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MLB/"/>
    </mc:Choice>
  </mc:AlternateContent>
  <xr:revisionPtr revIDLastSave="5" documentId="11_2034FD528BB5811AE67FB0D124B5311F936DB19B" xr6:coauthVersionLast="47" xr6:coauthVersionMax="47" xr10:uidLastSave="{8A719655-DB96-4BA3-A6E9-440B0C0AC252}"/>
  <bookViews>
    <workbookView xWindow="21924" yWindow="-1306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  <sheet name="Hidden Analysis" sheetId="4" state="hidden" r:id="rId4"/>
    <sheet name="Graphs" sheetId="5" r:id="rId5"/>
    <sheet name="Daily Multiplier" sheetId="6" r:id="rId6"/>
  </sheets>
  <definedNames>
    <definedName name="_xlnm._FilterDatabase" localSheetId="0" hidden="1">'Raw Data'!$A$1:$N$163</definedName>
    <definedName name="Count">Graphs!$F$3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V2563" i="4"/>
  <c r="U2563" i="4"/>
  <c r="T2563" i="4"/>
  <c r="S2563" i="4"/>
  <c r="R2563" i="4"/>
  <c r="Q2563" i="4"/>
  <c r="P2563" i="4"/>
  <c r="O2563" i="4"/>
  <c r="N2563" i="4"/>
  <c r="M2563" i="4"/>
  <c r="L2563" i="4"/>
  <c r="K2563" i="4"/>
  <c r="J2563" i="4"/>
  <c r="I2563" i="4"/>
  <c r="H2563" i="4"/>
  <c r="G2563" i="4"/>
  <c r="F2563" i="4"/>
  <c r="E2563" i="4"/>
  <c r="D2563" i="4"/>
  <c r="C2563" i="4"/>
  <c r="B2563" i="4"/>
  <c r="A2563" i="4"/>
  <c r="V2562" i="4"/>
  <c r="U2562" i="4"/>
  <c r="T2562" i="4"/>
  <c r="S2562" i="4"/>
  <c r="R2562" i="4"/>
  <c r="Q2562" i="4"/>
  <c r="P2562" i="4"/>
  <c r="O2562" i="4"/>
  <c r="N2562" i="4"/>
  <c r="M2562" i="4"/>
  <c r="L2562" i="4"/>
  <c r="K2562" i="4"/>
  <c r="J2562" i="4"/>
  <c r="I2562" i="4"/>
  <c r="H2562" i="4"/>
  <c r="G2562" i="4"/>
  <c r="F2562" i="4"/>
  <c r="E2562" i="4"/>
  <c r="D2562" i="4"/>
  <c r="C2562" i="4"/>
  <c r="B2562" i="4"/>
  <c r="A2562" i="4"/>
  <c r="V2561" i="4"/>
  <c r="U2561" i="4"/>
  <c r="T2561" i="4"/>
  <c r="S2561" i="4"/>
  <c r="R2561" i="4"/>
  <c r="Q2561" i="4"/>
  <c r="P2561" i="4"/>
  <c r="O2561" i="4"/>
  <c r="N2561" i="4"/>
  <c r="M2561" i="4"/>
  <c r="L2561" i="4"/>
  <c r="K2561" i="4"/>
  <c r="J2561" i="4"/>
  <c r="I2561" i="4"/>
  <c r="H2561" i="4"/>
  <c r="G2561" i="4"/>
  <c r="F2561" i="4"/>
  <c r="E2561" i="4"/>
  <c r="D2561" i="4"/>
  <c r="C2561" i="4"/>
  <c r="B2561" i="4"/>
  <c r="A2561" i="4"/>
  <c r="V2560" i="4"/>
  <c r="U2560" i="4"/>
  <c r="T2560" i="4"/>
  <c r="S2560" i="4"/>
  <c r="R2560" i="4"/>
  <c r="Q2560" i="4"/>
  <c r="P2560" i="4"/>
  <c r="O2560" i="4"/>
  <c r="N2560" i="4"/>
  <c r="M2560" i="4"/>
  <c r="L2560" i="4"/>
  <c r="K2560" i="4"/>
  <c r="J2560" i="4"/>
  <c r="I2560" i="4"/>
  <c r="H2560" i="4"/>
  <c r="G2560" i="4"/>
  <c r="F2560" i="4"/>
  <c r="E2560" i="4"/>
  <c r="D2560" i="4"/>
  <c r="C2560" i="4"/>
  <c r="B2560" i="4"/>
  <c r="A2560" i="4"/>
  <c r="V2559" i="4"/>
  <c r="U2559" i="4"/>
  <c r="T2559" i="4"/>
  <c r="S2559" i="4"/>
  <c r="R2559" i="4"/>
  <c r="Q2559" i="4"/>
  <c r="P2559" i="4"/>
  <c r="O2559" i="4"/>
  <c r="N2559" i="4"/>
  <c r="M2559" i="4"/>
  <c r="L2559" i="4"/>
  <c r="K2559" i="4"/>
  <c r="J2559" i="4"/>
  <c r="I2559" i="4"/>
  <c r="H2559" i="4"/>
  <c r="G2559" i="4"/>
  <c r="F2559" i="4"/>
  <c r="E2559" i="4"/>
  <c r="D2559" i="4"/>
  <c r="C2559" i="4"/>
  <c r="B2559" i="4"/>
  <c r="A2559" i="4"/>
  <c r="V2558" i="4"/>
  <c r="U2558" i="4"/>
  <c r="T2558" i="4"/>
  <c r="S2558" i="4"/>
  <c r="R2558" i="4"/>
  <c r="Q2558" i="4"/>
  <c r="P2558" i="4"/>
  <c r="O2558" i="4"/>
  <c r="N2558" i="4"/>
  <c r="M2558" i="4"/>
  <c r="L2558" i="4"/>
  <c r="K2558" i="4"/>
  <c r="J2558" i="4"/>
  <c r="I2558" i="4"/>
  <c r="H2558" i="4"/>
  <c r="G2558" i="4"/>
  <c r="F2558" i="4"/>
  <c r="E2558" i="4"/>
  <c r="D2558" i="4"/>
  <c r="C2558" i="4"/>
  <c r="B2558" i="4"/>
  <c r="A2558" i="4"/>
  <c r="V2557" i="4"/>
  <c r="U2557" i="4"/>
  <c r="T2557" i="4"/>
  <c r="S2557" i="4"/>
  <c r="R2557" i="4"/>
  <c r="Q2557" i="4"/>
  <c r="P2557" i="4"/>
  <c r="O2557" i="4"/>
  <c r="N2557" i="4"/>
  <c r="M2557" i="4"/>
  <c r="L2557" i="4"/>
  <c r="K2557" i="4"/>
  <c r="J2557" i="4"/>
  <c r="I2557" i="4"/>
  <c r="H2557" i="4"/>
  <c r="G2557" i="4"/>
  <c r="F2557" i="4"/>
  <c r="E2557" i="4"/>
  <c r="D2557" i="4"/>
  <c r="C2557" i="4"/>
  <c r="B2557" i="4"/>
  <c r="A2557" i="4"/>
  <c r="V2556" i="4"/>
  <c r="U2556" i="4"/>
  <c r="T2556" i="4"/>
  <c r="S2556" i="4"/>
  <c r="R2556" i="4"/>
  <c r="Q2556" i="4"/>
  <c r="P2556" i="4"/>
  <c r="O2556" i="4"/>
  <c r="N2556" i="4"/>
  <c r="M2556" i="4"/>
  <c r="L2556" i="4"/>
  <c r="K2556" i="4"/>
  <c r="J2556" i="4"/>
  <c r="I2556" i="4"/>
  <c r="H2556" i="4"/>
  <c r="G2556" i="4"/>
  <c r="F2556" i="4"/>
  <c r="E2556" i="4"/>
  <c r="D2556" i="4"/>
  <c r="C2556" i="4"/>
  <c r="B2556" i="4"/>
  <c r="A2556" i="4"/>
  <c r="V2555" i="4"/>
  <c r="U2555" i="4"/>
  <c r="T2555" i="4"/>
  <c r="S2555" i="4"/>
  <c r="R2555" i="4"/>
  <c r="Q2555" i="4"/>
  <c r="P2555" i="4"/>
  <c r="O2555" i="4"/>
  <c r="N2555" i="4"/>
  <c r="M2555" i="4"/>
  <c r="L2555" i="4"/>
  <c r="K2555" i="4"/>
  <c r="J2555" i="4"/>
  <c r="I2555" i="4"/>
  <c r="H2555" i="4"/>
  <c r="G2555" i="4"/>
  <c r="F2555" i="4"/>
  <c r="E2555" i="4"/>
  <c r="D2555" i="4"/>
  <c r="C2555" i="4"/>
  <c r="B2555" i="4"/>
  <c r="A2555" i="4"/>
  <c r="V2554" i="4"/>
  <c r="U2554" i="4"/>
  <c r="T2554" i="4"/>
  <c r="S2554" i="4"/>
  <c r="R2554" i="4"/>
  <c r="Q2554" i="4"/>
  <c r="P2554" i="4"/>
  <c r="O2554" i="4"/>
  <c r="N2554" i="4"/>
  <c r="M2554" i="4"/>
  <c r="L2554" i="4"/>
  <c r="K2554" i="4"/>
  <c r="J2554" i="4"/>
  <c r="I2554" i="4"/>
  <c r="H2554" i="4"/>
  <c r="G2554" i="4"/>
  <c r="F2554" i="4"/>
  <c r="E2554" i="4"/>
  <c r="D2554" i="4"/>
  <c r="C2554" i="4"/>
  <c r="B2554" i="4"/>
  <c r="A2554" i="4"/>
  <c r="V2553" i="4"/>
  <c r="U2553" i="4"/>
  <c r="T2553" i="4"/>
  <c r="S2553" i="4"/>
  <c r="R2553" i="4"/>
  <c r="Q2553" i="4"/>
  <c r="P2553" i="4"/>
  <c r="O2553" i="4"/>
  <c r="N2553" i="4"/>
  <c r="M2553" i="4"/>
  <c r="L2553" i="4"/>
  <c r="K2553" i="4"/>
  <c r="J2553" i="4"/>
  <c r="I2553" i="4"/>
  <c r="H2553" i="4"/>
  <c r="G2553" i="4"/>
  <c r="F2553" i="4"/>
  <c r="E2553" i="4"/>
  <c r="D2553" i="4"/>
  <c r="C2553" i="4"/>
  <c r="B2553" i="4"/>
  <c r="A2553" i="4"/>
  <c r="V2552" i="4"/>
  <c r="U2552" i="4"/>
  <c r="T2552" i="4"/>
  <c r="S2552" i="4"/>
  <c r="R2552" i="4"/>
  <c r="Q2552" i="4"/>
  <c r="P2552" i="4"/>
  <c r="O2552" i="4"/>
  <c r="N2552" i="4"/>
  <c r="M2552" i="4"/>
  <c r="L2552" i="4"/>
  <c r="K2552" i="4"/>
  <c r="J2552" i="4"/>
  <c r="I2552" i="4"/>
  <c r="H2552" i="4"/>
  <c r="G2552" i="4"/>
  <c r="F2552" i="4"/>
  <c r="E2552" i="4"/>
  <c r="D2552" i="4"/>
  <c r="C2552" i="4"/>
  <c r="B2552" i="4"/>
  <c r="A2552" i="4"/>
  <c r="V2551" i="4"/>
  <c r="U2551" i="4"/>
  <c r="T2551" i="4"/>
  <c r="S2551" i="4"/>
  <c r="R2551" i="4"/>
  <c r="Q2551" i="4"/>
  <c r="P2551" i="4"/>
  <c r="O2551" i="4"/>
  <c r="N2551" i="4"/>
  <c r="M2551" i="4"/>
  <c r="L2551" i="4"/>
  <c r="K2551" i="4"/>
  <c r="J2551" i="4"/>
  <c r="I2551" i="4"/>
  <c r="H2551" i="4"/>
  <c r="G2551" i="4"/>
  <c r="F2551" i="4"/>
  <c r="E2551" i="4"/>
  <c r="D2551" i="4"/>
  <c r="C2551" i="4"/>
  <c r="B2551" i="4"/>
  <c r="A2551" i="4"/>
  <c r="V2550" i="4"/>
  <c r="U2550" i="4"/>
  <c r="T2550" i="4"/>
  <c r="S2550" i="4"/>
  <c r="R2550" i="4"/>
  <c r="Q2550" i="4"/>
  <c r="P2550" i="4"/>
  <c r="O2550" i="4"/>
  <c r="N2550" i="4"/>
  <c r="M2550" i="4"/>
  <c r="L2550" i="4"/>
  <c r="K2550" i="4"/>
  <c r="J2550" i="4"/>
  <c r="I2550" i="4"/>
  <c r="H2550" i="4"/>
  <c r="G2550" i="4"/>
  <c r="F2550" i="4"/>
  <c r="E2550" i="4"/>
  <c r="D2550" i="4"/>
  <c r="C2550" i="4"/>
  <c r="B2550" i="4"/>
  <c r="A2550" i="4"/>
  <c r="V2549" i="4"/>
  <c r="U2549" i="4"/>
  <c r="T2549" i="4"/>
  <c r="S2549" i="4"/>
  <c r="R2549" i="4"/>
  <c r="Q2549" i="4"/>
  <c r="P2549" i="4"/>
  <c r="O2549" i="4"/>
  <c r="N2549" i="4"/>
  <c r="M2549" i="4"/>
  <c r="L2549" i="4"/>
  <c r="K2549" i="4"/>
  <c r="J2549" i="4"/>
  <c r="I2549" i="4"/>
  <c r="H2549" i="4"/>
  <c r="G2549" i="4"/>
  <c r="F2549" i="4"/>
  <c r="E2549" i="4"/>
  <c r="D2549" i="4"/>
  <c r="C2549" i="4"/>
  <c r="B2549" i="4"/>
  <c r="A2549" i="4"/>
  <c r="V2548" i="4"/>
  <c r="U2548" i="4"/>
  <c r="T2548" i="4"/>
  <c r="S2548" i="4"/>
  <c r="R2548" i="4"/>
  <c r="Q2548" i="4"/>
  <c r="P2548" i="4"/>
  <c r="O2548" i="4"/>
  <c r="N2548" i="4"/>
  <c r="M2548" i="4"/>
  <c r="L2548" i="4"/>
  <c r="K2548" i="4"/>
  <c r="J2548" i="4"/>
  <c r="I2548" i="4"/>
  <c r="H2548" i="4"/>
  <c r="G2548" i="4"/>
  <c r="F2548" i="4"/>
  <c r="E2548" i="4"/>
  <c r="D2548" i="4"/>
  <c r="C2548" i="4"/>
  <c r="B2548" i="4"/>
  <c r="A2548" i="4"/>
  <c r="V2547" i="4"/>
  <c r="U2547" i="4"/>
  <c r="T2547" i="4"/>
  <c r="S2547" i="4"/>
  <c r="R2547" i="4"/>
  <c r="Q2547" i="4"/>
  <c r="P2547" i="4"/>
  <c r="O2547" i="4"/>
  <c r="N2547" i="4"/>
  <c r="M2547" i="4"/>
  <c r="L2547" i="4"/>
  <c r="K2547" i="4"/>
  <c r="J2547" i="4"/>
  <c r="I2547" i="4"/>
  <c r="H2547" i="4"/>
  <c r="G2547" i="4"/>
  <c r="F2547" i="4"/>
  <c r="E2547" i="4"/>
  <c r="D2547" i="4"/>
  <c r="C2547" i="4"/>
  <c r="B2547" i="4"/>
  <c r="A2547" i="4"/>
  <c r="V2546" i="4"/>
  <c r="U2546" i="4"/>
  <c r="T2546" i="4"/>
  <c r="S2546" i="4"/>
  <c r="R2546" i="4"/>
  <c r="Q2546" i="4"/>
  <c r="P2546" i="4"/>
  <c r="O2546" i="4"/>
  <c r="N2546" i="4"/>
  <c r="M2546" i="4"/>
  <c r="L2546" i="4"/>
  <c r="K2546" i="4"/>
  <c r="J2546" i="4"/>
  <c r="I2546" i="4"/>
  <c r="H2546" i="4"/>
  <c r="G2546" i="4"/>
  <c r="F2546" i="4"/>
  <c r="E2546" i="4"/>
  <c r="D2546" i="4"/>
  <c r="C2546" i="4"/>
  <c r="B2546" i="4"/>
  <c r="A2546" i="4"/>
  <c r="V2545" i="4"/>
  <c r="U2545" i="4"/>
  <c r="T2545" i="4"/>
  <c r="S2545" i="4"/>
  <c r="R2545" i="4"/>
  <c r="Q2545" i="4"/>
  <c r="P2545" i="4"/>
  <c r="O2545" i="4"/>
  <c r="N2545" i="4"/>
  <c r="M2545" i="4"/>
  <c r="L2545" i="4"/>
  <c r="K2545" i="4"/>
  <c r="J2545" i="4"/>
  <c r="I2545" i="4"/>
  <c r="H2545" i="4"/>
  <c r="G2545" i="4"/>
  <c r="F2545" i="4"/>
  <c r="E2545" i="4"/>
  <c r="D2545" i="4"/>
  <c r="C2545" i="4"/>
  <c r="B2545" i="4"/>
  <c r="A2545" i="4"/>
  <c r="V2544" i="4"/>
  <c r="U2544" i="4"/>
  <c r="T2544" i="4"/>
  <c r="S2544" i="4"/>
  <c r="R2544" i="4"/>
  <c r="Q2544" i="4"/>
  <c r="P2544" i="4"/>
  <c r="O2544" i="4"/>
  <c r="N2544" i="4"/>
  <c r="M2544" i="4"/>
  <c r="L2544" i="4"/>
  <c r="K2544" i="4"/>
  <c r="J2544" i="4"/>
  <c r="I2544" i="4"/>
  <c r="H2544" i="4"/>
  <c r="G2544" i="4"/>
  <c r="F2544" i="4"/>
  <c r="E2544" i="4"/>
  <c r="D2544" i="4"/>
  <c r="C2544" i="4"/>
  <c r="B2544" i="4"/>
  <c r="A2544" i="4"/>
  <c r="V2543" i="4"/>
  <c r="U2543" i="4"/>
  <c r="T2543" i="4"/>
  <c r="S2543" i="4"/>
  <c r="R2543" i="4"/>
  <c r="Q2543" i="4"/>
  <c r="P2543" i="4"/>
  <c r="O2543" i="4"/>
  <c r="N2543" i="4"/>
  <c r="M2543" i="4"/>
  <c r="L2543" i="4"/>
  <c r="K2543" i="4"/>
  <c r="J2543" i="4"/>
  <c r="I2543" i="4"/>
  <c r="H2543" i="4"/>
  <c r="G2543" i="4"/>
  <c r="F2543" i="4"/>
  <c r="E2543" i="4"/>
  <c r="D2543" i="4"/>
  <c r="C2543" i="4"/>
  <c r="B2543" i="4"/>
  <c r="A2543" i="4"/>
  <c r="V2542" i="4"/>
  <c r="U2542" i="4"/>
  <c r="T2542" i="4"/>
  <c r="S2542" i="4"/>
  <c r="R2542" i="4"/>
  <c r="Q2542" i="4"/>
  <c r="P2542" i="4"/>
  <c r="O2542" i="4"/>
  <c r="N2542" i="4"/>
  <c r="M2542" i="4"/>
  <c r="L2542" i="4"/>
  <c r="K2542" i="4"/>
  <c r="J2542" i="4"/>
  <c r="I2542" i="4"/>
  <c r="H2542" i="4"/>
  <c r="G2542" i="4"/>
  <c r="F2542" i="4"/>
  <c r="E2542" i="4"/>
  <c r="D2542" i="4"/>
  <c r="C2542" i="4"/>
  <c r="B2542" i="4"/>
  <c r="A2542" i="4"/>
  <c r="V2541" i="4"/>
  <c r="U2541" i="4"/>
  <c r="T2541" i="4"/>
  <c r="S2541" i="4"/>
  <c r="R2541" i="4"/>
  <c r="Q2541" i="4"/>
  <c r="P2541" i="4"/>
  <c r="O2541" i="4"/>
  <c r="N2541" i="4"/>
  <c r="M2541" i="4"/>
  <c r="L2541" i="4"/>
  <c r="K2541" i="4"/>
  <c r="J2541" i="4"/>
  <c r="I2541" i="4"/>
  <c r="H2541" i="4"/>
  <c r="G2541" i="4"/>
  <c r="F2541" i="4"/>
  <c r="E2541" i="4"/>
  <c r="D2541" i="4"/>
  <c r="C2541" i="4"/>
  <c r="B2541" i="4"/>
  <c r="A2541" i="4"/>
  <c r="V2540" i="4"/>
  <c r="U2540" i="4"/>
  <c r="T2540" i="4"/>
  <c r="S2540" i="4"/>
  <c r="R2540" i="4"/>
  <c r="Q2540" i="4"/>
  <c r="P2540" i="4"/>
  <c r="O2540" i="4"/>
  <c r="N2540" i="4"/>
  <c r="M2540" i="4"/>
  <c r="L2540" i="4"/>
  <c r="K2540" i="4"/>
  <c r="J2540" i="4"/>
  <c r="I2540" i="4"/>
  <c r="H2540" i="4"/>
  <c r="G2540" i="4"/>
  <c r="F2540" i="4"/>
  <c r="E2540" i="4"/>
  <c r="D2540" i="4"/>
  <c r="C2540" i="4"/>
  <c r="B2540" i="4"/>
  <c r="A2540" i="4"/>
  <c r="V2539" i="4"/>
  <c r="U2539" i="4"/>
  <c r="T2539" i="4"/>
  <c r="S2539" i="4"/>
  <c r="R2539" i="4"/>
  <c r="Q2539" i="4"/>
  <c r="P2539" i="4"/>
  <c r="O2539" i="4"/>
  <c r="N2539" i="4"/>
  <c r="M2539" i="4"/>
  <c r="L2539" i="4"/>
  <c r="K2539" i="4"/>
  <c r="J2539" i="4"/>
  <c r="I2539" i="4"/>
  <c r="H2539" i="4"/>
  <c r="G2539" i="4"/>
  <c r="F2539" i="4"/>
  <c r="E2539" i="4"/>
  <c r="D2539" i="4"/>
  <c r="C2539" i="4"/>
  <c r="B2539" i="4"/>
  <c r="A2539" i="4"/>
  <c r="V2538" i="4"/>
  <c r="U2538" i="4"/>
  <c r="T2538" i="4"/>
  <c r="S2538" i="4"/>
  <c r="R2538" i="4"/>
  <c r="Q2538" i="4"/>
  <c r="P2538" i="4"/>
  <c r="O2538" i="4"/>
  <c r="N2538" i="4"/>
  <c r="M2538" i="4"/>
  <c r="L2538" i="4"/>
  <c r="K2538" i="4"/>
  <c r="J2538" i="4"/>
  <c r="I2538" i="4"/>
  <c r="H2538" i="4"/>
  <c r="G2538" i="4"/>
  <c r="F2538" i="4"/>
  <c r="E2538" i="4"/>
  <c r="D2538" i="4"/>
  <c r="C2538" i="4"/>
  <c r="B2538" i="4"/>
  <c r="A2538" i="4"/>
  <c r="V2537" i="4"/>
  <c r="U2537" i="4"/>
  <c r="T2537" i="4"/>
  <c r="S2537" i="4"/>
  <c r="R2537" i="4"/>
  <c r="Q2537" i="4"/>
  <c r="P2537" i="4"/>
  <c r="O2537" i="4"/>
  <c r="N2537" i="4"/>
  <c r="M2537" i="4"/>
  <c r="L2537" i="4"/>
  <c r="K2537" i="4"/>
  <c r="J2537" i="4"/>
  <c r="I2537" i="4"/>
  <c r="H2537" i="4"/>
  <c r="G2537" i="4"/>
  <c r="F2537" i="4"/>
  <c r="E2537" i="4"/>
  <c r="D2537" i="4"/>
  <c r="C2537" i="4"/>
  <c r="B2537" i="4"/>
  <c r="A2537" i="4"/>
  <c r="V2536" i="4"/>
  <c r="U2536" i="4"/>
  <c r="T2536" i="4"/>
  <c r="S2536" i="4"/>
  <c r="R2536" i="4"/>
  <c r="Q2536" i="4"/>
  <c r="P2536" i="4"/>
  <c r="O2536" i="4"/>
  <c r="N2536" i="4"/>
  <c r="M2536" i="4"/>
  <c r="L2536" i="4"/>
  <c r="K2536" i="4"/>
  <c r="J2536" i="4"/>
  <c r="I2536" i="4"/>
  <c r="H2536" i="4"/>
  <c r="G2536" i="4"/>
  <c r="F2536" i="4"/>
  <c r="E2536" i="4"/>
  <c r="D2536" i="4"/>
  <c r="C2536" i="4"/>
  <c r="B2536" i="4"/>
  <c r="A2536" i="4"/>
  <c r="V2535" i="4"/>
  <c r="U2535" i="4"/>
  <c r="T2535" i="4"/>
  <c r="S2535" i="4"/>
  <c r="R2535" i="4"/>
  <c r="Q2535" i="4"/>
  <c r="P2535" i="4"/>
  <c r="O2535" i="4"/>
  <c r="N2535" i="4"/>
  <c r="M2535" i="4"/>
  <c r="L2535" i="4"/>
  <c r="K2535" i="4"/>
  <c r="J2535" i="4"/>
  <c r="I2535" i="4"/>
  <c r="H2535" i="4"/>
  <c r="G2535" i="4"/>
  <c r="F2535" i="4"/>
  <c r="E2535" i="4"/>
  <c r="D2535" i="4"/>
  <c r="C2535" i="4"/>
  <c r="B2535" i="4"/>
  <c r="A2535" i="4"/>
  <c r="V2534" i="4"/>
  <c r="U2534" i="4"/>
  <c r="T2534" i="4"/>
  <c r="S2534" i="4"/>
  <c r="R2534" i="4"/>
  <c r="Q2534" i="4"/>
  <c r="P2534" i="4"/>
  <c r="O2534" i="4"/>
  <c r="N2534" i="4"/>
  <c r="M2534" i="4"/>
  <c r="L2534" i="4"/>
  <c r="K2534" i="4"/>
  <c r="J2534" i="4"/>
  <c r="I2534" i="4"/>
  <c r="H2534" i="4"/>
  <c r="G2534" i="4"/>
  <c r="F2534" i="4"/>
  <c r="E2534" i="4"/>
  <c r="D2534" i="4"/>
  <c r="C2534" i="4"/>
  <c r="B2534" i="4"/>
  <c r="A2534" i="4"/>
  <c r="V2533" i="4"/>
  <c r="U2533" i="4"/>
  <c r="T2533" i="4"/>
  <c r="S2533" i="4"/>
  <c r="R2533" i="4"/>
  <c r="Q2533" i="4"/>
  <c r="P2533" i="4"/>
  <c r="O2533" i="4"/>
  <c r="N2533" i="4"/>
  <c r="M2533" i="4"/>
  <c r="L2533" i="4"/>
  <c r="K2533" i="4"/>
  <c r="J2533" i="4"/>
  <c r="I2533" i="4"/>
  <c r="H2533" i="4"/>
  <c r="G2533" i="4"/>
  <c r="F2533" i="4"/>
  <c r="E2533" i="4"/>
  <c r="D2533" i="4"/>
  <c r="C2533" i="4"/>
  <c r="B2533" i="4"/>
  <c r="A2533" i="4"/>
  <c r="V2532" i="4"/>
  <c r="U2532" i="4"/>
  <c r="T2532" i="4"/>
  <c r="S2532" i="4"/>
  <c r="R2532" i="4"/>
  <c r="Q2532" i="4"/>
  <c r="P2532" i="4"/>
  <c r="O2532" i="4"/>
  <c r="N2532" i="4"/>
  <c r="M2532" i="4"/>
  <c r="L2532" i="4"/>
  <c r="K2532" i="4"/>
  <c r="J2532" i="4"/>
  <c r="I2532" i="4"/>
  <c r="H2532" i="4"/>
  <c r="G2532" i="4"/>
  <c r="F2532" i="4"/>
  <c r="E2532" i="4"/>
  <c r="D2532" i="4"/>
  <c r="C2532" i="4"/>
  <c r="B2532" i="4"/>
  <c r="A2532" i="4"/>
  <c r="V2531" i="4"/>
  <c r="U2531" i="4"/>
  <c r="T2531" i="4"/>
  <c r="S2531" i="4"/>
  <c r="R2531" i="4"/>
  <c r="Q2531" i="4"/>
  <c r="P2531" i="4"/>
  <c r="O2531" i="4"/>
  <c r="N2531" i="4"/>
  <c r="M2531" i="4"/>
  <c r="L2531" i="4"/>
  <c r="K2531" i="4"/>
  <c r="J2531" i="4"/>
  <c r="I2531" i="4"/>
  <c r="H2531" i="4"/>
  <c r="G2531" i="4"/>
  <c r="F2531" i="4"/>
  <c r="E2531" i="4"/>
  <c r="D2531" i="4"/>
  <c r="C2531" i="4"/>
  <c r="B2531" i="4"/>
  <c r="A2531" i="4"/>
  <c r="V2530" i="4"/>
  <c r="U2530" i="4"/>
  <c r="T2530" i="4"/>
  <c r="S2530" i="4"/>
  <c r="R2530" i="4"/>
  <c r="Q2530" i="4"/>
  <c r="P2530" i="4"/>
  <c r="O2530" i="4"/>
  <c r="N2530" i="4"/>
  <c r="M2530" i="4"/>
  <c r="L2530" i="4"/>
  <c r="K2530" i="4"/>
  <c r="J2530" i="4"/>
  <c r="I2530" i="4"/>
  <c r="H2530" i="4"/>
  <c r="G2530" i="4"/>
  <c r="F2530" i="4"/>
  <c r="E2530" i="4"/>
  <c r="D2530" i="4"/>
  <c r="C2530" i="4"/>
  <c r="B2530" i="4"/>
  <c r="A2530" i="4"/>
  <c r="V2529" i="4"/>
  <c r="U2529" i="4"/>
  <c r="T2529" i="4"/>
  <c r="S2529" i="4"/>
  <c r="R2529" i="4"/>
  <c r="Q2529" i="4"/>
  <c r="P2529" i="4"/>
  <c r="O2529" i="4"/>
  <c r="N2529" i="4"/>
  <c r="M2529" i="4"/>
  <c r="L2529" i="4"/>
  <c r="K2529" i="4"/>
  <c r="J2529" i="4"/>
  <c r="I2529" i="4"/>
  <c r="H2529" i="4"/>
  <c r="G2529" i="4"/>
  <c r="F2529" i="4"/>
  <c r="E2529" i="4"/>
  <c r="D2529" i="4"/>
  <c r="C2529" i="4"/>
  <c r="B2529" i="4"/>
  <c r="A2529" i="4"/>
  <c r="V2528" i="4"/>
  <c r="U2528" i="4"/>
  <c r="T2528" i="4"/>
  <c r="S2528" i="4"/>
  <c r="R2528" i="4"/>
  <c r="Q2528" i="4"/>
  <c r="P2528" i="4"/>
  <c r="O2528" i="4"/>
  <c r="N2528" i="4"/>
  <c r="M2528" i="4"/>
  <c r="L2528" i="4"/>
  <c r="K2528" i="4"/>
  <c r="J2528" i="4"/>
  <c r="I2528" i="4"/>
  <c r="H2528" i="4"/>
  <c r="G2528" i="4"/>
  <c r="F2528" i="4"/>
  <c r="E2528" i="4"/>
  <c r="D2528" i="4"/>
  <c r="C2528" i="4"/>
  <c r="B2528" i="4"/>
  <c r="A2528" i="4"/>
  <c r="V2527" i="4"/>
  <c r="U2527" i="4"/>
  <c r="T2527" i="4"/>
  <c r="S2527" i="4"/>
  <c r="R2527" i="4"/>
  <c r="Q2527" i="4"/>
  <c r="P2527" i="4"/>
  <c r="O2527" i="4"/>
  <c r="N2527" i="4"/>
  <c r="M2527" i="4"/>
  <c r="L2527" i="4"/>
  <c r="K2527" i="4"/>
  <c r="J2527" i="4"/>
  <c r="I2527" i="4"/>
  <c r="H2527" i="4"/>
  <c r="G2527" i="4"/>
  <c r="F2527" i="4"/>
  <c r="E2527" i="4"/>
  <c r="D2527" i="4"/>
  <c r="C2527" i="4"/>
  <c r="B2527" i="4"/>
  <c r="A2527" i="4"/>
  <c r="V2526" i="4"/>
  <c r="U2526" i="4"/>
  <c r="T2526" i="4"/>
  <c r="S2526" i="4"/>
  <c r="R2526" i="4"/>
  <c r="Q2526" i="4"/>
  <c r="P2526" i="4"/>
  <c r="O2526" i="4"/>
  <c r="N2526" i="4"/>
  <c r="M2526" i="4"/>
  <c r="L2526" i="4"/>
  <c r="K2526" i="4"/>
  <c r="J2526" i="4"/>
  <c r="I2526" i="4"/>
  <c r="H2526" i="4"/>
  <c r="G2526" i="4"/>
  <c r="F2526" i="4"/>
  <c r="E2526" i="4"/>
  <c r="D2526" i="4"/>
  <c r="C2526" i="4"/>
  <c r="B2526" i="4"/>
  <c r="A2526" i="4"/>
  <c r="V2525" i="4"/>
  <c r="U2525" i="4"/>
  <c r="T2525" i="4"/>
  <c r="S2525" i="4"/>
  <c r="R2525" i="4"/>
  <c r="Q2525" i="4"/>
  <c r="P2525" i="4"/>
  <c r="O2525" i="4"/>
  <c r="N2525" i="4"/>
  <c r="M2525" i="4"/>
  <c r="L2525" i="4"/>
  <c r="K2525" i="4"/>
  <c r="J2525" i="4"/>
  <c r="I2525" i="4"/>
  <c r="H2525" i="4"/>
  <c r="G2525" i="4"/>
  <c r="F2525" i="4"/>
  <c r="E2525" i="4"/>
  <c r="D2525" i="4"/>
  <c r="C2525" i="4"/>
  <c r="B2525" i="4"/>
  <c r="A2525" i="4"/>
  <c r="V2524" i="4"/>
  <c r="U2524" i="4"/>
  <c r="T2524" i="4"/>
  <c r="S2524" i="4"/>
  <c r="R2524" i="4"/>
  <c r="Q2524" i="4"/>
  <c r="P2524" i="4"/>
  <c r="O2524" i="4"/>
  <c r="N2524" i="4"/>
  <c r="M2524" i="4"/>
  <c r="L2524" i="4"/>
  <c r="K2524" i="4"/>
  <c r="J2524" i="4"/>
  <c r="I2524" i="4"/>
  <c r="H2524" i="4"/>
  <c r="G2524" i="4"/>
  <c r="F2524" i="4"/>
  <c r="E2524" i="4"/>
  <c r="D2524" i="4"/>
  <c r="C2524" i="4"/>
  <c r="B2524" i="4"/>
  <c r="A2524" i="4"/>
  <c r="V2523" i="4"/>
  <c r="U2523" i="4"/>
  <c r="T2523" i="4"/>
  <c r="S2523" i="4"/>
  <c r="R2523" i="4"/>
  <c r="Q2523" i="4"/>
  <c r="P2523" i="4"/>
  <c r="O2523" i="4"/>
  <c r="N2523" i="4"/>
  <c r="M2523" i="4"/>
  <c r="L2523" i="4"/>
  <c r="K2523" i="4"/>
  <c r="J2523" i="4"/>
  <c r="I2523" i="4"/>
  <c r="H2523" i="4"/>
  <c r="G2523" i="4"/>
  <c r="F2523" i="4"/>
  <c r="E2523" i="4"/>
  <c r="D2523" i="4"/>
  <c r="C2523" i="4"/>
  <c r="B2523" i="4"/>
  <c r="A2523" i="4"/>
  <c r="V2522" i="4"/>
  <c r="U2522" i="4"/>
  <c r="T2522" i="4"/>
  <c r="S2522" i="4"/>
  <c r="R2522" i="4"/>
  <c r="Q2522" i="4"/>
  <c r="P2522" i="4"/>
  <c r="O2522" i="4"/>
  <c r="N2522" i="4"/>
  <c r="M2522" i="4"/>
  <c r="L2522" i="4"/>
  <c r="K2522" i="4"/>
  <c r="J2522" i="4"/>
  <c r="I2522" i="4"/>
  <c r="H2522" i="4"/>
  <c r="G2522" i="4"/>
  <c r="F2522" i="4"/>
  <c r="E2522" i="4"/>
  <c r="D2522" i="4"/>
  <c r="C2522" i="4"/>
  <c r="B2522" i="4"/>
  <c r="A2522" i="4"/>
  <c r="V2521" i="4"/>
  <c r="U2521" i="4"/>
  <c r="T2521" i="4"/>
  <c r="S2521" i="4"/>
  <c r="R2521" i="4"/>
  <c r="Q2521" i="4"/>
  <c r="P2521" i="4"/>
  <c r="O2521" i="4"/>
  <c r="N2521" i="4"/>
  <c r="M2521" i="4"/>
  <c r="L2521" i="4"/>
  <c r="K2521" i="4"/>
  <c r="J2521" i="4"/>
  <c r="I2521" i="4"/>
  <c r="H2521" i="4"/>
  <c r="G2521" i="4"/>
  <c r="F2521" i="4"/>
  <c r="E2521" i="4"/>
  <c r="D2521" i="4"/>
  <c r="C2521" i="4"/>
  <c r="B2521" i="4"/>
  <c r="A2521" i="4"/>
  <c r="V2520" i="4"/>
  <c r="U2520" i="4"/>
  <c r="T2520" i="4"/>
  <c r="S2520" i="4"/>
  <c r="R2520" i="4"/>
  <c r="Q2520" i="4"/>
  <c r="P2520" i="4"/>
  <c r="O2520" i="4"/>
  <c r="N2520" i="4"/>
  <c r="M2520" i="4"/>
  <c r="L2520" i="4"/>
  <c r="K2520" i="4"/>
  <c r="J2520" i="4"/>
  <c r="I2520" i="4"/>
  <c r="H2520" i="4"/>
  <c r="G2520" i="4"/>
  <c r="F2520" i="4"/>
  <c r="E2520" i="4"/>
  <c r="D2520" i="4"/>
  <c r="C2520" i="4"/>
  <c r="B2520" i="4"/>
  <c r="A2520" i="4"/>
  <c r="V2519" i="4"/>
  <c r="U2519" i="4"/>
  <c r="T2519" i="4"/>
  <c r="S2519" i="4"/>
  <c r="R2519" i="4"/>
  <c r="Q2519" i="4"/>
  <c r="P2519" i="4"/>
  <c r="O2519" i="4"/>
  <c r="N2519" i="4"/>
  <c r="M2519" i="4"/>
  <c r="L2519" i="4"/>
  <c r="K2519" i="4"/>
  <c r="J2519" i="4"/>
  <c r="I2519" i="4"/>
  <c r="H2519" i="4"/>
  <c r="G2519" i="4"/>
  <c r="F2519" i="4"/>
  <c r="E2519" i="4"/>
  <c r="D2519" i="4"/>
  <c r="C2519" i="4"/>
  <c r="B2519" i="4"/>
  <c r="A2519" i="4"/>
  <c r="V2518" i="4"/>
  <c r="U2518" i="4"/>
  <c r="T2518" i="4"/>
  <c r="S2518" i="4"/>
  <c r="R2518" i="4"/>
  <c r="Q2518" i="4"/>
  <c r="P2518" i="4"/>
  <c r="O2518" i="4"/>
  <c r="N2518" i="4"/>
  <c r="M2518" i="4"/>
  <c r="L2518" i="4"/>
  <c r="K2518" i="4"/>
  <c r="J2518" i="4"/>
  <c r="I2518" i="4"/>
  <c r="H2518" i="4"/>
  <c r="G2518" i="4"/>
  <c r="F2518" i="4"/>
  <c r="E2518" i="4"/>
  <c r="D2518" i="4"/>
  <c r="C2518" i="4"/>
  <c r="B2518" i="4"/>
  <c r="A2518" i="4"/>
  <c r="V2517" i="4"/>
  <c r="U2517" i="4"/>
  <c r="T2517" i="4"/>
  <c r="S2517" i="4"/>
  <c r="R2517" i="4"/>
  <c r="Q2517" i="4"/>
  <c r="P2517" i="4"/>
  <c r="O2517" i="4"/>
  <c r="N2517" i="4"/>
  <c r="M2517" i="4"/>
  <c r="L2517" i="4"/>
  <c r="K2517" i="4"/>
  <c r="J2517" i="4"/>
  <c r="I2517" i="4"/>
  <c r="H2517" i="4"/>
  <c r="G2517" i="4"/>
  <c r="F2517" i="4"/>
  <c r="E2517" i="4"/>
  <c r="D2517" i="4"/>
  <c r="C2517" i="4"/>
  <c r="B2517" i="4"/>
  <c r="A2517" i="4"/>
  <c r="V2516" i="4"/>
  <c r="U2516" i="4"/>
  <c r="T2516" i="4"/>
  <c r="S2516" i="4"/>
  <c r="R2516" i="4"/>
  <c r="Q2516" i="4"/>
  <c r="P2516" i="4"/>
  <c r="O2516" i="4"/>
  <c r="N2516" i="4"/>
  <c r="M2516" i="4"/>
  <c r="L2516" i="4"/>
  <c r="K2516" i="4"/>
  <c r="J2516" i="4"/>
  <c r="I2516" i="4"/>
  <c r="H2516" i="4"/>
  <c r="G2516" i="4"/>
  <c r="F2516" i="4"/>
  <c r="E2516" i="4"/>
  <c r="D2516" i="4"/>
  <c r="C2516" i="4"/>
  <c r="B2516" i="4"/>
  <c r="A2516" i="4"/>
  <c r="V2515" i="4"/>
  <c r="U2515" i="4"/>
  <c r="T2515" i="4"/>
  <c r="S2515" i="4"/>
  <c r="R2515" i="4"/>
  <c r="Q2515" i="4"/>
  <c r="P2515" i="4"/>
  <c r="O2515" i="4"/>
  <c r="N2515" i="4"/>
  <c r="M2515" i="4"/>
  <c r="L2515" i="4"/>
  <c r="K2515" i="4"/>
  <c r="J2515" i="4"/>
  <c r="I2515" i="4"/>
  <c r="H2515" i="4"/>
  <c r="G2515" i="4"/>
  <c r="F2515" i="4"/>
  <c r="E2515" i="4"/>
  <c r="D2515" i="4"/>
  <c r="C2515" i="4"/>
  <c r="B2515" i="4"/>
  <c r="A2515" i="4"/>
  <c r="V2514" i="4"/>
  <c r="U2514" i="4"/>
  <c r="T2514" i="4"/>
  <c r="S2514" i="4"/>
  <c r="R2514" i="4"/>
  <c r="Q2514" i="4"/>
  <c r="P2514" i="4"/>
  <c r="O2514" i="4"/>
  <c r="N2514" i="4"/>
  <c r="M2514" i="4"/>
  <c r="L2514" i="4"/>
  <c r="K2514" i="4"/>
  <c r="J2514" i="4"/>
  <c r="I2514" i="4"/>
  <c r="H2514" i="4"/>
  <c r="G2514" i="4"/>
  <c r="F2514" i="4"/>
  <c r="E2514" i="4"/>
  <c r="D2514" i="4"/>
  <c r="C2514" i="4"/>
  <c r="B2514" i="4"/>
  <c r="A2514" i="4"/>
  <c r="V2513" i="4"/>
  <c r="U2513" i="4"/>
  <c r="T2513" i="4"/>
  <c r="S2513" i="4"/>
  <c r="R2513" i="4"/>
  <c r="Q2513" i="4"/>
  <c r="P2513" i="4"/>
  <c r="O2513" i="4"/>
  <c r="N2513" i="4"/>
  <c r="M2513" i="4"/>
  <c r="L2513" i="4"/>
  <c r="K2513" i="4"/>
  <c r="J2513" i="4"/>
  <c r="I2513" i="4"/>
  <c r="H2513" i="4"/>
  <c r="G2513" i="4"/>
  <c r="F2513" i="4"/>
  <c r="E2513" i="4"/>
  <c r="D2513" i="4"/>
  <c r="C2513" i="4"/>
  <c r="B2513" i="4"/>
  <c r="A2513" i="4"/>
  <c r="V2512" i="4"/>
  <c r="U2512" i="4"/>
  <c r="T2512" i="4"/>
  <c r="S2512" i="4"/>
  <c r="R2512" i="4"/>
  <c r="Q2512" i="4"/>
  <c r="P2512" i="4"/>
  <c r="O2512" i="4"/>
  <c r="N2512" i="4"/>
  <c r="M2512" i="4"/>
  <c r="L2512" i="4"/>
  <c r="K2512" i="4"/>
  <c r="J2512" i="4"/>
  <c r="I2512" i="4"/>
  <c r="H2512" i="4"/>
  <c r="G2512" i="4"/>
  <c r="F2512" i="4"/>
  <c r="E2512" i="4"/>
  <c r="D2512" i="4"/>
  <c r="C2512" i="4"/>
  <c r="B2512" i="4"/>
  <c r="A2512" i="4"/>
  <c r="V2511" i="4"/>
  <c r="U2511" i="4"/>
  <c r="T2511" i="4"/>
  <c r="S2511" i="4"/>
  <c r="R2511" i="4"/>
  <c r="Q2511" i="4"/>
  <c r="P2511" i="4"/>
  <c r="O2511" i="4"/>
  <c r="N2511" i="4"/>
  <c r="M2511" i="4"/>
  <c r="L2511" i="4"/>
  <c r="K2511" i="4"/>
  <c r="J2511" i="4"/>
  <c r="I2511" i="4"/>
  <c r="H2511" i="4"/>
  <c r="G2511" i="4"/>
  <c r="F2511" i="4"/>
  <c r="E2511" i="4"/>
  <c r="D2511" i="4"/>
  <c r="C2511" i="4"/>
  <c r="B2511" i="4"/>
  <c r="A2511" i="4"/>
  <c r="V2510" i="4"/>
  <c r="U2510" i="4"/>
  <c r="T2510" i="4"/>
  <c r="S2510" i="4"/>
  <c r="R2510" i="4"/>
  <c r="Q2510" i="4"/>
  <c r="P2510" i="4"/>
  <c r="O2510" i="4"/>
  <c r="N2510" i="4"/>
  <c r="M2510" i="4"/>
  <c r="L2510" i="4"/>
  <c r="K2510" i="4"/>
  <c r="J2510" i="4"/>
  <c r="I2510" i="4"/>
  <c r="H2510" i="4"/>
  <c r="G2510" i="4"/>
  <c r="F2510" i="4"/>
  <c r="E2510" i="4"/>
  <c r="D2510" i="4"/>
  <c r="C2510" i="4"/>
  <c r="B2510" i="4"/>
  <c r="A2510" i="4"/>
  <c r="V2509" i="4"/>
  <c r="U2509" i="4"/>
  <c r="T2509" i="4"/>
  <c r="S2509" i="4"/>
  <c r="R2509" i="4"/>
  <c r="Q2509" i="4"/>
  <c r="P2509" i="4"/>
  <c r="O2509" i="4"/>
  <c r="N2509" i="4"/>
  <c r="M2509" i="4"/>
  <c r="L2509" i="4"/>
  <c r="K2509" i="4"/>
  <c r="J2509" i="4"/>
  <c r="I2509" i="4"/>
  <c r="H2509" i="4"/>
  <c r="G2509" i="4"/>
  <c r="F2509" i="4"/>
  <c r="E2509" i="4"/>
  <c r="D2509" i="4"/>
  <c r="C2509" i="4"/>
  <c r="B2509" i="4"/>
  <c r="A2509" i="4"/>
  <c r="V2508" i="4"/>
  <c r="U2508" i="4"/>
  <c r="T2508" i="4"/>
  <c r="S2508" i="4"/>
  <c r="R2508" i="4"/>
  <c r="Q2508" i="4"/>
  <c r="P2508" i="4"/>
  <c r="O2508" i="4"/>
  <c r="N2508" i="4"/>
  <c r="M2508" i="4"/>
  <c r="L2508" i="4"/>
  <c r="K2508" i="4"/>
  <c r="J2508" i="4"/>
  <c r="I2508" i="4"/>
  <c r="H2508" i="4"/>
  <c r="G2508" i="4"/>
  <c r="F2508" i="4"/>
  <c r="E2508" i="4"/>
  <c r="D2508" i="4"/>
  <c r="C2508" i="4"/>
  <c r="B2508" i="4"/>
  <c r="A2508" i="4"/>
  <c r="V2507" i="4"/>
  <c r="U2507" i="4"/>
  <c r="T2507" i="4"/>
  <c r="S2507" i="4"/>
  <c r="R2507" i="4"/>
  <c r="Q2507" i="4"/>
  <c r="P2507" i="4"/>
  <c r="O2507" i="4"/>
  <c r="N2507" i="4"/>
  <c r="M2507" i="4"/>
  <c r="L2507" i="4"/>
  <c r="K2507" i="4"/>
  <c r="J2507" i="4"/>
  <c r="I2507" i="4"/>
  <c r="H2507" i="4"/>
  <c r="G2507" i="4"/>
  <c r="F2507" i="4"/>
  <c r="E2507" i="4"/>
  <c r="D2507" i="4"/>
  <c r="C2507" i="4"/>
  <c r="B2507" i="4"/>
  <c r="A2507" i="4"/>
  <c r="V2506" i="4"/>
  <c r="U2506" i="4"/>
  <c r="T2506" i="4"/>
  <c r="S2506" i="4"/>
  <c r="R2506" i="4"/>
  <c r="Q2506" i="4"/>
  <c r="P2506" i="4"/>
  <c r="O2506" i="4"/>
  <c r="N2506" i="4"/>
  <c r="M2506" i="4"/>
  <c r="L2506" i="4"/>
  <c r="K2506" i="4"/>
  <c r="J2506" i="4"/>
  <c r="I2506" i="4"/>
  <c r="H2506" i="4"/>
  <c r="G2506" i="4"/>
  <c r="F2506" i="4"/>
  <c r="E2506" i="4"/>
  <c r="D2506" i="4"/>
  <c r="C2506" i="4"/>
  <c r="B2506" i="4"/>
  <c r="A2506" i="4"/>
  <c r="V2505" i="4"/>
  <c r="U2505" i="4"/>
  <c r="T2505" i="4"/>
  <c r="S2505" i="4"/>
  <c r="R2505" i="4"/>
  <c r="Q2505" i="4"/>
  <c r="P2505" i="4"/>
  <c r="O2505" i="4"/>
  <c r="N2505" i="4"/>
  <c r="M2505" i="4"/>
  <c r="L2505" i="4"/>
  <c r="K2505" i="4"/>
  <c r="J2505" i="4"/>
  <c r="I2505" i="4"/>
  <c r="H2505" i="4"/>
  <c r="G2505" i="4"/>
  <c r="F2505" i="4"/>
  <c r="E2505" i="4"/>
  <c r="D2505" i="4"/>
  <c r="C2505" i="4"/>
  <c r="B2505" i="4"/>
  <c r="A2505" i="4"/>
  <c r="V2504" i="4"/>
  <c r="U2504" i="4"/>
  <c r="T2504" i="4"/>
  <c r="S2504" i="4"/>
  <c r="R2504" i="4"/>
  <c r="Q2504" i="4"/>
  <c r="P2504" i="4"/>
  <c r="O2504" i="4"/>
  <c r="N2504" i="4"/>
  <c r="M2504" i="4"/>
  <c r="L2504" i="4"/>
  <c r="K2504" i="4"/>
  <c r="J2504" i="4"/>
  <c r="I2504" i="4"/>
  <c r="H2504" i="4"/>
  <c r="G2504" i="4"/>
  <c r="F2504" i="4"/>
  <c r="E2504" i="4"/>
  <c r="D2504" i="4"/>
  <c r="C2504" i="4"/>
  <c r="B2504" i="4"/>
  <c r="A2504" i="4"/>
  <c r="V2503" i="4"/>
  <c r="U2503" i="4"/>
  <c r="T2503" i="4"/>
  <c r="S2503" i="4"/>
  <c r="R2503" i="4"/>
  <c r="Q2503" i="4"/>
  <c r="P2503" i="4"/>
  <c r="O2503" i="4"/>
  <c r="N2503" i="4"/>
  <c r="M2503" i="4"/>
  <c r="L2503" i="4"/>
  <c r="K2503" i="4"/>
  <c r="J2503" i="4"/>
  <c r="I2503" i="4"/>
  <c r="H2503" i="4"/>
  <c r="G2503" i="4"/>
  <c r="F2503" i="4"/>
  <c r="E2503" i="4"/>
  <c r="D2503" i="4"/>
  <c r="C2503" i="4"/>
  <c r="B2503" i="4"/>
  <c r="A2503" i="4"/>
  <c r="V2502" i="4"/>
  <c r="U2502" i="4"/>
  <c r="T2502" i="4"/>
  <c r="S2502" i="4"/>
  <c r="R2502" i="4"/>
  <c r="Q2502" i="4"/>
  <c r="P2502" i="4"/>
  <c r="O2502" i="4"/>
  <c r="N2502" i="4"/>
  <c r="M2502" i="4"/>
  <c r="L2502" i="4"/>
  <c r="K2502" i="4"/>
  <c r="J2502" i="4"/>
  <c r="I2502" i="4"/>
  <c r="H2502" i="4"/>
  <c r="G2502" i="4"/>
  <c r="F2502" i="4"/>
  <c r="E2502" i="4"/>
  <c r="D2502" i="4"/>
  <c r="C2502" i="4"/>
  <c r="B2502" i="4"/>
  <c r="A2502" i="4"/>
  <c r="V2501" i="4"/>
  <c r="U2501" i="4"/>
  <c r="T2501" i="4"/>
  <c r="S2501" i="4"/>
  <c r="R2501" i="4"/>
  <c r="Q2501" i="4"/>
  <c r="P2501" i="4"/>
  <c r="O2501" i="4"/>
  <c r="N2501" i="4"/>
  <c r="M2501" i="4"/>
  <c r="L2501" i="4"/>
  <c r="K2501" i="4"/>
  <c r="J2501" i="4"/>
  <c r="I2501" i="4"/>
  <c r="H2501" i="4"/>
  <c r="G2501" i="4"/>
  <c r="F2501" i="4"/>
  <c r="E2501" i="4"/>
  <c r="D2501" i="4"/>
  <c r="C2501" i="4"/>
  <c r="B2501" i="4"/>
  <c r="A2501" i="4"/>
  <c r="V2500" i="4"/>
  <c r="U2500" i="4"/>
  <c r="T2500" i="4"/>
  <c r="S2500" i="4"/>
  <c r="R2500" i="4"/>
  <c r="Q2500" i="4"/>
  <c r="P2500" i="4"/>
  <c r="O2500" i="4"/>
  <c r="N2500" i="4"/>
  <c r="M2500" i="4"/>
  <c r="L2500" i="4"/>
  <c r="K2500" i="4"/>
  <c r="J2500" i="4"/>
  <c r="I2500" i="4"/>
  <c r="H2500" i="4"/>
  <c r="G2500" i="4"/>
  <c r="F2500" i="4"/>
  <c r="E2500" i="4"/>
  <c r="D2500" i="4"/>
  <c r="C2500" i="4"/>
  <c r="B2500" i="4"/>
  <c r="A2500" i="4"/>
  <c r="V2499" i="4"/>
  <c r="U2499" i="4"/>
  <c r="T2499" i="4"/>
  <c r="S2499" i="4"/>
  <c r="R2499" i="4"/>
  <c r="Q2499" i="4"/>
  <c r="P2499" i="4"/>
  <c r="O2499" i="4"/>
  <c r="N2499" i="4"/>
  <c r="M2499" i="4"/>
  <c r="L2499" i="4"/>
  <c r="K2499" i="4"/>
  <c r="J2499" i="4"/>
  <c r="I2499" i="4"/>
  <c r="H2499" i="4"/>
  <c r="G2499" i="4"/>
  <c r="F2499" i="4"/>
  <c r="E2499" i="4"/>
  <c r="D2499" i="4"/>
  <c r="C2499" i="4"/>
  <c r="B2499" i="4"/>
  <c r="A2499" i="4"/>
  <c r="V2498" i="4"/>
  <c r="U2498" i="4"/>
  <c r="T2498" i="4"/>
  <c r="S2498" i="4"/>
  <c r="R2498" i="4"/>
  <c r="Q2498" i="4"/>
  <c r="P2498" i="4"/>
  <c r="O2498" i="4"/>
  <c r="N2498" i="4"/>
  <c r="M2498" i="4"/>
  <c r="L2498" i="4"/>
  <c r="K2498" i="4"/>
  <c r="J2498" i="4"/>
  <c r="I2498" i="4"/>
  <c r="H2498" i="4"/>
  <c r="G2498" i="4"/>
  <c r="F2498" i="4"/>
  <c r="E2498" i="4"/>
  <c r="D2498" i="4"/>
  <c r="C2498" i="4"/>
  <c r="B2498" i="4"/>
  <c r="A2498" i="4"/>
  <c r="V2497" i="4"/>
  <c r="U2497" i="4"/>
  <c r="T2497" i="4"/>
  <c r="S2497" i="4"/>
  <c r="R2497" i="4"/>
  <c r="Q2497" i="4"/>
  <c r="P2497" i="4"/>
  <c r="O2497" i="4"/>
  <c r="N2497" i="4"/>
  <c r="M2497" i="4"/>
  <c r="L2497" i="4"/>
  <c r="K2497" i="4"/>
  <c r="J2497" i="4"/>
  <c r="I2497" i="4"/>
  <c r="H2497" i="4"/>
  <c r="G2497" i="4"/>
  <c r="F2497" i="4"/>
  <c r="E2497" i="4"/>
  <c r="D2497" i="4"/>
  <c r="C2497" i="4"/>
  <c r="B2497" i="4"/>
  <c r="A2497" i="4"/>
  <c r="V2496" i="4"/>
  <c r="U2496" i="4"/>
  <c r="T2496" i="4"/>
  <c r="S2496" i="4"/>
  <c r="R2496" i="4"/>
  <c r="Q2496" i="4"/>
  <c r="P2496" i="4"/>
  <c r="O2496" i="4"/>
  <c r="N2496" i="4"/>
  <c r="M2496" i="4"/>
  <c r="L2496" i="4"/>
  <c r="K2496" i="4"/>
  <c r="J2496" i="4"/>
  <c r="I2496" i="4"/>
  <c r="H2496" i="4"/>
  <c r="G2496" i="4"/>
  <c r="F2496" i="4"/>
  <c r="E2496" i="4"/>
  <c r="D2496" i="4"/>
  <c r="C2496" i="4"/>
  <c r="B2496" i="4"/>
  <c r="A2496" i="4"/>
  <c r="V2495" i="4"/>
  <c r="U2495" i="4"/>
  <c r="T2495" i="4"/>
  <c r="S2495" i="4"/>
  <c r="R2495" i="4"/>
  <c r="Q2495" i="4"/>
  <c r="P2495" i="4"/>
  <c r="O2495" i="4"/>
  <c r="N2495" i="4"/>
  <c r="M2495" i="4"/>
  <c r="L2495" i="4"/>
  <c r="K2495" i="4"/>
  <c r="J2495" i="4"/>
  <c r="I2495" i="4"/>
  <c r="H2495" i="4"/>
  <c r="G2495" i="4"/>
  <c r="F2495" i="4"/>
  <c r="E2495" i="4"/>
  <c r="D2495" i="4"/>
  <c r="C2495" i="4"/>
  <c r="B2495" i="4"/>
  <c r="A2495" i="4"/>
  <c r="V2494" i="4"/>
  <c r="U2494" i="4"/>
  <c r="T2494" i="4"/>
  <c r="S2494" i="4"/>
  <c r="R2494" i="4"/>
  <c r="Q2494" i="4"/>
  <c r="P2494" i="4"/>
  <c r="O2494" i="4"/>
  <c r="N2494" i="4"/>
  <c r="M2494" i="4"/>
  <c r="L2494" i="4"/>
  <c r="K2494" i="4"/>
  <c r="J2494" i="4"/>
  <c r="I2494" i="4"/>
  <c r="H2494" i="4"/>
  <c r="G2494" i="4"/>
  <c r="F2494" i="4"/>
  <c r="E2494" i="4"/>
  <c r="D2494" i="4"/>
  <c r="C2494" i="4"/>
  <c r="B2494" i="4"/>
  <c r="A2494" i="4"/>
  <c r="V2493" i="4"/>
  <c r="U2493" i="4"/>
  <c r="T2493" i="4"/>
  <c r="S2493" i="4"/>
  <c r="R2493" i="4"/>
  <c r="Q2493" i="4"/>
  <c r="P2493" i="4"/>
  <c r="O2493" i="4"/>
  <c r="N2493" i="4"/>
  <c r="M2493" i="4"/>
  <c r="L2493" i="4"/>
  <c r="K2493" i="4"/>
  <c r="J2493" i="4"/>
  <c r="I2493" i="4"/>
  <c r="H2493" i="4"/>
  <c r="G2493" i="4"/>
  <c r="F2493" i="4"/>
  <c r="E2493" i="4"/>
  <c r="D2493" i="4"/>
  <c r="C2493" i="4"/>
  <c r="B2493" i="4"/>
  <c r="A2493" i="4"/>
  <c r="V2492" i="4"/>
  <c r="U2492" i="4"/>
  <c r="T2492" i="4"/>
  <c r="S2492" i="4"/>
  <c r="R2492" i="4"/>
  <c r="Q2492" i="4"/>
  <c r="P2492" i="4"/>
  <c r="O2492" i="4"/>
  <c r="N2492" i="4"/>
  <c r="M2492" i="4"/>
  <c r="L2492" i="4"/>
  <c r="K2492" i="4"/>
  <c r="J2492" i="4"/>
  <c r="I2492" i="4"/>
  <c r="H2492" i="4"/>
  <c r="G2492" i="4"/>
  <c r="F2492" i="4"/>
  <c r="E2492" i="4"/>
  <c r="D2492" i="4"/>
  <c r="C2492" i="4"/>
  <c r="B2492" i="4"/>
  <c r="A2492" i="4"/>
  <c r="V2491" i="4"/>
  <c r="U2491" i="4"/>
  <c r="T2491" i="4"/>
  <c r="S2491" i="4"/>
  <c r="R2491" i="4"/>
  <c r="Q2491" i="4"/>
  <c r="P2491" i="4"/>
  <c r="O2491" i="4"/>
  <c r="N2491" i="4"/>
  <c r="M2491" i="4"/>
  <c r="L2491" i="4"/>
  <c r="K2491" i="4"/>
  <c r="J2491" i="4"/>
  <c r="I2491" i="4"/>
  <c r="H2491" i="4"/>
  <c r="G2491" i="4"/>
  <c r="F2491" i="4"/>
  <c r="E2491" i="4"/>
  <c r="D2491" i="4"/>
  <c r="C2491" i="4"/>
  <c r="B2491" i="4"/>
  <c r="A2491" i="4"/>
  <c r="V2490" i="4"/>
  <c r="U2490" i="4"/>
  <c r="T2490" i="4"/>
  <c r="S2490" i="4"/>
  <c r="R2490" i="4"/>
  <c r="Q2490" i="4"/>
  <c r="P2490" i="4"/>
  <c r="O2490" i="4"/>
  <c r="N2490" i="4"/>
  <c r="M2490" i="4"/>
  <c r="L2490" i="4"/>
  <c r="K2490" i="4"/>
  <c r="J2490" i="4"/>
  <c r="I2490" i="4"/>
  <c r="H2490" i="4"/>
  <c r="G2490" i="4"/>
  <c r="F2490" i="4"/>
  <c r="E2490" i="4"/>
  <c r="D2490" i="4"/>
  <c r="C2490" i="4"/>
  <c r="B2490" i="4"/>
  <c r="A2490" i="4"/>
  <c r="V2489" i="4"/>
  <c r="U2489" i="4"/>
  <c r="T2489" i="4"/>
  <c r="S2489" i="4"/>
  <c r="R2489" i="4"/>
  <c r="Q2489" i="4"/>
  <c r="P2489" i="4"/>
  <c r="O2489" i="4"/>
  <c r="N2489" i="4"/>
  <c r="M2489" i="4"/>
  <c r="L2489" i="4"/>
  <c r="K2489" i="4"/>
  <c r="J2489" i="4"/>
  <c r="I2489" i="4"/>
  <c r="H2489" i="4"/>
  <c r="G2489" i="4"/>
  <c r="F2489" i="4"/>
  <c r="E2489" i="4"/>
  <c r="D2489" i="4"/>
  <c r="C2489" i="4"/>
  <c r="B2489" i="4"/>
  <c r="A2489" i="4"/>
  <c r="V2488" i="4"/>
  <c r="U2488" i="4"/>
  <c r="T2488" i="4"/>
  <c r="S2488" i="4"/>
  <c r="R2488" i="4"/>
  <c r="Q2488" i="4"/>
  <c r="P2488" i="4"/>
  <c r="O2488" i="4"/>
  <c r="N2488" i="4"/>
  <c r="M2488" i="4"/>
  <c r="L2488" i="4"/>
  <c r="K2488" i="4"/>
  <c r="J2488" i="4"/>
  <c r="I2488" i="4"/>
  <c r="H2488" i="4"/>
  <c r="G2488" i="4"/>
  <c r="F2488" i="4"/>
  <c r="E2488" i="4"/>
  <c r="D2488" i="4"/>
  <c r="C2488" i="4"/>
  <c r="B2488" i="4"/>
  <c r="A2488" i="4"/>
  <c r="V2487" i="4"/>
  <c r="U2487" i="4"/>
  <c r="T2487" i="4"/>
  <c r="S2487" i="4"/>
  <c r="R2487" i="4"/>
  <c r="Q2487" i="4"/>
  <c r="P2487" i="4"/>
  <c r="O2487" i="4"/>
  <c r="N2487" i="4"/>
  <c r="M2487" i="4"/>
  <c r="L2487" i="4"/>
  <c r="K2487" i="4"/>
  <c r="J2487" i="4"/>
  <c r="I2487" i="4"/>
  <c r="H2487" i="4"/>
  <c r="G2487" i="4"/>
  <c r="F2487" i="4"/>
  <c r="E2487" i="4"/>
  <c r="D2487" i="4"/>
  <c r="C2487" i="4"/>
  <c r="B2487" i="4"/>
  <c r="A2487" i="4"/>
  <c r="V2486" i="4"/>
  <c r="U2486" i="4"/>
  <c r="T2486" i="4"/>
  <c r="S2486" i="4"/>
  <c r="R2486" i="4"/>
  <c r="Q2486" i="4"/>
  <c r="P2486" i="4"/>
  <c r="O2486" i="4"/>
  <c r="N2486" i="4"/>
  <c r="M2486" i="4"/>
  <c r="L2486" i="4"/>
  <c r="K2486" i="4"/>
  <c r="J2486" i="4"/>
  <c r="I2486" i="4"/>
  <c r="H2486" i="4"/>
  <c r="G2486" i="4"/>
  <c r="F2486" i="4"/>
  <c r="E2486" i="4"/>
  <c r="D2486" i="4"/>
  <c r="C2486" i="4"/>
  <c r="B2486" i="4"/>
  <c r="A2486" i="4"/>
  <c r="V2485" i="4"/>
  <c r="U2485" i="4"/>
  <c r="T2485" i="4"/>
  <c r="S2485" i="4"/>
  <c r="R2485" i="4"/>
  <c r="Q2485" i="4"/>
  <c r="P2485" i="4"/>
  <c r="O2485" i="4"/>
  <c r="N2485" i="4"/>
  <c r="M2485" i="4"/>
  <c r="L2485" i="4"/>
  <c r="K2485" i="4"/>
  <c r="J2485" i="4"/>
  <c r="I2485" i="4"/>
  <c r="H2485" i="4"/>
  <c r="G2485" i="4"/>
  <c r="F2485" i="4"/>
  <c r="E2485" i="4"/>
  <c r="D2485" i="4"/>
  <c r="C2485" i="4"/>
  <c r="B2485" i="4"/>
  <c r="A2485" i="4"/>
  <c r="V2484" i="4"/>
  <c r="U2484" i="4"/>
  <c r="T2484" i="4"/>
  <c r="S2484" i="4"/>
  <c r="R2484" i="4"/>
  <c r="Q2484" i="4"/>
  <c r="P2484" i="4"/>
  <c r="O2484" i="4"/>
  <c r="N2484" i="4"/>
  <c r="M2484" i="4"/>
  <c r="L2484" i="4"/>
  <c r="K2484" i="4"/>
  <c r="J2484" i="4"/>
  <c r="I2484" i="4"/>
  <c r="H2484" i="4"/>
  <c r="G2484" i="4"/>
  <c r="F2484" i="4"/>
  <c r="E2484" i="4"/>
  <c r="D2484" i="4"/>
  <c r="C2484" i="4"/>
  <c r="B2484" i="4"/>
  <c r="A2484" i="4"/>
  <c r="V2483" i="4"/>
  <c r="U2483" i="4"/>
  <c r="T2483" i="4"/>
  <c r="S2483" i="4"/>
  <c r="R2483" i="4"/>
  <c r="Q2483" i="4"/>
  <c r="P2483" i="4"/>
  <c r="O2483" i="4"/>
  <c r="N2483" i="4"/>
  <c r="M2483" i="4"/>
  <c r="L2483" i="4"/>
  <c r="K2483" i="4"/>
  <c r="J2483" i="4"/>
  <c r="I2483" i="4"/>
  <c r="H2483" i="4"/>
  <c r="G2483" i="4"/>
  <c r="F2483" i="4"/>
  <c r="E2483" i="4"/>
  <c r="D2483" i="4"/>
  <c r="C2483" i="4"/>
  <c r="B2483" i="4"/>
  <c r="A2483" i="4"/>
  <c r="V2482" i="4"/>
  <c r="U2482" i="4"/>
  <c r="T2482" i="4"/>
  <c r="S2482" i="4"/>
  <c r="R2482" i="4"/>
  <c r="Q2482" i="4"/>
  <c r="P2482" i="4"/>
  <c r="O2482" i="4"/>
  <c r="N2482" i="4"/>
  <c r="M2482" i="4"/>
  <c r="L2482" i="4"/>
  <c r="K2482" i="4"/>
  <c r="J2482" i="4"/>
  <c r="I2482" i="4"/>
  <c r="H2482" i="4"/>
  <c r="G2482" i="4"/>
  <c r="F2482" i="4"/>
  <c r="E2482" i="4"/>
  <c r="D2482" i="4"/>
  <c r="C2482" i="4"/>
  <c r="B2482" i="4"/>
  <c r="A2482" i="4"/>
  <c r="V2481" i="4"/>
  <c r="U2481" i="4"/>
  <c r="T2481" i="4"/>
  <c r="S2481" i="4"/>
  <c r="R2481" i="4"/>
  <c r="Q2481" i="4"/>
  <c r="P2481" i="4"/>
  <c r="O2481" i="4"/>
  <c r="N2481" i="4"/>
  <c r="M2481" i="4"/>
  <c r="L2481" i="4"/>
  <c r="K2481" i="4"/>
  <c r="J2481" i="4"/>
  <c r="I2481" i="4"/>
  <c r="H2481" i="4"/>
  <c r="G2481" i="4"/>
  <c r="F2481" i="4"/>
  <c r="E2481" i="4"/>
  <c r="D2481" i="4"/>
  <c r="C2481" i="4"/>
  <c r="B2481" i="4"/>
  <c r="A2481" i="4"/>
  <c r="V2480" i="4"/>
  <c r="U2480" i="4"/>
  <c r="T2480" i="4"/>
  <c r="S2480" i="4"/>
  <c r="R2480" i="4"/>
  <c r="Q2480" i="4"/>
  <c r="P2480" i="4"/>
  <c r="O2480" i="4"/>
  <c r="N2480" i="4"/>
  <c r="M2480" i="4"/>
  <c r="L2480" i="4"/>
  <c r="K2480" i="4"/>
  <c r="J2480" i="4"/>
  <c r="I2480" i="4"/>
  <c r="H2480" i="4"/>
  <c r="G2480" i="4"/>
  <c r="F2480" i="4"/>
  <c r="E2480" i="4"/>
  <c r="D2480" i="4"/>
  <c r="C2480" i="4"/>
  <c r="B2480" i="4"/>
  <c r="A2480" i="4"/>
  <c r="V2479" i="4"/>
  <c r="U2479" i="4"/>
  <c r="T2479" i="4"/>
  <c r="S2479" i="4"/>
  <c r="R2479" i="4"/>
  <c r="Q2479" i="4"/>
  <c r="P2479" i="4"/>
  <c r="O2479" i="4"/>
  <c r="N2479" i="4"/>
  <c r="M2479" i="4"/>
  <c r="L2479" i="4"/>
  <c r="K2479" i="4"/>
  <c r="J2479" i="4"/>
  <c r="I2479" i="4"/>
  <c r="H2479" i="4"/>
  <c r="G2479" i="4"/>
  <c r="F2479" i="4"/>
  <c r="E2479" i="4"/>
  <c r="D2479" i="4"/>
  <c r="C2479" i="4"/>
  <c r="B2479" i="4"/>
  <c r="A2479" i="4"/>
  <c r="V2478" i="4"/>
  <c r="U2478" i="4"/>
  <c r="T2478" i="4"/>
  <c r="S2478" i="4"/>
  <c r="R2478" i="4"/>
  <c r="Q2478" i="4"/>
  <c r="P2478" i="4"/>
  <c r="O2478" i="4"/>
  <c r="N2478" i="4"/>
  <c r="M2478" i="4"/>
  <c r="L2478" i="4"/>
  <c r="K2478" i="4"/>
  <c r="J2478" i="4"/>
  <c r="I2478" i="4"/>
  <c r="H2478" i="4"/>
  <c r="G2478" i="4"/>
  <c r="F2478" i="4"/>
  <c r="E2478" i="4"/>
  <c r="D2478" i="4"/>
  <c r="C2478" i="4"/>
  <c r="B2478" i="4"/>
  <c r="A2478" i="4"/>
  <c r="V2477" i="4"/>
  <c r="U2477" i="4"/>
  <c r="T2477" i="4"/>
  <c r="S2477" i="4"/>
  <c r="R2477" i="4"/>
  <c r="Q2477" i="4"/>
  <c r="P2477" i="4"/>
  <c r="O2477" i="4"/>
  <c r="N2477" i="4"/>
  <c r="M2477" i="4"/>
  <c r="L2477" i="4"/>
  <c r="K2477" i="4"/>
  <c r="J2477" i="4"/>
  <c r="I2477" i="4"/>
  <c r="H2477" i="4"/>
  <c r="G2477" i="4"/>
  <c r="F2477" i="4"/>
  <c r="E2477" i="4"/>
  <c r="D2477" i="4"/>
  <c r="C2477" i="4"/>
  <c r="B2477" i="4"/>
  <c r="A2477" i="4"/>
  <c r="V2476" i="4"/>
  <c r="U2476" i="4"/>
  <c r="T2476" i="4"/>
  <c r="S2476" i="4"/>
  <c r="R2476" i="4"/>
  <c r="Q2476" i="4"/>
  <c r="P2476" i="4"/>
  <c r="O2476" i="4"/>
  <c r="N2476" i="4"/>
  <c r="M2476" i="4"/>
  <c r="L2476" i="4"/>
  <c r="K2476" i="4"/>
  <c r="J2476" i="4"/>
  <c r="I2476" i="4"/>
  <c r="H2476" i="4"/>
  <c r="G2476" i="4"/>
  <c r="F2476" i="4"/>
  <c r="E2476" i="4"/>
  <c r="D2476" i="4"/>
  <c r="C2476" i="4"/>
  <c r="B2476" i="4"/>
  <c r="A2476" i="4"/>
  <c r="V2475" i="4"/>
  <c r="U2475" i="4"/>
  <c r="T2475" i="4"/>
  <c r="S2475" i="4"/>
  <c r="R2475" i="4"/>
  <c r="Q2475" i="4"/>
  <c r="P2475" i="4"/>
  <c r="O2475" i="4"/>
  <c r="N2475" i="4"/>
  <c r="M2475" i="4"/>
  <c r="L2475" i="4"/>
  <c r="K2475" i="4"/>
  <c r="J2475" i="4"/>
  <c r="I2475" i="4"/>
  <c r="H2475" i="4"/>
  <c r="G2475" i="4"/>
  <c r="F2475" i="4"/>
  <c r="E2475" i="4"/>
  <c r="D2475" i="4"/>
  <c r="C2475" i="4"/>
  <c r="B2475" i="4"/>
  <c r="A2475" i="4"/>
  <c r="V2474" i="4"/>
  <c r="U2474" i="4"/>
  <c r="T2474" i="4"/>
  <c r="S2474" i="4"/>
  <c r="R2474" i="4"/>
  <c r="Q2474" i="4"/>
  <c r="P2474" i="4"/>
  <c r="O2474" i="4"/>
  <c r="N2474" i="4"/>
  <c r="M2474" i="4"/>
  <c r="L2474" i="4"/>
  <c r="K2474" i="4"/>
  <c r="J2474" i="4"/>
  <c r="I2474" i="4"/>
  <c r="H2474" i="4"/>
  <c r="G2474" i="4"/>
  <c r="F2474" i="4"/>
  <c r="E2474" i="4"/>
  <c r="D2474" i="4"/>
  <c r="C2474" i="4"/>
  <c r="B2474" i="4"/>
  <c r="A2474" i="4"/>
  <c r="V2473" i="4"/>
  <c r="U2473" i="4"/>
  <c r="T2473" i="4"/>
  <c r="S2473" i="4"/>
  <c r="R2473" i="4"/>
  <c r="Q2473" i="4"/>
  <c r="P2473" i="4"/>
  <c r="O2473" i="4"/>
  <c r="N2473" i="4"/>
  <c r="M2473" i="4"/>
  <c r="L2473" i="4"/>
  <c r="K2473" i="4"/>
  <c r="J2473" i="4"/>
  <c r="I2473" i="4"/>
  <c r="H2473" i="4"/>
  <c r="G2473" i="4"/>
  <c r="F2473" i="4"/>
  <c r="E2473" i="4"/>
  <c r="D2473" i="4"/>
  <c r="C2473" i="4"/>
  <c r="B2473" i="4"/>
  <c r="A2473" i="4"/>
  <c r="V2472" i="4"/>
  <c r="U2472" i="4"/>
  <c r="T2472" i="4"/>
  <c r="S2472" i="4"/>
  <c r="R2472" i="4"/>
  <c r="Q2472" i="4"/>
  <c r="P2472" i="4"/>
  <c r="O2472" i="4"/>
  <c r="N2472" i="4"/>
  <c r="M2472" i="4"/>
  <c r="L2472" i="4"/>
  <c r="K2472" i="4"/>
  <c r="J2472" i="4"/>
  <c r="I2472" i="4"/>
  <c r="H2472" i="4"/>
  <c r="G2472" i="4"/>
  <c r="F2472" i="4"/>
  <c r="E2472" i="4"/>
  <c r="D2472" i="4"/>
  <c r="C2472" i="4"/>
  <c r="B2472" i="4"/>
  <c r="A2472" i="4"/>
  <c r="V2471" i="4"/>
  <c r="U2471" i="4"/>
  <c r="T2471" i="4"/>
  <c r="S2471" i="4"/>
  <c r="R2471" i="4"/>
  <c r="Q2471" i="4"/>
  <c r="P2471" i="4"/>
  <c r="O2471" i="4"/>
  <c r="N2471" i="4"/>
  <c r="M2471" i="4"/>
  <c r="L2471" i="4"/>
  <c r="K2471" i="4"/>
  <c r="J2471" i="4"/>
  <c r="I2471" i="4"/>
  <c r="H2471" i="4"/>
  <c r="G2471" i="4"/>
  <c r="F2471" i="4"/>
  <c r="E2471" i="4"/>
  <c r="D2471" i="4"/>
  <c r="C2471" i="4"/>
  <c r="B2471" i="4"/>
  <c r="A2471" i="4"/>
  <c r="V2470" i="4"/>
  <c r="U2470" i="4"/>
  <c r="T2470" i="4"/>
  <c r="S2470" i="4"/>
  <c r="R2470" i="4"/>
  <c r="Q2470" i="4"/>
  <c r="P2470" i="4"/>
  <c r="O2470" i="4"/>
  <c r="N2470" i="4"/>
  <c r="M2470" i="4"/>
  <c r="L2470" i="4"/>
  <c r="K2470" i="4"/>
  <c r="J2470" i="4"/>
  <c r="I2470" i="4"/>
  <c r="H2470" i="4"/>
  <c r="G2470" i="4"/>
  <c r="F2470" i="4"/>
  <c r="E2470" i="4"/>
  <c r="D2470" i="4"/>
  <c r="C2470" i="4"/>
  <c r="B2470" i="4"/>
  <c r="A2470" i="4"/>
  <c r="V2469" i="4"/>
  <c r="U2469" i="4"/>
  <c r="T2469" i="4"/>
  <c r="S2469" i="4"/>
  <c r="R2469" i="4"/>
  <c r="Q2469" i="4"/>
  <c r="P2469" i="4"/>
  <c r="O2469" i="4"/>
  <c r="N2469" i="4"/>
  <c r="M2469" i="4"/>
  <c r="L2469" i="4"/>
  <c r="K2469" i="4"/>
  <c r="J2469" i="4"/>
  <c r="I2469" i="4"/>
  <c r="H2469" i="4"/>
  <c r="G2469" i="4"/>
  <c r="F2469" i="4"/>
  <c r="E2469" i="4"/>
  <c r="D2469" i="4"/>
  <c r="C2469" i="4"/>
  <c r="B2469" i="4"/>
  <c r="A2469" i="4"/>
  <c r="V2468" i="4"/>
  <c r="U2468" i="4"/>
  <c r="T2468" i="4"/>
  <c r="S2468" i="4"/>
  <c r="R2468" i="4"/>
  <c r="Q2468" i="4"/>
  <c r="P2468" i="4"/>
  <c r="O2468" i="4"/>
  <c r="N2468" i="4"/>
  <c r="M2468" i="4"/>
  <c r="L2468" i="4"/>
  <c r="K2468" i="4"/>
  <c r="J2468" i="4"/>
  <c r="I2468" i="4"/>
  <c r="H2468" i="4"/>
  <c r="G2468" i="4"/>
  <c r="F2468" i="4"/>
  <c r="E2468" i="4"/>
  <c r="D2468" i="4"/>
  <c r="C2468" i="4"/>
  <c r="B2468" i="4"/>
  <c r="A2468" i="4"/>
  <c r="V2467" i="4"/>
  <c r="U2467" i="4"/>
  <c r="T2467" i="4"/>
  <c r="S2467" i="4"/>
  <c r="R2467" i="4"/>
  <c r="Q2467" i="4"/>
  <c r="P2467" i="4"/>
  <c r="O2467" i="4"/>
  <c r="N2467" i="4"/>
  <c r="M2467" i="4"/>
  <c r="L2467" i="4"/>
  <c r="K2467" i="4"/>
  <c r="J2467" i="4"/>
  <c r="I2467" i="4"/>
  <c r="H2467" i="4"/>
  <c r="G2467" i="4"/>
  <c r="F2467" i="4"/>
  <c r="E2467" i="4"/>
  <c r="D2467" i="4"/>
  <c r="C2467" i="4"/>
  <c r="B2467" i="4"/>
  <c r="A2467" i="4"/>
  <c r="V2466" i="4"/>
  <c r="U2466" i="4"/>
  <c r="T2466" i="4"/>
  <c r="S2466" i="4"/>
  <c r="R2466" i="4"/>
  <c r="Q2466" i="4"/>
  <c r="P2466" i="4"/>
  <c r="O2466" i="4"/>
  <c r="N2466" i="4"/>
  <c r="M2466" i="4"/>
  <c r="L2466" i="4"/>
  <c r="K2466" i="4"/>
  <c r="J2466" i="4"/>
  <c r="I2466" i="4"/>
  <c r="H2466" i="4"/>
  <c r="G2466" i="4"/>
  <c r="F2466" i="4"/>
  <c r="E2466" i="4"/>
  <c r="D2466" i="4"/>
  <c r="C2466" i="4"/>
  <c r="B2466" i="4"/>
  <c r="A2466" i="4"/>
  <c r="V2465" i="4"/>
  <c r="U2465" i="4"/>
  <c r="T2465" i="4"/>
  <c r="S2465" i="4"/>
  <c r="R2465" i="4"/>
  <c r="Q2465" i="4"/>
  <c r="P2465" i="4"/>
  <c r="O2465" i="4"/>
  <c r="N2465" i="4"/>
  <c r="M2465" i="4"/>
  <c r="L2465" i="4"/>
  <c r="K2465" i="4"/>
  <c r="J2465" i="4"/>
  <c r="I2465" i="4"/>
  <c r="H2465" i="4"/>
  <c r="G2465" i="4"/>
  <c r="F2465" i="4"/>
  <c r="E2465" i="4"/>
  <c r="D2465" i="4"/>
  <c r="C2465" i="4"/>
  <c r="B2465" i="4"/>
  <c r="A2465" i="4"/>
  <c r="V2464" i="4"/>
  <c r="U2464" i="4"/>
  <c r="T2464" i="4"/>
  <c r="S2464" i="4"/>
  <c r="R2464" i="4"/>
  <c r="Q2464" i="4"/>
  <c r="P2464" i="4"/>
  <c r="O2464" i="4"/>
  <c r="N2464" i="4"/>
  <c r="M2464" i="4"/>
  <c r="L2464" i="4"/>
  <c r="K2464" i="4"/>
  <c r="J2464" i="4"/>
  <c r="I2464" i="4"/>
  <c r="H2464" i="4"/>
  <c r="G2464" i="4"/>
  <c r="F2464" i="4"/>
  <c r="E2464" i="4"/>
  <c r="D2464" i="4"/>
  <c r="C2464" i="4"/>
  <c r="B2464" i="4"/>
  <c r="A2464" i="4"/>
  <c r="V2463" i="4"/>
  <c r="U2463" i="4"/>
  <c r="T2463" i="4"/>
  <c r="S2463" i="4"/>
  <c r="R2463" i="4"/>
  <c r="Q2463" i="4"/>
  <c r="P2463" i="4"/>
  <c r="O2463" i="4"/>
  <c r="N2463" i="4"/>
  <c r="M2463" i="4"/>
  <c r="L2463" i="4"/>
  <c r="K2463" i="4"/>
  <c r="J2463" i="4"/>
  <c r="I2463" i="4"/>
  <c r="H2463" i="4"/>
  <c r="G2463" i="4"/>
  <c r="F2463" i="4"/>
  <c r="E2463" i="4"/>
  <c r="D2463" i="4"/>
  <c r="C2463" i="4"/>
  <c r="B2463" i="4"/>
  <c r="A2463" i="4"/>
  <c r="V2462" i="4"/>
  <c r="U2462" i="4"/>
  <c r="T2462" i="4"/>
  <c r="S2462" i="4"/>
  <c r="R2462" i="4"/>
  <c r="Q2462" i="4"/>
  <c r="P2462" i="4"/>
  <c r="O2462" i="4"/>
  <c r="N2462" i="4"/>
  <c r="M2462" i="4"/>
  <c r="L2462" i="4"/>
  <c r="K2462" i="4"/>
  <c r="J2462" i="4"/>
  <c r="I2462" i="4"/>
  <c r="H2462" i="4"/>
  <c r="G2462" i="4"/>
  <c r="F2462" i="4"/>
  <c r="E2462" i="4"/>
  <c r="D2462" i="4"/>
  <c r="C2462" i="4"/>
  <c r="B2462" i="4"/>
  <c r="A2462" i="4"/>
  <c r="V2461" i="4"/>
  <c r="U2461" i="4"/>
  <c r="T2461" i="4"/>
  <c r="S2461" i="4"/>
  <c r="R2461" i="4"/>
  <c r="Q2461" i="4"/>
  <c r="P2461" i="4"/>
  <c r="O2461" i="4"/>
  <c r="N2461" i="4"/>
  <c r="M2461" i="4"/>
  <c r="L2461" i="4"/>
  <c r="K2461" i="4"/>
  <c r="J2461" i="4"/>
  <c r="I2461" i="4"/>
  <c r="H2461" i="4"/>
  <c r="G2461" i="4"/>
  <c r="F2461" i="4"/>
  <c r="E2461" i="4"/>
  <c r="D2461" i="4"/>
  <c r="C2461" i="4"/>
  <c r="B2461" i="4"/>
  <c r="A2461" i="4"/>
  <c r="V2460" i="4"/>
  <c r="U2460" i="4"/>
  <c r="T2460" i="4"/>
  <c r="S2460" i="4"/>
  <c r="R2460" i="4"/>
  <c r="Q2460" i="4"/>
  <c r="P2460" i="4"/>
  <c r="O2460" i="4"/>
  <c r="N2460" i="4"/>
  <c r="M2460" i="4"/>
  <c r="L2460" i="4"/>
  <c r="K2460" i="4"/>
  <c r="J2460" i="4"/>
  <c r="I2460" i="4"/>
  <c r="H2460" i="4"/>
  <c r="G2460" i="4"/>
  <c r="F2460" i="4"/>
  <c r="E2460" i="4"/>
  <c r="D2460" i="4"/>
  <c r="C2460" i="4"/>
  <c r="B2460" i="4"/>
  <c r="A2460" i="4"/>
  <c r="V2459" i="4"/>
  <c r="U2459" i="4"/>
  <c r="T2459" i="4"/>
  <c r="S2459" i="4"/>
  <c r="R2459" i="4"/>
  <c r="Q2459" i="4"/>
  <c r="P2459" i="4"/>
  <c r="O2459" i="4"/>
  <c r="N2459" i="4"/>
  <c r="M2459" i="4"/>
  <c r="L2459" i="4"/>
  <c r="K2459" i="4"/>
  <c r="J2459" i="4"/>
  <c r="I2459" i="4"/>
  <c r="H2459" i="4"/>
  <c r="G2459" i="4"/>
  <c r="F2459" i="4"/>
  <c r="E2459" i="4"/>
  <c r="D2459" i="4"/>
  <c r="C2459" i="4"/>
  <c r="B2459" i="4"/>
  <c r="A2459" i="4"/>
  <c r="V2458" i="4"/>
  <c r="U2458" i="4"/>
  <c r="T2458" i="4"/>
  <c r="S2458" i="4"/>
  <c r="R2458" i="4"/>
  <c r="Q2458" i="4"/>
  <c r="P2458" i="4"/>
  <c r="O2458" i="4"/>
  <c r="N2458" i="4"/>
  <c r="M2458" i="4"/>
  <c r="L2458" i="4"/>
  <c r="K2458" i="4"/>
  <c r="J2458" i="4"/>
  <c r="I2458" i="4"/>
  <c r="H2458" i="4"/>
  <c r="G2458" i="4"/>
  <c r="F2458" i="4"/>
  <c r="E2458" i="4"/>
  <c r="D2458" i="4"/>
  <c r="C2458" i="4"/>
  <c r="B2458" i="4"/>
  <c r="A2458" i="4"/>
  <c r="V2457" i="4"/>
  <c r="U2457" i="4"/>
  <c r="T2457" i="4"/>
  <c r="S2457" i="4"/>
  <c r="R2457" i="4"/>
  <c r="Q2457" i="4"/>
  <c r="P2457" i="4"/>
  <c r="O2457" i="4"/>
  <c r="N2457" i="4"/>
  <c r="M2457" i="4"/>
  <c r="L2457" i="4"/>
  <c r="K2457" i="4"/>
  <c r="J2457" i="4"/>
  <c r="I2457" i="4"/>
  <c r="H2457" i="4"/>
  <c r="G2457" i="4"/>
  <c r="F2457" i="4"/>
  <c r="E2457" i="4"/>
  <c r="D2457" i="4"/>
  <c r="C2457" i="4"/>
  <c r="B2457" i="4"/>
  <c r="A2457" i="4"/>
  <c r="V2456" i="4"/>
  <c r="U2456" i="4"/>
  <c r="T2456" i="4"/>
  <c r="S2456" i="4"/>
  <c r="R2456" i="4"/>
  <c r="Q2456" i="4"/>
  <c r="P2456" i="4"/>
  <c r="O2456" i="4"/>
  <c r="N2456" i="4"/>
  <c r="M2456" i="4"/>
  <c r="L2456" i="4"/>
  <c r="K2456" i="4"/>
  <c r="J2456" i="4"/>
  <c r="I2456" i="4"/>
  <c r="H2456" i="4"/>
  <c r="G2456" i="4"/>
  <c r="F2456" i="4"/>
  <c r="E2456" i="4"/>
  <c r="D2456" i="4"/>
  <c r="C2456" i="4"/>
  <c r="B2456" i="4"/>
  <c r="A2456" i="4"/>
  <c r="V2455" i="4"/>
  <c r="U2455" i="4"/>
  <c r="T2455" i="4"/>
  <c r="S2455" i="4"/>
  <c r="R2455" i="4"/>
  <c r="Q2455" i="4"/>
  <c r="P2455" i="4"/>
  <c r="O2455" i="4"/>
  <c r="N2455" i="4"/>
  <c r="M2455" i="4"/>
  <c r="L2455" i="4"/>
  <c r="K2455" i="4"/>
  <c r="J2455" i="4"/>
  <c r="I2455" i="4"/>
  <c r="H2455" i="4"/>
  <c r="G2455" i="4"/>
  <c r="F2455" i="4"/>
  <c r="E2455" i="4"/>
  <c r="D2455" i="4"/>
  <c r="C2455" i="4"/>
  <c r="B2455" i="4"/>
  <c r="A2455" i="4"/>
  <c r="V2454" i="4"/>
  <c r="U2454" i="4"/>
  <c r="T2454" i="4"/>
  <c r="S2454" i="4"/>
  <c r="R2454" i="4"/>
  <c r="Q2454" i="4"/>
  <c r="P2454" i="4"/>
  <c r="O2454" i="4"/>
  <c r="N2454" i="4"/>
  <c r="M2454" i="4"/>
  <c r="L2454" i="4"/>
  <c r="K2454" i="4"/>
  <c r="J2454" i="4"/>
  <c r="I2454" i="4"/>
  <c r="H2454" i="4"/>
  <c r="G2454" i="4"/>
  <c r="F2454" i="4"/>
  <c r="E2454" i="4"/>
  <c r="D2454" i="4"/>
  <c r="C2454" i="4"/>
  <c r="B2454" i="4"/>
  <c r="A2454" i="4"/>
  <c r="V2453" i="4"/>
  <c r="U2453" i="4"/>
  <c r="T2453" i="4"/>
  <c r="S2453" i="4"/>
  <c r="R2453" i="4"/>
  <c r="Q2453" i="4"/>
  <c r="P2453" i="4"/>
  <c r="O2453" i="4"/>
  <c r="N2453" i="4"/>
  <c r="M2453" i="4"/>
  <c r="L2453" i="4"/>
  <c r="K2453" i="4"/>
  <c r="J2453" i="4"/>
  <c r="I2453" i="4"/>
  <c r="H2453" i="4"/>
  <c r="G2453" i="4"/>
  <c r="F2453" i="4"/>
  <c r="E2453" i="4"/>
  <c r="D2453" i="4"/>
  <c r="C2453" i="4"/>
  <c r="B2453" i="4"/>
  <c r="A2453" i="4"/>
  <c r="V2452" i="4"/>
  <c r="U2452" i="4"/>
  <c r="T2452" i="4"/>
  <c r="S2452" i="4"/>
  <c r="R2452" i="4"/>
  <c r="Q2452" i="4"/>
  <c r="P2452" i="4"/>
  <c r="O2452" i="4"/>
  <c r="N2452" i="4"/>
  <c r="M2452" i="4"/>
  <c r="L2452" i="4"/>
  <c r="K2452" i="4"/>
  <c r="J2452" i="4"/>
  <c r="I2452" i="4"/>
  <c r="H2452" i="4"/>
  <c r="G2452" i="4"/>
  <c r="F2452" i="4"/>
  <c r="E2452" i="4"/>
  <c r="D2452" i="4"/>
  <c r="C2452" i="4"/>
  <c r="B2452" i="4"/>
  <c r="A2452" i="4"/>
  <c r="V2451" i="4"/>
  <c r="U2451" i="4"/>
  <c r="T2451" i="4"/>
  <c r="S2451" i="4"/>
  <c r="R2451" i="4"/>
  <c r="Q2451" i="4"/>
  <c r="P2451" i="4"/>
  <c r="O2451" i="4"/>
  <c r="N2451" i="4"/>
  <c r="M2451" i="4"/>
  <c r="L2451" i="4"/>
  <c r="K2451" i="4"/>
  <c r="J2451" i="4"/>
  <c r="I2451" i="4"/>
  <c r="H2451" i="4"/>
  <c r="G2451" i="4"/>
  <c r="F2451" i="4"/>
  <c r="E2451" i="4"/>
  <c r="D2451" i="4"/>
  <c r="C2451" i="4"/>
  <c r="B2451" i="4"/>
  <c r="A2451" i="4"/>
  <c r="V2450" i="4"/>
  <c r="U2450" i="4"/>
  <c r="T2450" i="4"/>
  <c r="S2450" i="4"/>
  <c r="R2450" i="4"/>
  <c r="Q2450" i="4"/>
  <c r="P2450" i="4"/>
  <c r="O2450" i="4"/>
  <c r="N2450" i="4"/>
  <c r="M2450" i="4"/>
  <c r="L2450" i="4"/>
  <c r="K2450" i="4"/>
  <c r="J2450" i="4"/>
  <c r="I2450" i="4"/>
  <c r="H2450" i="4"/>
  <c r="G2450" i="4"/>
  <c r="F2450" i="4"/>
  <c r="E2450" i="4"/>
  <c r="D2450" i="4"/>
  <c r="C2450" i="4"/>
  <c r="B2450" i="4"/>
  <c r="A2450" i="4"/>
  <c r="V2449" i="4"/>
  <c r="U2449" i="4"/>
  <c r="T2449" i="4"/>
  <c r="S2449" i="4"/>
  <c r="R2449" i="4"/>
  <c r="Q2449" i="4"/>
  <c r="P2449" i="4"/>
  <c r="O2449" i="4"/>
  <c r="N2449" i="4"/>
  <c r="M2449" i="4"/>
  <c r="L2449" i="4"/>
  <c r="K2449" i="4"/>
  <c r="J2449" i="4"/>
  <c r="I2449" i="4"/>
  <c r="H2449" i="4"/>
  <c r="G2449" i="4"/>
  <c r="F2449" i="4"/>
  <c r="E2449" i="4"/>
  <c r="D2449" i="4"/>
  <c r="C2449" i="4"/>
  <c r="B2449" i="4"/>
  <c r="A2449" i="4"/>
  <c r="V2448" i="4"/>
  <c r="U2448" i="4"/>
  <c r="T2448" i="4"/>
  <c r="S2448" i="4"/>
  <c r="R2448" i="4"/>
  <c r="Q2448" i="4"/>
  <c r="P2448" i="4"/>
  <c r="O2448" i="4"/>
  <c r="N2448" i="4"/>
  <c r="M2448" i="4"/>
  <c r="L2448" i="4"/>
  <c r="K2448" i="4"/>
  <c r="J2448" i="4"/>
  <c r="I2448" i="4"/>
  <c r="H2448" i="4"/>
  <c r="G2448" i="4"/>
  <c r="F2448" i="4"/>
  <c r="E2448" i="4"/>
  <c r="D2448" i="4"/>
  <c r="C2448" i="4"/>
  <c r="B2448" i="4"/>
  <c r="A2448" i="4"/>
  <c r="V2447" i="4"/>
  <c r="U2447" i="4"/>
  <c r="T2447" i="4"/>
  <c r="S2447" i="4"/>
  <c r="R2447" i="4"/>
  <c r="Q2447" i="4"/>
  <c r="P2447" i="4"/>
  <c r="O2447" i="4"/>
  <c r="N2447" i="4"/>
  <c r="M2447" i="4"/>
  <c r="L2447" i="4"/>
  <c r="K2447" i="4"/>
  <c r="J2447" i="4"/>
  <c r="I2447" i="4"/>
  <c r="H2447" i="4"/>
  <c r="G2447" i="4"/>
  <c r="F2447" i="4"/>
  <c r="E2447" i="4"/>
  <c r="D2447" i="4"/>
  <c r="C2447" i="4"/>
  <c r="B2447" i="4"/>
  <c r="A2447" i="4"/>
  <c r="V2446" i="4"/>
  <c r="U2446" i="4"/>
  <c r="T2446" i="4"/>
  <c r="S2446" i="4"/>
  <c r="R2446" i="4"/>
  <c r="Q2446" i="4"/>
  <c r="P2446" i="4"/>
  <c r="O2446" i="4"/>
  <c r="N2446" i="4"/>
  <c r="M2446" i="4"/>
  <c r="L2446" i="4"/>
  <c r="K2446" i="4"/>
  <c r="J2446" i="4"/>
  <c r="I2446" i="4"/>
  <c r="H2446" i="4"/>
  <c r="G2446" i="4"/>
  <c r="F2446" i="4"/>
  <c r="E2446" i="4"/>
  <c r="D2446" i="4"/>
  <c r="C2446" i="4"/>
  <c r="B2446" i="4"/>
  <c r="A2446" i="4"/>
  <c r="V2445" i="4"/>
  <c r="U2445" i="4"/>
  <c r="T2445" i="4"/>
  <c r="S2445" i="4"/>
  <c r="R2445" i="4"/>
  <c r="Q2445" i="4"/>
  <c r="P2445" i="4"/>
  <c r="O2445" i="4"/>
  <c r="N2445" i="4"/>
  <c r="M2445" i="4"/>
  <c r="L2445" i="4"/>
  <c r="K2445" i="4"/>
  <c r="J2445" i="4"/>
  <c r="I2445" i="4"/>
  <c r="H2445" i="4"/>
  <c r="G2445" i="4"/>
  <c r="F2445" i="4"/>
  <c r="E2445" i="4"/>
  <c r="D2445" i="4"/>
  <c r="C2445" i="4"/>
  <c r="B2445" i="4"/>
  <c r="A2445" i="4"/>
  <c r="V2444" i="4"/>
  <c r="U2444" i="4"/>
  <c r="T2444" i="4"/>
  <c r="S2444" i="4"/>
  <c r="R2444" i="4"/>
  <c r="Q2444" i="4"/>
  <c r="P2444" i="4"/>
  <c r="O2444" i="4"/>
  <c r="N2444" i="4"/>
  <c r="M2444" i="4"/>
  <c r="L2444" i="4"/>
  <c r="K2444" i="4"/>
  <c r="J2444" i="4"/>
  <c r="I2444" i="4"/>
  <c r="H2444" i="4"/>
  <c r="G2444" i="4"/>
  <c r="F2444" i="4"/>
  <c r="E2444" i="4"/>
  <c r="D2444" i="4"/>
  <c r="C2444" i="4"/>
  <c r="B2444" i="4"/>
  <c r="A2444" i="4"/>
  <c r="V2443" i="4"/>
  <c r="U2443" i="4"/>
  <c r="T2443" i="4"/>
  <c r="S2443" i="4"/>
  <c r="R2443" i="4"/>
  <c r="Q2443" i="4"/>
  <c r="P2443" i="4"/>
  <c r="O2443" i="4"/>
  <c r="N2443" i="4"/>
  <c r="M2443" i="4"/>
  <c r="L2443" i="4"/>
  <c r="K2443" i="4"/>
  <c r="J2443" i="4"/>
  <c r="I2443" i="4"/>
  <c r="H2443" i="4"/>
  <c r="G2443" i="4"/>
  <c r="F2443" i="4"/>
  <c r="E2443" i="4"/>
  <c r="D2443" i="4"/>
  <c r="C2443" i="4"/>
  <c r="B2443" i="4"/>
  <c r="A2443" i="4"/>
  <c r="V2442" i="4"/>
  <c r="U2442" i="4"/>
  <c r="T2442" i="4"/>
  <c r="S2442" i="4"/>
  <c r="R2442" i="4"/>
  <c r="Q2442" i="4"/>
  <c r="P2442" i="4"/>
  <c r="O2442" i="4"/>
  <c r="N2442" i="4"/>
  <c r="M2442" i="4"/>
  <c r="L2442" i="4"/>
  <c r="K2442" i="4"/>
  <c r="J2442" i="4"/>
  <c r="I2442" i="4"/>
  <c r="H2442" i="4"/>
  <c r="G2442" i="4"/>
  <c r="F2442" i="4"/>
  <c r="E2442" i="4"/>
  <c r="D2442" i="4"/>
  <c r="C2442" i="4"/>
  <c r="B2442" i="4"/>
  <c r="A2442" i="4"/>
  <c r="V2441" i="4"/>
  <c r="U2441" i="4"/>
  <c r="T2441" i="4"/>
  <c r="S2441" i="4"/>
  <c r="R2441" i="4"/>
  <c r="Q2441" i="4"/>
  <c r="P2441" i="4"/>
  <c r="O2441" i="4"/>
  <c r="N2441" i="4"/>
  <c r="M2441" i="4"/>
  <c r="L2441" i="4"/>
  <c r="K2441" i="4"/>
  <c r="J2441" i="4"/>
  <c r="I2441" i="4"/>
  <c r="H2441" i="4"/>
  <c r="G2441" i="4"/>
  <c r="F2441" i="4"/>
  <c r="E2441" i="4"/>
  <c r="D2441" i="4"/>
  <c r="C2441" i="4"/>
  <c r="B2441" i="4"/>
  <c r="A2441" i="4"/>
  <c r="V2440" i="4"/>
  <c r="U2440" i="4"/>
  <c r="T2440" i="4"/>
  <c r="S2440" i="4"/>
  <c r="R2440" i="4"/>
  <c r="Q2440" i="4"/>
  <c r="P2440" i="4"/>
  <c r="O2440" i="4"/>
  <c r="N2440" i="4"/>
  <c r="M2440" i="4"/>
  <c r="L2440" i="4"/>
  <c r="K2440" i="4"/>
  <c r="J2440" i="4"/>
  <c r="I2440" i="4"/>
  <c r="H2440" i="4"/>
  <c r="G2440" i="4"/>
  <c r="F2440" i="4"/>
  <c r="E2440" i="4"/>
  <c r="D2440" i="4"/>
  <c r="C2440" i="4"/>
  <c r="B2440" i="4"/>
  <c r="A2440" i="4"/>
  <c r="V2439" i="4"/>
  <c r="U2439" i="4"/>
  <c r="T2439" i="4"/>
  <c r="S2439" i="4"/>
  <c r="R2439" i="4"/>
  <c r="Q2439" i="4"/>
  <c r="P2439" i="4"/>
  <c r="O2439" i="4"/>
  <c r="N2439" i="4"/>
  <c r="M2439" i="4"/>
  <c r="L2439" i="4"/>
  <c r="K2439" i="4"/>
  <c r="J2439" i="4"/>
  <c r="I2439" i="4"/>
  <c r="H2439" i="4"/>
  <c r="G2439" i="4"/>
  <c r="F2439" i="4"/>
  <c r="E2439" i="4"/>
  <c r="D2439" i="4"/>
  <c r="C2439" i="4"/>
  <c r="B2439" i="4"/>
  <c r="A2439" i="4"/>
  <c r="V2438" i="4"/>
  <c r="U2438" i="4"/>
  <c r="T2438" i="4"/>
  <c r="S2438" i="4"/>
  <c r="R2438" i="4"/>
  <c r="Q2438" i="4"/>
  <c r="P2438" i="4"/>
  <c r="O2438" i="4"/>
  <c r="N2438" i="4"/>
  <c r="M2438" i="4"/>
  <c r="L2438" i="4"/>
  <c r="K2438" i="4"/>
  <c r="J2438" i="4"/>
  <c r="I2438" i="4"/>
  <c r="H2438" i="4"/>
  <c r="G2438" i="4"/>
  <c r="F2438" i="4"/>
  <c r="E2438" i="4"/>
  <c r="D2438" i="4"/>
  <c r="C2438" i="4"/>
  <c r="B2438" i="4"/>
  <c r="A2438" i="4"/>
  <c r="V2437" i="4"/>
  <c r="U2437" i="4"/>
  <c r="T2437" i="4"/>
  <c r="S2437" i="4"/>
  <c r="R2437" i="4"/>
  <c r="Q2437" i="4"/>
  <c r="P2437" i="4"/>
  <c r="O2437" i="4"/>
  <c r="N2437" i="4"/>
  <c r="M2437" i="4"/>
  <c r="L2437" i="4"/>
  <c r="K2437" i="4"/>
  <c r="J2437" i="4"/>
  <c r="I2437" i="4"/>
  <c r="H2437" i="4"/>
  <c r="G2437" i="4"/>
  <c r="F2437" i="4"/>
  <c r="E2437" i="4"/>
  <c r="D2437" i="4"/>
  <c r="C2437" i="4"/>
  <c r="B2437" i="4"/>
  <c r="A2437" i="4"/>
  <c r="V2436" i="4"/>
  <c r="U2436" i="4"/>
  <c r="T2436" i="4"/>
  <c r="S2436" i="4"/>
  <c r="R2436" i="4"/>
  <c r="Q2436" i="4"/>
  <c r="P2436" i="4"/>
  <c r="O2436" i="4"/>
  <c r="N2436" i="4"/>
  <c r="M2436" i="4"/>
  <c r="L2436" i="4"/>
  <c r="K2436" i="4"/>
  <c r="J2436" i="4"/>
  <c r="I2436" i="4"/>
  <c r="H2436" i="4"/>
  <c r="G2436" i="4"/>
  <c r="F2436" i="4"/>
  <c r="E2436" i="4"/>
  <c r="D2436" i="4"/>
  <c r="C2436" i="4"/>
  <c r="B2436" i="4"/>
  <c r="A2436" i="4"/>
  <c r="V2435" i="4"/>
  <c r="U2435" i="4"/>
  <c r="T2435" i="4"/>
  <c r="S2435" i="4"/>
  <c r="R2435" i="4"/>
  <c r="Q2435" i="4"/>
  <c r="P2435" i="4"/>
  <c r="O2435" i="4"/>
  <c r="N2435" i="4"/>
  <c r="M2435" i="4"/>
  <c r="L2435" i="4"/>
  <c r="K2435" i="4"/>
  <c r="J2435" i="4"/>
  <c r="I2435" i="4"/>
  <c r="H2435" i="4"/>
  <c r="G2435" i="4"/>
  <c r="F2435" i="4"/>
  <c r="E2435" i="4"/>
  <c r="D2435" i="4"/>
  <c r="C2435" i="4"/>
  <c r="B2435" i="4"/>
  <c r="A2435" i="4"/>
  <c r="V2434" i="4"/>
  <c r="U2434" i="4"/>
  <c r="T2434" i="4"/>
  <c r="S2434" i="4"/>
  <c r="R2434" i="4"/>
  <c r="Q2434" i="4"/>
  <c r="P2434" i="4"/>
  <c r="O2434" i="4"/>
  <c r="N2434" i="4"/>
  <c r="M2434" i="4"/>
  <c r="L2434" i="4"/>
  <c r="K2434" i="4"/>
  <c r="J2434" i="4"/>
  <c r="I2434" i="4"/>
  <c r="H2434" i="4"/>
  <c r="G2434" i="4"/>
  <c r="F2434" i="4"/>
  <c r="E2434" i="4"/>
  <c r="D2434" i="4"/>
  <c r="C2434" i="4"/>
  <c r="B2434" i="4"/>
  <c r="A2434" i="4"/>
  <c r="V2433" i="4"/>
  <c r="U2433" i="4"/>
  <c r="T2433" i="4"/>
  <c r="S2433" i="4"/>
  <c r="R2433" i="4"/>
  <c r="Q2433" i="4"/>
  <c r="P2433" i="4"/>
  <c r="O2433" i="4"/>
  <c r="N2433" i="4"/>
  <c r="M2433" i="4"/>
  <c r="L2433" i="4"/>
  <c r="K2433" i="4"/>
  <c r="J2433" i="4"/>
  <c r="I2433" i="4"/>
  <c r="H2433" i="4"/>
  <c r="G2433" i="4"/>
  <c r="F2433" i="4"/>
  <c r="E2433" i="4"/>
  <c r="D2433" i="4"/>
  <c r="C2433" i="4"/>
  <c r="B2433" i="4"/>
  <c r="A2433" i="4"/>
  <c r="V2432" i="4"/>
  <c r="U2432" i="4"/>
  <c r="T2432" i="4"/>
  <c r="S2432" i="4"/>
  <c r="R2432" i="4"/>
  <c r="Q2432" i="4"/>
  <c r="P2432" i="4"/>
  <c r="O2432" i="4"/>
  <c r="N2432" i="4"/>
  <c r="M2432" i="4"/>
  <c r="L2432" i="4"/>
  <c r="K2432" i="4"/>
  <c r="J2432" i="4"/>
  <c r="I2432" i="4"/>
  <c r="H2432" i="4"/>
  <c r="G2432" i="4"/>
  <c r="F2432" i="4"/>
  <c r="E2432" i="4"/>
  <c r="D2432" i="4"/>
  <c r="C2432" i="4"/>
  <c r="B2432" i="4"/>
  <c r="A2432" i="4"/>
  <c r="V2431" i="4"/>
  <c r="U2431" i="4"/>
  <c r="T2431" i="4"/>
  <c r="S2431" i="4"/>
  <c r="R2431" i="4"/>
  <c r="Q2431" i="4"/>
  <c r="P2431" i="4"/>
  <c r="O2431" i="4"/>
  <c r="N2431" i="4"/>
  <c r="M2431" i="4"/>
  <c r="L2431" i="4"/>
  <c r="K2431" i="4"/>
  <c r="J2431" i="4"/>
  <c r="I2431" i="4"/>
  <c r="H2431" i="4"/>
  <c r="G2431" i="4"/>
  <c r="F2431" i="4"/>
  <c r="E2431" i="4"/>
  <c r="D2431" i="4"/>
  <c r="C2431" i="4"/>
  <c r="B2431" i="4"/>
  <c r="A2431" i="4"/>
  <c r="V2430" i="4"/>
  <c r="U2430" i="4"/>
  <c r="T2430" i="4"/>
  <c r="S2430" i="4"/>
  <c r="R2430" i="4"/>
  <c r="Q2430" i="4"/>
  <c r="P2430" i="4"/>
  <c r="O2430" i="4"/>
  <c r="N2430" i="4"/>
  <c r="M2430" i="4"/>
  <c r="L2430" i="4"/>
  <c r="K2430" i="4"/>
  <c r="J2430" i="4"/>
  <c r="I2430" i="4"/>
  <c r="H2430" i="4"/>
  <c r="G2430" i="4"/>
  <c r="F2430" i="4"/>
  <c r="E2430" i="4"/>
  <c r="D2430" i="4"/>
  <c r="C2430" i="4"/>
  <c r="B2430" i="4"/>
  <c r="A2430" i="4"/>
  <c r="V2429" i="4"/>
  <c r="U2429" i="4"/>
  <c r="T2429" i="4"/>
  <c r="S2429" i="4"/>
  <c r="R2429" i="4"/>
  <c r="Q2429" i="4"/>
  <c r="P2429" i="4"/>
  <c r="O2429" i="4"/>
  <c r="N2429" i="4"/>
  <c r="M2429" i="4"/>
  <c r="L2429" i="4"/>
  <c r="K2429" i="4"/>
  <c r="J2429" i="4"/>
  <c r="I2429" i="4"/>
  <c r="H2429" i="4"/>
  <c r="G2429" i="4"/>
  <c r="F2429" i="4"/>
  <c r="E2429" i="4"/>
  <c r="D2429" i="4"/>
  <c r="C2429" i="4"/>
  <c r="B2429" i="4"/>
  <c r="A2429" i="4"/>
  <c r="V2428" i="4"/>
  <c r="U2428" i="4"/>
  <c r="T2428" i="4"/>
  <c r="S2428" i="4"/>
  <c r="R2428" i="4"/>
  <c r="Q2428" i="4"/>
  <c r="P2428" i="4"/>
  <c r="O2428" i="4"/>
  <c r="N2428" i="4"/>
  <c r="M2428" i="4"/>
  <c r="L2428" i="4"/>
  <c r="K2428" i="4"/>
  <c r="J2428" i="4"/>
  <c r="I2428" i="4"/>
  <c r="H2428" i="4"/>
  <c r="G2428" i="4"/>
  <c r="F2428" i="4"/>
  <c r="E2428" i="4"/>
  <c r="D2428" i="4"/>
  <c r="C2428" i="4"/>
  <c r="B2428" i="4"/>
  <c r="A2428" i="4"/>
  <c r="V2427" i="4"/>
  <c r="U2427" i="4"/>
  <c r="T2427" i="4"/>
  <c r="S2427" i="4"/>
  <c r="R2427" i="4"/>
  <c r="Q2427" i="4"/>
  <c r="P2427" i="4"/>
  <c r="O2427" i="4"/>
  <c r="N2427" i="4"/>
  <c r="M2427" i="4"/>
  <c r="L2427" i="4"/>
  <c r="K2427" i="4"/>
  <c r="J2427" i="4"/>
  <c r="I2427" i="4"/>
  <c r="H2427" i="4"/>
  <c r="G2427" i="4"/>
  <c r="F2427" i="4"/>
  <c r="E2427" i="4"/>
  <c r="D2427" i="4"/>
  <c r="C2427" i="4"/>
  <c r="B2427" i="4"/>
  <c r="A2427" i="4"/>
  <c r="V2426" i="4"/>
  <c r="U2426" i="4"/>
  <c r="T2426" i="4"/>
  <c r="S2426" i="4"/>
  <c r="R2426" i="4"/>
  <c r="Q2426" i="4"/>
  <c r="P2426" i="4"/>
  <c r="O2426" i="4"/>
  <c r="N2426" i="4"/>
  <c r="M2426" i="4"/>
  <c r="L2426" i="4"/>
  <c r="K2426" i="4"/>
  <c r="J2426" i="4"/>
  <c r="I2426" i="4"/>
  <c r="H2426" i="4"/>
  <c r="G2426" i="4"/>
  <c r="F2426" i="4"/>
  <c r="E2426" i="4"/>
  <c r="D2426" i="4"/>
  <c r="C2426" i="4"/>
  <c r="B2426" i="4"/>
  <c r="A2426" i="4"/>
  <c r="V2425" i="4"/>
  <c r="U2425" i="4"/>
  <c r="T2425" i="4"/>
  <c r="S2425" i="4"/>
  <c r="R2425" i="4"/>
  <c r="Q2425" i="4"/>
  <c r="P2425" i="4"/>
  <c r="O2425" i="4"/>
  <c r="N2425" i="4"/>
  <c r="M2425" i="4"/>
  <c r="L2425" i="4"/>
  <c r="K2425" i="4"/>
  <c r="J2425" i="4"/>
  <c r="I2425" i="4"/>
  <c r="H2425" i="4"/>
  <c r="G2425" i="4"/>
  <c r="F2425" i="4"/>
  <c r="E2425" i="4"/>
  <c r="D2425" i="4"/>
  <c r="C2425" i="4"/>
  <c r="B2425" i="4"/>
  <c r="A2425" i="4"/>
  <c r="V2424" i="4"/>
  <c r="U2424" i="4"/>
  <c r="T2424" i="4"/>
  <c r="S2424" i="4"/>
  <c r="R2424" i="4"/>
  <c r="Q2424" i="4"/>
  <c r="P2424" i="4"/>
  <c r="O2424" i="4"/>
  <c r="N2424" i="4"/>
  <c r="M2424" i="4"/>
  <c r="L2424" i="4"/>
  <c r="K2424" i="4"/>
  <c r="J2424" i="4"/>
  <c r="I2424" i="4"/>
  <c r="H2424" i="4"/>
  <c r="G2424" i="4"/>
  <c r="F2424" i="4"/>
  <c r="E2424" i="4"/>
  <c r="D2424" i="4"/>
  <c r="C2424" i="4"/>
  <c r="B2424" i="4"/>
  <c r="A2424" i="4"/>
  <c r="V2423" i="4"/>
  <c r="U2423" i="4"/>
  <c r="T2423" i="4"/>
  <c r="S2423" i="4"/>
  <c r="R2423" i="4"/>
  <c r="Q2423" i="4"/>
  <c r="P2423" i="4"/>
  <c r="O2423" i="4"/>
  <c r="N2423" i="4"/>
  <c r="M2423" i="4"/>
  <c r="L2423" i="4"/>
  <c r="K2423" i="4"/>
  <c r="J2423" i="4"/>
  <c r="I2423" i="4"/>
  <c r="H2423" i="4"/>
  <c r="G2423" i="4"/>
  <c r="F2423" i="4"/>
  <c r="E2423" i="4"/>
  <c r="D2423" i="4"/>
  <c r="C2423" i="4"/>
  <c r="B2423" i="4"/>
  <c r="A2423" i="4"/>
  <c r="V2422" i="4"/>
  <c r="U2422" i="4"/>
  <c r="T2422" i="4"/>
  <c r="S2422" i="4"/>
  <c r="R2422" i="4"/>
  <c r="Q2422" i="4"/>
  <c r="P2422" i="4"/>
  <c r="O2422" i="4"/>
  <c r="N2422" i="4"/>
  <c r="M2422" i="4"/>
  <c r="L2422" i="4"/>
  <c r="K2422" i="4"/>
  <c r="J2422" i="4"/>
  <c r="I2422" i="4"/>
  <c r="H2422" i="4"/>
  <c r="G2422" i="4"/>
  <c r="F2422" i="4"/>
  <c r="E2422" i="4"/>
  <c r="D2422" i="4"/>
  <c r="C2422" i="4"/>
  <c r="B2422" i="4"/>
  <c r="A2422" i="4"/>
  <c r="V2421" i="4"/>
  <c r="U2421" i="4"/>
  <c r="T2421" i="4"/>
  <c r="S2421" i="4"/>
  <c r="R2421" i="4"/>
  <c r="Q2421" i="4"/>
  <c r="P2421" i="4"/>
  <c r="O2421" i="4"/>
  <c r="N2421" i="4"/>
  <c r="M2421" i="4"/>
  <c r="L2421" i="4"/>
  <c r="K2421" i="4"/>
  <c r="J2421" i="4"/>
  <c r="I2421" i="4"/>
  <c r="H2421" i="4"/>
  <c r="G2421" i="4"/>
  <c r="F2421" i="4"/>
  <c r="E2421" i="4"/>
  <c r="D2421" i="4"/>
  <c r="C2421" i="4"/>
  <c r="B2421" i="4"/>
  <c r="A2421" i="4"/>
  <c r="V2420" i="4"/>
  <c r="U2420" i="4"/>
  <c r="T2420" i="4"/>
  <c r="S2420" i="4"/>
  <c r="R2420" i="4"/>
  <c r="Q2420" i="4"/>
  <c r="P2420" i="4"/>
  <c r="O2420" i="4"/>
  <c r="N2420" i="4"/>
  <c r="M2420" i="4"/>
  <c r="L2420" i="4"/>
  <c r="K2420" i="4"/>
  <c r="J2420" i="4"/>
  <c r="I2420" i="4"/>
  <c r="H2420" i="4"/>
  <c r="G2420" i="4"/>
  <c r="F2420" i="4"/>
  <c r="E2420" i="4"/>
  <c r="D2420" i="4"/>
  <c r="C2420" i="4"/>
  <c r="B2420" i="4"/>
  <c r="A2420" i="4"/>
  <c r="V2419" i="4"/>
  <c r="U2419" i="4"/>
  <c r="T2419" i="4"/>
  <c r="S2419" i="4"/>
  <c r="R2419" i="4"/>
  <c r="Q2419" i="4"/>
  <c r="P2419" i="4"/>
  <c r="O2419" i="4"/>
  <c r="N2419" i="4"/>
  <c r="M2419" i="4"/>
  <c r="L2419" i="4"/>
  <c r="K2419" i="4"/>
  <c r="J2419" i="4"/>
  <c r="I2419" i="4"/>
  <c r="H2419" i="4"/>
  <c r="G2419" i="4"/>
  <c r="F2419" i="4"/>
  <c r="E2419" i="4"/>
  <c r="D2419" i="4"/>
  <c r="C2419" i="4"/>
  <c r="B2419" i="4"/>
  <c r="A2419" i="4"/>
  <c r="V2418" i="4"/>
  <c r="U2418" i="4"/>
  <c r="T2418" i="4"/>
  <c r="S2418" i="4"/>
  <c r="R2418" i="4"/>
  <c r="Q2418" i="4"/>
  <c r="P2418" i="4"/>
  <c r="O2418" i="4"/>
  <c r="N2418" i="4"/>
  <c r="M2418" i="4"/>
  <c r="L2418" i="4"/>
  <c r="K2418" i="4"/>
  <c r="J2418" i="4"/>
  <c r="I2418" i="4"/>
  <c r="H2418" i="4"/>
  <c r="G2418" i="4"/>
  <c r="F2418" i="4"/>
  <c r="E2418" i="4"/>
  <c r="D2418" i="4"/>
  <c r="C2418" i="4"/>
  <c r="B2418" i="4"/>
  <c r="A2418" i="4"/>
  <c r="V2417" i="4"/>
  <c r="U2417" i="4"/>
  <c r="T2417" i="4"/>
  <c r="S2417" i="4"/>
  <c r="R2417" i="4"/>
  <c r="Q2417" i="4"/>
  <c r="P2417" i="4"/>
  <c r="O2417" i="4"/>
  <c r="N2417" i="4"/>
  <c r="M2417" i="4"/>
  <c r="L2417" i="4"/>
  <c r="K2417" i="4"/>
  <c r="J2417" i="4"/>
  <c r="I2417" i="4"/>
  <c r="H2417" i="4"/>
  <c r="G2417" i="4"/>
  <c r="F2417" i="4"/>
  <c r="E2417" i="4"/>
  <c r="D2417" i="4"/>
  <c r="C2417" i="4"/>
  <c r="B2417" i="4"/>
  <c r="A2417" i="4"/>
  <c r="V2416" i="4"/>
  <c r="U2416" i="4"/>
  <c r="T2416" i="4"/>
  <c r="S2416" i="4"/>
  <c r="R2416" i="4"/>
  <c r="Q2416" i="4"/>
  <c r="P2416" i="4"/>
  <c r="O2416" i="4"/>
  <c r="N2416" i="4"/>
  <c r="M2416" i="4"/>
  <c r="L2416" i="4"/>
  <c r="K2416" i="4"/>
  <c r="J2416" i="4"/>
  <c r="I2416" i="4"/>
  <c r="H2416" i="4"/>
  <c r="G2416" i="4"/>
  <c r="F2416" i="4"/>
  <c r="E2416" i="4"/>
  <c r="D2416" i="4"/>
  <c r="C2416" i="4"/>
  <c r="B2416" i="4"/>
  <c r="A2416" i="4"/>
  <c r="V2415" i="4"/>
  <c r="U2415" i="4"/>
  <c r="T2415" i="4"/>
  <c r="S2415" i="4"/>
  <c r="R2415" i="4"/>
  <c r="Q2415" i="4"/>
  <c r="P2415" i="4"/>
  <c r="O2415" i="4"/>
  <c r="N2415" i="4"/>
  <c r="M2415" i="4"/>
  <c r="L2415" i="4"/>
  <c r="K2415" i="4"/>
  <c r="J2415" i="4"/>
  <c r="I2415" i="4"/>
  <c r="H2415" i="4"/>
  <c r="G2415" i="4"/>
  <c r="F2415" i="4"/>
  <c r="E2415" i="4"/>
  <c r="D2415" i="4"/>
  <c r="C2415" i="4"/>
  <c r="B2415" i="4"/>
  <c r="A2415" i="4"/>
  <c r="V2414" i="4"/>
  <c r="U2414" i="4"/>
  <c r="T2414" i="4"/>
  <c r="S2414" i="4"/>
  <c r="R2414" i="4"/>
  <c r="Q2414" i="4"/>
  <c r="P2414" i="4"/>
  <c r="O2414" i="4"/>
  <c r="N2414" i="4"/>
  <c r="M2414" i="4"/>
  <c r="L2414" i="4"/>
  <c r="K2414" i="4"/>
  <c r="J2414" i="4"/>
  <c r="I2414" i="4"/>
  <c r="H2414" i="4"/>
  <c r="G2414" i="4"/>
  <c r="F2414" i="4"/>
  <c r="E2414" i="4"/>
  <c r="D2414" i="4"/>
  <c r="C2414" i="4"/>
  <c r="B2414" i="4"/>
  <c r="A2414" i="4"/>
  <c r="V2413" i="4"/>
  <c r="U2413" i="4"/>
  <c r="T2413" i="4"/>
  <c r="S2413" i="4"/>
  <c r="R2413" i="4"/>
  <c r="Q2413" i="4"/>
  <c r="P2413" i="4"/>
  <c r="O2413" i="4"/>
  <c r="N2413" i="4"/>
  <c r="M2413" i="4"/>
  <c r="L2413" i="4"/>
  <c r="K2413" i="4"/>
  <c r="J2413" i="4"/>
  <c r="I2413" i="4"/>
  <c r="H2413" i="4"/>
  <c r="G2413" i="4"/>
  <c r="F2413" i="4"/>
  <c r="E2413" i="4"/>
  <c r="D2413" i="4"/>
  <c r="C2413" i="4"/>
  <c r="B2413" i="4"/>
  <c r="A2413" i="4"/>
  <c r="V2412" i="4"/>
  <c r="U2412" i="4"/>
  <c r="T2412" i="4"/>
  <c r="S2412" i="4"/>
  <c r="R2412" i="4"/>
  <c r="Q2412" i="4"/>
  <c r="P2412" i="4"/>
  <c r="O2412" i="4"/>
  <c r="N2412" i="4"/>
  <c r="M2412" i="4"/>
  <c r="L2412" i="4"/>
  <c r="K2412" i="4"/>
  <c r="J2412" i="4"/>
  <c r="I2412" i="4"/>
  <c r="H2412" i="4"/>
  <c r="G2412" i="4"/>
  <c r="F2412" i="4"/>
  <c r="E2412" i="4"/>
  <c r="D2412" i="4"/>
  <c r="C2412" i="4"/>
  <c r="B2412" i="4"/>
  <c r="A2412" i="4"/>
  <c r="V2411" i="4"/>
  <c r="U2411" i="4"/>
  <c r="T2411" i="4"/>
  <c r="S2411" i="4"/>
  <c r="R2411" i="4"/>
  <c r="Q2411" i="4"/>
  <c r="P2411" i="4"/>
  <c r="O2411" i="4"/>
  <c r="N2411" i="4"/>
  <c r="M2411" i="4"/>
  <c r="L2411" i="4"/>
  <c r="K2411" i="4"/>
  <c r="J2411" i="4"/>
  <c r="I2411" i="4"/>
  <c r="H2411" i="4"/>
  <c r="G2411" i="4"/>
  <c r="F2411" i="4"/>
  <c r="E2411" i="4"/>
  <c r="D2411" i="4"/>
  <c r="C2411" i="4"/>
  <c r="B2411" i="4"/>
  <c r="A2411" i="4"/>
  <c r="V2410" i="4"/>
  <c r="U2410" i="4"/>
  <c r="T2410" i="4"/>
  <c r="S2410" i="4"/>
  <c r="R2410" i="4"/>
  <c r="Q2410" i="4"/>
  <c r="P2410" i="4"/>
  <c r="O2410" i="4"/>
  <c r="N2410" i="4"/>
  <c r="M2410" i="4"/>
  <c r="L2410" i="4"/>
  <c r="K2410" i="4"/>
  <c r="J2410" i="4"/>
  <c r="I2410" i="4"/>
  <c r="H2410" i="4"/>
  <c r="G2410" i="4"/>
  <c r="F2410" i="4"/>
  <c r="E2410" i="4"/>
  <c r="D2410" i="4"/>
  <c r="C2410" i="4"/>
  <c r="B2410" i="4"/>
  <c r="A2410" i="4"/>
  <c r="V2409" i="4"/>
  <c r="U2409" i="4"/>
  <c r="T2409" i="4"/>
  <c r="S2409" i="4"/>
  <c r="R2409" i="4"/>
  <c r="Q2409" i="4"/>
  <c r="P2409" i="4"/>
  <c r="O2409" i="4"/>
  <c r="N2409" i="4"/>
  <c r="M2409" i="4"/>
  <c r="L2409" i="4"/>
  <c r="K2409" i="4"/>
  <c r="J2409" i="4"/>
  <c r="I2409" i="4"/>
  <c r="H2409" i="4"/>
  <c r="G2409" i="4"/>
  <c r="F2409" i="4"/>
  <c r="E2409" i="4"/>
  <c r="D2409" i="4"/>
  <c r="C2409" i="4"/>
  <c r="B2409" i="4"/>
  <c r="A2409" i="4"/>
  <c r="V2408" i="4"/>
  <c r="U2408" i="4"/>
  <c r="T2408" i="4"/>
  <c r="S2408" i="4"/>
  <c r="R2408" i="4"/>
  <c r="Q2408" i="4"/>
  <c r="P2408" i="4"/>
  <c r="O2408" i="4"/>
  <c r="N2408" i="4"/>
  <c r="M2408" i="4"/>
  <c r="L2408" i="4"/>
  <c r="K2408" i="4"/>
  <c r="J2408" i="4"/>
  <c r="I2408" i="4"/>
  <c r="H2408" i="4"/>
  <c r="G2408" i="4"/>
  <c r="F2408" i="4"/>
  <c r="E2408" i="4"/>
  <c r="D2408" i="4"/>
  <c r="C2408" i="4"/>
  <c r="B2408" i="4"/>
  <c r="A2408" i="4"/>
  <c r="V2407" i="4"/>
  <c r="U2407" i="4"/>
  <c r="T2407" i="4"/>
  <c r="S2407" i="4"/>
  <c r="R2407" i="4"/>
  <c r="Q2407" i="4"/>
  <c r="P2407" i="4"/>
  <c r="O2407" i="4"/>
  <c r="N2407" i="4"/>
  <c r="M2407" i="4"/>
  <c r="L2407" i="4"/>
  <c r="K2407" i="4"/>
  <c r="J2407" i="4"/>
  <c r="I2407" i="4"/>
  <c r="H2407" i="4"/>
  <c r="G2407" i="4"/>
  <c r="F2407" i="4"/>
  <c r="E2407" i="4"/>
  <c r="D2407" i="4"/>
  <c r="C2407" i="4"/>
  <c r="B2407" i="4"/>
  <c r="A2407" i="4"/>
  <c r="V2406" i="4"/>
  <c r="U2406" i="4"/>
  <c r="T2406" i="4"/>
  <c r="S2406" i="4"/>
  <c r="R2406" i="4"/>
  <c r="Q2406" i="4"/>
  <c r="P2406" i="4"/>
  <c r="O2406" i="4"/>
  <c r="N2406" i="4"/>
  <c r="M2406" i="4"/>
  <c r="L2406" i="4"/>
  <c r="K2406" i="4"/>
  <c r="J2406" i="4"/>
  <c r="I2406" i="4"/>
  <c r="H2406" i="4"/>
  <c r="G2406" i="4"/>
  <c r="F2406" i="4"/>
  <c r="E2406" i="4"/>
  <c r="D2406" i="4"/>
  <c r="C2406" i="4"/>
  <c r="B2406" i="4"/>
  <c r="A2406" i="4"/>
  <c r="V2405" i="4"/>
  <c r="U2405" i="4"/>
  <c r="T2405" i="4"/>
  <c r="S2405" i="4"/>
  <c r="R2405" i="4"/>
  <c r="Q2405" i="4"/>
  <c r="P2405" i="4"/>
  <c r="O2405" i="4"/>
  <c r="N2405" i="4"/>
  <c r="M2405" i="4"/>
  <c r="L2405" i="4"/>
  <c r="K2405" i="4"/>
  <c r="J2405" i="4"/>
  <c r="I2405" i="4"/>
  <c r="H2405" i="4"/>
  <c r="G2405" i="4"/>
  <c r="F2405" i="4"/>
  <c r="E2405" i="4"/>
  <c r="D2405" i="4"/>
  <c r="C2405" i="4"/>
  <c r="B2405" i="4"/>
  <c r="A2405" i="4"/>
  <c r="V2404" i="4"/>
  <c r="U2404" i="4"/>
  <c r="T2404" i="4"/>
  <c r="S2404" i="4"/>
  <c r="R2404" i="4"/>
  <c r="Q2404" i="4"/>
  <c r="P2404" i="4"/>
  <c r="O2404" i="4"/>
  <c r="N2404" i="4"/>
  <c r="M2404" i="4"/>
  <c r="L2404" i="4"/>
  <c r="K2404" i="4"/>
  <c r="J2404" i="4"/>
  <c r="I2404" i="4"/>
  <c r="H2404" i="4"/>
  <c r="G2404" i="4"/>
  <c r="F2404" i="4"/>
  <c r="E2404" i="4"/>
  <c r="D2404" i="4"/>
  <c r="C2404" i="4"/>
  <c r="B2404" i="4"/>
  <c r="A2404" i="4"/>
  <c r="V2403" i="4"/>
  <c r="U2403" i="4"/>
  <c r="T2403" i="4"/>
  <c r="S2403" i="4"/>
  <c r="R2403" i="4"/>
  <c r="Q2403" i="4"/>
  <c r="P2403" i="4"/>
  <c r="O2403" i="4"/>
  <c r="N2403" i="4"/>
  <c r="M2403" i="4"/>
  <c r="L2403" i="4"/>
  <c r="K2403" i="4"/>
  <c r="J2403" i="4"/>
  <c r="I2403" i="4"/>
  <c r="H2403" i="4"/>
  <c r="G2403" i="4"/>
  <c r="F2403" i="4"/>
  <c r="E2403" i="4"/>
  <c r="D2403" i="4"/>
  <c r="C2403" i="4"/>
  <c r="B2403" i="4"/>
  <c r="A2403" i="4"/>
  <c r="V2402" i="4"/>
  <c r="U2402" i="4"/>
  <c r="T2402" i="4"/>
  <c r="S2402" i="4"/>
  <c r="R2402" i="4"/>
  <c r="Q2402" i="4"/>
  <c r="P2402" i="4"/>
  <c r="O2402" i="4"/>
  <c r="N2402" i="4"/>
  <c r="M2402" i="4"/>
  <c r="L2402" i="4"/>
  <c r="K2402" i="4"/>
  <c r="J2402" i="4"/>
  <c r="I2402" i="4"/>
  <c r="H2402" i="4"/>
  <c r="G2402" i="4"/>
  <c r="F2402" i="4"/>
  <c r="E2402" i="4"/>
  <c r="D2402" i="4"/>
  <c r="C2402" i="4"/>
  <c r="B2402" i="4"/>
  <c r="A2402" i="4"/>
  <c r="V2401" i="4"/>
  <c r="U2401" i="4"/>
  <c r="T2401" i="4"/>
  <c r="S2401" i="4"/>
  <c r="R2401" i="4"/>
  <c r="Q2401" i="4"/>
  <c r="P2401" i="4"/>
  <c r="O2401" i="4"/>
  <c r="N2401" i="4"/>
  <c r="M2401" i="4"/>
  <c r="L2401" i="4"/>
  <c r="K2401" i="4"/>
  <c r="J2401" i="4"/>
  <c r="I2401" i="4"/>
  <c r="H2401" i="4"/>
  <c r="G2401" i="4"/>
  <c r="F2401" i="4"/>
  <c r="E2401" i="4"/>
  <c r="D2401" i="4"/>
  <c r="C2401" i="4"/>
  <c r="B2401" i="4"/>
  <c r="A2401" i="4"/>
  <c r="V2400" i="4"/>
  <c r="U2400" i="4"/>
  <c r="T2400" i="4"/>
  <c r="S2400" i="4"/>
  <c r="R2400" i="4"/>
  <c r="Q2400" i="4"/>
  <c r="P2400" i="4"/>
  <c r="O2400" i="4"/>
  <c r="N2400" i="4"/>
  <c r="M2400" i="4"/>
  <c r="L2400" i="4"/>
  <c r="K2400" i="4"/>
  <c r="J2400" i="4"/>
  <c r="I2400" i="4"/>
  <c r="H2400" i="4"/>
  <c r="G2400" i="4"/>
  <c r="F2400" i="4"/>
  <c r="E2400" i="4"/>
  <c r="D2400" i="4"/>
  <c r="C2400" i="4"/>
  <c r="B2400" i="4"/>
  <c r="A2400" i="4"/>
  <c r="V2399" i="4"/>
  <c r="U2399" i="4"/>
  <c r="T2399" i="4"/>
  <c r="S2399" i="4"/>
  <c r="R2399" i="4"/>
  <c r="Q2399" i="4"/>
  <c r="P2399" i="4"/>
  <c r="O2399" i="4"/>
  <c r="N2399" i="4"/>
  <c r="M2399" i="4"/>
  <c r="L2399" i="4"/>
  <c r="K2399" i="4"/>
  <c r="J2399" i="4"/>
  <c r="I2399" i="4"/>
  <c r="H2399" i="4"/>
  <c r="G2399" i="4"/>
  <c r="F2399" i="4"/>
  <c r="E2399" i="4"/>
  <c r="D2399" i="4"/>
  <c r="C2399" i="4"/>
  <c r="B2399" i="4"/>
  <c r="A2399" i="4"/>
  <c r="V2398" i="4"/>
  <c r="U2398" i="4"/>
  <c r="T2398" i="4"/>
  <c r="S2398" i="4"/>
  <c r="R2398" i="4"/>
  <c r="Q2398" i="4"/>
  <c r="P2398" i="4"/>
  <c r="O2398" i="4"/>
  <c r="N2398" i="4"/>
  <c r="M2398" i="4"/>
  <c r="L2398" i="4"/>
  <c r="K2398" i="4"/>
  <c r="J2398" i="4"/>
  <c r="I2398" i="4"/>
  <c r="H2398" i="4"/>
  <c r="G2398" i="4"/>
  <c r="F2398" i="4"/>
  <c r="E2398" i="4"/>
  <c r="D2398" i="4"/>
  <c r="C2398" i="4"/>
  <c r="B2398" i="4"/>
  <c r="A2398" i="4"/>
  <c r="V2397" i="4"/>
  <c r="U2397" i="4"/>
  <c r="T2397" i="4"/>
  <c r="S2397" i="4"/>
  <c r="R2397" i="4"/>
  <c r="Q2397" i="4"/>
  <c r="P2397" i="4"/>
  <c r="O2397" i="4"/>
  <c r="N2397" i="4"/>
  <c r="M2397" i="4"/>
  <c r="L2397" i="4"/>
  <c r="K2397" i="4"/>
  <c r="J2397" i="4"/>
  <c r="I2397" i="4"/>
  <c r="H2397" i="4"/>
  <c r="G2397" i="4"/>
  <c r="F2397" i="4"/>
  <c r="E2397" i="4"/>
  <c r="D2397" i="4"/>
  <c r="C2397" i="4"/>
  <c r="B2397" i="4"/>
  <c r="A2397" i="4"/>
  <c r="V2396" i="4"/>
  <c r="U2396" i="4"/>
  <c r="T2396" i="4"/>
  <c r="S2396" i="4"/>
  <c r="R2396" i="4"/>
  <c r="Q2396" i="4"/>
  <c r="P2396" i="4"/>
  <c r="O2396" i="4"/>
  <c r="N2396" i="4"/>
  <c r="M2396" i="4"/>
  <c r="L2396" i="4"/>
  <c r="K2396" i="4"/>
  <c r="J2396" i="4"/>
  <c r="I2396" i="4"/>
  <c r="H2396" i="4"/>
  <c r="G2396" i="4"/>
  <c r="F2396" i="4"/>
  <c r="E2396" i="4"/>
  <c r="D2396" i="4"/>
  <c r="C2396" i="4"/>
  <c r="B2396" i="4"/>
  <c r="A2396" i="4"/>
  <c r="V2395" i="4"/>
  <c r="U2395" i="4"/>
  <c r="T2395" i="4"/>
  <c r="S2395" i="4"/>
  <c r="R2395" i="4"/>
  <c r="Q2395" i="4"/>
  <c r="P2395" i="4"/>
  <c r="O2395" i="4"/>
  <c r="N2395" i="4"/>
  <c r="M2395" i="4"/>
  <c r="L2395" i="4"/>
  <c r="K2395" i="4"/>
  <c r="J2395" i="4"/>
  <c r="I2395" i="4"/>
  <c r="H2395" i="4"/>
  <c r="G2395" i="4"/>
  <c r="F2395" i="4"/>
  <c r="E2395" i="4"/>
  <c r="D2395" i="4"/>
  <c r="C2395" i="4"/>
  <c r="B2395" i="4"/>
  <c r="A2395" i="4"/>
  <c r="V2394" i="4"/>
  <c r="U2394" i="4"/>
  <c r="T2394" i="4"/>
  <c r="S2394" i="4"/>
  <c r="R2394" i="4"/>
  <c r="Q2394" i="4"/>
  <c r="P2394" i="4"/>
  <c r="O2394" i="4"/>
  <c r="N2394" i="4"/>
  <c r="M2394" i="4"/>
  <c r="L2394" i="4"/>
  <c r="K2394" i="4"/>
  <c r="J2394" i="4"/>
  <c r="I2394" i="4"/>
  <c r="H2394" i="4"/>
  <c r="G2394" i="4"/>
  <c r="F2394" i="4"/>
  <c r="E2394" i="4"/>
  <c r="D2394" i="4"/>
  <c r="C2394" i="4"/>
  <c r="B2394" i="4"/>
  <c r="A2394" i="4"/>
  <c r="V2393" i="4"/>
  <c r="U2393" i="4"/>
  <c r="T2393" i="4"/>
  <c r="S2393" i="4"/>
  <c r="R2393" i="4"/>
  <c r="Q2393" i="4"/>
  <c r="P2393" i="4"/>
  <c r="O2393" i="4"/>
  <c r="N2393" i="4"/>
  <c r="M2393" i="4"/>
  <c r="L2393" i="4"/>
  <c r="K2393" i="4"/>
  <c r="J2393" i="4"/>
  <c r="I2393" i="4"/>
  <c r="H2393" i="4"/>
  <c r="G2393" i="4"/>
  <c r="F2393" i="4"/>
  <c r="E2393" i="4"/>
  <c r="D2393" i="4"/>
  <c r="C2393" i="4"/>
  <c r="B2393" i="4"/>
  <c r="A2393" i="4"/>
  <c r="V2392" i="4"/>
  <c r="U2392" i="4"/>
  <c r="T2392" i="4"/>
  <c r="S2392" i="4"/>
  <c r="R2392" i="4"/>
  <c r="Q2392" i="4"/>
  <c r="P2392" i="4"/>
  <c r="O2392" i="4"/>
  <c r="N2392" i="4"/>
  <c r="M2392" i="4"/>
  <c r="L2392" i="4"/>
  <c r="K2392" i="4"/>
  <c r="J2392" i="4"/>
  <c r="I2392" i="4"/>
  <c r="H2392" i="4"/>
  <c r="G2392" i="4"/>
  <c r="F2392" i="4"/>
  <c r="E2392" i="4"/>
  <c r="D2392" i="4"/>
  <c r="C2392" i="4"/>
  <c r="B2392" i="4"/>
  <c r="A2392" i="4"/>
  <c r="V2391" i="4"/>
  <c r="U2391" i="4"/>
  <c r="T2391" i="4"/>
  <c r="S2391" i="4"/>
  <c r="R2391" i="4"/>
  <c r="Q2391" i="4"/>
  <c r="P2391" i="4"/>
  <c r="O2391" i="4"/>
  <c r="N2391" i="4"/>
  <c r="M2391" i="4"/>
  <c r="L2391" i="4"/>
  <c r="K2391" i="4"/>
  <c r="J2391" i="4"/>
  <c r="I2391" i="4"/>
  <c r="H2391" i="4"/>
  <c r="G2391" i="4"/>
  <c r="F2391" i="4"/>
  <c r="E2391" i="4"/>
  <c r="D2391" i="4"/>
  <c r="C2391" i="4"/>
  <c r="B2391" i="4"/>
  <c r="A2391" i="4"/>
  <c r="V2390" i="4"/>
  <c r="U2390" i="4"/>
  <c r="T2390" i="4"/>
  <c r="S2390" i="4"/>
  <c r="R2390" i="4"/>
  <c r="Q2390" i="4"/>
  <c r="P2390" i="4"/>
  <c r="O2390" i="4"/>
  <c r="N2390" i="4"/>
  <c r="M2390" i="4"/>
  <c r="L2390" i="4"/>
  <c r="K2390" i="4"/>
  <c r="J2390" i="4"/>
  <c r="I2390" i="4"/>
  <c r="H2390" i="4"/>
  <c r="G2390" i="4"/>
  <c r="F2390" i="4"/>
  <c r="E2390" i="4"/>
  <c r="D2390" i="4"/>
  <c r="C2390" i="4"/>
  <c r="B2390" i="4"/>
  <c r="A2390" i="4"/>
  <c r="V2389" i="4"/>
  <c r="U2389" i="4"/>
  <c r="T2389" i="4"/>
  <c r="S2389" i="4"/>
  <c r="R2389" i="4"/>
  <c r="Q2389" i="4"/>
  <c r="P2389" i="4"/>
  <c r="O2389" i="4"/>
  <c r="N2389" i="4"/>
  <c r="M2389" i="4"/>
  <c r="L2389" i="4"/>
  <c r="K2389" i="4"/>
  <c r="J2389" i="4"/>
  <c r="I2389" i="4"/>
  <c r="H2389" i="4"/>
  <c r="G2389" i="4"/>
  <c r="F2389" i="4"/>
  <c r="E2389" i="4"/>
  <c r="D2389" i="4"/>
  <c r="C2389" i="4"/>
  <c r="B2389" i="4"/>
  <c r="A2389" i="4"/>
  <c r="V2388" i="4"/>
  <c r="U2388" i="4"/>
  <c r="T2388" i="4"/>
  <c r="S2388" i="4"/>
  <c r="R2388" i="4"/>
  <c r="Q2388" i="4"/>
  <c r="P2388" i="4"/>
  <c r="O2388" i="4"/>
  <c r="N2388" i="4"/>
  <c r="M2388" i="4"/>
  <c r="L2388" i="4"/>
  <c r="K2388" i="4"/>
  <c r="J2388" i="4"/>
  <c r="I2388" i="4"/>
  <c r="H2388" i="4"/>
  <c r="G2388" i="4"/>
  <c r="F2388" i="4"/>
  <c r="E2388" i="4"/>
  <c r="D2388" i="4"/>
  <c r="C2388" i="4"/>
  <c r="B2388" i="4"/>
  <c r="A2388" i="4"/>
  <c r="V2387" i="4"/>
  <c r="U2387" i="4"/>
  <c r="T2387" i="4"/>
  <c r="S2387" i="4"/>
  <c r="R2387" i="4"/>
  <c r="Q2387" i="4"/>
  <c r="P2387" i="4"/>
  <c r="O2387" i="4"/>
  <c r="N2387" i="4"/>
  <c r="M2387" i="4"/>
  <c r="L2387" i="4"/>
  <c r="K2387" i="4"/>
  <c r="J2387" i="4"/>
  <c r="I2387" i="4"/>
  <c r="H2387" i="4"/>
  <c r="G2387" i="4"/>
  <c r="F2387" i="4"/>
  <c r="E2387" i="4"/>
  <c r="D2387" i="4"/>
  <c r="C2387" i="4"/>
  <c r="B2387" i="4"/>
  <c r="A2387" i="4"/>
  <c r="V2386" i="4"/>
  <c r="U2386" i="4"/>
  <c r="T2386" i="4"/>
  <c r="S2386" i="4"/>
  <c r="R2386" i="4"/>
  <c r="Q2386" i="4"/>
  <c r="P2386" i="4"/>
  <c r="O2386" i="4"/>
  <c r="N2386" i="4"/>
  <c r="M2386" i="4"/>
  <c r="L2386" i="4"/>
  <c r="K2386" i="4"/>
  <c r="J2386" i="4"/>
  <c r="I2386" i="4"/>
  <c r="H2386" i="4"/>
  <c r="G2386" i="4"/>
  <c r="F2386" i="4"/>
  <c r="E2386" i="4"/>
  <c r="D2386" i="4"/>
  <c r="C2386" i="4"/>
  <c r="B2386" i="4"/>
  <c r="A2386" i="4"/>
  <c r="V2385" i="4"/>
  <c r="U2385" i="4"/>
  <c r="T2385" i="4"/>
  <c r="S2385" i="4"/>
  <c r="R2385" i="4"/>
  <c r="Q2385" i="4"/>
  <c r="P2385" i="4"/>
  <c r="O2385" i="4"/>
  <c r="N2385" i="4"/>
  <c r="M2385" i="4"/>
  <c r="L2385" i="4"/>
  <c r="K2385" i="4"/>
  <c r="J2385" i="4"/>
  <c r="I2385" i="4"/>
  <c r="H2385" i="4"/>
  <c r="G2385" i="4"/>
  <c r="F2385" i="4"/>
  <c r="E2385" i="4"/>
  <c r="D2385" i="4"/>
  <c r="C2385" i="4"/>
  <c r="B2385" i="4"/>
  <c r="A2385" i="4"/>
  <c r="V2384" i="4"/>
  <c r="U2384" i="4"/>
  <c r="T2384" i="4"/>
  <c r="S2384" i="4"/>
  <c r="R2384" i="4"/>
  <c r="Q2384" i="4"/>
  <c r="P2384" i="4"/>
  <c r="O2384" i="4"/>
  <c r="N2384" i="4"/>
  <c r="M2384" i="4"/>
  <c r="L2384" i="4"/>
  <c r="K2384" i="4"/>
  <c r="J2384" i="4"/>
  <c r="I2384" i="4"/>
  <c r="H2384" i="4"/>
  <c r="G2384" i="4"/>
  <c r="F2384" i="4"/>
  <c r="E2384" i="4"/>
  <c r="D2384" i="4"/>
  <c r="C2384" i="4"/>
  <c r="B2384" i="4"/>
  <c r="A2384" i="4"/>
  <c r="V2383" i="4"/>
  <c r="U2383" i="4"/>
  <c r="T2383" i="4"/>
  <c r="S2383" i="4"/>
  <c r="R2383" i="4"/>
  <c r="Q2383" i="4"/>
  <c r="P2383" i="4"/>
  <c r="O2383" i="4"/>
  <c r="N2383" i="4"/>
  <c r="M2383" i="4"/>
  <c r="L2383" i="4"/>
  <c r="K2383" i="4"/>
  <c r="J2383" i="4"/>
  <c r="I2383" i="4"/>
  <c r="H2383" i="4"/>
  <c r="G2383" i="4"/>
  <c r="F2383" i="4"/>
  <c r="E2383" i="4"/>
  <c r="D2383" i="4"/>
  <c r="C2383" i="4"/>
  <c r="B2383" i="4"/>
  <c r="A2383" i="4"/>
  <c r="V2382" i="4"/>
  <c r="U2382" i="4"/>
  <c r="T2382" i="4"/>
  <c r="S2382" i="4"/>
  <c r="R2382" i="4"/>
  <c r="Q2382" i="4"/>
  <c r="P2382" i="4"/>
  <c r="O2382" i="4"/>
  <c r="N2382" i="4"/>
  <c r="M2382" i="4"/>
  <c r="L2382" i="4"/>
  <c r="K2382" i="4"/>
  <c r="J2382" i="4"/>
  <c r="I2382" i="4"/>
  <c r="H2382" i="4"/>
  <c r="G2382" i="4"/>
  <c r="F2382" i="4"/>
  <c r="E2382" i="4"/>
  <c r="D2382" i="4"/>
  <c r="C2382" i="4"/>
  <c r="B2382" i="4"/>
  <c r="A2382" i="4"/>
  <c r="V2381" i="4"/>
  <c r="U2381" i="4"/>
  <c r="T2381" i="4"/>
  <c r="S2381" i="4"/>
  <c r="R2381" i="4"/>
  <c r="Q2381" i="4"/>
  <c r="P2381" i="4"/>
  <c r="O2381" i="4"/>
  <c r="N2381" i="4"/>
  <c r="M2381" i="4"/>
  <c r="L2381" i="4"/>
  <c r="K2381" i="4"/>
  <c r="J2381" i="4"/>
  <c r="I2381" i="4"/>
  <c r="H2381" i="4"/>
  <c r="G2381" i="4"/>
  <c r="F2381" i="4"/>
  <c r="E2381" i="4"/>
  <c r="D2381" i="4"/>
  <c r="C2381" i="4"/>
  <c r="B2381" i="4"/>
  <c r="A2381" i="4"/>
  <c r="V2380" i="4"/>
  <c r="U2380" i="4"/>
  <c r="T2380" i="4"/>
  <c r="S2380" i="4"/>
  <c r="R2380" i="4"/>
  <c r="Q2380" i="4"/>
  <c r="P2380" i="4"/>
  <c r="O2380" i="4"/>
  <c r="N2380" i="4"/>
  <c r="M2380" i="4"/>
  <c r="L2380" i="4"/>
  <c r="K2380" i="4"/>
  <c r="J2380" i="4"/>
  <c r="I2380" i="4"/>
  <c r="H2380" i="4"/>
  <c r="G2380" i="4"/>
  <c r="F2380" i="4"/>
  <c r="E2380" i="4"/>
  <c r="D2380" i="4"/>
  <c r="C2380" i="4"/>
  <c r="B2380" i="4"/>
  <c r="A2380" i="4"/>
  <c r="V2379" i="4"/>
  <c r="U2379" i="4"/>
  <c r="T2379" i="4"/>
  <c r="S2379" i="4"/>
  <c r="R2379" i="4"/>
  <c r="Q2379" i="4"/>
  <c r="P2379" i="4"/>
  <c r="O2379" i="4"/>
  <c r="N2379" i="4"/>
  <c r="M2379" i="4"/>
  <c r="L2379" i="4"/>
  <c r="K2379" i="4"/>
  <c r="J2379" i="4"/>
  <c r="I2379" i="4"/>
  <c r="H2379" i="4"/>
  <c r="G2379" i="4"/>
  <c r="F2379" i="4"/>
  <c r="E2379" i="4"/>
  <c r="D2379" i="4"/>
  <c r="C2379" i="4"/>
  <c r="B2379" i="4"/>
  <c r="A2379" i="4"/>
  <c r="V2378" i="4"/>
  <c r="U2378" i="4"/>
  <c r="T2378" i="4"/>
  <c r="S2378" i="4"/>
  <c r="R2378" i="4"/>
  <c r="Q2378" i="4"/>
  <c r="P2378" i="4"/>
  <c r="O2378" i="4"/>
  <c r="N2378" i="4"/>
  <c r="M2378" i="4"/>
  <c r="L2378" i="4"/>
  <c r="K2378" i="4"/>
  <c r="J2378" i="4"/>
  <c r="I2378" i="4"/>
  <c r="H2378" i="4"/>
  <c r="G2378" i="4"/>
  <c r="F2378" i="4"/>
  <c r="E2378" i="4"/>
  <c r="D2378" i="4"/>
  <c r="C2378" i="4"/>
  <c r="B2378" i="4"/>
  <c r="A2378" i="4"/>
  <c r="V2377" i="4"/>
  <c r="U2377" i="4"/>
  <c r="T2377" i="4"/>
  <c r="S2377" i="4"/>
  <c r="R2377" i="4"/>
  <c r="Q2377" i="4"/>
  <c r="P2377" i="4"/>
  <c r="O2377" i="4"/>
  <c r="N2377" i="4"/>
  <c r="M2377" i="4"/>
  <c r="L2377" i="4"/>
  <c r="K2377" i="4"/>
  <c r="J2377" i="4"/>
  <c r="I2377" i="4"/>
  <c r="H2377" i="4"/>
  <c r="G2377" i="4"/>
  <c r="F2377" i="4"/>
  <c r="E2377" i="4"/>
  <c r="D2377" i="4"/>
  <c r="C2377" i="4"/>
  <c r="B2377" i="4"/>
  <c r="A2377" i="4"/>
  <c r="V2376" i="4"/>
  <c r="U2376" i="4"/>
  <c r="T2376" i="4"/>
  <c r="S2376" i="4"/>
  <c r="R2376" i="4"/>
  <c r="Q2376" i="4"/>
  <c r="P2376" i="4"/>
  <c r="O2376" i="4"/>
  <c r="N2376" i="4"/>
  <c r="M2376" i="4"/>
  <c r="L2376" i="4"/>
  <c r="K2376" i="4"/>
  <c r="J2376" i="4"/>
  <c r="I2376" i="4"/>
  <c r="H2376" i="4"/>
  <c r="G2376" i="4"/>
  <c r="F2376" i="4"/>
  <c r="E2376" i="4"/>
  <c r="D2376" i="4"/>
  <c r="C2376" i="4"/>
  <c r="B2376" i="4"/>
  <c r="A2376" i="4"/>
  <c r="V2375" i="4"/>
  <c r="U2375" i="4"/>
  <c r="T2375" i="4"/>
  <c r="S2375" i="4"/>
  <c r="R2375" i="4"/>
  <c r="Q2375" i="4"/>
  <c r="P2375" i="4"/>
  <c r="O2375" i="4"/>
  <c r="N2375" i="4"/>
  <c r="M2375" i="4"/>
  <c r="L2375" i="4"/>
  <c r="K2375" i="4"/>
  <c r="J2375" i="4"/>
  <c r="I2375" i="4"/>
  <c r="H2375" i="4"/>
  <c r="G2375" i="4"/>
  <c r="F2375" i="4"/>
  <c r="E2375" i="4"/>
  <c r="D2375" i="4"/>
  <c r="C2375" i="4"/>
  <c r="B2375" i="4"/>
  <c r="A2375" i="4"/>
  <c r="V2374" i="4"/>
  <c r="U2374" i="4"/>
  <c r="T2374" i="4"/>
  <c r="S2374" i="4"/>
  <c r="R2374" i="4"/>
  <c r="Q2374" i="4"/>
  <c r="P2374" i="4"/>
  <c r="O2374" i="4"/>
  <c r="N2374" i="4"/>
  <c r="M2374" i="4"/>
  <c r="L2374" i="4"/>
  <c r="K2374" i="4"/>
  <c r="J2374" i="4"/>
  <c r="I2374" i="4"/>
  <c r="H2374" i="4"/>
  <c r="G2374" i="4"/>
  <c r="F2374" i="4"/>
  <c r="E2374" i="4"/>
  <c r="D2374" i="4"/>
  <c r="C2374" i="4"/>
  <c r="B2374" i="4"/>
  <c r="A2374" i="4"/>
  <c r="V2373" i="4"/>
  <c r="U2373" i="4"/>
  <c r="T2373" i="4"/>
  <c r="S2373" i="4"/>
  <c r="R2373" i="4"/>
  <c r="Q2373" i="4"/>
  <c r="P2373" i="4"/>
  <c r="O2373" i="4"/>
  <c r="N2373" i="4"/>
  <c r="M2373" i="4"/>
  <c r="L2373" i="4"/>
  <c r="K2373" i="4"/>
  <c r="J2373" i="4"/>
  <c r="I2373" i="4"/>
  <c r="H2373" i="4"/>
  <c r="G2373" i="4"/>
  <c r="F2373" i="4"/>
  <c r="E2373" i="4"/>
  <c r="D2373" i="4"/>
  <c r="C2373" i="4"/>
  <c r="B2373" i="4"/>
  <c r="A2373" i="4"/>
  <c r="V2372" i="4"/>
  <c r="U2372" i="4"/>
  <c r="T2372" i="4"/>
  <c r="S2372" i="4"/>
  <c r="R2372" i="4"/>
  <c r="Q2372" i="4"/>
  <c r="P2372" i="4"/>
  <c r="O2372" i="4"/>
  <c r="N2372" i="4"/>
  <c r="M2372" i="4"/>
  <c r="L2372" i="4"/>
  <c r="K2372" i="4"/>
  <c r="J2372" i="4"/>
  <c r="I2372" i="4"/>
  <c r="H2372" i="4"/>
  <c r="G2372" i="4"/>
  <c r="F2372" i="4"/>
  <c r="E2372" i="4"/>
  <c r="D2372" i="4"/>
  <c r="C2372" i="4"/>
  <c r="B2372" i="4"/>
  <c r="A2372" i="4"/>
  <c r="V2371" i="4"/>
  <c r="U2371" i="4"/>
  <c r="T2371" i="4"/>
  <c r="S2371" i="4"/>
  <c r="R2371" i="4"/>
  <c r="Q2371" i="4"/>
  <c r="P2371" i="4"/>
  <c r="O2371" i="4"/>
  <c r="N2371" i="4"/>
  <c r="M2371" i="4"/>
  <c r="L2371" i="4"/>
  <c r="K2371" i="4"/>
  <c r="J2371" i="4"/>
  <c r="I2371" i="4"/>
  <c r="H2371" i="4"/>
  <c r="G2371" i="4"/>
  <c r="F2371" i="4"/>
  <c r="E2371" i="4"/>
  <c r="D2371" i="4"/>
  <c r="C2371" i="4"/>
  <c r="B2371" i="4"/>
  <c r="A2371" i="4"/>
  <c r="V2370" i="4"/>
  <c r="U2370" i="4"/>
  <c r="T2370" i="4"/>
  <c r="S2370" i="4"/>
  <c r="R2370" i="4"/>
  <c r="Q2370" i="4"/>
  <c r="P2370" i="4"/>
  <c r="O2370" i="4"/>
  <c r="N2370" i="4"/>
  <c r="M2370" i="4"/>
  <c r="L2370" i="4"/>
  <c r="K2370" i="4"/>
  <c r="J2370" i="4"/>
  <c r="I2370" i="4"/>
  <c r="H2370" i="4"/>
  <c r="G2370" i="4"/>
  <c r="F2370" i="4"/>
  <c r="E2370" i="4"/>
  <c r="D2370" i="4"/>
  <c r="C2370" i="4"/>
  <c r="B2370" i="4"/>
  <c r="A2370" i="4"/>
  <c r="V2369" i="4"/>
  <c r="U2369" i="4"/>
  <c r="T2369" i="4"/>
  <c r="S2369" i="4"/>
  <c r="R2369" i="4"/>
  <c r="Q2369" i="4"/>
  <c r="P2369" i="4"/>
  <c r="O2369" i="4"/>
  <c r="N2369" i="4"/>
  <c r="M2369" i="4"/>
  <c r="L2369" i="4"/>
  <c r="K2369" i="4"/>
  <c r="J2369" i="4"/>
  <c r="I2369" i="4"/>
  <c r="H2369" i="4"/>
  <c r="G2369" i="4"/>
  <c r="F2369" i="4"/>
  <c r="E2369" i="4"/>
  <c r="D2369" i="4"/>
  <c r="C2369" i="4"/>
  <c r="B2369" i="4"/>
  <c r="A2369" i="4"/>
  <c r="V2368" i="4"/>
  <c r="U2368" i="4"/>
  <c r="T2368" i="4"/>
  <c r="S2368" i="4"/>
  <c r="R2368" i="4"/>
  <c r="Q2368" i="4"/>
  <c r="P2368" i="4"/>
  <c r="O2368" i="4"/>
  <c r="N2368" i="4"/>
  <c r="M2368" i="4"/>
  <c r="L2368" i="4"/>
  <c r="K2368" i="4"/>
  <c r="J2368" i="4"/>
  <c r="I2368" i="4"/>
  <c r="H2368" i="4"/>
  <c r="G2368" i="4"/>
  <c r="F2368" i="4"/>
  <c r="E2368" i="4"/>
  <c r="D2368" i="4"/>
  <c r="C2368" i="4"/>
  <c r="B2368" i="4"/>
  <c r="A2368" i="4"/>
  <c r="V2367" i="4"/>
  <c r="U2367" i="4"/>
  <c r="T2367" i="4"/>
  <c r="S2367" i="4"/>
  <c r="R2367" i="4"/>
  <c r="Q2367" i="4"/>
  <c r="P2367" i="4"/>
  <c r="O2367" i="4"/>
  <c r="N2367" i="4"/>
  <c r="M2367" i="4"/>
  <c r="L2367" i="4"/>
  <c r="K2367" i="4"/>
  <c r="J2367" i="4"/>
  <c r="I2367" i="4"/>
  <c r="H2367" i="4"/>
  <c r="G2367" i="4"/>
  <c r="F2367" i="4"/>
  <c r="E2367" i="4"/>
  <c r="D2367" i="4"/>
  <c r="C2367" i="4"/>
  <c r="B2367" i="4"/>
  <c r="A2367" i="4"/>
  <c r="V2366" i="4"/>
  <c r="U2366" i="4"/>
  <c r="T2366" i="4"/>
  <c r="S2366" i="4"/>
  <c r="R2366" i="4"/>
  <c r="Q2366" i="4"/>
  <c r="P2366" i="4"/>
  <c r="O2366" i="4"/>
  <c r="N2366" i="4"/>
  <c r="M2366" i="4"/>
  <c r="L2366" i="4"/>
  <c r="K2366" i="4"/>
  <c r="J2366" i="4"/>
  <c r="I2366" i="4"/>
  <c r="H2366" i="4"/>
  <c r="G2366" i="4"/>
  <c r="F2366" i="4"/>
  <c r="E2366" i="4"/>
  <c r="D2366" i="4"/>
  <c r="C2366" i="4"/>
  <c r="B2366" i="4"/>
  <c r="A2366" i="4"/>
  <c r="V2365" i="4"/>
  <c r="U2365" i="4"/>
  <c r="T2365" i="4"/>
  <c r="S2365" i="4"/>
  <c r="R2365" i="4"/>
  <c r="Q2365" i="4"/>
  <c r="P2365" i="4"/>
  <c r="O2365" i="4"/>
  <c r="N2365" i="4"/>
  <c r="M2365" i="4"/>
  <c r="L2365" i="4"/>
  <c r="K2365" i="4"/>
  <c r="J2365" i="4"/>
  <c r="I2365" i="4"/>
  <c r="H2365" i="4"/>
  <c r="G2365" i="4"/>
  <c r="F2365" i="4"/>
  <c r="E2365" i="4"/>
  <c r="D2365" i="4"/>
  <c r="C2365" i="4"/>
  <c r="B2365" i="4"/>
  <c r="A2365" i="4"/>
  <c r="V2364" i="4"/>
  <c r="U2364" i="4"/>
  <c r="T2364" i="4"/>
  <c r="S2364" i="4"/>
  <c r="R2364" i="4"/>
  <c r="Q2364" i="4"/>
  <c r="P2364" i="4"/>
  <c r="O2364" i="4"/>
  <c r="N2364" i="4"/>
  <c r="M2364" i="4"/>
  <c r="L2364" i="4"/>
  <c r="K2364" i="4"/>
  <c r="J2364" i="4"/>
  <c r="I2364" i="4"/>
  <c r="H2364" i="4"/>
  <c r="G2364" i="4"/>
  <c r="F2364" i="4"/>
  <c r="E2364" i="4"/>
  <c r="D2364" i="4"/>
  <c r="C2364" i="4"/>
  <c r="B2364" i="4"/>
  <c r="A2364" i="4"/>
  <c r="V2363" i="4"/>
  <c r="U2363" i="4"/>
  <c r="T2363" i="4"/>
  <c r="S2363" i="4"/>
  <c r="R2363" i="4"/>
  <c r="Q2363" i="4"/>
  <c r="P2363" i="4"/>
  <c r="O2363" i="4"/>
  <c r="N2363" i="4"/>
  <c r="M2363" i="4"/>
  <c r="L2363" i="4"/>
  <c r="K2363" i="4"/>
  <c r="J2363" i="4"/>
  <c r="I2363" i="4"/>
  <c r="H2363" i="4"/>
  <c r="G2363" i="4"/>
  <c r="F2363" i="4"/>
  <c r="E2363" i="4"/>
  <c r="D2363" i="4"/>
  <c r="C2363" i="4"/>
  <c r="B2363" i="4"/>
  <c r="A2363" i="4"/>
  <c r="V2362" i="4"/>
  <c r="U2362" i="4"/>
  <c r="T2362" i="4"/>
  <c r="S2362" i="4"/>
  <c r="R2362" i="4"/>
  <c r="Q2362" i="4"/>
  <c r="P2362" i="4"/>
  <c r="O2362" i="4"/>
  <c r="N2362" i="4"/>
  <c r="M2362" i="4"/>
  <c r="L2362" i="4"/>
  <c r="K2362" i="4"/>
  <c r="J2362" i="4"/>
  <c r="I2362" i="4"/>
  <c r="H2362" i="4"/>
  <c r="G2362" i="4"/>
  <c r="F2362" i="4"/>
  <c r="E2362" i="4"/>
  <c r="D2362" i="4"/>
  <c r="C2362" i="4"/>
  <c r="B2362" i="4"/>
  <c r="A2362" i="4"/>
  <c r="V2361" i="4"/>
  <c r="U2361" i="4"/>
  <c r="T2361" i="4"/>
  <c r="S2361" i="4"/>
  <c r="R2361" i="4"/>
  <c r="Q2361" i="4"/>
  <c r="P2361" i="4"/>
  <c r="O2361" i="4"/>
  <c r="N2361" i="4"/>
  <c r="M2361" i="4"/>
  <c r="L2361" i="4"/>
  <c r="K2361" i="4"/>
  <c r="J2361" i="4"/>
  <c r="I2361" i="4"/>
  <c r="H2361" i="4"/>
  <c r="G2361" i="4"/>
  <c r="F2361" i="4"/>
  <c r="E2361" i="4"/>
  <c r="D2361" i="4"/>
  <c r="C2361" i="4"/>
  <c r="B2361" i="4"/>
  <c r="A2361" i="4"/>
  <c r="V2360" i="4"/>
  <c r="U2360" i="4"/>
  <c r="T2360" i="4"/>
  <c r="S2360" i="4"/>
  <c r="R2360" i="4"/>
  <c r="Q2360" i="4"/>
  <c r="P2360" i="4"/>
  <c r="O2360" i="4"/>
  <c r="N2360" i="4"/>
  <c r="M2360" i="4"/>
  <c r="L2360" i="4"/>
  <c r="K2360" i="4"/>
  <c r="J2360" i="4"/>
  <c r="I2360" i="4"/>
  <c r="H2360" i="4"/>
  <c r="G2360" i="4"/>
  <c r="F2360" i="4"/>
  <c r="E2360" i="4"/>
  <c r="D2360" i="4"/>
  <c r="C2360" i="4"/>
  <c r="B2360" i="4"/>
  <c r="A2360" i="4"/>
  <c r="V2359" i="4"/>
  <c r="U2359" i="4"/>
  <c r="T2359" i="4"/>
  <c r="S2359" i="4"/>
  <c r="R2359" i="4"/>
  <c r="Q2359" i="4"/>
  <c r="P2359" i="4"/>
  <c r="O2359" i="4"/>
  <c r="N2359" i="4"/>
  <c r="M2359" i="4"/>
  <c r="L2359" i="4"/>
  <c r="K2359" i="4"/>
  <c r="J2359" i="4"/>
  <c r="I2359" i="4"/>
  <c r="H2359" i="4"/>
  <c r="G2359" i="4"/>
  <c r="F2359" i="4"/>
  <c r="E2359" i="4"/>
  <c r="D2359" i="4"/>
  <c r="C2359" i="4"/>
  <c r="B2359" i="4"/>
  <c r="A2359" i="4"/>
  <c r="V2358" i="4"/>
  <c r="U2358" i="4"/>
  <c r="T2358" i="4"/>
  <c r="S2358" i="4"/>
  <c r="R2358" i="4"/>
  <c r="Q2358" i="4"/>
  <c r="P2358" i="4"/>
  <c r="O2358" i="4"/>
  <c r="N2358" i="4"/>
  <c r="M2358" i="4"/>
  <c r="L2358" i="4"/>
  <c r="K2358" i="4"/>
  <c r="J2358" i="4"/>
  <c r="I2358" i="4"/>
  <c r="H2358" i="4"/>
  <c r="G2358" i="4"/>
  <c r="F2358" i="4"/>
  <c r="E2358" i="4"/>
  <c r="D2358" i="4"/>
  <c r="C2358" i="4"/>
  <c r="B2358" i="4"/>
  <c r="A2358" i="4"/>
  <c r="V2357" i="4"/>
  <c r="U2357" i="4"/>
  <c r="T2357" i="4"/>
  <c r="S2357" i="4"/>
  <c r="R2357" i="4"/>
  <c r="Q2357" i="4"/>
  <c r="P2357" i="4"/>
  <c r="O2357" i="4"/>
  <c r="N2357" i="4"/>
  <c r="M2357" i="4"/>
  <c r="L2357" i="4"/>
  <c r="K2357" i="4"/>
  <c r="J2357" i="4"/>
  <c r="I2357" i="4"/>
  <c r="H2357" i="4"/>
  <c r="G2357" i="4"/>
  <c r="F2357" i="4"/>
  <c r="E2357" i="4"/>
  <c r="D2357" i="4"/>
  <c r="C2357" i="4"/>
  <c r="B2357" i="4"/>
  <c r="A2357" i="4"/>
  <c r="V2356" i="4"/>
  <c r="U2356" i="4"/>
  <c r="T2356" i="4"/>
  <c r="S2356" i="4"/>
  <c r="R2356" i="4"/>
  <c r="Q2356" i="4"/>
  <c r="P2356" i="4"/>
  <c r="O2356" i="4"/>
  <c r="N2356" i="4"/>
  <c r="M2356" i="4"/>
  <c r="L2356" i="4"/>
  <c r="K2356" i="4"/>
  <c r="J2356" i="4"/>
  <c r="I2356" i="4"/>
  <c r="H2356" i="4"/>
  <c r="G2356" i="4"/>
  <c r="F2356" i="4"/>
  <c r="E2356" i="4"/>
  <c r="D2356" i="4"/>
  <c r="C2356" i="4"/>
  <c r="B2356" i="4"/>
  <c r="A2356" i="4"/>
  <c r="V2355" i="4"/>
  <c r="U2355" i="4"/>
  <c r="T2355" i="4"/>
  <c r="S2355" i="4"/>
  <c r="R2355" i="4"/>
  <c r="Q2355" i="4"/>
  <c r="P2355" i="4"/>
  <c r="O2355" i="4"/>
  <c r="N2355" i="4"/>
  <c r="M2355" i="4"/>
  <c r="L2355" i="4"/>
  <c r="K2355" i="4"/>
  <c r="J2355" i="4"/>
  <c r="I2355" i="4"/>
  <c r="H2355" i="4"/>
  <c r="G2355" i="4"/>
  <c r="F2355" i="4"/>
  <c r="E2355" i="4"/>
  <c r="D2355" i="4"/>
  <c r="C2355" i="4"/>
  <c r="B2355" i="4"/>
  <c r="A2355" i="4"/>
  <c r="V2354" i="4"/>
  <c r="U2354" i="4"/>
  <c r="T2354" i="4"/>
  <c r="S2354" i="4"/>
  <c r="R2354" i="4"/>
  <c r="Q2354" i="4"/>
  <c r="P2354" i="4"/>
  <c r="O2354" i="4"/>
  <c r="N2354" i="4"/>
  <c r="M2354" i="4"/>
  <c r="L2354" i="4"/>
  <c r="K2354" i="4"/>
  <c r="J2354" i="4"/>
  <c r="I2354" i="4"/>
  <c r="H2354" i="4"/>
  <c r="G2354" i="4"/>
  <c r="F2354" i="4"/>
  <c r="E2354" i="4"/>
  <c r="D2354" i="4"/>
  <c r="C2354" i="4"/>
  <c r="B2354" i="4"/>
  <c r="A2354" i="4"/>
  <c r="V2353" i="4"/>
  <c r="U2353" i="4"/>
  <c r="T2353" i="4"/>
  <c r="S2353" i="4"/>
  <c r="R2353" i="4"/>
  <c r="Q2353" i="4"/>
  <c r="P2353" i="4"/>
  <c r="O2353" i="4"/>
  <c r="N2353" i="4"/>
  <c r="M2353" i="4"/>
  <c r="L2353" i="4"/>
  <c r="K2353" i="4"/>
  <c r="J2353" i="4"/>
  <c r="I2353" i="4"/>
  <c r="H2353" i="4"/>
  <c r="G2353" i="4"/>
  <c r="F2353" i="4"/>
  <c r="E2353" i="4"/>
  <c r="D2353" i="4"/>
  <c r="C2353" i="4"/>
  <c r="B2353" i="4"/>
  <c r="A2353" i="4"/>
  <c r="V2352" i="4"/>
  <c r="U2352" i="4"/>
  <c r="T2352" i="4"/>
  <c r="S2352" i="4"/>
  <c r="R2352" i="4"/>
  <c r="Q2352" i="4"/>
  <c r="P2352" i="4"/>
  <c r="O2352" i="4"/>
  <c r="N2352" i="4"/>
  <c r="M2352" i="4"/>
  <c r="L2352" i="4"/>
  <c r="K2352" i="4"/>
  <c r="J2352" i="4"/>
  <c r="I2352" i="4"/>
  <c r="H2352" i="4"/>
  <c r="G2352" i="4"/>
  <c r="F2352" i="4"/>
  <c r="E2352" i="4"/>
  <c r="D2352" i="4"/>
  <c r="C2352" i="4"/>
  <c r="B2352" i="4"/>
  <c r="A2352" i="4"/>
  <c r="V2351" i="4"/>
  <c r="U2351" i="4"/>
  <c r="T2351" i="4"/>
  <c r="S2351" i="4"/>
  <c r="R2351" i="4"/>
  <c r="Q2351" i="4"/>
  <c r="P2351" i="4"/>
  <c r="O2351" i="4"/>
  <c r="N2351" i="4"/>
  <c r="M2351" i="4"/>
  <c r="L2351" i="4"/>
  <c r="K2351" i="4"/>
  <c r="J2351" i="4"/>
  <c r="I2351" i="4"/>
  <c r="H2351" i="4"/>
  <c r="G2351" i="4"/>
  <c r="F2351" i="4"/>
  <c r="E2351" i="4"/>
  <c r="D2351" i="4"/>
  <c r="C2351" i="4"/>
  <c r="B2351" i="4"/>
  <c r="A2351" i="4"/>
  <c r="V2350" i="4"/>
  <c r="U2350" i="4"/>
  <c r="T2350" i="4"/>
  <c r="S2350" i="4"/>
  <c r="R2350" i="4"/>
  <c r="Q2350" i="4"/>
  <c r="P2350" i="4"/>
  <c r="O2350" i="4"/>
  <c r="N2350" i="4"/>
  <c r="M2350" i="4"/>
  <c r="L2350" i="4"/>
  <c r="K2350" i="4"/>
  <c r="J2350" i="4"/>
  <c r="I2350" i="4"/>
  <c r="H2350" i="4"/>
  <c r="G2350" i="4"/>
  <c r="F2350" i="4"/>
  <c r="E2350" i="4"/>
  <c r="D2350" i="4"/>
  <c r="C2350" i="4"/>
  <c r="B2350" i="4"/>
  <c r="A2350" i="4"/>
  <c r="V2349" i="4"/>
  <c r="U2349" i="4"/>
  <c r="T2349" i="4"/>
  <c r="S2349" i="4"/>
  <c r="R2349" i="4"/>
  <c r="Q2349" i="4"/>
  <c r="P2349" i="4"/>
  <c r="O2349" i="4"/>
  <c r="N2349" i="4"/>
  <c r="M2349" i="4"/>
  <c r="L2349" i="4"/>
  <c r="K2349" i="4"/>
  <c r="J2349" i="4"/>
  <c r="I2349" i="4"/>
  <c r="H2349" i="4"/>
  <c r="G2349" i="4"/>
  <c r="F2349" i="4"/>
  <c r="E2349" i="4"/>
  <c r="D2349" i="4"/>
  <c r="C2349" i="4"/>
  <c r="B2349" i="4"/>
  <c r="A2349" i="4"/>
  <c r="V2348" i="4"/>
  <c r="U2348" i="4"/>
  <c r="T2348" i="4"/>
  <c r="S2348" i="4"/>
  <c r="R2348" i="4"/>
  <c r="Q2348" i="4"/>
  <c r="P2348" i="4"/>
  <c r="O2348" i="4"/>
  <c r="N2348" i="4"/>
  <c r="M2348" i="4"/>
  <c r="L2348" i="4"/>
  <c r="K2348" i="4"/>
  <c r="J2348" i="4"/>
  <c r="I2348" i="4"/>
  <c r="H2348" i="4"/>
  <c r="G2348" i="4"/>
  <c r="F2348" i="4"/>
  <c r="E2348" i="4"/>
  <c r="D2348" i="4"/>
  <c r="C2348" i="4"/>
  <c r="B2348" i="4"/>
  <c r="A2348" i="4"/>
  <c r="V2347" i="4"/>
  <c r="U2347" i="4"/>
  <c r="T2347" i="4"/>
  <c r="S2347" i="4"/>
  <c r="R2347" i="4"/>
  <c r="Q2347" i="4"/>
  <c r="P2347" i="4"/>
  <c r="O2347" i="4"/>
  <c r="N2347" i="4"/>
  <c r="M2347" i="4"/>
  <c r="L2347" i="4"/>
  <c r="K2347" i="4"/>
  <c r="J2347" i="4"/>
  <c r="I2347" i="4"/>
  <c r="H2347" i="4"/>
  <c r="G2347" i="4"/>
  <c r="F2347" i="4"/>
  <c r="E2347" i="4"/>
  <c r="D2347" i="4"/>
  <c r="C2347" i="4"/>
  <c r="B2347" i="4"/>
  <c r="A2347" i="4"/>
  <c r="V2346" i="4"/>
  <c r="U2346" i="4"/>
  <c r="T2346" i="4"/>
  <c r="S2346" i="4"/>
  <c r="R2346" i="4"/>
  <c r="Q2346" i="4"/>
  <c r="P2346" i="4"/>
  <c r="O2346" i="4"/>
  <c r="N2346" i="4"/>
  <c r="M2346" i="4"/>
  <c r="L2346" i="4"/>
  <c r="K2346" i="4"/>
  <c r="J2346" i="4"/>
  <c r="I2346" i="4"/>
  <c r="H2346" i="4"/>
  <c r="G2346" i="4"/>
  <c r="F2346" i="4"/>
  <c r="E2346" i="4"/>
  <c r="D2346" i="4"/>
  <c r="C2346" i="4"/>
  <c r="B2346" i="4"/>
  <c r="A2346" i="4"/>
  <c r="V2345" i="4"/>
  <c r="U2345" i="4"/>
  <c r="T2345" i="4"/>
  <c r="S2345" i="4"/>
  <c r="R2345" i="4"/>
  <c r="Q2345" i="4"/>
  <c r="P2345" i="4"/>
  <c r="O2345" i="4"/>
  <c r="N2345" i="4"/>
  <c r="M2345" i="4"/>
  <c r="L2345" i="4"/>
  <c r="K2345" i="4"/>
  <c r="J2345" i="4"/>
  <c r="I2345" i="4"/>
  <c r="H2345" i="4"/>
  <c r="G2345" i="4"/>
  <c r="F2345" i="4"/>
  <c r="E2345" i="4"/>
  <c r="D2345" i="4"/>
  <c r="C2345" i="4"/>
  <c r="B2345" i="4"/>
  <c r="A2345" i="4"/>
  <c r="V2344" i="4"/>
  <c r="U2344" i="4"/>
  <c r="T2344" i="4"/>
  <c r="S2344" i="4"/>
  <c r="R2344" i="4"/>
  <c r="Q2344" i="4"/>
  <c r="P2344" i="4"/>
  <c r="O2344" i="4"/>
  <c r="N2344" i="4"/>
  <c r="M2344" i="4"/>
  <c r="L2344" i="4"/>
  <c r="K2344" i="4"/>
  <c r="J2344" i="4"/>
  <c r="I2344" i="4"/>
  <c r="H2344" i="4"/>
  <c r="G2344" i="4"/>
  <c r="F2344" i="4"/>
  <c r="E2344" i="4"/>
  <c r="D2344" i="4"/>
  <c r="C2344" i="4"/>
  <c r="B2344" i="4"/>
  <c r="A2344" i="4"/>
  <c r="V2343" i="4"/>
  <c r="U2343" i="4"/>
  <c r="T2343" i="4"/>
  <c r="S2343" i="4"/>
  <c r="R2343" i="4"/>
  <c r="Q2343" i="4"/>
  <c r="P2343" i="4"/>
  <c r="O2343" i="4"/>
  <c r="N2343" i="4"/>
  <c r="M2343" i="4"/>
  <c r="L2343" i="4"/>
  <c r="K2343" i="4"/>
  <c r="J2343" i="4"/>
  <c r="I2343" i="4"/>
  <c r="H2343" i="4"/>
  <c r="G2343" i="4"/>
  <c r="F2343" i="4"/>
  <c r="E2343" i="4"/>
  <c r="D2343" i="4"/>
  <c r="C2343" i="4"/>
  <c r="B2343" i="4"/>
  <c r="A2343" i="4"/>
  <c r="V2342" i="4"/>
  <c r="U2342" i="4"/>
  <c r="T2342" i="4"/>
  <c r="S2342" i="4"/>
  <c r="R2342" i="4"/>
  <c r="Q2342" i="4"/>
  <c r="P2342" i="4"/>
  <c r="O2342" i="4"/>
  <c r="N2342" i="4"/>
  <c r="M2342" i="4"/>
  <c r="L2342" i="4"/>
  <c r="K2342" i="4"/>
  <c r="J2342" i="4"/>
  <c r="I2342" i="4"/>
  <c r="H2342" i="4"/>
  <c r="G2342" i="4"/>
  <c r="F2342" i="4"/>
  <c r="E2342" i="4"/>
  <c r="D2342" i="4"/>
  <c r="C2342" i="4"/>
  <c r="B2342" i="4"/>
  <c r="A2342" i="4"/>
  <c r="V2341" i="4"/>
  <c r="U2341" i="4"/>
  <c r="T2341" i="4"/>
  <c r="S2341" i="4"/>
  <c r="R2341" i="4"/>
  <c r="Q2341" i="4"/>
  <c r="P2341" i="4"/>
  <c r="O2341" i="4"/>
  <c r="N2341" i="4"/>
  <c r="M2341" i="4"/>
  <c r="L2341" i="4"/>
  <c r="K2341" i="4"/>
  <c r="J2341" i="4"/>
  <c r="I2341" i="4"/>
  <c r="H2341" i="4"/>
  <c r="G2341" i="4"/>
  <c r="F2341" i="4"/>
  <c r="E2341" i="4"/>
  <c r="D2341" i="4"/>
  <c r="C2341" i="4"/>
  <c r="B2341" i="4"/>
  <c r="A2341" i="4"/>
  <c r="V2340" i="4"/>
  <c r="U2340" i="4"/>
  <c r="T2340" i="4"/>
  <c r="S2340" i="4"/>
  <c r="R2340" i="4"/>
  <c r="Q2340" i="4"/>
  <c r="P2340" i="4"/>
  <c r="O2340" i="4"/>
  <c r="N2340" i="4"/>
  <c r="M2340" i="4"/>
  <c r="L2340" i="4"/>
  <c r="K2340" i="4"/>
  <c r="J2340" i="4"/>
  <c r="I2340" i="4"/>
  <c r="H2340" i="4"/>
  <c r="G2340" i="4"/>
  <c r="F2340" i="4"/>
  <c r="E2340" i="4"/>
  <c r="D2340" i="4"/>
  <c r="C2340" i="4"/>
  <c r="B2340" i="4"/>
  <c r="A2340" i="4"/>
  <c r="V2339" i="4"/>
  <c r="U2339" i="4"/>
  <c r="T2339" i="4"/>
  <c r="S2339" i="4"/>
  <c r="R2339" i="4"/>
  <c r="Q2339" i="4"/>
  <c r="P2339" i="4"/>
  <c r="O2339" i="4"/>
  <c r="N2339" i="4"/>
  <c r="M2339" i="4"/>
  <c r="L2339" i="4"/>
  <c r="K2339" i="4"/>
  <c r="J2339" i="4"/>
  <c r="I2339" i="4"/>
  <c r="H2339" i="4"/>
  <c r="G2339" i="4"/>
  <c r="F2339" i="4"/>
  <c r="E2339" i="4"/>
  <c r="D2339" i="4"/>
  <c r="C2339" i="4"/>
  <c r="B2339" i="4"/>
  <c r="A2339" i="4"/>
  <c r="V2338" i="4"/>
  <c r="U2338" i="4"/>
  <c r="T2338" i="4"/>
  <c r="S2338" i="4"/>
  <c r="R2338" i="4"/>
  <c r="Q2338" i="4"/>
  <c r="P2338" i="4"/>
  <c r="O2338" i="4"/>
  <c r="N2338" i="4"/>
  <c r="M2338" i="4"/>
  <c r="L2338" i="4"/>
  <c r="K2338" i="4"/>
  <c r="J2338" i="4"/>
  <c r="I2338" i="4"/>
  <c r="H2338" i="4"/>
  <c r="G2338" i="4"/>
  <c r="F2338" i="4"/>
  <c r="E2338" i="4"/>
  <c r="D2338" i="4"/>
  <c r="C2338" i="4"/>
  <c r="B2338" i="4"/>
  <c r="A2338" i="4"/>
  <c r="V2337" i="4"/>
  <c r="U2337" i="4"/>
  <c r="T2337" i="4"/>
  <c r="S2337" i="4"/>
  <c r="R2337" i="4"/>
  <c r="Q2337" i="4"/>
  <c r="P2337" i="4"/>
  <c r="O2337" i="4"/>
  <c r="N2337" i="4"/>
  <c r="M2337" i="4"/>
  <c r="L2337" i="4"/>
  <c r="K2337" i="4"/>
  <c r="J2337" i="4"/>
  <c r="I2337" i="4"/>
  <c r="H2337" i="4"/>
  <c r="G2337" i="4"/>
  <c r="F2337" i="4"/>
  <c r="E2337" i="4"/>
  <c r="D2337" i="4"/>
  <c r="C2337" i="4"/>
  <c r="B2337" i="4"/>
  <c r="A2337" i="4"/>
  <c r="V2336" i="4"/>
  <c r="U2336" i="4"/>
  <c r="T2336" i="4"/>
  <c r="S2336" i="4"/>
  <c r="R2336" i="4"/>
  <c r="Q2336" i="4"/>
  <c r="P2336" i="4"/>
  <c r="O2336" i="4"/>
  <c r="N2336" i="4"/>
  <c r="M2336" i="4"/>
  <c r="L2336" i="4"/>
  <c r="K2336" i="4"/>
  <c r="J2336" i="4"/>
  <c r="I2336" i="4"/>
  <c r="H2336" i="4"/>
  <c r="G2336" i="4"/>
  <c r="F2336" i="4"/>
  <c r="E2336" i="4"/>
  <c r="D2336" i="4"/>
  <c r="C2336" i="4"/>
  <c r="B2336" i="4"/>
  <c r="A2336" i="4"/>
  <c r="V2335" i="4"/>
  <c r="U2335" i="4"/>
  <c r="T2335" i="4"/>
  <c r="S2335" i="4"/>
  <c r="R2335" i="4"/>
  <c r="Q2335" i="4"/>
  <c r="P2335" i="4"/>
  <c r="O2335" i="4"/>
  <c r="N2335" i="4"/>
  <c r="M2335" i="4"/>
  <c r="L2335" i="4"/>
  <c r="K2335" i="4"/>
  <c r="J2335" i="4"/>
  <c r="I2335" i="4"/>
  <c r="H2335" i="4"/>
  <c r="G2335" i="4"/>
  <c r="F2335" i="4"/>
  <c r="E2335" i="4"/>
  <c r="D2335" i="4"/>
  <c r="C2335" i="4"/>
  <c r="B2335" i="4"/>
  <c r="A2335" i="4"/>
  <c r="V2334" i="4"/>
  <c r="U2334" i="4"/>
  <c r="T2334" i="4"/>
  <c r="S2334" i="4"/>
  <c r="R2334" i="4"/>
  <c r="Q2334" i="4"/>
  <c r="P2334" i="4"/>
  <c r="O2334" i="4"/>
  <c r="N2334" i="4"/>
  <c r="M2334" i="4"/>
  <c r="L2334" i="4"/>
  <c r="K2334" i="4"/>
  <c r="J2334" i="4"/>
  <c r="I2334" i="4"/>
  <c r="H2334" i="4"/>
  <c r="G2334" i="4"/>
  <c r="F2334" i="4"/>
  <c r="E2334" i="4"/>
  <c r="D2334" i="4"/>
  <c r="C2334" i="4"/>
  <c r="B2334" i="4"/>
  <c r="A2334" i="4"/>
  <c r="V2333" i="4"/>
  <c r="U2333" i="4"/>
  <c r="T2333" i="4"/>
  <c r="S2333" i="4"/>
  <c r="R2333" i="4"/>
  <c r="Q2333" i="4"/>
  <c r="P2333" i="4"/>
  <c r="O2333" i="4"/>
  <c r="N2333" i="4"/>
  <c r="M2333" i="4"/>
  <c r="L2333" i="4"/>
  <c r="K2333" i="4"/>
  <c r="J2333" i="4"/>
  <c r="I2333" i="4"/>
  <c r="H2333" i="4"/>
  <c r="G2333" i="4"/>
  <c r="F2333" i="4"/>
  <c r="E2333" i="4"/>
  <c r="D2333" i="4"/>
  <c r="C2333" i="4"/>
  <c r="B2333" i="4"/>
  <c r="A2333" i="4"/>
  <c r="V2332" i="4"/>
  <c r="U2332" i="4"/>
  <c r="T2332" i="4"/>
  <c r="S2332" i="4"/>
  <c r="R2332" i="4"/>
  <c r="Q2332" i="4"/>
  <c r="P2332" i="4"/>
  <c r="O2332" i="4"/>
  <c r="N2332" i="4"/>
  <c r="M2332" i="4"/>
  <c r="L2332" i="4"/>
  <c r="K2332" i="4"/>
  <c r="J2332" i="4"/>
  <c r="I2332" i="4"/>
  <c r="H2332" i="4"/>
  <c r="G2332" i="4"/>
  <c r="F2332" i="4"/>
  <c r="E2332" i="4"/>
  <c r="D2332" i="4"/>
  <c r="C2332" i="4"/>
  <c r="B2332" i="4"/>
  <c r="A2332" i="4"/>
  <c r="V2331" i="4"/>
  <c r="U2331" i="4"/>
  <c r="T2331" i="4"/>
  <c r="S2331" i="4"/>
  <c r="R2331" i="4"/>
  <c r="Q2331" i="4"/>
  <c r="P2331" i="4"/>
  <c r="O2331" i="4"/>
  <c r="N2331" i="4"/>
  <c r="M2331" i="4"/>
  <c r="L2331" i="4"/>
  <c r="K2331" i="4"/>
  <c r="J2331" i="4"/>
  <c r="I2331" i="4"/>
  <c r="H2331" i="4"/>
  <c r="G2331" i="4"/>
  <c r="F2331" i="4"/>
  <c r="E2331" i="4"/>
  <c r="D2331" i="4"/>
  <c r="C2331" i="4"/>
  <c r="B2331" i="4"/>
  <c r="A2331" i="4"/>
  <c r="V2330" i="4"/>
  <c r="U2330" i="4"/>
  <c r="T2330" i="4"/>
  <c r="S2330" i="4"/>
  <c r="R2330" i="4"/>
  <c r="Q2330" i="4"/>
  <c r="P2330" i="4"/>
  <c r="O2330" i="4"/>
  <c r="N2330" i="4"/>
  <c r="M2330" i="4"/>
  <c r="L2330" i="4"/>
  <c r="K2330" i="4"/>
  <c r="J2330" i="4"/>
  <c r="I2330" i="4"/>
  <c r="H2330" i="4"/>
  <c r="G2330" i="4"/>
  <c r="F2330" i="4"/>
  <c r="E2330" i="4"/>
  <c r="D2330" i="4"/>
  <c r="C2330" i="4"/>
  <c r="B2330" i="4"/>
  <c r="A2330" i="4"/>
  <c r="V2329" i="4"/>
  <c r="U2329" i="4"/>
  <c r="T2329" i="4"/>
  <c r="S2329" i="4"/>
  <c r="R2329" i="4"/>
  <c r="Q2329" i="4"/>
  <c r="P2329" i="4"/>
  <c r="O2329" i="4"/>
  <c r="N2329" i="4"/>
  <c r="M2329" i="4"/>
  <c r="L2329" i="4"/>
  <c r="K2329" i="4"/>
  <c r="J2329" i="4"/>
  <c r="I2329" i="4"/>
  <c r="H2329" i="4"/>
  <c r="G2329" i="4"/>
  <c r="F2329" i="4"/>
  <c r="E2329" i="4"/>
  <c r="D2329" i="4"/>
  <c r="C2329" i="4"/>
  <c r="B2329" i="4"/>
  <c r="A2329" i="4"/>
  <c r="V2328" i="4"/>
  <c r="U2328" i="4"/>
  <c r="T2328" i="4"/>
  <c r="S2328" i="4"/>
  <c r="R2328" i="4"/>
  <c r="Q2328" i="4"/>
  <c r="P2328" i="4"/>
  <c r="O2328" i="4"/>
  <c r="N2328" i="4"/>
  <c r="M2328" i="4"/>
  <c r="L2328" i="4"/>
  <c r="K2328" i="4"/>
  <c r="J2328" i="4"/>
  <c r="I2328" i="4"/>
  <c r="H2328" i="4"/>
  <c r="G2328" i="4"/>
  <c r="F2328" i="4"/>
  <c r="E2328" i="4"/>
  <c r="D2328" i="4"/>
  <c r="C2328" i="4"/>
  <c r="B2328" i="4"/>
  <c r="A2328" i="4"/>
  <c r="V2327" i="4"/>
  <c r="U2327" i="4"/>
  <c r="T2327" i="4"/>
  <c r="S2327" i="4"/>
  <c r="R2327" i="4"/>
  <c r="Q2327" i="4"/>
  <c r="P2327" i="4"/>
  <c r="O2327" i="4"/>
  <c r="N2327" i="4"/>
  <c r="M2327" i="4"/>
  <c r="L2327" i="4"/>
  <c r="K2327" i="4"/>
  <c r="J2327" i="4"/>
  <c r="I2327" i="4"/>
  <c r="H2327" i="4"/>
  <c r="G2327" i="4"/>
  <c r="F2327" i="4"/>
  <c r="E2327" i="4"/>
  <c r="D2327" i="4"/>
  <c r="C2327" i="4"/>
  <c r="B2327" i="4"/>
  <c r="A2327" i="4"/>
  <c r="V2326" i="4"/>
  <c r="U2326" i="4"/>
  <c r="T2326" i="4"/>
  <c r="S2326" i="4"/>
  <c r="R2326" i="4"/>
  <c r="Q2326" i="4"/>
  <c r="P2326" i="4"/>
  <c r="O2326" i="4"/>
  <c r="N2326" i="4"/>
  <c r="M2326" i="4"/>
  <c r="L2326" i="4"/>
  <c r="K2326" i="4"/>
  <c r="J2326" i="4"/>
  <c r="I2326" i="4"/>
  <c r="H2326" i="4"/>
  <c r="G2326" i="4"/>
  <c r="F2326" i="4"/>
  <c r="E2326" i="4"/>
  <c r="D2326" i="4"/>
  <c r="C2326" i="4"/>
  <c r="B2326" i="4"/>
  <c r="A2326" i="4"/>
  <c r="V2325" i="4"/>
  <c r="U2325" i="4"/>
  <c r="T2325" i="4"/>
  <c r="S2325" i="4"/>
  <c r="R2325" i="4"/>
  <c r="Q2325" i="4"/>
  <c r="P2325" i="4"/>
  <c r="O2325" i="4"/>
  <c r="N2325" i="4"/>
  <c r="M2325" i="4"/>
  <c r="L2325" i="4"/>
  <c r="K2325" i="4"/>
  <c r="J2325" i="4"/>
  <c r="I2325" i="4"/>
  <c r="H2325" i="4"/>
  <c r="G2325" i="4"/>
  <c r="F2325" i="4"/>
  <c r="E2325" i="4"/>
  <c r="D2325" i="4"/>
  <c r="C2325" i="4"/>
  <c r="B2325" i="4"/>
  <c r="A2325" i="4"/>
  <c r="V2324" i="4"/>
  <c r="U2324" i="4"/>
  <c r="T2324" i="4"/>
  <c r="S2324" i="4"/>
  <c r="R2324" i="4"/>
  <c r="Q2324" i="4"/>
  <c r="P2324" i="4"/>
  <c r="O2324" i="4"/>
  <c r="N2324" i="4"/>
  <c r="M2324" i="4"/>
  <c r="L2324" i="4"/>
  <c r="K2324" i="4"/>
  <c r="J2324" i="4"/>
  <c r="I2324" i="4"/>
  <c r="H2324" i="4"/>
  <c r="G2324" i="4"/>
  <c r="F2324" i="4"/>
  <c r="E2324" i="4"/>
  <c r="D2324" i="4"/>
  <c r="C2324" i="4"/>
  <c r="B2324" i="4"/>
  <c r="A2324" i="4"/>
  <c r="V2323" i="4"/>
  <c r="U2323" i="4"/>
  <c r="T2323" i="4"/>
  <c r="S2323" i="4"/>
  <c r="R2323" i="4"/>
  <c r="Q2323" i="4"/>
  <c r="P2323" i="4"/>
  <c r="O2323" i="4"/>
  <c r="N2323" i="4"/>
  <c r="M2323" i="4"/>
  <c r="L2323" i="4"/>
  <c r="K2323" i="4"/>
  <c r="J2323" i="4"/>
  <c r="I2323" i="4"/>
  <c r="H2323" i="4"/>
  <c r="G2323" i="4"/>
  <c r="F2323" i="4"/>
  <c r="E2323" i="4"/>
  <c r="D2323" i="4"/>
  <c r="C2323" i="4"/>
  <c r="B2323" i="4"/>
  <c r="A2323" i="4"/>
  <c r="V2322" i="4"/>
  <c r="U2322" i="4"/>
  <c r="T2322" i="4"/>
  <c r="S2322" i="4"/>
  <c r="R2322" i="4"/>
  <c r="Q2322" i="4"/>
  <c r="P2322" i="4"/>
  <c r="O2322" i="4"/>
  <c r="N2322" i="4"/>
  <c r="M2322" i="4"/>
  <c r="L2322" i="4"/>
  <c r="K2322" i="4"/>
  <c r="J2322" i="4"/>
  <c r="I2322" i="4"/>
  <c r="H2322" i="4"/>
  <c r="G2322" i="4"/>
  <c r="F2322" i="4"/>
  <c r="E2322" i="4"/>
  <c r="D2322" i="4"/>
  <c r="C2322" i="4"/>
  <c r="B2322" i="4"/>
  <c r="A2322" i="4"/>
  <c r="V2321" i="4"/>
  <c r="U2321" i="4"/>
  <c r="T2321" i="4"/>
  <c r="S2321" i="4"/>
  <c r="R2321" i="4"/>
  <c r="Q2321" i="4"/>
  <c r="P2321" i="4"/>
  <c r="O2321" i="4"/>
  <c r="N2321" i="4"/>
  <c r="M2321" i="4"/>
  <c r="L2321" i="4"/>
  <c r="K2321" i="4"/>
  <c r="J2321" i="4"/>
  <c r="I2321" i="4"/>
  <c r="H2321" i="4"/>
  <c r="G2321" i="4"/>
  <c r="F2321" i="4"/>
  <c r="E2321" i="4"/>
  <c r="D2321" i="4"/>
  <c r="C2321" i="4"/>
  <c r="B2321" i="4"/>
  <c r="A2321" i="4"/>
  <c r="V2320" i="4"/>
  <c r="U2320" i="4"/>
  <c r="T2320" i="4"/>
  <c r="S2320" i="4"/>
  <c r="R2320" i="4"/>
  <c r="Q2320" i="4"/>
  <c r="P2320" i="4"/>
  <c r="O2320" i="4"/>
  <c r="N2320" i="4"/>
  <c r="M2320" i="4"/>
  <c r="L2320" i="4"/>
  <c r="K2320" i="4"/>
  <c r="J2320" i="4"/>
  <c r="I2320" i="4"/>
  <c r="H2320" i="4"/>
  <c r="G2320" i="4"/>
  <c r="F2320" i="4"/>
  <c r="E2320" i="4"/>
  <c r="D2320" i="4"/>
  <c r="C2320" i="4"/>
  <c r="B2320" i="4"/>
  <c r="A2320" i="4"/>
  <c r="V2319" i="4"/>
  <c r="U2319" i="4"/>
  <c r="T2319" i="4"/>
  <c r="S2319" i="4"/>
  <c r="R2319" i="4"/>
  <c r="Q2319" i="4"/>
  <c r="P2319" i="4"/>
  <c r="O2319" i="4"/>
  <c r="N2319" i="4"/>
  <c r="M2319" i="4"/>
  <c r="L2319" i="4"/>
  <c r="K2319" i="4"/>
  <c r="J2319" i="4"/>
  <c r="I2319" i="4"/>
  <c r="H2319" i="4"/>
  <c r="G2319" i="4"/>
  <c r="F2319" i="4"/>
  <c r="E2319" i="4"/>
  <c r="D2319" i="4"/>
  <c r="C2319" i="4"/>
  <c r="B2319" i="4"/>
  <c r="A2319" i="4"/>
  <c r="V2318" i="4"/>
  <c r="U2318" i="4"/>
  <c r="T2318" i="4"/>
  <c r="S2318" i="4"/>
  <c r="R2318" i="4"/>
  <c r="Q2318" i="4"/>
  <c r="P2318" i="4"/>
  <c r="O2318" i="4"/>
  <c r="N2318" i="4"/>
  <c r="M2318" i="4"/>
  <c r="L2318" i="4"/>
  <c r="K2318" i="4"/>
  <c r="J2318" i="4"/>
  <c r="I2318" i="4"/>
  <c r="H2318" i="4"/>
  <c r="G2318" i="4"/>
  <c r="F2318" i="4"/>
  <c r="E2318" i="4"/>
  <c r="D2318" i="4"/>
  <c r="C2318" i="4"/>
  <c r="B2318" i="4"/>
  <c r="A2318" i="4"/>
  <c r="V2317" i="4"/>
  <c r="U2317" i="4"/>
  <c r="T2317" i="4"/>
  <c r="S2317" i="4"/>
  <c r="R2317" i="4"/>
  <c r="Q2317" i="4"/>
  <c r="P2317" i="4"/>
  <c r="O2317" i="4"/>
  <c r="N2317" i="4"/>
  <c r="M2317" i="4"/>
  <c r="L2317" i="4"/>
  <c r="K2317" i="4"/>
  <c r="J2317" i="4"/>
  <c r="I2317" i="4"/>
  <c r="H2317" i="4"/>
  <c r="G2317" i="4"/>
  <c r="F2317" i="4"/>
  <c r="E2317" i="4"/>
  <c r="D2317" i="4"/>
  <c r="C2317" i="4"/>
  <c r="B2317" i="4"/>
  <c r="A2317" i="4"/>
  <c r="V2316" i="4"/>
  <c r="U2316" i="4"/>
  <c r="T2316" i="4"/>
  <c r="S2316" i="4"/>
  <c r="R2316" i="4"/>
  <c r="Q2316" i="4"/>
  <c r="P2316" i="4"/>
  <c r="O2316" i="4"/>
  <c r="N2316" i="4"/>
  <c r="M2316" i="4"/>
  <c r="L2316" i="4"/>
  <c r="K2316" i="4"/>
  <c r="J2316" i="4"/>
  <c r="I2316" i="4"/>
  <c r="H2316" i="4"/>
  <c r="G2316" i="4"/>
  <c r="F2316" i="4"/>
  <c r="E2316" i="4"/>
  <c r="D2316" i="4"/>
  <c r="C2316" i="4"/>
  <c r="B2316" i="4"/>
  <c r="A2316" i="4"/>
  <c r="V2315" i="4"/>
  <c r="U2315" i="4"/>
  <c r="T2315" i="4"/>
  <c r="S2315" i="4"/>
  <c r="R2315" i="4"/>
  <c r="Q2315" i="4"/>
  <c r="P2315" i="4"/>
  <c r="O2315" i="4"/>
  <c r="N2315" i="4"/>
  <c r="M2315" i="4"/>
  <c r="L2315" i="4"/>
  <c r="K2315" i="4"/>
  <c r="J2315" i="4"/>
  <c r="I2315" i="4"/>
  <c r="H2315" i="4"/>
  <c r="G2315" i="4"/>
  <c r="F2315" i="4"/>
  <c r="E2315" i="4"/>
  <c r="D2315" i="4"/>
  <c r="C2315" i="4"/>
  <c r="B2315" i="4"/>
  <c r="A2315" i="4"/>
  <c r="V2314" i="4"/>
  <c r="U2314" i="4"/>
  <c r="T2314" i="4"/>
  <c r="S2314" i="4"/>
  <c r="R2314" i="4"/>
  <c r="Q2314" i="4"/>
  <c r="P2314" i="4"/>
  <c r="O2314" i="4"/>
  <c r="N2314" i="4"/>
  <c r="M2314" i="4"/>
  <c r="L2314" i="4"/>
  <c r="K2314" i="4"/>
  <c r="J2314" i="4"/>
  <c r="I2314" i="4"/>
  <c r="H2314" i="4"/>
  <c r="G2314" i="4"/>
  <c r="F2314" i="4"/>
  <c r="E2314" i="4"/>
  <c r="D2314" i="4"/>
  <c r="C2314" i="4"/>
  <c r="B2314" i="4"/>
  <c r="A2314" i="4"/>
  <c r="V2313" i="4"/>
  <c r="U2313" i="4"/>
  <c r="T2313" i="4"/>
  <c r="S2313" i="4"/>
  <c r="R2313" i="4"/>
  <c r="Q2313" i="4"/>
  <c r="P2313" i="4"/>
  <c r="O2313" i="4"/>
  <c r="N2313" i="4"/>
  <c r="M2313" i="4"/>
  <c r="L2313" i="4"/>
  <c r="K2313" i="4"/>
  <c r="J2313" i="4"/>
  <c r="I2313" i="4"/>
  <c r="H2313" i="4"/>
  <c r="G2313" i="4"/>
  <c r="F2313" i="4"/>
  <c r="E2313" i="4"/>
  <c r="D2313" i="4"/>
  <c r="C2313" i="4"/>
  <c r="B2313" i="4"/>
  <c r="A2313" i="4"/>
  <c r="V2312" i="4"/>
  <c r="U2312" i="4"/>
  <c r="T2312" i="4"/>
  <c r="S2312" i="4"/>
  <c r="R2312" i="4"/>
  <c r="Q2312" i="4"/>
  <c r="P2312" i="4"/>
  <c r="O2312" i="4"/>
  <c r="N2312" i="4"/>
  <c r="M2312" i="4"/>
  <c r="L2312" i="4"/>
  <c r="K2312" i="4"/>
  <c r="J2312" i="4"/>
  <c r="I2312" i="4"/>
  <c r="H2312" i="4"/>
  <c r="G2312" i="4"/>
  <c r="F2312" i="4"/>
  <c r="E2312" i="4"/>
  <c r="D2312" i="4"/>
  <c r="C2312" i="4"/>
  <c r="B2312" i="4"/>
  <c r="A2312" i="4"/>
  <c r="V2311" i="4"/>
  <c r="U2311" i="4"/>
  <c r="T2311" i="4"/>
  <c r="S2311" i="4"/>
  <c r="R2311" i="4"/>
  <c r="Q2311" i="4"/>
  <c r="P2311" i="4"/>
  <c r="O2311" i="4"/>
  <c r="N2311" i="4"/>
  <c r="M2311" i="4"/>
  <c r="L2311" i="4"/>
  <c r="K2311" i="4"/>
  <c r="J2311" i="4"/>
  <c r="I2311" i="4"/>
  <c r="H2311" i="4"/>
  <c r="G2311" i="4"/>
  <c r="F2311" i="4"/>
  <c r="E2311" i="4"/>
  <c r="D2311" i="4"/>
  <c r="C2311" i="4"/>
  <c r="B2311" i="4"/>
  <c r="A2311" i="4"/>
  <c r="V2310" i="4"/>
  <c r="U2310" i="4"/>
  <c r="T2310" i="4"/>
  <c r="S2310" i="4"/>
  <c r="R2310" i="4"/>
  <c r="Q2310" i="4"/>
  <c r="P2310" i="4"/>
  <c r="O2310" i="4"/>
  <c r="N2310" i="4"/>
  <c r="M2310" i="4"/>
  <c r="L2310" i="4"/>
  <c r="K2310" i="4"/>
  <c r="J2310" i="4"/>
  <c r="I2310" i="4"/>
  <c r="H2310" i="4"/>
  <c r="G2310" i="4"/>
  <c r="F2310" i="4"/>
  <c r="E2310" i="4"/>
  <c r="D2310" i="4"/>
  <c r="C2310" i="4"/>
  <c r="B2310" i="4"/>
  <c r="A2310" i="4"/>
  <c r="V2309" i="4"/>
  <c r="U2309" i="4"/>
  <c r="T2309" i="4"/>
  <c r="S2309" i="4"/>
  <c r="R2309" i="4"/>
  <c r="Q2309" i="4"/>
  <c r="P2309" i="4"/>
  <c r="O2309" i="4"/>
  <c r="N2309" i="4"/>
  <c r="M2309" i="4"/>
  <c r="L2309" i="4"/>
  <c r="K2309" i="4"/>
  <c r="J2309" i="4"/>
  <c r="I2309" i="4"/>
  <c r="H2309" i="4"/>
  <c r="G2309" i="4"/>
  <c r="F2309" i="4"/>
  <c r="E2309" i="4"/>
  <c r="D2309" i="4"/>
  <c r="C2309" i="4"/>
  <c r="B2309" i="4"/>
  <c r="A2309" i="4"/>
  <c r="V2308" i="4"/>
  <c r="U2308" i="4"/>
  <c r="T2308" i="4"/>
  <c r="S2308" i="4"/>
  <c r="R2308" i="4"/>
  <c r="Q2308" i="4"/>
  <c r="P2308" i="4"/>
  <c r="O2308" i="4"/>
  <c r="N2308" i="4"/>
  <c r="M2308" i="4"/>
  <c r="L2308" i="4"/>
  <c r="K2308" i="4"/>
  <c r="J2308" i="4"/>
  <c r="I2308" i="4"/>
  <c r="H2308" i="4"/>
  <c r="G2308" i="4"/>
  <c r="F2308" i="4"/>
  <c r="E2308" i="4"/>
  <c r="D2308" i="4"/>
  <c r="C2308" i="4"/>
  <c r="B2308" i="4"/>
  <c r="A2308" i="4"/>
  <c r="V2307" i="4"/>
  <c r="U2307" i="4"/>
  <c r="T2307" i="4"/>
  <c r="S2307" i="4"/>
  <c r="R2307" i="4"/>
  <c r="Q2307" i="4"/>
  <c r="P2307" i="4"/>
  <c r="O2307" i="4"/>
  <c r="N2307" i="4"/>
  <c r="M2307" i="4"/>
  <c r="L2307" i="4"/>
  <c r="K2307" i="4"/>
  <c r="J2307" i="4"/>
  <c r="I2307" i="4"/>
  <c r="H2307" i="4"/>
  <c r="G2307" i="4"/>
  <c r="F2307" i="4"/>
  <c r="E2307" i="4"/>
  <c r="D2307" i="4"/>
  <c r="C2307" i="4"/>
  <c r="B2307" i="4"/>
  <c r="A2307" i="4"/>
  <c r="V2306" i="4"/>
  <c r="U2306" i="4"/>
  <c r="T2306" i="4"/>
  <c r="S2306" i="4"/>
  <c r="R2306" i="4"/>
  <c r="Q2306" i="4"/>
  <c r="P2306" i="4"/>
  <c r="O2306" i="4"/>
  <c r="N2306" i="4"/>
  <c r="M2306" i="4"/>
  <c r="L2306" i="4"/>
  <c r="K2306" i="4"/>
  <c r="J2306" i="4"/>
  <c r="I2306" i="4"/>
  <c r="H2306" i="4"/>
  <c r="G2306" i="4"/>
  <c r="F2306" i="4"/>
  <c r="E2306" i="4"/>
  <c r="D2306" i="4"/>
  <c r="C2306" i="4"/>
  <c r="B2306" i="4"/>
  <c r="A2306" i="4"/>
  <c r="V2305" i="4"/>
  <c r="U2305" i="4"/>
  <c r="T2305" i="4"/>
  <c r="S2305" i="4"/>
  <c r="R2305" i="4"/>
  <c r="Q2305" i="4"/>
  <c r="P2305" i="4"/>
  <c r="O2305" i="4"/>
  <c r="N2305" i="4"/>
  <c r="M2305" i="4"/>
  <c r="L2305" i="4"/>
  <c r="K2305" i="4"/>
  <c r="J2305" i="4"/>
  <c r="I2305" i="4"/>
  <c r="H2305" i="4"/>
  <c r="G2305" i="4"/>
  <c r="F2305" i="4"/>
  <c r="E2305" i="4"/>
  <c r="D2305" i="4"/>
  <c r="C2305" i="4"/>
  <c r="B2305" i="4"/>
  <c r="A2305" i="4"/>
  <c r="V2304" i="4"/>
  <c r="U2304" i="4"/>
  <c r="T2304" i="4"/>
  <c r="S2304" i="4"/>
  <c r="R2304" i="4"/>
  <c r="Q2304" i="4"/>
  <c r="P2304" i="4"/>
  <c r="O2304" i="4"/>
  <c r="N2304" i="4"/>
  <c r="M2304" i="4"/>
  <c r="L2304" i="4"/>
  <c r="K2304" i="4"/>
  <c r="J2304" i="4"/>
  <c r="I2304" i="4"/>
  <c r="H2304" i="4"/>
  <c r="G2304" i="4"/>
  <c r="F2304" i="4"/>
  <c r="E2304" i="4"/>
  <c r="D2304" i="4"/>
  <c r="C2304" i="4"/>
  <c r="B2304" i="4"/>
  <c r="A2304" i="4"/>
  <c r="V2303" i="4"/>
  <c r="U2303" i="4"/>
  <c r="T2303" i="4"/>
  <c r="S2303" i="4"/>
  <c r="R2303" i="4"/>
  <c r="Q2303" i="4"/>
  <c r="P2303" i="4"/>
  <c r="O2303" i="4"/>
  <c r="N2303" i="4"/>
  <c r="M2303" i="4"/>
  <c r="L2303" i="4"/>
  <c r="K2303" i="4"/>
  <c r="J2303" i="4"/>
  <c r="I2303" i="4"/>
  <c r="H2303" i="4"/>
  <c r="G2303" i="4"/>
  <c r="F2303" i="4"/>
  <c r="E2303" i="4"/>
  <c r="D2303" i="4"/>
  <c r="C2303" i="4"/>
  <c r="B2303" i="4"/>
  <c r="A2303" i="4"/>
  <c r="V2302" i="4"/>
  <c r="U2302" i="4"/>
  <c r="T2302" i="4"/>
  <c r="S2302" i="4"/>
  <c r="R2302" i="4"/>
  <c r="Q2302" i="4"/>
  <c r="P2302" i="4"/>
  <c r="O2302" i="4"/>
  <c r="N2302" i="4"/>
  <c r="M2302" i="4"/>
  <c r="L2302" i="4"/>
  <c r="K2302" i="4"/>
  <c r="J2302" i="4"/>
  <c r="I2302" i="4"/>
  <c r="H2302" i="4"/>
  <c r="G2302" i="4"/>
  <c r="F2302" i="4"/>
  <c r="E2302" i="4"/>
  <c r="D2302" i="4"/>
  <c r="C2302" i="4"/>
  <c r="B2302" i="4"/>
  <c r="A2302" i="4"/>
  <c r="V2301" i="4"/>
  <c r="U2301" i="4"/>
  <c r="T2301" i="4"/>
  <c r="S2301" i="4"/>
  <c r="R2301" i="4"/>
  <c r="Q2301" i="4"/>
  <c r="P2301" i="4"/>
  <c r="O2301" i="4"/>
  <c r="N2301" i="4"/>
  <c r="M2301" i="4"/>
  <c r="L2301" i="4"/>
  <c r="K2301" i="4"/>
  <c r="J2301" i="4"/>
  <c r="I2301" i="4"/>
  <c r="H2301" i="4"/>
  <c r="G2301" i="4"/>
  <c r="F2301" i="4"/>
  <c r="E2301" i="4"/>
  <c r="D2301" i="4"/>
  <c r="C2301" i="4"/>
  <c r="B2301" i="4"/>
  <c r="A2301" i="4"/>
  <c r="V2300" i="4"/>
  <c r="U2300" i="4"/>
  <c r="T2300" i="4"/>
  <c r="S2300" i="4"/>
  <c r="R2300" i="4"/>
  <c r="Q2300" i="4"/>
  <c r="P2300" i="4"/>
  <c r="O2300" i="4"/>
  <c r="N2300" i="4"/>
  <c r="M2300" i="4"/>
  <c r="L2300" i="4"/>
  <c r="K2300" i="4"/>
  <c r="J2300" i="4"/>
  <c r="I2300" i="4"/>
  <c r="H2300" i="4"/>
  <c r="G2300" i="4"/>
  <c r="F2300" i="4"/>
  <c r="E2300" i="4"/>
  <c r="D2300" i="4"/>
  <c r="C2300" i="4"/>
  <c r="B2300" i="4"/>
  <c r="A2300" i="4"/>
  <c r="V2299" i="4"/>
  <c r="U2299" i="4"/>
  <c r="T2299" i="4"/>
  <c r="S2299" i="4"/>
  <c r="R2299" i="4"/>
  <c r="Q2299" i="4"/>
  <c r="P2299" i="4"/>
  <c r="O2299" i="4"/>
  <c r="N2299" i="4"/>
  <c r="M2299" i="4"/>
  <c r="L2299" i="4"/>
  <c r="K2299" i="4"/>
  <c r="J2299" i="4"/>
  <c r="I2299" i="4"/>
  <c r="H2299" i="4"/>
  <c r="G2299" i="4"/>
  <c r="F2299" i="4"/>
  <c r="E2299" i="4"/>
  <c r="D2299" i="4"/>
  <c r="C2299" i="4"/>
  <c r="B2299" i="4"/>
  <c r="A2299" i="4"/>
  <c r="V2298" i="4"/>
  <c r="U2298" i="4"/>
  <c r="T2298" i="4"/>
  <c r="S2298" i="4"/>
  <c r="R2298" i="4"/>
  <c r="Q2298" i="4"/>
  <c r="P2298" i="4"/>
  <c r="O2298" i="4"/>
  <c r="N2298" i="4"/>
  <c r="M2298" i="4"/>
  <c r="L2298" i="4"/>
  <c r="K2298" i="4"/>
  <c r="J2298" i="4"/>
  <c r="I2298" i="4"/>
  <c r="H2298" i="4"/>
  <c r="G2298" i="4"/>
  <c r="F2298" i="4"/>
  <c r="E2298" i="4"/>
  <c r="D2298" i="4"/>
  <c r="C2298" i="4"/>
  <c r="B2298" i="4"/>
  <c r="A2298" i="4"/>
  <c r="V2297" i="4"/>
  <c r="U2297" i="4"/>
  <c r="T2297" i="4"/>
  <c r="S2297" i="4"/>
  <c r="R2297" i="4"/>
  <c r="Q2297" i="4"/>
  <c r="P2297" i="4"/>
  <c r="O2297" i="4"/>
  <c r="N2297" i="4"/>
  <c r="M2297" i="4"/>
  <c r="L2297" i="4"/>
  <c r="K2297" i="4"/>
  <c r="J2297" i="4"/>
  <c r="I2297" i="4"/>
  <c r="H2297" i="4"/>
  <c r="G2297" i="4"/>
  <c r="F2297" i="4"/>
  <c r="E2297" i="4"/>
  <c r="D2297" i="4"/>
  <c r="C2297" i="4"/>
  <c r="B2297" i="4"/>
  <c r="A2297" i="4"/>
  <c r="V2296" i="4"/>
  <c r="U2296" i="4"/>
  <c r="T2296" i="4"/>
  <c r="S2296" i="4"/>
  <c r="R2296" i="4"/>
  <c r="Q2296" i="4"/>
  <c r="P2296" i="4"/>
  <c r="O2296" i="4"/>
  <c r="N2296" i="4"/>
  <c r="M2296" i="4"/>
  <c r="L2296" i="4"/>
  <c r="K2296" i="4"/>
  <c r="J2296" i="4"/>
  <c r="I2296" i="4"/>
  <c r="H2296" i="4"/>
  <c r="G2296" i="4"/>
  <c r="F2296" i="4"/>
  <c r="E2296" i="4"/>
  <c r="D2296" i="4"/>
  <c r="C2296" i="4"/>
  <c r="B2296" i="4"/>
  <c r="A2296" i="4"/>
  <c r="V2295" i="4"/>
  <c r="U2295" i="4"/>
  <c r="T2295" i="4"/>
  <c r="S2295" i="4"/>
  <c r="R2295" i="4"/>
  <c r="Q2295" i="4"/>
  <c r="P2295" i="4"/>
  <c r="O2295" i="4"/>
  <c r="N2295" i="4"/>
  <c r="M2295" i="4"/>
  <c r="L2295" i="4"/>
  <c r="K2295" i="4"/>
  <c r="J2295" i="4"/>
  <c r="I2295" i="4"/>
  <c r="H2295" i="4"/>
  <c r="G2295" i="4"/>
  <c r="F2295" i="4"/>
  <c r="E2295" i="4"/>
  <c r="D2295" i="4"/>
  <c r="C2295" i="4"/>
  <c r="B2295" i="4"/>
  <c r="A2295" i="4"/>
  <c r="V2294" i="4"/>
  <c r="U2294" i="4"/>
  <c r="T2294" i="4"/>
  <c r="S2294" i="4"/>
  <c r="R2294" i="4"/>
  <c r="Q2294" i="4"/>
  <c r="P2294" i="4"/>
  <c r="O2294" i="4"/>
  <c r="N2294" i="4"/>
  <c r="M2294" i="4"/>
  <c r="L2294" i="4"/>
  <c r="K2294" i="4"/>
  <c r="J2294" i="4"/>
  <c r="I2294" i="4"/>
  <c r="H2294" i="4"/>
  <c r="G2294" i="4"/>
  <c r="F2294" i="4"/>
  <c r="E2294" i="4"/>
  <c r="D2294" i="4"/>
  <c r="C2294" i="4"/>
  <c r="B2294" i="4"/>
  <c r="A2294" i="4"/>
  <c r="V2293" i="4"/>
  <c r="U2293" i="4"/>
  <c r="T2293" i="4"/>
  <c r="S2293" i="4"/>
  <c r="R2293" i="4"/>
  <c r="Q2293" i="4"/>
  <c r="P2293" i="4"/>
  <c r="O2293" i="4"/>
  <c r="N2293" i="4"/>
  <c r="M2293" i="4"/>
  <c r="L2293" i="4"/>
  <c r="K2293" i="4"/>
  <c r="J2293" i="4"/>
  <c r="I2293" i="4"/>
  <c r="H2293" i="4"/>
  <c r="G2293" i="4"/>
  <c r="F2293" i="4"/>
  <c r="E2293" i="4"/>
  <c r="D2293" i="4"/>
  <c r="C2293" i="4"/>
  <c r="B2293" i="4"/>
  <c r="A2293" i="4"/>
  <c r="V2292" i="4"/>
  <c r="U2292" i="4"/>
  <c r="T2292" i="4"/>
  <c r="S2292" i="4"/>
  <c r="R2292" i="4"/>
  <c r="Q2292" i="4"/>
  <c r="P2292" i="4"/>
  <c r="O2292" i="4"/>
  <c r="N2292" i="4"/>
  <c r="M2292" i="4"/>
  <c r="L2292" i="4"/>
  <c r="K2292" i="4"/>
  <c r="J2292" i="4"/>
  <c r="I2292" i="4"/>
  <c r="H2292" i="4"/>
  <c r="G2292" i="4"/>
  <c r="F2292" i="4"/>
  <c r="E2292" i="4"/>
  <c r="D2292" i="4"/>
  <c r="C2292" i="4"/>
  <c r="B2292" i="4"/>
  <c r="A2292" i="4"/>
  <c r="V2291" i="4"/>
  <c r="U2291" i="4"/>
  <c r="T2291" i="4"/>
  <c r="S2291" i="4"/>
  <c r="R2291" i="4"/>
  <c r="Q2291" i="4"/>
  <c r="P2291" i="4"/>
  <c r="O2291" i="4"/>
  <c r="N2291" i="4"/>
  <c r="M2291" i="4"/>
  <c r="L2291" i="4"/>
  <c r="K2291" i="4"/>
  <c r="J2291" i="4"/>
  <c r="I2291" i="4"/>
  <c r="H2291" i="4"/>
  <c r="G2291" i="4"/>
  <c r="F2291" i="4"/>
  <c r="E2291" i="4"/>
  <c r="D2291" i="4"/>
  <c r="C2291" i="4"/>
  <c r="B2291" i="4"/>
  <c r="A2291" i="4"/>
  <c r="V2290" i="4"/>
  <c r="U2290" i="4"/>
  <c r="T2290" i="4"/>
  <c r="S2290" i="4"/>
  <c r="R2290" i="4"/>
  <c r="Q2290" i="4"/>
  <c r="P2290" i="4"/>
  <c r="O2290" i="4"/>
  <c r="N2290" i="4"/>
  <c r="M2290" i="4"/>
  <c r="L2290" i="4"/>
  <c r="K2290" i="4"/>
  <c r="J2290" i="4"/>
  <c r="I2290" i="4"/>
  <c r="H2290" i="4"/>
  <c r="G2290" i="4"/>
  <c r="F2290" i="4"/>
  <c r="E2290" i="4"/>
  <c r="D2290" i="4"/>
  <c r="C2290" i="4"/>
  <c r="B2290" i="4"/>
  <c r="A2290" i="4"/>
  <c r="V2289" i="4"/>
  <c r="U2289" i="4"/>
  <c r="T2289" i="4"/>
  <c r="S2289" i="4"/>
  <c r="R2289" i="4"/>
  <c r="Q2289" i="4"/>
  <c r="P2289" i="4"/>
  <c r="O2289" i="4"/>
  <c r="N2289" i="4"/>
  <c r="M2289" i="4"/>
  <c r="L2289" i="4"/>
  <c r="K2289" i="4"/>
  <c r="J2289" i="4"/>
  <c r="I2289" i="4"/>
  <c r="H2289" i="4"/>
  <c r="G2289" i="4"/>
  <c r="F2289" i="4"/>
  <c r="E2289" i="4"/>
  <c r="D2289" i="4"/>
  <c r="C2289" i="4"/>
  <c r="B2289" i="4"/>
  <c r="A2289" i="4"/>
  <c r="V2288" i="4"/>
  <c r="U2288" i="4"/>
  <c r="T2288" i="4"/>
  <c r="S2288" i="4"/>
  <c r="R2288" i="4"/>
  <c r="Q2288" i="4"/>
  <c r="P2288" i="4"/>
  <c r="O2288" i="4"/>
  <c r="N2288" i="4"/>
  <c r="M2288" i="4"/>
  <c r="L2288" i="4"/>
  <c r="K2288" i="4"/>
  <c r="J2288" i="4"/>
  <c r="I2288" i="4"/>
  <c r="H2288" i="4"/>
  <c r="G2288" i="4"/>
  <c r="F2288" i="4"/>
  <c r="E2288" i="4"/>
  <c r="D2288" i="4"/>
  <c r="C2288" i="4"/>
  <c r="B2288" i="4"/>
  <c r="A2288" i="4"/>
  <c r="V2287" i="4"/>
  <c r="U2287" i="4"/>
  <c r="T2287" i="4"/>
  <c r="S2287" i="4"/>
  <c r="R2287" i="4"/>
  <c r="Q2287" i="4"/>
  <c r="P2287" i="4"/>
  <c r="O2287" i="4"/>
  <c r="N2287" i="4"/>
  <c r="M2287" i="4"/>
  <c r="L2287" i="4"/>
  <c r="K2287" i="4"/>
  <c r="J2287" i="4"/>
  <c r="I2287" i="4"/>
  <c r="H2287" i="4"/>
  <c r="G2287" i="4"/>
  <c r="F2287" i="4"/>
  <c r="E2287" i="4"/>
  <c r="D2287" i="4"/>
  <c r="C2287" i="4"/>
  <c r="B2287" i="4"/>
  <c r="A2287" i="4"/>
  <c r="V2286" i="4"/>
  <c r="U2286" i="4"/>
  <c r="T2286" i="4"/>
  <c r="S2286" i="4"/>
  <c r="R2286" i="4"/>
  <c r="Q2286" i="4"/>
  <c r="P2286" i="4"/>
  <c r="O2286" i="4"/>
  <c r="N2286" i="4"/>
  <c r="M2286" i="4"/>
  <c r="L2286" i="4"/>
  <c r="K2286" i="4"/>
  <c r="J2286" i="4"/>
  <c r="I2286" i="4"/>
  <c r="H2286" i="4"/>
  <c r="G2286" i="4"/>
  <c r="F2286" i="4"/>
  <c r="E2286" i="4"/>
  <c r="D2286" i="4"/>
  <c r="C2286" i="4"/>
  <c r="B2286" i="4"/>
  <c r="A2286" i="4"/>
  <c r="V2285" i="4"/>
  <c r="U2285" i="4"/>
  <c r="T2285" i="4"/>
  <c r="S2285" i="4"/>
  <c r="R2285" i="4"/>
  <c r="Q2285" i="4"/>
  <c r="P2285" i="4"/>
  <c r="O2285" i="4"/>
  <c r="N2285" i="4"/>
  <c r="M2285" i="4"/>
  <c r="L2285" i="4"/>
  <c r="K2285" i="4"/>
  <c r="J2285" i="4"/>
  <c r="I2285" i="4"/>
  <c r="H2285" i="4"/>
  <c r="G2285" i="4"/>
  <c r="F2285" i="4"/>
  <c r="E2285" i="4"/>
  <c r="D2285" i="4"/>
  <c r="C2285" i="4"/>
  <c r="B2285" i="4"/>
  <c r="A2285" i="4"/>
  <c r="V2284" i="4"/>
  <c r="U2284" i="4"/>
  <c r="T2284" i="4"/>
  <c r="S2284" i="4"/>
  <c r="R2284" i="4"/>
  <c r="Q2284" i="4"/>
  <c r="P2284" i="4"/>
  <c r="O2284" i="4"/>
  <c r="N2284" i="4"/>
  <c r="M2284" i="4"/>
  <c r="L2284" i="4"/>
  <c r="K2284" i="4"/>
  <c r="J2284" i="4"/>
  <c r="I2284" i="4"/>
  <c r="H2284" i="4"/>
  <c r="G2284" i="4"/>
  <c r="F2284" i="4"/>
  <c r="E2284" i="4"/>
  <c r="D2284" i="4"/>
  <c r="C2284" i="4"/>
  <c r="B2284" i="4"/>
  <c r="A2284" i="4"/>
  <c r="V2283" i="4"/>
  <c r="U2283" i="4"/>
  <c r="T2283" i="4"/>
  <c r="S2283" i="4"/>
  <c r="R2283" i="4"/>
  <c r="Q2283" i="4"/>
  <c r="P2283" i="4"/>
  <c r="O2283" i="4"/>
  <c r="N2283" i="4"/>
  <c r="M2283" i="4"/>
  <c r="L2283" i="4"/>
  <c r="K2283" i="4"/>
  <c r="J2283" i="4"/>
  <c r="I2283" i="4"/>
  <c r="H2283" i="4"/>
  <c r="G2283" i="4"/>
  <c r="F2283" i="4"/>
  <c r="E2283" i="4"/>
  <c r="D2283" i="4"/>
  <c r="C2283" i="4"/>
  <c r="B2283" i="4"/>
  <c r="A2283" i="4"/>
  <c r="V2282" i="4"/>
  <c r="U2282" i="4"/>
  <c r="T2282" i="4"/>
  <c r="S2282" i="4"/>
  <c r="R2282" i="4"/>
  <c r="Q2282" i="4"/>
  <c r="P2282" i="4"/>
  <c r="O2282" i="4"/>
  <c r="N2282" i="4"/>
  <c r="M2282" i="4"/>
  <c r="L2282" i="4"/>
  <c r="K2282" i="4"/>
  <c r="J2282" i="4"/>
  <c r="I2282" i="4"/>
  <c r="H2282" i="4"/>
  <c r="G2282" i="4"/>
  <c r="F2282" i="4"/>
  <c r="E2282" i="4"/>
  <c r="D2282" i="4"/>
  <c r="C2282" i="4"/>
  <c r="B2282" i="4"/>
  <c r="A2282" i="4"/>
  <c r="V2281" i="4"/>
  <c r="U2281" i="4"/>
  <c r="T2281" i="4"/>
  <c r="S2281" i="4"/>
  <c r="R2281" i="4"/>
  <c r="Q2281" i="4"/>
  <c r="P2281" i="4"/>
  <c r="O2281" i="4"/>
  <c r="N2281" i="4"/>
  <c r="M2281" i="4"/>
  <c r="L2281" i="4"/>
  <c r="K2281" i="4"/>
  <c r="J2281" i="4"/>
  <c r="I2281" i="4"/>
  <c r="H2281" i="4"/>
  <c r="G2281" i="4"/>
  <c r="F2281" i="4"/>
  <c r="E2281" i="4"/>
  <c r="D2281" i="4"/>
  <c r="C2281" i="4"/>
  <c r="B2281" i="4"/>
  <c r="A2281" i="4"/>
  <c r="V2280" i="4"/>
  <c r="U2280" i="4"/>
  <c r="T2280" i="4"/>
  <c r="S2280" i="4"/>
  <c r="R2280" i="4"/>
  <c r="Q2280" i="4"/>
  <c r="P2280" i="4"/>
  <c r="O2280" i="4"/>
  <c r="N2280" i="4"/>
  <c r="M2280" i="4"/>
  <c r="L2280" i="4"/>
  <c r="K2280" i="4"/>
  <c r="J2280" i="4"/>
  <c r="I2280" i="4"/>
  <c r="H2280" i="4"/>
  <c r="G2280" i="4"/>
  <c r="F2280" i="4"/>
  <c r="E2280" i="4"/>
  <c r="D2280" i="4"/>
  <c r="C2280" i="4"/>
  <c r="B2280" i="4"/>
  <c r="A2280" i="4"/>
  <c r="V2279" i="4"/>
  <c r="U2279" i="4"/>
  <c r="T2279" i="4"/>
  <c r="S2279" i="4"/>
  <c r="R2279" i="4"/>
  <c r="Q2279" i="4"/>
  <c r="P2279" i="4"/>
  <c r="O2279" i="4"/>
  <c r="N2279" i="4"/>
  <c r="M2279" i="4"/>
  <c r="L2279" i="4"/>
  <c r="K2279" i="4"/>
  <c r="J2279" i="4"/>
  <c r="I2279" i="4"/>
  <c r="H2279" i="4"/>
  <c r="G2279" i="4"/>
  <c r="F2279" i="4"/>
  <c r="E2279" i="4"/>
  <c r="D2279" i="4"/>
  <c r="C2279" i="4"/>
  <c r="B2279" i="4"/>
  <c r="A2279" i="4"/>
  <c r="V2278" i="4"/>
  <c r="U2278" i="4"/>
  <c r="T2278" i="4"/>
  <c r="S2278" i="4"/>
  <c r="R2278" i="4"/>
  <c r="Q2278" i="4"/>
  <c r="P2278" i="4"/>
  <c r="O2278" i="4"/>
  <c r="N2278" i="4"/>
  <c r="M2278" i="4"/>
  <c r="L2278" i="4"/>
  <c r="K2278" i="4"/>
  <c r="J2278" i="4"/>
  <c r="I2278" i="4"/>
  <c r="H2278" i="4"/>
  <c r="G2278" i="4"/>
  <c r="F2278" i="4"/>
  <c r="E2278" i="4"/>
  <c r="D2278" i="4"/>
  <c r="C2278" i="4"/>
  <c r="B2278" i="4"/>
  <c r="A2278" i="4"/>
  <c r="V2277" i="4"/>
  <c r="U2277" i="4"/>
  <c r="T2277" i="4"/>
  <c r="S2277" i="4"/>
  <c r="R2277" i="4"/>
  <c r="Q2277" i="4"/>
  <c r="P2277" i="4"/>
  <c r="O2277" i="4"/>
  <c r="N2277" i="4"/>
  <c r="M2277" i="4"/>
  <c r="L2277" i="4"/>
  <c r="K2277" i="4"/>
  <c r="J2277" i="4"/>
  <c r="I2277" i="4"/>
  <c r="H2277" i="4"/>
  <c r="G2277" i="4"/>
  <c r="F2277" i="4"/>
  <c r="E2277" i="4"/>
  <c r="D2277" i="4"/>
  <c r="C2277" i="4"/>
  <c r="B2277" i="4"/>
  <c r="A2277" i="4"/>
  <c r="V2276" i="4"/>
  <c r="U2276" i="4"/>
  <c r="T2276" i="4"/>
  <c r="S2276" i="4"/>
  <c r="R2276" i="4"/>
  <c r="Q2276" i="4"/>
  <c r="P2276" i="4"/>
  <c r="O2276" i="4"/>
  <c r="N2276" i="4"/>
  <c r="M2276" i="4"/>
  <c r="L2276" i="4"/>
  <c r="K2276" i="4"/>
  <c r="J2276" i="4"/>
  <c r="I2276" i="4"/>
  <c r="H2276" i="4"/>
  <c r="G2276" i="4"/>
  <c r="F2276" i="4"/>
  <c r="E2276" i="4"/>
  <c r="D2276" i="4"/>
  <c r="C2276" i="4"/>
  <c r="B2276" i="4"/>
  <c r="A2276" i="4"/>
  <c r="V2275" i="4"/>
  <c r="U2275" i="4"/>
  <c r="T2275" i="4"/>
  <c r="S2275" i="4"/>
  <c r="R2275" i="4"/>
  <c r="Q2275" i="4"/>
  <c r="P2275" i="4"/>
  <c r="O2275" i="4"/>
  <c r="N2275" i="4"/>
  <c r="M2275" i="4"/>
  <c r="L2275" i="4"/>
  <c r="K2275" i="4"/>
  <c r="J2275" i="4"/>
  <c r="I2275" i="4"/>
  <c r="H2275" i="4"/>
  <c r="G2275" i="4"/>
  <c r="F2275" i="4"/>
  <c r="E2275" i="4"/>
  <c r="D2275" i="4"/>
  <c r="C2275" i="4"/>
  <c r="B2275" i="4"/>
  <c r="A2275" i="4"/>
  <c r="V2274" i="4"/>
  <c r="U2274" i="4"/>
  <c r="T2274" i="4"/>
  <c r="S2274" i="4"/>
  <c r="R2274" i="4"/>
  <c r="Q2274" i="4"/>
  <c r="P2274" i="4"/>
  <c r="O2274" i="4"/>
  <c r="N2274" i="4"/>
  <c r="M2274" i="4"/>
  <c r="L2274" i="4"/>
  <c r="K2274" i="4"/>
  <c r="J2274" i="4"/>
  <c r="I2274" i="4"/>
  <c r="H2274" i="4"/>
  <c r="G2274" i="4"/>
  <c r="F2274" i="4"/>
  <c r="E2274" i="4"/>
  <c r="D2274" i="4"/>
  <c r="C2274" i="4"/>
  <c r="B2274" i="4"/>
  <c r="A2274" i="4"/>
  <c r="V2273" i="4"/>
  <c r="U2273" i="4"/>
  <c r="T2273" i="4"/>
  <c r="S2273" i="4"/>
  <c r="R2273" i="4"/>
  <c r="Q2273" i="4"/>
  <c r="P2273" i="4"/>
  <c r="O2273" i="4"/>
  <c r="N2273" i="4"/>
  <c r="M2273" i="4"/>
  <c r="L2273" i="4"/>
  <c r="K2273" i="4"/>
  <c r="J2273" i="4"/>
  <c r="I2273" i="4"/>
  <c r="H2273" i="4"/>
  <c r="G2273" i="4"/>
  <c r="F2273" i="4"/>
  <c r="E2273" i="4"/>
  <c r="D2273" i="4"/>
  <c r="C2273" i="4"/>
  <c r="B2273" i="4"/>
  <c r="A2273" i="4"/>
  <c r="V2272" i="4"/>
  <c r="U2272" i="4"/>
  <c r="T2272" i="4"/>
  <c r="S2272" i="4"/>
  <c r="R2272" i="4"/>
  <c r="Q2272" i="4"/>
  <c r="P2272" i="4"/>
  <c r="O2272" i="4"/>
  <c r="N2272" i="4"/>
  <c r="M2272" i="4"/>
  <c r="L2272" i="4"/>
  <c r="K2272" i="4"/>
  <c r="J2272" i="4"/>
  <c r="I2272" i="4"/>
  <c r="H2272" i="4"/>
  <c r="G2272" i="4"/>
  <c r="F2272" i="4"/>
  <c r="E2272" i="4"/>
  <c r="D2272" i="4"/>
  <c r="C2272" i="4"/>
  <c r="B2272" i="4"/>
  <c r="A2272" i="4"/>
  <c r="V2271" i="4"/>
  <c r="U2271" i="4"/>
  <c r="T2271" i="4"/>
  <c r="S2271" i="4"/>
  <c r="R2271" i="4"/>
  <c r="Q2271" i="4"/>
  <c r="P2271" i="4"/>
  <c r="O2271" i="4"/>
  <c r="N2271" i="4"/>
  <c r="M2271" i="4"/>
  <c r="L2271" i="4"/>
  <c r="K2271" i="4"/>
  <c r="J2271" i="4"/>
  <c r="I2271" i="4"/>
  <c r="H2271" i="4"/>
  <c r="G2271" i="4"/>
  <c r="F2271" i="4"/>
  <c r="E2271" i="4"/>
  <c r="D2271" i="4"/>
  <c r="C2271" i="4"/>
  <c r="B2271" i="4"/>
  <c r="A2271" i="4"/>
  <c r="V2270" i="4"/>
  <c r="U2270" i="4"/>
  <c r="T2270" i="4"/>
  <c r="S2270" i="4"/>
  <c r="R2270" i="4"/>
  <c r="Q2270" i="4"/>
  <c r="P2270" i="4"/>
  <c r="O2270" i="4"/>
  <c r="N2270" i="4"/>
  <c r="M2270" i="4"/>
  <c r="L2270" i="4"/>
  <c r="K2270" i="4"/>
  <c r="J2270" i="4"/>
  <c r="I2270" i="4"/>
  <c r="H2270" i="4"/>
  <c r="G2270" i="4"/>
  <c r="F2270" i="4"/>
  <c r="E2270" i="4"/>
  <c r="D2270" i="4"/>
  <c r="C2270" i="4"/>
  <c r="B2270" i="4"/>
  <c r="A2270" i="4"/>
  <c r="V2269" i="4"/>
  <c r="U2269" i="4"/>
  <c r="T2269" i="4"/>
  <c r="S2269" i="4"/>
  <c r="R2269" i="4"/>
  <c r="Q2269" i="4"/>
  <c r="P2269" i="4"/>
  <c r="O2269" i="4"/>
  <c r="N2269" i="4"/>
  <c r="M2269" i="4"/>
  <c r="L2269" i="4"/>
  <c r="K2269" i="4"/>
  <c r="J2269" i="4"/>
  <c r="I2269" i="4"/>
  <c r="H2269" i="4"/>
  <c r="G2269" i="4"/>
  <c r="F2269" i="4"/>
  <c r="E2269" i="4"/>
  <c r="D2269" i="4"/>
  <c r="C2269" i="4"/>
  <c r="B2269" i="4"/>
  <c r="A2269" i="4"/>
  <c r="V2268" i="4"/>
  <c r="U2268" i="4"/>
  <c r="T2268" i="4"/>
  <c r="S2268" i="4"/>
  <c r="R2268" i="4"/>
  <c r="Q2268" i="4"/>
  <c r="P2268" i="4"/>
  <c r="O2268" i="4"/>
  <c r="N2268" i="4"/>
  <c r="M2268" i="4"/>
  <c r="L2268" i="4"/>
  <c r="K2268" i="4"/>
  <c r="J2268" i="4"/>
  <c r="I2268" i="4"/>
  <c r="H2268" i="4"/>
  <c r="G2268" i="4"/>
  <c r="F2268" i="4"/>
  <c r="E2268" i="4"/>
  <c r="D2268" i="4"/>
  <c r="C2268" i="4"/>
  <c r="B2268" i="4"/>
  <c r="A2268" i="4"/>
  <c r="V2267" i="4"/>
  <c r="U2267" i="4"/>
  <c r="T2267" i="4"/>
  <c r="S2267" i="4"/>
  <c r="R2267" i="4"/>
  <c r="Q2267" i="4"/>
  <c r="P2267" i="4"/>
  <c r="O2267" i="4"/>
  <c r="N2267" i="4"/>
  <c r="M2267" i="4"/>
  <c r="L2267" i="4"/>
  <c r="K2267" i="4"/>
  <c r="J2267" i="4"/>
  <c r="I2267" i="4"/>
  <c r="H2267" i="4"/>
  <c r="G2267" i="4"/>
  <c r="F2267" i="4"/>
  <c r="E2267" i="4"/>
  <c r="D2267" i="4"/>
  <c r="C2267" i="4"/>
  <c r="B2267" i="4"/>
  <c r="A2267" i="4"/>
  <c r="V2266" i="4"/>
  <c r="U2266" i="4"/>
  <c r="T2266" i="4"/>
  <c r="S2266" i="4"/>
  <c r="R2266" i="4"/>
  <c r="Q2266" i="4"/>
  <c r="P2266" i="4"/>
  <c r="O2266" i="4"/>
  <c r="N2266" i="4"/>
  <c r="M2266" i="4"/>
  <c r="L2266" i="4"/>
  <c r="K2266" i="4"/>
  <c r="J2266" i="4"/>
  <c r="I2266" i="4"/>
  <c r="H2266" i="4"/>
  <c r="G2266" i="4"/>
  <c r="F2266" i="4"/>
  <c r="E2266" i="4"/>
  <c r="D2266" i="4"/>
  <c r="C2266" i="4"/>
  <c r="B2266" i="4"/>
  <c r="A2266" i="4"/>
  <c r="V2265" i="4"/>
  <c r="U2265" i="4"/>
  <c r="T2265" i="4"/>
  <c r="S2265" i="4"/>
  <c r="R2265" i="4"/>
  <c r="Q2265" i="4"/>
  <c r="P2265" i="4"/>
  <c r="O2265" i="4"/>
  <c r="N2265" i="4"/>
  <c r="M2265" i="4"/>
  <c r="L2265" i="4"/>
  <c r="K2265" i="4"/>
  <c r="J2265" i="4"/>
  <c r="I2265" i="4"/>
  <c r="H2265" i="4"/>
  <c r="G2265" i="4"/>
  <c r="F2265" i="4"/>
  <c r="E2265" i="4"/>
  <c r="D2265" i="4"/>
  <c r="C2265" i="4"/>
  <c r="B2265" i="4"/>
  <c r="A2265" i="4"/>
  <c r="V2264" i="4"/>
  <c r="U2264" i="4"/>
  <c r="T2264" i="4"/>
  <c r="S2264" i="4"/>
  <c r="R2264" i="4"/>
  <c r="Q2264" i="4"/>
  <c r="P2264" i="4"/>
  <c r="O2264" i="4"/>
  <c r="N2264" i="4"/>
  <c r="M2264" i="4"/>
  <c r="L2264" i="4"/>
  <c r="K2264" i="4"/>
  <c r="J2264" i="4"/>
  <c r="I2264" i="4"/>
  <c r="H2264" i="4"/>
  <c r="G2264" i="4"/>
  <c r="F2264" i="4"/>
  <c r="E2264" i="4"/>
  <c r="D2264" i="4"/>
  <c r="C2264" i="4"/>
  <c r="B2264" i="4"/>
  <c r="A2264" i="4"/>
  <c r="V2263" i="4"/>
  <c r="U2263" i="4"/>
  <c r="T2263" i="4"/>
  <c r="S2263" i="4"/>
  <c r="R2263" i="4"/>
  <c r="Q2263" i="4"/>
  <c r="P2263" i="4"/>
  <c r="O2263" i="4"/>
  <c r="N2263" i="4"/>
  <c r="M2263" i="4"/>
  <c r="L2263" i="4"/>
  <c r="K2263" i="4"/>
  <c r="J2263" i="4"/>
  <c r="I2263" i="4"/>
  <c r="H2263" i="4"/>
  <c r="G2263" i="4"/>
  <c r="F2263" i="4"/>
  <c r="E2263" i="4"/>
  <c r="D2263" i="4"/>
  <c r="C2263" i="4"/>
  <c r="B2263" i="4"/>
  <c r="A2263" i="4"/>
  <c r="V2262" i="4"/>
  <c r="U2262" i="4"/>
  <c r="T2262" i="4"/>
  <c r="S2262" i="4"/>
  <c r="R2262" i="4"/>
  <c r="Q2262" i="4"/>
  <c r="P2262" i="4"/>
  <c r="O2262" i="4"/>
  <c r="N2262" i="4"/>
  <c r="M2262" i="4"/>
  <c r="L2262" i="4"/>
  <c r="K2262" i="4"/>
  <c r="J2262" i="4"/>
  <c r="I2262" i="4"/>
  <c r="H2262" i="4"/>
  <c r="G2262" i="4"/>
  <c r="F2262" i="4"/>
  <c r="E2262" i="4"/>
  <c r="D2262" i="4"/>
  <c r="C2262" i="4"/>
  <c r="B2262" i="4"/>
  <c r="A2262" i="4"/>
  <c r="V2261" i="4"/>
  <c r="U2261" i="4"/>
  <c r="T2261" i="4"/>
  <c r="S2261" i="4"/>
  <c r="R2261" i="4"/>
  <c r="Q2261" i="4"/>
  <c r="P2261" i="4"/>
  <c r="O2261" i="4"/>
  <c r="N2261" i="4"/>
  <c r="M2261" i="4"/>
  <c r="L2261" i="4"/>
  <c r="K2261" i="4"/>
  <c r="J2261" i="4"/>
  <c r="I2261" i="4"/>
  <c r="H2261" i="4"/>
  <c r="G2261" i="4"/>
  <c r="F2261" i="4"/>
  <c r="E2261" i="4"/>
  <c r="D2261" i="4"/>
  <c r="C2261" i="4"/>
  <c r="B2261" i="4"/>
  <c r="A2261" i="4"/>
  <c r="V2260" i="4"/>
  <c r="U2260" i="4"/>
  <c r="T2260" i="4"/>
  <c r="S2260" i="4"/>
  <c r="R2260" i="4"/>
  <c r="Q2260" i="4"/>
  <c r="P2260" i="4"/>
  <c r="O2260" i="4"/>
  <c r="N2260" i="4"/>
  <c r="M2260" i="4"/>
  <c r="L2260" i="4"/>
  <c r="K2260" i="4"/>
  <c r="J2260" i="4"/>
  <c r="I2260" i="4"/>
  <c r="H2260" i="4"/>
  <c r="G2260" i="4"/>
  <c r="F2260" i="4"/>
  <c r="E2260" i="4"/>
  <c r="D2260" i="4"/>
  <c r="C2260" i="4"/>
  <c r="B2260" i="4"/>
  <c r="A2260" i="4"/>
  <c r="V2259" i="4"/>
  <c r="U2259" i="4"/>
  <c r="T2259" i="4"/>
  <c r="S2259" i="4"/>
  <c r="R2259" i="4"/>
  <c r="Q2259" i="4"/>
  <c r="P2259" i="4"/>
  <c r="O2259" i="4"/>
  <c r="N2259" i="4"/>
  <c r="M2259" i="4"/>
  <c r="L2259" i="4"/>
  <c r="K2259" i="4"/>
  <c r="J2259" i="4"/>
  <c r="I2259" i="4"/>
  <c r="H2259" i="4"/>
  <c r="G2259" i="4"/>
  <c r="F2259" i="4"/>
  <c r="E2259" i="4"/>
  <c r="D2259" i="4"/>
  <c r="C2259" i="4"/>
  <c r="B2259" i="4"/>
  <c r="A2259" i="4"/>
  <c r="V2258" i="4"/>
  <c r="U2258" i="4"/>
  <c r="T2258" i="4"/>
  <c r="S2258" i="4"/>
  <c r="R2258" i="4"/>
  <c r="Q2258" i="4"/>
  <c r="P2258" i="4"/>
  <c r="O2258" i="4"/>
  <c r="N2258" i="4"/>
  <c r="M2258" i="4"/>
  <c r="L2258" i="4"/>
  <c r="K2258" i="4"/>
  <c r="J2258" i="4"/>
  <c r="I2258" i="4"/>
  <c r="H2258" i="4"/>
  <c r="G2258" i="4"/>
  <c r="F2258" i="4"/>
  <c r="E2258" i="4"/>
  <c r="D2258" i="4"/>
  <c r="C2258" i="4"/>
  <c r="B2258" i="4"/>
  <c r="A2258" i="4"/>
  <c r="V2257" i="4"/>
  <c r="U2257" i="4"/>
  <c r="T2257" i="4"/>
  <c r="S2257" i="4"/>
  <c r="R2257" i="4"/>
  <c r="Q2257" i="4"/>
  <c r="P2257" i="4"/>
  <c r="O2257" i="4"/>
  <c r="N2257" i="4"/>
  <c r="M2257" i="4"/>
  <c r="L2257" i="4"/>
  <c r="K2257" i="4"/>
  <c r="J2257" i="4"/>
  <c r="I2257" i="4"/>
  <c r="H2257" i="4"/>
  <c r="G2257" i="4"/>
  <c r="F2257" i="4"/>
  <c r="E2257" i="4"/>
  <c r="D2257" i="4"/>
  <c r="C2257" i="4"/>
  <c r="B2257" i="4"/>
  <c r="A2257" i="4"/>
  <c r="V2256" i="4"/>
  <c r="U2256" i="4"/>
  <c r="T2256" i="4"/>
  <c r="S2256" i="4"/>
  <c r="R2256" i="4"/>
  <c r="Q2256" i="4"/>
  <c r="P2256" i="4"/>
  <c r="O2256" i="4"/>
  <c r="N2256" i="4"/>
  <c r="M2256" i="4"/>
  <c r="L2256" i="4"/>
  <c r="K2256" i="4"/>
  <c r="J2256" i="4"/>
  <c r="I2256" i="4"/>
  <c r="H2256" i="4"/>
  <c r="G2256" i="4"/>
  <c r="F2256" i="4"/>
  <c r="E2256" i="4"/>
  <c r="D2256" i="4"/>
  <c r="C2256" i="4"/>
  <c r="B2256" i="4"/>
  <c r="A2256" i="4"/>
  <c r="V2255" i="4"/>
  <c r="U2255" i="4"/>
  <c r="T2255" i="4"/>
  <c r="S2255" i="4"/>
  <c r="R2255" i="4"/>
  <c r="Q2255" i="4"/>
  <c r="P2255" i="4"/>
  <c r="O2255" i="4"/>
  <c r="N2255" i="4"/>
  <c r="M2255" i="4"/>
  <c r="L2255" i="4"/>
  <c r="K2255" i="4"/>
  <c r="J2255" i="4"/>
  <c r="I2255" i="4"/>
  <c r="H2255" i="4"/>
  <c r="G2255" i="4"/>
  <c r="F2255" i="4"/>
  <c r="E2255" i="4"/>
  <c r="D2255" i="4"/>
  <c r="C2255" i="4"/>
  <c r="B2255" i="4"/>
  <c r="A2255" i="4"/>
  <c r="V2254" i="4"/>
  <c r="U2254" i="4"/>
  <c r="T2254" i="4"/>
  <c r="S2254" i="4"/>
  <c r="R2254" i="4"/>
  <c r="Q2254" i="4"/>
  <c r="P2254" i="4"/>
  <c r="O2254" i="4"/>
  <c r="N2254" i="4"/>
  <c r="M2254" i="4"/>
  <c r="L2254" i="4"/>
  <c r="K2254" i="4"/>
  <c r="J2254" i="4"/>
  <c r="I2254" i="4"/>
  <c r="H2254" i="4"/>
  <c r="G2254" i="4"/>
  <c r="F2254" i="4"/>
  <c r="E2254" i="4"/>
  <c r="D2254" i="4"/>
  <c r="C2254" i="4"/>
  <c r="B2254" i="4"/>
  <c r="A2254" i="4"/>
  <c r="V2253" i="4"/>
  <c r="U2253" i="4"/>
  <c r="T2253" i="4"/>
  <c r="S2253" i="4"/>
  <c r="R2253" i="4"/>
  <c r="Q2253" i="4"/>
  <c r="P2253" i="4"/>
  <c r="O2253" i="4"/>
  <c r="N2253" i="4"/>
  <c r="M2253" i="4"/>
  <c r="L2253" i="4"/>
  <c r="K2253" i="4"/>
  <c r="J2253" i="4"/>
  <c r="I2253" i="4"/>
  <c r="H2253" i="4"/>
  <c r="G2253" i="4"/>
  <c r="F2253" i="4"/>
  <c r="E2253" i="4"/>
  <c r="D2253" i="4"/>
  <c r="C2253" i="4"/>
  <c r="B2253" i="4"/>
  <c r="A2253" i="4"/>
  <c r="V2252" i="4"/>
  <c r="U2252" i="4"/>
  <c r="T2252" i="4"/>
  <c r="S2252" i="4"/>
  <c r="R2252" i="4"/>
  <c r="Q2252" i="4"/>
  <c r="P2252" i="4"/>
  <c r="O2252" i="4"/>
  <c r="N2252" i="4"/>
  <c r="M2252" i="4"/>
  <c r="L2252" i="4"/>
  <c r="K2252" i="4"/>
  <c r="J2252" i="4"/>
  <c r="I2252" i="4"/>
  <c r="H2252" i="4"/>
  <c r="G2252" i="4"/>
  <c r="F2252" i="4"/>
  <c r="E2252" i="4"/>
  <c r="D2252" i="4"/>
  <c r="C2252" i="4"/>
  <c r="B2252" i="4"/>
  <c r="A2252" i="4"/>
  <c r="V2251" i="4"/>
  <c r="U2251" i="4"/>
  <c r="T2251" i="4"/>
  <c r="S2251" i="4"/>
  <c r="R2251" i="4"/>
  <c r="Q2251" i="4"/>
  <c r="P2251" i="4"/>
  <c r="O2251" i="4"/>
  <c r="N2251" i="4"/>
  <c r="M2251" i="4"/>
  <c r="L2251" i="4"/>
  <c r="K2251" i="4"/>
  <c r="J2251" i="4"/>
  <c r="I2251" i="4"/>
  <c r="H2251" i="4"/>
  <c r="G2251" i="4"/>
  <c r="F2251" i="4"/>
  <c r="E2251" i="4"/>
  <c r="D2251" i="4"/>
  <c r="C2251" i="4"/>
  <c r="B2251" i="4"/>
  <c r="A2251" i="4"/>
  <c r="V2250" i="4"/>
  <c r="U2250" i="4"/>
  <c r="T2250" i="4"/>
  <c r="S2250" i="4"/>
  <c r="R2250" i="4"/>
  <c r="Q2250" i="4"/>
  <c r="P2250" i="4"/>
  <c r="O2250" i="4"/>
  <c r="N2250" i="4"/>
  <c r="M2250" i="4"/>
  <c r="L2250" i="4"/>
  <c r="K2250" i="4"/>
  <c r="J2250" i="4"/>
  <c r="I2250" i="4"/>
  <c r="H2250" i="4"/>
  <c r="G2250" i="4"/>
  <c r="F2250" i="4"/>
  <c r="E2250" i="4"/>
  <c r="D2250" i="4"/>
  <c r="C2250" i="4"/>
  <c r="B2250" i="4"/>
  <c r="A2250" i="4"/>
  <c r="V2249" i="4"/>
  <c r="U2249" i="4"/>
  <c r="T2249" i="4"/>
  <c r="S2249" i="4"/>
  <c r="R2249" i="4"/>
  <c r="Q2249" i="4"/>
  <c r="P2249" i="4"/>
  <c r="O2249" i="4"/>
  <c r="N2249" i="4"/>
  <c r="M2249" i="4"/>
  <c r="L2249" i="4"/>
  <c r="K2249" i="4"/>
  <c r="J2249" i="4"/>
  <c r="I2249" i="4"/>
  <c r="H2249" i="4"/>
  <c r="G2249" i="4"/>
  <c r="F2249" i="4"/>
  <c r="E2249" i="4"/>
  <c r="D2249" i="4"/>
  <c r="C2249" i="4"/>
  <c r="B2249" i="4"/>
  <c r="A2249" i="4"/>
  <c r="V2248" i="4"/>
  <c r="U2248" i="4"/>
  <c r="T2248" i="4"/>
  <c r="S2248" i="4"/>
  <c r="R2248" i="4"/>
  <c r="Q2248" i="4"/>
  <c r="P2248" i="4"/>
  <c r="O2248" i="4"/>
  <c r="N2248" i="4"/>
  <c r="M2248" i="4"/>
  <c r="L2248" i="4"/>
  <c r="K2248" i="4"/>
  <c r="J2248" i="4"/>
  <c r="I2248" i="4"/>
  <c r="H2248" i="4"/>
  <c r="G2248" i="4"/>
  <c r="F2248" i="4"/>
  <c r="E2248" i="4"/>
  <c r="D2248" i="4"/>
  <c r="C2248" i="4"/>
  <c r="B2248" i="4"/>
  <c r="A2248" i="4"/>
  <c r="V2247" i="4"/>
  <c r="U2247" i="4"/>
  <c r="T2247" i="4"/>
  <c r="S2247" i="4"/>
  <c r="R2247" i="4"/>
  <c r="Q2247" i="4"/>
  <c r="P2247" i="4"/>
  <c r="O2247" i="4"/>
  <c r="N2247" i="4"/>
  <c r="M2247" i="4"/>
  <c r="L2247" i="4"/>
  <c r="K2247" i="4"/>
  <c r="J2247" i="4"/>
  <c r="I2247" i="4"/>
  <c r="H2247" i="4"/>
  <c r="G2247" i="4"/>
  <c r="F2247" i="4"/>
  <c r="E2247" i="4"/>
  <c r="D2247" i="4"/>
  <c r="C2247" i="4"/>
  <c r="B2247" i="4"/>
  <c r="A2247" i="4"/>
  <c r="V2246" i="4"/>
  <c r="U2246" i="4"/>
  <c r="T2246" i="4"/>
  <c r="S2246" i="4"/>
  <c r="R2246" i="4"/>
  <c r="Q2246" i="4"/>
  <c r="P2246" i="4"/>
  <c r="O2246" i="4"/>
  <c r="N2246" i="4"/>
  <c r="M2246" i="4"/>
  <c r="L2246" i="4"/>
  <c r="K2246" i="4"/>
  <c r="J2246" i="4"/>
  <c r="I2246" i="4"/>
  <c r="H2246" i="4"/>
  <c r="G2246" i="4"/>
  <c r="F2246" i="4"/>
  <c r="E2246" i="4"/>
  <c r="D2246" i="4"/>
  <c r="C2246" i="4"/>
  <c r="B2246" i="4"/>
  <c r="A2246" i="4"/>
  <c r="V2245" i="4"/>
  <c r="U2245" i="4"/>
  <c r="T2245" i="4"/>
  <c r="S2245" i="4"/>
  <c r="R2245" i="4"/>
  <c r="Q2245" i="4"/>
  <c r="P2245" i="4"/>
  <c r="O2245" i="4"/>
  <c r="N2245" i="4"/>
  <c r="M2245" i="4"/>
  <c r="L2245" i="4"/>
  <c r="K2245" i="4"/>
  <c r="J2245" i="4"/>
  <c r="I2245" i="4"/>
  <c r="H2245" i="4"/>
  <c r="G2245" i="4"/>
  <c r="F2245" i="4"/>
  <c r="E2245" i="4"/>
  <c r="D2245" i="4"/>
  <c r="C2245" i="4"/>
  <c r="B2245" i="4"/>
  <c r="A2245" i="4"/>
  <c r="V2244" i="4"/>
  <c r="U2244" i="4"/>
  <c r="T2244" i="4"/>
  <c r="S2244" i="4"/>
  <c r="R2244" i="4"/>
  <c r="Q2244" i="4"/>
  <c r="P2244" i="4"/>
  <c r="O2244" i="4"/>
  <c r="N2244" i="4"/>
  <c r="M2244" i="4"/>
  <c r="L2244" i="4"/>
  <c r="K2244" i="4"/>
  <c r="J2244" i="4"/>
  <c r="I2244" i="4"/>
  <c r="H2244" i="4"/>
  <c r="G2244" i="4"/>
  <c r="F2244" i="4"/>
  <c r="E2244" i="4"/>
  <c r="D2244" i="4"/>
  <c r="C2244" i="4"/>
  <c r="B2244" i="4"/>
  <c r="A2244" i="4"/>
  <c r="V2243" i="4"/>
  <c r="U2243" i="4"/>
  <c r="T2243" i="4"/>
  <c r="S2243" i="4"/>
  <c r="R2243" i="4"/>
  <c r="Q2243" i="4"/>
  <c r="P2243" i="4"/>
  <c r="O2243" i="4"/>
  <c r="N2243" i="4"/>
  <c r="M2243" i="4"/>
  <c r="L2243" i="4"/>
  <c r="K2243" i="4"/>
  <c r="J2243" i="4"/>
  <c r="I2243" i="4"/>
  <c r="H2243" i="4"/>
  <c r="G2243" i="4"/>
  <c r="F2243" i="4"/>
  <c r="E2243" i="4"/>
  <c r="D2243" i="4"/>
  <c r="C2243" i="4"/>
  <c r="B2243" i="4"/>
  <c r="A2243" i="4"/>
  <c r="V2242" i="4"/>
  <c r="U2242" i="4"/>
  <c r="T2242" i="4"/>
  <c r="S2242" i="4"/>
  <c r="R2242" i="4"/>
  <c r="Q2242" i="4"/>
  <c r="P2242" i="4"/>
  <c r="O2242" i="4"/>
  <c r="N2242" i="4"/>
  <c r="M2242" i="4"/>
  <c r="L2242" i="4"/>
  <c r="K2242" i="4"/>
  <c r="J2242" i="4"/>
  <c r="I2242" i="4"/>
  <c r="H2242" i="4"/>
  <c r="G2242" i="4"/>
  <c r="F2242" i="4"/>
  <c r="E2242" i="4"/>
  <c r="D2242" i="4"/>
  <c r="C2242" i="4"/>
  <c r="B2242" i="4"/>
  <c r="A2242" i="4"/>
  <c r="V2241" i="4"/>
  <c r="U2241" i="4"/>
  <c r="T2241" i="4"/>
  <c r="S2241" i="4"/>
  <c r="R2241" i="4"/>
  <c r="Q2241" i="4"/>
  <c r="P2241" i="4"/>
  <c r="O2241" i="4"/>
  <c r="N2241" i="4"/>
  <c r="M2241" i="4"/>
  <c r="L2241" i="4"/>
  <c r="K2241" i="4"/>
  <c r="J2241" i="4"/>
  <c r="I2241" i="4"/>
  <c r="H2241" i="4"/>
  <c r="G2241" i="4"/>
  <c r="F2241" i="4"/>
  <c r="E2241" i="4"/>
  <c r="D2241" i="4"/>
  <c r="C2241" i="4"/>
  <c r="B2241" i="4"/>
  <c r="A2241" i="4"/>
  <c r="V2240" i="4"/>
  <c r="U2240" i="4"/>
  <c r="T2240" i="4"/>
  <c r="S2240" i="4"/>
  <c r="R2240" i="4"/>
  <c r="Q2240" i="4"/>
  <c r="P2240" i="4"/>
  <c r="O2240" i="4"/>
  <c r="N2240" i="4"/>
  <c r="M2240" i="4"/>
  <c r="L2240" i="4"/>
  <c r="K2240" i="4"/>
  <c r="J2240" i="4"/>
  <c r="I2240" i="4"/>
  <c r="H2240" i="4"/>
  <c r="G2240" i="4"/>
  <c r="F2240" i="4"/>
  <c r="E2240" i="4"/>
  <c r="D2240" i="4"/>
  <c r="C2240" i="4"/>
  <c r="B2240" i="4"/>
  <c r="A2240" i="4"/>
  <c r="V2239" i="4"/>
  <c r="U2239" i="4"/>
  <c r="T2239" i="4"/>
  <c r="S2239" i="4"/>
  <c r="R2239" i="4"/>
  <c r="Q2239" i="4"/>
  <c r="P2239" i="4"/>
  <c r="O2239" i="4"/>
  <c r="N2239" i="4"/>
  <c r="M2239" i="4"/>
  <c r="L2239" i="4"/>
  <c r="K2239" i="4"/>
  <c r="J2239" i="4"/>
  <c r="I2239" i="4"/>
  <c r="H2239" i="4"/>
  <c r="G2239" i="4"/>
  <c r="F2239" i="4"/>
  <c r="E2239" i="4"/>
  <c r="D2239" i="4"/>
  <c r="C2239" i="4"/>
  <c r="B2239" i="4"/>
  <c r="A2239" i="4"/>
  <c r="V2238" i="4"/>
  <c r="U2238" i="4"/>
  <c r="T2238" i="4"/>
  <c r="S2238" i="4"/>
  <c r="R2238" i="4"/>
  <c r="Q2238" i="4"/>
  <c r="P2238" i="4"/>
  <c r="O2238" i="4"/>
  <c r="N2238" i="4"/>
  <c r="M2238" i="4"/>
  <c r="L2238" i="4"/>
  <c r="K2238" i="4"/>
  <c r="J2238" i="4"/>
  <c r="I2238" i="4"/>
  <c r="H2238" i="4"/>
  <c r="G2238" i="4"/>
  <c r="F2238" i="4"/>
  <c r="E2238" i="4"/>
  <c r="D2238" i="4"/>
  <c r="C2238" i="4"/>
  <c r="B2238" i="4"/>
  <c r="A2238" i="4"/>
  <c r="V2237" i="4"/>
  <c r="U2237" i="4"/>
  <c r="T2237" i="4"/>
  <c r="S2237" i="4"/>
  <c r="R2237" i="4"/>
  <c r="Q2237" i="4"/>
  <c r="P2237" i="4"/>
  <c r="O2237" i="4"/>
  <c r="N2237" i="4"/>
  <c r="M2237" i="4"/>
  <c r="L2237" i="4"/>
  <c r="K2237" i="4"/>
  <c r="J2237" i="4"/>
  <c r="I2237" i="4"/>
  <c r="H2237" i="4"/>
  <c r="G2237" i="4"/>
  <c r="F2237" i="4"/>
  <c r="E2237" i="4"/>
  <c r="D2237" i="4"/>
  <c r="C2237" i="4"/>
  <c r="B2237" i="4"/>
  <c r="A2237" i="4"/>
  <c r="V2236" i="4"/>
  <c r="U2236" i="4"/>
  <c r="T2236" i="4"/>
  <c r="S2236" i="4"/>
  <c r="R2236" i="4"/>
  <c r="Q2236" i="4"/>
  <c r="P2236" i="4"/>
  <c r="O2236" i="4"/>
  <c r="N2236" i="4"/>
  <c r="M2236" i="4"/>
  <c r="L2236" i="4"/>
  <c r="K2236" i="4"/>
  <c r="J2236" i="4"/>
  <c r="I2236" i="4"/>
  <c r="H2236" i="4"/>
  <c r="G2236" i="4"/>
  <c r="F2236" i="4"/>
  <c r="E2236" i="4"/>
  <c r="D2236" i="4"/>
  <c r="C2236" i="4"/>
  <c r="B2236" i="4"/>
  <c r="A2236" i="4"/>
  <c r="V2235" i="4"/>
  <c r="U2235" i="4"/>
  <c r="T2235" i="4"/>
  <c r="S2235" i="4"/>
  <c r="R2235" i="4"/>
  <c r="Q2235" i="4"/>
  <c r="P2235" i="4"/>
  <c r="O2235" i="4"/>
  <c r="N2235" i="4"/>
  <c r="M2235" i="4"/>
  <c r="L2235" i="4"/>
  <c r="K2235" i="4"/>
  <c r="J2235" i="4"/>
  <c r="I2235" i="4"/>
  <c r="H2235" i="4"/>
  <c r="G2235" i="4"/>
  <c r="F2235" i="4"/>
  <c r="E2235" i="4"/>
  <c r="D2235" i="4"/>
  <c r="C2235" i="4"/>
  <c r="B2235" i="4"/>
  <c r="A2235" i="4"/>
  <c r="V2234" i="4"/>
  <c r="U2234" i="4"/>
  <c r="T2234" i="4"/>
  <c r="S2234" i="4"/>
  <c r="R2234" i="4"/>
  <c r="Q2234" i="4"/>
  <c r="P2234" i="4"/>
  <c r="O2234" i="4"/>
  <c r="N2234" i="4"/>
  <c r="M2234" i="4"/>
  <c r="L2234" i="4"/>
  <c r="K2234" i="4"/>
  <c r="J2234" i="4"/>
  <c r="I2234" i="4"/>
  <c r="H2234" i="4"/>
  <c r="G2234" i="4"/>
  <c r="F2234" i="4"/>
  <c r="E2234" i="4"/>
  <c r="D2234" i="4"/>
  <c r="C2234" i="4"/>
  <c r="B2234" i="4"/>
  <c r="A2234" i="4"/>
  <c r="V2233" i="4"/>
  <c r="U2233" i="4"/>
  <c r="T2233" i="4"/>
  <c r="S2233" i="4"/>
  <c r="R2233" i="4"/>
  <c r="Q2233" i="4"/>
  <c r="P2233" i="4"/>
  <c r="O2233" i="4"/>
  <c r="N2233" i="4"/>
  <c r="M2233" i="4"/>
  <c r="L2233" i="4"/>
  <c r="K2233" i="4"/>
  <c r="J2233" i="4"/>
  <c r="I2233" i="4"/>
  <c r="H2233" i="4"/>
  <c r="G2233" i="4"/>
  <c r="F2233" i="4"/>
  <c r="E2233" i="4"/>
  <c r="D2233" i="4"/>
  <c r="C2233" i="4"/>
  <c r="B2233" i="4"/>
  <c r="A2233" i="4"/>
  <c r="V2232" i="4"/>
  <c r="U2232" i="4"/>
  <c r="T2232" i="4"/>
  <c r="S2232" i="4"/>
  <c r="R2232" i="4"/>
  <c r="Q2232" i="4"/>
  <c r="P2232" i="4"/>
  <c r="O2232" i="4"/>
  <c r="N2232" i="4"/>
  <c r="M2232" i="4"/>
  <c r="L2232" i="4"/>
  <c r="K2232" i="4"/>
  <c r="J2232" i="4"/>
  <c r="I2232" i="4"/>
  <c r="H2232" i="4"/>
  <c r="G2232" i="4"/>
  <c r="F2232" i="4"/>
  <c r="E2232" i="4"/>
  <c r="D2232" i="4"/>
  <c r="C2232" i="4"/>
  <c r="B2232" i="4"/>
  <c r="A2232" i="4"/>
  <c r="V2231" i="4"/>
  <c r="U2231" i="4"/>
  <c r="T2231" i="4"/>
  <c r="S2231" i="4"/>
  <c r="R2231" i="4"/>
  <c r="Q2231" i="4"/>
  <c r="P2231" i="4"/>
  <c r="O2231" i="4"/>
  <c r="N2231" i="4"/>
  <c r="M2231" i="4"/>
  <c r="L2231" i="4"/>
  <c r="K2231" i="4"/>
  <c r="J2231" i="4"/>
  <c r="I2231" i="4"/>
  <c r="H2231" i="4"/>
  <c r="G2231" i="4"/>
  <c r="F2231" i="4"/>
  <c r="E2231" i="4"/>
  <c r="D2231" i="4"/>
  <c r="C2231" i="4"/>
  <c r="B2231" i="4"/>
  <c r="A2231" i="4"/>
  <c r="V2230" i="4"/>
  <c r="U2230" i="4"/>
  <c r="T2230" i="4"/>
  <c r="S2230" i="4"/>
  <c r="R2230" i="4"/>
  <c r="Q2230" i="4"/>
  <c r="P2230" i="4"/>
  <c r="O2230" i="4"/>
  <c r="N2230" i="4"/>
  <c r="M2230" i="4"/>
  <c r="L2230" i="4"/>
  <c r="K2230" i="4"/>
  <c r="J2230" i="4"/>
  <c r="I2230" i="4"/>
  <c r="H2230" i="4"/>
  <c r="G2230" i="4"/>
  <c r="F2230" i="4"/>
  <c r="E2230" i="4"/>
  <c r="D2230" i="4"/>
  <c r="C2230" i="4"/>
  <c r="B2230" i="4"/>
  <c r="A2230" i="4"/>
  <c r="V2229" i="4"/>
  <c r="U2229" i="4"/>
  <c r="T2229" i="4"/>
  <c r="S2229" i="4"/>
  <c r="R2229" i="4"/>
  <c r="Q2229" i="4"/>
  <c r="P2229" i="4"/>
  <c r="O2229" i="4"/>
  <c r="N2229" i="4"/>
  <c r="M2229" i="4"/>
  <c r="L2229" i="4"/>
  <c r="K2229" i="4"/>
  <c r="J2229" i="4"/>
  <c r="I2229" i="4"/>
  <c r="H2229" i="4"/>
  <c r="G2229" i="4"/>
  <c r="F2229" i="4"/>
  <c r="E2229" i="4"/>
  <c r="D2229" i="4"/>
  <c r="C2229" i="4"/>
  <c r="B2229" i="4"/>
  <c r="A2229" i="4"/>
  <c r="V2228" i="4"/>
  <c r="U2228" i="4"/>
  <c r="T2228" i="4"/>
  <c r="S2228" i="4"/>
  <c r="R2228" i="4"/>
  <c r="Q2228" i="4"/>
  <c r="P2228" i="4"/>
  <c r="O2228" i="4"/>
  <c r="N2228" i="4"/>
  <c r="M2228" i="4"/>
  <c r="L2228" i="4"/>
  <c r="K2228" i="4"/>
  <c r="J2228" i="4"/>
  <c r="I2228" i="4"/>
  <c r="H2228" i="4"/>
  <c r="G2228" i="4"/>
  <c r="F2228" i="4"/>
  <c r="E2228" i="4"/>
  <c r="D2228" i="4"/>
  <c r="C2228" i="4"/>
  <c r="B2228" i="4"/>
  <c r="A2228" i="4"/>
  <c r="V2227" i="4"/>
  <c r="U2227" i="4"/>
  <c r="T2227" i="4"/>
  <c r="S2227" i="4"/>
  <c r="R2227" i="4"/>
  <c r="Q2227" i="4"/>
  <c r="P2227" i="4"/>
  <c r="O2227" i="4"/>
  <c r="N2227" i="4"/>
  <c r="M2227" i="4"/>
  <c r="L2227" i="4"/>
  <c r="K2227" i="4"/>
  <c r="J2227" i="4"/>
  <c r="I2227" i="4"/>
  <c r="H2227" i="4"/>
  <c r="G2227" i="4"/>
  <c r="F2227" i="4"/>
  <c r="E2227" i="4"/>
  <c r="D2227" i="4"/>
  <c r="C2227" i="4"/>
  <c r="B2227" i="4"/>
  <c r="A2227" i="4"/>
  <c r="V2226" i="4"/>
  <c r="U2226" i="4"/>
  <c r="T2226" i="4"/>
  <c r="S2226" i="4"/>
  <c r="R2226" i="4"/>
  <c r="Q2226" i="4"/>
  <c r="P2226" i="4"/>
  <c r="O2226" i="4"/>
  <c r="N2226" i="4"/>
  <c r="M2226" i="4"/>
  <c r="L2226" i="4"/>
  <c r="K2226" i="4"/>
  <c r="J2226" i="4"/>
  <c r="I2226" i="4"/>
  <c r="H2226" i="4"/>
  <c r="G2226" i="4"/>
  <c r="F2226" i="4"/>
  <c r="E2226" i="4"/>
  <c r="D2226" i="4"/>
  <c r="C2226" i="4"/>
  <c r="B2226" i="4"/>
  <c r="A2226" i="4"/>
  <c r="V2225" i="4"/>
  <c r="U2225" i="4"/>
  <c r="T2225" i="4"/>
  <c r="S2225" i="4"/>
  <c r="R2225" i="4"/>
  <c r="Q2225" i="4"/>
  <c r="P2225" i="4"/>
  <c r="O2225" i="4"/>
  <c r="N2225" i="4"/>
  <c r="M2225" i="4"/>
  <c r="L2225" i="4"/>
  <c r="K2225" i="4"/>
  <c r="J2225" i="4"/>
  <c r="I2225" i="4"/>
  <c r="H2225" i="4"/>
  <c r="G2225" i="4"/>
  <c r="F2225" i="4"/>
  <c r="E2225" i="4"/>
  <c r="D2225" i="4"/>
  <c r="C2225" i="4"/>
  <c r="B2225" i="4"/>
  <c r="A2225" i="4"/>
  <c r="V2224" i="4"/>
  <c r="U2224" i="4"/>
  <c r="T2224" i="4"/>
  <c r="S2224" i="4"/>
  <c r="R2224" i="4"/>
  <c r="Q2224" i="4"/>
  <c r="P2224" i="4"/>
  <c r="O2224" i="4"/>
  <c r="N2224" i="4"/>
  <c r="M2224" i="4"/>
  <c r="L2224" i="4"/>
  <c r="K2224" i="4"/>
  <c r="J2224" i="4"/>
  <c r="I2224" i="4"/>
  <c r="H2224" i="4"/>
  <c r="G2224" i="4"/>
  <c r="F2224" i="4"/>
  <c r="E2224" i="4"/>
  <c r="D2224" i="4"/>
  <c r="C2224" i="4"/>
  <c r="B2224" i="4"/>
  <c r="A2224" i="4"/>
  <c r="V2223" i="4"/>
  <c r="U2223" i="4"/>
  <c r="T2223" i="4"/>
  <c r="S2223" i="4"/>
  <c r="R2223" i="4"/>
  <c r="Q2223" i="4"/>
  <c r="P2223" i="4"/>
  <c r="O2223" i="4"/>
  <c r="N2223" i="4"/>
  <c r="M2223" i="4"/>
  <c r="L2223" i="4"/>
  <c r="K2223" i="4"/>
  <c r="J2223" i="4"/>
  <c r="I2223" i="4"/>
  <c r="H2223" i="4"/>
  <c r="G2223" i="4"/>
  <c r="F2223" i="4"/>
  <c r="E2223" i="4"/>
  <c r="D2223" i="4"/>
  <c r="C2223" i="4"/>
  <c r="B2223" i="4"/>
  <c r="A2223" i="4"/>
  <c r="V2222" i="4"/>
  <c r="U2222" i="4"/>
  <c r="T2222" i="4"/>
  <c r="S2222" i="4"/>
  <c r="R2222" i="4"/>
  <c r="Q2222" i="4"/>
  <c r="P2222" i="4"/>
  <c r="O2222" i="4"/>
  <c r="N2222" i="4"/>
  <c r="M2222" i="4"/>
  <c r="L2222" i="4"/>
  <c r="K2222" i="4"/>
  <c r="J2222" i="4"/>
  <c r="I2222" i="4"/>
  <c r="H2222" i="4"/>
  <c r="G2222" i="4"/>
  <c r="F2222" i="4"/>
  <c r="E2222" i="4"/>
  <c r="D2222" i="4"/>
  <c r="C2222" i="4"/>
  <c r="B2222" i="4"/>
  <c r="A2222" i="4"/>
  <c r="V2221" i="4"/>
  <c r="U2221" i="4"/>
  <c r="T2221" i="4"/>
  <c r="S2221" i="4"/>
  <c r="R2221" i="4"/>
  <c r="Q2221" i="4"/>
  <c r="P2221" i="4"/>
  <c r="O2221" i="4"/>
  <c r="N2221" i="4"/>
  <c r="M2221" i="4"/>
  <c r="L2221" i="4"/>
  <c r="K2221" i="4"/>
  <c r="J2221" i="4"/>
  <c r="I2221" i="4"/>
  <c r="H2221" i="4"/>
  <c r="G2221" i="4"/>
  <c r="F2221" i="4"/>
  <c r="E2221" i="4"/>
  <c r="D2221" i="4"/>
  <c r="C2221" i="4"/>
  <c r="B2221" i="4"/>
  <c r="A2221" i="4"/>
  <c r="V2220" i="4"/>
  <c r="U2220" i="4"/>
  <c r="T2220" i="4"/>
  <c r="S2220" i="4"/>
  <c r="R2220" i="4"/>
  <c r="Q2220" i="4"/>
  <c r="P2220" i="4"/>
  <c r="O2220" i="4"/>
  <c r="N2220" i="4"/>
  <c r="M2220" i="4"/>
  <c r="L2220" i="4"/>
  <c r="K2220" i="4"/>
  <c r="J2220" i="4"/>
  <c r="I2220" i="4"/>
  <c r="H2220" i="4"/>
  <c r="G2220" i="4"/>
  <c r="F2220" i="4"/>
  <c r="E2220" i="4"/>
  <c r="D2220" i="4"/>
  <c r="C2220" i="4"/>
  <c r="B2220" i="4"/>
  <c r="A2220" i="4"/>
  <c r="V2219" i="4"/>
  <c r="U2219" i="4"/>
  <c r="T2219" i="4"/>
  <c r="S2219" i="4"/>
  <c r="R2219" i="4"/>
  <c r="Q2219" i="4"/>
  <c r="P2219" i="4"/>
  <c r="O2219" i="4"/>
  <c r="N2219" i="4"/>
  <c r="M2219" i="4"/>
  <c r="L2219" i="4"/>
  <c r="K2219" i="4"/>
  <c r="J2219" i="4"/>
  <c r="I2219" i="4"/>
  <c r="H2219" i="4"/>
  <c r="G2219" i="4"/>
  <c r="F2219" i="4"/>
  <c r="E2219" i="4"/>
  <c r="D2219" i="4"/>
  <c r="C2219" i="4"/>
  <c r="B2219" i="4"/>
  <c r="A2219" i="4"/>
  <c r="V2218" i="4"/>
  <c r="U2218" i="4"/>
  <c r="T2218" i="4"/>
  <c r="S2218" i="4"/>
  <c r="R2218" i="4"/>
  <c r="Q2218" i="4"/>
  <c r="P2218" i="4"/>
  <c r="O2218" i="4"/>
  <c r="N2218" i="4"/>
  <c r="M2218" i="4"/>
  <c r="L2218" i="4"/>
  <c r="K2218" i="4"/>
  <c r="J2218" i="4"/>
  <c r="I2218" i="4"/>
  <c r="H2218" i="4"/>
  <c r="G2218" i="4"/>
  <c r="F2218" i="4"/>
  <c r="E2218" i="4"/>
  <c r="D2218" i="4"/>
  <c r="C2218" i="4"/>
  <c r="B2218" i="4"/>
  <c r="A2218" i="4"/>
  <c r="V2217" i="4"/>
  <c r="U2217" i="4"/>
  <c r="T2217" i="4"/>
  <c r="S2217" i="4"/>
  <c r="R2217" i="4"/>
  <c r="Q2217" i="4"/>
  <c r="P2217" i="4"/>
  <c r="O2217" i="4"/>
  <c r="N2217" i="4"/>
  <c r="M2217" i="4"/>
  <c r="L2217" i="4"/>
  <c r="K2217" i="4"/>
  <c r="J2217" i="4"/>
  <c r="I2217" i="4"/>
  <c r="H2217" i="4"/>
  <c r="G2217" i="4"/>
  <c r="F2217" i="4"/>
  <c r="E2217" i="4"/>
  <c r="D2217" i="4"/>
  <c r="C2217" i="4"/>
  <c r="B2217" i="4"/>
  <c r="A2217" i="4"/>
  <c r="V2216" i="4"/>
  <c r="U2216" i="4"/>
  <c r="T2216" i="4"/>
  <c r="S2216" i="4"/>
  <c r="R2216" i="4"/>
  <c r="Q2216" i="4"/>
  <c r="P2216" i="4"/>
  <c r="O2216" i="4"/>
  <c r="N2216" i="4"/>
  <c r="M2216" i="4"/>
  <c r="L2216" i="4"/>
  <c r="K2216" i="4"/>
  <c r="J2216" i="4"/>
  <c r="I2216" i="4"/>
  <c r="H2216" i="4"/>
  <c r="G2216" i="4"/>
  <c r="F2216" i="4"/>
  <c r="E2216" i="4"/>
  <c r="D2216" i="4"/>
  <c r="C2216" i="4"/>
  <c r="B2216" i="4"/>
  <c r="A2216" i="4"/>
  <c r="V2215" i="4"/>
  <c r="U2215" i="4"/>
  <c r="T2215" i="4"/>
  <c r="S2215" i="4"/>
  <c r="R2215" i="4"/>
  <c r="Q2215" i="4"/>
  <c r="P2215" i="4"/>
  <c r="O2215" i="4"/>
  <c r="N2215" i="4"/>
  <c r="M2215" i="4"/>
  <c r="L2215" i="4"/>
  <c r="K2215" i="4"/>
  <c r="J2215" i="4"/>
  <c r="I2215" i="4"/>
  <c r="H2215" i="4"/>
  <c r="G2215" i="4"/>
  <c r="F2215" i="4"/>
  <c r="E2215" i="4"/>
  <c r="D2215" i="4"/>
  <c r="C2215" i="4"/>
  <c r="B2215" i="4"/>
  <c r="A2215" i="4"/>
  <c r="V2214" i="4"/>
  <c r="U2214" i="4"/>
  <c r="T2214" i="4"/>
  <c r="S2214" i="4"/>
  <c r="R2214" i="4"/>
  <c r="Q2214" i="4"/>
  <c r="P2214" i="4"/>
  <c r="O2214" i="4"/>
  <c r="N2214" i="4"/>
  <c r="M2214" i="4"/>
  <c r="L2214" i="4"/>
  <c r="K2214" i="4"/>
  <c r="J2214" i="4"/>
  <c r="I2214" i="4"/>
  <c r="H2214" i="4"/>
  <c r="G2214" i="4"/>
  <c r="F2214" i="4"/>
  <c r="E2214" i="4"/>
  <c r="D2214" i="4"/>
  <c r="C2214" i="4"/>
  <c r="B2214" i="4"/>
  <c r="A2214" i="4"/>
  <c r="V2213" i="4"/>
  <c r="U2213" i="4"/>
  <c r="T2213" i="4"/>
  <c r="S2213" i="4"/>
  <c r="R2213" i="4"/>
  <c r="Q2213" i="4"/>
  <c r="P2213" i="4"/>
  <c r="O2213" i="4"/>
  <c r="N2213" i="4"/>
  <c r="M2213" i="4"/>
  <c r="L2213" i="4"/>
  <c r="K2213" i="4"/>
  <c r="J2213" i="4"/>
  <c r="I2213" i="4"/>
  <c r="H2213" i="4"/>
  <c r="G2213" i="4"/>
  <c r="F2213" i="4"/>
  <c r="E2213" i="4"/>
  <c r="D2213" i="4"/>
  <c r="C2213" i="4"/>
  <c r="B2213" i="4"/>
  <c r="A2213" i="4"/>
  <c r="V2212" i="4"/>
  <c r="U2212" i="4"/>
  <c r="T2212" i="4"/>
  <c r="S2212" i="4"/>
  <c r="R2212" i="4"/>
  <c r="Q2212" i="4"/>
  <c r="P2212" i="4"/>
  <c r="O2212" i="4"/>
  <c r="N2212" i="4"/>
  <c r="M2212" i="4"/>
  <c r="L2212" i="4"/>
  <c r="K2212" i="4"/>
  <c r="J2212" i="4"/>
  <c r="I2212" i="4"/>
  <c r="H2212" i="4"/>
  <c r="G2212" i="4"/>
  <c r="F2212" i="4"/>
  <c r="E2212" i="4"/>
  <c r="D2212" i="4"/>
  <c r="C2212" i="4"/>
  <c r="B2212" i="4"/>
  <c r="A2212" i="4"/>
  <c r="V2211" i="4"/>
  <c r="U2211" i="4"/>
  <c r="T2211" i="4"/>
  <c r="S2211" i="4"/>
  <c r="R2211" i="4"/>
  <c r="Q2211" i="4"/>
  <c r="P2211" i="4"/>
  <c r="O2211" i="4"/>
  <c r="N2211" i="4"/>
  <c r="M2211" i="4"/>
  <c r="L2211" i="4"/>
  <c r="K2211" i="4"/>
  <c r="J2211" i="4"/>
  <c r="I2211" i="4"/>
  <c r="H2211" i="4"/>
  <c r="G2211" i="4"/>
  <c r="F2211" i="4"/>
  <c r="E2211" i="4"/>
  <c r="D2211" i="4"/>
  <c r="C2211" i="4"/>
  <c r="B2211" i="4"/>
  <c r="A2211" i="4"/>
  <c r="V2210" i="4"/>
  <c r="U2210" i="4"/>
  <c r="T2210" i="4"/>
  <c r="S2210" i="4"/>
  <c r="R2210" i="4"/>
  <c r="Q2210" i="4"/>
  <c r="P2210" i="4"/>
  <c r="O2210" i="4"/>
  <c r="N2210" i="4"/>
  <c r="M2210" i="4"/>
  <c r="L2210" i="4"/>
  <c r="K2210" i="4"/>
  <c r="J2210" i="4"/>
  <c r="I2210" i="4"/>
  <c r="H2210" i="4"/>
  <c r="G2210" i="4"/>
  <c r="F2210" i="4"/>
  <c r="E2210" i="4"/>
  <c r="D2210" i="4"/>
  <c r="C2210" i="4"/>
  <c r="B2210" i="4"/>
  <c r="A2210" i="4"/>
  <c r="V2209" i="4"/>
  <c r="U2209" i="4"/>
  <c r="T2209" i="4"/>
  <c r="S2209" i="4"/>
  <c r="R2209" i="4"/>
  <c r="Q2209" i="4"/>
  <c r="P2209" i="4"/>
  <c r="O2209" i="4"/>
  <c r="N2209" i="4"/>
  <c r="M2209" i="4"/>
  <c r="L2209" i="4"/>
  <c r="K2209" i="4"/>
  <c r="J2209" i="4"/>
  <c r="I2209" i="4"/>
  <c r="H2209" i="4"/>
  <c r="G2209" i="4"/>
  <c r="F2209" i="4"/>
  <c r="E2209" i="4"/>
  <c r="D2209" i="4"/>
  <c r="C2209" i="4"/>
  <c r="B2209" i="4"/>
  <c r="A2209" i="4"/>
  <c r="V2208" i="4"/>
  <c r="U2208" i="4"/>
  <c r="T2208" i="4"/>
  <c r="S2208" i="4"/>
  <c r="R2208" i="4"/>
  <c r="Q2208" i="4"/>
  <c r="P2208" i="4"/>
  <c r="O2208" i="4"/>
  <c r="N2208" i="4"/>
  <c r="M2208" i="4"/>
  <c r="L2208" i="4"/>
  <c r="K2208" i="4"/>
  <c r="J2208" i="4"/>
  <c r="I2208" i="4"/>
  <c r="H2208" i="4"/>
  <c r="G2208" i="4"/>
  <c r="F2208" i="4"/>
  <c r="E2208" i="4"/>
  <c r="D2208" i="4"/>
  <c r="C2208" i="4"/>
  <c r="B2208" i="4"/>
  <c r="A2208" i="4"/>
  <c r="V2207" i="4"/>
  <c r="U2207" i="4"/>
  <c r="T2207" i="4"/>
  <c r="S2207" i="4"/>
  <c r="R2207" i="4"/>
  <c r="Q2207" i="4"/>
  <c r="P2207" i="4"/>
  <c r="O2207" i="4"/>
  <c r="N2207" i="4"/>
  <c r="M2207" i="4"/>
  <c r="L2207" i="4"/>
  <c r="K2207" i="4"/>
  <c r="J2207" i="4"/>
  <c r="I2207" i="4"/>
  <c r="H2207" i="4"/>
  <c r="G2207" i="4"/>
  <c r="F2207" i="4"/>
  <c r="E2207" i="4"/>
  <c r="D2207" i="4"/>
  <c r="C2207" i="4"/>
  <c r="B2207" i="4"/>
  <c r="A2207" i="4"/>
  <c r="V2206" i="4"/>
  <c r="U2206" i="4"/>
  <c r="T2206" i="4"/>
  <c r="S2206" i="4"/>
  <c r="R2206" i="4"/>
  <c r="Q2206" i="4"/>
  <c r="P2206" i="4"/>
  <c r="O2206" i="4"/>
  <c r="N2206" i="4"/>
  <c r="M2206" i="4"/>
  <c r="L2206" i="4"/>
  <c r="K2206" i="4"/>
  <c r="J2206" i="4"/>
  <c r="I2206" i="4"/>
  <c r="H2206" i="4"/>
  <c r="G2206" i="4"/>
  <c r="F2206" i="4"/>
  <c r="E2206" i="4"/>
  <c r="D2206" i="4"/>
  <c r="C2206" i="4"/>
  <c r="B2206" i="4"/>
  <c r="A2206" i="4"/>
  <c r="V2205" i="4"/>
  <c r="U2205" i="4"/>
  <c r="T2205" i="4"/>
  <c r="S2205" i="4"/>
  <c r="R2205" i="4"/>
  <c r="Q2205" i="4"/>
  <c r="P2205" i="4"/>
  <c r="O2205" i="4"/>
  <c r="N2205" i="4"/>
  <c r="M2205" i="4"/>
  <c r="L2205" i="4"/>
  <c r="K2205" i="4"/>
  <c r="J2205" i="4"/>
  <c r="I2205" i="4"/>
  <c r="H2205" i="4"/>
  <c r="G2205" i="4"/>
  <c r="F2205" i="4"/>
  <c r="E2205" i="4"/>
  <c r="D2205" i="4"/>
  <c r="C2205" i="4"/>
  <c r="B2205" i="4"/>
  <c r="A2205" i="4"/>
  <c r="V2204" i="4"/>
  <c r="U2204" i="4"/>
  <c r="T2204" i="4"/>
  <c r="S2204" i="4"/>
  <c r="R2204" i="4"/>
  <c r="Q2204" i="4"/>
  <c r="P2204" i="4"/>
  <c r="O2204" i="4"/>
  <c r="N2204" i="4"/>
  <c r="M2204" i="4"/>
  <c r="L2204" i="4"/>
  <c r="K2204" i="4"/>
  <c r="J2204" i="4"/>
  <c r="I2204" i="4"/>
  <c r="H2204" i="4"/>
  <c r="G2204" i="4"/>
  <c r="F2204" i="4"/>
  <c r="E2204" i="4"/>
  <c r="D2204" i="4"/>
  <c r="C2204" i="4"/>
  <c r="B2204" i="4"/>
  <c r="A2204" i="4"/>
  <c r="V2203" i="4"/>
  <c r="U2203" i="4"/>
  <c r="T2203" i="4"/>
  <c r="S2203" i="4"/>
  <c r="R2203" i="4"/>
  <c r="Q2203" i="4"/>
  <c r="P2203" i="4"/>
  <c r="O2203" i="4"/>
  <c r="N2203" i="4"/>
  <c r="M2203" i="4"/>
  <c r="L2203" i="4"/>
  <c r="K2203" i="4"/>
  <c r="J2203" i="4"/>
  <c r="I2203" i="4"/>
  <c r="H2203" i="4"/>
  <c r="G2203" i="4"/>
  <c r="F2203" i="4"/>
  <c r="E2203" i="4"/>
  <c r="D2203" i="4"/>
  <c r="C2203" i="4"/>
  <c r="B2203" i="4"/>
  <c r="A2203" i="4"/>
  <c r="V2202" i="4"/>
  <c r="U2202" i="4"/>
  <c r="T2202" i="4"/>
  <c r="S2202" i="4"/>
  <c r="R2202" i="4"/>
  <c r="Q2202" i="4"/>
  <c r="P2202" i="4"/>
  <c r="O2202" i="4"/>
  <c r="N2202" i="4"/>
  <c r="M2202" i="4"/>
  <c r="L2202" i="4"/>
  <c r="K2202" i="4"/>
  <c r="J2202" i="4"/>
  <c r="I2202" i="4"/>
  <c r="H2202" i="4"/>
  <c r="G2202" i="4"/>
  <c r="F2202" i="4"/>
  <c r="E2202" i="4"/>
  <c r="D2202" i="4"/>
  <c r="C2202" i="4"/>
  <c r="B2202" i="4"/>
  <c r="A2202" i="4"/>
  <c r="V2201" i="4"/>
  <c r="U2201" i="4"/>
  <c r="T2201" i="4"/>
  <c r="S2201" i="4"/>
  <c r="R2201" i="4"/>
  <c r="Q2201" i="4"/>
  <c r="P2201" i="4"/>
  <c r="O2201" i="4"/>
  <c r="N2201" i="4"/>
  <c r="M2201" i="4"/>
  <c r="L2201" i="4"/>
  <c r="K2201" i="4"/>
  <c r="J2201" i="4"/>
  <c r="I2201" i="4"/>
  <c r="H2201" i="4"/>
  <c r="G2201" i="4"/>
  <c r="F2201" i="4"/>
  <c r="E2201" i="4"/>
  <c r="D2201" i="4"/>
  <c r="C2201" i="4"/>
  <c r="B2201" i="4"/>
  <c r="A2201" i="4"/>
  <c r="V2200" i="4"/>
  <c r="U2200" i="4"/>
  <c r="T2200" i="4"/>
  <c r="S2200" i="4"/>
  <c r="R2200" i="4"/>
  <c r="Q2200" i="4"/>
  <c r="P2200" i="4"/>
  <c r="O2200" i="4"/>
  <c r="N2200" i="4"/>
  <c r="M2200" i="4"/>
  <c r="L2200" i="4"/>
  <c r="K2200" i="4"/>
  <c r="J2200" i="4"/>
  <c r="I2200" i="4"/>
  <c r="H2200" i="4"/>
  <c r="G2200" i="4"/>
  <c r="F2200" i="4"/>
  <c r="E2200" i="4"/>
  <c r="D2200" i="4"/>
  <c r="C2200" i="4"/>
  <c r="B2200" i="4"/>
  <c r="A2200" i="4"/>
  <c r="V2199" i="4"/>
  <c r="U2199" i="4"/>
  <c r="T2199" i="4"/>
  <c r="S2199" i="4"/>
  <c r="R2199" i="4"/>
  <c r="Q2199" i="4"/>
  <c r="P2199" i="4"/>
  <c r="O2199" i="4"/>
  <c r="N2199" i="4"/>
  <c r="M2199" i="4"/>
  <c r="L2199" i="4"/>
  <c r="K2199" i="4"/>
  <c r="J2199" i="4"/>
  <c r="I2199" i="4"/>
  <c r="H2199" i="4"/>
  <c r="G2199" i="4"/>
  <c r="F2199" i="4"/>
  <c r="E2199" i="4"/>
  <c r="D2199" i="4"/>
  <c r="C2199" i="4"/>
  <c r="B2199" i="4"/>
  <c r="A2199" i="4"/>
  <c r="V2198" i="4"/>
  <c r="U2198" i="4"/>
  <c r="T2198" i="4"/>
  <c r="S2198" i="4"/>
  <c r="R2198" i="4"/>
  <c r="Q2198" i="4"/>
  <c r="P2198" i="4"/>
  <c r="O2198" i="4"/>
  <c r="N2198" i="4"/>
  <c r="M2198" i="4"/>
  <c r="L2198" i="4"/>
  <c r="K2198" i="4"/>
  <c r="J2198" i="4"/>
  <c r="I2198" i="4"/>
  <c r="H2198" i="4"/>
  <c r="G2198" i="4"/>
  <c r="F2198" i="4"/>
  <c r="E2198" i="4"/>
  <c r="D2198" i="4"/>
  <c r="C2198" i="4"/>
  <c r="B2198" i="4"/>
  <c r="A2198" i="4"/>
  <c r="V2197" i="4"/>
  <c r="U2197" i="4"/>
  <c r="T2197" i="4"/>
  <c r="S2197" i="4"/>
  <c r="R2197" i="4"/>
  <c r="Q2197" i="4"/>
  <c r="P2197" i="4"/>
  <c r="O2197" i="4"/>
  <c r="N2197" i="4"/>
  <c r="M2197" i="4"/>
  <c r="L2197" i="4"/>
  <c r="K2197" i="4"/>
  <c r="J2197" i="4"/>
  <c r="I2197" i="4"/>
  <c r="H2197" i="4"/>
  <c r="G2197" i="4"/>
  <c r="F2197" i="4"/>
  <c r="E2197" i="4"/>
  <c r="D2197" i="4"/>
  <c r="C2197" i="4"/>
  <c r="B2197" i="4"/>
  <c r="A2197" i="4"/>
  <c r="V2196" i="4"/>
  <c r="U2196" i="4"/>
  <c r="T2196" i="4"/>
  <c r="S2196" i="4"/>
  <c r="R2196" i="4"/>
  <c r="Q2196" i="4"/>
  <c r="P2196" i="4"/>
  <c r="O2196" i="4"/>
  <c r="N2196" i="4"/>
  <c r="M2196" i="4"/>
  <c r="L2196" i="4"/>
  <c r="K2196" i="4"/>
  <c r="J2196" i="4"/>
  <c r="I2196" i="4"/>
  <c r="H2196" i="4"/>
  <c r="G2196" i="4"/>
  <c r="F2196" i="4"/>
  <c r="E2196" i="4"/>
  <c r="D2196" i="4"/>
  <c r="C2196" i="4"/>
  <c r="B2196" i="4"/>
  <c r="A2196" i="4"/>
  <c r="V2195" i="4"/>
  <c r="U2195" i="4"/>
  <c r="T2195" i="4"/>
  <c r="S2195" i="4"/>
  <c r="R2195" i="4"/>
  <c r="Q2195" i="4"/>
  <c r="P2195" i="4"/>
  <c r="O2195" i="4"/>
  <c r="N2195" i="4"/>
  <c r="M2195" i="4"/>
  <c r="L2195" i="4"/>
  <c r="K2195" i="4"/>
  <c r="J2195" i="4"/>
  <c r="I2195" i="4"/>
  <c r="H2195" i="4"/>
  <c r="G2195" i="4"/>
  <c r="F2195" i="4"/>
  <c r="E2195" i="4"/>
  <c r="D2195" i="4"/>
  <c r="C2195" i="4"/>
  <c r="B2195" i="4"/>
  <c r="A2195" i="4"/>
  <c r="V2194" i="4"/>
  <c r="U2194" i="4"/>
  <c r="T2194" i="4"/>
  <c r="S2194" i="4"/>
  <c r="R2194" i="4"/>
  <c r="Q2194" i="4"/>
  <c r="P2194" i="4"/>
  <c r="O2194" i="4"/>
  <c r="N2194" i="4"/>
  <c r="M2194" i="4"/>
  <c r="L2194" i="4"/>
  <c r="K2194" i="4"/>
  <c r="J2194" i="4"/>
  <c r="I2194" i="4"/>
  <c r="H2194" i="4"/>
  <c r="G2194" i="4"/>
  <c r="F2194" i="4"/>
  <c r="E2194" i="4"/>
  <c r="D2194" i="4"/>
  <c r="C2194" i="4"/>
  <c r="B2194" i="4"/>
  <c r="A2194" i="4"/>
  <c r="V2193" i="4"/>
  <c r="U2193" i="4"/>
  <c r="T2193" i="4"/>
  <c r="S2193" i="4"/>
  <c r="R2193" i="4"/>
  <c r="Q2193" i="4"/>
  <c r="P2193" i="4"/>
  <c r="O2193" i="4"/>
  <c r="N2193" i="4"/>
  <c r="M2193" i="4"/>
  <c r="L2193" i="4"/>
  <c r="K2193" i="4"/>
  <c r="J2193" i="4"/>
  <c r="I2193" i="4"/>
  <c r="H2193" i="4"/>
  <c r="G2193" i="4"/>
  <c r="F2193" i="4"/>
  <c r="E2193" i="4"/>
  <c r="D2193" i="4"/>
  <c r="C2193" i="4"/>
  <c r="B2193" i="4"/>
  <c r="A2193" i="4"/>
  <c r="V2192" i="4"/>
  <c r="U2192" i="4"/>
  <c r="T2192" i="4"/>
  <c r="S2192" i="4"/>
  <c r="R2192" i="4"/>
  <c r="Q2192" i="4"/>
  <c r="P2192" i="4"/>
  <c r="O2192" i="4"/>
  <c r="N2192" i="4"/>
  <c r="M2192" i="4"/>
  <c r="L2192" i="4"/>
  <c r="K2192" i="4"/>
  <c r="J2192" i="4"/>
  <c r="I2192" i="4"/>
  <c r="H2192" i="4"/>
  <c r="G2192" i="4"/>
  <c r="F2192" i="4"/>
  <c r="E2192" i="4"/>
  <c r="D2192" i="4"/>
  <c r="C2192" i="4"/>
  <c r="B2192" i="4"/>
  <c r="A2192" i="4"/>
  <c r="V2191" i="4"/>
  <c r="U2191" i="4"/>
  <c r="T2191" i="4"/>
  <c r="S2191" i="4"/>
  <c r="R2191" i="4"/>
  <c r="Q2191" i="4"/>
  <c r="P2191" i="4"/>
  <c r="O2191" i="4"/>
  <c r="N2191" i="4"/>
  <c r="M2191" i="4"/>
  <c r="L2191" i="4"/>
  <c r="K2191" i="4"/>
  <c r="J2191" i="4"/>
  <c r="I2191" i="4"/>
  <c r="H2191" i="4"/>
  <c r="G2191" i="4"/>
  <c r="F2191" i="4"/>
  <c r="E2191" i="4"/>
  <c r="D2191" i="4"/>
  <c r="C2191" i="4"/>
  <c r="B2191" i="4"/>
  <c r="A2191" i="4"/>
  <c r="V2190" i="4"/>
  <c r="U2190" i="4"/>
  <c r="T2190" i="4"/>
  <c r="S2190" i="4"/>
  <c r="R2190" i="4"/>
  <c r="Q2190" i="4"/>
  <c r="P2190" i="4"/>
  <c r="O2190" i="4"/>
  <c r="N2190" i="4"/>
  <c r="M2190" i="4"/>
  <c r="L2190" i="4"/>
  <c r="K2190" i="4"/>
  <c r="J2190" i="4"/>
  <c r="I2190" i="4"/>
  <c r="H2190" i="4"/>
  <c r="G2190" i="4"/>
  <c r="F2190" i="4"/>
  <c r="E2190" i="4"/>
  <c r="D2190" i="4"/>
  <c r="C2190" i="4"/>
  <c r="B2190" i="4"/>
  <c r="A2190" i="4"/>
  <c r="V2189" i="4"/>
  <c r="U2189" i="4"/>
  <c r="T2189" i="4"/>
  <c r="S2189" i="4"/>
  <c r="R2189" i="4"/>
  <c r="Q2189" i="4"/>
  <c r="P2189" i="4"/>
  <c r="O2189" i="4"/>
  <c r="N2189" i="4"/>
  <c r="M2189" i="4"/>
  <c r="L2189" i="4"/>
  <c r="K2189" i="4"/>
  <c r="J2189" i="4"/>
  <c r="I2189" i="4"/>
  <c r="H2189" i="4"/>
  <c r="G2189" i="4"/>
  <c r="F2189" i="4"/>
  <c r="E2189" i="4"/>
  <c r="D2189" i="4"/>
  <c r="C2189" i="4"/>
  <c r="B2189" i="4"/>
  <c r="A2189" i="4"/>
  <c r="V2188" i="4"/>
  <c r="U2188" i="4"/>
  <c r="T2188" i="4"/>
  <c r="S2188" i="4"/>
  <c r="R2188" i="4"/>
  <c r="Q2188" i="4"/>
  <c r="P2188" i="4"/>
  <c r="O2188" i="4"/>
  <c r="N2188" i="4"/>
  <c r="M2188" i="4"/>
  <c r="L2188" i="4"/>
  <c r="K2188" i="4"/>
  <c r="J2188" i="4"/>
  <c r="I2188" i="4"/>
  <c r="H2188" i="4"/>
  <c r="G2188" i="4"/>
  <c r="F2188" i="4"/>
  <c r="E2188" i="4"/>
  <c r="D2188" i="4"/>
  <c r="C2188" i="4"/>
  <c r="B2188" i="4"/>
  <c r="A2188" i="4"/>
  <c r="V2187" i="4"/>
  <c r="U2187" i="4"/>
  <c r="T2187" i="4"/>
  <c r="S2187" i="4"/>
  <c r="R2187" i="4"/>
  <c r="Q2187" i="4"/>
  <c r="P2187" i="4"/>
  <c r="O2187" i="4"/>
  <c r="N2187" i="4"/>
  <c r="M2187" i="4"/>
  <c r="L2187" i="4"/>
  <c r="K2187" i="4"/>
  <c r="J2187" i="4"/>
  <c r="I2187" i="4"/>
  <c r="H2187" i="4"/>
  <c r="G2187" i="4"/>
  <c r="F2187" i="4"/>
  <c r="E2187" i="4"/>
  <c r="D2187" i="4"/>
  <c r="C2187" i="4"/>
  <c r="B2187" i="4"/>
  <c r="A2187" i="4"/>
  <c r="V2186" i="4"/>
  <c r="U2186" i="4"/>
  <c r="T2186" i="4"/>
  <c r="S2186" i="4"/>
  <c r="R2186" i="4"/>
  <c r="Q2186" i="4"/>
  <c r="P2186" i="4"/>
  <c r="O2186" i="4"/>
  <c r="N2186" i="4"/>
  <c r="M2186" i="4"/>
  <c r="L2186" i="4"/>
  <c r="K2186" i="4"/>
  <c r="J2186" i="4"/>
  <c r="I2186" i="4"/>
  <c r="H2186" i="4"/>
  <c r="G2186" i="4"/>
  <c r="F2186" i="4"/>
  <c r="E2186" i="4"/>
  <c r="D2186" i="4"/>
  <c r="C2186" i="4"/>
  <c r="B2186" i="4"/>
  <c r="A2186" i="4"/>
  <c r="V2185" i="4"/>
  <c r="U2185" i="4"/>
  <c r="T2185" i="4"/>
  <c r="S2185" i="4"/>
  <c r="R2185" i="4"/>
  <c r="Q2185" i="4"/>
  <c r="P2185" i="4"/>
  <c r="O2185" i="4"/>
  <c r="N2185" i="4"/>
  <c r="M2185" i="4"/>
  <c r="L2185" i="4"/>
  <c r="K2185" i="4"/>
  <c r="J2185" i="4"/>
  <c r="I2185" i="4"/>
  <c r="H2185" i="4"/>
  <c r="G2185" i="4"/>
  <c r="F2185" i="4"/>
  <c r="E2185" i="4"/>
  <c r="D2185" i="4"/>
  <c r="C2185" i="4"/>
  <c r="B2185" i="4"/>
  <c r="A2185" i="4"/>
  <c r="V2184" i="4"/>
  <c r="U2184" i="4"/>
  <c r="T2184" i="4"/>
  <c r="S2184" i="4"/>
  <c r="R2184" i="4"/>
  <c r="Q2184" i="4"/>
  <c r="P2184" i="4"/>
  <c r="O2184" i="4"/>
  <c r="N2184" i="4"/>
  <c r="M2184" i="4"/>
  <c r="L2184" i="4"/>
  <c r="K2184" i="4"/>
  <c r="J2184" i="4"/>
  <c r="I2184" i="4"/>
  <c r="H2184" i="4"/>
  <c r="G2184" i="4"/>
  <c r="F2184" i="4"/>
  <c r="E2184" i="4"/>
  <c r="D2184" i="4"/>
  <c r="C2184" i="4"/>
  <c r="B2184" i="4"/>
  <c r="A2184" i="4"/>
  <c r="V2183" i="4"/>
  <c r="U2183" i="4"/>
  <c r="T2183" i="4"/>
  <c r="S2183" i="4"/>
  <c r="R2183" i="4"/>
  <c r="Q2183" i="4"/>
  <c r="P2183" i="4"/>
  <c r="O2183" i="4"/>
  <c r="N2183" i="4"/>
  <c r="M2183" i="4"/>
  <c r="L2183" i="4"/>
  <c r="K2183" i="4"/>
  <c r="J2183" i="4"/>
  <c r="I2183" i="4"/>
  <c r="H2183" i="4"/>
  <c r="G2183" i="4"/>
  <c r="F2183" i="4"/>
  <c r="E2183" i="4"/>
  <c r="D2183" i="4"/>
  <c r="C2183" i="4"/>
  <c r="B2183" i="4"/>
  <c r="A2183" i="4"/>
  <c r="V2182" i="4"/>
  <c r="U2182" i="4"/>
  <c r="T2182" i="4"/>
  <c r="S2182" i="4"/>
  <c r="R2182" i="4"/>
  <c r="Q2182" i="4"/>
  <c r="P2182" i="4"/>
  <c r="O2182" i="4"/>
  <c r="N2182" i="4"/>
  <c r="M2182" i="4"/>
  <c r="L2182" i="4"/>
  <c r="K2182" i="4"/>
  <c r="J2182" i="4"/>
  <c r="I2182" i="4"/>
  <c r="H2182" i="4"/>
  <c r="G2182" i="4"/>
  <c r="F2182" i="4"/>
  <c r="E2182" i="4"/>
  <c r="D2182" i="4"/>
  <c r="C2182" i="4"/>
  <c r="B2182" i="4"/>
  <c r="A2182" i="4"/>
  <c r="V2181" i="4"/>
  <c r="U2181" i="4"/>
  <c r="T2181" i="4"/>
  <c r="S2181" i="4"/>
  <c r="R2181" i="4"/>
  <c r="Q2181" i="4"/>
  <c r="P2181" i="4"/>
  <c r="O2181" i="4"/>
  <c r="N2181" i="4"/>
  <c r="M2181" i="4"/>
  <c r="L2181" i="4"/>
  <c r="K2181" i="4"/>
  <c r="J2181" i="4"/>
  <c r="I2181" i="4"/>
  <c r="H2181" i="4"/>
  <c r="G2181" i="4"/>
  <c r="F2181" i="4"/>
  <c r="E2181" i="4"/>
  <c r="D2181" i="4"/>
  <c r="C2181" i="4"/>
  <c r="B2181" i="4"/>
  <c r="A2181" i="4"/>
  <c r="V2180" i="4"/>
  <c r="U2180" i="4"/>
  <c r="T2180" i="4"/>
  <c r="S2180" i="4"/>
  <c r="R2180" i="4"/>
  <c r="Q2180" i="4"/>
  <c r="P2180" i="4"/>
  <c r="O2180" i="4"/>
  <c r="N2180" i="4"/>
  <c r="M2180" i="4"/>
  <c r="L2180" i="4"/>
  <c r="K2180" i="4"/>
  <c r="J2180" i="4"/>
  <c r="I2180" i="4"/>
  <c r="H2180" i="4"/>
  <c r="G2180" i="4"/>
  <c r="F2180" i="4"/>
  <c r="E2180" i="4"/>
  <c r="D2180" i="4"/>
  <c r="C2180" i="4"/>
  <c r="B2180" i="4"/>
  <c r="A2180" i="4"/>
  <c r="V2179" i="4"/>
  <c r="U2179" i="4"/>
  <c r="T2179" i="4"/>
  <c r="S2179" i="4"/>
  <c r="R2179" i="4"/>
  <c r="Q2179" i="4"/>
  <c r="P2179" i="4"/>
  <c r="O2179" i="4"/>
  <c r="N2179" i="4"/>
  <c r="M2179" i="4"/>
  <c r="L2179" i="4"/>
  <c r="K2179" i="4"/>
  <c r="J2179" i="4"/>
  <c r="I2179" i="4"/>
  <c r="H2179" i="4"/>
  <c r="G2179" i="4"/>
  <c r="F2179" i="4"/>
  <c r="E2179" i="4"/>
  <c r="D2179" i="4"/>
  <c r="C2179" i="4"/>
  <c r="B2179" i="4"/>
  <c r="A2179" i="4"/>
  <c r="V2178" i="4"/>
  <c r="U2178" i="4"/>
  <c r="T2178" i="4"/>
  <c r="S2178" i="4"/>
  <c r="R2178" i="4"/>
  <c r="Q2178" i="4"/>
  <c r="P2178" i="4"/>
  <c r="O2178" i="4"/>
  <c r="N2178" i="4"/>
  <c r="M2178" i="4"/>
  <c r="L2178" i="4"/>
  <c r="K2178" i="4"/>
  <c r="J2178" i="4"/>
  <c r="I2178" i="4"/>
  <c r="H2178" i="4"/>
  <c r="G2178" i="4"/>
  <c r="F2178" i="4"/>
  <c r="E2178" i="4"/>
  <c r="D2178" i="4"/>
  <c r="C2178" i="4"/>
  <c r="B2178" i="4"/>
  <c r="A2178" i="4"/>
  <c r="V2177" i="4"/>
  <c r="U2177" i="4"/>
  <c r="T2177" i="4"/>
  <c r="S2177" i="4"/>
  <c r="R2177" i="4"/>
  <c r="Q2177" i="4"/>
  <c r="P2177" i="4"/>
  <c r="O2177" i="4"/>
  <c r="N2177" i="4"/>
  <c r="M2177" i="4"/>
  <c r="L2177" i="4"/>
  <c r="K2177" i="4"/>
  <c r="J2177" i="4"/>
  <c r="I2177" i="4"/>
  <c r="H2177" i="4"/>
  <c r="G2177" i="4"/>
  <c r="F2177" i="4"/>
  <c r="E2177" i="4"/>
  <c r="D2177" i="4"/>
  <c r="C2177" i="4"/>
  <c r="B2177" i="4"/>
  <c r="A2177" i="4"/>
  <c r="V2176" i="4"/>
  <c r="U2176" i="4"/>
  <c r="T2176" i="4"/>
  <c r="S2176" i="4"/>
  <c r="R2176" i="4"/>
  <c r="Q2176" i="4"/>
  <c r="P2176" i="4"/>
  <c r="O2176" i="4"/>
  <c r="N2176" i="4"/>
  <c r="M2176" i="4"/>
  <c r="L2176" i="4"/>
  <c r="K2176" i="4"/>
  <c r="J2176" i="4"/>
  <c r="I2176" i="4"/>
  <c r="H2176" i="4"/>
  <c r="G2176" i="4"/>
  <c r="F2176" i="4"/>
  <c r="E2176" i="4"/>
  <c r="D2176" i="4"/>
  <c r="C2176" i="4"/>
  <c r="B2176" i="4"/>
  <c r="A2176" i="4"/>
  <c r="V2175" i="4"/>
  <c r="U2175" i="4"/>
  <c r="T2175" i="4"/>
  <c r="S2175" i="4"/>
  <c r="R2175" i="4"/>
  <c r="Q2175" i="4"/>
  <c r="P2175" i="4"/>
  <c r="O2175" i="4"/>
  <c r="N2175" i="4"/>
  <c r="M2175" i="4"/>
  <c r="L2175" i="4"/>
  <c r="K2175" i="4"/>
  <c r="J2175" i="4"/>
  <c r="I2175" i="4"/>
  <c r="H2175" i="4"/>
  <c r="G2175" i="4"/>
  <c r="F2175" i="4"/>
  <c r="E2175" i="4"/>
  <c r="D2175" i="4"/>
  <c r="C2175" i="4"/>
  <c r="B2175" i="4"/>
  <c r="A2175" i="4"/>
  <c r="V2174" i="4"/>
  <c r="U2174" i="4"/>
  <c r="T2174" i="4"/>
  <c r="S2174" i="4"/>
  <c r="R2174" i="4"/>
  <c r="Q2174" i="4"/>
  <c r="P2174" i="4"/>
  <c r="O2174" i="4"/>
  <c r="N2174" i="4"/>
  <c r="M2174" i="4"/>
  <c r="L2174" i="4"/>
  <c r="K2174" i="4"/>
  <c r="J2174" i="4"/>
  <c r="I2174" i="4"/>
  <c r="H2174" i="4"/>
  <c r="G2174" i="4"/>
  <c r="F2174" i="4"/>
  <c r="E2174" i="4"/>
  <c r="D2174" i="4"/>
  <c r="C2174" i="4"/>
  <c r="B2174" i="4"/>
  <c r="A2174" i="4"/>
  <c r="V2173" i="4"/>
  <c r="U2173" i="4"/>
  <c r="T2173" i="4"/>
  <c r="S2173" i="4"/>
  <c r="R2173" i="4"/>
  <c r="Q2173" i="4"/>
  <c r="P2173" i="4"/>
  <c r="O2173" i="4"/>
  <c r="N2173" i="4"/>
  <c r="M2173" i="4"/>
  <c r="L2173" i="4"/>
  <c r="K2173" i="4"/>
  <c r="J2173" i="4"/>
  <c r="I2173" i="4"/>
  <c r="H2173" i="4"/>
  <c r="G2173" i="4"/>
  <c r="F2173" i="4"/>
  <c r="E2173" i="4"/>
  <c r="D2173" i="4"/>
  <c r="C2173" i="4"/>
  <c r="B2173" i="4"/>
  <c r="A2173" i="4"/>
  <c r="V2172" i="4"/>
  <c r="U2172" i="4"/>
  <c r="T2172" i="4"/>
  <c r="S2172" i="4"/>
  <c r="R2172" i="4"/>
  <c r="Q2172" i="4"/>
  <c r="P2172" i="4"/>
  <c r="O2172" i="4"/>
  <c r="N2172" i="4"/>
  <c r="M2172" i="4"/>
  <c r="L2172" i="4"/>
  <c r="K2172" i="4"/>
  <c r="J2172" i="4"/>
  <c r="I2172" i="4"/>
  <c r="H2172" i="4"/>
  <c r="G2172" i="4"/>
  <c r="F2172" i="4"/>
  <c r="E2172" i="4"/>
  <c r="D2172" i="4"/>
  <c r="C2172" i="4"/>
  <c r="B2172" i="4"/>
  <c r="A2172" i="4"/>
  <c r="V2171" i="4"/>
  <c r="U2171" i="4"/>
  <c r="T2171" i="4"/>
  <c r="S2171" i="4"/>
  <c r="R2171" i="4"/>
  <c r="Q2171" i="4"/>
  <c r="P2171" i="4"/>
  <c r="O2171" i="4"/>
  <c r="N2171" i="4"/>
  <c r="M2171" i="4"/>
  <c r="L2171" i="4"/>
  <c r="K2171" i="4"/>
  <c r="J2171" i="4"/>
  <c r="I2171" i="4"/>
  <c r="H2171" i="4"/>
  <c r="G2171" i="4"/>
  <c r="F2171" i="4"/>
  <c r="E2171" i="4"/>
  <c r="D2171" i="4"/>
  <c r="C2171" i="4"/>
  <c r="B2171" i="4"/>
  <c r="A2171" i="4"/>
  <c r="V2170" i="4"/>
  <c r="U2170" i="4"/>
  <c r="T2170" i="4"/>
  <c r="S2170" i="4"/>
  <c r="R2170" i="4"/>
  <c r="Q2170" i="4"/>
  <c r="P2170" i="4"/>
  <c r="O2170" i="4"/>
  <c r="N2170" i="4"/>
  <c r="M2170" i="4"/>
  <c r="L2170" i="4"/>
  <c r="K2170" i="4"/>
  <c r="J2170" i="4"/>
  <c r="I2170" i="4"/>
  <c r="H2170" i="4"/>
  <c r="G2170" i="4"/>
  <c r="F2170" i="4"/>
  <c r="E2170" i="4"/>
  <c r="D2170" i="4"/>
  <c r="C2170" i="4"/>
  <c r="B2170" i="4"/>
  <c r="A2170" i="4"/>
  <c r="V2169" i="4"/>
  <c r="U2169" i="4"/>
  <c r="T2169" i="4"/>
  <c r="S2169" i="4"/>
  <c r="R2169" i="4"/>
  <c r="Q2169" i="4"/>
  <c r="P2169" i="4"/>
  <c r="O2169" i="4"/>
  <c r="N2169" i="4"/>
  <c r="M2169" i="4"/>
  <c r="L2169" i="4"/>
  <c r="K2169" i="4"/>
  <c r="J2169" i="4"/>
  <c r="I2169" i="4"/>
  <c r="H2169" i="4"/>
  <c r="G2169" i="4"/>
  <c r="F2169" i="4"/>
  <c r="E2169" i="4"/>
  <c r="D2169" i="4"/>
  <c r="C2169" i="4"/>
  <c r="B2169" i="4"/>
  <c r="A2169" i="4"/>
  <c r="V2168" i="4"/>
  <c r="U2168" i="4"/>
  <c r="T2168" i="4"/>
  <c r="S2168" i="4"/>
  <c r="R2168" i="4"/>
  <c r="Q2168" i="4"/>
  <c r="P2168" i="4"/>
  <c r="O2168" i="4"/>
  <c r="N2168" i="4"/>
  <c r="M2168" i="4"/>
  <c r="L2168" i="4"/>
  <c r="K2168" i="4"/>
  <c r="J2168" i="4"/>
  <c r="I2168" i="4"/>
  <c r="H2168" i="4"/>
  <c r="G2168" i="4"/>
  <c r="F2168" i="4"/>
  <c r="E2168" i="4"/>
  <c r="D2168" i="4"/>
  <c r="C2168" i="4"/>
  <c r="B2168" i="4"/>
  <c r="A2168" i="4"/>
  <c r="V2167" i="4"/>
  <c r="U2167" i="4"/>
  <c r="T2167" i="4"/>
  <c r="S2167" i="4"/>
  <c r="R2167" i="4"/>
  <c r="Q2167" i="4"/>
  <c r="P2167" i="4"/>
  <c r="O2167" i="4"/>
  <c r="N2167" i="4"/>
  <c r="M2167" i="4"/>
  <c r="L2167" i="4"/>
  <c r="K2167" i="4"/>
  <c r="J2167" i="4"/>
  <c r="I2167" i="4"/>
  <c r="H2167" i="4"/>
  <c r="G2167" i="4"/>
  <c r="F2167" i="4"/>
  <c r="E2167" i="4"/>
  <c r="D2167" i="4"/>
  <c r="C2167" i="4"/>
  <c r="B2167" i="4"/>
  <c r="A2167" i="4"/>
  <c r="V2166" i="4"/>
  <c r="U2166" i="4"/>
  <c r="T2166" i="4"/>
  <c r="S2166" i="4"/>
  <c r="R2166" i="4"/>
  <c r="Q2166" i="4"/>
  <c r="P2166" i="4"/>
  <c r="O2166" i="4"/>
  <c r="N2166" i="4"/>
  <c r="M2166" i="4"/>
  <c r="L2166" i="4"/>
  <c r="K2166" i="4"/>
  <c r="J2166" i="4"/>
  <c r="I2166" i="4"/>
  <c r="H2166" i="4"/>
  <c r="G2166" i="4"/>
  <c r="F2166" i="4"/>
  <c r="E2166" i="4"/>
  <c r="D2166" i="4"/>
  <c r="C2166" i="4"/>
  <c r="B2166" i="4"/>
  <c r="A2166" i="4"/>
  <c r="V2165" i="4"/>
  <c r="U2165" i="4"/>
  <c r="T2165" i="4"/>
  <c r="S2165" i="4"/>
  <c r="R2165" i="4"/>
  <c r="Q2165" i="4"/>
  <c r="P2165" i="4"/>
  <c r="O2165" i="4"/>
  <c r="N2165" i="4"/>
  <c r="M2165" i="4"/>
  <c r="L2165" i="4"/>
  <c r="K2165" i="4"/>
  <c r="J2165" i="4"/>
  <c r="I2165" i="4"/>
  <c r="H2165" i="4"/>
  <c r="G2165" i="4"/>
  <c r="F2165" i="4"/>
  <c r="E2165" i="4"/>
  <c r="D2165" i="4"/>
  <c r="C2165" i="4"/>
  <c r="B2165" i="4"/>
  <c r="A2165" i="4"/>
  <c r="V2164" i="4"/>
  <c r="U2164" i="4"/>
  <c r="T2164" i="4"/>
  <c r="S2164" i="4"/>
  <c r="R2164" i="4"/>
  <c r="Q2164" i="4"/>
  <c r="P2164" i="4"/>
  <c r="O2164" i="4"/>
  <c r="N2164" i="4"/>
  <c r="M2164" i="4"/>
  <c r="L2164" i="4"/>
  <c r="K2164" i="4"/>
  <c r="J2164" i="4"/>
  <c r="I2164" i="4"/>
  <c r="H2164" i="4"/>
  <c r="G2164" i="4"/>
  <c r="F2164" i="4"/>
  <c r="E2164" i="4"/>
  <c r="D2164" i="4"/>
  <c r="C2164" i="4"/>
  <c r="B2164" i="4"/>
  <c r="A2164" i="4"/>
  <c r="V2163" i="4"/>
  <c r="U2163" i="4"/>
  <c r="T2163" i="4"/>
  <c r="S2163" i="4"/>
  <c r="R2163" i="4"/>
  <c r="Q2163" i="4"/>
  <c r="P2163" i="4"/>
  <c r="O2163" i="4"/>
  <c r="N2163" i="4"/>
  <c r="M2163" i="4"/>
  <c r="L2163" i="4"/>
  <c r="K2163" i="4"/>
  <c r="J2163" i="4"/>
  <c r="I2163" i="4"/>
  <c r="H2163" i="4"/>
  <c r="G2163" i="4"/>
  <c r="F2163" i="4"/>
  <c r="E2163" i="4"/>
  <c r="D2163" i="4"/>
  <c r="C2163" i="4"/>
  <c r="B2163" i="4"/>
  <c r="A2163" i="4"/>
  <c r="V2162" i="4"/>
  <c r="U2162" i="4"/>
  <c r="T2162" i="4"/>
  <c r="S2162" i="4"/>
  <c r="R2162" i="4"/>
  <c r="Q2162" i="4"/>
  <c r="P2162" i="4"/>
  <c r="O2162" i="4"/>
  <c r="N2162" i="4"/>
  <c r="M2162" i="4"/>
  <c r="L2162" i="4"/>
  <c r="K2162" i="4"/>
  <c r="J2162" i="4"/>
  <c r="I2162" i="4"/>
  <c r="H2162" i="4"/>
  <c r="G2162" i="4"/>
  <c r="F2162" i="4"/>
  <c r="E2162" i="4"/>
  <c r="D2162" i="4"/>
  <c r="C2162" i="4"/>
  <c r="B2162" i="4"/>
  <c r="A2162" i="4"/>
  <c r="V2161" i="4"/>
  <c r="U2161" i="4"/>
  <c r="T2161" i="4"/>
  <c r="S2161" i="4"/>
  <c r="R2161" i="4"/>
  <c r="Q2161" i="4"/>
  <c r="P2161" i="4"/>
  <c r="O2161" i="4"/>
  <c r="N2161" i="4"/>
  <c r="M2161" i="4"/>
  <c r="L2161" i="4"/>
  <c r="K2161" i="4"/>
  <c r="J2161" i="4"/>
  <c r="I2161" i="4"/>
  <c r="H2161" i="4"/>
  <c r="G2161" i="4"/>
  <c r="F2161" i="4"/>
  <c r="E2161" i="4"/>
  <c r="D2161" i="4"/>
  <c r="C2161" i="4"/>
  <c r="B2161" i="4"/>
  <c r="A2161" i="4"/>
  <c r="V2160" i="4"/>
  <c r="U2160" i="4"/>
  <c r="T2160" i="4"/>
  <c r="S2160" i="4"/>
  <c r="R2160" i="4"/>
  <c r="Q2160" i="4"/>
  <c r="P2160" i="4"/>
  <c r="O2160" i="4"/>
  <c r="N2160" i="4"/>
  <c r="M2160" i="4"/>
  <c r="L2160" i="4"/>
  <c r="K2160" i="4"/>
  <c r="J2160" i="4"/>
  <c r="I2160" i="4"/>
  <c r="H2160" i="4"/>
  <c r="G2160" i="4"/>
  <c r="F2160" i="4"/>
  <c r="E2160" i="4"/>
  <c r="D2160" i="4"/>
  <c r="C2160" i="4"/>
  <c r="B2160" i="4"/>
  <c r="A2160" i="4"/>
  <c r="V2159" i="4"/>
  <c r="U2159" i="4"/>
  <c r="T2159" i="4"/>
  <c r="S2159" i="4"/>
  <c r="R2159" i="4"/>
  <c r="Q2159" i="4"/>
  <c r="P2159" i="4"/>
  <c r="O2159" i="4"/>
  <c r="N2159" i="4"/>
  <c r="M2159" i="4"/>
  <c r="L2159" i="4"/>
  <c r="K2159" i="4"/>
  <c r="J2159" i="4"/>
  <c r="I2159" i="4"/>
  <c r="H2159" i="4"/>
  <c r="G2159" i="4"/>
  <c r="F2159" i="4"/>
  <c r="E2159" i="4"/>
  <c r="D2159" i="4"/>
  <c r="C2159" i="4"/>
  <c r="B2159" i="4"/>
  <c r="A2159" i="4"/>
  <c r="V2158" i="4"/>
  <c r="U2158" i="4"/>
  <c r="T2158" i="4"/>
  <c r="S2158" i="4"/>
  <c r="R2158" i="4"/>
  <c r="Q2158" i="4"/>
  <c r="P2158" i="4"/>
  <c r="O2158" i="4"/>
  <c r="N2158" i="4"/>
  <c r="M2158" i="4"/>
  <c r="L2158" i="4"/>
  <c r="K2158" i="4"/>
  <c r="J2158" i="4"/>
  <c r="I2158" i="4"/>
  <c r="H2158" i="4"/>
  <c r="G2158" i="4"/>
  <c r="F2158" i="4"/>
  <c r="E2158" i="4"/>
  <c r="D2158" i="4"/>
  <c r="C2158" i="4"/>
  <c r="B2158" i="4"/>
  <c r="A2158" i="4"/>
  <c r="V2157" i="4"/>
  <c r="U2157" i="4"/>
  <c r="T2157" i="4"/>
  <c r="S2157" i="4"/>
  <c r="R2157" i="4"/>
  <c r="Q2157" i="4"/>
  <c r="P2157" i="4"/>
  <c r="O2157" i="4"/>
  <c r="N2157" i="4"/>
  <c r="M2157" i="4"/>
  <c r="L2157" i="4"/>
  <c r="K2157" i="4"/>
  <c r="J2157" i="4"/>
  <c r="I2157" i="4"/>
  <c r="H2157" i="4"/>
  <c r="G2157" i="4"/>
  <c r="F2157" i="4"/>
  <c r="E2157" i="4"/>
  <c r="D2157" i="4"/>
  <c r="C2157" i="4"/>
  <c r="B2157" i="4"/>
  <c r="A2157" i="4"/>
  <c r="V2156" i="4"/>
  <c r="U2156" i="4"/>
  <c r="T2156" i="4"/>
  <c r="S2156" i="4"/>
  <c r="R2156" i="4"/>
  <c r="Q2156" i="4"/>
  <c r="P2156" i="4"/>
  <c r="O2156" i="4"/>
  <c r="N2156" i="4"/>
  <c r="M2156" i="4"/>
  <c r="L2156" i="4"/>
  <c r="K2156" i="4"/>
  <c r="J2156" i="4"/>
  <c r="I2156" i="4"/>
  <c r="H2156" i="4"/>
  <c r="G2156" i="4"/>
  <c r="F2156" i="4"/>
  <c r="E2156" i="4"/>
  <c r="D2156" i="4"/>
  <c r="C2156" i="4"/>
  <c r="B2156" i="4"/>
  <c r="A2156" i="4"/>
  <c r="V2155" i="4"/>
  <c r="U2155" i="4"/>
  <c r="T2155" i="4"/>
  <c r="S2155" i="4"/>
  <c r="R2155" i="4"/>
  <c r="Q2155" i="4"/>
  <c r="P2155" i="4"/>
  <c r="O2155" i="4"/>
  <c r="N2155" i="4"/>
  <c r="M2155" i="4"/>
  <c r="L2155" i="4"/>
  <c r="K2155" i="4"/>
  <c r="J2155" i="4"/>
  <c r="I2155" i="4"/>
  <c r="H2155" i="4"/>
  <c r="G2155" i="4"/>
  <c r="F2155" i="4"/>
  <c r="E2155" i="4"/>
  <c r="D2155" i="4"/>
  <c r="C2155" i="4"/>
  <c r="B2155" i="4"/>
  <c r="A2155" i="4"/>
  <c r="V2154" i="4"/>
  <c r="U2154" i="4"/>
  <c r="T2154" i="4"/>
  <c r="S2154" i="4"/>
  <c r="R2154" i="4"/>
  <c r="Q2154" i="4"/>
  <c r="P2154" i="4"/>
  <c r="O2154" i="4"/>
  <c r="N2154" i="4"/>
  <c r="M2154" i="4"/>
  <c r="L2154" i="4"/>
  <c r="K2154" i="4"/>
  <c r="J2154" i="4"/>
  <c r="I2154" i="4"/>
  <c r="H2154" i="4"/>
  <c r="G2154" i="4"/>
  <c r="F2154" i="4"/>
  <c r="E2154" i="4"/>
  <c r="D2154" i="4"/>
  <c r="C2154" i="4"/>
  <c r="B2154" i="4"/>
  <c r="A2154" i="4"/>
  <c r="V2153" i="4"/>
  <c r="U2153" i="4"/>
  <c r="T2153" i="4"/>
  <c r="S2153" i="4"/>
  <c r="R2153" i="4"/>
  <c r="Q2153" i="4"/>
  <c r="P2153" i="4"/>
  <c r="O2153" i="4"/>
  <c r="N2153" i="4"/>
  <c r="M2153" i="4"/>
  <c r="L2153" i="4"/>
  <c r="K2153" i="4"/>
  <c r="J2153" i="4"/>
  <c r="I2153" i="4"/>
  <c r="H2153" i="4"/>
  <c r="G2153" i="4"/>
  <c r="F2153" i="4"/>
  <c r="E2153" i="4"/>
  <c r="D2153" i="4"/>
  <c r="C2153" i="4"/>
  <c r="B2153" i="4"/>
  <c r="A2153" i="4"/>
  <c r="V2152" i="4"/>
  <c r="U2152" i="4"/>
  <c r="T2152" i="4"/>
  <c r="S2152" i="4"/>
  <c r="R2152" i="4"/>
  <c r="Q2152" i="4"/>
  <c r="P2152" i="4"/>
  <c r="O2152" i="4"/>
  <c r="N2152" i="4"/>
  <c r="M2152" i="4"/>
  <c r="L2152" i="4"/>
  <c r="K2152" i="4"/>
  <c r="J2152" i="4"/>
  <c r="I2152" i="4"/>
  <c r="H2152" i="4"/>
  <c r="G2152" i="4"/>
  <c r="F2152" i="4"/>
  <c r="E2152" i="4"/>
  <c r="D2152" i="4"/>
  <c r="C2152" i="4"/>
  <c r="B2152" i="4"/>
  <c r="A2152" i="4"/>
  <c r="V2151" i="4"/>
  <c r="U2151" i="4"/>
  <c r="T2151" i="4"/>
  <c r="S2151" i="4"/>
  <c r="R2151" i="4"/>
  <c r="Q2151" i="4"/>
  <c r="P2151" i="4"/>
  <c r="O2151" i="4"/>
  <c r="N2151" i="4"/>
  <c r="M2151" i="4"/>
  <c r="L2151" i="4"/>
  <c r="K2151" i="4"/>
  <c r="J2151" i="4"/>
  <c r="I2151" i="4"/>
  <c r="H2151" i="4"/>
  <c r="G2151" i="4"/>
  <c r="F2151" i="4"/>
  <c r="E2151" i="4"/>
  <c r="D2151" i="4"/>
  <c r="C2151" i="4"/>
  <c r="B2151" i="4"/>
  <c r="A2151" i="4"/>
  <c r="V2150" i="4"/>
  <c r="U2150" i="4"/>
  <c r="T2150" i="4"/>
  <c r="S2150" i="4"/>
  <c r="R2150" i="4"/>
  <c r="Q2150" i="4"/>
  <c r="P2150" i="4"/>
  <c r="O2150" i="4"/>
  <c r="N2150" i="4"/>
  <c r="M2150" i="4"/>
  <c r="L2150" i="4"/>
  <c r="K2150" i="4"/>
  <c r="J2150" i="4"/>
  <c r="I2150" i="4"/>
  <c r="H2150" i="4"/>
  <c r="G2150" i="4"/>
  <c r="F2150" i="4"/>
  <c r="E2150" i="4"/>
  <c r="D2150" i="4"/>
  <c r="C2150" i="4"/>
  <c r="B2150" i="4"/>
  <c r="A2150" i="4"/>
  <c r="V2149" i="4"/>
  <c r="U2149" i="4"/>
  <c r="T2149" i="4"/>
  <c r="S2149" i="4"/>
  <c r="R2149" i="4"/>
  <c r="Q2149" i="4"/>
  <c r="P2149" i="4"/>
  <c r="O2149" i="4"/>
  <c r="N2149" i="4"/>
  <c r="M2149" i="4"/>
  <c r="L2149" i="4"/>
  <c r="K2149" i="4"/>
  <c r="J2149" i="4"/>
  <c r="I2149" i="4"/>
  <c r="H2149" i="4"/>
  <c r="G2149" i="4"/>
  <c r="F2149" i="4"/>
  <c r="E2149" i="4"/>
  <c r="D2149" i="4"/>
  <c r="C2149" i="4"/>
  <c r="B2149" i="4"/>
  <c r="A2149" i="4"/>
  <c r="V2148" i="4"/>
  <c r="U2148" i="4"/>
  <c r="T2148" i="4"/>
  <c r="S2148" i="4"/>
  <c r="R2148" i="4"/>
  <c r="Q2148" i="4"/>
  <c r="P2148" i="4"/>
  <c r="O2148" i="4"/>
  <c r="N2148" i="4"/>
  <c r="M2148" i="4"/>
  <c r="L2148" i="4"/>
  <c r="K2148" i="4"/>
  <c r="J2148" i="4"/>
  <c r="I2148" i="4"/>
  <c r="H2148" i="4"/>
  <c r="G2148" i="4"/>
  <c r="F2148" i="4"/>
  <c r="E2148" i="4"/>
  <c r="D2148" i="4"/>
  <c r="C2148" i="4"/>
  <c r="B2148" i="4"/>
  <c r="A2148" i="4"/>
  <c r="V2147" i="4"/>
  <c r="U2147" i="4"/>
  <c r="T2147" i="4"/>
  <c r="S2147" i="4"/>
  <c r="R2147" i="4"/>
  <c r="Q2147" i="4"/>
  <c r="P2147" i="4"/>
  <c r="O2147" i="4"/>
  <c r="N2147" i="4"/>
  <c r="M2147" i="4"/>
  <c r="L2147" i="4"/>
  <c r="K2147" i="4"/>
  <c r="J2147" i="4"/>
  <c r="I2147" i="4"/>
  <c r="H2147" i="4"/>
  <c r="G2147" i="4"/>
  <c r="F2147" i="4"/>
  <c r="E2147" i="4"/>
  <c r="D2147" i="4"/>
  <c r="C2147" i="4"/>
  <c r="B2147" i="4"/>
  <c r="A2147" i="4"/>
  <c r="V2146" i="4"/>
  <c r="U2146" i="4"/>
  <c r="T2146" i="4"/>
  <c r="S2146" i="4"/>
  <c r="R2146" i="4"/>
  <c r="Q2146" i="4"/>
  <c r="P2146" i="4"/>
  <c r="O2146" i="4"/>
  <c r="N2146" i="4"/>
  <c r="M2146" i="4"/>
  <c r="L2146" i="4"/>
  <c r="K2146" i="4"/>
  <c r="J2146" i="4"/>
  <c r="I2146" i="4"/>
  <c r="H2146" i="4"/>
  <c r="G2146" i="4"/>
  <c r="F2146" i="4"/>
  <c r="E2146" i="4"/>
  <c r="D2146" i="4"/>
  <c r="C2146" i="4"/>
  <c r="B2146" i="4"/>
  <c r="A2146" i="4"/>
  <c r="V2145" i="4"/>
  <c r="U2145" i="4"/>
  <c r="T2145" i="4"/>
  <c r="S2145" i="4"/>
  <c r="R2145" i="4"/>
  <c r="Q2145" i="4"/>
  <c r="P2145" i="4"/>
  <c r="O2145" i="4"/>
  <c r="N2145" i="4"/>
  <c r="M2145" i="4"/>
  <c r="L2145" i="4"/>
  <c r="K2145" i="4"/>
  <c r="J2145" i="4"/>
  <c r="I2145" i="4"/>
  <c r="H2145" i="4"/>
  <c r="G2145" i="4"/>
  <c r="F2145" i="4"/>
  <c r="E2145" i="4"/>
  <c r="D2145" i="4"/>
  <c r="C2145" i="4"/>
  <c r="B2145" i="4"/>
  <c r="A2145" i="4"/>
  <c r="V2144" i="4"/>
  <c r="U2144" i="4"/>
  <c r="T2144" i="4"/>
  <c r="S2144" i="4"/>
  <c r="R2144" i="4"/>
  <c r="Q2144" i="4"/>
  <c r="P2144" i="4"/>
  <c r="O2144" i="4"/>
  <c r="N2144" i="4"/>
  <c r="M2144" i="4"/>
  <c r="L2144" i="4"/>
  <c r="K2144" i="4"/>
  <c r="J2144" i="4"/>
  <c r="I2144" i="4"/>
  <c r="H2144" i="4"/>
  <c r="G2144" i="4"/>
  <c r="F2144" i="4"/>
  <c r="E2144" i="4"/>
  <c r="D2144" i="4"/>
  <c r="C2144" i="4"/>
  <c r="B2144" i="4"/>
  <c r="A2144" i="4"/>
  <c r="V2143" i="4"/>
  <c r="U2143" i="4"/>
  <c r="T2143" i="4"/>
  <c r="S2143" i="4"/>
  <c r="R2143" i="4"/>
  <c r="Q2143" i="4"/>
  <c r="P2143" i="4"/>
  <c r="O2143" i="4"/>
  <c r="N2143" i="4"/>
  <c r="M2143" i="4"/>
  <c r="L2143" i="4"/>
  <c r="K2143" i="4"/>
  <c r="J2143" i="4"/>
  <c r="I2143" i="4"/>
  <c r="H2143" i="4"/>
  <c r="G2143" i="4"/>
  <c r="F2143" i="4"/>
  <c r="E2143" i="4"/>
  <c r="D2143" i="4"/>
  <c r="C2143" i="4"/>
  <c r="B2143" i="4"/>
  <c r="A2143" i="4"/>
  <c r="V2142" i="4"/>
  <c r="U2142" i="4"/>
  <c r="T2142" i="4"/>
  <c r="S2142" i="4"/>
  <c r="R2142" i="4"/>
  <c r="Q2142" i="4"/>
  <c r="P2142" i="4"/>
  <c r="O2142" i="4"/>
  <c r="N2142" i="4"/>
  <c r="M2142" i="4"/>
  <c r="L2142" i="4"/>
  <c r="K2142" i="4"/>
  <c r="J2142" i="4"/>
  <c r="I2142" i="4"/>
  <c r="H2142" i="4"/>
  <c r="G2142" i="4"/>
  <c r="F2142" i="4"/>
  <c r="E2142" i="4"/>
  <c r="D2142" i="4"/>
  <c r="C2142" i="4"/>
  <c r="B2142" i="4"/>
  <c r="A2142" i="4"/>
  <c r="V2141" i="4"/>
  <c r="U2141" i="4"/>
  <c r="T2141" i="4"/>
  <c r="S2141" i="4"/>
  <c r="R2141" i="4"/>
  <c r="Q2141" i="4"/>
  <c r="P2141" i="4"/>
  <c r="O2141" i="4"/>
  <c r="N2141" i="4"/>
  <c r="M2141" i="4"/>
  <c r="L2141" i="4"/>
  <c r="K2141" i="4"/>
  <c r="J2141" i="4"/>
  <c r="I2141" i="4"/>
  <c r="H2141" i="4"/>
  <c r="G2141" i="4"/>
  <c r="F2141" i="4"/>
  <c r="E2141" i="4"/>
  <c r="D2141" i="4"/>
  <c r="C2141" i="4"/>
  <c r="B2141" i="4"/>
  <c r="A2141" i="4"/>
  <c r="V2140" i="4"/>
  <c r="U2140" i="4"/>
  <c r="T2140" i="4"/>
  <c r="S2140" i="4"/>
  <c r="R2140" i="4"/>
  <c r="Q2140" i="4"/>
  <c r="P2140" i="4"/>
  <c r="O2140" i="4"/>
  <c r="N2140" i="4"/>
  <c r="M2140" i="4"/>
  <c r="L2140" i="4"/>
  <c r="K2140" i="4"/>
  <c r="J2140" i="4"/>
  <c r="I2140" i="4"/>
  <c r="H2140" i="4"/>
  <c r="G2140" i="4"/>
  <c r="F2140" i="4"/>
  <c r="E2140" i="4"/>
  <c r="D2140" i="4"/>
  <c r="C2140" i="4"/>
  <c r="B2140" i="4"/>
  <c r="A2140" i="4"/>
  <c r="V2139" i="4"/>
  <c r="U2139" i="4"/>
  <c r="T2139" i="4"/>
  <c r="S2139" i="4"/>
  <c r="R2139" i="4"/>
  <c r="Q2139" i="4"/>
  <c r="P2139" i="4"/>
  <c r="O2139" i="4"/>
  <c r="N2139" i="4"/>
  <c r="M2139" i="4"/>
  <c r="L2139" i="4"/>
  <c r="K2139" i="4"/>
  <c r="J2139" i="4"/>
  <c r="I2139" i="4"/>
  <c r="H2139" i="4"/>
  <c r="G2139" i="4"/>
  <c r="F2139" i="4"/>
  <c r="E2139" i="4"/>
  <c r="D2139" i="4"/>
  <c r="C2139" i="4"/>
  <c r="B2139" i="4"/>
  <c r="A2139" i="4"/>
  <c r="V2138" i="4"/>
  <c r="U2138" i="4"/>
  <c r="T2138" i="4"/>
  <c r="S2138" i="4"/>
  <c r="R2138" i="4"/>
  <c r="Q2138" i="4"/>
  <c r="P2138" i="4"/>
  <c r="O2138" i="4"/>
  <c r="N2138" i="4"/>
  <c r="M2138" i="4"/>
  <c r="L2138" i="4"/>
  <c r="K2138" i="4"/>
  <c r="J2138" i="4"/>
  <c r="I2138" i="4"/>
  <c r="H2138" i="4"/>
  <c r="G2138" i="4"/>
  <c r="F2138" i="4"/>
  <c r="E2138" i="4"/>
  <c r="D2138" i="4"/>
  <c r="C2138" i="4"/>
  <c r="B2138" i="4"/>
  <c r="A2138" i="4"/>
  <c r="V2137" i="4"/>
  <c r="U2137" i="4"/>
  <c r="T2137" i="4"/>
  <c r="S2137" i="4"/>
  <c r="R2137" i="4"/>
  <c r="Q2137" i="4"/>
  <c r="P2137" i="4"/>
  <c r="O2137" i="4"/>
  <c r="N2137" i="4"/>
  <c r="M2137" i="4"/>
  <c r="L2137" i="4"/>
  <c r="K2137" i="4"/>
  <c r="J2137" i="4"/>
  <c r="I2137" i="4"/>
  <c r="H2137" i="4"/>
  <c r="G2137" i="4"/>
  <c r="F2137" i="4"/>
  <c r="E2137" i="4"/>
  <c r="D2137" i="4"/>
  <c r="C2137" i="4"/>
  <c r="B2137" i="4"/>
  <c r="A2137" i="4"/>
  <c r="V2136" i="4"/>
  <c r="U2136" i="4"/>
  <c r="T2136" i="4"/>
  <c r="S2136" i="4"/>
  <c r="R2136" i="4"/>
  <c r="Q2136" i="4"/>
  <c r="P2136" i="4"/>
  <c r="O2136" i="4"/>
  <c r="N2136" i="4"/>
  <c r="M2136" i="4"/>
  <c r="L2136" i="4"/>
  <c r="K2136" i="4"/>
  <c r="J2136" i="4"/>
  <c r="I2136" i="4"/>
  <c r="H2136" i="4"/>
  <c r="G2136" i="4"/>
  <c r="F2136" i="4"/>
  <c r="E2136" i="4"/>
  <c r="D2136" i="4"/>
  <c r="C2136" i="4"/>
  <c r="B2136" i="4"/>
  <c r="A2136" i="4"/>
  <c r="V2135" i="4"/>
  <c r="U2135" i="4"/>
  <c r="T2135" i="4"/>
  <c r="S2135" i="4"/>
  <c r="R2135" i="4"/>
  <c r="Q2135" i="4"/>
  <c r="P2135" i="4"/>
  <c r="O2135" i="4"/>
  <c r="N2135" i="4"/>
  <c r="M2135" i="4"/>
  <c r="L2135" i="4"/>
  <c r="K2135" i="4"/>
  <c r="J2135" i="4"/>
  <c r="I2135" i="4"/>
  <c r="H2135" i="4"/>
  <c r="G2135" i="4"/>
  <c r="F2135" i="4"/>
  <c r="E2135" i="4"/>
  <c r="D2135" i="4"/>
  <c r="C2135" i="4"/>
  <c r="B2135" i="4"/>
  <c r="A2135" i="4"/>
  <c r="V2134" i="4"/>
  <c r="U2134" i="4"/>
  <c r="T2134" i="4"/>
  <c r="S2134" i="4"/>
  <c r="R2134" i="4"/>
  <c r="Q2134" i="4"/>
  <c r="P2134" i="4"/>
  <c r="O2134" i="4"/>
  <c r="N2134" i="4"/>
  <c r="M2134" i="4"/>
  <c r="L2134" i="4"/>
  <c r="K2134" i="4"/>
  <c r="J2134" i="4"/>
  <c r="I2134" i="4"/>
  <c r="H2134" i="4"/>
  <c r="G2134" i="4"/>
  <c r="F2134" i="4"/>
  <c r="E2134" i="4"/>
  <c r="D2134" i="4"/>
  <c r="C2134" i="4"/>
  <c r="B2134" i="4"/>
  <c r="A2134" i="4"/>
  <c r="V2133" i="4"/>
  <c r="U2133" i="4"/>
  <c r="T2133" i="4"/>
  <c r="S2133" i="4"/>
  <c r="R2133" i="4"/>
  <c r="Q2133" i="4"/>
  <c r="P2133" i="4"/>
  <c r="O2133" i="4"/>
  <c r="N2133" i="4"/>
  <c r="M2133" i="4"/>
  <c r="L2133" i="4"/>
  <c r="K2133" i="4"/>
  <c r="J2133" i="4"/>
  <c r="I2133" i="4"/>
  <c r="H2133" i="4"/>
  <c r="G2133" i="4"/>
  <c r="F2133" i="4"/>
  <c r="E2133" i="4"/>
  <c r="D2133" i="4"/>
  <c r="C2133" i="4"/>
  <c r="B2133" i="4"/>
  <c r="A2133" i="4"/>
  <c r="V2132" i="4"/>
  <c r="U2132" i="4"/>
  <c r="T2132" i="4"/>
  <c r="S2132" i="4"/>
  <c r="R2132" i="4"/>
  <c r="Q2132" i="4"/>
  <c r="P2132" i="4"/>
  <c r="O2132" i="4"/>
  <c r="N2132" i="4"/>
  <c r="M2132" i="4"/>
  <c r="L2132" i="4"/>
  <c r="K2132" i="4"/>
  <c r="J2132" i="4"/>
  <c r="I2132" i="4"/>
  <c r="H2132" i="4"/>
  <c r="G2132" i="4"/>
  <c r="F2132" i="4"/>
  <c r="E2132" i="4"/>
  <c r="D2132" i="4"/>
  <c r="C2132" i="4"/>
  <c r="B2132" i="4"/>
  <c r="A2132" i="4"/>
  <c r="V2131" i="4"/>
  <c r="U2131" i="4"/>
  <c r="T2131" i="4"/>
  <c r="S2131" i="4"/>
  <c r="R2131" i="4"/>
  <c r="Q2131" i="4"/>
  <c r="P2131" i="4"/>
  <c r="O2131" i="4"/>
  <c r="N2131" i="4"/>
  <c r="M2131" i="4"/>
  <c r="L2131" i="4"/>
  <c r="K2131" i="4"/>
  <c r="J2131" i="4"/>
  <c r="I2131" i="4"/>
  <c r="H2131" i="4"/>
  <c r="G2131" i="4"/>
  <c r="F2131" i="4"/>
  <c r="E2131" i="4"/>
  <c r="D2131" i="4"/>
  <c r="C2131" i="4"/>
  <c r="B2131" i="4"/>
  <c r="A2131" i="4"/>
  <c r="V2130" i="4"/>
  <c r="U2130" i="4"/>
  <c r="T2130" i="4"/>
  <c r="S2130" i="4"/>
  <c r="R2130" i="4"/>
  <c r="Q2130" i="4"/>
  <c r="P2130" i="4"/>
  <c r="O2130" i="4"/>
  <c r="N2130" i="4"/>
  <c r="M2130" i="4"/>
  <c r="L2130" i="4"/>
  <c r="K2130" i="4"/>
  <c r="J2130" i="4"/>
  <c r="I2130" i="4"/>
  <c r="H2130" i="4"/>
  <c r="G2130" i="4"/>
  <c r="F2130" i="4"/>
  <c r="E2130" i="4"/>
  <c r="D2130" i="4"/>
  <c r="C2130" i="4"/>
  <c r="B2130" i="4"/>
  <c r="A2130" i="4"/>
  <c r="V2129" i="4"/>
  <c r="U2129" i="4"/>
  <c r="T2129" i="4"/>
  <c r="S2129" i="4"/>
  <c r="R2129" i="4"/>
  <c r="Q2129" i="4"/>
  <c r="P2129" i="4"/>
  <c r="O2129" i="4"/>
  <c r="N2129" i="4"/>
  <c r="M2129" i="4"/>
  <c r="L2129" i="4"/>
  <c r="K2129" i="4"/>
  <c r="J2129" i="4"/>
  <c r="I2129" i="4"/>
  <c r="H2129" i="4"/>
  <c r="G2129" i="4"/>
  <c r="F2129" i="4"/>
  <c r="E2129" i="4"/>
  <c r="D2129" i="4"/>
  <c r="C2129" i="4"/>
  <c r="B2129" i="4"/>
  <c r="A2129" i="4"/>
  <c r="V2128" i="4"/>
  <c r="U2128" i="4"/>
  <c r="T2128" i="4"/>
  <c r="S2128" i="4"/>
  <c r="R2128" i="4"/>
  <c r="Q2128" i="4"/>
  <c r="P2128" i="4"/>
  <c r="O2128" i="4"/>
  <c r="N2128" i="4"/>
  <c r="M2128" i="4"/>
  <c r="L2128" i="4"/>
  <c r="K2128" i="4"/>
  <c r="J2128" i="4"/>
  <c r="I2128" i="4"/>
  <c r="H2128" i="4"/>
  <c r="G2128" i="4"/>
  <c r="F2128" i="4"/>
  <c r="E2128" i="4"/>
  <c r="D2128" i="4"/>
  <c r="C2128" i="4"/>
  <c r="B2128" i="4"/>
  <c r="A2128" i="4"/>
  <c r="V2127" i="4"/>
  <c r="U2127" i="4"/>
  <c r="T2127" i="4"/>
  <c r="S2127" i="4"/>
  <c r="R2127" i="4"/>
  <c r="Q2127" i="4"/>
  <c r="P2127" i="4"/>
  <c r="O2127" i="4"/>
  <c r="N2127" i="4"/>
  <c r="M2127" i="4"/>
  <c r="L2127" i="4"/>
  <c r="K2127" i="4"/>
  <c r="J2127" i="4"/>
  <c r="I2127" i="4"/>
  <c r="H2127" i="4"/>
  <c r="G2127" i="4"/>
  <c r="F2127" i="4"/>
  <c r="E2127" i="4"/>
  <c r="D2127" i="4"/>
  <c r="C2127" i="4"/>
  <c r="B2127" i="4"/>
  <c r="A2127" i="4"/>
  <c r="V2126" i="4"/>
  <c r="U2126" i="4"/>
  <c r="T2126" i="4"/>
  <c r="S2126" i="4"/>
  <c r="R2126" i="4"/>
  <c r="Q2126" i="4"/>
  <c r="P2126" i="4"/>
  <c r="O2126" i="4"/>
  <c r="N2126" i="4"/>
  <c r="M2126" i="4"/>
  <c r="L2126" i="4"/>
  <c r="K2126" i="4"/>
  <c r="J2126" i="4"/>
  <c r="I2126" i="4"/>
  <c r="H2126" i="4"/>
  <c r="G2126" i="4"/>
  <c r="F2126" i="4"/>
  <c r="E2126" i="4"/>
  <c r="D2126" i="4"/>
  <c r="C2126" i="4"/>
  <c r="B2126" i="4"/>
  <c r="A2126" i="4"/>
  <c r="V2125" i="4"/>
  <c r="U2125" i="4"/>
  <c r="T2125" i="4"/>
  <c r="S2125" i="4"/>
  <c r="R2125" i="4"/>
  <c r="Q2125" i="4"/>
  <c r="P2125" i="4"/>
  <c r="O2125" i="4"/>
  <c r="N2125" i="4"/>
  <c r="M2125" i="4"/>
  <c r="L2125" i="4"/>
  <c r="K2125" i="4"/>
  <c r="J2125" i="4"/>
  <c r="I2125" i="4"/>
  <c r="H2125" i="4"/>
  <c r="G2125" i="4"/>
  <c r="F2125" i="4"/>
  <c r="E2125" i="4"/>
  <c r="D2125" i="4"/>
  <c r="C2125" i="4"/>
  <c r="B2125" i="4"/>
  <c r="A2125" i="4"/>
  <c r="V2124" i="4"/>
  <c r="U2124" i="4"/>
  <c r="T2124" i="4"/>
  <c r="S2124" i="4"/>
  <c r="R2124" i="4"/>
  <c r="Q2124" i="4"/>
  <c r="P2124" i="4"/>
  <c r="O2124" i="4"/>
  <c r="N2124" i="4"/>
  <c r="M2124" i="4"/>
  <c r="L2124" i="4"/>
  <c r="K2124" i="4"/>
  <c r="J2124" i="4"/>
  <c r="I2124" i="4"/>
  <c r="H2124" i="4"/>
  <c r="G2124" i="4"/>
  <c r="F2124" i="4"/>
  <c r="E2124" i="4"/>
  <c r="D2124" i="4"/>
  <c r="C2124" i="4"/>
  <c r="B2124" i="4"/>
  <c r="A2124" i="4"/>
  <c r="V2123" i="4"/>
  <c r="U2123" i="4"/>
  <c r="T2123" i="4"/>
  <c r="S2123" i="4"/>
  <c r="R2123" i="4"/>
  <c r="Q2123" i="4"/>
  <c r="P2123" i="4"/>
  <c r="O2123" i="4"/>
  <c r="N2123" i="4"/>
  <c r="M2123" i="4"/>
  <c r="L2123" i="4"/>
  <c r="K2123" i="4"/>
  <c r="J2123" i="4"/>
  <c r="I2123" i="4"/>
  <c r="H2123" i="4"/>
  <c r="G2123" i="4"/>
  <c r="F2123" i="4"/>
  <c r="E2123" i="4"/>
  <c r="D2123" i="4"/>
  <c r="C2123" i="4"/>
  <c r="B2123" i="4"/>
  <c r="A2123" i="4"/>
  <c r="V2122" i="4"/>
  <c r="U2122" i="4"/>
  <c r="T2122" i="4"/>
  <c r="S2122" i="4"/>
  <c r="R2122" i="4"/>
  <c r="Q2122" i="4"/>
  <c r="P2122" i="4"/>
  <c r="O2122" i="4"/>
  <c r="N2122" i="4"/>
  <c r="M2122" i="4"/>
  <c r="L2122" i="4"/>
  <c r="K2122" i="4"/>
  <c r="J2122" i="4"/>
  <c r="I2122" i="4"/>
  <c r="H2122" i="4"/>
  <c r="G2122" i="4"/>
  <c r="F2122" i="4"/>
  <c r="E2122" i="4"/>
  <c r="D2122" i="4"/>
  <c r="C2122" i="4"/>
  <c r="B2122" i="4"/>
  <c r="A2122" i="4"/>
  <c r="V2121" i="4"/>
  <c r="U2121" i="4"/>
  <c r="T2121" i="4"/>
  <c r="S2121" i="4"/>
  <c r="R2121" i="4"/>
  <c r="Q2121" i="4"/>
  <c r="P2121" i="4"/>
  <c r="O2121" i="4"/>
  <c r="N2121" i="4"/>
  <c r="M2121" i="4"/>
  <c r="L2121" i="4"/>
  <c r="K2121" i="4"/>
  <c r="J2121" i="4"/>
  <c r="I2121" i="4"/>
  <c r="H2121" i="4"/>
  <c r="G2121" i="4"/>
  <c r="F2121" i="4"/>
  <c r="E2121" i="4"/>
  <c r="D2121" i="4"/>
  <c r="C2121" i="4"/>
  <c r="B2121" i="4"/>
  <c r="A2121" i="4"/>
  <c r="V2120" i="4"/>
  <c r="U2120" i="4"/>
  <c r="T2120" i="4"/>
  <c r="S2120" i="4"/>
  <c r="R2120" i="4"/>
  <c r="Q2120" i="4"/>
  <c r="P2120" i="4"/>
  <c r="O2120" i="4"/>
  <c r="N2120" i="4"/>
  <c r="M2120" i="4"/>
  <c r="L2120" i="4"/>
  <c r="K2120" i="4"/>
  <c r="J2120" i="4"/>
  <c r="I2120" i="4"/>
  <c r="H2120" i="4"/>
  <c r="G2120" i="4"/>
  <c r="F2120" i="4"/>
  <c r="E2120" i="4"/>
  <c r="D2120" i="4"/>
  <c r="C2120" i="4"/>
  <c r="B2120" i="4"/>
  <c r="A2120" i="4"/>
  <c r="V2119" i="4"/>
  <c r="U2119" i="4"/>
  <c r="T2119" i="4"/>
  <c r="S2119" i="4"/>
  <c r="R2119" i="4"/>
  <c r="Q2119" i="4"/>
  <c r="P2119" i="4"/>
  <c r="O2119" i="4"/>
  <c r="N2119" i="4"/>
  <c r="M2119" i="4"/>
  <c r="L2119" i="4"/>
  <c r="K2119" i="4"/>
  <c r="J2119" i="4"/>
  <c r="I2119" i="4"/>
  <c r="H2119" i="4"/>
  <c r="G2119" i="4"/>
  <c r="F2119" i="4"/>
  <c r="E2119" i="4"/>
  <c r="D2119" i="4"/>
  <c r="C2119" i="4"/>
  <c r="B2119" i="4"/>
  <c r="A2119" i="4"/>
  <c r="V2118" i="4"/>
  <c r="U2118" i="4"/>
  <c r="T2118" i="4"/>
  <c r="S2118" i="4"/>
  <c r="R2118" i="4"/>
  <c r="Q2118" i="4"/>
  <c r="P2118" i="4"/>
  <c r="O2118" i="4"/>
  <c r="N2118" i="4"/>
  <c r="M2118" i="4"/>
  <c r="L2118" i="4"/>
  <c r="K2118" i="4"/>
  <c r="J2118" i="4"/>
  <c r="I2118" i="4"/>
  <c r="H2118" i="4"/>
  <c r="G2118" i="4"/>
  <c r="F2118" i="4"/>
  <c r="E2118" i="4"/>
  <c r="D2118" i="4"/>
  <c r="C2118" i="4"/>
  <c r="B2118" i="4"/>
  <c r="A2118" i="4"/>
  <c r="V2117" i="4"/>
  <c r="U2117" i="4"/>
  <c r="T2117" i="4"/>
  <c r="S2117" i="4"/>
  <c r="R2117" i="4"/>
  <c r="Q2117" i="4"/>
  <c r="P2117" i="4"/>
  <c r="O2117" i="4"/>
  <c r="N2117" i="4"/>
  <c r="M2117" i="4"/>
  <c r="L2117" i="4"/>
  <c r="K2117" i="4"/>
  <c r="J2117" i="4"/>
  <c r="I2117" i="4"/>
  <c r="H2117" i="4"/>
  <c r="G2117" i="4"/>
  <c r="F2117" i="4"/>
  <c r="E2117" i="4"/>
  <c r="D2117" i="4"/>
  <c r="C2117" i="4"/>
  <c r="B2117" i="4"/>
  <c r="A2117" i="4"/>
  <c r="V2116" i="4"/>
  <c r="U2116" i="4"/>
  <c r="T2116" i="4"/>
  <c r="S2116" i="4"/>
  <c r="R2116" i="4"/>
  <c r="Q2116" i="4"/>
  <c r="P2116" i="4"/>
  <c r="O2116" i="4"/>
  <c r="N2116" i="4"/>
  <c r="M2116" i="4"/>
  <c r="L2116" i="4"/>
  <c r="K2116" i="4"/>
  <c r="J2116" i="4"/>
  <c r="I2116" i="4"/>
  <c r="H2116" i="4"/>
  <c r="G2116" i="4"/>
  <c r="F2116" i="4"/>
  <c r="E2116" i="4"/>
  <c r="D2116" i="4"/>
  <c r="C2116" i="4"/>
  <c r="B2116" i="4"/>
  <c r="A2116" i="4"/>
  <c r="V2115" i="4"/>
  <c r="U2115" i="4"/>
  <c r="T2115" i="4"/>
  <c r="S2115" i="4"/>
  <c r="R2115" i="4"/>
  <c r="Q2115" i="4"/>
  <c r="P2115" i="4"/>
  <c r="O2115" i="4"/>
  <c r="N2115" i="4"/>
  <c r="M2115" i="4"/>
  <c r="L2115" i="4"/>
  <c r="K2115" i="4"/>
  <c r="J2115" i="4"/>
  <c r="I2115" i="4"/>
  <c r="H2115" i="4"/>
  <c r="G2115" i="4"/>
  <c r="F2115" i="4"/>
  <c r="E2115" i="4"/>
  <c r="D2115" i="4"/>
  <c r="C2115" i="4"/>
  <c r="B2115" i="4"/>
  <c r="A2115" i="4"/>
  <c r="V2114" i="4"/>
  <c r="U2114" i="4"/>
  <c r="T2114" i="4"/>
  <c r="S2114" i="4"/>
  <c r="R2114" i="4"/>
  <c r="Q2114" i="4"/>
  <c r="P2114" i="4"/>
  <c r="O2114" i="4"/>
  <c r="N2114" i="4"/>
  <c r="M2114" i="4"/>
  <c r="L2114" i="4"/>
  <c r="K2114" i="4"/>
  <c r="J2114" i="4"/>
  <c r="I2114" i="4"/>
  <c r="H2114" i="4"/>
  <c r="G2114" i="4"/>
  <c r="F2114" i="4"/>
  <c r="E2114" i="4"/>
  <c r="D2114" i="4"/>
  <c r="C2114" i="4"/>
  <c r="B2114" i="4"/>
  <c r="A2114" i="4"/>
  <c r="V2113" i="4"/>
  <c r="U2113" i="4"/>
  <c r="T2113" i="4"/>
  <c r="S2113" i="4"/>
  <c r="R2113" i="4"/>
  <c r="Q2113" i="4"/>
  <c r="P2113" i="4"/>
  <c r="O2113" i="4"/>
  <c r="N2113" i="4"/>
  <c r="M2113" i="4"/>
  <c r="L2113" i="4"/>
  <c r="K2113" i="4"/>
  <c r="J2113" i="4"/>
  <c r="I2113" i="4"/>
  <c r="H2113" i="4"/>
  <c r="G2113" i="4"/>
  <c r="F2113" i="4"/>
  <c r="E2113" i="4"/>
  <c r="D2113" i="4"/>
  <c r="C2113" i="4"/>
  <c r="B2113" i="4"/>
  <c r="A2113" i="4"/>
  <c r="V2112" i="4"/>
  <c r="U2112" i="4"/>
  <c r="T2112" i="4"/>
  <c r="S2112" i="4"/>
  <c r="R2112" i="4"/>
  <c r="Q2112" i="4"/>
  <c r="P2112" i="4"/>
  <c r="O2112" i="4"/>
  <c r="N2112" i="4"/>
  <c r="M2112" i="4"/>
  <c r="L2112" i="4"/>
  <c r="K2112" i="4"/>
  <c r="J2112" i="4"/>
  <c r="I2112" i="4"/>
  <c r="H2112" i="4"/>
  <c r="G2112" i="4"/>
  <c r="F2112" i="4"/>
  <c r="E2112" i="4"/>
  <c r="D2112" i="4"/>
  <c r="C2112" i="4"/>
  <c r="B2112" i="4"/>
  <c r="A2112" i="4"/>
  <c r="V2111" i="4"/>
  <c r="U2111" i="4"/>
  <c r="T2111" i="4"/>
  <c r="S2111" i="4"/>
  <c r="R2111" i="4"/>
  <c r="Q2111" i="4"/>
  <c r="P2111" i="4"/>
  <c r="O2111" i="4"/>
  <c r="N2111" i="4"/>
  <c r="M2111" i="4"/>
  <c r="L2111" i="4"/>
  <c r="K2111" i="4"/>
  <c r="J2111" i="4"/>
  <c r="I2111" i="4"/>
  <c r="H2111" i="4"/>
  <c r="G2111" i="4"/>
  <c r="F2111" i="4"/>
  <c r="E2111" i="4"/>
  <c r="D2111" i="4"/>
  <c r="C2111" i="4"/>
  <c r="B2111" i="4"/>
  <c r="A2111" i="4"/>
  <c r="V2110" i="4"/>
  <c r="U2110" i="4"/>
  <c r="T2110" i="4"/>
  <c r="S2110" i="4"/>
  <c r="R2110" i="4"/>
  <c r="Q2110" i="4"/>
  <c r="P2110" i="4"/>
  <c r="O2110" i="4"/>
  <c r="N2110" i="4"/>
  <c r="M2110" i="4"/>
  <c r="L2110" i="4"/>
  <c r="K2110" i="4"/>
  <c r="J2110" i="4"/>
  <c r="I2110" i="4"/>
  <c r="H2110" i="4"/>
  <c r="G2110" i="4"/>
  <c r="F2110" i="4"/>
  <c r="E2110" i="4"/>
  <c r="D2110" i="4"/>
  <c r="C2110" i="4"/>
  <c r="B2110" i="4"/>
  <c r="A2110" i="4"/>
  <c r="V2109" i="4"/>
  <c r="U2109" i="4"/>
  <c r="T2109" i="4"/>
  <c r="S2109" i="4"/>
  <c r="R2109" i="4"/>
  <c r="Q2109" i="4"/>
  <c r="P2109" i="4"/>
  <c r="O2109" i="4"/>
  <c r="N2109" i="4"/>
  <c r="M2109" i="4"/>
  <c r="L2109" i="4"/>
  <c r="K2109" i="4"/>
  <c r="J2109" i="4"/>
  <c r="I2109" i="4"/>
  <c r="H2109" i="4"/>
  <c r="G2109" i="4"/>
  <c r="F2109" i="4"/>
  <c r="E2109" i="4"/>
  <c r="D2109" i="4"/>
  <c r="C2109" i="4"/>
  <c r="B2109" i="4"/>
  <c r="A2109" i="4"/>
  <c r="V2108" i="4"/>
  <c r="U2108" i="4"/>
  <c r="T2108" i="4"/>
  <c r="S2108" i="4"/>
  <c r="R2108" i="4"/>
  <c r="Q2108" i="4"/>
  <c r="P2108" i="4"/>
  <c r="O2108" i="4"/>
  <c r="N2108" i="4"/>
  <c r="M2108" i="4"/>
  <c r="L2108" i="4"/>
  <c r="K2108" i="4"/>
  <c r="J2108" i="4"/>
  <c r="I2108" i="4"/>
  <c r="H2108" i="4"/>
  <c r="G2108" i="4"/>
  <c r="F2108" i="4"/>
  <c r="E2108" i="4"/>
  <c r="D2108" i="4"/>
  <c r="C2108" i="4"/>
  <c r="B2108" i="4"/>
  <c r="A2108" i="4"/>
  <c r="V2107" i="4"/>
  <c r="U2107" i="4"/>
  <c r="T2107" i="4"/>
  <c r="S2107" i="4"/>
  <c r="R2107" i="4"/>
  <c r="Q2107" i="4"/>
  <c r="P2107" i="4"/>
  <c r="O2107" i="4"/>
  <c r="N2107" i="4"/>
  <c r="M2107" i="4"/>
  <c r="L2107" i="4"/>
  <c r="K2107" i="4"/>
  <c r="J2107" i="4"/>
  <c r="I2107" i="4"/>
  <c r="H2107" i="4"/>
  <c r="G2107" i="4"/>
  <c r="F2107" i="4"/>
  <c r="E2107" i="4"/>
  <c r="D2107" i="4"/>
  <c r="C2107" i="4"/>
  <c r="B2107" i="4"/>
  <c r="A2107" i="4"/>
  <c r="V2106" i="4"/>
  <c r="U2106" i="4"/>
  <c r="T2106" i="4"/>
  <c r="S2106" i="4"/>
  <c r="R2106" i="4"/>
  <c r="Q2106" i="4"/>
  <c r="P2106" i="4"/>
  <c r="O2106" i="4"/>
  <c r="N2106" i="4"/>
  <c r="M2106" i="4"/>
  <c r="L2106" i="4"/>
  <c r="K2106" i="4"/>
  <c r="J2106" i="4"/>
  <c r="I2106" i="4"/>
  <c r="H2106" i="4"/>
  <c r="G2106" i="4"/>
  <c r="F2106" i="4"/>
  <c r="E2106" i="4"/>
  <c r="D2106" i="4"/>
  <c r="C2106" i="4"/>
  <c r="B2106" i="4"/>
  <c r="A2106" i="4"/>
  <c r="V2105" i="4"/>
  <c r="U2105" i="4"/>
  <c r="T2105" i="4"/>
  <c r="S2105" i="4"/>
  <c r="R2105" i="4"/>
  <c r="Q2105" i="4"/>
  <c r="P2105" i="4"/>
  <c r="O2105" i="4"/>
  <c r="N2105" i="4"/>
  <c r="M2105" i="4"/>
  <c r="L2105" i="4"/>
  <c r="K2105" i="4"/>
  <c r="J2105" i="4"/>
  <c r="I2105" i="4"/>
  <c r="H2105" i="4"/>
  <c r="G2105" i="4"/>
  <c r="F2105" i="4"/>
  <c r="E2105" i="4"/>
  <c r="D2105" i="4"/>
  <c r="C2105" i="4"/>
  <c r="B2105" i="4"/>
  <c r="A2105" i="4"/>
  <c r="V2104" i="4"/>
  <c r="U2104" i="4"/>
  <c r="T2104" i="4"/>
  <c r="S2104" i="4"/>
  <c r="R2104" i="4"/>
  <c r="Q2104" i="4"/>
  <c r="P2104" i="4"/>
  <c r="O2104" i="4"/>
  <c r="N2104" i="4"/>
  <c r="M2104" i="4"/>
  <c r="L2104" i="4"/>
  <c r="K2104" i="4"/>
  <c r="J2104" i="4"/>
  <c r="I2104" i="4"/>
  <c r="H2104" i="4"/>
  <c r="G2104" i="4"/>
  <c r="F2104" i="4"/>
  <c r="E2104" i="4"/>
  <c r="D2104" i="4"/>
  <c r="C2104" i="4"/>
  <c r="B2104" i="4"/>
  <c r="A2104" i="4"/>
  <c r="V2103" i="4"/>
  <c r="U2103" i="4"/>
  <c r="T2103" i="4"/>
  <c r="S2103" i="4"/>
  <c r="R2103" i="4"/>
  <c r="Q2103" i="4"/>
  <c r="P2103" i="4"/>
  <c r="O2103" i="4"/>
  <c r="N2103" i="4"/>
  <c r="M2103" i="4"/>
  <c r="L2103" i="4"/>
  <c r="K2103" i="4"/>
  <c r="J2103" i="4"/>
  <c r="I2103" i="4"/>
  <c r="H2103" i="4"/>
  <c r="G2103" i="4"/>
  <c r="F2103" i="4"/>
  <c r="E2103" i="4"/>
  <c r="D2103" i="4"/>
  <c r="C2103" i="4"/>
  <c r="B2103" i="4"/>
  <c r="A2103" i="4"/>
  <c r="V2102" i="4"/>
  <c r="U2102" i="4"/>
  <c r="T2102" i="4"/>
  <c r="S2102" i="4"/>
  <c r="R2102" i="4"/>
  <c r="Q2102" i="4"/>
  <c r="P2102" i="4"/>
  <c r="O2102" i="4"/>
  <c r="N2102" i="4"/>
  <c r="M2102" i="4"/>
  <c r="L2102" i="4"/>
  <c r="K2102" i="4"/>
  <c r="J2102" i="4"/>
  <c r="I2102" i="4"/>
  <c r="H2102" i="4"/>
  <c r="G2102" i="4"/>
  <c r="F2102" i="4"/>
  <c r="E2102" i="4"/>
  <c r="D2102" i="4"/>
  <c r="C2102" i="4"/>
  <c r="B2102" i="4"/>
  <c r="A2102" i="4"/>
  <c r="V2101" i="4"/>
  <c r="U2101" i="4"/>
  <c r="T2101" i="4"/>
  <c r="S2101" i="4"/>
  <c r="R2101" i="4"/>
  <c r="Q2101" i="4"/>
  <c r="P2101" i="4"/>
  <c r="O2101" i="4"/>
  <c r="N2101" i="4"/>
  <c r="M2101" i="4"/>
  <c r="L2101" i="4"/>
  <c r="K2101" i="4"/>
  <c r="J2101" i="4"/>
  <c r="I2101" i="4"/>
  <c r="H2101" i="4"/>
  <c r="G2101" i="4"/>
  <c r="F2101" i="4"/>
  <c r="E2101" i="4"/>
  <c r="D2101" i="4"/>
  <c r="C2101" i="4"/>
  <c r="B2101" i="4"/>
  <c r="A2101" i="4"/>
  <c r="V2100" i="4"/>
  <c r="U2100" i="4"/>
  <c r="T2100" i="4"/>
  <c r="S2100" i="4"/>
  <c r="R2100" i="4"/>
  <c r="Q2100" i="4"/>
  <c r="P2100" i="4"/>
  <c r="O2100" i="4"/>
  <c r="N2100" i="4"/>
  <c r="M2100" i="4"/>
  <c r="L2100" i="4"/>
  <c r="K2100" i="4"/>
  <c r="J2100" i="4"/>
  <c r="I2100" i="4"/>
  <c r="H2100" i="4"/>
  <c r="G2100" i="4"/>
  <c r="F2100" i="4"/>
  <c r="E2100" i="4"/>
  <c r="D2100" i="4"/>
  <c r="C2100" i="4"/>
  <c r="B2100" i="4"/>
  <c r="A2100" i="4"/>
  <c r="V2099" i="4"/>
  <c r="U2099" i="4"/>
  <c r="T2099" i="4"/>
  <c r="S2099" i="4"/>
  <c r="R2099" i="4"/>
  <c r="Q2099" i="4"/>
  <c r="P2099" i="4"/>
  <c r="O2099" i="4"/>
  <c r="N2099" i="4"/>
  <c r="M2099" i="4"/>
  <c r="L2099" i="4"/>
  <c r="K2099" i="4"/>
  <c r="J2099" i="4"/>
  <c r="I2099" i="4"/>
  <c r="H2099" i="4"/>
  <c r="G2099" i="4"/>
  <c r="F2099" i="4"/>
  <c r="E2099" i="4"/>
  <c r="D2099" i="4"/>
  <c r="C2099" i="4"/>
  <c r="B2099" i="4"/>
  <c r="A2099" i="4"/>
  <c r="V2098" i="4"/>
  <c r="U2098" i="4"/>
  <c r="T2098" i="4"/>
  <c r="S2098" i="4"/>
  <c r="R2098" i="4"/>
  <c r="Q2098" i="4"/>
  <c r="P2098" i="4"/>
  <c r="O2098" i="4"/>
  <c r="N2098" i="4"/>
  <c r="M2098" i="4"/>
  <c r="L2098" i="4"/>
  <c r="K2098" i="4"/>
  <c r="J2098" i="4"/>
  <c r="I2098" i="4"/>
  <c r="H2098" i="4"/>
  <c r="G2098" i="4"/>
  <c r="F2098" i="4"/>
  <c r="E2098" i="4"/>
  <c r="D2098" i="4"/>
  <c r="C2098" i="4"/>
  <c r="B2098" i="4"/>
  <c r="A2098" i="4"/>
  <c r="V2097" i="4"/>
  <c r="U2097" i="4"/>
  <c r="T2097" i="4"/>
  <c r="S2097" i="4"/>
  <c r="R2097" i="4"/>
  <c r="Q2097" i="4"/>
  <c r="P2097" i="4"/>
  <c r="O2097" i="4"/>
  <c r="N2097" i="4"/>
  <c r="M2097" i="4"/>
  <c r="L2097" i="4"/>
  <c r="K2097" i="4"/>
  <c r="J2097" i="4"/>
  <c r="I2097" i="4"/>
  <c r="H2097" i="4"/>
  <c r="G2097" i="4"/>
  <c r="F2097" i="4"/>
  <c r="E2097" i="4"/>
  <c r="D2097" i="4"/>
  <c r="C2097" i="4"/>
  <c r="B2097" i="4"/>
  <c r="A2097" i="4"/>
  <c r="V2096" i="4"/>
  <c r="U2096" i="4"/>
  <c r="T2096" i="4"/>
  <c r="S2096" i="4"/>
  <c r="R2096" i="4"/>
  <c r="Q2096" i="4"/>
  <c r="P2096" i="4"/>
  <c r="O2096" i="4"/>
  <c r="N2096" i="4"/>
  <c r="M2096" i="4"/>
  <c r="L2096" i="4"/>
  <c r="K2096" i="4"/>
  <c r="J2096" i="4"/>
  <c r="I2096" i="4"/>
  <c r="H2096" i="4"/>
  <c r="G2096" i="4"/>
  <c r="F2096" i="4"/>
  <c r="E2096" i="4"/>
  <c r="D2096" i="4"/>
  <c r="C2096" i="4"/>
  <c r="B2096" i="4"/>
  <c r="A2096" i="4"/>
  <c r="V2095" i="4"/>
  <c r="U2095" i="4"/>
  <c r="T2095" i="4"/>
  <c r="S2095" i="4"/>
  <c r="R2095" i="4"/>
  <c r="Q2095" i="4"/>
  <c r="P2095" i="4"/>
  <c r="O2095" i="4"/>
  <c r="N2095" i="4"/>
  <c r="M2095" i="4"/>
  <c r="L2095" i="4"/>
  <c r="K2095" i="4"/>
  <c r="J2095" i="4"/>
  <c r="I2095" i="4"/>
  <c r="H2095" i="4"/>
  <c r="G2095" i="4"/>
  <c r="F2095" i="4"/>
  <c r="E2095" i="4"/>
  <c r="D2095" i="4"/>
  <c r="C2095" i="4"/>
  <c r="B2095" i="4"/>
  <c r="A2095" i="4"/>
  <c r="V2094" i="4"/>
  <c r="U2094" i="4"/>
  <c r="T2094" i="4"/>
  <c r="S2094" i="4"/>
  <c r="R2094" i="4"/>
  <c r="Q2094" i="4"/>
  <c r="P2094" i="4"/>
  <c r="O2094" i="4"/>
  <c r="N2094" i="4"/>
  <c r="M2094" i="4"/>
  <c r="L2094" i="4"/>
  <c r="K2094" i="4"/>
  <c r="J2094" i="4"/>
  <c r="I2094" i="4"/>
  <c r="H2094" i="4"/>
  <c r="G2094" i="4"/>
  <c r="F2094" i="4"/>
  <c r="E2094" i="4"/>
  <c r="D2094" i="4"/>
  <c r="C2094" i="4"/>
  <c r="B2094" i="4"/>
  <c r="A2094" i="4"/>
  <c r="V2093" i="4"/>
  <c r="U2093" i="4"/>
  <c r="T2093" i="4"/>
  <c r="S2093" i="4"/>
  <c r="R2093" i="4"/>
  <c r="Q2093" i="4"/>
  <c r="P2093" i="4"/>
  <c r="O2093" i="4"/>
  <c r="N2093" i="4"/>
  <c r="M2093" i="4"/>
  <c r="L2093" i="4"/>
  <c r="K2093" i="4"/>
  <c r="J2093" i="4"/>
  <c r="I2093" i="4"/>
  <c r="H2093" i="4"/>
  <c r="G2093" i="4"/>
  <c r="F2093" i="4"/>
  <c r="E2093" i="4"/>
  <c r="D2093" i="4"/>
  <c r="C2093" i="4"/>
  <c r="B2093" i="4"/>
  <c r="A2093" i="4"/>
  <c r="V2092" i="4"/>
  <c r="U2092" i="4"/>
  <c r="T2092" i="4"/>
  <c r="S2092" i="4"/>
  <c r="R2092" i="4"/>
  <c r="Q2092" i="4"/>
  <c r="P2092" i="4"/>
  <c r="O2092" i="4"/>
  <c r="N2092" i="4"/>
  <c r="M2092" i="4"/>
  <c r="L2092" i="4"/>
  <c r="K2092" i="4"/>
  <c r="J2092" i="4"/>
  <c r="I2092" i="4"/>
  <c r="H2092" i="4"/>
  <c r="G2092" i="4"/>
  <c r="F2092" i="4"/>
  <c r="E2092" i="4"/>
  <c r="D2092" i="4"/>
  <c r="C2092" i="4"/>
  <c r="B2092" i="4"/>
  <c r="A2092" i="4"/>
  <c r="V2091" i="4"/>
  <c r="U2091" i="4"/>
  <c r="T2091" i="4"/>
  <c r="S2091" i="4"/>
  <c r="R2091" i="4"/>
  <c r="Q2091" i="4"/>
  <c r="P2091" i="4"/>
  <c r="O2091" i="4"/>
  <c r="N2091" i="4"/>
  <c r="M2091" i="4"/>
  <c r="L2091" i="4"/>
  <c r="K2091" i="4"/>
  <c r="J2091" i="4"/>
  <c r="I2091" i="4"/>
  <c r="H2091" i="4"/>
  <c r="G2091" i="4"/>
  <c r="F2091" i="4"/>
  <c r="E2091" i="4"/>
  <c r="D2091" i="4"/>
  <c r="C2091" i="4"/>
  <c r="B2091" i="4"/>
  <c r="A2091" i="4"/>
  <c r="V2090" i="4"/>
  <c r="U2090" i="4"/>
  <c r="T2090" i="4"/>
  <c r="S2090" i="4"/>
  <c r="R2090" i="4"/>
  <c r="Q2090" i="4"/>
  <c r="P2090" i="4"/>
  <c r="O2090" i="4"/>
  <c r="N2090" i="4"/>
  <c r="M2090" i="4"/>
  <c r="L2090" i="4"/>
  <c r="K2090" i="4"/>
  <c r="J2090" i="4"/>
  <c r="I2090" i="4"/>
  <c r="H2090" i="4"/>
  <c r="G2090" i="4"/>
  <c r="F2090" i="4"/>
  <c r="E2090" i="4"/>
  <c r="D2090" i="4"/>
  <c r="C2090" i="4"/>
  <c r="B2090" i="4"/>
  <c r="A2090" i="4"/>
  <c r="V2089" i="4"/>
  <c r="U2089" i="4"/>
  <c r="T2089" i="4"/>
  <c r="S2089" i="4"/>
  <c r="R2089" i="4"/>
  <c r="Q2089" i="4"/>
  <c r="P2089" i="4"/>
  <c r="O2089" i="4"/>
  <c r="N2089" i="4"/>
  <c r="M2089" i="4"/>
  <c r="L2089" i="4"/>
  <c r="K2089" i="4"/>
  <c r="J2089" i="4"/>
  <c r="I2089" i="4"/>
  <c r="H2089" i="4"/>
  <c r="G2089" i="4"/>
  <c r="F2089" i="4"/>
  <c r="E2089" i="4"/>
  <c r="D2089" i="4"/>
  <c r="C2089" i="4"/>
  <c r="B2089" i="4"/>
  <c r="A2089" i="4"/>
  <c r="V2088" i="4"/>
  <c r="U2088" i="4"/>
  <c r="T2088" i="4"/>
  <c r="S2088" i="4"/>
  <c r="R2088" i="4"/>
  <c r="Q2088" i="4"/>
  <c r="P2088" i="4"/>
  <c r="O2088" i="4"/>
  <c r="N2088" i="4"/>
  <c r="M2088" i="4"/>
  <c r="L2088" i="4"/>
  <c r="K2088" i="4"/>
  <c r="J2088" i="4"/>
  <c r="I2088" i="4"/>
  <c r="H2088" i="4"/>
  <c r="G2088" i="4"/>
  <c r="F2088" i="4"/>
  <c r="E2088" i="4"/>
  <c r="D2088" i="4"/>
  <c r="C2088" i="4"/>
  <c r="B2088" i="4"/>
  <c r="A2088" i="4"/>
  <c r="V2087" i="4"/>
  <c r="U2087" i="4"/>
  <c r="T2087" i="4"/>
  <c r="S2087" i="4"/>
  <c r="R2087" i="4"/>
  <c r="Q2087" i="4"/>
  <c r="P2087" i="4"/>
  <c r="O2087" i="4"/>
  <c r="N2087" i="4"/>
  <c r="M2087" i="4"/>
  <c r="L2087" i="4"/>
  <c r="K2087" i="4"/>
  <c r="J2087" i="4"/>
  <c r="I2087" i="4"/>
  <c r="H2087" i="4"/>
  <c r="G2087" i="4"/>
  <c r="F2087" i="4"/>
  <c r="E2087" i="4"/>
  <c r="D2087" i="4"/>
  <c r="C2087" i="4"/>
  <c r="B2087" i="4"/>
  <c r="A2087" i="4"/>
  <c r="V2086" i="4"/>
  <c r="U2086" i="4"/>
  <c r="T2086" i="4"/>
  <c r="S2086" i="4"/>
  <c r="R2086" i="4"/>
  <c r="Q2086" i="4"/>
  <c r="P2086" i="4"/>
  <c r="O2086" i="4"/>
  <c r="N2086" i="4"/>
  <c r="M2086" i="4"/>
  <c r="L2086" i="4"/>
  <c r="K2086" i="4"/>
  <c r="J2086" i="4"/>
  <c r="I2086" i="4"/>
  <c r="H2086" i="4"/>
  <c r="G2086" i="4"/>
  <c r="F2086" i="4"/>
  <c r="E2086" i="4"/>
  <c r="D2086" i="4"/>
  <c r="C2086" i="4"/>
  <c r="B2086" i="4"/>
  <c r="A2086" i="4"/>
  <c r="V2085" i="4"/>
  <c r="U2085" i="4"/>
  <c r="T2085" i="4"/>
  <c r="S2085" i="4"/>
  <c r="R2085" i="4"/>
  <c r="Q2085" i="4"/>
  <c r="P2085" i="4"/>
  <c r="O2085" i="4"/>
  <c r="N2085" i="4"/>
  <c r="M2085" i="4"/>
  <c r="L2085" i="4"/>
  <c r="K2085" i="4"/>
  <c r="J2085" i="4"/>
  <c r="I2085" i="4"/>
  <c r="H2085" i="4"/>
  <c r="G2085" i="4"/>
  <c r="F2085" i="4"/>
  <c r="E2085" i="4"/>
  <c r="D2085" i="4"/>
  <c r="C2085" i="4"/>
  <c r="B2085" i="4"/>
  <c r="A2085" i="4"/>
  <c r="V2084" i="4"/>
  <c r="U2084" i="4"/>
  <c r="T2084" i="4"/>
  <c r="S2084" i="4"/>
  <c r="R2084" i="4"/>
  <c r="Q2084" i="4"/>
  <c r="P2084" i="4"/>
  <c r="O2084" i="4"/>
  <c r="N2084" i="4"/>
  <c r="M2084" i="4"/>
  <c r="L2084" i="4"/>
  <c r="K2084" i="4"/>
  <c r="J2084" i="4"/>
  <c r="I2084" i="4"/>
  <c r="H2084" i="4"/>
  <c r="G2084" i="4"/>
  <c r="F2084" i="4"/>
  <c r="E2084" i="4"/>
  <c r="D2084" i="4"/>
  <c r="C2084" i="4"/>
  <c r="B2084" i="4"/>
  <c r="A2084" i="4"/>
  <c r="V2083" i="4"/>
  <c r="U2083" i="4"/>
  <c r="T2083" i="4"/>
  <c r="S2083" i="4"/>
  <c r="R2083" i="4"/>
  <c r="Q2083" i="4"/>
  <c r="P2083" i="4"/>
  <c r="O2083" i="4"/>
  <c r="N2083" i="4"/>
  <c r="M2083" i="4"/>
  <c r="L2083" i="4"/>
  <c r="K2083" i="4"/>
  <c r="J2083" i="4"/>
  <c r="I2083" i="4"/>
  <c r="H2083" i="4"/>
  <c r="G2083" i="4"/>
  <c r="F2083" i="4"/>
  <c r="E2083" i="4"/>
  <c r="D2083" i="4"/>
  <c r="C2083" i="4"/>
  <c r="B2083" i="4"/>
  <c r="A2083" i="4"/>
  <c r="V2082" i="4"/>
  <c r="U2082" i="4"/>
  <c r="T2082" i="4"/>
  <c r="S2082" i="4"/>
  <c r="R2082" i="4"/>
  <c r="Q2082" i="4"/>
  <c r="P2082" i="4"/>
  <c r="O2082" i="4"/>
  <c r="N2082" i="4"/>
  <c r="M2082" i="4"/>
  <c r="L2082" i="4"/>
  <c r="K2082" i="4"/>
  <c r="J2082" i="4"/>
  <c r="I2082" i="4"/>
  <c r="H2082" i="4"/>
  <c r="G2082" i="4"/>
  <c r="F2082" i="4"/>
  <c r="E2082" i="4"/>
  <c r="D2082" i="4"/>
  <c r="C2082" i="4"/>
  <c r="B2082" i="4"/>
  <c r="A2082" i="4"/>
  <c r="V2081" i="4"/>
  <c r="U2081" i="4"/>
  <c r="T2081" i="4"/>
  <c r="S2081" i="4"/>
  <c r="R2081" i="4"/>
  <c r="Q2081" i="4"/>
  <c r="P2081" i="4"/>
  <c r="O2081" i="4"/>
  <c r="N2081" i="4"/>
  <c r="M2081" i="4"/>
  <c r="L2081" i="4"/>
  <c r="K2081" i="4"/>
  <c r="J2081" i="4"/>
  <c r="I2081" i="4"/>
  <c r="H2081" i="4"/>
  <c r="G2081" i="4"/>
  <c r="F2081" i="4"/>
  <c r="E2081" i="4"/>
  <c r="D2081" i="4"/>
  <c r="C2081" i="4"/>
  <c r="B2081" i="4"/>
  <c r="A2081" i="4"/>
  <c r="V2080" i="4"/>
  <c r="U2080" i="4"/>
  <c r="T2080" i="4"/>
  <c r="S2080" i="4"/>
  <c r="R2080" i="4"/>
  <c r="Q2080" i="4"/>
  <c r="P2080" i="4"/>
  <c r="O2080" i="4"/>
  <c r="N2080" i="4"/>
  <c r="M2080" i="4"/>
  <c r="L2080" i="4"/>
  <c r="K2080" i="4"/>
  <c r="J2080" i="4"/>
  <c r="I2080" i="4"/>
  <c r="H2080" i="4"/>
  <c r="G2080" i="4"/>
  <c r="F2080" i="4"/>
  <c r="E2080" i="4"/>
  <c r="D2080" i="4"/>
  <c r="C2080" i="4"/>
  <c r="B2080" i="4"/>
  <c r="A2080" i="4"/>
  <c r="V2079" i="4"/>
  <c r="U2079" i="4"/>
  <c r="T2079" i="4"/>
  <c r="S2079" i="4"/>
  <c r="R2079" i="4"/>
  <c r="Q2079" i="4"/>
  <c r="P2079" i="4"/>
  <c r="O2079" i="4"/>
  <c r="N2079" i="4"/>
  <c r="M2079" i="4"/>
  <c r="L2079" i="4"/>
  <c r="K2079" i="4"/>
  <c r="J2079" i="4"/>
  <c r="I2079" i="4"/>
  <c r="H2079" i="4"/>
  <c r="G2079" i="4"/>
  <c r="F2079" i="4"/>
  <c r="E2079" i="4"/>
  <c r="D2079" i="4"/>
  <c r="C2079" i="4"/>
  <c r="B2079" i="4"/>
  <c r="A2079" i="4"/>
  <c r="V2078" i="4"/>
  <c r="U2078" i="4"/>
  <c r="T2078" i="4"/>
  <c r="S2078" i="4"/>
  <c r="R2078" i="4"/>
  <c r="Q2078" i="4"/>
  <c r="P2078" i="4"/>
  <c r="O2078" i="4"/>
  <c r="N2078" i="4"/>
  <c r="M2078" i="4"/>
  <c r="L2078" i="4"/>
  <c r="K2078" i="4"/>
  <c r="J2078" i="4"/>
  <c r="I2078" i="4"/>
  <c r="H2078" i="4"/>
  <c r="G2078" i="4"/>
  <c r="F2078" i="4"/>
  <c r="E2078" i="4"/>
  <c r="D2078" i="4"/>
  <c r="C2078" i="4"/>
  <c r="B2078" i="4"/>
  <c r="A2078" i="4"/>
  <c r="V2077" i="4"/>
  <c r="U2077" i="4"/>
  <c r="T2077" i="4"/>
  <c r="S2077" i="4"/>
  <c r="R2077" i="4"/>
  <c r="Q2077" i="4"/>
  <c r="P2077" i="4"/>
  <c r="O2077" i="4"/>
  <c r="N2077" i="4"/>
  <c r="M2077" i="4"/>
  <c r="L2077" i="4"/>
  <c r="K2077" i="4"/>
  <c r="J2077" i="4"/>
  <c r="I2077" i="4"/>
  <c r="H2077" i="4"/>
  <c r="G2077" i="4"/>
  <c r="F2077" i="4"/>
  <c r="E2077" i="4"/>
  <c r="D2077" i="4"/>
  <c r="C2077" i="4"/>
  <c r="B2077" i="4"/>
  <c r="A2077" i="4"/>
  <c r="V2076" i="4"/>
  <c r="U2076" i="4"/>
  <c r="T2076" i="4"/>
  <c r="S2076" i="4"/>
  <c r="R2076" i="4"/>
  <c r="Q2076" i="4"/>
  <c r="P2076" i="4"/>
  <c r="O2076" i="4"/>
  <c r="N2076" i="4"/>
  <c r="M2076" i="4"/>
  <c r="L2076" i="4"/>
  <c r="K2076" i="4"/>
  <c r="J2076" i="4"/>
  <c r="I2076" i="4"/>
  <c r="H2076" i="4"/>
  <c r="G2076" i="4"/>
  <c r="F2076" i="4"/>
  <c r="E2076" i="4"/>
  <c r="D2076" i="4"/>
  <c r="C2076" i="4"/>
  <c r="B2076" i="4"/>
  <c r="A2076" i="4"/>
  <c r="V2075" i="4"/>
  <c r="U2075" i="4"/>
  <c r="T2075" i="4"/>
  <c r="S2075" i="4"/>
  <c r="R2075" i="4"/>
  <c r="Q2075" i="4"/>
  <c r="P2075" i="4"/>
  <c r="O2075" i="4"/>
  <c r="N2075" i="4"/>
  <c r="M2075" i="4"/>
  <c r="L2075" i="4"/>
  <c r="K2075" i="4"/>
  <c r="J2075" i="4"/>
  <c r="I2075" i="4"/>
  <c r="H2075" i="4"/>
  <c r="G2075" i="4"/>
  <c r="F2075" i="4"/>
  <c r="E2075" i="4"/>
  <c r="D2075" i="4"/>
  <c r="C2075" i="4"/>
  <c r="B2075" i="4"/>
  <c r="A2075" i="4"/>
  <c r="V2074" i="4"/>
  <c r="U2074" i="4"/>
  <c r="T2074" i="4"/>
  <c r="S2074" i="4"/>
  <c r="R2074" i="4"/>
  <c r="Q2074" i="4"/>
  <c r="P2074" i="4"/>
  <c r="O2074" i="4"/>
  <c r="N2074" i="4"/>
  <c r="M2074" i="4"/>
  <c r="L2074" i="4"/>
  <c r="K2074" i="4"/>
  <c r="J2074" i="4"/>
  <c r="I2074" i="4"/>
  <c r="H2074" i="4"/>
  <c r="G2074" i="4"/>
  <c r="F2074" i="4"/>
  <c r="E2074" i="4"/>
  <c r="D2074" i="4"/>
  <c r="C2074" i="4"/>
  <c r="B2074" i="4"/>
  <c r="A2074" i="4"/>
  <c r="V2073" i="4"/>
  <c r="U2073" i="4"/>
  <c r="T2073" i="4"/>
  <c r="S2073" i="4"/>
  <c r="R2073" i="4"/>
  <c r="Q2073" i="4"/>
  <c r="P2073" i="4"/>
  <c r="O2073" i="4"/>
  <c r="N2073" i="4"/>
  <c r="M2073" i="4"/>
  <c r="L2073" i="4"/>
  <c r="K2073" i="4"/>
  <c r="J2073" i="4"/>
  <c r="I2073" i="4"/>
  <c r="H2073" i="4"/>
  <c r="G2073" i="4"/>
  <c r="F2073" i="4"/>
  <c r="E2073" i="4"/>
  <c r="D2073" i="4"/>
  <c r="C2073" i="4"/>
  <c r="B2073" i="4"/>
  <c r="A2073" i="4"/>
  <c r="V2072" i="4"/>
  <c r="U2072" i="4"/>
  <c r="T2072" i="4"/>
  <c r="S2072" i="4"/>
  <c r="R2072" i="4"/>
  <c r="Q2072" i="4"/>
  <c r="P2072" i="4"/>
  <c r="O2072" i="4"/>
  <c r="N2072" i="4"/>
  <c r="M2072" i="4"/>
  <c r="L2072" i="4"/>
  <c r="K2072" i="4"/>
  <c r="J2072" i="4"/>
  <c r="I2072" i="4"/>
  <c r="H2072" i="4"/>
  <c r="G2072" i="4"/>
  <c r="F2072" i="4"/>
  <c r="E2072" i="4"/>
  <c r="D2072" i="4"/>
  <c r="C2072" i="4"/>
  <c r="B2072" i="4"/>
  <c r="A2072" i="4"/>
  <c r="V2071" i="4"/>
  <c r="U2071" i="4"/>
  <c r="T2071" i="4"/>
  <c r="S2071" i="4"/>
  <c r="R2071" i="4"/>
  <c r="Q2071" i="4"/>
  <c r="P2071" i="4"/>
  <c r="O2071" i="4"/>
  <c r="N2071" i="4"/>
  <c r="M2071" i="4"/>
  <c r="L2071" i="4"/>
  <c r="K2071" i="4"/>
  <c r="J2071" i="4"/>
  <c r="I2071" i="4"/>
  <c r="H2071" i="4"/>
  <c r="G2071" i="4"/>
  <c r="F2071" i="4"/>
  <c r="E2071" i="4"/>
  <c r="D2071" i="4"/>
  <c r="C2071" i="4"/>
  <c r="B2071" i="4"/>
  <c r="A2071" i="4"/>
  <c r="V2070" i="4"/>
  <c r="U2070" i="4"/>
  <c r="T2070" i="4"/>
  <c r="S2070" i="4"/>
  <c r="R2070" i="4"/>
  <c r="Q2070" i="4"/>
  <c r="P2070" i="4"/>
  <c r="O2070" i="4"/>
  <c r="N2070" i="4"/>
  <c r="M2070" i="4"/>
  <c r="L2070" i="4"/>
  <c r="K2070" i="4"/>
  <c r="J2070" i="4"/>
  <c r="I2070" i="4"/>
  <c r="H2070" i="4"/>
  <c r="G2070" i="4"/>
  <c r="F2070" i="4"/>
  <c r="E2070" i="4"/>
  <c r="D2070" i="4"/>
  <c r="C2070" i="4"/>
  <c r="B2070" i="4"/>
  <c r="A2070" i="4"/>
  <c r="V2069" i="4"/>
  <c r="U2069" i="4"/>
  <c r="T2069" i="4"/>
  <c r="S2069" i="4"/>
  <c r="R2069" i="4"/>
  <c r="Q2069" i="4"/>
  <c r="P2069" i="4"/>
  <c r="O2069" i="4"/>
  <c r="N2069" i="4"/>
  <c r="M2069" i="4"/>
  <c r="L2069" i="4"/>
  <c r="K2069" i="4"/>
  <c r="J2069" i="4"/>
  <c r="I2069" i="4"/>
  <c r="H2069" i="4"/>
  <c r="G2069" i="4"/>
  <c r="F2069" i="4"/>
  <c r="E2069" i="4"/>
  <c r="D2069" i="4"/>
  <c r="C2069" i="4"/>
  <c r="B2069" i="4"/>
  <c r="A2069" i="4"/>
  <c r="V2068" i="4"/>
  <c r="U2068" i="4"/>
  <c r="T2068" i="4"/>
  <c r="S2068" i="4"/>
  <c r="R2068" i="4"/>
  <c r="Q2068" i="4"/>
  <c r="P2068" i="4"/>
  <c r="O2068" i="4"/>
  <c r="N2068" i="4"/>
  <c r="M2068" i="4"/>
  <c r="L2068" i="4"/>
  <c r="K2068" i="4"/>
  <c r="J2068" i="4"/>
  <c r="I2068" i="4"/>
  <c r="H2068" i="4"/>
  <c r="G2068" i="4"/>
  <c r="F2068" i="4"/>
  <c r="E2068" i="4"/>
  <c r="D2068" i="4"/>
  <c r="C2068" i="4"/>
  <c r="B2068" i="4"/>
  <c r="A2068" i="4"/>
  <c r="V2067" i="4"/>
  <c r="U2067" i="4"/>
  <c r="T2067" i="4"/>
  <c r="S2067" i="4"/>
  <c r="R2067" i="4"/>
  <c r="Q2067" i="4"/>
  <c r="P2067" i="4"/>
  <c r="O2067" i="4"/>
  <c r="N2067" i="4"/>
  <c r="M2067" i="4"/>
  <c r="L2067" i="4"/>
  <c r="K2067" i="4"/>
  <c r="J2067" i="4"/>
  <c r="I2067" i="4"/>
  <c r="H2067" i="4"/>
  <c r="G2067" i="4"/>
  <c r="F2067" i="4"/>
  <c r="E2067" i="4"/>
  <c r="D2067" i="4"/>
  <c r="C2067" i="4"/>
  <c r="B2067" i="4"/>
  <c r="A2067" i="4"/>
  <c r="V2066" i="4"/>
  <c r="U2066" i="4"/>
  <c r="T2066" i="4"/>
  <c r="S2066" i="4"/>
  <c r="R2066" i="4"/>
  <c r="Q2066" i="4"/>
  <c r="P2066" i="4"/>
  <c r="O2066" i="4"/>
  <c r="N2066" i="4"/>
  <c r="M2066" i="4"/>
  <c r="L2066" i="4"/>
  <c r="K2066" i="4"/>
  <c r="J2066" i="4"/>
  <c r="I2066" i="4"/>
  <c r="H2066" i="4"/>
  <c r="G2066" i="4"/>
  <c r="F2066" i="4"/>
  <c r="E2066" i="4"/>
  <c r="D2066" i="4"/>
  <c r="C2066" i="4"/>
  <c r="B2066" i="4"/>
  <c r="A2066" i="4"/>
  <c r="V2065" i="4"/>
  <c r="U2065" i="4"/>
  <c r="T2065" i="4"/>
  <c r="S2065" i="4"/>
  <c r="R2065" i="4"/>
  <c r="Q2065" i="4"/>
  <c r="P2065" i="4"/>
  <c r="O2065" i="4"/>
  <c r="N2065" i="4"/>
  <c r="M2065" i="4"/>
  <c r="L2065" i="4"/>
  <c r="K2065" i="4"/>
  <c r="J2065" i="4"/>
  <c r="I2065" i="4"/>
  <c r="H2065" i="4"/>
  <c r="G2065" i="4"/>
  <c r="F2065" i="4"/>
  <c r="E2065" i="4"/>
  <c r="D2065" i="4"/>
  <c r="C2065" i="4"/>
  <c r="B2065" i="4"/>
  <c r="A2065" i="4"/>
  <c r="V2064" i="4"/>
  <c r="U2064" i="4"/>
  <c r="T2064" i="4"/>
  <c r="S2064" i="4"/>
  <c r="R2064" i="4"/>
  <c r="Q2064" i="4"/>
  <c r="P2064" i="4"/>
  <c r="O2064" i="4"/>
  <c r="N2064" i="4"/>
  <c r="M2064" i="4"/>
  <c r="L2064" i="4"/>
  <c r="K2064" i="4"/>
  <c r="J2064" i="4"/>
  <c r="I2064" i="4"/>
  <c r="H2064" i="4"/>
  <c r="G2064" i="4"/>
  <c r="F2064" i="4"/>
  <c r="E2064" i="4"/>
  <c r="D2064" i="4"/>
  <c r="C2064" i="4"/>
  <c r="B2064" i="4"/>
  <c r="A2064" i="4"/>
  <c r="V2063" i="4"/>
  <c r="U2063" i="4"/>
  <c r="T2063" i="4"/>
  <c r="S2063" i="4"/>
  <c r="R2063" i="4"/>
  <c r="Q2063" i="4"/>
  <c r="P2063" i="4"/>
  <c r="O2063" i="4"/>
  <c r="N2063" i="4"/>
  <c r="M2063" i="4"/>
  <c r="L2063" i="4"/>
  <c r="K2063" i="4"/>
  <c r="J2063" i="4"/>
  <c r="I2063" i="4"/>
  <c r="H2063" i="4"/>
  <c r="G2063" i="4"/>
  <c r="F2063" i="4"/>
  <c r="E2063" i="4"/>
  <c r="D2063" i="4"/>
  <c r="C2063" i="4"/>
  <c r="B2063" i="4"/>
  <c r="A2063" i="4"/>
  <c r="V2062" i="4"/>
  <c r="U2062" i="4"/>
  <c r="T2062" i="4"/>
  <c r="S2062" i="4"/>
  <c r="R2062" i="4"/>
  <c r="Q2062" i="4"/>
  <c r="P2062" i="4"/>
  <c r="O2062" i="4"/>
  <c r="N2062" i="4"/>
  <c r="M2062" i="4"/>
  <c r="L2062" i="4"/>
  <c r="K2062" i="4"/>
  <c r="J2062" i="4"/>
  <c r="I2062" i="4"/>
  <c r="H2062" i="4"/>
  <c r="G2062" i="4"/>
  <c r="F2062" i="4"/>
  <c r="E2062" i="4"/>
  <c r="D2062" i="4"/>
  <c r="C2062" i="4"/>
  <c r="B2062" i="4"/>
  <c r="A2062" i="4"/>
  <c r="V2061" i="4"/>
  <c r="U2061" i="4"/>
  <c r="T2061" i="4"/>
  <c r="S2061" i="4"/>
  <c r="R2061" i="4"/>
  <c r="Q2061" i="4"/>
  <c r="P2061" i="4"/>
  <c r="O2061" i="4"/>
  <c r="N2061" i="4"/>
  <c r="M2061" i="4"/>
  <c r="L2061" i="4"/>
  <c r="K2061" i="4"/>
  <c r="J2061" i="4"/>
  <c r="I2061" i="4"/>
  <c r="H2061" i="4"/>
  <c r="G2061" i="4"/>
  <c r="F2061" i="4"/>
  <c r="E2061" i="4"/>
  <c r="D2061" i="4"/>
  <c r="C2061" i="4"/>
  <c r="B2061" i="4"/>
  <c r="A2061" i="4"/>
  <c r="V2060" i="4"/>
  <c r="U2060" i="4"/>
  <c r="T2060" i="4"/>
  <c r="S2060" i="4"/>
  <c r="R2060" i="4"/>
  <c r="Q2060" i="4"/>
  <c r="P2060" i="4"/>
  <c r="O2060" i="4"/>
  <c r="N2060" i="4"/>
  <c r="M2060" i="4"/>
  <c r="L2060" i="4"/>
  <c r="K2060" i="4"/>
  <c r="J2060" i="4"/>
  <c r="I2060" i="4"/>
  <c r="H2060" i="4"/>
  <c r="G2060" i="4"/>
  <c r="F2060" i="4"/>
  <c r="E2060" i="4"/>
  <c r="D2060" i="4"/>
  <c r="C2060" i="4"/>
  <c r="B2060" i="4"/>
  <c r="A2060" i="4"/>
  <c r="V2059" i="4"/>
  <c r="U2059" i="4"/>
  <c r="T2059" i="4"/>
  <c r="S2059" i="4"/>
  <c r="R2059" i="4"/>
  <c r="Q2059" i="4"/>
  <c r="P2059" i="4"/>
  <c r="O2059" i="4"/>
  <c r="N2059" i="4"/>
  <c r="M2059" i="4"/>
  <c r="L2059" i="4"/>
  <c r="K2059" i="4"/>
  <c r="J2059" i="4"/>
  <c r="I2059" i="4"/>
  <c r="H2059" i="4"/>
  <c r="G2059" i="4"/>
  <c r="F2059" i="4"/>
  <c r="E2059" i="4"/>
  <c r="D2059" i="4"/>
  <c r="C2059" i="4"/>
  <c r="B2059" i="4"/>
  <c r="A2059" i="4"/>
  <c r="V2058" i="4"/>
  <c r="U2058" i="4"/>
  <c r="T2058" i="4"/>
  <c r="S2058" i="4"/>
  <c r="R2058" i="4"/>
  <c r="Q2058" i="4"/>
  <c r="P2058" i="4"/>
  <c r="O2058" i="4"/>
  <c r="N2058" i="4"/>
  <c r="M2058" i="4"/>
  <c r="L2058" i="4"/>
  <c r="K2058" i="4"/>
  <c r="J2058" i="4"/>
  <c r="I2058" i="4"/>
  <c r="H2058" i="4"/>
  <c r="G2058" i="4"/>
  <c r="F2058" i="4"/>
  <c r="E2058" i="4"/>
  <c r="D2058" i="4"/>
  <c r="C2058" i="4"/>
  <c r="B2058" i="4"/>
  <c r="A2058" i="4"/>
  <c r="V2057" i="4"/>
  <c r="U2057" i="4"/>
  <c r="T2057" i="4"/>
  <c r="S2057" i="4"/>
  <c r="R2057" i="4"/>
  <c r="Q2057" i="4"/>
  <c r="P2057" i="4"/>
  <c r="O2057" i="4"/>
  <c r="N2057" i="4"/>
  <c r="M2057" i="4"/>
  <c r="L2057" i="4"/>
  <c r="K2057" i="4"/>
  <c r="J2057" i="4"/>
  <c r="I2057" i="4"/>
  <c r="H2057" i="4"/>
  <c r="G2057" i="4"/>
  <c r="F2057" i="4"/>
  <c r="E2057" i="4"/>
  <c r="D2057" i="4"/>
  <c r="C2057" i="4"/>
  <c r="B2057" i="4"/>
  <c r="A2057" i="4"/>
  <c r="V2056" i="4"/>
  <c r="U2056" i="4"/>
  <c r="T2056" i="4"/>
  <c r="S2056" i="4"/>
  <c r="R2056" i="4"/>
  <c r="Q2056" i="4"/>
  <c r="P2056" i="4"/>
  <c r="O2056" i="4"/>
  <c r="N2056" i="4"/>
  <c r="M2056" i="4"/>
  <c r="L2056" i="4"/>
  <c r="K2056" i="4"/>
  <c r="J2056" i="4"/>
  <c r="I2056" i="4"/>
  <c r="H2056" i="4"/>
  <c r="G2056" i="4"/>
  <c r="F2056" i="4"/>
  <c r="E2056" i="4"/>
  <c r="D2056" i="4"/>
  <c r="C2056" i="4"/>
  <c r="B2056" i="4"/>
  <c r="A2056" i="4"/>
  <c r="V2055" i="4"/>
  <c r="U2055" i="4"/>
  <c r="T2055" i="4"/>
  <c r="S2055" i="4"/>
  <c r="R2055" i="4"/>
  <c r="Q2055" i="4"/>
  <c r="P2055" i="4"/>
  <c r="O2055" i="4"/>
  <c r="N2055" i="4"/>
  <c r="M2055" i="4"/>
  <c r="L2055" i="4"/>
  <c r="K2055" i="4"/>
  <c r="J2055" i="4"/>
  <c r="I2055" i="4"/>
  <c r="H2055" i="4"/>
  <c r="G2055" i="4"/>
  <c r="F2055" i="4"/>
  <c r="E2055" i="4"/>
  <c r="D2055" i="4"/>
  <c r="C2055" i="4"/>
  <c r="B2055" i="4"/>
  <c r="A2055" i="4"/>
  <c r="V2054" i="4"/>
  <c r="U2054" i="4"/>
  <c r="T2054" i="4"/>
  <c r="S2054" i="4"/>
  <c r="R2054" i="4"/>
  <c r="Q2054" i="4"/>
  <c r="P2054" i="4"/>
  <c r="O2054" i="4"/>
  <c r="N2054" i="4"/>
  <c r="M2054" i="4"/>
  <c r="L2054" i="4"/>
  <c r="K2054" i="4"/>
  <c r="J2054" i="4"/>
  <c r="I2054" i="4"/>
  <c r="H2054" i="4"/>
  <c r="G2054" i="4"/>
  <c r="F2054" i="4"/>
  <c r="E2054" i="4"/>
  <c r="D2054" i="4"/>
  <c r="C2054" i="4"/>
  <c r="B2054" i="4"/>
  <c r="A2054" i="4"/>
  <c r="V2053" i="4"/>
  <c r="U2053" i="4"/>
  <c r="T2053" i="4"/>
  <c r="S2053" i="4"/>
  <c r="R2053" i="4"/>
  <c r="Q2053" i="4"/>
  <c r="P2053" i="4"/>
  <c r="O2053" i="4"/>
  <c r="N2053" i="4"/>
  <c r="M2053" i="4"/>
  <c r="L2053" i="4"/>
  <c r="K2053" i="4"/>
  <c r="J2053" i="4"/>
  <c r="I2053" i="4"/>
  <c r="H2053" i="4"/>
  <c r="G2053" i="4"/>
  <c r="F2053" i="4"/>
  <c r="E2053" i="4"/>
  <c r="D2053" i="4"/>
  <c r="C2053" i="4"/>
  <c r="B2053" i="4"/>
  <c r="A2053" i="4"/>
  <c r="V2052" i="4"/>
  <c r="U2052" i="4"/>
  <c r="T2052" i="4"/>
  <c r="S2052" i="4"/>
  <c r="R2052" i="4"/>
  <c r="Q2052" i="4"/>
  <c r="P2052" i="4"/>
  <c r="O2052" i="4"/>
  <c r="N2052" i="4"/>
  <c r="M2052" i="4"/>
  <c r="L2052" i="4"/>
  <c r="K2052" i="4"/>
  <c r="J2052" i="4"/>
  <c r="I2052" i="4"/>
  <c r="H2052" i="4"/>
  <c r="G2052" i="4"/>
  <c r="F2052" i="4"/>
  <c r="E2052" i="4"/>
  <c r="D2052" i="4"/>
  <c r="C2052" i="4"/>
  <c r="B2052" i="4"/>
  <c r="A2052" i="4"/>
  <c r="V2051" i="4"/>
  <c r="U2051" i="4"/>
  <c r="T2051" i="4"/>
  <c r="S2051" i="4"/>
  <c r="R2051" i="4"/>
  <c r="Q2051" i="4"/>
  <c r="P2051" i="4"/>
  <c r="O2051" i="4"/>
  <c r="N2051" i="4"/>
  <c r="M2051" i="4"/>
  <c r="L2051" i="4"/>
  <c r="K2051" i="4"/>
  <c r="J2051" i="4"/>
  <c r="I2051" i="4"/>
  <c r="H2051" i="4"/>
  <c r="G2051" i="4"/>
  <c r="F2051" i="4"/>
  <c r="E2051" i="4"/>
  <c r="D2051" i="4"/>
  <c r="C2051" i="4"/>
  <c r="B2051" i="4"/>
  <c r="A2051" i="4"/>
  <c r="V2050" i="4"/>
  <c r="U2050" i="4"/>
  <c r="T2050" i="4"/>
  <c r="S2050" i="4"/>
  <c r="R2050" i="4"/>
  <c r="Q2050" i="4"/>
  <c r="P2050" i="4"/>
  <c r="O2050" i="4"/>
  <c r="N2050" i="4"/>
  <c r="M2050" i="4"/>
  <c r="L2050" i="4"/>
  <c r="K2050" i="4"/>
  <c r="J2050" i="4"/>
  <c r="I2050" i="4"/>
  <c r="H2050" i="4"/>
  <c r="G2050" i="4"/>
  <c r="F2050" i="4"/>
  <c r="E2050" i="4"/>
  <c r="D2050" i="4"/>
  <c r="C2050" i="4"/>
  <c r="B2050" i="4"/>
  <c r="A2050" i="4"/>
  <c r="V2049" i="4"/>
  <c r="U2049" i="4"/>
  <c r="T2049" i="4"/>
  <c r="S2049" i="4"/>
  <c r="R2049" i="4"/>
  <c r="Q2049" i="4"/>
  <c r="P2049" i="4"/>
  <c r="O2049" i="4"/>
  <c r="N2049" i="4"/>
  <c r="M2049" i="4"/>
  <c r="L2049" i="4"/>
  <c r="K2049" i="4"/>
  <c r="J2049" i="4"/>
  <c r="I2049" i="4"/>
  <c r="H2049" i="4"/>
  <c r="G2049" i="4"/>
  <c r="F2049" i="4"/>
  <c r="E2049" i="4"/>
  <c r="D2049" i="4"/>
  <c r="C2049" i="4"/>
  <c r="B2049" i="4"/>
  <c r="A2049" i="4"/>
  <c r="V2048" i="4"/>
  <c r="U2048" i="4"/>
  <c r="T2048" i="4"/>
  <c r="S2048" i="4"/>
  <c r="R2048" i="4"/>
  <c r="Q2048" i="4"/>
  <c r="P2048" i="4"/>
  <c r="O2048" i="4"/>
  <c r="N2048" i="4"/>
  <c r="M2048" i="4"/>
  <c r="L2048" i="4"/>
  <c r="K2048" i="4"/>
  <c r="J2048" i="4"/>
  <c r="I2048" i="4"/>
  <c r="H2048" i="4"/>
  <c r="G2048" i="4"/>
  <c r="F2048" i="4"/>
  <c r="E2048" i="4"/>
  <c r="D2048" i="4"/>
  <c r="C2048" i="4"/>
  <c r="B2048" i="4"/>
  <c r="A2048" i="4"/>
  <c r="V2047" i="4"/>
  <c r="U2047" i="4"/>
  <c r="T2047" i="4"/>
  <c r="S2047" i="4"/>
  <c r="R2047" i="4"/>
  <c r="Q2047" i="4"/>
  <c r="P2047" i="4"/>
  <c r="O2047" i="4"/>
  <c r="N2047" i="4"/>
  <c r="M2047" i="4"/>
  <c r="L2047" i="4"/>
  <c r="K2047" i="4"/>
  <c r="J2047" i="4"/>
  <c r="I2047" i="4"/>
  <c r="H2047" i="4"/>
  <c r="G2047" i="4"/>
  <c r="F2047" i="4"/>
  <c r="E2047" i="4"/>
  <c r="D2047" i="4"/>
  <c r="C2047" i="4"/>
  <c r="B2047" i="4"/>
  <c r="A2047" i="4"/>
  <c r="V2046" i="4"/>
  <c r="U2046" i="4"/>
  <c r="T2046" i="4"/>
  <c r="S2046" i="4"/>
  <c r="R2046" i="4"/>
  <c r="Q2046" i="4"/>
  <c r="P2046" i="4"/>
  <c r="O2046" i="4"/>
  <c r="N2046" i="4"/>
  <c r="M2046" i="4"/>
  <c r="L2046" i="4"/>
  <c r="K2046" i="4"/>
  <c r="J2046" i="4"/>
  <c r="I2046" i="4"/>
  <c r="H2046" i="4"/>
  <c r="G2046" i="4"/>
  <c r="F2046" i="4"/>
  <c r="E2046" i="4"/>
  <c r="D2046" i="4"/>
  <c r="C2046" i="4"/>
  <c r="B2046" i="4"/>
  <c r="A2046" i="4"/>
  <c r="V2045" i="4"/>
  <c r="U2045" i="4"/>
  <c r="T2045" i="4"/>
  <c r="S2045" i="4"/>
  <c r="R2045" i="4"/>
  <c r="Q2045" i="4"/>
  <c r="P2045" i="4"/>
  <c r="O2045" i="4"/>
  <c r="N2045" i="4"/>
  <c r="M2045" i="4"/>
  <c r="L2045" i="4"/>
  <c r="K2045" i="4"/>
  <c r="J2045" i="4"/>
  <c r="I2045" i="4"/>
  <c r="H2045" i="4"/>
  <c r="G2045" i="4"/>
  <c r="F2045" i="4"/>
  <c r="E2045" i="4"/>
  <c r="D2045" i="4"/>
  <c r="C2045" i="4"/>
  <c r="B2045" i="4"/>
  <c r="A2045" i="4"/>
  <c r="V2044" i="4"/>
  <c r="U2044" i="4"/>
  <c r="T2044" i="4"/>
  <c r="S2044" i="4"/>
  <c r="R2044" i="4"/>
  <c r="Q2044" i="4"/>
  <c r="P2044" i="4"/>
  <c r="O2044" i="4"/>
  <c r="N2044" i="4"/>
  <c r="M2044" i="4"/>
  <c r="L2044" i="4"/>
  <c r="K2044" i="4"/>
  <c r="J2044" i="4"/>
  <c r="I2044" i="4"/>
  <c r="H2044" i="4"/>
  <c r="G2044" i="4"/>
  <c r="F2044" i="4"/>
  <c r="E2044" i="4"/>
  <c r="D2044" i="4"/>
  <c r="C2044" i="4"/>
  <c r="B2044" i="4"/>
  <c r="A2044" i="4"/>
  <c r="V2043" i="4"/>
  <c r="U2043" i="4"/>
  <c r="T2043" i="4"/>
  <c r="S2043" i="4"/>
  <c r="R2043" i="4"/>
  <c r="Q2043" i="4"/>
  <c r="P2043" i="4"/>
  <c r="O2043" i="4"/>
  <c r="N2043" i="4"/>
  <c r="M2043" i="4"/>
  <c r="L2043" i="4"/>
  <c r="K2043" i="4"/>
  <c r="J2043" i="4"/>
  <c r="I2043" i="4"/>
  <c r="H2043" i="4"/>
  <c r="G2043" i="4"/>
  <c r="F2043" i="4"/>
  <c r="E2043" i="4"/>
  <c r="D2043" i="4"/>
  <c r="C2043" i="4"/>
  <c r="B2043" i="4"/>
  <c r="A2043" i="4"/>
  <c r="V2042" i="4"/>
  <c r="U2042" i="4"/>
  <c r="T2042" i="4"/>
  <c r="S2042" i="4"/>
  <c r="R2042" i="4"/>
  <c r="Q2042" i="4"/>
  <c r="P2042" i="4"/>
  <c r="O2042" i="4"/>
  <c r="N2042" i="4"/>
  <c r="M2042" i="4"/>
  <c r="L2042" i="4"/>
  <c r="K2042" i="4"/>
  <c r="J2042" i="4"/>
  <c r="I2042" i="4"/>
  <c r="H2042" i="4"/>
  <c r="G2042" i="4"/>
  <c r="F2042" i="4"/>
  <c r="E2042" i="4"/>
  <c r="D2042" i="4"/>
  <c r="C2042" i="4"/>
  <c r="B2042" i="4"/>
  <c r="A2042" i="4"/>
  <c r="V2041" i="4"/>
  <c r="U2041" i="4"/>
  <c r="T2041" i="4"/>
  <c r="S2041" i="4"/>
  <c r="R2041" i="4"/>
  <c r="Q2041" i="4"/>
  <c r="P2041" i="4"/>
  <c r="O2041" i="4"/>
  <c r="N2041" i="4"/>
  <c r="M2041" i="4"/>
  <c r="L2041" i="4"/>
  <c r="K2041" i="4"/>
  <c r="J2041" i="4"/>
  <c r="I2041" i="4"/>
  <c r="H2041" i="4"/>
  <c r="G2041" i="4"/>
  <c r="F2041" i="4"/>
  <c r="E2041" i="4"/>
  <c r="D2041" i="4"/>
  <c r="C2041" i="4"/>
  <c r="B2041" i="4"/>
  <c r="A2041" i="4"/>
  <c r="V2040" i="4"/>
  <c r="U2040" i="4"/>
  <c r="T2040" i="4"/>
  <c r="S2040" i="4"/>
  <c r="R2040" i="4"/>
  <c r="Q2040" i="4"/>
  <c r="P2040" i="4"/>
  <c r="O2040" i="4"/>
  <c r="N2040" i="4"/>
  <c r="M2040" i="4"/>
  <c r="L2040" i="4"/>
  <c r="K2040" i="4"/>
  <c r="J2040" i="4"/>
  <c r="I2040" i="4"/>
  <c r="H2040" i="4"/>
  <c r="G2040" i="4"/>
  <c r="F2040" i="4"/>
  <c r="E2040" i="4"/>
  <c r="D2040" i="4"/>
  <c r="C2040" i="4"/>
  <c r="B2040" i="4"/>
  <c r="A2040" i="4"/>
  <c r="V2039" i="4"/>
  <c r="U2039" i="4"/>
  <c r="T2039" i="4"/>
  <c r="S2039" i="4"/>
  <c r="R2039" i="4"/>
  <c r="Q2039" i="4"/>
  <c r="P2039" i="4"/>
  <c r="O2039" i="4"/>
  <c r="N2039" i="4"/>
  <c r="M2039" i="4"/>
  <c r="L2039" i="4"/>
  <c r="K2039" i="4"/>
  <c r="J2039" i="4"/>
  <c r="I2039" i="4"/>
  <c r="H2039" i="4"/>
  <c r="G2039" i="4"/>
  <c r="F2039" i="4"/>
  <c r="E2039" i="4"/>
  <c r="D2039" i="4"/>
  <c r="C2039" i="4"/>
  <c r="B2039" i="4"/>
  <c r="A2039" i="4"/>
  <c r="V2038" i="4"/>
  <c r="U2038" i="4"/>
  <c r="T2038" i="4"/>
  <c r="S2038" i="4"/>
  <c r="R2038" i="4"/>
  <c r="Q2038" i="4"/>
  <c r="P2038" i="4"/>
  <c r="O2038" i="4"/>
  <c r="N2038" i="4"/>
  <c r="M2038" i="4"/>
  <c r="L2038" i="4"/>
  <c r="K2038" i="4"/>
  <c r="J2038" i="4"/>
  <c r="I2038" i="4"/>
  <c r="H2038" i="4"/>
  <c r="G2038" i="4"/>
  <c r="F2038" i="4"/>
  <c r="E2038" i="4"/>
  <c r="D2038" i="4"/>
  <c r="C2038" i="4"/>
  <c r="B2038" i="4"/>
  <c r="A2038" i="4"/>
  <c r="V2037" i="4"/>
  <c r="U2037" i="4"/>
  <c r="T2037" i="4"/>
  <c r="S2037" i="4"/>
  <c r="R2037" i="4"/>
  <c r="Q2037" i="4"/>
  <c r="P2037" i="4"/>
  <c r="O2037" i="4"/>
  <c r="N2037" i="4"/>
  <c r="M2037" i="4"/>
  <c r="L2037" i="4"/>
  <c r="K2037" i="4"/>
  <c r="J2037" i="4"/>
  <c r="I2037" i="4"/>
  <c r="H2037" i="4"/>
  <c r="G2037" i="4"/>
  <c r="F2037" i="4"/>
  <c r="E2037" i="4"/>
  <c r="D2037" i="4"/>
  <c r="C2037" i="4"/>
  <c r="B2037" i="4"/>
  <c r="A2037" i="4"/>
  <c r="V2036" i="4"/>
  <c r="U2036" i="4"/>
  <c r="T2036" i="4"/>
  <c r="S2036" i="4"/>
  <c r="R2036" i="4"/>
  <c r="Q2036" i="4"/>
  <c r="P2036" i="4"/>
  <c r="O2036" i="4"/>
  <c r="N2036" i="4"/>
  <c r="M2036" i="4"/>
  <c r="L2036" i="4"/>
  <c r="K2036" i="4"/>
  <c r="J2036" i="4"/>
  <c r="I2036" i="4"/>
  <c r="H2036" i="4"/>
  <c r="G2036" i="4"/>
  <c r="F2036" i="4"/>
  <c r="E2036" i="4"/>
  <c r="D2036" i="4"/>
  <c r="C2036" i="4"/>
  <c r="B2036" i="4"/>
  <c r="A2036" i="4"/>
  <c r="V2035" i="4"/>
  <c r="U2035" i="4"/>
  <c r="T2035" i="4"/>
  <c r="S2035" i="4"/>
  <c r="R2035" i="4"/>
  <c r="Q2035" i="4"/>
  <c r="P2035" i="4"/>
  <c r="O2035" i="4"/>
  <c r="N2035" i="4"/>
  <c r="M2035" i="4"/>
  <c r="L2035" i="4"/>
  <c r="K2035" i="4"/>
  <c r="J2035" i="4"/>
  <c r="I2035" i="4"/>
  <c r="H2035" i="4"/>
  <c r="G2035" i="4"/>
  <c r="F2035" i="4"/>
  <c r="E2035" i="4"/>
  <c r="D2035" i="4"/>
  <c r="C2035" i="4"/>
  <c r="B2035" i="4"/>
  <c r="A2035" i="4"/>
  <c r="V2034" i="4"/>
  <c r="U2034" i="4"/>
  <c r="T2034" i="4"/>
  <c r="S2034" i="4"/>
  <c r="R2034" i="4"/>
  <c r="Q2034" i="4"/>
  <c r="P2034" i="4"/>
  <c r="O2034" i="4"/>
  <c r="N2034" i="4"/>
  <c r="M2034" i="4"/>
  <c r="L2034" i="4"/>
  <c r="K2034" i="4"/>
  <c r="J2034" i="4"/>
  <c r="I2034" i="4"/>
  <c r="H2034" i="4"/>
  <c r="G2034" i="4"/>
  <c r="F2034" i="4"/>
  <c r="E2034" i="4"/>
  <c r="D2034" i="4"/>
  <c r="C2034" i="4"/>
  <c r="B2034" i="4"/>
  <c r="A2034" i="4"/>
  <c r="V2033" i="4"/>
  <c r="U2033" i="4"/>
  <c r="T2033" i="4"/>
  <c r="S2033" i="4"/>
  <c r="R2033" i="4"/>
  <c r="Q2033" i="4"/>
  <c r="P2033" i="4"/>
  <c r="O2033" i="4"/>
  <c r="N2033" i="4"/>
  <c r="M2033" i="4"/>
  <c r="L2033" i="4"/>
  <c r="K2033" i="4"/>
  <c r="J2033" i="4"/>
  <c r="I2033" i="4"/>
  <c r="H2033" i="4"/>
  <c r="G2033" i="4"/>
  <c r="F2033" i="4"/>
  <c r="E2033" i="4"/>
  <c r="D2033" i="4"/>
  <c r="C2033" i="4"/>
  <c r="B2033" i="4"/>
  <c r="A2033" i="4"/>
  <c r="V2032" i="4"/>
  <c r="U2032" i="4"/>
  <c r="T2032" i="4"/>
  <c r="S2032" i="4"/>
  <c r="R2032" i="4"/>
  <c r="Q2032" i="4"/>
  <c r="P2032" i="4"/>
  <c r="O2032" i="4"/>
  <c r="N2032" i="4"/>
  <c r="M2032" i="4"/>
  <c r="L2032" i="4"/>
  <c r="K2032" i="4"/>
  <c r="J2032" i="4"/>
  <c r="I2032" i="4"/>
  <c r="H2032" i="4"/>
  <c r="G2032" i="4"/>
  <c r="F2032" i="4"/>
  <c r="E2032" i="4"/>
  <c r="D2032" i="4"/>
  <c r="C2032" i="4"/>
  <c r="B2032" i="4"/>
  <c r="A2032" i="4"/>
  <c r="V2031" i="4"/>
  <c r="U2031" i="4"/>
  <c r="T2031" i="4"/>
  <c r="S2031" i="4"/>
  <c r="R2031" i="4"/>
  <c r="Q2031" i="4"/>
  <c r="P2031" i="4"/>
  <c r="O2031" i="4"/>
  <c r="N2031" i="4"/>
  <c r="M2031" i="4"/>
  <c r="L2031" i="4"/>
  <c r="K2031" i="4"/>
  <c r="J2031" i="4"/>
  <c r="I2031" i="4"/>
  <c r="H2031" i="4"/>
  <c r="G2031" i="4"/>
  <c r="F2031" i="4"/>
  <c r="E2031" i="4"/>
  <c r="D2031" i="4"/>
  <c r="C2031" i="4"/>
  <c r="B2031" i="4"/>
  <c r="A2031" i="4"/>
  <c r="V2030" i="4"/>
  <c r="U2030" i="4"/>
  <c r="T2030" i="4"/>
  <c r="S2030" i="4"/>
  <c r="R2030" i="4"/>
  <c r="Q2030" i="4"/>
  <c r="P2030" i="4"/>
  <c r="O2030" i="4"/>
  <c r="N2030" i="4"/>
  <c r="M2030" i="4"/>
  <c r="L2030" i="4"/>
  <c r="K2030" i="4"/>
  <c r="J2030" i="4"/>
  <c r="I2030" i="4"/>
  <c r="H2030" i="4"/>
  <c r="G2030" i="4"/>
  <c r="F2030" i="4"/>
  <c r="E2030" i="4"/>
  <c r="D2030" i="4"/>
  <c r="C2030" i="4"/>
  <c r="B2030" i="4"/>
  <c r="A2030" i="4"/>
  <c r="V2029" i="4"/>
  <c r="U2029" i="4"/>
  <c r="T2029" i="4"/>
  <c r="S2029" i="4"/>
  <c r="R2029" i="4"/>
  <c r="Q2029" i="4"/>
  <c r="P2029" i="4"/>
  <c r="O2029" i="4"/>
  <c r="N2029" i="4"/>
  <c r="M2029" i="4"/>
  <c r="L2029" i="4"/>
  <c r="K2029" i="4"/>
  <c r="J2029" i="4"/>
  <c r="I2029" i="4"/>
  <c r="H2029" i="4"/>
  <c r="G2029" i="4"/>
  <c r="F2029" i="4"/>
  <c r="E2029" i="4"/>
  <c r="D2029" i="4"/>
  <c r="C2029" i="4"/>
  <c r="B2029" i="4"/>
  <c r="A2029" i="4"/>
  <c r="V2028" i="4"/>
  <c r="U2028" i="4"/>
  <c r="T2028" i="4"/>
  <c r="S2028" i="4"/>
  <c r="R2028" i="4"/>
  <c r="Q2028" i="4"/>
  <c r="P2028" i="4"/>
  <c r="O2028" i="4"/>
  <c r="N2028" i="4"/>
  <c r="M2028" i="4"/>
  <c r="L2028" i="4"/>
  <c r="K2028" i="4"/>
  <c r="J2028" i="4"/>
  <c r="I2028" i="4"/>
  <c r="H2028" i="4"/>
  <c r="G2028" i="4"/>
  <c r="F2028" i="4"/>
  <c r="E2028" i="4"/>
  <c r="D2028" i="4"/>
  <c r="C2028" i="4"/>
  <c r="B2028" i="4"/>
  <c r="A2028" i="4"/>
  <c r="V2027" i="4"/>
  <c r="U2027" i="4"/>
  <c r="T2027" i="4"/>
  <c r="S2027" i="4"/>
  <c r="R2027" i="4"/>
  <c r="Q2027" i="4"/>
  <c r="P2027" i="4"/>
  <c r="O2027" i="4"/>
  <c r="N2027" i="4"/>
  <c r="M2027" i="4"/>
  <c r="L2027" i="4"/>
  <c r="K2027" i="4"/>
  <c r="J2027" i="4"/>
  <c r="I2027" i="4"/>
  <c r="H2027" i="4"/>
  <c r="G2027" i="4"/>
  <c r="F2027" i="4"/>
  <c r="E2027" i="4"/>
  <c r="D2027" i="4"/>
  <c r="C2027" i="4"/>
  <c r="B2027" i="4"/>
  <c r="A2027" i="4"/>
  <c r="V2026" i="4"/>
  <c r="U2026" i="4"/>
  <c r="T2026" i="4"/>
  <c r="S2026" i="4"/>
  <c r="R2026" i="4"/>
  <c r="Q2026" i="4"/>
  <c r="P2026" i="4"/>
  <c r="O2026" i="4"/>
  <c r="N2026" i="4"/>
  <c r="M2026" i="4"/>
  <c r="L2026" i="4"/>
  <c r="K2026" i="4"/>
  <c r="J2026" i="4"/>
  <c r="I2026" i="4"/>
  <c r="H2026" i="4"/>
  <c r="G2026" i="4"/>
  <c r="F2026" i="4"/>
  <c r="E2026" i="4"/>
  <c r="D2026" i="4"/>
  <c r="C2026" i="4"/>
  <c r="B2026" i="4"/>
  <c r="A2026" i="4"/>
  <c r="V2025" i="4"/>
  <c r="U2025" i="4"/>
  <c r="T2025" i="4"/>
  <c r="S2025" i="4"/>
  <c r="R2025" i="4"/>
  <c r="Q2025" i="4"/>
  <c r="P2025" i="4"/>
  <c r="O2025" i="4"/>
  <c r="N2025" i="4"/>
  <c r="M2025" i="4"/>
  <c r="L2025" i="4"/>
  <c r="K2025" i="4"/>
  <c r="J2025" i="4"/>
  <c r="I2025" i="4"/>
  <c r="H2025" i="4"/>
  <c r="G2025" i="4"/>
  <c r="F2025" i="4"/>
  <c r="E2025" i="4"/>
  <c r="D2025" i="4"/>
  <c r="C2025" i="4"/>
  <c r="B2025" i="4"/>
  <c r="A2025" i="4"/>
  <c r="V2024" i="4"/>
  <c r="U2024" i="4"/>
  <c r="T2024" i="4"/>
  <c r="S2024" i="4"/>
  <c r="R2024" i="4"/>
  <c r="Q2024" i="4"/>
  <c r="P2024" i="4"/>
  <c r="O2024" i="4"/>
  <c r="N2024" i="4"/>
  <c r="M2024" i="4"/>
  <c r="L2024" i="4"/>
  <c r="K2024" i="4"/>
  <c r="J2024" i="4"/>
  <c r="I2024" i="4"/>
  <c r="H2024" i="4"/>
  <c r="G2024" i="4"/>
  <c r="F2024" i="4"/>
  <c r="E2024" i="4"/>
  <c r="D2024" i="4"/>
  <c r="C2024" i="4"/>
  <c r="B2024" i="4"/>
  <c r="A2024" i="4"/>
  <c r="V2023" i="4"/>
  <c r="U2023" i="4"/>
  <c r="T2023" i="4"/>
  <c r="S2023" i="4"/>
  <c r="R2023" i="4"/>
  <c r="Q2023" i="4"/>
  <c r="P2023" i="4"/>
  <c r="O2023" i="4"/>
  <c r="N2023" i="4"/>
  <c r="M2023" i="4"/>
  <c r="L2023" i="4"/>
  <c r="K2023" i="4"/>
  <c r="J2023" i="4"/>
  <c r="I2023" i="4"/>
  <c r="H2023" i="4"/>
  <c r="G2023" i="4"/>
  <c r="F2023" i="4"/>
  <c r="E2023" i="4"/>
  <c r="D2023" i="4"/>
  <c r="C2023" i="4"/>
  <c r="B2023" i="4"/>
  <c r="A2023" i="4"/>
  <c r="V2022" i="4"/>
  <c r="U2022" i="4"/>
  <c r="T2022" i="4"/>
  <c r="S2022" i="4"/>
  <c r="R2022" i="4"/>
  <c r="Q2022" i="4"/>
  <c r="P2022" i="4"/>
  <c r="O2022" i="4"/>
  <c r="N2022" i="4"/>
  <c r="M2022" i="4"/>
  <c r="L2022" i="4"/>
  <c r="K2022" i="4"/>
  <c r="J2022" i="4"/>
  <c r="I2022" i="4"/>
  <c r="H2022" i="4"/>
  <c r="G2022" i="4"/>
  <c r="F2022" i="4"/>
  <c r="E2022" i="4"/>
  <c r="D2022" i="4"/>
  <c r="C2022" i="4"/>
  <c r="B2022" i="4"/>
  <c r="A2022" i="4"/>
  <c r="V2021" i="4"/>
  <c r="U2021" i="4"/>
  <c r="T2021" i="4"/>
  <c r="S2021" i="4"/>
  <c r="R2021" i="4"/>
  <c r="Q2021" i="4"/>
  <c r="P2021" i="4"/>
  <c r="O2021" i="4"/>
  <c r="N2021" i="4"/>
  <c r="M2021" i="4"/>
  <c r="L2021" i="4"/>
  <c r="K2021" i="4"/>
  <c r="J2021" i="4"/>
  <c r="I2021" i="4"/>
  <c r="H2021" i="4"/>
  <c r="G2021" i="4"/>
  <c r="F2021" i="4"/>
  <c r="E2021" i="4"/>
  <c r="D2021" i="4"/>
  <c r="C2021" i="4"/>
  <c r="B2021" i="4"/>
  <c r="A2021" i="4"/>
  <c r="V2020" i="4"/>
  <c r="U2020" i="4"/>
  <c r="T2020" i="4"/>
  <c r="S2020" i="4"/>
  <c r="R2020" i="4"/>
  <c r="Q2020" i="4"/>
  <c r="P2020" i="4"/>
  <c r="O2020" i="4"/>
  <c r="N2020" i="4"/>
  <c r="M2020" i="4"/>
  <c r="L2020" i="4"/>
  <c r="K2020" i="4"/>
  <c r="J2020" i="4"/>
  <c r="I2020" i="4"/>
  <c r="H2020" i="4"/>
  <c r="G2020" i="4"/>
  <c r="F2020" i="4"/>
  <c r="E2020" i="4"/>
  <c r="D2020" i="4"/>
  <c r="C2020" i="4"/>
  <c r="B2020" i="4"/>
  <c r="A2020" i="4"/>
  <c r="V2019" i="4"/>
  <c r="U2019" i="4"/>
  <c r="T2019" i="4"/>
  <c r="S2019" i="4"/>
  <c r="R2019" i="4"/>
  <c r="Q2019" i="4"/>
  <c r="P2019" i="4"/>
  <c r="O2019" i="4"/>
  <c r="N2019" i="4"/>
  <c r="M2019" i="4"/>
  <c r="L2019" i="4"/>
  <c r="K2019" i="4"/>
  <c r="J2019" i="4"/>
  <c r="I2019" i="4"/>
  <c r="H2019" i="4"/>
  <c r="G2019" i="4"/>
  <c r="F2019" i="4"/>
  <c r="E2019" i="4"/>
  <c r="D2019" i="4"/>
  <c r="C2019" i="4"/>
  <c r="B2019" i="4"/>
  <c r="A2019" i="4"/>
  <c r="V2018" i="4"/>
  <c r="U2018" i="4"/>
  <c r="T2018" i="4"/>
  <c r="S2018" i="4"/>
  <c r="R2018" i="4"/>
  <c r="Q2018" i="4"/>
  <c r="P2018" i="4"/>
  <c r="O2018" i="4"/>
  <c r="N2018" i="4"/>
  <c r="M2018" i="4"/>
  <c r="L2018" i="4"/>
  <c r="K2018" i="4"/>
  <c r="J2018" i="4"/>
  <c r="I2018" i="4"/>
  <c r="H2018" i="4"/>
  <c r="G2018" i="4"/>
  <c r="F2018" i="4"/>
  <c r="E2018" i="4"/>
  <c r="D2018" i="4"/>
  <c r="C2018" i="4"/>
  <c r="B2018" i="4"/>
  <c r="A2018" i="4"/>
  <c r="V2017" i="4"/>
  <c r="U2017" i="4"/>
  <c r="T2017" i="4"/>
  <c r="S2017" i="4"/>
  <c r="R2017" i="4"/>
  <c r="Q2017" i="4"/>
  <c r="P2017" i="4"/>
  <c r="O2017" i="4"/>
  <c r="N2017" i="4"/>
  <c r="M2017" i="4"/>
  <c r="L2017" i="4"/>
  <c r="K2017" i="4"/>
  <c r="J2017" i="4"/>
  <c r="I2017" i="4"/>
  <c r="H2017" i="4"/>
  <c r="G2017" i="4"/>
  <c r="F2017" i="4"/>
  <c r="E2017" i="4"/>
  <c r="D2017" i="4"/>
  <c r="C2017" i="4"/>
  <c r="B2017" i="4"/>
  <c r="A2017" i="4"/>
  <c r="V2016" i="4"/>
  <c r="U2016" i="4"/>
  <c r="T2016" i="4"/>
  <c r="S2016" i="4"/>
  <c r="R2016" i="4"/>
  <c r="Q2016" i="4"/>
  <c r="P2016" i="4"/>
  <c r="O2016" i="4"/>
  <c r="N2016" i="4"/>
  <c r="M2016" i="4"/>
  <c r="L2016" i="4"/>
  <c r="K2016" i="4"/>
  <c r="J2016" i="4"/>
  <c r="I2016" i="4"/>
  <c r="H2016" i="4"/>
  <c r="G2016" i="4"/>
  <c r="F2016" i="4"/>
  <c r="E2016" i="4"/>
  <c r="D2016" i="4"/>
  <c r="C2016" i="4"/>
  <c r="B2016" i="4"/>
  <c r="A2016" i="4"/>
  <c r="V2015" i="4"/>
  <c r="U2015" i="4"/>
  <c r="T2015" i="4"/>
  <c r="S2015" i="4"/>
  <c r="R2015" i="4"/>
  <c r="Q2015" i="4"/>
  <c r="P2015" i="4"/>
  <c r="O2015" i="4"/>
  <c r="N2015" i="4"/>
  <c r="M2015" i="4"/>
  <c r="L2015" i="4"/>
  <c r="K2015" i="4"/>
  <c r="J2015" i="4"/>
  <c r="I2015" i="4"/>
  <c r="H2015" i="4"/>
  <c r="G2015" i="4"/>
  <c r="F2015" i="4"/>
  <c r="E2015" i="4"/>
  <c r="D2015" i="4"/>
  <c r="C2015" i="4"/>
  <c r="B2015" i="4"/>
  <c r="A2015" i="4"/>
  <c r="V2014" i="4"/>
  <c r="U2014" i="4"/>
  <c r="T2014" i="4"/>
  <c r="S2014" i="4"/>
  <c r="R2014" i="4"/>
  <c r="Q2014" i="4"/>
  <c r="P2014" i="4"/>
  <c r="O2014" i="4"/>
  <c r="N2014" i="4"/>
  <c r="M2014" i="4"/>
  <c r="L2014" i="4"/>
  <c r="K2014" i="4"/>
  <c r="J2014" i="4"/>
  <c r="I2014" i="4"/>
  <c r="H2014" i="4"/>
  <c r="G2014" i="4"/>
  <c r="F2014" i="4"/>
  <c r="E2014" i="4"/>
  <c r="D2014" i="4"/>
  <c r="C2014" i="4"/>
  <c r="B2014" i="4"/>
  <c r="A2014" i="4"/>
  <c r="V2013" i="4"/>
  <c r="U2013" i="4"/>
  <c r="T2013" i="4"/>
  <c r="S2013" i="4"/>
  <c r="R2013" i="4"/>
  <c r="Q2013" i="4"/>
  <c r="P2013" i="4"/>
  <c r="O2013" i="4"/>
  <c r="N2013" i="4"/>
  <c r="M2013" i="4"/>
  <c r="L2013" i="4"/>
  <c r="K2013" i="4"/>
  <c r="J2013" i="4"/>
  <c r="I2013" i="4"/>
  <c r="H2013" i="4"/>
  <c r="G2013" i="4"/>
  <c r="F2013" i="4"/>
  <c r="E2013" i="4"/>
  <c r="D2013" i="4"/>
  <c r="C2013" i="4"/>
  <c r="B2013" i="4"/>
  <c r="A2013" i="4"/>
  <c r="V2012" i="4"/>
  <c r="U2012" i="4"/>
  <c r="T2012" i="4"/>
  <c r="S2012" i="4"/>
  <c r="R2012" i="4"/>
  <c r="Q2012" i="4"/>
  <c r="P2012" i="4"/>
  <c r="O2012" i="4"/>
  <c r="N2012" i="4"/>
  <c r="M2012" i="4"/>
  <c r="L2012" i="4"/>
  <c r="K2012" i="4"/>
  <c r="J2012" i="4"/>
  <c r="I2012" i="4"/>
  <c r="H2012" i="4"/>
  <c r="G2012" i="4"/>
  <c r="F2012" i="4"/>
  <c r="E2012" i="4"/>
  <c r="D2012" i="4"/>
  <c r="C2012" i="4"/>
  <c r="B2012" i="4"/>
  <c r="A2012" i="4"/>
  <c r="V2011" i="4"/>
  <c r="U2011" i="4"/>
  <c r="T2011" i="4"/>
  <c r="S2011" i="4"/>
  <c r="R2011" i="4"/>
  <c r="Q2011" i="4"/>
  <c r="P2011" i="4"/>
  <c r="O2011" i="4"/>
  <c r="N2011" i="4"/>
  <c r="M2011" i="4"/>
  <c r="L2011" i="4"/>
  <c r="K2011" i="4"/>
  <c r="J2011" i="4"/>
  <c r="I2011" i="4"/>
  <c r="H2011" i="4"/>
  <c r="G2011" i="4"/>
  <c r="F2011" i="4"/>
  <c r="E2011" i="4"/>
  <c r="D2011" i="4"/>
  <c r="C2011" i="4"/>
  <c r="B2011" i="4"/>
  <c r="A2011" i="4"/>
  <c r="V2010" i="4"/>
  <c r="U2010" i="4"/>
  <c r="T2010" i="4"/>
  <c r="S2010" i="4"/>
  <c r="R2010" i="4"/>
  <c r="Q2010" i="4"/>
  <c r="P2010" i="4"/>
  <c r="O2010" i="4"/>
  <c r="N2010" i="4"/>
  <c r="M2010" i="4"/>
  <c r="L2010" i="4"/>
  <c r="K2010" i="4"/>
  <c r="J2010" i="4"/>
  <c r="I2010" i="4"/>
  <c r="H2010" i="4"/>
  <c r="G2010" i="4"/>
  <c r="F2010" i="4"/>
  <c r="E2010" i="4"/>
  <c r="D2010" i="4"/>
  <c r="C2010" i="4"/>
  <c r="B2010" i="4"/>
  <c r="A2010" i="4"/>
  <c r="V2009" i="4"/>
  <c r="U2009" i="4"/>
  <c r="T2009" i="4"/>
  <c r="S2009" i="4"/>
  <c r="R2009" i="4"/>
  <c r="Q2009" i="4"/>
  <c r="P2009" i="4"/>
  <c r="O2009" i="4"/>
  <c r="N2009" i="4"/>
  <c r="M2009" i="4"/>
  <c r="L2009" i="4"/>
  <c r="K2009" i="4"/>
  <c r="J2009" i="4"/>
  <c r="I2009" i="4"/>
  <c r="H2009" i="4"/>
  <c r="G2009" i="4"/>
  <c r="F2009" i="4"/>
  <c r="E2009" i="4"/>
  <c r="D2009" i="4"/>
  <c r="C2009" i="4"/>
  <c r="B2009" i="4"/>
  <c r="A2009" i="4"/>
  <c r="V2008" i="4"/>
  <c r="U2008" i="4"/>
  <c r="T2008" i="4"/>
  <c r="S2008" i="4"/>
  <c r="R2008" i="4"/>
  <c r="Q2008" i="4"/>
  <c r="P2008" i="4"/>
  <c r="O2008" i="4"/>
  <c r="N2008" i="4"/>
  <c r="M2008" i="4"/>
  <c r="L2008" i="4"/>
  <c r="K2008" i="4"/>
  <c r="J2008" i="4"/>
  <c r="I2008" i="4"/>
  <c r="H2008" i="4"/>
  <c r="G2008" i="4"/>
  <c r="F2008" i="4"/>
  <c r="E2008" i="4"/>
  <c r="D2008" i="4"/>
  <c r="C2008" i="4"/>
  <c r="B2008" i="4"/>
  <c r="A2008" i="4"/>
  <c r="V2007" i="4"/>
  <c r="U2007" i="4"/>
  <c r="T2007" i="4"/>
  <c r="S2007" i="4"/>
  <c r="R2007" i="4"/>
  <c r="Q2007" i="4"/>
  <c r="P2007" i="4"/>
  <c r="O2007" i="4"/>
  <c r="N2007" i="4"/>
  <c r="M2007" i="4"/>
  <c r="L2007" i="4"/>
  <c r="K2007" i="4"/>
  <c r="J2007" i="4"/>
  <c r="I2007" i="4"/>
  <c r="H2007" i="4"/>
  <c r="G2007" i="4"/>
  <c r="F2007" i="4"/>
  <c r="E2007" i="4"/>
  <c r="D2007" i="4"/>
  <c r="C2007" i="4"/>
  <c r="B2007" i="4"/>
  <c r="A2007" i="4"/>
  <c r="V2006" i="4"/>
  <c r="U2006" i="4"/>
  <c r="T2006" i="4"/>
  <c r="S2006" i="4"/>
  <c r="R2006" i="4"/>
  <c r="Q2006" i="4"/>
  <c r="P2006" i="4"/>
  <c r="O2006" i="4"/>
  <c r="N2006" i="4"/>
  <c r="M2006" i="4"/>
  <c r="L2006" i="4"/>
  <c r="K2006" i="4"/>
  <c r="J2006" i="4"/>
  <c r="I2006" i="4"/>
  <c r="H2006" i="4"/>
  <c r="G2006" i="4"/>
  <c r="F2006" i="4"/>
  <c r="E2006" i="4"/>
  <c r="D2006" i="4"/>
  <c r="C2006" i="4"/>
  <c r="B2006" i="4"/>
  <c r="A2006" i="4"/>
  <c r="V2005" i="4"/>
  <c r="U2005" i="4"/>
  <c r="T2005" i="4"/>
  <c r="S2005" i="4"/>
  <c r="R2005" i="4"/>
  <c r="Q2005" i="4"/>
  <c r="P2005" i="4"/>
  <c r="O2005" i="4"/>
  <c r="N2005" i="4"/>
  <c r="M2005" i="4"/>
  <c r="L2005" i="4"/>
  <c r="K2005" i="4"/>
  <c r="J2005" i="4"/>
  <c r="I2005" i="4"/>
  <c r="H2005" i="4"/>
  <c r="G2005" i="4"/>
  <c r="F2005" i="4"/>
  <c r="E2005" i="4"/>
  <c r="D2005" i="4"/>
  <c r="C2005" i="4"/>
  <c r="B2005" i="4"/>
  <c r="A2005" i="4"/>
  <c r="V2004" i="4"/>
  <c r="U2004" i="4"/>
  <c r="T2004" i="4"/>
  <c r="S2004" i="4"/>
  <c r="R2004" i="4"/>
  <c r="Q2004" i="4"/>
  <c r="P2004" i="4"/>
  <c r="O2004" i="4"/>
  <c r="N2004" i="4"/>
  <c r="M2004" i="4"/>
  <c r="L2004" i="4"/>
  <c r="K2004" i="4"/>
  <c r="J2004" i="4"/>
  <c r="I2004" i="4"/>
  <c r="H2004" i="4"/>
  <c r="G2004" i="4"/>
  <c r="F2004" i="4"/>
  <c r="E2004" i="4"/>
  <c r="D2004" i="4"/>
  <c r="C2004" i="4"/>
  <c r="B2004" i="4"/>
  <c r="A2004" i="4"/>
  <c r="V2003" i="4"/>
  <c r="U2003" i="4"/>
  <c r="T2003" i="4"/>
  <c r="S2003" i="4"/>
  <c r="R2003" i="4"/>
  <c r="Q2003" i="4"/>
  <c r="P2003" i="4"/>
  <c r="O2003" i="4"/>
  <c r="N2003" i="4"/>
  <c r="M2003" i="4"/>
  <c r="L2003" i="4"/>
  <c r="K2003" i="4"/>
  <c r="J2003" i="4"/>
  <c r="I2003" i="4"/>
  <c r="H2003" i="4"/>
  <c r="G2003" i="4"/>
  <c r="F2003" i="4"/>
  <c r="E2003" i="4"/>
  <c r="D2003" i="4"/>
  <c r="C2003" i="4"/>
  <c r="B2003" i="4"/>
  <c r="A2003" i="4"/>
  <c r="V2002" i="4"/>
  <c r="U2002" i="4"/>
  <c r="T2002" i="4"/>
  <c r="S2002" i="4"/>
  <c r="R2002" i="4"/>
  <c r="Q2002" i="4"/>
  <c r="P2002" i="4"/>
  <c r="O2002" i="4"/>
  <c r="N2002" i="4"/>
  <c r="M2002" i="4"/>
  <c r="L2002" i="4"/>
  <c r="K2002" i="4"/>
  <c r="J2002" i="4"/>
  <c r="I2002" i="4"/>
  <c r="H2002" i="4"/>
  <c r="G2002" i="4"/>
  <c r="F2002" i="4"/>
  <c r="E2002" i="4"/>
  <c r="D2002" i="4"/>
  <c r="C2002" i="4"/>
  <c r="B2002" i="4"/>
  <c r="A2002" i="4"/>
  <c r="V2001" i="4"/>
  <c r="U2001" i="4"/>
  <c r="T2001" i="4"/>
  <c r="S2001" i="4"/>
  <c r="R2001" i="4"/>
  <c r="Q2001" i="4"/>
  <c r="P2001" i="4"/>
  <c r="O2001" i="4"/>
  <c r="N2001" i="4"/>
  <c r="M2001" i="4"/>
  <c r="L2001" i="4"/>
  <c r="K2001" i="4"/>
  <c r="J2001" i="4"/>
  <c r="I2001" i="4"/>
  <c r="H2001" i="4"/>
  <c r="G2001" i="4"/>
  <c r="F2001" i="4"/>
  <c r="E2001" i="4"/>
  <c r="D2001" i="4"/>
  <c r="C2001" i="4"/>
  <c r="B2001" i="4"/>
  <c r="A2001" i="4"/>
  <c r="V2000" i="4"/>
  <c r="U2000" i="4"/>
  <c r="T2000" i="4"/>
  <c r="S2000" i="4"/>
  <c r="R2000" i="4"/>
  <c r="Q2000" i="4"/>
  <c r="P2000" i="4"/>
  <c r="O2000" i="4"/>
  <c r="N2000" i="4"/>
  <c r="M2000" i="4"/>
  <c r="L2000" i="4"/>
  <c r="K2000" i="4"/>
  <c r="J2000" i="4"/>
  <c r="I2000" i="4"/>
  <c r="H2000" i="4"/>
  <c r="G2000" i="4"/>
  <c r="F2000" i="4"/>
  <c r="E2000" i="4"/>
  <c r="D2000" i="4"/>
  <c r="C2000" i="4"/>
  <c r="B2000" i="4"/>
  <c r="A2000" i="4"/>
  <c r="V1999" i="4"/>
  <c r="U1999" i="4"/>
  <c r="T1999" i="4"/>
  <c r="S1999" i="4"/>
  <c r="R1999" i="4"/>
  <c r="Q1999" i="4"/>
  <c r="P1999" i="4"/>
  <c r="O1999" i="4"/>
  <c r="N1999" i="4"/>
  <c r="M1999" i="4"/>
  <c r="L1999" i="4"/>
  <c r="K1999" i="4"/>
  <c r="J1999" i="4"/>
  <c r="I1999" i="4"/>
  <c r="H1999" i="4"/>
  <c r="G1999" i="4"/>
  <c r="F1999" i="4"/>
  <c r="E1999" i="4"/>
  <c r="D1999" i="4"/>
  <c r="C1999" i="4"/>
  <c r="B1999" i="4"/>
  <c r="A1999" i="4"/>
  <c r="V1998" i="4"/>
  <c r="U1998" i="4"/>
  <c r="T1998" i="4"/>
  <c r="S1998" i="4"/>
  <c r="R1998" i="4"/>
  <c r="Q1998" i="4"/>
  <c r="P1998" i="4"/>
  <c r="O1998" i="4"/>
  <c r="N1998" i="4"/>
  <c r="M1998" i="4"/>
  <c r="L1998" i="4"/>
  <c r="K1998" i="4"/>
  <c r="J1998" i="4"/>
  <c r="I1998" i="4"/>
  <c r="H1998" i="4"/>
  <c r="G1998" i="4"/>
  <c r="F1998" i="4"/>
  <c r="E1998" i="4"/>
  <c r="D1998" i="4"/>
  <c r="C1998" i="4"/>
  <c r="B1998" i="4"/>
  <c r="A1998" i="4"/>
  <c r="V1997" i="4"/>
  <c r="U1997" i="4"/>
  <c r="T1997" i="4"/>
  <c r="S1997" i="4"/>
  <c r="R1997" i="4"/>
  <c r="Q1997" i="4"/>
  <c r="P1997" i="4"/>
  <c r="O1997" i="4"/>
  <c r="N1997" i="4"/>
  <c r="M1997" i="4"/>
  <c r="L1997" i="4"/>
  <c r="K1997" i="4"/>
  <c r="J1997" i="4"/>
  <c r="I1997" i="4"/>
  <c r="H1997" i="4"/>
  <c r="G1997" i="4"/>
  <c r="F1997" i="4"/>
  <c r="E1997" i="4"/>
  <c r="D1997" i="4"/>
  <c r="C1997" i="4"/>
  <c r="B1997" i="4"/>
  <c r="A1997" i="4"/>
  <c r="V1996" i="4"/>
  <c r="U1996" i="4"/>
  <c r="T1996" i="4"/>
  <c r="S1996" i="4"/>
  <c r="R1996" i="4"/>
  <c r="Q1996" i="4"/>
  <c r="P1996" i="4"/>
  <c r="O1996" i="4"/>
  <c r="N1996" i="4"/>
  <c r="M1996" i="4"/>
  <c r="L1996" i="4"/>
  <c r="K1996" i="4"/>
  <c r="J1996" i="4"/>
  <c r="I1996" i="4"/>
  <c r="H1996" i="4"/>
  <c r="G1996" i="4"/>
  <c r="F1996" i="4"/>
  <c r="E1996" i="4"/>
  <c r="D1996" i="4"/>
  <c r="C1996" i="4"/>
  <c r="B1996" i="4"/>
  <c r="A1996" i="4"/>
  <c r="V1995" i="4"/>
  <c r="U1995" i="4"/>
  <c r="T1995" i="4"/>
  <c r="S1995" i="4"/>
  <c r="R1995" i="4"/>
  <c r="Q1995" i="4"/>
  <c r="P1995" i="4"/>
  <c r="O1995" i="4"/>
  <c r="N1995" i="4"/>
  <c r="M1995" i="4"/>
  <c r="L1995" i="4"/>
  <c r="K1995" i="4"/>
  <c r="J1995" i="4"/>
  <c r="I1995" i="4"/>
  <c r="H1995" i="4"/>
  <c r="G1995" i="4"/>
  <c r="F1995" i="4"/>
  <c r="E1995" i="4"/>
  <c r="D1995" i="4"/>
  <c r="C1995" i="4"/>
  <c r="B1995" i="4"/>
  <c r="A1995" i="4"/>
  <c r="V1994" i="4"/>
  <c r="U1994" i="4"/>
  <c r="T1994" i="4"/>
  <c r="S1994" i="4"/>
  <c r="R1994" i="4"/>
  <c r="Q1994" i="4"/>
  <c r="P1994" i="4"/>
  <c r="O1994" i="4"/>
  <c r="N1994" i="4"/>
  <c r="M1994" i="4"/>
  <c r="L1994" i="4"/>
  <c r="K1994" i="4"/>
  <c r="J1994" i="4"/>
  <c r="I1994" i="4"/>
  <c r="H1994" i="4"/>
  <c r="G1994" i="4"/>
  <c r="F1994" i="4"/>
  <c r="E1994" i="4"/>
  <c r="D1994" i="4"/>
  <c r="C1994" i="4"/>
  <c r="B1994" i="4"/>
  <c r="A1994" i="4"/>
  <c r="V1993" i="4"/>
  <c r="U1993" i="4"/>
  <c r="T1993" i="4"/>
  <c r="S1993" i="4"/>
  <c r="R1993" i="4"/>
  <c r="Q1993" i="4"/>
  <c r="P1993" i="4"/>
  <c r="O1993" i="4"/>
  <c r="N1993" i="4"/>
  <c r="M1993" i="4"/>
  <c r="L1993" i="4"/>
  <c r="K1993" i="4"/>
  <c r="J1993" i="4"/>
  <c r="I1993" i="4"/>
  <c r="H1993" i="4"/>
  <c r="G1993" i="4"/>
  <c r="F1993" i="4"/>
  <c r="E1993" i="4"/>
  <c r="D1993" i="4"/>
  <c r="C1993" i="4"/>
  <c r="B1993" i="4"/>
  <c r="A1993" i="4"/>
  <c r="V1992" i="4"/>
  <c r="U1992" i="4"/>
  <c r="T1992" i="4"/>
  <c r="S1992" i="4"/>
  <c r="R1992" i="4"/>
  <c r="Q1992" i="4"/>
  <c r="P1992" i="4"/>
  <c r="O1992" i="4"/>
  <c r="N1992" i="4"/>
  <c r="M1992" i="4"/>
  <c r="L1992" i="4"/>
  <c r="K1992" i="4"/>
  <c r="J1992" i="4"/>
  <c r="I1992" i="4"/>
  <c r="H1992" i="4"/>
  <c r="G1992" i="4"/>
  <c r="F1992" i="4"/>
  <c r="E1992" i="4"/>
  <c r="D1992" i="4"/>
  <c r="C1992" i="4"/>
  <c r="B1992" i="4"/>
  <c r="A1992" i="4"/>
  <c r="V1991" i="4"/>
  <c r="U1991" i="4"/>
  <c r="T1991" i="4"/>
  <c r="S1991" i="4"/>
  <c r="R1991" i="4"/>
  <c r="Q1991" i="4"/>
  <c r="P1991" i="4"/>
  <c r="O1991" i="4"/>
  <c r="N1991" i="4"/>
  <c r="M1991" i="4"/>
  <c r="L1991" i="4"/>
  <c r="K1991" i="4"/>
  <c r="J1991" i="4"/>
  <c r="I1991" i="4"/>
  <c r="H1991" i="4"/>
  <c r="G1991" i="4"/>
  <c r="F1991" i="4"/>
  <c r="E1991" i="4"/>
  <c r="D1991" i="4"/>
  <c r="C1991" i="4"/>
  <c r="B1991" i="4"/>
  <c r="A1991" i="4"/>
  <c r="V1990" i="4"/>
  <c r="U1990" i="4"/>
  <c r="T1990" i="4"/>
  <c r="S1990" i="4"/>
  <c r="R1990" i="4"/>
  <c r="Q1990" i="4"/>
  <c r="P1990" i="4"/>
  <c r="O1990" i="4"/>
  <c r="N1990" i="4"/>
  <c r="M1990" i="4"/>
  <c r="L1990" i="4"/>
  <c r="K1990" i="4"/>
  <c r="J1990" i="4"/>
  <c r="I1990" i="4"/>
  <c r="H1990" i="4"/>
  <c r="G1990" i="4"/>
  <c r="F1990" i="4"/>
  <c r="E1990" i="4"/>
  <c r="D1990" i="4"/>
  <c r="C1990" i="4"/>
  <c r="B1990" i="4"/>
  <c r="A1990" i="4"/>
  <c r="V1989" i="4"/>
  <c r="U1989" i="4"/>
  <c r="T1989" i="4"/>
  <c r="S1989" i="4"/>
  <c r="R1989" i="4"/>
  <c r="Q1989" i="4"/>
  <c r="P1989" i="4"/>
  <c r="O1989" i="4"/>
  <c r="N1989" i="4"/>
  <c r="M1989" i="4"/>
  <c r="L1989" i="4"/>
  <c r="K1989" i="4"/>
  <c r="J1989" i="4"/>
  <c r="I1989" i="4"/>
  <c r="H1989" i="4"/>
  <c r="G1989" i="4"/>
  <c r="F1989" i="4"/>
  <c r="E1989" i="4"/>
  <c r="D1989" i="4"/>
  <c r="C1989" i="4"/>
  <c r="B1989" i="4"/>
  <c r="A1989" i="4"/>
  <c r="V1988" i="4"/>
  <c r="U1988" i="4"/>
  <c r="T1988" i="4"/>
  <c r="S1988" i="4"/>
  <c r="R1988" i="4"/>
  <c r="Q1988" i="4"/>
  <c r="P1988" i="4"/>
  <c r="O1988" i="4"/>
  <c r="N1988" i="4"/>
  <c r="M1988" i="4"/>
  <c r="L1988" i="4"/>
  <c r="K1988" i="4"/>
  <c r="J1988" i="4"/>
  <c r="I1988" i="4"/>
  <c r="H1988" i="4"/>
  <c r="G1988" i="4"/>
  <c r="F1988" i="4"/>
  <c r="E1988" i="4"/>
  <c r="D1988" i="4"/>
  <c r="C1988" i="4"/>
  <c r="B1988" i="4"/>
  <c r="A1988" i="4"/>
  <c r="V1987" i="4"/>
  <c r="U1987" i="4"/>
  <c r="T1987" i="4"/>
  <c r="S1987" i="4"/>
  <c r="R1987" i="4"/>
  <c r="Q1987" i="4"/>
  <c r="P1987" i="4"/>
  <c r="O1987" i="4"/>
  <c r="N1987" i="4"/>
  <c r="M1987" i="4"/>
  <c r="L1987" i="4"/>
  <c r="K1987" i="4"/>
  <c r="J1987" i="4"/>
  <c r="I1987" i="4"/>
  <c r="H1987" i="4"/>
  <c r="G1987" i="4"/>
  <c r="F1987" i="4"/>
  <c r="E1987" i="4"/>
  <c r="D1987" i="4"/>
  <c r="C1987" i="4"/>
  <c r="B1987" i="4"/>
  <c r="A1987" i="4"/>
  <c r="V1986" i="4"/>
  <c r="U1986" i="4"/>
  <c r="T1986" i="4"/>
  <c r="S1986" i="4"/>
  <c r="R1986" i="4"/>
  <c r="Q1986" i="4"/>
  <c r="P1986" i="4"/>
  <c r="O1986" i="4"/>
  <c r="N1986" i="4"/>
  <c r="M1986" i="4"/>
  <c r="L1986" i="4"/>
  <c r="K1986" i="4"/>
  <c r="J1986" i="4"/>
  <c r="I1986" i="4"/>
  <c r="H1986" i="4"/>
  <c r="G1986" i="4"/>
  <c r="F1986" i="4"/>
  <c r="E1986" i="4"/>
  <c r="D1986" i="4"/>
  <c r="C1986" i="4"/>
  <c r="B1986" i="4"/>
  <c r="A1986" i="4"/>
  <c r="V1985" i="4"/>
  <c r="U1985" i="4"/>
  <c r="T1985" i="4"/>
  <c r="S1985" i="4"/>
  <c r="R1985" i="4"/>
  <c r="Q1985" i="4"/>
  <c r="P1985" i="4"/>
  <c r="O1985" i="4"/>
  <c r="N1985" i="4"/>
  <c r="M1985" i="4"/>
  <c r="L1985" i="4"/>
  <c r="K1985" i="4"/>
  <c r="J1985" i="4"/>
  <c r="I1985" i="4"/>
  <c r="H1985" i="4"/>
  <c r="G1985" i="4"/>
  <c r="F1985" i="4"/>
  <c r="E1985" i="4"/>
  <c r="D1985" i="4"/>
  <c r="C1985" i="4"/>
  <c r="B1985" i="4"/>
  <c r="A1985" i="4"/>
  <c r="V1984" i="4"/>
  <c r="U1984" i="4"/>
  <c r="T1984" i="4"/>
  <c r="S1984" i="4"/>
  <c r="R1984" i="4"/>
  <c r="Q1984" i="4"/>
  <c r="P1984" i="4"/>
  <c r="O1984" i="4"/>
  <c r="N1984" i="4"/>
  <c r="M1984" i="4"/>
  <c r="L1984" i="4"/>
  <c r="K1984" i="4"/>
  <c r="J1984" i="4"/>
  <c r="I1984" i="4"/>
  <c r="H1984" i="4"/>
  <c r="G1984" i="4"/>
  <c r="F1984" i="4"/>
  <c r="E1984" i="4"/>
  <c r="D1984" i="4"/>
  <c r="C1984" i="4"/>
  <c r="B1984" i="4"/>
  <c r="A1984" i="4"/>
  <c r="V1983" i="4"/>
  <c r="U1983" i="4"/>
  <c r="T1983" i="4"/>
  <c r="S1983" i="4"/>
  <c r="R1983" i="4"/>
  <c r="Q1983" i="4"/>
  <c r="P1983" i="4"/>
  <c r="O1983" i="4"/>
  <c r="N1983" i="4"/>
  <c r="M1983" i="4"/>
  <c r="L1983" i="4"/>
  <c r="K1983" i="4"/>
  <c r="J1983" i="4"/>
  <c r="I1983" i="4"/>
  <c r="H1983" i="4"/>
  <c r="G1983" i="4"/>
  <c r="F1983" i="4"/>
  <c r="E1983" i="4"/>
  <c r="D1983" i="4"/>
  <c r="C1983" i="4"/>
  <c r="B1983" i="4"/>
  <c r="A1983" i="4"/>
  <c r="V1982" i="4"/>
  <c r="U1982" i="4"/>
  <c r="T1982" i="4"/>
  <c r="S1982" i="4"/>
  <c r="R1982" i="4"/>
  <c r="Q1982" i="4"/>
  <c r="P1982" i="4"/>
  <c r="O1982" i="4"/>
  <c r="N1982" i="4"/>
  <c r="M1982" i="4"/>
  <c r="L1982" i="4"/>
  <c r="K1982" i="4"/>
  <c r="J1982" i="4"/>
  <c r="I1982" i="4"/>
  <c r="H1982" i="4"/>
  <c r="G1982" i="4"/>
  <c r="F1982" i="4"/>
  <c r="E1982" i="4"/>
  <c r="D1982" i="4"/>
  <c r="C1982" i="4"/>
  <c r="B1982" i="4"/>
  <c r="A1982" i="4"/>
  <c r="V1981" i="4"/>
  <c r="U1981" i="4"/>
  <c r="T1981" i="4"/>
  <c r="S1981" i="4"/>
  <c r="R1981" i="4"/>
  <c r="Q1981" i="4"/>
  <c r="P1981" i="4"/>
  <c r="O1981" i="4"/>
  <c r="N1981" i="4"/>
  <c r="M1981" i="4"/>
  <c r="L1981" i="4"/>
  <c r="K1981" i="4"/>
  <c r="J1981" i="4"/>
  <c r="I1981" i="4"/>
  <c r="H1981" i="4"/>
  <c r="G1981" i="4"/>
  <c r="F1981" i="4"/>
  <c r="E1981" i="4"/>
  <c r="D1981" i="4"/>
  <c r="C1981" i="4"/>
  <c r="B1981" i="4"/>
  <c r="A1981" i="4"/>
  <c r="V1980" i="4"/>
  <c r="U1980" i="4"/>
  <c r="T1980" i="4"/>
  <c r="S1980" i="4"/>
  <c r="R1980" i="4"/>
  <c r="Q1980" i="4"/>
  <c r="P1980" i="4"/>
  <c r="O1980" i="4"/>
  <c r="N1980" i="4"/>
  <c r="M1980" i="4"/>
  <c r="L1980" i="4"/>
  <c r="K1980" i="4"/>
  <c r="J1980" i="4"/>
  <c r="I1980" i="4"/>
  <c r="H1980" i="4"/>
  <c r="G1980" i="4"/>
  <c r="F1980" i="4"/>
  <c r="E1980" i="4"/>
  <c r="D1980" i="4"/>
  <c r="C1980" i="4"/>
  <c r="B1980" i="4"/>
  <c r="A1980" i="4"/>
  <c r="V1979" i="4"/>
  <c r="U1979" i="4"/>
  <c r="T1979" i="4"/>
  <c r="S1979" i="4"/>
  <c r="R1979" i="4"/>
  <c r="Q1979" i="4"/>
  <c r="P1979" i="4"/>
  <c r="O1979" i="4"/>
  <c r="N1979" i="4"/>
  <c r="M1979" i="4"/>
  <c r="L1979" i="4"/>
  <c r="K1979" i="4"/>
  <c r="J1979" i="4"/>
  <c r="I1979" i="4"/>
  <c r="H1979" i="4"/>
  <c r="G1979" i="4"/>
  <c r="F1979" i="4"/>
  <c r="E1979" i="4"/>
  <c r="D1979" i="4"/>
  <c r="C1979" i="4"/>
  <c r="B1979" i="4"/>
  <c r="A1979" i="4"/>
  <c r="V1978" i="4"/>
  <c r="U1978" i="4"/>
  <c r="T1978" i="4"/>
  <c r="S1978" i="4"/>
  <c r="R1978" i="4"/>
  <c r="Q1978" i="4"/>
  <c r="P1978" i="4"/>
  <c r="O1978" i="4"/>
  <c r="N1978" i="4"/>
  <c r="M1978" i="4"/>
  <c r="L1978" i="4"/>
  <c r="K1978" i="4"/>
  <c r="J1978" i="4"/>
  <c r="I1978" i="4"/>
  <c r="H1978" i="4"/>
  <c r="G1978" i="4"/>
  <c r="F1978" i="4"/>
  <c r="E1978" i="4"/>
  <c r="D1978" i="4"/>
  <c r="C1978" i="4"/>
  <c r="B1978" i="4"/>
  <c r="A1978" i="4"/>
  <c r="V1977" i="4"/>
  <c r="U1977" i="4"/>
  <c r="T1977" i="4"/>
  <c r="S1977" i="4"/>
  <c r="R1977" i="4"/>
  <c r="Q1977" i="4"/>
  <c r="P1977" i="4"/>
  <c r="O1977" i="4"/>
  <c r="N1977" i="4"/>
  <c r="M1977" i="4"/>
  <c r="L1977" i="4"/>
  <c r="K1977" i="4"/>
  <c r="J1977" i="4"/>
  <c r="I1977" i="4"/>
  <c r="H1977" i="4"/>
  <c r="G1977" i="4"/>
  <c r="F1977" i="4"/>
  <c r="E1977" i="4"/>
  <c r="D1977" i="4"/>
  <c r="C1977" i="4"/>
  <c r="B1977" i="4"/>
  <c r="A1977" i="4"/>
  <c r="V1976" i="4"/>
  <c r="U1976" i="4"/>
  <c r="T1976" i="4"/>
  <c r="S1976" i="4"/>
  <c r="R1976" i="4"/>
  <c r="Q1976" i="4"/>
  <c r="P1976" i="4"/>
  <c r="O1976" i="4"/>
  <c r="N1976" i="4"/>
  <c r="M1976" i="4"/>
  <c r="L1976" i="4"/>
  <c r="K1976" i="4"/>
  <c r="J1976" i="4"/>
  <c r="I1976" i="4"/>
  <c r="H1976" i="4"/>
  <c r="G1976" i="4"/>
  <c r="F1976" i="4"/>
  <c r="E1976" i="4"/>
  <c r="D1976" i="4"/>
  <c r="C1976" i="4"/>
  <c r="B1976" i="4"/>
  <c r="A1976" i="4"/>
  <c r="V1975" i="4"/>
  <c r="U1975" i="4"/>
  <c r="T1975" i="4"/>
  <c r="S1975" i="4"/>
  <c r="R1975" i="4"/>
  <c r="Q1975" i="4"/>
  <c r="P1975" i="4"/>
  <c r="O1975" i="4"/>
  <c r="N1975" i="4"/>
  <c r="M1975" i="4"/>
  <c r="L1975" i="4"/>
  <c r="K1975" i="4"/>
  <c r="J1975" i="4"/>
  <c r="I1975" i="4"/>
  <c r="H1975" i="4"/>
  <c r="G1975" i="4"/>
  <c r="F1975" i="4"/>
  <c r="E1975" i="4"/>
  <c r="D1975" i="4"/>
  <c r="C1975" i="4"/>
  <c r="B1975" i="4"/>
  <c r="A1975" i="4"/>
  <c r="V1974" i="4"/>
  <c r="U1974" i="4"/>
  <c r="T1974" i="4"/>
  <c r="S1974" i="4"/>
  <c r="R1974" i="4"/>
  <c r="Q1974" i="4"/>
  <c r="P1974" i="4"/>
  <c r="O1974" i="4"/>
  <c r="N1974" i="4"/>
  <c r="M1974" i="4"/>
  <c r="L1974" i="4"/>
  <c r="K1974" i="4"/>
  <c r="J1974" i="4"/>
  <c r="I1974" i="4"/>
  <c r="H1974" i="4"/>
  <c r="G1974" i="4"/>
  <c r="F1974" i="4"/>
  <c r="E1974" i="4"/>
  <c r="D1974" i="4"/>
  <c r="C1974" i="4"/>
  <c r="B1974" i="4"/>
  <c r="A1974" i="4"/>
  <c r="V1973" i="4"/>
  <c r="U1973" i="4"/>
  <c r="T1973" i="4"/>
  <c r="S1973" i="4"/>
  <c r="R1973" i="4"/>
  <c r="Q1973" i="4"/>
  <c r="P1973" i="4"/>
  <c r="O1973" i="4"/>
  <c r="N1973" i="4"/>
  <c r="M1973" i="4"/>
  <c r="L1973" i="4"/>
  <c r="K1973" i="4"/>
  <c r="J1973" i="4"/>
  <c r="I1973" i="4"/>
  <c r="H1973" i="4"/>
  <c r="G1973" i="4"/>
  <c r="F1973" i="4"/>
  <c r="E1973" i="4"/>
  <c r="D1973" i="4"/>
  <c r="C1973" i="4"/>
  <c r="B1973" i="4"/>
  <c r="A1973" i="4"/>
  <c r="V1972" i="4"/>
  <c r="U1972" i="4"/>
  <c r="T1972" i="4"/>
  <c r="S1972" i="4"/>
  <c r="R1972" i="4"/>
  <c r="Q1972" i="4"/>
  <c r="P1972" i="4"/>
  <c r="O1972" i="4"/>
  <c r="N1972" i="4"/>
  <c r="M1972" i="4"/>
  <c r="L1972" i="4"/>
  <c r="K1972" i="4"/>
  <c r="J1972" i="4"/>
  <c r="I1972" i="4"/>
  <c r="H1972" i="4"/>
  <c r="G1972" i="4"/>
  <c r="F1972" i="4"/>
  <c r="E1972" i="4"/>
  <c r="D1972" i="4"/>
  <c r="C1972" i="4"/>
  <c r="B1972" i="4"/>
  <c r="A1972" i="4"/>
  <c r="V1971" i="4"/>
  <c r="U1971" i="4"/>
  <c r="T1971" i="4"/>
  <c r="S1971" i="4"/>
  <c r="R1971" i="4"/>
  <c r="Q1971" i="4"/>
  <c r="P1971" i="4"/>
  <c r="O1971" i="4"/>
  <c r="N1971" i="4"/>
  <c r="M1971" i="4"/>
  <c r="L1971" i="4"/>
  <c r="K1971" i="4"/>
  <c r="J1971" i="4"/>
  <c r="I1971" i="4"/>
  <c r="H1971" i="4"/>
  <c r="G1971" i="4"/>
  <c r="F1971" i="4"/>
  <c r="E1971" i="4"/>
  <c r="D1971" i="4"/>
  <c r="C1971" i="4"/>
  <c r="B1971" i="4"/>
  <c r="A1971" i="4"/>
  <c r="V1970" i="4"/>
  <c r="U1970" i="4"/>
  <c r="T1970" i="4"/>
  <c r="S1970" i="4"/>
  <c r="R1970" i="4"/>
  <c r="Q1970" i="4"/>
  <c r="P1970" i="4"/>
  <c r="O1970" i="4"/>
  <c r="N1970" i="4"/>
  <c r="M1970" i="4"/>
  <c r="L1970" i="4"/>
  <c r="K1970" i="4"/>
  <c r="J1970" i="4"/>
  <c r="I1970" i="4"/>
  <c r="H1970" i="4"/>
  <c r="G1970" i="4"/>
  <c r="F1970" i="4"/>
  <c r="E1970" i="4"/>
  <c r="D1970" i="4"/>
  <c r="C1970" i="4"/>
  <c r="B1970" i="4"/>
  <c r="A1970" i="4"/>
  <c r="V1969" i="4"/>
  <c r="U1969" i="4"/>
  <c r="T1969" i="4"/>
  <c r="S1969" i="4"/>
  <c r="R1969" i="4"/>
  <c r="Q1969" i="4"/>
  <c r="P1969" i="4"/>
  <c r="O1969" i="4"/>
  <c r="N1969" i="4"/>
  <c r="M1969" i="4"/>
  <c r="L1969" i="4"/>
  <c r="K1969" i="4"/>
  <c r="J1969" i="4"/>
  <c r="I1969" i="4"/>
  <c r="H1969" i="4"/>
  <c r="G1969" i="4"/>
  <c r="F1969" i="4"/>
  <c r="E1969" i="4"/>
  <c r="D1969" i="4"/>
  <c r="C1969" i="4"/>
  <c r="B1969" i="4"/>
  <c r="A1969" i="4"/>
  <c r="V1968" i="4"/>
  <c r="U1968" i="4"/>
  <c r="T1968" i="4"/>
  <c r="S1968" i="4"/>
  <c r="R1968" i="4"/>
  <c r="Q1968" i="4"/>
  <c r="P1968" i="4"/>
  <c r="O1968" i="4"/>
  <c r="N1968" i="4"/>
  <c r="M1968" i="4"/>
  <c r="L1968" i="4"/>
  <c r="K1968" i="4"/>
  <c r="J1968" i="4"/>
  <c r="I1968" i="4"/>
  <c r="H1968" i="4"/>
  <c r="G1968" i="4"/>
  <c r="F1968" i="4"/>
  <c r="E1968" i="4"/>
  <c r="D1968" i="4"/>
  <c r="C1968" i="4"/>
  <c r="B1968" i="4"/>
  <c r="A1968" i="4"/>
  <c r="V1967" i="4"/>
  <c r="U1967" i="4"/>
  <c r="T1967" i="4"/>
  <c r="S1967" i="4"/>
  <c r="R1967" i="4"/>
  <c r="Q1967" i="4"/>
  <c r="P1967" i="4"/>
  <c r="O1967" i="4"/>
  <c r="N1967" i="4"/>
  <c r="M1967" i="4"/>
  <c r="L1967" i="4"/>
  <c r="K1967" i="4"/>
  <c r="J1967" i="4"/>
  <c r="I1967" i="4"/>
  <c r="H1967" i="4"/>
  <c r="G1967" i="4"/>
  <c r="F1967" i="4"/>
  <c r="E1967" i="4"/>
  <c r="D1967" i="4"/>
  <c r="C1967" i="4"/>
  <c r="B1967" i="4"/>
  <c r="A1967" i="4"/>
  <c r="V1966" i="4"/>
  <c r="U1966" i="4"/>
  <c r="T1966" i="4"/>
  <c r="S1966" i="4"/>
  <c r="R1966" i="4"/>
  <c r="Q1966" i="4"/>
  <c r="P1966" i="4"/>
  <c r="O1966" i="4"/>
  <c r="N1966" i="4"/>
  <c r="M1966" i="4"/>
  <c r="L1966" i="4"/>
  <c r="K1966" i="4"/>
  <c r="J1966" i="4"/>
  <c r="I1966" i="4"/>
  <c r="H1966" i="4"/>
  <c r="G1966" i="4"/>
  <c r="F1966" i="4"/>
  <c r="E1966" i="4"/>
  <c r="D1966" i="4"/>
  <c r="C1966" i="4"/>
  <c r="B1966" i="4"/>
  <c r="A1966" i="4"/>
  <c r="V1965" i="4"/>
  <c r="U1965" i="4"/>
  <c r="T1965" i="4"/>
  <c r="S1965" i="4"/>
  <c r="R1965" i="4"/>
  <c r="Q1965" i="4"/>
  <c r="P1965" i="4"/>
  <c r="O1965" i="4"/>
  <c r="N1965" i="4"/>
  <c r="M1965" i="4"/>
  <c r="L1965" i="4"/>
  <c r="K1965" i="4"/>
  <c r="J1965" i="4"/>
  <c r="I1965" i="4"/>
  <c r="H1965" i="4"/>
  <c r="G1965" i="4"/>
  <c r="F1965" i="4"/>
  <c r="E1965" i="4"/>
  <c r="D1965" i="4"/>
  <c r="C1965" i="4"/>
  <c r="B1965" i="4"/>
  <c r="A1965" i="4"/>
  <c r="V1964" i="4"/>
  <c r="U1964" i="4"/>
  <c r="T1964" i="4"/>
  <c r="S1964" i="4"/>
  <c r="R1964" i="4"/>
  <c r="Q1964" i="4"/>
  <c r="P1964" i="4"/>
  <c r="O1964" i="4"/>
  <c r="N1964" i="4"/>
  <c r="M1964" i="4"/>
  <c r="L1964" i="4"/>
  <c r="K1964" i="4"/>
  <c r="J1964" i="4"/>
  <c r="I1964" i="4"/>
  <c r="H1964" i="4"/>
  <c r="G1964" i="4"/>
  <c r="F1964" i="4"/>
  <c r="E1964" i="4"/>
  <c r="D1964" i="4"/>
  <c r="C1964" i="4"/>
  <c r="B1964" i="4"/>
  <c r="A1964" i="4"/>
  <c r="V1963" i="4"/>
  <c r="U1963" i="4"/>
  <c r="T1963" i="4"/>
  <c r="S1963" i="4"/>
  <c r="R1963" i="4"/>
  <c r="Q1963" i="4"/>
  <c r="P1963" i="4"/>
  <c r="O1963" i="4"/>
  <c r="N1963" i="4"/>
  <c r="M1963" i="4"/>
  <c r="L1963" i="4"/>
  <c r="K1963" i="4"/>
  <c r="J1963" i="4"/>
  <c r="I1963" i="4"/>
  <c r="H1963" i="4"/>
  <c r="G1963" i="4"/>
  <c r="F1963" i="4"/>
  <c r="E1963" i="4"/>
  <c r="D1963" i="4"/>
  <c r="C1963" i="4"/>
  <c r="B1963" i="4"/>
  <c r="A1963" i="4"/>
  <c r="V1962" i="4"/>
  <c r="U1962" i="4"/>
  <c r="T1962" i="4"/>
  <c r="S1962" i="4"/>
  <c r="R1962" i="4"/>
  <c r="Q1962" i="4"/>
  <c r="P1962" i="4"/>
  <c r="O1962" i="4"/>
  <c r="N1962" i="4"/>
  <c r="M1962" i="4"/>
  <c r="L1962" i="4"/>
  <c r="K1962" i="4"/>
  <c r="J1962" i="4"/>
  <c r="I1962" i="4"/>
  <c r="H1962" i="4"/>
  <c r="G1962" i="4"/>
  <c r="F1962" i="4"/>
  <c r="E1962" i="4"/>
  <c r="D1962" i="4"/>
  <c r="C1962" i="4"/>
  <c r="B1962" i="4"/>
  <c r="A1962" i="4"/>
  <c r="V1961" i="4"/>
  <c r="U1961" i="4"/>
  <c r="T1961" i="4"/>
  <c r="S1961" i="4"/>
  <c r="R1961" i="4"/>
  <c r="Q1961" i="4"/>
  <c r="P1961" i="4"/>
  <c r="O1961" i="4"/>
  <c r="N1961" i="4"/>
  <c r="M1961" i="4"/>
  <c r="L1961" i="4"/>
  <c r="K1961" i="4"/>
  <c r="J1961" i="4"/>
  <c r="I1961" i="4"/>
  <c r="H1961" i="4"/>
  <c r="G1961" i="4"/>
  <c r="F1961" i="4"/>
  <c r="E1961" i="4"/>
  <c r="D1961" i="4"/>
  <c r="C1961" i="4"/>
  <c r="B1961" i="4"/>
  <c r="A1961" i="4"/>
  <c r="V1960" i="4"/>
  <c r="U1960" i="4"/>
  <c r="T1960" i="4"/>
  <c r="S1960" i="4"/>
  <c r="R1960" i="4"/>
  <c r="Q1960" i="4"/>
  <c r="P1960" i="4"/>
  <c r="O1960" i="4"/>
  <c r="N1960" i="4"/>
  <c r="M1960" i="4"/>
  <c r="L1960" i="4"/>
  <c r="K1960" i="4"/>
  <c r="J1960" i="4"/>
  <c r="I1960" i="4"/>
  <c r="H1960" i="4"/>
  <c r="G1960" i="4"/>
  <c r="F1960" i="4"/>
  <c r="E1960" i="4"/>
  <c r="D1960" i="4"/>
  <c r="C1960" i="4"/>
  <c r="B1960" i="4"/>
  <c r="A1960" i="4"/>
  <c r="V1959" i="4"/>
  <c r="U1959" i="4"/>
  <c r="T1959" i="4"/>
  <c r="S1959" i="4"/>
  <c r="R1959" i="4"/>
  <c r="Q1959" i="4"/>
  <c r="P1959" i="4"/>
  <c r="O1959" i="4"/>
  <c r="N1959" i="4"/>
  <c r="M1959" i="4"/>
  <c r="L1959" i="4"/>
  <c r="K1959" i="4"/>
  <c r="J1959" i="4"/>
  <c r="I1959" i="4"/>
  <c r="H1959" i="4"/>
  <c r="G1959" i="4"/>
  <c r="F1959" i="4"/>
  <c r="E1959" i="4"/>
  <c r="D1959" i="4"/>
  <c r="C1959" i="4"/>
  <c r="B1959" i="4"/>
  <c r="A1959" i="4"/>
  <c r="V1958" i="4"/>
  <c r="U1958" i="4"/>
  <c r="T1958" i="4"/>
  <c r="S1958" i="4"/>
  <c r="R1958" i="4"/>
  <c r="Q1958" i="4"/>
  <c r="P1958" i="4"/>
  <c r="O1958" i="4"/>
  <c r="N1958" i="4"/>
  <c r="M1958" i="4"/>
  <c r="L1958" i="4"/>
  <c r="K1958" i="4"/>
  <c r="J1958" i="4"/>
  <c r="I1958" i="4"/>
  <c r="H1958" i="4"/>
  <c r="G1958" i="4"/>
  <c r="F1958" i="4"/>
  <c r="E1958" i="4"/>
  <c r="D1958" i="4"/>
  <c r="C1958" i="4"/>
  <c r="B1958" i="4"/>
  <c r="A1958" i="4"/>
  <c r="V1957" i="4"/>
  <c r="U1957" i="4"/>
  <c r="T1957" i="4"/>
  <c r="S1957" i="4"/>
  <c r="R1957" i="4"/>
  <c r="Q1957" i="4"/>
  <c r="P1957" i="4"/>
  <c r="O1957" i="4"/>
  <c r="N1957" i="4"/>
  <c r="M1957" i="4"/>
  <c r="L1957" i="4"/>
  <c r="K1957" i="4"/>
  <c r="J1957" i="4"/>
  <c r="I1957" i="4"/>
  <c r="H1957" i="4"/>
  <c r="G1957" i="4"/>
  <c r="F1957" i="4"/>
  <c r="E1957" i="4"/>
  <c r="D1957" i="4"/>
  <c r="C1957" i="4"/>
  <c r="B1957" i="4"/>
  <c r="A1957" i="4"/>
  <c r="V1956" i="4"/>
  <c r="U1956" i="4"/>
  <c r="T1956" i="4"/>
  <c r="S1956" i="4"/>
  <c r="R1956" i="4"/>
  <c r="Q1956" i="4"/>
  <c r="P1956" i="4"/>
  <c r="O1956" i="4"/>
  <c r="N1956" i="4"/>
  <c r="M1956" i="4"/>
  <c r="L1956" i="4"/>
  <c r="K1956" i="4"/>
  <c r="J1956" i="4"/>
  <c r="I1956" i="4"/>
  <c r="H1956" i="4"/>
  <c r="G1956" i="4"/>
  <c r="F1956" i="4"/>
  <c r="E1956" i="4"/>
  <c r="D1956" i="4"/>
  <c r="C1956" i="4"/>
  <c r="B1956" i="4"/>
  <c r="A1956" i="4"/>
  <c r="V1955" i="4"/>
  <c r="U1955" i="4"/>
  <c r="T1955" i="4"/>
  <c r="S1955" i="4"/>
  <c r="R1955" i="4"/>
  <c r="Q1955" i="4"/>
  <c r="P1955" i="4"/>
  <c r="O1955" i="4"/>
  <c r="N1955" i="4"/>
  <c r="M1955" i="4"/>
  <c r="L1955" i="4"/>
  <c r="K1955" i="4"/>
  <c r="J1955" i="4"/>
  <c r="I1955" i="4"/>
  <c r="H1955" i="4"/>
  <c r="G1955" i="4"/>
  <c r="F1955" i="4"/>
  <c r="E1955" i="4"/>
  <c r="D1955" i="4"/>
  <c r="C1955" i="4"/>
  <c r="B1955" i="4"/>
  <c r="A1955" i="4"/>
  <c r="V1954" i="4"/>
  <c r="U1954" i="4"/>
  <c r="T1954" i="4"/>
  <c r="S1954" i="4"/>
  <c r="R1954" i="4"/>
  <c r="Q1954" i="4"/>
  <c r="P1954" i="4"/>
  <c r="O1954" i="4"/>
  <c r="N1954" i="4"/>
  <c r="M1954" i="4"/>
  <c r="L1954" i="4"/>
  <c r="K1954" i="4"/>
  <c r="J1954" i="4"/>
  <c r="I1954" i="4"/>
  <c r="H1954" i="4"/>
  <c r="G1954" i="4"/>
  <c r="F1954" i="4"/>
  <c r="E1954" i="4"/>
  <c r="D1954" i="4"/>
  <c r="C1954" i="4"/>
  <c r="B1954" i="4"/>
  <c r="A1954" i="4"/>
  <c r="V1953" i="4"/>
  <c r="U1953" i="4"/>
  <c r="T1953" i="4"/>
  <c r="S1953" i="4"/>
  <c r="R1953" i="4"/>
  <c r="Q1953" i="4"/>
  <c r="P1953" i="4"/>
  <c r="O1953" i="4"/>
  <c r="N1953" i="4"/>
  <c r="M1953" i="4"/>
  <c r="L1953" i="4"/>
  <c r="K1953" i="4"/>
  <c r="J1953" i="4"/>
  <c r="I1953" i="4"/>
  <c r="H1953" i="4"/>
  <c r="G1953" i="4"/>
  <c r="F1953" i="4"/>
  <c r="E1953" i="4"/>
  <c r="D1953" i="4"/>
  <c r="C1953" i="4"/>
  <c r="B1953" i="4"/>
  <c r="A1953" i="4"/>
  <c r="V1952" i="4"/>
  <c r="U1952" i="4"/>
  <c r="T1952" i="4"/>
  <c r="S1952" i="4"/>
  <c r="R1952" i="4"/>
  <c r="Q1952" i="4"/>
  <c r="P1952" i="4"/>
  <c r="O1952" i="4"/>
  <c r="N1952" i="4"/>
  <c r="M1952" i="4"/>
  <c r="L1952" i="4"/>
  <c r="K1952" i="4"/>
  <c r="J1952" i="4"/>
  <c r="I1952" i="4"/>
  <c r="H1952" i="4"/>
  <c r="G1952" i="4"/>
  <c r="F1952" i="4"/>
  <c r="E1952" i="4"/>
  <c r="D1952" i="4"/>
  <c r="C1952" i="4"/>
  <c r="B1952" i="4"/>
  <c r="A1952" i="4"/>
  <c r="V1951" i="4"/>
  <c r="U1951" i="4"/>
  <c r="T1951" i="4"/>
  <c r="S1951" i="4"/>
  <c r="R1951" i="4"/>
  <c r="Q1951" i="4"/>
  <c r="P1951" i="4"/>
  <c r="O1951" i="4"/>
  <c r="N1951" i="4"/>
  <c r="M1951" i="4"/>
  <c r="L1951" i="4"/>
  <c r="K1951" i="4"/>
  <c r="J1951" i="4"/>
  <c r="I1951" i="4"/>
  <c r="H1951" i="4"/>
  <c r="G1951" i="4"/>
  <c r="F1951" i="4"/>
  <c r="E1951" i="4"/>
  <c r="D1951" i="4"/>
  <c r="C1951" i="4"/>
  <c r="B1951" i="4"/>
  <c r="A1951" i="4"/>
  <c r="V1950" i="4"/>
  <c r="U1950" i="4"/>
  <c r="T1950" i="4"/>
  <c r="S1950" i="4"/>
  <c r="R1950" i="4"/>
  <c r="Q1950" i="4"/>
  <c r="P1950" i="4"/>
  <c r="O1950" i="4"/>
  <c r="N1950" i="4"/>
  <c r="M1950" i="4"/>
  <c r="L1950" i="4"/>
  <c r="K1950" i="4"/>
  <c r="J1950" i="4"/>
  <c r="I1950" i="4"/>
  <c r="H1950" i="4"/>
  <c r="G1950" i="4"/>
  <c r="F1950" i="4"/>
  <c r="E1950" i="4"/>
  <c r="D1950" i="4"/>
  <c r="C1950" i="4"/>
  <c r="B1950" i="4"/>
  <c r="A1950" i="4"/>
  <c r="V1949" i="4"/>
  <c r="U1949" i="4"/>
  <c r="T1949" i="4"/>
  <c r="S1949" i="4"/>
  <c r="R1949" i="4"/>
  <c r="Q1949" i="4"/>
  <c r="P1949" i="4"/>
  <c r="O1949" i="4"/>
  <c r="N1949" i="4"/>
  <c r="M1949" i="4"/>
  <c r="L1949" i="4"/>
  <c r="K1949" i="4"/>
  <c r="J1949" i="4"/>
  <c r="I1949" i="4"/>
  <c r="H1949" i="4"/>
  <c r="G1949" i="4"/>
  <c r="F1949" i="4"/>
  <c r="E1949" i="4"/>
  <c r="D1949" i="4"/>
  <c r="C1949" i="4"/>
  <c r="B1949" i="4"/>
  <c r="A1949" i="4"/>
  <c r="V1948" i="4"/>
  <c r="U1948" i="4"/>
  <c r="T1948" i="4"/>
  <c r="S1948" i="4"/>
  <c r="R1948" i="4"/>
  <c r="Q1948" i="4"/>
  <c r="P1948" i="4"/>
  <c r="O1948" i="4"/>
  <c r="N1948" i="4"/>
  <c r="M1948" i="4"/>
  <c r="L1948" i="4"/>
  <c r="K1948" i="4"/>
  <c r="J1948" i="4"/>
  <c r="I1948" i="4"/>
  <c r="H1948" i="4"/>
  <c r="G1948" i="4"/>
  <c r="F1948" i="4"/>
  <c r="E1948" i="4"/>
  <c r="D1948" i="4"/>
  <c r="C1948" i="4"/>
  <c r="B1948" i="4"/>
  <c r="A1948" i="4"/>
  <c r="V1947" i="4"/>
  <c r="U1947" i="4"/>
  <c r="T1947" i="4"/>
  <c r="S1947" i="4"/>
  <c r="R1947" i="4"/>
  <c r="Q1947" i="4"/>
  <c r="P1947" i="4"/>
  <c r="O1947" i="4"/>
  <c r="N1947" i="4"/>
  <c r="M1947" i="4"/>
  <c r="L1947" i="4"/>
  <c r="K1947" i="4"/>
  <c r="J1947" i="4"/>
  <c r="I1947" i="4"/>
  <c r="H1947" i="4"/>
  <c r="G1947" i="4"/>
  <c r="F1947" i="4"/>
  <c r="E1947" i="4"/>
  <c r="D1947" i="4"/>
  <c r="C1947" i="4"/>
  <c r="B1947" i="4"/>
  <c r="A1947" i="4"/>
  <c r="V1946" i="4"/>
  <c r="U1946" i="4"/>
  <c r="T1946" i="4"/>
  <c r="S1946" i="4"/>
  <c r="R1946" i="4"/>
  <c r="Q1946" i="4"/>
  <c r="P1946" i="4"/>
  <c r="O1946" i="4"/>
  <c r="N1946" i="4"/>
  <c r="M1946" i="4"/>
  <c r="L1946" i="4"/>
  <c r="K1946" i="4"/>
  <c r="J1946" i="4"/>
  <c r="I1946" i="4"/>
  <c r="H1946" i="4"/>
  <c r="G1946" i="4"/>
  <c r="F1946" i="4"/>
  <c r="E1946" i="4"/>
  <c r="D1946" i="4"/>
  <c r="C1946" i="4"/>
  <c r="B1946" i="4"/>
  <c r="A1946" i="4"/>
  <c r="V1945" i="4"/>
  <c r="U1945" i="4"/>
  <c r="T1945" i="4"/>
  <c r="S1945" i="4"/>
  <c r="R1945" i="4"/>
  <c r="Q1945" i="4"/>
  <c r="P1945" i="4"/>
  <c r="O1945" i="4"/>
  <c r="N1945" i="4"/>
  <c r="M1945" i="4"/>
  <c r="L1945" i="4"/>
  <c r="K1945" i="4"/>
  <c r="J1945" i="4"/>
  <c r="I1945" i="4"/>
  <c r="H1945" i="4"/>
  <c r="G1945" i="4"/>
  <c r="F1945" i="4"/>
  <c r="E1945" i="4"/>
  <c r="D1945" i="4"/>
  <c r="C1945" i="4"/>
  <c r="B1945" i="4"/>
  <c r="A1945" i="4"/>
  <c r="V1944" i="4"/>
  <c r="U1944" i="4"/>
  <c r="T1944" i="4"/>
  <c r="S1944" i="4"/>
  <c r="R1944" i="4"/>
  <c r="Q1944" i="4"/>
  <c r="P1944" i="4"/>
  <c r="O1944" i="4"/>
  <c r="N1944" i="4"/>
  <c r="M1944" i="4"/>
  <c r="L1944" i="4"/>
  <c r="K1944" i="4"/>
  <c r="J1944" i="4"/>
  <c r="I1944" i="4"/>
  <c r="H1944" i="4"/>
  <c r="G1944" i="4"/>
  <c r="F1944" i="4"/>
  <c r="E1944" i="4"/>
  <c r="D1944" i="4"/>
  <c r="C1944" i="4"/>
  <c r="B1944" i="4"/>
  <c r="A1944" i="4"/>
  <c r="V1943" i="4"/>
  <c r="U1943" i="4"/>
  <c r="T1943" i="4"/>
  <c r="S1943" i="4"/>
  <c r="R1943" i="4"/>
  <c r="Q1943" i="4"/>
  <c r="P1943" i="4"/>
  <c r="O1943" i="4"/>
  <c r="N1943" i="4"/>
  <c r="M1943" i="4"/>
  <c r="L1943" i="4"/>
  <c r="K1943" i="4"/>
  <c r="J1943" i="4"/>
  <c r="I1943" i="4"/>
  <c r="H1943" i="4"/>
  <c r="G1943" i="4"/>
  <c r="F1943" i="4"/>
  <c r="E1943" i="4"/>
  <c r="D1943" i="4"/>
  <c r="C1943" i="4"/>
  <c r="B1943" i="4"/>
  <c r="A1943" i="4"/>
  <c r="V1942" i="4"/>
  <c r="U1942" i="4"/>
  <c r="T1942" i="4"/>
  <c r="S1942" i="4"/>
  <c r="R1942" i="4"/>
  <c r="Q1942" i="4"/>
  <c r="P1942" i="4"/>
  <c r="O1942" i="4"/>
  <c r="N1942" i="4"/>
  <c r="M1942" i="4"/>
  <c r="L1942" i="4"/>
  <c r="K1942" i="4"/>
  <c r="J1942" i="4"/>
  <c r="I1942" i="4"/>
  <c r="H1942" i="4"/>
  <c r="G1942" i="4"/>
  <c r="F1942" i="4"/>
  <c r="E1942" i="4"/>
  <c r="D1942" i="4"/>
  <c r="C1942" i="4"/>
  <c r="B1942" i="4"/>
  <c r="A1942" i="4"/>
  <c r="V1941" i="4"/>
  <c r="U1941" i="4"/>
  <c r="T1941" i="4"/>
  <c r="S1941" i="4"/>
  <c r="R1941" i="4"/>
  <c r="Q1941" i="4"/>
  <c r="P1941" i="4"/>
  <c r="O1941" i="4"/>
  <c r="N1941" i="4"/>
  <c r="M1941" i="4"/>
  <c r="L1941" i="4"/>
  <c r="K1941" i="4"/>
  <c r="J1941" i="4"/>
  <c r="I1941" i="4"/>
  <c r="H1941" i="4"/>
  <c r="G1941" i="4"/>
  <c r="F1941" i="4"/>
  <c r="E1941" i="4"/>
  <c r="D1941" i="4"/>
  <c r="C1941" i="4"/>
  <c r="B1941" i="4"/>
  <c r="A1941" i="4"/>
  <c r="V1940" i="4"/>
  <c r="U1940" i="4"/>
  <c r="T1940" i="4"/>
  <c r="S1940" i="4"/>
  <c r="R1940" i="4"/>
  <c r="Q1940" i="4"/>
  <c r="P1940" i="4"/>
  <c r="O1940" i="4"/>
  <c r="N1940" i="4"/>
  <c r="M1940" i="4"/>
  <c r="L1940" i="4"/>
  <c r="K1940" i="4"/>
  <c r="J1940" i="4"/>
  <c r="I1940" i="4"/>
  <c r="H1940" i="4"/>
  <c r="G1940" i="4"/>
  <c r="F1940" i="4"/>
  <c r="E1940" i="4"/>
  <c r="D1940" i="4"/>
  <c r="C1940" i="4"/>
  <c r="B1940" i="4"/>
  <c r="A1940" i="4"/>
  <c r="V1939" i="4"/>
  <c r="U1939" i="4"/>
  <c r="T1939" i="4"/>
  <c r="S1939" i="4"/>
  <c r="R1939" i="4"/>
  <c r="Q1939" i="4"/>
  <c r="P1939" i="4"/>
  <c r="O1939" i="4"/>
  <c r="N1939" i="4"/>
  <c r="M1939" i="4"/>
  <c r="L1939" i="4"/>
  <c r="K1939" i="4"/>
  <c r="J1939" i="4"/>
  <c r="I1939" i="4"/>
  <c r="H1939" i="4"/>
  <c r="G1939" i="4"/>
  <c r="F1939" i="4"/>
  <c r="E1939" i="4"/>
  <c r="D1939" i="4"/>
  <c r="C1939" i="4"/>
  <c r="B1939" i="4"/>
  <c r="A1939" i="4"/>
  <c r="V1938" i="4"/>
  <c r="U1938" i="4"/>
  <c r="T1938" i="4"/>
  <c r="S1938" i="4"/>
  <c r="R1938" i="4"/>
  <c r="Q1938" i="4"/>
  <c r="P1938" i="4"/>
  <c r="O1938" i="4"/>
  <c r="N1938" i="4"/>
  <c r="M1938" i="4"/>
  <c r="L1938" i="4"/>
  <c r="K1938" i="4"/>
  <c r="J1938" i="4"/>
  <c r="I1938" i="4"/>
  <c r="H1938" i="4"/>
  <c r="G1938" i="4"/>
  <c r="F1938" i="4"/>
  <c r="E1938" i="4"/>
  <c r="D1938" i="4"/>
  <c r="C1938" i="4"/>
  <c r="B1938" i="4"/>
  <c r="A1938" i="4"/>
  <c r="V1937" i="4"/>
  <c r="U1937" i="4"/>
  <c r="T1937" i="4"/>
  <c r="S1937" i="4"/>
  <c r="R1937" i="4"/>
  <c r="Q1937" i="4"/>
  <c r="P1937" i="4"/>
  <c r="O1937" i="4"/>
  <c r="N1937" i="4"/>
  <c r="M1937" i="4"/>
  <c r="L1937" i="4"/>
  <c r="K1937" i="4"/>
  <c r="J1937" i="4"/>
  <c r="I1937" i="4"/>
  <c r="H1937" i="4"/>
  <c r="G1937" i="4"/>
  <c r="F1937" i="4"/>
  <c r="E1937" i="4"/>
  <c r="D1937" i="4"/>
  <c r="C1937" i="4"/>
  <c r="B1937" i="4"/>
  <c r="A1937" i="4"/>
  <c r="V1936" i="4"/>
  <c r="U1936" i="4"/>
  <c r="T1936" i="4"/>
  <c r="S1936" i="4"/>
  <c r="R1936" i="4"/>
  <c r="Q1936" i="4"/>
  <c r="P1936" i="4"/>
  <c r="O1936" i="4"/>
  <c r="N1936" i="4"/>
  <c r="M1936" i="4"/>
  <c r="L1936" i="4"/>
  <c r="K1936" i="4"/>
  <c r="J1936" i="4"/>
  <c r="I1936" i="4"/>
  <c r="H1936" i="4"/>
  <c r="G1936" i="4"/>
  <c r="F1936" i="4"/>
  <c r="E1936" i="4"/>
  <c r="D1936" i="4"/>
  <c r="C1936" i="4"/>
  <c r="B1936" i="4"/>
  <c r="A1936" i="4"/>
  <c r="V1935" i="4"/>
  <c r="U1935" i="4"/>
  <c r="T1935" i="4"/>
  <c r="S1935" i="4"/>
  <c r="R1935" i="4"/>
  <c r="Q1935" i="4"/>
  <c r="P1935" i="4"/>
  <c r="O1935" i="4"/>
  <c r="N1935" i="4"/>
  <c r="M1935" i="4"/>
  <c r="L1935" i="4"/>
  <c r="K1935" i="4"/>
  <c r="J1935" i="4"/>
  <c r="I1935" i="4"/>
  <c r="H1935" i="4"/>
  <c r="G1935" i="4"/>
  <c r="F1935" i="4"/>
  <c r="E1935" i="4"/>
  <c r="D1935" i="4"/>
  <c r="C1935" i="4"/>
  <c r="B1935" i="4"/>
  <c r="A1935" i="4"/>
  <c r="V1934" i="4"/>
  <c r="U1934" i="4"/>
  <c r="T1934" i="4"/>
  <c r="S1934" i="4"/>
  <c r="R1934" i="4"/>
  <c r="Q1934" i="4"/>
  <c r="P1934" i="4"/>
  <c r="O1934" i="4"/>
  <c r="N1934" i="4"/>
  <c r="M1934" i="4"/>
  <c r="L1934" i="4"/>
  <c r="K1934" i="4"/>
  <c r="J1934" i="4"/>
  <c r="I1934" i="4"/>
  <c r="H1934" i="4"/>
  <c r="G1934" i="4"/>
  <c r="F1934" i="4"/>
  <c r="E1934" i="4"/>
  <c r="D1934" i="4"/>
  <c r="C1934" i="4"/>
  <c r="B1934" i="4"/>
  <c r="A1934" i="4"/>
  <c r="V1933" i="4"/>
  <c r="U1933" i="4"/>
  <c r="T1933" i="4"/>
  <c r="S1933" i="4"/>
  <c r="R1933" i="4"/>
  <c r="Q1933" i="4"/>
  <c r="P1933" i="4"/>
  <c r="O1933" i="4"/>
  <c r="N1933" i="4"/>
  <c r="M1933" i="4"/>
  <c r="L1933" i="4"/>
  <c r="K1933" i="4"/>
  <c r="J1933" i="4"/>
  <c r="I1933" i="4"/>
  <c r="H1933" i="4"/>
  <c r="G1933" i="4"/>
  <c r="F1933" i="4"/>
  <c r="E1933" i="4"/>
  <c r="D1933" i="4"/>
  <c r="C1933" i="4"/>
  <c r="B1933" i="4"/>
  <c r="A1933" i="4"/>
  <c r="V1932" i="4"/>
  <c r="U1932" i="4"/>
  <c r="T1932" i="4"/>
  <c r="S1932" i="4"/>
  <c r="R1932" i="4"/>
  <c r="Q1932" i="4"/>
  <c r="P1932" i="4"/>
  <c r="O1932" i="4"/>
  <c r="N1932" i="4"/>
  <c r="M1932" i="4"/>
  <c r="L1932" i="4"/>
  <c r="K1932" i="4"/>
  <c r="J1932" i="4"/>
  <c r="I1932" i="4"/>
  <c r="H1932" i="4"/>
  <c r="G1932" i="4"/>
  <c r="F1932" i="4"/>
  <c r="E1932" i="4"/>
  <c r="D1932" i="4"/>
  <c r="C1932" i="4"/>
  <c r="B1932" i="4"/>
  <c r="A1932" i="4"/>
  <c r="V1931" i="4"/>
  <c r="U1931" i="4"/>
  <c r="T1931" i="4"/>
  <c r="S1931" i="4"/>
  <c r="R1931" i="4"/>
  <c r="Q1931" i="4"/>
  <c r="P1931" i="4"/>
  <c r="O1931" i="4"/>
  <c r="N1931" i="4"/>
  <c r="M1931" i="4"/>
  <c r="L1931" i="4"/>
  <c r="K1931" i="4"/>
  <c r="J1931" i="4"/>
  <c r="I1931" i="4"/>
  <c r="H1931" i="4"/>
  <c r="G1931" i="4"/>
  <c r="F1931" i="4"/>
  <c r="E1931" i="4"/>
  <c r="D1931" i="4"/>
  <c r="C1931" i="4"/>
  <c r="B1931" i="4"/>
  <c r="A1931" i="4"/>
  <c r="V1930" i="4"/>
  <c r="U1930" i="4"/>
  <c r="T1930" i="4"/>
  <c r="S1930" i="4"/>
  <c r="R1930" i="4"/>
  <c r="Q1930" i="4"/>
  <c r="P1930" i="4"/>
  <c r="O1930" i="4"/>
  <c r="N1930" i="4"/>
  <c r="M1930" i="4"/>
  <c r="L1930" i="4"/>
  <c r="K1930" i="4"/>
  <c r="J1930" i="4"/>
  <c r="I1930" i="4"/>
  <c r="H1930" i="4"/>
  <c r="G1930" i="4"/>
  <c r="F1930" i="4"/>
  <c r="E1930" i="4"/>
  <c r="D1930" i="4"/>
  <c r="C1930" i="4"/>
  <c r="B1930" i="4"/>
  <c r="A1930" i="4"/>
  <c r="V1929" i="4"/>
  <c r="U1929" i="4"/>
  <c r="T1929" i="4"/>
  <c r="S1929" i="4"/>
  <c r="R1929" i="4"/>
  <c r="Q1929" i="4"/>
  <c r="P1929" i="4"/>
  <c r="O1929" i="4"/>
  <c r="N1929" i="4"/>
  <c r="M1929" i="4"/>
  <c r="L1929" i="4"/>
  <c r="K1929" i="4"/>
  <c r="J1929" i="4"/>
  <c r="I1929" i="4"/>
  <c r="H1929" i="4"/>
  <c r="G1929" i="4"/>
  <c r="F1929" i="4"/>
  <c r="E1929" i="4"/>
  <c r="D1929" i="4"/>
  <c r="C1929" i="4"/>
  <c r="B1929" i="4"/>
  <c r="A1929" i="4"/>
  <c r="V1928" i="4"/>
  <c r="U1928" i="4"/>
  <c r="T1928" i="4"/>
  <c r="S1928" i="4"/>
  <c r="R1928" i="4"/>
  <c r="Q1928" i="4"/>
  <c r="P1928" i="4"/>
  <c r="O1928" i="4"/>
  <c r="N1928" i="4"/>
  <c r="M1928" i="4"/>
  <c r="L1928" i="4"/>
  <c r="K1928" i="4"/>
  <c r="J1928" i="4"/>
  <c r="I1928" i="4"/>
  <c r="H1928" i="4"/>
  <c r="G1928" i="4"/>
  <c r="F1928" i="4"/>
  <c r="E1928" i="4"/>
  <c r="D1928" i="4"/>
  <c r="C1928" i="4"/>
  <c r="B1928" i="4"/>
  <c r="A1928" i="4"/>
  <c r="V1927" i="4"/>
  <c r="U1927" i="4"/>
  <c r="T1927" i="4"/>
  <c r="S1927" i="4"/>
  <c r="R1927" i="4"/>
  <c r="Q1927" i="4"/>
  <c r="P1927" i="4"/>
  <c r="O1927" i="4"/>
  <c r="N1927" i="4"/>
  <c r="M1927" i="4"/>
  <c r="L1927" i="4"/>
  <c r="K1927" i="4"/>
  <c r="J1927" i="4"/>
  <c r="I1927" i="4"/>
  <c r="H1927" i="4"/>
  <c r="G1927" i="4"/>
  <c r="F1927" i="4"/>
  <c r="E1927" i="4"/>
  <c r="D1927" i="4"/>
  <c r="C1927" i="4"/>
  <c r="B1927" i="4"/>
  <c r="A1927" i="4"/>
  <c r="V1926" i="4"/>
  <c r="U1926" i="4"/>
  <c r="T1926" i="4"/>
  <c r="S1926" i="4"/>
  <c r="R1926" i="4"/>
  <c r="Q1926" i="4"/>
  <c r="P1926" i="4"/>
  <c r="O1926" i="4"/>
  <c r="N1926" i="4"/>
  <c r="M1926" i="4"/>
  <c r="L1926" i="4"/>
  <c r="K1926" i="4"/>
  <c r="J1926" i="4"/>
  <c r="I1926" i="4"/>
  <c r="H1926" i="4"/>
  <c r="G1926" i="4"/>
  <c r="F1926" i="4"/>
  <c r="E1926" i="4"/>
  <c r="D1926" i="4"/>
  <c r="C1926" i="4"/>
  <c r="B1926" i="4"/>
  <c r="A1926" i="4"/>
  <c r="V1925" i="4"/>
  <c r="U1925" i="4"/>
  <c r="T1925" i="4"/>
  <c r="S1925" i="4"/>
  <c r="R1925" i="4"/>
  <c r="Q1925" i="4"/>
  <c r="P1925" i="4"/>
  <c r="O1925" i="4"/>
  <c r="N1925" i="4"/>
  <c r="M1925" i="4"/>
  <c r="L1925" i="4"/>
  <c r="K1925" i="4"/>
  <c r="J1925" i="4"/>
  <c r="I1925" i="4"/>
  <c r="H1925" i="4"/>
  <c r="G1925" i="4"/>
  <c r="F1925" i="4"/>
  <c r="E1925" i="4"/>
  <c r="D1925" i="4"/>
  <c r="C1925" i="4"/>
  <c r="B1925" i="4"/>
  <c r="A1925" i="4"/>
  <c r="V1924" i="4"/>
  <c r="U1924" i="4"/>
  <c r="T1924" i="4"/>
  <c r="S1924" i="4"/>
  <c r="R1924" i="4"/>
  <c r="Q1924" i="4"/>
  <c r="P1924" i="4"/>
  <c r="O1924" i="4"/>
  <c r="N1924" i="4"/>
  <c r="M1924" i="4"/>
  <c r="L1924" i="4"/>
  <c r="K1924" i="4"/>
  <c r="J1924" i="4"/>
  <c r="I1924" i="4"/>
  <c r="H1924" i="4"/>
  <c r="G1924" i="4"/>
  <c r="F1924" i="4"/>
  <c r="E1924" i="4"/>
  <c r="D1924" i="4"/>
  <c r="C1924" i="4"/>
  <c r="B1924" i="4"/>
  <c r="A1924" i="4"/>
  <c r="V1923" i="4"/>
  <c r="U1923" i="4"/>
  <c r="T1923" i="4"/>
  <c r="S1923" i="4"/>
  <c r="R1923" i="4"/>
  <c r="Q1923" i="4"/>
  <c r="P1923" i="4"/>
  <c r="O1923" i="4"/>
  <c r="N1923" i="4"/>
  <c r="M1923" i="4"/>
  <c r="L1923" i="4"/>
  <c r="K1923" i="4"/>
  <c r="J1923" i="4"/>
  <c r="I1923" i="4"/>
  <c r="H1923" i="4"/>
  <c r="G1923" i="4"/>
  <c r="F1923" i="4"/>
  <c r="E1923" i="4"/>
  <c r="D1923" i="4"/>
  <c r="C1923" i="4"/>
  <c r="B1923" i="4"/>
  <c r="A1923" i="4"/>
  <c r="V1922" i="4"/>
  <c r="U1922" i="4"/>
  <c r="T1922" i="4"/>
  <c r="S1922" i="4"/>
  <c r="R1922" i="4"/>
  <c r="Q1922" i="4"/>
  <c r="P1922" i="4"/>
  <c r="O1922" i="4"/>
  <c r="N1922" i="4"/>
  <c r="M1922" i="4"/>
  <c r="L1922" i="4"/>
  <c r="K1922" i="4"/>
  <c r="J1922" i="4"/>
  <c r="I1922" i="4"/>
  <c r="H1922" i="4"/>
  <c r="G1922" i="4"/>
  <c r="F1922" i="4"/>
  <c r="E1922" i="4"/>
  <c r="D1922" i="4"/>
  <c r="C1922" i="4"/>
  <c r="B1922" i="4"/>
  <c r="A1922" i="4"/>
  <c r="V1921" i="4"/>
  <c r="U1921" i="4"/>
  <c r="T1921" i="4"/>
  <c r="S1921" i="4"/>
  <c r="R1921" i="4"/>
  <c r="Q1921" i="4"/>
  <c r="P1921" i="4"/>
  <c r="O1921" i="4"/>
  <c r="N1921" i="4"/>
  <c r="M1921" i="4"/>
  <c r="L1921" i="4"/>
  <c r="K1921" i="4"/>
  <c r="J1921" i="4"/>
  <c r="I1921" i="4"/>
  <c r="H1921" i="4"/>
  <c r="G1921" i="4"/>
  <c r="F1921" i="4"/>
  <c r="E1921" i="4"/>
  <c r="D1921" i="4"/>
  <c r="C1921" i="4"/>
  <c r="B1921" i="4"/>
  <c r="A1921" i="4"/>
  <c r="V1920" i="4"/>
  <c r="U1920" i="4"/>
  <c r="T1920" i="4"/>
  <c r="S1920" i="4"/>
  <c r="R1920" i="4"/>
  <c r="Q1920" i="4"/>
  <c r="P1920" i="4"/>
  <c r="O1920" i="4"/>
  <c r="N1920" i="4"/>
  <c r="M1920" i="4"/>
  <c r="L1920" i="4"/>
  <c r="K1920" i="4"/>
  <c r="J1920" i="4"/>
  <c r="I1920" i="4"/>
  <c r="H1920" i="4"/>
  <c r="G1920" i="4"/>
  <c r="F1920" i="4"/>
  <c r="E1920" i="4"/>
  <c r="D1920" i="4"/>
  <c r="C1920" i="4"/>
  <c r="B1920" i="4"/>
  <c r="A1920" i="4"/>
  <c r="V1919" i="4"/>
  <c r="U1919" i="4"/>
  <c r="T1919" i="4"/>
  <c r="S1919" i="4"/>
  <c r="R1919" i="4"/>
  <c r="Q1919" i="4"/>
  <c r="P1919" i="4"/>
  <c r="O1919" i="4"/>
  <c r="N1919" i="4"/>
  <c r="M1919" i="4"/>
  <c r="L1919" i="4"/>
  <c r="K1919" i="4"/>
  <c r="J1919" i="4"/>
  <c r="I1919" i="4"/>
  <c r="H1919" i="4"/>
  <c r="G1919" i="4"/>
  <c r="F1919" i="4"/>
  <c r="E1919" i="4"/>
  <c r="D1919" i="4"/>
  <c r="C1919" i="4"/>
  <c r="B1919" i="4"/>
  <c r="A1919" i="4"/>
  <c r="V1918" i="4"/>
  <c r="U1918" i="4"/>
  <c r="T1918" i="4"/>
  <c r="S1918" i="4"/>
  <c r="R1918" i="4"/>
  <c r="Q1918" i="4"/>
  <c r="P1918" i="4"/>
  <c r="O1918" i="4"/>
  <c r="N1918" i="4"/>
  <c r="M1918" i="4"/>
  <c r="L1918" i="4"/>
  <c r="K1918" i="4"/>
  <c r="J1918" i="4"/>
  <c r="I1918" i="4"/>
  <c r="H1918" i="4"/>
  <c r="G1918" i="4"/>
  <c r="F1918" i="4"/>
  <c r="E1918" i="4"/>
  <c r="D1918" i="4"/>
  <c r="C1918" i="4"/>
  <c r="B1918" i="4"/>
  <c r="A1918" i="4"/>
  <c r="V1917" i="4"/>
  <c r="U1917" i="4"/>
  <c r="T1917" i="4"/>
  <c r="S1917" i="4"/>
  <c r="R1917" i="4"/>
  <c r="Q1917" i="4"/>
  <c r="P1917" i="4"/>
  <c r="O1917" i="4"/>
  <c r="N1917" i="4"/>
  <c r="M1917" i="4"/>
  <c r="L1917" i="4"/>
  <c r="K1917" i="4"/>
  <c r="J1917" i="4"/>
  <c r="I1917" i="4"/>
  <c r="H1917" i="4"/>
  <c r="G1917" i="4"/>
  <c r="F1917" i="4"/>
  <c r="E1917" i="4"/>
  <c r="D1917" i="4"/>
  <c r="C1917" i="4"/>
  <c r="B1917" i="4"/>
  <c r="A1917" i="4"/>
  <c r="V1916" i="4"/>
  <c r="U1916" i="4"/>
  <c r="T1916" i="4"/>
  <c r="S1916" i="4"/>
  <c r="R1916" i="4"/>
  <c r="Q1916" i="4"/>
  <c r="P1916" i="4"/>
  <c r="O1916" i="4"/>
  <c r="N1916" i="4"/>
  <c r="M1916" i="4"/>
  <c r="L1916" i="4"/>
  <c r="K1916" i="4"/>
  <c r="J1916" i="4"/>
  <c r="I1916" i="4"/>
  <c r="H1916" i="4"/>
  <c r="G1916" i="4"/>
  <c r="F1916" i="4"/>
  <c r="E1916" i="4"/>
  <c r="D1916" i="4"/>
  <c r="C1916" i="4"/>
  <c r="B1916" i="4"/>
  <c r="A1916" i="4"/>
  <c r="V1915" i="4"/>
  <c r="U1915" i="4"/>
  <c r="T1915" i="4"/>
  <c r="S1915" i="4"/>
  <c r="R1915" i="4"/>
  <c r="Q1915" i="4"/>
  <c r="P1915" i="4"/>
  <c r="O1915" i="4"/>
  <c r="N1915" i="4"/>
  <c r="M1915" i="4"/>
  <c r="L1915" i="4"/>
  <c r="K1915" i="4"/>
  <c r="J1915" i="4"/>
  <c r="I1915" i="4"/>
  <c r="H1915" i="4"/>
  <c r="G1915" i="4"/>
  <c r="F1915" i="4"/>
  <c r="E1915" i="4"/>
  <c r="D1915" i="4"/>
  <c r="C1915" i="4"/>
  <c r="B1915" i="4"/>
  <c r="A1915" i="4"/>
  <c r="V1914" i="4"/>
  <c r="U1914" i="4"/>
  <c r="T1914" i="4"/>
  <c r="S1914" i="4"/>
  <c r="R1914" i="4"/>
  <c r="Q1914" i="4"/>
  <c r="P1914" i="4"/>
  <c r="O1914" i="4"/>
  <c r="N1914" i="4"/>
  <c r="M1914" i="4"/>
  <c r="L1914" i="4"/>
  <c r="K1914" i="4"/>
  <c r="J1914" i="4"/>
  <c r="I1914" i="4"/>
  <c r="H1914" i="4"/>
  <c r="G1914" i="4"/>
  <c r="F1914" i="4"/>
  <c r="E1914" i="4"/>
  <c r="D1914" i="4"/>
  <c r="C1914" i="4"/>
  <c r="B1914" i="4"/>
  <c r="A1914" i="4"/>
  <c r="V1913" i="4"/>
  <c r="U1913" i="4"/>
  <c r="T1913" i="4"/>
  <c r="S1913" i="4"/>
  <c r="R1913" i="4"/>
  <c r="Q1913" i="4"/>
  <c r="P1913" i="4"/>
  <c r="O1913" i="4"/>
  <c r="N1913" i="4"/>
  <c r="M1913" i="4"/>
  <c r="L1913" i="4"/>
  <c r="K1913" i="4"/>
  <c r="J1913" i="4"/>
  <c r="I1913" i="4"/>
  <c r="H1913" i="4"/>
  <c r="G1913" i="4"/>
  <c r="F1913" i="4"/>
  <c r="E1913" i="4"/>
  <c r="D1913" i="4"/>
  <c r="C1913" i="4"/>
  <c r="B1913" i="4"/>
  <c r="A1913" i="4"/>
  <c r="V1912" i="4"/>
  <c r="U1912" i="4"/>
  <c r="T1912" i="4"/>
  <c r="S1912" i="4"/>
  <c r="R1912" i="4"/>
  <c r="Q1912" i="4"/>
  <c r="P1912" i="4"/>
  <c r="O1912" i="4"/>
  <c r="N1912" i="4"/>
  <c r="M1912" i="4"/>
  <c r="L1912" i="4"/>
  <c r="K1912" i="4"/>
  <c r="J1912" i="4"/>
  <c r="I1912" i="4"/>
  <c r="H1912" i="4"/>
  <c r="G1912" i="4"/>
  <c r="F1912" i="4"/>
  <c r="E1912" i="4"/>
  <c r="D1912" i="4"/>
  <c r="C1912" i="4"/>
  <c r="B1912" i="4"/>
  <c r="A1912" i="4"/>
  <c r="V1911" i="4"/>
  <c r="U1911" i="4"/>
  <c r="T1911" i="4"/>
  <c r="S1911" i="4"/>
  <c r="R1911" i="4"/>
  <c r="Q1911" i="4"/>
  <c r="P1911" i="4"/>
  <c r="O1911" i="4"/>
  <c r="N1911" i="4"/>
  <c r="M1911" i="4"/>
  <c r="L1911" i="4"/>
  <c r="K1911" i="4"/>
  <c r="J1911" i="4"/>
  <c r="I1911" i="4"/>
  <c r="H1911" i="4"/>
  <c r="G1911" i="4"/>
  <c r="F1911" i="4"/>
  <c r="E1911" i="4"/>
  <c r="D1911" i="4"/>
  <c r="C1911" i="4"/>
  <c r="B1911" i="4"/>
  <c r="A1911" i="4"/>
  <c r="V1910" i="4"/>
  <c r="U1910" i="4"/>
  <c r="T1910" i="4"/>
  <c r="S1910" i="4"/>
  <c r="R1910" i="4"/>
  <c r="Q1910" i="4"/>
  <c r="P1910" i="4"/>
  <c r="O1910" i="4"/>
  <c r="N1910" i="4"/>
  <c r="M1910" i="4"/>
  <c r="L1910" i="4"/>
  <c r="K1910" i="4"/>
  <c r="J1910" i="4"/>
  <c r="I1910" i="4"/>
  <c r="H1910" i="4"/>
  <c r="G1910" i="4"/>
  <c r="F1910" i="4"/>
  <c r="E1910" i="4"/>
  <c r="D1910" i="4"/>
  <c r="C1910" i="4"/>
  <c r="B1910" i="4"/>
  <c r="A1910" i="4"/>
  <c r="V1909" i="4"/>
  <c r="U1909" i="4"/>
  <c r="T1909" i="4"/>
  <c r="S1909" i="4"/>
  <c r="R1909" i="4"/>
  <c r="Q1909" i="4"/>
  <c r="P1909" i="4"/>
  <c r="O1909" i="4"/>
  <c r="N1909" i="4"/>
  <c r="M1909" i="4"/>
  <c r="L1909" i="4"/>
  <c r="K1909" i="4"/>
  <c r="J1909" i="4"/>
  <c r="I1909" i="4"/>
  <c r="H1909" i="4"/>
  <c r="G1909" i="4"/>
  <c r="F1909" i="4"/>
  <c r="E1909" i="4"/>
  <c r="D1909" i="4"/>
  <c r="C1909" i="4"/>
  <c r="B1909" i="4"/>
  <c r="A1909" i="4"/>
  <c r="V1908" i="4"/>
  <c r="U1908" i="4"/>
  <c r="T1908" i="4"/>
  <c r="S1908" i="4"/>
  <c r="R1908" i="4"/>
  <c r="Q1908" i="4"/>
  <c r="P1908" i="4"/>
  <c r="O1908" i="4"/>
  <c r="N1908" i="4"/>
  <c r="M1908" i="4"/>
  <c r="L1908" i="4"/>
  <c r="K1908" i="4"/>
  <c r="J1908" i="4"/>
  <c r="I1908" i="4"/>
  <c r="H1908" i="4"/>
  <c r="G1908" i="4"/>
  <c r="F1908" i="4"/>
  <c r="E1908" i="4"/>
  <c r="D1908" i="4"/>
  <c r="C1908" i="4"/>
  <c r="B1908" i="4"/>
  <c r="A1908" i="4"/>
  <c r="V1907" i="4"/>
  <c r="U1907" i="4"/>
  <c r="T1907" i="4"/>
  <c r="S1907" i="4"/>
  <c r="R1907" i="4"/>
  <c r="Q1907" i="4"/>
  <c r="P1907" i="4"/>
  <c r="O1907" i="4"/>
  <c r="N1907" i="4"/>
  <c r="M1907" i="4"/>
  <c r="L1907" i="4"/>
  <c r="K1907" i="4"/>
  <c r="J1907" i="4"/>
  <c r="I1907" i="4"/>
  <c r="H1907" i="4"/>
  <c r="G1907" i="4"/>
  <c r="F1907" i="4"/>
  <c r="E1907" i="4"/>
  <c r="D1907" i="4"/>
  <c r="C1907" i="4"/>
  <c r="B1907" i="4"/>
  <c r="A1907" i="4"/>
  <c r="V1906" i="4"/>
  <c r="U1906" i="4"/>
  <c r="T1906" i="4"/>
  <c r="S1906" i="4"/>
  <c r="R1906" i="4"/>
  <c r="Q1906" i="4"/>
  <c r="P1906" i="4"/>
  <c r="O1906" i="4"/>
  <c r="N1906" i="4"/>
  <c r="M1906" i="4"/>
  <c r="L1906" i="4"/>
  <c r="K1906" i="4"/>
  <c r="J1906" i="4"/>
  <c r="I1906" i="4"/>
  <c r="H1906" i="4"/>
  <c r="G1906" i="4"/>
  <c r="F1906" i="4"/>
  <c r="E1906" i="4"/>
  <c r="D1906" i="4"/>
  <c r="C1906" i="4"/>
  <c r="B1906" i="4"/>
  <c r="A1906" i="4"/>
  <c r="V1905" i="4"/>
  <c r="U1905" i="4"/>
  <c r="T1905" i="4"/>
  <c r="S1905" i="4"/>
  <c r="R1905" i="4"/>
  <c r="Q1905" i="4"/>
  <c r="P1905" i="4"/>
  <c r="O1905" i="4"/>
  <c r="N1905" i="4"/>
  <c r="M1905" i="4"/>
  <c r="L1905" i="4"/>
  <c r="K1905" i="4"/>
  <c r="J1905" i="4"/>
  <c r="I1905" i="4"/>
  <c r="H1905" i="4"/>
  <c r="G1905" i="4"/>
  <c r="F1905" i="4"/>
  <c r="E1905" i="4"/>
  <c r="D1905" i="4"/>
  <c r="C1905" i="4"/>
  <c r="B1905" i="4"/>
  <c r="A1905" i="4"/>
  <c r="V1904" i="4"/>
  <c r="U1904" i="4"/>
  <c r="T1904" i="4"/>
  <c r="S1904" i="4"/>
  <c r="R1904" i="4"/>
  <c r="Q1904" i="4"/>
  <c r="P1904" i="4"/>
  <c r="O1904" i="4"/>
  <c r="N1904" i="4"/>
  <c r="M1904" i="4"/>
  <c r="L1904" i="4"/>
  <c r="K1904" i="4"/>
  <c r="J1904" i="4"/>
  <c r="I1904" i="4"/>
  <c r="H1904" i="4"/>
  <c r="G1904" i="4"/>
  <c r="F1904" i="4"/>
  <c r="E1904" i="4"/>
  <c r="D1904" i="4"/>
  <c r="C1904" i="4"/>
  <c r="B1904" i="4"/>
  <c r="A1904" i="4"/>
  <c r="V1903" i="4"/>
  <c r="U1903" i="4"/>
  <c r="T1903" i="4"/>
  <c r="S1903" i="4"/>
  <c r="R1903" i="4"/>
  <c r="Q1903" i="4"/>
  <c r="P1903" i="4"/>
  <c r="O1903" i="4"/>
  <c r="N1903" i="4"/>
  <c r="M1903" i="4"/>
  <c r="L1903" i="4"/>
  <c r="K1903" i="4"/>
  <c r="J1903" i="4"/>
  <c r="I1903" i="4"/>
  <c r="H1903" i="4"/>
  <c r="G1903" i="4"/>
  <c r="F1903" i="4"/>
  <c r="E1903" i="4"/>
  <c r="D1903" i="4"/>
  <c r="C1903" i="4"/>
  <c r="B1903" i="4"/>
  <c r="A1903" i="4"/>
  <c r="V1902" i="4"/>
  <c r="U1902" i="4"/>
  <c r="T1902" i="4"/>
  <c r="S1902" i="4"/>
  <c r="R1902" i="4"/>
  <c r="Q1902" i="4"/>
  <c r="P1902" i="4"/>
  <c r="O1902" i="4"/>
  <c r="N1902" i="4"/>
  <c r="M1902" i="4"/>
  <c r="L1902" i="4"/>
  <c r="K1902" i="4"/>
  <c r="J1902" i="4"/>
  <c r="I1902" i="4"/>
  <c r="H1902" i="4"/>
  <c r="G1902" i="4"/>
  <c r="F1902" i="4"/>
  <c r="E1902" i="4"/>
  <c r="D1902" i="4"/>
  <c r="C1902" i="4"/>
  <c r="B1902" i="4"/>
  <c r="A1902" i="4"/>
  <c r="V1901" i="4"/>
  <c r="U1901" i="4"/>
  <c r="T1901" i="4"/>
  <c r="S1901" i="4"/>
  <c r="R1901" i="4"/>
  <c r="Q1901" i="4"/>
  <c r="P1901" i="4"/>
  <c r="O1901" i="4"/>
  <c r="N1901" i="4"/>
  <c r="M1901" i="4"/>
  <c r="L1901" i="4"/>
  <c r="K1901" i="4"/>
  <c r="J1901" i="4"/>
  <c r="I1901" i="4"/>
  <c r="H1901" i="4"/>
  <c r="G1901" i="4"/>
  <c r="F1901" i="4"/>
  <c r="E1901" i="4"/>
  <c r="D1901" i="4"/>
  <c r="C1901" i="4"/>
  <c r="B1901" i="4"/>
  <c r="A1901" i="4"/>
  <c r="V1900" i="4"/>
  <c r="U1900" i="4"/>
  <c r="T1900" i="4"/>
  <c r="S1900" i="4"/>
  <c r="R1900" i="4"/>
  <c r="Q1900" i="4"/>
  <c r="P1900" i="4"/>
  <c r="O1900" i="4"/>
  <c r="N1900" i="4"/>
  <c r="M1900" i="4"/>
  <c r="L1900" i="4"/>
  <c r="K1900" i="4"/>
  <c r="J1900" i="4"/>
  <c r="I1900" i="4"/>
  <c r="H1900" i="4"/>
  <c r="G1900" i="4"/>
  <c r="F1900" i="4"/>
  <c r="E1900" i="4"/>
  <c r="D1900" i="4"/>
  <c r="C1900" i="4"/>
  <c r="B1900" i="4"/>
  <c r="A1900" i="4"/>
  <c r="V1899" i="4"/>
  <c r="U1899" i="4"/>
  <c r="T1899" i="4"/>
  <c r="S1899" i="4"/>
  <c r="R1899" i="4"/>
  <c r="Q1899" i="4"/>
  <c r="P1899" i="4"/>
  <c r="O1899" i="4"/>
  <c r="N1899" i="4"/>
  <c r="M1899" i="4"/>
  <c r="L1899" i="4"/>
  <c r="K1899" i="4"/>
  <c r="J1899" i="4"/>
  <c r="I1899" i="4"/>
  <c r="H1899" i="4"/>
  <c r="G1899" i="4"/>
  <c r="F1899" i="4"/>
  <c r="E1899" i="4"/>
  <c r="D1899" i="4"/>
  <c r="C1899" i="4"/>
  <c r="B1899" i="4"/>
  <c r="A1899" i="4"/>
  <c r="V1898" i="4"/>
  <c r="U1898" i="4"/>
  <c r="T1898" i="4"/>
  <c r="S1898" i="4"/>
  <c r="R1898" i="4"/>
  <c r="Q1898" i="4"/>
  <c r="P1898" i="4"/>
  <c r="O1898" i="4"/>
  <c r="N1898" i="4"/>
  <c r="M1898" i="4"/>
  <c r="L1898" i="4"/>
  <c r="K1898" i="4"/>
  <c r="J1898" i="4"/>
  <c r="I1898" i="4"/>
  <c r="H1898" i="4"/>
  <c r="G1898" i="4"/>
  <c r="F1898" i="4"/>
  <c r="E1898" i="4"/>
  <c r="D1898" i="4"/>
  <c r="C1898" i="4"/>
  <c r="B1898" i="4"/>
  <c r="A1898" i="4"/>
  <c r="V1897" i="4"/>
  <c r="U1897" i="4"/>
  <c r="T1897" i="4"/>
  <c r="S1897" i="4"/>
  <c r="R1897" i="4"/>
  <c r="Q1897" i="4"/>
  <c r="P1897" i="4"/>
  <c r="O1897" i="4"/>
  <c r="N1897" i="4"/>
  <c r="M1897" i="4"/>
  <c r="L1897" i="4"/>
  <c r="K1897" i="4"/>
  <c r="J1897" i="4"/>
  <c r="I1897" i="4"/>
  <c r="H1897" i="4"/>
  <c r="G1897" i="4"/>
  <c r="F1897" i="4"/>
  <c r="E1897" i="4"/>
  <c r="D1897" i="4"/>
  <c r="C1897" i="4"/>
  <c r="B1897" i="4"/>
  <c r="A1897" i="4"/>
  <c r="V1896" i="4"/>
  <c r="U1896" i="4"/>
  <c r="T1896" i="4"/>
  <c r="S1896" i="4"/>
  <c r="R1896" i="4"/>
  <c r="Q1896" i="4"/>
  <c r="P1896" i="4"/>
  <c r="O1896" i="4"/>
  <c r="N1896" i="4"/>
  <c r="M1896" i="4"/>
  <c r="L1896" i="4"/>
  <c r="K1896" i="4"/>
  <c r="J1896" i="4"/>
  <c r="I1896" i="4"/>
  <c r="H1896" i="4"/>
  <c r="G1896" i="4"/>
  <c r="F1896" i="4"/>
  <c r="E1896" i="4"/>
  <c r="D1896" i="4"/>
  <c r="C1896" i="4"/>
  <c r="B1896" i="4"/>
  <c r="A1896" i="4"/>
  <c r="V1895" i="4"/>
  <c r="U1895" i="4"/>
  <c r="T1895" i="4"/>
  <c r="S1895" i="4"/>
  <c r="R1895" i="4"/>
  <c r="Q1895" i="4"/>
  <c r="P1895" i="4"/>
  <c r="O1895" i="4"/>
  <c r="N1895" i="4"/>
  <c r="M1895" i="4"/>
  <c r="L1895" i="4"/>
  <c r="K1895" i="4"/>
  <c r="J1895" i="4"/>
  <c r="I1895" i="4"/>
  <c r="H1895" i="4"/>
  <c r="G1895" i="4"/>
  <c r="F1895" i="4"/>
  <c r="E1895" i="4"/>
  <c r="D1895" i="4"/>
  <c r="C1895" i="4"/>
  <c r="B1895" i="4"/>
  <c r="A1895" i="4"/>
  <c r="V1894" i="4"/>
  <c r="U1894" i="4"/>
  <c r="T1894" i="4"/>
  <c r="S1894" i="4"/>
  <c r="R1894" i="4"/>
  <c r="Q1894" i="4"/>
  <c r="P1894" i="4"/>
  <c r="O1894" i="4"/>
  <c r="N1894" i="4"/>
  <c r="M1894" i="4"/>
  <c r="L1894" i="4"/>
  <c r="K1894" i="4"/>
  <c r="J1894" i="4"/>
  <c r="I1894" i="4"/>
  <c r="H1894" i="4"/>
  <c r="G1894" i="4"/>
  <c r="F1894" i="4"/>
  <c r="E1894" i="4"/>
  <c r="D1894" i="4"/>
  <c r="C1894" i="4"/>
  <c r="B1894" i="4"/>
  <c r="A1894" i="4"/>
  <c r="V1893" i="4"/>
  <c r="U1893" i="4"/>
  <c r="T1893" i="4"/>
  <c r="S1893" i="4"/>
  <c r="R1893" i="4"/>
  <c r="Q1893" i="4"/>
  <c r="P1893" i="4"/>
  <c r="O1893" i="4"/>
  <c r="N1893" i="4"/>
  <c r="M1893" i="4"/>
  <c r="L1893" i="4"/>
  <c r="K1893" i="4"/>
  <c r="J1893" i="4"/>
  <c r="I1893" i="4"/>
  <c r="H1893" i="4"/>
  <c r="G1893" i="4"/>
  <c r="F1893" i="4"/>
  <c r="E1893" i="4"/>
  <c r="D1893" i="4"/>
  <c r="C1893" i="4"/>
  <c r="B1893" i="4"/>
  <c r="A1893" i="4"/>
  <c r="V1892" i="4"/>
  <c r="U1892" i="4"/>
  <c r="T1892" i="4"/>
  <c r="S1892" i="4"/>
  <c r="R1892" i="4"/>
  <c r="Q1892" i="4"/>
  <c r="P1892" i="4"/>
  <c r="O1892" i="4"/>
  <c r="N1892" i="4"/>
  <c r="M1892" i="4"/>
  <c r="L1892" i="4"/>
  <c r="K1892" i="4"/>
  <c r="J1892" i="4"/>
  <c r="I1892" i="4"/>
  <c r="H1892" i="4"/>
  <c r="G1892" i="4"/>
  <c r="F1892" i="4"/>
  <c r="E1892" i="4"/>
  <c r="D1892" i="4"/>
  <c r="C1892" i="4"/>
  <c r="B1892" i="4"/>
  <c r="A1892" i="4"/>
  <c r="V1891" i="4"/>
  <c r="U1891" i="4"/>
  <c r="T1891" i="4"/>
  <c r="S1891" i="4"/>
  <c r="R1891" i="4"/>
  <c r="Q1891" i="4"/>
  <c r="P1891" i="4"/>
  <c r="O1891" i="4"/>
  <c r="N1891" i="4"/>
  <c r="M1891" i="4"/>
  <c r="L1891" i="4"/>
  <c r="K1891" i="4"/>
  <c r="J1891" i="4"/>
  <c r="I1891" i="4"/>
  <c r="H1891" i="4"/>
  <c r="G1891" i="4"/>
  <c r="F1891" i="4"/>
  <c r="E1891" i="4"/>
  <c r="D1891" i="4"/>
  <c r="C1891" i="4"/>
  <c r="B1891" i="4"/>
  <c r="A1891" i="4"/>
  <c r="V1890" i="4"/>
  <c r="U1890" i="4"/>
  <c r="T1890" i="4"/>
  <c r="S1890" i="4"/>
  <c r="R1890" i="4"/>
  <c r="Q1890" i="4"/>
  <c r="P1890" i="4"/>
  <c r="O1890" i="4"/>
  <c r="N1890" i="4"/>
  <c r="M1890" i="4"/>
  <c r="L1890" i="4"/>
  <c r="K1890" i="4"/>
  <c r="J1890" i="4"/>
  <c r="I1890" i="4"/>
  <c r="H1890" i="4"/>
  <c r="G1890" i="4"/>
  <c r="F1890" i="4"/>
  <c r="E1890" i="4"/>
  <c r="D1890" i="4"/>
  <c r="C1890" i="4"/>
  <c r="B1890" i="4"/>
  <c r="A1890" i="4"/>
  <c r="V1889" i="4"/>
  <c r="U1889" i="4"/>
  <c r="T1889" i="4"/>
  <c r="S1889" i="4"/>
  <c r="R1889" i="4"/>
  <c r="Q1889" i="4"/>
  <c r="P1889" i="4"/>
  <c r="O1889" i="4"/>
  <c r="N1889" i="4"/>
  <c r="M1889" i="4"/>
  <c r="L1889" i="4"/>
  <c r="K1889" i="4"/>
  <c r="J1889" i="4"/>
  <c r="I1889" i="4"/>
  <c r="H1889" i="4"/>
  <c r="G1889" i="4"/>
  <c r="F1889" i="4"/>
  <c r="E1889" i="4"/>
  <c r="D1889" i="4"/>
  <c r="C1889" i="4"/>
  <c r="B1889" i="4"/>
  <c r="A1889" i="4"/>
  <c r="V1888" i="4"/>
  <c r="U1888" i="4"/>
  <c r="T1888" i="4"/>
  <c r="S1888" i="4"/>
  <c r="R1888" i="4"/>
  <c r="Q1888" i="4"/>
  <c r="P1888" i="4"/>
  <c r="O1888" i="4"/>
  <c r="N1888" i="4"/>
  <c r="M1888" i="4"/>
  <c r="L1888" i="4"/>
  <c r="K1888" i="4"/>
  <c r="J1888" i="4"/>
  <c r="I1888" i="4"/>
  <c r="H1888" i="4"/>
  <c r="G1888" i="4"/>
  <c r="F1888" i="4"/>
  <c r="E1888" i="4"/>
  <c r="D1888" i="4"/>
  <c r="C1888" i="4"/>
  <c r="B1888" i="4"/>
  <c r="A1888" i="4"/>
  <c r="V1887" i="4"/>
  <c r="U1887" i="4"/>
  <c r="T1887" i="4"/>
  <c r="S1887" i="4"/>
  <c r="R1887" i="4"/>
  <c r="Q1887" i="4"/>
  <c r="P1887" i="4"/>
  <c r="O1887" i="4"/>
  <c r="N1887" i="4"/>
  <c r="M1887" i="4"/>
  <c r="L1887" i="4"/>
  <c r="K1887" i="4"/>
  <c r="J1887" i="4"/>
  <c r="I1887" i="4"/>
  <c r="H1887" i="4"/>
  <c r="G1887" i="4"/>
  <c r="F1887" i="4"/>
  <c r="E1887" i="4"/>
  <c r="D1887" i="4"/>
  <c r="C1887" i="4"/>
  <c r="B1887" i="4"/>
  <c r="A1887" i="4"/>
  <c r="V1886" i="4"/>
  <c r="U1886" i="4"/>
  <c r="T1886" i="4"/>
  <c r="S1886" i="4"/>
  <c r="R1886" i="4"/>
  <c r="Q1886" i="4"/>
  <c r="P1886" i="4"/>
  <c r="O1886" i="4"/>
  <c r="N1886" i="4"/>
  <c r="M1886" i="4"/>
  <c r="L1886" i="4"/>
  <c r="K1886" i="4"/>
  <c r="J1886" i="4"/>
  <c r="I1886" i="4"/>
  <c r="H1886" i="4"/>
  <c r="G1886" i="4"/>
  <c r="F1886" i="4"/>
  <c r="E1886" i="4"/>
  <c r="D1886" i="4"/>
  <c r="C1886" i="4"/>
  <c r="B1886" i="4"/>
  <c r="A1886" i="4"/>
  <c r="V1885" i="4"/>
  <c r="U1885" i="4"/>
  <c r="T1885" i="4"/>
  <c r="S1885" i="4"/>
  <c r="R1885" i="4"/>
  <c r="Q1885" i="4"/>
  <c r="P1885" i="4"/>
  <c r="O1885" i="4"/>
  <c r="N1885" i="4"/>
  <c r="M1885" i="4"/>
  <c r="L1885" i="4"/>
  <c r="K1885" i="4"/>
  <c r="J1885" i="4"/>
  <c r="I1885" i="4"/>
  <c r="H1885" i="4"/>
  <c r="G1885" i="4"/>
  <c r="F1885" i="4"/>
  <c r="E1885" i="4"/>
  <c r="D1885" i="4"/>
  <c r="C1885" i="4"/>
  <c r="B1885" i="4"/>
  <c r="A1885" i="4"/>
  <c r="V1884" i="4"/>
  <c r="U1884" i="4"/>
  <c r="T1884" i="4"/>
  <c r="S1884" i="4"/>
  <c r="R1884" i="4"/>
  <c r="Q1884" i="4"/>
  <c r="P1884" i="4"/>
  <c r="O1884" i="4"/>
  <c r="N1884" i="4"/>
  <c r="M1884" i="4"/>
  <c r="L1884" i="4"/>
  <c r="K1884" i="4"/>
  <c r="J1884" i="4"/>
  <c r="I1884" i="4"/>
  <c r="H1884" i="4"/>
  <c r="G1884" i="4"/>
  <c r="F1884" i="4"/>
  <c r="E1884" i="4"/>
  <c r="D1884" i="4"/>
  <c r="C1884" i="4"/>
  <c r="B1884" i="4"/>
  <c r="A1884" i="4"/>
  <c r="V1883" i="4"/>
  <c r="U1883" i="4"/>
  <c r="T1883" i="4"/>
  <c r="S1883" i="4"/>
  <c r="R1883" i="4"/>
  <c r="Q1883" i="4"/>
  <c r="P1883" i="4"/>
  <c r="O1883" i="4"/>
  <c r="N1883" i="4"/>
  <c r="M1883" i="4"/>
  <c r="L1883" i="4"/>
  <c r="K1883" i="4"/>
  <c r="J1883" i="4"/>
  <c r="I1883" i="4"/>
  <c r="H1883" i="4"/>
  <c r="G1883" i="4"/>
  <c r="F1883" i="4"/>
  <c r="E1883" i="4"/>
  <c r="D1883" i="4"/>
  <c r="C1883" i="4"/>
  <c r="B1883" i="4"/>
  <c r="A1883" i="4"/>
  <c r="V1882" i="4"/>
  <c r="U1882" i="4"/>
  <c r="T1882" i="4"/>
  <c r="S1882" i="4"/>
  <c r="R1882" i="4"/>
  <c r="Q1882" i="4"/>
  <c r="P1882" i="4"/>
  <c r="O1882" i="4"/>
  <c r="N1882" i="4"/>
  <c r="M1882" i="4"/>
  <c r="L1882" i="4"/>
  <c r="K1882" i="4"/>
  <c r="J1882" i="4"/>
  <c r="I1882" i="4"/>
  <c r="H1882" i="4"/>
  <c r="G1882" i="4"/>
  <c r="F1882" i="4"/>
  <c r="E1882" i="4"/>
  <c r="D1882" i="4"/>
  <c r="C1882" i="4"/>
  <c r="B1882" i="4"/>
  <c r="A1882" i="4"/>
  <c r="V1881" i="4"/>
  <c r="U1881" i="4"/>
  <c r="T1881" i="4"/>
  <c r="S1881" i="4"/>
  <c r="R1881" i="4"/>
  <c r="Q1881" i="4"/>
  <c r="P1881" i="4"/>
  <c r="O1881" i="4"/>
  <c r="N1881" i="4"/>
  <c r="M1881" i="4"/>
  <c r="L1881" i="4"/>
  <c r="K1881" i="4"/>
  <c r="J1881" i="4"/>
  <c r="I1881" i="4"/>
  <c r="H1881" i="4"/>
  <c r="G1881" i="4"/>
  <c r="F1881" i="4"/>
  <c r="E1881" i="4"/>
  <c r="D1881" i="4"/>
  <c r="C1881" i="4"/>
  <c r="B1881" i="4"/>
  <c r="A1881" i="4"/>
  <c r="V1880" i="4"/>
  <c r="U1880" i="4"/>
  <c r="T1880" i="4"/>
  <c r="S1880" i="4"/>
  <c r="R1880" i="4"/>
  <c r="Q1880" i="4"/>
  <c r="P1880" i="4"/>
  <c r="O1880" i="4"/>
  <c r="N1880" i="4"/>
  <c r="M1880" i="4"/>
  <c r="L1880" i="4"/>
  <c r="K1880" i="4"/>
  <c r="J1880" i="4"/>
  <c r="I1880" i="4"/>
  <c r="H1880" i="4"/>
  <c r="G1880" i="4"/>
  <c r="F1880" i="4"/>
  <c r="E1880" i="4"/>
  <c r="D1880" i="4"/>
  <c r="C1880" i="4"/>
  <c r="B1880" i="4"/>
  <c r="A1880" i="4"/>
  <c r="V1879" i="4"/>
  <c r="U1879" i="4"/>
  <c r="T1879" i="4"/>
  <c r="S1879" i="4"/>
  <c r="R1879" i="4"/>
  <c r="Q1879" i="4"/>
  <c r="P1879" i="4"/>
  <c r="O1879" i="4"/>
  <c r="N1879" i="4"/>
  <c r="M1879" i="4"/>
  <c r="L1879" i="4"/>
  <c r="K1879" i="4"/>
  <c r="J1879" i="4"/>
  <c r="I1879" i="4"/>
  <c r="H1879" i="4"/>
  <c r="G1879" i="4"/>
  <c r="F1879" i="4"/>
  <c r="E1879" i="4"/>
  <c r="D1879" i="4"/>
  <c r="C1879" i="4"/>
  <c r="B1879" i="4"/>
  <c r="A1879" i="4"/>
  <c r="V1878" i="4"/>
  <c r="U1878" i="4"/>
  <c r="T1878" i="4"/>
  <c r="S1878" i="4"/>
  <c r="R1878" i="4"/>
  <c r="Q1878" i="4"/>
  <c r="P1878" i="4"/>
  <c r="O1878" i="4"/>
  <c r="N1878" i="4"/>
  <c r="M1878" i="4"/>
  <c r="L1878" i="4"/>
  <c r="K1878" i="4"/>
  <c r="J1878" i="4"/>
  <c r="I1878" i="4"/>
  <c r="H1878" i="4"/>
  <c r="G1878" i="4"/>
  <c r="F1878" i="4"/>
  <c r="E1878" i="4"/>
  <c r="D1878" i="4"/>
  <c r="C1878" i="4"/>
  <c r="B1878" i="4"/>
  <c r="A1878" i="4"/>
  <c r="V1877" i="4"/>
  <c r="U1877" i="4"/>
  <c r="T1877" i="4"/>
  <c r="S1877" i="4"/>
  <c r="R1877" i="4"/>
  <c r="Q1877" i="4"/>
  <c r="P1877" i="4"/>
  <c r="O1877" i="4"/>
  <c r="N1877" i="4"/>
  <c r="M1877" i="4"/>
  <c r="L1877" i="4"/>
  <c r="K1877" i="4"/>
  <c r="J1877" i="4"/>
  <c r="I1877" i="4"/>
  <c r="H1877" i="4"/>
  <c r="G1877" i="4"/>
  <c r="F1877" i="4"/>
  <c r="E1877" i="4"/>
  <c r="D1877" i="4"/>
  <c r="C1877" i="4"/>
  <c r="B1877" i="4"/>
  <c r="A1877" i="4"/>
  <c r="V1876" i="4"/>
  <c r="U1876" i="4"/>
  <c r="T1876" i="4"/>
  <c r="S1876" i="4"/>
  <c r="R1876" i="4"/>
  <c r="Q1876" i="4"/>
  <c r="P1876" i="4"/>
  <c r="O1876" i="4"/>
  <c r="N1876" i="4"/>
  <c r="M1876" i="4"/>
  <c r="L1876" i="4"/>
  <c r="K1876" i="4"/>
  <c r="J1876" i="4"/>
  <c r="I1876" i="4"/>
  <c r="H1876" i="4"/>
  <c r="G1876" i="4"/>
  <c r="F1876" i="4"/>
  <c r="E1876" i="4"/>
  <c r="D1876" i="4"/>
  <c r="C1876" i="4"/>
  <c r="B1876" i="4"/>
  <c r="A1876" i="4"/>
  <c r="V1875" i="4"/>
  <c r="U1875" i="4"/>
  <c r="T1875" i="4"/>
  <c r="S1875" i="4"/>
  <c r="R1875" i="4"/>
  <c r="Q1875" i="4"/>
  <c r="P1875" i="4"/>
  <c r="O1875" i="4"/>
  <c r="N1875" i="4"/>
  <c r="M1875" i="4"/>
  <c r="L1875" i="4"/>
  <c r="K1875" i="4"/>
  <c r="J1875" i="4"/>
  <c r="I1875" i="4"/>
  <c r="H1875" i="4"/>
  <c r="G1875" i="4"/>
  <c r="F1875" i="4"/>
  <c r="E1875" i="4"/>
  <c r="D1875" i="4"/>
  <c r="C1875" i="4"/>
  <c r="B1875" i="4"/>
  <c r="A1875" i="4"/>
  <c r="V1874" i="4"/>
  <c r="U1874" i="4"/>
  <c r="T1874" i="4"/>
  <c r="S1874" i="4"/>
  <c r="R1874" i="4"/>
  <c r="Q1874" i="4"/>
  <c r="P1874" i="4"/>
  <c r="O1874" i="4"/>
  <c r="N1874" i="4"/>
  <c r="M1874" i="4"/>
  <c r="L1874" i="4"/>
  <c r="K1874" i="4"/>
  <c r="J1874" i="4"/>
  <c r="I1874" i="4"/>
  <c r="H1874" i="4"/>
  <c r="G1874" i="4"/>
  <c r="F1874" i="4"/>
  <c r="E1874" i="4"/>
  <c r="D1874" i="4"/>
  <c r="C1874" i="4"/>
  <c r="B1874" i="4"/>
  <c r="A1874" i="4"/>
  <c r="V1873" i="4"/>
  <c r="U1873" i="4"/>
  <c r="T1873" i="4"/>
  <c r="S1873" i="4"/>
  <c r="R1873" i="4"/>
  <c r="Q1873" i="4"/>
  <c r="P1873" i="4"/>
  <c r="O1873" i="4"/>
  <c r="N1873" i="4"/>
  <c r="M1873" i="4"/>
  <c r="L1873" i="4"/>
  <c r="K1873" i="4"/>
  <c r="J1873" i="4"/>
  <c r="I1873" i="4"/>
  <c r="H1873" i="4"/>
  <c r="G1873" i="4"/>
  <c r="F1873" i="4"/>
  <c r="E1873" i="4"/>
  <c r="D1873" i="4"/>
  <c r="C1873" i="4"/>
  <c r="B1873" i="4"/>
  <c r="A1873" i="4"/>
  <c r="V1872" i="4"/>
  <c r="U1872" i="4"/>
  <c r="T1872" i="4"/>
  <c r="S1872" i="4"/>
  <c r="R1872" i="4"/>
  <c r="Q1872" i="4"/>
  <c r="P1872" i="4"/>
  <c r="O1872" i="4"/>
  <c r="N1872" i="4"/>
  <c r="M1872" i="4"/>
  <c r="L1872" i="4"/>
  <c r="K1872" i="4"/>
  <c r="J1872" i="4"/>
  <c r="I1872" i="4"/>
  <c r="H1872" i="4"/>
  <c r="G1872" i="4"/>
  <c r="F1872" i="4"/>
  <c r="E1872" i="4"/>
  <c r="D1872" i="4"/>
  <c r="C1872" i="4"/>
  <c r="B1872" i="4"/>
  <c r="A1872" i="4"/>
  <c r="V1871" i="4"/>
  <c r="U1871" i="4"/>
  <c r="T1871" i="4"/>
  <c r="S1871" i="4"/>
  <c r="R1871" i="4"/>
  <c r="Q1871" i="4"/>
  <c r="P1871" i="4"/>
  <c r="O1871" i="4"/>
  <c r="N1871" i="4"/>
  <c r="M1871" i="4"/>
  <c r="L1871" i="4"/>
  <c r="K1871" i="4"/>
  <c r="J1871" i="4"/>
  <c r="I1871" i="4"/>
  <c r="H1871" i="4"/>
  <c r="G1871" i="4"/>
  <c r="F1871" i="4"/>
  <c r="E1871" i="4"/>
  <c r="D1871" i="4"/>
  <c r="C1871" i="4"/>
  <c r="B1871" i="4"/>
  <c r="A1871" i="4"/>
  <c r="V1870" i="4"/>
  <c r="U1870" i="4"/>
  <c r="T1870" i="4"/>
  <c r="S1870" i="4"/>
  <c r="R1870" i="4"/>
  <c r="Q1870" i="4"/>
  <c r="P1870" i="4"/>
  <c r="O1870" i="4"/>
  <c r="N1870" i="4"/>
  <c r="M1870" i="4"/>
  <c r="L1870" i="4"/>
  <c r="K1870" i="4"/>
  <c r="J1870" i="4"/>
  <c r="I1870" i="4"/>
  <c r="H1870" i="4"/>
  <c r="G1870" i="4"/>
  <c r="F1870" i="4"/>
  <c r="E1870" i="4"/>
  <c r="D1870" i="4"/>
  <c r="C1870" i="4"/>
  <c r="B1870" i="4"/>
  <c r="A1870" i="4"/>
  <c r="V1869" i="4"/>
  <c r="U1869" i="4"/>
  <c r="T1869" i="4"/>
  <c r="S1869" i="4"/>
  <c r="R1869" i="4"/>
  <c r="Q1869" i="4"/>
  <c r="P1869" i="4"/>
  <c r="O1869" i="4"/>
  <c r="N1869" i="4"/>
  <c r="M1869" i="4"/>
  <c r="L1869" i="4"/>
  <c r="K1869" i="4"/>
  <c r="J1869" i="4"/>
  <c r="I1869" i="4"/>
  <c r="H1869" i="4"/>
  <c r="G1869" i="4"/>
  <c r="F1869" i="4"/>
  <c r="E1869" i="4"/>
  <c r="D1869" i="4"/>
  <c r="C1869" i="4"/>
  <c r="B1869" i="4"/>
  <c r="A1869" i="4"/>
  <c r="V1868" i="4"/>
  <c r="U1868" i="4"/>
  <c r="T1868" i="4"/>
  <c r="S1868" i="4"/>
  <c r="R1868" i="4"/>
  <c r="Q1868" i="4"/>
  <c r="P1868" i="4"/>
  <c r="O1868" i="4"/>
  <c r="N1868" i="4"/>
  <c r="M1868" i="4"/>
  <c r="L1868" i="4"/>
  <c r="K1868" i="4"/>
  <c r="J1868" i="4"/>
  <c r="I1868" i="4"/>
  <c r="H1868" i="4"/>
  <c r="G1868" i="4"/>
  <c r="F1868" i="4"/>
  <c r="E1868" i="4"/>
  <c r="D1868" i="4"/>
  <c r="C1868" i="4"/>
  <c r="B1868" i="4"/>
  <c r="A1868" i="4"/>
  <c r="V1867" i="4"/>
  <c r="U1867" i="4"/>
  <c r="T1867" i="4"/>
  <c r="S1867" i="4"/>
  <c r="R1867" i="4"/>
  <c r="Q1867" i="4"/>
  <c r="P1867" i="4"/>
  <c r="O1867" i="4"/>
  <c r="N1867" i="4"/>
  <c r="M1867" i="4"/>
  <c r="L1867" i="4"/>
  <c r="K1867" i="4"/>
  <c r="J1867" i="4"/>
  <c r="I1867" i="4"/>
  <c r="H1867" i="4"/>
  <c r="G1867" i="4"/>
  <c r="F1867" i="4"/>
  <c r="E1867" i="4"/>
  <c r="D1867" i="4"/>
  <c r="C1867" i="4"/>
  <c r="B1867" i="4"/>
  <c r="A1867" i="4"/>
  <c r="V1866" i="4"/>
  <c r="U1866" i="4"/>
  <c r="T1866" i="4"/>
  <c r="S1866" i="4"/>
  <c r="R1866" i="4"/>
  <c r="Q1866" i="4"/>
  <c r="P1866" i="4"/>
  <c r="O1866" i="4"/>
  <c r="N1866" i="4"/>
  <c r="M1866" i="4"/>
  <c r="L1866" i="4"/>
  <c r="K1866" i="4"/>
  <c r="J1866" i="4"/>
  <c r="I1866" i="4"/>
  <c r="H1866" i="4"/>
  <c r="G1866" i="4"/>
  <c r="F1866" i="4"/>
  <c r="E1866" i="4"/>
  <c r="D1866" i="4"/>
  <c r="C1866" i="4"/>
  <c r="B1866" i="4"/>
  <c r="A1866" i="4"/>
  <c r="V1865" i="4"/>
  <c r="U1865" i="4"/>
  <c r="T1865" i="4"/>
  <c r="S1865" i="4"/>
  <c r="R1865" i="4"/>
  <c r="Q1865" i="4"/>
  <c r="P1865" i="4"/>
  <c r="O1865" i="4"/>
  <c r="N1865" i="4"/>
  <c r="M1865" i="4"/>
  <c r="L1865" i="4"/>
  <c r="K1865" i="4"/>
  <c r="J1865" i="4"/>
  <c r="I1865" i="4"/>
  <c r="H1865" i="4"/>
  <c r="G1865" i="4"/>
  <c r="F1865" i="4"/>
  <c r="E1865" i="4"/>
  <c r="D1865" i="4"/>
  <c r="C1865" i="4"/>
  <c r="B1865" i="4"/>
  <c r="A1865" i="4"/>
  <c r="V1864" i="4"/>
  <c r="U1864" i="4"/>
  <c r="T1864" i="4"/>
  <c r="S1864" i="4"/>
  <c r="R1864" i="4"/>
  <c r="Q1864" i="4"/>
  <c r="P1864" i="4"/>
  <c r="O1864" i="4"/>
  <c r="N1864" i="4"/>
  <c r="M1864" i="4"/>
  <c r="L1864" i="4"/>
  <c r="K1864" i="4"/>
  <c r="J1864" i="4"/>
  <c r="I1864" i="4"/>
  <c r="H1864" i="4"/>
  <c r="G1864" i="4"/>
  <c r="F1864" i="4"/>
  <c r="E1864" i="4"/>
  <c r="D1864" i="4"/>
  <c r="C1864" i="4"/>
  <c r="B1864" i="4"/>
  <c r="A1864" i="4"/>
  <c r="V1863" i="4"/>
  <c r="U1863" i="4"/>
  <c r="T1863" i="4"/>
  <c r="S1863" i="4"/>
  <c r="R1863" i="4"/>
  <c r="Q1863" i="4"/>
  <c r="P1863" i="4"/>
  <c r="O1863" i="4"/>
  <c r="N1863" i="4"/>
  <c r="M1863" i="4"/>
  <c r="L1863" i="4"/>
  <c r="K1863" i="4"/>
  <c r="J1863" i="4"/>
  <c r="I1863" i="4"/>
  <c r="H1863" i="4"/>
  <c r="G1863" i="4"/>
  <c r="F1863" i="4"/>
  <c r="E1863" i="4"/>
  <c r="D1863" i="4"/>
  <c r="C1863" i="4"/>
  <c r="B1863" i="4"/>
  <c r="A1863" i="4"/>
  <c r="V1862" i="4"/>
  <c r="U1862" i="4"/>
  <c r="T1862" i="4"/>
  <c r="S1862" i="4"/>
  <c r="R1862" i="4"/>
  <c r="Q1862" i="4"/>
  <c r="P1862" i="4"/>
  <c r="O1862" i="4"/>
  <c r="N1862" i="4"/>
  <c r="M1862" i="4"/>
  <c r="L1862" i="4"/>
  <c r="K1862" i="4"/>
  <c r="J1862" i="4"/>
  <c r="I1862" i="4"/>
  <c r="H1862" i="4"/>
  <c r="G1862" i="4"/>
  <c r="F1862" i="4"/>
  <c r="E1862" i="4"/>
  <c r="D1862" i="4"/>
  <c r="C1862" i="4"/>
  <c r="B1862" i="4"/>
  <c r="A1862" i="4"/>
  <c r="V1861" i="4"/>
  <c r="U1861" i="4"/>
  <c r="T1861" i="4"/>
  <c r="S1861" i="4"/>
  <c r="R1861" i="4"/>
  <c r="Q1861" i="4"/>
  <c r="P1861" i="4"/>
  <c r="O1861" i="4"/>
  <c r="N1861" i="4"/>
  <c r="M1861" i="4"/>
  <c r="L1861" i="4"/>
  <c r="K1861" i="4"/>
  <c r="J1861" i="4"/>
  <c r="I1861" i="4"/>
  <c r="H1861" i="4"/>
  <c r="G1861" i="4"/>
  <c r="F1861" i="4"/>
  <c r="E1861" i="4"/>
  <c r="D1861" i="4"/>
  <c r="C1861" i="4"/>
  <c r="B1861" i="4"/>
  <c r="A1861" i="4"/>
  <c r="V1860" i="4"/>
  <c r="U1860" i="4"/>
  <c r="T1860" i="4"/>
  <c r="S1860" i="4"/>
  <c r="R1860" i="4"/>
  <c r="Q1860" i="4"/>
  <c r="P1860" i="4"/>
  <c r="O1860" i="4"/>
  <c r="N1860" i="4"/>
  <c r="M1860" i="4"/>
  <c r="L1860" i="4"/>
  <c r="K1860" i="4"/>
  <c r="J1860" i="4"/>
  <c r="I1860" i="4"/>
  <c r="H1860" i="4"/>
  <c r="G1860" i="4"/>
  <c r="F1860" i="4"/>
  <c r="E1860" i="4"/>
  <c r="D1860" i="4"/>
  <c r="C1860" i="4"/>
  <c r="B1860" i="4"/>
  <c r="A1860" i="4"/>
  <c r="V1859" i="4"/>
  <c r="U1859" i="4"/>
  <c r="T1859" i="4"/>
  <c r="S1859" i="4"/>
  <c r="R1859" i="4"/>
  <c r="Q1859" i="4"/>
  <c r="P1859" i="4"/>
  <c r="O1859" i="4"/>
  <c r="N1859" i="4"/>
  <c r="M1859" i="4"/>
  <c r="L1859" i="4"/>
  <c r="K1859" i="4"/>
  <c r="J1859" i="4"/>
  <c r="I1859" i="4"/>
  <c r="H1859" i="4"/>
  <c r="G1859" i="4"/>
  <c r="F1859" i="4"/>
  <c r="E1859" i="4"/>
  <c r="D1859" i="4"/>
  <c r="C1859" i="4"/>
  <c r="B1859" i="4"/>
  <c r="A1859" i="4"/>
  <c r="V1858" i="4"/>
  <c r="U1858" i="4"/>
  <c r="T1858" i="4"/>
  <c r="S1858" i="4"/>
  <c r="R1858" i="4"/>
  <c r="Q1858" i="4"/>
  <c r="P1858" i="4"/>
  <c r="O1858" i="4"/>
  <c r="N1858" i="4"/>
  <c r="M1858" i="4"/>
  <c r="L1858" i="4"/>
  <c r="K1858" i="4"/>
  <c r="J1858" i="4"/>
  <c r="I1858" i="4"/>
  <c r="H1858" i="4"/>
  <c r="G1858" i="4"/>
  <c r="F1858" i="4"/>
  <c r="E1858" i="4"/>
  <c r="D1858" i="4"/>
  <c r="C1858" i="4"/>
  <c r="B1858" i="4"/>
  <c r="A1858" i="4"/>
  <c r="V1857" i="4"/>
  <c r="U1857" i="4"/>
  <c r="T1857" i="4"/>
  <c r="S1857" i="4"/>
  <c r="R1857" i="4"/>
  <c r="Q1857" i="4"/>
  <c r="P1857" i="4"/>
  <c r="O1857" i="4"/>
  <c r="N1857" i="4"/>
  <c r="M1857" i="4"/>
  <c r="L1857" i="4"/>
  <c r="K1857" i="4"/>
  <c r="J1857" i="4"/>
  <c r="I1857" i="4"/>
  <c r="H1857" i="4"/>
  <c r="G1857" i="4"/>
  <c r="F1857" i="4"/>
  <c r="E1857" i="4"/>
  <c r="D1857" i="4"/>
  <c r="C1857" i="4"/>
  <c r="B1857" i="4"/>
  <c r="A1857" i="4"/>
  <c r="V1856" i="4"/>
  <c r="U1856" i="4"/>
  <c r="T1856" i="4"/>
  <c r="S1856" i="4"/>
  <c r="R1856" i="4"/>
  <c r="Q1856" i="4"/>
  <c r="P1856" i="4"/>
  <c r="O1856" i="4"/>
  <c r="N1856" i="4"/>
  <c r="M1856" i="4"/>
  <c r="L1856" i="4"/>
  <c r="K1856" i="4"/>
  <c r="J1856" i="4"/>
  <c r="I1856" i="4"/>
  <c r="H1856" i="4"/>
  <c r="G1856" i="4"/>
  <c r="F1856" i="4"/>
  <c r="E1856" i="4"/>
  <c r="D1856" i="4"/>
  <c r="C1856" i="4"/>
  <c r="B1856" i="4"/>
  <c r="A1856" i="4"/>
  <c r="V1855" i="4"/>
  <c r="U1855" i="4"/>
  <c r="T1855" i="4"/>
  <c r="S1855" i="4"/>
  <c r="R1855" i="4"/>
  <c r="Q1855" i="4"/>
  <c r="P1855" i="4"/>
  <c r="O1855" i="4"/>
  <c r="N1855" i="4"/>
  <c r="M1855" i="4"/>
  <c r="L1855" i="4"/>
  <c r="K1855" i="4"/>
  <c r="J1855" i="4"/>
  <c r="I1855" i="4"/>
  <c r="H1855" i="4"/>
  <c r="G1855" i="4"/>
  <c r="F1855" i="4"/>
  <c r="E1855" i="4"/>
  <c r="D1855" i="4"/>
  <c r="C1855" i="4"/>
  <c r="B1855" i="4"/>
  <c r="A1855" i="4"/>
  <c r="V1854" i="4"/>
  <c r="U1854" i="4"/>
  <c r="T1854" i="4"/>
  <c r="S1854" i="4"/>
  <c r="R1854" i="4"/>
  <c r="Q1854" i="4"/>
  <c r="P1854" i="4"/>
  <c r="O1854" i="4"/>
  <c r="N1854" i="4"/>
  <c r="M1854" i="4"/>
  <c r="L1854" i="4"/>
  <c r="K1854" i="4"/>
  <c r="J1854" i="4"/>
  <c r="I1854" i="4"/>
  <c r="H1854" i="4"/>
  <c r="G1854" i="4"/>
  <c r="F1854" i="4"/>
  <c r="E1854" i="4"/>
  <c r="D1854" i="4"/>
  <c r="C1854" i="4"/>
  <c r="B1854" i="4"/>
  <c r="A1854" i="4"/>
  <c r="V1853" i="4"/>
  <c r="U1853" i="4"/>
  <c r="T1853" i="4"/>
  <c r="S1853" i="4"/>
  <c r="R1853" i="4"/>
  <c r="Q1853" i="4"/>
  <c r="P1853" i="4"/>
  <c r="O1853" i="4"/>
  <c r="N1853" i="4"/>
  <c r="M1853" i="4"/>
  <c r="L1853" i="4"/>
  <c r="K1853" i="4"/>
  <c r="J1853" i="4"/>
  <c r="I1853" i="4"/>
  <c r="H1853" i="4"/>
  <c r="G1853" i="4"/>
  <c r="F1853" i="4"/>
  <c r="E1853" i="4"/>
  <c r="D1853" i="4"/>
  <c r="C1853" i="4"/>
  <c r="B1853" i="4"/>
  <c r="A1853" i="4"/>
  <c r="V1852" i="4"/>
  <c r="U1852" i="4"/>
  <c r="T1852" i="4"/>
  <c r="S1852" i="4"/>
  <c r="R1852" i="4"/>
  <c r="Q1852" i="4"/>
  <c r="P1852" i="4"/>
  <c r="O1852" i="4"/>
  <c r="N1852" i="4"/>
  <c r="M1852" i="4"/>
  <c r="L1852" i="4"/>
  <c r="K1852" i="4"/>
  <c r="J1852" i="4"/>
  <c r="I1852" i="4"/>
  <c r="H1852" i="4"/>
  <c r="G1852" i="4"/>
  <c r="F1852" i="4"/>
  <c r="E1852" i="4"/>
  <c r="D1852" i="4"/>
  <c r="C1852" i="4"/>
  <c r="B1852" i="4"/>
  <c r="A1852" i="4"/>
  <c r="V1851" i="4"/>
  <c r="U1851" i="4"/>
  <c r="T1851" i="4"/>
  <c r="S1851" i="4"/>
  <c r="R1851" i="4"/>
  <c r="Q1851" i="4"/>
  <c r="P1851" i="4"/>
  <c r="O1851" i="4"/>
  <c r="N1851" i="4"/>
  <c r="M1851" i="4"/>
  <c r="L1851" i="4"/>
  <c r="K1851" i="4"/>
  <c r="J1851" i="4"/>
  <c r="I1851" i="4"/>
  <c r="H1851" i="4"/>
  <c r="G1851" i="4"/>
  <c r="F1851" i="4"/>
  <c r="E1851" i="4"/>
  <c r="D1851" i="4"/>
  <c r="C1851" i="4"/>
  <c r="B1851" i="4"/>
  <c r="A1851" i="4"/>
  <c r="V1850" i="4"/>
  <c r="U1850" i="4"/>
  <c r="T1850" i="4"/>
  <c r="S1850" i="4"/>
  <c r="R1850" i="4"/>
  <c r="Q1850" i="4"/>
  <c r="P1850" i="4"/>
  <c r="O1850" i="4"/>
  <c r="N1850" i="4"/>
  <c r="M1850" i="4"/>
  <c r="L1850" i="4"/>
  <c r="K1850" i="4"/>
  <c r="J1850" i="4"/>
  <c r="I1850" i="4"/>
  <c r="H1850" i="4"/>
  <c r="G1850" i="4"/>
  <c r="F1850" i="4"/>
  <c r="E1850" i="4"/>
  <c r="D1850" i="4"/>
  <c r="C1850" i="4"/>
  <c r="B1850" i="4"/>
  <c r="A1850" i="4"/>
  <c r="V1849" i="4"/>
  <c r="U1849" i="4"/>
  <c r="T1849" i="4"/>
  <c r="S1849" i="4"/>
  <c r="R1849" i="4"/>
  <c r="Q1849" i="4"/>
  <c r="P1849" i="4"/>
  <c r="O1849" i="4"/>
  <c r="N1849" i="4"/>
  <c r="M1849" i="4"/>
  <c r="L1849" i="4"/>
  <c r="K1849" i="4"/>
  <c r="J1849" i="4"/>
  <c r="I1849" i="4"/>
  <c r="H1849" i="4"/>
  <c r="G1849" i="4"/>
  <c r="F1849" i="4"/>
  <c r="E1849" i="4"/>
  <c r="D1849" i="4"/>
  <c r="C1849" i="4"/>
  <c r="B1849" i="4"/>
  <c r="A1849" i="4"/>
  <c r="V1848" i="4"/>
  <c r="U1848" i="4"/>
  <c r="T1848" i="4"/>
  <c r="S1848" i="4"/>
  <c r="R1848" i="4"/>
  <c r="Q1848" i="4"/>
  <c r="P1848" i="4"/>
  <c r="O1848" i="4"/>
  <c r="N1848" i="4"/>
  <c r="M1848" i="4"/>
  <c r="L1848" i="4"/>
  <c r="K1848" i="4"/>
  <c r="J1848" i="4"/>
  <c r="I1848" i="4"/>
  <c r="H1848" i="4"/>
  <c r="G1848" i="4"/>
  <c r="F1848" i="4"/>
  <c r="E1848" i="4"/>
  <c r="D1848" i="4"/>
  <c r="C1848" i="4"/>
  <c r="B1848" i="4"/>
  <c r="A1848" i="4"/>
  <c r="V1847" i="4"/>
  <c r="U1847" i="4"/>
  <c r="T1847" i="4"/>
  <c r="S1847" i="4"/>
  <c r="R1847" i="4"/>
  <c r="Q1847" i="4"/>
  <c r="P1847" i="4"/>
  <c r="O1847" i="4"/>
  <c r="N1847" i="4"/>
  <c r="M1847" i="4"/>
  <c r="L1847" i="4"/>
  <c r="K1847" i="4"/>
  <c r="J1847" i="4"/>
  <c r="I1847" i="4"/>
  <c r="H1847" i="4"/>
  <c r="G1847" i="4"/>
  <c r="F1847" i="4"/>
  <c r="E1847" i="4"/>
  <c r="D1847" i="4"/>
  <c r="C1847" i="4"/>
  <c r="B1847" i="4"/>
  <c r="A1847" i="4"/>
  <c r="V1846" i="4"/>
  <c r="U1846" i="4"/>
  <c r="T1846" i="4"/>
  <c r="S1846" i="4"/>
  <c r="R1846" i="4"/>
  <c r="Q1846" i="4"/>
  <c r="P1846" i="4"/>
  <c r="O1846" i="4"/>
  <c r="N1846" i="4"/>
  <c r="M1846" i="4"/>
  <c r="L1846" i="4"/>
  <c r="K1846" i="4"/>
  <c r="J1846" i="4"/>
  <c r="I1846" i="4"/>
  <c r="H1846" i="4"/>
  <c r="G1846" i="4"/>
  <c r="F1846" i="4"/>
  <c r="E1846" i="4"/>
  <c r="D1846" i="4"/>
  <c r="C1846" i="4"/>
  <c r="B1846" i="4"/>
  <c r="A1846" i="4"/>
  <c r="V1845" i="4"/>
  <c r="U1845" i="4"/>
  <c r="T1845" i="4"/>
  <c r="S1845" i="4"/>
  <c r="R1845" i="4"/>
  <c r="Q1845" i="4"/>
  <c r="P1845" i="4"/>
  <c r="O1845" i="4"/>
  <c r="N1845" i="4"/>
  <c r="M1845" i="4"/>
  <c r="L1845" i="4"/>
  <c r="K1845" i="4"/>
  <c r="J1845" i="4"/>
  <c r="I1845" i="4"/>
  <c r="H1845" i="4"/>
  <c r="G1845" i="4"/>
  <c r="F1845" i="4"/>
  <c r="E1845" i="4"/>
  <c r="D1845" i="4"/>
  <c r="C1845" i="4"/>
  <c r="B1845" i="4"/>
  <c r="A1845" i="4"/>
  <c r="V1844" i="4"/>
  <c r="U1844" i="4"/>
  <c r="T1844" i="4"/>
  <c r="S1844" i="4"/>
  <c r="R1844" i="4"/>
  <c r="Q1844" i="4"/>
  <c r="P1844" i="4"/>
  <c r="O1844" i="4"/>
  <c r="N1844" i="4"/>
  <c r="M1844" i="4"/>
  <c r="L1844" i="4"/>
  <c r="K1844" i="4"/>
  <c r="J1844" i="4"/>
  <c r="I1844" i="4"/>
  <c r="H1844" i="4"/>
  <c r="G1844" i="4"/>
  <c r="F1844" i="4"/>
  <c r="E1844" i="4"/>
  <c r="D1844" i="4"/>
  <c r="C1844" i="4"/>
  <c r="B1844" i="4"/>
  <c r="A1844" i="4"/>
  <c r="V1843" i="4"/>
  <c r="U1843" i="4"/>
  <c r="T1843" i="4"/>
  <c r="S1843" i="4"/>
  <c r="R1843" i="4"/>
  <c r="Q1843" i="4"/>
  <c r="P1843" i="4"/>
  <c r="O1843" i="4"/>
  <c r="N1843" i="4"/>
  <c r="M1843" i="4"/>
  <c r="L1843" i="4"/>
  <c r="K1843" i="4"/>
  <c r="J1843" i="4"/>
  <c r="I1843" i="4"/>
  <c r="H1843" i="4"/>
  <c r="G1843" i="4"/>
  <c r="F1843" i="4"/>
  <c r="E1843" i="4"/>
  <c r="D1843" i="4"/>
  <c r="C1843" i="4"/>
  <c r="B1843" i="4"/>
  <c r="A1843" i="4"/>
  <c r="V1842" i="4"/>
  <c r="U1842" i="4"/>
  <c r="T1842" i="4"/>
  <c r="S1842" i="4"/>
  <c r="R1842" i="4"/>
  <c r="Q1842" i="4"/>
  <c r="P1842" i="4"/>
  <c r="O1842" i="4"/>
  <c r="N1842" i="4"/>
  <c r="M1842" i="4"/>
  <c r="L1842" i="4"/>
  <c r="K1842" i="4"/>
  <c r="J1842" i="4"/>
  <c r="I1842" i="4"/>
  <c r="H1842" i="4"/>
  <c r="G1842" i="4"/>
  <c r="F1842" i="4"/>
  <c r="E1842" i="4"/>
  <c r="D1842" i="4"/>
  <c r="C1842" i="4"/>
  <c r="B1842" i="4"/>
  <c r="A1842" i="4"/>
  <c r="V1841" i="4"/>
  <c r="U1841" i="4"/>
  <c r="T1841" i="4"/>
  <c r="S1841" i="4"/>
  <c r="R1841" i="4"/>
  <c r="Q1841" i="4"/>
  <c r="P1841" i="4"/>
  <c r="O1841" i="4"/>
  <c r="N1841" i="4"/>
  <c r="M1841" i="4"/>
  <c r="L1841" i="4"/>
  <c r="K1841" i="4"/>
  <c r="J1841" i="4"/>
  <c r="I1841" i="4"/>
  <c r="H1841" i="4"/>
  <c r="G1841" i="4"/>
  <c r="F1841" i="4"/>
  <c r="E1841" i="4"/>
  <c r="D1841" i="4"/>
  <c r="C1841" i="4"/>
  <c r="B1841" i="4"/>
  <c r="A1841" i="4"/>
  <c r="V1840" i="4"/>
  <c r="U1840" i="4"/>
  <c r="T1840" i="4"/>
  <c r="S1840" i="4"/>
  <c r="R1840" i="4"/>
  <c r="Q1840" i="4"/>
  <c r="P1840" i="4"/>
  <c r="O1840" i="4"/>
  <c r="N1840" i="4"/>
  <c r="M1840" i="4"/>
  <c r="L1840" i="4"/>
  <c r="K1840" i="4"/>
  <c r="J1840" i="4"/>
  <c r="I1840" i="4"/>
  <c r="H1840" i="4"/>
  <c r="G1840" i="4"/>
  <c r="F1840" i="4"/>
  <c r="E1840" i="4"/>
  <c r="D1840" i="4"/>
  <c r="C1840" i="4"/>
  <c r="B1840" i="4"/>
  <c r="A1840" i="4"/>
  <c r="V1839" i="4"/>
  <c r="U1839" i="4"/>
  <c r="T1839" i="4"/>
  <c r="S1839" i="4"/>
  <c r="R1839" i="4"/>
  <c r="Q1839" i="4"/>
  <c r="P1839" i="4"/>
  <c r="O1839" i="4"/>
  <c r="N1839" i="4"/>
  <c r="M1839" i="4"/>
  <c r="L1839" i="4"/>
  <c r="K1839" i="4"/>
  <c r="J1839" i="4"/>
  <c r="I1839" i="4"/>
  <c r="H1839" i="4"/>
  <c r="G1839" i="4"/>
  <c r="F1839" i="4"/>
  <c r="E1839" i="4"/>
  <c r="D1839" i="4"/>
  <c r="C1839" i="4"/>
  <c r="B1839" i="4"/>
  <c r="A1839" i="4"/>
  <c r="V1838" i="4"/>
  <c r="U1838" i="4"/>
  <c r="T1838" i="4"/>
  <c r="S1838" i="4"/>
  <c r="R1838" i="4"/>
  <c r="Q1838" i="4"/>
  <c r="P1838" i="4"/>
  <c r="O1838" i="4"/>
  <c r="N1838" i="4"/>
  <c r="M1838" i="4"/>
  <c r="L1838" i="4"/>
  <c r="K1838" i="4"/>
  <c r="J1838" i="4"/>
  <c r="I1838" i="4"/>
  <c r="H1838" i="4"/>
  <c r="G1838" i="4"/>
  <c r="F1838" i="4"/>
  <c r="E1838" i="4"/>
  <c r="D1838" i="4"/>
  <c r="C1838" i="4"/>
  <c r="B1838" i="4"/>
  <c r="A1838" i="4"/>
  <c r="V1837" i="4"/>
  <c r="U1837" i="4"/>
  <c r="T1837" i="4"/>
  <c r="S1837" i="4"/>
  <c r="R1837" i="4"/>
  <c r="Q1837" i="4"/>
  <c r="P1837" i="4"/>
  <c r="O1837" i="4"/>
  <c r="N1837" i="4"/>
  <c r="M1837" i="4"/>
  <c r="L1837" i="4"/>
  <c r="K1837" i="4"/>
  <c r="J1837" i="4"/>
  <c r="I1837" i="4"/>
  <c r="H1837" i="4"/>
  <c r="G1837" i="4"/>
  <c r="F1837" i="4"/>
  <c r="E1837" i="4"/>
  <c r="D1837" i="4"/>
  <c r="C1837" i="4"/>
  <c r="B1837" i="4"/>
  <c r="A1837" i="4"/>
  <c r="V1836" i="4"/>
  <c r="U1836" i="4"/>
  <c r="T1836" i="4"/>
  <c r="S1836" i="4"/>
  <c r="R1836" i="4"/>
  <c r="Q1836" i="4"/>
  <c r="P1836" i="4"/>
  <c r="O1836" i="4"/>
  <c r="N1836" i="4"/>
  <c r="M1836" i="4"/>
  <c r="L1836" i="4"/>
  <c r="K1836" i="4"/>
  <c r="J1836" i="4"/>
  <c r="I1836" i="4"/>
  <c r="H1836" i="4"/>
  <c r="G1836" i="4"/>
  <c r="F1836" i="4"/>
  <c r="E1836" i="4"/>
  <c r="D1836" i="4"/>
  <c r="C1836" i="4"/>
  <c r="B1836" i="4"/>
  <c r="A1836" i="4"/>
  <c r="V1835" i="4"/>
  <c r="U1835" i="4"/>
  <c r="T1835" i="4"/>
  <c r="S1835" i="4"/>
  <c r="R1835" i="4"/>
  <c r="Q1835" i="4"/>
  <c r="P1835" i="4"/>
  <c r="O1835" i="4"/>
  <c r="N1835" i="4"/>
  <c r="M1835" i="4"/>
  <c r="L1835" i="4"/>
  <c r="K1835" i="4"/>
  <c r="J1835" i="4"/>
  <c r="I1835" i="4"/>
  <c r="H1835" i="4"/>
  <c r="G1835" i="4"/>
  <c r="F1835" i="4"/>
  <c r="E1835" i="4"/>
  <c r="D1835" i="4"/>
  <c r="C1835" i="4"/>
  <c r="B1835" i="4"/>
  <c r="A1835" i="4"/>
  <c r="V1834" i="4"/>
  <c r="U1834" i="4"/>
  <c r="T1834" i="4"/>
  <c r="S1834" i="4"/>
  <c r="R1834" i="4"/>
  <c r="Q1834" i="4"/>
  <c r="P1834" i="4"/>
  <c r="O1834" i="4"/>
  <c r="N1834" i="4"/>
  <c r="M1834" i="4"/>
  <c r="L1834" i="4"/>
  <c r="K1834" i="4"/>
  <c r="J1834" i="4"/>
  <c r="I1834" i="4"/>
  <c r="H1834" i="4"/>
  <c r="G1834" i="4"/>
  <c r="F1834" i="4"/>
  <c r="E1834" i="4"/>
  <c r="D1834" i="4"/>
  <c r="C1834" i="4"/>
  <c r="B1834" i="4"/>
  <c r="A1834" i="4"/>
  <c r="V1833" i="4"/>
  <c r="U1833" i="4"/>
  <c r="T1833" i="4"/>
  <c r="S1833" i="4"/>
  <c r="R1833" i="4"/>
  <c r="Q1833" i="4"/>
  <c r="P1833" i="4"/>
  <c r="O1833" i="4"/>
  <c r="N1833" i="4"/>
  <c r="M1833" i="4"/>
  <c r="L1833" i="4"/>
  <c r="K1833" i="4"/>
  <c r="J1833" i="4"/>
  <c r="I1833" i="4"/>
  <c r="H1833" i="4"/>
  <c r="G1833" i="4"/>
  <c r="F1833" i="4"/>
  <c r="E1833" i="4"/>
  <c r="D1833" i="4"/>
  <c r="C1833" i="4"/>
  <c r="B1833" i="4"/>
  <c r="A1833" i="4"/>
  <c r="V1832" i="4"/>
  <c r="U1832" i="4"/>
  <c r="T1832" i="4"/>
  <c r="S1832" i="4"/>
  <c r="R1832" i="4"/>
  <c r="Q1832" i="4"/>
  <c r="P1832" i="4"/>
  <c r="O1832" i="4"/>
  <c r="N1832" i="4"/>
  <c r="M1832" i="4"/>
  <c r="L1832" i="4"/>
  <c r="K1832" i="4"/>
  <c r="J1832" i="4"/>
  <c r="I1832" i="4"/>
  <c r="H1832" i="4"/>
  <c r="G1832" i="4"/>
  <c r="F1832" i="4"/>
  <c r="E1832" i="4"/>
  <c r="D1832" i="4"/>
  <c r="C1832" i="4"/>
  <c r="B1832" i="4"/>
  <c r="A1832" i="4"/>
  <c r="V1831" i="4"/>
  <c r="U1831" i="4"/>
  <c r="T1831" i="4"/>
  <c r="S1831" i="4"/>
  <c r="R1831" i="4"/>
  <c r="Q1831" i="4"/>
  <c r="P1831" i="4"/>
  <c r="O1831" i="4"/>
  <c r="N1831" i="4"/>
  <c r="M1831" i="4"/>
  <c r="L1831" i="4"/>
  <c r="K1831" i="4"/>
  <c r="J1831" i="4"/>
  <c r="I1831" i="4"/>
  <c r="H1831" i="4"/>
  <c r="G1831" i="4"/>
  <c r="F1831" i="4"/>
  <c r="E1831" i="4"/>
  <c r="D1831" i="4"/>
  <c r="C1831" i="4"/>
  <c r="B1831" i="4"/>
  <c r="A1831" i="4"/>
  <c r="V1830" i="4"/>
  <c r="U1830" i="4"/>
  <c r="T1830" i="4"/>
  <c r="S1830" i="4"/>
  <c r="R1830" i="4"/>
  <c r="Q1830" i="4"/>
  <c r="P1830" i="4"/>
  <c r="O1830" i="4"/>
  <c r="N1830" i="4"/>
  <c r="M1830" i="4"/>
  <c r="L1830" i="4"/>
  <c r="K1830" i="4"/>
  <c r="J1830" i="4"/>
  <c r="I1830" i="4"/>
  <c r="H1830" i="4"/>
  <c r="G1830" i="4"/>
  <c r="F1830" i="4"/>
  <c r="E1830" i="4"/>
  <c r="D1830" i="4"/>
  <c r="C1830" i="4"/>
  <c r="B1830" i="4"/>
  <c r="A1830" i="4"/>
  <c r="V1829" i="4"/>
  <c r="U1829" i="4"/>
  <c r="T1829" i="4"/>
  <c r="S1829" i="4"/>
  <c r="R1829" i="4"/>
  <c r="Q1829" i="4"/>
  <c r="P1829" i="4"/>
  <c r="O1829" i="4"/>
  <c r="N1829" i="4"/>
  <c r="M1829" i="4"/>
  <c r="L1829" i="4"/>
  <c r="K1829" i="4"/>
  <c r="J1829" i="4"/>
  <c r="I1829" i="4"/>
  <c r="H1829" i="4"/>
  <c r="G1829" i="4"/>
  <c r="F1829" i="4"/>
  <c r="E1829" i="4"/>
  <c r="D1829" i="4"/>
  <c r="C1829" i="4"/>
  <c r="B1829" i="4"/>
  <c r="A1829" i="4"/>
  <c r="V1828" i="4"/>
  <c r="U1828" i="4"/>
  <c r="T1828" i="4"/>
  <c r="S1828" i="4"/>
  <c r="R1828" i="4"/>
  <c r="Q1828" i="4"/>
  <c r="P1828" i="4"/>
  <c r="O1828" i="4"/>
  <c r="N1828" i="4"/>
  <c r="M1828" i="4"/>
  <c r="L1828" i="4"/>
  <c r="K1828" i="4"/>
  <c r="J1828" i="4"/>
  <c r="I1828" i="4"/>
  <c r="H1828" i="4"/>
  <c r="G1828" i="4"/>
  <c r="F1828" i="4"/>
  <c r="E1828" i="4"/>
  <c r="D1828" i="4"/>
  <c r="C1828" i="4"/>
  <c r="B1828" i="4"/>
  <c r="A1828" i="4"/>
  <c r="V1827" i="4"/>
  <c r="U1827" i="4"/>
  <c r="T1827" i="4"/>
  <c r="S1827" i="4"/>
  <c r="R1827" i="4"/>
  <c r="Q1827" i="4"/>
  <c r="P1827" i="4"/>
  <c r="O1827" i="4"/>
  <c r="N1827" i="4"/>
  <c r="M1827" i="4"/>
  <c r="L1827" i="4"/>
  <c r="K1827" i="4"/>
  <c r="J1827" i="4"/>
  <c r="I1827" i="4"/>
  <c r="H1827" i="4"/>
  <c r="G1827" i="4"/>
  <c r="F1827" i="4"/>
  <c r="E1827" i="4"/>
  <c r="D1827" i="4"/>
  <c r="C1827" i="4"/>
  <c r="B1827" i="4"/>
  <c r="A1827" i="4"/>
  <c r="V1826" i="4"/>
  <c r="U1826" i="4"/>
  <c r="T1826" i="4"/>
  <c r="S1826" i="4"/>
  <c r="R1826" i="4"/>
  <c r="Q1826" i="4"/>
  <c r="P1826" i="4"/>
  <c r="O1826" i="4"/>
  <c r="N1826" i="4"/>
  <c r="M1826" i="4"/>
  <c r="L1826" i="4"/>
  <c r="K1826" i="4"/>
  <c r="J1826" i="4"/>
  <c r="I1826" i="4"/>
  <c r="H1826" i="4"/>
  <c r="G1826" i="4"/>
  <c r="F1826" i="4"/>
  <c r="E1826" i="4"/>
  <c r="D1826" i="4"/>
  <c r="C1826" i="4"/>
  <c r="B1826" i="4"/>
  <c r="A1826" i="4"/>
  <c r="V1825" i="4"/>
  <c r="U1825" i="4"/>
  <c r="T1825" i="4"/>
  <c r="S1825" i="4"/>
  <c r="R1825" i="4"/>
  <c r="Q1825" i="4"/>
  <c r="P1825" i="4"/>
  <c r="O1825" i="4"/>
  <c r="N1825" i="4"/>
  <c r="M1825" i="4"/>
  <c r="L1825" i="4"/>
  <c r="K1825" i="4"/>
  <c r="J1825" i="4"/>
  <c r="I1825" i="4"/>
  <c r="H1825" i="4"/>
  <c r="G1825" i="4"/>
  <c r="F1825" i="4"/>
  <c r="E1825" i="4"/>
  <c r="D1825" i="4"/>
  <c r="C1825" i="4"/>
  <c r="B1825" i="4"/>
  <c r="A1825" i="4"/>
  <c r="V1824" i="4"/>
  <c r="U1824" i="4"/>
  <c r="T1824" i="4"/>
  <c r="S1824" i="4"/>
  <c r="R1824" i="4"/>
  <c r="Q1824" i="4"/>
  <c r="P1824" i="4"/>
  <c r="O1824" i="4"/>
  <c r="N1824" i="4"/>
  <c r="M1824" i="4"/>
  <c r="L1824" i="4"/>
  <c r="K1824" i="4"/>
  <c r="J1824" i="4"/>
  <c r="I1824" i="4"/>
  <c r="H1824" i="4"/>
  <c r="G1824" i="4"/>
  <c r="F1824" i="4"/>
  <c r="E1824" i="4"/>
  <c r="D1824" i="4"/>
  <c r="C1824" i="4"/>
  <c r="B1824" i="4"/>
  <c r="A1824" i="4"/>
  <c r="V1823" i="4"/>
  <c r="U1823" i="4"/>
  <c r="T1823" i="4"/>
  <c r="S1823" i="4"/>
  <c r="R1823" i="4"/>
  <c r="Q1823" i="4"/>
  <c r="P1823" i="4"/>
  <c r="O1823" i="4"/>
  <c r="N1823" i="4"/>
  <c r="M1823" i="4"/>
  <c r="L1823" i="4"/>
  <c r="K1823" i="4"/>
  <c r="J1823" i="4"/>
  <c r="I1823" i="4"/>
  <c r="H1823" i="4"/>
  <c r="G1823" i="4"/>
  <c r="F1823" i="4"/>
  <c r="E1823" i="4"/>
  <c r="D1823" i="4"/>
  <c r="C1823" i="4"/>
  <c r="B1823" i="4"/>
  <c r="A1823" i="4"/>
  <c r="V1822" i="4"/>
  <c r="U1822" i="4"/>
  <c r="T1822" i="4"/>
  <c r="S1822" i="4"/>
  <c r="R1822" i="4"/>
  <c r="Q1822" i="4"/>
  <c r="P1822" i="4"/>
  <c r="O1822" i="4"/>
  <c r="N1822" i="4"/>
  <c r="M1822" i="4"/>
  <c r="L1822" i="4"/>
  <c r="K1822" i="4"/>
  <c r="J1822" i="4"/>
  <c r="I1822" i="4"/>
  <c r="H1822" i="4"/>
  <c r="G1822" i="4"/>
  <c r="F1822" i="4"/>
  <c r="E1822" i="4"/>
  <c r="D1822" i="4"/>
  <c r="C1822" i="4"/>
  <c r="B1822" i="4"/>
  <c r="A1822" i="4"/>
  <c r="V1821" i="4"/>
  <c r="U1821" i="4"/>
  <c r="T1821" i="4"/>
  <c r="S1821" i="4"/>
  <c r="R1821" i="4"/>
  <c r="Q1821" i="4"/>
  <c r="P1821" i="4"/>
  <c r="O1821" i="4"/>
  <c r="N1821" i="4"/>
  <c r="M1821" i="4"/>
  <c r="L1821" i="4"/>
  <c r="K1821" i="4"/>
  <c r="J1821" i="4"/>
  <c r="I1821" i="4"/>
  <c r="H1821" i="4"/>
  <c r="G1821" i="4"/>
  <c r="F1821" i="4"/>
  <c r="E1821" i="4"/>
  <c r="D1821" i="4"/>
  <c r="C1821" i="4"/>
  <c r="B1821" i="4"/>
  <c r="A1821" i="4"/>
  <c r="V1820" i="4"/>
  <c r="U1820" i="4"/>
  <c r="T1820" i="4"/>
  <c r="S1820" i="4"/>
  <c r="R1820" i="4"/>
  <c r="Q1820" i="4"/>
  <c r="P1820" i="4"/>
  <c r="O1820" i="4"/>
  <c r="N1820" i="4"/>
  <c r="M1820" i="4"/>
  <c r="L1820" i="4"/>
  <c r="K1820" i="4"/>
  <c r="J1820" i="4"/>
  <c r="I1820" i="4"/>
  <c r="H1820" i="4"/>
  <c r="G1820" i="4"/>
  <c r="F1820" i="4"/>
  <c r="E1820" i="4"/>
  <c r="D1820" i="4"/>
  <c r="C1820" i="4"/>
  <c r="B1820" i="4"/>
  <c r="A1820" i="4"/>
  <c r="V1819" i="4"/>
  <c r="U1819" i="4"/>
  <c r="T1819" i="4"/>
  <c r="S1819" i="4"/>
  <c r="R1819" i="4"/>
  <c r="Q1819" i="4"/>
  <c r="P1819" i="4"/>
  <c r="O1819" i="4"/>
  <c r="N1819" i="4"/>
  <c r="M1819" i="4"/>
  <c r="L1819" i="4"/>
  <c r="K1819" i="4"/>
  <c r="J1819" i="4"/>
  <c r="I1819" i="4"/>
  <c r="H1819" i="4"/>
  <c r="G1819" i="4"/>
  <c r="F1819" i="4"/>
  <c r="E1819" i="4"/>
  <c r="D1819" i="4"/>
  <c r="C1819" i="4"/>
  <c r="B1819" i="4"/>
  <c r="A1819" i="4"/>
  <c r="V1818" i="4"/>
  <c r="U1818" i="4"/>
  <c r="T1818" i="4"/>
  <c r="S1818" i="4"/>
  <c r="R1818" i="4"/>
  <c r="Q1818" i="4"/>
  <c r="P1818" i="4"/>
  <c r="O1818" i="4"/>
  <c r="N1818" i="4"/>
  <c r="M1818" i="4"/>
  <c r="L1818" i="4"/>
  <c r="K1818" i="4"/>
  <c r="J1818" i="4"/>
  <c r="I1818" i="4"/>
  <c r="H1818" i="4"/>
  <c r="G1818" i="4"/>
  <c r="F1818" i="4"/>
  <c r="E1818" i="4"/>
  <c r="D1818" i="4"/>
  <c r="C1818" i="4"/>
  <c r="B1818" i="4"/>
  <c r="A1818" i="4"/>
  <c r="V1817" i="4"/>
  <c r="U1817" i="4"/>
  <c r="T1817" i="4"/>
  <c r="S1817" i="4"/>
  <c r="R1817" i="4"/>
  <c r="Q1817" i="4"/>
  <c r="P1817" i="4"/>
  <c r="O1817" i="4"/>
  <c r="N1817" i="4"/>
  <c r="M1817" i="4"/>
  <c r="L1817" i="4"/>
  <c r="K1817" i="4"/>
  <c r="J1817" i="4"/>
  <c r="I1817" i="4"/>
  <c r="H1817" i="4"/>
  <c r="G1817" i="4"/>
  <c r="F1817" i="4"/>
  <c r="E1817" i="4"/>
  <c r="D1817" i="4"/>
  <c r="C1817" i="4"/>
  <c r="B1817" i="4"/>
  <c r="A1817" i="4"/>
  <c r="V1816" i="4"/>
  <c r="U1816" i="4"/>
  <c r="T1816" i="4"/>
  <c r="S1816" i="4"/>
  <c r="R1816" i="4"/>
  <c r="Q1816" i="4"/>
  <c r="P1816" i="4"/>
  <c r="O1816" i="4"/>
  <c r="N1816" i="4"/>
  <c r="M1816" i="4"/>
  <c r="L1816" i="4"/>
  <c r="K1816" i="4"/>
  <c r="J1816" i="4"/>
  <c r="I1816" i="4"/>
  <c r="H1816" i="4"/>
  <c r="G1816" i="4"/>
  <c r="F1816" i="4"/>
  <c r="E1816" i="4"/>
  <c r="D1816" i="4"/>
  <c r="C1816" i="4"/>
  <c r="B1816" i="4"/>
  <c r="A1816" i="4"/>
  <c r="V1815" i="4"/>
  <c r="U1815" i="4"/>
  <c r="T1815" i="4"/>
  <c r="S1815" i="4"/>
  <c r="R1815" i="4"/>
  <c r="Q1815" i="4"/>
  <c r="P1815" i="4"/>
  <c r="O1815" i="4"/>
  <c r="N1815" i="4"/>
  <c r="M1815" i="4"/>
  <c r="L1815" i="4"/>
  <c r="K1815" i="4"/>
  <c r="J1815" i="4"/>
  <c r="I1815" i="4"/>
  <c r="H1815" i="4"/>
  <c r="G1815" i="4"/>
  <c r="F1815" i="4"/>
  <c r="E1815" i="4"/>
  <c r="D1815" i="4"/>
  <c r="C1815" i="4"/>
  <c r="B1815" i="4"/>
  <c r="A1815" i="4"/>
  <c r="V1814" i="4"/>
  <c r="U1814" i="4"/>
  <c r="T1814" i="4"/>
  <c r="S1814" i="4"/>
  <c r="R1814" i="4"/>
  <c r="Q1814" i="4"/>
  <c r="P1814" i="4"/>
  <c r="O1814" i="4"/>
  <c r="N1814" i="4"/>
  <c r="M1814" i="4"/>
  <c r="L1814" i="4"/>
  <c r="K1814" i="4"/>
  <c r="J1814" i="4"/>
  <c r="I1814" i="4"/>
  <c r="H1814" i="4"/>
  <c r="G1814" i="4"/>
  <c r="F1814" i="4"/>
  <c r="E1814" i="4"/>
  <c r="D1814" i="4"/>
  <c r="C1814" i="4"/>
  <c r="B1814" i="4"/>
  <c r="A1814" i="4"/>
  <c r="V1813" i="4"/>
  <c r="U1813" i="4"/>
  <c r="T1813" i="4"/>
  <c r="S1813" i="4"/>
  <c r="R1813" i="4"/>
  <c r="Q1813" i="4"/>
  <c r="P1813" i="4"/>
  <c r="O1813" i="4"/>
  <c r="N1813" i="4"/>
  <c r="M1813" i="4"/>
  <c r="L1813" i="4"/>
  <c r="K1813" i="4"/>
  <c r="J1813" i="4"/>
  <c r="I1813" i="4"/>
  <c r="H1813" i="4"/>
  <c r="G1813" i="4"/>
  <c r="F1813" i="4"/>
  <c r="E1813" i="4"/>
  <c r="D1813" i="4"/>
  <c r="C1813" i="4"/>
  <c r="B1813" i="4"/>
  <c r="A1813" i="4"/>
  <c r="V1812" i="4"/>
  <c r="U1812" i="4"/>
  <c r="T1812" i="4"/>
  <c r="S1812" i="4"/>
  <c r="R1812" i="4"/>
  <c r="Q1812" i="4"/>
  <c r="P1812" i="4"/>
  <c r="O1812" i="4"/>
  <c r="N1812" i="4"/>
  <c r="M1812" i="4"/>
  <c r="L1812" i="4"/>
  <c r="K1812" i="4"/>
  <c r="J1812" i="4"/>
  <c r="I1812" i="4"/>
  <c r="H1812" i="4"/>
  <c r="G1812" i="4"/>
  <c r="F1812" i="4"/>
  <c r="E1812" i="4"/>
  <c r="D1812" i="4"/>
  <c r="C1812" i="4"/>
  <c r="B1812" i="4"/>
  <c r="A1812" i="4"/>
  <c r="V1811" i="4"/>
  <c r="U1811" i="4"/>
  <c r="T1811" i="4"/>
  <c r="S1811" i="4"/>
  <c r="R1811" i="4"/>
  <c r="Q1811" i="4"/>
  <c r="P1811" i="4"/>
  <c r="O1811" i="4"/>
  <c r="N1811" i="4"/>
  <c r="M1811" i="4"/>
  <c r="L1811" i="4"/>
  <c r="K1811" i="4"/>
  <c r="J1811" i="4"/>
  <c r="I1811" i="4"/>
  <c r="H1811" i="4"/>
  <c r="G1811" i="4"/>
  <c r="F1811" i="4"/>
  <c r="E1811" i="4"/>
  <c r="D1811" i="4"/>
  <c r="C1811" i="4"/>
  <c r="B1811" i="4"/>
  <c r="A1811" i="4"/>
  <c r="V1810" i="4"/>
  <c r="U1810" i="4"/>
  <c r="T1810" i="4"/>
  <c r="S1810" i="4"/>
  <c r="R1810" i="4"/>
  <c r="Q1810" i="4"/>
  <c r="P1810" i="4"/>
  <c r="O1810" i="4"/>
  <c r="N1810" i="4"/>
  <c r="M1810" i="4"/>
  <c r="L1810" i="4"/>
  <c r="K1810" i="4"/>
  <c r="J1810" i="4"/>
  <c r="I1810" i="4"/>
  <c r="H1810" i="4"/>
  <c r="G1810" i="4"/>
  <c r="F1810" i="4"/>
  <c r="E1810" i="4"/>
  <c r="D1810" i="4"/>
  <c r="C1810" i="4"/>
  <c r="B1810" i="4"/>
  <c r="A1810" i="4"/>
  <c r="V1809" i="4"/>
  <c r="U1809" i="4"/>
  <c r="T1809" i="4"/>
  <c r="S1809" i="4"/>
  <c r="R1809" i="4"/>
  <c r="Q1809" i="4"/>
  <c r="P1809" i="4"/>
  <c r="O1809" i="4"/>
  <c r="N1809" i="4"/>
  <c r="M1809" i="4"/>
  <c r="L1809" i="4"/>
  <c r="K1809" i="4"/>
  <c r="J1809" i="4"/>
  <c r="I1809" i="4"/>
  <c r="H1809" i="4"/>
  <c r="G1809" i="4"/>
  <c r="F1809" i="4"/>
  <c r="E1809" i="4"/>
  <c r="D1809" i="4"/>
  <c r="C1809" i="4"/>
  <c r="B1809" i="4"/>
  <c r="A1809" i="4"/>
  <c r="V1808" i="4"/>
  <c r="U1808" i="4"/>
  <c r="T1808" i="4"/>
  <c r="S1808" i="4"/>
  <c r="R1808" i="4"/>
  <c r="Q1808" i="4"/>
  <c r="P1808" i="4"/>
  <c r="O1808" i="4"/>
  <c r="N1808" i="4"/>
  <c r="M1808" i="4"/>
  <c r="L1808" i="4"/>
  <c r="K1808" i="4"/>
  <c r="J1808" i="4"/>
  <c r="I1808" i="4"/>
  <c r="H1808" i="4"/>
  <c r="G1808" i="4"/>
  <c r="F1808" i="4"/>
  <c r="E1808" i="4"/>
  <c r="D1808" i="4"/>
  <c r="C1808" i="4"/>
  <c r="B1808" i="4"/>
  <c r="A1808" i="4"/>
  <c r="V1807" i="4"/>
  <c r="U1807" i="4"/>
  <c r="T1807" i="4"/>
  <c r="S1807" i="4"/>
  <c r="R1807" i="4"/>
  <c r="Q1807" i="4"/>
  <c r="P1807" i="4"/>
  <c r="O1807" i="4"/>
  <c r="N1807" i="4"/>
  <c r="M1807" i="4"/>
  <c r="L1807" i="4"/>
  <c r="K1807" i="4"/>
  <c r="J1807" i="4"/>
  <c r="I1807" i="4"/>
  <c r="H1807" i="4"/>
  <c r="G1807" i="4"/>
  <c r="F1807" i="4"/>
  <c r="E1807" i="4"/>
  <c r="D1807" i="4"/>
  <c r="C1807" i="4"/>
  <c r="B1807" i="4"/>
  <c r="A1807" i="4"/>
  <c r="V1806" i="4"/>
  <c r="U1806" i="4"/>
  <c r="T1806" i="4"/>
  <c r="S1806" i="4"/>
  <c r="R1806" i="4"/>
  <c r="Q1806" i="4"/>
  <c r="P1806" i="4"/>
  <c r="O1806" i="4"/>
  <c r="N1806" i="4"/>
  <c r="M1806" i="4"/>
  <c r="L1806" i="4"/>
  <c r="K1806" i="4"/>
  <c r="J1806" i="4"/>
  <c r="I1806" i="4"/>
  <c r="H1806" i="4"/>
  <c r="G1806" i="4"/>
  <c r="F1806" i="4"/>
  <c r="E1806" i="4"/>
  <c r="D1806" i="4"/>
  <c r="C1806" i="4"/>
  <c r="B1806" i="4"/>
  <c r="A1806" i="4"/>
  <c r="V1805" i="4"/>
  <c r="U1805" i="4"/>
  <c r="T1805" i="4"/>
  <c r="S1805" i="4"/>
  <c r="R1805" i="4"/>
  <c r="Q1805" i="4"/>
  <c r="P1805" i="4"/>
  <c r="O1805" i="4"/>
  <c r="N1805" i="4"/>
  <c r="M1805" i="4"/>
  <c r="L1805" i="4"/>
  <c r="K1805" i="4"/>
  <c r="J1805" i="4"/>
  <c r="I1805" i="4"/>
  <c r="H1805" i="4"/>
  <c r="G1805" i="4"/>
  <c r="F1805" i="4"/>
  <c r="E1805" i="4"/>
  <c r="D1805" i="4"/>
  <c r="C1805" i="4"/>
  <c r="B1805" i="4"/>
  <c r="A1805" i="4"/>
  <c r="V1804" i="4"/>
  <c r="U1804" i="4"/>
  <c r="T1804" i="4"/>
  <c r="S1804" i="4"/>
  <c r="R1804" i="4"/>
  <c r="Q1804" i="4"/>
  <c r="P1804" i="4"/>
  <c r="O1804" i="4"/>
  <c r="N1804" i="4"/>
  <c r="M1804" i="4"/>
  <c r="L1804" i="4"/>
  <c r="K1804" i="4"/>
  <c r="J1804" i="4"/>
  <c r="I1804" i="4"/>
  <c r="H1804" i="4"/>
  <c r="G1804" i="4"/>
  <c r="F1804" i="4"/>
  <c r="E1804" i="4"/>
  <c r="D1804" i="4"/>
  <c r="C1804" i="4"/>
  <c r="B1804" i="4"/>
  <c r="A1804" i="4"/>
  <c r="V1803" i="4"/>
  <c r="U1803" i="4"/>
  <c r="T1803" i="4"/>
  <c r="S1803" i="4"/>
  <c r="R1803" i="4"/>
  <c r="Q1803" i="4"/>
  <c r="P1803" i="4"/>
  <c r="O1803" i="4"/>
  <c r="N1803" i="4"/>
  <c r="M1803" i="4"/>
  <c r="L1803" i="4"/>
  <c r="K1803" i="4"/>
  <c r="J1803" i="4"/>
  <c r="I1803" i="4"/>
  <c r="H1803" i="4"/>
  <c r="G1803" i="4"/>
  <c r="F1803" i="4"/>
  <c r="E1803" i="4"/>
  <c r="D1803" i="4"/>
  <c r="C1803" i="4"/>
  <c r="B1803" i="4"/>
  <c r="A1803" i="4"/>
  <c r="V1802" i="4"/>
  <c r="U1802" i="4"/>
  <c r="T1802" i="4"/>
  <c r="S1802" i="4"/>
  <c r="R1802" i="4"/>
  <c r="Q1802" i="4"/>
  <c r="P1802" i="4"/>
  <c r="O1802" i="4"/>
  <c r="N1802" i="4"/>
  <c r="M1802" i="4"/>
  <c r="L1802" i="4"/>
  <c r="K1802" i="4"/>
  <c r="J1802" i="4"/>
  <c r="I1802" i="4"/>
  <c r="H1802" i="4"/>
  <c r="G1802" i="4"/>
  <c r="F1802" i="4"/>
  <c r="E1802" i="4"/>
  <c r="D1802" i="4"/>
  <c r="C1802" i="4"/>
  <c r="B1802" i="4"/>
  <c r="A1802" i="4"/>
  <c r="V1801" i="4"/>
  <c r="U1801" i="4"/>
  <c r="T1801" i="4"/>
  <c r="S1801" i="4"/>
  <c r="R1801" i="4"/>
  <c r="Q1801" i="4"/>
  <c r="P1801" i="4"/>
  <c r="O1801" i="4"/>
  <c r="N1801" i="4"/>
  <c r="M1801" i="4"/>
  <c r="L1801" i="4"/>
  <c r="K1801" i="4"/>
  <c r="J1801" i="4"/>
  <c r="I1801" i="4"/>
  <c r="H1801" i="4"/>
  <c r="G1801" i="4"/>
  <c r="F1801" i="4"/>
  <c r="E1801" i="4"/>
  <c r="D1801" i="4"/>
  <c r="C1801" i="4"/>
  <c r="B1801" i="4"/>
  <c r="A1801" i="4"/>
  <c r="V1800" i="4"/>
  <c r="U1800" i="4"/>
  <c r="T1800" i="4"/>
  <c r="S1800" i="4"/>
  <c r="R1800" i="4"/>
  <c r="Q1800" i="4"/>
  <c r="P1800" i="4"/>
  <c r="O1800" i="4"/>
  <c r="N1800" i="4"/>
  <c r="M1800" i="4"/>
  <c r="L1800" i="4"/>
  <c r="K1800" i="4"/>
  <c r="J1800" i="4"/>
  <c r="I1800" i="4"/>
  <c r="H1800" i="4"/>
  <c r="G1800" i="4"/>
  <c r="F1800" i="4"/>
  <c r="E1800" i="4"/>
  <c r="D1800" i="4"/>
  <c r="C1800" i="4"/>
  <c r="B1800" i="4"/>
  <c r="A1800" i="4"/>
  <c r="V1799" i="4"/>
  <c r="U1799" i="4"/>
  <c r="T1799" i="4"/>
  <c r="S1799" i="4"/>
  <c r="R1799" i="4"/>
  <c r="Q1799" i="4"/>
  <c r="P1799" i="4"/>
  <c r="O1799" i="4"/>
  <c r="N1799" i="4"/>
  <c r="M1799" i="4"/>
  <c r="L1799" i="4"/>
  <c r="K1799" i="4"/>
  <c r="J1799" i="4"/>
  <c r="I1799" i="4"/>
  <c r="H1799" i="4"/>
  <c r="G1799" i="4"/>
  <c r="F1799" i="4"/>
  <c r="E1799" i="4"/>
  <c r="D1799" i="4"/>
  <c r="C1799" i="4"/>
  <c r="B1799" i="4"/>
  <c r="A1799" i="4"/>
  <c r="V1798" i="4"/>
  <c r="U1798" i="4"/>
  <c r="T1798" i="4"/>
  <c r="S1798" i="4"/>
  <c r="R1798" i="4"/>
  <c r="Q1798" i="4"/>
  <c r="P1798" i="4"/>
  <c r="O1798" i="4"/>
  <c r="N1798" i="4"/>
  <c r="M1798" i="4"/>
  <c r="L1798" i="4"/>
  <c r="K1798" i="4"/>
  <c r="J1798" i="4"/>
  <c r="I1798" i="4"/>
  <c r="H1798" i="4"/>
  <c r="G1798" i="4"/>
  <c r="F1798" i="4"/>
  <c r="E1798" i="4"/>
  <c r="D1798" i="4"/>
  <c r="C1798" i="4"/>
  <c r="B1798" i="4"/>
  <c r="A1798" i="4"/>
  <c r="V1797" i="4"/>
  <c r="U1797" i="4"/>
  <c r="T1797" i="4"/>
  <c r="S1797" i="4"/>
  <c r="R1797" i="4"/>
  <c r="Q1797" i="4"/>
  <c r="P1797" i="4"/>
  <c r="O1797" i="4"/>
  <c r="N1797" i="4"/>
  <c r="M1797" i="4"/>
  <c r="L1797" i="4"/>
  <c r="K1797" i="4"/>
  <c r="J1797" i="4"/>
  <c r="I1797" i="4"/>
  <c r="H1797" i="4"/>
  <c r="G1797" i="4"/>
  <c r="F1797" i="4"/>
  <c r="E1797" i="4"/>
  <c r="D1797" i="4"/>
  <c r="C1797" i="4"/>
  <c r="B1797" i="4"/>
  <c r="A1797" i="4"/>
  <c r="V1796" i="4"/>
  <c r="U1796" i="4"/>
  <c r="T1796" i="4"/>
  <c r="S1796" i="4"/>
  <c r="R1796" i="4"/>
  <c r="Q1796" i="4"/>
  <c r="P1796" i="4"/>
  <c r="O1796" i="4"/>
  <c r="N1796" i="4"/>
  <c r="M1796" i="4"/>
  <c r="L1796" i="4"/>
  <c r="K1796" i="4"/>
  <c r="J1796" i="4"/>
  <c r="I1796" i="4"/>
  <c r="H1796" i="4"/>
  <c r="G1796" i="4"/>
  <c r="F1796" i="4"/>
  <c r="E1796" i="4"/>
  <c r="D1796" i="4"/>
  <c r="C1796" i="4"/>
  <c r="B1796" i="4"/>
  <c r="A1796" i="4"/>
  <c r="V1795" i="4"/>
  <c r="U1795" i="4"/>
  <c r="T1795" i="4"/>
  <c r="S1795" i="4"/>
  <c r="R1795" i="4"/>
  <c r="Q1795" i="4"/>
  <c r="P1795" i="4"/>
  <c r="O1795" i="4"/>
  <c r="N1795" i="4"/>
  <c r="M1795" i="4"/>
  <c r="L1795" i="4"/>
  <c r="K1795" i="4"/>
  <c r="J1795" i="4"/>
  <c r="I1795" i="4"/>
  <c r="H1795" i="4"/>
  <c r="G1795" i="4"/>
  <c r="F1795" i="4"/>
  <c r="E1795" i="4"/>
  <c r="D1795" i="4"/>
  <c r="C1795" i="4"/>
  <c r="B1795" i="4"/>
  <c r="A1795" i="4"/>
  <c r="V1794" i="4"/>
  <c r="U1794" i="4"/>
  <c r="T1794" i="4"/>
  <c r="S1794" i="4"/>
  <c r="R1794" i="4"/>
  <c r="Q1794" i="4"/>
  <c r="P1794" i="4"/>
  <c r="O1794" i="4"/>
  <c r="N1794" i="4"/>
  <c r="M1794" i="4"/>
  <c r="L1794" i="4"/>
  <c r="K1794" i="4"/>
  <c r="J1794" i="4"/>
  <c r="I1794" i="4"/>
  <c r="H1794" i="4"/>
  <c r="G1794" i="4"/>
  <c r="F1794" i="4"/>
  <c r="E1794" i="4"/>
  <c r="D1794" i="4"/>
  <c r="C1794" i="4"/>
  <c r="B1794" i="4"/>
  <c r="A1794" i="4"/>
  <c r="V1793" i="4"/>
  <c r="U1793" i="4"/>
  <c r="T1793" i="4"/>
  <c r="S1793" i="4"/>
  <c r="R1793" i="4"/>
  <c r="Q1793" i="4"/>
  <c r="P1793" i="4"/>
  <c r="O1793" i="4"/>
  <c r="N1793" i="4"/>
  <c r="M1793" i="4"/>
  <c r="L1793" i="4"/>
  <c r="K1793" i="4"/>
  <c r="J1793" i="4"/>
  <c r="I1793" i="4"/>
  <c r="H1793" i="4"/>
  <c r="G1793" i="4"/>
  <c r="F1793" i="4"/>
  <c r="E1793" i="4"/>
  <c r="D1793" i="4"/>
  <c r="C1793" i="4"/>
  <c r="B1793" i="4"/>
  <c r="A1793" i="4"/>
  <c r="V1792" i="4"/>
  <c r="U1792" i="4"/>
  <c r="T1792" i="4"/>
  <c r="S1792" i="4"/>
  <c r="R1792" i="4"/>
  <c r="Q1792" i="4"/>
  <c r="P1792" i="4"/>
  <c r="O1792" i="4"/>
  <c r="N1792" i="4"/>
  <c r="M1792" i="4"/>
  <c r="L1792" i="4"/>
  <c r="K1792" i="4"/>
  <c r="J1792" i="4"/>
  <c r="I1792" i="4"/>
  <c r="H1792" i="4"/>
  <c r="G1792" i="4"/>
  <c r="F1792" i="4"/>
  <c r="E1792" i="4"/>
  <c r="D1792" i="4"/>
  <c r="C1792" i="4"/>
  <c r="B1792" i="4"/>
  <c r="A1792" i="4"/>
  <c r="V1791" i="4"/>
  <c r="U1791" i="4"/>
  <c r="T1791" i="4"/>
  <c r="S1791" i="4"/>
  <c r="R1791" i="4"/>
  <c r="Q1791" i="4"/>
  <c r="P1791" i="4"/>
  <c r="O1791" i="4"/>
  <c r="N1791" i="4"/>
  <c r="M1791" i="4"/>
  <c r="L1791" i="4"/>
  <c r="K1791" i="4"/>
  <c r="J1791" i="4"/>
  <c r="I1791" i="4"/>
  <c r="H1791" i="4"/>
  <c r="G1791" i="4"/>
  <c r="F1791" i="4"/>
  <c r="E1791" i="4"/>
  <c r="D1791" i="4"/>
  <c r="C1791" i="4"/>
  <c r="B1791" i="4"/>
  <c r="A1791" i="4"/>
  <c r="V1790" i="4"/>
  <c r="U1790" i="4"/>
  <c r="T1790" i="4"/>
  <c r="S1790" i="4"/>
  <c r="R1790" i="4"/>
  <c r="Q1790" i="4"/>
  <c r="P1790" i="4"/>
  <c r="O1790" i="4"/>
  <c r="N1790" i="4"/>
  <c r="M1790" i="4"/>
  <c r="L1790" i="4"/>
  <c r="K1790" i="4"/>
  <c r="J1790" i="4"/>
  <c r="I1790" i="4"/>
  <c r="H1790" i="4"/>
  <c r="G1790" i="4"/>
  <c r="F1790" i="4"/>
  <c r="E1790" i="4"/>
  <c r="D1790" i="4"/>
  <c r="C1790" i="4"/>
  <c r="B1790" i="4"/>
  <c r="A1790" i="4"/>
  <c r="V1789" i="4"/>
  <c r="U1789" i="4"/>
  <c r="T1789" i="4"/>
  <c r="S1789" i="4"/>
  <c r="R1789" i="4"/>
  <c r="Q1789" i="4"/>
  <c r="P1789" i="4"/>
  <c r="O1789" i="4"/>
  <c r="N1789" i="4"/>
  <c r="M1789" i="4"/>
  <c r="L1789" i="4"/>
  <c r="K1789" i="4"/>
  <c r="J1789" i="4"/>
  <c r="I1789" i="4"/>
  <c r="H1789" i="4"/>
  <c r="G1789" i="4"/>
  <c r="F1789" i="4"/>
  <c r="E1789" i="4"/>
  <c r="D1789" i="4"/>
  <c r="C1789" i="4"/>
  <c r="B1789" i="4"/>
  <c r="A1789" i="4"/>
  <c r="V1788" i="4"/>
  <c r="U1788" i="4"/>
  <c r="T1788" i="4"/>
  <c r="S1788" i="4"/>
  <c r="R1788" i="4"/>
  <c r="Q1788" i="4"/>
  <c r="P1788" i="4"/>
  <c r="O1788" i="4"/>
  <c r="N1788" i="4"/>
  <c r="M1788" i="4"/>
  <c r="L1788" i="4"/>
  <c r="K1788" i="4"/>
  <c r="J1788" i="4"/>
  <c r="I1788" i="4"/>
  <c r="H1788" i="4"/>
  <c r="G1788" i="4"/>
  <c r="F1788" i="4"/>
  <c r="E1788" i="4"/>
  <c r="D1788" i="4"/>
  <c r="C1788" i="4"/>
  <c r="B1788" i="4"/>
  <c r="A1788" i="4"/>
  <c r="V1787" i="4"/>
  <c r="U1787" i="4"/>
  <c r="T1787" i="4"/>
  <c r="S1787" i="4"/>
  <c r="R1787" i="4"/>
  <c r="Q1787" i="4"/>
  <c r="P1787" i="4"/>
  <c r="O1787" i="4"/>
  <c r="N1787" i="4"/>
  <c r="M1787" i="4"/>
  <c r="L1787" i="4"/>
  <c r="K1787" i="4"/>
  <c r="J1787" i="4"/>
  <c r="I1787" i="4"/>
  <c r="H1787" i="4"/>
  <c r="G1787" i="4"/>
  <c r="F1787" i="4"/>
  <c r="E1787" i="4"/>
  <c r="D1787" i="4"/>
  <c r="C1787" i="4"/>
  <c r="B1787" i="4"/>
  <c r="A1787" i="4"/>
  <c r="V1786" i="4"/>
  <c r="U1786" i="4"/>
  <c r="T1786" i="4"/>
  <c r="S1786" i="4"/>
  <c r="R1786" i="4"/>
  <c r="Q1786" i="4"/>
  <c r="P1786" i="4"/>
  <c r="O1786" i="4"/>
  <c r="N1786" i="4"/>
  <c r="M1786" i="4"/>
  <c r="L1786" i="4"/>
  <c r="K1786" i="4"/>
  <c r="J1786" i="4"/>
  <c r="I1786" i="4"/>
  <c r="H1786" i="4"/>
  <c r="G1786" i="4"/>
  <c r="F1786" i="4"/>
  <c r="E1786" i="4"/>
  <c r="D1786" i="4"/>
  <c r="C1786" i="4"/>
  <c r="B1786" i="4"/>
  <c r="A1786" i="4"/>
  <c r="V1785" i="4"/>
  <c r="U1785" i="4"/>
  <c r="T1785" i="4"/>
  <c r="S1785" i="4"/>
  <c r="R1785" i="4"/>
  <c r="Q1785" i="4"/>
  <c r="P1785" i="4"/>
  <c r="O1785" i="4"/>
  <c r="N1785" i="4"/>
  <c r="M1785" i="4"/>
  <c r="L1785" i="4"/>
  <c r="K1785" i="4"/>
  <c r="J1785" i="4"/>
  <c r="I1785" i="4"/>
  <c r="H1785" i="4"/>
  <c r="G1785" i="4"/>
  <c r="F1785" i="4"/>
  <c r="E1785" i="4"/>
  <c r="D1785" i="4"/>
  <c r="C1785" i="4"/>
  <c r="B1785" i="4"/>
  <c r="A1785" i="4"/>
  <c r="V1784" i="4"/>
  <c r="U1784" i="4"/>
  <c r="T1784" i="4"/>
  <c r="S1784" i="4"/>
  <c r="R1784" i="4"/>
  <c r="Q1784" i="4"/>
  <c r="P1784" i="4"/>
  <c r="O1784" i="4"/>
  <c r="N1784" i="4"/>
  <c r="M1784" i="4"/>
  <c r="L1784" i="4"/>
  <c r="K1784" i="4"/>
  <c r="J1784" i="4"/>
  <c r="I1784" i="4"/>
  <c r="H1784" i="4"/>
  <c r="G1784" i="4"/>
  <c r="F1784" i="4"/>
  <c r="E1784" i="4"/>
  <c r="D1784" i="4"/>
  <c r="C1784" i="4"/>
  <c r="B1784" i="4"/>
  <c r="A1784" i="4"/>
  <c r="V1783" i="4"/>
  <c r="U1783" i="4"/>
  <c r="T1783" i="4"/>
  <c r="S1783" i="4"/>
  <c r="R1783" i="4"/>
  <c r="Q1783" i="4"/>
  <c r="P1783" i="4"/>
  <c r="O1783" i="4"/>
  <c r="N1783" i="4"/>
  <c r="M1783" i="4"/>
  <c r="L1783" i="4"/>
  <c r="K1783" i="4"/>
  <c r="J1783" i="4"/>
  <c r="I1783" i="4"/>
  <c r="H1783" i="4"/>
  <c r="G1783" i="4"/>
  <c r="F1783" i="4"/>
  <c r="E1783" i="4"/>
  <c r="D1783" i="4"/>
  <c r="C1783" i="4"/>
  <c r="B1783" i="4"/>
  <c r="A1783" i="4"/>
  <c r="V1782" i="4"/>
  <c r="U1782" i="4"/>
  <c r="T1782" i="4"/>
  <c r="S1782" i="4"/>
  <c r="R1782" i="4"/>
  <c r="Q1782" i="4"/>
  <c r="P1782" i="4"/>
  <c r="O1782" i="4"/>
  <c r="N1782" i="4"/>
  <c r="M1782" i="4"/>
  <c r="L1782" i="4"/>
  <c r="K1782" i="4"/>
  <c r="J1782" i="4"/>
  <c r="I1782" i="4"/>
  <c r="H1782" i="4"/>
  <c r="G1782" i="4"/>
  <c r="F1782" i="4"/>
  <c r="E1782" i="4"/>
  <c r="D1782" i="4"/>
  <c r="C1782" i="4"/>
  <c r="B1782" i="4"/>
  <c r="A1782" i="4"/>
  <c r="V1781" i="4"/>
  <c r="U1781" i="4"/>
  <c r="T1781" i="4"/>
  <c r="S1781" i="4"/>
  <c r="R1781" i="4"/>
  <c r="Q1781" i="4"/>
  <c r="P1781" i="4"/>
  <c r="O1781" i="4"/>
  <c r="N1781" i="4"/>
  <c r="M1781" i="4"/>
  <c r="L1781" i="4"/>
  <c r="K1781" i="4"/>
  <c r="J1781" i="4"/>
  <c r="I1781" i="4"/>
  <c r="H1781" i="4"/>
  <c r="G1781" i="4"/>
  <c r="F1781" i="4"/>
  <c r="E1781" i="4"/>
  <c r="D1781" i="4"/>
  <c r="C1781" i="4"/>
  <c r="B1781" i="4"/>
  <c r="A1781" i="4"/>
  <c r="V1780" i="4"/>
  <c r="U1780" i="4"/>
  <c r="T1780" i="4"/>
  <c r="S1780" i="4"/>
  <c r="R1780" i="4"/>
  <c r="Q1780" i="4"/>
  <c r="P1780" i="4"/>
  <c r="O1780" i="4"/>
  <c r="N1780" i="4"/>
  <c r="M1780" i="4"/>
  <c r="L1780" i="4"/>
  <c r="K1780" i="4"/>
  <c r="J1780" i="4"/>
  <c r="I1780" i="4"/>
  <c r="H1780" i="4"/>
  <c r="G1780" i="4"/>
  <c r="F1780" i="4"/>
  <c r="E1780" i="4"/>
  <c r="D1780" i="4"/>
  <c r="C1780" i="4"/>
  <c r="B1780" i="4"/>
  <c r="A1780" i="4"/>
  <c r="V1779" i="4"/>
  <c r="U1779" i="4"/>
  <c r="T1779" i="4"/>
  <c r="S1779" i="4"/>
  <c r="R1779" i="4"/>
  <c r="Q1779" i="4"/>
  <c r="P1779" i="4"/>
  <c r="O1779" i="4"/>
  <c r="N1779" i="4"/>
  <c r="M1779" i="4"/>
  <c r="L1779" i="4"/>
  <c r="K1779" i="4"/>
  <c r="J1779" i="4"/>
  <c r="I1779" i="4"/>
  <c r="H1779" i="4"/>
  <c r="G1779" i="4"/>
  <c r="F1779" i="4"/>
  <c r="E1779" i="4"/>
  <c r="D1779" i="4"/>
  <c r="C1779" i="4"/>
  <c r="B1779" i="4"/>
  <c r="A1779" i="4"/>
  <c r="V1778" i="4"/>
  <c r="U1778" i="4"/>
  <c r="T1778" i="4"/>
  <c r="S1778" i="4"/>
  <c r="R1778" i="4"/>
  <c r="Q1778" i="4"/>
  <c r="P1778" i="4"/>
  <c r="O1778" i="4"/>
  <c r="N1778" i="4"/>
  <c r="M1778" i="4"/>
  <c r="L1778" i="4"/>
  <c r="K1778" i="4"/>
  <c r="J1778" i="4"/>
  <c r="I1778" i="4"/>
  <c r="H1778" i="4"/>
  <c r="G1778" i="4"/>
  <c r="F1778" i="4"/>
  <c r="E1778" i="4"/>
  <c r="D1778" i="4"/>
  <c r="C1778" i="4"/>
  <c r="B1778" i="4"/>
  <c r="A1778" i="4"/>
  <c r="V1777" i="4"/>
  <c r="U1777" i="4"/>
  <c r="T1777" i="4"/>
  <c r="S1777" i="4"/>
  <c r="R1777" i="4"/>
  <c r="Q1777" i="4"/>
  <c r="P1777" i="4"/>
  <c r="O1777" i="4"/>
  <c r="N1777" i="4"/>
  <c r="M1777" i="4"/>
  <c r="L1777" i="4"/>
  <c r="K1777" i="4"/>
  <c r="J1777" i="4"/>
  <c r="I1777" i="4"/>
  <c r="H1777" i="4"/>
  <c r="G1777" i="4"/>
  <c r="F1777" i="4"/>
  <c r="E1777" i="4"/>
  <c r="D1777" i="4"/>
  <c r="C1777" i="4"/>
  <c r="B1777" i="4"/>
  <c r="A1777" i="4"/>
  <c r="V1776" i="4"/>
  <c r="U1776" i="4"/>
  <c r="T1776" i="4"/>
  <c r="S1776" i="4"/>
  <c r="R1776" i="4"/>
  <c r="Q1776" i="4"/>
  <c r="P1776" i="4"/>
  <c r="O1776" i="4"/>
  <c r="N1776" i="4"/>
  <c r="M1776" i="4"/>
  <c r="L1776" i="4"/>
  <c r="K1776" i="4"/>
  <c r="J1776" i="4"/>
  <c r="I1776" i="4"/>
  <c r="H1776" i="4"/>
  <c r="G1776" i="4"/>
  <c r="F1776" i="4"/>
  <c r="E1776" i="4"/>
  <c r="D1776" i="4"/>
  <c r="C1776" i="4"/>
  <c r="B1776" i="4"/>
  <c r="A1776" i="4"/>
  <c r="V1775" i="4"/>
  <c r="U1775" i="4"/>
  <c r="T1775" i="4"/>
  <c r="S1775" i="4"/>
  <c r="R1775" i="4"/>
  <c r="Q1775" i="4"/>
  <c r="P1775" i="4"/>
  <c r="O1775" i="4"/>
  <c r="N1775" i="4"/>
  <c r="M1775" i="4"/>
  <c r="L1775" i="4"/>
  <c r="K1775" i="4"/>
  <c r="J1775" i="4"/>
  <c r="I1775" i="4"/>
  <c r="H1775" i="4"/>
  <c r="G1775" i="4"/>
  <c r="F1775" i="4"/>
  <c r="E1775" i="4"/>
  <c r="D1775" i="4"/>
  <c r="C1775" i="4"/>
  <c r="B1775" i="4"/>
  <c r="A1775" i="4"/>
  <c r="V1774" i="4"/>
  <c r="U1774" i="4"/>
  <c r="T1774" i="4"/>
  <c r="S1774" i="4"/>
  <c r="R1774" i="4"/>
  <c r="Q1774" i="4"/>
  <c r="P1774" i="4"/>
  <c r="O1774" i="4"/>
  <c r="N1774" i="4"/>
  <c r="M1774" i="4"/>
  <c r="L1774" i="4"/>
  <c r="K1774" i="4"/>
  <c r="J1774" i="4"/>
  <c r="I1774" i="4"/>
  <c r="H1774" i="4"/>
  <c r="G1774" i="4"/>
  <c r="F1774" i="4"/>
  <c r="E1774" i="4"/>
  <c r="D1774" i="4"/>
  <c r="C1774" i="4"/>
  <c r="B1774" i="4"/>
  <c r="A1774" i="4"/>
  <c r="V1773" i="4"/>
  <c r="U1773" i="4"/>
  <c r="T1773" i="4"/>
  <c r="S1773" i="4"/>
  <c r="R1773" i="4"/>
  <c r="Q1773" i="4"/>
  <c r="P1773" i="4"/>
  <c r="O1773" i="4"/>
  <c r="N1773" i="4"/>
  <c r="M1773" i="4"/>
  <c r="L1773" i="4"/>
  <c r="K1773" i="4"/>
  <c r="J1773" i="4"/>
  <c r="I1773" i="4"/>
  <c r="H1773" i="4"/>
  <c r="G1773" i="4"/>
  <c r="F1773" i="4"/>
  <c r="E1773" i="4"/>
  <c r="D1773" i="4"/>
  <c r="C1773" i="4"/>
  <c r="B1773" i="4"/>
  <c r="A1773" i="4"/>
  <c r="V1772" i="4"/>
  <c r="U1772" i="4"/>
  <c r="T1772" i="4"/>
  <c r="S1772" i="4"/>
  <c r="R1772" i="4"/>
  <c r="Q1772" i="4"/>
  <c r="P1772" i="4"/>
  <c r="O1772" i="4"/>
  <c r="N1772" i="4"/>
  <c r="M1772" i="4"/>
  <c r="L1772" i="4"/>
  <c r="K1772" i="4"/>
  <c r="J1772" i="4"/>
  <c r="I1772" i="4"/>
  <c r="H1772" i="4"/>
  <c r="G1772" i="4"/>
  <c r="F1772" i="4"/>
  <c r="E1772" i="4"/>
  <c r="D1772" i="4"/>
  <c r="C1772" i="4"/>
  <c r="B1772" i="4"/>
  <c r="A1772" i="4"/>
  <c r="V1771" i="4"/>
  <c r="U1771" i="4"/>
  <c r="T1771" i="4"/>
  <c r="S1771" i="4"/>
  <c r="R1771" i="4"/>
  <c r="Q1771" i="4"/>
  <c r="P1771" i="4"/>
  <c r="O1771" i="4"/>
  <c r="N1771" i="4"/>
  <c r="M1771" i="4"/>
  <c r="L1771" i="4"/>
  <c r="K1771" i="4"/>
  <c r="J1771" i="4"/>
  <c r="I1771" i="4"/>
  <c r="H1771" i="4"/>
  <c r="G1771" i="4"/>
  <c r="F1771" i="4"/>
  <c r="E1771" i="4"/>
  <c r="D1771" i="4"/>
  <c r="C1771" i="4"/>
  <c r="B1771" i="4"/>
  <c r="A1771" i="4"/>
  <c r="V1770" i="4"/>
  <c r="U1770" i="4"/>
  <c r="T1770" i="4"/>
  <c r="S1770" i="4"/>
  <c r="R1770" i="4"/>
  <c r="Q1770" i="4"/>
  <c r="P1770" i="4"/>
  <c r="O1770" i="4"/>
  <c r="N1770" i="4"/>
  <c r="M1770" i="4"/>
  <c r="L1770" i="4"/>
  <c r="K1770" i="4"/>
  <c r="J1770" i="4"/>
  <c r="I1770" i="4"/>
  <c r="H1770" i="4"/>
  <c r="G1770" i="4"/>
  <c r="F1770" i="4"/>
  <c r="E1770" i="4"/>
  <c r="D1770" i="4"/>
  <c r="C1770" i="4"/>
  <c r="B1770" i="4"/>
  <c r="A1770" i="4"/>
  <c r="V1769" i="4"/>
  <c r="U1769" i="4"/>
  <c r="T1769" i="4"/>
  <c r="S1769" i="4"/>
  <c r="R1769" i="4"/>
  <c r="Q1769" i="4"/>
  <c r="P1769" i="4"/>
  <c r="O1769" i="4"/>
  <c r="N1769" i="4"/>
  <c r="M1769" i="4"/>
  <c r="L1769" i="4"/>
  <c r="K1769" i="4"/>
  <c r="J1769" i="4"/>
  <c r="I1769" i="4"/>
  <c r="H1769" i="4"/>
  <c r="G1769" i="4"/>
  <c r="F1769" i="4"/>
  <c r="E1769" i="4"/>
  <c r="D1769" i="4"/>
  <c r="C1769" i="4"/>
  <c r="B1769" i="4"/>
  <c r="A1769" i="4"/>
  <c r="V1768" i="4"/>
  <c r="U1768" i="4"/>
  <c r="T1768" i="4"/>
  <c r="S1768" i="4"/>
  <c r="R1768" i="4"/>
  <c r="Q1768" i="4"/>
  <c r="P1768" i="4"/>
  <c r="O1768" i="4"/>
  <c r="N1768" i="4"/>
  <c r="M1768" i="4"/>
  <c r="L1768" i="4"/>
  <c r="K1768" i="4"/>
  <c r="J1768" i="4"/>
  <c r="I1768" i="4"/>
  <c r="H1768" i="4"/>
  <c r="G1768" i="4"/>
  <c r="F1768" i="4"/>
  <c r="E1768" i="4"/>
  <c r="D1768" i="4"/>
  <c r="C1768" i="4"/>
  <c r="B1768" i="4"/>
  <c r="A1768" i="4"/>
  <c r="V1767" i="4"/>
  <c r="U1767" i="4"/>
  <c r="T1767" i="4"/>
  <c r="S1767" i="4"/>
  <c r="R1767" i="4"/>
  <c r="Q1767" i="4"/>
  <c r="P1767" i="4"/>
  <c r="O1767" i="4"/>
  <c r="N1767" i="4"/>
  <c r="M1767" i="4"/>
  <c r="L1767" i="4"/>
  <c r="K1767" i="4"/>
  <c r="J1767" i="4"/>
  <c r="I1767" i="4"/>
  <c r="H1767" i="4"/>
  <c r="G1767" i="4"/>
  <c r="F1767" i="4"/>
  <c r="E1767" i="4"/>
  <c r="D1767" i="4"/>
  <c r="C1767" i="4"/>
  <c r="B1767" i="4"/>
  <c r="A1767" i="4"/>
  <c r="V1766" i="4"/>
  <c r="U1766" i="4"/>
  <c r="T1766" i="4"/>
  <c r="S1766" i="4"/>
  <c r="R1766" i="4"/>
  <c r="Q1766" i="4"/>
  <c r="P1766" i="4"/>
  <c r="O1766" i="4"/>
  <c r="N1766" i="4"/>
  <c r="M1766" i="4"/>
  <c r="L1766" i="4"/>
  <c r="K1766" i="4"/>
  <c r="J1766" i="4"/>
  <c r="I1766" i="4"/>
  <c r="H1766" i="4"/>
  <c r="G1766" i="4"/>
  <c r="F1766" i="4"/>
  <c r="E1766" i="4"/>
  <c r="D1766" i="4"/>
  <c r="C1766" i="4"/>
  <c r="B1766" i="4"/>
  <c r="A1766" i="4"/>
  <c r="V1765" i="4"/>
  <c r="U1765" i="4"/>
  <c r="T1765" i="4"/>
  <c r="S1765" i="4"/>
  <c r="R1765" i="4"/>
  <c r="Q1765" i="4"/>
  <c r="P1765" i="4"/>
  <c r="O1765" i="4"/>
  <c r="N1765" i="4"/>
  <c r="M1765" i="4"/>
  <c r="L1765" i="4"/>
  <c r="K1765" i="4"/>
  <c r="J1765" i="4"/>
  <c r="I1765" i="4"/>
  <c r="H1765" i="4"/>
  <c r="G1765" i="4"/>
  <c r="F1765" i="4"/>
  <c r="E1765" i="4"/>
  <c r="D1765" i="4"/>
  <c r="C1765" i="4"/>
  <c r="B1765" i="4"/>
  <c r="A1765" i="4"/>
  <c r="V1764" i="4"/>
  <c r="U1764" i="4"/>
  <c r="T1764" i="4"/>
  <c r="S1764" i="4"/>
  <c r="R1764" i="4"/>
  <c r="Q1764" i="4"/>
  <c r="P1764" i="4"/>
  <c r="O1764" i="4"/>
  <c r="N1764" i="4"/>
  <c r="M1764" i="4"/>
  <c r="L1764" i="4"/>
  <c r="K1764" i="4"/>
  <c r="J1764" i="4"/>
  <c r="I1764" i="4"/>
  <c r="H1764" i="4"/>
  <c r="G1764" i="4"/>
  <c r="F1764" i="4"/>
  <c r="E1764" i="4"/>
  <c r="D1764" i="4"/>
  <c r="C1764" i="4"/>
  <c r="B1764" i="4"/>
  <c r="A1764" i="4"/>
  <c r="V1763" i="4"/>
  <c r="U1763" i="4"/>
  <c r="T1763" i="4"/>
  <c r="S1763" i="4"/>
  <c r="R1763" i="4"/>
  <c r="Q1763" i="4"/>
  <c r="P1763" i="4"/>
  <c r="O1763" i="4"/>
  <c r="N1763" i="4"/>
  <c r="M1763" i="4"/>
  <c r="L1763" i="4"/>
  <c r="K1763" i="4"/>
  <c r="J1763" i="4"/>
  <c r="I1763" i="4"/>
  <c r="H1763" i="4"/>
  <c r="G1763" i="4"/>
  <c r="F1763" i="4"/>
  <c r="E1763" i="4"/>
  <c r="D1763" i="4"/>
  <c r="C1763" i="4"/>
  <c r="B1763" i="4"/>
  <c r="A1763" i="4"/>
  <c r="V1762" i="4"/>
  <c r="U1762" i="4"/>
  <c r="T1762" i="4"/>
  <c r="S1762" i="4"/>
  <c r="R1762" i="4"/>
  <c r="Q1762" i="4"/>
  <c r="P1762" i="4"/>
  <c r="O1762" i="4"/>
  <c r="N1762" i="4"/>
  <c r="M1762" i="4"/>
  <c r="L1762" i="4"/>
  <c r="K1762" i="4"/>
  <c r="J1762" i="4"/>
  <c r="I1762" i="4"/>
  <c r="H1762" i="4"/>
  <c r="G1762" i="4"/>
  <c r="F1762" i="4"/>
  <c r="E1762" i="4"/>
  <c r="D1762" i="4"/>
  <c r="C1762" i="4"/>
  <c r="B1762" i="4"/>
  <c r="A1762" i="4"/>
  <c r="V1761" i="4"/>
  <c r="U1761" i="4"/>
  <c r="T1761" i="4"/>
  <c r="S1761" i="4"/>
  <c r="R1761" i="4"/>
  <c r="Q1761" i="4"/>
  <c r="P1761" i="4"/>
  <c r="O1761" i="4"/>
  <c r="N1761" i="4"/>
  <c r="M1761" i="4"/>
  <c r="L1761" i="4"/>
  <c r="K1761" i="4"/>
  <c r="J1761" i="4"/>
  <c r="I1761" i="4"/>
  <c r="H1761" i="4"/>
  <c r="G1761" i="4"/>
  <c r="F1761" i="4"/>
  <c r="E1761" i="4"/>
  <c r="D1761" i="4"/>
  <c r="C1761" i="4"/>
  <c r="B1761" i="4"/>
  <c r="A1761" i="4"/>
  <c r="V1760" i="4"/>
  <c r="U1760" i="4"/>
  <c r="T1760" i="4"/>
  <c r="S1760" i="4"/>
  <c r="R1760" i="4"/>
  <c r="Q1760" i="4"/>
  <c r="P1760" i="4"/>
  <c r="O1760" i="4"/>
  <c r="N1760" i="4"/>
  <c r="M1760" i="4"/>
  <c r="L1760" i="4"/>
  <c r="K1760" i="4"/>
  <c r="J1760" i="4"/>
  <c r="I1760" i="4"/>
  <c r="H1760" i="4"/>
  <c r="G1760" i="4"/>
  <c r="F1760" i="4"/>
  <c r="E1760" i="4"/>
  <c r="D1760" i="4"/>
  <c r="C1760" i="4"/>
  <c r="B1760" i="4"/>
  <c r="A1760" i="4"/>
  <c r="V1759" i="4"/>
  <c r="U1759" i="4"/>
  <c r="T1759" i="4"/>
  <c r="S1759" i="4"/>
  <c r="R1759" i="4"/>
  <c r="Q1759" i="4"/>
  <c r="P1759" i="4"/>
  <c r="O1759" i="4"/>
  <c r="N1759" i="4"/>
  <c r="M1759" i="4"/>
  <c r="L1759" i="4"/>
  <c r="K1759" i="4"/>
  <c r="J1759" i="4"/>
  <c r="I1759" i="4"/>
  <c r="H1759" i="4"/>
  <c r="G1759" i="4"/>
  <c r="F1759" i="4"/>
  <c r="E1759" i="4"/>
  <c r="D1759" i="4"/>
  <c r="C1759" i="4"/>
  <c r="B1759" i="4"/>
  <c r="A1759" i="4"/>
  <c r="V1758" i="4"/>
  <c r="U1758" i="4"/>
  <c r="T1758" i="4"/>
  <c r="S1758" i="4"/>
  <c r="R1758" i="4"/>
  <c r="Q1758" i="4"/>
  <c r="P1758" i="4"/>
  <c r="O1758" i="4"/>
  <c r="N1758" i="4"/>
  <c r="M1758" i="4"/>
  <c r="L1758" i="4"/>
  <c r="K1758" i="4"/>
  <c r="J1758" i="4"/>
  <c r="I1758" i="4"/>
  <c r="H1758" i="4"/>
  <c r="G1758" i="4"/>
  <c r="F1758" i="4"/>
  <c r="E1758" i="4"/>
  <c r="D1758" i="4"/>
  <c r="C1758" i="4"/>
  <c r="B1758" i="4"/>
  <c r="A1758" i="4"/>
  <c r="V1757" i="4"/>
  <c r="U1757" i="4"/>
  <c r="T1757" i="4"/>
  <c r="S1757" i="4"/>
  <c r="R1757" i="4"/>
  <c r="Q1757" i="4"/>
  <c r="P1757" i="4"/>
  <c r="O1757" i="4"/>
  <c r="N1757" i="4"/>
  <c r="M1757" i="4"/>
  <c r="L1757" i="4"/>
  <c r="K1757" i="4"/>
  <c r="J1757" i="4"/>
  <c r="I1757" i="4"/>
  <c r="H1757" i="4"/>
  <c r="G1757" i="4"/>
  <c r="F1757" i="4"/>
  <c r="E1757" i="4"/>
  <c r="D1757" i="4"/>
  <c r="C1757" i="4"/>
  <c r="B1757" i="4"/>
  <c r="A1757" i="4"/>
  <c r="V1756" i="4"/>
  <c r="U1756" i="4"/>
  <c r="T1756" i="4"/>
  <c r="S1756" i="4"/>
  <c r="R1756" i="4"/>
  <c r="Q1756" i="4"/>
  <c r="P1756" i="4"/>
  <c r="O1756" i="4"/>
  <c r="N1756" i="4"/>
  <c r="M1756" i="4"/>
  <c r="L1756" i="4"/>
  <c r="K1756" i="4"/>
  <c r="J1756" i="4"/>
  <c r="I1756" i="4"/>
  <c r="H1756" i="4"/>
  <c r="G1756" i="4"/>
  <c r="F1756" i="4"/>
  <c r="E1756" i="4"/>
  <c r="D1756" i="4"/>
  <c r="C1756" i="4"/>
  <c r="B1756" i="4"/>
  <c r="A1756" i="4"/>
  <c r="V1755" i="4"/>
  <c r="U1755" i="4"/>
  <c r="T1755" i="4"/>
  <c r="S1755" i="4"/>
  <c r="R1755" i="4"/>
  <c r="Q1755" i="4"/>
  <c r="P1755" i="4"/>
  <c r="O1755" i="4"/>
  <c r="N1755" i="4"/>
  <c r="M1755" i="4"/>
  <c r="L1755" i="4"/>
  <c r="K1755" i="4"/>
  <c r="J1755" i="4"/>
  <c r="I1755" i="4"/>
  <c r="H1755" i="4"/>
  <c r="G1755" i="4"/>
  <c r="F1755" i="4"/>
  <c r="E1755" i="4"/>
  <c r="D1755" i="4"/>
  <c r="C1755" i="4"/>
  <c r="B1755" i="4"/>
  <c r="A1755" i="4"/>
  <c r="V1754" i="4"/>
  <c r="U1754" i="4"/>
  <c r="T1754" i="4"/>
  <c r="S1754" i="4"/>
  <c r="R1754" i="4"/>
  <c r="Q1754" i="4"/>
  <c r="P1754" i="4"/>
  <c r="O1754" i="4"/>
  <c r="N1754" i="4"/>
  <c r="M1754" i="4"/>
  <c r="L1754" i="4"/>
  <c r="K1754" i="4"/>
  <c r="J1754" i="4"/>
  <c r="I1754" i="4"/>
  <c r="H1754" i="4"/>
  <c r="G1754" i="4"/>
  <c r="F1754" i="4"/>
  <c r="E1754" i="4"/>
  <c r="D1754" i="4"/>
  <c r="C1754" i="4"/>
  <c r="B1754" i="4"/>
  <c r="A1754" i="4"/>
  <c r="V1753" i="4"/>
  <c r="U1753" i="4"/>
  <c r="T1753" i="4"/>
  <c r="S1753" i="4"/>
  <c r="R1753" i="4"/>
  <c r="Q1753" i="4"/>
  <c r="P1753" i="4"/>
  <c r="O1753" i="4"/>
  <c r="N1753" i="4"/>
  <c r="M1753" i="4"/>
  <c r="L1753" i="4"/>
  <c r="K1753" i="4"/>
  <c r="J1753" i="4"/>
  <c r="I1753" i="4"/>
  <c r="H1753" i="4"/>
  <c r="G1753" i="4"/>
  <c r="F1753" i="4"/>
  <c r="E1753" i="4"/>
  <c r="D1753" i="4"/>
  <c r="C1753" i="4"/>
  <c r="B1753" i="4"/>
  <c r="A1753" i="4"/>
  <c r="V1752" i="4"/>
  <c r="U1752" i="4"/>
  <c r="T1752" i="4"/>
  <c r="S1752" i="4"/>
  <c r="R1752" i="4"/>
  <c r="Q1752" i="4"/>
  <c r="P1752" i="4"/>
  <c r="O1752" i="4"/>
  <c r="N1752" i="4"/>
  <c r="M1752" i="4"/>
  <c r="L1752" i="4"/>
  <c r="K1752" i="4"/>
  <c r="J1752" i="4"/>
  <c r="I1752" i="4"/>
  <c r="H1752" i="4"/>
  <c r="G1752" i="4"/>
  <c r="F1752" i="4"/>
  <c r="E1752" i="4"/>
  <c r="D1752" i="4"/>
  <c r="C1752" i="4"/>
  <c r="B1752" i="4"/>
  <c r="A1752" i="4"/>
  <c r="V1751" i="4"/>
  <c r="U1751" i="4"/>
  <c r="T1751" i="4"/>
  <c r="S1751" i="4"/>
  <c r="R1751" i="4"/>
  <c r="Q1751" i="4"/>
  <c r="P1751" i="4"/>
  <c r="O1751" i="4"/>
  <c r="N1751" i="4"/>
  <c r="M1751" i="4"/>
  <c r="L1751" i="4"/>
  <c r="K1751" i="4"/>
  <c r="J1751" i="4"/>
  <c r="I1751" i="4"/>
  <c r="H1751" i="4"/>
  <c r="G1751" i="4"/>
  <c r="F1751" i="4"/>
  <c r="E1751" i="4"/>
  <c r="D1751" i="4"/>
  <c r="C1751" i="4"/>
  <c r="B1751" i="4"/>
  <c r="A1751" i="4"/>
  <c r="V1750" i="4"/>
  <c r="U1750" i="4"/>
  <c r="T1750" i="4"/>
  <c r="S1750" i="4"/>
  <c r="R1750" i="4"/>
  <c r="Q1750" i="4"/>
  <c r="P1750" i="4"/>
  <c r="O1750" i="4"/>
  <c r="N1750" i="4"/>
  <c r="M1750" i="4"/>
  <c r="L1750" i="4"/>
  <c r="K1750" i="4"/>
  <c r="J1750" i="4"/>
  <c r="I1750" i="4"/>
  <c r="H1750" i="4"/>
  <c r="G1750" i="4"/>
  <c r="F1750" i="4"/>
  <c r="E1750" i="4"/>
  <c r="D1750" i="4"/>
  <c r="C1750" i="4"/>
  <c r="B1750" i="4"/>
  <c r="A1750" i="4"/>
  <c r="V1749" i="4"/>
  <c r="U1749" i="4"/>
  <c r="T1749" i="4"/>
  <c r="S1749" i="4"/>
  <c r="R1749" i="4"/>
  <c r="Q1749" i="4"/>
  <c r="P1749" i="4"/>
  <c r="O1749" i="4"/>
  <c r="N1749" i="4"/>
  <c r="M1749" i="4"/>
  <c r="L1749" i="4"/>
  <c r="K1749" i="4"/>
  <c r="J1749" i="4"/>
  <c r="I1749" i="4"/>
  <c r="H1749" i="4"/>
  <c r="G1749" i="4"/>
  <c r="F1749" i="4"/>
  <c r="E1749" i="4"/>
  <c r="D1749" i="4"/>
  <c r="C1749" i="4"/>
  <c r="B1749" i="4"/>
  <c r="A1749" i="4"/>
  <c r="V1748" i="4"/>
  <c r="U1748" i="4"/>
  <c r="T1748" i="4"/>
  <c r="S1748" i="4"/>
  <c r="R1748" i="4"/>
  <c r="Q1748" i="4"/>
  <c r="P1748" i="4"/>
  <c r="O1748" i="4"/>
  <c r="N1748" i="4"/>
  <c r="M1748" i="4"/>
  <c r="L1748" i="4"/>
  <c r="K1748" i="4"/>
  <c r="J1748" i="4"/>
  <c r="I1748" i="4"/>
  <c r="H1748" i="4"/>
  <c r="G1748" i="4"/>
  <c r="F1748" i="4"/>
  <c r="E1748" i="4"/>
  <c r="D1748" i="4"/>
  <c r="C1748" i="4"/>
  <c r="B1748" i="4"/>
  <c r="A1748" i="4"/>
  <c r="V1747" i="4"/>
  <c r="U1747" i="4"/>
  <c r="T1747" i="4"/>
  <c r="S1747" i="4"/>
  <c r="R1747" i="4"/>
  <c r="Q1747" i="4"/>
  <c r="P1747" i="4"/>
  <c r="O1747" i="4"/>
  <c r="N1747" i="4"/>
  <c r="M1747" i="4"/>
  <c r="L1747" i="4"/>
  <c r="K1747" i="4"/>
  <c r="J1747" i="4"/>
  <c r="I1747" i="4"/>
  <c r="H1747" i="4"/>
  <c r="G1747" i="4"/>
  <c r="F1747" i="4"/>
  <c r="E1747" i="4"/>
  <c r="D1747" i="4"/>
  <c r="C1747" i="4"/>
  <c r="B1747" i="4"/>
  <c r="A1747" i="4"/>
  <c r="V1746" i="4"/>
  <c r="U1746" i="4"/>
  <c r="T1746" i="4"/>
  <c r="S1746" i="4"/>
  <c r="R1746" i="4"/>
  <c r="Q1746" i="4"/>
  <c r="P1746" i="4"/>
  <c r="O1746" i="4"/>
  <c r="N1746" i="4"/>
  <c r="M1746" i="4"/>
  <c r="L1746" i="4"/>
  <c r="K1746" i="4"/>
  <c r="J1746" i="4"/>
  <c r="I1746" i="4"/>
  <c r="H1746" i="4"/>
  <c r="G1746" i="4"/>
  <c r="F1746" i="4"/>
  <c r="E1746" i="4"/>
  <c r="D1746" i="4"/>
  <c r="C1746" i="4"/>
  <c r="B1746" i="4"/>
  <c r="A1746" i="4"/>
  <c r="V1745" i="4"/>
  <c r="U1745" i="4"/>
  <c r="T1745" i="4"/>
  <c r="S1745" i="4"/>
  <c r="R1745" i="4"/>
  <c r="Q1745" i="4"/>
  <c r="P1745" i="4"/>
  <c r="O1745" i="4"/>
  <c r="N1745" i="4"/>
  <c r="M1745" i="4"/>
  <c r="L1745" i="4"/>
  <c r="K1745" i="4"/>
  <c r="J1745" i="4"/>
  <c r="I1745" i="4"/>
  <c r="H1745" i="4"/>
  <c r="G1745" i="4"/>
  <c r="F1745" i="4"/>
  <c r="E1745" i="4"/>
  <c r="D1745" i="4"/>
  <c r="C1745" i="4"/>
  <c r="B1745" i="4"/>
  <c r="A1745" i="4"/>
  <c r="V1744" i="4"/>
  <c r="U1744" i="4"/>
  <c r="T1744" i="4"/>
  <c r="S1744" i="4"/>
  <c r="R1744" i="4"/>
  <c r="Q1744" i="4"/>
  <c r="P1744" i="4"/>
  <c r="O1744" i="4"/>
  <c r="N1744" i="4"/>
  <c r="M1744" i="4"/>
  <c r="L1744" i="4"/>
  <c r="K1744" i="4"/>
  <c r="J1744" i="4"/>
  <c r="I1744" i="4"/>
  <c r="H1744" i="4"/>
  <c r="G1744" i="4"/>
  <c r="F1744" i="4"/>
  <c r="E1744" i="4"/>
  <c r="D1744" i="4"/>
  <c r="C1744" i="4"/>
  <c r="B1744" i="4"/>
  <c r="A1744" i="4"/>
  <c r="V1743" i="4"/>
  <c r="U1743" i="4"/>
  <c r="T1743" i="4"/>
  <c r="S1743" i="4"/>
  <c r="R1743" i="4"/>
  <c r="Q1743" i="4"/>
  <c r="P1743" i="4"/>
  <c r="O1743" i="4"/>
  <c r="N1743" i="4"/>
  <c r="M1743" i="4"/>
  <c r="L1743" i="4"/>
  <c r="K1743" i="4"/>
  <c r="J1743" i="4"/>
  <c r="I1743" i="4"/>
  <c r="H1743" i="4"/>
  <c r="G1743" i="4"/>
  <c r="F1743" i="4"/>
  <c r="E1743" i="4"/>
  <c r="D1743" i="4"/>
  <c r="C1743" i="4"/>
  <c r="B1743" i="4"/>
  <c r="A1743" i="4"/>
  <c r="V1742" i="4"/>
  <c r="U1742" i="4"/>
  <c r="T1742" i="4"/>
  <c r="S1742" i="4"/>
  <c r="R1742" i="4"/>
  <c r="Q1742" i="4"/>
  <c r="P1742" i="4"/>
  <c r="O1742" i="4"/>
  <c r="N1742" i="4"/>
  <c r="M1742" i="4"/>
  <c r="L1742" i="4"/>
  <c r="K1742" i="4"/>
  <c r="J1742" i="4"/>
  <c r="I1742" i="4"/>
  <c r="H1742" i="4"/>
  <c r="G1742" i="4"/>
  <c r="F1742" i="4"/>
  <c r="E1742" i="4"/>
  <c r="D1742" i="4"/>
  <c r="C1742" i="4"/>
  <c r="B1742" i="4"/>
  <c r="A1742" i="4"/>
  <c r="V1741" i="4"/>
  <c r="U1741" i="4"/>
  <c r="T1741" i="4"/>
  <c r="S1741" i="4"/>
  <c r="R1741" i="4"/>
  <c r="Q1741" i="4"/>
  <c r="P1741" i="4"/>
  <c r="O1741" i="4"/>
  <c r="N1741" i="4"/>
  <c r="M1741" i="4"/>
  <c r="L1741" i="4"/>
  <c r="K1741" i="4"/>
  <c r="J1741" i="4"/>
  <c r="I1741" i="4"/>
  <c r="H1741" i="4"/>
  <c r="G1741" i="4"/>
  <c r="F1741" i="4"/>
  <c r="E1741" i="4"/>
  <c r="D1741" i="4"/>
  <c r="C1741" i="4"/>
  <c r="B1741" i="4"/>
  <c r="A1741" i="4"/>
  <c r="V1740" i="4"/>
  <c r="U1740" i="4"/>
  <c r="T1740" i="4"/>
  <c r="S1740" i="4"/>
  <c r="R1740" i="4"/>
  <c r="Q1740" i="4"/>
  <c r="P1740" i="4"/>
  <c r="O1740" i="4"/>
  <c r="N1740" i="4"/>
  <c r="M1740" i="4"/>
  <c r="L1740" i="4"/>
  <c r="K1740" i="4"/>
  <c r="J1740" i="4"/>
  <c r="I1740" i="4"/>
  <c r="H1740" i="4"/>
  <c r="G1740" i="4"/>
  <c r="F1740" i="4"/>
  <c r="E1740" i="4"/>
  <c r="D1740" i="4"/>
  <c r="C1740" i="4"/>
  <c r="B1740" i="4"/>
  <c r="A1740" i="4"/>
  <c r="V1739" i="4"/>
  <c r="U1739" i="4"/>
  <c r="T1739" i="4"/>
  <c r="S1739" i="4"/>
  <c r="R1739" i="4"/>
  <c r="Q1739" i="4"/>
  <c r="P1739" i="4"/>
  <c r="O1739" i="4"/>
  <c r="N1739" i="4"/>
  <c r="M1739" i="4"/>
  <c r="L1739" i="4"/>
  <c r="K1739" i="4"/>
  <c r="J1739" i="4"/>
  <c r="I1739" i="4"/>
  <c r="H1739" i="4"/>
  <c r="G1739" i="4"/>
  <c r="F1739" i="4"/>
  <c r="E1739" i="4"/>
  <c r="D1739" i="4"/>
  <c r="C1739" i="4"/>
  <c r="B1739" i="4"/>
  <c r="A1739" i="4"/>
  <c r="V1738" i="4"/>
  <c r="U1738" i="4"/>
  <c r="T1738" i="4"/>
  <c r="S1738" i="4"/>
  <c r="R1738" i="4"/>
  <c r="Q1738" i="4"/>
  <c r="P1738" i="4"/>
  <c r="O1738" i="4"/>
  <c r="N1738" i="4"/>
  <c r="M1738" i="4"/>
  <c r="L1738" i="4"/>
  <c r="K1738" i="4"/>
  <c r="J1738" i="4"/>
  <c r="I1738" i="4"/>
  <c r="H1738" i="4"/>
  <c r="G1738" i="4"/>
  <c r="F1738" i="4"/>
  <c r="E1738" i="4"/>
  <c r="D1738" i="4"/>
  <c r="C1738" i="4"/>
  <c r="B1738" i="4"/>
  <c r="A1738" i="4"/>
  <c r="V1737" i="4"/>
  <c r="U1737" i="4"/>
  <c r="T1737" i="4"/>
  <c r="S1737" i="4"/>
  <c r="R1737" i="4"/>
  <c r="Q1737" i="4"/>
  <c r="P1737" i="4"/>
  <c r="O1737" i="4"/>
  <c r="N1737" i="4"/>
  <c r="M1737" i="4"/>
  <c r="L1737" i="4"/>
  <c r="K1737" i="4"/>
  <c r="J1737" i="4"/>
  <c r="I1737" i="4"/>
  <c r="H1737" i="4"/>
  <c r="G1737" i="4"/>
  <c r="F1737" i="4"/>
  <c r="E1737" i="4"/>
  <c r="D1737" i="4"/>
  <c r="C1737" i="4"/>
  <c r="B1737" i="4"/>
  <c r="A1737" i="4"/>
  <c r="V1736" i="4"/>
  <c r="U1736" i="4"/>
  <c r="T1736" i="4"/>
  <c r="S1736" i="4"/>
  <c r="R1736" i="4"/>
  <c r="Q1736" i="4"/>
  <c r="P1736" i="4"/>
  <c r="O1736" i="4"/>
  <c r="N1736" i="4"/>
  <c r="M1736" i="4"/>
  <c r="L1736" i="4"/>
  <c r="K1736" i="4"/>
  <c r="J1736" i="4"/>
  <c r="I1736" i="4"/>
  <c r="H1736" i="4"/>
  <c r="G1736" i="4"/>
  <c r="F1736" i="4"/>
  <c r="E1736" i="4"/>
  <c r="D1736" i="4"/>
  <c r="C1736" i="4"/>
  <c r="B1736" i="4"/>
  <c r="A1736" i="4"/>
  <c r="V1735" i="4"/>
  <c r="U1735" i="4"/>
  <c r="T1735" i="4"/>
  <c r="S1735" i="4"/>
  <c r="R1735" i="4"/>
  <c r="Q1735" i="4"/>
  <c r="P1735" i="4"/>
  <c r="O1735" i="4"/>
  <c r="N1735" i="4"/>
  <c r="M1735" i="4"/>
  <c r="L1735" i="4"/>
  <c r="K1735" i="4"/>
  <c r="J1735" i="4"/>
  <c r="I1735" i="4"/>
  <c r="H1735" i="4"/>
  <c r="G1735" i="4"/>
  <c r="F1735" i="4"/>
  <c r="E1735" i="4"/>
  <c r="D1735" i="4"/>
  <c r="C1735" i="4"/>
  <c r="B1735" i="4"/>
  <c r="A1735" i="4"/>
  <c r="V1734" i="4"/>
  <c r="U1734" i="4"/>
  <c r="T1734" i="4"/>
  <c r="S1734" i="4"/>
  <c r="R1734" i="4"/>
  <c r="Q1734" i="4"/>
  <c r="P1734" i="4"/>
  <c r="O1734" i="4"/>
  <c r="N1734" i="4"/>
  <c r="M1734" i="4"/>
  <c r="L1734" i="4"/>
  <c r="K1734" i="4"/>
  <c r="J1734" i="4"/>
  <c r="I1734" i="4"/>
  <c r="H1734" i="4"/>
  <c r="G1734" i="4"/>
  <c r="F1734" i="4"/>
  <c r="E1734" i="4"/>
  <c r="D1734" i="4"/>
  <c r="C1734" i="4"/>
  <c r="B1734" i="4"/>
  <c r="A1734" i="4"/>
  <c r="V1733" i="4"/>
  <c r="U1733" i="4"/>
  <c r="T1733" i="4"/>
  <c r="S1733" i="4"/>
  <c r="R1733" i="4"/>
  <c r="Q1733" i="4"/>
  <c r="P1733" i="4"/>
  <c r="O1733" i="4"/>
  <c r="N1733" i="4"/>
  <c r="M1733" i="4"/>
  <c r="L1733" i="4"/>
  <c r="K1733" i="4"/>
  <c r="J1733" i="4"/>
  <c r="I1733" i="4"/>
  <c r="H1733" i="4"/>
  <c r="G1733" i="4"/>
  <c r="F1733" i="4"/>
  <c r="E1733" i="4"/>
  <c r="D1733" i="4"/>
  <c r="C1733" i="4"/>
  <c r="B1733" i="4"/>
  <c r="A1733" i="4"/>
  <c r="V1732" i="4"/>
  <c r="U1732" i="4"/>
  <c r="T1732" i="4"/>
  <c r="S1732" i="4"/>
  <c r="R1732" i="4"/>
  <c r="Q1732" i="4"/>
  <c r="P1732" i="4"/>
  <c r="O1732" i="4"/>
  <c r="N1732" i="4"/>
  <c r="M1732" i="4"/>
  <c r="L1732" i="4"/>
  <c r="K1732" i="4"/>
  <c r="J1732" i="4"/>
  <c r="I1732" i="4"/>
  <c r="H1732" i="4"/>
  <c r="G1732" i="4"/>
  <c r="F1732" i="4"/>
  <c r="E1732" i="4"/>
  <c r="D1732" i="4"/>
  <c r="C1732" i="4"/>
  <c r="B1732" i="4"/>
  <c r="A1732" i="4"/>
  <c r="V1731" i="4"/>
  <c r="U1731" i="4"/>
  <c r="T1731" i="4"/>
  <c r="S1731" i="4"/>
  <c r="R1731" i="4"/>
  <c r="Q1731" i="4"/>
  <c r="P1731" i="4"/>
  <c r="O1731" i="4"/>
  <c r="N1731" i="4"/>
  <c r="M1731" i="4"/>
  <c r="L1731" i="4"/>
  <c r="K1731" i="4"/>
  <c r="J1731" i="4"/>
  <c r="I1731" i="4"/>
  <c r="H1731" i="4"/>
  <c r="G1731" i="4"/>
  <c r="F1731" i="4"/>
  <c r="E1731" i="4"/>
  <c r="D1731" i="4"/>
  <c r="C1731" i="4"/>
  <c r="B1731" i="4"/>
  <c r="A1731" i="4"/>
  <c r="V1730" i="4"/>
  <c r="U1730" i="4"/>
  <c r="T1730" i="4"/>
  <c r="S1730" i="4"/>
  <c r="R1730" i="4"/>
  <c r="Q1730" i="4"/>
  <c r="P1730" i="4"/>
  <c r="O1730" i="4"/>
  <c r="N1730" i="4"/>
  <c r="M1730" i="4"/>
  <c r="L1730" i="4"/>
  <c r="K1730" i="4"/>
  <c r="J1730" i="4"/>
  <c r="I1730" i="4"/>
  <c r="H1730" i="4"/>
  <c r="G1730" i="4"/>
  <c r="F1730" i="4"/>
  <c r="E1730" i="4"/>
  <c r="D1730" i="4"/>
  <c r="C1730" i="4"/>
  <c r="B1730" i="4"/>
  <c r="A1730" i="4"/>
  <c r="V1729" i="4"/>
  <c r="U1729" i="4"/>
  <c r="T1729" i="4"/>
  <c r="S1729" i="4"/>
  <c r="R1729" i="4"/>
  <c r="Q1729" i="4"/>
  <c r="P1729" i="4"/>
  <c r="O1729" i="4"/>
  <c r="N1729" i="4"/>
  <c r="M1729" i="4"/>
  <c r="L1729" i="4"/>
  <c r="K1729" i="4"/>
  <c r="J1729" i="4"/>
  <c r="I1729" i="4"/>
  <c r="H1729" i="4"/>
  <c r="G1729" i="4"/>
  <c r="F1729" i="4"/>
  <c r="E1729" i="4"/>
  <c r="D1729" i="4"/>
  <c r="C1729" i="4"/>
  <c r="B1729" i="4"/>
  <c r="A1729" i="4"/>
  <c r="V1728" i="4"/>
  <c r="U1728" i="4"/>
  <c r="T1728" i="4"/>
  <c r="S1728" i="4"/>
  <c r="R1728" i="4"/>
  <c r="Q1728" i="4"/>
  <c r="P1728" i="4"/>
  <c r="O1728" i="4"/>
  <c r="N1728" i="4"/>
  <c r="M1728" i="4"/>
  <c r="L1728" i="4"/>
  <c r="K1728" i="4"/>
  <c r="J1728" i="4"/>
  <c r="I1728" i="4"/>
  <c r="H1728" i="4"/>
  <c r="G1728" i="4"/>
  <c r="F1728" i="4"/>
  <c r="E1728" i="4"/>
  <c r="D1728" i="4"/>
  <c r="C1728" i="4"/>
  <c r="B1728" i="4"/>
  <c r="A1728" i="4"/>
  <c r="V1727" i="4"/>
  <c r="U1727" i="4"/>
  <c r="T1727" i="4"/>
  <c r="S1727" i="4"/>
  <c r="R1727" i="4"/>
  <c r="Q1727" i="4"/>
  <c r="P1727" i="4"/>
  <c r="O1727" i="4"/>
  <c r="N1727" i="4"/>
  <c r="M1727" i="4"/>
  <c r="L1727" i="4"/>
  <c r="K1727" i="4"/>
  <c r="J1727" i="4"/>
  <c r="I1727" i="4"/>
  <c r="H1727" i="4"/>
  <c r="G1727" i="4"/>
  <c r="F1727" i="4"/>
  <c r="E1727" i="4"/>
  <c r="D1727" i="4"/>
  <c r="C1727" i="4"/>
  <c r="B1727" i="4"/>
  <c r="A1727" i="4"/>
  <c r="V1726" i="4"/>
  <c r="U1726" i="4"/>
  <c r="T1726" i="4"/>
  <c r="S1726" i="4"/>
  <c r="R1726" i="4"/>
  <c r="Q1726" i="4"/>
  <c r="P1726" i="4"/>
  <c r="O1726" i="4"/>
  <c r="N1726" i="4"/>
  <c r="M1726" i="4"/>
  <c r="L1726" i="4"/>
  <c r="K1726" i="4"/>
  <c r="J1726" i="4"/>
  <c r="I1726" i="4"/>
  <c r="H1726" i="4"/>
  <c r="G1726" i="4"/>
  <c r="F1726" i="4"/>
  <c r="E1726" i="4"/>
  <c r="D1726" i="4"/>
  <c r="C1726" i="4"/>
  <c r="B1726" i="4"/>
  <c r="A1726" i="4"/>
  <c r="V1725" i="4"/>
  <c r="U1725" i="4"/>
  <c r="T1725" i="4"/>
  <c r="S1725" i="4"/>
  <c r="R1725" i="4"/>
  <c r="Q1725" i="4"/>
  <c r="P1725" i="4"/>
  <c r="O1725" i="4"/>
  <c r="N1725" i="4"/>
  <c r="M1725" i="4"/>
  <c r="L1725" i="4"/>
  <c r="K1725" i="4"/>
  <c r="J1725" i="4"/>
  <c r="I1725" i="4"/>
  <c r="H1725" i="4"/>
  <c r="G1725" i="4"/>
  <c r="F1725" i="4"/>
  <c r="E1725" i="4"/>
  <c r="D1725" i="4"/>
  <c r="C1725" i="4"/>
  <c r="B1725" i="4"/>
  <c r="A1725" i="4"/>
  <c r="V1724" i="4"/>
  <c r="U1724" i="4"/>
  <c r="T1724" i="4"/>
  <c r="S1724" i="4"/>
  <c r="R1724" i="4"/>
  <c r="Q1724" i="4"/>
  <c r="P1724" i="4"/>
  <c r="O1724" i="4"/>
  <c r="N1724" i="4"/>
  <c r="M1724" i="4"/>
  <c r="L1724" i="4"/>
  <c r="K1724" i="4"/>
  <c r="J1724" i="4"/>
  <c r="I1724" i="4"/>
  <c r="H1724" i="4"/>
  <c r="G1724" i="4"/>
  <c r="F1724" i="4"/>
  <c r="E1724" i="4"/>
  <c r="D1724" i="4"/>
  <c r="C1724" i="4"/>
  <c r="B1724" i="4"/>
  <c r="A1724" i="4"/>
  <c r="V1723" i="4"/>
  <c r="U1723" i="4"/>
  <c r="T1723" i="4"/>
  <c r="S1723" i="4"/>
  <c r="R1723" i="4"/>
  <c r="Q1723" i="4"/>
  <c r="P1723" i="4"/>
  <c r="O1723" i="4"/>
  <c r="N1723" i="4"/>
  <c r="M1723" i="4"/>
  <c r="L1723" i="4"/>
  <c r="K1723" i="4"/>
  <c r="J1723" i="4"/>
  <c r="I1723" i="4"/>
  <c r="H1723" i="4"/>
  <c r="G1723" i="4"/>
  <c r="F1723" i="4"/>
  <c r="E1723" i="4"/>
  <c r="D1723" i="4"/>
  <c r="C1723" i="4"/>
  <c r="B1723" i="4"/>
  <c r="A1723" i="4"/>
  <c r="V1722" i="4"/>
  <c r="U1722" i="4"/>
  <c r="T1722" i="4"/>
  <c r="S1722" i="4"/>
  <c r="R1722" i="4"/>
  <c r="Q1722" i="4"/>
  <c r="P1722" i="4"/>
  <c r="O1722" i="4"/>
  <c r="N1722" i="4"/>
  <c r="M1722" i="4"/>
  <c r="L1722" i="4"/>
  <c r="K1722" i="4"/>
  <c r="J1722" i="4"/>
  <c r="I1722" i="4"/>
  <c r="H1722" i="4"/>
  <c r="G1722" i="4"/>
  <c r="F1722" i="4"/>
  <c r="E1722" i="4"/>
  <c r="D1722" i="4"/>
  <c r="C1722" i="4"/>
  <c r="B1722" i="4"/>
  <c r="A1722" i="4"/>
  <c r="V1721" i="4"/>
  <c r="U1721" i="4"/>
  <c r="T1721" i="4"/>
  <c r="S1721" i="4"/>
  <c r="R1721" i="4"/>
  <c r="Q1721" i="4"/>
  <c r="P1721" i="4"/>
  <c r="O1721" i="4"/>
  <c r="N1721" i="4"/>
  <c r="M1721" i="4"/>
  <c r="L1721" i="4"/>
  <c r="K1721" i="4"/>
  <c r="J1721" i="4"/>
  <c r="I1721" i="4"/>
  <c r="H1721" i="4"/>
  <c r="G1721" i="4"/>
  <c r="F1721" i="4"/>
  <c r="E1721" i="4"/>
  <c r="D1721" i="4"/>
  <c r="C1721" i="4"/>
  <c r="B1721" i="4"/>
  <c r="A1721" i="4"/>
  <c r="V1720" i="4"/>
  <c r="U1720" i="4"/>
  <c r="T1720" i="4"/>
  <c r="S1720" i="4"/>
  <c r="R1720" i="4"/>
  <c r="Q1720" i="4"/>
  <c r="P1720" i="4"/>
  <c r="O1720" i="4"/>
  <c r="N1720" i="4"/>
  <c r="M1720" i="4"/>
  <c r="L1720" i="4"/>
  <c r="K1720" i="4"/>
  <c r="J1720" i="4"/>
  <c r="I1720" i="4"/>
  <c r="H1720" i="4"/>
  <c r="G1720" i="4"/>
  <c r="F1720" i="4"/>
  <c r="E1720" i="4"/>
  <c r="D1720" i="4"/>
  <c r="C1720" i="4"/>
  <c r="B1720" i="4"/>
  <c r="A1720" i="4"/>
  <c r="V1719" i="4"/>
  <c r="U1719" i="4"/>
  <c r="T1719" i="4"/>
  <c r="S1719" i="4"/>
  <c r="R1719" i="4"/>
  <c r="Q1719" i="4"/>
  <c r="P1719" i="4"/>
  <c r="O1719" i="4"/>
  <c r="N1719" i="4"/>
  <c r="M1719" i="4"/>
  <c r="L1719" i="4"/>
  <c r="K1719" i="4"/>
  <c r="J1719" i="4"/>
  <c r="I1719" i="4"/>
  <c r="H1719" i="4"/>
  <c r="G1719" i="4"/>
  <c r="F1719" i="4"/>
  <c r="E1719" i="4"/>
  <c r="D1719" i="4"/>
  <c r="C1719" i="4"/>
  <c r="B1719" i="4"/>
  <c r="A1719" i="4"/>
  <c r="V1718" i="4"/>
  <c r="U1718" i="4"/>
  <c r="T1718" i="4"/>
  <c r="S1718" i="4"/>
  <c r="R1718" i="4"/>
  <c r="Q1718" i="4"/>
  <c r="P1718" i="4"/>
  <c r="O1718" i="4"/>
  <c r="N1718" i="4"/>
  <c r="M1718" i="4"/>
  <c r="L1718" i="4"/>
  <c r="K1718" i="4"/>
  <c r="J1718" i="4"/>
  <c r="I1718" i="4"/>
  <c r="H1718" i="4"/>
  <c r="G1718" i="4"/>
  <c r="F1718" i="4"/>
  <c r="E1718" i="4"/>
  <c r="D1718" i="4"/>
  <c r="C1718" i="4"/>
  <c r="B1718" i="4"/>
  <c r="A1718" i="4"/>
  <c r="V1717" i="4"/>
  <c r="U1717" i="4"/>
  <c r="T1717" i="4"/>
  <c r="S1717" i="4"/>
  <c r="R1717" i="4"/>
  <c r="Q1717" i="4"/>
  <c r="P1717" i="4"/>
  <c r="O1717" i="4"/>
  <c r="N1717" i="4"/>
  <c r="M1717" i="4"/>
  <c r="L1717" i="4"/>
  <c r="K1717" i="4"/>
  <c r="J1717" i="4"/>
  <c r="I1717" i="4"/>
  <c r="H1717" i="4"/>
  <c r="G1717" i="4"/>
  <c r="F1717" i="4"/>
  <c r="E1717" i="4"/>
  <c r="D1717" i="4"/>
  <c r="C1717" i="4"/>
  <c r="B1717" i="4"/>
  <c r="A1717" i="4"/>
  <c r="V1716" i="4"/>
  <c r="U1716" i="4"/>
  <c r="T1716" i="4"/>
  <c r="S1716" i="4"/>
  <c r="R1716" i="4"/>
  <c r="Q1716" i="4"/>
  <c r="P1716" i="4"/>
  <c r="O1716" i="4"/>
  <c r="N1716" i="4"/>
  <c r="M1716" i="4"/>
  <c r="L1716" i="4"/>
  <c r="K1716" i="4"/>
  <c r="J1716" i="4"/>
  <c r="I1716" i="4"/>
  <c r="H1716" i="4"/>
  <c r="G1716" i="4"/>
  <c r="F1716" i="4"/>
  <c r="E1716" i="4"/>
  <c r="D1716" i="4"/>
  <c r="C1716" i="4"/>
  <c r="B1716" i="4"/>
  <c r="A1716" i="4"/>
  <c r="V1715" i="4"/>
  <c r="U1715" i="4"/>
  <c r="T1715" i="4"/>
  <c r="S1715" i="4"/>
  <c r="R1715" i="4"/>
  <c r="Q1715" i="4"/>
  <c r="P1715" i="4"/>
  <c r="O1715" i="4"/>
  <c r="N1715" i="4"/>
  <c r="M1715" i="4"/>
  <c r="L1715" i="4"/>
  <c r="K1715" i="4"/>
  <c r="J1715" i="4"/>
  <c r="I1715" i="4"/>
  <c r="H1715" i="4"/>
  <c r="G1715" i="4"/>
  <c r="F1715" i="4"/>
  <c r="E1715" i="4"/>
  <c r="D1715" i="4"/>
  <c r="C1715" i="4"/>
  <c r="B1715" i="4"/>
  <c r="A1715" i="4"/>
  <c r="V1714" i="4"/>
  <c r="U1714" i="4"/>
  <c r="T1714" i="4"/>
  <c r="S1714" i="4"/>
  <c r="R1714" i="4"/>
  <c r="Q1714" i="4"/>
  <c r="P1714" i="4"/>
  <c r="O1714" i="4"/>
  <c r="N1714" i="4"/>
  <c r="M1714" i="4"/>
  <c r="L1714" i="4"/>
  <c r="K1714" i="4"/>
  <c r="J1714" i="4"/>
  <c r="I1714" i="4"/>
  <c r="H1714" i="4"/>
  <c r="G1714" i="4"/>
  <c r="F1714" i="4"/>
  <c r="E1714" i="4"/>
  <c r="D1714" i="4"/>
  <c r="C1714" i="4"/>
  <c r="B1714" i="4"/>
  <c r="A1714" i="4"/>
  <c r="V1713" i="4"/>
  <c r="U1713" i="4"/>
  <c r="T1713" i="4"/>
  <c r="S1713" i="4"/>
  <c r="R1713" i="4"/>
  <c r="Q1713" i="4"/>
  <c r="P1713" i="4"/>
  <c r="O1713" i="4"/>
  <c r="N1713" i="4"/>
  <c r="M1713" i="4"/>
  <c r="L1713" i="4"/>
  <c r="K1713" i="4"/>
  <c r="J1713" i="4"/>
  <c r="I1713" i="4"/>
  <c r="H1713" i="4"/>
  <c r="G1713" i="4"/>
  <c r="F1713" i="4"/>
  <c r="E1713" i="4"/>
  <c r="D1713" i="4"/>
  <c r="C1713" i="4"/>
  <c r="B1713" i="4"/>
  <c r="A1713" i="4"/>
  <c r="V1712" i="4"/>
  <c r="U1712" i="4"/>
  <c r="T1712" i="4"/>
  <c r="S1712" i="4"/>
  <c r="R1712" i="4"/>
  <c r="Q1712" i="4"/>
  <c r="P1712" i="4"/>
  <c r="O1712" i="4"/>
  <c r="N1712" i="4"/>
  <c r="M1712" i="4"/>
  <c r="L1712" i="4"/>
  <c r="K1712" i="4"/>
  <c r="J1712" i="4"/>
  <c r="I1712" i="4"/>
  <c r="H1712" i="4"/>
  <c r="G1712" i="4"/>
  <c r="F1712" i="4"/>
  <c r="E1712" i="4"/>
  <c r="D1712" i="4"/>
  <c r="C1712" i="4"/>
  <c r="B1712" i="4"/>
  <c r="A1712" i="4"/>
  <c r="V1711" i="4"/>
  <c r="U1711" i="4"/>
  <c r="T1711" i="4"/>
  <c r="S1711" i="4"/>
  <c r="R1711" i="4"/>
  <c r="Q1711" i="4"/>
  <c r="P1711" i="4"/>
  <c r="O1711" i="4"/>
  <c r="N1711" i="4"/>
  <c r="M1711" i="4"/>
  <c r="L1711" i="4"/>
  <c r="K1711" i="4"/>
  <c r="J1711" i="4"/>
  <c r="I1711" i="4"/>
  <c r="H1711" i="4"/>
  <c r="G1711" i="4"/>
  <c r="F1711" i="4"/>
  <c r="E1711" i="4"/>
  <c r="D1711" i="4"/>
  <c r="C1711" i="4"/>
  <c r="B1711" i="4"/>
  <c r="A1711" i="4"/>
  <c r="V1710" i="4"/>
  <c r="U1710" i="4"/>
  <c r="T1710" i="4"/>
  <c r="S1710" i="4"/>
  <c r="R1710" i="4"/>
  <c r="Q1710" i="4"/>
  <c r="P1710" i="4"/>
  <c r="O1710" i="4"/>
  <c r="N1710" i="4"/>
  <c r="M1710" i="4"/>
  <c r="L1710" i="4"/>
  <c r="K1710" i="4"/>
  <c r="J1710" i="4"/>
  <c r="I1710" i="4"/>
  <c r="H1710" i="4"/>
  <c r="G1710" i="4"/>
  <c r="F1710" i="4"/>
  <c r="E1710" i="4"/>
  <c r="D1710" i="4"/>
  <c r="C1710" i="4"/>
  <c r="B1710" i="4"/>
  <c r="A1710" i="4"/>
  <c r="V1709" i="4"/>
  <c r="U1709" i="4"/>
  <c r="T1709" i="4"/>
  <c r="S1709" i="4"/>
  <c r="R1709" i="4"/>
  <c r="Q1709" i="4"/>
  <c r="P1709" i="4"/>
  <c r="O1709" i="4"/>
  <c r="N1709" i="4"/>
  <c r="M1709" i="4"/>
  <c r="L1709" i="4"/>
  <c r="K1709" i="4"/>
  <c r="J1709" i="4"/>
  <c r="I1709" i="4"/>
  <c r="H1709" i="4"/>
  <c r="G1709" i="4"/>
  <c r="F1709" i="4"/>
  <c r="E1709" i="4"/>
  <c r="D1709" i="4"/>
  <c r="C1709" i="4"/>
  <c r="B1709" i="4"/>
  <c r="A1709" i="4"/>
  <c r="V1708" i="4"/>
  <c r="U1708" i="4"/>
  <c r="T1708" i="4"/>
  <c r="S1708" i="4"/>
  <c r="R1708" i="4"/>
  <c r="Q1708" i="4"/>
  <c r="P1708" i="4"/>
  <c r="O1708" i="4"/>
  <c r="N1708" i="4"/>
  <c r="M1708" i="4"/>
  <c r="L1708" i="4"/>
  <c r="K1708" i="4"/>
  <c r="J1708" i="4"/>
  <c r="I1708" i="4"/>
  <c r="H1708" i="4"/>
  <c r="G1708" i="4"/>
  <c r="F1708" i="4"/>
  <c r="E1708" i="4"/>
  <c r="D1708" i="4"/>
  <c r="C1708" i="4"/>
  <c r="B1708" i="4"/>
  <c r="A1708" i="4"/>
  <c r="V1707" i="4"/>
  <c r="U1707" i="4"/>
  <c r="T1707" i="4"/>
  <c r="S1707" i="4"/>
  <c r="R1707" i="4"/>
  <c r="Q1707" i="4"/>
  <c r="P1707" i="4"/>
  <c r="O1707" i="4"/>
  <c r="N1707" i="4"/>
  <c r="M1707" i="4"/>
  <c r="L1707" i="4"/>
  <c r="K1707" i="4"/>
  <c r="J1707" i="4"/>
  <c r="I1707" i="4"/>
  <c r="H1707" i="4"/>
  <c r="G1707" i="4"/>
  <c r="F1707" i="4"/>
  <c r="E1707" i="4"/>
  <c r="D1707" i="4"/>
  <c r="C1707" i="4"/>
  <c r="B1707" i="4"/>
  <c r="A1707" i="4"/>
  <c r="V1706" i="4"/>
  <c r="U1706" i="4"/>
  <c r="T1706" i="4"/>
  <c r="S1706" i="4"/>
  <c r="R1706" i="4"/>
  <c r="Q1706" i="4"/>
  <c r="P1706" i="4"/>
  <c r="O1706" i="4"/>
  <c r="N1706" i="4"/>
  <c r="M1706" i="4"/>
  <c r="L1706" i="4"/>
  <c r="K1706" i="4"/>
  <c r="J1706" i="4"/>
  <c r="I1706" i="4"/>
  <c r="H1706" i="4"/>
  <c r="G1706" i="4"/>
  <c r="F1706" i="4"/>
  <c r="E1706" i="4"/>
  <c r="D1706" i="4"/>
  <c r="C1706" i="4"/>
  <c r="B1706" i="4"/>
  <c r="A1706" i="4"/>
  <c r="V1705" i="4"/>
  <c r="U1705" i="4"/>
  <c r="T1705" i="4"/>
  <c r="S1705" i="4"/>
  <c r="R1705" i="4"/>
  <c r="Q1705" i="4"/>
  <c r="P1705" i="4"/>
  <c r="O1705" i="4"/>
  <c r="N1705" i="4"/>
  <c r="M1705" i="4"/>
  <c r="L1705" i="4"/>
  <c r="K1705" i="4"/>
  <c r="J1705" i="4"/>
  <c r="I1705" i="4"/>
  <c r="H1705" i="4"/>
  <c r="G1705" i="4"/>
  <c r="F1705" i="4"/>
  <c r="E1705" i="4"/>
  <c r="D1705" i="4"/>
  <c r="C1705" i="4"/>
  <c r="B1705" i="4"/>
  <c r="A1705" i="4"/>
  <c r="V1704" i="4"/>
  <c r="U1704" i="4"/>
  <c r="T1704" i="4"/>
  <c r="S1704" i="4"/>
  <c r="R1704" i="4"/>
  <c r="Q1704" i="4"/>
  <c r="P1704" i="4"/>
  <c r="O1704" i="4"/>
  <c r="N1704" i="4"/>
  <c r="M1704" i="4"/>
  <c r="L1704" i="4"/>
  <c r="K1704" i="4"/>
  <c r="J1704" i="4"/>
  <c r="I1704" i="4"/>
  <c r="H1704" i="4"/>
  <c r="G1704" i="4"/>
  <c r="F1704" i="4"/>
  <c r="E1704" i="4"/>
  <c r="D1704" i="4"/>
  <c r="C1704" i="4"/>
  <c r="B1704" i="4"/>
  <c r="A1704" i="4"/>
  <c r="V1703" i="4"/>
  <c r="U1703" i="4"/>
  <c r="T1703" i="4"/>
  <c r="S1703" i="4"/>
  <c r="R1703" i="4"/>
  <c r="Q1703" i="4"/>
  <c r="P1703" i="4"/>
  <c r="O1703" i="4"/>
  <c r="N1703" i="4"/>
  <c r="M1703" i="4"/>
  <c r="L1703" i="4"/>
  <c r="K1703" i="4"/>
  <c r="J1703" i="4"/>
  <c r="I1703" i="4"/>
  <c r="H1703" i="4"/>
  <c r="G1703" i="4"/>
  <c r="F1703" i="4"/>
  <c r="E1703" i="4"/>
  <c r="D1703" i="4"/>
  <c r="C1703" i="4"/>
  <c r="B1703" i="4"/>
  <c r="A1703" i="4"/>
  <c r="V1702" i="4"/>
  <c r="U1702" i="4"/>
  <c r="T1702" i="4"/>
  <c r="S1702" i="4"/>
  <c r="R1702" i="4"/>
  <c r="Q1702" i="4"/>
  <c r="P1702" i="4"/>
  <c r="O1702" i="4"/>
  <c r="N1702" i="4"/>
  <c r="M1702" i="4"/>
  <c r="L1702" i="4"/>
  <c r="K1702" i="4"/>
  <c r="J1702" i="4"/>
  <c r="I1702" i="4"/>
  <c r="H1702" i="4"/>
  <c r="G1702" i="4"/>
  <c r="F1702" i="4"/>
  <c r="E1702" i="4"/>
  <c r="D1702" i="4"/>
  <c r="C1702" i="4"/>
  <c r="B1702" i="4"/>
  <c r="A1702" i="4"/>
  <c r="V1701" i="4"/>
  <c r="U1701" i="4"/>
  <c r="T1701" i="4"/>
  <c r="S1701" i="4"/>
  <c r="R1701" i="4"/>
  <c r="Q1701" i="4"/>
  <c r="P1701" i="4"/>
  <c r="O1701" i="4"/>
  <c r="N1701" i="4"/>
  <c r="M1701" i="4"/>
  <c r="L1701" i="4"/>
  <c r="K1701" i="4"/>
  <c r="J1701" i="4"/>
  <c r="I1701" i="4"/>
  <c r="H1701" i="4"/>
  <c r="G1701" i="4"/>
  <c r="F1701" i="4"/>
  <c r="E1701" i="4"/>
  <c r="D1701" i="4"/>
  <c r="C1701" i="4"/>
  <c r="B1701" i="4"/>
  <c r="A1701" i="4"/>
  <c r="V1700" i="4"/>
  <c r="U1700" i="4"/>
  <c r="T1700" i="4"/>
  <c r="S1700" i="4"/>
  <c r="R1700" i="4"/>
  <c r="Q1700" i="4"/>
  <c r="P1700" i="4"/>
  <c r="O1700" i="4"/>
  <c r="N1700" i="4"/>
  <c r="M1700" i="4"/>
  <c r="L1700" i="4"/>
  <c r="K1700" i="4"/>
  <c r="J1700" i="4"/>
  <c r="I1700" i="4"/>
  <c r="H1700" i="4"/>
  <c r="G1700" i="4"/>
  <c r="F1700" i="4"/>
  <c r="E1700" i="4"/>
  <c r="D1700" i="4"/>
  <c r="C1700" i="4"/>
  <c r="B1700" i="4"/>
  <c r="A1700" i="4"/>
  <c r="V1699" i="4"/>
  <c r="U1699" i="4"/>
  <c r="T1699" i="4"/>
  <c r="S1699" i="4"/>
  <c r="R1699" i="4"/>
  <c r="Q1699" i="4"/>
  <c r="P1699" i="4"/>
  <c r="O1699" i="4"/>
  <c r="N1699" i="4"/>
  <c r="M1699" i="4"/>
  <c r="L1699" i="4"/>
  <c r="K1699" i="4"/>
  <c r="J1699" i="4"/>
  <c r="I1699" i="4"/>
  <c r="H1699" i="4"/>
  <c r="G1699" i="4"/>
  <c r="F1699" i="4"/>
  <c r="E1699" i="4"/>
  <c r="D1699" i="4"/>
  <c r="C1699" i="4"/>
  <c r="B1699" i="4"/>
  <c r="A1699" i="4"/>
  <c r="V1698" i="4"/>
  <c r="U1698" i="4"/>
  <c r="T1698" i="4"/>
  <c r="S1698" i="4"/>
  <c r="R1698" i="4"/>
  <c r="Q1698" i="4"/>
  <c r="P1698" i="4"/>
  <c r="O1698" i="4"/>
  <c r="N1698" i="4"/>
  <c r="M1698" i="4"/>
  <c r="L1698" i="4"/>
  <c r="K1698" i="4"/>
  <c r="J1698" i="4"/>
  <c r="I1698" i="4"/>
  <c r="H1698" i="4"/>
  <c r="G1698" i="4"/>
  <c r="F1698" i="4"/>
  <c r="E1698" i="4"/>
  <c r="D1698" i="4"/>
  <c r="C1698" i="4"/>
  <c r="B1698" i="4"/>
  <c r="A1698" i="4"/>
  <c r="V1697" i="4"/>
  <c r="U1697" i="4"/>
  <c r="T1697" i="4"/>
  <c r="S1697" i="4"/>
  <c r="R1697" i="4"/>
  <c r="Q1697" i="4"/>
  <c r="P1697" i="4"/>
  <c r="O1697" i="4"/>
  <c r="N1697" i="4"/>
  <c r="M1697" i="4"/>
  <c r="L1697" i="4"/>
  <c r="K1697" i="4"/>
  <c r="J1697" i="4"/>
  <c r="I1697" i="4"/>
  <c r="H1697" i="4"/>
  <c r="G1697" i="4"/>
  <c r="F1697" i="4"/>
  <c r="E1697" i="4"/>
  <c r="D1697" i="4"/>
  <c r="C1697" i="4"/>
  <c r="B1697" i="4"/>
  <c r="A1697" i="4"/>
  <c r="V1696" i="4"/>
  <c r="U1696" i="4"/>
  <c r="T1696" i="4"/>
  <c r="S1696" i="4"/>
  <c r="R1696" i="4"/>
  <c r="Q1696" i="4"/>
  <c r="P1696" i="4"/>
  <c r="O1696" i="4"/>
  <c r="N1696" i="4"/>
  <c r="M1696" i="4"/>
  <c r="L1696" i="4"/>
  <c r="K1696" i="4"/>
  <c r="J1696" i="4"/>
  <c r="I1696" i="4"/>
  <c r="H1696" i="4"/>
  <c r="G1696" i="4"/>
  <c r="F1696" i="4"/>
  <c r="E1696" i="4"/>
  <c r="D1696" i="4"/>
  <c r="C1696" i="4"/>
  <c r="B1696" i="4"/>
  <c r="A1696" i="4"/>
  <c r="V1695" i="4"/>
  <c r="U1695" i="4"/>
  <c r="T1695" i="4"/>
  <c r="S1695" i="4"/>
  <c r="R1695" i="4"/>
  <c r="Q1695" i="4"/>
  <c r="P1695" i="4"/>
  <c r="O1695" i="4"/>
  <c r="N1695" i="4"/>
  <c r="M1695" i="4"/>
  <c r="L1695" i="4"/>
  <c r="K1695" i="4"/>
  <c r="J1695" i="4"/>
  <c r="I1695" i="4"/>
  <c r="H1695" i="4"/>
  <c r="G1695" i="4"/>
  <c r="F1695" i="4"/>
  <c r="E1695" i="4"/>
  <c r="D1695" i="4"/>
  <c r="C1695" i="4"/>
  <c r="B1695" i="4"/>
  <c r="A1695" i="4"/>
  <c r="V1694" i="4"/>
  <c r="U1694" i="4"/>
  <c r="T1694" i="4"/>
  <c r="S1694" i="4"/>
  <c r="R1694" i="4"/>
  <c r="Q1694" i="4"/>
  <c r="P1694" i="4"/>
  <c r="O1694" i="4"/>
  <c r="N1694" i="4"/>
  <c r="M1694" i="4"/>
  <c r="L1694" i="4"/>
  <c r="K1694" i="4"/>
  <c r="J1694" i="4"/>
  <c r="I1694" i="4"/>
  <c r="H1694" i="4"/>
  <c r="G1694" i="4"/>
  <c r="F1694" i="4"/>
  <c r="E1694" i="4"/>
  <c r="D1694" i="4"/>
  <c r="C1694" i="4"/>
  <c r="B1694" i="4"/>
  <c r="A1694" i="4"/>
  <c r="V1693" i="4"/>
  <c r="U1693" i="4"/>
  <c r="T1693" i="4"/>
  <c r="S1693" i="4"/>
  <c r="R1693" i="4"/>
  <c r="Q1693" i="4"/>
  <c r="P1693" i="4"/>
  <c r="O1693" i="4"/>
  <c r="N1693" i="4"/>
  <c r="M1693" i="4"/>
  <c r="L1693" i="4"/>
  <c r="K1693" i="4"/>
  <c r="J1693" i="4"/>
  <c r="I1693" i="4"/>
  <c r="H1693" i="4"/>
  <c r="G1693" i="4"/>
  <c r="F1693" i="4"/>
  <c r="E1693" i="4"/>
  <c r="D1693" i="4"/>
  <c r="C1693" i="4"/>
  <c r="B1693" i="4"/>
  <c r="A1693" i="4"/>
  <c r="V1692" i="4"/>
  <c r="U1692" i="4"/>
  <c r="T1692" i="4"/>
  <c r="S1692" i="4"/>
  <c r="R1692" i="4"/>
  <c r="Q1692" i="4"/>
  <c r="P1692" i="4"/>
  <c r="O1692" i="4"/>
  <c r="N1692" i="4"/>
  <c r="M1692" i="4"/>
  <c r="L1692" i="4"/>
  <c r="K1692" i="4"/>
  <c r="J1692" i="4"/>
  <c r="I1692" i="4"/>
  <c r="H1692" i="4"/>
  <c r="G1692" i="4"/>
  <c r="F1692" i="4"/>
  <c r="E1692" i="4"/>
  <c r="D1692" i="4"/>
  <c r="C1692" i="4"/>
  <c r="B1692" i="4"/>
  <c r="A1692" i="4"/>
  <c r="V1691" i="4"/>
  <c r="U1691" i="4"/>
  <c r="T1691" i="4"/>
  <c r="S1691" i="4"/>
  <c r="R1691" i="4"/>
  <c r="Q1691" i="4"/>
  <c r="P1691" i="4"/>
  <c r="O1691" i="4"/>
  <c r="N1691" i="4"/>
  <c r="M1691" i="4"/>
  <c r="L1691" i="4"/>
  <c r="K1691" i="4"/>
  <c r="J1691" i="4"/>
  <c r="I1691" i="4"/>
  <c r="H1691" i="4"/>
  <c r="G1691" i="4"/>
  <c r="F1691" i="4"/>
  <c r="E1691" i="4"/>
  <c r="D1691" i="4"/>
  <c r="C1691" i="4"/>
  <c r="B1691" i="4"/>
  <c r="A1691" i="4"/>
  <c r="V1690" i="4"/>
  <c r="U1690" i="4"/>
  <c r="T1690" i="4"/>
  <c r="S1690" i="4"/>
  <c r="R1690" i="4"/>
  <c r="Q1690" i="4"/>
  <c r="P1690" i="4"/>
  <c r="O1690" i="4"/>
  <c r="N1690" i="4"/>
  <c r="M1690" i="4"/>
  <c r="L1690" i="4"/>
  <c r="K1690" i="4"/>
  <c r="J1690" i="4"/>
  <c r="I1690" i="4"/>
  <c r="H1690" i="4"/>
  <c r="G1690" i="4"/>
  <c r="F1690" i="4"/>
  <c r="E1690" i="4"/>
  <c r="D1690" i="4"/>
  <c r="C1690" i="4"/>
  <c r="B1690" i="4"/>
  <c r="A1690" i="4"/>
  <c r="V1689" i="4"/>
  <c r="U1689" i="4"/>
  <c r="T1689" i="4"/>
  <c r="S1689" i="4"/>
  <c r="R1689" i="4"/>
  <c r="Q1689" i="4"/>
  <c r="P1689" i="4"/>
  <c r="O1689" i="4"/>
  <c r="N1689" i="4"/>
  <c r="M1689" i="4"/>
  <c r="L1689" i="4"/>
  <c r="K1689" i="4"/>
  <c r="J1689" i="4"/>
  <c r="I1689" i="4"/>
  <c r="H1689" i="4"/>
  <c r="G1689" i="4"/>
  <c r="F1689" i="4"/>
  <c r="E1689" i="4"/>
  <c r="D1689" i="4"/>
  <c r="C1689" i="4"/>
  <c r="B1689" i="4"/>
  <c r="A1689" i="4"/>
  <c r="V1688" i="4"/>
  <c r="U1688" i="4"/>
  <c r="T1688" i="4"/>
  <c r="S1688" i="4"/>
  <c r="R1688" i="4"/>
  <c r="Q1688" i="4"/>
  <c r="P1688" i="4"/>
  <c r="O1688" i="4"/>
  <c r="N1688" i="4"/>
  <c r="M1688" i="4"/>
  <c r="L1688" i="4"/>
  <c r="K1688" i="4"/>
  <c r="J1688" i="4"/>
  <c r="I1688" i="4"/>
  <c r="H1688" i="4"/>
  <c r="G1688" i="4"/>
  <c r="F1688" i="4"/>
  <c r="E1688" i="4"/>
  <c r="D1688" i="4"/>
  <c r="C1688" i="4"/>
  <c r="B1688" i="4"/>
  <c r="A1688" i="4"/>
  <c r="V1687" i="4"/>
  <c r="U1687" i="4"/>
  <c r="T1687" i="4"/>
  <c r="S1687" i="4"/>
  <c r="R1687" i="4"/>
  <c r="Q1687" i="4"/>
  <c r="P1687" i="4"/>
  <c r="O1687" i="4"/>
  <c r="N1687" i="4"/>
  <c r="M1687" i="4"/>
  <c r="L1687" i="4"/>
  <c r="K1687" i="4"/>
  <c r="J1687" i="4"/>
  <c r="I1687" i="4"/>
  <c r="H1687" i="4"/>
  <c r="G1687" i="4"/>
  <c r="F1687" i="4"/>
  <c r="E1687" i="4"/>
  <c r="D1687" i="4"/>
  <c r="C1687" i="4"/>
  <c r="B1687" i="4"/>
  <c r="A1687" i="4"/>
  <c r="V1686" i="4"/>
  <c r="U1686" i="4"/>
  <c r="T1686" i="4"/>
  <c r="S1686" i="4"/>
  <c r="R1686" i="4"/>
  <c r="Q1686" i="4"/>
  <c r="P1686" i="4"/>
  <c r="O1686" i="4"/>
  <c r="N1686" i="4"/>
  <c r="M1686" i="4"/>
  <c r="L1686" i="4"/>
  <c r="K1686" i="4"/>
  <c r="J1686" i="4"/>
  <c r="I1686" i="4"/>
  <c r="H1686" i="4"/>
  <c r="G1686" i="4"/>
  <c r="F1686" i="4"/>
  <c r="E1686" i="4"/>
  <c r="D1686" i="4"/>
  <c r="C1686" i="4"/>
  <c r="B1686" i="4"/>
  <c r="A1686" i="4"/>
  <c r="V1685" i="4"/>
  <c r="U1685" i="4"/>
  <c r="T1685" i="4"/>
  <c r="S1685" i="4"/>
  <c r="R1685" i="4"/>
  <c r="Q1685" i="4"/>
  <c r="P1685" i="4"/>
  <c r="O1685" i="4"/>
  <c r="N1685" i="4"/>
  <c r="M1685" i="4"/>
  <c r="L1685" i="4"/>
  <c r="K1685" i="4"/>
  <c r="J1685" i="4"/>
  <c r="I1685" i="4"/>
  <c r="H1685" i="4"/>
  <c r="G1685" i="4"/>
  <c r="F1685" i="4"/>
  <c r="E1685" i="4"/>
  <c r="D1685" i="4"/>
  <c r="C1685" i="4"/>
  <c r="B1685" i="4"/>
  <c r="A1685" i="4"/>
  <c r="V1684" i="4"/>
  <c r="U1684" i="4"/>
  <c r="T1684" i="4"/>
  <c r="S1684" i="4"/>
  <c r="R1684" i="4"/>
  <c r="Q1684" i="4"/>
  <c r="P1684" i="4"/>
  <c r="O1684" i="4"/>
  <c r="N1684" i="4"/>
  <c r="M1684" i="4"/>
  <c r="L1684" i="4"/>
  <c r="K1684" i="4"/>
  <c r="J1684" i="4"/>
  <c r="I1684" i="4"/>
  <c r="H1684" i="4"/>
  <c r="G1684" i="4"/>
  <c r="F1684" i="4"/>
  <c r="E1684" i="4"/>
  <c r="D1684" i="4"/>
  <c r="C1684" i="4"/>
  <c r="B1684" i="4"/>
  <c r="A1684" i="4"/>
  <c r="V1683" i="4"/>
  <c r="U1683" i="4"/>
  <c r="T1683" i="4"/>
  <c r="S1683" i="4"/>
  <c r="R1683" i="4"/>
  <c r="Q1683" i="4"/>
  <c r="P1683" i="4"/>
  <c r="O1683" i="4"/>
  <c r="N1683" i="4"/>
  <c r="M1683" i="4"/>
  <c r="L1683" i="4"/>
  <c r="K1683" i="4"/>
  <c r="J1683" i="4"/>
  <c r="I1683" i="4"/>
  <c r="H1683" i="4"/>
  <c r="G1683" i="4"/>
  <c r="F1683" i="4"/>
  <c r="E1683" i="4"/>
  <c r="D1683" i="4"/>
  <c r="C1683" i="4"/>
  <c r="B1683" i="4"/>
  <c r="A1683" i="4"/>
  <c r="V1682" i="4"/>
  <c r="U1682" i="4"/>
  <c r="T1682" i="4"/>
  <c r="S1682" i="4"/>
  <c r="R1682" i="4"/>
  <c r="Q1682" i="4"/>
  <c r="P1682" i="4"/>
  <c r="O1682" i="4"/>
  <c r="N1682" i="4"/>
  <c r="M1682" i="4"/>
  <c r="L1682" i="4"/>
  <c r="K1682" i="4"/>
  <c r="J1682" i="4"/>
  <c r="I1682" i="4"/>
  <c r="H1682" i="4"/>
  <c r="G1682" i="4"/>
  <c r="F1682" i="4"/>
  <c r="E1682" i="4"/>
  <c r="D1682" i="4"/>
  <c r="C1682" i="4"/>
  <c r="B1682" i="4"/>
  <c r="A1682" i="4"/>
  <c r="V1681" i="4"/>
  <c r="U1681" i="4"/>
  <c r="T1681" i="4"/>
  <c r="S1681" i="4"/>
  <c r="R1681" i="4"/>
  <c r="Q1681" i="4"/>
  <c r="P1681" i="4"/>
  <c r="O1681" i="4"/>
  <c r="N1681" i="4"/>
  <c r="M1681" i="4"/>
  <c r="L1681" i="4"/>
  <c r="K1681" i="4"/>
  <c r="J1681" i="4"/>
  <c r="I1681" i="4"/>
  <c r="H1681" i="4"/>
  <c r="G1681" i="4"/>
  <c r="F1681" i="4"/>
  <c r="E1681" i="4"/>
  <c r="D1681" i="4"/>
  <c r="C1681" i="4"/>
  <c r="B1681" i="4"/>
  <c r="A1681" i="4"/>
  <c r="V1680" i="4"/>
  <c r="U1680" i="4"/>
  <c r="T1680" i="4"/>
  <c r="S1680" i="4"/>
  <c r="R1680" i="4"/>
  <c r="Q1680" i="4"/>
  <c r="P1680" i="4"/>
  <c r="O1680" i="4"/>
  <c r="N1680" i="4"/>
  <c r="M1680" i="4"/>
  <c r="L1680" i="4"/>
  <c r="K1680" i="4"/>
  <c r="J1680" i="4"/>
  <c r="I1680" i="4"/>
  <c r="H1680" i="4"/>
  <c r="G1680" i="4"/>
  <c r="F1680" i="4"/>
  <c r="E1680" i="4"/>
  <c r="D1680" i="4"/>
  <c r="C1680" i="4"/>
  <c r="B1680" i="4"/>
  <c r="A1680" i="4"/>
  <c r="V1679" i="4"/>
  <c r="U1679" i="4"/>
  <c r="T1679" i="4"/>
  <c r="S1679" i="4"/>
  <c r="R1679" i="4"/>
  <c r="Q1679" i="4"/>
  <c r="P1679" i="4"/>
  <c r="O1679" i="4"/>
  <c r="N1679" i="4"/>
  <c r="M1679" i="4"/>
  <c r="L1679" i="4"/>
  <c r="K1679" i="4"/>
  <c r="J1679" i="4"/>
  <c r="I1679" i="4"/>
  <c r="H1679" i="4"/>
  <c r="G1679" i="4"/>
  <c r="F1679" i="4"/>
  <c r="E1679" i="4"/>
  <c r="D1679" i="4"/>
  <c r="C1679" i="4"/>
  <c r="B1679" i="4"/>
  <c r="A1679" i="4"/>
  <c r="V1678" i="4"/>
  <c r="U1678" i="4"/>
  <c r="T1678" i="4"/>
  <c r="S1678" i="4"/>
  <c r="R1678" i="4"/>
  <c r="Q1678" i="4"/>
  <c r="P1678" i="4"/>
  <c r="O1678" i="4"/>
  <c r="N1678" i="4"/>
  <c r="M1678" i="4"/>
  <c r="L1678" i="4"/>
  <c r="K1678" i="4"/>
  <c r="J1678" i="4"/>
  <c r="I1678" i="4"/>
  <c r="H1678" i="4"/>
  <c r="G1678" i="4"/>
  <c r="F1678" i="4"/>
  <c r="E1678" i="4"/>
  <c r="D1678" i="4"/>
  <c r="C1678" i="4"/>
  <c r="B1678" i="4"/>
  <c r="A1678" i="4"/>
  <c r="V1677" i="4"/>
  <c r="U1677" i="4"/>
  <c r="T1677" i="4"/>
  <c r="S1677" i="4"/>
  <c r="R1677" i="4"/>
  <c r="Q1677" i="4"/>
  <c r="P1677" i="4"/>
  <c r="O1677" i="4"/>
  <c r="N1677" i="4"/>
  <c r="M1677" i="4"/>
  <c r="L1677" i="4"/>
  <c r="K1677" i="4"/>
  <c r="J1677" i="4"/>
  <c r="I1677" i="4"/>
  <c r="H1677" i="4"/>
  <c r="G1677" i="4"/>
  <c r="F1677" i="4"/>
  <c r="E1677" i="4"/>
  <c r="D1677" i="4"/>
  <c r="C1677" i="4"/>
  <c r="B1677" i="4"/>
  <c r="A1677" i="4"/>
  <c r="V1676" i="4"/>
  <c r="U1676" i="4"/>
  <c r="T1676" i="4"/>
  <c r="S1676" i="4"/>
  <c r="R1676" i="4"/>
  <c r="Q1676" i="4"/>
  <c r="P1676" i="4"/>
  <c r="O1676" i="4"/>
  <c r="N1676" i="4"/>
  <c r="M1676" i="4"/>
  <c r="L1676" i="4"/>
  <c r="K1676" i="4"/>
  <c r="J1676" i="4"/>
  <c r="I1676" i="4"/>
  <c r="H1676" i="4"/>
  <c r="G1676" i="4"/>
  <c r="F1676" i="4"/>
  <c r="E1676" i="4"/>
  <c r="D1676" i="4"/>
  <c r="C1676" i="4"/>
  <c r="B1676" i="4"/>
  <c r="A1676" i="4"/>
  <c r="V1675" i="4"/>
  <c r="U1675" i="4"/>
  <c r="T1675" i="4"/>
  <c r="S1675" i="4"/>
  <c r="R1675" i="4"/>
  <c r="Q1675" i="4"/>
  <c r="P1675" i="4"/>
  <c r="O1675" i="4"/>
  <c r="N1675" i="4"/>
  <c r="M1675" i="4"/>
  <c r="L1675" i="4"/>
  <c r="K1675" i="4"/>
  <c r="J1675" i="4"/>
  <c r="I1675" i="4"/>
  <c r="H1675" i="4"/>
  <c r="G1675" i="4"/>
  <c r="F1675" i="4"/>
  <c r="E1675" i="4"/>
  <c r="D1675" i="4"/>
  <c r="C1675" i="4"/>
  <c r="B1675" i="4"/>
  <c r="A1675" i="4"/>
  <c r="V1674" i="4"/>
  <c r="U1674" i="4"/>
  <c r="T1674" i="4"/>
  <c r="S1674" i="4"/>
  <c r="R1674" i="4"/>
  <c r="Q1674" i="4"/>
  <c r="P1674" i="4"/>
  <c r="O1674" i="4"/>
  <c r="N1674" i="4"/>
  <c r="M1674" i="4"/>
  <c r="L1674" i="4"/>
  <c r="K1674" i="4"/>
  <c r="J1674" i="4"/>
  <c r="I1674" i="4"/>
  <c r="H1674" i="4"/>
  <c r="G1674" i="4"/>
  <c r="F1674" i="4"/>
  <c r="E1674" i="4"/>
  <c r="D1674" i="4"/>
  <c r="C1674" i="4"/>
  <c r="B1674" i="4"/>
  <c r="A1674" i="4"/>
  <c r="V1673" i="4"/>
  <c r="U1673" i="4"/>
  <c r="T1673" i="4"/>
  <c r="S1673" i="4"/>
  <c r="R1673" i="4"/>
  <c r="Q1673" i="4"/>
  <c r="P1673" i="4"/>
  <c r="O1673" i="4"/>
  <c r="N1673" i="4"/>
  <c r="M1673" i="4"/>
  <c r="L1673" i="4"/>
  <c r="K1673" i="4"/>
  <c r="J1673" i="4"/>
  <c r="I1673" i="4"/>
  <c r="H1673" i="4"/>
  <c r="G1673" i="4"/>
  <c r="F1673" i="4"/>
  <c r="E1673" i="4"/>
  <c r="D1673" i="4"/>
  <c r="C1673" i="4"/>
  <c r="B1673" i="4"/>
  <c r="A1673" i="4"/>
  <c r="V1672" i="4"/>
  <c r="U1672" i="4"/>
  <c r="T1672" i="4"/>
  <c r="S1672" i="4"/>
  <c r="R1672" i="4"/>
  <c r="Q1672" i="4"/>
  <c r="P1672" i="4"/>
  <c r="O1672" i="4"/>
  <c r="N1672" i="4"/>
  <c r="M1672" i="4"/>
  <c r="L1672" i="4"/>
  <c r="K1672" i="4"/>
  <c r="J1672" i="4"/>
  <c r="I1672" i="4"/>
  <c r="H1672" i="4"/>
  <c r="G1672" i="4"/>
  <c r="F1672" i="4"/>
  <c r="E1672" i="4"/>
  <c r="D1672" i="4"/>
  <c r="C1672" i="4"/>
  <c r="B1672" i="4"/>
  <c r="A1672" i="4"/>
  <c r="V1671" i="4"/>
  <c r="U1671" i="4"/>
  <c r="T1671" i="4"/>
  <c r="S1671" i="4"/>
  <c r="R1671" i="4"/>
  <c r="Q1671" i="4"/>
  <c r="P1671" i="4"/>
  <c r="O1671" i="4"/>
  <c r="N1671" i="4"/>
  <c r="M1671" i="4"/>
  <c r="L1671" i="4"/>
  <c r="K1671" i="4"/>
  <c r="J1671" i="4"/>
  <c r="I1671" i="4"/>
  <c r="H1671" i="4"/>
  <c r="G1671" i="4"/>
  <c r="F1671" i="4"/>
  <c r="E1671" i="4"/>
  <c r="D1671" i="4"/>
  <c r="C1671" i="4"/>
  <c r="B1671" i="4"/>
  <c r="A1671" i="4"/>
  <c r="V1670" i="4"/>
  <c r="U1670" i="4"/>
  <c r="T1670" i="4"/>
  <c r="S1670" i="4"/>
  <c r="R1670" i="4"/>
  <c r="Q1670" i="4"/>
  <c r="P1670" i="4"/>
  <c r="O1670" i="4"/>
  <c r="N1670" i="4"/>
  <c r="M1670" i="4"/>
  <c r="L1670" i="4"/>
  <c r="K1670" i="4"/>
  <c r="J1670" i="4"/>
  <c r="I1670" i="4"/>
  <c r="H1670" i="4"/>
  <c r="G1670" i="4"/>
  <c r="F1670" i="4"/>
  <c r="E1670" i="4"/>
  <c r="D1670" i="4"/>
  <c r="C1670" i="4"/>
  <c r="B1670" i="4"/>
  <c r="A1670" i="4"/>
  <c r="V1669" i="4"/>
  <c r="U1669" i="4"/>
  <c r="T1669" i="4"/>
  <c r="S1669" i="4"/>
  <c r="R1669" i="4"/>
  <c r="Q1669" i="4"/>
  <c r="P1669" i="4"/>
  <c r="O1669" i="4"/>
  <c r="N1669" i="4"/>
  <c r="M1669" i="4"/>
  <c r="L1669" i="4"/>
  <c r="K1669" i="4"/>
  <c r="J1669" i="4"/>
  <c r="I1669" i="4"/>
  <c r="H1669" i="4"/>
  <c r="G1669" i="4"/>
  <c r="F1669" i="4"/>
  <c r="E1669" i="4"/>
  <c r="D1669" i="4"/>
  <c r="C1669" i="4"/>
  <c r="B1669" i="4"/>
  <c r="A1669" i="4"/>
  <c r="V1668" i="4"/>
  <c r="U1668" i="4"/>
  <c r="T1668" i="4"/>
  <c r="S1668" i="4"/>
  <c r="R1668" i="4"/>
  <c r="Q1668" i="4"/>
  <c r="P1668" i="4"/>
  <c r="O1668" i="4"/>
  <c r="N1668" i="4"/>
  <c r="M1668" i="4"/>
  <c r="L1668" i="4"/>
  <c r="K1668" i="4"/>
  <c r="J1668" i="4"/>
  <c r="I1668" i="4"/>
  <c r="H1668" i="4"/>
  <c r="G1668" i="4"/>
  <c r="F1668" i="4"/>
  <c r="E1668" i="4"/>
  <c r="D1668" i="4"/>
  <c r="C1668" i="4"/>
  <c r="B1668" i="4"/>
  <c r="A1668" i="4"/>
  <c r="V1667" i="4"/>
  <c r="U1667" i="4"/>
  <c r="T1667" i="4"/>
  <c r="S1667" i="4"/>
  <c r="R1667" i="4"/>
  <c r="Q1667" i="4"/>
  <c r="P1667" i="4"/>
  <c r="O1667" i="4"/>
  <c r="N1667" i="4"/>
  <c r="M1667" i="4"/>
  <c r="L1667" i="4"/>
  <c r="K1667" i="4"/>
  <c r="J1667" i="4"/>
  <c r="I1667" i="4"/>
  <c r="H1667" i="4"/>
  <c r="G1667" i="4"/>
  <c r="F1667" i="4"/>
  <c r="E1667" i="4"/>
  <c r="D1667" i="4"/>
  <c r="C1667" i="4"/>
  <c r="B1667" i="4"/>
  <c r="A1667" i="4"/>
  <c r="V1666" i="4"/>
  <c r="U1666" i="4"/>
  <c r="T1666" i="4"/>
  <c r="S1666" i="4"/>
  <c r="R1666" i="4"/>
  <c r="Q1666" i="4"/>
  <c r="P1666" i="4"/>
  <c r="O1666" i="4"/>
  <c r="N1666" i="4"/>
  <c r="M1666" i="4"/>
  <c r="L1666" i="4"/>
  <c r="K1666" i="4"/>
  <c r="J1666" i="4"/>
  <c r="I1666" i="4"/>
  <c r="H1666" i="4"/>
  <c r="G1666" i="4"/>
  <c r="F1666" i="4"/>
  <c r="E1666" i="4"/>
  <c r="D1666" i="4"/>
  <c r="C1666" i="4"/>
  <c r="B1666" i="4"/>
  <c r="A1666" i="4"/>
  <c r="V1665" i="4"/>
  <c r="U1665" i="4"/>
  <c r="T1665" i="4"/>
  <c r="S1665" i="4"/>
  <c r="R1665" i="4"/>
  <c r="Q1665" i="4"/>
  <c r="P1665" i="4"/>
  <c r="O1665" i="4"/>
  <c r="N1665" i="4"/>
  <c r="M1665" i="4"/>
  <c r="L1665" i="4"/>
  <c r="K1665" i="4"/>
  <c r="J1665" i="4"/>
  <c r="I1665" i="4"/>
  <c r="H1665" i="4"/>
  <c r="G1665" i="4"/>
  <c r="F1665" i="4"/>
  <c r="E1665" i="4"/>
  <c r="D1665" i="4"/>
  <c r="C1665" i="4"/>
  <c r="B1665" i="4"/>
  <c r="A1665" i="4"/>
  <c r="V1664" i="4"/>
  <c r="U1664" i="4"/>
  <c r="T1664" i="4"/>
  <c r="S1664" i="4"/>
  <c r="R1664" i="4"/>
  <c r="Q1664" i="4"/>
  <c r="P1664" i="4"/>
  <c r="O1664" i="4"/>
  <c r="N1664" i="4"/>
  <c r="M1664" i="4"/>
  <c r="L1664" i="4"/>
  <c r="K1664" i="4"/>
  <c r="J1664" i="4"/>
  <c r="I1664" i="4"/>
  <c r="H1664" i="4"/>
  <c r="G1664" i="4"/>
  <c r="F1664" i="4"/>
  <c r="E1664" i="4"/>
  <c r="D1664" i="4"/>
  <c r="C1664" i="4"/>
  <c r="B1664" i="4"/>
  <c r="A1664" i="4"/>
  <c r="V1663" i="4"/>
  <c r="U1663" i="4"/>
  <c r="T1663" i="4"/>
  <c r="S1663" i="4"/>
  <c r="R1663" i="4"/>
  <c r="Q1663" i="4"/>
  <c r="P1663" i="4"/>
  <c r="O1663" i="4"/>
  <c r="N1663" i="4"/>
  <c r="M1663" i="4"/>
  <c r="L1663" i="4"/>
  <c r="K1663" i="4"/>
  <c r="J1663" i="4"/>
  <c r="I1663" i="4"/>
  <c r="H1663" i="4"/>
  <c r="G1663" i="4"/>
  <c r="F1663" i="4"/>
  <c r="E1663" i="4"/>
  <c r="D1663" i="4"/>
  <c r="C1663" i="4"/>
  <c r="B1663" i="4"/>
  <c r="A1663" i="4"/>
  <c r="V1662" i="4"/>
  <c r="U1662" i="4"/>
  <c r="T1662" i="4"/>
  <c r="S1662" i="4"/>
  <c r="R1662" i="4"/>
  <c r="Q1662" i="4"/>
  <c r="P1662" i="4"/>
  <c r="O1662" i="4"/>
  <c r="N1662" i="4"/>
  <c r="M1662" i="4"/>
  <c r="L1662" i="4"/>
  <c r="K1662" i="4"/>
  <c r="J1662" i="4"/>
  <c r="I1662" i="4"/>
  <c r="H1662" i="4"/>
  <c r="G1662" i="4"/>
  <c r="F1662" i="4"/>
  <c r="E1662" i="4"/>
  <c r="D1662" i="4"/>
  <c r="C1662" i="4"/>
  <c r="B1662" i="4"/>
  <c r="A1662" i="4"/>
  <c r="V1661" i="4"/>
  <c r="U1661" i="4"/>
  <c r="T1661" i="4"/>
  <c r="S1661" i="4"/>
  <c r="R1661" i="4"/>
  <c r="Q1661" i="4"/>
  <c r="P1661" i="4"/>
  <c r="O1661" i="4"/>
  <c r="N1661" i="4"/>
  <c r="M1661" i="4"/>
  <c r="L1661" i="4"/>
  <c r="K1661" i="4"/>
  <c r="J1661" i="4"/>
  <c r="I1661" i="4"/>
  <c r="H1661" i="4"/>
  <c r="G1661" i="4"/>
  <c r="F1661" i="4"/>
  <c r="E1661" i="4"/>
  <c r="D1661" i="4"/>
  <c r="C1661" i="4"/>
  <c r="B1661" i="4"/>
  <c r="A1661" i="4"/>
  <c r="V1660" i="4"/>
  <c r="U1660" i="4"/>
  <c r="T1660" i="4"/>
  <c r="S1660" i="4"/>
  <c r="R1660" i="4"/>
  <c r="Q1660" i="4"/>
  <c r="P1660" i="4"/>
  <c r="O1660" i="4"/>
  <c r="N1660" i="4"/>
  <c r="M1660" i="4"/>
  <c r="L1660" i="4"/>
  <c r="K1660" i="4"/>
  <c r="J1660" i="4"/>
  <c r="I1660" i="4"/>
  <c r="H1660" i="4"/>
  <c r="G1660" i="4"/>
  <c r="F1660" i="4"/>
  <c r="E1660" i="4"/>
  <c r="D1660" i="4"/>
  <c r="C1660" i="4"/>
  <c r="B1660" i="4"/>
  <c r="A1660" i="4"/>
  <c r="V1659" i="4"/>
  <c r="U1659" i="4"/>
  <c r="T1659" i="4"/>
  <c r="S1659" i="4"/>
  <c r="R1659" i="4"/>
  <c r="Q1659" i="4"/>
  <c r="P1659" i="4"/>
  <c r="O1659" i="4"/>
  <c r="N1659" i="4"/>
  <c r="M1659" i="4"/>
  <c r="L1659" i="4"/>
  <c r="K1659" i="4"/>
  <c r="J1659" i="4"/>
  <c r="I1659" i="4"/>
  <c r="H1659" i="4"/>
  <c r="G1659" i="4"/>
  <c r="F1659" i="4"/>
  <c r="E1659" i="4"/>
  <c r="D1659" i="4"/>
  <c r="C1659" i="4"/>
  <c r="B1659" i="4"/>
  <c r="A1659" i="4"/>
  <c r="V1658" i="4"/>
  <c r="U1658" i="4"/>
  <c r="T1658" i="4"/>
  <c r="S1658" i="4"/>
  <c r="R1658" i="4"/>
  <c r="Q1658" i="4"/>
  <c r="P1658" i="4"/>
  <c r="O1658" i="4"/>
  <c r="N1658" i="4"/>
  <c r="M1658" i="4"/>
  <c r="L1658" i="4"/>
  <c r="K1658" i="4"/>
  <c r="J1658" i="4"/>
  <c r="I1658" i="4"/>
  <c r="H1658" i="4"/>
  <c r="G1658" i="4"/>
  <c r="F1658" i="4"/>
  <c r="E1658" i="4"/>
  <c r="D1658" i="4"/>
  <c r="C1658" i="4"/>
  <c r="B1658" i="4"/>
  <c r="A1658" i="4"/>
  <c r="V1657" i="4"/>
  <c r="U1657" i="4"/>
  <c r="T1657" i="4"/>
  <c r="S1657" i="4"/>
  <c r="R1657" i="4"/>
  <c r="Q1657" i="4"/>
  <c r="P1657" i="4"/>
  <c r="O1657" i="4"/>
  <c r="N1657" i="4"/>
  <c r="M1657" i="4"/>
  <c r="L1657" i="4"/>
  <c r="K1657" i="4"/>
  <c r="J1657" i="4"/>
  <c r="I1657" i="4"/>
  <c r="H1657" i="4"/>
  <c r="G1657" i="4"/>
  <c r="F1657" i="4"/>
  <c r="E1657" i="4"/>
  <c r="D1657" i="4"/>
  <c r="C1657" i="4"/>
  <c r="B1657" i="4"/>
  <c r="A1657" i="4"/>
  <c r="V1656" i="4"/>
  <c r="U1656" i="4"/>
  <c r="T1656" i="4"/>
  <c r="S1656" i="4"/>
  <c r="R1656" i="4"/>
  <c r="Q1656" i="4"/>
  <c r="P1656" i="4"/>
  <c r="O1656" i="4"/>
  <c r="N1656" i="4"/>
  <c r="M1656" i="4"/>
  <c r="L1656" i="4"/>
  <c r="K1656" i="4"/>
  <c r="J1656" i="4"/>
  <c r="I1656" i="4"/>
  <c r="H1656" i="4"/>
  <c r="G1656" i="4"/>
  <c r="F1656" i="4"/>
  <c r="E1656" i="4"/>
  <c r="D1656" i="4"/>
  <c r="C1656" i="4"/>
  <c r="B1656" i="4"/>
  <c r="A1656" i="4"/>
  <c r="V1655" i="4"/>
  <c r="U1655" i="4"/>
  <c r="T1655" i="4"/>
  <c r="S1655" i="4"/>
  <c r="R1655" i="4"/>
  <c r="Q1655" i="4"/>
  <c r="P1655" i="4"/>
  <c r="O1655" i="4"/>
  <c r="N1655" i="4"/>
  <c r="M1655" i="4"/>
  <c r="L1655" i="4"/>
  <c r="K1655" i="4"/>
  <c r="J1655" i="4"/>
  <c r="I1655" i="4"/>
  <c r="H1655" i="4"/>
  <c r="G1655" i="4"/>
  <c r="F1655" i="4"/>
  <c r="E1655" i="4"/>
  <c r="D1655" i="4"/>
  <c r="C1655" i="4"/>
  <c r="B1655" i="4"/>
  <c r="A1655" i="4"/>
  <c r="V1654" i="4"/>
  <c r="U1654" i="4"/>
  <c r="T1654" i="4"/>
  <c r="S1654" i="4"/>
  <c r="R1654" i="4"/>
  <c r="Q1654" i="4"/>
  <c r="P1654" i="4"/>
  <c r="O1654" i="4"/>
  <c r="N1654" i="4"/>
  <c r="M1654" i="4"/>
  <c r="L1654" i="4"/>
  <c r="K1654" i="4"/>
  <c r="J1654" i="4"/>
  <c r="I1654" i="4"/>
  <c r="H1654" i="4"/>
  <c r="G1654" i="4"/>
  <c r="F1654" i="4"/>
  <c r="E1654" i="4"/>
  <c r="D1654" i="4"/>
  <c r="C1654" i="4"/>
  <c r="B1654" i="4"/>
  <c r="A1654" i="4"/>
  <c r="V1653" i="4"/>
  <c r="U1653" i="4"/>
  <c r="T1653" i="4"/>
  <c r="S1653" i="4"/>
  <c r="R1653" i="4"/>
  <c r="Q1653" i="4"/>
  <c r="P1653" i="4"/>
  <c r="O1653" i="4"/>
  <c r="N1653" i="4"/>
  <c r="M1653" i="4"/>
  <c r="L1653" i="4"/>
  <c r="K1653" i="4"/>
  <c r="J1653" i="4"/>
  <c r="I1653" i="4"/>
  <c r="H1653" i="4"/>
  <c r="G1653" i="4"/>
  <c r="F1653" i="4"/>
  <c r="E1653" i="4"/>
  <c r="D1653" i="4"/>
  <c r="C1653" i="4"/>
  <c r="B1653" i="4"/>
  <c r="A1653" i="4"/>
  <c r="V1652" i="4"/>
  <c r="U1652" i="4"/>
  <c r="T1652" i="4"/>
  <c r="S1652" i="4"/>
  <c r="R1652" i="4"/>
  <c r="Q1652" i="4"/>
  <c r="P1652" i="4"/>
  <c r="O1652" i="4"/>
  <c r="N1652" i="4"/>
  <c r="M1652" i="4"/>
  <c r="L1652" i="4"/>
  <c r="K1652" i="4"/>
  <c r="J1652" i="4"/>
  <c r="I1652" i="4"/>
  <c r="H1652" i="4"/>
  <c r="G1652" i="4"/>
  <c r="F1652" i="4"/>
  <c r="E1652" i="4"/>
  <c r="D1652" i="4"/>
  <c r="C1652" i="4"/>
  <c r="B1652" i="4"/>
  <c r="A1652" i="4"/>
  <c r="V1651" i="4"/>
  <c r="U1651" i="4"/>
  <c r="T1651" i="4"/>
  <c r="S1651" i="4"/>
  <c r="R1651" i="4"/>
  <c r="Q1651" i="4"/>
  <c r="P1651" i="4"/>
  <c r="O1651" i="4"/>
  <c r="N1651" i="4"/>
  <c r="M1651" i="4"/>
  <c r="L1651" i="4"/>
  <c r="K1651" i="4"/>
  <c r="J1651" i="4"/>
  <c r="I1651" i="4"/>
  <c r="H1651" i="4"/>
  <c r="G1651" i="4"/>
  <c r="F1651" i="4"/>
  <c r="E1651" i="4"/>
  <c r="D1651" i="4"/>
  <c r="C1651" i="4"/>
  <c r="B1651" i="4"/>
  <c r="A1651" i="4"/>
  <c r="V1650" i="4"/>
  <c r="U1650" i="4"/>
  <c r="T1650" i="4"/>
  <c r="S1650" i="4"/>
  <c r="R1650" i="4"/>
  <c r="Q1650" i="4"/>
  <c r="P1650" i="4"/>
  <c r="O1650" i="4"/>
  <c r="N1650" i="4"/>
  <c r="M1650" i="4"/>
  <c r="L1650" i="4"/>
  <c r="K1650" i="4"/>
  <c r="J1650" i="4"/>
  <c r="I1650" i="4"/>
  <c r="H1650" i="4"/>
  <c r="G1650" i="4"/>
  <c r="F1650" i="4"/>
  <c r="E1650" i="4"/>
  <c r="D1650" i="4"/>
  <c r="C1650" i="4"/>
  <c r="B1650" i="4"/>
  <c r="A1650" i="4"/>
  <c r="V1649" i="4"/>
  <c r="U1649" i="4"/>
  <c r="T1649" i="4"/>
  <c r="S1649" i="4"/>
  <c r="R1649" i="4"/>
  <c r="Q1649" i="4"/>
  <c r="P1649" i="4"/>
  <c r="O1649" i="4"/>
  <c r="N1649" i="4"/>
  <c r="M1649" i="4"/>
  <c r="L1649" i="4"/>
  <c r="K1649" i="4"/>
  <c r="J1649" i="4"/>
  <c r="I1649" i="4"/>
  <c r="H1649" i="4"/>
  <c r="G1649" i="4"/>
  <c r="F1649" i="4"/>
  <c r="E1649" i="4"/>
  <c r="D1649" i="4"/>
  <c r="C1649" i="4"/>
  <c r="B1649" i="4"/>
  <c r="A1649" i="4"/>
  <c r="V1648" i="4"/>
  <c r="U1648" i="4"/>
  <c r="T1648" i="4"/>
  <c r="S1648" i="4"/>
  <c r="R1648" i="4"/>
  <c r="Q1648" i="4"/>
  <c r="P1648" i="4"/>
  <c r="O1648" i="4"/>
  <c r="N1648" i="4"/>
  <c r="M1648" i="4"/>
  <c r="L1648" i="4"/>
  <c r="K1648" i="4"/>
  <c r="J1648" i="4"/>
  <c r="I1648" i="4"/>
  <c r="H1648" i="4"/>
  <c r="G1648" i="4"/>
  <c r="F1648" i="4"/>
  <c r="E1648" i="4"/>
  <c r="D1648" i="4"/>
  <c r="C1648" i="4"/>
  <c r="B1648" i="4"/>
  <c r="A1648" i="4"/>
  <c r="V1647" i="4"/>
  <c r="U1647" i="4"/>
  <c r="T1647" i="4"/>
  <c r="S1647" i="4"/>
  <c r="R1647" i="4"/>
  <c r="Q1647" i="4"/>
  <c r="P1647" i="4"/>
  <c r="O1647" i="4"/>
  <c r="N1647" i="4"/>
  <c r="M1647" i="4"/>
  <c r="L1647" i="4"/>
  <c r="K1647" i="4"/>
  <c r="J1647" i="4"/>
  <c r="I1647" i="4"/>
  <c r="H1647" i="4"/>
  <c r="G1647" i="4"/>
  <c r="F1647" i="4"/>
  <c r="E1647" i="4"/>
  <c r="D1647" i="4"/>
  <c r="C1647" i="4"/>
  <c r="B1647" i="4"/>
  <c r="A1647" i="4"/>
  <c r="V1646" i="4"/>
  <c r="U1646" i="4"/>
  <c r="T1646" i="4"/>
  <c r="S1646" i="4"/>
  <c r="R1646" i="4"/>
  <c r="Q1646" i="4"/>
  <c r="P1646" i="4"/>
  <c r="O1646" i="4"/>
  <c r="N1646" i="4"/>
  <c r="M1646" i="4"/>
  <c r="L1646" i="4"/>
  <c r="K1646" i="4"/>
  <c r="J1646" i="4"/>
  <c r="I1646" i="4"/>
  <c r="H1646" i="4"/>
  <c r="G1646" i="4"/>
  <c r="F1646" i="4"/>
  <c r="E1646" i="4"/>
  <c r="D1646" i="4"/>
  <c r="C1646" i="4"/>
  <c r="B1646" i="4"/>
  <c r="A1646" i="4"/>
  <c r="V1645" i="4"/>
  <c r="U1645" i="4"/>
  <c r="T1645" i="4"/>
  <c r="S1645" i="4"/>
  <c r="R1645" i="4"/>
  <c r="Q1645" i="4"/>
  <c r="P1645" i="4"/>
  <c r="O1645" i="4"/>
  <c r="N1645" i="4"/>
  <c r="M1645" i="4"/>
  <c r="L1645" i="4"/>
  <c r="K1645" i="4"/>
  <c r="J1645" i="4"/>
  <c r="I1645" i="4"/>
  <c r="H1645" i="4"/>
  <c r="G1645" i="4"/>
  <c r="F1645" i="4"/>
  <c r="E1645" i="4"/>
  <c r="D1645" i="4"/>
  <c r="C1645" i="4"/>
  <c r="B1645" i="4"/>
  <c r="A1645" i="4"/>
  <c r="V1644" i="4"/>
  <c r="U1644" i="4"/>
  <c r="T1644" i="4"/>
  <c r="S1644" i="4"/>
  <c r="R1644" i="4"/>
  <c r="Q1644" i="4"/>
  <c r="P1644" i="4"/>
  <c r="O1644" i="4"/>
  <c r="N1644" i="4"/>
  <c r="M1644" i="4"/>
  <c r="L1644" i="4"/>
  <c r="K1644" i="4"/>
  <c r="J1644" i="4"/>
  <c r="I1644" i="4"/>
  <c r="H1644" i="4"/>
  <c r="G1644" i="4"/>
  <c r="F1644" i="4"/>
  <c r="E1644" i="4"/>
  <c r="D1644" i="4"/>
  <c r="C1644" i="4"/>
  <c r="B1644" i="4"/>
  <c r="A1644" i="4"/>
  <c r="V1643" i="4"/>
  <c r="U1643" i="4"/>
  <c r="T1643" i="4"/>
  <c r="S1643" i="4"/>
  <c r="R1643" i="4"/>
  <c r="Q1643" i="4"/>
  <c r="P1643" i="4"/>
  <c r="O1643" i="4"/>
  <c r="N1643" i="4"/>
  <c r="M1643" i="4"/>
  <c r="L1643" i="4"/>
  <c r="K1643" i="4"/>
  <c r="J1643" i="4"/>
  <c r="I1643" i="4"/>
  <c r="H1643" i="4"/>
  <c r="G1643" i="4"/>
  <c r="F1643" i="4"/>
  <c r="E1643" i="4"/>
  <c r="D1643" i="4"/>
  <c r="C1643" i="4"/>
  <c r="B1643" i="4"/>
  <c r="A1643" i="4"/>
  <c r="V1642" i="4"/>
  <c r="U1642" i="4"/>
  <c r="T1642" i="4"/>
  <c r="S1642" i="4"/>
  <c r="R1642" i="4"/>
  <c r="Q1642" i="4"/>
  <c r="P1642" i="4"/>
  <c r="O1642" i="4"/>
  <c r="N1642" i="4"/>
  <c r="M1642" i="4"/>
  <c r="L1642" i="4"/>
  <c r="K1642" i="4"/>
  <c r="J1642" i="4"/>
  <c r="I1642" i="4"/>
  <c r="H1642" i="4"/>
  <c r="G1642" i="4"/>
  <c r="F1642" i="4"/>
  <c r="E1642" i="4"/>
  <c r="D1642" i="4"/>
  <c r="C1642" i="4"/>
  <c r="B1642" i="4"/>
  <c r="A1642" i="4"/>
  <c r="V1641" i="4"/>
  <c r="U1641" i="4"/>
  <c r="T1641" i="4"/>
  <c r="S1641" i="4"/>
  <c r="R1641" i="4"/>
  <c r="Q1641" i="4"/>
  <c r="P1641" i="4"/>
  <c r="O1641" i="4"/>
  <c r="N1641" i="4"/>
  <c r="M1641" i="4"/>
  <c r="L1641" i="4"/>
  <c r="K1641" i="4"/>
  <c r="J1641" i="4"/>
  <c r="I1641" i="4"/>
  <c r="H1641" i="4"/>
  <c r="G1641" i="4"/>
  <c r="F1641" i="4"/>
  <c r="E1641" i="4"/>
  <c r="D1641" i="4"/>
  <c r="C1641" i="4"/>
  <c r="B1641" i="4"/>
  <c r="A1641" i="4"/>
  <c r="V1640" i="4"/>
  <c r="U1640" i="4"/>
  <c r="T1640" i="4"/>
  <c r="S1640" i="4"/>
  <c r="R1640" i="4"/>
  <c r="Q1640" i="4"/>
  <c r="P1640" i="4"/>
  <c r="O1640" i="4"/>
  <c r="N1640" i="4"/>
  <c r="M1640" i="4"/>
  <c r="L1640" i="4"/>
  <c r="K1640" i="4"/>
  <c r="J1640" i="4"/>
  <c r="I1640" i="4"/>
  <c r="H1640" i="4"/>
  <c r="G1640" i="4"/>
  <c r="F1640" i="4"/>
  <c r="E1640" i="4"/>
  <c r="D1640" i="4"/>
  <c r="C1640" i="4"/>
  <c r="B1640" i="4"/>
  <c r="A1640" i="4"/>
  <c r="V1639" i="4"/>
  <c r="U1639" i="4"/>
  <c r="T1639" i="4"/>
  <c r="S1639" i="4"/>
  <c r="R1639" i="4"/>
  <c r="Q1639" i="4"/>
  <c r="P1639" i="4"/>
  <c r="O1639" i="4"/>
  <c r="N1639" i="4"/>
  <c r="M1639" i="4"/>
  <c r="L1639" i="4"/>
  <c r="K1639" i="4"/>
  <c r="J1639" i="4"/>
  <c r="I1639" i="4"/>
  <c r="H1639" i="4"/>
  <c r="G1639" i="4"/>
  <c r="F1639" i="4"/>
  <c r="E1639" i="4"/>
  <c r="D1639" i="4"/>
  <c r="C1639" i="4"/>
  <c r="B1639" i="4"/>
  <c r="A1639" i="4"/>
  <c r="V1638" i="4"/>
  <c r="U1638" i="4"/>
  <c r="T1638" i="4"/>
  <c r="S1638" i="4"/>
  <c r="R1638" i="4"/>
  <c r="Q1638" i="4"/>
  <c r="P1638" i="4"/>
  <c r="O1638" i="4"/>
  <c r="N1638" i="4"/>
  <c r="M1638" i="4"/>
  <c r="L1638" i="4"/>
  <c r="K1638" i="4"/>
  <c r="J1638" i="4"/>
  <c r="I1638" i="4"/>
  <c r="H1638" i="4"/>
  <c r="G1638" i="4"/>
  <c r="F1638" i="4"/>
  <c r="E1638" i="4"/>
  <c r="D1638" i="4"/>
  <c r="C1638" i="4"/>
  <c r="B1638" i="4"/>
  <c r="A1638" i="4"/>
  <c r="V1637" i="4"/>
  <c r="U1637" i="4"/>
  <c r="T1637" i="4"/>
  <c r="S1637" i="4"/>
  <c r="R1637" i="4"/>
  <c r="Q1637" i="4"/>
  <c r="P1637" i="4"/>
  <c r="O1637" i="4"/>
  <c r="N1637" i="4"/>
  <c r="M1637" i="4"/>
  <c r="L1637" i="4"/>
  <c r="K1637" i="4"/>
  <c r="J1637" i="4"/>
  <c r="I1637" i="4"/>
  <c r="H1637" i="4"/>
  <c r="G1637" i="4"/>
  <c r="F1637" i="4"/>
  <c r="E1637" i="4"/>
  <c r="D1637" i="4"/>
  <c r="C1637" i="4"/>
  <c r="B1637" i="4"/>
  <c r="A1637" i="4"/>
  <c r="V1636" i="4"/>
  <c r="U1636" i="4"/>
  <c r="T1636" i="4"/>
  <c r="S1636" i="4"/>
  <c r="R1636" i="4"/>
  <c r="Q1636" i="4"/>
  <c r="P1636" i="4"/>
  <c r="O1636" i="4"/>
  <c r="N1636" i="4"/>
  <c r="M1636" i="4"/>
  <c r="L1636" i="4"/>
  <c r="K1636" i="4"/>
  <c r="J1636" i="4"/>
  <c r="I1636" i="4"/>
  <c r="H1636" i="4"/>
  <c r="G1636" i="4"/>
  <c r="F1636" i="4"/>
  <c r="E1636" i="4"/>
  <c r="D1636" i="4"/>
  <c r="C1636" i="4"/>
  <c r="B1636" i="4"/>
  <c r="A1636" i="4"/>
  <c r="V1635" i="4"/>
  <c r="U1635" i="4"/>
  <c r="T1635" i="4"/>
  <c r="S1635" i="4"/>
  <c r="R1635" i="4"/>
  <c r="Q1635" i="4"/>
  <c r="P1635" i="4"/>
  <c r="O1635" i="4"/>
  <c r="N1635" i="4"/>
  <c r="M1635" i="4"/>
  <c r="L1635" i="4"/>
  <c r="K1635" i="4"/>
  <c r="J1635" i="4"/>
  <c r="I1635" i="4"/>
  <c r="H1635" i="4"/>
  <c r="G1635" i="4"/>
  <c r="F1635" i="4"/>
  <c r="E1635" i="4"/>
  <c r="D1635" i="4"/>
  <c r="C1635" i="4"/>
  <c r="B1635" i="4"/>
  <c r="A1635" i="4"/>
  <c r="V1634" i="4"/>
  <c r="U1634" i="4"/>
  <c r="T1634" i="4"/>
  <c r="S1634" i="4"/>
  <c r="R1634" i="4"/>
  <c r="Q1634" i="4"/>
  <c r="P1634" i="4"/>
  <c r="O1634" i="4"/>
  <c r="N1634" i="4"/>
  <c r="M1634" i="4"/>
  <c r="L1634" i="4"/>
  <c r="K1634" i="4"/>
  <c r="J1634" i="4"/>
  <c r="I1634" i="4"/>
  <c r="H1634" i="4"/>
  <c r="G1634" i="4"/>
  <c r="F1634" i="4"/>
  <c r="E1634" i="4"/>
  <c r="D1634" i="4"/>
  <c r="C1634" i="4"/>
  <c r="B1634" i="4"/>
  <c r="A1634" i="4"/>
  <c r="V1633" i="4"/>
  <c r="U1633" i="4"/>
  <c r="T1633" i="4"/>
  <c r="S1633" i="4"/>
  <c r="R1633" i="4"/>
  <c r="Q1633" i="4"/>
  <c r="P1633" i="4"/>
  <c r="O1633" i="4"/>
  <c r="N1633" i="4"/>
  <c r="M1633" i="4"/>
  <c r="L1633" i="4"/>
  <c r="K1633" i="4"/>
  <c r="J1633" i="4"/>
  <c r="I1633" i="4"/>
  <c r="H1633" i="4"/>
  <c r="G1633" i="4"/>
  <c r="F1633" i="4"/>
  <c r="E1633" i="4"/>
  <c r="D1633" i="4"/>
  <c r="C1633" i="4"/>
  <c r="B1633" i="4"/>
  <c r="A1633" i="4"/>
  <c r="V1632" i="4"/>
  <c r="U1632" i="4"/>
  <c r="T1632" i="4"/>
  <c r="S1632" i="4"/>
  <c r="R1632" i="4"/>
  <c r="Q1632" i="4"/>
  <c r="P1632" i="4"/>
  <c r="O1632" i="4"/>
  <c r="N1632" i="4"/>
  <c r="M1632" i="4"/>
  <c r="L1632" i="4"/>
  <c r="K1632" i="4"/>
  <c r="J1632" i="4"/>
  <c r="I1632" i="4"/>
  <c r="H1632" i="4"/>
  <c r="G1632" i="4"/>
  <c r="F1632" i="4"/>
  <c r="E1632" i="4"/>
  <c r="D1632" i="4"/>
  <c r="C1632" i="4"/>
  <c r="B1632" i="4"/>
  <c r="A1632" i="4"/>
  <c r="V1631" i="4"/>
  <c r="U1631" i="4"/>
  <c r="T1631" i="4"/>
  <c r="S1631" i="4"/>
  <c r="R1631" i="4"/>
  <c r="Q1631" i="4"/>
  <c r="P1631" i="4"/>
  <c r="O1631" i="4"/>
  <c r="N1631" i="4"/>
  <c r="M1631" i="4"/>
  <c r="L1631" i="4"/>
  <c r="K1631" i="4"/>
  <c r="J1631" i="4"/>
  <c r="I1631" i="4"/>
  <c r="H1631" i="4"/>
  <c r="G1631" i="4"/>
  <c r="F1631" i="4"/>
  <c r="E1631" i="4"/>
  <c r="D1631" i="4"/>
  <c r="C1631" i="4"/>
  <c r="B1631" i="4"/>
  <c r="A1631" i="4"/>
  <c r="V1630" i="4"/>
  <c r="U1630" i="4"/>
  <c r="T1630" i="4"/>
  <c r="S1630" i="4"/>
  <c r="R1630" i="4"/>
  <c r="Q1630" i="4"/>
  <c r="P1630" i="4"/>
  <c r="O1630" i="4"/>
  <c r="N1630" i="4"/>
  <c r="M1630" i="4"/>
  <c r="L1630" i="4"/>
  <c r="K1630" i="4"/>
  <c r="J1630" i="4"/>
  <c r="I1630" i="4"/>
  <c r="H1630" i="4"/>
  <c r="G1630" i="4"/>
  <c r="F1630" i="4"/>
  <c r="E1630" i="4"/>
  <c r="D1630" i="4"/>
  <c r="C1630" i="4"/>
  <c r="B1630" i="4"/>
  <c r="A1630" i="4"/>
  <c r="V1629" i="4"/>
  <c r="U1629" i="4"/>
  <c r="T1629" i="4"/>
  <c r="S1629" i="4"/>
  <c r="R1629" i="4"/>
  <c r="Q1629" i="4"/>
  <c r="P1629" i="4"/>
  <c r="O1629" i="4"/>
  <c r="N1629" i="4"/>
  <c r="M1629" i="4"/>
  <c r="L1629" i="4"/>
  <c r="K1629" i="4"/>
  <c r="J1629" i="4"/>
  <c r="I1629" i="4"/>
  <c r="H1629" i="4"/>
  <c r="G1629" i="4"/>
  <c r="F1629" i="4"/>
  <c r="E1629" i="4"/>
  <c r="D1629" i="4"/>
  <c r="C1629" i="4"/>
  <c r="B1629" i="4"/>
  <c r="A1629" i="4"/>
  <c r="V1628" i="4"/>
  <c r="U1628" i="4"/>
  <c r="T1628" i="4"/>
  <c r="S1628" i="4"/>
  <c r="R1628" i="4"/>
  <c r="Q1628" i="4"/>
  <c r="P1628" i="4"/>
  <c r="O1628" i="4"/>
  <c r="N1628" i="4"/>
  <c r="M1628" i="4"/>
  <c r="L1628" i="4"/>
  <c r="K1628" i="4"/>
  <c r="J1628" i="4"/>
  <c r="I1628" i="4"/>
  <c r="H1628" i="4"/>
  <c r="G1628" i="4"/>
  <c r="F1628" i="4"/>
  <c r="E1628" i="4"/>
  <c r="D1628" i="4"/>
  <c r="C1628" i="4"/>
  <c r="B1628" i="4"/>
  <c r="A1628" i="4"/>
  <c r="V1627" i="4"/>
  <c r="U1627" i="4"/>
  <c r="T1627" i="4"/>
  <c r="S1627" i="4"/>
  <c r="R1627" i="4"/>
  <c r="Q1627" i="4"/>
  <c r="P1627" i="4"/>
  <c r="O1627" i="4"/>
  <c r="N1627" i="4"/>
  <c r="M1627" i="4"/>
  <c r="L1627" i="4"/>
  <c r="K1627" i="4"/>
  <c r="J1627" i="4"/>
  <c r="I1627" i="4"/>
  <c r="H1627" i="4"/>
  <c r="G1627" i="4"/>
  <c r="F1627" i="4"/>
  <c r="E1627" i="4"/>
  <c r="D1627" i="4"/>
  <c r="C1627" i="4"/>
  <c r="B1627" i="4"/>
  <c r="A1627" i="4"/>
  <c r="V1626" i="4"/>
  <c r="U1626" i="4"/>
  <c r="T1626" i="4"/>
  <c r="S1626" i="4"/>
  <c r="R1626" i="4"/>
  <c r="Q1626" i="4"/>
  <c r="P1626" i="4"/>
  <c r="O1626" i="4"/>
  <c r="N1626" i="4"/>
  <c r="M1626" i="4"/>
  <c r="L1626" i="4"/>
  <c r="K1626" i="4"/>
  <c r="J1626" i="4"/>
  <c r="I1626" i="4"/>
  <c r="H1626" i="4"/>
  <c r="G1626" i="4"/>
  <c r="F1626" i="4"/>
  <c r="E1626" i="4"/>
  <c r="D1626" i="4"/>
  <c r="C1626" i="4"/>
  <c r="B1626" i="4"/>
  <c r="A1626" i="4"/>
  <c r="V1625" i="4"/>
  <c r="U1625" i="4"/>
  <c r="T1625" i="4"/>
  <c r="S1625" i="4"/>
  <c r="R1625" i="4"/>
  <c r="Q1625" i="4"/>
  <c r="P1625" i="4"/>
  <c r="O1625" i="4"/>
  <c r="N1625" i="4"/>
  <c r="M1625" i="4"/>
  <c r="L1625" i="4"/>
  <c r="K1625" i="4"/>
  <c r="J1625" i="4"/>
  <c r="I1625" i="4"/>
  <c r="H1625" i="4"/>
  <c r="G1625" i="4"/>
  <c r="F1625" i="4"/>
  <c r="E1625" i="4"/>
  <c r="D1625" i="4"/>
  <c r="C1625" i="4"/>
  <c r="B1625" i="4"/>
  <c r="A1625" i="4"/>
  <c r="V1624" i="4"/>
  <c r="U1624" i="4"/>
  <c r="T1624" i="4"/>
  <c r="S1624" i="4"/>
  <c r="R1624" i="4"/>
  <c r="Q1624" i="4"/>
  <c r="P1624" i="4"/>
  <c r="O1624" i="4"/>
  <c r="N1624" i="4"/>
  <c r="M1624" i="4"/>
  <c r="L1624" i="4"/>
  <c r="K1624" i="4"/>
  <c r="J1624" i="4"/>
  <c r="I1624" i="4"/>
  <c r="H1624" i="4"/>
  <c r="G1624" i="4"/>
  <c r="F1624" i="4"/>
  <c r="E1624" i="4"/>
  <c r="D1624" i="4"/>
  <c r="C1624" i="4"/>
  <c r="B1624" i="4"/>
  <c r="A1624" i="4"/>
  <c r="V1623" i="4"/>
  <c r="U1623" i="4"/>
  <c r="T1623" i="4"/>
  <c r="S1623" i="4"/>
  <c r="R1623" i="4"/>
  <c r="Q1623" i="4"/>
  <c r="P1623" i="4"/>
  <c r="O1623" i="4"/>
  <c r="N1623" i="4"/>
  <c r="M1623" i="4"/>
  <c r="L1623" i="4"/>
  <c r="K1623" i="4"/>
  <c r="J1623" i="4"/>
  <c r="I1623" i="4"/>
  <c r="H1623" i="4"/>
  <c r="G1623" i="4"/>
  <c r="F1623" i="4"/>
  <c r="E1623" i="4"/>
  <c r="D1623" i="4"/>
  <c r="C1623" i="4"/>
  <c r="B1623" i="4"/>
  <c r="A1623" i="4"/>
  <c r="V1622" i="4"/>
  <c r="U1622" i="4"/>
  <c r="T1622" i="4"/>
  <c r="S1622" i="4"/>
  <c r="R1622" i="4"/>
  <c r="Q1622" i="4"/>
  <c r="P1622" i="4"/>
  <c r="O1622" i="4"/>
  <c r="N1622" i="4"/>
  <c r="M1622" i="4"/>
  <c r="L1622" i="4"/>
  <c r="K1622" i="4"/>
  <c r="J1622" i="4"/>
  <c r="I1622" i="4"/>
  <c r="H1622" i="4"/>
  <c r="G1622" i="4"/>
  <c r="F1622" i="4"/>
  <c r="E1622" i="4"/>
  <c r="D1622" i="4"/>
  <c r="C1622" i="4"/>
  <c r="B1622" i="4"/>
  <c r="A1622" i="4"/>
  <c r="V1621" i="4"/>
  <c r="U1621" i="4"/>
  <c r="T1621" i="4"/>
  <c r="S1621" i="4"/>
  <c r="R1621" i="4"/>
  <c r="Q1621" i="4"/>
  <c r="P1621" i="4"/>
  <c r="O1621" i="4"/>
  <c r="N1621" i="4"/>
  <c r="M1621" i="4"/>
  <c r="L1621" i="4"/>
  <c r="K1621" i="4"/>
  <c r="J1621" i="4"/>
  <c r="I1621" i="4"/>
  <c r="H1621" i="4"/>
  <c r="G1621" i="4"/>
  <c r="F1621" i="4"/>
  <c r="E1621" i="4"/>
  <c r="D1621" i="4"/>
  <c r="C1621" i="4"/>
  <c r="B1621" i="4"/>
  <c r="A1621" i="4"/>
  <c r="V1620" i="4"/>
  <c r="U1620" i="4"/>
  <c r="T1620" i="4"/>
  <c r="S1620" i="4"/>
  <c r="R1620" i="4"/>
  <c r="Q1620" i="4"/>
  <c r="P1620" i="4"/>
  <c r="O1620" i="4"/>
  <c r="N1620" i="4"/>
  <c r="M1620" i="4"/>
  <c r="L1620" i="4"/>
  <c r="K1620" i="4"/>
  <c r="J1620" i="4"/>
  <c r="I1620" i="4"/>
  <c r="H1620" i="4"/>
  <c r="G1620" i="4"/>
  <c r="F1620" i="4"/>
  <c r="E1620" i="4"/>
  <c r="D1620" i="4"/>
  <c r="C1620" i="4"/>
  <c r="B1620" i="4"/>
  <c r="A1620" i="4"/>
  <c r="V1619" i="4"/>
  <c r="U1619" i="4"/>
  <c r="T1619" i="4"/>
  <c r="S1619" i="4"/>
  <c r="R1619" i="4"/>
  <c r="Q1619" i="4"/>
  <c r="P1619" i="4"/>
  <c r="O1619" i="4"/>
  <c r="N1619" i="4"/>
  <c r="M1619" i="4"/>
  <c r="L1619" i="4"/>
  <c r="K1619" i="4"/>
  <c r="J1619" i="4"/>
  <c r="I1619" i="4"/>
  <c r="H1619" i="4"/>
  <c r="G1619" i="4"/>
  <c r="F1619" i="4"/>
  <c r="E1619" i="4"/>
  <c r="D1619" i="4"/>
  <c r="C1619" i="4"/>
  <c r="B1619" i="4"/>
  <c r="A1619" i="4"/>
  <c r="V1618" i="4"/>
  <c r="U1618" i="4"/>
  <c r="T1618" i="4"/>
  <c r="S1618" i="4"/>
  <c r="R1618" i="4"/>
  <c r="Q1618" i="4"/>
  <c r="P1618" i="4"/>
  <c r="O1618" i="4"/>
  <c r="N1618" i="4"/>
  <c r="M1618" i="4"/>
  <c r="L1618" i="4"/>
  <c r="K1618" i="4"/>
  <c r="J1618" i="4"/>
  <c r="I1618" i="4"/>
  <c r="H1618" i="4"/>
  <c r="G1618" i="4"/>
  <c r="F1618" i="4"/>
  <c r="E1618" i="4"/>
  <c r="D1618" i="4"/>
  <c r="C1618" i="4"/>
  <c r="B1618" i="4"/>
  <c r="A1618" i="4"/>
  <c r="V1617" i="4"/>
  <c r="U1617" i="4"/>
  <c r="T1617" i="4"/>
  <c r="S1617" i="4"/>
  <c r="R1617" i="4"/>
  <c r="Q1617" i="4"/>
  <c r="P1617" i="4"/>
  <c r="O1617" i="4"/>
  <c r="N1617" i="4"/>
  <c r="M1617" i="4"/>
  <c r="L1617" i="4"/>
  <c r="K1617" i="4"/>
  <c r="J1617" i="4"/>
  <c r="I1617" i="4"/>
  <c r="H1617" i="4"/>
  <c r="G1617" i="4"/>
  <c r="F1617" i="4"/>
  <c r="E1617" i="4"/>
  <c r="D1617" i="4"/>
  <c r="C1617" i="4"/>
  <c r="B1617" i="4"/>
  <c r="A1617" i="4"/>
  <c r="V1616" i="4"/>
  <c r="U1616" i="4"/>
  <c r="T1616" i="4"/>
  <c r="S1616" i="4"/>
  <c r="R1616" i="4"/>
  <c r="Q1616" i="4"/>
  <c r="P1616" i="4"/>
  <c r="O1616" i="4"/>
  <c r="N1616" i="4"/>
  <c r="M1616" i="4"/>
  <c r="L1616" i="4"/>
  <c r="K1616" i="4"/>
  <c r="J1616" i="4"/>
  <c r="I1616" i="4"/>
  <c r="H1616" i="4"/>
  <c r="G1616" i="4"/>
  <c r="F1616" i="4"/>
  <c r="E1616" i="4"/>
  <c r="D1616" i="4"/>
  <c r="C1616" i="4"/>
  <c r="B1616" i="4"/>
  <c r="A1616" i="4"/>
  <c r="V1615" i="4"/>
  <c r="U1615" i="4"/>
  <c r="T1615" i="4"/>
  <c r="S1615" i="4"/>
  <c r="R1615" i="4"/>
  <c r="Q1615" i="4"/>
  <c r="P1615" i="4"/>
  <c r="O1615" i="4"/>
  <c r="N1615" i="4"/>
  <c r="M1615" i="4"/>
  <c r="L1615" i="4"/>
  <c r="K1615" i="4"/>
  <c r="J1615" i="4"/>
  <c r="I1615" i="4"/>
  <c r="H1615" i="4"/>
  <c r="G1615" i="4"/>
  <c r="F1615" i="4"/>
  <c r="E1615" i="4"/>
  <c r="D1615" i="4"/>
  <c r="C1615" i="4"/>
  <c r="B1615" i="4"/>
  <c r="A1615" i="4"/>
  <c r="V1614" i="4"/>
  <c r="U1614" i="4"/>
  <c r="T1614" i="4"/>
  <c r="S1614" i="4"/>
  <c r="R1614" i="4"/>
  <c r="Q1614" i="4"/>
  <c r="P1614" i="4"/>
  <c r="O1614" i="4"/>
  <c r="N1614" i="4"/>
  <c r="M1614" i="4"/>
  <c r="L1614" i="4"/>
  <c r="K1614" i="4"/>
  <c r="J1614" i="4"/>
  <c r="I1614" i="4"/>
  <c r="H1614" i="4"/>
  <c r="G1614" i="4"/>
  <c r="F1614" i="4"/>
  <c r="E1614" i="4"/>
  <c r="D1614" i="4"/>
  <c r="C1614" i="4"/>
  <c r="B1614" i="4"/>
  <c r="A1614" i="4"/>
  <c r="V1613" i="4"/>
  <c r="U1613" i="4"/>
  <c r="T1613" i="4"/>
  <c r="S1613" i="4"/>
  <c r="R1613" i="4"/>
  <c r="Q1613" i="4"/>
  <c r="P1613" i="4"/>
  <c r="O1613" i="4"/>
  <c r="N1613" i="4"/>
  <c r="M1613" i="4"/>
  <c r="L1613" i="4"/>
  <c r="K1613" i="4"/>
  <c r="J1613" i="4"/>
  <c r="I1613" i="4"/>
  <c r="H1613" i="4"/>
  <c r="G1613" i="4"/>
  <c r="F1613" i="4"/>
  <c r="E1613" i="4"/>
  <c r="D1613" i="4"/>
  <c r="C1613" i="4"/>
  <c r="B1613" i="4"/>
  <c r="A1613" i="4"/>
  <c r="V1612" i="4"/>
  <c r="U1612" i="4"/>
  <c r="T1612" i="4"/>
  <c r="S1612" i="4"/>
  <c r="R1612" i="4"/>
  <c r="Q1612" i="4"/>
  <c r="P1612" i="4"/>
  <c r="O1612" i="4"/>
  <c r="N1612" i="4"/>
  <c r="M1612" i="4"/>
  <c r="L1612" i="4"/>
  <c r="K1612" i="4"/>
  <c r="J1612" i="4"/>
  <c r="I1612" i="4"/>
  <c r="H1612" i="4"/>
  <c r="G1612" i="4"/>
  <c r="F1612" i="4"/>
  <c r="E1612" i="4"/>
  <c r="D1612" i="4"/>
  <c r="C1612" i="4"/>
  <c r="B1612" i="4"/>
  <c r="A1612" i="4"/>
  <c r="V1611" i="4"/>
  <c r="U1611" i="4"/>
  <c r="T1611" i="4"/>
  <c r="S1611" i="4"/>
  <c r="R1611" i="4"/>
  <c r="Q1611" i="4"/>
  <c r="P1611" i="4"/>
  <c r="O1611" i="4"/>
  <c r="N1611" i="4"/>
  <c r="M1611" i="4"/>
  <c r="L1611" i="4"/>
  <c r="K1611" i="4"/>
  <c r="J1611" i="4"/>
  <c r="I1611" i="4"/>
  <c r="H1611" i="4"/>
  <c r="G1611" i="4"/>
  <c r="F1611" i="4"/>
  <c r="E1611" i="4"/>
  <c r="D1611" i="4"/>
  <c r="C1611" i="4"/>
  <c r="B1611" i="4"/>
  <c r="A1611" i="4"/>
  <c r="V1610" i="4"/>
  <c r="U1610" i="4"/>
  <c r="T1610" i="4"/>
  <c r="S1610" i="4"/>
  <c r="R1610" i="4"/>
  <c r="Q1610" i="4"/>
  <c r="P1610" i="4"/>
  <c r="O1610" i="4"/>
  <c r="N1610" i="4"/>
  <c r="M1610" i="4"/>
  <c r="L1610" i="4"/>
  <c r="K1610" i="4"/>
  <c r="J1610" i="4"/>
  <c r="I1610" i="4"/>
  <c r="H1610" i="4"/>
  <c r="G1610" i="4"/>
  <c r="F1610" i="4"/>
  <c r="E1610" i="4"/>
  <c r="D1610" i="4"/>
  <c r="C1610" i="4"/>
  <c r="B1610" i="4"/>
  <c r="A1610" i="4"/>
  <c r="V1609" i="4"/>
  <c r="U1609" i="4"/>
  <c r="T1609" i="4"/>
  <c r="S1609" i="4"/>
  <c r="R1609" i="4"/>
  <c r="Q1609" i="4"/>
  <c r="P1609" i="4"/>
  <c r="O1609" i="4"/>
  <c r="N1609" i="4"/>
  <c r="M1609" i="4"/>
  <c r="L1609" i="4"/>
  <c r="K1609" i="4"/>
  <c r="J1609" i="4"/>
  <c r="I1609" i="4"/>
  <c r="H1609" i="4"/>
  <c r="G1609" i="4"/>
  <c r="F1609" i="4"/>
  <c r="E1609" i="4"/>
  <c r="D1609" i="4"/>
  <c r="C1609" i="4"/>
  <c r="B1609" i="4"/>
  <c r="A1609" i="4"/>
  <c r="V1608" i="4"/>
  <c r="U1608" i="4"/>
  <c r="T1608" i="4"/>
  <c r="S1608" i="4"/>
  <c r="R1608" i="4"/>
  <c r="Q1608" i="4"/>
  <c r="P1608" i="4"/>
  <c r="O1608" i="4"/>
  <c r="N1608" i="4"/>
  <c r="M1608" i="4"/>
  <c r="L1608" i="4"/>
  <c r="K1608" i="4"/>
  <c r="J1608" i="4"/>
  <c r="I1608" i="4"/>
  <c r="H1608" i="4"/>
  <c r="G1608" i="4"/>
  <c r="F1608" i="4"/>
  <c r="E1608" i="4"/>
  <c r="D1608" i="4"/>
  <c r="C1608" i="4"/>
  <c r="B1608" i="4"/>
  <c r="A1608" i="4"/>
  <c r="V1607" i="4"/>
  <c r="U1607" i="4"/>
  <c r="T1607" i="4"/>
  <c r="S1607" i="4"/>
  <c r="R1607" i="4"/>
  <c r="Q1607" i="4"/>
  <c r="P1607" i="4"/>
  <c r="O1607" i="4"/>
  <c r="N1607" i="4"/>
  <c r="M1607" i="4"/>
  <c r="L1607" i="4"/>
  <c r="K1607" i="4"/>
  <c r="J1607" i="4"/>
  <c r="I1607" i="4"/>
  <c r="H1607" i="4"/>
  <c r="G1607" i="4"/>
  <c r="F1607" i="4"/>
  <c r="E1607" i="4"/>
  <c r="D1607" i="4"/>
  <c r="C1607" i="4"/>
  <c r="B1607" i="4"/>
  <c r="A1607" i="4"/>
  <c r="V1606" i="4"/>
  <c r="U1606" i="4"/>
  <c r="T1606" i="4"/>
  <c r="S1606" i="4"/>
  <c r="R1606" i="4"/>
  <c r="Q1606" i="4"/>
  <c r="P1606" i="4"/>
  <c r="O1606" i="4"/>
  <c r="N1606" i="4"/>
  <c r="M1606" i="4"/>
  <c r="L1606" i="4"/>
  <c r="K1606" i="4"/>
  <c r="J1606" i="4"/>
  <c r="I1606" i="4"/>
  <c r="H1606" i="4"/>
  <c r="G1606" i="4"/>
  <c r="F1606" i="4"/>
  <c r="E1606" i="4"/>
  <c r="D1606" i="4"/>
  <c r="C1606" i="4"/>
  <c r="B1606" i="4"/>
  <c r="A1606" i="4"/>
  <c r="V1605" i="4"/>
  <c r="U1605" i="4"/>
  <c r="T1605" i="4"/>
  <c r="S1605" i="4"/>
  <c r="R1605" i="4"/>
  <c r="Q1605" i="4"/>
  <c r="P1605" i="4"/>
  <c r="O1605" i="4"/>
  <c r="N1605" i="4"/>
  <c r="M1605" i="4"/>
  <c r="L1605" i="4"/>
  <c r="K1605" i="4"/>
  <c r="J1605" i="4"/>
  <c r="I1605" i="4"/>
  <c r="H1605" i="4"/>
  <c r="G1605" i="4"/>
  <c r="F1605" i="4"/>
  <c r="E1605" i="4"/>
  <c r="D1605" i="4"/>
  <c r="C1605" i="4"/>
  <c r="B1605" i="4"/>
  <c r="A1605" i="4"/>
  <c r="V1604" i="4"/>
  <c r="U1604" i="4"/>
  <c r="T1604" i="4"/>
  <c r="S1604" i="4"/>
  <c r="R1604" i="4"/>
  <c r="Q1604" i="4"/>
  <c r="P1604" i="4"/>
  <c r="O1604" i="4"/>
  <c r="N1604" i="4"/>
  <c r="M1604" i="4"/>
  <c r="L1604" i="4"/>
  <c r="K1604" i="4"/>
  <c r="J1604" i="4"/>
  <c r="I1604" i="4"/>
  <c r="H1604" i="4"/>
  <c r="G1604" i="4"/>
  <c r="F1604" i="4"/>
  <c r="E1604" i="4"/>
  <c r="D1604" i="4"/>
  <c r="C1604" i="4"/>
  <c r="B1604" i="4"/>
  <c r="A1604" i="4"/>
  <c r="V1603" i="4"/>
  <c r="U1603" i="4"/>
  <c r="T1603" i="4"/>
  <c r="S1603" i="4"/>
  <c r="R1603" i="4"/>
  <c r="Q1603" i="4"/>
  <c r="P1603" i="4"/>
  <c r="O1603" i="4"/>
  <c r="N1603" i="4"/>
  <c r="M1603" i="4"/>
  <c r="L1603" i="4"/>
  <c r="K1603" i="4"/>
  <c r="J1603" i="4"/>
  <c r="I1603" i="4"/>
  <c r="H1603" i="4"/>
  <c r="G1603" i="4"/>
  <c r="F1603" i="4"/>
  <c r="E1603" i="4"/>
  <c r="D1603" i="4"/>
  <c r="C1603" i="4"/>
  <c r="B1603" i="4"/>
  <c r="A1603" i="4"/>
  <c r="V1602" i="4"/>
  <c r="U1602" i="4"/>
  <c r="T1602" i="4"/>
  <c r="S1602" i="4"/>
  <c r="R1602" i="4"/>
  <c r="Q1602" i="4"/>
  <c r="P1602" i="4"/>
  <c r="O1602" i="4"/>
  <c r="N1602" i="4"/>
  <c r="M1602" i="4"/>
  <c r="L1602" i="4"/>
  <c r="K1602" i="4"/>
  <c r="J1602" i="4"/>
  <c r="I1602" i="4"/>
  <c r="H1602" i="4"/>
  <c r="G1602" i="4"/>
  <c r="F1602" i="4"/>
  <c r="E1602" i="4"/>
  <c r="D1602" i="4"/>
  <c r="C1602" i="4"/>
  <c r="B1602" i="4"/>
  <c r="A1602" i="4"/>
  <c r="V1601" i="4"/>
  <c r="U1601" i="4"/>
  <c r="T1601" i="4"/>
  <c r="S1601" i="4"/>
  <c r="R1601" i="4"/>
  <c r="Q1601" i="4"/>
  <c r="P1601" i="4"/>
  <c r="O1601" i="4"/>
  <c r="N1601" i="4"/>
  <c r="M1601" i="4"/>
  <c r="L1601" i="4"/>
  <c r="K1601" i="4"/>
  <c r="J1601" i="4"/>
  <c r="I1601" i="4"/>
  <c r="H1601" i="4"/>
  <c r="G1601" i="4"/>
  <c r="F1601" i="4"/>
  <c r="E1601" i="4"/>
  <c r="D1601" i="4"/>
  <c r="C1601" i="4"/>
  <c r="B1601" i="4"/>
  <c r="A1601" i="4"/>
  <c r="V1600" i="4"/>
  <c r="U1600" i="4"/>
  <c r="T1600" i="4"/>
  <c r="S1600" i="4"/>
  <c r="R1600" i="4"/>
  <c r="Q1600" i="4"/>
  <c r="P1600" i="4"/>
  <c r="O1600" i="4"/>
  <c r="N1600" i="4"/>
  <c r="M1600" i="4"/>
  <c r="L1600" i="4"/>
  <c r="K1600" i="4"/>
  <c r="J1600" i="4"/>
  <c r="I1600" i="4"/>
  <c r="H1600" i="4"/>
  <c r="G1600" i="4"/>
  <c r="F1600" i="4"/>
  <c r="E1600" i="4"/>
  <c r="D1600" i="4"/>
  <c r="C1600" i="4"/>
  <c r="B1600" i="4"/>
  <c r="A1600" i="4"/>
  <c r="V1599" i="4"/>
  <c r="U1599" i="4"/>
  <c r="T1599" i="4"/>
  <c r="S1599" i="4"/>
  <c r="R1599" i="4"/>
  <c r="Q1599" i="4"/>
  <c r="P1599" i="4"/>
  <c r="O1599" i="4"/>
  <c r="N1599" i="4"/>
  <c r="M1599" i="4"/>
  <c r="L1599" i="4"/>
  <c r="K1599" i="4"/>
  <c r="J1599" i="4"/>
  <c r="I1599" i="4"/>
  <c r="H1599" i="4"/>
  <c r="G1599" i="4"/>
  <c r="F1599" i="4"/>
  <c r="E1599" i="4"/>
  <c r="D1599" i="4"/>
  <c r="C1599" i="4"/>
  <c r="B1599" i="4"/>
  <c r="A1599" i="4"/>
  <c r="V1598" i="4"/>
  <c r="U1598" i="4"/>
  <c r="T1598" i="4"/>
  <c r="S1598" i="4"/>
  <c r="R1598" i="4"/>
  <c r="Q1598" i="4"/>
  <c r="P1598" i="4"/>
  <c r="O1598" i="4"/>
  <c r="N1598" i="4"/>
  <c r="M1598" i="4"/>
  <c r="L1598" i="4"/>
  <c r="K1598" i="4"/>
  <c r="J1598" i="4"/>
  <c r="I1598" i="4"/>
  <c r="H1598" i="4"/>
  <c r="G1598" i="4"/>
  <c r="F1598" i="4"/>
  <c r="E1598" i="4"/>
  <c r="D1598" i="4"/>
  <c r="C1598" i="4"/>
  <c r="B1598" i="4"/>
  <c r="A1598" i="4"/>
  <c r="V1597" i="4"/>
  <c r="U1597" i="4"/>
  <c r="T1597" i="4"/>
  <c r="S1597" i="4"/>
  <c r="R1597" i="4"/>
  <c r="Q1597" i="4"/>
  <c r="P1597" i="4"/>
  <c r="O1597" i="4"/>
  <c r="N1597" i="4"/>
  <c r="M1597" i="4"/>
  <c r="L1597" i="4"/>
  <c r="K1597" i="4"/>
  <c r="J1597" i="4"/>
  <c r="I1597" i="4"/>
  <c r="H1597" i="4"/>
  <c r="G1597" i="4"/>
  <c r="F1597" i="4"/>
  <c r="E1597" i="4"/>
  <c r="D1597" i="4"/>
  <c r="C1597" i="4"/>
  <c r="B1597" i="4"/>
  <c r="A1597" i="4"/>
  <c r="V1596" i="4"/>
  <c r="U1596" i="4"/>
  <c r="T1596" i="4"/>
  <c r="S1596" i="4"/>
  <c r="R1596" i="4"/>
  <c r="Q1596" i="4"/>
  <c r="P1596" i="4"/>
  <c r="O1596" i="4"/>
  <c r="N1596" i="4"/>
  <c r="M1596" i="4"/>
  <c r="L1596" i="4"/>
  <c r="K1596" i="4"/>
  <c r="J1596" i="4"/>
  <c r="I1596" i="4"/>
  <c r="H1596" i="4"/>
  <c r="G1596" i="4"/>
  <c r="F1596" i="4"/>
  <c r="E1596" i="4"/>
  <c r="D1596" i="4"/>
  <c r="C1596" i="4"/>
  <c r="B1596" i="4"/>
  <c r="A1596" i="4"/>
  <c r="V1595" i="4"/>
  <c r="U1595" i="4"/>
  <c r="T1595" i="4"/>
  <c r="S1595" i="4"/>
  <c r="R1595" i="4"/>
  <c r="Q1595" i="4"/>
  <c r="P1595" i="4"/>
  <c r="O1595" i="4"/>
  <c r="N1595" i="4"/>
  <c r="M1595" i="4"/>
  <c r="L1595" i="4"/>
  <c r="K1595" i="4"/>
  <c r="J1595" i="4"/>
  <c r="I1595" i="4"/>
  <c r="H1595" i="4"/>
  <c r="G1595" i="4"/>
  <c r="F1595" i="4"/>
  <c r="E1595" i="4"/>
  <c r="D1595" i="4"/>
  <c r="C1595" i="4"/>
  <c r="B1595" i="4"/>
  <c r="A1595" i="4"/>
  <c r="V1594" i="4"/>
  <c r="U1594" i="4"/>
  <c r="T1594" i="4"/>
  <c r="S1594" i="4"/>
  <c r="R1594" i="4"/>
  <c r="Q1594" i="4"/>
  <c r="P1594" i="4"/>
  <c r="O1594" i="4"/>
  <c r="N1594" i="4"/>
  <c r="M1594" i="4"/>
  <c r="L1594" i="4"/>
  <c r="K1594" i="4"/>
  <c r="J1594" i="4"/>
  <c r="I1594" i="4"/>
  <c r="H1594" i="4"/>
  <c r="G1594" i="4"/>
  <c r="F1594" i="4"/>
  <c r="E1594" i="4"/>
  <c r="D1594" i="4"/>
  <c r="C1594" i="4"/>
  <c r="B1594" i="4"/>
  <c r="A1594" i="4"/>
  <c r="V1593" i="4"/>
  <c r="U1593" i="4"/>
  <c r="T1593" i="4"/>
  <c r="S1593" i="4"/>
  <c r="R1593" i="4"/>
  <c r="Q1593" i="4"/>
  <c r="P1593" i="4"/>
  <c r="O1593" i="4"/>
  <c r="N1593" i="4"/>
  <c r="M1593" i="4"/>
  <c r="L1593" i="4"/>
  <c r="K1593" i="4"/>
  <c r="J1593" i="4"/>
  <c r="I1593" i="4"/>
  <c r="H1593" i="4"/>
  <c r="G1593" i="4"/>
  <c r="F1593" i="4"/>
  <c r="E1593" i="4"/>
  <c r="D1593" i="4"/>
  <c r="C1593" i="4"/>
  <c r="B1593" i="4"/>
  <c r="A1593" i="4"/>
  <c r="V1592" i="4"/>
  <c r="U1592" i="4"/>
  <c r="T1592" i="4"/>
  <c r="S1592" i="4"/>
  <c r="R1592" i="4"/>
  <c r="Q1592" i="4"/>
  <c r="P1592" i="4"/>
  <c r="O1592" i="4"/>
  <c r="N1592" i="4"/>
  <c r="M1592" i="4"/>
  <c r="L1592" i="4"/>
  <c r="K1592" i="4"/>
  <c r="J1592" i="4"/>
  <c r="I1592" i="4"/>
  <c r="H1592" i="4"/>
  <c r="G1592" i="4"/>
  <c r="F1592" i="4"/>
  <c r="E1592" i="4"/>
  <c r="D1592" i="4"/>
  <c r="C1592" i="4"/>
  <c r="B1592" i="4"/>
  <c r="A1592" i="4"/>
  <c r="V1591" i="4"/>
  <c r="U1591" i="4"/>
  <c r="T1591" i="4"/>
  <c r="S1591" i="4"/>
  <c r="R1591" i="4"/>
  <c r="Q1591" i="4"/>
  <c r="P1591" i="4"/>
  <c r="O1591" i="4"/>
  <c r="N1591" i="4"/>
  <c r="M1591" i="4"/>
  <c r="L1591" i="4"/>
  <c r="K1591" i="4"/>
  <c r="J1591" i="4"/>
  <c r="I1591" i="4"/>
  <c r="H1591" i="4"/>
  <c r="G1591" i="4"/>
  <c r="F1591" i="4"/>
  <c r="E1591" i="4"/>
  <c r="D1591" i="4"/>
  <c r="C1591" i="4"/>
  <c r="B1591" i="4"/>
  <c r="A1591" i="4"/>
  <c r="V1590" i="4"/>
  <c r="U1590" i="4"/>
  <c r="T1590" i="4"/>
  <c r="S1590" i="4"/>
  <c r="R1590" i="4"/>
  <c r="Q1590" i="4"/>
  <c r="P1590" i="4"/>
  <c r="O1590" i="4"/>
  <c r="N1590" i="4"/>
  <c r="M1590" i="4"/>
  <c r="L1590" i="4"/>
  <c r="K1590" i="4"/>
  <c r="J1590" i="4"/>
  <c r="I1590" i="4"/>
  <c r="H1590" i="4"/>
  <c r="G1590" i="4"/>
  <c r="F1590" i="4"/>
  <c r="E1590" i="4"/>
  <c r="D1590" i="4"/>
  <c r="C1590" i="4"/>
  <c r="B1590" i="4"/>
  <c r="A1590" i="4"/>
  <c r="V1589" i="4"/>
  <c r="U1589" i="4"/>
  <c r="T1589" i="4"/>
  <c r="S1589" i="4"/>
  <c r="R1589" i="4"/>
  <c r="Q1589" i="4"/>
  <c r="P1589" i="4"/>
  <c r="O1589" i="4"/>
  <c r="N1589" i="4"/>
  <c r="M1589" i="4"/>
  <c r="L1589" i="4"/>
  <c r="K1589" i="4"/>
  <c r="J1589" i="4"/>
  <c r="I1589" i="4"/>
  <c r="H1589" i="4"/>
  <c r="G1589" i="4"/>
  <c r="F1589" i="4"/>
  <c r="E1589" i="4"/>
  <c r="D1589" i="4"/>
  <c r="C1589" i="4"/>
  <c r="B1589" i="4"/>
  <c r="A1589" i="4"/>
  <c r="V1588" i="4"/>
  <c r="U1588" i="4"/>
  <c r="T1588" i="4"/>
  <c r="S1588" i="4"/>
  <c r="R1588" i="4"/>
  <c r="Q1588" i="4"/>
  <c r="P1588" i="4"/>
  <c r="O1588" i="4"/>
  <c r="N1588" i="4"/>
  <c r="M1588" i="4"/>
  <c r="L1588" i="4"/>
  <c r="K1588" i="4"/>
  <c r="J1588" i="4"/>
  <c r="I1588" i="4"/>
  <c r="H1588" i="4"/>
  <c r="G1588" i="4"/>
  <c r="F1588" i="4"/>
  <c r="E1588" i="4"/>
  <c r="D1588" i="4"/>
  <c r="C1588" i="4"/>
  <c r="B1588" i="4"/>
  <c r="A1588" i="4"/>
  <c r="V1587" i="4"/>
  <c r="U1587" i="4"/>
  <c r="T1587" i="4"/>
  <c r="S1587" i="4"/>
  <c r="R1587" i="4"/>
  <c r="Q1587" i="4"/>
  <c r="P1587" i="4"/>
  <c r="O1587" i="4"/>
  <c r="N1587" i="4"/>
  <c r="M1587" i="4"/>
  <c r="L1587" i="4"/>
  <c r="K1587" i="4"/>
  <c r="J1587" i="4"/>
  <c r="I1587" i="4"/>
  <c r="H1587" i="4"/>
  <c r="G1587" i="4"/>
  <c r="F1587" i="4"/>
  <c r="E1587" i="4"/>
  <c r="D1587" i="4"/>
  <c r="C1587" i="4"/>
  <c r="B1587" i="4"/>
  <c r="A1587" i="4"/>
  <c r="V1586" i="4"/>
  <c r="U1586" i="4"/>
  <c r="T1586" i="4"/>
  <c r="S1586" i="4"/>
  <c r="R1586" i="4"/>
  <c r="Q1586" i="4"/>
  <c r="P1586" i="4"/>
  <c r="O1586" i="4"/>
  <c r="N1586" i="4"/>
  <c r="M1586" i="4"/>
  <c r="L1586" i="4"/>
  <c r="K1586" i="4"/>
  <c r="J1586" i="4"/>
  <c r="I1586" i="4"/>
  <c r="H1586" i="4"/>
  <c r="G1586" i="4"/>
  <c r="F1586" i="4"/>
  <c r="E1586" i="4"/>
  <c r="D1586" i="4"/>
  <c r="C1586" i="4"/>
  <c r="B1586" i="4"/>
  <c r="A1586" i="4"/>
  <c r="V1585" i="4"/>
  <c r="U1585" i="4"/>
  <c r="T1585" i="4"/>
  <c r="S1585" i="4"/>
  <c r="R1585" i="4"/>
  <c r="Q1585" i="4"/>
  <c r="P1585" i="4"/>
  <c r="O1585" i="4"/>
  <c r="N1585" i="4"/>
  <c r="M1585" i="4"/>
  <c r="L1585" i="4"/>
  <c r="K1585" i="4"/>
  <c r="J1585" i="4"/>
  <c r="I1585" i="4"/>
  <c r="H1585" i="4"/>
  <c r="G1585" i="4"/>
  <c r="F1585" i="4"/>
  <c r="E1585" i="4"/>
  <c r="D1585" i="4"/>
  <c r="C1585" i="4"/>
  <c r="B1585" i="4"/>
  <c r="A1585" i="4"/>
  <c r="V1584" i="4"/>
  <c r="U1584" i="4"/>
  <c r="T1584" i="4"/>
  <c r="S1584" i="4"/>
  <c r="R1584" i="4"/>
  <c r="Q1584" i="4"/>
  <c r="P1584" i="4"/>
  <c r="O1584" i="4"/>
  <c r="N1584" i="4"/>
  <c r="M1584" i="4"/>
  <c r="L1584" i="4"/>
  <c r="K1584" i="4"/>
  <c r="J1584" i="4"/>
  <c r="I1584" i="4"/>
  <c r="H1584" i="4"/>
  <c r="G1584" i="4"/>
  <c r="F1584" i="4"/>
  <c r="E1584" i="4"/>
  <c r="D1584" i="4"/>
  <c r="C1584" i="4"/>
  <c r="B1584" i="4"/>
  <c r="A1584" i="4"/>
  <c r="V1583" i="4"/>
  <c r="U1583" i="4"/>
  <c r="T1583" i="4"/>
  <c r="S1583" i="4"/>
  <c r="R1583" i="4"/>
  <c r="Q1583" i="4"/>
  <c r="P1583" i="4"/>
  <c r="O1583" i="4"/>
  <c r="N1583" i="4"/>
  <c r="M1583" i="4"/>
  <c r="L1583" i="4"/>
  <c r="K1583" i="4"/>
  <c r="J1583" i="4"/>
  <c r="I1583" i="4"/>
  <c r="H1583" i="4"/>
  <c r="G1583" i="4"/>
  <c r="F1583" i="4"/>
  <c r="E1583" i="4"/>
  <c r="D1583" i="4"/>
  <c r="C1583" i="4"/>
  <c r="B1583" i="4"/>
  <c r="A1583" i="4"/>
  <c r="V1582" i="4"/>
  <c r="U1582" i="4"/>
  <c r="T1582" i="4"/>
  <c r="S1582" i="4"/>
  <c r="R1582" i="4"/>
  <c r="Q1582" i="4"/>
  <c r="P1582" i="4"/>
  <c r="O1582" i="4"/>
  <c r="N1582" i="4"/>
  <c r="M1582" i="4"/>
  <c r="L1582" i="4"/>
  <c r="K1582" i="4"/>
  <c r="J1582" i="4"/>
  <c r="I1582" i="4"/>
  <c r="H1582" i="4"/>
  <c r="G1582" i="4"/>
  <c r="F1582" i="4"/>
  <c r="E1582" i="4"/>
  <c r="D1582" i="4"/>
  <c r="C1582" i="4"/>
  <c r="B1582" i="4"/>
  <c r="A1582" i="4"/>
  <c r="V1581" i="4"/>
  <c r="U1581" i="4"/>
  <c r="T1581" i="4"/>
  <c r="S1581" i="4"/>
  <c r="R1581" i="4"/>
  <c r="Q1581" i="4"/>
  <c r="P1581" i="4"/>
  <c r="O1581" i="4"/>
  <c r="N1581" i="4"/>
  <c r="M1581" i="4"/>
  <c r="L1581" i="4"/>
  <c r="K1581" i="4"/>
  <c r="J1581" i="4"/>
  <c r="I1581" i="4"/>
  <c r="H1581" i="4"/>
  <c r="G1581" i="4"/>
  <c r="F1581" i="4"/>
  <c r="E1581" i="4"/>
  <c r="D1581" i="4"/>
  <c r="C1581" i="4"/>
  <c r="B1581" i="4"/>
  <c r="A1581" i="4"/>
  <c r="V1580" i="4"/>
  <c r="U1580" i="4"/>
  <c r="T1580" i="4"/>
  <c r="S1580" i="4"/>
  <c r="R1580" i="4"/>
  <c r="Q1580" i="4"/>
  <c r="P1580" i="4"/>
  <c r="O1580" i="4"/>
  <c r="N1580" i="4"/>
  <c r="M1580" i="4"/>
  <c r="L1580" i="4"/>
  <c r="K1580" i="4"/>
  <c r="J1580" i="4"/>
  <c r="I1580" i="4"/>
  <c r="H1580" i="4"/>
  <c r="G1580" i="4"/>
  <c r="F1580" i="4"/>
  <c r="E1580" i="4"/>
  <c r="D1580" i="4"/>
  <c r="C1580" i="4"/>
  <c r="B1580" i="4"/>
  <c r="A1580" i="4"/>
  <c r="V1579" i="4"/>
  <c r="U1579" i="4"/>
  <c r="T1579" i="4"/>
  <c r="S1579" i="4"/>
  <c r="R1579" i="4"/>
  <c r="Q1579" i="4"/>
  <c r="P1579" i="4"/>
  <c r="O1579" i="4"/>
  <c r="N1579" i="4"/>
  <c r="M1579" i="4"/>
  <c r="L1579" i="4"/>
  <c r="K1579" i="4"/>
  <c r="J1579" i="4"/>
  <c r="I1579" i="4"/>
  <c r="H1579" i="4"/>
  <c r="G1579" i="4"/>
  <c r="F1579" i="4"/>
  <c r="E1579" i="4"/>
  <c r="D1579" i="4"/>
  <c r="C1579" i="4"/>
  <c r="B1579" i="4"/>
  <c r="A1579" i="4"/>
  <c r="V1578" i="4"/>
  <c r="U1578" i="4"/>
  <c r="T1578" i="4"/>
  <c r="S1578" i="4"/>
  <c r="R1578" i="4"/>
  <c r="Q1578" i="4"/>
  <c r="P1578" i="4"/>
  <c r="O1578" i="4"/>
  <c r="N1578" i="4"/>
  <c r="M1578" i="4"/>
  <c r="L1578" i="4"/>
  <c r="K1578" i="4"/>
  <c r="J1578" i="4"/>
  <c r="I1578" i="4"/>
  <c r="H1578" i="4"/>
  <c r="G1578" i="4"/>
  <c r="F1578" i="4"/>
  <c r="E1578" i="4"/>
  <c r="D1578" i="4"/>
  <c r="C1578" i="4"/>
  <c r="B1578" i="4"/>
  <c r="A1578" i="4"/>
  <c r="V1577" i="4"/>
  <c r="U1577" i="4"/>
  <c r="T1577" i="4"/>
  <c r="S1577" i="4"/>
  <c r="R1577" i="4"/>
  <c r="Q1577" i="4"/>
  <c r="P1577" i="4"/>
  <c r="O1577" i="4"/>
  <c r="N1577" i="4"/>
  <c r="M1577" i="4"/>
  <c r="L1577" i="4"/>
  <c r="K1577" i="4"/>
  <c r="J1577" i="4"/>
  <c r="I1577" i="4"/>
  <c r="H1577" i="4"/>
  <c r="G1577" i="4"/>
  <c r="F1577" i="4"/>
  <c r="E1577" i="4"/>
  <c r="D1577" i="4"/>
  <c r="C1577" i="4"/>
  <c r="B1577" i="4"/>
  <c r="A1577" i="4"/>
  <c r="V1576" i="4"/>
  <c r="U1576" i="4"/>
  <c r="T1576" i="4"/>
  <c r="S1576" i="4"/>
  <c r="R1576" i="4"/>
  <c r="Q1576" i="4"/>
  <c r="P1576" i="4"/>
  <c r="O1576" i="4"/>
  <c r="N1576" i="4"/>
  <c r="M1576" i="4"/>
  <c r="L1576" i="4"/>
  <c r="K1576" i="4"/>
  <c r="J1576" i="4"/>
  <c r="I1576" i="4"/>
  <c r="H1576" i="4"/>
  <c r="G1576" i="4"/>
  <c r="F1576" i="4"/>
  <c r="E1576" i="4"/>
  <c r="D1576" i="4"/>
  <c r="C1576" i="4"/>
  <c r="B1576" i="4"/>
  <c r="A1576" i="4"/>
  <c r="V1575" i="4"/>
  <c r="U1575" i="4"/>
  <c r="T1575" i="4"/>
  <c r="S1575" i="4"/>
  <c r="R1575" i="4"/>
  <c r="Q1575" i="4"/>
  <c r="P1575" i="4"/>
  <c r="O1575" i="4"/>
  <c r="N1575" i="4"/>
  <c r="M1575" i="4"/>
  <c r="L1575" i="4"/>
  <c r="K1575" i="4"/>
  <c r="J1575" i="4"/>
  <c r="I1575" i="4"/>
  <c r="H1575" i="4"/>
  <c r="G1575" i="4"/>
  <c r="F1575" i="4"/>
  <c r="E1575" i="4"/>
  <c r="D1575" i="4"/>
  <c r="C1575" i="4"/>
  <c r="B1575" i="4"/>
  <c r="A1575" i="4"/>
  <c r="V1574" i="4"/>
  <c r="U1574" i="4"/>
  <c r="T1574" i="4"/>
  <c r="S1574" i="4"/>
  <c r="R1574" i="4"/>
  <c r="Q1574" i="4"/>
  <c r="P1574" i="4"/>
  <c r="O1574" i="4"/>
  <c r="N1574" i="4"/>
  <c r="M1574" i="4"/>
  <c r="L1574" i="4"/>
  <c r="K1574" i="4"/>
  <c r="J1574" i="4"/>
  <c r="I1574" i="4"/>
  <c r="H1574" i="4"/>
  <c r="G1574" i="4"/>
  <c r="F1574" i="4"/>
  <c r="E1574" i="4"/>
  <c r="D1574" i="4"/>
  <c r="C1574" i="4"/>
  <c r="B1574" i="4"/>
  <c r="A1574" i="4"/>
  <c r="V1573" i="4"/>
  <c r="U1573" i="4"/>
  <c r="T1573" i="4"/>
  <c r="S1573" i="4"/>
  <c r="R1573" i="4"/>
  <c r="Q1573" i="4"/>
  <c r="P1573" i="4"/>
  <c r="O1573" i="4"/>
  <c r="N1573" i="4"/>
  <c r="M1573" i="4"/>
  <c r="L1573" i="4"/>
  <c r="K1573" i="4"/>
  <c r="J1573" i="4"/>
  <c r="I1573" i="4"/>
  <c r="H1573" i="4"/>
  <c r="G1573" i="4"/>
  <c r="F1573" i="4"/>
  <c r="E1573" i="4"/>
  <c r="D1573" i="4"/>
  <c r="C1573" i="4"/>
  <c r="B1573" i="4"/>
  <c r="A1573" i="4"/>
  <c r="V1572" i="4"/>
  <c r="U1572" i="4"/>
  <c r="T1572" i="4"/>
  <c r="S1572" i="4"/>
  <c r="R1572" i="4"/>
  <c r="Q1572" i="4"/>
  <c r="P1572" i="4"/>
  <c r="O1572" i="4"/>
  <c r="N1572" i="4"/>
  <c r="M1572" i="4"/>
  <c r="L1572" i="4"/>
  <c r="K1572" i="4"/>
  <c r="J1572" i="4"/>
  <c r="I1572" i="4"/>
  <c r="H1572" i="4"/>
  <c r="G1572" i="4"/>
  <c r="F1572" i="4"/>
  <c r="E1572" i="4"/>
  <c r="D1572" i="4"/>
  <c r="C1572" i="4"/>
  <c r="B1572" i="4"/>
  <c r="A1572" i="4"/>
  <c r="V1571" i="4"/>
  <c r="U1571" i="4"/>
  <c r="T1571" i="4"/>
  <c r="S1571" i="4"/>
  <c r="R1571" i="4"/>
  <c r="Q1571" i="4"/>
  <c r="P1571" i="4"/>
  <c r="O1571" i="4"/>
  <c r="N1571" i="4"/>
  <c r="M1571" i="4"/>
  <c r="L1571" i="4"/>
  <c r="K1571" i="4"/>
  <c r="J1571" i="4"/>
  <c r="I1571" i="4"/>
  <c r="H1571" i="4"/>
  <c r="G1571" i="4"/>
  <c r="F1571" i="4"/>
  <c r="E1571" i="4"/>
  <c r="D1571" i="4"/>
  <c r="C1571" i="4"/>
  <c r="B1571" i="4"/>
  <c r="A1571" i="4"/>
  <c r="V1570" i="4"/>
  <c r="U1570" i="4"/>
  <c r="T1570" i="4"/>
  <c r="S1570" i="4"/>
  <c r="R1570" i="4"/>
  <c r="Q1570" i="4"/>
  <c r="P1570" i="4"/>
  <c r="O1570" i="4"/>
  <c r="N1570" i="4"/>
  <c r="M1570" i="4"/>
  <c r="L1570" i="4"/>
  <c r="K1570" i="4"/>
  <c r="J1570" i="4"/>
  <c r="I1570" i="4"/>
  <c r="H1570" i="4"/>
  <c r="G1570" i="4"/>
  <c r="F1570" i="4"/>
  <c r="E1570" i="4"/>
  <c r="D1570" i="4"/>
  <c r="C1570" i="4"/>
  <c r="B1570" i="4"/>
  <c r="A1570" i="4"/>
  <c r="V1569" i="4"/>
  <c r="U1569" i="4"/>
  <c r="T1569" i="4"/>
  <c r="S1569" i="4"/>
  <c r="R1569" i="4"/>
  <c r="Q1569" i="4"/>
  <c r="P1569" i="4"/>
  <c r="O1569" i="4"/>
  <c r="N1569" i="4"/>
  <c r="M1569" i="4"/>
  <c r="L1569" i="4"/>
  <c r="K1569" i="4"/>
  <c r="J1569" i="4"/>
  <c r="I1569" i="4"/>
  <c r="H1569" i="4"/>
  <c r="G1569" i="4"/>
  <c r="F1569" i="4"/>
  <c r="E1569" i="4"/>
  <c r="D1569" i="4"/>
  <c r="C1569" i="4"/>
  <c r="B1569" i="4"/>
  <c r="A1569" i="4"/>
  <c r="V1568" i="4"/>
  <c r="U1568" i="4"/>
  <c r="T1568" i="4"/>
  <c r="S1568" i="4"/>
  <c r="R1568" i="4"/>
  <c r="Q1568" i="4"/>
  <c r="P1568" i="4"/>
  <c r="O1568" i="4"/>
  <c r="N1568" i="4"/>
  <c r="M1568" i="4"/>
  <c r="L1568" i="4"/>
  <c r="K1568" i="4"/>
  <c r="J1568" i="4"/>
  <c r="I1568" i="4"/>
  <c r="H1568" i="4"/>
  <c r="G1568" i="4"/>
  <c r="F1568" i="4"/>
  <c r="E1568" i="4"/>
  <c r="D1568" i="4"/>
  <c r="C1568" i="4"/>
  <c r="B1568" i="4"/>
  <c r="A1568" i="4"/>
  <c r="V1567" i="4"/>
  <c r="U1567" i="4"/>
  <c r="T1567" i="4"/>
  <c r="S1567" i="4"/>
  <c r="R1567" i="4"/>
  <c r="Q1567" i="4"/>
  <c r="P1567" i="4"/>
  <c r="O1567" i="4"/>
  <c r="N1567" i="4"/>
  <c r="M1567" i="4"/>
  <c r="L1567" i="4"/>
  <c r="K1567" i="4"/>
  <c r="J1567" i="4"/>
  <c r="I1567" i="4"/>
  <c r="H1567" i="4"/>
  <c r="G1567" i="4"/>
  <c r="F1567" i="4"/>
  <c r="E1567" i="4"/>
  <c r="D1567" i="4"/>
  <c r="C1567" i="4"/>
  <c r="B1567" i="4"/>
  <c r="A1567" i="4"/>
  <c r="V1566" i="4"/>
  <c r="U1566" i="4"/>
  <c r="T1566" i="4"/>
  <c r="S1566" i="4"/>
  <c r="R1566" i="4"/>
  <c r="Q1566" i="4"/>
  <c r="P1566" i="4"/>
  <c r="O1566" i="4"/>
  <c r="N1566" i="4"/>
  <c r="M1566" i="4"/>
  <c r="L1566" i="4"/>
  <c r="K1566" i="4"/>
  <c r="J1566" i="4"/>
  <c r="I1566" i="4"/>
  <c r="H1566" i="4"/>
  <c r="G1566" i="4"/>
  <c r="F1566" i="4"/>
  <c r="E1566" i="4"/>
  <c r="D1566" i="4"/>
  <c r="C1566" i="4"/>
  <c r="B1566" i="4"/>
  <c r="A1566" i="4"/>
  <c r="V1565" i="4"/>
  <c r="U1565" i="4"/>
  <c r="T1565" i="4"/>
  <c r="S1565" i="4"/>
  <c r="R1565" i="4"/>
  <c r="Q1565" i="4"/>
  <c r="P1565" i="4"/>
  <c r="O1565" i="4"/>
  <c r="N1565" i="4"/>
  <c r="M1565" i="4"/>
  <c r="L1565" i="4"/>
  <c r="K1565" i="4"/>
  <c r="J1565" i="4"/>
  <c r="I1565" i="4"/>
  <c r="H1565" i="4"/>
  <c r="G1565" i="4"/>
  <c r="F1565" i="4"/>
  <c r="E1565" i="4"/>
  <c r="D1565" i="4"/>
  <c r="C1565" i="4"/>
  <c r="B1565" i="4"/>
  <c r="A1565" i="4"/>
  <c r="V1564" i="4"/>
  <c r="U1564" i="4"/>
  <c r="T1564" i="4"/>
  <c r="S1564" i="4"/>
  <c r="R1564" i="4"/>
  <c r="Q1564" i="4"/>
  <c r="P1564" i="4"/>
  <c r="O1564" i="4"/>
  <c r="N1564" i="4"/>
  <c r="M1564" i="4"/>
  <c r="L1564" i="4"/>
  <c r="K1564" i="4"/>
  <c r="J1564" i="4"/>
  <c r="I1564" i="4"/>
  <c r="H1564" i="4"/>
  <c r="G1564" i="4"/>
  <c r="F1564" i="4"/>
  <c r="E1564" i="4"/>
  <c r="D1564" i="4"/>
  <c r="C1564" i="4"/>
  <c r="B1564" i="4"/>
  <c r="A1564" i="4"/>
  <c r="V1563" i="4"/>
  <c r="U1563" i="4"/>
  <c r="T1563" i="4"/>
  <c r="S1563" i="4"/>
  <c r="R1563" i="4"/>
  <c r="Q1563" i="4"/>
  <c r="P1563" i="4"/>
  <c r="O1563" i="4"/>
  <c r="N1563" i="4"/>
  <c r="M1563" i="4"/>
  <c r="L1563" i="4"/>
  <c r="K1563" i="4"/>
  <c r="J1563" i="4"/>
  <c r="I1563" i="4"/>
  <c r="H1563" i="4"/>
  <c r="G1563" i="4"/>
  <c r="F1563" i="4"/>
  <c r="E1563" i="4"/>
  <c r="D1563" i="4"/>
  <c r="C1563" i="4"/>
  <c r="B1563" i="4"/>
  <c r="A1563" i="4"/>
  <c r="V1562" i="4"/>
  <c r="U1562" i="4"/>
  <c r="T1562" i="4"/>
  <c r="S1562" i="4"/>
  <c r="R1562" i="4"/>
  <c r="Q1562" i="4"/>
  <c r="P1562" i="4"/>
  <c r="O1562" i="4"/>
  <c r="N1562" i="4"/>
  <c r="M1562" i="4"/>
  <c r="L1562" i="4"/>
  <c r="K1562" i="4"/>
  <c r="J1562" i="4"/>
  <c r="I1562" i="4"/>
  <c r="H1562" i="4"/>
  <c r="G1562" i="4"/>
  <c r="F1562" i="4"/>
  <c r="E1562" i="4"/>
  <c r="D1562" i="4"/>
  <c r="C1562" i="4"/>
  <c r="B1562" i="4"/>
  <c r="A1562" i="4"/>
  <c r="V1561" i="4"/>
  <c r="U1561" i="4"/>
  <c r="T1561" i="4"/>
  <c r="S1561" i="4"/>
  <c r="R1561" i="4"/>
  <c r="Q1561" i="4"/>
  <c r="P1561" i="4"/>
  <c r="O1561" i="4"/>
  <c r="N1561" i="4"/>
  <c r="M1561" i="4"/>
  <c r="L1561" i="4"/>
  <c r="K1561" i="4"/>
  <c r="J1561" i="4"/>
  <c r="I1561" i="4"/>
  <c r="H1561" i="4"/>
  <c r="G1561" i="4"/>
  <c r="F1561" i="4"/>
  <c r="E1561" i="4"/>
  <c r="D1561" i="4"/>
  <c r="C1561" i="4"/>
  <c r="B1561" i="4"/>
  <c r="A1561" i="4"/>
  <c r="V1560" i="4"/>
  <c r="U1560" i="4"/>
  <c r="T1560" i="4"/>
  <c r="S1560" i="4"/>
  <c r="R1560" i="4"/>
  <c r="Q1560" i="4"/>
  <c r="P1560" i="4"/>
  <c r="O1560" i="4"/>
  <c r="N1560" i="4"/>
  <c r="M1560" i="4"/>
  <c r="L1560" i="4"/>
  <c r="K1560" i="4"/>
  <c r="J1560" i="4"/>
  <c r="I1560" i="4"/>
  <c r="H1560" i="4"/>
  <c r="G1560" i="4"/>
  <c r="F1560" i="4"/>
  <c r="E1560" i="4"/>
  <c r="D1560" i="4"/>
  <c r="C1560" i="4"/>
  <c r="B1560" i="4"/>
  <c r="A1560" i="4"/>
  <c r="V1559" i="4"/>
  <c r="U1559" i="4"/>
  <c r="T1559" i="4"/>
  <c r="S1559" i="4"/>
  <c r="R1559" i="4"/>
  <c r="Q1559" i="4"/>
  <c r="P1559" i="4"/>
  <c r="O1559" i="4"/>
  <c r="N1559" i="4"/>
  <c r="M1559" i="4"/>
  <c r="L1559" i="4"/>
  <c r="K1559" i="4"/>
  <c r="J1559" i="4"/>
  <c r="I1559" i="4"/>
  <c r="H1559" i="4"/>
  <c r="G1559" i="4"/>
  <c r="F1559" i="4"/>
  <c r="E1559" i="4"/>
  <c r="D1559" i="4"/>
  <c r="C1559" i="4"/>
  <c r="B1559" i="4"/>
  <c r="A1559" i="4"/>
  <c r="V1558" i="4"/>
  <c r="U1558" i="4"/>
  <c r="T1558" i="4"/>
  <c r="S1558" i="4"/>
  <c r="R1558" i="4"/>
  <c r="Q1558" i="4"/>
  <c r="P1558" i="4"/>
  <c r="O1558" i="4"/>
  <c r="N1558" i="4"/>
  <c r="M1558" i="4"/>
  <c r="L1558" i="4"/>
  <c r="K1558" i="4"/>
  <c r="J1558" i="4"/>
  <c r="I1558" i="4"/>
  <c r="H1558" i="4"/>
  <c r="G1558" i="4"/>
  <c r="F1558" i="4"/>
  <c r="E1558" i="4"/>
  <c r="D1558" i="4"/>
  <c r="C1558" i="4"/>
  <c r="B1558" i="4"/>
  <c r="A1558" i="4"/>
  <c r="V1557" i="4"/>
  <c r="U1557" i="4"/>
  <c r="T1557" i="4"/>
  <c r="S1557" i="4"/>
  <c r="R1557" i="4"/>
  <c r="Q1557" i="4"/>
  <c r="P1557" i="4"/>
  <c r="O1557" i="4"/>
  <c r="N1557" i="4"/>
  <c r="M1557" i="4"/>
  <c r="L1557" i="4"/>
  <c r="K1557" i="4"/>
  <c r="J1557" i="4"/>
  <c r="I1557" i="4"/>
  <c r="H1557" i="4"/>
  <c r="G1557" i="4"/>
  <c r="F1557" i="4"/>
  <c r="E1557" i="4"/>
  <c r="D1557" i="4"/>
  <c r="C1557" i="4"/>
  <c r="B1557" i="4"/>
  <c r="A1557" i="4"/>
  <c r="V1556" i="4"/>
  <c r="U1556" i="4"/>
  <c r="T1556" i="4"/>
  <c r="S1556" i="4"/>
  <c r="R1556" i="4"/>
  <c r="Q1556" i="4"/>
  <c r="P1556" i="4"/>
  <c r="O1556" i="4"/>
  <c r="N1556" i="4"/>
  <c r="M1556" i="4"/>
  <c r="L1556" i="4"/>
  <c r="K1556" i="4"/>
  <c r="J1556" i="4"/>
  <c r="I1556" i="4"/>
  <c r="H1556" i="4"/>
  <c r="G1556" i="4"/>
  <c r="F1556" i="4"/>
  <c r="E1556" i="4"/>
  <c r="D1556" i="4"/>
  <c r="C1556" i="4"/>
  <c r="B1556" i="4"/>
  <c r="A1556" i="4"/>
  <c r="V1555" i="4"/>
  <c r="U1555" i="4"/>
  <c r="T1555" i="4"/>
  <c r="S1555" i="4"/>
  <c r="R1555" i="4"/>
  <c r="Q1555" i="4"/>
  <c r="P1555" i="4"/>
  <c r="O1555" i="4"/>
  <c r="N1555" i="4"/>
  <c r="M1555" i="4"/>
  <c r="L1555" i="4"/>
  <c r="K1555" i="4"/>
  <c r="J1555" i="4"/>
  <c r="I1555" i="4"/>
  <c r="H1555" i="4"/>
  <c r="G1555" i="4"/>
  <c r="F1555" i="4"/>
  <c r="E1555" i="4"/>
  <c r="D1555" i="4"/>
  <c r="C1555" i="4"/>
  <c r="B1555" i="4"/>
  <c r="A1555" i="4"/>
  <c r="V1554" i="4"/>
  <c r="U1554" i="4"/>
  <c r="T1554" i="4"/>
  <c r="S1554" i="4"/>
  <c r="R1554" i="4"/>
  <c r="Q1554" i="4"/>
  <c r="P1554" i="4"/>
  <c r="O1554" i="4"/>
  <c r="N1554" i="4"/>
  <c r="M1554" i="4"/>
  <c r="L1554" i="4"/>
  <c r="K1554" i="4"/>
  <c r="J1554" i="4"/>
  <c r="I1554" i="4"/>
  <c r="H1554" i="4"/>
  <c r="G1554" i="4"/>
  <c r="F1554" i="4"/>
  <c r="E1554" i="4"/>
  <c r="D1554" i="4"/>
  <c r="C1554" i="4"/>
  <c r="B1554" i="4"/>
  <c r="A1554" i="4"/>
  <c r="V1553" i="4"/>
  <c r="U1553" i="4"/>
  <c r="T1553" i="4"/>
  <c r="S1553" i="4"/>
  <c r="R1553" i="4"/>
  <c r="Q1553" i="4"/>
  <c r="P1553" i="4"/>
  <c r="O1553" i="4"/>
  <c r="N1553" i="4"/>
  <c r="M1553" i="4"/>
  <c r="L1553" i="4"/>
  <c r="K1553" i="4"/>
  <c r="J1553" i="4"/>
  <c r="I1553" i="4"/>
  <c r="H1553" i="4"/>
  <c r="G1553" i="4"/>
  <c r="F1553" i="4"/>
  <c r="E1553" i="4"/>
  <c r="D1553" i="4"/>
  <c r="C1553" i="4"/>
  <c r="B1553" i="4"/>
  <c r="A1553" i="4"/>
  <c r="V1552" i="4"/>
  <c r="U1552" i="4"/>
  <c r="T1552" i="4"/>
  <c r="S1552" i="4"/>
  <c r="R1552" i="4"/>
  <c r="Q1552" i="4"/>
  <c r="P1552" i="4"/>
  <c r="O1552" i="4"/>
  <c r="N1552" i="4"/>
  <c r="M1552" i="4"/>
  <c r="L1552" i="4"/>
  <c r="K1552" i="4"/>
  <c r="J1552" i="4"/>
  <c r="I1552" i="4"/>
  <c r="H1552" i="4"/>
  <c r="G1552" i="4"/>
  <c r="F1552" i="4"/>
  <c r="E1552" i="4"/>
  <c r="D1552" i="4"/>
  <c r="C1552" i="4"/>
  <c r="B1552" i="4"/>
  <c r="A1552" i="4"/>
  <c r="V1551" i="4"/>
  <c r="U1551" i="4"/>
  <c r="T1551" i="4"/>
  <c r="S1551" i="4"/>
  <c r="R1551" i="4"/>
  <c r="Q1551" i="4"/>
  <c r="P1551" i="4"/>
  <c r="O1551" i="4"/>
  <c r="N1551" i="4"/>
  <c r="M1551" i="4"/>
  <c r="L1551" i="4"/>
  <c r="K1551" i="4"/>
  <c r="J1551" i="4"/>
  <c r="I1551" i="4"/>
  <c r="H1551" i="4"/>
  <c r="G1551" i="4"/>
  <c r="F1551" i="4"/>
  <c r="E1551" i="4"/>
  <c r="D1551" i="4"/>
  <c r="C1551" i="4"/>
  <c r="B1551" i="4"/>
  <c r="A1551" i="4"/>
  <c r="V1550" i="4"/>
  <c r="U1550" i="4"/>
  <c r="T1550" i="4"/>
  <c r="S1550" i="4"/>
  <c r="R1550" i="4"/>
  <c r="Q1550" i="4"/>
  <c r="P1550" i="4"/>
  <c r="O1550" i="4"/>
  <c r="N1550" i="4"/>
  <c r="M1550" i="4"/>
  <c r="L1550" i="4"/>
  <c r="K1550" i="4"/>
  <c r="J1550" i="4"/>
  <c r="I1550" i="4"/>
  <c r="H1550" i="4"/>
  <c r="G1550" i="4"/>
  <c r="F1550" i="4"/>
  <c r="E1550" i="4"/>
  <c r="D1550" i="4"/>
  <c r="C1550" i="4"/>
  <c r="B1550" i="4"/>
  <c r="A1550" i="4"/>
  <c r="V1549" i="4"/>
  <c r="U1549" i="4"/>
  <c r="T1549" i="4"/>
  <c r="S1549" i="4"/>
  <c r="R1549" i="4"/>
  <c r="Q1549" i="4"/>
  <c r="P1549" i="4"/>
  <c r="O1549" i="4"/>
  <c r="N1549" i="4"/>
  <c r="M1549" i="4"/>
  <c r="L1549" i="4"/>
  <c r="K1549" i="4"/>
  <c r="J1549" i="4"/>
  <c r="I1549" i="4"/>
  <c r="H1549" i="4"/>
  <c r="G1549" i="4"/>
  <c r="F1549" i="4"/>
  <c r="E1549" i="4"/>
  <c r="D1549" i="4"/>
  <c r="C1549" i="4"/>
  <c r="B1549" i="4"/>
  <c r="A1549" i="4"/>
  <c r="V1548" i="4"/>
  <c r="U1548" i="4"/>
  <c r="T1548" i="4"/>
  <c r="S1548" i="4"/>
  <c r="R1548" i="4"/>
  <c r="Q1548" i="4"/>
  <c r="P1548" i="4"/>
  <c r="O1548" i="4"/>
  <c r="N1548" i="4"/>
  <c r="M1548" i="4"/>
  <c r="L1548" i="4"/>
  <c r="K1548" i="4"/>
  <c r="J1548" i="4"/>
  <c r="I1548" i="4"/>
  <c r="H1548" i="4"/>
  <c r="G1548" i="4"/>
  <c r="F1548" i="4"/>
  <c r="E1548" i="4"/>
  <c r="D1548" i="4"/>
  <c r="C1548" i="4"/>
  <c r="B1548" i="4"/>
  <c r="A1548" i="4"/>
  <c r="V1547" i="4"/>
  <c r="U1547" i="4"/>
  <c r="T1547" i="4"/>
  <c r="S1547" i="4"/>
  <c r="R1547" i="4"/>
  <c r="Q1547" i="4"/>
  <c r="P1547" i="4"/>
  <c r="O1547" i="4"/>
  <c r="N1547" i="4"/>
  <c r="M1547" i="4"/>
  <c r="L1547" i="4"/>
  <c r="K1547" i="4"/>
  <c r="J1547" i="4"/>
  <c r="I1547" i="4"/>
  <c r="H1547" i="4"/>
  <c r="G1547" i="4"/>
  <c r="F1547" i="4"/>
  <c r="E1547" i="4"/>
  <c r="D1547" i="4"/>
  <c r="C1547" i="4"/>
  <c r="B1547" i="4"/>
  <c r="A1547" i="4"/>
  <c r="V1546" i="4"/>
  <c r="U1546" i="4"/>
  <c r="T1546" i="4"/>
  <c r="S1546" i="4"/>
  <c r="R1546" i="4"/>
  <c r="Q1546" i="4"/>
  <c r="P1546" i="4"/>
  <c r="O1546" i="4"/>
  <c r="N1546" i="4"/>
  <c r="M1546" i="4"/>
  <c r="L1546" i="4"/>
  <c r="K1546" i="4"/>
  <c r="J1546" i="4"/>
  <c r="I1546" i="4"/>
  <c r="H1546" i="4"/>
  <c r="G1546" i="4"/>
  <c r="F1546" i="4"/>
  <c r="E1546" i="4"/>
  <c r="D1546" i="4"/>
  <c r="C1546" i="4"/>
  <c r="B1546" i="4"/>
  <c r="A1546" i="4"/>
  <c r="V1545" i="4"/>
  <c r="U1545" i="4"/>
  <c r="T1545" i="4"/>
  <c r="S1545" i="4"/>
  <c r="R1545" i="4"/>
  <c r="Q1545" i="4"/>
  <c r="P1545" i="4"/>
  <c r="O1545" i="4"/>
  <c r="N1545" i="4"/>
  <c r="M1545" i="4"/>
  <c r="L1545" i="4"/>
  <c r="K1545" i="4"/>
  <c r="J1545" i="4"/>
  <c r="I1545" i="4"/>
  <c r="H1545" i="4"/>
  <c r="G1545" i="4"/>
  <c r="F1545" i="4"/>
  <c r="E1545" i="4"/>
  <c r="D1545" i="4"/>
  <c r="C1545" i="4"/>
  <c r="B1545" i="4"/>
  <c r="A1545" i="4"/>
  <c r="V1544" i="4"/>
  <c r="U1544" i="4"/>
  <c r="T1544" i="4"/>
  <c r="S1544" i="4"/>
  <c r="R1544" i="4"/>
  <c r="Q1544" i="4"/>
  <c r="P1544" i="4"/>
  <c r="O1544" i="4"/>
  <c r="N1544" i="4"/>
  <c r="M1544" i="4"/>
  <c r="L1544" i="4"/>
  <c r="K1544" i="4"/>
  <c r="J1544" i="4"/>
  <c r="I1544" i="4"/>
  <c r="H1544" i="4"/>
  <c r="G1544" i="4"/>
  <c r="F1544" i="4"/>
  <c r="E1544" i="4"/>
  <c r="D1544" i="4"/>
  <c r="C1544" i="4"/>
  <c r="B1544" i="4"/>
  <c r="A1544" i="4"/>
  <c r="V1543" i="4"/>
  <c r="U1543" i="4"/>
  <c r="T1543" i="4"/>
  <c r="S1543" i="4"/>
  <c r="R1543" i="4"/>
  <c r="Q1543" i="4"/>
  <c r="P1543" i="4"/>
  <c r="O1543" i="4"/>
  <c r="N1543" i="4"/>
  <c r="M1543" i="4"/>
  <c r="L1543" i="4"/>
  <c r="K1543" i="4"/>
  <c r="J1543" i="4"/>
  <c r="I1543" i="4"/>
  <c r="H1543" i="4"/>
  <c r="G1543" i="4"/>
  <c r="F1543" i="4"/>
  <c r="E1543" i="4"/>
  <c r="D1543" i="4"/>
  <c r="C1543" i="4"/>
  <c r="B1543" i="4"/>
  <c r="A1543" i="4"/>
  <c r="V1542" i="4"/>
  <c r="U1542" i="4"/>
  <c r="T1542" i="4"/>
  <c r="S1542" i="4"/>
  <c r="R1542" i="4"/>
  <c r="Q1542" i="4"/>
  <c r="P1542" i="4"/>
  <c r="O1542" i="4"/>
  <c r="N1542" i="4"/>
  <c r="M1542" i="4"/>
  <c r="L1542" i="4"/>
  <c r="K1542" i="4"/>
  <c r="J1542" i="4"/>
  <c r="I1542" i="4"/>
  <c r="H1542" i="4"/>
  <c r="G1542" i="4"/>
  <c r="F1542" i="4"/>
  <c r="E1542" i="4"/>
  <c r="D1542" i="4"/>
  <c r="C1542" i="4"/>
  <c r="B1542" i="4"/>
  <c r="A1542" i="4"/>
  <c r="V1541" i="4"/>
  <c r="U1541" i="4"/>
  <c r="T1541" i="4"/>
  <c r="S1541" i="4"/>
  <c r="R1541" i="4"/>
  <c r="Q1541" i="4"/>
  <c r="P1541" i="4"/>
  <c r="O1541" i="4"/>
  <c r="N1541" i="4"/>
  <c r="M1541" i="4"/>
  <c r="L1541" i="4"/>
  <c r="K1541" i="4"/>
  <c r="J1541" i="4"/>
  <c r="I1541" i="4"/>
  <c r="H1541" i="4"/>
  <c r="G1541" i="4"/>
  <c r="F1541" i="4"/>
  <c r="E1541" i="4"/>
  <c r="D1541" i="4"/>
  <c r="C1541" i="4"/>
  <c r="B1541" i="4"/>
  <c r="A1541" i="4"/>
  <c r="V1540" i="4"/>
  <c r="U1540" i="4"/>
  <c r="T1540" i="4"/>
  <c r="S1540" i="4"/>
  <c r="R1540" i="4"/>
  <c r="Q1540" i="4"/>
  <c r="P1540" i="4"/>
  <c r="O1540" i="4"/>
  <c r="N1540" i="4"/>
  <c r="M1540" i="4"/>
  <c r="L1540" i="4"/>
  <c r="K1540" i="4"/>
  <c r="J1540" i="4"/>
  <c r="I1540" i="4"/>
  <c r="H1540" i="4"/>
  <c r="G1540" i="4"/>
  <c r="F1540" i="4"/>
  <c r="E1540" i="4"/>
  <c r="D1540" i="4"/>
  <c r="C1540" i="4"/>
  <c r="B1540" i="4"/>
  <c r="A1540" i="4"/>
  <c r="V1539" i="4"/>
  <c r="U1539" i="4"/>
  <c r="T1539" i="4"/>
  <c r="S1539" i="4"/>
  <c r="R1539" i="4"/>
  <c r="Q1539" i="4"/>
  <c r="P1539" i="4"/>
  <c r="O1539" i="4"/>
  <c r="N1539" i="4"/>
  <c r="M1539" i="4"/>
  <c r="L1539" i="4"/>
  <c r="K1539" i="4"/>
  <c r="J1539" i="4"/>
  <c r="I1539" i="4"/>
  <c r="H1539" i="4"/>
  <c r="G1539" i="4"/>
  <c r="F1539" i="4"/>
  <c r="E1539" i="4"/>
  <c r="D1539" i="4"/>
  <c r="C1539" i="4"/>
  <c r="B1539" i="4"/>
  <c r="A1539" i="4"/>
  <c r="V1538" i="4"/>
  <c r="U1538" i="4"/>
  <c r="T1538" i="4"/>
  <c r="S1538" i="4"/>
  <c r="R1538" i="4"/>
  <c r="Q1538" i="4"/>
  <c r="P1538" i="4"/>
  <c r="O1538" i="4"/>
  <c r="N1538" i="4"/>
  <c r="M1538" i="4"/>
  <c r="L1538" i="4"/>
  <c r="K1538" i="4"/>
  <c r="J1538" i="4"/>
  <c r="I1538" i="4"/>
  <c r="H1538" i="4"/>
  <c r="G1538" i="4"/>
  <c r="F1538" i="4"/>
  <c r="E1538" i="4"/>
  <c r="D1538" i="4"/>
  <c r="C1538" i="4"/>
  <c r="B1538" i="4"/>
  <c r="A1538" i="4"/>
  <c r="V1537" i="4"/>
  <c r="U1537" i="4"/>
  <c r="T1537" i="4"/>
  <c r="S1537" i="4"/>
  <c r="R1537" i="4"/>
  <c r="Q1537" i="4"/>
  <c r="P1537" i="4"/>
  <c r="O1537" i="4"/>
  <c r="N1537" i="4"/>
  <c r="M1537" i="4"/>
  <c r="L1537" i="4"/>
  <c r="K1537" i="4"/>
  <c r="J1537" i="4"/>
  <c r="I1537" i="4"/>
  <c r="H1537" i="4"/>
  <c r="G1537" i="4"/>
  <c r="F1537" i="4"/>
  <c r="E1537" i="4"/>
  <c r="D1537" i="4"/>
  <c r="C1537" i="4"/>
  <c r="B1537" i="4"/>
  <c r="A1537" i="4"/>
  <c r="V1536" i="4"/>
  <c r="U1536" i="4"/>
  <c r="T1536" i="4"/>
  <c r="S1536" i="4"/>
  <c r="R1536" i="4"/>
  <c r="Q1536" i="4"/>
  <c r="P1536" i="4"/>
  <c r="O1536" i="4"/>
  <c r="N1536" i="4"/>
  <c r="M1536" i="4"/>
  <c r="L1536" i="4"/>
  <c r="K1536" i="4"/>
  <c r="J1536" i="4"/>
  <c r="I1536" i="4"/>
  <c r="H1536" i="4"/>
  <c r="G1536" i="4"/>
  <c r="F1536" i="4"/>
  <c r="E1536" i="4"/>
  <c r="D1536" i="4"/>
  <c r="C1536" i="4"/>
  <c r="B1536" i="4"/>
  <c r="A1536" i="4"/>
  <c r="V1535" i="4"/>
  <c r="U1535" i="4"/>
  <c r="T1535" i="4"/>
  <c r="S1535" i="4"/>
  <c r="R1535" i="4"/>
  <c r="Q1535" i="4"/>
  <c r="P1535" i="4"/>
  <c r="O1535" i="4"/>
  <c r="N1535" i="4"/>
  <c r="M1535" i="4"/>
  <c r="L1535" i="4"/>
  <c r="K1535" i="4"/>
  <c r="J1535" i="4"/>
  <c r="I1535" i="4"/>
  <c r="H1535" i="4"/>
  <c r="G1535" i="4"/>
  <c r="F1535" i="4"/>
  <c r="E1535" i="4"/>
  <c r="D1535" i="4"/>
  <c r="C1535" i="4"/>
  <c r="B1535" i="4"/>
  <c r="A1535" i="4"/>
  <c r="V1534" i="4"/>
  <c r="U1534" i="4"/>
  <c r="T1534" i="4"/>
  <c r="S1534" i="4"/>
  <c r="R1534" i="4"/>
  <c r="Q1534" i="4"/>
  <c r="P1534" i="4"/>
  <c r="O1534" i="4"/>
  <c r="N1534" i="4"/>
  <c r="M1534" i="4"/>
  <c r="L1534" i="4"/>
  <c r="K1534" i="4"/>
  <c r="J1534" i="4"/>
  <c r="I1534" i="4"/>
  <c r="H1534" i="4"/>
  <c r="G1534" i="4"/>
  <c r="F1534" i="4"/>
  <c r="E1534" i="4"/>
  <c r="D1534" i="4"/>
  <c r="C1534" i="4"/>
  <c r="B1534" i="4"/>
  <c r="A1534" i="4"/>
  <c r="V1533" i="4"/>
  <c r="U1533" i="4"/>
  <c r="T1533" i="4"/>
  <c r="S1533" i="4"/>
  <c r="R1533" i="4"/>
  <c r="Q1533" i="4"/>
  <c r="P1533" i="4"/>
  <c r="O1533" i="4"/>
  <c r="N1533" i="4"/>
  <c r="M1533" i="4"/>
  <c r="L1533" i="4"/>
  <c r="K1533" i="4"/>
  <c r="J1533" i="4"/>
  <c r="I1533" i="4"/>
  <c r="H1533" i="4"/>
  <c r="G1533" i="4"/>
  <c r="F1533" i="4"/>
  <c r="E1533" i="4"/>
  <c r="D1533" i="4"/>
  <c r="C1533" i="4"/>
  <c r="B1533" i="4"/>
  <c r="A1533" i="4"/>
  <c r="V1532" i="4"/>
  <c r="U1532" i="4"/>
  <c r="T1532" i="4"/>
  <c r="S1532" i="4"/>
  <c r="R1532" i="4"/>
  <c r="Q1532" i="4"/>
  <c r="P1532" i="4"/>
  <c r="O1532" i="4"/>
  <c r="N1532" i="4"/>
  <c r="M1532" i="4"/>
  <c r="L1532" i="4"/>
  <c r="K1532" i="4"/>
  <c r="J1532" i="4"/>
  <c r="I1532" i="4"/>
  <c r="H1532" i="4"/>
  <c r="G1532" i="4"/>
  <c r="F1532" i="4"/>
  <c r="E1532" i="4"/>
  <c r="D1532" i="4"/>
  <c r="C1532" i="4"/>
  <c r="B1532" i="4"/>
  <c r="A1532" i="4"/>
  <c r="V1531" i="4"/>
  <c r="U1531" i="4"/>
  <c r="T1531" i="4"/>
  <c r="S1531" i="4"/>
  <c r="R1531" i="4"/>
  <c r="Q1531" i="4"/>
  <c r="P1531" i="4"/>
  <c r="O1531" i="4"/>
  <c r="N1531" i="4"/>
  <c r="M1531" i="4"/>
  <c r="L1531" i="4"/>
  <c r="K1531" i="4"/>
  <c r="J1531" i="4"/>
  <c r="I1531" i="4"/>
  <c r="H1531" i="4"/>
  <c r="G1531" i="4"/>
  <c r="F1531" i="4"/>
  <c r="E1531" i="4"/>
  <c r="D1531" i="4"/>
  <c r="C1531" i="4"/>
  <c r="B1531" i="4"/>
  <c r="A1531" i="4"/>
  <c r="V1530" i="4"/>
  <c r="U1530" i="4"/>
  <c r="T1530" i="4"/>
  <c r="S1530" i="4"/>
  <c r="R1530" i="4"/>
  <c r="Q1530" i="4"/>
  <c r="P1530" i="4"/>
  <c r="O1530" i="4"/>
  <c r="N1530" i="4"/>
  <c r="M1530" i="4"/>
  <c r="L1530" i="4"/>
  <c r="K1530" i="4"/>
  <c r="J1530" i="4"/>
  <c r="I1530" i="4"/>
  <c r="H1530" i="4"/>
  <c r="G1530" i="4"/>
  <c r="F1530" i="4"/>
  <c r="E1530" i="4"/>
  <c r="D1530" i="4"/>
  <c r="C1530" i="4"/>
  <c r="B1530" i="4"/>
  <c r="A1530" i="4"/>
  <c r="V1529" i="4"/>
  <c r="U1529" i="4"/>
  <c r="T1529" i="4"/>
  <c r="S1529" i="4"/>
  <c r="R1529" i="4"/>
  <c r="Q1529" i="4"/>
  <c r="P1529" i="4"/>
  <c r="O1529" i="4"/>
  <c r="N1529" i="4"/>
  <c r="M1529" i="4"/>
  <c r="L1529" i="4"/>
  <c r="K1529" i="4"/>
  <c r="J1529" i="4"/>
  <c r="I1529" i="4"/>
  <c r="H1529" i="4"/>
  <c r="G1529" i="4"/>
  <c r="F1529" i="4"/>
  <c r="E1529" i="4"/>
  <c r="D1529" i="4"/>
  <c r="C1529" i="4"/>
  <c r="B1529" i="4"/>
  <c r="A1529" i="4"/>
  <c r="V1528" i="4"/>
  <c r="U1528" i="4"/>
  <c r="T1528" i="4"/>
  <c r="S1528" i="4"/>
  <c r="R1528" i="4"/>
  <c r="Q1528" i="4"/>
  <c r="P1528" i="4"/>
  <c r="O1528" i="4"/>
  <c r="N1528" i="4"/>
  <c r="M1528" i="4"/>
  <c r="L1528" i="4"/>
  <c r="K1528" i="4"/>
  <c r="J1528" i="4"/>
  <c r="I1528" i="4"/>
  <c r="H1528" i="4"/>
  <c r="G1528" i="4"/>
  <c r="F1528" i="4"/>
  <c r="E1528" i="4"/>
  <c r="D1528" i="4"/>
  <c r="C1528" i="4"/>
  <c r="B1528" i="4"/>
  <c r="A1528" i="4"/>
  <c r="V1527" i="4"/>
  <c r="U1527" i="4"/>
  <c r="T1527" i="4"/>
  <c r="S1527" i="4"/>
  <c r="R1527" i="4"/>
  <c r="Q1527" i="4"/>
  <c r="P1527" i="4"/>
  <c r="O1527" i="4"/>
  <c r="N1527" i="4"/>
  <c r="M1527" i="4"/>
  <c r="L1527" i="4"/>
  <c r="K1527" i="4"/>
  <c r="J1527" i="4"/>
  <c r="I1527" i="4"/>
  <c r="H1527" i="4"/>
  <c r="G1527" i="4"/>
  <c r="F1527" i="4"/>
  <c r="E1527" i="4"/>
  <c r="D1527" i="4"/>
  <c r="C1527" i="4"/>
  <c r="B1527" i="4"/>
  <c r="A1527" i="4"/>
  <c r="V1526" i="4"/>
  <c r="U1526" i="4"/>
  <c r="T1526" i="4"/>
  <c r="S1526" i="4"/>
  <c r="R1526" i="4"/>
  <c r="Q1526" i="4"/>
  <c r="P1526" i="4"/>
  <c r="O1526" i="4"/>
  <c r="N1526" i="4"/>
  <c r="M1526" i="4"/>
  <c r="L1526" i="4"/>
  <c r="K1526" i="4"/>
  <c r="J1526" i="4"/>
  <c r="I1526" i="4"/>
  <c r="H1526" i="4"/>
  <c r="G1526" i="4"/>
  <c r="F1526" i="4"/>
  <c r="E1526" i="4"/>
  <c r="D1526" i="4"/>
  <c r="C1526" i="4"/>
  <c r="B1526" i="4"/>
  <c r="A1526" i="4"/>
  <c r="V1525" i="4"/>
  <c r="U1525" i="4"/>
  <c r="T1525" i="4"/>
  <c r="S1525" i="4"/>
  <c r="R1525" i="4"/>
  <c r="Q1525" i="4"/>
  <c r="P1525" i="4"/>
  <c r="O1525" i="4"/>
  <c r="N1525" i="4"/>
  <c r="M1525" i="4"/>
  <c r="L1525" i="4"/>
  <c r="K1525" i="4"/>
  <c r="J1525" i="4"/>
  <c r="I1525" i="4"/>
  <c r="H1525" i="4"/>
  <c r="G1525" i="4"/>
  <c r="F1525" i="4"/>
  <c r="E1525" i="4"/>
  <c r="D1525" i="4"/>
  <c r="C1525" i="4"/>
  <c r="B1525" i="4"/>
  <c r="A1525" i="4"/>
  <c r="V1524" i="4"/>
  <c r="U1524" i="4"/>
  <c r="T1524" i="4"/>
  <c r="S1524" i="4"/>
  <c r="R1524" i="4"/>
  <c r="Q1524" i="4"/>
  <c r="P1524" i="4"/>
  <c r="O1524" i="4"/>
  <c r="N1524" i="4"/>
  <c r="M1524" i="4"/>
  <c r="L1524" i="4"/>
  <c r="K1524" i="4"/>
  <c r="J1524" i="4"/>
  <c r="I1524" i="4"/>
  <c r="H1524" i="4"/>
  <c r="G1524" i="4"/>
  <c r="F1524" i="4"/>
  <c r="E1524" i="4"/>
  <c r="D1524" i="4"/>
  <c r="C1524" i="4"/>
  <c r="B1524" i="4"/>
  <c r="A1524" i="4"/>
  <c r="V1523" i="4"/>
  <c r="U1523" i="4"/>
  <c r="T1523" i="4"/>
  <c r="S1523" i="4"/>
  <c r="R1523" i="4"/>
  <c r="Q1523" i="4"/>
  <c r="P1523" i="4"/>
  <c r="O1523" i="4"/>
  <c r="N1523" i="4"/>
  <c r="M1523" i="4"/>
  <c r="L1523" i="4"/>
  <c r="K1523" i="4"/>
  <c r="J1523" i="4"/>
  <c r="I1523" i="4"/>
  <c r="H1523" i="4"/>
  <c r="G1523" i="4"/>
  <c r="F1523" i="4"/>
  <c r="E1523" i="4"/>
  <c r="D1523" i="4"/>
  <c r="C1523" i="4"/>
  <c r="B1523" i="4"/>
  <c r="A1523" i="4"/>
  <c r="V1522" i="4"/>
  <c r="U1522" i="4"/>
  <c r="T1522" i="4"/>
  <c r="S1522" i="4"/>
  <c r="R1522" i="4"/>
  <c r="Q1522" i="4"/>
  <c r="P1522" i="4"/>
  <c r="O1522" i="4"/>
  <c r="N1522" i="4"/>
  <c r="M1522" i="4"/>
  <c r="L1522" i="4"/>
  <c r="K1522" i="4"/>
  <c r="J1522" i="4"/>
  <c r="I1522" i="4"/>
  <c r="H1522" i="4"/>
  <c r="G1522" i="4"/>
  <c r="F1522" i="4"/>
  <c r="E1522" i="4"/>
  <c r="D1522" i="4"/>
  <c r="C1522" i="4"/>
  <c r="B1522" i="4"/>
  <c r="A1522" i="4"/>
  <c r="V1521" i="4"/>
  <c r="U1521" i="4"/>
  <c r="T1521" i="4"/>
  <c r="S1521" i="4"/>
  <c r="R1521" i="4"/>
  <c r="Q1521" i="4"/>
  <c r="P1521" i="4"/>
  <c r="O1521" i="4"/>
  <c r="N1521" i="4"/>
  <c r="M1521" i="4"/>
  <c r="L1521" i="4"/>
  <c r="K1521" i="4"/>
  <c r="J1521" i="4"/>
  <c r="I1521" i="4"/>
  <c r="H1521" i="4"/>
  <c r="G1521" i="4"/>
  <c r="F1521" i="4"/>
  <c r="E1521" i="4"/>
  <c r="D1521" i="4"/>
  <c r="C1521" i="4"/>
  <c r="B1521" i="4"/>
  <c r="A1521" i="4"/>
  <c r="V1520" i="4"/>
  <c r="U1520" i="4"/>
  <c r="T1520" i="4"/>
  <c r="S1520" i="4"/>
  <c r="R1520" i="4"/>
  <c r="Q1520" i="4"/>
  <c r="P1520" i="4"/>
  <c r="O1520" i="4"/>
  <c r="N1520" i="4"/>
  <c r="M1520" i="4"/>
  <c r="L1520" i="4"/>
  <c r="K1520" i="4"/>
  <c r="J1520" i="4"/>
  <c r="I1520" i="4"/>
  <c r="H1520" i="4"/>
  <c r="G1520" i="4"/>
  <c r="F1520" i="4"/>
  <c r="E1520" i="4"/>
  <c r="D1520" i="4"/>
  <c r="C1520" i="4"/>
  <c r="B1520" i="4"/>
  <c r="A1520" i="4"/>
  <c r="V1519" i="4"/>
  <c r="U1519" i="4"/>
  <c r="T1519" i="4"/>
  <c r="S1519" i="4"/>
  <c r="R1519" i="4"/>
  <c r="Q1519" i="4"/>
  <c r="P1519" i="4"/>
  <c r="O1519" i="4"/>
  <c r="N1519" i="4"/>
  <c r="M1519" i="4"/>
  <c r="L1519" i="4"/>
  <c r="K1519" i="4"/>
  <c r="J1519" i="4"/>
  <c r="I1519" i="4"/>
  <c r="H1519" i="4"/>
  <c r="G1519" i="4"/>
  <c r="F1519" i="4"/>
  <c r="E1519" i="4"/>
  <c r="D1519" i="4"/>
  <c r="C1519" i="4"/>
  <c r="B1519" i="4"/>
  <c r="A1519" i="4"/>
  <c r="V1518" i="4"/>
  <c r="U1518" i="4"/>
  <c r="T1518" i="4"/>
  <c r="S1518" i="4"/>
  <c r="R1518" i="4"/>
  <c r="Q1518" i="4"/>
  <c r="P1518" i="4"/>
  <c r="O1518" i="4"/>
  <c r="N1518" i="4"/>
  <c r="M1518" i="4"/>
  <c r="L1518" i="4"/>
  <c r="K1518" i="4"/>
  <c r="J1518" i="4"/>
  <c r="I1518" i="4"/>
  <c r="H1518" i="4"/>
  <c r="G1518" i="4"/>
  <c r="F1518" i="4"/>
  <c r="E1518" i="4"/>
  <c r="D1518" i="4"/>
  <c r="C1518" i="4"/>
  <c r="B1518" i="4"/>
  <c r="A1518" i="4"/>
  <c r="V1517" i="4"/>
  <c r="U1517" i="4"/>
  <c r="T1517" i="4"/>
  <c r="S1517" i="4"/>
  <c r="R1517" i="4"/>
  <c r="Q1517" i="4"/>
  <c r="P1517" i="4"/>
  <c r="O1517" i="4"/>
  <c r="N1517" i="4"/>
  <c r="M1517" i="4"/>
  <c r="L1517" i="4"/>
  <c r="K1517" i="4"/>
  <c r="J1517" i="4"/>
  <c r="I1517" i="4"/>
  <c r="H1517" i="4"/>
  <c r="G1517" i="4"/>
  <c r="F1517" i="4"/>
  <c r="E1517" i="4"/>
  <c r="D1517" i="4"/>
  <c r="C1517" i="4"/>
  <c r="B1517" i="4"/>
  <c r="A1517" i="4"/>
  <c r="V1516" i="4"/>
  <c r="U1516" i="4"/>
  <c r="T1516" i="4"/>
  <c r="S1516" i="4"/>
  <c r="R1516" i="4"/>
  <c r="Q1516" i="4"/>
  <c r="P1516" i="4"/>
  <c r="O1516" i="4"/>
  <c r="N1516" i="4"/>
  <c r="M1516" i="4"/>
  <c r="L1516" i="4"/>
  <c r="K1516" i="4"/>
  <c r="J1516" i="4"/>
  <c r="I1516" i="4"/>
  <c r="H1516" i="4"/>
  <c r="G1516" i="4"/>
  <c r="F1516" i="4"/>
  <c r="E1516" i="4"/>
  <c r="D1516" i="4"/>
  <c r="C1516" i="4"/>
  <c r="B1516" i="4"/>
  <c r="A1516" i="4"/>
  <c r="V1515" i="4"/>
  <c r="U1515" i="4"/>
  <c r="T1515" i="4"/>
  <c r="S1515" i="4"/>
  <c r="R1515" i="4"/>
  <c r="Q1515" i="4"/>
  <c r="P1515" i="4"/>
  <c r="O1515" i="4"/>
  <c r="N1515" i="4"/>
  <c r="M1515" i="4"/>
  <c r="L1515" i="4"/>
  <c r="K1515" i="4"/>
  <c r="J1515" i="4"/>
  <c r="I1515" i="4"/>
  <c r="H1515" i="4"/>
  <c r="G1515" i="4"/>
  <c r="F1515" i="4"/>
  <c r="E1515" i="4"/>
  <c r="D1515" i="4"/>
  <c r="C1515" i="4"/>
  <c r="B1515" i="4"/>
  <c r="A1515" i="4"/>
  <c r="V1514" i="4"/>
  <c r="U1514" i="4"/>
  <c r="T1514" i="4"/>
  <c r="S1514" i="4"/>
  <c r="R1514" i="4"/>
  <c r="Q1514" i="4"/>
  <c r="P1514" i="4"/>
  <c r="O1514" i="4"/>
  <c r="N1514" i="4"/>
  <c r="M1514" i="4"/>
  <c r="L1514" i="4"/>
  <c r="K1514" i="4"/>
  <c r="J1514" i="4"/>
  <c r="I1514" i="4"/>
  <c r="H1514" i="4"/>
  <c r="G1514" i="4"/>
  <c r="F1514" i="4"/>
  <c r="E1514" i="4"/>
  <c r="D1514" i="4"/>
  <c r="C1514" i="4"/>
  <c r="B1514" i="4"/>
  <c r="A1514" i="4"/>
  <c r="V1513" i="4"/>
  <c r="U1513" i="4"/>
  <c r="T1513" i="4"/>
  <c r="S1513" i="4"/>
  <c r="R1513" i="4"/>
  <c r="Q1513" i="4"/>
  <c r="P1513" i="4"/>
  <c r="O1513" i="4"/>
  <c r="N1513" i="4"/>
  <c r="M1513" i="4"/>
  <c r="L1513" i="4"/>
  <c r="K1513" i="4"/>
  <c r="J1513" i="4"/>
  <c r="I1513" i="4"/>
  <c r="H1513" i="4"/>
  <c r="G1513" i="4"/>
  <c r="F1513" i="4"/>
  <c r="E1513" i="4"/>
  <c r="D1513" i="4"/>
  <c r="C1513" i="4"/>
  <c r="B1513" i="4"/>
  <c r="A1513" i="4"/>
  <c r="V1512" i="4"/>
  <c r="U1512" i="4"/>
  <c r="T1512" i="4"/>
  <c r="S1512" i="4"/>
  <c r="R1512" i="4"/>
  <c r="Q1512" i="4"/>
  <c r="P1512" i="4"/>
  <c r="O1512" i="4"/>
  <c r="N1512" i="4"/>
  <c r="M1512" i="4"/>
  <c r="L1512" i="4"/>
  <c r="K1512" i="4"/>
  <c r="J1512" i="4"/>
  <c r="I1512" i="4"/>
  <c r="H1512" i="4"/>
  <c r="G1512" i="4"/>
  <c r="F1512" i="4"/>
  <c r="E1512" i="4"/>
  <c r="D1512" i="4"/>
  <c r="C1512" i="4"/>
  <c r="B1512" i="4"/>
  <c r="A1512" i="4"/>
  <c r="V1511" i="4"/>
  <c r="U1511" i="4"/>
  <c r="T1511" i="4"/>
  <c r="S1511" i="4"/>
  <c r="R1511" i="4"/>
  <c r="Q1511" i="4"/>
  <c r="P1511" i="4"/>
  <c r="O1511" i="4"/>
  <c r="N1511" i="4"/>
  <c r="M1511" i="4"/>
  <c r="L1511" i="4"/>
  <c r="K1511" i="4"/>
  <c r="J1511" i="4"/>
  <c r="I1511" i="4"/>
  <c r="H1511" i="4"/>
  <c r="G1511" i="4"/>
  <c r="F1511" i="4"/>
  <c r="E1511" i="4"/>
  <c r="D1511" i="4"/>
  <c r="C1511" i="4"/>
  <c r="B1511" i="4"/>
  <c r="A1511" i="4"/>
  <c r="V1510" i="4"/>
  <c r="U1510" i="4"/>
  <c r="T1510" i="4"/>
  <c r="S1510" i="4"/>
  <c r="R1510" i="4"/>
  <c r="Q1510" i="4"/>
  <c r="P1510" i="4"/>
  <c r="O1510" i="4"/>
  <c r="N1510" i="4"/>
  <c r="M1510" i="4"/>
  <c r="L1510" i="4"/>
  <c r="K1510" i="4"/>
  <c r="J1510" i="4"/>
  <c r="I1510" i="4"/>
  <c r="H1510" i="4"/>
  <c r="G1510" i="4"/>
  <c r="F1510" i="4"/>
  <c r="E1510" i="4"/>
  <c r="D1510" i="4"/>
  <c r="C1510" i="4"/>
  <c r="B1510" i="4"/>
  <c r="A1510" i="4"/>
  <c r="V1509" i="4"/>
  <c r="U1509" i="4"/>
  <c r="T1509" i="4"/>
  <c r="S1509" i="4"/>
  <c r="R1509" i="4"/>
  <c r="Q1509" i="4"/>
  <c r="P1509" i="4"/>
  <c r="O1509" i="4"/>
  <c r="N1509" i="4"/>
  <c r="M1509" i="4"/>
  <c r="L1509" i="4"/>
  <c r="K1509" i="4"/>
  <c r="J1509" i="4"/>
  <c r="I1509" i="4"/>
  <c r="H1509" i="4"/>
  <c r="G1509" i="4"/>
  <c r="F1509" i="4"/>
  <c r="E1509" i="4"/>
  <c r="D1509" i="4"/>
  <c r="C1509" i="4"/>
  <c r="B1509" i="4"/>
  <c r="A1509" i="4"/>
  <c r="V1508" i="4"/>
  <c r="U1508" i="4"/>
  <c r="T1508" i="4"/>
  <c r="S1508" i="4"/>
  <c r="R1508" i="4"/>
  <c r="Q1508" i="4"/>
  <c r="P1508" i="4"/>
  <c r="O1508" i="4"/>
  <c r="N1508" i="4"/>
  <c r="M1508" i="4"/>
  <c r="L1508" i="4"/>
  <c r="K1508" i="4"/>
  <c r="J1508" i="4"/>
  <c r="I1508" i="4"/>
  <c r="H1508" i="4"/>
  <c r="G1508" i="4"/>
  <c r="F1508" i="4"/>
  <c r="E1508" i="4"/>
  <c r="D1508" i="4"/>
  <c r="C1508" i="4"/>
  <c r="B1508" i="4"/>
  <c r="A1508" i="4"/>
  <c r="V1507" i="4"/>
  <c r="U1507" i="4"/>
  <c r="T1507" i="4"/>
  <c r="S1507" i="4"/>
  <c r="R1507" i="4"/>
  <c r="Q1507" i="4"/>
  <c r="P1507" i="4"/>
  <c r="O1507" i="4"/>
  <c r="N1507" i="4"/>
  <c r="M1507" i="4"/>
  <c r="L1507" i="4"/>
  <c r="K1507" i="4"/>
  <c r="J1507" i="4"/>
  <c r="I1507" i="4"/>
  <c r="H1507" i="4"/>
  <c r="G1507" i="4"/>
  <c r="F1507" i="4"/>
  <c r="E1507" i="4"/>
  <c r="D1507" i="4"/>
  <c r="C1507" i="4"/>
  <c r="B1507" i="4"/>
  <c r="A1507" i="4"/>
  <c r="V1506" i="4"/>
  <c r="U1506" i="4"/>
  <c r="T1506" i="4"/>
  <c r="S1506" i="4"/>
  <c r="R1506" i="4"/>
  <c r="Q1506" i="4"/>
  <c r="P1506" i="4"/>
  <c r="O1506" i="4"/>
  <c r="N1506" i="4"/>
  <c r="M1506" i="4"/>
  <c r="L1506" i="4"/>
  <c r="K1506" i="4"/>
  <c r="J1506" i="4"/>
  <c r="I1506" i="4"/>
  <c r="H1506" i="4"/>
  <c r="G1506" i="4"/>
  <c r="F1506" i="4"/>
  <c r="E1506" i="4"/>
  <c r="D1506" i="4"/>
  <c r="C1506" i="4"/>
  <c r="B1506" i="4"/>
  <c r="A1506" i="4"/>
  <c r="V1505" i="4"/>
  <c r="U1505" i="4"/>
  <c r="T1505" i="4"/>
  <c r="S1505" i="4"/>
  <c r="R1505" i="4"/>
  <c r="Q1505" i="4"/>
  <c r="P1505" i="4"/>
  <c r="O1505" i="4"/>
  <c r="N1505" i="4"/>
  <c r="M1505" i="4"/>
  <c r="L1505" i="4"/>
  <c r="K1505" i="4"/>
  <c r="J1505" i="4"/>
  <c r="I1505" i="4"/>
  <c r="H1505" i="4"/>
  <c r="G1505" i="4"/>
  <c r="F1505" i="4"/>
  <c r="E1505" i="4"/>
  <c r="D1505" i="4"/>
  <c r="C1505" i="4"/>
  <c r="B1505" i="4"/>
  <c r="A1505" i="4"/>
  <c r="V1504" i="4"/>
  <c r="U1504" i="4"/>
  <c r="T1504" i="4"/>
  <c r="S1504" i="4"/>
  <c r="R1504" i="4"/>
  <c r="Q1504" i="4"/>
  <c r="P1504" i="4"/>
  <c r="O1504" i="4"/>
  <c r="N1504" i="4"/>
  <c r="M1504" i="4"/>
  <c r="L1504" i="4"/>
  <c r="K1504" i="4"/>
  <c r="J1504" i="4"/>
  <c r="I1504" i="4"/>
  <c r="H1504" i="4"/>
  <c r="G1504" i="4"/>
  <c r="F1504" i="4"/>
  <c r="E1504" i="4"/>
  <c r="D1504" i="4"/>
  <c r="C1504" i="4"/>
  <c r="B1504" i="4"/>
  <c r="A1504" i="4"/>
  <c r="V1503" i="4"/>
  <c r="U1503" i="4"/>
  <c r="T1503" i="4"/>
  <c r="S1503" i="4"/>
  <c r="R1503" i="4"/>
  <c r="Q1503" i="4"/>
  <c r="P1503" i="4"/>
  <c r="O1503" i="4"/>
  <c r="N1503" i="4"/>
  <c r="M1503" i="4"/>
  <c r="L1503" i="4"/>
  <c r="K1503" i="4"/>
  <c r="J1503" i="4"/>
  <c r="I1503" i="4"/>
  <c r="H1503" i="4"/>
  <c r="G1503" i="4"/>
  <c r="F1503" i="4"/>
  <c r="E1503" i="4"/>
  <c r="D1503" i="4"/>
  <c r="C1503" i="4"/>
  <c r="B1503" i="4"/>
  <c r="A1503" i="4"/>
  <c r="V1502" i="4"/>
  <c r="U1502" i="4"/>
  <c r="T1502" i="4"/>
  <c r="S1502" i="4"/>
  <c r="R1502" i="4"/>
  <c r="Q1502" i="4"/>
  <c r="P1502" i="4"/>
  <c r="O1502" i="4"/>
  <c r="N1502" i="4"/>
  <c r="M1502" i="4"/>
  <c r="L1502" i="4"/>
  <c r="K1502" i="4"/>
  <c r="J1502" i="4"/>
  <c r="I1502" i="4"/>
  <c r="H1502" i="4"/>
  <c r="G1502" i="4"/>
  <c r="F1502" i="4"/>
  <c r="E1502" i="4"/>
  <c r="D1502" i="4"/>
  <c r="C1502" i="4"/>
  <c r="B1502" i="4"/>
  <c r="A1502" i="4"/>
  <c r="V1501" i="4"/>
  <c r="U1501" i="4"/>
  <c r="T1501" i="4"/>
  <c r="S1501" i="4"/>
  <c r="R1501" i="4"/>
  <c r="Q1501" i="4"/>
  <c r="P1501" i="4"/>
  <c r="O1501" i="4"/>
  <c r="N1501" i="4"/>
  <c r="M1501" i="4"/>
  <c r="L1501" i="4"/>
  <c r="K1501" i="4"/>
  <c r="J1501" i="4"/>
  <c r="I1501" i="4"/>
  <c r="H1501" i="4"/>
  <c r="G1501" i="4"/>
  <c r="F1501" i="4"/>
  <c r="E1501" i="4"/>
  <c r="D1501" i="4"/>
  <c r="C1501" i="4"/>
  <c r="B1501" i="4"/>
  <c r="A1501" i="4"/>
  <c r="V1500" i="4"/>
  <c r="U1500" i="4"/>
  <c r="T1500" i="4"/>
  <c r="S1500" i="4"/>
  <c r="R1500" i="4"/>
  <c r="Q1500" i="4"/>
  <c r="P1500" i="4"/>
  <c r="O1500" i="4"/>
  <c r="N1500" i="4"/>
  <c r="M1500" i="4"/>
  <c r="L1500" i="4"/>
  <c r="K1500" i="4"/>
  <c r="J1500" i="4"/>
  <c r="I1500" i="4"/>
  <c r="H1500" i="4"/>
  <c r="G1500" i="4"/>
  <c r="F1500" i="4"/>
  <c r="E1500" i="4"/>
  <c r="D1500" i="4"/>
  <c r="C1500" i="4"/>
  <c r="B1500" i="4"/>
  <c r="A1500" i="4"/>
  <c r="V1499" i="4"/>
  <c r="U1499" i="4"/>
  <c r="T1499" i="4"/>
  <c r="S1499" i="4"/>
  <c r="R1499" i="4"/>
  <c r="Q1499" i="4"/>
  <c r="P1499" i="4"/>
  <c r="O1499" i="4"/>
  <c r="N1499" i="4"/>
  <c r="M1499" i="4"/>
  <c r="L1499" i="4"/>
  <c r="K1499" i="4"/>
  <c r="J1499" i="4"/>
  <c r="I1499" i="4"/>
  <c r="H1499" i="4"/>
  <c r="G1499" i="4"/>
  <c r="F1499" i="4"/>
  <c r="E1499" i="4"/>
  <c r="D1499" i="4"/>
  <c r="C1499" i="4"/>
  <c r="B1499" i="4"/>
  <c r="A1499" i="4"/>
  <c r="V1498" i="4"/>
  <c r="U1498" i="4"/>
  <c r="T1498" i="4"/>
  <c r="S1498" i="4"/>
  <c r="R1498" i="4"/>
  <c r="Q1498" i="4"/>
  <c r="P1498" i="4"/>
  <c r="O1498" i="4"/>
  <c r="N1498" i="4"/>
  <c r="M1498" i="4"/>
  <c r="L1498" i="4"/>
  <c r="K1498" i="4"/>
  <c r="J1498" i="4"/>
  <c r="I1498" i="4"/>
  <c r="H1498" i="4"/>
  <c r="G1498" i="4"/>
  <c r="F1498" i="4"/>
  <c r="E1498" i="4"/>
  <c r="D1498" i="4"/>
  <c r="C1498" i="4"/>
  <c r="B1498" i="4"/>
  <c r="A1498" i="4"/>
  <c r="V1497" i="4"/>
  <c r="U1497" i="4"/>
  <c r="T1497" i="4"/>
  <c r="S1497" i="4"/>
  <c r="R1497" i="4"/>
  <c r="Q1497" i="4"/>
  <c r="P1497" i="4"/>
  <c r="O1497" i="4"/>
  <c r="N1497" i="4"/>
  <c r="M1497" i="4"/>
  <c r="L1497" i="4"/>
  <c r="K1497" i="4"/>
  <c r="J1497" i="4"/>
  <c r="I1497" i="4"/>
  <c r="H1497" i="4"/>
  <c r="G1497" i="4"/>
  <c r="F1497" i="4"/>
  <c r="E1497" i="4"/>
  <c r="D1497" i="4"/>
  <c r="C1497" i="4"/>
  <c r="B1497" i="4"/>
  <c r="A1497" i="4"/>
  <c r="V1496" i="4"/>
  <c r="U1496" i="4"/>
  <c r="T1496" i="4"/>
  <c r="S1496" i="4"/>
  <c r="R1496" i="4"/>
  <c r="Q1496" i="4"/>
  <c r="P1496" i="4"/>
  <c r="O1496" i="4"/>
  <c r="N1496" i="4"/>
  <c r="M1496" i="4"/>
  <c r="L1496" i="4"/>
  <c r="K1496" i="4"/>
  <c r="J1496" i="4"/>
  <c r="I1496" i="4"/>
  <c r="H1496" i="4"/>
  <c r="G1496" i="4"/>
  <c r="F1496" i="4"/>
  <c r="E1496" i="4"/>
  <c r="D1496" i="4"/>
  <c r="C1496" i="4"/>
  <c r="B1496" i="4"/>
  <c r="A1496" i="4"/>
  <c r="V1495" i="4"/>
  <c r="U1495" i="4"/>
  <c r="T1495" i="4"/>
  <c r="S1495" i="4"/>
  <c r="R1495" i="4"/>
  <c r="Q1495" i="4"/>
  <c r="P1495" i="4"/>
  <c r="O1495" i="4"/>
  <c r="N1495" i="4"/>
  <c r="M1495" i="4"/>
  <c r="L1495" i="4"/>
  <c r="K1495" i="4"/>
  <c r="J1495" i="4"/>
  <c r="I1495" i="4"/>
  <c r="H1495" i="4"/>
  <c r="G1495" i="4"/>
  <c r="F1495" i="4"/>
  <c r="E1495" i="4"/>
  <c r="D1495" i="4"/>
  <c r="C1495" i="4"/>
  <c r="B1495" i="4"/>
  <c r="A1495" i="4"/>
  <c r="V1494" i="4"/>
  <c r="U1494" i="4"/>
  <c r="T1494" i="4"/>
  <c r="S1494" i="4"/>
  <c r="R1494" i="4"/>
  <c r="Q1494" i="4"/>
  <c r="P1494" i="4"/>
  <c r="O1494" i="4"/>
  <c r="N1494" i="4"/>
  <c r="M1494" i="4"/>
  <c r="L1494" i="4"/>
  <c r="K1494" i="4"/>
  <c r="J1494" i="4"/>
  <c r="I1494" i="4"/>
  <c r="H1494" i="4"/>
  <c r="G1494" i="4"/>
  <c r="F1494" i="4"/>
  <c r="E1494" i="4"/>
  <c r="D1494" i="4"/>
  <c r="C1494" i="4"/>
  <c r="B1494" i="4"/>
  <c r="A1494" i="4"/>
  <c r="V1493" i="4"/>
  <c r="U1493" i="4"/>
  <c r="T1493" i="4"/>
  <c r="S1493" i="4"/>
  <c r="R1493" i="4"/>
  <c r="Q1493" i="4"/>
  <c r="P1493" i="4"/>
  <c r="O1493" i="4"/>
  <c r="N1493" i="4"/>
  <c r="M1493" i="4"/>
  <c r="L1493" i="4"/>
  <c r="K1493" i="4"/>
  <c r="J1493" i="4"/>
  <c r="I1493" i="4"/>
  <c r="H1493" i="4"/>
  <c r="G1493" i="4"/>
  <c r="F1493" i="4"/>
  <c r="E1493" i="4"/>
  <c r="D1493" i="4"/>
  <c r="C1493" i="4"/>
  <c r="B1493" i="4"/>
  <c r="A1493" i="4"/>
  <c r="V1492" i="4"/>
  <c r="U1492" i="4"/>
  <c r="T1492" i="4"/>
  <c r="S1492" i="4"/>
  <c r="R1492" i="4"/>
  <c r="Q1492" i="4"/>
  <c r="P1492" i="4"/>
  <c r="O1492" i="4"/>
  <c r="N1492" i="4"/>
  <c r="M1492" i="4"/>
  <c r="L1492" i="4"/>
  <c r="K1492" i="4"/>
  <c r="J1492" i="4"/>
  <c r="I1492" i="4"/>
  <c r="H1492" i="4"/>
  <c r="G1492" i="4"/>
  <c r="F1492" i="4"/>
  <c r="E1492" i="4"/>
  <c r="D1492" i="4"/>
  <c r="C1492" i="4"/>
  <c r="B1492" i="4"/>
  <c r="A1492" i="4"/>
  <c r="V1491" i="4"/>
  <c r="U1491" i="4"/>
  <c r="T1491" i="4"/>
  <c r="S1491" i="4"/>
  <c r="R1491" i="4"/>
  <c r="Q1491" i="4"/>
  <c r="P1491" i="4"/>
  <c r="O1491" i="4"/>
  <c r="N1491" i="4"/>
  <c r="M1491" i="4"/>
  <c r="L1491" i="4"/>
  <c r="K1491" i="4"/>
  <c r="J1491" i="4"/>
  <c r="I1491" i="4"/>
  <c r="H1491" i="4"/>
  <c r="G1491" i="4"/>
  <c r="F1491" i="4"/>
  <c r="E1491" i="4"/>
  <c r="D1491" i="4"/>
  <c r="C1491" i="4"/>
  <c r="B1491" i="4"/>
  <c r="A1491" i="4"/>
  <c r="V1490" i="4"/>
  <c r="U1490" i="4"/>
  <c r="T1490" i="4"/>
  <c r="S1490" i="4"/>
  <c r="R1490" i="4"/>
  <c r="Q1490" i="4"/>
  <c r="P1490" i="4"/>
  <c r="O1490" i="4"/>
  <c r="N1490" i="4"/>
  <c r="M1490" i="4"/>
  <c r="L1490" i="4"/>
  <c r="K1490" i="4"/>
  <c r="J1490" i="4"/>
  <c r="I1490" i="4"/>
  <c r="H1490" i="4"/>
  <c r="G1490" i="4"/>
  <c r="F1490" i="4"/>
  <c r="E1490" i="4"/>
  <c r="D1490" i="4"/>
  <c r="C1490" i="4"/>
  <c r="B1490" i="4"/>
  <c r="A1490" i="4"/>
  <c r="V1489" i="4"/>
  <c r="U1489" i="4"/>
  <c r="T1489" i="4"/>
  <c r="S1489" i="4"/>
  <c r="R1489" i="4"/>
  <c r="Q1489" i="4"/>
  <c r="P1489" i="4"/>
  <c r="O1489" i="4"/>
  <c r="N1489" i="4"/>
  <c r="M1489" i="4"/>
  <c r="L1489" i="4"/>
  <c r="K1489" i="4"/>
  <c r="J1489" i="4"/>
  <c r="I1489" i="4"/>
  <c r="H1489" i="4"/>
  <c r="G1489" i="4"/>
  <c r="F1489" i="4"/>
  <c r="E1489" i="4"/>
  <c r="D1489" i="4"/>
  <c r="C1489" i="4"/>
  <c r="B1489" i="4"/>
  <c r="A1489" i="4"/>
  <c r="V1488" i="4"/>
  <c r="U1488" i="4"/>
  <c r="T1488" i="4"/>
  <c r="S1488" i="4"/>
  <c r="R1488" i="4"/>
  <c r="Q1488" i="4"/>
  <c r="P1488" i="4"/>
  <c r="O1488" i="4"/>
  <c r="N1488" i="4"/>
  <c r="M1488" i="4"/>
  <c r="L1488" i="4"/>
  <c r="K1488" i="4"/>
  <c r="J1488" i="4"/>
  <c r="I1488" i="4"/>
  <c r="H1488" i="4"/>
  <c r="G1488" i="4"/>
  <c r="F1488" i="4"/>
  <c r="E1488" i="4"/>
  <c r="D1488" i="4"/>
  <c r="C1488" i="4"/>
  <c r="B1488" i="4"/>
  <c r="A1488" i="4"/>
  <c r="V1487" i="4"/>
  <c r="U1487" i="4"/>
  <c r="T1487" i="4"/>
  <c r="S1487" i="4"/>
  <c r="R1487" i="4"/>
  <c r="Q1487" i="4"/>
  <c r="P1487" i="4"/>
  <c r="O1487" i="4"/>
  <c r="N1487" i="4"/>
  <c r="M1487" i="4"/>
  <c r="L1487" i="4"/>
  <c r="K1487" i="4"/>
  <c r="J1487" i="4"/>
  <c r="I1487" i="4"/>
  <c r="H1487" i="4"/>
  <c r="G1487" i="4"/>
  <c r="F1487" i="4"/>
  <c r="E1487" i="4"/>
  <c r="D1487" i="4"/>
  <c r="C1487" i="4"/>
  <c r="B1487" i="4"/>
  <c r="A1487" i="4"/>
  <c r="V1486" i="4"/>
  <c r="U1486" i="4"/>
  <c r="T1486" i="4"/>
  <c r="S1486" i="4"/>
  <c r="R1486" i="4"/>
  <c r="Q1486" i="4"/>
  <c r="P1486" i="4"/>
  <c r="O1486" i="4"/>
  <c r="N1486" i="4"/>
  <c r="M1486" i="4"/>
  <c r="L1486" i="4"/>
  <c r="K1486" i="4"/>
  <c r="J1486" i="4"/>
  <c r="I1486" i="4"/>
  <c r="H1486" i="4"/>
  <c r="G1486" i="4"/>
  <c r="F1486" i="4"/>
  <c r="E1486" i="4"/>
  <c r="D1486" i="4"/>
  <c r="C1486" i="4"/>
  <c r="B1486" i="4"/>
  <c r="A1486" i="4"/>
  <c r="V1485" i="4"/>
  <c r="U1485" i="4"/>
  <c r="T1485" i="4"/>
  <c r="S1485" i="4"/>
  <c r="R1485" i="4"/>
  <c r="Q1485" i="4"/>
  <c r="P1485" i="4"/>
  <c r="O1485" i="4"/>
  <c r="N1485" i="4"/>
  <c r="M1485" i="4"/>
  <c r="L1485" i="4"/>
  <c r="K1485" i="4"/>
  <c r="J1485" i="4"/>
  <c r="I1485" i="4"/>
  <c r="H1485" i="4"/>
  <c r="G1485" i="4"/>
  <c r="F1485" i="4"/>
  <c r="E1485" i="4"/>
  <c r="D1485" i="4"/>
  <c r="C1485" i="4"/>
  <c r="B1485" i="4"/>
  <c r="A1485" i="4"/>
  <c r="V1484" i="4"/>
  <c r="U1484" i="4"/>
  <c r="T1484" i="4"/>
  <c r="S1484" i="4"/>
  <c r="R1484" i="4"/>
  <c r="Q1484" i="4"/>
  <c r="P1484" i="4"/>
  <c r="O1484" i="4"/>
  <c r="N1484" i="4"/>
  <c r="M1484" i="4"/>
  <c r="L1484" i="4"/>
  <c r="K1484" i="4"/>
  <c r="J1484" i="4"/>
  <c r="I1484" i="4"/>
  <c r="H1484" i="4"/>
  <c r="G1484" i="4"/>
  <c r="F1484" i="4"/>
  <c r="E1484" i="4"/>
  <c r="D1484" i="4"/>
  <c r="C1484" i="4"/>
  <c r="B1484" i="4"/>
  <c r="A1484" i="4"/>
  <c r="V1483" i="4"/>
  <c r="U1483" i="4"/>
  <c r="T1483" i="4"/>
  <c r="S1483" i="4"/>
  <c r="R1483" i="4"/>
  <c r="Q1483" i="4"/>
  <c r="P1483" i="4"/>
  <c r="O1483" i="4"/>
  <c r="N1483" i="4"/>
  <c r="M1483" i="4"/>
  <c r="L1483" i="4"/>
  <c r="K1483" i="4"/>
  <c r="J1483" i="4"/>
  <c r="I1483" i="4"/>
  <c r="H1483" i="4"/>
  <c r="G1483" i="4"/>
  <c r="F1483" i="4"/>
  <c r="E1483" i="4"/>
  <c r="D1483" i="4"/>
  <c r="C1483" i="4"/>
  <c r="B1483" i="4"/>
  <c r="A1483" i="4"/>
  <c r="V1482" i="4"/>
  <c r="U1482" i="4"/>
  <c r="T1482" i="4"/>
  <c r="S1482" i="4"/>
  <c r="R1482" i="4"/>
  <c r="Q1482" i="4"/>
  <c r="P1482" i="4"/>
  <c r="O1482" i="4"/>
  <c r="N1482" i="4"/>
  <c r="M1482" i="4"/>
  <c r="L1482" i="4"/>
  <c r="K1482" i="4"/>
  <c r="J1482" i="4"/>
  <c r="I1482" i="4"/>
  <c r="H1482" i="4"/>
  <c r="G1482" i="4"/>
  <c r="F1482" i="4"/>
  <c r="E1482" i="4"/>
  <c r="D1482" i="4"/>
  <c r="C1482" i="4"/>
  <c r="B1482" i="4"/>
  <c r="A1482" i="4"/>
  <c r="V1481" i="4"/>
  <c r="U1481" i="4"/>
  <c r="T1481" i="4"/>
  <c r="S1481" i="4"/>
  <c r="R1481" i="4"/>
  <c r="Q1481" i="4"/>
  <c r="P1481" i="4"/>
  <c r="O1481" i="4"/>
  <c r="N1481" i="4"/>
  <c r="M1481" i="4"/>
  <c r="L1481" i="4"/>
  <c r="K1481" i="4"/>
  <c r="J1481" i="4"/>
  <c r="I1481" i="4"/>
  <c r="H1481" i="4"/>
  <c r="G1481" i="4"/>
  <c r="F1481" i="4"/>
  <c r="E1481" i="4"/>
  <c r="D1481" i="4"/>
  <c r="C1481" i="4"/>
  <c r="B1481" i="4"/>
  <c r="A1481" i="4"/>
  <c r="V1480" i="4"/>
  <c r="U1480" i="4"/>
  <c r="T1480" i="4"/>
  <c r="S1480" i="4"/>
  <c r="R1480" i="4"/>
  <c r="Q1480" i="4"/>
  <c r="P1480" i="4"/>
  <c r="O1480" i="4"/>
  <c r="N1480" i="4"/>
  <c r="M1480" i="4"/>
  <c r="L1480" i="4"/>
  <c r="K1480" i="4"/>
  <c r="J1480" i="4"/>
  <c r="I1480" i="4"/>
  <c r="H1480" i="4"/>
  <c r="G1480" i="4"/>
  <c r="F1480" i="4"/>
  <c r="E1480" i="4"/>
  <c r="D1480" i="4"/>
  <c r="C1480" i="4"/>
  <c r="B1480" i="4"/>
  <c r="A1480" i="4"/>
  <c r="V1479" i="4"/>
  <c r="U1479" i="4"/>
  <c r="T1479" i="4"/>
  <c r="S1479" i="4"/>
  <c r="R1479" i="4"/>
  <c r="Q1479" i="4"/>
  <c r="P1479" i="4"/>
  <c r="O1479" i="4"/>
  <c r="N1479" i="4"/>
  <c r="M1479" i="4"/>
  <c r="L1479" i="4"/>
  <c r="K1479" i="4"/>
  <c r="J1479" i="4"/>
  <c r="I1479" i="4"/>
  <c r="H1479" i="4"/>
  <c r="G1479" i="4"/>
  <c r="F1479" i="4"/>
  <c r="E1479" i="4"/>
  <c r="D1479" i="4"/>
  <c r="C1479" i="4"/>
  <c r="B1479" i="4"/>
  <c r="A1479" i="4"/>
  <c r="V1478" i="4"/>
  <c r="U1478" i="4"/>
  <c r="T1478" i="4"/>
  <c r="S1478" i="4"/>
  <c r="R1478" i="4"/>
  <c r="Q1478" i="4"/>
  <c r="P1478" i="4"/>
  <c r="O1478" i="4"/>
  <c r="N1478" i="4"/>
  <c r="M1478" i="4"/>
  <c r="L1478" i="4"/>
  <c r="K1478" i="4"/>
  <c r="J1478" i="4"/>
  <c r="I1478" i="4"/>
  <c r="H1478" i="4"/>
  <c r="G1478" i="4"/>
  <c r="F1478" i="4"/>
  <c r="E1478" i="4"/>
  <c r="D1478" i="4"/>
  <c r="C1478" i="4"/>
  <c r="B1478" i="4"/>
  <c r="A1478" i="4"/>
  <c r="V1477" i="4"/>
  <c r="U1477" i="4"/>
  <c r="T1477" i="4"/>
  <c r="S1477" i="4"/>
  <c r="R1477" i="4"/>
  <c r="Q1477" i="4"/>
  <c r="P1477" i="4"/>
  <c r="O1477" i="4"/>
  <c r="N1477" i="4"/>
  <c r="M1477" i="4"/>
  <c r="L1477" i="4"/>
  <c r="K1477" i="4"/>
  <c r="J1477" i="4"/>
  <c r="I1477" i="4"/>
  <c r="H1477" i="4"/>
  <c r="G1477" i="4"/>
  <c r="F1477" i="4"/>
  <c r="E1477" i="4"/>
  <c r="D1477" i="4"/>
  <c r="C1477" i="4"/>
  <c r="B1477" i="4"/>
  <c r="A1477" i="4"/>
  <c r="V1476" i="4"/>
  <c r="U1476" i="4"/>
  <c r="T1476" i="4"/>
  <c r="S1476" i="4"/>
  <c r="R1476" i="4"/>
  <c r="Q1476" i="4"/>
  <c r="P1476" i="4"/>
  <c r="O1476" i="4"/>
  <c r="N1476" i="4"/>
  <c r="M1476" i="4"/>
  <c r="L1476" i="4"/>
  <c r="K1476" i="4"/>
  <c r="J1476" i="4"/>
  <c r="I1476" i="4"/>
  <c r="H1476" i="4"/>
  <c r="G1476" i="4"/>
  <c r="F1476" i="4"/>
  <c r="E1476" i="4"/>
  <c r="D1476" i="4"/>
  <c r="C1476" i="4"/>
  <c r="B1476" i="4"/>
  <c r="A1476" i="4"/>
  <c r="V1475" i="4"/>
  <c r="U1475" i="4"/>
  <c r="T1475" i="4"/>
  <c r="S1475" i="4"/>
  <c r="R1475" i="4"/>
  <c r="Q1475" i="4"/>
  <c r="P1475" i="4"/>
  <c r="O1475" i="4"/>
  <c r="N1475" i="4"/>
  <c r="M1475" i="4"/>
  <c r="L1475" i="4"/>
  <c r="K1475" i="4"/>
  <c r="J1475" i="4"/>
  <c r="I1475" i="4"/>
  <c r="H1475" i="4"/>
  <c r="G1475" i="4"/>
  <c r="F1475" i="4"/>
  <c r="E1475" i="4"/>
  <c r="D1475" i="4"/>
  <c r="C1475" i="4"/>
  <c r="B1475" i="4"/>
  <c r="A1475" i="4"/>
  <c r="V1474" i="4"/>
  <c r="U1474" i="4"/>
  <c r="T1474" i="4"/>
  <c r="S1474" i="4"/>
  <c r="R1474" i="4"/>
  <c r="Q1474" i="4"/>
  <c r="P1474" i="4"/>
  <c r="O1474" i="4"/>
  <c r="N1474" i="4"/>
  <c r="M1474" i="4"/>
  <c r="L1474" i="4"/>
  <c r="K1474" i="4"/>
  <c r="J1474" i="4"/>
  <c r="I1474" i="4"/>
  <c r="H1474" i="4"/>
  <c r="G1474" i="4"/>
  <c r="F1474" i="4"/>
  <c r="E1474" i="4"/>
  <c r="D1474" i="4"/>
  <c r="C1474" i="4"/>
  <c r="B1474" i="4"/>
  <c r="A1474" i="4"/>
  <c r="V1473" i="4"/>
  <c r="U1473" i="4"/>
  <c r="T1473" i="4"/>
  <c r="S1473" i="4"/>
  <c r="R1473" i="4"/>
  <c r="Q1473" i="4"/>
  <c r="P1473" i="4"/>
  <c r="O1473" i="4"/>
  <c r="N1473" i="4"/>
  <c r="M1473" i="4"/>
  <c r="L1473" i="4"/>
  <c r="K1473" i="4"/>
  <c r="J1473" i="4"/>
  <c r="I1473" i="4"/>
  <c r="H1473" i="4"/>
  <c r="G1473" i="4"/>
  <c r="F1473" i="4"/>
  <c r="E1473" i="4"/>
  <c r="D1473" i="4"/>
  <c r="C1473" i="4"/>
  <c r="B1473" i="4"/>
  <c r="A1473" i="4"/>
  <c r="V1472" i="4"/>
  <c r="U1472" i="4"/>
  <c r="T1472" i="4"/>
  <c r="S1472" i="4"/>
  <c r="R1472" i="4"/>
  <c r="Q1472" i="4"/>
  <c r="P1472" i="4"/>
  <c r="O1472" i="4"/>
  <c r="N1472" i="4"/>
  <c r="M1472" i="4"/>
  <c r="L1472" i="4"/>
  <c r="K1472" i="4"/>
  <c r="J1472" i="4"/>
  <c r="I1472" i="4"/>
  <c r="H1472" i="4"/>
  <c r="G1472" i="4"/>
  <c r="F1472" i="4"/>
  <c r="E1472" i="4"/>
  <c r="D1472" i="4"/>
  <c r="C1472" i="4"/>
  <c r="B1472" i="4"/>
  <c r="A1472" i="4"/>
  <c r="V1471" i="4"/>
  <c r="U1471" i="4"/>
  <c r="T1471" i="4"/>
  <c r="S1471" i="4"/>
  <c r="R1471" i="4"/>
  <c r="Q1471" i="4"/>
  <c r="P1471" i="4"/>
  <c r="O1471" i="4"/>
  <c r="N1471" i="4"/>
  <c r="M1471" i="4"/>
  <c r="L1471" i="4"/>
  <c r="K1471" i="4"/>
  <c r="J1471" i="4"/>
  <c r="I1471" i="4"/>
  <c r="H1471" i="4"/>
  <c r="G1471" i="4"/>
  <c r="F1471" i="4"/>
  <c r="E1471" i="4"/>
  <c r="D1471" i="4"/>
  <c r="C1471" i="4"/>
  <c r="B1471" i="4"/>
  <c r="A1471" i="4"/>
  <c r="V1470" i="4"/>
  <c r="U1470" i="4"/>
  <c r="T1470" i="4"/>
  <c r="S1470" i="4"/>
  <c r="R1470" i="4"/>
  <c r="Q1470" i="4"/>
  <c r="P1470" i="4"/>
  <c r="O1470" i="4"/>
  <c r="N1470" i="4"/>
  <c r="M1470" i="4"/>
  <c r="L1470" i="4"/>
  <c r="K1470" i="4"/>
  <c r="J1470" i="4"/>
  <c r="I1470" i="4"/>
  <c r="H1470" i="4"/>
  <c r="G1470" i="4"/>
  <c r="F1470" i="4"/>
  <c r="E1470" i="4"/>
  <c r="D1470" i="4"/>
  <c r="C1470" i="4"/>
  <c r="B1470" i="4"/>
  <c r="A1470" i="4"/>
  <c r="V1469" i="4"/>
  <c r="U1469" i="4"/>
  <c r="T1469" i="4"/>
  <c r="S1469" i="4"/>
  <c r="R1469" i="4"/>
  <c r="Q1469" i="4"/>
  <c r="P1469" i="4"/>
  <c r="O1469" i="4"/>
  <c r="N1469" i="4"/>
  <c r="M1469" i="4"/>
  <c r="L1469" i="4"/>
  <c r="K1469" i="4"/>
  <c r="J1469" i="4"/>
  <c r="I1469" i="4"/>
  <c r="H1469" i="4"/>
  <c r="G1469" i="4"/>
  <c r="F1469" i="4"/>
  <c r="E1469" i="4"/>
  <c r="D1469" i="4"/>
  <c r="C1469" i="4"/>
  <c r="B1469" i="4"/>
  <c r="A1469" i="4"/>
  <c r="V1468" i="4"/>
  <c r="U1468" i="4"/>
  <c r="T1468" i="4"/>
  <c r="S1468" i="4"/>
  <c r="R1468" i="4"/>
  <c r="Q1468" i="4"/>
  <c r="P1468" i="4"/>
  <c r="O1468" i="4"/>
  <c r="N1468" i="4"/>
  <c r="M1468" i="4"/>
  <c r="L1468" i="4"/>
  <c r="K1468" i="4"/>
  <c r="J1468" i="4"/>
  <c r="I1468" i="4"/>
  <c r="H1468" i="4"/>
  <c r="G1468" i="4"/>
  <c r="F1468" i="4"/>
  <c r="E1468" i="4"/>
  <c r="D1468" i="4"/>
  <c r="C1468" i="4"/>
  <c r="B1468" i="4"/>
  <c r="A1468" i="4"/>
  <c r="V1467" i="4"/>
  <c r="U1467" i="4"/>
  <c r="T1467" i="4"/>
  <c r="S1467" i="4"/>
  <c r="R1467" i="4"/>
  <c r="Q1467" i="4"/>
  <c r="P1467" i="4"/>
  <c r="O1467" i="4"/>
  <c r="N1467" i="4"/>
  <c r="M1467" i="4"/>
  <c r="L1467" i="4"/>
  <c r="K1467" i="4"/>
  <c r="J1467" i="4"/>
  <c r="I1467" i="4"/>
  <c r="H1467" i="4"/>
  <c r="G1467" i="4"/>
  <c r="F1467" i="4"/>
  <c r="E1467" i="4"/>
  <c r="D1467" i="4"/>
  <c r="C1467" i="4"/>
  <c r="B1467" i="4"/>
  <c r="A1467" i="4"/>
  <c r="V1466" i="4"/>
  <c r="U1466" i="4"/>
  <c r="T1466" i="4"/>
  <c r="S1466" i="4"/>
  <c r="R1466" i="4"/>
  <c r="Q1466" i="4"/>
  <c r="P1466" i="4"/>
  <c r="O1466" i="4"/>
  <c r="N1466" i="4"/>
  <c r="M1466" i="4"/>
  <c r="L1466" i="4"/>
  <c r="K1466" i="4"/>
  <c r="J1466" i="4"/>
  <c r="I1466" i="4"/>
  <c r="H1466" i="4"/>
  <c r="G1466" i="4"/>
  <c r="F1466" i="4"/>
  <c r="E1466" i="4"/>
  <c r="D1466" i="4"/>
  <c r="C1466" i="4"/>
  <c r="B1466" i="4"/>
  <c r="A1466" i="4"/>
  <c r="V1465" i="4"/>
  <c r="U1465" i="4"/>
  <c r="T1465" i="4"/>
  <c r="S1465" i="4"/>
  <c r="R1465" i="4"/>
  <c r="Q1465" i="4"/>
  <c r="P1465" i="4"/>
  <c r="O1465" i="4"/>
  <c r="N1465" i="4"/>
  <c r="M1465" i="4"/>
  <c r="L1465" i="4"/>
  <c r="K1465" i="4"/>
  <c r="J1465" i="4"/>
  <c r="I1465" i="4"/>
  <c r="H1465" i="4"/>
  <c r="G1465" i="4"/>
  <c r="F1465" i="4"/>
  <c r="E1465" i="4"/>
  <c r="D1465" i="4"/>
  <c r="C1465" i="4"/>
  <c r="B1465" i="4"/>
  <c r="A1465" i="4"/>
  <c r="V1464" i="4"/>
  <c r="U1464" i="4"/>
  <c r="T1464" i="4"/>
  <c r="S1464" i="4"/>
  <c r="R1464" i="4"/>
  <c r="Q1464" i="4"/>
  <c r="P1464" i="4"/>
  <c r="O1464" i="4"/>
  <c r="N1464" i="4"/>
  <c r="M1464" i="4"/>
  <c r="L1464" i="4"/>
  <c r="K1464" i="4"/>
  <c r="J1464" i="4"/>
  <c r="I1464" i="4"/>
  <c r="H1464" i="4"/>
  <c r="G1464" i="4"/>
  <c r="F1464" i="4"/>
  <c r="E1464" i="4"/>
  <c r="D1464" i="4"/>
  <c r="C1464" i="4"/>
  <c r="B1464" i="4"/>
  <c r="A1464" i="4"/>
  <c r="V1463" i="4"/>
  <c r="U1463" i="4"/>
  <c r="T1463" i="4"/>
  <c r="S1463" i="4"/>
  <c r="R1463" i="4"/>
  <c r="Q1463" i="4"/>
  <c r="P1463" i="4"/>
  <c r="O1463" i="4"/>
  <c r="N1463" i="4"/>
  <c r="M1463" i="4"/>
  <c r="L1463" i="4"/>
  <c r="K1463" i="4"/>
  <c r="J1463" i="4"/>
  <c r="I1463" i="4"/>
  <c r="H1463" i="4"/>
  <c r="G1463" i="4"/>
  <c r="F1463" i="4"/>
  <c r="E1463" i="4"/>
  <c r="D1463" i="4"/>
  <c r="C1463" i="4"/>
  <c r="B1463" i="4"/>
  <c r="A1463" i="4"/>
  <c r="V1462" i="4"/>
  <c r="U1462" i="4"/>
  <c r="T1462" i="4"/>
  <c r="S1462" i="4"/>
  <c r="R1462" i="4"/>
  <c r="Q1462" i="4"/>
  <c r="P1462" i="4"/>
  <c r="O1462" i="4"/>
  <c r="N1462" i="4"/>
  <c r="M1462" i="4"/>
  <c r="L1462" i="4"/>
  <c r="K1462" i="4"/>
  <c r="J1462" i="4"/>
  <c r="I1462" i="4"/>
  <c r="H1462" i="4"/>
  <c r="G1462" i="4"/>
  <c r="F1462" i="4"/>
  <c r="E1462" i="4"/>
  <c r="D1462" i="4"/>
  <c r="C1462" i="4"/>
  <c r="B1462" i="4"/>
  <c r="A1462" i="4"/>
  <c r="V1461" i="4"/>
  <c r="U1461" i="4"/>
  <c r="T1461" i="4"/>
  <c r="S1461" i="4"/>
  <c r="R1461" i="4"/>
  <c r="Q1461" i="4"/>
  <c r="P1461" i="4"/>
  <c r="O1461" i="4"/>
  <c r="N1461" i="4"/>
  <c r="M1461" i="4"/>
  <c r="L1461" i="4"/>
  <c r="K1461" i="4"/>
  <c r="J1461" i="4"/>
  <c r="I1461" i="4"/>
  <c r="H1461" i="4"/>
  <c r="G1461" i="4"/>
  <c r="F1461" i="4"/>
  <c r="E1461" i="4"/>
  <c r="D1461" i="4"/>
  <c r="C1461" i="4"/>
  <c r="B1461" i="4"/>
  <c r="A1461" i="4"/>
  <c r="V1460" i="4"/>
  <c r="U1460" i="4"/>
  <c r="T1460" i="4"/>
  <c r="S1460" i="4"/>
  <c r="R1460" i="4"/>
  <c r="Q1460" i="4"/>
  <c r="P1460" i="4"/>
  <c r="O1460" i="4"/>
  <c r="N1460" i="4"/>
  <c r="M1460" i="4"/>
  <c r="L1460" i="4"/>
  <c r="K1460" i="4"/>
  <c r="J1460" i="4"/>
  <c r="I1460" i="4"/>
  <c r="H1460" i="4"/>
  <c r="G1460" i="4"/>
  <c r="F1460" i="4"/>
  <c r="E1460" i="4"/>
  <c r="D1460" i="4"/>
  <c r="C1460" i="4"/>
  <c r="B1460" i="4"/>
  <c r="A1460" i="4"/>
  <c r="V1459" i="4"/>
  <c r="U1459" i="4"/>
  <c r="T1459" i="4"/>
  <c r="S1459" i="4"/>
  <c r="R1459" i="4"/>
  <c r="Q1459" i="4"/>
  <c r="P1459" i="4"/>
  <c r="O1459" i="4"/>
  <c r="N1459" i="4"/>
  <c r="M1459" i="4"/>
  <c r="L1459" i="4"/>
  <c r="K1459" i="4"/>
  <c r="J1459" i="4"/>
  <c r="I1459" i="4"/>
  <c r="H1459" i="4"/>
  <c r="G1459" i="4"/>
  <c r="F1459" i="4"/>
  <c r="E1459" i="4"/>
  <c r="D1459" i="4"/>
  <c r="C1459" i="4"/>
  <c r="B1459" i="4"/>
  <c r="A1459" i="4"/>
  <c r="V1458" i="4"/>
  <c r="U1458" i="4"/>
  <c r="T1458" i="4"/>
  <c r="S1458" i="4"/>
  <c r="R1458" i="4"/>
  <c r="Q1458" i="4"/>
  <c r="P1458" i="4"/>
  <c r="O1458" i="4"/>
  <c r="N1458" i="4"/>
  <c r="M1458" i="4"/>
  <c r="L1458" i="4"/>
  <c r="K1458" i="4"/>
  <c r="J1458" i="4"/>
  <c r="I1458" i="4"/>
  <c r="H1458" i="4"/>
  <c r="G1458" i="4"/>
  <c r="F1458" i="4"/>
  <c r="E1458" i="4"/>
  <c r="D1458" i="4"/>
  <c r="C1458" i="4"/>
  <c r="B1458" i="4"/>
  <c r="A1458" i="4"/>
  <c r="V1457" i="4"/>
  <c r="U1457" i="4"/>
  <c r="T1457" i="4"/>
  <c r="S1457" i="4"/>
  <c r="R1457" i="4"/>
  <c r="Q1457" i="4"/>
  <c r="P1457" i="4"/>
  <c r="O1457" i="4"/>
  <c r="N1457" i="4"/>
  <c r="M1457" i="4"/>
  <c r="L1457" i="4"/>
  <c r="K1457" i="4"/>
  <c r="J1457" i="4"/>
  <c r="I1457" i="4"/>
  <c r="H1457" i="4"/>
  <c r="G1457" i="4"/>
  <c r="F1457" i="4"/>
  <c r="E1457" i="4"/>
  <c r="D1457" i="4"/>
  <c r="C1457" i="4"/>
  <c r="B1457" i="4"/>
  <c r="A1457" i="4"/>
  <c r="V1456" i="4"/>
  <c r="U1456" i="4"/>
  <c r="T1456" i="4"/>
  <c r="S1456" i="4"/>
  <c r="R1456" i="4"/>
  <c r="Q1456" i="4"/>
  <c r="P1456" i="4"/>
  <c r="O1456" i="4"/>
  <c r="N1456" i="4"/>
  <c r="M1456" i="4"/>
  <c r="L1456" i="4"/>
  <c r="K1456" i="4"/>
  <c r="J1456" i="4"/>
  <c r="I1456" i="4"/>
  <c r="H1456" i="4"/>
  <c r="G1456" i="4"/>
  <c r="F1456" i="4"/>
  <c r="E1456" i="4"/>
  <c r="D1456" i="4"/>
  <c r="C1456" i="4"/>
  <c r="B1456" i="4"/>
  <c r="A1456" i="4"/>
  <c r="V1455" i="4"/>
  <c r="U1455" i="4"/>
  <c r="T1455" i="4"/>
  <c r="S1455" i="4"/>
  <c r="R1455" i="4"/>
  <c r="Q1455" i="4"/>
  <c r="P1455" i="4"/>
  <c r="O1455" i="4"/>
  <c r="N1455" i="4"/>
  <c r="M1455" i="4"/>
  <c r="L1455" i="4"/>
  <c r="K1455" i="4"/>
  <c r="J1455" i="4"/>
  <c r="I1455" i="4"/>
  <c r="H1455" i="4"/>
  <c r="G1455" i="4"/>
  <c r="F1455" i="4"/>
  <c r="E1455" i="4"/>
  <c r="D1455" i="4"/>
  <c r="C1455" i="4"/>
  <c r="B1455" i="4"/>
  <c r="A1455" i="4"/>
  <c r="V1454" i="4"/>
  <c r="U1454" i="4"/>
  <c r="T1454" i="4"/>
  <c r="S1454" i="4"/>
  <c r="R1454" i="4"/>
  <c r="Q1454" i="4"/>
  <c r="P1454" i="4"/>
  <c r="O1454" i="4"/>
  <c r="N1454" i="4"/>
  <c r="M1454" i="4"/>
  <c r="L1454" i="4"/>
  <c r="K1454" i="4"/>
  <c r="J1454" i="4"/>
  <c r="I1454" i="4"/>
  <c r="H1454" i="4"/>
  <c r="G1454" i="4"/>
  <c r="F1454" i="4"/>
  <c r="E1454" i="4"/>
  <c r="D1454" i="4"/>
  <c r="C1454" i="4"/>
  <c r="B1454" i="4"/>
  <c r="A1454" i="4"/>
  <c r="V1453" i="4"/>
  <c r="U1453" i="4"/>
  <c r="T1453" i="4"/>
  <c r="S1453" i="4"/>
  <c r="R1453" i="4"/>
  <c r="Q1453" i="4"/>
  <c r="P1453" i="4"/>
  <c r="O1453" i="4"/>
  <c r="N1453" i="4"/>
  <c r="M1453" i="4"/>
  <c r="L1453" i="4"/>
  <c r="K1453" i="4"/>
  <c r="J1453" i="4"/>
  <c r="I1453" i="4"/>
  <c r="H1453" i="4"/>
  <c r="G1453" i="4"/>
  <c r="F1453" i="4"/>
  <c r="E1453" i="4"/>
  <c r="D1453" i="4"/>
  <c r="C1453" i="4"/>
  <c r="B1453" i="4"/>
  <c r="A1453" i="4"/>
  <c r="V1452" i="4"/>
  <c r="U1452" i="4"/>
  <c r="T1452" i="4"/>
  <c r="S1452" i="4"/>
  <c r="R1452" i="4"/>
  <c r="Q1452" i="4"/>
  <c r="P1452" i="4"/>
  <c r="O1452" i="4"/>
  <c r="N1452" i="4"/>
  <c r="M1452" i="4"/>
  <c r="L1452" i="4"/>
  <c r="K1452" i="4"/>
  <c r="J1452" i="4"/>
  <c r="I1452" i="4"/>
  <c r="H1452" i="4"/>
  <c r="G1452" i="4"/>
  <c r="F1452" i="4"/>
  <c r="E1452" i="4"/>
  <c r="D1452" i="4"/>
  <c r="C1452" i="4"/>
  <c r="B1452" i="4"/>
  <c r="A1452" i="4"/>
  <c r="V1451" i="4"/>
  <c r="U1451" i="4"/>
  <c r="T1451" i="4"/>
  <c r="S1451" i="4"/>
  <c r="R1451" i="4"/>
  <c r="Q1451" i="4"/>
  <c r="P1451" i="4"/>
  <c r="O1451" i="4"/>
  <c r="N1451" i="4"/>
  <c r="M1451" i="4"/>
  <c r="L1451" i="4"/>
  <c r="K1451" i="4"/>
  <c r="J1451" i="4"/>
  <c r="I1451" i="4"/>
  <c r="H1451" i="4"/>
  <c r="G1451" i="4"/>
  <c r="F1451" i="4"/>
  <c r="E1451" i="4"/>
  <c r="D1451" i="4"/>
  <c r="C1451" i="4"/>
  <c r="B1451" i="4"/>
  <c r="A1451" i="4"/>
  <c r="V1450" i="4"/>
  <c r="U1450" i="4"/>
  <c r="T1450" i="4"/>
  <c r="S1450" i="4"/>
  <c r="R1450" i="4"/>
  <c r="Q1450" i="4"/>
  <c r="P1450" i="4"/>
  <c r="O1450" i="4"/>
  <c r="N1450" i="4"/>
  <c r="M1450" i="4"/>
  <c r="L1450" i="4"/>
  <c r="K1450" i="4"/>
  <c r="J1450" i="4"/>
  <c r="I1450" i="4"/>
  <c r="H1450" i="4"/>
  <c r="G1450" i="4"/>
  <c r="F1450" i="4"/>
  <c r="E1450" i="4"/>
  <c r="D1450" i="4"/>
  <c r="C1450" i="4"/>
  <c r="B1450" i="4"/>
  <c r="A1450" i="4"/>
  <c r="V1449" i="4"/>
  <c r="U1449" i="4"/>
  <c r="T1449" i="4"/>
  <c r="S1449" i="4"/>
  <c r="R1449" i="4"/>
  <c r="Q1449" i="4"/>
  <c r="P1449" i="4"/>
  <c r="O1449" i="4"/>
  <c r="N1449" i="4"/>
  <c r="M1449" i="4"/>
  <c r="L1449" i="4"/>
  <c r="K1449" i="4"/>
  <c r="J1449" i="4"/>
  <c r="I1449" i="4"/>
  <c r="H1449" i="4"/>
  <c r="G1449" i="4"/>
  <c r="F1449" i="4"/>
  <c r="E1449" i="4"/>
  <c r="D1449" i="4"/>
  <c r="C1449" i="4"/>
  <c r="B1449" i="4"/>
  <c r="A1449" i="4"/>
  <c r="V1448" i="4"/>
  <c r="U1448" i="4"/>
  <c r="T1448" i="4"/>
  <c r="S1448" i="4"/>
  <c r="R1448" i="4"/>
  <c r="Q1448" i="4"/>
  <c r="P1448" i="4"/>
  <c r="O1448" i="4"/>
  <c r="N1448" i="4"/>
  <c r="M1448" i="4"/>
  <c r="L1448" i="4"/>
  <c r="K1448" i="4"/>
  <c r="J1448" i="4"/>
  <c r="I1448" i="4"/>
  <c r="H1448" i="4"/>
  <c r="G1448" i="4"/>
  <c r="F1448" i="4"/>
  <c r="E1448" i="4"/>
  <c r="D1448" i="4"/>
  <c r="C1448" i="4"/>
  <c r="B1448" i="4"/>
  <c r="A1448" i="4"/>
  <c r="V1447" i="4"/>
  <c r="U1447" i="4"/>
  <c r="T1447" i="4"/>
  <c r="S1447" i="4"/>
  <c r="R1447" i="4"/>
  <c r="Q1447" i="4"/>
  <c r="P1447" i="4"/>
  <c r="O1447" i="4"/>
  <c r="N1447" i="4"/>
  <c r="M1447" i="4"/>
  <c r="L1447" i="4"/>
  <c r="K1447" i="4"/>
  <c r="J1447" i="4"/>
  <c r="I1447" i="4"/>
  <c r="H1447" i="4"/>
  <c r="G1447" i="4"/>
  <c r="F1447" i="4"/>
  <c r="E1447" i="4"/>
  <c r="D1447" i="4"/>
  <c r="C1447" i="4"/>
  <c r="B1447" i="4"/>
  <c r="A1447" i="4"/>
  <c r="V1446" i="4"/>
  <c r="U1446" i="4"/>
  <c r="T1446" i="4"/>
  <c r="S1446" i="4"/>
  <c r="R1446" i="4"/>
  <c r="Q1446" i="4"/>
  <c r="P1446" i="4"/>
  <c r="O1446" i="4"/>
  <c r="N1446" i="4"/>
  <c r="M1446" i="4"/>
  <c r="L1446" i="4"/>
  <c r="K1446" i="4"/>
  <c r="J1446" i="4"/>
  <c r="I1446" i="4"/>
  <c r="H1446" i="4"/>
  <c r="G1446" i="4"/>
  <c r="F1446" i="4"/>
  <c r="E1446" i="4"/>
  <c r="D1446" i="4"/>
  <c r="C1446" i="4"/>
  <c r="B1446" i="4"/>
  <c r="A1446" i="4"/>
  <c r="V1445" i="4"/>
  <c r="U1445" i="4"/>
  <c r="T1445" i="4"/>
  <c r="S1445" i="4"/>
  <c r="R1445" i="4"/>
  <c r="Q1445" i="4"/>
  <c r="P1445" i="4"/>
  <c r="O1445" i="4"/>
  <c r="N1445" i="4"/>
  <c r="M1445" i="4"/>
  <c r="L1445" i="4"/>
  <c r="K1445" i="4"/>
  <c r="J1445" i="4"/>
  <c r="I1445" i="4"/>
  <c r="H1445" i="4"/>
  <c r="G1445" i="4"/>
  <c r="F1445" i="4"/>
  <c r="E1445" i="4"/>
  <c r="D1445" i="4"/>
  <c r="C1445" i="4"/>
  <c r="B1445" i="4"/>
  <c r="A1445" i="4"/>
  <c r="V1444" i="4"/>
  <c r="U1444" i="4"/>
  <c r="T1444" i="4"/>
  <c r="S1444" i="4"/>
  <c r="R1444" i="4"/>
  <c r="Q1444" i="4"/>
  <c r="P1444" i="4"/>
  <c r="O1444" i="4"/>
  <c r="N1444" i="4"/>
  <c r="M1444" i="4"/>
  <c r="L1444" i="4"/>
  <c r="K1444" i="4"/>
  <c r="J1444" i="4"/>
  <c r="I1444" i="4"/>
  <c r="H1444" i="4"/>
  <c r="G1444" i="4"/>
  <c r="F1444" i="4"/>
  <c r="E1444" i="4"/>
  <c r="D1444" i="4"/>
  <c r="C1444" i="4"/>
  <c r="B1444" i="4"/>
  <c r="A1444" i="4"/>
  <c r="V1443" i="4"/>
  <c r="U1443" i="4"/>
  <c r="T1443" i="4"/>
  <c r="S1443" i="4"/>
  <c r="R1443" i="4"/>
  <c r="Q1443" i="4"/>
  <c r="P1443" i="4"/>
  <c r="O1443" i="4"/>
  <c r="N1443" i="4"/>
  <c r="M1443" i="4"/>
  <c r="L1443" i="4"/>
  <c r="K1443" i="4"/>
  <c r="J1443" i="4"/>
  <c r="I1443" i="4"/>
  <c r="H1443" i="4"/>
  <c r="G1443" i="4"/>
  <c r="F1443" i="4"/>
  <c r="E1443" i="4"/>
  <c r="D1443" i="4"/>
  <c r="C1443" i="4"/>
  <c r="B1443" i="4"/>
  <c r="A1443" i="4"/>
  <c r="V1442" i="4"/>
  <c r="U1442" i="4"/>
  <c r="T1442" i="4"/>
  <c r="S1442" i="4"/>
  <c r="R1442" i="4"/>
  <c r="Q1442" i="4"/>
  <c r="P1442" i="4"/>
  <c r="O1442" i="4"/>
  <c r="N1442" i="4"/>
  <c r="M1442" i="4"/>
  <c r="L1442" i="4"/>
  <c r="K1442" i="4"/>
  <c r="J1442" i="4"/>
  <c r="I1442" i="4"/>
  <c r="H1442" i="4"/>
  <c r="G1442" i="4"/>
  <c r="F1442" i="4"/>
  <c r="E1442" i="4"/>
  <c r="D1442" i="4"/>
  <c r="C1442" i="4"/>
  <c r="B1442" i="4"/>
  <c r="A1442" i="4"/>
  <c r="V1441" i="4"/>
  <c r="U1441" i="4"/>
  <c r="T1441" i="4"/>
  <c r="S1441" i="4"/>
  <c r="R1441" i="4"/>
  <c r="Q1441" i="4"/>
  <c r="P1441" i="4"/>
  <c r="O1441" i="4"/>
  <c r="N1441" i="4"/>
  <c r="M1441" i="4"/>
  <c r="L1441" i="4"/>
  <c r="K1441" i="4"/>
  <c r="J1441" i="4"/>
  <c r="I1441" i="4"/>
  <c r="H1441" i="4"/>
  <c r="G1441" i="4"/>
  <c r="F1441" i="4"/>
  <c r="E1441" i="4"/>
  <c r="D1441" i="4"/>
  <c r="C1441" i="4"/>
  <c r="B1441" i="4"/>
  <c r="A1441" i="4"/>
  <c r="V1440" i="4"/>
  <c r="U1440" i="4"/>
  <c r="T1440" i="4"/>
  <c r="S1440" i="4"/>
  <c r="R1440" i="4"/>
  <c r="Q1440" i="4"/>
  <c r="P1440" i="4"/>
  <c r="O1440" i="4"/>
  <c r="N1440" i="4"/>
  <c r="M1440" i="4"/>
  <c r="L1440" i="4"/>
  <c r="K1440" i="4"/>
  <c r="J1440" i="4"/>
  <c r="I1440" i="4"/>
  <c r="H1440" i="4"/>
  <c r="G1440" i="4"/>
  <c r="F1440" i="4"/>
  <c r="E1440" i="4"/>
  <c r="D1440" i="4"/>
  <c r="C1440" i="4"/>
  <c r="B1440" i="4"/>
  <c r="A1440" i="4"/>
  <c r="V1439" i="4"/>
  <c r="U1439" i="4"/>
  <c r="T1439" i="4"/>
  <c r="S1439" i="4"/>
  <c r="R1439" i="4"/>
  <c r="Q1439" i="4"/>
  <c r="P1439" i="4"/>
  <c r="O1439" i="4"/>
  <c r="N1439" i="4"/>
  <c r="M1439" i="4"/>
  <c r="L1439" i="4"/>
  <c r="K1439" i="4"/>
  <c r="J1439" i="4"/>
  <c r="I1439" i="4"/>
  <c r="H1439" i="4"/>
  <c r="G1439" i="4"/>
  <c r="F1439" i="4"/>
  <c r="E1439" i="4"/>
  <c r="D1439" i="4"/>
  <c r="C1439" i="4"/>
  <c r="B1439" i="4"/>
  <c r="A1439" i="4"/>
  <c r="V1438" i="4"/>
  <c r="U1438" i="4"/>
  <c r="T1438" i="4"/>
  <c r="S1438" i="4"/>
  <c r="R1438" i="4"/>
  <c r="Q1438" i="4"/>
  <c r="P1438" i="4"/>
  <c r="O1438" i="4"/>
  <c r="N1438" i="4"/>
  <c r="M1438" i="4"/>
  <c r="L1438" i="4"/>
  <c r="K1438" i="4"/>
  <c r="J1438" i="4"/>
  <c r="I1438" i="4"/>
  <c r="H1438" i="4"/>
  <c r="G1438" i="4"/>
  <c r="F1438" i="4"/>
  <c r="E1438" i="4"/>
  <c r="D1438" i="4"/>
  <c r="C1438" i="4"/>
  <c r="B1438" i="4"/>
  <c r="A1438" i="4"/>
  <c r="V1437" i="4"/>
  <c r="U1437" i="4"/>
  <c r="T1437" i="4"/>
  <c r="S1437" i="4"/>
  <c r="R1437" i="4"/>
  <c r="Q1437" i="4"/>
  <c r="P1437" i="4"/>
  <c r="O1437" i="4"/>
  <c r="N1437" i="4"/>
  <c r="M1437" i="4"/>
  <c r="L1437" i="4"/>
  <c r="K1437" i="4"/>
  <c r="J1437" i="4"/>
  <c r="I1437" i="4"/>
  <c r="H1437" i="4"/>
  <c r="G1437" i="4"/>
  <c r="F1437" i="4"/>
  <c r="E1437" i="4"/>
  <c r="D1437" i="4"/>
  <c r="C1437" i="4"/>
  <c r="B1437" i="4"/>
  <c r="A1437" i="4"/>
  <c r="V1436" i="4"/>
  <c r="U1436" i="4"/>
  <c r="T1436" i="4"/>
  <c r="S1436" i="4"/>
  <c r="R1436" i="4"/>
  <c r="Q1436" i="4"/>
  <c r="P1436" i="4"/>
  <c r="O1436" i="4"/>
  <c r="N1436" i="4"/>
  <c r="M1436" i="4"/>
  <c r="L1436" i="4"/>
  <c r="K1436" i="4"/>
  <c r="J1436" i="4"/>
  <c r="I1436" i="4"/>
  <c r="H1436" i="4"/>
  <c r="G1436" i="4"/>
  <c r="F1436" i="4"/>
  <c r="E1436" i="4"/>
  <c r="D1436" i="4"/>
  <c r="C1436" i="4"/>
  <c r="B1436" i="4"/>
  <c r="A1436" i="4"/>
  <c r="V1435" i="4"/>
  <c r="U1435" i="4"/>
  <c r="T1435" i="4"/>
  <c r="S1435" i="4"/>
  <c r="R1435" i="4"/>
  <c r="Q1435" i="4"/>
  <c r="P1435" i="4"/>
  <c r="O1435" i="4"/>
  <c r="N1435" i="4"/>
  <c r="M1435" i="4"/>
  <c r="L1435" i="4"/>
  <c r="K1435" i="4"/>
  <c r="J1435" i="4"/>
  <c r="I1435" i="4"/>
  <c r="H1435" i="4"/>
  <c r="G1435" i="4"/>
  <c r="F1435" i="4"/>
  <c r="E1435" i="4"/>
  <c r="D1435" i="4"/>
  <c r="C1435" i="4"/>
  <c r="B1435" i="4"/>
  <c r="A1435" i="4"/>
  <c r="V1434" i="4"/>
  <c r="U1434" i="4"/>
  <c r="T1434" i="4"/>
  <c r="S1434" i="4"/>
  <c r="R1434" i="4"/>
  <c r="Q1434" i="4"/>
  <c r="P1434" i="4"/>
  <c r="O1434" i="4"/>
  <c r="N1434" i="4"/>
  <c r="M1434" i="4"/>
  <c r="L1434" i="4"/>
  <c r="K1434" i="4"/>
  <c r="J1434" i="4"/>
  <c r="I1434" i="4"/>
  <c r="H1434" i="4"/>
  <c r="G1434" i="4"/>
  <c r="F1434" i="4"/>
  <c r="E1434" i="4"/>
  <c r="D1434" i="4"/>
  <c r="C1434" i="4"/>
  <c r="B1434" i="4"/>
  <c r="A1434" i="4"/>
  <c r="V1433" i="4"/>
  <c r="U1433" i="4"/>
  <c r="T1433" i="4"/>
  <c r="S1433" i="4"/>
  <c r="R1433" i="4"/>
  <c r="Q1433" i="4"/>
  <c r="P1433" i="4"/>
  <c r="O1433" i="4"/>
  <c r="N1433" i="4"/>
  <c r="M1433" i="4"/>
  <c r="L1433" i="4"/>
  <c r="K1433" i="4"/>
  <c r="J1433" i="4"/>
  <c r="I1433" i="4"/>
  <c r="H1433" i="4"/>
  <c r="G1433" i="4"/>
  <c r="F1433" i="4"/>
  <c r="E1433" i="4"/>
  <c r="D1433" i="4"/>
  <c r="C1433" i="4"/>
  <c r="B1433" i="4"/>
  <c r="A1433" i="4"/>
  <c r="V1432" i="4"/>
  <c r="U1432" i="4"/>
  <c r="T1432" i="4"/>
  <c r="S1432" i="4"/>
  <c r="R1432" i="4"/>
  <c r="Q1432" i="4"/>
  <c r="P1432" i="4"/>
  <c r="O1432" i="4"/>
  <c r="N1432" i="4"/>
  <c r="M1432" i="4"/>
  <c r="L1432" i="4"/>
  <c r="K1432" i="4"/>
  <c r="J1432" i="4"/>
  <c r="I1432" i="4"/>
  <c r="H1432" i="4"/>
  <c r="G1432" i="4"/>
  <c r="F1432" i="4"/>
  <c r="E1432" i="4"/>
  <c r="D1432" i="4"/>
  <c r="C1432" i="4"/>
  <c r="B1432" i="4"/>
  <c r="A1432" i="4"/>
  <c r="V1431" i="4"/>
  <c r="U1431" i="4"/>
  <c r="T1431" i="4"/>
  <c r="S1431" i="4"/>
  <c r="R1431" i="4"/>
  <c r="Q1431" i="4"/>
  <c r="P1431" i="4"/>
  <c r="O1431" i="4"/>
  <c r="N1431" i="4"/>
  <c r="M1431" i="4"/>
  <c r="L1431" i="4"/>
  <c r="K1431" i="4"/>
  <c r="J1431" i="4"/>
  <c r="I1431" i="4"/>
  <c r="H1431" i="4"/>
  <c r="G1431" i="4"/>
  <c r="F1431" i="4"/>
  <c r="E1431" i="4"/>
  <c r="D1431" i="4"/>
  <c r="C1431" i="4"/>
  <c r="B1431" i="4"/>
  <c r="A1431" i="4"/>
  <c r="V1430" i="4"/>
  <c r="U1430" i="4"/>
  <c r="T1430" i="4"/>
  <c r="S1430" i="4"/>
  <c r="R1430" i="4"/>
  <c r="Q1430" i="4"/>
  <c r="P1430" i="4"/>
  <c r="O1430" i="4"/>
  <c r="N1430" i="4"/>
  <c r="M1430" i="4"/>
  <c r="L1430" i="4"/>
  <c r="K1430" i="4"/>
  <c r="J1430" i="4"/>
  <c r="I1430" i="4"/>
  <c r="H1430" i="4"/>
  <c r="G1430" i="4"/>
  <c r="F1430" i="4"/>
  <c r="E1430" i="4"/>
  <c r="D1430" i="4"/>
  <c r="C1430" i="4"/>
  <c r="B1430" i="4"/>
  <c r="A1430" i="4"/>
  <c r="V1429" i="4"/>
  <c r="U1429" i="4"/>
  <c r="T1429" i="4"/>
  <c r="S1429" i="4"/>
  <c r="R1429" i="4"/>
  <c r="Q1429" i="4"/>
  <c r="P1429" i="4"/>
  <c r="O1429" i="4"/>
  <c r="N1429" i="4"/>
  <c r="M1429" i="4"/>
  <c r="L1429" i="4"/>
  <c r="K1429" i="4"/>
  <c r="J1429" i="4"/>
  <c r="I1429" i="4"/>
  <c r="H1429" i="4"/>
  <c r="G1429" i="4"/>
  <c r="F1429" i="4"/>
  <c r="E1429" i="4"/>
  <c r="D1429" i="4"/>
  <c r="C1429" i="4"/>
  <c r="B1429" i="4"/>
  <c r="A1429" i="4"/>
  <c r="V1428" i="4"/>
  <c r="U1428" i="4"/>
  <c r="T1428" i="4"/>
  <c r="S1428" i="4"/>
  <c r="R1428" i="4"/>
  <c r="Q1428" i="4"/>
  <c r="P1428" i="4"/>
  <c r="O1428" i="4"/>
  <c r="N1428" i="4"/>
  <c r="M1428" i="4"/>
  <c r="L1428" i="4"/>
  <c r="K1428" i="4"/>
  <c r="J1428" i="4"/>
  <c r="I1428" i="4"/>
  <c r="H1428" i="4"/>
  <c r="G1428" i="4"/>
  <c r="F1428" i="4"/>
  <c r="E1428" i="4"/>
  <c r="D1428" i="4"/>
  <c r="C1428" i="4"/>
  <c r="B1428" i="4"/>
  <c r="A1428" i="4"/>
  <c r="V1427" i="4"/>
  <c r="U1427" i="4"/>
  <c r="T1427" i="4"/>
  <c r="S1427" i="4"/>
  <c r="R1427" i="4"/>
  <c r="Q1427" i="4"/>
  <c r="P1427" i="4"/>
  <c r="O1427" i="4"/>
  <c r="N1427" i="4"/>
  <c r="M1427" i="4"/>
  <c r="L1427" i="4"/>
  <c r="K1427" i="4"/>
  <c r="J1427" i="4"/>
  <c r="I1427" i="4"/>
  <c r="H1427" i="4"/>
  <c r="G1427" i="4"/>
  <c r="F1427" i="4"/>
  <c r="E1427" i="4"/>
  <c r="D1427" i="4"/>
  <c r="C1427" i="4"/>
  <c r="B1427" i="4"/>
  <c r="A1427" i="4"/>
  <c r="V1426" i="4"/>
  <c r="U1426" i="4"/>
  <c r="T1426" i="4"/>
  <c r="S1426" i="4"/>
  <c r="R1426" i="4"/>
  <c r="Q1426" i="4"/>
  <c r="P1426" i="4"/>
  <c r="O1426" i="4"/>
  <c r="N1426" i="4"/>
  <c r="M1426" i="4"/>
  <c r="L1426" i="4"/>
  <c r="K1426" i="4"/>
  <c r="J1426" i="4"/>
  <c r="I1426" i="4"/>
  <c r="H1426" i="4"/>
  <c r="G1426" i="4"/>
  <c r="F1426" i="4"/>
  <c r="E1426" i="4"/>
  <c r="D1426" i="4"/>
  <c r="C1426" i="4"/>
  <c r="B1426" i="4"/>
  <c r="A1426" i="4"/>
  <c r="V1425" i="4"/>
  <c r="U1425" i="4"/>
  <c r="T1425" i="4"/>
  <c r="S1425" i="4"/>
  <c r="R1425" i="4"/>
  <c r="Q1425" i="4"/>
  <c r="P1425" i="4"/>
  <c r="O1425" i="4"/>
  <c r="N1425" i="4"/>
  <c r="M1425" i="4"/>
  <c r="L1425" i="4"/>
  <c r="K1425" i="4"/>
  <c r="J1425" i="4"/>
  <c r="I1425" i="4"/>
  <c r="H1425" i="4"/>
  <c r="G1425" i="4"/>
  <c r="F1425" i="4"/>
  <c r="E1425" i="4"/>
  <c r="D1425" i="4"/>
  <c r="C1425" i="4"/>
  <c r="B1425" i="4"/>
  <c r="A1425" i="4"/>
  <c r="V1424" i="4"/>
  <c r="U1424" i="4"/>
  <c r="T1424" i="4"/>
  <c r="S1424" i="4"/>
  <c r="R1424" i="4"/>
  <c r="Q1424" i="4"/>
  <c r="P1424" i="4"/>
  <c r="O1424" i="4"/>
  <c r="N1424" i="4"/>
  <c r="M1424" i="4"/>
  <c r="L1424" i="4"/>
  <c r="K1424" i="4"/>
  <c r="J1424" i="4"/>
  <c r="I1424" i="4"/>
  <c r="H1424" i="4"/>
  <c r="G1424" i="4"/>
  <c r="F1424" i="4"/>
  <c r="E1424" i="4"/>
  <c r="D1424" i="4"/>
  <c r="C1424" i="4"/>
  <c r="B1424" i="4"/>
  <c r="A1424" i="4"/>
  <c r="V1423" i="4"/>
  <c r="U1423" i="4"/>
  <c r="T1423" i="4"/>
  <c r="S1423" i="4"/>
  <c r="R1423" i="4"/>
  <c r="Q1423" i="4"/>
  <c r="P1423" i="4"/>
  <c r="O1423" i="4"/>
  <c r="N1423" i="4"/>
  <c r="M1423" i="4"/>
  <c r="L1423" i="4"/>
  <c r="K1423" i="4"/>
  <c r="J1423" i="4"/>
  <c r="I1423" i="4"/>
  <c r="H1423" i="4"/>
  <c r="G1423" i="4"/>
  <c r="F1423" i="4"/>
  <c r="E1423" i="4"/>
  <c r="D1423" i="4"/>
  <c r="C1423" i="4"/>
  <c r="B1423" i="4"/>
  <c r="A1423" i="4"/>
  <c r="V1422" i="4"/>
  <c r="U1422" i="4"/>
  <c r="T1422" i="4"/>
  <c r="S1422" i="4"/>
  <c r="R1422" i="4"/>
  <c r="Q1422" i="4"/>
  <c r="P1422" i="4"/>
  <c r="O1422" i="4"/>
  <c r="N1422" i="4"/>
  <c r="M1422" i="4"/>
  <c r="L1422" i="4"/>
  <c r="K1422" i="4"/>
  <c r="J1422" i="4"/>
  <c r="I1422" i="4"/>
  <c r="H1422" i="4"/>
  <c r="G1422" i="4"/>
  <c r="F1422" i="4"/>
  <c r="E1422" i="4"/>
  <c r="D1422" i="4"/>
  <c r="C1422" i="4"/>
  <c r="B1422" i="4"/>
  <c r="A1422" i="4"/>
  <c r="V1421" i="4"/>
  <c r="U1421" i="4"/>
  <c r="T1421" i="4"/>
  <c r="S1421" i="4"/>
  <c r="R1421" i="4"/>
  <c r="Q1421" i="4"/>
  <c r="P1421" i="4"/>
  <c r="O1421" i="4"/>
  <c r="N1421" i="4"/>
  <c r="M1421" i="4"/>
  <c r="L1421" i="4"/>
  <c r="K1421" i="4"/>
  <c r="J1421" i="4"/>
  <c r="I1421" i="4"/>
  <c r="H1421" i="4"/>
  <c r="G1421" i="4"/>
  <c r="F1421" i="4"/>
  <c r="E1421" i="4"/>
  <c r="D1421" i="4"/>
  <c r="C1421" i="4"/>
  <c r="B1421" i="4"/>
  <c r="A1421" i="4"/>
  <c r="V1420" i="4"/>
  <c r="U1420" i="4"/>
  <c r="T1420" i="4"/>
  <c r="S1420" i="4"/>
  <c r="R1420" i="4"/>
  <c r="Q1420" i="4"/>
  <c r="P1420" i="4"/>
  <c r="O1420" i="4"/>
  <c r="N1420" i="4"/>
  <c r="M1420" i="4"/>
  <c r="L1420" i="4"/>
  <c r="K1420" i="4"/>
  <c r="J1420" i="4"/>
  <c r="I1420" i="4"/>
  <c r="H1420" i="4"/>
  <c r="G1420" i="4"/>
  <c r="F1420" i="4"/>
  <c r="E1420" i="4"/>
  <c r="D1420" i="4"/>
  <c r="C1420" i="4"/>
  <c r="B1420" i="4"/>
  <c r="A1420" i="4"/>
  <c r="V1419" i="4"/>
  <c r="U1419" i="4"/>
  <c r="T1419" i="4"/>
  <c r="S1419" i="4"/>
  <c r="R1419" i="4"/>
  <c r="Q1419" i="4"/>
  <c r="P1419" i="4"/>
  <c r="O1419" i="4"/>
  <c r="N1419" i="4"/>
  <c r="M1419" i="4"/>
  <c r="L1419" i="4"/>
  <c r="K1419" i="4"/>
  <c r="J1419" i="4"/>
  <c r="I1419" i="4"/>
  <c r="H1419" i="4"/>
  <c r="G1419" i="4"/>
  <c r="F1419" i="4"/>
  <c r="E1419" i="4"/>
  <c r="D1419" i="4"/>
  <c r="C1419" i="4"/>
  <c r="B1419" i="4"/>
  <c r="A1419" i="4"/>
  <c r="V1418" i="4"/>
  <c r="U1418" i="4"/>
  <c r="T1418" i="4"/>
  <c r="S1418" i="4"/>
  <c r="R1418" i="4"/>
  <c r="Q1418" i="4"/>
  <c r="P1418" i="4"/>
  <c r="O1418" i="4"/>
  <c r="N1418" i="4"/>
  <c r="M1418" i="4"/>
  <c r="L1418" i="4"/>
  <c r="K1418" i="4"/>
  <c r="J1418" i="4"/>
  <c r="I1418" i="4"/>
  <c r="H1418" i="4"/>
  <c r="G1418" i="4"/>
  <c r="F1418" i="4"/>
  <c r="E1418" i="4"/>
  <c r="D1418" i="4"/>
  <c r="C1418" i="4"/>
  <c r="B1418" i="4"/>
  <c r="A1418" i="4"/>
  <c r="V1417" i="4"/>
  <c r="U1417" i="4"/>
  <c r="T1417" i="4"/>
  <c r="S1417" i="4"/>
  <c r="R1417" i="4"/>
  <c r="Q1417" i="4"/>
  <c r="P1417" i="4"/>
  <c r="O1417" i="4"/>
  <c r="N1417" i="4"/>
  <c r="M1417" i="4"/>
  <c r="L1417" i="4"/>
  <c r="K1417" i="4"/>
  <c r="J1417" i="4"/>
  <c r="I1417" i="4"/>
  <c r="H1417" i="4"/>
  <c r="G1417" i="4"/>
  <c r="F1417" i="4"/>
  <c r="E1417" i="4"/>
  <c r="D1417" i="4"/>
  <c r="C1417" i="4"/>
  <c r="B1417" i="4"/>
  <c r="A1417" i="4"/>
  <c r="V1416" i="4"/>
  <c r="U1416" i="4"/>
  <c r="T1416" i="4"/>
  <c r="S1416" i="4"/>
  <c r="R1416" i="4"/>
  <c r="Q1416" i="4"/>
  <c r="P1416" i="4"/>
  <c r="O1416" i="4"/>
  <c r="N1416" i="4"/>
  <c r="M1416" i="4"/>
  <c r="L1416" i="4"/>
  <c r="K1416" i="4"/>
  <c r="J1416" i="4"/>
  <c r="I1416" i="4"/>
  <c r="H1416" i="4"/>
  <c r="G1416" i="4"/>
  <c r="F1416" i="4"/>
  <c r="E1416" i="4"/>
  <c r="D1416" i="4"/>
  <c r="C1416" i="4"/>
  <c r="B1416" i="4"/>
  <c r="A1416" i="4"/>
  <c r="V1415" i="4"/>
  <c r="U1415" i="4"/>
  <c r="T1415" i="4"/>
  <c r="S1415" i="4"/>
  <c r="R1415" i="4"/>
  <c r="Q1415" i="4"/>
  <c r="P1415" i="4"/>
  <c r="O1415" i="4"/>
  <c r="N1415" i="4"/>
  <c r="M1415" i="4"/>
  <c r="L1415" i="4"/>
  <c r="K1415" i="4"/>
  <c r="J1415" i="4"/>
  <c r="I1415" i="4"/>
  <c r="H1415" i="4"/>
  <c r="G1415" i="4"/>
  <c r="F1415" i="4"/>
  <c r="E1415" i="4"/>
  <c r="D1415" i="4"/>
  <c r="C1415" i="4"/>
  <c r="B1415" i="4"/>
  <c r="A1415" i="4"/>
  <c r="V1414" i="4"/>
  <c r="U1414" i="4"/>
  <c r="T1414" i="4"/>
  <c r="S1414" i="4"/>
  <c r="R1414" i="4"/>
  <c r="Q1414" i="4"/>
  <c r="P1414" i="4"/>
  <c r="O1414" i="4"/>
  <c r="N1414" i="4"/>
  <c r="M1414" i="4"/>
  <c r="L1414" i="4"/>
  <c r="K1414" i="4"/>
  <c r="J1414" i="4"/>
  <c r="I1414" i="4"/>
  <c r="H1414" i="4"/>
  <c r="G1414" i="4"/>
  <c r="F1414" i="4"/>
  <c r="E1414" i="4"/>
  <c r="D1414" i="4"/>
  <c r="C1414" i="4"/>
  <c r="B1414" i="4"/>
  <c r="A1414" i="4"/>
  <c r="V1413" i="4"/>
  <c r="U1413" i="4"/>
  <c r="T1413" i="4"/>
  <c r="S1413" i="4"/>
  <c r="R1413" i="4"/>
  <c r="Q1413" i="4"/>
  <c r="P1413" i="4"/>
  <c r="O1413" i="4"/>
  <c r="N1413" i="4"/>
  <c r="M1413" i="4"/>
  <c r="L1413" i="4"/>
  <c r="K1413" i="4"/>
  <c r="J1413" i="4"/>
  <c r="I1413" i="4"/>
  <c r="H1413" i="4"/>
  <c r="G1413" i="4"/>
  <c r="F1413" i="4"/>
  <c r="E1413" i="4"/>
  <c r="D1413" i="4"/>
  <c r="C1413" i="4"/>
  <c r="B1413" i="4"/>
  <c r="A1413" i="4"/>
  <c r="V1412" i="4"/>
  <c r="U1412" i="4"/>
  <c r="T1412" i="4"/>
  <c r="S1412" i="4"/>
  <c r="R1412" i="4"/>
  <c r="Q1412" i="4"/>
  <c r="P1412" i="4"/>
  <c r="O1412" i="4"/>
  <c r="N1412" i="4"/>
  <c r="M1412" i="4"/>
  <c r="L1412" i="4"/>
  <c r="K1412" i="4"/>
  <c r="J1412" i="4"/>
  <c r="I1412" i="4"/>
  <c r="H1412" i="4"/>
  <c r="G1412" i="4"/>
  <c r="F1412" i="4"/>
  <c r="E1412" i="4"/>
  <c r="D1412" i="4"/>
  <c r="C1412" i="4"/>
  <c r="B1412" i="4"/>
  <c r="A1412" i="4"/>
  <c r="V1411" i="4"/>
  <c r="U1411" i="4"/>
  <c r="T1411" i="4"/>
  <c r="S1411" i="4"/>
  <c r="R1411" i="4"/>
  <c r="Q1411" i="4"/>
  <c r="P1411" i="4"/>
  <c r="O1411" i="4"/>
  <c r="N1411" i="4"/>
  <c r="M1411" i="4"/>
  <c r="L1411" i="4"/>
  <c r="K1411" i="4"/>
  <c r="J1411" i="4"/>
  <c r="I1411" i="4"/>
  <c r="H1411" i="4"/>
  <c r="G1411" i="4"/>
  <c r="F1411" i="4"/>
  <c r="E1411" i="4"/>
  <c r="D1411" i="4"/>
  <c r="C1411" i="4"/>
  <c r="B1411" i="4"/>
  <c r="A1411" i="4"/>
  <c r="V1410" i="4"/>
  <c r="U1410" i="4"/>
  <c r="T1410" i="4"/>
  <c r="S1410" i="4"/>
  <c r="R1410" i="4"/>
  <c r="Q1410" i="4"/>
  <c r="P1410" i="4"/>
  <c r="O1410" i="4"/>
  <c r="N1410" i="4"/>
  <c r="M1410" i="4"/>
  <c r="L1410" i="4"/>
  <c r="K1410" i="4"/>
  <c r="J1410" i="4"/>
  <c r="I1410" i="4"/>
  <c r="H1410" i="4"/>
  <c r="G1410" i="4"/>
  <c r="F1410" i="4"/>
  <c r="E1410" i="4"/>
  <c r="D1410" i="4"/>
  <c r="C1410" i="4"/>
  <c r="B1410" i="4"/>
  <c r="A1410" i="4"/>
  <c r="V1409" i="4"/>
  <c r="U1409" i="4"/>
  <c r="T1409" i="4"/>
  <c r="S1409" i="4"/>
  <c r="R1409" i="4"/>
  <c r="Q1409" i="4"/>
  <c r="P1409" i="4"/>
  <c r="O1409" i="4"/>
  <c r="N1409" i="4"/>
  <c r="M1409" i="4"/>
  <c r="L1409" i="4"/>
  <c r="K1409" i="4"/>
  <c r="J1409" i="4"/>
  <c r="I1409" i="4"/>
  <c r="H1409" i="4"/>
  <c r="G1409" i="4"/>
  <c r="F1409" i="4"/>
  <c r="E1409" i="4"/>
  <c r="D1409" i="4"/>
  <c r="C1409" i="4"/>
  <c r="B1409" i="4"/>
  <c r="A1409" i="4"/>
  <c r="V1408" i="4"/>
  <c r="U1408" i="4"/>
  <c r="T1408" i="4"/>
  <c r="S1408" i="4"/>
  <c r="R1408" i="4"/>
  <c r="Q1408" i="4"/>
  <c r="P1408" i="4"/>
  <c r="O1408" i="4"/>
  <c r="N1408" i="4"/>
  <c r="M1408" i="4"/>
  <c r="L1408" i="4"/>
  <c r="K1408" i="4"/>
  <c r="J1408" i="4"/>
  <c r="I1408" i="4"/>
  <c r="H1408" i="4"/>
  <c r="G1408" i="4"/>
  <c r="F1408" i="4"/>
  <c r="E1408" i="4"/>
  <c r="D1408" i="4"/>
  <c r="C1408" i="4"/>
  <c r="B1408" i="4"/>
  <c r="A1408" i="4"/>
  <c r="V1407" i="4"/>
  <c r="U1407" i="4"/>
  <c r="T1407" i="4"/>
  <c r="S1407" i="4"/>
  <c r="R1407" i="4"/>
  <c r="Q1407" i="4"/>
  <c r="P1407" i="4"/>
  <c r="O1407" i="4"/>
  <c r="N1407" i="4"/>
  <c r="M1407" i="4"/>
  <c r="L1407" i="4"/>
  <c r="K1407" i="4"/>
  <c r="J1407" i="4"/>
  <c r="I1407" i="4"/>
  <c r="H1407" i="4"/>
  <c r="G1407" i="4"/>
  <c r="F1407" i="4"/>
  <c r="E1407" i="4"/>
  <c r="D1407" i="4"/>
  <c r="C1407" i="4"/>
  <c r="B1407" i="4"/>
  <c r="A1407" i="4"/>
  <c r="V1406" i="4"/>
  <c r="U1406" i="4"/>
  <c r="T1406" i="4"/>
  <c r="S1406" i="4"/>
  <c r="R1406" i="4"/>
  <c r="Q1406" i="4"/>
  <c r="P1406" i="4"/>
  <c r="O1406" i="4"/>
  <c r="N1406" i="4"/>
  <c r="M1406" i="4"/>
  <c r="L1406" i="4"/>
  <c r="K1406" i="4"/>
  <c r="J1406" i="4"/>
  <c r="I1406" i="4"/>
  <c r="H1406" i="4"/>
  <c r="G1406" i="4"/>
  <c r="F1406" i="4"/>
  <c r="E1406" i="4"/>
  <c r="D1406" i="4"/>
  <c r="C1406" i="4"/>
  <c r="B1406" i="4"/>
  <c r="A1406" i="4"/>
  <c r="V1405" i="4"/>
  <c r="U1405" i="4"/>
  <c r="T1405" i="4"/>
  <c r="S1405" i="4"/>
  <c r="R1405" i="4"/>
  <c r="Q1405" i="4"/>
  <c r="P1405" i="4"/>
  <c r="O1405" i="4"/>
  <c r="N1405" i="4"/>
  <c r="M1405" i="4"/>
  <c r="L1405" i="4"/>
  <c r="K1405" i="4"/>
  <c r="J1405" i="4"/>
  <c r="I1405" i="4"/>
  <c r="H1405" i="4"/>
  <c r="G1405" i="4"/>
  <c r="F1405" i="4"/>
  <c r="E1405" i="4"/>
  <c r="D1405" i="4"/>
  <c r="C1405" i="4"/>
  <c r="B1405" i="4"/>
  <c r="A1405" i="4"/>
  <c r="V1404" i="4"/>
  <c r="U1404" i="4"/>
  <c r="T1404" i="4"/>
  <c r="S1404" i="4"/>
  <c r="R1404" i="4"/>
  <c r="Q1404" i="4"/>
  <c r="P1404" i="4"/>
  <c r="O1404" i="4"/>
  <c r="N1404" i="4"/>
  <c r="M1404" i="4"/>
  <c r="L1404" i="4"/>
  <c r="K1404" i="4"/>
  <c r="J1404" i="4"/>
  <c r="I1404" i="4"/>
  <c r="H1404" i="4"/>
  <c r="G1404" i="4"/>
  <c r="F1404" i="4"/>
  <c r="E1404" i="4"/>
  <c r="D1404" i="4"/>
  <c r="C1404" i="4"/>
  <c r="B1404" i="4"/>
  <c r="A1404" i="4"/>
  <c r="V1403" i="4"/>
  <c r="U1403" i="4"/>
  <c r="T1403" i="4"/>
  <c r="S1403" i="4"/>
  <c r="R1403" i="4"/>
  <c r="Q1403" i="4"/>
  <c r="P1403" i="4"/>
  <c r="O1403" i="4"/>
  <c r="N1403" i="4"/>
  <c r="M1403" i="4"/>
  <c r="L1403" i="4"/>
  <c r="K1403" i="4"/>
  <c r="J1403" i="4"/>
  <c r="I1403" i="4"/>
  <c r="H1403" i="4"/>
  <c r="G1403" i="4"/>
  <c r="F1403" i="4"/>
  <c r="E1403" i="4"/>
  <c r="D1403" i="4"/>
  <c r="C1403" i="4"/>
  <c r="B1403" i="4"/>
  <c r="A1403" i="4"/>
  <c r="V1402" i="4"/>
  <c r="U1402" i="4"/>
  <c r="T1402" i="4"/>
  <c r="S1402" i="4"/>
  <c r="R1402" i="4"/>
  <c r="Q1402" i="4"/>
  <c r="P1402" i="4"/>
  <c r="O1402" i="4"/>
  <c r="N1402" i="4"/>
  <c r="M1402" i="4"/>
  <c r="L1402" i="4"/>
  <c r="K1402" i="4"/>
  <c r="J1402" i="4"/>
  <c r="I1402" i="4"/>
  <c r="H1402" i="4"/>
  <c r="G1402" i="4"/>
  <c r="F1402" i="4"/>
  <c r="E1402" i="4"/>
  <c r="D1402" i="4"/>
  <c r="C1402" i="4"/>
  <c r="B1402" i="4"/>
  <c r="A1402" i="4"/>
  <c r="V1401" i="4"/>
  <c r="U1401" i="4"/>
  <c r="T1401" i="4"/>
  <c r="S1401" i="4"/>
  <c r="R1401" i="4"/>
  <c r="Q1401" i="4"/>
  <c r="P1401" i="4"/>
  <c r="O1401" i="4"/>
  <c r="N1401" i="4"/>
  <c r="M1401" i="4"/>
  <c r="L1401" i="4"/>
  <c r="K1401" i="4"/>
  <c r="J1401" i="4"/>
  <c r="I1401" i="4"/>
  <c r="H1401" i="4"/>
  <c r="G1401" i="4"/>
  <c r="F1401" i="4"/>
  <c r="E1401" i="4"/>
  <c r="D1401" i="4"/>
  <c r="C1401" i="4"/>
  <c r="B1401" i="4"/>
  <c r="A1401" i="4"/>
  <c r="V1400" i="4"/>
  <c r="U1400" i="4"/>
  <c r="T1400" i="4"/>
  <c r="S1400" i="4"/>
  <c r="R1400" i="4"/>
  <c r="Q1400" i="4"/>
  <c r="P1400" i="4"/>
  <c r="O1400" i="4"/>
  <c r="N1400" i="4"/>
  <c r="M1400" i="4"/>
  <c r="L1400" i="4"/>
  <c r="K1400" i="4"/>
  <c r="J1400" i="4"/>
  <c r="I1400" i="4"/>
  <c r="H1400" i="4"/>
  <c r="G1400" i="4"/>
  <c r="F1400" i="4"/>
  <c r="E1400" i="4"/>
  <c r="D1400" i="4"/>
  <c r="C1400" i="4"/>
  <c r="B1400" i="4"/>
  <c r="A1400" i="4"/>
  <c r="V1399" i="4"/>
  <c r="U1399" i="4"/>
  <c r="T1399" i="4"/>
  <c r="S1399" i="4"/>
  <c r="R1399" i="4"/>
  <c r="Q1399" i="4"/>
  <c r="P1399" i="4"/>
  <c r="O1399" i="4"/>
  <c r="N1399" i="4"/>
  <c r="M1399" i="4"/>
  <c r="L1399" i="4"/>
  <c r="K1399" i="4"/>
  <c r="J1399" i="4"/>
  <c r="I1399" i="4"/>
  <c r="H1399" i="4"/>
  <c r="G1399" i="4"/>
  <c r="F1399" i="4"/>
  <c r="E1399" i="4"/>
  <c r="D1399" i="4"/>
  <c r="C1399" i="4"/>
  <c r="B1399" i="4"/>
  <c r="A1399" i="4"/>
  <c r="V1398" i="4"/>
  <c r="U1398" i="4"/>
  <c r="T1398" i="4"/>
  <c r="S1398" i="4"/>
  <c r="R1398" i="4"/>
  <c r="Q1398" i="4"/>
  <c r="P1398" i="4"/>
  <c r="O1398" i="4"/>
  <c r="N1398" i="4"/>
  <c r="M1398" i="4"/>
  <c r="L1398" i="4"/>
  <c r="K1398" i="4"/>
  <c r="J1398" i="4"/>
  <c r="I1398" i="4"/>
  <c r="H1398" i="4"/>
  <c r="G1398" i="4"/>
  <c r="F1398" i="4"/>
  <c r="E1398" i="4"/>
  <c r="D1398" i="4"/>
  <c r="C1398" i="4"/>
  <c r="B1398" i="4"/>
  <c r="A1398" i="4"/>
  <c r="V1397" i="4"/>
  <c r="U1397" i="4"/>
  <c r="T1397" i="4"/>
  <c r="S1397" i="4"/>
  <c r="R1397" i="4"/>
  <c r="Q1397" i="4"/>
  <c r="P1397" i="4"/>
  <c r="O1397" i="4"/>
  <c r="N1397" i="4"/>
  <c r="M1397" i="4"/>
  <c r="L1397" i="4"/>
  <c r="K1397" i="4"/>
  <c r="J1397" i="4"/>
  <c r="I1397" i="4"/>
  <c r="H1397" i="4"/>
  <c r="G1397" i="4"/>
  <c r="F1397" i="4"/>
  <c r="E1397" i="4"/>
  <c r="D1397" i="4"/>
  <c r="C1397" i="4"/>
  <c r="B1397" i="4"/>
  <c r="A1397" i="4"/>
  <c r="V1396" i="4"/>
  <c r="U1396" i="4"/>
  <c r="T1396" i="4"/>
  <c r="S1396" i="4"/>
  <c r="R1396" i="4"/>
  <c r="Q1396" i="4"/>
  <c r="P1396" i="4"/>
  <c r="O1396" i="4"/>
  <c r="N1396" i="4"/>
  <c r="M1396" i="4"/>
  <c r="L1396" i="4"/>
  <c r="K1396" i="4"/>
  <c r="J1396" i="4"/>
  <c r="I1396" i="4"/>
  <c r="H1396" i="4"/>
  <c r="G1396" i="4"/>
  <c r="F1396" i="4"/>
  <c r="E1396" i="4"/>
  <c r="D1396" i="4"/>
  <c r="C1396" i="4"/>
  <c r="B1396" i="4"/>
  <c r="A1396" i="4"/>
  <c r="V1395" i="4"/>
  <c r="U1395" i="4"/>
  <c r="T1395" i="4"/>
  <c r="S1395" i="4"/>
  <c r="R1395" i="4"/>
  <c r="Q1395" i="4"/>
  <c r="P1395" i="4"/>
  <c r="O1395" i="4"/>
  <c r="N1395" i="4"/>
  <c r="M1395" i="4"/>
  <c r="L1395" i="4"/>
  <c r="K1395" i="4"/>
  <c r="J1395" i="4"/>
  <c r="I1395" i="4"/>
  <c r="H1395" i="4"/>
  <c r="G1395" i="4"/>
  <c r="F1395" i="4"/>
  <c r="E1395" i="4"/>
  <c r="D1395" i="4"/>
  <c r="C1395" i="4"/>
  <c r="B1395" i="4"/>
  <c r="A1395" i="4"/>
  <c r="V1394" i="4"/>
  <c r="U1394" i="4"/>
  <c r="T1394" i="4"/>
  <c r="S1394" i="4"/>
  <c r="R1394" i="4"/>
  <c r="Q1394" i="4"/>
  <c r="P1394" i="4"/>
  <c r="O1394" i="4"/>
  <c r="N1394" i="4"/>
  <c r="M1394" i="4"/>
  <c r="L1394" i="4"/>
  <c r="K1394" i="4"/>
  <c r="J1394" i="4"/>
  <c r="I1394" i="4"/>
  <c r="H1394" i="4"/>
  <c r="G1394" i="4"/>
  <c r="F1394" i="4"/>
  <c r="E1394" i="4"/>
  <c r="D1394" i="4"/>
  <c r="C1394" i="4"/>
  <c r="B1394" i="4"/>
  <c r="A1394" i="4"/>
  <c r="V1393" i="4"/>
  <c r="U1393" i="4"/>
  <c r="T1393" i="4"/>
  <c r="S1393" i="4"/>
  <c r="R1393" i="4"/>
  <c r="Q1393" i="4"/>
  <c r="P1393" i="4"/>
  <c r="O1393" i="4"/>
  <c r="N1393" i="4"/>
  <c r="M1393" i="4"/>
  <c r="L1393" i="4"/>
  <c r="K1393" i="4"/>
  <c r="J1393" i="4"/>
  <c r="I1393" i="4"/>
  <c r="H1393" i="4"/>
  <c r="G1393" i="4"/>
  <c r="F1393" i="4"/>
  <c r="E1393" i="4"/>
  <c r="D1393" i="4"/>
  <c r="C1393" i="4"/>
  <c r="B1393" i="4"/>
  <c r="A1393" i="4"/>
  <c r="V1392" i="4"/>
  <c r="U1392" i="4"/>
  <c r="T1392" i="4"/>
  <c r="S1392" i="4"/>
  <c r="R1392" i="4"/>
  <c r="Q1392" i="4"/>
  <c r="P1392" i="4"/>
  <c r="O1392" i="4"/>
  <c r="N1392" i="4"/>
  <c r="M1392" i="4"/>
  <c r="L1392" i="4"/>
  <c r="K1392" i="4"/>
  <c r="J1392" i="4"/>
  <c r="I1392" i="4"/>
  <c r="H1392" i="4"/>
  <c r="G1392" i="4"/>
  <c r="F1392" i="4"/>
  <c r="E1392" i="4"/>
  <c r="D1392" i="4"/>
  <c r="C1392" i="4"/>
  <c r="B1392" i="4"/>
  <c r="A1392" i="4"/>
  <c r="V1391" i="4"/>
  <c r="U1391" i="4"/>
  <c r="T1391" i="4"/>
  <c r="S1391" i="4"/>
  <c r="R1391" i="4"/>
  <c r="Q1391" i="4"/>
  <c r="P1391" i="4"/>
  <c r="O1391" i="4"/>
  <c r="N1391" i="4"/>
  <c r="M1391" i="4"/>
  <c r="L1391" i="4"/>
  <c r="K1391" i="4"/>
  <c r="J1391" i="4"/>
  <c r="I1391" i="4"/>
  <c r="H1391" i="4"/>
  <c r="G1391" i="4"/>
  <c r="F1391" i="4"/>
  <c r="E1391" i="4"/>
  <c r="D1391" i="4"/>
  <c r="C1391" i="4"/>
  <c r="B1391" i="4"/>
  <c r="A1391" i="4"/>
  <c r="V1390" i="4"/>
  <c r="U1390" i="4"/>
  <c r="T1390" i="4"/>
  <c r="S1390" i="4"/>
  <c r="R1390" i="4"/>
  <c r="Q1390" i="4"/>
  <c r="P1390" i="4"/>
  <c r="O1390" i="4"/>
  <c r="N1390" i="4"/>
  <c r="M1390" i="4"/>
  <c r="L1390" i="4"/>
  <c r="K1390" i="4"/>
  <c r="J1390" i="4"/>
  <c r="I1390" i="4"/>
  <c r="H1390" i="4"/>
  <c r="G1390" i="4"/>
  <c r="F1390" i="4"/>
  <c r="E1390" i="4"/>
  <c r="D1390" i="4"/>
  <c r="C1390" i="4"/>
  <c r="B1390" i="4"/>
  <c r="A1390" i="4"/>
  <c r="V1389" i="4"/>
  <c r="U1389" i="4"/>
  <c r="T1389" i="4"/>
  <c r="S1389" i="4"/>
  <c r="R1389" i="4"/>
  <c r="Q1389" i="4"/>
  <c r="P1389" i="4"/>
  <c r="O1389" i="4"/>
  <c r="N1389" i="4"/>
  <c r="M1389" i="4"/>
  <c r="L1389" i="4"/>
  <c r="K1389" i="4"/>
  <c r="J1389" i="4"/>
  <c r="I1389" i="4"/>
  <c r="H1389" i="4"/>
  <c r="G1389" i="4"/>
  <c r="F1389" i="4"/>
  <c r="E1389" i="4"/>
  <c r="D1389" i="4"/>
  <c r="C1389" i="4"/>
  <c r="B1389" i="4"/>
  <c r="A1389" i="4"/>
  <c r="V1388" i="4"/>
  <c r="U1388" i="4"/>
  <c r="T1388" i="4"/>
  <c r="S1388" i="4"/>
  <c r="R1388" i="4"/>
  <c r="Q1388" i="4"/>
  <c r="P1388" i="4"/>
  <c r="O1388" i="4"/>
  <c r="N1388" i="4"/>
  <c r="M1388" i="4"/>
  <c r="L1388" i="4"/>
  <c r="K1388" i="4"/>
  <c r="J1388" i="4"/>
  <c r="I1388" i="4"/>
  <c r="H1388" i="4"/>
  <c r="G1388" i="4"/>
  <c r="F1388" i="4"/>
  <c r="E1388" i="4"/>
  <c r="D1388" i="4"/>
  <c r="C1388" i="4"/>
  <c r="B1388" i="4"/>
  <c r="A1388" i="4"/>
  <c r="V1387" i="4"/>
  <c r="U1387" i="4"/>
  <c r="T1387" i="4"/>
  <c r="S1387" i="4"/>
  <c r="R1387" i="4"/>
  <c r="Q1387" i="4"/>
  <c r="P1387" i="4"/>
  <c r="O1387" i="4"/>
  <c r="N1387" i="4"/>
  <c r="M1387" i="4"/>
  <c r="L1387" i="4"/>
  <c r="K1387" i="4"/>
  <c r="J1387" i="4"/>
  <c r="I1387" i="4"/>
  <c r="H1387" i="4"/>
  <c r="G1387" i="4"/>
  <c r="F1387" i="4"/>
  <c r="E1387" i="4"/>
  <c r="D1387" i="4"/>
  <c r="C1387" i="4"/>
  <c r="B1387" i="4"/>
  <c r="A1387" i="4"/>
  <c r="V1386" i="4"/>
  <c r="U1386" i="4"/>
  <c r="T1386" i="4"/>
  <c r="S1386" i="4"/>
  <c r="R1386" i="4"/>
  <c r="Q1386" i="4"/>
  <c r="P1386" i="4"/>
  <c r="O1386" i="4"/>
  <c r="N1386" i="4"/>
  <c r="M1386" i="4"/>
  <c r="L1386" i="4"/>
  <c r="K1386" i="4"/>
  <c r="J1386" i="4"/>
  <c r="I1386" i="4"/>
  <c r="H1386" i="4"/>
  <c r="G1386" i="4"/>
  <c r="F1386" i="4"/>
  <c r="E1386" i="4"/>
  <c r="D1386" i="4"/>
  <c r="C1386" i="4"/>
  <c r="B1386" i="4"/>
  <c r="A1386" i="4"/>
  <c r="V1385" i="4"/>
  <c r="U1385" i="4"/>
  <c r="T1385" i="4"/>
  <c r="S1385" i="4"/>
  <c r="R1385" i="4"/>
  <c r="Q1385" i="4"/>
  <c r="P1385" i="4"/>
  <c r="O1385" i="4"/>
  <c r="N1385" i="4"/>
  <c r="M1385" i="4"/>
  <c r="L1385" i="4"/>
  <c r="K1385" i="4"/>
  <c r="J1385" i="4"/>
  <c r="I1385" i="4"/>
  <c r="H1385" i="4"/>
  <c r="G1385" i="4"/>
  <c r="F1385" i="4"/>
  <c r="E1385" i="4"/>
  <c r="D1385" i="4"/>
  <c r="C1385" i="4"/>
  <c r="B1385" i="4"/>
  <c r="A1385" i="4"/>
  <c r="V1384" i="4"/>
  <c r="U1384" i="4"/>
  <c r="T1384" i="4"/>
  <c r="S1384" i="4"/>
  <c r="R1384" i="4"/>
  <c r="Q1384" i="4"/>
  <c r="P1384" i="4"/>
  <c r="O1384" i="4"/>
  <c r="N1384" i="4"/>
  <c r="M1384" i="4"/>
  <c r="L1384" i="4"/>
  <c r="K1384" i="4"/>
  <c r="J1384" i="4"/>
  <c r="I1384" i="4"/>
  <c r="H1384" i="4"/>
  <c r="G1384" i="4"/>
  <c r="F1384" i="4"/>
  <c r="E1384" i="4"/>
  <c r="D1384" i="4"/>
  <c r="C1384" i="4"/>
  <c r="B1384" i="4"/>
  <c r="A1384" i="4"/>
  <c r="V1383" i="4"/>
  <c r="U1383" i="4"/>
  <c r="T1383" i="4"/>
  <c r="S1383" i="4"/>
  <c r="R1383" i="4"/>
  <c r="Q1383" i="4"/>
  <c r="P1383" i="4"/>
  <c r="O1383" i="4"/>
  <c r="N1383" i="4"/>
  <c r="M1383" i="4"/>
  <c r="L1383" i="4"/>
  <c r="K1383" i="4"/>
  <c r="J1383" i="4"/>
  <c r="I1383" i="4"/>
  <c r="H1383" i="4"/>
  <c r="G1383" i="4"/>
  <c r="F1383" i="4"/>
  <c r="E1383" i="4"/>
  <c r="D1383" i="4"/>
  <c r="C1383" i="4"/>
  <c r="B1383" i="4"/>
  <c r="A1383" i="4"/>
  <c r="V1382" i="4"/>
  <c r="U1382" i="4"/>
  <c r="T1382" i="4"/>
  <c r="S1382" i="4"/>
  <c r="R1382" i="4"/>
  <c r="Q1382" i="4"/>
  <c r="P1382" i="4"/>
  <c r="O1382" i="4"/>
  <c r="N1382" i="4"/>
  <c r="M1382" i="4"/>
  <c r="L1382" i="4"/>
  <c r="K1382" i="4"/>
  <c r="J1382" i="4"/>
  <c r="I1382" i="4"/>
  <c r="H1382" i="4"/>
  <c r="G1382" i="4"/>
  <c r="F1382" i="4"/>
  <c r="E1382" i="4"/>
  <c r="D1382" i="4"/>
  <c r="C1382" i="4"/>
  <c r="B1382" i="4"/>
  <c r="A1382" i="4"/>
  <c r="V1381" i="4"/>
  <c r="U1381" i="4"/>
  <c r="T1381" i="4"/>
  <c r="S1381" i="4"/>
  <c r="R1381" i="4"/>
  <c r="Q1381" i="4"/>
  <c r="P1381" i="4"/>
  <c r="O1381" i="4"/>
  <c r="N1381" i="4"/>
  <c r="M1381" i="4"/>
  <c r="L1381" i="4"/>
  <c r="K1381" i="4"/>
  <c r="J1381" i="4"/>
  <c r="I1381" i="4"/>
  <c r="H1381" i="4"/>
  <c r="G1381" i="4"/>
  <c r="F1381" i="4"/>
  <c r="E1381" i="4"/>
  <c r="D1381" i="4"/>
  <c r="C1381" i="4"/>
  <c r="B1381" i="4"/>
  <c r="A1381" i="4"/>
  <c r="V1380" i="4"/>
  <c r="U1380" i="4"/>
  <c r="T1380" i="4"/>
  <c r="S1380" i="4"/>
  <c r="R1380" i="4"/>
  <c r="Q1380" i="4"/>
  <c r="P1380" i="4"/>
  <c r="O1380" i="4"/>
  <c r="N1380" i="4"/>
  <c r="M1380" i="4"/>
  <c r="L1380" i="4"/>
  <c r="K1380" i="4"/>
  <c r="J1380" i="4"/>
  <c r="I1380" i="4"/>
  <c r="H1380" i="4"/>
  <c r="G1380" i="4"/>
  <c r="F1380" i="4"/>
  <c r="E1380" i="4"/>
  <c r="D1380" i="4"/>
  <c r="C1380" i="4"/>
  <c r="B1380" i="4"/>
  <c r="A1380" i="4"/>
  <c r="V1379" i="4"/>
  <c r="U1379" i="4"/>
  <c r="T1379" i="4"/>
  <c r="S1379" i="4"/>
  <c r="R1379" i="4"/>
  <c r="Q1379" i="4"/>
  <c r="P1379" i="4"/>
  <c r="O1379" i="4"/>
  <c r="N1379" i="4"/>
  <c r="M1379" i="4"/>
  <c r="L1379" i="4"/>
  <c r="K1379" i="4"/>
  <c r="J1379" i="4"/>
  <c r="I1379" i="4"/>
  <c r="H1379" i="4"/>
  <c r="G1379" i="4"/>
  <c r="F1379" i="4"/>
  <c r="E1379" i="4"/>
  <c r="D1379" i="4"/>
  <c r="C1379" i="4"/>
  <c r="B1379" i="4"/>
  <c r="A1379" i="4"/>
  <c r="V1378" i="4"/>
  <c r="U1378" i="4"/>
  <c r="T1378" i="4"/>
  <c r="S1378" i="4"/>
  <c r="R1378" i="4"/>
  <c r="Q1378" i="4"/>
  <c r="P1378" i="4"/>
  <c r="O1378" i="4"/>
  <c r="N1378" i="4"/>
  <c r="M1378" i="4"/>
  <c r="L1378" i="4"/>
  <c r="K1378" i="4"/>
  <c r="J1378" i="4"/>
  <c r="I1378" i="4"/>
  <c r="H1378" i="4"/>
  <c r="G1378" i="4"/>
  <c r="F1378" i="4"/>
  <c r="E1378" i="4"/>
  <c r="D1378" i="4"/>
  <c r="C1378" i="4"/>
  <c r="B1378" i="4"/>
  <c r="A1378" i="4"/>
  <c r="V1377" i="4"/>
  <c r="U1377" i="4"/>
  <c r="T1377" i="4"/>
  <c r="S1377" i="4"/>
  <c r="R1377" i="4"/>
  <c r="Q1377" i="4"/>
  <c r="P1377" i="4"/>
  <c r="O1377" i="4"/>
  <c r="N1377" i="4"/>
  <c r="M1377" i="4"/>
  <c r="L1377" i="4"/>
  <c r="K1377" i="4"/>
  <c r="J1377" i="4"/>
  <c r="I1377" i="4"/>
  <c r="H1377" i="4"/>
  <c r="G1377" i="4"/>
  <c r="F1377" i="4"/>
  <c r="E1377" i="4"/>
  <c r="D1377" i="4"/>
  <c r="C1377" i="4"/>
  <c r="B1377" i="4"/>
  <c r="A1377" i="4"/>
  <c r="V1376" i="4"/>
  <c r="U1376" i="4"/>
  <c r="T1376" i="4"/>
  <c r="S1376" i="4"/>
  <c r="R1376" i="4"/>
  <c r="Q1376" i="4"/>
  <c r="P1376" i="4"/>
  <c r="O1376" i="4"/>
  <c r="N1376" i="4"/>
  <c r="M1376" i="4"/>
  <c r="L1376" i="4"/>
  <c r="K1376" i="4"/>
  <c r="J1376" i="4"/>
  <c r="I1376" i="4"/>
  <c r="H1376" i="4"/>
  <c r="G1376" i="4"/>
  <c r="F1376" i="4"/>
  <c r="E1376" i="4"/>
  <c r="D1376" i="4"/>
  <c r="C1376" i="4"/>
  <c r="B1376" i="4"/>
  <c r="A1376" i="4"/>
  <c r="V1375" i="4"/>
  <c r="U1375" i="4"/>
  <c r="T1375" i="4"/>
  <c r="S1375" i="4"/>
  <c r="R1375" i="4"/>
  <c r="Q1375" i="4"/>
  <c r="P1375" i="4"/>
  <c r="O1375" i="4"/>
  <c r="N1375" i="4"/>
  <c r="M1375" i="4"/>
  <c r="L1375" i="4"/>
  <c r="K1375" i="4"/>
  <c r="J1375" i="4"/>
  <c r="I1375" i="4"/>
  <c r="H1375" i="4"/>
  <c r="G1375" i="4"/>
  <c r="F1375" i="4"/>
  <c r="E1375" i="4"/>
  <c r="D1375" i="4"/>
  <c r="C1375" i="4"/>
  <c r="B1375" i="4"/>
  <c r="A1375" i="4"/>
  <c r="V1374" i="4"/>
  <c r="U1374" i="4"/>
  <c r="T1374" i="4"/>
  <c r="S1374" i="4"/>
  <c r="R1374" i="4"/>
  <c r="Q1374" i="4"/>
  <c r="P1374" i="4"/>
  <c r="O1374" i="4"/>
  <c r="N1374" i="4"/>
  <c r="M1374" i="4"/>
  <c r="L1374" i="4"/>
  <c r="K1374" i="4"/>
  <c r="J1374" i="4"/>
  <c r="I1374" i="4"/>
  <c r="H1374" i="4"/>
  <c r="G1374" i="4"/>
  <c r="F1374" i="4"/>
  <c r="E1374" i="4"/>
  <c r="D1374" i="4"/>
  <c r="C1374" i="4"/>
  <c r="B1374" i="4"/>
  <c r="A1374" i="4"/>
  <c r="V1373" i="4"/>
  <c r="U1373" i="4"/>
  <c r="T1373" i="4"/>
  <c r="S1373" i="4"/>
  <c r="R1373" i="4"/>
  <c r="Q1373" i="4"/>
  <c r="P1373" i="4"/>
  <c r="O1373" i="4"/>
  <c r="N1373" i="4"/>
  <c r="M1373" i="4"/>
  <c r="L1373" i="4"/>
  <c r="K1373" i="4"/>
  <c r="J1373" i="4"/>
  <c r="I1373" i="4"/>
  <c r="H1373" i="4"/>
  <c r="G1373" i="4"/>
  <c r="F1373" i="4"/>
  <c r="E1373" i="4"/>
  <c r="D1373" i="4"/>
  <c r="C1373" i="4"/>
  <c r="B1373" i="4"/>
  <c r="A1373" i="4"/>
  <c r="V1372" i="4"/>
  <c r="U1372" i="4"/>
  <c r="T1372" i="4"/>
  <c r="S1372" i="4"/>
  <c r="R1372" i="4"/>
  <c r="Q1372" i="4"/>
  <c r="P1372" i="4"/>
  <c r="O1372" i="4"/>
  <c r="N1372" i="4"/>
  <c r="M1372" i="4"/>
  <c r="L1372" i="4"/>
  <c r="K1372" i="4"/>
  <c r="J1372" i="4"/>
  <c r="I1372" i="4"/>
  <c r="H1372" i="4"/>
  <c r="G1372" i="4"/>
  <c r="F1372" i="4"/>
  <c r="E1372" i="4"/>
  <c r="D1372" i="4"/>
  <c r="C1372" i="4"/>
  <c r="B1372" i="4"/>
  <c r="A1372" i="4"/>
  <c r="V1371" i="4"/>
  <c r="U1371" i="4"/>
  <c r="T1371" i="4"/>
  <c r="S1371" i="4"/>
  <c r="R1371" i="4"/>
  <c r="Q1371" i="4"/>
  <c r="P1371" i="4"/>
  <c r="O1371" i="4"/>
  <c r="N1371" i="4"/>
  <c r="M1371" i="4"/>
  <c r="L1371" i="4"/>
  <c r="K1371" i="4"/>
  <c r="J1371" i="4"/>
  <c r="I1371" i="4"/>
  <c r="H1371" i="4"/>
  <c r="G1371" i="4"/>
  <c r="F1371" i="4"/>
  <c r="E1371" i="4"/>
  <c r="D1371" i="4"/>
  <c r="C1371" i="4"/>
  <c r="B1371" i="4"/>
  <c r="A1371" i="4"/>
  <c r="V1370" i="4"/>
  <c r="U1370" i="4"/>
  <c r="T1370" i="4"/>
  <c r="S1370" i="4"/>
  <c r="R1370" i="4"/>
  <c r="Q1370" i="4"/>
  <c r="P1370" i="4"/>
  <c r="O1370" i="4"/>
  <c r="N1370" i="4"/>
  <c r="M1370" i="4"/>
  <c r="L1370" i="4"/>
  <c r="K1370" i="4"/>
  <c r="J1370" i="4"/>
  <c r="I1370" i="4"/>
  <c r="H1370" i="4"/>
  <c r="G1370" i="4"/>
  <c r="F1370" i="4"/>
  <c r="E1370" i="4"/>
  <c r="D1370" i="4"/>
  <c r="C1370" i="4"/>
  <c r="B1370" i="4"/>
  <c r="A1370" i="4"/>
  <c r="V1369" i="4"/>
  <c r="U1369" i="4"/>
  <c r="T1369" i="4"/>
  <c r="S1369" i="4"/>
  <c r="R1369" i="4"/>
  <c r="Q1369" i="4"/>
  <c r="P1369" i="4"/>
  <c r="O1369" i="4"/>
  <c r="N1369" i="4"/>
  <c r="M1369" i="4"/>
  <c r="L1369" i="4"/>
  <c r="K1369" i="4"/>
  <c r="J1369" i="4"/>
  <c r="I1369" i="4"/>
  <c r="H1369" i="4"/>
  <c r="G1369" i="4"/>
  <c r="F1369" i="4"/>
  <c r="E1369" i="4"/>
  <c r="D1369" i="4"/>
  <c r="C1369" i="4"/>
  <c r="B1369" i="4"/>
  <c r="A1369" i="4"/>
  <c r="V1368" i="4"/>
  <c r="U1368" i="4"/>
  <c r="T1368" i="4"/>
  <c r="S1368" i="4"/>
  <c r="R1368" i="4"/>
  <c r="Q1368" i="4"/>
  <c r="P1368" i="4"/>
  <c r="O1368" i="4"/>
  <c r="N1368" i="4"/>
  <c r="M1368" i="4"/>
  <c r="L1368" i="4"/>
  <c r="K1368" i="4"/>
  <c r="J1368" i="4"/>
  <c r="I1368" i="4"/>
  <c r="H1368" i="4"/>
  <c r="G1368" i="4"/>
  <c r="F1368" i="4"/>
  <c r="E1368" i="4"/>
  <c r="D1368" i="4"/>
  <c r="C1368" i="4"/>
  <c r="B1368" i="4"/>
  <c r="A1368" i="4"/>
  <c r="V1367" i="4"/>
  <c r="U1367" i="4"/>
  <c r="T1367" i="4"/>
  <c r="S1367" i="4"/>
  <c r="R1367" i="4"/>
  <c r="Q1367" i="4"/>
  <c r="P1367" i="4"/>
  <c r="O1367" i="4"/>
  <c r="N1367" i="4"/>
  <c r="M1367" i="4"/>
  <c r="L1367" i="4"/>
  <c r="K1367" i="4"/>
  <c r="J1367" i="4"/>
  <c r="I1367" i="4"/>
  <c r="H1367" i="4"/>
  <c r="G1367" i="4"/>
  <c r="F1367" i="4"/>
  <c r="E1367" i="4"/>
  <c r="D1367" i="4"/>
  <c r="C1367" i="4"/>
  <c r="B1367" i="4"/>
  <c r="A1367" i="4"/>
  <c r="V1366" i="4"/>
  <c r="U1366" i="4"/>
  <c r="T1366" i="4"/>
  <c r="S1366" i="4"/>
  <c r="R1366" i="4"/>
  <c r="Q1366" i="4"/>
  <c r="P1366" i="4"/>
  <c r="O1366" i="4"/>
  <c r="N1366" i="4"/>
  <c r="M1366" i="4"/>
  <c r="L1366" i="4"/>
  <c r="K1366" i="4"/>
  <c r="J1366" i="4"/>
  <c r="I1366" i="4"/>
  <c r="H1366" i="4"/>
  <c r="G1366" i="4"/>
  <c r="F1366" i="4"/>
  <c r="E1366" i="4"/>
  <c r="D1366" i="4"/>
  <c r="C1366" i="4"/>
  <c r="B1366" i="4"/>
  <c r="A1366" i="4"/>
  <c r="V1365" i="4"/>
  <c r="U1365" i="4"/>
  <c r="T1365" i="4"/>
  <c r="S1365" i="4"/>
  <c r="R1365" i="4"/>
  <c r="Q1365" i="4"/>
  <c r="P1365" i="4"/>
  <c r="O1365" i="4"/>
  <c r="N1365" i="4"/>
  <c r="M1365" i="4"/>
  <c r="L1365" i="4"/>
  <c r="K1365" i="4"/>
  <c r="J1365" i="4"/>
  <c r="I1365" i="4"/>
  <c r="H1365" i="4"/>
  <c r="G1365" i="4"/>
  <c r="F1365" i="4"/>
  <c r="E1365" i="4"/>
  <c r="D1365" i="4"/>
  <c r="C1365" i="4"/>
  <c r="B1365" i="4"/>
  <c r="A1365" i="4"/>
  <c r="V1364" i="4"/>
  <c r="U1364" i="4"/>
  <c r="T1364" i="4"/>
  <c r="S1364" i="4"/>
  <c r="R1364" i="4"/>
  <c r="Q1364" i="4"/>
  <c r="P1364" i="4"/>
  <c r="O1364" i="4"/>
  <c r="N1364" i="4"/>
  <c r="M1364" i="4"/>
  <c r="L1364" i="4"/>
  <c r="K1364" i="4"/>
  <c r="J1364" i="4"/>
  <c r="I1364" i="4"/>
  <c r="H1364" i="4"/>
  <c r="G1364" i="4"/>
  <c r="F1364" i="4"/>
  <c r="E1364" i="4"/>
  <c r="D1364" i="4"/>
  <c r="C1364" i="4"/>
  <c r="B1364" i="4"/>
  <c r="A1364" i="4"/>
  <c r="V1363" i="4"/>
  <c r="U1363" i="4"/>
  <c r="T1363" i="4"/>
  <c r="S1363" i="4"/>
  <c r="R1363" i="4"/>
  <c r="Q1363" i="4"/>
  <c r="P1363" i="4"/>
  <c r="O1363" i="4"/>
  <c r="N1363" i="4"/>
  <c r="M1363" i="4"/>
  <c r="L1363" i="4"/>
  <c r="K1363" i="4"/>
  <c r="J1363" i="4"/>
  <c r="I1363" i="4"/>
  <c r="H1363" i="4"/>
  <c r="G1363" i="4"/>
  <c r="F1363" i="4"/>
  <c r="E1363" i="4"/>
  <c r="D1363" i="4"/>
  <c r="C1363" i="4"/>
  <c r="B1363" i="4"/>
  <c r="A1363" i="4"/>
  <c r="V1362" i="4"/>
  <c r="U1362" i="4"/>
  <c r="T1362" i="4"/>
  <c r="S1362" i="4"/>
  <c r="R1362" i="4"/>
  <c r="Q1362" i="4"/>
  <c r="P1362" i="4"/>
  <c r="O1362" i="4"/>
  <c r="N1362" i="4"/>
  <c r="M1362" i="4"/>
  <c r="L1362" i="4"/>
  <c r="K1362" i="4"/>
  <c r="J1362" i="4"/>
  <c r="I1362" i="4"/>
  <c r="H1362" i="4"/>
  <c r="G1362" i="4"/>
  <c r="F1362" i="4"/>
  <c r="E1362" i="4"/>
  <c r="D1362" i="4"/>
  <c r="C1362" i="4"/>
  <c r="B1362" i="4"/>
  <c r="A1362" i="4"/>
  <c r="V1361" i="4"/>
  <c r="U1361" i="4"/>
  <c r="T1361" i="4"/>
  <c r="S1361" i="4"/>
  <c r="R1361" i="4"/>
  <c r="Q1361" i="4"/>
  <c r="P1361" i="4"/>
  <c r="O1361" i="4"/>
  <c r="N1361" i="4"/>
  <c r="M1361" i="4"/>
  <c r="L1361" i="4"/>
  <c r="K1361" i="4"/>
  <c r="J1361" i="4"/>
  <c r="I1361" i="4"/>
  <c r="H1361" i="4"/>
  <c r="G1361" i="4"/>
  <c r="F1361" i="4"/>
  <c r="E1361" i="4"/>
  <c r="D1361" i="4"/>
  <c r="C1361" i="4"/>
  <c r="B1361" i="4"/>
  <c r="A1361" i="4"/>
  <c r="V1360" i="4"/>
  <c r="U1360" i="4"/>
  <c r="T1360" i="4"/>
  <c r="S1360" i="4"/>
  <c r="R1360" i="4"/>
  <c r="Q1360" i="4"/>
  <c r="P1360" i="4"/>
  <c r="O1360" i="4"/>
  <c r="N1360" i="4"/>
  <c r="M1360" i="4"/>
  <c r="L1360" i="4"/>
  <c r="K1360" i="4"/>
  <c r="J1360" i="4"/>
  <c r="I1360" i="4"/>
  <c r="H1360" i="4"/>
  <c r="G1360" i="4"/>
  <c r="F1360" i="4"/>
  <c r="E1360" i="4"/>
  <c r="D1360" i="4"/>
  <c r="C1360" i="4"/>
  <c r="B1360" i="4"/>
  <c r="A1360" i="4"/>
  <c r="V1359" i="4"/>
  <c r="U1359" i="4"/>
  <c r="T1359" i="4"/>
  <c r="S1359" i="4"/>
  <c r="R1359" i="4"/>
  <c r="Q1359" i="4"/>
  <c r="P1359" i="4"/>
  <c r="O1359" i="4"/>
  <c r="N1359" i="4"/>
  <c r="M1359" i="4"/>
  <c r="L1359" i="4"/>
  <c r="K1359" i="4"/>
  <c r="J1359" i="4"/>
  <c r="I1359" i="4"/>
  <c r="H1359" i="4"/>
  <c r="G1359" i="4"/>
  <c r="F1359" i="4"/>
  <c r="E1359" i="4"/>
  <c r="D1359" i="4"/>
  <c r="C1359" i="4"/>
  <c r="B1359" i="4"/>
  <c r="A1359" i="4"/>
  <c r="V1358" i="4"/>
  <c r="U1358" i="4"/>
  <c r="T1358" i="4"/>
  <c r="S1358" i="4"/>
  <c r="R1358" i="4"/>
  <c r="Q1358" i="4"/>
  <c r="P1358" i="4"/>
  <c r="O1358" i="4"/>
  <c r="N1358" i="4"/>
  <c r="M1358" i="4"/>
  <c r="L1358" i="4"/>
  <c r="K1358" i="4"/>
  <c r="J1358" i="4"/>
  <c r="I1358" i="4"/>
  <c r="H1358" i="4"/>
  <c r="G1358" i="4"/>
  <c r="F1358" i="4"/>
  <c r="E1358" i="4"/>
  <c r="D1358" i="4"/>
  <c r="C1358" i="4"/>
  <c r="B1358" i="4"/>
  <c r="A1358" i="4"/>
  <c r="V1357" i="4"/>
  <c r="U1357" i="4"/>
  <c r="T1357" i="4"/>
  <c r="S1357" i="4"/>
  <c r="R1357" i="4"/>
  <c r="Q1357" i="4"/>
  <c r="P1357" i="4"/>
  <c r="O1357" i="4"/>
  <c r="N1357" i="4"/>
  <c r="M1357" i="4"/>
  <c r="L1357" i="4"/>
  <c r="K1357" i="4"/>
  <c r="J1357" i="4"/>
  <c r="I1357" i="4"/>
  <c r="H1357" i="4"/>
  <c r="G1357" i="4"/>
  <c r="F1357" i="4"/>
  <c r="E1357" i="4"/>
  <c r="D1357" i="4"/>
  <c r="C1357" i="4"/>
  <c r="B1357" i="4"/>
  <c r="A1357" i="4"/>
  <c r="V1356" i="4"/>
  <c r="U1356" i="4"/>
  <c r="T1356" i="4"/>
  <c r="S1356" i="4"/>
  <c r="R1356" i="4"/>
  <c r="Q1356" i="4"/>
  <c r="P1356" i="4"/>
  <c r="O1356" i="4"/>
  <c r="N1356" i="4"/>
  <c r="M1356" i="4"/>
  <c r="L1356" i="4"/>
  <c r="K1356" i="4"/>
  <c r="J1356" i="4"/>
  <c r="I1356" i="4"/>
  <c r="H1356" i="4"/>
  <c r="G1356" i="4"/>
  <c r="F1356" i="4"/>
  <c r="E1356" i="4"/>
  <c r="D1356" i="4"/>
  <c r="C1356" i="4"/>
  <c r="B1356" i="4"/>
  <c r="A1356" i="4"/>
  <c r="V1355" i="4"/>
  <c r="U1355" i="4"/>
  <c r="T1355" i="4"/>
  <c r="S1355" i="4"/>
  <c r="R1355" i="4"/>
  <c r="Q1355" i="4"/>
  <c r="P1355" i="4"/>
  <c r="O1355" i="4"/>
  <c r="N1355" i="4"/>
  <c r="M1355" i="4"/>
  <c r="L1355" i="4"/>
  <c r="K1355" i="4"/>
  <c r="J1355" i="4"/>
  <c r="I1355" i="4"/>
  <c r="H1355" i="4"/>
  <c r="G1355" i="4"/>
  <c r="F1355" i="4"/>
  <c r="E1355" i="4"/>
  <c r="D1355" i="4"/>
  <c r="C1355" i="4"/>
  <c r="B1355" i="4"/>
  <c r="A1355" i="4"/>
  <c r="V1354" i="4"/>
  <c r="U1354" i="4"/>
  <c r="T1354" i="4"/>
  <c r="S1354" i="4"/>
  <c r="R1354" i="4"/>
  <c r="Q1354" i="4"/>
  <c r="P1354" i="4"/>
  <c r="O1354" i="4"/>
  <c r="N1354" i="4"/>
  <c r="M1354" i="4"/>
  <c r="L1354" i="4"/>
  <c r="K1354" i="4"/>
  <c r="J1354" i="4"/>
  <c r="I1354" i="4"/>
  <c r="H1354" i="4"/>
  <c r="G1354" i="4"/>
  <c r="F1354" i="4"/>
  <c r="E1354" i="4"/>
  <c r="D1354" i="4"/>
  <c r="C1354" i="4"/>
  <c r="B1354" i="4"/>
  <c r="A1354" i="4"/>
  <c r="V1353" i="4"/>
  <c r="U1353" i="4"/>
  <c r="T1353" i="4"/>
  <c r="S1353" i="4"/>
  <c r="R1353" i="4"/>
  <c r="Q1353" i="4"/>
  <c r="P1353" i="4"/>
  <c r="O1353" i="4"/>
  <c r="N1353" i="4"/>
  <c r="M1353" i="4"/>
  <c r="L1353" i="4"/>
  <c r="K1353" i="4"/>
  <c r="J1353" i="4"/>
  <c r="I1353" i="4"/>
  <c r="H1353" i="4"/>
  <c r="G1353" i="4"/>
  <c r="F1353" i="4"/>
  <c r="E1353" i="4"/>
  <c r="D1353" i="4"/>
  <c r="C1353" i="4"/>
  <c r="B1353" i="4"/>
  <c r="A1353" i="4"/>
  <c r="V1352" i="4"/>
  <c r="U1352" i="4"/>
  <c r="T1352" i="4"/>
  <c r="S1352" i="4"/>
  <c r="R1352" i="4"/>
  <c r="Q1352" i="4"/>
  <c r="P1352" i="4"/>
  <c r="O1352" i="4"/>
  <c r="N1352" i="4"/>
  <c r="M1352" i="4"/>
  <c r="L1352" i="4"/>
  <c r="K1352" i="4"/>
  <c r="J1352" i="4"/>
  <c r="I1352" i="4"/>
  <c r="H1352" i="4"/>
  <c r="G1352" i="4"/>
  <c r="F1352" i="4"/>
  <c r="E1352" i="4"/>
  <c r="D1352" i="4"/>
  <c r="C1352" i="4"/>
  <c r="B1352" i="4"/>
  <c r="A1352" i="4"/>
  <c r="V1351" i="4"/>
  <c r="U1351" i="4"/>
  <c r="T1351" i="4"/>
  <c r="S1351" i="4"/>
  <c r="R1351" i="4"/>
  <c r="Q1351" i="4"/>
  <c r="P1351" i="4"/>
  <c r="O1351" i="4"/>
  <c r="N1351" i="4"/>
  <c r="M1351" i="4"/>
  <c r="L1351" i="4"/>
  <c r="K1351" i="4"/>
  <c r="J1351" i="4"/>
  <c r="I1351" i="4"/>
  <c r="H1351" i="4"/>
  <c r="G1351" i="4"/>
  <c r="F1351" i="4"/>
  <c r="E1351" i="4"/>
  <c r="D1351" i="4"/>
  <c r="C1351" i="4"/>
  <c r="B1351" i="4"/>
  <c r="A1351" i="4"/>
  <c r="V1350" i="4"/>
  <c r="U1350" i="4"/>
  <c r="T1350" i="4"/>
  <c r="S1350" i="4"/>
  <c r="R1350" i="4"/>
  <c r="Q1350" i="4"/>
  <c r="P1350" i="4"/>
  <c r="O1350" i="4"/>
  <c r="N1350" i="4"/>
  <c r="M1350" i="4"/>
  <c r="L1350" i="4"/>
  <c r="K1350" i="4"/>
  <c r="J1350" i="4"/>
  <c r="I1350" i="4"/>
  <c r="H1350" i="4"/>
  <c r="G1350" i="4"/>
  <c r="F1350" i="4"/>
  <c r="E1350" i="4"/>
  <c r="D1350" i="4"/>
  <c r="C1350" i="4"/>
  <c r="B1350" i="4"/>
  <c r="A1350" i="4"/>
  <c r="V1349" i="4"/>
  <c r="U1349" i="4"/>
  <c r="T1349" i="4"/>
  <c r="S1349" i="4"/>
  <c r="R1349" i="4"/>
  <c r="Q1349" i="4"/>
  <c r="P1349" i="4"/>
  <c r="O1349" i="4"/>
  <c r="N1349" i="4"/>
  <c r="M1349" i="4"/>
  <c r="L1349" i="4"/>
  <c r="K1349" i="4"/>
  <c r="J1349" i="4"/>
  <c r="I1349" i="4"/>
  <c r="H1349" i="4"/>
  <c r="G1349" i="4"/>
  <c r="F1349" i="4"/>
  <c r="E1349" i="4"/>
  <c r="D1349" i="4"/>
  <c r="C1349" i="4"/>
  <c r="B1349" i="4"/>
  <c r="A1349" i="4"/>
  <c r="V1348" i="4"/>
  <c r="U1348" i="4"/>
  <c r="T1348" i="4"/>
  <c r="S1348" i="4"/>
  <c r="R1348" i="4"/>
  <c r="Q1348" i="4"/>
  <c r="P1348" i="4"/>
  <c r="O1348" i="4"/>
  <c r="N1348" i="4"/>
  <c r="M1348" i="4"/>
  <c r="L1348" i="4"/>
  <c r="K1348" i="4"/>
  <c r="J1348" i="4"/>
  <c r="I1348" i="4"/>
  <c r="H1348" i="4"/>
  <c r="G1348" i="4"/>
  <c r="F1348" i="4"/>
  <c r="E1348" i="4"/>
  <c r="D1348" i="4"/>
  <c r="C1348" i="4"/>
  <c r="B1348" i="4"/>
  <c r="A1348" i="4"/>
  <c r="V1347" i="4"/>
  <c r="U1347" i="4"/>
  <c r="T1347" i="4"/>
  <c r="S1347" i="4"/>
  <c r="R1347" i="4"/>
  <c r="Q1347" i="4"/>
  <c r="P1347" i="4"/>
  <c r="O1347" i="4"/>
  <c r="N1347" i="4"/>
  <c r="M1347" i="4"/>
  <c r="L1347" i="4"/>
  <c r="K1347" i="4"/>
  <c r="J1347" i="4"/>
  <c r="I1347" i="4"/>
  <c r="H1347" i="4"/>
  <c r="G1347" i="4"/>
  <c r="F1347" i="4"/>
  <c r="E1347" i="4"/>
  <c r="D1347" i="4"/>
  <c r="C1347" i="4"/>
  <c r="B1347" i="4"/>
  <c r="A1347" i="4"/>
  <c r="V1346" i="4"/>
  <c r="U1346" i="4"/>
  <c r="T1346" i="4"/>
  <c r="S1346" i="4"/>
  <c r="R1346" i="4"/>
  <c r="Q1346" i="4"/>
  <c r="P1346" i="4"/>
  <c r="O1346" i="4"/>
  <c r="N1346" i="4"/>
  <c r="M1346" i="4"/>
  <c r="L1346" i="4"/>
  <c r="K1346" i="4"/>
  <c r="J1346" i="4"/>
  <c r="I1346" i="4"/>
  <c r="H1346" i="4"/>
  <c r="G1346" i="4"/>
  <c r="F1346" i="4"/>
  <c r="E1346" i="4"/>
  <c r="D1346" i="4"/>
  <c r="C1346" i="4"/>
  <c r="B1346" i="4"/>
  <c r="A1346" i="4"/>
  <c r="V1345" i="4"/>
  <c r="U1345" i="4"/>
  <c r="T1345" i="4"/>
  <c r="S1345" i="4"/>
  <c r="R1345" i="4"/>
  <c r="Q1345" i="4"/>
  <c r="P1345" i="4"/>
  <c r="O1345" i="4"/>
  <c r="N1345" i="4"/>
  <c r="M1345" i="4"/>
  <c r="L1345" i="4"/>
  <c r="K1345" i="4"/>
  <c r="J1345" i="4"/>
  <c r="I1345" i="4"/>
  <c r="H1345" i="4"/>
  <c r="G1345" i="4"/>
  <c r="F1345" i="4"/>
  <c r="E1345" i="4"/>
  <c r="D1345" i="4"/>
  <c r="C1345" i="4"/>
  <c r="B1345" i="4"/>
  <c r="A1345" i="4"/>
  <c r="V1344" i="4"/>
  <c r="U1344" i="4"/>
  <c r="T1344" i="4"/>
  <c r="S1344" i="4"/>
  <c r="R1344" i="4"/>
  <c r="Q1344" i="4"/>
  <c r="P1344" i="4"/>
  <c r="O1344" i="4"/>
  <c r="N1344" i="4"/>
  <c r="M1344" i="4"/>
  <c r="L1344" i="4"/>
  <c r="K1344" i="4"/>
  <c r="J1344" i="4"/>
  <c r="I1344" i="4"/>
  <c r="H1344" i="4"/>
  <c r="G1344" i="4"/>
  <c r="F1344" i="4"/>
  <c r="E1344" i="4"/>
  <c r="D1344" i="4"/>
  <c r="C1344" i="4"/>
  <c r="B1344" i="4"/>
  <c r="A1344" i="4"/>
  <c r="V1343" i="4"/>
  <c r="U1343" i="4"/>
  <c r="T1343" i="4"/>
  <c r="S1343" i="4"/>
  <c r="R1343" i="4"/>
  <c r="Q1343" i="4"/>
  <c r="P1343" i="4"/>
  <c r="O1343" i="4"/>
  <c r="N1343" i="4"/>
  <c r="M1343" i="4"/>
  <c r="L1343" i="4"/>
  <c r="K1343" i="4"/>
  <c r="J1343" i="4"/>
  <c r="I1343" i="4"/>
  <c r="H1343" i="4"/>
  <c r="G1343" i="4"/>
  <c r="F1343" i="4"/>
  <c r="E1343" i="4"/>
  <c r="D1343" i="4"/>
  <c r="C1343" i="4"/>
  <c r="B1343" i="4"/>
  <c r="A1343" i="4"/>
  <c r="V1342" i="4"/>
  <c r="U1342" i="4"/>
  <c r="T1342" i="4"/>
  <c r="S1342" i="4"/>
  <c r="R1342" i="4"/>
  <c r="Q1342" i="4"/>
  <c r="P1342" i="4"/>
  <c r="O1342" i="4"/>
  <c r="N1342" i="4"/>
  <c r="M1342" i="4"/>
  <c r="L1342" i="4"/>
  <c r="K1342" i="4"/>
  <c r="J1342" i="4"/>
  <c r="I1342" i="4"/>
  <c r="H1342" i="4"/>
  <c r="G1342" i="4"/>
  <c r="F1342" i="4"/>
  <c r="E1342" i="4"/>
  <c r="D1342" i="4"/>
  <c r="C1342" i="4"/>
  <c r="B1342" i="4"/>
  <c r="A1342" i="4"/>
  <c r="V1341" i="4"/>
  <c r="U1341" i="4"/>
  <c r="T1341" i="4"/>
  <c r="S1341" i="4"/>
  <c r="R1341" i="4"/>
  <c r="Q1341" i="4"/>
  <c r="P1341" i="4"/>
  <c r="O1341" i="4"/>
  <c r="N1341" i="4"/>
  <c r="M1341" i="4"/>
  <c r="L1341" i="4"/>
  <c r="K1341" i="4"/>
  <c r="J1341" i="4"/>
  <c r="I1341" i="4"/>
  <c r="H1341" i="4"/>
  <c r="G1341" i="4"/>
  <c r="F1341" i="4"/>
  <c r="E1341" i="4"/>
  <c r="D1341" i="4"/>
  <c r="C1341" i="4"/>
  <c r="B1341" i="4"/>
  <c r="A1341" i="4"/>
  <c r="V1340" i="4"/>
  <c r="U1340" i="4"/>
  <c r="T1340" i="4"/>
  <c r="S1340" i="4"/>
  <c r="R1340" i="4"/>
  <c r="Q1340" i="4"/>
  <c r="P1340" i="4"/>
  <c r="O1340" i="4"/>
  <c r="N1340" i="4"/>
  <c r="M1340" i="4"/>
  <c r="L1340" i="4"/>
  <c r="K1340" i="4"/>
  <c r="J1340" i="4"/>
  <c r="I1340" i="4"/>
  <c r="H1340" i="4"/>
  <c r="G1340" i="4"/>
  <c r="F1340" i="4"/>
  <c r="E1340" i="4"/>
  <c r="D1340" i="4"/>
  <c r="C1340" i="4"/>
  <c r="B1340" i="4"/>
  <c r="A1340" i="4"/>
  <c r="V1339" i="4"/>
  <c r="U1339" i="4"/>
  <c r="T1339" i="4"/>
  <c r="S1339" i="4"/>
  <c r="R1339" i="4"/>
  <c r="Q1339" i="4"/>
  <c r="P1339" i="4"/>
  <c r="O1339" i="4"/>
  <c r="N1339" i="4"/>
  <c r="M1339" i="4"/>
  <c r="L1339" i="4"/>
  <c r="K1339" i="4"/>
  <c r="J1339" i="4"/>
  <c r="I1339" i="4"/>
  <c r="H1339" i="4"/>
  <c r="G1339" i="4"/>
  <c r="F1339" i="4"/>
  <c r="E1339" i="4"/>
  <c r="D1339" i="4"/>
  <c r="C1339" i="4"/>
  <c r="B1339" i="4"/>
  <c r="A1339" i="4"/>
  <c r="V1338" i="4"/>
  <c r="U1338" i="4"/>
  <c r="T1338" i="4"/>
  <c r="S1338" i="4"/>
  <c r="R1338" i="4"/>
  <c r="Q1338" i="4"/>
  <c r="P1338" i="4"/>
  <c r="O1338" i="4"/>
  <c r="N1338" i="4"/>
  <c r="M1338" i="4"/>
  <c r="L1338" i="4"/>
  <c r="K1338" i="4"/>
  <c r="J1338" i="4"/>
  <c r="I1338" i="4"/>
  <c r="H1338" i="4"/>
  <c r="G1338" i="4"/>
  <c r="F1338" i="4"/>
  <c r="E1338" i="4"/>
  <c r="D1338" i="4"/>
  <c r="C1338" i="4"/>
  <c r="B1338" i="4"/>
  <c r="A1338" i="4"/>
  <c r="V1337" i="4"/>
  <c r="U1337" i="4"/>
  <c r="T1337" i="4"/>
  <c r="S1337" i="4"/>
  <c r="R1337" i="4"/>
  <c r="Q1337" i="4"/>
  <c r="P1337" i="4"/>
  <c r="O1337" i="4"/>
  <c r="N1337" i="4"/>
  <c r="M1337" i="4"/>
  <c r="L1337" i="4"/>
  <c r="K1337" i="4"/>
  <c r="J1337" i="4"/>
  <c r="I1337" i="4"/>
  <c r="H1337" i="4"/>
  <c r="G1337" i="4"/>
  <c r="F1337" i="4"/>
  <c r="E1337" i="4"/>
  <c r="D1337" i="4"/>
  <c r="C1337" i="4"/>
  <c r="B1337" i="4"/>
  <c r="A1337" i="4"/>
  <c r="V1336" i="4"/>
  <c r="U1336" i="4"/>
  <c r="T1336" i="4"/>
  <c r="S1336" i="4"/>
  <c r="R1336" i="4"/>
  <c r="Q1336" i="4"/>
  <c r="P1336" i="4"/>
  <c r="O1336" i="4"/>
  <c r="N1336" i="4"/>
  <c r="M1336" i="4"/>
  <c r="L1336" i="4"/>
  <c r="K1336" i="4"/>
  <c r="J1336" i="4"/>
  <c r="I1336" i="4"/>
  <c r="H1336" i="4"/>
  <c r="G1336" i="4"/>
  <c r="F1336" i="4"/>
  <c r="E1336" i="4"/>
  <c r="D1336" i="4"/>
  <c r="C1336" i="4"/>
  <c r="B1336" i="4"/>
  <c r="A1336" i="4"/>
  <c r="V1335" i="4"/>
  <c r="U1335" i="4"/>
  <c r="T1335" i="4"/>
  <c r="S1335" i="4"/>
  <c r="R1335" i="4"/>
  <c r="Q1335" i="4"/>
  <c r="P1335" i="4"/>
  <c r="O1335" i="4"/>
  <c r="N1335" i="4"/>
  <c r="M1335" i="4"/>
  <c r="L1335" i="4"/>
  <c r="K1335" i="4"/>
  <c r="J1335" i="4"/>
  <c r="I1335" i="4"/>
  <c r="H1335" i="4"/>
  <c r="G1335" i="4"/>
  <c r="F1335" i="4"/>
  <c r="E1335" i="4"/>
  <c r="D1335" i="4"/>
  <c r="C1335" i="4"/>
  <c r="B1335" i="4"/>
  <c r="A1335" i="4"/>
  <c r="V1334" i="4"/>
  <c r="U1334" i="4"/>
  <c r="T1334" i="4"/>
  <c r="S1334" i="4"/>
  <c r="R1334" i="4"/>
  <c r="Q1334" i="4"/>
  <c r="P1334" i="4"/>
  <c r="O1334" i="4"/>
  <c r="N1334" i="4"/>
  <c r="M1334" i="4"/>
  <c r="L1334" i="4"/>
  <c r="K1334" i="4"/>
  <c r="J1334" i="4"/>
  <c r="I1334" i="4"/>
  <c r="H1334" i="4"/>
  <c r="G1334" i="4"/>
  <c r="F1334" i="4"/>
  <c r="E1334" i="4"/>
  <c r="D1334" i="4"/>
  <c r="C1334" i="4"/>
  <c r="B1334" i="4"/>
  <c r="A1334" i="4"/>
  <c r="V1333" i="4"/>
  <c r="U1333" i="4"/>
  <c r="T1333" i="4"/>
  <c r="S1333" i="4"/>
  <c r="R1333" i="4"/>
  <c r="Q1333" i="4"/>
  <c r="P1333" i="4"/>
  <c r="O1333" i="4"/>
  <c r="N1333" i="4"/>
  <c r="M1333" i="4"/>
  <c r="L1333" i="4"/>
  <c r="K1333" i="4"/>
  <c r="J1333" i="4"/>
  <c r="I1333" i="4"/>
  <c r="H1333" i="4"/>
  <c r="G1333" i="4"/>
  <c r="F1333" i="4"/>
  <c r="E1333" i="4"/>
  <c r="D1333" i="4"/>
  <c r="C1333" i="4"/>
  <c r="B1333" i="4"/>
  <c r="A1333" i="4"/>
  <c r="V1332" i="4"/>
  <c r="U1332" i="4"/>
  <c r="T1332" i="4"/>
  <c r="S1332" i="4"/>
  <c r="R1332" i="4"/>
  <c r="Q1332" i="4"/>
  <c r="P1332" i="4"/>
  <c r="O1332" i="4"/>
  <c r="N1332" i="4"/>
  <c r="M1332" i="4"/>
  <c r="L1332" i="4"/>
  <c r="K1332" i="4"/>
  <c r="J1332" i="4"/>
  <c r="I1332" i="4"/>
  <c r="H1332" i="4"/>
  <c r="G1332" i="4"/>
  <c r="F1332" i="4"/>
  <c r="E1332" i="4"/>
  <c r="D1332" i="4"/>
  <c r="C1332" i="4"/>
  <c r="B1332" i="4"/>
  <c r="A1332" i="4"/>
  <c r="V1331" i="4"/>
  <c r="U1331" i="4"/>
  <c r="T1331" i="4"/>
  <c r="S1331" i="4"/>
  <c r="R1331" i="4"/>
  <c r="Q1331" i="4"/>
  <c r="P1331" i="4"/>
  <c r="O1331" i="4"/>
  <c r="N1331" i="4"/>
  <c r="M1331" i="4"/>
  <c r="L1331" i="4"/>
  <c r="K1331" i="4"/>
  <c r="J1331" i="4"/>
  <c r="I1331" i="4"/>
  <c r="H1331" i="4"/>
  <c r="G1331" i="4"/>
  <c r="F1331" i="4"/>
  <c r="E1331" i="4"/>
  <c r="D1331" i="4"/>
  <c r="C1331" i="4"/>
  <c r="B1331" i="4"/>
  <c r="A1331" i="4"/>
  <c r="V1330" i="4"/>
  <c r="U1330" i="4"/>
  <c r="T1330" i="4"/>
  <c r="S1330" i="4"/>
  <c r="R1330" i="4"/>
  <c r="Q1330" i="4"/>
  <c r="P1330" i="4"/>
  <c r="O1330" i="4"/>
  <c r="N1330" i="4"/>
  <c r="M1330" i="4"/>
  <c r="L1330" i="4"/>
  <c r="K1330" i="4"/>
  <c r="J1330" i="4"/>
  <c r="I1330" i="4"/>
  <c r="H1330" i="4"/>
  <c r="G1330" i="4"/>
  <c r="F1330" i="4"/>
  <c r="E1330" i="4"/>
  <c r="D1330" i="4"/>
  <c r="C1330" i="4"/>
  <c r="B1330" i="4"/>
  <c r="A1330" i="4"/>
  <c r="V1329" i="4"/>
  <c r="U1329" i="4"/>
  <c r="T1329" i="4"/>
  <c r="S1329" i="4"/>
  <c r="R1329" i="4"/>
  <c r="Q1329" i="4"/>
  <c r="P1329" i="4"/>
  <c r="O1329" i="4"/>
  <c r="N1329" i="4"/>
  <c r="M1329" i="4"/>
  <c r="L1329" i="4"/>
  <c r="K1329" i="4"/>
  <c r="J1329" i="4"/>
  <c r="I1329" i="4"/>
  <c r="H1329" i="4"/>
  <c r="G1329" i="4"/>
  <c r="F1329" i="4"/>
  <c r="E1329" i="4"/>
  <c r="D1329" i="4"/>
  <c r="C1329" i="4"/>
  <c r="B1329" i="4"/>
  <c r="A1329" i="4"/>
  <c r="V1328" i="4"/>
  <c r="U1328" i="4"/>
  <c r="T1328" i="4"/>
  <c r="S1328" i="4"/>
  <c r="R1328" i="4"/>
  <c r="Q1328" i="4"/>
  <c r="P1328" i="4"/>
  <c r="O1328" i="4"/>
  <c r="N1328" i="4"/>
  <c r="M1328" i="4"/>
  <c r="L1328" i="4"/>
  <c r="K1328" i="4"/>
  <c r="J1328" i="4"/>
  <c r="I1328" i="4"/>
  <c r="H1328" i="4"/>
  <c r="G1328" i="4"/>
  <c r="F1328" i="4"/>
  <c r="E1328" i="4"/>
  <c r="D1328" i="4"/>
  <c r="C1328" i="4"/>
  <c r="B1328" i="4"/>
  <c r="A1328" i="4"/>
  <c r="V1327" i="4"/>
  <c r="U1327" i="4"/>
  <c r="T1327" i="4"/>
  <c r="S1327" i="4"/>
  <c r="R1327" i="4"/>
  <c r="Q1327" i="4"/>
  <c r="P1327" i="4"/>
  <c r="O1327" i="4"/>
  <c r="N1327" i="4"/>
  <c r="M1327" i="4"/>
  <c r="L1327" i="4"/>
  <c r="K1327" i="4"/>
  <c r="J1327" i="4"/>
  <c r="I1327" i="4"/>
  <c r="H1327" i="4"/>
  <c r="G1327" i="4"/>
  <c r="F1327" i="4"/>
  <c r="E1327" i="4"/>
  <c r="D1327" i="4"/>
  <c r="C1327" i="4"/>
  <c r="B1327" i="4"/>
  <c r="A1327" i="4"/>
  <c r="V1326" i="4"/>
  <c r="U1326" i="4"/>
  <c r="T1326" i="4"/>
  <c r="S1326" i="4"/>
  <c r="R1326" i="4"/>
  <c r="Q1326" i="4"/>
  <c r="P1326" i="4"/>
  <c r="O1326" i="4"/>
  <c r="N1326" i="4"/>
  <c r="M1326" i="4"/>
  <c r="L1326" i="4"/>
  <c r="K1326" i="4"/>
  <c r="J1326" i="4"/>
  <c r="I1326" i="4"/>
  <c r="H1326" i="4"/>
  <c r="G1326" i="4"/>
  <c r="F1326" i="4"/>
  <c r="E1326" i="4"/>
  <c r="D1326" i="4"/>
  <c r="C1326" i="4"/>
  <c r="B1326" i="4"/>
  <c r="A1326" i="4"/>
  <c r="V1325" i="4"/>
  <c r="U1325" i="4"/>
  <c r="T1325" i="4"/>
  <c r="S1325" i="4"/>
  <c r="R1325" i="4"/>
  <c r="Q1325" i="4"/>
  <c r="P1325" i="4"/>
  <c r="O1325" i="4"/>
  <c r="N1325" i="4"/>
  <c r="M1325" i="4"/>
  <c r="L1325" i="4"/>
  <c r="K1325" i="4"/>
  <c r="J1325" i="4"/>
  <c r="I1325" i="4"/>
  <c r="H1325" i="4"/>
  <c r="G1325" i="4"/>
  <c r="F1325" i="4"/>
  <c r="E1325" i="4"/>
  <c r="D1325" i="4"/>
  <c r="C1325" i="4"/>
  <c r="B1325" i="4"/>
  <c r="A1325" i="4"/>
  <c r="V1324" i="4"/>
  <c r="U1324" i="4"/>
  <c r="T1324" i="4"/>
  <c r="S1324" i="4"/>
  <c r="R1324" i="4"/>
  <c r="Q1324" i="4"/>
  <c r="P1324" i="4"/>
  <c r="O1324" i="4"/>
  <c r="N1324" i="4"/>
  <c r="M1324" i="4"/>
  <c r="L1324" i="4"/>
  <c r="K1324" i="4"/>
  <c r="J1324" i="4"/>
  <c r="I1324" i="4"/>
  <c r="H1324" i="4"/>
  <c r="G1324" i="4"/>
  <c r="F1324" i="4"/>
  <c r="E1324" i="4"/>
  <c r="D1324" i="4"/>
  <c r="C1324" i="4"/>
  <c r="B1324" i="4"/>
  <c r="A1324" i="4"/>
  <c r="V1323" i="4"/>
  <c r="U1323" i="4"/>
  <c r="T1323" i="4"/>
  <c r="S1323" i="4"/>
  <c r="R1323" i="4"/>
  <c r="Q1323" i="4"/>
  <c r="P1323" i="4"/>
  <c r="O1323" i="4"/>
  <c r="N1323" i="4"/>
  <c r="M1323" i="4"/>
  <c r="L1323" i="4"/>
  <c r="K1323" i="4"/>
  <c r="J1323" i="4"/>
  <c r="I1323" i="4"/>
  <c r="H1323" i="4"/>
  <c r="G1323" i="4"/>
  <c r="F1323" i="4"/>
  <c r="E1323" i="4"/>
  <c r="D1323" i="4"/>
  <c r="C1323" i="4"/>
  <c r="B1323" i="4"/>
  <c r="A1323" i="4"/>
  <c r="V1322" i="4"/>
  <c r="U1322" i="4"/>
  <c r="T1322" i="4"/>
  <c r="S1322" i="4"/>
  <c r="R1322" i="4"/>
  <c r="Q1322" i="4"/>
  <c r="P1322" i="4"/>
  <c r="O1322" i="4"/>
  <c r="N1322" i="4"/>
  <c r="M1322" i="4"/>
  <c r="L1322" i="4"/>
  <c r="K1322" i="4"/>
  <c r="J1322" i="4"/>
  <c r="I1322" i="4"/>
  <c r="H1322" i="4"/>
  <c r="G1322" i="4"/>
  <c r="F1322" i="4"/>
  <c r="E1322" i="4"/>
  <c r="D1322" i="4"/>
  <c r="C1322" i="4"/>
  <c r="B1322" i="4"/>
  <c r="A1322" i="4"/>
  <c r="V1321" i="4"/>
  <c r="U1321" i="4"/>
  <c r="T1321" i="4"/>
  <c r="S1321" i="4"/>
  <c r="R1321" i="4"/>
  <c r="Q1321" i="4"/>
  <c r="P1321" i="4"/>
  <c r="O1321" i="4"/>
  <c r="N1321" i="4"/>
  <c r="M1321" i="4"/>
  <c r="L1321" i="4"/>
  <c r="K1321" i="4"/>
  <c r="J1321" i="4"/>
  <c r="I1321" i="4"/>
  <c r="H1321" i="4"/>
  <c r="G1321" i="4"/>
  <c r="F1321" i="4"/>
  <c r="E1321" i="4"/>
  <c r="D1321" i="4"/>
  <c r="C1321" i="4"/>
  <c r="B1321" i="4"/>
  <c r="A1321" i="4"/>
  <c r="V1320" i="4"/>
  <c r="U1320" i="4"/>
  <c r="T1320" i="4"/>
  <c r="S1320" i="4"/>
  <c r="R1320" i="4"/>
  <c r="Q1320" i="4"/>
  <c r="P1320" i="4"/>
  <c r="O1320" i="4"/>
  <c r="N1320" i="4"/>
  <c r="M1320" i="4"/>
  <c r="L1320" i="4"/>
  <c r="K1320" i="4"/>
  <c r="J1320" i="4"/>
  <c r="I1320" i="4"/>
  <c r="H1320" i="4"/>
  <c r="G1320" i="4"/>
  <c r="F1320" i="4"/>
  <c r="E1320" i="4"/>
  <c r="D1320" i="4"/>
  <c r="C1320" i="4"/>
  <c r="B1320" i="4"/>
  <c r="A1320" i="4"/>
  <c r="V1319" i="4"/>
  <c r="U1319" i="4"/>
  <c r="T1319" i="4"/>
  <c r="S1319" i="4"/>
  <c r="R1319" i="4"/>
  <c r="Q1319" i="4"/>
  <c r="P1319" i="4"/>
  <c r="O1319" i="4"/>
  <c r="N1319" i="4"/>
  <c r="M1319" i="4"/>
  <c r="L1319" i="4"/>
  <c r="K1319" i="4"/>
  <c r="J1319" i="4"/>
  <c r="I1319" i="4"/>
  <c r="H1319" i="4"/>
  <c r="G1319" i="4"/>
  <c r="F1319" i="4"/>
  <c r="E1319" i="4"/>
  <c r="D1319" i="4"/>
  <c r="C1319" i="4"/>
  <c r="B1319" i="4"/>
  <c r="A1319" i="4"/>
  <c r="V1318" i="4"/>
  <c r="U1318" i="4"/>
  <c r="T1318" i="4"/>
  <c r="S1318" i="4"/>
  <c r="R1318" i="4"/>
  <c r="Q1318" i="4"/>
  <c r="P1318" i="4"/>
  <c r="O1318" i="4"/>
  <c r="N1318" i="4"/>
  <c r="M1318" i="4"/>
  <c r="L1318" i="4"/>
  <c r="K1318" i="4"/>
  <c r="J1318" i="4"/>
  <c r="I1318" i="4"/>
  <c r="H1318" i="4"/>
  <c r="G1318" i="4"/>
  <c r="F1318" i="4"/>
  <c r="E1318" i="4"/>
  <c r="D1318" i="4"/>
  <c r="C1318" i="4"/>
  <c r="B1318" i="4"/>
  <c r="A1318" i="4"/>
  <c r="V1317" i="4"/>
  <c r="U1317" i="4"/>
  <c r="T1317" i="4"/>
  <c r="S1317" i="4"/>
  <c r="R1317" i="4"/>
  <c r="Q1317" i="4"/>
  <c r="P1317" i="4"/>
  <c r="O1317" i="4"/>
  <c r="N1317" i="4"/>
  <c r="M1317" i="4"/>
  <c r="L1317" i="4"/>
  <c r="K1317" i="4"/>
  <c r="J1317" i="4"/>
  <c r="I1317" i="4"/>
  <c r="H1317" i="4"/>
  <c r="G1317" i="4"/>
  <c r="F1317" i="4"/>
  <c r="E1317" i="4"/>
  <c r="D1317" i="4"/>
  <c r="C1317" i="4"/>
  <c r="B1317" i="4"/>
  <c r="A1317" i="4"/>
  <c r="V1316" i="4"/>
  <c r="U1316" i="4"/>
  <c r="T1316" i="4"/>
  <c r="S1316" i="4"/>
  <c r="R1316" i="4"/>
  <c r="Q1316" i="4"/>
  <c r="P1316" i="4"/>
  <c r="O1316" i="4"/>
  <c r="N1316" i="4"/>
  <c r="M1316" i="4"/>
  <c r="L1316" i="4"/>
  <c r="K1316" i="4"/>
  <c r="J1316" i="4"/>
  <c r="I1316" i="4"/>
  <c r="H1316" i="4"/>
  <c r="G1316" i="4"/>
  <c r="F1316" i="4"/>
  <c r="E1316" i="4"/>
  <c r="D1316" i="4"/>
  <c r="C1316" i="4"/>
  <c r="B1316" i="4"/>
  <c r="A1316" i="4"/>
  <c r="V1315" i="4"/>
  <c r="U1315" i="4"/>
  <c r="T1315" i="4"/>
  <c r="S1315" i="4"/>
  <c r="R1315" i="4"/>
  <c r="Q1315" i="4"/>
  <c r="P1315" i="4"/>
  <c r="O1315" i="4"/>
  <c r="N1315" i="4"/>
  <c r="M1315" i="4"/>
  <c r="L1315" i="4"/>
  <c r="K1315" i="4"/>
  <c r="J1315" i="4"/>
  <c r="I1315" i="4"/>
  <c r="H1315" i="4"/>
  <c r="G1315" i="4"/>
  <c r="F1315" i="4"/>
  <c r="E1315" i="4"/>
  <c r="D1315" i="4"/>
  <c r="C1315" i="4"/>
  <c r="B1315" i="4"/>
  <c r="A1315" i="4"/>
  <c r="V1314" i="4"/>
  <c r="U1314" i="4"/>
  <c r="T1314" i="4"/>
  <c r="S1314" i="4"/>
  <c r="R1314" i="4"/>
  <c r="Q1314" i="4"/>
  <c r="P1314" i="4"/>
  <c r="O1314" i="4"/>
  <c r="N1314" i="4"/>
  <c r="M1314" i="4"/>
  <c r="L1314" i="4"/>
  <c r="K1314" i="4"/>
  <c r="J1314" i="4"/>
  <c r="I1314" i="4"/>
  <c r="H1314" i="4"/>
  <c r="G1314" i="4"/>
  <c r="F1314" i="4"/>
  <c r="E1314" i="4"/>
  <c r="D1314" i="4"/>
  <c r="C1314" i="4"/>
  <c r="B1314" i="4"/>
  <c r="A1314" i="4"/>
  <c r="V1313" i="4"/>
  <c r="U1313" i="4"/>
  <c r="T1313" i="4"/>
  <c r="S1313" i="4"/>
  <c r="R1313" i="4"/>
  <c r="Q1313" i="4"/>
  <c r="P1313" i="4"/>
  <c r="O1313" i="4"/>
  <c r="N1313" i="4"/>
  <c r="M1313" i="4"/>
  <c r="L1313" i="4"/>
  <c r="K1313" i="4"/>
  <c r="J1313" i="4"/>
  <c r="I1313" i="4"/>
  <c r="H1313" i="4"/>
  <c r="G1313" i="4"/>
  <c r="F1313" i="4"/>
  <c r="E1313" i="4"/>
  <c r="D1313" i="4"/>
  <c r="C1313" i="4"/>
  <c r="B1313" i="4"/>
  <c r="A1313" i="4"/>
  <c r="V1312" i="4"/>
  <c r="U1312" i="4"/>
  <c r="T1312" i="4"/>
  <c r="S1312" i="4"/>
  <c r="R1312" i="4"/>
  <c r="Q1312" i="4"/>
  <c r="P1312" i="4"/>
  <c r="O1312" i="4"/>
  <c r="N1312" i="4"/>
  <c r="M1312" i="4"/>
  <c r="L1312" i="4"/>
  <c r="K1312" i="4"/>
  <c r="J1312" i="4"/>
  <c r="I1312" i="4"/>
  <c r="H1312" i="4"/>
  <c r="G1312" i="4"/>
  <c r="F1312" i="4"/>
  <c r="E1312" i="4"/>
  <c r="D1312" i="4"/>
  <c r="C1312" i="4"/>
  <c r="B1312" i="4"/>
  <c r="A1312" i="4"/>
  <c r="V1311" i="4"/>
  <c r="U1311" i="4"/>
  <c r="T1311" i="4"/>
  <c r="S1311" i="4"/>
  <c r="R1311" i="4"/>
  <c r="Q1311" i="4"/>
  <c r="P1311" i="4"/>
  <c r="O1311" i="4"/>
  <c r="N1311" i="4"/>
  <c r="M1311" i="4"/>
  <c r="L1311" i="4"/>
  <c r="K1311" i="4"/>
  <c r="J1311" i="4"/>
  <c r="I1311" i="4"/>
  <c r="H1311" i="4"/>
  <c r="G1311" i="4"/>
  <c r="F1311" i="4"/>
  <c r="E1311" i="4"/>
  <c r="D1311" i="4"/>
  <c r="C1311" i="4"/>
  <c r="B1311" i="4"/>
  <c r="A1311" i="4"/>
  <c r="V1310" i="4"/>
  <c r="U1310" i="4"/>
  <c r="T1310" i="4"/>
  <c r="S1310" i="4"/>
  <c r="R1310" i="4"/>
  <c r="Q1310" i="4"/>
  <c r="P1310" i="4"/>
  <c r="O1310" i="4"/>
  <c r="N1310" i="4"/>
  <c r="M1310" i="4"/>
  <c r="L1310" i="4"/>
  <c r="K1310" i="4"/>
  <c r="J1310" i="4"/>
  <c r="I1310" i="4"/>
  <c r="H1310" i="4"/>
  <c r="G1310" i="4"/>
  <c r="F1310" i="4"/>
  <c r="E1310" i="4"/>
  <c r="D1310" i="4"/>
  <c r="C1310" i="4"/>
  <c r="B1310" i="4"/>
  <c r="A1310" i="4"/>
  <c r="V1309" i="4"/>
  <c r="U1309" i="4"/>
  <c r="T1309" i="4"/>
  <c r="S1309" i="4"/>
  <c r="R1309" i="4"/>
  <c r="Q1309" i="4"/>
  <c r="P1309" i="4"/>
  <c r="O1309" i="4"/>
  <c r="N1309" i="4"/>
  <c r="M1309" i="4"/>
  <c r="L1309" i="4"/>
  <c r="K1309" i="4"/>
  <c r="J1309" i="4"/>
  <c r="I1309" i="4"/>
  <c r="H1309" i="4"/>
  <c r="G1309" i="4"/>
  <c r="F1309" i="4"/>
  <c r="E1309" i="4"/>
  <c r="D1309" i="4"/>
  <c r="C1309" i="4"/>
  <c r="B1309" i="4"/>
  <c r="A1309" i="4"/>
  <c r="V1308" i="4"/>
  <c r="U1308" i="4"/>
  <c r="T1308" i="4"/>
  <c r="S1308" i="4"/>
  <c r="R1308" i="4"/>
  <c r="Q1308" i="4"/>
  <c r="P1308" i="4"/>
  <c r="O1308" i="4"/>
  <c r="N1308" i="4"/>
  <c r="M1308" i="4"/>
  <c r="L1308" i="4"/>
  <c r="K1308" i="4"/>
  <c r="J1308" i="4"/>
  <c r="I1308" i="4"/>
  <c r="H1308" i="4"/>
  <c r="G1308" i="4"/>
  <c r="F1308" i="4"/>
  <c r="E1308" i="4"/>
  <c r="D1308" i="4"/>
  <c r="C1308" i="4"/>
  <c r="B1308" i="4"/>
  <c r="A1308" i="4"/>
  <c r="V1307" i="4"/>
  <c r="U1307" i="4"/>
  <c r="T1307" i="4"/>
  <c r="S1307" i="4"/>
  <c r="R1307" i="4"/>
  <c r="Q1307" i="4"/>
  <c r="P1307" i="4"/>
  <c r="O1307" i="4"/>
  <c r="N1307" i="4"/>
  <c r="M1307" i="4"/>
  <c r="L1307" i="4"/>
  <c r="K1307" i="4"/>
  <c r="J1307" i="4"/>
  <c r="I1307" i="4"/>
  <c r="H1307" i="4"/>
  <c r="G1307" i="4"/>
  <c r="F1307" i="4"/>
  <c r="E1307" i="4"/>
  <c r="D1307" i="4"/>
  <c r="C1307" i="4"/>
  <c r="B1307" i="4"/>
  <c r="A1307" i="4"/>
  <c r="V1306" i="4"/>
  <c r="U1306" i="4"/>
  <c r="T1306" i="4"/>
  <c r="S1306" i="4"/>
  <c r="R1306" i="4"/>
  <c r="Q1306" i="4"/>
  <c r="P1306" i="4"/>
  <c r="O1306" i="4"/>
  <c r="N1306" i="4"/>
  <c r="M1306" i="4"/>
  <c r="L1306" i="4"/>
  <c r="K1306" i="4"/>
  <c r="J1306" i="4"/>
  <c r="I1306" i="4"/>
  <c r="H1306" i="4"/>
  <c r="G1306" i="4"/>
  <c r="F1306" i="4"/>
  <c r="E1306" i="4"/>
  <c r="D1306" i="4"/>
  <c r="C1306" i="4"/>
  <c r="B1306" i="4"/>
  <c r="A1306" i="4"/>
  <c r="V1305" i="4"/>
  <c r="U1305" i="4"/>
  <c r="T1305" i="4"/>
  <c r="S1305" i="4"/>
  <c r="R1305" i="4"/>
  <c r="Q1305" i="4"/>
  <c r="P1305" i="4"/>
  <c r="O1305" i="4"/>
  <c r="N1305" i="4"/>
  <c r="M1305" i="4"/>
  <c r="L1305" i="4"/>
  <c r="K1305" i="4"/>
  <c r="J1305" i="4"/>
  <c r="I1305" i="4"/>
  <c r="H1305" i="4"/>
  <c r="G1305" i="4"/>
  <c r="F1305" i="4"/>
  <c r="E1305" i="4"/>
  <c r="D1305" i="4"/>
  <c r="C1305" i="4"/>
  <c r="B1305" i="4"/>
  <c r="A1305" i="4"/>
  <c r="V1304" i="4"/>
  <c r="U1304" i="4"/>
  <c r="T1304" i="4"/>
  <c r="S1304" i="4"/>
  <c r="R1304" i="4"/>
  <c r="Q1304" i="4"/>
  <c r="P1304" i="4"/>
  <c r="O1304" i="4"/>
  <c r="N1304" i="4"/>
  <c r="M1304" i="4"/>
  <c r="L1304" i="4"/>
  <c r="K1304" i="4"/>
  <c r="J1304" i="4"/>
  <c r="I1304" i="4"/>
  <c r="H1304" i="4"/>
  <c r="G1304" i="4"/>
  <c r="F1304" i="4"/>
  <c r="E1304" i="4"/>
  <c r="D1304" i="4"/>
  <c r="C1304" i="4"/>
  <c r="B1304" i="4"/>
  <c r="A1304" i="4"/>
  <c r="V1303" i="4"/>
  <c r="U1303" i="4"/>
  <c r="T1303" i="4"/>
  <c r="S1303" i="4"/>
  <c r="R1303" i="4"/>
  <c r="Q1303" i="4"/>
  <c r="P1303" i="4"/>
  <c r="O1303" i="4"/>
  <c r="N1303" i="4"/>
  <c r="M1303" i="4"/>
  <c r="L1303" i="4"/>
  <c r="K1303" i="4"/>
  <c r="J1303" i="4"/>
  <c r="I1303" i="4"/>
  <c r="H1303" i="4"/>
  <c r="G1303" i="4"/>
  <c r="F1303" i="4"/>
  <c r="E1303" i="4"/>
  <c r="D1303" i="4"/>
  <c r="C1303" i="4"/>
  <c r="B1303" i="4"/>
  <c r="A1303" i="4"/>
  <c r="V1302" i="4"/>
  <c r="U1302" i="4"/>
  <c r="T1302" i="4"/>
  <c r="S1302" i="4"/>
  <c r="R1302" i="4"/>
  <c r="Q1302" i="4"/>
  <c r="P1302" i="4"/>
  <c r="O1302" i="4"/>
  <c r="N1302" i="4"/>
  <c r="M1302" i="4"/>
  <c r="L1302" i="4"/>
  <c r="K1302" i="4"/>
  <c r="J1302" i="4"/>
  <c r="I1302" i="4"/>
  <c r="H1302" i="4"/>
  <c r="G1302" i="4"/>
  <c r="F1302" i="4"/>
  <c r="E1302" i="4"/>
  <c r="D1302" i="4"/>
  <c r="C1302" i="4"/>
  <c r="B1302" i="4"/>
  <c r="A1302" i="4"/>
  <c r="V1301" i="4"/>
  <c r="U1301" i="4"/>
  <c r="T1301" i="4"/>
  <c r="S1301" i="4"/>
  <c r="R1301" i="4"/>
  <c r="Q1301" i="4"/>
  <c r="P1301" i="4"/>
  <c r="O1301" i="4"/>
  <c r="N1301" i="4"/>
  <c r="M1301" i="4"/>
  <c r="L1301" i="4"/>
  <c r="K1301" i="4"/>
  <c r="J1301" i="4"/>
  <c r="I1301" i="4"/>
  <c r="H1301" i="4"/>
  <c r="G1301" i="4"/>
  <c r="F1301" i="4"/>
  <c r="E1301" i="4"/>
  <c r="D1301" i="4"/>
  <c r="C1301" i="4"/>
  <c r="B1301" i="4"/>
  <c r="A1301" i="4"/>
  <c r="V1300" i="4"/>
  <c r="U1300" i="4"/>
  <c r="T1300" i="4"/>
  <c r="S1300" i="4"/>
  <c r="R1300" i="4"/>
  <c r="Q1300" i="4"/>
  <c r="P1300" i="4"/>
  <c r="O1300" i="4"/>
  <c r="N1300" i="4"/>
  <c r="M1300" i="4"/>
  <c r="L1300" i="4"/>
  <c r="K1300" i="4"/>
  <c r="J1300" i="4"/>
  <c r="I1300" i="4"/>
  <c r="H1300" i="4"/>
  <c r="G1300" i="4"/>
  <c r="F1300" i="4"/>
  <c r="E1300" i="4"/>
  <c r="D1300" i="4"/>
  <c r="C1300" i="4"/>
  <c r="B1300" i="4"/>
  <c r="A1300" i="4"/>
  <c r="V1299" i="4"/>
  <c r="U1299" i="4"/>
  <c r="T1299" i="4"/>
  <c r="S1299" i="4"/>
  <c r="R1299" i="4"/>
  <c r="Q1299" i="4"/>
  <c r="P1299" i="4"/>
  <c r="O1299" i="4"/>
  <c r="N1299" i="4"/>
  <c r="M1299" i="4"/>
  <c r="L1299" i="4"/>
  <c r="K1299" i="4"/>
  <c r="J1299" i="4"/>
  <c r="I1299" i="4"/>
  <c r="H1299" i="4"/>
  <c r="G1299" i="4"/>
  <c r="F1299" i="4"/>
  <c r="E1299" i="4"/>
  <c r="D1299" i="4"/>
  <c r="C1299" i="4"/>
  <c r="B1299" i="4"/>
  <c r="A1299" i="4"/>
  <c r="V1298" i="4"/>
  <c r="U1298" i="4"/>
  <c r="T1298" i="4"/>
  <c r="S1298" i="4"/>
  <c r="R1298" i="4"/>
  <c r="Q1298" i="4"/>
  <c r="P1298" i="4"/>
  <c r="O1298" i="4"/>
  <c r="N1298" i="4"/>
  <c r="M1298" i="4"/>
  <c r="L1298" i="4"/>
  <c r="K1298" i="4"/>
  <c r="J1298" i="4"/>
  <c r="I1298" i="4"/>
  <c r="H1298" i="4"/>
  <c r="G1298" i="4"/>
  <c r="F1298" i="4"/>
  <c r="E1298" i="4"/>
  <c r="D1298" i="4"/>
  <c r="C1298" i="4"/>
  <c r="B1298" i="4"/>
  <c r="A1298" i="4"/>
  <c r="V1297" i="4"/>
  <c r="U1297" i="4"/>
  <c r="T1297" i="4"/>
  <c r="S1297" i="4"/>
  <c r="R1297" i="4"/>
  <c r="Q1297" i="4"/>
  <c r="P1297" i="4"/>
  <c r="O1297" i="4"/>
  <c r="N1297" i="4"/>
  <c r="M1297" i="4"/>
  <c r="L1297" i="4"/>
  <c r="K1297" i="4"/>
  <c r="J1297" i="4"/>
  <c r="I1297" i="4"/>
  <c r="H1297" i="4"/>
  <c r="G1297" i="4"/>
  <c r="F1297" i="4"/>
  <c r="E1297" i="4"/>
  <c r="D1297" i="4"/>
  <c r="C1297" i="4"/>
  <c r="B1297" i="4"/>
  <c r="A1297" i="4"/>
  <c r="V1296" i="4"/>
  <c r="U1296" i="4"/>
  <c r="T1296" i="4"/>
  <c r="S1296" i="4"/>
  <c r="R1296" i="4"/>
  <c r="Q1296" i="4"/>
  <c r="P1296" i="4"/>
  <c r="O1296" i="4"/>
  <c r="N1296" i="4"/>
  <c r="M1296" i="4"/>
  <c r="L1296" i="4"/>
  <c r="K1296" i="4"/>
  <c r="J1296" i="4"/>
  <c r="I1296" i="4"/>
  <c r="H1296" i="4"/>
  <c r="G1296" i="4"/>
  <c r="F1296" i="4"/>
  <c r="E1296" i="4"/>
  <c r="D1296" i="4"/>
  <c r="C1296" i="4"/>
  <c r="B1296" i="4"/>
  <c r="A1296" i="4"/>
  <c r="V1295" i="4"/>
  <c r="U1295" i="4"/>
  <c r="T1295" i="4"/>
  <c r="S1295" i="4"/>
  <c r="R1295" i="4"/>
  <c r="Q1295" i="4"/>
  <c r="P1295" i="4"/>
  <c r="O1295" i="4"/>
  <c r="N1295" i="4"/>
  <c r="M1295" i="4"/>
  <c r="L1295" i="4"/>
  <c r="K1295" i="4"/>
  <c r="J1295" i="4"/>
  <c r="I1295" i="4"/>
  <c r="H1295" i="4"/>
  <c r="G1295" i="4"/>
  <c r="F1295" i="4"/>
  <c r="E1295" i="4"/>
  <c r="D1295" i="4"/>
  <c r="C1295" i="4"/>
  <c r="B1295" i="4"/>
  <c r="A1295" i="4"/>
  <c r="V1294" i="4"/>
  <c r="U1294" i="4"/>
  <c r="T1294" i="4"/>
  <c r="S1294" i="4"/>
  <c r="R1294" i="4"/>
  <c r="Q1294" i="4"/>
  <c r="P1294" i="4"/>
  <c r="O1294" i="4"/>
  <c r="N1294" i="4"/>
  <c r="M1294" i="4"/>
  <c r="L1294" i="4"/>
  <c r="K1294" i="4"/>
  <c r="J1294" i="4"/>
  <c r="I1294" i="4"/>
  <c r="H1294" i="4"/>
  <c r="G1294" i="4"/>
  <c r="F1294" i="4"/>
  <c r="E1294" i="4"/>
  <c r="D1294" i="4"/>
  <c r="C1294" i="4"/>
  <c r="B1294" i="4"/>
  <c r="A1294" i="4"/>
  <c r="V1293" i="4"/>
  <c r="U1293" i="4"/>
  <c r="T1293" i="4"/>
  <c r="S1293" i="4"/>
  <c r="R1293" i="4"/>
  <c r="Q1293" i="4"/>
  <c r="P1293" i="4"/>
  <c r="O1293" i="4"/>
  <c r="N1293" i="4"/>
  <c r="M1293" i="4"/>
  <c r="L1293" i="4"/>
  <c r="K1293" i="4"/>
  <c r="J1293" i="4"/>
  <c r="I1293" i="4"/>
  <c r="H1293" i="4"/>
  <c r="G1293" i="4"/>
  <c r="F1293" i="4"/>
  <c r="E1293" i="4"/>
  <c r="D1293" i="4"/>
  <c r="C1293" i="4"/>
  <c r="B1293" i="4"/>
  <c r="A1293" i="4"/>
  <c r="V1292" i="4"/>
  <c r="U1292" i="4"/>
  <c r="T1292" i="4"/>
  <c r="S1292" i="4"/>
  <c r="R1292" i="4"/>
  <c r="Q1292" i="4"/>
  <c r="P1292" i="4"/>
  <c r="O1292" i="4"/>
  <c r="N1292" i="4"/>
  <c r="M1292" i="4"/>
  <c r="L1292" i="4"/>
  <c r="K1292" i="4"/>
  <c r="J1292" i="4"/>
  <c r="I1292" i="4"/>
  <c r="H1292" i="4"/>
  <c r="G1292" i="4"/>
  <c r="F1292" i="4"/>
  <c r="E1292" i="4"/>
  <c r="D1292" i="4"/>
  <c r="C1292" i="4"/>
  <c r="B1292" i="4"/>
  <c r="A1292" i="4"/>
  <c r="V1291" i="4"/>
  <c r="U1291" i="4"/>
  <c r="T1291" i="4"/>
  <c r="S1291" i="4"/>
  <c r="R1291" i="4"/>
  <c r="Q1291" i="4"/>
  <c r="P1291" i="4"/>
  <c r="O1291" i="4"/>
  <c r="N1291" i="4"/>
  <c r="M1291" i="4"/>
  <c r="L1291" i="4"/>
  <c r="K1291" i="4"/>
  <c r="J1291" i="4"/>
  <c r="I1291" i="4"/>
  <c r="H1291" i="4"/>
  <c r="G1291" i="4"/>
  <c r="F1291" i="4"/>
  <c r="E1291" i="4"/>
  <c r="D1291" i="4"/>
  <c r="C1291" i="4"/>
  <c r="B1291" i="4"/>
  <c r="A1291" i="4"/>
  <c r="V1290" i="4"/>
  <c r="U1290" i="4"/>
  <c r="T1290" i="4"/>
  <c r="S1290" i="4"/>
  <c r="R1290" i="4"/>
  <c r="Q1290" i="4"/>
  <c r="P1290" i="4"/>
  <c r="O1290" i="4"/>
  <c r="N1290" i="4"/>
  <c r="M1290" i="4"/>
  <c r="L1290" i="4"/>
  <c r="K1290" i="4"/>
  <c r="J1290" i="4"/>
  <c r="I1290" i="4"/>
  <c r="H1290" i="4"/>
  <c r="G1290" i="4"/>
  <c r="F1290" i="4"/>
  <c r="E1290" i="4"/>
  <c r="D1290" i="4"/>
  <c r="C1290" i="4"/>
  <c r="B1290" i="4"/>
  <c r="A1290" i="4"/>
  <c r="V1289" i="4"/>
  <c r="U1289" i="4"/>
  <c r="T1289" i="4"/>
  <c r="S1289" i="4"/>
  <c r="R1289" i="4"/>
  <c r="Q1289" i="4"/>
  <c r="P1289" i="4"/>
  <c r="O1289" i="4"/>
  <c r="N1289" i="4"/>
  <c r="M1289" i="4"/>
  <c r="L1289" i="4"/>
  <c r="K1289" i="4"/>
  <c r="J1289" i="4"/>
  <c r="I1289" i="4"/>
  <c r="H1289" i="4"/>
  <c r="G1289" i="4"/>
  <c r="F1289" i="4"/>
  <c r="E1289" i="4"/>
  <c r="D1289" i="4"/>
  <c r="C1289" i="4"/>
  <c r="B1289" i="4"/>
  <c r="A1289" i="4"/>
  <c r="V1288" i="4"/>
  <c r="U1288" i="4"/>
  <c r="T1288" i="4"/>
  <c r="S1288" i="4"/>
  <c r="R1288" i="4"/>
  <c r="Q1288" i="4"/>
  <c r="P1288" i="4"/>
  <c r="O1288" i="4"/>
  <c r="N1288" i="4"/>
  <c r="M1288" i="4"/>
  <c r="L1288" i="4"/>
  <c r="K1288" i="4"/>
  <c r="J1288" i="4"/>
  <c r="I1288" i="4"/>
  <c r="H1288" i="4"/>
  <c r="G1288" i="4"/>
  <c r="F1288" i="4"/>
  <c r="E1288" i="4"/>
  <c r="D1288" i="4"/>
  <c r="C1288" i="4"/>
  <c r="B1288" i="4"/>
  <c r="A1288" i="4"/>
  <c r="V1287" i="4"/>
  <c r="U1287" i="4"/>
  <c r="T1287" i="4"/>
  <c r="S1287" i="4"/>
  <c r="R1287" i="4"/>
  <c r="Q1287" i="4"/>
  <c r="P1287" i="4"/>
  <c r="O1287" i="4"/>
  <c r="N1287" i="4"/>
  <c r="M1287" i="4"/>
  <c r="L1287" i="4"/>
  <c r="K1287" i="4"/>
  <c r="J1287" i="4"/>
  <c r="I1287" i="4"/>
  <c r="H1287" i="4"/>
  <c r="G1287" i="4"/>
  <c r="F1287" i="4"/>
  <c r="E1287" i="4"/>
  <c r="D1287" i="4"/>
  <c r="C1287" i="4"/>
  <c r="B1287" i="4"/>
  <c r="A1287" i="4"/>
  <c r="V1286" i="4"/>
  <c r="U1286" i="4"/>
  <c r="T1286" i="4"/>
  <c r="S1286" i="4"/>
  <c r="R1286" i="4"/>
  <c r="Q1286" i="4"/>
  <c r="P1286" i="4"/>
  <c r="O1286" i="4"/>
  <c r="N1286" i="4"/>
  <c r="M1286" i="4"/>
  <c r="L1286" i="4"/>
  <c r="K1286" i="4"/>
  <c r="J1286" i="4"/>
  <c r="I1286" i="4"/>
  <c r="H1286" i="4"/>
  <c r="G1286" i="4"/>
  <c r="F1286" i="4"/>
  <c r="E1286" i="4"/>
  <c r="D1286" i="4"/>
  <c r="C1286" i="4"/>
  <c r="B1286" i="4"/>
  <c r="A1286" i="4"/>
  <c r="V1285" i="4"/>
  <c r="U1285" i="4"/>
  <c r="T1285" i="4"/>
  <c r="S1285" i="4"/>
  <c r="R1285" i="4"/>
  <c r="Q1285" i="4"/>
  <c r="P1285" i="4"/>
  <c r="O1285" i="4"/>
  <c r="N1285" i="4"/>
  <c r="M1285" i="4"/>
  <c r="L1285" i="4"/>
  <c r="K1285" i="4"/>
  <c r="J1285" i="4"/>
  <c r="I1285" i="4"/>
  <c r="H1285" i="4"/>
  <c r="G1285" i="4"/>
  <c r="F1285" i="4"/>
  <c r="E1285" i="4"/>
  <c r="D1285" i="4"/>
  <c r="C1285" i="4"/>
  <c r="B1285" i="4"/>
  <c r="A1285" i="4"/>
  <c r="V1284" i="4"/>
  <c r="U1284" i="4"/>
  <c r="T1284" i="4"/>
  <c r="S1284" i="4"/>
  <c r="R1284" i="4"/>
  <c r="Q1284" i="4"/>
  <c r="P1284" i="4"/>
  <c r="O1284" i="4"/>
  <c r="N1284" i="4"/>
  <c r="M1284" i="4"/>
  <c r="L1284" i="4"/>
  <c r="K1284" i="4"/>
  <c r="J1284" i="4"/>
  <c r="I1284" i="4"/>
  <c r="H1284" i="4"/>
  <c r="G1284" i="4"/>
  <c r="F1284" i="4"/>
  <c r="E1284" i="4"/>
  <c r="D1284" i="4"/>
  <c r="C1284" i="4"/>
  <c r="B1284" i="4"/>
  <c r="A1284" i="4"/>
  <c r="V1283" i="4"/>
  <c r="U1283" i="4"/>
  <c r="T1283" i="4"/>
  <c r="S1283" i="4"/>
  <c r="R1283" i="4"/>
  <c r="Q1283" i="4"/>
  <c r="P1283" i="4"/>
  <c r="O1283" i="4"/>
  <c r="N1283" i="4"/>
  <c r="M1283" i="4"/>
  <c r="L1283" i="4"/>
  <c r="K1283" i="4"/>
  <c r="J1283" i="4"/>
  <c r="I1283" i="4"/>
  <c r="H1283" i="4"/>
  <c r="G1283" i="4"/>
  <c r="F1283" i="4"/>
  <c r="E1283" i="4"/>
  <c r="D1283" i="4"/>
  <c r="C1283" i="4"/>
  <c r="B1283" i="4"/>
  <c r="A1283" i="4"/>
  <c r="V1282" i="4"/>
  <c r="U1282" i="4"/>
  <c r="T1282" i="4"/>
  <c r="S1282" i="4"/>
  <c r="R1282" i="4"/>
  <c r="Q1282" i="4"/>
  <c r="P1282" i="4"/>
  <c r="O1282" i="4"/>
  <c r="N1282" i="4"/>
  <c r="M1282" i="4"/>
  <c r="L1282" i="4"/>
  <c r="K1282" i="4"/>
  <c r="J1282" i="4"/>
  <c r="I1282" i="4"/>
  <c r="H1282" i="4"/>
  <c r="G1282" i="4"/>
  <c r="F1282" i="4"/>
  <c r="E1282" i="4"/>
  <c r="D1282" i="4"/>
  <c r="C1282" i="4"/>
  <c r="B1282" i="4"/>
  <c r="A1282" i="4"/>
  <c r="V1281" i="4"/>
  <c r="U1281" i="4"/>
  <c r="T1281" i="4"/>
  <c r="S1281" i="4"/>
  <c r="R1281" i="4"/>
  <c r="Q1281" i="4"/>
  <c r="P1281" i="4"/>
  <c r="O1281" i="4"/>
  <c r="N1281" i="4"/>
  <c r="M1281" i="4"/>
  <c r="L1281" i="4"/>
  <c r="K1281" i="4"/>
  <c r="J1281" i="4"/>
  <c r="I1281" i="4"/>
  <c r="H1281" i="4"/>
  <c r="G1281" i="4"/>
  <c r="F1281" i="4"/>
  <c r="E1281" i="4"/>
  <c r="D1281" i="4"/>
  <c r="C1281" i="4"/>
  <c r="B1281" i="4"/>
  <c r="A1281" i="4"/>
  <c r="V1280" i="4"/>
  <c r="U1280" i="4"/>
  <c r="T1280" i="4"/>
  <c r="S1280" i="4"/>
  <c r="R1280" i="4"/>
  <c r="Q1280" i="4"/>
  <c r="P1280" i="4"/>
  <c r="O1280" i="4"/>
  <c r="N1280" i="4"/>
  <c r="M1280" i="4"/>
  <c r="L1280" i="4"/>
  <c r="K1280" i="4"/>
  <c r="J1280" i="4"/>
  <c r="I1280" i="4"/>
  <c r="H1280" i="4"/>
  <c r="G1280" i="4"/>
  <c r="F1280" i="4"/>
  <c r="E1280" i="4"/>
  <c r="D1280" i="4"/>
  <c r="C1280" i="4"/>
  <c r="B1280" i="4"/>
  <c r="A1280" i="4"/>
  <c r="V1279" i="4"/>
  <c r="U1279" i="4"/>
  <c r="T1279" i="4"/>
  <c r="S1279" i="4"/>
  <c r="R1279" i="4"/>
  <c r="Q1279" i="4"/>
  <c r="P1279" i="4"/>
  <c r="O1279" i="4"/>
  <c r="N1279" i="4"/>
  <c r="M1279" i="4"/>
  <c r="L1279" i="4"/>
  <c r="K1279" i="4"/>
  <c r="J1279" i="4"/>
  <c r="I1279" i="4"/>
  <c r="H1279" i="4"/>
  <c r="G1279" i="4"/>
  <c r="F1279" i="4"/>
  <c r="E1279" i="4"/>
  <c r="D1279" i="4"/>
  <c r="C1279" i="4"/>
  <c r="B1279" i="4"/>
  <c r="A1279" i="4"/>
  <c r="V1278" i="4"/>
  <c r="U1278" i="4"/>
  <c r="T1278" i="4"/>
  <c r="S1278" i="4"/>
  <c r="R1278" i="4"/>
  <c r="Q1278" i="4"/>
  <c r="P1278" i="4"/>
  <c r="O1278" i="4"/>
  <c r="N1278" i="4"/>
  <c r="M1278" i="4"/>
  <c r="L1278" i="4"/>
  <c r="K1278" i="4"/>
  <c r="J1278" i="4"/>
  <c r="I1278" i="4"/>
  <c r="H1278" i="4"/>
  <c r="G1278" i="4"/>
  <c r="F1278" i="4"/>
  <c r="E1278" i="4"/>
  <c r="D1278" i="4"/>
  <c r="C1278" i="4"/>
  <c r="B1278" i="4"/>
  <c r="A1278" i="4"/>
  <c r="V1277" i="4"/>
  <c r="U1277" i="4"/>
  <c r="T1277" i="4"/>
  <c r="S1277" i="4"/>
  <c r="R1277" i="4"/>
  <c r="Q1277" i="4"/>
  <c r="P1277" i="4"/>
  <c r="O1277" i="4"/>
  <c r="N1277" i="4"/>
  <c r="M1277" i="4"/>
  <c r="L1277" i="4"/>
  <c r="K1277" i="4"/>
  <c r="J1277" i="4"/>
  <c r="I1277" i="4"/>
  <c r="H1277" i="4"/>
  <c r="G1277" i="4"/>
  <c r="F1277" i="4"/>
  <c r="E1277" i="4"/>
  <c r="D1277" i="4"/>
  <c r="C1277" i="4"/>
  <c r="B1277" i="4"/>
  <c r="A1277" i="4"/>
  <c r="V1276" i="4"/>
  <c r="U1276" i="4"/>
  <c r="T1276" i="4"/>
  <c r="S1276" i="4"/>
  <c r="R1276" i="4"/>
  <c r="Q1276" i="4"/>
  <c r="P1276" i="4"/>
  <c r="O1276" i="4"/>
  <c r="N1276" i="4"/>
  <c r="M1276" i="4"/>
  <c r="L1276" i="4"/>
  <c r="K1276" i="4"/>
  <c r="J1276" i="4"/>
  <c r="I1276" i="4"/>
  <c r="H1276" i="4"/>
  <c r="G1276" i="4"/>
  <c r="F1276" i="4"/>
  <c r="E1276" i="4"/>
  <c r="D1276" i="4"/>
  <c r="C1276" i="4"/>
  <c r="B1276" i="4"/>
  <c r="A1276" i="4"/>
  <c r="V1275" i="4"/>
  <c r="U1275" i="4"/>
  <c r="T1275" i="4"/>
  <c r="S1275" i="4"/>
  <c r="R1275" i="4"/>
  <c r="Q1275" i="4"/>
  <c r="P1275" i="4"/>
  <c r="O1275" i="4"/>
  <c r="N1275" i="4"/>
  <c r="M1275" i="4"/>
  <c r="L1275" i="4"/>
  <c r="K1275" i="4"/>
  <c r="J1275" i="4"/>
  <c r="I1275" i="4"/>
  <c r="H1275" i="4"/>
  <c r="G1275" i="4"/>
  <c r="F1275" i="4"/>
  <c r="E1275" i="4"/>
  <c r="D1275" i="4"/>
  <c r="C1275" i="4"/>
  <c r="B1275" i="4"/>
  <c r="A1275" i="4"/>
  <c r="V1274" i="4"/>
  <c r="U1274" i="4"/>
  <c r="T1274" i="4"/>
  <c r="S1274" i="4"/>
  <c r="R1274" i="4"/>
  <c r="Q1274" i="4"/>
  <c r="P1274" i="4"/>
  <c r="O1274" i="4"/>
  <c r="N1274" i="4"/>
  <c r="M1274" i="4"/>
  <c r="L1274" i="4"/>
  <c r="K1274" i="4"/>
  <c r="J1274" i="4"/>
  <c r="I1274" i="4"/>
  <c r="H1274" i="4"/>
  <c r="G1274" i="4"/>
  <c r="F1274" i="4"/>
  <c r="E1274" i="4"/>
  <c r="D1274" i="4"/>
  <c r="C1274" i="4"/>
  <c r="B1274" i="4"/>
  <c r="A1274" i="4"/>
  <c r="V1273" i="4"/>
  <c r="U1273" i="4"/>
  <c r="T1273" i="4"/>
  <c r="S1273" i="4"/>
  <c r="R1273" i="4"/>
  <c r="Q1273" i="4"/>
  <c r="P1273" i="4"/>
  <c r="O1273" i="4"/>
  <c r="N1273" i="4"/>
  <c r="M1273" i="4"/>
  <c r="L1273" i="4"/>
  <c r="K1273" i="4"/>
  <c r="J1273" i="4"/>
  <c r="I1273" i="4"/>
  <c r="H1273" i="4"/>
  <c r="G1273" i="4"/>
  <c r="F1273" i="4"/>
  <c r="E1273" i="4"/>
  <c r="D1273" i="4"/>
  <c r="C1273" i="4"/>
  <c r="B1273" i="4"/>
  <c r="A1273" i="4"/>
  <c r="V1272" i="4"/>
  <c r="U1272" i="4"/>
  <c r="T1272" i="4"/>
  <c r="S1272" i="4"/>
  <c r="R1272" i="4"/>
  <c r="Q1272" i="4"/>
  <c r="P1272" i="4"/>
  <c r="O1272" i="4"/>
  <c r="N1272" i="4"/>
  <c r="M1272" i="4"/>
  <c r="L1272" i="4"/>
  <c r="K1272" i="4"/>
  <c r="J1272" i="4"/>
  <c r="I1272" i="4"/>
  <c r="H1272" i="4"/>
  <c r="G1272" i="4"/>
  <c r="F1272" i="4"/>
  <c r="E1272" i="4"/>
  <c r="D1272" i="4"/>
  <c r="C1272" i="4"/>
  <c r="B1272" i="4"/>
  <c r="A1272" i="4"/>
  <c r="V1271" i="4"/>
  <c r="U1271" i="4"/>
  <c r="T1271" i="4"/>
  <c r="S1271" i="4"/>
  <c r="R1271" i="4"/>
  <c r="Q1271" i="4"/>
  <c r="P1271" i="4"/>
  <c r="O1271" i="4"/>
  <c r="N1271" i="4"/>
  <c r="M1271" i="4"/>
  <c r="L1271" i="4"/>
  <c r="K1271" i="4"/>
  <c r="J1271" i="4"/>
  <c r="I1271" i="4"/>
  <c r="H1271" i="4"/>
  <c r="G1271" i="4"/>
  <c r="F1271" i="4"/>
  <c r="E1271" i="4"/>
  <c r="D1271" i="4"/>
  <c r="C1271" i="4"/>
  <c r="B1271" i="4"/>
  <c r="A1271" i="4"/>
  <c r="V1270" i="4"/>
  <c r="U1270" i="4"/>
  <c r="T1270" i="4"/>
  <c r="S1270" i="4"/>
  <c r="R1270" i="4"/>
  <c r="Q1270" i="4"/>
  <c r="P1270" i="4"/>
  <c r="O1270" i="4"/>
  <c r="N1270" i="4"/>
  <c r="M1270" i="4"/>
  <c r="L1270" i="4"/>
  <c r="K1270" i="4"/>
  <c r="J1270" i="4"/>
  <c r="I1270" i="4"/>
  <c r="H1270" i="4"/>
  <c r="G1270" i="4"/>
  <c r="F1270" i="4"/>
  <c r="E1270" i="4"/>
  <c r="D1270" i="4"/>
  <c r="C1270" i="4"/>
  <c r="B1270" i="4"/>
  <c r="A1270" i="4"/>
  <c r="V1269" i="4"/>
  <c r="U1269" i="4"/>
  <c r="T1269" i="4"/>
  <c r="S1269" i="4"/>
  <c r="R1269" i="4"/>
  <c r="Q1269" i="4"/>
  <c r="P1269" i="4"/>
  <c r="O1269" i="4"/>
  <c r="N1269" i="4"/>
  <c r="M1269" i="4"/>
  <c r="L1269" i="4"/>
  <c r="K1269" i="4"/>
  <c r="J1269" i="4"/>
  <c r="I1269" i="4"/>
  <c r="H1269" i="4"/>
  <c r="G1269" i="4"/>
  <c r="F1269" i="4"/>
  <c r="E1269" i="4"/>
  <c r="D1269" i="4"/>
  <c r="C1269" i="4"/>
  <c r="B1269" i="4"/>
  <c r="A1269" i="4"/>
  <c r="V1268" i="4"/>
  <c r="U1268" i="4"/>
  <c r="T1268" i="4"/>
  <c r="S1268" i="4"/>
  <c r="R1268" i="4"/>
  <c r="Q1268" i="4"/>
  <c r="P1268" i="4"/>
  <c r="O1268" i="4"/>
  <c r="N1268" i="4"/>
  <c r="M1268" i="4"/>
  <c r="L1268" i="4"/>
  <c r="K1268" i="4"/>
  <c r="J1268" i="4"/>
  <c r="I1268" i="4"/>
  <c r="H1268" i="4"/>
  <c r="G1268" i="4"/>
  <c r="F1268" i="4"/>
  <c r="E1268" i="4"/>
  <c r="D1268" i="4"/>
  <c r="C1268" i="4"/>
  <c r="B1268" i="4"/>
  <c r="A1268" i="4"/>
  <c r="V1267" i="4"/>
  <c r="U1267" i="4"/>
  <c r="T1267" i="4"/>
  <c r="S1267" i="4"/>
  <c r="R1267" i="4"/>
  <c r="Q1267" i="4"/>
  <c r="P1267" i="4"/>
  <c r="O1267" i="4"/>
  <c r="N1267" i="4"/>
  <c r="M1267" i="4"/>
  <c r="L1267" i="4"/>
  <c r="K1267" i="4"/>
  <c r="J1267" i="4"/>
  <c r="I1267" i="4"/>
  <c r="H1267" i="4"/>
  <c r="G1267" i="4"/>
  <c r="F1267" i="4"/>
  <c r="E1267" i="4"/>
  <c r="D1267" i="4"/>
  <c r="C1267" i="4"/>
  <c r="B1267" i="4"/>
  <c r="A1267" i="4"/>
  <c r="V1266" i="4"/>
  <c r="U1266" i="4"/>
  <c r="T1266" i="4"/>
  <c r="S1266" i="4"/>
  <c r="R1266" i="4"/>
  <c r="Q1266" i="4"/>
  <c r="P1266" i="4"/>
  <c r="O1266" i="4"/>
  <c r="N1266" i="4"/>
  <c r="M1266" i="4"/>
  <c r="L1266" i="4"/>
  <c r="K1266" i="4"/>
  <c r="J1266" i="4"/>
  <c r="I1266" i="4"/>
  <c r="H1266" i="4"/>
  <c r="G1266" i="4"/>
  <c r="F1266" i="4"/>
  <c r="E1266" i="4"/>
  <c r="D1266" i="4"/>
  <c r="C1266" i="4"/>
  <c r="B1266" i="4"/>
  <c r="A1266" i="4"/>
  <c r="V1265" i="4"/>
  <c r="U1265" i="4"/>
  <c r="T1265" i="4"/>
  <c r="S1265" i="4"/>
  <c r="R1265" i="4"/>
  <c r="Q1265" i="4"/>
  <c r="P1265" i="4"/>
  <c r="O1265" i="4"/>
  <c r="N1265" i="4"/>
  <c r="M1265" i="4"/>
  <c r="L1265" i="4"/>
  <c r="K1265" i="4"/>
  <c r="J1265" i="4"/>
  <c r="I1265" i="4"/>
  <c r="H1265" i="4"/>
  <c r="G1265" i="4"/>
  <c r="F1265" i="4"/>
  <c r="E1265" i="4"/>
  <c r="D1265" i="4"/>
  <c r="C1265" i="4"/>
  <c r="B1265" i="4"/>
  <c r="A1265" i="4"/>
  <c r="V1264" i="4"/>
  <c r="U1264" i="4"/>
  <c r="T1264" i="4"/>
  <c r="S1264" i="4"/>
  <c r="R1264" i="4"/>
  <c r="Q1264" i="4"/>
  <c r="P1264" i="4"/>
  <c r="O1264" i="4"/>
  <c r="N1264" i="4"/>
  <c r="M1264" i="4"/>
  <c r="L1264" i="4"/>
  <c r="K1264" i="4"/>
  <c r="J1264" i="4"/>
  <c r="I1264" i="4"/>
  <c r="H1264" i="4"/>
  <c r="G1264" i="4"/>
  <c r="F1264" i="4"/>
  <c r="E1264" i="4"/>
  <c r="D1264" i="4"/>
  <c r="C1264" i="4"/>
  <c r="B1264" i="4"/>
  <c r="A1264" i="4"/>
  <c r="V1263" i="4"/>
  <c r="U1263" i="4"/>
  <c r="T1263" i="4"/>
  <c r="S1263" i="4"/>
  <c r="R1263" i="4"/>
  <c r="Q1263" i="4"/>
  <c r="P1263" i="4"/>
  <c r="O1263" i="4"/>
  <c r="N1263" i="4"/>
  <c r="M1263" i="4"/>
  <c r="L1263" i="4"/>
  <c r="K1263" i="4"/>
  <c r="J1263" i="4"/>
  <c r="I1263" i="4"/>
  <c r="H1263" i="4"/>
  <c r="G1263" i="4"/>
  <c r="F1263" i="4"/>
  <c r="E1263" i="4"/>
  <c r="D1263" i="4"/>
  <c r="C1263" i="4"/>
  <c r="B1263" i="4"/>
  <c r="A1263" i="4"/>
  <c r="V1262" i="4"/>
  <c r="U1262" i="4"/>
  <c r="T1262" i="4"/>
  <c r="S1262" i="4"/>
  <c r="R1262" i="4"/>
  <c r="Q1262" i="4"/>
  <c r="P1262" i="4"/>
  <c r="O1262" i="4"/>
  <c r="N1262" i="4"/>
  <c r="M1262" i="4"/>
  <c r="L1262" i="4"/>
  <c r="K1262" i="4"/>
  <c r="J1262" i="4"/>
  <c r="I1262" i="4"/>
  <c r="H1262" i="4"/>
  <c r="G1262" i="4"/>
  <c r="F1262" i="4"/>
  <c r="E1262" i="4"/>
  <c r="D1262" i="4"/>
  <c r="C1262" i="4"/>
  <c r="B1262" i="4"/>
  <c r="A1262" i="4"/>
  <c r="V1261" i="4"/>
  <c r="U1261" i="4"/>
  <c r="T1261" i="4"/>
  <c r="S1261" i="4"/>
  <c r="R1261" i="4"/>
  <c r="Q1261" i="4"/>
  <c r="P1261" i="4"/>
  <c r="O1261" i="4"/>
  <c r="N1261" i="4"/>
  <c r="M1261" i="4"/>
  <c r="L1261" i="4"/>
  <c r="K1261" i="4"/>
  <c r="J1261" i="4"/>
  <c r="I1261" i="4"/>
  <c r="H1261" i="4"/>
  <c r="G1261" i="4"/>
  <c r="F1261" i="4"/>
  <c r="E1261" i="4"/>
  <c r="D1261" i="4"/>
  <c r="C1261" i="4"/>
  <c r="B1261" i="4"/>
  <c r="A1261" i="4"/>
  <c r="V1260" i="4"/>
  <c r="U1260" i="4"/>
  <c r="T1260" i="4"/>
  <c r="S1260" i="4"/>
  <c r="R1260" i="4"/>
  <c r="Q1260" i="4"/>
  <c r="P1260" i="4"/>
  <c r="O1260" i="4"/>
  <c r="N1260" i="4"/>
  <c r="M1260" i="4"/>
  <c r="L1260" i="4"/>
  <c r="K1260" i="4"/>
  <c r="J1260" i="4"/>
  <c r="I1260" i="4"/>
  <c r="H1260" i="4"/>
  <c r="G1260" i="4"/>
  <c r="F1260" i="4"/>
  <c r="E1260" i="4"/>
  <c r="D1260" i="4"/>
  <c r="C1260" i="4"/>
  <c r="B1260" i="4"/>
  <c r="A1260" i="4"/>
  <c r="V1259" i="4"/>
  <c r="U1259" i="4"/>
  <c r="T1259" i="4"/>
  <c r="S1259" i="4"/>
  <c r="R1259" i="4"/>
  <c r="Q1259" i="4"/>
  <c r="P1259" i="4"/>
  <c r="O1259" i="4"/>
  <c r="N1259" i="4"/>
  <c r="M1259" i="4"/>
  <c r="L1259" i="4"/>
  <c r="K1259" i="4"/>
  <c r="J1259" i="4"/>
  <c r="I1259" i="4"/>
  <c r="H1259" i="4"/>
  <c r="G1259" i="4"/>
  <c r="F1259" i="4"/>
  <c r="E1259" i="4"/>
  <c r="D1259" i="4"/>
  <c r="C1259" i="4"/>
  <c r="B1259" i="4"/>
  <c r="A1259" i="4"/>
  <c r="V1258" i="4"/>
  <c r="U1258" i="4"/>
  <c r="T1258" i="4"/>
  <c r="S1258" i="4"/>
  <c r="R1258" i="4"/>
  <c r="Q1258" i="4"/>
  <c r="P1258" i="4"/>
  <c r="O1258" i="4"/>
  <c r="N1258" i="4"/>
  <c r="M1258" i="4"/>
  <c r="L1258" i="4"/>
  <c r="K1258" i="4"/>
  <c r="J1258" i="4"/>
  <c r="I1258" i="4"/>
  <c r="H1258" i="4"/>
  <c r="G1258" i="4"/>
  <c r="F1258" i="4"/>
  <c r="E1258" i="4"/>
  <c r="D1258" i="4"/>
  <c r="C1258" i="4"/>
  <c r="B1258" i="4"/>
  <c r="A1258" i="4"/>
  <c r="V1257" i="4"/>
  <c r="U1257" i="4"/>
  <c r="T1257" i="4"/>
  <c r="S1257" i="4"/>
  <c r="R1257" i="4"/>
  <c r="Q1257" i="4"/>
  <c r="P1257" i="4"/>
  <c r="O1257" i="4"/>
  <c r="N1257" i="4"/>
  <c r="M1257" i="4"/>
  <c r="L1257" i="4"/>
  <c r="K1257" i="4"/>
  <c r="J1257" i="4"/>
  <c r="I1257" i="4"/>
  <c r="H1257" i="4"/>
  <c r="G1257" i="4"/>
  <c r="F1257" i="4"/>
  <c r="E1257" i="4"/>
  <c r="D1257" i="4"/>
  <c r="C1257" i="4"/>
  <c r="B1257" i="4"/>
  <c r="A1257" i="4"/>
  <c r="V1256" i="4"/>
  <c r="U1256" i="4"/>
  <c r="T1256" i="4"/>
  <c r="S1256" i="4"/>
  <c r="R1256" i="4"/>
  <c r="Q1256" i="4"/>
  <c r="P1256" i="4"/>
  <c r="O1256" i="4"/>
  <c r="N1256" i="4"/>
  <c r="M1256" i="4"/>
  <c r="L1256" i="4"/>
  <c r="K1256" i="4"/>
  <c r="J1256" i="4"/>
  <c r="I1256" i="4"/>
  <c r="H1256" i="4"/>
  <c r="G1256" i="4"/>
  <c r="F1256" i="4"/>
  <c r="E1256" i="4"/>
  <c r="D1256" i="4"/>
  <c r="C1256" i="4"/>
  <c r="B1256" i="4"/>
  <c r="A1256" i="4"/>
  <c r="V1255" i="4"/>
  <c r="U1255" i="4"/>
  <c r="T1255" i="4"/>
  <c r="S1255" i="4"/>
  <c r="R1255" i="4"/>
  <c r="Q1255" i="4"/>
  <c r="P1255" i="4"/>
  <c r="O1255" i="4"/>
  <c r="N1255" i="4"/>
  <c r="M1255" i="4"/>
  <c r="L1255" i="4"/>
  <c r="K1255" i="4"/>
  <c r="J1255" i="4"/>
  <c r="I1255" i="4"/>
  <c r="H1255" i="4"/>
  <c r="G1255" i="4"/>
  <c r="F1255" i="4"/>
  <c r="E1255" i="4"/>
  <c r="D1255" i="4"/>
  <c r="C1255" i="4"/>
  <c r="B1255" i="4"/>
  <c r="A1255" i="4"/>
  <c r="V1254" i="4"/>
  <c r="U1254" i="4"/>
  <c r="T1254" i="4"/>
  <c r="S1254" i="4"/>
  <c r="R1254" i="4"/>
  <c r="Q1254" i="4"/>
  <c r="P1254" i="4"/>
  <c r="O1254" i="4"/>
  <c r="N1254" i="4"/>
  <c r="M1254" i="4"/>
  <c r="L1254" i="4"/>
  <c r="K1254" i="4"/>
  <c r="J1254" i="4"/>
  <c r="I1254" i="4"/>
  <c r="H1254" i="4"/>
  <c r="G1254" i="4"/>
  <c r="F1254" i="4"/>
  <c r="E1254" i="4"/>
  <c r="D1254" i="4"/>
  <c r="C1254" i="4"/>
  <c r="B1254" i="4"/>
  <c r="A1254" i="4"/>
  <c r="V1253" i="4"/>
  <c r="U1253" i="4"/>
  <c r="T1253" i="4"/>
  <c r="S1253" i="4"/>
  <c r="R1253" i="4"/>
  <c r="Q1253" i="4"/>
  <c r="P1253" i="4"/>
  <c r="O1253" i="4"/>
  <c r="N1253" i="4"/>
  <c r="M1253" i="4"/>
  <c r="L1253" i="4"/>
  <c r="K1253" i="4"/>
  <c r="J1253" i="4"/>
  <c r="I1253" i="4"/>
  <c r="H1253" i="4"/>
  <c r="G1253" i="4"/>
  <c r="F1253" i="4"/>
  <c r="E1253" i="4"/>
  <c r="D1253" i="4"/>
  <c r="C1253" i="4"/>
  <c r="B1253" i="4"/>
  <c r="A1253" i="4"/>
  <c r="V1252" i="4"/>
  <c r="U1252" i="4"/>
  <c r="T1252" i="4"/>
  <c r="S1252" i="4"/>
  <c r="R1252" i="4"/>
  <c r="Q1252" i="4"/>
  <c r="P1252" i="4"/>
  <c r="O1252" i="4"/>
  <c r="N1252" i="4"/>
  <c r="M1252" i="4"/>
  <c r="L1252" i="4"/>
  <c r="K1252" i="4"/>
  <c r="J1252" i="4"/>
  <c r="I1252" i="4"/>
  <c r="H1252" i="4"/>
  <c r="G1252" i="4"/>
  <c r="F1252" i="4"/>
  <c r="E1252" i="4"/>
  <c r="D1252" i="4"/>
  <c r="C1252" i="4"/>
  <c r="B1252" i="4"/>
  <c r="A1252" i="4"/>
  <c r="V1251" i="4"/>
  <c r="U1251" i="4"/>
  <c r="T1251" i="4"/>
  <c r="S1251" i="4"/>
  <c r="R1251" i="4"/>
  <c r="Q1251" i="4"/>
  <c r="P1251" i="4"/>
  <c r="O1251" i="4"/>
  <c r="N1251" i="4"/>
  <c r="M1251" i="4"/>
  <c r="L1251" i="4"/>
  <c r="K1251" i="4"/>
  <c r="J1251" i="4"/>
  <c r="I1251" i="4"/>
  <c r="H1251" i="4"/>
  <c r="G1251" i="4"/>
  <c r="F1251" i="4"/>
  <c r="E1251" i="4"/>
  <c r="D1251" i="4"/>
  <c r="C1251" i="4"/>
  <c r="B1251" i="4"/>
  <c r="A1251" i="4"/>
  <c r="V1250" i="4"/>
  <c r="U1250" i="4"/>
  <c r="T1250" i="4"/>
  <c r="S1250" i="4"/>
  <c r="R1250" i="4"/>
  <c r="Q1250" i="4"/>
  <c r="P1250" i="4"/>
  <c r="O1250" i="4"/>
  <c r="N1250" i="4"/>
  <c r="M1250" i="4"/>
  <c r="L1250" i="4"/>
  <c r="K1250" i="4"/>
  <c r="J1250" i="4"/>
  <c r="I1250" i="4"/>
  <c r="H1250" i="4"/>
  <c r="G1250" i="4"/>
  <c r="F1250" i="4"/>
  <c r="E1250" i="4"/>
  <c r="D1250" i="4"/>
  <c r="C1250" i="4"/>
  <c r="B1250" i="4"/>
  <c r="A1250" i="4"/>
  <c r="V1249" i="4"/>
  <c r="U1249" i="4"/>
  <c r="T1249" i="4"/>
  <c r="S1249" i="4"/>
  <c r="R1249" i="4"/>
  <c r="Q1249" i="4"/>
  <c r="P1249" i="4"/>
  <c r="O1249" i="4"/>
  <c r="N1249" i="4"/>
  <c r="M1249" i="4"/>
  <c r="L1249" i="4"/>
  <c r="K1249" i="4"/>
  <c r="J1249" i="4"/>
  <c r="I1249" i="4"/>
  <c r="H1249" i="4"/>
  <c r="G1249" i="4"/>
  <c r="F1249" i="4"/>
  <c r="E1249" i="4"/>
  <c r="D1249" i="4"/>
  <c r="C1249" i="4"/>
  <c r="B1249" i="4"/>
  <c r="A1249" i="4"/>
  <c r="V1248" i="4"/>
  <c r="U1248" i="4"/>
  <c r="T1248" i="4"/>
  <c r="S1248" i="4"/>
  <c r="R1248" i="4"/>
  <c r="Q1248" i="4"/>
  <c r="P1248" i="4"/>
  <c r="O1248" i="4"/>
  <c r="N1248" i="4"/>
  <c r="M1248" i="4"/>
  <c r="L1248" i="4"/>
  <c r="K1248" i="4"/>
  <c r="J1248" i="4"/>
  <c r="I1248" i="4"/>
  <c r="H1248" i="4"/>
  <c r="G1248" i="4"/>
  <c r="F1248" i="4"/>
  <c r="E1248" i="4"/>
  <c r="D1248" i="4"/>
  <c r="C1248" i="4"/>
  <c r="B1248" i="4"/>
  <c r="A1248" i="4"/>
  <c r="V1247" i="4"/>
  <c r="U1247" i="4"/>
  <c r="T1247" i="4"/>
  <c r="S1247" i="4"/>
  <c r="R1247" i="4"/>
  <c r="Q1247" i="4"/>
  <c r="P1247" i="4"/>
  <c r="O1247" i="4"/>
  <c r="N1247" i="4"/>
  <c r="M1247" i="4"/>
  <c r="L1247" i="4"/>
  <c r="K1247" i="4"/>
  <c r="J1247" i="4"/>
  <c r="I1247" i="4"/>
  <c r="H1247" i="4"/>
  <c r="G1247" i="4"/>
  <c r="F1247" i="4"/>
  <c r="E1247" i="4"/>
  <c r="D1247" i="4"/>
  <c r="C1247" i="4"/>
  <c r="B1247" i="4"/>
  <c r="A1247" i="4"/>
  <c r="V1246" i="4"/>
  <c r="U1246" i="4"/>
  <c r="T1246" i="4"/>
  <c r="S1246" i="4"/>
  <c r="R1246" i="4"/>
  <c r="Q1246" i="4"/>
  <c r="P1246" i="4"/>
  <c r="O1246" i="4"/>
  <c r="N1246" i="4"/>
  <c r="M1246" i="4"/>
  <c r="L1246" i="4"/>
  <c r="K1246" i="4"/>
  <c r="J1246" i="4"/>
  <c r="I1246" i="4"/>
  <c r="H1246" i="4"/>
  <c r="G1246" i="4"/>
  <c r="F1246" i="4"/>
  <c r="E1246" i="4"/>
  <c r="D1246" i="4"/>
  <c r="C1246" i="4"/>
  <c r="B1246" i="4"/>
  <c r="A1246" i="4"/>
  <c r="V1245" i="4"/>
  <c r="U1245" i="4"/>
  <c r="T1245" i="4"/>
  <c r="S1245" i="4"/>
  <c r="R1245" i="4"/>
  <c r="Q1245" i="4"/>
  <c r="P1245" i="4"/>
  <c r="O1245" i="4"/>
  <c r="N1245" i="4"/>
  <c r="M1245" i="4"/>
  <c r="L1245" i="4"/>
  <c r="K1245" i="4"/>
  <c r="J1245" i="4"/>
  <c r="I1245" i="4"/>
  <c r="H1245" i="4"/>
  <c r="G1245" i="4"/>
  <c r="F1245" i="4"/>
  <c r="E1245" i="4"/>
  <c r="D1245" i="4"/>
  <c r="C1245" i="4"/>
  <c r="B1245" i="4"/>
  <c r="A1245" i="4"/>
  <c r="V1244" i="4"/>
  <c r="U1244" i="4"/>
  <c r="T1244" i="4"/>
  <c r="S1244" i="4"/>
  <c r="R1244" i="4"/>
  <c r="Q1244" i="4"/>
  <c r="P1244" i="4"/>
  <c r="O1244" i="4"/>
  <c r="N1244" i="4"/>
  <c r="M1244" i="4"/>
  <c r="L1244" i="4"/>
  <c r="K1244" i="4"/>
  <c r="J1244" i="4"/>
  <c r="I1244" i="4"/>
  <c r="H1244" i="4"/>
  <c r="G1244" i="4"/>
  <c r="F1244" i="4"/>
  <c r="E1244" i="4"/>
  <c r="D1244" i="4"/>
  <c r="C1244" i="4"/>
  <c r="B1244" i="4"/>
  <c r="A1244" i="4"/>
  <c r="V1243" i="4"/>
  <c r="U1243" i="4"/>
  <c r="T1243" i="4"/>
  <c r="S1243" i="4"/>
  <c r="R1243" i="4"/>
  <c r="Q1243" i="4"/>
  <c r="P1243" i="4"/>
  <c r="O1243" i="4"/>
  <c r="N1243" i="4"/>
  <c r="M1243" i="4"/>
  <c r="L1243" i="4"/>
  <c r="K1243" i="4"/>
  <c r="J1243" i="4"/>
  <c r="I1243" i="4"/>
  <c r="H1243" i="4"/>
  <c r="G1243" i="4"/>
  <c r="F1243" i="4"/>
  <c r="E1243" i="4"/>
  <c r="D1243" i="4"/>
  <c r="C1243" i="4"/>
  <c r="B1243" i="4"/>
  <c r="A1243" i="4"/>
  <c r="V1242" i="4"/>
  <c r="U1242" i="4"/>
  <c r="T1242" i="4"/>
  <c r="S1242" i="4"/>
  <c r="R1242" i="4"/>
  <c r="Q1242" i="4"/>
  <c r="P1242" i="4"/>
  <c r="O1242" i="4"/>
  <c r="N1242" i="4"/>
  <c r="M1242" i="4"/>
  <c r="L1242" i="4"/>
  <c r="K1242" i="4"/>
  <c r="J1242" i="4"/>
  <c r="I1242" i="4"/>
  <c r="H1242" i="4"/>
  <c r="G1242" i="4"/>
  <c r="F1242" i="4"/>
  <c r="E1242" i="4"/>
  <c r="D1242" i="4"/>
  <c r="C1242" i="4"/>
  <c r="B1242" i="4"/>
  <c r="A1242" i="4"/>
  <c r="V1241" i="4"/>
  <c r="U1241" i="4"/>
  <c r="T1241" i="4"/>
  <c r="S1241" i="4"/>
  <c r="R1241" i="4"/>
  <c r="Q1241" i="4"/>
  <c r="P1241" i="4"/>
  <c r="O1241" i="4"/>
  <c r="N1241" i="4"/>
  <c r="M1241" i="4"/>
  <c r="L1241" i="4"/>
  <c r="K1241" i="4"/>
  <c r="J1241" i="4"/>
  <c r="I1241" i="4"/>
  <c r="H1241" i="4"/>
  <c r="G1241" i="4"/>
  <c r="F1241" i="4"/>
  <c r="E1241" i="4"/>
  <c r="D1241" i="4"/>
  <c r="C1241" i="4"/>
  <c r="B1241" i="4"/>
  <c r="A1241" i="4"/>
  <c r="V1240" i="4"/>
  <c r="U1240" i="4"/>
  <c r="T1240" i="4"/>
  <c r="S1240" i="4"/>
  <c r="R1240" i="4"/>
  <c r="Q1240" i="4"/>
  <c r="P1240" i="4"/>
  <c r="O1240" i="4"/>
  <c r="N1240" i="4"/>
  <c r="M1240" i="4"/>
  <c r="L1240" i="4"/>
  <c r="K1240" i="4"/>
  <c r="J1240" i="4"/>
  <c r="I1240" i="4"/>
  <c r="H1240" i="4"/>
  <c r="G1240" i="4"/>
  <c r="F1240" i="4"/>
  <c r="E1240" i="4"/>
  <c r="D1240" i="4"/>
  <c r="C1240" i="4"/>
  <c r="B1240" i="4"/>
  <c r="A1240" i="4"/>
  <c r="V1239" i="4"/>
  <c r="U1239" i="4"/>
  <c r="T1239" i="4"/>
  <c r="S1239" i="4"/>
  <c r="R1239" i="4"/>
  <c r="Q1239" i="4"/>
  <c r="P1239" i="4"/>
  <c r="O1239" i="4"/>
  <c r="N1239" i="4"/>
  <c r="M1239" i="4"/>
  <c r="L1239" i="4"/>
  <c r="K1239" i="4"/>
  <c r="J1239" i="4"/>
  <c r="I1239" i="4"/>
  <c r="H1239" i="4"/>
  <c r="G1239" i="4"/>
  <c r="F1239" i="4"/>
  <c r="E1239" i="4"/>
  <c r="D1239" i="4"/>
  <c r="C1239" i="4"/>
  <c r="B1239" i="4"/>
  <c r="A1239" i="4"/>
  <c r="V1238" i="4"/>
  <c r="U1238" i="4"/>
  <c r="T1238" i="4"/>
  <c r="S1238" i="4"/>
  <c r="R1238" i="4"/>
  <c r="Q1238" i="4"/>
  <c r="P1238" i="4"/>
  <c r="O1238" i="4"/>
  <c r="N1238" i="4"/>
  <c r="M1238" i="4"/>
  <c r="L1238" i="4"/>
  <c r="K1238" i="4"/>
  <c r="J1238" i="4"/>
  <c r="I1238" i="4"/>
  <c r="H1238" i="4"/>
  <c r="G1238" i="4"/>
  <c r="F1238" i="4"/>
  <c r="E1238" i="4"/>
  <c r="D1238" i="4"/>
  <c r="C1238" i="4"/>
  <c r="B1238" i="4"/>
  <c r="A1238" i="4"/>
  <c r="V1237" i="4"/>
  <c r="U1237" i="4"/>
  <c r="T1237" i="4"/>
  <c r="S1237" i="4"/>
  <c r="R1237" i="4"/>
  <c r="Q1237" i="4"/>
  <c r="P1237" i="4"/>
  <c r="O1237" i="4"/>
  <c r="N1237" i="4"/>
  <c r="M1237" i="4"/>
  <c r="L1237" i="4"/>
  <c r="K1237" i="4"/>
  <c r="J1237" i="4"/>
  <c r="I1237" i="4"/>
  <c r="H1237" i="4"/>
  <c r="G1237" i="4"/>
  <c r="F1237" i="4"/>
  <c r="E1237" i="4"/>
  <c r="D1237" i="4"/>
  <c r="C1237" i="4"/>
  <c r="B1237" i="4"/>
  <c r="A1237" i="4"/>
  <c r="V1236" i="4"/>
  <c r="U1236" i="4"/>
  <c r="T1236" i="4"/>
  <c r="S1236" i="4"/>
  <c r="R1236" i="4"/>
  <c r="Q1236" i="4"/>
  <c r="P1236" i="4"/>
  <c r="O1236" i="4"/>
  <c r="N1236" i="4"/>
  <c r="M1236" i="4"/>
  <c r="L1236" i="4"/>
  <c r="K1236" i="4"/>
  <c r="J1236" i="4"/>
  <c r="I1236" i="4"/>
  <c r="H1236" i="4"/>
  <c r="G1236" i="4"/>
  <c r="F1236" i="4"/>
  <c r="E1236" i="4"/>
  <c r="D1236" i="4"/>
  <c r="C1236" i="4"/>
  <c r="B1236" i="4"/>
  <c r="A1236" i="4"/>
  <c r="V1235" i="4"/>
  <c r="U1235" i="4"/>
  <c r="T1235" i="4"/>
  <c r="S1235" i="4"/>
  <c r="R1235" i="4"/>
  <c r="Q1235" i="4"/>
  <c r="P1235" i="4"/>
  <c r="O1235" i="4"/>
  <c r="N1235" i="4"/>
  <c r="M1235" i="4"/>
  <c r="L1235" i="4"/>
  <c r="K1235" i="4"/>
  <c r="J1235" i="4"/>
  <c r="I1235" i="4"/>
  <c r="H1235" i="4"/>
  <c r="G1235" i="4"/>
  <c r="F1235" i="4"/>
  <c r="E1235" i="4"/>
  <c r="D1235" i="4"/>
  <c r="C1235" i="4"/>
  <c r="B1235" i="4"/>
  <c r="A1235" i="4"/>
  <c r="V1234" i="4"/>
  <c r="U1234" i="4"/>
  <c r="T1234" i="4"/>
  <c r="S1234" i="4"/>
  <c r="R1234" i="4"/>
  <c r="Q1234" i="4"/>
  <c r="P1234" i="4"/>
  <c r="O1234" i="4"/>
  <c r="N1234" i="4"/>
  <c r="M1234" i="4"/>
  <c r="L1234" i="4"/>
  <c r="K1234" i="4"/>
  <c r="J1234" i="4"/>
  <c r="I1234" i="4"/>
  <c r="H1234" i="4"/>
  <c r="G1234" i="4"/>
  <c r="F1234" i="4"/>
  <c r="E1234" i="4"/>
  <c r="D1234" i="4"/>
  <c r="C1234" i="4"/>
  <c r="B1234" i="4"/>
  <c r="A1234" i="4"/>
  <c r="V1233" i="4"/>
  <c r="U1233" i="4"/>
  <c r="T1233" i="4"/>
  <c r="S1233" i="4"/>
  <c r="R1233" i="4"/>
  <c r="Q1233" i="4"/>
  <c r="P1233" i="4"/>
  <c r="O1233" i="4"/>
  <c r="N1233" i="4"/>
  <c r="M1233" i="4"/>
  <c r="L1233" i="4"/>
  <c r="K1233" i="4"/>
  <c r="J1233" i="4"/>
  <c r="I1233" i="4"/>
  <c r="H1233" i="4"/>
  <c r="G1233" i="4"/>
  <c r="F1233" i="4"/>
  <c r="E1233" i="4"/>
  <c r="D1233" i="4"/>
  <c r="C1233" i="4"/>
  <c r="B1233" i="4"/>
  <c r="A1233" i="4"/>
  <c r="V1232" i="4"/>
  <c r="U1232" i="4"/>
  <c r="T1232" i="4"/>
  <c r="S1232" i="4"/>
  <c r="R1232" i="4"/>
  <c r="Q1232" i="4"/>
  <c r="P1232" i="4"/>
  <c r="O1232" i="4"/>
  <c r="N1232" i="4"/>
  <c r="M1232" i="4"/>
  <c r="L1232" i="4"/>
  <c r="K1232" i="4"/>
  <c r="J1232" i="4"/>
  <c r="I1232" i="4"/>
  <c r="H1232" i="4"/>
  <c r="G1232" i="4"/>
  <c r="F1232" i="4"/>
  <c r="E1232" i="4"/>
  <c r="D1232" i="4"/>
  <c r="C1232" i="4"/>
  <c r="B1232" i="4"/>
  <c r="A1232" i="4"/>
  <c r="V1231" i="4"/>
  <c r="U1231" i="4"/>
  <c r="T1231" i="4"/>
  <c r="S1231" i="4"/>
  <c r="R1231" i="4"/>
  <c r="Q1231" i="4"/>
  <c r="P1231" i="4"/>
  <c r="O1231" i="4"/>
  <c r="N1231" i="4"/>
  <c r="M1231" i="4"/>
  <c r="L1231" i="4"/>
  <c r="K1231" i="4"/>
  <c r="J1231" i="4"/>
  <c r="I1231" i="4"/>
  <c r="H1231" i="4"/>
  <c r="G1231" i="4"/>
  <c r="F1231" i="4"/>
  <c r="E1231" i="4"/>
  <c r="D1231" i="4"/>
  <c r="C1231" i="4"/>
  <c r="B1231" i="4"/>
  <c r="A1231" i="4"/>
  <c r="V1230" i="4"/>
  <c r="U1230" i="4"/>
  <c r="T1230" i="4"/>
  <c r="S1230" i="4"/>
  <c r="R1230" i="4"/>
  <c r="Q1230" i="4"/>
  <c r="P1230" i="4"/>
  <c r="O1230" i="4"/>
  <c r="N1230" i="4"/>
  <c r="M1230" i="4"/>
  <c r="L1230" i="4"/>
  <c r="K1230" i="4"/>
  <c r="J1230" i="4"/>
  <c r="I1230" i="4"/>
  <c r="H1230" i="4"/>
  <c r="G1230" i="4"/>
  <c r="F1230" i="4"/>
  <c r="E1230" i="4"/>
  <c r="D1230" i="4"/>
  <c r="C1230" i="4"/>
  <c r="B1230" i="4"/>
  <c r="A1230" i="4"/>
  <c r="V1229" i="4"/>
  <c r="U1229" i="4"/>
  <c r="T1229" i="4"/>
  <c r="S1229" i="4"/>
  <c r="R1229" i="4"/>
  <c r="Q1229" i="4"/>
  <c r="P1229" i="4"/>
  <c r="O1229" i="4"/>
  <c r="N1229" i="4"/>
  <c r="M1229" i="4"/>
  <c r="L1229" i="4"/>
  <c r="K1229" i="4"/>
  <c r="J1229" i="4"/>
  <c r="I1229" i="4"/>
  <c r="H1229" i="4"/>
  <c r="G1229" i="4"/>
  <c r="F1229" i="4"/>
  <c r="E1229" i="4"/>
  <c r="D1229" i="4"/>
  <c r="C1229" i="4"/>
  <c r="B1229" i="4"/>
  <c r="A1229" i="4"/>
  <c r="V1228" i="4"/>
  <c r="U1228" i="4"/>
  <c r="T1228" i="4"/>
  <c r="S1228" i="4"/>
  <c r="R1228" i="4"/>
  <c r="Q1228" i="4"/>
  <c r="P1228" i="4"/>
  <c r="O1228" i="4"/>
  <c r="N1228" i="4"/>
  <c r="M1228" i="4"/>
  <c r="L1228" i="4"/>
  <c r="K1228" i="4"/>
  <c r="J1228" i="4"/>
  <c r="I1228" i="4"/>
  <c r="H1228" i="4"/>
  <c r="G1228" i="4"/>
  <c r="F1228" i="4"/>
  <c r="E1228" i="4"/>
  <c r="D1228" i="4"/>
  <c r="C1228" i="4"/>
  <c r="B1228" i="4"/>
  <c r="A1228" i="4"/>
  <c r="V1227" i="4"/>
  <c r="U1227" i="4"/>
  <c r="T1227" i="4"/>
  <c r="S1227" i="4"/>
  <c r="R1227" i="4"/>
  <c r="Q1227" i="4"/>
  <c r="P1227" i="4"/>
  <c r="O1227" i="4"/>
  <c r="N1227" i="4"/>
  <c r="M1227" i="4"/>
  <c r="L1227" i="4"/>
  <c r="K1227" i="4"/>
  <c r="J1227" i="4"/>
  <c r="I1227" i="4"/>
  <c r="H1227" i="4"/>
  <c r="G1227" i="4"/>
  <c r="F1227" i="4"/>
  <c r="E1227" i="4"/>
  <c r="D1227" i="4"/>
  <c r="C1227" i="4"/>
  <c r="B1227" i="4"/>
  <c r="A1227" i="4"/>
  <c r="V1226" i="4"/>
  <c r="U1226" i="4"/>
  <c r="T1226" i="4"/>
  <c r="S1226" i="4"/>
  <c r="R1226" i="4"/>
  <c r="Q1226" i="4"/>
  <c r="P1226" i="4"/>
  <c r="O1226" i="4"/>
  <c r="N1226" i="4"/>
  <c r="M1226" i="4"/>
  <c r="L1226" i="4"/>
  <c r="K1226" i="4"/>
  <c r="J1226" i="4"/>
  <c r="I1226" i="4"/>
  <c r="H1226" i="4"/>
  <c r="G1226" i="4"/>
  <c r="F1226" i="4"/>
  <c r="E1226" i="4"/>
  <c r="D1226" i="4"/>
  <c r="C1226" i="4"/>
  <c r="B1226" i="4"/>
  <c r="A1226" i="4"/>
  <c r="V1225" i="4"/>
  <c r="U1225" i="4"/>
  <c r="T1225" i="4"/>
  <c r="S1225" i="4"/>
  <c r="R1225" i="4"/>
  <c r="Q1225" i="4"/>
  <c r="P1225" i="4"/>
  <c r="O1225" i="4"/>
  <c r="N1225" i="4"/>
  <c r="M1225" i="4"/>
  <c r="L1225" i="4"/>
  <c r="K1225" i="4"/>
  <c r="J1225" i="4"/>
  <c r="I1225" i="4"/>
  <c r="H1225" i="4"/>
  <c r="G1225" i="4"/>
  <c r="F1225" i="4"/>
  <c r="E1225" i="4"/>
  <c r="D1225" i="4"/>
  <c r="C1225" i="4"/>
  <c r="B1225" i="4"/>
  <c r="A1225" i="4"/>
  <c r="V1224" i="4"/>
  <c r="U1224" i="4"/>
  <c r="T1224" i="4"/>
  <c r="S1224" i="4"/>
  <c r="R1224" i="4"/>
  <c r="Q1224" i="4"/>
  <c r="P1224" i="4"/>
  <c r="O1224" i="4"/>
  <c r="N1224" i="4"/>
  <c r="M1224" i="4"/>
  <c r="L1224" i="4"/>
  <c r="K1224" i="4"/>
  <c r="J1224" i="4"/>
  <c r="I1224" i="4"/>
  <c r="H1224" i="4"/>
  <c r="G1224" i="4"/>
  <c r="F1224" i="4"/>
  <c r="E1224" i="4"/>
  <c r="D1224" i="4"/>
  <c r="C1224" i="4"/>
  <c r="B1224" i="4"/>
  <c r="A1224" i="4"/>
  <c r="V1223" i="4"/>
  <c r="U1223" i="4"/>
  <c r="T1223" i="4"/>
  <c r="S1223" i="4"/>
  <c r="R1223" i="4"/>
  <c r="Q1223" i="4"/>
  <c r="P1223" i="4"/>
  <c r="O1223" i="4"/>
  <c r="N1223" i="4"/>
  <c r="M1223" i="4"/>
  <c r="L1223" i="4"/>
  <c r="K1223" i="4"/>
  <c r="J1223" i="4"/>
  <c r="I1223" i="4"/>
  <c r="H1223" i="4"/>
  <c r="G1223" i="4"/>
  <c r="F1223" i="4"/>
  <c r="E1223" i="4"/>
  <c r="D1223" i="4"/>
  <c r="C1223" i="4"/>
  <c r="B1223" i="4"/>
  <c r="A1223" i="4"/>
  <c r="V1222" i="4"/>
  <c r="U1222" i="4"/>
  <c r="T1222" i="4"/>
  <c r="S1222" i="4"/>
  <c r="R1222" i="4"/>
  <c r="Q1222" i="4"/>
  <c r="P1222" i="4"/>
  <c r="O1222" i="4"/>
  <c r="N1222" i="4"/>
  <c r="M1222" i="4"/>
  <c r="L1222" i="4"/>
  <c r="K1222" i="4"/>
  <c r="J1222" i="4"/>
  <c r="I1222" i="4"/>
  <c r="H1222" i="4"/>
  <c r="G1222" i="4"/>
  <c r="F1222" i="4"/>
  <c r="E1222" i="4"/>
  <c r="D1222" i="4"/>
  <c r="C1222" i="4"/>
  <c r="B1222" i="4"/>
  <c r="A1222" i="4"/>
  <c r="V1221" i="4"/>
  <c r="U1221" i="4"/>
  <c r="T1221" i="4"/>
  <c r="S1221" i="4"/>
  <c r="R1221" i="4"/>
  <c r="Q1221" i="4"/>
  <c r="P1221" i="4"/>
  <c r="O1221" i="4"/>
  <c r="N1221" i="4"/>
  <c r="M1221" i="4"/>
  <c r="L1221" i="4"/>
  <c r="K1221" i="4"/>
  <c r="J1221" i="4"/>
  <c r="I1221" i="4"/>
  <c r="H1221" i="4"/>
  <c r="G1221" i="4"/>
  <c r="F1221" i="4"/>
  <c r="E1221" i="4"/>
  <c r="D1221" i="4"/>
  <c r="C1221" i="4"/>
  <c r="B1221" i="4"/>
  <c r="A1221" i="4"/>
  <c r="V1220" i="4"/>
  <c r="U1220" i="4"/>
  <c r="T1220" i="4"/>
  <c r="S1220" i="4"/>
  <c r="R1220" i="4"/>
  <c r="Q1220" i="4"/>
  <c r="P1220" i="4"/>
  <c r="O1220" i="4"/>
  <c r="N1220" i="4"/>
  <c r="M1220" i="4"/>
  <c r="L1220" i="4"/>
  <c r="K1220" i="4"/>
  <c r="J1220" i="4"/>
  <c r="I1220" i="4"/>
  <c r="H1220" i="4"/>
  <c r="G1220" i="4"/>
  <c r="F1220" i="4"/>
  <c r="E1220" i="4"/>
  <c r="D1220" i="4"/>
  <c r="C1220" i="4"/>
  <c r="B1220" i="4"/>
  <c r="A1220" i="4"/>
  <c r="V1219" i="4"/>
  <c r="U1219" i="4"/>
  <c r="T1219" i="4"/>
  <c r="S1219" i="4"/>
  <c r="R1219" i="4"/>
  <c r="Q1219" i="4"/>
  <c r="P1219" i="4"/>
  <c r="O1219" i="4"/>
  <c r="N1219" i="4"/>
  <c r="M1219" i="4"/>
  <c r="L1219" i="4"/>
  <c r="K1219" i="4"/>
  <c r="J1219" i="4"/>
  <c r="I1219" i="4"/>
  <c r="H1219" i="4"/>
  <c r="G1219" i="4"/>
  <c r="F1219" i="4"/>
  <c r="E1219" i="4"/>
  <c r="D1219" i="4"/>
  <c r="C1219" i="4"/>
  <c r="B1219" i="4"/>
  <c r="A1219" i="4"/>
  <c r="V1218" i="4"/>
  <c r="U1218" i="4"/>
  <c r="T1218" i="4"/>
  <c r="S1218" i="4"/>
  <c r="R1218" i="4"/>
  <c r="Q1218" i="4"/>
  <c r="P1218" i="4"/>
  <c r="O1218" i="4"/>
  <c r="N1218" i="4"/>
  <c r="M1218" i="4"/>
  <c r="L1218" i="4"/>
  <c r="K1218" i="4"/>
  <c r="J1218" i="4"/>
  <c r="I1218" i="4"/>
  <c r="H1218" i="4"/>
  <c r="G1218" i="4"/>
  <c r="F1218" i="4"/>
  <c r="E1218" i="4"/>
  <c r="D1218" i="4"/>
  <c r="C1218" i="4"/>
  <c r="B1218" i="4"/>
  <c r="A1218" i="4"/>
  <c r="V1217" i="4"/>
  <c r="U1217" i="4"/>
  <c r="T1217" i="4"/>
  <c r="S1217" i="4"/>
  <c r="R1217" i="4"/>
  <c r="Q1217" i="4"/>
  <c r="P1217" i="4"/>
  <c r="O1217" i="4"/>
  <c r="N1217" i="4"/>
  <c r="M1217" i="4"/>
  <c r="L1217" i="4"/>
  <c r="K1217" i="4"/>
  <c r="J1217" i="4"/>
  <c r="I1217" i="4"/>
  <c r="H1217" i="4"/>
  <c r="G1217" i="4"/>
  <c r="F1217" i="4"/>
  <c r="E1217" i="4"/>
  <c r="D1217" i="4"/>
  <c r="C1217" i="4"/>
  <c r="B1217" i="4"/>
  <c r="A1217" i="4"/>
  <c r="V1216" i="4"/>
  <c r="U1216" i="4"/>
  <c r="T1216" i="4"/>
  <c r="S1216" i="4"/>
  <c r="R1216" i="4"/>
  <c r="Q1216" i="4"/>
  <c r="P1216" i="4"/>
  <c r="O1216" i="4"/>
  <c r="N1216" i="4"/>
  <c r="M1216" i="4"/>
  <c r="L1216" i="4"/>
  <c r="K1216" i="4"/>
  <c r="J1216" i="4"/>
  <c r="I1216" i="4"/>
  <c r="H1216" i="4"/>
  <c r="G1216" i="4"/>
  <c r="F1216" i="4"/>
  <c r="E1216" i="4"/>
  <c r="D1216" i="4"/>
  <c r="C1216" i="4"/>
  <c r="B1216" i="4"/>
  <c r="A1216" i="4"/>
  <c r="V1215" i="4"/>
  <c r="U1215" i="4"/>
  <c r="T1215" i="4"/>
  <c r="S1215" i="4"/>
  <c r="R1215" i="4"/>
  <c r="Q1215" i="4"/>
  <c r="P1215" i="4"/>
  <c r="O1215" i="4"/>
  <c r="N1215" i="4"/>
  <c r="M1215" i="4"/>
  <c r="L1215" i="4"/>
  <c r="K1215" i="4"/>
  <c r="J1215" i="4"/>
  <c r="I1215" i="4"/>
  <c r="H1215" i="4"/>
  <c r="G1215" i="4"/>
  <c r="F1215" i="4"/>
  <c r="E1215" i="4"/>
  <c r="D1215" i="4"/>
  <c r="C1215" i="4"/>
  <c r="B1215" i="4"/>
  <c r="A1215" i="4"/>
  <c r="V1214" i="4"/>
  <c r="U1214" i="4"/>
  <c r="T1214" i="4"/>
  <c r="S1214" i="4"/>
  <c r="R1214" i="4"/>
  <c r="Q1214" i="4"/>
  <c r="P1214" i="4"/>
  <c r="O1214" i="4"/>
  <c r="N1214" i="4"/>
  <c r="M1214" i="4"/>
  <c r="L1214" i="4"/>
  <c r="K1214" i="4"/>
  <c r="J1214" i="4"/>
  <c r="I1214" i="4"/>
  <c r="H1214" i="4"/>
  <c r="G1214" i="4"/>
  <c r="F1214" i="4"/>
  <c r="E1214" i="4"/>
  <c r="D1214" i="4"/>
  <c r="C1214" i="4"/>
  <c r="B1214" i="4"/>
  <c r="A1214" i="4"/>
  <c r="V1213" i="4"/>
  <c r="U1213" i="4"/>
  <c r="T1213" i="4"/>
  <c r="S1213" i="4"/>
  <c r="R1213" i="4"/>
  <c r="Q1213" i="4"/>
  <c r="P1213" i="4"/>
  <c r="O1213" i="4"/>
  <c r="N1213" i="4"/>
  <c r="M1213" i="4"/>
  <c r="L1213" i="4"/>
  <c r="K1213" i="4"/>
  <c r="J1213" i="4"/>
  <c r="I1213" i="4"/>
  <c r="H1213" i="4"/>
  <c r="G1213" i="4"/>
  <c r="F1213" i="4"/>
  <c r="E1213" i="4"/>
  <c r="D1213" i="4"/>
  <c r="C1213" i="4"/>
  <c r="B1213" i="4"/>
  <c r="A1213" i="4"/>
  <c r="V1212" i="4"/>
  <c r="U1212" i="4"/>
  <c r="T1212" i="4"/>
  <c r="S1212" i="4"/>
  <c r="R1212" i="4"/>
  <c r="Q1212" i="4"/>
  <c r="P1212" i="4"/>
  <c r="O1212" i="4"/>
  <c r="N1212" i="4"/>
  <c r="M1212" i="4"/>
  <c r="L1212" i="4"/>
  <c r="K1212" i="4"/>
  <c r="J1212" i="4"/>
  <c r="I1212" i="4"/>
  <c r="H1212" i="4"/>
  <c r="G1212" i="4"/>
  <c r="F1212" i="4"/>
  <c r="E1212" i="4"/>
  <c r="D1212" i="4"/>
  <c r="C1212" i="4"/>
  <c r="B1212" i="4"/>
  <c r="A1212" i="4"/>
  <c r="V1211" i="4"/>
  <c r="U1211" i="4"/>
  <c r="T1211" i="4"/>
  <c r="S1211" i="4"/>
  <c r="R1211" i="4"/>
  <c r="Q1211" i="4"/>
  <c r="P1211" i="4"/>
  <c r="O1211" i="4"/>
  <c r="N1211" i="4"/>
  <c r="M1211" i="4"/>
  <c r="L1211" i="4"/>
  <c r="K1211" i="4"/>
  <c r="J1211" i="4"/>
  <c r="I1211" i="4"/>
  <c r="H1211" i="4"/>
  <c r="G1211" i="4"/>
  <c r="F1211" i="4"/>
  <c r="E1211" i="4"/>
  <c r="D1211" i="4"/>
  <c r="C1211" i="4"/>
  <c r="B1211" i="4"/>
  <c r="A1211" i="4"/>
  <c r="V1210" i="4"/>
  <c r="U1210" i="4"/>
  <c r="T1210" i="4"/>
  <c r="S1210" i="4"/>
  <c r="R1210" i="4"/>
  <c r="Q1210" i="4"/>
  <c r="P1210" i="4"/>
  <c r="O1210" i="4"/>
  <c r="N1210" i="4"/>
  <c r="M1210" i="4"/>
  <c r="L1210" i="4"/>
  <c r="K1210" i="4"/>
  <c r="J1210" i="4"/>
  <c r="I1210" i="4"/>
  <c r="H1210" i="4"/>
  <c r="G1210" i="4"/>
  <c r="F1210" i="4"/>
  <c r="E1210" i="4"/>
  <c r="D1210" i="4"/>
  <c r="C1210" i="4"/>
  <c r="B1210" i="4"/>
  <c r="A1210" i="4"/>
  <c r="V1209" i="4"/>
  <c r="U1209" i="4"/>
  <c r="T1209" i="4"/>
  <c r="S1209" i="4"/>
  <c r="R1209" i="4"/>
  <c r="Q1209" i="4"/>
  <c r="P1209" i="4"/>
  <c r="O1209" i="4"/>
  <c r="N1209" i="4"/>
  <c r="M1209" i="4"/>
  <c r="L1209" i="4"/>
  <c r="K1209" i="4"/>
  <c r="J1209" i="4"/>
  <c r="I1209" i="4"/>
  <c r="H1209" i="4"/>
  <c r="G1209" i="4"/>
  <c r="F1209" i="4"/>
  <c r="E1209" i="4"/>
  <c r="D1209" i="4"/>
  <c r="C1209" i="4"/>
  <c r="B1209" i="4"/>
  <c r="A1209" i="4"/>
  <c r="V1208" i="4"/>
  <c r="U1208" i="4"/>
  <c r="T1208" i="4"/>
  <c r="S1208" i="4"/>
  <c r="R1208" i="4"/>
  <c r="Q1208" i="4"/>
  <c r="P1208" i="4"/>
  <c r="O1208" i="4"/>
  <c r="N1208" i="4"/>
  <c r="M1208" i="4"/>
  <c r="L1208" i="4"/>
  <c r="K1208" i="4"/>
  <c r="J1208" i="4"/>
  <c r="I1208" i="4"/>
  <c r="H1208" i="4"/>
  <c r="G1208" i="4"/>
  <c r="F1208" i="4"/>
  <c r="E1208" i="4"/>
  <c r="D1208" i="4"/>
  <c r="C1208" i="4"/>
  <c r="B1208" i="4"/>
  <c r="A1208" i="4"/>
  <c r="V1207" i="4"/>
  <c r="U1207" i="4"/>
  <c r="T1207" i="4"/>
  <c r="S1207" i="4"/>
  <c r="R1207" i="4"/>
  <c r="Q1207" i="4"/>
  <c r="P1207" i="4"/>
  <c r="O1207" i="4"/>
  <c r="N1207" i="4"/>
  <c r="M1207" i="4"/>
  <c r="L1207" i="4"/>
  <c r="K1207" i="4"/>
  <c r="J1207" i="4"/>
  <c r="I1207" i="4"/>
  <c r="H1207" i="4"/>
  <c r="G1207" i="4"/>
  <c r="F1207" i="4"/>
  <c r="E1207" i="4"/>
  <c r="D1207" i="4"/>
  <c r="C1207" i="4"/>
  <c r="B1207" i="4"/>
  <c r="A1207" i="4"/>
  <c r="V1206" i="4"/>
  <c r="U1206" i="4"/>
  <c r="T1206" i="4"/>
  <c r="S1206" i="4"/>
  <c r="R1206" i="4"/>
  <c r="Q1206" i="4"/>
  <c r="P1206" i="4"/>
  <c r="O1206" i="4"/>
  <c r="N1206" i="4"/>
  <c r="M1206" i="4"/>
  <c r="L1206" i="4"/>
  <c r="K1206" i="4"/>
  <c r="J1206" i="4"/>
  <c r="I1206" i="4"/>
  <c r="H1206" i="4"/>
  <c r="G1206" i="4"/>
  <c r="F1206" i="4"/>
  <c r="E1206" i="4"/>
  <c r="D1206" i="4"/>
  <c r="C1206" i="4"/>
  <c r="B1206" i="4"/>
  <c r="A1206" i="4"/>
  <c r="V1205" i="4"/>
  <c r="U1205" i="4"/>
  <c r="T1205" i="4"/>
  <c r="S1205" i="4"/>
  <c r="R1205" i="4"/>
  <c r="Q1205" i="4"/>
  <c r="P1205" i="4"/>
  <c r="O1205" i="4"/>
  <c r="N1205" i="4"/>
  <c r="M1205" i="4"/>
  <c r="L1205" i="4"/>
  <c r="K1205" i="4"/>
  <c r="J1205" i="4"/>
  <c r="I1205" i="4"/>
  <c r="H1205" i="4"/>
  <c r="G1205" i="4"/>
  <c r="F1205" i="4"/>
  <c r="E1205" i="4"/>
  <c r="D1205" i="4"/>
  <c r="C1205" i="4"/>
  <c r="B1205" i="4"/>
  <c r="A1205" i="4"/>
  <c r="V1204" i="4"/>
  <c r="U1204" i="4"/>
  <c r="T1204" i="4"/>
  <c r="S1204" i="4"/>
  <c r="R1204" i="4"/>
  <c r="Q1204" i="4"/>
  <c r="P1204" i="4"/>
  <c r="O1204" i="4"/>
  <c r="N1204" i="4"/>
  <c r="M1204" i="4"/>
  <c r="L1204" i="4"/>
  <c r="K1204" i="4"/>
  <c r="J1204" i="4"/>
  <c r="I1204" i="4"/>
  <c r="H1204" i="4"/>
  <c r="G1204" i="4"/>
  <c r="F1204" i="4"/>
  <c r="E1204" i="4"/>
  <c r="D1204" i="4"/>
  <c r="C1204" i="4"/>
  <c r="B1204" i="4"/>
  <c r="A1204" i="4"/>
  <c r="V1203" i="4"/>
  <c r="U1203" i="4"/>
  <c r="T1203" i="4"/>
  <c r="S1203" i="4"/>
  <c r="R1203" i="4"/>
  <c r="Q1203" i="4"/>
  <c r="P1203" i="4"/>
  <c r="O1203" i="4"/>
  <c r="N1203" i="4"/>
  <c r="M1203" i="4"/>
  <c r="L1203" i="4"/>
  <c r="K1203" i="4"/>
  <c r="J1203" i="4"/>
  <c r="I1203" i="4"/>
  <c r="H1203" i="4"/>
  <c r="G1203" i="4"/>
  <c r="F1203" i="4"/>
  <c r="E1203" i="4"/>
  <c r="D1203" i="4"/>
  <c r="C1203" i="4"/>
  <c r="B1203" i="4"/>
  <c r="A1203" i="4"/>
  <c r="V1202" i="4"/>
  <c r="U1202" i="4"/>
  <c r="T1202" i="4"/>
  <c r="S1202" i="4"/>
  <c r="R1202" i="4"/>
  <c r="Q1202" i="4"/>
  <c r="P1202" i="4"/>
  <c r="O1202" i="4"/>
  <c r="N1202" i="4"/>
  <c r="M1202" i="4"/>
  <c r="L1202" i="4"/>
  <c r="K1202" i="4"/>
  <c r="J1202" i="4"/>
  <c r="I1202" i="4"/>
  <c r="H1202" i="4"/>
  <c r="G1202" i="4"/>
  <c r="F1202" i="4"/>
  <c r="E1202" i="4"/>
  <c r="D1202" i="4"/>
  <c r="C1202" i="4"/>
  <c r="B1202" i="4"/>
  <c r="A1202" i="4"/>
  <c r="V1201" i="4"/>
  <c r="U1201" i="4"/>
  <c r="T1201" i="4"/>
  <c r="S1201" i="4"/>
  <c r="R1201" i="4"/>
  <c r="Q1201" i="4"/>
  <c r="P1201" i="4"/>
  <c r="O1201" i="4"/>
  <c r="N1201" i="4"/>
  <c r="M1201" i="4"/>
  <c r="L1201" i="4"/>
  <c r="K1201" i="4"/>
  <c r="J1201" i="4"/>
  <c r="I1201" i="4"/>
  <c r="H1201" i="4"/>
  <c r="G1201" i="4"/>
  <c r="F1201" i="4"/>
  <c r="E1201" i="4"/>
  <c r="D1201" i="4"/>
  <c r="C1201" i="4"/>
  <c r="B1201" i="4"/>
  <c r="A1201" i="4"/>
  <c r="V1200" i="4"/>
  <c r="U1200" i="4"/>
  <c r="T1200" i="4"/>
  <c r="S1200" i="4"/>
  <c r="R1200" i="4"/>
  <c r="Q1200" i="4"/>
  <c r="P1200" i="4"/>
  <c r="O1200" i="4"/>
  <c r="N1200" i="4"/>
  <c r="M1200" i="4"/>
  <c r="L1200" i="4"/>
  <c r="K1200" i="4"/>
  <c r="J1200" i="4"/>
  <c r="I1200" i="4"/>
  <c r="H1200" i="4"/>
  <c r="G1200" i="4"/>
  <c r="F1200" i="4"/>
  <c r="E1200" i="4"/>
  <c r="D1200" i="4"/>
  <c r="C1200" i="4"/>
  <c r="B1200" i="4"/>
  <c r="A1200" i="4"/>
  <c r="V1199" i="4"/>
  <c r="U1199" i="4"/>
  <c r="T1199" i="4"/>
  <c r="S1199" i="4"/>
  <c r="R1199" i="4"/>
  <c r="Q1199" i="4"/>
  <c r="P1199" i="4"/>
  <c r="O1199" i="4"/>
  <c r="N1199" i="4"/>
  <c r="M1199" i="4"/>
  <c r="L1199" i="4"/>
  <c r="K1199" i="4"/>
  <c r="J1199" i="4"/>
  <c r="I1199" i="4"/>
  <c r="H1199" i="4"/>
  <c r="G1199" i="4"/>
  <c r="F1199" i="4"/>
  <c r="E1199" i="4"/>
  <c r="D1199" i="4"/>
  <c r="C1199" i="4"/>
  <c r="B1199" i="4"/>
  <c r="A1199" i="4"/>
  <c r="V1198" i="4"/>
  <c r="U1198" i="4"/>
  <c r="T1198" i="4"/>
  <c r="S1198" i="4"/>
  <c r="R1198" i="4"/>
  <c r="Q1198" i="4"/>
  <c r="P1198" i="4"/>
  <c r="O1198" i="4"/>
  <c r="N1198" i="4"/>
  <c r="M1198" i="4"/>
  <c r="L1198" i="4"/>
  <c r="K1198" i="4"/>
  <c r="J1198" i="4"/>
  <c r="I1198" i="4"/>
  <c r="H1198" i="4"/>
  <c r="G1198" i="4"/>
  <c r="F1198" i="4"/>
  <c r="E1198" i="4"/>
  <c r="D1198" i="4"/>
  <c r="C1198" i="4"/>
  <c r="B1198" i="4"/>
  <c r="A1198" i="4"/>
  <c r="V1197" i="4"/>
  <c r="U1197" i="4"/>
  <c r="T1197" i="4"/>
  <c r="S1197" i="4"/>
  <c r="R1197" i="4"/>
  <c r="Q1197" i="4"/>
  <c r="P1197" i="4"/>
  <c r="O1197" i="4"/>
  <c r="N1197" i="4"/>
  <c r="M1197" i="4"/>
  <c r="L1197" i="4"/>
  <c r="K1197" i="4"/>
  <c r="J1197" i="4"/>
  <c r="I1197" i="4"/>
  <c r="H1197" i="4"/>
  <c r="G1197" i="4"/>
  <c r="F1197" i="4"/>
  <c r="E1197" i="4"/>
  <c r="D1197" i="4"/>
  <c r="C1197" i="4"/>
  <c r="B1197" i="4"/>
  <c r="A1197" i="4"/>
  <c r="V1196" i="4"/>
  <c r="U1196" i="4"/>
  <c r="T1196" i="4"/>
  <c r="S1196" i="4"/>
  <c r="R1196" i="4"/>
  <c r="Q1196" i="4"/>
  <c r="P1196" i="4"/>
  <c r="O1196" i="4"/>
  <c r="N1196" i="4"/>
  <c r="M1196" i="4"/>
  <c r="L1196" i="4"/>
  <c r="K1196" i="4"/>
  <c r="J1196" i="4"/>
  <c r="I1196" i="4"/>
  <c r="H1196" i="4"/>
  <c r="G1196" i="4"/>
  <c r="F1196" i="4"/>
  <c r="E1196" i="4"/>
  <c r="D1196" i="4"/>
  <c r="C1196" i="4"/>
  <c r="B1196" i="4"/>
  <c r="A1196" i="4"/>
  <c r="V1195" i="4"/>
  <c r="U1195" i="4"/>
  <c r="T1195" i="4"/>
  <c r="S1195" i="4"/>
  <c r="R1195" i="4"/>
  <c r="Q1195" i="4"/>
  <c r="P1195" i="4"/>
  <c r="O1195" i="4"/>
  <c r="N1195" i="4"/>
  <c r="M1195" i="4"/>
  <c r="L1195" i="4"/>
  <c r="K1195" i="4"/>
  <c r="J1195" i="4"/>
  <c r="I1195" i="4"/>
  <c r="H1195" i="4"/>
  <c r="G1195" i="4"/>
  <c r="F1195" i="4"/>
  <c r="E1195" i="4"/>
  <c r="D1195" i="4"/>
  <c r="C1195" i="4"/>
  <c r="B1195" i="4"/>
  <c r="A1195" i="4"/>
  <c r="V1194" i="4"/>
  <c r="U1194" i="4"/>
  <c r="T1194" i="4"/>
  <c r="S1194" i="4"/>
  <c r="R1194" i="4"/>
  <c r="Q1194" i="4"/>
  <c r="P1194" i="4"/>
  <c r="O1194" i="4"/>
  <c r="N1194" i="4"/>
  <c r="M1194" i="4"/>
  <c r="L1194" i="4"/>
  <c r="K1194" i="4"/>
  <c r="J1194" i="4"/>
  <c r="I1194" i="4"/>
  <c r="H1194" i="4"/>
  <c r="G1194" i="4"/>
  <c r="F1194" i="4"/>
  <c r="E1194" i="4"/>
  <c r="D1194" i="4"/>
  <c r="C1194" i="4"/>
  <c r="B1194" i="4"/>
  <c r="A1194" i="4"/>
  <c r="V1193" i="4"/>
  <c r="U1193" i="4"/>
  <c r="T1193" i="4"/>
  <c r="S1193" i="4"/>
  <c r="R1193" i="4"/>
  <c r="Q1193" i="4"/>
  <c r="P1193" i="4"/>
  <c r="O1193" i="4"/>
  <c r="N1193" i="4"/>
  <c r="M1193" i="4"/>
  <c r="L1193" i="4"/>
  <c r="K1193" i="4"/>
  <c r="J1193" i="4"/>
  <c r="I1193" i="4"/>
  <c r="H1193" i="4"/>
  <c r="G1193" i="4"/>
  <c r="F1193" i="4"/>
  <c r="E1193" i="4"/>
  <c r="D1193" i="4"/>
  <c r="C1193" i="4"/>
  <c r="B1193" i="4"/>
  <c r="A1193" i="4"/>
  <c r="V1192" i="4"/>
  <c r="U1192" i="4"/>
  <c r="T1192" i="4"/>
  <c r="S1192" i="4"/>
  <c r="R1192" i="4"/>
  <c r="Q1192" i="4"/>
  <c r="P1192" i="4"/>
  <c r="O1192" i="4"/>
  <c r="N1192" i="4"/>
  <c r="M1192" i="4"/>
  <c r="L1192" i="4"/>
  <c r="K1192" i="4"/>
  <c r="J1192" i="4"/>
  <c r="I1192" i="4"/>
  <c r="H1192" i="4"/>
  <c r="G1192" i="4"/>
  <c r="F1192" i="4"/>
  <c r="E1192" i="4"/>
  <c r="D1192" i="4"/>
  <c r="C1192" i="4"/>
  <c r="B1192" i="4"/>
  <c r="A1192" i="4"/>
  <c r="V1191" i="4"/>
  <c r="U1191" i="4"/>
  <c r="T1191" i="4"/>
  <c r="S1191" i="4"/>
  <c r="R1191" i="4"/>
  <c r="Q1191" i="4"/>
  <c r="P1191" i="4"/>
  <c r="O1191" i="4"/>
  <c r="N1191" i="4"/>
  <c r="M1191" i="4"/>
  <c r="L1191" i="4"/>
  <c r="K1191" i="4"/>
  <c r="J1191" i="4"/>
  <c r="I1191" i="4"/>
  <c r="H1191" i="4"/>
  <c r="G1191" i="4"/>
  <c r="F1191" i="4"/>
  <c r="E1191" i="4"/>
  <c r="D1191" i="4"/>
  <c r="C1191" i="4"/>
  <c r="B1191" i="4"/>
  <c r="A1191" i="4"/>
  <c r="V1190" i="4"/>
  <c r="U1190" i="4"/>
  <c r="T1190" i="4"/>
  <c r="S1190" i="4"/>
  <c r="R1190" i="4"/>
  <c r="Q1190" i="4"/>
  <c r="P1190" i="4"/>
  <c r="O1190" i="4"/>
  <c r="N1190" i="4"/>
  <c r="M1190" i="4"/>
  <c r="L1190" i="4"/>
  <c r="K1190" i="4"/>
  <c r="J1190" i="4"/>
  <c r="I1190" i="4"/>
  <c r="H1190" i="4"/>
  <c r="G1190" i="4"/>
  <c r="F1190" i="4"/>
  <c r="E1190" i="4"/>
  <c r="D1190" i="4"/>
  <c r="C1190" i="4"/>
  <c r="B1190" i="4"/>
  <c r="A1190" i="4"/>
  <c r="V1189" i="4"/>
  <c r="U1189" i="4"/>
  <c r="T1189" i="4"/>
  <c r="S1189" i="4"/>
  <c r="R1189" i="4"/>
  <c r="Q1189" i="4"/>
  <c r="P1189" i="4"/>
  <c r="O1189" i="4"/>
  <c r="N1189" i="4"/>
  <c r="M1189" i="4"/>
  <c r="L1189" i="4"/>
  <c r="K1189" i="4"/>
  <c r="J1189" i="4"/>
  <c r="I1189" i="4"/>
  <c r="H1189" i="4"/>
  <c r="G1189" i="4"/>
  <c r="F1189" i="4"/>
  <c r="E1189" i="4"/>
  <c r="D1189" i="4"/>
  <c r="C1189" i="4"/>
  <c r="B1189" i="4"/>
  <c r="A1189" i="4"/>
  <c r="V1188" i="4"/>
  <c r="U1188" i="4"/>
  <c r="T1188" i="4"/>
  <c r="S1188" i="4"/>
  <c r="R1188" i="4"/>
  <c r="Q1188" i="4"/>
  <c r="P1188" i="4"/>
  <c r="O1188" i="4"/>
  <c r="N1188" i="4"/>
  <c r="M1188" i="4"/>
  <c r="L1188" i="4"/>
  <c r="K1188" i="4"/>
  <c r="J1188" i="4"/>
  <c r="I1188" i="4"/>
  <c r="H1188" i="4"/>
  <c r="G1188" i="4"/>
  <c r="F1188" i="4"/>
  <c r="E1188" i="4"/>
  <c r="D1188" i="4"/>
  <c r="C1188" i="4"/>
  <c r="B1188" i="4"/>
  <c r="A1188" i="4"/>
  <c r="V1187" i="4"/>
  <c r="U1187" i="4"/>
  <c r="T1187" i="4"/>
  <c r="S1187" i="4"/>
  <c r="R1187" i="4"/>
  <c r="Q1187" i="4"/>
  <c r="P1187" i="4"/>
  <c r="O1187" i="4"/>
  <c r="N1187" i="4"/>
  <c r="M1187" i="4"/>
  <c r="L1187" i="4"/>
  <c r="K1187" i="4"/>
  <c r="J1187" i="4"/>
  <c r="I1187" i="4"/>
  <c r="H1187" i="4"/>
  <c r="G1187" i="4"/>
  <c r="F1187" i="4"/>
  <c r="E1187" i="4"/>
  <c r="D1187" i="4"/>
  <c r="C1187" i="4"/>
  <c r="B1187" i="4"/>
  <c r="A1187" i="4"/>
  <c r="V1186" i="4"/>
  <c r="U1186" i="4"/>
  <c r="T1186" i="4"/>
  <c r="S1186" i="4"/>
  <c r="R1186" i="4"/>
  <c r="Q1186" i="4"/>
  <c r="P1186" i="4"/>
  <c r="O1186" i="4"/>
  <c r="N1186" i="4"/>
  <c r="M1186" i="4"/>
  <c r="L1186" i="4"/>
  <c r="K1186" i="4"/>
  <c r="J1186" i="4"/>
  <c r="I1186" i="4"/>
  <c r="H1186" i="4"/>
  <c r="G1186" i="4"/>
  <c r="F1186" i="4"/>
  <c r="E1186" i="4"/>
  <c r="D1186" i="4"/>
  <c r="C1186" i="4"/>
  <c r="B1186" i="4"/>
  <c r="A1186" i="4"/>
  <c r="V1185" i="4"/>
  <c r="U1185" i="4"/>
  <c r="T1185" i="4"/>
  <c r="S1185" i="4"/>
  <c r="R1185" i="4"/>
  <c r="Q1185" i="4"/>
  <c r="P1185" i="4"/>
  <c r="O1185" i="4"/>
  <c r="N1185" i="4"/>
  <c r="M1185" i="4"/>
  <c r="L1185" i="4"/>
  <c r="K1185" i="4"/>
  <c r="J1185" i="4"/>
  <c r="I1185" i="4"/>
  <c r="H1185" i="4"/>
  <c r="G1185" i="4"/>
  <c r="F1185" i="4"/>
  <c r="E1185" i="4"/>
  <c r="D1185" i="4"/>
  <c r="C1185" i="4"/>
  <c r="B1185" i="4"/>
  <c r="A1185" i="4"/>
  <c r="V1184" i="4"/>
  <c r="U1184" i="4"/>
  <c r="T1184" i="4"/>
  <c r="S1184" i="4"/>
  <c r="R1184" i="4"/>
  <c r="Q1184" i="4"/>
  <c r="P1184" i="4"/>
  <c r="O1184" i="4"/>
  <c r="N1184" i="4"/>
  <c r="M1184" i="4"/>
  <c r="L1184" i="4"/>
  <c r="K1184" i="4"/>
  <c r="J1184" i="4"/>
  <c r="I1184" i="4"/>
  <c r="H1184" i="4"/>
  <c r="G1184" i="4"/>
  <c r="F1184" i="4"/>
  <c r="E1184" i="4"/>
  <c r="D1184" i="4"/>
  <c r="C1184" i="4"/>
  <c r="B1184" i="4"/>
  <c r="A1184" i="4"/>
  <c r="V1183" i="4"/>
  <c r="U1183" i="4"/>
  <c r="T1183" i="4"/>
  <c r="S1183" i="4"/>
  <c r="R1183" i="4"/>
  <c r="Q1183" i="4"/>
  <c r="P1183" i="4"/>
  <c r="O1183" i="4"/>
  <c r="N1183" i="4"/>
  <c r="M1183" i="4"/>
  <c r="L1183" i="4"/>
  <c r="K1183" i="4"/>
  <c r="J1183" i="4"/>
  <c r="I1183" i="4"/>
  <c r="H1183" i="4"/>
  <c r="G1183" i="4"/>
  <c r="F1183" i="4"/>
  <c r="E1183" i="4"/>
  <c r="D1183" i="4"/>
  <c r="C1183" i="4"/>
  <c r="B1183" i="4"/>
  <c r="A1183" i="4"/>
  <c r="V1182" i="4"/>
  <c r="U1182" i="4"/>
  <c r="T1182" i="4"/>
  <c r="S1182" i="4"/>
  <c r="R1182" i="4"/>
  <c r="Q1182" i="4"/>
  <c r="P1182" i="4"/>
  <c r="O1182" i="4"/>
  <c r="N1182" i="4"/>
  <c r="M1182" i="4"/>
  <c r="L1182" i="4"/>
  <c r="K1182" i="4"/>
  <c r="J1182" i="4"/>
  <c r="I1182" i="4"/>
  <c r="H1182" i="4"/>
  <c r="G1182" i="4"/>
  <c r="F1182" i="4"/>
  <c r="E1182" i="4"/>
  <c r="D1182" i="4"/>
  <c r="C1182" i="4"/>
  <c r="B1182" i="4"/>
  <c r="A1182" i="4"/>
  <c r="V1181" i="4"/>
  <c r="U1181" i="4"/>
  <c r="T1181" i="4"/>
  <c r="S1181" i="4"/>
  <c r="R1181" i="4"/>
  <c r="Q1181" i="4"/>
  <c r="P1181" i="4"/>
  <c r="O1181" i="4"/>
  <c r="N1181" i="4"/>
  <c r="M1181" i="4"/>
  <c r="L1181" i="4"/>
  <c r="K1181" i="4"/>
  <c r="J1181" i="4"/>
  <c r="I1181" i="4"/>
  <c r="H1181" i="4"/>
  <c r="G1181" i="4"/>
  <c r="F1181" i="4"/>
  <c r="E1181" i="4"/>
  <c r="D1181" i="4"/>
  <c r="C1181" i="4"/>
  <c r="B1181" i="4"/>
  <c r="A1181" i="4"/>
  <c r="V1180" i="4"/>
  <c r="U1180" i="4"/>
  <c r="T1180" i="4"/>
  <c r="S1180" i="4"/>
  <c r="R1180" i="4"/>
  <c r="Q1180" i="4"/>
  <c r="P1180" i="4"/>
  <c r="O1180" i="4"/>
  <c r="N1180" i="4"/>
  <c r="M1180" i="4"/>
  <c r="L1180" i="4"/>
  <c r="K1180" i="4"/>
  <c r="J1180" i="4"/>
  <c r="I1180" i="4"/>
  <c r="H1180" i="4"/>
  <c r="G1180" i="4"/>
  <c r="F1180" i="4"/>
  <c r="E1180" i="4"/>
  <c r="D1180" i="4"/>
  <c r="C1180" i="4"/>
  <c r="B1180" i="4"/>
  <c r="A1180" i="4"/>
  <c r="V1179" i="4"/>
  <c r="U1179" i="4"/>
  <c r="T1179" i="4"/>
  <c r="S1179" i="4"/>
  <c r="R1179" i="4"/>
  <c r="Q1179" i="4"/>
  <c r="P1179" i="4"/>
  <c r="O1179" i="4"/>
  <c r="N1179" i="4"/>
  <c r="M1179" i="4"/>
  <c r="L1179" i="4"/>
  <c r="K1179" i="4"/>
  <c r="J1179" i="4"/>
  <c r="I1179" i="4"/>
  <c r="H1179" i="4"/>
  <c r="G1179" i="4"/>
  <c r="F1179" i="4"/>
  <c r="E1179" i="4"/>
  <c r="D1179" i="4"/>
  <c r="C1179" i="4"/>
  <c r="B1179" i="4"/>
  <c r="A1179" i="4"/>
  <c r="V1178" i="4"/>
  <c r="U1178" i="4"/>
  <c r="T1178" i="4"/>
  <c r="S1178" i="4"/>
  <c r="R1178" i="4"/>
  <c r="Q1178" i="4"/>
  <c r="P1178" i="4"/>
  <c r="O1178" i="4"/>
  <c r="N1178" i="4"/>
  <c r="M1178" i="4"/>
  <c r="L1178" i="4"/>
  <c r="K1178" i="4"/>
  <c r="J1178" i="4"/>
  <c r="I1178" i="4"/>
  <c r="H1178" i="4"/>
  <c r="G1178" i="4"/>
  <c r="F1178" i="4"/>
  <c r="E1178" i="4"/>
  <c r="D1178" i="4"/>
  <c r="C1178" i="4"/>
  <c r="B1178" i="4"/>
  <c r="A1178" i="4"/>
  <c r="V1177" i="4"/>
  <c r="U1177" i="4"/>
  <c r="T1177" i="4"/>
  <c r="S1177" i="4"/>
  <c r="R1177" i="4"/>
  <c r="Q1177" i="4"/>
  <c r="P1177" i="4"/>
  <c r="O1177" i="4"/>
  <c r="N1177" i="4"/>
  <c r="M1177" i="4"/>
  <c r="L1177" i="4"/>
  <c r="K1177" i="4"/>
  <c r="J1177" i="4"/>
  <c r="I1177" i="4"/>
  <c r="H1177" i="4"/>
  <c r="G1177" i="4"/>
  <c r="F1177" i="4"/>
  <c r="E1177" i="4"/>
  <c r="D1177" i="4"/>
  <c r="C1177" i="4"/>
  <c r="B1177" i="4"/>
  <c r="A1177" i="4"/>
  <c r="V1176" i="4"/>
  <c r="U1176" i="4"/>
  <c r="T1176" i="4"/>
  <c r="S1176" i="4"/>
  <c r="R1176" i="4"/>
  <c r="Q1176" i="4"/>
  <c r="P1176" i="4"/>
  <c r="O1176" i="4"/>
  <c r="N1176" i="4"/>
  <c r="M1176" i="4"/>
  <c r="L1176" i="4"/>
  <c r="K1176" i="4"/>
  <c r="J1176" i="4"/>
  <c r="I1176" i="4"/>
  <c r="H1176" i="4"/>
  <c r="G1176" i="4"/>
  <c r="F1176" i="4"/>
  <c r="E1176" i="4"/>
  <c r="D1176" i="4"/>
  <c r="C1176" i="4"/>
  <c r="B1176" i="4"/>
  <c r="A1176" i="4"/>
  <c r="V1175" i="4"/>
  <c r="U1175" i="4"/>
  <c r="T1175" i="4"/>
  <c r="S1175" i="4"/>
  <c r="R1175" i="4"/>
  <c r="Q1175" i="4"/>
  <c r="P1175" i="4"/>
  <c r="O1175" i="4"/>
  <c r="N1175" i="4"/>
  <c r="M1175" i="4"/>
  <c r="L1175" i="4"/>
  <c r="K1175" i="4"/>
  <c r="J1175" i="4"/>
  <c r="I1175" i="4"/>
  <c r="H1175" i="4"/>
  <c r="G1175" i="4"/>
  <c r="F1175" i="4"/>
  <c r="E1175" i="4"/>
  <c r="D1175" i="4"/>
  <c r="C1175" i="4"/>
  <c r="B1175" i="4"/>
  <c r="A1175" i="4"/>
  <c r="V1174" i="4"/>
  <c r="U1174" i="4"/>
  <c r="T1174" i="4"/>
  <c r="S1174" i="4"/>
  <c r="R1174" i="4"/>
  <c r="Q1174" i="4"/>
  <c r="P1174" i="4"/>
  <c r="O1174" i="4"/>
  <c r="N1174" i="4"/>
  <c r="M1174" i="4"/>
  <c r="L1174" i="4"/>
  <c r="K1174" i="4"/>
  <c r="J1174" i="4"/>
  <c r="I1174" i="4"/>
  <c r="H1174" i="4"/>
  <c r="G1174" i="4"/>
  <c r="F1174" i="4"/>
  <c r="E1174" i="4"/>
  <c r="D1174" i="4"/>
  <c r="C1174" i="4"/>
  <c r="B1174" i="4"/>
  <c r="A1174" i="4"/>
  <c r="V1173" i="4"/>
  <c r="U1173" i="4"/>
  <c r="T1173" i="4"/>
  <c r="S1173" i="4"/>
  <c r="R1173" i="4"/>
  <c r="Q1173" i="4"/>
  <c r="P1173" i="4"/>
  <c r="O1173" i="4"/>
  <c r="N1173" i="4"/>
  <c r="M1173" i="4"/>
  <c r="L1173" i="4"/>
  <c r="K1173" i="4"/>
  <c r="J1173" i="4"/>
  <c r="I1173" i="4"/>
  <c r="H1173" i="4"/>
  <c r="G1173" i="4"/>
  <c r="F1173" i="4"/>
  <c r="E1173" i="4"/>
  <c r="D1173" i="4"/>
  <c r="C1173" i="4"/>
  <c r="B1173" i="4"/>
  <c r="A1173" i="4"/>
  <c r="V1172" i="4"/>
  <c r="U1172" i="4"/>
  <c r="T1172" i="4"/>
  <c r="S1172" i="4"/>
  <c r="R1172" i="4"/>
  <c r="Q1172" i="4"/>
  <c r="P1172" i="4"/>
  <c r="O1172" i="4"/>
  <c r="N1172" i="4"/>
  <c r="M1172" i="4"/>
  <c r="L1172" i="4"/>
  <c r="K1172" i="4"/>
  <c r="J1172" i="4"/>
  <c r="I1172" i="4"/>
  <c r="H1172" i="4"/>
  <c r="G1172" i="4"/>
  <c r="F1172" i="4"/>
  <c r="E1172" i="4"/>
  <c r="D1172" i="4"/>
  <c r="C1172" i="4"/>
  <c r="B1172" i="4"/>
  <c r="A1172" i="4"/>
  <c r="V1171" i="4"/>
  <c r="U1171" i="4"/>
  <c r="T1171" i="4"/>
  <c r="S1171" i="4"/>
  <c r="R1171" i="4"/>
  <c r="Q1171" i="4"/>
  <c r="P1171" i="4"/>
  <c r="O1171" i="4"/>
  <c r="N1171" i="4"/>
  <c r="M1171" i="4"/>
  <c r="L1171" i="4"/>
  <c r="K1171" i="4"/>
  <c r="J1171" i="4"/>
  <c r="I1171" i="4"/>
  <c r="H1171" i="4"/>
  <c r="G1171" i="4"/>
  <c r="F1171" i="4"/>
  <c r="E1171" i="4"/>
  <c r="D1171" i="4"/>
  <c r="C1171" i="4"/>
  <c r="B1171" i="4"/>
  <c r="A1171" i="4"/>
  <c r="V1170" i="4"/>
  <c r="U1170" i="4"/>
  <c r="T1170" i="4"/>
  <c r="S1170" i="4"/>
  <c r="R1170" i="4"/>
  <c r="Q1170" i="4"/>
  <c r="P1170" i="4"/>
  <c r="O1170" i="4"/>
  <c r="N1170" i="4"/>
  <c r="M1170" i="4"/>
  <c r="L1170" i="4"/>
  <c r="K1170" i="4"/>
  <c r="J1170" i="4"/>
  <c r="I1170" i="4"/>
  <c r="H1170" i="4"/>
  <c r="G1170" i="4"/>
  <c r="F1170" i="4"/>
  <c r="E1170" i="4"/>
  <c r="D1170" i="4"/>
  <c r="C1170" i="4"/>
  <c r="B1170" i="4"/>
  <c r="A1170" i="4"/>
  <c r="V1169" i="4"/>
  <c r="U1169" i="4"/>
  <c r="T1169" i="4"/>
  <c r="S1169" i="4"/>
  <c r="R1169" i="4"/>
  <c r="Q1169" i="4"/>
  <c r="P1169" i="4"/>
  <c r="O1169" i="4"/>
  <c r="N1169" i="4"/>
  <c r="M1169" i="4"/>
  <c r="L1169" i="4"/>
  <c r="K1169" i="4"/>
  <c r="J1169" i="4"/>
  <c r="I1169" i="4"/>
  <c r="H1169" i="4"/>
  <c r="G1169" i="4"/>
  <c r="F1169" i="4"/>
  <c r="E1169" i="4"/>
  <c r="D1169" i="4"/>
  <c r="C1169" i="4"/>
  <c r="B1169" i="4"/>
  <c r="A1169" i="4"/>
  <c r="V1168" i="4"/>
  <c r="U1168" i="4"/>
  <c r="T1168" i="4"/>
  <c r="S1168" i="4"/>
  <c r="R1168" i="4"/>
  <c r="Q1168" i="4"/>
  <c r="P1168" i="4"/>
  <c r="O1168" i="4"/>
  <c r="N1168" i="4"/>
  <c r="M1168" i="4"/>
  <c r="L1168" i="4"/>
  <c r="K1168" i="4"/>
  <c r="J1168" i="4"/>
  <c r="I1168" i="4"/>
  <c r="H1168" i="4"/>
  <c r="G1168" i="4"/>
  <c r="F1168" i="4"/>
  <c r="E1168" i="4"/>
  <c r="D1168" i="4"/>
  <c r="C1168" i="4"/>
  <c r="B1168" i="4"/>
  <c r="A1168" i="4"/>
  <c r="V1167" i="4"/>
  <c r="U1167" i="4"/>
  <c r="T1167" i="4"/>
  <c r="S1167" i="4"/>
  <c r="R1167" i="4"/>
  <c r="Q1167" i="4"/>
  <c r="P1167" i="4"/>
  <c r="O1167" i="4"/>
  <c r="N1167" i="4"/>
  <c r="M1167" i="4"/>
  <c r="L1167" i="4"/>
  <c r="K1167" i="4"/>
  <c r="J1167" i="4"/>
  <c r="I1167" i="4"/>
  <c r="H1167" i="4"/>
  <c r="G1167" i="4"/>
  <c r="F1167" i="4"/>
  <c r="E1167" i="4"/>
  <c r="D1167" i="4"/>
  <c r="C1167" i="4"/>
  <c r="B1167" i="4"/>
  <c r="A1167" i="4"/>
  <c r="V1166" i="4"/>
  <c r="U1166" i="4"/>
  <c r="T1166" i="4"/>
  <c r="S1166" i="4"/>
  <c r="R1166" i="4"/>
  <c r="Q1166" i="4"/>
  <c r="P1166" i="4"/>
  <c r="O1166" i="4"/>
  <c r="N1166" i="4"/>
  <c r="M1166" i="4"/>
  <c r="L1166" i="4"/>
  <c r="K1166" i="4"/>
  <c r="J1166" i="4"/>
  <c r="I1166" i="4"/>
  <c r="H1166" i="4"/>
  <c r="G1166" i="4"/>
  <c r="F1166" i="4"/>
  <c r="E1166" i="4"/>
  <c r="D1166" i="4"/>
  <c r="C1166" i="4"/>
  <c r="B1166" i="4"/>
  <c r="A1166" i="4"/>
  <c r="V1165" i="4"/>
  <c r="U1165" i="4"/>
  <c r="T1165" i="4"/>
  <c r="S1165" i="4"/>
  <c r="R1165" i="4"/>
  <c r="Q1165" i="4"/>
  <c r="P1165" i="4"/>
  <c r="O1165" i="4"/>
  <c r="N1165" i="4"/>
  <c r="M1165" i="4"/>
  <c r="L1165" i="4"/>
  <c r="K1165" i="4"/>
  <c r="J1165" i="4"/>
  <c r="I1165" i="4"/>
  <c r="H1165" i="4"/>
  <c r="G1165" i="4"/>
  <c r="F1165" i="4"/>
  <c r="E1165" i="4"/>
  <c r="D1165" i="4"/>
  <c r="C1165" i="4"/>
  <c r="B1165" i="4"/>
  <c r="A1165" i="4"/>
  <c r="V1164" i="4"/>
  <c r="U1164" i="4"/>
  <c r="T1164" i="4"/>
  <c r="S1164" i="4"/>
  <c r="R1164" i="4"/>
  <c r="Q1164" i="4"/>
  <c r="P1164" i="4"/>
  <c r="O1164" i="4"/>
  <c r="N1164" i="4"/>
  <c r="M1164" i="4"/>
  <c r="L1164" i="4"/>
  <c r="K1164" i="4"/>
  <c r="J1164" i="4"/>
  <c r="I1164" i="4"/>
  <c r="H1164" i="4"/>
  <c r="G1164" i="4"/>
  <c r="F1164" i="4"/>
  <c r="E1164" i="4"/>
  <c r="D1164" i="4"/>
  <c r="C1164" i="4"/>
  <c r="B1164" i="4"/>
  <c r="A1164" i="4"/>
  <c r="V1163" i="4"/>
  <c r="U1163" i="4"/>
  <c r="T1163" i="4"/>
  <c r="S1163" i="4"/>
  <c r="R1163" i="4"/>
  <c r="Q1163" i="4"/>
  <c r="P1163" i="4"/>
  <c r="O1163" i="4"/>
  <c r="N1163" i="4"/>
  <c r="M1163" i="4"/>
  <c r="L1163" i="4"/>
  <c r="K1163" i="4"/>
  <c r="J1163" i="4"/>
  <c r="I1163" i="4"/>
  <c r="H1163" i="4"/>
  <c r="G1163" i="4"/>
  <c r="F1163" i="4"/>
  <c r="E1163" i="4"/>
  <c r="D1163" i="4"/>
  <c r="C1163" i="4"/>
  <c r="B1163" i="4"/>
  <c r="A1163" i="4"/>
  <c r="V1162" i="4"/>
  <c r="U1162" i="4"/>
  <c r="T1162" i="4"/>
  <c r="S1162" i="4"/>
  <c r="R1162" i="4"/>
  <c r="Q1162" i="4"/>
  <c r="P1162" i="4"/>
  <c r="O1162" i="4"/>
  <c r="N1162" i="4"/>
  <c r="M1162" i="4"/>
  <c r="L1162" i="4"/>
  <c r="K1162" i="4"/>
  <c r="J1162" i="4"/>
  <c r="I1162" i="4"/>
  <c r="H1162" i="4"/>
  <c r="G1162" i="4"/>
  <c r="F1162" i="4"/>
  <c r="E1162" i="4"/>
  <c r="D1162" i="4"/>
  <c r="C1162" i="4"/>
  <c r="B1162" i="4"/>
  <c r="A1162" i="4"/>
  <c r="V1161" i="4"/>
  <c r="U1161" i="4"/>
  <c r="T1161" i="4"/>
  <c r="S1161" i="4"/>
  <c r="R1161" i="4"/>
  <c r="Q1161" i="4"/>
  <c r="P1161" i="4"/>
  <c r="O1161" i="4"/>
  <c r="N1161" i="4"/>
  <c r="M1161" i="4"/>
  <c r="L1161" i="4"/>
  <c r="K1161" i="4"/>
  <c r="J1161" i="4"/>
  <c r="I1161" i="4"/>
  <c r="H1161" i="4"/>
  <c r="G1161" i="4"/>
  <c r="F1161" i="4"/>
  <c r="E1161" i="4"/>
  <c r="D1161" i="4"/>
  <c r="C1161" i="4"/>
  <c r="B1161" i="4"/>
  <c r="A1161" i="4"/>
  <c r="V1160" i="4"/>
  <c r="U1160" i="4"/>
  <c r="T1160" i="4"/>
  <c r="S1160" i="4"/>
  <c r="R1160" i="4"/>
  <c r="Q1160" i="4"/>
  <c r="P1160" i="4"/>
  <c r="O1160" i="4"/>
  <c r="N1160" i="4"/>
  <c r="M1160" i="4"/>
  <c r="L1160" i="4"/>
  <c r="K1160" i="4"/>
  <c r="J1160" i="4"/>
  <c r="I1160" i="4"/>
  <c r="H1160" i="4"/>
  <c r="G1160" i="4"/>
  <c r="F1160" i="4"/>
  <c r="E1160" i="4"/>
  <c r="D1160" i="4"/>
  <c r="C1160" i="4"/>
  <c r="B1160" i="4"/>
  <c r="A1160" i="4"/>
  <c r="V1159" i="4"/>
  <c r="U1159" i="4"/>
  <c r="T1159" i="4"/>
  <c r="S1159" i="4"/>
  <c r="R1159" i="4"/>
  <c r="Q1159" i="4"/>
  <c r="P1159" i="4"/>
  <c r="O1159" i="4"/>
  <c r="N1159" i="4"/>
  <c r="M1159" i="4"/>
  <c r="L1159" i="4"/>
  <c r="K1159" i="4"/>
  <c r="J1159" i="4"/>
  <c r="I1159" i="4"/>
  <c r="H1159" i="4"/>
  <c r="G1159" i="4"/>
  <c r="F1159" i="4"/>
  <c r="E1159" i="4"/>
  <c r="D1159" i="4"/>
  <c r="C1159" i="4"/>
  <c r="B1159" i="4"/>
  <c r="A1159" i="4"/>
  <c r="V1158" i="4"/>
  <c r="U1158" i="4"/>
  <c r="T1158" i="4"/>
  <c r="S1158" i="4"/>
  <c r="R1158" i="4"/>
  <c r="Q1158" i="4"/>
  <c r="P1158" i="4"/>
  <c r="O1158" i="4"/>
  <c r="N1158" i="4"/>
  <c r="M1158" i="4"/>
  <c r="L1158" i="4"/>
  <c r="K1158" i="4"/>
  <c r="J1158" i="4"/>
  <c r="I1158" i="4"/>
  <c r="H1158" i="4"/>
  <c r="G1158" i="4"/>
  <c r="F1158" i="4"/>
  <c r="E1158" i="4"/>
  <c r="D1158" i="4"/>
  <c r="C1158" i="4"/>
  <c r="B1158" i="4"/>
  <c r="A1158" i="4"/>
  <c r="V1157" i="4"/>
  <c r="U1157" i="4"/>
  <c r="T1157" i="4"/>
  <c r="S1157" i="4"/>
  <c r="R1157" i="4"/>
  <c r="Q1157" i="4"/>
  <c r="P1157" i="4"/>
  <c r="O1157" i="4"/>
  <c r="N1157" i="4"/>
  <c r="M1157" i="4"/>
  <c r="L1157" i="4"/>
  <c r="K1157" i="4"/>
  <c r="J1157" i="4"/>
  <c r="I1157" i="4"/>
  <c r="H1157" i="4"/>
  <c r="G1157" i="4"/>
  <c r="F1157" i="4"/>
  <c r="E1157" i="4"/>
  <c r="D1157" i="4"/>
  <c r="C1157" i="4"/>
  <c r="B1157" i="4"/>
  <c r="A1157" i="4"/>
  <c r="V1156" i="4"/>
  <c r="U1156" i="4"/>
  <c r="T1156" i="4"/>
  <c r="S1156" i="4"/>
  <c r="R1156" i="4"/>
  <c r="Q1156" i="4"/>
  <c r="P1156" i="4"/>
  <c r="O1156" i="4"/>
  <c r="N1156" i="4"/>
  <c r="M1156" i="4"/>
  <c r="L1156" i="4"/>
  <c r="K1156" i="4"/>
  <c r="J1156" i="4"/>
  <c r="I1156" i="4"/>
  <c r="H1156" i="4"/>
  <c r="G1156" i="4"/>
  <c r="F1156" i="4"/>
  <c r="E1156" i="4"/>
  <c r="D1156" i="4"/>
  <c r="C1156" i="4"/>
  <c r="B1156" i="4"/>
  <c r="A1156" i="4"/>
  <c r="V1155" i="4"/>
  <c r="U1155" i="4"/>
  <c r="T1155" i="4"/>
  <c r="S1155" i="4"/>
  <c r="R1155" i="4"/>
  <c r="Q1155" i="4"/>
  <c r="P1155" i="4"/>
  <c r="O1155" i="4"/>
  <c r="N1155" i="4"/>
  <c r="M1155" i="4"/>
  <c r="L1155" i="4"/>
  <c r="K1155" i="4"/>
  <c r="J1155" i="4"/>
  <c r="I1155" i="4"/>
  <c r="H1155" i="4"/>
  <c r="G1155" i="4"/>
  <c r="F1155" i="4"/>
  <c r="E1155" i="4"/>
  <c r="D1155" i="4"/>
  <c r="C1155" i="4"/>
  <c r="B1155" i="4"/>
  <c r="A1155" i="4"/>
  <c r="V1154" i="4"/>
  <c r="U1154" i="4"/>
  <c r="T1154" i="4"/>
  <c r="S1154" i="4"/>
  <c r="R1154" i="4"/>
  <c r="Q1154" i="4"/>
  <c r="P1154" i="4"/>
  <c r="O1154" i="4"/>
  <c r="N1154" i="4"/>
  <c r="M1154" i="4"/>
  <c r="L1154" i="4"/>
  <c r="K1154" i="4"/>
  <c r="J1154" i="4"/>
  <c r="I1154" i="4"/>
  <c r="H1154" i="4"/>
  <c r="G1154" i="4"/>
  <c r="F1154" i="4"/>
  <c r="E1154" i="4"/>
  <c r="D1154" i="4"/>
  <c r="C1154" i="4"/>
  <c r="B1154" i="4"/>
  <c r="A1154" i="4"/>
  <c r="V1153" i="4"/>
  <c r="U1153" i="4"/>
  <c r="T1153" i="4"/>
  <c r="S1153" i="4"/>
  <c r="R1153" i="4"/>
  <c r="Q1153" i="4"/>
  <c r="P1153" i="4"/>
  <c r="O1153" i="4"/>
  <c r="N1153" i="4"/>
  <c r="M1153" i="4"/>
  <c r="L1153" i="4"/>
  <c r="K1153" i="4"/>
  <c r="J1153" i="4"/>
  <c r="I1153" i="4"/>
  <c r="H1153" i="4"/>
  <c r="G1153" i="4"/>
  <c r="F1153" i="4"/>
  <c r="E1153" i="4"/>
  <c r="D1153" i="4"/>
  <c r="C1153" i="4"/>
  <c r="B1153" i="4"/>
  <c r="A1153" i="4"/>
  <c r="V1152" i="4"/>
  <c r="U1152" i="4"/>
  <c r="T1152" i="4"/>
  <c r="S1152" i="4"/>
  <c r="R1152" i="4"/>
  <c r="Q1152" i="4"/>
  <c r="P1152" i="4"/>
  <c r="O1152" i="4"/>
  <c r="N1152" i="4"/>
  <c r="M1152" i="4"/>
  <c r="L1152" i="4"/>
  <c r="K1152" i="4"/>
  <c r="J1152" i="4"/>
  <c r="I1152" i="4"/>
  <c r="H1152" i="4"/>
  <c r="G1152" i="4"/>
  <c r="F1152" i="4"/>
  <c r="E1152" i="4"/>
  <c r="D1152" i="4"/>
  <c r="C1152" i="4"/>
  <c r="B1152" i="4"/>
  <c r="A1152" i="4"/>
  <c r="V1151" i="4"/>
  <c r="U1151" i="4"/>
  <c r="T1151" i="4"/>
  <c r="S1151" i="4"/>
  <c r="R1151" i="4"/>
  <c r="Q1151" i="4"/>
  <c r="P1151" i="4"/>
  <c r="O1151" i="4"/>
  <c r="N1151" i="4"/>
  <c r="M1151" i="4"/>
  <c r="L1151" i="4"/>
  <c r="K1151" i="4"/>
  <c r="J1151" i="4"/>
  <c r="I1151" i="4"/>
  <c r="H1151" i="4"/>
  <c r="G1151" i="4"/>
  <c r="F1151" i="4"/>
  <c r="E1151" i="4"/>
  <c r="D1151" i="4"/>
  <c r="C1151" i="4"/>
  <c r="B1151" i="4"/>
  <c r="A1151" i="4"/>
  <c r="V1150" i="4"/>
  <c r="U1150" i="4"/>
  <c r="T1150" i="4"/>
  <c r="S1150" i="4"/>
  <c r="R1150" i="4"/>
  <c r="Q1150" i="4"/>
  <c r="P1150" i="4"/>
  <c r="O1150" i="4"/>
  <c r="N1150" i="4"/>
  <c r="M1150" i="4"/>
  <c r="L1150" i="4"/>
  <c r="K1150" i="4"/>
  <c r="J1150" i="4"/>
  <c r="I1150" i="4"/>
  <c r="H1150" i="4"/>
  <c r="G1150" i="4"/>
  <c r="F1150" i="4"/>
  <c r="E1150" i="4"/>
  <c r="D1150" i="4"/>
  <c r="C1150" i="4"/>
  <c r="B1150" i="4"/>
  <c r="A1150" i="4"/>
  <c r="V1149" i="4"/>
  <c r="U1149" i="4"/>
  <c r="T1149" i="4"/>
  <c r="S1149" i="4"/>
  <c r="R1149" i="4"/>
  <c r="Q1149" i="4"/>
  <c r="P1149" i="4"/>
  <c r="O1149" i="4"/>
  <c r="N1149" i="4"/>
  <c r="M1149" i="4"/>
  <c r="L1149" i="4"/>
  <c r="K1149" i="4"/>
  <c r="J1149" i="4"/>
  <c r="I1149" i="4"/>
  <c r="H1149" i="4"/>
  <c r="G1149" i="4"/>
  <c r="F1149" i="4"/>
  <c r="E1149" i="4"/>
  <c r="D1149" i="4"/>
  <c r="C1149" i="4"/>
  <c r="B1149" i="4"/>
  <c r="A1149" i="4"/>
  <c r="V1148" i="4"/>
  <c r="U1148" i="4"/>
  <c r="T1148" i="4"/>
  <c r="S1148" i="4"/>
  <c r="R1148" i="4"/>
  <c r="Q1148" i="4"/>
  <c r="P1148" i="4"/>
  <c r="O1148" i="4"/>
  <c r="N1148" i="4"/>
  <c r="M1148" i="4"/>
  <c r="L1148" i="4"/>
  <c r="K1148" i="4"/>
  <c r="J1148" i="4"/>
  <c r="I1148" i="4"/>
  <c r="H1148" i="4"/>
  <c r="G1148" i="4"/>
  <c r="F1148" i="4"/>
  <c r="E1148" i="4"/>
  <c r="D1148" i="4"/>
  <c r="C1148" i="4"/>
  <c r="B1148" i="4"/>
  <c r="A1148" i="4"/>
  <c r="V1147" i="4"/>
  <c r="U1147" i="4"/>
  <c r="T1147" i="4"/>
  <c r="S1147" i="4"/>
  <c r="R1147" i="4"/>
  <c r="Q1147" i="4"/>
  <c r="P1147" i="4"/>
  <c r="O1147" i="4"/>
  <c r="N1147" i="4"/>
  <c r="M1147" i="4"/>
  <c r="L1147" i="4"/>
  <c r="K1147" i="4"/>
  <c r="J1147" i="4"/>
  <c r="I1147" i="4"/>
  <c r="H1147" i="4"/>
  <c r="G1147" i="4"/>
  <c r="F1147" i="4"/>
  <c r="E1147" i="4"/>
  <c r="D1147" i="4"/>
  <c r="C1147" i="4"/>
  <c r="B1147" i="4"/>
  <c r="A1147" i="4"/>
  <c r="V1146" i="4"/>
  <c r="U1146" i="4"/>
  <c r="T1146" i="4"/>
  <c r="S1146" i="4"/>
  <c r="R1146" i="4"/>
  <c r="Q1146" i="4"/>
  <c r="P1146" i="4"/>
  <c r="O1146" i="4"/>
  <c r="N1146" i="4"/>
  <c r="M1146" i="4"/>
  <c r="L1146" i="4"/>
  <c r="K1146" i="4"/>
  <c r="J1146" i="4"/>
  <c r="I1146" i="4"/>
  <c r="H1146" i="4"/>
  <c r="G1146" i="4"/>
  <c r="F1146" i="4"/>
  <c r="E1146" i="4"/>
  <c r="D1146" i="4"/>
  <c r="C1146" i="4"/>
  <c r="B1146" i="4"/>
  <c r="A1146" i="4"/>
  <c r="V1145" i="4"/>
  <c r="U1145" i="4"/>
  <c r="T1145" i="4"/>
  <c r="S1145" i="4"/>
  <c r="R1145" i="4"/>
  <c r="Q1145" i="4"/>
  <c r="P1145" i="4"/>
  <c r="O1145" i="4"/>
  <c r="N1145" i="4"/>
  <c r="M1145" i="4"/>
  <c r="L1145" i="4"/>
  <c r="K1145" i="4"/>
  <c r="J1145" i="4"/>
  <c r="I1145" i="4"/>
  <c r="H1145" i="4"/>
  <c r="G1145" i="4"/>
  <c r="F1145" i="4"/>
  <c r="E1145" i="4"/>
  <c r="D1145" i="4"/>
  <c r="C1145" i="4"/>
  <c r="B1145" i="4"/>
  <c r="A1145" i="4"/>
  <c r="V1144" i="4"/>
  <c r="U1144" i="4"/>
  <c r="T1144" i="4"/>
  <c r="S1144" i="4"/>
  <c r="R1144" i="4"/>
  <c r="Q1144" i="4"/>
  <c r="P1144" i="4"/>
  <c r="O1144" i="4"/>
  <c r="N1144" i="4"/>
  <c r="M1144" i="4"/>
  <c r="L1144" i="4"/>
  <c r="K1144" i="4"/>
  <c r="J1144" i="4"/>
  <c r="I1144" i="4"/>
  <c r="H1144" i="4"/>
  <c r="G1144" i="4"/>
  <c r="F1144" i="4"/>
  <c r="E1144" i="4"/>
  <c r="D1144" i="4"/>
  <c r="C1144" i="4"/>
  <c r="B1144" i="4"/>
  <c r="A1144" i="4"/>
  <c r="V1143" i="4"/>
  <c r="U1143" i="4"/>
  <c r="T1143" i="4"/>
  <c r="S1143" i="4"/>
  <c r="R1143" i="4"/>
  <c r="Q1143" i="4"/>
  <c r="P1143" i="4"/>
  <c r="O1143" i="4"/>
  <c r="N1143" i="4"/>
  <c r="M1143" i="4"/>
  <c r="L1143" i="4"/>
  <c r="K1143" i="4"/>
  <c r="J1143" i="4"/>
  <c r="I1143" i="4"/>
  <c r="H1143" i="4"/>
  <c r="G1143" i="4"/>
  <c r="F1143" i="4"/>
  <c r="E1143" i="4"/>
  <c r="D1143" i="4"/>
  <c r="C1143" i="4"/>
  <c r="B1143" i="4"/>
  <c r="A1143" i="4"/>
  <c r="V1142" i="4"/>
  <c r="U1142" i="4"/>
  <c r="T1142" i="4"/>
  <c r="S1142" i="4"/>
  <c r="R1142" i="4"/>
  <c r="Q1142" i="4"/>
  <c r="P1142" i="4"/>
  <c r="O1142" i="4"/>
  <c r="N1142" i="4"/>
  <c r="M1142" i="4"/>
  <c r="L1142" i="4"/>
  <c r="K1142" i="4"/>
  <c r="J1142" i="4"/>
  <c r="I1142" i="4"/>
  <c r="H1142" i="4"/>
  <c r="G1142" i="4"/>
  <c r="F1142" i="4"/>
  <c r="E1142" i="4"/>
  <c r="D1142" i="4"/>
  <c r="C1142" i="4"/>
  <c r="B1142" i="4"/>
  <c r="A1142" i="4"/>
  <c r="V1141" i="4"/>
  <c r="U1141" i="4"/>
  <c r="T1141" i="4"/>
  <c r="S1141" i="4"/>
  <c r="R1141" i="4"/>
  <c r="Q1141" i="4"/>
  <c r="P1141" i="4"/>
  <c r="O1141" i="4"/>
  <c r="N1141" i="4"/>
  <c r="M1141" i="4"/>
  <c r="L1141" i="4"/>
  <c r="K1141" i="4"/>
  <c r="J1141" i="4"/>
  <c r="I1141" i="4"/>
  <c r="H1141" i="4"/>
  <c r="G1141" i="4"/>
  <c r="F1141" i="4"/>
  <c r="E1141" i="4"/>
  <c r="D1141" i="4"/>
  <c r="C1141" i="4"/>
  <c r="B1141" i="4"/>
  <c r="A1141" i="4"/>
  <c r="V1140" i="4"/>
  <c r="U1140" i="4"/>
  <c r="T1140" i="4"/>
  <c r="S1140" i="4"/>
  <c r="R1140" i="4"/>
  <c r="Q1140" i="4"/>
  <c r="P1140" i="4"/>
  <c r="O1140" i="4"/>
  <c r="N1140" i="4"/>
  <c r="M1140" i="4"/>
  <c r="L1140" i="4"/>
  <c r="K1140" i="4"/>
  <c r="J1140" i="4"/>
  <c r="I1140" i="4"/>
  <c r="H1140" i="4"/>
  <c r="G1140" i="4"/>
  <c r="F1140" i="4"/>
  <c r="E1140" i="4"/>
  <c r="D1140" i="4"/>
  <c r="C1140" i="4"/>
  <c r="B1140" i="4"/>
  <c r="A1140" i="4"/>
  <c r="V1139" i="4"/>
  <c r="U1139" i="4"/>
  <c r="T1139" i="4"/>
  <c r="S1139" i="4"/>
  <c r="R1139" i="4"/>
  <c r="Q1139" i="4"/>
  <c r="P1139" i="4"/>
  <c r="O1139" i="4"/>
  <c r="N1139" i="4"/>
  <c r="M1139" i="4"/>
  <c r="L1139" i="4"/>
  <c r="K1139" i="4"/>
  <c r="J1139" i="4"/>
  <c r="I1139" i="4"/>
  <c r="H1139" i="4"/>
  <c r="G1139" i="4"/>
  <c r="F1139" i="4"/>
  <c r="E1139" i="4"/>
  <c r="D1139" i="4"/>
  <c r="C1139" i="4"/>
  <c r="B1139" i="4"/>
  <c r="A1139" i="4"/>
  <c r="V1138" i="4"/>
  <c r="U1138" i="4"/>
  <c r="T1138" i="4"/>
  <c r="S1138" i="4"/>
  <c r="R1138" i="4"/>
  <c r="Q1138" i="4"/>
  <c r="P1138" i="4"/>
  <c r="O1138" i="4"/>
  <c r="N1138" i="4"/>
  <c r="M1138" i="4"/>
  <c r="L1138" i="4"/>
  <c r="K1138" i="4"/>
  <c r="J1138" i="4"/>
  <c r="I1138" i="4"/>
  <c r="H1138" i="4"/>
  <c r="G1138" i="4"/>
  <c r="F1138" i="4"/>
  <c r="E1138" i="4"/>
  <c r="D1138" i="4"/>
  <c r="C1138" i="4"/>
  <c r="B1138" i="4"/>
  <c r="A1138" i="4"/>
  <c r="V1137" i="4"/>
  <c r="U1137" i="4"/>
  <c r="T1137" i="4"/>
  <c r="S1137" i="4"/>
  <c r="R1137" i="4"/>
  <c r="Q1137" i="4"/>
  <c r="P1137" i="4"/>
  <c r="O1137" i="4"/>
  <c r="N1137" i="4"/>
  <c r="M1137" i="4"/>
  <c r="L1137" i="4"/>
  <c r="K1137" i="4"/>
  <c r="J1137" i="4"/>
  <c r="I1137" i="4"/>
  <c r="H1137" i="4"/>
  <c r="G1137" i="4"/>
  <c r="F1137" i="4"/>
  <c r="E1137" i="4"/>
  <c r="D1137" i="4"/>
  <c r="C1137" i="4"/>
  <c r="B1137" i="4"/>
  <c r="A1137" i="4"/>
  <c r="V1136" i="4"/>
  <c r="U1136" i="4"/>
  <c r="T1136" i="4"/>
  <c r="S1136" i="4"/>
  <c r="R1136" i="4"/>
  <c r="Q1136" i="4"/>
  <c r="P1136" i="4"/>
  <c r="O1136" i="4"/>
  <c r="N1136" i="4"/>
  <c r="M1136" i="4"/>
  <c r="L1136" i="4"/>
  <c r="K1136" i="4"/>
  <c r="J1136" i="4"/>
  <c r="I1136" i="4"/>
  <c r="H1136" i="4"/>
  <c r="G1136" i="4"/>
  <c r="F1136" i="4"/>
  <c r="E1136" i="4"/>
  <c r="D1136" i="4"/>
  <c r="C1136" i="4"/>
  <c r="B1136" i="4"/>
  <c r="A1136" i="4"/>
  <c r="V1135" i="4"/>
  <c r="U1135" i="4"/>
  <c r="T1135" i="4"/>
  <c r="S1135" i="4"/>
  <c r="R1135" i="4"/>
  <c r="Q1135" i="4"/>
  <c r="P1135" i="4"/>
  <c r="O1135" i="4"/>
  <c r="N1135" i="4"/>
  <c r="M1135" i="4"/>
  <c r="L1135" i="4"/>
  <c r="K1135" i="4"/>
  <c r="J1135" i="4"/>
  <c r="I1135" i="4"/>
  <c r="H1135" i="4"/>
  <c r="G1135" i="4"/>
  <c r="F1135" i="4"/>
  <c r="E1135" i="4"/>
  <c r="D1135" i="4"/>
  <c r="C1135" i="4"/>
  <c r="B1135" i="4"/>
  <c r="A1135" i="4"/>
  <c r="V1134" i="4"/>
  <c r="U1134" i="4"/>
  <c r="T1134" i="4"/>
  <c r="S1134" i="4"/>
  <c r="R1134" i="4"/>
  <c r="Q1134" i="4"/>
  <c r="P1134" i="4"/>
  <c r="O1134" i="4"/>
  <c r="N1134" i="4"/>
  <c r="M1134" i="4"/>
  <c r="L1134" i="4"/>
  <c r="K1134" i="4"/>
  <c r="J1134" i="4"/>
  <c r="I1134" i="4"/>
  <c r="H1134" i="4"/>
  <c r="G1134" i="4"/>
  <c r="F1134" i="4"/>
  <c r="E1134" i="4"/>
  <c r="D1134" i="4"/>
  <c r="C1134" i="4"/>
  <c r="B1134" i="4"/>
  <c r="A1134" i="4"/>
  <c r="V1133" i="4"/>
  <c r="U1133" i="4"/>
  <c r="T1133" i="4"/>
  <c r="S1133" i="4"/>
  <c r="R1133" i="4"/>
  <c r="Q1133" i="4"/>
  <c r="P1133" i="4"/>
  <c r="O1133" i="4"/>
  <c r="N1133" i="4"/>
  <c r="M1133" i="4"/>
  <c r="L1133" i="4"/>
  <c r="K1133" i="4"/>
  <c r="J1133" i="4"/>
  <c r="I1133" i="4"/>
  <c r="H1133" i="4"/>
  <c r="G1133" i="4"/>
  <c r="F1133" i="4"/>
  <c r="E1133" i="4"/>
  <c r="D1133" i="4"/>
  <c r="C1133" i="4"/>
  <c r="B1133" i="4"/>
  <c r="A1133" i="4"/>
  <c r="V1132" i="4"/>
  <c r="U1132" i="4"/>
  <c r="T1132" i="4"/>
  <c r="S1132" i="4"/>
  <c r="R1132" i="4"/>
  <c r="Q1132" i="4"/>
  <c r="P1132" i="4"/>
  <c r="O1132" i="4"/>
  <c r="N1132" i="4"/>
  <c r="M1132" i="4"/>
  <c r="L1132" i="4"/>
  <c r="K1132" i="4"/>
  <c r="J1132" i="4"/>
  <c r="I1132" i="4"/>
  <c r="H1132" i="4"/>
  <c r="G1132" i="4"/>
  <c r="F1132" i="4"/>
  <c r="E1132" i="4"/>
  <c r="D1132" i="4"/>
  <c r="C1132" i="4"/>
  <c r="B1132" i="4"/>
  <c r="A1132" i="4"/>
  <c r="V1131" i="4"/>
  <c r="U1131" i="4"/>
  <c r="T1131" i="4"/>
  <c r="S1131" i="4"/>
  <c r="R1131" i="4"/>
  <c r="Q1131" i="4"/>
  <c r="P1131" i="4"/>
  <c r="O1131" i="4"/>
  <c r="N1131" i="4"/>
  <c r="M1131" i="4"/>
  <c r="L1131" i="4"/>
  <c r="K1131" i="4"/>
  <c r="J1131" i="4"/>
  <c r="I1131" i="4"/>
  <c r="H1131" i="4"/>
  <c r="G1131" i="4"/>
  <c r="F1131" i="4"/>
  <c r="E1131" i="4"/>
  <c r="D1131" i="4"/>
  <c r="C1131" i="4"/>
  <c r="B1131" i="4"/>
  <c r="A1131" i="4"/>
  <c r="V1130" i="4"/>
  <c r="U1130" i="4"/>
  <c r="T1130" i="4"/>
  <c r="S1130" i="4"/>
  <c r="R1130" i="4"/>
  <c r="Q1130" i="4"/>
  <c r="P1130" i="4"/>
  <c r="O1130" i="4"/>
  <c r="N1130" i="4"/>
  <c r="M1130" i="4"/>
  <c r="L1130" i="4"/>
  <c r="K1130" i="4"/>
  <c r="J1130" i="4"/>
  <c r="I1130" i="4"/>
  <c r="H1130" i="4"/>
  <c r="G1130" i="4"/>
  <c r="F1130" i="4"/>
  <c r="E1130" i="4"/>
  <c r="D1130" i="4"/>
  <c r="C1130" i="4"/>
  <c r="B1130" i="4"/>
  <c r="A1130" i="4"/>
  <c r="V1129" i="4"/>
  <c r="U1129" i="4"/>
  <c r="T1129" i="4"/>
  <c r="S1129" i="4"/>
  <c r="R1129" i="4"/>
  <c r="Q1129" i="4"/>
  <c r="P1129" i="4"/>
  <c r="O1129" i="4"/>
  <c r="N1129" i="4"/>
  <c r="M1129" i="4"/>
  <c r="L1129" i="4"/>
  <c r="K1129" i="4"/>
  <c r="J1129" i="4"/>
  <c r="I1129" i="4"/>
  <c r="H1129" i="4"/>
  <c r="G1129" i="4"/>
  <c r="F1129" i="4"/>
  <c r="E1129" i="4"/>
  <c r="D1129" i="4"/>
  <c r="C1129" i="4"/>
  <c r="B1129" i="4"/>
  <c r="A1129" i="4"/>
  <c r="V1128" i="4"/>
  <c r="U1128" i="4"/>
  <c r="T1128" i="4"/>
  <c r="S1128" i="4"/>
  <c r="R1128" i="4"/>
  <c r="Q1128" i="4"/>
  <c r="P1128" i="4"/>
  <c r="O1128" i="4"/>
  <c r="N1128" i="4"/>
  <c r="M1128" i="4"/>
  <c r="L1128" i="4"/>
  <c r="K1128" i="4"/>
  <c r="J1128" i="4"/>
  <c r="I1128" i="4"/>
  <c r="H1128" i="4"/>
  <c r="G1128" i="4"/>
  <c r="F1128" i="4"/>
  <c r="E1128" i="4"/>
  <c r="D1128" i="4"/>
  <c r="C1128" i="4"/>
  <c r="B1128" i="4"/>
  <c r="A1128" i="4"/>
  <c r="V1127" i="4"/>
  <c r="U1127" i="4"/>
  <c r="T1127" i="4"/>
  <c r="S1127" i="4"/>
  <c r="R1127" i="4"/>
  <c r="Q1127" i="4"/>
  <c r="P1127" i="4"/>
  <c r="O1127" i="4"/>
  <c r="N1127" i="4"/>
  <c r="M1127" i="4"/>
  <c r="L1127" i="4"/>
  <c r="K1127" i="4"/>
  <c r="J1127" i="4"/>
  <c r="I1127" i="4"/>
  <c r="H1127" i="4"/>
  <c r="G1127" i="4"/>
  <c r="F1127" i="4"/>
  <c r="E1127" i="4"/>
  <c r="D1127" i="4"/>
  <c r="C1127" i="4"/>
  <c r="B1127" i="4"/>
  <c r="A1127" i="4"/>
  <c r="V1126" i="4"/>
  <c r="U1126" i="4"/>
  <c r="T1126" i="4"/>
  <c r="S1126" i="4"/>
  <c r="R1126" i="4"/>
  <c r="Q1126" i="4"/>
  <c r="P1126" i="4"/>
  <c r="O1126" i="4"/>
  <c r="N1126" i="4"/>
  <c r="M1126" i="4"/>
  <c r="L1126" i="4"/>
  <c r="K1126" i="4"/>
  <c r="J1126" i="4"/>
  <c r="I1126" i="4"/>
  <c r="H1126" i="4"/>
  <c r="G1126" i="4"/>
  <c r="F1126" i="4"/>
  <c r="E1126" i="4"/>
  <c r="D1126" i="4"/>
  <c r="C1126" i="4"/>
  <c r="B1126" i="4"/>
  <c r="A1126" i="4"/>
  <c r="V1125" i="4"/>
  <c r="U1125" i="4"/>
  <c r="T1125" i="4"/>
  <c r="S1125" i="4"/>
  <c r="R1125" i="4"/>
  <c r="Q1125" i="4"/>
  <c r="P1125" i="4"/>
  <c r="O1125" i="4"/>
  <c r="N1125" i="4"/>
  <c r="M1125" i="4"/>
  <c r="L1125" i="4"/>
  <c r="K1125" i="4"/>
  <c r="J1125" i="4"/>
  <c r="I1125" i="4"/>
  <c r="H1125" i="4"/>
  <c r="G1125" i="4"/>
  <c r="F1125" i="4"/>
  <c r="E1125" i="4"/>
  <c r="D1125" i="4"/>
  <c r="C1125" i="4"/>
  <c r="B1125" i="4"/>
  <c r="A1125" i="4"/>
  <c r="V1124" i="4"/>
  <c r="U1124" i="4"/>
  <c r="T1124" i="4"/>
  <c r="S1124" i="4"/>
  <c r="R1124" i="4"/>
  <c r="Q1124" i="4"/>
  <c r="P1124" i="4"/>
  <c r="O1124" i="4"/>
  <c r="N1124" i="4"/>
  <c r="M1124" i="4"/>
  <c r="L1124" i="4"/>
  <c r="K1124" i="4"/>
  <c r="J1124" i="4"/>
  <c r="I1124" i="4"/>
  <c r="H1124" i="4"/>
  <c r="G1124" i="4"/>
  <c r="F1124" i="4"/>
  <c r="E1124" i="4"/>
  <c r="D1124" i="4"/>
  <c r="C1124" i="4"/>
  <c r="B1124" i="4"/>
  <c r="A1124" i="4"/>
  <c r="V1123" i="4"/>
  <c r="U1123" i="4"/>
  <c r="T1123" i="4"/>
  <c r="S1123" i="4"/>
  <c r="R1123" i="4"/>
  <c r="Q1123" i="4"/>
  <c r="P1123" i="4"/>
  <c r="O1123" i="4"/>
  <c r="N1123" i="4"/>
  <c r="M1123" i="4"/>
  <c r="L1123" i="4"/>
  <c r="K1123" i="4"/>
  <c r="J1123" i="4"/>
  <c r="I1123" i="4"/>
  <c r="H1123" i="4"/>
  <c r="G1123" i="4"/>
  <c r="F1123" i="4"/>
  <c r="E1123" i="4"/>
  <c r="D1123" i="4"/>
  <c r="C1123" i="4"/>
  <c r="B1123" i="4"/>
  <c r="A1123" i="4"/>
  <c r="V1122" i="4"/>
  <c r="U1122" i="4"/>
  <c r="T1122" i="4"/>
  <c r="S1122" i="4"/>
  <c r="R1122" i="4"/>
  <c r="Q1122" i="4"/>
  <c r="P1122" i="4"/>
  <c r="O1122" i="4"/>
  <c r="N1122" i="4"/>
  <c r="M1122" i="4"/>
  <c r="L1122" i="4"/>
  <c r="K1122" i="4"/>
  <c r="J1122" i="4"/>
  <c r="I1122" i="4"/>
  <c r="H1122" i="4"/>
  <c r="G1122" i="4"/>
  <c r="F1122" i="4"/>
  <c r="E1122" i="4"/>
  <c r="D1122" i="4"/>
  <c r="C1122" i="4"/>
  <c r="B1122" i="4"/>
  <c r="A1122" i="4"/>
  <c r="V1121" i="4"/>
  <c r="U1121" i="4"/>
  <c r="T1121" i="4"/>
  <c r="S1121" i="4"/>
  <c r="R1121" i="4"/>
  <c r="Q1121" i="4"/>
  <c r="P1121" i="4"/>
  <c r="O1121" i="4"/>
  <c r="N1121" i="4"/>
  <c r="M1121" i="4"/>
  <c r="L1121" i="4"/>
  <c r="K1121" i="4"/>
  <c r="J1121" i="4"/>
  <c r="I1121" i="4"/>
  <c r="H1121" i="4"/>
  <c r="G1121" i="4"/>
  <c r="F1121" i="4"/>
  <c r="E1121" i="4"/>
  <c r="D1121" i="4"/>
  <c r="C1121" i="4"/>
  <c r="B1121" i="4"/>
  <c r="A1121" i="4"/>
  <c r="V1120" i="4"/>
  <c r="U1120" i="4"/>
  <c r="T1120" i="4"/>
  <c r="S1120" i="4"/>
  <c r="R1120" i="4"/>
  <c r="Q1120" i="4"/>
  <c r="P1120" i="4"/>
  <c r="O1120" i="4"/>
  <c r="N1120" i="4"/>
  <c r="M1120" i="4"/>
  <c r="L1120" i="4"/>
  <c r="K1120" i="4"/>
  <c r="J1120" i="4"/>
  <c r="I1120" i="4"/>
  <c r="H1120" i="4"/>
  <c r="G1120" i="4"/>
  <c r="F1120" i="4"/>
  <c r="E1120" i="4"/>
  <c r="D1120" i="4"/>
  <c r="C1120" i="4"/>
  <c r="B1120" i="4"/>
  <c r="A1120" i="4"/>
  <c r="V1119" i="4"/>
  <c r="U1119" i="4"/>
  <c r="T1119" i="4"/>
  <c r="S1119" i="4"/>
  <c r="R1119" i="4"/>
  <c r="Q1119" i="4"/>
  <c r="P1119" i="4"/>
  <c r="O1119" i="4"/>
  <c r="N1119" i="4"/>
  <c r="M1119" i="4"/>
  <c r="L1119" i="4"/>
  <c r="K1119" i="4"/>
  <c r="J1119" i="4"/>
  <c r="I1119" i="4"/>
  <c r="H1119" i="4"/>
  <c r="G1119" i="4"/>
  <c r="F1119" i="4"/>
  <c r="E1119" i="4"/>
  <c r="D1119" i="4"/>
  <c r="C1119" i="4"/>
  <c r="B1119" i="4"/>
  <c r="A1119" i="4"/>
  <c r="V1118" i="4"/>
  <c r="U1118" i="4"/>
  <c r="T1118" i="4"/>
  <c r="S1118" i="4"/>
  <c r="R1118" i="4"/>
  <c r="Q1118" i="4"/>
  <c r="P1118" i="4"/>
  <c r="O1118" i="4"/>
  <c r="N1118" i="4"/>
  <c r="M1118" i="4"/>
  <c r="L1118" i="4"/>
  <c r="K1118" i="4"/>
  <c r="J1118" i="4"/>
  <c r="I1118" i="4"/>
  <c r="H1118" i="4"/>
  <c r="G1118" i="4"/>
  <c r="F1118" i="4"/>
  <c r="E1118" i="4"/>
  <c r="D1118" i="4"/>
  <c r="C1118" i="4"/>
  <c r="B1118" i="4"/>
  <c r="A1118" i="4"/>
  <c r="V1117" i="4"/>
  <c r="U1117" i="4"/>
  <c r="T1117" i="4"/>
  <c r="S1117" i="4"/>
  <c r="R1117" i="4"/>
  <c r="Q1117" i="4"/>
  <c r="P1117" i="4"/>
  <c r="O1117" i="4"/>
  <c r="N1117" i="4"/>
  <c r="M1117" i="4"/>
  <c r="L1117" i="4"/>
  <c r="K1117" i="4"/>
  <c r="J1117" i="4"/>
  <c r="I1117" i="4"/>
  <c r="H1117" i="4"/>
  <c r="G1117" i="4"/>
  <c r="F1117" i="4"/>
  <c r="E1117" i="4"/>
  <c r="D1117" i="4"/>
  <c r="C1117" i="4"/>
  <c r="B1117" i="4"/>
  <c r="A1117" i="4"/>
  <c r="V1116" i="4"/>
  <c r="U1116" i="4"/>
  <c r="T1116" i="4"/>
  <c r="S1116" i="4"/>
  <c r="R1116" i="4"/>
  <c r="Q1116" i="4"/>
  <c r="P1116" i="4"/>
  <c r="O1116" i="4"/>
  <c r="N1116" i="4"/>
  <c r="M1116" i="4"/>
  <c r="L1116" i="4"/>
  <c r="K1116" i="4"/>
  <c r="J1116" i="4"/>
  <c r="I1116" i="4"/>
  <c r="H1116" i="4"/>
  <c r="G1116" i="4"/>
  <c r="F1116" i="4"/>
  <c r="E1116" i="4"/>
  <c r="D1116" i="4"/>
  <c r="C1116" i="4"/>
  <c r="B1116" i="4"/>
  <c r="A1116" i="4"/>
  <c r="V1115" i="4"/>
  <c r="U1115" i="4"/>
  <c r="T1115" i="4"/>
  <c r="S1115" i="4"/>
  <c r="R1115" i="4"/>
  <c r="Q1115" i="4"/>
  <c r="P1115" i="4"/>
  <c r="O1115" i="4"/>
  <c r="N1115" i="4"/>
  <c r="M1115" i="4"/>
  <c r="L1115" i="4"/>
  <c r="K1115" i="4"/>
  <c r="J1115" i="4"/>
  <c r="I1115" i="4"/>
  <c r="H1115" i="4"/>
  <c r="G1115" i="4"/>
  <c r="F1115" i="4"/>
  <c r="E1115" i="4"/>
  <c r="D1115" i="4"/>
  <c r="C1115" i="4"/>
  <c r="B1115" i="4"/>
  <c r="A1115" i="4"/>
  <c r="V1114" i="4"/>
  <c r="U1114" i="4"/>
  <c r="T1114" i="4"/>
  <c r="S1114" i="4"/>
  <c r="R1114" i="4"/>
  <c r="Q1114" i="4"/>
  <c r="P1114" i="4"/>
  <c r="O1114" i="4"/>
  <c r="N1114" i="4"/>
  <c r="M1114" i="4"/>
  <c r="L1114" i="4"/>
  <c r="K1114" i="4"/>
  <c r="J1114" i="4"/>
  <c r="I1114" i="4"/>
  <c r="H1114" i="4"/>
  <c r="G1114" i="4"/>
  <c r="F1114" i="4"/>
  <c r="E1114" i="4"/>
  <c r="D1114" i="4"/>
  <c r="C1114" i="4"/>
  <c r="B1114" i="4"/>
  <c r="A1114" i="4"/>
  <c r="V1113" i="4"/>
  <c r="U1113" i="4"/>
  <c r="T1113" i="4"/>
  <c r="S1113" i="4"/>
  <c r="R1113" i="4"/>
  <c r="Q1113" i="4"/>
  <c r="P1113" i="4"/>
  <c r="O1113" i="4"/>
  <c r="N1113" i="4"/>
  <c r="M1113" i="4"/>
  <c r="L1113" i="4"/>
  <c r="K1113" i="4"/>
  <c r="J1113" i="4"/>
  <c r="I1113" i="4"/>
  <c r="H1113" i="4"/>
  <c r="G1113" i="4"/>
  <c r="F1113" i="4"/>
  <c r="E1113" i="4"/>
  <c r="D1113" i="4"/>
  <c r="C1113" i="4"/>
  <c r="B1113" i="4"/>
  <c r="A1113" i="4"/>
  <c r="V1112" i="4"/>
  <c r="U1112" i="4"/>
  <c r="T1112" i="4"/>
  <c r="S1112" i="4"/>
  <c r="R1112" i="4"/>
  <c r="Q1112" i="4"/>
  <c r="P1112" i="4"/>
  <c r="O1112" i="4"/>
  <c r="N1112" i="4"/>
  <c r="M1112" i="4"/>
  <c r="L1112" i="4"/>
  <c r="K1112" i="4"/>
  <c r="J1112" i="4"/>
  <c r="I1112" i="4"/>
  <c r="H1112" i="4"/>
  <c r="G1112" i="4"/>
  <c r="F1112" i="4"/>
  <c r="E1112" i="4"/>
  <c r="D1112" i="4"/>
  <c r="C1112" i="4"/>
  <c r="B1112" i="4"/>
  <c r="A1112" i="4"/>
  <c r="V1111" i="4"/>
  <c r="U1111" i="4"/>
  <c r="T1111" i="4"/>
  <c r="S1111" i="4"/>
  <c r="R1111" i="4"/>
  <c r="Q1111" i="4"/>
  <c r="P1111" i="4"/>
  <c r="O1111" i="4"/>
  <c r="N1111" i="4"/>
  <c r="M1111" i="4"/>
  <c r="L1111" i="4"/>
  <c r="K1111" i="4"/>
  <c r="J1111" i="4"/>
  <c r="I1111" i="4"/>
  <c r="H1111" i="4"/>
  <c r="G1111" i="4"/>
  <c r="F1111" i="4"/>
  <c r="E1111" i="4"/>
  <c r="D1111" i="4"/>
  <c r="C1111" i="4"/>
  <c r="B1111" i="4"/>
  <c r="A1111" i="4"/>
  <c r="V1110" i="4"/>
  <c r="U1110" i="4"/>
  <c r="T1110" i="4"/>
  <c r="S1110" i="4"/>
  <c r="R1110" i="4"/>
  <c r="Q1110" i="4"/>
  <c r="P1110" i="4"/>
  <c r="O1110" i="4"/>
  <c r="N1110" i="4"/>
  <c r="M1110" i="4"/>
  <c r="L1110" i="4"/>
  <c r="K1110" i="4"/>
  <c r="J1110" i="4"/>
  <c r="I1110" i="4"/>
  <c r="H1110" i="4"/>
  <c r="G1110" i="4"/>
  <c r="F1110" i="4"/>
  <c r="E1110" i="4"/>
  <c r="D1110" i="4"/>
  <c r="C1110" i="4"/>
  <c r="B1110" i="4"/>
  <c r="A1110" i="4"/>
  <c r="V1109" i="4"/>
  <c r="U1109" i="4"/>
  <c r="T1109" i="4"/>
  <c r="S1109" i="4"/>
  <c r="R1109" i="4"/>
  <c r="Q1109" i="4"/>
  <c r="P1109" i="4"/>
  <c r="O1109" i="4"/>
  <c r="N1109" i="4"/>
  <c r="M1109" i="4"/>
  <c r="L1109" i="4"/>
  <c r="K1109" i="4"/>
  <c r="J1109" i="4"/>
  <c r="I1109" i="4"/>
  <c r="H1109" i="4"/>
  <c r="G1109" i="4"/>
  <c r="F1109" i="4"/>
  <c r="E1109" i="4"/>
  <c r="D1109" i="4"/>
  <c r="C1109" i="4"/>
  <c r="B1109" i="4"/>
  <c r="A1109" i="4"/>
  <c r="V1108" i="4"/>
  <c r="U1108" i="4"/>
  <c r="T1108" i="4"/>
  <c r="S1108" i="4"/>
  <c r="R1108" i="4"/>
  <c r="Q1108" i="4"/>
  <c r="P1108" i="4"/>
  <c r="O1108" i="4"/>
  <c r="N1108" i="4"/>
  <c r="M1108" i="4"/>
  <c r="L1108" i="4"/>
  <c r="K1108" i="4"/>
  <c r="J1108" i="4"/>
  <c r="I1108" i="4"/>
  <c r="H1108" i="4"/>
  <c r="G1108" i="4"/>
  <c r="F1108" i="4"/>
  <c r="E1108" i="4"/>
  <c r="D1108" i="4"/>
  <c r="C1108" i="4"/>
  <c r="B1108" i="4"/>
  <c r="A1108" i="4"/>
  <c r="V1107" i="4"/>
  <c r="U1107" i="4"/>
  <c r="T1107" i="4"/>
  <c r="S1107" i="4"/>
  <c r="R1107" i="4"/>
  <c r="Q1107" i="4"/>
  <c r="P1107" i="4"/>
  <c r="O1107" i="4"/>
  <c r="N1107" i="4"/>
  <c r="M1107" i="4"/>
  <c r="L1107" i="4"/>
  <c r="K1107" i="4"/>
  <c r="J1107" i="4"/>
  <c r="I1107" i="4"/>
  <c r="H1107" i="4"/>
  <c r="G1107" i="4"/>
  <c r="F1107" i="4"/>
  <c r="E1107" i="4"/>
  <c r="D1107" i="4"/>
  <c r="C1107" i="4"/>
  <c r="B1107" i="4"/>
  <c r="A1107" i="4"/>
  <c r="V1106" i="4"/>
  <c r="U1106" i="4"/>
  <c r="T1106" i="4"/>
  <c r="S1106" i="4"/>
  <c r="R1106" i="4"/>
  <c r="Q1106" i="4"/>
  <c r="P1106" i="4"/>
  <c r="O1106" i="4"/>
  <c r="N1106" i="4"/>
  <c r="M1106" i="4"/>
  <c r="L1106" i="4"/>
  <c r="K1106" i="4"/>
  <c r="J1106" i="4"/>
  <c r="I1106" i="4"/>
  <c r="H1106" i="4"/>
  <c r="G1106" i="4"/>
  <c r="F1106" i="4"/>
  <c r="E1106" i="4"/>
  <c r="D1106" i="4"/>
  <c r="C1106" i="4"/>
  <c r="B1106" i="4"/>
  <c r="A1106" i="4"/>
  <c r="V1105" i="4"/>
  <c r="U1105" i="4"/>
  <c r="T1105" i="4"/>
  <c r="S1105" i="4"/>
  <c r="R1105" i="4"/>
  <c r="Q1105" i="4"/>
  <c r="P1105" i="4"/>
  <c r="O1105" i="4"/>
  <c r="N1105" i="4"/>
  <c r="M1105" i="4"/>
  <c r="L1105" i="4"/>
  <c r="K1105" i="4"/>
  <c r="J1105" i="4"/>
  <c r="I1105" i="4"/>
  <c r="H1105" i="4"/>
  <c r="G1105" i="4"/>
  <c r="F1105" i="4"/>
  <c r="E1105" i="4"/>
  <c r="D1105" i="4"/>
  <c r="C1105" i="4"/>
  <c r="B1105" i="4"/>
  <c r="A1105" i="4"/>
  <c r="V1104" i="4"/>
  <c r="U1104" i="4"/>
  <c r="T1104" i="4"/>
  <c r="S1104" i="4"/>
  <c r="R1104" i="4"/>
  <c r="Q1104" i="4"/>
  <c r="P1104" i="4"/>
  <c r="O1104" i="4"/>
  <c r="N1104" i="4"/>
  <c r="M1104" i="4"/>
  <c r="L1104" i="4"/>
  <c r="K1104" i="4"/>
  <c r="J1104" i="4"/>
  <c r="I1104" i="4"/>
  <c r="H1104" i="4"/>
  <c r="G1104" i="4"/>
  <c r="F1104" i="4"/>
  <c r="E1104" i="4"/>
  <c r="D1104" i="4"/>
  <c r="C1104" i="4"/>
  <c r="B1104" i="4"/>
  <c r="A1104" i="4"/>
  <c r="V1103" i="4"/>
  <c r="U1103" i="4"/>
  <c r="T1103" i="4"/>
  <c r="S1103" i="4"/>
  <c r="R1103" i="4"/>
  <c r="Q1103" i="4"/>
  <c r="P1103" i="4"/>
  <c r="O1103" i="4"/>
  <c r="N1103" i="4"/>
  <c r="M1103" i="4"/>
  <c r="L1103" i="4"/>
  <c r="K1103" i="4"/>
  <c r="J1103" i="4"/>
  <c r="I1103" i="4"/>
  <c r="H1103" i="4"/>
  <c r="G1103" i="4"/>
  <c r="F1103" i="4"/>
  <c r="E1103" i="4"/>
  <c r="D1103" i="4"/>
  <c r="C1103" i="4"/>
  <c r="B1103" i="4"/>
  <c r="A1103" i="4"/>
  <c r="V1102" i="4"/>
  <c r="U1102" i="4"/>
  <c r="T1102" i="4"/>
  <c r="S1102" i="4"/>
  <c r="R1102" i="4"/>
  <c r="Q1102" i="4"/>
  <c r="P1102" i="4"/>
  <c r="O1102" i="4"/>
  <c r="N1102" i="4"/>
  <c r="M1102" i="4"/>
  <c r="L1102" i="4"/>
  <c r="K1102" i="4"/>
  <c r="J1102" i="4"/>
  <c r="I1102" i="4"/>
  <c r="H1102" i="4"/>
  <c r="G1102" i="4"/>
  <c r="F1102" i="4"/>
  <c r="E1102" i="4"/>
  <c r="D1102" i="4"/>
  <c r="C1102" i="4"/>
  <c r="B1102" i="4"/>
  <c r="A1102" i="4"/>
  <c r="V1101" i="4"/>
  <c r="U1101" i="4"/>
  <c r="T1101" i="4"/>
  <c r="S1101" i="4"/>
  <c r="R1101" i="4"/>
  <c r="Q1101" i="4"/>
  <c r="P1101" i="4"/>
  <c r="O1101" i="4"/>
  <c r="N1101" i="4"/>
  <c r="M1101" i="4"/>
  <c r="L1101" i="4"/>
  <c r="K1101" i="4"/>
  <c r="J1101" i="4"/>
  <c r="I1101" i="4"/>
  <c r="H1101" i="4"/>
  <c r="G1101" i="4"/>
  <c r="F1101" i="4"/>
  <c r="E1101" i="4"/>
  <c r="D1101" i="4"/>
  <c r="C1101" i="4"/>
  <c r="B1101" i="4"/>
  <c r="A1101" i="4"/>
  <c r="V1100" i="4"/>
  <c r="U1100" i="4"/>
  <c r="T1100" i="4"/>
  <c r="S1100" i="4"/>
  <c r="R1100" i="4"/>
  <c r="Q1100" i="4"/>
  <c r="P1100" i="4"/>
  <c r="O1100" i="4"/>
  <c r="N1100" i="4"/>
  <c r="M1100" i="4"/>
  <c r="L1100" i="4"/>
  <c r="K1100" i="4"/>
  <c r="J1100" i="4"/>
  <c r="I1100" i="4"/>
  <c r="H1100" i="4"/>
  <c r="G1100" i="4"/>
  <c r="F1100" i="4"/>
  <c r="E1100" i="4"/>
  <c r="D1100" i="4"/>
  <c r="C1100" i="4"/>
  <c r="B1100" i="4"/>
  <c r="A1100" i="4"/>
  <c r="V1099" i="4"/>
  <c r="U1099" i="4"/>
  <c r="T1099" i="4"/>
  <c r="S1099" i="4"/>
  <c r="R1099" i="4"/>
  <c r="Q1099" i="4"/>
  <c r="P1099" i="4"/>
  <c r="O1099" i="4"/>
  <c r="N1099" i="4"/>
  <c r="M1099" i="4"/>
  <c r="L1099" i="4"/>
  <c r="K1099" i="4"/>
  <c r="J1099" i="4"/>
  <c r="I1099" i="4"/>
  <c r="H1099" i="4"/>
  <c r="G1099" i="4"/>
  <c r="F1099" i="4"/>
  <c r="E1099" i="4"/>
  <c r="D1099" i="4"/>
  <c r="C1099" i="4"/>
  <c r="B1099" i="4"/>
  <c r="A1099" i="4"/>
  <c r="V1098" i="4"/>
  <c r="U1098" i="4"/>
  <c r="T1098" i="4"/>
  <c r="S1098" i="4"/>
  <c r="R1098" i="4"/>
  <c r="Q1098" i="4"/>
  <c r="P1098" i="4"/>
  <c r="O1098" i="4"/>
  <c r="N1098" i="4"/>
  <c r="M1098" i="4"/>
  <c r="L1098" i="4"/>
  <c r="K1098" i="4"/>
  <c r="J1098" i="4"/>
  <c r="I1098" i="4"/>
  <c r="H1098" i="4"/>
  <c r="G1098" i="4"/>
  <c r="F1098" i="4"/>
  <c r="E1098" i="4"/>
  <c r="D1098" i="4"/>
  <c r="C1098" i="4"/>
  <c r="B1098" i="4"/>
  <c r="A1098" i="4"/>
  <c r="V1097" i="4"/>
  <c r="U1097" i="4"/>
  <c r="T1097" i="4"/>
  <c r="S1097" i="4"/>
  <c r="R1097" i="4"/>
  <c r="Q1097" i="4"/>
  <c r="P1097" i="4"/>
  <c r="O1097" i="4"/>
  <c r="N1097" i="4"/>
  <c r="M1097" i="4"/>
  <c r="L1097" i="4"/>
  <c r="K1097" i="4"/>
  <c r="J1097" i="4"/>
  <c r="I1097" i="4"/>
  <c r="H1097" i="4"/>
  <c r="G1097" i="4"/>
  <c r="F1097" i="4"/>
  <c r="E1097" i="4"/>
  <c r="D1097" i="4"/>
  <c r="C1097" i="4"/>
  <c r="B1097" i="4"/>
  <c r="A1097" i="4"/>
  <c r="V1096" i="4"/>
  <c r="U1096" i="4"/>
  <c r="T1096" i="4"/>
  <c r="S1096" i="4"/>
  <c r="R1096" i="4"/>
  <c r="Q1096" i="4"/>
  <c r="P1096" i="4"/>
  <c r="O1096" i="4"/>
  <c r="N1096" i="4"/>
  <c r="M1096" i="4"/>
  <c r="L1096" i="4"/>
  <c r="K1096" i="4"/>
  <c r="J1096" i="4"/>
  <c r="I1096" i="4"/>
  <c r="H1096" i="4"/>
  <c r="G1096" i="4"/>
  <c r="F1096" i="4"/>
  <c r="E1096" i="4"/>
  <c r="D1096" i="4"/>
  <c r="C1096" i="4"/>
  <c r="B1096" i="4"/>
  <c r="A1096" i="4"/>
  <c r="V1095" i="4"/>
  <c r="U1095" i="4"/>
  <c r="T1095" i="4"/>
  <c r="S1095" i="4"/>
  <c r="R1095" i="4"/>
  <c r="Q1095" i="4"/>
  <c r="P1095" i="4"/>
  <c r="O1095" i="4"/>
  <c r="N1095" i="4"/>
  <c r="M1095" i="4"/>
  <c r="L1095" i="4"/>
  <c r="K1095" i="4"/>
  <c r="J1095" i="4"/>
  <c r="I1095" i="4"/>
  <c r="H1095" i="4"/>
  <c r="G1095" i="4"/>
  <c r="F1095" i="4"/>
  <c r="E1095" i="4"/>
  <c r="D1095" i="4"/>
  <c r="C1095" i="4"/>
  <c r="B1095" i="4"/>
  <c r="A1095" i="4"/>
  <c r="V1094" i="4"/>
  <c r="U1094" i="4"/>
  <c r="T1094" i="4"/>
  <c r="S1094" i="4"/>
  <c r="R1094" i="4"/>
  <c r="Q1094" i="4"/>
  <c r="P1094" i="4"/>
  <c r="O1094" i="4"/>
  <c r="N1094" i="4"/>
  <c r="M1094" i="4"/>
  <c r="L1094" i="4"/>
  <c r="K1094" i="4"/>
  <c r="J1094" i="4"/>
  <c r="I1094" i="4"/>
  <c r="H1094" i="4"/>
  <c r="G1094" i="4"/>
  <c r="F1094" i="4"/>
  <c r="E1094" i="4"/>
  <c r="D1094" i="4"/>
  <c r="C1094" i="4"/>
  <c r="B1094" i="4"/>
  <c r="A1094" i="4"/>
  <c r="V1093" i="4"/>
  <c r="U1093" i="4"/>
  <c r="T1093" i="4"/>
  <c r="S1093" i="4"/>
  <c r="R1093" i="4"/>
  <c r="Q1093" i="4"/>
  <c r="P1093" i="4"/>
  <c r="O1093" i="4"/>
  <c r="N1093" i="4"/>
  <c r="M1093" i="4"/>
  <c r="L1093" i="4"/>
  <c r="K1093" i="4"/>
  <c r="J1093" i="4"/>
  <c r="I1093" i="4"/>
  <c r="H1093" i="4"/>
  <c r="G1093" i="4"/>
  <c r="F1093" i="4"/>
  <c r="E1093" i="4"/>
  <c r="D1093" i="4"/>
  <c r="C1093" i="4"/>
  <c r="B1093" i="4"/>
  <c r="A1093" i="4"/>
  <c r="V1092" i="4"/>
  <c r="U1092" i="4"/>
  <c r="T1092" i="4"/>
  <c r="S1092" i="4"/>
  <c r="R1092" i="4"/>
  <c r="Q1092" i="4"/>
  <c r="P1092" i="4"/>
  <c r="O1092" i="4"/>
  <c r="N1092" i="4"/>
  <c r="M1092" i="4"/>
  <c r="L1092" i="4"/>
  <c r="K1092" i="4"/>
  <c r="J1092" i="4"/>
  <c r="I1092" i="4"/>
  <c r="H1092" i="4"/>
  <c r="G1092" i="4"/>
  <c r="F1092" i="4"/>
  <c r="E1092" i="4"/>
  <c r="D1092" i="4"/>
  <c r="C1092" i="4"/>
  <c r="B1092" i="4"/>
  <c r="A1092" i="4"/>
  <c r="V1091" i="4"/>
  <c r="U1091" i="4"/>
  <c r="T1091" i="4"/>
  <c r="S1091" i="4"/>
  <c r="R1091" i="4"/>
  <c r="Q1091" i="4"/>
  <c r="P1091" i="4"/>
  <c r="O1091" i="4"/>
  <c r="N1091" i="4"/>
  <c r="M1091" i="4"/>
  <c r="L1091" i="4"/>
  <c r="K1091" i="4"/>
  <c r="J1091" i="4"/>
  <c r="I1091" i="4"/>
  <c r="H1091" i="4"/>
  <c r="G1091" i="4"/>
  <c r="F1091" i="4"/>
  <c r="E1091" i="4"/>
  <c r="D1091" i="4"/>
  <c r="C1091" i="4"/>
  <c r="B1091" i="4"/>
  <c r="A1091" i="4"/>
  <c r="V1090" i="4"/>
  <c r="U1090" i="4"/>
  <c r="T1090" i="4"/>
  <c r="S1090" i="4"/>
  <c r="R1090" i="4"/>
  <c r="Q1090" i="4"/>
  <c r="P1090" i="4"/>
  <c r="O1090" i="4"/>
  <c r="N1090" i="4"/>
  <c r="M1090" i="4"/>
  <c r="L1090" i="4"/>
  <c r="K1090" i="4"/>
  <c r="J1090" i="4"/>
  <c r="I1090" i="4"/>
  <c r="H1090" i="4"/>
  <c r="G1090" i="4"/>
  <c r="F1090" i="4"/>
  <c r="E1090" i="4"/>
  <c r="D1090" i="4"/>
  <c r="C1090" i="4"/>
  <c r="B1090" i="4"/>
  <c r="A1090" i="4"/>
  <c r="V1089" i="4"/>
  <c r="U1089" i="4"/>
  <c r="T1089" i="4"/>
  <c r="S1089" i="4"/>
  <c r="R1089" i="4"/>
  <c r="Q1089" i="4"/>
  <c r="P1089" i="4"/>
  <c r="O1089" i="4"/>
  <c r="N1089" i="4"/>
  <c r="M1089" i="4"/>
  <c r="L1089" i="4"/>
  <c r="K1089" i="4"/>
  <c r="J1089" i="4"/>
  <c r="I1089" i="4"/>
  <c r="H1089" i="4"/>
  <c r="G1089" i="4"/>
  <c r="F1089" i="4"/>
  <c r="E1089" i="4"/>
  <c r="D1089" i="4"/>
  <c r="C1089" i="4"/>
  <c r="B1089" i="4"/>
  <c r="A1089" i="4"/>
  <c r="V1088" i="4"/>
  <c r="U1088" i="4"/>
  <c r="T1088" i="4"/>
  <c r="S1088" i="4"/>
  <c r="R1088" i="4"/>
  <c r="Q1088" i="4"/>
  <c r="P1088" i="4"/>
  <c r="O1088" i="4"/>
  <c r="N1088" i="4"/>
  <c r="M1088" i="4"/>
  <c r="L1088" i="4"/>
  <c r="K1088" i="4"/>
  <c r="J1088" i="4"/>
  <c r="I1088" i="4"/>
  <c r="H1088" i="4"/>
  <c r="G1088" i="4"/>
  <c r="F1088" i="4"/>
  <c r="E1088" i="4"/>
  <c r="D1088" i="4"/>
  <c r="C1088" i="4"/>
  <c r="B1088" i="4"/>
  <c r="A1088" i="4"/>
  <c r="V1087" i="4"/>
  <c r="U1087" i="4"/>
  <c r="T1087" i="4"/>
  <c r="S1087" i="4"/>
  <c r="R1087" i="4"/>
  <c r="Q1087" i="4"/>
  <c r="P1087" i="4"/>
  <c r="O1087" i="4"/>
  <c r="N1087" i="4"/>
  <c r="M1087" i="4"/>
  <c r="L1087" i="4"/>
  <c r="K1087" i="4"/>
  <c r="J1087" i="4"/>
  <c r="I1087" i="4"/>
  <c r="H1087" i="4"/>
  <c r="G1087" i="4"/>
  <c r="F1087" i="4"/>
  <c r="E1087" i="4"/>
  <c r="D1087" i="4"/>
  <c r="C1087" i="4"/>
  <c r="B1087" i="4"/>
  <c r="A1087" i="4"/>
  <c r="V1086" i="4"/>
  <c r="U1086" i="4"/>
  <c r="T1086" i="4"/>
  <c r="S1086" i="4"/>
  <c r="R1086" i="4"/>
  <c r="Q1086" i="4"/>
  <c r="P1086" i="4"/>
  <c r="O1086" i="4"/>
  <c r="N1086" i="4"/>
  <c r="M1086" i="4"/>
  <c r="L1086" i="4"/>
  <c r="K1086" i="4"/>
  <c r="J1086" i="4"/>
  <c r="I1086" i="4"/>
  <c r="H1086" i="4"/>
  <c r="G1086" i="4"/>
  <c r="F1086" i="4"/>
  <c r="E1086" i="4"/>
  <c r="D1086" i="4"/>
  <c r="C1086" i="4"/>
  <c r="B1086" i="4"/>
  <c r="A1086" i="4"/>
  <c r="V1085" i="4"/>
  <c r="U1085" i="4"/>
  <c r="T1085" i="4"/>
  <c r="S1085" i="4"/>
  <c r="R1085" i="4"/>
  <c r="Q1085" i="4"/>
  <c r="P1085" i="4"/>
  <c r="O1085" i="4"/>
  <c r="N1085" i="4"/>
  <c r="M1085" i="4"/>
  <c r="L1085" i="4"/>
  <c r="K1085" i="4"/>
  <c r="J1085" i="4"/>
  <c r="I1085" i="4"/>
  <c r="H1085" i="4"/>
  <c r="G1085" i="4"/>
  <c r="F1085" i="4"/>
  <c r="E1085" i="4"/>
  <c r="D1085" i="4"/>
  <c r="C1085" i="4"/>
  <c r="B1085" i="4"/>
  <c r="A1085" i="4"/>
  <c r="V1084" i="4"/>
  <c r="U1084" i="4"/>
  <c r="T1084" i="4"/>
  <c r="S1084" i="4"/>
  <c r="R1084" i="4"/>
  <c r="Q1084" i="4"/>
  <c r="P1084" i="4"/>
  <c r="O1084" i="4"/>
  <c r="N1084" i="4"/>
  <c r="M1084" i="4"/>
  <c r="L1084" i="4"/>
  <c r="K1084" i="4"/>
  <c r="J1084" i="4"/>
  <c r="I1084" i="4"/>
  <c r="H1084" i="4"/>
  <c r="G1084" i="4"/>
  <c r="F1084" i="4"/>
  <c r="E1084" i="4"/>
  <c r="D1084" i="4"/>
  <c r="C1084" i="4"/>
  <c r="B1084" i="4"/>
  <c r="A1084" i="4"/>
  <c r="V1083" i="4"/>
  <c r="U1083" i="4"/>
  <c r="T1083" i="4"/>
  <c r="S1083" i="4"/>
  <c r="R1083" i="4"/>
  <c r="Q1083" i="4"/>
  <c r="P1083" i="4"/>
  <c r="O1083" i="4"/>
  <c r="N1083" i="4"/>
  <c r="M1083" i="4"/>
  <c r="L1083" i="4"/>
  <c r="K1083" i="4"/>
  <c r="J1083" i="4"/>
  <c r="I1083" i="4"/>
  <c r="H1083" i="4"/>
  <c r="G1083" i="4"/>
  <c r="F1083" i="4"/>
  <c r="E1083" i="4"/>
  <c r="D1083" i="4"/>
  <c r="C1083" i="4"/>
  <c r="B1083" i="4"/>
  <c r="A1083" i="4"/>
  <c r="V1082" i="4"/>
  <c r="U1082" i="4"/>
  <c r="T1082" i="4"/>
  <c r="S1082" i="4"/>
  <c r="R1082" i="4"/>
  <c r="Q1082" i="4"/>
  <c r="P1082" i="4"/>
  <c r="O1082" i="4"/>
  <c r="N1082" i="4"/>
  <c r="M1082" i="4"/>
  <c r="L1082" i="4"/>
  <c r="K1082" i="4"/>
  <c r="J1082" i="4"/>
  <c r="I1082" i="4"/>
  <c r="H1082" i="4"/>
  <c r="G1082" i="4"/>
  <c r="F1082" i="4"/>
  <c r="E1082" i="4"/>
  <c r="D1082" i="4"/>
  <c r="C1082" i="4"/>
  <c r="B1082" i="4"/>
  <c r="A1082" i="4"/>
  <c r="V1081" i="4"/>
  <c r="U1081" i="4"/>
  <c r="T1081" i="4"/>
  <c r="S1081" i="4"/>
  <c r="R1081" i="4"/>
  <c r="Q1081" i="4"/>
  <c r="P1081" i="4"/>
  <c r="O1081" i="4"/>
  <c r="N1081" i="4"/>
  <c r="M1081" i="4"/>
  <c r="L1081" i="4"/>
  <c r="K1081" i="4"/>
  <c r="J1081" i="4"/>
  <c r="I1081" i="4"/>
  <c r="H1081" i="4"/>
  <c r="G1081" i="4"/>
  <c r="F1081" i="4"/>
  <c r="E1081" i="4"/>
  <c r="D1081" i="4"/>
  <c r="C1081" i="4"/>
  <c r="B1081" i="4"/>
  <c r="A1081" i="4"/>
  <c r="V1080" i="4"/>
  <c r="U1080" i="4"/>
  <c r="T1080" i="4"/>
  <c r="S1080" i="4"/>
  <c r="R1080" i="4"/>
  <c r="Q1080" i="4"/>
  <c r="P1080" i="4"/>
  <c r="O1080" i="4"/>
  <c r="N1080" i="4"/>
  <c r="M1080" i="4"/>
  <c r="L1080" i="4"/>
  <c r="K1080" i="4"/>
  <c r="J1080" i="4"/>
  <c r="I1080" i="4"/>
  <c r="H1080" i="4"/>
  <c r="G1080" i="4"/>
  <c r="F1080" i="4"/>
  <c r="E1080" i="4"/>
  <c r="D1080" i="4"/>
  <c r="C1080" i="4"/>
  <c r="B1080" i="4"/>
  <c r="A1080" i="4"/>
  <c r="V1079" i="4"/>
  <c r="U1079" i="4"/>
  <c r="T1079" i="4"/>
  <c r="S1079" i="4"/>
  <c r="R1079" i="4"/>
  <c r="Q1079" i="4"/>
  <c r="P1079" i="4"/>
  <c r="O1079" i="4"/>
  <c r="N1079" i="4"/>
  <c r="M1079" i="4"/>
  <c r="L1079" i="4"/>
  <c r="K1079" i="4"/>
  <c r="J1079" i="4"/>
  <c r="I1079" i="4"/>
  <c r="H1079" i="4"/>
  <c r="G1079" i="4"/>
  <c r="F1079" i="4"/>
  <c r="E1079" i="4"/>
  <c r="D1079" i="4"/>
  <c r="C1079" i="4"/>
  <c r="B1079" i="4"/>
  <c r="A1079" i="4"/>
  <c r="V1078" i="4"/>
  <c r="U1078" i="4"/>
  <c r="T1078" i="4"/>
  <c r="S1078" i="4"/>
  <c r="R1078" i="4"/>
  <c r="Q1078" i="4"/>
  <c r="P1078" i="4"/>
  <c r="O1078" i="4"/>
  <c r="N1078" i="4"/>
  <c r="M1078" i="4"/>
  <c r="L1078" i="4"/>
  <c r="K1078" i="4"/>
  <c r="J1078" i="4"/>
  <c r="I1078" i="4"/>
  <c r="H1078" i="4"/>
  <c r="G1078" i="4"/>
  <c r="F1078" i="4"/>
  <c r="E1078" i="4"/>
  <c r="D1078" i="4"/>
  <c r="C1078" i="4"/>
  <c r="B1078" i="4"/>
  <c r="A1078" i="4"/>
  <c r="V1077" i="4"/>
  <c r="U1077" i="4"/>
  <c r="T1077" i="4"/>
  <c r="S1077" i="4"/>
  <c r="R1077" i="4"/>
  <c r="Q1077" i="4"/>
  <c r="P1077" i="4"/>
  <c r="O1077" i="4"/>
  <c r="N1077" i="4"/>
  <c r="M1077" i="4"/>
  <c r="L1077" i="4"/>
  <c r="K1077" i="4"/>
  <c r="J1077" i="4"/>
  <c r="I1077" i="4"/>
  <c r="H1077" i="4"/>
  <c r="G1077" i="4"/>
  <c r="F1077" i="4"/>
  <c r="E1077" i="4"/>
  <c r="D1077" i="4"/>
  <c r="C1077" i="4"/>
  <c r="B1077" i="4"/>
  <c r="A1077" i="4"/>
  <c r="V1076" i="4"/>
  <c r="U1076" i="4"/>
  <c r="T1076" i="4"/>
  <c r="S1076" i="4"/>
  <c r="R1076" i="4"/>
  <c r="Q1076" i="4"/>
  <c r="P1076" i="4"/>
  <c r="O1076" i="4"/>
  <c r="N1076" i="4"/>
  <c r="M1076" i="4"/>
  <c r="L1076" i="4"/>
  <c r="K1076" i="4"/>
  <c r="J1076" i="4"/>
  <c r="I1076" i="4"/>
  <c r="H1076" i="4"/>
  <c r="G1076" i="4"/>
  <c r="F1076" i="4"/>
  <c r="E1076" i="4"/>
  <c r="D1076" i="4"/>
  <c r="C1076" i="4"/>
  <c r="B1076" i="4"/>
  <c r="A1076" i="4"/>
  <c r="V1075" i="4"/>
  <c r="U1075" i="4"/>
  <c r="T1075" i="4"/>
  <c r="S1075" i="4"/>
  <c r="R1075" i="4"/>
  <c r="Q1075" i="4"/>
  <c r="P1075" i="4"/>
  <c r="O1075" i="4"/>
  <c r="N1075" i="4"/>
  <c r="M1075" i="4"/>
  <c r="L1075" i="4"/>
  <c r="K1075" i="4"/>
  <c r="J1075" i="4"/>
  <c r="I1075" i="4"/>
  <c r="H1075" i="4"/>
  <c r="G1075" i="4"/>
  <c r="F1075" i="4"/>
  <c r="E1075" i="4"/>
  <c r="D1075" i="4"/>
  <c r="C1075" i="4"/>
  <c r="B1075" i="4"/>
  <c r="A1075" i="4"/>
  <c r="V1074" i="4"/>
  <c r="U1074" i="4"/>
  <c r="T1074" i="4"/>
  <c r="S1074" i="4"/>
  <c r="R1074" i="4"/>
  <c r="Q1074" i="4"/>
  <c r="P1074" i="4"/>
  <c r="O1074" i="4"/>
  <c r="N1074" i="4"/>
  <c r="M1074" i="4"/>
  <c r="L1074" i="4"/>
  <c r="K1074" i="4"/>
  <c r="J1074" i="4"/>
  <c r="I1074" i="4"/>
  <c r="H1074" i="4"/>
  <c r="G1074" i="4"/>
  <c r="F1074" i="4"/>
  <c r="E1074" i="4"/>
  <c r="D1074" i="4"/>
  <c r="C1074" i="4"/>
  <c r="B1074" i="4"/>
  <c r="A1074" i="4"/>
  <c r="V1073" i="4"/>
  <c r="U1073" i="4"/>
  <c r="T1073" i="4"/>
  <c r="S1073" i="4"/>
  <c r="R1073" i="4"/>
  <c r="Q1073" i="4"/>
  <c r="P1073" i="4"/>
  <c r="O1073" i="4"/>
  <c r="N1073" i="4"/>
  <c r="M1073" i="4"/>
  <c r="L1073" i="4"/>
  <c r="K1073" i="4"/>
  <c r="J1073" i="4"/>
  <c r="I1073" i="4"/>
  <c r="H1073" i="4"/>
  <c r="G1073" i="4"/>
  <c r="F1073" i="4"/>
  <c r="E1073" i="4"/>
  <c r="D1073" i="4"/>
  <c r="C1073" i="4"/>
  <c r="B1073" i="4"/>
  <c r="A1073" i="4"/>
  <c r="V1072" i="4"/>
  <c r="U1072" i="4"/>
  <c r="T1072" i="4"/>
  <c r="S1072" i="4"/>
  <c r="R1072" i="4"/>
  <c r="Q1072" i="4"/>
  <c r="P1072" i="4"/>
  <c r="O1072" i="4"/>
  <c r="N1072" i="4"/>
  <c r="M1072" i="4"/>
  <c r="L1072" i="4"/>
  <c r="K1072" i="4"/>
  <c r="J1072" i="4"/>
  <c r="I1072" i="4"/>
  <c r="H1072" i="4"/>
  <c r="G1072" i="4"/>
  <c r="F1072" i="4"/>
  <c r="E1072" i="4"/>
  <c r="D1072" i="4"/>
  <c r="C1072" i="4"/>
  <c r="B1072" i="4"/>
  <c r="A1072" i="4"/>
  <c r="V1071" i="4"/>
  <c r="U1071" i="4"/>
  <c r="T1071" i="4"/>
  <c r="S1071" i="4"/>
  <c r="R1071" i="4"/>
  <c r="Q1071" i="4"/>
  <c r="P1071" i="4"/>
  <c r="O1071" i="4"/>
  <c r="N1071" i="4"/>
  <c r="M1071" i="4"/>
  <c r="L1071" i="4"/>
  <c r="K1071" i="4"/>
  <c r="J1071" i="4"/>
  <c r="I1071" i="4"/>
  <c r="H1071" i="4"/>
  <c r="G1071" i="4"/>
  <c r="F1071" i="4"/>
  <c r="E1071" i="4"/>
  <c r="D1071" i="4"/>
  <c r="C1071" i="4"/>
  <c r="B1071" i="4"/>
  <c r="A1071" i="4"/>
  <c r="V1070" i="4"/>
  <c r="U1070" i="4"/>
  <c r="T1070" i="4"/>
  <c r="S1070" i="4"/>
  <c r="R1070" i="4"/>
  <c r="Q1070" i="4"/>
  <c r="P1070" i="4"/>
  <c r="O1070" i="4"/>
  <c r="N1070" i="4"/>
  <c r="M1070" i="4"/>
  <c r="L1070" i="4"/>
  <c r="K1070" i="4"/>
  <c r="J1070" i="4"/>
  <c r="I1070" i="4"/>
  <c r="H1070" i="4"/>
  <c r="G1070" i="4"/>
  <c r="F1070" i="4"/>
  <c r="E1070" i="4"/>
  <c r="D1070" i="4"/>
  <c r="C1070" i="4"/>
  <c r="B1070" i="4"/>
  <c r="A1070" i="4"/>
  <c r="V1069" i="4"/>
  <c r="U1069" i="4"/>
  <c r="T1069" i="4"/>
  <c r="S1069" i="4"/>
  <c r="R1069" i="4"/>
  <c r="Q1069" i="4"/>
  <c r="P1069" i="4"/>
  <c r="O1069" i="4"/>
  <c r="N1069" i="4"/>
  <c r="M1069" i="4"/>
  <c r="L1069" i="4"/>
  <c r="K1069" i="4"/>
  <c r="J1069" i="4"/>
  <c r="I1069" i="4"/>
  <c r="H1069" i="4"/>
  <c r="G1069" i="4"/>
  <c r="F1069" i="4"/>
  <c r="E1069" i="4"/>
  <c r="D1069" i="4"/>
  <c r="C1069" i="4"/>
  <c r="B1069" i="4"/>
  <c r="A1069" i="4"/>
  <c r="V1068" i="4"/>
  <c r="U1068" i="4"/>
  <c r="T1068" i="4"/>
  <c r="S1068" i="4"/>
  <c r="R1068" i="4"/>
  <c r="Q1068" i="4"/>
  <c r="P1068" i="4"/>
  <c r="O1068" i="4"/>
  <c r="N1068" i="4"/>
  <c r="M1068" i="4"/>
  <c r="L1068" i="4"/>
  <c r="K1068" i="4"/>
  <c r="J1068" i="4"/>
  <c r="I1068" i="4"/>
  <c r="H1068" i="4"/>
  <c r="G1068" i="4"/>
  <c r="F1068" i="4"/>
  <c r="E1068" i="4"/>
  <c r="D1068" i="4"/>
  <c r="C1068" i="4"/>
  <c r="B1068" i="4"/>
  <c r="A1068" i="4"/>
  <c r="V1067" i="4"/>
  <c r="U1067" i="4"/>
  <c r="T1067" i="4"/>
  <c r="S1067" i="4"/>
  <c r="R1067" i="4"/>
  <c r="Q1067" i="4"/>
  <c r="P1067" i="4"/>
  <c r="O1067" i="4"/>
  <c r="N1067" i="4"/>
  <c r="M1067" i="4"/>
  <c r="L1067" i="4"/>
  <c r="K1067" i="4"/>
  <c r="J1067" i="4"/>
  <c r="I1067" i="4"/>
  <c r="H1067" i="4"/>
  <c r="G1067" i="4"/>
  <c r="F1067" i="4"/>
  <c r="E1067" i="4"/>
  <c r="D1067" i="4"/>
  <c r="C1067" i="4"/>
  <c r="B1067" i="4"/>
  <c r="A1067" i="4"/>
  <c r="V1066" i="4"/>
  <c r="U1066" i="4"/>
  <c r="T1066" i="4"/>
  <c r="S1066" i="4"/>
  <c r="R1066" i="4"/>
  <c r="Q1066" i="4"/>
  <c r="P1066" i="4"/>
  <c r="O1066" i="4"/>
  <c r="N1066" i="4"/>
  <c r="M1066" i="4"/>
  <c r="L1066" i="4"/>
  <c r="K1066" i="4"/>
  <c r="J1066" i="4"/>
  <c r="I1066" i="4"/>
  <c r="H1066" i="4"/>
  <c r="G1066" i="4"/>
  <c r="F1066" i="4"/>
  <c r="E1066" i="4"/>
  <c r="D1066" i="4"/>
  <c r="C1066" i="4"/>
  <c r="B1066" i="4"/>
  <c r="A1066" i="4"/>
  <c r="V1065" i="4"/>
  <c r="U1065" i="4"/>
  <c r="T1065" i="4"/>
  <c r="S1065" i="4"/>
  <c r="R1065" i="4"/>
  <c r="Q1065" i="4"/>
  <c r="P1065" i="4"/>
  <c r="O1065" i="4"/>
  <c r="N1065" i="4"/>
  <c r="M1065" i="4"/>
  <c r="L1065" i="4"/>
  <c r="K1065" i="4"/>
  <c r="J1065" i="4"/>
  <c r="I1065" i="4"/>
  <c r="H1065" i="4"/>
  <c r="G1065" i="4"/>
  <c r="F1065" i="4"/>
  <c r="E1065" i="4"/>
  <c r="D1065" i="4"/>
  <c r="C1065" i="4"/>
  <c r="B1065" i="4"/>
  <c r="A1065" i="4"/>
  <c r="V1064" i="4"/>
  <c r="U1064" i="4"/>
  <c r="T1064" i="4"/>
  <c r="S1064" i="4"/>
  <c r="R1064" i="4"/>
  <c r="Q1064" i="4"/>
  <c r="P1064" i="4"/>
  <c r="O1064" i="4"/>
  <c r="N1064" i="4"/>
  <c r="M1064" i="4"/>
  <c r="L1064" i="4"/>
  <c r="K1064" i="4"/>
  <c r="J1064" i="4"/>
  <c r="I1064" i="4"/>
  <c r="H1064" i="4"/>
  <c r="G1064" i="4"/>
  <c r="F1064" i="4"/>
  <c r="E1064" i="4"/>
  <c r="D1064" i="4"/>
  <c r="C1064" i="4"/>
  <c r="B1064" i="4"/>
  <c r="A1064" i="4"/>
  <c r="V1063" i="4"/>
  <c r="U1063" i="4"/>
  <c r="T1063" i="4"/>
  <c r="S1063" i="4"/>
  <c r="R1063" i="4"/>
  <c r="Q1063" i="4"/>
  <c r="P1063" i="4"/>
  <c r="O1063" i="4"/>
  <c r="N1063" i="4"/>
  <c r="M1063" i="4"/>
  <c r="L1063" i="4"/>
  <c r="K1063" i="4"/>
  <c r="J1063" i="4"/>
  <c r="I1063" i="4"/>
  <c r="H1063" i="4"/>
  <c r="G1063" i="4"/>
  <c r="F1063" i="4"/>
  <c r="E1063" i="4"/>
  <c r="D1063" i="4"/>
  <c r="C1063" i="4"/>
  <c r="B1063" i="4"/>
  <c r="A1063" i="4"/>
  <c r="V1062" i="4"/>
  <c r="U1062" i="4"/>
  <c r="T1062" i="4"/>
  <c r="S1062" i="4"/>
  <c r="R1062" i="4"/>
  <c r="Q1062" i="4"/>
  <c r="P1062" i="4"/>
  <c r="O1062" i="4"/>
  <c r="N1062" i="4"/>
  <c r="M1062" i="4"/>
  <c r="L1062" i="4"/>
  <c r="K1062" i="4"/>
  <c r="J1062" i="4"/>
  <c r="I1062" i="4"/>
  <c r="H1062" i="4"/>
  <c r="G1062" i="4"/>
  <c r="F1062" i="4"/>
  <c r="E1062" i="4"/>
  <c r="D1062" i="4"/>
  <c r="C1062" i="4"/>
  <c r="B1062" i="4"/>
  <c r="A1062" i="4"/>
  <c r="V1061" i="4"/>
  <c r="U1061" i="4"/>
  <c r="T1061" i="4"/>
  <c r="S1061" i="4"/>
  <c r="R1061" i="4"/>
  <c r="Q1061" i="4"/>
  <c r="P1061" i="4"/>
  <c r="O1061" i="4"/>
  <c r="N1061" i="4"/>
  <c r="M1061" i="4"/>
  <c r="L1061" i="4"/>
  <c r="K1061" i="4"/>
  <c r="J1061" i="4"/>
  <c r="I1061" i="4"/>
  <c r="H1061" i="4"/>
  <c r="G1061" i="4"/>
  <c r="F1061" i="4"/>
  <c r="E1061" i="4"/>
  <c r="D1061" i="4"/>
  <c r="C1061" i="4"/>
  <c r="B1061" i="4"/>
  <c r="A1061" i="4"/>
  <c r="V1060" i="4"/>
  <c r="U1060" i="4"/>
  <c r="T1060" i="4"/>
  <c r="S1060" i="4"/>
  <c r="R1060" i="4"/>
  <c r="Q1060" i="4"/>
  <c r="P1060" i="4"/>
  <c r="O1060" i="4"/>
  <c r="N1060" i="4"/>
  <c r="M1060" i="4"/>
  <c r="L1060" i="4"/>
  <c r="K1060" i="4"/>
  <c r="J1060" i="4"/>
  <c r="I1060" i="4"/>
  <c r="H1060" i="4"/>
  <c r="G1060" i="4"/>
  <c r="F1060" i="4"/>
  <c r="E1060" i="4"/>
  <c r="D1060" i="4"/>
  <c r="C1060" i="4"/>
  <c r="B1060" i="4"/>
  <c r="A1060" i="4"/>
  <c r="V1059" i="4"/>
  <c r="U1059" i="4"/>
  <c r="T1059" i="4"/>
  <c r="S1059" i="4"/>
  <c r="R1059" i="4"/>
  <c r="Q1059" i="4"/>
  <c r="P1059" i="4"/>
  <c r="O1059" i="4"/>
  <c r="N1059" i="4"/>
  <c r="M1059" i="4"/>
  <c r="L1059" i="4"/>
  <c r="K1059" i="4"/>
  <c r="J1059" i="4"/>
  <c r="I1059" i="4"/>
  <c r="H1059" i="4"/>
  <c r="G1059" i="4"/>
  <c r="F1059" i="4"/>
  <c r="E1059" i="4"/>
  <c r="D1059" i="4"/>
  <c r="C1059" i="4"/>
  <c r="B1059" i="4"/>
  <c r="A1059" i="4"/>
  <c r="V1058" i="4"/>
  <c r="U1058" i="4"/>
  <c r="T1058" i="4"/>
  <c r="S1058" i="4"/>
  <c r="R1058" i="4"/>
  <c r="Q1058" i="4"/>
  <c r="P1058" i="4"/>
  <c r="O1058" i="4"/>
  <c r="N1058" i="4"/>
  <c r="M1058" i="4"/>
  <c r="L1058" i="4"/>
  <c r="K1058" i="4"/>
  <c r="J1058" i="4"/>
  <c r="I1058" i="4"/>
  <c r="H1058" i="4"/>
  <c r="G1058" i="4"/>
  <c r="F1058" i="4"/>
  <c r="E1058" i="4"/>
  <c r="D1058" i="4"/>
  <c r="C1058" i="4"/>
  <c r="B1058" i="4"/>
  <c r="A1058" i="4"/>
  <c r="V1057" i="4"/>
  <c r="U1057" i="4"/>
  <c r="T1057" i="4"/>
  <c r="S1057" i="4"/>
  <c r="R1057" i="4"/>
  <c r="Q1057" i="4"/>
  <c r="P1057" i="4"/>
  <c r="O1057" i="4"/>
  <c r="N1057" i="4"/>
  <c r="M1057" i="4"/>
  <c r="L1057" i="4"/>
  <c r="K1057" i="4"/>
  <c r="J1057" i="4"/>
  <c r="I1057" i="4"/>
  <c r="H1057" i="4"/>
  <c r="G1057" i="4"/>
  <c r="F1057" i="4"/>
  <c r="E1057" i="4"/>
  <c r="D1057" i="4"/>
  <c r="C1057" i="4"/>
  <c r="B1057" i="4"/>
  <c r="A1057" i="4"/>
  <c r="V1056" i="4"/>
  <c r="U1056" i="4"/>
  <c r="T1056" i="4"/>
  <c r="S1056" i="4"/>
  <c r="R1056" i="4"/>
  <c r="Q1056" i="4"/>
  <c r="P1056" i="4"/>
  <c r="O1056" i="4"/>
  <c r="N1056" i="4"/>
  <c r="M1056" i="4"/>
  <c r="L1056" i="4"/>
  <c r="K1056" i="4"/>
  <c r="J1056" i="4"/>
  <c r="I1056" i="4"/>
  <c r="H1056" i="4"/>
  <c r="G1056" i="4"/>
  <c r="F1056" i="4"/>
  <c r="E1056" i="4"/>
  <c r="D1056" i="4"/>
  <c r="C1056" i="4"/>
  <c r="B1056" i="4"/>
  <c r="A1056" i="4"/>
  <c r="V1055" i="4"/>
  <c r="U1055" i="4"/>
  <c r="T1055" i="4"/>
  <c r="S1055" i="4"/>
  <c r="R1055" i="4"/>
  <c r="Q1055" i="4"/>
  <c r="P1055" i="4"/>
  <c r="O1055" i="4"/>
  <c r="N1055" i="4"/>
  <c r="M1055" i="4"/>
  <c r="L1055" i="4"/>
  <c r="K1055" i="4"/>
  <c r="J1055" i="4"/>
  <c r="I1055" i="4"/>
  <c r="H1055" i="4"/>
  <c r="G1055" i="4"/>
  <c r="F1055" i="4"/>
  <c r="E1055" i="4"/>
  <c r="D1055" i="4"/>
  <c r="C1055" i="4"/>
  <c r="B1055" i="4"/>
  <c r="A1055" i="4"/>
  <c r="V1054" i="4"/>
  <c r="U1054" i="4"/>
  <c r="T1054" i="4"/>
  <c r="S1054" i="4"/>
  <c r="R1054" i="4"/>
  <c r="Q1054" i="4"/>
  <c r="P1054" i="4"/>
  <c r="O1054" i="4"/>
  <c r="N1054" i="4"/>
  <c r="M1054" i="4"/>
  <c r="L1054" i="4"/>
  <c r="K1054" i="4"/>
  <c r="J1054" i="4"/>
  <c r="I1054" i="4"/>
  <c r="H1054" i="4"/>
  <c r="G1054" i="4"/>
  <c r="F1054" i="4"/>
  <c r="E1054" i="4"/>
  <c r="D1054" i="4"/>
  <c r="C1054" i="4"/>
  <c r="B1054" i="4"/>
  <c r="A1054" i="4"/>
  <c r="V1053" i="4"/>
  <c r="U1053" i="4"/>
  <c r="T1053" i="4"/>
  <c r="S1053" i="4"/>
  <c r="R1053" i="4"/>
  <c r="Q1053" i="4"/>
  <c r="P1053" i="4"/>
  <c r="O1053" i="4"/>
  <c r="N1053" i="4"/>
  <c r="M1053" i="4"/>
  <c r="L1053" i="4"/>
  <c r="K1053" i="4"/>
  <c r="J1053" i="4"/>
  <c r="I1053" i="4"/>
  <c r="H1053" i="4"/>
  <c r="G1053" i="4"/>
  <c r="F1053" i="4"/>
  <c r="E1053" i="4"/>
  <c r="D1053" i="4"/>
  <c r="C1053" i="4"/>
  <c r="B1053" i="4"/>
  <c r="A1053" i="4"/>
  <c r="V1052" i="4"/>
  <c r="U1052" i="4"/>
  <c r="T1052" i="4"/>
  <c r="S1052" i="4"/>
  <c r="R1052" i="4"/>
  <c r="Q1052" i="4"/>
  <c r="P1052" i="4"/>
  <c r="O1052" i="4"/>
  <c r="N1052" i="4"/>
  <c r="M1052" i="4"/>
  <c r="L1052" i="4"/>
  <c r="K1052" i="4"/>
  <c r="J1052" i="4"/>
  <c r="I1052" i="4"/>
  <c r="H1052" i="4"/>
  <c r="G1052" i="4"/>
  <c r="F1052" i="4"/>
  <c r="E1052" i="4"/>
  <c r="D1052" i="4"/>
  <c r="C1052" i="4"/>
  <c r="B1052" i="4"/>
  <c r="A1052" i="4"/>
  <c r="V1051" i="4"/>
  <c r="U1051" i="4"/>
  <c r="T1051" i="4"/>
  <c r="S1051" i="4"/>
  <c r="R1051" i="4"/>
  <c r="Q1051" i="4"/>
  <c r="P1051" i="4"/>
  <c r="O1051" i="4"/>
  <c r="N1051" i="4"/>
  <c r="M1051" i="4"/>
  <c r="L1051" i="4"/>
  <c r="K1051" i="4"/>
  <c r="J1051" i="4"/>
  <c r="I1051" i="4"/>
  <c r="H1051" i="4"/>
  <c r="G1051" i="4"/>
  <c r="F1051" i="4"/>
  <c r="E1051" i="4"/>
  <c r="D1051" i="4"/>
  <c r="C1051" i="4"/>
  <c r="B1051" i="4"/>
  <c r="A1051" i="4"/>
  <c r="V1050" i="4"/>
  <c r="U1050" i="4"/>
  <c r="T1050" i="4"/>
  <c r="S1050" i="4"/>
  <c r="R1050" i="4"/>
  <c r="Q1050" i="4"/>
  <c r="P1050" i="4"/>
  <c r="O1050" i="4"/>
  <c r="N1050" i="4"/>
  <c r="M1050" i="4"/>
  <c r="L1050" i="4"/>
  <c r="K1050" i="4"/>
  <c r="J1050" i="4"/>
  <c r="I1050" i="4"/>
  <c r="H1050" i="4"/>
  <c r="G1050" i="4"/>
  <c r="F1050" i="4"/>
  <c r="E1050" i="4"/>
  <c r="D1050" i="4"/>
  <c r="C1050" i="4"/>
  <c r="B1050" i="4"/>
  <c r="A1050" i="4"/>
  <c r="V1049" i="4"/>
  <c r="U1049" i="4"/>
  <c r="T1049" i="4"/>
  <c r="S1049" i="4"/>
  <c r="R1049" i="4"/>
  <c r="Q1049" i="4"/>
  <c r="P1049" i="4"/>
  <c r="O1049" i="4"/>
  <c r="N1049" i="4"/>
  <c r="M1049" i="4"/>
  <c r="L1049" i="4"/>
  <c r="K1049" i="4"/>
  <c r="J1049" i="4"/>
  <c r="I1049" i="4"/>
  <c r="H1049" i="4"/>
  <c r="G1049" i="4"/>
  <c r="F1049" i="4"/>
  <c r="E1049" i="4"/>
  <c r="D1049" i="4"/>
  <c r="C1049" i="4"/>
  <c r="B1049" i="4"/>
  <c r="A1049" i="4"/>
  <c r="V1048" i="4"/>
  <c r="U1048" i="4"/>
  <c r="T1048" i="4"/>
  <c r="S1048" i="4"/>
  <c r="R1048" i="4"/>
  <c r="Q1048" i="4"/>
  <c r="P1048" i="4"/>
  <c r="O1048" i="4"/>
  <c r="N1048" i="4"/>
  <c r="M1048" i="4"/>
  <c r="L1048" i="4"/>
  <c r="K1048" i="4"/>
  <c r="J1048" i="4"/>
  <c r="I1048" i="4"/>
  <c r="H1048" i="4"/>
  <c r="G1048" i="4"/>
  <c r="F1048" i="4"/>
  <c r="E1048" i="4"/>
  <c r="D1048" i="4"/>
  <c r="C1048" i="4"/>
  <c r="B1048" i="4"/>
  <c r="A1048" i="4"/>
  <c r="V1047" i="4"/>
  <c r="U1047" i="4"/>
  <c r="T1047" i="4"/>
  <c r="S1047" i="4"/>
  <c r="R1047" i="4"/>
  <c r="Q1047" i="4"/>
  <c r="P1047" i="4"/>
  <c r="O1047" i="4"/>
  <c r="N1047" i="4"/>
  <c r="M1047" i="4"/>
  <c r="L1047" i="4"/>
  <c r="K1047" i="4"/>
  <c r="J1047" i="4"/>
  <c r="I1047" i="4"/>
  <c r="H1047" i="4"/>
  <c r="G1047" i="4"/>
  <c r="F1047" i="4"/>
  <c r="E1047" i="4"/>
  <c r="D1047" i="4"/>
  <c r="C1047" i="4"/>
  <c r="B1047" i="4"/>
  <c r="A1047" i="4"/>
  <c r="V1046" i="4"/>
  <c r="U1046" i="4"/>
  <c r="T1046" i="4"/>
  <c r="S1046" i="4"/>
  <c r="R1046" i="4"/>
  <c r="Q1046" i="4"/>
  <c r="P1046" i="4"/>
  <c r="O1046" i="4"/>
  <c r="N1046" i="4"/>
  <c r="M1046" i="4"/>
  <c r="L1046" i="4"/>
  <c r="K1046" i="4"/>
  <c r="J1046" i="4"/>
  <c r="I1046" i="4"/>
  <c r="H1046" i="4"/>
  <c r="G1046" i="4"/>
  <c r="F1046" i="4"/>
  <c r="E1046" i="4"/>
  <c r="D1046" i="4"/>
  <c r="C1046" i="4"/>
  <c r="B1046" i="4"/>
  <c r="A1046" i="4"/>
  <c r="V1045" i="4"/>
  <c r="U1045" i="4"/>
  <c r="T1045" i="4"/>
  <c r="S1045" i="4"/>
  <c r="R1045" i="4"/>
  <c r="Q1045" i="4"/>
  <c r="P1045" i="4"/>
  <c r="O1045" i="4"/>
  <c r="N1045" i="4"/>
  <c r="M1045" i="4"/>
  <c r="L1045" i="4"/>
  <c r="K1045" i="4"/>
  <c r="J1045" i="4"/>
  <c r="I1045" i="4"/>
  <c r="H1045" i="4"/>
  <c r="G1045" i="4"/>
  <c r="F1045" i="4"/>
  <c r="E1045" i="4"/>
  <c r="D1045" i="4"/>
  <c r="C1045" i="4"/>
  <c r="B1045" i="4"/>
  <c r="A1045" i="4"/>
  <c r="V1044" i="4"/>
  <c r="U1044" i="4"/>
  <c r="T1044" i="4"/>
  <c r="S1044" i="4"/>
  <c r="R1044" i="4"/>
  <c r="Q1044" i="4"/>
  <c r="P1044" i="4"/>
  <c r="O1044" i="4"/>
  <c r="N1044" i="4"/>
  <c r="M1044" i="4"/>
  <c r="L1044" i="4"/>
  <c r="K1044" i="4"/>
  <c r="J1044" i="4"/>
  <c r="I1044" i="4"/>
  <c r="H1044" i="4"/>
  <c r="G1044" i="4"/>
  <c r="F1044" i="4"/>
  <c r="E1044" i="4"/>
  <c r="D1044" i="4"/>
  <c r="C1044" i="4"/>
  <c r="B1044" i="4"/>
  <c r="A1044" i="4"/>
  <c r="V1043" i="4"/>
  <c r="U1043" i="4"/>
  <c r="T1043" i="4"/>
  <c r="S1043" i="4"/>
  <c r="R1043" i="4"/>
  <c r="Q1043" i="4"/>
  <c r="P1043" i="4"/>
  <c r="O1043" i="4"/>
  <c r="N1043" i="4"/>
  <c r="M1043" i="4"/>
  <c r="L1043" i="4"/>
  <c r="K1043" i="4"/>
  <c r="J1043" i="4"/>
  <c r="I1043" i="4"/>
  <c r="H1043" i="4"/>
  <c r="G1043" i="4"/>
  <c r="F1043" i="4"/>
  <c r="E1043" i="4"/>
  <c r="D1043" i="4"/>
  <c r="C1043" i="4"/>
  <c r="B1043" i="4"/>
  <c r="A1043" i="4"/>
  <c r="V1042" i="4"/>
  <c r="U1042" i="4"/>
  <c r="T1042" i="4"/>
  <c r="S1042" i="4"/>
  <c r="R1042" i="4"/>
  <c r="Q1042" i="4"/>
  <c r="P1042" i="4"/>
  <c r="O1042" i="4"/>
  <c r="N1042" i="4"/>
  <c r="M1042" i="4"/>
  <c r="L1042" i="4"/>
  <c r="K1042" i="4"/>
  <c r="J1042" i="4"/>
  <c r="I1042" i="4"/>
  <c r="H1042" i="4"/>
  <c r="G1042" i="4"/>
  <c r="F1042" i="4"/>
  <c r="E1042" i="4"/>
  <c r="D1042" i="4"/>
  <c r="C1042" i="4"/>
  <c r="B1042" i="4"/>
  <c r="A1042" i="4"/>
  <c r="V1041" i="4"/>
  <c r="U1041" i="4"/>
  <c r="T1041" i="4"/>
  <c r="S1041" i="4"/>
  <c r="R1041" i="4"/>
  <c r="Q1041" i="4"/>
  <c r="P1041" i="4"/>
  <c r="O1041" i="4"/>
  <c r="N1041" i="4"/>
  <c r="M1041" i="4"/>
  <c r="L1041" i="4"/>
  <c r="K1041" i="4"/>
  <c r="J1041" i="4"/>
  <c r="I1041" i="4"/>
  <c r="H1041" i="4"/>
  <c r="G1041" i="4"/>
  <c r="F1041" i="4"/>
  <c r="E1041" i="4"/>
  <c r="D1041" i="4"/>
  <c r="C1041" i="4"/>
  <c r="B1041" i="4"/>
  <c r="A1041" i="4"/>
  <c r="V1040" i="4"/>
  <c r="U1040" i="4"/>
  <c r="T1040" i="4"/>
  <c r="S1040" i="4"/>
  <c r="R1040" i="4"/>
  <c r="Q1040" i="4"/>
  <c r="P1040" i="4"/>
  <c r="O1040" i="4"/>
  <c r="N1040" i="4"/>
  <c r="M1040" i="4"/>
  <c r="L1040" i="4"/>
  <c r="K1040" i="4"/>
  <c r="J1040" i="4"/>
  <c r="I1040" i="4"/>
  <c r="H1040" i="4"/>
  <c r="G1040" i="4"/>
  <c r="F1040" i="4"/>
  <c r="E1040" i="4"/>
  <c r="D1040" i="4"/>
  <c r="C1040" i="4"/>
  <c r="B1040" i="4"/>
  <c r="A1040" i="4"/>
  <c r="V1039" i="4"/>
  <c r="U1039" i="4"/>
  <c r="T1039" i="4"/>
  <c r="S1039" i="4"/>
  <c r="R1039" i="4"/>
  <c r="Q1039" i="4"/>
  <c r="P1039" i="4"/>
  <c r="O1039" i="4"/>
  <c r="N1039" i="4"/>
  <c r="M1039" i="4"/>
  <c r="L1039" i="4"/>
  <c r="K1039" i="4"/>
  <c r="J1039" i="4"/>
  <c r="I1039" i="4"/>
  <c r="H1039" i="4"/>
  <c r="G1039" i="4"/>
  <c r="F1039" i="4"/>
  <c r="E1039" i="4"/>
  <c r="D1039" i="4"/>
  <c r="C1039" i="4"/>
  <c r="B1039" i="4"/>
  <c r="A1039" i="4"/>
  <c r="V1038" i="4"/>
  <c r="U1038" i="4"/>
  <c r="T1038" i="4"/>
  <c r="S1038" i="4"/>
  <c r="R1038" i="4"/>
  <c r="Q1038" i="4"/>
  <c r="P1038" i="4"/>
  <c r="O1038" i="4"/>
  <c r="N1038" i="4"/>
  <c r="M1038" i="4"/>
  <c r="L1038" i="4"/>
  <c r="K1038" i="4"/>
  <c r="J1038" i="4"/>
  <c r="I1038" i="4"/>
  <c r="H1038" i="4"/>
  <c r="G1038" i="4"/>
  <c r="F1038" i="4"/>
  <c r="E1038" i="4"/>
  <c r="D1038" i="4"/>
  <c r="C1038" i="4"/>
  <c r="B1038" i="4"/>
  <c r="A1038" i="4"/>
  <c r="V1037" i="4"/>
  <c r="U1037" i="4"/>
  <c r="T1037" i="4"/>
  <c r="S1037" i="4"/>
  <c r="R1037" i="4"/>
  <c r="Q1037" i="4"/>
  <c r="P1037" i="4"/>
  <c r="O1037" i="4"/>
  <c r="N1037" i="4"/>
  <c r="M1037" i="4"/>
  <c r="L1037" i="4"/>
  <c r="K1037" i="4"/>
  <c r="J1037" i="4"/>
  <c r="I1037" i="4"/>
  <c r="H1037" i="4"/>
  <c r="G1037" i="4"/>
  <c r="F1037" i="4"/>
  <c r="E1037" i="4"/>
  <c r="D1037" i="4"/>
  <c r="C1037" i="4"/>
  <c r="B1037" i="4"/>
  <c r="A1037" i="4"/>
  <c r="V1036" i="4"/>
  <c r="U1036" i="4"/>
  <c r="T1036" i="4"/>
  <c r="S1036" i="4"/>
  <c r="R1036" i="4"/>
  <c r="Q1036" i="4"/>
  <c r="P1036" i="4"/>
  <c r="O1036" i="4"/>
  <c r="N1036" i="4"/>
  <c r="M1036" i="4"/>
  <c r="L1036" i="4"/>
  <c r="K1036" i="4"/>
  <c r="J1036" i="4"/>
  <c r="I1036" i="4"/>
  <c r="H1036" i="4"/>
  <c r="G1036" i="4"/>
  <c r="F1036" i="4"/>
  <c r="E1036" i="4"/>
  <c r="D1036" i="4"/>
  <c r="C1036" i="4"/>
  <c r="B1036" i="4"/>
  <c r="A1036" i="4"/>
  <c r="V1035" i="4"/>
  <c r="U1035" i="4"/>
  <c r="T1035" i="4"/>
  <c r="S1035" i="4"/>
  <c r="R1035" i="4"/>
  <c r="Q1035" i="4"/>
  <c r="P1035" i="4"/>
  <c r="O1035" i="4"/>
  <c r="N1035" i="4"/>
  <c r="M1035" i="4"/>
  <c r="L1035" i="4"/>
  <c r="K1035" i="4"/>
  <c r="J1035" i="4"/>
  <c r="I1035" i="4"/>
  <c r="H1035" i="4"/>
  <c r="G1035" i="4"/>
  <c r="F1035" i="4"/>
  <c r="E1035" i="4"/>
  <c r="D1035" i="4"/>
  <c r="C1035" i="4"/>
  <c r="B1035" i="4"/>
  <c r="A1035" i="4"/>
  <c r="V1034" i="4"/>
  <c r="U1034" i="4"/>
  <c r="T1034" i="4"/>
  <c r="S1034" i="4"/>
  <c r="R1034" i="4"/>
  <c r="Q1034" i="4"/>
  <c r="P1034" i="4"/>
  <c r="O1034" i="4"/>
  <c r="N1034" i="4"/>
  <c r="M1034" i="4"/>
  <c r="L1034" i="4"/>
  <c r="K1034" i="4"/>
  <c r="J1034" i="4"/>
  <c r="I1034" i="4"/>
  <c r="H1034" i="4"/>
  <c r="G1034" i="4"/>
  <c r="F1034" i="4"/>
  <c r="E1034" i="4"/>
  <c r="D1034" i="4"/>
  <c r="C1034" i="4"/>
  <c r="B1034" i="4"/>
  <c r="A1034" i="4"/>
  <c r="V1033" i="4"/>
  <c r="U1033" i="4"/>
  <c r="T1033" i="4"/>
  <c r="S1033" i="4"/>
  <c r="R1033" i="4"/>
  <c r="Q1033" i="4"/>
  <c r="P1033" i="4"/>
  <c r="O1033" i="4"/>
  <c r="N1033" i="4"/>
  <c r="M1033" i="4"/>
  <c r="L1033" i="4"/>
  <c r="K1033" i="4"/>
  <c r="J1033" i="4"/>
  <c r="I1033" i="4"/>
  <c r="H1033" i="4"/>
  <c r="G1033" i="4"/>
  <c r="F1033" i="4"/>
  <c r="E1033" i="4"/>
  <c r="D1033" i="4"/>
  <c r="C1033" i="4"/>
  <c r="B1033" i="4"/>
  <c r="A1033" i="4"/>
  <c r="V1032" i="4"/>
  <c r="U1032" i="4"/>
  <c r="T1032" i="4"/>
  <c r="S1032" i="4"/>
  <c r="R1032" i="4"/>
  <c r="Q1032" i="4"/>
  <c r="P1032" i="4"/>
  <c r="O1032" i="4"/>
  <c r="N1032" i="4"/>
  <c r="M1032" i="4"/>
  <c r="L1032" i="4"/>
  <c r="K1032" i="4"/>
  <c r="J1032" i="4"/>
  <c r="I1032" i="4"/>
  <c r="H1032" i="4"/>
  <c r="G1032" i="4"/>
  <c r="F1032" i="4"/>
  <c r="E1032" i="4"/>
  <c r="D1032" i="4"/>
  <c r="C1032" i="4"/>
  <c r="B1032" i="4"/>
  <c r="A1032" i="4"/>
  <c r="V1031" i="4"/>
  <c r="U1031" i="4"/>
  <c r="T1031" i="4"/>
  <c r="S1031" i="4"/>
  <c r="R1031" i="4"/>
  <c r="Q1031" i="4"/>
  <c r="P1031" i="4"/>
  <c r="O1031" i="4"/>
  <c r="N1031" i="4"/>
  <c r="M1031" i="4"/>
  <c r="L1031" i="4"/>
  <c r="K1031" i="4"/>
  <c r="J1031" i="4"/>
  <c r="I1031" i="4"/>
  <c r="H1031" i="4"/>
  <c r="G1031" i="4"/>
  <c r="F1031" i="4"/>
  <c r="E1031" i="4"/>
  <c r="D1031" i="4"/>
  <c r="C1031" i="4"/>
  <c r="B1031" i="4"/>
  <c r="A1031" i="4"/>
  <c r="V1030" i="4"/>
  <c r="U1030" i="4"/>
  <c r="T1030" i="4"/>
  <c r="S1030" i="4"/>
  <c r="R1030" i="4"/>
  <c r="Q1030" i="4"/>
  <c r="P1030" i="4"/>
  <c r="O1030" i="4"/>
  <c r="N1030" i="4"/>
  <c r="M1030" i="4"/>
  <c r="L1030" i="4"/>
  <c r="K1030" i="4"/>
  <c r="J1030" i="4"/>
  <c r="I1030" i="4"/>
  <c r="H1030" i="4"/>
  <c r="G1030" i="4"/>
  <c r="F1030" i="4"/>
  <c r="E1030" i="4"/>
  <c r="D1030" i="4"/>
  <c r="C1030" i="4"/>
  <c r="B1030" i="4"/>
  <c r="A1030" i="4"/>
  <c r="V1029" i="4"/>
  <c r="U1029" i="4"/>
  <c r="T1029" i="4"/>
  <c r="S1029" i="4"/>
  <c r="R1029" i="4"/>
  <c r="Q1029" i="4"/>
  <c r="P1029" i="4"/>
  <c r="O1029" i="4"/>
  <c r="N1029" i="4"/>
  <c r="M1029" i="4"/>
  <c r="L1029" i="4"/>
  <c r="K1029" i="4"/>
  <c r="J1029" i="4"/>
  <c r="I1029" i="4"/>
  <c r="H1029" i="4"/>
  <c r="G1029" i="4"/>
  <c r="F1029" i="4"/>
  <c r="E1029" i="4"/>
  <c r="D1029" i="4"/>
  <c r="C1029" i="4"/>
  <c r="B1029" i="4"/>
  <c r="A1029" i="4"/>
  <c r="V1028" i="4"/>
  <c r="U1028" i="4"/>
  <c r="T1028" i="4"/>
  <c r="S1028" i="4"/>
  <c r="R1028" i="4"/>
  <c r="Q1028" i="4"/>
  <c r="P1028" i="4"/>
  <c r="O1028" i="4"/>
  <c r="N1028" i="4"/>
  <c r="M1028" i="4"/>
  <c r="L1028" i="4"/>
  <c r="K1028" i="4"/>
  <c r="J1028" i="4"/>
  <c r="I1028" i="4"/>
  <c r="H1028" i="4"/>
  <c r="G1028" i="4"/>
  <c r="F1028" i="4"/>
  <c r="E1028" i="4"/>
  <c r="D1028" i="4"/>
  <c r="C1028" i="4"/>
  <c r="B1028" i="4"/>
  <c r="A1028" i="4"/>
  <c r="V1027" i="4"/>
  <c r="U1027" i="4"/>
  <c r="T1027" i="4"/>
  <c r="S1027" i="4"/>
  <c r="R1027" i="4"/>
  <c r="Q1027" i="4"/>
  <c r="P1027" i="4"/>
  <c r="O1027" i="4"/>
  <c r="N1027" i="4"/>
  <c r="M1027" i="4"/>
  <c r="L1027" i="4"/>
  <c r="K1027" i="4"/>
  <c r="J1027" i="4"/>
  <c r="I1027" i="4"/>
  <c r="H1027" i="4"/>
  <c r="G1027" i="4"/>
  <c r="F1027" i="4"/>
  <c r="E1027" i="4"/>
  <c r="D1027" i="4"/>
  <c r="C1027" i="4"/>
  <c r="B1027" i="4"/>
  <c r="A1027" i="4"/>
  <c r="V1026" i="4"/>
  <c r="U1026" i="4"/>
  <c r="T1026" i="4"/>
  <c r="S1026" i="4"/>
  <c r="R1026" i="4"/>
  <c r="Q1026" i="4"/>
  <c r="P1026" i="4"/>
  <c r="O1026" i="4"/>
  <c r="N1026" i="4"/>
  <c r="M1026" i="4"/>
  <c r="L1026" i="4"/>
  <c r="K1026" i="4"/>
  <c r="J1026" i="4"/>
  <c r="I1026" i="4"/>
  <c r="H1026" i="4"/>
  <c r="G1026" i="4"/>
  <c r="F1026" i="4"/>
  <c r="E1026" i="4"/>
  <c r="D1026" i="4"/>
  <c r="C1026" i="4"/>
  <c r="B1026" i="4"/>
  <c r="A1026" i="4"/>
  <c r="V1025" i="4"/>
  <c r="U1025" i="4"/>
  <c r="T1025" i="4"/>
  <c r="S1025" i="4"/>
  <c r="R1025" i="4"/>
  <c r="Q1025" i="4"/>
  <c r="P1025" i="4"/>
  <c r="O1025" i="4"/>
  <c r="N1025" i="4"/>
  <c r="M1025" i="4"/>
  <c r="L1025" i="4"/>
  <c r="K1025" i="4"/>
  <c r="J1025" i="4"/>
  <c r="I1025" i="4"/>
  <c r="H1025" i="4"/>
  <c r="G1025" i="4"/>
  <c r="F1025" i="4"/>
  <c r="E1025" i="4"/>
  <c r="D1025" i="4"/>
  <c r="C1025" i="4"/>
  <c r="B1025" i="4"/>
  <c r="A1025" i="4"/>
  <c r="V1024" i="4"/>
  <c r="U1024" i="4"/>
  <c r="T1024" i="4"/>
  <c r="S1024" i="4"/>
  <c r="R1024" i="4"/>
  <c r="Q1024" i="4"/>
  <c r="P1024" i="4"/>
  <c r="O1024" i="4"/>
  <c r="N1024" i="4"/>
  <c r="M1024" i="4"/>
  <c r="L1024" i="4"/>
  <c r="K1024" i="4"/>
  <c r="J1024" i="4"/>
  <c r="I1024" i="4"/>
  <c r="H1024" i="4"/>
  <c r="G1024" i="4"/>
  <c r="F1024" i="4"/>
  <c r="E1024" i="4"/>
  <c r="D1024" i="4"/>
  <c r="C1024" i="4"/>
  <c r="B1024" i="4"/>
  <c r="A1024" i="4"/>
  <c r="V1023" i="4"/>
  <c r="U1023" i="4"/>
  <c r="T1023" i="4"/>
  <c r="S1023" i="4"/>
  <c r="R1023" i="4"/>
  <c r="Q1023" i="4"/>
  <c r="P1023" i="4"/>
  <c r="O1023" i="4"/>
  <c r="N1023" i="4"/>
  <c r="M1023" i="4"/>
  <c r="L1023" i="4"/>
  <c r="K1023" i="4"/>
  <c r="J1023" i="4"/>
  <c r="I1023" i="4"/>
  <c r="H1023" i="4"/>
  <c r="G1023" i="4"/>
  <c r="F1023" i="4"/>
  <c r="E1023" i="4"/>
  <c r="D1023" i="4"/>
  <c r="C1023" i="4"/>
  <c r="B1023" i="4"/>
  <c r="A1023" i="4"/>
  <c r="V1022" i="4"/>
  <c r="U1022" i="4"/>
  <c r="T1022" i="4"/>
  <c r="S1022" i="4"/>
  <c r="R1022" i="4"/>
  <c r="Q1022" i="4"/>
  <c r="P1022" i="4"/>
  <c r="O1022" i="4"/>
  <c r="N1022" i="4"/>
  <c r="M1022" i="4"/>
  <c r="L1022" i="4"/>
  <c r="K1022" i="4"/>
  <c r="J1022" i="4"/>
  <c r="I1022" i="4"/>
  <c r="H1022" i="4"/>
  <c r="G1022" i="4"/>
  <c r="F1022" i="4"/>
  <c r="E1022" i="4"/>
  <c r="D1022" i="4"/>
  <c r="C1022" i="4"/>
  <c r="B1022" i="4"/>
  <c r="A1022" i="4"/>
  <c r="V1021" i="4"/>
  <c r="U1021" i="4"/>
  <c r="T1021" i="4"/>
  <c r="S1021" i="4"/>
  <c r="R1021" i="4"/>
  <c r="Q1021" i="4"/>
  <c r="P1021" i="4"/>
  <c r="O1021" i="4"/>
  <c r="N1021" i="4"/>
  <c r="M1021" i="4"/>
  <c r="L1021" i="4"/>
  <c r="K1021" i="4"/>
  <c r="J1021" i="4"/>
  <c r="I1021" i="4"/>
  <c r="H1021" i="4"/>
  <c r="G1021" i="4"/>
  <c r="F1021" i="4"/>
  <c r="E1021" i="4"/>
  <c r="D1021" i="4"/>
  <c r="C1021" i="4"/>
  <c r="B1021" i="4"/>
  <c r="A1021" i="4"/>
  <c r="V1020" i="4"/>
  <c r="U1020" i="4"/>
  <c r="T1020" i="4"/>
  <c r="S1020" i="4"/>
  <c r="R1020" i="4"/>
  <c r="Q1020" i="4"/>
  <c r="P1020" i="4"/>
  <c r="O1020" i="4"/>
  <c r="N1020" i="4"/>
  <c r="M1020" i="4"/>
  <c r="L1020" i="4"/>
  <c r="K1020" i="4"/>
  <c r="J1020" i="4"/>
  <c r="I1020" i="4"/>
  <c r="H1020" i="4"/>
  <c r="G1020" i="4"/>
  <c r="F1020" i="4"/>
  <c r="E1020" i="4"/>
  <c r="D1020" i="4"/>
  <c r="C1020" i="4"/>
  <c r="B1020" i="4"/>
  <c r="A1020" i="4"/>
  <c r="V1019" i="4"/>
  <c r="U1019" i="4"/>
  <c r="T1019" i="4"/>
  <c r="S1019" i="4"/>
  <c r="R1019" i="4"/>
  <c r="Q1019" i="4"/>
  <c r="P1019" i="4"/>
  <c r="O1019" i="4"/>
  <c r="N1019" i="4"/>
  <c r="M1019" i="4"/>
  <c r="L1019" i="4"/>
  <c r="K1019" i="4"/>
  <c r="J1019" i="4"/>
  <c r="I1019" i="4"/>
  <c r="H1019" i="4"/>
  <c r="G1019" i="4"/>
  <c r="F1019" i="4"/>
  <c r="E1019" i="4"/>
  <c r="D1019" i="4"/>
  <c r="C1019" i="4"/>
  <c r="B1019" i="4"/>
  <c r="A1019" i="4"/>
  <c r="V1018" i="4"/>
  <c r="U1018" i="4"/>
  <c r="T1018" i="4"/>
  <c r="S1018" i="4"/>
  <c r="R1018" i="4"/>
  <c r="Q1018" i="4"/>
  <c r="P1018" i="4"/>
  <c r="O1018" i="4"/>
  <c r="N1018" i="4"/>
  <c r="M1018" i="4"/>
  <c r="L1018" i="4"/>
  <c r="K1018" i="4"/>
  <c r="J1018" i="4"/>
  <c r="I1018" i="4"/>
  <c r="H1018" i="4"/>
  <c r="G1018" i="4"/>
  <c r="F1018" i="4"/>
  <c r="E1018" i="4"/>
  <c r="D1018" i="4"/>
  <c r="C1018" i="4"/>
  <c r="B1018" i="4"/>
  <c r="A1018" i="4"/>
  <c r="V1017" i="4"/>
  <c r="U1017" i="4"/>
  <c r="T1017" i="4"/>
  <c r="S1017" i="4"/>
  <c r="R1017" i="4"/>
  <c r="Q1017" i="4"/>
  <c r="P1017" i="4"/>
  <c r="O1017" i="4"/>
  <c r="N1017" i="4"/>
  <c r="M1017" i="4"/>
  <c r="L1017" i="4"/>
  <c r="K1017" i="4"/>
  <c r="J1017" i="4"/>
  <c r="I1017" i="4"/>
  <c r="H1017" i="4"/>
  <c r="G1017" i="4"/>
  <c r="F1017" i="4"/>
  <c r="E1017" i="4"/>
  <c r="D1017" i="4"/>
  <c r="C1017" i="4"/>
  <c r="B1017" i="4"/>
  <c r="A1017" i="4"/>
  <c r="V1016" i="4"/>
  <c r="U1016" i="4"/>
  <c r="T1016" i="4"/>
  <c r="S1016" i="4"/>
  <c r="R1016" i="4"/>
  <c r="Q1016" i="4"/>
  <c r="P1016" i="4"/>
  <c r="O1016" i="4"/>
  <c r="N1016" i="4"/>
  <c r="M1016" i="4"/>
  <c r="L1016" i="4"/>
  <c r="K1016" i="4"/>
  <c r="J1016" i="4"/>
  <c r="I1016" i="4"/>
  <c r="H1016" i="4"/>
  <c r="G1016" i="4"/>
  <c r="F1016" i="4"/>
  <c r="E1016" i="4"/>
  <c r="D1016" i="4"/>
  <c r="C1016" i="4"/>
  <c r="B1016" i="4"/>
  <c r="A1016" i="4"/>
  <c r="V1015" i="4"/>
  <c r="U1015" i="4"/>
  <c r="T1015" i="4"/>
  <c r="S1015" i="4"/>
  <c r="R1015" i="4"/>
  <c r="Q1015" i="4"/>
  <c r="P1015" i="4"/>
  <c r="O1015" i="4"/>
  <c r="N1015" i="4"/>
  <c r="M1015" i="4"/>
  <c r="L1015" i="4"/>
  <c r="K1015" i="4"/>
  <c r="J1015" i="4"/>
  <c r="I1015" i="4"/>
  <c r="H1015" i="4"/>
  <c r="G1015" i="4"/>
  <c r="F1015" i="4"/>
  <c r="E1015" i="4"/>
  <c r="D1015" i="4"/>
  <c r="C1015" i="4"/>
  <c r="B1015" i="4"/>
  <c r="A1015" i="4"/>
  <c r="V1014" i="4"/>
  <c r="U1014" i="4"/>
  <c r="T1014" i="4"/>
  <c r="S1014" i="4"/>
  <c r="R1014" i="4"/>
  <c r="Q1014" i="4"/>
  <c r="P1014" i="4"/>
  <c r="O1014" i="4"/>
  <c r="N1014" i="4"/>
  <c r="M1014" i="4"/>
  <c r="L1014" i="4"/>
  <c r="K1014" i="4"/>
  <c r="J1014" i="4"/>
  <c r="I1014" i="4"/>
  <c r="H1014" i="4"/>
  <c r="G1014" i="4"/>
  <c r="F1014" i="4"/>
  <c r="E1014" i="4"/>
  <c r="D1014" i="4"/>
  <c r="C1014" i="4"/>
  <c r="B1014" i="4"/>
  <c r="A1014" i="4"/>
  <c r="V1013" i="4"/>
  <c r="U1013" i="4"/>
  <c r="T1013" i="4"/>
  <c r="S1013" i="4"/>
  <c r="R1013" i="4"/>
  <c r="Q1013" i="4"/>
  <c r="P1013" i="4"/>
  <c r="O1013" i="4"/>
  <c r="N1013" i="4"/>
  <c r="M1013" i="4"/>
  <c r="L1013" i="4"/>
  <c r="K1013" i="4"/>
  <c r="J1013" i="4"/>
  <c r="I1013" i="4"/>
  <c r="H1013" i="4"/>
  <c r="G1013" i="4"/>
  <c r="F1013" i="4"/>
  <c r="E1013" i="4"/>
  <c r="D1013" i="4"/>
  <c r="C1013" i="4"/>
  <c r="B1013" i="4"/>
  <c r="A1013" i="4"/>
  <c r="V1012" i="4"/>
  <c r="U1012" i="4"/>
  <c r="T1012" i="4"/>
  <c r="S1012" i="4"/>
  <c r="R1012" i="4"/>
  <c r="Q1012" i="4"/>
  <c r="P1012" i="4"/>
  <c r="O1012" i="4"/>
  <c r="N1012" i="4"/>
  <c r="M1012" i="4"/>
  <c r="L1012" i="4"/>
  <c r="K1012" i="4"/>
  <c r="J1012" i="4"/>
  <c r="I1012" i="4"/>
  <c r="H1012" i="4"/>
  <c r="G1012" i="4"/>
  <c r="F1012" i="4"/>
  <c r="E1012" i="4"/>
  <c r="D1012" i="4"/>
  <c r="C1012" i="4"/>
  <c r="B1012" i="4"/>
  <c r="A1012" i="4"/>
  <c r="V1011" i="4"/>
  <c r="U1011" i="4"/>
  <c r="T1011" i="4"/>
  <c r="S1011" i="4"/>
  <c r="R1011" i="4"/>
  <c r="Q1011" i="4"/>
  <c r="P1011" i="4"/>
  <c r="O1011" i="4"/>
  <c r="N1011" i="4"/>
  <c r="M1011" i="4"/>
  <c r="L1011" i="4"/>
  <c r="K1011" i="4"/>
  <c r="J1011" i="4"/>
  <c r="I1011" i="4"/>
  <c r="H1011" i="4"/>
  <c r="G1011" i="4"/>
  <c r="F1011" i="4"/>
  <c r="E1011" i="4"/>
  <c r="D1011" i="4"/>
  <c r="C1011" i="4"/>
  <c r="B1011" i="4"/>
  <c r="A1011" i="4"/>
  <c r="V1010" i="4"/>
  <c r="U1010" i="4"/>
  <c r="T1010" i="4"/>
  <c r="S1010" i="4"/>
  <c r="R1010" i="4"/>
  <c r="Q1010" i="4"/>
  <c r="P1010" i="4"/>
  <c r="O1010" i="4"/>
  <c r="N1010" i="4"/>
  <c r="M1010" i="4"/>
  <c r="L1010" i="4"/>
  <c r="K1010" i="4"/>
  <c r="J1010" i="4"/>
  <c r="I1010" i="4"/>
  <c r="H1010" i="4"/>
  <c r="G1010" i="4"/>
  <c r="F1010" i="4"/>
  <c r="E1010" i="4"/>
  <c r="D1010" i="4"/>
  <c r="C1010" i="4"/>
  <c r="B1010" i="4"/>
  <c r="A1010" i="4"/>
  <c r="V1009" i="4"/>
  <c r="U1009" i="4"/>
  <c r="T1009" i="4"/>
  <c r="S1009" i="4"/>
  <c r="R1009" i="4"/>
  <c r="Q1009" i="4"/>
  <c r="P1009" i="4"/>
  <c r="O1009" i="4"/>
  <c r="N1009" i="4"/>
  <c r="M1009" i="4"/>
  <c r="L1009" i="4"/>
  <c r="K1009" i="4"/>
  <c r="J1009" i="4"/>
  <c r="I1009" i="4"/>
  <c r="H1009" i="4"/>
  <c r="G1009" i="4"/>
  <c r="F1009" i="4"/>
  <c r="E1009" i="4"/>
  <c r="D1009" i="4"/>
  <c r="C1009" i="4"/>
  <c r="B1009" i="4"/>
  <c r="A1009" i="4"/>
  <c r="V1008" i="4"/>
  <c r="U1008" i="4"/>
  <c r="T1008" i="4"/>
  <c r="S1008" i="4"/>
  <c r="R1008" i="4"/>
  <c r="Q1008" i="4"/>
  <c r="P1008" i="4"/>
  <c r="O1008" i="4"/>
  <c r="N1008" i="4"/>
  <c r="M1008" i="4"/>
  <c r="L1008" i="4"/>
  <c r="K1008" i="4"/>
  <c r="J1008" i="4"/>
  <c r="I1008" i="4"/>
  <c r="H1008" i="4"/>
  <c r="G1008" i="4"/>
  <c r="F1008" i="4"/>
  <c r="E1008" i="4"/>
  <c r="D1008" i="4"/>
  <c r="C1008" i="4"/>
  <c r="B1008" i="4"/>
  <c r="A1008" i="4"/>
  <c r="V1007" i="4"/>
  <c r="U1007" i="4"/>
  <c r="T1007" i="4"/>
  <c r="S1007" i="4"/>
  <c r="R1007" i="4"/>
  <c r="Q1007" i="4"/>
  <c r="P1007" i="4"/>
  <c r="O1007" i="4"/>
  <c r="N1007" i="4"/>
  <c r="M1007" i="4"/>
  <c r="L1007" i="4"/>
  <c r="K1007" i="4"/>
  <c r="J1007" i="4"/>
  <c r="I1007" i="4"/>
  <c r="H1007" i="4"/>
  <c r="G1007" i="4"/>
  <c r="F1007" i="4"/>
  <c r="E1007" i="4"/>
  <c r="D1007" i="4"/>
  <c r="C1007" i="4"/>
  <c r="B1007" i="4"/>
  <c r="A1007" i="4"/>
  <c r="V1006" i="4"/>
  <c r="U1006" i="4"/>
  <c r="T1006" i="4"/>
  <c r="S1006" i="4"/>
  <c r="R1006" i="4"/>
  <c r="Q1006" i="4"/>
  <c r="P1006" i="4"/>
  <c r="O1006" i="4"/>
  <c r="N1006" i="4"/>
  <c r="M1006" i="4"/>
  <c r="L1006" i="4"/>
  <c r="K1006" i="4"/>
  <c r="J1006" i="4"/>
  <c r="I1006" i="4"/>
  <c r="H1006" i="4"/>
  <c r="G1006" i="4"/>
  <c r="F1006" i="4"/>
  <c r="E1006" i="4"/>
  <c r="D1006" i="4"/>
  <c r="C1006" i="4"/>
  <c r="B1006" i="4"/>
  <c r="A1006" i="4"/>
  <c r="V1005" i="4"/>
  <c r="U1005" i="4"/>
  <c r="T1005" i="4"/>
  <c r="S1005" i="4"/>
  <c r="R1005" i="4"/>
  <c r="Q1005" i="4"/>
  <c r="P1005" i="4"/>
  <c r="O1005" i="4"/>
  <c r="N1005" i="4"/>
  <c r="M1005" i="4"/>
  <c r="L1005" i="4"/>
  <c r="K1005" i="4"/>
  <c r="J1005" i="4"/>
  <c r="I1005" i="4"/>
  <c r="H1005" i="4"/>
  <c r="G1005" i="4"/>
  <c r="F1005" i="4"/>
  <c r="E1005" i="4"/>
  <c r="D1005" i="4"/>
  <c r="C1005" i="4"/>
  <c r="B1005" i="4"/>
  <c r="A1005" i="4"/>
  <c r="V1004" i="4"/>
  <c r="U1004" i="4"/>
  <c r="T1004" i="4"/>
  <c r="S1004" i="4"/>
  <c r="R1004" i="4"/>
  <c r="Q1004" i="4"/>
  <c r="P1004" i="4"/>
  <c r="O1004" i="4"/>
  <c r="N1004" i="4"/>
  <c r="M1004" i="4"/>
  <c r="L1004" i="4"/>
  <c r="K1004" i="4"/>
  <c r="J1004" i="4"/>
  <c r="I1004" i="4"/>
  <c r="H1004" i="4"/>
  <c r="G1004" i="4"/>
  <c r="F1004" i="4"/>
  <c r="E1004" i="4"/>
  <c r="D1004" i="4"/>
  <c r="C1004" i="4"/>
  <c r="B1004" i="4"/>
  <c r="A1004" i="4"/>
  <c r="V1003" i="4"/>
  <c r="U1003" i="4"/>
  <c r="T1003" i="4"/>
  <c r="S1003" i="4"/>
  <c r="R1003" i="4"/>
  <c r="Q1003" i="4"/>
  <c r="P1003" i="4"/>
  <c r="O1003" i="4"/>
  <c r="N1003" i="4"/>
  <c r="M1003" i="4"/>
  <c r="L1003" i="4"/>
  <c r="K1003" i="4"/>
  <c r="J1003" i="4"/>
  <c r="I1003" i="4"/>
  <c r="H1003" i="4"/>
  <c r="G1003" i="4"/>
  <c r="F1003" i="4"/>
  <c r="E1003" i="4"/>
  <c r="D1003" i="4"/>
  <c r="C1003" i="4"/>
  <c r="B1003" i="4"/>
  <c r="A1003" i="4"/>
  <c r="V1002" i="4"/>
  <c r="U1002" i="4"/>
  <c r="T1002" i="4"/>
  <c r="S1002" i="4"/>
  <c r="R1002" i="4"/>
  <c r="Q1002" i="4"/>
  <c r="P1002" i="4"/>
  <c r="O1002" i="4"/>
  <c r="N1002" i="4"/>
  <c r="M1002" i="4"/>
  <c r="L1002" i="4"/>
  <c r="K1002" i="4"/>
  <c r="J1002" i="4"/>
  <c r="I1002" i="4"/>
  <c r="H1002" i="4"/>
  <c r="G1002" i="4"/>
  <c r="F1002" i="4"/>
  <c r="E1002" i="4"/>
  <c r="D1002" i="4"/>
  <c r="C1002" i="4"/>
  <c r="B1002" i="4"/>
  <c r="A1002" i="4"/>
  <c r="V1001" i="4"/>
  <c r="U1001" i="4"/>
  <c r="T1001" i="4"/>
  <c r="S1001" i="4"/>
  <c r="R1001" i="4"/>
  <c r="Q1001" i="4"/>
  <c r="P1001" i="4"/>
  <c r="O1001" i="4"/>
  <c r="N1001" i="4"/>
  <c r="M1001" i="4"/>
  <c r="L1001" i="4"/>
  <c r="K1001" i="4"/>
  <c r="J1001" i="4"/>
  <c r="I1001" i="4"/>
  <c r="H1001" i="4"/>
  <c r="G1001" i="4"/>
  <c r="F1001" i="4"/>
  <c r="E1001" i="4"/>
  <c r="D1001" i="4"/>
  <c r="C1001" i="4"/>
  <c r="B1001" i="4"/>
  <c r="A1001" i="4"/>
  <c r="V1000" i="4"/>
  <c r="U1000" i="4"/>
  <c r="T1000" i="4"/>
  <c r="S1000" i="4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V999" i="4"/>
  <c r="U999" i="4"/>
  <c r="T999" i="4"/>
  <c r="S999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E999" i="4"/>
  <c r="D999" i="4"/>
  <c r="C999" i="4"/>
  <c r="B999" i="4"/>
  <c r="A999" i="4"/>
  <c r="V998" i="4"/>
  <c r="U998" i="4"/>
  <c r="T998" i="4"/>
  <c r="S998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E998" i="4"/>
  <c r="D998" i="4"/>
  <c r="C998" i="4"/>
  <c r="B998" i="4"/>
  <c r="A998" i="4"/>
  <c r="V997" i="4"/>
  <c r="U997" i="4"/>
  <c r="T997" i="4"/>
  <c r="S997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E997" i="4"/>
  <c r="D997" i="4"/>
  <c r="C997" i="4"/>
  <c r="B997" i="4"/>
  <c r="A997" i="4"/>
  <c r="V996" i="4"/>
  <c r="U996" i="4"/>
  <c r="T996" i="4"/>
  <c r="S996" i="4"/>
  <c r="R996" i="4"/>
  <c r="Q996" i="4"/>
  <c r="P996" i="4"/>
  <c r="O996" i="4"/>
  <c r="N996" i="4"/>
  <c r="M996" i="4"/>
  <c r="L996" i="4"/>
  <c r="K996" i="4"/>
  <c r="J996" i="4"/>
  <c r="I996" i="4"/>
  <c r="H996" i="4"/>
  <c r="G996" i="4"/>
  <c r="F996" i="4"/>
  <c r="E996" i="4"/>
  <c r="D996" i="4"/>
  <c r="C996" i="4"/>
  <c r="B996" i="4"/>
  <c r="A996" i="4"/>
  <c r="V995" i="4"/>
  <c r="U995" i="4"/>
  <c r="T995" i="4"/>
  <c r="S995" i="4"/>
  <c r="R995" i="4"/>
  <c r="Q995" i="4"/>
  <c r="P995" i="4"/>
  <c r="O995" i="4"/>
  <c r="N995" i="4"/>
  <c r="M995" i="4"/>
  <c r="L995" i="4"/>
  <c r="K995" i="4"/>
  <c r="J995" i="4"/>
  <c r="I995" i="4"/>
  <c r="H995" i="4"/>
  <c r="G995" i="4"/>
  <c r="F995" i="4"/>
  <c r="E995" i="4"/>
  <c r="D995" i="4"/>
  <c r="C995" i="4"/>
  <c r="B995" i="4"/>
  <c r="A995" i="4"/>
  <c r="V994" i="4"/>
  <c r="U994" i="4"/>
  <c r="T994" i="4"/>
  <c r="S994" i="4"/>
  <c r="R994" i="4"/>
  <c r="Q994" i="4"/>
  <c r="P994" i="4"/>
  <c r="O994" i="4"/>
  <c r="N994" i="4"/>
  <c r="M994" i="4"/>
  <c r="L994" i="4"/>
  <c r="K994" i="4"/>
  <c r="J994" i="4"/>
  <c r="I994" i="4"/>
  <c r="H994" i="4"/>
  <c r="G994" i="4"/>
  <c r="F994" i="4"/>
  <c r="E994" i="4"/>
  <c r="D994" i="4"/>
  <c r="C994" i="4"/>
  <c r="B994" i="4"/>
  <c r="A994" i="4"/>
  <c r="V993" i="4"/>
  <c r="U993" i="4"/>
  <c r="T993" i="4"/>
  <c r="S993" i="4"/>
  <c r="R993" i="4"/>
  <c r="Q993" i="4"/>
  <c r="P993" i="4"/>
  <c r="O993" i="4"/>
  <c r="N993" i="4"/>
  <c r="M993" i="4"/>
  <c r="L993" i="4"/>
  <c r="K993" i="4"/>
  <c r="J993" i="4"/>
  <c r="I993" i="4"/>
  <c r="H993" i="4"/>
  <c r="G993" i="4"/>
  <c r="F993" i="4"/>
  <c r="E993" i="4"/>
  <c r="D993" i="4"/>
  <c r="C993" i="4"/>
  <c r="B993" i="4"/>
  <c r="A993" i="4"/>
  <c r="V992" i="4"/>
  <c r="U992" i="4"/>
  <c r="T992" i="4"/>
  <c r="S992" i="4"/>
  <c r="R992" i="4"/>
  <c r="Q992" i="4"/>
  <c r="P992" i="4"/>
  <c r="O992" i="4"/>
  <c r="N992" i="4"/>
  <c r="M992" i="4"/>
  <c r="L992" i="4"/>
  <c r="K992" i="4"/>
  <c r="J992" i="4"/>
  <c r="I992" i="4"/>
  <c r="H992" i="4"/>
  <c r="G992" i="4"/>
  <c r="F992" i="4"/>
  <c r="E992" i="4"/>
  <c r="D992" i="4"/>
  <c r="C992" i="4"/>
  <c r="B992" i="4"/>
  <c r="A992" i="4"/>
  <c r="V991" i="4"/>
  <c r="U991" i="4"/>
  <c r="T991" i="4"/>
  <c r="S991" i="4"/>
  <c r="R991" i="4"/>
  <c r="Q991" i="4"/>
  <c r="P991" i="4"/>
  <c r="O991" i="4"/>
  <c r="N991" i="4"/>
  <c r="M991" i="4"/>
  <c r="L991" i="4"/>
  <c r="K991" i="4"/>
  <c r="J991" i="4"/>
  <c r="I991" i="4"/>
  <c r="H991" i="4"/>
  <c r="G991" i="4"/>
  <c r="F991" i="4"/>
  <c r="E991" i="4"/>
  <c r="D991" i="4"/>
  <c r="C991" i="4"/>
  <c r="B991" i="4"/>
  <c r="A991" i="4"/>
  <c r="V990" i="4"/>
  <c r="U990" i="4"/>
  <c r="T990" i="4"/>
  <c r="S990" i="4"/>
  <c r="R990" i="4"/>
  <c r="Q990" i="4"/>
  <c r="P990" i="4"/>
  <c r="O990" i="4"/>
  <c r="N990" i="4"/>
  <c r="M990" i="4"/>
  <c r="L990" i="4"/>
  <c r="K990" i="4"/>
  <c r="J990" i="4"/>
  <c r="I990" i="4"/>
  <c r="H990" i="4"/>
  <c r="G990" i="4"/>
  <c r="F990" i="4"/>
  <c r="E990" i="4"/>
  <c r="D990" i="4"/>
  <c r="C990" i="4"/>
  <c r="B990" i="4"/>
  <c r="A990" i="4"/>
  <c r="V989" i="4"/>
  <c r="U989" i="4"/>
  <c r="T989" i="4"/>
  <c r="S989" i="4"/>
  <c r="R989" i="4"/>
  <c r="Q989" i="4"/>
  <c r="P989" i="4"/>
  <c r="O989" i="4"/>
  <c r="N989" i="4"/>
  <c r="M989" i="4"/>
  <c r="L989" i="4"/>
  <c r="K989" i="4"/>
  <c r="J989" i="4"/>
  <c r="I989" i="4"/>
  <c r="H989" i="4"/>
  <c r="G989" i="4"/>
  <c r="F989" i="4"/>
  <c r="E989" i="4"/>
  <c r="D989" i="4"/>
  <c r="C989" i="4"/>
  <c r="B989" i="4"/>
  <c r="A989" i="4"/>
  <c r="V988" i="4"/>
  <c r="U988" i="4"/>
  <c r="T988" i="4"/>
  <c r="S988" i="4"/>
  <c r="R988" i="4"/>
  <c r="Q988" i="4"/>
  <c r="P988" i="4"/>
  <c r="O988" i="4"/>
  <c r="N988" i="4"/>
  <c r="M988" i="4"/>
  <c r="L988" i="4"/>
  <c r="K988" i="4"/>
  <c r="J988" i="4"/>
  <c r="I988" i="4"/>
  <c r="H988" i="4"/>
  <c r="G988" i="4"/>
  <c r="F988" i="4"/>
  <c r="E988" i="4"/>
  <c r="D988" i="4"/>
  <c r="C988" i="4"/>
  <c r="B988" i="4"/>
  <c r="A988" i="4"/>
  <c r="V987" i="4"/>
  <c r="U987" i="4"/>
  <c r="T987" i="4"/>
  <c r="S987" i="4"/>
  <c r="R987" i="4"/>
  <c r="Q987" i="4"/>
  <c r="P987" i="4"/>
  <c r="O987" i="4"/>
  <c r="N987" i="4"/>
  <c r="M987" i="4"/>
  <c r="L987" i="4"/>
  <c r="K987" i="4"/>
  <c r="J987" i="4"/>
  <c r="I987" i="4"/>
  <c r="H987" i="4"/>
  <c r="G987" i="4"/>
  <c r="F987" i="4"/>
  <c r="E987" i="4"/>
  <c r="D987" i="4"/>
  <c r="C987" i="4"/>
  <c r="B987" i="4"/>
  <c r="A987" i="4"/>
  <c r="V986" i="4"/>
  <c r="U986" i="4"/>
  <c r="T986" i="4"/>
  <c r="S986" i="4"/>
  <c r="R986" i="4"/>
  <c r="Q986" i="4"/>
  <c r="P986" i="4"/>
  <c r="O986" i="4"/>
  <c r="N986" i="4"/>
  <c r="M986" i="4"/>
  <c r="L986" i="4"/>
  <c r="K986" i="4"/>
  <c r="J986" i="4"/>
  <c r="I986" i="4"/>
  <c r="H986" i="4"/>
  <c r="G986" i="4"/>
  <c r="F986" i="4"/>
  <c r="E986" i="4"/>
  <c r="D986" i="4"/>
  <c r="C986" i="4"/>
  <c r="B986" i="4"/>
  <c r="A986" i="4"/>
  <c r="V985" i="4"/>
  <c r="U985" i="4"/>
  <c r="T985" i="4"/>
  <c r="S985" i="4"/>
  <c r="R985" i="4"/>
  <c r="Q985" i="4"/>
  <c r="P985" i="4"/>
  <c r="O985" i="4"/>
  <c r="N985" i="4"/>
  <c r="M985" i="4"/>
  <c r="L985" i="4"/>
  <c r="K985" i="4"/>
  <c r="J985" i="4"/>
  <c r="I985" i="4"/>
  <c r="H985" i="4"/>
  <c r="G985" i="4"/>
  <c r="F985" i="4"/>
  <c r="E985" i="4"/>
  <c r="D985" i="4"/>
  <c r="C985" i="4"/>
  <c r="B985" i="4"/>
  <c r="A985" i="4"/>
  <c r="V984" i="4"/>
  <c r="U984" i="4"/>
  <c r="T984" i="4"/>
  <c r="S984" i="4"/>
  <c r="R984" i="4"/>
  <c r="Q984" i="4"/>
  <c r="P984" i="4"/>
  <c r="O984" i="4"/>
  <c r="N984" i="4"/>
  <c r="M984" i="4"/>
  <c r="L984" i="4"/>
  <c r="K984" i="4"/>
  <c r="J984" i="4"/>
  <c r="I984" i="4"/>
  <c r="H984" i="4"/>
  <c r="G984" i="4"/>
  <c r="F984" i="4"/>
  <c r="E984" i="4"/>
  <c r="D984" i="4"/>
  <c r="C984" i="4"/>
  <c r="B984" i="4"/>
  <c r="A984" i="4"/>
  <c r="V983" i="4"/>
  <c r="U983" i="4"/>
  <c r="T983" i="4"/>
  <c r="S983" i="4"/>
  <c r="R983" i="4"/>
  <c r="Q983" i="4"/>
  <c r="P983" i="4"/>
  <c r="O983" i="4"/>
  <c r="N983" i="4"/>
  <c r="M983" i="4"/>
  <c r="L983" i="4"/>
  <c r="K983" i="4"/>
  <c r="J983" i="4"/>
  <c r="I983" i="4"/>
  <c r="H983" i="4"/>
  <c r="G983" i="4"/>
  <c r="F983" i="4"/>
  <c r="E983" i="4"/>
  <c r="D983" i="4"/>
  <c r="C983" i="4"/>
  <c r="B983" i="4"/>
  <c r="A983" i="4"/>
  <c r="V982" i="4"/>
  <c r="U982" i="4"/>
  <c r="T982" i="4"/>
  <c r="S982" i="4"/>
  <c r="R982" i="4"/>
  <c r="Q982" i="4"/>
  <c r="P982" i="4"/>
  <c r="O982" i="4"/>
  <c r="N982" i="4"/>
  <c r="M982" i="4"/>
  <c r="L982" i="4"/>
  <c r="K982" i="4"/>
  <c r="J982" i="4"/>
  <c r="I982" i="4"/>
  <c r="H982" i="4"/>
  <c r="G982" i="4"/>
  <c r="F982" i="4"/>
  <c r="E982" i="4"/>
  <c r="D982" i="4"/>
  <c r="C982" i="4"/>
  <c r="B982" i="4"/>
  <c r="A982" i="4"/>
  <c r="V981" i="4"/>
  <c r="U981" i="4"/>
  <c r="T981" i="4"/>
  <c r="S981" i="4"/>
  <c r="R981" i="4"/>
  <c r="Q981" i="4"/>
  <c r="P981" i="4"/>
  <c r="O981" i="4"/>
  <c r="N981" i="4"/>
  <c r="M981" i="4"/>
  <c r="L981" i="4"/>
  <c r="K981" i="4"/>
  <c r="J981" i="4"/>
  <c r="I981" i="4"/>
  <c r="H981" i="4"/>
  <c r="G981" i="4"/>
  <c r="F981" i="4"/>
  <c r="E981" i="4"/>
  <c r="D981" i="4"/>
  <c r="C981" i="4"/>
  <c r="B981" i="4"/>
  <c r="A981" i="4"/>
  <c r="V980" i="4"/>
  <c r="U980" i="4"/>
  <c r="T980" i="4"/>
  <c r="S980" i="4"/>
  <c r="R980" i="4"/>
  <c r="Q980" i="4"/>
  <c r="P980" i="4"/>
  <c r="O980" i="4"/>
  <c r="N980" i="4"/>
  <c r="M980" i="4"/>
  <c r="L980" i="4"/>
  <c r="K980" i="4"/>
  <c r="J980" i="4"/>
  <c r="I980" i="4"/>
  <c r="H980" i="4"/>
  <c r="G980" i="4"/>
  <c r="F980" i="4"/>
  <c r="E980" i="4"/>
  <c r="D980" i="4"/>
  <c r="C980" i="4"/>
  <c r="B980" i="4"/>
  <c r="A980" i="4"/>
  <c r="V979" i="4"/>
  <c r="U979" i="4"/>
  <c r="T979" i="4"/>
  <c r="S979" i="4"/>
  <c r="R979" i="4"/>
  <c r="Q979" i="4"/>
  <c r="P979" i="4"/>
  <c r="O979" i="4"/>
  <c r="N979" i="4"/>
  <c r="M979" i="4"/>
  <c r="L979" i="4"/>
  <c r="K979" i="4"/>
  <c r="J979" i="4"/>
  <c r="I979" i="4"/>
  <c r="H979" i="4"/>
  <c r="G979" i="4"/>
  <c r="F979" i="4"/>
  <c r="E979" i="4"/>
  <c r="D979" i="4"/>
  <c r="C979" i="4"/>
  <c r="B979" i="4"/>
  <c r="A979" i="4"/>
  <c r="V978" i="4"/>
  <c r="U978" i="4"/>
  <c r="T978" i="4"/>
  <c r="S978" i="4"/>
  <c r="R978" i="4"/>
  <c r="Q978" i="4"/>
  <c r="P978" i="4"/>
  <c r="O978" i="4"/>
  <c r="N978" i="4"/>
  <c r="M978" i="4"/>
  <c r="L978" i="4"/>
  <c r="K978" i="4"/>
  <c r="J978" i="4"/>
  <c r="I978" i="4"/>
  <c r="H978" i="4"/>
  <c r="G978" i="4"/>
  <c r="F978" i="4"/>
  <c r="E978" i="4"/>
  <c r="D978" i="4"/>
  <c r="C978" i="4"/>
  <c r="B978" i="4"/>
  <c r="A978" i="4"/>
  <c r="V977" i="4"/>
  <c r="U977" i="4"/>
  <c r="T977" i="4"/>
  <c r="S977" i="4"/>
  <c r="R977" i="4"/>
  <c r="Q977" i="4"/>
  <c r="P977" i="4"/>
  <c r="O977" i="4"/>
  <c r="N977" i="4"/>
  <c r="M977" i="4"/>
  <c r="L977" i="4"/>
  <c r="K977" i="4"/>
  <c r="J977" i="4"/>
  <c r="I977" i="4"/>
  <c r="H977" i="4"/>
  <c r="G977" i="4"/>
  <c r="F977" i="4"/>
  <c r="E977" i="4"/>
  <c r="D977" i="4"/>
  <c r="C977" i="4"/>
  <c r="B977" i="4"/>
  <c r="A977" i="4"/>
  <c r="V976" i="4"/>
  <c r="U976" i="4"/>
  <c r="T976" i="4"/>
  <c r="S976" i="4"/>
  <c r="R976" i="4"/>
  <c r="Q976" i="4"/>
  <c r="P976" i="4"/>
  <c r="O976" i="4"/>
  <c r="N976" i="4"/>
  <c r="M976" i="4"/>
  <c r="L976" i="4"/>
  <c r="K976" i="4"/>
  <c r="J976" i="4"/>
  <c r="I976" i="4"/>
  <c r="H976" i="4"/>
  <c r="G976" i="4"/>
  <c r="F976" i="4"/>
  <c r="E976" i="4"/>
  <c r="D976" i="4"/>
  <c r="C976" i="4"/>
  <c r="B976" i="4"/>
  <c r="A976" i="4"/>
  <c r="V975" i="4"/>
  <c r="U975" i="4"/>
  <c r="T975" i="4"/>
  <c r="S975" i="4"/>
  <c r="R975" i="4"/>
  <c r="Q975" i="4"/>
  <c r="P975" i="4"/>
  <c r="O975" i="4"/>
  <c r="N975" i="4"/>
  <c r="M975" i="4"/>
  <c r="L975" i="4"/>
  <c r="K975" i="4"/>
  <c r="J975" i="4"/>
  <c r="I975" i="4"/>
  <c r="H975" i="4"/>
  <c r="G975" i="4"/>
  <c r="F975" i="4"/>
  <c r="E975" i="4"/>
  <c r="D975" i="4"/>
  <c r="C975" i="4"/>
  <c r="B975" i="4"/>
  <c r="A975" i="4"/>
  <c r="V974" i="4"/>
  <c r="U974" i="4"/>
  <c r="T974" i="4"/>
  <c r="S974" i="4"/>
  <c r="R974" i="4"/>
  <c r="Q974" i="4"/>
  <c r="P974" i="4"/>
  <c r="O974" i="4"/>
  <c r="N974" i="4"/>
  <c r="M974" i="4"/>
  <c r="L974" i="4"/>
  <c r="K974" i="4"/>
  <c r="J974" i="4"/>
  <c r="I974" i="4"/>
  <c r="H974" i="4"/>
  <c r="G974" i="4"/>
  <c r="F974" i="4"/>
  <c r="E974" i="4"/>
  <c r="D974" i="4"/>
  <c r="C974" i="4"/>
  <c r="B974" i="4"/>
  <c r="A974" i="4"/>
  <c r="V973" i="4"/>
  <c r="U973" i="4"/>
  <c r="T973" i="4"/>
  <c r="S973" i="4"/>
  <c r="R973" i="4"/>
  <c r="Q973" i="4"/>
  <c r="P973" i="4"/>
  <c r="O973" i="4"/>
  <c r="N973" i="4"/>
  <c r="M973" i="4"/>
  <c r="L973" i="4"/>
  <c r="K973" i="4"/>
  <c r="J973" i="4"/>
  <c r="I973" i="4"/>
  <c r="H973" i="4"/>
  <c r="G973" i="4"/>
  <c r="F973" i="4"/>
  <c r="E973" i="4"/>
  <c r="D973" i="4"/>
  <c r="C973" i="4"/>
  <c r="B973" i="4"/>
  <c r="A973" i="4"/>
  <c r="V972" i="4"/>
  <c r="U972" i="4"/>
  <c r="T972" i="4"/>
  <c r="S972" i="4"/>
  <c r="R972" i="4"/>
  <c r="Q972" i="4"/>
  <c r="P972" i="4"/>
  <c r="O972" i="4"/>
  <c r="N972" i="4"/>
  <c r="M972" i="4"/>
  <c r="L972" i="4"/>
  <c r="K972" i="4"/>
  <c r="J972" i="4"/>
  <c r="I972" i="4"/>
  <c r="H972" i="4"/>
  <c r="G972" i="4"/>
  <c r="F972" i="4"/>
  <c r="E972" i="4"/>
  <c r="D972" i="4"/>
  <c r="C972" i="4"/>
  <c r="B972" i="4"/>
  <c r="A972" i="4"/>
  <c r="V971" i="4"/>
  <c r="U971" i="4"/>
  <c r="T971" i="4"/>
  <c r="S971" i="4"/>
  <c r="R971" i="4"/>
  <c r="Q971" i="4"/>
  <c r="P971" i="4"/>
  <c r="O971" i="4"/>
  <c r="N971" i="4"/>
  <c r="M971" i="4"/>
  <c r="L971" i="4"/>
  <c r="K971" i="4"/>
  <c r="J971" i="4"/>
  <c r="I971" i="4"/>
  <c r="H971" i="4"/>
  <c r="G971" i="4"/>
  <c r="F971" i="4"/>
  <c r="E971" i="4"/>
  <c r="D971" i="4"/>
  <c r="C971" i="4"/>
  <c r="B971" i="4"/>
  <c r="A971" i="4"/>
  <c r="V970" i="4"/>
  <c r="U970" i="4"/>
  <c r="T970" i="4"/>
  <c r="S970" i="4"/>
  <c r="R970" i="4"/>
  <c r="Q970" i="4"/>
  <c r="P970" i="4"/>
  <c r="O970" i="4"/>
  <c r="N970" i="4"/>
  <c r="M970" i="4"/>
  <c r="L970" i="4"/>
  <c r="K970" i="4"/>
  <c r="J970" i="4"/>
  <c r="I970" i="4"/>
  <c r="H970" i="4"/>
  <c r="G970" i="4"/>
  <c r="F970" i="4"/>
  <c r="E970" i="4"/>
  <c r="D970" i="4"/>
  <c r="C970" i="4"/>
  <c r="B970" i="4"/>
  <c r="A970" i="4"/>
  <c r="V969" i="4"/>
  <c r="U969" i="4"/>
  <c r="T969" i="4"/>
  <c r="S969" i="4"/>
  <c r="R969" i="4"/>
  <c r="Q969" i="4"/>
  <c r="P969" i="4"/>
  <c r="O969" i="4"/>
  <c r="N969" i="4"/>
  <c r="M969" i="4"/>
  <c r="L969" i="4"/>
  <c r="K969" i="4"/>
  <c r="J969" i="4"/>
  <c r="I969" i="4"/>
  <c r="H969" i="4"/>
  <c r="G969" i="4"/>
  <c r="F969" i="4"/>
  <c r="E969" i="4"/>
  <c r="D969" i="4"/>
  <c r="C969" i="4"/>
  <c r="B969" i="4"/>
  <c r="A969" i="4"/>
  <c r="V968" i="4"/>
  <c r="U968" i="4"/>
  <c r="T968" i="4"/>
  <c r="S968" i="4"/>
  <c r="R968" i="4"/>
  <c r="Q968" i="4"/>
  <c r="P968" i="4"/>
  <c r="O968" i="4"/>
  <c r="N968" i="4"/>
  <c r="M968" i="4"/>
  <c r="L968" i="4"/>
  <c r="K968" i="4"/>
  <c r="J968" i="4"/>
  <c r="I968" i="4"/>
  <c r="H968" i="4"/>
  <c r="G968" i="4"/>
  <c r="F968" i="4"/>
  <c r="E968" i="4"/>
  <c r="D968" i="4"/>
  <c r="C968" i="4"/>
  <c r="B968" i="4"/>
  <c r="A968" i="4"/>
  <c r="V967" i="4"/>
  <c r="U967" i="4"/>
  <c r="T967" i="4"/>
  <c r="S967" i="4"/>
  <c r="R967" i="4"/>
  <c r="Q967" i="4"/>
  <c r="P967" i="4"/>
  <c r="O967" i="4"/>
  <c r="N967" i="4"/>
  <c r="M967" i="4"/>
  <c r="L967" i="4"/>
  <c r="K967" i="4"/>
  <c r="J967" i="4"/>
  <c r="I967" i="4"/>
  <c r="H967" i="4"/>
  <c r="G967" i="4"/>
  <c r="F967" i="4"/>
  <c r="E967" i="4"/>
  <c r="D967" i="4"/>
  <c r="C967" i="4"/>
  <c r="B967" i="4"/>
  <c r="A967" i="4"/>
  <c r="V966" i="4"/>
  <c r="U966" i="4"/>
  <c r="T966" i="4"/>
  <c r="S966" i="4"/>
  <c r="R966" i="4"/>
  <c r="Q966" i="4"/>
  <c r="P966" i="4"/>
  <c r="O966" i="4"/>
  <c r="N966" i="4"/>
  <c r="M966" i="4"/>
  <c r="L966" i="4"/>
  <c r="K966" i="4"/>
  <c r="J966" i="4"/>
  <c r="I966" i="4"/>
  <c r="H966" i="4"/>
  <c r="G966" i="4"/>
  <c r="F966" i="4"/>
  <c r="E966" i="4"/>
  <c r="D966" i="4"/>
  <c r="C966" i="4"/>
  <c r="B966" i="4"/>
  <c r="A966" i="4"/>
  <c r="V965" i="4"/>
  <c r="U965" i="4"/>
  <c r="T965" i="4"/>
  <c r="S965" i="4"/>
  <c r="R965" i="4"/>
  <c r="Q965" i="4"/>
  <c r="P965" i="4"/>
  <c r="O965" i="4"/>
  <c r="N965" i="4"/>
  <c r="M965" i="4"/>
  <c r="L965" i="4"/>
  <c r="K965" i="4"/>
  <c r="J965" i="4"/>
  <c r="I965" i="4"/>
  <c r="H965" i="4"/>
  <c r="G965" i="4"/>
  <c r="F965" i="4"/>
  <c r="E965" i="4"/>
  <c r="D965" i="4"/>
  <c r="C965" i="4"/>
  <c r="B965" i="4"/>
  <c r="A965" i="4"/>
  <c r="V964" i="4"/>
  <c r="U964" i="4"/>
  <c r="T964" i="4"/>
  <c r="S964" i="4"/>
  <c r="R964" i="4"/>
  <c r="Q964" i="4"/>
  <c r="P964" i="4"/>
  <c r="O964" i="4"/>
  <c r="N964" i="4"/>
  <c r="M964" i="4"/>
  <c r="L964" i="4"/>
  <c r="K964" i="4"/>
  <c r="J964" i="4"/>
  <c r="I964" i="4"/>
  <c r="H964" i="4"/>
  <c r="G964" i="4"/>
  <c r="F964" i="4"/>
  <c r="E964" i="4"/>
  <c r="D964" i="4"/>
  <c r="C964" i="4"/>
  <c r="B964" i="4"/>
  <c r="A964" i="4"/>
  <c r="V963" i="4"/>
  <c r="U963" i="4"/>
  <c r="T963" i="4"/>
  <c r="S963" i="4"/>
  <c r="R963" i="4"/>
  <c r="Q963" i="4"/>
  <c r="P963" i="4"/>
  <c r="O963" i="4"/>
  <c r="N963" i="4"/>
  <c r="M963" i="4"/>
  <c r="L963" i="4"/>
  <c r="K963" i="4"/>
  <c r="J963" i="4"/>
  <c r="I963" i="4"/>
  <c r="H963" i="4"/>
  <c r="G963" i="4"/>
  <c r="F963" i="4"/>
  <c r="E963" i="4"/>
  <c r="D963" i="4"/>
  <c r="C963" i="4"/>
  <c r="B963" i="4"/>
  <c r="A963" i="4"/>
  <c r="V962" i="4"/>
  <c r="U962" i="4"/>
  <c r="T962" i="4"/>
  <c r="S962" i="4"/>
  <c r="R962" i="4"/>
  <c r="Q962" i="4"/>
  <c r="P962" i="4"/>
  <c r="O962" i="4"/>
  <c r="N962" i="4"/>
  <c r="M962" i="4"/>
  <c r="L962" i="4"/>
  <c r="K962" i="4"/>
  <c r="J962" i="4"/>
  <c r="I962" i="4"/>
  <c r="H962" i="4"/>
  <c r="G962" i="4"/>
  <c r="F962" i="4"/>
  <c r="E962" i="4"/>
  <c r="D962" i="4"/>
  <c r="C962" i="4"/>
  <c r="B962" i="4"/>
  <c r="A962" i="4"/>
  <c r="V961" i="4"/>
  <c r="U961" i="4"/>
  <c r="T961" i="4"/>
  <c r="S961" i="4"/>
  <c r="R961" i="4"/>
  <c r="Q961" i="4"/>
  <c r="P961" i="4"/>
  <c r="O961" i="4"/>
  <c r="N961" i="4"/>
  <c r="M961" i="4"/>
  <c r="L961" i="4"/>
  <c r="K961" i="4"/>
  <c r="J961" i="4"/>
  <c r="I961" i="4"/>
  <c r="H961" i="4"/>
  <c r="G961" i="4"/>
  <c r="F961" i="4"/>
  <c r="E961" i="4"/>
  <c r="D961" i="4"/>
  <c r="C961" i="4"/>
  <c r="B961" i="4"/>
  <c r="A961" i="4"/>
  <c r="V960" i="4"/>
  <c r="U960" i="4"/>
  <c r="T960" i="4"/>
  <c r="S960" i="4"/>
  <c r="R960" i="4"/>
  <c r="Q960" i="4"/>
  <c r="P960" i="4"/>
  <c r="O960" i="4"/>
  <c r="N960" i="4"/>
  <c r="M960" i="4"/>
  <c r="L960" i="4"/>
  <c r="K960" i="4"/>
  <c r="J960" i="4"/>
  <c r="I960" i="4"/>
  <c r="H960" i="4"/>
  <c r="G960" i="4"/>
  <c r="F960" i="4"/>
  <c r="E960" i="4"/>
  <c r="D960" i="4"/>
  <c r="C960" i="4"/>
  <c r="B960" i="4"/>
  <c r="A960" i="4"/>
  <c r="V959" i="4"/>
  <c r="U959" i="4"/>
  <c r="T959" i="4"/>
  <c r="S959" i="4"/>
  <c r="R959" i="4"/>
  <c r="Q959" i="4"/>
  <c r="P959" i="4"/>
  <c r="O959" i="4"/>
  <c r="N959" i="4"/>
  <c r="M959" i="4"/>
  <c r="L959" i="4"/>
  <c r="K959" i="4"/>
  <c r="J959" i="4"/>
  <c r="I959" i="4"/>
  <c r="H959" i="4"/>
  <c r="G959" i="4"/>
  <c r="F959" i="4"/>
  <c r="E959" i="4"/>
  <c r="D959" i="4"/>
  <c r="C959" i="4"/>
  <c r="B959" i="4"/>
  <c r="A959" i="4"/>
  <c r="V958" i="4"/>
  <c r="U958" i="4"/>
  <c r="T958" i="4"/>
  <c r="S958" i="4"/>
  <c r="R958" i="4"/>
  <c r="Q958" i="4"/>
  <c r="P958" i="4"/>
  <c r="O958" i="4"/>
  <c r="N958" i="4"/>
  <c r="M958" i="4"/>
  <c r="L958" i="4"/>
  <c r="K958" i="4"/>
  <c r="J958" i="4"/>
  <c r="I958" i="4"/>
  <c r="H958" i="4"/>
  <c r="G958" i="4"/>
  <c r="F958" i="4"/>
  <c r="E958" i="4"/>
  <c r="D958" i="4"/>
  <c r="C958" i="4"/>
  <c r="B958" i="4"/>
  <c r="A958" i="4"/>
  <c r="V957" i="4"/>
  <c r="U957" i="4"/>
  <c r="T957" i="4"/>
  <c r="S957" i="4"/>
  <c r="R957" i="4"/>
  <c r="Q957" i="4"/>
  <c r="P957" i="4"/>
  <c r="O957" i="4"/>
  <c r="N957" i="4"/>
  <c r="M957" i="4"/>
  <c r="L957" i="4"/>
  <c r="K957" i="4"/>
  <c r="J957" i="4"/>
  <c r="I957" i="4"/>
  <c r="H957" i="4"/>
  <c r="G957" i="4"/>
  <c r="F957" i="4"/>
  <c r="E957" i="4"/>
  <c r="D957" i="4"/>
  <c r="C957" i="4"/>
  <c r="B957" i="4"/>
  <c r="A957" i="4"/>
  <c r="V956" i="4"/>
  <c r="U956" i="4"/>
  <c r="T956" i="4"/>
  <c r="S956" i="4"/>
  <c r="R956" i="4"/>
  <c r="Q956" i="4"/>
  <c r="P956" i="4"/>
  <c r="O956" i="4"/>
  <c r="N956" i="4"/>
  <c r="M956" i="4"/>
  <c r="L956" i="4"/>
  <c r="K956" i="4"/>
  <c r="J956" i="4"/>
  <c r="I956" i="4"/>
  <c r="H956" i="4"/>
  <c r="G956" i="4"/>
  <c r="F956" i="4"/>
  <c r="E956" i="4"/>
  <c r="D956" i="4"/>
  <c r="C956" i="4"/>
  <c r="B956" i="4"/>
  <c r="A956" i="4"/>
  <c r="V955" i="4"/>
  <c r="U955" i="4"/>
  <c r="T955" i="4"/>
  <c r="S955" i="4"/>
  <c r="R955" i="4"/>
  <c r="Q955" i="4"/>
  <c r="P955" i="4"/>
  <c r="O955" i="4"/>
  <c r="N955" i="4"/>
  <c r="M955" i="4"/>
  <c r="L955" i="4"/>
  <c r="K955" i="4"/>
  <c r="J955" i="4"/>
  <c r="I955" i="4"/>
  <c r="H955" i="4"/>
  <c r="G955" i="4"/>
  <c r="F955" i="4"/>
  <c r="E955" i="4"/>
  <c r="D955" i="4"/>
  <c r="C955" i="4"/>
  <c r="B955" i="4"/>
  <c r="A955" i="4"/>
  <c r="V954" i="4"/>
  <c r="U954" i="4"/>
  <c r="T954" i="4"/>
  <c r="S954" i="4"/>
  <c r="R954" i="4"/>
  <c r="Q954" i="4"/>
  <c r="P954" i="4"/>
  <c r="O954" i="4"/>
  <c r="N954" i="4"/>
  <c r="M954" i="4"/>
  <c r="L954" i="4"/>
  <c r="K954" i="4"/>
  <c r="J954" i="4"/>
  <c r="I954" i="4"/>
  <c r="H954" i="4"/>
  <c r="G954" i="4"/>
  <c r="F954" i="4"/>
  <c r="E954" i="4"/>
  <c r="D954" i="4"/>
  <c r="C954" i="4"/>
  <c r="B954" i="4"/>
  <c r="A954" i="4"/>
  <c r="V953" i="4"/>
  <c r="U953" i="4"/>
  <c r="T953" i="4"/>
  <c r="S953" i="4"/>
  <c r="R953" i="4"/>
  <c r="Q953" i="4"/>
  <c r="P953" i="4"/>
  <c r="O953" i="4"/>
  <c r="N953" i="4"/>
  <c r="M953" i="4"/>
  <c r="L953" i="4"/>
  <c r="K953" i="4"/>
  <c r="J953" i="4"/>
  <c r="I953" i="4"/>
  <c r="H953" i="4"/>
  <c r="G953" i="4"/>
  <c r="F953" i="4"/>
  <c r="E953" i="4"/>
  <c r="D953" i="4"/>
  <c r="C953" i="4"/>
  <c r="B953" i="4"/>
  <c r="A953" i="4"/>
  <c r="V952" i="4"/>
  <c r="U952" i="4"/>
  <c r="T952" i="4"/>
  <c r="S952" i="4"/>
  <c r="R952" i="4"/>
  <c r="Q952" i="4"/>
  <c r="P952" i="4"/>
  <c r="O952" i="4"/>
  <c r="N952" i="4"/>
  <c r="M952" i="4"/>
  <c r="L952" i="4"/>
  <c r="K952" i="4"/>
  <c r="J952" i="4"/>
  <c r="I952" i="4"/>
  <c r="H952" i="4"/>
  <c r="G952" i="4"/>
  <c r="F952" i="4"/>
  <c r="E952" i="4"/>
  <c r="D952" i="4"/>
  <c r="C952" i="4"/>
  <c r="B952" i="4"/>
  <c r="A952" i="4"/>
  <c r="V951" i="4"/>
  <c r="U951" i="4"/>
  <c r="T951" i="4"/>
  <c r="S951" i="4"/>
  <c r="R951" i="4"/>
  <c r="Q951" i="4"/>
  <c r="P951" i="4"/>
  <c r="O951" i="4"/>
  <c r="N951" i="4"/>
  <c r="M951" i="4"/>
  <c r="L951" i="4"/>
  <c r="K951" i="4"/>
  <c r="J951" i="4"/>
  <c r="I951" i="4"/>
  <c r="H951" i="4"/>
  <c r="G951" i="4"/>
  <c r="F951" i="4"/>
  <c r="E951" i="4"/>
  <c r="D951" i="4"/>
  <c r="C951" i="4"/>
  <c r="B951" i="4"/>
  <c r="A951" i="4"/>
  <c r="V950" i="4"/>
  <c r="U950" i="4"/>
  <c r="T950" i="4"/>
  <c r="S950" i="4"/>
  <c r="R950" i="4"/>
  <c r="Q950" i="4"/>
  <c r="P950" i="4"/>
  <c r="O950" i="4"/>
  <c r="N950" i="4"/>
  <c r="M950" i="4"/>
  <c r="L950" i="4"/>
  <c r="K950" i="4"/>
  <c r="J950" i="4"/>
  <c r="I950" i="4"/>
  <c r="H950" i="4"/>
  <c r="G950" i="4"/>
  <c r="F950" i="4"/>
  <c r="E950" i="4"/>
  <c r="D950" i="4"/>
  <c r="C950" i="4"/>
  <c r="B950" i="4"/>
  <c r="A950" i="4"/>
  <c r="V949" i="4"/>
  <c r="U949" i="4"/>
  <c r="T949" i="4"/>
  <c r="S949" i="4"/>
  <c r="R949" i="4"/>
  <c r="Q949" i="4"/>
  <c r="P949" i="4"/>
  <c r="O949" i="4"/>
  <c r="N949" i="4"/>
  <c r="M949" i="4"/>
  <c r="L949" i="4"/>
  <c r="K949" i="4"/>
  <c r="J949" i="4"/>
  <c r="I949" i="4"/>
  <c r="H949" i="4"/>
  <c r="G949" i="4"/>
  <c r="F949" i="4"/>
  <c r="E949" i="4"/>
  <c r="D949" i="4"/>
  <c r="C949" i="4"/>
  <c r="B949" i="4"/>
  <c r="A949" i="4"/>
  <c r="V948" i="4"/>
  <c r="U948" i="4"/>
  <c r="T948" i="4"/>
  <c r="S948" i="4"/>
  <c r="R948" i="4"/>
  <c r="Q948" i="4"/>
  <c r="P948" i="4"/>
  <c r="O948" i="4"/>
  <c r="N948" i="4"/>
  <c r="M948" i="4"/>
  <c r="L948" i="4"/>
  <c r="K948" i="4"/>
  <c r="J948" i="4"/>
  <c r="I948" i="4"/>
  <c r="H948" i="4"/>
  <c r="G948" i="4"/>
  <c r="F948" i="4"/>
  <c r="E948" i="4"/>
  <c r="D948" i="4"/>
  <c r="C948" i="4"/>
  <c r="B948" i="4"/>
  <c r="A948" i="4"/>
  <c r="V947" i="4"/>
  <c r="U947" i="4"/>
  <c r="T947" i="4"/>
  <c r="S947" i="4"/>
  <c r="R947" i="4"/>
  <c r="Q947" i="4"/>
  <c r="P947" i="4"/>
  <c r="O947" i="4"/>
  <c r="N947" i="4"/>
  <c r="M947" i="4"/>
  <c r="L947" i="4"/>
  <c r="K947" i="4"/>
  <c r="J947" i="4"/>
  <c r="I947" i="4"/>
  <c r="H947" i="4"/>
  <c r="G947" i="4"/>
  <c r="F947" i="4"/>
  <c r="E947" i="4"/>
  <c r="D947" i="4"/>
  <c r="C947" i="4"/>
  <c r="B947" i="4"/>
  <c r="A947" i="4"/>
  <c r="V946" i="4"/>
  <c r="U946" i="4"/>
  <c r="T946" i="4"/>
  <c r="S946" i="4"/>
  <c r="R946" i="4"/>
  <c r="Q946" i="4"/>
  <c r="P946" i="4"/>
  <c r="O946" i="4"/>
  <c r="N946" i="4"/>
  <c r="M946" i="4"/>
  <c r="L946" i="4"/>
  <c r="K946" i="4"/>
  <c r="J946" i="4"/>
  <c r="I946" i="4"/>
  <c r="H946" i="4"/>
  <c r="G946" i="4"/>
  <c r="F946" i="4"/>
  <c r="E946" i="4"/>
  <c r="D946" i="4"/>
  <c r="C946" i="4"/>
  <c r="B946" i="4"/>
  <c r="A946" i="4"/>
  <c r="V945" i="4"/>
  <c r="U945" i="4"/>
  <c r="T945" i="4"/>
  <c r="S945" i="4"/>
  <c r="R945" i="4"/>
  <c r="Q945" i="4"/>
  <c r="P945" i="4"/>
  <c r="O945" i="4"/>
  <c r="N945" i="4"/>
  <c r="M945" i="4"/>
  <c r="L945" i="4"/>
  <c r="K945" i="4"/>
  <c r="J945" i="4"/>
  <c r="I945" i="4"/>
  <c r="H945" i="4"/>
  <c r="G945" i="4"/>
  <c r="F945" i="4"/>
  <c r="E945" i="4"/>
  <c r="D945" i="4"/>
  <c r="C945" i="4"/>
  <c r="B945" i="4"/>
  <c r="A945" i="4"/>
  <c r="V944" i="4"/>
  <c r="U944" i="4"/>
  <c r="T944" i="4"/>
  <c r="S944" i="4"/>
  <c r="R944" i="4"/>
  <c r="Q944" i="4"/>
  <c r="P944" i="4"/>
  <c r="O944" i="4"/>
  <c r="N944" i="4"/>
  <c r="M944" i="4"/>
  <c r="L944" i="4"/>
  <c r="K944" i="4"/>
  <c r="J944" i="4"/>
  <c r="I944" i="4"/>
  <c r="H944" i="4"/>
  <c r="G944" i="4"/>
  <c r="F944" i="4"/>
  <c r="E944" i="4"/>
  <c r="D944" i="4"/>
  <c r="C944" i="4"/>
  <c r="B944" i="4"/>
  <c r="A944" i="4"/>
  <c r="V943" i="4"/>
  <c r="U943" i="4"/>
  <c r="T943" i="4"/>
  <c r="S943" i="4"/>
  <c r="R943" i="4"/>
  <c r="Q943" i="4"/>
  <c r="P943" i="4"/>
  <c r="O943" i="4"/>
  <c r="N943" i="4"/>
  <c r="M943" i="4"/>
  <c r="L943" i="4"/>
  <c r="K943" i="4"/>
  <c r="J943" i="4"/>
  <c r="I943" i="4"/>
  <c r="H943" i="4"/>
  <c r="G943" i="4"/>
  <c r="F943" i="4"/>
  <c r="E943" i="4"/>
  <c r="D943" i="4"/>
  <c r="C943" i="4"/>
  <c r="B943" i="4"/>
  <c r="A943" i="4"/>
  <c r="V942" i="4"/>
  <c r="U942" i="4"/>
  <c r="T942" i="4"/>
  <c r="S942" i="4"/>
  <c r="R942" i="4"/>
  <c r="Q942" i="4"/>
  <c r="P942" i="4"/>
  <c r="O942" i="4"/>
  <c r="N942" i="4"/>
  <c r="M942" i="4"/>
  <c r="L942" i="4"/>
  <c r="K942" i="4"/>
  <c r="J942" i="4"/>
  <c r="I942" i="4"/>
  <c r="H942" i="4"/>
  <c r="G942" i="4"/>
  <c r="F942" i="4"/>
  <c r="E942" i="4"/>
  <c r="D942" i="4"/>
  <c r="C942" i="4"/>
  <c r="B942" i="4"/>
  <c r="A942" i="4"/>
  <c r="V941" i="4"/>
  <c r="U941" i="4"/>
  <c r="T941" i="4"/>
  <c r="S941" i="4"/>
  <c r="R941" i="4"/>
  <c r="Q941" i="4"/>
  <c r="P941" i="4"/>
  <c r="O941" i="4"/>
  <c r="N941" i="4"/>
  <c r="M941" i="4"/>
  <c r="L941" i="4"/>
  <c r="K941" i="4"/>
  <c r="J941" i="4"/>
  <c r="I941" i="4"/>
  <c r="H941" i="4"/>
  <c r="G941" i="4"/>
  <c r="F941" i="4"/>
  <c r="E941" i="4"/>
  <c r="D941" i="4"/>
  <c r="C941" i="4"/>
  <c r="B941" i="4"/>
  <c r="A941" i="4"/>
  <c r="V940" i="4"/>
  <c r="U940" i="4"/>
  <c r="T940" i="4"/>
  <c r="S940" i="4"/>
  <c r="R940" i="4"/>
  <c r="Q940" i="4"/>
  <c r="P940" i="4"/>
  <c r="O940" i="4"/>
  <c r="N940" i="4"/>
  <c r="M940" i="4"/>
  <c r="L940" i="4"/>
  <c r="K940" i="4"/>
  <c r="J940" i="4"/>
  <c r="I940" i="4"/>
  <c r="H940" i="4"/>
  <c r="G940" i="4"/>
  <c r="F940" i="4"/>
  <c r="E940" i="4"/>
  <c r="D940" i="4"/>
  <c r="C940" i="4"/>
  <c r="B940" i="4"/>
  <c r="A940" i="4"/>
  <c r="V939" i="4"/>
  <c r="U939" i="4"/>
  <c r="T939" i="4"/>
  <c r="S939" i="4"/>
  <c r="R939" i="4"/>
  <c r="Q939" i="4"/>
  <c r="P939" i="4"/>
  <c r="O939" i="4"/>
  <c r="N939" i="4"/>
  <c r="M939" i="4"/>
  <c r="L939" i="4"/>
  <c r="K939" i="4"/>
  <c r="J939" i="4"/>
  <c r="I939" i="4"/>
  <c r="H939" i="4"/>
  <c r="G939" i="4"/>
  <c r="F939" i="4"/>
  <c r="E939" i="4"/>
  <c r="D939" i="4"/>
  <c r="C939" i="4"/>
  <c r="B939" i="4"/>
  <c r="A939" i="4"/>
  <c r="V938" i="4"/>
  <c r="U938" i="4"/>
  <c r="T938" i="4"/>
  <c r="S938" i="4"/>
  <c r="R938" i="4"/>
  <c r="Q938" i="4"/>
  <c r="P938" i="4"/>
  <c r="O938" i="4"/>
  <c r="N938" i="4"/>
  <c r="M938" i="4"/>
  <c r="L938" i="4"/>
  <c r="K938" i="4"/>
  <c r="J938" i="4"/>
  <c r="I938" i="4"/>
  <c r="H938" i="4"/>
  <c r="G938" i="4"/>
  <c r="F938" i="4"/>
  <c r="E938" i="4"/>
  <c r="D938" i="4"/>
  <c r="C938" i="4"/>
  <c r="B938" i="4"/>
  <c r="A938" i="4"/>
  <c r="V937" i="4"/>
  <c r="U937" i="4"/>
  <c r="T937" i="4"/>
  <c r="S937" i="4"/>
  <c r="R937" i="4"/>
  <c r="Q937" i="4"/>
  <c r="P937" i="4"/>
  <c r="O937" i="4"/>
  <c r="N937" i="4"/>
  <c r="M937" i="4"/>
  <c r="L937" i="4"/>
  <c r="K937" i="4"/>
  <c r="J937" i="4"/>
  <c r="I937" i="4"/>
  <c r="H937" i="4"/>
  <c r="G937" i="4"/>
  <c r="F937" i="4"/>
  <c r="E937" i="4"/>
  <c r="D937" i="4"/>
  <c r="C937" i="4"/>
  <c r="B937" i="4"/>
  <c r="A937" i="4"/>
  <c r="V936" i="4"/>
  <c r="U936" i="4"/>
  <c r="T936" i="4"/>
  <c r="S936" i="4"/>
  <c r="R936" i="4"/>
  <c r="Q936" i="4"/>
  <c r="P936" i="4"/>
  <c r="O936" i="4"/>
  <c r="N936" i="4"/>
  <c r="M936" i="4"/>
  <c r="L936" i="4"/>
  <c r="K936" i="4"/>
  <c r="J936" i="4"/>
  <c r="I936" i="4"/>
  <c r="H936" i="4"/>
  <c r="G936" i="4"/>
  <c r="F936" i="4"/>
  <c r="E936" i="4"/>
  <c r="D936" i="4"/>
  <c r="C936" i="4"/>
  <c r="B936" i="4"/>
  <c r="A936" i="4"/>
  <c r="V935" i="4"/>
  <c r="U935" i="4"/>
  <c r="T935" i="4"/>
  <c r="S935" i="4"/>
  <c r="R935" i="4"/>
  <c r="Q935" i="4"/>
  <c r="P935" i="4"/>
  <c r="O935" i="4"/>
  <c r="N935" i="4"/>
  <c r="M935" i="4"/>
  <c r="L935" i="4"/>
  <c r="K935" i="4"/>
  <c r="J935" i="4"/>
  <c r="I935" i="4"/>
  <c r="H935" i="4"/>
  <c r="G935" i="4"/>
  <c r="F935" i="4"/>
  <c r="E935" i="4"/>
  <c r="D935" i="4"/>
  <c r="C935" i="4"/>
  <c r="B935" i="4"/>
  <c r="A935" i="4"/>
  <c r="V934" i="4"/>
  <c r="U934" i="4"/>
  <c r="T934" i="4"/>
  <c r="S934" i="4"/>
  <c r="R934" i="4"/>
  <c r="Q934" i="4"/>
  <c r="P934" i="4"/>
  <c r="O934" i="4"/>
  <c r="N934" i="4"/>
  <c r="M934" i="4"/>
  <c r="L934" i="4"/>
  <c r="K934" i="4"/>
  <c r="J934" i="4"/>
  <c r="I934" i="4"/>
  <c r="H934" i="4"/>
  <c r="G934" i="4"/>
  <c r="F934" i="4"/>
  <c r="E934" i="4"/>
  <c r="D934" i="4"/>
  <c r="C934" i="4"/>
  <c r="B934" i="4"/>
  <c r="A934" i="4"/>
  <c r="V933" i="4"/>
  <c r="U933" i="4"/>
  <c r="T933" i="4"/>
  <c r="S933" i="4"/>
  <c r="R933" i="4"/>
  <c r="Q933" i="4"/>
  <c r="P933" i="4"/>
  <c r="O933" i="4"/>
  <c r="N933" i="4"/>
  <c r="M933" i="4"/>
  <c r="L933" i="4"/>
  <c r="K933" i="4"/>
  <c r="J933" i="4"/>
  <c r="I933" i="4"/>
  <c r="H933" i="4"/>
  <c r="G933" i="4"/>
  <c r="F933" i="4"/>
  <c r="E933" i="4"/>
  <c r="D933" i="4"/>
  <c r="C933" i="4"/>
  <c r="B933" i="4"/>
  <c r="A933" i="4"/>
  <c r="V932" i="4"/>
  <c r="U932" i="4"/>
  <c r="T932" i="4"/>
  <c r="S932" i="4"/>
  <c r="R932" i="4"/>
  <c r="Q932" i="4"/>
  <c r="P932" i="4"/>
  <c r="O932" i="4"/>
  <c r="N932" i="4"/>
  <c r="M932" i="4"/>
  <c r="L932" i="4"/>
  <c r="K932" i="4"/>
  <c r="J932" i="4"/>
  <c r="I932" i="4"/>
  <c r="H932" i="4"/>
  <c r="G932" i="4"/>
  <c r="F932" i="4"/>
  <c r="E932" i="4"/>
  <c r="D932" i="4"/>
  <c r="C932" i="4"/>
  <c r="B932" i="4"/>
  <c r="A932" i="4"/>
  <c r="V931" i="4"/>
  <c r="U931" i="4"/>
  <c r="T931" i="4"/>
  <c r="S931" i="4"/>
  <c r="R931" i="4"/>
  <c r="Q931" i="4"/>
  <c r="P931" i="4"/>
  <c r="O931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B931" i="4"/>
  <c r="A931" i="4"/>
  <c r="V930" i="4"/>
  <c r="U930" i="4"/>
  <c r="T930" i="4"/>
  <c r="S930" i="4"/>
  <c r="R930" i="4"/>
  <c r="Q930" i="4"/>
  <c r="P930" i="4"/>
  <c r="O930" i="4"/>
  <c r="N930" i="4"/>
  <c r="M930" i="4"/>
  <c r="L930" i="4"/>
  <c r="K930" i="4"/>
  <c r="J930" i="4"/>
  <c r="I930" i="4"/>
  <c r="H930" i="4"/>
  <c r="G930" i="4"/>
  <c r="F930" i="4"/>
  <c r="E930" i="4"/>
  <c r="D930" i="4"/>
  <c r="C930" i="4"/>
  <c r="B930" i="4"/>
  <c r="A930" i="4"/>
  <c r="V929" i="4"/>
  <c r="U929" i="4"/>
  <c r="T929" i="4"/>
  <c r="S929" i="4"/>
  <c r="R929" i="4"/>
  <c r="Q929" i="4"/>
  <c r="P929" i="4"/>
  <c r="O929" i="4"/>
  <c r="N929" i="4"/>
  <c r="M929" i="4"/>
  <c r="L929" i="4"/>
  <c r="K929" i="4"/>
  <c r="J929" i="4"/>
  <c r="I929" i="4"/>
  <c r="H929" i="4"/>
  <c r="G929" i="4"/>
  <c r="F929" i="4"/>
  <c r="E929" i="4"/>
  <c r="D929" i="4"/>
  <c r="C929" i="4"/>
  <c r="B929" i="4"/>
  <c r="A929" i="4"/>
  <c r="V928" i="4"/>
  <c r="U928" i="4"/>
  <c r="T928" i="4"/>
  <c r="S928" i="4"/>
  <c r="R928" i="4"/>
  <c r="Q928" i="4"/>
  <c r="P928" i="4"/>
  <c r="O928" i="4"/>
  <c r="N928" i="4"/>
  <c r="M928" i="4"/>
  <c r="L928" i="4"/>
  <c r="K928" i="4"/>
  <c r="J928" i="4"/>
  <c r="I928" i="4"/>
  <c r="H928" i="4"/>
  <c r="G928" i="4"/>
  <c r="F928" i="4"/>
  <c r="E928" i="4"/>
  <c r="D928" i="4"/>
  <c r="C928" i="4"/>
  <c r="B928" i="4"/>
  <c r="A928" i="4"/>
  <c r="V927" i="4"/>
  <c r="U927" i="4"/>
  <c r="T927" i="4"/>
  <c r="S927" i="4"/>
  <c r="R927" i="4"/>
  <c r="Q927" i="4"/>
  <c r="P927" i="4"/>
  <c r="O927" i="4"/>
  <c r="N927" i="4"/>
  <c r="M927" i="4"/>
  <c r="L927" i="4"/>
  <c r="K927" i="4"/>
  <c r="J927" i="4"/>
  <c r="I927" i="4"/>
  <c r="H927" i="4"/>
  <c r="G927" i="4"/>
  <c r="F927" i="4"/>
  <c r="E927" i="4"/>
  <c r="D927" i="4"/>
  <c r="C927" i="4"/>
  <c r="B927" i="4"/>
  <c r="A927" i="4"/>
  <c r="V926" i="4"/>
  <c r="U926" i="4"/>
  <c r="T926" i="4"/>
  <c r="S926" i="4"/>
  <c r="R926" i="4"/>
  <c r="Q926" i="4"/>
  <c r="P926" i="4"/>
  <c r="O926" i="4"/>
  <c r="N926" i="4"/>
  <c r="M926" i="4"/>
  <c r="L926" i="4"/>
  <c r="K926" i="4"/>
  <c r="J926" i="4"/>
  <c r="I926" i="4"/>
  <c r="H926" i="4"/>
  <c r="G926" i="4"/>
  <c r="F926" i="4"/>
  <c r="E926" i="4"/>
  <c r="D926" i="4"/>
  <c r="C926" i="4"/>
  <c r="B926" i="4"/>
  <c r="A926" i="4"/>
  <c r="V925" i="4"/>
  <c r="U925" i="4"/>
  <c r="T925" i="4"/>
  <c r="S925" i="4"/>
  <c r="R925" i="4"/>
  <c r="Q925" i="4"/>
  <c r="P925" i="4"/>
  <c r="O925" i="4"/>
  <c r="N925" i="4"/>
  <c r="M925" i="4"/>
  <c r="L925" i="4"/>
  <c r="K925" i="4"/>
  <c r="J925" i="4"/>
  <c r="I925" i="4"/>
  <c r="H925" i="4"/>
  <c r="G925" i="4"/>
  <c r="F925" i="4"/>
  <c r="E925" i="4"/>
  <c r="D925" i="4"/>
  <c r="C925" i="4"/>
  <c r="B925" i="4"/>
  <c r="A925" i="4"/>
  <c r="V924" i="4"/>
  <c r="U924" i="4"/>
  <c r="T924" i="4"/>
  <c r="S924" i="4"/>
  <c r="R924" i="4"/>
  <c r="Q924" i="4"/>
  <c r="P924" i="4"/>
  <c r="O924" i="4"/>
  <c r="N924" i="4"/>
  <c r="M924" i="4"/>
  <c r="L924" i="4"/>
  <c r="K924" i="4"/>
  <c r="J924" i="4"/>
  <c r="I924" i="4"/>
  <c r="H924" i="4"/>
  <c r="G924" i="4"/>
  <c r="F924" i="4"/>
  <c r="E924" i="4"/>
  <c r="D924" i="4"/>
  <c r="C924" i="4"/>
  <c r="B924" i="4"/>
  <c r="A924" i="4"/>
  <c r="V923" i="4"/>
  <c r="U923" i="4"/>
  <c r="T923" i="4"/>
  <c r="S923" i="4"/>
  <c r="R923" i="4"/>
  <c r="Q923" i="4"/>
  <c r="P923" i="4"/>
  <c r="O923" i="4"/>
  <c r="N923" i="4"/>
  <c r="M923" i="4"/>
  <c r="L923" i="4"/>
  <c r="K923" i="4"/>
  <c r="J923" i="4"/>
  <c r="I923" i="4"/>
  <c r="H923" i="4"/>
  <c r="G923" i="4"/>
  <c r="F923" i="4"/>
  <c r="E923" i="4"/>
  <c r="D923" i="4"/>
  <c r="C923" i="4"/>
  <c r="B923" i="4"/>
  <c r="A923" i="4"/>
  <c r="V922" i="4"/>
  <c r="U922" i="4"/>
  <c r="T922" i="4"/>
  <c r="S922" i="4"/>
  <c r="R922" i="4"/>
  <c r="Q922" i="4"/>
  <c r="P922" i="4"/>
  <c r="O922" i="4"/>
  <c r="N922" i="4"/>
  <c r="M922" i="4"/>
  <c r="L922" i="4"/>
  <c r="K922" i="4"/>
  <c r="J922" i="4"/>
  <c r="I922" i="4"/>
  <c r="H922" i="4"/>
  <c r="G922" i="4"/>
  <c r="F922" i="4"/>
  <c r="E922" i="4"/>
  <c r="D922" i="4"/>
  <c r="C922" i="4"/>
  <c r="B922" i="4"/>
  <c r="A922" i="4"/>
  <c r="V921" i="4"/>
  <c r="U921" i="4"/>
  <c r="T921" i="4"/>
  <c r="S921" i="4"/>
  <c r="R921" i="4"/>
  <c r="Q921" i="4"/>
  <c r="P921" i="4"/>
  <c r="O921" i="4"/>
  <c r="N921" i="4"/>
  <c r="M921" i="4"/>
  <c r="L921" i="4"/>
  <c r="K921" i="4"/>
  <c r="J921" i="4"/>
  <c r="I921" i="4"/>
  <c r="H921" i="4"/>
  <c r="G921" i="4"/>
  <c r="F921" i="4"/>
  <c r="E921" i="4"/>
  <c r="D921" i="4"/>
  <c r="C921" i="4"/>
  <c r="B921" i="4"/>
  <c r="A921" i="4"/>
  <c r="V920" i="4"/>
  <c r="U920" i="4"/>
  <c r="T920" i="4"/>
  <c r="S920" i="4"/>
  <c r="R920" i="4"/>
  <c r="Q920" i="4"/>
  <c r="P920" i="4"/>
  <c r="O920" i="4"/>
  <c r="N920" i="4"/>
  <c r="M920" i="4"/>
  <c r="L920" i="4"/>
  <c r="K920" i="4"/>
  <c r="J920" i="4"/>
  <c r="I920" i="4"/>
  <c r="H920" i="4"/>
  <c r="G920" i="4"/>
  <c r="F920" i="4"/>
  <c r="E920" i="4"/>
  <c r="D920" i="4"/>
  <c r="C920" i="4"/>
  <c r="B920" i="4"/>
  <c r="A920" i="4"/>
  <c r="V919" i="4"/>
  <c r="U919" i="4"/>
  <c r="T919" i="4"/>
  <c r="S919" i="4"/>
  <c r="R919" i="4"/>
  <c r="Q919" i="4"/>
  <c r="P919" i="4"/>
  <c r="O919" i="4"/>
  <c r="N919" i="4"/>
  <c r="M919" i="4"/>
  <c r="L919" i="4"/>
  <c r="K919" i="4"/>
  <c r="J919" i="4"/>
  <c r="I919" i="4"/>
  <c r="H919" i="4"/>
  <c r="G919" i="4"/>
  <c r="F919" i="4"/>
  <c r="E919" i="4"/>
  <c r="D919" i="4"/>
  <c r="C919" i="4"/>
  <c r="B919" i="4"/>
  <c r="A919" i="4"/>
  <c r="V918" i="4"/>
  <c r="U918" i="4"/>
  <c r="T918" i="4"/>
  <c r="S918" i="4"/>
  <c r="R918" i="4"/>
  <c r="Q918" i="4"/>
  <c r="P918" i="4"/>
  <c r="O918" i="4"/>
  <c r="N918" i="4"/>
  <c r="M918" i="4"/>
  <c r="L918" i="4"/>
  <c r="K918" i="4"/>
  <c r="J918" i="4"/>
  <c r="I918" i="4"/>
  <c r="H918" i="4"/>
  <c r="G918" i="4"/>
  <c r="F918" i="4"/>
  <c r="E918" i="4"/>
  <c r="D918" i="4"/>
  <c r="C918" i="4"/>
  <c r="B918" i="4"/>
  <c r="A918" i="4"/>
  <c r="V917" i="4"/>
  <c r="U917" i="4"/>
  <c r="T917" i="4"/>
  <c r="S917" i="4"/>
  <c r="R917" i="4"/>
  <c r="Q917" i="4"/>
  <c r="P917" i="4"/>
  <c r="O917" i="4"/>
  <c r="N917" i="4"/>
  <c r="M917" i="4"/>
  <c r="L917" i="4"/>
  <c r="K917" i="4"/>
  <c r="J917" i="4"/>
  <c r="I917" i="4"/>
  <c r="H917" i="4"/>
  <c r="G917" i="4"/>
  <c r="F917" i="4"/>
  <c r="E917" i="4"/>
  <c r="D917" i="4"/>
  <c r="C917" i="4"/>
  <c r="B917" i="4"/>
  <c r="A917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C916" i="4"/>
  <c r="B916" i="4"/>
  <c r="A916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C915" i="4"/>
  <c r="B915" i="4"/>
  <c r="A915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C914" i="4"/>
  <c r="B914" i="4"/>
  <c r="A914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C913" i="4"/>
  <c r="B913" i="4"/>
  <c r="A913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C912" i="4"/>
  <c r="B912" i="4"/>
  <c r="A912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C911" i="4"/>
  <c r="B911" i="4"/>
  <c r="A911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C910" i="4"/>
  <c r="B910" i="4"/>
  <c r="A910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C909" i="4"/>
  <c r="B909" i="4"/>
  <c r="A909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C908" i="4"/>
  <c r="B908" i="4"/>
  <c r="A908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C907" i="4"/>
  <c r="B907" i="4"/>
  <c r="A907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C906" i="4"/>
  <c r="B906" i="4"/>
  <c r="A906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C905" i="4"/>
  <c r="B905" i="4"/>
  <c r="A905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C904" i="4"/>
  <c r="B904" i="4"/>
  <c r="A904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C903" i="4"/>
  <c r="B903" i="4"/>
  <c r="A903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C902" i="4"/>
  <c r="B902" i="4"/>
  <c r="A902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C901" i="4"/>
  <c r="B901" i="4"/>
  <c r="A901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C900" i="4"/>
  <c r="B900" i="4"/>
  <c r="A900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C899" i="4"/>
  <c r="B899" i="4"/>
  <c r="A899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C898" i="4"/>
  <c r="B898" i="4"/>
  <c r="A898" i="4"/>
  <c r="V897" i="4"/>
  <c r="U897" i="4"/>
  <c r="T897" i="4"/>
  <c r="S897" i="4"/>
  <c r="R897" i="4"/>
  <c r="Q897" i="4"/>
  <c r="P897" i="4"/>
  <c r="O897" i="4"/>
  <c r="N897" i="4"/>
  <c r="M897" i="4"/>
  <c r="L897" i="4"/>
  <c r="K897" i="4"/>
  <c r="J897" i="4"/>
  <c r="I897" i="4"/>
  <c r="H897" i="4"/>
  <c r="G897" i="4"/>
  <c r="F897" i="4"/>
  <c r="E897" i="4"/>
  <c r="D897" i="4"/>
  <c r="C897" i="4"/>
  <c r="B897" i="4"/>
  <c r="A897" i="4"/>
  <c r="V896" i="4"/>
  <c r="U896" i="4"/>
  <c r="T896" i="4"/>
  <c r="S896" i="4"/>
  <c r="R896" i="4"/>
  <c r="Q896" i="4"/>
  <c r="P896" i="4"/>
  <c r="O896" i="4"/>
  <c r="N896" i="4"/>
  <c r="M896" i="4"/>
  <c r="L896" i="4"/>
  <c r="K896" i="4"/>
  <c r="J896" i="4"/>
  <c r="I896" i="4"/>
  <c r="H896" i="4"/>
  <c r="G896" i="4"/>
  <c r="F896" i="4"/>
  <c r="E896" i="4"/>
  <c r="D896" i="4"/>
  <c r="C896" i="4"/>
  <c r="B896" i="4"/>
  <c r="A896" i="4"/>
  <c r="V895" i="4"/>
  <c r="U895" i="4"/>
  <c r="T895" i="4"/>
  <c r="S895" i="4"/>
  <c r="R895" i="4"/>
  <c r="Q895" i="4"/>
  <c r="P895" i="4"/>
  <c r="O895" i="4"/>
  <c r="N895" i="4"/>
  <c r="M895" i="4"/>
  <c r="L895" i="4"/>
  <c r="K895" i="4"/>
  <c r="J895" i="4"/>
  <c r="I895" i="4"/>
  <c r="H895" i="4"/>
  <c r="G895" i="4"/>
  <c r="F895" i="4"/>
  <c r="E895" i="4"/>
  <c r="D895" i="4"/>
  <c r="C895" i="4"/>
  <c r="B895" i="4"/>
  <c r="A895" i="4"/>
  <c r="V894" i="4"/>
  <c r="U894" i="4"/>
  <c r="T894" i="4"/>
  <c r="S894" i="4"/>
  <c r="R894" i="4"/>
  <c r="Q894" i="4"/>
  <c r="P894" i="4"/>
  <c r="O894" i="4"/>
  <c r="N894" i="4"/>
  <c r="M894" i="4"/>
  <c r="L894" i="4"/>
  <c r="K894" i="4"/>
  <c r="J894" i="4"/>
  <c r="I894" i="4"/>
  <c r="H894" i="4"/>
  <c r="G894" i="4"/>
  <c r="F894" i="4"/>
  <c r="E894" i="4"/>
  <c r="D894" i="4"/>
  <c r="C894" i="4"/>
  <c r="B894" i="4"/>
  <c r="A894" i="4"/>
  <c r="V893" i="4"/>
  <c r="U893" i="4"/>
  <c r="T893" i="4"/>
  <c r="S893" i="4"/>
  <c r="R893" i="4"/>
  <c r="Q893" i="4"/>
  <c r="P893" i="4"/>
  <c r="O893" i="4"/>
  <c r="N893" i="4"/>
  <c r="M893" i="4"/>
  <c r="L893" i="4"/>
  <c r="K893" i="4"/>
  <c r="J893" i="4"/>
  <c r="I893" i="4"/>
  <c r="H893" i="4"/>
  <c r="G893" i="4"/>
  <c r="F893" i="4"/>
  <c r="E893" i="4"/>
  <c r="D893" i="4"/>
  <c r="C893" i="4"/>
  <c r="B893" i="4"/>
  <c r="A893" i="4"/>
  <c r="V892" i="4"/>
  <c r="U892" i="4"/>
  <c r="T892" i="4"/>
  <c r="S892" i="4"/>
  <c r="R892" i="4"/>
  <c r="Q892" i="4"/>
  <c r="P892" i="4"/>
  <c r="O892" i="4"/>
  <c r="N892" i="4"/>
  <c r="M892" i="4"/>
  <c r="L892" i="4"/>
  <c r="K892" i="4"/>
  <c r="J892" i="4"/>
  <c r="I892" i="4"/>
  <c r="H892" i="4"/>
  <c r="G892" i="4"/>
  <c r="F892" i="4"/>
  <c r="E892" i="4"/>
  <c r="D892" i="4"/>
  <c r="C892" i="4"/>
  <c r="B892" i="4"/>
  <c r="A892" i="4"/>
  <c r="V891" i="4"/>
  <c r="U891" i="4"/>
  <c r="T891" i="4"/>
  <c r="S891" i="4"/>
  <c r="R891" i="4"/>
  <c r="Q891" i="4"/>
  <c r="P891" i="4"/>
  <c r="O891" i="4"/>
  <c r="N891" i="4"/>
  <c r="M891" i="4"/>
  <c r="L891" i="4"/>
  <c r="K891" i="4"/>
  <c r="J891" i="4"/>
  <c r="I891" i="4"/>
  <c r="H891" i="4"/>
  <c r="G891" i="4"/>
  <c r="F891" i="4"/>
  <c r="E891" i="4"/>
  <c r="D891" i="4"/>
  <c r="C891" i="4"/>
  <c r="B891" i="4"/>
  <c r="A891" i="4"/>
  <c r="V890" i="4"/>
  <c r="U890" i="4"/>
  <c r="T890" i="4"/>
  <c r="S890" i="4"/>
  <c r="R890" i="4"/>
  <c r="Q890" i="4"/>
  <c r="P890" i="4"/>
  <c r="O890" i="4"/>
  <c r="N890" i="4"/>
  <c r="M890" i="4"/>
  <c r="L890" i="4"/>
  <c r="K890" i="4"/>
  <c r="J890" i="4"/>
  <c r="I890" i="4"/>
  <c r="H890" i="4"/>
  <c r="G890" i="4"/>
  <c r="F890" i="4"/>
  <c r="E890" i="4"/>
  <c r="D890" i="4"/>
  <c r="C890" i="4"/>
  <c r="B890" i="4"/>
  <c r="A890" i="4"/>
  <c r="V889" i="4"/>
  <c r="U889" i="4"/>
  <c r="T889" i="4"/>
  <c r="S889" i="4"/>
  <c r="R889" i="4"/>
  <c r="Q889" i="4"/>
  <c r="P889" i="4"/>
  <c r="O889" i="4"/>
  <c r="N889" i="4"/>
  <c r="M889" i="4"/>
  <c r="L889" i="4"/>
  <c r="K889" i="4"/>
  <c r="J889" i="4"/>
  <c r="I889" i="4"/>
  <c r="H889" i="4"/>
  <c r="G889" i="4"/>
  <c r="F889" i="4"/>
  <c r="E889" i="4"/>
  <c r="D889" i="4"/>
  <c r="C889" i="4"/>
  <c r="B889" i="4"/>
  <c r="A889" i="4"/>
  <c r="V888" i="4"/>
  <c r="U888" i="4"/>
  <c r="T888" i="4"/>
  <c r="S888" i="4"/>
  <c r="R888" i="4"/>
  <c r="Q888" i="4"/>
  <c r="P888" i="4"/>
  <c r="O888" i="4"/>
  <c r="N888" i="4"/>
  <c r="M888" i="4"/>
  <c r="L888" i="4"/>
  <c r="K888" i="4"/>
  <c r="J888" i="4"/>
  <c r="I888" i="4"/>
  <c r="H888" i="4"/>
  <c r="G888" i="4"/>
  <c r="F888" i="4"/>
  <c r="E888" i="4"/>
  <c r="D888" i="4"/>
  <c r="C888" i="4"/>
  <c r="B888" i="4"/>
  <c r="A888" i="4"/>
  <c r="V887" i="4"/>
  <c r="U887" i="4"/>
  <c r="T887" i="4"/>
  <c r="S887" i="4"/>
  <c r="R887" i="4"/>
  <c r="Q887" i="4"/>
  <c r="P887" i="4"/>
  <c r="O887" i="4"/>
  <c r="N887" i="4"/>
  <c r="M887" i="4"/>
  <c r="L887" i="4"/>
  <c r="K887" i="4"/>
  <c r="J887" i="4"/>
  <c r="I887" i="4"/>
  <c r="H887" i="4"/>
  <c r="G887" i="4"/>
  <c r="F887" i="4"/>
  <c r="E887" i="4"/>
  <c r="D887" i="4"/>
  <c r="C887" i="4"/>
  <c r="B887" i="4"/>
  <c r="A887" i="4"/>
  <c r="V886" i="4"/>
  <c r="U886" i="4"/>
  <c r="T886" i="4"/>
  <c r="S886" i="4"/>
  <c r="R886" i="4"/>
  <c r="Q886" i="4"/>
  <c r="P886" i="4"/>
  <c r="O886" i="4"/>
  <c r="N886" i="4"/>
  <c r="M886" i="4"/>
  <c r="L886" i="4"/>
  <c r="K886" i="4"/>
  <c r="J886" i="4"/>
  <c r="I886" i="4"/>
  <c r="H886" i="4"/>
  <c r="G886" i="4"/>
  <c r="F886" i="4"/>
  <c r="E886" i="4"/>
  <c r="D886" i="4"/>
  <c r="C886" i="4"/>
  <c r="B886" i="4"/>
  <c r="A886" i="4"/>
  <c r="V885" i="4"/>
  <c r="U885" i="4"/>
  <c r="T885" i="4"/>
  <c r="S885" i="4"/>
  <c r="R885" i="4"/>
  <c r="Q885" i="4"/>
  <c r="P885" i="4"/>
  <c r="O885" i="4"/>
  <c r="N885" i="4"/>
  <c r="M885" i="4"/>
  <c r="L885" i="4"/>
  <c r="K885" i="4"/>
  <c r="J885" i="4"/>
  <c r="I885" i="4"/>
  <c r="H885" i="4"/>
  <c r="G885" i="4"/>
  <c r="F885" i="4"/>
  <c r="E885" i="4"/>
  <c r="D885" i="4"/>
  <c r="C885" i="4"/>
  <c r="B885" i="4"/>
  <c r="A885" i="4"/>
  <c r="V884" i="4"/>
  <c r="U884" i="4"/>
  <c r="T884" i="4"/>
  <c r="S884" i="4"/>
  <c r="R884" i="4"/>
  <c r="Q884" i="4"/>
  <c r="P884" i="4"/>
  <c r="O884" i="4"/>
  <c r="N884" i="4"/>
  <c r="M884" i="4"/>
  <c r="L884" i="4"/>
  <c r="K884" i="4"/>
  <c r="J884" i="4"/>
  <c r="I884" i="4"/>
  <c r="H884" i="4"/>
  <c r="G884" i="4"/>
  <c r="F884" i="4"/>
  <c r="E884" i="4"/>
  <c r="D884" i="4"/>
  <c r="C884" i="4"/>
  <c r="B884" i="4"/>
  <c r="A884" i="4"/>
  <c r="V883" i="4"/>
  <c r="U883" i="4"/>
  <c r="T883" i="4"/>
  <c r="S883" i="4"/>
  <c r="R883" i="4"/>
  <c r="Q883" i="4"/>
  <c r="P883" i="4"/>
  <c r="O883" i="4"/>
  <c r="N883" i="4"/>
  <c r="M883" i="4"/>
  <c r="L883" i="4"/>
  <c r="K883" i="4"/>
  <c r="J883" i="4"/>
  <c r="I883" i="4"/>
  <c r="H883" i="4"/>
  <c r="G883" i="4"/>
  <c r="F883" i="4"/>
  <c r="E883" i="4"/>
  <c r="D883" i="4"/>
  <c r="C883" i="4"/>
  <c r="B883" i="4"/>
  <c r="A883" i="4"/>
  <c r="V882" i="4"/>
  <c r="U882" i="4"/>
  <c r="T882" i="4"/>
  <c r="S882" i="4"/>
  <c r="R882" i="4"/>
  <c r="Q882" i="4"/>
  <c r="P882" i="4"/>
  <c r="O882" i="4"/>
  <c r="N882" i="4"/>
  <c r="M882" i="4"/>
  <c r="L882" i="4"/>
  <c r="K882" i="4"/>
  <c r="J882" i="4"/>
  <c r="I882" i="4"/>
  <c r="H882" i="4"/>
  <c r="G882" i="4"/>
  <c r="F882" i="4"/>
  <c r="E882" i="4"/>
  <c r="D882" i="4"/>
  <c r="C882" i="4"/>
  <c r="B882" i="4"/>
  <c r="A882" i="4"/>
  <c r="V881" i="4"/>
  <c r="U881" i="4"/>
  <c r="T881" i="4"/>
  <c r="S881" i="4"/>
  <c r="R881" i="4"/>
  <c r="Q881" i="4"/>
  <c r="P881" i="4"/>
  <c r="O881" i="4"/>
  <c r="N881" i="4"/>
  <c r="M881" i="4"/>
  <c r="L881" i="4"/>
  <c r="K881" i="4"/>
  <c r="J881" i="4"/>
  <c r="I881" i="4"/>
  <c r="H881" i="4"/>
  <c r="G881" i="4"/>
  <c r="F881" i="4"/>
  <c r="E881" i="4"/>
  <c r="D881" i="4"/>
  <c r="C881" i="4"/>
  <c r="B881" i="4"/>
  <c r="A881" i="4"/>
  <c r="V880" i="4"/>
  <c r="U880" i="4"/>
  <c r="T880" i="4"/>
  <c r="S880" i="4"/>
  <c r="R880" i="4"/>
  <c r="Q880" i="4"/>
  <c r="P880" i="4"/>
  <c r="O880" i="4"/>
  <c r="N880" i="4"/>
  <c r="M880" i="4"/>
  <c r="L880" i="4"/>
  <c r="K880" i="4"/>
  <c r="J880" i="4"/>
  <c r="I880" i="4"/>
  <c r="H880" i="4"/>
  <c r="G880" i="4"/>
  <c r="F880" i="4"/>
  <c r="E880" i="4"/>
  <c r="D880" i="4"/>
  <c r="C880" i="4"/>
  <c r="B880" i="4"/>
  <c r="A880" i="4"/>
  <c r="V879" i="4"/>
  <c r="U879" i="4"/>
  <c r="T879" i="4"/>
  <c r="S879" i="4"/>
  <c r="R879" i="4"/>
  <c r="Q879" i="4"/>
  <c r="P879" i="4"/>
  <c r="O879" i="4"/>
  <c r="N879" i="4"/>
  <c r="M879" i="4"/>
  <c r="L879" i="4"/>
  <c r="K879" i="4"/>
  <c r="J879" i="4"/>
  <c r="I879" i="4"/>
  <c r="H879" i="4"/>
  <c r="G879" i="4"/>
  <c r="F879" i="4"/>
  <c r="E879" i="4"/>
  <c r="D879" i="4"/>
  <c r="C879" i="4"/>
  <c r="B879" i="4"/>
  <c r="A879" i="4"/>
  <c r="V878" i="4"/>
  <c r="U878" i="4"/>
  <c r="T878" i="4"/>
  <c r="S878" i="4"/>
  <c r="R878" i="4"/>
  <c r="Q878" i="4"/>
  <c r="P878" i="4"/>
  <c r="O878" i="4"/>
  <c r="N878" i="4"/>
  <c r="M878" i="4"/>
  <c r="L878" i="4"/>
  <c r="K878" i="4"/>
  <c r="J878" i="4"/>
  <c r="I878" i="4"/>
  <c r="H878" i="4"/>
  <c r="G878" i="4"/>
  <c r="F878" i="4"/>
  <c r="E878" i="4"/>
  <c r="D878" i="4"/>
  <c r="C878" i="4"/>
  <c r="B878" i="4"/>
  <c r="A878" i="4"/>
  <c r="V877" i="4"/>
  <c r="U877" i="4"/>
  <c r="T877" i="4"/>
  <c r="S877" i="4"/>
  <c r="R877" i="4"/>
  <c r="Q877" i="4"/>
  <c r="P877" i="4"/>
  <c r="O877" i="4"/>
  <c r="N877" i="4"/>
  <c r="M877" i="4"/>
  <c r="L877" i="4"/>
  <c r="K877" i="4"/>
  <c r="J877" i="4"/>
  <c r="I877" i="4"/>
  <c r="H877" i="4"/>
  <c r="G877" i="4"/>
  <c r="F877" i="4"/>
  <c r="E877" i="4"/>
  <c r="D877" i="4"/>
  <c r="C877" i="4"/>
  <c r="B877" i="4"/>
  <c r="A877" i="4"/>
  <c r="V876" i="4"/>
  <c r="U876" i="4"/>
  <c r="T876" i="4"/>
  <c r="S876" i="4"/>
  <c r="R876" i="4"/>
  <c r="Q876" i="4"/>
  <c r="P876" i="4"/>
  <c r="O876" i="4"/>
  <c r="N876" i="4"/>
  <c r="M876" i="4"/>
  <c r="L876" i="4"/>
  <c r="K876" i="4"/>
  <c r="J876" i="4"/>
  <c r="I876" i="4"/>
  <c r="H876" i="4"/>
  <c r="G876" i="4"/>
  <c r="F876" i="4"/>
  <c r="E876" i="4"/>
  <c r="D876" i="4"/>
  <c r="C876" i="4"/>
  <c r="B876" i="4"/>
  <c r="A876" i="4"/>
  <c r="V875" i="4"/>
  <c r="U875" i="4"/>
  <c r="T875" i="4"/>
  <c r="S875" i="4"/>
  <c r="R875" i="4"/>
  <c r="Q875" i="4"/>
  <c r="P875" i="4"/>
  <c r="O875" i="4"/>
  <c r="N875" i="4"/>
  <c r="M875" i="4"/>
  <c r="L875" i="4"/>
  <c r="K875" i="4"/>
  <c r="J875" i="4"/>
  <c r="I875" i="4"/>
  <c r="H875" i="4"/>
  <c r="G875" i="4"/>
  <c r="F875" i="4"/>
  <c r="E875" i="4"/>
  <c r="D875" i="4"/>
  <c r="C875" i="4"/>
  <c r="B875" i="4"/>
  <c r="A875" i="4"/>
  <c r="V874" i="4"/>
  <c r="U874" i="4"/>
  <c r="T874" i="4"/>
  <c r="S874" i="4"/>
  <c r="R874" i="4"/>
  <c r="Q874" i="4"/>
  <c r="P874" i="4"/>
  <c r="O874" i="4"/>
  <c r="N874" i="4"/>
  <c r="M874" i="4"/>
  <c r="L874" i="4"/>
  <c r="K874" i="4"/>
  <c r="J874" i="4"/>
  <c r="I874" i="4"/>
  <c r="H874" i="4"/>
  <c r="G874" i="4"/>
  <c r="F874" i="4"/>
  <c r="E874" i="4"/>
  <c r="D874" i="4"/>
  <c r="C874" i="4"/>
  <c r="B874" i="4"/>
  <c r="A874" i="4"/>
  <c r="V873" i="4"/>
  <c r="U873" i="4"/>
  <c r="T873" i="4"/>
  <c r="S873" i="4"/>
  <c r="R873" i="4"/>
  <c r="Q873" i="4"/>
  <c r="P873" i="4"/>
  <c r="O873" i="4"/>
  <c r="N873" i="4"/>
  <c r="M873" i="4"/>
  <c r="L873" i="4"/>
  <c r="K873" i="4"/>
  <c r="J873" i="4"/>
  <c r="I873" i="4"/>
  <c r="H873" i="4"/>
  <c r="G873" i="4"/>
  <c r="F873" i="4"/>
  <c r="E873" i="4"/>
  <c r="D873" i="4"/>
  <c r="C873" i="4"/>
  <c r="B873" i="4"/>
  <c r="A873" i="4"/>
  <c r="V872" i="4"/>
  <c r="U872" i="4"/>
  <c r="T872" i="4"/>
  <c r="S872" i="4"/>
  <c r="R872" i="4"/>
  <c r="Q872" i="4"/>
  <c r="P872" i="4"/>
  <c r="O872" i="4"/>
  <c r="N872" i="4"/>
  <c r="M872" i="4"/>
  <c r="L872" i="4"/>
  <c r="K872" i="4"/>
  <c r="J872" i="4"/>
  <c r="I872" i="4"/>
  <c r="H872" i="4"/>
  <c r="G872" i="4"/>
  <c r="F872" i="4"/>
  <c r="E872" i="4"/>
  <c r="D872" i="4"/>
  <c r="C872" i="4"/>
  <c r="B872" i="4"/>
  <c r="A872" i="4"/>
  <c r="V871" i="4"/>
  <c r="U871" i="4"/>
  <c r="T871" i="4"/>
  <c r="S871" i="4"/>
  <c r="R871" i="4"/>
  <c r="Q871" i="4"/>
  <c r="P871" i="4"/>
  <c r="O871" i="4"/>
  <c r="N871" i="4"/>
  <c r="M871" i="4"/>
  <c r="L871" i="4"/>
  <c r="K871" i="4"/>
  <c r="J871" i="4"/>
  <c r="I871" i="4"/>
  <c r="H871" i="4"/>
  <c r="G871" i="4"/>
  <c r="F871" i="4"/>
  <c r="E871" i="4"/>
  <c r="D871" i="4"/>
  <c r="C871" i="4"/>
  <c r="B871" i="4"/>
  <c r="A871" i="4"/>
  <c r="V870" i="4"/>
  <c r="U870" i="4"/>
  <c r="T870" i="4"/>
  <c r="S870" i="4"/>
  <c r="R870" i="4"/>
  <c r="Q870" i="4"/>
  <c r="P870" i="4"/>
  <c r="O870" i="4"/>
  <c r="N870" i="4"/>
  <c r="M870" i="4"/>
  <c r="L870" i="4"/>
  <c r="K870" i="4"/>
  <c r="J870" i="4"/>
  <c r="I870" i="4"/>
  <c r="H870" i="4"/>
  <c r="G870" i="4"/>
  <c r="F870" i="4"/>
  <c r="E870" i="4"/>
  <c r="D870" i="4"/>
  <c r="C870" i="4"/>
  <c r="B870" i="4"/>
  <c r="A870" i="4"/>
  <c r="V869" i="4"/>
  <c r="U869" i="4"/>
  <c r="T869" i="4"/>
  <c r="S869" i="4"/>
  <c r="R869" i="4"/>
  <c r="Q869" i="4"/>
  <c r="P869" i="4"/>
  <c r="O869" i="4"/>
  <c r="N869" i="4"/>
  <c r="M869" i="4"/>
  <c r="L869" i="4"/>
  <c r="K869" i="4"/>
  <c r="J869" i="4"/>
  <c r="I869" i="4"/>
  <c r="H869" i="4"/>
  <c r="G869" i="4"/>
  <c r="F869" i="4"/>
  <c r="E869" i="4"/>
  <c r="D869" i="4"/>
  <c r="C869" i="4"/>
  <c r="B869" i="4"/>
  <c r="A869" i="4"/>
  <c r="V868" i="4"/>
  <c r="U868" i="4"/>
  <c r="T868" i="4"/>
  <c r="S868" i="4"/>
  <c r="R868" i="4"/>
  <c r="Q868" i="4"/>
  <c r="P868" i="4"/>
  <c r="O868" i="4"/>
  <c r="N868" i="4"/>
  <c r="M868" i="4"/>
  <c r="L868" i="4"/>
  <c r="K868" i="4"/>
  <c r="J868" i="4"/>
  <c r="I868" i="4"/>
  <c r="H868" i="4"/>
  <c r="G868" i="4"/>
  <c r="F868" i="4"/>
  <c r="E868" i="4"/>
  <c r="D868" i="4"/>
  <c r="C868" i="4"/>
  <c r="B868" i="4"/>
  <c r="A868" i="4"/>
  <c r="V867" i="4"/>
  <c r="U867" i="4"/>
  <c r="T867" i="4"/>
  <c r="S867" i="4"/>
  <c r="R867" i="4"/>
  <c r="Q867" i="4"/>
  <c r="P867" i="4"/>
  <c r="O867" i="4"/>
  <c r="N867" i="4"/>
  <c r="M867" i="4"/>
  <c r="L867" i="4"/>
  <c r="K867" i="4"/>
  <c r="J867" i="4"/>
  <c r="I867" i="4"/>
  <c r="H867" i="4"/>
  <c r="G867" i="4"/>
  <c r="F867" i="4"/>
  <c r="E867" i="4"/>
  <c r="D867" i="4"/>
  <c r="C867" i="4"/>
  <c r="B867" i="4"/>
  <c r="A867" i="4"/>
  <c r="V866" i="4"/>
  <c r="U866" i="4"/>
  <c r="T866" i="4"/>
  <c r="S866" i="4"/>
  <c r="R866" i="4"/>
  <c r="Q866" i="4"/>
  <c r="P866" i="4"/>
  <c r="O866" i="4"/>
  <c r="N866" i="4"/>
  <c r="M866" i="4"/>
  <c r="L866" i="4"/>
  <c r="K866" i="4"/>
  <c r="J866" i="4"/>
  <c r="I866" i="4"/>
  <c r="H866" i="4"/>
  <c r="G866" i="4"/>
  <c r="F866" i="4"/>
  <c r="E866" i="4"/>
  <c r="D866" i="4"/>
  <c r="C866" i="4"/>
  <c r="B866" i="4"/>
  <c r="A866" i="4"/>
  <c r="V865" i="4"/>
  <c r="U865" i="4"/>
  <c r="T865" i="4"/>
  <c r="S865" i="4"/>
  <c r="R865" i="4"/>
  <c r="Q865" i="4"/>
  <c r="P865" i="4"/>
  <c r="O865" i="4"/>
  <c r="N865" i="4"/>
  <c r="M865" i="4"/>
  <c r="L865" i="4"/>
  <c r="K865" i="4"/>
  <c r="J865" i="4"/>
  <c r="I865" i="4"/>
  <c r="H865" i="4"/>
  <c r="G865" i="4"/>
  <c r="F865" i="4"/>
  <c r="E865" i="4"/>
  <c r="D865" i="4"/>
  <c r="C865" i="4"/>
  <c r="B865" i="4"/>
  <c r="A865" i="4"/>
  <c r="V864" i="4"/>
  <c r="U864" i="4"/>
  <c r="T864" i="4"/>
  <c r="S864" i="4"/>
  <c r="R864" i="4"/>
  <c r="Q864" i="4"/>
  <c r="P864" i="4"/>
  <c r="O864" i="4"/>
  <c r="N864" i="4"/>
  <c r="M864" i="4"/>
  <c r="L864" i="4"/>
  <c r="K864" i="4"/>
  <c r="J864" i="4"/>
  <c r="I864" i="4"/>
  <c r="H864" i="4"/>
  <c r="G864" i="4"/>
  <c r="F864" i="4"/>
  <c r="E864" i="4"/>
  <c r="D864" i="4"/>
  <c r="C864" i="4"/>
  <c r="B864" i="4"/>
  <c r="A864" i="4"/>
  <c r="V863" i="4"/>
  <c r="U863" i="4"/>
  <c r="T863" i="4"/>
  <c r="S863" i="4"/>
  <c r="R863" i="4"/>
  <c r="Q863" i="4"/>
  <c r="P863" i="4"/>
  <c r="O863" i="4"/>
  <c r="N863" i="4"/>
  <c r="M863" i="4"/>
  <c r="L863" i="4"/>
  <c r="K863" i="4"/>
  <c r="J863" i="4"/>
  <c r="I863" i="4"/>
  <c r="H863" i="4"/>
  <c r="G863" i="4"/>
  <c r="F863" i="4"/>
  <c r="E863" i="4"/>
  <c r="D863" i="4"/>
  <c r="C863" i="4"/>
  <c r="B863" i="4"/>
  <c r="A863" i="4"/>
  <c r="V862" i="4"/>
  <c r="U862" i="4"/>
  <c r="T862" i="4"/>
  <c r="S862" i="4"/>
  <c r="R862" i="4"/>
  <c r="Q862" i="4"/>
  <c r="P862" i="4"/>
  <c r="O862" i="4"/>
  <c r="N862" i="4"/>
  <c r="M862" i="4"/>
  <c r="L862" i="4"/>
  <c r="K862" i="4"/>
  <c r="J862" i="4"/>
  <c r="I862" i="4"/>
  <c r="H862" i="4"/>
  <c r="G862" i="4"/>
  <c r="F862" i="4"/>
  <c r="E862" i="4"/>
  <c r="D862" i="4"/>
  <c r="C862" i="4"/>
  <c r="B862" i="4"/>
  <c r="A862" i="4"/>
  <c r="V861" i="4"/>
  <c r="U861" i="4"/>
  <c r="T861" i="4"/>
  <c r="S861" i="4"/>
  <c r="R861" i="4"/>
  <c r="Q861" i="4"/>
  <c r="P861" i="4"/>
  <c r="O861" i="4"/>
  <c r="N861" i="4"/>
  <c r="M861" i="4"/>
  <c r="L861" i="4"/>
  <c r="K861" i="4"/>
  <c r="J861" i="4"/>
  <c r="I861" i="4"/>
  <c r="H861" i="4"/>
  <c r="G861" i="4"/>
  <c r="F861" i="4"/>
  <c r="E861" i="4"/>
  <c r="D861" i="4"/>
  <c r="C861" i="4"/>
  <c r="B861" i="4"/>
  <c r="A861" i="4"/>
  <c r="V860" i="4"/>
  <c r="U860" i="4"/>
  <c r="T860" i="4"/>
  <c r="S860" i="4"/>
  <c r="R860" i="4"/>
  <c r="Q860" i="4"/>
  <c r="P860" i="4"/>
  <c r="O860" i="4"/>
  <c r="N860" i="4"/>
  <c r="M860" i="4"/>
  <c r="L860" i="4"/>
  <c r="K860" i="4"/>
  <c r="J860" i="4"/>
  <c r="I860" i="4"/>
  <c r="H860" i="4"/>
  <c r="G860" i="4"/>
  <c r="F860" i="4"/>
  <c r="E860" i="4"/>
  <c r="D860" i="4"/>
  <c r="C860" i="4"/>
  <c r="B860" i="4"/>
  <c r="A860" i="4"/>
  <c r="V859" i="4"/>
  <c r="U859" i="4"/>
  <c r="T859" i="4"/>
  <c r="S859" i="4"/>
  <c r="R859" i="4"/>
  <c r="Q859" i="4"/>
  <c r="P859" i="4"/>
  <c r="O859" i="4"/>
  <c r="N859" i="4"/>
  <c r="M859" i="4"/>
  <c r="L859" i="4"/>
  <c r="K859" i="4"/>
  <c r="J859" i="4"/>
  <c r="I859" i="4"/>
  <c r="H859" i="4"/>
  <c r="G859" i="4"/>
  <c r="F859" i="4"/>
  <c r="E859" i="4"/>
  <c r="D859" i="4"/>
  <c r="C859" i="4"/>
  <c r="B859" i="4"/>
  <c r="A859" i="4"/>
  <c r="V858" i="4"/>
  <c r="U858" i="4"/>
  <c r="T858" i="4"/>
  <c r="S858" i="4"/>
  <c r="R858" i="4"/>
  <c r="Q858" i="4"/>
  <c r="P858" i="4"/>
  <c r="O858" i="4"/>
  <c r="N858" i="4"/>
  <c r="M858" i="4"/>
  <c r="L858" i="4"/>
  <c r="K858" i="4"/>
  <c r="J858" i="4"/>
  <c r="I858" i="4"/>
  <c r="H858" i="4"/>
  <c r="G858" i="4"/>
  <c r="F858" i="4"/>
  <c r="E858" i="4"/>
  <c r="D858" i="4"/>
  <c r="C858" i="4"/>
  <c r="B858" i="4"/>
  <c r="A858" i="4"/>
  <c r="V857" i="4"/>
  <c r="U857" i="4"/>
  <c r="T857" i="4"/>
  <c r="S857" i="4"/>
  <c r="R857" i="4"/>
  <c r="Q857" i="4"/>
  <c r="P857" i="4"/>
  <c r="O857" i="4"/>
  <c r="N857" i="4"/>
  <c r="M857" i="4"/>
  <c r="L857" i="4"/>
  <c r="K857" i="4"/>
  <c r="J857" i="4"/>
  <c r="I857" i="4"/>
  <c r="H857" i="4"/>
  <c r="G857" i="4"/>
  <c r="F857" i="4"/>
  <c r="E857" i="4"/>
  <c r="D857" i="4"/>
  <c r="C857" i="4"/>
  <c r="B857" i="4"/>
  <c r="A857" i="4"/>
  <c r="V856" i="4"/>
  <c r="U856" i="4"/>
  <c r="T856" i="4"/>
  <c r="S856" i="4"/>
  <c r="R856" i="4"/>
  <c r="Q856" i="4"/>
  <c r="P856" i="4"/>
  <c r="O856" i="4"/>
  <c r="N856" i="4"/>
  <c r="M856" i="4"/>
  <c r="L856" i="4"/>
  <c r="K856" i="4"/>
  <c r="J856" i="4"/>
  <c r="I856" i="4"/>
  <c r="H856" i="4"/>
  <c r="G856" i="4"/>
  <c r="F856" i="4"/>
  <c r="E856" i="4"/>
  <c r="D856" i="4"/>
  <c r="C856" i="4"/>
  <c r="B856" i="4"/>
  <c r="A856" i="4"/>
  <c r="V855" i="4"/>
  <c r="U855" i="4"/>
  <c r="T855" i="4"/>
  <c r="S855" i="4"/>
  <c r="R855" i="4"/>
  <c r="Q855" i="4"/>
  <c r="P855" i="4"/>
  <c r="O855" i="4"/>
  <c r="N855" i="4"/>
  <c r="M855" i="4"/>
  <c r="L855" i="4"/>
  <c r="K855" i="4"/>
  <c r="J855" i="4"/>
  <c r="I855" i="4"/>
  <c r="H855" i="4"/>
  <c r="G855" i="4"/>
  <c r="F855" i="4"/>
  <c r="E855" i="4"/>
  <c r="D855" i="4"/>
  <c r="C855" i="4"/>
  <c r="B855" i="4"/>
  <c r="A855" i="4"/>
  <c r="V854" i="4"/>
  <c r="U854" i="4"/>
  <c r="T854" i="4"/>
  <c r="S854" i="4"/>
  <c r="R854" i="4"/>
  <c r="Q854" i="4"/>
  <c r="P854" i="4"/>
  <c r="O854" i="4"/>
  <c r="N854" i="4"/>
  <c r="M854" i="4"/>
  <c r="L854" i="4"/>
  <c r="K854" i="4"/>
  <c r="J854" i="4"/>
  <c r="I854" i="4"/>
  <c r="H854" i="4"/>
  <c r="G854" i="4"/>
  <c r="F854" i="4"/>
  <c r="E854" i="4"/>
  <c r="D854" i="4"/>
  <c r="C854" i="4"/>
  <c r="B854" i="4"/>
  <c r="A854" i="4"/>
  <c r="V853" i="4"/>
  <c r="U853" i="4"/>
  <c r="T853" i="4"/>
  <c r="S853" i="4"/>
  <c r="R853" i="4"/>
  <c r="Q853" i="4"/>
  <c r="P853" i="4"/>
  <c r="O853" i="4"/>
  <c r="N853" i="4"/>
  <c r="M853" i="4"/>
  <c r="L853" i="4"/>
  <c r="K853" i="4"/>
  <c r="J853" i="4"/>
  <c r="I853" i="4"/>
  <c r="H853" i="4"/>
  <c r="G853" i="4"/>
  <c r="F853" i="4"/>
  <c r="E853" i="4"/>
  <c r="D853" i="4"/>
  <c r="C853" i="4"/>
  <c r="B853" i="4"/>
  <c r="A853" i="4"/>
  <c r="V852" i="4"/>
  <c r="U852" i="4"/>
  <c r="T852" i="4"/>
  <c r="S852" i="4"/>
  <c r="R852" i="4"/>
  <c r="Q852" i="4"/>
  <c r="P852" i="4"/>
  <c r="O852" i="4"/>
  <c r="N852" i="4"/>
  <c r="M852" i="4"/>
  <c r="L852" i="4"/>
  <c r="K852" i="4"/>
  <c r="J852" i="4"/>
  <c r="I852" i="4"/>
  <c r="H852" i="4"/>
  <c r="G852" i="4"/>
  <c r="F852" i="4"/>
  <c r="E852" i="4"/>
  <c r="D852" i="4"/>
  <c r="C852" i="4"/>
  <c r="B852" i="4"/>
  <c r="A852" i="4"/>
  <c r="V851" i="4"/>
  <c r="U851" i="4"/>
  <c r="T851" i="4"/>
  <c r="S851" i="4"/>
  <c r="R851" i="4"/>
  <c r="Q851" i="4"/>
  <c r="P851" i="4"/>
  <c r="O851" i="4"/>
  <c r="N851" i="4"/>
  <c r="M851" i="4"/>
  <c r="L851" i="4"/>
  <c r="K851" i="4"/>
  <c r="J851" i="4"/>
  <c r="I851" i="4"/>
  <c r="H851" i="4"/>
  <c r="G851" i="4"/>
  <c r="F851" i="4"/>
  <c r="E851" i="4"/>
  <c r="D851" i="4"/>
  <c r="C851" i="4"/>
  <c r="B851" i="4"/>
  <c r="A851" i="4"/>
  <c r="V850" i="4"/>
  <c r="U850" i="4"/>
  <c r="T850" i="4"/>
  <c r="S850" i="4"/>
  <c r="R850" i="4"/>
  <c r="Q850" i="4"/>
  <c r="P850" i="4"/>
  <c r="O850" i="4"/>
  <c r="N850" i="4"/>
  <c r="M850" i="4"/>
  <c r="L850" i="4"/>
  <c r="K850" i="4"/>
  <c r="J850" i="4"/>
  <c r="I850" i="4"/>
  <c r="H850" i="4"/>
  <c r="G850" i="4"/>
  <c r="F850" i="4"/>
  <c r="E850" i="4"/>
  <c r="D850" i="4"/>
  <c r="C850" i="4"/>
  <c r="B850" i="4"/>
  <c r="A850" i="4"/>
  <c r="V849" i="4"/>
  <c r="U849" i="4"/>
  <c r="T849" i="4"/>
  <c r="S849" i="4"/>
  <c r="R849" i="4"/>
  <c r="Q849" i="4"/>
  <c r="P849" i="4"/>
  <c r="O849" i="4"/>
  <c r="N849" i="4"/>
  <c r="M849" i="4"/>
  <c r="L849" i="4"/>
  <c r="K849" i="4"/>
  <c r="J849" i="4"/>
  <c r="I849" i="4"/>
  <c r="H849" i="4"/>
  <c r="G849" i="4"/>
  <c r="F849" i="4"/>
  <c r="E849" i="4"/>
  <c r="D849" i="4"/>
  <c r="C849" i="4"/>
  <c r="B849" i="4"/>
  <c r="A849" i="4"/>
  <c r="V848" i="4"/>
  <c r="U848" i="4"/>
  <c r="T848" i="4"/>
  <c r="S848" i="4"/>
  <c r="R848" i="4"/>
  <c r="Q848" i="4"/>
  <c r="P848" i="4"/>
  <c r="O848" i="4"/>
  <c r="N848" i="4"/>
  <c r="M848" i="4"/>
  <c r="L848" i="4"/>
  <c r="K848" i="4"/>
  <c r="J848" i="4"/>
  <c r="I848" i="4"/>
  <c r="H848" i="4"/>
  <c r="G848" i="4"/>
  <c r="F848" i="4"/>
  <c r="E848" i="4"/>
  <c r="D848" i="4"/>
  <c r="C848" i="4"/>
  <c r="B848" i="4"/>
  <c r="A848" i="4"/>
  <c r="V847" i="4"/>
  <c r="U847" i="4"/>
  <c r="T847" i="4"/>
  <c r="S847" i="4"/>
  <c r="R847" i="4"/>
  <c r="Q847" i="4"/>
  <c r="P847" i="4"/>
  <c r="O847" i="4"/>
  <c r="N847" i="4"/>
  <c r="M847" i="4"/>
  <c r="L847" i="4"/>
  <c r="K847" i="4"/>
  <c r="J847" i="4"/>
  <c r="I847" i="4"/>
  <c r="H847" i="4"/>
  <c r="G847" i="4"/>
  <c r="F847" i="4"/>
  <c r="E847" i="4"/>
  <c r="D847" i="4"/>
  <c r="C847" i="4"/>
  <c r="B847" i="4"/>
  <c r="A847" i="4"/>
  <c r="V846" i="4"/>
  <c r="U846" i="4"/>
  <c r="T846" i="4"/>
  <c r="S846" i="4"/>
  <c r="R846" i="4"/>
  <c r="Q846" i="4"/>
  <c r="P846" i="4"/>
  <c r="O846" i="4"/>
  <c r="N846" i="4"/>
  <c r="M846" i="4"/>
  <c r="L846" i="4"/>
  <c r="K846" i="4"/>
  <c r="J846" i="4"/>
  <c r="I846" i="4"/>
  <c r="H846" i="4"/>
  <c r="G846" i="4"/>
  <c r="F846" i="4"/>
  <c r="E846" i="4"/>
  <c r="D846" i="4"/>
  <c r="C846" i="4"/>
  <c r="B846" i="4"/>
  <c r="A846" i="4"/>
  <c r="V845" i="4"/>
  <c r="U845" i="4"/>
  <c r="T845" i="4"/>
  <c r="S845" i="4"/>
  <c r="R845" i="4"/>
  <c r="Q845" i="4"/>
  <c r="P845" i="4"/>
  <c r="O845" i="4"/>
  <c r="N845" i="4"/>
  <c r="M845" i="4"/>
  <c r="L845" i="4"/>
  <c r="K845" i="4"/>
  <c r="J845" i="4"/>
  <c r="I845" i="4"/>
  <c r="H845" i="4"/>
  <c r="G845" i="4"/>
  <c r="F845" i="4"/>
  <c r="E845" i="4"/>
  <c r="D845" i="4"/>
  <c r="C845" i="4"/>
  <c r="B845" i="4"/>
  <c r="A845" i="4"/>
  <c r="V844" i="4"/>
  <c r="U844" i="4"/>
  <c r="T844" i="4"/>
  <c r="S844" i="4"/>
  <c r="R844" i="4"/>
  <c r="Q844" i="4"/>
  <c r="P844" i="4"/>
  <c r="O844" i="4"/>
  <c r="N844" i="4"/>
  <c r="M844" i="4"/>
  <c r="L844" i="4"/>
  <c r="K844" i="4"/>
  <c r="J844" i="4"/>
  <c r="I844" i="4"/>
  <c r="H844" i="4"/>
  <c r="G844" i="4"/>
  <c r="F844" i="4"/>
  <c r="E844" i="4"/>
  <c r="D844" i="4"/>
  <c r="C844" i="4"/>
  <c r="B844" i="4"/>
  <c r="A844" i="4"/>
  <c r="V843" i="4"/>
  <c r="U843" i="4"/>
  <c r="T843" i="4"/>
  <c r="S843" i="4"/>
  <c r="R843" i="4"/>
  <c r="Q843" i="4"/>
  <c r="P843" i="4"/>
  <c r="O843" i="4"/>
  <c r="N843" i="4"/>
  <c r="M843" i="4"/>
  <c r="L843" i="4"/>
  <c r="K843" i="4"/>
  <c r="J843" i="4"/>
  <c r="I843" i="4"/>
  <c r="H843" i="4"/>
  <c r="G843" i="4"/>
  <c r="F843" i="4"/>
  <c r="E843" i="4"/>
  <c r="D843" i="4"/>
  <c r="C843" i="4"/>
  <c r="B843" i="4"/>
  <c r="A843" i="4"/>
  <c r="V842" i="4"/>
  <c r="U842" i="4"/>
  <c r="T842" i="4"/>
  <c r="S842" i="4"/>
  <c r="R842" i="4"/>
  <c r="Q842" i="4"/>
  <c r="P842" i="4"/>
  <c r="O842" i="4"/>
  <c r="N842" i="4"/>
  <c r="M842" i="4"/>
  <c r="L842" i="4"/>
  <c r="K842" i="4"/>
  <c r="J842" i="4"/>
  <c r="I842" i="4"/>
  <c r="H842" i="4"/>
  <c r="G842" i="4"/>
  <c r="F842" i="4"/>
  <c r="E842" i="4"/>
  <c r="D842" i="4"/>
  <c r="C842" i="4"/>
  <c r="B842" i="4"/>
  <c r="A842" i="4"/>
  <c r="V841" i="4"/>
  <c r="U841" i="4"/>
  <c r="T841" i="4"/>
  <c r="S841" i="4"/>
  <c r="R841" i="4"/>
  <c r="Q841" i="4"/>
  <c r="P841" i="4"/>
  <c r="O841" i="4"/>
  <c r="N841" i="4"/>
  <c r="M841" i="4"/>
  <c r="L841" i="4"/>
  <c r="K841" i="4"/>
  <c r="J841" i="4"/>
  <c r="I841" i="4"/>
  <c r="H841" i="4"/>
  <c r="G841" i="4"/>
  <c r="F841" i="4"/>
  <c r="E841" i="4"/>
  <c r="D841" i="4"/>
  <c r="C841" i="4"/>
  <c r="B841" i="4"/>
  <c r="A841" i="4"/>
  <c r="V840" i="4"/>
  <c r="U840" i="4"/>
  <c r="T840" i="4"/>
  <c r="S840" i="4"/>
  <c r="R840" i="4"/>
  <c r="Q840" i="4"/>
  <c r="P840" i="4"/>
  <c r="O840" i="4"/>
  <c r="N840" i="4"/>
  <c r="M840" i="4"/>
  <c r="L840" i="4"/>
  <c r="K840" i="4"/>
  <c r="J840" i="4"/>
  <c r="I840" i="4"/>
  <c r="H840" i="4"/>
  <c r="G840" i="4"/>
  <c r="F840" i="4"/>
  <c r="E840" i="4"/>
  <c r="D840" i="4"/>
  <c r="C840" i="4"/>
  <c r="B840" i="4"/>
  <c r="A840" i="4"/>
  <c r="V839" i="4"/>
  <c r="U839" i="4"/>
  <c r="T839" i="4"/>
  <c r="S839" i="4"/>
  <c r="R839" i="4"/>
  <c r="Q839" i="4"/>
  <c r="P839" i="4"/>
  <c r="O839" i="4"/>
  <c r="N839" i="4"/>
  <c r="M839" i="4"/>
  <c r="L839" i="4"/>
  <c r="K839" i="4"/>
  <c r="J839" i="4"/>
  <c r="I839" i="4"/>
  <c r="H839" i="4"/>
  <c r="G839" i="4"/>
  <c r="F839" i="4"/>
  <c r="E839" i="4"/>
  <c r="D839" i="4"/>
  <c r="C839" i="4"/>
  <c r="B839" i="4"/>
  <c r="A839" i="4"/>
  <c r="V838" i="4"/>
  <c r="U838" i="4"/>
  <c r="T838" i="4"/>
  <c r="S838" i="4"/>
  <c r="R838" i="4"/>
  <c r="Q838" i="4"/>
  <c r="P838" i="4"/>
  <c r="O838" i="4"/>
  <c r="N838" i="4"/>
  <c r="M838" i="4"/>
  <c r="L838" i="4"/>
  <c r="K838" i="4"/>
  <c r="J838" i="4"/>
  <c r="I838" i="4"/>
  <c r="H838" i="4"/>
  <c r="G838" i="4"/>
  <c r="F838" i="4"/>
  <c r="E838" i="4"/>
  <c r="D838" i="4"/>
  <c r="C838" i="4"/>
  <c r="B838" i="4"/>
  <c r="A838" i="4"/>
  <c r="V837" i="4"/>
  <c r="U837" i="4"/>
  <c r="T837" i="4"/>
  <c r="S837" i="4"/>
  <c r="R837" i="4"/>
  <c r="Q837" i="4"/>
  <c r="P837" i="4"/>
  <c r="O837" i="4"/>
  <c r="N837" i="4"/>
  <c r="M837" i="4"/>
  <c r="L837" i="4"/>
  <c r="K837" i="4"/>
  <c r="J837" i="4"/>
  <c r="I837" i="4"/>
  <c r="H837" i="4"/>
  <c r="G837" i="4"/>
  <c r="F837" i="4"/>
  <c r="E837" i="4"/>
  <c r="D837" i="4"/>
  <c r="C837" i="4"/>
  <c r="B837" i="4"/>
  <c r="A837" i="4"/>
  <c r="V836" i="4"/>
  <c r="U836" i="4"/>
  <c r="T836" i="4"/>
  <c r="S836" i="4"/>
  <c r="R836" i="4"/>
  <c r="Q836" i="4"/>
  <c r="P836" i="4"/>
  <c r="O836" i="4"/>
  <c r="N836" i="4"/>
  <c r="M836" i="4"/>
  <c r="L836" i="4"/>
  <c r="K836" i="4"/>
  <c r="J836" i="4"/>
  <c r="I836" i="4"/>
  <c r="H836" i="4"/>
  <c r="G836" i="4"/>
  <c r="F836" i="4"/>
  <c r="E836" i="4"/>
  <c r="D836" i="4"/>
  <c r="C836" i="4"/>
  <c r="B836" i="4"/>
  <c r="A836" i="4"/>
  <c r="V835" i="4"/>
  <c r="U835" i="4"/>
  <c r="T835" i="4"/>
  <c r="S835" i="4"/>
  <c r="R835" i="4"/>
  <c r="Q835" i="4"/>
  <c r="P835" i="4"/>
  <c r="O835" i="4"/>
  <c r="N835" i="4"/>
  <c r="M835" i="4"/>
  <c r="L835" i="4"/>
  <c r="K835" i="4"/>
  <c r="J835" i="4"/>
  <c r="I835" i="4"/>
  <c r="H835" i="4"/>
  <c r="G835" i="4"/>
  <c r="F835" i="4"/>
  <c r="E835" i="4"/>
  <c r="D835" i="4"/>
  <c r="C835" i="4"/>
  <c r="B835" i="4"/>
  <c r="A835" i="4"/>
  <c r="V834" i="4"/>
  <c r="U834" i="4"/>
  <c r="T834" i="4"/>
  <c r="S834" i="4"/>
  <c r="R834" i="4"/>
  <c r="Q834" i="4"/>
  <c r="P834" i="4"/>
  <c r="O834" i="4"/>
  <c r="N834" i="4"/>
  <c r="M834" i="4"/>
  <c r="L834" i="4"/>
  <c r="K834" i="4"/>
  <c r="J834" i="4"/>
  <c r="I834" i="4"/>
  <c r="H834" i="4"/>
  <c r="G834" i="4"/>
  <c r="F834" i="4"/>
  <c r="E834" i="4"/>
  <c r="D834" i="4"/>
  <c r="C834" i="4"/>
  <c r="B834" i="4"/>
  <c r="A834" i="4"/>
  <c r="V833" i="4"/>
  <c r="U833" i="4"/>
  <c r="T833" i="4"/>
  <c r="S833" i="4"/>
  <c r="R833" i="4"/>
  <c r="Q833" i="4"/>
  <c r="P833" i="4"/>
  <c r="O833" i="4"/>
  <c r="N833" i="4"/>
  <c r="M833" i="4"/>
  <c r="L833" i="4"/>
  <c r="K833" i="4"/>
  <c r="J833" i="4"/>
  <c r="I833" i="4"/>
  <c r="H833" i="4"/>
  <c r="G833" i="4"/>
  <c r="F833" i="4"/>
  <c r="E833" i="4"/>
  <c r="D833" i="4"/>
  <c r="C833" i="4"/>
  <c r="B833" i="4"/>
  <c r="A833" i="4"/>
  <c r="V832" i="4"/>
  <c r="U832" i="4"/>
  <c r="T832" i="4"/>
  <c r="S832" i="4"/>
  <c r="R832" i="4"/>
  <c r="Q832" i="4"/>
  <c r="P832" i="4"/>
  <c r="O832" i="4"/>
  <c r="N832" i="4"/>
  <c r="M832" i="4"/>
  <c r="L832" i="4"/>
  <c r="K832" i="4"/>
  <c r="J832" i="4"/>
  <c r="I832" i="4"/>
  <c r="H832" i="4"/>
  <c r="G832" i="4"/>
  <c r="F832" i="4"/>
  <c r="E832" i="4"/>
  <c r="D832" i="4"/>
  <c r="C832" i="4"/>
  <c r="B832" i="4"/>
  <c r="A832" i="4"/>
  <c r="V831" i="4"/>
  <c r="U831" i="4"/>
  <c r="T831" i="4"/>
  <c r="S831" i="4"/>
  <c r="R831" i="4"/>
  <c r="Q831" i="4"/>
  <c r="P831" i="4"/>
  <c r="O831" i="4"/>
  <c r="N831" i="4"/>
  <c r="M831" i="4"/>
  <c r="L831" i="4"/>
  <c r="K831" i="4"/>
  <c r="J831" i="4"/>
  <c r="I831" i="4"/>
  <c r="H831" i="4"/>
  <c r="G831" i="4"/>
  <c r="F831" i="4"/>
  <c r="E831" i="4"/>
  <c r="D831" i="4"/>
  <c r="C831" i="4"/>
  <c r="B831" i="4"/>
  <c r="A831" i="4"/>
  <c r="V830" i="4"/>
  <c r="U830" i="4"/>
  <c r="T830" i="4"/>
  <c r="S830" i="4"/>
  <c r="R830" i="4"/>
  <c r="Q830" i="4"/>
  <c r="P830" i="4"/>
  <c r="O830" i="4"/>
  <c r="N830" i="4"/>
  <c r="M830" i="4"/>
  <c r="L830" i="4"/>
  <c r="K830" i="4"/>
  <c r="J830" i="4"/>
  <c r="I830" i="4"/>
  <c r="H830" i="4"/>
  <c r="G830" i="4"/>
  <c r="F830" i="4"/>
  <c r="E830" i="4"/>
  <c r="D830" i="4"/>
  <c r="C830" i="4"/>
  <c r="B830" i="4"/>
  <c r="A830" i="4"/>
  <c r="V829" i="4"/>
  <c r="U829" i="4"/>
  <c r="T829" i="4"/>
  <c r="S829" i="4"/>
  <c r="R829" i="4"/>
  <c r="Q829" i="4"/>
  <c r="P829" i="4"/>
  <c r="O829" i="4"/>
  <c r="N829" i="4"/>
  <c r="M829" i="4"/>
  <c r="L829" i="4"/>
  <c r="K829" i="4"/>
  <c r="J829" i="4"/>
  <c r="I829" i="4"/>
  <c r="H829" i="4"/>
  <c r="G829" i="4"/>
  <c r="F829" i="4"/>
  <c r="E829" i="4"/>
  <c r="D829" i="4"/>
  <c r="C829" i="4"/>
  <c r="B829" i="4"/>
  <c r="A829" i="4"/>
  <c r="V828" i="4"/>
  <c r="U828" i="4"/>
  <c r="T828" i="4"/>
  <c r="S828" i="4"/>
  <c r="R828" i="4"/>
  <c r="Q828" i="4"/>
  <c r="P828" i="4"/>
  <c r="O828" i="4"/>
  <c r="N828" i="4"/>
  <c r="M828" i="4"/>
  <c r="L828" i="4"/>
  <c r="K828" i="4"/>
  <c r="J828" i="4"/>
  <c r="I828" i="4"/>
  <c r="H828" i="4"/>
  <c r="G828" i="4"/>
  <c r="F828" i="4"/>
  <c r="E828" i="4"/>
  <c r="D828" i="4"/>
  <c r="C828" i="4"/>
  <c r="B828" i="4"/>
  <c r="A828" i="4"/>
  <c r="V827" i="4"/>
  <c r="U827" i="4"/>
  <c r="T827" i="4"/>
  <c r="S827" i="4"/>
  <c r="R827" i="4"/>
  <c r="Q827" i="4"/>
  <c r="P827" i="4"/>
  <c r="O827" i="4"/>
  <c r="N827" i="4"/>
  <c r="M827" i="4"/>
  <c r="L827" i="4"/>
  <c r="K827" i="4"/>
  <c r="J827" i="4"/>
  <c r="I827" i="4"/>
  <c r="H827" i="4"/>
  <c r="G827" i="4"/>
  <c r="F827" i="4"/>
  <c r="E827" i="4"/>
  <c r="D827" i="4"/>
  <c r="C827" i="4"/>
  <c r="B827" i="4"/>
  <c r="A827" i="4"/>
  <c r="V826" i="4"/>
  <c r="U826" i="4"/>
  <c r="T826" i="4"/>
  <c r="S826" i="4"/>
  <c r="R826" i="4"/>
  <c r="Q826" i="4"/>
  <c r="P826" i="4"/>
  <c r="O826" i="4"/>
  <c r="N826" i="4"/>
  <c r="M826" i="4"/>
  <c r="L826" i="4"/>
  <c r="K826" i="4"/>
  <c r="J826" i="4"/>
  <c r="I826" i="4"/>
  <c r="H826" i="4"/>
  <c r="G826" i="4"/>
  <c r="F826" i="4"/>
  <c r="E826" i="4"/>
  <c r="D826" i="4"/>
  <c r="C826" i="4"/>
  <c r="B826" i="4"/>
  <c r="A826" i="4"/>
  <c r="V825" i="4"/>
  <c r="U825" i="4"/>
  <c r="T825" i="4"/>
  <c r="S825" i="4"/>
  <c r="R825" i="4"/>
  <c r="Q825" i="4"/>
  <c r="P825" i="4"/>
  <c r="O825" i="4"/>
  <c r="N825" i="4"/>
  <c r="M825" i="4"/>
  <c r="L825" i="4"/>
  <c r="K825" i="4"/>
  <c r="J825" i="4"/>
  <c r="I825" i="4"/>
  <c r="H825" i="4"/>
  <c r="G825" i="4"/>
  <c r="F825" i="4"/>
  <c r="E825" i="4"/>
  <c r="D825" i="4"/>
  <c r="C825" i="4"/>
  <c r="B825" i="4"/>
  <c r="A825" i="4"/>
  <c r="V824" i="4"/>
  <c r="U824" i="4"/>
  <c r="T824" i="4"/>
  <c r="S824" i="4"/>
  <c r="R824" i="4"/>
  <c r="Q824" i="4"/>
  <c r="P824" i="4"/>
  <c r="O824" i="4"/>
  <c r="N824" i="4"/>
  <c r="M824" i="4"/>
  <c r="L824" i="4"/>
  <c r="K824" i="4"/>
  <c r="J824" i="4"/>
  <c r="I824" i="4"/>
  <c r="H824" i="4"/>
  <c r="G824" i="4"/>
  <c r="F824" i="4"/>
  <c r="E824" i="4"/>
  <c r="D824" i="4"/>
  <c r="C824" i="4"/>
  <c r="B824" i="4"/>
  <c r="A824" i="4"/>
  <c r="V823" i="4"/>
  <c r="U823" i="4"/>
  <c r="T823" i="4"/>
  <c r="S823" i="4"/>
  <c r="R823" i="4"/>
  <c r="Q823" i="4"/>
  <c r="P823" i="4"/>
  <c r="O823" i="4"/>
  <c r="N823" i="4"/>
  <c r="M823" i="4"/>
  <c r="L823" i="4"/>
  <c r="K823" i="4"/>
  <c r="J823" i="4"/>
  <c r="I823" i="4"/>
  <c r="H823" i="4"/>
  <c r="G823" i="4"/>
  <c r="F823" i="4"/>
  <c r="E823" i="4"/>
  <c r="D823" i="4"/>
  <c r="C823" i="4"/>
  <c r="B823" i="4"/>
  <c r="A823" i="4"/>
  <c r="V822" i="4"/>
  <c r="U822" i="4"/>
  <c r="T822" i="4"/>
  <c r="S822" i="4"/>
  <c r="R822" i="4"/>
  <c r="Q822" i="4"/>
  <c r="P822" i="4"/>
  <c r="O822" i="4"/>
  <c r="N822" i="4"/>
  <c r="M822" i="4"/>
  <c r="L822" i="4"/>
  <c r="K822" i="4"/>
  <c r="J822" i="4"/>
  <c r="I822" i="4"/>
  <c r="H822" i="4"/>
  <c r="G822" i="4"/>
  <c r="F822" i="4"/>
  <c r="E822" i="4"/>
  <c r="D822" i="4"/>
  <c r="C822" i="4"/>
  <c r="B822" i="4"/>
  <c r="A822" i="4"/>
  <c r="V821" i="4"/>
  <c r="U821" i="4"/>
  <c r="T821" i="4"/>
  <c r="S821" i="4"/>
  <c r="R821" i="4"/>
  <c r="Q821" i="4"/>
  <c r="P821" i="4"/>
  <c r="O821" i="4"/>
  <c r="N821" i="4"/>
  <c r="M821" i="4"/>
  <c r="L821" i="4"/>
  <c r="K821" i="4"/>
  <c r="J821" i="4"/>
  <c r="I821" i="4"/>
  <c r="H821" i="4"/>
  <c r="G821" i="4"/>
  <c r="F821" i="4"/>
  <c r="E821" i="4"/>
  <c r="D821" i="4"/>
  <c r="C821" i="4"/>
  <c r="B821" i="4"/>
  <c r="A821" i="4"/>
  <c r="V820" i="4"/>
  <c r="U820" i="4"/>
  <c r="T820" i="4"/>
  <c r="S820" i="4"/>
  <c r="R820" i="4"/>
  <c r="Q820" i="4"/>
  <c r="P820" i="4"/>
  <c r="O820" i="4"/>
  <c r="N820" i="4"/>
  <c r="M820" i="4"/>
  <c r="L820" i="4"/>
  <c r="K820" i="4"/>
  <c r="J820" i="4"/>
  <c r="I820" i="4"/>
  <c r="H820" i="4"/>
  <c r="G820" i="4"/>
  <c r="F820" i="4"/>
  <c r="E820" i="4"/>
  <c r="D820" i="4"/>
  <c r="C820" i="4"/>
  <c r="B820" i="4"/>
  <c r="A820" i="4"/>
  <c r="V819" i="4"/>
  <c r="U819" i="4"/>
  <c r="T819" i="4"/>
  <c r="S819" i="4"/>
  <c r="R819" i="4"/>
  <c r="Q819" i="4"/>
  <c r="P819" i="4"/>
  <c r="O819" i="4"/>
  <c r="N819" i="4"/>
  <c r="M819" i="4"/>
  <c r="L819" i="4"/>
  <c r="K819" i="4"/>
  <c r="J819" i="4"/>
  <c r="I819" i="4"/>
  <c r="H819" i="4"/>
  <c r="G819" i="4"/>
  <c r="F819" i="4"/>
  <c r="E819" i="4"/>
  <c r="D819" i="4"/>
  <c r="C819" i="4"/>
  <c r="B819" i="4"/>
  <c r="A819" i="4"/>
  <c r="V818" i="4"/>
  <c r="U818" i="4"/>
  <c r="T818" i="4"/>
  <c r="S818" i="4"/>
  <c r="R818" i="4"/>
  <c r="Q818" i="4"/>
  <c r="P818" i="4"/>
  <c r="O818" i="4"/>
  <c r="N818" i="4"/>
  <c r="M818" i="4"/>
  <c r="L818" i="4"/>
  <c r="K818" i="4"/>
  <c r="J818" i="4"/>
  <c r="I818" i="4"/>
  <c r="H818" i="4"/>
  <c r="G818" i="4"/>
  <c r="F818" i="4"/>
  <c r="E818" i="4"/>
  <c r="D818" i="4"/>
  <c r="C818" i="4"/>
  <c r="B818" i="4"/>
  <c r="A818" i="4"/>
  <c r="V817" i="4"/>
  <c r="U817" i="4"/>
  <c r="T817" i="4"/>
  <c r="S817" i="4"/>
  <c r="R817" i="4"/>
  <c r="Q817" i="4"/>
  <c r="P817" i="4"/>
  <c r="O817" i="4"/>
  <c r="N817" i="4"/>
  <c r="M817" i="4"/>
  <c r="L817" i="4"/>
  <c r="K817" i="4"/>
  <c r="J817" i="4"/>
  <c r="I817" i="4"/>
  <c r="H817" i="4"/>
  <c r="G817" i="4"/>
  <c r="F817" i="4"/>
  <c r="E817" i="4"/>
  <c r="D817" i="4"/>
  <c r="C817" i="4"/>
  <c r="B817" i="4"/>
  <c r="A817" i="4"/>
  <c r="V816" i="4"/>
  <c r="U816" i="4"/>
  <c r="T816" i="4"/>
  <c r="S816" i="4"/>
  <c r="R816" i="4"/>
  <c r="Q816" i="4"/>
  <c r="P816" i="4"/>
  <c r="O816" i="4"/>
  <c r="N816" i="4"/>
  <c r="M816" i="4"/>
  <c r="L816" i="4"/>
  <c r="K816" i="4"/>
  <c r="J816" i="4"/>
  <c r="I816" i="4"/>
  <c r="H816" i="4"/>
  <c r="G816" i="4"/>
  <c r="F816" i="4"/>
  <c r="E816" i="4"/>
  <c r="D816" i="4"/>
  <c r="C816" i="4"/>
  <c r="B816" i="4"/>
  <c r="A816" i="4"/>
  <c r="V815" i="4"/>
  <c r="U815" i="4"/>
  <c r="T815" i="4"/>
  <c r="S815" i="4"/>
  <c r="R815" i="4"/>
  <c r="Q815" i="4"/>
  <c r="P815" i="4"/>
  <c r="O815" i="4"/>
  <c r="N815" i="4"/>
  <c r="M815" i="4"/>
  <c r="L815" i="4"/>
  <c r="K815" i="4"/>
  <c r="J815" i="4"/>
  <c r="I815" i="4"/>
  <c r="H815" i="4"/>
  <c r="G815" i="4"/>
  <c r="F815" i="4"/>
  <c r="E815" i="4"/>
  <c r="D815" i="4"/>
  <c r="C815" i="4"/>
  <c r="B815" i="4"/>
  <c r="A815" i="4"/>
  <c r="V814" i="4"/>
  <c r="U814" i="4"/>
  <c r="T814" i="4"/>
  <c r="S814" i="4"/>
  <c r="R814" i="4"/>
  <c r="Q814" i="4"/>
  <c r="P814" i="4"/>
  <c r="O814" i="4"/>
  <c r="N814" i="4"/>
  <c r="M814" i="4"/>
  <c r="L814" i="4"/>
  <c r="K814" i="4"/>
  <c r="J814" i="4"/>
  <c r="I814" i="4"/>
  <c r="H814" i="4"/>
  <c r="G814" i="4"/>
  <c r="F814" i="4"/>
  <c r="E814" i="4"/>
  <c r="D814" i="4"/>
  <c r="C814" i="4"/>
  <c r="B814" i="4"/>
  <c r="A814" i="4"/>
  <c r="V813" i="4"/>
  <c r="U813" i="4"/>
  <c r="T813" i="4"/>
  <c r="S813" i="4"/>
  <c r="R813" i="4"/>
  <c r="Q813" i="4"/>
  <c r="P813" i="4"/>
  <c r="O813" i="4"/>
  <c r="N813" i="4"/>
  <c r="M813" i="4"/>
  <c r="L813" i="4"/>
  <c r="K813" i="4"/>
  <c r="J813" i="4"/>
  <c r="I813" i="4"/>
  <c r="H813" i="4"/>
  <c r="G813" i="4"/>
  <c r="F813" i="4"/>
  <c r="E813" i="4"/>
  <c r="D813" i="4"/>
  <c r="C813" i="4"/>
  <c r="B813" i="4"/>
  <c r="A813" i="4"/>
  <c r="V812" i="4"/>
  <c r="U812" i="4"/>
  <c r="T812" i="4"/>
  <c r="S812" i="4"/>
  <c r="R812" i="4"/>
  <c r="Q812" i="4"/>
  <c r="P812" i="4"/>
  <c r="O812" i="4"/>
  <c r="N812" i="4"/>
  <c r="M812" i="4"/>
  <c r="L812" i="4"/>
  <c r="K812" i="4"/>
  <c r="J812" i="4"/>
  <c r="I812" i="4"/>
  <c r="H812" i="4"/>
  <c r="G812" i="4"/>
  <c r="F812" i="4"/>
  <c r="E812" i="4"/>
  <c r="D812" i="4"/>
  <c r="C812" i="4"/>
  <c r="B812" i="4"/>
  <c r="A812" i="4"/>
  <c r="V811" i="4"/>
  <c r="U811" i="4"/>
  <c r="T811" i="4"/>
  <c r="S811" i="4"/>
  <c r="R811" i="4"/>
  <c r="Q811" i="4"/>
  <c r="P811" i="4"/>
  <c r="O811" i="4"/>
  <c r="N811" i="4"/>
  <c r="M811" i="4"/>
  <c r="L811" i="4"/>
  <c r="K811" i="4"/>
  <c r="J811" i="4"/>
  <c r="I811" i="4"/>
  <c r="H811" i="4"/>
  <c r="G811" i="4"/>
  <c r="F811" i="4"/>
  <c r="E811" i="4"/>
  <c r="D811" i="4"/>
  <c r="C811" i="4"/>
  <c r="B811" i="4"/>
  <c r="A811" i="4"/>
  <c r="V810" i="4"/>
  <c r="U810" i="4"/>
  <c r="T810" i="4"/>
  <c r="S810" i="4"/>
  <c r="R810" i="4"/>
  <c r="Q810" i="4"/>
  <c r="P810" i="4"/>
  <c r="O810" i="4"/>
  <c r="N810" i="4"/>
  <c r="M810" i="4"/>
  <c r="L810" i="4"/>
  <c r="K810" i="4"/>
  <c r="J810" i="4"/>
  <c r="I810" i="4"/>
  <c r="H810" i="4"/>
  <c r="G810" i="4"/>
  <c r="F810" i="4"/>
  <c r="E810" i="4"/>
  <c r="D810" i="4"/>
  <c r="C810" i="4"/>
  <c r="B810" i="4"/>
  <c r="A810" i="4"/>
  <c r="V809" i="4"/>
  <c r="U809" i="4"/>
  <c r="T809" i="4"/>
  <c r="S809" i="4"/>
  <c r="R809" i="4"/>
  <c r="Q809" i="4"/>
  <c r="P809" i="4"/>
  <c r="O809" i="4"/>
  <c r="N809" i="4"/>
  <c r="M809" i="4"/>
  <c r="L809" i="4"/>
  <c r="K809" i="4"/>
  <c r="J809" i="4"/>
  <c r="I809" i="4"/>
  <c r="H809" i="4"/>
  <c r="G809" i="4"/>
  <c r="F809" i="4"/>
  <c r="E809" i="4"/>
  <c r="D809" i="4"/>
  <c r="C809" i="4"/>
  <c r="B809" i="4"/>
  <c r="A809" i="4"/>
  <c r="V808" i="4"/>
  <c r="U808" i="4"/>
  <c r="T808" i="4"/>
  <c r="S808" i="4"/>
  <c r="R808" i="4"/>
  <c r="Q808" i="4"/>
  <c r="P808" i="4"/>
  <c r="O808" i="4"/>
  <c r="N808" i="4"/>
  <c r="M808" i="4"/>
  <c r="L808" i="4"/>
  <c r="K808" i="4"/>
  <c r="J808" i="4"/>
  <c r="I808" i="4"/>
  <c r="H808" i="4"/>
  <c r="G808" i="4"/>
  <c r="F808" i="4"/>
  <c r="E808" i="4"/>
  <c r="D808" i="4"/>
  <c r="C808" i="4"/>
  <c r="B808" i="4"/>
  <c r="A808" i="4"/>
  <c r="V807" i="4"/>
  <c r="U807" i="4"/>
  <c r="T807" i="4"/>
  <c r="S807" i="4"/>
  <c r="R807" i="4"/>
  <c r="Q807" i="4"/>
  <c r="P807" i="4"/>
  <c r="O807" i="4"/>
  <c r="N807" i="4"/>
  <c r="M807" i="4"/>
  <c r="L807" i="4"/>
  <c r="K807" i="4"/>
  <c r="J807" i="4"/>
  <c r="I807" i="4"/>
  <c r="H807" i="4"/>
  <c r="G807" i="4"/>
  <c r="F807" i="4"/>
  <c r="E807" i="4"/>
  <c r="D807" i="4"/>
  <c r="C807" i="4"/>
  <c r="B807" i="4"/>
  <c r="A807" i="4"/>
  <c r="V806" i="4"/>
  <c r="U806" i="4"/>
  <c r="T806" i="4"/>
  <c r="S806" i="4"/>
  <c r="R806" i="4"/>
  <c r="Q806" i="4"/>
  <c r="P806" i="4"/>
  <c r="O806" i="4"/>
  <c r="N806" i="4"/>
  <c r="M806" i="4"/>
  <c r="L806" i="4"/>
  <c r="K806" i="4"/>
  <c r="J806" i="4"/>
  <c r="I806" i="4"/>
  <c r="H806" i="4"/>
  <c r="G806" i="4"/>
  <c r="F806" i="4"/>
  <c r="E806" i="4"/>
  <c r="D806" i="4"/>
  <c r="C806" i="4"/>
  <c r="B806" i="4"/>
  <c r="A806" i="4"/>
  <c r="V805" i="4"/>
  <c r="U805" i="4"/>
  <c r="T805" i="4"/>
  <c r="S805" i="4"/>
  <c r="R805" i="4"/>
  <c r="Q805" i="4"/>
  <c r="P805" i="4"/>
  <c r="O805" i="4"/>
  <c r="N805" i="4"/>
  <c r="M805" i="4"/>
  <c r="L805" i="4"/>
  <c r="K805" i="4"/>
  <c r="J805" i="4"/>
  <c r="I805" i="4"/>
  <c r="H805" i="4"/>
  <c r="G805" i="4"/>
  <c r="F805" i="4"/>
  <c r="E805" i="4"/>
  <c r="D805" i="4"/>
  <c r="C805" i="4"/>
  <c r="B805" i="4"/>
  <c r="A805" i="4"/>
  <c r="V804" i="4"/>
  <c r="U804" i="4"/>
  <c r="T804" i="4"/>
  <c r="S804" i="4"/>
  <c r="R804" i="4"/>
  <c r="Q804" i="4"/>
  <c r="P804" i="4"/>
  <c r="O804" i="4"/>
  <c r="N804" i="4"/>
  <c r="M804" i="4"/>
  <c r="L804" i="4"/>
  <c r="K804" i="4"/>
  <c r="J804" i="4"/>
  <c r="I804" i="4"/>
  <c r="H804" i="4"/>
  <c r="G804" i="4"/>
  <c r="F804" i="4"/>
  <c r="E804" i="4"/>
  <c r="D804" i="4"/>
  <c r="C804" i="4"/>
  <c r="B804" i="4"/>
  <c r="A804" i="4"/>
  <c r="V803" i="4"/>
  <c r="U803" i="4"/>
  <c r="T803" i="4"/>
  <c r="S803" i="4"/>
  <c r="R803" i="4"/>
  <c r="Q803" i="4"/>
  <c r="P803" i="4"/>
  <c r="O803" i="4"/>
  <c r="N803" i="4"/>
  <c r="M803" i="4"/>
  <c r="L803" i="4"/>
  <c r="K803" i="4"/>
  <c r="J803" i="4"/>
  <c r="I803" i="4"/>
  <c r="H803" i="4"/>
  <c r="G803" i="4"/>
  <c r="F803" i="4"/>
  <c r="E803" i="4"/>
  <c r="D803" i="4"/>
  <c r="C803" i="4"/>
  <c r="B803" i="4"/>
  <c r="A803" i="4"/>
  <c r="V802" i="4"/>
  <c r="U802" i="4"/>
  <c r="T802" i="4"/>
  <c r="S802" i="4"/>
  <c r="R802" i="4"/>
  <c r="Q802" i="4"/>
  <c r="P802" i="4"/>
  <c r="O802" i="4"/>
  <c r="N802" i="4"/>
  <c r="M802" i="4"/>
  <c r="L802" i="4"/>
  <c r="K802" i="4"/>
  <c r="J802" i="4"/>
  <c r="I802" i="4"/>
  <c r="H802" i="4"/>
  <c r="G802" i="4"/>
  <c r="F802" i="4"/>
  <c r="E802" i="4"/>
  <c r="D802" i="4"/>
  <c r="C802" i="4"/>
  <c r="B802" i="4"/>
  <c r="A802" i="4"/>
  <c r="V801" i="4"/>
  <c r="U801" i="4"/>
  <c r="T801" i="4"/>
  <c r="S801" i="4"/>
  <c r="R801" i="4"/>
  <c r="Q801" i="4"/>
  <c r="P801" i="4"/>
  <c r="O801" i="4"/>
  <c r="N801" i="4"/>
  <c r="M801" i="4"/>
  <c r="L801" i="4"/>
  <c r="K801" i="4"/>
  <c r="J801" i="4"/>
  <c r="I801" i="4"/>
  <c r="H801" i="4"/>
  <c r="G801" i="4"/>
  <c r="F801" i="4"/>
  <c r="E801" i="4"/>
  <c r="D801" i="4"/>
  <c r="C801" i="4"/>
  <c r="B801" i="4"/>
  <c r="A801" i="4"/>
  <c r="V800" i="4"/>
  <c r="U800" i="4"/>
  <c r="T800" i="4"/>
  <c r="S800" i="4"/>
  <c r="R800" i="4"/>
  <c r="Q800" i="4"/>
  <c r="P800" i="4"/>
  <c r="O800" i="4"/>
  <c r="N800" i="4"/>
  <c r="M800" i="4"/>
  <c r="L800" i="4"/>
  <c r="K800" i="4"/>
  <c r="J800" i="4"/>
  <c r="I800" i="4"/>
  <c r="H800" i="4"/>
  <c r="G800" i="4"/>
  <c r="F800" i="4"/>
  <c r="E800" i="4"/>
  <c r="D800" i="4"/>
  <c r="C800" i="4"/>
  <c r="B800" i="4"/>
  <c r="A800" i="4"/>
  <c r="V799" i="4"/>
  <c r="U799" i="4"/>
  <c r="T799" i="4"/>
  <c r="S799" i="4"/>
  <c r="R799" i="4"/>
  <c r="Q799" i="4"/>
  <c r="P799" i="4"/>
  <c r="O799" i="4"/>
  <c r="N799" i="4"/>
  <c r="M799" i="4"/>
  <c r="L799" i="4"/>
  <c r="K799" i="4"/>
  <c r="J799" i="4"/>
  <c r="I799" i="4"/>
  <c r="H799" i="4"/>
  <c r="G799" i="4"/>
  <c r="F799" i="4"/>
  <c r="E799" i="4"/>
  <c r="D799" i="4"/>
  <c r="C799" i="4"/>
  <c r="B799" i="4"/>
  <c r="A799" i="4"/>
  <c r="V798" i="4"/>
  <c r="U798" i="4"/>
  <c r="T798" i="4"/>
  <c r="S798" i="4"/>
  <c r="R798" i="4"/>
  <c r="Q798" i="4"/>
  <c r="P798" i="4"/>
  <c r="O798" i="4"/>
  <c r="N798" i="4"/>
  <c r="M798" i="4"/>
  <c r="L798" i="4"/>
  <c r="K798" i="4"/>
  <c r="J798" i="4"/>
  <c r="I798" i="4"/>
  <c r="H798" i="4"/>
  <c r="G798" i="4"/>
  <c r="F798" i="4"/>
  <c r="E798" i="4"/>
  <c r="D798" i="4"/>
  <c r="C798" i="4"/>
  <c r="B798" i="4"/>
  <c r="A798" i="4"/>
  <c r="V797" i="4"/>
  <c r="U797" i="4"/>
  <c r="T797" i="4"/>
  <c r="S797" i="4"/>
  <c r="R797" i="4"/>
  <c r="Q797" i="4"/>
  <c r="P797" i="4"/>
  <c r="O797" i="4"/>
  <c r="N797" i="4"/>
  <c r="M797" i="4"/>
  <c r="L797" i="4"/>
  <c r="K797" i="4"/>
  <c r="J797" i="4"/>
  <c r="I797" i="4"/>
  <c r="H797" i="4"/>
  <c r="G797" i="4"/>
  <c r="F797" i="4"/>
  <c r="E797" i="4"/>
  <c r="D797" i="4"/>
  <c r="C797" i="4"/>
  <c r="B797" i="4"/>
  <c r="A797" i="4"/>
  <c r="V796" i="4"/>
  <c r="U796" i="4"/>
  <c r="T796" i="4"/>
  <c r="S796" i="4"/>
  <c r="R796" i="4"/>
  <c r="Q796" i="4"/>
  <c r="P796" i="4"/>
  <c r="O796" i="4"/>
  <c r="N796" i="4"/>
  <c r="M796" i="4"/>
  <c r="L796" i="4"/>
  <c r="K796" i="4"/>
  <c r="J796" i="4"/>
  <c r="I796" i="4"/>
  <c r="H796" i="4"/>
  <c r="G796" i="4"/>
  <c r="F796" i="4"/>
  <c r="E796" i="4"/>
  <c r="D796" i="4"/>
  <c r="C796" i="4"/>
  <c r="B796" i="4"/>
  <c r="A796" i="4"/>
  <c r="V795" i="4"/>
  <c r="U795" i="4"/>
  <c r="T795" i="4"/>
  <c r="S795" i="4"/>
  <c r="R795" i="4"/>
  <c r="Q795" i="4"/>
  <c r="P795" i="4"/>
  <c r="O795" i="4"/>
  <c r="N795" i="4"/>
  <c r="M795" i="4"/>
  <c r="L795" i="4"/>
  <c r="K795" i="4"/>
  <c r="J795" i="4"/>
  <c r="I795" i="4"/>
  <c r="H795" i="4"/>
  <c r="G795" i="4"/>
  <c r="F795" i="4"/>
  <c r="E795" i="4"/>
  <c r="D795" i="4"/>
  <c r="C795" i="4"/>
  <c r="B795" i="4"/>
  <c r="A795" i="4"/>
  <c r="V794" i="4"/>
  <c r="U794" i="4"/>
  <c r="T794" i="4"/>
  <c r="S794" i="4"/>
  <c r="R794" i="4"/>
  <c r="Q794" i="4"/>
  <c r="P794" i="4"/>
  <c r="O794" i="4"/>
  <c r="N794" i="4"/>
  <c r="M794" i="4"/>
  <c r="L794" i="4"/>
  <c r="K794" i="4"/>
  <c r="J794" i="4"/>
  <c r="I794" i="4"/>
  <c r="H794" i="4"/>
  <c r="G794" i="4"/>
  <c r="F794" i="4"/>
  <c r="E794" i="4"/>
  <c r="D794" i="4"/>
  <c r="C794" i="4"/>
  <c r="B794" i="4"/>
  <c r="A794" i="4"/>
  <c r="V793" i="4"/>
  <c r="U793" i="4"/>
  <c r="T793" i="4"/>
  <c r="S793" i="4"/>
  <c r="R793" i="4"/>
  <c r="Q793" i="4"/>
  <c r="P793" i="4"/>
  <c r="O793" i="4"/>
  <c r="N793" i="4"/>
  <c r="M793" i="4"/>
  <c r="L793" i="4"/>
  <c r="K793" i="4"/>
  <c r="J793" i="4"/>
  <c r="I793" i="4"/>
  <c r="H793" i="4"/>
  <c r="G793" i="4"/>
  <c r="F793" i="4"/>
  <c r="E793" i="4"/>
  <c r="D793" i="4"/>
  <c r="C793" i="4"/>
  <c r="B793" i="4"/>
  <c r="A793" i="4"/>
  <c r="V792" i="4"/>
  <c r="U792" i="4"/>
  <c r="T792" i="4"/>
  <c r="S792" i="4"/>
  <c r="R792" i="4"/>
  <c r="Q792" i="4"/>
  <c r="P792" i="4"/>
  <c r="O792" i="4"/>
  <c r="N792" i="4"/>
  <c r="M792" i="4"/>
  <c r="L792" i="4"/>
  <c r="K792" i="4"/>
  <c r="J792" i="4"/>
  <c r="I792" i="4"/>
  <c r="H792" i="4"/>
  <c r="G792" i="4"/>
  <c r="F792" i="4"/>
  <c r="E792" i="4"/>
  <c r="D792" i="4"/>
  <c r="C792" i="4"/>
  <c r="B792" i="4"/>
  <c r="A792" i="4"/>
  <c r="V791" i="4"/>
  <c r="U791" i="4"/>
  <c r="T791" i="4"/>
  <c r="S791" i="4"/>
  <c r="R791" i="4"/>
  <c r="Q791" i="4"/>
  <c r="P791" i="4"/>
  <c r="O791" i="4"/>
  <c r="N791" i="4"/>
  <c r="M791" i="4"/>
  <c r="L791" i="4"/>
  <c r="K791" i="4"/>
  <c r="J791" i="4"/>
  <c r="I791" i="4"/>
  <c r="H791" i="4"/>
  <c r="G791" i="4"/>
  <c r="F791" i="4"/>
  <c r="E791" i="4"/>
  <c r="D791" i="4"/>
  <c r="C791" i="4"/>
  <c r="B791" i="4"/>
  <c r="A791" i="4"/>
  <c r="V790" i="4"/>
  <c r="U790" i="4"/>
  <c r="T790" i="4"/>
  <c r="S790" i="4"/>
  <c r="R790" i="4"/>
  <c r="Q790" i="4"/>
  <c r="P790" i="4"/>
  <c r="O790" i="4"/>
  <c r="N790" i="4"/>
  <c r="M790" i="4"/>
  <c r="L790" i="4"/>
  <c r="K790" i="4"/>
  <c r="J790" i="4"/>
  <c r="I790" i="4"/>
  <c r="H790" i="4"/>
  <c r="G790" i="4"/>
  <c r="F790" i="4"/>
  <c r="E790" i="4"/>
  <c r="D790" i="4"/>
  <c r="C790" i="4"/>
  <c r="B790" i="4"/>
  <c r="A790" i="4"/>
  <c r="V789" i="4"/>
  <c r="U789" i="4"/>
  <c r="T789" i="4"/>
  <c r="S789" i="4"/>
  <c r="R789" i="4"/>
  <c r="Q789" i="4"/>
  <c r="P789" i="4"/>
  <c r="O789" i="4"/>
  <c r="N789" i="4"/>
  <c r="M789" i="4"/>
  <c r="L789" i="4"/>
  <c r="K789" i="4"/>
  <c r="J789" i="4"/>
  <c r="I789" i="4"/>
  <c r="H789" i="4"/>
  <c r="G789" i="4"/>
  <c r="F789" i="4"/>
  <c r="E789" i="4"/>
  <c r="D789" i="4"/>
  <c r="C789" i="4"/>
  <c r="B789" i="4"/>
  <c r="A789" i="4"/>
  <c r="V788" i="4"/>
  <c r="U788" i="4"/>
  <c r="T788" i="4"/>
  <c r="S788" i="4"/>
  <c r="R788" i="4"/>
  <c r="Q788" i="4"/>
  <c r="P788" i="4"/>
  <c r="O788" i="4"/>
  <c r="N788" i="4"/>
  <c r="M788" i="4"/>
  <c r="L788" i="4"/>
  <c r="K788" i="4"/>
  <c r="J788" i="4"/>
  <c r="I788" i="4"/>
  <c r="H788" i="4"/>
  <c r="G788" i="4"/>
  <c r="F788" i="4"/>
  <c r="E788" i="4"/>
  <c r="D788" i="4"/>
  <c r="C788" i="4"/>
  <c r="B788" i="4"/>
  <c r="A788" i="4"/>
  <c r="V787" i="4"/>
  <c r="U787" i="4"/>
  <c r="T787" i="4"/>
  <c r="S787" i="4"/>
  <c r="R787" i="4"/>
  <c r="Q787" i="4"/>
  <c r="P787" i="4"/>
  <c r="O787" i="4"/>
  <c r="N787" i="4"/>
  <c r="M787" i="4"/>
  <c r="L787" i="4"/>
  <c r="K787" i="4"/>
  <c r="J787" i="4"/>
  <c r="I787" i="4"/>
  <c r="H787" i="4"/>
  <c r="G787" i="4"/>
  <c r="F787" i="4"/>
  <c r="E787" i="4"/>
  <c r="D787" i="4"/>
  <c r="C787" i="4"/>
  <c r="B787" i="4"/>
  <c r="A787" i="4"/>
  <c r="V786" i="4"/>
  <c r="U786" i="4"/>
  <c r="T786" i="4"/>
  <c r="S786" i="4"/>
  <c r="R786" i="4"/>
  <c r="Q786" i="4"/>
  <c r="P786" i="4"/>
  <c r="O786" i="4"/>
  <c r="N786" i="4"/>
  <c r="M786" i="4"/>
  <c r="L786" i="4"/>
  <c r="K786" i="4"/>
  <c r="J786" i="4"/>
  <c r="I786" i="4"/>
  <c r="H786" i="4"/>
  <c r="G786" i="4"/>
  <c r="F786" i="4"/>
  <c r="E786" i="4"/>
  <c r="D786" i="4"/>
  <c r="C786" i="4"/>
  <c r="B786" i="4"/>
  <c r="A786" i="4"/>
  <c r="V785" i="4"/>
  <c r="U785" i="4"/>
  <c r="T785" i="4"/>
  <c r="S785" i="4"/>
  <c r="R785" i="4"/>
  <c r="Q785" i="4"/>
  <c r="P785" i="4"/>
  <c r="O785" i="4"/>
  <c r="N785" i="4"/>
  <c r="M785" i="4"/>
  <c r="L785" i="4"/>
  <c r="K785" i="4"/>
  <c r="J785" i="4"/>
  <c r="I785" i="4"/>
  <c r="H785" i="4"/>
  <c r="G785" i="4"/>
  <c r="F785" i="4"/>
  <c r="E785" i="4"/>
  <c r="D785" i="4"/>
  <c r="C785" i="4"/>
  <c r="B785" i="4"/>
  <c r="A785" i="4"/>
  <c r="V784" i="4"/>
  <c r="U784" i="4"/>
  <c r="T784" i="4"/>
  <c r="S784" i="4"/>
  <c r="R784" i="4"/>
  <c r="Q784" i="4"/>
  <c r="P784" i="4"/>
  <c r="O784" i="4"/>
  <c r="N784" i="4"/>
  <c r="M784" i="4"/>
  <c r="L784" i="4"/>
  <c r="K784" i="4"/>
  <c r="J784" i="4"/>
  <c r="I784" i="4"/>
  <c r="H784" i="4"/>
  <c r="G784" i="4"/>
  <c r="F784" i="4"/>
  <c r="E784" i="4"/>
  <c r="D784" i="4"/>
  <c r="C784" i="4"/>
  <c r="B784" i="4"/>
  <c r="A784" i="4"/>
  <c r="V783" i="4"/>
  <c r="U783" i="4"/>
  <c r="T783" i="4"/>
  <c r="S783" i="4"/>
  <c r="R783" i="4"/>
  <c r="Q783" i="4"/>
  <c r="P783" i="4"/>
  <c r="O783" i="4"/>
  <c r="N783" i="4"/>
  <c r="M783" i="4"/>
  <c r="L783" i="4"/>
  <c r="K783" i="4"/>
  <c r="J783" i="4"/>
  <c r="I783" i="4"/>
  <c r="H783" i="4"/>
  <c r="G783" i="4"/>
  <c r="F783" i="4"/>
  <c r="E783" i="4"/>
  <c r="D783" i="4"/>
  <c r="C783" i="4"/>
  <c r="B783" i="4"/>
  <c r="A783" i="4"/>
  <c r="V782" i="4"/>
  <c r="U782" i="4"/>
  <c r="T782" i="4"/>
  <c r="S782" i="4"/>
  <c r="R782" i="4"/>
  <c r="Q782" i="4"/>
  <c r="P782" i="4"/>
  <c r="O782" i="4"/>
  <c r="N782" i="4"/>
  <c r="M782" i="4"/>
  <c r="L782" i="4"/>
  <c r="K782" i="4"/>
  <c r="J782" i="4"/>
  <c r="I782" i="4"/>
  <c r="H782" i="4"/>
  <c r="G782" i="4"/>
  <c r="F782" i="4"/>
  <c r="E782" i="4"/>
  <c r="D782" i="4"/>
  <c r="C782" i="4"/>
  <c r="B782" i="4"/>
  <c r="A782" i="4"/>
  <c r="V781" i="4"/>
  <c r="U781" i="4"/>
  <c r="T781" i="4"/>
  <c r="S781" i="4"/>
  <c r="R781" i="4"/>
  <c r="Q781" i="4"/>
  <c r="P781" i="4"/>
  <c r="O781" i="4"/>
  <c r="N781" i="4"/>
  <c r="M781" i="4"/>
  <c r="L781" i="4"/>
  <c r="K781" i="4"/>
  <c r="J781" i="4"/>
  <c r="I781" i="4"/>
  <c r="H781" i="4"/>
  <c r="G781" i="4"/>
  <c r="F781" i="4"/>
  <c r="E781" i="4"/>
  <c r="D781" i="4"/>
  <c r="C781" i="4"/>
  <c r="B781" i="4"/>
  <c r="A781" i="4"/>
  <c r="V780" i="4"/>
  <c r="U780" i="4"/>
  <c r="T780" i="4"/>
  <c r="S780" i="4"/>
  <c r="R780" i="4"/>
  <c r="Q780" i="4"/>
  <c r="P780" i="4"/>
  <c r="O780" i="4"/>
  <c r="N780" i="4"/>
  <c r="M780" i="4"/>
  <c r="L780" i="4"/>
  <c r="K780" i="4"/>
  <c r="J780" i="4"/>
  <c r="I780" i="4"/>
  <c r="H780" i="4"/>
  <c r="G780" i="4"/>
  <c r="F780" i="4"/>
  <c r="E780" i="4"/>
  <c r="D780" i="4"/>
  <c r="C780" i="4"/>
  <c r="B780" i="4"/>
  <c r="A780" i="4"/>
  <c r="V779" i="4"/>
  <c r="U779" i="4"/>
  <c r="T779" i="4"/>
  <c r="S779" i="4"/>
  <c r="R779" i="4"/>
  <c r="Q779" i="4"/>
  <c r="P779" i="4"/>
  <c r="O779" i="4"/>
  <c r="N779" i="4"/>
  <c r="M779" i="4"/>
  <c r="L779" i="4"/>
  <c r="K779" i="4"/>
  <c r="J779" i="4"/>
  <c r="I779" i="4"/>
  <c r="H779" i="4"/>
  <c r="G779" i="4"/>
  <c r="F779" i="4"/>
  <c r="E779" i="4"/>
  <c r="D779" i="4"/>
  <c r="C779" i="4"/>
  <c r="B779" i="4"/>
  <c r="A779" i="4"/>
  <c r="V778" i="4"/>
  <c r="U778" i="4"/>
  <c r="T778" i="4"/>
  <c r="S778" i="4"/>
  <c r="R778" i="4"/>
  <c r="Q778" i="4"/>
  <c r="P778" i="4"/>
  <c r="O778" i="4"/>
  <c r="N778" i="4"/>
  <c r="M778" i="4"/>
  <c r="L778" i="4"/>
  <c r="K778" i="4"/>
  <c r="J778" i="4"/>
  <c r="I778" i="4"/>
  <c r="H778" i="4"/>
  <c r="G778" i="4"/>
  <c r="F778" i="4"/>
  <c r="E778" i="4"/>
  <c r="D778" i="4"/>
  <c r="C778" i="4"/>
  <c r="B778" i="4"/>
  <c r="A778" i="4"/>
  <c r="V777" i="4"/>
  <c r="U777" i="4"/>
  <c r="T777" i="4"/>
  <c r="S777" i="4"/>
  <c r="R777" i="4"/>
  <c r="Q777" i="4"/>
  <c r="P777" i="4"/>
  <c r="O777" i="4"/>
  <c r="N777" i="4"/>
  <c r="M777" i="4"/>
  <c r="L777" i="4"/>
  <c r="K777" i="4"/>
  <c r="J777" i="4"/>
  <c r="I777" i="4"/>
  <c r="H777" i="4"/>
  <c r="G777" i="4"/>
  <c r="F777" i="4"/>
  <c r="E777" i="4"/>
  <c r="D777" i="4"/>
  <c r="C777" i="4"/>
  <c r="B777" i="4"/>
  <c r="A777" i="4"/>
  <c r="V776" i="4"/>
  <c r="U776" i="4"/>
  <c r="T776" i="4"/>
  <c r="S776" i="4"/>
  <c r="R776" i="4"/>
  <c r="Q776" i="4"/>
  <c r="P776" i="4"/>
  <c r="O776" i="4"/>
  <c r="N776" i="4"/>
  <c r="M776" i="4"/>
  <c r="L776" i="4"/>
  <c r="K776" i="4"/>
  <c r="J776" i="4"/>
  <c r="I776" i="4"/>
  <c r="H776" i="4"/>
  <c r="G776" i="4"/>
  <c r="F776" i="4"/>
  <c r="E776" i="4"/>
  <c r="D776" i="4"/>
  <c r="C776" i="4"/>
  <c r="B776" i="4"/>
  <c r="A776" i="4"/>
  <c r="V775" i="4"/>
  <c r="U775" i="4"/>
  <c r="T775" i="4"/>
  <c r="S775" i="4"/>
  <c r="R775" i="4"/>
  <c r="Q775" i="4"/>
  <c r="P775" i="4"/>
  <c r="O775" i="4"/>
  <c r="N775" i="4"/>
  <c r="M775" i="4"/>
  <c r="L775" i="4"/>
  <c r="K775" i="4"/>
  <c r="J775" i="4"/>
  <c r="I775" i="4"/>
  <c r="H775" i="4"/>
  <c r="G775" i="4"/>
  <c r="F775" i="4"/>
  <c r="E775" i="4"/>
  <c r="D775" i="4"/>
  <c r="C775" i="4"/>
  <c r="B775" i="4"/>
  <c r="A775" i="4"/>
  <c r="V774" i="4"/>
  <c r="U774" i="4"/>
  <c r="T774" i="4"/>
  <c r="S774" i="4"/>
  <c r="R774" i="4"/>
  <c r="Q774" i="4"/>
  <c r="P774" i="4"/>
  <c r="O774" i="4"/>
  <c r="N774" i="4"/>
  <c r="M774" i="4"/>
  <c r="L774" i="4"/>
  <c r="K774" i="4"/>
  <c r="J774" i="4"/>
  <c r="I774" i="4"/>
  <c r="H774" i="4"/>
  <c r="G774" i="4"/>
  <c r="F774" i="4"/>
  <c r="E774" i="4"/>
  <c r="D774" i="4"/>
  <c r="C774" i="4"/>
  <c r="B774" i="4"/>
  <c r="A774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B773" i="4"/>
  <c r="A773" i="4"/>
  <c r="V772" i="4"/>
  <c r="U772" i="4"/>
  <c r="T772" i="4"/>
  <c r="S772" i="4"/>
  <c r="R772" i="4"/>
  <c r="Q772" i="4"/>
  <c r="P772" i="4"/>
  <c r="O772" i="4"/>
  <c r="N772" i="4"/>
  <c r="M772" i="4"/>
  <c r="L772" i="4"/>
  <c r="K772" i="4"/>
  <c r="J772" i="4"/>
  <c r="I772" i="4"/>
  <c r="H772" i="4"/>
  <c r="G772" i="4"/>
  <c r="F772" i="4"/>
  <c r="E772" i="4"/>
  <c r="D772" i="4"/>
  <c r="C772" i="4"/>
  <c r="B772" i="4"/>
  <c r="A772" i="4"/>
  <c r="V771" i="4"/>
  <c r="U771" i="4"/>
  <c r="T771" i="4"/>
  <c r="S771" i="4"/>
  <c r="R771" i="4"/>
  <c r="Q771" i="4"/>
  <c r="P771" i="4"/>
  <c r="O771" i="4"/>
  <c r="N771" i="4"/>
  <c r="M771" i="4"/>
  <c r="L771" i="4"/>
  <c r="K771" i="4"/>
  <c r="J771" i="4"/>
  <c r="I771" i="4"/>
  <c r="H771" i="4"/>
  <c r="G771" i="4"/>
  <c r="F771" i="4"/>
  <c r="E771" i="4"/>
  <c r="D771" i="4"/>
  <c r="C771" i="4"/>
  <c r="B771" i="4"/>
  <c r="A771" i="4"/>
  <c r="V770" i="4"/>
  <c r="U770" i="4"/>
  <c r="T770" i="4"/>
  <c r="S770" i="4"/>
  <c r="R770" i="4"/>
  <c r="Q770" i="4"/>
  <c r="P770" i="4"/>
  <c r="O770" i="4"/>
  <c r="N770" i="4"/>
  <c r="M770" i="4"/>
  <c r="L770" i="4"/>
  <c r="K770" i="4"/>
  <c r="J770" i="4"/>
  <c r="I770" i="4"/>
  <c r="H770" i="4"/>
  <c r="G770" i="4"/>
  <c r="F770" i="4"/>
  <c r="E770" i="4"/>
  <c r="D770" i="4"/>
  <c r="C770" i="4"/>
  <c r="B770" i="4"/>
  <c r="A770" i="4"/>
  <c r="V769" i="4"/>
  <c r="U769" i="4"/>
  <c r="T769" i="4"/>
  <c r="S769" i="4"/>
  <c r="R769" i="4"/>
  <c r="Q769" i="4"/>
  <c r="P769" i="4"/>
  <c r="O769" i="4"/>
  <c r="N769" i="4"/>
  <c r="M769" i="4"/>
  <c r="L769" i="4"/>
  <c r="K769" i="4"/>
  <c r="J769" i="4"/>
  <c r="I769" i="4"/>
  <c r="H769" i="4"/>
  <c r="G769" i="4"/>
  <c r="F769" i="4"/>
  <c r="E769" i="4"/>
  <c r="D769" i="4"/>
  <c r="C769" i="4"/>
  <c r="B769" i="4"/>
  <c r="A769" i="4"/>
  <c r="V768" i="4"/>
  <c r="U768" i="4"/>
  <c r="T768" i="4"/>
  <c r="S768" i="4"/>
  <c r="R768" i="4"/>
  <c r="Q768" i="4"/>
  <c r="P768" i="4"/>
  <c r="O768" i="4"/>
  <c r="N768" i="4"/>
  <c r="M768" i="4"/>
  <c r="L768" i="4"/>
  <c r="K768" i="4"/>
  <c r="J768" i="4"/>
  <c r="I768" i="4"/>
  <c r="H768" i="4"/>
  <c r="G768" i="4"/>
  <c r="F768" i="4"/>
  <c r="E768" i="4"/>
  <c r="D768" i="4"/>
  <c r="C768" i="4"/>
  <c r="B768" i="4"/>
  <c r="A768" i="4"/>
  <c r="V767" i="4"/>
  <c r="U767" i="4"/>
  <c r="T767" i="4"/>
  <c r="S767" i="4"/>
  <c r="R767" i="4"/>
  <c r="Q767" i="4"/>
  <c r="P767" i="4"/>
  <c r="O767" i="4"/>
  <c r="N767" i="4"/>
  <c r="M767" i="4"/>
  <c r="L767" i="4"/>
  <c r="K767" i="4"/>
  <c r="J767" i="4"/>
  <c r="I767" i="4"/>
  <c r="H767" i="4"/>
  <c r="G767" i="4"/>
  <c r="F767" i="4"/>
  <c r="E767" i="4"/>
  <c r="D767" i="4"/>
  <c r="C767" i="4"/>
  <c r="B767" i="4"/>
  <c r="A767" i="4"/>
  <c r="V766" i="4"/>
  <c r="U766" i="4"/>
  <c r="T766" i="4"/>
  <c r="S766" i="4"/>
  <c r="R766" i="4"/>
  <c r="Q766" i="4"/>
  <c r="P766" i="4"/>
  <c r="O766" i="4"/>
  <c r="N766" i="4"/>
  <c r="M766" i="4"/>
  <c r="L766" i="4"/>
  <c r="K766" i="4"/>
  <c r="J766" i="4"/>
  <c r="I766" i="4"/>
  <c r="H766" i="4"/>
  <c r="G766" i="4"/>
  <c r="F766" i="4"/>
  <c r="E766" i="4"/>
  <c r="D766" i="4"/>
  <c r="C766" i="4"/>
  <c r="B766" i="4"/>
  <c r="A766" i="4"/>
  <c r="V765" i="4"/>
  <c r="U765" i="4"/>
  <c r="T765" i="4"/>
  <c r="S765" i="4"/>
  <c r="R765" i="4"/>
  <c r="Q765" i="4"/>
  <c r="P765" i="4"/>
  <c r="O765" i="4"/>
  <c r="N765" i="4"/>
  <c r="M765" i="4"/>
  <c r="L765" i="4"/>
  <c r="K765" i="4"/>
  <c r="J765" i="4"/>
  <c r="I765" i="4"/>
  <c r="H765" i="4"/>
  <c r="G765" i="4"/>
  <c r="F765" i="4"/>
  <c r="E765" i="4"/>
  <c r="D765" i="4"/>
  <c r="C765" i="4"/>
  <c r="B765" i="4"/>
  <c r="A765" i="4"/>
  <c r="V764" i="4"/>
  <c r="U764" i="4"/>
  <c r="T764" i="4"/>
  <c r="S764" i="4"/>
  <c r="R764" i="4"/>
  <c r="Q764" i="4"/>
  <c r="P764" i="4"/>
  <c r="O764" i="4"/>
  <c r="N764" i="4"/>
  <c r="M764" i="4"/>
  <c r="L764" i="4"/>
  <c r="K764" i="4"/>
  <c r="J764" i="4"/>
  <c r="I764" i="4"/>
  <c r="H764" i="4"/>
  <c r="G764" i="4"/>
  <c r="F764" i="4"/>
  <c r="E764" i="4"/>
  <c r="D764" i="4"/>
  <c r="C764" i="4"/>
  <c r="B764" i="4"/>
  <c r="A764" i="4"/>
  <c r="V763" i="4"/>
  <c r="U763" i="4"/>
  <c r="T763" i="4"/>
  <c r="S763" i="4"/>
  <c r="R763" i="4"/>
  <c r="Q763" i="4"/>
  <c r="P763" i="4"/>
  <c r="O763" i="4"/>
  <c r="N763" i="4"/>
  <c r="M763" i="4"/>
  <c r="L763" i="4"/>
  <c r="K763" i="4"/>
  <c r="J763" i="4"/>
  <c r="I763" i="4"/>
  <c r="H763" i="4"/>
  <c r="G763" i="4"/>
  <c r="F763" i="4"/>
  <c r="E763" i="4"/>
  <c r="D763" i="4"/>
  <c r="C763" i="4"/>
  <c r="B763" i="4"/>
  <c r="A763" i="4"/>
  <c r="V762" i="4"/>
  <c r="U762" i="4"/>
  <c r="T762" i="4"/>
  <c r="S762" i="4"/>
  <c r="R762" i="4"/>
  <c r="Q762" i="4"/>
  <c r="P762" i="4"/>
  <c r="O762" i="4"/>
  <c r="N762" i="4"/>
  <c r="M762" i="4"/>
  <c r="L762" i="4"/>
  <c r="K762" i="4"/>
  <c r="J762" i="4"/>
  <c r="I762" i="4"/>
  <c r="H762" i="4"/>
  <c r="G762" i="4"/>
  <c r="F762" i="4"/>
  <c r="E762" i="4"/>
  <c r="D762" i="4"/>
  <c r="C762" i="4"/>
  <c r="B762" i="4"/>
  <c r="A762" i="4"/>
  <c r="V761" i="4"/>
  <c r="U761" i="4"/>
  <c r="T761" i="4"/>
  <c r="S761" i="4"/>
  <c r="R761" i="4"/>
  <c r="Q761" i="4"/>
  <c r="P761" i="4"/>
  <c r="O761" i="4"/>
  <c r="N761" i="4"/>
  <c r="M761" i="4"/>
  <c r="L761" i="4"/>
  <c r="K761" i="4"/>
  <c r="J761" i="4"/>
  <c r="I761" i="4"/>
  <c r="H761" i="4"/>
  <c r="G761" i="4"/>
  <c r="F761" i="4"/>
  <c r="E761" i="4"/>
  <c r="D761" i="4"/>
  <c r="C761" i="4"/>
  <c r="B761" i="4"/>
  <c r="A761" i="4"/>
  <c r="V760" i="4"/>
  <c r="U760" i="4"/>
  <c r="T760" i="4"/>
  <c r="S760" i="4"/>
  <c r="R760" i="4"/>
  <c r="Q760" i="4"/>
  <c r="P760" i="4"/>
  <c r="O760" i="4"/>
  <c r="N760" i="4"/>
  <c r="M760" i="4"/>
  <c r="L760" i="4"/>
  <c r="K760" i="4"/>
  <c r="J760" i="4"/>
  <c r="I760" i="4"/>
  <c r="H760" i="4"/>
  <c r="G760" i="4"/>
  <c r="F760" i="4"/>
  <c r="E760" i="4"/>
  <c r="D760" i="4"/>
  <c r="C760" i="4"/>
  <c r="B760" i="4"/>
  <c r="A760" i="4"/>
  <c r="V759" i="4"/>
  <c r="U759" i="4"/>
  <c r="T759" i="4"/>
  <c r="S759" i="4"/>
  <c r="R759" i="4"/>
  <c r="Q759" i="4"/>
  <c r="P759" i="4"/>
  <c r="O759" i="4"/>
  <c r="N759" i="4"/>
  <c r="M759" i="4"/>
  <c r="L759" i="4"/>
  <c r="K759" i="4"/>
  <c r="J759" i="4"/>
  <c r="I759" i="4"/>
  <c r="H759" i="4"/>
  <c r="G759" i="4"/>
  <c r="F759" i="4"/>
  <c r="E759" i="4"/>
  <c r="D759" i="4"/>
  <c r="C759" i="4"/>
  <c r="B759" i="4"/>
  <c r="A759" i="4"/>
  <c r="V758" i="4"/>
  <c r="U758" i="4"/>
  <c r="T758" i="4"/>
  <c r="S758" i="4"/>
  <c r="R758" i="4"/>
  <c r="Q758" i="4"/>
  <c r="P758" i="4"/>
  <c r="O758" i="4"/>
  <c r="N758" i="4"/>
  <c r="M758" i="4"/>
  <c r="L758" i="4"/>
  <c r="K758" i="4"/>
  <c r="J758" i="4"/>
  <c r="I758" i="4"/>
  <c r="H758" i="4"/>
  <c r="G758" i="4"/>
  <c r="F758" i="4"/>
  <c r="E758" i="4"/>
  <c r="D758" i="4"/>
  <c r="C758" i="4"/>
  <c r="B758" i="4"/>
  <c r="A758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B757" i="4"/>
  <c r="A757" i="4"/>
  <c r="V756" i="4"/>
  <c r="U756" i="4"/>
  <c r="T756" i="4"/>
  <c r="S756" i="4"/>
  <c r="R756" i="4"/>
  <c r="Q756" i="4"/>
  <c r="P756" i="4"/>
  <c r="O756" i="4"/>
  <c r="N756" i="4"/>
  <c r="M756" i="4"/>
  <c r="L756" i="4"/>
  <c r="K756" i="4"/>
  <c r="J756" i="4"/>
  <c r="I756" i="4"/>
  <c r="H756" i="4"/>
  <c r="G756" i="4"/>
  <c r="F756" i="4"/>
  <c r="E756" i="4"/>
  <c r="D756" i="4"/>
  <c r="C756" i="4"/>
  <c r="B756" i="4"/>
  <c r="A756" i="4"/>
  <c r="V755" i="4"/>
  <c r="U755" i="4"/>
  <c r="T755" i="4"/>
  <c r="S755" i="4"/>
  <c r="R755" i="4"/>
  <c r="Q755" i="4"/>
  <c r="P755" i="4"/>
  <c r="O755" i="4"/>
  <c r="N755" i="4"/>
  <c r="M755" i="4"/>
  <c r="L755" i="4"/>
  <c r="K755" i="4"/>
  <c r="J755" i="4"/>
  <c r="I755" i="4"/>
  <c r="H755" i="4"/>
  <c r="G755" i="4"/>
  <c r="F755" i="4"/>
  <c r="E755" i="4"/>
  <c r="D755" i="4"/>
  <c r="C755" i="4"/>
  <c r="B755" i="4"/>
  <c r="A755" i="4"/>
  <c r="V754" i="4"/>
  <c r="U754" i="4"/>
  <c r="T754" i="4"/>
  <c r="S754" i="4"/>
  <c r="R754" i="4"/>
  <c r="Q754" i="4"/>
  <c r="P754" i="4"/>
  <c r="O754" i="4"/>
  <c r="N754" i="4"/>
  <c r="M754" i="4"/>
  <c r="L754" i="4"/>
  <c r="K754" i="4"/>
  <c r="J754" i="4"/>
  <c r="I754" i="4"/>
  <c r="H754" i="4"/>
  <c r="G754" i="4"/>
  <c r="F754" i="4"/>
  <c r="E754" i="4"/>
  <c r="D754" i="4"/>
  <c r="C754" i="4"/>
  <c r="B754" i="4"/>
  <c r="A754" i="4"/>
  <c r="V753" i="4"/>
  <c r="U753" i="4"/>
  <c r="T753" i="4"/>
  <c r="S753" i="4"/>
  <c r="R753" i="4"/>
  <c r="Q753" i="4"/>
  <c r="P753" i="4"/>
  <c r="O753" i="4"/>
  <c r="N753" i="4"/>
  <c r="M753" i="4"/>
  <c r="L753" i="4"/>
  <c r="K753" i="4"/>
  <c r="J753" i="4"/>
  <c r="I753" i="4"/>
  <c r="H753" i="4"/>
  <c r="G753" i="4"/>
  <c r="F753" i="4"/>
  <c r="E753" i="4"/>
  <c r="D753" i="4"/>
  <c r="C753" i="4"/>
  <c r="B753" i="4"/>
  <c r="A753" i="4"/>
  <c r="V752" i="4"/>
  <c r="U752" i="4"/>
  <c r="T752" i="4"/>
  <c r="S752" i="4"/>
  <c r="R752" i="4"/>
  <c r="Q752" i="4"/>
  <c r="P752" i="4"/>
  <c r="O752" i="4"/>
  <c r="N752" i="4"/>
  <c r="M752" i="4"/>
  <c r="L752" i="4"/>
  <c r="K752" i="4"/>
  <c r="J752" i="4"/>
  <c r="I752" i="4"/>
  <c r="H752" i="4"/>
  <c r="G752" i="4"/>
  <c r="F752" i="4"/>
  <c r="E752" i="4"/>
  <c r="D752" i="4"/>
  <c r="C752" i="4"/>
  <c r="B752" i="4"/>
  <c r="A752" i="4"/>
  <c r="V751" i="4"/>
  <c r="U751" i="4"/>
  <c r="T751" i="4"/>
  <c r="S751" i="4"/>
  <c r="R751" i="4"/>
  <c r="Q751" i="4"/>
  <c r="P751" i="4"/>
  <c r="O751" i="4"/>
  <c r="N751" i="4"/>
  <c r="M751" i="4"/>
  <c r="L751" i="4"/>
  <c r="K751" i="4"/>
  <c r="J751" i="4"/>
  <c r="I751" i="4"/>
  <c r="H751" i="4"/>
  <c r="G751" i="4"/>
  <c r="F751" i="4"/>
  <c r="E751" i="4"/>
  <c r="D751" i="4"/>
  <c r="C751" i="4"/>
  <c r="B751" i="4"/>
  <c r="A751" i="4"/>
  <c r="V750" i="4"/>
  <c r="U750" i="4"/>
  <c r="T750" i="4"/>
  <c r="S750" i="4"/>
  <c r="R750" i="4"/>
  <c r="Q750" i="4"/>
  <c r="P750" i="4"/>
  <c r="O750" i="4"/>
  <c r="N750" i="4"/>
  <c r="M750" i="4"/>
  <c r="L750" i="4"/>
  <c r="K750" i="4"/>
  <c r="J750" i="4"/>
  <c r="I750" i="4"/>
  <c r="H750" i="4"/>
  <c r="G750" i="4"/>
  <c r="F750" i="4"/>
  <c r="E750" i="4"/>
  <c r="D750" i="4"/>
  <c r="C750" i="4"/>
  <c r="B750" i="4"/>
  <c r="A750" i="4"/>
  <c r="V749" i="4"/>
  <c r="U749" i="4"/>
  <c r="T749" i="4"/>
  <c r="S749" i="4"/>
  <c r="R749" i="4"/>
  <c r="Q749" i="4"/>
  <c r="P749" i="4"/>
  <c r="O749" i="4"/>
  <c r="N749" i="4"/>
  <c r="M749" i="4"/>
  <c r="L749" i="4"/>
  <c r="K749" i="4"/>
  <c r="J749" i="4"/>
  <c r="I749" i="4"/>
  <c r="H749" i="4"/>
  <c r="G749" i="4"/>
  <c r="F749" i="4"/>
  <c r="E749" i="4"/>
  <c r="D749" i="4"/>
  <c r="C749" i="4"/>
  <c r="B749" i="4"/>
  <c r="A749" i="4"/>
  <c r="V748" i="4"/>
  <c r="U748" i="4"/>
  <c r="T748" i="4"/>
  <c r="S748" i="4"/>
  <c r="R748" i="4"/>
  <c r="Q748" i="4"/>
  <c r="P748" i="4"/>
  <c r="O748" i="4"/>
  <c r="N748" i="4"/>
  <c r="M748" i="4"/>
  <c r="L748" i="4"/>
  <c r="K748" i="4"/>
  <c r="J748" i="4"/>
  <c r="I748" i="4"/>
  <c r="H748" i="4"/>
  <c r="G748" i="4"/>
  <c r="F748" i="4"/>
  <c r="E748" i="4"/>
  <c r="D748" i="4"/>
  <c r="C748" i="4"/>
  <c r="B748" i="4"/>
  <c r="A748" i="4"/>
  <c r="V747" i="4"/>
  <c r="U747" i="4"/>
  <c r="T747" i="4"/>
  <c r="S747" i="4"/>
  <c r="R747" i="4"/>
  <c r="Q747" i="4"/>
  <c r="P747" i="4"/>
  <c r="O747" i="4"/>
  <c r="N747" i="4"/>
  <c r="M747" i="4"/>
  <c r="L747" i="4"/>
  <c r="K747" i="4"/>
  <c r="J747" i="4"/>
  <c r="I747" i="4"/>
  <c r="H747" i="4"/>
  <c r="G747" i="4"/>
  <c r="F747" i="4"/>
  <c r="E747" i="4"/>
  <c r="D747" i="4"/>
  <c r="C747" i="4"/>
  <c r="B747" i="4"/>
  <c r="A747" i="4"/>
  <c r="V746" i="4"/>
  <c r="U746" i="4"/>
  <c r="T746" i="4"/>
  <c r="S746" i="4"/>
  <c r="R746" i="4"/>
  <c r="Q746" i="4"/>
  <c r="P746" i="4"/>
  <c r="O746" i="4"/>
  <c r="N746" i="4"/>
  <c r="M746" i="4"/>
  <c r="L746" i="4"/>
  <c r="K746" i="4"/>
  <c r="J746" i="4"/>
  <c r="I746" i="4"/>
  <c r="H746" i="4"/>
  <c r="G746" i="4"/>
  <c r="F746" i="4"/>
  <c r="E746" i="4"/>
  <c r="D746" i="4"/>
  <c r="C746" i="4"/>
  <c r="B746" i="4"/>
  <c r="A746" i="4"/>
  <c r="V745" i="4"/>
  <c r="U745" i="4"/>
  <c r="T745" i="4"/>
  <c r="S745" i="4"/>
  <c r="R745" i="4"/>
  <c r="Q745" i="4"/>
  <c r="P745" i="4"/>
  <c r="O745" i="4"/>
  <c r="N745" i="4"/>
  <c r="M745" i="4"/>
  <c r="L745" i="4"/>
  <c r="K745" i="4"/>
  <c r="J745" i="4"/>
  <c r="I745" i="4"/>
  <c r="H745" i="4"/>
  <c r="G745" i="4"/>
  <c r="F745" i="4"/>
  <c r="E745" i="4"/>
  <c r="D745" i="4"/>
  <c r="C745" i="4"/>
  <c r="B745" i="4"/>
  <c r="A745" i="4"/>
  <c r="V744" i="4"/>
  <c r="U744" i="4"/>
  <c r="T744" i="4"/>
  <c r="S744" i="4"/>
  <c r="R744" i="4"/>
  <c r="Q744" i="4"/>
  <c r="P744" i="4"/>
  <c r="O744" i="4"/>
  <c r="N744" i="4"/>
  <c r="M744" i="4"/>
  <c r="L744" i="4"/>
  <c r="K744" i="4"/>
  <c r="J744" i="4"/>
  <c r="I744" i="4"/>
  <c r="H744" i="4"/>
  <c r="G744" i="4"/>
  <c r="F744" i="4"/>
  <c r="E744" i="4"/>
  <c r="D744" i="4"/>
  <c r="C744" i="4"/>
  <c r="B744" i="4"/>
  <c r="A744" i="4"/>
  <c r="V743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B743" i="4"/>
  <c r="A743" i="4"/>
  <c r="V742" i="4"/>
  <c r="U742" i="4"/>
  <c r="T742" i="4"/>
  <c r="S742" i="4"/>
  <c r="R742" i="4"/>
  <c r="Q742" i="4"/>
  <c r="P742" i="4"/>
  <c r="O742" i="4"/>
  <c r="N742" i="4"/>
  <c r="M742" i="4"/>
  <c r="L742" i="4"/>
  <c r="K742" i="4"/>
  <c r="J742" i="4"/>
  <c r="I742" i="4"/>
  <c r="H742" i="4"/>
  <c r="G742" i="4"/>
  <c r="F742" i="4"/>
  <c r="E742" i="4"/>
  <c r="D742" i="4"/>
  <c r="C742" i="4"/>
  <c r="B742" i="4"/>
  <c r="A742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B741" i="4"/>
  <c r="A741" i="4"/>
  <c r="V740" i="4"/>
  <c r="U740" i="4"/>
  <c r="T740" i="4"/>
  <c r="S740" i="4"/>
  <c r="R740" i="4"/>
  <c r="Q740" i="4"/>
  <c r="P740" i="4"/>
  <c r="O740" i="4"/>
  <c r="N740" i="4"/>
  <c r="M740" i="4"/>
  <c r="L740" i="4"/>
  <c r="K740" i="4"/>
  <c r="J740" i="4"/>
  <c r="I740" i="4"/>
  <c r="H740" i="4"/>
  <c r="G740" i="4"/>
  <c r="F740" i="4"/>
  <c r="E740" i="4"/>
  <c r="D740" i="4"/>
  <c r="C740" i="4"/>
  <c r="B740" i="4"/>
  <c r="A740" i="4"/>
  <c r="V739" i="4"/>
  <c r="U739" i="4"/>
  <c r="T739" i="4"/>
  <c r="S739" i="4"/>
  <c r="R739" i="4"/>
  <c r="Q739" i="4"/>
  <c r="P739" i="4"/>
  <c r="O739" i="4"/>
  <c r="N739" i="4"/>
  <c r="M739" i="4"/>
  <c r="L739" i="4"/>
  <c r="K739" i="4"/>
  <c r="J739" i="4"/>
  <c r="I739" i="4"/>
  <c r="H739" i="4"/>
  <c r="G739" i="4"/>
  <c r="F739" i="4"/>
  <c r="E739" i="4"/>
  <c r="D739" i="4"/>
  <c r="C739" i="4"/>
  <c r="B739" i="4"/>
  <c r="A739" i="4"/>
  <c r="V738" i="4"/>
  <c r="U738" i="4"/>
  <c r="T738" i="4"/>
  <c r="S738" i="4"/>
  <c r="R738" i="4"/>
  <c r="Q738" i="4"/>
  <c r="P738" i="4"/>
  <c r="O738" i="4"/>
  <c r="N738" i="4"/>
  <c r="M738" i="4"/>
  <c r="L738" i="4"/>
  <c r="K738" i="4"/>
  <c r="J738" i="4"/>
  <c r="I738" i="4"/>
  <c r="H738" i="4"/>
  <c r="G738" i="4"/>
  <c r="F738" i="4"/>
  <c r="E738" i="4"/>
  <c r="D738" i="4"/>
  <c r="C738" i="4"/>
  <c r="B738" i="4"/>
  <c r="A738" i="4"/>
  <c r="V737" i="4"/>
  <c r="U737" i="4"/>
  <c r="T737" i="4"/>
  <c r="S737" i="4"/>
  <c r="R737" i="4"/>
  <c r="Q737" i="4"/>
  <c r="P737" i="4"/>
  <c r="O737" i="4"/>
  <c r="N737" i="4"/>
  <c r="M737" i="4"/>
  <c r="L737" i="4"/>
  <c r="K737" i="4"/>
  <c r="J737" i="4"/>
  <c r="I737" i="4"/>
  <c r="H737" i="4"/>
  <c r="G737" i="4"/>
  <c r="F737" i="4"/>
  <c r="E737" i="4"/>
  <c r="D737" i="4"/>
  <c r="C737" i="4"/>
  <c r="B737" i="4"/>
  <c r="A737" i="4"/>
  <c r="V736" i="4"/>
  <c r="U736" i="4"/>
  <c r="T736" i="4"/>
  <c r="S736" i="4"/>
  <c r="R736" i="4"/>
  <c r="Q736" i="4"/>
  <c r="P736" i="4"/>
  <c r="O736" i="4"/>
  <c r="N736" i="4"/>
  <c r="M736" i="4"/>
  <c r="L736" i="4"/>
  <c r="K736" i="4"/>
  <c r="J736" i="4"/>
  <c r="I736" i="4"/>
  <c r="H736" i="4"/>
  <c r="G736" i="4"/>
  <c r="F736" i="4"/>
  <c r="E736" i="4"/>
  <c r="D736" i="4"/>
  <c r="C736" i="4"/>
  <c r="B736" i="4"/>
  <c r="A736" i="4"/>
  <c r="V735" i="4"/>
  <c r="U735" i="4"/>
  <c r="T735" i="4"/>
  <c r="S735" i="4"/>
  <c r="R735" i="4"/>
  <c r="Q735" i="4"/>
  <c r="P735" i="4"/>
  <c r="O735" i="4"/>
  <c r="N735" i="4"/>
  <c r="M735" i="4"/>
  <c r="L735" i="4"/>
  <c r="K735" i="4"/>
  <c r="J735" i="4"/>
  <c r="I735" i="4"/>
  <c r="H735" i="4"/>
  <c r="G735" i="4"/>
  <c r="F735" i="4"/>
  <c r="E735" i="4"/>
  <c r="D735" i="4"/>
  <c r="C735" i="4"/>
  <c r="B735" i="4"/>
  <c r="A735" i="4"/>
  <c r="V734" i="4"/>
  <c r="U734" i="4"/>
  <c r="T734" i="4"/>
  <c r="S734" i="4"/>
  <c r="R734" i="4"/>
  <c r="Q734" i="4"/>
  <c r="P734" i="4"/>
  <c r="O734" i="4"/>
  <c r="N734" i="4"/>
  <c r="M734" i="4"/>
  <c r="L734" i="4"/>
  <c r="K734" i="4"/>
  <c r="J734" i="4"/>
  <c r="I734" i="4"/>
  <c r="H734" i="4"/>
  <c r="G734" i="4"/>
  <c r="F734" i="4"/>
  <c r="E734" i="4"/>
  <c r="D734" i="4"/>
  <c r="C734" i="4"/>
  <c r="B734" i="4"/>
  <c r="A734" i="4"/>
  <c r="V733" i="4"/>
  <c r="U733" i="4"/>
  <c r="T733" i="4"/>
  <c r="S733" i="4"/>
  <c r="R733" i="4"/>
  <c r="Q733" i="4"/>
  <c r="P733" i="4"/>
  <c r="O733" i="4"/>
  <c r="N733" i="4"/>
  <c r="M733" i="4"/>
  <c r="L733" i="4"/>
  <c r="K733" i="4"/>
  <c r="J733" i="4"/>
  <c r="I733" i="4"/>
  <c r="H733" i="4"/>
  <c r="G733" i="4"/>
  <c r="F733" i="4"/>
  <c r="E733" i="4"/>
  <c r="D733" i="4"/>
  <c r="C733" i="4"/>
  <c r="B733" i="4"/>
  <c r="A733" i="4"/>
  <c r="V732" i="4"/>
  <c r="U732" i="4"/>
  <c r="T732" i="4"/>
  <c r="S732" i="4"/>
  <c r="R732" i="4"/>
  <c r="Q732" i="4"/>
  <c r="P732" i="4"/>
  <c r="O732" i="4"/>
  <c r="N732" i="4"/>
  <c r="M732" i="4"/>
  <c r="L732" i="4"/>
  <c r="K732" i="4"/>
  <c r="J732" i="4"/>
  <c r="I732" i="4"/>
  <c r="H732" i="4"/>
  <c r="G732" i="4"/>
  <c r="F732" i="4"/>
  <c r="E732" i="4"/>
  <c r="D732" i="4"/>
  <c r="C732" i="4"/>
  <c r="B732" i="4"/>
  <c r="A732" i="4"/>
  <c r="V731" i="4"/>
  <c r="U731" i="4"/>
  <c r="T731" i="4"/>
  <c r="S731" i="4"/>
  <c r="R731" i="4"/>
  <c r="Q731" i="4"/>
  <c r="P731" i="4"/>
  <c r="O731" i="4"/>
  <c r="N731" i="4"/>
  <c r="M731" i="4"/>
  <c r="L731" i="4"/>
  <c r="K731" i="4"/>
  <c r="J731" i="4"/>
  <c r="I731" i="4"/>
  <c r="H731" i="4"/>
  <c r="G731" i="4"/>
  <c r="F731" i="4"/>
  <c r="E731" i="4"/>
  <c r="D731" i="4"/>
  <c r="C731" i="4"/>
  <c r="B731" i="4"/>
  <c r="A731" i="4"/>
  <c r="V730" i="4"/>
  <c r="U730" i="4"/>
  <c r="T730" i="4"/>
  <c r="S730" i="4"/>
  <c r="R730" i="4"/>
  <c r="Q730" i="4"/>
  <c r="P730" i="4"/>
  <c r="O730" i="4"/>
  <c r="N730" i="4"/>
  <c r="M730" i="4"/>
  <c r="L730" i="4"/>
  <c r="K730" i="4"/>
  <c r="J730" i="4"/>
  <c r="I730" i="4"/>
  <c r="H730" i="4"/>
  <c r="G730" i="4"/>
  <c r="F730" i="4"/>
  <c r="E730" i="4"/>
  <c r="D730" i="4"/>
  <c r="C730" i="4"/>
  <c r="B730" i="4"/>
  <c r="A730" i="4"/>
  <c r="V729" i="4"/>
  <c r="U729" i="4"/>
  <c r="T729" i="4"/>
  <c r="S729" i="4"/>
  <c r="R729" i="4"/>
  <c r="Q729" i="4"/>
  <c r="P729" i="4"/>
  <c r="O729" i="4"/>
  <c r="N729" i="4"/>
  <c r="M729" i="4"/>
  <c r="L729" i="4"/>
  <c r="K729" i="4"/>
  <c r="J729" i="4"/>
  <c r="I729" i="4"/>
  <c r="H729" i="4"/>
  <c r="G729" i="4"/>
  <c r="F729" i="4"/>
  <c r="E729" i="4"/>
  <c r="D729" i="4"/>
  <c r="C729" i="4"/>
  <c r="B729" i="4"/>
  <c r="A729" i="4"/>
  <c r="V728" i="4"/>
  <c r="U728" i="4"/>
  <c r="T728" i="4"/>
  <c r="S728" i="4"/>
  <c r="R728" i="4"/>
  <c r="Q728" i="4"/>
  <c r="P728" i="4"/>
  <c r="O728" i="4"/>
  <c r="N728" i="4"/>
  <c r="M728" i="4"/>
  <c r="L728" i="4"/>
  <c r="K728" i="4"/>
  <c r="J728" i="4"/>
  <c r="I728" i="4"/>
  <c r="H728" i="4"/>
  <c r="G728" i="4"/>
  <c r="F728" i="4"/>
  <c r="E728" i="4"/>
  <c r="D728" i="4"/>
  <c r="C728" i="4"/>
  <c r="B728" i="4"/>
  <c r="A728" i="4"/>
  <c r="V727" i="4"/>
  <c r="U727" i="4"/>
  <c r="T727" i="4"/>
  <c r="S727" i="4"/>
  <c r="R727" i="4"/>
  <c r="Q727" i="4"/>
  <c r="P727" i="4"/>
  <c r="O727" i="4"/>
  <c r="N727" i="4"/>
  <c r="M727" i="4"/>
  <c r="L727" i="4"/>
  <c r="K727" i="4"/>
  <c r="J727" i="4"/>
  <c r="I727" i="4"/>
  <c r="H727" i="4"/>
  <c r="G727" i="4"/>
  <c r="F727" i="4"/>
  <c r="E727" i="4"/>
  <c r="D727" i="4"/>
  <c r="C727" i="4"/>
  <c r="B727" i="4"/>
  <c r="A727" i="4"/>
  <c r="V726" i="4"/>
  <c r="U726" i="4"/>
  <c r="T726" i="4"/>
  <c r="S726" i="4"/>
  <c r="R726" i="4"/>
  <c r="Q726" i="4"/>
  <c r="P726" i="4"/>
  <c r="O726" i="4"/>
  <c r="N726" i="4"/>
  <c r="M726" i="4"/>
  <c r="L726" i="4"/>
  <c r="K726" i="4"/>
  <c r="J726" i="4"/>
  <c r="I726" i="4"/>
  <c r="H726" i="4"/>
  <c r="G726" i="4"/>
  <c r="F726" i="4"/>
  <c r="E726" i="4"/>
  <c r="D726" i="4"/>
  <c r="C726" i="4"/>
  <c r="B726" i="4"/>
  <c r="A726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B725" i="4"/>
  <c r="A725" i="4"/>
  <c r="V724" i="4"/>
  <c r="U724" i="4"/>
  <c r="T724" i="4"/>
  <c r="S724" i="4"/>
  <c r="R724" i="4"/>
  <c r="Q724" i="4"/>
  <c r="P724" i="4"/>
  <c r="O724" i="4"/>
  <c r="N724" i="4"/>
  <c r="M724" i="4"/>
  <c r="L724" i="4"/>
  <c r="K724" i="4"/>
  <c r="J724" i="4"/>
  <c r="I724" i="4"/>
  <c r="H724" i="4"/>
  <c r="G724" i="4"/>
  <c r="F724" i="4"/>
  <c r="E724" i="4"/>
  <c r="D724" i="4"/>
  <c r="C724" i="4"/>
  <c r="B724" i="4"/>
  <c r="A724" i="4"/>
  <c r="V723" i="4"/>
  <c r="U723" i="4"/>
  <c r="T723" i="4"/>
  <c r="S723" i="4"/>
  <c r="R723" i="4"/>
  <c r="Q723" i="4"/>
  <c r="P723" i="4"/>
  <c r="O723" i="4"/>
  <c r="N723" i="4"/>
  <c r="M723" i="4"/>
  <c r="L723" i="4"/>
  <c r="K723" i="4"/>
  <c r="J723" i="4"/>
  <c r="I723" i="4"/>
  <c r="H723" i="4"/>
  <c r="G723" i="4"/>
  <c r="F723" i="4"/>
  <c r="E723" i="4"/>
  <c r="D723" i="4"/>
  <c r="C723" i="4"/>
  <c r="B723" i="4"/>
  <c r="A723" i="4"/>
  <c r="V722" i="4"/>
  <c r="U722" i="4"/>
  <c r="T722" i="4"/>
  <c r="S722" i="4"/>
  <c r="R722" i="4"/>
  <c r="Q722" i="4"/>
  <c r="P722" i="4"/>
  <c r="O722" i="4"/>
  <c r="N722" i="4"/>
  <c r="M722" i="4"/>
  <c r="L722" i="4"/>
  <c r="K722" i="4"/>
  <c r="J722" i="4"/>
  <c r="I722" i="4"/>
  <c r="H722" i="4"/>
  <c r="G722" i="4"/>
  <c r="F722" i="4"/>
  <c r="E722" i="4"/>
  <c r="D722" i="4"/>
  <c r="C722" i="4"/>
  <c r="B722" i="4"/>
  <c r="A722" i="4"/>
  <c r="V721" i="4"/>
  <c r="U721" i="4"/>
  <c r="T721" i="4"/>
  <c r="S721" i="4"/>
  <c r="R721" i="4"/>
  <c r="Q721" i="4"/>
  <c r="P721" i="4"/>
  <c r="O721" i="4"/>
  <c r="N721" i="4"/>
  <c r="M721" i="4"/>
  <c r="L721" i="4"/>
  <c r="K721" i="4"/>
  <c r="J721" i="4"/>
  <c r="I721" i="4"/>
  <c r="H721" i="4"/>
  <c r="G721" i="4"/>
  <c r="F721" i="4"/>
  <c r="E721" i="4"/>
  <c r="D721" i="4"/>
  <c r="C721" i="4"/>
  <c r="B721" i="4"/>
  <c r="A721" i="4"/>
  <c r="V720" i="4"/>
  <c r="U720" i="4"/>
  <c r="T720" i="4"/>
  <c r="S720" i="4"/>
  <c r="R720" i="4"/>
  <c r="Q720" i="4"/>
  <c r="P720" i="4"/>
  <c r="O720" i="4"/>
  <c r="N720" i="4"/>
  <c r="M720" i="4"/>
  <c r="L720" i="4"/>
  <c r="K720" i="4"/>
  <c r="J720" i="4"/>
  <c r="I720" i="4"/>
  <c r="H720" i="4"/>
  <c r="G720" i="4"/>
  <c r="F720" i="4"/>
  <c r="E720" i="4"/>
  <c r="D720" i="4"/>
  <c r="C720" i="4"/>
  <c r="B720" i="4"/>
  <c r="A720" i="4"/>
  <c r="V719" i="4"/>
  <c r="U719" i="4"/>
  <c r="T719" i="4"/>
  <c r="S719" i="4"/>
  <c r="R719" i="4"/>
  <c r="Q719" i="4"/>
  <c r="P719" i="4"/>
  <c r="O719" i="4"/>
  <c r="N719" i="4"/>
  <c r="M719" i="4"/>
  <c r="L719" i="4"/>
  <c r="K719" i="4"/>
  <c r="J719" i="4"/>
  <c r="I719" i="4"/>
  <c r="H719" i="4"/>
  <c r="G719" i="4"/>
  <c r="F719" i="4"/>
  <c r="E719" i="4"/>
  <c r="D719" i="4"/>
  <c r="C719" i="4"/>
  <c r="B719" i="4"/>
  <c r="A719" i="4"/>
  <c r="V718" i="4"/>
  <c r="U718" i="4"/>
  <c r="T718" i="4"/>
  <c r="S718" i="4"/>
  <c r="R718" i="4"/>
  <c r="Q718" i="4"/>
  <c r="P718" i="4"/>
  <c r="O718" i="4"/>
  <c r="N718" i="4"/>
  <c r="M718" i="4"/>
  <c r="L718" i="4"/>
  <c r="K718" i="4"/>
  <c r="J718" i="4"/>
  <c r="I718" i="4"/>
  <c r="H718" i="4"/>
  <c r="G718" i="4"/>
  <c r="F718" i="4"/>
  <c r="E718" i="4"/>
  <c r="D718" i="4"/>
  <c r="C718" i="4"/>
  <c r="B718" i="4"/>
  <c r="A718" i="4"/>
  <c r="V717" i="4"/>
  <c r="U717" i="4"/>
  <c r="T717" i="4"/>
  <c r="S717" i="4"/>
  <c r="R717" i="4"/>
  <c r="Q717" i="4"/>
  <c r="P717" i="4"/>
  <c r="O717" i="4"/>
  <c r="N717" i="4"/>
  <c r="M717" i="4"/>
  <c r="L717" i="4"/>
  <c r="K717" i="4"/>
  <c r="J717" i="4"/>
  <c r="I717" i="4"/>
  <c r="H717" i="4"/>
  <c r="G717" i="4"/>
  <c r="F717" i="4"/>
  <c r="E717" i="4"/>
  <c r="D717" i="4"/>
  <c r="C717" i="4"/>
  <c r="B717" i="4"/>
  <c r="A717" i="4"/>
  <c r="V716" i="4"/>
  <c r="U716" i="4"/>
  <c r="T716" i="4"/>
  <c r="S716" i="4"/>
  <c r="R716" i="4"/>
  <c r="Q716" i="4"/>
  <c r="P716" i="4"/>
  <c r="O716" i="4"/>
  <c r="N716" i="4"/>
  <c r="M716" i="4"/>
  <c r="L716" i="4"/>
  <c r="K716" i="4"/>
  <c r="J716" i="4"/>
  <c r="I716" i="4"/>
  <c r="H716" i="4"/>
  <c r="G716" i="4"/>
  <c r="F716" i="4"/>
  <c r="E716" i="4"/>
  <c r="D716" i="4"/>
  <c r="C716" i="4"/>
  <c r="B716" i="4"/>
  <c r="A716" i="4"/>
  <c r="V715" i="4"/>
  <c r="U715" i="4"/>
  <c r="T715" i="4"/>
  <c r="S715" i="4"/>
  <c r="R715" i="4"/>
  <c r="Q715" i="4"/>
  <c r="P715" i="4"/>
  <c r="O715" i="4"/>
  <c r="N715" i="4"/>
  <c r="M715" i="4"/>
  <c r="L715" i="4"/>
  <c r="K715" i="4"/>
  <c r="J715" i="4"/>
  <c r="I715" i="4"/>
  <c r="H715" i="4"/>
  <c r="G715" i="4"/>
  <c r="F715" i="4"/>
  <c r="E715" i="4"/>
  <c r="D715" i="4"/>
  <c r="C715" i="4"/>
  <c r="B715" i="4"/>
  <c r="A715" i="4"/>
  <c r="V714" i="4"/>
  <c r="U714" i="4"/>
  <c r="T714" i="4"/>
  <c r="S714" i="4"/>
  <c r="R714" i="4"/>
  <c r="Q714" i="4"/>
  <c r="P714" i="4"/>
  <c r="O714" i="4"/>
  <c r="N714" i="4"/>
  <c r="M714" i="4"/>
  <c r="L714" i="4"/>
  <c r="K714" i="4"/>
  <c r="J714" i="4"/>
  <c r="I714" i="4"/>
  <c r="H714" i="4"/>
  <c r="G714" i="4"/>
  <c r="F714" i="4"/>
  <c r="E714" i="4"/>
  <c r="D714" i="4"/>
  <c r="C714" i="4"/>
  <c r="B714" i="4"/>
  <c r="A714" i="4"/>
  <c r="V713" i="4"/>
  <c r="U713" i="4"/>
  <c r="T713" i="4"/>
  <c r="S713" i="4"/>
  <c r="R713" i="4"/>
  <c r="Q713" i="4"/>
  <c r="P713" i="4"/>
  <c r="O713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B713" i="4"/>
  <c r="A713" i="4"/>
  <c r="V712" i="4"/>
  <c r="U712" i="4"/>
  <c r="T712" i="4"/>
  <c r="S712" i="4"/>
  <c r="R712" i="4"/>
  <c r="Q712" i="4"/>
  <c r="P712" i="4"/>
  <c r="O712" i="4"/>
  <c r="N712" i="4"/>
  <c r="M712" i="4"/>
  <c r="L712" i="4"/>
  <c r="K712" i="4"/>
  <c r="J712" i="4"/>
  <c r="I712" i="4"/>
  <c r="H712" i="4"/>
  <c r="G712" i="4"/>
  <c r="F712" i="4"/>
  <c r="E712" i="4"/>
  <c r="D712" i="4"/>
  <c r="C712" i="4"/>
  <c r="B712" i="4"/>
  <c r="A712" i="4"/>
  <c r="V711" i="4"/>
  <c r="U711" i="4"/>
  <c r="T711" i="4"/>
  <c r="S711" i="4"/>
  <c r="R711" i="4"/>
  <c r="Q711" i="4"/>
  <c r="P711" i="4"/>
  <c r="O711" i="4"/>
  <c r="N711" i="4"/>
  <c r="M711" i="4"/>
  <c r="L711" i="4"/>
  <c r="K711" i="4"/>
  <c r="J711" i="4"/>
  <c r="I711" i="4"/>
  <c r="H711" i="4"/>
  <c r="G711" i="4"/>
  <c r="F711" i="4"/>
  <c r="E711" i="4"/>
  <c r="D711" i="4"/>
  <c r="C711" i="4"/>
  <c r="B711" i="4"/>
  <c r="A711" i="4"/>
  <c r="V710" i="4"/>
  <c r="U710" i="4"/>
  <c r="T710" i="4"/>
  <c r="S710" i="4"/>
  <c r="R710" i="4"/>
  <c r="Q710" i="4"/>
  <c r="P710" i="4"/>
  <c r="O710" i="4"/>
  <c r="N710" i="4"/>
  <c r="M710" i="4"/>
  <c r="L710" i="4"/>
  <c r="K710" i="4"/>
  <c r="J710" i="4"/>
  <c r="I710" i="4"/>
  <c r="H710" i="4"/>
  <c r="G710" i="4"/>
  <c r="F710" i="4"/>
  <c r="E710" i="4"/>
  <c r="D710" i="4"/>
  <c r="C710" i="4"/>
  <c r="B710" i="4"/>
  <c r="A710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B709" i="4"/>
  <c r="A709" i="4"/>
  <c r="V708" i="4"/>
  <c r="U708" i="4"/>
  <c r="T708" i="4"/>
  <c r="S708" i="4"/>
  <c r="R708" i="4"/>
  <c r="Q708" i="4"/>
  <c r="P708" i="4"/>
  <c r="O708" i="4"/>
  <c r="N708" i="4"/>
  <c r="M708" i="4"/>
  <c r="L708" i="4"/>
  <c r="K708" i="4"/>
  <c r="J708" i="4"/>
  <c r="I708" i="4"/>
  <c r="H708" i="4"/>
  <c r="G708" i="4"/>
  <c r="F708" i="4"/>
  <c r="E708" i="4"/>
  <c r="D708" i="4"/>
  <c r="C708" i="4"/>
  <c r="B708" i="4"/>
  <c r="A708" i="4"/>
  <c r="V707" i="4"/>
  <c r="U707" i="4"/>
  <c r="T707" i="4"/>
  <c r="S707" i="4"/>
  <c r="R707" i="4"/>
  <c r="Q707" i="4"/>
  <c r="P707" i="4"/>
  <c r="O707" i="4"/>
  <c r="N707" i="4"/>
  <c r="M707" i="4"/>
  <c r="L707" i="4"/>
  <c r="K707" i="4"/>
  <c r="J707" i="4"/>
  <c r="I707" i="4"/>
  <c r="H707" i="4"/>
  <c r="G707" i="4"/>
  <c r="F707" i="4"/>
  <c r="E707" i="4"/>
  <c r="D707" i="4"/>
  <c r="C707" i="4"/>
  <c r="B707" i="4"/>
  <c r="A707" i="4"/>
  <c r="V706" i="4"/>
  <c r="U706" i="4"/>
  <c r="T706" i="4"/>
  <c r="S706" i="4"/>
  <c r="R706" i="4"/>
  <c r="Q706" i="4"/>
  <c r="P706" i="4"/>
  <c r="O706" i="4"/>
  <c r="N706" i="4"/>
  <c r="M706" i="4"/>
  <c r="L706" i="4"/>
  <c r="K706" i="4"/>
  <c r="J706" i="4"/>
  <c r="I706" i="4"/>
  <c r="H706" i="4"/>
  <c r="G706" i="4"/>
  <c r="F706" i="4"/>
  <c r="E706" i="4"/>
  <c r="D706" i="4"/>
  <c r="C706" i="4"/>
  <c r="B706" i="4"/>
  <c r="A706" i="4"/>
  <c r="V705" i="4"/>
  <c r="U705" i="4"/>
  <c r="T705" i="4"/>
  <c r="S705" i="4"/>
  <c r="R705" i="4"/>
  <c r="Q705" i="4"/>
  <c r="P705" i="4"/>
  <c r="O705" i="4"/>
  <c r="N705" i="4"/>
  <c r="M705" i="4"/>
  <c r="L705" i="4"/>
  <c r="K705" i="4"/>
  <c r="J705" i="4"/>
  <c r="I705" i="4"/>
  <c r="H705" i="4"/>
  <c r="G705" i="4"/>
  <c r="F705" i="4"/>
  <c r="E705" i="4"/>
  <c r="D705" i="4"/>
  <c r="C705" i="4"/>
  <c r="B705" i="4"/>
  <c r="A705" i="4"/>
  <c r="V704" i="4"/>
  <c r="U704" i="4"/>
  <c r="T704" i="4"/>
  <c r="S704" i="4"/>
  <c r="R704" i="4"/>
  <c r="Q704" i="4"/>
  <c r="P704" i="4"/>
  <c r="O704" i="4"/>
  <c r="N704" i="4"/>
  <c r="M704" i="4"/>
  <c r="L704" i="4"/>
  <c r="K704" i="4"/>
  <c r="J704" i="4"/>
  <c r="I704" i="4"/>
  <c r="H704" i="4"/>
  <c r="G704" i="4"/>
  <c r="F704" i="4"/>
  <c r="E704" i="4"/>
  <c r="D704" i="4"/>
  <c r="C704" i="4"/>
  <c r="B704" i="4"/>
  <c r="A704" i="4"/>
  <c r="V703" i="4"/>
  <c r="U703" i="4"/>
  <c r="T703" i="4"/>
  <c r="S703" i="4"/>
  <c r="R703" i="4"/>
  <c r="Q703" i="4"/>
  <c r="P703" i="4"/>
  <c r="O703" i="4"/>
  <c r="N703" i="4"/>
  <c r="M703" i="4"/>
  <c r="L703" i="4"/>
  <c r="K703" i="4"/>
  <c r="J703" i="4"/>
  <c r="I703" i="4"/>
  <c r="H703" i="4"/>
  <c r="G703" i="4"/>
  <c r="F703" i="4"/>
  <c r="E703" i="4"/>
  <c r="D703" i="4"/>
  <c r="C703" i="4"/>
  <c r="B703" i="4"/>
  <c r="A703" i="4"/>
  <c r="V702" i="4"/>
  <c r="U702" i="4"/>
  <c r="T702" i="4"/>
  <c r="S702" i="4"/>
  <c r="R702" i="4"/>
  <c r="Q702" i="4"/>
  <c r="P702" i="4"/>
  <c r="O702" i="4"/>
  <c r="N702" i="4"/>
  <c r="M702" i="4"/>
  <c r="L702" i="4"/>
  <c r="K702" i="4"/>
  <c r="J702" i="4"/>
  <c r="I702" i="4"/>
  <c r="H702" i="4"/>
  <c r="G702" i="4"/>
  <c r="F702" i="4"/>
  <c r="E702" i="4"/>
  <c r="D702" i="4"/>
  <c r="C702" i="4"/>
  <c r="B702" i="4"/>
  <c r="A702" i="4"/>
  <c r="V701" i="4"/>
  <c r="U701" i="4"/>
  <c r="T701" i="4"/>
  <c r="S701" i="4"/>
  <c r="R701" i="4"/>
  <c r="Q701" i="4"/>
  <c r="P701" i="4"/>
  <c r="O701" i="4"/>
  <c r="N701" i="4"/>
  <c r="M701" i="4"/>
  <c r="L701" i="4"/>
  <c r="K701" i="4"/>
  <c r="J701" i="4"/>
  <c r="I701" i="4"/>
  <c r="H701" i="4"/>
  <c r="G701" i="4"/>
  <c r="F701" i="4"/>
  <c r="E701" i="4"/>
  <c r="D701" i="4"/>
  <c r="C701" i="4"/>
  <c r="B701" i="4"/>
  <c r="A701" i="4"/>
  <c r="V700" i="4"/>
  <c r="U700" i="4"/>
  <c r="T700" i="4"/>
  <c r="S700" i="4"/>
  <c r="R700" i="4"/>
  <c r="Q700" i="4"/>
  <c r="P700" i="4"/>
  <c r="O700" i="4"/>
  <c r="N700" i="4"/>
  <c r="M700" i="4"/>
  <c r="L700" i="4"/>
  <c r="K700" i="4"/>
  <c r="J700" i="4"/>
  <c r="I700" i="4"/>
  <c r="H700" i="4"/>
  <c r="G700" i="4"/>
  <c r="F700" i="4"/>
  <c r="E700" i="4"/>
  <c r="D700" i="4"/>
  <c r="C700" i="4"/>
  <c r="B700" i="4"/>
  <c r="A700" i="4"/>
  <c r="V699" i="4"/>
  <c r="U699" i="4"/>
  <c r="T699" i="4"/>
  <c r="S699" i="4"/>
  <c r="R699" i="4"/>
  <c r="Q699" i="4"/>
  <c r="P699" i="4"/>
  <c r="O699" i="4"/>
  <c r="N699" i="4"/>
  <c r="M699" i="4"/>
  <c r="L699" i="4"/>
  <c r="K699" i="4"/>
  <c r="J699" i="4"/>
  <c r="I699" i="4"/>
  <c r="H699" i="4"/>
  <c r="G699" i="4"/>
  <c r="F699" i="4"/>
  <c r="E699" i="4"/>
  <c r="D699" i="4"/>
  <c r="C699" i="4"/>
  <c r="B699" i="4"/>
  <c r="A699" i="4"/>
  <c r="V698" i="4"/>
  <c r="U698" i="4"/>
  <c r="T698" i="4"/>
  <c r="S698" i="4"/>
  <c r="R698" i="4"/>
  <c r="Q698" i="4"/>
  <c r="P698" i="4"/>
  <c r="O698" i="4"/>
  <c r="N698" i="4"/>
  <c r="M698" i="4"/>
  <c r="L698" i="4"/>
  <c r="K698" i="4"/>
  <c r="J698" i="4"/>
  <c r="I698" i="4"/>
  <c r="H698" i="4"/>
  <c r="G698" i="4"/>
  <c r="F698" i="4"/>
  <c r="E698" i="4"/>
  <c r="D698" i="4"/>
  <c r="C698" i="4"/>
  <c r="B698" i="4"/>
  <c r="A698" i="4"/>
  <c r="V697" i="4"/>
  <c r="U697" i="4"/>
  <c r="T697" i="4"/>
  <c r="S697" i="4"/>
  <c r="R697" i="4"/>
  <c r="Q697" i="4"/>
  <c r="P697" i="4"/>
  <c r="O697" i="4"/>
  <c r="N697" i="4"/>
  <c r="M697" i="4"/>
  <c r="L697" i="4"/>
  <c r="K697" i="4"/>
  <c r="J697" i="4"/>
  <c r="I697" i="4"/>
  <c r="H697" i="4"/>
  <c r="G697" i="4"/>
  <c r="F697" i="4"/>
  <c r="E697" i="4"/>
  <c r="D697" i="4"/>
  <c r="C697" i="4"/>
  <c r="B697" i="4"/>
  <c r="A697" i="4"/>
  <c r="V696" i="4"/>
  <c r="U696" i="4"/>
  <c r="T696" i="4"/>
  <c r="S696" i="4"/>
  <c r="R696" i="4"/>
  <c r="Q696" i="4"/>
  <c r="P696" i="4"/>
  <c r="O696" i="4"/>
  <c r="N696" i="4"/>
  <c r="M696" i="4"/>
  <c r="L696" i="4"/>
  <c r="K696" i="4"/>
  <c r="J696" i="4"/>
  <c r="I696" i="4"/>
  <c r="H696" i="4"/>
  <c r="G696" i="4"/>
  <c r="F696" i="4"/>
  <c r="E696" i="4"/>
  <c r="D696" i="4"/>
  <c r="C696" i="4"/>
  <c r="B696" i="4"/>
  <c r="A696" i="4"/>
  <c r="V695" i="4"/>
  <c r="U695" i="4"/>
  <c r="T695" i="4"/>
  <c r="S695" i="4"/>
  <c r="R695" i="4"/>
  <c r="Q695" i="4"/>
  <c r="P695" i="4"/>
  <c r="O695" i="4"/>
  <c r="N695" i="4"/>
  <c r="M695" i="4"/>
  <c r="L695" i="4"/>
  <c r="K695" i="4"/>
  <c r="J695" i="4"/>
  <c r="I695" i="4"/>
  <c r="H695" i="4"/>
  <c r="G695" i="4"/>
  <c r="F695" i="4"/>
  <c r="E695" i="4"/>
  <c r="D695" i="4"/>
  <c r="C695" i="4"/>
  <c r="B695" i="4"/>
  <c r="A695" i="4"/>
  <c r="V694" i="4"/>
  <c r="U694" i="4"/>
  <c r="T694" i="4"/>
  <c r="S694" i="4"/>
  <c r="R694" i="4"/>
  <c r="Q694" i="4"/>
  <c r="P694" i="4"/>
  <c r="O694" i="4"/>
  <c r="N694" i="4"/>
  <c r="M694" i="4"/>
  <c r="L694" i="4"/>
  <c r="K694" i="4"/>
  <c r="J694" i="4"/>
  <c r="I694" i="4"/>
  <c r="H694" i="4"/>
  <c r="G694" i="4"/>
  <c r="F694" i="4"/>
  <c r="E694" i="4"/>
  <c r="D694" i="4"/>
  <c r="C694" i="4"/>
  <c r="B694" i="4"/>
  <c r="A694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B693" i="4"/>
  <c r="A693" i="4"/>
  <c r="V692" i="4"/>
  <c r="U692" i="4"/>
  <c r="T692" i="4"/>
  <c r="S692" i="4"/>
  <c r="R692" i="4"/>
  <c r="Q692" i="4"/>
  <c r="P692" i="4"/>
  <c r="O692" i="4"/>
  <c r="N692" i="4"/>
  <c r="M692" i="4"/>
  <c r="L692" i="4"/>
  <c r="K692" i="4"/>
  <c r="J692" i="4"/>
  <c r="I692" i="4"/>
  <c r="H692" i="4"/>
  <c r="G692" i="4"/>
  <c r="F692" i="4"/>
  <c r="E692" i="4"/>
  <c r="D692" i="4"/>
  <c r="C692" i="4"/>
  <c r="B692" i="4"/>
  <c r="A692" i="4"/>
  <c r="V691" i="4"/>
  <c r="U691" i="4"/>
  <c r="T691" i="4"/>
  <c r="S691" i="4"/>
  <c r="R691" i="4"/>
  <c r="Q691" i="4"/>
  <c r="P691" i="4"/>
  <c r="O691" i="4"/>
  <c r="N691" i="4"/>
  <c r="M691" i="4"/>
  <c r="L691" i="4"/>
  <c r="K691" i="4"/>
  <c r="J691" i="4"/>
  <c r="I691" i="4"/>
  <c r="H691" i="4"/>
  <c r="G691" i="4"/>
  <c r="F691" i="4"/>
  <c r="E691" i="4"/>
  <c r="D691" i="4"/>
  <c r="C691" i="4"/>
  <c r="B691" i="4"/>
  <c r="A691" i="4"/>
  <c r="V690" i="4"/>
  <c r="U690" i="4"/>
  <c r="T690" i="4"/>
  <c r="S690" i="4"/>
  <c r="R690" i="4"/>
  <c r="Q690" i="4"/>
  <c r="P690" i="4"/>
  <c r="O690" i="4"/>
  <c r="N690" i="4"/>
  <c r="M690" i="4"/>
  <c r="L690" i="4"/>
  <c r="K690" i="4"/>
  <c r="J690" i="4"/>
  <c r="I690" i="4"/>
  <c r="H690" i="4"/>
  <c r="G690" i="4"/>
  <c r="F690" i="4"/>
  <c r="E690" i="4"/>
  <c r="D690" i="4"/>
  <c r="C690" i="4"/>
  <c r="B690" i="4"/>
  <c r="A690" i="4"/>
  <c r="V689" i="4"/>
  <c r="U689" i="4"/>
  <c r="T689" i="4"/>
  <c r="S689" i="4"/>
  <c r="R689" i="4"/>
  <c r="Q689" i="4"/>
  <c r="P689" i="4"/>
  <c r="O689" i="4"/>
  <c r="N689" i="4"/>
  <c r="M689" i="4"/>
  <c r="L689" i="4"/>
  <c r="K689" i="4"/>
  <c r="J689" i="4"/>
  <c r="I689" i="4"/>
  <c r="H689" i="4"/>
  <c r="G689" i="4"/>
  <c r="F689" i="4"/>
  <c r="E689" i="4"/>
  <c r="D689" i="4"/>
  <c r="C689" i="4"/>
  <c r="B689" i="4"/>
  <c r="A689" i="4"/>
  <c r="V688" i="4"/>
  <c r="U688" i="4"/>
  <c r="T688" i="4"/>
  <c r="S688" i="4"/>
  <c r="R688" i="4"/>
  <c r="Q688" i="4"/>
  <c r="P688" i="4"/>
  <c r="O688" i="4"/>
  <c r="N688" i="4"/>
  <c r="M688" i="4"/>
  <c r="L688" i="4"/>
  <c r="K688" i="4"/>
  <c r="J688" i="4"/>
  <c r="I688" i="4"/>
  <c r="H688" i="4"/>
  <c r="G688" i="4"/>
  <c r="F688" i="4"/>
  <c r="E688" i="4"/>
  <c r="D688" i="4"/>
  <c r="C688" i="4"/>
  <c r="B688" i="4"/>
  <c r="A688" i="4"/>
  <c r="V687" i="4"/>
  <c r="U687" i="4"/>
  <c r="T687" i="4"/>
  <c r="S687" i="4"/>
  <c r="R687" i="4"/>
  <c r="Q687" i="4"/>
  <c r="P687" i="4"/>
  <c r="O687" i="4"/>
  <c r="N687" i="4"/>
  <c r="M687" i="4"/>
  <c r="L687" i="4"/>
  <c r="K687" i="4"/>
  <c r="J687" i="4"/>
  <c r="I687" i="4"/>
  <c r="H687" i="4"/>
  <c r="G687" i="4"/>
  <c r="F687" i="4"/>
  <c r="E687" i="4"/>
  <c r="D687" i="4"/>
  <c r="C687" i="4"/>
  <c r="B687" i="4"/>
  <c r="A687" i="4"/>
  <c r="V686" i="4"/>
  <c r="U686" i="4"/>
  <c r="T686" i="4"/>
  <c r="S686" i="4"/>
  <c r="R686" i="4"/>
  <c r="Q686" i="4"/>
  <c r="P686" i="4"/>
  <c r="O686" i="4"/>
  <c r="N686" i="4"/>
  <c r="M686" i="4"/>
  <c r="L686" i="4"/>
  <c r="K686" i="4"/>
  <c r="J686" i="4"/>
  <c r="I686" i="4"/>
  <c r="H686" i="4"/>
  <c r="G686" i="4"/>
  <c r="F686" i="4"/>
  <c r="E686" i="4"/>
  <c r="D686" i="4"/>
  <c r="C686" i="4"/>
  <c r="B686" i="4"/>
  <c r="A686" i="4"/>
  <c r="V685" i="4"/>
  <c r="U685" i="4"/>
  <c r="T685" i="4"/>
  <c r="S685" i="4"/>
  <c r="R685" i="4"/>
  <c r="Q685" i="4"/>
  <c r="P685" i="4"/>
  <c r="O685" i="4"/>
  <c r="N685" i="4"/>
  <c r="M685" i="4"/>
  <c r="L685" i="4"/>
  <c r="K685" i="4"/>
  <c r="J685" i="4"/>
  <c r="I685" i="4"/>
  <c r="H685" i="4"/>
  <c r="G685" i="4"/>
  <c r="F685" i="4"/>
  <c r="E685" i="4"/>
  <c r="D685" i="4"/>
  <c r="C685" i="4"/>
  <c r="B685" i="4"/>
  <c r="A685" i="4"/>
  <c r="V684" i="4"/>
  <c r="U684" i="4"/>
  <c r="T684" i="4"/>
  <c r="S684" i="4"/>
  <c r="R684" i="4"/>
  <c r="Q684" i="4"/>
  <c r="P684" i="4"/>
  <c r="O684" i="4"/>
  <c r="N684" i="4"/>
  <c r="M684" i="4"/>
  <c r="L684" i="4"/>
  <c r="K684" i="4"/>
  <c r="J684" i="4"/>
  <c r="I684" i="4"/>
  <c r="H684" i="4"/>
  <c r="G684" i="4"/>
  <c r="F684" i="4"/>
  <c r="E684" i="4"/>
  <c r="D684" i="4"/>
  <c r="C684" i="4"/>
  <c r="B684" i="4"/>
  <c r="A684" i="4"/>
  <c r="V683" i="4"/>
  <c r="U683" i="4"/>
  <c r="T683" i="4"/>
  <c r="S683" i="4"/>
  <c r="R683" i="4"/>
  <c r="Q683" i="4"/>
  <c r="P683" i="4"/>
  <c r="O683" i="4"/>
  <c r="N683" i="4"/>
  <c r="M683" i="4"/>
  <c r="L683" i="4"/>
  <c r="K683" i="4"/>
  <c r="J683" i="4"/>
  <c r="I683" i="4"/>
  <c r="H683" i="4"/>
  <c r="G683" i="4"/>
  <c r="F683" i="4"/>
  <c r="E683" i="4"/>
  <c r="D683" i="4"/>
  <c r="C683" i="4"/>
  <c r="B683" i="4"/>
  <c r="A683" i="4"/>
  <c r="V682" i="4"/>
  <c r="U682" i="4"/>
  <c r="T682" i="4"/>
  <c r="S682" i="4"/>
  <c r="R682" i="4"/>
  <c r="Q682" i="4"/>
  <c r="P682" i="4"/>
  <c r="O682" i="4"/>
  <c r="N682" i="4"/>
  <c r="M682" i="4"/>
  <c r="L682" i="4"/>
  <c r="K682" i="4"/>
  <c r="J682" i="4"/>
  <c r="I682" i="4"/>
  <c r="H682" i="4"/>
  <c r="G682" i="4"/>
  <c r="F682" i="4"/>
  <c r="E682" i="4"/>
  <c r="D682" i="4"/>
  <c r="C682" i="4"/>
  <c r="B682" i="4"/>
  <c r="A682" i="4"/>
  <c r="V681" i="4"/>
  <c r="U681" i="4"/>
  <c r="T681" i="4"/>
  <c r="S681" i="4"/>
  <c r="R681" i="4"/>
  <c r="Q681" i="4"/>
  <c r="P681" i="4"/>
  <c r="O681" i="4"/>
  <c r="N681" i="4"/>
  <c r="M681" i="4"/>
  <c r="L681" i="4"/>
  <c r="K681" i="4"/>
  <c r="J681" i="4"/>
  <c r="I681" i="4"/>
  <c r="H681" i="4"/>
  <c r="G681" i="4"/>
  <c r="F681" i="4"/>
  <c r="E681" i="4"/>
  <c r="D681" i="4"/>
  <c r="C681" i="4"/>
  <c r="B681" i="4"/>
  <c r="A681" i="4"/>
  <c r="V680" i="4"/>
  <c r="U680" i="4"/>
  <c r="T680" i="4"/>
  <c r="S680" i="4"/>
  <c r="R680" i="4"/>
  <c r="Q680" i="4"/>
  <c r="P680" i="4"/>
  <c r="O680" i="4"/>
  <c r="N680" i="4"/>
  <c r="M680" i="4"/>
  <c r="L680" i="4"/>
  <c r="K680" i="4"/>
  <c r="J680" i="4"/>
  <c r="I680" i="4"/>
  <c r="H680" i="4"/>
  <c r="G680" i="4"/>
  <c r="F680" i="4"/>
  <c r="E680" i="4"/>
  <c r="D680" i="4"/>
  <c r="C680" i="4"/>
  <c r="B680" i="4"/>
  <c r="A680" i="4"/>
  <c r="V679" i="4"/>
  <c r="U679" i="4"/>
  <c r="T679" i="4"/>
  <c r="S679" i="4"/>
  <c r="R679" i="4"/>
  <c r="Q679" i="4"/>
  <c r="P679" i="4"/>
  <c r="O679" i="4"/>
  <c r="N679" i="4"/>
  <c r="M679" i="4"/>
  <c r="L679" i="4"/>
  <c r="K679" i="4"/>
  <c r="J679" i="4"/>
  <c r="I679" i="4"/>
  <c r="H679" i="4"/>
  <c r="G679" i="4"/>
  <c r="F679" i="4"/>
  <c r="E679" i="4"/>
  <c r="D679" i="4"/>
  <c r="C679" i="4"/>
  <c r="B679" i="4"/>
  <c r="A679" i="4"/>
  <c r="V678" i="4"/>
  <c r="U678" i="4"/>
  <c r="T678" i="4"/>
  <c r="S678" i="4"/>
  <c r="R678" i="4"/>
  <c r="Q678" i="4"/>
  <c r="P678" i="4"/>
  <c r="O678" i="4"/>
  <c r="N678" i="4"/>
  <c r="M678" i="4"/>
  <c r="L678" i="4"/>
  <c r="K678" i="4"/>
  <c r="J678" i="4"/>
  <c r="I678" i="4"/>
  <c r="H678" i="4"/>
  <c r="G678" i="4"/>
  <c r="F678" i="4"/>
  <c r="E678" i="4"/>
  <c r="D678" i="4"/>
  <c r="C678" i="4"/>
  <c r="B678" i="4"/>
  <c r="A678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B677" i="4"/>
  <c r="A677" i="4"/>
  <c r="V676" i="4"/>
  <c r="U676" i="4"/>
  <c r="T676" i="4"/>
  <c r="S676" i="4"/>
  <c r="R676" i="4"/>
  <c r="Q676" i="4"/>
  <c r="P676" i="4"/>
  <c r="O676" i="4"/>
  <c r="N676" i="4"/>
  <c r="M676" i="4"/>
  <c r="L676" i="4"/>
  <c r="K676" i="4"/>
  <c r="J676" i="4"/>
  <c r="I676" i="4"/>
  <c r="H676" i="4"/>
  <c r="G676" i="4"/>
  <c r="F676" i="4"/>
  <c r="E676" i="4"/>
  <c r="D676" i="4"/>
  <c r="C676" i="4"/>
  <c r="B676" i="4"/>
  <c r="A676" i="4"/>
  <c r="V675" i="4"/>
  <c r="U675" i="4"/>
  <c r="T675" i="4"/>
  <c r="S675" i="4"/>
  <c r="R675" i="4"/>
  <c r="Q675" i="4"/>
  <c r="P675" i="4"/>
  <c r="O675" i="4"/>
  <c r="N675" i="4"/>
  <c r="M675" i="4"/>
  <c r="L675" i="4"/>
  <c r="K675" i="4"/>
  <c r="J675" i="4"/>
  <c r="I675" i="4"/>
  <c r="H675" i="4"/>
  <c r="G675" i="4"/>
  <c r="F675" i="4"/>
  <c r="E675" i="4"/>
  <c r="D675" i="4"/>
  <c r="C675" i="4"/>
  <c r="B675" i="4"/>
  <c r="A675" i="4"/>
  <c r="V674" i="4"/>
  <c r="U674" i="4"/>
  <c r="T674" i="4"/>
  <c r="S674" i="4"/>
  <c r="R674" i="4"/>
  <c r="Q674" i="4"/>
  <c r="P674" i="4"/>
  <c r="O674" i="4"/>
  <c r="N674" i="4"/>
  <c r="M674" i="4"/>
  <c r="L674" i="4"/>
  <c r="K674" i="4"/>
  <c r="J674" i="4"/>
  <c r="I674" i="4"/>
  <c r="H674" i="4"/>
  <c r="G674" i="4"/>
  <c r="F674" i="4"/>
  <c r="E674" i="4"/>
  <c r="D674" i="4"/>
  <c r="C674" i="4"/>
  <c r="B674" i="4"/>
  <c r="A674" i="4"/>
  <c r="V673" i="4"/>
  <c r="U673" i="4"/>
  <c r="T673" i="4"/>
  <c r="S673" i="4"/>
  <c r="R673" i="4"/>
  <c r="Q673" i="4"/>
  <c r="P673" i="4"/>
  <c r="O673" i="4"/>
  <c r="N673" i="4"/>
  <c r="M673" i="4"/>
  <c r="L673" i="4"/>
  <c r="K673" i="4"/>
  <c r="J673" i="4"/>
  <c r="I673" i="4"/>
  <c r="H673" i="4"/>
  <c r="G673" i="4"/>
  <c r="F673" i="4"/>
  <c r="E673" i="4"/>
  <c r="D673" i="4"/>
  <c r="C673" i="4"/>
  <c r="B673" i="4"/>
  <c r="A673" i="4"/>
  <c r="V672" i="4"/>
  <c r="U672" i="4"/>
  <c r="T672" i="4"/>
  <c r="S672" i="4"/>
  <c r="R672" i="4"/>
  <c r="Q672" i="4"/>
  <c r="P672" i="4"/>
  <c r="O672" i="4"/>
  <c r="N672" i="4"/>
  <c r="M672" i="4"/>
  <c r="L672" i="4"/>
  <c r="K672" i="4"/>
  <c r="J672" i="4"/>
  <c r="I672" i="4"/>
  <c r="H672" i="4"/>
  <c r="G672" i="4"/>
  <c r="F672" i="4"/>
  <c r="E672" i="4"/>
  <c r="D672" i="4"/>
  <c r="C672" i="4"/>
  <c r="B672" i="4"/>
  <c r="A672" i="4"/>
  <c r="V671" i="4"/>
  <c r="U671" i="4"/>
  <c r="T671" i="4"/>
  <c r="S671" i="4"/>
  <c r="R671" i="4"/>
  <c r="Q671" i="4"/>
  <c r="P671" i="4"/>
  <c r="O671" i="4"/>
  <c r="N671" i="4"/>
  <c r="M671" i="4"/>
  <c r="L671" i="4"/>
  <c r="K671" i="4"/>
  <c r="J671" i="4"/>
  <c r="I671" i="4"/>
  <c r="H671" i="4"/>
  <c r="G671" i="4"/>
  <c r="F671" i="4"/>
  <c r="E671" i="4"/>
  <c r="D671" i="4"/>
  <c r="C671" i="4"/>
  <c r="B671" i="4"/>
  <c r="A671" i="4"/>
  <c r="V670" i="4"/>
  <c r="U670" i="4"/>
  <c r="T670" i="4"/>
  <c r="S670" i="4"/>
  <c r="R670" i="4"/>
  <c r="Q670" i="4"/>
  <c r="P670" i="4"/>
  <c r="O670" i="4"/>
  <c r="N670" i="4"/>
  <c r="M670" i="4"/>
  <c r="L670" i="4"/>
  <c r="K670" i="4"/>
  <c r="J670" i="4"/>
  <c r="I670" i="4"/>
  <c r="H670" i="4"/>
  <c r="G670" i="4"/>
  <c r="F670" i="4"/>
  <c r="E670" i="4"/>
  <c r="D670" i="4"/>
  <c r="C670" i="4"/>
  <c r="B670" i="4"/>
  <c r="A670" i="4"/>
  <c r="V669" i="4"/>
  <c r="U669" i="4"/>
  <c r="T669" i="4"/>
  <c r="S669" i="4"/>
  <c r="R669" i="4"/>
  <c r="Q669" i="4"/>
  <c r="P669" i="4"/>
  <c r="O669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B669" i="4"/>
  <c r="A669" i="4"/>
  <c r="V668" i="4"/>
  <c r="U668" i="4"/>
  <c r="T668" i="4"/>
  <c r="S668" i="4"/>
  <c r="R668" i="4"/>
  <c r="Q668" i="4"/>
  <c r="P668" i="4"/>
  <c r="O668" i="4"/>
  <c r="N668" i="4"/>
  <c r="M668" i="4"/>
  <c r="L668" i="4"/>
  <c r="K668" i="4"/>
  <c r="J668" i="4"/>
  <c r="I668" i="4"/>
  <c r="H668" i="4"/>
  <c r="G668" i="4"/>
  <c r="F668" i="4"/>
  <c r="E668" i="4"/>
  <c r="D668" i="4"/>
  <c r="C668" i="4"/>
  <c r="B668" i="4"/>
  <c r="A668" i="4"/>
  <c r="V667" i="4"/>
  <c r="U667" i="4"/>
  <c r="T667" i="4"/>
  <c r="S667" i="4"/>
  <c r="R667" i="4"/>
  <c r="Q667" i="4"/>
  <c r="P667" i="4"/>
  <c r="O667" i="4"/>
  <c r="N667" i="4"/>
  <c r="M667" i="4"/>
  <c r="L667" i="4"/>
  <c r="K667" i="4"/>
  <c r="J667" i="4"/>
  <c r="I667" i="4"/>
  <c r="H667" i="4"/>
  <c r="G667" i="4"/>
  <c r="F667" i="4"/>
  <c r="E667" i="4"/>
  <c r="D667" i="4"/>
  <c r="C667" i="4"/>
  <c r="B667" i="4"/>
  <c r="A667" i="4"/>
  <c r="V666" i="4"/>
  <c r="U666" i="4"/>
  <c r="T666" i="4"/>
  <c r="S666" i="4"/>
  <c r="R666" i="4"/>
  <c r="Q666" i="4"/>
  <c r="P666" i="4"/>
  <c r="O666" i="4"/>
  <c r="N666" i="4"/>
  <c r="M666" i="4"/>
  <c r="L666" i="4"/>
  <c r="K666" i="4"/>
  <c r="J666" i="4"/>
  <c r="I666" i="4"/>
  <c r="H666" i="4"/>
  <c r="G666" i="4"/>
  <c r="F666" i="4"/>
  <c r="E666" i="4"/>
  <c r="D666" i="4"/>
  <c r="C666" i="4"/>
  <c r="B666" i="4"/>
  <c r="A666" i="4"/>
  <c r="V665" i="4"/>
  <c r="U665" i="4"/>
  <c r="T665" i="4"/>
  <c r="S665" i="4"/>
  <c r="R665" i="4"/>
  <c r="Q665" i="4"/>
  <c r="P665" i="4"/>
  <c r="O665" i="4"/>
  <c r="N665" i="4"/>
  <c r="M665" i="4"/>
  <c r="L665" i="4"/>
  <c r="K665" i="4"/>
  <c r="J665" i="4"/>
  <c r="I665" i="4"/>
  <c r="H665" i="4"/>
  <c r="G665" i="4"/>
  <c r="F665" i="4"/>
  <c r="E665" i="4"/>
  <c r="D665" i="4"/>
  <c r="C665" i="4"/>
  <c r="B665" i="4"/>
  <c r="A665" i="4"/>
  <c r="V664" i="4"/>
  <c r="U664" i="4"/>
  <c r="T664" i="4"/>
  <c r="S664" i="4"/>
  <c r="R664" i="4"/>
  <c r="Q664" i="4"/>
  <c r="P664" i="4"/>
  <c r="O664" i="4"/>
  <c r="N664" i="4"/>
  <c r="M664" i="4"/>
  <c r="L664" i="4"/>
  <c r="K664" i="4"/>
  <c r="J664" i="4"/>
  <c r="I664" i="4"/>
  <c r="H664" i="4"/>
  <c r="G664" i="4"/>
  <c r="F664" i="4"/>
  <c r="E664" i="4"/>
  <c r="D664" i="4"/>
  <c r="C664" i="4"/>
  <c r="B664" i="4"/>
  <c r="A664" i="4"/>
  <c r="V663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E663" i="4"/>
  <c r="D663" i="4"/>
  <c r="C663" i="4"/>
  <c r="B663" i="4"/>
  <c r="A663" i="4"/>
  <c r="V662" i="4"/>
  <c r="U662" i="4"/>
  <c r="T662" i="4"/>
  <c r="S662" i="4"/>
  <c r="R662" i="4"/>
  <c r="Q662" i="4"/>
  <c r="P662" i="4"/>
  <c r="O662" i="4"/>
  <c r="N662" i="4"/>
  <c r="M662" i="4"/>
  <c r="L662" i="4"/>
  <c r="K662" i="4"/>
  <c r="J662" i="4"/>
  <c r="I662" i="4"/>
  <c r="H662" i="4"/>
  <c r="G662" i="4"/>
  <c r="F662" i="4"/>
  <c r="E662" i="4"/>
  <c r="D662" i="4"/>
  <c r="C662" i="4"/>
  <c r="B662" i="4"/>
  <c r="A662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B661" i="4"/>
  <c r="A661" i="4"/>
  <c r="V660" i="4"/>
  <c r="U660" i="4"/>
  <c r="T660" i="4"/>
  <c r="S660" i="4"/>
  <c r="R660" i="4"/>
  <c r="Q660" i="4"/>
  <c r="P660" i="4"/>
  <c r="O660" i="4"/>
  <c r="N660" i="4"/>
  <c r="M660" i="4"/>
  <c r="L660" i="4"/>
  <c r="K660" i="4"/>
  <c r="J660" i="4"/>
  <c r="I660" i="4"/>
  <c r="H660" i="4"/>
  <c r="G660" i="4"/>
  <c r="F660" i="4"/>
  <c r="E660" i="4"/>
  <c r="D660" i="4"/>
  <c r="C660" i="4"/>
  <c r="B660" i="4"/>
  <c r="A660" i="4"/>
  <c r="V659" i="4"/>
  <c r="U659" i="4"/>
  <c r="T659" i="4"/>
  <c r="S659" i="4"/>
  <c r="R659" i="4"/>
  <c r="Q659" i="4"/>
  <c r="P659" i="4"/>
  <c r="O659" i="4"/>
  <c r="N659" i="4"/>
  <c r="M659" i="4"/>
  <c r="L659" i="4"/>
  <c r="K659" i="4"/>
  <c r="J659" i="4"/>
  <c r="I659" i="4"/>
  <c r="H659" i="4"/>
  <c r="G659" i="4"/>
  <c r="F659" i="4"/>
  <c r="E659" i="4"/>
  <c r="D659" i="4"/>
  <c r="C659" i="4"/>
  <c r="B659" i="4"/>
  <c r="A659" i="4"/>
  <c r="V658" i="4"/>
  <c r="U658" i="4"/>
  <c r="T658" i="4"/>
  <c r="S658" i="4"/>
  <c r="R658" i="4"/>
  <c r="Q658" i="4"/>
  <c r="P658" i="4"/>
  <c r="O658" i="4"/>
  <c r="N658" i="4"/>
  <c r="M658" i="4"/>
  <c r="L658" i="4"/>
  <c r="K658" i="4"/>
  <c r="J658" i="4"/>
  <c r="I658" i="4"/>
  <c r="H658" i="4"/>
  <c r="G658" i="4"/>
  <c r="F658" i="4"/>
  <c r="E658" i="4"/>
  <c r="D658" i="4"/>
  <c r="C658" i="4"/>
  <c r="B658" i="4"/>
  <c r="A658" i="4"/>
  <c r="V657" i="4"/>
  <c r="U657" i="4"/>
  <c r="T657" i="4"/>
  <c r="S657" i="4"/>
  <c r="R657" i="4"/>
  <c r="Q657" i="4"/>
  <c r="P657" i="4"/>
  <c r="O657" i="4"/>
  <c r="N657" i="4"/>
  <c r="M657" i="4"/>
  <c r="L657" i="4"/>
  <c r="K657" i="4"/>
  <c r="J657" i="4"/>
  <c r="I657" i="4"/>
  <c r="H657" i="4"/>
  <c r="G657" i="4"/>
  <c r="F657" i="4"/>
  <c r="E657" i="4"/>
  <c r="D657" i="4"/>
  <c r="C657" i="4"/>
  <c r="B657" i="4"/>
  <c r="A657" i="4"/>
  <c r="V656" i="4"/>
  <c r="U656" i="4"/>
  <c r="T656" i="4"/>
  <c r="S656" i="4"/>
  <c r="R656" i="4"/>
  <c r="Q656" i="4"/>
  <c r="P656" i="4"/>
  <c r="O656" i="4"/>
  <c r="N656" i="4"/>
  <c r="M656" i="4"/>
  <c r="L656" i="4"/>
  <c r="K656" i="4"/>
  <c r="J656" i="4"/>
  <c r="I656" i="4"/>
  <c r="H656" i="4"/>
  <c r="G656" i="4"/>
  <c r="F656" i="4"/>
  <c r="E656" i="4"/>
  <c r="D656" i="4"/>
  <c r="C656" i="4"/>
  <c r="B656" i="4"/>
  <c r="A656" i="4"/>
  <c r="V655" i="4"/>
  <c r="U655" i="4"/>
  <c r="T655" i="4"/>
  <c r="S655" i="4"/>
  <c r="R655" i="4"/>
  <c r="Q655" i="4"/>
  <c r="P655" i="4"/>
  <c r="O655" i="4"/>
  <c r="N655" i="4"/>
  <c r="M655" i="4"/>
  <c r="L655" i="4"/>
  <c r="K655" i="4"/>
  <c r="J655" i="4"/>
  <c r="I655" i="4"/>
  <c r="H655" i="4"/>
  <c r="G655" i="4"/>
  <c r="F655" i="4"/>
  <c r="E655" i="4"/>
  <c r="D655" i="4"/>
  <c r="C655" i="4"/>
  <c r="B655" i="4"/>
  <c r="A655" i="4"/>
  <c r="V654" i="4"/>
  <c r="U654" i="4"/>
  <c r="T654" i="4"/>
  <c r="S654" i="4"/>
  <c r="R654" i="4"/>
  <c r="Q654" i="4"/>
  <c r="P654" i="4"/>
  <c r="O654" i="4"/>
  <c r="N654" i="4"/>
  <c r="M654" i="4"/>
  <c r="L654" i="4"/>
  <c r="K654" i="4"/>
  <c r="J654" i="4"/>
  <c r="I654" i="4"/>
  <c r="H654" i="4"/>
  <c r="G654" i="4"/>
  <c r="F654" i="4"/>
  <c r="E654" i="4"/>
  <c r="D654" i="4"/>
  <c r="C654" i="4"/>
  <c r="B654" i="4"/>
  <c r="A654" i="4"/>
  <c r="V653" i="4"/>
  <c r="U653" i="4"/>
  <c r="T653" i="4"/>
  <c r="S653" i="4"/>
  <c r="R653" i="4"/>
  <c r="Q653" i="4"/>
  <c r="P653" i="4"/>
  <c r="O653" i="4"/>
  <c r="N653" i="4"/>
  <c r="M653" i="4"/>
  <c r="L653" i="4"/>
  <c r="K653" i="4"/>
  <c r="J653" i="4"/>
  <c r="I653" i="4"/>
  <c r="H653" i="4"/>
  <c r="G653" i="4"/>
  <c r="F653" i="4"/>
  <c r="E653" i="4"/>
  <c r="D653" i="4"/>
  <c r="C653" i="4"/>
  <c r="B653" i="4"/>
  <c r="A653" i="4"/>
  <c r="V652" i="4"/>
  <c r="U652" i="4"/>
  <c r="T652" i="4"/>
  <c r="S652" i="4"/>
  <c r="R652" i="4"/>
  <c r="Q652" i="4"/>
  <c r="P652" i="4"/>
  <c r="O652" i="4"/>
  <c r="N652" i="4"/>
  <c r="M652" i="4"/>
  <c r="L652" i="4"/>
  <c r="K652" i="4"/>
  <c r="J652" i="4"/>
  <c r="I652" i="4"/>
  <c r="H652" i="4"/>
  <c r="G652" i="4"/>
  <c r="F652" i="4"/>
  <c r="E652" i="4"/>
  <c r="D652" i="4"/>
  <c r="C652" i="4"/>
  <c r="B652" i="4"/>
  <c r="A652" i="4"/>
  <c r="V651" i="4"/>
  <c r="U651" i="4"/>
  <c r="T651" i="4"/>
  <c r="S651" i="4"/>
  <c r="R651" i="4"/>
  <c r="Q651" i="4"/>
  <c r="P651" i="4"/>
  <c r="O651" i="4"/>
  <c r="N651" i="4"/>
  <c r="M651" i="4"/>
  <c r="L651" i="4"/>
  <c r="K651" i="4"/>
  <c r="J651" i="4"/>
  <c r="I651" i="4"/>
  <c r="H651" i="4"/>
  <c r="G651" i="4"/>
  <c r="F651" i="4"/>
  <c r="E651" i="4"/>
  <c r="D651" i="4"/>
  <c r="C651" i="4"/>
  <c r="B651" i="4"/>
  <c r="A651" i="4"/>
  <c r="V650" i="4"/>
  <c r="U650" i="4"/>
  <c r="T650" i="4"/>
  <c r="S650" i="4"/>
  <c r="R650" i="4"/>
  <c r="Q650" i="4"/>
  <c r="P650" i="4"/>
  <c r="O650" i="4"/>
  <c r="N650" i="4"/>
  <c r="M650" i="4"/>
  <c r="L650" i="4"/>
  <c r="K650" i="4"/>
  <c r="J650" i="4"/>
  <c r="I650" i="4"/>
  <c r="H650" i="4"/>
  <c r="G650" i="4"/>
  <c r="F650" i="4"/>
  <c r="E650" i="4"/>
  <c r="D650" i="4"/>
  <c r="C650" i="4"/>
  <c r="B650" i="4"/>
  <c r="A650" i="4"/>
  <c r="V649" i="4"/>
  <c r="U649" i="4"/>
  <c r="T649" i="4"/>
  <c r="S649" i="4"/>
  <c r="R649" i="4"/>
  <c r="Q649" i="4"/>
  <c r="P649" i="4"/>
  <c r="O649" i="4"/>
  <c r="N649" i="4"/>
  <c r="M649" i="4"/>
  <c r="L649" i="4"/>
  <c r="K649" i="4"/>
  <c r="J649" i="4"/>
  <c r="I649" i="4"/>
  <c r="H649" i="4"/>
  <c r="G649" i="4"/>
  <c r="F649" i="4"/>
  <c r="E649" i="4"/>
  <c r="D649" i="4"/>
  <c r="C649" i="4"/>
  <c r="B649" i="4"/>
  <c r="A649" i="4"/>
  <c r="V648" i="4"/>
  <c r="U648" i="4"/>
  <c r="T648" i="4"/>
  <c r="S648" i="4"/>
  <c r="R648" i="4"/>
  <c r="Q648" i="4"/>
  <c r="P648" i="4"/>
  <c r="O648" i="4"/>
  <c r="N648" i="4"/>
  <c r="M648" i="4"/>
  <c r="L648" i="4"/>
  <c r="K648" i="4"/>
  <c r="J648" i="4"/>
  <c r="I648" i="4"/>
  <c r="H648" i="4"/>
  <c r="G648" i="4"/>
  <c r="F648" i="4"/>
  <c r="E648" i="4"/>
  <c r="D648" i="4"/>
  <c r="C648" i="4"/>
  <c r="B648" i="4"/>
  <c r="A648" i="4"/>
  <c r="V647" i="4"/>
  <c r="U647" i="4"/>
  <c r="T647" i="4"/>
  <c r="S647" i="4"/>
  <c r="R647" i="4"/>
  <c r="Q647" i="4"/>
  <c r="P647" i="4"/>
  <c r="O647" i="4"/>
  <c r="N647" i="4"/>
  <c r="M647" i="4"/>
  <c r="L647" i="4"/>
  <c r="K647" i="4"/>
  <c r="J647" i="4"/>
  <c r="I647" i="4"/>
  <c r="H647" i="4"/>
  <c r="G647" i="4"/>
  <c r="F647" i="4"/>
  <c r="E647" i="4"/>
  <c r="D647" i="4"/>
  <c r="C647" i="4"/>
  <c r="B647" i="4"/>
  <c r="A647" i="4"/>
  <c r="V646" i="4"/>
  <c r="U646" i="4"/>
  <c r="T646" i="4"/>
  <c r="S646" i="4"/>
  <c r="R646" i="4"/>
  <c r="Q646" i="4"/>
  <c r="P646" i="4"/>
  <c r="O646" i="4"/>
  <c r="N646" i="4"/>
  <c r="M646" i="4"/>
  <c r="L646" i="4"/>
  <c r="K646" i="4"/>
  <c r="J646" i="4"/>
  <c r="I646" i="4"/>
  <c r="H646" i="4"/>
  <c r="G646" i="4"/>
  <c r="F646" i="4"/>
  <c r="E646" i="4"/>
  <c r="D646" i="4"/>
  <c r="C646" i="4"/>
  <c r="B646" i="4"/>
  <c r="A646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B645" i="4"/>
  <c r="A645" i="4"/>
  <c r="V644" i="4"/>
  <c r="U644" i="4"/>
  <c r="T644" i="4"/>
  <c r="S644" i="4"/>
  <c r="R644" i="4"/>
  <c r="Q644" i="4"/>
  <c r="P644" i="4"/>
  <c r="O644" i="4"/>
  <c r="N644" i="4"/>
  <c r="M644" i="4"/>
  <c r="L644" i="4"/>
  <c r="K644" i="4"/>
  <c r="J644" i="4"/>
  <c r="I644" i="4"/>
  <c r="H644" i="4"/>
  <c r="G644" i="4"/>
  <c r="F644" i="4"/>
  <c r="E644" i="4"/>
  <c r="D644" i="4"/>
  <c r="C644" i="4"/>
  <c r="B644" i="4"/>
  <c r="A644" i="4"/>
  <c r="V643" i="4"/>
  <c r="U643" i="4"/>
  <c r="T643" i="4"/>
  <c r="S643" i="4"/>
  <c r="R643" i="4"/>
  <c r="Q643" i="4"/>
  <c r="P643" i="4"/>
  <c r="O643" i="4"/>
  <c r="N643" i="4"/>
  <c r="M643" i="4"/>
  <c r="L643" i="4"/>
  <c r="K643" i="4"/>
  <c r="J643" i="4"/>
  <c r="I643" i="4"/>
  <c r="H643" i="4"/>
  <c r="G643" i="4"/>
  <c r="F643" i="4"/>
  <c r="E643" i="4"/>
  <c r="D643" i="4"/>
  <c r="C643" i="4"/>
  <c r="B643" i="4"/>
  <c r="A643" i="4"/>
  <c r="V642" i="4"/>
  <c r="U642" i="4"/>
  <c r="T642" i="4"/>
  <c r="S642" i="4"/>
  <c r="R642" i="4"/>
  <c r="Q642" i="4"/>
  <c r="P642" i="4"/>
  <c r="O642" i="4"/>
  <c r="N642" i="4"/>
  <c r="M642" i="4"/>
  <c r="L642" i="4"/>
  <c r="K642" i="4"/>
  <c r="J642" i="4"/>
  <c r="I642" i="4"/>
  <c r="H642" i="4"/>
  <c r="G642" i="4"/>
  <c r="F642" i="4"/>
  <c r="E642" i="4"/>
  <c r="D642" i="4"/>
  <c r="C642" i="4"/>
  <c r="B642" i="4"/>
  <c r="A642" i="4"/>
  <c r="V641" i="4"/>
  <c r="U641" i="4"/>
  <c r="T641" i="4"/>
  <c r="S641" i="4"/>
  <c r="R641" i="4"/>
  <c r="Q641" i="4"/>
  <c r="P641" i="4"/>
  <c r="O641" i="4"/>
  <c r="N641" i="4"/>
  <c r="M641" i="4"/>
  <c r="L641" i="4"/>
  <c r="K641" i="4"/>
  <c r="J641" i="4"/>
  <c r="I641" i="4"/>
  <c r="H641" i="4"/>
  <c r="G641" i="4"/>
  <c r="F641" i="4"/>
  <c r="E641" i="4"/>
  <c r="D641" i="4"/>
  <c r="C641" i="4"/>
  <c r="B641" i="4"/>
  <c r="A641" i="4"/>
  <c r="V640" i="4"/>
  <c r="U640" i="4"/>
  <c r="T640" i="4"/>
  <c r="S640" i="4"/>
  <c r="R640" i="4"/>
  <c r="Q640" i="4"/>
  <c r="P640" i="4"/>
  <c r="O640" i="4"/>
  <c r="N640" i="4"/>
  <c r="M640" i="4"/>
  <c r="L640" i="4"/>
  <c r="K640" i="4"/>
  <c r="J640" i="4"/>
  <c r="I640" i="4"/>
  <c r="H640" i="4"/>
  <c r="G640" i="4"/>
  <c r="F640" i="4"/>
  <c r="E640" i="4"/>
  <c r="D640" i="4"/>
  <c r="C640" i="4"/>
  <c r="B640" i="4"/>
  <c r="A640" i="4"/>
  <c r="V639" i="4"/>
  <c r="U639" i="4"/>
  <c r="T639" i="4"/>
  <c r="S639" i="4"/>
  <c r="R639" i="4"/>
  <c r="Q639" i="4"/>
  <c r="P639" i="4"/>
  <c r="O639" i="4"/>
  <c r="N639" i="4"/>
  <c r="M639" i="4"/>
  <c r="L639" i="4"/>
  <c r="K639" i="4"/>
  <c r="J639" i="4"/>
  <c r="I639" i="4"/>
  <c r="H639" i="4"/>
  <c r="G639" i="4"/>
  <c r="F639" i="4"/>
  <c r="E639" i="4"/>
  <c r="D639" i="4"/>
  <c r="C639" i="4"/>
  <c r="B639" i="4"/>
  <c r="A639" i="4"/>
  <c r="V638" i="4"/>
  <c r="U638" i="4"/>
  <c r="T638" i="4"/>
  <c r="S638" i="4"/>
  <c r="R638" i="4"/>
  <c r="Q638" i="4"/>
  <c r="P638" i="4"/>
  <c r="O638" i="4"/>
  <c r="N638" i="4"/>
  <c r="M638" i="4"/>
  <c r="L638" i="4"/>
  <c r="K638" i="4"/>
  <c r="J638" i="4"/>
  <c r="I638" i="4"/>
  <c r="H638" i="4"/>
  <c r="G638" i="4"/>
  <c r="F638" i="4"/>
  <c r="E638" i="4"/>
  <c r="D638" i="4"/>
  <c r="C638" i="4"/>
  <c r="B638" i="4"/>
  <c r="A638" i="4"/>
  <c r="V637" i="4"/>
  <c r="U637" i="4"/>
  <c r="T637" i="4"/>
  <c r="S637" i="4"/>
  <c r="R637" i="4"/>
  <c r="Q637" i="4"/>
  <c r="P637" i="4"/>
  <c r="O637" i="4"/>
  <c r="N637" i="4"/>
  <c r="M637" i="4"/>
  <c r="L637" i="4"/>
  <c r="K637" i="4"/>
  <c r="J637" i="4"/>
  <c r="I637" i="4"/>
  <c r="H637" i="4"/>
  <c r="G637" i="4"/>
  <c r="F637" i="4"/>
  <c r="E637" i="4"/>
  <c r="D637" i="4"/>
  <c r="C637" i="4"/>
  <c r="B637" i="4"/>
  <c r="A637" i="4"/>
  <c r="V636" i="4"/>
  <c r="U636" i="4"/>
  <c r="T636" i="4"/>
  <c r="S636" i="4"/>
  <c r="R636" i="4"/>
  <c r="Q636" i="4"/>
  <c r="P636" i="4"/>
  <c r="O636" i="4"/>
  <c r="N636" i="4"/>
  <c r="M636" i="4"/>
  <c r="L636" i="4"/>
  <c r="K636" i="4"/>
  <c r="J636" i="4"/>
  <c r="I636" i="4"/>
  <c r="H636" i="4"/>
  <c r="G636" i="4"/>
  <c r="F636" i="4"/>
  <c r="E636" i="4"/>
  <c r="D636" i="4"/>
  <c r="C636" i="4"/>
  <c r="B636" i="4"/>
  <c r="A636" i="4"/>
  <c r="V635" i="4"/>
  <c r="U635" i="4"/>
  <c r="T635" i="4"/>
  <c r="S635" i="4"/>
  <c r="R635" i="4"/>
  <c r="Q635" i="4"/>
  <c r="P635" i="4"/>
  <c r="O635" i="4"/>
  <c r="N635" i="4"/>
  <c r="M635" i="4"/>
  <c r="L635" i="4"/>
  <c r="K635" i="4"/>
  <c r="J635" i="4"/>
  <c r="I635" i="4"/>
  <c r="H635" i="4"/>
  <c r="G635" i="4"/>
  <c r="F635" i="4"/>
  <c r="E635" i="4"/>
  <c r="D635" i="4"/>
  <c r="C635" i="4"/>
  <c r="B635" i="4"/>
  <c r="A635" i="4"/>
  <c r="V634" i="4"/>
  <c r="U634" i="4"/>
  <c r="T634" i="4"/>
  <c r="S634" i="4"/>
  <c r="R634" i="4"/>
  <c r="Q634" i="4"/>
  <c r="P634" i="4"/>
  <c r="O634" i="4"/>
  <c r="N634" i="4"/>
  <c r="M634" i="4"/>
  <c r="L634" i="4"/>
  <c r="K634" i="4"/>
  <c r="J634" i="4"/>
  <c r="I634" i="4"/>
  <c r="H634" i="4"/>
  <c r="G634" i="4"/>
  <c r="F634" i="4"/>
  <c r="E634" i="4"/>
  <c r="D634" i="4"/>
  <c r="C634" i="4"/>
  <c r="B634" i="4"/>
  <c r="A634" i="4"/>
  <c r="V633" i="4"/>
  <c r="U633" i="4"/>
  <c r="T633" i="4"/>
  <c r="S633" i="4"/>
  <c r="R633" i="4"/>
  <c r="Q633" i="4"/>
  <c r="P633" i="4"/>
  <c r="O633" i="4"/>
  <c r="N633" i="4"/>
  <c r="M633" i="4"/>
  <c r="L633" i="4"/>
  <c r="K633" i="4"/>
  <c r="J633" i="4"/>
  <c r="I633" i="4"/>
  <c r="H633" i="4"/>
  <c r="G633" i="4"/>
  <c r="F633" i="4"/>
  <c r="E633" i="4"/>
  <c r="D633" i="4"/>
  <c r="C633" i="4"/>
  <c r="B633" i="4"/>
  <c r="A633" i="4"/>
  <c r="V632" i="4"/>
  <c r="U632" i="4"/>
  <c r="T632" i="4"/>
  <c r="S632" i="4"/>
  <c r="R632" i="4"/>
  <c r="Q632" i="4"/>
  <c r="P632" i="4"/>
  <c r="O632" i="4"/>
  <c r="N632" i="4"/>
  <c r="M632" i="4"/>
  <c r="L632" i="4"/>
  <c r="K632" i="4"/>
  <c r="J632" i="4"/>
  <c r="I632" i="4"/>
  <c r="H632" i="4"/>
  <c r="G632" i="4"/>
  <c r="F632" i="4"/>
  <c r="E632" i="4"/>
  <c r="D632" i="4"/>
  <c r="C632" i="4"/>
  <c r="B632" i="4"/>
  <c r="A632" i="4"/>
  <c r="V631" i="4"/>
  <c r="U631" i="4"/>
  <c r="T631" i="4"/>
  <c r="S631" i="4"/>
  <c r="R631" i="4"/>
  <c r="Q631" i="4"/>
  <c r="P631" i="4"/>
  <c r="O631" i="4"/>
  <c r="N631" i="4"/>
  <c r="M631" i="4"/>
  <c r="L631" i="4"/>
  <c r="K631" i="4"/>
  <c r="J631" i="4"/>
  <c r="I631" i="4"/>
  <c r="H631" i="4"/>
  <c r="G631" i="4"/>
  <c r="F631" i="4"/>
  <c r="E631" i="4"/>
  <c r="D631" i="4"/>
  <c r="C631" i="4"/>
  <c r="B631" i="4"/>
  <c r="A631" i="4"/>
  <c r="V630" i="4"/>
  <c r="U630" i="4"/>
  <c r="T630" i="4"/>
  <c r="S630" i="4"/>
  <c r="R630" i="4"/>
  <c r="Q630" i="4"/>
  <c r="P630" i="4"/>
  <c r="O630" i="4"/>
  <c r="N630" i="4"/>
  <c r="M630" i="4"/>
  <c r="L630" i="4"/>
  <c r="K630" i="4"/>
  <c r="J630" i="4"/>
  <c r="I630" i="4"/>
  <c r="H630" i="4"/>
  <c r="G630" i="4"/>
  <c r="F630" i="4"/>
  <c r="E630" i="4"/>
  <c r="D630" i="4"/>
  <c r="C630" i="4"/>
  <c r="B630" i="4"/>
  <c r="A630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B629" i="4"/>
  <c r="A629" i="4"/>
  <c r="V628" i="4"/>
  <c r="U628" i="4"/>
  <c r="T628" i="4"/>
  <c r="S628" i="4"/>
  <c r="R628" i="4"/>
  <c r="Q628" i="4"/>
  <c r="P628" i="4"/>
  <c r="O628" i="4"/>
  <c r="N628" i="4"/>
  <c r="M628" i="4"/>
  <c r="L628" i="4"/>
  <c r="K628" i="4"/>
  <c r="J628" i="4"/>
  <c r="I628" i="4"/>
  <c r="H628" i="4"/>
  <c r="G628" i="4"/>
  <c r="F628" i="4"/>
  <c r="E628" i="4"/>
  <c r="D628" i="4"/>
  <c r="C628" i="4"/>
  <c r="B628" i="4"/>
  <c r="A628" i="4"/>
  <c r="V627" i="4"/>
  <c r="U627" i="4"/>
  <c r="T627" i="4"/>
  <c r="S627" i="4"/>
  <c r="R627" i="4"/>
  <c r="Q627" i="4"/>
  <c r="P627" i="4"/>
  <c r="O627" i="4"/>
  <c r="N627" i="4"/>
  <c r="M627" i="4"/>
  <c r="L627" i="4"/>
  <c r="K627" i="4"/>
  <c r="J627" i="4"/>
  <c r="I627" i="4"/>
  <c r="H627" i="4"/>
  <c r="G627" i="4"/>
  <c r="F627" i="4"/>
  <c r="E627" i="4"/>
  <c r="D627" i="4"/>
  <c r="C627" i="4"/>
  <c r="B627" i="4"/>
  <c r="A627" i="4"/>
  <c r="V626" i="4"/>
  <c r="U626" i="4"/>
  <c r="T626" i="4"/>
  <c r="S626" i="4"/>
  <c r="R626" i="4"/>
  <c r="Q626" i="4"/>
  <c r="P626" i="4"/>
  <c r="O626" i="4"/>
  <c r="N626" i="4"/>
  <c r="M626" i="4"/>
  <c r="L626" i="4"/>
  <c r="K626" i="4"/>
  <c r="J626" i="4"/>
  <c r="I626" i="4"/>
  <c r="H626" i="4"/>
  <c r="G626" i="4"/>
  <c r="F626" i="4"/>
  <c r="E626" i="4"/>
  <c r="D626" i="4"/>
  <c r="C626" i="4"/>
  <c r="B626" i="4"/>
  <c r="A626" i="4"/>
  <c r="V625" i="4"/>
  <c r="U625" i="4"/>
  <c r="T625" i="4"/>
  <c r="S625" i="4"/>
  <c r="R625" i="4"/>
  <c r="Q625" i="4"/>
  <c r="P625" i="4"/>
  <c r="O625" i="4"/>
  <c r="N625" i="4"/>
  <c r="M625" i="4"/>
  <c r="L625" i="4"/>
  <c r="K625" i="4"/>
  <c r="J625" i="4"/>
  <c r="I625" i="4"/>
  <c r="H625" i="4"/>
  <c r="G625" i="4"/>
  <c r="F625" i="4"/>
  <c r="E625" i="4"/>
  <c r="D625" i="4"/>
  <c r="C625" i="4"/>
  <c r="B625" i="4"/>
  <c r="A625" i="4"/>
  <c r="V624" i="4"/>
  <c r="U624" i="4"/>
  <c r="T624" i="4"/>
  <c r="S624" i="4"/>
  <c r="R624" i="4"/>
  <c r="Q624" i="4"/>
  <c r="P624" i="4"/>
  <c r="O624" i="4"/>
  <c r="N624" i="4"/>
  <c r="M624" i="4"/>
  <c r="L624" i="4"/>
  <c r="K624" i="4"/>
  <c r="J624" i="4"/>
  <c r="I624" i="4"/>
  <c r="H624" i="4"/>
  <c r="G624" i="4"/>
  <c r="F624" i="4"/>
  <c r="E624" i="4"/>
  <c r="D624" i="4"/>
  <c r="C624" i="4"/>
  <c r="B624" i="4"/>
  <c r="A624" i="4"/>
  <c r="V623" i="4"/>
  <c r="U623" i="4"/>
  <c r="T623" i="4"/>
  <c r="S623" i="4"/>
  <c r="R623" i="4"/>
  <c r="Q623" i="4"/>
  <c r="P623" i="4"/>
  <c r="O623" i="4"/>
  <c r="N623" i="4"/>
  <c r="M623" i="4"/>
  <c r="L623" i="4"/>
  <c r="K623" i="4"/>
  <c r="J623" i="4"/>
  <c r="I623" i="4"/>
  <c r="H623" i="4"/>
  <c r="G623" i="4"/>
  <c r="F623" i="4"/>
  <c r="E623" i="4"/>
  <c r="D623" i="4"/>
  <c r="C623" i="4"/>
  <c r="B623" i="4"/>
  <c r="A623" i="4"/>
  <c r="V622" i="4"/>
  <c r="U622" i="4"/>
  <c r="T622" i="4"/>
  <c r="S622" i="4"/>
  <c r="R622" i="4"/>
  <c r="Q622" i="4"/>
  <c r="P622" i="4"/>
  <c r="O622" i="4"/>
  <c r="N622" i="4"/>
  <c r="M622" i="4"/>
  <c r="L622" i="4"/>
  <c r="K622" i="4"/>
  <c r="J622" i="4"/>
  <c r="I622" i="4"/>
  <c r="H622" i="4"/>
  <c r="G622" i="4"/>
  <c r="F622" i="4"/>
  <c r="E622" i="4"/>
  <c r="D622" i="4"/>
  <c r="C622" i="4"/>
  <c r="B622" i="4"/>
  <c r="A622" i="4"/>
  <c r="V621" i="4"/>
  <c r="U621" i="4"/>
  <c r="T621" i="4"/>
  <c r="S621" i="4"/>
  <c r="R621" i="4"/>
  <c r="Q621" i="4"/>
  <c r="P621" i="4"/>
  <c r="O621" i="4"/>
  <c r="N621" i="4"/>
  <c r="M621" i="4"/>
  <c r="L621" i="4"/>
  <c r="K621" i="4"/>
  <c r="J621" i="4"/>
  <c r="I621" i="4"/>
  <c r="H621" i="4"/>
  <c r="G621" i="4"/>
  <c r="F621" i="4"/>
  <c r="E621" i="4"/>
  <c r="D621" i="4"/>
  <c r="C621" i="4"/>
  <c r="B621" i="4"/>
  <c r="A621" i="4"/>
  <c r="V620" i="4"/>
  <c r="U620" i="4"/>
  <c r="T620" i="4"/>
  <c r="S620" i="4"/>
  <c r="R620" i="4"/>
  <c r="Q620" i="4"/>
  <c r="P620" i="4"/>
  <c r="O620" i="4"/>
  <c r="N620" i="4"/>
  <c r="M620" i="4"/>
  <c r="L620" i="4"/>
  <c r="K620" i="4"/>
  <c r="J620" i="4"/>
  <c r="I620" i="4"/>
  <c r="H620" i="4"/>
  <c r="G620" i="4"/>
  <c r="F620" i="4"/>
  <c r="E620" i="4"/>
  <c r="D620" i="4"/>
  <c r="C620" i="4"/>
  <c r="B620" i="4"/>
  <c r="A620" i="4"/>
  <c r="V619" i="4"/>
  <c r="U619" i="4"/>
  <c r="T619" i="4"/>
  <c r="S619" i="4"/>
  <c r="R619" i="4"/>
  <c r="Q619" i="4"/>
  <c r="P619" i="4"/>
  <c r="O619" i="4"/>
  <c r="N619" i="4"/>
  <c r="M619" i="4"/>
  <c r="L619" i="4"/>
  <c r="K619" i="4"/>
  <c r="J619" i="4"/>
  <c r="I619" i="4"/>
  <c r="H619" i="4"/>
  <c r="G619" i="4"/>
  <c r="F619" i="4"/>
  <c r="E619" i="4"/>
  <c r="D619" i="4"/>
  <c r="C619" i="4"/>
  <c r="B619" i="4"/>
  <c r="A619" i="4"/>
  <c r="V618" i="4"/>
  <c r="U618" i="4"/>
  <c r="T618" i="4"/>
  <c r="S618" i="4"/>
  <c r="R618" i="4"/>
  <c r="Q618" i="4"/>
  <c r="P618" i="4"/>
  <c r="O618" i="4"/>
  <c r="N618" i="4"/>
  <c r="M618" i="4"/>
  <c r="L618" i="4"/>
  <c r="K618" i="4"/>
  <c r="J618" i="4"/>
  <c r="I618" i="4"/>
  <c r="H618" i="4"/>
  <c r="G618" i="4"/>
  <c r="F618" i="4"/>
  <c r="E618" i="4"/>
  <c r="D618" i="4"/>
  <c r="C618" i="4"/>
  <c r="B618" i="4"/>
  <c r="A618" i="4"/>
  <c r="V617" i="4"/>
  <c r="U617" i="4"/>
  <c r="T617" i="4"/>
  <c r="S617" i="4"/>
  <c r="R617" i="4"/>
  <c r="Q617" i="4"/>
  <c r="P617" i="4"/>
  <c r="O617" i="4"/>
  <c r="N617" i="4"/>
  <c r="M617" i="4"/>
  <c r="L617" i="4"/>
  <c r="K617" i="4"/>
  <c r="J617" i="4"/>
  <c r="I617" i="4"/>
  <c r="H617" i="4"/>
  <c r="G617" i="4"/>
  <c r="F617" i="4"/>
  <c r="E617" i="4"/>
  <c r="D617" i="4"/>
  <c r="C617" i="4"/>
  <c r="B617" i="4"/>
  <c r="A617" i="4"/>
  <c r="V616" i="4"/>
  <c r="U616" i="4"/>
  <c r="T616" i="4"/>
  <c r="S616" i="4"/>
  <c r="R616" i="4"/>
  <c r="Q616" i="4"/>
  <c r="P616" i="4"/>
  <c r="O616" i="4"/>
  <c r="N616" i="4"/>
  <c r="M616" i="4"/>
  <c r="L616" i="4"/>
  <c r="K616" i="4"/>
  <c r="J616" i="4"/>
  <c r="I616" i="4"/>
  <c r="H616" i="4"/>
  <c r="G616" i="4"/>
  <c r="F616" i="4"/>
  <c r="E616" i="4"/>
  <c r="D616" i="4"/>
  <c r="C616" i="4"/>
  <c r="B616" i="4"/>
  <c r="A616" i="4"/>
  <c r="V615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B615" i="4"/>
  <c r="A615" i="4"/>
  <c r="V614" i="4"/>
  <c r="U614" i="4"/>
  <c r="T614" i="4"/>
  <c r="S614" i="4"/>
  <c r="R614" i="4"/>
  <c r="Q614" i="4"/>
  <c r="P614" i="4"/>
  <c r="O614" i="4"/>
  <c r="N614" i="4"/>
  <c r="M614" i="4"/>
  <c r="L614" i="4"/>
  <c r="K614" i="4"/>
  <c r="J614" i="4"/>
  <c r="I614" i="4"/>
  <c r="H614" i="4"/>
  <c r="G614" i="4"/>
  <c r="F614" i="4"/>
  <c r="E614" i="4"/>
  <c r="D614" i="4"/>
  <c r="C614" i="4"/>
  <c r="B614" i="4"/>
  <c r="A614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B613" i="4"/>
  <c r="A613" i="4"/>
  <c r="V612" i="4"/>
  <c r="U612" i="4"/>
  <c r="T612" i="4"/>
  <c r="S612" i="4"/>
  <c r="R612" i="4"/>
  <c r="Q612" i="4"/>
  <c r="P612" i="4"/>
  <c r="O612" i="4"/>
  <c r="N612" i="4"/>
  <c r="M612" i="4"/>
  <c r="L612" i="4"/>
  <c r="K612" i="4"/>
  <c r="J612" i="4"/>
  <c r="I612" i="4"/>
  <c r="H612" i="4"/>
  <c r="G612" i="4"/>
  <c r="F612" i="4"/>
  <c r="E612" i="4"/>
  <c r="D612" i="4"/>
  <c r="C612" i="4"/>
  <c r="B612" i="4"/>
  <c r="A612" i="4"/>
  <c r="V611" i="4"/>
  <c r="U611" i="4"/>
  <c r="T611" i="4"/>
  <c r="S611" i="4"/>
  <c r="R611" i="4"/>
  <c r="Q611" i="4"/>
  <c r="P611" i="4"/>
  <c r="O611" i="4"/>
  <c r="N611" i="4"/>
  <c r="M611" i="4"/>
  <c r="L611" i="4"/>
  <c r="K611" i="4"/>
  <c r="J611" i="4"/>
  <c r="I611" i="4"/>
  <c r="H611" i="4"/>
  <c r="G611" i="4"/>
  <c r="F611" i="4"/>
  <c r="E611" i="4"/>
  <c r="D611" i="4"/>
  <c r="C611" i="4"/>
  <c r="B611" i="4"/>
  <c r="A611" i="4"/>
  <c r="V610" i="4"/>
  <c r="U610" i="4"/>
  <c r="T610" i="4"/>
  <c r="S610" i="4"/>
  <c r="R610" i="4"/>
  <c r="Q610" i="4"/>
  <c r="P610" i="4"/>
  <c r="O610" i="4"/>
  <c r="N610" i="4"/>
  <c r="M610" i="4"/>
  <c r="L610" i="4"/>
  <c r="K610" i="4"/>
  <c r="J610" i="4"/>
  <c r="I610" i="4"/>
  <c r="H610" i="4"/>
  <c r="G610" i="4"/>
  <c r="F610" i="4"/>
  <c r="E610" i="4"/>
  <c r="D610" i="4"/>
  <c r="C610" i="4"/>
  <c r="B610" i="4"/>
  <c r="A610" i="4"/>
  <c r="V609" i="4"/>
  <c r="U609" i="4"/>
  <c r="T609" i="4"/>
  <c r="S609" i="4"/>
  <c r="R609" i="4"/>
  <c r="Q609" i="4"/>
  <c r="P609" i="4"/>
  <c r="O609" i="4"/>
  <c r="N609" i="4"/>
  <c r="M609" i="4"/>
  <c r="L609" i="4"/>
  <c r="K609" i="4"/>
  <c r="J609" i="4"/>
  <c r="I609" i="4"/>
  <c r="H609" i="4"/>
  <c r="G609" i="4"/>
  <c r="F609" i="4"/>
  <c r="E609" i="4"/>
  <c r="D609" i="4"/>
  <c r="C609" i="4"/>
  <c r="B609" i="4"/>
  <c r="A609" i="4"/>
  <c r="V608" i="4"/>
  <c r="U608" i="4"/>
  <c r="T608" i="4"/>
  <c r="S608" i="4"/>
  <c r="R608" i="4"/>
  <c r="Q608" i="4"/>
  <c r="P608" i="4"/>
  <c r="O608" i="4"/>
  <c r="N608" i="4"/>
  <c r="M608" i="4"/>
  <c r="L608" i="4"/>
  <c r="K608" i="4"/>
  <c r="J608" i="4"/>
  <c r="I608" i="4"/>
  <c r="H608" i="4"/>
  <c r="G608" i="4"/>
  <c r="F608" i="4"/>
  <c r="E608" i="4"/>
  <c r="D608" i="4"/>
  <c r="C608" i="4"/>
  <c r="B608" i="4"/>
  <c r="A608" i="4"/>
  <c r="V607" i="4"/>
  <c r="U607" i="4"/>
  <c r="T607" i="4"/>
  <c r="S607" i="4"/>
  <c r="R607" i="4"/>
  <c r="Q607" i="4"/>
  <c r="P607" i="4"/>
  <c r="O607" i="4"/>
  <c r="N607" i="4"/>
  <c r="M607" i="4"/>
  <c r="L607" i="4"/>
  <c r="K607" i="4"/>
  <c r="J607" i="4"/>
  <c r="I607" i="4"/>
  <c r="H607" i="4"/>
  <c r="G607" i="4"/>
  <c r="F607" i="4"/>
  <c r="E607" i="4"/>
  <c r="D607" i="4"/>
  <c r="C607" i="4"/>
  <c r="B607" i="4"/>
  <c r="A607" i="4"/>
  <c r="V606" i="4"/>
  <c r="U606" i="4"/>
  <c r="T606" i="4"/>
  <c r="S606" i="4"/>
  <c r="R606" i="4"/>
  <c r="Q606" i="4"/>
  <c r="P606" i="4"/>
  <c r="O606" i="4"/>
  <c r="N606" i="4"/>
  <c r="M606" i="4"/>
  <c r="L606" i="4"/>
  <c r="K606" i="4"/>
  <c r="J606" i="4"/>
  <c r="I606" i="4"/>
  <c r="H606" i="4"/>
  <c r="G606" i="4"/>
  <c r="F606" i="4"/>
  <c r="E606" i="4"/>
  <c r="D606" i="4"/>
  <c r="C606" i="4"/>
  <c r="B606" i="4"/>
  <c r="A606" i="4"/>
  <c r="V605" i="4"/>
  <c r="U605" i="4"/>
  <c r="T605" i="4"/>
  <c r="S605" i="4"/>
  <c r="R605" i="4"/>
  <c r="Q605" i="4"/>
  <c r="P605" i="4"/>
  <c r="O605" i="4"/>
  <c r="N605" i="4"/>
  <c r="M605" i="4"/>
  <c r="L605" i="4"/>
  <c r="K605" i="4"/>
  <c r="J605" i="4"/>
  <c r="I605" i="4"/>
  <c r="H605" i="4"/>
  <c r="G605" i="4"/>
  <c r="F605" i="4"/>
  <c r="E605" i="4"/>
  <c r="D605" i="4"/>
  <c r="C605" i="4"/>
  <c r="B605" i="4"/>
  <c r="A605" i="4"/>
  <c r="V604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I604" i="4"/>
  <c r="H604" i="4"/>
  <c r="G604" i="4"/>
  <c r="F604" i="4"/>
  <c r="E604" i="4"/>
  <c r="D604" i="4"/>
  <c r="C604" i="4"/>
  <c r="B604" i="4"/>
  <c r="A604" i="4"/>
  <c r="V603" i="4"/>
  <c r="U603" i="4"/>
  <c r="T603" i="4"/>
  <c r="S603" i="4"/>
  <c r="R603" i="4"/>
  <c r="Q603" i="4"/>
  <c r="P603" i="4"/>
  <c r="O603" i="4"/>
  <c r="N603" i="4"/>
  <c r="M603" i="4"/>
  <c r="L603" i="4"/>
  <c r="K603" i="4"/>
  <c r="J603" i="4"/>
  <c r="I603" i="4"/>
  <c r="H603" i="4"/>
  <c r="G603" i="4"/>
  <c r="F603" i="4"/>
  <c r="E603" i="4"/>
  <c r="D603" i="4"/>
  <c r="C603" i="4"/>
  <c r="B603" i="4"/>
  <c r="A603" i="4"/>
  <c r="V602" i="4"/>
  <c r="U602" i="4"/>
  <c r="T602" i="4"/>
  <c r="S602" i="4"/>
  <c r="R602" i="4"/>
  <c r="Q602" i="4"/>
  <c r="P602" i="4"/>
  <c r="O602" i="4"/>
  <c r="N602" i="4"/>
  <c r="M602" i="4"/>
  <c r="L602" i="4"/>
  <c r="K602" i="4"/>
  <c r="J602" i="4"/>
  <c r="I602" i="4"/>
  <c r="H602" i="4"/>
  <c r="G602" i="4"/>
  <c r="F602" i="4"/>
  <c r="E602" i="4"/>
  <c r="D602" i="4"/>
  <c r="C602" i="4"/>
  <c r="B602" i="4"/>
  <c r="A602" i="4"/>
  <c r="V601" i="4"/>
  <c r="U601" i="4"/>
  <c r="T601" i="4"/>
  <c r="S601" i="4"/>
  <c r="R601" i="4"/>
  <c r="Q601" i="4"/>
  <c r="P601" i="4"/>
  <c r="O601" i="4"/>
  <c r="N601" i="4"/>
  <c r="M601" i="4"/>
  <c r="L601" i="4"/>
  <c r="K601" i="4"/>
  <c r="J601" i="4"/>
  <c r="I601" i="4"/>
  <c r="H601" i="4"/>
  <c r="G601" i="4"/>
  <c r="F601" i="4"/>
  <c r="E601" i="4"/>
  <c r="D601" i="4"/>
  <c r="C601" i="4"/>
  <c r="B601" i="4"/>
  <c r="A601" i="4"/>
  <c r="V600" i="4"/>
  <c r="U600" i="4"/>
  <c r="T600" i="4"/>
  <c r="S600" i="4"/>
  <c r="R600" i="4"/>
  <c r="Q600" i="4"/>
  <c r="P600" i="4"/>
  <c r="O600" i="4"/>
  <c r="N600" i="4"/>
  <c r="M600" i="4"/>
  <c r="L600" i="4"/>
  <c r="K600" i="4"/>
  <c r="J600" i="4"/>
  <c r="I600" i="4"/>
  <c r="H600" i="4"/>
  <c r="G600" i="4"/>
  <c r="F600" i="4"/>
  <c r="E600" i="4"/>
  <c r="D600" i="4"/>
  <c r="C600" i="4"/>
  <c r="B600" i="4"/>
  <c r="A600" i="4"/>
  <c r="V599" i="4"/>
  <c r="U599" i="4"/>
  <c r="T599" i="4"/>
  <c r="S599" i="4"/>
  <c r="R599" i="4"/>
  <c r="Q599" i="4"/>
  <c r="P599" i="4"/>
  <c r="O599" i="4"/>
  <c r="N599" i="4"/>
  <c r="M599" i="4"/>
  <c r="L599" i="4"/>
  <c r="K599" i="4"/>
  <c r="J599" i="4"/>
  <c r="I599" i="4"/>
  <c r="H599" i="4"/>
  <c r="G599" i="4"/>
  <c r="F599" i="4"/>
  <c r="E599" i="4"/>
  <c r="D599" i="4"/>
  <c r="C599" i="4"/>
  <c r="B599" i="4"/>
  <c r="A599" i="4"/>
  <c r="V598" i="4"/>
  <c r="U598" i="4"/>
  <c r="T598" i="4"/>
  <c r="S598" i="4"/>
  <c r="R598" i="4"/>
  <c r="Q598" i="4"/>
  <c r="P598" i="4"/>
  <c r="O598" i="4"/>
  <c r="N598" i="4"/>
  <c r="M598" i="4"/>
  <c r="L598" i="4"/>
  <c r="K598" i="4"/>
  <c r="J598" i="4"/>
  <c r="I598" i="4"/>
  <c r="H598" i="4"/>
  <c r="G598" i="4"/>
  <c r="F598" i="4"/>
  <c r="E598" i="4"/>
  <c r="D598" i="4"/>
  <c r="C598" i="4"/>
  <c r="B598" i="4"/>
  <c r="A598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B597" i="4"/>
  <c r="A597" i="4"/>
  <c r="V596" i="4"/>
  <c r="U596" i="4"/>
  <c r="T596" i="4"/>
  <c r="S596" i="4"/>
  <c r="R596" i="4"/>
  <c r="Q596" i="4"/>
  <c r="P596" i="4"/>
  <c r="O596" i="4"/>
  <c r="N596" i="4"/>
  <c r="M596" i="4"/>
  <c r="L596" i="4"/>
  <c r="K596" i="4"/>
  <c r="J596" i="4"/>
  <c r="I596" i="4"/>
  <c r="H596" i="4"/>
  <c r="G596" i="4"/>
  <c r="F596" i="4"/>
  <c r="E596" i="4"/>
  <c r="D596" i="4"/>
  <c r="C596" i="4"/>
  <c r="B596" i="4"/>
  <c r="A596" i="4"/>
  <c r="V595" i="4"/>
  <c r="U595" i="4"/>
  <c r="T595" i="4"/>
  <c r="S595" i="4"/>
  <c r="R595" i="4"/>
  <c r="Q595" i="4"/>
  <c r="P595" i="4"/>
  <c r="O595" i="4"/>
  <c r="N595" i="4"/>
  <c r="M595" i="4"/>
  <c r="L595" i="4"/>
  <c r="K595" i="4"/>
  <c r="J595" i="4"/>
  <c r="I595" i="4"/>
  <c r="H595" i="4"/>
  <c r="G595" i="4"/>
  <c r="F595" i="4"/>
  <c r="E595" i="4"/>
  <c r="D595" i="4"/>
  <c r="C595" i="4"/>
  <c r="B595" i="4"/>
  <c r="A595" i="4"/>
  <c r="V594" i="4"/>
  <c r="U594" i="4"/>
  <c r="T594" i="4"/>
  <c r="S594" i="4"/>
  <c r="R594" i="4"/>
  <c r="Q594" i="4"/>
  <c r="P594" i="4"/>
  <c r="O594" i="4"/>
  <c r="N594" i="4"/>
  <c r="M594" i="4"/>
  <c r="L594" i="4"/>
  <c r="K594" i="4"/>
  <c r="J594" i="4"/>
  <c r="I594" i="4"/>
  <c r="H594" i="4"/>
  <c r="G594" i="4"/>
  <c r="F594" i="4"/>
  <c r="E594" i="4"/>
  <c r="D594" i="4"/>
  <c r="C594" i="4"/>
  <c r="B594" i="4"/>
  <c r="A594" i="4"/>
  <c r="V593" i="4"/>
  <c r="U593" i="4"/>
  <c r="T593" i="4"/>
  <c r="S593" i="4"/>
  <c r="R593" i="4"/>
  <c r="Q593" i="4"/>
  <c r="P593" i="4"/>
  <c r="O593" i="4"/>
  <c r="N593" i="4"/>
  <c r="M593" i="4"/>
  <c r="L593" i="4"/>
  <c r="K593" i="4"/>
  <c r="J593" i="4"/>
  <c r="I593" i="4"/>
  <c r="H593" i="4"/>
  <c r="G593" i="4"/>
  <c r="F593" i="4"/>
  <c r="E593" i="4"/>
  <c r="D593" i="4"/>
  <c r="C593" i="4"/>
  <c r="B593" i="4"/>
  <c r="A593" i="4"/>
  <c r="V592" i="4"/>
  <c r="U592" i="4"/>
  <c r="T592" i="4"/>
  <c r="S592" i="4"/>
  <c r="R592" i="4"/>
  <c r="Q592" i="4"/>
  <c r="P592" i="4"/>
  <c r="O592" i="4"/>
  <c r="N592" i="4"/>
  <c r="M592" i="4"/>
  <c r="L592" i="4"/>
  <c r="K592" i="4"/>
  <c r="J592" i="4"/>
  <c r="I592" i="4"/>
  <c r="H592" i="4"/>
  <c r="G592" i="4"/>
  <c r="F592" i="4"/>
  <c r="E592" i="4"/>
  <c r="D592" i="4"/>
  <c r="C592" i="4"/>
  <c r="B592" i="4"/>
  <c r="A592" i="4"/>
  <c r="V591" i="4"/>
  <c r="U591" i="4"/>
  <c r="T591" i="4"/>
  <c r="S591" i="4"/>
  <c r="R591" i="4"/>
  <c r="Q591" i="4"/>
  <c r="P591" i="4"/>
  <c r="O591" i="4"/>
  <c r="N591" i="4"/>
  <c r="M591" i="4"/>
  <c r="L591" i="4"/>
  <c r="K591" i="4"/>
  <c r="J591" i="4"/>
  <c r="I591" i="4"/>
  <c r="H591" i="4"/>
  <c r="G591" i="4"/>
  <c r="F591" i="4"/>
  <c r="E591" i="4"/>
  <c r="D591" i="4"/>
  <c r="C591" i="4"/>
  <c r="B591" i="4"/>
  <c r="A591" i="4"/>
  <c r="V590" i="4"/>
  <c r="U590" i="4"/>
  <c r="T590" i="4"/>
  <c r="S590" i="4"/>
  <c r="R590" i="4"/>
  <c r="Q590" i="4"/>
  <c r="P590" i="4"/>
  <c r="O590" i="4"/>
  <c r="N590" i="4"/>
  <c r="M590" i="4"/>
  <c r="L590" i="4"/>
  <c r="K590" i="4"/>
  <c r="J590" i="4"/>
  <c r="I590" i="4"/>
  <c r="H590" i="4"/>
  <c r="G590" i="4"/>
  <c r="F590" i="4"/>
  <c r="E590" i="4"/>
  <c r="D590" i="4"/>
  <c r="C590" i="4"/>
  <c r="B590" i="4"/>
  <c r="A590" i="4"/>
  <c r="V589" i="4"/>
  <c r="U589" i="4"/>
  <c r="T589" i="4"/>
  <c r="S589" i="4"/>
  <c r="R589" i="4"/>
  <c r="Q589" i="4"/>
  <c r="P589" i="4"/>
  <c r="O589" i="4"/>
  <c r="N589" i="4"/>
  <c r="M589" i="4"/>
  <c r="L589" i="4"/>
  <c r="K589" i="4"/>
  <c r="J589" i="4"/>
  <c r="I589" i="4"/>
  <c r="H589" i="4"/>
  <c r="G589" i="4"/>
  <c r="F589" i="4"/>
  <c r="E589" i="4"/>
  <c r="D589" i="4"/>
  <c r="C589" i="4"/>
  <c r="B589" i="4"/>
  <c r="A589" i="4"/>
  <c r="V588" i="4"/>
  <c r="U588" i="4"/>
  <c r="T588" i="4"/>
  <c r="S588" i="4"/>
  <c r="R588" i="4"/>
  <c r="Q588" i="4"/>
  <c r="P588" i="4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A588" i="4"/>
  <c r="V587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A587" i="4"/>
  <c r="V586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A586" i="4"/>
  <c r="V585" i="4"/>
  <c r="U585" i="4"/>
  <c r="T585" i="4"/>
  <c r="S585" i="4"/>
  <c r="R585" i="4"/>
  <c r="Q585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585" i="4"/>
  <c r="V584" i="4"/>
  <c r="U584" i="4"/>
  <c r="T584" i="4"/>
  <c r="S584" i="4"/>
  <c r="R584" i="4"/>
  <c r="Q584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A584" i="4"/>
  <c r="V583" i="4"/>
  <c r="U583" i="4"/>
  <c r="T583" i="4"/>
  <c r="S583" i="4"/>
  <c r="R583" i="4"/>
  <c r="Q583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A583" i="4"/>
  <c r="V582" i="4"/>
  <c r="U582" i="4"/>
  <c r="T582" i="4"/>
  <c r="S582" i="4"/>
  <c r="R582" i="4"/>
  <c r="Q582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A582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A581" i="4"/>
  <c r="V580" i="4"/>
  <c r="U580" i="4"/>
  <c r="T580" i="4"/>
  <c r="S580" i="4"/>
  <c r="R580" i="4"/>
  <c r="Q580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A580" i="4"/>
  <c r="V579" i="4"/>
  <c r="U579" i="4"/>
  <c r="T579" i="4"/>
  <c r="S579" i="4"/>
  <c r="R579" i="4"/>
  <c r="Q579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A579" i="4"/>
  <c r="V578" i="4"/>
  <c r="U578" i="4"/>
  <c r="T578" i="4"/>
  <c r="S578" i="4"/>
  <c r="R578" i="4"/>
  <c r="Q578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A578" i="4"/>
  <c r="V577" i="4"/>
  <c r="U577" i="4"/>
  <c r="T577" i="4"/>
  <c r="S577" i="4"/>
  <c r="R577" i="4"/>
  <c r="Q577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A577" i="4"/>
  <c r="V576" i="4"/>
  <c r="U576" i="4"/>
  <c r="T576" i="4"/>
  <c r="S576" i="4"/>
  <c r="R576" i="4"/>
  <c r="Q576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A576" i="4"/>
  <c r="V575" i="4"/>
  <c r="U575" i="4"/>
  <c r="T575" i="4"/>
  <c r="S575" i="4"/>
  <c r="R575" i="4"/>
  <c r="Q575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A575" i="4"/>
  <c r="V574" i="4"/>
  <c r="U574" i="4"/>
  <c r="T574" i="4"/>
  <c r="S574" i="4"/>
  <c r="R574" i="4"/>
  <c r="Q574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A574" i="4"/>
  <c r="V573" i="4"/>
  <c r="U573" i="4"/>
  <c r="T573" i="4"/>
  <c r="S573" i="4"/>
  <c r="R573" i="4"/>
  <c r="Q573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A573" i="4"/>
  <c r="V572" i="4"/>
  <c r="U572" i="4"/>
  <c r="T572" i="4"/>
  <c r="S572" i="4"/>
  <c r="R572" i="4"/>
  <c r="Q572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A572" i="4"/>
  <c r="V571" i="4"/>
  <c r="U571" i="4"/>
  <c r="T571" i="4"/>
  <c r="S571" i="4"/>
  <c r="R571" i="4"/>
  <c r="Q571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A571" i="4"/>
  <c r="V570" i="4"/>
  <c r="U570" i="4"/>
  <c r="T570" i="4"/>
  <c r="S570" i="4"/>
  <c r="R570" i="4"/>
  <c r="Q570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A570" i="4"/>
  <c r="V569" i="4"/>
  <c r="U569" i="4"/>
  <c r="T569" i="4"/>
  <c r="S569" i="4"/>
  <c r="R569" i="4"/>
  <c r="Q569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A569" i="4"/>
  <c r="V568" i="4"/>
  <c r="U568" i="4"/>
  <c r="T568" i="4"/>
  <c r="S568" i="4"/>
  <c r="R568" i="4"/>
  <c r="Q568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A568" i="4"/>
  <c r="V567" i="4"/>
  <c r="U567" i="4"/>
  <c r="T567" i="4"/>
  <c r="S567" i="4"/>
  <c r="R567" i="4"/>
  <c r="Q567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A567" i="4"/>
  <c r="V566" i="4"/>
  <c r="U566" i="4"/>
  <c r="T566" i="4"/>
  <c r="S566" i="4"/>
  <c r="R566" i="4"/>
  <c r="Q566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A566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A565" i="4"/>
  <c r="V564" i="4"/>
  <c r="U564" i="4"/>
  <c r="T564" i="4"/>
  <c r="S564" i="4"/>
  <c r="R564" i="4"/>
  <c r="Q564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A564" i="4"/>
  <c r="V563" i="4"/>
  <c r="U563" i="4"/>
  <c r="T563" i="4"/>
  <c r="S563" i="4"/>
  <c r="R563" i="4"/>
  <c r="Q563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A563" i="4"/>
  <c r="V562" i="4"/>
  <c r="U562" i="4"/>
  <c r="T562" i="4"/>
  <c r="S562" i="4"/>
  <c r="R562" i="4"/>
  <c r="Q562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A562" i="4"/>
  <c r="V561" i="4"/>
  <c r="U561" i="4"/>
  <c r="T561" i="4"/>
  <c r="S561" i="4"/>
  <c r="R561" i="4"/>
  <c r="Q561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A561" i="4"/>
  <c r="V560" i="4"/>
  <c r="U560" i="4"/>
  <c r="T560" i="4"/>
  <c r="S560" i="4"/>
  <c r="R560" i="4"/>
  <c r="Q560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A560" i="4"/>
  <c r="V559" i="4"/>
  <c r="U559" i="4"/>
  <c r="T559" i="4"/>
  <c r="S559" i="4"/>
  <c r="R559" i="4"/>
  <c r="Q559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A559" i="4"/>
  <c r="V558" i="4"/>
  <c r="U558" i="4"/>
  <c r="T558" i="4"/>
  <c r="S558" i="4"/>
  <c r="R558" i="4"/>
  <c r="Q558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A558" i="4"/>
  <c r="V557" i="4"/>
  <c r="U557" i="4"/>
  <c r="T557" i="4"/>
  <c r="S557" i="4"/>
  <c r="R557" i="4"/>
  <c r="Q557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A557" i="4"/>
  <c r="V556" i="4"/>
  <c r="U556" i="4"/>
  <c r="T556" i="4"/>
  <c r="S556" i="4"/>
  <c r="R556" i="4"/>
  <c r="Q556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A556" i="4"/>
  <c r="V555" i="4"/>
  <c r="U555" i="4"/>
  <c r="T555" i="4"/>
  <c r="S555" i="4"/>
  <c r="R555" i="4"/>
  <c r="Q555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A555" i="4"/>
  <c r="V554" i="4"/>
  <c r="U554" i="4"/>
  <c r="T554" i="4"/>
  <c r="S554" i="4"/>
  <c r="R554" i="4"/>
  <c r="Q554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A554" i="4"/>
  <c r="V553" i="4"/>
  <c r="U553" i="4"/>
  <c r="T553" i="4"/>
  <c r="S553" i="4"/>
  <c r="R553" i="4"/>
  <c r="Q553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553" i="4"/>
  <c r="V552" i="4"/>
  <c r="U552" i="4"/>
  <c r="T552" i="4"/>
  <c r="S552" i="4"/>
  <c r="R552" i="4"/>
  <c r="Q552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552" i="4"/>
  <c r="V551" i="4"/>
  <c r="U551" i="4"/>
  <c r="T551" i="4"/>
  <c r="S551" i="4"/>
  <c r="R551" i="4"/>
  <c r="Q551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551" i="4"/>
  <c r="V550" i="4"/>
  <c r="U550" i="4"/>
  <c r="T550" i="4"/>
  <c r="S550" i="4"/>
  <c r="R550" i="4"/>
  <c r="Q550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A550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A549" i="4"/>
  <c r="V548" i="4"/>
  <c r="U548" i="4"/>
  <c r="T548" i="4"/>
  <c r="S548" i="4"/>
  <c r="R548" i="4"/>
  <c r="Q548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A548" i="4"/>
  <c r="V547" i="4"/>
  <c r="U547" i="4"/>
  <c r="T547" i="4"/>
  <c r="S547" i="4"/>
  <c r="R547" i="4"/>
  <c r="Q547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A547" i="4"/>
  <c r="V546" i="4"/>
  <c r="U546" i="4"/>
  <c r="T546" i="4"/>
  <c r="S546" i="4"/>
  <c r="R546" i="4"/>
  <c r="Q546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A546" i="4"/>
  <c r="V545" i="4"/>
  <c r="U545" i="4"/>
  <c r="T545" i="4"/>
  <c r="S545" i="4"/>
  <c r="R545" i="4"/>
  <c r="Q545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A545" i="4"/>
  <c r="V544" i="4"/>
  <c r="U544" i="4"/>
  <c r="T544" i="4"/>
  <c r="S544" i="4"/>
  <c r="R544" i="4"/>
  <c r="Q544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A544" i="4"/>
  <c r="V543" i="4"/>
  <c r="U543" i="4"/>
  <c r="T543" i="4"/>
  <c r="S543" i="4"/>
  <c r="R543" i="4"/>
  <c r="Q543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A543" i="4"/>
  <c r="V542" i="4"/>
  <c r="U542" i="4"/>
  <c r="T542" i="4"/>
  <c r="S542" i="4"/>
  <c r="R542" i="4"/>
  <c r="Q542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A542" i="4"/>
  <c r="V541" i="4"/>
  <c r="U541" i="4"/>
  <c r="T541" i="4"/>
  <c r="S541" i="4"/>
  <c r="R541" i="4"/>
  <c r="Q541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A541" i="4"/>
  <c r="V540" i="4"/>
  <c r="U540" i="4"/>
  <c r="T540" i="4"/>
  <c r="S540" i="4"/>
  <c r="R540" i="4"/>
  <c r="Q540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A540" i="4"/>
  <c r="V539" i="4"/>
  <c r="U539" i="4"/>
  <c r="T539" i="4"/>
  <c r="S539" i="4"/>
  <c r="R539" i="4"/>
  <c r="Q539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A539" i="4"/>
  <c r="V538" i="4"/>
  <c r="U538" i="4"/>
  <c r="T538" i="4"/>
  <c r="S538" i="4"/>
  <c r="R538" i="4"/>
  <c r="Q538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A538" i="4"/>
  <c r="V537" i="4"/>
  <c r="U537" i="4"/>
  <c r="T537" i="4"/>
  <c r="S537" i="4"/>
  <c r="R537" i="4"/>
  <c r="Q537" i="4"/>
  <c r="P537" i="4"/>
  <c r="O537" i="4"/>
  <c r="N537" i="4"/>
  <c r="M537" i="4"/>
  <c r="L537" i="4"/>
  <c r="K537" i="4"/>
  <c r="J537" i="4"/>
  <c r="I537" i="4"/>
  <c r="H537" i="4"/>
  <c r="G537" i="4"/>
  <c r="F537" i="4"/>
  <c r="E537" i="4"/>
  <c r="D537" i="4"/>
  <c r="C537" i="4"/>
  <c r="B537" i="4"/>
  <c r="A537" i="4"/>
  <c r="V536" i="4"/>
  <c r="U536" i="4"/>
  <c r="T536" i="4"/>
  <c r="S536" i="4"/>
  <c r="R536" i="4"/>
  <c r="Q536" i="4"/>
  <c r="P536" i="4"/>
  <c r="O536" i="4"/>
  <c r="N536" i="4"/>
  <c r="M536" i="4"/>
  <c r="L536" i="4"/>
  <c r="K536" i="4"/>
  <c r="J536" i="4"/>
  <c r="I536" i="4"/>
  <c r="H536" i="4"/>
  <c r="G536" i="4"/>
  <c r="F536" i="4"/>
  <c r="E536" i="4"/>
  <c r="D536" i="4"/>
  <c r="C536" i="4"/>
  <c r="B536" i="4"/>
  <c r="A536" i="4"/>
  <c r="V535" i="4"/>
  <c r="U535" i="4"/>
  <c r="T535" i="4"/>
  <c r="S535" i="4"/>
  <c r="R535" i="4"/>
  <c r="Q535" i="4"/>
  <c r="P535" i="4"/>
  <c r="O535" i="4"/>
  <c r="N535" i="4"/>
  <c r="M535" i="4"/>
  <c r="L535" i="4"/>
  <c r="K535" i="4"/>
  <c r="J535" i="4"/>
  <c r="I535" i="4"/>
  <c r="H535" i="4"/>
  <c r="G535" i="4"/>
  <c r="F535" i="4"/>
  <c r="E535" i="4"/>
  <c r="D535" i="4"/>
  <c r="C535" i="4"/>
  <c r="B535" i="4"/>
  <c r="A535" i="4"/>
  <c r="V534" i="4"/>
  <c r="U534" i="4"/>
  <c r="T534" i="4"/>
  <c r="S534" i="4"/>
  <c r="R534" i="4"/>
  <c r="Q534" i="4"/>
  <c r="P534" i="4"/>
  <c r="O534" i="4"/>
  <c r="N534" i="4"/>
  <c r="M534" i="4"/>
  <c r="L534" i="4"/>
  <c r="K534" i="4"/>
  <c r="J534" i="4"/>
  <c r="I534" i="4"/>
  <c r="H534" i="4"/>
  <c r="G534" i="4"/>
  <c r="F534" i="4"/>
  <c r="E534" i="4"/>
  <c r="D534" i="4"/>
  <c r="C534" i="4"/>
  <c r="B534" i="4"/>
  <c r="A534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B533" i="4"/>
  <c r="A533" i="4"/>
  <c r="V532" i="4"/>
  <c r="U532" i="4"/>
  <c r="T532" i="4"/>
  <c r="S532" i="4"/>
  <c r="R532" i="4"/>
  <c r="Q532" i="4"/>
  <c r="P532" i="4"/>
  <c r="O532" i="4"/>
  <c r="N532" i="4"/>
  <c r="M532" i="4"/>
  <c r="L532" i="4"/>
  <c r="K532" i="4"/>
  <c r="J532" i="4"/>
  <c r="I532" i="4"/>
  <c r="H532" i="4"/>
  <c r="G532" i="4"/>
  <c r="F532" i="4"/>
  <c r="E532" i="4"/>
  <c r="D532" i="4"/>
  <c r="C532" i="4"/>
  <c r="B532" i="4"/>
  <c r="A532" i="4"/>
  <c r="V531" i="4"/>
  <c r="U531" i="4"/>
  <c r="T531" i="4"/>
  <c r="S531" i="4"/>
  <c r="R531" i="4"/>
  <c r="Q531" i="4"/>
  <c r="P531" i="4"/>
  <c r="O531" i="4"/>
  <c r="N531" i="4"/>
  <c r="M531" i="4"/>
  <c r="L531" i="4"/>
  <c r="K531" i="4"/>
  <c r="J531" i="4"/>
  <c r="I531" i="4"/>
  <c r="H531" i="4"/>
  <c r="G531" i="4"/>
  <c r="F531" i="4"/>
  <c r="E531" i="4"/>
  <c r="D531" i="4"/>
  <c r="C531" i="4"/>
  <c r="B531" i="4"/>
  <c r="A531" i="4"/>
  <c r="V530" i="4"/>
  <c r="U530" i="4"/>
  <c r="T530" i="4"/>
  <c r="S530" i="4"/>
  <c r="R530" i="4"/>
  <c r="Q530" i="4"/>
  <c r="P530" i="4"/>
  <c r="O530" i="4"/>
  <c r="N530" i="4"/>
  <c r="M530" i="4"/>
  <c r="L530" i="4"/>
  <c r="K530" i="4"/>
  <c r="J530" i="4"/>
  <c r="I530" i="4"/>
  <c r="H530" i="4"/>
  <c r="G530" i="4"/>
  <c r="F530" i="4"/>
  <c r="E530" i="4"/>
  <c r="D530" i="4"/>
  <c r="C530" i="4"/>
  <c r="B530" i="4"/>
  <c r="A530" i="4"/>
  <c r="V529" i="4"/>
  <c r="U529" i="4"/>
  <c r="T529" i="4"/>
  <c r="S529" i="4"/>
  <c r="R529" i="4"/>
  <c r="Q529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B529" i="4"/>
  <c r="A529" i="4"/>
  <c r="V528" i="4"/>
  <c r="U528" i="4"/>
  <c r="T528" i="4"/>
  <c r="S528" i="4"/>
  <c r="R528" i="4"/>
  <c r="Q528" i="4"/>
  <c r="P528" i="4"/>
  <c r="O528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B528" i="4"/>
  <c r="A528" i="4"/>
  <c r="V527" i="4"/>
  <c r="U527" i="4"/>
  <c r="T527" i="4"/>
  <c r="S527" i="4"/>
  <c r="R527" i="4"/>
  <c r="Q527" i="4"/>
  <c r="P527" i="4"/>
  <c r="O527" i="4"/>
  <c r="N527" i="4"/>
  <c r="M527" i="4"/>
  <c r="L527" i="4"/>
  <c r="K527" i="4"/>
  <c r="J527" i="4"/>
  <c r="I527" i="4"/>
  <c r="H527" i="4"/>
  <c r="G527" i="4"/>
  <c r="F527" i="4"/>
  <c r="E527" i="4"/>
  <c r="D527" i="4"/>
  <c r="C527" i="4"/>
  <c r="B527" i="4"/>
  <c r="A527" i="4"/>
  <c r="V526" i="4"/>
  <c r="U526" i="4"/>
  <c r="T526" i="4"/>
  <c r="S526" i="4"/>
  <c r="R526" i="4"/>
  <c r="Q526" i="4"/>
  <c r="P526" i="4"/>
  <c r="O526" i="4"/>
  <c r="N526" i="4"/>
  <c r="M526" i="4"/>
  <c r="L526" i="4"/>
  <c r="K526" i="4"/>
  <c r="J526" i="4"/>
  <c r="I526" i="4"/>
  <c r="H526" i="4"/>
  <c r="G526" i="4"/>
  <c r="F526" i="4"/>
  <c r="E526" i="4"/>
  <c r="D526" i="4"/>
  <c r="C526" i="4"/>
  <c r="B526" i="4"/>
  <c r="A526" i="4"/>
  <c r="V525" i="4"/>
  <c r="U525" i="4"/>
  <c r="T525" i="4"/>
  <c r="S525" i="4"/>
  <c r="R525" i="4"/>
  <c r="Q525" i="4"/>
  <c r="P525" i="4"/>
  <c r="O525" i="4"/>
  <c r="N525" i="4"/>
  <c r="M525" i="4"/>
  <c r="L525" i="4"/>
  <c r="K525" i="4"/>
  <c r="J525" i="4"/>
  <c r="I525" i="4"/>
  <c r="H525" i="4"/>
  <c r="G525" i="4"/>
  <c r="F525" i="4"/>
  <c r="E525" i="4"/>
  <c r="D525" i="4"/>
  <c r="C525" i="4"/>
  <c r="B525" i="4"/>
  <c r="A525" i="4"/>
  <c r="V524" i="4"/>
  <c r="U524" i="4"/>
  <c r="T524" i="4"/>
  <c r="S524" i="4"/>
  <c r="R524" i="4"/>
  <c r="Q524" i="4"/>
  <c r="P524" i="4"/>
  <c r="O524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B524" i="4"/>
  <c r="A524" i="4"/>
  <c r="V523" i="4"/>
  <c r="U523" i="4"/>
  <c r="T523" i="4"/>
  <c r="S523" i="4"/>
  <c r="R523" i="4"/>
  <c r="Q523" i="4"/>
  <c r="P523" i="4"/>
  <c r="O523" i="4"/>
  <c r="N523" i="4"/>
  <c r="M523" i="4"/>
  <c r="L523" i="4"/>
  <c r="K523" i="4"/>
  <c r="J523" i="4"/>
  <c r="I523" i="4"/>
  <c r="H523" i="4"/>
  <c r="G523" i="4"/>
  <c r="F523" i="4"/>
  <c r="E523" i="4"/>
  <c r="D523" i="4"/>
  <c r="C523" i="4"/>
  <c r="B523" i="4"/>
  <c r="A523" i="4"/>
  <c r="V522" i="4"/>
  <c r="U522" i="4"/>
  <c r="T522" i="4"/>
  <c r="S522" i="4"/>
  <c r="R522" i="4"/>
  <c r="Q522" i="4"/>
  <c r="P522" i="4"/>
  <c r="O522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B522" i="4"/>
  <c r="A522" i="4"/>
  <c r="V521" i="4"/>
  <c r="U521" i="4"/>
  <c r="T521" i="4"/>
  <c r="S521" i="4"/>
  <c r="R521" i="4"/>
  <c r="Q521" i="4"/>
  <c r="P521" i="4"/>
  <c r="O521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B521" i="4"/>
  <c r="A521" i="4"/>
  <c r="V520" i="4"/>
  <c r="U520" i="4"/>
  <c r="T520" i="4"/>
  <c r="S520" i="4"/>
  <c r="R520" i="4"/>
  <c r="Q520" i="4"/>
  <c r="P520" i="4"/>
  <c r="O520" i="4"/>
  <c r="N520" i="4"/>
  <c r="M520" i="4"/>
  <c r="L520" i="4"/>
  <c r="K520" i="4"/>
  <c r="J520" i="4"/>
  <c r="I520" i="4"/>
  <c r="H520" i="4"/>
  <c r="G520" i="4"/>
  <c r="F520" i="4"/>
  <c r="E520" i="4"/>
  <c r="D520" i="4"/>
  <c r="C520" i="4"/>
  <c r="B520" i="4"/>
  <c r="A520" i="4"/>
  <c r="V519" i="4"/>
  <c r="U519" i="4"/>
  <c r="T519" i="4"/>
  <c r="S519" i="4"/>
  <c r="R519" i="4"/>
  <c r="Q519" i="4"/>
  <c r="P519" i="4"/>
  <c r="O519" i="4"/>
  <c r="N519" i="4"/>
  <c r="M519" i="4"/>
  <c r="L519" i="4"/>
  <c r="K519" i="4"/>
  <c r="J519" i="4"/>
  <c r="I519" i="4"/>
  <c r="H519" i="4"/>
  <c r="G519" i="4"/>
  <c r="F519" i="4"/>
  <c r="E519" i="4"/>
  <c r="D519" i="4"/>
  <c r="C519" i="4"/>
  <c r="B519" i="4"/>
  <c r="A519" i="4"/>
  <c r="V518" i="4"/>
  <c r="U518" i="4"/>
  <c r="T518" i="4"/>
  <c r="S518" i="4"/>
  <c r="R518" i="4"/>
  <c r="Q518" i="4"/>
  <c r="P518" i="4"/>
  <c r="O518" i="4"/>
  <c r="N518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A518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A517" i="4"/>
  <c r="V516" i="4"/>
  <c r="U516" i="4"/>
  <c r="T516" i="4"/>
  <c r="S516" i="4"/>
  <c r="R516" i="4"/>
  <c r="Q516" i="4"/>
  <c r="P516" i="4"/>
  <c r="O516" i="4"/>
  <c r="N516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A516" i="4"/>
  <c r="V515" i="4"/>
  <c r="U515" i="4"/>
  <c r="T515" i="4"/>
  <c r="S515" i="4"/>
  <c r="R515" i="4"/>
  <c r="Q515" i="4"/>
  <c r="P515" i="4"/>
  <c r="O515" i="4"/>
  <c r="N515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A515" i="4"/>
  <c r="V514" i="4"/>
  <c r="U514" i="4"/>
  <c r="T514" i="4"/>
  <c r="S514" i="4"/>
  <c r="R514" i="4"/>
  <c r="Q514" i="4"/>
  <c r="P514" i="4"/>
  <c r="O514" i="4"/>
  <c r="N514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A514" i="4"/>
  <c r="V513" i="4"/>
  <c r="U513" i="4"/>
  <c r="T513" i="4"/>
  <c r="S513" i="4"/>
  <c r="R513" i="4"/>
  <c r="Q513" i="4"/>
  <c r="P513" i="4"/>
  <c r="O513" i="4"/>
  <c r="N513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A513" i="4"/>
  <c r="V512" i="4"/>
  <c r="U512" i="4"/>
  <c r="T512" i="4"/>
  <c r="S512" i="4"/>
  <c r="R512" i="4"/>
  <c r="Q512" i="4"/>
  <c r="P512" i="4"/>
  <c r="O512" i="4"/>
  <c r="N512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A512" i="4"/>
  <c r="V511" i="4"/>
  <c r="U511" i="4"/>
  <c r="T511" i="4"/>
  <c r="S511" i="4"/>
  <c r="R511" i="4"/>
  <c r="Q511" i="4"/>
  <c r="P511" i="4"/>
  <c r="O511" i="4"/>
  <c r="N511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A511" i="4"/>
  <c r="V510" i="4"/>
  <c r="U510" i="4"/>
  <c r="T510" i="4"/>
  <c r="S510" i="4"/>
  <c r="R510" i="4"/>
  <c r="Q510" i="4"/>
  <c r="P510" i="4"/>
  <c r="O510" i="4"/>
  <c r="N510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A510" i="4"/>
  <c r="V509" i="4"/>
  <c r="U509" i="4"/>
  <c r="T509" i="4"/>
  <c r="S509" i="4"/>
  <c r="R509" i="4"/>
  <c r="Q509" i="4"/>
  <c r="P509" i="4"/>
  <c r="O509" i="4"/>
  <c r="N509" i="4"/>
  <c r="M509" i="4"/>
  <c r="L509" i="4"/>
  <c r="K509" i="4"/>
  <c r="J509" i="4"/>
  <c r="I509" i="4"/>
  <c r="H509" i="4"/>
  <c r="G509" i="4"/>
  <c r="F509" i="4"/>
  <c r="E509" i="4"/>
  <c r="D509" i="4"/>
  <c r="C509" i="4"/>
  <c r="B509" i="4"/>
  <c r="A509" i="4"/>
  <c r="V508" i="4"/>
  <c r="U508" i="4"/>
  <c r="T508" i="4"/>
  <c r="S508" i="4"/>
  <c r="R508" i="4"/>
  <c r="Q508" i="4"/>
  <c r="P508" i="4"/>
  <c r="O508" i="4"/>
  <c r="N508" i="4"/>
  <c r="M508" i="4"/>
  <c r="L508" i="4"/>
  <c r="K508" i="4"/>
  <c r="J508" i="4"/>
  <c r="I508" i="4"/>
  <c r="H508" i="4"/>
  <c r="G508" i="4"/>
  <c r="F508" i="4"/>
  <c r="E508" i="4"/>
  <c r="D508" i="4"/>
  <c r="C508" i="4"/>
  <c r="B508" i="4"/>
  <c r="A508" i="4"/>
  <c r="V507" i="4"/>
  <c r="U507" i="4"/>
  <c r="T507" i="4"/>
  <c r="S507" i="4"/>
  <c r="R507" i="4"/>
  <c r="Q507" i="4"/>
  <c r="P507" i="4"/>
  <c r="O507" i="4"/>
  <c r="N507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A507" i="4"/>
  <c r="V506" i="4"/>
  <c r="U506" i="4"/>
  <c r="T506" i="4"/>
  <c r="S506" i="4"/>
  <c r="R506" i="4"/>
  <c r="Q506" i="4"/>
  <c r="P506" i="4"/>
  <c r="O506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A506" i="4"/>
  <c r="V505" i="4"/>
  <c r="U505" i="4"/>
  <c r="T505" i="4"/>
  <c r="S505" i="4"/>
  <c r="R505" i="4"/>
  <c r="Q505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A505" i="4"/>
  <c r="V504" i="4"/>
  <c r="U504" i="4"/>
  <c r="T504" i="4"/>
  <c r="S504" i="4"/>
  <c r="R504" i="4"/>
  <c r="Q504" i="4"/>
  <c r="P504" i="4"/>
  <c r="O504" i="4"/>
  <c r="N504" i="4"/>
  <c r="M504" i="4"/>
  <c r="L504" i="4"/>
  <c r="K504" i="4"/>
  <c r="J504" i="4"/>
  <c r="I504" i="4"/>
  <c r="H504" i="4"/>
  <c r="G504" i="4"/>
  <c r="F504" i="4"/>
  <c r="E504" i="4"/>
  <c r="D504" i="4"/>
  <c r="C504" i="4"/>
  <c r="B504" i="4"/>
  <c r="A504" i="4"/>
  <c r="V503" i="4"/>
  <c r="U503" i="4"/>
  <c r="T503" i="4"/>
  <c r="S503" i="4"/>
  <c r="R503" i="4"/>
  <c r="Q503" i="4"/>
  <c r="P503" i="4"/>
  <c r="O503" i="4"/>
  <c r="N503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A503" i="4"/>
  <c r="V502" i="4"/>
  <c r="U502" i="4"/>
  <c r="T502" i="4"/>
  <c r="S502" i="4"/>
  <c r="R502" i="4"/>
  <c r="Q502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A502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A501" i="4"/>
  <c r="V500" i="4"/>
  <c r="U500" i="4"/>
  <c r="T500" i="4"/>
  <c r="S500" i="4"/>
  <c r="R500" i="4"/>
  <c r="Q500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A500" i="4"/>
  <c r="V499" i="4"/>
  <c r="U499" i="4"/>
  <c r="T499" i="4"/>
  <c r="S499" i="4"/>
  <c r="R499" i="4"/>
  <c r="Q499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A499" i="4"/>
  <c r="V498" i="4"/>
  <c r="U498" i="4"/>
  <c r="T498" i="4"/>
  <c r="S498" i="4"/>
  <c r="R498" i="4"/>
  <c r="Q498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A498" i="4"/>
  <c r="V497" i="4"/>
  <c r="U497" i="4"/>
  <c r="T497" i="4"/>
  <c r="S497" i="4"/>
  <c r="R497" i="4"/>
  <c r="Q497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A497" i="4"/>
  <c r="V496" i="4"/>
  <c r="U496" i="4"/>
  <c r="T496" i="4"/>
  <c r="S496" i="4"/>
  <c r="R496" i="4"/>
  <c r="Q496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A496" i="4"/>
  <c r="V495" i="4"/>
  <c r="U495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A495" i="4"/>
  <c r="V494" i="4"/>
  <c r="U494" i="4"/>
  <c r="T494" i="4"/>
  <c r="S494" i="4"/>
  <c r="R494" i="4"/>
  <c r="Q494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A494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A493" i="4"/>
  <c r="V492" i="4"/>
  <c r="U492" i="4"/>
  <c r="T492" i="4"/>
  <c r="S492" i="4"/>
  <c r="R492" i="4"/>
  <c r="Q492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A492" i="4"/>
  <c r="V491" i="4"/>
  <c r="U491" i="4"/>
  <c r="T491" i="4"/>
  <c r="S491" i="4"/>
  <c r="R491" i="4"/>
  <c r="Q491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V490" i="4"/>
  <c r="U490" i="4"/>
  <c r="T490" i="4"/>
  <c r="S490" i="4"/>
  <c r="R490" i="4"/>
  <c r="Q490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V489" i="4"/>
  <c r="U489" i="4"/>
  <c r="T489" i="4"/>
  <c r="S489" i="4"/>
  <c r="R489" i="4"/>
  <c r="Q489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V488" i="4"/>
  <c r="U488" i="4"/>
  <c r="T488" i="4"/>
  <c r="S488" i="4"/>
  <c r="R488" i="4"/>
  <c r="Q488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V487" i="4"/>
  <c r="U487" i="4"/>
  <c r="T487" i="4"/>
  <c r="S487" i="4"/>
  <c r="R487" i="4"/>
  <c r="Q487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V486" i="4"/>
  <c r="U486" i="4"/>
  <c r="T486" i="4"/>
  <c r="S486" i="4"/>
  <c r="R486" i="4"/>
  <c r="Q486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V484" i="4"/>
  <c r="U484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V483" i="4"/>
  <c r="U483" i="4"/>
  <c r="T483" i="4"/>
  <c r="S483" i="4"/>
  <c r="R483" i="4"/>
  <c r="Q483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V482" i="4"/>
  <c r="U482" i="4"/>
  <c r="T482" i="4"/>
  <c r="S482" i="4"/>
  <c r="R482" i="4"/>
  <c r="Q482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V481" i="4"/>
  <c r="U481" i="4"/>
  <c r="T481" i="4"/>
  <c r="S481" i="4"/>
  <c r="R481" i="4"/>
  <c r="Q481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V480" i="4"/>
  <c r="U480" i="4"/>
  <c r="T480" i="4"/>
  <c r="S480" i="4"/>
  <c r="R480" i="4"/>
  <c r="Q480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V478" i="4"/>
  <c r="U478" i="4"/>
  <c r="T478" i="4"/>
  <c r="S478" i="4"/>
  <c r="R478" i="4"/>
  <c r="Q478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V476" i="4"/>
  <c r="U476" i="4"/>
  <c r="T476" i="4"/>
  <c r="S476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V475" i="4"/>
  <c r="U475" i="4"/>
  <c r="T475" i="4"/>
  <c r="S475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V473" i="4"/>
  <c r="U473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V472" i="4"/>
  <c r="U472" i="4"/>
  <c r="T472" i="4"/>
  <c r="S472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V471" i="4"/>
  <c r="U471" i="4"/>
  <c r="T471" i="4"/>
  <c r="S471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V470" i="4"/>
  <c r="U470" i="4"/>
  <c r="T470" i="4"/>
  <c r="S470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V468" i="4"/>
  <c r="U468" i="4"/>
  <c r="T468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V467" i="4"/>
  <c r="U467" i="4"/>
  <c r="T467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V466" i="4"/>
  <c r="U466" i="4"/>
  <c r="T466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V465" i="4"/>
  <c r="U465" i="4"/>
  <c r="T465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V464" i="4"/>
  <c r="U464" i="4"/>
  <c r="T464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V463" i="4"/>
  <c r="U463" i="4"/>
  <c r="T463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V462" i="4"/>
  <c r="U462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V461" i="4"/>
  <c r="U461" i="4"/>
  <c r="T461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V460" i="4"/>
  <c r="U460" i="4"/>
  <c r="T460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V459" i="4"/>
  <c r="U459" i="4"/>
  <c r="T459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V458" i="4"/>
  <c r="U458" i="4"/>
  <c r="T458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V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V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V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V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V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V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V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V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V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V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V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V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V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V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V428" i="4"/>
  <c r="U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V427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V426" i="4"/>
  <c r="U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V422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V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V416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V415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V414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V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V410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V408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V407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V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V402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V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V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V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V398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V397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V396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V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V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V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V392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V391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V390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V387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V386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V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V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V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V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V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V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V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V367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V9" i="4"/>
  <c r="U9" i="4"/>
  <c r="T9" i="4"/>
  <c r="S9" i="4"/>
  <c r="R9" i="4"/>
  <c r="Q9" i="4"/>
  <c r="Q5" i="4" s="1"/>
  <c r="Q6" i="4" s="1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R3" i="4"/>
  <c r="Q3" i="4"/>
  <c r="X2562" i="3"/>
  <c r="W2562" i="3"/>
  <c r="V2562" i="3"/>
  <c r="U2562" i="3"/>
  <c r="T2562" i="3"/>
  <c r="S2562" i="3"/>
  <c r="R2562" i="3"/>
  <c r="Q2562" i="3"/>
  <c r="P2562" i="3"/>
  <c r="O2562" i="3"/>
  <c r="N2562" i="3"/>
  <c r="M2562" i="3"/>
  <c r="L2562" i="3"/>
  <c r="K2562" i="3"/>
  <c r="J2562" i="3"/>
  <c r="I2562" i="3" s="1"/>
  <c r="H2562" i="3"/>
  <c r="G2562" i="3"/>
  <c r="F2562" i="3"/>
  <c r="E2562" i="3"/>
  <c r="D2562" i="3"/>
  <c r="C2562" i="3"/>
  <c r="B2562" i="3"/>
  <c r="A2562" i="3"/>
  <c r="X2561" i="3"/>
  <c r="W2561" i="3"/>
  <c r="V2561" i="3"/>
  <c r="U2561" i="3"/>
  <c r="T2561" i="3"/>
  <c r="S2561" i="3"/>
  <c r="R2561" i="3"/>
  <c r="Q2561" i="3"/>
  <c r="P2561" i="3"/>
  <c r="O2561" i="3"/>
  <c r="N2561" i="3"/>
  <c r="M2561" i="3"/>
  <c r="L2561" i="3"/>
  <c r="K2561" i="3"/>
  <c r="J2561" i="3"/>
  <c r="I2561" i="3" s="1"/>
  <c r="H2561" i="3"/>
  <c r="G2561" i="3"/>
  <c r="F2561" i="3"/>
  <c r="E2561" i="3"/>
  <c r="D2561" i="3"/>
  <c r="C2561" i="3"/>
  <c r="B2561" i="3"/>
  <c r="A2561" i="3"/>
  <c r="X2560" i="3"/>
  <c r="W2560" i="3"/>
  <c r="V2560" i="3"/>
  <c r="U2560" i="3"/>
  <c r="T2560" i="3"/>
  <c r="S2560" i="3"/>
  <c r="R2560" i="3"/>
  <c r="Q2560" i="3"/>
  <c r="P2560" i="3"/>
  <c r="O2560" i="3"/>
  <c r="N2560" i="3"/>
  <c r="M2560" i="3"/>
  <c r="L2560" i="3"/>
  <c r="K2560" i="3"/>
  <c r="J2560" i="3"/>
  <c r="I2560" i="3" s="1"/>
  <c r="H2560" i="3"/>
  <c r="G2560" i="3"/>
  <c r="F2560" i="3"/>
  <c r="E2560" i="3"/>
  <c r="D2560" i="3"/>
  <c r="C2560" i="3"/>
  <c r="B2560" i="3"/>
  <c r="A2560" i="3"/>
  <c r="X2559" i="3"/>
  <c r="W2559" i="3"/>
  <c r="V2559" i="3"/>
  <c r="U2559" i="3"/>
  <c r="T2559" i="3"/>
  <c r="S2559" i="3"/>
  <c r="R2559" i="3"/>
  <c r="Q2559" i="3"/>
  <c r="P2559" i="3"/>
  <c r="O2559" i="3"/>
  <c r="N2559" i="3"/>
  <c r="M2559" i="3"/>
  <c r="L2559" i="3"/>
  <c r="K2559" i="3"/>
  <c r="J2559" i="3"/>
  <c r="I2559" i="3" s="1"/>
  <c r="H2559" i="3"/>
  <c r="G2559" i="3"/>
  <c r="F2559" i="3"/>
  <c r="E2559" i="3"/>
  <c r="D2559" i="3"/>
  <c r="C2559" i="3"/>
  <c r="B2559" i="3"/>
  <c r="A2559" i="3"/>
  <c r="X2558" i="3"/>
  <c r="W2558" i="3"/>
  <c r="V2558" i="3"/>
  <c r="U2558" i="3"/>
  <c r="T2558" i="3"/>
  <c r="S2558" i="3"/>
  <c r="R2558" i="3"/>
  <c r="Q2558" i="3"/>
  <c r="P2558" i="3"/>
  <c r="O2558" i="3"/>
  <c r="N2558" i="3"/>
  <c r="M2558" i="3"/>
  <c r="L2558" i="3"/>
  <c r="K2558" i="3"/>
  <c r="J2558" i="3"/>
  <c r="I2558" i="3" s="1"/>
  <c r="H2558" i="3"/>
  <c r="G2558" i="3"/>
  <c r="F2558" i="3"/>
  <c r="E2558" i="3"/>
  <c r="D2558" i="3"/>
  <c r="C2558" i="3"/>
  <c r="B2558" i="3"/>
  <c r="A2558" i="3"/>
  <c r="X2557" i="3"/>
  <c r="W2557" i="3"/>
  <c r="V2557" i="3"/>
  <c r="U2557" i="3"/>
  <c r="T2557" i="3"/>
  <c r="S2557" i="3"/>
  <c r="R2557" i="3"/>
  <c r="Q2557" i="3"/>
  <c r="P2557" i="3"/>
  <c r="O2557" i="3"/>
  <c r="N2557" i="3"/>
  <c r="M2557" i="3"/>
  <c r="L2557" i="3"/>
  <c r="K2557" i="3"/>
  <c r="J2557" i="3"/>
  <c r="I2557" i="3" s="1"/>
  <c r="H2557" i="3"/>
  <c r="G2557" i="3"/>
  <c r="F2557" i="3"/>
  <c r="E2557" i="3"/>
  <c r="D2557" i="3"/>
  <c r="C2557" i="3"/>
  <c r="B2557" i="3"/>
  <c r="A2557" i="3"/>
  <c r="X2556" i="3"/>
  <c r="W2556" i="3"/>
  <c r="V2556" i="3"/>
  <c r="U2556" i="3"/>
  <c r="T2556" i="3"/>
  <c r="S2556" i="3"/>
  <c r="R2556" i="3"/>
  <c r="Q2556" i="3"/>
  <c r="P2556" i="3"/>
  <c r="O2556" i="3"/>
  <c r="N2556" i="3"/>
  <c r="M2556" i="3"/>
  <c r="L2556" i="3"/>
  <c r="K2556" i="3"/>
  <c r="J2556" i="3"/>
  <c r="I2556" i="3" s="1"/>
  <c r="H2556" i="3"/>
  <c r="G2556" i="3"/>
  <c r="F2556" i="3"/>
  <c r="E2556" i="3"/>
  <c r="D2556" i="3"/>
  <c r="C2556" i="3"/>
  <c r="B2556" i="3"/>
  <c r="A2556" i="3"/>
  <c r="X2555" i="3"/>
  <c r="W2555" i="3"/>
  <c r="V2555" i="3"/>
  <c r="U2555" i="3"/>
  <c r="T2555" i="3"/>
  <c r="S2555" i="3"/>
  <c r="R2555" i="3"/>
  <c r="Q2555" i="3"/>
  <c r="P2555" i="3"/>
  <c r="O2555" i="3"/>
  <c r="N2555" i="3"/>
  <c r="M2555" i="3"/>
  <c r="L2555" i="3"/>
  <c r="K2555" i="3"/>
  <c r="J2555" i="3"/>
  <c r="I2555" i="3" s="1"/>
  <c r="H2555" i="3"/>
  <c r="G2555" i="3"/>
  <c r="F2555" i="3"/>
  <c r="E2555" i="3"/>
  <c r="D2555" i="3"/>
  <c r="C2555" i="3"/>
  <c r="B2555" i="3"/>
  <c r="A2555" i="3"/>
  <c r="X2554" i="3"/>
  <c r="W2554" i="3"/>
  <c r="V2554" i="3"/>
  <c r="U2554" i="3"/>
  <c r="T2554" i="3"/>
  <c r="S2554" i="3"/>
  <c r="R2554" i="3"/>
  <c r="Q2554" i="3"/>
  <c r="P2554" i="3"/>
  <c r="O2554" i="3"/>
  <c r="N2554" i="3"/>
  <c r="M2554" i="3"/>
  <c r="L2554" i="3"/>
  <c r="K2554" i="3"/>
  <c r="J2554" i="3"/>
  <c r="I2554" i="3" s="1"/>
  <c r="H2554" i="3"/>
  <c r="G2554" i="3"/>
  <c r="F2554" i="3"/>
  <c r="E2554" i="3"/>
  <c r="D2554" i="3"/>
  <c r="C2554" i="3"/>
  <c r="B2554" i="3"/>
  <c r="A2554" i="3"/>
  <c r="X2553" i="3"/>
  <c r="W2553" i="3"/>
  <c r="V2553" i="3"/>
  <c r="U2553" i="3"/>
  <c r="T2553" i="3"/>
  <c r="S2553" i="3"/>
  <c r="R2553" i="3"/>
  <c r="Q2553" i="3"/>
  <c r="P2553" i="3"/>
  <c r="O2553" i="3"/>
  <c r="N2553" i="3"/>
  <c r="M2553" i="3"/>
  <c r="L2553" i="3"/>
  <c r="K2553" i="3"/>
  <c r="J2553" i="3"/>
  <c r="I2553" i="3" s="1"/>
  <c r="H2553" i="3"/>
  <c r="G2553" i="3"/>
  <c r="F2553" i="3"/>
  <c r="E2553" i="3"/>
  <c r="D2553" i="3"/>
  <c r="C2553" i="3"/>
  <c r="B2553" i="3"/>
  <c r="A2553" i="3"/>
  <c r="X2552" i="3"/>
  <c r="W2552" i="3"/>
  <c r="V2552" i="3"/>
  <c r="U2552" i="3"/>
  <c r="T2552" i="3"/>
  <c r="S2552" i="3"/>
  <c r="R2552" i="3"/>
  <c r="Q2552" i="3"/>
  <c r="P2552" i="3"/>
  <c r="O2552" i="3"/>
  <c r="N2552" i="3"/>
  <c r="M2552" i="3"/>
  <c r="L2552" i="3"/>
  <c r="K2552" i="3"/>
  <c r="J2552" i="3"/>
  <c r="I2552" i="3" s="1"/>
  <c r="H2552" i="3"/>
  <c r="G2552" i="3"/>
  <c r="F2552" i="3"/>
  <c r="E2552" i="3"/>
  <c r="D2552" i="3"/>
  <c r="C2552" i="3"/>
  <c r="B2552" i="3"/>
  <c r="A2552" i="3"/>
  <c r="X2551" i="3"/>
  <c r="W2551" i="3"/>
  <c r="V2551" i="3"/>
  <c r="U2551" i="3"/>
  <c r="T2551" i="3"/>
  <c r="S2551" i="3"/>
  <c r="R2551" i="3"/>
  <c r="Q2551" i="3"/>
  <c r="P2551" i="3"/>
  <c r="O2551" i="3"/>
  <c r="N2551" i="3"/>
  <c r="M2551" i="3"/>
  <c r="L2551" i="3"/>
  <c r="K2551" i="3"/>
  <c r="J2551" i="3"/>
  <c r="I2551" i="3" s="1"/>
  <c r="H2551" i="3"/>
  <c r="G2551" i="3"/>
  <c r="F2551" i="3"/>
  <c r="E2551" i="3"/>
  <c r="D2551" i="3"/>
  <c r="C2551" i="3"/>
  <c r="B2551" i="3"/>
  <c r="A2551" i="3"/>
  <c r="X2550" i="3"/>
  <c r="W2550" i="3"/>
  <c r="V2550" i="3"/>
  <c r="U2550" i="3"/>
  <c r="T2550" i="3"/>
  <c r="S2550" i="3"/>
  <c r="R2550" i="3"/>
  <c r="Q2550" i="3"/>
  <c r="P2550" i="3"/>
  <c r="O2550" i="3"/>
  <c r="N2550" i="3"/>
  <c r="M2550" i="3"/>
  <c r="L2550" i="3"/>
  <c r="K2550" i="3"/>
  <c r="J2550" i="3"/>
  <c r="I2550" i="3" s="1"/>
  <c r="H2550" i="3"/>
  <c r="G2550" i="3"/>
  <c r="F2550" i="3"/>
  <c r="E2550" i="3"/>
  <c r="D2550" i="3"/>
  <c r="C2550" i="3"/>
  <c r="B2550" i="3"/>
  <c r="A2550" i="3"/>
  <c r="X2549" i="3"/>
  <c r="W2549" i="3"/>
  <c r="V2549" i="3"/>
  <c r="U2549" i="3"/>
  <c r="T2549" i="3"/>
  <c r="S2549" i="3"/>
  <c r="R2549" i="3"/>
  <c r="Q2549" i="3"/>
  <c r="P2549" i="3"/>
  <c r="O2549" i="3"/>
  <c r="N2549" i="3"/>
  <c r="M2549" i="3"/>
  <c r="L2549" i="3"/>
  <c r="K2549" i="3"/>
  <c r="J2549" i="3"/>
  <c r="I2549" i="3" s="1"/>
  <c r="H2549" i="3"/>
  <c r="G2549" i="3"/>
  <c r="F2549" i="3"/>
  <c r="E2549" i="3"/>
  <c r="D2549" i="3"/>
  <c r="C2549" i="3"/>
  <c r="B2549" i="3"/>
  <c r="A2549" i="3"/>
  <c r="X2548" i="3"/>
  <c r="W2548" i="3"/>
  <c r="V2548" i="3"/>
  <c r="U2548" i="3"/>
  <c r="T2548" i="3"/>
  <c r="S2548" i="3"/>
  <c r="R2548" i="3"/>
  <c r="Q2548" i="3"/>
  <c r="P2548" i="3"/>
  <c r="O2548" i="3"/>
  <c r="N2548" i="3"/>
  <c r="M2548" i="3"/>
  <c r="L2548" i="3"/>
  <c r="K2548" i="3"/>
  <c r="J2548" i="3"/>
  <c r="I2548" i="3" s="1"/>
  <c r="H2548" i="3"/>
  <c r="G2548" i="3"/>
  <c r="F2548" i="3"/>
  <c r="E2548" i="3"/>
  <c r="D2548" i="3"/>
  <c r="C2548" i="3"/>
  <c r="B2548" i="3"/>
  <c r="A2548" i="3"/>
  <c r="X2547" i="3"/>
  <c r="W2547" i="3"/>
  <c r="V2547" i="3"/>
  <c r="U2547" i="3"/>
  <c r="T2547" i="3"/>
  <c r="S2547" i="3"/>
  <c r="R2547" i="3"/>
  <c r="Q2547" i="3"/>
  <c r="P2547" i="3"/>
  <c r="O2547" i="3"/>
  <c r="N2547" i="3"/>
  <c r="M2547" i="3"/>
  <c r="L2547" i="3"/>
  <c r="K2547" i="3"/>
  <c r="J2547" i="3"/>
  <c r="I2547" i="3" s="1"/>
  <c r="H2547" i="3"/>
  <c r="G2547" i="3"/>
  <c r="F2547" i="3"/>
  <c r="E2547" i="3"/>
  <c r="D2547" i="3"/>
  <c r="C2547" i="3"/>
  <c r="B2547" i="3"/>
  <c r="A2547" i="3"/>
  <c r="X2546" i="3"/>
  <c r="W2546" i="3"/>
  <c r="V2546" i="3"/>
  <c r="U2546" i="3"/>
  <c r="T2546" i="3"/>
  <c r="S2546" i="3"/>
  <c r="R2546" i="3"/>
  <c r="Q2546" i="3"/>
  <c r="P2546" i="3"/>
  <c r="O2546" i="3"/>
  <c r="N2546" i="3"/>
  <c r="M2546" i="3"/>
  <c r="L2546" i="3"/>
  <c r="K2546" i="3"/>
  <c r="J2546" i="3"/>
  <c r="I2546" i="3" s="1"/>
  <c r="H2546" i="3"/>
  <c r="G2546" i="3"/>
  <c r="F2546" i="3"/>
  <c r="E2546" i="3"/>
  <c r="D2546" i="3"/>
  <c r="C2546" i="3"/>
  <c r="B2546" i="3"/>
  <c r="A2546" i="3"/>
  <c r="X2545" i="3"/>
  <c r="W2545" i="3"/>
  <c r="V2545" i="3"/>
  <c r="U2545" i="3"/>
  <c r="T2545" i="3"/>
  <c r="S2545" i="3"/>
  <c r="R2545" i="3"/>
  <c r="Q2545" i="3"/>
  <c r="P2545" i="3"/>
  <c r="O2545" i="3"/>
  <c r="N2545" i="3"/>
  <c r="M2545" i="3"/>
  <c r="L2545" i="3"/>
  <c r="K2545" i="3"/>
  <c r="J2545" i="3"/>
  <c r="I2545" i="3" s="1"/>
  <c r="H2545" i="3"/>
  <c r="G2545" i="3"/>
  <c r="F2545" i="3"/>
  <c r="E2545" i="3"/>
  <c r="D2545" i="3"/>
  <c r="C2545" i="3"/>
  <c r="B2545" i="3"/>
  <c r="A2545" i="3"/>
  <c r="X2544" i="3"/>
  <c r="W2544" i="3"/>
  <c r="V2544" i="3"/>
  <c r="U2544" i="3"/>
  <c r="T2544" i="3"/>
  <c r="S2544" i="3"/>
  <c r="R2544" i="3"/>
  <c r="Q2544" i="3"/>
  <c r="P2544" i="3"/>
  <c r="O2544" i="3"/>
  <c r="N2544" i="3"/>
  <c r="M2544" i="3"/>
  <c r="L2544" i="3"/>
  <c r="K2544" i="3"/>
  <c r="J2544" i="3"/>
  <c r="I2544" i="3" s="1"/>
  <c r="H2544" i="3"/>
  <c r="G2544" i="3"/>
  <c r="D2544" i="3" s="1"/>
  <c r="F2544" i="3"/>
  <c r="E2544" i="3"/>
  <c r="C2544" i="3"/>
  <c r="B2544" i="3"/>
  <c r="A2544" i="3"/>
  <c r="X2543" i="3"/>
  <c r="W2543" i="3"/>
  <c r="V2543" i="3"/>
  <c r="U2543" i="3"/>
  <c r="T2543" i="3"/>
  <c r="S2543" i="3"/>
  <c r="R2543" i="3"/>
  <c r="Q2543" i="3"/>
  <c r="P2543" i="3"/>
  <c r="O2543" i="3"/>
  <c r="N2543" i="3"/>
  <c r="M2543" i="3"/>
  <c r="L2543" i="3"/>
  <c r="K2543" i="3"/>
  <c r="J2543" i="3"/>
  <c r="I2543" i="3" s="1"/>
  <c r="H2543" i="3"/>
  <c r="G2543" i="3"/>
  <c r="D2543" i="3" s="1"/>
  <c r="F2543" i="3"/>
  <c r="E2543" i="3"/>
  <c r="C2543" i="3"/>
  <c r="B2543" i="3"/>
  <c r="A2543" i="3"/>
  <c r="X2542" i="3"/>
  <c r="W2542" i="3"/>
  <c r="V2542" i="3"/>
  <c r="U2542" i="3"/>
  <c r="T2542" i="3"/>
  <c r="S2542" i="3"/>
  <c r="R2542" i="3"/>
  <c r="Q2542" i="3"/>
  <c r="P2542" i="3"/>
  <c r="O2542" i="3"/>
  <c r="N2542" i="3"/>
  <c r="M2542" i="3"/>
  <c r="L2542" i="3"/>
  <c r="K2542" i="3"/>
  <c r="J2542" i="3"/>
  <c r="I2542" i="3" s="1"/>
  <c r="H2542" i="3"/>
  <c r="G2542" i="3"/>
  <c r="F2542" i="3"/>
  <c r="E2542" i="3"/>
  <c r="D2542" i="3"/>
  <c r="C2542" i="3"/>
  <c r="B2542" i="3"/>
  <c r="A2542" i="3"/>
  <c r="X2541" i="3"/>
  <c r="W2541" i="3"/>
  <c r="V2541" i="3"/>
  <c r="U2541" i="3"/>
  <c r="T2541" i="3"/>
  <c r="S2541" i="3"/>
  <c r="R2541" i="3"/>
  <c r="Q2541" i="3"/>
  <c r="P2541" i="3"/>
  <c r="O2541" i="3"/>
  <c r="N2541" i="3"/>
  <c r="M2541" i="3"/>
  <c r="L2541" i="3"/>
  <c r="K2541" i="3"/>
  <c r="J2541" i="3"/>
  <c r="I2541" i="3" s="1"/>
  <c r="H2541" i="3"/>
  <c r="G2541" i="3"/>
  <c r="F2541" i="3"/>
  <c r="E2541" i="3"/>
  <c r="D2541" i="3"/>
  <c r="C2541" i="3"/>
  <c r="B2541" i="3"/>
  <c r="A2541" i="3"/>
  <c r="X2540" i="3"/>
  <c r="W2540" i="3"/>
  <c r="V2540" i="3"/>
  <c r="U2540" i="3"/>
  <c r="T2540" i="3"/>
  <c r="S2540" i="3"/>
  <c r="R2540" i="3"/>
  <c r="Q2540" i="3"/>
  <c r="P2540" i="3"/>
  <c r="O2540" i="3"/>
  <c r="N2540" i="3"/>
  <c r="M2540" i="3"/>
  <c r="L2540" i="3"/>
  <c r="K2540" i="3"/>
  <c r="J2540" i="3"/>
  <c r="I2540" i="3" s="1"/>
  <c r="H2540" i="3"/>
  <c r="G2540" i="3"/>
  <c r="D2540" i="3" s="1"/>
  <c r="F2540" i="3"/>
  <c r="E2540" i="3"/>
  <c r="C2540" i="3"/>
  <c r="B2540" i="3"/>
  <c r="A2540" i="3"/>
  <c r="X2539" i="3"/>
  <c r="W2539" i="3"/>
  <c r="V2539" i="3"/>
  <c r="U2539" i="3"/>
  <c r="T2539" i="3"/>
  <c r="S2539" i="3"/>
  <c r="R2539" i="3"/>
  <c r="Q2539" i="3"/>
  <c r="P2539" i="3"/>
  <c r="O2539" i="3"/>
  <c r="N2539" i="3"/>
  <c r="M2539" i="3"/>
  <c r="L2539" i="3"/>
  <c r="K2539" i="3"/>
  <c r="J2539" i="3"/>
  <c r="I2539" i="3" s="1"/>
  <c r="H2539" i="3"/>
  <c r="G2539" i="3"/>
  <c r="F2539" i="3"/>
  <c r="E2539" i="3"/>
  <c r="D2539" i="3"/>
  <c r="C2539" i="3"/>
  <c r="B2539" i="3"/>
  <c r="A2539" i="3"/>
  <c r="X2538" i="3"/>
  <c r="W2538" i="3"/>
  <c r="V2538" i="3"/>
  <c r="U2538" i="3"/>
  <c r="T2538" i="3"/>
  <c r="S2538" i="3"/>
  <c r="R2538" i="3"/>
  <c r="Q2538" i="3"/>
  <c r="P2538" i="3"/>
  <c r="O2538" i="3"/>
  <c r="N2538" i="3"/>
  <c r="M2538" i="3"/>
  <c r="L2538" i="3"/>
  <c r="K2538" i="3"/>
  <c r="J2538" i="3"/>
  <c r="I2538" i="3" s="1"/>
  <c r="H2538" i="3"/>
  <c r="G2538" i="3"/>
  <c r="F2538" i="3"/>
  <c r="E2538" i="3"/>
  <c r="D2538" i="3"/>
  <c r="C2538" i="3"/>
  <c r="B2538" i="3"/>
  <c r="A2538" i="3"/>
  <c r="X2537" i="3"/>
  <c r="W2537" i="3"/>
  <c r="V2537" i="3"/>
  <c r="U2537" i="3"/>
  <c r="T2537" i="3"/>
  <c r="S2537" i="3"/>
  <c r="R2537" i="3"/>
  <c r="Q2537" i="3"/>
  <c r="P2537" i="3"/>
  <c r="O2537" i="3"/>
  <c r="N2537" i="3"/>
  <c r="M2537" i="3"/>
  <c r="L2537" i="3"/>
  <c r="K2537" i="3"/>
  <c r="J2537" i="3"/>
  <c r="I2537" i="3" s="1"/>
  <c r="H2537" i="3"/>
  <c r="G2537" i="3"/>
  <c r="D2537" i="3" s="1"/>
  <c r="F2537" i="3"/>
  <c r="E2537" i="3"/>
  <c r="C2537" i="3"/>
  <c r="B2537" i="3"/>
  <c r="A2537" i="3"/>
  <c r="X2536" i="3"/>
  <c r="W2536" i="3"/>
  <c r="V2536" i="3"/>
  <c r="U2536" i="3"/>
  <c r="T2536" i="3"/>
  <c r="S2536" i="3"/>
  <c r="R2536" i="3"/>
  <c r="Q2536" i="3"/>
  <c r="P2536" i="3"/>
  <c r="O2536" i="3"/>
  <c r="N2536" i="3"/>
  <c r="M2536" i="3"/>
  <c r="L2536" i="3"/>
  <c r="K2536" i="3"/>
  <c r="J2536" i="3"/>
  <c r="I2536" i="3" s="1"/>
  <c r="H2536" i="3"/>
  <c r="G2536" i="3"/>
  <c r="D2536" i="3" s="1"/>
  <c r="F2536" i="3"/>
  <c r="E2536" i="3"/>
  <c r="C2536" i="3"/>
  <c r="B2536" i="3"/>
  <c r="A2536" i="3"/>
  <c r="X2535" i="3"/>
  <c r="W2535" i="3"/>
  <c r="V2535" i="3"/>
  <c r="U2535" i="3"/>
  <c r="T2535" i="3"/>
  <c r="S2535" i="3"/>
  <c r="R2535" i="3"/>
  <c r="Q2535" i="3"/>
  <c r="P2535" i="3"/>
  <c r="O2535" i="3"/>
  <c r="N2535" i="3"/>
  <c r="M2535" i="3"/>
  <c r="L2535" i="3"/>
  <c r="K2535" i="3"/>
  <c r="J2535" i="3"/>
  <c r="I2535" i="3"/>
  <c r="H2535" i="3"/>
  <c r="G2535" i="3"/>
  <c r="D2535" i="3" s="1"/>
  <c r="F2535" i="3"/>
  <c r="E2535" i="3"/>
  <c r="C2535" i="3"/>
  <c r="B2535" i="3"/>
  <c r="A2535" i="3"/>
  <c r="X2534" i="3"/>
  <c r="W2534" i="3"/>
  <c r="V2534" i="3"/>
  <c r="U2534" i="3"/>
  <c r="T2534" i="3"/>
  <c r="S2534" i="3"/>
  <c r="R2534" i="3"/>
  <c r="Q2534" i="3"/>
  <c r="P2534" i="3"/>
  <c r="O2534" i="3"/>
  <c r="N2534" i="3"/>
  <c r="M2534" i="3"/>
  <c r="L2534" i="3"/>
  <c r="K2534" i="3"/>
  <c r="J2534" i="3"/>
  <c r="I2534" i="3"/>
  <c r="H2534" i="3"/>
  <c r="G2534" i="3"/>
  <c r="D2534" i="3" s="1"/>
  <c r="F2534" i="3"/>
  <c r="E2534" i="3"/>
  <c r="C2534" i="3"/>
  <c r="B2534" i="3"/>
  <c r="A2534" i="3"/>
  <c r="X2533" i="3"/>
  <c r="W2533" i="3"/>
  <c r="V2533" i="3"/>
  <c r="U2533" i="3"/>
  <c r="T2533" i="3"/>
  <c r="S2533" i="3"/>
  <c r="R2533" i="3"/>
  <c r="Q2533" i="3"/>
  <c r="P2533" i="3"/>
  <c r="O2533" i="3"/>
  <c r="N2533" i="3"/>
  <c r="M2533" i="3"/>
  <c r="L2533" i="3"/>
  <c r="K2533" i="3"/>
  <c r="J2533" i="3"/>
  <c r="I2533" i="3"/>
  <c r="H2533" i="3"/>
  <c r="G2533" i="3"/>
  <c r="D2533" i="3" s="1"/>
  <c r="F2533" i="3"/>
  <c r="E2533" i="3"/>
  <c r="C2533" i="3"/>
  <c r="B2533" i="3"/>
  <c r="A2533" i="3"/>
  <c r="X2532" i="3"/>
  <c r="W2532" i="3"/>
  <c r="V2532" i="3"/>
  <c r="U2532" i="3"/>
  <c r="T2532" i="3"/>
  <c r="S2532" i="3"/>
  <c r="R2532" i="3"/>
  <c r="Q2532" i="3"/>
  <c r="P2532" i="3"/>
  <c r="O2532" i="3"/>
  <c r="N2532" i="3"/>
  <c r="M2532" i="3"/>
  <c r="L2532" i="3"/>
  <c r="K2532" i="3"/>
  <c r="J2532" i="3"/>
  <c r="I2532" i="3" s="1"/>
  <c r="H2532" i="3"/>
  <c r="G2532" i="3"/>
  <c r="D2532" i="3" s="1"/>
  <c r="F2532" i="3"/>
  <c r="E2532" i="3"/>
  <c r="C2532" i="3"/>
  <c r="B2532" i="3"/>
  <c r="A2532" i="3"/>
  <c r="X2531" i="3"/>
  <c r="W2531" i="3"/>
  <c r="V2531" i="3"/>
  <c r="U2531" i="3"/>
  <c r="T2531" i="3"/>
  <c r="S2531" i="3"/>
  <c r="R2531" i="3"/>
  <c r="Q2531" i="3"/>
  <c r="P2531" i="3"/>
  <c r="O2531" i="3"/>
  <c r="N2531" i="3"/>
  <c r="M2531" i="3"/>
  <c r="L2531" i="3"/>
  <c r="K2531" i="3"/>
  <c r="J2531" i="3"/>
  <c r="I2531" i="3" s="1"/>
  <c r="H2531" i="3"/>
  <c r="G2531" i="3"/>
  <c r="D2531" i="3" s="1"/>
  <c r="F2531" i="3"/>
  <c r="E2531" i="3"/>
  <c r="C2531" i="3"/>
  <c r="B2531" i="3"/>
  <c r="A2531" i="3"/>
  <c r="X2530" i="3"/>
  <c r="W2530" i="3"/>
  <c r="V2530" i="3"/>
  <c r="U2530" i="3"/>
  <c r="T2530" i="3"/>
  <c r="S2530" i="3"/>
  <c r="R2530" i="3"/>
  <c r="Q2530" i="3"/>
  <c r="P2530" i="3"/>
  <c r="O2530" i="3"/>
  <c r="N2530" i="3"/>
  <c r="M2530" i="3"/>
  <c r="L2530" i="3"/>
  <c r="K2530" i="3"/>
  <c r="J2530" i="3"/>
  <c r="I2530" i="3" s="1"/>
  <c r="H2530" i="3"/>
  <c r="G2530" i="3"/>
  <c r="D2530" i="3" s="1"/>
  <c r="F2530" i="3"/>
  <c r="E2530" i="3"/>
  <c r="C2530" i="3"/>
  <c r="B2530" i="3"/>
  <c r="A2530" i="3"/>
  <c r="X2529" i="3"/>
  <c r="W2529" i="3"/>
  <c r="V2529" i="3"/>
  <c r="U2529" i="3"/>
  <c r="T2529" i="3"/>
  <c r="S2529" i="3"/>
  <c r="R2529" i="3"/>
  <c r="Q2529" i="3"/>
  <c r="P2529" i="3"/>
  <c r="O2529" i="3"/>
  <c r="N2529" i="3"/>
  <c r="M2529" i="3"/>
  <c r="L2529" i="3"/>
  <c r="K2529" i="3"/>
  <c r="J2529" i="3"/>
  <c r="I2529" i="3" s="1"/>
  <c r="H2529" i="3"/>
  <c r="G2529" i="3"/>
  <c r="D2529" i="3" s="1"/>
  <c r="F2529" i="3"/>
  <c r="E2529" i="3"/>
  <c r="C2529" i="3"/>
  <c r="B2529" i="3"/>
  <c r="A2529" i="3"/>
  <c r="X2528" i="3"/>
  <c r="W2528" i="3"/>
  <c r="V2528" i="3"/>
  <c r="U2528" i="3"/>
  <c r="T2528" i="3"/>
  <c r="S2528" i="3"/>
  <c r="R2528" i="3"/>
  <c r="Q2528" i="3"/>
  <c r="P2528" i="3"/>
  <c r="O2528" i="3"/>
  <c r="N2528" i="3"/>
  <c r="M2528" i="3"/>
  <c r="L2528" i="3"/>
  <c r="K2528" i="3"/>
  <c r="J2528" i="3"/>
  <c r="I2528" i="3" s="1"/>
  <c r="H2528" i="3"/>
  <c r="G2528" i="3"/>
  <c r="D2528" i="3" s="1"/>
  <c r="F2528" i="3"/>
  <c r="E2528" i="3"/>
  <c r="C2528" i="3"/>
  <c r="B2528" i="3"/>
  <c r="A2528" i="3"/>
  <c r="X2527" i="3"/>
  <c r="W2527" i="3"/>
  <c r="V2527" i="3"/>
  <c r="U2527" i="3"/>
  <c r="T2527" i="3"/>
  <c r="S2527" i="3"/>
  <c r="R2527" i="3"/>
  <c r="Q2527" i="3"/>
  <c r="P2527" i="3"/>
  <c r="O2527" i="3"/>
  <c r="N2527" i="3"/>
  <c r="M2527" i="3"/>
  <c r="L2527" i="3"/>
  <c r="K2527" i="3"/>
  <c r="J2527" i="3"/>
  <c r="I2527" i="3" s="1"/>
  <c r="H2527" i="3"/>
  <c r="G2527" i="3"/>
  <c r="D2527" i="3" s="1"/>
  <c r="F2527" i="3"/>
  <c r="E2527" i="3"/>
  <c r="C2527" i="3"/>
  <c r="B2527" i="3"/>
  <c r="A2527" i="3"/>
  <c r="X2526" i="3"/>
  <c r="W2526" i="3"/>
  <c r="V2526" i="3"/>
  <c r="U2526" i="3"/>
  <c r="T2526" i="3"/>
  <c r="S2526" i="3"/>
  <c r="R2526" i="3"/>
  <c r="Q2526" i="3"/>
  <c r="P2526" i="3"/>
  <c r="O2526" i="3"/>
  <c r="N2526" i="3"/>
  <c r="M2526" i="3"/>
  <c r="L2526" i="3"/>
  <c r="K2526" i="3"/>
  <c r="J2526" i="3"/>
  <c r="I2526" i="3" s="1"/>
  <c r="H2526" i="3"/>
  <c r="G2526" i="3"/>
  <c r="D2526" i="3" s="1"/>
  <c r="F2526" i="3"/>
  <c r="E2526" i="3"/>
  <c r="C2526" i="3"/>
  <c r="B2526" i="3"/>
  <c r="A2526" i="3"/>
  <c r="X2525" i="3"/>
  <c r="W2525" i="3"/>
  <c r="V2525" i="3"/>
  <c r="U2525" i="3"/>
  <c r="T2525" i="3"/>
  <c r="S2525" i="3"/>
  <c r="R2525" i="3"/>
  <c r="Q2525" i="3"/>
  <c r="P2525" i="3"/>
  <c r="O2525" i="3"/>
  <c r="N2525" i="3"/>
  <c r="M2525" i="3"/>
  <c r="L2525" i="3"/>
  <c r="K2525" i="3"/>
  <c r="J2525" i="3"/>
  <c r="I2525" i="3"/>
  <c r="H2525" i="3"/>
  <c r="G2525" i="3"/>
  <c r="D2525" i="3" s="1"/>
  <c r="F2525" i="3"/>
  <c r="E2525" i="3"/>
  <c r="C2525" i="3"/>
  <c r="B2525" i="3"/>
  <c r="A2525" i="3"/>
  <c r="X2524" i="3"/>
  <c r="W2524" i="3"/>
  <c r="V2524" i="3"/>
  <c r="U2524" i="3"/>
  <c r="T2524" i="3"/>
  <c r="S2524" i="3"/>
  <c r="R2524" i="3"/>
  <c r="Q2524" i="3"/>
  <c r="P2524" i="3"/>
  <c r="O2524" i="3"/>
  <c r="N2524" i="3"/>
  <c r="M2524" i="3"/>
  <c r="L2524" i="3"/>
  <c r="K2524" i="3"/>
  <c r="J2524" i="3"/>
  <c r="I2524" i="3"/>
  <c r="H2524" i="3"/>
  <c r="G2524" i="3"/>
  <c r="D2524" i="3" s="1"/>
  <c r="F2524" i="3"/>
  <c r="E2524" i="3"/>
  <c r="C2524" i="3"/>
  <c r="B2524" i="3"/>
  <c r="A2524" i="3"/>
  <c r="X2523" i="3"/>
  <c r="W2523" i="3"/>
  <c r="V2523" i="3"/>
  <c r="U2523" i="3"/>
  <c r="T2523" i="3"/>
  <c r="S2523" i="3"/>
  <c r="R2523" i="3"/>
  <c r="Q2523" i="3"/>
  <c r="P2523" i="3"/>
  <c r="O2523" i="3"/>
  <c r="N2523" i="3"/>
  <c r="M2523" i="3"/>
  <c r="L2523" i="3"/>
  <c r="K2523" i="3"/>
  <c r="J2523" i="3"/>
  <c r="I2523" i="3"/>
  <c r="H2523" i="3"/>
  <c r="G2523" i="3"/>
  <c r="D2523" i="3" s="1"/>
  <c r="F2523" i="3"/>
  <c r="E2523" i="3"/>
  <c r="C2523" i="3"/>
  <c r="B2523" i="3"/>
  <c r="A2523" i="3"/>
  <c r="X2522" i="3"/>
  <c r="W2522" i="3"/>
  <c r="V2522" i="3"/>
  <c r="U2522" i="3"/>
  <c r="T2522" i="3"/>
  <c r="S2522" i="3"/>
  <c r="R2522" i="3"/>
  <c r="Q2522" i="3"/>
  <c r="P2522" i="3"/>
  <c r="O2522" i="3"/>
  <c r="N2522" i="3"/>
  <c r="M2522" i="3"/>
  <c r="L2522" i="3"/>
  <c r="K2522" i="3"/>
  <c r="J2522" i="3"/>
  <c r="I2522" i="3"/>
  <c r="H2522" i="3"/>
  <c r="G2522" i="3"/>
  <c r="D2522" i="3" s="1"/>
  <c r="F2522" i="3"/>
  <c r="E2522" i="3"/>
  <c r="C2522" i="3"/>
  <c r="B2522" i="3"/>
  <c r="A2522" i="3"/>
  <c r="X2521" i="3"/>
  <c r="W2521" i="3"/>
  <c r="V2521" i="3"/>
  <c r="U2521" i="3"/>
  <c r="T2521" i="3"/>
  <c r="S2521" i="3"/>
  <c r="R2521" i="3"/>
  <c r="Q2521" i="3"/>
  <c r="P2521" i="3"/>
  <c r="O2521" i="3"/>
  <c r="N2521" i="3"/>
  <c r="M2521" i="3"/>
  <c r="L2521" i="3"/>
  <c r="K2521" i="3"/>
  <c r="J2521" i="3"/>
  <c r="I2521" i="3"/>
  <c r="H2521" i="3"/>
  <c r="G2521" i="3"/>
  <c r="D2521" i="3" s="1"/>
  <c r="F2521" i="3"/>
  <c r="E2521" i="3"/>
  <c r="C2521" i="3"/>
  <c r="B2521" i="3"/>
  <c r="A2521" i="3"/>
  <c r="X2520" i="3"/>
  <c r="W2520" i="3"/>
  <c r="V2520" i="3"/>
  <c r="U2520" i="3"/>
  <c r="T2520" i="3"/>
  <c r="S2520" i="3"/>
  <c r="R2520" i="3"/>
  <c r="Q2520" i="3"/>
  <c r="P2520" i="3"/>
  <c r="O2520" i="3"/>
  <c r="N2520" i="3"/>
  <c r="M2520" i="3"/>
  <c r="L2520" i="3"/>
  <c r="K2520" i="3"/>
  <c r="J2520" i="3"/>
  <c r="I2520" i="3"/>
  <c r="H2520" i="3"/>
  <c r="G2520" i="3"/>
  <c r="D2520" i="3" s="1"/>
  <c r="F2520" i="3"/>
  <c r="E2520" i="3"/>
  <c r="C2520" i="3"/>
  <c r="B2520" i="3"/>
  <c r="A2520" i="3"/>
  <c r="X2519" i="3"/>
  <c r="W2519" i="3"/>
  <c r="V2519" i="3"/>
  <c r="U2519" i="3"/>
  <c r="T2519" i="3"/>
  <c r="S2519" i="3"/>
  <c r="R2519" i="3"/>
  <c r="Q2519" i="3"/>
  <c r="P2519" i="3"/>
  <c r="O2519" i="3"/>
  <c r="N2519" i="3"/>
  <c r="M2519" i="3"/>
  <c r="L2519" i="3"/>
  <c r="K2519" i="3"/>
  <c r="J2519" i="3"/>
  <c r="I2519" i="3"/>
  <c r="H2519" i="3"/>
  <c r="G2519" i="3"/>
  <c r="D2519" i="3" s="1"/>
  <c r="F2519" i="3"/>
  <c r="E2519" i="3"/>
  <c r="C2519" i="3"/>
  <c r="B2519" i="3"/>
  <c r="A2519" i="3"/>
  <c r="X2518" i="3"/>
  <c r="W2518" i="3"/>
  <c r="V2518" i="3"/>
  <c r="U2518" i="3"/>
  <c r="T2518" i="3"/>
  <c r="S2518" i="3"/>
  <c r="R2518" i="3"/>
  <c r="Q2518" i="3"/>
  <c r="P2518" i="3"/>
  <c r="O2518" i="3"/>
  <c r="N2518" i="3"/>
  <c r="M2518" i="3"/>
  <c r="L2518" i="3"/>
  <c r="K2518" i="3"/>
  <c r="J2518" i="3"/>
  <c r="I2518" i="3"/>
  <c r="H2518" i="3"/>
  <c r="G2518" i="3"/>
  <c r="D2518" i="3" s="1"/>
  <c r="F2518" i="3"/>
  <c r="E2518" i="3"/>
  <c r="C2518" i="3"/>
  <c r="B2518" i="3"/>
  <c r="A2518" i="3"/>
  <c r="X2517" i="3"/>
  <c r="W2517" i="3"/>
  <c r="V2517" i="3"/>
  <c r="U2517" i="3"/>
  <c r="T2517" i="3"/>
  <c r="S2517" i="3"/>
  <c r="R2517" i="3"/>
  <c r="Q2517" i="3"/>
  <c r="P2517" i="3"/>
  <c r="O2517" i="3"/>
  <c r="N2517" i="3"/>
  <c r="M2517" i="3"/>
  <c r="L2517" i="3"/>
  <c r="K2517" i="3"/>
  <c r="J2517" i="3"/>
  <c r="I2517" i="3"/>
  <c r="H2517" i="3"/>
  <c r="G2517" i="3"/>
  <c r="D2517" i="3" s="1"/>
  <c r="F2517" i="3"/>
  <c r="E2517" i="3"/>
  <c r="C2517" i="3"/>
  <c r="B2517" i="3"/>
  <c r="A2517" i="3"/>
  <c r="X2516" i="3"/>
  <c r="W2516" i="3"/>
  <c r="V2516" i="3"/>
  <c r="U2516" i="3"/>
  <c r="T2516" i="3"/>
  <c r="S2516" i="3"/>
  <c r="R2516" i="3"/>
  <c r="Q2516" i="3"/>
  <c r="P2516" i="3"/>
  <c r="O2516" i="3"/>
  <c r="N2516" i="3"/>
  <c r="M2516" i="3"/>
  <c r="L2516" i="3"/>
  <c r="K2516" i="3"/>
  <c r="J2516" i="3"/>
  <c r="I2516" i="3"/>
  <c r="H2516" i="3"/>
  <c r="G2516" i="3"/>
  <c r="D2516" i="3" s="1"/>
  <c r="F2516" i="3"/>
  <c r="E2516" i="3"/>
  <c r="C2516" i="3"/>
  <c r="B2516" i="3"/>
  <c r="A2516" i="3"/>
  <c r="X2515" i="3"/>
  <c r="W2515" i="3"/>
  <c r="V2515" i="3"/>
  <c r="U2515" i="3"/>
  <c r="T2515" i="3"/>
  <c r="S2515" i="3"/>
  <c r="R2515" i="3"/>
  <c r="Q2515" i="3"/>
  <c r="P2515" i="3"/>
  <c r="O2515" i="3"/>
  <c r="N2515" i="3"/>
  <c r="M2515" i="3"/>
  <c r="L2515" i="3"/>
  <c r="K2515" i="3"/>
  <c r="J2515" i="3"/>
  <c r="I2515" i="3"/>
  <c r="H2515" i="3"/>
  <c r="G2515" i="3"/>
  <c r="D2515" i="3" s="1"/>
  <c r="F2515" i="3"/>
  <c r="E2515" i="3"/>
  <c r="C2515" i="3"/>
  <c r="B2515" i="3"/>
  <c r="A2515" i="3"/>
  <c r="X2514" i="3"/>
  <c r="W2514" i="3"/>
  <c r="V2514" i="3"/>
  <c r="U2514" i="3"/>
  <c r="T2514" i="3"/>
  <c r="S2514" i="3"/>
  <c r="R2514" i="3"/>
  <c r="Q2514" i="3"/>
  <c r="P2514" i="3"/>
  <c r="O2514" i="3"/>
  <c r="N2514" i="3"/>
  <c r="M2514" i="3"/>
  <c r="L2514" i="3"/>
  <c r="K2514" i="3"/>
  <c r="J2514" i="3"/>
  <c r="I2514" i="3"/>
  <c r="H2514" i="3"/>
  <c r="G2514" i="3"/>
  <c r="D2514" i="3" s="1"/>
  <c r="F2514" i="3"/>
  <c r="E2514" i="3"/>
  <c r="C2514" i="3"/>
  <c r="B2514" i="3"/>
  <c r="A2514" i="3"/>
  <c r="X2513" i="3"/>
  <c r="W2513" i="3"/>
  <c r="V2513" i="3"/>
  <c r="U2513" i="3"/>
  <c r="T2513" i="3"/>
  <c r="S2513" i="3"/>
  <c r="R2513" i="3"/>
  <c r="Q2513" i="3"/>
  <c r="P2513" i="3"/>
  <c r="O2513" i="3"/>
  <c r="N2513" i="3"/>
  <c r="M2513" i="3"/>
  <c r="L2513" i="3"/>
  <c r="K2513" i="3"/>
  <c r="J2513" i="3"/>
  <c r="I2513" i="3"/>
  <c r="H2513" i="3"/>
  <c r="G2513" i="3"/>
  <c r="D2513" i="3" s="1"/>
  <c r="F2513" i="3"/>
  <c r="E2513" i="3"/>
  <c r="C2513" i="3"/>
  <c r="B2513" i="3"/>
  <c r="A2513" i="3"/>
  <c r="X2512" i="3"/>
  <c r="W2512" i="3"/>
  <c r="V2512" i="3"/>
  <c r="U2512" i="3"/>
  <c r="T2512" i="3"/>
  <c r="S2512" i="3"/>
  <c r="R2512" i="3"/>
  <c r="Q2512" i="3"/>
  <c r="P2512" i="3"/>
  <c r="O2512" i="3"/>
  <c r="N2512" i="3"/>
  <c r="M2512" i="3"/>
  <c r="L2512" i="3"/>
  <c r="K2512" i="3"/>
  <c r="J2512" i="3"/>
  <c r="I2512" i="3"/>
  <c r="H2512" i="3"/>
  <c r="G2512" i="3"/>
  <c r="D2512" i="3" s="1"/>
  <c r="F2512" i="3"/>
  <c r="E2512" i="3"/>
  <c r="C2512" i="3"/>
  <c r="B2512" i="3"/>
  <c r="A2512" i="3"/>
  <c r="X2511" i="3"/>
  <c r="W2511" i="3"/>
  <c r="V2511" i="3"/>
  <c r="U2511" i="3"/>
  <c r="T2511" i="3"/>
  <c r="S2511" i="3"/>
  <c r="R2511" i="3"/>
  <c r="Q2511" i="3"/>
  <c r="P2511" i="3"/>
  <c r="O2511" i="3"/>
  <c r="N2511" i="3"/>
  <c r="M2511" i="3"/>
  <c r="L2511" i="3"/>
  <c r="K2511" i="3"/>
  <c r="J2511" i="3"/>
  <c r="I2511" i="3"/>
  <c r="H2511" i="3"/>
  <c r="G2511" i="3"/>
  <c r="D2511" i="3" s="1"/>
  <c r="F2511" i="3"/>
  <c r="E2511" i="3"/>
  <c r="C2511" i="3"/>
  <c r="B2511" i="3"/>
  <c r="A2511" i="3"/>
  <c r="X2510" i="3"/>
  <c r="W2510" i="3"/>
  <c r="V2510" i="3"/>
  <c r="U2510" i="3"/>
  <c r="T2510" i="3"/>
  <c r="S2510" i="3"/>
  <c r="R2510" i="3"/>
  <c r="Q2510" i="3"/>
  <c r="P2510" i="3"/>
  <c r="O2510" i="3"/>
  <c r="N2510" i="3"/>
  <c r="M2510" i="3"/>
  <c r="L2510" i="3"/>
  <c r="K2510" i="3"/>
  <c r="J2510" i="3"/>
  <c r="I2510" i="3"/>
  <c r="H2510" i="3"/>
  <c r="G2510" i="3"/>
  <c r="D2510" i="3" s="1"/>
  <c r="F2510" i="3"/>
  <c r="E2510" i="3"/>
  <c r="C2510" i="3"/>
  <c r="B2510" i="3"/>
  <c r="A2510" i="3"/>
  <c r="X2509" i="3"/>
  <c r="W2509" i="3"/>
  <c r="V2509" i="3"/>
  <c r="U2509" i="3"/>
  <c r="T2509" i="3"/>
  <c r="S2509" i="3"/>
  <c r="R2509" i="3"/>
  <c r="Q2509" i="3"/>
  <c r="P2509" i="3"/>
  <c r="O2509" i="3"/>
  <c r="N2509" i="3"/>
  <c r="M2509" i="3"/>
  <c r="L2509" i="3"/>
  <c r="K2509" i="3"/>
  <c r="J2509" i="3"/>
  <c r="I2509" i="3"/>
  <c r="H2509" i="3"/>
  <c r="G2509" i="3"/>
  <c r="D2509" i="3" s="1"/>
  <c r="F2509" i="3"/>
  <c r="E2509" i="3"/>
  <c r="C2509" i="3"/>
  <c r="B2509" i="3"/>
  <c r="A2509" i="3"/>
  <c r="X2508" i="3"/>
  <c r="W2508" i="3"/>
  <c r="V2508" i="3"/>
  <c r="U2508" i="3"/>
  <c r="T2508" i="3"/>
  <c r="S2508" i="3"/>
  <c r="R2508" i="3"/>
  <c r="Q2508" i="3"/>
  <c r="P2508" i="3"/>
  <c r="O2508" i="3"/>
  <c r="N2508" i="3"/>
  <c r="M2508" i="3"/>
  <c r="L2508" i="3"/>
  <c r="K2508" i="3"/>
  <c r="J2508" i="3"/>
  <c r="I2508" i="3"/>
  <c r="H2508" i="3"/>
  <c r="G2508" i="3"/>
  <c r="D2508" i="3" s="1"/>
  <c r="F2508" i="3"/>
  <c r="E2508" i="3"/>
  <c r="C2508" i="3"/>
  <c r="B2508" i="3"/>
  <c r="A2508" i="3"/>
  <c r="X2507" i="3"/>
  <c r="W2507" i="3"/>
  <c r="V2507" i="3"/>
  <c r="U2507" i="3"/>
  <c r="T2507" i="3"/>
  <c r="S2507" i="3"/>
  <c r="R2507" i="3"/>
  <c r="Q2507" i="3"/>
  <c r="P2507" i="3"/>
  <c r="O2507" i="3"/>
  <c r="N2507" i="3"/>
  <c r="M2507" i="3"/>
  <c r="L2507" i="3"/>
  <c r="K2507" i="3"/>
  <c r="J2507" i="3"/>
  <c r="I2507" i="3"/>
  <c r="H2507" i="3"/>
  <c r="G2507" i="3"/>
  <c r="D2507" i="3" s="1"/>
  <c r="F2507" i="3"/>
  <c r="E2507" i="3"/>
  <c r="C2507" i="3"/>
  <c r="B2507" i="3"/>
  <c r="A2507" i="3"/>
  <c r="X2506" i="3"/>
  <c r="W2506" i="3"/>
  <c r="V2506" i="3"/>
  <c r="U2506" i="3"/>
  <c r="T2506" i="3"/>
  <c r="S2506" i="3"/>
  <c r="R2506" i="3"/>
  <c r="Q2506" i="3"/>
  <c r="P2506" i="3"/>
  <c r="O2506" i="3"/>
  <c r="N2506" i="3"/>
  <c r="M2506" i="3"/>
  <c r="L2506" i="3"/>
  <c r="K2506" i="3"/>
  <c r="J2506" i="3"/>
  <c r="I2506" i="3"/>
  <c r="H2506" i="3"/>
  <c r="G2506" i="3"/>
  <c r="D2506" i="3" s="1"/>
  <c r="F2506" i="3"/>
  <c r="E2506" i="3"/>
  <c r="C2506" i="3"/>
  <c r="B2506" i="3"/>
  <c r="A2506" i="3"/>
  <c r="X2505" i="3"/>
  <c r="W2505" i="3"/>
  <c r="V2505" i="3"/>
  <c r="U2505" i="3"/>
  <c r="T2505" i="3"/>
  <c r="S2505" i="3"/>
  <c r="R2505" i="3"/>
  <c r="Q2505" i="3"/>
  <c r="P2505" i="3"/>
  <c r="O2505" i="3"/>
  <c r="N2505" i="3"/>
  <c r="M2505" i="3"/>
  <c r="L2505" i="3"/>
  <c r="K2505" i="3"/>
  <c r="J2505" i="3"/>
  <c r="I2505" i="3"/>
  <c r="H2505" i="3"/>
  <c r="G2505" i="3"/>
  <c r="D2505" i="3" s="1"/>
  <c r="F2505" i="3"/>
  <c r="E2505" i="3"/>
  <c r="C2505" i="3"/>
  <c r="B2505" i="3"/>
  <c r="A2505" i="3"/>
  <c r="X2504" i="3"/>
  <c r="W2504" i="3"/>
  <c r="V2504" i="3"/>
  <c r="U2504" i="3"/>
  <c r="T2504" i="3"/>
  <c r="S2504" i="3"/>
  <c r="R2504" i="3"/>
  <c r="Q2504" i="3"/>
  <c r="P2504" i="3"/>
  <c r="O2504" i="3"/>
  <c r="N2504" i="3"/>
  <c r="M2504" i="3"/>
  <c r="L2504" i="3"/>
  <c r="K2504" i="3"/>
  <c r="J2504" i="3"/>
  <c r="I2504" i="3"/>
  <c r="H2504" i="3"/>
  <c r="G2504" i="3"/>
  <c r="D2504" i="3" s="1"/>
  <c r="F2504" i="3"/>
  <c r="E2504" i="3"/>
  <c r="C2504" i="3"/>
  <c r="B2504" i="3"/>
  <c r="A2504" i="3"/>
  <c r="X2503" i="3"/>
  <c r="W2503" i="3"/>
  <c r="V2503" i="3"/>
  <c r="U2503" i="3"/>
  <c r="T2503" i="3"/>
  <c r="S2503" i="3"/>
  <c r="R2503" i="3"/>
  <c r="Q2503" i="3"/>
  <c r="P2503" i="3"/>
  <c r="O2503" i="3"/>
  <c r="N2503" i="3"/>
  <c r="M2503" i="3"/>
  <c r="L2503" i="3"/>
  <c r="K2503" i="3"/>
  <c r="J2503" i="3"/>
  <c r="I2503" i="3"/>
  <c r="H2503" i="3"/>
  <c r="G2503" i="3"/>
  <c r="D2503" i="3" s="1"/>
  <c r="F2503" i="3"/>
  <c r="E2503" i="3"/>
  <c r="C2503" i="3"/>
  <c r="B2503" i="3"/>
  <c r="A2503" i="3"/>
  <c r="X2502" i="3"/>
  <c r="W2502" i="3"/>
  <c r="V2502" i="3"/>
  <c r="U2502" i="3"/>
  <c r="T2502" i="3"/>
  <c r="S2502" i="3"/>
  <c r="R2502" i="3"/>
  <c r="Q2502" i="3"/>
  <c r="P2502" i="3"/>
  <c r="O2502" i="3"/>
  <c r="N2502" i="3"/>
  <c r="M2502" i="3"/>
  <c r="L2502" i="3"/>
  <c r="K2502" i="3"/>
  <c r="J2502" i="3"/>
  <c r="I2502" i="3"/>
  <c r="H2502" i="3"/>
  <c r="G2502" i="3"/>
  <c r="D2502" i="3" s="1"/>
  <c r="F2502" i="3"/>
  <c r="E2502" i="3"/>
  <c r="C2502" i="3"/>
  <c r="B2502" i="3"/>
  <c r="A2502" i="3"/>
  <c r="X2501" i="3"/>
  <c r="W2501" i="3"/>
  <c r="V2501" i="3"/>
  <c r="U2501" i="3"/>
  <c r="T2501" i="3"/>
  <c r="S2501" i="3"/>
  <c r="R2501" i="3"/>
  <c r="Q2501" i="3"/>
  <c r="P2501" i="3"/>
  <c r="O2501" i="3"/>
  <c r="N2501" i="3"/>
  <c r="M2501" i="3"/>
  <c r="L2501" i="3"/>
  <c r="K2501" i="3"/>
  <c r="J2501" i="3"/>
  <c r="I2501" i="3"/>
  <c r="H2501" i="3"/>
  <c r="G2501" i="3"/>
  <c r="D2501" i="3" s="1"/>
  <c r="F2501" i="3"/>
  <c r="E2501" i="3"/>
  <c r="C2501" i="3"/>
  <c r="B2501" i="3"/>
  <c r="A2501" i="3"/>
  <c r="X2500" i="3"/>
  <c r="W2500" i="3"/>
  <c r="V2500" i="3"/>
  <c r="U2500" i="3"/>
  <c r="T2500" i="3"/>
  <c r="S2500" i="3"/>
  <c r="R2500" i="3"/>
  <c r="Q2500" i="3"/>
  <c r="P2500" i="3"/>
  <c r="O2500" i="3"/>
  <c r="N2500" i="3"/>
  <c r="M2500" i="3"/>
  <c r="L2500" i="3"/>
  <c r="K2500" i="3"/>
  <c r="J2500" i="3"/>
  <c r="I2500" i="3"/>
  <c r="H2500" i="3"/>
  <c r="G2500" i="3"/>
  <c r="D2500" i="3" s="1"/>
  <c r="F2500" i="3"/>
  <c r="E2500" i="3"/>
  <c r="C2500" i="3"/>
  <c r="B2500" i="3"/>
  <c r="A2500" i="3"/>
  <c r="X2499" i="3"/>
  <c r="W2499" i="3"/>
  <c r="V2499" i="3"/>
  <c r="U2499" i="3"/>
  <c r="T2499" i="3"/>
  <c r="S2499" i="3"/>
  <c r="R2499" i="3"/>
  <c r="Q2499" i="3"/>
  <c r="P2499" i="3"/>
  <c r="O2499" i="3"/>
  <c r="N2499" i="3"/>
  <c r="M2499" i="3"/>
  <c r="L2499" i="3"/>
  <c r="K2499" i="3"/>
  <c r="J2499" i="3"/>
  <c r="I2499" i="3"/>
  <c r="H2499" i="3"/>
  <c r="G2499" i="3"/>
  <c r="D2499" i="3" s="1"/>
  <c r="F2499" i="3"/>
  <c r="E2499" i="3"/>
  <c r="C2499" i="3"/>
  <c r="B2499" i="3"/>
  <c r="A2499" i="3"/>
  <c r="X2498" i="3"/>
  <c r="W2498" i="3"/>
  <c r="V2498" i="3"/>
  <c r="U2498" i="3"/>
  <c r="T2498" i="3"/>
  <c r="S2498" i="3"/>
  <c r="R2498" i="3"/>
  <c r="Q2498" i="3"/>
  <c r="P2498" i="3"/>
  <c r="O2498" i="3"/>
  <c r="N2498" i="3"/>
  <c r="M2498" i="3"/>
  <c r="L2498" i="3"/>
  <c r="K2498" i="3"/>
  <c r="J2498" i="3"/>
  <c r="I2498" i="3"/>
  <c r="H2498" i="3"/>
  <c r="G2498" i="3"/>
  <c r="D2498" i="3" s="1"/>
  <c r="F2498" i="3"/>
  <c r="E2498" i="3"/>
  <c r="C2498" i="3"/>
  <c r="B2498" i="3"/>
  <c r="A2498" i="3"/>
  <c r="X2497" i="3"/>
  <c r="W2497" i="3"/>
  <c r="V2497" i="3"/>
  <c r="U2497" i="3"/>
  <c r="T2497" i="3"/>
  <c r="S2497" i="3"/>
  <c r="R2497" i="3"/>
  <c r="Q2497" i="3"/>
  <c r="P2497" i="3"/>
  <c r="O2497" i="3"/>
  <c r="N2497" i="3"/>
  <c r="M2497" i="3"/>
  <c r="L2497" i="3"/>
  <c r="K2497" i="3"/>
  <c r="J2497" i="3"/>
  <c r="I2497" i="3"/>
  <c r="H2497" i="3"/>
  <c r="G2497" i="3"/>
  <c r="D2497" i="3" s="1"/>
  <c r="F2497" i="3"/>
  <c r="E2497" i="3"/>
  <c r="C2497" i="3"/>
  <c r="B2497" i="3"/>
  <c r="A2497" i="3"/>
  <c r="X2496" i="3"/>
  <c r="W2496" i="3"/>
  <c r="V2496" i="3"/>
  <c r="U2496" i="3"/>
  <c r="T2496" i="3"/>
  <c r="S2496" i="3"/>
  <c r="R2496" i="3"/>
  <c r="Q2496" i="3"/>
  <c r="P2496" i="3"/>
  <c r="O2496" i="3"/>
  <c r="N2496" i="3"/>
  <c r="M2496" i="3"/>
  <c r="L2496" i="3"/>
  <c r="K2496" i="3"/>
  <c r="J2496" i="3"/>
  <c r="I2496" i="3"/>
  <c r="H2496" i="3"/>
  <c r="G2496" i="3"/>
  <c r="D2496" i="3" s="1"/>
  <c r="F2496" i="3"/>
  <c r="E2496" i="3"/>
  <c r="C2496" i="3"/>
  <c r="B2496" i="3"/>
  <c r="A2496" i="3"/>
  <c r="X2495" i="3"/>
  <c r="W2495" i="3"/>
  <c r="V2495" i="3"/>
  <c r="U2495" i="3"/>
  <c r="T2495" i="3"/>
  <c r="S2495" i="3"/>
  <c r="R2495" i="3"/>
  <c r="Q2495" i="3"/>
  <c r="P2495" i="3"/>
  <c r="O2495" i="3"/>
  <c r="N2495" i="3"/>
  <c r="M2495" i="3"/>
  <c r="L2495" i="3"/>
  <c r="K2495" i="3"/>
  <c r="J2495" i="3"/>
  <c r="I2495" i="3"/>
  <c r="H2495" i="3"/>
  <c r="G2495" i="3"/>
  <c r="D2495" i="3" s="1"/>
  <c r="F2495" i="3"/>
  <c r="E2495" i="3"/>
  <c r="C2495" i="3"/>
  <c r="B2495" i="3"/>
  <c r="A2495" i="3"/>
  <c r="X2494" i="3"/>
  <c r="W2494" i="3"/>
  <c r="V2494" i="3"/>
  <c r="U2494" i="3"/>
  <c r="T2494" i="3"/>
  <c r="S2494" i="3"/>
  <c r="R2494" i="3"/>
  <c r="Q2494" i="3"/>
  <c r="P2494" i="3"/>
  <c r="O2494" i="3"/>
  <c r="N2494" i="3"/>
  <c r="M2494" i="3"/>
  <c r="L2494" i="3"/>
  <c r="K2494" i="3"/>
  <c r="J2494" i="3"/>
  <c r="I2494" i="3"/>
  <c r="H2494" i="3"/>
  <c r="G2494" i="3"/>
  <c r="D2494" i="3" s="1"/>
  <c r="F2494" i="3"/>
  <c r="E2494" i="3"/>
  <c r="C2494" i="3"/>
  <c r="B2494" i="3"/>
  <c r="A2494" i="3"/>
  <c r="X2493" i="3"/>
  <c r="W2493" i="3"/>
  <c r="V2493" i="3"/>
  <c r="U2493" i="3"/>
  <c r="T2493" i="3"/>
  <c r="S2493" i="3"/>
  <c r="R2493" i="3"/>
  <c r="Q2493" i="3"/>
  <c r="P2493" i="3"/>
  <c r="O2493" i="3"/>
  <c r="N2493" i="3"/>
  <c r="M2493" i="3"/>
  <c r="L2493" i="3"/>
  <c r="K2493" i="3"/>
  <c r="J2493" i="3"/>
  <c r="I2493" i="3"/>
  <c r="H2493" i="3"/>
  <c r="G2493" i="3"/>
  <c r="D2493" i="3" s="1"/>
  <c r="F2493" i="3"/>
  <c r="E2493" i="3"/>
  <c r="C2493" i="3"/>
  <c r="B2493" i="3"/>
  <c r="A2493" i="3"/>
  <c r="X2492" i="3"/>
  <c r="W2492" i="3"/>
  <c r="V2492" i="3"/>
  <c r="U2492" i="3"/>
  <c r="T2492" i="3"/>
  <c r="S2492" i="3"/>
  <c r="R2492" i="3"/>
  <c r="Q2492" i="3"/>
  <c r="P2492" i="3"/>
  <c r="O2492" i="3"/>
  <c r="N2492" i="3"/>
  <c r="M2492" i="3"/>
  <c r="L2492" i="3"/>
  <c r="K2492" i="3"/>
  <c r="J2492" i="3"/>
  <c r="I2492" i="3"/>
  <c r="H2492" i="3"/>
  <c r="G2492" i="3"/>
  <c r="D2492" i="3" s="1"/>
  <c r="F2492" i="3"/>
  <c r="E2492" i="3"/>
  <c r="C2492" i="3"/>
  <c r="B2492" i="3"/>
  <c r="A2492" i="3"/>
  <c r="X2491" i="3"/>
  <c r="W2491" i="3"/>
  <c r="V2491" i="3"/>
  <c r="U2491" i="3"/>
  <c r="T2491" i="3"/>
  <c r="S2491" i="3"/>
  <c r="R2491" i="3"/>
  <c r="Q2491" i="3"/>
  <c r="P2491" i="3"/>
  <c r="O2491" i="3"/>
  <c r="N2491" i="3"/>
  <c r="M2491" i="3"/>
  <c r="L2491" i="3"/>
  <c r="K2491" i="3"/>
  <c r="J2491" i="3"/>
  <c r="I2491" i="3"/>
  <c r="H2491" i="3"/>
  <c r="G2491" i="3"/>
  <c r="D2491" i="3" s="1"/>
  <c r="F2491" i="3"/>
  <c r="E2491" i="3"/>
  <c r="C2491" i="3"/>
  <c r="B2491" i="3"/>
  <c r="A2491" i="3"/>
  <c r="X2490" i="3"/>
  <c r="W2490" i="3"/>
  <c r="V2490" i="3"/>
  <c r="U2490" i="3"/>
  <c r="T2490" i="3"/>
  <c r="S2490" i="3"/>
  <c r="R2490" i="3"/>
  <c r="Q2490" i="3"/>
  <c r="P2490" i="3"/>
  <c r="O2490" i="3"/>
  <c r="N2490" i="3"/>
  <c r="M2490" i="3"/>
  <c r="L2490" i="3"/>
  <c r="K2490" i="3"/>
  <c r="J2490" i="3"/>
  <c r="I2490" i="3"/>
  <c r="H2490" i="3"/>
  <c r="G2490" i="3"/>
  <c r="D2490" i="3" s="1"/>
  <c r="F2490" i="3"/>
  <c r="E2490" i="3"/>
  <c r="C2490" i="3"/>
  <c r="B2490" i="3"/>
  <c r="A2490" i="3"/>
  <c r="X2489" i="3"/>
  <c r="W2489" i="3"/>
  <c r="V2489" i="3"/>
  <c r="U2489" i="3"/>
  <c r="T2489" i="3"/>
  <c r="S2489" i="3"/>
  <c r="R2489" i="3"/>
  <c r="Q2489" i="3"/>
  <c r="P2489" i="3"/>
  <c r="O2489" i="3"/>
  <c r="N2489" i="3"/>
  <c r="M2489" i="3"/>
  <c r="L2489" i="3"/>
  <c r="K2489" i="3"/>
  <c r="J2489" i="3"/>
  <c r="I2489" i="3"/>
  <c r="H2489" i="3"/>
  <c r="G2489" i="3"/>
  <c r="D2489" i="3" s="1"/>
  <c r="F2489" i="3"/>
  <c r="E2489" i="3"/>
  <c r="C2489" i="3"/>
  <c r="B2489" i="3"/>
  <c r="A2489" i="3"/>
  <c r="X2488" i="3"/>
  <c r="W2488" i="3"/>
  <c r="V2488" i="3"/>
  <c r="U2488" i="3"/>
  <c r="T2488" i="3"/>
  <c r="S2488" i="3"/>
  <c r="R2488" i="3"/>
  <c r="Q2488" i="3"/>
  <c r="P2488" i="3"/>
  <c r="O2488" i="3"/>
  <c r="N2488" i="3"/>
  <c r="M2488" i="3"/>
  <c r="L2488" i="3"/>
  <c r="K2488" i="3"/>
  <c r="I2488" i="3" s="1"/>
  <c r="J2488" i="3"/>
  <c r="H2488" i="3"/>
  <c r="G2488" i="3"/>
  <c r="D2488" i="3" s="1"/>
  <c r="F2488" i="3"/>
  <c r="E2488" i="3"/>
  <c r="C2488" i="3"/>
  <c r="B2488" i="3"/>
  <c r="A2488" i="3"/>
  <c r="X2487" i="3"/>
  <c r="W2487" i="3"/>
  <c r="V2487" i="3"/>
  <c r="U2487" i="3"/>
  <c r="T2487" i="3"/>
  <c r="S2487" i="3"/>
  <c r="R2487" i="3"/>
  <c r="Q2487" i="3"/>
  <c r="P2487" i="3"/>
  <c r="O2487" i="3"/>
  <c r="N2487" i="3"/>
  <c r="M2487" i="3"/>
  <c r="L2487" i="3"/>
  <c r="K2487" i="3"/>
  <c r="I2487" i="3" s="1"/>
  <c r="J2487" i="3"/>
  <c r="H2487" i="3"/>
  <c r="G2487" i="3"/>
  <c r="D2487" i="3" s="1"/>
  <c r="F2487" i="3"/>
  <c r="E2487" i="3"/>
  <c r="C2487" i="3"/>
  <c r="B2487" i="3"/>
  <c r="A2487" i="3"/>
  <c r="X2486" i="3"/>
  <c r="W2486" i="3"/>
  <c r="V2486" i="3"/>
  <c r="U2486" i="3"/>
  <c r="T2486" i="3"/>
  <c r="S2486" i="3"/>
  <c r="R2486" i="3"/>
  <c r="Q2486" i="3"/>
  <c r="P2486" i="3"/>
  <c r="O2486" i="3"/>
  <c r="N2486" i="3"/>
  <c r="M2486" i="3"/>
  <c r="L2486" i="3"/>
  <c r="K2486" i="3"/>
  <c r="I2486" i="3" s="1"/>
  <c r="J2486" i="3"/>
  <c r="H2486" i="3"/>
  <c r="G2486" i="3"/>
  <c r="D2486" i="3" s="1"/>
  <c r="F2486" i="3"/>
  <c r="E2486" i="3"/>
  <c r="C2486" i="3"/>
  <c r="B2486" i="3"/>
  <c r="A2486" i="3"/>
  <c r="X2485" i="3"/>
  <c r="W2485" i="3"/>
  <c r="V2485" i="3"/>
  <c r="U2485" i="3"/>
  <c r="T2485" i="3"/>
  <c r="S2485" i="3"/>
  <c r="R2485" i="3"/>
  <c r="Q2485" i="3"/>
  <c r="P2485" i="3"/>
  <c r="O2485" i="3"/>
  <c r="N2485" i="3"/>
  <c r="M2485" i="3"/>
  <c r="L2485" i="3"/>
  <c r="K2485" i="3"/>
  <c r="I2485" i="3" s="1"/>
  <c r="J2485" i="3"/>
  <c r="H2485" i="3"/>
  <c r="G2485" i="3"/>
  <c r="D2485" i="3" s="1"/>
  <c r="F2485" i="3"/>
  <c r="E2485" i="3"/>
  <c r="C2485" i="3"/>
  <c r="B2485" i="3"/>
  <c r="A2485" i="3"/>
  <c r="X2484" i="3"/>
  <c r="W2484" i="3"/>
  <c r="V2484" i="3"/>
  <c r="U2484" i="3"/>
  <c r="T2484" i="3"/>
  <c r="S2484" i="3"/>
  <c r="R2484" i="3"/>
  <c r="Q2484" i="3"/>
  <c r="P2484" i="3"/>
  <c r="O2484" i="3"/>
  <c r="N2484" i="3"/>
  <c r="M2484" i="3"/>
  <c r="L2484" i="3"/>
  <c r="K2484" i="3"/>
  <c r="I2484" i="3" s="1"/>
  <c r="J2484" i="3"/>
  <c r="H2484" i="3"/>
  <c r="G2484" i="3"/>
  <c r="D2484" i="3" s="1"/>
  <c r="F2484" i="3"/>
  <c r="E2484" i="3"/>
  <c r="C2484" i="3"/>
  <c r="B2484" i="3"/>
  <c r="A2484" i="3"/>
  <c r="X2483" i="3"/>
  <c r="W2483" i="3"/>
  <c r="V2483" i="3"/>
  <c r="U2483" i="3"/>
  <c r="T2483" i="3"/>
  <c r="S2483" i="3"/>
  <c r="R2483" i="3"/>
  <c r="Q2483" i="3"/>
  <c r="P2483" i="3"/>
  <c r="O2483" i="3"/>
  <c r="N2483" i="3"/>
  <c r="M2483" i="3"/>
  <c r="L2483" i="3"/>
  <c r="K2483" i="3"/>
  <c r="I2483" i="3" s="1"/>
  <c r="J2483" i="3"/>
  <c r="H2483" i="3"/>
  <c r="G2483" i="3"/>
  <c r="D2483" i="3" s="1"/>
  <c r="F2483" i="3"/>
  <c r="E2483" i="3"/>
  <c r="C2483" i="3"/>
  <c r="B2483" i="3"/>
  <c r="A2483" i="3"/>
  <c r="X2482" i="3"/>
  <c r="W2482" i="3"/>
  <c r="V2482" i="3"/>
  <c r="U2482" i="3"/>
  <c r="T2482" i="3"/>
  <c r="S2482" i="3"/>
  <c r="R2482" i="3"/>
  <c r="Q2482" i="3"/>
  <c r="P2482" i="3"/>
  <c r="O2482" i="3"/>
  <c r="N2482" i="3"/>
  <c r="M2482" i="3"/>
  <c r="L2482" i="3"/>
  <c r="K2482" i="3"/>
  <c r="I2482" i="3" s="1"/>
  <c r="J2482" i="3"/>
  <c r="H2482" i="3"/>
  <c r="G2482" i="3"/>
  <c r="D2482" i="3" s="1"/>
  <c r="F2482" i="3"/>
  <c r="E2482" i="3"/>
  <c r="C2482" i="3"/>
  <c r="B2482" i="3"/>
  <c r="A2482" i="3"/>
  <c r="X2481" i="3"/>
  <c r="W2481" i="3"/>
  <c r="V2481" i="3"/>
  <c r="U2481" i="3"/>
  <c r="T2481" i="3"/>
  <c r="S2481" i="3"/>
  <c r="R2481" i="3"/>
  <c r="Q2481" i="3"/>
  <c r="P2481" i="3"/>
  <c r="O2481" i="3"/>
  <c r="N2481" i="3"/>
  <c r="M2481" i="3"/>
  <c r="L2481" i="3"/>
  <c r="K2481" i="3"/>
  <c r="I2481" i="3" s="1"/>
  <c r="J2481" i="3"/>
  <c r="H2481" i="3"/>
  <c r="G2481" i="3"/>
  <c r="D2481" i="3" s="1"/>
  <c r="F2481" i="3"/>
  <c r="E2481" i="3"/>
  <c r="C2481" i="3"/>
  <c r="B2481" i="3"/>
  <c r="A2481" i="3"/>
  <c r="X2480" i="3"/>
  <c r="W2480" i="3"/>
  <c r="V2480" i="3"/>
  <c r="U2480" i="3"/>
  <c r="T2480" i="3"/>
  <c r="S2480" i="3"/>
  <c r="R2480" i="3"/>
  <c r="Q2480" i="3"/>
  <c r="P2480" i="3"/>
  <c r="O2480" i="3"/>
  <c r="N2480" i="3"/>
  <c r="M2480" i="3"/>
  <c r="L2480" i="3"/>
  <c r="K2480" i="3"/>
  <c r="I2480" i="3" s="1"/>
  <c r="J2480" i="3"/>
  <c r="H2480" i="3"/>
  <c r="G2480" i="3"/>
  <c r="D2480" i="3" s="1"/>
  <c r="F2480" i="3"/>
  <c r="E2480" i="3"/>
  <c r="C2480" i="3"/>
  <c r="B2480" i="3"/>
  <c r="A2480" i="3"/>
  <c r="X2479" i="3"/>
  <c r="W2479" i="3"/>
  <c r="V2479" i="3"/>
  <c r="U2479" i="3"/>
  <c r="T2479" i="3"/>
  <c r="S2479" i="3"/>
  <c r="R2479" i="3"/>
  <c r="Q2479" i="3"/>
  <c r="P2479" i="3"/>
  <c r="O2479" i="3"/>
  <c r="N2479" i="3"/>
  <c r="M2479" i="3"/>
  <c r="L2479" i="3"/>
  <c r="K2479" i="3"/>
  <c r="I2479" i="3" s="1"/>
  <c r="J2479" i="3"/>
  <c r="H2479" i="3"/>
  <c r="G2479" i="3"/>
  <c r="D2479" i="3" s="1"/>
  <c r="F2479" i="3"/>
  <c r="E2479" i="3"/>
  <c r="C2479" i="3"/>
  <c r="B2479" i="3"/>
  <c r="A2479" i="3"/>
  <c r="X2478" i="3"/>
  <c r="W2478" i="3"/>
  <c r="V2478" i="3"/>
  <c r="U2478" i="3"/>
  <c r="T2478" i="3"/>
  <c r="S2478" i="3"/>
  <c r="R2478" i="3"/>
  <c r="Q2478" i="3"/>
  <c r="P2478" i="3"/>
  <c r="O2478" i="3"/>
  <c r="N2478" i="3"/>
  <c r="M2478" i="3"/>
  <c r="L2478" i="3"/>
  <c r="K2478" i="3"/>
  <c r="I2478" i="3" s="1"/>
  <c r="J2478" i="3"/>
  <c r="H2478" i="3"/>
  <c r="G2478" i="3"/>
  <c r="D2478" i="3" s="1"/>
  <c r="F2478" i="3"/>
  <c r="E2478" i="3"/>
  <c r="C2478" i="3"/>
  <c r="B2478" i="3"/>
  <c r="A2478" i="3"/>
  <c r="X2477" i="3"/>
  <c r="W2477" i="3"/>
  <c r="V2477" i="3"/>
  <c r="U2477" i="3"/>
  <c r="T2477" i="3"/>
  <c r="S2477" i="3"/>
  <c r="R2477" i="3"/>
  <c r="Q2477" i="3"/>
  <c r="P2477" i="3"/>
  <c r="O2477" i="3"/>
  <c r="N2477" i="3"/>
  <c r="M2477" i="3"/>
  <c r="L2477" i="3"/>
  <c r="K2477" i="3"/>
  <c r="I2477" i="3" s="1"/>
  <c r="J2477" i="3"/>
  <c r="H2477" i="3"/>
  <c r="G2477" i="3"/>
  <c r="D2477" i="3" s="1"/>
  <c r="F2477" i="3"/>
  <c r="E2477" i="3"/>
  <c r="C2477" i="3"/>
  <c r="B2477" i="3"/>
  <c r="A2477" i="3"/>
  <c r="X2476" i="3"/>
  <c r="W2476" i="3"/>
  <c r="V2476" i="3"/>
  <c r="U2476" i="3"/>
  <c r="T2476" i="3"/>
  <c r="S2476" i="3"/>
  <c r="R2476" i="3"/>
  <c r="Q2476" i="3"/>
  <c r="P2476" i="3"/>
  <c r="O2476" i="3"/>
  <c r="N2476" i="3"/>
  <c r="M2476" i="3"/>
  <c r="L2476" i="3"/>
  <c r="K2476" i="3"/>
  <c r="I2476" i="3" s="1"/>
  <c r="J2476" i="3"/>
  <c r="H2476" i="3"/>
  <c r="G2476" i="3"/>
  <c r="D2476" i="3" s="1"/>
  <c r="F2476" i="3"/>
  <c r="E2476" i="3"/>
  <c r="C2476" i="3"/>
  <c r="B2476" i="3"/>
  <c r="A2476" i="3"/>
  <c r="X2475" i="3"/>
  <c r="W2475" i="3"/>
  <c r="V2475" i="3"/>
  <c r="U2475" i="3"/>
  <c r="T2475" i="3"/>
  <c r="S2475" i="3"/>
  <c r="R2475" i="3"/>
  <c r="Q2475" i="3"/>
  <c r="P2475" i="3"/>
  <c r="O2475" i="3"/>
  <c r="N2475" i="3"/>
  <c r="M2475" i="3"/>
  <c r="L2475" i="3"/>
  <c r="K2475" i="3"/>
  <c r="I2475" i="3" s="1"/>
  <c r="J2475" i="3"/>
  <c r="H2475" i="3"/>
  <c r="G2475" i="3"/>
  <c r="D2475" i="3" s="1"/>
  <c r="F2475" i="3"/>
  <c r="E2475" i="3"/>
  <c r="C2475" i="3"/>
  <c r="B2475" i="3"/>
  <c r="A2475" i="3"/>
  <c r="X2474" i="3"/>
  <c r="W2474" i="3"/>
  <c r="V2474" i="3"/>
  <c r="U2474" i="3"/>
  <c r="T2474" i="3"/>
  <c r="S2474" i="3"/>
  <c r="R2474" i="3"/>
  <c r="Q2474" i="3"/>
  <c r="P2474" i="3"/>
  <c r="O2474" i="3"/>
  <c r="N2474" i="3"/>
  <c r="M2474" i="3"/>
  <c r="L2474" i="3"/>
  <c r="K2474" i="3"/>
  <c r="I2474" i="3" s="1"/>
  <c r="J2474" i="3"/>
  <c r="H2474" i="3"/>
  <c r="G2474" i="3"/>
  <c r="D2474" i="3" s="1"/>
  <c r="F2474" i="3"/>
  <c r="E2474" i="3"/>
  <c r="C2474" i="3"/>
  <c r="B2474" i="3"/>
  <c r="A2474" i="3"/>
  <c r="X2473" i="3"/>
  <c r="W2473" i="3"/>
  <c r="V2473" i="3"/>
  <c r="U2473" i="3"/>
  <c r="T2473" i="3"/>
  <c r="S2473" i="3"/>
  <c r="R2473" i="3"/>
  <c r="Q2473" i="3"/>
  <c r="P2473" i="3"/>
  <c r="O2473" i="3"/>
  <c r="N2473" i="3"/>
  <c r="M2473" i="3"/>
  <c r="L2473" i="3"/>
  <c r="K2473" i="3"/>
  <c r="I2473" i="3" s="1"/>
  <c r="J2473" i="3"/>
  <c r="H2473" i="3"/>
  <c r="G2473" i="3"/>
  <c r="D2473" i="3" s="1"/>
  <c r="F2473" i="3"/>
  <c r="E2473" i="3"/>
  <c r="C2473" i="3"/>
  <c r="B2473" i="3"/>
  <c r="A2473" i="3"/>
  <c r="X2472" i="3"/>
  <c r="W2472" i="3"/>
  <c r="V2472" i="3"/>
  <c r="U2472" i="3"/>
  <c r="T2472" i="3"/>
  <c r="S2472" i="3"/>
  <c r="R2472" i="3"/>
  <c r="Q2472" i="3"/>
  <c r="P2472" i="3"/>
  <c r="O2472" i="3"/>
  <c r="N2472" i="3"/>
  <c r="M2472" i="3"/>
  <c r="L2472" i="3"/>
  <c r="K2472" i="3"/>
  <c r="I2472" i="3" s="1"/>
  <c r="J2472" i="3"/>
  <c r="H2472" i="3"/>
  <c r="G2472" i="3"/>
  <c r="D2472" i="3" s="1"/>
  <c r="F2472" i="3"/>
  <c r="E2472" i="3"/>
  <c r="C2472" i="3"/>
  <c r="B2472" i="3"/>
  <c r="A2472" i="3"/>
  <c r="X2471" i="3"/>
  <c r="W2471" i="3"/>
  <c r="V2471" i="3"/>
  <c r="U2471" i="3"/>
  <c r="T2471" i="3"/>
  <c r="S2471" i="3"/>
  <c r="R2471" i="3"/>
  <c r="Q2471" i="3"/>
  <c r="P2471" i="3"/>
  <c r="O2471" i="3"/>
  <c r="N2471" i="3"/>
  <c r="M2471" i="3"/>
  <c r="L2471" i="3"/>
  <c r="K2471" i="3"/>
  <c r="I2471" i="3" s="1"/>
  <c r="J2471" i="3"/>
  <c r="H2471" i="3"/>
  <c r="G2471" i="3"/>
  <c r="D2471" i="3" s="1"/>
  <c r="F2471" i="3"/>
  <c r="E2471" i="3"/>
  <c r="C2471" i="3"/>
  <c r="B2471" i="3"/>
  <c r="A2471" i="3"/>
  <c r="X2470" i="3"/>
  <c r="W2470" i="3"/>
  <c r="V2470" i="3"/>
  <c r="U2470" i="3"/>
  <c r="T2470" i="3"/>
  <c r="S2470" i="3"/>
  <c r="R2470" i="3"/>
  <c r="Q2470" i="3"/>
  <c r="P2470" i="3"/>
  <c r="O2470" i="3"/>
  <c r="N2470" i="3"/>
  <c r="M2470" i="3"/>
  <c r="L2470" i="3"/>
  <c r="K2470" i="3"/>
  <c r="I2470" i="3" s="1"/>
  <c r="J2470" i="3"/>
  <c r="H2470" i="3"/>
  <c r="G2470" i="3"/>
  <c r="D2470" i="3" s="1"/>
  <c r="F2470" i="3"/>
  <c r="E2470" i="3"/>
  <c r="C2470" i="3"/>
  <c r="B2470" i="3"/>
  <c r="A2470" i="3"/>
  <c r="X2469" i="3"/>
  <c r="W2469" i="3"/>
  <c r="V2469" i="3"/>
  <c r="U2469" i="3"/>
  <c r="T2469" i="3"/>
  <c r="S2469" i="3"/>
  <c r="R2469" i="3"/>
  <c r="Q2469" i="3"/>
  <c r="P2469" i="3"/>
  <c r="O2469" i="3"/>
  <c r="N2469" i="3"/>
  <c r="M2469" i="3"/>
  <c r="L2469" i="3"/>
  <c r="K2469" i="3"/>
  <c r="I2469" i="3" s="1"/>
  <c r="J2469" i="3"/>
  <c r="H2469" i="3"/>
  <c r="G2469" i="3"/>
  <c r="D2469" i="3" s="1"/>
  <c r="F2469" i="3"/>
  <c r="E2469" i="3"/>
  <c r="C2469" i="3"/>
  <c r="B2469" i="3"/>
  <c r="A2469" i="3"/>
  <c r="X2468" i="3"/>
  <c r="W2468" i="3"/>
  <c r="V2468" i="3"/>
  <c r="U2468" i="3"/>
  <c r="T2468" i="3"/>
  <c r="S2468" i="3"/>
  <c r="R2468" i="3"/>
  <c r="Q2468" i="3"/>
  <c r="P2468" i="3"/>
  <c r="O2468" i="3"/>
  <c r="N2468" i="3"/>
  <c r="M2468" i="3"/>
  <c r="L2468" i="3"/>
  <c r="K2468" i="3"/>
  <c r="I2468" i="3" s="1"/>
  <c r="J2468" i="3"/>
  <c r="H2468" i="3"/>
  <c r="G2468" i="3"/>
  <c r="D2468" i="3" s="1"/>
  <c r="F2468" i="3"/>
  <c r="E2468" i="3"/>
  <c r="C2468" i="3"/>
  <c r="B2468" i="3"/>
  <c r="A2468" i="3"/>
  <c r="X2467" i="3"/>
  <c r="W2467" i="3"/>
  <c r="V2467" i="3"/>
  <c r="U2467" i="3"/>
  <c r="T2467" i="3"/>
  <c r="S2467" i="3"/>
  <c r="R2467" i="3"/>
  <c r="Q2467" i="3"/>
  <c r="P2467" i="3"/>
  <c r="O2467" i="3"/>
  <c r="N2467" i="3"/>
  <c r="M2467" i="3"/>
  <c r="L2467" i="3"/>
  <c r="K2467" i="3"/>
  <c r="I2467" i="3" s="1"/>
  <c r="J2467" i="3"/>
  <c r="H2467" i="3"/>
  <c r="G2467" i="3"/>
  <c r="D2467" i="3" s="1"/>
  <c r="F2467" i="3"/>
  <c r="E2467" i="3"/>
  <c r="C2467" i="3"/>
  <c r="B2467" i="3"/>
  <c r="A2467" i="3"/>
  <c r="X2466" i="3"/>
  <c r="W2466" i="3"/>
  <c r="V2466" i="3"/>
  <c r="U2466" i="3"/>
  <c r="T2466" i="3"/>
  <c r="S2466" i="3"/>
  <c r="R2466" i="3"/>
  <c r="Q2466" i="3"/>
  <c r="P2466" i="3"/>
  <c r="O2466" i="3"/>
  <c r="N2466" i="3"/>
  <c r="M2466" i="3"/>
  <c r="L2466" i="3"/>
  <c r="K2466" i="3"/>
  <c r="I2466" i="3" s="1"/>
  <c r="J2466" i="3"/>
  <c r="H2466" i="3"/>
  <c r="G2466" i="3"/>
  <c r="D2466" i="3" s="1"/>
  <c r="F2466" i="3"/>
  <c r="E2466" i="3"/>
  <c r="C2466" i="3"/>
  <c r="B2466" i="3"/>
  <c r="A2466" i="3"/>
  <c r="X2465" i="3"/>
  <c r="W2465" i="3"/>
  <c r="V2465" i="3"/>
  <c r="U2465" i="3"/>
  <c r="T2465" i="3"/>
  <c r="S2465" i="3"/>
  <c r="R2465" i="3"/>
  <c r="Q2465" i="3"/>
  <c r="P2465" i="3"/>
  <c r="O2465" i="3"/>
  <c r="N2465" i="3"/>
  <c r="M2465" i="3"/>
  <c r="L2465" i="3"/>
  <c r="K2465" i="3"/>
  <c r="I2465" i="3" s="1"/>
  <c r="J2465" i="3"/>
  <c r="H2465" i="3"/>
  <c r="G2465" i="3"/>
  <c r="D2465" i="3" s="1"/>
  <c r="F2465" i="3"/>
  <c r="E2465" i="3"/>
  <c r="C2465" i="3"/>
  <c r="B2465" i="3"/>
  <c r="A2465" i="3"/>
  <c r="X2464" i="3"/>
  <c r="W2464" i="3"/>
  <c r="V2464" i="3"/>
  <c r="U2464" i="3"/>
  <c r="T2464" i="3"/>
  <c r="S2464" i="3"/>
  <c r="R2464" i="3"/>
  <c r="Q2464" i="3"/>
  <c r="P2464" i="3"/>
  <c r="O2464" i="3"/>
  <c r="N2464" i="3"/>
  <c r="M2464" i="3"/>
  <c r="L2464" i="3"/>
  <c r="K2464" i="3"/>
  <c r="I2464" i="3" s="1"/>
  <c r="J2464" i="3"/>
  <c r="H2464" i="3"/>
  <c r="G2464" i="3"/>
  <c r="D2464" i="3" s="1"/>
  <c r="F2464" i="3"/>
  <c r="E2464" i="3"/>
  <c r="C2464" i="3"/>
  <c r="B2464" i="3"/>
  <c r="A2464" i="3"/>
  <c r="X2463" i="3"/>
  <c r="W2463" i="3"/>
  <c r="V2463" i="3"/>
  <c r="U2463" i="3"/>
  <c r="T2463" i="3"/>
  <c r="S2463" i="3"/>
  <c r="R2463" i="3"/>
  <c r="Q2463" i="3"/>
  <c r="P2463" i="3"/>
  <c r="O2463" i="3"/>
  <c r="N2463" i="3"/>
  <c r="M2463" i="3"/>
  <c r="L2463" i="3"/>
  <c r="K2463" i="3"/>
  <c r="I2463" i="3" s="1"/>
  <c r="J2463" i="3"/>
  <c r="H2463" i="3"/>
  <c r="G2463" i="3"/>
  <c r="D2463" i="3" s="1"/>
  <c r="F2463" i="3"/>
  <c r="E2463" i="3"/>
  <c r="C2463" i="3"/>
  <c r="B2463" i="3"/>
  <c r="A2463" i="3"/>
  <c r="X2462" i="3"/>
  <c r="W2462" i="3"/>
  <c r="V2462" i="3"/>
  <c r="U2462" i="3"/>
  <c r="T2462" i="3"/>
  <c r="S2462" i="3"/>
  <c r="R2462" i="3"/>
  <c r="Q2462" i="3"/>
  <c r="P2462" i="3"/>
  <c r="O2462" i="3"/>
  <c r="N2462" i="3"/>
  <c r="M2462" i="3"/>
  <c r="L2462" i="3"/>
  <c r="K2462" i="3"/>
  <c r="I2462" i="3" s="1"/>
  <c r="J2462" i="3"/>
  <c r="H2462" i="3"/>
  <c r="G2462" i="3"/>
  <c r="D2462" i="3" s="1"/>
  <c r="F2462" i="3"/>
  <c r="E2462" i="3"/>
  <c r="C2462" i="3"/>
  <c r="B2462" i="3"/>
  <c r="A2462" i="3"/>
  <c r="X2461" i="3"/>
  <c r="W2461" i="3"/>
  <c r="V2461" i="3"/>
  <c r="U2461" i="3"/>
  <c r="T2461" i="3"/>
  <c r="S2461" i="3"/>
  <c r="R2461" i="3"/>
  <c r="Q2461" i="3"/>
  <c r="P2461" i="3"/>
  <c r="O2461" i="3"/>
  <c r="N2461" i="3"/>
  <c r="M2461" i="3"/>
  <c r="L2461" i="3"/>
  <c r="K2461" i="3"/>
  <c r="I2461" i="3" s="1"/>
  <c r="J2461" i="3"/>
  <c r="H2461" i="3"/>
  <c r="G2461" i="3"/>
  <c r="D2461" i="3" s="1"/>
  <c r="F2461" i="3"/>
  <c r="E2461" i="3"/>
  <c r="C2461" i="3"/>
  <c r="B2461" i="3"/>
  <c r="A2461" i="3"/>
  <c r="X2460" i="3"/>
  <c r="W2460" i="3"/>
  <c r="V2460" i="3"/>
  <c r="U2460" i="3"/>
  <c r="T2460" i="3"/>
  <c r="S2460" i="3"/>
  <c r="R2460" i="3"/>
  <c r="Q2460" i="3"/>
  <c r="P2460" i="3"/>
  <c r="O2460" i="3"/>
  <c r="N2460" i="3"/>
  <c r="M2460" i="3"/>
  <c r="L2460" i="3"/>
  <c r="K2460" i="3"/>
  <c r="I2460" i="3" s="1"/>
  <c r="J2460" i="3"/>
  <c r="H2460" i="3"/>
  <c r="G2460" i="3"/>
  <c r="D2460" i="3" s="1"/>
  <c r="F2460" i="3"/>
  <c r="E2460" i="3"/>
  <c r="C2460" i="3"/>
  <c r="B2460" i="3"/>
  <c r="A2460" i="3"/>
  <c r="X2459" i="3"/>
  <c r="W2459" i="3"/>
  <c r="V2459" i="3"/>
  <c r="U2459" i="3"/>
  <c r="T2459" i="3"/>
  <c r="S2459" i="3"/>
  <c r="R2459" i="3"/>
  <c r="Q2459" i="3"/>
  <c r="P2459" i="3"/>
  <c r="O2459" i="3"/>
  <c r="N2459" i="3"/>
  <c r="M2459" i="3"/>
  <c r="L2459" i="3"/>
  <c r="K2459" i="3"/>
  <c r="I2459" i="3" s="1"/>
  <c r="J2459" i="3"/>
  <c r="H2459" i="3"/>
  <c r="G2459" i="3"/>
  <c r="D2459" i="3" s="1"/>
  <c r="F2459" i="3"/>
  <c r="E2459" i="3"/>
  <c r="C2459" i="3"/>
  <c r="B2459" i="3"/>
  <c r="A2459" i="3"/>
  <c r="X2458" i="3"/>
  <c r="W2458" i="3"/>
  <c r="V2458" i="3"/>
  <c r="U2458" i="3"/>
  <c r="T2458" i="3"/>
  <c r="S2458" i="3"/>
  <c r="R2458" i="3"/>
  <c r="Q2458" i="3"/>
  <c r="P2458" i="3"/>
  <c r="O2458" i="3"/>
  <c r="N2458" i="3"/>
  <c r="M2458" i="3"/>
  <c r="L2458" i="3"/>
  <c r="K2458" i="3"/>
  <c r="I2458" i="3" s="1"/>
  <c r="J2458" i="3"/>
  <c r="H2458" i="3"/>
  <c r="G2458" i="3"/>
  <c r="D2458" i="3" s="1"/>
  <c r="F2458" i="3"/>
  <c r="E2458" i="3"/>
  <c r="C2458" i="3"/>
  <c r="B2458" i="3"/>
  <c r="A2458" i="3"/>
  <c r="X2457" i="3"/>
  <c r="W2457" i="3"/>
  <c r="V2457" i="3"/>
  <c r="U2457" i="3"/>
  <c r="T2457" i="3"/>
  <c r="S2457" i="3"/>
  <c r="R2457" i="3"/>
  <c r="Q2457" i="3"/>
  <c r="P2457" i="3"/>
  <c r="O2457" i="3"/>
  <c r="N2457" i="3"/>
  <c r="M2457" i="3"/>
  <c r="L2457" i="3"/>
  <c r="K2457" i="3"/>
  <c r="I2457" i="3" s="1"/>
  <c r="J2457" i="3"/>
  <c r="H2457" i="3"/>
  <c r="G2457" i="3"/>
  <c r="D2457" i="3" s="1"/>
  <c r="F2457" i="3"/>
  <c r="E2457" i="3"/>
  <c r="C2457" i="3"/>
  <c r="B2457" i="3"/>
  <c r="A2457" i="3"/>
  <c r="X2456" i="3"/>
  <c r="W2456" i="3"/>
  <c r="V2456" i="3"/>
  <c r="U2456" i="3"/>
  <c r="T2456" i="3"/>
  <c r="S2456" i="3"/>
  <c r="R2456" i="3"/>
  <c r="Q2456" i="3"/>
  <c r="P2456" i="3"/>
  <c r="O2456" i="3"/>
  <c r="N2456" i="3"/>
  <c r="M2456" i="3"/>
  <c r="L2456" i="3"/>
  <c r="K2456" i="3"/>
  <c r="I2456" i="3" s="1"/>
  <c r="J2456" i="3"/>
  <c r="H2456" i="3"/>
  <c r="G2456" i="3"/>
  <c r="D2456" i="3" s="1"/>
  <c r="F2456" i="3"/>
  <c r="E2456" i="3"/>
  <c r="C2456" i="3"/>
  <c r="B2456" i="3"/>
  <c r="A2456" i="3"/>
  <c r="X2455" i="3"/>
  <c r="W2455" i="3"/>
  <c r="V2455" i="3"/>
  <c r="U2455" i="3"/>
  <c r="T2455" i="3"/>
  <c r="S2455" i="3"/>
  <c r="R2455" i="3"/>
  <c r="Q2455" i="3"/>
  <c r="P2455" i="3"/>
  <c r="O2455" i="3"/>
  <c r="N2455" i="3"/>
  <c r="M2455" i="3"/>
  <c r="L2455" i="3"/>
  <c r="K2455" i="3"/>
  <c r="I2455" i="3" s="1"/>
  <c r="J2455" i="3"/>
  <c r="H2455" i="3"/>
  <c r="G2455" i="3"/>
  <c r="D2455" i="3" s="1"/>
  <c r="F2455" i="3"/>
  <c r="E2455" i="3"/>
  <c r="C2455" i="3"/>
  <c r="B2455" i="3"/>
  <c r="A2455" i="3"/>
  <c r="X2454" i="3"/>
  <c r="W2454" i="3"/>
  <c r="V2454" i="3"/>
  <c r="U2454" i="3"/>
  <c r="T2454" i="3"/>
  <c r="S2454" i="3"/>
  <c r="R2454" i="3"/>
  <c r="Q2454" i="3"/>
  <c r="P2454" i="3"/>
  <c r="O2454" i="3"/>
  <c r="N2454" i="3"/>
  <c r="M2454" i="3"/>
  <c r="L2454" i="3"/>
  <c r="K2454" i="3"/>
  <c r="I2454" i="3" s="1"/>
  <c r="J2454" i="3"/>
  <c r="H2454" i="3"/>
  <c r="G2454" i="3"/>
  <c r="D2454" i="3" s="1"/>
  <c r="F2454" i="3"/>
  <c r="E2454" i="3"/>
  <c r="C2454" i="3"/>
  <c r="B2454" i="3"/>
  <c r="A2454" i="3"/>
  <c r="X2453" i="3"/>
  <c r="W2453" i="3"/>
  <c r="V2453" i="3"/>
  <c r="U2453" i="3"/>
  <c r="T2453" i="3"/>
  <c r="S2453" i="3"/>
  <c r="R2453" i="3"/>
  <c r="Q2453" i="3"/>
  <c r="P2453" i="3"/>
  <c r="O2453" i="3"/>
  <c r="N2453" i="3"/>
  <c r="M2453" i="3"/>
  <c r="L2453" i="3"/>
  <c r="K2453" i="3"/>
  <c r="I2453" i="3" s="1"/>
  <c r="J2453" i="3"/>
  <c r="H2453" i="3"/>
  <c r="G2453" i="3"/>
  <c r="D2453" i="3" s="1"/>
  <c r="F2453" i="3"/>
  <c r="E2453" i="3"/>
  <c r="C2453" i="3"/>
  <c r="B2453" i="3"/>
  <c r="A2453" i="3"/>
  <c r="X2452" i="3"/>
  <c r="W2452" i="3"/>
  <c r="V2452" i="3"/>
  <c r="U2452" i="3"/>
  <c r="T2452" i="3"/>
  <c r="S2452" i="3"/>
  <c r="R2452" i="3"/>
  <c r="Q2452" i="3"/>
  <c r="P2452" i="3"/>
  <c r="O2452" i="3"/>
  <c r="N2452" i="3"/>
  <c r="M2452" i="3"/>
  <c r="L2452" i="3"/>
  <c r="K2452" i="3"/>
  <c r="I2452" i="3" s="1"/>
  <c r="J2452" i="3"/>
  <c r="H2452" i="3"/>
  <c r="G2452" i="3"/>
  <c r="D2452" i="3" s="1"/>
  <c r="F2452" i="3"/>
  <c r="E2452" i="3"/>
  <c r="C2452" i="3"/>
  <c r="B2452" i="3"/>
  <c r="A2452" i="3"/>
  <c r="X2451" i="3"/>
  <c r="W2451" i="3"/>
  <c r="V2451" i="3"/>
  <c r="U2451" i="3"/>
  <c r="T2451" i="3"/>
  <c r="S2451" i="3"/>
  <c r="R2451" i="3"/>
  <c r="Q2451" i="3"/>
  <c r="P2451" i="3"/>
  <c r="O2451" i="3"/>
  <c r="N2451" i="3"/>
  <c r="M2451" i="3"/>
  <c r="L2451" i="3"/>
  <c r="K2451" i="3"/>
  <c r="I2451" i="3" s="1"/>
  <c r="J2451" i="3"/>
  <c r="H2451" i="3"/>
  <c r="G2451" i="3"/>
  <c r="D2451" i="3" s="1"/>
  <c r="F2451" i="3"/>
  <c r="E2451" i="3"/>
  <c r="C2451" i="3"/>
  <c r="B2451" i="3"/>
  <c r="A2451" i="3"/>
  <c r="X2450" i="3"/>
  <c r="W2450" i="3"/>
  <c r="V2450" i="3"/>
  <c r="U2450" i="3"/>
  <c r="T2450" i="3"/>
  <c r="S2450" i="3"/>
  <c r="R2450" i="3"/>
  <c r="Q2450" i="3"/>
  <c r="P2450" i="3"/>
  <c r="O2450" i="3"/>
  <c r="N2450" i="3"/>
  <c r="M2450" i="3"/>
  <c r="L2450" i="3"/>
  <c r="K2450" i="3"/>
  <c r="I2450" i="3" s="1"/>
  <c r="J2450" i="3"/>
  <c r="H2450" i="3"/>
  <c r="G2450" i="3"/>
  <c r="D2450" i="3" s="1"/>
  <c r="F2450" i="3"/>
  <c r="E2450" i="3"/>
  <c r="C2450" i="3"/>
  <c r="B2450" i="3"/>
  <c r="A2450" i="3"/>
  <c r="X2449" i="3"/>
  <c r="W2449" i="3"/>
  <c r="V2449" i="3"/>
  <c r="U2449" i="3"/>
  <c r="T2449" i="3"/>
  <c r="S2449" i="3"/>
  <c r="R2449" i="3"/>
  <c r="Q2449" i="3"/>
  <c r="P2449" i="3"/>
  <c r="O2449" i="3"/>
  <c r="N2449" i="3"/>
  <c r="M2449" i="3"/>
  <c r="L2449" i="3"/>
  <c r="K2449" i="3"/>
  <c r="I2449" i="3" s="1"/>
  <c r="J2449" i="3"/>
  <c r="H2449" i="3"/>
  <c r="G2449" i="3"/>
  <c r="D2449" i="3" s="1"/>
  <c r="F2449" i="3"/>
  <c r="E2449" i="3"/>
  <c r="C2449" i="3"/>
  <c r="B2449" i="3"/>
  <c r="A2449" i="3"/>
  <c r="X2448" i="3"/>
  <c r="W2448" i="3"/>
  <c r="V2448" i="3"/>
  <c r="U2448" i="3"/>
  <c r="T2448" i="3"/>
  <c r="S2448" i="3"/>
  <c r="R2448" i="3"/>
  <c r="Q2448" i="3"/>
  <c r="P2448" i="3"/>
  <c r="O2448" i="3"/>
  <c r="N2448" i="3"/>
  <c r="M2448" i="3"/>
  <c r="L2448" i="3"/>
  <c r="K2448" i="3"/>
  <c r="I2448" i="3" s="1"/>
  <c r="J2448" i="3"/>
  <c r="H2448" i="3"/>
  <c r="G2448" i="3"/>
  <c r="D2448" i="3" s="1"/>
  <c r="F2448" i="3"/>
  <c r="E2448" i="3"/>
  <c r="C2448" i="3"/>
  <c r="B2448" i="3"/>
  <c r="A2448" i="3"/>
  <c r="X2447" i="3"/>
  <c r="W2447" i="3"/>
  <c r="V2447" i="3"/>
  <c r="U2447" i="3"/>
  <c r="T2447" i="3"/>
  <c r="S2447" i="3"/>
  <c r="R2447" i="3"/>
  <c r="Q2447" i="3"/>
  <c r="P2447" i="3"/>
  <c r="O2447" i="3"/>
  <c r="N2447" i="3"/>
  <c r="M2447" i="3"/>
  <c r="L2447" i="3"/>
  <c r="K2447" i="3"/>
  <c r="I2447" i="3" s="1"/>
  <c r="J2447" i="3"/>
  <c r="H2447" i="3"/>
  <c r="G2447" i="3"/>
  <c r="D2447" i="3" s="1"/>
  <c r="F2447" i="3"/>
  <c r="E2447" i="3"/>
  <c r="C2447" i="3"/>
  <c r="B2447" i="3"/>
  <c r="A2447" i="3"/>
  <c r="X2446" i="3"/>
  <c r="W2446" i="3"/>
  <c r="V2446" i="3"/>
  <c r="U2446" i="3"/>
  <c r="T2446" i="3"/>
  <c r="S2446" i="3"/>
  <c r="R2446" i="3"/>
  <c r="Q2446" i="3"/>
  <c r="P2446" i="3"/>
  <c r="O2446" i="3"/>
  <c r="N2446" i="3"/>
  <c r="M2446" i="3"/>
  <c r="L2446" i="3"/>
  <c r="K2446" i="3"/>
  <c r="I2446" i="3" s="1"/>
  <c r="J2446" i="3"/>
  <c r="H2446" i="3"/>
  <c r="G2446" i="3"/>
  <c r="D2446" i="3" s="1"/>
  <c r="F2446" i="3"/>
  <c r="E2446" i="3"/>
  <c r="C2446" i="3"/>
  <c r="B2446" i="3"/>
  <c r="A2446" i="3"/>
  <c r="X2445" i="3"/>
  <c r="W2445" i="3"/>
  <c r="V2445" i="3"/>
  <c r="U2445" i="3"/>
  <c r="T2445" i="3"/>
  <c r="S2445" i="3"/>
  <c r="R2445" i="3"/>
  <c r="Q2445" i="3"/>
  <c r="P2445" i="3"/>
  <c r="O2445" i="3"/>
  <c r="N2445" i="3"/>
  <c r="M2445" i="3"/>
  <c r="L2445" i="3"/>
  <c r="K2445" i="3"/>
  <c r="I2445" i="3" s="1"/>
  <c r="J2445" i="3"/>
  <c r="H2445" i="3"/>
  <c r="G2445" i="3"/>
  <c r="D2445" i="3" s="1"/>
  <c r="F2445" i="3"/>
  <c r="E2445" i="3"/>
  <c r="C2445" i="3"/>
  <c r="B2445" i="3"/>
  <c r="A2445" i="3"/>
  <c r="X2444" i="3"/>
  <c r="W2444" i="3"/>
  <c r="V2444" i="3"/>
  <c r="U2444" i="3"/>
  <c r="T2444" i="3"/>
  <c r="S2444" i="3"/>
  <c r="R2444" i="3"/>
  <c r="Q2444" i="3"/>
  <c r="P2444" i="3"/>
  <c r="O2444" i="3"/>
  <c r="N2444" i="3"/>
  <c r="M2444" i="3"/>
  <c r="L2444" i="3"/>
  <c r="K2444" i="3"/>
  <c r="I2444" i="3" s="1"/>
  <c r="J2444" i="3"/>
  <c r="H2444" i="3"/>
  <c r="G2444" i="3"/>
  <c r="D2444" i="3" s="1"/>
  <c r="F2444" i="3"/>
  <c r="E2444" i="3"/>
  <c r="C2444" i="3"/>
  <c r="B2444" i="3"/>
  <c r="A2444" i="3"/>
  <c r="X2443" i="3"/>
  <c r="W2443" i="3"/>
  <c r="V2443" i="3"/>
  <c r="U2443" i="3"/>
  <c r="T2443" i="3"/>
  <c r="S2443" i="3"/>
  <c r="R2443" i="3"/>
  <c r="Q2443" i="3"/>
  <c r="P2443" i="3"/>
  <c r="O2443" i="3"/>
  <c r="N2443" i="3"/>
  <c r="M2443" i="3"/>
  <c r="L2443" i="3"/>
  <c r="K2443" i="3"/>
  <c r="I2443" i="3" s="1"/>
  <c r="J2443" i="3"/>
  <c r="H2443" i="3"/>
  <c r="G2443" i="3"/>
  <c r="D2443" i="3" s="1"/>
  <c r="F2443" i="3"/>
  <c r="E2443" i="3"/>
  <c r="C2443" i="3"/>
  <c r="B2443" i="3"/>
  <c r="A2443" i="3"/>
  <c r="X2442" i="3"/>
  <c r="W2442" i="3"/>
  <c r="V2442" i="3"/>
  <c r="U2442" i="3"/>
  <c r="T2442" i="3"/>
  <c r="S2442" i="3"/>
  <c r="R2442" i="3"/>
  <c r="Q2442" i="3"/>
  <c r="P2442" i="3"/>
  <c r="O2442" i="3"/>
  <c r="N2442" i="3"/>
  <c r="M2442" i="3"/>
  <c r="L2442" i="3"/>
  <c r="K2442" i="3"/>
  <c r="I2442" i="3" s="1"/>
  <c r="J2442" i="3"/>
  <c r="H2442" i="3"/>
  <c r="G2442" i="3"/>
  <c r="D2442" i="3" s="1"/>
  <c r="F2442" i="3"/>
  <c r="E2442" i="3"/>
  <c r="C2442" i="3"/>
  <c r="B2442" i="3"/>
  <c r="A2442" i="3"/>
  <c r="X2441" i="3"/>
  <c r="W2441" i="3"/>
  <c r="V2441" i="3"/>
  <c r="U2441" i="3"/>
  <c r="T2441" i="3"/>
  <c r="S2441" i="3"/>
  <c r="R2441" i="3"/>
  <c r="Q2441" i="3"/>
  <c r="P2441" i="3"/>
  <c r="O2441" i="3"/>
  <c r="N2441" i="3"/>
  <c r="M2441" i="3"/>
  <c r="L2441" i="3"/>
  <c r="K2441" i="3"/>
  <c r="I2441" i="3" s="1"/>
  <c r="J2441" i="3"/>
  <c r="H2441" i="3"/>
  <c r="G2441" i="3"/>
  <c r="D2441" i="3" s="1"/>
  <c r="F2441" i="3"/>
  <c r="E2441" i="3"/>
  <c r="C2441" i="3"/>
  <c r="B2441" i="3"/>
  <c r="A2441" i="3"/>
  <c r="X2440" i="3"/>
  <c r="W2440" i="3"/>
  <c r="V2440" i="3"/>
  <c r="U2440" i="3"/>
  <c r="T2440" i="3"/>
  <c r="S2440" i="3"/>
  <c r="R2440" i="3"/>
  <c r="Q2440" i="3"/>
  <c r="P2440" i="3"/>
  <c r="O2440" i="3"/>
  <c r="N2440" i="3"/>
  <c r="M2440" i="3"/>
  <c r="L2440" i="3"/>
  <c r="K2440" i="3"/>
  <c r="I2440" i="3" s="1"/>
  <c r="J2440" i="3"/>
  <c r="H2440" i="3"/>
  <c r="G2440" i="3"/>
  <c r="D2440" i="3" s="1"/>
  <c r="F2440" i="3"/>
  <c r="E2440" i="3"/>
  <c r="C2440" i="3"/>
  <c r="B2440" i="3"/>
  <c r="A2440" i="3"/>
  <c r="X2439" i="3"/>
  <c r="W2439" i="3"/>
  <c r="V2439" i="3"/>
  <c r="U2439" i="3"/>
  <c r="T2439" i="3"/>
  <c r="S2439" i="3"/>
  <c r="R2439" i="3"/>
  <c r="Q2439" i="3"/>
  <c r="P2439" i="3"/>
  <c r="O2439" i="3"/>
  <c r="N2439" i="3"/>
  <c r="M2439" i="3"/>
  <c r="L2439" i="3"/>
  <c r="K2439" i="3"/>
  <c r="I2439" i="3" s="1"/>
  <c r="J2439" i="3"/>
  <c r="H2439" i="3"/>
  <c r="G2439" i="3"/>
  <c r="D2439" i="3" s="1"/>
  <c r="F2439" i="3"/>
  <c r="E2439" i="3"/>
  <c r="C2439" i="3"/>
  <c r="B2439" i="3"/>
  <c r="A2439" i="3"/>
  <c r="X2438" i="3"/>
  <c r="W2438" i="3"/>
  <c r="V2438" i="3"/>
  <c r="U2438" i="3"/>
  <c r="T2438" i="3"/>
  <c r="S2438" i="3"/>
  <c r="R2438" i="3"/>
  <c r="Q2438" i="3"/>
  <c r="P2438" i="3"/>
  <c r="O2438" i="3"/>
  <c r="N2438" i="3"/>
  <c r="M2438" i="3"/>
  <c r="L2438" i="3"/>
  <c r="K2438" i="3"/>
  <c r="I2438" i="3" s="1"/>
  <c r="J2438" i="3"/>
  <c r="H2438" i="3"/>
  <c r="G2438" i="3"/>
  <c r="D2438" i="3" s="1"/>
  <c r="F2438" i="3"/>
  <c r="E2438" i="3"/>
  <c r="C2438" i="3"/>
  <c r="B2438" i="3"/>
  <c r="A2438" i="3"/>
  <c r="X2437" i="3"/>
  <c r="W2437" i="3"/>
  <c r="V2437" i="3"/>
  <c r="U2437" i="3"/>
  <c r="T2437" i="3"/>
  <c r="S2437" i="3"/>
  <c r="R2437" i="3"/>
  <c r="Q2437" i="3"/>
  <c r="P2437" i="3"/>
  <c r="O2437" i="3"/>
  <c r="N2437" i="3"/>
  <c r="M2437" i="3"/>
  <c r="L2437" i="3"/>
  <c r="K2437" i="3"/>
  <c r="I2437" i="3" s="1"/>
  <c r="J2437" i="3"/>
  <c r="H2437" i="3"/>
  <c r="G2437" i="3"/>
  <c r="D2437" i="3" s="1"/>
  <c r="F2437" i="3"/>
  <c r="E2437" i="3"/>
  <c r="C2437" i="3"/>
  <c r="B2437" i="3"/>
  <c r="A2437" i="3"/>
  <c r="X2436" i="3"/>
  <c r="W2436" i="3"/>
  <c r="V2436" i="3"/>
  <c r="U2436" i="3"/>
  <c r="T2436" i="3"/>
  <c r="S2436" i="3"/>
  <c r="R2436" i="3"/>
  <c r="Q2436" i="3"/>
  <c r="P2436" i="3"/>
  <c r="O2436" i="3"/>
  <c r="N2436" i="3"/>
  <c r="M2436" i="3"/>
  <c r="L2436" i="3"/>
  <c r="K2436" i="3"/>
  <c r="I2436" i="3" s="1"/>
  <c r="J2436" i="3"/>
  <c r="H2436" i="3"/>
  <c r="G2436" i="3"/>
  <c r="D2436" i="3" s="1"/>
  <c r="F2436" i="3"/>
  <c r="E2436" i="3"/>
  <c r="C2436" i="3"/>
  <c r="B2436" i="3"/>
  <c r="A2436" i="3"/>
  <c r="X2435" i="3"/>
  <c r="W2435" i="3"/>
  <c r="V2435" i="3"/>
  <c r="U2435" i="3"/>
  <c r="T2435" i="3"/>
  <c r="S2435" i="3"/>
  <c r="R2435" i="3"/>
  <c r="Q2435" i="3"/>
  <c r="P2435" i="3"/>
  <c r="O2435" i="3"/>
  <c r="N2435" i="3"/>
  <c r="M2435" i="3"/>
  <c r="L2435" i="3"/>
  <c r="K2435" i="3"/>
  <c r="I2435" i="3" s="1"/>
  <c r="J2435" i="3"/>
  <c r="H2435" i="3"/>
  <c r="G2435" i="3"/>
  <c r="D2435" i="3" s="1"/>
  <c r="F2435" i="3"/>
  <c r="E2435" i="3"/>
  <c r="C2435" i="3"/>
  <c r="B2435" i="3"/>
  <c r="A2435" i="3"/>
  <c r="X2434" i="3"/>
  <c r="W2434" i="3"/>
  <c r="V2434" i="3"/>
  <c r="U2434" i="3"/>
  <c r="T2434" i="3"/>
  <c r="S2434" i="3"/>
  <c r="R2434" i="3"/>
  <c r="Q2434" i="3"/>
  <c r="P2434" i="3"/>
  <c r="O2434" i="3"/>
  <c r="N2434" i="3"/>
  <c r="M2434" i="3"/>
  <c r="L2434" i="3"/>
  <c r="K2434" i="3"/>
  <c r="I2434" i="3" s="1"/>
  <c r="J2434" i="3"/>
  <c r="H2434" i="3"/>
  <c r="G2434" i="3"/>
  <c r="D2434" i="3" s="1"/>
  <c r="F2434" i="3"/>
  <c r="E2434" i="3"/>
  <c r="C2434" i="3"/>
  <c r="B2434" i="3"/>
  <c r="A2434" i="3"/>
  <c r="X2433" i="3"/>
  <c r="W2433" i="3"/>
  <c r="V2433" i="3"/>
  <c r="U2433" i="3"/>
  <c r="T2433" i="3"/>
  <c r="S2433" i="3"/>
  <c r="R2433" i="3"/>
  <c r="Q2433" i="3"/>
  <c r="P2433" i="3"/>
  <c r="O2433" i="3"/>
  <c r="N2433" i="3"/>
  <c r="M2433" i="3"/>
  <c r="L2433" i="3"/>
  <c r="K2433" i="3"/>
  <c r="I2433" i="3" s="1"/>
  <c r="J2433" i="3"/>
  <c r="H2433" i="3"/>
  <c r="G2433" i="3"/>
  <c r="D2433" i="3" s="1"/>
  <c r="F2433" i="3"/>
  <c r="E2433" i="3"/>
  <c r="C2433" i="3"/>
  <c r="B2433" i="3"/>
  <c r="A2433" i="3"/>
  <c r="X2432" i="3"/>
  <c r="W2432" i="3"/>
  <c r="V2432" i="3"/>
  <c r="U2432" i="3"/>
  <c r="T2432" i="3"/>
  <c r="S2432" i="3"/>
  <c r="R2432" i="3"/>
  <c r="Q2432" i="3"/>
  <c r="P2432" i="3"/>
  <c r="O2432" i="3"/>
  <c r="N2432" i="3"/>
  <c r="M2432" i="3"/>
  <c r="L2432" i="3"/>
  <c r="K2432" i="3"/>
  <c r="I2432" i="3" s="1"/>
  <c r="J2432" i="3"/>
  <c r="H2432" i="3"/>
  <c r="G2432" i="3"/>
  <c r="D2432" i="3" s="1"/>
  <c r="F2432" i="3"/>
  <c r="E2432" i="3"/>
  <c r="C2432" i="3"/>
  <c r="B2432" i="3"/>
  <c r="A2432" i="3"/>
  <c r="X2431" i="3"/>
  <c r="W2431" i="3"/>
  <c r="V2431" i="3"/>
  <c r="U2431" i="3"/>
  <c r="T2431" i="3"/>
  <c r="S2431" i="3"/>
  <c r="R2431" i="3"/>
  <c r="Q2431" i="3"/>
  <c r="P2431" i="3"/>
  <c r="O2431" i="3"/>
  <c r="N2431" i="3"/>
  <c r="M2431" i="3"/>
  <c r="L2431" i="3"/>
  <c r="K2431" i="3"/>
  <c r="I2431" i="3" s="1"/>
  <c r="J2431" i="3"/>
  <c r="H2431" i="3"/>
  <c r="G2431" i="3"/>
  <c r="D2431" i="3" s="1"/>
  <c r="F2431" i="3"/>
  <c r="E2431" i="3"/>
  <c r="C2431" i="3"/>
  <c r="B2431" i="3"/>
  <c r="A2431" i="3"/>
  <c r="X2430" i="3"/>
  <c r="W2430" i="3"/>
  <c r="V2430" i="3"/>
  <c r="U2430" i="3"/>
  <c r="T2430" i="3"/>
  <c r="S2430" i="3"/>
  <c r="R2430" i="3"/>
  <c r="Q2430" i="3"/>
  <c r="P2430" i="3"/>
  <c r="O2430" i="3"/>
  <c r="N2430" i="3"/>
  <c r="M2430" i="3"/>
  <c r="L2430" i="3"/>
  <c r="K2430" i="3"/>
  <c r="I2430" i="3" s="1"/>
  <c r="J2430" i="3"/>
  <c r="H2430" i="3"/>
  <c r="G2430" i="3"/>
  <c r="D2430" i="3" s="1"/>
  <c r="F2430" i="3"/>
  <c r="E2430" i="3"/>
  <c r="C2430" i="3"/>
  <c r="B2430" i="3"/>
  <c r="A2430" i="3"/>
  <c r="X2429" i="3"/>
  <c r="W2429" i="3"/>
  <c r="V2429" i="3"/>
  <c r="U2429" i="3"/>
  <c r="T2429" i="3"/>
  <c r="S2429" i="3"/>
  <c r="R2429" i="3"/>
  <c r="Q2429" i="3"/>
  <c r="P2429" i="3"/>
  <c r="O2429" i="3"/>
  <c r="N2429" i="3"/>
  <c r="M2429" i="3"/>
  <c r="L2429" i="3"/>
  <c r="K2429" i="3"/>
  <c r="I2429" i="3" s="1"/>
  <c r="J2429" i="3"/>
  <c r="H2429" i="3"/>
  <c r="G2429" i="3"/>
  <c r="D2429" i="3" s="1"/>
  <c r="F2429" i="3"/>
  <c r="E2429" i="3"/>
  <c r="C2429" i="3"/>
  <c r="B2429" i="3"/>
  <c r="A2429" i="3"/>
  <c r="X2428" i="3"/>
  <c r="W2428" i="3"/>
  <c r="V2428" i="3"/>
  <c r="U2428" i="3"/>
  <c r="T2428" i="3"/>
  <c r="S2428" i="3"/>
  <c r="R2428" i="3"/>
  <c r="Q2428" i="3"/>
  <c r="P2428" i="3"/>
  <c r="O2428" i="3"/>
  <c r="N2428" i="3"/>
  <c r="M2428" i="3"/>
  <c r="L2428" i="3"/>
  <c r="K2428" i="3"/>
  <c r="I2428" i="3" s="1"/>
  <c r="J2428" i="3"/>
  <c r="H2428" i="3"/>
  <c r="G2428" i="3"/>
  <c r="D2428" i="3" s="1"/>
  <c r="F2428" i="3"/>
  <c r="E2428" i="3"/>
  <c r="C2428" i="3"/>
  <c r="B2428" i="3"/>
  <c r="A2428" i="3"/>
  <c r="X2427" i="3"/>
  <c r="W2427" i="3"/>
  <c r="V2427" i="3"/>
  <c r="U2427" i="3"/>
  <c r="T2427" i="3"/>
  <c r="S2427" i="3"/>
  <c r="R2427" i="3"/>
  <c r="Q2427" i="3"/>
  <c r="P2427" i="3"/>
  <c r="O2427" i="3"/>
  <c r="N2427" i="3"/>
  <c r="M2427" i="3"/>
  <c r="L2427" i="3"/>
  <c r="K2427" i="3"/>
  <c r="I2427" i="3" s="1"/>
  <c r="J2427" i="3"/>
  <c r="H2427" i="3"/>
  <c r="G2427" i="3"/>
  <c r="D2427" i="3" s="1"/>
  <c r="F2427" i="3"/>
  <c r="E2427" i="3"/>
  <c r="C2427" i="3"/>
  <c r="B2427" i="3"/>
  <c r="A2427" i="3"/>
  <c r="X2426" i="3"/>
  <c r="W2426" i="3"/>
  <c r="V2426" i="3"/>
  <c r="U2426" i="3"/>
  <c r="T2426" i="3"/>
  <c r="S2426" i="3"/>
  <c r="R2426" i="3"/>
  <c r="Q2426" i="3"/>
  <c r="P2426" i="3"/>
  <c r="O2426" i="3"/>
  <c r="N2426" i="3"/>
  <c r="M2426" i="3"/>
  <c r="L2426" i="3"/>
  <c r="K2426" i="3"/>
  <c r="I2426" i="3" s="1"/>
  <c r="J2426" i="3"/>
  <c r="H2426" i="3"/>
  <c r="G2426" i="3"/>
  <c r="D2426" i="3" s="1"/>
  <c r="F2426" i="3"/>
  <c r="E2426" i="3"/>
  <c r="C2426" i="3"/>
  <c r="B2426" i="3"/>
  <c r="A2426" i="3"/>
  <c r="X2425" i="3"/>
  <c r="W2425" i="3"/>
  <c r="V2425" i="3"/>
  <c r="U2425" i="3"/>
  <c r="T2425" i="3"/>
  <c r="S2425" i="3"/>
  <c r="R2425" i="3"/>
  <c r="Q2425" i="3"/>
  <c r="P2425" i="3"/>
  <c r="O2425" i="3"/>
  <c r="N2425" i="3"/>
  <c r="M2425" i="3"/>
  <c r="L2425" i="3"/>
  <c r="K2425" i="3"/>
  <c r="I2425" i="3" s="1"/>
  <c r="J2425" i="3"/>
  <c r="H2425" i="3"/>
  <c r="G2425" i="3"/>
  <c r="D2425" i="3" s="1"/>
  <c r="F2425" i="3"/>
  <c r="E2425" i="3"/>
  <c r="C2425" i="3"/>
  <c r="B2425" i="3"/>
  <c r="A2425" i="3"/>
  <c r="X2424" i="3"/>
  <c r="W2424" i="3"/>
  <c r="V2424" i="3"/>
  <c r="U2424" i="3"/>
  <c r="T2424" i="3"/>
  <c r="S2424" i="3"/>
  <c r="R2424" i="3"/>
  <c r="Q2424" i="3"/>
  <c r="P2424" i="3"/>
  <c r="O2424" i="3"/>
  <c r="N2424" i="3"/>
  <c r="M2424" i="3"/>
  <c r="L2424" i="3"/>
  <c r="K2424" i="3"/>
  <c r="I2424" i="3" s="1"/>
  <c r="J2424" i="3"/>
  <c r="H2424" i="3"/>
  <c r="G2424" i="3"/>
  <c r="D2424" i="3" s="1"/>
  <c r="F2424" i="3"/>
  <c r="E2424" i="3"/>
  <c r="C2424" i="3"/>
  <c r="B2424" i="3"/>
  <c r="A2424" i="3"/>
  <c r="X2423" i="3"/>
  <c r="W2423" i="3"/>
  <c r="V2423" i="3"/>
  <c r="U2423" i="3"/>
  <c r="T2423" i="3"/>
  <c r="S2423" i="3"/>
  <c r="R2423" i="3"/>
  <c r="Q2423" i="3"/>
  <c r="P2423" i="3"/>
  <c r="O2423" i="3"/>
  <c r="N2423" i="3"/>
  <c r="M2423" i="3"/>
  <c r="L2423" i="3"/>
  <c r="K2423" i="3"/>
  <c r="I2423" i="3" s="1"/>
  <c r="J2423" i="3"/>
  <c r="H2423" i="3"/>
  <c r="G2423" i="3"/>
  <c r="D2423" i="3" s="1"/>
  <c r="F2423" i="3"/>
  <c r="E2423" i="3"/>
  <c r="C2423" i="3"/>
  <c r="B2423" i="3"/>
  <c r="A2423" i="3"/>
  <c r="X2422" i="3"/>
  <c r="W2422" i="3"/>
  <c r="V2422" i="3"/>
  <c r="U2422" i="3"/>
  <c r="T2422" i="3"/>
  <c r="S2422" i="3"/>
  <c r="R2422" i="3"/>
  <c r="Q2422" i="3"/>
  <c r="P2422" i="3"/>
  <c r="O2422" i="3"/>
  <c r="N2422" i="3"/>
  <c r="M2422" i="3"/>
  <c r="L2422" i="3"/>
  <c r="K2422" i="3"/>
  <c r="I2422" i="3" s="1"/>
  <c r="J2422" i="3"/>
  <c r="H2422" i="3"/>
  <c r="G2422" i="3"/>
  <c r="D2422" i="3" s="1"/>
  <c r="F2422" i="3"/>
  <c r="E2422" i="3"/>
  <c r="C2422" i="3"/>
  <c r="B2422" i="3"/>
  <c r="A2422" i="3"/>
  <c r="X2421" i="3"/>
  <c r="W2421" i="3"/>
  <c r="V2421" i="3"/>
  <c r="U2421" i="3"/>
  <c r="T2421" i="3"/>
  <c r="S2421" i="3"/>
  <c r="R2421" i="3"/>
  <c r="Q2421" i="3"/>
  <c r="P2421" i="3"/>
  <c r="O2421" i="3"/>
  <c r="N2421" i="3"/>
  <c r="M2421" i="3"/>
  <c r="L2421" i="3"/>
  <c r="K2421" i="3"/>
  <c r="I2421" i="3" s="1"/>
  <c r="J2421" i="3"/>
  <c r="H2421" i="3"/>
  <c r="G2421" i="3"/>
  <c r="D2421" i="3" s="1"/>
  <c r="F2421" i="3"/>
  <c r="E2421" i="3"/>
  <c r="C2421" i="3"/>
  <c r="B2421" i="3"/>
  <c r="A2421" i="3"/>
  <c r="X2420" i="3"/>
  <c r="W2420" i="3"/>
  <c r="V2420" i="3"/>
  <c r="U2420" i="3"/>
  <c r="T2420" i="3"/>
  <c r="S2420" i="3"/>
  <c r="R2420" i="3"/>
  <c r="Q2420" i="3"/>
  <c r="P2420" i="3"/>
  <c r="O2420" i="3"/>
  <c r="N2420" i="3"/>
  <c r="M2420" i="3"/>
  <c r="L2420" i="3"/>
  <c r="K2420" i="3"/>
  <c r="I2420" i="3" s="1"/>
  <c r="J2420" i="3"/>
  <c r="H2420" i="3"/>
  <c r="G2420" i="3"/>
  <c r="D2420" i="3" s="1"/>
  <c r="F2420" i="3"/>
  <c r="E2420" i="3"/>
  <c r="C2420" i="3"/>
  <c r="B2420" i="3"/>
  <c r="A2420" i="3"/>
  <c r="X2419" i="3"/>
  <c r="W2419" i="3"/>
  <c r="V2419" i="3"/>
  <c r="U2419" i="3"/>
  <c r="T2419" i="3"/>
  <c r="S2419" i="3"/>
  <c r="R2419" i="3"/>
  <c r="Q2419" i="3"/>
  <c r="P2419" i="3"/>
  <c r="O2419" i="3"/>
  <c r="N2419" i="3"/>
  <c r="M2419" i="3"/>
  <c r="L2419" i="3"/>
  <c r="K2419" i="3"/>
  <c r="I2419" i="3" s="1"/>
  <c r="J2419" i="3"/>
  <c r="H2419" i="3"/>
  <c r="G2419" i="3"/>
  <c r="D2419" i="3" s="1"/>
  <c r="F2419" i="3"/>
  <c r="E2419" i="3"/>
  <c r="C2419" i="3"/>
  <c r="B2419" i="3"/>
  <c r="A2419" i="3"/>
  <c r="X2418" i="3"/>
  <c r="W2418" i="3"/>
  <c r="V2418" i="3"/>
  <c r="U2418" i="3"/>
  <c r="T2418" i="3"/>
  <c r="S2418" i="3"/>
  <c r="R2418" i="3"/>
  <c r="Q2418" i="3"/>
  <c r="P2418" i="3"/>
  <c r="O2418" i="3"/>
  <c r="N2418" i="3"/>
  <c r="M2418" i="3"/>
  <c r="L2418" i="3"/>
  <c r="K2418" i="3"/>
  <c r="I2418" i="3" s="1"/>
  <c r="J2418" i="3"/>
  <c r="H2418" i="3"/>
  <c r="G2418" i="3"/>
  <c r="D2418" i="3" s="1"/>
  <c r="F2418" i="3"/>
  <c r="E2418" i="3"/>
  <c r="C2418" i="3"/>
  <c r="B2418" i="3"/>
  <c r="A2418" i="3"/>
  <c r="X2417" i="3"/>
  <c r="W2417" i="3"/>
  <c r="V2417" i="3"/>
  <c r="U2417" i="3"/>
  <c r="T2417" i="3"/>
  <c r="S2417" i="3"/>
  <c r="R2417" i="3"/>
  <c r="Q2417" i="3"/>
  <c r="P2417" i="3"/>
  <c r="O2417" i="3"/>
  <c r="N2417" i="3"/>
  <c r="M2417" i="3"/>
  <c r="L2417" i="3"/>
  <c r="K2417" i="3"/>
  <c r="I2417" i="3" s="1"/>
  <c r="J2417" i="3"/>
  <c r="H2417" i="3"/>
  <c r="G2417" i="3"/>
  <c r="D2417" i="3" s="1"/>
  <c r="F2417" i="3"/>
  <c r="E2417" i="3"/>
  <c r="C2417" i="3"/>
  <c r="B2417" i="3"/>
  <c r="A2417" i="3"/>
  <c r="X2416" i="3"/>
  <c r="W2416" i="3"/>
  <c r="V2416" i="3"/>
  <c r="U2416" i="3"/>
  <c r="T2416" i="3"/>
  <c r="S2416" i="3"/>
  <c r="R2416" i="3"/>
  <c r="Q2416" i="3"/>
  <c r="P2416" i="3"/>
  <c r="O2416" i="3"/>
  <c r="N2416" i="3"/>
  <c r="M2416" i="3"/>
  <c r="L2416" i="3"/>
  <c r="K2416" i="3"/>
  <c r="I2416" i="3" s="1"/>
  <c r="J2416" i="3"/>
  <c r="H2416" i="3"/>
  <c r="G2416" i="3"/>
  <c r="D2416" i="3" s="1"/>
  <c r="F2416" i="3"/>
  <c r="E2416" i="3"/>
  <c r="C2416" i="3"/>
  <c r="B2416" i="3"/>
  <c r="A2416" i="3"/>
  <c r="X2415" i="3"/>
  <c r="W2415" i="3"/>
  <c r="V2415" i="3"/>
  <c r="U2415" i="3"/>
  <c r="T2415" i="3"/>
  <c r="S2415" i="3"/>
  <c r="R2415" i="3"/>
  <c r="Q2415" i="3"/>
  <c r="P2415" i="3"/>
  <c r="O2415" i="3"/>
  <c r="N2415" i="3"/>
  <c r="M2415" i="3"/>
  <c r="L2415" i="3"/>
  <c r="K2415" i="3"/>
  <c r="J2415" i="3"/>
  <c r="I2415" i="3"/>
  <c r="H2415" i="3"/>
  <c r="G2415" i="3"/>
  <c r="D2415" i="3" s="1"/>
  <c r="F2415" i="3"/>
  <c r="E2415" i="3"/>
  <c r="C2415" i="3"/>
  <c r="B2415" i="3"/>
  <c r="A2415" i="3"/>
  <c r="X2414" i="3"/>
  <c r="W2414" i="3"/>
  <c r="V2414" i="3"/>
  <c r="U2414" i="3"/>
  <c r="T2414" i="3"/>
  <c r="S2414" i="3"/>
  <c r="R2414" i="3"/>
  <c r="Q2414" i="3"/>
  <c r="P2414" i="3"/>
  <c r="O2414" i="3"/>
  <c r="N2414" i="3"/>
  <c r="M2414" i="3"/>
  <c r="L2414" i="3"/>
  <c r="K2414" i="3"/>
  <c r="J2414" i="3"/>
  <c r="I2414" i="3"/>
  <c r="H2414" i="3"/>
  <c r="G2414" i="3"/>
  <c r="D2414" i="3" s="1"/>
  <c r="F2414" i="3"/>
  <c r="E2414" i="3"/>
  <c r="C2414" i="3"/>
  <c r="B2414" i="3"/>
  <c r="A2414" i="3"/>
  <c r="X2413" i="3"/>
  <c r="W2413" i="3"/>
  <c r="V2413" i="3"/>
  <c r="U2413" i="3"/>
  <c r="T2413" i="3"/>
  <c r="S2413" i="3"/>
  <c r="R2413" i="3"/>
  <c r="Q2413" i="3"/>
  <c r="P2413" i="3"/>
  <c r="O2413" i="3"/>
  <c r="N2413" i="3"/>
  <c r="M2413" i="3"/>
  <c r="L2413" i="3"/>
  <c r="K2413" i="3"/>
  <c r="I2413" i="3" s="1"/>
  <c r="J2413" i="3"/>
  <c r="H2413" i="3"/>
  <c r="G2413" i="3"/>
  <c r="D2413" i="3" s="1"/>
  <c r="F2413" i="3"/>
  <c r="E2413" i="3"/>
  <c r="C2413" i="3"/>
  <c r="B2413" i="3"/>
  <c r="A2413" i="3"/>
  <c r="X2412" i="3"/>
  <c r="W2412" i="3"/>
  <c r="V2412" i="3"/>
  <c r="U2412" i="3"/>
  <c r="T2412" i="3"/>
  <c r="S2412" i="3"/>
  <c r="R2412" i="3"/>
  <c r="Q2412" i="3"/>
  <c r="P2412" i="3"/>
  <c r="O2412" i="3"/>
  <c r="N2412" i="3"/>
  <c r="M2412" i="3"/>
  <c r="L2412" i="3"/>
  <c r="K2412" i="3"/>
  <c r="I2412" i="3" s="1"/>
  <c r="J2412" i="3"/>
  <c r="H2412" i="3"/>
  <c r="G2412" i="3"/>
  <c r="D2412" i="3" s="1"/>
  <c r="F2412" i="3"/>
  <c r="E2412" i="3"/>
  <c r="C2412" i="3"/>
  <c r="B2412" i="3"/>
  <c r="A2412" i="3"/>
  <c r="X2411" i="3"/>
  <c r="W2411" i="3"/>
  <c r="V2411" i="3"/>
  <c r="U2411" i="3"/>
  <c r="T2411" i="3"/>
  <c r="S2411" i="3"/>
  <c r="R2411" i="3"/>
  <c r="Q2411" i="3"/>
  <c r="P2411" i="3"/>
  <c r="O2411" i="3"/>
  <c r="N2411" i="3"/>
  <c r="M2411" i="3"/>
  <c r="L2411" i="3"/>
  <c r="K2411" i="3"/>
  <c r="I2411" i="3" s="1"/>
  <c r="J2411" i="3"/>
  <c r="H2411" i="3"/>
  <c r="G2411" i="3"/>
  <c r="F2411" i="3"/>
  <c r="E2411" i="3"/>
  <c r="C2411" i="3"/>
  <c r="B2411" i="3"/>
  <c r="A2411" i="3"/>
  <c r="X2410" i="3"/>
  <c r="W2410" i="3"/>
  <c r="V2410" i="3"/>
  <c r="U2410" i="3"/>
  <c r="T2410" i="3"/>
  <c r="S2410" i="3"/>
  <c r="R2410" i="3"/>
  <c r="Q2410" i="3"/>
  <c r="P2410" i="3"/>
  <c r="O2410" i="3"/>
  <c r="N2410" i="3"/>
  <c r="M2410" i="3"/>
  <c r="L2410" i="3"/>
  <c r="K2410" i="3"/>
  <c r="J2410" i="3"/>
  <c r="I2410" i="3"/>
  <c r="H2410" i="3"/>
  <c r="G2410" i="3"/>
  <c r="F2410" i="3"/>
  <c r="E2410" i="3"/>
  <c r="C2410" i="3"/>
  <c r="B2410" i="3"/>
  <c r="A2410" i="3"/>
  <c r="X2409" i="3"/>
  <c r="W2409" i="3"/>
  <c r="V2409" i="3"/>
  <c r="U2409" i="3"/>
  <c r="T2409" i="3"/>
  <c r="S2409" i="3"/>
  <c r="R2409" i="3"/>
  <c r="Q2409" i="3"/>
  <c r="P2409" i="3"/>
  <c r="O2409" i="3"/>
  <c r="N2409" i="3"/>
  <c r="M2409" i="3"/>
  <c r="L2409" i="3"/>
  <c r="K2409" i="3"/>
  <c r="I2409" i="3" s="1"/>
  <c r="J2409" i="3"/>
  <c r="H2409" i="3"/>
  <c r="G2409" i="3"/>
  <c r="F2409" i="3"/>
  <c r="E2409" i="3"/>
  <c r="C2409" i="3"/>
  <c r="B2409" i="3"/>
  <c r="A2409" i="3"/>
  <c r="X2408" i="3"/>
  <c r="W2408" i="3"/>
  <c r="V2408" i="3"/>
  <c r="U2408" i="3"/>
  <c r="T2408" i="3"/>
  <c r="S2408" i="3"/>
  <c r="R2408" i="3"/>
  <c r="Q2408" i="3"/>
  <c r="P2408" i="3"/>
  <c r="O2408" i="3"/>
  <c r="N2408" i="3"/>
  <c r="M2408" i="3"/>
  <c r="L2408" i="3"/>
  <c r="K2408" i="3"/>
  <c r="I2408" i="3" s="1"/>
  <c r="J2408" i="3"/>
  <c r="H2408" i="3"/>
  <c r="G2408" i="3"/>
  <c r="D2408" i="3" s="1"/>
  <c r="F2408" i="3"/>
  <c r="E2408" i="3"/>
  <c r="C2408" i="3"/>
  <c r="B2408" i="3"/>
  <c r="A2408" i="3"/>
  <c r="X2407" i="3"/>
  <c r="W2407" i="3"/>
  <c r="V2407" i="3"/>
  <c r="U2407" i="3"/>
  <c r="T2407" i="3"/>
  <c r="S2407" i="3"/>
  <c r="R2407" i="3"/>
  <c r="Q2407" i="3"/>
  <c r="P2407" i="3"/>
  <c r="O2407" i="3"/>
  <c r="N2407" i="3"/>
  <c r="M2407" i="3"/>
  <c r="L2407" i="3"/>
  <c r="K2407" i="3"/>
  <c r="J2407" i="3"/>
  <c r="I2407" i="3"/>
  <c r="H2407" i="3"/>
  <c r="G2407" i="3"/>
  <c r="D2407" i="3" s="1"/>
  <c r="F2407" i="3"/>
  <c r="E2407" i="3"/>
  <c r="C2407" i="3"/>
  <c r="B2407" i="3"/>
  <c r="A2407" i="3"/>
  <c r="X2406" i="3"/>
  <c r="W2406" i="3"/>
  <c r="V2406" i="3"/>
  <c r="U2406" i="3"/>
  <c r="T2406" i="3"/>
  <c r="S2406" i="3"/>
  <c r="R2406" i="3"/>
  <c r="Q2406" i="3"/>
  <c r="P2406" i="3"/>
  <c r="O2406" i="3"/>
  <c r="N2406" i="3"/>
  <c r="M2406" i="3"/>
  <c r="L2406" i="3"/>
  <c r="K2406" i="3"/>
  <c r="J2406" i="3"/>
  <c r="I2406" i="3"/>
  <c r="H2406" i="3"/>
  <c r="G2406" i="3"/>
  <c r="F2406" i="3"/>
  <c r="E2406" i="3"/>
  <c r="C2406" i="3"/>
  <c r="B2406" i="3"/>
  <c r="A2406" i="3"/>
  <c r="X2405" i="3"/>
  <c r="W2405" i="3"/>
  <c r="V2405" i="3"/>
  <c r="U2405" i="3"/>
  <c r="T2405" i="3"/>
  <c r="S2405" i="3"/>
  <c r="R2405" i="3"/>
  <c r="Q2405" i="3"/>
  <c r="P2405" i="3"/>
  <c r="O2405" i="3"/>
  <c r="N2405" i="3"/>
  <c r="M2405" i="3"/>
  <c r="L2405" i="3"/>
  <c r="K2405" i="3"/>
  <c r="I2405" i="3" s="1"/>
  <c r="J2405" i="3"/>
  <c r="H2405" i="3"/>
  <c r="G2405" i="3"/>
  <c r="F2405" i="3"/>
  <c r="E2405" i="3"/>
  <c r="C2405" i="3"/>
  <c r="B2405" i="3"/>
  <c r="A2405" i="3"/>
  <c r="X2404" i="3"/>
  <c r="W2404" i="3"/>
  <c r="V2404" i="3"/>
  <c r="U2404" i="3"/>
  <c r="T2404" i="3"/>
  <c r="S2404" i="3"/>
  <c r="R2404" i="3"/>
  <c r="Q2404" i="3"/>
  <c r="P2404" i="3"/>
  <c r="O2404" i="3"/>
  <c r="N2404" i="3"/>
  <c r="M2404" i="3"/>
  <c r="L2404" i="3"/>
  <c r="K2404" i="3"/>
  <c r="I2404" i="3" s="1"/>
  <c r="J2404" i="3"/>
  <c r="H2404" i="3"/>
  <c r="G2404" i="3"/>
  <c r="D2404" i="3" s="1"/>
  <c r="F2404" i="3"/>
  <c r="E2404" i="3"/>
  <c r="C2404" i="3"/>
  <c r="B2404" i="3"/>
  <c r="A2404" i="3"/>
  <c r="X2403" i="3"/>
  <c r="W2403" i="3"/>
  <c r="V2403" i="3"/>
  <c r="U2403" i="3"/>
  <c r="T2403" i="3"/>
  <c r="S2403" i="3"/>
  <c r="R2403" i="3"/>
  <c r="Q2403" i="3"/>
  <c r="P2403" i="3"/>
  <c r="O2403" i="3"/>
  <c r="N2403" i="3"/>
  <c r="M2403" i="3"/>
  <c r="L2403" i="3"/>
  <c r="K2403" i="3"/>
  <c r="I2403" i="3" s="1"/>
  <c r="J2403" i="3"/>
  <c r="H2403" i="3"/>
  <c r="G2403" i="3"/>
  <c r="F2403" i="3"/>
  <c r="E2403" i="3"/>
  <c r="C2403" i="3"/>
  <c r="B2403" i="3"/>
  <c r="A2403" i="3"/>
  <c r="X2402" i="3"/>
  <c r="W2402" i="3"/>
  <c r="V2402" i="3"/>
  <c r="U2402" i="3"/>
  <c r="T2402" i="3"/>
  <c r="S2402" i="3"/>
  <c r="R2402" i="3"/>
  <c r="Q2402" i="3"/>
  <c r="P2402" i="3"/>
  <c r="O2402" i="3"/>
  <c r="N2402" i="3"/>
  <c r="M2402" i="3"/>
  <c r="L2402" i="3"/>
  <c r="K2402" i="3"/>
  <c r="J2402" i="3"/>
  <c r="I2402" i="3"/>
  <c r="H2402" i="3"/>
  <c r="G2402" i="3"/>
  <c r="F2402" i="3"/>
  <c r="E2402" i="3"/>
  <c r="C2402" i="3"/>
  <c r="B2402" i="3"/>
  <c r="A2402" i="3"/>
  <c r="X2401" i="3"/>
  <c r="W2401" i="3"/>
  <c r="V2401" i="3"/>
  <c r="U2401" i="3"/>
  <c r="T2401" i="3"/>
  <c r="S2401" i="3"/>
  <c r="R2401" i="3"/>
  <c r="Q2401" i="3"/>
  <c r="P2401" i="3"/>
  <c r="O2401" i="3"/>
  <c r="N2401" i="3"/>
  <c r="M2401" i="3"/>
  <c r="L2401" i="3"/>
  <c r="K2401" i="3"/>
  <c r="I2401" i="3" s="1"/>
  <c r="J2401" i="3"/>
  <c r="H2401" i="3"/>
  <c r="G2401" i="3"/>
  <c r="F2401" i="3"/>
  <c r="E2401" i="3"/>
  <c r="C2401" i="3"/>
  <c r="B2401" i="3"/>
  <c r="A2401" i="3"/>
  <c r="X2400" i="3"/>
  <c r="W2400" i="3"/>
  <c r="V2400" i="3"/>
  <c r="U2400" i="3"/>
  <c r="T2400" i="3"/>
  <c r="S2400" i="3"/>
  <c r="R2400" i="3"/>
  <c r="Q2400" i="3"/>
  <c r="P2400" i="3"/>
  <c r="O2400" i="3"/>
  <c r="N2400" i="3"/>
  <c r="M2400" i="3"/>
  <c r="L2400" i="3"/>
  <c r="K2400" i="3"/>
  <c r="I2400" i="3" s="1"/>
  <c r="J2400" i="3"/>
  <c r="H2400" i="3"/>
  <c r="G2400" i="3"/>
  <c r="F2400" i="3"/>
  <c r="E2400" i="3"/>
  <c r="C2400" i="3"/>
  <c r="B2400" i="3"/>
  <c r="A2400" i="3"/>
  <c r="X2399" i="3"/>
  <c r="W2399" i="3"/>
  <c r="V2399" i="3"/>
  <c r="U2399" i="3"/>
  <c r="T2399" i="3"/>
  <c r="S2399" i="3"/>
  <c r="R2399" i="3"/>
  <c r="Q2399" i="3"/>
  <c r="P2399" i="3"/>
  <c r="O2399" i="3"/>
  <c r="N2399" i="3"/>
  <c r="M2399" i="3"/>
  <c r="L2399" i="3"/>
  <c r="K2399" i="3"/>
  <c r="J2399" i="3"/>
  <c r="I2399" i="3"/>
  <c r="H2399" i="3"/>
  <c r="G2399" i="3"/>
  <c r="D2399" i="3" s="1"/>
  <c r="F2399" i="3"/>
  <c r="E2399" i="3"/>
  <c r="C2399" i="3"/>
  <c r="B2399" i="3"/>
  <c r="A2399" i="3"/>
  <c r="X2398" i="3"/>
  <c r="W2398" i="3"/>
  <c r="V2398" i="3"/>
  <c r="U2398" i="3"/>
  <c r="T2398" i="3"/>
  <c r="S2398" i="3"/>
  <c r="R2398" i="3"/>
  <c r="Q2398" i="3"/>
  <c r="P2398" i="3"/>
  <c r="O2398" i="3"/>
  <c r="N2398" i="3"/>
  <c r="M2398" i="3"/>
  <c r="L2398" i="3"/>
  <c r="K2398" i="3"/>
  <c r="J2398" i="3"/>
  <c r="I2398" i="3"/>
  <c r="H2398" i="3"/>
  <c r="G2398" i="3"/>
  <c r="F2398" i="3"/>
  <c r="E2398" i="3"/>
  <c r="C2398" i="3"/>
  <c r="B2398" i="3"/>
  <c r="A2398" i="3"/>
  <c r="X2397" i="3"/>
  <c r="W2397" i="3"/>
  <c r="V2397" i="3"/>
  <c r="U2397" i="3"/>
  <c r="T2397" i="3"/>
  <c r="S2397" i="3"/>
  <c r="R2397" i="3"/>
  <c r="Q2397" i="3"/>
  <c r="P2397" i="3"/>
  <c r="O2397" i="3"/>
  <c r="N2397" i="3"/>
  <c r="M2397" i="3"/>
  <c r="L2397" i="3"/>
  <c r="K2397" i="3"/>
  <c r="I2397" i="3" s="1"/>
  <c r="J2397" i="3"/>
  <c r="H2397" i="3"/>
  <c r="G2397" i="3"/>
  <c r="D2397" i="3" s="1"/>
  <c r="F2397" i="3"/>
  <c r="E2397" i="3"/>
  <c r="C2397" i="3"/>
  <c r="B2397" i="3"/>
  <c r="A2397" i="3"/>
  <c r="X2396" i="3"/>
  <c r="W2396" i="3"/>
  <c r="V2396" i="3"/>
  <c r="U2396" i="3"/>
  <c r="T2396" i="3"/>
  <c r="S2396" i="3"/>
  <c r="R2396" i="3"/>
  <c r="Q2396" i="3"/>
  <c r="P2396" i="3"/>
  <c r="O2396" i="3"/>
  <c r="N2396" i="3"/>
  <c r="M2396" i="3"/>
  <c r="L2396" i="3"/>
  <c r="K2396" i="3"/>
  <c r="I2396" i="3" s="1"/>
  <c r="J2396" i="3"/>
  <c r="H2396" i="3"/>
  <c r="G2396" i="3"/>
  <c r="D2396" i="3" s="1"/>
  <c r="F2396" i="3"/>
  <c r="E2396" i="3"/>
  <c r="C2396" i="3"/>
  <c r="B2396" i="3"/>
  <c r="A2396" i="3"/>
  <c r="X2395" i="3"/>
  <c r="W2395" i="3"/>
  <c r="V2395" i="3"/>
  <c r="U2395" i="3"/>
  <c r="T2395" i="3"/>
  <c r="S2395" i="3"/>
  <c r="R2395" i="3"/>
  <c r="Q2395" i="3"/>
  <c r="P2395" i="3"/>
  <c r="O2395" i="3"/>
  <c r="N2395" i="3"/>
  <c r="M2395" i="3"/>
  <c r="L2395" i="3"/>
  <c r="K2395" i="3"/>
  <c r="I2395" i="3" s="1"/>
  <c r="J2395" i="3"/>
  <c r="H2395" i="3"/>
  <c r="G2395" i="3"/>
  <c r="F2395" i="3"/>
  <c r="E2395" i="3"/>
  <c r="C2395" i="3"/>
  <c r="B2395" i="3"/>
  <c r="A2395" i="3"/>
  <c r="X2394" i="3"/>
  <c r="W2394" i="3"/>
  <c r="V2394" i="3"/>
  <c r="U2394" i="3"/>
  <c r="T2394" i="3"/>
  <c r="S2394" i="3"/>
  <c r="R2394" i="3"/>
  <c r="Q2394" i="3"/>
  <c r="P2394" i="3"/>
  <c r="O2394" i="3"/>
  <c r="N2394" i="3"/>
  <c r="M2394" i="3"/>
  <c r="L2394" i="3"/>
  <c r="K2394" i="3"/>
  <c r="J2394" i="3"/>
  <c r="I2394" i="3"/>
  <c r="H2394" i="3"/>
  <c r="G2394" i="3"/>
  <c r="F2394" i="3"/>
  <c r="E2394" i="3"/>
  <c r="C2394" i="3"/>
  <c r="B2394" i="3"/>
  <c r="A2394" i="3"/>
  <c r="X2393" i="3"/>
  <c r="W2393" i="3"/>
  <c r="V2393" i="3"/>
  <c r="U2393" i="3"/>
  <c r="T2393" i="3"/>
  <c r="S2393" i="3"/>
  <c r="R2393" i="3"/>
  <c r="Q2393" i="3"/>
  <c r="P2393" i="3"/>
  <c r="O2393" i="3"/>
  <c r="N2393" i="3"/>
  <c r="M2393" i="3"/>
  <c r="L2393" i="3"/>
  <c r="K2393" i="3"/>
  <c r="I2393" i="3" s="1"/>
  <c r="J2393" i="3"/>
  <c r="H2393" i="3"/>
  <c r="G2393" i="3"/>
  <c r="F2393" i="3"/>
  <c r="E2393" i="3"/>
  <c r="C2393" i="3"/>
  <c r="B2393" i="3"/>
  <c r="A2393" i="3"/>
  <c r="X2392" i="3"/>
  <c r="W2392" i="3"/>
  <c r="V2392" i="3"/>
  <c r="U2392" i="3"/>
  <c r="T2392" i="3"/>
  <c r="S2392" i="3"/>
  <c r="R2392" i="3"/>
  <c r="Q2392" i="3"/>
  <c r="P2392" i="3"/>
  <c r="O2392" i="3"/>
  <c r="N2392" i="3"/>
  <c r="M2392" i="3"/>
  <c r="L2392" i="3"/>
  <c r="K2392" i="3"/>
  <c r="I2392" i="3" s="1"/>
  <c r="J2392" i="3"/>
  <c r="H2392" i="3"/>
  <c r="G2392" i="3"/>
  <c r="D2392" i="3" s="1"/>
  <c r="F2392" i="3"/>
  <c r="E2392" i="3"/>
  <c r="C2392" i="3"/>
  <c r="B2392" i="3"/>
  <c r="A2392" i="3"/>
  <c r="X2391" i="3"/>
  <c r="W2391" i="3"/>
  <c r="V2391" i="3"/>
  <c r="U2391" i="3"/>
  <c r="T2391" i="3"/>
  <c r="S2391" i="3"/>
  <c r="R2391" i="3"/>
  <c r="Q2391" i="3"/>
  <c r="P2391" i="3"/>
  <c r="O2391" i="3"/>
  <c r="N2391" i="3"/>
  <c r="M2391" i="3"/>
  <c r="L2391" i="3"/>
  <c r="K2391" i="3"/>
  <c r="J2391" i="3"/>
  <c r="I2391" i="3"/>
  <c r="H2391" i="3"/>
  <c r="G2391" i="3"/>
  <c r="D2391" i="3" s="1"/>
  <c r="F2391" i="3"/>
  <c r="E2391" i="3"/>
  <c r="C2391" i="3"/>
  <c r="B2391" i="3"/>
  <c r="A2391" i="3"/>
  <c r="X2390" i="3"/>
  <c r="W2390" i="3"/>
  <c r="V2390" i="3"/>
  <c r="U2390" i="3"/>
  <c r="T2390" i="3"/>
  <c r="S2390" i="3"/>
  <c r="R2390" i="3"/>
  <c r="Q2390" i="3"/>
  <c r="P2390" i="3"/>
  <c r="O2390" i="3"/>
  <c r="N2390" i="3"/>
  <c r="M2390" i="3"/>
  <c r="L2390" i="3"/>
  <c r="K2390" i="3"/>
  <c r="J2390" i="3"/>
  <c r="I2390" i="3"/>
  <c r="H2390" i="3"/>
  <c r="G2390" i="3"/>
  <c r="F2390" i="3"/>
  <c r="E2390" i="3"/>
  <c r="C2390" i="3"/>
  <c r="B2390" i="3"/>
  <c r="A2390" i="3"/>
  <c r="X2389" i="3"/>
  <c r="W2389" i="3"/>
  <c r="V2389" i="3"/>
  <c r="U2389" i="3"/>
  <c r="T2389" i="3"/>
  <c r="S2389" i="3"/>
  <c r="R2389" i="3"/>
  <c r="Q2389" i="3"/>
  <c r="P2389" i="3"/>
  <c r="O2389" i="3"/>
  <c r="N2389" i="3"/>
  <c r="M2389" i="3"/>
  <c r="L2389" i="3"/>
  <c r="K2389" i="3"/>
  <c r="I2389" i="3" s="1"/>
  <c r="J2389" i="3"/>
  <c r="H2389" i="3"/>
  <c r="G2389" i="3"/>
  <c r="F2389" i="3"/>
  <c r="E2389" i="3"/>
  <c r="C2389" i="3"/>
  <c r="B2389" i="3"/>
  <c r="A2389" i="3"/>
  <c r="X2388" i="3"/>
  <c r="W2388" i="3"/>
  <c r="V2388" i="3"/>
  <c r="U2388" i="3"/>
  <c r="T2388" i="3"/>
  <c r="S2388" i="3"/>
  <c r="R2388" i="3"/>
  <c r="Q2388" i="3"/>
  <c r="P2388" i="3"/>
  <c r="O2388" i="3"/>
  <c r="N2388" i="3"/>
  <c r="M2388" i="3"/>
  <c r="L2388" i="3"/>
  <c r="K2388" i="3"/>
  <c r="I2388" i="3" s="1"/>
  <c r="J2388" i="3"/>
  <c r="H2388" i="3"/>
  <c r="G2388" i="3"/>
  <c r="D2388" i="3" s="1"/>
  <c r="F2388" i="3"/>
  <c r="E2388" i="3"/>
  <c r="C2388" i="3"/>
  <c r="B2388" i="3"/>
  <c r="A2388" i="3"/>
  <c r="X2387" i="3"/>
  <c r="W2387" i="3"/>
  <c r="V2387" i="3"/>
  <c r="U2387" i="3"/>
  <c r="T2387" i="3"/>
  <c r="S2387" i="3"/>
  <c r="R2387" i="3"/>
  <c r="Q2387" i="3"/>
  <c r="P2387" i="3"/>
  <c r="O2387" i="3"/>
  <c r="N2387" i="3"/>
  <c r="M2387" i="3"/>
  <c r="L2387" i="3"/>
  <c r="K2387" i="3"/>
  <c r="I2387" i="3" s="1"/>
  <c r="J2387" i="3"/>
  <c r="H2387" i="3"/>
  <c r="G2387" i="3"/>
  <c r="F2387" i="3"/>
  <c r="E2387" i="3"/>
  <c r="C2387" i="3"/>
  <c r="B2387" i="3"/>
  <c r="A2387" i="3"/>
  <c r="X2386" i="3"/>
  <c r="W2386" i="3"/>
  <c r="V2386" i="3"/>
  <c r="U2386" i="3"/>
  <c r="T2386" i="3"/>
  <c r="S2386" i="3"/>
  <c r="R2386" i="3"/>
  <c r="Q2386" i="3"/>
  <c r="P2386" i="3"/>
  <c r="O2386" i="3"/>
  <c r="N2386" i="3"/>
  <c r="M2386" i="3"/>
  <c r="L2386" i="3"/>
  <c r="K2386" i="3"/>
  <c r="J2386" i="3"/>
  <c r="I2386" i="3"/>
  <c r="H2386" i="3"/>
  <c r="G2386" i="3"/>
  <c r="F2386" i="3"/>
  <c r="E2386" i="3"/>
  <c r="C2386" i="3"/>
  <c r="B2386" i="3"/>
  <c r="A2386" i="3"/>
  <c r="X2385" i="3"/>
  <c r="W2385" i="3"/>
  <c r="V2385" i="3"/>
  <c r="U2385" i="3"/>
  <c r="T2385" i="3"/>
  <c r="S2385" i="3"/>
  <c r="R2385" i="3"/>
  <c r="Q2385" i="3"/>
  <c r="P2385" i="3"/>
  <c r="O2385" i="3"/>
  <c r="N2385" i="3"/>
  <c r="M2385" i="3"/>
  <c r="L2385" i="3"/>
  <c r="K2385" i="3"/>
  <c r="I2385" i="3" s="1"/>
  <c r="J2385" i="3"/>
  <c r="H2385" i="3"/>
  <c r="G2385" i="3"/>
  <c r="F2385" i="3"/>
  <c r="E2385" i="3"/>
  <c r="C2385" i="3"/>
  <c r="B2385" i="3"/>
  <c r="A2385" i="3"/>
  <c r="X2384" i="3"/>
  <c r="W2384" i="3"/>
  <c r="V2384" i="3"/>
  <c r="U2384" i="3"/>
  <c r="T2384" i="3"/>
  <c r="S2384" i="3"/>
  <c r="R2384" i="3"/>
  <c r="Q2384" i="3"/>
  <c r="P2384" i="3"/>
  <c r="O2384" i="3"/>
  <c r="N2384" i="3"/>
  <c r="M2384" i="3"/>
  <c r="L2384" i="3"/>
  <c r="K2384" i="3"/>
  <c r="I2384" i="3" s="1"/>
  <c r="J2384" i="3"/>
  <c r="H2384" i="3"/>
  <c r="G2384" i="3"/>
  <c r="F2384" i="3"/>
  <c r="E2384" i="3"/>
  <c r="C2384" i="3"/>
  <c r="B2384" i="3"/>
  <c r="A2384" i="3"/>
  <c r="X2383" i="3"/>
  <c r="W2383" i="3"/>
  <c r="V2383" i="3"/>
  <c r="U2383" i="3"/>
  <c r="T2383" i="3"/>
  <c r="S2383" i="3"/>
  <c r="R2383" i="3"/>
  <c r="Q2383" i="3"/>
  <c r="P2383" i="3"/>
  <c r="O2383" i="3"/>
  <c r="N2383" i="3"/>
  <c r="M2383" i="3"/>
  <c r="L2383" i="3"/>
  <c r="K2383" i="3"/>
  <c r="J2383" i="3"/>
  <c r="I2383" i="3"/>
  <c r="H2383" i="3"/>
  <c r="G2383" i="3"/>
  <c r="D2383" i="3" s="1"/>
  <c r="F2383" i="3"/>
  <c r="E2383" i="3"/>
  <c r="C2383" i="3"/>
  <c r="B2383" i="3"/>
  <c r="A2383" i="3"/>
  <c r="X2382" i="3"/>
  <c r="W2382" i="3"/>
  <c r="V2382" i="3"/>
  <c r="U2382" i="3"/>
  <c r="T2382" i="3"/>
  <c r="S2382" i="3"/>
  <c r="R2382" i="3"/>
  <c r="Q2382" i="3"/>
  <c r="P2382" i="3"/>
  <c r="O2382" i="3"/>
  <c r="N2382" i="3"/>
  <c r="M2382" i="3"/>
  <c r="L2382" i="3"/>
  <c r="K2382" i="3"/>
  <c r="J2382" i="3"/>
  <c r="I2382" i="3"/>
  <c r="H2382" i="3"/>
  <c r="G2382" i="3"/>
  <c r="F2382" i="3"/>
  <c r="E2382" i="3"/>
  <c r="C2382" i="3"/>
  <c r="B2382" i="3"/>
  <c r="A2382" i="3"/>
  <c r="X2381" i="3"/>
  <c r="W2381" i="3"/>
  <c r="V2381" i="3"/>
  <c r="U2381" i="3"/>
  <c r="T2381" i="3"/>
  <c r="S2381" i="3"/>
  <c r="R2381" i="3"/>
  <c r="Q2381" i="3"/>
  <c r="P2381" i="3"/>
  <c r="O2381" i="3"/>
  <c r="N2381" i="3"/>
  <c r="M2381" i="3"/>
  <c r="L2381" i="3"/>
  <c r="K2381" i="3"/>
  <c r="I2381" i="3" s="1"/>
  <c r="J2381" i="3"/>
  <c r="H2381" i="3"/>
  <c r="G2381" i="3"/>
  <c r="D2381" i="3" s="1"/>
  <c r="F2381" i="3"/>
  <c r="E2381" i="3"/>
  <c r="C2381" i="3"/>
  <c r="B2381" i="3"/>
  <c r="A2381" i="3"/>
  <c r="X2380" i="3"/>
  <c r="W2380" i="3"/>
  <c r="V2380" i="3"/>
  <c r="U2380" i="3"/>
  <c r="T2380" i="3"/>
  <c r="S2380" i="3"/>
  <c r="R2380" i="3"/>
  <c r="Q2380" i="3"/>
  <c r="P2380" i="3"/>
  <c r="O2380" i="3"/>
  <c r="N2380" i="3"/>
  <c r="M2380" i="3"/>
  <c r="L2380" i="3"/>
  <c r="K2380" i="3"/>
  <c r="I2380" i="3" s="1"/>
  <c r="J2380" i="3"/>
  <c r="H2380" i="3"/>
  <c r="G2380" i="3"/>
  <c r="D2380" i="3" s="1"/>
  <c r="F2380" i="3"/>
  <c r="E2380" i="3"/>
  <c r="C2380" i="3"/>
  <c r="B2380" i="3"/>
  <c r="A2380" i="3"/>
  <c r="X2379" i="3"/>
  <c r="W2379" i="3"/>
  <c r="V2379" i="3"/>
  <c r="U2379" i="3"/>
  <c r="T2379" i="3"/>
  <c r="S2379" i="3"/>
  <c r="R2379" i="3"/>
  <c r="Q2379" i="3"/>
  <c r="P2379" i="3"/>
  <c r="O2379" i="3"/>
  <c r="N2379" i="3"/>
  <c r="M2379" i="3"/>
  <c r="L2379" i="3"/>
  <c r="K2379" i="3"/>
  <c r="I2379" i="3" s="1"/>
  <c r="J2379" i="3"/>
  <c r="H2379" i="3"/>
  <c r="G2379" i="3"/>
  <c r="F2379" i="3"/>
  <c r="E2379" i="3"/>
  <c r="C2379" i="3"/>
  <c r="B2379" i="3"/>
  <c r="A2379" i="3"/>
  <c r="X2378" i="3"/>
  <c r="W2378" i="3"/>
  <c r="V2378" i="3"/>
  <c r="U2378" i="3"/>
  <c r="T2378" i="3"/>
  <c r="S2378" i="3"/>
  <c r="R2378" i="3"/>
  <c r="Q2378" i="3"/>
  <c r="P2378" i="3"/>
  <c r="O2378" i="3"/>
  <c r="N2378" i="3"/>
  <c r="M2378" i="3"/>
  <c r="L2378" i="3"/>
  <c r="K2378" i="3"/>
  <c r="J2378" i="3"/>
  <c r="I2378" i="3"/>
  <c r="H2378" i="3"/>
  <c r="G2378" i="3"/>
  <c r="F2378" i="3"/>
  <c r="E2378" i="3"/>
  <c r="C2378" i="3"/>
  <c r="B2378" i="3"/>
  <c r="A2378" i="3"/>
  <c r="X2377" i="3"/>
  <c r="W2377" i="3"/>
  <c r="V2377" i="3"/>
  <c r="U2377" i="3"/>
  <c r="T2377" i="3"/>
  <c r="S2377" i="3"/>
  <c r="R2377" i="3"/>
  <c r="Q2377" i="3"/>
  <c r="P2377" i="3"/>
  <c r="O2377" i="3"/>
  <c r="N2377" i="3"/>
  <c r="M2377" i="3"/>
  <c r="L2377" i="3"/>
  <c r="K2377" i="3"/>
  <c r="I2377" i="3" s="1"/>
  <c r="J2377" i="3"/>
  <c r="H2377" i="3"/>
  <c r="G2377" i="3"/>
  <c r="F2377" i="3"/>
  <c r="E2377" i="3"/>
  <c r="C2377" i="3"/>
  <c r="B2377" i="3"/>
  <c r="A2377" i="3"/>
  <c r="X2376" i="3"/>
  <c r="W2376" i="3"/>
  <c r="V2376" i="3"/>
  <c r="U2376" i="3"/>
  <c r="T2376" i="3"/>
  <c r="S2376" i="3"/>
  <c r="R2376" i="3"/>
  <c r="Q2376" i="3"/>
  <c r="P2376" i="3"/>
  <c r="O2376" i="3"/>
  <c r="N2376" i="3"/>
  <c r="M2376" i="3"/>
  <c r="L2376" i="3"/>
  <c r="K2376" i="3"/>
  <c r="I2376" i="3" s="1"/>
  <c r="J2376" i="3"/>
  <c r="H2376" i="3"/>
  <c r="G2376" i="3"/>
  <c r="D2376" i="3" s="1"/>
  <c r="F2376" i="3"/>
  <c r="E2376" i="3"/>
  <c r="C2376" i="3"/>
  <c r="B2376" i="3"/>
  <c r="A2376" i="3"/>
  <c r="X2375" i="3"/>
  <c r="W2375" i="3"/>
  <c r="V2375" i="3"/>
  <c r="U2375" i="3"/>
  <c r="T2375" i="3"/>
  <c r="S2375" i="3"/>
  <c r="R2375" i="3"/>
  <c r="Q2375" i="3"/>
  <c r="P2375" i="3"/>
  <c r="O2375" i="3"/>
  <c r="N2375" i="3"/>
  <c r="M2375" i="3"/>
  <c r="L2375" i="3"/>
  <c r="K2375" i="3"/>
  <c r="J2375" i="3"/>
  <c r="I2375" i="3"/>
  <c r="H2375" i="3"/>
  <c r="G2375" i="3"/>
  <c r="D2375" i="3" s="1"/>
  <c r="F2375" i="3"/>
  <c r="E2375" i="3"/>
  <c r="C2375" i="3"/>
  <c r="B2375" i="3"/>
  <c r="A2375" i="3"/>
  <c r="X2374" i="3"/>
  <c r="W2374" i="3"/>
  <c r="V2374" i="3"/>
  <c r="U2374" i="3"/>
  <c r="T2374" i="3"/>
  <c r="S2374" i="3"/>
  <c r="R2374" i="3"/>
  <c r="Q2374" i="3"/>
  <c r="P2374" i="3"/>
  <c r="O2374" i="3"/>
  <c r="N2374" i="3"/>
  <c r="M2374" i="3"/>
  <c r="L2374" i="3"/>
  <c r="K2374" i="3"/>
  <c r="J2374" i="3"/>
  <c r="I2374" i="3"/>
  <c r="H2374" i="3"/>
  <c r="G2374" i="3"/>
  <c r="F2374" i="3"/>
  <c r="E2374" i="3"/>
  <c r="C2374" i="3"/>
  <c r="B2374" i="3"/>
  <c r="A2374" i="3"/>
  <c r="X2373" i="3"/>
  <c r="W2373" i="3"/>
  <c r="V2373" i="3"/>
  <c r="U2373" i="3"/>
  <c r="T2373" i="3"/>
  <c r="S2373" i="3"/>
  <c r="R2373" i="3"/>
  <c r="Q2373" i="3"/>
  <c r="P2373" i="3"/>
  <c r="O2373" i="3"/>
  <c r="N2373" i="3"/>
  <c r="M2373" i="3"/>
  <c r="L2373" i="3"/>
  <c r="K2373" i="3"/>
  <c r="I2373" i="3" s="1"/>
  <c r="J2373" i="3"/>
  <c r="H2373" i="3"/>
  <c r="G2373" i="3"/>
  <c r="F2373" i="3"/>
  <c r="E2373" i="3"/>
  <c r="C2373" i="3"/>
  <c r="B2373" i="3"/>
  <c r="A2373" i="3"/>
  <c r="X2372" i="3"/>
  <c r="W2372" i="3"/>
  <c r="V2372" i="3"/>
  <c r="U2372" i="3"/>
  <c r="T2372" i="3"/>
  <c r="S2372" i="3"/>
  <c r="R2372" i="3"/>
  <c r="Q2372" i="3"/>
  <c r="P2372" i="3"/>
  <c r="O2372" i="3"/>
  <c r="N2372" i="3"/>
  <c r="M2372" i="3"/>
  <c r="L2372" i="3"/>
  <c r="K2372" i="3"/>
  <c r="I2372" i="3" s="1"/>
  <c r="J2372" i="3"/>
  <c r="H2372" i="3"/>
  <c r="G2372" i="3"/>
  <c r="D2372" i="3" s="1"/>
  <c r="F2372" i="3"/>
  <c r="E2372" i="3"/>
  <c r="C2372" i="3"/>
  <c r="B2372" i="3"/>
  <c r="A2372" i="3"/>
  <c r="X2371" i="3"/>
  <c r="W2371" i="3"/>
  <c r="V2371" i="3"/>
  <c r="U2371" i="3"/>
  <c r="T2371" i="3"/>
  <c r="S2371" i="3"/>
  <c r="R2371" i="3"/>
  <c r="Q2371" i="3"/>
  <c r="P2371" i="3"/>
  <c r="O2371" i="3"/>
  <c r="N2371" i="3"/>
  <c r="M2371" i="3"/>
  <c r="L2371" i="3"/>
  <c r="K2371" i="3"/>
  <c r="I2371" i="3" s="1"/>
  <c r="J2371" i="3"/>
  <c r="H2371" i="3"/>
  <c r="G2371" i="3"/>
  <c r="F2371" i="3"/>
  <c r="E2371" i="3"/>
  <c r="C2371" i="3"/>
  <c r="B2371" i="3"/>
  <c r="A2371" i="3"/>
  <c r="X2370" i="3"/>
  <c r="W2370" i="3"/>
  <c r="V2370" i="3"/>
  <c r="U2370" i="3"/>
  <c r="T2370" i="3"/>
  <c r="S2370" i="3"/>
  <c r="R2370" i="3"/>
  <c r="Q2370" i="3"/>
  <c r="P2370" i="3"/>
  <c r="O2370" i="3"/>
  <c r="N2370" i="3"/>
  <c r="M2370" i="3"/>
  <c r="L2370" i="3"/>
  <c r="K2370" i="3"/>
  <c r="J2370" i="3"/>
  <c r="I2370" i="3"/>
  <c r="H2370" i="3"/>
  <c r="G2370" i="3"/>
  <c r="F2370" i="3"/>
  <c r="E2370" i="3"/>
  <c r="C2370" i="3"/>
  <c r="B2370" i="3"/>
  <c r="A2370" i="3"/>
  <c r="X2369" i="3"/>
  <c r="W2369" i="3"/>
  <c r="V2369" i="3"/>
  <c r="U2369" i="3"/>
  <c r="T2369" i="3"/>
  <c r="S2369" i="3"/>
  <c r="R2369" i="3"/>
  <c r="Q2369" i="3"/>
  <c r="P2369" i="3"/>
  <c r="O2369" i="3"/>
  <c r="N2369" i="3"/>
  <c r="M2369" i="3"/>
  <c r="L2369" i="3"/>
  <c r="K2369" i="3"/>
  <c r="I2369" i="3" s="1"/>
  <c r="J2369" i="3"/>
  <c r="H2369" i="3"/>
  <c r="G2369" i="3"/>
  <c r="F2369" i="3"/>
  <c r="E2369" i="3"/>
  <c r="C2369" i="3"/>
  <c r="B2369" i="3"/>
  <c r="A2369" i="3"/>
  <c r="X2368" i="3"/>
  <c r="W2368" i="3"/>
  <c r="V2368" i="3"/>
  <c r="U2368" i="3"/>
  <c r="T2368" i="3"/>
  <c r="S2368" i="3"/>
  <c r="R2368" i="3"/>
  <c r="Q2368" i="3"/>
  <c r="P2368" i="3"/>
  <c r="O2368" i="3"/>
  <c r="N2368" i="3"/>
  <c r="M2368" i="3"/>
  <c r="L2368" i="3"/>
  <c r="K2368" i="3"/>
  <c r="I2368" i="3" s="1"/>
  <c r="J2368" i="3"/>
  <c r="H2368" i="3"/>
  <c r="G2368" i="3"/>
  <c r="F2368" i="3"/>
  <c r="E2368" i="3"/>
  <c r="C2368" i="3"/>
  <c r="B2368" i="3"/>
  <c r="A2368" i="3"/>
  <c r="X2367" i="3"/>
  <c r="W2367" i="3"/>
  <c r="V2367" i="3"/>
  <c r="U2367" i="3"/>
  <c r="T2367" i="3"/>
  <c r="S2367" i="3"/>
  <c r="R2367" i="3"/>
  <c r="Q2367" i="3"/>
  <c r="P2367" i="3"/>
  <c r="O2367" i="3"/>
  <c r="N2367" i="3"/>
  <c r="M2367" i="3"/>
  <c r="L2367" i="3"/>
  <c r="K2367" i="3"/>
  <c r="J2367" i="3"/>
  <c r="I2367" i="3"/>
  <c r="H2367" i="3"/>
  <c r="G2367" i="3"/>
  <c r="D2367" i="3" s="1"/>
  <c r="F2367" i="3"/>
  <c r="E2367" i="3"/>
  <c r="C2367" i="3"/>
  <c r="B2367" i="3"/>
  <c r="A2367" i="3"/>
  <c r="X2366" i="3"/>
  <c r="W2366" i="3"/>
  <c r="V2366" i="3"/>
  <c r="U2366" i="3"/>
  <c r="T2366" i="3"/>
  <c r="S2366" i="3"/>
  <c r="R2366" i="3"/>
  <c r="Q2366" i="3"/>
  <c r="P2366" i="3"/>
  <c r="O2366" i="3"/>
  <c r="N2366" i="3"/>
  <c r="M2366" i="3"/>
  <c r="L2366" i="3"/>
  <c r="K2366" i="3"/>
  <c r="J2366" i="3"/>
  <c r="I2366" i="3"/>
  <c r="H2366" i="3"/>
  <c r="G2366" i="3"/>
  <c r="D2366" i="3" s="1"/>
  <c r="F2366" i="3"/>
  <c r="E2366" i="3"/>
  <c r="C2366" i="3"/>
  <c r="B2366" i="3"/>
  <c r="A2366" i="3"/>
  <c r="X2365" i="3"/>
  <c r="W2365" i="3"/>
  <c r="V2365" i="3"/>
  <c r="U2365" i="3"/>
  <c r="T2365" i="3"/>
  <c r="S2365" i="3"/>
  <c r="R2365" i="3"/>
  <c r="Q2365" i="3"/>
  <c r="P2365" i="3"/>
  <c r="O2365" i="3"/>
  <c r="N2365" i="3"/>
  <c r="M2365" i="3"/>
  <c r="L2365" i="3"/>
  <c r="K2365" i="3"/>
  <c r="J2365" i="3"/>
  <c r="I2365" i="3" s="1"/>
  <c r="H2365" i="3"/>
  <c r="G2365" i="3"/>
  <c r="D2365" i="3" s="1"/>
  <c r="F2365" i="3"/>
  <c r="E2365" i="3"/>
  <c r="C2365" i="3"/>
  <c r="B2365" i="3"/>
  <c r="A2365" i="3"/>
  <c r="X2364" i="3"/>
  <c r="W2364" i="3"/>
  <c r="V2364" i="3"/>
  <c r="U2364" i="3"/>
  <c r="T2364" i="3"/>
  <c r="S2364" i="3"/>
  <c r="R2364" i="3"/>
  <c r="Q2364" i="3"/>
  <c r="P2364" i="3"/>
  <c r="O2364" i="3"/>
  <c r="N2364" i="3"/>
  <c r="M2364" i="3"/>
  <c r="L2364" i="3"/>
  <c r="K2364" i="3"/>
  <c r="J2364" i="3"/>
  <c r="I2364" i="3"/>
  <c r="H2364" i="3"/>
  <c r="G2364" i="3"/>
  <c r="D2364" i="3" s="1"/>
  <c r="F2364" i="3"/>
  <c r="E2364" i="3"/>
  <c r="C2364" i="3"/>
  <c r="B2364" i="3"/>
  <c r="A2364" i="3"/>
  <c r="X2363" i="3"/>
  <c r="W2363" i="3"/>
  <c r="V2363" i="3"/>
  <c r="U2363" i="3"/>
  <c r="T2363" i="3"/>
  <c r="S2363" i="3"/>
  <c r="R2363" i="3"/>
  <c r="Q2363" i="3"/>
  <c r="P2363" i="3"/>
  <c r="O2363" i="3"/>
  <c r="N2363" i="3"/>
  <c r="M2363" i="3"/>
  <c r="L2363" i="3"/>
  <c r="K2363" i="3"/>
  <c r="J2363" i="3"/>
  <c r="I2363" i="3"/>
  <c r="H2363" i="3"/>
  <c r="G2363" i="3"/>
  <c r="D2363" i="3" s="1"/>
  <c r="F2363" i="3"/>
  <c r="E2363" i="3"/>
  <c r="C2363" i="3"/>
  <c r="B2363" i="3"/>
  <c r="A2363" i="3"/>
  <c r="X2362" i="3"/>
  <c r="W2362" i="3"/>
  <c r="V2362" i="3"/>
  <c r="U2362" i="3"/>
  <c r="T2362" i="3"/>
  <c r="S2362" i="3"/>
  <c r="R2362" i="3"/>
  <c r="Q2362" i="3"/>
  <c r="P2362" i="3"/>
  <c r="O2362" i="3"/>
  <c r="N2362" i="3"/>
  <c r="M2362" i="3"/>
  <c r="L2362" i="3"/>
  <c r="K2362" i="3"/>
  <c r="J2362" i="3"/>
  <c r="I2362" i="3" s="1"/>
  <c r="H2362" i="3"/>
  <c r="G2362" i="3"/>
  <c r="D2362" i="3" s="1"/>
  <c r="F2362" i="3"/>
  <c r="E2362" i="3"/>
  <c r="C2362" i="3"/>
  <c r="B2362" i="3"/>
  <c r="A2362" i="3"/>
  <c r="X2361" i="3"/>
  <c r="W2361" i="3"/>
  <c r="V2361" i="3"/>
  <c r="U2361" i="3"/>
  <c r="T2361" i="3"/>
  <c r="S2361" i="3"/>
  <c r="R2361" i="3"/>
  <c r="Q2361" i="3"/>
  <c r="P2361" i="3"/>
  <c r="O2361" i="3"/>
  <c r="N2361" i="3"/>
  <c r="M2361" i="3"/>
  <c r="L2361" i="3"/>
  <c r="K2361" i="3"/>
  <c r="J2361" i="3"/>
  <c r="I2361" i="3"/>
  <c r="H2361" i="3"/>
  <c r="G2361" i="3"/>
  <c r="D2361" i="3" s="1"/>
  <c r="F2361" i="3"/>
  <c r="E2361" i="3"/>
  <c r="C2361" i="3"/>
  <c r="B2361" i="3"/>
  <c r="A2361" i="3"/>
  <c r="X2360" i="3"/>
  <c r="W2360" i="3"/>
  <c r="V2360" i="3"/>
  <c r="U2360" i="3"/>
  <c r="T2360" i="3"/>
  <c r="S2360" i="3"/>
  <c r="R2360" i="3"/>
  <c r="Q2360" i="3"/>
  <c r="P2360" i="3"/>
  <c r="O2360" i="3"/>
  <c r="N2360" i="3"/>
  <c r="M2360" i="3"/>
  <c r="L2360" i="3"/>
  <c r="K2360" i="3"/>
  <c r="J2360" i="3"/>
  <c r="I2360" i="3"/>
  <c r="H2360" i="3"/>
  <c r="G2360" i="3"/>
  <c r="D2360" i="3" s="1"/>
  <c r="F2360" i="3"/>
  <c r="E2360" i="3"/>
  <c r="C2360" i="3"/>
  <c r="B2360" i="3"/>
  <c r="A2360" i="3"/>
  <c r="X2359" i="3"/>
  <c r="W2359" i="3"/>
  <c r="V2359" i="3"/>
  <c r="U2359" i="3"/>
  <c r="T2359" i="3"/>
  <c r="S2359" i="3"/>
  <c r="R2359" i="3"/>
  <c r="Q2359" i="3"/>
  <c r="P2359" i="3"/>
  <c r="O2359" i="3"/>
  <c r="N2359" i="3"/>
  <c r="M2359" i="3"/>
  <c r="L2359" i="3"/>
  <c r="K2359" i="3"/>
  <c r="J2359" i="3"/>
  <c r="I2359" i="3"/>
  <c r="H2359" i="3"/>
  <c r="G2359" i="3"/>
  <c r="D2359" i="3" s="1"/>
  <c r="F2359" i="3"/>
  <c r="E2359" i="3"/>
  <c r="C2359" i="3"/>
  <c r="B2359" i="3"/>
  <c r="A2359" i="3"/>
  <c r="X2358" i="3"/>
  <c r="W2358" i="3"/>
  <c r="V2358" i="3"/>
  <c r="U2358" i="3"/>
  <c r="T2358" i="3"/>
  <c r="S2358" i="3"/>
  <c r="R2358" i="3"/>
  <c r="Q2358" i="3"/>
  <c r="P2358" i="3"/>
  <c r="O2358" i="3"/>
  <c r="N2358" i="3"/>
  <c r="M2358" i="3"/>
  <c r="L2358" i="3"/>
  <c r="K2358" i="3"/>
  <c r="J2358" i="3"/>
  <c r="I2358" i="3"/>
  <c r="H2358" i="3"/>
  <c r="G2358" i="3"/>
  <c r="D2358" i="3" s="1"/>
  <c r="F2358" i="3"/>
  <c r="E2358" i="3"/>
  <c r="C2358" i="3"/>
  <c r="B2358" i="3"/>
  <c r="A2358" i="3"/>
  <c r="X2357" i="3"/>
  <c r="W2357" i="3"/>
  <c r="V2357" i="3"/>
  <c r="U2357" i="3"/>
  <c r="T2357" i="3"/>
  <c r="S2357" i="3"/>
  <c r="R2357" i="3"/>
  <c r="Q2357" i="3"/>
  <c r="P2357" i="3"/>
  <c r="O2357" i="3"/>
  <c r="N2357" i="3"/>
  <c r="M2357" i="3"/>
  <c r="L2357" i="3"/>
  <c r="K2357" i="3"/>
  <c r="J2357" i="3"/>
  <c r="I2357" i="3" s="1"/>
  <c r="H2357" i="3"/>
  <c r="G2357" i="3"/>
  <c r="D2357" i="3" s="1"/>
  <c r="F2357" i="3"/>
  <c r="E2357" i="3"/>
  <c r="C2357" i="3"/>
  <c r="B2357" i="3"/>
  <c r="A2357" i="3"/>
  <c r="X2356" i="3"/>
  <c r="W2356" i="3"/>
  <c r="V2356" i="3"/>
  <c r="U2356" i="3"/>
  <c r="T2356" i="3"/>
  <c r="S2356" i="3"/>
  <c r="R2356" i="3"/>
  <c r="Q2356" i="3"/>
  <c r="P2356" i="3"/>
  <c r="O2356" i="3"/>
  <c r="N2356" i="3"/>
  <c r="M2356" i="3"/>
  <c r="L2356" i="3"/>
  <c r="K2356" i="3"/>
  <c r="J2356" i="3"/>
  <c r="I2356" i="3"/>
  <c r="H2356" i="3"/>
  <c r="G2356" i="3"/>
  <c r="D2356" i="3" s="1"/>
  <c r="F2356" i="3"/>
  <c r="E2356" i="3"/>
  <c r="C2356" i="3"/>
  <c r="B2356" i="3"/>
  <c r="A2356" i="3"/>
  <c r="X2355" i="3"/>
  <c r="W2355" i="3"/>
  <c r="V2355" i="3"/>
  <c r="U2355" i="3"/>
  <c r="T2355" i="3"/>
  <c r="S2355" i="3"/>
  <c r="R2355" i="3"/>
  <c r="Q2355" i="3"/>
  <c r="P2355" i="3"/>
  <c r="O2355" i="3"/>
  <c r="N2355" i="3"/>
  <c r="M2355" i="3"/>
  <c r="L2355" i="3"/>
  <c r="K2355" i="3"/>
  <c r="J2355" i="3"/>
  <c r="I2355" i="3"/>
  <c r="H2355" i="3"/>
  <c r="G2355" i="3"/>
  <c r="D2355" i="3" s="1"/>
  <c r="F2355" i="3"/>
  <c r="E2355" i="3"/>
  <c r="C2355" i="3"/>
  <c r="B2355" i="3"/>
  <c r="A2355" i="3"/>
  <c r="X2354" i="3"/>
  <c r="W2354" i="3"/>
  <c r="V2354" i="3"/>
  <c r="U2354" i="3"/>
  <c r="T2354" i="3"/>
  <c r="S2354" i="3"/>
  <c r="R2354" i="3"/>
  <c r="Q2354" i="3"/>
  <c r="P2354" i="3"/>
  <c r="O2354" i="3"/>
  <c r="N2354" i="3"/>
  <c r="M2354" i="3"/>
  <c r="L2354" i="3"/>
  <c r="K2354" i="3"/>
  <c r="J2354" i="3"/>
  <c r="I2354" i="3" s="1"/>
  <c r="H2354" i="3"/>
  <c r="G2354" i="3"/>
  <c r="D2354" i="3" s="1"/>
  <c r="F2354" i="3"/>
  <c r="E2354" i="3"/>
  <c r="C2354" i="3"/>
  <c r="B2354" i="3"/>
  <c r="A2354" i="3"/>
  <c r="X2353" i="3"/>
  <c r="W2353" i="3"/>
  <c r="V2353" i="3"/>
  <c r="U2353" i="3"/>
  <c r="T2353" i="3"/>
  <c r="S2353" i="3"/>
  <c r="R2353" i="3"/>
  <c r="Q2353" i="3"/>
  <c r="P2353" i="3"/>
  <c r="O2353" i="3"/>
  <c r="N2353" i="3"/>
  <c r="M2353" i="3"/>
  <c r="L2353" i="3"/>
  <c r="K2353" i="3"/>
  <c r="J2353" i="3"/>
  <c r="I2353" i="3"/>
  <c r="H2353" i="3"/>
  <c r="G2353" i="3"/>
  <c r="D2353" i="3" s="1"/>
  <c r="F2353" i="3"/>
  <c r="E2353" i="3"/>
  <c r="C2353" i="3"/>
  <c r="B2353" i="3"/>
  <c r="A2353" i="3"/>
  <c r="X2352" i="3"/>
  <c r="W2352" i="3"/>
  <c r="V2352" i="3"/>
  <c r="U2352" i="3"/>
  <c r="T2352" i="3"/>
  <c r="S2352" i="3"/>
  <c r="R2352" i="3"/>
  <c r="Q2352" i="3"/>
  <c r="P2352" i="3"/>
  <c r="O2352" i="3"/>
  <c r="N2352" i="3"/>
  <c r="M2352" i="3"/>
  <c r="L2352" i="3"/>
  <c r="K2352" i="3"/>
  <c r="J2352" i="3"/>
  <c r="I2352" i="3"/>
  <c r="H2352" i="3"/>
  <c r="G2352" i="3"/>
  <c r="D2352" i="3" s="1"/>
  <c r="F2352" i="3"/>
  <c r="E2352" i="3"/>
  <c r="C2352" i="3"/>
  <c r="B2352" i="3"/>
  <c r="A2352" i="3"/>
  <c r="X2351" i="3"/>
  <c r="W2351" i="3"/>
  <c r="V2351" i="3"/>
  <c r="U2351" i="3"/>
  <c r="T2351" i="3"/>
  <c r="S2351" i="3"/>
  <c r="R2351" i="3"/>
  <c r="Q2351" i="3"/>
  <c r="P2351" i="3"/>
  <c r="O2351" i="3"/>
  <c r="N2351" i="3"/>
  <c r="M2351" i="3"/>
  <c r="L2351" i="3"/>
  <c r="K2351" i="3"/>
  <c r="J2351" i="3"/>
  <c r="I2351" i="3"/>
  <c r="H2351" i="3"/>
  <c r="G2351" i="3"/>
  <c r="D2351" i="3" s="1"/>
  <c r="F2351" i="3"/>
  <c r="E2351" i="3"/>
  <c r="C2351" i="3"/>
  <c r="B2351" i="3"/>
  <c r="A2351" i="3"/>
  <c r="X2350" i="3"/>
  <c r="W2350" i="3"/>
  <c r="V2350" i="3"/>
  <c r="U2350" i="3"/>
  <c r="T2350" i="3"/>
  <c r="S2350" i="3"/>
  <c r="R2350" i="3"/>
  <c r="Q2350" i="3"/>
  <c r="P2350" i="3"/>
  <c r="O2350" i="3"/>
  <c r="N2350" i="3"/>
  <c r="M2350" i="3"/>
  <c r="L2350" i="3"/>
  <c r="K2350" i="3"/>
  <c r="J2350" i="3"/>
  <c r="I2350" i="3"/>
  <c r="H2350" i="3"/>
  <c r="G2350" i="3"/>
  <c r="D2350" i="3" s="1"/>
  <c r="F2350" i="3"/>
  <c r="E2350" i="3"/>
  <c r="C2350" i="3"/>
  <c r="B2350" i="3"/>
  <c r="A2350" i="3"/>
  <c r="X2349" i="3"/>
  <c r="W2349" i="3"/>
  <c r="V2349" i="3"/>
  <c r="U2349" i="3"/>
  <c r="T2349" i="3"/>
  <c r="S2349" i="3"/>
  <c r="R2349" i="3"/>
  <c r="Q2349" i="3"/>
  <c r="P2349" i="3"/>
  <c r="O2349" i="3"/>
  <c r="N2349" i="3"/>
  <c r="M2349" i="3"/>
  <c r="L2349" i="3"/>
  <c r="K2349" i="3"/>
  <c r="J2349" i="3"/>
  <c r="I2349" i="3" s="1"/>
  <c r="H2349" i="3"/>
  <c r="G2349" i="3"/>
  <c r="D2349" i="3" s="1"/>
  <c r="F2349" i="3"/>
  <c r="E2349" i="3"/>
  <c r="C2349" i="3"/>
  <c r="B2349" i="3"/>
  <c r="A2349" i="3"/>
  <c r="X2348" i="3"/>
  <c r="W2348" i="3"/>
  <c r="V2348" i="3"/>
  <c r="U2348" i="3"/>
  <c r="T2348" i="3"/>
  <c r="S2348" i="3"/>
  <c r="R2348" i="3"/>
  <c r="Q2348" i="3"/>
  <c r="P2348" i="3"/>
  <c r="O2348" i="3"/>
  <c r="N2348" i="3"/>
  <c r="M2348" i="3"/>
  <c r="L2348" i="3"/>
  <c r="K2348" i="3"/>
  <c r="J2348" i="3"/>
  <c r="I2348" i="3"/>
  <c r="H2348" i="3"/>
  <c r="G2348" i="3"/>
  <c r="D2348" i="3" s="1"/>
  <c r="F2348" i="3"/>
  <c r="E2348" i="3"/>
  <c r="C2348" i="3"/>
  <c r="B2348" i="3"/>
  <c r="A2348" i="3"/>
  <c r="X2347" i="3"/>
  <c r="W2347" i="3"/>
  <c r="V2347" i="3"/>
  <c r="U2347" i="3"/>
  <c r="T2347" i="3"/>
  <c r="S2347" i="3"/>
  <c r="R2347" i="3"/>
  <c r="Q2347" i="3"/>
  <c r="P2347" i="3"/>
  <c r="O2347" i="3"/>
  <c r="N2347" i="3"/>
  <c r="M2347" i="3"/>
  <c r="L2347" i="3"/>
  <c r="K2347" i="3"/>
  <c r="J2347" i="3"/>
  <c r="I2347" i="3"/>
  <c r="H2347" i="3"/>
  <c r="G2347" i="3"/>
  <c r="D2347" i="3" s="1"/>
  <c r="F2347" i="3"/>
  <c r="E2347" i="3"/>
  <c r="C2347" i="3"/>
  <c r="B2347" i="3"/>
  <c r="A2347" i="3"/>
  <c r="X2346" i="3"/>
  <c r="W2346" i="3"/>
  <c r="V2346" i="3"/>
  <c r="U2346" i="3"/>
  <c r="T2346" i="3"/>
  <c r="S2346" i="3"/>
  <c r="R2346" i="3"/>
  <c r="Q2346" i="3"/>
  <c r="P2346" i="3"/>
  <c r="O2346" i="3"/>
  <c r="N2346" i="3"/>
  <c r="M2346" i="3"/>
  <c r="L2346" i="3"/>
  <c r="K2346" i="3"/>
  <c r="J2346" i="3"/>
  <c r="I2346" i="3" s="1"/>
  <c r="H2346" i="3"/>
  <c r="G2346" i="3"/>
  <c r="D2346" i="3" s="1"/>
  <c r="F2346" i="3"/>
  <c r="E2346" i="3"/>
  <c r="C2346" i="3"/>
  <c r="B2346" i="3"/>
  <c r="A2346" i="3"/>
  <c r="X2345" i="3"/>
  <c r="W2345" i="3"/>
  <c r="V2345" i="3"/>
  <c r="U2345" i="3"/>
  <c r="T2345" i="3"/>
  <c r="S2345" i="3"/>
  <c r="R2345" i="3"/>
  <c r="Q2345" i="3"/>
  <c r="P2345" i="3"/>
  <c r="O2345" i="3"/>
  <c r="N2345" i="3"/>
  <c r="M2345" i="3"/>
  <c r="L2345" i="3"/>
  <c r="K2345" i="3"/>
  <c r="J2345" i="3"/>
  <c r="I2345" i="3" s="1"/>
  <c r="H2345" i="3"/>
  <c r="G2345" i="3"/>
  <c r="D2345" i="3" s="1"/>
  <c r="F2345" i="3"/>
  <c r="E2345" i="3"/>
  <c r="C2345" i="3"/>
  <c r="B2345" i="3"/>
  <c r="A2345" i="3"/>
  <c r="X2344" i="3"/>
  <c r="W2344" i="3"/>
  <c r="V2344" i="3"/>
  <c r="U2344" i="3"/>
  <c r="T2344" i="3"/>
  <c r="S2344" i="3"/>
  <c r="R2344" i="3"/>
  <c r="Q2344" i="3"/>
  <c r="P2344" i="3"/>
  <c r="O2344" i="3"/>
  <c r="N2344" i="3"/>
  <c r="M2344" i="3"/>
  <c r="L2344" i="3"/>
  <c r="K2344" i="3"/>
  <c r="J2344" i="3"/>
  <c r="I2344" i="3"/>
  <c r="H2344" i="3"/>
  <c r="G2344" i="3"/>
  <c r="D2344" i="3" s="1"/>
  <c r="F2344" i="3"/>
  <c r="E2344" i="3"/>
  <c r="C2344" i="3"/>
  <c r="B2344" i="3"/>
  <c r="A2344" i="3"/>
  <c r="X2343" i="3"/>
  <c r="W2343" i="3"/>
  <c r="V2343" i="3"/>
  <c r="U2343" i="3"/>
  <c r="T2343" i="3"/>
  <c r="S2343" i="3"/>
  <c r="R2343" i="3"/>
  <c r="Q2343" i="3"/>
  <c r="P2343" i="3"/>
  <c r="O2343" i="3"/>
  <c r="N2343" i="3"/>
  <c r="M2343" i="3"/>
  <c r="L2343" i="3"/>
  <c r="K2343" i="3"/>
  <c r="J2343" i="3"/>
  <c r="I2343" i="3"/>
  <c r="H2343" i="3"/>
  <c r="G2343" i="3"/>
  <c r="D2343" i="3" s="1"/>
  <c r="F2343" i="3"/>
  <c r="E2343" i="3"/>
  <c r="C2343" i="3"/>
  <c r="B2343" i="3"/>
  <c r="A2343" i="3"/>
  <c r="X2342" i="3"/>
  <c r="W2342" i="3"/>
  <c r="V2342" i="3"/>
  <c r="U2342" i="3"/>
  <c r="T2342" i="3"/>
  <c r="S2342" i="3"/>
  <c r="R2342" i="3"/>
  <c r="Q2342" i="3"/>
  <c r="P2342" i="3"/>
  <c r="O2342" i="3"/>
  <c r="N2342" i="3"/>
  <c r="M2342" i="3"/>
  <c r="L2342" i="3"/>
  <c r="K2342" i="3"/>
  <c r="J2342" i="3"/>
  <c r="I2342" i="3"/>
  <c r="H2342" i="3"/>
  <c r="G2342" i="3"/>
  <c r="D2342" i="3" s="1"/>
  <c r="F2342" i="3"/>
  <c r="E2342" i="3"/>
  <c r="C2342" i="3"/>
  <c r="B2342" i="3"/>
  <c r="A2342" i="3"/>
  <c r="X2341" i="3"/>
  <c r="W2341" i="3"/>
  <c r="V2341" i="3"/>
  <c r="U2341" i="3"/>
  <c r="T2341" i="3"/>
  <c r="S2341" i="3"/>
  <c r="R2341" i="3"/>
  <c r="Q2341" i="3"/>
  <c r="P2341" i="3"/>
  <c r="O2341" i="3"/>
  <c r="N2341" i="3"/>
  <c r="M2341" i="3"/>
  <c r="L2341" i="3"/>
  <c r="K2341" i="3"/>
  <c r="J2341" i="3"/>
  <c r="I2341" i="3" s="1"/>
  <c r="H2341" i="3"/>
  <c r="G2341" i="3"/>
  <c r="D2341" i="3" s="1"/>
  <c r="F2341" i="3"/>
  <c r="E2341" i="3"/>
  <c r="C2341" i="3"/>
  <c r="B2341" i="3"/>
  <c r="A2341" i="3"/>
  <c r="X2340" i="3"/>
  <c r="W2340" i="3"/>
  <c r="V2340" i="3"/>
  <c r="U2340" i="3"/>
  <c r="T2340" i="3"/>
  <c r="S2340" i="3"/>
  <c r="R2340" i="3"/>
  <c r="Q2340" i="3"/>
  <c r="P2340" i="3"/>
  <c r="O2340" i="3"/>
  <c r="N2340" i="3"/>
  <c r="M2340" i="3"/>
  <c r="L2340" i="3"/>
  <c r="K2340" i="3"/>
  <c r="J2340" i="3"/>
  <c r="I2340" i="3"/>
  <c r="H2340" i="3"/>
  <c r="G2340" i="3"/>
  <c r="D2340" i="3" s="1"/>
  <c r="F2340" i="3"/>
  <c r="E2340" i="3"/>
  <c r="C2340" i="3"/>
  <c r="B2340" i="3"/>
  <c r="A2340" i="3"/>
  <c r="X2339" i="3"/>
  <c r="W2339" i="3"/>
  <c r="V2339" i="3"/>
  <c r="U2339" i="3"/>
  <c r="T2339" i="3"/>
  <c r="S2339" i="3"/>
  <c r="R2339" i="3"/>
  <c r="Q2339" i="3"/>
  <c r="P2339" i="3"/>
  <c r="O2339" i="3"/>
  <c r="N2339" i="3"/>
  <c r="M2339" i="3"/>
  <c r="L2339" i="3"/>
  <c r="K2339" i="3"/>
  <c r="J2339" i="3"/>
  <c r="I2339" i="3"/>
  <c r="H2339" i="3"/>
  <c r="G2339" i="3"/>
  <c r="D2339" i="3" s="1"/>
  <c r="F2339" i="3"/>
  <c r="E2339" i="3"/>
  <c r="C2339" i="3"/>
  <c r="B2339" i="3"/>
  <c r="A2339" i="3"/>
  <c r="X2338" i="3"/>
  <c r="W2338" i="3"/>
  <c r="V2338" i="3"/>
  <c r="U2338" i="3"/>
  <c r="T2338" i="3"/>
  <c r="S2338" i="3"/>
  <c r="R2338" i="3"/>
  <c r="Q2338" i="3"/>
  <c r="P2338" i="3"/>
  <c r="O2338" i="3"/>
  <c r="N2338" i="3"/>
  <c r="M2338" i="3"/>
  <c r="L2338" i="3"/>
  <c r="K2338" i="3"/>
  <c r="J2338" i="3"/>
  <c r="I2338" i="3" s="1"/>
  <c r="H2338" i="3"/>
  <c r="G2338" i="3"/>
  <c r="D2338" i="3" s="1"/>
  <c r="F2338" i="3"/>
  <c r="E2338" i="3"/>
  <c r="C2338" i="3"/>
  <c r="B2338" i="3"/>
  <c r="A2338" i="3"/>
  <c r="X2337" i="3"/>
  <c r="W2337" i="3"/>
  <c r="V2337" i="3"/>
  <c r="U2337" i="3"/>
  <c r="T2337" i="3"/>
  <c r="S2337" i="3"/>
  <c r="R2337" i="3"/>
  <c r="Q2337" i="3"/>
  <c r="P2337" i="3"/>
  <c r="O2337" i="3"/>
  <c r="N2337" i="3"/>
  <c r="M2337" i="3"/>
  <c r="L2337" i="3"/>
  <c r="K2337" i="3"/>
  <c r="J2337" i="3"/>
  <c r="I2337" i="3"/>
  <c r="H2337" i="3"/>
  <c r="G2337" i="3"/>
  <c r="D2337" i="3" s="1"/>
  <c r="F2337" i="3"/>
  <c r="E2337" i="3"/>
  <c r="C2337" i="3"/>
  <c r="B2337" i="3"/>
  <c r="A2337" i="3"/>
  <c r="X2336" i="3"/>
  <c r="W2336" i="3"/>
  <c r="V2336" i="3"/>
  <c r="U2336" i="3"/>
  <c r="T2336" i="3"/>
  <c r="S2336" i="3"/>
  <c r="R2336" i="3"/>
  <c r="Q2336" i="3"/>
  <c r="P2336" i="3"/>
  <c r="O2336" i="3"/>
  <c r="N2336" i="3"/>
  <c r="M2336" i="3"/>
  <c r="L2336" i="3"/>
  <c r="K2336" i="3"/>
  <c r="J2336" i="3"/>
  <c r="I2336" i="3"/>
  <c r="H2336" i="3"/>
  <c r="G2336" i="3"/>
  <c r="D2336" i="3" s="1"/>
  <c r="F2336" i="3"/>
  <c r="E2336" i="3"/>
  <c r="C2336" i="3"/>
  <c r="B2336" i="3"/>
  <c r="A2336" i="3"/>
  <c r="X2335" i="3"/>
  <c r="W2335" i="3"/>
  <c r="V2335" i="3"/>
  <c r="U2335" i="3"/>
  <c r="T2335" i="3"/>
  <c r="S2335" i="3"/>
  <c r="R2335" i="3"/>
  <c r="Q2335" i="3"/>
  <c r="P2335" i="3"/>
  <c r="O2335" i="3"/>
  <c r="N2335" i="3"/>
  <c r="M2335" i="3"/>
  <c r="L2335" i="3"/>
  <c r="K2335" i="3"/>
  <c r="J2335" i="3"/>
  <c r="I2335" i="3"/>
  <c r="H2335" i="3"/>
  <c r="G2335" i="3"/>
  <c r="D2335" i="3" s="1"/>
  <c r="F2335" i="3"/>
  <c r="E2335" i="3"/>
  <c r="C2335" i="3"/>
  <c r="B2335" i="3"/>
  <c r="A2335" i="3"/>
  <c r="X2334" i="3"/>
  <c r="W2334" i="3"/>
  <c r="V2334" i="3"/>
  <c r="U2334" i="3"/>
  <c r="T2334" i="3"/>
  <c r="S2334" i="3"/>
  <c r="R2334" i="3"/>
  <c r="Q2334" i="3"/>
  <c r="P2334" i="3"/>
  <c r="O2334" i="3"/>
  <c r="N2334" i="3"/>
  <c r="M2334" i="3"/>
  <c r="L2334" i="3"/>
  <c r="K2334" i="3"/>
  <c r="J2334" i="3"/>
  <c r="I2334" i="3"/>
  <c r="H2334" i="3"/>
  <c r="G2334" i="3"/>
  <c r="D2334" i="3" s="1"/>
  <c r="F2334" i="3"/>
  <c r="E2334" i="3"/>
  <c r="C2334" i="3"/>
  <c r="B2334" i="3"/>
  <c r="A2334" i="3"/>
  <c r="X2333" i="3"/>
  <c r="W2333" i="3"/>
  <c r="V2333" i="3"/>
  <c r="U2333" i="3"/>
  <c r="T2333" i="3"/>
  <c r="S2333" i="3"/>
  <c r="R2333" i="3"/>
  <c r="Q2333" i="3"/>
  <c r="P2333" i="3"/>
  <c r="O2333" i="3"/>
  <c r="N2333" i="3"/>
  <c r="M2333" i="3"/>
  <c r="L2333" i="3"/>
  <c r="K2333" i="3"/>
  <c r="J2333" i="3"/>
  <c r="I2333" i="3" s="1"/>
  <c r="H2333" i="3"/>
  <c r="G2333" i="3"/>
  <c r="D2333" i="3" s="1"/>
  <c r="F2333" i="3"/>
  <c r="E2333" i="3"/>
  <c r="C2333" i="3"/>
  <c r="B2333" i="3"/>
  <c r="A2333" i="3"/>
  <c r="X2332" i="3"/>
  <c r="W2332" i="3"/>
  <c r="V2332" i="3"/>
  <c r="U2332" i="3"/>
  <c r="T2332" i="3"/>
  <c r="S2332" i="3"/>
  <c r="R2332" i="3"/>
  <c r="Q2332" i="3"/>
  <c r="P2332" i="3"/>
  <c r="O2332" i="3"/>
  <c r="N2332" i="3"/>
  <c r="M2332" i="3"/>
  <c r="L2332" i="3"/>
  <c r="K2332" i="3"/>
  <c r="J2332" i="3"/>
  <c r="I2332" i="3"/>
  <c r="H2332" i="3"/>
  <c r="G2332" i="3"/>
  <c r="D2332" i="3" s="1"/>
  <c r="F2332" i="3"/>
  <c r="E2332" i="3"/>
  <c r="C2332" i="3"/>
  <c r="B2332" i="3"/>
  <c r="A2332" i="3"/>
  <c r="X2331" i="3"/>
  <c r="W2331" i="3"/>
  <c r="V2331" i="3"/>
  <c r="U2331" i="3"/>
  <c r="T2331" i="3"/>
  <c r="S2331" i="3"/>
  <c r="R2331" i="3"/>
  <c r="Q2331" i="3"/>
  <c r="P2331" i="3"/>
  <c r="O2331" i="3"/>
  <c r="N2331" i="3"/>
  <c r="M2331" i="3"/>
  <c r="L2331" i="3"/>
  <c r="K2331" i="3"/>
  <c r="J2331" i="3"/>
  <c r="I2331" i="3"/>
  <c r="H2331" i="3"/>
  <c r="G2331" i="3"/>
  <c r="D2331" i="3" s="1"/>
  <c r="F2331" i="3"/>
  <c r="E2331" i="3"/>
  <c r="C2331" i="3"/>
  <c r="B2331" i="3"/>
  <c r="A2331" i="3"/>
  <c r="X2330" i="3"/>
  <c r="W2330" i="3"/>
  <c r="V2330" i="3"/>
  <c r="U2330" i="3"/>
  <c r="T2330" i="3"/>
  <c r="S2330" i="3"/>
  <c r="R2330" i="3"/>
  <c r="Q2330" i="3"/>
  <c r="P2330" i="3"/>
  <c r="O2330" i="3"/>
  <c r="N2330" i="3"/>
  <c r="M2330" i="3"/>
  <c r="L2330" i="3"/>
  <c r="K2330" i="3"/>
  <c r="J2330" i="3"/>
  <c r="I2330" i="3" s="1"/>
  <c r="H2330" i="3"/>
  <c r="G2330" i="3"/>
  <c r="D2330" i="3" s="1"/>
  <c r="F2330" i="3"/>
  <c r="E2330" i="3"/>
  <c r="C2330" i="3"/>
  <c r="B2330" i="3"/>
  <c r="A2330" i="3"/>
  <c r="X2329" i="3"/>
  <c r="W2329" i="3"/>
  <c r="V2329" i="3"/>
  <c r="U2329" i="3"/>
  <c r="T2329" i="3"/>
  <c r="S2329" i="3"/>
  <c r="R2329" i="3"/>
  <c r="Q2329" i="3"/>
  <c r="P2329" i="3"/>
  <c r="O2329" i="3"/>
  <c r="N2329" i="3"/>
  <c r="M2329" i="3"/>
  <c r="L2329" i="3"/>
  <c r="K2329" i="3"/>
  <c r="J2329" i="3"/>
  <c r="I2329" i="3"/>
  <c r="H2329" i="3"/>
  <c r="G2329" i="3"/>
  <c r="D2329" i="3" s="1"/>
  <c r="F2329" i="3"/>
  <c r="E2329" i="3"/>
  <c r="C2329" i="3"/>
  <c r="B2329" i="3"/>
  <c r="A2329" i="3"/>
  <c r="X2328" i="3"/>
  <c r="W2328" i="3"/>
  <c r="V2328" i="3"/>
  <c r="U2328" i="3"/>
  <c r="T2328" i="3"/>
  <c r="S2328" i="3"/>
  <c r="R2328" i="3"/>
  <c r="Q2328" i="3"/>
  <c r="P2328" i="3"/>
  <c r="O2328" i="3"/>
  <c r="N2328" i="3"/>
  <c r="M2328" i="3"/>
  <c r="L2328" i="3"/>
  <c r="K2328" i="3"/>
  <c r="J2328" i="3"/>
  <c r="I2328" i="3"/>
  <c r="H2328" i="3"/>
  <c r="G2328" i="3"/>
  <c r="D2328" i="3" s="1"/>
  <c r="F2328" i="3"/>
  <c r="E2328" i="3"/>
  <c r="C2328" i="3"/>
  <c r="B2328" i="3"/>
  <c r="A2328" i="3"/>
  <c r="X2327" i="3"/>
  <c r="W2327" i="3"/>
  <c r="V2327" i="3"/>
  <c r="U2327" i="3"/>
  <c r="T2327" i="3"/>
  <c r="S2327" i="3"/>
  <c r="R2327" i="3"/>
  <c r="Q2327" i="3"/>
  <c r="P2327" i="3"/>
  <c r="O2327" i="3"/>
  <c r="N2327" i="3"/>
  <c r="M2327" i="3"/>
  <c r="L2327" i="3"/>
  <c r="K2327" i="3"/>
  <c r="J2327" i="3"/>
  <c r="I2327" i="3"/>
  <c r="H2327" i="3"/>
  <c r="G2327" i="3"/>
  <c r="D2327" i="3" s="1"/>
  <c r="F2327" i="3"/>
  <c r="E2327" i="3"/>
  <c r="C2327" i="3"/>
  <c r="B2327" i="3"/>
  <c r="A2327" i="3"/>
  <c r="X2326" i="3"/>
  <c r="W2326" i="3"/>
  <c r="V2326" i="3"/>
  <c r="U2326" i="3"/>
  <c r="T2326" i="3"/>
  <c r="S2326" i="3"/>
  <c r="R2326" i="3"/>
  <c r="Q2326" i="3"/>
  <c r="P2326" i="3"/>
  <c r="O2326" i="3"/>
  <c r="N2326" i="3"/>
  <c r="M2326" i="3"/>
  <c r="L2326" i="3"/>
  <c r="K2326" i="3"/>
  <c r="J2326" i="3"/>
  <c r="I2326" i="3"/>
  <c r="H2326" i="3"/>
  <c r="G2326" i="3"/>
  <c r="D2326" i="3" s="1"/>
  <c r="F2326" i="3"/>
  <c r="E2326" i="3"/>
  <c r="C2326" i="3"/>
  <c r="B2326" i="3"/>
  <c r="A2326" i="3"/>
  <c r="X2325" i="3"/>
  <c r="W2325" i="3"/>
  <c r="V2325" i="3"/>
  <c r="U2325" i="3"/>
  <c r="T2325" i="3"/>
  <c r="S2325" i="3"/>
  <c r="R2325" i="3"/>
  <c r="Q2325" i="3"/>
  <c r="P2325" i="3"/>
  <c r="O2325" i="3"/>
  <c r="N2325" i="3"/>
  <c r="M2325" i="3"/>
  <c r="L2325" i="3"/>
  <c r="K2325" i="3"/>
  <c r="J2325" i="3"/>
  <c r="I2325" i="3" s="1"/>
  <c r="H2325" i="3"/>
  <c r="G2325" i="3"/>
  <c r="D2325" i="3" s="1"/>
  <c r="F2325" i="3"/>
  <c r="E2325" i="3"/>
  <c r="C2325" i="3"/>
  <c r="B2325" i="3"/>
  <c r="A2325" i="3"/>
  <c r="X2324" i="3"/>
  <c r="W2324" i="3"/>
  <c r="V2324" i="3"/>
  <c r="U2324" i="3"/>
  <c r="T2324" i="3"/>
  <c r="S2324" i="3"/>
  <c r="R2324" i="3"/>
  <c r="Q2324" i="3"/>
  <c r="P2324" i="3"/>
  <c r="O2324" i="3"/>
  <c r="N2324" i="3"/>
  <c r="M2324" i="3"/>
  <c r="L2324" i="3"/>
  <c r="K2324" i="3"/>
  <c r="J2324" i="3"/>
  <c r="I2324" i="3"/>
  <c r="H2324" i="3"/>
  <c r="G2324" i="3"/>
  <c r="D2324" i="3" s="1"/>
  <c r="F2324" i="3"/>
  <c r="E2324" i="3"/>
  <c r="C2324" i="3"/>
  <c r="B2324" i="3"/>
  <c r="A2324" i="3"/>
  <c r="X2323" i="3"/>
  <c r="W2323" i="3"/>
  <c r="V2323" i="3"/>
  <c r="U2323" i="3"/>
  <c r="T2323" i="3"/>
  <c r="S2323" i="3"/>
  <c r="R2323" i="3"/>
  <c r="Q2323" i="3"/>
  <c r="P2323" i="3"/>
  <c r="O2323" i="3"/>
  <c r="N2323" i="3"/>
  <c r="M2323" i="3"/>
  <c r="L2323" i="3"/>
  <c r="K2323" i="3"/>
  <c r="J2323" i="3"/>
  <c r="I2323" i="3"/>
  <c r="H2323" i="3"/>
  <c r="G2323" i="3"/>
  <c r="D2323" i="3" s="1"/>
  <c r="F2323" i="3"/>
  <c r="E2323" i="3"/>
  <c r="C2323" i="3"/>
  <c r="B2323" i="3"/>
  <c r="A2323" i="3"/>
  <c r="X2322" i="3"/>
  <c r="W2322" i="3"/>
  <c r="V2322" i="3"/>
  <c r="U2322" i="3"/>
  <c r="T2322" i="3"/>
  <c r="S2322" i="3"/>
  <c r="R2322" i="3"/>
  <c r="Q2322" i="3"/>
  <c r="P2322" i="3"/>
  <c r="O2322" i="3"/>
  <c r="N2322" i="3"/>
  <c r="M2322" i="3"/>
  <c r="L2322" i="3"/>
  <c r="K2322" i="3"/>
  <c r="J2322" i="3"/>
  <c r="I2322" i="3" s="1"/>
  <c r="H2322" i="3"/>
  <c r="G2322" i="3"/>
  <c r="D2322" i="3" s="1"/>
  <c r="F2322" i="3"/>
  <c r="E2322" i="3"/>
  <c r="C2322" i="3"/>
  <c r="B2322" i="3"/>
  <c r="A2322" i="3"/>
  <c r="X2321" i="3"/>
  <c r="W2321" i="3"/>
  <c r="V2321" i="3"/>
  <c r="U2321" i="3"/>
  <c r="T2321" i="3"/>
  <c r="S2321" i="3"/>
  <c r="R2321" i="3"/>
  <c r="Q2321" i="3"/>
  <c r="P2321" i="3"/>
  <c r="O2321" i="3"/>
  <c r="N2321" i="3"/>
  <c r="M2321" i="3"/>
  <c r="L2321" i="3"/>
  <c r="K2321" i="3"/>
  <c r="J2321" i="3"/>
  <c r="I2321" i="3" s="1"/>
  <c r="H2321" i="3"/>
  <c r="G2321" i="3"/>
  <c r="D2321" i="3" s="1"/>
  <c r="F2321" i="3"/>
  <c r="E2321" i="3"/>
  <c r="C2321" i="3"/>
  <c r="B2321" i="3"/>
  <c r="A2321" i="3"/>
  <c r="X2320" i="3"/>
  <c r="W2320" i="3"/>
  <c r="V2320" i="3"/>
  <c r="U2320" i="3"/>
  <c r="T2320" i="3"/>
  <c r="S2320" i="3"/>
  <c r="R2320" i="3"/>
  <c r="Q2320" i="3"/>
  <c r="P2320" i="3"/>
  <c r="O2320" i="3"/>
  <c r="N2320" i="3"/>
  <c r="M2320" i="3"/>
  <c r="L2320" i="3"/>
  <c r="K2320" i="3"/>
  <c r="J2320" i="3"/>
  <c r="I2320" i="3"/>
  <c r="H2320" i="3"/>
  <c r="G2320" i="3"/>
  <c r="D2320" i="3" s="1"/>
  <c r="F2320" i="3"/>
  <c r="E2320" i="3"/>
  <c r="C2320" i="3"/>
  <c r="B2320" i="3"/>
  <c r="A2320" i="3"/>
  <c r="X2319" i="3"/>
  <c r="W2319" i="3"/>
  <c r="V2319" i="3"/>
  <c r="U2319" i="3"/>
  <c r="T2319" i="3"/>
  <c r="S2319" i="3"/>
  <c r="R2319" i="3"/>
  <c r="Q2319" i="3"/>
  <c r="P2319" i="3"/>
  <c r="O2319" i="3"/>
  <c r="N2319" i="3"/>
  <c r="M2319" i="3"/>
  <c r="L2319" i="3"/>
  <c r="K2319" i="3"/>
  <c r="J2319" i="3"/>
  <c r="I2319" i="3"/>
  <c r="H2319" i="3"/>
  <c r="G2319" i="3"/>
  <c r="D2319" i="3" s="1"/>
  <c r="F2319" i="3"/>
  <c r="E2319" i="3"/>
  <c r="C2319" i="3"/>
  <c r="B2319" i="3"/>
  <c r="A2319" i="3"/>
  <c r="X2318" i="3"/>
  <c r="W2318" i="3"/>
  <c r="V2318" i="3"/>
  <c r="U2318" i="3"/>
  <c r="T2318" i="3"/>
  <c r="S2318" i="3"/>
  <c r="R2318" i="3"/>
  <c r="Q2318" i="3"/>
  <c r="P2318" i="3"/>
  <c r="O2318" i="3"/>
  <c r="N2318" i="3"/>
  <c r="M2318" i="3"/>
  <c r="L2318" i="3"/>
  <c r="K2318" i="3"/>
  <c r="J2318" i="3"/>
  <c r="I2318" i="3"/>
  <c r="H2318" i="3"/>
  <c r="G2318" i="3"/>
  <c r="D2318" i="3" s="1"/>
  <c r="F2318" i="3"/>
  <c r="E2318" i="3"/>
  <c r="C2318" i="3"/>
  <c r="B2318" i="3"/>
  <c r="A2318" i="3"/>
  <c r="X2317" i="3"/>
  <c r="W2317" i="3"/>
  <c r="V2317" i="3"/>
  <c r="U2317" i="3"/>
  <c r="T2317" i="3"/>
  <c r="S2317" i="3"/>
  <c r="R2317" i="3"/>
  <c r="Q2317" i="3"/>
  <c r="P2317" i="3"/>
  <c r="O2317" i="3"/>
  <c r="N2317" i="3"/>
  <c r="M2317" i="3"/>
  <c r="L2317" i="3"/>
  <c r="K2317" i="3"/>
  <c r="J2317" i="3"/>
  <c r="I2317" i="3" s="1"/>
  <c r="H2317" i="3"/>
  <c r="G2317" i="3"/>
  <c r="D2317" i="3" s="1"/>
  <c r="F2317" i="3"/>
  <c r="E2317" i="3"/>
  <c r="C2317" i="3"/>
  <c r="B2317" i="3"/>
  <c r="A2317" i="3"/>
  <c r="X2316" i="3"/>
  <c r="W2316" i="3"/>
  <c r="V2316" i="3"/>
  <c r="U2316" i="3"/>
  <c r="T2316" i="3"/>
  <c r="S2316" i="3"/>
  <c r="R2316" i="3"/>
  <c r="Q2316" i="3"/>
  <c r="P2316" i="3"/>
  <c r="O2316" i="3"/>
  <c r="N2316" i="3"/>
  <c r="M2316" i="3"/>
  <c r="L2316" i="3"/>
  <c r="K2316" i="3"/>
  <c r="J2316" i="3"/>
  <c r="I2316" i="3"/>
  <c r="H2316" i="3"/>
  <c r="G2316" i="3"/>
  <c r="D2316" i="3" s="1"/>
  <c r="F2316" i="3"/>
  <c r="E2316" i="3"/>
  <c r="C2316" i="3"/>
  <c r="B2316" i="3"/>
  <c r="A2316" i="3"/>
  <c r="X2315" i="3"/>
  <c r="W2315" i="3"/>
  <c r="V2315" i="3"/>
  <c r="U2315" i="3"/>
  <c r="T2315" i="3"/>
  <c r="S2315" i="3"/>
  <c r="R2315" i="3"/>
  <c r="Q2315" i="3"/>
  <c r="P2315" i="3"/>
  <c r="O2315" i="3"/>
  <c r="N2315" i="3"/>
  <c r="M2315" i="3"/>
  <c r="L2315" i="3"/>
  <c r="K2315" i="3"/>
  <c r="J2315" i="3"/>
  <c r="I2315" i="3"/>
  <c r="H2315" i="3"/>
  <c r="G2315" i="3"/>
  <c r="D2315" i="3" s="1"/>
  <c r="F2315" i="3"/>
  <c r="E2315" i="3"/>
  <c r="C2315" i="3"/>
  <c r="B2315" i="3"/>
  <c r="A2315" i="3"/>
  <c r="X2314" i="3"/>
  <c r="W2314" i="3"/>
  <c r="V2314" i="3"/>
  <c r="U2314" i="3"/>
  <c r="T2314" i="3"/>
  <c r="S2314" i="3"/>
  <c r="R2314" i="3"/>
  <c r="Q2314" i="3"/>
  <c r="P2314" i="3"/>
  <c r="O2314" i="3"/>
  <c r="N2314" i="3"/>
  <c r="M2314" i="3"/>
  <c r="L2314" i="3"/>
  <c r="K2314" i="3"/>
  <c r="J2314" i="3"/>
  <c r="I2314" i="3" s="1"/>
  <c r="H2314" i="3"/>
  <c r="G2314" i="3"/>
  <c r="D2314" i="3" s="1"/>
  <c r="F2314" i="3"/>
  <c r="E2314" i="3"/>
  <c r="C2314" i="3"/>
  <c r="B2314" i="3"/>
  <c r="A2314" i="3"/>
  <c r="X2313" i="3"/>
  <c r="W2313" i="3"/>
  <c r="V2313" i="3"/>
  <c r="U2313" i="3"/>
  <c r="T2313" i="3"/>
  <c r="S2313" i="3"/>
  <c r="R2313" i="3"/>
  <c r="Q2313" i="3"/>
  <c r="P2313" i="3"/>
  <c r="O2313" i="3"/>
  <c r="N2313" i="3"/>
  <c r="M2313" i="3"/>
  <c r="L2313" i="3"/>
  <c r="K2313" i="3"/>
  <c r="J2313" i="3"/>
  <c r="I2313" i="3" s="1"/>
  <c r="H2313" i="3"/>
  <c r="G2313" i="3"/>
  <c r="D2313" i="3" s="1"/>
  <c r="F2313" i="3"/>
  <c r="E2313" i="3"/>
  <c r="C2313" i="3"/>
  <c r="B2313" i="3"/>
  <c r="A2313" i="3"/>
  <c r="X2312" i="3"/>
  <c r="W2312" i="3"/>
  <c r="V2312" i="3"/>
  <c r="U2312" i="3"/>
  <c r="T2312" i="3"/>
  <c r="S2312" i="3"/>
  <c r="R2312" i="3"/>
  <c r="Q2312" i="3"/>
  <c r="P2312" i="3"/>
  <c r="O2312" i="3"/>
  <c r="N2312" i="3"/>
  <c r="M2312" i="3"/>
  <c r="L2312" i="3"/>
  <c r="K2312" i="3"/>
  <c r="J2312" i="3"/>
  <c r="I2312" i="3"/>
  <c r="H2312" i="3"/>
  <c r="G2312" i="3"/>
  <c r="D2312" i="3" s="1"/>
  <c r="F2312" i="3"/>
  <c r="E2312" i="3"/>
  <c r="C2312" i="3"/>
  <c r="B2312" i="3"/>
  <c r="A2312" i="3"/>
  <c r="X2311" i="3"/>
  <c r="W2311" i="3"/>
  <c r="V2311" i="3"/>
  <c r="U2311" i="3"/>
  <c r="T2311" i="3"/>
  <c r="S2311" i="3"/>
  <c r="R2311" i="3"/>
  <c r="Q2311" i="3"/>
  <c r="P2311" i="3"/>
  <c r="O2311" i="3"/>
  <c r="N2311" i="3"/>
  <c r="M2311" i="3"/>
  <c r="L2311" i="3"/>
  <c r="K2311" i="3"/>
  <c r="J2311" i="3"/>
  <c r="I2311" i="3"/>
  <c r="H2311" i="3"/>
  <c r="G2311" i="3"/>
  <c r="D2311" i="3" s="1"/>
  <c r="F2311" i="3"/>
  <c r="E2311" i="3"/>
  <c r="C2311" i="3"/>
  <c r="B2311" i="3"/>
  <c r="A2311" i="3"/>
  <c r="X2310" i="3"/>
  <c r="W2310" i="3"/>
  <c r="V2310" i="3"/>
  <c r="U2310" i="3"/>
  <c r="T2310" i="3"/>
  <c r="S2310" i="3"/>
  <c r="R2310" i="3"/>
  <c r="Q2310" i="3"/>
  <c r="P2310" i="3"/>
  <c r="O2310" i="3"/>
  <c r="N2310" i="3"/>
  <c r="M2310" i="3"/>
  <c r="L2310" i="3"/>
  <c r="K2310" i="3"/>
  <c r="J2310" i="3"/>
  <c r="I2310" i="3"/>
  <c r="H2310" i="3"/>
  <c r="G2310" i="3"/>
  <c r="D2310" i="3" s="1"/>
  <c r="F2310" i="3"/>
  <c r="E2310" i="3"/>
  <c r="C2310" i="3"/>
  <c r="B2310" i="3"/>
  <c r="A2310" i="3"/>
  <c r="X2309" i="3"/>
  <c r="W2309" i="3"/>
  <c r="V2309" i="3"/>
  <c r="U2309" i="3"/>
  <c r="T2309" i="3"/>
  <c r="S2309" i="3"/>
  <c r="R2309" i="3"/>
  <c r="Q2309" i="3"/>
  <c r="P2309" i="3"/>
  <c r="O2309" i="3"/>
  <c r="N2309" i="3"/>
  <c r="M2309" i="3"/>
  <c r="L2309" i="3"/>
  <c r="K2309" i="3"/>
  <c r="J2309" i="3"/>
  <c r="I2309" i="3" s="1"/>
  <c r="H2309" i="3"/>
  <c r="G2309" i="3"/>
  <c r="D2309" i="3" s="1"/>
  <c r="F2309" i="3"/>
  <c r="E2309" i="3"/>
  <c r="C2309" i="3"/>
  <c r="B2309" i="3"/>
  <c r="A2309" i="3"/>
  <c r="X2308" i="3"/>
  <c r="W2308" i="3"/>
  <c r="V2308" i="3"/>
  <c r="U2308" i="3"/>
  <c r="T2308" i="3"/>
  <c r="S2308" i="3"/>
  <c r="R2308" i="3"/>
  <c r="Q2308" i="3"/>
  <c r="P2308" i="3"/>
  <c r="O2308" i="3"/>
  <c r="N2308" i="3"/>
  <c r="M2308" i="3"/>
  <c r="L2308" i="3"/>
  <c r="K2308" i="3"/>
  <c r="J2308" i="3"/>
  <c r="I2308" i="3"/>
  <c r="H2308" i="3"/>
  <c r="G2308" i="3"/>
  <c r="D2308" i="3" s="1"/>
  <c r="F2308" i="3"/>
  <c r="E2308" i="3"/>
  <c r="C2308" i="3"/>
  <c r="B2308" i="3"/>
  <c r="A2308" i="3"/>
  <c r="X2307" i="3"/>
  <c r="W2307" i="3"/>
  <c r="V2307" i="3"/>
  <c r="U2307" i="3"/>
  <c r="T2307" i="3"/>
  <c r="S2307" i="3"/>
  <c r="R2307" i="3"/>
  <c r="Q2307" i="3"/>
  <c r="P2307" i="3"/>
  <c r="O2307" i="3"/>
  <c r="N2307" i="3"/>
  <c r="M2307" i="3"/>
  <c r="L2307" i="3"/>
  <c r="K2307" i="3"/>
  <c r="J2307" i="3"/>
  <c r="I2307" i="3"/>
  <c r="H2307" i="3"/>
  <c r="G2307" i="3"/>
  <c r="D2307" i="3" s="1"/>
  <c r="F2307" i="3"/>
  <c r="E2307" i="3"/>
  <c r="C2307" i="3"/>
  <c r="B2307" i="3"/>
  <c r="A2307" i="3"/>
  <c r="X2306" i="3"/>
  <c r="W2306" i="3"/>
  <c r="V2306" i="3"/>
  <c r="U2306" i="3"/>
  <c r="T2306" i="3"/>
  <c r="S2306" i="3"/>
  <c r="R2306" i="3"/>
  <c r="Q2306" i="3"/>
  <c r="P2306" i="3"/>
  <c r="O2306" i="3"/>
  <c r="N2306" i="3"/>
  <c r="M2306" i="3"/>
  <c r="L2306" i="3"/>
  <c r="K2306" i="3"/>
  <c r="J2306" i="3"/>
  <c r="I2306" i="3" s="1"/>
  <c r="H2306" i="3"/>
  <c r="G2306" i="3"/>
  <c r="D2306" i="3" s="1"/>
  <c r="F2306" i="3"/>
  <c r="E2306" i="3"/>
  <c r="C2306" i="3"/>
  <c r="B2306" i="3"/>
  <c r="A2306" i="3"/>
  <c r="X2305" i="3"/>
  <c r="W2305" i="3"/>
  <c r="V2305" i="3"/>
  <c r="U2305" i="3"/>
  <c r="T2305" i="3"/>
  <c r="S2305" i="3"/>
  <c r="R2305" i="3"/>
  <c r="Q2305" i="3"/>
  <c r="P2305" i="3"/>
  <c r="O2305" i="3"/>
  <c r="N2305" i="3"/>
  <c r="M2305" i="3"/>
  <c r="L2305" i="3"/>
  <c r="K2305" i="3"/>
  <c r="J2305" i="3"/>
  <c r="I2305" i="3" s="1"/>
  <c r="H2305" i="3"/>
  <c r="G2305" i="3"/>
  <c r="D2305" i="3" s="1"/>
  <c r="F2305" i="3"/>
  <c r="E2305" i="3"/>
  <c r="C2305" i="3"/>
  <c r="B2305" i="3"/>
  <c r="A2305" i="3"/>
  <c r="X2304" i="3"/>
  <c r="W2304" i="3"/>
  <c r="V2304" i="3"/>
  <c r="U2304" i="3"/>
  <c r="T2304" i="3"/>
  <c r="S2304" i="3"/>
  <c r="R2304" i="3"/>
  <c r="Q2304" i="3"/>
  <c r="P2304" i="3"/>
  <c r="O2304" i="3"/>
  <c r="N2304" i="3"/>
  <c r="M2304" i="3"/>
  <c r="L2304" i="3"/>
  <c r="K2304" i="3"/>
  <c r="J2304" i="3"/>
  <c r="I2304" i="3"/>
  <c r="H2304" i="3"/>
  <c r="G2304" i="3"/>
  <c r="D2304" i="3" s="1"/>
  <c r="F2304" i="3"/>
  <c r="E2304" i="3"/>
  <c r="C2304" i="3"/>
  <c r="B2304" i="3"/>
  <c r="A2304" i="3"/>
  <c r="X2303" i="3"/>
  <c r="W2303" i="3"/>
  <c r="V2303" i="3"/>
  <c r="U2303" i="3"/>
  <c r="T2303" i="3"/>
  <c r="S2303" i="3"/>
  <c r="R2303" i="3"/>
  <c r="Q2303" i="3"/>
  <c r="P2303" i="3"/>
  <c r="O2303" i="3"/>
  <c r="N2303" i="3"/>
  <c r="M2303" i="3"/>
  <c r="L2303" i="3"/>
  <c r="K2303" i="3"/>
  <c r="J2303" i="3"/>
  <c r="I2303" i="3"/>
  <c r="H2303" i="3"/>
  <c r="G2303" i="3"/>
  <c r="D2303" i="3" s="1"/>
  <c r="F2303" i="3"/>
  <c r="E2303" i="3"/>
  <c r="C2303" i="3"/>
  <c r="B2303" i="3"/>
  <c r="A2303" i="3"/>
  <c r="X2302" i="3"/>
  <c r="W2302" i="3"/>
  <c r="V2302" i="3"/>
  <c r="U2302" i="3"/>
  <c r="T2302" i="3"/>
  <c r="S2302" i="3"/>
  <c r="R2302" i="3"/>
  <c r="Q2302" i="3"/>
  <c r="P2302" i="3"/>
  <c r="O2302" i="3"/>
  <c r="N2302" i="3"/>
  <c r="M2302" i="3"/>
  <c r="L2302" i="3"/>
  <c r="K2302" i="3"/>
  <c r="J2302" i="3"/>
  <c r="I2302" i="3"/>
  <c r="H2302" i="3"/>
  <c r="G2302" i="3"/>
  <c r="D2302" i="3" s="1"/>
  <c r="F2302" i="3"/>
  <c r="E2302" i="3"/>
  <c r="C2302" i="3"/>
  <c r="B2302" i="3"/>
  <c r="A2302" i="3"/>
  <c r="X2301" i="3"/>
  <c r="W2301" i="3"/>
  <c r="V2301" i="3"/>
  <c r="U2301" i="3"/>
  <c r="T2301" i="3"/>
  <c r="S2301" i="3"/>
  <c r="R2301" i="3"/>
  <c r="Q2301" i="3"/>
  <c r="P2301" i="3"/>
  <c r="O2301" i="3"/>
  <c r="N2301" i="3"/>
  <c r="M2301" i="3"/>
  <c r="L2301" i="3"/>
  <c r="K2301" i="3"/>
  <c r="J2301" i="3"/>
  <c r="I2301" i="3" s="1"/>
  <c r="H2301" i="3"/>
  <c r="G2301" i="3"/>
  <c r="D2301" i="3" s="1"/>
  <c r="F2301" i="3"/>
  <c r="E2301" i="3"/>
  <c r="C2301" i="3"/>
  <c r="B2301" i="3"/>
  <c r="A2301" i="3"/>
  <c r="X2300" i="3"/>
  <c r="W2300" i="3"/>
  <c r="V2300" i="3"/>
  <c r="U2300" i="3"/>
  <c r="T2300" i="3"/>
  <c r="S2300" i="3"/>
  <c r="R2300" i="3"/>
  <c r="Q2300" i="3"/>
  <c r="P2300" i="3"/>
  <c r="O2300" i="3"/>
  <c r="N2300" i="3"/>
  <c r="M2300" i="3"/>
  <c r="L2300" i="3"/>
  <c r="K2300" i="3"/>
  <c r="J2300" i="3"/>
  <c r="I2300" i="3"/>
  <c r="H2300" i="3"/>
  <c r="G2300" i="3"/>
  <c r="D2300" i="3" s="1"/>
  <c r="F2300" i="3"/>
  <c r="E2300" i="3"/>
  <c r="C2300" i="3"/>
  <c r="B2300" i="3"/>
  <c r="A2300" i="3"/>
  <c r="X2299" i="3"/>
  <c r="W2299" i="3"/>
  <c r="V2299" i="3"/>
  <c r="U2299" i="3"/>
  <c r="T2299" i="3"/>
  <c r="S2299" i="3"/>
  <c r="R2299" i="3"/>
  <c r="Q2299" i="3"/>
  <c r="P2299" i="3"/>
  <c r="O2299" i="3"/>
  <c r="N2299" i="3"/>
  <c r="M2299" i="3"/>
  <c r="L2299" i="3"/>
  <c r="K2299" i="3"/>
  <c r="J2299" i="3"/>
  <c r="I2299" i="3"/>
  <c r="H2299" i="3"/>
  <c r="G2299" i="3"/>
  <c r="D2299" i="3" s="1"/>
  <c r="F2299" i="3"/>
  <c r="E2299" i="3"/>
  <c r="C2299" i="3"/>
  <c r="B2299" i="3"/>
  <c r="A2299" i="3"/>
  <c r="X2298" i="3"/>
  <c r="W2298" i="3"/>
  <c r="V2298" i="3"/>
  <c r="U2298" i="3"/>
  <c r="T2298" i="3"/>
  <c r="S2298" i="3"/>
  <c r="R2298" i="3"/>
  <c r="Q2298" i="3"/>
  <c r="P2298" i="3"/>
  <c r="O2298" i="3"/>
  <c r="N2298" i="3"/>
  <c r="M2298" i="3"/>
  <c r="L2298" i="3"/>
  <c r="K2298" i="3"/>
  <c r="J2298" i="3"/>
  <c r="I2298" i="3" s="1"/>
  <c r="H2298" i="3"/>
  <c r="G2298" i="3"/>
  <c r="D2298" i="3" s="1"/>
  <c r="F2298" i="3"/>
  <c r="E2298" i="3"/>
  <c r="C2298" i="3"/>
  <c r="B2298" i="3"/>
  <c r="A2298" i="3"/>
  <c r="X2297" i="3"/>
  <c r="W2297" i="3"/>
  <c r="V2297" i="3"/>
  <c r="U2297" i="3"/>
  <c r="T2297" i="3"/>
  <c r="S2297" i="3"/>
  <c r="R2297" i="3"/>
  <c r="Q2297" i="3"/>
  <c r="P2297" i="3"/>
  <c r="O2297" i="3"/>
  <c r="N2297" i="3"/>
  <c r="M2297" i="3"/>
  <c r="L2297" i="3"/>
  <c r="K2297" i="3"/>
  <c r="J2297" i="3"/>
  <c r="I2297" i="3"/>
  <c r="H2297" i="3"/>
  <c r="G2297" i="3"/>
  <c r="D2297" i="3" s="1"/>
  <c r="F2297" i="3"/>
  <c r="E2297" i="3"/>
  <c r="C2297" i="3"/>
  <c r="B2297" i="3"/>
  <c r="A2297" i="3"/>
  <c r="X2296" i="3"/>
  <c r="W2296" i="3"/>
  <c r="V2296" i="3"/>
  <c r="U2296" i="3"/>
  <c r="T2296" i="3"/>
  <c r="S2296" i="3"/>
  <c r="R2296" i="3"/>
  <c r="Q2296" i="3"/>
  <c r="P2296" i="3"/>
  <c r="O2296" i="3"/>
  <c r="N2296" i="3"/>
  <c r="M2296" i="3"/>
  <c r="L2296" i="3"/>
  <c r="K2296" i="3"/>
  <c r="J2296" i="3"/>
  <c r="I2296" i="3"/>
  <c r="H2296" i="3"/>
  <c r="G2296" i="3"/>
  <c r="D2296" i="3" s="1"/>
  <c r="F2296" i="3"/>
  <c r="E2296" i="3"/>
  <c r="C2296" i="3"/>
  <c r="B2296" i="3"/>
  <c r="A2296" i="3"/>
  <c r="X2295" i="3"/>
  <c r="W2295" i="3"/>
  <c r="V2295" i="3"/>
  <c r="U2295" i="3"/>
  <c r="T2295" i="3"/>
  <c r="S2295" i="3"/>
  <c r="R2295" i="3"/>
  <c r="Q2295" i="3"/>
  <c r="P2295" i="3"/>
  <c r="O2295" i="3"/>
  <c r="N2295" i="3"/>
  <c r="M2295" i="3"/>
  <c r="L2295" i="3"/>
  <c r="K2295" i="3"/>
  <c r="J2295" i="3"/>
  <c r="I2295" i="3"/>
  <c r="H2295" i="3"/>
  <c r="G2295" i="3"/>
  <c r="D2295" i="3" s="1"/>
  <c r="F2295" i="3"/>
  <c r="E2295" i="3"/>
  <c r="C2295" i="3"/>
  <c r="B2295" i="3"/>
  <c r="A2295" i="3"/>
  <c r="X2294" i="3"/>
  <c r="W2294" i="3"/>
  <c r="V2294" i="3"/>
  <c r="U2294" i="3"/>
  <c r="T2294" i="3"/>
  <c r="S2294" i="3"/>
  <c r="R2294" i="3"/>
  <c r="Q2294" i="3"/>
  <c r="P2294" i="3"/>
  <c r="O2294" i="3"/>
  <c r="N2294" i="3"/>
  <c r="M2294" i="3"/>
  <c r="L2294" i="3"/>
  <c r="K2294" i="3"/>
  <c r="J2294" i="3"/>
  <c r="I2294" i="3"/>
  <c r="H2294" i="3"/>
  <c r="G2294" i="3"/>
  <c r="D2294" i="3" s="1"/>
  <c r="F2294" i="3"/>
  <c r="E2294" i="3"/>
  <c r="C2294" i="3"/>
  <c r="B2294" i="3"/>
  <c r="A2294" i="3"/>
  <c r="X2293" i="3"/>
  <c r="W2293" i="3"/>
  <c r="V2293" i="3"/>
  <c r="U2293" i="3"/>
  <c r="T2293" i="3"/>
  <c r="S2293" i="3"/>
  <c r="R2293" i="3"/>
  <c r="Q2293" i="3"/>
  <c r="P2293" i="3"/>
  <c r="O2293" i="3"/>
  <c r="N2293" i="3"/>
  <c r="M2293" i="3"/>
  <c r="L2293" i="3"/>
  <c r="K2293" i="3"/>
  <c r="I2293" i="3" s="1"/>
  <c r="J2293" i="3"/>
  <c r="H2293" i="3"/>
  <c r="G2293" i="3"/>
  <c r="D2293" i="3" s="1"/>
  <c r="F2293" i="3"/>
  <c r="E2293" i="3"/>
  <c r="C2293" i="3"/>
  <c r="B2293" i="3"/>
  <c r="A2293" i="3"/>
  <c r="X2292" i="3"/>
  <c r="W2292" i="3"/>
  <c r="V2292" i="3"/>
  <c r="U2292" i="3"/>
  <c r="T2292" i="3"/>
  <c r="S2292" i="3"/>
  <c r="R2292" i="3"/>
  <c r="Q2292" i="3"/>
  <c r="P2292" i="3"/>
  <c r="O2292" i="3"/>
  <c r="N2292" i="3"/>
  <c r="M2292" i="3"/>
  <c r="L2292" i="3"/>
  <c r="K2292" i="3"/>
  <c r="I2292" i="3" s="1"/>
  <c r="J2292" i="3"/>
  <c r="H2292" i="3"/>
  <c r="G2292" i="3"/>
  <c r="D2292" i="3" s="1"/>
  <c r="F2292" i="3"/>
  <c r="E2292" i="3"/>
  <c r="C2292" i="3"/>
  <c r="B2292" i="3"/>
  <c r="A2292" i="3"/>
  <c r="X2291" i="3"/>
  <c r="W2291" i="3"/>
  <c r="V2291" i="3"/>
  <c r="U2291" i="3"/>
  <c r="T2291" i="3"/>
  <c r="S2291" i="3"/>
  <c r="R2291" i="3"/>
  <c r="Q2291" i="3"/>
  <c r="P2291" i="3"/>
  <c r="O2291" i="3"/>
  <c r="N2291" i="3"/>
  <c r="M2291" i="3"/>
  <c r="L2291" i="3"/>
  <c r="K2291" i="3"/>
  <c r="I2291" i="3" s="1"/>
  <c r="J2291" i="3"/>
  <c r="H2291" i="3"/>
  <c r="G2291" i="3"/>
  <c r="D2291" i="3" s="1"/>
  <c r="F2291" i="3"/>
  <c r="E2291" i="3"/>
  <c r="C2291" i="3"/>
  <c r="B2291" i="3"/>
  <c r="A2291" i="3"/>
  <c r="X2290" i="3"/>
  <c r="W2290" i="3"/>
  <c r="V2290" i="3"/>
  <c r="U2290" i="3"/>
  <c r="T2290" i="3"/>
  <c r="S2290" i="3"/>
  <c r="R2290" i="3"/>
  <c r="Q2290" i="3"/>
  <c r="P2290" i="3"/>
  <c r="O2290" i="3"/>
  <c r="N2290" i="3"/>
  <c r="M2290" i="3"/>
  <c r="L2290" i="3"/>
  <c r="K2290" i="3"/>
  <c r="I2290" i="3" s="1"/>
  <c r="J2290" i="3"/>
  <c r="H2290" i="3"/>
  <c r="G2290" i="3"/>
  <c r="D2290" i="3" s="1"/>
  <c r="F2290" i="3"/>
  <c r="E2290" i="3"/>
  <c r="C2290" i="3"/>
  <c r="B2290" i="3"/>
  <c r="A2290" i="3"/>
  <c r="X2289" i="3"/>
  <c r="W2289" i="3"/>
  <c r="V2289" i="3"/>
  <c r="U2289" i="3"/>
  <c r="T2289" i="3"/>
  <c r="S2289" i="3"/>
  <c r="R2289" i="3"/>
  <c r="Q2289" i="3"/>
  <c r="P2289" i="3"/>
  <c r="O2289" i="3"/>
  <c r="N2289" i="3"/>
  <c r="M2289" i="3"/>
  <c r="L2289" i="3"/>
  <c r="K2289" i="3"/>
  <c r="I2289" i="3" s="1"/>
  <c r="J2289" i="3"/>
  <c r="H2289" i="3"/>
  <c r="G2289" i="3"/>
  <c r="D2289" i="3" s="1"/>
  <c r="F2289" i="3"/>
  <c r="E2289" i="3"/>
  <c r="C2289" i="3"/>
  <c r="B2289" i="3"/>
  <c r="A2289" i="3"/>
  <c r="X2288" i="3"/>
  <c r="W2288" i="3"/>
  <c r="V2288" i="3"/>
  <c r="U2288" i="3"/>
  <c r="T2288" i="3"/>
  <c r="S2288" i="3"/>
  <c r="R2288" i="3"/>
  <c r="Q2288" i="3"/>
  <c r="P2288" i="3"/>
  <c r="O2288" i="3"/>
  <c r="N2288" i="3"/>
  <c r="M2288" i="3"/>
  <c r="L2288" i="3"/>
  <c r="K2288" i="3"/>
  <c r="I2288" i="3" s="1"/>
  <c r="J2288" i="3"/>
  <c r="H2288" i="3"/>
  <c r="G2288" i="3"/>
  <c r="D2288" i="3" s="1"/>
  <c r="F2288" i="3"/>
  <c r="E2288" i="3"/>
  <c r="C2288" i="3"/>
  <c r="B2288" i="3"/>
  <c r="A2288" i="3"/>
  <c r="X2287" i="3"/>
  <c r="W2287" i="3"/>
  <c r="V2287" i="3"/>
  <c r="U2287" i="3"/>
  <c r="T2287" i="3"/>
  <c r="S2287" i="3"/>
  <c r="R2287" i="3"/>
  <c r="Q2287" i="3"/>
  <c r="P2287" i="3"/>
  <c r="O2287" i="3"/>
  <c r="N2287" i="3"/>
  <c r="M2287" i="3"/>
  <c r="L2287" i="3"/>
  <c r="K2287" i="3"/>
  <c r="I2287" i="3" s="1"/>
  <c r="J2287" i="3"/>
  <c r="H2287" i="3"/>
  <c r="G2287" i="3"/>
  <c r="D2287" i="3" s="1"/>
  <c r="F2287" i="3"/>
  <c r="E2287" i="3"/>
  <c r="C2287" i="3"/>
  <c r="B2287" i="3"/>
  <c r="A2287" i="3"/>
  <c r="X2286" i="3"/>
  <c r="W2286" i="3"/>
  <c r="V2286" i="3"/>
  <c r="U2286" i="3"/>
  <c r="T2286" i="3"/>
  <c r="S2286" i="3"/>
  <c r="R2286" i="3"/>
  <c r="Q2286" i="3"/>
  <c r="P2286" i="3"/>
  <c r="O2286" i="3"/>
  <c r="N2286" i="3"/>
  <c r="M2286" i="3"/>
  <c r="L2286" i="3"/>
  <c r="K2286" i="3"/>
  <c r="I2286" i="3" s="1"/>
  <c r="J2286" i="3"/>
  <c r="H2286" i="3"/>
  <c r="G2286" i="3"/>
  <c r="D2286" i="3" s="1"/>
  <c r="F2286" i="3"/>
  <c r="E2286" i="3"/>
  <c r="C2286" i="3"/>
  <c r="B2286" i="3"/>
  <c r="A2286" i="3"/>
  <c r="X2285" i="3"/>
  <c r="W2285" i="3"/>
  <c r="V2285" i="3"/>
  <c r="U2285" i="3"/>
  <c r="T2285" i="3"/>
  <c r="S2285" i="3"/>
  <c r="R2285" i="3"/>
  <c r="Q2285" i="3"/>
  <c r="P2285" i="3"/>
  <c r="O2285" i="3"/>
  <c r="N2285" i="3"/>
  <c r="M2285" i="3"/>
  <c r="L2285" i="3"/>
  <c r="K2285" i="3"/>
  <c r="I2285" i="3" s="1"/>
  <c r="J2285" i="3"/>
  <c r="H2285" i="3"/>
  <c r="G2285" i="3"/>
  <c r="D2285" i="3" s="1"/>
  <c r="F2285" i="3"/>
  <c r="E2285" i="3"/>
  <c r="C2285" i="3"/>
  <c r="B2285" i="3"/>
  <c r="A2285" i="3"/>
  <c r="X2284" i="3"/>
  <c r="W2284" i="3"/>
  <c r="V2284" i="3"/>
  <c r="U2284" i="3"/>
  <c r="T2284" i="3"/>
  <c r="S2284" i="3"/>
  <c r="R2284" i="3"/>
  <c r="Q2284" i="3"/>
  <c r="P2284" i="3"/>
  <c r="O2284" i="3"/>
  <c r="N2284" i="3"/>
  <c r="M2284" i="3"/>
  <c r="L2284" i="3"/>
  <c r="K2284" i="3"/>
  <c r="I2284" i="3" s="1"/>
  <c r="J2284" i="3"/>
  <c r="H2284" i="3"/>
  <c r="G2284" i="3"/>
  <c r="D2284" i="3" s="1"/>
  <c r="F2284" i="3"/>
  <c r="E2284" i="3"/>
  <c r="C2284" i="3"/>
  <c r="B2284" i="3"/>
  <c r="A2284" i="3"/>
  <c r="X2283" i="3"/>
  <c r="W2283" i="3"/>
  <c r="V2283" i="3"/>
  <c r="U2283" i="3"/>
  <c r="T2283" i="3"/>
  <c r="S2283" i="3"/>
  <c r="R2283" i="3"/>
  <c r="Q2283" i="3"/>
  <c r="P2283" i="3"/>
  <c r="O2283" i="3"/>
  <c r="N2283" i="3"/>
  <c r="M2283" i="3"/>
  <c r="L2283" i="3"/>
  <c r="K2283" i="3"/>
  <c r="I2283" i="3" s="1"/>
  <c r="J2283" i="3"/>
  <c r="H2283" i="3"/>
  <c r="G2283" i="3"/>
  <c r="D2283" i="3" s="1"/>
  <c r="F2283" i="3"/>
  <c r="E2283" i="3"/>
  <c r="C2283" i="3"/>
  <c r="B2283" i="3"/>
  <c r="A2283" i="3"/>
  <c r="X2282" i="3"/>
  <c r="W2282" i="3"/>
  <c r="V2282" i="3"/>
  <c r="U2282" i="3"/>
  <c r="T2282" i="3"/>
  <c r="S2282" i="3"/>
  <c r="R2282" i="3"/>
  <c r="Q2282" i="3"/>
  <c r="P2282" i="3"/>
  <c r="O2282" i="3"/>
  <c r="N2282" i="3"/>
  <c r="M2282" i="3"/>
  <c r="L2282" i="3"/>
  <c r="K2282" i="3"/>
  <c r="I2282" i="3" s="1"/>
  <c r="J2282" i="3"/>
  <c r="H2282" i="3"/>
  <c r="G2282" i="3"/>
  <c r="D2282" i="3" s="1"/>
  <c r="F2282" i="3"/>
  <c r="E2282" i="3"/>
  <c r="C2282" i="3"/>
  <c r="B2282" i="3"/>
  <c r="A2282" i="3"/>
  <c r="X2281" i="3"/>
  <c r="W2281" i="3"/>
  <c r="V2281" i="3"/>
  <c r="U2281" i="3"/>
  <c r="T2281" i="3"/>
  <c r="S2281" i="3"/>
  <c r="R2281" i="3"/>
  <c r="Q2281" i="3"/>
  <c r="P2281" i="3"/>
  <c r="O2281" i="3"/>
  <c r="N2281" i="3"/>
  <c r="M2281" i="3"/>
  <c r="L2281" i="3"/>
  <c r="K2281" i="3"/>
  <c r="I2281" i="3" s="1"/>
  <c r="J2281" i="3"/>
  <c r="H2281" i="3"/>
  <c r="G2281" i="3"/>
  <c r="D2281" i="3" s="1"/>
  <c r="F2281" i="3"/>
  <c r="E2281" i="3"/>
  <c r="C2281" i="3"/>
  <c r="B2281" i="3"/>
  <c r="A2281" i="3"/>
  <c r="X2280" i="3"/>
  <c r="W2280" i="3"/>
  <c r="V2280" i="3"/>
  <c r="U2280" i="3"/>
  <c r="T2280" i="3"/>
  <c r="S2280" i="3"/>
  <c r="R2280" i="3"/>
  <c r="Q2280" i="3"/>
  <c r="P2280" i="3"/>
  <c r="O2280" i="3"/>
  <c r="N2280" i="3"/>
  <c r="M2280" i="3"/>
  <c r="L2280" i="3"/>
  <c r="K2280" i="3"/>
  <c r="I2280" i="3" s="1"/>
  <c r="J2280" i="3"/>
  <c r="H2280" i="3"/>
  <c r="G2280" i="3"/>
  <c r="D2280" i="3" s="1"/>
  <c r="F2280" i="3"/>
  <c r="E2280" i="3"/>
  <c r="C2280" i="3"/>
  <c r="B2280" i="3"/>
  <c r="A2280" i="3"/>
  <c r="X2279" i="3"/>
  <c r="W2279" i="3"/>
  <c r="V2279" i="3"/>
  <c r="U2279" i="3"/>
  <c r="T2279" i="3"/>
  <c r="S2279" i="3"/>
  <c r="R2279" i="3"/>
  <c r="Q2279" i="3"/>
  <c r="P2279" i="3"/>
  <c r="O2279" i="3"/>
  <c r="N2279" i="3"/>
  <c r="M2279" i="3"/>
  <c r="L2279" i="3"/>
  <c r="K2279" i="3"/>
  <c r="I2279" i="3" s="1"/>
  <c r="J2279" i="3"/>
  <c r="H2279" i="3"/>
  <c r="G2279" i="3"/>
  <c r="D2279" i="3" s="1"/>
  <c r="F2279" i="3"/>
  <c r="E2279" i="3"/>
  <c r="C2279" i="3"/>
  <c r="B2279" i="3"/>
  <c r="A2279" i="3"/>
  <c r="X2278" i="3"/>
  <c r="W2278" i="3"/>
  <c r="V2278" i="3"/>
  <c r="U2278" i="3"/>
  <c r="T2278" i="3"/>
  <c r="S2278" i="3"/>
  <c r="R2278" i="3"/>
  <c r="Q2278" i="3"/>
  <c r="P2278" i="3"/>
  <c r="O2278" i="3"/>
  <c r="N2278" i="3"/>
  <c r="M2278" i="3"/>
  <c r="L2278" i="3"/>
  <c r="K2278" i="3"/>
  <c r="I2278" i="3" s="1"/>
  <c r="J2278" i="3"/>
  <c r="H2278" i="3"/>
  <c r="G2278" i="3"/>
  <c r="D2278" i="3" s="1"/>
  <c r="F2278" i="3"/>
  <c r="E2278" i="3"/>
  <c r="C2278" i="3"/>
  <c r="B2278" i="3"/>
  <c r="A2278" i="3"/>
  <c r="X2277" i="3"/>
  <c r="W2277" i="3"/>
  <c r="V2277" i="3"/>
  <c r="U2277" i="3"/>
  <c r="T2277" i="3"/>
  <c r="S2277" i="3"/>
  <c r="R2277" i="3"/>
  <c r="Q2277" i="3"/>
  <c r="P2277" i="3"/>
  <c r="O2277" i="3"/>
  <c r="N2277" i="3"/>
  <c r="M2277" i="3"/>
  <c r="L2277" i="3"/>
  <c r="K2277" i="3"/>
  <c r="I2277" i="3" s="1"/>
  <c r="J2277" i="3"/>
  <c r="H2277" i="3"/>
  <c r="G2277" i="3"/>
  <c r="D2277" i="3" s="1"/>
  <c r="F2277" i="3"/>
  <c r="E2277" i="3"/>
  <c r="C2277" i="3"/>
  <c r="B2277" i="3"/>
  <c r="A2277" i="3"/>
  <c r="X2276" i="3"/>
  <c r="W2276" i="3"/>
  <c r="V2276" i="3"/>
  <c r="U2276" i="3"/>
  <c r="T2276" i="3"/>
  <c r="S2276" i="3"/>
  <c r="R2276" i="3"/>
  <c r="Q2276" i="3"/>
  <c r="P2276" i="3"/>
  <c r="O2276" i="3"/>
  <c r="N2276" i="3"/>
  <c r="M2276" i="3"/>
  <c r="L2276" i="3"/>
  <c r="K2276" i="3"/>
  <c r="I2276" i="3" s="1"/>
  <c r="J2276" i="3"/>
  <c r="H2276" i="3"/>
  <c r="G2276" i="3"/>
  <c r="D2276" i="3" s="1"/>
  <c r="F2276" i="3"/>
  <c r="E2276" i="3"/>
  <c r="C2276" i="3"/>
  <c r="B2276" i="3"/>
  <c r="A2276" i="3"/>
  <c r="X2275" i="3"/>
  <c r="W2275" i="3"/>
  <c r="V2275" i="3"/>
  <c r="U2275" i="3"/>
  <c r="T2275" i="3"/>
  <c r="S2275" i="3"/>
  <c r="R2275" i="3"/>
  <c r="Q2275" i="3"/>
  <c r="P2275" i="3"/>
  <c r="O2275" i="3"/>
  <c r="N2275" i="3"/>
  <c r="M2275" i="3"/>
  <c r="L2275" i="3"/>
  <c r="K2275" i="3"/>
  <c r="I2275" i="3" s="1"/>
  <c r="J2275" i="3"/>
  <c r="H2275" i="3"/>
  <c r="G2275" i="3"/>
  <c r="D2275" i="3" s="1"/>
  <c r="F2275" i="3"/>
  <c r="E2275" i="3"/>
  <c r="C2275" i="3"/>
  <c r="B2275" i="3"/>
  <c r="A2275" i="3"/>
  <c r="X2274" i="3"/>
  <c r="W2274" i="3"/>
  <c r="V2274" i="3"/>
  <c r="U2274" i="3"/>
  <c r="T2274" i="3"/>
  <c r="S2274" i="3"/>
  <c r="R2274" i="3"/>
  <c r="Q2274" i="3"/>
  <c r="P2274" i="3"/>
  <c r="O2274" i="3"/>
  <c r="N2274" i="3"/>
  <c r="M2274" i="3"/>
  <c r="L2274" i="3"/>
  <c r="K2274" i="3"/>
  <c r="I2274" i="3" s="1"/>
  <c r="J2274" i="3"/>
  <c r="H2274" i="3"/>
  <c r="G2274" i="3"/>
  <c r="D2274" i="3" s="1"/>
  <c r="F2274" i="3"/>
  <c r="E2274" i="3"/>
  <c r="C2274" i="3"/>
  <c r="B2274" i="3"/>
  <c r="A2274" i="3"/>
  <c r="X2273" i="3"/>
  <c r="W2273" i="3"/>
  <c r="V2273" i="3"/>
  <c r="U2273" i="3"/>
  <c r="T2273" i="3"/>
  <c r="S2273" i="3"/>
  <c r="R2273" i="3"/>
  <c r="Q2273" i="3"/>
  <c r="P2273" i="3"/>
  <c r="O2273" i="3"/>
  <c r="N2273" i="3"/>
  <c r="M2273" i="3"/>
  <c r="L2273" i="3"/>
  <c r="K2273" i="3"/>
  <c r="I2273" i="3" s="1"/>
  <c r="J2273" i="3"/>
  <c r="H2273" i="3"/>
  <c r="G2273" i="3"/>
  <c r="D2273" i="3" s="1"/>
  <c r="F2273" i="3"/>
  <c r="E2273" i="3"/>
  <c r="C2273" i="3"/>
  <c r="B2273" i="3"/>
  <c r="A2273" i="3"/>
  <c r="X2272" i="3"/>
  <c r="W2272" i="3"/>
  <c r="V2272" i="3"/>
  <c r="U2272" i="3"/>
  <c r="T2272" i="3"/>
  <c r="S2272" i="3"/>
  <c r="R2272" i="3"/>
  <c r="Q2272" i="3"/>
  <c r="P2272" i="3"/>
  <c r="O2272" i="3"/>
  <c r="N2272" i="3"/>
  <c r="M2272" i="3"/>
  <c r="L2272" i="3"/>
  <c r="K2272" i="3"/>
  <c r="I2272" i="3" s="1"/>
  <c r="J2272" i="3"/>
  <c r="H2272" i="3"/>
  <c r="G2272" i="3"/>
  <c r="D2272" i="3" s="1"/>
  <c r="F2272" i="3"/>
  <c r="E2272" i="3"/>
  <c r="C2272" i="3"/>
  <c r="B2272" i="3"/>
  <c r="A2272" i="3"/>
  <c r="X2271" i="3"/>
  <c r="W2271" i="3"/>
  <c r="V2271" i="3"/>
  <c r="U2271" i="3"/>
  <c r="T2271" i="3"/>
  <c r="S2271" i="3"/>
  <c r="R2271" i="3"/>
  <c r="Q2271" i="3"/>
  <c r="P2271" i="3"/>
  <c r="O2271" i="3"/>
  <c r="N2271" i="3"/>
  <c r="M2271" i="3"/>
  <c r="L2271" i="3"/>
  <c r="K2271" i="3"/>
  <c r="I2271" i="3" s="1"/>
  <c r="J2271" i="3"/>
  <c r="H2271" i="3"/>
  <c r="G2271" i="3"/>
  <c r="D2271" i="3" s="1"/>
  <c r="F2271" i="3"/>
  <c r="E2271" i="3"/>
  <c r="C2271" i="3"/>
  <c r="B2271" i="3"/>
  <c r="A2271" i="3"/>
  <c r="X2270" i="3"/>
  <c r="W2270" i="3"/>
  <c r="V2270" i="3"/>
  <c r="U2270" i="3"/>
  <c r="T2270" i="3"/>
  <c r="S2270" i="3"/>
  <c r="R2270" i="3"/>
  <c r="Q2270" i="3"/>
  <c r="P2270" i="3"/>
  <c r="O2270" i="3"/>
  <c r="N2270" i="3"/>
  <c r="M2270" i="3"/>
  <c r="L2270" i="3"/>
  <c r="K2270" i="3"/>
  <c r="I2270" i="3" s="1"/>
  <c r="J2270" i="3"/>
  <c r="H2270" i="3"/>
  <c r="G2270" i="3"/>
  <c r="D2270" i="3" s="1"/>
  <c r="F2270" i="3"/>
  <c r="E2270" i="3"/>
  <c r="C2270" i="3"/>
  <c r="B2270" i="3"/>
  <c r="A2270" i="3"/>
  <c r="X2269" i="3"/>
  <c r="W2269" i="3"/>
  <c r="V2269" i="3"/>
  <c r="U2269" i="3"/>
  <c r="T2269" i="3"/>
  <c r="S2269" i="3"/>
  <c r="R2269" i="3"/>
  <c r="Q2269" i="3"/>
  <c r="P2269" i="3"/>
  <c r="O2269" i="3"/>
  <c r="N2269" i="3"/>
  <c r="M2269" i="3"/>
  <c r="L2269" i="3"/>
  <c r="K2269" i="3"/>
  <c r="I2269" i="3" s="1"/>
  <c r="J2269" i="3"/>
  <c r="H2269" i="3"/>
  <c r="G2269" i="3"/>
  <c r="D2269" i="3" s="1"/>
  <c r="F2269" i="3"/>
  <c r="E2269" i="3"/>
  <c r="C2269" i="3"/>
  <c r="B2269" i="3"/>
  <c r="A2269" i="3"/>
  <c r="X2268" i="3"/>
  <c r="W2268" i="3"/>
  <c r="V2268" i="3"/>
  <c r="U2268" i="3"/>
  <c r="T2268" i="3"/>
  <c r="S2268" i="3"/>
  <c r="R2268" i="3"/>
  <c r="Q2268" i="3"/>
  <c r="P2268" i="3"/>
  <c r="O2268" i="3"/>
  <c r="N2268" i="3"/>
  <c r="M2268" i="3"/>
  <c r="L2268" i="3"/>
  <c r="K2268" i="3"/>
  <c r="I2268" i="3" s="1"/>
  <c r="J2268" i="3"/>
  <c r="H2268" i="3"/>
  <c r="G2268" i="3"/>
  <c r="D2268" i="3" s="1"/>
  <c r="F2268" i="3"/>
  <c r="E2268" i="3"/>
  <c r="C2268" i="3"/>
  <c r="B2268" i="3"/>
  <c r="A2268" i="3"/>
  <c r="X2267" i="3"/>
  <c r="W2267" i="3"/>
  <c r="V2267" i="3"/>
  <c r="U2267" i="3"/>
  <c r="T2267" i="3"/>
  <c r="S2267" i="3"/>
  <c r="R2267" i="3"/>
  <c r="Q2267" i="3"/>
  <c r="P2267" i="3"/>
  <c r="O2267" i="3"/>
  <c r="N2267" i="3"/>
  <c r="M2267" i="3"/>
  <c r="L2267" i="3"/>
  <c r="K2267" i="3"/>
  <c r="I2267" i="3" s="1"/>
  <c r="J2267" i="3"/>
  <c r="H2267" i="3"/>
  <c r="G2267" i="3"/>
  <c r="D2267" i="3" s="1"/>
  <c r="F2267" i="3"/>
  <c r="E2267" i="3"/>
  <c r="C2267" i="3"/>
  <c r="B2267" i="3"/>
  <c r="A2267" i="3"/>
  <c r="X2266" i="3"/>
  <c r="W2266" i="3"/>
  <c r="V2266" i="3"/>
  <c r="U2266" i="3"/>
  <c r="T2266" i="3"/>
  <c r="S2266" i="3"/>
  <c r="R2266" i="3"/>
  <c r="Q2266" i="3"/>
  <c r="P2266" i="3"/>
  <c r="O2266" i="3"/>
  <c r="N2266" i="3"/>
  <c r="M2266" i="3"/>
  <c r="L2266" i="3"/>
  <c r="K2266" i="3"/>
  <c r="I2266" i="3" s="1"/>
  <c r="J2266" i="3"/>
  <c r="H2266" i="3"/>
  <c r="G2266" i="3"/>
  <c r="D2266" i="3" s="1"/>
  <c r="F2266" i="3"/>
  <c r="E2266" i="3"/>
  <c r="C2266" i="3"/>
  <c r="B2266" i="3"/>
  <c r="A2266" i="3"/>
  <c r="X2265" i="3"/>
  <c r="W2265" i="3"/>
  <c r="V2265" i="3"/>
  <c r="U2265" i="3"/>
  <c r="T2265" i="3"/>
  <c r="S2265" i="3"/>
  <c r="R2265" i="3"/>
  <c r="Q2265" i="3"/>
  <c r="P2265" i="3"/>
  <c r="O2265" i="3"/>
  <c r="N2265" i="3"/>
  <c r="M2265" i="3"/>
  <c r="L2265" i="3"/>
  <c r="K2265" i="3"/>
  <c r="I2265" i="3" s="1"/>
  <c r="J2265" i="3"/>
  <c r="H2265" i="3"/>
  <c r="G2265" i="3"/>
  <c r="D2265" i="3" s="1"/>
  <c r="F2265" i="3"/>
  <c r="E2265" i="3"/>
  <c r="C2265" i="3"/>
  <c r="B2265" i="3"/>
  <c r="A2265" i="3"/>
  <c r="X2264" i="3"/>
  <c r="W2264" i="3"/>
  <c r="V2264" i="3"/>
  <c r="U2264" i="3"/>
  <c r="T2264" i="3"/>
  <c r="S2264" i="3"/>
  <c r="R2264" i="3"/>
  <c r="Q2264" i="3"/>
  <c r="P2264" i="3"/>
  <c r="O2264" i="3"/>
  <c r="N2264" i="3"/>
  <c r="M2264" i="3"/>
  <c r="L2264" i="3"/>
  <c r="K2264" i="3"/>
  <c r="I2264" i="3" s="1"/>
  <c r="J2264" i="3"/>
  <c r="H2264" i="3"/>
  <c r="G2264" i="3"/>
  <c r="D2264" i="3" s="1"/>
  <c r="F2264" i="3"/>
  <c r="E2264" i="3"/>
  <c r="C2264" i="3"/>
  <c r="B2264" i="3"/>
  <c r="A2264" i="3"/>
  <c r="X2263" i="3"/>
  <c r="W2263" i="3"/>
  <c r="V2263" i="3"/>
  <c r="U2263" i="3"/>
  <c r="T2263" i="3"/>
  <c r="S2263" i="3"/>
  <c r="R2263" i="3"/>
  <c r="Q2263" i="3"/>
  <c r="P2263" i="3"/>
  <c r="O2263" i="3"/>
  <c r="N2263" i="3"/>
  <c r="M2263" i="3"/>
  <c r="L2263" i="3"/>
  <c r="K2263" i="3"/>
  <c r="I2263" i="3" s="1"/>
  <c r="J2263" i="3"/>
  <c r="H2263" i="3"/>
  <c r="G2263" i="3"/>
  <c r="D2263" i="3" s="1"/>
  <c r="F2263" i="3"/>
  <c r="E2263" i="3"/>
  <c r="C2263" i="3"/>
  <c r="B2263" i="3"/>
  <c r="A2263" i="3"/>
  <c r="X2262" i="3"/>
  <c r="W2262" i="3"/>
  <c r="V2262" i="3"/>
  <c r="U2262" i="3"/>
  <c r="T2262" i="3"/>
  <c r="S2262" i="3"/>
  <c r="R2262" i="3"/>
  <c r="Q2262" i="3"/>
  <c r="P2262" i="3"/>
  <c r="O2262" i="3"/>
  <c r="N2262" i="3"/>
  <c r="M2262" i="3"/>
  <c r="L2262" i="3"/>
  <c r="K2262" i="3"/>
  <c r="I2262" i="3" s="1"/>
  <c r="J2262" i="3"/>
  <c r="H2262" i="3"/>
  <c r="G2262" i="3"/>
  <c r="D2262" i="3" s="1"/>
  <c r="F2262" i="3"/>
  <c r="E2262" i="3"/>
  <c r="C2262" i="3"/>
  <c r="B2262" i="3"/>
  <c r="A2262" i="3"/>
  <c r="X2261" i="3"/>
  <c r="W2261" i="3"/>
  <c r="V2261" i="3"/>
  <c r="U2261" i="3"/>
  <c r="T2261" i="3"/>
  <c r="S2261" i="3"/>
  <c r="R2261" i="3"/>
  <c r="Q2261" i="3"/>
  <c r="P2261" i="3"/>
  <c r="O2261" i="3"/>
  <c r="N2261" i="3"/>
  <c r="M2261" i="3"/>
  <c r="L2261" i="3"/>
  <c r="K2261" i="3"/>
  <c r="I2261" i="3" s="1"/>
  <c r="J2261" i="3"/>
  <c r="H2261" i="3"/>
  <c r="G2261" i="3"/>
  <c r="D2261" i="3" s="1"/>
  <c r="F2261" i="3"/>
  <c r="E2261" i="3"/>
  <c r="C2261" i="3"/>
  <c r="B2261" i="3"/>
  <c r="A2261" i="3"/>
  <c r="X2260" i="3"/>
  <c r="W2260" i="3"/>
  <c r="V2260" i="3"/>
  <c r="U2260" i="3"/>
  <c r="T2260" i="3"/>
  <c r="S2260" i="3"/>
  <c r="R2260" i="3"/>
  <c r="Q2260" i="3"/>
  <c r="P2260" i="3"/>
  <c r="O2260" i="3"/>
  <c r="N2260" i="3"/>
  <c r="M2260" i="3"/>
  <c r="L2260" i="3"/>
  <c r="K2260" i="3"/>
  <c r="I2260" i="3" s="1"/>
  <c r="J2260" i="3"/>
  <c r="H2260" i="3"/>
  <c r="G2260" i="3"/>
  <c r="D2260" i="3" s="1"/>
  <c r="F2260" i="3"/>
  <c r="E2260" i="3"/>
  <c r="C2260" i="3"/>
  <c r="B2260" i="3"/>
  <c r="A2260" i="3"/>
  <c r="X2259" i="3"/>
  <c r="W2259" i="3"/>
  <c r="V2259" i="3"/>
  <c r="U2259" i="3"/>
  <c r="T2259" i="3"/>
  <c r="S2259" i="3"/>
  <c r="R2259" i="3"/>
  <c r="Q2259" i="3"/>
  <c r="P2259" i="3"/>
  <c r="O2259" i="3"/>
  <c r="N2259" i="3"/>
  <c r="M2259" i="3"/>
  <c r="L2259" i="3"/>
  <c r="K2259" i="3"/>
  <c r="I2259" i="3" s="1"/>
  <c r="J2259" i="3"/>
  <c r="H2259" i="3"/>
  <c r="G2259" i="3"/>
  <c r="D2259" i="3" s="1"/>
  <c r="F2259" i="3"/>
  <c r="E2259" i="3"/>
  <c r="C2259" i="3"/>
  <c r="B2259" i="3"/>
  <c r="A2259" i="3"/>
  <c r="X2258" i="3"/>
  <c r="W2258" i="3"/>
  <c r="V2258" i="3"/>
  <c r="U2258" i="3"/>
  <c r="T2258" i="3"/>
  <c r="S2258" i="3"/>
  <c r="R2258" i="3"/>
  <c r="Q2258" i="3"/>
  <c r="P2258" i="3"/>
  <c r="O2258" i="3"/>
  <c r="N2258" i="3"/>
  <c r="M2258" i="3"/>
  <c r="L2258" i="3"/>
  <c r="K2258" i="3"/>
  <c r="J2258" i="3"/>
  <c r="I2258" i="3" s="1"/>
  <c r="H2258" i="3"/>
  <c r="G2258" i="3"/>
  <c r="D2258" i="3" s="1"/>
  <c r="F2258" i="3"/>
  <c r="E2258" i="3"/>
  <c r="C2258" i="3"/>
  <c r="B2258" i="3"/>
  <c r="A2258" i="3"/>
  <c r="X2257" i="3"/>
  <c r="W2257" i="3"/>
  <c r="V2257" i="3"/>
  <c r="U2257" i="3"/>
  <c r="T2257" i="3"/>
  <c r="S2257" i="3"/>
  <c r="R2257" i="3"/>
  <c r="Q2257" i="3"/>
  <c r="P2257" i="3"/>
  <c r="O2257" i="3"/>
  <c r="N2257" i="3"/>
  <c r="M2257" i="3"/>
  <c r="L2257" i="3"/>
  <c r="K2257" i="3"/>
  <c r="J2257" i="3"/>
  <c r="I2257" i="3" s="1"/>
  <c r="H2257" i="3"/>
  <c r="G2257" i="3"/>
  <c r="D2257" i="3" s="1"/>
  <c r="F2257" i="3"/>
  <c r="E2257" i="3"/>
  <c r="C2257" i="3"/>
  <c r="B2257" i="3"/>
  <c r="A2257" i="3"/>
  <c r="X2256" i="3"/>
  <c r="W2256" i="3"/>
  <c r="V2256" i="3"/>
  <c r="U2256" i="3"/>
  <c r="T2256" i="3"/>
  <c r="S2256" i="3"/>
  <c r="R2256" i="3"/>
  <c r="Q2256" i="3"/>
  <c r="P2256" i="3"/>
  <c r="O2256" i="3"/>
  <c r="N2256" i="3"/>
  <c r="M2256" i="3"/>
  <c r="L2256" i="3"/>
  <c r="K2256" i="3"/>
  <c r="J2256" i="3"/>
  <c r="H2256" i="3"/>
  <c r="G2256" i="3"/>
  <c r="D2256" i="3" s="1"/>
  <c r="F2256" i="3"/>
  <c r="E2256" i="3"/>
  <c r="C2256" i="3"/>
  <c r="B2256" i="3"/>
  <c r="A2256" i="3"/>
  <c r="X2255" i="3"/>
  <c r="W2255" i="3"/>
  <c r="V2255" i="3"/>
  <c r="U2255" i="3"/>
  <c r="T2255" i="3"/>
  <c r="S2255" i="3"/>
  <c r="R2255" i="3"/>
  <c r="Q2255" i="3"/>
  <c r="P2255" i="3"/>
  <c r="O2255" i="3"/>
  <c r="N2255" i="3"/>
  <c r="M2255" i="3"/>
  <c r="L2255" i="3"/>
  <c r="K2255" i="3"/>
  <c r="J2255" i="3"/>
  <c r="I2255" i="3" s="1"/>
  <c r="H2255" i="3"/>
  <c r="G2255" i="3"/>
  <c r="D2255" i="3" s="1"/>
  <c r="F2255" i="3"/>
  <c r="E2255" i="3"/>
  <c r="C2255" i="3"/>
  <c r="B2255" i="3"/>
  <c r="A2255" i="3"/>
  <c r="X2254" i="3"/>
  <c r="W2254" i="3"/>
  <c r="V2254" i="3"/>
  <c r="U2254" i="3"/>
  <c r="T2254" i="3"/>
  <c r="S2254" i="3"/>
  <c r="R2254" i="3"/>
  <c r="Q2254" i="3"/>
  <c r="P2254" i="3"/>
  <c r="O2254" i="3"/>
  <c r="N2254" i="3"/>
  <c r="M2254" i="3"/>
  <c r="L2254" i="3"/>
  <c r="K2254" i="3"/>
  <c r="J2254" i="3"/>
  <c r="I2254" i="3" s="1"/>
  <c r="H2254" i="3"/>
  <c r="G2254" i="3"/>
  <c r="D2254" i="3" s="1"/>
  <c r="F2254" i="3"/>
  <c r="E2254" i="3"/>
  <c r="C2254" i="3"/>
  <c r="B2254" i="3"/>
  <c r="A2254" i="3"/>
  <c r="X2253" i="3"/>
  <c r="W2253" i="3"/>
  <c r="V2253" i="3"/>
  <c r="U2253" i="3"/>
  <c r="T2253" i="3"/>
  <c r="S2253" i="3"/>
  <c r="R2253" i="3"/>
  <c r="Q2253" i="3"/>
  <c r="P2253" i="3"/>
  <c r="O2253" i="3"/>
  <c r="N2253" i="3"/>
  <c r="M2253" i="3"/>
  <c r="L2253" i="3"/>
  <c r="K2253" i="3"/>
  <c r="J2253" i="3"/>
  <c r="I2253" i="3" s="1"/>
  <c r="H2253" i="3"/>
  <c r="G2253" i="3"/>
  <c r="D2253" i="3" s="1"/>
  <c r="F2253" i="3"/>
  <c r="E2253" i="3"/>
  <c r="C2253" i="3"/>
  <c r="B2253" i="3"/>
  <c r="A2253" i="3"/>
  <c r="X2252" i="3"/>
  <c r="W2252" i="3"/>
  <c r="V2252" i="3"/>
  <c r="U2252" i="3"/>
  <c r="T2252" i="3"/>
  <c r="S2252" i="3"/>
  <c r="R2252" i="3"/>
  <c r="Q2252" i="3"/>
  <c r="P2252" i="3"/>
  <c r="O2252" i="3"/>
  <c r="N2252" i="3"/>
  <c r="M2252" i="3"/>
  <c r="L2252" i="3"/>
  <c r="K2252" i="3"/>
  <c r="J2252" i="3"/>
  <c r="H2252" i="3"/>
  <c r="G2252" i="3"/>
  <c r="D2252" i="3" s="1"/>
  <c r="F2252" i="3"/>
  <c r="E2252" i="3"/>
  <c r="C2252" i="3"/>
  <c r="B2252" i="3"/>
  <c r="A2252" i="3"/>
  <c r="X2251" i="3"/>
  <c r="W2251" i="3"/>
  <c r="V2251" i="3"/>
  <c r="U2251" i="3"/>
  <c r="T2251" i="3"/>
  <c r="S2251" i="3"/>
  <c r="R2251" i="3"/>
  <c r="Q2251" i="3"/>
  <c r="P2251" i="3"/>
  <c r="O2251" i="3"/>
  <c r="N2251" i="3"/>
  <c r="M2251" i="3"/>
  <c r="L2251" i="3"/>
  <c r="K2251" i="3"/>
  <c r="J2251" i="3"/>
  <c r="I2251" i="3" s="1"/>
  <c r="H2251" i="3"/>
  <c r="G2251" i="3"/>
  <c r="D2251" i="3" s="1"/>
  <c r="F2251" i="3"/>
  <c r="E2251" i="3"/>
  <c r="C2251" i="3"/>
  <c r="B2251" i="3"/>
  <c r="A2251" i="3"/>
  <c r="X2250" i="3"/>
  <c r="W2250" i="3"/>
  <c r="V2250" i="3"/>
  <c r="U2250" i="3"/>
  <c r="T2250" i="3"/>
  <c r="S2250" i="3"/>
  <c r="R2250" i="3"/>
  <c r="Q2250" i="3"/>
  <c r="P2250" i="3"/>
  <c r="O2250" i="3"/>
  <c r="N2250" i="3"/>
  <c r="M2250" i="3"/>
  <c r="L2250" i="3"/>
  <c r="K2250" i="3"/>
  <c r="J2250" i="3"/>
  <c r="I2250" i="3" s="1"/>
  <c r="H2250" i="3"/>
  <c r="G2250" i="3"/>
  <c r="D2250" i="3" s="1"/>
  <c r="F2250" i="3"/>
  <c r="E2250" i="3"/>
  <c r="C2250" i="3"/>
  <c r="B2250" i="3"/>
  <c r="A2250" i="3"/>
  <c r="X2249" i="3"/>
  <c r="W2249" i="3"/>
  <c r="V2249" i="3"/>
  <c r="U2249" i="3"/>
  <c r="T2249" i="3"/>
  <c r="S2249" i="3"/>
  <c r="R2249" i="3"/>
  <c r="Q2249" i="3"/>
  <c r="P2249" i="3"/>
  <c r="O2249" i="3"/>
  <c r="N2249" i="3"/>
  <c r="M2249" i="3"/>
  <c r="L2249" i="3"/>
  <c r="K2249" i="3"/>
  <c r="J2249" i="3"/>
  <c r="I2249" i="3" s="1"/>
  <c r="H2249" i="3"/>
  <c r="G2249" i="3"/>
  <c r="D2249" i="3" s="1"/>
  <c r="F2249" i="3"/>
  <c r="E2249" i="3"/>
  <c r="C2249" i="3"/>
  <c r="B2249" i="3"/>
  <c r="A2249" i="3"/>
  <c r="X2248" i="3"/>
  <c r="W2248" i="3"/>
  <c r="V2248" i="3"/>
  <c r="U2248" i="3"/>
  <c r="T2248" i="3"/>
  <c r="S2248" i="3"/>
  <c r="R2248" i="3"/>
  <c r="Q2248" i="3"/>
  <c r="P2248" i="3"/>
  <c r="O2248" i="3"/>
  <c r="N2248" i="3"/>
  <c r="M2248" i="3"/>
  <c r="L2248" i="3"/>
  <c r="K2248" i="3"/>
  <c r="J2248" i="3"/>
  <c r="H2248" i="3"/>
  <c r="G2248" i="3"/>
  <c r="D2248" i="3" s="1"/>
  <c r="F2248" i="3"/>
  <c r="E2248" i="3"/>
  <c r="C2248" i="3"/>
  <c r="B2248" i="3"/>
  <c r="A2248" i="3"/>
  <c r="X2247" i="3"/>
  <c r="W2247" i="3"/>
  <c r="V2247" i="3"/>
  <c r="U2247" i="3"/>
  <c r="T2247" i="3"/>
  <c r="S2247" i="3"/>
  <c r="R2247" i="3"/>
  <c r="Q2247" i="3"/>
  <c r="P2247" i="3"/>
  <c r="O2247" i="3"/>
  <c r="N2247" i="3"/>
  <c r="M2247" i="3"/>
  <c r="L2247" i="3"/>
  <c r="K2247" i="3"/>
  <c r="J2247" i="3"/>
  <c r="I2247" i="3" s="1"/>
  <c r="H2247" i="3"/>
  <c r="G2247" i="3"/>
  <c r="D2247" i="3" s="1"/>
  <c r="F2247" i="3"/>
  <c r="E2247" i="3"/>
  <c r="C2247" i="3"/>
  <c r="B2247" i="3"/>
  <c r="A2247" i="3"/>
  <c r="X2246" i="3"/>
  <c r="W2246" i="3"/>
  <c r="V2246" i="3"/>
  <c r="U2246" i="3"/>
  <c r="T2246" i="3"/>
  <c r="S2246" i="3"/>
  <c r="R2246" i="3"/>
  <c r="Q2246" i="3"/>
  <c r="P2246" i="3"/>
  <c r="O2246" i="3"/>
  <c r="N2246" i="3"/>
  <c r="M2246" i="3"/>
  <c r="L2246" i="3"/>
  <c r="K2246" i="3"/>
  <c r="J2246" i="3"/>
  <c r="I2246" i="3" s="1"/>
  <c r="H2246" i="3"/>
  <c r="G2246" i="3"/>
  <c r="D2246" i="3" s="1"/>
  <c r="F2246" i="3"/>
  <c r="E2246" i="3"/>
  <c r="C2246" i="3"/>
  <c r="B2246" i="3"/>
  <c r="A2246" i="3"/>
  <c r="X2245" i="3"/>
  <c r="W2245" i="3"/>
  <c r="V2245" i="3"/>
  <c r="U2245" i="3"/>
  <c r="T2245" i="3"/>
  <c r="S2245" i="3"/>
  <c r="R2245" i="3"/>
  <c r="Q2245" i="3"/>
  <c r="P2245" i="3"/>
  <c r="O2245" i="3"/>
  <c r="N2245" i="3"/>
  <c r="M2245" i="3"/>
  <c r="L2245" i="3"/>
  <c r="K2245" i="3"/>
  <c r="J2245" i="3"/>
  <c r="I2245" i="3" s="1"/>
  <c r="H2245" i="3"/>
  <c r="G2245" i="3"/>
  <c r="D2245" i="3" s="1"/>
  <c r="F2245" i="3"/>
  <c r="E2245" i="3"/>
  <c r="C2245" i="3"/>
  <c r="B2245" i="3"/>
  <c r="A2245" i="3"/>
  <c r="X2244" i="3"/>
  <c r="W2244" i="3"/>
  <c r="V2244" i="3"/>
  <c r="U2244" i="3"/>
  <c r="T2244" i="3"/>
  <c r="S2244" i="3"/>
  <c r="R2244" i="3"/>
  <c r="Q2244" i="3"/>
  <c r="P2244" i="3"/>
  <c r="O2244" i="3"/>
  <c r="N2244" i="3"/>
  <c r="M2244" i="3"/>
  <c r="L2244" i="3"/>
  <c r="K2244" i="3"/>
  <c r="J2244" i="3"/>
  <c r="H2244" i="3"/>
  <c r="G2244" i="3"/>
  <c r="D2244" i="3" s="1"/>
  <c r="F2244" i="3"/>
  <c r="E2244" i="3"/>
  <c r="C2244" i="3"/>
  <c r="B2244" i="3"/>
  <c r="A2244" i="3"/>
  <c r="X2243" i="3"/>
  <c r="W2243" i="3"/>
  <c r="V2243" i="3"/>
  <c r="U2243" i="3"/>
  <c r="T2243" i="3"/>
  <c r="S2243" i="3"/>
  <c r="R2243" i="3"/>
  <c r="Q2243" i="3"/>
  <c r="P2243" i="3"/>
  <c r="O2243" i="3"/>
  <c r="N2243" i="3"/>
  <c r="M2243" i="3"/>
  <c r="L2243" i="3"/>
  <c r="K2243" i="3"/>
  <c r="J2243" i="3"/>
  <c r="I2243" i="3" s="1"/>
  <c r="H2243" i="3"/>
  <c r="G2243" i="3"/>
  <c r="D2243" i="3" s="1"/>
  <c r="F2243" i="3"/>
  <c r="E2243" i="3"/>
  <c r="C2243" i="3"/>
  <c r="B2243" i="3"/>
  <c r="A2243" i="3"/>
  <c r="X2242" i="3"/>
  <c r="W2242" i="3"/>
  <c r="V2242" i="3"/>
  <c r="U2242" i="3"/>
  <c r="T2242" i="3"/>
  <c r="S2242" i="3"/>
  <c r="R2242" i="3"/>
  <c r="Q2242" i="3"/>
  <c r="P2242" i="3"/>
  <c r="O2242" i="3"/>
  <c r="N2242" i="3"/>
  <c r="M2242" i="3"/>
  <c r="L2242" i="3"/>
  <c r="K2242" i="3"/>
  <c r="J2242" i="3"/>
  <c r="I2242" i="3" s="1"/>
  <c r="H2242" i="3"/>
  <c r="G2242" i="3"/>
  <c r="D2242" i="3" s="1"/>
  <c r="F2242" i="3"/>
  <c r="E2242" i="3"/>
  <c r="C2242" i="3"/>
  <c r="B2242" i="3"/>
  <c r="A2242" i="3"/>
  <c r="X2241" i="3"/>
  <c r="W2241" i="3"/>
  <c r="V2241" i="3"/>
  <c r="U2241" i="3"/>
  <c r="T2241" i="3"/>
  <c r="S2241" i="3"/>
  <c r="R2241" i="3"/>
  <c r="Q2241" i="3"/>
  <c r="P2241" i="3"/>
  <c r="O2241" i="3"/>
  <c r="N2241" i="3"/>
  <c r="M2241" i="3"/>
  <c r="L2241" i="3"/>
  <c r="K2241" i="3"/>
  <c r="J2241" i="3"/>
  <c r="I2241" i="3" s="1"/>
  <c r="H2241" i="3"/>
  <c r="G2241" i="3"/>
  <c r="D2241" i="3" s="1"/>
  <c r="F2241" i="3"/>
  <c r="E2241" i="3"/>
  <c r="C2241" i="3"/>
  <c r="B2241" i="3"/>
  <c r="A2241" i="3"/>
  <c r="X2240" i="3"/>
  <c r="W2240" i="3"/>
  <c r="V2240" i="3"/>
  <c r="U2240" i="3"/>
  <c r="T2240" i="3"/>
  <c r="S2240" i="3"/>
  <c r="R2240" i="3"/>
  <c r="Q2240" i="3"/>
  <c r="P2240" i="3"/>
  <c r="O2240" i="3"/>
  <c r="N2240" i="3"/>
  <c r="M2240" i="3"/>
  <c r="L2240" i="3"/>
  <c r="K2240" i="3"/>
  <c r="J2240" i="3"/>
  <c r="H2240" i="3"/>
  <c r="G2240" i="3"/>
  <c r="D2240" i="3" s="1"/>
  <c r="F2240" i="3"/>
  <c r="E2240" i="3"/>
  <c r="C2240" i="3"/>
  <c r="B2240" i="3"/>
  <c r="A2240" i="3"/>
  <c r="X2239" i="3"/>
  <c r="W2239" i="3"/>
  <c r="V2239" i="3"/>
  <c r="U2239" i="3"/>
  <c r="T2239" i="3"/>
  <c r="S2239" i="3"/>
  <c r="R2239" i="3"/>
  <c r="Q2239" i="3"/>
  <c r="P2239" i="3"/>
  <c r="O2239" i="3"/>
  <c r="N2239" i="3"/>
  <c r="M2239" i="3"/>
  <c r="L2239" i="3"/>
  <c r="K2239" i="3"/>
  <c r="J2239" i="3"/>
  <c r="I2239" i="3" s="1"/>
  <c r="H2239" i="3"/>
  <c r="G2239" i="3"/>
  <c r="D2239" i="3" s="1"/>
  <c r="F2239" i="3"/>
  <c r="E2239" i="3"/>
  <c r="C2239" i="3"/>
  <c r="B2239" i="3"/>
  <c r="A2239" i="3"/>
  <c r="X2238" i="3"/>
  <c r="W2238" i="3"/>
  <c r="V2238" i="3"/>
  <c r="U2238" i="3"/>
  <c r="T2238" i="3"/>
  <c r="S2238" i="3"/>
  <c r="R2238" i="3"/>
  <c r="Q2238" i="3"/>
  <c r="P2238" i="3"/>
  <c r="O2238" i="3"/>
  <c r="N2238" i="3"/>
  <c r="M2238" i="3"/>
  <c r="L2238" i="3"/>
  <c r="K2238" i="3"/>
  <c r="J2238" i="3"/>
  <c r="I2238" i="3" s="1"/>
  <c r="H2238" i="3"/>
  <c r="G2238" i="3"/>
  <c r="D2238" i="3" s="1"/>
  <c r="F2238" i="3"/>
  <c r="E2238" i="3"/>
  <c r="C2238" i="3"/>
  <c r="B2238" i="3"/>
  <c r="A2238" i="3"/>
  <c r="X2237" i="3"/>
  <c r="W2237" i="3"/>
  <c r="V2237" i="3"/>
  <c r="U2237" i="3"/>
  <c r="T2237" i="3"/>
  <c r="S2237" i="3"/>
  <c r="R2237" i="3"/>
  <c r="Q2237" i="3"/>
  <c r="P2237" i="3"/>
  <c r="O2237" i="3"/>
  <c r="N2237" i="3"/>
  <c r="M2237" i="3"/>
  <c r="L2237" i="3"/>
  <c r="K2237" i="3"/>
  <c r="J2237" i="3"/>
  <c r="I2237" i="3" s="1"/>
  <c r="H2237" i="3"/>
  <c r="G2237" i="3"/>
  <c r="D2237" i="3" s="1"/>
  <c r="F2237" i="3"/>
  <c r="E2237" i="3"/>
  <c r="C2237" i="3"/>
  <c r="B2237" i="3"/>
  <c r="A2237" i="3"/>
  <c r="X2236" i="3"/>
  <c r="W2236" i="3"/>
  <c r="V2236" i="3"/>
  <c r="U2236" i="3"/>
  <c r="T2236" i="3"/>
  <c r="S2236" i="3"/>
  <c r="R2236" i="3"/>
  <c r="Q2236" i="3"/>
  <c r="P2236" i="3"/>
  <c r="O2236" i="3"/>
  <c r="N2236" i="3"/>
  <c r="M2236" i="3"/>
  <c r="L2236" i="3"/>
  <c r="K2236" i="3"/>
  <c r="J2236" i="3"/>
  <c r="H2236" i="3"/>
  <c r="G2236" i="3"/>
  <c r="D2236" i="3" s="1"/>
  <c r="F2236" i="3"/>
  <c r="E2236" i="3"/>
  <c r="C2236" i="3"/>
  <c r="B2236" i="3"/>
  <c r="A2236" i="3"/>
  <c r="X2235" i="3"/>
  <c r="W2235" i="3"/>
  <c r="V2235" i="3"/>
  <c r="U2235" i="3"/>
  <c r="T2235" i="3"/>
  <c r="S2235" i="3"/>
  <c r="R2235" i="3"/>
  <c r="Q2235" i="3"/>
  <c r="P2235" i="3"/>
  <c r="O2235" i="3"/>
  <c r="N2235" i="3"/>
  <c r="M2235" i="3"/>
  <c r="L2235" i="3"/>
  <c r="K2235" i="3"/>
  <c r="J2235" i="3"/>
  <c r="I2235" i="3" s="1"/>
  <c r="H2235" i="3"/>
  <c r="G2235" i="3"/>
  <c r="D2235" i="3" s="1"/>
  <c r="F2235" i="3"/>
  <c r="E2235" i="3"/>
  <c r="C2235" i="3"/>
  <c r="B2235" i="3"/>
  <c r="A2235" i="3"/>
  <c r="X2234" i="3"/>
  <c r="W2234" i="3"/>
  <c r="V2234" i="3"/>
  <c r="U2234" i="3"/>
  <c r="T2234" i="3"/>
  <c r="S2234" i="3"/>
  <c r="R2234" i="3"/>
  <c r="Q2234" i="3"/>
  <c r="P2234" i="3"/>
  <c r="O2234" i="3"/>
  <c r="N2234" i="3"/>
  <c r="M2234" i="3"/>
  <c r="L2234" i="3"/>
  <c r="K2234" i="3"/>
  <c r="J2234" i="3"/>
  <c r="I2234" i="3" s="1"/>
  <c r="H2234" i="3"/>
  <c r="G2234" i="3"/>
  <c r="D2234" i="3" s="1"/>
  <c r="F2234" i="3"/>
  <c r="E2234" i="3"/>
  <c r="C2234" i="3"/>
  <c r="B2234" i="3"/>
  <c r="A2234" i="3"/>
  <c r="X2233" i="3"/>
  <c r="W2233" i="3"/>
  <c r="V2233" i="3"/>
  <c r="U2233" i="3"/>
  <c r="T2233" i="3"/>
  <c r="S2233" i="3"/>
  <c r="R2233" i="3"/>
  <c r="Q2233" i="3"/>
  <c r="P2233" i="3"/>
  <c r="O2233" i="3"/>
  <c r="N2233" i="3"/>
  <c r="M2233" i="3"/>
  <c r="L2233" i="3"/>
  <c r="K2233" i="3"/>
  <c r="J2233" i="3"/>
  <c r="I2233" i="3" s="1"/>
  <c r="H2233" i="3"/>
  <c r="G2233" i="3"/>
  <c r="D2233" i="3" s="1"/>
  <c r="F2233" i="3"/>
  <c r="E2233" i="3"/>
  <c r="C2233" i="3"/>
  <c r="B2233" i="3"/>
  <c r="A2233" i="3"/>
  <c r="X2232" i="3"/>
  <c r="W2232" i="3"/>
  <c r="V2232" i="3"/>
  <c r="U2232" i="3"/>
  <c r="T2232" i="3"/>
  <c r="S2232" i="3"/>
  <c r="R2232" i="3"/>
  <c r="Q2232" i="3"/>
  <c r="P2232" i="3"/>
  <c r="O2232" i="3"/>
  <c r="N2232" i="3"/>
  <c r="M2232" i="3"/>
  <c r="L2232" i="3"/>
  <c r="K2232" i="3"/>
  <c r="J2232" i="3"/>
  <c r="H2232" i="3"/>
  <c r="G2232" i="3"/>
  <c r="D2232" i="3" s="1"/>
  <c r="F2232" i="3"/>
  <c r="E2232" i="3"/>
  <c r="C2232" i="3"/>
  <c r="B2232" i="3"/>
  <c r="A2232" i="3"/>
  <c r="X2231" i="3"/>
  <c r="W2231" i="3"/>
  <c r="V2231" i="3"/>
  <c r="U2231" i="3"/>
  <c r="T2231" i="3"/>
  <c r="S2231" i="3"/>
  <c r="R2231" i="3"/>
  <c r="Q2231" i="3"/>
  <c r="P2231" i="3"/>
  <c r="O2231" i="3"/>
  <c r="N2231" i="3"/>
  <c r="M2231" i="3"/>
  <c r="L2231" i="3"/>
  <c r="K2231" i="3"/>
  <c r="J2231" i="3"/>
  <c r="I2231" i="3" s="1"/>
  <c r="H2231" i="3"/>
  <c r="G2231" i="3"/>
  <c r="D2231" i="3" s="1"/>
  <c r="F2231" i="3"/>
  <c r="E2231" i="3"/>
  <c r="C2231" i="3"/>
  <c r="B2231" i="3"/>
  <c r="A2231" i="3"/>
  <c r="X2230" i="3"/>
  <c r="W2230" i="3"/>
  <c r="V2230" i="3"/>
  <c r="U2230" i="3"/>
  <c r="T2230" i="3"/>
  <c r="S2230" i="3"/>
  <c r="R2230" i="3"/>
  <c r="Q2230" i="3"/>
  <c r="P2230" i="3"/>
  <c r="O2230" i="3"/>
  <c r="N2230" i="3"/>
  <c r="M2230" i="3"/>
  <c r="L2230" i="3"/>
  <c r="K2230" i="3"/>
  <c r="J2230" i="3"/>
  <c r="I2230" i="3" s="1"/>
  <c r="H2230" i="3"/>
  <c r="G2230" i="3"/>
  <c r="D2230" i="3" s="1"/>
  <c r="F2230" i="3"/>
  <c r="E2230" i="3"/>
  <c r="C2230" i="3"/>
  <c r="B2230" i="3"/>
  <c r="A2230" i="3"/>
  <c r="X2229" i="3"/>
  <c r="W2229" i="3"/>
  <c r="V2229" i="3"/>
  <c r="U2229" i="3"/>
  <c r="T2229" i="3"/>
  <c r="S2229" i="3"/>
  <c r="R2229" i="3"/>
  <c r="Q2229" i="3"/>
  <c r="P2229" i="3"/>
  <c r="O2229" i="3"/>
  <c r="N2229" i="3"/>
  <c r="M2229" i="3"/>
  <c r="L2229" i="3"/>
  <c r="K2229" i="3"/>
  <c r="J2229" i="3"/>
  <c r="I2229" i="3" s="1"/>
  <c r="H2229" i="3"/>
  <c r="G2229" i="3"/>
  <c r="D2229" i="3" s="1"/>
  <c r="F2229" i="3"/>
  <c r="E2229" i="3"/>
  <c r="C2229" i="3"/>
  <c r="B2229" i="3"/>
  <c r="A2229" i="3"/>
  <c r="X2228" i="3"/>
  <c r="W2228" i="3"/>
  <c r="V2228" i="3"/>
  <c r="U2228" i="3"/>
  <c r="T2228" i="3"/>
  <c r="S2228" i="3"/>
  <c r="R2228" i="3"/>
  <c r="Q2228" i="3"/>
  <c r="P2228" i="3"/>
  <c r="O2228" i="3"/>
  <c r="N2228" i="3"/>
  <c r="M2228" i="3"/>
  <c r="L2228" i="3"/>
  <c r="K2228" i="3"/>
  <c r="J2228" i="3"/>
  <c r="H2228" i="3"/>
  <c r="G2228" i="3"/>
  <c r="D2228" i="3" s="1"/>
  <c r="F2228" i="3"/>
  <c r="E2228" i="3"/>
  <c r="C2228" i="3"/>
  <c r="B2228" i="3"/>
  <c r="A2228" i="3"/>
  <c r="X2227" i="3"/>
  <c r="W2227" i="3"/>
  <c r="V2227" i="3"/>
  <c r="U2227" i="3"/>
  <c r="T2227" i="3"/>
  <c r="S2227" i="3"/>
  <c r="R2227" i="3"/>
  <c r="Q2227" i="3"/>
  <c r="P2227" i="3"/>
  <c r="O2227" i="3"/>
  <c r="N2227" i="3"/>
  <c r="M2227" i="3"/>
  <c r="L2227" i="3"/>
  <c r="K2227" i="3"/>
  <c r="J2227" i="3"/>
  <c r="I2227" i="3" s="1"/>
  <c r="H2227" i="3"/>
  <c r="G2227" i="3"/>
  <c r="D2227" i="3" s="1"/>
  <c r="F2227" i="3"/>
  <c r="E2227" i="3"/>
  <c r="C2227" i="3"/>
  <c r="B2227" i="3"/>
  <c r="A2227" i="3"/>
  <c r="X2226" i="3"/>
  <c r="W2226" i="3"/>
  <c r="V2226" i="3"/>
  <c r="U2226" i="3"/>
  <c r="T2226" i="3"/>
  <c r="S2226" i="3"/>
  <c r="R2226" i="3"/>
  <c r="Q2226" i="3"/>
  <c r="P2226" i="3"/>
  <c r="O2226" i="3"/>
  <c r="N2226" i="3"/>
  <c r="M2226" i="3"/>
  <c r="L2226" i="3"/>
  <c r="K2226" i="3"/>
  <c r="J2226" i="3"/>
  <c r="I2226" i="3" s="1"/>
  <c r="H2226" i="3"/>
  <c r="G2226" i="3"/>
  <c r="D2226" i="3" s="1"/>
  <c r="F2226" i="3"/>
  <c r="E2226" i="3"/>
  <c r="C2226" i="3"/>
  <c r="B2226" i="3"/>
  <c r="A2226" i="3"/>
  <c r="X2225" i="3"/>
  <c r="W2225" i="3"/>
  <c r="V2225" i="3"/>
  <c r="U2225" i="3"/>
  <c r="T2225" i="3"/>
  <c r="S2225" i="3"/>
  <c r="R2225" i="3"/>
  <c r="Q2225" i="3"/>
  <c r="P2225" i="3"/>
  <c r="O2225" i="3"/>
  <c r="N2225" i="3"/>
  <c r="M2225" i="3"/>
  <c r="L2225" i="3"/>
  <c r="K2225" i="3"/>
  <c r="J2225" i="3"/>
  <c r="I2225" i="3" s="1"/>
  <c r="H2225" i="3"/>
  <c r="G2225" i="3"/>
  <c r="D2225" i="3" s="1"/>
  <c r="F2225" i="3"/>
  <c r="E2225" i="3"/>
  <c r="C2225" i="3"/>
  <c r="B2225" i="3"/>
  <c r="A2225" i="3"/>
  <c r="X2224" i="3"/>
  <c r="W2224" i="3"/>
  <c r="V2224" i="3"/>
  <c r="U2224" i="3"/>
  <c r="T2224" i="3"/>
  <c r="S2224" i="3"/>
  <c r="R2224" i="3"/>
  <c r="Q2224" i="3"/>
  <c r="P2224" i="3"/>
  <c r="O2224" i="3"/>
  <c r="N2224" i="3"/>
  <c r="M2224" i="3"/>
  <c r="L2224" i="3"/>
  <c r="K2224" i="3"/>
  <c r="J2224" i="3"/>
  <c r="H2224" i="3"/>
  <c r="G2224" i="3"/>
  <c r="D2224" i="3" s="1"/>
  <c r="F2224" i="3"/>
  <c r="E2224" i="3"/>
  <c r="C2224" i="3"/>
  <c r="B2224" i="3"/>
  <c r="A2224" i="3"/>
  <c r="X2223" i="3"/>
  <c r="W2223" i="3"/>
  <c r="V2223" i="3"/>
  <c r="U2223" i="3"/>
  <c r="T2223" i="3"/>
  <c r="S2223" i="3"/>
  <c r="R2223" i="3"/>
  <c r="Q2223" i="3"/>
  <c r="P2223" i="3"/>
  <c r="O2223" i="3"/>
  <c r="N2223" i="3"/>
  <c r="M2223" i="3"/>
  <c r="L2223" i="3"/>
  <c r="K2223" i="3"/>
  <c r="J2223" i="3"/>
  <c r="I2223" i="3" s="1"/>
  <c r="H2223" i="3"/>
  <c r="G2223" i="3"/>
  <c r="D2223" i="3" s="1"/>
  <c r="F2223" i="3"/>
  <c r="E2223" i="3"/>
  <c r="C2223" i="3"/>
  <c r="B2223" i="3"/>
  <c r="A2223" i="3"/>
  <c r="X2222" i="3"/>
  <c r="W2222" i="3"/>
  <c r="V2222" i="3"/>
  <c r="U2222" i="3"/>
  <c r="T2222" i="3"/>
  <c r="S2222" i="3"/>
  <c r="R2222" i="3"/>
  <c r="Q2222" i="3"/>
  <c r="P2222" i="3"/>
  <c r="O2222" i="3"/>
  <c r="N2222" i="3"/>
  <c r="M2222" i="3"/>
  <c r="L2222" i="3"/>
  <c r="K2222" i="3"/>
  <c r="J2222" i="3"/>
  <c r="I2222" i="3" s="1"/>
  <c r="H2222" i="3"/>
  <c r="G2222" i="3"/>
  <c r="D2222" i="3" s="1"/>
  <c r="F2222" i="3"/>
  <c r="E2222" i="3"/>
  <c r="C2222" i="3"/>
  <c r="B2222" i="3"/>
  <c r="A2222" i="3"/>
  <c r="X2221" i="3"/>
  <c r="W2221" i="3"/>
  <c r="V2221" i="3"/>
  <c r="U2221" i="3"/>
  <c r="T2221" i="3"/>
  <c r="S2221" i="3"/>
  <c r="R2221" i="3"/>
  <c r="Q2221" i="3"/>
  <c r="P2221" i="3"/>
  <c r="O2221" i="3"/>
  <c r="N2221" i="3"/>
  <c r="M2221" i="3"/>
  <c r="L2221" i="3"/>
  <c r="K2221" i="3"/>
  <c r="J2221" i="3"/>
  <c r="I2221" i="3" s="1"/>
  <c r="H2221" i="3"/>
  <c r="G2221" i="3"/>
  <c r="D2221" i="3" s="1"/>
  <c r="F2221" i="3"/>
  <c r="E2221" i="3"/>
  <c r="C2221" i="3"/>
  <c r="B2221" i="3"/>
  <c r="A2221" i="3"/>
  <c r="X2220" i="3"/>
  <c r="W2220" i="3"/>
  <c r="V2220" i="3"/>
  <c r="U2220" i="3"/>
  <c r="T2220" i="3"/>
  <c r="S2220" i="3"/>
  <c r="R2220" i="3"/>
  <c r="Q2220" i="3"/>
  <c r="P2220" i="3"/>
  <c r="O2220" i="3"/>
  <c r="N2220" i="3"/>
  <c r="M2220" i="3"/>
  <c r="L2220" i="3"/>
  <c r="K2220" i="3"/>
  <c r="J2220" i="3"/>
  <c r="H2220" i="3"/>
  <c r="G2220" i="3"/>
  <c r="D2220" i="3" s="1"/>
  <c r="F2220" i="3"/>
  <c r="E2220" i="3"/>
  <c r="C2220" i="3"/>
  <c r="B2220" i="3"/>
  <c r="A2220" i="3"/>
  <c r="X2219" i="3"/>
  <c r="W2219" i="3"/>
  <c r="V2219" i="3"/>
  <c r="U2219" i="3"/>
  <c r="T2219" i="3"/>
  <c r="S2219" i="3"/>
  <c r="R2219" i="3"/>
  <c r="Q2219" i="3"/>
  <c r="P2219" i="3"/>
  <c r="O2219" i="3"/>
  <c r="N2219" i="3"/>
  <c r="M2219" i="3"/>
  <c r="L2219" i="3"/>
  <c r="K2219" i="3"/>
  <c r="J2219" i="3"/>
  <c r="I2219" i="3" s="1"/>
  <c r="H2219" i="3"/>
  <c r="G2219" i="3"/>
  <c r="D2219" i="3" s="1"/>
  <c r="F2219" i="3"/>
  <c r="E2219" i="3"/>
  <c r="C2219" i="3"/>
  <c r="B2219" i="3"/>
  <c r="A2219" i="3"/>
  <c r="X2218" i="3"/>
  <c r="W2218" i="3"/>
  <c r="V2218" i="3"/>
  <c r="U2218" i="3"/>
  <c r="T2218" i="3"/>
  <c r="S2218" i="3"/>
  <c r="R2218" i="3"/>
  <c r="Q2218" i="3"/>
  <c r="P2218" i="3"/>
  <c r="O2218" i="3"/>
  <c r="N2218" i="3"/>
  <c r="M2218" i="3"/>
  <c r="L2218" i="3"/>
  <c r="K2218" i="3"/>
  <c r="J2218" i="3"/>
  <c r="I2218" i="3" s="1"/>
  <c r="H2218" i="3"/>
  <c r="G2218" i="3"/>
  <c r="D2218" i="3" s="1"/>
  <c r="F2218" i="3"/>
  <c r="E2218" i="3"/>
  <c r="C2218" i="3"/>
  <c r="B2218" i="3"/>
  <c r="A2218" i="3"/>
  <c r="X2217" i="3"/>
  <c r="W2217" i="3"/>
  <c r="V2217" i="3"/>
  <c r="U2217" i="3"/>
  <c r="T2217" i="3"/>
  <c r="S2217" i="3"/>
  <c r="R2217" i="3"/>
  <c r="Q2217" i="3"/>
  <c r="P2217" i="3"/>
  <c r="O2217" i="3"/>
  <c r="N2217" i="3"/>
  <c r="M2217" i="3"/>
  <c r="L2217" i="3"/>
  <c r="K2217" i="3"/>
  <c r="J2217" i="3"/>
  <c r="I2217" i="3" s="1"/>
  <c r="H2217" i="3"/>
  <c r="G2217" i="3"/>
  <c r="D2217" i="3" s="1"/>
  <c r="F2217" i="3"/>
  <c r="E2217" i="3"/>
  <c r="C2217" i="3"/>
  <c r="B2217" i="3"/>
  <c r="A2217" i="3"/>
  <c r="X2216" i="3"/>
  <c r="W2216" i="3"/>
  <c r="V2216" i="3"/>
  <c r="U2216" i="3"/>
  <c r="T2216" i="3"/>
  <c r="S2216" i="3"/>
  <c r="R2216" i="3"/>
  <c r="Q2216" i="3"/>
  <c r="P2216" i="3"/>
  <c r="O2216" i="3"/>
  <c r="N2216" i="3"/>
  <c r="M2216" i="3"/>
  <c r="L2216" i="3"/>
  <c r="K2216" i="3"/>
  <c r="J2216" i="3"/>
  <c r="H2216" i="3"/>
  <c r="G2216" i="3"/>
  <c r="D2216" i="3" s="1"/>
  <c r="F2216" i="3"/>
  <c r="E2216" i="3"/>
  <c r="C2216" i="3"/>
  <c r="B2216" i="3"/>
  <c r="A2216" i="3"/>
  <c r="X2215" i="3"/>
  <c r="W2215" i="3"/>
  <c r="V2215" i="3"/>
  <c r="U2215" i="3"/>
  <c r="T2215" i="3"/>
  <c r="S2215" i="3"/>
  <c r="R2215" i="3"/>
  <c r="Q2215" i="3"/>
  <c r="P2215" i="3"/>
  <c r="O2215" i="3"/>
  <c r="N2215" i="3"/>
  <c r="M2215" i="3"/>
  <c r="L2215" i="3"/>
  <c r="K2215" i="3"/>
  <c r="J2215" i="3"/>
  <c r="I2215" i="3" s="1"/>
  <c r="H2215" i="3"/>
  <c r="G2215" i="3"/>
  <c r="D2215" i="3" s="1"/>
  <c r="F2215" i="3"/>
  <c r="E2215" i="3"/>
  <c r="C2215" i="3"/>
  <c r="B2215" i="3"/>
  <c r="A2215" i="3"/>
  <c r="X2214" i="3"/>
  <c r="W2214" i="3"/>
  <c r="V2214" i="3"/>
  <c r="U2214" i="3"/>
  <c r="T2214" i="3"/>
  <c r="S2214" i="3"/>
  <c r="R2214" i="3"/>
  <c r="Q2214" i="3"/>
  <c r="P2214" i="3"/>
  <c r="O2214" i="3"/>
  <c r="N2214" i="3"/>
  <c r="M2214" i="3"/>
  <c r="L2214" i="3"/>
  <c r="K2214" i="3"/>
  <c r="J2214" i="3"/>
  <c r="I2214" i="3" s="1"/>
  <c r="H2214" i="3"/>
  <c r="G2214" i="3"/>
  <c r="D2214" i="3" s="1"/>
  <c r="F2214" i="3"/>
  <c r="E2214" i="3"/>
  <c r="C2214" i="3"/>
  <c r="B2214" i="3"/>
  <c r="A2214" i="3"/>
  <c r="X2213" i="3"/>
  <c r="W2213" i="3"/>
  <c r="V2213" i="3"/>
  <c r="U2213" i="3"/>
  <c r="T2213" i="3"/>
  <c r="S2213" i="3"/>
  <c r="R2213" i="3"/>
  <c r="Q2213" i="3"/>
  <c r="P2213" i="3"/>
  <c r="O2213" i="3"/>
  <c r="N2213" i="3"/>
  <c r="M2213" i="3"/>
  <c r="L2213" i="3"/>
  <c r="K2213" i="3"/>
  <c r="J2213" i="3"/>
  <c r="I2213" i="3" s="1"/>
  <c r="H2213" i="3"/>
  <c r="G2213" i="3"/>
  <c r="D2213" i="3" s="1"/>
  <c r="F2213" i="3"/>
  <c r="E2213" i="3"/>
  <c r="C2213" i="3"/>
  <c r="B2213" i="3"/>
  <c r="A2213" i="3"/>
  <c r="X2212" i="3"/>
  <c r="W2212" i="3"/>
  <c r="V2212" i="3"/>
  <c r="U2212" i="3"/>
  <c r="T2212" i="3"/>
  <c r="S2212" i="3"/>
  <c r="R2212" i="3"/>
  <c r="Q2212" i="3"/>
  <c r="P2212" i="3"/>
  <c r="O2212" i="3"/>
  <c r="N2212" i="3"/>
  <c r="M2212" i="3"/>
  <c r="L2212" i="3"/>
  <c r="K2212" i="3"/>
  <c r="J2212" i="3"/>
  <c r="H2212" i="3"/>
  <c r="G2212" i="3"/>
  <c r="D2212" i="3" s="1"/>
  <c r="F2212" i="3"/>
  <c r="E2212" i="3"/>
  <c r="C2212" i="3"/>
  <c r="B2212" i="3"/>
  <c r="A2212" i="3"/>
  <c r="X2211" i="3"/>
  <c r="W2211" i="3"/>
  <c r="V2211" i="3"/>
  <c r="U2211" i="3"/>
  <c r="T2211" i="3"/>
  <c r="S2211" i="3"/>
  <c r="R2211" i="3"/>
  <c r="Q2211" i="3"/>
  <c r="P2211" i="3"/>
  <c r="O2211" i="3"/>
  <c r="N2211" i="3"/>
  <c r="M2211" i="3"/>
  <c r="L2211" i="3"/>
  <c r="K2211" i="3"/>
  <c r="J2211" i="3"/>
  <c r="I2211" i="3" s="1"/>
  <c r="H2211" i="3"/>
  <c r="G2211" i="3"/>
  <c r="D2211" i="3" s="1"/>
  <c r="F2211" i="3"/>
  <c r="E2211" i="3"/>
  <c r="C2211" i="3"/>
  <c r="B2211" i="3"/>
  <c r="A2211" i="3"/>
  <c r="X2210" i="3"/>
  <c r="W2210" i="3"/>
  <c r="V2210" i="3"/>
  <c r="U2210" i="3"/>
  <c r="T2210" i="3"/>
  <c r="S2210" i="3"/>
  <c r="R2210" i="3"/>
  <c r="Q2210" i="3"/>
  <c r="P2210" i="3"/>
  <c r="O2210" i="3"/>
  <c r="N2210" i="3"/>
  <c r="M2210" i="3"/>
  <c r="L2210" i="3"/>
  <c r="K2210" i="3"/>
  <c r="J2210" i="3"/>
  <c r="I2210" i="3" s="1"/>
  <c r="H2210" i="3"/>
  <c r="G2210" i="3"/>
  <c r="D2210" i="3" s="1"/>
  <c r="F2210" i="3"/>
  <c r="E2210" i="3"/>
  <c r="C2210" i="3"/>
  <c r="B2210" i="3"/>
  <c r="A2210" i="3"/>
  <c r="X2209" i="3"/>
  <c r="W2209" i="3"/>
  <c r="V2209" i="3"/>
  <c r="U2209" i="3"/>
  <c r="T2209" i="3"/>
  <c r="S2209" i="3"/>
  <c r="R2209" i="3"/>
  <c r="Q2209" i="3"/>
  <c r="P2209" i="3"/>
  <c r="O2209" i="3"/>
  <c r="N2209" i="3"/>
  <c r="M2209" i="3"/>
  <c r="L2209" i="3"/>
  <c r="K2209" i="3"/>
  <c r="J2209" i="3"/>
  <c r="I2209" i="3" s="1"/>
  <c r="H2209" i="3"/>
  <c r="G2209" i="3"/>
  <c r="D2209" i="3" s="1"/>
  <c r="F2209" i="3"/>
  <c r="E2209" i="3"/>
  <c r="C2209" i="3"/>
  <c r="B2209" i="3"/>
  <c r="A2209" i="3"/>
  <c r="X2208" i="3"/>
  <c r="W2208" i="3"/>
  <c r="V2208" i="3"/>
  <c r="U2208" i="3"/>
  <c r="T2208" i="3"/>
  <c r="S2208" i="3"/>
  <c r="R2208" i="3"/>
  <c r="Q2208" i="3"/>
  <c r="P2208" i="3"/>
  <c r="O2208" i="3"/>
  <c r="N2208" i="3"/>
  <c r="M2208" i="3"/>
  <c r="L2208" i="3"/>
  <c r="K2208" i="3"/>
  <c r="J2208" i="3"/>
  <c r="H2208" i="3"/>
  <c r="G2208" i="3"/>
  <c r="D2208" i="3" s="1"/>
  <c r="F2208" i="3"/>
  <c r="E2208" i="3"/>
  <c r="C2208" i="3"/>
  <c r="B2208" i="3"/>
  <c r="A2208" i="3"/>
  <c r="X2207" i="3"/>
  <c r="W2207" i="3"/>
  <c r="V2207" i="3"/>
  <c r="U2207" i="3"/>
  <c r="T2207" i="3"/>
  <c r="S2207" i="3"/>
  <c r="R2207" i="3"/>
  <c r="Q2207" i="3"/>
  <c r="P2207" i="3"/>
  <c r="O2207" i="3"/>
  <c r="N2207" i="3"/>
  <c r="M2207" i="3"/>
  <c r="L2207" i="3"/>
  <c r="K2207" i="3"/>
  <c r="J2207" i="3"/>
  <c r="I2207" i="3" s="1"/>
  <c r="H2207" i="3"/>
  <c r="G2207" i="3"/>
  <c r="D2207" i="3" s="1"/>
  <c r="F2207" i="3"/>
  <c r="E2207" i="3"/>
  <c r="C2207" i="3"/>
  <c r="B2207" i="3"/>
  <c r="A2207" i="3"/>
  <c r="X2206" i="3"/>
  <c r="W2206" i="3"/>
  <c r="V2206" i="3"/>
  <c r="U2206" i="3"/>
  <c r="T2206" i="3"/>
  <c r="S2206" i="3"/>
  <c r="R2206" i="3"/>
  <c r="Q2206" i="3"/>
  <c r="P2206" i="3"/>
  <c r="O2206" i="3"/>
  <c r="N2206" i="3"/>
  <c r="M2206" i="3"/>
  <c r="L2206" i="3"/>
  <c r="K2206" i="3"/>
  <c r="J2206" i="3"/>
  <c r="I2206" i="3" s="1"/>
  <c r="H2206" i="3"/>
  <c r="G2206" i="3"/>
  <c r="D2206" i="3" s="1"/>
  <c r="F2206" i="3"/>
  <c r="E2206" i="3"/>
  <c r="C2206" i="3"/>
  <c r="B2206" i="3"/>
  <c r="A2206" i="3"/>
  <c r="X2205" i="3"/>
  <c r="W2205" i="3"/>
  <c r="V2205" i="3"/>
  <c r="U2205" i="3"/>
  <c r="T2205" i="3"/>
  <c r="S2205" i="3"/>
  <c r="R2205" i="3"/>
  <c r="Q2205" i="3"/>
  <c r="P2205" i="3"/>
  <c r="O2205" i="3"/>
  <c r="N2205" i="3"/>
  <c r="M2205" i="3"/>
  <c r="L2205" i="3"/>
  <c r="K2205" i="3"/>
  <c r="J2205" i="3"/>
  <c r="I2205" i="3" s="1"/>
  <c r="H2205" i="3"/>
  <c r="G2205" i="3"/>
  <c r="D2205" i="3" s="1"/>
  <c r="F2205" i="3"/>
  <c r="E2205" i="3"/>
  <c r="C2205" i="3"/>
  <c r="B2205" i="3"/>
  <c r="A2205" i="3"/>
  <c r="X2204" i="3"/>
  <c r="W2204" i="3"/>
  <c r="V2204" i="3"/>
  <c r="U2204" i="3"/>
  <c r="T2204" i="3"/>
  <c r="S2204" i="3"/>
  <c r="R2204" i="3"/>
  <c r="Q2204" i="3"/>
  <c r="P2204" i="3"/>
  <c r="O2204" i="3"/>
  <c r="N2204" i="3"/>
  <c r="M2204" i="3"/>
  <c r="L2204" i="3"/>
  <c r="K2204" i="3"/>
  <c r="J2204" i="3"/>
  <c r="H2204" i="3"/>
  <c r="G2204" i="3"/>
  <c r="D2204" i="3" s="1"/>
  <c r="F2204" i="3"/>
  <c r="E2204" i="3"/>
  <c r="C2204" i="3"/>
  <c r="B2204" i="3"/>
  <c r="A2204" i="3"/>
  <c r="X2203" i="3"/>
  <c r="W2203" i="3"/>
  <c r="V2203" i="3"/>
  <c r="U2203" i="3"/>
  <c r="T2203" i="3"/>
  <c r="S2203" i="3"/>
  <c r="R2203" i="3"/>
  <c r="Q2203" i="3"/>
  <c r="P2203" i="3"/>
  <c r="O2203" i="3"/>
  <c r="N2203" i="3"/>
  <c r="M2203" i="3"/>
  <c r="L2203" i="3"/>
  <c r="K2203" i="3"/>
  <c r="J2203" i="3"/>
  <c r="I2203" i="3" s="1"/>
  <c r="H2203" i="3"/>
  <c r="G2203" i="3"/>
  <c r="D2203" i="3" s="1"/>
  <c r="F2203" i="3"/>
  <c r="E2203" i="3"/>
  <c r="C2203" i="3"/>
  <c r="B2203" i="3"/>
  <c r="A2203" i="3"/>
  <c r="X2202" i="3"/>
  <c r="W2202" i="3"/>
  <c r="V2202" i="3"/>
  <c r="U2202" i="3"/>
  <c r="T2202" i="3"/>
  <c r="S2202" i="3"/>
  <c r="R2202" i="3"/>
  <c r="Q2202" i="3"/>
  <c r="P2202" i="3"/>
  <c r="O2202" i="3"/>
  <c r="N2202" i="3"/>
  <c r="M2202" i="3"/>
  <c r="L2202" i="3"/>
  <c r="K2202" i="3"/>
  <c r="J2202" i="3"/>
  <c r="I2202" i="3" s="1"/>
  <c r="H2202" i="3"/>
  <c r="G2202" i="3"/>
  <c r="D2202" i="3" s="1"/>
  <c r="F2202" i="3"/>
  <c r="E2202" i="3"/>
  <c r="C2202" i="3"/>
  <c r="B2202" i="3"/>
  <c r="A2202" i="3"/>
  <c r="X2201" i="3"/>
  <c r="W2201" i="3"/>
  <c r="V2201" i="3"/>
  <c r="U2201" i="3"/>
  <c r="T2201" i="3"/>
  <c r="S2201" i="3"/>
  <c r="R2201" i="3"/>
  <c r="Q2201" i="3"/>
  <c r="P2201" i="3"/>
  <c r="O2201" i="3"/>
  <c r="N2201" i="3"/>
  <c r="M2201" i="3"/>
  <c r="L2201" i="3"/>
  <c r="K2201" i="3"/>
  <c r="J2201" i="3"/>
  <c r="I2201" i="3" s="1"/>
  <c r="H2201" i="3"/>
  <c r="G2201" i="3"/>
  <c r="D2201" i="3" s="1"/>
  <c r="F2201" i="3"/>
  <c r="E2201" i="3"/>
  <c r="C2201" i="3"/>
  <c r="B2201" i="3"/>
  <c r="A2201" i="3"/>
  <c r="X2200" i="3"/>
  <c r="W2200" i="3"/>
  <c r="V2200" i="3"/>
  <c r="U2200" i="3"/>
  <c r="T2200" i="3"/>
  <c r="S2200" i="3"/>
  <c r="R2200" i="3"/>
  <c r="Q2200" i="3"/>
  <c r="P2200" i="3"/>
  <c r="O2200" i="3"/>
  <c r="N2200" i="3"/>
  <c r="M2200" i="3"/>
  <c r="L2200" i="3"/>
  <c r="K2200" i="3"/>
  <c r="J2200" i="3"/>
  <c r="H2200" i="3"/>
  <c r="G2200" i="3"/>
  <c r="D2200" i="3" s="1"/>
  <c r="F2200" i="3"/>
  <c r="E2200" i="3"/>
  <c r="C2200" i="3"/>
  <c r="B2200" i="3"/>
  <c r="A2200" i="3"/>
  <c r="X2199" i="3"/>
  <c r="W2199" i="3"/>
  <c r="V2199" i="3"/>
  <c r="U2199" i="3"/>
  <c r="T2199" i="3"/>
  <c r="S2199" i="3"/>
  <c r="R2199" i="3"/>
  <c r="Q2199" i="3"/>
  <c r="P2199" i="3"/>
  <c r="O2199" i="3"/>
  <c r="N2199" i="3"/>
  <c r="M2199" i="3"/>
  <c r="L2199" i="3"/>
  <c r="K2199" i="3"/>
  <c r="J2199" i="3"/>
  <c r="I2199" i="3" s="1"/>
  <c r="H2199" i="3"/>
  <c r="G2199" i="3"/>
  <c r="F2199" i="3"/>
  <c r="E2199" i="3"/>
  <c r="C2199" i="3"/>
  <c r="B2199" i="3"/>
  <c r="A2199" i="3"/>
  <c r="X2198" i="3"/>
  <c r="W2198" i="3"/>
  <c r="V2198" i="3"/>
  <c r="U2198" i="3"/>
  <c r="T2198" i="3"/>
  <c r="S2198" i="3"/>
  <c r="R2198" i="3"/>
  <c r="Q2198" i="3"/>
  <c r="P2198" i="3"/>
  <c r="O2198" i="3"/>
  <c r="N2198" i="3"/>
  <c r="M2198" i="3"/>
  <c r="L2198" i="3"/>
  <c r="K2198" i="3"/>
  <c r="J2198" i="3"/>
  <c r="I2198" i="3" s="1"/>
  <c r="H2198" i="3"/>
  <c r="G2198" i="3"/>
  <c r="D2198" i="3" s="1"/>
  <c r="F2198" i="3"/>
  <c r="E2198" i="3"/>
  <c r="C2198" i="3"/>
  <c r="B2198" i="3"/>
  <c r="A2198" i="3"/>
  <c r="X2197" i="3"/>
  <c r="W2197" i="3"/>
  <c r="V2197" i="3"/>
  <c r="U2197" i="3"/>
  <c r="T2197" i="3"/>
  <c r="S2197" i="3"/>
  <c r="R2197" i="3"/>
  <c r="Q2197" i="3"/>
  <c r="P2197" i="3"/>
  <c r="O2197" i="3"/>
  <c r="N2197" i="3"/>
  <c r="M2197" i="3"/>
  <c r="L2197" i="3"/>
  <c r="K2197" i="3"/>
  <c r="J2197" i="3"/>
  <c r="I2197" i="3" s="1"/>
  <c r="H2197" i="3"/>
  <c r="G2197" i="3"/>
  <c r="D2197" i="3" s="1"/>
  <c r="F2197" i="3"/>
  <c r="E2197" i="3"/>
  <c r="C2197" i="3"/>
  <c r="B2197" i="3"/>
  <c r="A2197" i="3"/>
  <c r="X2196" i="3"/>
  <c r="W2196" i="3"/>
  <c r="V2196" i="3"/>
  <c r="U2196" i="3"/>
  <c r="T2196" i="3"/>
  <c r="S2196" i="3"/>
  <c r="R2196" i="3"/>
  <c r="Q2196" i="3"/>
  <c r="P2196" i="3"/>
  <c r="O2196" i="3"/>
  <c r="N2196" i="3"/>
  <c r="M2196" i="3"/>
  <c r="L2196" i="3"/>
  <c r="K2196" i="3"/>
  <c r="J2196" i="3"/>
  <c r="H2196" i="3"/>
  <c r="G2196" i="3"/>
  <c r="D2196" i="3" s="1"/>
  <c r="F2196" i="3"/>
  <c r="E2196" i="3"/>
  <c r="C2196" i="3"/>
  <c r="B2196" i="3"/>
  <c r="A2196" i="3"/>
  <c r="X2195" i="3"/>
  <c r="W2195" i="3"/>
  <c r="V2195" i="3"/>
  <c r="U2195" i="3"/>
  <c r="T2195" i="3"/>
  <c r="S2195" i="3"/>
  <c r="R2195" i="3"/>
  <c r="Q2195" i="3"/>
  <c r="P2195" i="3"/>
  <c r="O2195" i="3"/>
  <c r="N2195" i="3"/>
  <c r="M2195" i="3"/>
  <c r="L2195" i="3"/>
  <c r="K2195" i="3"/>
  <c r="J2195" i="3"/>
  <c r="I2195" i="3" s="1"/>
  <c r="H2195" i="3"/>
  <c r="G2195" i="3"/>
  <c r="F2195" i="3"/>
  <c r="E2195" i="3"/>
  <c r="C2195" i="3"/>
  <c r="B2195" i="3"/>
  <c r="A2195" i="3"/>
  <c r="X2194" i="3"/>
  <c r="W2194" i="3"/>
  <c r="V2194" i="3"/>
  <c r="U2194" i="3"/>
  <c r="T2194" i="3"/>
  <c r="S2194" i="3"/>
  <c r="R2194" i="3"/>
  <c r="Q2194" i="3"/>
  <c r="P2194" i="3"/>
  <c r="O2194" i="3"/>
  <c r="N2194" i="3"/>
  <c r="M2194" i="3"/>
  <c r="L2194" i="3"/>
  <c r="K2194" i="3"/>
  <c r="J2194" i="3"/>
  <c r="I2194" i="3" s="1"/>
  <c r="H2194" i="3"/>
  <c r="G2194" i="3"/>
  <c r="D2194" i="3" s="1"/>
  <c r="F2194" i="3"/>
  <c r="E2194" i="3"/>
  <c r="C2194" i="3"/>
  <c r="B2194" i="3"/>
  <c r="A2194" i="3"/>
  <c r="X2193" i="3"/>
  <c r="W2193" i="3"/>
  <c r="V2193" i="3"/>
  <c r="U2193" i="3"/>
  <c r="T2193" i="3"/>
  <c r="S2193" i="3"/>
  <c r="R2193" i="3"/>
  <c r="Q2193" i="3"/>
  <c r="P2193" i="3"/>
  <c r="O2193" i="3"/>
  <c r="N2193" i="3"/>
  <c r="M2193" i="3"/>
  <c r="L2193" i="3"/>
  <c r="K2193" i="3"/>
  <c r="J2193" i="3"/>
  <c r="I2193" i="3" s="1"/>
  <c r="H2193" i="3"/>
  <c r="G2193" i="3"/>
  <c r="D2193" i="3" s="1"/>
  <c r="F2193" i="3"/>
  <c r="E2193" i="3"/>
  <c r="C2193" i="3"/>
  <c r="B2193" i="3"/>
  <c r="A2193" i="3"/>
  <c r="X2192" i="3"/>
  <c r="W2192" i="3"/>
  <c r="V2192" i="3"/>
  <c r="U2192" i="3"/>
  <c r="T2192" i="3"/>
  <c r="S2192" i="3"/>
  <c r="R2192" i="3"/>
  <c r="Q2192" i="3"/>
  <c r="P2192" i="3"/>
  <c r="O2192" i="3"/>
  <c r="N2192" i="3"/>
  <c r="M2192" i="3"/>
  <c r="L2192" i="3"/>
  <c r="K2192" i="3"/>
  <c r="J2192" i="3"/>
  <c r="H2192" i="3"/>
  <c r="G2192" i="3"/>
  <c r="D2192" i="3" s="1"/>
  <c r="F2192" i="3"/>
  <c r="E2192" i="3"/>
  <c r="C2192" i="3"/>
  <c r="B2192" i="3"/>
  <c r="A2192" i="3"/>
  <c r="X2191" i="3"/>
  <c r="W2191" i="3"/>
  <c r="V2191" i="3"/>
  <c r="U2191" i="3"/>
  <c r="T2191" i="3"/>
  <c r="S2191" i="3"/>
  <c r="R2191" i="3"/>
  <c r="Q2191" i="3"/>
  <c r="P2191" i="3"/>
  <c r="O2191" i="3"/>
  <c r="N2191" i="3"/>
  <c r="M2191" i="3"/>
  <c r="L2191" i="3"/>
  <c r="K2191" i="3"/>
  <c r="J2191" i="3"/>
  <c r="I2191" i="3" s="1"/>
  <c r="H2191" i="3"/>
  <c r="G2191" i="3"/>
  <c r="F2191" i="3"/>
  <c r="E2191" i="3"/>
  <c r="C2191" i="3"/>
  <c r="B2191" i="3"/>
  <c r="A2191" i="3"/>
  <c r="X2190" i="3"/>
  <c r="W2190" i="3"/>
  <c r="V2190" i="3"/>
  <c r="U2190" i="3"/>
  <c r="T2190" i="3"/>
  <c r="S2190" i="3"/>
  <c r="R2190" i="3"/>
  <c r="Q2190" i="3"/>
  <c r="P2190" i="3"/>
  <c r="O2190" i="3"/>
  <c r="N2190" i="3"/>
  <c r="M2190" i="3"/>
  <c r="L2190" i="3"/>
  <c r="K2190" i="3"/>
  <c r="J2190" i="3"/>
  <c r="I2190" i="3" s="1"/>
  <c r="H2190" i="3"/>
  <c r="G2190" i="3"/>
  <c r="D2190" i="3" s="1"/>
  <c r="F2190" i="3"/>
  <c r="E2190" i="3"/>
  <c r="C2190" i="3"/>
  <c r="B2190" i="3"/>
  <c r="A2190" i="3"/>
  <c r="X2189" i="3"/>
  <c r="W2189" i="3"/>
  <c r="V2189" i="3"/>
  <c r="U2189" i="3"/>
  <c r="T2189" i="3"/>
  <c r="S2189" i="3"/>
  <c r="R2189" i="3"/>
  <c r="Q2189" i="3"/>
  <c r="P2189" i="3"/>
  <c r="O2189" i="3"/>
  <c r="N2189" i="3"/>
  <c r="M2189" i="3"/>
  <c r="L2189" i="3"/>
  <c r="K2189" i="3"/>
  <c r="J2189" i="3"/>
  <c r="I2189" i="3" s="1"/>
  <c r="H2189" i="3"/>
  <c r="G2189" i="3"/>
  <c r="D2189" i="3" s="1"/>
  <c r="F2189" i="3"/>
  <c r="E2189" i="3"/>
  <c r="C2189" i="3"/>
  <c r="B2189" i="3"/>
  <c r="A2189" i="3"/>
  <c r="X2188" i="3"/>
  <c r="W2188" i="3"/>
  <c r="V2188" i="3"/>
  <c r="U2188" i="3"/>
  <c r="T2188" i="3"/>
  <c r="S2188" i="3"/>
  <c r="R2188" i="3"/>
  <c r="Q2188" i="3"/>
  <c r="P2188" i="3"/>
  <c r="O2188" i="3"/>
  <c r="N2188" i="3"/>
  <c r="M2188" i="3"/>
  <c r="L2188" i="3"/>
  <c r="K2188" i="3"/>
  <c r="J2188" i="3"/>
  <c r="H2188" i="3"/>
  <c r="G2188" i="3"/>
  <c r="D2188" i="3" s="1"/>
  <c r="F2188" i="3"/>
  <c r="E2188" i="3"/>
  <c r="C2188" i="3"/>
  <c r="B2188" i="3"/>
  <c r="A2188" i="3"/>
  <c r="X2187" i="3"/>
  <c r="W2187" i="3"/>
  <c r="V2187" i="3"/>
  <c r="U2187" i="3"/>
  <c r="T2187" i="3"/>
  <c r="S2187" i="3"/>
  <c r="R2187" i="3"/>
  <c r="Q2187" i="3"/>
  <c r="P2187" i="3"/>
  <c r="O2187" i="3"/>
  <c r="N2187" i="3"/>
  <c r="M2187" i="3"/>
  <c r="L2187" i="3"/>
  <c r="K2187" i="3"/>
  <c r="J2187" i="3"/>
  <c r="I2187" i="3" s="1"/>
  <c r="H2187" i="3"/>
  <c r="G2187" i="3"/>
  <c r="F2187" i="3"/>
  <c r="E2187" i="3"/>
  <c r="C2187" i="3"/>
  <c r="B2187" i="3"/>
  <c r="A2187" i="3"/>
  <c r="X2186" i="3"/>
  <c r="W2186" i="3"/>
  <c r="V2186" i="3"/>
  <c r="U2186" i="3"/>
  <c r="T2186" i="3"/>
  <c r="S2186" i="3"/>
  <c r="R2186" i="3"/>
  <c r="Q2186" i="3"/>
  <c r="P2186" i="3"/>
  <c r="O2186" i="3"/>
  <c r="N2186" i="3"/>
  <c r="M2186" i="3"/>
  <c r="L2186" i="3"/>
  <c r="K2186" i="3"/>
  <c r="J2186" i="3"/>
  <c r="I2186" i="3" s="1"/>
  <c r="H2186" i="3"/>
  <c r="G2186" i="3"/>
  <c r="D2186" i="3" s="1"/>
  <c r="F2186" i="3"/>
  <c r="E2186" i="3"/>
  <c r="C2186" i="3"/>
  <c r="B2186" i="3"/>
  <c r="A2186" i="3"/>
  <c r="X2185" i="3"/>
  <c r="W2185" i="3"/>
  <c r="V2185" i="3"/>
  <c r="U2185" i="3"/>
  <c r="T2185" i="3"/>
  <c r="S2185" i="3"/>
  <c r="R2185" i="3"/>
  <c r="Q2185" i="3"/>
  <c r="P2185" i="3"/>
  <c r="O2185" i="3"/>
  <c r="N2185" i="3"/>
  <c r="M2185" i="3"/>
  <c r="L2185" i="3"/>
  <c r="K2185" i="3"/>
  <c r="J2185" i="3"/>
  <c r="I2185" i="3" s="1"/>
  <c r="H2185" i="3"/>
  <c r="G2185" i="3"/>
  <c r="D2185" i="3" s="1"/>
  <c r="F2185" i="3"/>
  <c r="E2185" i="3"/>
  <c r="C2185" i="3"/>
  <c r="B2185" i="3"/>
  <c r="A2185" i="3"/>
  <c r="X2184" i="3"/>
  <c r="W2184" i="3"/>
  <c r="V2184" i="3"/>
  <c r="U2184" i="3"/>
  <c r="T2184" i="3"/>
  <c r="S2184" i="3"/>
  <c r="R2184" i="3"/>
  <c r="Q2184" i="3"/>
  <c r="P2184" i="3"/>
  <c r="O2184" i="3"/>
  <c r="N2184" i="3"/>
  <c r="M2184" i="3"/>
  <c r="L2184" i="3"/>
  <c r="K2184" i="3"/>
  <c r="J2184" i="3"/>
  <c r="H2184" i="3"/>
  <c r="G2184" i="3"/>
  <c r="D2184" i="3" s="1"/>
  <c r="F2184" i="3"/>
  <c r="E2184" i="3"/>
  <c r="C2184" i="3"/>
  <c r="B2184" i="3"/>
  <c r="A2184" i="3"/>
  <c r="X2183" i="3"/>
  <c r="W2183" i="3"/>
  <c r="V2183" i="3"/>
  <c r="U2183" i="3"/>
  <c r="T2183" i="3"/>
  <c r="S2183" i="3"/>
  <c r="R2183" i="3"/>
  <c r="Q2183" i="3"/>
  <c r="P2183" i="3"/>
  <c r="O2183" i="3"/>
  <c r="N2183" i="3"/>
  <c r="M2183" i="3"/>
  <c r="L2183" i="3"/>
  <c r="K2183" i="3"/>
  <c r="J2183" i="3"/>
  <c r="I2183" i="3" s="1"/>
  <c r="H2183" i="3"/>
  <c r="G2183" i="3"/>
  <c r="F2183" i="3"/>
  <c r="E2183" i="3"/>
  <c r="D2183" i="3"/>
  <c r="C2183" i="3"/>
  <c r="B2183" i="3"/>
  <c r="A2183" i="3"/>
  <c r="X2182" i="3"/>
  <c r="W2182" i="3"/>
  <c r="V2182" i="3"/>
  <c r="U2182" i="3"/>
  <c r="T2182" i="3"/>
  <c r="S2182" i="3"/>
  <c r="R2182" i="3"/>
  <c r="Q2182" i="3"/>
  <c r="P2182" i="3"/>
  <c r="O2182" i="3"/>
  <c r="N2182" i="3"/>
  <c r="M2182" i="3"/>
  <c r="L2182" i="3"/>
  <c r="K2182" i="3"/>
  <c r="J2182" i="3"/>
  <c r="I2182" i="3" s="1"/>
  <c r="H2182" i="3"/>
  <c r="D2182" i="3" s="1"/>
  <c r="G2182" i="3"/>
  <c r="F2182" i="3"/>
  <c r="E2182" i="3"/>
  <c r="C2182" i="3"/>
  <c r="B2182" i="3"/>
  <c r="A2182" i="3"/>
  <c r="X2181" i="3"/>
  <c r="W2181" i="3"/>
  <c r="V2181" i="3"/>
  <c r="U2181" i="3"/>
  <c r="T2181" i="3"/>
  <c r="S2181" i="3"/>
  <c r="R2181" i="3"/>
  <c r="Q2181" i="3"/>
  <c r="P2181" i="3"/>
  <c r="O2181" i="3"/>
  <c r="N2181" i="3"/>
  <c r="M2181" i="3"/>
  <c r="L2181" i="3"/>
  <c r="K2181" i="3"/>
  <c r="J2181" i="3"/>
  <c r="H2181" i="3"/>
  <c r="G2181" i="3"/>
  <c r="F2181" i="3"/>
  <c r="E2181" i="3"/>
  <c r="D2181" i="3"/>
  <c r="C2181" i="3"/>
  <c r="B2181" i="3"/>
  <c r="A2181" i="3"/>
  <c r="X2180" i="3"/>
  <c r="W2180" i="3"/>
  <c r="V2180" i="3"/>
  <c r="U2180" i="3"/>
  <c r="T2180" i="3"/>
  <c r="S2180" i="3"/>
  <c r="R2180" i="3"/>
  <c r="Q2180" i="3"/>
  <c r="P2180" i="3"/>
  <c r="O2180" i="3"/>
  <c r="N2180" i="3"/>
  <c r="M2180" i="3"/>
  <c r="L2180" i="3"/>
  <c r="K2180" i="3"/>
  <c r="J2180" i="3"/>
  <c r="I2180" i="3" s="1"/>
  <c r="H2180" i="3"/>
  <c r="G2180" i="3"/>
  <c r="D2180" i="3" s="1"/>
  <c r="F2180" i="3"/>
  <c r="E2180" i="3"/>
  <c r="C2180" i="3"/>
  <c r="B2180" i="3"/>
  <c r="A2180" i="3"/>
  <c r="X2179" i="3"/>
  <c r="W2179" i="3"/>
  <c r="V2179" i="3"/>
  <c r="U2179" i="3"/>
  <c r="T2179" i="3"/>
  <c r="S2179" i="3"/>
  <c r="R2179" i="3"/>
  <c r="Q2179" i="3"/>
  <c r="P2179" i="3"/>
  <c r="O2179" i="3"/>
  <c r="N2179" i="3"/>
  <c r="M2179" i="3"/>
  <c r="L2179" i="3"/>
  <c r="K2179" i="3"/>
  <c r="J2179" i="3"/>
  <c r="H2179" i="3"/>
  <c r="G2179" i="3"/>
  <c r="D2179" i="3" s="1"/>
  <c r="F2179" i="3"/>
  <c r="E2179" i="3"/>
  <c r="C2179" i="3"/>
  <c r="B2179" i="3"/>
  <c r="A2179" i="3"/>
  <c r="X2178" i="3"/>
  <c r="W2178" i="3"/>
  <c r="V2178" i="3"/>
  <c r="U2178" i="3"/>
  <c r="T2178" i="3"/>
  <c r="S2178" i="3"/>
  <c r="R2178" i="3"/>
  <c r="Q2178" i="3"/>
  <c r="P2178" i="3"/>
  <c r="O2178" i="3"/>
  <c r="N2178" i="3"/>
  <c r="M2178" i="3"/>
  <c r="L2178" i="3"/>
  <c r="K2178" i="3"/>
  <c r="J2178" i="3"/>
  <c r="I2178" i="3" s="1"/>
  <c r="H2178" i="3"/>
  <c r="G2178" i="3"/>
  <c r="F2178" i="3"/>
  <c r="E2178" i="3"/>
  <c r="D2178" i="3"/>
  <c r="C2178" i="3"/>
  <c r="B2178" i="3"/>
  <c r="A2178" i="3"/>
  <c r="X2177" i="3"/>
  <c r="W2177" i="3"/>
  <c r="V2177" i="3"/>
  <c r="U2177" i="3"/>
  <c r="T2177" i="3"/>
  <c r="S2177" i="3"/>
  <c r="R2177" i="3"/>
  <c r="Q2177" i="3"/>
  <c r="P2177" i="3"/>
  <c r="O2177" i="3"/>
  <c r="N2177" i="3"/>
  <c r="M2177" i="3"/>
  <c r="L2177" i="3"/>
  <c r="K2177" i="3"/>
  <c r="J2177" i="3"/>
  <c r="I2177" i="3" s="1"/>
  <c r="H2177" i="3"/>
  <c r="D2177" i="3" s="1"/>
  <c r="G2177" i="3"/>
  <c r="F2177" i="3"/>
  <c r="E2177" i="3"/>
  <c r="C2177" i="3"/>
  <c r="B2177" i="3"/>
  <c r="A2177" i="3"/>
  <c r="X2176" i="3"/>
  <c r="W2176" i="3"/>
  <c r="V2176" i="3"/>
  <c r="U2176" i="3"/>
  <c r="T2176" i="3"/>
  <c r="S2176" i="3"/>
  <c r="R2176" i="3"/>
  <c r="Q2176" i="3"/>
  <c r="P2176" i="3"/>
  <c r="O2176" i="3"/>
  <c r="N2176" i="3"/>
  <c r="M2176" i="3"/>
  <c r="L2176" i="3"/>
  <c r="K2176" i="3"/>
  <c r="J2176" i="3"/>
  <c r="H2176" i="3"/>
  <c r="G2176" i="3"/>
  <c r="D2176" i="3" s="1"/>
  <c r="F2176" i="3"/>
  <c r="E2176" i="3"/>
  <c r="C2176" i="3"/>
  <c r="B2176" i="3"/>
  <c r="A2176" i="3"/>
  <c r="X2175" i="3"/>
  <c r="W2175" i="3"/>
  <c r="V2175" i="3"/>
  <c r="U2175" i="3"/>
  <c r="T2175" i="3"/>
  <c r="S2175" i="3"/>
  <c r="R2175" i="3"/>
  <c r="Q2175" i="3"/>
  <c r="P2175" i="3"/>
  <c r="O2175" i="3"/>
  <c r="N2175" i="3"/>
  <c r="M2175" i="3"/>
  <c r="L2175" i="3"/>
  <c r="K2175" i="3"/>
  <c r="J2175" i="3"/>
  <c r="I2175" i="3" s="1"/>
  <c r="H2175" i="3"/>
  <c r="G2175" i="3"/>
  <c r="F2175" i="3"/>
  <c r="E2175" i="3"/>
  <c r="D2175" i="3"/>
  <c r="C2175" i="3"/>
  <c r="B2175" i="3"/>
  <c r="A2175" i="3"/>
  <c r="X2174" i="3"/>
  <c r="W2174" i="3"/>
  <c r="V2174" i="3"/>
  <c r="U2174" i="3"/>
  <c r="T2174" i="3"/>
  <c r="S2174" i="3"/>
  <c r="R2174" i="3"/>
  <c r="Q2174" i="3"/>
  <c r="P2174" i="3"/>
  <c r="O2174" i="3"/>
  <c r="N2174" i="3"/>
  <c r="M2174" i="3"/>
  <c r="L2174" i="3"/>
  <c r="K2174" i="3"/>
  <c r="J2174" i="3"/>
  <c r="I2174" i="3" s="1"/>
  <c r="H2174" i="3"/>
  <c r="D2174" i="3" s="1"/>
  <c r="G2174" i="3"/>
  <c r="F2174" i="3"/>
  <c r="E2174" i="3"/>
  <c r="C2174" i="3"/>
  <c r="B2174" i="3"/>
  <c r="A2174" i="3"/>
  <c r="X2173" i="3"/>
  <c r="W2173" i="3"/>
  <c r="V2173" i="3"/>
  <c r="U2173" i="3"/>
  <c r="T2173" i="3"/>
  <c r="S2173" i="3"/>
  <c r="R2173" i="3"/>
  <c r="Q2173" i="3"/>
  <c r="P2173" i="3"/>
  <c r="O2173" i="3"/>
  <c r="N2173" i="3"/>
  <c r="M2173" i="3"/>
  <c r="L2173" i="3"/>
  <c r="K2173" i="3"/>
  <c r="J2173" i="3"/>
  <c r="H2173" i="3"/>
  <c r="G2173" i="3"/>
  <c r="F2173" i="3"/>
  <c r="E2173" i="3"/>
  <c r="D2173" i="3"/>
  <c r="C2173" i="3"/>
  <c r="B2173" i="3"/>
  <c r="A2173" i="3"/>
  <c r="X2172" i="3"/>
  <c r="W2172" i="3"/>
  <c r="V2172" i="3"/>
  <c r="U2172" i="3"/>
  <c r="T2172" i="3"/>
  <c r="S2172" i="3"/>
  <c r="R2172" i="3"/>
  <c r="Q2172" i="3"/>
  <c r="P2172" i="3"/>
  <c r="O2172" i="3"/>
  <c r="N2172" i="3"/>
  <c r="M2172" i="3"/>
  <c r="L2172" i="3"/>
  <c r="K2172" i="3"/>
  <c r="J2172" i="3"/>
  <c r="I2172" i="3" s="1"/>
  <c r="H2172" i="3"/>
  <c r="G2172" i="3"/>
  <c r="D2172" i="3" s="1"/>
  <c r="F2172" i="3"/>
  <c r="E2172" i="3"/>
  <c r="C2172" i="3"/>
  <c r="B2172" i="3"/>
  <c r="A2172" i="3"/>
  <c r="X2171" i="3"/>
  <c r="W2171" i="3"/>
  <c r="V2171" i="3"/>
  <c r="U2171" i="3"/>
  <c r="T2171" i="3"/>
  <c r="S2171" i="3"/>
  <c r="R2171" i="3"/>
  <c r="Q2171" i="3"/>
  <c r="P2171" i="3"/>
  <c r="O2171" i="3"/>
  <c r="N2171" i="3"/>
  <c r="M2171" i="3"/>
  <c r="L2171" i="3"/>
  <c r="K2171" i="3"/>
  <c r="J2171" i="3"/>
  <c r="H2171" i="3"/>
  <c r="G2171" i="3"/>
  <c r="D2171" i="3" s="1"/>
  <c r="F2171" i="3"/>
  <c r="E2171" i="3"/>
  <c r="C2171" i="3"/>
  <c r="B2171" i="3"/>
  <c r="A2171" i="3"/>
  <c r="X2170" i="3"/>
  <c r="W2170" i="3"/>
  <c r="V2170" i="3"/>
  <c r="U2170" i="3"/>
  <c r="T2170" i="3"/>
  <c r="S2170" i="3"/>
  <c r="R2170" i="3"/>
  <c r="Q2170" i="3"/>
  <c r="P2170" i="3"/>
  <c r="O2170" i="3"/>
  <c r="N2170" i="3"/>
  <c r="M2170" i="3"/>
  <c r="L2170" i="3"/>
  <c r="K2170" i="3"/>
  <c r="J2170" i="3"/>
  <c r="I2170" i="3" s="1"/>
  <c r="H2170" i="3"/>
  <c r="G2170" i="3"/>
  <c r="F2170" i="3"/>
  <c r="E2170" i="3"/>
  <c r="D2170" i="3"/>
  <c r="C2170" i="3"/>
  <c r="B2170" i="3"/>
  <c r="A2170" i="3"/>
  <c r="X2169" i="3"/>
  <c r="W2169" i="3"/>
  <c r="V2169" i="3"/>
  <c r="U2169" i="3"/>
  <c r="T2169" i="3"/>
  <c r="S2169" i="3"/>
  <c r="R2169" i="3"/>
  <c r="Q2169" i="3"/>
  <c r="P2169" i="3"/>
  <c r="O2169" i="3"/>
  <c r="N2169" i="3"/>
  <c r="M2169" i="3"/>
  <c r="L2169" i="3"/>
  <c r="K2169" i="3"/>
  <c r="J2169" i="3"/>
  <c r="I2169" i="3" s="1"/>
  <c r="H2169" i="3"/>
  <c r="D2169" i="3" s="1"/>
  <c r="G2169" i="3"/>
  <c r="F2169" i="3"/>
  <c r="E2169" i="3"/>
  <c r="C2169" i="3"/>
  <c r="B2169" i="3"/>
  <c r="A2169" i="3"/>
  <c r="X2168" i="3"/>
  <c r="W2168" i="3"/>
  <c r="V2168" i="3"/>
  <c r="U2168" i="3"/>
  <c r="T2168" i="3"/>
  <c r="S2168" i="3"/>
  <c r="R2168" i="3"/>
  <c r="Q2168" i="3"/>
  <c r="P2168" i="3"/>
  <c r="O2168" i="3"/>
  <c r="N2168" i="3"/>
  <c r="M2168" i="3"/>
  <c r="L2168" i="3"/>
  <c r="K2168" i="3"/>
  <c r="J2168" i="3"/>
  <c r="H2168" i="3"/>
  <c r="G2168" i="3"/>
  <c r="D2168" i="3" s="1"/>
  <c r="F2168" i="3"/>
  <c r="E2168" i="3"/>
  <c r="C2168" i="3"/>
  <c r="B2168" i="3"/>
  <c r="A2168" i="3"/>
  <c r="X2167" i="3"/>
  <c r="W2167" i="3"/>
  <c r="V2167" i="3"/>
  <c r="U2167" i="3"/>
  <c r="T2167" i="3"/>
  <c r="S2167" i="3"/>
  <c r="R2167" i="3"/>
  <c r="Q2167" i="3"/>
  <c r="P2167" i="3"/>
  <c r="O2167" i="3"/>
  <c r="N2167" i="3"/>
  <c r="M2167" i="3"/>
  <c r="L2167" i="3"/>
  <c r="K2167" i="3"/>
  <c r="J2167" i="3"/>
  <c r="I2167" i="3" s="1"/>
  <c r="H2167" i="3"/>
  <c r="G2167" i="3"/>
  <c r="F2167" i="3"/>
  <c r="E2167" i="3"/>
  <c r="D2167" i="3"/>
  <c r="C2167" i="3"/>
  <c r="B2167" i="3"/>
  <c r="A2167" i="3"/>
  <c r="X2166" i="3"/>
  <c r="W2166" i="3"/>
  <c r="V2166" i="3"/>
  <c r="U2166" i="3"/>
  <c r="T2166" i="3"/>
  <c r="S2166" i="3"/>
  <c r="R2166" i="3"/>
  <c r="Q2166" i="3"/>
  <c r="P2166" i="3"/>
  <c r="O2166" i="3"/>
  <c r="N2166" i="3"/>
  <c r="M2166" i="3"/>
  <c r="L2166" i="3"/>
  <c r="K2166" i="3"/>
  <c r="J2166" i="3"/>
  <c r="I2166" i="3" s="1"/>
  <c r="H2166" i="3"/>
  <c r="D2166" i="3" s="1"/>
  <c r="G2166" i="3"/>
  <c r="F2166" i="3"/>
  <c r="E2166" i="3"/>
  <c r="C2166" i="3"/>
  <c r="B2166" i="3"/>
  <c r="A2166" i="3"/>
  <c r="X2165" i="3"/>
  <c r="W2165" i="3"/>
  <c r="V2165" i="3"/>
  <c r="U2165" i="3"/>
  <c r="T2165" i="3"/>
  <c r="S2165" i="3"/>
  <c r="R2165" i="3"/>
  <c r="Q2165" i="3"/>
  <c r="P2165" i="3"/>
  <c r="O2165" i="3"/>
  <c r="N2165" i="3"/>
  <c r="M2165" i="3"/>
  <c r="L2165" i="3"/>
  <c r="K2165" i="3"/>
  <c r="J2165" i="3"/>
  <c r="H2165" i="3"/>
  <c r="G2165" i="3"/>
  <c r="F2165" i="3"/>
  <c r="E2165" i="3"/>
  <c r="D2165" i="3"/>
  <c r="C2165" i="3"/>
  <c r="B2165" i="3"/>
  <c r="A2165" i="3"/>
  <c r="X2164" i="3"/>
  <c r="W2164" i="3"/>
  <c r="V2164" i="3"/>
  <c r="U2164" i="3"/>
  <c r="T2164" i="3"/>
  <c r="S2164" i="3"/>
  <c r="R2164" i="3"/>
  <c r="Q2164" i="3"/>
  <c r="P2164" i="3"/>
  <c r="O2164" i="3"/>
  <c r="N2164" i="3"/>
  <c r="M2164" i="3"/>
  <c r="L2164" i="3"/>
  <c r="K2164" i="3"/>
  <c r="J2164" i="3"/>
  <c r="I2164" i="3" s="1"/>
  <c r="H2164" i="3"/>
  <c r="G2164" i="3"/>
  <c r="D2164" i="3" s="1"/>
  <c r="F2164" i="3"/>
  <c r="E2164" i="3"/>
  <c r="C2164" i="3"/>
  <c r="B2164" i="3"/>
  <c r="A2164" i="3"/>
  <c r="X2163" i="3"/>
  <c r="W2163" i="3"/>
  <c r="V2163" i="3"/>
  <c r="U2163" i="3"/>
  <c r="T2163" i="3"/>
  <c r="S2163" i="3"/>
  <c r="R2163" i="3"/>
  <c r="Q2163" i="3"/>
  <c r="P2163" i="3"/>
  <c r="O2163" i="3"/>
  <c r="N2163" i="3"/>
  <c r="M2163" i="3"/>
  <c r="L2163" i="3"/>
  <c r="K2163" i="3"/>
  <c r="J2163" i="3"/>
  <c r="H2163" i="3"/>
  <c r="G2163" i="3"/>
  <c r="D2163" i="3" s="1"/>
  <c r="F2163" i="3"/>
  <c r="E2163" i="3"/>
  <c r="C2163" i="3"/>
  <c r="B2163" i="3"/>
  <c r="A2163" i="3"/>
  <c r="X2162" i="3"/>
  <c r="W2162" i="3"/>
  <c r="V2162" i="3"/>
  <c r="U2162" i="3"/>
  <c r="T2162" i="3"/>
  <c r="S2162" i="3"/>
  <c r="R2162" i="3"/>
  <c r="Q2162" i="3"/>
  <c r="P2162" i="3"/>
  <c r="O2162" i="3"/>
  <c r="N2162" i="3"/>
  <c r="M2162" i="3"/>
  <c r="L2162" i="3"/>
  <c r="K2162" i="3"/>
  <c r="J2162" i="3"/>
  <c r="I2162" i="3" s="1"/>
  <c r="H2162" i="3"/>
  <c r="G2162" i="3"/>
  <c r="F2162" i="3"/>
  <c r="E2162" i="3"/>
  <c r="D2162" i="3"/>
  <c r="C2162" i="3"/>
  <c r="B2162" i="3"/>
  <c r="A2162" i="3"/>
  <c r="X2161" i="3"/>
  <c r="W2161" i="3"/>
  <c r="V2161" i="3"/>
  <c r="U2161" i="3"/>
  <c r="T2161" i="3"/>
  <c r="S2161" i="3"/>
  <c r="R2161" i="3"/>
  <c r="Q2161" i="3"/>
  <c r="P2161" i="3"/>
  <c r="O2161" i="3"/>
  <c r="N2161" i="3"/>
  <c r="M2161" i="3"/>
  <c r="L2161" i="3"/>
  <c r="K2161" i="3"/>
  <c r="J2161" i="3"/>
  <c r="I2161" i="3" s="1"/>
  <c r="H2161" i="3"/>
  <c r="D2161" i="3" s="1"/>
  <c r="G2161" i="3"/>
  <c r="F2161" i="3"/>
  <c r="E2161" i="3"/>
  <c r="C2161" i="3"/>
  <c r="B2161" i="3"/>
  <c r="A2161" i="3"/>
  <c r="X2160" i="3"/>
  <c r="W2160" i="3"/>
  <c r="V2160" i="3"/>
  <c r="U2160" i="3"/>
  <c r="T2160" i="3"/>
  <c r="S2160" i="3"/>
  <c r="R2160" i="3"/>
  <c r="Q2160" i="3"/>
  <c r="P2160" i="3"/>
  <c r="O2160" i="3"/>
  <c r="N2160" i="3"/>
  <c r="M2160" i="3"/>
  <c r="L2160" i="3"/>
  <c r="K2160" i="3"/>
  <c r="J2160" i="3"/>
  <c r="H2160" i="3"/>
  <c r="G2160" i="3"/>
  <c r="D2160" i="3" s="1"/>
  <c r="F2160" i="3"/>
  <c r="E2160" i="3"/>
  <c r="C2160" i="3"/>
  <c r="B2160" i="3"/>
  <c r="A2160" i="3"/>
  <c r="X2159" i="3"/>
  <c r="W2159" i="3"/>
  <c r="V2159" i="3"/>
  <c r="U2159" i="3"/>
  <c r="T2159" i="3"/>
  <c r="S2159" i="3"/>
  <c r="R2159" i="3"/>
  <c r="Q2159" i="3"/>
  <c r="P2159" i="3"/>
  <c r="O2159" i="3"/>
  <c r="N2159" i="3"/>
  <c r="M2159" i="3"/>
  <c r="L2159" i="3"/>
  <c r="K2159" i="3"/>
  <c r="J2159" i="3"/>
  <c r="I2159" i="3" s="1"/>
  <c r="H2159" i="3"/>
  <c r="G2159" i="3"/>
  <c r="F2159" i="3"/>
  <c r="E2159" i="3"/>
  <c r="D2159" i="3"/>
  <c r="C2159" i="3"/>
  <c r="B2159" i="3"/>
  <c r="A2159" i="3"/>
  <c r="X2158" i="3"/>
  <c r="W2158" i="3"/>
  <c r="V2158" i="3"/>
  <c r="U2158" i="3"/>
  <c r="T2158" i="3"/>
  <c r="S2158" i="3"/>
  <c r="R2158" i="3"/>
  <c r="Q2158" i="3"/>
  <c r="P2158" i="3"/>
  <c r="O2158" i="3"/>
  <c r="N2158" i="3"/>
  <c r="M2158" i="3"/>
  <c r="L2158" i="3"/>
  <c r="K2158" i="3"/>
  <c r="J2158" i="3"/>
  <c r="I2158" i="3" s="1"/>
  <c r="H2158" i="3"/>
  <c r="G2158" i="3"/>
  <c r="D2158" i="3" s="1"/>
  <c r="F2158" i="3"/>
  <c r="E2158" i="3"/>
  <c r="C2158" i="3"/>
  <c r="B2158" i="3"/>
  <c r="A2158" i="3"/>
  <c r="X2157" i="3"/>
  <c r="W2157" i="3"/>
  <c r="V2157" i="3"/>
  <c r="U2157" i="3"/>
  <c r="T2157" i="3"/>
  <c r="S2157" i="3"/>
  <c r="R2157" i="3"/>
  <c r="Q2157" i="3"/>
  <c r="P2157" i="3"/>
  <c r="O2157" i="3"/>
  <c r="N2157" i="3"/>
  <c r="M2157" i="3"/>
  <c r="L2157" i="3"/>
  <c r="K2157" i="3"/>
  <c r="J2157" i="3"/>
  <c r="H2157" i="3"/>
  <c r="G2157" i="3"/>
  <c r="F2157" i="3"/>
  <c r="E2157" i="3"/>
  <c r="D2157" i="3"/>
  <c r="C2157" i="3"/>
  <c r="B2157" i="3"/>
  <c r="A2157" i="3"/>
  <c r="X2156" i="3"/>
  <c r="W2156" i="3"/>
  <c r="V2156" i="3"/>
  <c r="U2156" i="3"/>
  <c r="T2156" i="3"/>
  <c r="S2156" i="3"/>
  <c r="R2156" i="3"/>
  <c r="Q2156" i="3"/>
  <c r="P2156" i="3"/>
  <c r="O2156" i="3"/>
  <c r="N2156" i="3"/>
  <c r="M2156" i="3"/>
  <c r="L2156" i="3"/>
  <c r="K2156" i="3"/>
  <c r="J2156" i="3"/>
  <c r="I2156" i="3" s="1"/>
  <c r="H2156" i="3"/>
  <c r="G2156" i="3"/>
  <c r="D2156" i="3" s="1"/>
  <c r="F2156" i="3"/>
  <c r="E2156" i="3"/>
  <c r="C2156" i="3"/>
  <c r="B2156" i="3"/>
  <c r="A2156" i="3"/>
  <c r="X2155" i="3"/>
  <c r="W2155" i="3"/>
  <c r="V2155" i="3"/>
  <c r="U2155" i="3"/>
  <c r="T2155" i="3"/>
  <c r="S2155" i="3"/>
  <c r="R2155" i="3"/>
  <c r="Q2155" i="3"/>
  <c r="P2155" i="3"/>
  <c r="O2155" i="3"/>
  <c r="N2155" i="3"/>
  <c r="M2155" i="3"/>
  <c r="L2155" i="3"/>
  <c r="K2155" i="3"/>
  <c r="J2155" i="3"/>
  <c r="H2155" i="3"/>
  <c r="G2155" i="3"/>
  <c r="D2155" i="3" s="1"/>
  <c r="F2155" i="3"/>
  <c r="E2155" i="3"/>
  <c r="C2155" i="3"/>
  <c r="B2155" i="3"/>
  <c r="A2155" i="3"/>
  <c r="X2154" i="3"/>
  <c r="W2154" i="3"/>
  <c r="V2154" i="3"/>
  <c r="U2154" i="3"/>
  <c r="T2154" i="3"/>
  <c r="S2154" i="3"/>
  <c r="R2154" i="3"/>
  <c r="Q2154" i="3"/>
  <c r="P2154" i="3"/>
  <c r="O2154" i="3"/>
  <c r="N2154" i="3"/>
  <c r="M2154" i="3"/>
  <c r="L2154" i="3"/>
  <c r="K2154" i="3"/>
  <c r="J2154" i="3"/>
  <c r="I2154" i="3" s="1"/>
  <c r="H2154" i="3"/>
  <c r="G2154" i="3"/>
  <c r="F2154" i="3"/>
  <c r="E2154" i="3"/>
  <c r="D2154" i="3"/>
  <c r="C2154" i="3"/>
  <c r="B2154" i="3"/>
  <c r="A2154" i="3"/>
  <c r="X2153" i="3"/>
  <c r="W2153" i="3"/>
  <c r="V2153" i="3"/>
  <c r="U2153" i="3"/>
  <c r="T2153" i="3"/>
  <c r="S2153" i="3"/>
  <c r="R2153" i="3"/>
  <c r="Q2153" i="3"/>
  <c r="P2153" i="3"/>
  <c r="O2153" i="3"/>
  <c r="N2153" i="3"/>
  <c r="M2153" i="3"/>
  <c r="L2153" i="3"/>
  <c r="K2153" i="3"/>
  <c r="J2153" i="3"/>
  <c r="I2153" i="3" s="1"/>
  <c r="H2153" i="3"/>
  <c r="D2153" i="3" s="1"/>
  <c r="G2153" i="3"/>
  <c r="F2153" i="3"/>
  <c r="E2153" i="3"/>
  <c r="C2153" i="3"/>
  <c r="B2153" i="3"/>
  <c r="A2153" i="3"/>
  <c r="X2152" i="3"/>
  <c r="W2152" i="3"/>
  <c r="V2152" i="3"/>
  <c r="U2152" i="3"/>
  <c r="T2152" i="3"/>
  <c r="S2152" i="3"/>
  <c r="R2152" i="3"/>
  <c r="Q2152" i="3"/>
  <c r="P2152" i="3"/>
  <c r="O2152" i="3"/>
  <c r="N2152" i="3"/>
  <c r="M2152" i="3"/>
  <c r="L2152" i="3"/>
  <c r="K2152" i="3"/>
  <c r="J2152" i="3"/>
  <c r="H2152" i="3"/>
  <c r="G2152" i="3"/>
  <c r="D2152" i="3" s="1"/>
  <c r="F2152" i="3"/>
  <c r="E2152" i="3"/>
  <c r="C2152" i="3"/>
  <c r="B2152" i="3"/>
  <c r="A2152" i="3"/>
  <c r="X2151" i="3"/>
  <c r="W2151" i="3"/>
  <c r="V2151" i="3"/>
  <c r="U2151" i="3"/>
  <c r="T2151" i="3"/>
  <c r="S2151" i="3"/>
  <c r="R2151" i="3"/>
  <c r="Q2151" i="3"/>
  <c r="P2151" i="3"/>
  <c r="O2151" i="3"/>
  <c r="N2151" i="3"/>
  <c r="M2151" i="3"/>
  <c r="L2151" i="3"/>
  <c r="K2151" i="3"/>
  <c r="J2151" i="3"/>
  <c r="I2151" i="3" s="1"/>
  <c r="H2151" i="3"/>
  <c r="G2151" i="3"/>
  <c r="F2151" i="3"/>
  <c r="E2151" i="3"/>
  <c r="D2151" i="3"/>
  <c r="C2151" i="3"/>
  <c r="B2151" i="3"/>
  <c r="A2151" i="3"/>
  <c r="X2150" i="3"/>
  <c r="W2150" i="3"/>
  <c r="V2150" i="3"/>
  <c r="U2150" i="3"/>
  <c r="T2150" i="3"/>
  <c r="S2150" i="3"/>
  <c r="R2150" i="3"/>
  <c r="Q2150" i="3"/>
  <c r="P2150" i="3"/>
  <c r="O2150" i="3"/>
  <c r="N2150" i="3"/>
  <c r="M2150" i="3"/>
  <c r="L2150" i="3"/>
  <c r="K2150" i="3"/>
  <c r="J2150" i="3"/>
  <c r="I2150" i="3" s="1"/>
  <c r="H2150" i="3"/>
  <c r="G2150" i="3"/>
  <c r="D2150" i="3" s="1"/>
  <c r="F2150" i="3"/>
  <c r="E2150" i="3"/>
  <c r="C2150" i="3"/>
  <c r="B2150" i="3"/>
  <c r="A2150" i="3"/>
  <c r="X2149" i="3"/>
  <c r="W2149" i="3"/>
  <c r="V2149" i="3"/>
  <c r="U2149" i="3"/>
  <c r="T2149" i="3"/>
  <c r="S2149" i="3"/>
  <c r="R2149" i="3"/>
  <c r="Q2149" i="3"/>
  <c r="P2149" i="3"/>
  <c r="O2149" i="3"/>
  <c r="N2149" i="3"/>
  <c r="M2149" i="3"/>
  <c r="L2149" i="3"/>
  <c r="K2149" i="3"/>
  <c r="J2149" i="3"/>
  <c r="H2149" i="3"/>
  <c r="G2149" i="3"/>
  <c r="F2149" i="3"/>
  <c r="E2149" i="3"/>
  <c r="D2149" i="3"/>
  <c r="C2149" i="3"/>
  <c r="B2149" i="3"/>
  <c r="A2149" i="3"/>
  <c r="X2148" i="3"/>
  <c r="W2148" i="3"/>
  <c r="V2148" i="3"/>
  <c r="U2148" i="3"/>
  <c r="T2148" i="3"/>
  <c r="S2148" i="3"/>
  <c r="R2148" i="3"/>
  <c r="Q2148" i="3"/>
  <c r="P2148" i="3"/>
  <c r="O2148" i="3"/>
  <c r="N2148" i="3"/>
  <c r="M2148" i="3"/>
  <c r="L2148" i="3"/>
  <c r="K2148" i="3"/>
  <c r="J2148" i="3"/>
  <c r="I2148" i="3" s="1"/>
  <c r="H2148" i="3"/>
  <c r="G2148" i="3"/>
  <c r="D2148" i="3" s="1"/>
  <c r="F2148" i="3"/>
  <c r="E2148" i="3"/>
  <c r="C2148" i="3"/>
  <c r="B2148" i="3"/>
  <c r="A2148" i="3"/>
  <c r="X2147" i="3"/>
  <c r="W2147" i="3"/>
  <c r="V2147" i="3"/>
  <c r="U2147" i="3"/>
  <c r="T2147" i="3"/>
  <c r="S2147" i="3"/>
  <c r="R2147" i="3"/>
  <c r="Q2147" i="3"/>
  <c r="P2147" i="3"/>
  <c r="O2147" i="3"/>
  <c r="N2147" i="3"/>
  <c r="M2147" i="3"/>
  <c r="L2147" i="3"/>
  <c r="K2147" i="3"/>
  <c r="J2147" i="3"/>
  <c r="H2147" i="3"/>
  <c r="G2147" i="3"/>
  <c r="D2147" i="3" s="1"/>
  <c r="F2147" i="3"/>
  <c r="E2147" i="3"/>
  <c r="C2147" i="3"/>
  <c r="B2147" i="3"/>
  <c r="A2147" i="3"/>
  <c r="X2146" i="3"/>
  <c r="W2146" i="3"/>
  <c r="V2146" i="3"/>
  <c r="U2146" i="3"/>
  <c r="T2146" i="3"/>
  <c r="S2146" i="3"/>
  <c r="R2146" i="3"/>
  <c r="Q2146" i="3"/>
  <c r="P2146" i="3"/>
  <c r="O2146" i="3"/>
  <c r="N2146" i="3"/>
  <c r="M2146" i="3"/>
  <c r="L2146" i="3"/>
  <c r="K2146" i="3"/>
  <c r="J2146" i="3"/>
  <c r="I2146" i="3" s="1"/>
  <c r="H2146" i="3"/>
  <c r="G2146" i="3"/>
  <c r="F2146" i="3"/>
  <c r="E2146" i="3"/>
  <c r="D2146" i="3"/>
  <c r="C2146" i="3"/>
  <c r="B2146" i="3"/>
  <c r="A2146" i="3"/>
  <c r="X2145" i="3"/>
  <c r="W2145" i="3"/>
  <c r="V2145" i="3"/>
  <c r="U2145" i="3"/>
  <c r="T2145" i="3"/>
  <c r="S2145" i="3"/>
  <c r="R2145" i="3"/>
  <c r="Q2145" i="3"/>
  <c r="P2145" i="3"/>
  <c r="O2145" i="3"/>
  <c r="N2145" i="3"/>
  <c r="M2145" i="3"/>
  <c r="L2145" i="3"/>
  <c r="K2145" i="3"/>
  <c r="J2145" i="3"/>
  <c r="I2145" i="3" s="1"/>
  <c r="H2145" i="3"/>
  <c r="D2145" i="3" s="1"/>
  <c r="G2145" i="3"/>
  <c r="F2145" i="3"/>
  <c r="E2145" i="3"/>
  <c r="C2145" i="3"/>
  <c r="B2145" i="3"/>
  <c r="A2145" i="3"/>
  <c r="X2144" i="3"/>
  <c r="W2144" i="3"/>
  <c r="V2144" i="3"/>
  <c r="U2144" i="3"/>
  <c r="T2144" i="3"/>
  <c r="S2144" i="3"/>
  <c r="R2144" i="3"/>
  <c r="Q2144" i="3"/>
  <c r="P2144" i="3"/>
  <c r="O2144" i="3"/>
  <c r="N2144" i="3"/>
  <c r="M2144" i="3"/>
  <c r="L2144" i="3"/>
  <c r="K2144" i="3"/>
  <c r="J2144" i="3"/>
  <c r="H2144" i="3"/>
  <c r="G2144" i="3"/>
  <c r="D2144" i="3" s="1"/>
  <c r="F2144" i="3"/>
  <c r="E2144" i="3"/>
  <c r="C2144" i="3"/>
  <c r="B2144" i="3"/>
  <c r="A2144" i="3"/>
  <c r="X2143" i="3"/>
  <c r="W2143" i="3"/>
  <c r="V2143" i="3"/>
  <c r="U2143" i="3"/>
  <c r="T2143" i="3"/>
  <c r="S2143" i="3"/>
  <c r="R2143" i="3"/>
  <c r="Q2143" i="3"/>
  <c r="P2143" i="3"/>
  <c r="O2143" i="3"/>
  <c r="N2143" i="3"/>
  <c r="M2143" i="3"/>
  <c r="L2143" i="3"/>
  <c r="K2143" i="3"/>
  <c r="J2143" i="3"/>
  <c r="I2143" i="3" s="1"/>
  <c r="H2143" i="3"/>
  <c r="G2143" i="3"/>
  <c r="F2143" i="3"/>
  <c r="E2143" i="3"/>
  <c r="D2143" i="3"/>
  <c r="C2143" i="3"/>
  <c r="B2143" i="3"/>
  <c r="A2143" i="3"/>
  <c r="X2142" i="3"/>
  <c r="W2142" i="3"/>
  <c r="V2142" i="3"/>
  <c r="U2142" i="3"/>
  <c r="T2142" i="3"/>
  <c r="S2142" i="3"/>
  <c r="R2142" i="3"/>
  <c r="Q2142" i="3"/>
  <c r="P2142" i="3"/>
  <c r="O2142" i="3"/>
  <c r="N2142" i="3"/>
  <c r="M2142" i="3"/>
  <c r="L2142" i="3"/>
  <c r="K2142" i="3"/>
  <c r="J2142" i="3"/>
  <c r="I2142" i="3" s="1"/>
  <c r="H2142" i="3"/>
  <c r="D2142" i="3" s="1"/>
  <c r="G2142" i="3"/>
  <c r="F2142" i="3"/>
  <c r="E2142" i="3"/>
  <c r="C2142" i="3"/>
  <c r="B2142" i="3"/>
  <c r="A2142" i="3"/>
  <c r="X2141" i="3"/>
  <c r="W2141" i="3"/>
  <c r="V2141" i="3"/>
  <c r="U2141" i="3"/>
  <c r="T2141" i="3"/>
  <c r="S2141" i="3"/>
  <c r="R2141" i="3"/>
  <c r="Q2141" i="3"/>
  <c r="P2141" i="3"/>
  <c r="O2141" i="3"/>
  <c r="N2141" i="3"/>
  <c r="M2141" i="3"/>
  <c r="L2141" i="3"/>
  <c r="K2141" i="3"/>
  <c r="J2141" i="3"/>
  <c r="H2141" i="3"/>
  <c r="G2141" i="3"/>
  <c r="F2141" i="3"/>
  <c r="E2141" i="3"/>
  <c r="D2141" i="3"/>
  <c r="C2141" i="3"/>
  <c r="B2141" i="3"/>
  <c r="A2141" i="3"/>
  <c r="X2140" i="3"/>
  <c r="W2140" i="3"/>
  <c r="V2140" i="3"/>
  <c r="U2140" i="3"/>
  <c r="T2140" i="3"/>
  <c r="S2140" i="3"/>
  <c r="R2140" i="3"/>
  <c r="Q2140" i="3"/>
  <c r="P2140" i="3"/>
  <c r="O2140" i="3"/>
  <c r="N2140" i="3"/>
  <c r="M2140" i="3"/>
  <c r="L2140" i="3"/>
  <c r="K2140" i="3"/>
  <c r="J2140" i="3"/>
  <c r="I2140" i="3" s="1"/>
  <c r="H2140" i="3"/>
  <c r="G2140" i="3"/>
  <c r="D2140" i="3" s="1"/>
  <c r="F2140" i="3"/>
  <c r="E2140" i="3"/>
  <c r="C2140" i="3"/>
  <c r="B2140" i="3"/>
  <c r="A2140" i="3"/>
  <c r="X2139" i="3"/>
  <c r="W2139" i="3"/>
  <c r="V2139" i="3"/>
  <c r="U2139" i="3"/>
  <c r="T2139" i="3"/>
  <c r="S2139" i="3"/>
  <c r="R2139" i="3"/>
  <c r="Q2139" i="3"/>
  <c r="P2139" i="3"/>
  <c r="O2139" i="3"/>
  <c r="N2139" i="3"/>
  <c r="M2139" i="3"/>
  <c r="L2139" i="3"/>
  <c r="K2139" i="3"/>
  <c r="J2139" i="3"/>
  <c r="H2139" i="3"/>
  <c r="G2139" i="3"/>
  <c r="D2139" i="3" s="1"/>
  <c r="F2139" i="3"/>
  <c r="E2139" i="3"/>
  <c r="C2139" i="3"/>
  <c r="B2139" i="3"/>
  <c r="A2139" i="3"/>
  <c r="X2138" i="3"/>
  <c r="W2138" i="3"/>
  <c r="V2138" i="3"/>
  <c r="U2138" i="3"/>
  <c r="T2138" i="3"/>
  <c r="S2138" i="3"/>
  <c r="R2138" i="3"/>
  <c r="Q2138" i="3"/>
  <c r="P2138" i="3"/>
  <c r="O2138" i="3"/>
  <c r="N2138" i="3"/>
  <c r="M2138" i="3"/>
  <c r="L2138" i="3"/>
  <c r="K2138" i="3"/>
  <c r="J2138" i="3"/>
  <c r="I2138" i="3" s="1"/>
  <c r="H2138" i="3"/>
  <c r="G2138" i="3"/>
  <c r="F2138" i="3"/>
  <c r="E2138" i="3"/>
  <c r="D2138" i="3"/>
  <c r="C2138" i="3"/>
  <c r="B2138" i="3"/>
  <c r="A2138" i="3"/>
  <c r="X2137" i="3"/>
  <c r="W2137" i="3"/>
  <c r="V2137" i="3"/>
  <c r="U2137" i="3"/>
  <c r="T2137" i="3"/>
  <c r="S2137" i="3"/>
  <c r="R2137" i="3"/>
  <c r="Q2137" i="3"/>
  <c r="P2137" i="3"/>
  <c r="O2137" i="3"/>
  <c r="N2137" i="3"/>
  <c r="M2137" i="3"/>
  <c r="L2137" i="3"/>
  <c r="K2137" i="3"/>
  <c r="J2137" i="3"/>
  <c r="I2137" i="3" s="1"/>
  <c r="H2137" i="3"/>
  <c r="D2137" i="3" s="1"/>
  <c r="G2137" i="3"/>
  <c r="F2137" i="3"/>
  <c r="E2137" i="3"/>
  <c r="C2137" i="3"/>
  <c r="B2137" i="3"/>
  <c r="A2137" i="3"/>
  <c r="X2136" i="3"/>
  <c r="W2136" i="3"/>
  <c r="V2136" i="3"/>
  <c r="U2136" i="3"/>
  <c r="T2136" i="3"/>
  <c r="S2136" i="3"/>
  <c r="R2136" i="3"/>
  <c r="Q2136" i="3"/>
  <c r="P2136" i="3"/>
  <c r="O2136" i="3"/>
  <c r="N2136" i="3"/>
  <c r="M2136" i="3"/>
  <c r="L2136" i="3"/>
  <c r="K2136" i="3"/>
  <c r="J2136" i="3"/>
  <c r="H2136" i="3"/>
  <c r="G2136" i="3"/>
  <c r="D2136" i="3" s="1"/>
  <c r="F2136" i="3"/>
  <c r="E2136" i="3"/>
  <c r="C2136" i="3"/>
  <c r="B2136" i="3"/>
  <c r="A2136" i="3"/>
  <c r="X2135" i="3"/>
  <c r="W2135" i="3"/>
  <c r="V2135" i="3"/>
  <c r="U2135" i="3"/>
  <c r="T2135" i="3"/>
  <c r="S2135" i="3"/>
  <c r="R2135" i="3"/>
  <c r="Q2135" i="3"/>
  <c r="P2135" i="3"/>
  <c r="O2135" i="3"/>
  <c r="N2135" i="3"/>
  <c r="M2135" i="3"/>
  <c r="L2135" i="3"/>
  <c r="K2135" i="3"/>
  <c r="J2135" i="3"/>
  <c r="I2135" i="3" s="1"/>
  <c r="H2135" i="3"/>
  <c r="G2135" i="3"/>
  <c r="F2135" i="3"/>
  <c r="E2135" i="3"/>
  <c r="D2135" i="3"/>
  <c r="C2135" i="3"/>
  <c r="B2135" i="3"/>
  <c r="A2135" i="3"/>
  <c r="X2134" i="3"/>
  <c r="W2134" i="3"/>
  <c r="V2134" i="3"/>
  <c r="U2134" i="3"/>
  <c r="T2134" i="3"/>
  <c r="S2134" i="3"/>
  <c r="R2134" i="3"/>
  <c r="Q2134" i="3"/>
  <c r="P2134" i="3"/>
  <c r="O2134" i="3"/>
  <c r="N2134" i="3"/>
  <c r="M2134" i="3"/>
  <c r="L2134" i="3"/>
  <c r="K2134" i="3"/>
  <c r="J2134" i="3"/>
  <c r="I2134" i="3" s="1"/>
  <c r="H2134" i="3"/>
  <c r="G2134" i="3"/>
  <c r="D2134" i="3" s="1"/>
  <c r="F2134" i="3"/>
  <c r="E2134" i="3"/>
  <c r="C2134" i="3"/>
  <c r="B2134" i="3"/>
  <c r="A2134" i="3"/>
  <c r="X2133" i="3"/>
  <c r="W2133" i="3"/>
  <c r="V2133" i="3"/>
  <c r="U2133" i="3"/>
  <c r="T2133" i="3"/>
  <c r="S2133" i="3"/>
  <c r="R2133" i="3"/>
  <c r="Q2133" i="3"/>
  <c r="P2133" i="3"/>
  <c r="O2133" i="3"/>
  <c r="N2133" i="3"/>
  <c r="M2133" i="3"/>
  <c r="L2133" i="3"/>
  <c r="K2133" i="3"/>
  <c r="J2133" i="3"/>
  <c r="H2133" i="3"/>
  <c r="G2133" i="3"/>
  <c r="F2133" i="3"/>
  <c r="E2133" i="3"/>
  <c r="D2133" i="3"/>
  <c r="C2133" i="3"/>
  <c r="B2133" i="3"/>
  <c r="A2133" i="3"/>
  <c r="X2132" i="3"/>
  <c r="W2132" i="3"/>
  <c r="V2132" i="3"/>
  <c r="U2132" i="3"/>
  <c r="T2132" i="3"/>
  <c r="S2132" i="3"/>
  <c r="R2132" i="3"/>
  <c r="Q2132" i="3"/>
  <c r="P2132" i="3"/>
  <c r="O2132" i="3"/>
  <c r="N2132" i="3"/>
  <c r="M2132" i="3"/>
  <c r="L2132" i="3"/>
  <c r="K2132" i="3"/>
  <c r="J2132" i="3"/>
  <c r="I2132" i="3" s="1"/>
  <c r="H2132" i="3"/>
  <c r="G2132" i="3"/>
  <c r="D2132" i="3" s="1"/>
  <c r="F2132" i="3"/>
  <c r="E2132" i="3"/>
  <c r="C2132" i="3"/>
  <c r="B2132" i="3"/>
  <c r="A2132" i="3"/>
  <c r="X2131" i="3"/>
  <c r="W2131" i="3"/>
  <c r="V2131" i="3"/>
  <c r="U2131" i="3"/>
  <c r="T2131" i="3"/>
  <c r="S2131" i="3"/>
  <c r="R2131" i="3"/>
  <c r="Q2131" i="3"/>
  <c r="P2131" i="3"/>
  <c r="O2131" i="3"/>
  <c r="N2131" i="3"/>
  <c r="M2131" i="3"/>
  <c r="L2131" i="3"/>
  <c r="K2131" i="3"/>
  <c r="J2131" i="3"/>
  <c r="H2131" i="3"/>
  <c r="G2131" i="3"/>
  <c r="D2131" i="3" s="1"/>
  <c r="F2131" i="3"/>
  <c r="E2131" i="3"/>
  <c r="C2131" i="3"/>
  <c r="B2131" i="3"/>
  <c r="A2131" i="3"/>
  <c r="X2130" i="3"/>
  <c r="W2130" i="3"/>
  <c r="V2130" i="3"/>
  <c r="U2130" i="3"/>
  <c r="T2130" i="3"/>
  <c r="S2130" i="3"/>
  <c r="R2130" i="3"/>
  <c r="Q2130" i="3"/>
  <c r="P2130" i="3"/>
  <c r="O2130" i="3"/>
  <c r="N2130" i="3"/>
  <c r="M2130" i="3"/>
  <c r="L2130" i="3"/>
  <c r="K2130" i="3"/>
  <c r="J2130" i="3"/>
  <c r="I2130" i="3" s="1"/>
  <c r="H2130" i="3"/>
  <c r="G2130" i="3"/>
  <c r="F2130" i="3"/>
  <c r="E2130" i="3"/>
  <c r="D2130" i="3"/>
  <c r="C2130" i="3"/>
  <c r="B2130" i="3"/>
  <c r="A2130" i="3"/>
  <c r="X2129" i="3"/>
  <c r="W2129" i="3"/>
  <c r="V2129" i="3"/>
  <c r="U2129" i="3"/>
  <c r="T2129" i="3"/>
  <c r="S2129" i="3"/>
  <c r="R2129" i="3"/>
  <c r="Q2129" i="3"/>
  <c r="P2129" i="3"/>
  <c r="O2129" i="3"/>
  <c r="N2129" i="3"/>
  <c r="M2129" i="3"/>
  <c r="L2129" i="3"/>
  <c r="K2129" i="3"/>
  <c r="J2129" i="3"/>
  <c r="I2129" i="3" s="1"/>
  <c r="H2129" i="3"/>
  <c r="D2129" i="3" s="1"/>
  <c r="G2129" i="3"/>
  <c r="F2129" i="3"/>
  <c r="E2129" i="3"/>
  <c r="C2129" i="3"/>
  <c r="B2129" i="3"/>
  <c r="A2129" i="3"/>
  <c r="X2128" i="3"/>
  <c r="W2128" i="3"/>
  <c r="V2128" i="3"/>
  <c r="U2128" i="3"/>
  <c r="T2128" i="3"/>
  <c r="S2128" i="3"/>
  <c r="R2128" i="3"/>
  <c r="Q2128" i="3"/>
  <c r="P2128" i="3"/>
  <c r="O2128" i="3"/>
  <c r="N2128" i="3"/>
  <c r="M2128" i="3"/>
  <c r="L2128" i="3"/>
  <c r="K2128" i="3"/>
  <c r="J2128" i="3"/>
  <c r="H2128" i="3"/>
  <c r="G2128" i="3"/>
  <c r="D2128" i="3" s="1"/>
  <c r="F2128" i="3"/>
  <c r="E2128" i="3"/>
  <c r="C2128" i="3"/>
  <c r="B2128" i="3"/>
  <c r="A2128" i="3"/>
  <c r="X2127" i="3"/>
  <c r="W2127" i="3"/>
  <c r="V2127" i="3"/>
  <c r="U2127" i="3"/>
  <c r="T2127" i="3"/>
  <c r="S2127" i="3"/>
  <c r="R2127" i="3"/>
  <c r="Q2127" i="3"/>
  <c r="P2127" i="3"/>
  <c r="O2127" i="3"/>
  <c r="N2127" i="3"/>
  <c r="M2127" i="3"/>
  <c r="L2127" i="3"/>
  <c r="K2127" i="3"/>
  <c r="J2127" i="3"/>
  <c r="I2127" i="3" s="1"/>
  <c r="H2127" i="3"/>
  <c r="G2127" i="3"/>
  <c r="F2127" i="3"/>
  <c r="E2127" i="3"/>
  <c r="D2127" i="3"/>
  <c r="C2127" i="3"/>
  <c r="B2127" i="3"/>
  <c r="A2127" i="3"/>
  <c r="X2126" i="3"/>
  <c r="W2126" i="3"/>
  <c r="V2126" i="3"/>
  <c r="U2126" i="3"/>
  <c r="T2126" i="3"/>
  <c r="S2126" i="3"/>
  <c r="R2126" i="3"/>
  <c r="Q2126" i="3"/>
  <c r="P2126" i="3"/>
  <c r="O2126" i="3"/>
  <c r="N2126" i="3"/>
  <c r="M2126" i="3"/>
  <c r="L2126" i="3"/>
  <c r="K2126" i="3"/>
  <c r="J2126" i="3"/>
  <c r="I2126" i="3"/>
  <c r="H2126" i="3"/>
  <c r="G2126" i="3"/>
  <c r="F2126" i="3"/>
  <c r="E2126" i="3"/>
  <c r="D2126" i="3"/>
  <c r="C2126" i="3"/>
  <c r="B2126" i="3"/>
  <c r="A2126" i="3"/>
  <c r="X2125" i="3"/>
  <c r="W2125" i="3"/>
  <c r="V2125" i="3"/>
  <c r="U2125" i="3"/>
  <c r="T2125" i="3"/>
  <c r="S2125" i="3"/>
  <c r="R2125" i="3"/>
  <c r="Q2125" i="3"/>
  <c r="P2125" i="3"/>
  <c r="O2125" i="3"/>
  <c r="N2125" i="3"/>
  <c r="M2125" i="3"/>
  <c r="L2125" i="3"/>
  <c r="K2125" i="3"/>
  <c r="J2125" i="3"/>
  <c r="I2125" i="3"/>
  <c r="H2125" i="3"/>
  <c r="G2125" i="3"/>
  <c r="F2125" i="3"/>
  <c r="E2125" i="3"/>
  <c r="D2125" i="3"/>
  <c r="C2125" i="3"/>
  <c r="B2125" i="3"/>
  <c r="A2125" i="3"/>
  <c r="X2124" i="3"/>
  <c r="W2124" i="3"/>
  <c r="V2124" i="3"/>
  <c r="U2124" i="3"/>
  <c r="T2124" i="3"/>
  <c r="S2124" i="3"/>
  <c r="R2124" i="3"/>
  <c r="Q2124" i="3"/>
  <c r="P2124" i="3"/>
  <c r="O2124" i="3"/>
  <c r="N2124" i="3"/>
  <c r="M2124" i="3"/>
  <c r="L2124" i="3"/>
  <c r="K2124" i="3"/>
  <c r="J2124" i="3"/>
  <c r="I2124" i="3"/>
  <c r="H2124" i="3"/>
  <c r="G2124" i="3"/>
  <c r="F2124" i="3"/>
  <c r="E2124" i="3"/>
  <c r="D2124" i="3"/>
  <c r="C2124" i="3"/>
  <c r="B2124" i="3"/>
  <c r="A2124" i="3"/>
  <c r="X2123" i="3"/>
  <c r="W2123" i="3"/>
  <c r="V2123" i="3"/>
  <c r="U2123" i="3"/>
  <c r="T2123" i="3"/>
  <c r="S2123" i="3"/>
  <c r="R2123" i="3"/>
  <c r="Q2123" i="3"/>
  <c r="P2123" i="3"/>
  <c r="O2123" i="3"/>
  <c r="N2123" i="3"/>
  <c r="M2123" i="3"/>
  <c r="L2123" i="3"/>
  <c r="K2123" i="3"/>
  <c r="J2123" i="3"/>
  <c r="I2123" i="3"/>
  <c r="H2123" i="3"/>
  <c r="G2123" i="3"/>
  <c r="F2123" i="3"/>
  <c r="E2123" i="3"/>
  <c r="D2123" i="3"/>
  <c r="C2123" i="3"/>
  <c r="B2123" i="3"/>
  <c r="A2123" i="3"/>
  <c r="X2122" i="3"/>
  <c r="W2122" i="3"/>
  <c r="V2122" i="3"/>
  <c r="U2122" i="3"/>
  <c r="T2122" i="3"/>
  <c r="S2122" i="3"/>
  <c r="R2122" i="3"/>
  <c r="Q2122" i="3"/>
  <c r="P2122" i="3"/>
  <c r="O2122" i="3"/>
  <c r="N2122" i="3"/>
  <c r="M2122" i="3"/>
  <c r="L2122" i="3"/>
  <c r="K2122" i="3"/>
  <c r="J2122" i="3"/>
  <c r="I2122" i="3"/>
  <c r="H2122" i="3"/>
  <c r="G2122" i="3"/>
  <c r="F2122" i="3"/>
  <c r="E2122" i="3"/>
  <c r="D2122" i="3"/>
  <c r="C2122" i="3"/>
  <c r="B2122" i="3"/>
  <c r="A2122" i="3"/>
  <c r="X2121" i="3"/>
  <c r="W2121" i="3"/>
  <c r="V2121" i="3"/>
  <c r="U2121" i="3"/>
  <c r="T2121" i="3"/>
  <c r="S2121" i="3"/>
  <c r="R2121" i="3"/>
  <c r="Q2121" i="3"/>
  <c r="P2121" i="3"/>
  <c r="O2121" i="3"/>
  <c r="N2121" i="3"/>
  <c r="M2121" i="3"/>
  <c r="L2121" i="3"/>
  <c r="K2121" i="3"/>
  <c r="J2121" i="3"/>
  <c r="I2121" i="3"/>
  <c r="H2121" i="3"/>
  <c r="G2121" i="3"/>
  <c r="F2121" i="3"/>
  <c r="E2121" i="3"/>
  <c r="D2121" i="3"/>
  <c r="C2121" i="3"/>
  <c r="B2121" i="3"/>
  <c r="A2121" i="3"/>
  <c r="X2120" i="3"/>
  <c r="W2120" i="3"/>
  <c r="V2120" i="3"/>
  <c r="U2120" i="3"/>
  <c r="T2120" i="3"/>
  <c r="S2120" i="3"/>
  <c r="R2120" i="3"/>
  <c r="Q2120" i="3"/>
  <c r="P2120" i="3"/>
  <c r="O2120" i="3"/>
  <c r="N2120" i="3"/>
  <c r="M2120" i="3"/>
  <c r="L2120" i="3"/>
  <c r="K2120" i="3"/>
  <c r="J2120" i="3"/>
  <c r="I2120" i="3"/>
  <c r="H2120" i="3"/>
  <c r="G2120" i="3"/>
  <c r="F2120" i="3"/>
  <c r="E2120" i="3"/>
  <c r="D2120" i="3"/>
  <c r="C2120" i="3"/>
  <c r="B2120" i="3"/>
  <c r="A2120" i="3"/>
  <c r="X2119" i="3"/>
  <c r="W2119" i="3"/>
  <c r="V2119" i="3"/>
  <c r="U2119" i="3"/>
  <c r="T2119" i="3"/>
  <c r="S2119" i="3"/>
  <c r="R2119" i="3"/>
  <c r="Q2119" i="3"/>
  <c r="P2119" i="3"/>
  <c r="O2119" i="3"/>
  <c r="N2119" i="3"/>
  <c r="M2119" i="3"/>
  <c r="L2119" i="3"/>
  <c r="K2119" i="3"/>
  <c r="J2119" i="3"/>
  <c r="I2119" i="3"/>
  <c r="H2119" i="3"/>
  <c r="G2119" i="3"/>
  <c r="F2119" i="3"/>
  <c r="E2119" i="3"/>
  <c r="D2119" i="3"/>
  <c r="C2119" i="3"/>
  <c r="B2119" i="3"/>
  <c r="A2119" i="3"/>
  <c r="X2118" i="3"/>
  <c r="W2118" i="3"/>
  <c r="V2118" i="3"/>
  <c r="U2118" i="3"/>
  <c r="T2118" i="3"/>
  <c r="S2118" i="3"/>
  <c r="R2118" i="3"/>
  <c r="Q2118" i="3"/>
  <c r="P2118" i="3"/>
  <c r="O2118" i="3"/>
  <c r="N2118" i="3"/>
  <c r="M2118" i="3"/>
  <c r="L2118" i="3"/>
  <c r="K2118" i="3"/>
  <c r="J2118" i="3"/>
  <c r="I2118" i="3"/>
  <c r="H2118" i="3"/>
  <c r="G2118" i="3"/>
  <c r="F2118" i="3"/>
  <c r="E2118" i="3"/>
  <c r="D2118" i="3"/>
  <c r="C2118" i="3"/>
  <c r="B2118" i="3"/>
  <c r="A2118" i="3"/>
  <c r="X2117" i="3"/>
  <c r="W2117" i="3"/>
  <c r="V2117" i="3"/>
  <c r="U2117" i="3"/>
  <c r="T2117" i="3"/>
  <c r="S2117" i="3"/>
  <c r="R2117" i="3"/>
  <c r="Q2117" i="3"/>
  <c r="P2117" i="3"/>
  <c r="O2117" i="3"/>
  <c r="N2117" i="3"/>
  <c r="M2117" i="3"/>
  <c r="L2117" i="3"/>
  <c r="K2117" i="3"/>
  <c r="J2117" i="3"/>
  <c r="I2117" i="3"/>
  <c r="H2117" i="3"/>
  <c r="G2117" i="3"/>
  <c r="F2117" i="3"/>
  <c r="E2117" i="3"/>
  <c r="D2117" i="3"/>
  <c r="C2117" i="3"/>
  <c r="B2117" i="3"/>
  <c r="A2117" i="3"/>
  <c r="X2116" i="3"/>
  <c r="W2116" i="3"/>
  <c r="V2116" i="3"/>
  <c r="U2116" i="3"/>
  <c r="T2116" i="3"/>
  <c r="S2116" i="3"/>
  <c r="R2116" i="3"/>
  <c r="Q2116" i="3"/>
  <c r="P2116" i="3"/>
  <c r="O2116" i="3"/>
  <c r="N2116" i="3"/>
  <c r="M2116" i="3"/>
  <c r="L2116" i="3"/>
  <c r="K2116" i="3"/>
  <c r="J2116" i="3"/>
  <c r="I2116" i="3"/>
  <c r="H2116" i="3"/>
  <c r="G2116" i="3"/>
  <c r="F2116" i="3"/>
  <c r="E2116" i="3"/>
  <c r="D2116" i="3"/>
  <c r="C2116" i="3"/>
  <c r="B2116" i="3"/>
  <c r="A2116" i="3"/>
  <c r="X2115" i="3"/>
  <c r="W2115" i="3"/>
  <c r="V2115" i="3"/>
  <c r="U2115" i="3"/>
  <c r="T2115" i="3"/>
  <c r="S2115" i="3"/>
  <c r="R2115" i="3"/>
  <c r="Q2115" i="3"/>
  <c r="P2115" i="3"/>
  <c r="O2115" i="3"/>
  <c r="N2115" i="3"/>
  <c r="M2115" i="3"/>
  <c r="L2115" i="3"/>
  <c r="K2115" i="3"/>
  <c r="J2115" i="3"/>
  <c r="I2115" i="3"/>
  <c r="H2115" i="3"/>
  <c r="G2115" i="3"/>
  <c r="F2115" i="3"/>
  <c r="E2115" i="3"/>
  <c r="D2115" i="3"/>
  <c r="C2115" i="3"/>
  <c r="B2115" i="3"/>
  <c r="A2115" i="3"/>
  <c r="X2114" i="3"/>
  <c r="W2114" i="3"/>
  <c r="V2114" i="3"/>
  <c r="U2114" i="3"/>
  <c r="T2114" i="3"/>
  <c r="S2114" i="3"/>
  <c r="R2114" i="3"/>
  <c r="Q2114" i="3"/>
  <c r="P2114" i="3"/>
  <c r="O2114" i="3"/>
  <c r="N2114" i="3"/>
  <c r="M2114" i="3"/>
  <c r="L2114" i="3"/>
  <c r="K2114" i="3"/>
  <c r="J2114" i="3"/>
  <c r="I2114" i="3"/>
  <c r="H2114" i="3"/>
  <c r="G2114" i="3"/>
  <c r="F2114" i="3"/>
  <c r="E2114" i="3"/>
  <c r="D2114" i="3"/>
  <c r="C2114" i="3"/>
  <c r="B2114" i="3"/>
  <c r="A2114" i="3"/>
  <c r="X2113" i="3"/>
  <c r="W2113" i="3"/>
  <c r="V2113" i="3"/>
  <c r="U2113" i="3"/>
  <c r="T2113" i="3"/>
  <c r="S2113" i="3"/>
  <c r="R2113" i="3"/>
  <c r="Q2113" i="3"/>
  <c r="P2113" i="3"/>
  <c r="O2113" i="3"/>
  <c r="N2113" i="3"/>
  <c r="M2113" i="3"/>
  <c r="L2113" i="3"/>
  <c r="K2113" i="3"/>
  <c r="J2113" i="3"/>
  <c r="I2113" i="3"/>
  <c r="H2113" i="3"/>
  <c r="G2113" i="3"/>
  <c r="F2113" i="3"/>
  <c r="E2113" i="3"/>
  <c r="D2113" i="3"/>
  <c r="C2113" i="3"/>
  <c r="B2113" i="3"/>
  <c r="A2113" i="3"/>
  <c r="X2112" i="3"/>
  <c r="W2112" i="3"/>
  <c r="V2112" i="3"/>
  <c r="U2112" i="3"/>
  <c r="T2112" i="3"/>
  <c r="S2112" i="3"/>
  <c r="R2112" i="3"/>
  <c r="Q2112" i="3"/>
  <c r="P2112" i="3"/>
  <c r="O2112" i="3"/>
  <c r="N2112" i="3"/>
  <c r="M2112" i="3"/>
  <c r="L2112" i="3"/>
  <c r="K2112" i="3"/>
  <c r="J2112" i="3"/>
  <c r="I2112" i="3"/>
  <c r="H2112" i="3"/>
  <c r="G2112" i="3"/>
  <c r="F2112" i="3"/>
  <c r="E2112" i="3"/>
  <c r="D2112" i="3"/>
  <c r="C2112" i="3"/>
  <c r="B2112" i="3"/>
  <c r="A2112" i="3"/>
  <c r="X2111" i="3"/>
  <c r="W2111" i="3"/>
  <c r="V2111" i="3"/>
  <c r="U2111" i="3"/>
  <c r="T2111" i="3"/>
  <c r="S2111" i="3"/>
  <c r="R2111" i="3"/>
  <c r="Q2111" i="3"/>
  <c r="P2111" i="3"/>
  <c r="O2111" i="3"/>
  <c r="N2111" i="3"/>
  <c r="M2111" i="3"/>
  <c r="L2111" i="3"/>
  <c r="K2111" i="3"/>
  <c r="J2111" i="3"/>
  <c r="I2111" i="3"/>
  <c r="H2111" i="3"/>
  <c r="G2111" i="3"/>
  <c r="F2111" i="3"/>
  <c r="E2111" i="3"/>
  <c r="D2111" i="3"/>
  <c r="C2111" i="3"/>
  <c r="B2111" i="3"/>
  <c r="A2111" i="3"/>
  <c r="X2110" i="3"/>
  <c r="W2110" i="3"/>
  <c r="V2110" i="3"/>
  <c r="U2110" i="3"/>
  <c r="T2110" i="3"/>
  <c r="S2110" i="3"/>
  <c r="R2110" i="3"/>
  <c r="Q2110" i="3"/>
  <c r="P2110" i="3"/>
  <c r="O2110" i="3"/>
  <c r="N2110" i="3"/>
  <c r="M2110" i="3"/>
  <c r="L2110" i="3"/>
  <c r="K2110" i="3"/>
  <c r="J2110" i="3"/>
  <c r="I2110" i="3"/>
  <c r="H2110" i="3"/>
  <c r="G2110" i="3"/>
  <c r="F2110" i="3"/>
  <c r="E2110" i="3"/>
  <c r="D2110" i="3"/>
  <c r="C2110" i="3"/>
  <c r="B2110" i="3"/>
  <c r="A2110" i="3"/>
  <c r="X2109" i="3"/>
  <c r="W2109" i="3"/>
  <c r="V2109" i="3"/>
  <c r="U2109" i="3"/>
  <c r="T2109" i="3"/>
  <c r="S2109" i="3"/>
  <c r="R2109" i="3"/>
  <c r="Q2109" i="3"/>
  <c r="P2109" i="3"/>
  <c r="O2109" i="3"/>
  <c r="N2109" i="3"/>
  <c r="M2109" i="3"/>
  <c r="L2109" i="3"/>
  <c r="K2109" i="3"/>
  <c r="J2109" i="3"/>
  <c r="I2109" i="3"/>
  <c r="H2109" i="3"/>
  <c r="G2109" i="3"/>
  <c r="F2109" i="3"/>
  <c r="E2109" i="3"/>
  <c r="D2109" i="3"/>
  <c r="C2109" i="3"/>
  <c r="B2109" i="3"/>
  <c r="A2109" i="3"/>
  <c r="X2108" i="3"/>
  <c r="W2108" i="3"/>
  <c r="V2108" i="3"/>
  <c r="U2108" i="3"/>
  <c r="T2108" i="3"/>
  <c r="S2108" i="3"/>
  <c r="R2108" i="3"/>
  <c r="Q2108" i="3"/>
  <c r="P2108" i="3"/>
  <c r="O2108" i="3"/>
  <c r="N2108" i="3"/>
  <c r="M2108" i="3"/>
  <c r="L2108" i="3"/>
  <c r="K2108" i="3"/>
  <c r="J2108" i="3"/>
  <c r="I2108" i="3"/>
  <c r="H2108" i="3"/>
  <c r="G2108" i="3"/>
  <c r="F2108" i="3"/>
  <c r="E2108" i="3"/>
  <c r="D2108" i="3"/>
  <c r="C2108" i="3"/>
  <c r="B2108" i="3"/>
  <c r="A2108" i="3"/>
  <c r="X2107" i="3"/>
  <c r="W2107" i="3"/>
  <c r="V2107" i="3"/>
  <c r="U2107" i="3"/>
  <c r="T2107" i="3"/>
  <c r="S2107" i="3"/>
  <c r="R2107" i="3"/>
  <c r="Q2107" i="3"/>
  <c r="P2107" i="3"/>
  <c r="O2107" i="3"/>
  <c r="N2107" i="3"/>
  <c r="M2107" i="3"/>
  <c r="L2107" i="3"/>
  <c r="K2107" i="3"/>
  <c r="J2107" i="3"/>
  <c r="I2107" i="3"/>
  <c r="H2107" i="3"/>
  <c r="G2107" i="3"/>
  <c r="F2107" i="3"/>
  <c r="E2107" i="3"/>
  <c r="D2107" i="3"/>
  <c r="C2107" i="3"/>
  <c r="B2107" i="3"/>
  <c r="A2107" i="3"/>
  <c r="X2106" i="3"/>
  <c r="W2106" i="3"/>
  <c r="V2106" i="3"/>
  <c r="U2106" i="3"/>
  <c r="T2106" i="3"/>
  <c r="S2106" i="3"/>
  <c r="R2106" i="3"/>
  <c r="Q2106" i="3"/>
  <c r="P2106" i="3"/>
  <c r="O2106" i="3"/>
  <c r="N2106" i="3"/>
  <c r="M2106" i="3"/>
  <c r="L2106" i="3"/>
  <c r="K2106" i="3"/>
  <c r="J2106" i="3"/>
  <c r="I2106" i="3"/>
  <c r="H2106" i="3"/>
  <c r="G2106" i="3"/>
  <c r="F2106" i="3"/>
  <c r="E2106" i="3"/>
  <c r="D2106" i="3"/>
  <c r="C2106" i="3"/>
  <c r="B2106" i="3"/>
  <c r="A2106" i="3"/>
  <c r="X2105" i="3"/>
  <c r="W2105" i="3"/>
  <c r="V2105" i="3"/>
  <c r="U2105" i="3"/>
  <c r="T2105" i="3"/>
  <c r="S2105" i="3"/>
  <c r="R2105" i="3"/>
  <c r="Q2105" i="3"/>
  <c r="P2105" i="3"/>
  <c r="O2105" i="3"/>
  <c r="N2105" i="3"/>
  <c r="M2105" i="3"/>
  <c r="L2105" i="3"/>
  <c r="K2105" i="3"/>
  <c r="J2105" i="3"/>
  <c r="I2105" i="3"/>
  <c r="H2105" i="3"/>
  <c r="G2105" i="3"/>
  <c r="F2105" i="3"/>
  <c r="E2105" i="3"/>
  <c r="D2105" i="3"/>
  <c r="C2105" i="3"/>
  <c r="B2105" i="3"/>
  <c r="A2105" i="3"/>
  <c r="X2104" i="3"/>
  <c r="W2104" i="3"/>
  <c r="V2104" i="3"/>
  <c r="U2104" i="3"/>
  <c r="T2104" i="3"/>
  <c r="S2104" i="3"/>
  <c r="R2104" i="3"/>
  <c r="Q2104" i="3"/>
  <c r="P2104" i="3"/>
  <c r="O2104" i="3"/>
  <c r="N2104" i="3"/>
  <c r="M2104" i="3"/>
  <c r="L2104" i="3"/>
  <c r="K2104" i="3"/>
  <c r="J2104" i="3"/>
  <c r="I2104" i="3"/>
  <c r="H2104" i="3"/>
  <c r="G2104" i="3"/>
  <c r="F2104" i="3"/>
  <c r="E2104" i="3"/>
  <c r="D2104" i="3"/>
  <c r="C2104" i="3"/>
  <c r="B2104" i="3"/>
  <c r="A2104" i="3"/>
  <c r="X2103" i="3"/>
  <c r="W2103" i="3"/>
  <c r="V2103" i="3"/>
  <c r="U2103" i="3"/>
  <c r="T2103" i="3"/>
  <c r="S2103" i="3"/>
  <c r="R2103" i="3"/>
  <c r="Q2103" i="3"/>
  <c r="P2103" i="3"/>
  <c r="O2103" i="3"/>
  <c r="N2103" i="3"/>
  <c r="M2103" i="3"/>
  <c r="L2103" i="3"/>
  <c r="K2103" i="3"/>
  <c r="J2103" i="3"/>
  <c r="I2103" i="3"/>
  <c r="H2103" i="3"/>
  <c r="G2103" i="3"/>
  <c r="F2103" i="3"/>
  <c r="E2103" i="3"/>
  <c r="D2103" i="3"/>
  <c r="C2103" i="3"/>
  <c r="B2103" i="3"/>
  <c r="A2103" i="3"/>
  <c r="X2102" i="3"/>
  <c r="W2102" i="3"/>
  <c r="V2102" i="3"/>
  <c r="U2102" i="3"/>
  <c r="T2102" i="3"/>
  <c r="S2102" i="3"/>
  <c r="R2102" i="3"/>
  <c r="Q2102" i="3"/>
  <c r="P2102" i="3"/>
  <c r="O2102" i="3"/>
  <c r="N2102" i="3"/>
  <c r="M2102" i="3"/>
  <c r="L2102" i="3"/>
  <c r="K2102" i="3"/>
  <c r="J2102" i="3"/>
  <c r="I2102" i="3"/>
  <c r="H2102" i="3"/>
  <c r="G2102" i="3"/>
  <c r="F2102" i="3"/>
  <c r="E2102" i="3"/>
  <c r="D2102" i="3"/>
  <c r="C2102" i="3"/>
  <c r="B2102" i="3"/>
  <c r="A2102" i="3"/>
  <c r="X2101" i="3"/>
  <c r="W2101" i="3"/>
  <c r="V2101" i="3"/>
  <c r="U2101" i="3"/>
  <c r="T2101" i="3"/>
  <c r="S2101" i="3"/>
  <c r="R2101" i="3"/>
  <c r="Q2101" i="3"/>
  <c r="P2101" i="3"/>
  <c r="O2101" i="3"/>
  <c r="N2101" i="3"/>
  <c r="M2101" i="3"/>
  <c r="L2101" i="3"/>
  <c r="K2101" i="3"/>
  <c r="J2101" i="3"/>
  <c r="I2101" i="3"/>
  <c r="H2101" i="3"/>
  <c r="G2101" i="3"/>
  <c r="F2101" i="3"/>
  <c r="E2101" i="3"/>
  <c r="D2101" i="3"/>
  <c r="C2101" i="3"/>
  <c r="B2101" i="3"/>
  <c r="A2101" i="3"/>
  <c r="X2100" i="3"/>
  <c r="W2100" i="3"/>
  <c r="V2100" i="3"/>
  <c r="U2100" i="3"/>
  <c r="T2100" i="3"/>
  <c r="S2100" i="3"/>
  <c r="R2100" i="3"/>
  <c r="Q2100" i="3"/>
  <c r="P2100" i="3"/>
  <c r="O2100" i="3"/>
  <c r="N2100" i="3"/>
  <c r="M2100" i="3"/>
  <c r="L2100" i="3"/>
  <c r="K2100" i="3"/>
  <c r="J2100" i="3"/>
  <c r="I2100" i="3"/>
  <c r="H2100" i="3"/>
  <c r="G2100" i="3"/>
  <c r="F2100" i="3"/>
  <c r="E2100" i="3"/>
  <c r="D2100" i="3"/>
  <c r="C2100" i="3"/>
  <c r="B2100" i="3"/>
  <c r="A2100" i="3"/>
  <c r="X2099" i="3"/>
  <c r="W2099" i="3"/>
  <c r="V2099" i="3"/>
  <c r="U2099" i="3"/>
  <c r="T2099" i="3"/>
  <c r="S2099" i="3"/>
  <c r="R2099" i="3"/>
  <c r="Q2099" i="3"/>
  <c r="P2099" i="3"/>
  <c r="O2099" i="3"/>
  <c r="N2099" i="3"/>
  <c r="M2099" i="3"/>
  <c r="L2099" i="3"/>
  <c r="K2099" i="3"/>
  <c r="J2099" i="3"/>
  <c r="I2099" i="3"/>
  <c r="H2099" i="3"/>
  <c r="G2099" i="3"/>
  <c r="F2099" i="3"/>
  <c r="E2099" i="3"/>
  <c r="D2099" i="3"/>
  <c r="C2099" i="3"/>
  <c r="B2099" i="3"/>
  <c r="A2099" i="3"/>
  <c r="X2098" i="3"/>
  <c r="W2098" i="3"/>
  <c r="V2098" i="3"/>
  <c r="U2098" i="3"/>
  <c r="T2098" i="3"/>
  <c r="S2098" i="3"/>
  <c r="R2098" i="3"/>
  <c r="Q2098" i="3"/>
  <c r="P2098" i="3"/>
  <c r="O2098" i="3"/>
  <c r="N2098" i="3"/>
  <c r="M2098" i="3"/>
  <c r="L2098" i="3"/>
  <c r="K2098" i="3"/>
  <c r="J2098" i="3"/>
  <c r="I2098" i="3"/>
  <c r="H2098" i="3"/>
  <c r="G2098" i="3"/>
  <c r="F2098" i="3"/>
  <c r="E2098" i="3"/>
  <c r="D2098" i="3"/>
  <c r="C2098" i="3"/>
  <c r="B2098" i="3"/>
  <c r="A2098" i="3"/>
  <c r="X2097" i="3"/>
  <c r="W2097" i="3"/>
  <c r="V2097" i="3"/>
  <c r="U2097" i="3"/>
  <c r="T2097" i="3"/>
  <c r="S2097" i="3"/>
  <c r="R2097" i="3"/>
  <c r="Q2097" i="3"/>
  <c r="P2097" i="3"/>
  <c r="O2097" i="3"/>
  <c r="N2097" i="3"/>
  <c r="M2097" i="3"/>
  <c r="L2097" i="3"/>
  <c r="K2097" i="3"/>
  <c r="J2097" i="3"/>
  <c r="I2097" i="3"/>
  <c r="H2097" i="3"/>
  <c r="G2097" i="3"/>
  <c r="F2097" i="3"/>
  <c r="E2097" i="3"/>
  <c r="D2097" i="3"/>
  <c r="C2097" i="3"/>
  <c r="B2097" i="3"/>
  <c r="A2097" i="3"/>
  <c r="X2096" i="3"/>
  <c r="W2096" i="3"/>
  <c r="V2096" i="3"/>
  <c r="U2096" i="3"/>
  <c r="T2096" i="3"/>
  <c r="S2096" i="3"/>
  <c r="R2096" i="3"/>
  <c r="Q2096" i="3"/>
  <c r="P2096" i="3"/>
  <c r="O2096" i="3"/>
  <c r="N2096" i="3"/>
  <c r="M2096" i="3"/>
  <c r="L2096" i="3"/>
  <c r="K2096" i="3"/>
  <c r="J2096" i="3"/>
  <c r="I2096" i="3"/>
  <c r="H2096" i="3"/>
  <c r="G2096" i="3"/>
  <c r="F2096" i="3"/>
  <c r="E2096" i="3"/>
  <c r="D2096" i="3"/>
  <c r="C2096" i="3"/>
  <c r="B2096" i="3"/>
  <c r="A2096" i="3"/>
  <c r="X2095" i="3"/>
  <c r="W2095" i="3"/>
  <c r="V2095" i="3"/>
  <c r="U2095" i="3"/>
  <c r="T2095" i="3"/>
  <c r="S2095" i="3"/>
  <c r="R2095" i="3"/>
  <c r="Q2095" i="3"/>
  <c r="P2095" i="3"/>
  <c r="O2095" i="3"/>
  <c r="N2095" i="3"/>
  <c r="M2095" i="3"/>
  <c r="L2095" i="3"/>
  <c r="K2095" i="3"/>
  <c r="J2095" i="3"/>
  <c r="I2095" i="3"/>
  <c r="H2095" i="3"/>
  <c r="G2095" i="3"/>
  <c r="F2095" i="3"/>
  <c r="E2095" i="3"/>
  <c r="D2095" i="3"/>
  <c r="C2095" i="3"/>
  <c r="B2095" i="3"/>
  <c r="A2095" i="3"/>
  <c r="X2094" i="3"/>
  <c r="W2094" i="3"/>
  <c r="V2094" i="3"/>
  <c r="U2094" i="3"/>
  <c r="T2094" i="3"/>
  <c r="S2094" i="3"/>
  <c r="R2094" i="3"/>
  <c r="Q2094" i="3"/>
  <c r="P2094" i="3"/>
  <c r="O2094" i="3"/>
  <c r="N2094" i="3"/>
  <c r="M2094" i="3"/>
  <c r="L2094" i="3"/>
  <c r="K2094" i="3"/>
  <c r="J2094" i="3"/>
  <c r="I2094" i="3"/>
  <c r="H2094" i="3"/>
  <c r="G2094" i="3"/>
  <c r="F2094" i="3"/>
  <c r="E2094" i="3"/>
  <c r="D2094" i="3"/>
  <c r="C2094" i="3"/>
  <c r="B2094" i="3"/>
  <c r="A2094" i="3"/>
  <c r="X2093" i="3"/>
  <c r="W2093" i="3"/>
  <c r="V2093" i="3"/>
  <c r="U2093" i="3"/>
  <c r="T2093" i="3"/>
  <c r="S2093" i="3"/>
  <c r="R2093" i="3"/>
  <c r="Q2093" i="3"/>
  <c r="P2093" i="3"/>
  <c r="O2093" i="3"/>
  <c r="N2093" i="3"/>
  <c r="M2093" i="3"/>
  <c r="L2093" i="3"/>
  <c r="K2093" i="3"/>
  <c r="J2093" i="3"/>
  <c r="I2093" i="3"/>
  <c r="H2093" i="3"/>
  <c r="G2093" i="3"/>
  <c r="F2093" i="3"/>
  <c r="E2093" i="3"/>
  <c r="D2093" i="3"/>
  <c r="C2093" i="3"/>
  <c r="B2093" i="3"/>
  <c r="A2093" i="3"/>
  <c r="X2092" i="3"/>
  <c r="W2092" i="3"/>
  <c r="V2092" i="3"/>
  <c r="U2092" i="3"/>
  <c r="T2092" i="3"/>
  <c r="S2092" i="3"/>
  <c r="R2092" i="3"/>
  <c r="Q2092" i="3"/>
  <c r="P2092" i="3"/>
  <c r="O2092" i="3"/>
  <c r="N2092" i="3"/>
  <c r="M2092" i="3"/>
  <c r="L2092" i="3"/>
  <c r="K2092" i="3"/>
  <c r="J2092" i="3"/>
  <c r="I2092" i="3"/>
  <c r="H2092" i="3"/>
  <c r="G2092" i="3"/>
  <c r="F2092" i="3"/>
  <c r="E2092" i="3"/>
  <c r="D2092" i="3"/>
  <c r="C2092" i="3"/>
  <c r="B2092" i="3"/>
  <c r="A2092" i="3"/>
  <c r="X2091" i="3"/>
  <c r="W2091" i="3"/>
  <c r="V2091" i="3"/>
  <c r="U2091" i="3"/>
  <c r="T2091" i="3"/>
  <c r="S2091" i="3"/>
  <c r="R2091" i="3"/>
  <c r="Q2091" i="3"/>
  <c r="P2091" i="3"/>
  <c r="O2091" i="3"/>
  <c r="N2091" i="3"/>
  <c r="M2091" i="3"/>
  <c r="L2091" i="3"/>
  <c r="K2091" i="3"/>
  <c r="J2091" i="3"/>
  <c r="I2091" i="3"/>
  <c r="H2091" i="3"/>
  <c r="G2091" i="3"/>
  <c r="F2091" i="3"/>
  <c r="E2091" i="3"/>
  <c r="D2091" i="3"/>
  <c r="C2091" i="3"/>
  <c r="B2091" i="3"/>
  <c r="A2091" i="3"/>
  <c r="X2090" i="3"/>
  <c r="W2090" i="3"/>
  <c r="V2090" i="3"/>
  <c r="U2090" i="3"/>
  <c r="T2090" i="3"/>
  <c r="S2090" i="3"/>
  <c r="R2090" i="3"/>
  <c r="Q2090" i="3"/>
  <c r="P2090" i="3"/>
  <c r="O2090" i="3"/>
  <c r="N2090" i="3"/>
  <c r="M2090" i="3"/>
  <c r="L2090" i="3"/>
  <c r="K2090" i="3"/>
  <c r="J2090" i="3"/>
  <c r="I2090" i="3"/>
  <c r="H2090" i="3"/>
  <c r="G2090" i="3"/>
  <c r="F2090" i="3"/>
  <c r="E2090" i="3"/>
  <c r="D2090" i="3"/>
  <c r="C2090" i="3"/>
  <c r="B2090" i="3"/>
  <c r="A2090" i="3"/>
  <c r="X2089" i="3"/>
  <c r="W2089" i="3"/>
  <c r="V2089" i="3"/>
  <c r="U2089" i="3"/>
  <c r="T2089" i="3"/>
  <c r="S2089" i="3"/>
  <c r="R2089" i="3"/>
  <c r="Q2089" i="3"/>
  <c r="P2089" i="3"/>
  <c r="O2089" i="3"/>
  <c r="N2089" i="3"/>
  <c r="M2089" i="3"/>
  <c r="L2089" i="3"/>
  <c r="K2089" i="3"/>
  <c r="J2089" i="3"/>
  <c r="I2089" i="3"/>
  <c r="H2089" i="3"/>
  <c r="G2089" i="3"/>
  <c r="F2089" i="3"/>
  <c r="E2089" i="3"/>
  <c r="D2089" i="3"/>
  <c r="C2089" i="3"/>
  <c r="B2089" i="3"/>
  <c r="A2089" i="3"/>
  <c r="X2088" i="3"/>
  <c r="W2088" i="3"/>
  <c r="V2088" i="3"/>
  <c r="U2088" i="3"/>
  <c r="T2088" i="3"/>
  <c r="S2088" i="3"/>
  <c r="R2088" i="3"/>
  <c r="Q2088" i="3"/>
  <c r="P2088" i="3"/>
  <c r="O2088" i="3"/>
  <c r="N2088" i="3"/>
  <c r="M2088" i="3"/>
  <c r="L2088" i="3"/>
  <c r="K2088" i="3"/>
  <c r="J2088" i="3"/>
  <c r="I2088" i="3"/>
  <c r="H2088" i="3"/>
  <c r="G2088" i="3"/>
  <c r="F2088" i="3"/>
  <c r="E2088" i="3"/>
  <c r="D2088" i="3"/>
  <c r="C2088" i="3"/>
  <c r="B2088" i="3"/>
  <c r="A2088" i="3"/>
  <c r="X2087" i="3"/>
  <c r="W2087" i="3"/>
  <c r="V2087" i="3"/>
  <c r="U2087" i="3"/>
  <c r="T2087" i="3"/>
  <c r="S2087" i="3"/>
  <c r="R2087" i="3"/>
  <c r="Q2087" i="3"/>
  <c r="P2087" i="3"/>
  <c r="O2087" i="3"/>
  <c r="N2087" i="3"/>
  <c r="M2087" i="3"/>
  <c r="L2087" i="3"/>
  <c r="K2087" i="3"/>
  <c r="J2087" i="3"/>
  <c r="I2087" i="3"/>
  <c r="H2087" i="3"/>
  <c r="G2087" i="3"/>
  <c r="F2087" i="3"/>
  <c r="E2087" i="3"/>
  <c r="D2087" i="3"/>
  <c r="C2087" i="3"/>
  <c r="B2087" i="3"/>
  <c r="A2087" i="3"/>
  <c r="X2086" i="3"/>
  <c r="W2086" i="3"/>
  <c r="V2086" i="3"/>
  <c r="U2086" i="3"/>
  <c r="T2086" i="3"/>
  <c r="S2086" i="3"/>
  <c r="R2086" i="3"/>
  <c r="Q2086" i="3"/>
  <c r="P2086" i="3"/>
  <c r="O2086" i="3"/>
  <c r="N2086" i="3"/>
  <c r="M2086" i="3"/>
  <c r="L2086" i="3"/>
  <c r="K2086" i="3"/>
  <c r="J2086" i="3"/>
  <c r="I2086" i="3"/>
  <c r="H2086" i="3"/>
  <c r="G2086" i="3"/>
  <c r="F2086" i="3"/>
  <c r="E2086" i="3"/>
  <c r="D2086" i="3"/>
  <c r="C2086" i="3"/>
  <c r="B2086" i="3"/>
  <c r="A2086" i="3"/>
  <c r="X2085" i="3"/>
  <c r="W2085" i="3"/>
  <c r="V2085" i="3"/>
  <c r="U2085" i="3"/>
  <c r="T2085" i="3"/>
  <c r="S2085" i="3"/>
  <c r="R2085" i="3"/>
  <c r="Q2085" i="3"/>
  <c r="P2085" i="3"/>
  <c r="O2085" i="3"/>
  <c r="N2085" i="3"/>
  <c r="M2085" i="3"/>
  <c r="L2085" i="3"/>
  <c r="K2085" i="3"/>
  <c r="J2085" i="3"/>
  <c r="I2085" i="3"/>
  <c r="H2085" i="3"/>
  <c r="G2085" i="3"/>
  <c r="F2085" i="3"/>
  <c r="E2085" i="3"/>
  <c r="D2085" i="3"/>
  <c r="C2085" i="3"/>
  <c r="B2085" i="3"/>
  <c r="A2085" i="3"/>
  <c r="X2084" i="3"/>
  <c r="W2084" i="3"/>
  <c r="V2084" i="3"/>
  <c r="U2084" i="3"/>
  <c r="T2084" i="3"/>
  <c r="S2084" i="3"/>
  <c r="R2084" i="3"/>
  <c r="Q2084" i="3"/>
  <c r="P2084" i="3"/>
  <c r="O2084" i="3"/>
  <c r="N2084" i="3"/>
  <c r="M2084" i="3"/>
  <c r="L2084" i="3"/>
  <c r="K2084" i="3"/>
  <c r="J2084" i="3"/>
  <c r="I2084" i="3"/>
  <c r="H2084" i="3"/>
  <c r="G2084" i="3"/>
  <c r="F2084" i="3"/>
  <c r="E2084" i="3"/>
  <c r="D2084" i="3"/>
  <c r="C2084" i="3"/>
  <c r="B2084" i="3"/>
  <c r="A2084" i="3"/>
  <c r="X2083" i="3"/>
  <c r="W2083" i="3"/>
  <c r="V2083" i="3"/>
  <c r="U2083" i="3"/>
  <c r="T2083" i="3"/>
  <c r="S2083" i="3"/>
  <c r="R2083" i="3"/>
  <c r="Q2083" i="3"/>
  <c r="P2083" i="3"/>
  <c r="O2083" i="3"/>
  <c r="N2083" i="3"/>
  <c r="M2083" i="3"/>
  <c r="L2083" i="3"/>
  <c r="K2083" i="3"/>
  <c r="J2083" i="3"/>
  <c r="I2083" i="3"/>
  <c r="H2083" i="3"/>
  <c r="G2083" i="3"/>
  <c r="F2083" i="3"/>
  <c r="E2083" i="3"/>
  <c r="D2083" i="3"/>
  <c r="C2083" i="3"/>
  <c r="B2083" i="3"/>
  <c r="A2083" i="3"/>
  <c r="X2082" i="3"/>
  <c r="W2082" i="3"/>
  <c r="V2082" i="3"/>
  <c r="U2082" i="3"/>
  <c r="T2082" i="3"/>
  <c r="S2082" i="3"/>
  <c r="R2082" i="3"/>
  <c r="Q2082" i="3"/>
  <c r="P2082" i="3"/>
  <c r="O2082" i="3"/>
  <c r="N2082" i="3"/>
  <c r="M2082" i="3"/>
  <c r="L2082" i="3"/>
  <c r="K2082" i="3"/>
  <c r="J2082" i="3"/>
  <c r="I2082" i="3"/>
  <c r="H2082" i="3"/>
  <c r="G2082" i="3"/>
  <c r="F2082" i="3"/>
  <c r="E2082" i="3"/>
  <c r="D2082" i="3"/>
  <c r="C2082" i="3"/>
  <c r="B2082" i="3"/>
  <c r="A2082" i="3"/>
  <c r="X2081" i="3"/>
  <c r="W2081" i="3"/>
  <c r="V2081" i="3"/>
  <c r="U2081" i="3"/>
  <c r="T2081" i="3"/>
  <c r="S2081" i="3"/>
  <c r="R2081" i="3"/>
  <c r="Q2081" i="3"/>
  <c r="P2081" i="3"/>
  <c r="O2081" i="3"/>
  <c r="N2081" i="3"/>
  <c r="M2081" i="3"/>
  <c r="L2081" i="3"/>
  <c r="K2081" i="3"/>
  <c r="J2081" i="3"/>
  <c r="I2081" i="3"/>
  <c r="H2081" i="3"/>
  <c r="G2081" i="3"/>
  <c r="F2081" i="3"/>
  <c r="E2081" i="3"/>
  <c r="D2081" i="3"/>
  <c r="C2081" i="3"/>
  <c r="B2081" i="3"/>
  <c r="A2081" i="3"/>
  <c r="X2080" i="3"/>
  <c r="W2080" i="3"/>
  <c r="V2080" i="3"/>
  <c r="U2080" i="3"/>
  <c r="T2080" i="3"/>
  <c r="S2080" i="3"/>
  <c r="R2080" i="3"/>
  <c r="Q2080" i="3"/>
  <c r="P2080" i="3"/>
  <c r="O2080" i="3"/>
  <c r="N2080" i="3"/>
  <c r="M2080" i="3"/>
  <c r="L2080" i="3"/>
  <c r="K2080" i="3"/>
  <c r="J2080" i="3"/>
  <c r="I2080" i="3"/>
  <c r="H2080" i="3"/>
  <c r="G2080" i="3"/>
  <c r="F2080" i="3"/>
  <c r="E2080" i="3"/>
  <c r="D2080" i="3"/>
  <c r="C2080" i="3"/>
  <c r="B2080" i="3"/>
  <c r="A2080" i="3"/>
  <c r="X2079" i="3"/>
  <c r="W2079" i="3"/>
  <c r="V2079" i="3"/>
  <c r="U2079" i="3"/>
  <c r="T2079" i="3"/>
  <c r="S2079" i="3"/>
  <c r="R2079" i="3"/>
  <c r="Q2079" i="3"/>
  <c r="P2079" i="3"/>
  <c r="O2079" i="3"/>
  <c r="N2079" i="3"/>
  <c r="M2079" i="3"/>
  <c r="L2079" i="3"/>
  <c r="K2079" i="3"/>
  <c r="J2079" i="3"/>
  <c r="I2079" i="3"/>
  <c r="H2079" i="3"/>
  <c r="G2079" i="3"/>
  <c r="F2079" i="3"/>
  <c r="E2079" i="3"/>
  <c r="D2079" i="3"/>
  <c r="C2079" i="3"/>
  <c r="B2079" i="3"/>
  <c r="A2079" i="3"/>
  <c r="X2078" i="3"/>
  <c r="W2078" i="3"/>
  <c r="V2078" i="3"/>
  <c r="U2078" i="3"/>
  <c r="T2078" i="3"/>
  <c r="S2078" i="3"/>
  <c r="R2078" i="3"/>
  <c r="Q2078" i="3"/>
  <c r="P2078" i="3"/>
  <c r="O2078" i="3"/>
  <c r="N2078" i="3"/>
  <c r="M2078" i="3"/>
  <c r="L2078" i="3"/>
  <c r="K2078" i="3"/>
  <c r="J2078" i="3"/>
  <c r="I2078" i="3"/>
  <c r="H2078" i="3"/>
  <c r="G2078" i="3"/>
  <c r="F2078" i="3"/>
  <c r="E2078" i="3"/>
  <c r="D2078" i="3"/>
  <c r="C2078" i="3"/>
  <c r="B2078" i="3"/>
  <c r="A2078" i="3"/>
  <c r="X2077" i="3"/>
  <c r="W2077" i="3"/>
  <c r="V2077" i="3"/>
  <c r="U2077" i="3"/>
  <c r="T2077" i="3"/>
  <c r="S2077" i="3"/>
  <c r="R2077" i="3"/>
  <c r="Q2077" i="3"/>
  <c r="P2077" i="3"/>
  <c r="O2077" i="3"/>
  <c r="N2077" i="3"/>
  <c r="M2077" i="3"/>
  <c r="L2077" i="3"/>
  <c r="K2077" i="3"/>
  <c r="J2077" i="3"/>
  <c r="I2077" i="3"/>
  <c r="H2077" i="3"/>
  <c r="G2077" i="3"/>
  <c r="F2077" i="3"/>
  <c r="E2077" i="3"/>
  <c r="D2077" i="3"/>
  <c r="C2077" i="3"/>
  <c r="B2077" i="3"/>
  <c r="A2077" i="3"/>
  <c r="X2076" i="3"/>
  <c r="W2076" i="3"/>
  <c r="V2076" i="3"/>
  <c r="U2076" i="3"/>
  <c r="T2076" i="3"/>
  <c r="S2076" i="3"/>
  <c r="R2076" i="3"/>
  <c r="Q2076" i="3"/>
  <c r="P2076" i="3"/>
  <c r="O2076" i="3"/>
  <c r="N2076" i="3"/>
  <c r="M2076" i="3"/>
  <c r="L2076" i="3"/>
  <c r="K2076" i="3"/>
  <c r="J2076" i="3"/>
  <c r="I2076" i="3"/>
  <c r="H2076" i="3"/>
  <c r="G2076" i="3"/>
  <c r="F2076" i="3"/>
  <c r="E2076" i="3"/>
  <c r="D2076" i="3"/>
  <c r="C2076" i="3"/>
  <c r="B2076" i="3"/>
  <c r="A2076" i="3"/>
  <c r="X2075" i="3"/>
  <c r="W2075" i="3"/>
  <c r="V2075" i="3"/>
  <c r="U2075" i="3"/>
  <c r="T2075" i="3"/>
  <c r="S2075" i="3"/>
  <c r="R2075" i="3"/>
  <c r="Q2075" i="3"/>
  <c r="P2075" i="3"/>
  <c r="O2075" i="3"/>
  <c r="N2075" i="3"/>
  <c r="M2075" i="3"/>
  <c r="L2075" i="3"/>
  <c r="K2075" i="3"/>
  <c r="J2075" i="3"/>
  <c r="I2075" i="3"/>
  <c r="H2075" i="3"/>
  <c r="G2075" i="3"/>
  <c r="F2075" i="3"/>
  <c r="E2075" i="3"/>
  <c r="D2075" i="3"/>
  <c r="C2075" i="3"/>
  <c r="B2075" i="3"/>
  <c r="A2075" i="3"/>
  <c r="X2074" i="3"/>
  <c r="W2074" i="3"/>
  <c r="V2074" i="3"/>
  <c r="U2074" i="3"/>
  <c r="T2074" i="3"/>
  <c r="S2074" i="3"/>
  <c r="R2074" i="3"/>
  <c r="Q2074" i="3"/>
  <c r="P2074" i="3"/>
  <c r="O2074" i="3"/>
  <c r="N2074" i="3"/>
  <c r="M2074" i="3"/>
  <c r="L2074" i="3"/>
  <c r="K2074" i="3"/>
  <c r="J2074" i="3"/>
  <c r="I2074" i="3"/>
  <c r="H2074" i="3"/>
  <c r="G2074" i="3"/>
  <c r="F2074" i="3"/>
  <c r="E2074" i="3"/>
  <c r="D2074" i="3"/>
  <c r="C2074" i="3"/>
  <c r="B2074" i="3"/>
  <c r="A2074" i="3"/>
  <c r="X2073" i="3"/>
  <c r="W2073" i="3"/>
  <c r="V2073" i="3"/>
  <c r="U2073" i="3"/>
  <c r="T2073" i="3"/>
  <c r="S2073" i="3"/>
  <c r="R2073" i="3"/>
  <c r="Q2073" i="3"/>
  <c r="P2073" i="3"/>
  <c r="O2073" i="3"/>
  <c r="N2073" i="3"/>
  <c r="M2073" i="3"/>
  <c r="L2073" i="3"/>
  <c r="K2073" i="3"/>
  <c r="J2073" i="3"/>
  <c r="I2073" i="3"/>
  <c r="H2073" i="3"/>
  <c r="G2073" i="3"/>
  <c r="F2073" i="3"/>
  <c r="E2073" i="3"/>
  <c r="D2073" i="3"/>
  <c r="C2073" i="3"/>
  <c r="B2073" i="3"/>
  <c r="A2073" i="3"/>
  <c r="X2072" i="3"/>
  <c r="W2072" i="3"/>
  <c r="V2072" i="3"/>
  <c r="U2072" i="3"/>
  <c r="T2072" i="3"/>
  <c r="S2072" i="3"/>
  <c r="R2072" i="3"/>
  <c r="Q2072" i="3"/>
  <c r="P2072" i="3"/>
  <c r="O2072" i="3"/>
  <c r="N2072" i="3"/>
  <c r="M2072" i="3"/>
  <c r="L2072" i="3"/>
  <c r="K2072" i="3"/>
  <c r="J2072" i="3"/>
  <c r="I2072" i="3"/>
  <c r="H2072" i="3"/>
  <c r="G2072" i="3"/>
  <c r="F2072" i="3"/>
  <c r="E2072" i="3"/>
  <c r="D2072" i="3"/>
  <c r="C2072" i="3"/>
  <c r="B2072" i="3"/>
  <c r="A2072" i="3"/>
  <c r="X2071" i="3"/>
  <c r="W2071" i="3"/>
  <c r="V2071" i="3"/>
  <c r="U2071" i="3"/>
  <c r="T2071" i="3"/>
  <c r="S2071" i="3"/>
  <c r="R2071" i="3"/>
  <c r="Q2071" i="3"/>
  <c r="P2071" i="3"/>
  <c r="O2071" i="3"/>
  <c r="N2071" i="3"/>
  <c r="M2071" i="3"/>
  <c r="L2071" i="3"/>
  <c r="K2071" i="3"/>
  <c r="J2071" i="3"/>
  <c r="I2071" i="3"/>
  <c r="H2071" i="3"/>
  <c r="G2071" i="3"/>
  <c r="F2071" i="3"/>
  <c r="E2071" i="3"/>
  <c r="D2071" i="3"/>
  <c r="C2071" i="3"/>
  <c r="B2071" i="3"/>
  <c r="A2071" i="3"/>
  <c r="X2070" i="3"/>
  <c r="W2070" i="3"/>
  <c r="V2070" i="3"/>
  <c r="U2070" i="3"/>
  <c r="T2070" i="3"/>
  <c r="S2070" i="3"/>
  <c r="R2070" i="3"/>
  <c r="Q2070" i="3"/>
  <c r="P2070" i="3"/>
  <c r="O2070" i="3"/>
  <c r="N2070" i="3"/>
  <c r="M2070" i="3"/>
  <c r="L2070" i="3"/>
  <c r="K2070" i="3"/>
  <c r="J2070" i="3"/>
  <c r="I2070" i="3"/>
  <c r="H2070" i="3"/>
  <c r="G2070" i="3"/>
  <c r="F2070" i="3"/>
  <c r="E2070" i="3"/>
  <c r="D2070" i="3"/>
  <c r="C2070" i="3"/>
  <c r="B2070" i="3"/>
  <c r="A2070" i="3"/>
  <c r="X2069" i="3"/>
  <c r="W2069" i="3"/>
  <c r="V2069" i="3"/>
  <c r="U2069" i="3"/>
  <c r="T2069" i="3"/>
  <c r="S2069" i="3"/>
  <c r="R2069" i="3"/>
  <c r="Q2069" i="3"/>
  <c r="P2069" i="3"/>
  <c r="O2069" i="3"/>
  <c r="N2069" i="3"/>
  <c r="M2069" i="3"/>
  <c r="L2069" i="3"/>
  <c r="K2069" i="3"/>
  <c r="J2069" i="3"/>
  <c r="I2069" i="3"/>
  <c r="H2069" i="3"/>
  <c r="G2069" i="3"/>
  <c r="F2069" i="3"/>
  <c r="E2069" i="3"/>
  <c r="D2069" i="3"/>
  <c r="C2069" i="3"/>
  <c r="B2069" i="3"/>
  <c r="A2069" i="3"/>
  <c r="X2068" i="3"/>
  <c r="W2068" i="3"/>
  <c r="V2068" i="3"/>
  <c r="U2068" i="3"/>
  <c r="T2068" i="3"/>
  <c r="S2068" i="3"/>
  <c r="R2068" i="3"/>
  <c r="Q2068" i="3"/>
  <c r="P2068" i="3"/>
  <c r="O2068" i="3"/>
  <c r="N2068" i="3"/>
  <c r="M2068" i="3"/>
  <c r="L2068" i="3"/>
  <c r="K2068" i="3"/>
  <c r="J2068" i="3"/>
  <c r="I2068" i="3"/>
  <c r="H2068" i="3"/>
  <c r="G2068" i="3"/>
  <c r="F2068" i="3"/>
  <c r="E2068" i="3"/>
  <c r="D2068" i="3"/>
  <c r="C2068" i="3"/>
  <c r="B2068" i="3"/>
  <c r="A2068" i="3"/>
  <c r="X2067" i="3"/>
  <c r="W2067" i="3"/>
  <c r="V2067" i="3"/>
  <c r="U2067" i="3"/>
  <c r="T2067" i="3"/>
  <c r="S2067" i="3"/>
  <c r="R2067" i="3"/>
  <c r="Q2067" i="3"/>
  <c r="P2067" i="3"/>
  <c r="O2067" i="3"/>
  <c r="N2067" i="3"/>
  <c r="M2067" i="3"/>
  <c r="L2067" i="3"/>
  <c r="K2067" i="3"/>
  <c r="J2067" i="3"/>
  <c r="I2067" i="3"/>
  <c r="H2067" i="3"/>
  <c r="G2067" i="3"/>
  <c r="F2067" i="3"/>
  <c r="E2067" i="3"/>
  <c r="D2067" i="3"/>
  <c r="C2067" i="3"/>
  <c r="B2067" i="3"/>
  <c r="A2067" i="3"/>
  <c r="X2066" i="3"/>
  <c r="W2066" i="3"/>
  <c r="V2066" i="3"/>
  <c r="U2066" i="3"/>
  <c r="T2066" i="3"/>
  <c r="S2066" i="3"/>
  <c r="R2066" i="3"/>
  <c r="Q2066" i="3"/>
  <c r="P2066" i="3"/>
  <c r="O2066" i="3"/>
  <c r="N2066" i="3"/>
  <c r="M2066" i="3"/>
  <c r="L2066" i="3"/>
  <c r="K2066" i="3"/>
  <c r="J2066" i="3"/>
  <c r="I2066" i="3"/>
  <c r="H2066" i="3"/>
  <c r="G2066" i="3"/>
  <c r="F2066" i="3"/>
  <c r="E2066" i="3"/>
  <c r="D2066" i="3"/>
  <c r="C2066" i="3"/>
  <c r="B2066" i="3"/>
  <c r="A2066" i="3"/>
  <c r="X2065" i="3"/>
  <c r="W2065" i="3"/>
  <c r="V2065" i="3"/>
  <c r="U2065" i="3"/>
  <c r="T2065" i="3"/>
  <c r="S2065" i="3"/>
  <c r="R2065" i="3"/>
  <c r="Q2065" i="3"/>
  <c r="P2065" i="3"/>
  <c r="O2065" i="3"/>
  <c r="N2065" i="3"/>
  <c r="M2065" i="3"/>
  <c r="L2065" i="3"/>
  <c r="K2065" i="3"/>
  <c r="J2065" i="3"/>
  <c r="I2065" i="3"/>
  <c r="H2065" i="3"/>
  <c r="G2065" i="3"/>
  <c r="F2065" i="3"/>
  <c r="E2065" i="3"/>
  <c r="D2065" i="3"/>
  <c r="C2065" i="3"/>
  <c r="B2065" i="3"/>
  <c r="A2065" i="3"/>
  <c r="X2064" i="3"/>
  <c r="W2064" i="3"/>
  <c r="V2064" i="3"/>
  <c r="U2064" i="3"/>
  <c r="T2064" i="3"/>
  <c r="S2064" i="3"/>
  <c r="R2064" i="3"/>
  <c r="Q2064" i="3"/>
  <c r="P2064" i="3"/>
  <c r="O2064" i="3"/>
  <c r="N2064" i="3"/>
  <c r="M2064" i="3"/>
  <c r="L2064" i="3"/>
  <c r="K2064" i="3"/>
  <c r="J2064" i="3"/>
  <c r="I2064" i="3"/>
  <c r="H2064" i="3"/>
  <c r="G2064" i="3"/>
  <c r="F2064" i="3"/>
  <c r="E2064" i="3"/>
  <c r="D2064" i="3"/>
  <c r="C2064" i="3"/>
  <c r="B2064" i="3"/>
  <c r="A2064" i="3"/>
  <c r="X2063" i="3"/>
  <c r="W2063" i="3"/>
  <c r="V2063" i="3"/>
  <c r="U2063" i="3"/>
  <c r="T2063" i="3"/>
  <c r="S2063" i="3"/>
  <c r="R2063" i="3"/>
  <c r="Q2063" i="3"/>
  <c r="P2063" i="3"/>
  <c r="O2063" i="3"/>
  <c r="N2063" i="3"/>
  <c r="M2063" i="3"/>
  <c r="L2063" i="3"/>
  <c r="K2063" i="3"/>
  <c r="J2063" i="3"/>
  <c r="I2063" i="3"/>
  <c r="H2063" i="3"/>
  <c r="G2063" i="3"/>
  <c r="F2063" i="3"/>
  <c r="E2063" i="3"/>
  <c r="D2063" i="3"/>
  <c r="C2063" i="3"/>
  <c r="B2063" i="3"/>
  <c r="A2063" i="3"/>
  <c r="X2062" i="3"/>
  <c r="W2062" i="3"/>
  <c r="V2062" i="3"/>
  <c r="U2062" i="3"/>
  <c r="T2062" i="3"/>
  <c r="S2062" i="3"/>
  <c r="R2062" i="3"/>
  <c r="Q2062" i="3"/>
  <c r="P2062" i="3"/>
  <c r="O2062" i="3"/>
  <c r="N2062" i="3"/>
  <c r="M2062" i="3"/>
  <c r="L2062" i="3"/>
  <c r="K2062" i="3"/>
  <c r="J2062" i="3"/>
  <c r="I2062" i="3"/>
  <c r="H2062" i="3"/>
  <c r="G2062" i="3"/>
  <c r="F2062" i="3"/>
  <c r="E2062" i="3"/>
  <c r="D2062" i="3"/>
  <c r="C2062" i="3"/>
  <c r="B2062" i="3"/>
  <c r="A2062" i="3"/>
  <c r="X2061" i="3"/>
  <c r="W2061" i="3"/>
  <c r="V2061" i="3"/>
  <c r="U2061" i="3"/>
  <c r="T2061" i="3"/>
  <c r="S2061" i="3"/>
  <c r="R2061" i="3"/>
  <c r="Q2061" i="3"/>
  <c r="P2061" i="3"/>
  <c r="O2061" i="3"/>
  <c r="N2061" i="3"/>
  <c r="M2061" i="3"/>
  <c r="L2061" i="3"/>
  <c r="K2061" i="3"/>
  <c r="J2061" i="3"/>
  <c r="I2061" i="3"/>
  <c r="H2061" i="3"/>
  <c r="G2061" i="3"/>
  <c r="F2061" i="3"/>
  <c r="E2061" i="3"/>
  <c r="D2061" i="3"/>
  <c r="C2061" i="3"/>
  <c r="B2061" i="3"/>
  <c r="A2061" i="3"/>
  <c r="X2060" i="3"/>
  <c r="W2060" i="3"/>
  <c r="V2060" i="3"/>
  <c r="U2060" i="3"/>
  <c r="T2060" i="3"/>
  <c r="S2060" i="3"/>
  <c r="R2060" i="3"/>
  <c r="Q2060" i="3"/>
  <c r="P2060" i="3"/>
  <c r="O2060" i="3"/>
  <c r="N2060" i="3"/>
  <c r="M2060" i="3"/>
  <c r="L2060" i="3"/>
  <c r="K2060" i="3"/>
  <c r="J2060" i="3"/>
  <c r="I2060" i="3"/>
  <c r="H2060" i="3"/>
  <c r="G2060" i="3"/>
  <c r="F2060" i="3"/>
  <c r="E2060" i="3"/>
  <c r="D2060" i="3"/>
  <c r="C2060" i="3"/>
  <c r="B2060" i="3"/>
  <c r="A2060" i="3"/>
  <c r="X2059" i="3"/>
  <c r="W2059" i="3"/>
  <c r="V2059" i="3"/>
  <c r="U2059" i="3"/>
  <c r="T2059" i="3"/>
  <c r="S2059" i="3"/>
  <c r="R2059" i="3"/>
  <c r="Q2059" i="3"/>
  <c r="P2059" i="3"/>
  <c r="O2059" i="3"/>
  <c r="N2059" i="3"/>
  <c r="M2059" i="3"/>
  <c r="L2059" i="3"/>
  <c r="K2059" i="3"/>
  <c r="J2059" i="3"/>
  <c r="I2059" i="3"/>
  <c r="H2059" i="3"/>
  <c r="G2059" i="3"/>
  <c r="F2059" i="3"/>
  <c r="E2059" i="3"/>
  <c r="D2059" i="3"/>
  <c r="C2059" i="3"/>
  <c r="B2059" i="3"/>
  <c r="A2059" i="3"/>
  <c r="X2058" i="3"/>
  <c r="W2058" i="3"/>
  <c r="V2058" i="3"/>
  <c r="U2058" i="3"/>
  <c r="T2058" i="3"/>
  <c r="S2058" i="3"/>
  <c r="R2058" i="3"/>
  <c r="Q2058" i="3"/>
  <c r="P2058" i="3"/>
  <c r="O2058" i="3"/>
  <c r="N2058" i="3"/>
  <c r="M2058" i="3"/>
  <c r="L2058" i="3"/>
  <c r="K2058" i="3"/>
  <c r="J2058" i="3"/>
  <c r="I2058" i="3"/>
  <c r="H2058" i="3"/>
  <c r="G2058" i="3"/>
  <c r="F2058" i="3"/>
  <c r="E2058" i="3"/>
  <c r="D2058" i="3"/>
  <c r="C2058" i="3"/>
  <c r="B2058" i="3"/>
  <c r="A2058" i="3"/>
  <c r="X2057" i="3"/>
  <c r="W2057" i="3"/>
  <c r="V2057" i="3"/>
  <c r="U2057" i="3"/>
  <c r="T2057" i="3"/>
  <c r="S2057" i="3"/>
  <c r="R2057" i="3"/>
  <c r="Q2057" i="3"/>
  <c r="P2057" i="3"/>
  <c r="O2057" i="3"/>
  <c r="N2057" i="3"/>
  <c r="M2057" i="3"/>
  <c r="L2057" i="3"/>
  <c r="K2057" i="3"/>
  <c r="J2057" i="3"/>
  <c r="I2057" i="3"/>
  <c r="H2057" i="3"/>
  <c r="G2057" i="3"/>
  <c r="F2057" i="3"/>
  <c r="E2057" i="3"/>
  <c r="D2057" i="3"/>
  <c r="C2057" i="3"/>
  <c r="B2057" i="3"/>
  <c r="A2057" i="3"/>
  <c r="X2056" i="3"/>
  <c r="W2056" i="3"/>
  <c r="V2056" i="3"/>
  <c r="U2056" i="3"/>
  <c r="T2056" i="3"/>
  <c r="S2056" i="3"/>
  <c r="R2056" i="3"/>
  <c r="Q2056" i="3"/>
  <c r="P2056" i="3"/>
  <c r="O2056" i="3"/>
  <c r="N2056" i="3"/>
  <c r="M2056" i="3"/>
  <c r="L2056" i="3"/>
  <c r="K2056" i="3"/>
  <c r="J2056" i="3"/>
  <c r="I2056" i="3"/>
  <c r="H2056" i="3"/>
  <c r="G2056" i="3"/>
  <c r="F2056" i="3"/>
  <c r="E2056" i="3"/>
  <c r="D2056" i="3"/>
  <c r="C2056" i="3"/>
  <c r="B2056" i="3"/>
  <c r="A2056" i="3"/>
  <c r="X2055" i="3"/>
  <c r="W2055" i="3"/>
  <c r="V2055" i="3"/>
  <c r="U2055" i="3"/>
  <c r="T2055" i="3"/>
  <c r="S2055" i="3"/>
  <c r="R2055" i="3"/>
  <c r="Q2055" i="3"/>
  <c r="P2055" i="3"/>
  <c r="O2055" i="3"/>
  <c r="N2055" i="3"/>
  <c r="M2055" i="3"/>
  <c r="L2055" i="3"/>
  <c r="K2055" i="3"/>
  <c r="J2055" i="3"/>
  <c r="I2055" i="3"/>
  <c r="H2055" i="3"/>
  <c r="G2055" i="3"/>
  <c r="F2055" i="3"/>
  <c r="E2055" i="3"/>
  <c r="D2055" i="3"/>
  <c r="C2055" i="3"/>
  <c r="B2055" i="3"/>
  <c r="A2055" i="3"/>
  <c r="X2054" i="3"/>
  <c r="W2054" i="3"/>
  <c r="V2054" i="3"/>
  <c r="U2054" i="3"/>
  <c r="T2054" i="3"/>
  <c r="S2054" i="3"/>
  <c r="R2054" i="3"/>
  <c r="Q2054" i="3"/>
  <c r="P2054" i="3"/>
  <c r="O2054" i="3"/>
  <c r="N2054" i="3"/>
  <c r="M2054" i="3"/>
  <c r="L2054" i="3"/>
  <c r="K2054" i="3"/>
  <c r="J2054" i="3"/>
  <c r="I2054" i="3"/>
  <c r="H2054" i="3"/>
  <c r="G2054" i="3"/>
  <c r="F2054" i="3"/>
  <c r="E2054" i="3"/>
  <c r="D2054" i="3"/>
  <c r="C2054" i="3"/>
  <c r="B2054" i="3"/>
  <c r="A2054" i="3"/>
  <c r="X2053" i="3"/>
  <c r="W2053" i="3"/>
  <c r="V2053" i="3"/>
  <c r="U2053" i="3"/>
  <c r="T2053" i="3"/>
  <c r="S2053" i="3"/>
  <c r="R2053" i="3"/>
  <c r="Q2053" i="3"/>
  <c r="P2053" i="3"/>
  <c r="O2053" i="3"/>
  <c r="N2053" i="3"/>
  <c r="M2053" i="3"/>
  <c r="L2053" i="3"/>
  <c r="K2053" i="3"/>
  <c r="J2053" i="3"/>
  <c r="I2053" i="3"/>
  <c r="H2053" i="3"/>
  <c r="G2053" i="3"/>
  <c r="F2053" i="3"/>
  <c r="E2053" i="3"/>
  <c r="D2053" i="3"/>
  <c r="C2053" i="3"/>
  <c r="B2053" i="3"/>
  <c r="A2053" i="3"/>
  <c r="X2052" i="3"/>
  <c r="W2052" i="3"/>
  <c r="V2052" i="3"/>
  <c r="U2052" i="3"/>
  <c r="T2052" i="3"/>
  <c r="S2052" i="3"/>
  <c r="R2052" i="3"/>
  <c r="Q2052" i="3"/>
  <c r="P2052" i="3"/>
  <c r="O2052" i="3"/>
  <c r="N2052" i="3"/>
  <c r="M2052" i="3"/>
  <c r="L2052" i="3"/>
  <c r="K2052" i="3"/>
  <c r="J2052" i="3"/>
  <c r="I2052" i="3"/>
  <c r="H2052" i="3"/>
  <c r="G2052" i="3"/>
  <c r="F2052" i="3"/>
  <c r="E2052" i="3"/>
  <c r="D2052" i="3"/>
  <c r="C2052" i="3"/>
  <c r="B2052" i="3"/>
  <c r="A2052" i="3"/>
  <c r="X2051" i="3"/>
  <c r="W2051" i="3"/>
  <c r="V2051" i="3"/>
  <c r="U2051" i="3"/>
  <c r="T2051" i="3"/>
  <c r="S2051" i="3"/>
  <c r="R2051" i="3"/>
  <c r="Q2051" i="3"/>
  <c r="P2051" i="3"/>
  <c r="O2051" i="3"/>
  <c r="N2051" i="3"/>
  <c r="M2051" i="3"/>
  <c r="L2051" i="3"/>
  <c r="K2051" i="3"/>
  <c r="J2051" i="3"/>
  <c r="I2051" i="3"/>
  <c r="H2051" i="3"/>
  <c r="G2051" i="3"/>
  <c r="F2051" i="3"/>
  <c r="E2051" i="3"/>
  <c r="D2051" i="3"/>
  <c r="C2051" i="3"/>
  <c r="B2051" i="3"/>
  <c r="A2051" i="3"/>
  <c r="X2050" i="3"/>
  <c r="W2050" i="3"/>
  <c r="V2050" i="3"/>
  <c r="U2050" i="3"/>
  <c r="T2050" i="3"/>
  <c r="S2050" i="3"/>
  <c r="R2050" i="3"/>
  <c r="Q2050" i="3"/>
  <c r="P2050" i="3"/>
  <c r="O2050" i="3"/>
  <c r="N2050" i="3"/>
  <c r="M2050" i="3"/>
  <c r="L2050" i="3"/>
  <c r="K2050" i="3"/>
  <c r="J2050" i="3"/>
  <c r="I2050" i="3"/>
  <c r="H2050" i="3"/>
  <c r="G2050" i="3"/>
  <c r="F2050" i="3"/>
  <c r="E2050" i="3"/>
  <c r="D2050" i="3"/>
  <c r="C2050" i="3"/>
  <c r="B2050" i="3"/>
  <c r="A2050" i="3"/>
  <c r="X2049" i="3"/>
  <c r="W2049" i="3"/>
  <c r="V2049" i="3"/>
  <c r="U2049" i="3"/>
  <c r="T2049" i="3"/>
  <c r="S2049" i="3"/>
  <c r="R2049" i="3"/>
  <c r="Q2049" i="3"/>
  <c r="P2049" i="3"/>
  <c r="O2049" i="3"/>
  <c r="N2049" i="3"/>
  <c r="M2049" i="3"/>
  <c r="L2049" i="3"/>
  <c r="K2049" i="3"/>
  <c r="J2049" i="3"/>
  <c r="I2049" i="3"/>
  <c r="H2049" i="3"/>
  <c r="G2049" i="3"/>
  <c r="F2049" i="3"/>
  <c r="E2049" i="3"/>
  <c r="D2049" i="3"/>
  <c r="C2049" i="3"/>
  <c r="B2049" i="3"/>
  <c r="A2049" i="3"/>
  <c r="X2048" i="3"/>
  <c r="W2048" i="3"/>
  <c r="V2048" i="3"/>
  <c r="U2048" i="3"/>
  <c r="T2048" i="3"/>
  <c r="S2048" i="3"/>
  <c r="R2048" i="3"/>
  <c r="Q2048" i="3"/>
  <c r="P2048" i="3"/>
  <c r="O2048" i="3"/>
  <c r="N2048" i="3"/>
  <c r="M2048" i="3"/>
  <c r="L2048" i="3"/>
  <c r="K2048" i="3"/>
  <c r="J2048" i="3"/>
  <c r="I2048" i="3"/>
  <c r="H2048" i="3"/>
  <c r="G2048" i="3"/>
  <c r="F2048" i="3"/>
  <c r="E2048" i="3"/>
  <c r="D2048" i="3"/>
  <c r="C2048" i="3"/>
  <c r="B2048" i="3"/>
  <c r="A2048" i="3"/>
  <c r="X2047" i="3"/>
  <c r="W2047" i="3"/>
  <c r="V2047" i="3"/>
  <c r="U2047" i="3"/>
  <c r="T2047" i="3"/>
  <c r="S2047" i="3"/>
  <c r="R2047" i="3"/>
  <c r="Q2047" i="3"/>
  <c r="P2047" i="3"/>
  <c r="O2047" i="3"/>
  <c r="N2047" i="3"/>
  <c r="M2047" i="3"/>
  <c r="L2047" i="3"/>
  <c r="K2047" i="3"/>
  <c r="J2047" i="3"/>
  <c r="I2047" i="3"/>
  <c r="H2047" i="3"/>
  <c r="G2047" i="3"/>
  <c r="F2047" i="3"/>
  <c r="E2047" i="3"/>
  <c r="D2047" i="3"/>
  <c r="C2047" i="3"/>
  <c r="B2047" i="3"/>
  <c r="A2047" i="3"/>
  <c r="X2046" i="3"/>
  <c r="W2046" i="3"/>
  <c r="V2046" i="3"/>
  <c r="U2046" i="3"/>
  <c r="T2046" i="3"/>
  <c r="S2046" i="3"/>
  <c r="R2046" i="3"/>
  <c r="Q2046" i="3"/>
  <c r="P2046" i="3"/>
  <c r="O2046" i="3"/>
  <c r="N2046" i="3"/>
  <c r="M2046" i="3"/>
  <c r="L2046" i="3"/>
  <c r="K2046" i="3"/>
  <c r="J2046" i="3"/>
  <c r="I2046" i="3"/>
  <c r="H2046" i="3"/>
  <c r="G2046" i="3"/>
  <c r="F2046" i="3"/>
  <c r="E2046" i="3"/>
  <c r="D2046" i="3"/>
  <c r="C2046" i="3"/>
  <c r="B2046" i="3"/>
  <c r="A2046" i="3"/>
  <c r="X2045" i="3"/>
  <c r="W2045" i="3"/>
  <c r="V2045" i="3"/>
  <c r="U2045" i="3"/>
  <c r="T2045" i="3"/>
  <c r="S2045" i="3"/>
  <c r="R2045" i="3"/>
  <c r="Q2045" i="3"/>
  <c r="P2045" i="3"/>
  <c r="O2045" i="3"/>
  <c r="N2045" i="3"/>
  <c r="M2045" i="3"/>
  <c r="L2045" i="3"/>
  <c r="K2045" i="3"/>
  <c r="J2045" i="3"/>
  <c r="I2045" i="3"/>
  <c r="H2045" i="3"/>
  <c r="G2045" i="3"/>
  <c r="F2045" i="3"/>
  <c r="E2045" i="3"/>
  <c r="D2045" i="3"/>
  <c r="C2045" i="3"/>
  <c r="B2045" i="3"/>
  <c r="A2045" i="3"/>
  <c r="X2044" i="3"/>
  <c r="W2044" i="3"/>
  <c r="V2044" i="3"/>
  <c r="U2044" i="3"/>
  <c r="T2044" i="3"/>
  <c r="S2044" i="3"/>
  <c r="R2044" i="3"/>
  <c r="Q2044" i="3"/>
  <c r="P2044" i="3"/>
  <c r="O2044" i="3"/>
  <c r="N2044" i="3"/>
  <c r="M2044" i="3"/>
  <c r="L2044" i="3"/>
  <c r="K2044" i="3"/>
  <c r="J2044" i="3"/>
  <c r="I2044" i="3"/>
  <c r="H2044" i="3"/>
  <c r="G2044" i="3"/>
  <c r="F2044" i="3"/>
  <c r="E2044" i="3"/>
  <c r="D2044" i="3"/>
  <c r="C2044" i="3"/>
  <c r="B2044" i="3"/>
  <c r="A2044" i="3"/>
  <c r="X2043" i="3"/>
  <c r="W2043" i="3"/>
  <c r="V2043" i="3"/>
  <c r="U2043" i="3"/>
  <c r="T2043" i="3"/>
  <c r="S2043" i="3"/>
  <c r="R2043" i="3"/>
  <c r="Q2043" i="3"/>
  <c r="P2043" i="3"/>
  <c r="O2043" i="3"/>
  <c r="N2043" i="3"/>
  <c r="M2043" i="3"/>
  <c r="L2043" i="3"/>
  <c r="K2043" i="3"/>
  <c r="J2043" i="3"/>
  <c r="I2043" i="3"/>
  <c r="H2043" i="3"/>
  <c r="G2043" i="3"/>
  <c r="F2043" i="3"/>
  <c r="E2043" i="3"/>
  <c r="D2043" i="3"/>
  <c r="C2043" i="3"/>
  <c r="B2043" i="3"/>
  <c r="A2043" i="3"/>
  <c r="X2042" i="3"/>
  <c r="W2042" i="3"/>
  <c r="V2042" i="3"/>
  <c r="U2042" i="3"/>
  <c r="T2042" i="3"/>
  <c r="S2042" i="3"/>
  <c r="R2042" i="3"/>
  <c r="Q2042" i="3"/>
  <c r="P2042" i="3"/>
  <c r="O2042" i="3"/>
  <c r="N2042" i="3"/>
  <c r="M2042" i="3"/>
  <c r="L2042" i="3"/>
  <c r="K2042" i="3"/>
  <c r="J2042" i="3"/>
  <c r="I2042" i="3"/>
  <c r="H2042" i="3"/>
  <c r="G2042" i="3"/>
  <c r="F2042" i="3"/>
  <c r="E2042" i="3"/>
  <c r="D2042" i="3"/>
  <c r="C2042" i="3"/>
  <c r="B2042" i="3"/>
  <c r="A2042" i="3"/>
  <c r="X2041" i="3"/>
  <c r="W2041" i="3"/>
  <c r="V2041" i="3"/>
  <c r="U2041" i="3"/>
  <c r="T2041" i="3"/>
  <c r="S2041" i="3"/>
  <c r="R2041" i="3"/>
  <c r="Q2041" i="3"/>
  <c r="P2041" i="3"/>
  <c r="O2041" i="3"/>
  <c r="N2041" i="3"/>
  <c r="M2041" i="3"/>
  <c r="L2041" i="3"/>
  <c r="K2041" i="3"/>
  <c r="J2041" i="3"/>
  <c r="I2041" i="3"/>
  <c r="H2041" i="3"/>
  <c r="G2041" i="3"/>
  <c r="F2041" i="3"/>
  <c r="E2041" i="3"/>
  <c r="D2041" i="3"/>
  <c r="C2041" i="3"/>
  <c r="B2041" i="3"/>
  <c r="A2041" i="3"/>
  <c r="X2040" i="3"/>
  <c r="W2040" i="3"/>
  <c r="V2040" i="3"/>
  <c r="U2040" i="3"/>
  <c r="T2040" i="3"/>
  <c r="S2040" i="3"/>
  <c r="R2040" i="3"/>
  <c r="Q2040" i="3"/>
  <c r="P2040" i="3"/>
  <c r="O2040" i="3"/>
  <c r="N2040" i="3"/>
  <c r="M2040" i="3"/>
  <c r="L2040" i="3"/>
  <c r="K2040" i="3"/>
  <c r="J2040" i="3"/>
  <c r="I2040" i="3"/>
  <c r="H2040" i="3"/>
  <c r="G2040" i="3"/>
  <c r="F2040" i="3"/>
  <c r="E2040" i="3"/>
  <c r="D2040" i="3"/>
  <c r="C2040" i="3"/>
  <c r="B2040" i="3"/>
  <c r="A2040" i="3"/>
  <c r="X2039" i="3"/>
  <c r="W2039" i="3"/>
  <c r="V2039" i="3"/>
  <c r="U2039" i="3"/>
  <c r="T2039" i="3"/>
  <c r="S2039" i="3"/>
  <c r="R2039" i="3"/>
  <c r="Q2039" i="3"/>
  <c r="P2039" i="3"/>
  <c r="O2039" i="3"/>
  <c r="N2039" i="3"/>
  <c r="M2039" i="3"/>
  <c r="L2039" i="3"/>
  <c r="K2039" i="3"/>
  <c r="J2039" i="3"/>
  <c r="I2039" i="3"/>
  <c r="H2039" i="3"/>
  <c r="G2039" i="3"/>
  <c r="F2039" i="3"/>
  <c r="E2039" i="3"/>
  <c r="D2039" i="3"/>
  <c r="C2039" i="3"/>
  <c r="B2039" i="3"/>
  <c r="A2039" i="3"/>
  <c r="X2038" i="3"/>
  <c r="W2038" i="3"/>
  <c r="V2038" i="3"/>
  <c r="U2038" i="3"/>
  <c r="T2038" i="3"/>
  <c r="S2038" i="3"/>
  <c r="R2038" i="3"/>
  <c r="Q2038" i="3"/>
  <c r="P2038" i="3"/>
  <c r="O2038" i="3"/>
  <c r="N2038" i="3"/>
  <c r="M2038" i="3"/>
  <c r="L2038" i="3"/>
  <c r="K2038" i="3"/>
  <c r="J2038" i="3"/>
  <c r="I2038" i="3"/>
  <c r="H2038" i="3"/>
  <c r="G2038" i="3"/>
  <c r="F2038" i="3"/>
  <c r="E2038" i="3"/>
  <c r="D2038" i="3"/>
  <c r="C2038" i="3"/>
  <c r="B2038" i="3"/>
  <c r="A2038" i="3"/>
  <c r="X2037" i="3"/>
  <c r="W2037" i="3"/>
  <c r="V2037" i="3"/>
  <c r="U2037" i="3"/>
  <c r="T2037" i="3"/>
  <c r="S2037" i="3"/>
  <c r="R2037" i="3"/>
  <c r="Q2037" i="3"/>
  <c r="P2037" i="3"/>
  <c r="O2037" i="3"/>
  <c r="N2037" i="3"/>
  <c r="M2037" i="3"/>
  <c r="L2037" i="3"/>
  <c r="K2037" i="3"/>
  <c r="J2037" i="3"/>
  <c r="I2037" i="3"/>
  <c r="H2037" i="3"/>
  <c r="G2037" i="3"/>
  <c r="F2037" i="3"/>
  <c r="E2037" i="3"/>
  <c r="D2037" i="3"/>
  <c r="C2037" i="3"/>
  <c r="B2037" i="3"/>
  <c r="A2037" i="3"/>
  <c r="X2036" i="3"/>
  <c r="W2036" i="3"/>
  <c r="V2036" i="3"/>
  <c r="U2036" i="3"/>
  <c r="T2036" i="3"/>
  <c r="S2036" i="3"/>
  <c r="R2036" i="3"/>
  <c r="Q2036" i="3"/>
  <c r="P2036" i="3"/>
  <c r="O2036" i="3"/>
  <c r="N2036" i="3"/>
  <c r="M2036" i="3"/>
  <c r="L2036" i="3"/>
  <c r="K2036" i="3"/>
  <c r="J2036" i="3"/>
  <c r="I2036" i="3"/>
  <c r="H2036" i="3"/>
  <c r="G2036" i="3"/>
  <c r="F2036" i="3"/>
  <c r="E2036" i="3"/>
  <c r="D2036" i="3"/>
  <c r="C2036" i="3"/>
  <c r="B2036" i="3"/>
  <c r="A2036" i="3"/>
  <c r="X2035" i="3"/>
  <c r="W2035" i="3"/>
  <c r="V2035" i="3"/>
  <c r="U2035" i="3"/>
  <c r="T2035" i="3"/>
  <c r="S2035" i="3"/>
  <c r="R2035" i="3"/>
  <c r="Q2035" i="3"/>
  <c r="P2035" i="3"/>
  <c r="O2035" i="3"/>
  <c r="N2035" i="3"/>
  <c r="M2035" i="3"/>
  <c r="L2035" i="3"/>
  <c r="K2035" i="3"/>
  <c r="J2035" i="3"/>
  <c r="I2035" i="3"/>
  <c r="H2035" i="3"/>
  <c r="G2035" i="3"/>
  <c r="F2035" i="3"/>
  <c r="E2035" i="3"/>
  <c r="D2035" i="3"/>
  <c r="C2035" i="3"/>
  <c r="B2035" i="3"/>
  <c r="A2035" i="3"/>
  <c r="X2034" i="3"/>
  <c r="W2034" i="3"/>
  <c r="V2034" i="3"/>
  <c r="U2034" i="3"/>
  <c r="T2034" i="3"/>
  <c r="S2034" i="3"/>
  <c r="R2034" i="3"/>
  <c r="Q2034" i="3"/>
  <c r="P2034" i="3"/>
  <c r="O2034" i="3"/>
  <c r="N2034" i="3"/>
  <c r="M2034" i="3"/>
  <c r="L2034" i="3"/>
  <c r="K2034" i="3"/>
  <c r="J2034" i="3"/>
  <c r="I2034" i="3"/>
  <c r="H2034" i="3"/>
  <c r="G2034" i="3"/>
  <c r="F2034" i="3"/>
  <c r="E2034" i="3"/>
  <c r="D2034" i="3"/>
  <c r="C2034" i="3"/>
  <c r="B2034" i="3"/>
  <c r="A2034" i="3"/>
  <c r="X2033" i="3"/>
  <c r="W2033" i="3"/>
  <c r="V2033" i="3"/>
  <c r="U2033" i="3"/>
  <c r="T2033" i="3"/>
  <c r="S2033" i="3"/>
  <c r="R2033" i="3"/>
  <c r="Q2033" i="3"/>
  <c r="P2033" i="3"/>
  <c r="O2033" i="3"/>
  <c r="N2033" i="3"/>
  <c r="M2033" i="3"/>
  <c r="L2033" i="3"/>
  <c r="K2033" i="3"/>
  <c r="J2033" i="3"/>
  <c r="I2033" i="3"/>
  <c r="H2033" i="3"/>
  <c r="G2033" i="3"/>
  <c r="F2033" i="3"/>
  <c r="E2033" i="3"/>
  <c r="D2033" i="3"/>
  <c r="C2033" i="3"/>
  <c r="B2033" i="3"/>
  <c r="A2033" i="3"/>
  <c r="X2032" i="3"/>
  <c r="W2032" i="3"/>
  <c r="V2032" i="3"/>
  <c r="U2032" i="3"/>
  <c r="T2032" i="3"/>
  <c r="S2032" i="3"/>
  <c r="R2032" i="3"/>
  <c r="Q2032" i="3"/>
  <c r="P2032" i="3"/>
  <c r="O2032" i="3"/>
  <c r="N2032" i="3"/>
  <c r="M2032" i="3"/>
  <c r="L2032" i="3"/>
  <c r="K2032" i="3"/>
  <c r="J2032" i="3"/>
  <c r="I2032" i="3"/>
  <c r="H2032" i="3"/>
  <c r="G2032" i="3"/>
  <c r="F2032" i="3"/>
  <c r="E2032" i="3"/>
  <c r="D2032" i="3"/>
  <c r="C2032" i="3"/>
  <c r="B2032" i="3"/>
  <c r="A2032" i="3"/>
  <c r="X2031" i="3"/>
  <c r="W2031" i="3"/>
  <c r="V2031" i="3"/>
  <c r="U2031" i="3"/>
  <c r="T2031" i="3"/>
  <c r="S2031" i="3"/>
  <c r="R2031" i="3"/>
  <c r="Q2031" i="3"/>
  <c r="P2031" i="3"/>
  <c r="O2031" i="3"/>
  <c r="N2031" i="3"/>
  <c r="M2031" i="3"/>
  <c r="L2031" i="3"/>
  <c r="K2031" i="3"/>
  <c r="J2031" i="3"/>
  <c r="I2031" i="3"/>
  <c r="H2031" i="3"/>
  <c r="G2031" i="3"/>
  <c r="F2031" i="3"/>
  <c r="E2031" i="3"/>
  <c r="D2031" i="3"/>
  <c r="C2031" i="3"/>
  <c r="B2031" i="3"/>
  <c r="A2031" i="3"/>
  <c r="X2030" i="3"/>
  <c r="W2030" i="3"/>
  <c r="V2030" i="3"/>
  <c r="U2030" i="3"/>
  <c r="T2030" i="3"/>
  <c r="S2030" i="3"/>
  <c r="R2030" i="3"/>
  <c r="Q2030" i="3"/>
  <c r="P2030" i="3"/>
  <c r="O2030" i="3"/>
  <c r="N2030" i="3"/>
  <c r="M2030" i="3"/>
  <c r="L2030" i="3"/>
  <c r="K2030" i="3"/>
  <c r="J2030" i="3"/>
  <c r="I2030" i="3"/>
  <c r="H2030" i="3"/>
  <c r="G2030" i="3"/>
  <c r="F2030" i="3"/>
  <c r="E2030" i="3"/>
  <c r="D2030" i="3"/>
  <c r="C2030" i="3"/>
  <c r="B2030" i="3"/>
  <c r="A2030" i="3"/>
  <c r="X2029" i="3"/>
  <c r="W2029" i="3"/>
  <c r="V2029" i="3"/>
  <c r="U2029" i="3"/>
  <c r="T2029" i="3"/>
  <c r="S2029" i="3"/>
  <c r="R2029" i="3"/>
  <c r="Q2029" i="3"/>
  <c r="P2029" i="3"/>
  <c r="O2029" i="3"/>
  <c r="N2029" i="3"/>
  <c r="M2029" i="3"/>
  <c r="L2029" i="3"/>
  <c r="K2029" i="3"/>
  <c r="J2029" i="3"/>
  <c r="I2029" i="3"/>
  <c r="H2029" i="3"/>
  <c r="G2029" i="3"/>
  <c r="F2029" i="3"/>
  <c r="E2029" i="3"/>
  <c r="D2029" i="3"/>
  <c r="C2029" i="3"/>
  <c r="B2029" i="3"/>
  <c r="A2029" i="3"/>
  <c r="X2028" i="3"/>
  <c r="W2028" i="3"/>
  <c r="V2028" i="3"/>
  <c r="U2028" i="3"/>
  <c r="T2028" i="3"/>
  <c r="S2028" i="3"/>
  <c r="R2028" i="3"/>
  <c r="Q2028" i="3"/>
  <c r="P2028" i="3"/>
  <c r="O2028" i="3"/>
  <c r="N2028" i="3"/>
  <c r="M2028" i="3"/>
  <c r="L2028" i="3"/>
  <c r="K2028" i="3"/>
  <c r="J2028" i="3"/>
  <c r="I2028" i="3"/>
  <c r="H2028" i="3"/>
  <c r="G2028" i="3"/>
  <c r="F2028" i="3"/>
  <c r="E2028" i="3"/>
  <c r="D2028" i="3"/>
  <c r="C2028" i="3"/>
  <c r="B2028" i="3"/>
  <c r="A2028" i="3"/>
  <c r="X2027" i="3"/>
  <c r="W2027" i="3"/>
  <c r="V2027" i="3"/>
  <c r="U2027" i="3"/>
  <c r="T2027" i="3"/>
  <c r="S2027" i="3"/>
  <c r="R2027" i="3"/>
  <c r="Q2027" i="3"/>
  <c r="P2027" i="3"/>
  <c r="O2027" i="3"/>
  <c r="N2027" i="3"/>
  <c r="M2027" i="3"/>
  <c r="L2027" i="3"/>
  <c r="K2027" i="3"/>
  <c r="J2027" i="3"/>
  <c r="I2027" i="3"/>
  <c r="H2027" i="3"/>
  <c r="G2027" i="3"/>
  <c r="F2027" i="3"/>
  <c r="E2027" i="3"/>
  <c r="D2027" i="3"/>
  <c r="C2027" i="3"/>
  <c r="B2027" i="3"/>
  <c r="A2027" i="3"/>
  <c r="X2026" i="3"/>
  <c r="W2026" i="3"/>
  <c r="V2026" i="3"/>
  <c r="U2026" i="3"/>
  <c r="T2026" i="3"/>
  <c r="S2026" i="3"/>
  <c r="R2026" i="3"/>
  <c r="Q2026" i="3"/>
  <c r="P2026" i="3"/>
  <c r="O2026" i="3"/>
  <c r="N2026" i="3"/>
  <c r="M2026" i="3"/>
  <c r="L2026" i="3"/>
  <c r="K2026" i="3"/>
  <c r="J2026" i="3"/>
  <c r="I2026" i="3"/>
  <c r="H2026" i="3"/>
  <c r="G2026" i="3"/>
  <c r="F2026" i="3"/>
  <c r="E2026" i="3"/>
  <c r="D2026" i="3"/>
  <c r="C2026" i="3"/>
  <c r="B2026" i="3"/>
  <c r="A2026" i="3"/>
  <c r="X2025" i="3"/>
  <c r="W2025" i="3"/>
  <c r="V2025" i="3"/>
  <c r="U2025" i="3"/>
  <c r="T2025" i="3"/>
  <c r="S2025" i="3"/>
  <c r="R2025" i="3"/>
  <c r="Q2025" i="3"/>
  <c r="P2025" i="3"/>
  <c r="O2025" i="3"/>
  <c r="N2025" i="3"/>
  <c r="M2025" i="3"/>
  <c r="L2025" i="3"/>
  <c r="K2025" i="3"/>
  <c r="J2025" i="3"/>
  <c r="I2025" i="3"/>
  <c r="H2025" i="3"/>
  <c r="G2025" i="3"/>
  <c r="F2025" i="3"/>
  <c r="E2025" i="3"/>
  <c r="D2025" i="3"/>
  <c r="C2025" i="3"/>
  <c r="B2025" i="3"/>
  <c r="A2025" i="3"/>
  <c r="X2024" i="3"/>
  <c r="W2024" i="3"/>
  <c r="V2024" i="3"/>
  <c r="U2024" i="3"/>
  <c r="T2024" i="3"/>
  <c r="S2024" i="3"/>
  <c r="R2024" i="3"/>
  <c r="Q2024" i="3"/>
  <c r="P2024" i="3"/>
  <c r="O2024" i="3"/>
  <c r="N2024" i="3"/>
  <c r="M2024" i="3"/>
  <c r="L2024" i="3"/>
  <c r="K2024" i="3"/>
  <c r="J2024" i="3"/>
  <c r="I2024" i="3"/>
  <c r="H2024" i="3"/>
  <c r="G2024" i="3"/>
  <c r="F2024" i="3"/>
  <c r="E2024" i="3"/>
  <c r="D2024" i="3"/>
  <c r="C2024" i="3"/>
  <c r="B2024" i="3"/>
  <c r="A2024" i="3"/>
  <c r="X2023" i="3"/>
  <c r="W2023" i="3"/>
  <c r="V2023" i="3"/>
  <c r="U2023" i="3"/>
  <c r="T2023" i="3"/>
  <c r="S2023" i="3"/>
  <c r="R2023" i="3"/>
  <c r="Q2023" i="3"/>
  <c r="P2023" i="3"/>
  <c r="O2023" i="3"/>
  <c r="N2023" i="3"/>
  <c r="M2023" i="3"/>
  <c r="L2023" i="3"/>
  <c r="K2023" i="3"/>
  <c r="J2023" i="3"/>
  <c r="I2023" i="3"/>
  <c r="H2023" i="3"/>
  <c r="G2023" i="3"/>
  <c r="F2023" i="3"/>
  <c r="E2023" i="3"/>
  <c r="D2023" i="3"/>
  <c r="C2023" i="3"/>
  <c r="B2023" i="3"/>
  <c r="A2023" i="3"/>
  <c r="X2022" i="3"/>
  <c r="W2022" i="3"/>
  <c r="V2022" i="3"/>
  <c r="U2022" i="3"/>
  <c r="T2022" i="3"/>
  <c r="S2022" i="3"/>
  <c r="R2022" i="3"/>
  <c r="Q2022" i="3"/>
  <c r="P2022" i="3"/>
  <c r="O2022" i="3"/>
  <c r="N2022" i="3"/>
  <c r="M2022" i="3"/>
  <c r="L2022" i="3"/>
  <c r="K2022" i="3"/>
  <c r="J2022" i="3"/>
  <c r="I2022" i="3"/>
  <c r="H2022" i="3"/>
  <c r="G2022" i="3"/>
  <c r="F2022" i="3"/>
  <c r="E2022" i="3"/>
  <c r="D2022" i="3"/>
  <c r="C2022" i="3"/>
  <c r="B2022" i="3"/>
  <c r="A2022" i="3"/>
  <c r="X2021" i="3"/>
  <c r="W2021" i="3"/>
  <c r="V2021" i="3"/>
  <c r="U2021" i="3"/>
  <c r="T2021" i="3"/>
  <c r="S2021" i="3"/>
  <c r="R2021" i="3"/>
  <c r="Q2021" i="3"/>
  <c r="P2021" i="3"/>
  <c r="O2021" i="3"/>
  <c r="N2021" i="3"/>
  <c r="M2021" i="3"/>
  <c r="L2021" i="3"/>
  <c r="K2021" i="3"/>
  <c r="J2021" i="3"/>
  <c r="I2021" i="3"/>
  <c r="H2021" i="3"/>
  <c r="G2021" i="3"/>
  <c r="F2021" i="3"/>
  <c r="E2021" i="3"/>
  <c r="D2021" i="3"/>
  <c r="C2021" i="3"/>
  <c r="B2021" i="3"/>
  <c r="A2021" i="3"/>
  <c r="X2020" i="3"/>
  <c r="W2020" i="3"/>
  <c r="V2020" i="3"/>
  <c r="U2020" i="3"/>
  <c r="T2020" i="3"/>
  <c r="S2020" i="3"/>
  <c r="R2020" i="3"/>
  <c r="Q2020" i="3"/>
  <c r="P2020" i="3"/>
  <c r="O2020" i="3"/>
  <c r="N2020" i="3"/>
  <c r="M2020" i="3"/>
  <c r="L2020" i="3"/>
  <c r="K2020" i="3"/>
  <c r="J2020" i="3"/>
  <c r="I2020" i="3"/>
  <c r="H2020" i="3"/>
  <c r="G2020" i="3"/>
  <c r="F2020" i="3"/>
  <c r="E2020" i="3"/>
  <c r="D2020" i="3"/>
  <c r="C2020" i="3"/>
  <c r="B2020" i="3"/>
  <c r="A2020" i="3"/>
  <c r="X2019" i="3"/>
  <c r="W2019" i="3"/>
  <c r="V2019" i="3"/>
  <c r="U2019" i="3"/>
  <c r="T2019" i="3"/>
  <c r="S2019" i="3"/>
  <c r="R2019" i="3"/>
  <c r="Q2019" i="3"/>
  <c r="P2019" i="3"/>
  <c r="O2019" i="3"/>
  <c r="N2019" i="3"/>
  <c r="M2019" i="3"/>
  <c r="L2019" i="3"/>
  <c r="K2019" i="3"/>
  <c r="J2019" i="3"/>
  <c r="I2019" i="3"/>
  <c r="H2019" i="3"/>
  <c r="G2019" i="3"/>
  <c r="F2019" i="3"/>
  <c r="E2019" i="3"/>
  <c r="D2019" i="3"/>
  <c r="C2019" i="3"/>
  <c r="B2019" i="3"/>
  <c r="A2019" i="3"/>
  <c r="X2018" i="3"/>
  <c r="W2018" i="3"/>
  <c r="V2018" i="3"/>
  <c r="U2018" i="3"/>
  <c r="T2018" i="3"/>
  <c r="S2018" i="3"/>
  <c r="R2018" i="3"/>
  <c r="Q2018" i="3"/>
  <c r="P2018" i="3"/>
  <c r="O2018" i="3"/>
  <c r="N2018" i="3"/>
  <c r="M2018" i="3"/>
  <c r="L2018" i="3"/>
  <c r="K2018" i="3"/>
  <c r="J2018" i="3"/>
  <c r="I2018" i="3"/>
  <c r="H2018" i="3"/>
  <c r="G2018" i="3"/>
  <c r="F2018" i="3"/>
  <c r="E2018" i="3"/>
  <c r="D2018" i="3"/>
  <c r="C2018" i="3"/>
  <c r="B2018" i="3"/>
  <c r="A2018" i="3"/>
  <c r="X2017" i="3"/>
  <c r="W2017" i="3"/>
  <c r="V2017" i="3"/>
  <c r="U2017" i="3"/>
  <c r="T2017" i="3"/>
  <c r="S2017" i="3"/>
  <c r="R2017" i="3"/>
  <c r="Q2017" i="3"/>
  <c r="P2017" i="3"/>
  <c r="O2017" i="3"/>
  <c r="N2017" i="3"/>
  <c r="M2017" i="3"/>
  <c r="L2017" i="3"/>
  <c r="K2017" i="3"/>
  <c r="J2017" i="3"/>
  <c r="I2017" i="3"/>
  <c r="H2017" i="3"/>
  <c r="G2017" i="3"/>
  <c r="F2017" i="3"/>
  <c r="E2017" i="3"/>
  <c r="D2017" i="3"/>
  <c r="C2017" i="3"/>
  <c r="B2017" i="3"/>
  <c r="A2017" i="3"/>
  <c r="X2016" i="3"/>
  <c r="W2016" i="3"/>
  <c r="V2016" i="3"/>
  <c r="U2016" i="3"/>
  <c r="T2016" i="3"/>
  <c r="S2016" i="3"/>
  <c r="R2016" i="3"/>
  <c r="Q2016" i="3"/>
  <c r="P2016" i="3"/>
  <c r="O2016" i="3"/>
  <c r="N2016" i="3"/>
  <c r="M2016" i="3"/>
  <c r="L2016" i="3"/>
  <c r="K2016" i="3"/>
  <c r="J2016" i="3"/>
  <c r="I2016" i="3"/>
  <c r="H2016" i="3"/>
  <c r="G2016" i="3"/>
  <c r="F2016" i="3"/>
  <c r="E2016" i="3"/>
  <c r="D2016" i="3"/>
  <c r="C2016" i="3"/>
  <c r="B2016" i="3"/>
  <c r="A2016" i="3"/>
  <c r="X2015" i="3"/>
  <c r="W2015" i="3"/>
  <c r="V2015" i="3"/>
  <c r="U2015" i="3"/>
  <c r="T2015" i="3"/>
  <c r="S2015" i="3"/>
  <c r="R2015" i="3"/>
  <c r="Q2015" i="3"/>
  <c r="P2015" i="3"/>
  <c r="O2015" i="3"/>
  <c r="N2015" i="3"/>
  <c r="M2015" i="3"/>
  <c r="L2015" i="3"/>
  <c r="K2015" i="3"/>
  <c r="J2015" i="3"/>
  <c r="I2015" i="3"/>
  <c r="H2015" i="3"/>
  <c r="G2015" i="3"/>
  <c r="F2015" i="3"/>
  <c r="E2015" i="3"/>
  <c r="D2015" i="3"/>
  <c r="C2015" i="3"/>
  <c r="B2015" i="3"/>
  <c r="A2015" i="3"/>
  <c r="X2014" i="3"/>
  <c r="W2014" i="3"/>
  <c r="V2014" i="3"/>
  <c r="U2014" i="3"/>
  <c r="T2014" i="3"/>
  <c r="S2014" i="3"/>
  <c r="R2014" i="3"/>
  <c r="Q2014" i="3"/>
  <c r="P2014" i="3"/>
  <c r="O2014" i="3"/>
  <c r="N2014" i="3"/>
  <c r="M2014" i="3"/>
  <c r="L2014" i="3"/>
  <c r="K2014" i="3"/>
  <c r="J2014" i="3"/>
  <c r="I2014" i="3"/>
  <c r="H2014" i="3"/>
  <c r="G2014" i="3"/>
  <c r="F2014" i="3"/>
  <c r="E2014" i="3"/>
  <c r="D2014" i="3"/>
  <c r="C2014" i="3"/>
  <c r="B2014" i="3"/>
  <c r="A2014" i="3"/>
  <c r="X2013" i="3"/>
  <c r="W2013" i="3"/>
  <c r="V2013" i="3"/>
  <c r="U2013" i="3"/>
  <c r="T2013" i="3"/>
  <c r="S2013" i="3"/>
  <c r="R2013" i="3"/>
  <c r="Q2013" i="3"/>
  <c r="P2013" i="3"/>
  <c r="O2013" i="3"/>
  <c r="N2013" i="3"/>
  <c r="M2013" i="3"/>
  <c r="L2013" i="3"/>
  <c r="K2013" i="3"/>
  <c r="J2013" i="3"/>
  <c r="I2013" i="3"/>
  <c r="H2013" i="3"/>
  <c r="G2013" i="3"/>
  <c r="F2013" i="3"/>
  <c r="E2013" i="3"/>
  <c r="D2013" i="3"/>
  <c r="C2013" i="3"/>
  <c r="B2013" i="3"/>
  <c r="A2013" i="3"/>
  <c r="X2012" i="3"/>
  <c r="W2012" i="3"/>
  <c r="V2012" i="3"/>
  <c r="U2012" i="3"/>
  <c r="T2012" i="3"/>
  <c r="S2012" i="3"/>
  <c r="R2012" i="3"/>
  <c r="Q2012" i="3"/>
  <c r="P2012" i="3"/>
  <c r="O2012" i="3"/>
  <c r="N2012" i="3"/>
  <c r="M2012" i="3"/>
  <c r="L2012" i="3"/>
  <c r="K2012" i="3"/>
  <c r="J2012" i="3"/>
  <c r="I2012" i="3"/>
  <c r="H2012" i="3"/>
  <c r="G2012" i="3"/>
  <c r="F2012" i="3"/>
  <c r="E2012" i="3"/>
  <c r="D2012" i="3"/>
  <c r="C2012" i="3"/>
  <c r="B2012" i="3"/>
  <c r="A2012" i="3"/>
  <c r="X2011" i="3"/>
  <c r="W2011" i="3"/>
  <c r="V2011" i="3"/>
  <c r="U2011" i="3"/>
  <c r="T2011" i="3"/>
  <c r="S2011" i="3"/>
  <c r="R2011" i="3"/>
  <c r="Q2011" i="3"/>
  <c r="P2011" i="3"/>
  <c r="O2011" i="3"/>
  <c r="N2011" i="3"/>
  <c r="M2011" i="3"/>
  <c r="L2011" i="3"/>
  <c r="K2011" i="3"/>
  <c r="J2011" i="3"/>
  <c r="I2011" i="3"/>
  <c r="H2011" i="3"/>
  <c r="G2011" i="3"/>
  <c r="F2011" i="3"/>
  <c r="E2011" i="3"/>
  <c r="D2011" i="3"/>
  <c r="C2011" i="3"/>
  <c r="B2011" i="3"/>
  <c r="A2011" i="3"/>
  <c r="X2010" i="3"/>
  <c r="W2010" i="3"/>
  <c r="V2010" i="3"/>
  <c r="U2010" i="3"/>
  <c r="T2010" i="3"/>
  <c r="S2010" i="3"/>
  <c r="R2010" i="3"/>
  <c r="Q2010" i="3"/>
  <c r="P2010" i="3"/>
  <c r="O2010" i="3"/>
  <c r="N2010" i="3"/>
  <c r="M2010" i="3"/>
  <c r="L2010" i="3"/>
  <c r="K2010" i="3"/>
  <c r="J2010" i="3"/>
  <c r="I2010" i="3"/>
  <c r="H2010" i="3"/>
  <c r="G2010" i="3"/>
  <c r="F2010" i="3"/>
  <c r="E2010" i="3"/>
  <c r="D2010" i="3"/>
  <c r="C2010" i="3"/>
  <c r="B2010" i="3"/>
  <c r="A2010" i="3"/>
  <c r="X2009" i="3"/>
  <c r="W2009" i="3"/>
  <c r="V2009" i="3"/>
  <c r="U2009" i="3"/>
  <c r="T2009" i="3"/>
  <c r="S2009" i="3"/>
  <c r="R2009" i="3"/>
  <c r="Q2009" i="3"/>
  <c r="P2009" i="3"/>
  <c r="O2009" i="3"/>
  <c r="N2009" i="3"/>
  <c r="M2009" i="3"/>
  <c r="L2009" i="3"/>
  <c r="K2009" i="3"/>
  <c r="J2009" i="3"/>
  <c r="I2009" i="3"/>
  <c r="H2009" i="3"/>
  <c r="G2009" i="3"/>
  <c r="F2009" i="3"/>
  <c r="E2009" i="3"/>
  <c r="D2009" i="3"/>
  <c r="C2009" i="3"/>
  <c r="B2009" i="3"/>
  <c r="A2009" i="3"/>
  <c r="X2008" i="3"/>
  <c r="W2008" i="3"/>
  <c r="V2008" i="3"/>
  <c r="U2008" i="3"/>
  <c r="T2008" i="3"/>
  <c r="S2008" i="3"/>
  <c r="R2008" i="3"/>
  <c r="Q2008" i="3"/>
  <c r="P2008" i="3"/>
  <c r="O2008" i="3"/>
  <c r="N2008" i="3"/>
  <c r="M2008" i="3"/>
  <c r="L2008" i="3"/>
  <c r="K2008" i="3"/>
  <c r="J2008" i="3"/>
  <c r="I2008" i="3"/>
  <c r="H2008" i="3"/>
  <c r="G2008" i="3"/>
  <c r="F2008" i="3"/>
  <c r="E2008" i="3"/>
  <c r="D2008" i="3"/>
  <c r="C2008" i="3"/>
  <c r="B2008" i="3"/>
  <c r="A2008" i="3"/>
  <c r="X2007" i="3"/>
  <c r="W2007" i="3"/>
  <c r="V2007" i="3"/>
  <c r="U2007" i="3"/>
  <c r="T2007" i="3"/>
  <c r="S2007" i="3"/>
  <c r="R2007" i="3"/>
  <c r="Q2007" i="3"/>
  <c r="P2007" i="3"/>
  <c r="O2007" i="3"/>
  <c r="N2007" i="3"/>
  <c r="M2007" i="3"/>
  <c r="L2007" i="3"/>
  <c r="K2007" i="3"/>
  <c r="J2007" i="3"/>
  <c r="I2007" i="3"/>
  <c r="H2007" i="3"/>
  <c r="G2007" i="3"/>
  <c r="F2007" i="3"/>
  <c r="E2007" i="3"/>
  <c r="D2007" i="3"/>
  <c r="C2007" i="3"/>
  <c r="B2007" i="3"/>
  <c r="A2007" i="3"/>
  <c r="X2006" i="3"/>
  <c r="W2006" i="3"/>
  <c r="V2006" i="3"/>
  <c r="U2006" i="3"/>
  <c r="T2006" i="3"/>
  <c r="S2006" i="3"/>
  <c r="R2006" i="3"/>
  <c r="Q2006" i="3"/>
  <c r="P2006" i="3"/>
  <c r="O2006" i="3"/>
  <c r="N2006" i="3"/>
  <c r="M2006" i="3"/>
  <c r="L2006" i="3"/>
  <c r="K2006" i="3"/>
  <c r="J2006" i="3"/>
  <c r="I2006" i="3"/>
  <c r="H2006" i="3"/>
  <c r="G2006" i="3"/>
  <c r="F2006" i="3"/>
  <c r="E2006" i="3"/>
  <c r="D2006" i="3"/>
  <c r="C2006" i="3"/>
  <c r="B2006" i="3"/>
  <c r="A2006" i="3"/>
  <c r="X2005" i="3"/>
  <c r="W2005" i="3"/>
  <c r="V2005" i="3"/>
  <c r="U2005" i="3"/>
  <c r="T2005" i="3"/>
  <c r="S2005" i="3"/>
  <c r="R2005" i="3"/>
  <c r="Q2005" i="3"/>
  <c r="P2005" i="3"/>
  <c r="O2005" i="3"/>
  <c r="N2005" i="3"/>
  <c r="M2005" i="3"/>
  <c r="L2005" i="3"/>
  <c r="K2005" i="3"/>
  <c r="J2005" i="3"/>
  <c r="I2005" i="3"/>
  <c r="H2005" i="3"/>
  <c r="G2005" i="3"/>
  <c r="F2005" i="3"/>
  <c r="E2005" i="3"/>
  <c r="D2005" i="3"/>
  <c r="C2005" i="3"/>
  <c r="B2005" i="3"/>
  <c r="A2005" i="3"/>
  <c r="X2004" i="3"/>
  <c r="W2004" i="3"/>
  <c r="V2004" i="3"/>
  <c r="U2004" i="3"/>
  <c r="T2004" i="3"/>
  <c r="S2004" i="3"/>
  <c r="R2004" i="3"/>
  <c r="Q2004" i="3"/>
  <c r="P2004" i="3"/>
  <c r="O2004" i="3"/>
  <c r="N2004" i="3"/>
  <c r="M2004" i="3"/>
  <c r="L2004" i="3"/>
  <c r="K2004" i="3"/>
  <c r="J2004" i="3"/>
  <c r="I2004" i="3"/>
  <c r="H2004" i="3"/>
  <c r="G2004" i="3"/>
  <c r="F2004" i="3"/>
  <c r="E2004" i="3"/>
  <c r="D2004" i="3"/>
  <c r="C2004" i="3"/>
  <c r="B2004" i="3"/>
  <c r="A2004" i="3"/>
  <c r="X2003" i="3"/>
  <c r="W2003" i="3"/>
  <c r="V2003" i="3"/>
  <c r="U2003" i="3"/>
  <c r="T2003" i="3"/>
  <c r="S2003" i="3"/>
  <c r="R2003" i="3"/>
  <c r="Q2003" i="3"/>
  <c r="P2003" i="3"/>
  <c r="O2003" i="3"/>
  <c r="N2003" i="3"/>
  <c r="M2003" i="3"/>
  <c r="L2003" i="3"/>
  <c r="K2003" i="3"/>
  <c r="J2003" i="3"/>
  <c r="I2003" i="3"/>
  <c r="H2003" i="3"/>
  <c r="G2003" i="3"/>
  <c r="F2003" i="3"/>
  <c r="E2003" i="3"/>
  <c r="D2003" i="3"/>
  <c r="C2003" i="3"/>
  <c r="B2003" i="3"/>
  <c r="A2003" i="3"/>
  <c r="X2002" i="3"/>
  <c r="W2002" i="3"/>
  <c r="V2002" i="3"/>
  <c r="U2002" i="3"/>
  <c r="T2002" i="3"/>
  <c r="S2002" i="3"/>
  <c r="R2002" i="3"/>
  <c r="Q2002" i="3"/>
  <c r="P2002" i="3"/>
  <c r="O2002" i="3"/>
  <c r="N2002" i="3"/>
  <c r="M2002" i="3"/>
  <c r="L2002" i="3"/>
  <c r="K2002" i="3"/>
  <c r="J2002" i="3"/>
  <c r="I2002" i="3"/>
  <c r="H2002" i="3"/>
  <c r="G2002" i="3"/>
  <c r="F2002" i="3"/>
  <c r="E2002" i="3"/>
  <c r="D2002" i="3"/>
  <c r="C2002" i="3"/>
  <c r="B2002" i="3"/>
  <c r="A2002" i="3"/>
  <c r="X2001" i="3"/>
  <c r="W2001" i="3"/>
  <c r="V2001" i="3"/>
  <c r="U2001" i="3"/>
  <c r="T2001" i="3"/>
  <c r="S2001" i="3"/>
  <c r="R2001" i="3"/>
  <c r="Q2001" i="3"/>
  <c r="P2001" i="3"/>
  <c r="O2001" i="3"/>
  <c r="N2001" i="3"/>
  <c r="M2001" i="3"/>
  <c r="L2001" i="3"/>
  <c r="K2001" i="3"/>
  <c r="J2001" i="3"/>
  <c r="I2001" i="3"/>
  <c r="H2001" i="3"/>
  <c r="G2001" i="3"/>
  <c r="F2001" i="3"/>
  <c r="E2001" i="3"/>
  <c r="D2001" i="3"/>
  <c r="C2001" i="3"/>
  <c r="B2001" i="3"/>
  <c r="A2001" i="3"/>
  <c r="X2000" i="3"/>
  <c r="W2000" i="3"/>
  <c r="V2000" i="3"/>
  <c r="U2000" i="3"/>
  <c r="T2000" i="3"/>
  <c r="S2000" i="3"/>
  <c r="R2000" i="3"/>
  <c r="Q2000" i="3"/>
  <c r="P2000" i="3"/>
  <c r="O2000" i="3"/>
  <c r="N2000" i="3"/>
  <c r="M2000" i="3"/>
  <c r="L2000" i="3"/>
  <c r="K2000" i="3"/>
  <c r="J2000" i="3"/>
  <c r="I2000" i="3"/>
  <c r="H2000" i="3"/>
  <c r="G2000" i="3"/>
  <c r="F2000" i="3"/>
  <c r="E2000" i="3"/>
  <c r="D2000" i="3"/>
  <c r="C2000" i="3"/>
  <c r="B2000" i="3"/>
  <c r="A2000" i="3"/>
  <c r="X1999" i="3"/>
  <c r="W1999" i="3"/>
  <c r="V1999" i="3"/>
  <c r="U1999" i="3"/>
  <c r="T1999" i="3"/>
  <c r="S1999" i="3"/>
  <c r="R1999" i="3"/>
  <c r="Q1999" i="3"/>
  <c r="P1999" i="3"/>
  <c r="O1999" i="3"/>
  <c r="N1999" i="3"/>
  <c r="M1999" i="3"/>
  <c r="L1999" i="3"/>
  <c r="K1999" i="3"/>
  <c r="J1999" i="3"/>
  <c r="I1999" i="3"/>
  <c r="H1999" i="3"/>
  <c r="G1999" i="3"/>
  <c r="F1999" i="3"/>
  <c r="E1999" i="3"/>
  <c r="D1999" i="3"/>
  <c r="C1999" i="3"/>
  <c r="B1999" i="3"/>
  <c r="A1999" i="3"/>
  <c r="X1998" i="3"/>
  <c r="W1998" i="3"/>
  <c r="V1998" i="3"/>
  <c r="U1998" i="3"/>
  <c r="T1998" i="3"/>
  <c r="S1998" i="3"/>
  <c r="R1998" i="3"/>
  <c r="Q1998" i="3"/>
  <c r="P1998" i="3"/>
  <c r="O1998" i="3"/>
  <c r="N1998" i="3"/>
  <c r="M1998" i="3"/>
  <c r="L1998" i="3"/>
  <c r="K1998" i="3"/>
  <c r="J1998" i="3"/>
  <c r="I1998" i="3"/>
  <c r="H1998" i="3"/>
  <c r="G1998" i="3"/>
  <c r="F1998" i="3"/>
  <c r="E1998" i="3"/>
  <c r="D1998" i="3"/>
  <c r="C1998" i="3"/>
  <c r="B1998" i="3"/>
  <c r="A1998" i="3"/>
  <c r="X1997" i="3"/>
  <c r="W1997" i="3"/>
  <c r="V1997" i="3"/>
  <c r="U1997" i="3"/>
  <c r="T1997" i="3"/>
  <c r="S1997" i="3"/>
  <c r="R1997" i="3"/>
  <c r="Q1997" i="3"/>
  <c r="P1997" i="3"/>
  <c r="O1997" i="3"/>
  <c r="N1997" i="3"/>
  <c r="M1997" i="3"/>
  <c r="L1997" i="3"/>
  <c r="K1997" i="3"/>
  <c r="J1997" i="3"/>
  <c r="I1997" i="3"/>
  <c r="H1997" i="3"/>
  <c r="G1997" i="3"/>
  <c r="F1997" i="3"/>
  <c r="E1997" i="3"/>
  <c r="D1997" i="3"/>
  <c r="C1997" i="3"/>
  <c r="B1997" i="3"/>
  <c r="A1997" i="3"/>
  <c r="X1996" i="3"/>
  <c r="W1996" i="3"/>
  <c r="V1996" i="3"/>
  <c r="U1996" i="3"/>
  <c r="T1996" i="3"/>
  <c r="S1996" i="3"/>
  <c r="R1996" i="3"/>
  <c r="Q1996" i="3"/>
  <c r="P1996" i="3"/>
  <c r="O1996" i="3"/>
  <c r="N1996" i="3"/>
  <c r="M1996" i="3"/>
  <c r="L1996" i="3"/>
  <c r="K1996" i="3"/>
  <c r="J1996" i="3"/>
  <c r="I1996" i="3"/>
  <c r="H1996" i="3"/>
  <c r="G1996" i="3"/>
  <c r="F1996" i="3"/>
  <c r="E1996" i="3"/>
  <c r="D1996" i="3"/>
  <c r="C1996" i="3"/>
  <c r="B1996" i="3"/>
  <c r="A1996" i="3"/>
  <c r="X1995" i="3"/>
  <c r="W1995" i="3"/>
  <c r="V1995" i="3"/>
  <c r="U1995" i="3"/>
  <c r="T1995" i="3"/>
  <c r="S1995" i="3"/>
  <c r="R1995" i="3"/>
  <c r="Q1995" i="3"/>
  <c r="P1995" i="3"/>
  <c r="O1995" i="3"/>
  <c r="N1995" i="3"/>
  <c r="M1995" i="3"/>
  <c r="L1995" i="3"/>
  <c r="K1995" i="3"/>
  <c r="J1995" i="3"/>
  <c r="I1995" i="3"/>
  <c r="H1995" i="3"/>
  <c r="G1995" i="3"/>
  <c r="F1995" i="3"/>
  <c r="E1995" i="3"/>
  <c r="D1995" i="3"/>
  <c r="C1995" i="3"/>
  <c r="B1995" i="3"/>
  <c r="A1995" i="3"/>
  <c r="X1994" i="3"/>
  <c r="W1994" i="3"/>
  <c r="V1994" i="3"/>
  <c r="U1994" i="3"/>
  <c r="T1994" i="3"/>
  <c r="S1994" i="3"/>
  <c r="R1994" i="3"/>
  <c r="Q1994" i="3"/>
  <c r="P1994" i="3"/>
  <c r="O1994" i="3"/>
  <c r="N1994" i="3"/>
  <c r="M1994" i="3"/>
  <c r="L1994" i="3"/>
  <c r="K1994" i="3"/>
  <c r="J1994" i="3"/>
  <c r="I1994" i="3"/>
  <c r="H1994" i="3"/>
  <c r="G1994" i="3"/>
  <c r="F1994" i="3"/>
  <c r="E1994" i="3"/>
  <c r="D1994" i="3"/>
  <c r="C1994" i="3"/>
  <c r="B1994" i="3"/>
  <c r="A1994" i="3"/>
  <c r="X1993" i="3"/>
  <c r="W1993" i="3"/>
  <c r="V1993" i="3"/>
  <c r="U1993" i="3"/>
  <c r="T1993" i="3"/>
  <c r="S1993" i="3"/>
  <c r="R1993" i="3"/>
  <c r="Q1993" i="3"/>
  <c r="P1993" i="3"/>
  <c r="O1993" i="3"/>
  <c r="N1993" i="3"/>
  <c r="M1993" i="3"/>
  <c r="L1993" i="3"/>
  <c r="K1993" i="3"/>
  <c r="J1993" i="3"/>
  <c r="I1993" i="3"/>
  <c r="H1993" i="3"/>
  <c r="G1993" i="3"/>
  <c r="F1993" i="3"/>
  <c r="E1993" i="3"/>
  <c r="D1993" i="3"/>
  <c r="C1993" i="3"/>
  <c r="B1993" i="3"/>
  <c r="A1993" i="3"/>
  <c r="X1992" i="3"/>
  <c r="W1992" i="3"/>
  <c r="V1992" i="3"/>
  <c r="U1992" i="3"/>
  <c r="T1992" i="3"/>
  <c r="S1992" i="3"/>
  <c r="R1992" i="3"/>
  <c r="Q1992" i="3"/>
  <c r="P1992" i="3"/>
  <c r="O1992" i="3"/>
  <c r="N1992" i="3"/>
  <c r="M1992" i="3"/>
  <c r="L1992" i="3"/>
  <c r="K1992" i="3"/>
  <c r="J1992" i="3"/>
  <c r="I1992" i="3"/>
  <c r="H1992" i="3"/>
  <c r="G1992" i="3"/>
  <c r="F1992" i="3"/>
  <c r="E1992" i="3"/>
  <c r="D1992" i="3"/>
  <c r="C1992" i="3"/>
  <c r="B1992" i="3"/>
  <c r="A1992" i="3"/>
  <c r="X1991" i="3"/>
  <c r="W1991" i="3"/>
  <c r="V1991" i="3"/>
  <c r="U1991" i="3"/>
  <c r="T1991" i="3"/>
  <c r="S1991" i="3"/>
  <c r="R1991" i="3"/>
  <c r="Q1991" i="3"/>
  <c r="P1991" i="3"/>
  <c r="O1991" i="3"/>
  <c r="N1991" i="3"/>
  <c r="M1991" i="3"/>
  <c r="L1991" i="3"/>
  <c r="K1991" i="3"/>
  <c r="J1991" i="3"/>
  <c r="I1991" i="3"/>
  <c r="H1991" i="3"/>
  <c r="G1991" i="3"/>
  <c r="F1991" i="3"/>
  <c r="E1991" i="3"/>
  <c r="D1991" i="3"/>
  <c r="C1991" i="3"/>
  <c r="B1991" i="3"/>
  <c r="A1991" i="3"/>
  <c r="X1990" i="3"/>
  <c r="W1990" i="3"/>
  <c r="V1990" i="3"/>
  <c r="U1990" i="3"/>
  <c r="T1990" i="3"/>
  <c r="S1990" i="3"/>
  <c r="R1990" i="3"/>
  <c r="Q1990" i="3"/>
  <c r="P1990" i="3"/>
  <c r="O1990" i="3"/>
  <c r="N1990" i="3"/>
  <c r="M1990" i="3"/>
  <c r="L1990" i="3"/>
  <c r="K1990" i="3"/>
  <c r="J1990" i="3"/>
  <c r="I1990" i="3"/>
  <c r="H1990" i="3"/>
  <c r="G1990" i="3"/>
  <c r="F1990" i="3"/>
  <c r="E1990" i="3"/>
  <c r="D1990" i="3"/>
  <c r="C1990" i="3"/>
  <c r="B1990" i="3"/>
  <c r="A1990" i="3"/>
  <c r="X1989" i="3"/>
  <c r="W1989" i="3"/>
  <c r="V1989" i="3"/>
  <c r="U1989" i="3"/>
  <c r="T1989" i="3"/>
  <c r="S1989" i="3"/>
  <c r="R1989" i="3"/>
  <c r="Q1989" i="3"/>
  <c r="P1989" i="3"/>
  <c r="O1989" i="3"/>
  <c r="N1989" i="3"/>
  <c r="M1989" i="3"/>
  <c r="L1989" i="3"/>
  <c r="K1989" i="3"/>
  <c r="J1989" i="3"/>
  <c r="I1989" i="3"/>
  <c r="H1989" i="3"/>
  <c r="G1989" i="3"/>
  <c r="F1989" i="3"/>
  <c r="E1989" i="3"/>
  <c r="D1989" i="3"/>
  <c r="C1989" i="3"/>
  <c r="B1989" i="3"/>
  <c r="A1989" i="3"/>
  <c r="X1988" i="3"/>
  <c r="W1988" i="3"/>
  <c r="V1988" i="3"/>
  <c r="U1988" i="3"/>
  <c r="T1988" i="3"/>
  <c r="S1988" i="3"/>
  <c r="R1988" i="3"/>
  <c r="Q1988" i="3"/>
  <c r="P1988" i="3"/>
  <c r="O1988" i="3"/>
  <c r="N1988" i="3"/>
  <c r="M1988" i="3"/>
  <c r="L1988" i="3"/>
  <c r="K1988" i="3"/>
  <c r="J1988" i="3"/>
  <c r="I1988" i="3"/>
  <c r="H1988" i="3"/>
  <c r="G1988" i="3"/>
  <c r="F1988" i="3"/>
  <c r="E1988" i="3"/>
  <c r="D1988" i="3"/>
  <c r="C1988" i="3"/>
  <c r="B1988" i="3"/>
  <c r="A1988" i="3"/>
  <c r="X1987" i="3"/>
  <c r="W1987" i="3"/>
  <c r="V1987" i="3"/>
  <c r="U1987" i="3"/>
  <c r="T1987" i="3"/>
  <c r="S1987" i="3"/>
  <c r="R1987" i="3"/>
  <c r="Q1987" i="3"/>
  <c r="P1987" i="3"/>
  <c r="O1987" i="3"/>
  <c r="N1987" i="3"/>
  <c r="M1987" i="3"/>
  <c r="L1987" i="3"/>
  <c r="K1987" i="3"/>
  <c r="J1987" i="3"/>
  <c r="I1987" i="3"/>
  <c r="H1987" i="3"/>
  <c r="G1987" i="3"/>
  <c r="F1987" i="3"/>
  <c r="E1987" i="3"/>
  <c r="D1987" i="3"/>
  <c r="C1987" i="3"/>
  <c r="B1987" i="3"/>
  <c r="A1987" i="3"/>
  <c r="X1986" i="3"/>
  <c r="W1986" i="3"/>
  <c r="V1986" i="3"/>
  <c r="U1986" i="3"/>
  <c r="T1986" i="3"/>
  <c r="S1986" i="3"/>
  <c r="R1986" i="3"/>
  <c r="Q1986" i="3"/>
  <c r="P1986" i="3"/>
  <c r="O1986" i="3"/>
  <c r="N1986" i="3"/>
  <c r="M1986" i="3"/>
  <c r="L1986" i="3"/>
  <c r="K1986" i="3"/>
  <c r="J1986" i="3"/>
  <c r="I1986" i="3"/>
  <c r="H1986" i="3"/>
  <c r="G1986" i="3"/>
  <c r="F1986" i="3"/>
  <c r="E1986" i="3"/>
  <c r="D1986" i="3"/>
  <c r="C1986" i="3"/>
  <c r="B1986" i="3"/>
  <c r="A1986" i="3"/>
  <c r="X1985" i="3"/>
  <c r="W1985" i="3"/>
  <c r="V1985" i="3"/>
  <c r="U1985" i="3"/>
  <c r="T1985" i="3"/>
  <c r="S1985" i="3"/>
  <c r="R1985" i="3"/>
  <c r="Q1985" i="3"/>
  <c r="P1985" i="3"/>
  <c r="O1985" i="3"/>
  <c r="N1985" i="3"/>
  <c r="M1985" i="3"/>
  <c r="L1985" i="3"/>
  <c r="K1985" i="3"/>
  <c r="J1985" i="3"/>
  <c r="I1985" i="3"/>
  <c r="H1985" i="3"/>
  <c r="G1985" i="3"/>
  <c r="F1985" i="3"/>
  <c r="E1985" i="3"/>
  <c r="D1985" i="3"/>
  <c r="C1985" i="3"/>
  <c r="B1985" i="3"/>
  <c r="A1985" i="3"/>
  <c r="X1984" i="3"/>
  <c r="W1984" i="3"/>
  <c r="V1984" i="3"/>
  <c r="U1984" i="3"/>
  <c r="T1984" i="3"/>
  <c r="S1984" i="3"/>
  <c r="R1984" i="3"/>
  <c r="Q1984" i="3"/>
  <c r="P1984" i="3"/>
  <c r="O1984" i="3"/>
  <c r="N1984" i="3"/>
  <c r="M1984" i="3"/>
  <c r="L1984" i="3"/>
  <c r="K1984" i="3"/>
  <c r="J1984" i="3"/>
  <c r="I1984" i="3"/>
  <c r="H1984" i="3"/>
  <c r="G1984" i="3"/>
  <c r="F1984" i="3"/>
  <c r="E1984" i="3"/>
  <c r="D1984" i="3"/>
  <c r="C1984" i="3"/>
  <c r="B1984" i="3"/>
  <c r="A1984" i="3"/>
  <c r="X1983" i="3"/>
  <c r="W1983" i="3"/>
  <c r="V1983" i="3"/>
  <c r="U1983" i="3"/>
  <c r="T1983" i="3"/>
  <c r="S1983" i="3"/>
  <c r="R1983" i="3"/>
  <c r="Q1983" i="3"/>
  <c r="P1983" i="3"/>
  <c r="O1983" i="3"/>
  <c r="N1983" i="3"/>
  <c r="M1983" i="3"/>
  <c r="L1983" i="3"/>
  <c r="K1983" i="3"/>
  <c r="J1983" i="3"/>
  <c r="I1983" i="3"/>
  <c r="H1983" i="3"/>
  <c r="G1983" i="3"/>
  <c r="F1983" i="3"/>
  <c r="E1983" i="3"/>
  <c r="D1983" i="3"/>
  <c r="C1983" i="3"/>
  <c r="B1983" i="3"/>
  <c r="A1983" i="3"/>
  <c r="X1982" i="3"/>
  <c r="W1982" i="3"/>
  <c r="V1982" i="3"/>
  <c r="U1982" i="3"/>
  <c r="T1982" i="3"/>
  <c r="S1982" i="3"/>
  <c r="R1982" i="3"/>
  <c r="Q1982" i="3"/>
  <c r="P1982" i="3"/>
  <c r="O1982" i="3"/>
  <c r="N1982" i="3"/>
  <c r="M1982" i="3"/>
  <c r="L1982" i="3"/>
  <c r="K1982" i="3"/>
  <c r="J1982" i="3"/>
  <c r="I1982" i="3"/>
  <c r="H1982" i="3"/>
  <c r="G1982" i="3"/>
  <c r="F1982" i="3"/>
  <c r="E1982" i="3"/>
  <c r="D1982" i="3"/>
  <c r="C1982" i="3"/>
  <c r="B1982" i="3"/>
  <c r="A1982" i="3"/>
  <c r="X1981" i="3"/>
  <c r="W1981" i="3"/>
  <c r="V1981" i="3"/>
  <c r="U1981" i="3"/>
  <c r="T1981" i="3"/>
  <c r="S1981" i="3"/>
  <c r="R1981" i="3"/>
  <c r="Q1981" i="3"/>
  <c r="P1981" i="3"/>
  <c r="O1981" i="3"/>
  <c r="N1981" i="3"/>
  <c r="M1981" i="3"/>
  <c r="L1981" i="3"/>
  <c r="K1981" i="3"/>
  <c r="J1981" i="3"/>
  <c r="I1981" i="3"/>
  <c r="H1981" i="3"/>
  <c r="G1981" i="3"/>
  <c r="F1981" i="3"/>
  <c r="E1981" i="3"/>
  <c r="D1981" i="3"/>
  <c r="C1981" i="3"/>
  <c r="B1981" i="3"/>
  <c r="A1981" i="3"/>
  <c r="X1980" i="3"/>
  <c r="W1980" i="3"/>
  <c r="V1980" i="3"/>
  <c r="U1980" i="3"/>
  <c r="T1980" i="3"/>
  <c r="S1980" i="3"/>
  <c r="R1980" i="3"/>
  <c r="Q1980" i="3"/>
  <c r="P1980" i="3"/>
  <c r="O1980" i="3"/>
  <c r="N1980" i="3"/>
  <c r="M1980" i="3"/>
  <c r="L1980" i="3"/>
  <c r="K1980" i="3"/>
  <c r="J1980" i="3"/>
  <c r="I1980" i="3"/>
  <c r="H1980" i="3"/>
  <c r="G1980" i="3"/>
  <c r="F1980" i="3"/>
  <c r="E1980" i="3"/>
  <c r="D1980" i="3"/>
  <c r="C1980" i="3"/>
  <c r="B1980" i="3"/>
  <c r="A1980" i="3"/>
  <c r="X1979" i="3"/>
  <c r="W1979" i="3"/>
  <c r="V1979" i="3"/>
  <c r="U1979" i="3"/>
  <c r="T1979" i="3"/>
  <c r="S1979" i="3"/>
  <c r="R1979" i="3"/>
  <c r="Q1979" i="3"/>
  <c r="P1979" i="3"/>
  <c r="O1979" i="3"/>
  <c r="N1979" i="3"/>
  <c r="M1979" i="3"/>
  <c r="L1979" i="3"/>
  <c r="K1979" i="3"/>
  <c r="J1979" i="3"/>
  <c r="I1979" i="3"/>
  <c r="H1979" i="3"/>
  <c r="G1979" i="3"/>
  <c r="F1979" i="3"/>
  <c r="E1979" i="3"/>
  <c r="D1979" i="3"/>
  <c r="C1979" i="3"/>
  <c r="B1979" i="3"/>
  <c r="A1979" i="3"/>
  <c r="X1978" i="3"/>
  <c r="W1978" i="3"/>
  <c r="V1978" i="3"/>
  <c r="U1978" i="3"/>
  <c r="T1978" i="3"/>
  <c r="S1978" i="3"/>
  <c r="R1978" i="3"/>
  <c r="Q1978" i="3"/>
  <c r="P1978" i="3"/>
  <c r="O1978" i="3"/>
  <c r="N1978" i="3"/>
  <c r="M1978" i="3"/>
  <c r="L1978" i="3"/>
  <c r="K1978" i="3"/>
  <c r="J1978" i="3"/>
  <c r="I1978" i="3"/>
  <c r="H1978" i="3"/>
  <c r="G1978" i="3"/>
  <c r="F1978" i="3"/>
  <c r="E1978" i="3"/>
  <c r="D1978" i="3"/>
  <c r="C1978" i="3"/>
  <c r="B1978" i="3"/>
  <c r="A1978" i="3"/>
  <c r="X1977" i="3"/>
  <c r="W1977" i="3"/>
  <c r="V1977" i="3"/>
  <c r="U1977" i="3"/>
  <c r="T1977" i="3"/>
  <c r="S1977" i="3"/>
  <c r="R1977" i="3"/>
  <c r="Q1977" i="3"/>
  <c r="P1977" i="3"/>
  <c r="O1977" i="3"/>
  <c r="N1977" i="3"/>
  <c r="M1977" i="3"/>
  <c r="L1977" i="3"/>
  <c r="K1977" i="3"/>
  <c r="J1977" i="3"/>
  <c r="I1977" i="3"/>
  <c r="H1977" i="3"/>
  <c r="G1977" i="3"/>
  <c r="F1977" i="3"/>
  <c r="E1977" i="3"/>
  <c r="D1977" i="3"/>
  <c r="C1977" i="3"/>
  <c r="B1977" i="3"/>
  <c r="A1977" i="3"/>
  <c r="X1976" i="3"/>
  <c r="W1976" i="3"/>
  <c r="V1976" i="3"/>
  <c r="U1976" i="3"/>
  <c r="T1976" i="3"/>
  <c r="S1976" i="3"/>
  <c r="R1976" i="3"/>
  <c r="Q1976" i="3"/>
  <c r="P1976" i="3"/>
  <c r="O1976" i="3"/>
  <c r="N1976" i="3"/>
  <c r="M1976" i="3"/>
  <c r="L1976" i="3"/>
  <c r="K1976" i="3"/>
  <c r="J1976" i="3"/>
  <c r="I1976" i="3"/>
  <c r="H1976" i="3"/>
  <c r="G1976" i="3"/>
  <c r="F1976" i="3"/>
  <c r="E1976" i="3"/>
  <c r="D1976" i="3"/>
  <c r="C1976" i="3"/>
  <c r="B1976" i="3"/>
  <c r="A1976" i="3"/>
  <c r="X1975" i="3"/>
  <c r="W1975" i="3"/>
  <c r="V1975" i="3"/>
  <c r="U1975" i="3"/>
  <c r="T1975" i="3"/>
  <c r="S1975" i="3"/>
  <c r="R1975" i="3"/>
  <c r="Q1975" i="3"/>
  <c r="P1975" i="3"/>
  <c r="O1975" i="3"/>
  <c r="N1975" i="3"/>
  <c r="M1975" i="3"/>
  <c r="L1975" i="3"/>
  <c r="K1975" i="3"/>
  <c r="J1975" i="3"/>
  <c r="I1975" i="3"/>
  <c r="H1975" i="3"/>
  <c r="G1975" i="3"/>
  <c r="F1975" i="3"/>
  <c r="E1975" i="3"/>
  <c r="D1975" i="3"/>
  <c r="C1975" i="3"/>
  <c r="B1975" i="3"/>
  <c r="A1975" i="3"/>
  <c r="X1974" i="3"/>
  <c r="W1974" i="3"/>
  <c r="V1974" i="3"/>
  <c r="U1974" i="3"/>
  <c r="T1974" i="3"/>
  <c r="S1974" i="3"/>
  <c r="R1974" i="3"/>
  <c r="Q1974" i="3"/>
  <c r="P1974" i="3"/>
  <c r="O1974" i="3"/>
  <c r="N1974" i="3"/>
  <c r="M1974" i="3"/>
  <c r="L1974" i="3"/>
  <c r="K1974" i="3"/>
  <c r="J1974" i="3"/>
  <c r="I1974" i="3"/>
  <c r="H1974" i="3"/>
  <c r="G1974" i="3"/>
  <c r="F1974" i="3"/>
  <c r="E1974" i="3"/>
  <c r="D1974" i="3"/>
  <c r="C1974" i="3"/>
  <c r="B1974" i="3"/>
  <c r="A1974" i="3"/>
  <c r="X1973" i="3"/>
  <c r="W1973" i="3"/>
  <c r="V1973" i="3"/>
  <c r="U1973" i="3"/>
  <c r="T1973" i="3"/>
  <c r="S1973" i="3"/>
  <c r="R1973" i="3"/>
  <c r="Q1973" i="3"/>
  <c r="P1973" i="3"/>
  <c r="O1973" i="3"/>
  <c r="N1973" i="3"/>
  <c r="M1973" i="3"/>
  <c r="L1973" i="3"/>
  <c r="K1973" i="3"/>
  <c r="J1973" i="3"/>
  <c r="I1973" i="3"/>
  <c r="H1973" i="3"/>
  <c r="G1973" i="3"/>
  <c r="F1973" i="3"/>
  <c r="E1973" i="3"/>
  <c r="D1973" i="3"/>
  <c r="C1973" i="3"/>
  <c r="B1973" i="3"/>
  <c r="A1973" i="3"/>
  <c r="X1972" i="3"/>
  <c r="W1972" i="3"/>
  <c r="V1972" i="3"/>
  <c r="U1972" i="3"/>
  <c r="T1972" i="3"/>
  <c r="S1972" i="3"/>
  <c r="R1972" i="3"/>
  <c r="Q1972" i="3"/>
  <c r="P1972" i="3"/>
  <c r="O1972" i="3"/>
  <c r="N1972" i="3"/>
  <c r="M1972" i="3"/>
  <c r="L1972" i="3"/>
  <c r="K1972" i="3"/>
  <c r="J1972" i="3"/>
  <c r="I1972" i="3"/>
  <c r="H1972" i="3"/>
  <c r="G1972" i="3"/>
  <c r="F1972" i="3"/>
  <c r="E1972" i="3"/>
  <c r="D1972" i="3"/>
  <c r="C1972" i="3"/>
  <c r="B1972" i="3"/>
  <c r="A1972" i="3"/>
  <c r="X1971" i="3"/>
  <c r="W1971" i="3"/>
  <c r="V1971" i="3"/>
  <c r="U1971" i="3"/>
  <c r="T1971" i="3"/>
  <c r="S1971" i="3"/>
  <c r="R1971" i="3"/>
  <c r="Q1971" i="3"/>
  <c r="P1971" i="3"/>
  <c r="O1971" i="3"/>
  <c r="N1971" i="3"/>
  <c r="M1971" i="3"/>
  <c r="L1971" i="3"/>
  <c r="K1971" i="3"/>
  <c r="J1971" i="3"/>
  <c r="I1971" i="3"/>
  <c r="H1971" i="3"/>
  <c r="G1971" i="3"/>
  <c r="F1971" i="3"/>
  <c r="E1971" i="3"/>
  <c r="D1971" i="3"/>
  <c r="C1971" i="3"/>
  <c r="B1971" i="3"/>
  <c r="A1971" i="3"/>
  <c r="X1970" i="3"/>
  <c r="W1970" i="3"/>
  <c r="V1970" i="3"/>
  <c r="U1970" i="3"/>
  <c r="T1970" i="3"/>
  <c r="S1970" i="3"/>
  <c r="R1970" i="3"/>
  <c r="Q1970" i="3"/>
  <c r="P1970" i="3"/>
  <c r="O1970" i="3"/>
  <c r="N1970" i="3"/>
  <c r="M1970" i="3"/>
  <c r="L1970" i="3"/>
  <c r="K1970" i="3"/>
  <c r="J1970" i="3"/>
  <c r="I1970" i="3"/>
  <c r="H1970" i="3"/>
  <c r="G1970" i="3"/>
  <c r="F1970" i="3"/>
  <c r="E1970" i="3"/>
  <c r="D1970" i="3"/>
  <c r="C1970" i="3"/>
  <c r="B1970" i="3"/>
  <c r="A1970" i="3"/>
  <c r="X1969" i="3"/>
  <c r="W1969" i="3"/>
  <c r="V1969" i="3"/>
  <c r="U1969" i="3"/>
  <c r="T1969" i="3"/>
  <c r="S1969" i="3"/>
  <c r="R1969" i="3"/>
  <c r="Q1969" i="3"/>
  <c r="P1969" i="3"/>
  <c r="O1969" i="3"/>
  <c r="N1969" i="3"/>
  <c r="M1969" i="3"/>
  <c r="L1969" i="3"/>
  <c r="K1969" i="3"/>
  <c r="J1969" i="3"/>
  <c r="I1969" i="3"/>
  <c r="H1969" i="3"/>
  <c r="G1969" i="3"/>
  <c r="F1969" i="3"/>
  <c r="E1969" i="3"/>
  <c r="D1969" i="3"/>
  <c r="C1969" i="3"/>
  <c r="B1969" i="3"/>
  <c r="A1969" i="3"/>
  <c r="X1968" i="3"/>
  <c r="W1968" i="3"/>
  <c r="V1968" i="3"/>
  <c r="U1968" i="3"/>
  <c r="T1968" i="3"/>
  <c r="S1968" i="3"/>
  <c r="R1968" i="3"/>
  <c r="Q1968" i="3"/>
  <c r="P1968" i="3"/>
  <c r="O1968" i="3"/>
  <c r="N1968" i="3"/>
  <c r="M1968" i="3"/>
  <c r="L1968" i="3"/>
  <c r="K1968" i="3"/>
  <c r="J1968" i="3"/>
  <c r="I1968" i="3"/>
  <c r="H1968" i="3"/>
  <c r="G1968" i="3"/>
  <c r="F1968" i="3"/>
  <c r="E1968" i="3"/>
  <c r="D1968" i="3"/>
  <c r="C1968" i="3"/>
  <c r="B1968" i="3"/>
  <c r="A1968" i="3"/>
  <c r="X1967" i="3"/>
  <c r="W1967" i="3"/>
  <c r="V1967" i="3"/>
  <c r="U1967" i="3"/>
  <c r="T1967" i="3"/>
  <c r="S1967" i="3"/>
  <c r="R1967" i="3"/>
  <c r="Q1967" i="3"/>
  <c r="P1967" i="3"/>
  <c r="O1967" i="3"/>
  <c r="N1967" i="3"/>
  <c r="M1967" i="3"/>
  <c r="L1967" i="3"/>
  <c r="K1967" i="3"/>
  <c r="J1967" i="3"/>
  <c r="I1967" i="3"/>
  <c r="H1967" i="3"/>
  <c r="G1967" i="3"/>
  <c r="F1967" i="3"/>
  <c r="E1967" i="3"/>
  <c r="D1967" i="3"/>
  <c r="C1967" i="3"/>
  <c r="B1967" i="3"/>
  <c r="A1967" i="3"/>
  <c r="X1966" i="3"/>
  <c r="W1966" i="3"/>
  <c r="V1966" i="3"/>
  <c r="U1966" i="3"/>
  <c r="T1966" i="3"/>
  <c r="S1966" i="3"/>
  <c r="R1966" i="3"/>
  <c r="Q1966" i="3"/>
  <c r="P1966" i="3"/>
  <c r="O1966" i="3"/>
  <c r="N1966" i="3"/>
  <c r="M1966" i="3"/>
  <c r="L1966" i="3"/>
  <c r="K1966" i="3"/>
  <c r="J1966" i="3"/>
  <c r="I1966" i="3"/>
  <c r="H1966" i="3"/>
  <c r="G1966" i="3"/>
  <c r="F1966" i="3"/>
  <c r="E1966" i="3"/>
  <c r="D1966" i="3"/>
  <c r="C1966" i="3"/>
  <c r="B1966" i="3"/>
  <c r="A1966" i="3"/>
  <c r="X1965" i="3"/>
  <c r="W1965" i="3"/>
  <c r="V1965" i="3"/>
  <c r="U1965" i="3"/>
  <c r="T1965" i="3"/>
  <c r="S1965" i="3"/>
  <c r="R1965" i="3"/>
  <c r="Q1965" i="3"/>
  <c r="P1965" i="3"/>
  <c r="O1965" i="3"/>
  <c r="N1965" i="3"/>
  <c r="M1965" i="3"/>
  <c r="L1965" i="3"/>
  <c r="K1965" i="3"/>
  <c r="J1965" i="3"/>
  <c r="I1965" i="3"/>
  <c r="H1965" i="3"/>
  <c r="G1965" i="3"/>
  <c r="F1965" i="3"/>
  <c r="E1965" i="3"/>
  <c r="D1965" i="3"/>
  <c r="C1965" i="3"/>
  <c r="B1965" i="3"/>
  <c r="A1965" i="3"/>
  <c r="X1964" i="3"/>
  <c r="W1964" i="3"/>
  <c r="V1964" i="3"/>
  <c r="U1964" i="3"/>
  <c r="T1964" i="3"/>
  <c r="S1964" i="3"/>
  <c r="R1964" i="3"/>
  <c r="Q1964" i="3"/>
  <c r="P1964" i="3"/>
  <c r="O1964" i="3"/>
  <c r="N1964" i="3"/>
  <c r="M1964" i="3"/>
  <c r="L1964" i="3"/>
  <c r="K1964" i="3"/>
  <c r="J1964" i="3"/>
  <c r="I1964" i="3"/>
  <c r="H1964" i="3"/>
  <c r="G1964" i="3"/>
  <c r="F1964" i="3"/>
  <c r="E1964" i="3"/>
  <c r="D1964" i="3"/>
  <c r="C1964" i="3"/>
  <c r="B1964" i="3"/>
  <c r="A1964" i="3"/>
  <c r="X1963" i="3"/>
  <c r="W1963" i="3"/>
  <c r="V1963" i="3"/>
  <c r="U1963" i="3"/>
  <c r="T1963" i="3"/>
  <c r="S1963" i="3"/>
  <c r="R1963" i="3"/>
  <c r="Q1963" i="3"/>
  <c r="P1963" i="3"/>
  <c r="O1963" i="3"/>
  <c r="N1963" i="3"/>
  <c r="M1963" i="3"/>
  <c r="L1963" i="3"/>
  <c r="K1963" i="3"/>
  <c r="J1963" i="3"/>
  <c r="I1963" i="3"/>
  <c r="H1963" i="3"/>
  <c r="G1963" i="3"/>
  <c r="F1963" i="3"/>
  <c r="E1963" i="3"/>
  <c r="D1963" i="3"/>
  <c r="C1963" i="3"/>
  <c r="B1963" i="3"/>
  <c r="A1963" i="3"/>
  <c r="X1962" i="3"/>
  <c r="W1962" i="3"/>
  <c r="V1962" i="3"/>
  <c r="U1962" i="3"/>
  <c r="T1962" i="3"/>
  <c r="S1962" i="3"/>
  <c r="R1962" i="3"/>
  <c r="Q1962" i="3"/>
  <c r="P1962" i="3"/>
  <c r="O1962" i="3"/>
  <c r="N1962" i="3"/>
  <c r="M1962" i="3"/>
  <c r="L1962" i="3"/>
  <c r="K1962" i="3"/>
  <c r="J1962" i="3"/>
  <c r="I1962" i="3"/>
  <c r="H1962" i="3"/>
  <c r="G1962" i="3"/>
  <c r="F1962" i="3"/>
  <c r="E1962" i="3"/>
  <c r="D1962" i="3"/>
  <c r="C1962" i="3"/>
  <c r="B1962" i="3"/>
  <c r="A1962" i="3"/>
  <c r="X1961" i="3"/>
  <c r="W1961" i="3"/>
  <c r="V1961" i="3"/>
  <c r="U1961" i="3"/>
  <c r="T1961" i="3"/>
  <c r="S1961" i="3"/>
  <c r="R1961" i="3"/>
  <c r="Q1961" i="3"/>
  <c r="P1961" i="3"/>
  <c r="O1961" i="3"/>
  <c r="N1961" i="3"/>
  <c r="M1961" i="3"/>
  <c r="L1961" i="3"/>
  <c r="K1961" i="3"/>
  <c r="J1961" i="3"/>
  <c r="I1961" i="3"/>
  <c r="H1961" i="3"/>
  <c r="G1961" i="3"/>
  <c r="F1961" i="3"/>
  <c r="E1961" i="3"/>
  <c r="D1961" i="3"/>
  <c r="C1961" i="3"/>
  <c r="B1961" i="3"/>
  <c r="A1961" i="3"/>
  <c r="X1960" i="3"/>
  <c r="W1960" i="3"/>
  <c r="V1960" i="3"/>
  <c r="U1960" i="3"/>
  <c r="T1960" i="3"/>
  <c r="S1960" i="3"/>
  <c r="R1960" i="3"/>
  <c r="Q1960" i="3"/>
  <c r="P1960" i="3"/>
  <c r="O1960" i="3"/>
  <c r="N1960" i="3"/>
  <c r="M1960" i="3"/>
  <c r="L1960" i="3"/>
  <c r="K1960" i="3"/>
  <c r="J1960" i="3"/>
  <c r="I1960" i="3"/>
  <c r="H1960" i="3"/>
  <c r="G1960" i="3"/>
  <c r="F1960" i="3"/>
  <c r="E1960" i="3"/>
  <c r="D1960" i="3"/>
  <c r="C1960" i="3"/>
  <c r="B1960" i="3"/>
  <c r="A1960" i="3"/>
  <c r="X1959" i="3"/>
  <c r="W1959" i="3"/>
  <c r="V1959" i="3"/>
  <c r="U1959" i="3"/>
  <c r="T1959" i="3"/>
  <c r="S1959" i="3"/>
  <c r="R1959" i="3"/>
  <c r="Q1959" i="3"/>
  <c r="P1959" i="3"/>
  <c r="O1959" i="3"/>
  <c r="N1959" i="3"/>
  <c r="M1959" i="3"/>
  <c r="L1959" i="3"/>
  <c r="K1959" i="3"/>
  <c r="J1959" i="3"/>
  <c r="I1959" i="3"/>
  <c r="H1959" i="3"/>
  <c r="G1959" i="3"/>
  <c r="F1959" i="3"/>
  <c r="E1959" i="3"/>
  <c r="D1959" i="3"/>
  <c r="C1959" i="3"/>
  <c r="B1959" i="3"/>
  <c r="A1959" i="3"/>
  <c r="X1958" i="3"/>
  <c r="W1958" i="3"/>
  <c r="V1958" i="3"/>
  <c r="U1958" i="3"/>
  <c r="T1958" i="3"/>
  <c r="S1958" i="3"/>
  <c r="R1958" i="3"/>
  <c r="Q1958" i="3"/>
  <c r="P1958" i="3"/>
  <c r="O1958" i="3"/>
  <c r="N1958" i="3"/>
  <c r="M1958" i="3"/>
  <c r="L1958" i="3"/>
  <c r="K1958" i="3"/>
  <c r="J1958" i="3"/>
  <c r="I1958" i="3"/>
  <c r="H1958" i="3"/>
  <c r="G1958" i="3"/>
  <c r="F1958" i="3"/>
  <c r="E1958" i="3"/>
  <c r="D1958" i="3"/>
  <c r="C1958" i="3"/>
  <c r="B1958" i="3"/>
  <c r="A1958" i="3"/>
  <c r="X1957" i="3"/>
  <c r="W1957" i="3"/>
  <c r="V1957" i="3"/>
  <c r="U1957" i="3"/>
  <c r="T1957" i="3"/>
  <c r="S1957" i="3"/>
  <c r="R1957" i="3"/>
  <c r="Q1957" i="3"/>
  <c r="P1957" i="3"/>
  <c r="O1957" i="3"/>
  <c r="N1957" i="3"/>
  <c r="M1957" i="3"/>
  <c r="L1957" i="3"/>
  <c r="K1957" i="3"/>
  <c r="J1957" i="3"/>
  <c r="I1957" i="3"/>
  <c r="H1957" i="3"/>
  <c r="G1957" i="3"/>
  <c r="F1957" i="3"/>
  <c r="E1957" i="3"/>
  <c r="D1957" i="3"/>
  <c r="C1957" i="3"/>
  <c r="B1957" i="3"/>
  <c r="A1957" i="3"/>
  <c r="X1956" i="3"/>
  <c r="W1956" i="3"/>
  <c r="V1956" i="3"/>
  <c r="U1956" i="3"/>
  <c r="T1956" i="3"/>
  <c r="S1956" i="3"/>
  <c r="R1956" i="3"/>
  <c r="Q1956" i="3"/>
  <c r="P1956" i="3"/>
  <c r="O1956" i="3"/>
  <c r="N1956" i="3"/>
  <c r="M1956" i="3"/>
  <c r="L1956" i="3"/>
  <c r="K1956" i="3"/>
  <c r="J1956" i="3"/>
  <c r="I1956" i="3"/>
  <c r="H1956" i="3"/>
  <c r="G1956" i="3"/>
  <c r="F1956" i="3"/>
  <c r="E1956" i="3"/>
  <c r="D1956" i="3"/>
  <c r="C1956" i="3"/>
  <c r="B1956" i="3"/>
  <c r="A1956" i="3"/>
  <c r="X1955" i="3"/>
  <c r="W1955" i="3"/>
  <c r="V1955" i="3"/>
  <c r="U1955" i="3"/>
  <c r="T1955" i="3"/>
  <c r="S1955" i="3"/>
  <c r="R1955" i="3"/>
  <c r="Q1955" i="3"/>
  <c r="P1955" i="3"/>
  <c r="O1955" i="3"/>
  <c r="N1955" i="3"/>
  <c r="M1955" i="3"/>
  <c r="L1955" i="3"/>
  <c r="K1955" i="3"/>
  <c r="J1955" i="3"/>
  <c r="I1955" i="3"/>
  <c r="H1955" i="3"/>
  <c r="G1955" i="3"/>
  <c r="F1955" i="3"/>
  <c r="E1955" i="3"/>
  <c r="D1955" i="3"/>
  <c r="C1955" i="3"/>
  <c r="B1955" i="3"/>
  <c r="A1955" i="3"/>
  <c r="X1954" i="3"/>
  <c r="W1954" i="3"/>
  <c r="V1954" i="3"/>
  <c r="U1954" i="3"/>
  <c r="T1954" i="3"/>
  <c r="S1954" i="3"/>
  <c r="R1954" i="3"/>
  <c r="Q1954" i="3"/>
  <c r="P1954" i="3"/>
  <c r="O1954" i="3"/>
  <c r="N1954" i="3"/>
  <c r="M1954" i="3"/>
  <c r="L1954" i="3"/>
  <c r="K1954" i="3"/>
  <c r="J1954" i="3"/>
  <c r="I1954" i="3"/>
  <c r="H1954" i="3"/>
  <c r="G1954" i="3"/>
  <c r="F1954" i="3"/>
  <c r="E1954" i="3"/>
  <c r="D1954" i="3"/>
  <c r="C1954" i="3"/>
  <c r="B1954" i="3"/>
  <c r="A1954" i="3"/>
  <c r="X1953" i="3"/>
  <c r="W1953" i="3"/>
  <c r="V1953" i="3"/>
  <c r="U1953" i="3"/>
  <c r="T1953" i="3"/>
  <c r="S1953" i="3"/>
  <c r="R1953" i="3"/>
  <c r="Q1953" i="3"/>
  <c r="P1953" i="3"/>
  <c r="O1953" i="3"/>
  <c r="N1953" i="3"/>
  <c r="M1953" i="3"/>
  <c r="L1953" i="3"/>
  <c r="K1953" i="3"/>
  <c r="J1953" i="3"/>
  <c r="I1953" i="3"/>
  <c r="H1953" i="3"/>
  <c r="G1953" i="3"/>
  <c r="F1953" i="3"/>
  <c r="E1953" i="3"/>
  <c r="D1953" i="3"/>
  <c r="C1953" i="3"/>
  <c r="B1953" i="3"/>
  <c r="A1953" i="3"/>
  <c r="X1952" i="3"/>
  <c r="W1952" i="3"/>
  <c r="V1952" i="3"/>
  <c r="U1952" i="3"/>
  <c r="T1952" i="3"/>
  <c r="S1952" i="3"/>
  <c r="R1952" i="3"/>
  <c r="Q1952" i="3"/>
  <c r="P1952" i="3"/>
  <c r="O1952" i="3"/>
  <c r="N1952" i="3"/>
  <c r="M1952" i="3"/>
  <c r="L1952" i="3"/>
  <c r="K1952" i="3"/>
  <c r="J1952" i="3"/>
  <c r="I1952" i="3"/>
  <c r="H1952" i="3"/>
  <c r="G1952" i="3"/>
  <c r="F1952" i="3"/>
  <c r="E1952" i="3"/>
  <c r="D1952" i="3"/>
  <c r="C1952" i="3"/>
  <c r="B1952" i="3"/>
  <c r="A1952" i="3"/>
  <c r="X1951" i="3"/>
  <c r="W1951" i="3"/>
  <c r="V1951" i="3"/>
  <c r="U1951" i="3"/>
  <c r="T1951" i="3"/>
  <c r="S1951" i="3"/>
  <c r="R1951" i="3"/>
  <c r="Q1951" i="3"/>
  <c r="P1951" i="3"/>
  <c r="O1951" i="3"/>
  <c r="N1951" i="3"/>
  <c r="M1951" i="3"/>
  <c r="L1951" i="3"/>
  <c r="K1951" i="3"/>
  <c r="J1951" i="3"/>
  <c r="I1951" i="3"/>
  <c r="H1951" i="3"/>
  <c r="G1951" i="3"/>
  <c r="F1951" i="3"/>
  <c r="E1951" i="3"/>
  <c r="D1951" i="3"/>
  <c r="C1951" i="3"/>
  <c r="B1951" i="3"/>
  <c r="A1951" i="3"/>
  <c r="X1950" i="3"/>
  <c r="W1950" i="3"/>
  <c r="V1950" i="3"/>
  <c r="U1950" i="3"/>
  <c r="T1950" i="3"/>
  <c r="S1950" i="3"/>
  <c r="R1950" i="3"/>
  <c r="Q1950" i="3"/>
  <c r="P1950" i="3"/>
  <c r="O1950" i="3"/>
  <c r="N1950" i="3"/>
  <c r="M1950" i="3"/>
  <c r="L1950" i="3"/>
  <c r="K1950" i="3"/>
  <c r="J1950" i="3"/>
  <c r="I1950" i="3"/>
  <c r="H1950" i="3"/>
  <c r="G1950" i="3"/>
  <c r="F1950" i="3"/>
  <c r="E1950" i="3"/>
  <c r="D1950" i="3"/>
  <c r="C1950" i="3"/>
  <c r="B1950" i="3"/>
  <c r="A1950" i="3"/>
  <c r="X1949" i="3"/>
  <c r="W1949" i="3"/>
  <c r="V1949" i="3"/>
  <c r="U1949" i="3"/>
  <c r="T1949" i="3"/>
  <c r="S1949" i="3"/>
  <c r="R1949" i="3"/>
  <c r="Q1949" i="3"/>
  <c r="P1949" i="3"/>
  <c r="O1949" i="3"/>
  <c r="N1949" i="3"/>
  <c r="M1949" i="3"/>
  <c r="L1949" i="3"/>
  <c r="K1949" i="3"/>
  <c r="J1949" i="3"/>
  <c r="I1949" i="3"/>
  <c r="H1949" i="3"/>
  <c r="G1949" i="3"/>
  <c r="F1949" i="3"/>
  <c r="E1949" i="3"/>
  <c r="D1949" i="3"/>
  <c r="C1949" i="3"/>
  <c r="B1949" i="3"/>
  <c r="A1949" i="3"/>
  <c r="X1948" i="3"/>
  <c r="W1948" i="3"/>
  <c r="V1948" i="3"/>
  <c r="U1948" i="3"/>
  <c r="T1948" i="3"/>
  <c r="S1948" i="3"/>
  <c r="R1948" i="3"/>
  <c r="Q1948" i="3"/>
  <c r="P1948" i="3"/>
  <c r="O1948" i="3"/>
  <c r="N1948" i="3"/>
  <c r="M1948" i="3"/>
  <c r="L1948" i="3"/>
  <c r="K1948" i="3"/>
  <c r="J1948" i="3"/>
  <c r="I1948" i="3"/>
  <c r="H1948" i="3"/>
  <c r="G1948" i="3"/>
  <c r="F1948" i="3"/>
  <c r="E1948" i="3"/>
  <c r="D1948" i="3"/>
  <c r="C1948" i="3"/>
  <c r="B1948" i="3"/>
  <c r="A1948" i="3"/>
  <c r="X1947" i="3"/>
  <c r="W1947" i="3"/>
  <c r="V1947" i="3"/>
  <c r="U1947" i="3"/>
  <c r="T1947" i="3"/>
  <c r="S1947" i="3"/>
  <c r="R1947" i="3"/>
  <c r="Q1947" i="3"/>
  <c r="P1947" i="3"/>
  <c r="O1947" i="3"/>
  <c r="N1947" i="3"/>
  <c r="M1947" i="3"/>
  <c r="L1947" i="3"/>
  <c r="K1947" i="3"/>
  <c r="J1947" i="3"/>
  <c r="I1947" i="3"/>
  <c r="H1947" i="3"/>
  <c r="G1947" i="3"/>
  <c r="F1947" i="3"/>
  <c r="E1947" i="3"/>
  <c r="D1947" i="3"/>
  <c r="C1947" i="3"/>
  <c r="B1947" i="3"/>
  <c r="A1947" i="3"/>
  <c r="X1946" i="3"/>
  <c r="W1946" i="3"/>
  <c r="V1946" i="3"/>
  <c r="U1946" i="3"/>
  <c r="T1946" i="3"/>
  <c r="S1946" i="3"/>
  <c r="R1946" i="3"/>
  <c r="Q1946" i="3"/>
  <c r="P1946" i="3"/>
  <c r="O1946" i="3"/>
  <c r="N1946" i="3"/>
  <c r="M1946" i="3"/>
  <c r="L1946" i="3"/>
  <c r="K1946" i="3"/>
  <c r="J1946" i="3"/>
  <c r="I1946" i="3"/>
  <c r="H1946" i="3"/>
  <c r="G1946" i="3"/>
  <c r="F1946" i="3"/>
  <c r="E1946" i="3"/>
  <c r="D1946" i="3"/>
  <c r="C1946" i="3"/>
  <c r="B1946" i="3"/>
  <c r="A1946" i="3"/>
  <c r="X1945" i="3"/>
  <c r="W1945" i="3"/>
  <c r="V1945" i="3"/>
  <c r="U1945" i="3"/>
  <c r="T1945" i="3"/>
  <c r="S1945" i="3"/>
  <c r="R1945" i="3"/>
  <c r="Q1945" i="3"/>
  <c r="P1945" i="3"/>
  <c r="O1945" i="3"/>
  <c r="N1945" i="3"/>
  <c r="M1945" i="3"/>
  <c r="L1945" i="3"/>
  <c r="K1945" i="3"/>
  <c r="J1945" i="3"/>
  <c r="I1945" i="3"/>
  <c r="H1945" i="3"/>
  <c r="G1945" i="3"/>
  <c r="F1945" i="3"/>
  <c r="E1945" i="3"/>
  <c r="D1945" i="3"/>
  <c r="C1945" i="3"/>
  <c r="B1945" i="3"/>
  <c r="A1945" i="3"/>
  <c r="X1944" i="3"/>
  <c r="W1944" i="3"/>
  <c r="V1944" i="3"/>
  <c r="U1944" i="3"/>
  <c r="T1944" i="3"/>
  <c r="S1944" i="3"/>
  <c r="R1944" i="3"/>
  <c r="Q1944" i="3"/>
  <c r="P1944" i="3"/>
  <c r="O1944" i="3"/>
  <c r="N1944" i="3"/>
  <c r="M1944" i="3"/>
  <c r="L1944" i="3"/>
  <c r="K1944" i="3"/>
  <c r="J1944" i="3"/>
  <c r="I1944" i="3"/>
  <c r="H1944" i="3"/>
  <c r="G1944" i="3"/>
  <c r="F1944" i="3"/>
  <c r="E1944" i="3"/>
  <c r="D1944" i="3"/>
  <c r="C1944" i="3"/>
  <c r="B1944" i="3"/>
  <c r="A1944" i="3"/>
  <c r="X1943" i="3"/>
  <c r="W1943" i="3"/>
  <c r="V1943" i="3"/>
  <c r="U1943" i="3"/>
  <c r="T1943" i="3"/>
  <c r="S1943" i="3"/>
  <c r="R1943" i="3"/>
  <c r="Q1943" i="3"/>
  <c r="P1943" i="3"/>
  <c r="O1943" i="3"/>
  <c r="N1943" i="3"/>
  <c r="M1943" i="3"/>
  <c r="L1943" i="3"/>
  <c r="K1943" i="3"/>
  <c r="J1943" i="3"/>
  <c r="I1943" i="3"/>
  <c r="H1943" i="3"/>
  <c r="G1943" i="3"/>
  <c r="F1943" i="3"/>
  <c r="E1943" i="3"/>
  <c r="D1943" i="3"/>
  <c r="C1943" i="3"/>
  <c r="B1943" i="3"/>
  <c r="A1943" i="3"/>
  <c r="X1942" i="3"/>
  <c r="W1942" i="3"/>
  <c r="V1942" i="3"/>
  <c r="U1942" i="3"/>
  <c r="T1942" i="3"/>
  <c r="S1942" i="3"/>
  <c r="R1942" i="3"/>
  <c r="Q1942" i="3"/>
  <c r="P1942" i="3"/>
  <c r="O1942" i="3"/>
  <c r="N1942" i="3"/>
  <c r="M1942" i="3"/>
  <c r="L1942" i="3"/>
  <c r="K1942" i="3"/>
  <c r="J1942" i="3"/>
  <c r="I1942" i="3"/>
  <c r="H1942" i="3"/>
  <c r="G1942" i="3"/>
  <c r="F1942" i="3"/>
  <c r="E1942" i="3"/>
  <c r="D1942" i="3"/>
  <c r="C1942" i="3"/>
  <c r="B1942" i="3"/>
  <c r="A1942" i="3"/>
  <c r="X1941" i="3"/>
  <c r="W1941" i="3"/>
  <c r="V1941" i="3"/>
  <c r="U1941" i="3"/>
  <c r="T1941" i="3"/>
  <c r="S1941" i="3"/>
  <c r="R1941" i="3"/>
  <c r="Q1941" i="3"/>
  <c r="P1941" i="3"/>
  <c r="O1941" i="3"/>
  <c r="N1941" i="3"/>
  <c r="M1941" i="3"/>
  <c r="L1941" i="3"/>
  <c r="K1941" i="3"/>
  <c r="J1941" i="3"/>
  <c r="I1941" i="3"/>
  <c r="H1941" i="3"/>
  <c r="G1941" i="3"/>
  <c r="F1941" i="3"/>
  <c r="E1941" i="3"/>
  <c r="D1941" i="3"/>
  <c r="C1941" i="3"/>
  <c r="B1941" i="3"/>
  <c r="A1941" i="3"/>
  <c r="X1940" i="3"/>
  <c r="W1940" i="3"/>
  <c r="V1940" i="3"/>
  <c r="U1940" i="3"/>
  <c r="T1940" i="3"/>
  <c r="S1940" i="3"/>
  <c r="R1940" i="3"/>
  <c r="Q1940" i="3"/>
  <c r="P1940" i="3"/>
  <c r="O1940" i="3"/>
  <c r="N1940" i="3"/>
  <c r="M1940" i="3"/>
  <c r="L1940" i="3"/>
  <c r="K1940" i="3"/>
  <c r="J1940" i="3"/>
  <c r="I1940" i="3"/>
  <c r="H1940" i="3"/>
  <c r="G1940" i="3"/>
  <c r="F1940" i="3"/>
  <c r="E1940" i="3"/>
  <c r="D1940" i="3"/>
  <c r="C1940" i="3"/>
  <c r="B1940" i="3"/>
  <c r="A1940" i="3"/>
  <c r="X1939" i="3"/>
  <c r="W1939" i="3"/>
  <c r="V1939" i="3"/>
  <c r="U1939" i="3"/>
  <c r="T1939" i="3"/>
  <c r="S1939" i="3"/>
  <c r="R1939" i="3"/>
  <c r="Q1939" i="3"/>
  <c r="P1939" i="3"/>
  <c r="O1939" i="3"/>
  <c r="N1939" i="3"/>
  <c r="M1939" i="3"/>
  <c r="L1939" i="3"/>
  <c r="K1939" i="3"/>
  <c r="J1939" i="3"/>
  <c r="I1939" i="3"/>
  <c r="H1939" i="3"/>
  <c r="G1939" i="3"/>
  <c r="F1939" i="3"/>
  <c r="E1939" i="3"/>
  <c r="D1939" i="3"/>
  <c r="C1939" i="3"/>
  <c r="B1939" i="3"/>
  <c r="A1939" i="3"/>
  <c r="X1938" i="3"/>
  <c r="W1938" i="3"/>
  <c r="V1938" i="3"/>
  <c r="U1938" i="3"/>
  <c r="T1938" i="3"/>
  <c r="S1938" i="3"/>
  <c r="R1938" i="3"/>
  <c r="Q1938" i="3"/>
  <c r="P1938" i="3"/>
  <c r="O1938" i="3"/>
  <c r="N1938" i="3"/>
  <c r="M1938" i="3"/>
  <c r="L1938" i="3"/>
  <c r="K1938" i="3"/>
  <c r="J1938" i="3"/>
  <c r="I1938" i="3"/>
  <c r="H1938" i="3"/>
  <c r="G1938" i="3"/>
  <c r="F1938" i="3"/>
  <c r="E1938" i="3"/>
  <c r="D1938" i="3"/>
  <c r="C1938" i="3"/>
  <c r="B1938" i="3"/>
  <c r="A1938" i="3"/>
  <c r="X1937" i="3"/>
  <c r="W1937" i="3"/>
  <c r="V1937" i="3"/>
  <c r="U1937" i="3"/>
  <c r="T1937" i="3"/>
  <c r="S1937" i="3"/>
  <c r="R1937" i="3"/>
  <c r="Q1937" i="3"/>
  <c r="P1937" i="3"/>
  <c r="O1937" i="3"/>
  <c r="N1937" i="3"/>
  <c r="M1937" i="3"/>
  <c r="L1937" i="3"/>
  <c r="K1937" i="3"/>
  <c r="J1937" i="3"/>
  <c r="I1937" i="3"/>
  <c r="H1937" i="3"/>
  <c r="G1937" i="3"/>
  <c r="F1937" i="3"/>
  <c r="E1937" i="3"/>
  <c r="D1937" i="3"/>
  <c r="C1937" i="3"/>
  <c r="B1937" i="3"/>
  <c r="A1937" i="3"/>
  <c r="X1936" i="3"/>
  <c r="W1936" i="3"/>
  <c r="V1936" i="3"/>
  <c r="U1936" i="3"/>
  <c r="T1936" i="3"/>
  <c r="S1936" i="3"/>
  <c r="R1936" i="3"/>
  <c r="Q1936" i="3"/>
  <c r="P1936" i="3"/>
  <c r="O1936" i="3"/>
  <c r="N1936" i="3"/>
  <c r="M1936" i="3"/>
  <c r="L1936" i="3"/>
  <c r="K1936" i="3"/>
  <c r="J1936" i="3"/>
  <c r="I1936" i="3"/>
  <c r="H1936" i="3"/>
  <c r="G1936" i="3"/>
  <c r="F1936" i="3"/>
  <c r="E1936" i="3"/>
  <c r="D1936" i="3"/>
  <c r="C1936" i="3"/>
  <c r="B1936" i="3"/>
  <c r="A1936" i="3"/>
  <c r="X1935" i="3"/>
  <c r="W1935" i="3"/>
  <c r="V1935" i="3"/>
  <c r="U1935" i="3"/>
  <c r="T1935" i="3"/>
  <c r="S1935" i="3"/>
  <c r="R1935" i="3"/>
  <c r="Q1935" i="3"/>
  <c r="P1935" i="3"/>
  <c r="O1935" i="3"/>
  <c r="N1935" i="3"/>
  <c r="M1935" i="3"/>
  <c r="L1935" i="3"/>
  <c r="K1935" i="3"/>
  <c r="J1935" i="3"/>
  <c r="I1935" i="3"/>
  <c r="H1935" i="3"/>
  <c r="G1935" i="3"/>
  <c r="F1935" i="3"/>
  <c r="E1935" i="3"/>
  <c r="D1935" i="3"/>
  <c r="C1935" i="3"/>
  <c r="B1935" i="3"/>
  <c r="A1935" i="3"/>
  <c r="X1934" i="3"/>
  <c r="W1934" i="3"/>
  <c r="V1934" i="3"/>
  <c r="U1934" i="3"/>
  <c r="T1934" i="3"/>
  <c r="S1934" i="3"/>
  <c r="R1934" i="3"/>
  <c r="Q1934" i="3"/>
  <c r="P1934" i="3"/>
  <c r="O1934" i="3"/>
  <c r="N1934" i="3"/>
  <c r="M1934" i="3"/>
  <c r="L1934" i="3"/>
  <c r="K1934" i="3"/>
  <c r="J1934" i="3"/>
  <c r="I1934" i="3"/>
  <c r="H1934" i="3"/>
  <c r="G1934" i="3"/>
  <c r="F1934" i="3"/>
  <c r="E1934" i="3"/>
  <c r="D1934" i="3"/>
  <c r="C1934" i="3"/>
  <c r="B1934" i="3"/>
  <c r="A1934" i="3"/>
  <c r="X1933" i="3"/>
  <c r="W1933" i="3"/>
  <c r="V1933" i="3"/>
  <c r="U1933" i="3"/>
  <c r="T1933" i="3"/>
  <c r="S1933" i="3"/>
  <c r="R1933" i="3"/>
  <c r="Q1933" i="3"/>
  <c r="P1933" i="3"/>
  <c r="O1933" i="3"/>
  <c r="N1933" i="3"/>
  <c r="M1933" i="3"/>
  <c r="L1933" i="3"/>
  <c r="K1933" i="3"/>
  <c r="J1933" i="3"/>
  <c r="I1933" i="3"/>
  <c r="H1933" i="3"/>
  <c r="G1933" i="3"/>
  <c r="F1933" i="3"/>
  <c r="E1933" i="3"/>
  <c r="D1933" i="3"/>
  <c r="C1933" i="3"/>
  <c r="B1933" i="3"/>
  <c r="A1933" i="3"/>
  <c r="X1932" i="3"/>
  <c r="W1932" i="3"/>
  <c r="V1932" i="3"/>
  <c r="U1932" i="3"/>
  <c r="T1932" i="3"/>
  <c r="S1932" i="3"/>
  <c r="R1932" i="3"/>
  <c r="Q1932" i="3"/>
  <c r="P1932" i="3"/>
  <c r="O1932" i="3"/>
  <c r="N1932" i="3"/>
  <c r="M1932" i="3"/>
  <c r="L1932" i="3"/>
  <c r="K1932" i="3"/>
  <c r="J1932" i="3"/>
  <c r="I1932" i="3"/>
  <c r="H1932" i="3"/>
  <c r="G1932" i="3"/>
  <c r="F1932" i="3"/>
  <c r="E1932" i="3"/>
  <c r="D1932" i="3"/>
  <c r="C1932" i="3"/>
  <c r="B1932" i="3"/>
  <c r="A1932" i="3"/>
  <c r="X1931" i="3"/>
  <c r="W1931" i="3"/>
  <c r="V1931" i="3"/>
  <c r="U1931" i="3"/>
  <c r="T1931" i="3"/>
  <c r="S1931" i="3"/>
  <c r="R1931" i="3"/>
  <c r="Q1931" i="3"/>
  <c r="P1931" i="3"/>
  <c r="O1931" i="3"/>
  <c r="N1931" i="3"/>
  <c r="M1931" i="3"/>
  <c r="L1931" i="3"/>
  <c r="K1931" i="3"/>
  <c r="J1931" i="3"/>
  <c r="I1931" i="3"/>
  <c r="H1931" i="3"/>
  <c r="G1931" i="3"/>
  <c r="F1931" i="3"/>
  <c r="E1931" i="3"/>
  <c r="D1931" i="3"/>
  <c r="C1931" i="3"/>
  <c r="B1931" i="3"/>
  <c r="A1931" i="3"/>
  <c r="X1930" i="3"/>
  <c r="W1930" i="3"/>
  <c r="V1930" i="3"/>
  <c r="U1930" i="3"/>
  <c r="T1930" i="3"/>
  <c r="S1930" i="3"/>
  <c r="R1930" i="3"/>
  <c r="Q1930" i="3"/>
  <c r="P1930" i="3"/>
  <c r="O1930" i="3"/>
  <c r="N1930" i="3"/>
  <c r="M1930" i="3"/>
  <c r="L1930" i="3"/>
  <c r="K1930" i="3"/>
  <c r="J1930" i="3"/>
  <c r="I1930" i="3"/>
  <c r="H1930" i="3"/>
  <c r="G1930" i="3"/>
  <c r="F1930" i="3"/>
  <c r="E1930" i="3"/>
  <c r="D1930" i="3"/>
  <c r="C1930" i="3"/>
  <c r="B1930" i="3"/>
  <c r="A1930" i="3"/>
  <c r="X1929" i="3"/>
  <c r="W1929" i="3"/>
  <c r="V1929" i="3"/>
  <c r="U1929" i="3"/>
  <c r="T1929" i="3"/>
  <c r="S1929" i="3"/>
  <c r="R1929" i="3"/>
  <c r="Q1929" i="3"/>
  <c r="P1929" i="3"/>
  <c r="O1929" i="3"/>
  <c r="N1929" i="3"/>
  <c r="M1929" i="3"/>
  <c r="L1929" i="3"/>
  <c r="K1929" i="3"/>
  <c r="J1929" i="3"/>
  <c r="I1929" i="3"/>
  <c r="H1929" i="3"/>
  <c r="G1929" i="3"/>
  <c r="F1929" i="3"/>
  <c r="E1929" i="3"/>
  <c r="D1929" i="3"/>
  <c r="C1929" i="3"/>
  <c r="B1929" i="3"/>
  <c r="A1929" i="3"/>
  <c r="X1928" i="3"/>
  <c r="W1928" i="3"/>
  <c r="V1928" i="3"/>
  <c r="U1928" i="3"/>
  <c r="T1928" i="3"/>
  <c r="S1928" i="3"/>
  <c r="R1928" i="3"/>
  <c r="Q1928" i="3"/>
  <c r="P1928" i="3"/>
  <c r="O1928" i="3"/>
  <c r="N1928" i="3"/>
  <c r="M1928" i="3"/>
  <c r="L1928" i="3"/>
  <c r="K1928" i="3"/>
  <c r="J1928" i="3"/>
  <c r="I1928" i="3"/>
  <c r="H1928" i="3"/>
  <c r="G1928" i="3"/>
  <c r="F1928" i="3"/>
  <c r="E1928" i="3"/>
  <c r="D1928" i="3"/>
  <c r="C1928" i="3"/>
  <c r="B1928" i="3"/>
  <c r="A1928" i="3"/>
  <c r="X1927" i="3"/>
  <c r="W1927" i="3"/>
  <c r="V1927" i="3"/>
  <c r="U1927" i="3"/>
  <c r="T1927" i="3"/>
  <c r="S1927" i="3"/>
  <c r="R1927" i="3"/>
  <c r="Q1927" i="3"/>
  <c r="P1927" i="3"/>
  <c r="O1927" i="3"/>
  <c r="N1927" i="3"/>
  <c r="M1927" i="3"/>
  <c r="L1927" i="3"/>
  <c r="K1927" i="3"/>
  <c r="J1927" i="3"/>
  <c r="I1927" i="3"/>
  <c r="H1927" i="3"/>
  <c r="G1927" i="3"/>
  <c r="F1927" i="3"/>
  <c r="E1927" i="3"/>
  <c r="D1927" i="3"/>
  <c r="C1927" i="3"/>
  <c r="B1927" i="3"/>
  <c r="A1927" i="3"/>
  <c r="X1926" i="3"/>
  <c r="W1926" i="3"/>
  <c r="V1926" i="3"/>
  <c r="U1926" i="3"/>
  <c r="T1926" i="3"/>
  <c r="S1926" i="3"/>
  <c r="R1926" i="3"/>
  <c r="Q1926" i="3"/>
  <c r="P1926" i="3"/>
  <c r="O1926" i="3"/>
  <c r="N1926" i="3"/>
  <c r="M1926" i="3"/>
  <c r="L1926" i="3"/>
  <c r="K1926" i="3"/>
  <c r="J1926" i="3"/>
  <c r="I1926" i="3"/>
  <c r="H1926" i="3"/>
  <c r="G1926" i="3"/>
  <c r="F1926" i="3"/>
  <c r="E1926" i="3"/>
  <c r="D1926" i="3"/>
  <c r="C1926" i="3"/>
  <c r="B1926" i="3"/>
  <c r="A1926" i="3"/>
  <c r="X1925" i="3"/>
  <c r="W1925" i="3"/>
  <c r="V1925" i="3"/>
  <c r="U1925" i="3"/>
  <c r="T1925" i="3"/>
  <c r="S1925" i="3"/>
  <c r="R1925" i="3"/>
  <c r="Q1925" i="3"/>
  <c r="P1925" i="3"/>
  <c r="O1925" i="3"/>
  <c r="N1925" i="3"/>
  <c r="M1925" i="3"/>
  <c r="L1925" i="3"/>
  <c r="K1925" i="3"/>
  <c r="J1925" i="3"/>
  <c r="I1925" i="3"/>
  <c r="H1925" i="3"/>
  <c r="G1925" i="3"/>
  <c r="F1925" i="3"/>
  <c r="E1925" i="3"/>
  <c r="D1925" i="3"/>
  <c r="C1925" i="3"/>
  <c r="B1925" i="3"/>
  <c r="A1925" i="3"/>
  <c r="X1924" i="3"/>
  <c r="W1924" i="3"/>
  <c r="V1924" i="3"/>
  <c r="U1924" i="3"/>
  <c r="T1924" i="3"/>
  <c r="S1924" i="3"/>
  <c r="R1924" i="3"/>
  <c r="Q1924" i="3"/>
  <c r="P1924" i="3"/>
  <c r="O1924" i="3"/>
  <c r="N1924" i="3"/>
  <c r="M1924" i="3"/>
  <c r="L1924" i="3"/>
  <c r="K1924" i="3"/>
  <c r="J1924" i="3"/>
  <c r="I1924" i="3"/>
  <c r="H1924" i="3"/>
  <c r="G1924" i="3"/>
  <c r="F1924" i="3"/>
  <c r="E1924" i="3"/>
  <c r="D1924" i="3"/>
  <c r="C1924" i="3"/>
  <c r="B1924" i="3"/>
  <c r="A1924" i="3"/>
  <c r="X1923" i="3"/>
  <c r="W1923" i="3"/>
  <c r="V1923" i="3"/>
  <c r="U1923" i="3"/>
  <c r="T1923" i="3"/>
  <c r="S1923" i="3"/>
  <c r="R1923" i="3"/>
  <c r="Q1923" i="3"/>
  <c r="P1923" i="3"/>
  <c r="O1923" i="3"/>
  <c r="N1923" i="3"/>
  <c r="M1923" i="3"/>
  <c r="L1923" i="3"/>
  <c r="K1923" i="3"/>
  <c r="J1923" i="3"/>
  <c r="I1923" i="3"/>
  <c r="H1923" i="3"/>
  <c r="G1923" i="3"/>
  <c r="F1923" i="3"/>
  <c r="E1923" i="3"/>
  <c r="D1923" i="3"/>
  <c r="C1923" i="3"/>
  <c r="B1923" i="3"/>
  <c r="A1923" i="3"/>
  <c r="X1922" i="3"/>
  <c r="W1922" i="3"/>
  <c r="V1922" i="3"/>
  <c r="U1922" i="3"/>
  <c r="T1922" i="3"/>
  <c r="S1922" i="3"/>
  <c r="R1922" i="3"/>
  <c r="Q1922" i="3"/>
  <c r="P1922" i="3"/>
  <c r="O1922" i="3"/>
  <c r="N1922" i="3"/>
  <c r="M1922" i="3"/>
  <c r="L1922" i="3"/>
  <c r="K1922" i="3"/>
  <c r="J1922" i="3"/>
  <c r="I1922" i="3"/>
  <c r="H1922" i="3"/>
  <c r="G1922" i="3"/>
  <c r="F1922" i="3"/>
  <c r="E1922" i="3"/>
  <c r="D1922" i="3"/>
  <c r="C1922" i="3"/>
  <c r="B1922" i="3"/>
  <c r="A1922" i="3"/>
  <c r="X1921" i="3"/>
  <c r="W1921" i="3"/>
  <c r="V1921" i="3"/>
  <c r="U1921" i="3"/>
  <c r="T1921" i="3"/>
  <c r="S1921" i="3"/>
  <c r="R1921" i="3"/>
  <c r="Q1921" i="3"/>
  <c r="P1921" i="3"/>
  <c r="O1921" i="3"/>
  <c r="N1921" i="3"/>
  <c r="M1921" i="3"/>
  <c r="L1921" i="3"/>
  <c r="K1921" i="3"/>
  <c r="J1921" i="3"/>
  <c r="I1921" i="3"/>
  <c r="H1921" i="3"/>
  <c r="G1921" i="3"/>
  <c r="F1921" i="3"/>
  <c r="E1921" i="3"/>
  <c r="D1921" i="3"/>
  <c r="C1921" i="3"/>
  <c r="B1921" i="3"/>
  <c r="A1921" i="3"/>
  <c r="X1920" i="3"/>
  <c r="W1920" i="3"/>
  <c r="V1920" i="3"/>
  <c r="U1920" i="3"/>
  <c r="T1920" i="3"/>
  <c r="S1920" i="3"/>
  <c r="R1920" i="3"/>
  <c r="Q1920" i="3"/>
  <c r="P1920" i="3"/>
  <c r="O1920" i="3"/>
  <c r="N1920" i="3"/>
  <c r="M1920" i="3"/>
  <c r="L1920" i="3"/>
  <c r="K1920" i="3"/>
  <c r="J1920" i="3"/>
  <c r="I1920" i="3"/>
  <c r="H1920" i="3"/>
  <c r="G1920" i="3"/>
  <c r="F1920" i="3"/>
  <c r="E1920" i="3"/>
  <c r="D1920" i="3"/>
  <c r="C1920" i="3"/>
  <c r="B1920" i="3"/>
  <c r="A1920" i="3"/>
  <c r="X1919" i="3"/>
  <c r="W1919" i="3"/>
  <c r="V1919" i="3"/>
  <c r="U1919" i="3"/>
  <c r="T1919" i="3"/>
  <c r="S1919" i="3"/>
  <c r="R1919" i="3"/>
  <c r="Q1919" i="3"/>
  <c r="P1919" i="3"/>
  <c r="O1919" i="3"/>
  <c r="N1919" i="3"/>
  <c r="M1919" i="3"/>
  <c r="L1919" i="3"/>
  <c r="K1919" i="3"/>
  <c r="J1919" i="3"/>
  <c r="I1919" i="3"/>
  <c r="H1919" i="3"/>
  <c r="G1919" i="3"/>
  <c r="F1919" i="3"/>
  <c r="E1919" i="3"/>
  <c r="D1919" i="3"/>
  <c r="C1919" i="3"/>
  <c r="B1919" i="3"/>
  <c r="A1919" i="3"/>
  <c r="X1918" i="3"/>
  <c r="W1918" i="3"/>
  <c r="V1918" i="3"/>
  <c r="U1918" i="3"/>
  <c r="T1918" i="3"/>
  <c r="S1918" i="3"/>
  <c r="R1918" i="3"/>
  <c r="Q1918" i="3"/>
  <c r="P1918" i="3"/>
  <c r="O1918" i="3"/>
  <c r="N1918" i="3"/>
  <c r="M1918" i="3"/>
  <c r="L1918" i="3"/>
  <c r="K1918" i="3"/>
  <c r="J1918" i="3"/>
  <c r="I1918" i="3"/>
  <c r="H1918" i="3"/>
  <c r="G1918" i="3"/>
  <c r="F1918" i="3"/>
  <c r="E1918" i="3"/>
  <c r="D1918" i="3"/>
  <c r="C1918" i="3"/>
  <c r="B1918" i="3"/>
  <c r="A1918" i="3"/>
  <c r="X1917" i="3"/>
  <c r="W1917" i="3"/>
  <c r="V1917" i="3"/>
  <c r="U1917" i="3"/>
  <c r="T1917" i="3"/>
  <c r="S1917" i="3"/>
  <c r="R1917" i="3"/>
  <c r="Q1917" i="3"/>
  <c r="P1917" i="3"/>
  <c r="O1917" i="3"/>
  <c r="N1917" i="3"/>
  <c r="M1917" i="3"/>
  <c r="L1917" i="3"/>
  <c r="K1917" i="3"/>
  <c r="J1917" i="3"/>
  <c r="I1917" i="3"/>
  <c r="H1917" i="3"/>
  <c r="G1917" i="3"/>
  <c r="F1917" i="3"/>
  <c r="E1917" i="3"/>
  <c r="D1917" i="3"/>
  <c r="C1917" i="3"/>
  <c r="B1917" i="3"/>
  <c r="A1917" i="3"/>
  <c r="X1916" i="3"/>
  <c r="W1916" i="3"/>
  <c r="V1916" i="3"/>
  <c r="U1916" i="3"/>
  <c r="T1916" i="3"/>
  <c r="S1916" i="3"/>
  <c r="R1916" i="3"/>
  <c r="Q1916" i="3"/>
  <c r="P1916" i="3"/>
  <c r="O1916" i="3"/>
  <c r="N1916" i="3"/>
  <c r="M1916" i="3"/>
  <c r="L1916" i="3"/>
  <c r="K1916" i="3"/>
  <c r="J1916" i="3"/>
  <c r="I1916" i="3"/>
  <c r="H1916" i="3"/>
  <c r="G1916" i="3"/>
  <c r="F1916" i="3"/>
  <c r="E1916" i="3"/>
  <c r="D1916" i="3"/>
  <c r="C1916" i="3"/>
  <c r="B1916" i="3"/>
  <c r="A1916" i="3"/>
  <c r="X1915" i="3"/>
  <c r="W1915" i="3"/>
  <c r="V1915" i="3"/>
  <c r="U1915" i="3"/>
  <c r="T1915" i="3"/>
  <c r="S1915" i="3"/>
  <c r="R1915" i="3"/>
  <c r="Q1915" i="3"/>
  <c r="P1915" i="3"/>
  <c r="O1915" i="3"/>
  <c r="N1915" i="3"/>
  <c r="M1915" i="3"/>
  <c r="L1915" i="3"/>
  <c r="K1915" i="3"/>
  <c r="J1915" i="3"/>
  <c r="I1915" i="3"/>
  <c r="H1915" i="3"/>
  <c r="G1915" i="3"/>
  <c r="F1915" i="3"/>
  <c r="E1915" i="3"/>
  <c r="D1915" i="3"/>
  <c r="C1915" i="3"/>
  <c r="B1915" i="3"/>
  <c r="A1915" i="3"/>
  <c r="X1914" i="3"/>
  <c r="W1914" i="3"/>
  <c r="V1914" i="3"/>
  <c r="U1914" i="3"/>
  <c r="T1914" i="3"/>
  <c r="S1914" i="3"/>
  <c r="R1914" i="3"/>
  <c r="Q1914" i="3"/>
  <c r="P1914" i="3"/>
  <c r="O1914" i="3"/>
  <c r="N1914" i="3"/>
  <c r="M1914" i="3"/>
  <c r="L1914" i="3"/>
  <c r="K1914" i="3"/>
  <c r="J1914" i="3"/>
  <c r="I1914" i="3"/>
  <c r="H1914" i="3"/>
  <c r="G1914" i="3"/>
  <c r="F1914" i="3"/>
  <c r="E1914" i="3"/>
  <c r="D1914" i="3"/>
  <c r="C1914" i="3"/>
  <c r="B1914" i="3"/>
  <c r="A1914" i="3"/>
  <c r="X1913" i="3"/>
  <c r="W1913" i="3"/>
  <c r="V1913" i="3"/>
  <c r="U1913" i="3"/>
  <c r="T1913" i="3"/>
  <c r="S1913" i="3"/>
  <c r="R1913" i="3"/>
  <c r="Q1913" i="3"/>
  <c r="P1913" i="3"/>
  <c r="O1913" i="3"/>
  <c r="N1913" i="3"/>
  <c r="M1913" i="3"/>
  <c r="L1913" i="3"/>
  <c r="K1913" i="3"/>
  <c r="J1913" i="3"/>
  <c r="I1913" i="3"/>
  <c r="H1913" i="3"/>
  <c r="G1913" i="3"/>
  <c r="F1913" i="3"/>
  <c r="E1913" i="3"/>
  <c r="D1913" i="3"/>
  <c r="C1913" i="3"/>
  <c r="B1913" i="3"/>
  <c r="A1913" i="3"/>
  <c r="X1912" i="3"/>
  <c r="W1912" i="3"/>
  <c r="V1912" i="3"/>
  <c r="U1912" i="3"/>
  <c r="T1912" i="3"/>
  <c r="S1912" i="3"/>
  <c r="R1912" i="3"/>
  <c r="Q1912" i="3"/>
  <c r="P1912" i="3"/>
  <c r="O1912" i="3"/>
  <c r="N1912" i="3"/>
  <c r="M1912" i="3"/>
  <c r="L1912" i="3"/>
  <c r="K1912" i="3"/>
  <c r="J1912" i="3"/>
  <c r="I1912" i="3"/>
  <c r="H1912" i="3"/>
  <c r="G1912" i="3"/>
  <c r="F1912" i="3"/>
  <c r="E1912" i="3"/>
  <c r="D1912" i="3"/>
  <c r="C1912" i="3"/>
  <c r="B1912" i="3"/>
  <c r="A1912" i="3"/>
  <c r="X1911" i="3"/>
  <c r="W1911" i="3"/>
  <c r="V1911" i="3"/>
  <c r="U1911" i="3"/>
  <c r="T1911" i="3"/>
  <c r="S1911" i="3"/>
  <c r="R1911" i="3"/>
  <c r="Q1911" i="3"/>
  <c r="P1911" i="3"/>
  <c r="O1911" i="3"/>
  <c r="N1911" i="3"/>
  <c r="M1911" i="3"/>
  <c r="L1911" i="3"/>
  <c r="K1911" i="3"/>
  <c r="J1911" i="3"/>
  <c r="I1911" i="3"/>
  <c r="H1911" i="3"/>
  <c r="G1911" i="3"/>
  <c r="F1911" i="3"/>
  <c r="E1911" i="3"/>
  <c r="D1911" i="3"/>
  <c r="C1911" i="3"/>
  <c r="B1911" i="3"/>
  <c r="A1911" i="3"/>
  <c r="X1910" i="3"/>
  <c r="W1910" i="3"/>
  <c r="V1910" i="3"/>
  <c r="U1910" i="3"/>
  <c r="T1910" i="3"/>
  <c r="S1910" i="3"/>
  <c r="R1910" i="3"/>
  <c r="Q1910" i="3"/>
  <c r="P1910" i="3"/>
  <c r="O1910" i="3"/>
  <c r="N1910" i="3"/>
  <c r="M1910" i="3"/>
  <c r="L1910" i="3"/>
  <c r="K1910" i="3"/>
  <c r="J1910" i="3"/>
  <c r="I1910" i="3"/>
  <c r="H1910" i="3"/>
  <c r="G1910" i="3"/>
  <c r="F1910" i="3"/>
  <c r="E1910" i="3"/>
  <c r="D1910" i="3"/>
  <c r="C1910" i="3"/>
  <c r="B1910" i="3"/>
  <c r="A1910" i="3"/>
  <c r="X1909" i="3"/>
  <c r="W1909" i="3"/>
  <c r="V1909" i="3"/>
  <c r="U1909" i="3"/>
  <c r="T1909" i="3"/>
  <c r="S1909" i="3"/>
  <c r="R1909" i="3"/>
  <c r="Q1909" i="3"/>
  <c r="P1909" i="3"/>
  <c r="O1909" i="3"/>
  <c r="N1909" i="3"/>
  <c r="M1909" i="3"/>
  <c r="L1909" i="3"/>
  <c r="K1909" i="3"/>
  <c r="J1909" i="3"/>
  <c r="I1909" i="3"/>
  <c r="H1909" i="3"/>
  <c r="G1909" i="3"/>
  <c r="F1909" i="3"/>
  <c r="E1909" i="3"/>
  <c r="D1909" i="3"/>
  <c r="C1909" i="3"/>
  <c r="B1909" i="3"/>
  <c r="A1909" i="3"/>
  <c r="X1908" i="3"/>
  <c r="W1908" i="3"/>
  <c r="V1908" i="3"/>
  <c r="U1908" i="3"/>
  <c r="T1908" i="3"/>
  <c r="S1908" i="3"/>
  <c r="R1908" i="3"/>
  <c r="Q1908" i="3"/>
  <c r="P1908" i="3"/>
  <c r="O1908" i="3"/>
  <c r="N1908" i="3"/>
  <c r="M1908" i="3"/>
  <c r="L1908" i="3"/>
  <c r="K1908" i="3"/>
  <c r="J1908" i="3"/>
  <c r="I1908" i="3"/>
  <c r="H1908" i="3"/>
  <c r="G1908" i="3"/>
  <c r="F1908" i="3"/>
  <c r="E1908" i="3"/>
  <c r="D1908" i="3"/>
  <c r="C1908" i="3"/>
  <c r="B1908" i="3"/>
  <c r="A1908" i="3"/>
  <c r="X1907" i="3"/>
  <c r="W1907" i="3"/>
  <c r="V1907" i="3"/>
  <c r="U1907" i="3"/>
  <c r="T1907" i="3"/>
  <c r="S1907" i="3"/>
  <c r="R1907" i="3"/>
  <c r="Q1907" i="3"/>
  <c r="P1907" i="3"/>
  <c r="O1907" i="3"/>
  <c r="N1907" i="3"/>
  <c r="M1907" i="3"/>
  <c r="L1907" i="3"/>
  <c r="K1907" i="3"/>
  <c r="J1907" i="3"/>
  <c r="I1907" i="3"/>
  <c r="H1907" i="3"/>
  <c r="G1907" i="3"/>
  <c r="F1907" i="3"/>
  <c r="E1907" i="3"/>
  <c r="D1907" i="3"/>
  <c r="C1907" i="3"/>
  <c r="B1907" i="3"/>
  <c r="A1907" i="3"/>
  <c r="X1906" i="3"/>
  <c r="W1906" i="3"/>
  <c r="V1906" i="3"/>
  <c r="U1906" i="3"/>
  <c r="T1906" i="3"/>
  <c r="S1906" i="3"/>
  <c r="R1906" i="3"/>
  <c r="Q1906" i="3"/>
  <c r="P1906" i="3"/>
  <c r="O1906" i="3"/>
  <c r="N1906" i="3"/>
  <c r="M1906" i="3"/>
  <c r="L1906" i="3"/>
  <c r="K1906" i="3"/>
  <c r="J1906" i="3"/>
  <c r="I1906" i="3"/>
  <c r="H1906" i="3"/>
  <c r="G1906" i="3"/>
  <c r="F1906" i="3"/>
  <c r="E1906" i="3"/>
  <c r="D1906" i="3"/>
  <c r="C1906" i="3"/>
  <c r="B1906" i="3"/>
  <c r="A1906" i="3"/>
  <c r="X1905" i="3"/>
  <c r="W1905" i="3"/>
  <c r="V1905" i="3"/>
  <c r="U1905" i="3"/>
  <c r="T1905" i="3"/>
  <c r="S1905" i="3"/>
  <c r="R1905" i="3"/>
  <c r="Q1905" i="3"/>
  <c r="P1905" i="3"/>
  <c r="O1905" i="3"/>
  <c r="N1905" i="3"/>
  <c r="M1905" i="3"/>
  <c r="L1905" i="3"/>
  <c r="K1905" i="3"/>
  <c r="J1905" i="3"/>
  <c r="I1905" i="3"/>
  <c r="H1905" i="3"/>
  <c r="G1905" i="3"/>
  <c r="F1905" i="3"/>
  <c r="E1905" i="3"/>
  <c r="D1905" i="3"/>
  <c r="C1905" i="3"/>
  <c r="B1905" i="3"/>
  <c r="A1905" i="3"/>
  <c r="X1904" i="3"/>
  <c r="W1904" i="3"/>
  <c r="V1904" i="3"/>
  <c r="U1904" i="3"/>
  <c r="T1904" i="3"/>
  <c r="S1904" i="3"/>
  <c r="R1904" i="3"/>
  <c r="Q1904" i="3"/>
  <c r="P1904" i="3"/>
  <c r="O1904" i="3"/>
  <c r="N1904" i="3"/>
  <c r="M1904" i="3"/>
  <c r="L1904" i="3"/>
  <c r="K1904" i="3"/>
  <c r="J1904" i="3"/>
  <c r="I1904" i="3"/>
  <c r="H1904" i="3"/>
  <c r="G1904" i="3"/>
  <c r="F1904" i="3"/>
  <c r="E1904" i="3"/>
  <c r="D1904" i="3"/>
  <c r="C1904" i="3"/>
  <c r="B1904" i="3"/>
  <c r="A1904" i="3"/>
  <c r="X1903" i="3"/>
  <c r="W1903" i="3"/>
  <c r="V1903" i="3"/>
  <c r="U1903" i="3"/>
  <c r="T1903" i="3"/>
  <c r="S1903" i="3"/>
  <c r="R1903" i="3"/>
  <c r="Q1903" i="3"/>
  <c r="P1903" i="3"/>
  <c r="O1903" i="3"/>
  <c r="N1903" i="3"/>
  <c r="M1903" i="3"/>
  <c r="L1903" i="3"/>
  <c r="K1903" i="3"/>
  <c r="J1903" i="3"/>
  <c r="I1903" i="3"/>
  <c r="H1903" i="3"/>
  <c r="G1903" i="3"/>
  <c r="F1903" i="3"/>
  <c r="E1903" i="3"/>
  <c r="D1903" i="3"/>
  <c r="C1903" i="3"/>
  <c r="B1903" i="3"/>
  <c r="A1903" i="3"/>
  <c r="X1902" i="3"/>
  <c r="W1902" i="3"/>
  <c r="V1902" i="3"/>
  <c r="U1902" i="3"/>
  <c r="T1902" i="3"/>
  <c r="S1902" i="3"/>
  <c r="R1902" i="3"/>
  <c r="Q1902" i="3"/>
  <c r="P1902" i="3"/>
  <c r="O1902" i="3"/>
  <c r="N1902" i="3"/>
  <c r="M1902" i="3"/>
  <c r="L1902" i="3"/>
  <c r="K1902" i="3"/>
  <c r="J1902" i="3"/>
  <c r="I1902" i="3"/>
  <c r="H1902" i="3"/>
  <c r="G1902" i="3"/>
  <c r="F1902" i="3"/>
  <c r="E1902" i="3"/>
  <c r="D1902" i="3"/>
  <c r="C1902" i="3"/>
  <c r="B1902" i="3"/>
  <c r="A1902" i="3"/>
  <c r="X1901" i="3"/>
  <c r="W1901" i="3"/>
  <c r="V1901" i="3"/>
  <c r="U1901" i="3"/>
  <c r="T1901" i="3"/>
  <c r="S1901" i="3"/>
  <c r="R1901" i="3"/>
  <c r="Q1901" i="3"/>
  <c r="P1901" i="3"/>
  <c r="O1901" i="3"/>
  <c r="N1901" i="3"/>
  <c r="M1901" i="3"/>
  <c r="L1901" i="3"/>
  <c r="K1901" i="3"/>
  <c r="J1901" i="3"/>
  <c r="I1901" i="3"/>
  <c r="H1901" i="3"/>
  <c r="G1901" i="3"/>
  <c r="F1901" i="3"/>
  <c r="E1901" i="3"/>
  <c r="D1901" i="3"/>
  <c r="C1901" i="3"/>
  <c r="B1901" i="3"/>
  <c r="A1901" i="3"/>
  <c r="X1900" i="3"/>
  <c r="W1900" i="3"/>
  <c r="V1900" i="3"/>
  <c r="U1900" i="3"/>
  <c r="T1900" i="3"/>
  <c r="S1900" i="3"/>
  <c r="R1900" i="3"/>
  <c r="Q1900" i="3"/>
  <c r="P1900" i="3"/>
  <c r="O1900" i="3"/>
  <c r="N1900" i="3"/>
  <c r="M1900" i="3"/>
  <c r="L1900" i="3"/>
  <c r="K1900" i="3"/>
  <c r="J1900" i="3"/>
  <c r="I1900" i="3"/>
  <c r="H1900" i="3"/>
  <c r="G1900" i="3"/>
  <c r="F1900" i="3"/>
  <c r="E1900" i="3"/>
  <c r="D1900" i="3"/>
  <c r="C1900" i="3"/>
  <c r="B1900" i="3"/>
  <c r="A1900" i="3"/>
  <c r="X1899" i="3"/>
  <c r="W1899" i="3"/>
  <c r="V1899" i="3"/>
  <c r="U1899" i="3"/>
  <c r="T1899" i="3"/>
  <c r="S1899" i="3"/>
  <c r="R1899" i="3"/>
  <c r="Q1899" i="3"/>
  <c r="P1899" i="3"/>
  <c r="O1899" i="3"/>
  <c r="N1899" i="3"/>
  <c r="M1899" i="3"/>
  <c r="L1899" i="3"/>
  <c r="K1899" i="3"/>
  <c r="J1899" i="3"/>
  <c r="I1899" i="3"/>
  <c r="H1899" i="3"/>
  <c r="G1899" i="3"/>
  <c r="F1899" i="3"/>
  <c r="E1899" i="3"/>
  <c r="D1899" i="3"/>
  <c r="C1899" i="3"/>
  <c r="B1899" i="3"/>
  <c r="A1899" i="3"/>
  <c r="X1898" i="3"/>
  <c r="W1898" i="3"/>
  <c r="V1898" i="3"/>
  <c r="U1898" i="3"/>
  <c r="T1898" i="3"/>
  <c r="S1898" i="3"/>
  <c r="R1898" i="3"/>
  <c r="Q1898" i="3"/>
  <c r="P1898" i="3"/>
  <c r="O1898" i="3"/>
  <c r="N1898" i="3"/>
  <c r="M1898" i="3"/>
  <c r="L1898" i="3"/>
  <c r="K1898" i="3"/>
  <c r="J1898" i="3"/>
  <c r="I1898" i="3"/>
  <c r="H1898" i="3"/>
  <c r="G1898" i="3"/>
  <c r="F1898" i="3"/>
  <c r="E1898" i="3"/>
  <c r="D1898" i="3"/>
  <c r="C1898" i="3"/>
  <c r="B1898" i="3"/>
  <c r="A1898" i="3"/>
  <c r="X1897" i="3"/>
  <c r="W1897" i="3"/>
  <c r="V1897" i="3"/>
  <c r="U1897" i="3"/>
  <c r="T1897" i="3"/>
  <c r="S1897" i="3"/>
  <c r="R1897" i="3"/>
  <c r="Q1897" i="3"/>
  <c r="P1897" i="3"/>
  <c r="O1897" i="3"/>
  <c r="N1897" i="3"/>
  <c r="M1897" i="3"/>
  <c r="L1897" i="3"/>
  <c r="K1897" i="3"/>
  <c r="J1897" i="3"/>
  <c r="I1897" i="3"/>
  <c r="H1897" i="3"/>
  <c r="G1897" i="3"/>
  <c r="F1897" i="3"/>
  <c r="E1897" i="3"/>
  <c r="D1897" i="3"/>
  <c r="C1897" i="3"/>
  <c r="B1897" i="3"/>
  <c r="A1897" i="3"/>
  <c r="X1896" i="3"/>
  <c r="W1896" i="3"/>
  <c r="V1896" i="3"/>
  <c r="U1896" i="3"/>
  <c r="T1896" i="3"/>
  <c r="S1896" i="3"/>
  <c r="R1896" i="3"/>
  <c r="Q1896" i="3"/>
  <c r="P1896" i="3"/>
  <c r="O1896" i="3"/>
  <c r="N1896" i="3"/>
  <c r="M1896" i="3"/>
  <c r="L1896" i="3"/>
  <c r="K1896" i="3"/>
  <c r="J1896" i="3"/>
  <c r="I1896" i="3"/>
  <c r="H1896" i="3"/>
  <c r="G1896" i="3"/>
  <c r="F1896" i="3"/>
  <c r="E1896" i="3"/>
  <c r="D1896" i="3"/>
  <c r="C1896" i="3"/>
  <c r="B1896" i="3"/>
  <c r="A1896" i="3"/>
  <c r="X1895" i="3"/>
  <c r="W1895" i="3"/>
  <c r="V1895" i="3"/>
  <c r="U1895" i="3"/>
  <c r="T1895" i="3"/>
  <c r="S1895" i="3"/>
  <c r="R1895" i="3"/>
  <c r="Q1895" i="3"/>
  <c r="P1895" i="3"/>
  <c r="O1895" i="3"/>
  <c r="N1895" i="3"/>
  <c r="M1895" i="3"/>
  <c r="L1895" i="3"/>
  <c r="K1895" i="3"/>
  <c r="J1895" i="3"/>
  <c r="I1895" i="3"/>
  <c r="H1895" i="3"/>
  <c r="G1895" i="3"/>
  <c r="F1895" i="3"/>
  <c r="E1895" i="3"/>
  <c r="D1895" i="3"/>
  <c r="C1895" i="3"/>
  <c r="B1895" i="3"/>
  <c r="A1895" i="3"/>
  <c r="X1894" i="3"/>
  <c r="W1894" i="3"/>
  <c r="V1894" i="3"/>
  <c r="U1894" i="3"/>
  <c r="T1894" i="3"/>
  <c r="S1894" i="3"/>
  <c r="R1894" i="3"/>
  <c r="Q1894" i="3"/>
  <c r="P1894" i="3"/>
  <c r="O1894" i="3"/>
  <c r="N1894" i="3"/>
  <c r="M1894" i="3"/>
  <c r="L1894" i="3"/>
  <c r="K1894" i="3"/>
  <c r="J1894" i="3"/>
  <c r="I1894" i="3"/>
  <c r="H1894" i="3"/>
  <c r="G1894" i="3"/>
  <c r="F1894" i="3"/>
  <c r="E1894" i="3"/>
  <c r="D1894" i="3"/>
  <c r="C1894" i="3"/>
  <c r="B1894" i="3"/>
  <c r="A1894" i="3"/>
  <c r="X1893" i="3"/>
  <c r="W1893" i="3"/>
  <c r="V1893" i="3"/>
  <c r="U1893" i="3"/>
  <c r="T1893" i="3"/>
  <c r="S1893" i="3"/>
  <c r="R1893" i="3"/>
  <c r="Q1893" i="3"/>
  <c r="P1893" i="3"/>
  <c r="O1893" i="3"/>
  <c r="N1893" i="3"/>
  <c r="M1893" i="3"/>
  <c r="L1893" i="3"/>
  <c r="K1893" i="3"/>
  <c r="J1893" i="3"/>
  <c r="I1893" i="3"/>
  <c r="H1893" i="3"/>
  <c r="G1893" i="3"/>
  <c r="F1893" i="3"/>
  <c r="E1893" i="3"/>
  <c r="D1893" i="3"/>
  <c r="C1893" i="3"/>
  <c r="B1893" i="3"/>
  <c r="A1893" i="3"/>
  <c r="X1892" i="3"/>
  <c r="W1892" i="3"/>
  <c r="V1892" i="3"/>
  <c r="U1892" i="3"/>
  <c r="T1892" i="3"/>
  <c r="S1892" i="3"/>
  <c r="R1892" i="3"/>
  <c r="Q1892" i="3"/>
  <c r="P1892" i="3"/>
  <c r="O1892" i="3"/>
  <c r="N1892" i="3"/>
  <c r="M1892" i="3"/>
  <c r="L1892" i="3"/>
  <c r="K1892" i="3"/>
  <c r="J1892" i="3"/>
  <c r="I1892" i="3"/>
  <c r="H1892" i="3"/>
  <c r="G1892" i="3"/>
  <c r="F1892" i="3"/>
  <c r="E1892" i="3"/>
  <c r="D1892" i="3"/>
  <c r="C1892" i="3"/>
  <c r="B1892" i="3"/>
  <c r="A1892" i="3"/>
  <c r="X1891" i="3"/>
  <c r="W1891" i="3"/>
  <c r="V1891" i="3"/>
  <c r="U1891" i="3"/>
  <c r="T1891" i="3"/>
  <c r="S1891" i="3"/>
  <c r="R1891" i="3"/>
  <c r="Q1891" i="3"/>
  <c r="P1891" i="3"/>
  <c r="O1891" i="3"/>
  <c r="N1891" i="3"/>
  <c r="M1891" i="3"/>
  <c r="L1891" i="3"/>
  <c r="K1891" i="3"/>
  <c r="J1891" i="3"/>
  <c r="I1891" i="3"/>
  <c r="H1891" i="3"/>
  <c r="G1891" i="3"/>
  <c r="F1891" i="3"/>
  <c r="E1891" i="3"/>
  <c r="D1891" i="3"/>
  <c r="C1891" i="3"/>
  <c r="B1891" i="3"/>
  <c r="A1891" i="3"/>
  <c r="X1890" i="3"/>
  <c r="W1890" i="3"/>
  <c r="V1890" i="3"/>
  <c r="U1890" i="3"/>
  <c r="T1890" i="3"/>
  <c r="S1890" i="3"/>
  <c r="R1890" i="3"/>
  <c r="Q1890" i="3"/>
  <c r="P1890" i="3"/>
  <c r="O1890" i="3"/>
  <c r="N1890" i="3"/>
  <c r="M1890" i="3"/>
  <c r="L1890" i="3"/>
  <c r="K1890" i="3"/>
  <c r="J1890" i="3"/>
  <c r="I1890" i="3"/>
  <c r="H1890" i="3"/>
  <c r="G1890" i="3"/>
  <c r="F1890" i="3"/>
  <c r="E1890" i="3"/>
  <c r="D1890" i="3"/>
  <c r="C1890" i="3"/>
  <c r="B1890" i="3"/>
  <c r="A1890" i="3"/>
  <c r="X1889" i="3"/>
  <c r="W1889" i="3"/>
  <c r="V1889" i="3"/>
  <c r="U1889" i="3"/>
  <c r="T1889" i="3"/>
  <c r="S1889" i="3"/>
  <c r="R1889" i="3"/>
  <c r="Q1889" i="3"/>
  <c r="P1889" i="3"/>
  <c r="O1889" i="3"/>
  <c r="N1889" i="3"/>
  <c r="M1889" i="3"/>
  <c r="L1889" i="3"/>
  <c r="K1889" i="3"/>
  <c r="J1889" i="3"/>
  <c r="I1889" i="3"/>
  <c r="H1889" i="3"/>
  <c r="G1889" i="3"/>
  <c r="F1889" i="3"/>
  <c r="E1889" i="3"/>
  <c r="D1889" i="3"/>
  <c r="C1889" i="3"/>
  <c r="B1889" i="3"/>
  <c r="A1889" i="3"/>
  <c r="X1888" i="3"/>
  <c r="W1888" i="3"/>
  <c r="V1888" i="3"/>
  <c r="U1888" i="3"/>
  <c r="T1888" i="3"/>
  <c r="S1888" i="3"/>
  <c r="R1888" i="3"/>
  <c r="Q1888" i="3"/>
  <c r="P1888" i="3"/>
  <c r="O1888" i="3"/>
  <c r="N1888" i="3"/>
  <c r="M1888" i="3"/>
  <c r="L1888" i="3"/>
  <c r="K1888" i="3"/>
  <c r="J1888" i="3"/>
  <c r="I1888" i="3"/>
  <c r="H1888" i="3"/>
  <c r="G1888" i="3"/>
  <c r="F1888" i="3"/>
  <c r="E1888" i="3"/>
  <c r="D1888" i="3"/>
  <c r="C1888" i="3"/>
  <c r="B1888" i="3"/>
  <c r="A1888" i="3"/>
  <c r="X1887" i="3"/>
  <c r="W1887" i="3"/>
  <c r="V1887" i="3"/>
  <c r="U1887" i="3"/>
  <c r="T1887" i="3"/>
  <c r="S1887" i="3"/>
  <c r="R1887" i="3"/>
  <c r="Q1887" i="3"/>
  <c r="P1887" i="3"/>
  <c r="O1887" i="3"/>
  <c r="N1887" i="3"/>
  <c r="M1887" i="3"/>
  <c r="L1887" i="3"/>
  <c r="K1887" i="3"/>
  <c r="J1887" i="3"/>
  <c r="I1887" i="3"/>
  <c r="H1887" i="3"/>
  <c r="G1887" i="3"/>
  <c r="F1887" i="3"/>
  <c r="E1887" i="3"/>
  <c r="D1887" i="3"/>
  <c r="C1887" i="3"/>
  <c r="B1887" i="3"/>
  <c r="A1887" i="3"/>
  <c r="X1886" i="3"/>
  <c r="W1886" i="3"/>
  <c r="V1886" i="3"/>
  <c r="U1886" i="3"/>
  <c r="T1886" i="3"/>
  <c r="S1886" i="3"/>
  <c r="R1886" i="3"/>
  <c r="Q1886" i="3"/>
  <c r="P1886" i="3"/>
  <c r="O1886" i="3"/>
  <c r="N1886" i="3"/>
  <c r="M1886" i="3"/>
  <c r="L1886" i="3"/>
  <c r="K1886" i="3"/>
  <c r="J1886" i="3"/>
  <c r="I1886" i="3"/>
  <c r="H1886" i="3"/>
  <c r="G1886" i="3"/>
  <c r="F1886" i="3"/>
  <c r="E1886" i="3"/>
  <c r="D1886" i="3"/>
  <c r="C1886" i="3"/>
  <c r="B1886" i="3"/>
  <c r="A1886" i="3"/>
  <c r="X1885" i="3"/>
  <c r="W1885" i="3"/>
  <c r="V1885" i="3"/>
  <c r="U1885" i="3"/>
  <c r="T1885" i="3"/>
  <c r="S1885" i="3"/>
  <c r="R1885" i="3"/>
  <c r="Q1885" i="3"/>
  <c r="P1885" i="3"/>
  <c r="O1885" i="3"/>
  <c r="N1885" i="3"/>
  <c r="M1885" i="3"/>
  <c r="L1885" i="3"/>
  <c r="K1885" i="3"/>
  <c r="J1885" i="3"/>
  <c r="I1885" i="3"/>
  <c r="H1885" i="3"/>
  <c r="G1885" i="3"/>
  <c r="F1885" i="3"/>
  <c r="E1885" i="3"/>
  <c r="D1885" i="3"/>
  <c r="C1885" i="3"/>
  <c r="B1885" i="3"/>
  <c r="A1885" i="3"/>
  <c r="X1884" i="3"/>
  <c r="W1884" i="3"/>
  <c r="V1884" i="3"/>
  <c r="U1884" i="3"/>
  <c r="T1884" i="3"/>
  <c r="S1884" i="3"/>
  <c r="R1884" i="3"/>
  <c r="Q1884" i="3"/>
  <c r="P1884" i="3"/>
  <c r="O1884" i="3"/>
  <c r="N1884" i="3"/>
  <c r="M1884" i="3"/>
  <c r="L1884" i="3"/>
  <c r="K1884" i="3"/>
  <c r="J1884" i="3"/>
  <c r="I1884" i="3"/>
  <c r="H1884" i="3"/>
  <c r="G1884" i="3"/>
  <c r="F1884" i="3"/>
  <c r="E1884" i="3"/>
  <c r="D1884" i="3"/>
  <c r="C1884" i="3"/>
  <c r="B1884" i="3"/>
  <c r="A1884" i="3"/>
  <c r="X1883" i="3"/>
  <c r="W1883" i="3"/>
  <c r="V1883" i="3"/>
  <c r="U1883" i="3"/>
  <c r="T1883" i="3"/>
  <c r="S1883" i="3"/>
  <c r="R1883" i="3"/>
  <c r="Q1883" i="3"/>
  <c r="P1883" i="3"/>
  <c r="O1883" i="3"/>
  <c r="N1883" i="3"/>
  <c r="M1883" i="3"/>
  <c r="L1883" i="3"/>
  <c r="K1883" i="3"/>
  <c r="J1883" i="3"/>
  <c r="I1883" i="3"/>
  <c r="H1883" i="3"/>
  <c r="G1883" i="3"/>
  <c r="F1883" i="3"/>
  <c r="E1883" i="3"/>
  <c r="D1883" i="3"/>
  <c r="C1883" i="3"/>
  <c r="B1883" i="3"/>
  <c r="A1883" i="3"/>
  <c r="X1882" i="3"/>
  <c r="W1882" i="3"/>
  <c r="V1882" i="3"/>
  <c r="U1882" i="3"/>
  <c r="T1882" i="3"/>
  <c r="S1882" i="3"/>
  <c r="R1882" i="3"/>
  <c r="Q1882" i="3"/>
  <c r="P1882" i="3"/>
  <c r="O1882" i="3"/>
  <c r="N1882" i="3"/>
  <c r="M1882" i="3"/>
  <c r="L1882" i="3"/>
  <c r="K1882" i="3"/>
  <c r="J1882" i="3"/>
  <c r="I1882" i="3"/>
  <c r="H1882" i="3"/>
  <c r="G1882" i="3"/>
  <c r="F1882" i="3"/>
  <c r="E1882" i="3"/>
  <c r="D1882" i="3"/>
  <c r="C1882" i="3"/>
  <c r="B1882" i="3"/>
  <c r="A1882" i="3"/>
  <c r="X1881" i="3"/>
  <c r="W1881" i="3"/>
  <c r="V1881" i="3"/>
  <c r="U1881" i="3"/>
  <c r="T1881" i="3"/>
  <c r="S1881" i="3"/>
  <c r="R1881" i="3"/>
  <c r="Q1881" i="3"/>
  <c r="P1881" i="3"/>
  <c r="O1881" i="3"/>
  <c r="N1881" i="3"/>
  <c r="M1881" i="3"/>
  <c r="L1881" i="3"/>
  <c r="K1881" i="3"/>
  <c r="J1881" i="3"/>
  <c r="I1881" i="3"/>
  <c r="H1881" i="3"/>
  <c r="G1881" i="3"/>
  <c r="F1881" i="3"/>
  <c r="E1881" i="3"/>
  <c r="D1881" i="3"/>
  <c r="C1881" i="3"/>
  <c r="B1881" i="3"/>
  <c r="A1881" i="3"/>
  <c r="X1880" i="3"/>
  <c r="W1880" i="3"/>
  <c r="V1880" i="3"/>
  <c r="U1880" i="3"/>
  <c r="T1880" i="3"/>
  <c r="S1880" i="3"/>
  <c r="R1880" i="3"/>
  <c r="Q1880" i="3"/>
  <c r="P1880" i="3"/>
  <c r="O1880" i="3"/>
  <c r="N1880" i="3"/>
  <c r="M1880" i="3"/>
  <c r="L1880" i="3"/>
  <c r="K1880" i="3"/>
  <c r="J1880" i="3"/>
  <c r="I1880" i="3"/>
  <c r="H1880" i="3"/>
  <c r="G1880" i="3"/>
  <c r="F1880" i="3"/>
  <c r="E1880" i="3"/>
  <c r="D1880" i="3"/>
  <c r="C1880" i="3"/>
  <c r="B1880" i="3"/>
  <c r="A1880" i="3"/>
  <c r="X1879" i="3"/>
  <c r="W1879" i="3"/>
  <c r="V1879" i="3"/>
  <c r="U1879" i="3"/>
  <c r="T1879" i="3"/>
  <c r="S1879" i="3"/>
  <c r="R1879" i="3"/>
  <c r="Q1879" i="3"/>
  <c r="P1879" i="3"/>
  <c r="O1879" i="3"/>
  <c r="N1879" i="3"/>
  <c r="M1879" i="3"/>
  <c r="L1879" i="3"/>
  <c r="K1879" i="3"/>
  <c r="J1879" i="3"/>
  <c r="I1879" i="3"/>
  <c r="H1879" i="3"/>
  <c r="G1879" i="3"/>
  <c r="F1879" i="3"/>
  <c r="E1879" i="3"/>
  <c r="D1879" i="3"/>
  <c r="C1879" i="3"/>
  <c r="B1879" i="3"/>
  <c r="A1879" i="3"/>
  <c r="X1878" i="3"/>
  <c r="W1878" i="3"/>
  <c r="V1878" i="3"/>
  <c r="U1878" i="3"/>
  <c r="T1878" i="3"/>
  <c r="S1878" i="3"/>
  <c r="R1878" i="3"/>
  <c r="Q1878" i="3"/>
  <c r="P1878" i="3"/>
  <c r="O1878" i="3"/>
  <c r="N1878" i="3"/>
  <c r="M1878" i="3"/>
  <c r="L1878" i="3"/>
  <c r="K1878" i="3"/>
  <c r="J1878" i="3"/>
  <c r="I1878" i="3"/>
  <c r="H1878" i="3"/>
  <c r="G1878" i="3"/>
  <c r="F1878" i="3"/>
  <c r="E1878" i="3"/>
  <c r="D1878" i="3"/>
  <c r="C1878" i="3"/>
  <c r="B1878" i="3"/>
  <c r="A1878" i="3"/>
  <c r="X1877" i="3"/>
  <c r="W1877" i="3"/>
  <c r="V1877" i="3"/>
  <c r="U1877" i="3"/>
  <c r="T1877" i="3"/>
  <c r="S1877" i="3"/>
  <c r="R1877" i="3"/>
  <c r="Q1877" i="3"/>
  <c r="P1877" i="3"/>
  <c r="O1877" i="3"/>
  <c r="N1877" i="3"/>
  <c r="M1877" i="3"/>
  <c r="L1877" i="3"/>
  <c r="K1877" i="3"/>
  <c r="J1877" i="3"/>
  <c r="I1877" i="3"/>
  <c r="H1877" i="3"/>
  <c r="G1877" i="3"/>
  <c r="F1877" i="3"/>
  <c r="E1877" i="3"/>
  <c r="D1877" i="3"/>
  <c r="C1877" i="3"/>
  <c r="B1877" i="3"/>
  <c r="A1877" i="3"/>
  <c r="X1876" i="3"/>
  <c r="W1876" i="3"/>
  <c r="V1876" i="3"/>
  <c r="U1876" i="3"/>
  <c r="T1876" i="3"/>
  <c r="S1876" i="3"/>
  <c r="R1876" i="3"/>
  <c r="Q1876" i="3"/>
  <c r="P1876" i="3"/>
  <c r="O1876" i="3"/>
  <c r="N1876" i="3"/>
  <c r="M1876" i="3"/>
  <c r="L1876" i="3"/>
  <c r="K1876" i="3"/>
  <c r="J1876" i="3"/>
  <c r="I1876" i="3"/>
  <c r="H1876" i="3"/>
  <c r="G1876" i="3"/>
  <c r="F1876" i="3"/>
  <c r="E1876" i="3"/>
  <c r="D1876" i="3"/>
  <c r="C1876" i="3"/>
  <c r="B1876" i="3"/>
  <c r="A1876" i="3"/>
  <c r="X1875" i="3"/>
  <c r="W1875" i="3"/>
  <c r="V1875" i="3"/>
  <c r="U1875" i="3"/>
  <c r="T1875" i="3"/>
  <c r="S1875" i="3"/>
  <c r="R1875" i="3"/>
  <c r="Q1875" i="3"/>
  <c r="P1875" i="3"/>
  <c r="O1875" i="3"/>
  <c r="N1875" i="3"/>
  <c r="M1875" i="3"/>
  <c r="L1875" i="3"/>
  <c r="K1875" i="3"/>
  <c r="J1875" i="3"/>
  <c r="I1875" i="3"/>
  <c r="H1875" i="3"/>
  <c r="G1875" i="3"/>
  <c r="F1875" i="3"/>
  <c r="E1875" i="3"/>
  <c r="D1875" i="3"/>
  <c r="C1875" i="3"/>
  <c r="B1875" i="3"/>
  <c r="A1875" i="3"/>
  <c r="X1874" i="3"/>
  <c r="W1874" i="3"/>
  <c r="V1874" i="3"/>
  <c r="U1874" i="3"/>
  <c r="T1874" i="3"/>
  <c r="S1874" i="3"/>
  <c r="R1874" i="3"/>
  <c r="Q1874" i="3"/>
  <c r="P1874" i="3"/>
  <c r="O1874" i="3"/>
  <c r="N1874" i="3"/>
  <c r="M1874" i="3"/>
  <c r="L1874" i="3"/>
  <c r="K1874" i="3"/>
  <c r="J1874" i="3"/>
  <c r="I1874" i="3"/>
  <c r="H1874" i="3"/>
  <c r="G1874" i="3"/>
  <c r="F1874" i="3"/>
  <c r="E1874" i="3"/>
  <c r="D1874" i="3"/>
  <c r="C1874" i="3"/>
  <c r="B1874" i="3"/>
  <c r="A1874" i="3"/>
  <c r="X1873" i="3"/>
  <c r="W1873" i="3"/>
  <c r="V1873" i="3"/>
  <c r="U1873" i="3"/>
  <c r="T1873" i="3"/>
  <c r="S1873" i="3"/>
  <c r="R1873" i="3"/>
  <c r="Q1873" i="3"/>
  <c r="P1873" i="3"/>
  <c r="O1873" i="3"/>
  <c r="N1873" i="3"/>
  <c r="M1873" i="3"/>
  <c r="L1873" i="3"/>
  <c r="K1873" i="3"/>
  <c r="J1873" i="3"/>
  <c r="I1873" i="3"/>
  <c r="H1873" i="3"/>
  <c r="G1873" i="3"/>
  <c r="F1873" i="3"/>
  <c r="E1873" i="3"/>
  <c r="D1873" i="3"/>
  <c r="C1873" i="3"/>
  <c r="B1873" i="3"/>
  <c r="A1873" i="3"/>
  <c r="X1872" i="3"/>
  <c r="W1872" i="3"/>
  <c r="V1872" i="3"/>
  <c r="U1872" i="3"/>
  <c r="T1872" i="3"/>
  <c r="S1872" i="3"/>
  <c r="R1872" i="3"/>
  <c r="Q1872" i="3"/>
  <c r="P1872" i="3"/>
  <c r="O1872" i="3"/>
  <c r="N1872" i="3"/>
  <c r="M1872" i="3"/>
  <c r="L1872" i="3"/>
  <c r="K1872" i="3"/>
  <c r="J1872" i="3"/>
  <c r="I1872" i="3"/>
  <c r="H1872" i="3"/>
  <c r="G1872" i="3"/>
  <c r="F1872" i="3"/>
  <c r="E1872" i="3"/>
  <c r="D1872" i="3"/>
  <c r="C1872" i="3"/>
  <c r="B1872" i="3"/>
  <c r="A1872" i="3"/>
  <c r="X1871" i="3"/>
  <c r="W1871" i="3"/>
  <c r="V1871" i="3"/>
  <c r="U1871" i="3"/>
  <c r="T1871" i="3"/>
  <c r="S1871" i="3"/>
  <c r="R1871" i="3"/>
  <c r="Q1871" i="3"/>
  <c r="P1871" i="3"/>
  <c r="O1871" i="3"/>
  <c r="N1871" i="3"/>
  <c r="M1871" i="3"/>
  <c r="L1871" i="3"/>
  <c r="K1871" i="3"/>
  <c r="J1871" i="3"/>
  <c r="I1871" i="3"/>
  <c r="H1871" i="3"/>
  <c r="G1871" i="3"/>
  <c r="F1871" i="3"/>
  <c r="E1871" i="3"/>
  <c r="D1871" i="3"/>
  <c r="C1871" i="3"/>
  <c r="B1871" i="3"/>
  <c r="A1871" i="3"/>
  <c r="X1870" i="3"/>
  <c r="W1870" i="3"/>
  <c r="V1870" i="3"/>
  <c r="U1870" i="3"/>
  <c r="T1870" i="3"/>
  <c r="S1870" i="3"/>
  <c r="R1870" i="3"/>
  <c r="Q1870" i="3"/>
  <c r="P1870" i="3"/>
  <c r="O1870" i="3"/>
  <c r="N1870" i="3"/>
  <c r="M1870" i="3"/>
  <c r="L1870" i="3"/>
  <c r="K1870" i="3"/>
  <c r="J1870" i="3"/>
  <c r="I1870" i="3"/>
  <c r="H1870" i="3"/>
  <c r="G1870" i="3"/>
  <c r="F1870" i="3"/>
  <c r="E1870" i="3"/>
  <c r="D1870" i="3"/>
  <c r="C1870" i="3"/>
  <c r="B1870" i="3"/>
  <c r="A1870" i="3"/>
  <c r="X1869" i="3"/>
  <c r="W1869" i="3"/>
  <c r="V1869" i="3"/>
  <c r="U1869" i="3"/>
  <c r="T1869" i="3"/>
  <c r="S1869" i="3"/>
  <c r="R1869" i="3"/>
  <c r="Q1869" i="3"/>
  <c r="P1869" i="3"/>
  <c r="O1869" i="3"/>
  <c r="N1869" i="3"/>
  <c r="M1869" i="3"/>
  <c r="L1869" i="3"/>
  <c r="K1869" i="3"/>
  <c r="J1869" i="3"/>
  <c r="I1869" i="3"/>
  <c r="H1869" i="3"/>
  <c r="G1869" i="3"/>
  <c r="F1869" i="3"/>
  <c r="E1869" i="3"/>
  <c r="D1869" i="3"/>
  <c r="C1869" i="3"/>
  <c r="B1869" i="3"/>
  <c r="A1869" i="3"/>
  <c r="X1868" i="3"/>
  <c r="W1868" i="3"/>
  <c r="V1868" i="3"/>
  <c r="U1868" i="3"/>
  <c r="T1868" i="3"/>
  <c r="S1868" i="3"/>
  <c r="R1868" i="3"/>
  <c r="Q1868" i="3"/>
  <c r="P1868" i="3"/>
  <c r="O1868" i="3"/>
  <c r="N1868" i="3"/>
  <c r="M1868" i="3"/>
  <c r="L1868" i="3"/>
  <c r="K1868" i="3"/>
  <c r="J1868" i="3"/>
  <c r="I1868" i="3"/>
  <c r="H1868" i="3"/>
  <c r="G1868" i="3"/>
  <c r="F1868" i="3"/>
  <c r="E1868" i="3"/>
  <c r="D1868" i="3"/>
  <c r="C1868" i="3"/>
  <c r="B1868" i="3"/>
  <c r="A1868" i="3"/>
  <c r="X1867" i="3"/>
  <c r="W1867" i="3"/>
  <c r="V1867" i="3"/>
  <c r="U1867" i="3"/>
  <c r="T1867" i="3"/>
  <c r="S1867" i="3"/>
  <c r="R1867" i="3"/>
  <c r="Q1867" i="3"/>
  <c r="P1867" i="3"/>
  <c r="O1867" i="3"/>
  <c r="N1867" i="3"/>
  <c r="M1867" i="3"/>
  <c r="L1867" i="3"/>
  <c r="K1867" i="3"/>
  <c r="J1867" i="3"/>
  <c r="I1867" i="3"/>
  <c r="H1867" i="3"/>
  <c r="G1867" i="3"/>
  <c r="F1867" i="3"/>
  <c r="E1867" i="3"/>
  <c r="D1867" i="3"/>
  <c r="C1867" i="3"/>
  <c r="B1867" i="3"/>
  <c r="A1867" i="3"/>
  <c r="X1866" i="3"/>
  <c r="W1866" i="3"/>
  <c r="V1866" i="3"/>
  <c r="U1866" i="3"/>
  <c r="T1866" i="3"/>
  <c r="S1866" i="3"/>
  <c r="R1866" i="3"/>
  <c r="Q1866" i="3"/>
  <c r="P1866" i="3"/>
  <c r="O1866" i="3"/>
  <c r="N1866" i="3"/>
  <c r="M1866" i="3"/>
  <c r="L1866" i="3"/>
  <c r="K1866" i="3"/>
  <c r="J1866" i="3"/>
  <c r="I1866" i="3"/>
  <c r="H1866" i="3"/>
  <c r="G1866" i="3"/>
  <c r="F1866" i="3"/>
  <c r="E1866" i="3"/>
  <c r="D1866" i="3"/>
  <c r="C1866" i="3"/>
  <c r="B1866" i="3"/>
  <c r="A1866" i="3"/>
  <c r="X1865" i="3"/>
  <c r="W1865" i="3"/>
  <c r="V1865" i="3"/>
  <c r="U1865" i="3"/>
  <c r="T1865" i="3"/>
  <c r="S1865" i="3"/>
  <c r="R1865" i="3"/>
  <c r="Q1865" i="3"/>
  <c r="P1865" i="3"/>
  <c r="O1865" i="3"/>
  <c r="N1865" i="3"/>
  <c r="M1865" i="3"/>
  <c r="L1865" i="3"/>
  <c r="K1865" i="3"/>
  <c r="J1865" i="3"/>
  <c r="I1865" i="3"/>
  <c r="H1865" i="3"/>
  <c r="G1865" i="3"/>
  <c r="F1865" i="3"/>
  <c r="E1865" i="3"/>
  <c r="D1865" i="3"/>
  <c r="C1865" i="3"/>
  <c r="B1865" i="3"/>
  <c r="A1865" i="3"/>
  <c r="X1864" i="3"/>
  <c r="W1864" i="3"/>
  <c r="V1864" i="3"/>
  <c r="U1864" i="3"/>
  <c r="T1864" i="3"/>
  <c r="S1864" i="3"/>
  <c r="R1864" i="3"/>
  <c r="Q1864" i="3"/>
  <c r="P1864" i="3"/>
  <c r="O1864" i="3"/>
  <c r="N1864" i="3"/>
  <c r="M1864" i="3"/>
  <c r="L1864" i="3"/>
  <c r="K1864" i="3"/>
  <c r="J1864" i="3"/>
  <c r="I1864" i="3"/>
  <c r="H1864" i="3"/>
  <c r="G1864" i="3"/>
  <c r="F1864" i="3"/>
  <c r="E1864" i="3"/>
  <c r="D1864" i="3"/>
  <c r="C1864" i="3"/>
  <c r="B1864" i="3"/>
  <c r="A1864" i="3"/>
  <c r="X1863" i="3"/>
  <c r="W1863" i="3"/>
  <c r="V1863" i="3"/>
  <c r="U1863" i="3"/>
  <c r="T1863" i="3"/>
  <c r="S1863" i="3"/>
  <c r="R1863" i="3"/>
  <c r="Q1863" i="3"/>
  <c r="P1863" i="3"/>
  <c r="O1863" i="3"/>
  <c r="N1863" i="3"/>
  <c r="M1863" i="3"/>
  <c r="L1863" i="3"/>
  <c r="K1863" i="3"/>
  <c r="J1863" i="3"/>
  <c r="I1863" i="3"/>
  <c r="H1863" i="3"/>
  <c r="G1863" i="3"/>
  <c r="F1863" i="3"/>
  <c r="E1863" i="3"/>
  <c r="D1863" i="3"/>
  <c r="C1863" i="3"/>
  <c r="B1863" i="3"/>
  <c r="A1863" i="3"/>
  <c r="X1862" i="3"/>
  <c r="W1862" i="3"/>
  <c r="V1862" i="3"/>
  <c r="U1862" i="3"/>
  <c r="T1862" i="3"/>
  <c r="S1862" i="3"/>
  <c r="R1862" i="3"/>
  <c r="Q1862" i="3"/>
  <c r="P1862" i="3"/>
  <c r="O1862" i="3"/>
  <c r="N1862" i="3"/>
  <c r="M1862" i="3"/>
  <c r="L1862" i="3"/>
  <c r="K1862" i="3"/>
  <c r="J1862" i="3"/>
  <c r="I1862" i="3"/>
  <c r="H1862" i="3"/>
  <c r="G1862" i="3"/>
  <c r="F1862" i="3"/>
  <c r="E1862" i="3"/>
  <c r="D1862" i="3"/>
  <c r="C1862" i="3"/>
  <c r="B1862" i="3"/>
  <c r="A1862" i="3"/>
  <c r="X1861" i="3"/>
  <c r="W1861" i="3"/>
  <c r="V1861" i="3"/>
  <c r="U1861" i="3"/>
  <c r="T1861" i="3"/>
  <c r="S1861" i="3"/>
  <c r="R1861" i="3"/>
  <c r="Q1861" i="3"/>
  <c r="P1861" i="3"/>
  <c r="O1861" i="3"/>
  <c r="N1861" i="3"/>
  <c r="M1861" i="3"/>
  <c r="L1861" i="3"/>
  <c r="K1861" i="3"/>
  <c r="J1861" i="3"/>
  <c r="I1861" i="3"/>
  <c r="H1861" i="3"/>
  <c r="G1861" i="3"/>
  <c r="F1861" i="3"/>
  <c r="E1861" i="3"/>
  <c r="D1861" i="3"/>
  <c r="C1861" i="3"/>
  <c r="B1861" i="3"/>
  <c r="A1861" i="3"/>
  <c r="X1860" i="3"/>
  <c r="W1860" i="3"/>
  <c r="V1860" i="3"/>
  <c r="U1860" i="3"/>
  <c r="T1860" i="3"/>
  <c r="S1860" i="3"/>
  <c r="R1860" i="3"/>
  <c r="Q1860" i="3"/>
  <c r="P1860" i="3"/>
  <c r="O1860" i="3"/>
  <c r="N1860" i="3"/>
  <c r="M1860" i="3"/>
  <c r="L1860" i="3"/>
  <c r="K1860" i="3"/>
  <c r="J1860" i="3"/>
  <c r="I1860" i="3"/>
  <c r="H1860" i="3"/>
  <c r="G1860" i="3"/>
  <c r="F1860" i="3"/>
  <c r="E1860" i="3"/>
  <c r="D1860" i="3"/>
  <c r="C1860" i="3"/>
  <c r="B1860" i="3"/>
  <c r="A1860" i="3"/>
  <c r="X1859" i="3"/>
  <c r="W1859" i="3"/>
  <c r="V1859" i="3"/>
  <c r="U1859" i="3"/>
  <c r="T1859" i="3"/>
  <c r="S1859" i="3"/>
  <c r="R1859" i="3"/>
  <c r="Q1859" i="3"/>
  <c r="P1859" i="3"/>
  <c r="O1859" i="3"/>
  <c r="N1859" i="3"/>
  <c r="M1859" i="3"/>
  <c r="L1859" i="3"/>
  <c r="K1859" i="3"/>
  <c r="J1859" i="3"/>
  <c r="I1859" i="3"/>
  <c r="H1859" i="3"/>
  <c r="G1859" i="3"/>
  <c r="F1859" i="3"/>
  <c r="E1859" i="3"/>
  <c r="D1859" i="3"/>
  <c r="C1859" i="3"/>
  <c r="B1859" i="3"/>
  <c r="A1859" i="3"/>
  <c r="X1858" i="3"/>
  <c r="W1858" i="3"/>
  <c r="V1858" i="3"/>
  <c r="U1858" i="3"/>
  <c r="T1858" i="3"/>
  <c r="S1858" i="3"/>
  <c r="R1858" i="3"/>
  <c r="Q1858" i="3"/>
  <c r="P1858" i="3"/>
  <c r="O1858" i="3"/>
  <c r="N1858" i="3"/>
  <c r="M1858" i="3"/>
  <c r="L1858" i="3"/>
  <c r="K1858" i="3"/>
  <c r="J1858" i="3"/>
  <c r="I1858" i="3"/>
  <c r="H1858" i="3"/>
  <c r="G1858" i="3"/>
  <c r="F1858" i="3"/>
  <c r="E1858" i="3"/>
  <c r="D1858" i="3"/>
  <c r="C1858" i="3"/>
  <c r="B1858" i="3"/>
  <c r="A1858" i="3"/>
  <c r="X1857" i="3"/>
  <c r="W1857" i="3"/>
  <c r="V1857" i="3"/>
  <c r="U1857" i="3"/>
  <c r="T1857" i="3"/>
  <c r="S1857" i="3"/>
  <c r="R1857" i="3"/>
  <c r="Q1857" i="3"/>
  <c r="P1857" i="3"/>
  <c r="O1857" i="3"/>
  <c r="N1857" i="3"/>
  <c r="M1857" i="3"/>
  <c r="L1857" i="3"/>
  <c r="K1857" i="3"/>
  <c r="J1857" i="3"/>
  <c r="I1857" i="3"/>
  <c r="H1857" i="3"/>
  <c r="G1857" i="3"/>
  <c r="F1857" i="3"/>
  <c r="E1857" i="3"/>
  <c r="D1857" i="3"/>
  <c r="C1857" i="3"/>
  <c r="B1857" i="3"/>
  <c r="A1857" i="3"/>
  <c r="X1856" i="3"/>
  <c r="W1856" i="3"/>
  <c r="V1856" i="3"/>
  <c r="U1856" i="3"/>
  <c r="T1856" i="3"/>
  <c r="S1856" i="3"/>
  <c r="R1856" i="3"/>
  <c r="Q1856" i="3"/>
  <c r="P1856" i="3"/>
  <c r="O1856" i="3"/>
  <c r="N1856" i="3"/>
  <c r="M1856" i="3"/>
  <c r="L1856" i="3"/>
  <c r="K1856" i="3"/>
  <c r="J1856" i="3"/>
  <c r="I1856" i="3"/>
  <c r="H1856" i="3"/>
  <c r="G1856" i="3"/>
  <c r="F1856" i="3"/>
  <c r="E1856" i="3"/>
  <c r="D1856" i="3"/>
  <c r="C1856" i="3"/>
  <c r="B1856" i="3"/>
  <c r="A1856" i="3"/>
  <c r="X1855" i="3"/>
  <c r="W1855" i="3"/>
  <c r="V1855" i="3"/>
  <c r="U1855" i="3"/>
  <c r="T1855" i="3"/>
  <c r="S1855" i="3"/>
  <c r="R1855" i="3"/>
  <c r="Q1855" i="3"/>
  <c r="P1855" i="3"/>
  <c r="O1855" i="3"/>
  <c r="N1855" i="3"/>
  <c r="M1855" i="3"/>
  <c r="L1855" i="3"/>
  <c r="K1855" i="3"/>
  <c r="J1855" i="3"/>
  <c r="I1855" i="3"/>
  <c r="H1855" i="3"/>
  <c r="G1855" i="3"/>
  <c r="F1855" i="3"/>
  <c r="E1855" i="3"/>
  <c r="D1855" i="3"/>
  <c r="C1855" i="3"/>
  <c r="B1855" i="3"/>
  <c r="A1855" i="3"/>
  <c r="X1854" i="3"/>
  <c r="W1854" i="3"/>
  <c r="V1854" i="3"/>
  <c r="U1854" i="3"/>
  <c r="T1854" i="3"/>
  <c r="S1854" i="3"/>
  <c r="R1854" i="3"/>
  <c r="Q1854" i="3"/>
  <c r="P1854" i="3"/>
  <c r="O1854" i="3"/>
  <c r="N1854" i="3"/>
  <c r="M1854" i="3"/>
  <c r="L1854" i="3"/>
  <c r="K1854" i="3"/>
  <c r="J1854" i="3"/>
  <c r="I1854" i="3"/>
  <c r="H1854" i="3"/>
  <c r="G1854" i="3"/>
  <c r="F1854" i="3"/>
  <c r="E1854" i="3"/>
  <c r="D1854" i="3"/>
  <c r="C1854" i="3"/>
  <c r="B1854" i="3"/>
  <c r="A1854" i="3"/>
  <c r="X1853" i="3"/>
  <c r="W1853" i="3"/>
  <c r="V1853" i="3"/>
  <c r="U1853" i="3"/>
  <c r="T1853" i="3"/>
  <c r="S1853" i="3"/>
  <c r="R1853" i="3"/>
  <c r="Q1853" i="3"/>
  <c r="P1853" i="3"/>
  <c r="O1853" i="3"/>
  <c r="N1853" i="3"/>
  <c r="M1853" i="3"/>
  <c r="L1853" i="3"/>
  <c r="K1853" i="3"/>
  <c r="J1853" i="3"/>
  <c r="I1853" i="3"/>
  <c r="H1853" i="3"/>
  <c r="G1853" i="3"/>
  <c r="F1853" i="3"/>
  <c r="E1853" i="3"/>
  <c r="D1853" i="3"/>
  <c r="C1853" i="3"/>
  <c r="B1853" i="3"/>
  <c r="A1853" i="3"/>
  <c r="X1852" i="3"/>
  <c r="W1852" i="3"/>
  <c r="V1852" i="3"/>
  <c r="U1852" i="3"/>
  <c r="T1852" i="3"/>
  <c r="S1852" i="3"/>
  <c r="R1852" i="3"/>
  <c r="Q1852" i="3"/>
  <c r="P1852" i="3"/>
  <c r="O1852" i="3"/>
  <c r="N1852" i="3"/>
  <c r="M1852" i="3"/>
  <c r="L1852" i="3"/>
  <c r="K1852" i="3"/>
  <c r="J1852" i="3"/>
  <c r="I1852" i="3"/>
  <c r="H1852" i="3"/>
  <c r="G1852" i="3"/>
  <c r="F1852" i="3"/>
  <c r="E1852" i="3"/>
  <c r="D1852" i="3"/>
  <c r="C1852" i="3"/>
  <c r="B1852" i="3"/>
  <c r="A1852" i="3"/>
  <c r="X1851" i="3"/>
  <c r="W1851" i="3"/>
  <c r="V1851" i="3"/>
  <c r="U1851" i="3"/>
  <c r="T1851" i="3"/>
  <c r="S1851" i="3"/>
  <c r="R1851" i="3"/>
  <c r="Q1851" i="3"/>
  <c r="P1851" i="3"/>
  <c r="O1851" i="3"/>
  <c r="N1851" i="3"/>
  <c r="M1851" i="3"/>
  <c r="L1851" i="3"/>
  <c r="K1851" i="3"/>
  <c r="J1851" i="3"/>
  <c r="I1851" i="3"/>
  <c r="H1851" i="3"/>
  <c r="G1851" i="3"/>
  <c r="F1851" i="3"/>
  <c r="E1851" i="3"/>
  <c r="D1851" i="3"/>
  <c r="C1851" i="3"/>
  <c r="B1851" i="3"/>
  <c r="A1851" i="3"/>
  <c r="X1850" i="3"/>
  <c r="W1850" i="3"/>
  <c r="V1850" i="3"/>
  <c r="U1850" i="3"/>
  <c r="T1850" i="3"/>
  <c r="S1850" i="3"/>
  <c r="R1850" i="3"/>
  <c r="Q1850" i="3"/>
  <c r="P1850" i="3"/>
  <c r="O1850" i="3"/>
  <c r="N1850" i="3"/>
  <c r="M1850" i="3"/>
  <c r="L1850" i="3"/>
  <c r="K1850" i="3"/>
  <c r="J1850" i="3"/>
  <c r="I1850" i="3"/>
  <c r="H1850" i="3"/>
  <c r="G1850" i="3"/>
  <c r="F1850" i="3"/>
  <c r="E1850" i="3"/>
  <c r="D1850" i="3"/>
  <c r="C1850" i="3"/>
  <c r="B1850" i="3"/>
  <c r="A1850" i="3"/>
  <c r="X1849" i="3"/>
  <c r="W1849" i="3"/>
  <c r="V1849" i="3"/>
  <c r="U1849" i="3"/>
  <c r="T1849" i="3"/>
  <c r="S1849" i="3"/>
  <c r="R1849" i="3"/>
  <c r="Q1849" i="3"/>
  <c r="P1849" i="3"/>
  <c r="O1849" i="3"/>
  <c r="N1849" i="3"/>
  <c r="M1849" i="3"/>
  <c r="L1849" i="3"/>
  <c r="K1849" i="3"/>
  <c r="J1849" i="3"/>
  <c r="I1849" i="3"/>
  <c r="H1849" i="3"/>
  <c r="G1849" i="3"/>
  <c r="F1849" i="3"/>
  <c r="E1849" i="3"/>
  <c r="D1849" i="3"/>
  <c r="C1849" i="3"/>
  <c r="B1849" i="3"/>
  <c r="A1849" i="3"/>
  <c r="X1848" i="3"/>
  <c r="W1848" i="3"/>
  <c r="V1848" i="3"/>
  <c r="U1848" i="3"/>
  <c r="T1848" i="3"/>
  <c r="S1848" i="3"/>
  <c r="R1848" i="3"/>
  <c r="Q1848" i="3"/>
  <c r="P1848" i="3"/>
  <c r="O1848" i="3"/>
  <c r="N1848" i="3"/>
  <c r="M1848" i="3"/>
  <c r="L1848" i="3"/>
  <c r="K1848" i="3"/>
  <c r="J1848" i="3"/>
  <c r="I1848" i="3"/>
  <c r="H1848" i="3"/>
  <c r="G1848" i="3"/>
  <c r="F1848" i="3"/>
  <c r="E1848" i="3"/>
  <c r="D1848" i="3"/>
  <c r="C1848" i="3"/>
  <c r="B1848" i="3"/>
  <c r="A1848" i="3"/>
  <c r="X1847" i="3"/>
  <c r="W1847" i="3"/>
  <c r="V1847" i="3"/>
  <c r="U1847" i="3"/>
  <c r="T1847" i="3"/>
  <c r="S1847" i="3"/>
  <c r="R1847" i="3"/>
  <c r="Q1847" i="3"/>
  <c r="P1847" i="3"/>
  <c r="O1847" i="3"/>
  <c r="N1847" i="3"/>
  <c r="M1847" i="3"/>
  <c r="L1847" i="3"/>
  <c r="K1847" i="3"/>
  <c r="J1847" i="3"/>
  <c r="I1847" i="3"/>
  <c r="H1847" i="3"/>
  <c r="G1847" i="3"/>
  <c r="F1847" i="3"/>
  <c r="E1847" i="3"/>
  <c r="D1847" i="3"/>
  <c r="C1847" i="3"/>
  <c r="B1847" i="3"/>
  <c r="A1847" i="3"/>
  <c r="X1846" i="3"/>
  <c r="W1846" i="3"/>
  <c r="V1846" i="3"/>
  <c r="U1846" i="3"/>
  <c r="T1846" i="3"/>
  <c r="S1846" i="3"/>
  <c r="R1846" i="3"/>
  <c r="Q1846" i="3"/>
  <c r="P1846" i="3"/>
  <c r="O1846" i="3"/>
  <c r="N1846" i="3"/>
  <c r="M1846" i="3"/>
  <c r="L1846" i="3"/>
  <c r="K1846" i="3"/>
  <c r="J1846" i="3"/>
  <c r="I1846" i="3"/>
  <c r="H1846" i="3"/>
  <c r="G1846" i="3"/>
  <c r="F1846" i="3"/>
  <c r="E1846" i="3"/>
  <c r="D1846" i="3"/>
  <c r="C1846" i="3"/>
  <c r="B1846" i="3"/>
  <c r="A1846" i="3"/>
  <c r="X1845" i="3"/>
  <c r="W1845" i="3"/>
  <c r="V1845" i="3"/>
  <c r="U1845" i="3"/>
  <c r="T1845" i="3"/>
  <c r="S1845" i="3"/>
  <c r="R1845" i="3"/>
  <c r="Q1845" i="3"/>
  <c r="P1845" i="3"/>
  <c r="O1845" i="3"/>
  <c r="N1845" i="3"/>
  <c r="M1845" i="3"/>
  <c r="L1845" i="3"/>
  <c r="K1845" i="3"/>
  <c r="J1845" i="3"/>
  <c r="I1845" i="3"/>
  <c r="H1845" i="3"/>
  <c r="G1845" i="3"/>
  <c r="F1845" i="3"/>
  <c r="E1845" i="3"/>
  <c r="D1845" i="3"/>
  <c r="C1845" i="3"/>
  <c r="B1845" i="3"/>
  <c r="A1845" i="3"/>
  <c r="X1844" i="3"/>
  <c r="W1844" i="3"/>
  <c r="V1844" i="3"/>
  <c r="U1844" i="3"/>
  <c r="T1844" i="3"/>
  <c r="S1844" i="3"/>
  <c r="R1844" i="3"/>
  <c r="Q1844" i="3"/>
  <c r="P1844" i="3"/>
  <c r="O1844" i="3"/>
  <c r="N1844" i="3"/>
  <c r="M1844" i="3"/>
  <c r="L1844" i="3"/>
  <c r="K1844" i="3"/>
  <c r="J1844" i="3"/>
  <c r="I1844" i="3"/>
  <c r="H1844" i="3"/>
  <c r="G1844" i="3"/>
  <c r="F1844" i="3"/>
  <c r="E1844" i="3"/>
  <c r="D1844" i="3"/>
  <c r="C1844" i="3"/>
  <c r="B1844" i="3"/>
  <c r="A1844" i="3"/>
  <c r="X1843" i="3"/>
  <c r="W1843" i="3"/>
  <c r="V1843" i="3"/>
  <c r="U1843" i="3"/>
  <c r="T1843" i="3"/>
  <c r="S1843" i="3"/>
  <c r="R1843" i="3"/>
  <c r="Q1843" i="3"/>
  <c r="P1843" i="3"/>
  <c r="O1843" i="3"/>
  <c r="N1843" i="3"/>
  <c r="M1843" i="3"/>
  <c r="L1843" i="3"/>
  <c r="K1843" i="3"/>
  <c r="J1843" i="3"/>
  <c r="I1843" i="3"/>
  <c r="H1843" i="3"/>
  <c r="G1843" i="3"/>
  <c r="F1843" i="3"/>
  <c r="E1843" i="3"/>
  <c r="D1843" i="3"/>
  <c r="C1843" i="3"/>
  <c r="B1843" i="3"/>
  <c r="A1843" i="3"/>
  <c r="X1842" i="3"/>
  <c r="W1842" i="3"/>
  <c r="V1842" i="3"/>
  <c r="U1842" i="3"/>
  <c r="T1842" i="3"/>
  <c r="S1842" i="3"/>
  <c r="R1842" i="3"/>
  <c r="Q1842" i="3"/>
  <c r="P1842" i="3"/>
  <c r="O1842" i="3"/>
  <c r="N1842" i="3"/>
  <c r="M1842" i="3"/>
  <c r="L1842" i="3"/>
  <c r="K1842" i="3"/>
  <c r="J1842" i="3"/>
  <c r="I1842" i="3"/>
  <c r="H1842" i="3"/>
  <c r="G1842" i="3"/>
  <c r="F1842" i="3"/>
  <c r="E1842" i="3"/>
  <c r="D1842" i="3"/>
  <c r="C1842" i="3"/>
  <c r="B1842" i="3"/>
  <c r="A1842" i="3"/>
  <c r="X1841" i="3"/>
  <c r="W1841" i="3"/>
  <c r="V1841" i="3"/>
  <c r="U1841" i="3"/>
  <c r="T1841" i="3"/>
  <c r="S1841" i="3"/>
  <c r="R1841" i="3"/>
  <c r="Q1841" i="3"/>
  <c r="P1841" i="3"/>
  <c r="O1841" i="3"/>
  <c r="N1841" i="3"/>
  <c r="M1841" i="3"/>
  <c r="L1841" i="3"/>
  <c r="K1841" i="3"/>
  <c r="J1841" i="3"/>
  <c r="I1841" i="3"/>
  <c r="H1841" i="3"/>
  <c r="G1841" i="3"/>
  <c r="F1841" i="3"/>
  <c r="E1841" i="3"/>
  <c r="D1841" i="3"/>
  <c r="C1841" i="3"/>
  <c r="B1841" i="3"/>
  <c r="A1841" i="3"/>
  <c r="X1840" i="3"/>
  <c r="W1840" i="3"/>
  <c r="V1840" i="3"/>
  <c r="U1840" i="3"/>
  <c r="T1840" i="3"/>
  <c r="S1840" i="3"/>
  <c r="R1840" i="3"/>
  <c r="Q1840" i="3"/>
  <c r="P1840" i="3"/>
  <c r="O1840" i="3"/>
  <c r="N1840" i="3"/>
  <c r="M1840" i="3"/>
  <c r="L1840" i="3"/>
  <c r="K1840" i="3"/>
  <c r="J1840" i="3"/>
  <c r="I1840" i="3"/>
  <c r="H1840" i="3"/>
  <c r="G1840" i="3"/>
  <c r="F1840" i="3"/>
  <c r="E1840" i="3"/>
  <c r="D1840" i="3"/>
  <c r="C1840" i="3"/>
  <c r="B1840" i="3"/>
  <c r="A1840" i="3"/>
  <c r="X1839" i="3"/>
  <c r="W1839" i="3"/>
  <c r="V1839" i="3"/>
  <c r="U1839" i="3"/>
  <c r="T1839" i="3"/>
  <c r="S1839" i="3"/>
  <c r="R1839" i="3"/>
  <c r="Q1839" i="3"/>
  <c r="P1839" i="3"/>
  <c r="O1839" i="3"/>
  <c r="N1839" i="3"/>
  <c r="M1839" i="3"/>
  <c r="L1839" i="3"/>
  <c r="K1839" i="3"/>
  <c r="J1839" i="3"/>
  <c r="I1839" i="3"/>
  <c r="H1839" i="3"/>
  <c r="G1839" i="3"/>
  <c r="F1839" i="3"/>
  <c r="E1839" i="3"/>
  <c r="D1839" i="3"/>
  <c r="C1839" i="3"/>
  <c r="B1839" i="3"/>
  <c r="A1839" i="3"/>
  <c r="X1838" i="3"/>
  <c r="W1838" i="3"/>
  <c r="V1838" i="3"/>
  <c r="U1838" i="3"/>
  <c r="T1838" i="3"/>
  <c r="S1838" i="3"/>
  <c r="R1838" i="3"/>
  <c r="Q1838" i="3"/>
  <c r="P1838" i="3"/>
  <c r="O1838" i="3"/>
  <c r="N1838" i="3"/>
  <c r="M1838" i="3"/>
  <c r="L1838" i="3"/>
  <c r="K1838" i="3"/>
  <c r="J1838" i="3"/>
  <c r="I1838" i="3"/>
  <c r="H1838" i="3"/>
  <c r="G1838" i="3"/>
  <c r="F1838" i="3"/>
  <c r="E1838" i="3"/>
  <c r="D1838" i="3"/>
  <c r="C1838" i="3"/>
  <c r="B1838" i="3"/>
  <c r="A1838" i="3"/>
  <c r="X1837" i="3"/>
  <c r="W1837" i="3"/>
  <c r="V1837" i="3"/>
  <c r="U1837" i="3"/>
  <c r="T1837" i="3"/>
  <c r="S1837" i="3"/>
  <c r="R1837" i="3"/>
  <c r="Q1837" i="3"/>
  <c r="P1837" i="3"/>
  <c r="O1837" i="3"/>
  <c r="N1837" i="3"/>
  <c r="M1837" i="3"/>
  <c r="L1837" i="3"/>
  <c r="K1837" i="3"/>
  <c r="J1837" i="3"/>
  <c r="I1837" i="3"/>
  <c r="H1837" i="3"/>
  <c r="G1837" i="3"/>
  <c r="F1837" i="3"/>
  <c r="E1837" i="3"/>
  <c r="D1837" i="3"/>
  <c r="C1837" i="3"/>
  <c r="B1837" i="3"/>
  <c r="A1837" i="3"/>
  <c r="X1836" i="3"/>
  <c r="W1836" i="3"/>
  <c r="V1836" i="3"/>
  <c r="U1836" i="3"/>
  <c r="T1836" i="3"/>
  <c r="S1836" i="3"/>
  <c r="R1836" i="3"/>
  <c r="Q1836" i="3"/>
  <c r="P1836" i="3"/>
  <c r="O1836" i="3"/>
  <c r="N1836" i="3"/>
  <c r="M1836" i="3"/>
  <c r="L1836" i="3"/>
  <c r="K1836" i="3"/>
  <c r="J1836" i="3"/>
  <c r="I1836" i="3"/>
  <c r="H1836" i="3"/>
  <c r="G1836" i="3"/>
  <c r="F1836" i="3"/>
  <c r="E1836" i="3"/>
  <c r="D1836" i="3"/>
  <c r="C1836" i="3"/>
  <c r="B1836" i="3"/>
  <c r="A1836" i="3"/>
  <c r="X1835" i="3"/>
  <c r="W1835" i="3"/>
  <c r="V1835" i="3"/>
  <c r="U1835" i="3"/>
  <c r="T1835" i="3"/>
  <c r="S1835" i="3"/>
  <c r="R1835" i="3"/>
  <c r="Q1835" i="3"/>
  <c r="P1835" i="3"/>
  <c r="O1835" i="3"/>
  <c r="N1835" i="3"/>
  <c r="M1835" i="3"/>
  <c r="L1835" i="3"/>
  <c r="K1835" i="3"/>
  <c r="J1835" i="3"/>
  <c r="I1835" i="3"/>
  <c r="H1835" i="3"/>
  <c r="G1835" i="3"/>
  <c r="F1835" i="3"/>
  <c r="E1835" i="3"/>
  <c r="D1835" i="3"/>
  <c r="C1835" i="3"/>
  <c r="B1835" i="3"/>
  <c r="A1835" i="3"/>
  <c r="X1834" i="3"/>
  <c r="W1834" i="3"/>
  <c r="V1834" i="3"/>
  <c r="U1834" i="3"/>
  <c r="T1834" i="3"/>
  <c r="S1834" i="3"/>
  <c r="R1834" i="3"/>
  <c r="Q1834" i="3"/>
  <c r="P1834" i="3"/>
  <c r="O1834" i="3"/>
  <c r="N1834" i="3"/>
  <c r="M1834" i="3"/>
  <c r="L1834" i="3"/>
  <c r="K1834" i="3"/>
  <c r="J1834" i="3"/>
  <c r="I1834" i="3"/>
  <c r="H1834" i="3"/>
  <c r="G1834" i="3"/>
  <c r="F1834" i="3"/>
  <c r="E1834" i="3"/>
  <c r="D1834" i="3"/>
  <c r="C1834" i="3"/>
  <c r="B1834" i="3"/>
  <c r="A1834" i="3"/>
  <c r="X1833" i="3"/>
  <c r="W1833" i="3"/>
  <c r="V1833" i="3"/>
  <c r="U1833" i="3"/>
  <c r="T1833" i="3"/>
  <c r="S1833" i="3"/>
  <c r="R1833" i="3"/>
  <c r="Q1833" i="3"/>
  <c r="P1833" i="3"/>
  <c r="O1833" i="3"/>
  <c r="N1833" i="3"/>
  <c r="M1833" i="3"/>
  <c r="L1833" i="3"/>
  <c r="K1833" i="3"/>
  <c r="J1833" i="3"/>
  <c r="I1833" i="3"/>
  <c r="H1833" i="3"/>
  <c r="G1833" i="3"/>
  <c r="F1833" i="3"/>
  <c r="E1833" i="3"/>
  <c r="D1833" i="3"/>
  <c r="C1833" i="3"/>
  <c r="B1833" i="3"/>
  <c r="A1833" i="3"/>
  <c r="X1832" i="3"/>
  <c r="W1832" i="3"/>
  <c r="V1832" i="3"/>
  <c r="U1832" i="3"/>
  <c r="T1832" i="3"/>
  <c r="S1832" i="3"/>
  <c r="R1832" i="3"/>
  <c r="Q1832" i="3"/>
  <c r="P1832" i="3"/>
  <c r="O1832" i="3"/>
  <c r="N1832" i="3"/>
  <c r="M1832" i="3"/>
  <c r="L1832" i="3"/>
  <c r="K1832" i="3"/>
  <c r="J1832" i="3"/>
  <c r="I1832" i="3"/>
  <c r="H1832" i="3"/>
  <c r="G1832" i="3"/>
  <c r="F1832" i="3"/>
  <c r="E1832" i="3"/>
  <c r="D1832" i="3"/>
  <c r="C1832" i="3"/>
  <c r="B1832" i="3"/>
  <c r="A1832" i="3"/>
  <c r="X1831" i="3"/>
  <c r="W1831" i="3"/>
  <c r="V1831" i="3"/>
  <c r="U1831" i="3"/>
  <c r="T1831" i="3"/>
  <c r="S1831" i="3"/>
  <c r="R1831" i="3"/>
  <c r="Q1831" i="3"/>
  <c r="P1831" i="3"/>
  <c r="O1831" i="3"/>
  <c r="N1831" i="3"/>
  <c r="M1831" i="3"/>
  <c r="L1831" i="3"/>
  <c r="K1831" i="3"/>
  <c r="J1831" i="3"/>
  <c r="I1831" i="3"/>
  <c r="H1831" i="3"/>
  <c r="G1831" i="3"/>
  <c r="F1831" i="3"/>
  <c r="E1831" i="3"/>
  <c r="D1831" i="3"/>
  <c r="C1831" i="3"/>
  <c r="B1831" i="3"/>
  <c r="A1831" i="3"/>
  <c r="X1830" i="3"/>
  <c r="W1830" i="3"/>
  <c r="V1830" i="3"/>
  <c r="U1830" i="3"/>
  <c r="T1830" i="3"/>
  <c r="S1830" i="3"/>
  <c r="R1830" i="3"/>
  <c r="Q1830" i="3"/>
  <c r="P1830" i="3"/>
  <c r="O1830" i="3"/>
  <c r="N1830" i="3"/>
  <c r="M1830" i="3"/>
  <c r="L1830" i="3"/>
  <c r="K1830" i="3"/>
  <c r="J1830" i="3"/>
  <c r="I1830" i="3"/>
  <c r="H1830" i="3"/>
  <c r="G1830" i="3"/>
  <c r="F1830" i="3"/>
  <c r="E1830" i="3"/>
  <c r="D1830" i="3"/>
  <c r="C1830" i="3"/>
  <c r="B1830" i="3"/>
  <c r="A1830" i="3"/>
  <c r="X1829" i="3"/>
  <c r="W1829" i="3"/>
  <c r="V1829" i="3"/>
  <c r="U1829" i="3"/>
  <c r="T1829" i="3"/>
  <c r="S1829" i="3"/>
  <c r="R1829" i="3"/>
  <c r="Q1829" i="3"/>
  <c r="P1829" i="3"/>
  <c r="O1829" i="3"/>
  <c r="N1829" i="3"/>
  <c r="M1829" i="3"/>
  <c r="L1829" i="3"/>
  <c r="K1829" i="3"/>
  <c r="J1829" i="3"/>
  <c r="I1829" i="3"/>
  <c r="H1829" i="3"/>
  <c r="G1829" i="3"/>
  <c r="F1829" i="3"/>
  <c r="E1829" i="3"/>
  <c r="D1829" i="3"/>
  <c r="C1829" i="3"/>
  <c r="B1829" i="3"/>
  <c r="A1829" i="3"/>
  <c r="X1828" i="3"/>
  <c r="W1828" i="3"/>
  <c r="V1828" i="3"/>
  <c r="U1828" i="3"/>
  <c r="T1828" i="3"/>
  <c r="S1828" i="3"/>
  <c r="R1828" i="3"/>
  <c r="Q1828" i="3"/>
  <c r="P1828" i="3"/>
  <c r="O1828" i="3"/>
  <c r="N1828" i="3"/>
  <c r="M1828" i="3"/>
  <c r="L1828" i="3"/>
  <c r="K1828" i="3"/>
  <c r="J1828" i="3"/>
  <c r="I1828" i="3"/>
  <c r="H1828" i="3"/>
  <c r="G1828" i="3"/>
  <c r="F1828" i="3"/>
  <c r="E1828" i="3"/>
  <c r="D1828" i="3"/>
  <c r="C1828" i="3"/>
  <c r="B1828" i="3"/>
  <c r="A1828" i="3"/>
  <c r="X1827" i="3"/>
  <c r="W1827" i="3"/>
  <c r="V1827" i="3"/>
  <c r="U1827" i="3"/>
  <c r="T1827" i="3"/>
  <c r="S1827" i="3"/>
  <c r="R1827" i="3"/>
  <c r="Q1827" i="3"/>
  <c r="P1827" i="3"/>
  <c r="O1827" i="3"/>
  <c r="N1827" i="3"/>
  <c r="M1827" i="3"/>
  <c r="L1827" i="3"/>
  <c r="K1827" i="3"/>
  <c r="J1827" i="3"/>
  <c r="I1827" i="3"/>
  <c r="H1827" i="3"/>
  <c r="G1827" i="3"/>
  <c r="F1827" i="3"/>
  <c r="E1827" i="3"/>
  <c r="D1827" i="3"/>
  <c r="C1827" i="3"/>
  <c r="B1827" i="3"/>
  <c r="A1827" i="3"/>
  <c r="X1826" i="3"/>
  <c r="W1826" i="3"/>
  <c r="V1826" i="3"/>
  <c r="U1826" i="3"/>
  <c r="T1826" i="3"/>
  <c r="S1826" i="3"/>
  <c r="R1826" i="3"/>
  <c r="Q1826" i="3"/>
  <c r="P1826" i="3"/>
  <c r="O1826" i="3"/>
  <c r="N1826" i="3"/>
  <c r="M1826" i="3"/>
  <c r="L1826" i="3"/>
  <c r="K1826" i="3"/>
  <c r="J1826" i="3"/>
  <c r="I1826" i="3"/>
  <c r="H1826" i="3"/>
  <c r="G1826" i="3"/>
  <c r="F1826" i="3"/>
  <c r="E1826" i="3"/>
  <c r="D1826" i="3"/>
  <c r="C1826" i="3"/>
  <c r="B1826" i="3"/>
  <c r="A1826" i="3"/>
  <c r="X1825" i="3"/>
  <c r="W1825" i="3"/>
  <c r="V1825" i="3"/>
  <c r="U1825" i="3"/>
  <c r="T1825" i="3"/>
  <c r="S1825" i="3"/>
  <c r="R1825" i="3"/>
  <c r="Q1825" i="3"/>
  <c r="P1825" i="3"/>
  <c r="O1825" i="3"/>
  <c r="N1825" i="3"/>
  <c r="M1825" i="3"/>
  <c r="L1825" i="3"/>
  <c r="K1825" i="3"/>
  <c r="J1825" i="3"/>
  <c r="I1825" i="3"/>
  <c r="H1825" i="3"/>
  <c r="G1825" i="3"/>
  <c r="F1825" i="3"/>
  <c r="E1825" i="3"/>
  <c r="D1825" i="3"/>
  <c r="C1825" i="3"/>
  <c r="B1825" i="3"/>
  <c r="A1825" i="3"/>
  <c r="X1824" i="3"/>
  <c r="W1824" i="3"/>
  <c r="V1824" i="3"/>
  <c r="U1824" i="3"/>
  <c r="T1824" i="3"/>
  <c r="S1824" i="3"/>
  <c r="R1824" i="3"/>
  <c r="Q1824" i="3"/>
  <c r="P1824" i="3"/>
  <c r="O1824" i="3"/>
  <c r="N1824" i="3"/>
  <c r="M1824" i="3"/>
  <c r="L1824" i="3"/>
  <c r="K1824" i="3"/>
  <c r="J1824" i="3"/>
  <c r="I1824" i="3"/>
  <c r="H1824" i="3"/>
  <c r="G1824" i="3"/>
  <c r="F1824" i="3"/>
  <c r="E1824" i="3"/>
  <c r="D1824" i="3"/>
  <c r="C1824" i="3"/>
  <c r="B1824" i="3"/>
  <c r="A1824" i="3"/>
  <c r="X1823" i="3"/>
  <c r="W1823" i="3"/>
  <c r="V1823" i="3"/>
  <c r="U1823" i="3"/>
  <c r="T1823" i="3"/>
  <c r="S1823" i="3"/>
  <c r="R1823" i="3"/>
  <c r="Q1823" i="3"/>
  <c r="P1823" i="3"/>
  <c r="O1823" i="3"/>
  <c r="N1823" i="3"/>
  <c r="M1823" i="3"/>
  <c r="L1823" i="3"/>
  <c r="K1823" i="3"/>
  <c r="J1823" i="3"/>
  <c r="I1823" i="3"/>
  <c r="H1823" i="3"/>
  <c r="G1823" i="3"/>
  <c r="F1823" i="3"/>
  <c r="E1823" i="3"/>
  <c r="D1823" i="3"/>
  <c r="C1823" i="3"/>
  <c r="B1823" i="3"/>
  <c r="A1823" i="3"/>
  <c r="X1822" i="3"/>
  <c r="W1822" i="3"/>
  <c r="V1822" i="3"/>
  <c r="U1822" i="3"/>
  <c r="T1822" i="3"/>
  <c r="S1822" i="3"/>
  <c r="R1822" i="3"/>
  <c r="Q1822" i="3"/>
  <c r="P1822" i="3"/>
  <c r="O1822" i="3"/>
  <c r="N1822" i="3"/>
  <c r="M1822" i="3"/>
  <c r="L1822" i="3"/>
  <c r="K1822" i="3"/>
  <c r="J1822" i="3"/>
  <c r="I1822" i="3"/>
  <c r="H1822" i="3"/>
  <c r="G1822" i="3"/>
  <c r="F1822" i="3"/>
  <c r="E1822" i="3"/>
  <c r="D1822" i="3"/>
  <c r="C1822" i="3"/>
  <c r="B1822" i="3"/>
  <c r="A1822" i="3"/>
  <c r="X1821" i="3"/>
  <c r="W1821" i="3"/>
  <c r="V1821" i="3"/>
  <c r="U1821" i="3"/>
  <c r="T1821" i="3"/>
  <c r="S1821" i="3"/>
  <c r="R1821" i="3"/>
  <c r="Q1821" i="3"/>
  <c r="P1821" i="3"/>
  <c r="O1821" i="3"/>
  <c r="N1821" i="3"/>
  <c r="M1821" i="3"/>
  <c r="L1821" i="3"/>
  <c r="K1821" i="3"/>
  <c r="J1821" i="3"/>
  <c r="I1821" i="3"/>
  <c r="H1821" i="3"/>
  <c r="G1821" i="3"/>
  <c r="F1821" i="3"/>
  <c r="E1821" i="3"/>
  <c r="D1821" i="3"/>
  <c r="C1821" i="3"/>
  <c r="B1821" i="3"/>
  <c r="A1821" i="3"/>
  <c r="X1820" i="3"/>
  <c r="W1820" i="3"/>
  <c r="V1820" i="3"/>
  <c r="U1820" i="3"/>
  <c r="T1820" i="3"/>
  <c r="S1820" i="3"/>
  <c r="R1820" i="3"/>
  <c r="Q1820" i="3"/>
  <c r="P1820" i="3"/>
  <c r="O1820" i="3"/>
  <c r="N1820" i="3"/>
  <c r="M1820" i="3"/>
  <c r="L1820" i="3"/>
  <c r="K1820" i="3"/>
  <c r="J1820" i="3"/>
  <c r="I1820" i="3"/>
  <c r="H1820" i="3"/>
  <c r="G1820" i="3"/>
  <c r="F1820" i="3"/>
  <c r="E1820" i="3"/>
  <c r="D1820" i="3"/>
  <c r="C1820" i="3"/>
  <c r="B1820" i="3"/>
  <c r="A1820" i="3"/>
  <c r="X1819" i="3"/>
  <c r="W1819" i="3"/>
  <c r="V1819" i="3"/>
  <c r="U1819" i="3"/>
  <c r="T1819" i="3"/>
  <c r="S1819" i="3"/>
  <c r="R1819" i="3"/>
  <c r="Q1819" i="3"/>
  <c r="P1819" i="3"/>
  <c r="O1819" i="3"/>
  <c r="N1819" i="3"/>
  <c r="M1819" i="3"/>
  <c r="L1819" i="3"/>
  <c r="K1819" i="3"/>
  <c r="J1819" i="3"/>
  <c r="I1819" i="3"/>
  <c r="H1819" i="3"/>
  <c r="G1819" i="3"/>
  <c r="F1819" i="3"/>
  <c r="E1819" i="3"/>
  <c r="D1819" i="3"/>
  <c r="C1819" i="3"/>
  <c r="B1819" i="3"/>
  <c r="A1819" i="3"/>
  <c r="X1818" i="3"/>
  <c r="W1818" i="3"/>
  <c r="V1818" i="3"/>
  <c r="U1818" i="3"/>
  <c r="T1818" i="3"/>
  <c r="S1818" i="3"/>
  <c r="R1818" i="3"/>
  <c r="Q1818" i="3"/>
  <c r="P1818" i="3"/>
  <c r="O1818" i="3"/>
  <c r="N1818" i="3"/>
  <c r="M1818" i="3"/>
  <c r="L1818" i="3"/>
  <c r="K1818" i="3"/>
  <c r="J1818" i="3"/>
  <c r="I1818" i="3"/>
  <c r="H1818" i="3"/>
  <c r="G1818" i="3"/>
  <c r="F1818" i="3"/>
  <c r="E1818" i="3"/>
  <c r="D1818" i="3"/>
  <c r="C1818" i="3"/>
  <c r="B1818" i="3"/>
  <c r="A1818" i="3"/>
  <c r="X1817" i="3"/>
  <c r="W1817" i="3"/>
  <c r="V1817" i="3"/>
  <c r="U1817" i="3"/>
  <c r="T1817" i="3"/>
  <c r="S1817" i="3"/>
  <c r="R1817" i="3"/>
  <c r="Q1817" i="3"/>
  <c r="P1817" i="3"/>
  <c r="O1817" i="3"/>
  <c r="N1817" i="3"/>
  <c r="M1817" i="3"/>
  <c r="L1817" i="3"/>
  <c r="K1817" i="3"/>
  <c r="J1817" i="3"/>
  <c r="I1817" i="3"/>
  <c r="H1817" i="3"/>
  <c r="G1817" i="3"/>
  <c r="F1817" i="3"/>
  <c r="E1817" i="3"/>
  <c r="D1817" i="3"/>
  <c r="C1817" i="3"/>
  <c r="B1817" i="3"/>
  <c r="A1817" i="3"/>
  <c r="X1816" i="3"/>
  <c r="W1816" i="3"/>
  <c r="V1816" i="3"/>
  <c r="U1816" i="3"/>
  <c r="T1816" i="3"/>
  <c r="S1816" i="3"/>
  <c r="R1816" i="3"/>
  <c r="Q1816" i="3"/>
  <c r="P1816" i="3"/>
  <c r="O1816" i="3"/>
  <c r="N1816" i="3"/>
  <c r="M1816" i="3"/>
  <c r="L1816" i="3"/>
  <c r="K1816" i="3"/>
  <c r="J1816" i="3"/>
  <c r="I1816" i="3"/>
  <c r="H1816" i="3"/>
  <c r="G1816" i="3"/>
  <c r="F1816" i="3"/>
  <c r="E1816" i="3"/>
  <c r="D1816" i="3"/>
  <c r="C1816" i="3"/>
  <c r="B1816" i="3"/>
  <c r="A1816" i="3"/>
  <c r="X1815" i="3"/>
  <c r="W1815" i="3"/>
  <c r="V1815" i="3"/>
  <c r="U1815" i="3"/>
  <c r="T1815" i="3"/>
  <c r="S1815" i="3"/>
  <c r="R1815" i="3"/>
  <c r="Q1815" i="3"/>
  <c r="P1815" i="3"/>
  <c r="O1815" i="3"/>
  <c r="N1815" i="3"/>
  <c r="M1815" i="3"/>
  <c r="L1815" i="3"/>
  <c r="K1815" i="3"/>
  <c r="J1815" i="3"/>
  <c r="I1815" i="3"/>
  <c r="H1815" i="3"/>
  <c r="G1815" i="3"/>
  <c r="F1815" i="3"/>
  <c r="E1815" i="3"/>
  <c r="D1815" i="3"/>
  <c r="C1815" i="3"/>
  <c r="B1815" i="3"/>
  <c r="A1815" i="3"/>
  <c r="X1814" i="3"/>
  <c r="W1814" i="3"/>
  <c r="V1814" i="3"/>
  <c r="U1814" i="3"/>
  <c r="T1814" i="3"/>
  <c r="S1814" i="3"/>
  <c r="R1814" i="3"/>
  <c r="Q1814" i="3"/>
  <c r="P1814" i="3"/>
  <c r="O1814" i="3"/>
  <c r="N1814" i="3"/>
  <c r="M1814" i="3"/>
  <c r="L1814" i="3"/>
  <c r="K1814" i="3"/>
  <c r="J1814" i="3"/>
  <c r="I1814" i="3"/>
  <c r="H1814" i="3"/>
  <c r="G1814" i="3"/>
  <c r="F1814" i="3"/>
  <c r="E1814" i="3"/>
  <c r="D1814" i="3"/>
  <c r="C1814" i="3"/>
  <c r="B1814" i="3"/>
  <c r="A1814" i="3"/>
  <c r="X1813" i="3"/>
  <c r="W1813" i="3"/>
  <c r="V1813" i="3"/>
  <c r="U1813" i="3"/>
  <c r="T1813" i="3"/>
  <c r="S1813" i="3"/>
  <c r="R1813" i="3"/>
  <c r="Q1813" i="3"/>
  <c r="P1813" i="3"/>
  <c r="O1813" i="3"/>
  <c r="N1813" i="3"/>
  <c r="M1813" i="3"/>
  <c r="L1813" i="3"/>
  <c r="K1813" i="3"/>
  <c r="J1813" i="3"/>
  <c r="I1813" i="3"/>
  <c r="H1813" i="3"/>
  <c r="G1813" i="3"/>
  <c r="F1813" i="3"/>
  <c r="E1813" i="3"/>
  <c r="D1813" i="3"/>
  <c r="C1813" i="3"/>
  <c r="B1813" i="3"/>
  <c r="A1813" i="3"/>
  <c r="X1812" i="3"/>
  <c r="W1812" i="3"/>
  <c r="V1812" i="3"/>
  <c r="U1812" i="3"/>
  <c r="T1812" i="3"/>
  <c r="S1812" i="3"/>
  <c r="R1812" i="3"/>
  <c r="Q1812" i="3"/>
  <c r="P1812" i="3"/>
  <c r="O1812" i="3"/>
  <c r="N1812" i="3"/>
  <c r="M1812" i="3"/>
  <c r="L1812" i="3"/>
  <c r="K1812" i="3"/>
  <c r="J1812" i="3"/>
  <c r="I1812" i="3"/>
  <c r="H1812" i="3"/>
  <c r="G1812" i="3"/>
  <c r="F1812" i="3"/>
  <c r="E1812" i="3"/>
  <c r="D1812" i="3"/>
  <c r="C1812" i="3"/>
  <c r="B1812" i="3"/>
  <c r="A1812" i="3"/>
  <c r="X1811" i="3"/>
  <c r="W1811" i="3"/>
  <c r="V1811" i="3"/>
  <c r="U1811" i="3"/>
  <c r="T1811" i="3"/>
  <c r="S1811" i="3"/>
  <c r="R1811" i="3"/>
  <c r="Q1811" i="3"/>
  <c r="P1811" i="3"/>
  <c r="O1811" i="3"/>
  <c r="N1811" i="3"/>
  <c r="M1811" i="3"/>
  <c r="L1811" i="3"/>
  <c r="K1811" i="3"/>
  <c r="J1811" i="3"/>
  <c r="I1811" i="3"/>
  <c r="H1811" i="3"/>
  <c r="G1811" i="3"/>
  <c r="F1811" i="3"/>
  <c r="E1811" i="3"/>
  <c r="D1811" i="3"/>
  <c r="C1811" i="3"/>
  <c r="B1811" i="3"/>
  <c r="A1811" i="3"/>
  <c r="X1810" i="3"/>
  <c r="W1810" i="3"/>
  <c r="V1810" i="3"/>
  <c r="U1810" i="3"/>
  <c r="T1810" i="3"/>
  <c r="S1810" i="3"/>
  <c r="R1810" i="3"/>
  <c r="Q1810" i="3"/>
  <c r="P1810" i="3"/>
  <c r="O1810" i="3"/>
  <c r="N1810" i="3"/>
  <c r="M1810" i="3"/>
  <c r="L1810" i="3"/>
  <c r="K1810" i="3"/>
  <c r="J1810" i="3"/>
  <c r="I1810" i="3"/>
  <c r="H1810" i="3"/>
  <c r="G1810" i="3"/>
  <c r="F1810" i="3"/>
  <c r="E1810" i="3"/>
  <c r="D1810" i="3"/>
  <c r="C1810" i="3"/>
  <c r="B1810" i="3"/>
  <c r="A1810" i="3"/>
  <c r="X1809" i="3"/>
  <c r="W1809" i="3"/>
  <c r="V1809" i="3"/>
  <c r="U1809" i="3"/>
  <c r="T1809" i="3"/>
  <c r="S1809" i="3"/>
  <c r="R1809" i="3"/>
  <c r="Q1809" i="3"/>
  <c r="P1809" i="3"/>
  <c r="O1809" i="3"/>
  <c r="N1809" i="3"/>
  <c r="M1809" i="3"/>
  <c r="L1809" i="3"/>
  <c r="K1809" i="3"/>
  <c r="J1809" i="3"/>
  <c r="I1809" i="3"/>
  <c r="H1809" i="3"/>
  <c r="G1809" i="3"/>
  <c r="F1809" i="3"/>
  <c r="E1809" i="3"/>
  <c r="D1809" i="3"/>
  <c r="C1809" i="3"/>
  <c r="B1809" i="3"/>
  <c r="A1809" i="3"/>
  <c r="X1808" i="3"/>
  <c r="W1808" i="3"/>
  <c r="V1808" i="3"/>
  <c r="U1808" i="3"/>
  <c r="T1808" i="3"/>
  <c r="S1808" i="3"/>
  <c r="R1808" i="3"/>
  <c r="Q1808" i="3"/>
  <c r="P1808" i="3"/>
  <c r="O1808" i="3"/>
  <c r="N1808" i="3"/>
  <c r="M1808" i="3"/>
  <c r="L1808" i="3"/>
  <c r="K1808" i="3"/>
  <c r="J1808" i="3"/>
  <c r="I1808" i="3"/>
  <c r="H1808" i="3"/>
  <c r="G1808" i="3"/>
  <c r="F1808" i="3"/>
  <c r="E1808" i="3"/>
  <c r="D1808" i="3"/>
  <c r="C1808" i="3"/>
  <c r="B1808" i="3"/>
  <c r="A1808" i="3"/>
  <c r="X1807" i="3"/>
  <c r="W1807" i="3"/>
  <c r="V1807" i="3"/>
  <c r="U1807" i="3"/>
  <c r="T1807" i="3"/>
  <c r="S1807" i="3"/>
  <c r="R1807" i="3"/>
  <c r="Q1807" i="3"/>
  <c r="P1807" i="3"/>
  <c r="O1807" i="3"/>
  <c r="N1807" i="3"/>
  <c r="M1807" i="3"/>
  <c r="L1807" i="3"/>
  <c r="K1807" i="3"/>
  <c r="J1807" i="3"/>
  <c r="I1807" i="3"/>
  <c r="H1807" i="3"/>
  <c r="G1807" i="3"/>
  <c r="F1807" i="3"/>
  <c r="E1807" i="3"/>
  <c r="D1807" i="3"/>
  <c r="C1807" i="3"/>
  <c r="B1807" i="3"/>
  <c r="A1807" i="3"/>
  <c r="X1806" i="3"/>
  <c r="W1806" i="3"/>
  <c r="V1806" i="3"/>
  <c r="U1806" i="3"/>
  <c r="T1806" i="3"/>
  <c r="S1806" i="3"/>
  <c r="R1806" i="3"/>
  <c r="Q1806" i="3"/>
  <c r="P1806" i="3"/>
  <c r="O1806" i="3"/>
  <c r="N1806" i="3"/>
  <c r="M1806" i="3"/>
  <c r="L1806" i="3"/>
  <c r="K1806" i="3"/>
  <c r="J1806" i="3"/>
  <c r="I1806" i="3"/>
  <c r="H1806" i="3"/>
  <c r="G1806" i="3"/>
  <c r="F1806" i="3"/>
  <c r="E1806" i="3"/>
  <c r="D1806" i="3"/>
  <c r="C1806" i="3"/>
  <c r="B1806" i="3"/>
  <c r="A1806" i="3"/>
  <c r="X1805" i="3"/>
  <c r="W1805" i="3"/>
  <c r="V1805" i="3"/>
  <c r="U1805" i="3"/>
  <c r="T1805" i="3"/>
  <c r="S1805" i="3"/>
  <c r="R1805" i="3"/>
  <c r="Q1805" i="3"/>
  <c r="P1805" i="3"/>
  <c r="O1805" i="3"/>
  <c r="N1805" i="3"/>
  <c r="M1805" i="3"/>
  <c r="L1805" i="3"/>
  <c r="K1805" i="3"/>
  <c r="J1805" i="3"/>
  <c r="I1805" i="3"/>
  <c r="H1805" i="3"/>
  <c r="G1805" i="3"/>
  <c r="F1805" i="3"/>
  <c r="E1805" i="3"/>
  <c r="D1805" i="3"/>
  <c r="C1805" i="3"/>
  <c r="B1805" i="3"/>
  <c r="A1805" i="3"/>
  <c r="X1804" i="3"/>
  <c r="W1804" i="3"/>
  <c r="V1804" i="3"/>
  <c r="U1804" i="3"/>
  <c r="T1804" i="3"/>
  <c r="S1804" i="3"/>
  <c r="R1804" i="3"/>
  <c r="Q1804" i="3"/>
  <c r="P1804" i="3"/>
  <c r="O1804" i="3"/>
  <c r="N1804" i="3"/>
  <c r="M1804" i="3"/>
  <c r="L1804" i="3"/>
  <c r="K1804" i="3"/>
  <c r="J1804" i="3"/>
  <c r="I1804" i="3"/>
  <c r="H1804" i="3"/>
  <c r="G1804" i="3"/>
  <c r="F1804" i="3"/>
  <c r="E1804" i="3"/>
  <c r="D1804" i="3"/>
  <c r="C1804" i="3"/>
  <c r="B1804" i="3"/>
  <c r="A1804" i="3"/>
  <c r="X1803" i="3"/>
  <c r="W1803" i="3"/>
  <c r="V1803" i="3"/>
  <c r="U1803" i="3"/>
  <c r="T1803" i="3"/>
  <c r="S1803" i="3"/>
  <c r="R1803" i="3"/>
  <c r="Q1803" i="3"/>
  <c r="P1803" i="3"/>
  <c r="O1803" i="3"/>
  <c r="N1803" i="3"/>
  <c r="M1803" i="3"/>
  <c r="L1803" i="3"/>
  <c r="K1803" i="3"/>
  <c r="J1803" i="3"/>
  <c r="I1803" i="3"/>
  <c r="H1803" i="3"/>
  <c r="G1803" i="3"/>
  <c r="F1803" i="3"/>
  <c r="E1803" i="3"/>
  <c r="D1803" i="3"/>
  <c r="C1803" i="3"/>
  <c r="B1803" i="3"/>
  <c r="A1803" i="3"/>
  <c r="X1802" i="3"/>
  <c r="W1802" i="3"/>
  <c r="V1802" i="3"/>
  <c r="U1802" i="3"/>
  <c r="T1802" i="3"/>
  <c r="S1802" i="3"/>
  <c r="R1802" i="3"/>
  <c r="Q1802" i="3"/>
  <c r="P1802" i="3"/>
  <c r="O1802" i="3"/>
  <c r="N1802" i="3"/>
  <c r="M1802" i="3"/>
  <c r="L1802" i="3"/>
  <c r="K1802" i="3"/>
  <c r="J1802" i="3"/>
  <c r="I1802" i="3"/>
  <c r="H1802" i="3"/>
  <c r="G1802" i="3"/>
  <c r="F1802" i="3"/>
  <c r="E1802" i="3"/>
  <c r="D1802" i="3"/>
  <c r="C1802" i="3"/>
  <c r="B1802" i="3"/>
  <c r="A1802" i="3"/>
  <c r="X1801" i="3"/>
  <c r="W1801" i="3"/>
  <c r="V1801" i="3"/>
  <c r="U1801" i="3"/>
  <c r="T1801" i="3"/>
  <c r="S1801" i="3"/>
  <c r="R1801" i="3"/>
  <c r="Q1801" i="3"/>
  <c r="P1801" i="3"/>
  <c r="O1801" i="3"/>
  <c r="N1801" i="3"/>
  <c r="M1801" i="3"/>
  <c r="L1801" i="3"/>
  <c r="K1801" i="3"/>
  <c r="J1801" i="3"/>
  <c r="I1801" i="3"/>
  <c r="H1801" i="3"/>
  <c r="G1801" i="3"/>
  <c r="F1801" i="3"/>
  <c r="E1801" i="3"/>
  <c r="D1801" i="3"/>
  <c r="C1801" i="3"/>
  <c r="B1801" i="3"/>
  <c r="A1801" i="3"/>
  <c r="X1800" i="3"/>
  <c r="W1800" i="3"/>
  <c r="V1800" i="3"/>
  <c r="U1800" i="3"/>
  <c r="T1800" i="3"/>
  <c r="S1800" i="3"/>
  <c r="R1800" i="3"/>
  <c r="Q1800" i="3"/>
  <c r="P1800" i="3"/>
  <c r="O1800" i="3"/>
  <c r="N1800" i="3"/>
  <c r="M1800" i="3"/>
  <c r="L1800" i="3"/>
  <c r="K1800" i="3"/>
  <c r="J1800" i="3"/>
  <c r="I1800" i="3"/>
  <c r="H1800" i="3"/>
  <c r="G1800" i="3"/>
  <c r="F1800" i="3"/>
  <c r="E1800" i="3"/>
  <c r="D1800" i="3"/>
  <c r="C1800" i="3"/>
  <c r="B1800" i="3"/>
  <c r="A1800" i="3"/>
  <c r="X1799" i="3"/>
  <c r="W1799" i="3"/>
  <c r="V1799" i="3"/>
  <c r="U1799" i="3"/>
  <c r="T1799" i="3"/>
  <c r="S1799" i="3"/>
  <c r="R1799" i="3"/>
  <c r="Q1799" i="3"/>
  <c r="P1799" i="3"/>
  <c r="O1799" i="3"/>
  <c r="N1799" i="3"/>
  <c r="M1799" i="3"/>
  <c r="L1799" i="3"/>
  <c r="K1799" i="3"/>
  <c r="J1799" i="3"/>
  <c r="I1799" i="3"/>
  <c r="H1799" i="3"/>
  <c r="G1799" i="3"/>
  <c r="F1799" i="3"/>
  <c r="E1799" i="3"/>
  <c r="D1799" i="3"/>
  <c r="C1799" i="3"/>
  <c r="B1799" i="3"/>
  <c r="A1799" i="3"/>
  <c r="X1798" i="3"/>
  <c r="W1798" i="3"/>
  <c r="V1798" i="3"/>
  <c r="U1798" i="3"/>
  <c r="T1798" i="3"/>
  <c r="S1798" i="3"/>
  <c r="R1798" i="3"/>
  <c r="Q1798" i="3"/>
  <c r="P1798" i="3"/>
  <c r="O1798" i="3"/>
  <c r="N1798" i="3"/>
  <c r="M1798" i="3"/>
  <c r="L1798" i="3"/>
  <c r="K1798" i="3"/>
  <c r="J1798" i="3"/>
  <c r="I1798" i="3"/>
  <c r="H1798" i="3"/>
  <c r="G1798" i="3"/>
  <c r="F1798" i="3"/>
  <c r="E1798" i="3"/>
  <c r="D1798" i="3"/>
  <c r="C1798" i="3"/>
  <c r="B1798" i="3"/>
  <c r="A1798" i="3"/>
  <c r="X1797" i="3"/>
  <c r="W1797" i="3"/>
  <c r="V1797" i="3"/>
  <c r="U1797" i="3"/>
  <c r="T1797" i="3"/>
  <c r="S1797" i="3"/>
  <c r="R1797" i="3"/>
  <c r="Q1797" i="3"/>
  <c r="P1797" i="3"/>
  <c r="O1797" i="3"/>
  <c r="N1797" i="3"/>
  <c r="M1797" i="3"/>
  <c r="L1797" i="3"/>
  <c r="K1797" i="3"/>
  <c r="J1797" i="3"/>
  <c r="I1797" i="3"/>
  <c r="H1797" i="3"/>
  <c r="G1797" i="3"/>
  <c r="F1797" i="3"/>
  <c r="E1797" i="3"/>
  <c r="D1797" i="3"/>
  <c r="C1797" i="3"/>
  <c r="B1797" i="3"/>
  <c r="A1797" i="3"/>
  <c r="X1796" i="3"/>
  <c r="W1796" i="3"/>
  <c r="V1796" i="3"/>
  <c r="U1796" i="3"/>
  <c r="T1796" i="3"/>
  <c r="S1796" i="3"/>
  <c r="R1796" i="3"/>
  <c r="Q1796" i="3"/>
  <c r="P1796" i="3"/>
  <c r="O1796" i="3"/>
  <c r="N1796" i="3"/>
  <c r="M1796" i="3"/>
  <c r="L1796" i="3"/>
  <c r="K1796" i="3"/>
  <c r="J1796" i="3"/>
  <c r="I1796" i="3"/>
  <c r="H1796" i="3"/>
  <c r="G1796" i="3"/>
  <c r="F1796" i="3"/>
  <c r="E1796" i="3"/>
  <c r="D1796" i="3"/>
  <c r="C1796" i="3"/>
  <c r="B1796" i="3"/>
  <c r="A1796" i="3"/>
  <c r="X1795" i="3"/>
  <c r="W1795" i="3"/>
  <c r="V1795" i="3"/>
  <c r="U1795" i="3"/>
  <c r="T1795" i="3"/>
  <c r="S1795" i="3"/>
  <c r="R1795" i="3"/>
  <c r="Q1795" i="3"/>
  <c r="P1795" i="3"/>
  <c r="O1795" i="3"/>
  <c r="N1795" i="3"/>
  <c r="M1795" i="3"/>
  <c r="L1795" i="3"/>
  <c r="K1795" i="3"/>
  <c r="J1795" i="3"/>
  <c r="I1795" i="3"/>
  <c r="H1795" i="3"/>
  <c r="G1795" i="3"/>
  <c r="F1795" i="3"/>
  <c r="E1795" i="3"/>
  <c r="D1795" i="3"/>
  <c r="C1795" i="3"/>
  <c r="B1795" i="3"/>
  <c r="A1795" i="3"/>
  <c r="X1794" i="3"/>
  <c r="W1794" i="3"/>
  <c r="V1794" i="3"/>
  <c r="U1794" i="3"/>
  <c r="T1794" i="3"/>
  <c r="S1794" i="3"/>
  <c r="R1794" i="3"/>
  <c r="Q1794" i="3"/>
  <c r="P1794" i="3"/>
  <c r="O1794" i="3"/>
  <c r="N1794" i="3"/>
  <c r="M1794" i="3"/>
  <c r="L1794" i="3"/>
  <c r="K1794" i="3"/>
  <c r="J1794" i="3"/>
  <c r="I1794" i="3"/>
  <c r="H1794" i="3"/>
  <c r="G1794" i="3"/>
  <c r="F1794" i="3"/>
  <c r="E1794" i="3"/>
  <c r="D1794" i="3"/>
  <c r="C1794" i="3"/>
  <c r="B1794" i="3"/>
  <c r="A1794" i="3"/>
  <c r="X1793" i="3"/>
  <c r="W1793" i="3"/>
  <c r="V1793" i="3"/>
  <c r="U1793" i="3"/>
  <c r="T1793" i="3"/>
  <c r="S1793" i="3"/>
  <c r="R1793" i="3"/>
  <c r="Q1793" i="3"/>
  <c r="P1793" i="3"/>
  <c r="O1793" i="3"/>
  <c r="N1793" i="3"/>
  <c r="M1793" i="3"/>
  <c r="L1793" i="3"/>
  <c r="K1793" i="3"/>
  <c r="J1793" i="3"/>
  <c r="I1793" i="3"/>
  <c r="H1793" i="3"/>
  <c r="G1793" i="3"/>
  <c r="F1793" i="3"/>
  <c r="E1793" i="3"/>
  <c r="D1793" i="3"/>
  <c r="C1793" i="3"/>
  <c r="B1793" i="3"/>
  <c r="A1793" i="3"/>
  <c r="X1792" i="3"/>
  <c r="W1792" i="3"/>
  <c r="V1792" i="3"/>
  <c r="U1792" i="3"/>
  <c r="T1792" i="3"/>
  <c r="S1792" i="3"/>
  <c r="R1792" i="3"/>
  <c r="Q1792" i="3"/>
  <c r="P1792" i="3"/>
  <c r="O1792" i="3"/>
  <c r="N1792" i="3"/>
  <c r="M1792" i="3"/>
  <c r="L1792" i="3"/>
  <c r="K1792" i="3"/>
  <c r="J1792" i="3"/>
  <c r="I1792" i="3"/>
  <c r="H1792" i="3"/>
  <c r="G1792" i="3"/>
  <c r="F1792" i="3"/>
  <c r="E1792" i="3"/>
  <c r="D1792" i="3"/>
  <c r="C1792" i="3"/>
  <c r="B1792" i="3"/>
  <c r="A1792" i="3"/>
  <c r="X1791" i="3"/>
  <c r="W1791" i="3"/>
  <c r="V1791" i="3"/>
  <c r="U1791" i="3"/>
  <c r="T1791" i="3"/>
  <c r="S1791" i="3"/>
  <c r="R1791" i="3"/>
  <c r="Q1791" i="3"/>
  <c r="P1791" i="3"/>
  <c r="O1791" i="3"/>
  <c r="N1791" i="3"/>
  <c r="M1791" i="3"/>
  <c r="L1791" i="3"/>
  <c r="K1791" i="3"/>
  <c r="J1791" i="3"/>
  <c r="I1791" i="3"/>
  <c r="H1791" i="3"/>
  <c r="G1791" i="3"/>
  <c r="F1791" i="3"/>
  <c r="E1791" i="3"/>
  <c r="D1791" i="3"/>
  <c r="C1791" i="3"/>
  <c r="B1791" i="3"/>
  <c r="A1791" i="3"/>
  <c r="X1790" i="3"/>
  <c r="W1790" i="3"/>
  <c r="V1790" i="3"/>
  <c r="U1790" i="3"/>
  <c r="T1790" i="3"/>
  <c r="S1790" i="3"/>
  <c r="R1790" i="3"/>
  <c r="Q1790" i="3"/>
  <c r="P1790" i="3"/>
  <c r="O1790" i="3"/>
  <c r="N1790" i="3"/>
  <c r="M1790" i="3"/>
  <c r="L1790" i="3"/>
  <c r="K1790" i="3"/>
  <c r="J1790" i="3"/>
  <c r="I1790" i="3"/>
  <c r="H1790" i="3"/>
  <c r="G1790" i="3"/>
  <c r="F1790" i="3"/>
  <c r="E1790" i="3"/>
  <c r="D1790" i="3"/>
  <c r="C1790" i="3"/>
  <c r="B1790" i="3"/>
  <c r="A1790" i="3"/>
  <c r="X1789" i="3"/>
  <c r="W1789" i="3"/>
  <c r="V1789" i="3"/>
  <c r="U1789" i="3"/>
  <c r="T1789" i="3"/>
  <c r="S1789" i="3"/>
  <c r="R1789" i="3"/>
  <c r="Q1789" i="3"/>
  <c r="P1789" i="3"/>
  <c r="O1789" i="3"/>
  <c r="N1789" i="3"/>
  <c r="M1789" i="3"/>
  <c r="L1789" i="3"/>
  <c r="K1789" i="3"/>
  <c r="J1789" i="3"/>
  <c r="I1789" i="3"/>
  <c r="H1789" i="3"/>
  <c r="G1789" i="3"/>
  <c r="F1789" i="3"/>
  <c r="E1789" i="3"/>
  <c r="D1789" i="3"/>
  <c r="C1789" i="3"/>
  <c r="B1789" i="3"/>
  <c r="A1789" i="3"/>
  <c r="X1788" i="3"/>
  <c r="W1788" i="3"/>
  <c r="V1788" i="3"/>
  <c r="U1788" i="3"/>
  <c r="T1788" i="3"/>
  <c r="S1788" i="3"/>
  <c r="R1788" i="3"/>
  <c r="Q1788" i="3"/>
  <c r="P1788" i="3"/>
  <c r="O1788" i="3"/>
  <c r="N1788" i="3"/>
  <c r="M1788" i="3"/>
  <c r="L1788" i="3"/>
  <c r="K1788" i="3"/>
  <c r="J1788" i="3"/>
  <c r="I1788" i="3"/>
  <c r="H1788" i="3"/>
  <c r="G1788" i="3"/>
  <c r="F1788" i="3"/>
  <c r="E1788" i="3"/>
  <c r="D1788" i="3"/>
  <c r="C1788" i="3"/>
  <c r="B1788" i="3"/>
  <c r="A1788" i="3"/>
  <c r="X1787" i="3"/>
  <c r="W1787" i="3"/>
  <c r="V1787" i="3"/>
  <c r="U1787" i="3"/>
  <c r="T1787" i="3"/>
  <c r="S1787" i="3"/>
  <c r="R1787" i="3"/>
  <c r="Q1787" i="3"/>
  <c r="P1787" i="3"/>
  <c r="O1787" i="3"/>
  <c r="N1787" i="3"/>
  <c r="M1787" i="3"/>
  <c r="L1787" i="3"/>
  <c r="K1787" i="3"/>
  <c r="J1787" i="3"/>
  <c r="I1787" i="3"/>
  <c r="H1787" i="3"/>
  <c r="G1787" i="3"/>
  <c r="F1787" i="3"/>
  <c r="E1787" i="3"/>
  <c r="D1787" i="3"/>
  <c r="C1787" i="3"/>
  <c r="B1787" i="3"/>
  <c r="A1787" i="3"/>
  <c r="X1786" i="3"/>
  <c r="W1786" i="3"/>
  <c r="V1786" i="3"/>
  <c r="U1786" i="3"/>
  <c r="T1786" i="3"/>
  <c r="S1786" i="3"/>
  <c r="R1786" i="3"/>
  <c r="Q1786" i="3"/>
  <c r="P1786" i="3"/>
  <c r="O1786" i="3"/>
  <c r="N1786" i="3"/>
  <c r="M1786" i="3"/>
  <c r="L1786" i="3"/>
  <c r="K1786" i="3"/>
  <c r="J1786" i="3"/>
  <c r="I1786" i="3"/>
  <c r="H1786" i="3"/>
  <c r="G1786" i="3"/>
  <c r="F1786" i="3"/>
  <c r="E1786" i="3"/>
  <c r="D1786" i="3"/>
  <c r="C1786" i="3"/>
  <c r="B1786" i="3"/>
  <c r="A1786" i="3"/>
  <c r="X1785" i="3"/>
  <c r="W1785" i="3"/>
  <c r="V1785" i="3"/>
  <c r="U1785" i="3"/>
  <c r="T1785" i="3"/>
  <c r="S1785" i="3"/>
  <c r="R1785" i="3"/>
  <c r="Q1785" i="3"/>
  <c r="P1785" i="3"/>
  <c r="O1785" i="3"/>
  <c r="N1785" i="3"/>
  <c r="M1785" i="3"/>
  <c r="L1785" i="3"/>
  <c r="K1785" i="3"/>
  <c r="J1785" i="3"/>
  <c r="I1785" i="3"/>
  <c r="H1785" i="3"/>
  <c r="G1785" i="3"/>
  <c r="F1785" i="3"/>
  <c r="E1785" i="3"/>
  <c r="D1785" i="3"/>
  <c r="C1785" i="3"/>
  <c r="B1785" i="3"/>
  <c r="A1785" i="3"/>
  <c r="X1784" i="3"/>
  <c r="W1784" i="3"/>
  <c r="V1784" i="3"/>
  <c r="U1784" i="3"/>
  <c r="T1784" i="3"/>
  <c r="S1784" i="3"/>
  <c r="R1784" i="3"/>
  <c r="Q1784" i="3"/>
  <c r="P1784" i="3"/>
  <c r="O1784" i="3"/>
  <c r="N1784" i="3"/>
  <c r="M1784" i="3"/>
  <c r="L1784" i="3"/>
  <c r="K1784" i="3"/>
  <c r="J1784" i="3"/>
  <c r="I1784" i="3"/>
  <c r="H1784" i="3"/>
  <c r="G1784" i="3"/>
  <c r="F1784" i="3"/>
  <c r="E1784" i="3"/>
  <c r="D1784" i="3"/>
  <c r="C1784" i="3"/>
  <c r="B1784" i="3"/>
  <c r="A1784" i="3"/>
  <c r="X1783" i="3"/>
  <c r="W1783" i="3"/>
  <c r="V1783" i="3"/>
  <c r="U1783" i="3"/>
  <c r="T1783" i="3"/>
  <c r="S1783" i="3"/>
  <c r="R1783" i="3"/>
  <c r="Q1783" i="3"/>
  <c r="P1783" i="3"/>
  <c r="O1783" i="3"/>
  <c r="N1783" i="3"/>
  <c r="M1783" i="3"/>
  <c r="L1783" i="3"/>
  <c r="K1783" i="3"/>
  <c r="J1783" i="3"/>
  <c r="I1783" i="3"/>
  <c r="H1783" i="3"/>
  <c r="G1783" i="3"/>
  <c r="F1783" i="3"/>
  <c r="E1783" i="3"/>
  <c r="D1783" i="3"/>
  <c r="C1783" i="3"/>
  <c r="B1783" i="3"/>
  <c r="A1783" i="3"/>
  <c r="X1782" i="3"/>
  <c r="W1782" i="3"/>
  <c r="V1782" i="3"/>
  <c r="U1782" i="3"/>
  <c r="T1782" i="3"/>
  <c r="S1782" i="3"/>
  <c r="R1782" i="3"/>
  <c r="Q1782" i="3"/>
  <c r="P1782" i="3"/>
  <c r="O1782" i="3"/>
  <c r="N1782" i="3"/>
  <c r="M1782" i="3"/>
  <c r="L1782" i="3"/>
  <c r="K1782" i="3"/>
  <c r="J1782" i="3"/>
  <c r="I1782" i="3"/>
  <c r="H1782" i="3"/>
  <c r="G1782" i="3"/>
  <c r="F1782" i="3"/>
  <c r="E1782" i="3"/>
  <c r="D1782" i="3"/>
  <c r="C1782" i="3"/>
  <c r="B1782" i="3"/>
  <c r="A1782" i="3"/>
  <c r="X1781" i="3"/>
  <c r="W1781" i="3"/>
  <c r="V1781" i="3"/>
  <c r="U1781" i="3"/>
  <c r="T1781" i="3"/>
  <c r="S1781" i="3"/>
  <c r="R1781" i="3"/>
  <c r="Q1781" i="3"/>
  <c r="P1781" i="3"/>
  <c r="O1781" i="3"/>
  <c r="N1781" i="3"/>
  <c r="M1781" i="3"/>
  <c r="L1781" i="3"/>
  <c r="K1781" i="3"/>
  <c r="J1781" i="3"/>
  <c r="I1781" i="3"/>
  <c r="H1781" i="3"/>
  <c r="G1781" i="3"/>
  <c r="F1781" i="3"/>
  <c r="E1781" i="3"/>
  <c r="D1781" i="3"/>
  <c r="C1781" i="3"/>
  <c r="B1781" i="3"/>
  <c r="A1781" i="3"/>
  <c r="X1780" i="3"/>
  <c r="W1780" i="3"/>
  <c r="V1780" i="3"/>
  <c r="U1780" i="3"/>
  <c r="T1780" i="3"/>
  <c r="S1780" i="3"/>
  <c r="R1780" i="3"/>
  <c r="Q1780" i="3"/>
  <c r="P1780" i="3"/>
  <c r="O1780" i="3"/>
  <c r="N1780" i="3"/>
  <c r="M1780" i="3"/>
  <c r="L1780" i="3"/>
  <c r="K1780" i="3"/>
  <c r="J1780" i="3"/>
  <c r="I1780" i="3"/>
  <c r="H1780" i="3"/>
  <c r="G1780" i="3"/>
  <c r="F1780" i="3"/>
  <c r="E1780" i="3"/>
  <c r="D1780" i="3"/>
  <c r="C1780" i="3"/>
  <c r="B1780" i="3"/>
  <c r="A1780" i="3"/>
  <c r="X1779" i="3"/>
  <c r="W1779" i="3"/>
  <c r="V1779" i="3"/>
  <c r="U1779" i="3"/>
  <c r="T1779" i="3"/>
  <c r="S1779" i="3"/>
  <c r="R1779" i="3"/>
  <c r="Q1779" i="3"/>
  <c r="P1779" i="3"/>
  <c r="O1779" i="3"/>
  <c r="N1779" i="3"/>
  <c r="M1779" i="3"/>
  <c r="L1779" i="3"/>
  <c r="K1779" i="3"/>
  <c r="J1779" i="3"/>
  <c r="I1779" i="3"/>
  <c r="H1779" i="3"/>
  <c r="G1779" i="3"/>
  <c r="F1779" i="3"/>
  <c r="E1779" i="3"/>
  <c r="D1779" i="3"/>
  <c r="C1779" i="3"/>
  <c r="B1779" i="3"/>
  <c r="A1779" i="3"/>
  <c r="X1778" i="3"/>
  <c r="W1778" i="3"/>
  <c r="V1778" i="3"/>
  <c r="U1778" i="3"/>
  <c r="T1778" i="3"/>
  <c r="S1778" i="3"/>
  <c r="R1778" i="3"/>
  <c r="Q1778" i="3"/>
  <c r="P1778" i="3"/>
  <c r="O1778" i="3"/>
  <c r="N1778" i="3"/>
  <c r="M1778" i="3"/>
  <c r="L1778" i="3"/>
  <c r="K1778" i="3"/>
  <c r="J1778" i="3"/>
  <c r="I1778" i="3"/>
  <c r="H1778" i="3"/>
  <c r="G1778" i="3"/>
  <c r="F1778" i="3"/>
  <c r="E1778" i="3"/>
  <c r="D1778" i="3"/>
  <c r="C1778" i="3"/>
  <c r="B1778" i="3"/>
  <c r="A1778" i="3"/>
  <c r="X1777" i="3"/>
  <c r="W1777" i="3"/>
  <c r="V1777" i="3"/>
  <c r="U1777" i="3"/>
  <c r="T1777" i="3"/>
  <c r="S1777" i="3"/>
  <c r="R1777" i="3"/>
  <c r="Q1777" i="3"/>
  <c r="P1777" i="3"/>
  <c r="O1777" i="3"/>
  <c r="N1777" i="3"/>
  <c r="M1777" i="3"/>
  <c r="L1777" i="3"/>
  <c r="K1777" i="3"/>
  <c r="J1777" i="3"/>
  <c r="I1777" i="3"/>
  <c r="H1777" i="3"/>
  <c r="G1777" i="3"/>
  <c r="F1777" i="3"/>
  <c r="E1777" i="3"/>
  <c r="D1777" i="3"/>
  <c r="C1777" i="3"/>
  <c r="B1777" i="3"/>
  <c r="A1777" i="3"/>
  <c r="X1776" i="3"/>
  <c r="W1776" i="3"/>
  <c r="V1776" i="3"/>
  <c r="U1776" i="3"/>
  <c r="T1776" i="3"/>
  <c r="S1776" i="3"/>
  <c r="R1776" i="3"/>
  <c r="Q1776" i="3"/>
  <c r="P1776" i="3"/>
  <c r="O1776" i="3"/>
  <c r="N1776" i="3"/>
  <c r="M1776" i="3"/>
  <c r="L1776" i="3"/>
  <c r="K1776" i="3"/>
  <c r="J1776" i="3"/>
  <c r="I1776" i="3"/>
  <c r="H1776" i="3"/>
  <c r="G1776" i="3"/>
  <c r="F1776" i="3"/>
  <c r="E1776" i="3"/>
  <c r="D1776" i="3"/>
  <c r="C1776" i="3"/>
  <c r="B1776" i="3"/>
  <c r="A1776" i="3"/>
  <c r="X1775" i="3"/>
  <c r="W1775" i="3"/>
  <c r="V1775" i="3"/>
  <c r="U1775" i="3"/>
  <c r="T1775" i="3"/>
  <c r="S1775" i="3"/>
  <c r="R1775" i="3"/>
  <c r="Q1775" i="3"/>
  <c r="P1775" i="3"/>
  <c r="O1775" i="3"/>
  <c r="N1775" i="3"/>
  <c r="M1775" i="3"/>
  <c r="L1775" i="3"/>
  <c r="K1775" i="3"/>
  <c r="J1775" i="3"/>
  <c r="I1775" i="3"/>
  <c r="H1775" i="3"/>
  <c r="G1775" i="3"/>
  <c r="F1775" i="3"/>
  <c r="E1775" i="3"/>
  <c r="D1775" i="3"/>
  <c r="C1775" i="3"/>
  <c r="B1775" i="3"/>
  <c r="A1775" i="3"/>
  <c r="X1774" i="3"/>
  <c r="W1774" i="3"/>
  <c r="V1774" i="3"/>
  <c r="U1774" i="3"/>
  <c r="T1774" i="3"/>
  <c r="S1774" i="3"/>
  <c r="R1774" i="3"/>
  <c r="Q1774" i="3"/>
  <c r="P1774" i="3"/>
  <c r="O1774" i="3"/>
  <c r="N1774" i="3"/>
  <c r="M1774" i="3"/>
  <c r="L1774" i="3"/>
  <c r="K1774" i="3"/>
  <c r="J1774" i="3"/>
  <c r="I1774" i="3"/>
  <c r="H1774" i="3"/>
  <c r="G1774" i="3"/>
  <c r="F1774" i="3"/>
  <c r="E1774" i="3"/>
  <c r="D1774" i="3"/>
  <c r="C1774" i="3"/>
  <c r="B1774" i="3"/>
  <c r="A1774" i="3"/>
  <c r="X1773" i="3"/>
  <c r="W1773" i="3"/>
  <c r="V1773" i="3"/>
  <c r="U1773" i="3"/>
  <c r="T1773" i="3"/>
  <c r="S1773" i="3"/>
  <c r="R1773" i="3"/>
  <c r="Q1773" i="3"/>
  <c r="P1773" i="3"/>
  <c r="O1773" i="3"/>
  <c r="N1773" i="3"/>
  <c r="M1773" i="3"/>
  <c r="L1773" i="3"/>
  <c r="K1773" i="3"/>
  <c r="J1773" i="3"/>
  <c r="I1773" i="3"/>
  <c r="H1773" i="3"/>
  <c r="G1773" i="3"/>
  <c r="F1773" i="3"/>
  <c r="E1773" i="3"/>
  <c r="D1773" i="3"/>
  <c r="C1773" i="3"/>
  <c r="B1773" i="3"/>
  <c r="A1773" i="3"/>
  <c r="X1772" i="3"/>
  <c r="W1772" i="3"/>
  <c r="V1772" i="3"/>
  <c r="U1772" i="3"/>
  <c r="T1772" i="3"/>
  <c r="S1772" i="3"/>
  <c r="R1772" i="3"/>
  <c r="Q1772" i="3"/>
  <c r="P1772" i="3"/>
  <c r="O1772" i="3"/>
  <c r="N1772" i="3"/>
  <c r="M1772" i="3"/>
  <c r="L1772" i="3"/>
  <c r="K1772" i="3"/>
  <c r="J1772" i="3"/>
  <c r="I1772" i="3"/>
  <c r="H1772" i="3"/>
  <c r="G1772" i="3"/>
  <c r="F1772" i="3"/>
  <c r="E1772" i="3"/>
  <c r="D1772" i="3"/>
  <c r="C1772" i="3"/>
  <c r="B1772" i="3"/>
  <c r="A1772" i="3"/>
  <c r="X1771" i="3"/>
  <c r="W1771" i="3"/>
  <c r="V1771" i="3"/>
  <c r="U1771" i="3"/>
  <c r="T1771" i="3"/>
  <c r="S1771" i="3"/>
  <c r="R1771" i="3"/>
  <c r="Q1771" i="3"/>
  <c r="P1771" i="3"/>
  <c r="O1771" i="3"/>
  <c r="N1771" i="3"/>
  <c r="M1771" i="3"/>
  <c r="L1771" i="3"/>
  <c r="K1771" i="3"/>
  <c r="J1771" i="3"/>
  <c r="I1771" i="3"/>
  <c r="H1771" i="3"/>
  <c r="G1771" i="3"/>
  <c r="F1771" i="3"/>
  <c r="E1771" i="3"/>
  <c r="D1771" i="3"/>
  <c r="C1771" i="3"/>
  <c r="B1771" i="3"/>
  <c r="A1771" i="3"/>
  <c r="X1770" i="3"/>
  <c r="W1770" i="3"/>
  <c r="V1770" i="3"/>
  <c r="U1770" i="3"/>
  <c r="T1770" i="3"/>
  <c r="S1770" i="3"/>
  <c r="R1770" i="3"/>
  <c r="Q1770" i="3"/>
  <c r="P1770" i="3"/>
  <c r="O1770" i="3"/>
  <c r="N1770" i="3"/>
  <c r="M1770" i="3"/>
  <c r="L1770" i="3"/>
  <c r="K1770" i="3"/>
  <c r="J1770" i="3"/>
  <c r="I1770" i="3"/>
  <c r="H1770" i="3"/>
  <c r="G1770" i="3"/>
  <c r="F1770" i="3"/>
  <c r="E1770" i="3"/>
  <c r="D1770" i="3"/>
  <c r="C1770" i="3"/>
  <c r="B1770" i="3"/>
  <c r="A1770" i="3"/>
  <c r="X1769" i="3"/>
  <c r="W1769" i="3"/>
  <c r="V1769" i="3"/>
  <c r="U1769" i="3"/>
  <c r="T1769" i="3"/>
  <c r="S1769" i="3"/>
  <c r="R1769" i="3"/>
  <c r="Q1769" i="3"/>
  <c r="P1769" i="3"/>
  <c r="O1769" i="3"/>
  <c r="N1769" i="3"/>
  <c r="M1769" i="3"/>
  <c r="L1769" i="3"/>
  <c r="K1769" i="3"/>
  <c r="J1769" i="3"/>
  <c r="I1769" i="3"/>
  <c r="H1769" i="3"/>
  <c r="G1769" i="3"/>
  <c r="F1769" i="3"/>
  <c r="E1769" i="3"/>
  <c r="D1769" i="3"/>
  <c r="C1769" i="3"/>
  <c r="B1769" i="3"/>
  <c r="A1769" i="3"/>
  <c r="X1768" i="3"/>
  <c r="W1768" i="3"/>
  <c r="V1768" i="3"/>
  <c r="U1768" i="3"/>
  <c r="T1768" i="3"/>
  <c r="S1768" i="3"/>
  <c r="R1768" i="3"/>
  <c r="Q1768" i="3"/>
  <c r="P1768" i="3"/>
  <c r="O1768" i="3"/>
  <c r="N1768" i="3"/>
  <c r="M1768" i="3"/>
  <c r="L1768" i="3"/>
  <c r="K1768" i="3"/>
  <c r="J1768" i="3"/>
  <c r="I1768" i="3"/>
  <c r="H1768" i="3"/>
  <c r="G1768" i="3"/>
  <c r="F1768" i="3"/>
  <c r="E1768" i="3"/>
  <c r="D1768" i="3"/>
  <c r="C1768" i="3"/>
  <c r="B1768" i="3"/>
  <c r="A1768" i="3"/>
  <c r="X1767" i="3"/>
  <c r="W1767" i="3"/>
  <c r="V1767" i="3"/>
  <c r="U1767" i="3"/>
  <c r="T1767" i="3"/>
  <c r="S1767" i="3"/>
  <c r="R1767" i="3"/>
  <c r="Q1767" i="3"/>
  <c r="P1767" i="3"/>
  <c r="O1767" i="3"/>
  <c r="N1767" i="3"/>
  <c r="M1767" i="3"/>
  <c r="L1767" i="3"/>
  <c r="K1767" i="3"/>
  <c r="J1767" i="3"/>
  <c r="I1767" i="3"/>
  <c r="H1767" i="3"/>
  <c r="G1767" i="3"/>
  <c r="F1767" i="3"/>
  <c r="E1767" i="3"/>
  <c r="D1767" i="3"/>
  <c r="C1767" i="3"/>
  <c r="B1767" i="3"/>
  <c r="A1767" i="3"/>
  <c r="X1766" i="3"/>
  <c r="W1766" i="3"/>
  <c r="V1766" i="3"/>
  <c r="U1766" i="3"/>
  <c r="T1766" i="3"/>
  <c r="S1766" i="3"/>
  <c r="R1766" i="3"/>
  <c r="Q1766" i="3"/>
  <c r="P1766" i="3"/>
  <c r="O1766" i="3"/>
  <c r="N1766" i="3"/>
  <c r="M1766" i="3"/>
  <c r="L1766" i="3"/>
  <c r="K1766" i="3"/>
  <c r="J1766" i="3"/>
  <c r="I1766" i="3"/>
  <c r="H1766" i="3"/>
  <c r="G1766" i="3"/>
  <c r="F1766" i="3"/>
  <c r="E1766" i="3"/>
  <c r="D1766" i="3"/>
  <c r="C1766" i="3"/>
  <c r="B1766" i="3"/>
  <c r="A1766" i="3"/>
  <c r="X1765" i="3"/>
  <c r="W1765" i="3"/>
  <c r="V1765" i="3"/>
  <c r="U1765" i="3"/>
  <c r="T1765" i="3"/>
  <c r="S1765" i="3"/>
  <c r="R1765" i="3"/>
  <c r="Q1765" i="3"/>
  <c r="P1765" i="3"/>
  <c r="O1765" i="3"/>
  <c r="N1765" i="3"/>
  <c r="M1765" i="3"/>
  <c r="L1765" i="3"/>
  <c r="K1765" i="3"/>
  <c r="J1765" i="3"/>
  <c r="I1765" i="3"/>
  <c r="H1765" i="3"/>
  <c r="G1765" i="3"/>
  <c r="F1765" i="3"/>
  <c r="E1765" i="3"/>
  <c r="D1765" i="3"/>
  <c r="C1765" i="3"/>
  <c r="B1765" i="3"/>
  <c r="A1765" i="3"/>
  <c r="X1764" i="3"/>
  <c r="W1764" i="3"/>
  <c r="V1764" i="3"/>
  <c r="U1764" i="3"/>
  <c r="T1764" i="3"/>
  <c r="S1764" i="3"/>
  <c r="R1764" i="3"/>
  <c r="Q1764" i="3"/>
  <c r="P1764" i="3"/>
  <c r="O1764" i="3"/>
  <c r="N1764" i="3"/>
  <c r="M1764" i="3"/>
  <c r="L1764" i="3"/>
  <c r="K1764" i="3"/>
  <c r="J1764" i="3"/>
  <c r="I1764" i="3"/>
  <c r="H1764" i="3"/>
  <c r="G1764" i="3"/>
  <c r="F1764" i="3"/>
  <c r="E1764" i="3"/>
  <c r="D1764" i="3"/>
  <c r="C1764" i="3"/>
  <c r="B1764" i="3"/>
  <c r="A1764" i="3"/>
  <c r="X1763" i="3"/>
  <c r="W1763" i="3"/>
  <c r="V1763" i="3"/>
  <c r="U1763" i="3"/>
  <c r="T1763" i="3"/>
  <c r="S1763" i="3"/>
  <c r="R1763" i="3"/>
  <c r="Q1763" i="3"/>
  <c r="P1763" i="3"/>
  <c r="O1763" i="3"/>
  <c r="N1763" i="3"/>
  <c r="M1763" i="3"/>
  <c r="L1763" i="3"/>
  <c r="K1763" i="3"/>
  <c r="J1763" i="3"/>
  <c r="I1763" i="3"/>
  <c r="H1763" i="3"/>
  <c r="G1763" i="3"/>
  <c r="F1763" i="3"/>
  <c r="E1763" i="3"/>
  <c r="D1763" i="3"/>
  <c r="C1763" i="3"/>
  <c r="B1763" i="3"/>
  <c r="A1763" i="3"/>
  <c r="X1762" i="3"/>
  <c r="W1762" i="3"/>
  <c r="V1762" i="3"/>
  <c r="U1762" i="3"/>
  <c r="T1762" i="3"/>
  <c r="S1762" i="3"/>
  <c r="R1762" i="3"/>
  <c r="Q1762" i="3"/>
  <c r="P1762" i="3"/>
  <c r="O1762" i="3"/>
  <c r="N1762" i="3"/>
  <c r="M1762" i="3"/>
  <c r="L1762" i="3"/>
  <c r="K1762" i="3"/>
  <c r="J1762" i="3"/>
  <c r="I1762" i="3"/>
  <c r="H1762" i="3"/>
  <c r="G1762" i="3"/>
  <c r="F1762" i="3"/>
  <c r="E1762" i="3"/>
  <c r="D1762" i="3"/>
  <c r="C1762" i="3"/>
  <c r="B1762" i="3"/>
  <c r="A1762" i="3"/>
  <c r="X1761" i="3"/>
  <c r="W1761" i="3"/>
  <c r="V1761" i="3"/>
  <c r="U1761" i="3"/>
  <c r="T1761" i="3"/>
  <c r="S1761" i="3"/>
  <c r="R1761" i="3"/>
  <c r="Q1761" i="3"/>
  <c r="P1761" i="3"/>
  <c r="O1761" i="3"/>
  <c r="N1761" i="3"/>
  <c r="M1761" i="3"/>
  <c r="L1761" i="3"/>
  <c r="K1761" i="3"/>
  <c r="J1761" i="3"/>
  <c r="I1761" i="3"/>
  <c r="H1761" i="3"/>
  <c r="G1761" i="3"/>
  <c r="F1761" i="3"/>
  <c r="E1761" i="3"/>
  <c r="D1761" i="3"/>
  <c r="C1761" i="3"/>
  <c r="B1761" i="3"/>
  <c r="A1761" i="3"/>
  <c r="X1760" i="3"/>
  <c r="W1760" i="3"/>
  <c r="V1760" i="3"/>
  <c r="U1760" i="3"/>
  <c r="T1760" i="3"/>
  <c r="S1760" i="3"/>
  <c r="R1760" i="3"/>
  <c r="Q1760" i="3"/>
  <c r="P1760" i="3"/>
  <c r="O1760" i="3"/>
  <c r="N1760" i="3"/>
  <c r="M1760" i="3"/>
  <c r="L1760" i="3"/>
  <c r="K1760" i="3"/>
  <c r="J1760" i="3"/>
  <c r="I1760" i="3"/>
  <c r="H1760" i="3"/>
  <c r="G1760" i="3"/>
  <c r="F1760" i="3"/>
  <c r="E1760" i="3"/>
  <c r="D1760" i="3"/>
  <c r="C1760" i="3"/>
  <c r="B1760" i="3"/>
  <c r="A1760" i="3"/>
  <c r="X1759" i="3"/>
  <c r="W1759" i="3"/>
  <c r="V1759" i="3"/>
  <c r="U1759" i="3"/>
  <c r="T1759" i="3"/>
  <c r="S1759" i="3"/>
  <c r="R1759" i="3"/>
  <c r="Q1759" i="3"/>
  <c r="P1759" i="3"/>
  <c r="O1759" i="3"/>
  <c r="N1759" i="3"/>
  <c r="M1759" i="3"/>
  <c r="L1759" i="3"/>
  <c r="K1759" i="3"/>
  <c r="J1759" i="3"/>
  <c r="I1759" i="3"/>
  <c r="H1759" i="3"/>
  <c r="G1759" i="3"/>
  <c r="F1759" i="3"/>
  <c r="E1759" i="3"/>
  <c r="D1759" i="3"/>
  <c r="C1759" i="3"/>
  <c r="B1759" i="3"/>
  <c r="A1759" i="3"/>
  <c r="X1758" i="3"/>
  <c r="W1758" i="3"/>
  <c r="V1758" i="3"/>
  <c r="U1758" i="3"/>
  <c r="T1758" i="3"/>
  <c r="S1758" i="3"/>
  <c r="R1758" i="3"/>
  <c r="Q1758" i="3"/>
  <c r="P1758" i="3"/>
  <c r="O1758" i="3"/>
  <c r="N1758" i="3"/>
  <c r="M1758" i="3"/>
  <c r="L1758" i="3"/>
  <c r="K1758" i="3"/>
  <c r="J1758" i="3"/>
  <c r="I1758" i="3"/>
  <c r="H1758" i="3"/>
  <c r="G1758" i="3"/>
  <c r="F1758" i="3"/>
  <c r="E1758" i="3"/>
  <c r="D1758" i="3"/>
  <c r="C1758" i="3"/>
  <c r="B1758" i="3"/>
  <c r="A1758" i="3"/>
  <c r="X1757" i="3"/>
  <c r="W1757" i="3"/>
  <c r="V1757" i="3"/>
  <c r="U1757" i="3"/>
  <c r="T1757" i="3"/>
  <c r="S1757" i="3"/>
  <c r="R1757" i="3"/>
  <c r="Q1757" i="3"/>
  <c r="P1757" i="3"/>
  <c r="O1757" i="3"/>
  <c r="N1757" i="3"/>
  <c r="M1757" i="3"/>
  <c r="L1757" i="3"/>
  <c r="K1757" i="3"/>
  <c r="J1757" i="3"/>
  <c r="I1757" i="3"/>
  <c r="H1757" i="3"/>
  <c r="G1757" i="3"/>
  <c r="F1757" i="3"/>
  <c r="E1757" i="3"/>
  <c r="D1757" i="3"/>
  <c r="C1757" i="3"/>
  <c r="B1757" i="3"/>
  <c r="A1757" i="3"/>
  <c r="X1756" i="3"/>
  <c r="W1756" i="3"/>
  <c r="V1756" i="3"/>
  <c r="U1756" i="3"/>
  <c r="T1756" i="3"/>
  <c r="S1756" i="3"/>
  <c r="R1756" i="3"/>
  <c r="Q1756" i="3"/>
  <c r="P1756" i="3"/>
  <c r="O1756" i="3"/>
  <c r="N1756" i="3"/>
  <c r="M1756" i="3"/>
  <c r="L1756" i="3"/>
  <c r="K1756" i="3"/>
  <c r="J1756" i="3"/>
  <c r="I1756" i="3"/>
  <c r="H1756" i="3"/>
  <c r="G1756" i="3"/>
  <c r="F1756" i="3"/>
  <c r="E1756" i="3"/>
  <c r="D1756" i="3"/>
  <c r="C1756" i="3"/>
  <c r="B1756" i="3"/>
  <c r="A1756" i="3"/>
  <c r="X1755" i="3"/>
  <c r="W1755" i="3"/>
  <c r="V1755" i="3"/>
  <c r="U1755" i="3"/>
  <c r="T1755" i="3"/>
  <c r="S1755" i="3"/>
  <c r="R1755" i="3"/>
  <c r="Q1755" i="3"/>
  <c r="P1755" i="3"/>
  <c r="O1755" i="3"/>
  <c r="N1755" i="3"/>
  <c r="M1755" i="3"/>
  <c r="L1755" i="3"/>
  <c r="K1755" i="3"/>
  <c r="J1755" i="3"/>
  <c r="I1755" i="3"/>
  <c r="H1755" i="3"/>
  <c r="G1755" i="3"/>
  <c r="F1755" i="3"/>
  <c r="E1755" i="3"/>
  <c r="D1755" i="3"/>
  <c r="C1755" i="3"/>
  <c r="B1755" i="3"/>
  <c r="A1755" i="3"/>
  <c r="X1754" i="3"/>
  <c r="W1754" i="3"/>
  <c r="V1754" i="3"/>
  <c r="U1754" i="3"/>
  <c r="T1754" i="3"/>
  <c r="S1754" i="3"/>
  <c r="R1754" i="3"/>
  <c r="Q1754" i="3"/>
  <c r="P1754" i="3"/>
  <c r="O1754" i="3"/>
  <c r="N1754" i="3"/>
  <c r="M1754" i="3"/>
  <c r="L1754" i="3"/>
  <c r="K1754" i="3"/>
  <c r="J1754" i="3"/>
  <c r="I1754" i="3"/>
  <c r="H1754" i="3"/>
  <c r="G1754" i="3"/>
  <c r="F1754" i="3"/>
  <c r="E1754" i="3"/>
  <c r="D1754" i="3"/>
  <c r="C1754" i="3"/>
  <c r="B1754" i="3"/>
  <c r="A1754" i="3"/>
  <c r="X1753" i="3"/>
  <c r="W1753" i="3"/>
  <c r="V1753" i="3"/>
  <c r="U1753" i="3"/>
  <c r="T1753" i="3"/>
  <c r="S1753" i="3"/>
  <c r="R1753" i="3"/>
  <c r="Q1753" i="3"/>
  <c r="P1753" i="3"/>
  <c r="O1753" i="3"/>
  <c r="N1753" i="3"/>
  <c r="M1753" i="3"/>
  <c r="L1753" i="3"/>
  <c r="K1753" i="3"/>
  <c r="J1753" i="3"/>
  <c r="I1753" i="3"/>
  <c r="H1753" i="3"/>
  <c r="G1753" i="3"/>
  <c r="F1753" i="3"/>
  <c r="E1753" i="3"/>
  <c r="D1753" i="3"/>
  <c r="C1753" i="3"/>
  <c r="B1753" i="3"/>
  <c r="A1753" i="3"/>
  <c r="X1752" i="3"/>
  <c r="W1752" i="3"/>
  <c r="V1752" i="3"/>
  <c r="U1752" i="3"/>
  <c r="T1752" i="3"/>
  <c r="S1752" i="3"/>
  <c r="R1752" i="3"/>
  <c r="Q1752" i="3"/>
  <c r="P1752" i="3"/>
  <c r="O1752" i="3"/>
  <c r="N1752" i="3"/>
  <c r="M1752" i="3"/>
  <c r="L1752" i="3"/>
  <c r="K1752" i="3"/>
  <c r="J1752" i="3"/>
  <c r="I1752" i="3"/>
  <c r="H1752" i="3"/>
  <c r="G1752" i="3"/>
  <c r="F1752" i="3"/>
  <c r="E1752" i="3"/>
  <c r="D1752" i="3"/>
  <c r="C1752" i="3"/>
  <c r="B1752" i="3"/>
  <c r="A1752" i="3"/>
  <c r="X1751" i="3"/>
  <c r="W1751" i="3"/>
  <c r="V1751" i="3"/>
  <c r="U1751" i="3"/>
  <c r="T1751" i="3"/>
  <c r="S1751" i="3"/>
  <c r="R1751" i="3"/>
  <c r="Q1751" i="3"/>
  <c r="P1751" i="3"/>
  <c r="O1751" i="3"/>
  <c r="N1751" i="3"/>
  <c r="M1751" i="3"/>
  <c r="L1751" i="3"/>
  <c r="K1751" i="3"/>
  <c r="J1751" i="3"/>
  <c r="I1751" i="3"/>
  <c r="H1751" i="3"/>
  <c r="G1751" i="3"/>
  <c r="F1751" i="3"/>
  <c r="E1751" i="3"/>
  <c r="D1751" i="3"/>
  <c r="C1751" i="3"/>
  <c r="B1751" i="3"/>
  <c r="A1751" i="3"/>
  <c r="X1750" i="3"/>
  <c r="W1750" i="3"/>
  <c r="V1750" i="3"/>
  <c r="U1750" i="3"/>
  <c r="T1750" i="3"/>
  <c r="S1750" i="3"/>
  <c r="R1750" i="3"/>
  <c r="Q1750" i="3"/>
  <c r="P1750" i="3"/>
  <c r="O1750" i="3"/>
  <c r="N1750" i="3"/>
  <c r="M1750" i="3"/>
  <c r="L1750" i="3"/>
  <c r="K1750" i="3"/>
  <c r="J1750" i="3"/>
  <c r="I1750" i="3"/>
  <c r="H1750" i="3"/>
  <c r="G1750" i="3"/>
  <c r="F1750" i="3"/>
  <c r="E1750" i="3"/>
  <c r="D1750" i="3"/>
  <c r="C1750" i="3"/>
  <c r="B1750" i="3"/>
  <c r="A1750" i="3"/>
  <c r="X1749" i="3"/>
  <c r="W1749" i="3"/>
  <c r="V1749" i="3"/>
  <c r="U1749" i="3"/>
  <c r="T1749" i="3"/>
  <c r="S1749" i="3"/>
  <c r="R1749" i="3"/>
  <c r="Q1749" i="3"/>
  <c r="P1749" i="3"/>
  <c r="O1749" i="3"/>
  <c r="N1749" i="3"/>
  <c r="M1749" i="3"/>
  <c r="L1749" i="3"/>
  <c r="K1749" i="3"/>
  <c r="J1749" i="3"/>
  <c r="I1749" i="3"/>
  <c r="H1749" i="3"/>
  <c r="G1749" i="3"/>
  <c r="F1749" i="3"/>
  <c r="E1749" i="3"/>
  <c r="D1749" i="3"/>
  <c r="C1749" i="3"/>
  <c r="B1749" i="3"/>
  <c r="A1749" i="3"/>
  <c r="X1748" i="3"/>
  <c r="W1748" i="3"/>
  <c r="V1748" i="3"/>
  <c r="U1748" i="3"/>
  <c r="T1748" i="3"/>
  <c r="S1748" i="3"/>
  <c r="R1748" i="3"/>
  <c r="Q1748" i="3"/>
  <c r="P1748" i="3"/>
  <c r="O1748" i="3"/>
  <c r="N1748" i="3"/>
  <c r="M1748" i="3"/>
  <c r="L1748" i="3"/>
  <c r="K1748" i="3"/>
  <c r="J1748" i="3"/>
  <c r="I1748" i="3"/>
  <c r="H1748" i="3"/>
  <c r="G1748" i="3"/>
  <c r="F1748" i="3"/>
  <c r="E1748" i="3"/>
  <c r="D1748" i="3"/>
  <c r="C1748" i="3"/>
  <c r="B1748" i="3"/>
  <c r="A1748" i="3"/>
  <c r="X1747" i="3"/>
  <c r="W1747" i="3"/>
  <c r="V1747" i="3"/>
  <c r="U1747" i="3"/>
  <c r="T1747" i="3"/>
  <c r="S1747" i="3"/>
  <c r="R1747" i="3"/>
  <c r="Q1747" i="3"/>
  <c r="P1747" i="3"/>
  <c r="O1747" i="3"/>
  <c r="N1747" i="3"/>
  <c r="M1747" i="3"/>
  <c r="L1747" i="3"/>
  <c r="K1747" i="3"/>
  <c r="J1747" i="3"/>
  <c r="I1747" i="3"/>
  <c r="H1747" i="3"/>
  <c r="G1747" i="3"/>
  <c r="F1747" i="3"/>
  <c r="E1747" i="3"/>
  <c r="D1747" i="3"/>
  <c r="C1747" i="3"/>
  <c r="B1747" i="3"/>
  <c r="A1747" i="3"/>
  <c r="X1746" i="3"/>
  <c r="W1746" i="3"/>
  <c r="V1746" i="3"/>
  <c r="U1746" i="3"/>
  <c r="T1746" i="3"/>
  <c r="S1746" i="3"/>
  <c r="R1746" i="3"/>
  <c r="Q1746" i="3"/>
  <c r="P1746" i="3"/>
  <c r="O1746" i="3"/>
  <c r="N1746" i="3"/>
  <c r="M1746" i="3"/>
  <c r="L1746" i="3"/>
  <c r="K1746" i="3"/>
  <c r="J1746" i="3"/>
  <c r="I1746" i="3"/>
  <c r="H1746" i="3"/>
  <c r="G1746" i="3"/>
  <c r="F1746" i="3"/>
  <c r="E1746" i="3"/>
  <c r="D1746" i="3"/>
  <c r="C1746" i="3"/>
  <c r="B1746" i="3"/>
  <c r="A1746" i="3"/>
  <c r="X1745" i="3"/>
  <c r="W1745" i="3"/>
  <c r="V1745" i="3"/>
  <c r="U1745" i="3"/>
  <c r="T1745" i="3"/>
  <c r="S1745" i="3"/>
  <c r="R1745" i="3"/>
  <c r="Q1745" i="3"/>
  <c r="P1745" i="3"/>
  <c r="O1745" i="3"/>
  <c r="N1745" i="3"/>
  <c r="M1745" i="3"/>
  <c r="L1745" i="3"/>
  <c r="K1745" i="3"/>
  <c r="J1745" i="3"/>
  <c r="I1745" i="3"/>
  <c r="H1745" i="3"/>
  <c r="G1745" i="3"/>
  <c r="F1745" i="3"/>
  <c r="E1745" i="3"/>
  <c r="D1745" i="3"/>
  <c r="C1745" i="3"/>
  <c r="B1745" i="3"/>
  <c r="A1745" i="3"/>
  <c r="X1744" i="3"/>
  <c r="W1744" i="3"/>
  <c r="V1744" i="3"/>
  <c r="U1744" i="3"/>
  <c r="T1744" i="3"/>
  <c r="S1744" i="3"/>
  <c r="R1744" i="3"/>
  <c r="Q1744" i="3"/>
  <c r="P1744" i="3"/>
  <c r="O1744" i="3"/>
  <c r="N1744" i="3"/>
  <c r="M1744" i="3"/>
  <c r="L1744" i="3"/>
  <c r="K1744" i="3"/>
  <c r="J1744" i="3"/>
  <c r="I1744" i="3"/>
  <c r="H1744" i="3"/>
  <c r="G1744" i="3"/>
  <c r="F1744" i="3"/>
  <c r="E1744" i="3"/>
  <c r="D1744" i="3"/>
  <c r="C1744" i="3"/>
  <c r="B1744" i="3"/>
  <c r="A1744" i="3"/>
  <c r="X1743" i="3"/>
  <c r="W1743" i="3"/>
  <c r="V1743" i="3"/>
  <c r="U1743" i="3"/>
  <c r="T1743" i="3"/>
  <c r="S1743" i="3"/>
  <c r="R1743" i="3"/>
  <c r="Q1743" i="3"/>
  <c r="P1743" i="3"/>
  <c r="O1743" i="3"/>
  <c r="N1743" i="3"/>
  <c r="M1743" i="3"/>
  <c r="L1743" i="3"/>
  <c r="K1743" i="3"/>
  <c r="J1743" i="3"/>
  <c r="I1743" i="3"/>
  <c r="H1743" i="3"/>
  <c r="G1743" i="3"/>
  <c r="F1743" i="3"/>
  <c r="E1743" i="3"/>
  <c r="D1743" i="3"/>
  <c r="C1743" i="3"/>
  <c r="B1743" i="3"/>
  <c r="A1743" i="3"/>
  <c r="X1742" i="3"/>
  <c r="W1742" i="3"/>
  <c r="V1742" i="3"/>
  <c r="U1742" i="3"/>
  <c r="T1742" i="3"/>
  <c r="S1742" i="3"/>
  <c r="R1742" i="3"/>
  <c r="Q1742" i="3"/>
  <c r="P1742" i="3"/>
  <c r="O1742" i="3"/>
  <c r="N1742" i="3"/>
  <c r="M1742" i="3"/>
  <c r="L1742" i="3"/>
  <c r="K1742" i="3"/>
  <c r="J1742" i="3"/>
  <c r="I1742" i="3"/>
  <c r="H1742" i="3"/>
  <c r="G1742" i="3"/>
  <c r="F1742" i="3"/>
  <c r="E1742" i="3"/>
  <c r="D1742" i="3"/>
  <c r="C1742" i="3"/>
  <c r="B1742" i="3"/>
  <c r="A1742" i="3"/>
  <c r="X1741" i="3"/>
  <c r="W1741" i="3"/>
  <c r="V1741" i="3"/>
  <c r="U1741" i="3"/>
  <c r="T1741" i="3"/>
  <c r="S1741" i="3"/>
  <c r="R1741" i="3"/>
  <c r="Q1741" i="3"/>
  <c r="P1741" i="3"/>
  <c r="O1741" i="3"/>
  <c r="N1741" i="3"/>
  <c r="M1741" i="3"/>
  <c r="L1741" i="3"/>
  <c r="K1741" i="3"/>
  <c r="J1741" i="3"/>
  <c r="I1741" i="3"/>
  <c r="H1741" i="3"/>
  <c r="G1741" i="3"/>
  <c r="F1741" i="3"/>
  <c r="E1741" i="3"/>
  <c r="D1741" i="3"/>
  <c r="C1741" i="3"/>
  <c r="B1741" i="3"/>
  <c r="A1741" i="3"/>
  <c r="X1740" i="3"/>
  <c r="W1740" i="3"/>
  <c r="V1740" i="3"/>
  <c r="U1740" i="3"/>
  <c r="T1740" i="3"/>
  <c r="S1740" i="3"/>
  <c r="R1740" i="3"/>
  <c r="Q1740" i="3"/>
  <c r="P1740" i="3"/>
  <c r="O1740" i="3"/>
  <c r="N1740" i="3"/>
  <c r="M1740" i="3"/>
  <c r="L1740" i="3"/>
  <c r="K1740" i="3"/>
  <c r="J1740" i="3"/>
  <c r="I1740" i="3"/>
  <c r="H1740" i="3"/>
  <c r="G1740" i="3"/>
  <c r="F1740" i="3"/>
  <c r="E1740" i="3"/>
  <c r="D1740" i="3"/>
  <c r="C1740" i="3"/>
  <c r="B1740" i="3"/>
  <c r="A1740" i="3"/>
  <c r="X1739" i="3"/>
  <c r="W1739" i="3"/>
  <c r="V1739" i="3"/>
  <c r="U1739" i="3"/>
  <c r="T1739" i="3"/>
  <c r="S1739" i="3"/>
  <c r="R1739" i="3"/>
  <c r="Q1739" i="3"/>
  <c r="P1739" i="3"/>
  <c r="O1739" i="3"/>
  <c r="N1739" i="3"/>
  <c r="M1739" i="3"/>
  <c r="L1739" i="3"/>
  <c r="K1739" i="3"/>
  <c r="J1739" i="3"/>
  <c r="I1739" i="3"/>
  <c r="H1739" i="3"/>
  <c r="G1739" i="3"/>
  <c r="F1739" i="3"/>
  <c r="E1739" i="3"/>
  <c r="D1739" i="3"/>
  <c r="C1739" i="3"/>
  <c r="B1739" i="3"/>
  <c r="A1739" i="3"/>
  <c r="X1738" i="3"/>
  <c r="W1738" i="3"/>
  <c r="V1738" i="3"/>
  <c r="U1738" i="3"/>
  <c r="T1738" i="3"/>
  <c r="S1738" i="3"/>
  <c r="R1738" i="3"/>
  <c r="Q1738" i="3"/>
  <c r="P1738" i="3"/>
  <c r="O1738" i="3"/>
  <c r="N1738" i="3"/>
  <c r="M1738" i="3"/>
  <c r="L1738" i="3"/>
  <c r="K1738" i="3"/>
  <c r="J1738" i="3"/>
  <c r="I1738" i="3"/>
  <c r="H1738" i="3"/>
  <c r="G1738" i="3"/>
  <c r="F1738" i="3"/>
  <c r="E1738" i="3"/>
  <c r="D1738" i="3"/>
  <c r="C1738" i="3"/>
  <c r="B1738" i="3"/>
  <c r="A1738" i="3"/>
  <c r="X1737" i="3"/>
  <c r="W1737" i="3"/>
  <c r="V1737" i="3"/>
  <c r="U1737" i="3"/>
  <c r="T1737" i="3"/>
  <c r="S1737" i="3"/>
  <c r="R1737" i="3"/>
  <c r="Q1737" i="3"/>
  <c r="P1737" i="3"/>
  <c r="O1737" i="3"/>
  <c r="N1737" i="3"/>
  <c r="M1737" i="3"/>
  <c r="L1737" i="3"/>
  <c r="K1737" i="3"/>
  <c r="J1737" i="3"/>
  <c r="I1737" i="3"/>
  <c r="H1737" i="3"/>
  <c r="G1737" i="3"/>
  <c r="F1737" i="3"/>
  <c r="E1737" i="3"/>
  <c r="D1737" i="3"/>
  <c r="C1737" i="3"/>
  <c r="B1737" i="3"/>
  <c r="A1737" i="3"/>
  <c r="X1736" i="3"/>
  <c r="W1736" i="3"/>
  <c r="V1736" i="3"/>
  <c r="U1736" i="3"/>
  <c r="T1736" i="3"/>
  <c r="S1736" i="3"/>
  <c r="R1736" i="3"/>
  <c r="Q1736" i="3"/>
  <c r="P1736" i="3"/>
  <c r="O1736" i="3"/>
  <c r="N1736" i="3"/>
  <c r="M1736" i="3"/>
  <c r="L1736" i="3"/>
  <c r="K1736" i="3"/>
  <c r="J1736" i="3"/>
  <c r="I1736" i="3"/>
  <c r="H1736" i="3"/>
  <c r="G1736" i="3"/>
  <c r="F1736" i="3"/>
  <c r="E1736" i="3"/>
  <c r="D1736" i="3"/>
  <c r="C1736" i="3"/>
  <c r="B1736" i="3"/>
  <c r="A1736" i="3"/>
  <c r="X1735" i="3"/>
  <c r="W1735" i="3"/>
  <c r="V1735" i="3"/>
  <c r="U1735" i="3"/>
  <c r="T1735" i="3"/>
  <c r="S1735" i="3"/>
  <c r="R1735" i="3"/>
  <c r="Q1735" i="3"/>
  <c r="P1735" i="3"/>
  <c r="O1735" i="3"/>
  <c r="N1735" i="3"/>
  <c r="M1735" i="3"/>
  <c r="L1735" i="3"/>
  <c r="K1735" i="3"/>
  <c r="J1735" i="3"/>
  <c r="I1735" i="3"/>
  <c r="H1735" i="3"/>
  <c r="G1735" i="3"/>
  <c r="F1735" i="3"/>
  <c r="E1735" i="3"/>
  <c r="D1735" i="3"/>
  <c r="C1735" i="3"/>
  <c r="B1735" i="3"/>
  <c r="A1735" i="3"/>
  <c r="X1734" i="3"/>
  <c r="W1734" i="3"/>
  <c r="V1734" i="3"/>
  <c r="U1734" i="3"/>
  <c r="T1734" i="3"/>
  <c r="S1734" i="3"/>
  <c r="R1734" i="3"/>
  <c r="Q1734" i="3"/>
  <c r="P1734" i="3"/>
  <c r="O1734" i="3"/>
  <c r="N1734" i="3"/>
  <c r="M1734" i="3"/>
  <c r="L1734" i="3"/>
  <c r="K1734" i="3"/>
  <c r="J1734" i="3"/>
  <c r="I1734" i="3"/>
  <c r="H1734" i="3"/>
  <c r="G1734" i="3"/>
  <c r="F1734" i="3"/>
  <c r="E1734" i="3"/>
  <c r="D1734" i="3"/>
  <c r="C1734" i="3"/>
  <c r="B1734" i="3"/>
  <c r="A1734" i="3"/>
  <c r="X1733" i="3"/>
  <c r="W1733" i="3"/>
  <c r="V1733" i="3"/>
  <c r="U1733" i="3"/>
  <c r="T1733" i="3"/>
  <c r="S1733" i="3"/>
  <c r="R1733" i="3"/>
  <c r="Q1733" i="3"/>
  <c r="P1733" i="3"/>
  <c r="O1733" i="3"/>
  <c r="N1733" i="3"/>
  <c r="M1733" i="3"/>
  <c r="L1733" i="3"/>
  <c r="K1733" i="3"/>
  <c r="J1733" i="3"/>
  <c r="I1733" i="3"/>
  <c r="H1733" i="3"/>
  <c r="G1733" i="3"/>
  <c r="F1733" i="3"/>
  <c r="E1733" i="3"/>
  <c r="D1733" i="3"/>
  <c r="C1733" i="3"/>
  <c r="B1733" i="3"/>
  <c r="A1733" i="3"/>
  <c r="X1732" i="3"/>
  <c r="W1732" i="3"/>
  <c r="V1732" i="3"/>
  <c r="U1732" i="3"/>
  <c r="T1732" i="3"/>
  <c r="S1732" i="3"/>
  <c r="R1732" i="3"/>
  <c r="Q1732" i="3"/>
  <c r="P1732" i="3"/>
  <c r="O1732" i="3"/>
  <c r="N1732" i="3"/>
  <c r="M1732" i="3"/>
  <c r="L1732" i="3"/>
  <c r="K1732" i="3"/>
  <c r="J1732" i="3"/>
  <c r="I1732" i="3"/>
  <c r="H1732" i="3"/>
  <c r="G1732" i="3"/>
  <c r="F1732" i="3"/>
  <c r="E1732" i="3"/>
  <c r="D1732" i="3"/>
  <c r="C1732" i="3"/>
  <c r="B1732" i="3"/>
  <c r="A1732" i="3"/>
  <c r="X1731" i="3"/>
  <c r="W1731" i="3"/>
  <c r="V1731" i="3"/>
  <c r="U1731" i="3"/>
  <c r="T1731" i="3"/>
  <c r="S1731" i="3"/>
  <c r="R1731" i="3"/>
  <c r="Q1731" i="3"/>
  <c r="P1731" i="3"/>
  <c r="O1731" i="3"/>
  <c r="N1731" i="3"/>
  <c r="M1731" i="3"/>
  <c r="L1731" i="3"/>
  <c r="K1731" i="3"/>
  <c r="J1731" i="3"/>
  <c r="I1731" i="3"/>
  <c r="H1731" i="3"/>
  <c r="G1731" i="3"/>
  <c r="F1731" i="3"/>
  <c r="E1731" i="3"/>
  <c r="D1731" i="3"/>
  <c r="C1731" i="3"/>
  <c r="B1731" i="3"/>
  <c r="A1731" i="3"/>
  <c r="X1730" i="3"/>
  <c r="W1730" i="3"/>
  <c r="V1730" i="3"/>
  <c r="U1730" i="3"/>
  <c r="T1730" i="3"/>
  <c r="S1730" i="3"/>
  <c r="R1730" i="3"/>
  <c r="Q1730" i="3"/>
  <c r="P1730" i="3"/>
  <c r="O1730" i="3"/>
  <c r="N1730" i="3"/>
  <c r="M1730" i="3"/>
  <c r="L1730" i="3"/>
  <c r="K1730" i="3"/>
  <c r="J1730" i="3"/>
  <c r="I1730" i="3"/>
  <c r="H1730" i="3"/>
  <c r="G1730" i="3"/>
  <c r="F1730" i="3"/>
  <c r="E1730" i="3"/>
  <c r="D1730" i="3"/>
  <c r="C1730" i="3"/>
  <c r="B1730" i="3"/>
  <c r="A1730" i="3"/>
  <c r="X1729" i="3"/>
  <c r="W1729" i="3"/>
  <c r="V1729" i="3"/>
  <c r="U1729" i="3"/>
  <c r="T1729" i="3"/>
  <c r="S1729" i="3"/>
  <c r="R1729" i="3"/>
  <c r="Q1729" i="3"/>
  <c r="P1729" i="3"/>
  <c r="O1729" i="3"/>
  <c r="N1729" i="3"/>
  <c r="M1729" i="3"/>
  <c r="L1729" i="3"/>
  <c r="K1729" i="3"/>
  <c r="J1729" i="3"/>
  <c r="I1729" i="3"/>
  <c r="H1729" i="3"/>
  <c r="G1729" i="3"/>
  <c r="F1729" i="3"/>
  <c r="E1729" i="3"/>
  <c r="D1729" i="3"/>
  <c r="C1729" i="3"/>
  <c r="B1729" i="3"/>
  <c r="A1729" i="3"/>
  <c r="X1728" i="3"/>
  <c r="W1728" i="3"/>
  <c r="V1728" i="3"/>
  <c r="U1728" i="3"/>
  <c r="T1728" i="3"/>
  <c r="S1728" i="3"/>
  <c r="R1728" i="3"/>
  <c r="Q1728" i="3"/>
  <c r="P1728" i="3"/>
  <c r="O1728" i="3"/>
  <c r="N1728" i="3"/>
  <c r="M1728" i="3"/>
  <c r="L1728" i="3"/>
  <c r="K1728" i="3"/>
  <c r="J1728" i="3"/>
  <c r="I1728" i="3"/>
  <c r="H1728" i="3"/>
  <c r="G1728" i="3"/>
  <c r="F1728" i="3"/>
  <c r="E1728" i="3"/>
  <c r="D1728" i="3"/>
  <c r="C1728" i="3"/>
  <c r="B1728" i="3"/>
  <c r="A1728" i="3"/>
  <c r="X1727" i="3"/>
  <c r="W1727" i="3"/>
  <c r="V1727" i="3"/>
  <c r="U1727" i="3"/>
  <c r="T1727" i="3"/>
  <c r="S1727" i="3"/>
  <c r="R1727" i="3"/>
  <c r="Q1727" i="3"/>
  <c r="P1727" i="3"/>
  <c r="O1727" i="3"/>
  <c r="N1727" i="3"/>
  <c r="M1727" i="3"/>
  <c r="L1727" i="3"/>
  <c r="K1727" i="3"/>
  <c r="J1727" i="3"/>
  <c r="I1727" i="3"/>
  <c r="H1727" i="3"/>
  <c r="G1727" i="3"/>
  <c r="F1727" i="3"/>
  <c r="E1727" i="3"/>
  <c r="D1727" i="3"/>
  <c r="C1727" i="3"/>
  <c r="B1727" i="3"/>
  <c r="A1727" i="3"/>
  <c r="X1726" i="3"/>
  <c r="W1726" i="3"/>
  <c r="V1726" i="3"/>
  <c r="U1726" i="3"/>
  <c r="T1726" i="3"/>
  <c r="S1726" i="3"/>
  <c r="R1726" i="3"/>
  <c r="Q1726" i="3"/>
  <c r="P1726" i="3"/>
  <c r="O1726" i="3"/>
  <c r="N1726" i="3"/>
  <c r="M1726" i="3"/>
  <c r="L1726" i="3"/>
  <c r="K1726" i="3"/>
  <c r="J1726" i="3"/>
  <c r="I1726" i="3"/>
  <c r="H1726" i="3"/>
  <c r="G1726" i="3"/>
  <c r="F1726" i="3"/>
  <c r="E1726" i="3"/>
  <c r="D1726" i="3"/>
  <c r="C1726" i="3"/>
  <c r="B1726" i="3"/>
  <c r="A1726" i="3"/>
  <c r="X1725" i="3"/>
  <c r="W1725" i="3"/>
  <c r="V1725" i="3"/>
  <c r="U1725" i="3"/>
  <c r="T1725" i="3"/>
  <c r="S1725" i="3"/>
  <c r="R1725" i="3"/>
  <c r="Q1725" i="3"/>
  <c r="P1725" i="3"/>
  <c r="O1725" i="3"/>
  <c r="N1725" i="3"/>
  <c r="M1725" i="3"/>
  <c r="L1725" i="3"/>
  <c r="K1725" i="3"/>
  <c r="J1725" i="3"/>
  <c r="I1725" i="3"/>
  <c r="H1725" i="3"/>
  <c r="G1725" i="3"/>
  <c r="F1725" i="3"/>
  <c r="E1725" i="3"/>
  <c r="D1725" i="3"/>
  <c r="C1725" i="3"/>
  <c r="B1725" i="3"/>
  <c r="A1725" i="3"/>
  <c r="X1724" i="3"/>
  <c r="W1724" i="3"/>
  <c r="V1724" i="3"/>
  <c r="U1724" i="3"/>
  <c r="T1724" i="3"/>
  <c r="S1724" i="3"/>
  <c r="R1724" i="3"/>
  <c r="Q1724" i="3"/>
  <c r="P1724" i="3"/>
  <c r="O1724" i="3"/>
  <c r="N1724" i="3"/>
  <c r="M1724" i="3"/>
  <c r="L1724" i="3"/>
  <c r="K1724" i="3"/>
  <c r="J1724" i="3"/>
  <c r="I1724" i="3"/>
  <c r="H1724" i="3"/>
  <c r="G1724" i="3"/>
  <c r="F1724" i="3"/>
  <c r="E1724" i="3"/>
  <c r="D1724" i="3"/>
  <c r="C1724" i="3"/>
  <c r="B1724" i="3"/>
  <c r="A1724" i="3"/>
  <c r="X1723" i="3"/>
  <c r="W1723" i="3"/>
  <c r="V1723" i="3"/>
  <c r="U1723" i="3"/>
  <c r="T1723" i="3"/>
  <c r="S1723" i="3"/>
  <c r="R1723" i="3"/>
  <c r="Q1723" i="3"/>
  <c r="P1723" i="3"/>
  <c r="O1723" i="3"/>
  <c r="N1723" i="3"/>
  <c r="M1723" i="3"/>
  <c r="L1723" i="3"/>
  <c r="K1723" i="3"/>
  <c r="J1723" i="3"/>
  <c r="I1723" i="3"/>
  <c r="H1723" i="3"/>
  <c r="G1723" i="3"/>
  <c r="F1723" i="3"/>
  <c r="E1723" i="3"/>
  <c r="D1723" i="3"/>
  <c r="C1723" i="3"/>
  <c r="B1723" i="3"/>
  <c r="A1723" i="3"/>
  <c r="X1722" i="3"/>
  <c r="W1722" i="3"/>
  <c r="V1722" i="3"/>
  <c r="U1722" i="3"/>
  <c r="T1722" i="3"/>
  <c r="S1722" i="3"/>
  <c r="R1722" i="3"/>
  <c r="Q1722" i="3"/>
  <c r="P1722" i="3"/>
  <c r="O1722" i="3"/>
  <c r="N1722" i="3"/>
  <c r="M1722" i="3"/>
  <c r="L1722" i="3"/>
  <c r="K1722" i="3"/>
  <c r="J1722" i="3"/>
  <c r="I1722" i="3"/>
  <c r="H1722" i="3"/>
  <c r="G1722" i="3"/>
  <c r="F1722" i="3"/>
  <c r="E1722" i="3"/>
  <c r="D1722" i="3"/>
  <c r="C1722" i="3"/>
  <c r="B1722" i="3"/>
  <c r="A1722" i="3"/>
  <c r="X1721" i="3"/>
  <c r="W1721" i="3"/>
  <c r="V1721" i="3"/>
  <c r="U1721" i="3"/>
  <c r="T1721" i="3"/>
  <c r="S1721" i="3"/>
  <c r="R1721" i="3"/>
  <c r="Q1721" i="3"/>
  <c r="P1721" i="3"/>
  <c r="O1721" i="3"/>
  <c r="N1721" i="3"/>
  <c r="M1721" i="3"/>
  <c r="L1721" i="3"/>
  <c r="K1721" i="3"/>
  <c r="J1721" i="3"/>
  <c r="I1721" i="3"/>
  <c r="H1721" i="3"/>
  <c r="G1721" i="3"/>
  <c r="F1721" i="3"/>
  <c r="E1721" i="3"/>
  <c r="D1721" i="3"/>
  <c r="C1721" i="3"/>
  <c r="B1721" i="3"/>
  <c r="A1721" i="3"/>
  <c r="X1720" i="3"/>
  <c r="W1720" i="3"/>
  <c r="V1720" i="3"/>
  <c r="U1720" i="3"/>
  <c r="T1720" i="3"/>
  <c r="S1720" i="3"/>
  <c r="R1720" i="3"/>
  <c r="Q1720" i="3"/>
  <c r="P1720" i="3"/>
  <c r="O1720" i="3"/>
  <c r="N1720" i="3"/>
  <c r="M1720" i="3"/>
  <c r="L1720" i="3"/>
  <c r="K1720" i="3"/>
  <c r="J1720" i="3"/>
  <c r="I1720" i="3"/>
  <c r="H1720" i="3"/>
  <c r="G1720" i="3"/>
  <c r="F1720" i="3"/>
  <c r="E1720" i="3"/>
  <c r="D1720" i="3"/>
  <c r="C1720" i="3"/>
  <c r="B1720" i="3"/>
  <c r="A1720" i="3"/>
  <c r="X1719" i="3"/>
  <c r="W1719" i="3"/>
  <c r="V1719" i="3"/>
  <c r="U1719" i="3"/>
  <c r="T1719" i="3"/>
  <c r="S1719" i="3"/>
  <c r="R1719" i="3"/>
  <c r="Q1719" i="3"/>
  <c r="P1719" i="3"/>
  <c r="O1719" i="3"/>
  <c r="N1719" i="3"/>
  <c r="M1719" i="3"/>
  <c r="L1719" i="3"/>
  <c r="K1719" i="3"/>
  <c r="J1719" i="3"/>
  <c r="I1719" i="3"/>
  <c r="H1719" i="3"/>
  <c r="G1719" i="3"/>
  <c r="F1719" i="3"/>
  <c r="E1719" i="3"/>
  <c r="D1719" i="3"/>
  <c r="C1719" i="3"/>
  <c r="B1719" i="3"/>
  <c r="A1719" i="3"/>
  <c r="X1718" i="3"/>
  <c r="W1718" i="3"/>
  <c r="V1718" i="3"/>
  <c r="U1718" i="3"/>
  <c r="T1718" i="3"/>
  <c r="S1718" i="3"/>
  <c r="R1718" i="3"/>
  <c r="Q1718" i="3"/>
  <c r="P1718" i="3"/>
  <c r="O1718" i="3"/>
  <c r="N1718" i="3"/>
  <c r="M1718" i="3"/>
  <c r="L1718" i="3"/>
  <c r="K1718" i="3"/>
  <c r="J1718" i="3"/>
  <c r="I1718" i="3"/>
  <c r="H1718" i="3"/>
  <c r="G1718" i="3"/>
  <c r="F1718" i="3"/>
  <c r="E1718" i="3"/>
  <c r="D1718" i="3"/>
  <c r="C1718" i="3"/>
  <c r="B1718" i="3"/>
  <c r="A1718" i="3"/>
  <c r="X1717" i="3"/>
  <c r="W1717" i="3"/>
  <c r="V1717" i="3"/>
  <c r="U1717" i="3"/>
  <c r="T1717" i="3"/>
  <c r="S1717" i="3"/>
  <c r="R1717" i="3"/>
  <c r="Q1717" i="3"/>
  <c r="P1717" i="3"/>
  <c r="O1717" i="3"/>
  <c r="N1717" i="3"/>
  <c r="M1717" i="3"/>
  <c r="L1717" i="3"/>
  <c r="K1717" i="3"/>
  <c r="J1717" i="3"/>
  <c r="I1717" i="3"/>
  <c r="H1717" i="3"/>
  <c r="G1717" i="3"/>
  <c r="F1717" i="3"/>
  <c r="E1717" i="3"/>
  <c r="D1717" i="3"/>
  <c r="C1717" i="3"/>
  <c r="B1717" i="3"/>
  <c r="A1717" i="3"/>
  <c r="X1716" i="3"/>
  <c r="W1716" i="3"/>
  <c r="V1716" i="3"/>
  <c r="U1716" i="3"/>
  <c r="T1716" i="3"/>
  <c r="S1716" i="3"/>
  <c r="R1716" i="3"/>
  <c r="Q1716" i="3"/>
  <c r="P1716" i="3"/>
  <c r="O1716" i="3"/>
  <c r="N1716" i="3"/>
  <c r="M1716" i="3"/>
  <c r="L1716" i="3"/>
  <c r="K1716" i="3"/>
  <c r="J1716" i="3"/>
  <c r="I1716" i="3"/>
  <c r="H1716" i="3"/>
  <c r="G1716" i="3"/>
  <c r="F1716" i="3"/>
  <c r="E1716" i="3"/>
  <c r="D1716" i="3"/>
  <c r="C1716" i="3"/>
  <c r="B1716" i="3"/>
  <c r="A1716" i="3"/>
  <c r="X1715" i="3"/>
  <c r="W1715" i="3"/>
  <c r="V1715" i="3"/>
  <c r="U1715" i="3"/>
  <c r="T1715" i="3"/>
  <c r="S1715" i="3"/>
  <c r="R1715" i="3"/>
  <c r="Q1715" i="3"/>
  <c r="P1715" i="3"/>
  <c r="O1715" i="3"/>
  <c r="N1715" i="3"/>
  <c r="M1715" i="3"/>
  <c r="L1715" i="3"/>
  <c r="K1715" i="3"/>
  <c r="J1715" i="3"/>
  <c r="I1715" i="3"/>
  <c r="H1715" i="3"/>
  <c r="G1715" i="3"/>
  <c r="F1715" i="3"/>
  <c r="E1715" i="3"/>
  <c r="D1715" i="3"/>
  <c r="C1715" i="3"/>
  <c r="B1715" i="3"/>
  <c r="A1715" i="3"/>
  <c r="X1714" i="3"/>
  <c r="W1714" i="3"/>
  <c r="V1714" i="3"/>
  <c r="U1714" i="3"/>
  <c r="T1714" i="3"/>
  <c r="S1714" i="3"/>
  <c r="R1714" i="3"/>
  <c r="Q1714" i="3"/>
  <c r="P1714" i="3"/>
  <c r="O1714" i="3"/>
  <c r="N1714" i="3"/>
  <c r="M1714" i="3"/>
  <c r="L1714" i="3"/>
  <c r="K1714" i="3"/>
  <c r="J1714" i="3"/>
  <c r="I1714" i="3"/>
  <c r="H1714" i="3"/>
  <c r="G1714" i="3"/>
  <c r="F1714" i="3"/>
  <c r="E1714" i="3"/>
  <c r="D1714" i="3"/>
  <c r="C1714" i="3"/>
  <c r="B1714" i="3"/>
  <c r="A1714" i="3"/>
  <c r="X1713" i="3"/>
  <c r="W1713" i="3"/>
  <c r="V1713" i="3"/>
  <c r="U1713" i="3"/>
  <c r="T1713" i="3"/>
  <c r="S1713" i="3"/>
  <c r="R1713" i="3"/>
  <c r="Q1713" i="3"/>
  <c r="P1713" i="3"/>
  <c r="O1713" i="3"/>
  <c r="N1713" i="3"/>
  <c r="M1713" i="3"/>
  <c r="L1713" i="3"/>
  <c r="K1713" i="3"/>
  <c r="J1713" i="3"/>
  <c r="I1713" i="3"/>
  <c r="H1713" i="3"/>
  <c r="G1713" i="3"/>
  <c r="F1713" i="3"/>
  <c r="E1713" i="3"/>
  <c r="D1713" i="3"/>
  <c r="C1713" i="3"/>
  <c r="B1713" i="3"/>
  <c r="A1713" i="3"/>
  <c r="X1712" i="3"/>
  <c r="W1712" i="3"/>
  <c r="V1712" i="3"/>
  <c r="U1712" i="3"/>
  <c r="T1712" i="3"/>
  <c r="S1712" i="3"/>
  <c r="R1712" i="3"/>
  <c r="Q1712" i="3"/>
  <c r="P1712" i="3"/>
  <c r="O1712" i="3"/>
  <c r="N1712" i="3"/>
  <c r="M1712" i="3"/>
  <c r="L1712" i="3"/>
  <c r="K1712" i="3"/>
  <c r="J1712" i="3"/>
  <c r="I1712" i="3"/>
  <c r="H1712" i="3"/>
  <c r="G1712" i="3"/>
  <c r="F1712" i="3"/>
  <c r="E1712" i="3"/>
  <c r="D1712" i="3"/>
  <c r="C1712" i="3"/>
  <c r="B1712" i="3"/>
  <c r="A1712" i="3"/>
  <c r="X1711" i="3"/>
  <c r="W1711" i="3"/>
  <c r="V1711" i="3"/>
  <c r="U1711" i="3"/>
  <c r="T1711" i="3"/>
  <c r="S1711" i="3"/>
  <c r="R1711" i="3"/>
  <c r="Q1711" i="3"/>
  <c r="P1711" i="3"/>
  <c r="O1711" i="3"/>
  <c r="N1711" i="3"/>
  <c r="M1711" i="3"/>
  <c r="L1711" i="3"/>
  <c r="K1711" i="3"/>
  <c r="J1711" i="3"/>
  <c r="I1711" i="3"/>
  <c r="H1711" i="3"/>
  <c r="G1711" i="3"/>
  <c r="F1711" i="3"/>
  <c r="E1711" i="3"/>
  <c r="D1711" i="3"/>
  <c r="C1711" i="3"/>
  <c r="B1711" i="3"/>
  <c r="A1711" i="3"/>
  <c r="X1710" i="3"/>
  <c r="W1710" i="3"/>
  <c r="V1710" i="3"/>
  <c r="U1710" i="3"/>
  <c r="T1710" i="3"/>
  <c r="S1710" i="3"/>
  <c r="R1710" i="3"/>
  <c r="Q1710" i="3"/>
  <c r="P1710" i="3"/>
  <c r="O1710" i="3"/>
  <c r="N1710" i="3"/>
  <c r="M1710" i="3"/>
  <c r="L1710" i="3"/>
  <c r="K1710" i="3"/>
  <c r="J1710" i="3"/>
  <c r="I1710" i="3"/>
  <c r="H1710" i="3"/>
  <c r="G1710" i="3"/>
  <c r="F1710" i="3"/>
  <c r="E1710" i="3"/>
  <c r="D1710" i="3"/>
  <c r="C1710" i="3"/>
  <c r="B1710" i="3"/>
  <c r="A1710" i="3"/>
  <c r="X1709" i="3"/>
  <c r="W1709" i="3"/>
  <c r="V1709" i="3"/>
  <c r="U1709" i="3"/>
  <c r="T1709" i="3"/>
  <c r="S1709" i="3"/>
  <c r="R1709" i="3"/>
  <c r="Q1709" i="3"/>
  <c r="P1709" i="3"/>
  <c r="O1709" i="3"/>
  <c r="N1709" i="3"/>
  <c r="M1709" i="3"/>
  <c r="L1709" i="3"/>
  <c r="K1709" i="3"/>
  <c r="J1709" i="3"/>
  <c r="I1709" i="3"/>
  <c r="H1709" i="3"/>
  <c r="G1709" i="3"/>
  <c r="F1709" i="3"/>
  <c r="E1709" i="3"/>
  <c r="D1709" i="3"/>
  <c r="C1709" i="3"/>
  <c r="B1709" i="3"/>
  <c r="A1709" i="3"/>
  <c r="X1708" i="3"/>
  <c r="W1708" i="3"/>
  <c r="V1708" i="3"/>
  <c r="U1708" i="3"/>
  <c r="T1708" i="3"/>
  <c r="S1708" i="3"/>
  <c r="R1708" i="3"/>
  <c r="Q1708" i="3"/>
  <c r="P1708" i="3"/>
  <c r="O1708" i="3"/>
  <c r="N1708" i="3"/>
  <c r="M1708" i="3"/>
  <c r="L1708" i="3"/>
  <c r="K1708" i="3"/>
  <c r="J1708" i="3"/>
  <c r="I1708" i="3"/>
  <c r="H1708" i="3"/>
  <c r="G1708" i="3"/>
  <c r="F1708" i="3"/>
  <c r="E1708" i="3"/>
  <c r="D1708" i="3"/>
  <c r="C1708" i="3"/>
  <c r="B1708" i="3"/>
  <c r="A1708" i="3"/>
  <c r="X1707" i="3"/>
  <c r="W1707" i="3"/>
  <c r="V1707" i="3"/>
  <c r="U1707" i="3"/>
  <c r="T1707" i="3"/>
  <c r="S1707" i="3"/>
  <c r="R1707" i="3"/>
  <c r="Q1707" i="3"/>
  <c r="P1707" i="3"/>
  <c r="O1707" i="3"/>
  <c r="N1707" i="3"/>
  <c r="M1707" i="3"/>
  <c r="L1707" i="3"/>
  <c r="K1707" i="3"/>
  <c r="J1707" i="3"/>
  <c r="I1707" i="3"/>
  <c r="H1707" i="3"/>
  <c r="G1707" i="3"/>
  <c r="F1707" i="3"/>
  <c r="E1707" i="3"/>
  <c r="D1707" i="3"/>
  <c r="C1707" i="3"/>
  <c r="B1707" i="3"/>
  <c r="A1707" i="3"/>
  <c r="X1706" i="3"/>
  <c r="W1706" i="3"/>
  <c r="V1706" i="3"/>
  <c r="U1706" i="3"/>
  <c r="T1706" i="3"/>
  <c r="S1706" i="3"/>
  <c r="R1706" i="3"/>
  <c r="Q1706" i="3"/>
  <c r="P1706" i="3"/>
  <c r="O1706" i="3"/>
  <c r="N1706" i="3"/>
  <c r="M1706" i="3"/>
  <c r="L1706" i="3"/>
  <c r="K1706" i="3"/>
  <c r="J1706" i="3"/>
  <c r="I1706" i="3"/>
  <c r="H1706" i="3"/>
  <c r="G1706" i="3"/>
  <c r="F1706" i="3"/>
  <c r="E1706" i="3"/>
  <c r="D1706" i="3"/>
  <c r="C1706" i="3"/>
  <c r="B1706" i="3"/>
  <c r="A1706" i="3"/>
  <c r="X1705" i="3"/>
  <c r="W1705" i="3"/>
  <c r="V1705" i="3"/>
  <c r="U1705" i="3"/>
  <c r="T1705" i="3"/>
  <c r="S1705" i="3"/>
  <c r="R1705" i="3"/>
  <c r="Q1705" i="3"/>
  <c r="P1705" i="3"/>
  <c r="O1705" i="3"/>
  <c r="N1705" i="3"/>
  <c r="M1705" i="3"/>
  <c r="L1705" i="3"/>
  <c r="K1705" i="3"/>
  <c r="J1705" i="3"/>
  <c r="I1705" i="3"/>
  <c r="H1705" i="3"/>
  <c r="G1705" i="3"/>
  <c r="F1705" i="3"/>
  <c r="E1705" i="3"/>
  <c r="D1705" i="3"/>
  <c r="C1705" i="3"/>
  <c r="B1705" i="3"/>
  <c r="A1705" i="3"/>
  <c r="X1704" i="3"/>
  <c r="W1704" i="3"/>
  <c r="V1704" i="3"/>
  <c r="U1704" i="3"/>
  <c r="T1704" i="3"/>
  <c r="S1704" i="3"/>
  <c r="R1704" i="3"/>
  <c r="Q1704" i="3"/>
  <c r="P1704" i="3"/>
  <c r="O1704" i="3"/>
  <c r="N1704" i="3"/>
  <c r="M1704" i="3"/>
  <c r="L1704" i="3"/>
  <c r="K1704" i="3"/>
  <c r="J1704" i="3"/>
  <c r="I1704" i="3"/>
  <c r="H1704" i="3"/>
  <c r="G1704" i="3"/>
  <c r="F1704" i="3"/>
  <c r="E1704" i="3"/>
  <c r="D1704" i="3"/>
  <c r="C1704" i="3"/>
  <c r="B1704" i="3"/>
  <c r="A1704" i="3"/>
  <c r="X1703" i="3"/>
  <c r="W1703" i="3"/>
  <c r="V1703" i="3"/>
  <c r="U1703" i="3"/>
  <c r="T1703" i="3"/>
  <c r="S1703" i="3"/>
  <c r="R1703" i="3"/>
  <c r="Q1703" i="3"/>
  <c r="P1703" i="3"/>
  <c r="O1703" i="3"/>
  <c r="N1703" i="3"/>
  <c r="M1703" i="3"/>
  <c r="L1703" i="3"/>
  <c r="K1703" i="3"/>
  <c r="J1703" i="3"/>
  <c r="I1703" i="3"/>
  <c r="H1703" i="3"/>
  <c r="G1703" i="3"/>
  <c r="F1703" i="3"/>
  <c r="E1703" i="3"/>
  <c r="D1703" i="3"/>
  <c r="C1703" i="3"/>
  <c r="B1703" i="3"/>
  <c r="A1703" i="3"/>
  <c r="X1702" i="3"/>
  <c r="W1702" i="3"/>
  <c r="V1702" i="3"/>
  <c r="U1702" i="3"/>
  <c r="T1702" i="3"/>
  <c r="S1702" i="3"/>
  <c r="R1702" i="3"/>
  <c r="Q1702" i="3"/>
  <c r="P1702" i="3"/>
  <c r="O1702" i="3"/>
  <c r="N1702" i="3"/>
  <c r="M1702" i="3"/>
  <c r="L1702" i="3"/>
  <c r="K1702" i="3"/>
  <c r="J1702" i="3"/>
  <c r="I1702" i="3"/>
  <c r="H1702" i="3"/>
  <c r="G1702" i="3"/>
  <c r="F1702" i="3"/>
  <c r="E1702" i="3"/>
  <c r="D1702" i="3"/>
  <c r="C1702" i="3"/>
  <c r="B1702" i="3"/>
  <c r="A1702" i="3"/>
  <c r="X1701" i="3"/>
  <c r="W1701" i="3"/>
  <c r="V1701" i="3"/>
  <c r="U1701" i="3"/>
  <c r="T1701" i="3"/>
  <c r="S1701" i="3"/>
  <c r="R1701" i="3"/>
  <c r="Q1701" i="3"/>
  <c r="P1701" i="3"/>
  <c r="O1701" i="3"/>
  <c r="N1701" i="3"/>
  <c r="M1701" i="3"/>
  <c r="L1701" i="3"/>
  <c r="K1701" i="3"/>
  <c r="J1701" i="3"/>
  <c r="I1701" i="3"/>
  <c r="H1701" i="3"/>
  <c r="G1701" i="3"/>
  <c r="F1701" i="3"/>
  <c r="E1701" i="3"/>
  <c r="D1701" i="3"/>
  <c r="C1701" i="3"/>
  <c r="B1701" i="3"/>
  <c r="A1701" i="3"/>
  <c r="X1700" i="3"/>
  <c r="W1700" i="3"/>
  <c r="V1700" i="3"/>
  <c r="U1700" i="3"/>
  <c r="T1700" i="3"/>
  <c r="S1700" i="3"/>
  <c r="R1700" i="3"/>
  <c r="Q1700" i="3"/>
  <c r="P1700" i="3"/>
  <c r="O1700" i="3"/>
  <c r="N1700" i="3"/>
  <c r="M1700" i="3"/>
  <c r="L1700" i="3"/>
  <c r="K1700" i="3"/>
  <c r="J1700" i="3"/>
  <c r="I1700" i="3"/>
  <c r="H1700" i="3"/>
  <c r="G1700" i="3"/>
  <c r="F1700" i="3"/>
  <c r="E1700" i="3"/>
  <c r="D1700" i="3"/>
  <c r="C1700" i="3"/>
  <c r="B1700" i="3"/>
  <c r="A1700" i="3"/>
  <c r="X1699" i="3"/>
  <c r="W1699" i="3"/>
  <c r="V1699" i="3"/>
  <c r="U1699" i="3"/>
  <c r="T1699" i="3"/>
  <c r="S1699" i="3"/>
  <c r="R1699" i="3"/>
  <c r="Q1699" i="3"/>
  <c r="P1699" i="3"/>
  <c r="O1699" i="3"/>
  <c r="N1699" i="3"/>
  <c r="M1699" i="3"/>
  <c r="L1699" i="3"/>
  <c r="K1699" i="3"/>
  <c r="J1699" i="3"/>
  <c r="I1699" i="3"/>
  <c r="H1699" i="3"/>
  <c r="G1699" i="3"/>
  <c r="F1699" i="3"/>
  <c r="E1699" i="3"/>
  <c r="D1699" i="3"/>
  <c r="C1699" i="3"/>
  <c r="B1699" i="3"/>
  <c r="A1699" i="3"/>
  <c r="X1698" i="3"/>
  <c r="W1698" i="3"/>
  <c r="V1698" i="3"/>
  <c r="U1698" i="3"/>
  <c r="T1698" i="3"/>
  <c r="S1698" i="3"/>
  <c r="R1698" i="3"/>
  <c r="Q1698" i="3"/>
  <c r="P1698" i="3"/>
  <c r="O1698" i="3"/>
  <c r="N1698" i="3"/>
  <c r="M1698" i="3"/>
  <c r="L1698" i="3"/>
  <c r="K1698" i="3"/>
  <c r="J1698" i="3"/>
  <c r="I1698" i="3"/>
  <c r="H1698" i="3"/>
  <c r="G1698" i="3"/>
  <c r="F1698" i="3"/>
  <c r="E1698" i="3"/>
  <c r="D1698" i="3"/>
  <c r="C1698" i="3"/>
  <c r="B1698" i="3"/>
  <c r="A1698" i="3"/>
  <c r="X1697" i="3"/>
  <c r="W1697" i="3"/>
  <c r="V1697" i="3"/>
  <c r="U1697" i="3"/>
  <c r="T1697" i="3"/>
  <c r="S1697" i="3"/>
  <c r="R1697" i="3"/>
  <c r="Q1697" i="3"/>
  <c r="P1697" i="3"/>
  <c r="O1697" i="3"/>
  <c r="N1697" i="3"/>
  <c r="M1697" i="3"/>
  <c r="L1697" i="3"/>
  <c r="K1697" i="3"/>
  <c r="J1697" i="3"/>
  <c r="I1697" i="3"/>
  <c r="H1697" i="3"/>
  <c r="G1697" i="3"/>
  <c r="F1697" i="3"/>
  <c r="E1697" i="3"/>
  <c r="D1697" i="3"/>
  <c r="C1697" i="3"/>
  <c r="B1697" i="3"/>
  <c r="A1697" i="3"/>
  <c r="X1696" i="3"/>
  <c r="W1696" i="3"/>
  <c r="V1696" i="3"/>
  <c r="U1696" i="3"/>
  <c r="T1696" i="3"/>
  <c r="S1696" i="3"/>
  <c r="R1696" i="3"/>
  <c r="Q1696" i="3"/>
  <c r="P1696" i="3"/>
  <c r="O1696" i="3"/>
  <c r="N1696" i="3"/>
  <c r="M1696" i="3"/>
  <c r="L1696" i="3"/>
  <c r="K1696" i="3"/>
  <c r="J1696" i="3"/>
  <c r="I1696" i="3"/>
  <c r="H1696" i="3"/>
  <c r="G1696" i="3"/>
  <c r="F1696" i="3"/>
  <c r="E1696" i="3"/>
  <c r="D1696" i="3"/>
  <c r="C1696" i="3"/>
  <c r="B1696" i="3"/>
  <c r="A1696" i="3"/>
  <c r="X1695" i="3"/>
  <c r="W1695" i="3"/>
  <c r="V1695" i="3"/>
  <c r="U1695" i="3"/>
  <c r="T1695" i="3"/>
  <c r="S1695" i="3"/>
  <c r="R1695" i="3"/>
  <c r="Q1695" i="3"/>
  <c r="P1695" i="3"/>
  <c r="O1695" i="3"/>
  <c r="N1695" i="3"/>
  <c r="M1695" i="3"/>
  <c r="L1695" i="3"/>
  <c r="K1695" i="3"/>
  <c r="J1695" i="3"/>
  <c r="I1695" i="3"/>
  <c r="H1695" i="3"/>
  <c r="G1695" i="3"/>
  <c r="F1695" i="3"/>
  <c r="E1695" i="3"/>
  <c r="D1695" i="3"/>
  <c r="C1695" i="3"/>
  <c r="B1695" i="3"/>
  <c r="A1695" i="3"/>
  <c r="X1694" i="3"/>
  <c r="W1694" i="3"/>
  <c r="V1694" i="3"/>
  <c r="U1694" i="3"/>
  <c r="T1694" i="3"/>
  <c r="S1694" i="3"/>
  <c r="R1694" i="3"/>
  <c r="Q1694" i="3"/>
  <c r="P1694" i="3"/>
  <c r="O1694" i="3"/>
  <c r="N1694" i="3"/>
  <c r="M1694" i="3"/>
  <c r="L1694" i="3"/>
  <c r="K1694" i="3"/>
  <c r="J1694" i="3"/>
  <c r="I1694" i="3"/>
  <c r="H1694" i="3"/>
  <c r="G1694" i="3"/>
  <c r="F1694" i="3"/>
  <c r="E1694" i="3"/>
  <c r="D1694" i="3"/>
  <c r="C1694" i="3"/>
  <c r="B1694" i="3"/>
  <c r="A1694" i="3"/>
  <c r="X1693" i="3"/>
  <c r="W1693" i="3"/>
  <c r="V1693" i="3"/>
  <c r="U1693" i="3"/>
  <c r="T1693" i="3"/>
  <c r="S1693" i="3"/>
  <c r="R1693" i="3"/>
  <c r="Q1693" i="3"/>
  <c r="P1693" i="3"/>
  <c r="O1693" i="3"/>
  <c r="N1693" i="3"/>
  <c r="M1693" i="3"/>
  <c r="L1693" i="3"/>
  <c r="K1693" i="3"/>
  <c r="J1693" i="3"/>
  <c r="I1693" i="3"/>
  <c r="H1693" i="3"/>
  <c r="G1693" i="3"/>
  <c r="F1693" i="3"/>
  <c r="E1693" i="3"/>
  <c r="D1693" i="3"/>
  <c r="C1693" i="3"/>
  <c r="B1693" i="3"/>
  <c r="A1693" i="3"/>
  <c r="X1692" i="3"/>
  <c r="W1692" i="3"/>
  <c r="V1692" i="3"/>
  <c r="U1692" i="3"/>
  <c r="T1692" i="3"/>
  <c r="S1692" i="3"/>
  <c r="R1692" i="3"/>
  <c r="Q1692" i="3"/>
  <c r="P1692" i="3"/>
  <c r="O1692" i="3"/>
  <c r="N1692" i="3"/>
  <c r="M1692" i="3"/>
  <c r="L1692" i="3"/>
  <c r="K1692" i="3"/>
  <c r="J1692" i="3"/>
  <c r="I1692" i="3"/>
  <c r="H1692" i="3"/>
  <c r="G1692" i="3"/>
  <c r="F1692" i="3"/>
  <c r="E1692" i="3"/>
  <c r="D1692" i="3"/>
  <c r="C1692" i="3"/>
  <c r="B1692" i="3"/>
  <c r="A1692" i="3"/>
  <c r="X1691" i="3"/>
  <c r="W1691" i="3"/>
  <c r="V1691" i="3"/>
  <c r="U1691" i="3"/>
  <c r="T1691" i="3"/>
  <c r="S1691" i="3"/>
  <c r="R1691" i="3"/>
  <c r="Q1691" i="3"/>
  <c r="P1691" i="3"/>
  <c r="O1691" i="3"/>
  <c r="N1691" i="3"/>
  <c r="M1691" i="3"/>
  <c r="L1691" i="3"/>
  <c r="K1691" i="3"/>
  <c r="J1691" i="3"/>
  <c r="I1691" i="3"/>
  <c r="H1691" i="3"/>
  <c r="G1691" i="3"/>
  <c r="F1691" i="3"/>
  <c r="E1691" i="3"/>
  <c r="D1691" i="3"/>
  <c r="C1691" i="3"/>
  <c r="B1691" i="3"/>
  <c r="A1691" i="3"/>
  <c r="X1690" i="3"/>
  <c r="W1690" i="3"/>
  <c r="V1690" i="3"/>
  <c r="U1690" i="3"/>
  <c r="T1690" i="3"/>
  <c r="S1690" i="3"/>
  <c r="R1690" i="3"/>
  <c r="Q1690" i="3"/>
  <c r="P1690" i="3"/>
  <c r="O1690" i="3"/>
  <c r="N1690" i="3"/>
  <c r="M1690" i="3"/>
  <c r="L1690" i="3"/>
  <c r="K1690" i="3"/>
  <c r="J1690" i="3"/>
  <c r="I1690" i="3"/>
  <c r="H1690" i="3"/>
  <c r="G1690" i="3"/>
  <c r="F1690" i="3"/>
  <c r="E1690" i="3"/>
  <c r="D1690" i="3"/>
  <c r="C1690" i="3"/>
  <c r="B1690" i="3"/>
  <c r="A1690" i="3"/>
  <c r="X1689" i="3"/>
  <c r="W1689" i="3"/>
  <c r="V1689" i="3"/>
  <c r="U1689" i="3"/>
  <c r="T1689" i="3"/>
  <c r="S1689" i="3"/>
  <c r="R1689" i="3"/>
  <c r="Q1689" i="3"/>
  <c r="P1689" i="3"/>
  <c r="O1689" i="3"/>
  <c r="N1689" i="3"/>
  <c r="M1689" i="3"/>
  <c r="L1689" i="3"/>
  <c r="K1689" i="3"/>
  <c r="J1689" i="3"/>
  <c r="I1689" i="3"/>
  <c r="H1689" i="3"/>
  <c r="G1689" i="3"/>
  <c r="F1689" i="3"/>
  <c r="E1689" i="3"/>
  <c r="D1689" i="3"/>
  <c r="C1689" i="3"/>
  <c r="B1689" i="3"/>
  <c r="A1689" i="3"/>
  <c r="X1688" i="3"/>
  <c r="W1688" i="3"/>
  <c r="V1688" i="3"/>
  <c r="U1688" i="3"/>
  <c r="T1688" i="3"/>
  <c r="S1688" i="3"/>
  <c r="R1688" i="3"/>
  <c r="Q1688" i="3"/>
  <c r="P1688" i="3"/>
  <c r="O1688" i="3"/>
  <c r="N1688" i="3"/>
  <c r="M1688" i="3"/>
  <c r="L1688" i="3"/>
  <c r="K1688" i="3"/>
  <c r="J1688" i="3"/>
  <c r="I1688" i="3"/>
  <c r="H1688" i="3"/>
  <c r="G1688" i="3"/>
  <c r="F1688" i="3"/>
  <c r="E1688" i="3"/>
  <c r="D1688" i="3"/>
  <c r="C1688" i="3"/>
  <c r="B1688" i="3"/>
  <c r="A1688" i="3"/>
  <c r="X1687" i="3"/>
  <c r="W1687" i="3"/>
  <c r="V1687" i="3"/>
  <c r="U1687" i="3"/>
  <c r="T1687" i="3"/>
  <c r="S1687" i="3"/>
  <c r="R1687" i="3"/>
  <c r="Q1687" i="3"/>
  <c r="P1687" i="3"/>
  <c r="O1687" i="3"/>
  <c r="N1687" i="3"/>
  <c r="M1687" i="3"/>
  <c r="L1687" i="3"/>
  <c r="K1687" i="3"/>
  <c r="J1687" i="3"/>
  <c r="I1687" i="3"/>
  <c r="H1687" i="3"/>
  <c r="G1687" i="3"/>
  <c r="F1687" i="3"/>
  <c r="E1687" i="3"/>
  <c r="D1687" i="3"/>
  <c r="C1687" i="3"/>
  <c r="B1687" i="3"/>
  <c r="A1687" i="3"/>
  <c r="X1686" i="3"/>
  <c r="W1686" i="3"/>
  <c r="V1686" i="3"/>
  <c r="U1686" i="3"/>
  <c r="T1686" i="3"/>
  <c r="S1686" i="3"/>
  <c r="R1686" i="3"/>
  <c r="Q1686" i="3"/>
  <c r="P1686" i="3"/>
  <c r="O1686" i="3"/>
  <c r="N1686" i="3"/>
  <c r="M1686" i="3"/>
  <c r="L1686" i="3"/>
  <c r="K1686" i="3"/>
  <c r="J1686" i="3"/>
  <c r="I1686" i="3"/>
  <c r="H1686" i="3"/>
  <c r="G1686" i="3"/>
  <c r="F1686" i="3"/>
  <c r="E1686" i="3"/>
  <c r="D1686" i="3"/>
  <c r="C1686" i="3"/>
  <c r="B1686" i="3"/>
  <c r="A1686" i="3"/>
  <c r="X1685" i="3"/>
  <c r="W1685" i="3"/>
  <c r="V1685" i="3"/>
  <c r="U1685" i="3"/>
  <c r="T1685" i="3"/>
  <c r="S1685" i="3"/>
  <c r="R1685" i="3"/>
  <c r="Q1685" i="3"/>
  <c r="P1685" i="3"/>
  <c r="O1685" i="3"/>
  <c r="N1685" i="3"/>
  <c r="M1685" i="3"/>
  <c r="L1685" i="3"/>
  <c r="K1685" i="3"/>
  <c r="J1685" i="3"/>
  <c r="I1685" i="3"/>
  <c r="H1685" i="3"/>
  <c r="G1685" i="3"/>
  <c r="F1685" i="3"/>
  <c r="E1685" i="3"/>
  <c r="D1685" i="3"/>
  <c r="C1685" i="3"/>
  <c r="B1685" i="3"/>
  <c r="A1685" i="3"/>
  <c r="X1684" i="3"/>
  <c r="W1684" i="3"/>
  <c r="V1684" i="3"/>
  <c r="U1684" i="3"/>
  <c r="T1684" i="3"/>
  <c r="S1684" i="3"/>
  <c r="R1684" i="3"/>
  <c r="Q1684" i="3"/>
  <c r="P1684" i="3"/>
  <c r="O1684" i="3"/>
  <c r="N1684" i="3"/>
  <c r="M1684" i="3"/>
  <c r="L1684" i="3"/>
  <c r="K1684" i="3"/>
  <c r="J1684" i="3"/>
  <c r="I1684" i="3"/>
  <c r="H1684" i="3"/>
  <c r="G1684" i="3"/>
  <c r="F1684" i="3"/>
  <c r="E1684" i="3"/>
  <c r="D1684" i="3"/>
  <c r="C1684" i="3"/>
  <c r="B1684" i="3"/>
  <c r="A1684" i="3"/>
  <c r="X1683" i="3"/>
  <c r="W1683" i="3"/>
  <c r="V1683" i="3"/>
  <c r="U1683" i="3"/>
  <c r="T1683" i="3"/>
  <c r="S1683" i="3"/>
  <c r="R1683" i="3"/>
  <c r="Q1683" i="3"/>
  <c r="P1683" i="3"/>
  <c r="O1683" i="3"/>
  <c r="N1683" i="3"/>
  <c r="M1683" i="3"/>
  <c r="L1683" i="3"/>
  <c r="K1683" i="3"/>
  <c r="J1683" i="3"/>
  <c r="I1683" i="3"/>
  <c r="H1683" i="3"/>
  <c r="G1683" i="3"/>
  <c r="F1683" i="3"/>
  <c r="E1683" i="3"/>
  <c r="D1683" i="3"/>
  <c r="C1683" i="3"/>
  <c r="B1683" i="3"/>
  <c r="A1683" i="3"/>
  <c r="X1682" i="3"/>
  <c r="W1682" i="3"/>
  <c r="V1682" i="3"/>
  <c r="U1682" i="3"/>
  <c r="T1682" i="3"/>
  <c r="S1682" i="3"/>
  <c r="R1682" i="3"/>
  <c r="Q1682" i="3"/>
  <c r="P1682" i="3"/>
  <c r="O1682" i="3"/>
  <c r="N1682" i="3"/>
  <c r="M1682" i="3"/>
  <c r="L1682" i="3"/>
  <c r="K1682" i="3"/>
  <c r="J1682" i="3"/>
  <c r="I1682" i="3"/>
  <c r="H1682" i="3"/>
  <c r="G1682" i="3"/>
  <c r="F1682" i="3"/>
  <c r="E1682" i="3"/>
  <c r="D1682" i="3"/>
  <c r="C1682" i="3"/>
  <c r="B1682" i="3"/>
  <c r="A1682" i="3"/>
  <c r="X1681" i="3"/>
  <c r="W1681" i="3"/>
  <c r="V1681" i="3"/>
  <c r="U1681" i="3"/>
  <c r="T1681" i="3"/>
  <c r="S1681" i="3"/>
  <c r="R1681" i="3"/>
  <c r="Q1681" i="3"/>
  <c r="P1681" i="3"/>
  <c r="O1681" i="3"/>
  <c r="N1681" i="3"/>
  <c r="M1681" i="3"/>
  <c r="L1681" i="3"/>
  <c r="K1681" i="3"/>
  <c r="J1681" i="3"/>
  <c r="I1681" i="3"/>
  <c r="H1681" i="3"/>
  <c r="G1681" i="3"/>
  <c r="F1681" i="3"/>
  <c r="E1681" i="3"/>
  <c r="D1681" i="3"/>
  <c r="C1681" i="3"/>
  <c r="B1681" i="3"/>
  <c r="A1681" i="3"/>
  <c r="X1680" i="3"/>
  <c r="W1680" i="3"/>
  <c r="V1680" i="3"/>
  <c r="U1680" i="3"/>
  <c r="T1680" i="3"/>
  <c r="S1680" i="3"/>
  <c r="R1680" i="3"/>
  <c r="Q1680" i="3"/>
  <c r="P1680" i="3"/>
  <c r="O1680" i="3"/>
  <c r="N1680" i="3"/>
  <c r="M1680" i="3"/>
  <c r="L1680" i="3"/>
  <c r="K1680" i="3"/>
  <c r="J1680" i="3"/>
  <c r="I1680" i="3"/>
  <c r="H1680" i="3"/>
  <c r="G1680" i="3"/>
  <c r="F1680" i="3"/>
  <c r="E1680" i="3"/>
  <c r="D1680" i="3"/>
  <c r="C1680" i="3"/>
  <c r="B1680" i="3"/>
  <c r="A1680" i="3"/>
  <c r="X1679" i="3"/>
  <c r="W1679" i="3"/>
  <c r="V1679" i="3"/>
  <c r="U1679" i="3"/>
  <c r="T1679" i="3"/>
  <c r="S1679" i="3"/>
  <c r="R1679" i="3"/>
  <c r="Q1679" i="3"/>
  <c r="P1679" i="3"/>
  <c r="O1679" i="3"/>
  <c r="N1679" i="3"/>
  <c r="M1679" i="3"/>
  <c r="L1679" i="3"/>
  <c r="K1679" i="3"/>
  <c r="J1679" i="3"/>
  <c r="I1679" i="3"/>
  <c r="H1679" i="3"/>
  <c r="G1679" i="3"/>
  <c r="F1679" i="3"/>
  <c r="E1679" i="3"/>
  <c r="D1679" i="3"/>
  <c r="C1679" i="3"/>
  <c r="B1679" i="3"/>
  <c r="A1679" i="3"/>
  <c r="X1678" i="3"/>
  <c r="W1678" i="3"/>
  <c r="V1678" i="3"/>
  <c r="U1678" i="3"/>
  <c r="T1678" i="3"/>
  <c r="S1678" i="3"/>
  <c r="R1678" i="3"/>
  <c r="Q1678" i="3"/>
  <c r="P1678" i="3"/>
  <c r="O1678" i="3"/>
  <c r="N1678" i="3"/>
  <c r="M1678" i="3"/>
  <c r="L1678" i="3"/>
  <c r="K1678" i="3"/>
  <c r="J1678" i="3"/>
  <c r="I1678" i="3"/>
  <c r="H1678" i="3"/>
  <c r="G1678" i="3"/>
  <c r="F1678" i="3"/>
  <c r="E1678" i="3"/>
  <c r="D1678" i="3"/>
  <c r="C1678" i="3"/>
  <c r="B1678" i="3"/>
  <c r="A1678" i="3"/>
  <c r="X1677" i="3"/>
  <c r="W1677" i="3"/>
  <c r="V1677" i="3"/>
  <c r="U1677" i="3"/>
  <c r="T1677" i="3"/>
  <c r="S1677" i="3"/>
  <c r="R1677" i="3"/>
  <c r="Q1677" i="3"/>
  <c r="P1677" i="3"/>
  <c r="O1677" i="3"/>
  <c r="N1677" i="3"/>
  <c r="M1677" i="3"/>
  <c r="L1677" i="3"/>
  <c r="K1677" i="3"/>
  <c r="J1677" i="3"/>
  <c r="I1677" i="3"/>
  <c r="H1677" i="3"/>
  <c r="G1677" i="3"/>
  <c r="F1677" i="3"/>
  <c r="E1677" i="3"/>
  <c r="D1677" i="3"/>
  <c r="C1677" i="3"/>
  <c r="B1677" i="3"/>
  <c r="A1677" i="3"/>
  <c r="X1676" i="3"/>
  <c r="W1676" i="3"/>
  <c r="V1676" i="3"/>
  <c r="U1676" i="3"/>
  <c r="T1676" i="3"/>
  <c r="S1676" i="3"/>
  <c r="R1676" i="3"/>
  <c r="Q1676" i="3"/>
  <c r="P1676" i="3"/>
  <c r="O1676" i="3"/>
  <c r="N1676" i="3"/>
  <c r="M1676" i="3"/>
  <c r="L1676" i="3"/>
  <c r="K1676" i="3"/>
  <c r="J1676" i="3"/>
  <c r="I1676" i="3"/>
  <c r="H1676" i="3"/>
  <c r="G1676" i="3"/>
  <c r="F1676" i="3"/>
  <c r="E1676" i="3"/>
  <c r="D1676" i="3"/>
  <c r="C1676" i="3"/>
  <c r="B1676" i="3"/>
  <c r="A1676" i="3"/>
  <c r="X1675" i="3"/>
  <c r="W1675" i="3"/>
  <c r="V1675" i="3"/>
  <c r="U1675" i="3"/>
  <c r="T1675" i="3"/>
  <c r="S1675" i="3"/>
  <c r="R1675" i="3"/>
  <c r="Q1675" i="3"/>
  <c r="P1675" i="3"/>
  <c r="O1675" i="3"/>
  <c r="N1675" i="3"/>
  <c r="M1675" i="3"/>
  <c r="L1675" i="3"/>
  <c r="K1675" i="3"/>
  <c r="J1675" i="3"/>
  <c r="I1675" i="3"/>
  <c r="H1675" i="3"/>
  <c r="G1675" i="3"/>
  <c r="F1675" i="3"/>
  <c r="E1675" i="3"/>
  <c r="D1675" i="3"/>
  <c r="C1675" i="3"/>
  <c r="B1675" i="3"/>
  <c r="A1675" i="3"/>
  <c r="X1674" i="3"/>
  <c r="W1674" i="3"/>
  <c r="V1674" i="3"/>
  <c r="U1674" i="3"/>
  <c r="T1674" i="3"/>
  <c r="S1674" i="3"/>
  <c r="R1674" i="3"/>
  <c r="Q1674" i="3"/>
  <c r="P1674" i="3"/>
  <c r="O1674" i="3"/>
  <c r="N1674" i="3"/>
  <c r="M1674" i="3"/>
  <c r="L1674" i="3"/>
  <c r="K1674" i="3"/>
  <c r="J1674" i="3"/>
  <c r="I1674" i="3"/>
  <c r="H1674" i="3"/>
  <c r="G1674" i="3"/>
  <c r="F1674" i="3"/>
  <c r="E1674" i="3"/>
  <c r="D1674" i="3"/>
  <c r="C1674" i="3"/>
  <c r="B1674" i="3"/>
  <c r="A1674" i="3"/>
  <c r="X1673" i="3"/>
  <c r="W1673" i="3"/>
  <c r="V1673" i="3"/>
  <c r="U1673" i="3"/>
  <c r="T1673" i="3"/>
  <c r="S1673" i="3"/>
  <c r="R1673" i="3"/>
  <c r="Q1673" i="3"/>
  <c r="P1673" i="3"/>
  <c r="O1673" i="3"/>
  <c r="N1673" i="3"/>
  <c r="M1673" i="3"/>
  <c r="L1673" i="3"/>
  <c r="K1673" i="3"/>
  <c r="J1673" i="3"/>
  <c r="I1673" i="3"/>
  <c r="H1673" i="3"/>
  <c r="G1673" i="3"/>
  <c r="F1673" i="3"/>
  <c r="E1673" i="3"/>
  <c r="D1673" i="3"/>
  <c r="C1673" i="3"/>
  <c r="B1673" i="3"/>
  <c r="A1673" i="3"/>
  <c r="X1672" i="3"/>
  <c r="W1672" i="3"/>
  <c r="V1672" i="3"/>
  <c r="U1672" i="3"/>
  <c r="T1672" i="3"/>
  <c r="S1672" i="3"/>
  <c r="R1672" i="3"/>
  <c r="Q1672" i="3"/>
  <c r="P1672" i="3"/>
  <c r="O1672" i="3"/>
  <c r="N1672" i="3"/>
  <c r="M1672" i="3"/>
  <c r="L1672" i="3"/>
  <c r="K1672" i="3"/>
  <c r="J1672" i="3"/>
  <c r="I1672" i="3"/>
  <c r="H1672" i="3"/>
  <c r="G1672" i="3"/>
  <c r="F1672" i="3"/>
  <c r="E1672" i="3"/>
  <c r="D1672" i="3"/>
  <c r="C1672" i="3"/>
  <c r="B1672" i="3"/>
  <c r="A1672" i="3"/>
  <c r="X1671" i="3"/>
  <c r="W1671" i="3"/>
  <c r="V1671" i="3"/>
  <c r="U1671" i="3"/>
  <c r="T1671" i="3"/>
  <c r="S1671" i="3"/>
  <c r="R1671" i="3"/>
  <c r="Q1671" i="3"/>
  <c r="P1671" i="3"/>
  <c r="O1671" i="3"/>
  <c r="N1671" i="3"/>
  <c r="M1671" i="3"/>
  <c r="L1671" i="3"/>
  <c r="K1671" i="3"/>
  <c r="J1671" i="3"/>
  <c r="I1671" i="3"/>
  <c r="H1671" i="3"/>
  <c r="G1671" i="3"/>
  <c r="F1671" i="3"/>
  <c r="E1671" i="3"/>
  <c r="D1671" i="3"/>
  <c r="C1671" i="3"/>
  <c r="B1671" i="3"/>
  <c r="A1671" i="3"/>
  <c r="X1670" i="3"/>
  <c r="W1670" i="3"/>
  <c r="V1670" i="3"/>
  <c r="U1670" i="3"/>
  <c r="T1670" i="3"/>
  <c r="S1670" i="3"/>
  <c r="R1670" i="3"/>
  <c r="Q1670" i="3"/>
  <c r="P1670" i="3"/>
  <c r="O1670" i="3"/>
  <c r="N1670" i="3"/>
  <c r="M1670" i="3"/>
  <c r="L1670" i="3"/>
  <c r="K1670" i="3"/>
  <c r="J1670" i="3"/>
  <c r="I1670" i="3"/>
  <c r="H1670" i="3"/>
  <c r="G1670" i="3"/>
  <c r="F1670" i="3"/>
  <c r="E1670" i="3"/>
  <c r="D1670" i="3"/>
  <c r="C1670" i="3"/>
  <c r="B1670" i="3"/>
  <c r="A1670" i="3"/>
  <c r="X1669" i="3"/>
  <c r="W1669" i="3"/>
  <c r="V1669" i="3"/>
  <c r="U1669" i="3"/>
  <c r="T1669" i="3"/>
  <c r="S1669" i="3"/>
  <c r="R1669" i="3"/>
  <c r="Q1669" i="3"/>
  <c r="P1669" i="3"/>
  <c r="O1669" i="3"/>
  <c r="N1669" i="3"/>
  <c r="M1669" i="3"/>
  <c r="L1669" i="3"/>
  <c r="K1669" i="3"/>
  <c r="J1669" i="3"/>
  <c r="I1669" i="3"/>
  <c r="H1669" i="3"/>
  <c r="G1669" i="3"/>
  <c r="F1669" i="3"/>
  <c r="E1669" i="3"/>
  <c r="D1669" i="3"/>
  <c r="C1669" i="3"/>
  <c r="B1669" i="3"/>
  <c r="A1669" i="3"/>
  <c r="X1668" i="3"/>
  <c r="W1668" i="3"/>
  <c r="V1668" i="3"/>
  <c r="U1668" i="3"/>
  <c r="T1668" i="3"/>
  <c r="S1668" i="3"/>
  <c r="R1668" i="3"/>
  <c r="Q1668" i="3"/>
  <c r="P1668" i="3"/>
  <c r="O1668" i="3"/>
  <c r="N1668" i="3"/>
  <c r="M1668" i="3"/>
  <c r="L1668" i="3"/>
  <c r="K1668" i="3"/>
  <c r="J1668" i="3"/>
  <c r="I1668" i="3"/>
  <c r="H1668" i="3"/>
  <c r="G1668" i="3"/>
  <c r="F1668" i="3"/>
  <c r="E1668" i="3"/>
  <c r="D1668" i="3"/>
  <c r="C1668" i="3"/>
  <c r="B1668" i="3"/>
  <c r="A1668" i="3"/>
  <c r="X1667" i="3"/>
  <c r="W1667" i="3"/>
  <c r="V1667" i="3"/>
  <c r="U1667" i="3"/>
  <c r="T1667" i="3"/>
  <c r="S1667" i="3"/>
  <c r="R1667" i="3"/>
  <c r="Q1667" i="3"/>
  <c r="P1667" i="3"/>
  <c r="O1667" i="3"/>
  <c r="N1667" i="3"/>
  <c r="M1667" i="3"/>
  <c r="L1667" i="3"/>
  <c r="K1667" i="3"/>
  <c r="J1667" i="3"/>
  <c r="I1667" i="3"/>
  <c r="H1667" i="3"/>
  <c r="G1667" i="3"/>
  <c r="F1667" i="3"/>
  <c r="E1667" i="3"/>
  <c r="D1667" i="3"/>
  <c r="C1667" i="3"/>
  <c r="B1667" i="3"/>
  <c r="A1667" i="3"/>
  <c r="X1666" i="3"/>
  <c r="W1666" i="3"/>
  <c r="V1666" i="3"/>
  <c r="U1666" i="3"/>
  <c r="T1666" i="3"/>
  <c r="S1666" i="3"/>
  <c r="R1666" i="3"/>
  <c r="Q1666" i="3"/>
  <c r="P1666" i="3"/>
  <c r="O1666" i="3"/>
  <c r="N1666" i="3"/>
  <c r="M1666" i="3"/>
  <c r="L1666" i="3"/>
  <c r="K1666" i="3"/>
  <c r="J1666" i="3"/>
  <c r="I1666" i="3"/>
  <c r="H1666" i="3"/>
  <c r="G1666" i="3"/>
  <c r="F1666" i="3"/>
  <c r="E1666" i="3"/>
  <c r="D1666" i="3"/>
  <c r="C1666" i="3"/>
  <c r="B1666" i="3"/>
  <c r="A1666" i="3"/>
  <c r="X1665" i="3"/>
  <c r="W1665" i="3"/>
  <c r="V1665" i="3"/>
  <c r="U1665" i="3"/>
  <c r="T1665" i="3"/>
  <c r="S1665" i="3"/>
  <c r="R1665" i="3"/>
  <c r="Q1665" i="3"/>
  <c r="P1665" i="3"/>
  <c r="O1665" i="3"/>
  <c r="N1665" i="3"/>
  <c r="M1665" i="3"/>
  <c r="L1665" i="3"/>
  <c r="K1665" i="3"/>
  <c r="J1665" i="3"/>
  <c r="I1665" i="3"/>
  <c r="H1665" i="3"/>
  <c r="G1665" i="3"/>
  <c r="F1665" i="3"/>
  <c r="E1665" i="3"/>
  <c r="D1665" i="3"/>
  <c r="C1665" i="3"/>
  <c r="B1665" i="3"/>
  <c r="A1665" i="3"/>
  <c r="X1664" i="3"/>
  <c r="W1664" i="3"/>
  <c r="V1664" i="3"/>
  <c r="U1664" i="3"/>
  <c r="T1664" i="3"/>
  <c r="S1664" i="3"/>
  <c r="R1664" i="3"/>
  <c r="Q1664" i="3"/>
  <c r="P1664" i="3"/>
  <c r="O1664" i="3"/>
  <c r="N1664" i="3"/>
  <c r="M1664" i="3"/>
  <c r="L1664" i="3"/>
  <c r="K1664" i="3"/>
  <c r="J1664" i="3"/>
  <c r="I1664" i="3"/>
  <c r="H1664" i="3"/>
  <c r="G1664" i="3"/>
  <c r="F1664" i="3"/>
  <c r="E1664" i="3"/>
  <c r="D1664" i="3"/>
  <c r="C1664" i="3"/>
  <c r="B1664" i="3"/>
  <c r="A1664" i="3"/>
  <c r="X1663" i="3"/>
  <c r="W1663" i="3"/>
  <c r="V1663" i="3"/>
  <c r="U1663" i="3"/>
  <c r="T1663" i="3"/>
  <c r="S1663" i="3"/>
  <c r="R1663" i="3"/>
  <c r="Q1663" i="3"/>
  <c r="P1663" i="3"/>
  <c r="O1663" i="3"/>
  <c r="N1663" i="3"/>
  <c r="M1663" i="3"/>
  <c r="L1663" i="3"/>
  <c r="K1663" i="3"/>
  <c r="J1663" i="3"/>
  <c r="I1663" i="3"/>
  <c r="H1663" i="3"/>
  <c r="G1663" i="3"/>
  <c r="F1663" i="3"/>
  <c r="E1663" i="3"/>
  <c r="D1663" i="3"/>
  <c r="C1663" i="3"/>
  <c r="B1663" i="3"/>
  <c r="A1663" i="3"/>
  <c r="X1662" i="3"/>
  <c r="W1662" i="3"/>
  <c r="V1662" i="3"/>
  <c r="U1662" i="3"/>
  <c r="T1662" i="3"/>
  <c r="S1662" i="3"/>
  <c r="R1662" i="3"/>
  <c r="Q1662" i="3"/>
  <c r="P1662" i="3"/>
  <c r="O1662" i="3"/>
  <c r="N1662" i="3"/>
  <c r="M1662" i="3"/>
  <c r="L1662" i="3"/>
  <c r="K1662" i="3"/>
  <c r="J1662" i="3"/>
  <c r="I1662" i="3"/>
  <c r="H1662" i="3"/>
  <c r="G1662" i="3"/>
  <c r="F1662" i="3"/>
  <c r="E1662" i="3"/>
  <c r="D1662" i="3"/>
  <c r="C1662" i="3"/>
  <c r="B1662" i="3"/>
  <c r="A1662" i="3"/>
  <c r="X1661" i="3"/>
  <c r="W1661" i="3"/>
  <c r="V1661" i="3"/>
  <c r="U1661" i="3"/>
  <c r="T1661" i="3"/>
  <c r="S1661" i="3"/>
  <c r="R1661" i="3"/>
  <c r="Q1661" i="3"/>
  <c r="P1661" i="3"/>
  <c r="O1661" i="3"/>
  <c r="N1661" i="3"/>
  <c r="M1661" i="3"/>
  <c r="L1661" i="3"/>
  <c r="K1661" i="3"/>
  <c r="J1661" i="3"/>
  <c r="I1661" i="3"/>
  <c r="H1661" i="3"/>
  <c r="G1661" i="3"/>
  <c r="F1661" i="3"/>
  <c r="E1661" i="3"/>
  <c r="D1661" i="3"/>
  <c r="C1661" i="3"/>
  <c r="B1661" i="3"/>
  <c r="A1661" i="3"/>
  <c r="X1660" i="3"/>
  <c r="W1660" i="3"/>
  <c r="V1660" i="3"/>
  <c r="U1660" i="3"/>
  <c r="T1660" i="3"/>
  <c r="S1660" i="3"/>
  <c r="R1660" i="3"/>
  <c r="Q1660" i="3"/>
  <c r="P1660" i="3"/>
  <c r="O1660" i="3"/>
  <c r="N1660" i="3"/>
  <c r="M1660" i="3"/>
  <c r="L1660" i="3"/>
  <c r="K1660" i="3"/>
  <c r="J1660" i="3"/>
  <c r="I1660" i="3"/>
  <c r="H1660" i="3"/>
  <c r="G1660" i="3"/>
  <c r="F1660" i="3"/>
  <c r="E1660" i="3"/>
  <c r="D1660" i="3"/>
  <c r="C1660" i="3"/>
  <c r="B1660" i="3"/>
  <c r="A1660" i="3"/>
  <c r="X1659" i="3"/>
  <c r="W1659" i="3"/>
  <c r="V1659" i="3"/>
  <c r="U1659" i="3"/>
  <c r="T1659" i="3"/>
  <c r="S1659" i="3"/>
  <c r="R1659" i="3"/>
  <c r="Q1659" i="3"/>
  <c r="P1659" i="3"/>
  <c r="O1659" i="3"/>
  <c r="N1659" i="3"/>
  <c r="M1659" i="3"/>
  <c r="L1659" i="3"/>
  <c r="K1659" i="3"/>
  <c r="J1659" i="3"/>
  <c r="I1659" i="3"/>
  <c r="H1659" i="3"/>
  <c r="G1659" i="3"/>
  <c r="F1659" i="3"/>
  <c r="E1659" i="3"/>
  <c r="D1659" i="3"/>
  <c r="C1659" i="3"/>
  <c r="B1659" i="3"/>
  <c r="A1659" i="3"/>
  <c r="X1658" i="3"/>
  <c r="W1658" i="3"/>
  <c r="V1658" i="3"/>
  <c r="U1658" i="3"/>
  <c r="T1658" i="3"/>
  <c r="S1658" i="3"/>
  <c r="R1658" i="3"/>
  <c r="Q1658" i="3"/>
  <c r="P1658" i="3"/>
  <c r="O1658" i="3"/>
  <c r="N1658" i="3"/>
  <c r="M1658" i="3"/>
  <c r="L1658" i="3"/>
  <c r="K1658" i="3"/>
  <c r="J1658" i="3"/>
  <c r="I1658" i="3"/>
  <c r="H1658" i="3"/>
  <c r="G1658" i="3"/>
  <c r="F1658" i="3"/>
  <c r="E1658" i="3"/>
  <c r="D1658" i="3"/>
  <c r="C1658" i="3"/>
  <c r="B1658" i="3"/>
  <c r="A1658" i="3"/>
  <c r="X1657" i="3"/>
  <c r="W1657" i="3"/>
  <c r="V1657" i="3"/>
  <c r="U1657" i="3"/>
  <c r="T1657" i="3"/>
  <c r="S1657" i="3"/>
  <c r="R1657" i="3"/>
  <c r="Q1657" i="3"/>
  <c r="P1657" i="3"/>
  <c r="O1657" i="3"/>
  <c r="N1657" i="3"/>
  <c r="M1657" i="3"/>
  <c r="L1657" i="3"/>
  <c r="K1657" i="3"/>
  <c r="J1657" i="3"/>
  <c r="I1657" i="3"/>
  <c r="H1657" i="3"/>
  <c r="G1657" i="3"/>
  <c r="F1657" i="3"/>
  <c r="E1657" i="3"/>
  <c r="D1657" i="3"/>
  <c r="C1657" i="3"/>
  <c r="B1657" i="3"/>
  <c r="A1657" i="3"/>
  <c r="X1656" i="3"/>
  <c r="W1656" i="3"/>
  <c r="V1656" i="3"/>
  <c r="U1656" i="3"/>
  <c r="T1656" i="3"/>
  <c r="S1656" i="3"/>
  <c r="R1656" i="3"/>
  <c r="Q1656" i="3"/>
  <c r="P1656" i="3"/>
  <c r="O1656" i="3"/>
  <c r="N1656" i="3"/>
  <c r="M1656" i="3"/>
  <c r="L1656" i="3"/>
  <c r="K1656" i="3"/>
  <c r="J1656" i="3"/>
  <c r="I1656" i="3"/>
  <c r="H1656" i="3"/>
  <c r="G1656" i="3"/>
  <c r="F1656" i="3"/>
  <c r="E1656" i="3"/>
  <c r="D1656" i="3"/>
  <c r="C1656" i="3"/>
  <c r="B1656" i="3"/>
  <c r="A1656" i="3"/>
  <c r="X1655" i="3"/>
  <c r="W1655" i="3"/>
  <c r="V1655" i="3"/>
  <c r="U1655" i="3"/>
  <c r="T1655" i="3"/>
  <c r="S1655" i="3"/>
  <c r="R1655" i="3"/>
  <c r="Q1655" i="3"/>
  <c r="P1655" i="3"/>
  <c r="O1655" i="3"/>
  <c r="N1655" i="3"/>
  <c r="M1655" i="3"/>
  <c r="L1655" i="3"/>
  <c r="K1655" i="3"/>
  <c r="J1655" i="3"/>
  <c r="I1655" i="3"/>
  <c r="H1655" i="3"/>
  <c r="G1655" i="3"/>
  <c r="F1655" i="3"/>
  <c r="E1655" i="3"/>
  <c r="D1655" i="3"/>
  <c r="C1655" i="3"/>
  <c r="B1655" i="3"/>
  <c r="A1655" i="3"/>
  <c r="X1654" i="3"/>
  <c r="W1654" i="3"/>
  <c r="V1654" i="3"/>
  <c r="U1654" i="3"/>
  <c r="T1654" i="3"/>
  <c r="S1654" i="3"/>
  <c r="R1654" i="3"/>
  <c r="Q1654" i="3"/>
  <c r="P1654" i="3"/>
  <c r="O1654" i="3"/>
  <c r="N1654" i="3"/>
  <c r="M1654" i="3"/>
  <c r="L1654" i="3"/>
  <c r="K1654" i="3"/>
  <c r="J1654" i="3"/>
  <c r="I1654" i="3"/>
  <c r="H1654" i="3"/>
  <c r="G1654" i="3"/>
  <c r="F1654" i="3"/>
  <c r="E1654" i="3"/>
  <c r="D1654" i="3"/>
  <c r="C1654" i="3"/>
  <c r="B1654" i="3"/>
  <c r="A1654" i="3"/>
  <c r="X1653" i="3"/>
  <c r="W1653" i="3"/>
  <c r="V1653" i="3"/>
  <c r="U1653" i="3"/>
  <c r="T1653" i="3"/>
  <c r="S1653" i="3"/>
  <c r="R1653" i="3"/>
  <c r="Q1653" i="3"/>
  <c r="P1653" i="3"/>
  <c r="O1653" i="3"/>
  <c r="N1653" i="3"/>
  <c r="M1653" i="3"/>
  <c r="L1653" i="3"/>
  <c r="K1653" i="3"/>
  <c r="J1653" i="3"/>
  <c r="I1653" i="3"/>
  <c r="H1653" i="3"/>
  <c r="G1653" i="3"/>
  <c r="F1653" i="3"/>
  <c r="E1653" i="3"/>
  <c r="D1653" i="3"/>
  <c r="C1653" i="3"/>
  <c r="B1653" i="3"/>
  <c r="A1653" i="3"/>
  <c r="X1652" i="3"/>
  <c r="W1652" i="3"/>
  <c r="V1652" i="3"/>
  <c r="U1652" i="3"/>
  <c r="T1652" i="3"/>
  <c r="S1652" i="3"/>
  <c r="R1652" i="3"/>
  <c r="Q1652" i="3"/>
  <c r="P1652" i="3"/>
  <c r="O1652" i="3"/>
  <c r="N1652" i="3"/>
  <c r="M1652" i="3"/>
  <c r="L1652" i="3"/>
  <c r="K1652" i="3"/>
  <c r="J1652" i="3"/>
  <c r="I1652" i="3"/>
  <c r="H1652" i="3"/>
  <c r="G1652" i="3"/>
  <c r="F1652" i="3"/>
  <c r="E1652" i="3"/>
  <c r="D1652" i="3"/>
  <c r="C1652" i="3"/>
  <c r="B1652" i="3"/>
  <c r="A1652" i="3"/>
  <c r="X1651" i="3"/>
  <c r="W1651" i="3"/>
  <c r="V1651" i="3"/>
  <c r="U1651" i="3"/>
  <c r="T1651" i="3"/>
  <c r="S1651" i="3"/>
  <c r="R1651" i="3"/>
  <c r="Q1651" i="3"/>
  <c r="P1651" i="3"/>
  <c r="O1651" i="3"/>
  <c r="N1651" i="3"/>
  <c r="M1651" i="3"/>
  <c r="L1651" i="3"/>
  <c r="K1651" i="3"/>
  <c r="J1651" i="3"/>
  <c r="I1651" i="3"/>
  <c r="H1651" i="3"/>
  <c r="G1651" i="3"/>
  <c r="F1651" i="3"/>
  <c r="E1651" i="3"/>
  <c r="D1651" i="3"/>
  <c r="C1651" i="3"/>
  <c r="B1651" i="3"/>
  <c r="A1651" i="3"/>
  <c r="X1650" i="3"/>
  <c r="W1650" i="3"/>
  <c r="V1650" i="3"/>
  <c r="U1650" i="3"/>
  <c r="T1650" i="3"/>
  <c r="S1650" i="3"/>
  <c r="R1650" i="3"/>
  <c r="Q1650" i="3"/>
  <c r="P1650" i="3"/>
  <c r="O1650" i="3"/>
  <c r="N1650" i="3"/>
  <c r="M1650" i="3"/>
  <c r="L1650" i="3"/>
  <c r="K1650" i="3"/>
  <c r="J1650" i="3"/>
  <c r="I1650" i="3"/>
  <c r="H1650" i="3"/>
  <c r="G1650" i="3"/>
  <c r="F1650" i="3"/>
  <c r="E1650" i="3"/>
  <c r="D1650" i="3"/>
  <c r="C1650" i="3"/>
  <c r="B1650" i="3"/>
  <c r="A1650" i="3"/>
  <c r="X1649" i="3"/>
  <c r="W1649" i="3"/>
  <c r="V1649" i="3"/>
  <c r="U1649" i="3"/>
  <c r="T1649" i="3"/>
  <c r="S1649" i="3"/>
  <c r="R1649" i="3"/>
  <c r="Q1649" i="3"/>
  <c r="P1649" i="3"/>
  <c r="O1649" i="3"/>
  <c r="N1649" i="3"/>
  <c r="M1649" i="3"/>
  <c r="L1649" i="3"/>
  <c r="K1649" i="3"/>
  <c r="J1649" i="3"/>
  <c r="I1649" i="3"/>
  <c r="H1649" i="3"/>
  <c r="G1649" i="3"/>
  <c r="F1649" i="3"/>
  <c r="E1649" i="3"/>
  <c r="D1649" i="3"/>
  <c r="C1649" i="3"/>
  <c r="B1649" i="3"/>
  <c r="A1649" i="3"/>
  <c r="X1648" i="3"/>
  <c r="W1648" i="3"/>
  <c r="V1648" i="3"/>
  <c r="U1648" i="3"/>
  <c r="T1648" i="3"/>
  <c r="S1648" i="3"/>
  <c r="R1648" i="3"/>
  <c r="Q1648" i="3"/>
  <c r="P1648" i="3"/>
  <c r="O1648" i="3"/>
  <c r="N1648" i="3"/>
  <c r="M1648" i="3"/>
  <c r="L1648" i="3"/>
  <c r="K1648" i="3"/>
  <c r="J1648" i="3"/>
  <c r="I1648" i="3"/>
  <c r="H1648" i="3"/>
  <c r="G1648" i="3"/>
  <c r="F1648" i="3"/>
  <c r="E1648" i="3"/>
  <c r="D1648" i="3"/>
  <c r="C1648" i="3"/>
  <c r="B1648" i="3"/>
  <c r="A1648" i="3"/>
  <c r="X1647" i="3"/>
  <c r="W1647" i="3"/>
  <c r="V1647" i="3"/>
  <c r="U1647" i="3"/>
  <c r="T1647" i="3"/>
  <c r="S1647" i="3"/>
  <c r="R1647" i="3"/>
  <c r="Q1647" i="3"/>
  <c r="P1647" i="3"/>
  <c r="O1647" i="3"/>
  <c r="N1647" i="3"/>
  <c r="M1647" i="3"/>
  <c r="L1647" i="3"/>
  <c r="K1647" i="3"/>
  <c r="J1647" i="3"/>
  <c r="I1647" i="3"/>
  <c r="H1647" i="3"/>
  <c r="G1647" i="3"/>
  <c r="F1647" i="3"/>
  <c r="E1647" i="3"/>
  <c r="D1647" i="3"/>
  <c r="C1647" i="3"/>
  <c r="B1647" i="3"/>
  <c r="A1647" i="3"/>
  <c r="X1646" i="3"/>
  <c r="W1646" i="3"/>
  <c r="V1646" i="3"/>
  <c r="U1646" i="3"/>
  <c r="T1646" i="3"/>
  <c r="S1646" i="3"/>
  <c r="R1646" i="3"/>
  <c r="Q1646" i="3"/>
  <c r="P1646" i="3"/>
  <c r="O1646" i="3"/>
  <c r="N1646" i="3"/>
  <c r="M1646" i="3"/>
  <c r="L1646" i="3"/>
  <c r="K1646" i="3"/>
  <c r="J1646" i="3"/>
  <c r="I1646" i="3"/>
  <c r="H1646" i="3"/>
  <c r="G1646" i="3"/>
  <c r="F1646" i="3"/>
  <c r="E1646" i="3"/>
  <c r="D1646" i="3"/>
  <c r="C1646" i="3"/>
  <c r="B1646" i="3"/>
  <c r="A1646" i="3"/>
  <c r="X1645" i="3"/>
  <c r="W1645" i="3"/>
  <c r="V1645" i="3"/>
  <c r="U1645" i="3"/>
  <c r="T1645" i="3"/>
  <c r="S1645" i="3"/>
  <c r="R1645" i="3"/>
  <c r="Q1645" i="3"/>
  <c r="P1645" i="3"/>
  <c r="O1645" i="3"/>
  <c r="N1645" i="3"/>
  <c r="M1645" i="3"/>
  <c r="L1645" i="3"/>
  <c r="K1645" i="3"/>
  <c r="J1645" i="3"/>
  <c r="I1645" i="3"/>
  <c r="H1645" i="3"/>
  <c r="G1645" i="3"/>
  <c r="F1645" i="3"/>
  <c r="E1645" i="3"/>
  <c r="D1645" i="3"/>
  <c r="C1645" i="3"/>
  <c r="B1645" i="3"/>
  <c r="A1645" i="3"/>
  <c r="X1644" i="3"/>
  <c r="W1644" i="3"/>
  <c r="V1644" i="3"/>
  <c r="U1644" i="3"/>
  <c r="T1644" i="3"/>
  <c r="S1644" i="3"/>
  <c r="R1644" i="3"/>
  <c r="Q1644" i="3"/>
  <c r="P1644" i="3"/>
  <c r="O1644" i="3"/>
  <c r="N1644" i="3"/>
  <c r="M1644" i="3"/>
  <c r="L1644" i="3"/>
  <c r="K1644" i="3"/>
  <c r="J1644" i="3"/>
  <c r="I1644" i="3"/>
  <c r="H1644" i="3"/>
  <c r="G1644" i="3"/>
  <c r="F1644" i="3"/>
  <c r="E1644" i="3"/>
  <c r="D1644" i="3"/>
  <c r="C1644" i="3"/>
  <c r="B1644" i="3"/>
  <c r="A1644" i="3"/>
  <c r="X1643" i="3"/>
  <c r="W1643" i="3"/>
  <c r="V1643" i="3"/>
  <c r="U1643" i="3"/>
  <c r="T1643" i="3"/>
  <c r="S1643" i="3"/>
  <c r="R1643" i="3"/>
  <c r="Q1643" i="3"/>
  <c r="P1643" i="3"/>
  <c r="O1643" i="3"/>
  <c r="N1643" i="3"/>
  <c r="M1643" i="3"/>
  <c r="L1643" i="3"/>
  <c r="K1643" i="3"/>
  <c r="J1643" i="3"/>
  <c r="I1643" i="3"/>
  <c r="H1643" i="3"/>
  <c r="G1643" i="3"/>
  <c r="F1643" i="3"/>
  <c r="E1643" i="3"/>
  <c r="D1643" i="3"/>
  <c r="C1643" i="3"/>
  <c r="B1643" i="3"/>
  <c r="A1643" i="3"/>
  <c r="X1642" i="3"/>
  <c r="W1642" i="3"/>
  <c r="V1642" i="3"/>
  <c r="U1642" i="3"/>
  <c r="T1642" i="3"/>
  <c r="S1642" i="3"/>
  <c r="R1642" i="3"/>
  <c r="Q1642" i="3"/>
  <c r="P1642" i="3"/>
  <c r="O1642" i="3"/>
  <c r="N1642" i="3"/>
  <c r="M1642" i="3"/>
  <c r="L1642" i="3"/>
  <c r="K1642" i="3"/>
  <c r="J1642" i="3"/>
  <c r="I1642" i="3"/>
  <c r="H1642" i="3"/>
  <c r="G1642" i="3"/>
  <c r="F1642" i="3"/>
  <c r="E1642" i="3"/>
  <c r="D1642" i="3"/>
  <c r="C1642" i="3"/>
  <c r="B1642" i="3"/>
  <c r="A1642" i="3"/>
  <c r="X1641" i="3"/>
  <c r="W1641" i="3"/>
  <c r="V1641" i="3"/>
  <c r="U1641" i="3"/>
  <c r="T1641" i="3"/>
  <c r="S1641" i="3"/>
  <c r="R1641" i="3"/>
  <c r="Q1641" i="3"/>
  <c r="P1641" i="3"/>
  <c r="O1641" i="3"/>
  <c r="N1641" i="3"/>
  <c r="M1641" i="3"/>
  <c r="L1641" i="3"/>
  <c r="K1641" i="3"/>
  <c r="J1641" i="3"/>
  <c r="I1641" i="3"/>
  <c r="H1641" i="3"/>
  <c r="G1641" i="3"/>
  <c r="F1641" i="3"/>
  <c r="E1641" i="3"/>
  <c r="D1641" i="3"/>
  <c r="C1641" i="3"/>
  <c r="B1641" i="3"/>
  <c r="A1641" i="3"/>
  <c r="X1640" i="3"/>
  <c r="W1640" i="3"/>
  <c r="V1640" i="3"/>
  <c r="U1640" i="3"/>
  <c r="T1640" i="3"/>
  <c r="S1640" i="3"/>
  <c r="R1640" i="3"/>
  <c r="Q1640" i="3"/>
  <c r="P1640" i="3"/>
  <c r="O1640" i="3"/>
  <c r="N1640" i="3"/>
  <c r="M1640" i="3"/>
  <c r="L1640" i="3"/>
  <c r="K1640" i="3"/>
  <c r="J1640" i="3"/>
  <c r="I1640" i="3"/>
  <c r="H1640" i="3"/>
  <c r="G1640" i="3"/>
  <c r="F1640" i="3"/>
  <c r="E1640" i="3"/>
  <c r="D1640" i="3"/>
  <c r="C1640" i="3"/>
  <c r="B1640" i="3"/>
  <c r="A1640" i="3"/>
  <c r="X1639" i="3"/>
  <c r="W1639" i="3"/>
  <c r="V1639" i="3"/>
  <c r="U1639" i="3"/>
  <c r="T1639" i="3"/>
  <c r="S1639" i="3"/>
  <c r="R1639" i="3"/>
  <c r="Q1639" i="3"/>
  <c r="P1639" i="3"/>
  <c r="O1639" i="3"/>
  <c r="N1639" i="3"/>
  <c r="M1639" i="3"/>
  <c r="L1639" i="3"/>
  <c r="K1639" i="3"/>
  <c r="J1639" i="3"/>
  <c r="I1639" i="3"/>
  <c r="H1639" i="3"/>
  <c r="G1639" i="3"/>
  <c r="F1639" i="3"/>
  <c r="E1639" i="3"/>
  <c r="D1639" i="3"/>
  <c r="C1639" i="3"/>
  <c r="B1639" i="3"/>
  <c r="A1639" i="3"/>
  <c r="X1638" i="3"/>
  <c r="W1638" i="3"/>
  <c r="V1638" i="3"/>
  <c r="U1638" i="3"/>
  <c r="T1638" i="3"/>
  <c r="S1638" i="3"/>
  <c r="R1638" i="3"/>
  <c r="Q1638" i="3"/>
  <c r="P1638" i="3"/>
  <c r="O1638" i="3"/>
  <c r="N1638" i="3"/>
  <c r="M1638" i="3"/>
  <c r="L1638" i="3"/>
  <c r="K1638" i="3"/>
  <c r="J1638" i="3"/>
  <c r="I1638" i="3"/>
  <c r="H1638" i="3"/>
  <c r="G1638" i="3"/>
  <c r="F1638" i="3"/>
  <c r="E1638" i="3"/>
  <c r="D1638" i="3"/>
  <c r="C1638" i="3"/>
  <c r="B1638" i="3"/>
  <c r="A1638" i="3"/>
  <c r="X1637" i="3"/>
  <c r="W1637" i="3"/>
  <c r="V1637" i="3"/>
  <c r="U1637" i="3"/>
  <c r="T1637" i="3"/>
  <c r="S1637" i="3"/>
  <c r="R1637" i="3"/>
  <c r="Q1637" i="3"/>
  <c r="P1637" i="3"/>
  <c r="O1637" i="3"/>
  <c r="N1637" i="3"/>
  <c r="M1637" i="3"/>
  <c r="L1637" i="3"/>
  <c r="K1637" i="3"/>
  <c r="J1637" i="3"/>
  <c r="I1637" i="3"/>
  <c r="H1637" i="3"/>
  <c r="G1637" i="3"/>
  <c r="F1637" i="3"/>
  <c r="E1637" i="3"/>
  <c r="D1637" i="3"/>
  <c r="C1637" i="3"/>
  <c r="B1637" i="3"/>
  <c r="A1637" i="3"/>
  <c r="X1636" i="3"/>
  <c r="W1636" i="3"/>
  <c r="V1636" i="3"/>
  <c r="U1636" i="3"/>
  <c r="T1636" i="3"/>
  <c r="S1636" i="3"/>
  <c r="R1636" i="3"/>
  <c r="Q1636" i="3"/>
  <c r="P1636" i="3"/>
  <c r="O1636" i="3"/>
  <c r="N1636" i="3"/>
  <c r="M1636" i="3"/>
  <c r="L1636" i="3"/>
  <c r="K1636" i="3"/>
  <c r="J1636" i="3"/>
  <c r="I1636" i="3"/>
  <c r="H1636" i="3"/>
  <c r="G1636" i="3"/>
  <c r="F1636" i="3"/>
  <c r="E1636" i="3"/>
  <c r="D1636" i="3"/>
  <c r="C1636" i="3"/>
  <c r="B1636" i="3"/>
  <c r="A1636" i="3"/>
  <c r="X1635" i="3"/>
  <c r="W1635" i="3"/>
  <c r="V1635" i="3"/>
  <c r="U1635" i="3"/>
  <c r="T1635" i="3"/>
  <c r="S1635" i="3"/>
  <c r="R1635" i="3"/>
  <c r="Q1635" i="3"/>
  <c r="P1635" i="3"/>
  <c r="O1635" i="3"/>
  <c r="N1635" i="3"/>
  <c r="M1635" i="3"/>
  <c r="L1635" i="3"/>
  <c r="K1635" i="3"/>
  <c r="J1635" i="3"/>
  <c r="I1635" i="3"/>
  <c r="H1635" i="3"/>
  <c r="G1635" i="3"/>
  <c r="F1635" i="3"/>
  <c r="E1635" i="3"/>
  <c r="D1635" i="3"/>
  <c r="C1635" i="3"/>
  <c r="B1635" i="3"/>
  <c r="A1635" i="3"/>
  <c r="X1634" i="3"/>
  <c r="W1634" i="3"/>
  <c r="V1634" i="3"/>
  <c r="U1634" i="3"/>
  <c r="T1634" i="3"/>
  <c r="S1634" i="3"/>
  <c r="R1634" i="3"/>
  <c r="Q1634" i="3"/>
  <c r="P1634" i="3"/>
  <c r="O1634" i="3"/>
  <c r="N1634" i="3"/>
  <c r="M1634" i="3"/>
  <c r="L1634" i="3"/>
  <c r="K1634" i="3"/>
  <c r="J1634" i="3"/>
  <c r="I1634" i="3"/>
  <c r="H1634" i="3"/>
  <c r="G1634" i="3"/>
  <c r="F1634" i="3"/>
  <c r="E1634" i="3"/>
  <c r="D1634" i="3"/>
  <c r="C1634" i="3"/>
  <c r="B1634" i="3"/>
  <c r="A1634" i="3"/>
  <c r="X1633" i="3"/>
  <c r="W1633" i="3"/>
  <c r="V1633" i="3"/>
  <c r="U1633" i="3"/>
  <c r="T1633" i="3"/>
  <c r="S1633" i="3"/>
  <c r="R1633" i="3"/>
  <c r="Q1633" i="3"/>
  <c r="P1633" i="3"/>
  <c r="O1633" i="3"/>
  <c r="N1633" i="3"/>
  <c r="M1633" i="3"/>
  <c r="L1633" i="3"/>
  <c r="K1633" i="3"/>
  <c r="J1633" i="3"/>
  <c r="I1633" i="3"/>
  <c r="H1633" i="3"/>
  <c r="G1633" i="3"/>
  <c r="F1633" i="3"/>
  <c r="E1633" i="3"/>
  <c r="D1633" i="3"/>
  <c r="C1633" i="3"/>
  <c r="B1633" i="3"/>
  <c r="A1633" i="3"/>
  <c r="X1632" i="3"/>
  <c r="W1632" i="3"/>
  <c r="V1632" i="3"/>
  <c r="U1632" i="3"/>
  <c r="T1632" i="3"/>
  <c r="S1632" i="3"/>
  <c r="R1632" i="3"/>
  <c r="Q1632" i="3"/>
  <c r="P1632" i="3"/>
  <c r="O1632" i="3"/>
  <c r="N1632" i="3"/>
  <c r="M1632" i="3"/>
  <c r="L1632" i="3"/>
  <c r="K1632" i="3"/>
  <c r="J1632" i="3"/>
  <c r="I1632" i="3"/>
  <c r="H1632" i="3"/>
  <c r="G1632" i="3"/>
  <c r="F1632" i="3"/>
  <c r="E1632" i="3"/>
  <c r="D1632" i="3"/>
  <c r="C1632" i="3"/>
  <c r="B1632" i="3"/>
  <c r="A1632" i="3"/>
  <c r="X1631" i="3"/>
  <c r="W1631" i="3"/>
  <c r="V1631" i="3"/>
  <c r="U1631" i="3"/>
  <c r="T1631" i="3"/>
  <c r="S1631" i="3"/>
  <c r="R1631" i="3"/>
  <c r="Q1631" i="3"/>
  <c r="P1631" i="3"/>
  <c r="O1631" i="3"/>
  <c r="N1631" i="3"/>
  <c r="M1631" i="3"/>
  <c r="L1631" i="3"/>
  <c r="K1631" i="3"/>
  <c r="J1631" i="3"/>
  <c r="I1631" i="3"/>
  <c r="H1631" i="3"/>
  <c r="G1631" i="3"/>
  <c r="F1631" i="3"/>
  <c r="E1631" i="3"/>
  <c r="D1631" i="3"/>
  <c r="C1631" i="3"/>
  <c r="B1631" i="3"/>
  <c r="A1631" i="3"/>
  <c r="X1630" i="3"/>
  <c r="W1630" i="3"/>
  <c r="V1630" i="3"/>
  <c r="U1630" i="3"/>
  <c r="T1630" i="3"/>
  <c r="S1630" i="3"/>
  <c r="R1630" i="3"/>
  <c r="Q1630" i="3"/>
  <c r="P1630" i="3"/>
  <c r="O1630" i="3"/>
  <c r="N1630" i="3"/>
  <c r="M1630" i="3"/>
  <c r="L1630" i="3"/>
  <c r="K1630" i="3"/>
  <c r="J1630" i="3"/>
  <c r="I1630" i="3"/>
  <c r="H1630" i="3"/>
  <c r="G1630" i="3"/>
  <c r="F1630" i="3"/>
  <c r="E1630" i="3"/>
  <c r="D1630" i="3"/>
  <c r="C1630" i="3"/>
  <c r="B1630" i="3"/>
  <c r="A1630" i="3"/>
  <c r="X1629" i="3"/>
  <c r="W1629" i="3"/>
  <c r="V1629" i="3"/>
  <c r="U1629" i="3"/>
  <c r="T1629" i="3"/>
  <c r="S1629" i="3"/>
  <c r="R1629" i="3"/>
  <c r="Q1629" i="3"/>
  <c r="P1629" i="3"/>
  <c r="O1629" i="3"/>
  <c r="N1629" i="3"/>
  <c r="M1629" i="3"/>
  <c r="L1629" i="3"/>
  <c r="K1629" i="3"/>
  <c r="J1629" i="3"/>
  <c r="I1629" i="3"/>
  <c r="H1629" i="3"/>
  <c r="G1629" i="3"/>
  <c r="F1629" i="3"/>
  <c r="E1629" i="3"/>
  <c r="D1629" i="3"/>
  <c r="C1629" i="3"/>
  <c r="B1629" i="3"/>
  <c r="A1629" i="3"/>
  <c r="X1628" i="3"/>
  <c r="W1628" i="3"/>
  <c r="V1628" i="3"/>
  <c r="U1628" i="3"/>
  <c r="T1628" i="3"/>
  <c r="S1628" i="3"/>
  <c r="R1628" i="3"/>
  <c r="Q1628" i="3"/>
  <c r="P1628" i="3"/>
  <c r="O1628" i="3"/>
  <c r="N1628" i="3"/>
  <c r="M1628" i="3"/>
  <c r="L1628" i="3"/>
  <c r="K1628" i="3"/>
  <c r="J1628" i="3"/>
  <c r="I1628" i="3"/>
  <c r="H1628" i="3"/>
  <c r="G1628" i="3"/>
  <c r="F1628" i="3"/>
  <c r="E1628" i="3"/>
  <c r="D1628" i="3"/>
  <c r="C1628" i="3"/>
  <c r="B1628" i="3"/>
  <c r="A1628" i="3"/>
  <c r="X1627" i="3"/>
  <c r="W1627" i="3"/>
  <c r="V1627" i="3"/>
  <c r="U1627" i="3"/>
  <c r="T1627" i="3"/>
  <c r="S1627" i="3"/>
  <c r="R1627" i="3"/>
  <c r="Q1627" i="3"/>
  <c r="P1627" i="3"/>
  <c r="O1627" i="3"/>
  <c r="N1627" i="3"/>
  <c r="M1627" i="3"/>
  <c r="L1627" i="3"/>
  <c r="K1627" i="3"/>
  <c r="J1627" i="3"/>
  <c r="I1627" i="3"/>
  <c r="H1627" i="3"/>
  <c r="G1627" i="3"/>
  <c r="F1627" i="3"/>
  <c r="E1627" i="3"/>
  <c r="D1627" i="3"/>
  <c r="C1627" i="3"/>
  <c r="B1627" i="3"/>
  <c r="A1627" i="3"/>
  <c r="X1626" i="3"/>
  <c r="W1626" i="3"/>
  <c r="V1626" i="3"/>
  <c r="U1626" i="3"/>
  <c r="T1626" i="3"/>
  <c r="S1626" i="3"/>
  <c r="R1626" i="3"/>
  <c r="Q1626" i="3"/>
  <c r="P1626" i="3"/>
  <c r="O1626" i="3"/>
  <c r="N1626" i="3"/>
  <c r="M1626" i="3"/>
  <c r="L1626" i="3"/>
  <c r="K1626" i="3"/>
  <c r="J1626" i="3"/>
  <c r="I1626" i="3"/>
  <c r="H1626" i="3"/>
  <c r="G1626" i="3"/>
  <c r="F1626" i="3"/>
  <c r="E1626" i="3"/>
  <c r="D1626" i="3"/>
  <c r="C1626" i="3"/>
  <c r="B1626" i="3"/>
  <c r="A1626" i="3"/>
  <c r="X1625" i="3"/>
  <c r="W1625" i="3"/>
  <c r="V1625" i="3"/>
  <c r="U1625" i="3"/>
  <c r="T1625" i="3"/>
  <c r="S1625" i="3"/>
  <c r="R1625" i="3"/>
  <c r="Q1625" i="3"/>
  <c r="P1625" i="3"/>
  <c r="O1625" i="3"/>
  <c r="N1625" i="3"/>
  <c r="M1625" i="3"/>
  <c r="L1625" i="3"/>
  <c r="K1625" i="3"/>
  <c r="J1625" i="3"/>
  <c r="I1625" i="3"/>
  <c r="H1625" i="3"/>
  <c r="G1625" i="3"/>
  <c r="F1625" i="3"/>
  <c r="E1625" i="3"/>
  <c r="D1625" i="3"/>
  <c r="C1625" i="3"/>
  <c r="B1625" i="3"/>
  <c r="A1625" i="3"/>
  <c r="X1624" i="3"/>
  <c r="W1624" i="3"/>
  <c r="V1624" i="3"/>
  <c r="U1624" i="3"/>
  <c r="T1624" i="3"/>
  <c r="S1624" i="3"/>
  <c r="R1624" i="3"/>
  <c r="Q1624" i="3"/>
  <c r="P1624" i="3"/>
  <c r="O1624" i="3"/>
  <c r="N1624" i="3"/>
  <c r="M1624" i="3"/>
  <c r="L1624" i="3"/>
  <c r="K1624" i="3"/>
  <c r="J1624" i="3"/>
  <c r="I1624" i="3"/>
  <c r="H1624" i="3"/>
  <c r="G1624" i="3"/>
  <c r="F1624" i="3"/>
  <c r="E1624" i="3"/>
  <c r="D1624" i="3"/>
  <c r="C1624" i="3"/>
  <c r="B1624" i="3"/>
  <c r="A1624" i="3"/>
  <c r="X1623" i="3"/>
  <c r="W1623" i="3"/>
  <c r="V1623" i="3"/>
  <c r="U1623" i="3"/>
  <c r="T1623" i="3"/>
  <c r="S1623" i="3"/>
  <c r="R1623" i="3"/>
  <c r="Q1623" i="3"/>
  <c r="P1623" i="3"/>
  <c r="O1623" i="3"/>
  <c r="N1623" i="3"/>
  <c r="M1623" i="3"/>
  <c r="L1623" i="3"/>
  <c r="K1623" i="3"/>
  <c r="J1623" i="3"/>
  <c r="I1623" i="3"/>
  <c r="H1623" i="3"/>
  <c r="G1623" i="3"/>
  <c r="F1623" i="3"/>
  <c r="E1623" i="3"/>
  <c r="D1623" i="3"/>
  <c r="C1623" i="3"/>
  <c r="B1623" i="3"/>
  <c r="A1623" i="3"/>
  <c r="X1622" i="3"/>
  <c r="W1622" i="3"/>
  <c r="V1622" i="3"/>
  <c r="U1622" i="3"/>
  <c r="T1622" i="3"/>
  <c r="S1622" i="3"/>
  <c r="R1622" i="3"/>
  <c r="Q1622" i="3"/>
  <c r="P1622" i="3"/>
  <c r="O1622" i="3"/>
  <c r="N1622" i="3"/>
  <c r="M1622" i="3"/>
  <c r="L1622" i="3"/>
  <c r="K1622" i="3"/>
  <c r="J1622" i="3"/>
  <c r="I1622" i="3"/>
  <c r="H1622" i="3"/>
  <c r="G1622" i="3"/>
  <c r="F1622" i="3"/>
  <c r="E1622" i="3"/>
  <c r="D1622" i="3"/>
  <c r="C1622" i="3"/>
  <c r="B1622" i="3"/>
  <c r="A1622" i="3"/>
  <c r="X1621" i="3"/>
  <c r="W1621" i="3"/>
  <c r="V1621" i="3"/>
  <c r="U1621" i="3"/>
  <c r="T1621" i="3"/>
  <c r="S1621" i="3"/>
  <c r="R1621" i="3"/>
  <c r="Q1621" i="3"/>
  <c r="P1621" i="3"/>
  <c r="O1621" i="3"/>
  <c r="N1621" i="3"/>
  <c r="M1621" i="3"/>
  <c r="L1621" i="3"/>
  <c r="K1621" i="3"/>
  <c r="J1621" i="3"/>
  <c r="I1621" i="3"/>
  <c r="H1621" i="3"/>
  <c r="G1621" i="3"/>
  <c r="F1621" i="3"/>
  <c r="E1621" i="3"/>
  <c r="D1621" i="3"/>
  <c r="C1621" i="3"/>
  <c r="B1621" i="3"/>
  <c r="A1621" i="3"/>
  <c r="X1620" i="3"/>
  <c r="W1620" i="3"/>
  <c r="V1620" i="3"/>
  <c r="U1620" i="3"/>
  <c r="T1620" i="3"/>
  <c r="S1620" i="3"/>
  <c r="R1620" i="3"/>
  <c r="Q1620" i="3"/>
  <c r="P1620" i="3"/>
  <c r="O1620" i="3"/>
  <c r="N1620" i="3"/>
  <c r="M1620" i="3"/>
  <c r="L1620" i="3"/>
  <c r="K1620" i="3"/>
  <c r="J1620" i="3"/>
  <c r="I1620" i="3"/>
  <c r="H1620" i="3"/>
  <c r="G1620" i="3"/>
  <c r="F1620" i="3"/>
  <c r="E1620" i="3"/>
  <c r="D1620" i="3"/>
  <c r="C1620" i="3"/>
  <c r="B1620" i="3"/>
  <c r="A1620" i="3"/>
  <c r="X1619" i="3"/>
  <c r="W1619" i="3"/>
  <c r="V1619" i="3"/>
  <c r="U1619" i="3"/>
  <c r="T1619" i="3"/>
  <c r="S1619" i="3"/>
  <c r="R1619" i="3"/>
  <c r="Q1619" i="3"/>
  <c r="P1619" i="3"/>
  <c r="O1619" i="3"/>
  <c r="N1619" i="3"/>
  <c r="M1619" i="3"/>
  <c r="L1619" i="3"/>
  <c r="K1619" i="3"/>
  <c r="J1619" i="3"/>
  <c r="I1619" i="3"/>
  <c r="H1619" i="3"/>
  <c r="G1619" i="3"/>
  <c r="F1619" i="3"/>
  <c r="E1619" i="3"/>
  <c r="D1619" i="3"/>
  <c r="C1619" i="3"/>
  <c r="B1619" i="3"/>
  <c r="A1619" i="3"/>
  <c r="X1618" i="3"/>
  <c r="W1618" i="3"/>
  <c r="V1618" i="3"/>
  <c r="U1618" i="3"/>
  <c r="T1618" i="3"/>
  <c r="S1618" i="3"/>
  <c r="R1618" i="3"/>
  <c r="Q1618" i="3"/>
  <c r="P1618" i="3"/>
  <c r="O1618" i="3"/>
  <c r="N1618" i="3"/>
  <c r="M1618" i="3"/>
  <c r="L1618" i="3"/>
  <c r="K1618" i="3"/>
  <c r="J1618" i="3"/>
  <c r="I1618" i="3"/>
  <c r="H1618" i="3"/>
  <c r="G1618" i="3"/>
  <c r="F1618" i="3"/>
  <c r="E1618" i="3"/>
  <c r="D1618" i="3"/>
  <c r="C1618" i="3"/>
  <c r="B1618" i="3"/>
  <c r="A1618" i="3"/>
  <c r="X1617" i="3"/>
  <c r="W1617" i="3"/>
  <c r="V1617" i="3"/>
  <c r="U1617" i="3"/>
  <c r="T1617" i="3"/>
  <c r="S1617" i="3"/>
  <c r="R1617" i="3"/>
  <c r="Q1617" i="3"/>
  <c r="P1617" i="3"/>
  <c r="O1617" i="3"/>
  <c r="N1617" i="3"/>
  <c r="M1617" i="3"/>
  <c r="L1617" i="3"/>
  <c r="K1617" i="3"/>
  <c r="J1617" i="3"/>
  <c r="I1617" i="3"/>
  <c r="H1617" i="3"/>
  <c r="G1617" i="3"/>
  <c r="F1617" i="3"/>
  <c r="E1617" i="3"/>
  <c r="D1617" i="3"/>
  <c r="C1617" i="3"/>
  <c r="B1617" i="3"/>
  <c r="A1617" i="3"/>
  <c r="X1616" i="3"/>
  <c r="W1616" i="3"/>
  <c r="V1616" i="3"/>
  <c r="U1616" i="3"/>
  <c r="T1616" i="3"/>
  <c r="S1616" i="3"/>
  <c r="R1616" i="3"/>
  <c r="Q1616" i="3"/>
  <c r="P1616" i="3"/>
  <c r="O1616" i="3"/>
  <c r="N1616" i="3"/>
  <c r="M1616" i="3"/>
  <c r="L1616" i="3"/>
  <c r="K1616" i="3"/>
  <c r="J1616" i="3"/>
  <c r="I1616" i="3"/>
  <c r="H1616" i="3"/>
  <c r="G1616" i="3"/>
  <c r="F1616" i="3"/>
  <c r="E1616" i="3"/>
  <c r="D1616" i="3"/>
  <c r="C1616" i="3"/>
  <c r="B1616" i="3"/>
  <c r="A1616" i="3"/>
  <c r="X1615" i="3"/>
  <c r="W1615" i="3"/>
  <c r="V1615" i="3"/>
  <c r="U1615" i="3"/>
  <c r="T1615" i="3"/>
  <c r="S1615" i="3"/>
  <c r="R1615" i="3"/>
  <c r="Q1615" i="3"/>
  <c r="P1615" i="3"/>
  <c r="O1615" i="3"/>
  <c r="N1615" i="3"/>
  <c r="M1615" i="3"/>
  <c r="L1615" i="3"/>
  <c r="K1615" i="3"/>
  <c r="J1615" i="3"/>
  <c r="I1615" i="3"/>
  <c r="H1615" i="3"/>
  <c r="G1615" i="3"/>
  <c r="F1615" i="3"/>
  <c r="E1615" i="3"/>
  <c r="D1615" i="3"/>
  <c r="C1615" i="3"/>
  <c r="B1615" i="3"/>
  <c r="A1615" i="3"/>
  <c r="X1614" i="3"/>
  <c r="W1614" i="3"/>
  <c r="V1614" i="3"/>
  <c r="U1614" i="3"/>
  <c r="T1614" i="3"/>
  <c r="S1614" i="3"/>
  <c r="R1614" i="3"/>
  <c r="Q1614" i="3"/>
  <c r="P1614" i="3"/>
  <c r="O1614" i="3"/>
  <c r="N1614" i="3"/>
  <c r="M1614" i="3"/>
  <c r="L1614" i="3"/>
  <c r="K1614" i="3"/>
  <c r="J1614" i="3"/>
  <c r="I1614" i="3"/>
  <c r="H1614" i="3"/>
  <c r="G1614" i="3"/>
  <c r="F1614" i="3"/>
  <c r="E1614" i="3"/>
  <c r="D1614" i="3"/>
  <c r="C1614" i="3"/>
  <c r="B1614" i="3"/>
  <c r="A1614" i="3"/>
  <c r="X1613" i="3"/>
  <c r="W1613" i="3"/>
  <c r="V1613" i="3"/>
  <c r="U1613" i="3"/>
  <c r="T1613" i="3"/>
  <c r="S1613" i="3"/>
  <c r="R1613" i="3"/>
  <c r="Q1613" i="3"/>
  <c r="P1613" i="3"/>
  <c r="O1613" i="3"/>
  <c r="N1613" i="3"/>
  <c r="M1613" i="3"/>
  <c r="L1613" i="3"/>
  <c r="K1613" i="3"/>
  <c r="J1613" i="3"/>
  <c r="I1613" i="3"/>
  <c r="H1613" i="3"/>
  <c r="G1613" i="3"/>
  <c r="F1613" i="3"/>
  <c r="E1613" i="3"/>
  <c r="D1613" i="3"/>
  <c r="C1613" i="3"/>
  <c r="B1613" i="3"/>
  <c r="A1613" i="3"/>
  <c r="X1612" i="3"/>
  <c r="W1612" i="3"/>
  <c r="V1612" i="3"/>
  <c r="U1612" i="3"/>
  <c r="T1612" i="3"/>
  <c r="S1612" i="3"/>
  <c r="R1612" i="3"/>
  <c r="Q1612" i="3"/>
  <c r="P1612" i="3"/>
  <c r="O1612" i="3"/>
  <c r="N1612" i="3"/>
  <c r="M1612" i="3"/>
  <c r="L1612" i="3"/>
  <c r="K1612" i="3"/>
  <c r="J1612" i="3"/>
  <c r="I1612" i="3"/>
  <c r="H1612" i="3"/>
  <c r="G1612" i="3"/>
  <c r="F1612" i="3"/>
  <c r="E1612" i="3"/>
  <c r="D1612" i="3"/>
  <c r="C1612" i="3"/>
  <c r="B1612" i="3"/>
  <c r="A1612" i="3"/>
  <c r="X1611" i="3"/>
  <c r="W1611" i="3"/>
  <c r="V1611" i="3"/>
  <c r="U1611" i="3"/>
  <c r="T1611" i="3"/>
  <c r="S1611" i="3"/>
  <c r="R1611" i="3"/>
  <c r="Q1611" i="3"/>
  <c r="P1611" i="3"/>
  <c r="O1611" i="3"/>
  <c r="N1611" i="3"/>
  <c r="M1611" i="3"/>
  <c r="L1611" i="3"/>
  <c r="K1611" i="3"/>
  <c r="J1611" i="3"/>
  <c r="I1611" i="3"/>
  <c r="H1611" i="3"/>
  <c r="G1611" i="3"/>
  <c r="F1611" i="3"/>
  <c r="E1611" i="3"/>
  <c r="D1611" i="3"/>
  <c r="C1611" i="3"/>
  <c r="B1611" i="3"/>
  <c r="A1611" i="3"/>
  <c r="X1610" i="3"/>
  <c r="W1610" i="3"/>
  <c r="V1610" i="3"/>
  <c r="U1610" i="3"/>
  <c r="T1610" i="3"/>
  <c r="S1610" i="3"/>
  <c r="R1610" i="3"/>
  <c r="Q1610" i="3"/>
  <c r="P1610" i="3"/>
  <c r="O1610" i="3"/>
  <c r="N1610" i="3"/>
  <c r="M1610" i="3"/>
  <c r="L1610" i="3"/>
  <c r="K1610" i="3"/>
  <c r="J1610" i="3"/>
  <c r="I1610" i="3"/>
  <c r="H1610" i="3"/>
  <c r="G1610" i="3"/>
  <c r="F1610" i="3"/>
  <c r="E1610" i="3"/>
  <c r="D1610" i="3"/>
  <c r="C1610" i="3"/>
  <c r="B1610" i="3"/>
  <c r="A1610" i="3"/>
  <c r="X1609" i="3"/>
  <c r="W1609" i="3"/>
  <c r="V1609" i="3"/>
  <c r="U1609" i="3"/>
  <c r="T1609" i="3"/>
  <c r="S1609" i="3"/>
  <c r="R1609" i="3"/>
  <c r="Q1609" i="3"/>
  <c r="P1609" i="3"/>
  <c r="O1609" i="3"/>
  <c r="N1609" i="3"/>
  <c r="M1609" i="3"/>
  <c r="L1609" i="3"/>
  <c r="K1609" i="3"/>
  <c r="J1609" i="3"/>
  <c r="I1609" i="3"/>
  <c r="H1609" i="3"/>
  <c r="G1609" i="3"/>
  <c r="F1609" i="3"/>
  <c r="E1609" i="3"/>
  <c r="D1609" i="3"/>
  <c r="C1609" i="3"/>
  <c r="B1609" i="3"/>
  <c r="A1609" i="3"/>
  <c r="X1608" i="3"/>
  <c r="W1608" i="3"/>
  <c r="V1608" i="3"/>
  <c r="U1608" i="3"/>
  <c r="T1608" i="3"/>
  <c r="S1608" i="3"/>
  <c r="R1608" i="3"/>
  <c r="Q1608" i="3"/>
  <c r="P1608" i="3"/>
  <c r="O1608" i="3"/>
  <c r="N1608" i="3"/>
  <c r="M1608" i="3"/>
  <c r="L1608" i="3"/>
  <c r="K1608" i="3"/>
  <c r="J1608" i="3"/>
  <c r="I1608" i="3"/>
  <c r="H1608" i="3"/>
  <c r="G1608" i="3"/>
  <c r="F1608" i="3"/>
  <c r="E1608" i="3"/>
  <c r="D1608" i="3"/>
  <c r="C1608" i="3"/>
  <c r="B1608" i="3"/>
  <c r="A1608" i="3"/>
  <c r="X1607" i="3"/>
  <c r="W1607" i="3"/>
  <c r="V1607" i="3"/>
  <c r="U1607" i="3"/>
  <c r="T1607" i="3"/>
  <c r="S1607" i="3"/>
  <c r="R1607" i="3"/>
  <c r="Q1607" i="3"/>
  <c r="P1607" i="3"/>
  <c r="O1607" i="3"/>
  <c r="N1607" i="3"/>
  <c r="M1607" i="3"/>
  <c r="L1607" i="3"/>
  <c r="K1607" i="3"/>
  <c r="J1607" i="3"/>
  <c r="I1607" i="3"/>
  <c r="H1607" i="3"/>
  <c r="G1607" i="3"/>
  <c r="F1607" i="3"/>
  <c r="E1607" i="3"/>
  <c r="D1607" i="3"/>
  <c r="C1607" i="3"/>
  <c r="B1607" i="3"/>
  <c r="A1607" i="3"/>
  <c r="X1606" i="3"/>
  <c r="W1606" i="3"/>
  <c r="V1606" i="3"/>
  <c r="U1606" i="3"/>
  <c r="T1606" i="3"/>
  <c r="S1606" i="3"/>
  <c r="R1606" i="3"/>
  <c r="Q1606" i="3"/>
  <c r="P1606" i="3"/>
  <c r="O1606" i="3"/>
  <c r="N1606" i="3"/>
  <c r="M1606" i="3"/>
  <c r="L1606" i="3"/>
  <c r="K1606" i="3"/>
  <c r="J1606" i="3"/>
  <c r="I1606" i="3"/>
  <c r="H1606" i="3"/>
  <c r="G1606" i="3"/>
  <c r="F1606" i="3"/>
  <c r="E1606" i="3"/>
  <c r="D1606" i="3"/>
  <c r="C1606" i="3"/>
  <c r="B1606" i="3"/>
  <c r="A1606" i="3"/>
  <c r="X1605" i="3"/>
  <c r="W1605" i="3"/>
  <c r="V1605" i="3"/>
  <c r="U1605" i="3"/>
  <c r="T1605" i="3"/>
  <c r="S1605" i="3"/>
  <c r="R1605" i="3"/>
  <c r="Q1605" i="3"/>
  <c r="P1605" i="3"/>
  <c r="O1605" i="3"/>
  <c r="N1605" i="3"/>
  <c r="M1605" i="3"/>
  <c r="L1605" i="3"/>
  <c r="K1605" i="3"/>
  <c r="J1605" i="3"/>
  <c r="I1605" i="3"/>
  <c r="H1605" i="3"/>
  <c r="G1605" i="3"/>
  <c r="F1605" i="3"/>
  <c r="E1605" i="3"/>
  <c r="D1605" i="3"/>
  <c r="C1605" i="3"/>
  <c r="B1605" i="3"/>
  <c r="A1605" i="3"/>
  <c r="X1604" i="3"/>
  <c r="W1604" i="3"/>
  <c r="V1604" i="3"/>
  <c r="U1604" i="3"/>
  <c r="T1604" i="3"/>
  <c r="S1604" i="3"/>
  <c r="R1604" i="3"/>
  <c r="Q1604" i="3"/>
  <c r="P1604" i="3"/>
  <c r="O1604" i="3"/>
  <c r="N1604" i="3"/>
  <c r="M1604" i="3"/>
  <c r="L1604" i="3"/>
  <c r="K1604" i="3"/>
  <c r="J1604" i="3"/>
  <c r="I1604" i="3"/>
  <c r="H1604" i="3"/>
  <c r="G1604" i="3"/>
  <c r="F1604" i="3"/>
  <c r="E1604" i="3"/>
  <c r="D1604" i="3"/>
  <c r="C1604" i="3"/>
  <c r="B1604" i="3"/>
  <c r="A1604" i="3"/>
  <c r="X1603" i="3"/>
  <c r="W1603" i="3"/>
  <c r="V1603" i="3"/>
  <c r="U1603" i="3"/>
  <c r="T1603" i="3"/>
  <c r="S1603" i="3"/>
  <c r="R1603" i="3"/>
  <c r="Q1603" i="3"/>
  <c r="P1603" i="3"/>
  <c r="O1603" i="3"/>
  <c r="N1603" i="3"/>
  <c r="M1603" i="3"/>
  <c r="L1603" i="3"/>
  <c r="K1603" i="3"/>
  <c r="J1603" i="3"/>
  <c r="I1603" i="3"/>
  <c r="H1603" i="3"/>
  <c r="G1603" i="3"/>
  <c r="F1603" i="3"/>
  <c r="E1603" i="3"/>
  <c r="D1603" i="3"/>
  <c r="C1603" i="3"/>
  <c r="B1603" i="3"/>
  <c r="A1603" i="3"/>
  <c r="X1602" i="3"/>
  <c r="W1602" i="3"/>
  <c r="V1602" i="3"/>
  <c r="U1602" i="3"/>
  <c r="T1602" i="3"/>
  <c r="S1602" i="3"/>
  <c r="R1602" i="3"/>
  <c r="Q1602" i="3"/>
  <c r="P1602" i="3"/>
  <c r="O1602" i="3"/>
  <c r="N1602" i="3"/>
  <c r="M1602" i="3"/>
  <c r="L1602" i="3"/>
  <c r="K1602" i="3"/>
  <c r="J1602" i="3"/>
  <c r="I1602" i="3"/>
  <c r="H1602" i="3"/>
  <c r="G1602" i="3"/>
  <c r="F1602" i="3"/>
  <c r="E1602" i="3"/>
  <c r="D1602" i="3"/>
  <c r="C1602" i="3"/>
  <c r="B1602" i="3"/>
  <c r="A1602" i="3"/>
  <c r="X1601" i="3"/>
  <c r="W1601" i="3"/>
  <c r="V1601" i="3"/>
  <c r="U1601" i="3"/>
  <c r="T1601" i="3"/>
  <c r="S1601" i="3"/>
  <c r="R1601" i="3"/>
  <c r="Q1601" i="3"/>
  <c r="P1601" i="3"/>
  <c r="O1601" i="3"/>
  <c r="N1601" i="3"/>
  <c r="M1601" i="3"/>
  <c r="L1601" i="3"/>
  <c r="K1601" i="3"/>
  <c r="J1601" i="3"/>
  <c r="I1601" i="3"/>
  <c r="H1601" i="3"/>
  <c r="G1601" i="3"/>
  <c r="F1601" i="3"/>
  <c r="E1601" i="3"/>
  <c r="D1601" i="3"/>
  <c r="C1601" i="3"/>
  <c r="B1601" i="3"/>
  <c r="A1601" i="3"/>
  <c r="X1600" i="3"/>
  <c r="W1600" i="3"/>
  <c r="V1600" i="3"/>
  <c r="U1600" i="3"/>
  <c r="T1600" i="3"/>
  <c r="S1600" i="3"/>
  <c r="R1600" i="3"/>
  <c r="Q1600" i="3"/>
  <c r="P1600" i="3"/>
  <c r="O1600" i="3"/>
  <c r="N1600" i="3"/>
  <c r="M1600" i="3"/>
  <c r="L1600" i="3"/>
  <c r="K1600" i="3"/>
  <c r="J1600" i="3"/>
  <c r="I1600" i="3"/>
  <c r="H1600" i="3"/>
  <c r="G1600" i="3"/>
  <c r="F1600" i="3"/>
  <c r="E1600" i="3"/>
  <c r="D1600" i="3"/>
  <c r="C1600" i="3"/>
  <c r="B1600" i="3"/>
  <c r="A1600" i="3"/>
  <c r="X1599" i="3"/>
  <c r="W1599" i="3"/>
  <c r="V1599" i="3"/>
  <c r="U1599" i="3"/>
  <c r="T1599" i="3"/>
  <c r="S1599" i="3"/>
  <c r="R1599" i="3"/>
  <c r="Q1599" i="3"/>
  <c r="P1599" i="3"/>
  <c r="O1599" i="3"/>
  <c r="N1599" i="3"/>
  <c r="M1599" i="3"/>
  <c r="L1599" i="3"/>
  <c r="K1599" i="3"/>
  <c r="J1599" i="3"/>
  <c r="I1599" i="3"/>
  <c r="H1599" i="3"/>
  <c r="G1599" i="3"/>
  <c r="F1599" i="3"/>
  <c r="E1599" i="3"/>
  <c r="D1599" i="3"/>
  <c r="C1599" i="3"/>
  <c r="B1599" i="3"/>
  <c r="A1599" i="3"/>
  <c r="X1598" i="3"/>
  <c r="W1598" i="3"/>
  <c r="V1598" i="3"/>
  <c r="U1598" i="3"/>
  <c r="T1598" i="3"/>
  <c r="S1598" i="3"/>
  <c r="R1598" i="3"/>
  <c r="Q1598" i="3"/>
  <c r="P1598" i="3"/>
  <c r="O1598" i="3"/>
  <c r="N1598" i="3"/>
  <c r="M1598" i="3"/>
  <c r="L1598" i="3"/>
  <c r="K1598" i="3"/>
  <c r="J1598" i="3"/>
  <c r="I1598" i="3"/>
  <c r="H1598" i="3"/>
  <c r="G1598" i="3"/>
  <c r="F1598" i="3"/>
  <c r="E1598" i="3"/>
  <c r="D1598" i="3"/>
  <c r="C1598" i="3"/>
  <c r="B1598" i="3"/>
  <c r="A1598" i="3"/>
  <c r="X1597" i="3"/>
  <c r="W1597" i="3"/>
  <c r="V1597" i="3"/>
  <c r="U1597" i="3"/>
  <c r="T1597" i="3"/>
  <c r="S1597" i="3"/>
  <c r="R1597" i="3"/>
  <c r="Q1597" i="3"/>
  <c r="P1597" i="3"/>
  <c r="O1597" i="3"/>
  <c r="N1597" i="3"/>
  <c r="M1597" i="3"/>
  <c r="L1597" i="3"/>
  <c r="K1597" i="3"/>
  <c r="J1597" i="3"/>
  <c r="I1597" i="3"/>
  <c r="H1597" i="3"/>
  <c r="G1597" i="3"/>
  <c r="F1597" i="3"/>
  <c r="E1597" i="3"/>
  <c r="D1597" i="3"/>
  <c r="C1597" i="3"/>
  <c r="B1597" i="3"/>
  <c r="A1597" i="3"/>
  <c r="X1596" i="3"/>
  <c r="W1596" i="3"/>
  <c r="V1596" i="3"/>
  <c r="U1596" i="3"/>
  <c r="T1596" i="3"/>
  <c r="S1596" i="3"/>
  <c r="R1596" i="3"/>
  <c r="Q1596" i="3"/>
  <c r="P1596" i="3"/>
  <c r="O1596" i="3"/>
  <c r="N1596" i="3"/>
  <c r="M1596" i="3"/>
  <c r="L1596" i="3"/>
  <c r="K1596" i="3"/>
  <c r="J1596" i="3"/>
  <c r="I1596" i="3"/>
  <c r="H1596" i="3"/>
  <c r="G1596" i="3"/>
  <c r="F1596" i="3"/>
  <c r="E1596" i="3"/>
  <c r="D1596" i="3"/>
  <c r="C1596" i="3"/>
  <c r="B1596" i="3"/>
  <c r="A1596" i="3"/>
  <c r="X1595" i="3"/>
  <c r="W1595" i="3"/>
  <c r="V1595" i="3"/>
  <c r="U1595" i="3"/>
  <c r="T1595" i="3"/>
  <c r="S1595" i="3"/>
  <c r="R1595" i="3"/>
  <c r="Q1595" i="3"/>
  <c r="P1595" i="3"/>
  <c r="O1595" i="3"/>
  <c r="N1595" i="3"/>
  <c r="M1595" i="3"/>
  <c r="L1595" i="3"/>
  <c r="K1595" i="3"/>
  <c r="J1595" i="3"/>
  <c r="I1595" i="3"/>
  <c r="H1595" i="3"/>
  <c r="G1595" i="3"/>
  <c r="F1595" i="3"/>
  <c r="E1595" i="3"/>
  <c r="D1595" i="3"/>
  <c r="C1595" i="3"/>
  <c r="B1595" i="3"/>
  <c r="A1595" i="3"/>
  <c r="X1594" i="3"/>
  <c r="W1594" i="3"/>
  <c r="V1594" i="3"/>
  <c r="U1594" i="3"/>
  <c r="T1594" i="3"/>
  <c r="S1594" i="3"/>
  <c r="R1594" i="3"/>
  <c r="Q1594" i="3"/>
  <c r="P1594" i="3"/>
  <c r="O1594" i="3"/>
  <c r="N1594" i="3"/>
  <c r="M1594" i="3"/>
  <c r="L1594" i="3"/>
  <c r="K1594" i="3"/>
  <c r="J1594" i="3"/>
  <c r="I1594" i="3"/>
  <c r="H1594" i="3"/>
  <c r="G1594" i="3"/>
  <c r="F1594" i="3"/>
  <c r="E1594" i="3"/>
  <c r="D1594" i="3"/>
  <c r="C1594" i="3"/>
  <c r="B1594" i="3"/>
  <c r="A1594" i="3"/>
  <c r="X1593" i="3"/>
  <c r="W1593" i="3"/>
  <c r="V1593" i="3"/>
  <c r="U1593" i="3"/>
  <c r="T1593" i="3"/>
  <c r="S1593" i="3"/>
  <c r="R1593" i="3"/>
  <c r="Q1593" i="3"/>
  <c r="P1593" i="3"/>
  <c r="O1593" i="3"/>
  <c r="N1593" i="3"/>
  <c r="M1593" i="3"/>
  <c r="L1593" i="3"/>
  <c r="K1593" i="3"/>
  <c r="J1593" i="3"/>
  <c r="I1593" i="3"/>
  <c r="H1593" i="3"/>
  <c r="G1593" i="3"/>
  <c r="F1593" i="3"/>
  <c r="E1593" i="3"/>
  <c r="D1593" i="3"/>
  <c r="C1593" i="3"/>
  <c r="B1593" i="3"/>
  <c r="A1593" i="3"/>
  <c r="X1592" i="3"/>
  <c r="W1592" i="3"/>
  <c r="V1592" i="3"/>
  <c r="U1592" i="3"/>
  <c r="T1592" i="3"/>
  <c r="S1592" i="3"/>
  <c r="R1592" i="3"/>
  <c r="Q1592" i="3"/>
  <c r="P1592" i="3"/>
  <c r="O1592" i="3"/>
  <c r="N1592" i="3"/>
  <c r="M1592" i="3"/>
  <c r="L1592" i="3"/>
  <c r="K1592" i="3"/>
  <c r="J1592" i="3"/>
  <c r="I1592" i="3"/>
  <c r="H1592" i="3"/>
  <c r="G1592" i="3"/>
  <c r="F1592" i="3"/>
  <c r="E1592" i="3"/>
  <c r="D1592" i="3"/>
  <c r="C1592" i="3"/>
  <c r="B1592" i="3"/>
  <c r="A1592" i="3"/>
  <c r="X1591" i="3"/>
  <c r="W1591" i="3"/>
  <c r="V1591" i="3"/>
  <c r="U1591" i="3"/>
  <c r="T1591" i="3"/>
  <c r="S1591" i="3"/>
  <c r="R1591" i="3"/>
  <c r="Q1591" i="3"/>
  <c r="P1591" i="3"/>
  <c r="O1591" i="3"/>
  <c r="N1591" i="3"/>
  <c r="M1591" i="3"/>
  <c r="L1591" i="3"/>
  <c r="K1591" i="3"/>
  <c r="J1591" i="3"/>
  <c r="I1591" i="3"/>
  <c r="H1591" i="3"/>
  <c r="G1591" i="3"/>
  <c r="F1591" i="3"/>
  <c r="E1591" i="3"/>
  <c r="D1591" i="3"/>
  <c r="C1591" i="3"/>
  <c r="B1591" i="3"/>
  <c r="A1591" i="3"/>
  <c r="X1590" i="3"/>
  <c r="W1590" i="3"/>
  <c r="V1590" i="3"/>
  <c r="U1590" i="3"/>
  <c r="T1590" i="3"/>
  <c r="S1590" i="3"/>
  <c r="R1590" i="3"/>
  <c r="Q1590" i="3"/>
  <c r="P1590" i="3"/>
  <c r="O1590" i="3"/>
  <c r="N1590" i="3"/>
  <c r="M1590" i="3"/>
  <c r="L1590" i="3"/>
  <c r="K1590" i="3"/>
  <c r="J1590" i="3"/>
  <c r="I1590" i="3"/>
  <c r="H1590" i="3"/>
  <c r="G1590" i="3"/>
  <c r="F1590" i="3"/>
  <c r="E1590" i="3"/>
  <c r="D1590" i="3"/>
  <c r="C1590" i="3"/>
  <c r="B1590" i="3"/>
  <c r="A1590" i="3"/>
  <c r="X1589" i="3"/>
  <c r="W1589" i="3"/>
  <c r="V1589" i="3"/>
  <c r="U1589" i="3"/>
  <c r="T1589" i="3"/>
  <c r="S1589" i="3"/>
  <c r="R1589" i="3"/>
  <c r="Q1589" i="3"/>
  <c r="P1589" i="3"/>
  <c r="O1589" i="3"/>
  <c r="N1589" i="3"/>
  <c r="M1589" i="3"/>
  <c r="L1589" i="3"/>
  <c r="K1589" i="3"/>
  <c r="J1589" i="3"/>
  <c r="I1589" i="3"/>
  <c r="H1589" i="3"/>
  <c r="G1589" i="3"/>
  <c r="F1589" i="3"/>
  <c r="E1589" i="3"/>
  <c r="D1589" i="3"/>
  <c r="C1589" i="3"/>
  <c r="B1589" i="3"/>
  <c r="A1589" i="3"/>
  <c r="X1588" i="3"/>
  <c r="W1588" i="3"/>
  <c r="V1588" i="3"/>
  <c r="U1588" i="3"/>
  <c r="T1588" i="3"/>
  <c r="S1588" i="3"/>
  <c r="R1588" i="3"/>
  <c r="Q1588" i="3"/>
  <c r="P1588" i="3"/>
  <c r="O1588" i="3"/>
  <c r="N1588" i="3"/>
  <c r="M1588" i="3"/>
  <c r="L1588" i="3"/>
  <c r="K1588" i="3"/>
  <c r="J1588" i="3"/>
  <c r="I1588" i="3"/>
  <c r="H1588" i="3"/>
  <c r="G1588" i="3"/>
  <c r="F1588" i="3"/>
  <c r="E1588" i="3"/>
  <c r="D1588" i="3"/>
  <c r="C1588" i="3"/>
  <c r="B1588" i="3"/>
  <c r="A1588" i="3"/>
  <c r="X1587" i="3"/>
  <c r="W1587" i="3"/>
  <c r="V1587" i="3"/>
  <c r="U1587" i="3"/>
  <c r="T1587" i="3"/>
  <c r="S1587" i="3"/>
  <c r="R1587" i="3"/>
  <c r="Q1587" i="3"/>
  <c r="P1587" i="3"/>
  <c r="O1587" i="3"/>
  <c r="N1587" i="3"/>
  <c r="M1587" i="3"/>
  <c r="L1587" i="3"/>
  <c r="K1587" i="3"/>
  <c r="J1587" i="3"/>
  <c r="I1587" i="3"/>
  <c r="H1587" i="3"/>
  <c r="G1587" i="3"/>
  <c r="F1587" i="3"/>
  <c r="E1587" i="3"/>
  <c r="D1587" i="3"/>
  <c r="C1587" i="3"/>
  <c r="B1587" i="3"/>
  <c r="A1587" i="3"/>
  <c r="X1586" i="3"/>
  <c r="W1586" i="3"/>
  <c r="V1586" i="3"/>
  <c r="U1586" i="3"/>
  <c r="T1586" i="3"/>
  <c r="S1586" i="3"/>
  <c r="R1586" i="3"/>
  <c r="Q1586" i="3"/>
  <c r="P1586" i="3"/>
  <c r="O1586" i="3"/>
  <c r="N1586" i="3"/>
  <c r="M1586" i="3"/>
  <c r="L1586" i="3"/>
  <c r="K1586" i="3"/>
  <c r="J1586" i="3"/>
  <c r="I1586" i="3"/>
  <c r="H1586" i="3"/>
  <c r="G1586" i="3"/>
  <c r="F1586" i="3"/>
  <c r="E1586" i="3"/>
  <c r="D1586" i="3"/>
  <c r="C1586" i="3"/>
  <c r="B1586" i="3"/>
  <c r="A1586" i="3"/>
  <c r="X1585" i="3"/>
  <c r="W1585" i="3"/>
  <c r="V1585" i="3"/>
  <c r="U1585" i="3"/>
  <c r="T1585" i="3"/>
  <c r="S1585" i="3"/>
  <c r="R1585" i="3"/>
  <c r="Q1585" i="3"/>
  <c r="P1585" i="3"/>
  <c r="O1585" i="3"/>
  <c r="N1585" i="3"/>
  <c r="M1585" i="3"/>
  <c r="L1585" i="3"/>
  <c r="K1585" i="3"/>
  <c r="J1585" i="3"/>
  <c r="I1585" i="3"/>
  <c r="H1585" i="3"/>
  <c r="G1585" i="3"/>
  <c r="F1585" i="3"/>
  <c r="E1585" i="3"/>
  <c r="D1585" i="3"/>
  <c r="C1585" i="3"/>
  <c r="B1585" i="3"/>
  <c r="A1585" i="3"/>
  <c r="X1584" i="3"/>
  <c r="W1584" i="3"/>
  <c r="V1584" i="3"/>
  <c r="U1584" i="3"/>
  <c r="T1584" i="3"/>
  <c r="S1584" i="3"/>
  <c r="R1584" i="3"/>
  <c r="Q1584" i="3"/>
  <c r="P1584" i="3"/>
  <c r="O1584" i="3"/>
  <c r="N1584" i="3"/>
  <c r="M1584" i="3"/>
  <c r="L1584" i="3"/>
  <c r="K1584" i="3"/>
  <c r="J1584" i="3"/>
  <c r="I1584" i="3"/>
  <c r="H1584" i="3"/>
  <c r="G1584" i="3"/>
  <c r="F1584" i="3"/>
  <c r="E1584" i="3"/>
  <c r="D1584" i="3"/>
  <c r="C1584" i="3"/>
  <c r="B1584" i="3"/>
  <c r="A1584" i="3"/>
  <c r="X1583" i="3"/>
  <c r="W1583" i="3"/>
  <c r="V1583" i="3"/>
  <c r="U1583" i="3"/>
  <c r="T1583" i="3"/>
  <c r="S1583" i="3"/>
  <c r="R1583" i="3"/>
  <c r="Q1583" i="3"/>
  <c r="P1583" i="3"/>
  <c r="O1583" i="3"/>
  <c r="N1583" i="3"/>
  <c r="M1583" i="3"/>
  <c r="L1583" i="3"/>
  <c r="K1583" i="3"/>
  <c r="J1583" i="3"/>
  <c r="I1583" i="3"/>
  <c r="H1583" i="3"/>
  <c r="G1583" i="3"/>
  <c r="F1583" i="3"/>
  <c r="E1583" i="3"/>
  <c r="D1583" i="3"/>
  <c r="C1583" i="3"/>
  <c r="B1583" i="3"/>
  <c r="A1583" i="3"/>
  <c r="X1582" i="3"/>
  <c r="W1582" i="3"/>
  <c r="V1582" i="3"/>
  <c r="U1582" i="3"/>
  <c r="T1582" i="3"/>
  <c r="S1582" i="3"/>
  <c r="R1582" i="3"/>
  <c r="Q1582" i="3"/>
  <c r="P1582" i="3"/>
  <c r="O1582" i="3"/>
  <c r="N1582" i="3"/>
  <c r="M1582" i="3"/>
  <c r="L1582" i="3"/>
  <c r="K1582" i="3"/>
  <c r="J1582" i="3"/>
  <c r="I1582" i="3"/>
  <c r="H1582" i="3"/>
  <c r="G1582" i="3"/>
  <c r="F1582" i="3"/>
  <c r="E1582" i="3"/>
  <c r="D1582" i="3"/>
  <c r="C1582" i="3"/>
  <c r="B1582" i="3"/>
  <c r="A1582" i="3"/>
  <c r="X1581" i="3"/>
  <c r="W1581" i="3"/>
  <c r="V1581" i="3"/>
  <c r="U1581" i="3"/>
  <c r="T1581" i="3"/>
  <c r="S1581" i="3"/>
  <c r="R1581" i="3"/>
  <c r="Q1581" i="3"/>
  <c r="P1581" i="3"/>
  <c r="O1581" i="3"/>
  <c r="N1581" i="3"/>
  <c r="M1581" i="3"/>
  <c r="L1581" i="3"/>
  <c r="K1581" i="3"/>
  <c r="J1581" i="3"/>
  <c r="I1581" i="3"/>
  <c r="H1581" i="3"/>
  <c r="G1581" i="3"/>
  <c r="F1581" i="3"/>
  <c r="E1581" i="3"/>
  <c r="D1581" i="3"/>
  <c r="C1581" i="3"/>
  <c r="B1581" i="3"/>
  <c r="A1581" i="3"/>
  <c r="X1580" i="3"/>
  <c r="W1580" i="3"/>
  <c r="V1580" i="3"/>
  <c r="U1580" i="3"/>
  <c r="T1580" i="3"/>
  <c r="S1580" i="3"/>
  <c r="R1580" i="3"/>
  <c r="Q1580" i="3"/>
  <c r="P1580" i="3"/>
  <c r="O1580" i="3"/>
  <c r="N1580" i="3"/>
  <c r="M1580" i="3"/>
  <c r="L1580" i="3"/>
  <c r="K1580" i="3"/>
  <c r="J1580" i="3"/>
  <c r="I1580" i="3"/>
  <c r="H1580" i="3"/>
  <c r="G1580" i="3"/>
  <c r="F1580" i="3"/>
  <c r="E1580" i="3"/>
  <c r="D1580" i="3"/>
  <c r="C1580" i="3"/>
  <c r="B1580" i="3"/>
  <c r="A1580" i="3"/>
  <c r="X1579" i="3"/>
  <c r="W1579" i="3"/>
  <c r="V1579" i="3"/>
  <c r="U1579" i="3"/>
  <c r="T1579" i="3"/>
  <c r="S1579" i="3"/>
  <c r="R1579" i="3"/>
  <c r="Q1579" i="3"/>
  <c r="P1579" i="3"/>
  <c r="O1579" i="3"/>
  <c r="N1579" i="3"/>
  <c r="M1579" i="3"/>
  <c r="L1579" i="3"/>
  <c r="K1579" i="3"/>
  <c r="J1579" i="3"/>
  <c r="I1579" i="3"/>
  <c r="H1579" i="3"/>
  <c r="G1579" i="3"/>
  <c r="F1579" i="3"/>
  <c r="E1579" i="3"/>
  <c r="D1579" i="3"/>
  <c r="C1579" i="3"/>
  <c r="B1579" i="3"/>
  <c r="A1579" i="3"/>
  <c r="X1578" i="3"/>
  <c r="W1578" i="3"/>
  <c r="V1578" i="3"/>
  <c r="U1578" i="3"/>
  <c r="T1578" i="3"/>
  <c r="S1578" i="3"/>
  <c r="R1578" i="3"/>
  <c r="Q1578" i="3"/>
  <c r="P1578" i="3"/>
  <c r="O1578" i="3"/>
  <c r="N1578" i="3"/>
  <c r="M1578" i="3"/>
  <c r="L1578" i="3"/>
  <c r="K1578" i="3"/>
  <c r="J1578" i="3"/>
  <c r="I1578" i="3"/>
  <c r="H1578" i="3"/>
  <c r="G1578" i="3"/>
  <c r="F1578" i="3"/>
  <c r="E1578" i="3"/>
  <c r="D1578" i="3"/>
  <c r="C1578" i="3"/>
  <c r="B1578" i="3"/>
  <c r="A1578" i="3"/>
  <c r="X1577" i="3"/>
  <c r="W1577" i="3"/>
  <c r="V1577" i="3"/>
  <c r="U1577" i="3"/>
  <c r="T1577" i="3"/>
  <c r="S1577" i="3"/>
  <c r="R1577" i="3"/>
  <c r="Q1577" i="3"/>
  <c r="P1577" i="3"/>
  <c r="O1577" i="3"/>
  <c r="N1577" i="3"/>
  <c r="M1577" i="3"/>
  <c r="L1577" i="3"/>
  <c r="K1577" i="3"/>
  <c r="J1577" i="3"/>
  <c r="I1577" i="3"/>
  <c r="H1577" i="3"/>
  <c r="G1577" i="3"/>
  <c r="F1577" i="3"/>
  <c r="E1577" i="3"/>
  <c r="D1577" i="3"/>
  <c r="C1577" i="3"/>
  <c r="B1577" i="3"/>
  <c r="A1577" i="3"/>
  <c r="X1576" i="3"/>
  <c r="W1576" i="3"/>
  <c r="V1576" i="3"/>
  <c r="U1576" i="3"/>
  <c r="T1576" i="3"/>
  <c r="S1576" i="3"/>
  <c r="R1576" i="3"/>
  <c r="Q1576" i="3"/>
  <c r="P1576" i="3"/>
  <c r="O1576" i="3"/>
  <c r="N1576" i="3"/>
  <c r="M1576" i="3"/>
  <c r="L1576" i="3"/>
  <c r="K1576" i="3"/>
  <c r="J1576" i="3"/>
  <c r="I1576" i="3"/>
  <c r="H1576" i="3"/>
  <c r="G1576" i="3"/>
  <c r="F1576" i="3"/>
  <c r="E1576" i="3"/>
  <c r="D1576" i="3"/>
  <c r="C1576" i="3"/>
  <c r="B1576" i="3"/>
  <c r="A1576" i="3"/>
  <c r="X1575" i="3"/>
  <c r="W1575" i="3"/>
  <c r="V1575" i="3"/>
  <c r="U1575" i="3"/>
  <c r="T1575" i="3"/>
  <c r="S1575" i="3"/>
  <c r="R1575" i="3"/>
  <c r="Q1575" i="3"/>
  <c r="P1575" i="3"/>
  <c r="O1575" i="3"/>
  <c r="N1575" i="3"/>
  <c r="M1575" i="3"/>
  <c r="L1575" i="3"/>
  <c r="K1575" i="3"/>
  <c r="J1575" i="3"/>
  <c r="I1575" i="3"/>
  <c r="H1575" i="3"/>
  <c r="G1575" i="3"/>
  <c r="F1575" i="3"/>
  <c r="E1575" i="3"/>
  <c r="D1575" i="3"/>
  <c r="C1575" i="3"/>
  <c r="B1575" i="3"/>
  <c r="A1575" i="3"/>
  <c r="X1574" i="3"/>
  <c r="W1574" i="3"/>
  <c r="V1574" i="3"/>
  <c r="U1574" i="3"/>
  <c r="T1574" i="3"/>
  <c r="S1574" i="3"/>
  <c r="R1574" i="3"/>
  <c r="Q1574" i="3"/>
  <c r="P1574" i="3"/>
  <c r="O1574" i="3"/>
  <c r="N1574" i="3"/>
  <c r="M1574" i="3"/>
  <c r="L1574" i="3"/>
  <c r="K1574" i="3"/>
  <c r="J1574" i="3"/>
  <c r="I1574" i="3"/>
  <c r="H1574" i="3"/>
  <c r="G1574" i="3"/>
  <c r="F1574" i="3"/>
  <c r="E1574" i="3"/>
  <c r="D1574" i="3"/>
  <c r="C1574" i="3"/>
  <c r="B1574" i="3"/>
  <c r="A1574" i="3"/>
  <c r="X1573" i="3"/>
  <c r="W1573" i="3"/>
  <c r="V1573" i="3"/>
  <c r="U1573" i="3"/>
  <c r="T1573" i="3"/>
  <c r="S1573" i="3"/>
  <c r="R1573" i="3"/>
  <c r="Q1573" i="3"/>
  <c r="P1573" i="3"/>
  <c r="O1573" i="3"/>
  <c r="N1573" i="3"/>
  <c r="M1573" i="3"/>
  <c r="L1573" i="3"/>
  <c r="K1573" i="3"/>
  <c r="J1573" i="3"/>
  <c r="I1573" i="3"/>
  <c r="H1573" i="3"/>
  <c r="G1573" i="3"/>
  <c r="F1573" i="3"/>
  <c r="E1573" i="3"/>
  <c r="D1573" i="3"/>
  <c r="C1573" i="3"/>
  <c r="B1573" i="3"/>
  <c r="A1573" i="3"/>
  <c r="X1572" i="3"/>
  <c r="W1572" i="3"/>
  <c r="V1572" i="3"/>
  <c r="U1572" i="3"/>
  <c r="T1572" i="3"/>
  <c r="S1572" i="3"/>
  <c r="R1572" i="3"/>
  <c r="Q1572" i="3"/>
  <c r="P1572" i="3"/>
  <c r="O1572" i="3"/>
  <c r="N1572" i="3"/>
  <c r="M1572" i="3"/>
  <c r="L1572" i="3"/>
  <c r="K1572" i="3"/>
  <c r="J1572" i="3"/>
  <c r="I1572" i="3"/>
  <c r="H1572" i="3"/>
  <c r="G1572" i="3"/>
  <c r="F1572" i="3"/>
  <c r="E1572" i="3"/>
  <c r="D1572" i="3"/>
  <c r="C1572" i="3"/>
  <c r="B1572" i="3"/>
  <c r="A1572" i="3"/>
  <c r="X1571" i="3"/>
  <c r="W1571" i="3"/>
  <c r="V1571" i="3"/>
  <c r="U1571" i="3"/>
  <c r="T1571" i="3"/>
  <c r="S1571" i="3"/>
  <c r="R1571" i="3"/>
  <c r="Q1571" i="3"/>
  <c r="P1571" i="3"/>
  <c r="O1571" i="3"/>
  <c r="N1571" i="3"/>
  <c r="M1571" i="3"/>
  <c r="L1571" i="3"/>
  <c r="K1571" i="3"/>
  <c r="J1571" i="3"/>
  <c r="I1571" i="3"/>
  <c r="H1571" i="3"/>
  <c r="G1571" i="3"/>
  <c r="F1571" i="3"/>
  <c r="E1571" i="3"/>
  <c r="D1571" i="3"/>
  <c r="C1571" i="3"/>
  <c r="B1571" i="3"/>
  <c r="A1571" i="3"/>
  <c r="X1570" i="3"/>
  <c r="W1570" i="3"/>
  <c r="V1570" i="3"/>
  <c r="U1570" i="3"/>
  <c r="T1570" i="3"/>
  <c r="S1570" i="3"/>
  <c r="R1570" i="3"/>
  <c r="Q1570" i="3"/>
  <c r="P1570" i="3"/>
  <c r="O1570" i="3"/>
  <c r="N1570" i="3"/>
  <c r="M1570" i="3"/>
  <c r="L1570" i="3"/>
  <c r="K1570" i="3"/>
  <c r="J1570" i="3"/>
  <c r="I1570" i="3"/>
  <c r="H1570" i="3"/>
  <c r="G1570" i="3"/>
  <c r="F1570" i="3"/>
  <c r="E1570" i="3"/>
  <c r="D1570" i="3"/>
  <c r="C1570" i="3"/>
  <c r="B1570" i="3"/>
  <c r="A1570" i="3"/>
  <c r="X1569" i="3"/>
  <c r="W1569" i="3"/>
  <c r="V1569" i="3"/>
  <c r="U1569" i="3"/>
  <c r="T1569" i="3"/>
  <c r="S1569" i="3"/>
  <c r="R1569" i="3"/>
  <c r="Q1569" i="3"/>
  <c r="P1569" i="3"/>
  <c r="O1569" i="3"/>
  <c r="N1569" i="3"/>
  <c r="M1569" i="3"/>
  <c r="L1569" i="3"/>
  <c r="K1569" i="3"/>
  <c r="J1569" i="3"/>
  <c r="I1569" i="3"/>
  <c r="H1569" i="3"/>
  <c r="G1569" i="3"/>
  <c r="F1569" i="3"/>
  <c r="E1569" i="3"/>
  <c r="D1569" i="3"/>
  <c r="C1569" i="3"/>
  <c r="B1569" i="3"/>
  <c r="A1569" i="3"/>
  <c r="X1568" i="3"/>
  <c r="W1568" i="3"/>
  <c r="V1568" i="3"/>
  <c r="U1568" i="3"/>
  <c r="T1568" i="3"/>
  <c r="S1568" i="3"/>
  <c r="R1568" i="3"/>
  <c r="Q1568" i="3"/>
  <c r="P1568" i="3"/>
  <c r="O1568" i="3"/>
  <c r="N1568" i="3"/>
  <c r="M1568" i="3"/>
  <c r="L1568" i="3"/>
  <c r="K1568" i="3"/>
  <c r="J1568" i="3"/>
  <c r="I1568" i="3"/>
  <c r="H1568" i="3"/>
  <c r="G1568" i="3"/>
  <c r="F1568" i="3"/>
  <c r="E1568" i="3"/>
  <c r="D1568" i="3"/>
  <c r="C1568" i="3"/>
  <c r="B1568" i="3"/>
  <c r="A1568" i="3"/>
  <c r="X1567" i="3"/>
  <c r="W1567" i="3"/>
  <c r="V1567" i="3"/>
  <c r="U1567" i="3"/>
  <c r="T1567" i="3"/>
  <c r="S1567" i="3"/>
  <c r="R1567" i="3"/>
  <c r="Q1567" i="3"/>
  <c r="P1567" i="3"/>
  <c r="O1567" i="3"/>
  <c r="N1567" i="3"/>
  <c r="M1567" i="3"/>
  <c r="L1567" i="3"/>
  <c r="K1567" i="3"/>
  <c r="J1567" i="3"/>
  <c r="I1567" i="3"/>
  <c r="H1567" i="3"/>
  <c r="G1567" i="3"/>
  <c r="F1567" i="3"/>
  <c r="E1567" i="3"/>
  <c r="D1567" i="3"/>
  <c r="C1567" i="3"/>
  <c r="B1567" i="3"/>
  <c r="A1567" i="3"/>
  <c r="X1566" i="3"/>
  <c r="W1566" i="3"/>
  <c r="V1566" i="3"/>
  <c r="U1566" i="3"/>
  <c r="T1566" i="3"/>
  <c r="S1566" i="3"/>
  <c r="R1566" i="3"/>
  <c r="Q1566" i="3"/>
  <c r="P1566" i="3"/>
  <c r="O1566" i="3"/>
  <c r="N1566" i="3"/>
  <c r="M1566" i="3"/>
  <c r="L1566" i="3"/>
  <c r="K1566" i="3"/>
  <c r="J1566" i="3"/>
  <c r="I1566" i="3"/>
  <c r="H1566" i="3"/>
  <c r="G1566" i="3"/>
  <c r="F1566" i="3"/>
  <c r="E1566" i="3"/>
  <c r="D1566" i="3"/>
  <c r="C1566" i="3"/>
  <c r="B1566" i="3"/>
  <c r="A1566" i="3"/>
  <c r="X1565" i="3"/>
  <c r="W1565" i="3"/>
  <c r="V1565" i="3"/>
  <c r="U1565" i="3"/>
  <c r="T1565" i="3"/>
  <c r="S1565" i="3"/>
  <c r="R1565" i="3"/>
  <c r="Q1565" i="3"/>
  <c r="P1565" i="3"/>
  <c r="O1565" i="3"/>
  <c r="N1565" i="3"/>
  <c r="M1565" i="3"/>
  <c r="L1565" i="3"/>
  <c r="K1565" i="3"/>
  <c r="J1565" i="3"/>
  <c r="I1565" i="3"/>
  <c r="H1565" i="3"/>
  <c r="G1565" i="3"/>
  <c r="F1565" i="3"/>
  <c r="E1565" i="3"/>
  <c r="D1565" i="3"/>
  <c r="C1565" i="3"/>
  <c r="B1565" i="3"/>
  <c r="A1565" i="3"/>
  <c r="X1564" i="3"/>
  <c r="W1564" i="3"/>
  <c r="V1564" i="3"/>
  <c r="U1564" i="3"/>
  <c r="T1564" i="3"/>
  <c r="S1564" i="3"/>
  <c r="R1564" i="3"/>
  <c r="Q1564" i="3"/>
  <c r="P1564" i="3"/>
  <c r="O1564" i="3"/>
  <c r="N1564" i="3"/>
  <c r="M1564" i="3"/>
  <c r="L1564" i="3"/>
  <c r="K1564" i="3"/>
  <c r="J1564" i="3"/>
  <c r="I1564" i="3"/>
  <c r="H1564" i="3"/>
  <c r="G1564" i="3"/>
  <c r="F1564" i="3"/>
  <c r="E1564" i="3"/>
  <c r="D1564" i="3"/>
  <c r="C1564" i="3"/>
  <c r="B1564" i="3"/>
  <c r="A1564" i="3"/>
  <c r="X1563" i="3"/>
  <c r="W1563" i="3"/>
  <c r="V1563" i="3"/>
  <c r="U1563" i="3"/>
  <c r="T1563" i="3"/>
  <c r="S1563" i="3"/>
  <c r="R1563" i="3"/>
  <c r="Q1563" i="3"/>
  <c r="P1563" i="3"/>
  <c r="O1563" i="3"/>
  <c r="N1563" i="3"/>
  <c r="M1563" i="3"/>
  <c r="L1563" i="3"/>
  <c r="K1563" i="3"/>
  <c r="J1563" i="3"/>
  <c r="I1563" i="3"/>
  <c r="H1563" i="3"/>
  <c r="G1563" i="3"/>
  <c r="F1563" i="3"/>
  <c r="E1563" i="3"/>
  <c r="D1563" i="3"/>
  <c r="C1563" i="3"/>
  <c r="B1563" i="3"/>
  <c r="A1563" i="3"/>
  <c r="X1562" i="3"/>
  <c r="W1562" i="3"/>
  <c r="V1562" i="3"/>
  <c r="U1562" i="3"/>
  <c r="T1562" i="3"/>
  <c r="S1562" i="3"/>
  <c r="R1562" i="3"/>
  <c r="Q1562" i="3"/>
  <c r="P1562" i="3"/>
  <c r="O1562" i="3"/>
  <c r="N1562" i="3"/>
  <c r="M1562" i="3"/>
  <c r="L1562" i="3"/>
  <c r="K1562" i="3"/>
  <c r="J1562" i="3"/>
  <c r="I1562" i="3"/>
  <c r="H1562" i="3"/>
  <c r="G1562" i="3"/>
  <c r="F1562" i="3"/>
  <c r="E1562" i="3"/>
  <c r="D1562" i="3"/>
  <c r="C1562" i="3"/>
  <c r="B1562" i="3"/>
  <c r="A1562" i="3"/>
  <c r="X1561" i="3"/>
  <c r="W1561" i="3"/>
  <c r="V1561" i="3"/>
  <c r="U1561" i="3"/>
  <c r="T1561" i="3"/>
  <c r="S1561" i="3"/>
  <c r="R1561" i="3"/>
  <c r="Q1561" i="3"/>
  <c r="P1561" i="3"/>
  <c r="O1561" i="3"/>
  <c r="N1561" i="3"/>
  <c r="M1561" i="3"/>
  <c r="L1561" i="3"/>
  <c r="K1561" i="3"/>
  <c r="J1561" i="3"/>
  <c r="I1561" i="3"/>
  <c r="H1561" i="3"/>
  <c r="G1561" i="3"/>
  <c r="F1561" i="3"/>
  <c r="E1561" i="3"/>
  <c r="D1561" i="3"/>
  <c r="C1561" i="3"/>
  <c r="B1561" i="3"/>
  <c r="A1561" i="3"/>
  <c r="X1560" i="3"/>
  <c r="W1560" i="3"/>
  <c r="V1560" i="3"/>
  <c r="U1560" i="3"/>
  <c r="T1560" i="3"/>
  <c r="S1560" i="3"/>
  <c r="R1560" i="3"/>
  <c r="Q1560" i="3"/>
  <c r="P1560" i="3"/>
  <c r="O1560" i="3"/>
  <c r="N1560" i="3"/>
  <c r="M1560" i="3"/>
  <c r="L1560" i="3"/>
  <c r="K1560" i="3"/>
  <c r="J1560" i="3"/>
  <c r="I1560" i="3"/>
  <c r="H1560" i="3"/>
  <c r="G1560" i="3"/>
  <c r="F1560" i="3"/>
  <c r="E1560" i="3"/>
  <c r="D1560" i="3"/>
  <c r="C1560" i="3"/>
  <c r="B1560" i="3"/>
  <c r="A1560" i="3"/>
  <c r="X1559" i="3"/>
  <c r="W1559" i="3"/>
  <c r="V1559" i="3"/>
  <c r="U1559" i="3"/>
  <c r="T1559" i="3"/>
  <c r="S1559" i="3"/>
  <c r="R1559" i="3"/>
  <c r="Q1559" i="3"/>
  <c r="P1559" i="3"/>
  <c r="O1559" i="3"/>
  <c r="N1559" i="3"/>
  <c r="M1559" i="3"/>
  <c r="L1559" i="3"/>
  <c r="K1559" i="3"/>
  <c r="J1559" i="3"/>
  <c r="I1559" i="3"/>
  <c r="H1559" i="3"/>
  <c r="G1559" i="3"/>
  <c r="F1559" i="3"/>
  <c r="E1559" i="3"/>
  <c r="D1559" i="3"/>
  <c r="C1559" i="3"/>
  <c r="B1559" i="3"/>
  <c r="A1559" i="3"/>
  <c r="X1558" i="3"/>
  <c r="W1558" i="3"/>
  <c r="V1558" i="3"/>
  <c r="U1558" i="3"/>
  <c r="T1558" i="3"/>
  <c r="S1558" i="3"/>
  <c r="R1558" i="3"/>
  <c r="Q1558" i="3"/>
  <c r="P1558" i="3"/>
  <c r="O1558" i="3"/>
  <c r="N1558" i="3"/>
  <c r="M1558" i="3"/>
  <c r="L1558" i="3"/>
  <c r="K1558" i="3"/>
  <c r="J1558" i="3"/>
  <c r="I1558" i="3"/>
  <c r="H1558" i="3"/>
  <c r="G1558" i="3"/>
  <c r="F1558" i="3"/>
  <c r="E1558" i="3"/>
  <c r="D1558" i="3"/>
  <c r="C1558" i="3"/>
  <c r="B1558" i="3"/>
  <c r="A1558" i="3"/>
  <c r="X1557" i="3"/>
  <c r="W1557" i="3"/>
  <c r="V1557" i="3"/>
  <c r="U1557" i="3"/>
  <c r="T1557" i="3"/>
  <c r="S1557" i="3"/>
  <c r="R1557" i="3"/>
  <c r="Q1557" i="3"/>
  <c r="P1557" i="3"/>
  <c r="O1557" i="3"/>
  <c r="N1557" i="3"/>
  <c r="M1557" i="3"/>
  <c r="L1557" i="3"/>
  <c r="K1557" i="3"/>
  <c r="J1557" i="3"/>
  <c r="I1557" i="3"/>
  <c r="H1557" i="3"/>
  <c r="G1557" i="3"/>
  <c r="F1557" i="3"/>
  <c r="E1557" i="3"/>
  <c r="D1557" i="3"/>
  <c r="C1557" i="3"/>
  <c r="B1557" i="3"/>
  <c r="A1557" i="3"/>
  <c r="X1556" i="3"/>
  <c r="W1556" i="3"/>
  <c r="V1556" i="3"/>
  <c r="U1556" i="3"/>
  <c r="T1556" i="3"/>
  <c r="S1556" i="3"/>
  <c r="R1556" i="3"/>
  <c r="Q1556" i="3"/>
  <c r="P1556" i="3"/>
  <c r="O1556" i="3"/>
  <c r="N1556" i="3"/>
  <c r="M1556" i="3"/>
  <c r="L1556" i="3"/>
  <c r="K1556" i="3"/>
  <c r="J1556" i="3"/>
  <c r="I1556" i="3"/>
  <c r="H1556" i="3"/>
  <c r="G1556" i="3"/>
  <c r="F1556" i="3"/>
  <c r="E1556" i="3"/>
  <c r="D1556" i="3"/>
  <c r="C1556" i="3"/>
  <c r="B1556" i="3"/>
  <c r="A1556" i="3"/>
  <c r="X1555" i="3"/>
  <c r="W1555" i="3"/>
  <c r="V1555" i="3"/>
  <c r="U1555" i="3"/>
  <c r="T1555" i="3"/>
  <c r="S1555" i="3"/>
  <c r="R1555" i="3"/>
  <c r="Q1555" i="3"/>
  <c r="P1555" i="3"/>
  <c r="O1555" i="3"/>
  <c r="N1555" i="3"/>
  <c r="M1555" i="3"/>
  <c r="L1555" i="3"/>
  <c r="K1555" i="3"/>
  <c r="J1555" i="3"/>
  <c r="I1555" i="3"/>
  <c r="H1555" i="3"/>
  <c r="G1555" i="3"/>
  <c r="F1555" i="3"/>
  <c r="E1555" i="3"/>
  <c r="D1555" i="3"/>
  <c r="C1555" i="3"/>
  <c r="B1555" i="3"/>
  <c r="A1555" i="3"/>
  <c r="X1554" i="3"/>
  <c r="W1554" i="3"/>
  <c r="V1554" i="3"/>
  <c r="U1554" i="3"/>
  <c r="T1554" i="3"/>
  <c r="S1554" i="3"/>
  <c r="R1554" i="3"/>
  <c r="Q1554" i="3"/>
  <c r="P1554" i="3"/>
  <c r="O1554" i="3"/>
  <c r="N1554" i="3"/>
  <c r="M1554" i="3"/>
  <c r="L1554" i="3"/>
  <c r="K1554" i="3"/>
  <c r="J1554" i="3"/>
  <c r="I1554" i="3"/>
  <c r="H1554" i="3"/>
  <c r="G1554" i="3"/>
  <c r="F1554" i="3"/>
  <c r="E1554" i="3"/>
  <c r="D1554" i="3"/>
  <c r="C1554" i="3"/>
  <c r="B1554" i="3"/>
  <c r="A1554" i="3"/>
  <c r="X1553" i="3"/>
  <c r="W1553" i="3"/>
  <c r="V1553" i="3"/>
  <c r="U1553" i="3"/>
  <c r="T1553" i="3"/>
  <c r="S1553" i="3"/>
  <c r="R1553" i="3"/>
  <c r="Q1553" i="3"/>
  <c r="P1553" i="3"/>
  <c r="O1553" i="3"/>
  <c r="N1553" i="3"/>
  <c r="M1553" i="3"/>
  <c r="L1553" i="3"/>
  <c r="K1553" i="3"/>
  <c r="J1553" i="3"/>
  <c r="I1553" i="3"/>
  <c r="H1553" i="3"/>
  <c r="G1553" i="3"/>
  <c r="F1553" i="3"/>
  <c r="E1553" i="3"/>
  <c r="D1553" i="3"/>
  <c r="C1553" i="3"/>
  <c r="B1553" i="3"/>
  <c r="A1553" i="3"/>
  <c r="X1552" i="3"/>
  <c r="W1552" i="3"/>
  <c r="V1552" i="3"/>
  <c r="U1552" i="3"/>
  <c r="T1552" i="3"/>
  <c r="S1552" i="3"/>
  <c r="R1552" i="3"/>
  <c r="Q1552" i="3"/>
  <c r="P1552" i="3"/>
  <c r="O1552" i="3"/>
  <c r="N1552" i="3"/>
  <c r="M1552" i="3"/>
  <c r="L1552" i="3"/>
  <c r="K1552" i="3"/>
  <c r="J1552" i="3"/>
  <c r="I1552" i="3"/>
  <c r="H1552" i="3"/>
  <c r="G1552" i="3"/>
  <c r="F1552" i="3"/>
  <c r="E1552" i="3"/>
  <c r="D1552" i="3"/>
  <c r="C1552" i="3"/>
  <c r="B1552" i="3"/>
  <c r="A1552" i="3"/>
  <c r="X1551" i="3"/>
  <c r="W1551" i="3"/>
  <c r="V1551" i="3"/>
  <c r="U1551" i="3"/>
  <c r="T1551" i="3"/>
  <c r="S1551" i="3"/>
  <c r="R1551" i="3"/>
  <c r="Q1551" i="3"/>
  <c r="P1551" i="3"/>
  <c r="O1551" i="3"/>
  <c r="N1551" i="3"/>
  <c r="M1551" i="3"/>
  <c r="L1551" i="3"/>
  <c r="K1551" i="3"/>
  <c r="J1551" i="3"/>
  <c r="I1551" i="3"/>
  <c r="H1551" i="3"/>
  <c r="G1551" i="3"/>
  <c r="F1551" i="3"/>
  <c r="E1551" i="3"/>
  <c r="D1551" i="3"/>
  <c r="C1551" i="3"/>
  <c r="B1551" i="3"/>
  <c r="A1551" i="3"/>
  <c r="X1550" i="3"/>
  <c r="W1550" i="3"/>
  <c r="V1550" i="3"/>
  <c r="U1550" i="3"/>
  <c r="T1550" i="3"/>
  <c r="S1550" i="3"/>
  <c r="R1550" i="3"/>
  <c r="Q1550" i="3"/>
  <c r="P1550" i="3"/>
  <c r="O1550" i="3"/>
  <c r="N1550" i="3"/>
  <c r="M1550" i="3"/>
  <c r="L1550" i="3"/>
  <c r="K1550" i="3"/>
  <c r="J1550" i="3"/>
  <c r="I1550" i="3"/>
  <c r="H1550" i="3"/>
  <c r="G1550" i="3"/>
  <c r="F1550" i="3"/>
  <c r="E1550" i="3"/>
  <c r="D1550" i="3"/>
  <c r="C1550" i="3"/>
  <c r="B1550" i="3"/>
  <c r="A1550" i="3"/>
  <c r="X1549" i="3"/>
  <c r="W1549" i="3"/>
  <c r="V1549" i="3"/>
  <c r="U1549" i="3"/>
  <c r="T1549" i="3"/>
  <c r="S1549" i="3"/>
  <c r="R1549" i="3"/>
  <c r="Q1549" i="3"/>
  <c r="P1549" i="3"/>
  <c r="O1549" i="3"/>
  <c r="N1549" i="3"/>
  <c r="M1549" i="3"/>
  <c r="L1549" i="3"/>
  <c r="K1549" i="3"/>
  <c r="J1549" i="3"/>
  <c r="I1549" i="3"/>
  <c r="H1549" i="3"/>
  <c r="G1549" i="3"/>
  <c r="F1549" i="3"/>
  <c r="E1549" i="3"/>
  <c r="D1549" i="3"/>
  <c r="C1549" i="3"/>
  <c r="B1549" i="3"/>
  <c r="A1549" i="3"/>
  <c r="X1548" i="3"/>
  <c r="W1548" i="3"/>
  <c r="V1548" i="3"/>
  <c r="U1548" i="3"/>
  <c r="T1548" i="3"/>
  <c r="S1548" i="3"/>
  <c r="R1548" i="3"/>
  <c r="Q1548" i="3"/>
  <c r="P1548" i="3"/>
  <c r="O1548" i="3"/>
  <c r="N1548" i="3"/>
  <c r="M1548" i="3"/>
  <c r="L1548" i="3"/>
  <c r="K1548" i="3"/>
  <c r="J1548" i="3"/>
  <c r="I1548" i="3"/>
  <c r="H1548" i="3"/>
  <c r="G1548" i="3"/>
  <c r="F1548" i="3"/>
  <c r="E1548" i="3"/>
  <c r="D1548" i="3"/>
  <c r="C1548" i="3"/>
  <c r="B1548" i="3"/>
  <c r="A1548" i="3"/>
  <c r="X1547" i="3"/>
  <c r="W1547" i="3"/>
  <c r="V1547" i="3"/>
  <c r="U1547" i="3"/>
  <c r="T1547" i="3"/>
  <c r="S1547" i="3"/>
  <c r="R1547" i="3"/>
  <c r="Q1547" i="3"/>
  <c r="P1547" i="3"/>
  <c r="O1547" i="3"/>
  <c r="N1547" i="3"/>
  <c r="M1547" i="3"/>
  <c r="L1547" i="3"/>
  <c r="K1547" i="3"/>
  <c r="J1547" i="3"/>
  <c r="I1547" i="3"/>
  <c r="H1547" i="3"/>
  <c r="G1547" i="3"/>
  <c r="F1547" i="3"/>
  <c r="E1547" i="3"/>
  <c r="D1547" i="3"/>
  <c r="C1547" i="3"/>
  <c r="B1547" i="3"/>
  <c r="A1547" i="3"/>
  <c r="X1546" i="3"/>
  <c r="W1546" i="3"/>
  <c r="V1546" i="3"/>
  <c r="U1546" i="3"/>
  <c r="T1546" i="3"/>
  <c r="S1546" i="3"/>
  <c r="R1546" i="3"/>
  <c r="Q1546" i="3"/>
  <c r="P1546" i="3"/>
  <c r="O1546" i="3"/>
  <c r="N1546" i="3"/>
  <c r="M1546" i="3"/>
  <c r="L1546" i="3"/>
  <c r="K1546" i="3"/>
  <c r="J1546" i="3"/>
  <c r="I1546" i="3"/>
  <c r="H1546" i="3"/>
  <c r="G1546" i="3"/>
  <c r="F1546" i="3"/>
  <c r="E1546" i="3"/>
  <c r="D1546" i="3"/>
  <c r="C1546" i="3"/>
  <c r="B1546" i="3"/>
  <c r="A1546" i="3"/>
  <c r="X1545" i="3"/>
  <c r="W1545" i="3"/>
  <c r="V1545" i="3"/>
  <c r="U1545" i="3"/>
  <c r="T1545" i="3"/>
  <c r="S1545" i="3"/>
  <c r="R1545" i="3"/>
  <c r="Q1545" i="3"/>
  <c r="P1545" i="3"/>
  <c r="O1545" i="3"/>
  <c r="N1545" i="3"/>
  <c r="M1545" i="3"/>
  <c r="L1545" i="3"/>
  <c r="K1545" i="3"/>
  <c r="J1545" i="3"/>
  <c r="I1545" i="3"/>
  <c r="H1545" i="3"/>
  <c r="G1545" i="3"/>
  <c r="F1545" i="3"/>
  <c r="E1545" i="3"/>
  <c r="D1545" i="3"/>
  <c r="C1545" i="3"/>
  <c r="B1545" i="3"/>
  <c r="A1545" i="3"/>
  <c r="X1544" i="3"/>
  <c r="W1544" i="3"/>
  <c r="V1544" i="3"/>
  <c r="U1544" i="3"/>
  <c r="T1544" i="3"/>
  <c r="S1544" i="3"/>
  <c r="R1544" i="3"/>
  <c r="Q1544" i="3"/>
  <c r="P1544" i="3"/>
  <c r="O1544" i="3"/>
  <c r="N1544" i="3"/>
  <c r="M1544" i="3"/>
  <c r="L1544" i="3"/>
  <c r="K1544" i="3"/>
  <c r="J1544" i="3"/>
  <c r="I1544" i="3"/>
  <c r="H1544" i="3"/>
  <c r="G1544" i="3"/>
  <c r="F1544" i="3"/>
  <c r="E1544" i="3"/>
  <c r="D1544" i="3"/>
  <c r="C1544" i="3"/>
  <c r="B1544" i="3"/>
  <c r="A1544" i="3"/>
  <c r="X1543" i="3"/>
  <c r="W1543" i="3"/>
  <c r="V1543" i="3"/>
  <c r="U1543" i="3"/>
  <c r="T1543" i="3"/>
  <c r="S1543" i="3"/>
  <c r="R1543" i="3"/>
  <c r="Q1543" i="3"/>
  <c r="P1543" i="3"/>
  <c r="O1543" i="3"/>
  <c r="N1543" i="3"/>
  <c r="M1543" i="3"/>
  <c r="L1543" i="3"/>
  <c r="K1543" i="3"/>
  <c r="J1543" i="3"/>
  <c r="I1543" i="3"/>
  <c r="H1543" i="3"/>
  <c r="G1543" i="3"/>
  <c r="F1543" i="3"/>
  <c r="E1543" i="3"/>
  <c r="D1543" i="3"/>
  <c r="C1543" i="3"/>
  <c r="B1543" i="3"/>
  <c r="A1543" i="3"/>
  <c r="X1542" i="3"/>
  <c r="W1542" i="3"/>
  <c r="V1542" i="3"/>
  <c r="U1542" i="3"/>
  <c r="T1542" i="3"/>
  <c r="S1542" i="3"/>
  <c r="R1542" i="3"/>
  <c r="Q1542" i="3"/>
  <c r="P1542" i="3"/>
  <c r="O1542" i="3"/>
  <c r="N1542" i="3"/>
  <c r="M1542" i="3"/>
  <c r="L1542" i="3"/>
  <c r="K1542" i="3"/>
  <c r="J1542" i="3"/>
  <c r="I1542" i="3"/>
  <c r="H1542" i="3"/>
  <c r="G1542" i="3"/>
  <c r="F1542" i="3"/>
  <c r="E1542" i="3"/>
  <c r="D1542" i="3"/>
  <c r="C1542" i="3"/>
  <c r="B1542" i="3"/>
  <c r="A1542" i="3"/>
  <c r="X1541" i="3"/>
  <c r="W1541" i="3"/>
  <c r="V1541" i="3"/>
  <c r="U1541" i="3"/>
  <c r="T1541" i="3"/>
  <c r="S1541" i="3"/>
  <c r="R1541" i="3"/>
  <c r="Q1541" i="3"/>
  <c r="P1541" i="3"/>
  <c r="O1541" i="3"/>
  <c r="N1541" i="3"/>
  <c r="M1541" i="3"/>
  <c r="L1541" i="3"/>
  <c r="K1541" i="3"/>
  <c r="J1541" i="3"/>
  <c r="I1541" i="3"/>
  <c r="H1541" i="3"/>
  <c r="G1541" i="3"/>
  <c r="F1541" i="3"/>
  <c r="E1541" i="3"/>
  <c r="D1541" i="3"/>
  <c r="C1541" i="3"/>
  <c r="B1541" i="3"/>
  <c r="A1541" i="3"/>
  <c r="X1540" i="3"/>
  <c r="W1540" i="3"/>
  <c r="V1540" i="3"/>
  <c r="U1540" i="3"/>
  <c r="T1540" i="3"/>
  <c r="S1540" i="3"/>
  <c r="R1540" i="3"/>
  <c r="Q1540" i="3"/>
  <c r="P1540" i="3"/>
  <c r="O1540" i="3"/>
  <c r="N1540" i="3"/>
  <c r="M1540" i="3"/>
  <c r="L1540" i="3"/>
  <c r="K1540" i="3"/>
  <c r="J1540" i="3"/>
  <c r="I1540" i="3"/>
  <c r="H1540" i="3"/>
  <c r="G1540" i="3"/>
  <c r="F1540" i="3"/>
  <c r="E1540" i="3"/>
  <c r="D1540" i="3"/>
  <c r="C1540" i="3"/>
  <c r="B1540" i="3"/>
  <c r="A1540" i="3"/>
  <c r="X1539" i="3"/>
  <c r="W1539" i="3"/>
  <c r="V1539" i="3"/>
  <c r="U1539" i="3"/>
  <c r="T1539" i="3"/>
  <c r="S1539" i="3"/>
  <c r="R1539" i="3"/>
  <c r="Q1539" i="3"/>
  <c r="P1539" i="3"/>
  <c r="O1539" i="3"/>
  <c r="N1539" i="3"/>
  <c r="M1539" i="3"/>
  <c r="L1539" i="3"/>
  <c r="K1539" i="3"/>
  <c r="J1539" i="3"/>
  <c r="I1539" i="3"/>
  <c r="H1539" i="3"/>
  <c r="G1539" i="3"/>
  <c r="F1539" i="3"/>
  <c r="E1539" i="3"/>
  <c r="D1539" i="3"/>
  <c r="C1539" i="3"/>
  <c r="B1539" i="3"/>
  <c r="A1539" i="3"/>
  <c r="X1538" i="3"/>
  <c r="W1538" i="3"/>
  <c r="V1538" i="3"/>
  <c r="U1538" i="3"/>
  <c r="T1538" i="3"/>
  <c r="S1538" i="3"/>
  <c r="R1538" i="3"/>
  <c r="Q1538" i="3"/>
  <c r="P1538" i="3"/>
  <c r="O1538" i="3"/>
  <c r="N1538" i="3"/>
  <c r="M1538" i="3"/>
  <c r="L1538" i="3"/>
  <c r="K1538" i="3"/>
  <c r="J1538" i="3"/>
  <c r="I1538" i="3"/>
  <c r="H1538" i="3"/>
  <c r="G1538" i="3"/>
  <c r="F1538" i="3"/>
  <c r="E1538" i="3"/>
  <c r="D1538" i="3"/>
  <c r="C1538" i="3"/>
  <c r="B1538" i="3"/>
  <c r="A1538" i="3"/>
  <c r="X1537" i="3"/>
  <c r="W1537" i="3"/>
  <c r="V1537" i="3"/>
  <c r="U1537" i="3"/>
  <c r="T1537" i="3"/>
  <c r="S1537" i="3"/>
  <c r="R1537" i="3"/>
  <c r="Q1537" i="3"/>
  <c r="P1537" i="3"/>
  <c r="O1537" i="3"/>
  <c r="N1537" i="3"/>
  <c r="M1537" i="3"/>
  <c r="L1537" i="3"/>
  <c r="K1537" i="3"/>
  <c r="J1537" i="3"/>
  <c r="I1537" i="3"/>
  <c r="H1537" i="3"/>
  <c r="G1537" i="3"/>
  <c r="F1537" i="3"/>
  <c r="E1537" i="3"/>
  <c r="D1537" i="3"/>
  <c r="C1537" i="3"/>
  <c r="B1537" i="3"/>
  <c r="A1537" i="3"/>
  <c r="X1536" i="3"/>
  <c r="W1536" i="3"/>
  <c r="V1536" i="3"/>
  <c r="U1536" i="3"/>
  <c r="T1536" i="3"/>
  <c r="S1536" i="3"/>
  <c r="R1536" i="3"/>
  <c r="Q1536" i="3"/>
  <c r="P1536" i="3"/>
  <c r="O1536" i="3"/>
  <c r="N1536" i="3"/>
  <c r="M1536" i="3"/>
  <c r="L1536" i="3"/>
  <c r="K1536" i="3"/>
  <c r="J1536" i="3"/>
  <c r="I1536" i="3"/>
  <c r="H1536" i="3"/>
  <c r="G1536" i="3"/>
  <c r="F1536" i="3"/>
  <c r="E1536" i="3"/>
  <c r="D1536" i="3"/>
  <c r="C1536" i="3"/>
  <c r="B1536" i="3"/>
  <c r="A1536" i="3"/>
  <c r="X1535" i="3"/>
  <c r="W1535" i="3"/>
  <c r="V1535" i="3"/>
  <c r="U1535" i="3"/>
  <c r="T1535" i="3"/>
  <c r="S1535" i="3"/>
  <c r="R1535" i="3"/>
  <c r="Q1535" i="3"/>
  <c r="P1535" i="3"/>
  <c r="O1535" i="3"/>
  <c r="N1535" i="3"/>
  <c r="M1535" i="3"/>
  <c r="L1535" i="3"/>
  <c r="K1535" i="3"/>
  <c r="J1535" i="3"/>
  <c r="I1535" i="3"/>
  <c r="H1535" i="3"/>
  <c r="G1535" i="3"/>
  <c r="F1535" i="3"/>
  <c r="E1535" i="3"/>
  <c r="D1535" i="3"/>
  <c r="C1535" i="3"/>
  <c r="B1535" i="3"/>
  <c r="A1535" i="3"/>
  <c r="X1534" i="3"/>
  <c r="W1534" i="3"/>
  <c r="V1534" i="3"/>
  <c r="U1534" i="3"/>
  <c r="T1534" i="3"/>
  <c r="S1534" i="3"/>
  <c r="R1534" i="3"/>
  <c r="Q1534" i="3"/>
  <c r="P1534" i="3"/>
  <c r="O1534" i="3"/>
  <c r="N1534" i="3"/>
  <c r="M1534" i="3"/>
  <c r="L1534" i="3"/>
  <c r="K1534" i="3"/>
  <c r="J1534" i="3"/>
  <c r="I1534" i="3"/>
  <c r="H1534" i="3"/>
  <c r="G1534" i="3"/>
  <c r="F1534" i="3"/>
  <c r="E1534" i="3"/>
  <c r="D1534" i="3"/>
  <c r="C1534" i="3"/>
  <c r="B1534" i="3"/>
  <c r="A1534" i="3"/>
  <c r="X1533" i="3"/>
  <c r="W1533" i="3"/>
  <c r="V1533" i="3"/>
  <c r="U1533" i="3"/>
  <c r="T1533" i="3"/>
  <c r="S1533" i="3"/>
  <c r="R1533" i="3"/>
  <c r="Q1533" i="3"/>
  <c r="P1533" i="3"/>
  <c r="O1533" i="3"/>
  <c r="N1533" i="3"/>
  <c r="M1533" i="3"/>
  <c r="L1533" i="3"/>
  <c r="K1533" i="3"/>
  <c r="J1533" i="3"/>
  <c r="I1533" i="3"/>
  <c r="H1533" i="3"/>
  <c r="G1533" i="3"/>
  <c r="F1533" i="3"/>
  <c r="E1533" i="3"/>
  <c r="D1533" i="3"/>
  <c r="C1533" i="3"/>
  <c r="B1533" i="3"/>
  <c r="A1533" i="3"/>
  <c r="X1532" i="3"/>
  <c r="W1532" i="3"/>
  <c r="V1532" i="3"/>
  <c r="U1532" i="3"/>
  <c r="T1532" i="3"/>
  <c r="S1532" i="3"/>
  <c r="R1532" i="3"/>
  <c r="Q1532" i="3"/>
  <c r="P1532" i="3"/>
  <c r="O1532" i="3"/>
  <c r="N1532" i="3"/>
  <c r="M1532" i="3"/>
  <c r="L1532" i="3"/>
  <c r="K1532" i="3"/>
  <c r="J1532" i="3"/>
  <c r="I1532" i="3"/>
  <c r="H1532" i="3"/>
  <c r="G1532" i="3"/>
  <c r="F1532" i="3"/>
  <c r="E1532" i="3"/>
  <c r="D1532" i="3"/>
  <c r="C1532" i="3"/>
  <c r="B1532" i="3"/>
  <c r="A1532" i="3"/>
  <c r="X1531" i="3"/>
  <c r="W1531" i="3"/>
  <c r="V1531" i="3"/>
  <c r="U1531" i="3"/>
  <c r="T1531" i="3"/>
  <c r="S1531" i="3"/>
  <c r="R1531" i="3"/>
  <c r="Q1531" i="3"/>
  <c r="P1531" i="3"/>
  <c r="O1531" i="3"/>
  <c r="N1531" i="3"/>
  <c r="M1531" i="3"/>
  <c r="L1531" i="3"/>
  <c r="K1531" i="3"/>
  <c r="J1531" i="3"/>
  <c r="I1531" i="3"/>
  <c r="H1531" i="3"/>
  <c r="G1531" i="3"/>
  <c r="F1531" i="3"/>
  <c r="E1531" i="3"/>
  <c r="D1531" i="3"/>
  <c r="C1531" i="3"/>
  <c r="B1531" i="3"/>
  <c r="A1531" i="3"/>
  <c r="X1530" i="3"/>
  <c r="W1530" i="3"/>
  <c r="V1530" i="3"/>
  <c r="U1530" i="3"/>
  <c r="T1530" i="3"/>
  <c r="S1530" i="3"/>
  <c r="R1530" i="3"/>
  <c r="Q1530" i="3"/>
  <c r="P1530" i="3"/>
  <c r="O1530" i="3"/>
  <c r="N1530" i="3"/>
  <c r="M1530" i="3"/>
  <c r="L1530" i="3"/>
  <c r="K1530" i="3"/>
  <c r="J1530" i="3"/>
  <c r="I1530" i="3"/>
  <c r="H1530" i="3"/>
  <c r="G1530" i="3"/>
  <c r="F1530" i="3"/>
  <c r="E1530" i="3"/>
  <c r="D1530" i="3"/>
  <c r="C1530" i="3"/>
  <c r="B1530" i="3"/>
  <c r="A1530" i="3"/>
  <c r="X1529" i="3"/>
  <c r="W1529" i="3"/>
  <c r="V1529" i="3"/>
  <c r="U1529" i="3"/>
  <c r="T1529" i="3"/>
  <c r="S1529" i="3"/>
  <c r="R1529" i="3"/>
  <c r="Q1529" i="3"/>
  <c r="P1529" i="3"/>
  <c r="O1529" i="3"/>
  <c r="N1529" i="3"/>
  <c r="M1529" i="3"/>
  <c r="L1529" i="3"/>
  <c r="K1529" i="3"/>
  <c r="J1529" i="3"/>
  <c r="I1529" i="3"/>
  <c r="H1529" i="3"/>
  <c r="G1529" i="3"/>
  <c r="F1529" i="3"/>
  <c r="E1529" i="3"/>
  <c r="D1529" i="3"/>
  <c r="C1529" i="3"/>
  <c r="B1529" i="3"/>
  <c r="A1529" i="3"/>
  <c r="X1528" i="3"/>
  <c r="W1528" i="3"/>
  <c r="V1528" i="3"/>
  <c r="U1528" i="3"/>
  <c r="T1528" i="3"/>
  <c r="S1528" i="3"/>
  <c r="R1528" i="3"/>
  <c r="Q1528" i="3"/>
  <c r="P1528" i="3"/>
  <c r="O1528" i="3"/>
  <c r="N1528" i="3"/>
  <c r="M1528" i="3"/>
  <c r="L1528" i="3"/>
  <c r="K1528" i="3"/>
  <c r="J1528" i="3"/>
  <c r="I1528" i="3"/>
  <c r="H1528" i="3"/>
  <c r="G1528" i="3"/>
  <c r="F1528" i="3"/>
  <c r="E1528" i="3"/>
  <c r="D1528" i="3"/>
  <c r="C1528" i="3"/>
  <c r="B1528" i="3"/>
  <c r="A1528" i="3"/>
  <c r="X1527" i="3"/>
  <c r="W1527" i="3"/>
  <c r="V1527" i="3"/>
  <c r="U1527" i="3"/>
  <c r="T1527" i="3"/>
  <c r="S1527" i="3"/>
  <c r="R1527" i="3"/>
  <c r="Q1527" i="3"/>
  <c r="P1527" i="3"/>
  <c r="O1527" i="3"/>
  <c r="N1527" i="3"/>
  <c r="M1527" i="3"/>
  <c r="L1527" i="3"/>
  <c r="K1527" i="3"/>
  <c r="J1527" i="3"/>
  <c r="I1527" i="3"/>
  <c r="H1527" i="3"/>
  <c r="G1527" i="3"/>
  <c r="F1527" i="3"/>
  <c r="E1527" i="3"/>
  <c r="D1527" i="3"/>
  <c r="C1527" i="3"/>
  <c r="B1527" i="3"/>
  <c r="A1527" i="3"/>
  <c r="X1526" i="3"/>
  <c r="W1526" i="3"/>
  <c r="V1526" i="3"/>
  <c r="U1526" i="3"/>
  <c r="T1526" i="3"/>
  <c r="S1526" i="3"/>
  <c r="R1526" i="3"/>
  <c r="Q1526" i="3"/>
  <c r="P1526" i="3"/>
  <c r="O1526" i="3"/>
  <c r="N1526" i="3"/>
  <c r="M1526" i="3"/>
  <c r="L1526" i="3"/>
  <c r="K1526" i="3"/>
  <c r="J1526" i="3"/>
  <c r="I1526" i="3"/>
  <c r="H1526" i="3"/>
  <c r="G1526" i="3"/>
  <c r="F1526" i="3"/>
  <c r="E1526" i="3"/>
  <c r="D1526" i="3"/>
  <c r="C1526" i="3"/>
  <c r="B1526" i="3"/>
  <c r="A1526" i="3"/>
  <c r="X1525" i="3"/>
  <c r="W1525" i="3"/>
  <c r="V1525" i="3"/>
  <c r="U1525" i="3"/>
  <c r="T1525" i="3"/>
  <c r="S1525" i="3"/>
  <c r="R1525" i="3"/>
  <c r="Q1525" i="3"/>
  <c r="P1525" i="3"/>
  <c r="O1525" i="3"/>
  <c r="N1525" i="3"/>
  <c r="M1525" i="3"/>
  <c r="L1525" i="3"/>
  <c r="K1525" i="3"/>
  <c r="J1525" i="3"/>
  <c r="I1525" i="3"/>
  <c r="H1525" i="3"/>
  <c r="G1525" i="3"/>
  <c r="F1525" i="3"/>
  <c r="E1525" i="3"/>
  <c r="D1525" i="3"/>
  <c r="C1525" i="3"/>
  <c r="B1525" i="3"/>
  <c r="A1525" i="3"/>
  <c r="X1524" i="3"/>
  <c r="W1524" i="3"/>
  <c r="V1524" i="3"/>
  <c r="U1524" i="3"/>
  <c r="T1524" i="3"/>
  <c r="S1524" i="3"/>
  <c r="R1524" i="3"/>
  <c r="Q1524" i="3"/>
  <c r="P1524" i="3"/>
  <c r="O1524" i="3"/>
  <c r="N1524" i="3"/>
  <c r="M1524" i="3"/>
  <c r="L1524" i="3"/>
  <c r="K1524" i="3"/>
  <c r="J1524" i="3"/>
  <c r="I1524" i="3"/>
  <c r="H1524" i="3"/>
  <c r="G1524" i="3"/>
  <c r="F1524" i="3"/>
  <c r="E1524" i="3"/>
  <c r="D1524" i="3"/>
  <c r="C1524" i="3"/>
  <c r="B1524" i="3"/>
  <c r="A1524" i="3"/>
  <c r="X1523" i="3"/>
  <c r="W1523" i="3"/>
  <c r="V1523" i="3"/>
  <c r="U1523" i="3"/>
  <c r="T1523" i="3"/>
  <c r="S1523" i="3"/>
  <c r="R1523" i="3"/>
  <c r="Q1523" i="3"/>
  <c r="P1523" i="3"/>
  <c r="O1523" i="3"/>
  <c r="N1523" i="3"/>
  <c r="M1523" i="3"/>
  <c r="L1523" i="3"/>
  <c r="K1523" i="3"/>
  <c r="J1523" i="3"/>
  <c r="I1523" i="3"/>
  <c r="H1523" i="3"/>
  <c r="G1523" i="3"/>
  <c r="F1523" i="3"/>
  <c r="E1523" i="3"/>
  <c r="D1523" i="3"/>
  <c r="C1523" i="3"/>
  <c r="B1523" i="3"/>
  <c r="A1523" i="3"/>
  <c r="X1522" i="3"/>
  <c r="W1522" i="3"/>
  <c r="V1522" i="3"/>
  <c r="U1522" i="3"/>
  <c r="T1522" i="3"/>
  <c r="S1522" i="3"/>
  <c r="R1522" i="3"/>
  <c r="Q1522" i="3"/>
  <c r="P1522" i="3"/>
  <c r="O1522" i="3"/>
  <c r="N1522" i="3"/>
  <c r="M1522" i="3"/>
  <c r="L1522" i="3"/>
  <c r="K1522" i="3"/>
  <c r="J1522" i="3"/>
  <c r="I1522" i="3"/>
  <c r="H1522" i="3"/>
  <c r="G1522" i="3"/>
  <c r="F1522" i="3"/>
  <c r="E1522" i="3"/>
  <c r="D1522" i="3"/>
  <c r="C1522" i="3"/>
  <c r="B1522" i="3"/>
  <c r="A1522" i="3"/>
  <c r="X1521" i="3"/>
  <c r="W1521" i="3"/>
  <c r="V1521" i="3"/>
  <c r="U1521" i="3"/>
  <c r="T1521" i="3"/>
  <c r="S1521" i="3"/>
  <c r="R1521" i="3"/>
  <c r="Q1521" i="3"/>
  <c r="P1521" i="3"/>
  <c r="O1521" i="3"/>
  <c r="N1521" i="3"/>
  <c r="M1521" i="3"/>
  <c r="L1521" i="3"/>
  <c r="K1521" i="3"/>
  <c r="J1521" i="3"/>
  <c r="I1521" i="3"/>
  <c r="H1521" i="3"/>
  <c r="G1521" i="3"/>
  <c r="F1521" i="3"/>
  <c r="E1521" i="3"/>
  <c r="D1521" i="3"/>
  <c r="C1521" i="3"/>
  <c r="B1521" i="3"/>
  <c r="A1521" i="3"/>
  <c r="X1520" i="3"/>
  <c r="W1520" i="3"/>
  <c r="V1520" i="3"/>
  <c r="U1520" i="3"/>
  <c r="T1520" i="3"/>
  <c r="S1520" i="3"/>
  <c r="R1520" i="3"/>
  <c r="Q1520" i="3"/>
  <c r="P1520" i="3"/>
  <c r="O1520" i="3"/>
  <c r="N1520" i="3"/>
  <c r="M1520" i="3"/>
  <c r="L1520" i="3"/>
  <c r="K1520" i="3"/>
  <c r="J1520" i="3"/>
  <c r="I1520" i="3"/>
  <c r="H1520" i="3"/>
  <c r="G1520" i="3"/>
  <c r="F1520" i="3"/>
  <c r="E1520" i="3"/>
  <c r="D1520" i="3"/>
  <c r="C1520" i="3"/>
  <c r="B1520" i="3"/>
  <c r="A1520" i="3"/>
  <c r="X1519" i="3"/>
  <c r="W1519" i="3"/>
  <c r="V1519" i="3"/>
  <c r="U1519" i="3"/>
  <c r="T1519" i="3"/>
  <c r="S1519" i="3"/>
  <c r="R1519" i="3"/>
  <c r="Q1519" i="3"/>
  <c r="P1519" i="3"/>
  <c r="O1519" i="3"/>
  <c r="N1519" i="3"/>
  <c r="M1519" i="3"/>
  <c r="L1519" i="3"/>
  <c r="K1519" i="3"/>
  <c r="J1519" i="3"/>
  <c r="I1519" i="3"/>
  <c r="H1519" i="3"/>
  <c r="G1519" i="3"/>
  <c r="F1519" i="3"/>
  <c r="E1519" i="3"/>
  <c r="D1519" i="3"/>
  <c r="C1519" i="3"/>
  <c r="B1519" i="3"/>
  <c r="A1519" i="3"/>
  <c r="X1518" i="3"/>
  <c r="W1518" i="3"/>
  <c r="V1518" i="3"/>
  <c r="U1518" i="3"/>
  <c r="T1518" i="3"/>
  <c r="S1518" i="3"/>
  <c r="R1518" i="3"/>
  <c r="Q1518" i="3"/>
  <c r="P1518" i="3"/>
  <c r="O1518" i="3"/>
  <c r="N1518" i="3"/>
  <c r="M1518" i="3"/>
  <c r="L1518" i="3"/>
  <c r="K1518" i="3"/>
  <c r="J1518" i="3"/>
  <c r="I1518" i="3"/>
  <c r="H1518" i="3"/>
  <c r="G1518" i="3"/>
  <c r="F1518" i="3"/>
  <c r="E1518" i="3"/>
  <c r="D1518" i="3"/>
  <c r="C1518" i="3"/>
  <c r="B1518" i="3"/>
  <c r="A1518" i="3"/>
  <c r="X1517" i="3"/>
  <c r="W1517" i="3"/>
  <c r="V1517" i="3"/>
  <c r="U1517" i="3"/>
  <c r="T1517" i="3"/>
  <c r="S1517" i="3"/>
  <c r="R1517" i="3"/>
  <c r="Q1517" i="3"/>
  <c r="P1517" i="3"/>
  <c r="O1517" i="3"/>
  <c r="N1517" i="3"/>
  <c r="M1517" i="3"/>
  <c r="L1517" i="3"/>
  <c r="K1517" i="3"/>
  <c r="J1517" i="3"/>
  <c r="I1517" i="3"/>
  <c r="H1517" i="3"/>
  <c r="G1517" i="3"/>
  <c r="F1517" i="3"/>
  <c r="E1517" i="3"/>
  <c r="D1517" i="3"/>
  <c r="C1517" i="3"/>
  <c r="B1517" i="3"/>
  <c r="A1517" i="3"/>
  <c r="X1516" i="3"/>
  <c r="W1516" i="3"/>
  <c r="V1516" i="3"/>
  <c r="U1516" i="3"/>
  <c r="T1516" i="3"/>
  <c r="S1516" i="3"/>
  <c r="R1516" i="3"/>
  <c r="Q1516" i="3"/>
  <c r="P1516" i="3"/>
  <c r="O1516" i="3"/>
  <c r="N1516" i="3"/>
  <c r="M1516" i="3"/>
  <c r="L1516" i="3"/>
  <c r="K1516" i="3"/>
  <c r="J1516" i="3"/>
  <c r="I1516" i="3"/>
  <c r="H1516" i="3"/>
  <c r="G1516" i="3"/>
  <c r="F1516" i="3"/>
  <c r="E1516" i="3"/>
  <c r="D1516" i="3"/>
  <c r="C1516" i="3"/>
  <c r="B1516" i="3"/>
  <c r="A1516" i="3"/>
  <c r="X1515" i="3"/>
  <c r="W1515" i="3"/>
  <c r="V1515" i="3"/>
  <c r="U1515" i="3"/>
  <c r="T1515" i="3"/>
  <c r="S1515" i="3"/>
  <c r="R1515" i="3"/>
  <c r="Q1515" i="3"/>
  <c r="P1515" i="3"/>
  <c r="O1515" i="3"/>
  <c r="N1515" i="3"/>
  <c r="M1515" i="3"/>
  <c r="L1515" i="3"/>
  <c r="K1515" i="3"/>
  <c r="J1515" i="3"/>
  <c r="I1515" i="3"/>
  <c r="H1515" i="3"/>
  <c r="G1515" i="3"/>
  <c r="F1515" i="3"/>
  <c r="E1515" i="3"/>
  <c r="D1515" i="3"/>
  <c r="C1515" i="3"/>
  <c r="B1515" i="3"/>
  <c r="A1515" i="3"/>
  <c r="X1514" i="3"/>
  <c r="W1514" i="3"/>
  <c r="V1514" i="3"/>
  <c r="U1514" i="3"/>
  <c r="T1514" i="3"/>
  <c r="S1514" i="3"/>
  <c r="R1514" i="3"/>
  <c r="Q1514" i="3"/>
  <c r="P1514" i="3"/>
  <c r="O1514" i="3"/>
  <c r="N1514" i="3"/>
  <c r="M1514" i="3"/>
  <c r="L1514" i="3"/>
  <c r="K1514" i="3"/>
  <c r="J1514" i="3"/>
  <c r="I1514" i="3"/>
  <c r="H1514" i="3"/>
  <c r="G1514" i="3"/>
  <c r="F1514" i="3"/>
  <c r="E1514" i="3"/>
  <c r="D1514" i="3"/>
  <c r="C1514" i="3"/>
  <c r="B1514" i="3"/>
  <c r="A1514" i="3"/>
  <c r="X1513" i="3"/>
  <c r="W1513" i="3"/>
  <c r="V1513" i="3"/>
  <c r="U1513" i="3"/>
  <c r="T1513" i="3"/>
  <c r="S1513" i="3"/>
  <c r="R1513" i="3"/>
  <c r="Q1513" i="3"/>
  <c r="P1513" i="3"/>
  <c r="O1513" i="3"/>
  <c r="N1513" i="3"/>
  <c r="M1513" i="3"/>
  <c r="L1513" i="3"/>
  <c r="K1513" i="3"/>
  <c r="J1513" i="3"/>
  <c r="I1513" i="3"/>
  <c r="H1513" i="3"/>
  <c r="G1513" i="3"/>
  <c r="F1513" i="3"/>
  <c r="E1513" i="3"/>
  <c r="D1513" i="3"/>
  <c r="C1513" i="3"/>
  <c r="B1513" i="3"/>
  <c r="A1513" i="3"/>
  <c r="X1512" i="3"/>
  <c r="W1512" i="3"/>
  <c r="V1512" i="3"/>
  <c r="U1512" i="3"/>
  <c r="T1512" i="3"/>
  <c r="S1512" i="3"/>
  <c r="R1512" i="3"/>
  <c r="Q1512" i="3"/>
  <c r="P1512" i="3"/>
  <c r="O1512" i="3"/>
  <c r="N1512" i="3"/>
  <c r="M1512" i="3"/>
  <c r="L1512" i="3"/>
  <c r="K1512" i="3"/>
  <c r="J1512" i="3"/>
  <c r="I1512" i="3"/>
  <c r="H1512" i="3"/>
  <c r="G1512" i="3"/>
  <c r="F1512" i="3"/>
  <c r="E1512" i="3"/>
  <c r="D1512" i="3"/>
  <c r="C1512" i="3"/>
  <c r="B1512" i="3"/>
  <c r="A1512" i="3"/>
  <c r="X1511" i="3"/>
  <c r="W1511" i="3"/>
  <c r="V1511" i="3"/>
  <c r="U1511" i="3"/>
  <c r="T1511" i="3"/>
  <c r="S1511" i="3"/>
  <c r="R1511" i="3"/>
  <c r="Q1511" i="3"/>
  <c r="P1511" i="3"/>
  <c r="O1511" i="3"/>
  <c r="N1511" i="3"/>
  <c r="M1511" i="3"/>
  <c r="L1511" i="3"/>
  <c r="K1511" i="3"/>
  <c r="J1511" i="3"/>
  <c r="I1511" i="3"/>
  <c r="H1511" i="3"/>
  <c r="G1511" i="3"/>
  <c r="F1511" i="3"/>
  <c r="E1511" i="3"/>
  <c r="D1511" i="3"/>
  <c r="C1511" i="3"/>
  <c r="B1511" i="3"/>
  <c r="A1511" i="3"/>
  <c r="X1510" i="3"/>
  <c r="W1510" i="3"/>
  <c r="V1510" i="3"/>
  <c r="U1510" i="3"/>
  <c r="T1510" i="3"/>
  <c r="S1510" i="3"/>
  <c r="R1510" i="3"/>
  <c r="Q1510" i="3"/>
  <c r="P1510" i="3"/>
  <c r="O1510" i="3"/>
  <c r="N1510" i="3"/>
  <c r="M1510" i="3"/>
  <c r="L1510" i="3"/>
  <c r="K1510" i="3"/>
  <c r="J1510" i="3"/>
  <c r="I1510" i="3"/>
  <c r="H1510" i="3"/>
  <c r="G1510" i="3"/>
  <c r="F1510" i="3"/>
  <c r="E1510" i="3"/>
  <c r="D1510" i="3"/>
  <c r="C1510" i="3"/>
  <c r="B1510" i="3"/>
  <c r="A1510" i="3"/>
  <c r="X1509" i="3"/>
  <c r="W1509" i="3"/>
  <c r="V1509" i="3"/>
  <c r="U1509" i="3"/>
  <c r="T1509" i="3"/>
  <c r="S1509" i="3"/>
  <c r="R1509" i="3"/>
  <c r="Q1509" i="3"/>
  <c r="P1509" i="3"/>
  <c r="O1509" i="3"/>
  <c r="N1509" i="3"/>
  <c r="M1509" i="3"/>
  <c r="L1509" i="3"/>
  <c r="K1509" i="3"/>
  <c r="J1509" i="3"/>
  <c r="I1509" i="3"/>
  <c r="H1509" i="3"/>
  <c r="G1509" i="3"/>
  <c r="F1509" i="3"/>
  <c r="E1509" i="3"/>
  <c r="D1509" i="3"/>
  <c r="C1509" i="3"/>
  <c r="B1509" i="3"/>
  <c r="A1509" i="3"/>
  <c r="X1508" i="3"/>
  <c r="W1508" i="3"/>
  <c r="V1508" i="3"/>
  <c r="U1508" i="3"/>
  <c r="T1508" i="3"/>
  <c r="S1508" i="3"/>
  <c r="R1508" i="3"/>
  <c r="Q1508" i="3"/>
  <c r="P1508" i="3"/>
  <c r="O1508" i="3"/>
  <c r="N1508" i="3"/>
  <c r="M1508" i="3"/>
  <c r="L1508" i="3"/>
  <c r="K1508" i="3"/>
  <c r="J1508" i="3"/>
  <c r="I1508" i="3"/>
  <c r="H1508" i="3"/>
  <c r="G1508" i="3"/>
  <c r="F1508" i="3"/>
  <c r="E1508" i="3"/>
  <c r="D1508" i="3"/>
  <c r="C1508" i="3"/>
  <c r="B1508" i="3"/>
  <c r="A1508" i="3"/>
  <c r="X1507" i="3"/>
  <c r="W1507" i="3"/>
  <c r="V1507" i="3"/>
  <c r="U1507" i="3"/>
  <c r="T1507" i="3"/>
  <c r="S1507" i="3"/>
  <c r="R1507" i="3"/>
  <c r="Q1507" i="3"/>
  <c r="P1507" i="3"/>
  <c r="O1507" i="3"/>
  <c r="N1507" i="3"/>
  <c r="M1507" i="3"/>
  <c r="L1507" i="3"/>
  <c r="K1507" i="3"/>
  <c r="J1507" i="3"/>
  <c r="I1507" i="3"/>
  <c r="H1507" i="3"/>
  <c r="G1507" i="3"/>
  <c r="F1507" i="3"/>
  <c r="E1507" i="3"/>
  <c r="D1507" i="3"/>
  <c r="C1507" i="3"/>
  <c r="B1507" i="3"/>
  <c r="A1507" i="3"/>
  <c r="X1506" i="3"/>
  <c r="W1506" i="3"/>
  <c r="V1506" i="3"/>
  <c r="U1506" i="3"/>
  <c r="T1506" i="3"/>
  <c r="S1506" i="3"/>
  <c r="R1506" i="3"/>
  <c r="Q1506" i="3"/>
  <c r="P1506" i="3"/>
  <c r="O1506" i="3"/>
  <c r="N1506" i="3"/>
  <c r="M1506" i="3"/>
  <c r="L1506" i="3"/>
  <c r="K1506" i="3"/>
  <c r="J1506" i="3"/>
  <c r="I1506" i="3"/>
  <c r="H1506" i="3"/>
  <c r="G1506" i="3"/>
  <c r="F1506" i="3"/>
  <c r="E1506" i="3"/>
  <c r="D1506" i="3"/>
  <c r="C1506" i="3"/>
  <c r="B1506" i="3"/>
  <c r="A1506" i="3"/>
  <c r="X1505" i="3"/>
  <c r="W1505" i="3"/>
  <c r="V1505" i="3"/>
  <c r="U1505" i="3"/>
  <c r="T1505" i="3"/>
  <c r="S1505" i="3"/>
  <c r="R1505" i="3"/>
  <c r="Q1505" i="3"/>
  <c r="P1505" i="3"/>
  <c r="O1505" i="3"/>
  <c r="N1505" i="3"/>
  <c r="M1505" i="3"/>
  <c r="L1505" i="3"/>
  <c r="K1505" i="3"/>
  <c r="J1505" i="3"/>
  <c r="I1505" i="3"/>
  <c r="H1505" i="3"/>
  <c r="G1505" i="3"/>
  <c r="F1505" i="3"/>
  <c r="E1505" i="3"/>
  <c r="D1505" i="3"/>
  <c r="C1505" i="3"/>
  <c r="B1505" i="3"/>
  <c r="A1505" i="3"/>
  <c r="X1504" i="3"/>
  <c r="W1504" i="3"/>
  <c r="V1504" i="3"/>
  <c r="U1504" i="3"/>
  <c r="T1504" i="3"/>
  <c r="S1504" i="3"/>
  <c r="R1504" i="3"/>
  <c r="Q1504" i="3"/>
  <c r="P1504" i="3"/>
  <c r="O1504" i="3"/>
  <c r="N1504" i="3"/>
  <c r="M1504" i="3"/>
  <c r="L1504" i="3"/>
  <c r="K1504" i="3"/>
  <c r="J1504" i="3"/>
  <c r="I1504" i="3"/>
  <c r="H1504" i="3"/>
  <c r="G1504" i="3"/>
  <c r="F1504" i="3"/>
  <c r="E1504" i="3"/>
  <c r="D1504" i="3"/>
  <c r="C1504" i="3"/>
  <c r="B1504" i="3"/>
  <c r="A1504" i="3"/>
  <c r="X1503" i="3"/>
  <c r="W1503" i="3"/>
  <c r="V1503" i="3"/>
  <c r="U1503" i="3"/>
  <c r="T1503" i="3"/>
  <c r="S1503" i="3"/>
  <c r="R1503" i="3"/>
  <c r="Q1503" i="3"/>
  <c r="P1503" i="3"/>
  <c r="O1503" i="3"/>
  <c r="N1503" i="3"/>
  <c r="M1503" i="3"/>
  <c r="L1503" i="3"/>
  <c r="K1503" i="3"/>
  <c r="J1503" i="3"/>
  <c r="I1503" i="3"/>
  <c r="H1503" i="3"/>
  <c r="G1503" i="3"/>
  <c r="F1503" i="3"/>
  <c r="E1503" i="3"/>
  <c r="D1503" i="3"/>
  <c r="C1503" i="3"/>
  <c r="B1503" i="3"/>
  <c r="A1503" i="3"/>
  <c r="X1502" i="3"/>
  <c r="W1502" i="3"/>
  <c r="V1502" i="3"/>
  <c r="U1502" i="3"/>
  <c r="T1502" i="3"/>
  <c r="S1502" i="3"/>
  <c r="R1502" i="3"/>
  <c r="Q1502" i="3"/>
  <c r="P1502" i="3"/>
  <c r="O1502" i="3"/>
  <c r="N1502" i="3"/>
  <c r="M1502" i="3"/>
  <c r="L1502" i="3"/>
  <c r="K1502" i="3"/>
  <c r="J1502" i="3"/>
  <c r="I1502" i="3"/>
  <c r="H1502" i="3"/>
  <c r="G1502" i="3"/>
  <c r="F1502" i="3"/>
  <c r="E1502" i="3"/>
  <c r="D1502" i="3"/>
  <c r="C1502" i="3"/>
  <c r="B1502" i="3"/>
  <c r="A1502" i="3"/>
  <c r="X1501" i="3"/>
  <c r="W1501" i="3"/>
  <c r="V1501" i="3"/>
  <c r="U1501" i="3"/>
  <c r="T1501" i="3"/>
  <c r="S1501" i="3"/>
  <c r="R1501" i="3"/>
  <c r="Q1501" i="3"/>
  <c r="P1501" i="3"/>
  <c r="O1501" i="3"/>
  <c r="N1501" i="3"/>
  <c r="M1501" i="3"/>
  <c r="L1501" i="3"/>
  <c r="K1501" i="3"/>
  <c r="J1501" i="3"/>
  <c r="I1501" i="3"/>
  <c r="H1501" i="3"/>
  <c r="G1501" i="3"/>
  <c r="F1501" i="3"/>
  <c r="E1501" i="3"/>
  <c r="D1501" i="3"/>
  <c r="C1501" i="3"/>
  <c r="B1501" i="3"/>
  <c r="A1501" i="3"/>
  <c r="X1500" i="3"/>
  <c r="W1500" i="3"/>
  <c r="V1500" i="3"/>
  <c r="U1500" i="3"/>
  <c r="T1500" i="3"/>
  <c r="S1500" i="3"/>
  <c r="R1500" i="3"/>
  <c r="Q1500" i="3"/>
  <c r="P1500" i="3"/>
  <c r="O1500" i="3"/>
  <c r="N1500" i="3"/>
  <c r="M1500" i="3"/>
  <c r="L1500" i="3"/>
  <c r="K1500" i="3"/>
  <c r="J1500" i="3"/>
  <c r="I1500" i="3"/>
  <c r="H1500" i="3"/>
  <c r="G1500" i="3"/>
  <c r="F1500" i="3"/>
  <c r="E1500" i="3"/>
  <c r="D1500" i="3"/>
  <c r="C1500" i="3"/>
  <c r="B1500" i="3"/>
  <c r="A1500" i="3"/>
  <c r="X1499" i="3"/>
  <c r="W1499" i="3"/>
  <c r="V1499" i="3"/>
  <c r="U1499" i="3"/>
  <c r="T1499" i="3"/>
  <c r="S1499" i="3"/>
  <c r="R1499" i="3"/>
  <c r="Q1499" i="3"/>
  <c r="P1499" i="3"/>
  <c r="O1499" i="3"/>
  <c r="N1499" i="3"/>
  <c r="M1499" i="3"/>
  <c r="L1499" i="3"/>
  <c r="K1499" i="3"/>
  <c r="J1499" i="3"/>
  <c r="I1499" i="3"/>
  <c r="H1499" i="3"/>
  <c r="G1499" i="3"/>
  <c r="F1499" i="3"/>
  <c r="E1499" i="3"/>
  <c r="D1499" i="3"/>
  <c r="C1499" i="3"/>
  <c r="B1499" i="3"/>
  <c r="A1499" i="3"/>
  <c r="X1498" i="3"/>
  <c r="W1498" i="3"/>
  <c r="V1498" i="3"/>
  <c r="U1498" i="3"/>
  <c r="T1498" i="3"/>
  <c r="S1498" i="3"/>
  <c r="R1498" i="3"/>
  <c r="Q1498" i="3"/>
  <c r="P1498" i="3"/>
  <c r="O1498" i="3"/>
  <c r="N1498" i="3"/>
  <c r="M1498" i="3"/>
  <c r="L1498" i="3"/>
  <c r="K1498" i="3"/>
  <c r="J1498" i="3"/>
  <c r="I1498" i="3"/>
  <c r="H1498" i="3"/>
  <c r="G1498" i="3"/>
  <c r="F1498" i="3"/>
  <c r="E1498" i="3"/>
  <c r="D1498" i="3"/>
  <c r="C1498" i="3"/>
  <c r="B1498" i="3"/>
  <c r="A1498" i="3"/>
  <c r="X1497" i="3"/>
  <c r="W1497" i="3"/>
  <c r="V1497" i="3"/>
  <c r="U1497" i="3"/>
  <c r="T1497" i="3"/>
  <c r="S1497" i="3"/>
  <c r="R1497" i="3"/>
  <c r="Q1497" i="3"/>
  <c r="P1497" i="3"/>
  <c r="O1497" i="3"/>
  <c r="N1497" i="3"/>
  <c r="M1497" i="3"/>
  <c r="L1497" i="3"/>
  <c r="K1497" i="3"/>
  <c r="J1497" i="3"/>
  <c r="I1497" i="3"/>
  <c r="H1497" i="3"/>
  <c r="G1497" i="3"/>
  <c r="F1497" i="3"/>
  <c r="E1497" i="3"/>
  <c r="D1497" i="3"/>
  <c r="C1497" i="3"/>
  <c r="B1497" i="3"/>
  <c r="A1497" i="3"/>
  <c r="X1496" i="3"/>
  <c r="W1496" i="3"/>
  <c r="V1496" i="3"/>
  <c r="U1496" i="3"/>
  <c r="T1496" i="3"/>
  <c r="S1496" i="3"/>
  <c r="R1496" i="3"/>
  <c r="Q1496" i="3"/>
  <c r="P1496" i="3"/>
  <c r="O1496" i="3"/>
  <c r="N1496" i="3"/>
  <c r="M1496" i="3"/>
  <c r="L1496" i="3"/>
  <c r="K1496" i="3"/>
  <c r="J1496" i="3"/>
  <c r="I1496" i="3"/>
  <c r="H1496" i="3"/>
  <c r="G1496" i="3"/>
  <c r="F1496" i="3"/>
  <c r="E1496" i="3"/>
  <c r="D1496" i="3"/>
  <c r="C1496" i="3"/>
  <c r="B1496" i="3"/>
  <c r="A1496" i="3"/>
  <c r="X1495" i="3"/>
  <c r="W1495" i="3"/>
  <c r="V1495" i="3"/>
  <c r="U1495" i="3"/>
  <c r="T1495" i="3"/>
  <c r="S1495" i="3"/>
  <c r="R1495" i="3"/>
  <c r="Q1495" i="3"/>
  <c r="P1495" i="3"/>
  <c r="O1495" i="3"/>
  <c r="N1495" i="3"/>
  <c r="M1495" i="3"/>
  <c r="L1495" i="3"/>
  <c r="K1495" i="3"/>
  <c r="J1495" i="3"/>
  <c r="I1495" i="3"/>
  <c r="H1495" i="3"/>
  <c r="G1495" i="3"/>
  <c r="F1495" i="3"/>
  <c r="E1495" i="3"/>
  <c r="D1495" i="3"/>
  <c r="C1495" i="3"/>
  <c r="B1495" i="3"/>
  <c r="A1495" i="3"/>
  <c r="X1494" i="3"/>
  <c r="W1494" i="3"/>
  <c r="V1494" i="3"/>
  <c r="U1494" i="3"/>
  <c r="T1494" i="3"/>
  <c r="S1494" i="3"/>
  <c r="R1494" i="3"/>
  <c r="Q1494" i="3"/>
  <c r="P1494" i="3"/>
  <c r="O1494" i="3"/>
  <c r="N1494" i="3"/>
  <c r="M1494" i="3"/>
  <c r="L1494" i="3"/>
  <c r="K1494" i="3"/>
  <c r="J1494" i="3"/>
  <c r="I1494" i="3"/>
  <c r="H1494" i="3"/>
  <c r="G1494" i="3"/>
  <c r="F1494" i="3"/>
  <c r="E1494" i="3"/>
  <c r="D1494" i="3"/>
  <c r="C1494" i="3"/>
  <c r="B1494" i="3"/>
  <c r="A1494" i="3"/>
  <c r="X1493" i="3"/>
  <c r="W1493" i="3"/>
  <c r="V1493" i="3"/>
  <c r="U1493" i="3"/>
  <c r="T1493" i="3"/>
  <c r="S1493" i="3"/>
  <c r="R1493" i="3"/>
  <c r="Q1493" i="3"/>
  <c r="P1493" i="3"/>
  <c r="O1493" i="3"/>
  <c r="N1493" i="3"/>
  <c r="M1493" i="3"/>
  <c r="L1493" i="3"/>
  <c r="K1493" i="3"/>
  <c r="J1493" i="3"/>
  <c r="I1493" i="3"/>
  <c r="H1493" i="3"/>
  <c r="G1493" i="3"/>
  <c r="F1493" i="3"/>
  <c r="E1493" i="3"/>
  <c r="D1493" i="3"/>
  <c r="C1493" i="3"/>
  <c r="B1493" i="3"/>
  <c r="A1493" i="3"/>
  <c r="X1492" i="3"/>
  <c r="W1492" i="3"/>
  <c r="V1492" i="3"/>
  <c r="U1492" i="3"/>
  <c r="T1492" i="3"/>
  <c r="S1492" i="3"/>
  <c r="R1492" i="3"/>
  <c r="Q1492" i="3"/>
  <c r="P1492" i="3"/>
  <c r="O1492" i="3"/>
  <c r="N1492" i="3"/>
  <c r="M1492" i="3"/>
  <c r="L1492" i="3"/>
  <c r="K1492" i="3"/>
  <c r="J1492" i="3"/>
  <c r="I1492" i="3"/>
  <c r="H1492" i="3"/>
  <c r="G1492" i="3"/>
  <c r="F1492" i="3"/>
  <c r="E1492" i="3"/>
  <c r="D1492" i="3"/>
  <c r="C1492" i="3"/>
  <c r="B1492" i="3"/>
  <c r="A1492" i="3"/>
  <c r="X1491" i="3"/>
  <c r="W1491" i="3"/>
  <c r="V1491" i="3"/>
  <c r="U1491" i="3"/>
  <c r="T1491" i="3"/>
  <c r="S1491" i="3"/>
  <c r="R1491" i="3"/>
  <c r="Q1491" i="3"/>
  <c r="P1491" i="3"/>
  <c r="O1491" i="3"/>
  <c r="N1491" i="3"/>
  <c r="M1491" i="3"/>
  <c r="L1491" i="3"/>
  <c r="K1491" i="3"/>
  <c r="J1491" i="3"/>
  <c r="I1491" i="3"/>
  <c r="H1491" i="3"/>
  <c r="G1491" i="3"/>
  <c r="F1491" i="3"/>
  <c r="E1491" i="3"/>
  <c r="D1491" i="3"/>
  <c r="C1491" i="3"/>
  <c r="B1491" i="3"/>
  <c r="A1491" i="3"/>
  <c r="X1490" i="3"/>
  <c r="W1490" i="3"/>
  <c r="V1490" i="3"/>
  <c r="U1490" i="3"/>
  <c r="T1490" i="3"/>
  <c r="S1490" i="3"/>
  <c r="R1490" i="3"/>
  <c r="Q1490" i="3"/>
  <c r="P1490" i="3"/>
  <c r="O1490" i="3"/>
  <c r="N1490" i="3"/>
  <c r="M1490" i="3"/>
  <c r="L1490" i="3"/>
  <c r="K1490" i="3"/>
  <c r="J1490" i="3"/>
  <c r="I1490" i="3"/>
  <c r="H1490" i="3"/>
  <c r="G1490" i="3"/>
  <c r="F1490" i="3"/>
  <c r="E1490" i="3"/>
  <c r="D1490" i="3"/>
  <c r="C1490" i="3"/>
  <c r="B1490" i="3"/>
  <c r="A1490" i="3"/>
  <c r="X1489" i="3"/>
  <c r="W1489" i="3"/>
  <c r="V1489" i="3"/>
  <c r="U1489" i="3"/>
  <c r="T1489" i="3"/>
  <c r="S1489" i="3"/>
  <c r="R1489" i="3"/>
  <c r="Q1489" i="3"/>
  <c r="P1489" i="3"/>
  <c r="O1489" i="3"/>
  <c r="N1489" i="3"/>
  <c r="M1489" i="3"/>
  <c r="L1489" i="3"/>
  <c r="K1489" i="3"/>
  <c r="J1489" i="3"/>
  <c r="I1489" i="3"/>
  <c r="H1489" i="3"/>
  <c r="G1489" i="3"/>
  <c r="F1489" i="3"/>
  <c r="E1489" i="3"/>
  <c r="D1489" i="3"/>
  <c r="C1489" i="3"/>
  <c r="B1489" i="3"/>
  <c r="A1489" i="3"/>
  <c r="X1488" i="3"/>
  <c r="W1488" i="3"/>
  <c r="V1488" i="3"/>
  <c r="U1488" i="3"/>
  <c r="T1488" i="3"/>
  <c r="S1488" i="3"/>
  <c r="R1488" i="3"/>
  <c r="Q1488" i="3"/>
  <c r="P1488" i="3"/>
  <c r="O1488" i="3"/>
  <c r="N1488" i="3"/>
  <c r="M1488" i="3"/>
  <c r="L1488" i="3"/>
  <c r="K1488" i="3"/>
  <c r="J1488" i="3"/>
  <c r="I1488" i="3"/>
  <c r="H1488" i="3"/>
  <c r="G1488" i="3"/>
  <c r="F1488" i="3"/>
  <c r="E1488" i="3"/>
  <c r="D1488" i="3"/>
  <c r="C1488" i="3"/>
  <c r="B1488" i="3"/>
  <c r="A1488" i="3"/>
  <c r="X1487" i="3"/>
  <c r="W1487" i="3"/>
  <c r="V1487" i="3"/>
  <c r="U1487" i="3"/>
  <c r="T1487" i="3"/>
  <c r="S1487" i="3"/>
  <c r="R1487" i="3"/>
  <c r="Q1487" i="3"/>
  <c r="P1487" i="3"/>
  <c r="O1487" i="3"/>
  <c r="N1487" i="3"/>
  <c r="M1487" i="3"/>
  <c r="L1487" i="3"/>
  <c r="K1487" i="3"/>
  <c r="J1487" i="3"/>
  <c r="I1487" i="3"/>
  <c r="H1487" i="3"/>
  <c r="G1487" i="3"/>
  <c r="F1487" i="3"/>
  <c r="E1487" i="3"/>
  <c r="D1487" i="3"/>
  <c r="C1487" i="3"/>
  <c r="B1487" i="3"/>
  <c r="A1487" i="3"/>
  <c r="X1486" i="3"/>
  <c r="W1486" i="3"/>
  <c r="V1486" i="3"/>
  <c r="U1486" i="3"/>
  <c r="T1486" i="3"/>
  <c r="S1486" i="3"/>
  <c r="R1486" i="3"/>
  <c r="Q1486" i="3"/>
  <c r="P1486" i="3"/>
  <c r="O1486" i="3"/>
  <c r="N1486" i="3"/>
  <c r="M1486" i="3"/>
  <c r="L1486" i="3"/>
  <c r="K1486" i="3"/>
  <c r="J1486" i="3"/>
  <c r="I1486" i="3"/>
  <c r="H1486" i="3"/>
  <c r="G1486" i="3"/>
  <c r="F1486" i="3"/>
  <c r="E1486" i="3"/>
  <c r="D1486" i="3"/>
  <c r="C1486" i="3"/>
  <c r="B1486" i="3"/>
  <c r="A1486" i="3"/>
  <c r="X1485" i="3"/>
  <c r="W1485" i="3"/>
  <c r="V1485" i="3"/>
  <c r="U1485" i="3"/>
  <c r="T1485" i="3"/>
  <c r="S1485" i="3"/>
  <c r="R1485" i="3"/>
  <c r="Q1485" i="3"/>
  <c r="P1485" i="3"/>
  <c r="O1485" i="3"/>
  <c r="N1485" i="3"/>
  <c r="M1485" i="3"/>
  <c r="L1485" i="3"/>
  <c r="K1485" i="3"/>
  <c r="J1485" i="3"/>
  <c r="I1485" i="3"/>
  <c r="H1485" i="3"/>
  <c r="G1485" i="3"/>
  <c r="F1485" i="3"/>
  <c r="E1485" i="3"/>
  <c r="D1485" i="3"/>
  <c r="C1485" i="3"/>
  <c r="B1485" i="3"/>
  <c r="A1485" i="3"/>
  <c r="X1484" i="3"/>
  <c r="W1484" i="3"/>
  <c r="V1484" i="3"/>
  <c r="U1484" i="3"/>
  <c r="T1484" i="3"/>
  <c r="S1484" i="3"/>
  <c r="R1484" i="3"/>
  <c r="Q1484" i="3"/>
  <c r="P1484" i="3"/>
  <c r="O1484" i="3"/>
  <c r="N1484" i="3"/>
  <c r="M1484" i="3"/>
  <c r="L1484" i="3"/>
  <c r="K1484" i="3"/>
  <c r="J1484" i="3"/>
  <c r="I1484" i="3"/>
  <c r="H1484" i="3"/>
  <c r="G1484" i="3"/>
  <c r="F1484" i="3"/>
  <c r="E1484" i="3"/>
  <c r="D1484" i="3"/>
  <c r="C1484" i="3"/>
  <c r="B1484" i="3"/>
  <c r="A1484" i="3"/>
  <c r="X1483" i="3"/>
  <c r="W1483" i="3"/>
  <c r="V1483" i="3"/>
  <c r="U1483" i="3"/>
  <c r="T1483" i="3"/>
  <c r="S1483" i="3"/>
  <c r="R1483" i="3"/>
  <c r="Q1483" i="3"/>
  <c r="P1483" i="3"/>
  <c r="O1483" i="3"/>
  <c r="N1483" i="3"/>
  <c r="M1483" i="3"/>
  <c r="L1483" i="3"/>
  <c r="K1483" i="3"/>
  <c r="J1483" i="3"/>
  <c r="I1483" i="3"/>
  <c r="H1483" i="3"/>
  <c r="G1483" i="3"/>
  <c r="F1483" i="3"/>
  <c r="E1483" i="3"/>
  <c r="D1483" i="3"/>
  <c r="C1483" i="3"/>
  <c r="B1483" i="3"/>
  <c r="A1483" i="3"/>
  <c r="X1482" i="3"/>
  <c r="W1482" i="3"/>
  <c r="V1482" i="3"/>
  <c r="U1482" i="3"/>
  <c r="T1482" i="3"/>
  <c r="S1482" i="3"/>
  <c r="R1482" i="3"/>
  <c r="Q1482" i="3"/>
  <c r="P1482" i="3"/>
  <c r="O1482" i="3"/>
  <c r="N1482" i="3"/>
  <c r="M1482" i="3"/>
  <c r="L1482" i="3"/>
  <c r="K1482" i="3"/>
  <c r="J1482" i="3"/>
  <c r="I1482" i="3"/>
  <c r="H1482" i="3"/>
  <c r="G1482" i="3"/>
  <c r="F1482" i="3"/>
  <c r="E1482" i="3"/>
  <c r="D1482" i="3"/>
  <c r="C1482" i="3"/>
  <c r="B1482" i="3"/>
  <c r="A1482" i="3"/>
  <c r="X1481" i="3"/>
  <c r="W1481" i="3"/>
  <c r="V1481" i="3"/>
  <c r="U1481" i="3"/>
  <c r="T1481" i="3"/>
  <c r="S1481" i="3"/>
  <c r="R1481" i="3"/>
  <c r="Q1481" i="3"/>
  <c r="P1481" i="3"/>
  <c r="O1481" i="3"/>
  <c r="N1481" i="3"/>
  <c r="M1481" i="3"/>
  <c r="L1481" i="3"/>
  <c r="K1481" i="3"/>
  <c r="J1481" i="3"/>
  <c r="I1481" i="3"/>
  <c r="H1481" i="3"/>
  <c r="G1481" i="3"/>
  <c r="F1481" i="3"/>
  <c r="E1481" i="3"/>
  <c r="D1481" i="3"/>
  <c r="C1481" i="3"/>
  <c r="B1481" i="3"/>
  <c r="A1481" i="3"/>
  <c r="X1480" i="3"/>
  <c r="W1480" i="3"/>
  <c r="V1480" i="3"/>
  <c r="U1480" i="3"/>
  <c r="T1480" i="3"/>
  <c r="S1480" i="3"/>
  <c r="R1480" i="3"/>
  <c r="Q1480" i="3"/>
  <c r="P1480" i="3"/>
  <c r="O1480" i="3"/>
  <c r="N1480" i="3"/>
  <c r="M1480" i="3"/>
  <c r="L1480" i="3"/>
  <c r="K1480" i="3"/>
  <c r="J1480" i="3"/>
  <c r="I1480" i="3"/>
  <c r="H1480" i="3"/>
  <c r="G1480" i="3"/>
  <c r="F1480" i="3"/>
  <c r="E1480" i="3"/>
  <c r="D1480" i="3"/>
  <c r="C1480" i="3"/>
  <c r="B1480" i="3"/>
  <c r="A1480" i="3"/>
  <c r="X1479" i="3"/>
  <c r="W1479" i="3"/>
  <c r="V1479" i="3"/>
  <c r="U1479" i="3"/>
  <c r="T1479" i="3"/>
  <c r="S1479" i="3"/>
  <c r="R1479" i="3"/>
  <c r="Q1479" i="3"/>
  <c r="P1479" i="3"/>
  <c r="O1479" i="3"/>
  <c r="N1479" i="3"/>
  <c r="M1479" i="3"/>
  <c r="L1479" i="3"/>
  <c r="K1479" i="3"/>
  <c r="J1479" i="3"/>
  <c r="I1479" i="3"/>
  <c r="H1479" i="3"/>
  <c r="G1479" i="3"/>
  <c r="F1479" i="3"/>
  <c r="E1479" i="3"/>
  <c r="D1479" i="3"/>
  <c r="C1479" i="3"/>
  <c r="B1479" i="3"/>
  <c r="A1479" i="3"/>
  <c r="X1478" i="3"/>
  <c r="W1478" i="3"/>
  <c r="V1478" i="3"/>
  <c r="U1478" i="3"/>
  <c r="T1478" i="3"/>
  <c r="S1478" i="3"/>
  <c r="R1478" i="3"/>
  <c r="Q1478" i="3"/>
  <c r="P1478" i="3"/>
  <c r="O1478" i="3"/>
  <c r="N1478" i="3"/>
  <c r="M1478" i="3"/>
  <c r="L1478" i="3"/>
  <c r="K1478" i="3"/>
  <c r="J1478" i="3"/>
  <c r="I1478" i="3"/>
  <c r="H1478" i="3"/>
  <c r="G1478" i="3"/>
  <c r="F1478" i="3"/>
  <c r="E1478" i="3"/>
  <c r="D1478" i="3"/>
  <c r="C1478" i="3"/>
  <c r="B1478" i="3"/>
  <c r="A1478" i="3"/>
  <c r="X1477" i="3"/>
  <c r="W1477" i="3"/>
  <c r="V1477" i="3"/>
  <c r="U1477" i="3"/>
  <c r="T1477" i="3"/>
  <c r="S1477" i="3"/>
  <c r="R1477" i="3"/>
  <c r="Q1477" i="3"/>
  <c r="P1477" i="3"/>
  <c r="O1477" i="3"/>
  <c r="N1477" i="3"/>
  <c r="M1477" i="3"/>
  <c r="L1477" i="3"/>
  <c r="K1477" i="3"/>
  <c r="J1477" i="3"/>
  <c r="I1477" i="3"/>
  <c r="H1477" i="3"/>
  <c r="G1477" i="3"/>
  <c r="F1477" i="3"/>
  <c r="E1477" i="3"/>
  <c r="D1477" i="3"/>
  <c r="C1477" i="3"/>
  <c r="B1477" i="3"/>
  <c r="A1477" i="3"/>
  <c r="X1476" i="3"/>
  <c r="W1476" i="3"/>
  <c r="V1476" i="3"/>
  <c r="U1476" i="3"/>
  <c r="T1476" i="3"/>
  <c r="S1476" i="3"/>
  <c r="R1476" i="3"/>
  <c r="Q1476" i="3"/>
  <c r="P1476" i="3"/>
  <c r="O1476" i="3"/>
  <c r="N1476" i="3"/>
  <c r="M1476" i="3"/>
  <c r="L1476" i="3"/>
  <c r="K1476" i="3"/>
  <c r="J1476" i="3"/>
  <c r="I1476" i="3"/>
  <c r="H1476" i="3"/>
  <c r="G1476" i="3"/>
  <c r="F1476" i="3"/>
  <c r="E1476" i="3"/>
  <c r="D1476" i="3"/>
  <c r="C1476" i="3"/>
  <c r="B1476" i="3"/>
  <c r="A1476" i="3"/>
  <c r="X1475" i="3"/>
  <c r="W1475" i="3"/>
  <c r="V1475" i="3"/>
  <c r="U1475" i="3"/>
  <c r="T1475" i="3"/>
  <c r="S1475" i="3"/>
  <c r="R1475" i="3"/>
  <c r="Q1475" i="3"/>
  <c r="P1475" i="3"/>
  <c r="O1475" i="3"/>
  <c r="N1475" i="3"/>
  <c r="M1475" i="3"/>
  <c r="L1475" i="3"/>
  <c r="K1475" i="3"/>
  <c r="J1475" i="3"/>
  <c r="I1475" i="3"/>
  <c r="H1475" i="3"/>
  <c r="G1475" i="3"/>
  <c r="F1475" i="3"/>
  <c r="E1475" i="3"/>
  <c r="D1475" i="3"/>
  <c r="C1475" i="3"/>
  <c r="B1475" i="3"/>
  <c r="A1475" i="3"/>
  <c r="X1474" i="3"/>
  <c r="W1474" i="3"/>
  <c r="V1474" i="3"/>
  <c r="U1474" i="3"/>
  <c r="T1474" i="3"/>
  <c r="S1474" i="3"/>
  <c r="R1474" i="3"/>
  <c r="Q1474" i="3"/>
  <c r="P1474" i="3"/>
  <c r="O1474" i="3"/>
  <c r="N1474" i="3"/>
  <c r="M1474" i="3"/>
  <c r="L1474" i="3"/>
  <c r="K1474" i="3"/>
  <c r="J1474" i="3"/>
  <c r="I1474" i="3"/>
  <c r="H1474" i="3"/>
  <c r="G1474" i="3"/>
  <c r="F1474" i="3"/>
  <c r="E1474" i="3"/>
  <c r="D1474" i="3"/>
  <c r="C1474" i="3"/>
  <c r="B1474" i="3"/>
  <c r="A1474" i="3"/>
  <c r="X1473" i="3"/>
  <c r="W1473" i="3"/>
  <c r="V1473" i="3"/>
  <c r="U1473" i="3"/>
  <c r="T1473" i="3"/>
  <c r="S1473" i="3"/>
  <c r="R1473" i="3"/>
  <c r="Q1473" i="3"/>
  <c r="P1473" i="3"/>
  <c r="O1473" i="3"/>
  <c r="N1473" i="3"/>
  <c r="M1473" i="3"/>
  <c r="L1473" i="3"/>
  <c r="K1473" i="3"/>
  <c r="J1473" i="3"/>
  <c r="I1473" i="3"/>
  <c r="H1473" i="3"/>
  <c r="G1473" i="3"/>
  <c r="F1473" i="3"/>
  <c r="E1473" i="3"/>
  <c r="D1473" i="3"/>
  <c r="C1473" i="3"/>
  <c r="B1473" i="3"/>
  <c r="A1473" i="3"/>
  <c r="X1472" i="3"/>
  <c r="W1472" i="3"/>
  <c r="V1472" i="3"/>
  <c r="U1472" i="3"/>
  <c r="T1472" i="3"/>
  <c r="S1472" i="3"/>
  <c r="R1472" i="3"/>
  <c r="Q1472" i="3"/>
  <c r="P1472" i="3"/>
  <c r="O1472" i="3"/>
  <c r="N1472" i="3"/>
  <c r="M1472" i="3"/>
  <c r="L1472" i="3"/>
  <c r="K1472" i="3"/>
  <c r="J1472" i="3"/>
  <c r="I1472" i="3"/>
  <c r="H1472" i="3"/>
  <c r="G1472" i="3"/>
  <c r="F1472" i="3"/>
  <c r="E1472" i="3"/>
  <c r="D1472" i="3"/>
  <c r="C1472" i="3"/>
  <c r="B1472" i="3"/>
  <c r="A1472" i="3"/>
  <c r="X1471" i="3"/>
  <c r="W1471" i="3"/>
  <c r="V1471" i="3"/>
  <c r="U1471" i="3"/>
  <c r="T1471" i="3"/>
  <c r="S1471" i="3"/>
  <c r="R1471" i="3"/>
  <c r="Q1471" i="3"/>
  <c r="P1471" i="3"/>
  <c r="O1471" i="3"/>
  <c r="N1471" i="3"/>
  <c r="M1471" i="3"/>
  <c r="L1471" i="3"/>
  <c r="K1471" i="3"/>
  <c r="J1471" i="3"/>
  <c r="I1471" i="3"/>
  <c r="H1471" i="3"/>
  <c r="G1471" i="3"/>
  <c r="F1471" i="3"/>
  <c r="E1471" i="3"/>
  <c r="D1471" i="3"/>
  <c r="C1471" i="3"/>
  <c r="B1471" i="3"/>
  <c r="A1471" i="3"/>
  <c r="X1470" i="3"/>
  <c r="W1470" i="3"/>
  <c r="V1470" i="3"/>
  <c r="U1470" i="3"/>
  <c r="T1470" i="3"/>
  <c r="S1470" i="3"/>
  <c r="R1470" i="3"/>
  <c r="Q1470" i="3"/>
  <c r="P1470" i="3"/>
  <c r="O1470" i="3"/>
  <c r="N1470" i="3"/>
  <c r="M1470" i="3"/>
  <c r="L1470" i="3"/>
  <c r="K1470" i="3"/>
  <c r="J1470" i="3"/>
  <c r="I1470" i="3"/>
  <c r="H1470" i="3"/>
  <c r="G1470" i="3"/>
  <c r="F1470" i="3"/>
  <c r="E1470" i="3"/>
  <c r="D1470" i="3"/>
  <c r="C1470" i="3"/>
  <c r="B1470" i="3"/>
  <c r="A1470" i="3"/>
  <c r="X1469" i="3"/>
  <c r="W1469" i="3"/>
  <c r="V1469" i="3"/>
  <c r="U1469" i="3"/>
  <c r="T1469" i="3"/>
  <c r="S1469" i="3"/>
  <c r="R1469" i="3"/>
  <c r="Q1469" i="3"/>
  <c r="P1469" i="3"/>
  <c r="O1469" i="3"/>
  <c r="N1469" i="3"/>
  <c r="M1469" i="3"/>
  <c r="L1469" i="3"/>
  <c r="K1469" i="3"/>
  <c r="J1469" i="3"/>
  <c r="I1469" i="3"/>
  <c r="H1469" i="3"/>
  <c r="G1469" i="3"/>
  <c r="F1469" i="3"/>
  <c r="E1469" i="3"/>
  <c r="D1469" i="3"/>
  <c r="C1469" i="3"/>
  <c r="B1469" i="3"/>
  <c r="A1469" i="3"/>
  <c r="X1468" i="3"/>
  <c r="W1468" i="3"/>
  <c r="V1468" i="3"/>
  <c r="U1468" i="3"/>
  <c r="T1468" i="3"/>
  <c r="S1468" i="3"/>
  <c r="R1468" i="3"/>
  <c r="Q1468" i="3"/>
  <c r="P1468" i="3"/>
  <c r="O1468" i="3"/>
  <c r="N1468" i="3"/>
  <c r="M1468" i="3"/>
  <c r="L1468" i="3"/>
  <c r="K1468" i="3"/>
  <c r="J1468" i="3"/>
  <c r="I1468" i="3"/>
  <c r="H1468" i="3"/>
  <c r="G1468" i="3"/>
  <c r="F1468" i="3"/>
  <c r="E1468" i="3"/>
  <c r="D1468" i="3"/>
  <c r="C1468" i="3"/>
  <c r="B1468" i="3"/>
  <c r="A1468" i="3"/>
  <c r="X1467" i="3"/>
  <c r="W1467" i="3"/>
  <c r="V1467" i="3"/>
  <c r="U1467" i="3"/>
  <c r="T1467" i="3"/>
  <c r="S1467" i="3"/>
  <c r="R1467" i="3"/>
  <c r="Q1467" i="3"/>
  <c r="P1467" i="3"/>
  <c r="O1467" i="3"/>
  <c r="N1467" i="3"/>
  <c r="M1467" i="3"/>
  <c r="L1467" i="3"/>
  <c r="K1467" i="3"/>
  <c r="J1467" i="3"/>
  <c r="I1467" i="3"/>
  <c r="H1467" i="3"/>
  <c r="G1467" i="3"/>
  <c r="F1467" i="3"/>
  <c r="E1467" i="3"/>
  <c r="D1467" i="3"/>
  <c r="C1467" i="3"/>
  <c r="B1467" i="3"/>
  <c r="A1467" i="3"/>
  <c r="X1466" i="3"/>
  <c r="W1466" i="3"/>
  <c r="V1466" i="3"/>
  <c r="U1466" i="3"/>
  <c r="T1466" i="3"/>
  <c r="S1466" i="3"/>
  <c r="R1466" i="3"/>
  <c r="Q1466" i="3"/>
  <c r="P1466" i="3"/>
  <c r="O1466" i="3"/>
  <c r="N1466" i="3"/>
  <c r="M1466" i="3"/>
  <c r="L1466" i="3"/>
  <c r="K1466" i="3"/>
  <c r="J1466" i="3"/>
  <c r="I1466" i="3"/>
  <c r="H1466" i="3"/>
  <c r="G1466" i="3"/>
  <c r="F1466" i="3"/>
  <c r="E1466" i="3"/>
  <c r="D1466" i="3"/>
  <c r="C1466" i="3"/>
  <c r="B1466" i="3"/>
  <c r="A1466" i="3"/>
  <c r="X1465" i="3"/>
  <c r="W1465" i="3"/>
  <c r="V1465" i="3"/>
  <c r="U1465" i="3"/>
  <c r="T1465" i="3"/>
  <c r="S1465" i="3"/>
  <c r="R1465" i="3"/>
  <c r="Q1465" i="3"/>
  <c r="P1465" i="3"/>
  <c r="O1465" i="3"/>
  <c r="N1465" i="3"/>
  <c r="M1465" i="3"/>
  <c r="L1465" i="3"/>
  <c r="K1465" i="3"/>
  <c r="J1465" i="3"/>
  <c r="I1465" i="3"/>
  <c r="H1465" i="3"/>
  <c r="G1465" i="3"/>
  <c r="F1465" i="3"/>
  <c r="E1465" i="3"/>
  <c r="D1465" i="3"/>
  <c r="C1465" i="3"/>
  <c r="B1465" i="3"/>
  <c r="A1465" i="3"/>
  <c r="X1464" i="3"/>
  <c r="W1464" i="3"/>
  <c r="V1464" i="3"/>
  <c r="U1464" i="3"/>
  <c r="T1464" i="3"/>
  <c r="S1464" i="3"/>
  <c r="R1464" i="3"/>
  <c r="Q1464" i="3"/>
  <c r="P1464" i="3"/>
  <c r="O1464" i="3"/>
  <c r="N1464" i="3"/>
  <c r="M1464" i="3"/>
  <c r="L1464" i="3"/>
  <c r="K1464" i="3"/>
  <c r="J1464" i="3"/>
  <c r="I1464" i="3"/>
  <c r="H1464" i="3"/>
  <c r="G1464" i="3"/>
  <c r="F1464" i="3"/>
  <c r="E1464" i="3"/>
  <c r="D1464" i="3"/>
  <c r="C1464" i="3"/>
  <c r="B1464" i="3"/>
  <c r="A1464" i="3"/>
  <c r="X1463" i="3"/>
  <c r="W1463" i="3"/>
  <c r="V1463" i="3"/>
  <c r="U1463" i="3"/>
  <c r="T1463" i="3"/>
  <c r="S1463" i="3"/>
  <c r="R1463" i="3"/>
  <c r="Q1463" i="3"/>
  <c r="P1463" i="3"/>
  <c r="O1463" i="3"/>
  <c r="N1463" i="3"/>
  <c r="M1463" i="3"/>
  <c r="L1463" i="3"/>
  <c r="K1463" i="3"/>
  <c r="J1463" i="3"/>
  <c r="I1463" i="3"/>
  <c r="H1463" i="3"/>
  <c r="G1463" i="3"/>
  <c r="F1463" i="3"/>
  <c r="E1463" i="3"/>
  <c r="D1463" i="3"/>
  <c r="C1463" i="3"/>
  <c r="B1463" i="3"/>
  <c r="A1463" i="3"/>
  <c r="X1462" i="3"/>
  <c r="W1462" i="3"/>
  <c r="V1462" i="3"/>
  <c r="U1462" i="3"/>
  <c r="T1462" i="3"/>
  <c r="S1462" i="3"/>
  <c r="R1462" i="3"/>
  <c r="Q1462" i="3"/>
  <c r="P1462" i="3"/>
  <c r="O1462" i="3"/>
  <c r="N1462" i="3"/>
  <c r="M1462" i="3"/>
  <c r="L1462" i="3"/>
  <c r="K1462" i="3"/>
  <c r="J1462" i="3"/>
  <c r="I1462" i="3"/>
  <c r="H1462" i="3"/>
  <c r="G1462" i="3"/>
  <c r="F1462" i="3"/>
  <c r="E1462" i="3"/>
  <c r="D1462" i="3"/>
  <c r="C1462" i="3"/>
  <c r="B1462" i="3"/>
  <c r="A1462" i="3"/>
  <c r="X1461" i="3"/>
  <c r="W1461" i="3"/>
  <c r="V1461" i="3"/>
  <c r="U1461" i="3"/>
  <c r="T1461" i="3"/>
  <c r="S1461" i="3"/>
  <c r="R1461" i="3"/>
  <c r="Q1461" i="3"/>
  <c r="P1461" i="3"/>
  <c r="O1461" i="3"/>
  <c r="N1461" i="3"/>
  <c r="M1461" i="3"/>
  <c r="L1461" i="3"/>
  <c r="K1461" i="3"/>
  <c r="J1461" i="3"/>
  <c r="I1461" i="3"/>
  <c r="H1461" i="3"/>
  <c r="G1461" i="3"/>
  <c r="F1461" i="3"/>
  <c r="E1461" i="3"/>
  <c r="D1461" i="3"/>
  <c r="C1461" i="3"/>
  <c r="B1461" i="3"/>
  <c r="A1461" i="3"/>
  <c r="X1460" i="3"/>
  <c r="W1460" i="3"/>
  <c r="V1460" i="3"/>
  <c r="U1460" i="3"/>
  <c r="T1460" i="3"/>
  <c r="S1460" i="3"/>
  <c r="R1460" i="3"/>
  <c r="Q1460" i="3"/>
  <c r="P1460" i="3"/>
  <c r="O1460" i="3"/>
  <c r="N1460" i="3"/>
  <c r="M1460" i="3"/>
  <c r="L1460" i="3"/>
  <c r="K1460" i="3"/>
  <c r="J1460" i="3"/>
  <c r="I1460" i="3"/>
  <c r="H1460" i="3"/>
  <c r="G1460" i="3"/>
  <c r="F1460" i="3"/>
  <c r="E1460" i="3"/>
  <c r="D1460" i="3"/>
  <c r="C1460" i="3"/>
  <c r="B1460" i="3"/>
  <c r="A1460" i="3"/>
  <c r="X1459" i="3"/>
  <c r="W1459" i="3"/>
  <c r="V1459" i="3"/>
  <c r="U1459" i="3"/>
  <c r="T1459" i="3"/>
  <c r="S1459" i="3"/>
  <c r="R1459" i="3"/>
  <c r="Q1459" i="3"/>
  <c r="P1459" i="3"/>
  <c r="O1459" i="3"/>
  <c r="N1459" i="3"/>
  <c r="M1459" i="3"/>
  <c r="L1459" i="3"/>
  <c r="K1459" i="3"/>
  <c r="J1459" i="3"/>
  <c r="I1459" i="3"/>
  <c r="H1459" i="3"/>
  <c r="G1459" i="3"/>
  <c r="F1459" i="3"/>
  <c r="E1459" i="3"/>
  <c r="D1459" i="3"/>
  <c r="C1459" i="3"/>
  <c r="B1459" i="3"/>
  <c r="A1459" i="3"/>
  <c r="X1458" i="3"/>
  <c r="W1458" i="3"/>
  <c r="V1458" i="3"/>
  <c r="U1458" i="3"/>
  <c r="T1458" i="3"/>
  <c r="S1458" i="3"/>
  <c r="R1458" i="3"/>
  <c r="Q1458" i="3"/>
  <c r="P1458" i="3"/>
  <c r="O1458" i="3"/>
  <c r="N1458" i="3"/>
  <c r="M1458" i="3"/>
  <c r="L1458" i="3"/>
  <c r="K1458" i="3"/>
  <c r="J1458" i="3"/>
  <c r="I1458" i="3"/>
  <c r="H1458" i="3"/>
  <c r="G1458" i="3"/>
  <c r="F1458" i="3"/>
  <c r="E1458" i="3"/>
  <c r="D1458" i="3"/>
  <c r="C1458" i="3"/>
  <c r="B1458" i="3"/>
  <c r="A1458" i="3"/>
  <c r="X1457" i="3"/>
  <c r="W1457" i="3"/>
  <c r="V1457" i="3"/>
  <c r="U1457" i="3"/>
  <c r="T1457" i="3"/>
  <c r="S1457" i="3"/>
  <c r="R1457" i="3"/>
  <c r="Q1457" i="3"/>
  <c r="P1457" i="3"/>
  <c r="O1457" i="3"/>
  <c r="N1457" i="3"/>
  <c r="M1457" i="3"/>
  <c r="L1457" i="3"/>
  <c r="K1457" i="3"/>
  <c r="J1457" i="3"/>
  <c r="I1457" i="3"/>
  <c r="H1457" i="3"/>
  <c r="G1457" i="3"/>
  <c r="F1457" i="3"/>
  <c r="E1457" i="3"/>
  <c r="D1457" i="3"/>
  <c r="C1457" i="3"/>
  <c r="B1457" i="3"/>
  <c r="A1457" i="3"/>
  <c r="X1456" i="3"/>
  <c r="W1456" i="3"/>
  <c r="V1456" i="3"/>
  <c r="U1456" i="3"/>
  <c r="T1456" i="3"/>
  <c r="S1456" i="3"/>
  <c r="R1456" i="3"/>
  <c r="Q1456" i="3"/>
  <c r="P1456" i="3"/>
  <c r="O1456" i="3"/>
  <c r="N1456" i="3"/>
  <c r="M1456" i="3"/>
  <c r="L1456" i="3"/>
  <c r="K1456" i="3"/>
  <c r="J1456" i="3"/>
  <c r="I1456" i="3"/>
  <c r="H1456" i="3"/>
  <c r="G1456" i="3"/>
  <c r="F1456" i="3"/>
  <c r="E1456" i="3"/>
  <c r="D1456" i="3"/>
  <c r="C1456" i="3"/>
  <c r="B1456" i="3"/>
  <c r="A1456" i="3"/>
  <c r="X1455" i="3"/>
  <c r="W1455" i="3"/>
  <c r="V1455" i="3"/>
  <c r="U1455" i="3"/>
  <c r="T1455" i="3"/>
  <c r="S1455" i="3"/>
  <c r="R1455" i="3"/>
  <c r="Q1455" i="3"/>
  <c r="P1455" i="3"/>
  <c r="O1455" i="3"/>
  <c r="N1455" i="3"/>
  <c r="M1455" i="3"/>
  <c r="L1455" i="3"/>
  <c r="K1455" i="3"/>
  <c r="J1455" i="3"/>
  <c r="I1455" i="3"/>
  <c r="H1455" i="3"/>
  <c r="G1455" i="3"/>
  <c r="F1455" i="3"/>
  <c r="E1455" i="3"/>
  <c r="D1455" i="3"/>
  <c r="C1455" i="3"/>
  <c r="B1455" i="3"/>
  <c r="A1455" i="3"/>
  <c r="X1454" i="3"/>
  <c r="W1454" i="3"/>
  <c r="V1454" i="3"/>
  <c r="U1454" i="3"/>
  <c r="T1454" i="3"/>
  <c r="S1454" i="3"/>
  <c r="R1454" i="3"/>
  <c r="Q1454" i="3"/>
  <c r="P1454" i="3"/>
  <c r="O1454" i="3"/>
  <c r="N1454" i="3"/>
  <c r="M1454" i="3"/>
  <c r="L1454" i="3"/>
  <c r="K1454" i="3"/>
  <c r="J1454" i="3"/>
  <c r="I1454" i="3"/>
  <c r="H1454" i="3"/>
  <c r="G1454" i="3"/>
  <c r="F1454" i="3"/>
  <c r="E1454" i="3"/>
  <c r="D1454" i="3"/>
  <c r="C1454" i="3"/>
  <c r="B1454" i="3"/>
  <c r="A1454" i="3"/>
  <c r="X1453" i="3"/>
  <c r="W1453" i="3"/>
  <c r="V1453" i="3"/>
  <c r="U1453" i="3"/>
  <c r="T1453" i="3"/>
  <c r="S1453" i="3"/>
  <c r="R1453" i="3"/>
  <c r="Q1453" i="3"/>
  <c r="P1453" i="3"/>
  <c r="O1453" i="3"/>
  <c r="N1453" i="3"/>
  <c r="M1453" i="3"/>
  <c r="L1453" i="3"/>
  <c r="K1453" i="3"/>
  <c r="J1453" i="3"/>
  <c r="I1453" i="3"/>
  <c r="H1453" i="3"/>
  <c r="G1453" i="3"/>
  <c r="F1453" i="3"/>
  <c r="E1453" i="3"/>
  <c r="D1453" i="3"/>
  <c r="C1453" i="3"/>
  <c r="B1453" i="3"/>
  <c r="A1453" i="3"/>
  <c r="X1452" i="3"/>
  <c r="W1452" i="3"/>
  <c r="V1452" i="3"/>
  <c r="U1452" i="3"/>
  <c r="T1452" i="3"/>
  <c r="S1452" i="3"/>
  <c r="R1452" i="3"/>
  <c r="Q1452" i="3"/>
  <c r="P1452" i="3"/>
  <c r="O1452" i="3"/>
  <c r="N1452" i="3"/>
  <c r="M1452" i="3"/>
  <c r="L1452" i="3"/>
  <c r="K1452" i="3"/>
  <c r="J1452" i="3"/>
  <c r="I1452" i="3"/>
  <c r="H1452" i="3"/>
  <c r="G1452" i="3"/>
  <c r="F1452" i="3"/>
  <c r="E1452" i="3"/>
  <c r="D1452" i="3"/>
  <c r="C1452" i="3"/>
  <c r="B1452" i="3"/>
  <c r="A1452" i="3"/>
  <c r="X1451" i="3"/>
  <c r="W1451" i="3"/>
  <c r="V1451" i="3"/>
  <c r="U1451" i="3"/>
  <c r="T1451" i="3"/>
  <c r="S1451" i="3"/>
  <c r="R1451" i="3"/>
  <c r="Q1451" i="3"/>
  <c r="P1451" i="3"/>
  <c r="O1451" i="3"/>
  <c r="N1451" i="3"/>
  <c r="M1451" i="3"/>
  <c r="L1451" i="3"/>
  <c r="K1451" i="3"/>
  <c r="J1451" i="3"/>
  <c r="I1451" i="3"/>
  <c r="H1451" i="3"/>
  <c r="G1451" i="3"/>
  <c r="F1451" i="3"/>
  <c r="E1451" i="3"/>
  <c r="D1451" i="3"/>
  <c r="C1451" i="3"/>
  <c r="B1451" i="3"/>
  <c r="A1451" i="3"/>
  <c r="X1450" i="3"/>
  <c r="W1450" i="3"/>
  <c r="V1450" i="3"/>
  <c r="U1450" i="3"/>
  <c r="T1450" i="3"/>
  <c r="S1450" i="3"/>
  <c r="R1450" i="3"/>
  <c r="Q1450" i="3"/>
  <c r="P1450" i="3"/>
  <c r="O1450" i="3"/>
  <c r="N1450" i="3"/>
  <c r="M1450" i="3"/>
  <c r="L1450" i="3"/>
  <c r="K1450" i="3"/>
  <c r="J1450" i="3"/>
  <c r="I1450" i="3"/>
  <c r="H1450" i="3"/>
  <c r="G1450" i="3"/>
  <c r="F1450" i="3"/>
  <c r="E1450" i="3"/>
  <c r="D1450" i="3"/>
  <c r="C1450" i="3"/>
  <c r="B1450" i="3"/>
  <c r="A1450" i="3"/>
  <c r="X1449" i="3"/>
  <c r="W1449" i="3"/>
  <c r="V1449" i="3"/>
  <c r="U1449" i="3"/>
  <c r="T1449" i="3"/>
  <c r="S1449" i="3"/>
  <c r="R1449" i="3"/>
  <c r="Q1449" i="3"/>
  <c r="P1449" i="3"/>
  <c r="O1449" i="3"/>
  <c r="N1449" i="3"/>
  <c r="M1449" i="3"/>
  <c r="L1449" i="3"/>
  <c r="K1449" i="3"/>
  <c r="J1449" i="3"/>
  <c r="I1449" i="3"/>
  <c r="H1449" i="3"/>
  <c r="G1449" i="3"/>
  <c r="F1449" i="3"/>
  <c r="E1449" i="3"/>
  <c r="D1449" i="3"/>
  <c r="C1449" i="3"/>
  <c r="B1449" i="3"/>
  <c r="A1449" i="3"/>
  <c r="X1448" i="3"/>
  <c r="W1448" i="3"/>
  <c r="V1448" i="3"/>
  <c r="U1448" i="3"/>
  <c r="T1448" i="3"/>
  <c r="S1448" i="3"/>
  <c r="R1448" i="3"/>
  <c r="Q1448" i="3"/>
  <c r="P1448" i="3"/>
  <c r="O1448" i="3"/>
  <c r="N1448" i="3"/>
  <c r="M1448" i="3"/>
  <c r="L1448" i="3"/>
  <c r="K1448" i="3"/>
  <c r="J1448" i="3"/>
  <c r="I1448" i="3"/>
  <c r="H1448" i="3"/>
  <c r="G1448" i="3"/>
  <c r="F1448" i="3"/>
  <c r="E1448" i="3"/>
  <c r="D1448" i="3"/>
  <c r="C1448" i="3"/>
  <c r="B1448" i="3"/>
  <c r="A1448" i="3"/>
  <c r="X1447" i="3"/>
  <c r="W1447" i="3"/>
  <c r="V1447" i="3"/>
  <c r="U1447" i="3"/>
  <c r="T1447" i="3"/>
  <c r="S1447" i="3"/>
  <c r="R1447" i="3"/>
  <c r="Q1447" i="3"/>
  <c r="P1447" i="3"/>
  <c r="O1447" i="3"/>
  <c r="N1447" i="3"/>
  <c r="M1447" i="3"/>
  <c r="L1447" i="3"/>
  <c r="K1447" i="3"/>
  <c r="J1447" i="3"/>
  <c r="I1447" i="3"/>
  <c r="H1447" i="3"/>
  <c r="G1447" i="3"/>
  <c r="F1447" i="3"/>
  <c r="E1447" i="3"/>
  <c r="D1447" i="3"/>
  <c r="C1447" i="3"/>
  <c r="B1447" i="3"/>
  <c r="A1447" i="3"/>
  <c r="X1446" i="3"/>
  <c r="W1446" i="3"/>
  <c r="V1446" i="3"/>
  <c r="U1446" i="3"/>
  <c r="T1446" i="3"/>
  <c r="S1446" i="3"/>
  <c r="R1446" i="3"/>
  <c r="Q1446" i="3"/>
  <c r="P1446" i="3"/>
  <c r="O1446" i="3"/>
  <c r="N1446" i="3"/>
  <c r="M1446" i="3"/>
  <c r="L1446" i="3"/>
  <c r="K1446" i="3"/>
  <c r="J1446" i="3"/>
  <c r="I1446" i="3"/>
  <c r="H1446" i="3"/>
  <c r="G1446" i="3"/>
  <c r="F1446" i="3"/>
  <c r="E1446" i="3"/>
  <c r="D1446" i="3"/>
  <c r="C1446" i="3"/>
  <c r="B1446" i="3"/>
  <c r="A1446" i="3"/>
  <c r="X1445" i="3"/>
  <c r="W1445" i="3"/>
  <c r="V1445" i="3"/>
  <c r="U1445" i="3"/>
  <c r="T1445" i="3"/>
  <c r="S1445" i="3"/>
  <c r="R1445" i="3"/>
  <c r="Q1445" i="3"/>
  <c r="P1445" i="3"/>
  <c r="O1445" i="3"/>
  <c r="N1445" i="3"/>
  <c r="M1445" i="3"/>
  <c r="L1445" i="3"/>
  <c r="K1445" i="3"/>
  <c r="J1445" i="3"/>
  <c r="I1445" i="3"/>
  <c r="H1445" i="3"/>
  <c r="G1445" i="3"/>
  <c r="F1445" i="3"/>
  <c r="E1445" i="3"/>
  <c r="D1445" i="3"/>
  <c r="C1445" i="3"/>
  <c r="B1445" i="3"/>
  <c r="A1445" i="3"/>
  <c r="X1444" i="3"/>
  <c r="W1444" i="3"/>
  <c r="V1444" i="3"/>
  <c r="U1444" i="3"/>
  <c r="T1444" i="3"/>
  <c r="S1444" i="3"/>
  <c r="R1444" i="3"/>
  <c r="Q1444" i="3"/>
  <c r="P1444" i="3"/>
  <c r="O1444" i="3"/>
  <c r="N1444" i="3"/>
  <c r="M1444" i="3"/>
  <c r="L1444" i="3"/>
  <c r="K1444" i="3"/>
  <c r="J1444" i="3"/>
  <c r="I1444" i="3"/>
  <c r="H1444" i="3"/>
  <c r="G1444" i="3"/>
  <c r="F1444" i="3"/>
  <c r="E1444" i="3"/>
  <c r="D1444" i="3"/>
  <c r="C1444" i="3"/>
  <c r="B1444" i="3"/>
  <c r="A1444" i="3"/>
  <c r="X1443" i="3"/>
  <c r="W1443" i="3"/>
  <c r="V1443" i="3"/>
  <c r="U1443" i="3"/>
  <c r="T1443" i="3"/>
  <c r="S1443" i="3"/>
  <c r="R1443" i="3"/>
  <c r="Q1443" i="3"/>
  <c r="P1443" i="3"/>
  <c r="O1443" i="3"/>
  <c r="N1443" i="3"/>
  <c r="M1443" i="3"/>
  <c r="L1443" i="3"/>
  <c r="K1443" i="3"/>
  <c r="J1443" i="3"/>
  <c r="I1443" i="3"/>
  <c r="H1443" i="3"/>
  <c r="G1443" i="3"/>
  <c r="F1443" i="3"/>
  <c r="E1443" i="3"/>
  <c r="D1443" i="3"/>
  <c r="C1443" i="3"/>
  <c r="B1443" i="3"/>
  <c r="A1443" i="3"/>
  <c r="X1442" i="3"/>
  <c r="W1442" i="3"/>
  <c r="V1442" i="3"/>
  <c r="U1442" i="3"/>
  <c r="T1442" i="3"/>
  <c r="S1442" i="3"/>
  <c r="R1442" i="3"/>
  <c r="Q1442" i="3"/>
  <c r="P1442" i="3"/>
  <c r="O1442" i="3"/>
  <c r="N1442" i="3"/>
  <c r="M1442" i="3"/>
  <c r="L1442" i="3"/>
  <c r="K1442" i="3"/>
  <c r="J1442" i="3"/>
  <c r="I1442" i="3"/>
  <c r="H1442" i="3"/>
  <c r="G1442" i="3"/>
  <c r="F1442" i="3"/>
  <c r="E1442" i="3"/>
  <c r="D1442" i="3"/>
  <c r="C1442" i="3"/>
  <c r="B1442" i="3"/>
  <c r="A1442" i="3"/>
  <c r="X1441" i="3"/>
  <c r="W1441" i="3"/>
  <c r="V1441" i="3"/>
  <c r="U1441" i="3"/>
  <c r="T1441" i="3"/>
  <c r="S1441" i="3"/>
  <c r="R1441" i="3"/>
  <c r="Q1441" i="3"/>
  <c r="P1441" i="3"/>
  <c r="O1441" i="3"/>
  <c r="N1441" i="3"/>
  <c r="M1441" i="3"/>
  <c r="L1441" i="3"/>
  <c r="K1441" i="3"/>
  <c r="J1441" i="3"/>
  <c r="I1441" i="3"/>
  <c r="H1441" i="3"/>
  <c r="G1441" i="3"/>
  <c r="F1441" i="3"/>
  <c r="E1441" i="3"/>
  <c r="D1441" i="3"/>
  <c r="C1441" i="3"/>
  <c r="B1441" i="3"/>
  <c r="A1441" i="3"/>
  <c r="X1440" i="3"/>
  <c r="W1440" i="3"/>
  <c r="V1440" i="3"/>
  <c r="U1440" i="3"/>
  <c r="T1440" i="3"/>
  <c r="S1440" i="3"/>
  <c r="R1440" i="3"/>
  <c r="Q1440" i="3"/>
  <c r="P1440" i="3"/>
  <c r="O1440" i="3"/>
  <c r="N1440" i="3"/>
  <c r="M1440" i="3"/>
  <c r="L1440" i="3"/>
  <c r="K1440" i="3"/>
  <c r="J1440" i="3"/>
  <c r="I1440" i="3"/>
  <c r="H1440" i="3"/>
  <c r="G1440" i="3"/>
  <c r="F1440" i="3"/>
  <c r="E1440" i="3"/>
  <c r="D1440" i="3"/>
  <c r="C1440" i="3"/>
  <c r="B1440" i="3"/>
  <c r="A1440" i="3"/>
  <c r="X1439" i="3"/>
  <c r="W1439" i="3"/>
  <c r="V1439" i="3"/>
  <c r="U1439" i="3"/>
  <c r="T1439" i="3"/>
  <c r="S1439" i="3"/>
  <c r="R1439" i="3"/>
  <c r="Q1439" i="3"/>
  <c r="P1439" i="3"/>
  <c r="O1439" i="3"/>
  <c r="N1439" i="3"/>
  <c r="M1439" i="3"/>
  <c r="L1439" i="3"/>
  <c r="K1439" i="3"/>
  <c r="J1439" i="3"/>
  <c r="I1439" i="3"/>
  <c r="H1439" i="3"/>
  <c r="G1439" i="3"/>
  <c r="F1439" i="3"/>
  <c r="E1439" i="3"/>
  <c r="D1439" i="3"/>
  <c r="C1439" i="3"/>
  <c r="B1439" i="3"/>
  <c r="A1439" i="3"/>
  <c r="X1438" i="3"/>
  <c r="W1438" i="3"/>
  <c r="V1438" i="3"/>
  <c r="U1438" i="3"/>
  <c r="T1438" i="3"/>
  <c r="S1438" i="3"/>
  <c r="R1438" i="3"/>
  <c r="Q1438" i="3"/>
  <c r="P1438" i="3"/>
  <c r="O1438" i="3"/>
  <c r="N1438" i="3"/>
  <c r="M1438" i="3"/>
  <c r="L1438" i="3"/>
  <c r="K1438" i="3"/>
  <c r="J1438" i="3"/>
  <c r="I1438" i="3"/>
  <c r="H1438" i="3"/>
  <c r="G1438" i="3"/>
  <c r="F1438" i="3"/>
  <c r="E1438" i="3"/>
  <c r="D1438" i="3"/>
  <c r="C1438" i="3"/>
  <c r="B1438" i="3"/>
  <c r="A1438" i="3"/>
  <c r="X1437" i="3"/>
  <c r="W1437" i="3"/>
  <c r="V1437" i="3"/>
  <c r="U1437" i="3"/>
  <c r="T1437" i="3"/>
  <c r="S1437" i="3"/>
  <c r="R1437" i="3"/>
  <c r="Q1437" i="3"/>
  <c r="P1437" i="3"/>
  <c r="O1437" i="3"/>
  <c r="N1437" i="3"/>
  <c r="M1437" i="3"/>
  <c r="L1437" i="3"/>
  <c r="K1437" i="3"/>
  <c r="J1437" i="3"/>
  <c r="I1437" i="3"/>
  <c r="H1437" i="3"/>
  <c r="G1437" i="3"/>
  <c r="F1437" i="3"/>
  <c r="E1437" i="3"/>
  <c r="D1437" i="3"/>
  <c r="C1437" i="3"/>
  <c r="B1437" i="3"/>
  <c r="A1437" i="3"/>
  <c r="X1436" i="3"/>
  <c r="W1436" i="3"/>
  <c r="V1436" i="3"/>
  <c r="U1436" i="3"/>
  <c r="T1436" i="3"/>
  <c r="S1436" i="3"/>
  <c r="R1436" i="3"/>
  <c r="Q1436" i="3"/>
  <c r="P1436" i="3"/>
  <c r="O1436" i="3"/>
  <c r="N1436" i="3"/>
  <c r="M1436" i="3"/>
  <c r="L1436" i="3"/>
  <c r="K1436" i="3"/>
  <c r="J1436" i="3"/>
  <c r="I1436" i="3"/>
  <c r="H1436" i="3"/>
  <c r="G1436" i="3"/>
  <c r="F1436" i="3"/>
  <c r="E1436" i="3"/>
  <c r="D1436" i="3"/>
  <c r="C1436" i="3"/>
  <c r="B1436" i="3"/>
  <c r="A1436" i="3"/>
  <c r="X1435" i="3"/>
  <c r="W1435" i="3"/>
  <c r="V1435" i="3"/>
  <c r="U1435" i="3"/>
  <c r="T1435" i="3"/>
  <c r="S1435" i="3"/>
  <c r="R1435" i="3"/>
  <c r="Q1435" i="3"/>
  <c r="P1435" i="3"/>
  <c r="O1435" i="3"/>
  <c r="N1435" i="3"/>
  <c r="M1435" i="3"/>
  <c r="L1435" i="3"/>
  <c r="K1435" i="3"/>
  <c r="J1435" i="3"/>
  <c r="I1435" i="3"/>
  <c r="H1435" i="3"/>
  <c r="G1435" i="3"/>
  <c r="F1435" i="3"/>
  <c r="E1435" i="3"/>
  <c r="D1435" i="3"/>
  <c r="C1435" i="3"/>
  <c r="B1435" i="3"/>
  <c r="A1435" i="3"/>
  <c r="X1434" i="3"/>
  <c r="W1434" i="3"/>
  <c r="V1434" i="3"/>
  <c r="U1434" i="3"/>
  <c r="T1434" i="3"/>
  <c r="S1434" i="3"/>
  <c r="R1434" i="3"/>
  <c r="Q1434" i="3"/>
  <c r="P1434" i="3"/>
  <c r="O1434" i="3"/>
  <c r="N1434" i="3"/>
  <c r="M1434" i="3"/>
  <c r="L1434" i="3"/>
  <c r="K1434" i="3"/>
  <c r="J1434" i="3"/>
  <c r="I1434" i="3"/>
  <c r="H1434" i="3"/>
  <c r="G1434" i="3"/>
  <c r="F1434" i="3"/>
  <c r="E1434" i="3"/>
  <c r="D1434" i="3"/>
  <c r="C1434" i="3"/>
  <c r="B1434" i="3"/>
  <c r="A1434" i="3"/>
  <c r="X1433" i="3"/>
  <c r="W1433" i="3"/>
  <c r="V1433" i="3"/>
  <c r="U1433" i="3"/>
  <c r="T1433" i="3"/>
  <c r="S1433" i="3"/>
  <c r="R1433" i="3"/>
  <c r="Q1433" i="3"/>
  <c r="P1433" i="3"/>
  <c r="O1433" i="3"/>
  <c r="N1433" i="3"/>
  <c r="M1433" i="3"/>
  <c r="L1433" i="3"/>
  <c r="K1433" i="3"/>
  <c r="J1433" i="3"/>
  <c r="I1433" i="3"/>
  <c r="H1433" i="3"/>
  <c r="G1433" i="3"/>
  <c r="F1433" i="3"/>
  <c r="E1433" i="3"/>
  <c r="D1433" i="3"/>
  <c r="C1433" i="3"/>
  <c r="B1433" i="3"/>
  <c r="A1433" i="3"/>
  <c r="X1432" i="3"/>
  <c r="W1432" i="3"/>
  <c r="V1432" i="3"/>
  <c r="U1432" i="3"/>
  <c r="T1432" i="3"/>
  <c r="S1432" i="3"/>
  <c r="R1432" i="3"/>
  <c r="Q1432" i="3"/>
  <c r="P1432" i="3"/>
  <c r="O1432" i="3"/>
  <c r="N1432" i="3"/>
  <c r="M1432" i="3"/>
  <c r="L1432" i="3"/>
  <c r="K1432" i="3"/>
  <c r="J1432" i="3"/>
  <c r="I1432" i="3"/>
  <c r="H1432" i="3"/>
  <c r="G1432" i="3"/>
  <c r="F1432" i="3"/>
  <c r="E1432" i="3"/>
  <c r="D1432" i="3"/>
  <c r="C1432" i="3"/>
  <c r="B1432" i="3"/>
  <c r="A1432" i="3"/>
  <c r="X1431" i="3"/>
  <c r="W1431" i="3"/>
  <c r="V1431" i="3"/>
  <c r="U1431" i="3"/>
  <c r="T1431" i="3"/>
  <c r="S1431" i="3"/>
  <c r="R1431" i="3"/>
  <c r="Q1431" i="3"/>
  <c r="P1431" i="3"/>
  <c r="O1431" i="3"/>
  <c r="N1431" i="3"/>
  <c r="M1431" i="3"/>
  <c r="L1431" i="3"/>
  <c r="K1431" i="3"/>
  <c r="J1431" i="3"/>
  <c r="I1431" i="3"/>
  <c r="H1431" i="3"/>
  <c r="G1431" i="3"/>
  <c r="F1431" i="3"/>
  <c r="E1431" i="3"/>
  <c r="D1431" i="3"/>
  <c r="C1431" i="3"/>
  <c r="B1431" i="3"/>
  <c r="A1431" i="3"/>
  <c r="X1430" i="3"/>
  <c r="W1430" i="3"/>
  <c r="V1430" i="3"/>
  <c r="U1430" i="3"/>
  <c r="T1430" i="3"/>
  <c r="S1430" i="3"/>
  <c r="R1430" i="3"/>
  <c r="Q1430" i="3"/>
  <c r="P1430" i="3"/>
  <c r="O1430" i="3"/>
  <c r="N1430" i="3"/>
  <c r="M1430" i="3"/>
  <c r="L1430" i="3"/>
  <c r="K1430" i="3"/>
  <c r="J1430" i="3"/>
  <c r="I1430" i="3"/>
  <c r="H1430" i="3"/>
  <c r="G1430" i="3"/>
  <c r="F1430" i="3"/>
  <c r="E1430" i="3"/>
  <c r="D1430" i="3"/>
  <c r="C1430" i="3"/>
  <c r="B1430" i="3"/>
  <c r="A1430" i="3"/>
  <c r="X1429" i="3"/>
  <c r="W1429" i="3"/>
  <c r="V1429" i="3"/>
  <c r="U1429" i="3"/>
  <c r="T1429" i="3"/>
  <c r="S1429" i="3"/>
  <c r="R1429" i="3"/>
  <c r="Q1429" i="3"/>
  <c r="P1429" i="3"/>
  <c r="O1429" i="3"/>
  <c r="N1429" i="3"/>
  <c r="M1429" i="3"/>
  <c r="L1429" i="3"/>
  <c r="K1429" i="3"/>
  <c r="J1429" i="3"/>
  <c r="I1429" i="3"/>
  <c r="H1429" i="3"/>
  <c r="G1429" i="3"/>
  <c r="F1429" i="3"/>
  <c r="E1429" i="3"/>
  <c r="D1429" i="3"/>
  <c r="C1429" i="3"/>
  <c r="B1429" i="3"/>
  <c r="A1429" i="3"/>
  <c r="X1428" i="3"/>
  <c r="W1428" i="3"/>
  <c r="V1428" i="3"/>
  <c r="U1428" i="3"/>
  <c r="T1428" i="3"/>
  <c r="S1428" i="3"/>
  <c r="R1428" i="3"/>
  <c r="Q1428" i="3"/>
  <c r="P1428" i="3"/>
  <c r="O1428" i="3"/>
  <c r="N1428" i="3"/>
  <c r="M1428" i="3"/>
  <c r="L1428" i="3"/>
  <c r="K1428" i="3"/>
  <c r="J1428" i="3"/>
  <c r="I1428" i="3"/>
  <c r="H1428" i="3"/>
  <c r="G1428" i="3"/>
  <c r="F1428" i="3"/>
  <c r="E1428" i="3"/>
  <c r="D1428" i="3"/>
  <c r="C1428" i="3"/>
  <c r="B1428" i="3"/>
  <c r="A1428" i="3"/>
  <c r="X1427" i="3"/>
  <c r="W1427" i="3"/>
  <c r="V1427" i="3"/>
  <c r="U1427" i="3"/>
  <c r="T1427" i="3"/>
  <c r="S1427" i="3"/>
  <c r="R1427" i="3"/>
  <c r="Q1427" i="3"/>
  <c r="P1427" i="3"/>
  <c r="O1427" i="3"/>
  <c r="N1427" i="3"/>
  <c r="M1427" i="3"/>
  <c r="L1427" i="3"/>
  <c r="K1427" i="3"/>
  <c r="J1427" i="3"/>
  <c r="I1427" i="3"/>
  <c r="H1427" i="3"/>
  <c r="G1427" i="3"/>
  <c r="F1427" i="3"/>
  <c r="E1427" i="3"/>
  <c r="D1427" i="3"/>
  <c r="C1427" i="3"/>
  <c r="B1427" i="3"/>
  <c r="A1427" i="3"/>
  <c r="X1426" i="3"/>
  <c r="W1426" i="3"/>
  <c r="V1426" i="3"/>
  <c r="U1426" i="3"/>
  <c r="T1426" i="3"/>
  <c r="S1426" i="3"/>
  <c r="R1426" i="3"/>
  <c r="Q1426" i="3"/>
  <c r="P1426" i="3"/>
  <c r="O1426" i="3"/>
  <c r="N1426" i="3"/>
  <c r="M1426" i="3"/>
  <c r="L1426" i="3"/>
  <c r="K1426" i="3"/>
  <c r="J1426" i="3"/>
  <c r="I1426" i="3"/>
  <c r="H1426" i="3"/>
  <c r="G1426" i="3"/>
  <c r="F1426" i="3"/>
  <c r="E1426" i="3"/>
  <c r="D1426" i="3"/>
  <c r="C1426" i="3"/>
  <c r="B1426" i="3"/>
  <c r="A1426" i="3"/>
  <c r="X1425" i="3"/>
  <c r="W1425" i="3"/>
  <c r="V1425" i="3"/>
  <c r="U1425" i="3"/>
  <c r="T1425" i="3"/>
  <c r="S1425" i="3"/>
  <c r="R1425" i="3"/>
  <c r="Q1425" i="3"/>
  <c r="P1425" i="3"/>
  <c r="O1425" i="3"/>
  <c r="N1425" i="3"/>
  <c r="M1425" i="3"/>
  <c r="L1425" i="3"/>
  <c r="K1425" i="3"/>
  <c r="J1425" i="3"/>
  <c r="I1425" i="3"/>
  <c r="H1425" i="3"/>
  <c r="G1425" i="3"/>
  <c r="F1425" i="3"/>
  <c r="E1425" i="3"/>
  <c r="D1425" i="3"/>
  <c r="C1425" i="3"/>
  <c r="B1425" i="3"/>
  <c r="A1425" i="3"/>
  <c r="X1424" i="3"/>
  <c r="W1424" i="3"/>
  <c r="V1424" i="3"/>
  <c r="U1424" i="3"/>
  <c r="T1424" i="3"/>
  <c r="S1424" i="3"/>
  <c r="R1424" i="3"/>
  <c r="Q1424" i="3"/>
  <c r="P1424" i="3"/>
  <c r="O1424" i="3"/>
  <c r="N1424" i="3"/>
  <c r="M1424" i="3"/>
  <c r="L1424" i="3"/>
  <c r="K1424" i="3"/>
  <c r="J1424" i="3"/>
  <c r="I1424" i="3"/>
  <c r="H1424" i="3"/>
  <c r="G1424" i="3"/>
  <c r="F1424" i="3"/>
  <c r="E1424" i="3"/>
  <c r="D1424" i="3"/>
  <c r="C1424" i="3"/>
  <c r="B1424" i="3"/>
  <c r="A1424" i="3"/>
  <c r="X1423" i="3"/>
  <c r="W1423" i="3"/>
  <c r="V1423" i="3"/>
  <c r="U1423" i="3"/>
  <c r="T1423" i="3"/>
  <c r="S1423" i="3"/>
  <c r="R1423" i="3"/>
  <c r="Q1423" i="3"/>
  <c r="P1423" i="3"/>
  <c r="O1423" i="3"/>
  <c r="N1423" i="3"/>
  <c r="M1423" i="3"/>
  <c r="L1423" i="3"/>
  <c r="K1423" i="3"/>
  <c r="J1423" i="3"/>
  <c r="I1423" i="3"/>
  <c r="H1423" i="3"/>
  <c r="G1423" i="3"/>
  <c r="F1423" i="3"/>
  <c r="E1423" i="3"/>
  <c r="D1423" i="3"/>
  <c r="C1423" i="3"/>
  <c r="B1423" i="3"/>
  <c r="A1423" i="3"/>
  <c r="X1422" i="3"/>
  <c r="W1422" i="3"/>
  <c r="V1422" i="3"/>
  <c r="U1422" i="3"/>
  <c r="T1422" i="3"/>
  <c r="S1422" i="3"/>
  <c r="R1422" i="3"/>
  <c r="Q1422" i="3"/>
  <c r="P1422" i="3"/>
  <c r="O1422" i="3"/>
  <c r="N1422" i="3"/>
  <c r="M1422" i="3"/>
  <c r="L1422" i="3"/>
  <c r="K1422" i="3"/>
  <c r="J1422" i="3"/>
  <c r="I1422" i="3"/>
  <c r="H1422" i="3"/>
  <c r="G1422" i="3"/>
  <c r="F1422" i="3"/>
  <c r="E1422" i="3"/>
  <c r="D1422" i="3"/>
  <c r="C1422" i="3"/>
  <c r="B1422" i="3"/>
  <c r="A1422" i="3"/>
  <c r="X1421" i="3"/>
  <c r="W1421" i="3"/>
  <c r="V1421" i="3"/>
  <c r="U1421" i="3"/>
  <c r="T1421" i="3"/>
  <c r="S1421" i="3"/>
  <c r="R1421" i="3"/>
  <c r="Q1421" i="3"/>
  <c r="P1421" i="3"/>
  <c r="O1421" i="3"/>
  <c r="N1421" i="3"/>
  <c r="M1421" i="3"/>
  <c r="L1421" i="3"/>
  <c r="K1421" i="3"/>
  <c r="J1421" i="3"/>
  <c r="I1421" i="3"/>
  <c r="H1421" i="3"/>
  <c r="G1421" i="3"/>
  <c r="F1421" i="3"/>
  <c r="E1421" i="3"/>
  <c r="D1421" i="3"/>
  <c r="C1421" i="3"/>
  <c r="B1421" i="3"/>
  <c r="A1421" i="3"/>
  <c r="X1420" i="3"/>
  <c r="W1420" i="3"/>
  <c r="V1420" i="3"/>
  <c r="U1420" i="3"/>
  <c r="T1420" i="3"/>
  <c r="S1420" i="3"/>
  <c r="R1420" i="3"/>
  <c r="Q1420" i="3"/>
  <c r="P1420" i="3"/>
  <c r="O1420" i="3"/>
  <c r="N1420" i="3"/>
  <c r="M1420" i="3"/>
  <c r="L1420" i="3"/>
  <c r="K1420" i="3"/>
  <c r="J1420" i="3"/>
  <c r="I1420" i="3"/>
  <c r="H1420" i="3"/>
  <c r="G1420" i="3"/>
  <c r="F1420" i="3"/>
  <c r="E1420" i="3"/>
  <c r="D1420" i="3"/>
  <c r="C1420" i="3"/>
  <c r="B1420" i="3"/>
  <c r="A1420" i="3"/>
  <c r="X1419" i="3"/>
  <c r="W1419" i="3"/>
  <c r="V1419" i="3"/>
  <c r="U1419" i="3"/>
  <c r="T1419" i="3"/>
  <c r="S1419" i="3"/>
  <c r="R1419" i="3"/>
  <c r="Q1419" i="3"/>
  <c r="P1419" i="3"/>
  <c r="O1419" i="3"/>
  <c r="N1419" i="3"/>
  <c r="M1419" i="3"/>
  <c r="L1419" i="3"/>
  <c r="K1419" i="3"/>
  <c r="J1419" i="3"/>
  <c r="I1419" i="3"/>
  <c r="H1419" i="3"/>
  <c r="G1419" i="3"/>
  <c r="F1419" i="3"/>
  <c r="E1419" i="3"/>
  <c r="D1419" i="3"/>
  <c r="C1419" i="3"/>
  <c r="B1419" i="3"/>
  <c r="A1419" i="3"/>
  <c r="X1418" i="3"/>
  <c r="W1418" i="3"/>
  <c r="V1418" i="3"/>
  <c r="U1418" i="3"/>
  <c r="T1418" i="3"/>
  <c r="S1418" i="3"/>
  <c r="R1418" i="3"/>
  <c r="Q1418" i="3"/>
  <c r="P1418" i="3"/>
  <c r="O1418" i="3"/>
  <c r="N1418" i="3"/>
  <c r="M1418" i="3"/>
  <c r="L1418" i="3"/>
  <c r="K1418" i="3"/>
  <c r="J1418" i="3"/>
  <c r="I1418" i="3"/>
  <c r="H1418" i="3"/>
  <c r="G1418" i="3"/>
  <c r="F1418" i="3"/>
  <c r="E1418" i="3"/>
  <c r="D1418" i="3"/>
  <c r="C1418" i="3"/>
  <c r="B1418" i="3"/>
  <c r="A1418" i="3"/>
  <c r="X1417" i="3"/>
  <c r="W1417" i="3"/>
  <c r="V1417" i="3"/>
  <c r="U1417" i="3"/>
  <c r="T1417" i="3"/>
  <c r="S1417" i="3"/>
  <c r="R1417" i="3"/>
  <c r="Q1417" i="3"/>
  <c r="P1417" i="3"/>
  <c r="O1417" i="3"/>
  <c r="N1417" i="3"/>
  <c r="M1417" i="3"/>
  <c r="L1417" i="3"/>
  <c r="K1417" i="3"/>
  <c r="J1417" i="3"/>
  <c r="I1417" i="3"/>
  <c r="H1417" i="3"/>
  <c r="G1417" i="3"/>
  <c r="F1417" i="3"/>
  <c r="E1417" i="3"/>
  <c r="D1417" i="3"/>
  <c r="C1417" i="3"/>
  <c r="B1417" i="3"/>
  <c r="A1417" i="3"/>
  <c r="X1416" i="3"/>
  <c r="W1416" i="3"/>
  <c r="V1416" i="3"/>
  <c r="U1416" i="3"/>
  <c r="T1416" i="3"/>
  <c r="S1416" i="3"/>
  <c r="R1416" i="3"/>
  <c r="Q1416" i="3"/>
  <c r="P1416" i="3"/>
  <c r="O1416" i="3"/>
  <c r="N1416" i="3"/>
  <c r="M1416" i="3"/>
  <c r="L1416" i="3"/>
  <c r="K1416" i="3"/>
  <c r="J1416" i="3"/>
  <c r="I1416" i="3"/>
  <c r="H1416" i="3"/>
  <c r="G1416" i="3"/>
  <c r="F1416" i="3"/>
  <c r="E1416" i="3"/>
  <c r="D1416" i="3"/>
  <c r="C1416" i="3"/>
  <c r="B1416" i="3"/>
  <c r="A1416" i="3"/>
  <c r="X1415" i="3"/>
  <c r="W1415" i="3"/>
  <c r="V1415" i="3"/>
  <c r="U1415" i="3"/>
  <c r="T1415" i="3"/>
  <c r="S1415" i="3"/>
  <c r="R1415" i="3"/>
  <c r="Q1415" i="3"/>
  <c r="P1415" i="3"/>
  <c r="O1415" i="3"/>
  <c r="N1415" i="3"/>
  <c r="M1415" i="3"/>
  <c r="L1415" i="3"/>
  <c r="K1415" i="3"/>
  <c r="J1415" i="3"/>
  <c r="I1415" i="3"/>
  <c r="H1415" i="3"/>
  <c r="G1415" i="3"/>
  <c r="F1415" i="3"/>
  <c r="E1415" i="3"/>
  <c r="D1415" i="3"/>
  <c r="C1415" i="3"/>
  <c r="B1415" i="3"/>
  <c r="A1415" i="3"/>
  <c r="X1414" i="3"/>
  <c r="W1414" i="3"/>
  <c r="V1414" i="3"/>
  <c r="U1414" i="3"/>
  <c r="T1414" i="3"/>
  <c r="S1414" i="3"/>
  <c r="R1414" i="3"/>
  <c r="Q1414" i="3"/>
  <c r="P1414" i="3"/>
  <c r="O1414" i="3"/>
  <c r="N1414" i="3"/>
  <c r="M1414" i="3"/>
  <c r="L1414" i="3"/>
  <c r="K1414" i="3"/>
  <c r="J1414" i="3"/>
  <c r="I1414" i="3"/>
  <c r="H1414" i="3"/>
  <c r="G1414" i="3"/>
  <c r="F1414" i="3"/>
  <c r="E1414" i="3"/>
  <c r="D1414" i="3"/>
  <c r="C1414" i="3"/>
  <c r="B1414" i="3"/>
  <c r="A1414" i="3"/>
  <c r="X1413" i="3"/>
  <c r="W1413" i="3"/>
  <c r="V1413" i="3"/>
  <c r="U1413" i="3"/>
  <c r="T1413" i="3"/>
  <c r="S1413" i="3"/>
  <c r="R1413" i="3"/>
  <c r="Q1413" i="3"/>
  <c r="P1413" i="3"/>
  <c r="O1413" i="3"/>
  <c r="N1413" i="3"/>
  <c r="M1413" i="3"/>
  <c r="L1413" i="3"/>
  <c r="K1413" i="3"/>
  <c r="J1413" i="3"/>
  <c r="I1413" i="3"/>
  <c r="H1413" i="3"/>
  <c r="G1413" i="3"/>
  <c r="F1413" i="3"/>
  <c r="E1413" i="3"/>
  <c r="D1413" i="3"/>
  <c r="C1413" i="3"/>
  <c r="B1413" i="3"/>
  <c r="A1413" i="3"/>
  <c r="X1412" i="3"/>
  <c r="W1412" i="3"/>
  <c r="V1412" i="3"/>
  <c r="U1412" i="3"/>
  <c r="T1412" i="3"/>
  <c r="S1412" i="3"/>
  <c r="R1412" i="3"/>
  <c r="Q1412" i="3"/>
  <c r="P1412" i="3"/>
  <c r="O1412" i="3"/>
  <c r="N1412" i="3"/>
  <c r="M1412" i="3"/>
  <c r="L1412" i="3"/>
  <c r="K1412" i="3"/>
  <c r="J1412" i="3"/>
  <c r="I1412" i="3"/>
  <c r="H1412" i="3"/>
  <c r="G1412" i="3"/>
  <c r="F1412" i="3"/>
  <c r="E1412" i="3"/>
  <c r="D1412" i="3"/>
  <c r="C1412" i="3"/>
  <c r="B1412" i="3"/>
  <c r="A1412" i="3"/>
  <c r="X1411" i="3"/>
  <c r="W1411" i="3"/>
  <c r="V1411" i="3"/>
  <c r="U1411" i="3"/>
  <c r="T1411" i="3"/>
  <c r="S1411" i="3"/>
  <c r="R1411" i="3"/>
  <c r="Q1411" i="3"/>
  <c r="P1411" i="3"/>
  <c r="O1411" i="3"/>
  <c r="N1411" i="3"/>
  <c r="M1411" i="3"/>
  <c r="L1411" i="3"/>
  <c r="K1411" i="3"/>
  <c r="J1411" i="3"/>
  <c r="I1411" i="3"/>
  <c r="H1411" i="3"/>
  <c r="G1411" i="3"/>
  <c r="F1411" i="3"/>
  <c r="E1411" i="3"/>
  <c r="D1411" i="3"/>
  <c r="C1411" i="3"/>
  <c r="B1411" i="3"/>
  <c r="A1411" i="3"/>
  <c r="X1410" i="3"/>
  <c r="W1410" i="3"/>
  <c r="V1410" i="3"/>
  <c r="U1410" i="3"/>
  <c r="T1410" i="3"/>
  <c r="S1410" i="3"/>
  <c r="R1410" i="3"/>
  <c r="Q1410" i="3"/>
  <c r="P1410" i="3"/>
  <c r="O1410" i="3"/>
  <c r="N1410" i="3"/>
  <c r="M1410" i="3"/>
  <c r="L1410" i="3"/>
  <c r="K1410" i="3"/>
  <c r="J1410" i="3"/>
  <c r="I1410" i="3"/>
  <c r="H1410" i="3"/>
  <c r="G1410" i="3"/>
  <c r="F1410" i="3"/>
  <c r="E1410" i="3"/>
  <c r="D1410" i="3"/>
  <c r="C1410" i="3"/>
  <c r="B1410" i="3"/>
  <c r="A1410" i="3"/>
  <c r="X1409" i="3"/>
  <c r="W1409" i="3"/>
  <c r="V1409" i="3"/>
  <c r="U1409" i="3"/>
  <c r="T1409" i="3"/>
  <c r="S1409" i="3"/>
  <c r="R1409" i="3"/>
  <c r="Q1409" i="3"/>
  <c r="P1409" i="3"/>
  <c r="O1409" i="3"/>
  <c r="N1409" i="3"/>
  <c r="M1409" i="3"/>
  <c r="L1409" i="3"/>
  <c r="K1409" i="3"/>
  <c r="J1409" i="3"/>
  <c r="I1409" i="3"/>
  <c r="H1409" i="3"/>
  <c r="G1409" i="3"/>
  <c r="F1409" i="3"/>
  <c r="E1409" i="3"/>
  <c r="D1409" i="3"/>
  <c r="C1409" i="3"/>
  <c r="B1409" i="3"/>
  <c r="A1409" i="3"/>
  <c r="X1408" i="3"/>
  <c r="W1408" i="3"/>
  <c r="V1408" i="3"/>
  <c r="U1408" i="3"/>
  <c r="T1408" i="3"/>
  <c r="S1408" i="3"/>
  <c r="R1408" i="3"/>
  <c r="Q1408" i="3"/>
  <c r="P1408" i="3"/>
  <c r="O1408" i="3"/>
  <c r="N1408" i="3"/>
  <c r="M1408" i="3"/>
  <c r="L1408" i="3"/>
  <c r="K1408" i="3"/>
  <c r="J1408" i="3"/>
  <c r="I1408" i="3"/>
  <c r="H1408" i="3"/>
  <c r="G1408" i="3"/>
  <c r="F1408" i="3"/>
  <c r="E1408" i="3"/>
  <c r="D1408" i="3"/>
  <c r="C1408" i="3"/>
  <c r="B1408" i="3"/>
  <c r="A1408" i="3"/>
  <c r="X1407" i="3"/>
  <c r="W1407" i="3"/>
  <c r="V1407" i="3"/>
  <c r="U1407" i="3"/>
  <c r="T1407" i="3"/>
  <c r="S1407" i="3"/>
  <c r="R1407" i="3"/>
  <c r="Q1407" i="3"/>
  <c r="P1407" i="3"/>
  <c r="O1407" i="3"/>
  <c r="N1407" i="3"/>
  <c r="M1407" i="3"/>
  <c r="L1407" i="3"/>
  <c r="K1407" i="3"/>
  <c r="J1407" i="3"/>
  <c r="I1407" i="3"/>
  <c r="H1407" i="3"/>
  <c r="G1407" i="3"/>
  <c r="F1407" i="3"/>
  <c r="E1407" i="3"/>
  <c r="D1407" i="3"/>
  <c r="C1407" i="3"/>
  <c r="B1407" i="3"/>
  <c r="A1407" i="3"/>
  <c r="X1406" i="3"/>
  <c r="W1406" i="3"/>
  <c r="V1406" i="3"/>
  <c r="U1406" i="3"/>
  <c r="T1406" i="3"/>
  <c r="S1406" i="3"/>
  <c r="R1406" i="3"/>
  <c r="Q1406" i="3"/>
  <c r="P1406" i="3"/>
  <c r="O1406" i="3"/>
  <c r="N1406" i="3"/>
  <c r="M1406" i="3"/>
  <c r="L1406" i="3"/>
  <c r="K1406" i="3"/>
  <c r="J1406" i="3"/>
  <c r="I1406" i="3"/>
  <c r="H1406" i="3"/>
  <c r="G1406" i="3"/>
  <c r="F1406" i="3"/>
  <c r="E1406" i="3"/>
  <c r="D1406" i="3"/>
  <c r="C1406" i="3"/>
  <c r="B1406" i="3"/>
  <c r="A1406" i="3"/>
  <c r="X1405" i="3"/>
  <c r="W1405" i="3"/>
  <c r="V1405" i="3"/>
  <c r="U1405" i="3"/>
  <c r="T1405" i="3"/>
  <c r="S1405" i="3"/>
  <c r="R1405" i="3"/>
  <c r="Q1405" i="3"/>
  <c r="P1405" i="3"/>
  <c r="O1405" i="3"/>
  <c r="N1405" i="3"/>
  <c r="M1405" i="3"/>
  <c r="L1405" i="3"/>
  <c r="K1405" i="3"/>
  <c r="J1405" i="3"/>
  <c r="I1405" i="3"/>
  <c r="H1405" i="3"/>
  <c r="G1405" i="3"/>
  <c r="F1405" i="3"/>
  <c r="E1405" i="3"/>
  <c r="D1405" i="3"/>
  <c r="C1405" i="3"/>
  <c r="B1405" i="3"/>
  <c r="A1405" i="3"/>
  <c r="X1404" i="3"/>
  <c r="W1404" i="3"/>
  <c r="V1404" i="3"/>
  <c r="U1404" i="3"/>
  <c r="T1404" i="3"/>
  <c r="S1404" i="3"/>
  <c r="R1404" i="3"/>
  <c r="Q1404" i="3"/>
  <c r="P1404" i="3"/>
  <c r="O1404" i="3"/>
  <c r="N1404" i="3"/>
  <c r="M1404" i="3"/>
  <c r="L1404" i="3"/>
  <c r="K1404" i="3"/>
  <c r="J1404" i="3"/>
  <c r="I1404" i="3"/>
  <c r="H1404" i="3"/>
  <c r="G1404" i="3"/>
  <c r="F1404" i="3"/>
  <c r="E1404" i="3"/>
  <c r="D1404" i="3"/>
  <c r="C1404" i="3"/>
  <c r="B1404" i="3"/>
  <c r="A1404" i="3"/>
  <c r="X1403" i="3"/>
  <c r="W1403" i="3"/>
  <c r="V1403" i="3"/>
  <c r="U1403" i="3"/>
  <c r="T1403" i="3"/>
  <c r="S1403" i="3"/>
  <c r="R1403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C1403" i="3"/>
  <c r="B1403" i="3"/>
  <c r="A1403" i="3"/>
  <c r="X1402" i="3"/>
  <c r="W1402" i="3"/>
  <c r="V1402" i="3"/>
  <c r="U1402" i="3"/>
  <c r="T1402" i="3"/>
  <c r="S1402" i="3"/>
  <c r="R1402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C1402" i="3"/>
  <c r="B1402" i="3"/>
  <c r="A1402" i="3"/>
  <c r="X1401" i="3"/>
  <c r="W1401" i="3"/>
  <c r="V1401" i="3"/>
  <c r="U1401" i="3"/>
  <c r="T1401" i="3"/>
  <c r="S1401" i="3"/>
  <c r="R1401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C1401" i="3"/>
  <c r="B1401" i="3"/>
  <c r="A1401" i="3"/>
  <c r="X1400" i="3"/>
  <c r="W1400" i="3"/>
  <c r="V1400" i="3"/>
  <c r="U1400" i="3"/>
  <c r="T1400" i="3"/>
  <c r="S1400" i="3"/>
  <c r="R1400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C1400" i="3"/>
  <c r="B1400" i="3"/>
  <c r="A1400" i="3"/>
  <c r="X1399" i="3"/>
  <c r="W1399" i="3"/>
  <c r="V1399" i="3"/>
  <c r="U1399" i="3"/>
  <c r="T1399" i="3"/>
  <c r="S1399" i="3"/>
  <c r="R1399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C1399" i="3"/>
  <c r="B1399" i="3"/>
  <c r="A1399" i="3"/>
  <c r="X1398" i="3"/>
  <c r="W1398" i="3"/>
  <c r="V1398" i="3"/>
  <c r="U1398" i="3"/>
  <c r="T1398" i="3"/>
  <c r="S1398" i="3"/>
  <c r="R1398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C1398" i="3"/>
  <c r="B1398" i="3"/>
  <c r="A1398" i="3"/>
  <c r="X1397" i="3"/>
  <c r="W1397" i="3"/>
  <c r="V1397" i="3"/>
  <c r="U1397" i="3"/>
  <c r="T1397" i="3"/>
  <c r="S1397" i="3"/>
  <c r="R1397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C1397" i="3"/>
  <c r="B1397" i="3"/>
  <c r="A1397" i="3"/>
  <c r="X1396" i="3"/>
  <c r="W1396" i="3"/>
  <c r="V1396" i="3"/>
  <c r="U1396" i="3"/>
  <c r="T1396" i="3"/>
  <c r="S1396" i="3"/>
  <c r="R1396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C1396" i="3"/>
  <c r="B1396" i="3"/>
  <c r="A1396" i="3"/>
  <c r="X1395" i="3"/>
  <c r="W1395" i="3"/>
  <c r="V1395" i="3"/>
  <c r="U1395" i="3"/>
  <c r="T1395" i="3"/>
  <c r="S1395" i="3"/>
  <c r="R1395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C1395" i="3"/>
  <c r="B1395" i="3"/>
  <c r="A1395" i="3"/>
  <c r="X1394" i="3"/>
  <c r="W1394" i="3"/>
  <c r="V1394" i="3"/>
  <c r="U1394" i="3"/>
  <c r="T1394" i="3"/>
  <c r="S1394" i="3"/>
  <c r="R1394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C1394" i="3"/>
  <c r="B1394" i="3"/>
  <c r="A1394" i="3"/>
  <c r="X1393" i="3"/>
  <c r="W1393" i="3"/>
  <c r="V1393" i="3"/>
  <c r="U1393" i="3"/>
  <c r="T1393" i="3"/>
  <c r="S1393" i="3"/>
  <c r="R1393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C1393" i="3"/>
  <c r="B1393" i="3"/>
  <c r="A1393" i="3"/>
  <c r="X1392" i="3"/>
  <c r="W1392" i="3"/>
  <c r="V1392" i="3"/>
  <c r="U1392" i="3"/>
  <c r="T1392" i="3"/>
  <c r="S1392" i="3"/>
  <c r="R1392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C1392" i="3"/>
  <c r="B1392" i="3"/>
  <c r="A1392" i="3"/>
  <c r="X1391" i="3"/>
  <c r="W1391" i="3"/>
  <c r="V1391" i="3"/>
  <c r="U1391" i="3"/>
  <c r="T1391" i="3"/>
  <c r="S1391" i="3"/>
  <c r="R1391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C1391" i="3"/>
  <c r="B1391" i="3"/>
  <c r="A1391" i="3"/>
  <c r="X1390" i="3"/>
  <c r="W1390" i="3"/>
  <c r="V1390" i="3"/>
  <c r="U1390" i="3"/>
  <c r="T1390" i="3"/>
  <c r="S1390" i="3"/>
  <c r="R1390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C1390" i="3"/>
  <c r="B1390" i="3"/>
  <c r="A1390" i="3"/>
  <c r="X1389" i="3"/>
  <c r="W1389" i="3"/>
  <c r="V1389" i="3"/>
  <c r="U1389" i="3"/>
  <c r="T1389" i="3"/>
  <c r="S1389" i="3"/>
  <c r="R1389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C1389" i="3"/>
  <c r="B1389" i="3"/>
  <c r="A1389" i="3"/>
  <c r="X1388" i="3"/>
  <c r="W1388" i="3"/>
  <c r="V1388" i="3"/>
  <c r="U1388" i="3"/>
  <c r="T1388" i="3"/>
  <c r="S1388" i="3"/>
  <c r="R1388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C1388" i="3"/>
  <c r="B1388" i="3"/>
  <c r="A1388" i="3"/>
  <c r="X1387" i="3"/>
  <c r="W1387" i="3"/>
  <c r="V1387" i="3"/>
  <c r="U1387" i="3"/>
  <c r="T1387" i="3"/>
  <c r="S1387" i="3"/>
  <c r="R1387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C1387" i="3"/>
  <c r="B1387" i="3"/>
  <c r="A1387" i="3"/>
  <c r="X1386" i="3"/>
  <c r="W1386" i="3"/>
  <c r="V1386" i="3"/>
  <c r="U1386" i="3"/>
  <c r="T1386" i="3"/>
  <c r="S1386" i="3"/>
  <c r="R1386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C1386" i="3"/>
  <c r="B1386" i="3"/>
  <c r="A1386" i="3"/>
  <c r="X1385" i="3"/>
  <c r="W1385" i="3"/>
  <c r="V1385" i="3"/>
  <c r="U1385" i="3"/>
  <c r="T1385" i="3"/>
  <c r="S1385" i="3"/>
  <c r="R1385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C1385" i="3"/>
  <c r="B1385" i="3"/>
  <c r="A1385" i="3"/>
  <c r="X1384" i="3"/>
  <c r="W1384" i="3"/>
  <c r="V1384" i="3"/>
  <c r="U1384" i="3"/>
  <c r="T1384" i="3"/>
  <c r="S1384" i="3"/>
  <c r="R1384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C1384" i="3"/>
  <c r="B1384" i="3"/>
  <c r="A1384" i="3"/>
  <c r="X1383" i="3"/>
  <c r="W1383" i="3"/>
  <c r="V1383" i="3"/>
  <c r="U1383" i="3"/>
  <c r="T1383" i="3"/>
  <c r="S1383" i="3"/>
  <c r="R1383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C1383" i="3"/>
  <c r="B1383" i="3"/>
  <c r="A1383" i="3"/>
  <c r="X1382" i="3"/>
  <c r="W1382" i="3"/>
  <c r="V1382" i="3"/>
  <c r="U1382" i="3"/>
  <c r="T1382" i="3"/>
  <c r="S1382" i="3"/>
  <c r="R1382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C1382" i="3"/>
  <c r="B1382" i="3"/>
  <c r="A1382" i="3"/>
  <c r="X1381" i="3"/>
  <c r="W1381" i="3"/>
  <c r="V1381" i="3"/>
  <c r="U1381" i="3"/>
  <c r="T1381" i="3"/>
  <c r="S1381" i="3"/>
  <c r="R1381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C1381" i="3"/>
  <c r="B1381" i="3"/>
  <c r="A1381" i="3"/>
  <c r="X1380" i="3"/>
  <c r="W1380" i="3"/>
  <c r="V1380" i="3"/>
  <c r="U1380" i="3"/>
  <c r="T1380" i="3"/>
  <c r="S1380" i="3"/>
  <c r="R1380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C1380" i="3"/>
  <c r="B1380" i="3"/>
  <c r="A1380" i="3"/>
  <c r="X1379" i="3"/>
  <c r="W1379" i="3"/>
  <c r="V1379" i="3"/>
  <c r="U1379" i="3"/>
  <c r="T1379" i="3"/>
  <c r="S1379" i="3"/>
  <c r="R1379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C1379" i="3"/>
  <c r="B1379" i="3"/>
  <c r="A1379" i="3"/>
  <c r="X1378" i="3"/>
  <c r="W1378" i="3"/>
  <c r="V1378" i="3"/>
  <c r="U1378" i="3"/>
  <c r="T1378" i="3"/>
  <c r="S1378" i="3"/>
  <c r="R1378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C1378" i="3"/>
  <c r="B1378" i="3"/>
  <c r="A1378" i="3"/>
  <c r="X1377" i="3"/>
  <c r="W1377" i="3"/>
  <c r="V1377" i="3"/>
  <c r="U1377" i="3"/>
  <c r="T1377" i="3"/>
  <c r="S1377" i="3"/>
  <c r="R1377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C1377" i="3"/>
  <c r="B1377" i="3"/>
  <c r="A1377" i="3"/>
  <c r="X1376" i="3"/>
  <c r="W1376" i="3"/>
  <c r="V1376" i="3"/>
  <c r="U1376" i="3"/>
  <c r="T1376" i="3"/>
  <c r="S1376" i="3"/>
  <c r="R1376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C1376" i="3"/>
  <c r="B1376" i="3"/>
  <c r="A1376" i="3"/>
  <c r="X1375" i="3"/>
  <c r="W1375" i="3"/>
  <c r="V1375" i="3"/>
  <c r="U1375" i="3"/>
  <c r="T1375" i="3"/>
  <c r="S1375" i="3"/>
  <c r="R1375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C1375" i="3"/>
  <c r="B1375" i="3"/>
  <c r="A1375" i="3"/>
  <c r="X1374" i="3"/>
  <c r="W1374" i="3"/>
  <c r="V1374" i="3"/>
  <c r="U1374" i="3"/>
  <c r="T1374" i="3"/>
  <c r="S1374" i="3"/>
  <c r="R1374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C1374" i="3"/>
  <c r="B1374" i="3"/>
  <c r="A1374" i="3"/>
  <c r="X1373" i="3"/>
  <c r="W1373" i="3"/>
  <c r="V1373" i="3"/>
  <c r="U1373" i="3"/>
  <c r="T1373" i="3"/>
  <c r="S1373" i="3"/>
  <c r="R1373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C1373" i="3"/>
  <c r="B1373" i="3"/>
  <c r="A1373" i="3"/>
  <c r="X1372" i="3"/>
  <c r="W1372" i="3"/>
  <c r="V1372" i="3"/>
  <c r="U1372" i="3"/>
  <c r="T1372" i="3"/>
  <c r="S1372" i="3"/>
  <c r="R1372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C1372" i="3"/>
  <c r="B1372" i="3"/>
  <c r="A1372" i="3"/>
  <c r="X1371" i="3"/>
  <c r="W1371" i="3"/>
  <c r="V1371" i="3"/>
  <c r="U1371" i="3"/>
  <c r="T1371" i="3"/>
  <c r="S1371" i="3"/>
  <c r="R1371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C1371" i="3"/>
  <c r="B1371" i="3"/>
  <c r="A1371" i="3"/>
  <c r="X1370" i="3"/>
  <c r="W1370" i="3"/>
  <c r="V1370" i="3"/>
  <c r="U1370" i="3"/>
  <c r="T1370" i="3"/>
  <c r="S1370" i="3"/>
  <c r="R1370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C1370" i="3"/>
  <c r="B1370" i="3"/>
  <c r="A1370" i="3"/>
  <c r="X1369" i="3"/>
  <c r="W1369" i="3"/>
  <c r="V1369" i="3"/>
  <c r="U1369" i="3"/>
  <c r="T1369" i="3"/>
  <c r="S1369" i="3"/>
  <c r="R1369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C1369" i="3"/>
  <c r="B1369" i="3"/>
  <c r="A1369" i="3"/>
  <c r="X1368" i="3"/>
  <c r="W1368" i="3"/>
  <c r="V1368" i="3"/>
  <c r="U1368" i="3"/>
  <c r="T1368" i="3"/>
  <c r="S1368" i="3"/>
  <c r="R1368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C1368" i="3"/>
  <c r="B1368" i="3"/>
  <c r="A1368" i="3"/>
  <c r="X1367" i="3"/>
  <c r="W1367" i="3"/>
  <c r="V1367" i="3"/>
  <c r="U1367" i="3"/>
  <c r="T1367" i="3"/>
  <c r="S1367" i="3"/>
  <c r="R1367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C1367" i="3"/>
  <c r="B1367" i="3"/>
  <c r="A1367" i="3"/>
  <c r="X1366" i="3"/>
  <c r="W1366" i="3"/>
  <c r="V1366" i="3"/>
  <c r="U1366" i="3"/>
  <c r="T1366" i="3"/>
  <c r="S1366" i="3"/>
  <c r="R1366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C1366" i="3"/>
  <c r="B1366" i="3"/>
  <c r="A1366" i="3"/>
  <c r="X1365" i="3"/>
  <c r="W1365" i="3"/>
  <c r="V1365" i="3"/>
  <c r="U1365" i="3"/>
  <c r="T1365" i="3"/>
  <c r="S1365" i="3"/>
  <c r="R1365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C1365" i="3"/>
  <c r="B1365" i="3"/>
  <c r="A1365" i="3"/>
  <c r="X1364" i="3"/>
  <c r="W1364" i="3"/>
  <c r="V1364" i="3"/>
  <c r="U1364" i="3"/>
  <c r="T1364" i="3"/>
  <c r="S1364" i="3"/>
  <c r="R1364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C1364" i="3"/>
  <c r="B1364" i="3"/>
  <c r="A1364" i="3"/>
  <c r="X1363" i="3"/>
  <c r="W1363" i="3"/>
  <c r="V1363" i="3"/>
  <c r="U1363" i="3"/>
  <c r="T1363" i="3"/>
  <c r="S1363" i="3"/>
  <c r="R1363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C1363" i="3"/>
  <c r="B1363" i="3"/>
  <c r="A1363" i="3"/>
  <c r="X1362" i="3"/>
  <c r="W1362" i="3"/>
  <c r="V1362" i="3"/>
  <c r="U1362" i="3"/>
  <c r="T1362" i="3"/>
  <c r="S1362" i="3"/>
  <c r="R1362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C1362" i="3"/>
  <c r="B1362" i="3"/>
  <c r="A1362" i="3"/>
  <c r="X1361" i="3"/>
  <c r="W1361" i="3"/>
  <c r="V1361" i="3"/>
  <c r="U1361" i="3"/>
  <c r="T1361" i="3"/>
  <c r="S1361" i="3"/>
  <c r="R1361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C1361" i="3"/>
  <c r="B1361" i="3"/>
  <c r="A1361" i="3"/>
  <c r="X1360" i="3"/>
  <c r="W1360" i="3"/>
  <c r="V1360" i="3"/>
  <c r="U1360" i="3"/>
  <c r="T1360" i="3"/>
  <c r="S1360" i="3"/>
  <c r="R1360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C1360" i="3"/>
  <c r="B1360" i="3"/>
  <c r="A1360" i="3"/>
  <c r="X1359" i="3"/>
  <c r="W1359" i="3"/>
  <c r="V1359" i="3"/>
  <c r="U1359" i="3"/>
  <c r="T1359" i="3"/>
  <c r="S1359" i="3"/>
  <c r="R1359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C1359" i="3"/>
  <c r="B1359" i="3"/>
  <c r="A1359" i="3"/>
  <c r="X1358" i="3"/>
  <c r="W1358" i="3"/>
  <c r="V1358" i="3"/>
  <c r="U1358" i="3"/>
  <c r="T1358" i="3"/>
  <c r="S1358" i="3"/>
  <c r="R1358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C1358" i="3"/>
  <c r="B1358" i="3"/>
  <c r="A1358" i="3"/>
  <c r="X1357" i="3"/>
  <c r="W1357" i="3"/>
  <c r="V1357" i="3"/>
  <c r="U1357" i="3"/>
  <c r="T1357" i="3"/>
  <c r="S1357" i="3"/>
  <c r="R1357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C1357" i="3"/>
  <c r="B1357" i="3"/>
  <c r="A1357" i="3"/>
  <c r="X1356" i="3"/>
  <c r="W1356" i="3"/>
  <c r="V1356" i="3"/>
  <c r="U1356" i="3"/>
  <c r="T1356" i="3"/>
  <c r="S1356" i="3"/>
  <c r="R1356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C1356" i="3"/>
  <c r="B1356" i="3"/>
  <c r="A1356" i="3"/>
  <c r="X1355" i="3"/>
  <c r="W1355" i="3"/>
  <c r="V1355" i="3"/>
  <c r="U1355" i="3"/>
  <c r="T1355" i="3"/>
  <c r="S1355" i="3"/>
  <c r="R1355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C1355" i="3"/>
  <c r="B1355" i="3"/>
  <c r="A1355" i="3"/>
  <c r="X1354" i="3"/>
  <c r="W1354" i="3"/>
  <c r="V1354" i="3"/>
  <c r="U1354" i="3"/>
  <c r="T1354" i="3"/>
  <c r="S1354" i="3"/>
  <c r="R1354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C1354" i="3"/>
  <c r="B1354" i="3"/>
  <c r="A1354" i="3"/>
  <c r="X1353" i="3"/>
  <c r="W1353" i="3"/>
  <c r="V1353" i="3"/>
  <c r="U1353" i="3"/>
  <c r="T1353" i="3"/>
  <c r="S1353" i="3"/>
  <c r="R1353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C1353" i="3"/>
  <c r="B1353" i="3"/>
  <c r="A1353" i="3"/>
  <c r="X1352" i="3"/>
  <c r="W1352" i="3"/>
  <c r="V1352" i="3"/>
  <c r="U1352" i="3"/>
  <c r="T1352" i="3"/>
  <c r="S1352" i="3"/>
  <c r="R1352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C1352" i="3"/>
  <c r="B1352" i="3"/>
  <c r="A1352" i="3"/>
  <c r="X1351" i="3"/>
  <c r="W1351" i="3"/>
  <c r="V1351" i="3"/>
  <c r="U1351" i="3"/>
  <c r="T1351" i="3"/>
  <c r="S1351" i="3"/>
  <c r="R1351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C1351" i="3"/>
  <c r="B1351" i="3"/>
  <c r="A1351" i="3"/>
  <c r="X1350" i="3"/>
  <c r="W1350" i="3"/>
  <c r="V1350" i="3"/>
  <c r="U1350" i="3"/>
  <c r="T1350" i="3"/>
  <c r="S1350" i="3"/>
  <c r="R1350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C1350" i="3"/>
  <c r="B1350" i="3"/>
  <c r="A1350" i="3"/>
  <c r="X1349" i="3"/>
  <c r="W1349" i="3"/>
  <c r="V1349" i="3"/>
  <c r="U1349" i="3"/>
  <c r="T1349" i="3"/>
  <c r="S1349" i="3"/>
  <c r="R1349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C1349" i="3"/>
  <c r="B1349" i="3"/>
  <c r="A1349" i="3"/>
  <c r="X1348" i="3"/>
  <c r="W1348" i="3"/>
  <c r="V1348" i="3"/>
  <c r="U1348" i="3"/>
  <c r="T1348" i="3"/>
  <c r="S1348" i="3"/>
  <c r="R1348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C1348" i="3"/>
  <c r="B1348" i="3"/>
  <c r="A1348" i="3"/>
  <c r="X1347" i="3"/>
  <c r="W1347" i="3"/>
  <c r="V1347" i="3"/>
  <c r="U1347" i="3"/>
  <c r="T1347" i="3"/>
  <c r="S1347" i="3"/>
  <c r="R1347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C1347" i="3"/>
  <c r="B1347" i="3"/>
  <c r="A1347" i="3"/>
  <c r="X1346" i="3"/>
  <c r="W1346" i="3"/>
  <c r="V1346" i="3"/>
  <c r="U1346" i="3"/>
  <c r="T1346" i="3"/>
  <c r="S1346" i="3"/>
  <c r="R1346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C1346" i="3"/>
  <c r="B1346" i="3"/>
  <c r="A1346" i="3"/>
  <c r="X1345" i="3"/>
  <c r="W1345" i="3"/>
  <c r="V1345" i="3"/>
  <c r="U1345" i="3"/>
  <c r="T1345" i="3"/>
  <c r="S1345" i="3"/>
  <c r="R1345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C1345" i="3"/>
  <c r="B1345" i="3"/>
  <c r="A1345" i="3"/>
  <c r="X1344" i="3"/>
  <c r="W1344" i="3"/>
  <c r="V1344" i="3"/>
  <c r="U1344" i="3"/>
  <c r="T1344" i="3"/>
  <c r="S1344" i="3"/>
  <c r="R1344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C1344" i="3"/>
  <c r="B1344" i="3"/>
  <c r="A1344" i="3"/>
  <c r="X1343" i="3"/>
  <c r="W1343" i="3"/>
  <c r="V1343" i="3"/>
  <c r="U1343" i="3"/>
  <c r="T1343" i="3"/>
  <c r="S1343" i="3"/>
  <c r="R1343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C1343" i="3"/>
  <c r="B1343" i="3"/>
  <c r="A1343" i="3"/>
  <c r="X1342" i="3"/>
  <c r="W1342" i="3"/>
  <c r="V1342" i="3"/>
  <c r="U1342" i="3"/>
  <c r="T1342" i="3"/>
  <c r="S1342" i="3"/>
  <c r="R1342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C1342" i="3"/>
  <c r="B1342" i="3"/>
  <c r="A1342" i="3"/>
  <c r="X1341" i="3"/>
  <c r="W1341" i="3"/>
  <c r="V1341" i="3"/>
  <c r="U1341" i="3"/>
  <c r="T1341" i="3"/>
  <c r="S1341" i="3"/>
  <c r="R1341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C1341" i="3"/>
  <c r="B1341" i="3"/>
  <c r="A1341" i="3"/>
  <c r="X1340" i="3"/>
  <c r="W1340" i="3"/>
  <c r="V1340" i="3"/>
  <c r="U1340" i="3"/>
  <c r="T1340" i="3"/>
  <c r="S1340" i="3"/>
  <c r="R1340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C1340" i="3"/>
  <c r="B1340" i="3"/>
  <c r="A1340" i="3"/>
  <c r="X1339" i="3"/>
  <c r="W1339" i="3"/>
  <c r="V1339" i="3"/>
  <c r="U1339" i="3"/>
  <c r="T1339" i="3"/>
  <c r="S1339" i="3"/>
  <c r="R1339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C1339" i="3"/>
  <c r="B1339" i="3"/>
  <c r="A1339" i="3"/>
  <c r="X1338" i="3"/>
  <c r="W1338" i="3"/>
  <c r="V1338" i="3"/>
  <c r="U1338" i="3"/>
  <c r="T1338" i="3"/>
  <c r="S1338" i="3"/>
  <c r="R1338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C1338" i="3"/>
  <c r="B1338" i="3"/>
  <c r="A1338" i="3"/>
  <c r="X1337" i="3"/>
  <c r="W1337" i="3"/>
  <c r="V1337" i="3"/>
  <c r="U1337" i="3"/>
  <c r="T1337" i="3"/>
  <c r="S1337" i="3"/>
  <c r="R1337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C1337" i="3"/>
  <c r="B1337" i="3"/>
  <c r="A1337" i="3"/>
  <c r="X1336" i="3"/>
  <c r="W1336" i="3"/>
  <c r="V1336" i="3"/>
  <c r="U1336" i="3"/>
  <c r="T1336" i="3"/>
  <c r="S1336" i="3"/>
  <c r="R1336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C1336" i="3"/>
  <c r="B1336" i="3"/>
  <c r="A1336" i="3"/>
  <c r="X1335" i="3"/>
  <c r="W1335" i="3"/>
  <c r="V1335" i="3"/>
  <c r="U1335" i="3"/>
  <c r="T1335" i="3"/>
  <c r="S1335" i="3"/>
  <c r="R1335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C1335" i="3"/>
  <c r="B1335" i="3"/>
  <c r="A1335" i="3"/>
  <c r="X1334" i="3"/>
  <c r="W1334" i="3"/>
  <c r="V1334" i="3"/>
  <c r="U1334" i="3"/>
  <c r="T1334" i="3"/>
  <c r="S1334" i="3"/>
  <c r="R1334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C1334" i="3"/>
  <c r="B1334" i="3"/>
  <c r="A1334" i="3"/>
  <c r="X1333" i="3"/>
  <c r="W1333" i="3"/>
  <c r="V1333" i="3"/>
  <c r="U1333" i="3"/>
  <c r="T1333" i="3"/>
  <c r="S1333" i="3"/>
  <c r="R1333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C1333" i="3"/>
  <c r="B1333" i="3"/>
  <c r="A1333" i="3"/>
  <c r="X1332" i="3"/>
  <c r="W1332" i="3"/>
  <c r="V1332" i="3"/>
  <c r="U1332" i="3"/>
  <c r="T1332" i="3"/>
  <c r="S1332" i="3"/>
  <c r="R1332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C1332" i="3"/>
  <c r="B1332" i="3"/>
  <c r="A1332" i="3"/>
  <c r="X1331" i="3"/>
  <c r="W1331" i="3"/>
  <c r="V1331" i="3"/>
  <c r="U1331" i="3"/>
  <c r="T1331" i="3"/>
  <c r="S1331" i="3"/>
  <c r="R1331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C1331" i="3"/>
  <c r="B1331" i="3"/>
  <c r="A1331" i="3"/>
  <c r="X1330" i="3"/>
  <c r="W1330" i="3"/>
  <c r="V1330" i="3"/>
  <c r="U1330" i="3"/>
  <c r="T1330" i="3"/>
  <c r="S1330" i="3"/>
  <c r="R1330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C1330" i="3"/>
  <c r="B1330" i="3"/>
  <c r="A1330" i="3"/>
  <c r="X1329" i="3"/>
  <c r="W1329" i="3"/>
  <c r="V1329" i="3"/>
  <c r="U1329" i="3"/>
  <c r="T1329" i="3"/>
  <c r="S1329" i="3"/>
  <c r="R1329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C1329" i="3"/>
  <c r="B1329" i="3"/>
  <c r="A1329" i="3"/>
  <c r="X1328" i="3"/>
  <c r="W1328" i="3"/>
  <c r="V1328" i="3"/>
  <c r="U1328" i="3"/>
  <c r="T1328" i="3"/>
  <c r="S1328" i="3"/>
  <c r="R1328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C1328" i="3"/>
  <c r="B1328" i="3"/>
  <c r="A1328" i="3"/>
  <c r="X1327" i="3"/>
  <c r="W1327" i="3"/>
  <c r="V1327" i="3"/>
  <c r="U1327" i="3"/>
  <c r="T1327" i="3"/>
  <c r="S1327" i="3"/>
  <c r="R1327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C1327" i="3"/>
  <c r="B1327" i="3"/>
  <c r="A1327" i="3"/>
  <c r="X1326" i="3"/>
  <c r="W1326" i="3"/>
  <c r="V1326" i="3"/>
  <c r="U1326" i="3"/>
  <c r="T1326" i="3"/>
  <c r="S1326" i="3"/>
  <c r="R1326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C1326" i="3"/>
  <c r="B1326" i="3"/>
  <c r="A1326" i="3"/>
  <c r="X1325" i="3"/>
  <c r="W1325" i="3"/>
  <c r="V1325" i="3"/>
  <c r="U1325" i="3"/>
  <c r="T1325" i="3"/>
  <c r="S1325" i="3"/>
  <c r="R1325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C1325" i="3"/>
  <c r="B1325" i="3"/>
  <c r="A1325" i="3"/>
  <c r="X1324" i="3"/>
  <c r="W1324" i="3"/>
  <c r="V1324" i="3"/>
  <c r="U1324" i="3"/>
  <c r="T1324" i="3"/>
  <c r="S1324" i="3"/>
  <c r="R1324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C1324" i="3"/>
  <c r="B1324" i="3"/>
  <c r="A1324" i="3"/>
  <c r="X1323" i="3"/>
  <c r="W1323" i="3"/>
  <c r="V1323" i="3"/>
  <c r="U1323" i="3"/>
  <c r="T1323" i="3"/>
  <c r="S1323" i="3"/>
  <c r="R1323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C1323" i="3"/>
  <c r="B1323" i="3"/>
  <c r="A1323" i="3"/>
  <c r="X1322" i="3"/>
  <c r="W1322" i="3"/>
  <c r="V1322" i="3"/>
  <c r="U1322" i="3"/>
  <c r="T1322" i="3"/>
  <c r="S1322" i="3"/>
  <c r="R1322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C1322" i="3"/>
  <c r="B1322" i="3"/>
  <c r="A1322" i="3"/>
  <c r="X1321" i="3"/>
  <c r="W1321" i="3"/>
  <c r="V1321" i="3"/>
  <c r="U1321" i="3"/>
  <c r="T1321" i="3"/>
  <c r="S1321" i="3"/>
  <c r="R1321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C1321" i="3"/>
  <c r="B1321" i="3"/>
  <c r="A1321" i="3"/>
  <c r="X1320" i="3"/>
  <c r="W1320" i="3"/>
  <c r="V1320" i="3"/>
  <c r="U1320" i="3"/>
  <c r="T1320" i="3"/>
  <c r="S1320" i="3"/>
  <c r="R1320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C1320" i="3"/>
  <c r="B1320" i="3"/>
  <c r="A1320" i="3"/>
  <c r="X1319" i="3"/>
  <c r="W1319" i="3"/>
  <c r="V1319" i="3"/>
  <c r="U1319" i="3"/>
  <c r="T1319" i="3"/>
  <c r="S1319" i="3"/>
  <c r="R1319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C1319" i="3"/>
  <c r="B1319" i="3"/>
  <c r="A1319" i="3"/>
  <c r="X1318" i="3"/>
  <c r="W1318" i="3"/>
  <c r="V1318" i="3"/>
  <c r="U1318" i="3"/>
  <c r="T1318" i="3"/>
  <c r="S1318" i="3"/>
  <c r="R1318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C1318" i="3"/>
  <c r="B1318" i="3"/>
  <c r="A1318" i="3"/>
  <c r="X1317" i="3"/>
  <c r="W1317" i="3"/>
  <c r="V1317" i="3"/>
  <c r="U1317" i="3"/>
  <c r="T1317" i="3"/>
  <c r="S1317" i="3"/>
  <c r="R1317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C1317" i="3"/>
  <c r="B1317" i="3"/>
  <c r="A1317" i="3"/>
  <c r="X1316" i="3"/>
  <c r="W1316" i="3"/>
  <c r="V1316" i="3"/>
  <c r="U1316" i="3"/>
  <c r="T1316" i="3"/>
  <c r="S1316" i="3"/>
  <c r="R1316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C1316" i="3"/>
  <c r="B1316" i="3"/>
  <c r="A1316" i="3"/>
  <c r="X1315" i="3"/>
  <c r="W1315" i="3"/>
  <c r="V1315" i="3"/>
  <c r="U1315" i="3"/>
  <c r="T1315" i="3"/>
  <c r="S1315" i="3"/>
  <c r="R1315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C1315" i="3"/>
  <c r="B1315" i="3"/>
  <c r="A1315" i="3"/>
  <c r="X1314" i="3"/>
  <c r="W1314" i="3"/>
  <c r="V1314" i="3"/>
  <c r="U1314" i="3"/>
  <c r="T1314" i="3"/>
  <c r="S1314" i="3"/>
  <c r="R1314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C1314" i="3"/>
  <c r="B1314" i="3"/>
  <c r="A1314" i="3"/>
  <c r="X1313" i="3"/>
  <c r="W1313" i="3"/>
  <c r="V1313" i="3"/>
  <c r="U1313" i="3"/>
  <c r="T1313" i="3"/>
  <c r="S1313" i="3"/>
  <c r="R1313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C1313" i="3"/>
  <c r="B1313" i="3"/>
  <c r="A1313" i="3"/>
  <c r="X1312" i="3"/>
  <c r="W1312" i="3"/>
  <c r="V1312" i="3"/>
  <c r="U1312" i="3"/>
  <c r="T1312" i="3"/>
  <c r="S1312" i="3"/>
  <c r="R1312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C1312" i="3"/>
  <c r="B1312" i="3"/>
  <c r="A1312" i="3"/>
  <c r="X1311" i="3"/>
  <c r="W1311" i="3"/>
  <c r="V1311" i="3"/>
  <c r="U1311" i="3"/>
  <c r="T1311" i="3"/>
  <c r="S1311" i="3"/>
  <c r="R1311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C1311" i="3"/>
  <c r="B1311" i="3"/>
  <c r="A1311" i="3"/>
  <c r="X1310" i="3"/>
  <c r="W1310" i="3"/>
  <c r="V1310" i="3"/>
  <c r="U1310" i="3"/>
  <c r="T1310" i="3"/>
  <c r="S1310" i="3"/>
  <c r="R1310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C1310" i="3"/>
  <c r="B1310" i="3"/>
  <c r="A1310" i="3"/>
  <c r="X1309" i="3"/>
  <c r="W1309" i="3"/>
  <c r="V1309" i="3"/>
  <c r="U1309" i="3"/>
  <c r="T1309" i="3"/>
  <c r="S1309" i="3"/>
  <c r="R1309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C1309" i="3"/>
  <c r="B1309" i="3"/>
  <c r="A1309" i="3"/>
  <c r="X1308" i="3"/>
  <c r="W1308" i="3"/>
  <c r="V1308" i="3"/>
  <c r="U1308" i="3"/>
  <c r="T1308" i="3"/>
  <c r="S1308" i="3"/>
  <c r="R1308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C1308" i="3"/>
  <c r="B1308" i="3"/>
  <c r="A1308" i="3"/>
  <c r="X1307" i="3"/>
  <c r="W1307" i="3"/>
  <c r="V1307" i="3"/>
  <c r="U1307" i="3"/>
  <c r="T1307" i="3"/>
  <c r="S1307" i="3"/>
  <c r="R1307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C1307" i="3"/>
  <c r="B1307" i="3"/>
  <c r="A1307" i="3"/>
  <c r="X1306" i="3"/>
  <c r="W1306" i="3"/>
  <c r="V1306" i="3"/>
  <c r="U1306" i="3"/>
  <c r="T1306" i="3"/>
  <c r="S1306" i="3"/>
  <c r="R1306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C1306" i="3"/>
  <c r="B1306" i="3"/>
  <c r="A1306" i="3"/>
  <c r="X1305" i="3"/>
  <c r="W1305" i="3"/>
  <c r="V1305" i="3"/>
  <c r="U1305" i="3"/>
  <c r="T1305" i="3"/>
  <c r="S1305" i="3"/>
  <c r="R1305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C1305" i="3"/>
  <c r="B1305" i="3"/>
  <c r="A1305" i="3"/>
  <c r="X1304" i="3"/>
  <c r="W1304" i="3"/>
  <c r="V1304" i="3"/>
  <c r="U1304" i="3"/>
  <c r="T1304" i="3"/>
  <c r="S1304" i="3"/>
  <c r="R1304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C1304" i="3"/>
  <c r="B1304" i="3"/>
  <c r="A1304" i="3"/>
  <c r="X1303" i="3"/>
  <c r="W1303" i="3"/>
  <c r="V1303" i="3"/>
  <c r="U1303" i="3"/>
  <c r="T1303" i="3"/>
  <c r="S1303" i="3"/>
  <c r="R1303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C1303" i="3"/>
  <c r="B1303" i="3"/>
  <c r="A1303" i="3"/>
  <c r="X1302" i="3"/>
  <c r="W1302" i="3"/>
  <c r="V1302" i="3"/>
  <c r="U1302" i="3"/>
  <c r="T1302" i="3"/>
  <c r="S1302" i="3"/>
  <c r="R1302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C1302" i="3"/>
  <c r="B1302" i="3"/>
  <c r="A1302" i="3"/>
  <c r="X1301" i="3"/>
  <c r="W1301" i="3"/>
  <c r="V1301" i="3"/>
  <c r="U1301" i="3"/>
  <c r="T1301" i="3"/>
  <c r="S1301" i="3"/>
  <c r="R1301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C1301" i="3"/>
  <c r="B1301" i="3"/>
  <c r="A1301" i="3"/>
  <c r="X1300" i="3"/>
  <c r="W1300" i="3"/>
  <c r="V1300" i="3"/>
  <c r="U1300" i="3"/>
  <c r="T1300" i="3"/>
  <c r="S1300" i="3"/>
  <c r="R1300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C1300" i="3"/>
  <c r="B1300" i="3"/>
  <c r="A1300" i="3"/>
  <c r="X1299" i="3"/>
  <c r="W1299" i="3"/>
  <c r="V1299" i="3"/>
  <c r="U1299" i="3"/>
  <c r="T1299" i="3"/>
  <c r="S1299" i="3"/>
  <c r="R1299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C1299" i="3"/>
  <c r="B1299" i="3"/>
  <c r="A1299" i="3"/>
  <c r="X1298" i="3"/>
  <c r="W1298" i="3"/>
  <c r="V1298" i="3"/>
  <c r="U1298" i="3"/>
  <c r="T1298" i="3"/>
  <c r="S1298" i="3"/>
  <c r="R1298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C1298" i="3"/>
  <c r="B1298" i="3"/>
  <c r="A1298" i="3"/>
  <c r="X1297" i="3"/>
  <c r="W1297" i="3"/>
  <c r="V1297" i="3"/>
  <c r="U1297" i="3"/>
  <c r="T1297" i="3"/>
  <c r="S1297" i="3"/>
  <c r="R1297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C1297" i="3"/>
  <c r="B1297" i="3"/>
  <c r="A1297" i="3"/>
  <c r="X1296" i="3"/>
  <c r="W1296" i="3"/>
  <c r="V1296" i="3"/>
  <c r="U1296" i="3"/>
  <c r="T1296" i="3"/>
  <c r="S1296" i="3"/>
  <c r="R1296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C1296" i="3"/>
  <c r="B1296" i="3"/>
  <c r="A1296" i="3"/>
  <c r="X1295" i="3"/>
  <c r="W1295" i="3"/>
  <c r="V1295" i="3"/>
  <c r="U1295" i="3"/>
  <c r="T1295" i="3"/>
  <c r="S1295" i="3"/>
  <c r="R1295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C1295" i="3"/>
  <c r="B1295" i="3"/>
  <c r="A1295" i="3"/>
  <c r="X1294" i="3"/>
  <c r="W1294" i="3"/>
  <c r="V1294" i="3"/>
  <c r="U1294" i="3"/>
  <c r="T1294" i="3"/>
  <c r="S1294" i="3"/>
  <c r="R1294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C1294" i="3"/>
  <c r="B1294" i="3"/>
  <c r="A1294" i="3"/>
  <c r="X1293" i="3"/>
  <c r="W1293" i="3"/>
  <c r="V1293" i="3"/>
  <c r="U1293" i="3"/>
  <c r="T1293" i="3"/>
  <c r="S1293" i="3"/>
  <c r="R1293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C1293" i="3"/>
  <c r="B1293" i="3"/>
  <c r="A1293" i="3"/>
  <c r="X1292" i="3"/>
  <c r="W1292" i="3"/>
  <c r="V1292" i="3"/>
  <c r="U1292" i="3"/>
  <c r="T1292" i="3"/>
  <c r="S1292" i="3"/>
  <c r="R1292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C1292" i="3"/>
  <c r="B1292" i="3"/>
  <c r="A1292" i="3"/>
  <c r="X1291" i="3"/>
  <c r="W1291" i="3"/>
  <c r="V1291" i="3"/>
  <c r="U1291" i="3"/>
  <c r="T1291" i="3"/>
  <c r="S1291" i="3"/>
  <c r="R1291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C1291" i="3"/>
  <c r="B1291" i="3"/>
  <c r="A1291" i="3"/>
  <c r="X1290" i="3"/>
  <c r="W1290" i="3"/>
  <c r="V1290" i="3"/>
  <c r="U1290" i="3"/>
  <c r="T1290" i="3"/>
  <c r="S1290" i="3"/>
  <c r="R1290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C1290" i="3"/>
  <c r="B1290" i="3"/>
  <c r="A1290" i="3"/>
  <c r="X1289" i="3"/>
  <c r="W1289" i="3"/>
  <c r="V1289" i="3"/>
  <c r="U1289" i="3"/>
  <c r="T1289" i="3"/>
  <c r="S1289" i="3"/>
  <c r="R1289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C1289" i="3"/>
  <c r="B1289" i="3"/>
  <c r="A1289" i="3"/>
  <c r="X1288" i="3"/>
  <c r="W1288" i="3"/>
  <c r="V1288" i="3"/>
  <c r="U1288" i="3"/>
  <c r="T1288" i="3"/>
  <c r="S1288" i="3"/>
  <c r="R1288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C1288" i="3"/>
  <c r="B1288" i="3"/>
  <c r="A1288" i="3"/>
  <c r="X1287" i="3"/>
  <c r="W1287" i="3"/>
  <c r="V1287" i="3"/>
  <c r="U1287" i="3"/>
  <c r="T1287" i="3"/>
  <c r="S1287" i="3"/>
  <c r="R1287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C1287" i="3"/>
  <c r="B1287" i="3"/>
  <c r="A1287" i="3"/>
  <c r="X1286" i="3"/>
  <c r="W1286" i="3"/>
  <c r="V1286" i="3"/>
  <c r="U1286" i="3"/>
  <c r="T1286" i="3"/>
  <c r="S1286" i="3"/>
  <c r="R1286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C1286" i="3"/>
  <c r="B1286" i="3"/>
  <c r="A1286" i="3"/>
  <c r="X1285" i="3"/>
  <c r="W1285" i="3"/>
  <c r="V1285" i="3"/>
  <c r="U1285" i="3"/>
  <c r="T1285" i="3"/>
  <c r="S1285" i="3"/>
  <c r="R1285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C1285" i="3"/>
  <c r="B1285" i="3"/>
  <c r="A1285" i="3"/>
  <c r="X1284" i="3"/>
  <c r="W1284" i="3"/>
  <c r="V1284" i="3"/>
  <c r="U1284" i="3"/>
  <c r="T1284" i="3"/>
  <c r="S1284" i="3"/>
  <c r="R1284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C1284" i="3"/>
  <c r="B1284" i="3"/>
  <c r="A1284" i="3"/>
  <c r="X1283" i="3"/>
  <c r="W1283" i="3"/>
  <c r="V1283" i="3"/>
  <c r="U1283" i="3"/>
  <c r="T1283" i="3"/>
  <c r="S1283" i="3"/>
  <c r="R1283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C1283" i="3"/>
  <c r="B1283" i="3"/>
  <c r="A1283" i="3"/>
  <c r="X1282" i="3"/>
  <c r="W1282" i="3"/>
  <c r="V1282" i="3"/>
  <c r="U1282" i="3"/>
  <c r="T1282" i="3"/>
  <c r="S1282" i="3"/>
  <c r="R1282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C1282" i="3"/>
  <c r="B1282" i="3"/>
  <c r="A1282" i="3"/>
  <c r="X1281" i="3"/>
  <c r="W1281" i="3"/>
  <c r="V1281" i="3"/>
  <c r="U1281" i="3"/>
  <c r="T1281" i="3"/>
  <c r="S1281" i="3"/>
  <c r="R1281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C1281" i="3"/>
  <c r="B1281" i="3"/>
  <c r="A1281" i="3"/>
  <c r="X1280" i="3"/>
  <c r="W1280" i="3"/>
  <c r="V1280" i="3"/>
  <c r="U1280" i="3"/>
  <c r="T1280" i="3"/>
  <c r="S1280" i="3"/>
  <c r="R1280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C1280" i="3"/>
  <c r="B1280" i="3"/>
  <c r="A1280" i="3"/>
  <c r="X1279" i="3"/>
  <c r="W1279" i="3"/>
  <c r="V1279" i="3"/>
  <c r="U1279" i="3"/>
  <c r="T1279" i="3"/>
  <c r="S1279" i="3"/>
  <c r="R1279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C1279" i="3"/>
  <c r="B1279" i="3"/>
  <c r="A1279" i="3"/>
  <c r="X1278" i="3"/>
  <c r="W1278" i="3"/>
  <c r="V1278" i="3"/>
  <c r="U1278" i="3"/>
  <c r="T1278" i="3"/>
  <c r="S1278" i="3"/>
  <c r="R1278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C1278" i="3"/>
  <c r="B1278" i="3"/>
  <c r="A1278" i="3"/>
  <c r="X1277" i="3"/>
  <c r="W1277" i="3"/>
  <c r="V1277" i="3"/>
  <c r="U1277" i="3"/>
  <c r="T1277" i="3"/>
  <c r="S1277" i="3"/>
  <c r="R1277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C1277" i="3"/>
  <c r="B1277" i="3"/>
  <c r="A1277" i="3"/>
  <c r="X1276" i="3"/>
  <c r="W1276" i="3"/>
  <c r="V1276" i="3"/>
  <c r="U1276" i="3"/>
  <c r="T1276" i="3"/>
  <c r="S1276" i="3"/>
  <c r="R1276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C1276" i="3"/>
  <c r="B1276" i="3"/>
  <c r="A1276" i="3"/>
  <c r="X1275" i="3"/>
  <c r="W1275" i="3"/>
  <c r="V1275" i="3"/>
  <c r="U1275" i="3"/>
  <c r="T1275" i="3"/>
  <c r="S1275" i="3"/>
  <c r="R1275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C1275" i="3"/>
  <c r="B1275" i="3"/>
  <c r="A1275" i="3"/>
  <c r="X1274" i="3"/>
  <c r="W1274" i="3"/>
  <c r="V1274" i="3"/>
  <c r="U1274" i="3"/>
  <c r="T1274" i="3"/>
  <c r="S1274" i="3"/>
  <c r="R1274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C1274" i="3"/>
  <c r="B1274" i="3"/>
  <c r="A1274" i="3"/>
  <c r="X1273" i="3"/>
  <c r="W1273" i="3"/>
  <c r="V1273" i="3"/>
  <c r="U1273" i="3"/>
  <c r="T1273" i="3"/>
  <c r="S1273" i="3"/>
  <c r="R1273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C1273" i="3"/>
  <c r="B1273" i="3"/>
  <c r="A1273" i="3"/>
  <c r="X1272" i="3"/>
  <c r="W1272" i="3"/>
  <c r="V1272" i="3"/>
  <c r="U1272" i="3"/>
  <c r="T1272" i="3"/>
  <c r="S1272" i="3"/>
  <c r="R1272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C1272" i="3"/>
  <c r="B1272" i="3"/>
  <c r="A1272" i="3"/>
  <c r="X1271" i="3"/>
  <c r="W1271" i="3"/>
  <c r="V1271" i="3"/>
  <c r="U1271" i="3"/>
  <c r="T1271" i="3"/>
  <c r="S1271" i="3"/>
  <c r="R1271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C1271" i="3"/>
  <c r="B1271" i="3"/>
  <c r="A1271" i="3"/>
  <c r="X1270" i="3"/>
  <c r="W1270" i="3"/>
  <c r="V1270" i="3"/>
  <c r="U1270" i="3"/>
  <c r="T1270" i="3"/>
  <c r="S1270" i="3"/>
  <c r="R1270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C1270" i="3"/>
  <c r="B1270" i="3"/>
  <c r="A1270" i="3"/>
  <c r="X1269" i="3"/>
  <c r="W1269" i="3"/>
  <c r="V1269" i="3"/>
  <c r="U1269" i="3"/>
  <c r="T1269" i="3"/>
  <c r="S1269" i="3"/>
  <c r="R1269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C1269" i="3"/>
  <c r="B1269" i="3"/>
  <c r="A1269" i="3"/>
  <c r="X1268" i="3"/>
  <c r="W1268" i="3"/>
  <c r="V1268" i="3"/>
  <c r="U1268" i="3"/>
  <c r="T1268" i="3"/>
  <c r="S1268" i="3"/>
  <c r="R1268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C1268" i="3"/>
  <c r="B1268" i="3"/>
  <c r="A1268" i="3"/>
  <c r="X1267" i="3"/>
  <c r="W1267" i="3"/>
  <c r="V1267" i="3"/>
  <c r="U1267" i="3"/>
  <c r="T1267" i="3"/>
  <c r="S1267" i="3"/>
  <c r="R1267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C1267" i="3"/>
  <c r="B1267" i="3"/>
  <c r="A1267" i="3"/>
  <c r="X1266" i="3"/>
  <c r="W1266" i="3"/>
  <c r="V1266" i="3"/>
  <c r="U1266" i="3"/>
  <c r="T1266" i="3"/>
  <c r="S1266" i="3"/>
  <c r="R1266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C1266" i="3"/>
  <c r="B1266" i="3"/>
  <c r="A1266" i="3"/>
  <c r="X1265" i="3"/>
  <c r="W1265" i="3"/>
  <c r="V1265" i="3"/>
  <c r="U1265" i="3"/>
  <c r="T1265" i="3"/>
  <c r="S1265" i="3"/>
  <c r="R1265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C1265" i="3"/>
  <c r="B1265" i="3"/>
  <c r="A1265" i="3"/>
  <c r="X1264" i="3"/>
  <c r="W1264" i="3"/>
  <c r="V1264" i="3"/>
  <c r="U1264" i="3"/>
  <c r="T1264" i="3"/>
  <c r="S1264" i="3"/>
  <c r="R1264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C1264" i="3"/>
  <c r="B1264" i="3"/>
  <c r="A1264" i="3"/>
  <c r="X1263" i="3"/>
  <c r="W1263" i="3"/>
  <c r="V1263" i="3"/>
  <c r="U1263" i="3"/>
  <c r="T1263" i="3"/>
  <c r="S1263" i="3"/>
  <c r="R1263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C1263" i="3"/>
  <c r="B1263" i="3"/>
  <c r="A1263" i="3"/>
  <c r="X1262" i="3"/>
  <c r="W1262" i="3"/>
  <c r="V1262" i="3"/>
  <c r="U1262" i="3"/>
  <c r="T1262" i="3"/>
  <c r="S1262" i="3"/>
  <c r="R1262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C1262" i="3"/>
  <c r="B1262" i="3"/>
  <c r="A1262" i="3"/>
  <c r="X1261" i="3"/>
  <c r="W1261" i="3"/>
  <c r="V1261" i="3"/>
  <c r="U1261" i="3"/>
  <c r="T1261" i="3"/>
  <c r="S1261" i="3"/>
  <c r="R1261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C1261" i="3"/>
  <c r="B1261" i="3"/>
  <c r="A1261" i="3"/>
  <c r="X1260" i="3"/>
  <c r="W1260" i="3"/>
  <c r="V1260" i="3"/>
  <c r="U1260" i="3"/>
  <c r="T1260" i="3"/>
  <c r="S1260" i="3"/>
  <c r="R1260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C1260" i="3"/>
  <c r="B1260" i="3"/>
  <c r="A1260" i="3"/>
  <c r="X1259" i="3"/>
  <c r="W1259" i="3"/>
  <c r="V1259" i="3"/>
  <c r="U1259" i="3"/>
  <c r="T1259" i="3"/>
  <c r="S1259" i="3"/>
  <c r="R1259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C1259" i="3"/>
  <c r="B1259" i="3"/>
  <c r="A1259" i="3"/>
  <c r="X1258" i="3"/>
  <c r="W1258" i="3"/>
  <c r="V1258" i="3"/>
  <c r="U1258" i="3"/>
  <c r="T1258" i="3"/>
  <c r="S1258" i="3"/>
  <c r="R1258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C1258" i="3"/>
  <c r="B1258" i="3"/>
  <c r="A1258" i="3"/>
  <c r="X1257" i="3"/>
  <c r="W1257" i="3"/>
  <c r="V1257" i="3"/>
  <c r="U1257" i="3"/>
  <c r="T1257" i="3"/>
  <c r="S1257" i="3"/>
  <c r="R1257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C1257" i="3"/>
  <c r="B1257" i="3"/>
  <c r="A1257" i="3"/>
  <c r="X1256" i="3"/>
  <c r="W1256" i="3"/>
  <c r="V1256" i="3"/>
  <c r="U1256" i="3"/>
  <c r="T1256" i="3"/>
  <c r="S1256" i="3"/>
  <c r="R1256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C1256" i="3"/>
  <c r="B1256" i="3"/>
  <c r="A1256" i="3"/>
  <c r="X1255" i="3"/>
  <c r="W1255" i="3"/>
  <c r="V1255" i="3"/>
  <c r="U1255" i="3"/>
  <c r="T1255" i="3"/>
  <c r="S1255" i="3"/>
  <c r="R1255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C1255" i="3"/>
  <c r="B1255" i="3"/>
  <c r="A1255" i="3"/>
  <c r="X1254" i="3"/>
  <c r="W1254" i="3"/>
  <c r="V1254" i="3"/>
  <c r="U1254" i="3"/>
  <c r="T1254" i="3"/>
  <c r="S1254" i="3"/>
  <c r="R1254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C1254" i="3"/>
  <c r="B1254" i="3"/>
  <c r="A1254" i="3"/>
  <c r="X1253" i="3"/>
  <c r="W1253" i="3"/>
  <c r="V1253" i="3"/>
  <c r="U1253" i="3"/>
  <c r="T1253" i="3"/>
  <c r="S1253" i="3"/>
  <c r="R1253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C1253" i="3"/>
  <c r="B1253" i="3"/>
  <c r="A1253" i="3"/>
  <c r="X1252" i="3"/>
  <c r="W1252" i="3"/>
  <c r="V1252" i="3"/>
  <c r="U1252" i="3"/>
  <c r="T1252" i="3"/>
  <c r="S1252" i="3"/>
  <c r="R1252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C1252" i="3"/>
  <c r="B1252" i="3"/>
  <c r="A1252" i="3"/>
  <c r="X1251" i="3"/>
  <c r="W1251" i="3"/>
  <c r="V1251" i="3"/>
  <c r="U1251" i="3"/>
  <c r="T1251" i="3"/>
  <c r="S1251" i="3"/>
  <c r="R1251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C1251" i="3"/>
  <c r="B1251" i="3"/>
  <c r="A1251" i="3"/>
  <c r="X1250" i="3"/>
  <c r="W1250" i="3"/>
  <c r="V1250" i="3"/>
  <c r="U1250" i="3"/>
  <c r="T1250" i="3"/>
  <c r="S1250" i="3"/>
  <c r="R1250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C1250" i="3"/>
  <c r="B1250" i="3"/>
  <c r="A1250" i="3"/>
  <c r="X1249" i="3"/>
  <c r="W1249" i="3"/>
  <c r="V1249" i="3"/>
  <c r="U1249" i="3"/>
  <c r="T1249" i="3"/>
  <c r="S1249" i="3"/>
  <c r="R1249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C1249" i="3"/>
  <c r="B1249" i="3"/>
  <c r="A1249" i="3"/>
  <c r="X1248" i="3"/>
  <c r="W1248" i="3"/>
  <c r="V1248" i="3"/>
  <c r="U1248" i="3"/>
  <c r="T1248" i="3"/>
  <c r="S1248" i="3"/>
  <c r="R1248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C1248" i="3"/>
  <c r="B1248" i="3"/>
  <c r="A1248" i="3"/>
  <c r="X1247" i="3"/>
  <c r="W1247" i="3"/>
  <c r="V1247" i="3"/>
  <c r="U1247" i="3"/>
  <c r="T1247" i="3"/>
  <c r="S1247" i="3"/>
  <c r="R1247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C1247" i="3"/>
  <c r="B1247" i="3"/>
  <c r="A1247" i="3"/>
  <c r="X1246" i="3"/>
  <c r="W1246" i="3"/>
  <c r="V1246" i="3"/>
  <c r="U1246" i="3"/>
  <c r="T1246" i="3"/>
  <c r="S1246" i="3"/>
  <c r="R1246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C1246" i="3"/>
  <c r="B1246" i="3"/>
  <c r="A1246" i="3"/>
  <c r="X1245" i="3"/>
  <c r="W1245" i="3"/>
  <c r="V1245" i="3"/>
  <c r="U1245" i="3"/>
  <c r="T1245" i="3"/>
  <c r="S1245" i="3"/>
  <c r="R1245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C1245" i="3"/>
  <c r="B1245" i="3"/>
  <c r="A1245" i="3"/>
  <c r="X1244" i="3"/>
  <c r="W1244" i="3"/>
  <c r="V1244" i="3"/>
  <c r="U1244" i="3"/>
  <c r="T1244" i="3"/>
  <c r="S1244" i="3"/>
  <c r="R1244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C1244" i="3"/>
  <c r="B1244" i="3"/>
  <c r="A1244" i="3"/>
  <c r="X1243" i="3"/>
  <c r="W1243" i="3"/>
  <c r="V1243" i="3"/>
  <c r="U1243" i="3"/>
  <c r="T1243" i="3"/>
  <c r="S1243" i="3"/>
  <c r="R1243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C1243" i="3"/>
  <c r="B1243" i="3"/>
  <c r="A1243" i="3"/>
  <c r="X1242" i="3"/>
  <c r="W1242" i="3"/>
  <c r="V1242" i="3"/>
  <c r="U1242" i="3"/>
  <c r="T1242" i="3"/>
  <c r="S1242" i="3"/>
  <c r="R1242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C1242" i="3"/>
  <c r="B1242" i="3"/>
  <c r="A1242" i="3"/>
  <c r="X1241" i="3"/>
  <c r="W1241" i="3"/>
  <c r="V1241" i="3"/>
  <c r="U1241" i="3"/>
  <c r="T1241" i="3"/>
  <c r="S1241" i="3"/>
  <c r="R1241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C1241" i="3"/>
  <c r="B1241" i="3"/>
  <c r="A1241" i="3"/>
  <c r="X1240" i="3"/>
  <c r="W1240" i="3"/>
  <c r="V1240" i="3"/>
  <c r="U1240" i="3"/>
  <c r="T1240" i="3"/>
  <c r="S1240" i="3"/>
  <c r="R1240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C1240" i="3"/>
  <c r="B1240" i="3"/>
  <c r="A1240" i="3"/>
  <c r="X1239" i="3"/>
  <c r="W1239" i="3"/>
  <c r="V1239" i="3"/>
  <c r="U1239" i="3"/>
  <c r="T1239" i="3"/>
  <c r="S1239" i="3"/>
  <c r="R1239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C1239" i="3"/>
  <c r="B1239" i="3"/>
  <c r="A1239" i="3"/>
  <c r="X1238" i="3"/>
  <c r="W1238" i="3"/>
  <c r="V1238" i="3"/>
  <c r="U1238" i="3"/>
  <c r="T1238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A1238" i="3"/>
  <c r="X1237" i="3"/>
  <c r="W1237" i="3"/>
  <c r="V1237" i="3"/>
  <c r="U1237" i="3"/>
  <c r="T1237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A1237" i="3"/>
  <c r="X1236" i="3"/>
  <c r="W1236" i="3"/>
  <c r="V1236" i="3"/>
  <c r="U1236" i="3"/>
  <c r="T1236" i="3"/>
  <c r="S1236" i="3"/>
  <c r="R1236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C1236" i="3"/>
  <c r="B1236" i="3"/>
  <c r="A1236" i="3"/>
  <c r="X1235" i="3"/>
  <c r="W1235" i="3"/>
  <c r="V1235" i="3"/>
  <c r="U1235" i="3"/>
  <c r="T1235" i="3"/>
  <c r="S1235" i="3"/>
  <c r="R1235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C1235" i="3"/>
  <c r="B1235" i="3"/>
  <c r="A1235" i="3"/>
  <c r="X1234" i="3"/>
  <c r="W1234" i="3"/>
  <c r="V1234" i="3"/>
  <c r="U1234" i="3"/>
  <c r="T1234" i="3"/>
  <c r="S1234" i="3"/>
  <c r="R1234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C1234" i="3"/>
  <c r="B1234" i="3"/>
  <c r="A1234" i="3"/>
  <c r="X1233" i="3"/>
  <c r="W1233" i="3"/>
  <c r="V1233" i="3"/>
  <c r="U1233" i="3"/>
  <c r="T1233" i="3"/>
  <c r="S1233" i="3"/>
  <c r="R1233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C1233" i="3"/>
  <c r="B1233" i="3"/>
  <c r="A1233" i="3"/>
  <c r="X1232" i="3"/>
  <c r="W1232" i="3"/>
  <c r="V1232" i="3"/>
  <c r="U1232" i="3"/>
  <c r="T1232" i="3"/>
  <c r="S1232" i="3"/>
  <c r="R1232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C1232" i="3"/>
  <c r="B1232" i="3"/>
  <c r="A1232" i="3"/>
  <c r="X1231" i="3"/>
  <c r="W1231" i="3"/>
  <c r="V1231" i="3"/>
  <c r="U1231" i="3"/>
  <c r="T1231" i="3"/>
  <c r="S1231" i="3"/>
  <c r="R1231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C1231" i="3"/>
  <c r="B1231" i="3"/>
  <c r="A1231" i="3"/>
  <c r="X1230" i="3"/>
  <c r="W1230" i="3"/>
  <c r="V1230" i="3"/>
  <c r="U1230" i="3"/>
  <c r="T1230" i="3"/>
  <c r="S1230" i="3"/>
  <c r="R1230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C1230" i="3"/>
  <c r="B1230" i="3"/>
  <c r="A1230" i="3"/>
  <c r="X1229" i="3"/>
  <c r="W1229" i="3"/>
  <c r="V1229" i="3"/>
  <c r="U1229" i="3"/>
  <c r="T1229" i="3"/>
  <c r="S1229" i="3"/>
  <c r="R1229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C1229" i="3"/>
  <c r="B1229" i="3"/>
  <c r="A1229" i="3"/>
  <c r="X1228" i="3"/>
  <c r="W1228" i="3"/>
  <c r="V1228" i="3"/>
  <c r="U1228" i="3"/>
  <c r="T1228" i="3"/>
  <c r="S1228" i="3"/>
  <c r="R1228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C1228" i="3"/>
  <c r="B1228" i="3"/>
  <c r="A1228" i="3"/>
  <c r="X1227" i="3"/>
  <c r="W1227" i="3"/>
  <c r="V1227" i="3"/>
  <c r="U1227" i="3"/>
  <c r="T1227" i="3"/>
  <c r="S1227" i="3"/>
  <c r="R1227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C1227" i="3"/>
  <c r="B1227" i="3"/>
  <c r="A1227" i="3"/>
  <c r="X1226" i="3"/>
  <c r="W1226" i="3"/>
  <c r="V1226" i="3"/>
  <c r="U1226" i="3"/>
  <c r="T1226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A1226" i="3"/>
  <c r="X1225" i="3"/>
  <c r="W1225" i="3"/>
  <c r="V1225" i="3"/>
  <c r="U1225" i="3"/>
  <c r="T1225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A1225" i="3"/>
  <c r="X1224" i="3"/>
  <c r="W1224" i="3"/>
  <c r="V1224" i="3"/>
  <c r="U1224" i="3"/>
  <c r="T1224" i="3"/>
  <c r="S1224" i="3"/>
  <c r="R1224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C1224" i="3"/>
  <c r="B1224" i="3"/>
  <c r="A1224" i="3"/>
  <c r="X1223" i="3"/>
  <c r="W1223" i="3"/>
  <c r="V1223" i="3"/>
  <c r="U1223" i="3"/>
  <c r="T1223" i="3"/>
  <c r="S1223" i="3"/>
  <c r="R1223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C1223" i="3"/>
  <c r="B1223" i="3"/>
  <c r="A1223" i="3"/>
  <c r="X1222" i="3"/>
  <c r="W1222" i="3"/>
  <c r="V1222" i="3"/>
  <c r="U1222" i="3"/>
  <c r="T1222" i="3"/>
  <c r="S1222" i="3"/>
  <c r="R1222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C1222" i="3"/>
  <c r="B1222" i="3"/>
  <c r="A1222" i="3"/>
  <c r="X1221" i="3"/>
  <c r="W1221" i="3"/>
  <c r="V1221" i="3"/>
  <c r="U1221" i="3"/>
  <c r="T1221" i="3"/>
  <c r="S1221" i="3"/>
  <c r="R1221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C1221" i="3"/>
  <c r="B1221" i="3"/>
  <c r="A1221" i="3"/>
  <c r="X1220" i="3"/>
  <c r="W1220" i="3"/>
  <c r="V1220" i="3"/>
  <c r="U1220" i="3"/>
  <c r="T1220" i="3"/>
  <c r="S1220" i="3"/>
  <c r="R1220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C1220" i="3"/>
  <c r="B1220" i="3"/>
  <c r="A1220" i="3"/>
  <c r="X1219" i="3"/>
  <c r="W1219" i="3"/>
  <c r="V1219" i="3"/>
  <c r="U1219" i="3"/>
  <c r="T1219" i="3"/>
  <c r="S1219" i="3"/>
  <c r="R1219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C1219" i="3"/>
  <c r="B1219" i="3"/>
  <c r="A1219" i="3"/>
  <c r="X1218" i="3"/>
  <c r="W1218" i="3"/>
  <c r="V1218" i="3"/>
  <c r="U1218" i="3"/>
  <c r="T1218" i="3"/>
  <c r="S1218" i="3"/>
  <c r="R1218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C1218" i="3"/>
  <c r="B1218" i="3"/>
  <c r="A1218" i="3"/>
  <c r="X1217" i="3"/>
  <c r="W1217" i="3"/>
  <c r="V1217" i="3"/>
  <c r="U1217" i="3"/>
  <c r="T1217" i="3"/>
  <c r="S1217" i="3"/>
  <c r="R1217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C1217" i="3"/>
  <c r="B1217" i="3"/>
  <c r="A1217" i="3"/>
  <c r="X1216" i="3"/>
  <c r="W1216" i="3"/>
  <c r="V1216" i="3"/>
  <c r="U1216" i="3"/>
  <c r="T1216" i="3"/>
  <c r="S1216" i="3"/>
  <c r="R1216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C1216" i="3"/>
  <c r="B1216" i="3"/>
  <c r="A1216" i="3"/>
  <c r="X1215" i="3"/>
  <c r="W1215" i="3"/>
  <c r="V1215" i="3"/>
  <c r="U1215" i="3"/>
  <c r="T1215" i="3"/>
  <c r="S1215" i="3"/>
  <c r="R1215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C1215" i="3"/>
  <c r="B1215" i="3"/>
  <c r="A1215" i="3"/>
  <c r="X1214" i="3"/>
  <c r="W1214" i="3"/>
  <c r="V1214" i="3"/>
  <c r="U1214" i="3"/>
  <c r="T1214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A1214" i="3"/>
  <c r="X1213" i="3"/>
  <c r="W1213" i="3"/>
  <c r="V1213" i="3"/>
  <c r="U1213" i="3"/>
  <c r="T1213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A1213" i="3"/>
  <c r="X1212" i="3"/>
  <c r="W1212" i="3"/>
  <c r="V1212" i="3"/>
  <c r="U1212" i="3"/>
  <c r="T1212" i="3"/>
  <c r="S1212" i="3"/>
  <c r="R1212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C1212" i="3"/>
  <c r="B1212" i="3"/>
  <c r="A1212" i="3"/>
  <c r="X1211" i="3"/>
  <c r="W1211" i="3"/>
  <c r="V1211" i="3"/>
  <c r="U1211" i="3"/>
  <c r="T1211" i="3"/>
  <c r="S1211" i="3"/>
  <c r="R1211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C1211" i="3"/>
  <c r="B1211" i="3"/>
  <c r="A1211" i="3"/>
  <c r="X1210" i="3"/>
  <c r="W1210" i="3"/>
  <c r="V1210" i="3"/>
  <c r="U1210" i="3"/>
  <c r="T1210" i="3"/>
  <c r="S1210" i="3"/>
  <c r="R1210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C1210" i="3"/>
  <c r="B1210" i="3"/>
  <c r="A1210" i="3"/>
  <c r="X1209" i="3"/>
  <c r="W1209" i="3"/>
  <c r="V1209" i="3"/>
  <c r="U1209" i="3"/>
  <c r="T1209" i="3"/>
  <c r="S1209" i="3"/>
  <c r="R1209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C1209" i="3"/>
  <c r="B1209" i="3"/>
  <c r="A1209" i="3"/>
  <c r="X1208" i="3"/>
  <c r="W1208" i="3"/>
  <c r="V1208" i="3"/>
  <c r="U1208" i="3"/>
  <c r="T1208" i="3"/>
  <c r="S1208" i="3"/>
  <c r="R1208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C1208" i="3"/>
  <c r="B1208" i="3"/>
  <c r="A1208" i="3"/>
  <c r="X1207" i="3"/>
  <c r="W1207" i="3"/>
  <c r="V1207" i="3"/>
  <c r="U1207" i="3"/>
  <c r="T1207" i="3"/>
  <c r="S1207" i="3"/>
  <c r="R1207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C1207" i="3"/>
  <c r="B1207" i="3"/>
  <c r="A1207" i="3"/>
  <c r="X1206" i="3"/>
  <c r="W1206" i="3"/>
  <c r="V1206" i="3"/>
  <c r="U1206" i="3"/>
  <c r="T1206" i="3"/>
  <c r="S1206" i="3"/>
  <c r="R1206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C1206" i="3"/>
  <c r="B1206" i="3"/>
  <c r="A1206" i="3"/>
  <c r="X1205" i="3"/>
  <c r="W1205" i="3"/>
  <c r="V1205" i="3"/>
  <c r="U1205" i="3"/>
  <c r="T1205" i="3"/>
  <c r="S1205" i="3"/>
  <c r="R1205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C1205" i="3"/>
  <c r="B1205" i="3"/>
  <c r="A1205" i="3"/>
  <c r="X1204" i="3"/>
  <c r="W1204" i="3"/>
  <c r="V1204" i="3"/>
  <c r="U1204" i="3"/>
  <c r="T1204" i="3"/>
  <c r="S1204" i="3"/>
  <c r="R1204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C1204" i="3"/>
  <c r="B1204" i="3"/>
  <c r="A1204" i="3"/>
  <c r="X1203" i="3"/>
  <c r="W1203" i="3"/>
  <c r="V1203" i="3"/>
  <c r="U1203" i="3"/>
  <c r="T1203" i="3"/>
  <c r="S1203" i="3"/>
  <c r="R1203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C1203" i="3"/>
  <c r="B1203" i="3"/>
  <c r="A1203" i="3"/>
  <c r="X1202" i="3"/>
  <c r="W1202" i="3"/>
  <c r="V1202" i="3"/>
  <c r="U1202" i="3"/>
  <c r="T1202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A1202" i="3"/>
  <c r="X1201" i="3"/>
  <c r="W1201" i="3"/>
  <c r="V1201" i="3"/>
  <c r="U1201" i="3"/>
  <c r="T1201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A1201" i="3"/>
  <c r="X1200" i="3"/>
  <c r="W1200" i="3"/>
  <c r="V1200" i="3"/>
  <c r="U1200" i="3"/>
  <c r="T1200" i="3"/>
  <c r="S1200" i="3"/>
  <c r="R1200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C1200" i="3"/>
  <c r="B1200" i="3"/>
  <c r="A1200" i="3"/>
  <c r="X1199" i="3"/>
  <c r="W1199" i="3"/>
  <c r="V1199" i="3"/>
  <c r="U1199" i="3"/>
  <c r="T1199" i="3"/>
  <c r="S1199" i="3"/>
  <c r="R1199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C1199" i="3"/>
  <c r="B1199" i="3"/>
  <c r="A1199" i="3"/>
  <c r="X1198" i="3"/>
  <c r="W1198" i="3"/>
  <c r="V1198" i="3"/>
  <c r="U1198" i="3"/>
  <c r="T1198" i="3"/>
  <c r="S1198" i="3"/>
  <c r="R1198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C1198" i="3"/>
  <c r="B1198" i="3"/>
  <c r="A1198" i="3"/>
  <c r="X1197" i="3"/>
  <c r="W1197" i="3"/>
  <c r="V1197" i="3"/>
  <c r="U1197" i="3"/>
  <c r="T1197" i="3"/>
  <c r="S1197" i="3"/>
  <c r="R1197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C1197" i="3"/>
  <c r="B1197" i="3"/>
  <c r="A1197" i="3"/>
  <c r="X1196" i="3"/>
  <c r="W1196" i="3"/>
  <c r="V1196" i="3"/>
  <c r="U1196" i="3"/>
  <c r="T1196" i="3"/>
  <c r="S1196" i="3"/>
  <c r="R1196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C1196" i="3"/>
  <c r="B1196" i="3"/>
  <c r="A1196" i="3"/>
  <c r="X1195" i="3"/>
  <c r="W1195" i="3"/>
  <c r="V1195" i="3"/>
  <c r="U1195" i="3"/>
  <c r="T1195" i="3"/>
  <c r="S1195" i="3"/>
  <c r="R1195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C1195" i="3"/>
  <c r="B1195" i="3"/>
  <c r="A1195" i="3"/>
  <c r="X1194" i="3"/>
  <c r="W1194" i="3"/>
  <c r="V1194" i="3"/>
  <c r="U1194" i="3"/>
  <c r="T1194" i="3"/>
  <c r="S1194" i="3"/>
  <c r="R1194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C1194" i="3"/>
  <c r="B1194" i="3"/>
  <c r="A1194" i="3"/>
  <c r="X1193" i="3"/>
  <c r="W1193" i="3"/>
  <c r="V1193" i="3"/>
  <c r="U1193" i="3"/>
  <c r="T1193" i="3"/>
  <c r="S1193" i="3"/>
  <c r="R1193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C1193" i="3"/>
  <c r="B1193" i="3"/>
  <c r="A1193" i="3"/>
  <c r="X1192" i="3"/>
  <c r="W1192" i="3"/>
  <c r="V1192" i="3"/>
  <c r="U1192" i="3"/>
  <c r="T1192" i="3"/>
  <c r="S1192" i="3"/>
  <c r="R1192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C1192" i="3"/>
  <c r="B1192" i="3"/>
  <c r="A1192" i="3"/>
  <c r="X1191" i="3"/>
  <c r="W1191" i="3"/>
  <c r="V1191" i="3"/>
  <c r="U1191" i="3"/>
  <c r="T1191" i="3"/>
  <c r="S1191" i="3"/>
  <c r="R1191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C1191" i="3"/>
  <c r="B1191" i="3"/>
  <c r="A1191" i="3"/>
  <c r="X1190" i="3"/>
  <c r="W1190" i="3"/>
  <c r="V1190" i="3"/>
  <c r="U1190" i="3"/>
  <c r="T1190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A1190" i="3"/>
  <c r="X1189" i="3"/>
  <c r="W1189" i="3"/>
  <c r="V1189" i="3"/>
  <c r="U1189" i="3"/>
  <c r="T1189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A1189" i="3"/>
  <c r="X1188" i="3"/>
  <c r="W1188" i="3"/>
  <c r="V1188" i="3"/>
  <c r="U1188" i="3"/>
  <c r="T1188" i="3"/>
  <c r="S1188" i="3"/>
  <c r="R1188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C1188" i="3"/>
  <c r="B1188" i="3"/>
  <c r="A1188" i="3"/>
  <c r="X1187" i="3"/>
  <c r="W1187" i="3"/>
  <c r="V1187" i="3"/>
  <c r="U1187" i="3"/>
  <c r="T1187" i="3"/>
  <c r="S1187" i="3"/>
  <c r="R1187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C1187" i="3"/>
  <c r="B1187" i="3"/>
  <c r="A1187" i="3"/>
  <c r="X1186" i="3"/>
  <c r="W1186" i="3"/>
  <c r="V1186" i="3"/>
  <c r="U1186" i="3"/>
  <c r="T1186" i="3"/>
  <c r="S1186" i="3"/>
  <c r="R1186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C1186" i="3"/>
  <c r="B1186" i="3"/>
  <c r="A1186" i="3"/>
  <c r="X1185" i="3"/>
  <c r="W1185" i="3"/>
  <c r="V1185" i="3"/>
  <c r="U1185" i="3"/>
  <c r="T1185" i="3"/>
  <c r="S1185" i="3"/>
  <c r="R1185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C1185" i="3"/>
  <c r="B1185" i="3"/>
  <c r="A1185" i="3"/>
  <c r="X1184" i="3"/>
  <c r="W1184" i="3"/>
  <c r="V1184" i="3"/>
  <c r="U1184" i="3"/>
  <c r="T1184" i="3"/>
  <c r="S1184" i="3"/>
  <c r="R1184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C1184" i="3"/>
  <c r="B1184" i="3"/>
  <c r="A1184" i="3"/>
  <c r="X1183" i="3"/>
  <c r="W1183" i="3"/>
  <c r="V1183" i="3"/>
  <c r="U1183" i="3"/>
  <c r="T1183" i="3"/>
  <c r="S1183" i="3"/>
  <c r="R1183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C1183" i="3"/>
  <c r="B1183" i="3"/>
  <c r="A1183" i="3"/>
  <c r="X1182" i="3"/>
  <c r="W1182" i="3"/>
  <c r="V1182" i="3"/>
  <c r="U1182" i="3"/>
  <c r="T1182" i="3"/>
  <c r="S1182" i="3"/>
  <c r="R1182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C1182" i="3"/>
  <c r="B1182" i="3"/>
  <c r="A1182" i="3"/>
  <c r="X1181" i="3"/>
  <c r="W1181" i="3"/>
  <c r="V1181" i="3"/>
  <c r="U1181" i="3"/>
  <c r="T1181" i="3"/>
  <c r="S1181" i="3"/>
  <c r="R1181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C1181" i="3"/>
  <c r="B1181" i="3"/>
  <c r="A1181" i="3"/>
  <c r="X1180" i="3"/>
  <c r="W1180" i="3"/>
  <c r="V1180" i="3"/>
  <c r="U1180" i="3"/>
  <c r="T1180" i="3"/>
  <c r="S1180" i="3"/>
  <c r="R1180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C1180" i="3"/>
  <c r="B1180" i="3"/>
  <c r="A1180" i="3"/>
  <c r="X1179" i="3"/>
  <c r="W1179" i="3"/>
  <c r="V1179" i="3"/>
  <c r="U1179" i="3"/>
  <c r="T1179" i="3"/>
  <c r="S1179" i="3"/>
  <c r="R1179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C1179" i="3"/>
  <c r="B1179" i="3"/>
  <c r="A1179" i="3"/>
  <c r="X1178" i="3"/>
  <c r="W1178" i="3"/>
  <c r="V1178" i="3"/>
  <c r="U1178" i="3"/>
  <c r="T1178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A1178" i="3"/>
  <c r="X1177" i="3"/>
  <c r="W1177" i="3"/>
  <c r="V1177" i="3"/>
  <c r="U1177" i="3"/>
  <c r="T1177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A1177" i="3"/>
  <c r="X1176" i="3"/>
  <c r="W1176" i="3"/>
  <c r="V1176" i="3"/>
  <c r="U1176" i="3"/>
  <c r="T1176" i="3"/>
  <c r="S1176" i="3"/>
  <c r="R1176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C1176" i="3"/>
  <c r="B1176" i="3"/>
  <c r="A1176" i="3"/>
  <c r="X1175" i="3"/>
  <c r="W1175" i="3"/>
  <c r="V1175" i="3"/>
  <c r="U1175" i="3"/>
  <c r="T1175" i="3"/>
  <c r="S1175" i="3"/>
  <c r="R1175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C1175" i="3"/>
  <c r="B1175" i="3"/>
  <c r="A1175" i="3"/>
  <c r="X1174" i="3"/>
  <c r="W1174" i="3"/>
  <c r="V1174" i="3"/>
  <c r="U1174" i="3"/>
  <c r="T1174" i="3"/>
  <c r="S1174" i="3"/>
  <c r="R1174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C1174" i="3"/>
  <c r="B1174" i="3"/>
  <c r="A1174" i="3"/>
  <c r="X1173" i="3"/>
  <c r="W1173" i="3"/>
  <c r="V1173" i="3"/>
  <c r="U1173" i="3"/>
  <c r="T1173" i="3"/>
  <c r="S1173" i="3"/>
  <c r="R1173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C1173" i="3"/>
  <c r="B1173" i="3"/>
  <c r="A1173" i="3"/>
  <c r="X1172" i="3"/>
  <c r="W1172" i="3"/>
  <c r="V1172" i="3"/>
  <c r="U1172" i="3"/>
  <c r="T1172" i="3"/>
  <c r="S1172" i="3"/>
  <c r="R1172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C1172" i="3"/>
  <c r="B1172" i="3"/>
  <c r="A1172" i="3"/>
  <c r="X1171" i="3"/>
  <c r="W1171" i="3"/>
  <c r="V1171" i="3"/>
  <c r="U1171" i="3"/>
  <c r="T1171" i="3"/>
  <c r="S1171" i="3"/>
  <c r="R1171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C1171" i="3"/>
  <c r="B1171" i="3"/>
  <c r="A1171" i="3"/>
  <c r="X1170" i="3"/>
  <c r="W1170" i="3"/>
  <c r="V1170" i="3"/>
  <c r="U1170" i="3"/>
  <c r="T1170" i="3"/>
  <c r="S1170" i="3"/>
  <c r="R1170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C1170" i="3"/>
  <c r="B1170" i="3"/>
  <c r="A1170" i="3"/>
  <c r="X1169" i="3"/>
  <c r="W1169" i="3"/>
  <c r="V1169" i="3"/>
  <c r="U1169" i="3"/>
  <c r="T1169" i="3"/>
  <c r="S1169" i="3"/>
  <c r="R1169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C1169" i="3"/>
  <c r="B1169" i="3"/>
  <c r="A1169" i="3"/>
  <c r="X1168" i="3"/>
  <c r="W1168" i="3"/>
  <c r="V1168" i="3"/>
  <c r="U1168" i="3"/>
  <c r="T1168" i="3"/>
  <c r="S1168" i="3"/>
  <c r="R1168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C1168" i="3"/>
  <c r="B1168" i="3"/>
  <c r="A1168" i="3"/>
  <c r="X1167" i="3"/>
  <c r="W1167" i="3"/>
  <c r="V1167" i="3"/>
  <c r="U1167" i="3"/>
  <c r="T1167" i="3"/>
  <c r="S1167" i="3"/>
  <c r="R1167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C1167" i="3"/>
  <c r="B1167" i="3"/>
  <c r="A1167" i="3"/>
  <c r="X1166" i="3"/>
  <c r="W1166" i="3"/>
  <c r="V1166" i="3"/>
  <c r="U1166" i="3"/>
  <c r="T1166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A1166" i="3"/>
  <c r="X1165" i="3"/>
  <c r="W1165" i="3"/>
  <c r="V1165" i="3"/>
  <c r="U1165" i="3"/>
  <c r="T1165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A1165" i="3"/>
  <c r="X1164" i="3"/>
  <c r="W1164" i="3"/>
  <c r="V1164" i="3"/>
  <c r="U1164" i="3"/>
  <c r="T1164" i="3"/>
  <c r="S1164" i="3"/>
  <c r="R1164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C1164" i="3"/>
  <c r="B1164" i="3"/>
  <c r="A1164" i="3"/>
  <c r="X1163" i="3"/>
  <c r="W1163" i="3"/>
  <c r="V1163" i="3"/>
  <c r="U1163" i="3"/>
  <c r="T1163" i="3"/>
  <c r="S1163" i="3"/>
  <c r="R1163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C1163" i="3"/>
  <c r="B1163" i="3"/>
  <c r="A1163" i="3"/>
  <c r="X1162" i="3"/>
  <c r="W1162" i="3"/>
  <c r="V1162" i="3"/>
  <c r="U1162" i="3"/>
  <c r="T1162" i="3"/>
  <c r="S1162" i="3"/>
  <c r="R1162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C1162" i="3"/>
  <c r="B1162" i="3"/>
  <c r="A1162" i="3"/>
  <c r="X1161" i="3"/>
  <c r="W1161" i="3"/>
  <c r="V1161" i="3"/>
  <c r="U1161" i="3"/>
  <c r="T1161" i="3"/>
  <c r="S1161" i="3"/>
  <c r="R1161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C1161" i="3"/>
  <c r="B1161" i="3"/>
  <c r="A1161" i="3"/>
  <c r="X1160" i="3"/>
  <c r="W1160" i="3"/>
  <c r="V1160" i="3"/>
  <c r="U1160" i="3"/>
  <c r="T1160" i="3"/>
  <c r="S1160" i="3"/>
  <c r="R1160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C1160" i="3"/>
  <c r="B1160" i="3"/>
  <c r="A1160" i="3"/>
  <c r="X1159" i="3"/>
  <c r="W1159" i="3"/>
  <c r="V1159" i="3"/>
  <c r="U1159" i="3"/>
  <c r="T1159" i="3"/>
  <c r="S1159" i="3"/>
  <c r="R1159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C1159" i="3"/>
  <c r="B1159" i="3"/>
  <c r="A1159" i="3"/>
  <c r="X1158" i="3"/>
  <c r="W1158" i="3"/>
  <c r="V1158" i="3"/>
  <c r="U1158" i="3"/>
  <c r="T1158" i="3"/>
  <c r="S1158" i="3"/>
  <c r="R1158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C1158" i="3"/>
  <c r="B1158" i="3"/>
  <c r="A1158" i="3"/>
  <c r="X1157" i="3"/>
  <c r="W1157" i="3"/>
  <c r="V1157" i="3"/>
  <c r="U1157" i="3"/>
  <c r="T1157" i="3"/>
  <c r="S1157" i="3"/>
  <c r="R1157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C1157" i="3"/>
  <c r="B1157" i="3"/>
  <c r="A1157" i="3"/>
  <c r="X1156" i="3"/>
  <c r="W1156" i="3"/>
  <c r="V1156" i="3"/>
  <c r="U1156" i="3"/>
  <c r="T1156" i="3"/>
  <c r="S1156" i="3"/>
  <c r="R1156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C1156" i="3"/>
  <c r="B1156" i="3"/>
  <c r="A1156" i="3"/>
  <c r="X1155" i="3"/>
  <c r="W1155" i="3"/>
  <c r="V1155" i="3"/>
  <c r="U1155" i="3"/>
  <c r="T1155" i="3"/>
  <c r="S1155" i="3"/>
  <c r="R1155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C1155" i="3"/>
  <c r="B1155" i="3"/>
  <c r="A1155" i="3"/>
  <c r="X1154" i="3"/>
  <c r="W1154" i="3"/>
  <c r="V1154" i="3"/>
  <c r="U1154" i="3"/>
  <c r="T1154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A1154" i="3"/>
  <c r="X1153" i="3"/>
  <c r="W1153" i="3"/>
  <c r="V1153" i="3"/>
  <c r="U1153" i="3"/>
  <c r="T1153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A1153" i="3"/>
  <c r="X1152" i="3"/>
  <c r="W1152" i="3"/>
  <c r="V1152" i="3"/>
  <c r="U1152" i="3"/>
  <c r="T1152" i="3"/>
  <c r="S1152" i="3"/>
  <c r="R1152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C1152" i="3"/>
  <c r="B1152" i="3"/>
  <c r="A1152" i="3"/>
  <c r="X1151" i="3"/>
  <c r="W1151" i="3"/>
  <c r="V1151" i="3"/>
  <c r="U1151" i="3"/>
  <c r="T1151" i="3"/>
  <c r="S1151" i="3"/>
  <c r="R1151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C1151" i="3"/>
  <c r="B1151" i="3"/>
  <c r="A1151" i="3"/>
  <c r="X1150" i="3"/>
  <c r="W1150" i="3"/>
  <c r="V1150" i="3"/>
  <c r="U1150" i="3"/>
  <c r="T1150" i="3"/>
  <c r="S1150" i="3"/>
  <c r="R1150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C1150" i="3"/>
  <c r="B1150" i="3"/>
  <c r="A1150" i="3"/>
  <c r="X1149" i="3"/>
  <c r="W1149" i="3"/>
  <c r="V1149" i="3"/>
  <c r="U1149" i="3"/>
  <c r="T1149" i="3"/>
  <c r="S1149" i="3"/>
  <c r="R1149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C1149" i="3"/>
  <c r="B1149" i="3"/>
  <c r="A1149" i="3"/>
  <c r="X1148" i="3"/>
  <c r="W1148" i="3"/>
  <c r="V1148" i="3"/>
  <c r="U1148" i="3"/>
  <c r="T1148" i="3"/>
  <c r="S1148" i="3"/>
  <c r="R1148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C1148" i="3"/>
  <c r="B1148" i="3"/>
  <c r="A1148" i="3"/>
  <c r="X1147" i="3"/>
  <c r="W1147" i="3"/>
  <c r="V1147" i="3"/>
  <c r="U1147" i="3"/>
  <c r="T1147" i="3"/>
  <c r="S1147" i="3"/>
  <c r="R1147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C1147" i="3"/>
  <c r="B1147" i="3"/>
  <c r="A1147" i="3"/>
  <c r="X1146" i="3"/>
  <c r="W1146" i="3"/>
  <c r="V1146" i="3"/>
  <c r="U1146" i="3"/>
  <c r="T1146" i="3"/>
  <c r="S1146" i="3"/>
  <c r="R1146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C1146" i="3"/>
  <c r="B1146" i="3"/>
  <c r="A1146" i="3"/>
  <c r="X1145" i="3"/>
  <c r="W1145" i="3"/>
  <c r="V1145" i="3"/>
  <c r="U1145" i="3"/>
  <c r="T1145" i="3"/>
  <c r="S1145" i="3"/>
  <c r="R1145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C1145" i="3"/>
  <c r="B1145" i="3"/>
  <c r="A1145" i="3"/>
  <c r="X1144" i="3"/>
  <c r="W1144" i="3"/>
  <c r="V1144" i="3"/>
  <c r="U1144" i="3"/>
  <c r="T1144" i="3"/>
  <c r="S1144" i="3"/>
  <c r="R1144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C1144" i="3"/>
  <c r="B1144" i="3"/>
  <c r="A1144" i="3"/>
  <c r="X1143" i="3"/>
  <c r="W1143" i="3"/>
  <c r="V1143" i="3"/>
  <c r="U1143" i="3"/>
  <c r="T1143" i="3"/>
  <c r="S1143" i="3"/>
  <c r="R1143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C1143" i="3"/>
  <c r="B1143" i="3"/>
  <c r="A1143" i="3"/>
  <c r="X1142" i="3"/>
  <c r="W1142" i="3"/>
  <c r="V1142" i="3"/>
  <c r="U1142" i="3"/>
  <c r="T1142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A1142" i="3"/>
  <c r="X1141" i="3"/>
  <c r="W1141" i="3"/>
  <c r="V1141" i="3"/>
  <c r="U1141" i="3"/>
  <c r="T1141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A1141" i="3"/>
  <c r="X1140" i="3"/>
  <c r="W1140" i="3"/>
  <c r="V1140" i="3"/>
  <c r="U1140" i="3"/>
  <c r="T1140" i="3"/>
  <c r="S1140" i="3"/>
  <c r="R1140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A1140" i="3"/>
  <c r="X1139" i="3"/>
  <c r="W1139" i="3"/>
  <c r="V1139" i="3"/>
  <c r="U1139" i="3"/>
  <c r="T1139" i="3"/>
  <c r="S1139" i="3"/>
  <c r="R1139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A1139" i="3"/>
  <c r="X1138" i="3"/>
  <c r="W1138" i="3"/>
  <c r="V1138" i="3"/>
  <c r="U1138" i="3"/>
  <c r="T1138" i="3"/>
  <c r="S1138" i="3"/>
  <c r="R1138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A1138" i="3"/>
  <c r="X1137" i="3"/>
  <c r="W1137" i="3"/>
  <c r="V1137" i="3"/>
  <c r="U1137" i="3"/>
  <c r="T1137" i="3"/>
  <c r="S1137" i="3"/>
  <c r="R1137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A1137" i="3"/>
  <c r="X1136" i="3"/>
  <c r="W1136" i="3"/>
  <c r="V1136" i="3"/>
  <c r="U1136" i="3"/>
  <c r="T1136" i="3"/>
  <c r="S1136" i="3"/>
  <c r="R1136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A1136" i="3"/>
  <c r="X1135" i="3"/>
  <c r="W1135" i="3"/>
  <c r="V1135" i="3"/>
  <c r="U1135" i="3"/>
  <c r="T1135" i="3"/>
  <c r="S1135" i="3"/>
  <c r="R1135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A1135" i="3"/>
  <c r="X1134" i="3"/>
  <c r="W1134" i="3"/>
  <c r="V1134" i="3"/>
  <c r="U1134" i="3"/>
  <c r="T1134" i="3"/>
  <c r="S1134" i="3"/>
  <c r="R1134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A1134" i="3"/>
  <c r="X1133" i="3"/>
  <c r="W1133" i="3"/>
  <c r="V1133" i="3"/>
  <c r="U1133" i="3"/>
  <c r="T1133" i="3"/>
  <c r="S1133" i="3"/>
  <c r="R1133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A1133" i="3"/>
  <c r="X1132" i="3"/>
  <c r="W1132" i="3"/>
  <c r="V1132" i="3"/>
  <c r="U1132" i="3"/>
  <c r="T1132" i="3"/>
  <c r="S1132" i="3"/>
  <c r="R1132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A1132" i="3"/>
  <c r="X1131" i="3"/>
  <c r="W1131" i="3"/>
  <c r="V1131" i="3"/>
  <c r="U1131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A1131" i="3"/>
  <c r="X1130" i="3"/>
  <c r="W1130" i="3"/>
  <c r="V1130" i="3"/>
  <c r="U1130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A1130" i="3"/>
  <c r="X1129" i="3"/>
  <c r="W1129" i="3"/>
  <c r="V1129" i="3"/>
  <c r="U1129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A1129" i="3"/>
  <c r="X1128" i="3"/>
  <c r="W1128" i="3"/>
  <c r="V1128" i="3"/>
  <c r="U1128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A1128" i="3"/>
  <c r="X1127" i="3"/>
  <c r="W1127" i="3"/>
  <c r="V1127" i="3"/>
  <c r="U1127" i="3"/>
  <c r="T1127" i="3"/>
  <c r="S1127" i="3"/>
  <c r="R1127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A1127" i="3"/>
  <c r="X1126" i="3"/>
  <c r="W1126" i="3"/>
  <c r="V1126" i="3"/>
  <c r="U1126" i="3"/>
  <c r="T1126" i="3"/>
  <c r="S1126" i="3"/>
  <c r="R1126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A1126" i="3"/>
  <c r="X1125" i="3"/>
  <c r="W1125" i="3"/>
  <c r="V1125" i="3"/>
  <c r="U1125" i="3"/>
  <c r="T1125" i="3"/>
  <c r="S1125" i="3"/>
  <c r="R1125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A1125" i="3"/>
  <c r="X1124" i="3"/>
  <c r="W1124" i="3"/>
  <c r="V1124" i="3"/>
  <c r="U1124" i="3"/>
  <c r="T1124" i="3"/>
  <c r="S1124" i="3"/>
  <c r="R1124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A1124" i="3"/>
  <c r="X1123" i="3"/>
  <c r="W1123" i="3"/>
  <c r="V1123" i="3"/>
  <c r="U1123" i="3"/>
  <c r="T1123" i="3"/>
  <c r="S1123" i="3"/>
  <c r="R1123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A1123" i="3"/>
  <c r="X1122" i="3"/>
  <c r="W1122" i="3"/>
  <c r="V1122" i="3"/>
  <c r="U1122" i="3"/>
  <c r="T1122" i="3"/>
  <c r="S1122" i="3"/>
  <c r="R1122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A1122" i="3"/>
  <c r="X1121" i="3"/>
  <c r="W1121" i="3"/>
  <c r="V1121" i="3"/>
  <c r="U1121" i="3"/>
  <c r="T1121" i="3"/>
  <c r="S1121" i="3"/>
  <c r="R1121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A1121" i="3"/>
  <c r="X1120" i="3"/>
  <c r="W1120" i="3"/>
  <c r="V1120" i="3"/>
  <c r="U1120" i="3"/>
  <c r="T1120" i="3"/>
  <c r="S1120" i="3"/>
  <c r="R1120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A1120" i="3"/>
  <c r="X1119" i="3"/>
  <c r="W1119" i="3"/>
  <c r="V1119" i="3"/>
  <c r="U1119" i="3"/>
  <c r="T1119" i="3"/>
  <c r="S1119" i="3"/>
  <c r="R1119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A1119" i="3"/>
  <c r="X1118" i="3"/>
  <c r="W1118" i="3"/>
  <c r="V1118" i="3"/>
  <c r="U1118" i="3"/>
  <c r="T1118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A1118" i="3"/>
  <c r="X1117" i="3"/>
  <c r="W1117" i="3"/>
  <c r="V1117" i="3"/>
  <c r="U1117" i="3"/>
  <c r="T1117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A1117" i="3"/>
  <c r="X1116" i="3"/>
  <c r="W1116" i="3"/>
  <c r="V1116" i="3"/>
  <c r="U1116" i="3"/>
  <c r="T1116" i="3"/>
  <c r="S1116" i="3"/>
  <c r="R1116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A1116" i="3"/>
  <c r="X1115" i="3"/>
  <c r="W1115" i="3"/>
  <c r="V1115" i="3"/>
  <c r="U1115" i="3"/>
  <c r="T1115" i="3"/>
  <c r="S1115" i="3"/>
  <c r="R1115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A1115" i="3"/>
  <c r="X1114" i="3"/>
  <c r="W1114" i="3"/>
  <c r="V1114" i="3"/>
  <c r="U1114" i="3"/>
  <c r="T1114" i="3"/>
  <c r="S1114" i="3"/>
  <c r="R1114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A1114" i="3"/>
  <c r="X1113" i="3"/>
  <c r="W1113" i="3"/>
  <c r="V1113" i="3"/>
  <c r="U1113" i="3"/>
  <c r="T1113" i="3"/>
  <c r="S1113" i="3"/>
  <c r="R1113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A1113" i="3"/>
  <c r="X1112" i="3"/>
  <c r="W1112" i="3"/>
  <c r="V1112" i="3"/>
  <c r="U1112" i="3"/>
  <c r="T1112" i="3"/>
  <c r="S1112" i="3"/>
  <c r="R1112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A1112" i="3"/>
  <c r="X1111" i="3"/>
  <c r="W1111" i="3"/>
  <c r="V1111" i="3"/>
  <c r="U1111" i="3"/>
  <c r="T1111" i="3"/>
  <c r="S1111" i="3"/>
  <c r="R1111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A1111" i="3"/>
  <c r="X1110" i="3"/>
  <c r="W1110" i="3"/>
  <c r="V1110" i="3"/>
  <c r="U1110" i="3"/>
  <c r="T1110" i="3"/>
  <c r="S1110" i="3"/>
  <c r="R1110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A1110" i="3"/>
  <c r="X1109" i="3"/>
  <c r="W1109" i="3"/>
  <c r="V1109" i="3"/>
  <c r="U1109" i="3"/>
  <c r="T1109" i="3"/>
  <c r="S1109" i="3"/>
  <c r="R1109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A1109" i="3"/>
  <c r="X1108" i="3"/>
  <c r="W1108" i="3"/>
  <c r="V1108" i="3"/>
  <c r="U1108" i="3"/>
  <c r="T1108" i="3"/>
  <c r="S1108" i="3"/>
  <c r="R1108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A1108" i="3"/>
  <c r="X1107" i="3"/>
  <c r="W1107" i="3"/>
  <c r="V1107" i="3"/>
  <c r="U1107" i="3"/>
  <c r="T1107" i="3"/>
  <c r="S1107" i="3"/>
  <c r="R1107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A1107" i="3"/>
  <c r="X1106" i="3"/>
  <c r="W1106" i="3"/>
  <c r="V1106" i="3"/>
  <c r="U1106" i="3"/>
  <c r="T1106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A1106" i="3"/>
  <c r="X1105" i="3"/>
  <c r="W1105" i="3"/>
  <c r="V1105" i="3"/>
  <c r="U1105" i="3"/>
  <c r="T1105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A1105" i="3"/>
  <c r="X1104" i="3"/>
  <c r="W1104" i="3"/>
  <c r="V1104" i="3"/>
  <c r="U1104" i="3"/>
  <c r="T1104" i="3"/>
  <c r="S1104" i="3"/>
  <c r="R1104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A1104" i="3"/>
  <c r="X1103" i="3"/>
  <c r="W1103" i="3"/>
  <c r="V1103" i="3"/>
  <c r="U1103" i="3"/>
  <c r="T1103" i="3"/>
  <c r="S1103" i="3"/>
  <c r="R1103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A1103" i="3"/>
  <c r="X1102" i="3"/>
  <c r="W1102" i="3"/>
  <c r="V1102" i="3"/>
  <c r="U1102" i="3"/>
  <c r="T1102" i="3"/>
  <c r="S1102" i="3"/>
  <c r="R1102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A1102" i="3"/>
  <c r="X1101" i="3"/>
  <c r="W1101" i="3"/>
  <c r="V1101" i="3"/>
  <c r="U1101" i="3"/>
  <c r="T1101" i="3"/>
  <c r="S1101" i="3"/>
  <c r="R1101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A1101" i="3"/>
  <c r="X1100" i="3"/>
  <c r="W1100" i="3"/>
  <c r="V1100" i="3"/>
  <c r="U1100" i="3"/>
  <c r="T1100" i="3"/>
  <c r="S1100" i="3"/>
  <c r="R1100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A1100" i="3"/>
  <c r="X1099" i="3"/>
  <c r="W1099" i="3"/>
  <c r="V1099" i="3"/>
  <c r="U1099" i="3"/>
  <c r="T1099" i="3"/>
  <c r="S1099" i="3"/>
  <c r="R1099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A1099" i="3"/>
  <c r="X1098" i="3"/>
  <c r="W1098" i="3"/>
  <c r="V1098" i="3"/>
  <c r="U1098" i="3"/>
  <c r="T1098" i="3"/>
  <c r="S1098" i="3"/>
  <c r="R1098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A1098" i="3"/>
  <c r="X1097" i="3"/>
  <c r="W1097" i="3"/>
  <c r="V1097" i="3"/>
  <c r="U1097" i="3"/>
  <c r="T1097" i="3"/>
  <c r="S1097" i="3"/>
  <c r="R1097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A1097" i="3"/>
  <c r="X1096" i="3"/>
  <c r="W1096" i="3"/>
  <c r="V1096" i="3"/>
  <c r="U1096" i="3"/>
  <c r="T1096" i="3"/>
  <c r="S1096" i="3"/>
  <c r="R1096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A1096" i="3"/>
  <c r="X1095" i="3"/>
  <c r="W1095" i="3"/>
  <c r="V1095" i="3"/>
  <c r="U1095" i="3"/>
  <c r="T1095" i="3"/>
  <c r="S1095" i="3"/>
  <c r="R1095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A1095" i="3"/>
  <c r="X1094" i="3"/>
  <c r="W1094" i="3"/>
  <c r="V1094" i="3"/>
  <c r="U1094" i="3"/>
  <c r="T1094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A1094" i="3"/>
  <c r="X1093" i="3"/>
  <c r="W1093" i="3"/>
  <c r="V1093" i="3"/>
  <c r="U1093" i="3"/>
  <c r="T1093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A1093" i="3"/>
  <c r="X1092" i="3"/>
  <c r="W1092" i="3"/>
  <c r="V1092" i="3"/>
  <c r="U1092" i="3"/>
  <c r="T1092" i="3"/>
  <c r="S1092" i="3"/>
  <c r="R1092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A1092" i="3"/>
  <c r="X1091" i="3"/>
  <c r="W1091" i="3"/>
  <c r="V1091" i="3"/>
  <c r="U1091" i="3"/>
  <c r="T1091" i="3"/>
  <c r="S1091" i="3"/>
  <c r="R1091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A1091" i="3"/>
  <c r="X1090" i="3"/>
  <c r="W1090" i="3"/>
  <c r="V1090" i="3"/>
  <c r="U1090" i="3"/>
  <c r="T1090" i="3"/>
  <c r="S1090" i="3"/>
  <c r="R1090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A1090" i="3"/>
  <c r="X1089" i="3"/>
  <c r="W1089" i="3"/>
  <c r="V1089" i="3"/>
  <c r="U1089" i="3"/>
  <c r="T1089" i="3"/>
  <c r="S1089" i="3"/>
  <c r="R1089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A1089" i="3"/>
  <c r="X1088" i="3"/>
  <c r="W1088" i="3"/>
  <c r="V1088" i="3"/>
  <c r="U1088" i="3"/>
  <c r="T1088" i="3"/>
  <c r="S1088" i="3"/>
  <c r="R1088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A1088" i="3"/>
  <c r="X1087" i="3"/>
  <c r="W1087" i="3"/>
  <c r="V1087" i="3"/>
  <c r="U1087" i="3"/>
  <c r="T1087" i="3"/>
  <c r="S1087" i="3"/>
  <c r="R1087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A1087" i="3"/>
  <c r="X1086" i="3"/>
  <c r="W1086" i="3"/>
  <c r="V1086" i="3"/>
  <c r="U1086" i="3"/>
  <c r="T1086" i="3"/>
  <c r="S1086" i="3"/>
  <c r="R1086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A1086" i="3"/>
  <c r="X1085" i="3"/>
  <c r="W1085" i="3"/>
  <c r="V1085" i="3"/>
  <c r="U1085" i="3"/>
  <c r="T1085" i="3"/>
  <c r="S1085" i="3"/>
  <c r="R1085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A1085" i="3"/>
  <c r="X1084" i="3"/>
  <c r="W1084" i="3"/>
  <c r="V1084" i="3"/>
  <c r="U1084" i="3"/>
  <c r="T1084" i="3"/>
  <c r="S1084" i="3"/>
  <c r="R1084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A1084" i="3"/>
  <c r="X1083" i="3"/>
  <c r="W1083" i="3"/>
  <c r="V1083" i="3"/>
  <c r="U1083" i="3"/>
  <c r="T1083" i="3"/>
  <c r="S1083" i="3"/>
  <c r="R1083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A1083" i="3"/>
  <c r="X1082" i="3"/>
  <c r="W1082" i="3"/>
  <c r="V1082" i="3"/>
  <c r="U1082" i="3"/>
  <c r="T1082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A1082" i="3"/>
  <c r="X1081" i="3"/>
  <c r="W1081" i="3"/>
  <c r="V1081" i="3"/>
  <c r="U1081" i="3"/>
  <c r="T1081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A1081" i="3"/>
  <c r="X1080" i="3"/>
  <c r="W1080" i="3"/>
  <c r="V1080" i="3"/>
  <c r="U1080" i="3"/>
  <c r="T1080" i="3"/>
  <c r="S1080" i="3"/>
  <c r="R1080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A1080" i="3"/>
  <c r="X1079" i="3"/>
  <c r="W1079" i="3"/>
  <c r="V1079" i="3"/>
  <c r="U1079" i="3"/>
  <c r="T1079" i="3"/>
  <c r="S1079" i="3"/>
  <c r="R1079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A1079" i="3"/>
  <c r="X1078" i="3"/>
  <c r="W1078" i="3"/>
  <c r="V1078" i="3"/>
  <c r="U1078" i="3"/>
  <c r="T1078" i="3"/>
  <c r="S1078" i="3"/>
  <c r="R1078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A1078" i="3"/>
  <c r="X1077" i="3"/>
  <c r="W1077" i="3"/>
  <c r="V1077" i="3"/>
  <c r="U1077" i="3"/>
  <c r="T1077" i="3"/>
  <c r="S1077" i="3"/>
  <c r="R1077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A1077" i="3"/>
  <c r="X1076" i="3"/>
  <c r="W1076" i="3"/>
  <c r="V1076" i="3"/>
  <c r="U1076" i="3"/>
  <c r="T1076" i="3"/>
  <c r="S1076" i="3"/>
  <c r="R1076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A1076" i="3"/>
  <c r="X1075" i="3"/>
  <c r="W1075" i="3"/>
  <c r="V1075" i="3"/>
  <c r="U1075" i="3"/>
  <c r="T1075" i="3"/>
  <c r="S1075" i="3"/>
  <c r="R1075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A1075" i="3"/>
  <c r="X1074" i="3"/>
  <c r="W1074" i="3"/>
  <c r="V1074" i="3"/>
  <c r="U1074" i="3"/>
  <c r="T1074" i="3"/>
  <c r="S1074" i="3"/>
  <c r="R1074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A1074" i="3"/>
  <c r="X1073" i="3"/>
  <c r="W1073" i="3"/>
  <c r="V1073" i="3"/>
  <c r="U1073" i="3"/>
  <c r="T1073" i="3"/>
  <c r="S1073" i="3"/>
  <c r="R1073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A1073" i="3"/>
  <c r="X1072" i="3"/>
  <c r="W1072" i="3"/>
  <c r="V1072" i="3"/>
  <c r="U1072" i="3"/>
  <c r="T1072" i="3"/>
  <c r="S1072" i="3"/>
  <c r="R1072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A1072" i="3"/>
  <c r="X1071" i="3"/>
  <c r="W1071" i="3"/>
  <c r="V1071" i="3"/>
  <c r="U1071" i="3"/>
  <c r="T1071" i="3"/>
  <c r="S1071" i="3"/>
  <c r="R1071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A1071" i="3"/>
  <c r="X1070" i="3"/>
  <c r="W1070" i="3"/>
  <c r="V1070" i="3"/>
  <c r="U1070" i="3"/>
  <c r="T1070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A1070" i="3"/>
  <c r="X1069" i="3"/>
  <c r="W1069" i="3"/>
  <c r="V1069" i="3"/>
  <c r="U1069" i="3"/>
  <c r="T1069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A1069" i="3"/>
  <c r="X1068" i="3"/>
  <c r="W1068" i="3"/>
  <c r="V1068" i="3"/>
  <c r="U1068" i="3"/>
  <c r="T1068" i="3"/>
  <c r="S1068" i="3"/>
  <c r="R1068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A1068" i="3"/>
  <c r="X1067" i="3"/>
  <c r="W1067" i="3"/>
  <c r="V1067" i="3"/>
  <c r="U1067" i="3"/>
  <c r="T1067" i="3"/>
  <c r="S1067" i="3"/>
  <c r="R1067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A1067" i="3"/>
  <c r="X1066" i="3"/>
  <c r="W1066" i="3"/>
  <c r="V1066" i="3"/>
  <c r="U1066" i="3"/>
  <c r="T1066" i="3"/>
  <c r="S1066" i="3"/>
  <c r="R1066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A1066" i="3"/>
  <c r="X1065" i="3"/>
  <c r="W1065" i="3"/>
  <c r="V1065" i="3"/>
  <c r="U1065" i="3"/>
  <c r="T1065" i="3"/>
  <c r="S1065" i="3"/>
  <c r="R1065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A1065" i="3"/>
  <c r="X1064" i="3"/>
  <c r="W1064" i="3"/>
  <c r="V1064" i="3"/>
  <c r="U1064" i="3"/>
  <c r="T1064" i="3"/>
  <c r="S1064" i="3"/>
  <c r="R1064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A1064" i="3"/>
  <c r="X1063" i="3"/>
  <c r="W1063" i="3"/>
  <c r="V1063" i="3"/>
  <c r="U1063" i="3"/>
  <c r="T1063" i="3"/>
  <c r="S1063" i="3"/>
  <c r="R1063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A1063" i="3"/>
  <c r="X1062" i="3"/>
  <c r="W1062" i="3"/>
  <c r="V1062" i="3"/>
  <c r="U1062" i="3"/>
  <c r="T1062" i="3"/>
  <c r="S1062" i="3"/>
  <c r="R1062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A1062" i="3"/>
  <c r="X1061" i="3"/>
  <c r="W1061" i="3"/>
  <c r="V1061" i="3"/>
  <c r="U1061" i="3"/>
  <c r="T1061" i="3"/>
  <c r="S1061" i="3"/>
  <c r="R1061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A1061" i="3"/>
  <c r="X1060" i="3"/>
  <c r="W1060" i="3"/>
  <c r="V1060" i="3"/>
  <c r="U1060" i="3"/>
  <c r="T1060" i="3"/>
  <c r="S1060" i="3"/>
  <c r="R1060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A1060" i="3"/>
  <c r="X1059" i="3"/>
  <c r="W1059" i="3"/>
  <c r="V1059" i="3"/>
  <c r="U1059" i="3"/>
  <c r="T1059" i="3"/>
  <c r="S1059" i="3"/>
  <c r="R1059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A1059" i="3"/>
  <c r="X1058" i="3"/>
  <c r="W1058" i="3"/>
  <c r="V1058" i="3"/>
  <c r="U1058" i="3"/>
  <c r="T1058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A1058" i="3"/>
  <c r="X1057" i="3"/>
  <c r="W1057" i="3"/>
  <c r="V1057" i="3"/>
  <c r="U1057" i="3"/>
  <c r="T1057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A1057" i="3"/>
  <c r="X1056" i="3"/>
  <c r="W1056" i="3"/>
  <c r="V1056" i="3"/>
  <c r="U1056" i="3"/>
  <c r="T1056" i="3"/>
  <c r="S1056" i="3"/>
  <c r="R1056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A1056" i="3"/>
  <c r="X1055" i="3"/>
  <c r="W1055" i="3"/>
  <c r="V1055" i="3"/>
  <c r="U1055" i="3"/>
  <c r="T1055" i="3"/>
  <c r="S1055" i="3"/>
  <c r="R1055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A1055" i="3"/>
  <c r="X1054" i="3"/>
  <c r="W1054" i="3"/>
  <c r="V1054" i="3"/>
  <c r="U1054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A1054" i="3"/>
  <c r="X1053" i="3"/>
  <c r="W1053" i="3"/>
  <c r="V1053" i="3"/>
  <c r="U1053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A1053" i="3"/>
  <c r="X1052" i="3"/>
  <c r="W1052" i="3"/>
  <c r="V1052" i="3"/>
  <c r="U1052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A1052" i="3"/>
  <c r="X1051" i="3"/>
  <c r="W1051" i="3"/>
  <c r="V1051" i="3"/>
  <c r="U1051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A1051" i="3"/>
  <c r="X1050" i="3"/>
  <c r="W1050" i="3"/>
  <c r="V1050" i="3"/>
  <c r="U1050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A1050" i="3"/>
  <c r="X1049" i="3"/>
  <c r="W1049" i="3"/>
  <c r="V1049" i="3"/>
  <c r="U1049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A1049" i="3"/>
  <c r="X1048" i="3"/>
  <c r="W1048" i="3"/>
  <c r="V1048" i="3"/>
  <c r="U1048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A1048" i="3"/>
  <c r="X1047" i="3"/>
  <c r="W1047" i="3"/>
  <c r="V1047" i="3"/>
  <c r="U1047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A1047" i="3"/>
  <c r="X1046" i="3"/>
  <c r="W1046" i="3"/>
  <c r="V1046" i="3"/>
  <c r="U1046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A1046" i="3"/>
  <c r="X1045" i="3"/>
  <c r="W1045" i="3"/>
  <c r="V1045" i="3"/>
  <c r="U1045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A1045" i="3"/>
  <c r="X1044" i="3"/>
  <c r="W1044" i="3"/>
  <c r="V1044" i="3"/>
  <c r="U1044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A1044" i="3"/>
  <c r="X1043" i="3"/>
  <c r="W1043" i="3"/>
  <c r="V1043" i="3"/>
  <c r="U1043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A1043" i="3"/>
  <c r="X1042" i="3"/>
  <c r="W1042" i="3"/>
  <c r="V1042" i="3"/>
  <c r="U1042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A1042" i="3"/>
  <c r="X1041" i="3"/>
  <c r="W1041" i="3"/>
  <c r="V1041" i="3"/>
  <c r="U1041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A1041" i="3"/>
  <c r="X1040" i="3"/>
  <c r="W1040" i="3"/>
  <c r="V1040" i="3"/>
  <c r="U1040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A1040" i="3"/>
  <c r="X1039" i="3"/>
  <c r="W1039" i="3"/>
  <c r="V1039" i="3"/>
  <c r="U1039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A1039" i="3"/>
  <c r="X1038" i="3"/>
  <c r="W1038" i="3"/>
  <c r="V1038" i="3"/>
  <c r="U1038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A1038" i="3"/>
  <c r="X1037" i="3"/>
  <c r="W1037" i="3"/>
  <c r="V1037" i="3"/>
  <c r="U1037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A1037" i="3"/>
  <c r="X1036" i="3"/>
  <c r="W1036" i="3"/>
  <c r="V1036" i="3"/>
  <c r="U1036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A1036" i="3"/>
  <c r="X1035" i="3"/>
  <c r="W1035" i="3"/>
  <c r="V1035" i="3"/>
  <c r="U1035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A1035" i="3"/>
  <c r="X1034" i="3"/>
  <c r="W1034" i="3"/>
  <c r="V1034" i="3"/>
  <c r="U1034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A1034" i="3"/>
  <c r="X1033" i="3"/>
  <c r="W1033" i="3"/>
  <c r="V1033" i="3"/>
  <c r="U1033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A1033" i="3"/>
  <c r="X1032" i="3"/>
  <c r="W1032" i="3"/>
  <c r="V1032" i="3"/>
  <c r="U1032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A1032" i="3"/>
  <c r="X1031" i="3"/>
  <c r="W1031" i="3"/>
  <c r="V1031" i="3"/>
  <c r="U1031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A1031" i="3"/>
  <c r="X1030" i="3"/>
  <c r="W1030" i="3"/>
  <c r="V1030" i="3"/>
  <c r="U1030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A1030" i="3"/>
  <c r="X1029" i="3"/>
  <c r="W1029" i="3"/>
  <c r="V1029" i="3"/>
  <c r="U1029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A1029" i="3"/>
  <c r="X1028" i="3"/>
  <c r="W1028" i="3"/>
  <c r="V1028" i="3"/>
  <c r="U1028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A1028" i="3"/>
  <c r="X1027" i="3"/>
  <c r="W1027" i="3"/>
  <c r="V1027" i="3"/>
  <c r="U1027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A1027" i="3"/>
  <c r="X1026" i="3"/>
  <c r="W1026" i="3"/>
  <c r="V1026" i="3"/>
  <c r="U1026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A1026" i="3"/>
  <c r="X1025" i="3"/>
  <c r="W1025" i="3"/>
  <c r="V1025" i="3"/>
  <c r="U1025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A1025" i="3"/>
  <c r="X1024" i="3"/>
  <c r="W1024" i="3"/>
  <c r="V1024" i="3"/>
  <c r="U1024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A1024" i="3"/>
  <c r="X1023" i="3"/>
  <c r="W1023" i="3"/>
  <c r="V1023" i="3"/>
  <c r="U1023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A1023" i="3"/>
  <c r="X1022" i="3"/>
  <c r="W1022" i="3"/>
  <c r="V1022" i="3"/>
  <c r="U1022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A1022" i="3"/>
  <c r="X1021" i="3"/>
  <c r="W1021" i="3"/>
  <c r="V1021" i="3"/>
  <c r="U1021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A1021" i="3"/>
  <c r="X1020" i="3"/>
  <c r="W1020" i="3"/>
  <c r="V1020" i="3"/>
  <c r="U1020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A1020" i="3"/>
  <c r="X1019" i="3"/>
  <c r="W1019" i="3"/>
  <c r="V1019" i="3"/>
  <c r="U1019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A1019" i="3"/>
  <c r="X1018" i="3"/>
  <c r="W1018" i="3"/>
  <c r="V1018" i="3"/>
  <c r="U1018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A1018" i="3"/>
  <c r="X1017" i="3"/>
  <c r="W1017" i="3"/>
  <c r="V1017" i="3"/>
  <c r="U1017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A1017" i="3"/>
  <c r="X1016" i="3"/>
  <c r="W1016" i="3"/>
  <c r="V1016" i="3"/>
  <c r="U1016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A1016" i="3"/>
  <c r="X1015" i="3"/>
  <c r="W1015" i="3"/>
  <c r="V1015" i="3"/>
  <c r="U1015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A1015" i="3"/>
  <c r="X1014" i="3"/>
  <c r="W1014" i="3"/>
  <c r="V1014" i="3"/>
  <c r="U1014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A1014" i="3"/>
  <c r="X1013" i="3"/>
  <c r="W1013" i="3"/>
  <c r="V1013" i="3"/>
  <c r="U1013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A1013" i="3"/>
  <c r="X1012" i="3"/>
  <c r="W1012" i="3"/>
  <c r="V1012" i="3"/>
  <c r="U1012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A1012" i="3"/>
  <c r="X1011" i="3"/>
  <c r="W1011" i="3"/>
  <c r="V1011" i="3"/>
  <c r="U1011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A1011" i="3"/>
  <c r="X1010" i="3"/>
  <c r="W1010" i="3"/>
  <c r="V1010" i="3"/>
  <c r="U1010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A1010" i="3"/>
  <c r="X1009" i="3"/>
  <c r="W1009" i="3"/>
  <c r="V1009" i="3"/>
  <c r="U1009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A1009" i="3"/>
  <c r="X1008" i="3"/>
  <c r="W1008" i="3"/>
  <c r="V1008" i="3"/>
  <c r="U1008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A1008" i="3"/>
  <c r="X1007" i="3"/>
  <c r="W1007" i="3"/>
  <c r="V1007" i="3"/>
  <c r="U1007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A1007" i="3"/>
  <c r="X1006" i="3"/>
  <c r="W1006" i="3"/>
  <c r="V1006" i="3"/>
  <c r="U1006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A1006" i="3"/>
  <c r="X1005" i="3"/>
  <c r="W1005" i="3"/>
  <c r="V1005" i="3"/>
  <c r="U1005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A1005" i="3"/>
  <c r="X1004" i="3"/>
  <c r="W1004" i="3"/>
  <c r="V1004" i="3"/>
  <c r="U1004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A1004" i="3"/>
  <c r="X1003" i="3"/>
  <c r="W1003" i="3"/>
  <c r="V1003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A1003" i="3"/>
  <c r="X1002" i="3"/>
  <c r="W1002" i="3"/>
  <c r="V1002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A1002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A1001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A1000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A999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A998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A997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A996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A995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A994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A993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A992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A991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A990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A989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A988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A987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A986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A985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A984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A983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A982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A981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A980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A979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A978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A977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A976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A975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A974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A973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A972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A971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A970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A969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A968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A967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A966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A965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A964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A963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A962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A961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A960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A959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A958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A957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A956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A955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A954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A953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A952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A951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A950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A949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A948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A947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A946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A945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A944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A943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A942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A941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A940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A939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A938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A937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A936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A935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A934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A933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A932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A931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A930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A929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A928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A927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A926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A925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A924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A923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A922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A921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A920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A919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A918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A917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A916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A915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A914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A913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A912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A911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A910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A909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A908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A907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A906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A905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A904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A903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A902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A901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A900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A899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A898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A897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A896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A895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A894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A893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A892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A891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A890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A889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A888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A887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A886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A885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A884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A883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A882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A881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A880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A879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A878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A877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A876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A875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A874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A873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A872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A871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A870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A869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A868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A867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A866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A865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A864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A863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A862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A861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A860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A859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A858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A857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A856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A855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A854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A853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A852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A851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A850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A849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A848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A847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A846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A845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A844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A843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A842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A841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A840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A839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A838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A837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A836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A835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A834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A833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A832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 s="1"/>
  <c r="H831" i="3"/>
  <c r="G831" i="3"/>
  <c r="F831" i="3"/>
  <c r="E831" i="3"/>
  <c r="D831" i="3"/>
  <c r="C831" i="3"/>
  <c r="B831" i="3"/>
  <c r="A831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 s="1"/>
  <c r="H830" i="3"/>
  <c r="G830" i="3"/>
  <c r="F830" i="3"/>
  <c r="E830" i="3"/>
  <c r="D830" i="3"/>
  <c r="C830" i="3"/>
  <c r="B830" i="3"/>
  <c r="A830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 s="1"/>
  <c r="H829" i="3"/>
  <c r="G829" i="3"/>
  <c r="F829" i="3"/>
  <c r="E829" i="3"/>
  <c r="D829" i="3"/>
  <c r="C829" i="3"/>
  <c r="B829" i="3"/>
  <c r="A829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 s="1"/>
  <c r="H828" i="3"/>
  <c r="G828" i="3"/>
  <c r="F828" i="3"/>
  <c r="E828" i="3"/>
  <c r="D828" i="3"/>
  <c r="C828" i="3"/>
  <c r="B828" i="3"/>
  <c r="A828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 s="1"/>
  <c r="H827" i="3"/>
  <c r="G827" i="3"/>
  <c r="F827" i="3"/>
  <c r="E827" i="3"/>
  <c r="D827" i="3"/>
  <c r="C827" i="3"/>
  <c r="B827" i="3"/>
  <c r="A827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 s="1"/>
  <c r="H826" i="3"/>
  <c r="G826" i="3"/>
  <c r="F826" i="3"/>
  <c r="E826" i="3"/>
  <c r="D826" i="3"/>
  <c r="C826" i="3"/>
  <c r="B826" i="3"/>
  <c r="A826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 s="1"/>
  <c r="H825" i="3"/>
  <c r="G825" i="3"/>
  <c r="F825" i="3"/>
  <c r="E825" i="3"/>
  <c r="D825" i="3"/>
  <c r="C825" i="3"/>
  <c r="B825" i="3"/>
  <c r="A825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 s="1"/>
  <c r="H824" i="3"/>
  <c r="G824" i="3"/>
  <c r="F824" i="3"/>
  <c r="E824" i="3"/>
  <c r="D824" i="3"/>
  <c r="C824" i="3"/>
  <c r="B824" i="3"/>
  <c r="A824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 s="1"/>
  <c r="H823" i="3"/>
  <c r="G823" i="3"/>
  <c r="F823" i="3"/>
  <c r="E823" i="3"/>
  <c r="D823" i="3"/>
  <c r="C823" i="3"/>
  <c r="B823" i="3"/>
  <c r="A823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 s="1"/>
  <c r="H822" i="3"/>
  <c r="G822" i="3"/>
  <c r="F822" i="3"/>
  <c r="E822" i="3"/>
  <c r="D822" i="3"/>
  <c r="C822" i="3"/>
  <c r="B822" i="3"/>
  <c r="A822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 s="1"/>
  <c r="H821" i="3"/>
  <c r="G821" i="3"/>
  <c r="F821" i="3"/>
  <c r="E821" i="3"/>
  <c r="D821" i="3"/>
  <c r="C821" i="3"/>
  <c r="B821" i="3"/>
  <c r="A821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 s="1"/>
  <c r="H820" i="3"/>
  <c r="G820" i="3"/>
  <c r="F820" i="3"/>
  <c r="E820" i="3"/>
  <c r="D820" i="3"/>
  <c r="C820" i="3"/>
  <c r="B820" i="3"/>
  <c r="A820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 s="1"/>
  <c r="H819" i="3"/>
  <c r="G819" i="3"/>
  <c r="F819" i="3"/>
  <c r="E819" i="3"/>
  <c r="D819" i="3"/>
  <c r="C819" i="3"/>
  <c r="B819" i="3"/>
  <c r="A819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 s="1"/>
  <c r="H818" i="3"/>
  <c r="G818" i="3"/>
  <c r="F818" i="3"/>
  <c r="E818" i="3"/>
  <c r="D818" i="3"/>
  <c r="C818" i="3"/>
  <c r="B818" i="3"/>
  <c r="A818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 s="1"/>
  <c r="H817" i="3"/>
  <c r="G817" i="3"/>
  <c r="F817" i="3"/>
  <c r="E817" i="3"/>
  <c r="D817" i="3"/>
  <c r="C817" i="3"/>
  <c r="B817" i="3"/>
  <c r="A817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 s="1"/>
  <c r="H816" i="3"/>
  <c r="G816" i="3"/>
  <c r="F816" i="3"/>
  <c r="E816" i="3"/>
  <c r="D816" i="3"/>
  <c r="C816" i="3"/>
  <c r="B816" i="3"/>
  <c r="A816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 s="1"/>
  <c r="H815" i="3"/>
  <c r="G815" i="3"/>
  <c r="F815" i="3"/>
  <c r="E815" i="3"/>
  <c r="D815" i="3"/>
  <c r="C815" i="3"/>
  <c r="B815" i="3"/>
  <c r="A815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 s="1"/>
  <c r="H814" i="3"/>
  <c r="G814" i="3"/>
  <c r="F814" i="3"/>
  <c r="E814" i="3"/>
  <c r="D814" i="3"/>
  <c r="C814" i="3"/>
  <c r="B814" i="3"/>
  <c r="A814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 s="1"/>
  <c r="H813" i="3"/>
  <c r="G813" i="3"/>
  <c r="F813" i="3"/>
  <c r="E813" i="3"/>
  <c r="D813" i="3"/>
  <c r="C813" i="3"/>
  <c r="B813" i="3"/>
  <c r="A813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 s="1"/>
  <c r="H812" i="3"/>
  <c r="G812" i="3"/>
  <c r="F812" i="3"/>
  <c r="E812" i="3"/>
  <c r="D812" i="3"/>
  <c r="C812" i="3"/>
  <c r="B812" i="3"/>
  <c r="A812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 s="1"/>
  <c r="H811" i="3"/>
  <c r="G811" i="3"/>
  <c r="F811" i="3"/>
  <c r="E811" i="3"/>
  <c r="D811" i="3"/>
  <c r="C811" i="3"/>
  <c r="B811" i="3"/>
  <c r="A811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 s="1"/>
  <c r="H810" i="3"/>
  <c r="G810" i="3"/>
  <c r="F810" i="3"/>
  <c r="E810" i="3"/>
  <c r="D810" i="3"/>
  <c r="C810" i="3"/>
  <c r="B810" i="3"/>
  <c r="A810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 s="1"/>
  <c r="H809" i="3"/>
  <c r="G809" i="3"/>
  <c r="F809" i="3"/>
  <c r="E809" i="3"/>
  <c r="D809" i="3"/>
  <c r="C809" i="3"/>
  <c r="B809" i="3"/>
  <c r="A809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 s="1"/>
  <c r="H808" i="3"/>
  <c r="G808" i="3"/>
  <c r="F808" i="3"/>
  <c r="E808" i="3"/>
  <c r="D808" i="3"/>
  <c r="C808" i="3"/>
  <c r="B808" i="3"/>
  <c r="A808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 s="1"/>
  <c r="H807" i="3"/>
  <c r="G807" i="3"/>
  <c r="F807" i="3"/>
  <c r="E807" i="3"/>
  <c r="D807" i="3"/>
  <c r="C807" i="3"/>
  <c r="B807" i="3"/>
  <c r="A807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 s="1"/>
  <c r="H806" i="3"/>
  <c r="G806" i="3"/>
  <c r="F806" i="3"/>
  <c r="E806" i="3"/>
  <c r="D806" i="3"/>
  <c r="C806" i="3"/>
  <c r="B806" i="3"/>
  <c r="A806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 s="1"/>
  <c r="H805" i="3"/>
  <c r="G805" i="3"/>
  <c r="F805" i="3"/>
  <c r="E805" i="3"/>
  <c r="D805" i="3"/>
  <c r="C805" i="3"/>
  <c r="B805" i="3"/>
  <c r="A805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 s="1"/>
  <c r="H804" i="3"/>
  <c r="G804" i="3"/>
  <c r="F804" i="3"/>
  <c r="E804" i="3"/>
  <c r="D804" i="3"/>
  <c r="C804" i="3"/>
  <c r="B804" i="3"/>
  <c r="A804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 s="1"/>
  <c r="H803" i="3"/>
  <c r="G803" i="3"/>
  <c r="F803" i="3"/>
  <c r="E803" i="3"/>
  <c r="D803" i="3"/>
  <c r="C803" i="3"/>
  <c r="B803" i="3"/>
  <c r="A803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 s="1"/>
  <c r="H802" i="3"/>
  <c r="G802" i="3"/>
  <c r="F802" i="3"/>
  <c r="E802" i="3"/>
  <c r="D802" i="3"/>
  <c r="C802" i="3"/>
  <c r="B802" i="3"/>
  <c r="A802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 s="1"/>
  <c r="H801" i="3"/>
  <c r="G801" i="3"/>
  <c r="F801" i="3"/>
  <c r="E801" i="3"/>
  <c r="D801" i="3"/>
  <c r="C801" i="3"/>
  <c r="B801" i="3"/>
  <c r="A801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 s="1"/>
  <c r="H800" i="3"/>
  <c r="G800" i="3"/>
  <c r="F800" i="3"/>
  <c r="E800" i="3"/>
  <c r="D800" i="3"/>
  <c r="C800" i="3"/>
  <c r="B800" i="3"/>
  <c r="A800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 s="1"/>
  <c r="H799" i="3"/>
  <c r="G799" i="3"/>
  <c r="F799" i="3"/>
  <c r="E799" i="3"/>
  <c r="D799" i="3"/>
  <c r="C799" i="3"/>
  <c r="B799" i="3"/>
  <c r="A799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 s="1"/>
  <c r="H798" i="3"/>
  <c r="G798" i="3"/>
  <c r="F798" i="3"/>
  <c r="E798" i="3"/>
  <c r="D798" i="3"/>
  <c r="C798" i="3"/>
  <c r="B798" i="3"/>
  <c r="A798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 s="1"/>
  <c r="H797" i="3"/>
  <c r="G797" i="3"/>
  <c r="F797" i="3"/>
  <c r="E797" i="3"/>
  <c r="D797" i="3"/>
  <c r="C797" i="3"/>
  <c r="B797" i="3"/>
  <c r="A797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 s="1"/>
  <c r="H796" i="3"/>
  <c r="G796" i="3"/>
  <c r="F796" i="3"/>
  <c r="E796" i="3"/>
  <c r="D796" i="3"/>
  <c r="C796" i="3"/>
  <c r="B796" i="3"/>
  <c r="A796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 s="1"/>
  <c r="H795" i="3"/>
  <c r="G795" i="3"/>
  <c r="F795" i="3"/>
  <c r="E795" i="3"/>
  <c r="D795" i="3"/>
  <c r="C795" i="3"/>
  <c r="B795" i="3"/>
  <c r="A795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 s="1"/>
  <c r="H794" i="3"/>
  <c r="G794" i="3"/>
  <c r="F794" i="3"/>
  <c r="E794" i="3"/>
  <c r="D794" i="3"/>
  <c r="C794" i="3"/>
  <c r="B794" i="3"/>
  <c r="A794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 s="1"/>
  <c r="H793" i="3"/>
  <c r="G793" i="3"/>
  <c r="F793" i="3"/>
  <c r="E793" i="3"/>
  <c r="D793" i="3"/>
  <c r="C793" i="3"/>
  <c r="B793" i="3"/>
  <c r="A793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 s="1"/>
  <c r="H792" i="3"/>
  <c r="G792" i="3"/>
  <c r="F792" i="3"/>
  <c r="E792" i="3"/>
  <c r="D792" i="3"/>
  <c r="C792" i="3"/>
  <c r="B792" i="3"/>
  <c r="A792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 s="1"/>
  <c r="H791" i="3"/>
  <c r="G791" i="3"/>
  <c r="F791" i="3"/>
  <c r="E791" i="3"/>
  <c r="D791" i="3"/>
  <c r="C791" i="3"/>
  <c r="B791" i="3"/>
  <c r="A791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 s="1"/>
  <c r="H790" i="3"/>
  <c r="G790" i="3"/>
  <c r="F790" i="3"/>
  <c r="E790" i="3"/>
  <c r="D790" i="3"/>
  <c r="C790" i="3"/>
  <c r="B790" i="3"/>
  <c r="A790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 s="1"/>
  <c r="H789" i="3"/>
  <c r="G789" i="3"/>
  <c r="F789" i="3"/>
  <c r="E789" i="3"/>
  <c r="D789" i="3"/>
  <c r="C789" i="3"/>
  <c r="B789" i="3"/>
  <c r="A789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 s="1"/>
  <c r="H788" i="3"/>
  <c r="G788" i="3"/>
  <c r="F788" i="3"/>
  <c r="E788" i="3"/>
  <c r="D788" i="3"/>
  <c r="C788" i="3"/>
  <c r="B788" i="3"/>
  <c r="A788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 s="1"/>
  <c r="H787" i="3"/>
  <c r="G787" i="3"/>
  <c r="F787" i="3"/>
  <c r="E787" i="3"/>
  <c r="D787" i="3"/>
  <c r="C787" i="3"/>
  <c r="B787" i="3"/>
  <c r="A787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 s="1"/>
  <c r="H786" i="3"/>
  <c r="G786" i="3"/>
  <c r="F786" i="3"/>
  <c r="E786" i="3"/>
  <c r="D786" i="3"/>
  <c r="C786" i="3"/>
  <c r="B786" i="3"/>
  <c r="A786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 s="1"/>
  <c r="H785" i="3"/>
  <c r="G785" i="3"/>
  <c r="F785" i="3"/>
  <c r="E785" i="3"/>
  <c r="D785" i="3"/>
  <c r="C785" i="3"/>
  <c r="B785" i="3"/>
  <c r="A785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 s="1"/>
  <c r="H784" i="3"/>
  <c r="G784" i="3"/>
  <c r="F784" i="3"/>
  <c r="E784" i="3"/>
  <c r="D784" i="3"/>
  <c r="C784" i="3"/>
  <c r="B784" i="3"/>
  <c r="A784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 s="1"/>
  <c r="H783" i="3"/>
  <c r="G783" i="3"/>
  <c r="F783" i="3"/>
  <c r="E783" i="3"/>
  <c r="D783" i="3"/>
  <c r="C783" i="3"/>
  <c r="B783" i="3"/>
  <c r="A783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 s="1"/>
  <c r="H782" i="3"/>
  <c r="G782" i="3"/>
  <c r="F782" i="3"/>
  <c r="E782" i="3"/>
  <c r="D782" i="3"/>
  <c r="C782" i="3"/>
  <c r="B782" i="3"/>
  <c r="A782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 s="1"/>
  <c r="H781" i="3"/>
  <c r="G781" i="3"/>
  <c r="F781" i="3"/>
  <c r="E781" i="3"/>
  <c r="D781" i="3"/>
  <c r="C781" i="3"/>
  <c r="B781" i="3"/>
  <c r="A781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 s="1"/>
  <c r="H780" i="3"/>
  <c r="G780" i="3"/>
  <c r="F780" i="3"/>
  <c r="E780" i="3"/>
  <c r="D780" i="3"/>
  <c r="C780" i="3"/>
  <c r="B780" i="3"/>
  <c r="A780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 s="1"/>
  <c r="H779" i="3"/>
  <c r="G779" i="3"/>
  <c r="F779" i="3"/>
  <c r="E779" i="3"/>
  <c r="D779" i="3"/>
  <c r="C779" i="3"/>
  <c r="B779" i="3"/>
  <c r="A779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 s="1"/>
  <c r="H778" i="3"/>
  <c r="G778" i="3"/>
  <c r="F778" i="3"/>
  <c r="E778" i="3"/>
  <c r="D778" i="3"/>
  <c r="C778" i="3"/>
  <c r="B778" i="3"/>
  <c r="A778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 s="1"/>
  <c r="H777" i="3"/>
  <c r="G777" i="3"/>
  <c r="F777" i="3"/>
  <c r="E777" i="3"/>
  <c r="D777" i="3"/>
  <c r="C777" i="3"/>
  <c r="B777" i="3"/>
  <c r="A777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 s="1"/>
  <c r="H776" i="3"/>
  <c r="G776" i="3"/>
  <c r="F776" i="3"/>
  <c r="E776" i="3"/>
  <c r="D776" i="3"/>
  <c r="C776" i="3"/>
  <c r="B776" i="3"/>
  <c r="A776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 s="1"/>
  <c r="H775" i="3"/>
  <c r="G775" i="3"/>
  <c r="F775" i="3"/>
  <c r="E775" i="3"/>
  <c r="D775" i="3"/>
  <c r="C775" i="3"/>
  <c r="B775" i="3"/>
  <c r="A775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 s="1"/>
  <c r="H774" i="3"/>
  <c r="G774" i="3"/>
  <c r="F774" i="3"/>
  <c r="E774" i="3"/>
  <c r="D774" i="3"/>
  <c r="C774" i="3"/>
  <c r="B774" i="3"/>
  <c r="A774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 s="1"/>
  <c r="H773" i="3"/>
  <c r="G773" i="3"/>
  <c r="F773" i="3"/>
  <c r="E773" i="3"/>
  <c r="D773" i="3"/>
  <c r="C773" i="3"/>
  <c r="B773" i="3"/>
  <c r="A773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 s="1"/>
  <c r="H772" i="3"/>
  <c r="G772" i="3"/>
  <c r="F772" i="3"/>
  <c r="E772" i="3"/>
  <c r="D772" i="3"/>
  <c r="C772" i="3"/>
  <c r="B772" i="3"/>
  <c r="A772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 s="1"/>
  <c r="H771" i="3"/>
  <c r="G771" i="3"/>
  <c r="F771" i="3"/>
  <c r="E771" i="3"/>
  <c r="D771" i="3"/>
  <c r="C771" i="3"/>
  <c r="B771" i="3"/>
  <c r="A771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 s="1"/>
  <c r="H770" i="3"/>
  <c r="G770" i="3"/>
  <c r="F770" i="3"/>
  <c r="E770" i="3"/>
  <c r="D770" i="3"/>
  <c r="C770" i="3"/>
  <c r="B770" i="3"/>
  <c r="A770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 s="1"/>
  <c r="H769" i="3"/>
  <c r="G769" i="3"/>
  <c r="F769" i="3"/>
  <c r="E769" i="3"/>
  <c r="D769" i="3"/>
  <c r="C769" i="3"/>
  <c r="B769" i="3"/>
  <c r="A769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 s="1"/>
  <c r="H768" i="3"/>
  <c r="G768" i="3"/>
  <c r="F768" i="3"/>
  <c r="E768" i="3"/>
  <c r="D768" i="3"/>
  <c r="C768" i="3"/>
  <c r="B768" i="3"/>
  <c r="A768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 s="1"/>
  <c r="H767" i="3"/>
  <c r="G767" i="3"/>
  <c r="F767" i="3"/>
  <c r="E767" i="3"/>
  <c r="D767" i="3"/>
  <c r="C767" i="3"/>
  <c r="B767" i="3"/>
  <c r="A767" i="3"/>
  <c r="X766" i="3"/>
  <c r="W766" i="3"/>
  <c r="V766" i="3"/>
  <c r="U766" i="3"/>
  <c r="U3" i="3" s="1"/>
  <c r="T766" i="3"/>
  <c r="S766" i="3"/>
  <c r="R766" i="3"/>
  <c r="Q766" i="3"/>
  <c r="P766" i="3"/>
  <c r="O766" i="3"/>
  <c r="N766" i="3"/>
  <c r="M766" i="3"/>
  <c r="M3" i="3" s="1"/>
  <c r="L766" i="3"/>
  <c r="K766" i="3"/>
  <c r="J766" i="3"/>
  <c r="I766" i="3" s="1"/>
  <c r="H766" i="3"/>
  <c r="G766" i="3"/>
  <c r="F766" i="3"/>
  <c r="E766" i="3"/>
  <c r="D766" i="3"/>
  <c r="C766" i="3"/>
  <c r="B766" i="3"/>
  <c r="A766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 s="1"/>
  <c r="H765" i="3"/>
  <c r="G765" i="3"/>
  <c r="F765" i="3"/>
  <c r="E765" i="3"/>
  <c r="D765" i="3"/>
  <c r="C765" i="3"/>
  <c r="B765" i="3"/>
  <c r="A765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 s="1"/>
  <c r="H764" i="3"/>
  <c r="G764" i="3"/>
  <c r="D764" i="3" s="1"/>
  <c r="F764" i="3"/>
  <c r="E764" i="3"/>
  <c r="C764" i="3"/>
  <c r="B764" i="3"/>
  <c r="A764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 s="1"/>
  <c r="H763" i="3"/>
  <c r="G763" i="3"/>
  <c r="D763" i="3" s="1"/>
  <c r="F763" i="3"/>
  <c r="E763" i="3"/>
  <c r="C763" i="3"/>
  <c r="B763" i="3"/>
  <c r="A763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 s="1"/>
  <c r="H762" i="3"/>
  <c r="D762" i="3" s="1"/>
  <c r="G762" i="3"/>
  <c r="F762" i="3"/>
  <c r="E762" i="3"/>
  <c r="C762" i="3"/>
  <c r="B762" i="3"/>
  <c r="A762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 s="1"/>
  <c r="H761" i="3"/>
  <c r="G761" i="3"/>
  <c r="D761" i="3" s="1"/>
  <c r="F761" i="3"/>
  <c r="E761" i="3"/>
  <c r="C761" i="3"/>
  <c r="B761" i="3"/>
  <c r="A761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 s="1"/>
  <c r="H760" i="3"/>
  <c r="G760" i="3"/>
  <c r="D760" i="3" s="1"/>
  <c r="F760" i="3"/>
  <c r="E760" i="3"/>
  <c r="C760" i="3"/>
  <c r="B760" i="3"/>
  <c r="A760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 s="1"/>
  <c r="H759" i="3"/>
  <c r="G759" i="3"/>
  <c r="F759" i="3"/>
  <c r="E759" i="3"/>
  <c r="D759" i="3"/>
  <c r="C759" i="3"/>
  <c r="B759" i="3"/>
  <c r="A759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 s="1"/>
  <c r="H758" i="3"/>
  <c r="G758" i="3"/>
  <c r="F758" i="3"/>
  <c r="E758" i="3"/>
  <c r="D758" i="3"/>
  <c r="C758" i="3"/>
  <c r="B758" i="3"/>
  <c r="A758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 s="1"/>
  <c r="H757" i="3"/>
  <c r="G757" i="3"/>
  <c r="D757" i="3" s="1"/>
  <c r="F757" i="3"/>
  <c r="E757" i="3"/>
  <c r="C757" i="3"/>
  <c r="B757" i="3"/>
  <c r="A757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 s="1"/>
  <c r="H756" i="3"/>
  <c r="G756" i="3"/>
  <c r="D756" i="3" s="1"/>
  <c r="F756" i="3"/>
  <c r="E756" i="3"/>
  <c r="C756" i="3"/>
  <c r="B756" i="3"/>
  <c r="A756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 s="1"/>
  <c r="H755" i="3"/>
  <c r="G755" i="3"/>
  <c r="D755" i="3" s="1"/>
  <c r="F755" i="3"/>
  <c r="E755" i="3"/>
  <c r="C755" i="3"/>
  <c r="B755" i="3"/>
  <c r="A755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 s="1"/>
  <c r="H754" i="3"/>
  <c r="D754" i="3" s="1"/>
  <c r="G754" i="3"/>
  <c r="F754" i="3"/>
  <c r="E754" i="3"/>
  <c r="C754" i="3"/>
  <c r="B754" i="3"/>
  <c r="A754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 s="1"/>
  <c r="H753" i="3"/>
  <c r="G753" i="3"/>
  <c r="D753" i="3" s="1"/>
  <c r="F753" i="3"/>
  <c r="E753" i="3"/>
  <c r="C753" i="3"/>
  <c r="B753" i="3"/>
  <c r="A753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H752" i="3"/>
  <c r="G752" i="3"/>
  <c r="D752" i="3" s="1"/>
  <c r="F752" i="3"/>
  <c r="E752" i="3"/>
  <c r="C752" i="3"/>
  <c r="B752" i="3"/>
  <c r="A752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 s="1"/>
  <c r="H751" i="3"/>
  <c r="G751" i="3"/>
  <c r="D751" i="3" s="1"/>
  <c r="F751" i="3"/>
  <c r="E751" i="3"/>
  <c r="C751" i="3"/>
  <c r="B751" i="3"/>
  <c r="A751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 s="1"/>
  <c r="H750" i="3"/>
  <c r="G750" i="3"/>
  <c r="F750" i="3"/>
  <c r="E750" i="3"/>
  <c r="D750" i="3"/>
  <c r="C750" i="3"/>
  <c r="B750" i="3"/>
  <c r="A750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 s="1"/>
  <c r="H749" i="3"/>
  <c r="G749" i="3"/>
  <c r="D749" i="3" s="1"/>
  <c r="F749" i="3"/>
  <c r="E749" i="3"/>
  <c r="C749" i="3"/>
  <c r="B749" i="3"/>
  <c r="A749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H748" i="3"/>
  <c r="G748" i="3"/>
  <c r="F748" i="3"/>
  <c r="E748" i="3"/>
  <c r="D748" i="3"/>
  <c r="C748" i="3"/>
  <c r="B748" i="3"/>
  <c r="A748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 s="1"/>
  <c r="H747" i="3"/>
  <c r="G747" i="3"/>
  <c r="D747" i="3" s="1"/>
  <c r="F747" i="3"/>
  <c r="E747" i="3"/>
  <c r="C747" i="3"/>
  <c r="B747" i="3"/>
  <c r="A747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D746" i="3" s="1"/>
  <c r="F746" i="3"/>
  <c r="E746" i="3"/>
  <c r="C746" i="3"/>
  <c r="B746" i="3"/>
  <c r="A746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D745" i="3" s="1"/>
  <c r="F745" i="3"/>
  <c r="E745" i="3"/>
  <c r="C745" i="3"/>
  <c r="B745" i="3"/>
  <c r="A745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A744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A743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A742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A741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A740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A739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A738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A737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A736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A735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A734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D733" i="3" s="1"/>
  <c r="G733" i="3"/>
  <c r="F733" i="3"/>
  <c r="E733" i="3"/>
  <c r="C733" i="3"/>
  <c r="B733" i="3"/>
  <c r="A733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A732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D731" i="3" s="1"/>
  <c r="F731" i="3"/>
  <c r="E731" i="3"/>
  <c r="C731" i="3"/>
  <c r="B731" i="3"/>
  <c r="A731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D730" i="3" s="1"/>
  <c r="F730" i="3"/>
  <c r="E730" i="3"/>
  <c r="C730" i="3"/>
  <c r="B730" i="3"/>
  <c r="A730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D729" i="3" s="1"/>
  <c r="F729" i="3"/>
  <c r="E729" i="3"/>
  <c r="C729" i="3"/>
  <c r="B729" i="3"/>
  <c r="A729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D728" i="3" s="1"/>
  <c r="F728" i="3"/>
  <c r="E728" i="3"/>
  <c r="C728" i="3"/>
  <c r="B728" i="3"/>
  <c r="A728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D727" i="3" s="1"/>
  <c r="F727" i="3"/>
  <c r="E727" i="3"/>
  <c r="C727" i="3"/>
  <c r="B727" i="3"/>
  <c r="A727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D726" i="3" s="1"/>
  <c r="F726" i="3"/>
  <c r="E726" i="3"/>
  <c r="C726" i="3"/>
  <c r="B726" i="3"/>
  <c r="A726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D725" i="3" s="1"/>
  <c r="F725" i="3"/>
  <c r="E725" i="3"/>
  <c r="C725" i="3"/>
  <c r="B725" i="3"/>
  <c r="A725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D724" i="3" s="1"/>
  <c r="F724" i="3"/>
  <c r="E724" i="3"/>
  <c r="C724" i="3"/>
  <c r="B724" i="3"/>
  <c r="A724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D723" i="3" s="1"/>
  <c r="F723" i="3"/>
  <c r="E723" i="3"/>
  <c r="C723" i="3"/>
  <c r="B723" i="3"/>
  <c r="A723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D722" i="3" s="1"/>
  <c r="F722" i="3"/>
  <c r="E722" i="3"/>
  <c r="C722" i="3"/>
  <c r="B722" i="3"/>
  <c r="A722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D721" i="3" s="1"/>
  <c r="G721" i="3"/>
  <c r="F721" i="3"/>
  <c r="E721" i="3"/>
  <c r="C721" i="3"/>
  <c r="B721" i="3"/>
  <c r="A721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D720" i="3" s="1"/>
  <c r="F720" i="3"/>
  <c r="E720" i="3"/>
  <c r="C720" i="3"/>
  <c r="B720" i="3"/>
  <c r="A720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D719" i="3" s="1"/>
  <c r="F719" i="3"/>
  <c r="E719" i="3"/>
  <c r="C719" i="3"/>
  <c r="B719" i="3"/>
  <c r="A719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D718" i="3" s="1"/>
  <c r="F718" i="3"/>
  <c r="E718" i="3"/>
  <c r="C718" i="3"/>
  <c r="B718" i="3"/>
  <c r="A718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D717" i="3" s="1"/>
  <c r="F717" i="3"/>
  <c r="E717" i="3"/>
  <c r="C717" i="3"/>
  <c r="B717" i="3"/>
  <c r="A717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D716" i="3" s="1"/>
  <c r="F716" i="3"/>
  <c r="E716" i="3"/>
  <c r="C716" i="3"/>
  <c r="B716" i="3"/>
  <c r="A716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D715" i="3" s="1"/>
  <c r="F715" i="3"/>
  <c r="E715" i="3"/>
  <c r="C715" i="3"/>
  <c r="B715" i="3"/>
  <c r="A715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D714" i="3" s="1"/>
  <c r="F714" i="3"/>
  <c r="E714" i="3"/>
  <c r="C714" i="3"/>
  <c r="B714" i="3"/>
  <c r="A714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D713" i="3" s="1"/>
  <c r="F713" i="3"/>
  <c r="E713" i="3"/>
  <c r="C713" i="3"/>
  <c r="B713" i="3"/>
  <c r="A713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D712" i="3" s="1"/>
  <c r="F712" i="3"/>
  <c r="E712" i="3"/>
  <c r="C712" i="3"/>
  <c r="B712" i="3"/>
  <c r="A712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D711" i="3" s="1"/>
  <c r="F711" i="3"/>
  <c r="E711" i="3"/>
  <c r="C711" i="3"/>
  <c r="B711" i="3"/>
  <c r="A711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D710" i="3" s="1"/>
  <c r="F710" i="3"/>
  <c r="E710" i="3"/>
  <c r="C710" i="3"/>
  <c r="B710" i="3"/>
  <c r="A710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D709" i="3" s="1"/>
  <c r="F709" i="3"/>
  <c r="E709" i="3"/>
  <c r="C709" i="3"/>
  <c r="B709" i="3"/>
  <c r="A709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D708" i="3" s="1"/>
  <c r="F708" i="3"/>
  <c r="E708" i="3"/>
  <c r="C708" i="3"/>
  <c r="B708" i="3"/>
  <c r="A708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D707" i="3" s="1"/>
  <c r="F707" i="3"/>
  <c r="E707" i="3"/>
  <c r="C707" i="3"/>
  <c r="B707" i="3"/>
  <c r="A707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D706" i="3" s="1"/>
  <c r="F706" i="3"/>
  <c r="E706" i="3"/>
  <c r="C706" i="3"/>
  <c r="B706" i="3"/>
  <c r="A706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D705" i="3" s="1"/>
  <c r="F705" i="3"/>
  <c r="E705" i="3"/>
  <c r="C705" i="3"/>
  <c r="B705" i="3"/>
  <c r="A705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D704" i="3" s="1"/>
  <c r="F704" i="3"/>
  <c r="E704" i="3"/>
  <c r="C704" i="3"/>
  <c r="B704" i="3"/>
  <c r="A704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D703" i="3" s="1"/>
  <c r="F703" i="3"/>
  <c r="E703" i="3"/>
  <c r="C703" i="3"/>
  <c r="B703" i="3"/>
  <c r="A703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D702" i="3" s="1"/>
  <c r="F702" i="3"/>
  <c r="E702" i="3"/>
  <c r="C702" i="3"/>
  <c r="B702" i="3"/>
  <c r="A702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D701" i="3" s="1"/>
  <c r="F701" i="3"/>
  <c r="E701" i="3"/>
  <c r="C701" i="3"/>
  <c r="B701" i="3"/>
  <c r="A701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D700" i="3" s="1"/>
  <c r="F700" i="3"/>
  <c r="E700" i="3"/>
  <c r="C700" i="3"/>
  <c r="B700" i="3"/>
  <c r="A700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D699" i="3" s="1"/>
  <c r="F699" i="3"/>
  <c r="E699" i="3"/>
  <c r="C699" i="3"/>
  <c r="B699" i="3"/>
  <c r="A699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D698" i="3" s="1"/>
  <c r="F698" i="3"/>
  <c r="E698" i="3"/>
  <c r="C698" i="3"/>
  <c r="B698" i="3"/>
  <c r="A698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D697" i="3" s="1"/>
  <c r="F697" i="3"/>
  <c r="E697" i="3"/>
  <c r="C697" i="3"/>
  <c r="B697" i="3"/>
  <c r="A697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D696" i="3" s="1"/>
  <c r="F696" i="3"/>
  <c r="E696" i="3"/>
  <c r="C696" i="3"/>
  <c r="B696" i="3"/>
  <c r="A696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D695" i="3" s="1"/>
  <c r="F695" i="3"/>
  <c r="E695" i="3"/>
  <c r="C695" i="3"/>
  <c r="B695" i="3"/>
  <c r="A695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D694" i="3" s="1"/>
  <c r="F694" i="3"/>
  <c r="E694" i="3"/>
  <c r="C694" i="3"/>
  <c r="B694" i="3"/>
  <c r="A694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D693" i="3" s="1"/>
  <c r="F693" i="3"/>
  <c r="E693" i="3"/>
  <c r="C693" i="3"/>
  <c r="B693" i="3"/>
  <c r="A693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D692" i="3" s="1"/>
  <c r="F692" i="3"/>
  <c r="E692" i="3"/>
  <c r="C692" i="3"/>
  <c r="B692" i="3"/>
  <c r="A692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D691" i="3" s="1"/>
  <c r="F691" i="3"/>
  <c r="E691" i="3"/>
  <c r="C691" i="3"/>
  <c r="B691" i="3"/>
  <c r="A691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D690" i="3" s="1"/>
  <c r="F690" i="3"/>
  <c r="E690" i="3"/>
  <c r="C690" i="3"/>
  <c r="B690" i="3"/>
  <c r="A690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D689" i="3" s="1"/>
  <c r="F689" i="3"/>
  <c r="E689" i="3"/>
  <c r="C689" i="3"/>
  <c r="B689" i="3"/>
  <c r="A689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D688" i="3" s="1"/>
  <c r="F688" i="3"/>
  <c r="E688" i="3"/>
  <c r="C688" i="3"/>
  <c r="B688" i="3"/>
  <c r="A688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D687" i="3" s="1"/>
  <c r="F687" i="3"/>
  <c r="E687" i="3"/>
  <c r="C687" i="3"/>
  <c r="B687" i="3"/>
  <c r="A687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D686" i="3" s="1"/>
  <c r="F686" i="3"/>
  <c r="E686" i="3"/>
  <c r="C686" i="3"/>
  <c r="B686" i="3"/>
  <c r="A686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D685" i="3" s="1"/>
  <c r="F685" i="3"/>
  <c r="E685" i="3"/>
  <c r="C685" i="3"/>
  <c r="B685" i="3"/>
  <c r="A685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D684" i="3" s="1"/>
  <c r="F684" i="3"/>
  <c r="E684" i="3"/>
  <c r="C684" i="3"/>
  <c r="B684" i="3"/>
  <c r="A684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D683" i="3" s="1"/>
  <c r="F683" i="3"/>
  <c r="E683" i="3"/>
  <c r="C683" i="3"/>
  <c r="B683" i="3"/>
  <c r="A683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D682" i="3" s="1"/>
  <c r="F682" i="3"/>
  <c r="E682" i="3"/>
  <c r="C682" i="3"/>
  <c r="B682" i="3"/>
  <c r="A682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D681" i="3" s="1"/>
  <c r="F681" i="3"/>
  <c r="E681" i="3"/>
  <c r="C681" i="3"/>
  <c r="B681" i="3"/>
  <c r="A681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D680" i="3" s="1"/>
  <c r="F680" i="3"/>
  <c r="E680" i="3"/>
  <c r="C680" i="3"/>
  <c r="B680" i="3"/>
  <c r="A680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D679" i="3" s="1"/>
  <c r="F679" i="3"/>
  <c r="E679" i="3"/>
  <c r="C679" i="3"/>
  <c r="B679" i="3"/>
  <c r="A679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D678" i="3" s="1"/>
  <c r="F678" i="3"/>
  <c r="E678" i="3"/>
  <c r="C678" i="3"/>
  <c r="B678" i="3"/>
  <c r="A678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D677" i="3" s="1"/>
  <c r="F677" i="3"/>
  <c r="E677" i="3"/>
  <c r="C677" i="3"/>
  <c r="B677" i="3"/>
  <c r="A677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D676" i="3" s="1"/>
  <c r="F676" i="3"/>
  <c r="E676" i="3"/>
  <c r="C676" i="3"/>
  <c r="B676" i="3"/>
  <c r="A676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D675" i="3" s="1"/>
  <c r="F675" i="3"/>
  <c r="E675" i="3"/>
  <c r="C675" i="3"/>
  <c r="B675" i="3"/>
  <c r="A675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D674" i="3" s="1"/>
  <c r="F674" i="3"/>
  <c r="E674" i="3"/>
  <c r="C674" i="3"/>
  <c r="B674" i="3"/>
  <c r="A674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D673" i="3" s="1"/>
  <c r="F673" i="3"/>
  <c r="E673" i="3"/>
  <c r="C673" i="3"/>
  <c r="B673" i="3"/>
  <c r="A673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D672" i="3" s="1"/>
  <c r="F672" i="3"/>
  <c r="E672" i="3"/>
  <c r="C672" i="3"/>
  <c r="B672" i="3"/>
  <c r="A672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D671" i="3" s="1"/>
  <c r="F671" i="3"/>
  <c r="E671" i="3"/>
  <c r="C671" i="3"/>
  <c r="B671" i="3"/>
  <c r="A671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D670" i="3" s="1"/>
  <c r="F670" i="3"/>
  <c r="E670" i="3"/>
  <c r="C670" i="3"/>
  <c r="B670" i="3"/>
  <c r="A670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D669" i="3" s="1"/>
  <c r="F669" i="3"/>
  <c r="E669" i="3"/>
  <c r="C669" i="3"/>
  <c r="B669" i="3"/>
  <c r="A669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D668" i="3" s="1"/>
  <c r="F668" i="3"/>
  <c r="E668" i="3"/>
  <c r="C668" i="3"/>
  <c r="B668" i="3"/>
  <c r="A668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D667" i="3" s="1"/>
  <c r="F667" i="3"/>
  <c r="E667" i="3"/>
  <c r="C667" i="3"/>
  <c r="B667" i="3"/>
  <c r="A667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D666" i="3" s="1"/>
  <c r="F666" i="3"/>
  <c r="E666" i="3"/>
  <c r="C666" i="3"/>
  <c r="B666" i="3"/>
  <c r="A666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D665" i="3" s="1"/>
  <c r="F665" i="3"/>
  <c r="E665" i="3"/>
  <c r="C665" i="3"/>
  <c r="B665" i="3"/>
  <c r="A665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D664" i="3" s="1"/>
  <c r="F664" i="3"/>
  <c r="E664" i="3"/>
  <c r="C664" i="3"/>
  <c r="B664" i="3"/>
  <c r="A664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D663" i="3" s="1"/>
  <c r="F663" i="3"/>
  <c r="E663" i="3"/>
  <c r="C663" i="3"/>
  <c r="B663" i="3"/>
  <c r="A663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D662" i="3" s="1"/>
  <c r="F662" i="3"/>
  <c r="E662" i="3"/>
  <c r="C662" i="3"/>
  <c r="B662" i="3"/>
  <c r="A662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D661" i="3" s="1"/>
  <c r="F661" i="3"/>
  <c r="E661" i="3"/>
  <c r="C661" i="3"/>
  <c r="B661" i="3"/>
  <c r="A661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D660" i="3" s="1"/>
  <c r="F660" i="3"/>
  <c r="E660" i="3"/>
  <c r="C660" i="3"/>
  <c r="B660" i="3"/>
  <c r="A660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D659" i="3" s="1"/>
  <c r="F659" i="3"/>
  <c r="E659" i="3"/>
  <c r="C659" i="3"/>
  <c r="B659" i="3"/>
  <c r="A659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D658" i="3" s="1"/>
  <c r="F658" i="3"/>
  <c r="E658" i="3"/>
  <c r="C658" i="3"/>
  <c r="B658" i="3"/>
  <c r="A658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D657" i="3" s="1"/>
  <c r="F657" i="3"/>
  <c r="E657" i="3"/>
  <c r="C657" i="3"/>
  <c r="B657" i="3"/>
  <c r="A657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D656" i="3" s="1"/>
  <c r="F656" i="3"/>
  <c r="E656" i="3"/>
  <c r="C656" i="3"/>
  <c r="B656" i="3"/>
  <c r="A656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D655" i="3" s="1"/>
  <c r="F655" i="3"/>
  <c r="E655" i="3"/>
  <c r="C655" i="3"/>
  <c r="B655" i="3"/>
  <c r="A655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D654" i="3" s="1"/>
  <c r="F654" i="3"/>
  <c r="E654" i="3"/>
  <c r="C654" i="3"/>
  <c r="B654" i="3"/>
  <c r="A654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D653" i="3" s="1"/>
  <c r="F653" i="3"/>
  <c r="E653" i="3"/>
  <c r="C653" i="3"/>
  <c r="B653" i="3"/>
  <c r="A653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D652" i="3" s="1"/>
  <c r="F652" i="3"/>
  <c r="E652" i="3"/>
  <c r="C652" i="3"/>
  <c r="B652" i="3"/>
  <c r="A652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D651" i="3" s="1"/>
  <c r="F651" i="3"/>
  <c r="E651" i="3"/>
  <c r="C651" i="3"/>
  <c r="B651" i="3"/>
  <c r="A651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D650" i="3" s="1"/>
  <c r="F650" i="3"/>
  <c r="E650" i="3"/>
  <c r="C650" i="3"/>
  <c r="B650" i="3"/>
  <c r="A650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D649" i="3" s="1"/>
  <c r="F649" i="3"/>
  <c r="E649" i="3"/>
  <c r="C649" i="3"/>
  <c r="B649" i="3"/>
  <c r="A649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D648" i="3" s="1"/>
  <c r="F648" i="3"/>
  <c r="E648" i="3"/>
  <c r="C648" i="3"/>
  <c r="B648" i="3"/>
  <c r="A648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D647" i="3" s="1"/>
  <c r="F647" i="3"/>
  <c r="E647" i="3"/>
  <c r="C647" i="3"/>
  <c r="B647" i="3"/>
  <c r="A647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D646" i="3" s="1"/>
  <c r="F646" i="3"/>
  <c r="E646" i="3"/>
  <c r="C646" i="3"/>
  <c r="B646" i="3"/>
  <c r="A646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D645" i="3" s="1"/>
  <c r="F645" i="3"/>
  <c r="E645" i="3"/>
  <c r="C645" i="3"/>
  <c r="B645" i="3"/>
  <c r="A645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D644" i="3" s="1"/>
  <c r="F644" i="3"/>
  <c r="E644" i="3"/>
  <c r="C644" i="3"/>
  <c r="B644" i="3"/>
  <c r="A644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D643" i="3" s="1"/>
  <c r="F643" i="3"/>
  <c r="E643" i="3"/>
  <c r="C643" i="3"/>
  <c r="B643" i="3"/>
  <c r="A643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D642" i="3" s="1"/>
  <c r="F642" i="3"/>
  <c r="E642" i="3"/>
  <c r="C642" i="3"/>
  <c r="B642" i="3"/>
  <c r="A642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D641" i="3" s="1"/>
  <c r="F641" i="3"/>
  <c r="E641" i="3"/>
  <c r="C641" i="3"/>
  <c r="B641" i="3"/>
  <c r="A641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D640" i="3" s="1"/>
  <c r="F640" i="3"/>
  <c r="E640" i="3"/>
  <c r="C640" i="3"/>
  <c r="B640" i="3"/>
  <c r="A640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D639" i="3" s="1"/>
  <c r="F639" i="3"/>
  <c r="E639" i="3"/>
  <c r="C639" i="3"/>
  <c r="B639" i="3"/>
  <c r="A639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D638" i="3" s="1"/>
  <c r="F638" i="3"/>
  <c r="E638" i="3"/>
  <c r="C638" i="3"/>
  <c r="B638" i="3"/>
  <c r="A638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D637" i="3" s="1"/>
  <c r="F637" i="3"/>
  <c r="E637" i="3"/>
  <c r="C637" i="3"/>
  <c r="B637" i="3"/>
  <c r="A637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D636" i="3" s="1"/>
  <c r="F636" i="3"/>
  <c r="E636" i="3"/>
  <c r="C636" i="3"/>
  <c r="B636" i="3"/>
  <c r="A636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D635" i="3" s="1"/>
  <c r="F635" i="3"/>
  <c r="E635" i="3"/>
  <c r="C635" i="3"/>
  <c r="B635" i="3"/>
  <c r="A635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D634" i="3" s="1"/>
  <c r="F634" i="3"/>
  <c r="E634" i="3"/>
  <c r="C634" i="3"/>
  <c r="B634" i="3"/>
  <c r="A634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D633" i="3" s="1"/>
  <c r="F633" i="3"/>
  <c r="E633" i="3"/>
  <c r="C633" i="3"/>
  <c r="B633" i="3"/>
  <c r="A633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D632" i="3" s="1"/>
  <c r="F632" i="3"/>
  <c r="E632" i="3"/>
  <c r="C632" i="3"/>
  <c r="B632" i="3"/>
  <c r="A632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D631" i="3" s="1"/>
  <c r="F631" i="3"/>
  <c r="E631" i="3"/>
  <c r="C631" i="3"/>
  <c r="B631" i="3"/>
  <c r="A631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D630" i="3" s="1"/>
  <c r="F630" i="3"/>
  <c r="E630" i="3"/>
  <c r="C630" i="3"/>
  <c r="B630" i="3"/>
  <c r="A630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D629" i="3" s="1"/>
  <c r="F629" i="3"/>
  <c r="E629" i="3"/>
  <c r="C629" i="3"/>
  <c r="B629" i="3"/>
  <c r="A629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D628" i="3" s="1"/>
  <c r="F628" i="3"/>
  <c r="E628" i="3"/>
  <c r="C628" i="3"/>
  <c r="B628" i="3"/>
  <c r="A628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D627" i="3" s="1"/>
  <c r="F627" i="3"/>
  <c r="E627" i="3"/>
  <c r="C627" i="3"/>
  <c r="B627" i="3"/>
  <c r="A627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D626" i="3" s="1"/>
  <c r="F626" i="3"/>
  <c r="E626" i="3"/>
  <c r="C626" i="3"/>
  <c r="B626" i="3"/>
  <c r="A626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D625" i="3" s="1"/>
  <c r="F625" i="3"/>
  <c r="E625" i="3"/>
  <c r="C625" i="3"/>
  <c r="B625" i="3"/>
  <c r="A625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D624" i="3" s="1"/>
  <c r="F624" i="3"/>
  <c r="E624" i="3"/>
  <c r="C624" i="3"/>
  <c r="B624" i="3"/>
  <c r="A624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D623" i="3" s="1"/>
  <c r="F623" i="3"/>
  <c r="E623" i="3"/>
  <c r="C623" i="3"/>
  <c r="B623" i="3"/>
  <c r="A623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D622" i="3" s="1"/>
  <c r="F622" i="3"/>
  <c r="E622" i="3"/>
  <c r="C622" i="3"/>
  <c r="B622" i="3"/>
  <c r="A622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D621" i="3" s="1"/>
  <c r="F621" i="3"/>
  <c r="E621" i="3"/>
  <c r="C621" i="3"/>
  <c r="B621" i="3"/>
  <c r="A621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D620" i="3" s="1"/>
  <c r="F620" i="3"/>
  <c r="E620" i="3"/>
  <c r="C620" i="3"/>
  <c r="B620" i="3"/>
  <c r="A620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D619" i="3" s="1"/>
  <c r="F619" i="3"/>
  <c r="E619" i="3"/>
  <c r="C619" i="3"/>
  <c r="B619" i="3"/>
  <c r="A619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D618" i="3" s="1"/>
  <c r="F618" i="3"/>
  <c r="E618" i="3"/>
  <c r="C618" i="3"/>
  <c r="B618" i="3"/>
  <c r="A618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D617" i="3" s="1"/>
  <c r="F617" i="3"/>
  <c r="E617" i="3"/>
  <c r="C617" i="3"/>
  <c r="B617" i="3"/>
  <c r="A617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D616" i="3" s="1"/>
  <c r="F616" i="3"/>
  <c r="E616" i="3"/>
  <c r="C616" i="3"/>
  <c r="B616" i="3"/>
  <c r="A616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D615" i="3" s="1"/>
  <c r="F615" i="3"/>
  <c r="E615" i="3"/>
  <c r="C615" i="3"/>
  <c r="B615" i="3"/>
  <c r="A615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D614" i="3" s="1"/>
  <c r="F614" i="3"/>
  <c r="E614" i="3"/>
  <c r="C614" i="3"/>
  <c r="B614" i="3"/>
  <c r="A614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D613" i="3" s="1"/>
  <c r="F613" i="3"/>
  <c r="E613" i="3"/>
  <c r="C613" i="3"/>
  <c r="B613" i="3"/>
  <c r="A613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D612" i="3" s="1"/>
  <c r="F612" i="3"/>
  <c r="E612" i="3"/>
  <c r="C612" i="3"/>
  <c r="B612" i="3"/>
  <c r="A612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D611" i="3" s="1"/>
  <c r="F611" i="3"/>
  <c r="E611" i="3"/>
  <c r="C611" i="3"/>
  <c r="B611" i="3"/>
  <c r="A611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D610" i="3" s="1"/>
  <c r="F610" i="3"/>
  <c r="E610" i="3"/>
  <c r="C610" i="3"/>
  <c r="B610" i="3"/>
  <c r="A610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D609" i="3" s="1"/>
  <c r="F609" i="3"/>
  <c r="E609" i="3"/>
  <c r="C609" i="3"/>
  <c r="B609" i="3"/>
  <c r="A609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D608" i="3" s="1"/>
  <c r="F608" i="3"/>
  <c r="E608" i="3"/>
  <c r="C608" i="3"/>
  <c r="B608" i="3"/>
  <c r="A608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D607" i="3" s="1"/>
  <c r="F607" i="3"/>
  <c r="E607" i="3"/>
  <c r="C607" i="3"/>
  <c r="B607" i="3"/>
  <c r="A607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D606" i="3" s="1"/>
  <c r="F606" i="3"/>
  <c r="E606" i="3"/>
  <c r="C606" i="3"/>
  <c r="B606" i="3"/>
  <c r="A606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D605" i="3" s="1"/>
  <c r="F605" i="3"/>
  <c r="E605" i="3"/>
  <c r="C605" i="3"/>
  <c r="B605" i="3"/>
  <c r="A605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D604" i="3" s="1"/>
  <c r="F604" i="3"/>
  <c r="E604" i="3"/>
  <c r="C604" i="3"/>
  <c r="B604" i="3"/>
  <c r="A604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D603" i="3" s="1"/>
  <c r="F603" i="3"/>
  <c r="E603" i="3"/>
  <c r="C603" i="3"/>
  <c r="B603" i="3"/>
  <c r="A603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D602" i="3" s="1"/>
  <c r="F602" i="3"/>
  <c r="E602" i="3"/>
  <c r="C602" i="3"/>
  <c r="B602" i="3"/>
  <c r="A602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D601" i="3" s="1"/>
  <c r="F601" i="3"/>
  <c r="E601" i="3"/>
  <c r="C601" i="3"/>
  <c r="B601" i="3"/>
  <c r="A601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D600" i="3" s="1"/>
  <c r="F600" i="3"/>
  <c r="E600" i="3"/>
  <c r="C600" i="3"/>
  <c r="B600" i="3"/>
  <c r="A600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D599" i="3" s="1"/>
  <c r="F599" i="3"/>
  <c r="E599" i="3"/>
  <c r="C599" i="3"/>
  <c r="B599" i="3"/>
  <c r="A599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D598" i="3" s="1"/>
  <c r="F598" i="3"/>
  <c r="E598" i="3"/>
  <c r="C598" i="3"/>
  <c r="B598" i="3"/>
  <c r="A598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D597" i="3" s="1"/>
  <c r="F597" i="3"/>
  <c r="E597" i="3"/>
  <c r="C597" i="3"/>
  <c r="B597" i="3"/>
  <c r="A597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D596" i="3" s="1"/>
  <c r="F596" i="3"/>
  <c r="E596" i="3"/>
  <c r="C596" i="3"/>
  <c r="B596" i="3"/>
  <c r="A596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D595" i="3" s="1"/>
  <c r="F595" i="3"/>
  <c r="E595" i="3"/>
  <c r="C595" i="3"/>
  <c r="B595" i="3"/>
  <c r="A595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D594" i="3" s="1"/>
  <c r="F594" i="3"/>
  <c r="E594" i="3"/>
  <c r="C594" i="3"/>
  <c r="B594" i="3"/>
  <c r="A594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D593" i="3" s="1"/>
  <c r="F593" i="3"/>
  <c r="E593" i="3"/>
  <c r="C593" i="3"/>
  <c r="B593" i="3"/>
  <c r="A593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D592" i="3" s="1"/>
  <c r="F592" i="3"/>
  <c r="E592" i="3"/>
  <c r="C592" i="3"/>
  <c r="B592" i="3"/>
  <c r="A592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D591" i="3" s="1"/>
  <c r="F591" i="3"/>
  <c r="E591" i="3"/>
  <c r="C591" i="3"/>
  <c r="B591" i="3"/>
  <c r="A591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D590" i="3" s="1"/>
  <c r="F590" i="3"/>
  <c r="E590" i="3"/>
  <c r="C590" i="3"/>
  <c r="B590" i="3"/>
  <c r="A590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D589" i="3" s="1"/>
  <c r="F589" i="3"/>
  <c r="E589" i="3"/>
  <c r="C589" i="3"/>
  <c r="B589" i="3"/>
  <c r="A589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D588" i="3" s="1"/>
  <c r="F588" i="3"/>
  <c r="E588" i="3"/>
  <c r="C588" i="3"/>
  <c r="B588" i="3"/>
  <c r="A588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D587" i="3" s="1"/>
  <c r="F587" i="3"/>
  <c r="E587" i="3"/>
  <c r="C587" i="3"/>
  <c r="B587" i="3"/>
  <c r="A587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D586" i="3" s="1"/>
  <c r="F586" i="3"/>
  <c r="E586" i="3"/>
  <c r="C586" i="3"/>
  <c r="B586" i="3"/>
  <c r="A586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D585" i="3" s="1"/>
  <c r="F585" i="3"/>
  <c r="E585" i="3"/>
  <c r="C585" i="3"/>
  <c r="B585" i="3"/>
  <c r="A585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D584" i="3" s="1"/>
  <c r="F584" i="3"/>
  <c r="E584" i="3"/>
  <c r="C584" i="3"/>
  <c r="B584" i="3"/>
  <c r="A584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D583" i="3" s="1"/>
  <c r="F583" i="3"/>
  <c r="E583" i="3"/>
  <c r="C583" i="3"/>
  <c r="B583" i="3"/>
  <c r="A583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D582" i="3" s="1"/>
  <c r="F582" i="3"/>
  <c r="E582" i="3"/>
  <c r="C582" i="3"/>
  <c r="B582" i="3"/>
  <c r="A582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D581" i="3" s="1"/>
  <c r="F581" i="3"/>
  <c r="E581" i="3"/>
  <c r="C581" i="3"/>
  <c r="B581" i="3"/>
  <c r="A581" i="3"/>
  <c r="X580" i="3"/>
  <c r="W580" i="3"/>
  <c r="V580" i="3"/>
  <c r="U580" i="3"/>
  <c r="T580" i="3"/>
  <c r="S580" i="3"/>
  <c r="R580" i="3"/>
  <c r="Q580" i="3"/>
  <c r="Q4" i="3" s="1"/>
  <c r="Q5" i="3" s="1"/>
  <c r="P580" i="3"/>
  <c r="O580" i="3"/>
  <c r="N580" i="3"/>
  <c r="M580" i="3"/>
  <c r="L580" i="3"/>
  <c r="K580" i="3"/>
  <c r="J580" i="3"/>
  <c r="I580" i="3"/>
  <c r="H580" i="3"/>
  <c r="G580" i="3"/>
  <c r="D580" i="3" s="1"/>
  <c r="F580" i="3"/>
  <c r="E580" i="3"/>
  <c r="C580" i="3"/>
  <c r="B580" i="3"/>
  <c r="A580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D579" i="3" s="1"/>
  <c r="F579" i="3"/>
  <c r="E579" i="3"/>
  <c r="C579" i="3"/>
  <c r="B579" i="3"/>
  <c r="A579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D578" i="3" s="1"/>
  <c r="F578" i="3"/>
  <c r="E578" i="3"/>
  <c r="C578" i="3"/>
  <c r="B578" i="3"/>
  <c r="A578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D577" i="3" s="1"/>
  <c r="F577" i="3"/>
  <c r="E577" i="3"/>
  <c r="C577" i="3"/>
  <c r="B577" i="3"/>
  <c r="A577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D576" i="3" s="1"/>
  <c r="F576" i="3"/>
  <c r="E576" i="3"/>
  <c r="C576" i="3"/>
  <c r="B576" i="3"/>
  <c r="A576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D575" i="3" s="1"/>
  <c r="F575" i="3"/>
  <c r="E575" i="3"/>
  <c r="C575" i="3"/>
  <c r="B575" i="3"/>
  <c r="A575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C574" i="3"/>
  <c r="B574" i="3"/>
  <c r="A574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 s="1"/>
  <c r="H573" i="3"/>
  <c r="G573" i="3"/>
  <c r="D573" i="3" s="1"/>
  <c r="F573" i="3"/>
  <c r="E573" i="3"/>
  <c r="C573" i="3"/>
  <c r="B573" i="3"/>
  <c r="A573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D572" i="3" s="1"/>
  <c r="F572" i="3"/>
  <c r="E572" i="3"/>
  <c r="C572" i="3"/>
  <c r="B572" i="3"/>
  <c r="A572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C571" i="3"/>
  <c r="B571" i="3"/>
  <c r="A571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 s="1"/>
  <c r="H570" i="3"/>
  <c r="G570" i="3"/>
  <c r="D570" i="3" s="1"/>
  <c r="F570" i="3"/>
  <c r="E570" i="3"/>
  <c r="C570" i="3"/>
  <c r="B570" i="3"/>
  <c r="A570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 s="1"/>
  <c r="H569" i="3"/>
  <c r="G569" i="3"/>
  <c r="D569" i="3" s="1"/>
  <c r="F569" i="3"/>
  <c r="E569" i="3"/>
  <c r="C569" i="3"/>
  <c r="B569" i="3"/>
  <c r="A569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 s="1"/>
  <c r="H568" i="3"/>
  <c r="G568" i="3"/>
  <c r="D568" i="3" s="1"/>
  <c r="F568" i="3"/>
  <c r="E568" i="3"/>
  <c r="C568" i="3"/>
  <c r="B568" i="3"/>
  <c r="A568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 s="1"/>
  <c r="H567" i="3"/>
  <c r="G567" i="3"/>
  <c r="D567" i="3" s="1"/>
  <c r="F567" i="3"/>
  <c r="E567" i="3"/>
  <c r="C567" i="3"/>
  <c r="B567" i="3"/>
  <c r="A567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 s="1"/>
  <c r="H566" i="3"/>
  <c r="G566" i="3"/>
  <c r="D566" i="3" s="1"/>
  <c r="F566" i="3"/>
  <c r="E566" i="3"/>
  <c r="C566" i="3"/>
  <c r="B566" i="3"/>
  <c r="A566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 s="1"/>
  <c r="H565" i="3"/>
  <c r="G565" i="3"/>
  <c r="D565" i="3" s="1"/>
  <c r="F565" i="3"/>
  <c r="E565" i="3"/>
  <c r="C565" i="3"/>
  <c r="B565" i="3"/>
  <c r="A565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 s="1"/>
  <c r="H564" i="3"/>
  <c r="G564" i="3"/>
  <c r="D564" i="3" s="1"/>
  <c r="F564" i="3"/>
  <c r="E564" i="3"/>
  <c r="C564" i="3"/>
  <c r="B564" i="3"/>
  <c r="A564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 s="1"/>
  <c r="H563" i="3"/>
  <c r="G563" i="3"/>
  <c r="D563" i="3" s="1"/>
  <c r="F563" i="3"/>
  <c r="E563" i="3"/>
  <c r="C563" i="3"/>
  <c r="B563" i="3"/>
  <c r="A563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 s="1"/>
  <c r="H562" i="3"/>
  <c r="G562" i="3"/>
  <c r="D562" i="3" s="1"/>
  <c r="F562" i="3"/>
  <c r="E562" i="3"/>
  <c r="C562" i="3"/>
  <c r="B562" i="3"/>
  <c r="A562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 s="1"/>
  <c r="H561" i="3"/>
  <c r="G561" i="3"/>
  <c r="D561" i="3" s="1"/>
  <c r="F561" i="3"/>
  <c r="E561" i="3"/>
  <c r="C561" i="3"/>
  <c r="B561" i="3"/>
  <c r="A561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 s="1"/>
  <c r="H560" i="3"/>
  <c r="G560" i="3"/>
  <c r="D560" i="3" s="1"/>
  <c r="F560" i="3"/>
  <c r="E560" i="3"/>
  <c r="C560" i="3"/>
  <c r="B560" i="3"/>
  <c r="A560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 s="1"/>
  <c r="H559" i="3"/>
  <c r="G559" i="3"/>
  <c r="D559" i="3" s="1"/>
  <c r="F559" i="3"/>
  <c r="E559" i="3"/>
  <c r="C559" i="3"/>
  <c r="B559" i="3"/>
  <c r="A559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 s="1"/>
  <c r="H558" i="3"/>
  <c r="G558" i="3"/>
  <c r="D558" i="3" s="1"/>
  <c r="F558" i="3"/>
  <c r="E558" i="3"/>
  <c r="C558" i="3"/>
  <c r="B558" i="3"/>
  <c r="A558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 s="1"/>
  <c r="H557" i="3"/>
  <c r="G557" i="3"/>
  <c r="D557" i="3" s="1"/>
  <c r="F557" i="3"/>
  <c r="E557" i="3"/>
  <c r="C557" i="3"/>
  <c r="B557" i="3"/>
  <c r="A557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 s="1"/>
  <c r="H556" i="3"/>
  <c r="G556" i="3"/>
  <c r="D556" i="3" s="1"/>
  <c r="F556" i="3"/>
  <c r="E556" i="3"/>
  <c r="C556" i="3"/>
  <c r="B556" i="3"/>
  <c r="A556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 s="1"/>
  <c r="H555" i="3"/>
  <c r="G555" i="3"/>
  <c r="D555" i="3" s="1"/>
  <c r="F555" i="3"/>
  <c r="E555" i="3"/>
  <c r="C555" i="3"/>
  <c r="B555" i="3"/>
  <c r="A555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 s="1"/>
  <c r="H554" i="3"/>
  <c r="G554" i="3"/>
  <c r="D554" i="3" s="1"/>
  <c r="F554" i="3"/>
  <c r="E554" i="3"/>
  <c r="C554" i="3"/>
  <c r="B554" i="3"/>
  <c r="A554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 s="1"/>
  <c r="H553" i="3"/>
  <c r="G553" i="3"/>
  <c r="D553" i="3" s="1"/>
  <c r="F553" i="3"/>
  <c r="E553" i="3"/>
  <c r="C553" i="3"/>
  <c r="B553" i="3"/>
  <c r="A553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 s="1"/>
  <c r="H552" i="3"/>
  <c r="G552" i="3"/>
  <c r="D552" i="3" s="1"/>
  <c r="F552" i="3"/>
  <c r="E552" i="3"/>
  <c r="C552" i="3"/>
  <c r="B552" i="3"/>
  <c r="A552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 s="1"/>
  <c r="H551" i="3"/>
  <c r="G551" i="3"/>
  <c r="D551" i="3" s="1"/>
  <c r="F551" i="3"/>
  <c r="E551" i="3"/>
  <c r="C551" i="3"/>
  <c r="B551" i="3"/>
  <c r="A551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 s="1"/>
  <c r="H550" i="3"/>
  <c r="G550" i="3"/>
  <c r="D550" i="3" s="1"/>
  <c r="F550" i="3"/>
  <c r="E550" i="3"/>
  <c r="C550" i="3"/>
  <c r="B550" i="3"/>
  <c r="A550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 s="1"/>
  <c r="H549" i="3"/>
  <c r="G549" i="3"/>
  <c r="D549" i="3" s="1"/>
  <c r="F549" i="3"/>
  <c r="E549" i="3"/>
  <c r="C549" i="3"/>
  <c r="B549" i="3"/>
  <c r="A549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 s="1"/>
  <c r="H548" i="3"/>
  <c r="G548" i="3"/>
  <c r="D548" i="3" s="1"/>
  <c r="F548" i="3"/>
  <c r="E548" i="3"/>
  <c r="C548" i="3"/>
  <c r="B548" i="3"/>
  <c r="A548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 s="1"/>
  <c r="H547" i="3"/>
  <c r="G547" i="3"/>
  <c r="D547" i="3" s="1"/>
  <c r="F547" i="3"/>
  <c r="E547" i="3"/>
  <c r="C547" i="3"/>
  <c r="B547" i="3"/>
  <c r="A547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 s="1"/>
  <c r="H546" i="3"/>
  <c r="G546" i="3"/>
  <c r="D546" i="3" s="1"/>
  <c r="F546" i="3"/>
  <c r="E546" i="3"/>
  <c r="C546" i="3"/>
  <c r="B546" i="3"/>
  <c r="A546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 s="1"/>
  <c r="H545" i="3"/>
  <c r="G545" i="3"/>
  <c r="D545" i="3" s="1"/>
  <c r="F545" i="3"/>
  <c r="E545" i="3"/>
  <c r="C545" i="3"/>
  <c r="B545" i="3"/>
  <c r="A545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 s="1"/>
  <c r="H544" i="3"/>
  <c r="G544" i="3"/>
  <c r="D544" i="3" s="1"/>
  <c r="F544" i="3"/>
  <c r="E544" i="3"/>
  <c r="C544" i="3"/>
  <c r="B544" i="3"/>
  <c r="A544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 s="1"/>
  <c r="H543" i="3"/>
  <c r="G543" i="3"/>
  <c r="D543" i="3" s="1"/>
  <c r="F543" i="3"/>
  <c r="E543" i="3"/>
  <c r="C543" i="3"/>
  <c r="B543" i="3"/>
  <c r="A543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 s="1"/>
  <c r="H542" i="3"/>
  <c r="G542" i="3"/>
  <c r="D542" i="3" s="1"/>
  <c r="F542" i="3"/>
  <c r="E542" i="3"/>
  <c r="C542" i="3"/>
  <c r="B542" i="3"/>
  <c r="A542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 s="1"/>
  <c r="H541" i="3"/>
  <c r="G541" i="3"/>
  <c r="D541" i="3" s="1"/>
  <c r="F541" i="3"/>
  <c r="E541" i="3"/>
  <c r="C541" i="3"/>
  <c r="B541" i="3"/>
  <c r="A541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 s="1"/>
  <c r="H540" i="3"/>
  <c r="G540" i="3"/>
  <c r="D540" i="3" s="1"/>
  <c r="F540" i="3"/>
  <c r="E540" i="3"/>
  <c r="C540" i="3"/>
  <c r="B540" i="3"/>
  <c r="A540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 s="1"/>
  <c r="H539" i="3"/>
  <c r="G539" i="3"/>
  <c r="D539" i="3" s="1"/>
  <c r="F539" i="3"/>
  <c r="E539" i="3"/>
  <c r="C539" i="3"/>
  <c r="B539" i="3"/>
  <c r="A539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 s="1"/>
  <c r="H538" i="3"/>
  <c r="G538" i="3"/>
  <c r="D538" i="3" s="1"/>
  <c r="F538" i="3"/>
  <c r="E538" i="3"/>
  <c r="C538" i="3"/>
  <c r="B538" i="3"/>
  <c r="A538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 s="1"/>
  <c r="H537" i="3"/>
  <c r="G537" i="3"/>
  <c r="D537" i="3" s="1"/>
  <c r="F537" i="3"/>
  <c r="E537" i="3"/>
  <c r="C537" i="3"/>
  <c r="B537" i="3"/>
  <c r="A537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 s="1"/>
  <c r="H536" i="3"/>
  <c r="G536" i="3"/>
  <c r="D536" i="3" s="1"/>
  <c r="F536" i="3"/>
  <c r="E536" i="3"/>
  <c r="C536" i="3"/>
  <c r="B536" i="3"/>
  <c r="A536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 s="1"/>
  <c r="H535" i="3"/>
  <c r="G535" i="3"/>
  <c r="D535" i="3" s="1"/>
  <c r="F535" i="3"/>
  <c r="E535" i="3"/>
  <c r="C535" i="3"/>
  <c r="B535" i="3"/>
  <c r="A535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 s="1"/>
  <c r="H534" i="3"/>
  <c r="G534" i="3"/>
  <c r="D534" i="3" s="1"/>
  <c r="F534" i="3"/>
  <c r="E534" i="3"/>
  <c r="C534" i="3"/>
  <c r="B534" i="3"/>
  <c r="A534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 s="1"/>
  <c r="H533" i="3"/>
  <c r="G533" i="3"/>
  <c r="D533" i="3" s="1"/>
  <c r="F533" i="3"/>
  <c r="E533" i="3"/>
  <c r="C533" i="3"/>
  <c r="B533" i="3"/>
  <c r="A533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 s="1"/>
  <c r="H532" i="3"/>
  <c r="G532" i="3"/>
  <c r="D532" i="3" s="1"/>
  <c r="F532" i="3"/>
  <c r="E532" i="3"/>
  <c r="C532" i="3"/>
  <c r="B532" i="3"/>
  <c r="A532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 s="1"/>
  <c r="H531" i="3"/>
  <c r="G531" i="3"/>
  <c r="D531" i="3" s="1"/>
  <c r="F531" i="3"/>
  <c r="E531" i="3"/>
  <c r="C531" i="3"/>
  <c r="B531" i="3"/>
  <c r="A531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 s="1"/>
  <c r="H530" i="3"/>
  <c r="G530" i="3"/>
  <c r="D530" i="3" s="1"/>
  <c r="F530" i="3"/>
  <c r="E530" i="3"/>
  <c r="C530" i="3"/>
  <c r="B530" i="3"/>
  <c r="A530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 s="1"/>
  <c r="H529" i="3"/>
  <c r="G529" i="3"/>
  <c r="D529" i="3" s="1"/>
  <c r="F529" i="3"/>
  <c r="E529" i="3"/>
  <c r="C529" i="3"/>
  <c r="B529" i="3"/>
  <c r="A529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 s="1"/>
  <c r="H528" i="3"/>
  <c r="G528" i="3"/>
  <c r="D528" i="3" s="1"/>
  <c r="F528" i="3"/>
  <c r="E528" i="3"/>
  <c r="C528" i="3"/>
  <c r="B528" i="3"/>
  <c r="A528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 s="1"/>
  <c r="H527" i="3"/>
  <c r="G527" i="3"/>
  <c r="D527" i="3" s="1"/>
  <c r="F527" i="3"/>
  <c r="E527" i="3"/>
  <c r="C527" i="3"/>
  <c r="B527" i="3"/>
  <c r="A527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 s="1"/>
  <c r="H526" i="3"/>
  <c r="G526" i="3"/>
  <c r="D526" i="3" s="1"/>
  <c r="F526" i="3"/>
  <c r="E526" i="3"/>
  <c r="C526" i="3"/>
  <c r="B526" i="3"/>
  <c r="A526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 s="1"/>
  <c r="H525" i="3"/>
  <c r="G525" i="3"/>
  <c r="D525" i="3" s="1"/>
  <c r="F525" i="3"/>
  <c r="E525" i="3"/>
  <c r="C525" i="3"/>
  <c r="B525" i="3"/>
  <c r="A525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 s="1"/>
  <c r="H524" i="3"/>
  <c r="G524" i="3"/>
  <c r="D524" i="3" s="1"/>
  <c r="F524" i="3"/>
  <c r="E524" i="3"/>
  <c r="C524" i="3"/>
  <c r="B524" i="3"/>
  <c r="A524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 s="1"/>
  <c r="H523" i="3"/>
  <c r="G523" i="3"/>
  <c r="D523" i="3" s="1"/>
  <c r="F523" i="3"/>
  <c r="E523" i="3"/>
  <c r="C523" i="3"/>
  <c r="B523" i="3"/>
  <c r="A523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 s="1"/>
  <c r="H522" i="3"/>
  <c r="G522" i="3"/>
  <c r="D522" i="3" s="1"/>
  <c r="F522" i="3"/>
  <c r="E522" i="3"/>
  <c r="C522" i="3"/>
  <c r="B522" i="3"/>
  <c r="A522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 s="1"/>
  <c r="H521" i="3"/>
  <c r="G521" i="3"/>
  <c r="D521" i="3" s="1"/>
  <c r="F521" i="3"/>
  <c r="E521" i="3"/>
  <c r="C521" i="3"/>
  <c r="B521" i="3"/>
  <c r="A521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 s="1"/>
  <c r="H520" i="3"/>
  <c r="G520" i="3"/>
  <c r="D520" i="3" s="1"/>
  <c r="F520" i="3"/>
  <c r="E520" i="3"/>
  <c r="C520" i="3"/>
  <c r="B520" i="3"/>
  <c r="A520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 s="1"/>
  <c r="H519" i="3"/>
  <c r="G519" i="3"/>
  <c r="D519" i="3" s="1"/>
  <c r="F519" i="3"/>
  <c r="E519" i="3"/>
  <c r="C519" i="3"/>
  <c r="B519" i="3"/>
  <c r="A519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 s="1"/>
  <c r="H518" i="3"/>
  <c r="G518" i="3"/>
  <c r="D518" i="3" s="1"/>
  <c r="F518" i="3"/>
  <c r="E518" i="3"/>
  <c r="C518" i="3"/>
  <c r="B518" i="3"/>
  <c r="A518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 s="1"/>
  <c r="H517" i="3"/>
  <c r="G517" i="3"/>
  <c r="D517" i="3" s="1"/>
  <c r="F517" i="3"/>
  <c r="E517" i="3"/>
  <c r="C517" i="3"/>
  <c r="B517" i="3"/>
  <c r="A517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 s="1"/>
  <c r="H516" i="3"/>
  <c r="G516" i="3"/>
  <c r="D516" i="3" s="1"/>
  <c r="F516" i="3"/>
  <c r="E516" i="3"/>
  <c r="C516" i="3"/>
  <c r="B516" i="3"/>
  <c r="A516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 s="1"/>
  <c r="H515" i="3"/>
  <c r="G515" i="3"/>
  <c r="D515" i="3" s="1"/>
  <c r="F515" i="3"/>
  <c r="E515" i="3"/>
  <c r="C515" i="3"/>
  <c r="B515" i="3"/>
  <c r="A515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 s="1"/>
  <c r="H514" i="3"/>
  <c r="G514" i="3"/>
  <c r="D514" i="3" s="1"/>
  <c r="F514" i="3"/>
  <c r="E514" i="3"/>
  <c r="C514" i="3"/>
  <c r="B514" i="3"/>
  <c r="A514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 s="1"/>
  <c r="H513" i="3"/>
  <c r="G513" i="3"/>
  <c r="D513" i="3" s="1"/>
  <c r="F513" i="3"/>
  <c r="E513" i="3"/>
  <c r="C513" i="3"/>
  <c r="B513" i="3"/>
  <c r="A513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 s="1"/>
  <c r="H512" i="3"/>
  <c r="G512" i="3"/>
  <c r="D512" i="3" s="1"/>
  <c r="F512" i="3"/>
  <c r="E512" i="3"/>
  <c r="C512" i="3"/>
  <c r="B512" i="3"/>
  <c r="A512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 s="1"/>
  <c r="H511" i="3"/>
  <c r="G511" i="3"/>
  <c r="D511" i="3" s="1"/>
  <c r="F511" i="3"/>
  <c r="E511" i="3"/>
  <c r="C511" i="3"/>
  <c r="B511" i="3"/>
  <c r="A511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 s="1"/>
  <c r="H510" i="3"/>
  <c r="G510" i="3"/>
  <c r="D510" i="3" s="1"/>
  <c r="F510" i="3"/>
  <c r="E510" i="3"/>
  <c r="C510" i="3"/>
  <c r="B510" i="3"/>
  <c r="A510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 s="1"/>
  <c r="H509" i="3"/>
  <c r="G509" i="3"/>
  <c r="D509" i="3" s="1"/>
  <c r="F509" i="3"/>
  <c r="E509" i="3"/>
  <c r="C509" i="3"/>
  <c r="B509" i="3"/>
  <c r="A509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 s="1"/>
  <c r="H508" i="3"/>
  <c r="G508" i="3"/>
  <c r="D508" i="3" s="1"/>
  <c r="F508" i="3"/>
  <c r="E508" i="3"/>
  <c r="C508" i="3"/>
  <c r="B508" i="3"/>
  <c r="A508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 s="1"/>
  <c r="H507" i="3"/>
  <c r="G507" i="3"/>
  <c r="D507" i="3" s="1"/>
  <c r="F507" i="3"/>
  <c r="E507" i="3"/>
  <c r="C507" i="3"/>
  <c r="B507" i="3"/>
  <c r="A507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 s="1"/>
  <c r="H506" i="3"/>
  <c r="G506" i="3"/>
  <c r="D506" i="3" s="1"/>
  <c r="F506" i="3"/>
  <c r="E506" i="3"/>
  <c r="C506" i="3"/>
  <c r="B506" i="3"/>
  <c r="A506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 s="1"/>
  <c r="H505" i="3"/>
  <c r="G505" i="3"/>
  <c r="D505" i="3" s="1"/>
  <c r="F505" i="3"/>
  <c r="E505" i="3"/>
  <c r="C505" i="3"/>
  <c r="B505" i="3"/>
  <c r="A505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 s="1"/>
  <c r="H504" i="3"/>
  <c r="G504" i="3"/>
  <c r="D504" i="3" s="1"/>
  <c r="F504" i="3"/>
  <c r="E504" i="3"/>
  <c r="C504" i="3"/>
  <c r="B504" i="3"/>
  <c r="A504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 s="1"/>
  <c r="H503" i="3"/>
  <c r="G503" i="3"/>
  <c r="D503" i="3" s="1"/>
  <c r="F503" i="3"/>
  <c r="E503" i="3"/>
  <c r="C503" i="3"/>
  <c r="B503" i="3"/>
  <c r="A503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 s="1"/>
  <c r="H502" i="3"/>
  <c r="G502" i="3"/>
  <c r="D502" i="3" s="1"/>
  <c r="F502" i="3"/>
  <c r="E502" i="3"/>
  <c r="C502" i="3"/>
  <c r="B502" i="3"/>
  <c r="A502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 s="1"/>
  <c r="H501" i="3"/>
  <c r="G501" i="3"/>
  <c r="D501" i="3" s="1"/>
  <c r="F501" i="3"/>
  <c r="E501" i="3"/>
  <c r="C501" i="3"/>
  <c r="B501" i="3"/>
  <c r="A501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 s="1"/>
  <c r="H500" i="3"/>
  <c r="G500" i="3"/>
  <c r="D500" i="3" s="1"/>
  <c r="F500" i="3"/>
  <c r="E500" i="3"/>
  <c r="C500" i="3"/>
  <c r="B500" i="3"/>
  <c r="A500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 s="1"/>
  <c r="H499" i="3"/>
  <c r="G499" i="3"/>
  <c r="D499" i="3" s="1"/>
  <c r="F499" i="3"/>
  <c r="E499" i="3"/>
  <c r="C499" i="3"/>
  <c r="B499" i="3"/>
  <c r="A499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 s="1"/>
  <c r="H498" i="3"/>
  <c r="G498" i="3"/>
  <c r="D498" i="3" s="1"/>
  <c r="F498" i="3"/>
  <c r="E498" i="3"/>
  <c r="C498" i="3"/>
  <c r="B498" i="3"/>
  <c r="A498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 s="1"/>
  <c r="H497" i="3"/>
  <c r="G497" i="3"/>
  <c r="D497" i="3" s="1"/>
  <c r="F497" i="3"/>
  <c r="E497" i="3"/>
  <c r="C497" i="3"/>
  <c r="B497" i="3"/>
  <c r="A497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 s="1"/>
  <c r="H496" i="3"/>
  <c r="G496" i="3"/>
  <c r="D496" i="3" s="1"/>
  <c r="F496" i="3"/>
  <c r="E496" i="3"/>
  <c r="C496" i="3"/>
  <c r="B496" i="3"/>
  <c r="A496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 s="1"/>
  <c r="H495" i="3"/>
  <c r="G495" i="3"/>
  <c r="D495" i="3" s="1"/>
  <c r="F495" i="3"/>
  <c r="E495" i="3"/>
  <c r="C495" i="3"/>
  <c r="B495" i="3"/>
  <c r="A495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 s="1"/>
  <c r="H494" i="3"/>
  <c r="G494" i="3"/>
  <c r="D494" i="3" s="1"/>
  <c r="F494" i="3"/>
  <c r="E494" i="3"/>
  <c r="C494" i="3"/>
  <c r="B494" i="3"/>
  <c r="A494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 s="1"/>
  <c r="H493" i="3"/>
  <c r="G493" i="3"/>
  <c r="D493" i="3" s="1"/>
  <c r="F493" i="3"/>
  <c r="E493" i="3"/>
  <c r="C493" i="3"/>
  <c r="B493" i="3"/>
  <c r="A493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 s="1"/>
  <c r="H492" i="3"/>
  <c r="G492" i="3"/>
  <c r="D492" i="3" s="1"/>
  <c r="F492" i="3"/>
  <c r="E492" i="3"/>
  <c r="C492" i="3"/>
  <c r="B492" i="3"/>
  <c r="A492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 s="1"/>
  <c r="H491" i="3"/>
  <c r="G491" i="3"/>
  <c r="D491" i="3" s="1"/>
  <c r="F491" i="3"/>
  <c r="E491" i="3"/>
  <c r="C491" i="3"/>
  <c r="B491" i="3"/>
  <c r="A491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 s="1"/>
  <c r="H490" i="3"/>
  <c r="G490" i="3"/>
  <c r="D490" i="3" s="1"/>
  <c r="F490" i="3"/>
  <c r="E490" i="3"/>
  <c r="C490" i="3"/>
  <c r="B490" i="3"/>
  <c r="A490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 s="1"/>
  <c r="H489" i="3"/>
  <c r="G489" i="3"/>
  <c r="D489" i="3" s="1"/>
  <c r="F489" i="3"/>
  <c r="E489" i="3"/>
  <c r="C489" i="3"/>
  <c r="B489" i="3"/>
  <c r="A489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 s="1"/>
  <c r="H488" i="3"/>
  <c r="G488" i="3"/>
  <c r="D488" i="3" s="1"/>
  <c r="F488" i="3"/>
  <c r="E488" i="3"/>
  <c r="C488" i="3"/>
  <c r="B488" i="3"/>
  <c r="A488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 s="1"/>
  <c r="H487" i="3"/>
  <c r="G487" i="3"/>
  <c r="D487" i="3" s="1"/>
  <c r="F487" i="3"/>
  <c r="E487" i="3"/>
  <c r="C487" i="3"/>
  <c r="B487" i="3"/>
  <c r="A487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 s="1"/>
  <c r="H486" i="3"/>
  <c r="G486" i="3"/>
  <c r="D486" i="3" s="1"/>
  <c r="F486" i="3"/>
  <c r="E486" i="3"/>
  <c r="C486" i="3"/>
  <c r="B486" i="3"/>
  <c r="A486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 s="1"/>
  <c r="H485" i="3"/>
  <c r="G485" i="3"/>
  <c r="F485" i="3"/>
  <c r="E485" i="3"/>
  <c r="D485" i="3"/>
  <c r="C485" i="3"/>
  <c r="B485" i="3"/>
  <c r="A485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 s="1"/>
  <c r="H484" i="3"/>
  <c r="G484" i="3"/>
  <c r="F484" i="3"/>
  <c r="E484" i="3"/>
  <c r="D484" i="3"/>
  <c r="C484" i="3"/>
  <c r="B484" i="3"/>
  <c r="A484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 s="1"/>
  <c r="H483" i="3"/>
  <c r="G483" i="3"/>
  <c r="F483" i="3"/>
  <c r="E483" i="3"/>
  <c r="D483" i="3"/>
  <c r="C483" i="3"/>
  <c r="B483" i="3"/>
  <c r="A483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 s="1"/>
  <c r="H482" i="3"/>
  <c r="G482" i="3"/>
  <c r="F482" i="3"/>
  <c r="E482" i="3"/>
  <c r="D482" i="3"/>
  <c r="C482" i="3"/>
  <c r="B482" i="3"/>
  <c r="A482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 s="1"/>
  <c r="H481" i="3"/>
  <c r="G481" i="3"/>
  <c r="F481" i="3"/>
  <c r="E481" i="3"/>
  <c r="D481" i="3"/>
  <c r="C481" i="3"/>
  <c r="B481" i="3"/>
  <c r="A481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 s="1"/>
  <c r="H480" i="3"/>
  <c r="G480" i="3"/>
  <c r="F480" i="3"/>
  <c r="E480" i="3"/>
  <c r="D480" i="3"/>
  <c r="C480" i="3"/>
  <c r="B480" i="3"/>
  <c r="A480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 s="1"/>
  <c r="H479" i="3"/>
  <c r="G479" i="3"/>
  <c r="F479" i="3"/>
  <c r="E479" i="3"/>
  <c r="D479" i="3"/>
  <c r="C479" i="3"/>
  <c r="B479" i="3"/>
  <c r="A479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 s="1"/>
  <c r="H478" i="3"/>
  <c r="G478" i="3"/>
  <c r="F478" i="3"/>
  <c r="E478" i="3"/>
  <c r="D478" i="3"/>
  <c r="C478" i="3"/>
  <c r="B478" i="3"/>
  <c r="A478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 s="1"/>
  <c r="H477" i="3"/>
  <c r="G477" i="3"/>
  <c r="F477" i="3"/>
  <c r="E477" i="3"/>
  <c r="D477" i="3"/>
  <c r="C477" i="3"/>
  <c r="B477" i="3"/>
  <c r="A477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 s="1"/>
  <c r="H476" i="3"/>
  <c r="G476" i="3"/>
  <c r="F476" i="3"/>
  <c r="E476" i="3"/>
  <c r="D476" i="3"/>
  <c r="C476" i="3"/>
  <c r="B476" i="3"/>
  <c r="A476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 s="1"/>
  <c r="H475" i="3"/>
  <c r="G475" i="3"/>
  <c r="F475" i="3"/>
  <c r="E475" i="3"/>
  <c r="D475" i="3"/>
  <c r="C475" i="3"/>
  <c r="B475" i="3"/>
  <c r="A475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 s="1"/>
  <c r="H474" i="3"/>
  <c r="G474" i="3"/>
  <c r="F474" i="3"/>
  <c r="E474" i="3"/>
  <c r="D474" i="3"/>
  <c r="C474" i="3"/>
  <c r="B474" i="3"/>
  <c r="A474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 s="1"/>
  <c r="H473" i="3"/>
  <c r="G473" i="3"/>
  <c r="F473" i="3"/>
  <c r="E473" i="3"/>
  <c r="D473" i="3"/>
  <c r="C473" i="3"/>
  <c r="B473" i="3"/>
  <c r="A473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 s="1"/>
  <c r="H472" i="3"/>
  <c r="G472" i="3"/>
  <c r="F472" i="3"/>
  <c r="E472" i="3"/>
  <c r="D472" i="3"/>
  <c r="C472" i="3"/>
  <c r="B472" i="3"/>
  <c r="A472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 s="1"/>
  <c r="H471" i="3"/>
  <c r="G471" i="3"/>
  <c r="F471" i="3"/>
  <c r="E471" i="3"/>
  <c r="D471" i="3"/>
  <c r="C471" i="3"/>
  <c r="B471" i="3"/>
  <c r="A471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 s="1"/>
  <c r="H470" i="3"/>
  <c r="G470" i="3"/>
  <c r="F470" i="3"/>
  <c r="E470" i="3"/>
  <c r="D470" i="3"/>
  <c r="C470" i="3"/>
  <c r="B470" i="3"/>
  <c r="A470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 s="1"/>
  <c r="H469" i="3"/>
  <c r="G469" i="3"/>
  <c r="F469" i="3"/>
  <c r="E469" i="3"/>
  <c r="D469" i="3"/>
  <c r="C469" i="3"/>
  <c r="B469" i="3"/>
  <c r="A469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 s="1"/>
  <c r="H468" i="3"/>
  <c r="G468" i="3"/>
  <c r="F468" i="3"/>
  <c r="E468" i="3"/>
  <c r="D468" i="3"/>
  <c r="C468" i="3"/>
  <c r="B468" i="3"/>
  <c r="A468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 s="1"/>
  <c r="H467" i="3"/>
  <c r="G467" i="3"/>
  <c r="F467" i="3"/>
  <c r="E467" i="3"/>
  <c r="D467" i="3"/>
  <c r="C467" i="3"/>
  <c r="B467" i="3"/>
  <c r="A467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 s="1"/>
  <c r="H466" i="3"/>
  <c r="G466" i="3"/>
  <c r="F466" i="3"/>
  <c r="E466" i="3"/>
  <c r="D466" i="3"/>
  <c r="C466" i="3"/>
  <c r="B466" i="3"/>
  <c r="A466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 s="1"/>
  <c r="H465" i="3"/>
  <c r="G465" i="3"/>
  <c r="F465" i="3"/>
  <c r="E465" i="3"/>
  <c r="D465" i="3"/>
  <c r="C465" i="3"/>
  <c r="B465" i="3"/>
  <c r="A465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 s="1"/>
  <c r="H464" i="3"/>
  <c r="G464" i="3"/>
  <c r="F464" i="3"/>
  <c r="E464" i="3"/>
  <c r="D464" i="3"/>
  <c r="C464" i="3"/>
  <c r="B464" i="3"/>
  <c r="A464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 s="1"/>
  <c r="H463" i="3"/>
  <c r="G463" i="3"/>
  <c r="F463" i="3"/>
  <c r="E463" i="3"/>
  <c r="D463" i="3"/>
  <c r="C463" i="3"/>
  <c r="B463" i="3"/>
  <c r="A463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 s="1"/>
  <c r="H462" i="3"/>
  <c r="G462" i="3"/>
  <c r="F462" i="3"/>
  <c r="E462" i="3"/>
  <c r="D462" i="3"/>
  <c r="C462" i="3"/>
  <c r="B462" i="3"/>
  <c r="A462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 s="1"/>
  <c r="H461" i="3"/>
  <c r="G461" i="3"/>
  <c r="F461" i="3"/>
  <c r="E461" i="3"/>
  <c r="D461" i="3"/>
  <c r="C461" i="3"/>
  <c r="B461" i="3"/>
  <c r="A461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 s="1"/>
  <c r="H460" i="3"/>
  <c r="G460" i="3"/>
  <c r="F460" i="3"/>
  <c r="E460" i="3"/>
  <c r="D460" i="3"/>
  <c r="C460" i="3"/>
  <c r="B460" i="3"/>
  <c r="A460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 s="1"/>
  <c r="H459" i="3"/>
  <c r="G459" i="3"/>
  <c r="F459" i="3"/>
  <c r="E459" i="3"/>
  <c r="D459" i="3"/>
  <c r="C459" i="3"/>
  <c r="B459" i="3"/>
  <c r="A459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 s="1"/>
  <c r="H458" i="3"/>
  <c r="G458" i="3"/>
  <c r="F458" i="3"/>
  <c r="E458" i="3"/>
  <c r="D458" i="3"/>
  <c r="C458" i="3"/>
  <c r="B458" i="3"/>
  <c r="A458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 s="1"/>
  <c r="H457" i="3"/>
  <c r="G457" i="3"/>
  <c r="F457" i="3"/>
  <c r="E457" i="3"/>
  <c r="D457" i="3"/>
  <c r="C457" i="3"/>
  <c r="B457" i="3"/>
  <c r="A457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 s="1"/>
  <c r="H456" i="3"/>
  <c r="G456" i="3"/>
  <c r="F456" i="3"/>
  <c r="E456" i="3"/>
  <c r="D456" i="3"/>
  <c r="C456" i="3"/>
  <c r="B456" i="3"/>
  <c r="A456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 s="1"/>
  <c r="H455" i="3"/>
  <c r="G455" i="3"/>
  <c r="F455" i="3"/>
  <c r="E455" i="3"/>
  <c r="D455" i="3"/>
  <c r="C455" i="3"/>
  <c r="B455" i="3"/>
  <c r="A455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 s="1"/>
  <c r="H454" i="3"/>
  <c r="G454" i="3"/>
  <c r="F454" i="3"/>
  <c r="E454" i="3"/>
  <c r="D454" i="3"/>
  <c r="C454" i="3"/>
  <c r="B454" i="3"/>
  <c r="A454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 s="1"/>
  <c r="H453" i="3"/>
  <c r="G453" i="3"/>
  <c r="F453" i="3"/>
  <c r="E453" i="3"/>
  <c r="D453" i="3"/>
  <c r="C453" i="3"/>
  <c r="B453" i="3"/>
  <c r="A453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 s="1"/>
  <c r="H452" i="3"/>
  <c r="G452" i="3"/>
  <c r="F452" i="3"/>
  <c r="E452" i="3"/>
  <c r="D452" i="3"/>
  <c r="C452" i="3"/>
  <c r="B452" i="3"/>
  <c r="A452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 s="1"/>
  <c r="H451" i="3"/>
  <c r="G451" i="3"/>
  <c r="F451" i="3"/>
  <c r="E451" i="3"/>
  <c r="D451" i="3"/>
  <c r="C451" i="3"/>
  <c r="B451" i="3"/>
  <c r="A451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 s="1"/>
  <c r="H450" i="3"/>
  <c r="G450" i="3"/>
  <c r="F450" i="3"/>
  <c r="E450" i="3"/>
  <c r="D450" i="3"/>
  <c r="C450" i="3"/>
  <c r="B450" i="3"/>
  <c r="A450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 s="1"/>
  <c r="H449" i="3"/>
  <c r="G449" i="3"/>
  <c r="F449" i="3"/>
  <c r="E449" i="3"/>
  <c r="D449" i="3"/>
  <c r="C449" i="3"/>
  <c r="B449" i="3"/>
  <c r="A449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 s="1"/>
  <c r="H448" i="3"/>
  <c r="G448" i="3"/>
  <c r="F448" i="3"/>
  <c r="E448" i="3"/>
  <c r="D448" i="3"/>
  <c r="C448" i="3"/>
  <c r="B448" i="3"/>
  <c r="A448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 s="1"/>
  <c r="H447" i="3"/>
  <c r="G447" i="3"/>
  <c r="F447" i="3"/>
  <c r="E447" i="3"/>
  <c r="D447" i="3"/>
  <c r="C447" i="3"/>
  <c r="B447" i="3"/>
  <c r="A447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 s="1"/>
  <c r="H446" i="3"/>
  <c r="G446" i="3"/>
  <c r="F446" i="3"/>
  <c r="E446" i="3"/>
  <c r="D446" i="3"/>
  <c r="C446" i="3"/>
  <c r="B446" i="3"/>
  <c r="A446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 s="1"/>
  <c r="H445" i="3"/>
  <c r="G445" i="3"/>
  <c r="F445" i="3"/>
  <c r="E445" i="3"/>
  <c r="D445" i="3"/>
  <c r="C445" i="3"/>
  <c r="B445" i="3"/>
  <c r="A445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 s="1"/>
  <c r="H444" i="3"/>
  <c r="G444" i="3"/>
  <c r="F444" i="3"/>
  <c r="E444" i="3"/>
  <c r="D444" i="3"/>
  <c r="C444" i="3"/>
  <c r="B444" i="3"/>
  <c r="A444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 s="1"/>
  <c r="H443" i="3"/>
  <c r="G443" i="3"/>
  <c r="F443" i="3"/>
  <c r="E443" i="3"/>
  <c r="D443" i="3"/>
  <c r="C443" i="3"/>
  <c r="B443" i="3"/>
  <c r="A443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 s="1"/>
  <c r="H442" i="3"/>
  <c r="G442" i="3"/>
  <c r="F442" i="3"/>
  <c r="E442" i="3"/>
  <c r="D442" i="3"/>
  <c r="C442" i="3"/>
  <c r="B442" i="3"/>
  <c r="A442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 s="1"/>
  <c r="H441" i="3"/>
  <c r="G441" i="3"/>
  <c r="F441" i="3"/>
  <c r="E441" i="3"/>
  <c r="D441" i="3"/>
  <c r="C441" i="3"/>
  <c r="B441" i="3"/>
  <c r="A441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 s="1"/>
  <c r="H440" i="3"/>
  <c r="G440" i="3"/>
  <c r="F440" i="3"/>
  <c r="E440" i="3"/>
  <c r="D440" i="3"/>
  <c r="C440" i="3"/>
  <c r="B440" i="3"/>
  <c r="A440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 s="1"/>
  <c r="H439" i="3"/>
  <c r="G439" i="3"/>
  <c r="F439" i="3"/>
  <c r="E439" i="3"/>
  <c r="D439" i="3"/>
  <c r="C439" i="3"/>
  <c r="B439" i="3"/>
  <c r="A439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 s="1"/>
  <c r="H438" i="3"/>
  <c r="G438" i="3"/>
  <c r="F438" i="3"/>
  <c r="E438" i="3"/>
  <c r="D438" i="3"/>
  <c r="C438" i="3"/>
  <c r="B438" i="3"/>
  <c r="A438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 s="1"/>
  <c r="H437" i="3"/>
  <c r="G437" i="3"/>
  <c r="F437" i="3"/>
  <c r="E437" i="3"/>
  <c r="D437" i="3"/>
  <c r="C437" i="3"/>
  <c r="B437" i="3"/>
  <c r="A437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 s="1"/>
  <c r="H436" i="3"/>
  <c r="G436" i="3"/>
  <c r="F436" i="3"/>
  <c r="E436" i="3"/>
  <c r="D436" i="3"/>
  <c r="C436" i="3"/>
  <c r="B436" i="3"/>
  <c r="A436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 s="1"/>
  <c r="H435" i="3"/>
  <c r="G435" i="3"/>
  <c r="F435" i="3"/>
  <c r="E435" i="3"/>
  <c r="D435" i="3"/>
  <c r="C435" i="3"/>
  <c r="B435" i="3"/>
  <c r="A435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 s="1"/>
  <c r="H434" i="3"/>
  <c r="G434" i="3"/>
  <c r="F434" i="3"/>
  <c r="E434" i="3"/>
  <c r="D434" i="3"/>
  <c r="C434" i="3"/>
  <c r="B434" i="3"/>
  <c r="A434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 s="1"/>
  <c r="H433" i="3"/>
  <c r="G433" i="3"/>
  <c r="F433" i="3"/>
  <c r="E433" i="3"/>
  <c r="D433" i="3"/>
  <c r="C433" i="3"/>
  <c r="B433" i="3"/>
  <c r="A433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 s="1"/>
  <c r="H432" i="3"/>
  <c r="G432" i="3"/>
  <c r="F432" i="3"/>
  <c r="E432" i="3"/>
  <c r="D432" i="3"/>
  <c r="C432" i="3"/>
  <c r="B432" i="3"/>
  <c r="A432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 s="1"/>
  <c r="H431" i="3"/>
  <c r="G431" i="3"/>
  <c r="F431" i="3"/>
  <c r="E431" i="3"/>
  <c r="D431" i="3"/>
  <c r="C431" i="3"/>
  <c r="B431" i="3"/>
  <c r="A431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 s="1"/>
  <c r="H430" i="3"/>
  <c r="G430" i="3"/>
  <c r="F430" i="3"/>
  <c r="E430" i="3"/>
  <c r="D430" i="3"/>
  <c r="C430" i="3"/>
  <c r="B430" i="3"/>
  <c r="A430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 s="1"/>
  <c r="H429" i="3"/>
  <c r="G429" i="3"/>
  <c r="F429" i="3"/>
  <c r="E429" i="3"/>
  <c r="D429" i="3"/>
  <c r="C429" i="3"/>
  <c r="B429" i="3"/>
  <c r="A429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 s="1"/>
  <c r="H428" i="3"/>
  <c r="G428" i="3"/>
  <c r="F428" i="3"/>
  <c r="E428" i="3"/>
  <c r="D428" i="3"/>
  <c r="C428" i="3"/>
  <c r="B428" i="3"/>
  <c r="A428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 s="1"/>
  <c r="H427" i="3"/>
  <c r="G427" i="3"/>
  <c r="F427" i="3"/>
  <c r="E427" i="3"/>
  <c r="D427" i="3"/>
  <c r="C427" i="3"/>
  <c r="B427" i="3"/>
  <c r="A427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 s="1"/>
  <c r="H426" i="3"/>
  <c r="G426" i="3"/>
  <c r="F426" i="3"/>
  <c r="E426" i="3"/>
  <c r="D426" i="3"/>
  <c r="C426" i="3"/>
  <c r="B426" i="3"/>
  <c r="A426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 s="1"/>
  <c r="H425" i="3"/>
  <c r="G425" i="3"/>
  <c r="F425" i="3"/>
  <c r="E425" i="3"/>
  <c r="D425" i="3"/>
  <c r="C425" i="3"/>
  <c r="B425" i="3"/>
  <c r="A425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 s="1"/>
  <c r="H424" i="3"/>
  <c r="G424" i="3"/>
  <c r="F424" i="3"/>
  <c r="E424" i="3"/>
  <c r="D424" i="3"/>
  <c r="C424" i="3"/>
  <c r="B424" i="3"/>
  <c r="A424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 s="1"/>
  <c r="H423" i="3"/>
  <c r="G423" i="3"/>
  <c r="F423" i="3"/>
  <c r="E423" i="3"/>
  <c r="D423" i="3"/>
  <c r="C423" i="3"/>
  <c r="B423" i="3"/>
  <c r="A423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 s="1"/>
  <c r="H422" i="3"/>
  <c r="G422" i="3"/>
  <c r="F422" i="3"/>
  <c r="E422" i="3"/>
  <c r="D422" i="3"/>
  <c r="C422" i="3"/>
  <c r="B422" i="3"/>
  <c r="A422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 s="1"/>
  <c r="H421" i="3"/>
  <c r="G421" i="3"/>
  <c r="F421" i="3"/>
  <c r="E421" i="3"/>
  <c r="D421" i="3"/>
  <c r="C421" i="3"/>
  <c r="B421" i="3"/>
  <c r="A421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 s="1"/>
  <c r="H420" i="3"/>
  <c r="G420" i="3"/>
  <c r="F420" i="3"/>
  <c r="E420" i="3"/>
  <c r="D420" i="3"/>
  <c r="C420" i="3"/>
  <c r="B420" i="3"/>
  <c r="A420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 s="1"/>
  <c r="H419" i="3"/>
  <c r="G419" i="3"/>
  <c r="F419" i="3"/>
  <c r="E419" i="3"/>
  <c r="D419" i="3"/>
  <c r="C419" i="3"/>
  <c r="B419" i="3"/>
  <c r="A419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 s="1"/>
  <c r="H418" i="3"/>
  <c r="G418" i="3"/>
  <c r="F418" i="3"/>
  <c r="E418" i="3"/>
  <c r="D418" i="3"/>
  <c r="C418" i="3"/>
  <c r="B418" i="3"/>
  <c r="A418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 s="1"/>
  <c r="H417" i="3"/>
  <c r="G417" i="3"/>
  <c r="F417" i="3"/>
  <c r="E417" i="3"/>
  <c r="D417" i="3"/>
  <c r="C417" i="3"/>
  <c r="B417" i="3"/>
  <c r="A417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 s="1"/>
  <c r="H416" i="3"/>
  <c r="G416" i="3"/>
  <c r="F416" i="3"/>
  <c r="E416" i="3"/>
  <c r="D416" i="3"/>
  <c r="C416" i="3"/>
  <c r="B416" i="3"/>
  <c r="A416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 s="1"/>
  <c r="H415" i="3"/>
  <c r="G415" i="3"/>
  <c r="F415" i="3"/>
  <c r="E415" i="3"/>
  <c r="D415" i="3"/>
  <c r="C415" i="3"/>
  <c r="B415" i="3"/>
  <c r="A415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 s="1"/>
  <c r="H414" i="3"/>
  <c r="G414" i="3"/>
  <c r="F414" i="3"/>
  <c r="E414" i="3"/>
  <c r="D414" i="3"/>
  <c r="C414" i="3"/>
  <c r="B414" i="3"/>
  <c r="A414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 s="1"/>
  <c r="H413" i="3"/>
  <c r="G413" i="3"/>
  <c r="F413" i="3"/>
  <c r="E413" i="3"/>
  <c r="D413" i="3"/>
  <c r="C413" i="3"/>
  <c r="B413" i="3"/>
  <c r="A413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 s="1"/>
  <c r="H412" i="3"/>
  <c r="G412" i="3"/>
  <c r="F412" i="3"/>
  <c r="E412" i="3"/>
  <c r="D412" i="3"/>
  <c r="C412" i="3"/>
  <c r="B412" i="3"/>
  <c r="A412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 s="1"/>
  <c r="H411" i="3"/>
  <c r="G411" i="3"/>
  <c r="F411" i="3"/>
  <c r="E411" i="3"/>
  <c r="D411" i="3"/>
  <c r="C411" i="3"/>
  <c r="B411" i="3"/>
  <c r="A411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 s="1"/>
  <c r="H410" i="3"/>
  <c r="G410" i="3"/>
  <c r="F410" i="3"/>
  <c r="E410" i="3"/>
  <c r="D410" i="3"/>
  <c r="C410" i="3"/>
  <c r="B410" i="3"/>
  <c r="A410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 s="1"/>
  <c r="H409" i="3"/>
  <c r="G409" i="3"/>
  <c r="F409" i="3"/>
  <c r="E409" i="3"/>
  <c r="D409" i="3"/>
  <c r="C409" i="3"/>
  <c r="B409" i="3"/>
  <c r="A409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 s="1"/>
  <c r="H408" i="3"/>
  <c r="G408" i="3"/>
  <c r="F408" i="3"/>
  <c r="E408" i="3"/>
  <c r="D408" i="3"/>
  <c r="C408" i="3"/>
  <c r="B408" i="3"/>
  <c r="A408" i="3"/>
  <c r="X407" i="3"/>
  <c r="W407" i="3"/>
  <c r="V407" i="3"/>
  <c r="V3" i="3" s="1"/>
  <c r="U407" i="3"/>
  <c r="T407" i="3"/>
  <c r="S407" i="3"/>
  <c r="R407" i="3"/>
  <c r="Q407" i="3"/>
  <c r="P407" i="3"/>
  <c r="O407" i="3"/>
  <c r="N407" i="3"/>
  <c r="N4" i="3" s="1"/>
  <c r="N5" i="3" s="1"/>
  <c r="M407" i="3"/>
  <c r="L407" i="3"/>
  <c r="K407" i="3"/>
  <c r="J407" i="3"/>
  <c r="I407" i="3" s="1"/>
  <c r="H407" i="3"/>
  <c r="G407" i="3"/>
  <c r="F407" i="3"/>
  <c r="E407" i="3"/>
  <c r="D407" i="3"/>
  <c r="C407" i="3"/>
  <c r="B407" i="3"/>
  <c r="A407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 s="1"/>
  <c r="H406" i="3"/>
  <c r="G406" i="3"/>
  <c r="F406" i="3"/>
  <c r="E406" i="3"/>
  <c r="D406" i="3"/>
  <c r="C406" i="3"/>
  <c r="B406" i="3"/>
  <c r="A406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H405" i="3"/>
  <c r="G405" i="3"/>
  <c r="F405" i="3"/>
  <c r="E405" i="3"/>
  <c r="D405" i="3"/>
  <c r="C405" i="3"/>
  <c r="C3" i="3" s="1"/>
  <c r="B405" i="3"/>
  <c r="A405" i="3"/>
  <c r="X404" i="3"/>
  <c r="W404" i="3"/>
  <c r="V404" i="3"/>
  <c r="U404" i="3"/>
  <c r="T404" i="3"/>
  <c r="S404" i="3"/>
  <c r="S3" i="3" s="1"/>
  <c r="R404" i="3"/>
  <c r="Q404" i="3"/>
  <c r="P404" i="3"/>
  <c r="O404" i="3"/>
  <c r="N404" i="3"/>
  <c r="M404" i="3"/>
  <c r="L404" i="3"/>
  <c r="K404" i="3"/>
  <c r="K3" i="3" s="1"/>
  <c r="J404" i="3"/>
  <c r="H404" i="3"/>
  <c r="D404" i="3" s="1"/>
  <c r="G404" i="3"/>
  <c r="F404" i="3"/>
  <c r="E404" i="3"/>
  <c r="C404" i="3"/>
  <c r="B404" i="3"/>
  <c r="A404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 s="1"/>
  <c r="H403" i="3"/>
  <c r="G403" i="3"/>
  <c r="D403" i="3" s="1"/>
  <c r="F403" i="3"/>
  <c r="E403" i="3"/>
  <c r="C403" i="3"/>
  <c r="B403" i="3"/>
  <c r="A403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 s="1"/>
  <c r="H402" i="3"/>
  <c r="G402" i="3"/>
  <c r="D402" i="3" s="1"/>
  <c r="F402" i="3"/>
  <c r="E402" i="3"/>
  <c r="C402" i="3"/>
  <c r="B402" i="3"/>
  <c r="A402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H401" i="3"/>
  <c r="G401" i="3"/>
  <c r="D401" i="3" s="1"/>
  <c r="F401" i="3"/>
  <c r="E401" i="3"/>
  <c r="C401" i="3"/>
  <c r="B401" i="3"/>
  <c r="A401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 s="1"/>
  <c r="H400" i="3"/>
  <c r="G400" i="3"/>
  <c r="D400" i="3" s="1"/>
  <c r="F400" i="3"/>
  <c r="E400" i="3"/>
  <c r="C400" i="3"/>
  <c r="B400" i="3"/>
  <c r="A400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 s="1"/>
  <c r="H399" i="3"/>
  <c r="G399" i="3"/>
  <c r="F399" i="3"/>
  <c r="E399" i="3"/>
  <c r="C399" i="3"/>
  <c r="B399" i="3"/>
  <c r="A399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 s="1"/>
  <c r="H398" i="3"/>
  <c r="G398" i="3"/>
  <c r="D398" i="3" s="1"/>
  <c r="F398" i="3"/>
  <c r="E398" i="3"/>
  <c r="C398" i="3"/>
  <c r="B398" i="3"/>
  <c r="A398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 s="1"/>
  <c r="H397" i="3"/>
  <c r="G397" i="3"/>
  <c r="D397" i="3" s="1"/>
  <c r="F397" i="3"/>
  <c r="E397" i="3"/>
  <c r="C397" i="3"/>
  <c r="B397" i="3"/>
  <c r="A397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 s="1"/>
  <c r="H396" i="3"/>
  <c r="G396" i="3"/>
  <c r="D396" i="3" s="1"/>
  <c r="F396" i="3"/>
  <c r="E396" i="3"/>
  <c r="C396" i="3"/>
  <c r="B396" i="3"/>
  <c r="A396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 s="1"/>
  <c r="H395" i="3"/>
  <c r="G395" i="3"/>
  <c r="F395" i="3"/>
  <c r="E395" i="3"/>
  <c r="C395" i="3"/>
  <c r="B395" i="3"/>
  <c r="A395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 s="1"/>
  <c r="H394" i="3"/>
  <c r="G394" i="3"/>
  <c r="D394" i="3" s="1"/>
  <c r="F394" i="3"/>
  <c r="E394" i="3"/>
  <c r="C394" i="3"/>
  <c r="B394" i="3"/>
  <c r="A394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 s="1"/>
  <c r="H393" i="3"/>
  <c r="G393" i="3"/>
  <c r="D393" i="3" s="1"/>
  <c r="F393" i="3"/>
  <c r="E393" i="3"/>
  <c r="C393" i="3"/>
  <c r="B393" i="3"/>
  <c r="A393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 s="1"/>
  <c r="H392" i="3"/>
  <c r="G392" i="3"/>
  <c r="D392" i="3" s="1"/>
  <c r="F392" i="3"/>
  <c r="E392" i="3"/>
  <c r="C392" i="3"/>
  <c r="B392" i="3"/>
  <c r="A392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 s="1"/>
  <c r="H391" i="3"/>
  <c r="G391" i="3"/>
  <c r="F391" i="3"/>
  <c r="E391" i="3"/>
  <c r="C391" i="3"/>
  <c r="B391" i="3"/>
  <c r="A391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 s="1"/>
  <c r="H390" i="3"/>
  <c r="G390" i="3"/>
  <c r="D390" i="3" s="1"/>
  <c r="F390" i="3"/>
  <c r="E390" i="3"/>
  <c r="C390" i="3"/>
  <c r="B390" i="3"/>
  <c r="A390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 s="1"/>
  <c r="H389" i="3"/>
  <c r="G389" i="3"/>
  <c r="D389" i="3" s="1"/>
  <c r="F389" i="3"/>
  <c r="E389" i="3"/>
  <c r="C389" i="3"/>
  <c r="B389" i="3"/>
  <c r="A389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 s="1"/>
  <c r="H388" i="3"/>
  <c r="G388" i="3"/>
  <c r="D388" i="3" s="1"/>
  <c r="F388" i="3"/>
  <c r="E388" i="3"/>
  <c r="C388" i="3"/>
  <c r="B388" i="3"/>
  <c r="A388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 s="1"/>
  <c r="H387" i="3"/>
  <c r="G387" i="3"/>
  <c r="F387" i="3"/>
  <c r="E387" i="3"/>
  <c r="C387" i="3"/>
  <c r="B387" i="3"/>
  <c r="A387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 s="1"/>
  <c r="H386" i="3"/>
  <c r="G386" i="3"/>
  <c r="D386" i="3" s="1"/>
  <c r="F386" i="3"/>
  <c r="E386" i="3"/>
  <c r="C386" i="3"/>
  <c r="B386" i="3"/>
  <c r="A386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 s="1"/>
  <c r="H385" i="3"/>
  <c r="G385" i="3"/>
  <c r="D385" i="3" s="1"/>
  <c r="F385" i="3"/>
  <c r="E385" i="3"/>
  <c r="C385" i="3"/>
  <c r="B385" i="3"/>
  <c r="A385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 s="1"/>
  <c r="H384" i="3"/>
  <c r="G384" i="3"/>
  <c r="D384" i="3" s="1"/>
  <c r="F384" i="3"/>
  <c r="E384" i="3"/>
  <c r="C384" i="3"/>
  <c r="B384" i="3"/>
  <c r="A384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 s="1"/>
  <c r="H383" i="3"/>
  <c r="G383" i="3"/>
  <c r="F383" i="3"/>
  <c r="E383" i="3"/>
  <c r="C383" i="3"/>
  <c r="B383" i="3"/>
  <c r="A383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 s="1"/>
  <c r="H382" i="3"/>
  <c r="G382" i="3"/>
  <c r="D382" i="3" s="1"/>
  <c r="F382" i="3"/>
  <c r="E382" i="3"/>
  <c r="C382" i="3"/>
  <c r="B382" i="3"/>
  <c r="A382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 s="1"/>
  <c r="H381" i="3"/>
  <c r="G381" i="3"/>
  <c r="D381" i="3" s="1"/>
  <c r="F381" i="3"/>
  <c r="E381" i="3"/>
  <c r="C381" i="3"/>
  <c r="B381" i="3"/>
  <c r="A381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 s="1"/>
  <c r="H380" i="3"/>
  <c r="G380" i="3"/>
  <c r="D380" i="3" s="1"/>
  <c r="F380" i="3"/>
  <c r="E380" i="3"/>
  <c r="C380" i="3"/>
  <c r="B380" i="3"/>
  <c r="A380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 s="1"/>
  <c r="H379" i="3"/>
  <c r="G379" i="3"/>
  <c r="F379" i="3"/>
  <c r="E379" i="3"/>
  <c r="C379" i="3"/>
  <c r="B379" i="3"/>
  <c r="A379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 s="1"/>
  <c r="H378" i="3"/>
  <c r="G378" i="3"/>
  <c r="D378" i="3" s="1"/>
  <c r="F378" i="3"/>
  <c r="E378" i="3"/>
  <c r="C378" i="3"/>
  <c r="B378" i="3"/>
  <c r="A378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 s="1"/>
  <c r="H377" i="3"/>
  <c r="G377" i="3"/>
  <c r="D377" i="3" s="1"/>
  <c r="F377" i="3"/>
  <c r="E377" i="3"/>
  <c r="C377" i="3"/>
  <c r="B377" i="3"/>
  <c r="A377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 s="1"/>
  <c r="H376" i="3"/>
  <c r="G376" i="3"/>
  <c r="D376" i="3" s="1"/>
  <c r="F376" i="3"/>
  <c r="E376" i="3"/>
  <c r="C376" i="3"/>
  <c r="B376" i="3"/>
  <c r="A376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 s="1"/>
  <c r="H375" i="3"/>
  <c r="G375" i="3"/>
  <c r="F375" i="3"/>
  <c r="E375" i="3"/>
  <c r="C375" i="3"/>
  <c r="B375" i="3"/>
  <c r="A375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 s="1"/>
  <c r="H374" i="3"/>
  <c r="G374" i="3"/>
  <c r="D374" i="3" s="1"/>
  <c r="F374" i="3"/>
  <c r="E374" i="3"/>
  <c r="C374" i="3"/>
  <c r="B374" i="3"/>
  <c r="A374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 s="1"/>
  <c r="H373" i="3"/>
  <c r="G373" i="3"/>
  <c r="D373" i="3" s="1"/>
  <c r="F373" i="3"/>
  <c r="E373" i="3"/>
  <c r="C373" i="3"/>
  <c r="B373" i="3"/>
  <c r="A373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 s="1"/>
  <c r="H372" i="3"/>
  <c r="G372" i="3"/>
  <c r="D372" i="3" s="1"/>
  <c r="F372" i="3"/>
  <c r="E372" i="3"/>
  <c r="C372" i="3"/>
  <c r="B372" i="3"/>
  <c r="A372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 s="1"/>
  <c r="H371" i="3"/>
  <c r="G371" i="3"/>
  <c r="F371" i="3"/>
  <c r="E371" i="3"/>
  <c r="C371" i="3"/>
  <c r="B371" i="3"/>
  <c r="A371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 s="1"/>
  <c r="H370" i="3"/>
  <c r="G370" i="3"/>
  <c r="D370" i="3" s="1"/>
  <c r="F370" i="3"/>
  <c r="E370" i="3"/>
  <c r="C370" i="3"/>
  <c r="B370" i="3"/>
  <c r="A370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 s="1"/>
  <c r="H369" i="3"/>
  <c r="G369" i="3"/>
  <c r="D369" i="3" s="1"/>
  <c r="F369" i="3"/>
  <c r="E369" i="3"/>
  <c r="C369" i="3"/>
  <c r="B369" i="3"/>
  <c r="A369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 s="1"/>
  <c r="H368" i="3"/>
  <c r="G368" i="3"/>
  <c r="D368" i="3" s="1"/>
  <c r="F368" i="3"/>
  <c r="E368" i="3"/>
  <c r="C368" i="3"/>
  <c r="B368" i="3"/>
  <c r="A368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 s="1"/>
  <c r="H367" i="3"/>
  <c r="G367" i="3"/>
  <c r="F367" i="3"/>
  <c r="E367" i="3"/>
  <c r="C367" i="3"/>
  <c r="B367" i="3"/>
  <c r="A367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 s="1"/>
  <c r="H366" i="3"/>
  <c r="G366" i="3"/>
  <c r="D366" i="3" s="1"/>
  <c r="F366" i="3"/>
  <c r="E366" i="3"/>
  <c r="C366" i="3"/>
  <c r="B366" i="3"/>
  <c r="A366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 s="1"/>
  <c r="H365" i="3"/>
  <c r="G365" i="3"/>
  <c r="D365" i="3" s="1"/>
  <c r="F365" i="3"/>
  <c r="E365" i="3"/>
  <c r="C365" i="3"/>
  <c r="B365" i="3"/>
  <c r="A365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 s="1"/>
  <c r="H364" i="3"/>
  <c r="G364" i="3"/>
  <c r="D364" i="3" s="1"/>
  <c r="F364" i="3"/>
  <c r="E364" i="3"/>
  <c r="C364" i="3"/>
  <c r="B364" i="3"/>
  <c r="A364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 s="1"/>
  <c r="H363" i="3"/>
  <c r="G363" i="3"/>
  <c r="F363" i="3"/>
  <c r="E363" i="3"/>
  <c r="C363" i="3"/>
  <c r="B363" i="3"/>
  <c r="A363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 s="1"/>
  <c r="H362" i="3"/>
  <c r="G362" i="3"/>
  <c r="D362" i="3" s="1"/>
  <c r="F362" i="3"/>
  <c r="E362" i="3"/>
  <c r="C362" i="3"/>
  <c r="B362" i="3"/>
  <c r="A362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 s="1"/>
  <c r="H361" i="3"/>
  <c r="G361" i="3"/>
  <c r="D361" i="3" s="1"/>
  <c r="F361" i="3"/>
  <c r="E361" i="3"/>
  <c r="C361" i="3"/>
  <c r="B361" i="3"/>
  <c r="A361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 s="1"/>
  <c r="H360" i="3"/>
  <c r="G360" i="3"/>
  <c r="D360" i="3" s="1"/>
  <c r="F360" i="3"/>
  <c r="E360" i="3"/>
  <c r="C360" i="3"/>
  <c r="B360" i="3"/>
  <c r="A360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 s="1"/>
  <c r="H359" i="3"/>
  <c r="G359" i="3"/>
  <c r="F359" i="3"/>
  <c r="E359" i="3"/>
  <c r="C359" i="3"/>
  <c r="B359" i="3"/>
  <c r="A359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 s="1"/>
  <c r="H358" i="3"/>
  <c r="G358" i="3"/>
  <c r="D358" i="3" s="1"/>
  <c r="F358" i="3"/>
  <c r="E358" i="3"/>
  <c r="C358" i="3"/>
  <c r="B358" i="3"/>
  <c r="A358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 s="1"/>
  <c r="H357" i="3"/>
  <c r="G357" i="3"/>
  <c r="D357" i="3" s="1"/>
  <c r="F357" i="3"/>
  <c r="E357" i="3"/>
  <c r="C357" i="3"/>
  <c r="B357" i="3"/>
  <c r="A357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 s="1"/>
  <c r="H356" i="3"/>
  <c r="G356" i="3"/>
  <c r="D356" i="3" s="1"/>
  <c r="F356" i="3"/>
  <c r="E356" i="3"/>
  <c r="C356" i="3"/>
  <c r="B356" i="3"/>
  <c r="A356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 s="1"/>
  <c r="H355" i="3"/>
  <c r="G355" i="3"/>
  <c r="F355" i="3"/>
  <c r="E355" i="3"/>
  <c r="C355" i="3"/>
  <c r="B355" i="3"/>
  <c r="A355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 s="1"/>
  <c r="H354" i="3"/>
  <c r="G354" i="3"/>
  <c r="D354" i="3" s="1"/>
  <c r="F354" i="3"/>
  <c r="E354" i="3"/>
  <c r="C354" i="3"/>
  <c r="B354" i="3"/>
  <c r="A354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 s="1"/>
  <c r="H353" i="3"/>
  <c r="G353" i="3"/>
  <c r="D353" i="3" s="1"/>
  <c r="F353" i="3"/>
  <c r="E353" i="3"/>
  <c r="C353" i="3"/>
  <c r="B353" i="3"/>
  <c r="A353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 s="1"/>
  <c r="H352" i="3"/>
  <c r="G352" i="3"/>
  <c r="D352" i="3" s="1"/>
  <c r="F352" i="3"/>
  <c r="E352" i="3"/>
  <c r="C352" i="3"/>
  <c r="B352" i="3"/>
  <c r="A352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 s="1"/>
  <c r="H351" i="3"/>
  <c r="G351" i="3"/>
  <c r="F351" i="3"/>
  <c r="E351" i="3"/>
  <c r="C351" i="3"/>
  <c r="B351" i="3"/>
  <c r="A351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 s="1"/>
  <c r="H350" i="3"/>
  <c r="G350" i="3"/>
  <c r="D350" i="3" s="1"/>
  <c r="F350" i="3"/>
  <c r="E350" i="3"/>
  <c r="C350" i="3"/>
  <c r="B350" i="3"/>
  <c r="A350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 s="1"/>
  <c r="H349" i="3"/>
  <c r="G349" i="3"/>
  <c r="D349" i="3" s="1"/>
  <c r="F349" i="3"/>
  <c r="E349" i="3"/>
  <c r="C349" i="3"/>
  <c r="B349" i="3"/>
  <c r="A349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 s="1"/>
  <c r="H348" i="3"/>
  <c r="G348" i="3"/>
  <c r="D348" i="3" s="1"/>
  <c r="F348" i="3"/>
  <c r="E348" i="3"/>
  <c r="C348" i="3"/>
  <c r="B348" i="3"/>
  <c r="A348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 s="1"/>
  <c r="H347" i="3"/>
  <c r="G347" i="3"/>
  <c r="F347" i="3"/>
  <c r="E347" i="3"/>
  <c r="C347" i="3"/>
  <c r="B347" i="3"/>
  <c r="A347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 s="1"/>
  <c r="H346" i="3"/>
  <c r="G346" i="3"/>
  <c r="D346" i="3" s="1"/>
  <c r="F346" i="3"/>
  <c r="E346" i="3"/>
  <c r="C346" i="3"/>
  <c r="B346" i="3"/>
  <c r="A346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 s="1"/>
  <c r="H345" i="3"/>
  <c r="G345" i="3"/>
  <c r="D345" i="3" s="1"/>
  <c r="F345" i="3"/>
  <c r="E345" i="3"/>
  <c r="C345" i="3"/>
  <c r="B345" i="3"/>
  <c r="A345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 s="1"/>
  <c r="H344" i="3"/>
  <c r="G344" i="3"/>
  <c r="D344" i="3" s="1"/>
  <c r="F344" i="3"/>
  <c r="E344" i="3"/>
  <c r="C344" i="3"/>
  <c r="B344" i="3"/>
  <c r="A344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 s="1"/>
  <c r="H343" i="3"/>
  <c r="G343" i="3"/>
  <c r="F343" i="3"/>
  <c r="E343" i="3"/>
  <c r="C343" i="3"/>
  <c r="B343" i="3"/>
  <c r="A343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 s="1"/>
  <c r="H342" i="3"/>
  <c r="G342" i="3"/>
  <c r="D342" i="3" s="1"/>
  <c r="F342" i="3"/>
  <c r="E342" i="3"/>
  <c r="C342" i="3"/>
  <c r="B342" i="3"/>
  <c r="A342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 s="1"/>
  <c r="H341" i="3"/>
  <c r="G341" i="3"/>
  <c r="D341" i="3" s="1"/>
  <c r="F341" i="3"/>
  <c r="E341" i="3"/>
  <c r="C341" i="3"/>
  <c r="B341" i="3"/>
  <c r="A341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 s="1"/>
  <c r="H340" i="3"/>
  <c r="G340" i="3"/>
  <c r="D340" i="3" s="1"/>
  <c r="F340" i="3"/>
  <c r="E340" i="3"/>
  <c r="C340" i="3"/>
  <c r="B340" i="3"/>
  <c r="A340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 s="1"/>
  <c r="H339" i="3"/>
  <c r="G339" i="3"/>
  <c r="F339" i="3"/>
  <c r="E339" i="3"/>
  <c r="C339" i="3"/>
  <c r="B339" i="3"/>
  <c r="A339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 s="1"/>
  <c r="H338" i="3"/>
  <c r="G338" i="3"/>
  <c r="D338" i="3" s="1"/>
  <c r="F338" i="3"/>
  <c r="E338" i="3"/>
  <c r="C338" i="3"/>
  <c r="B338" i="3"/>
  <c r="A338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 s="1"/>
  <c r="H337" i="3"/>
  <c r="G337" i="3"/>
  <c r="D337" i="3" s="1"/>
  <c r="F337" i="3"/>
  <c r="E337" i="3"/>
  <c r="C337" i="3"/>
  <c r="B337" i="3"/>
  <c r="A337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 s="1"/>
  <c r="H336" i="3"/>
  <c r="G336" i="3"/>
  <c r="D336" i="3" s="1"/>
  <c r="F336" i="3"/>
  <c r="E336" i="3"/>
  <c r="C336" i="3"/>
  <c r="B336" i="3"/>
  <c r="A336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 s="1"/>
  <c r="H335" i="3"/>
  <c r="G335" i="3"/>
  <c r="F335" i="3"/>
  <c r="E335" i="3"/>
  <c r="C335" i="3"/>
  <c r="B335" i="3"/>
  <c r="A335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 s="1"/>
  <c r="H334" i="3"/>
  <c r="G334" i="3"/>
  <c r="D334" i="3" s="1"/>
  <c r="F334" i="3"/>
  <c r="E334" i="3"/>
  <c r="C334" i="3"/>
  <c r="B334" i="3"/>
  <c r="A334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 s="1"/>
  <c r="H333" i="3"/>
  <c r="G333" i="3"/>
  <c r="D333" i="3" s="1"/>
  <c r="F333" i="3"/>
  <c r="E333" i="3"/>
  <c r="C333" i="3"/>
  <c r="B333" i="3"/>
  <c r="A333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 s="1"/>
  <c r="H332" i="3"/>
  <c r="G332" i="3"/>
  <c r="D332" i="3" s="1"/>
  <c r="F332" i="3"/>
  <c r="E332" i="3"/>
  <c r="C332" i="3"/>
  <c r="B332" i="3"/>
  <c r="A332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 s="1"/>
  <c r="H331" i="3"/>
  <c r="G331" i="3"/>
  <c r="F331" i="3"/>
  <c r="E331" i="3"/>
  <c r="C331" i="3"/>
  <c r="B331" i="3"/>
  <c r="A331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 s="1"/>
  <c r="H330" i="3"/>
  <c r="G330" i="3"/>
  <c r="D330" i="3" s="1"/>
  <c r="F330" i="3"/>
  <c r="F4" i="3" s="1"/>
  <c r="F5" i="3" s="1"/>
  <c r="E330" i="3"/>
  <c r="C330" i="3"/>
  <c r="B330" i="3"/>
  <c r="A330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 s="1"/>
  <c r="H329" i="3"/>
  <c r="G329" i="3"/>
  <c r="D329" i="3" s="1"/>
  <c r="F329" i="3"/>
  <c r="E329" i="3"/>
  <c r="C329" i="3"/>
  <c r="B329" i="3"/>
  <c r="A329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 s="1"/>
  <c r="H328" i="3"/>
  <c r="G328" i="3"/>
  <c r="D328" i="3" s="1"/>
  <c r="F328" i="3"/>
  <c r="E328" i="3"/>
  <c r="C328" i="3"/>
  <c r="B328" i="3"/>
  <c r="A328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 s="1"/>
  <c r="H327" i="3"/>
  <c r="G327" i="3"/>
  <c r="F327" i="3"/>
  <c r="E327" i="3"/>
  <c r="C327" i="3"/>
  <c r="B327" i="3"/>
  <c r="A327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H326" i="3"/>
  <c r="G326" i="3"/>
  <c r="D326" i="3" s="1"/>
  <c r="F326" i="3"/>
  <c r="E326" i="3"/>
  <c r="C326" i="3"/>
  <c r="B326" i="3"/>
  <c r="A326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 s="1"/>
  <c r="H325" i="3"/>
  <c r="G325" i="3"/>
  <c r="D325" i="3" s="1"/>
  <c r="F325" i="3"/>
  <c r="E325" i="3"/>
  <c r="C325" i="3"/>
  <c r="B325" i="3"/>
  <c r="A325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H324" i="3"/>
  <c r="D324" i="3" s="1"/>
  <c r="G324" i="3"/>
  <c r="F324" i="3"/>
  <c r="E324" i="3"/>
  <c r="C324" i="3"/>
  <c r="B324" i="3"/>
  <c r="A324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 s="1"/>
  <c r="H323" i="3"/>
  <c r="G323" i="3"/>
  <c r="F323" i="3"/>
  <c r="E323" i="3"/>
  <c r="D323" i="3"/>
  <c r="C323" i="3"/>
  <c r="B323" i="3"/>
  <c r="A323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H322" i="3"/>
  <c r="D322" i="3" s="1"/>
  <c r="G322" i="3"/>
  <c r="F322" i="3"/>
  <c r="E322" i="3"/>
  <c r="C322" i="3"/>
  <c r="B322" i="3"/>
  <c r="A322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H321" i="3"/>
  <c r="G321" i="3"/>
  <c r="D321" i="3" s="1"/>
  <c r="F321" i="3"/>
  <c r="E321" i="3"/>
  <c r="C321" i="3"/>
  <c r="B321" i="3"/>
  <c r="A321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 s="1"/>
  <c r="H320" i="3"/>
  <c r="G320" i="3"/>
  <c r="F320" i="3"/>
  <c r="E320" i="3"/>
  <c r="D320" i="3"/>
  <c r="C320" i="3"/>
  <c r="B320" i="3"/>
  <c r="A320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 s="1"/>
  <c r="H319" i="3"/>
  <c r="G319" i="3"/>
  <c r="F319" i="3"/>
  <c r="E319" i="3"/>
  <c r="C319" i="3"/>
  <c r="B319" i="3"/>
  <c r="A319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H318" i="3"/>
  <c r="G318" i="3"/>
  <c r="F318" i="3"/>
  <c r="E318" i="3"/>
  <c r="D318" i="3"/>
  <c r="C318" i="3"/>
  <c r="B318" i="3"/>
  <c r="A318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 s="1"/>
  <c r="H317" i="3"/>
  <c r="G317" i="3"/>
  <c r="F317" i="3"/>
  <c r="E317" i="3"/>
  <c r="D317" i="3"/>
  <c r="C317" i="3"/>
  <c r="B317" i="3"/>
  <c r="A317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 s="1"/>
  <c r="H316" i="3"/>
  <c r="G316" i="3"/>
  <c r="D316" i="3" s="1"/>
  <c r="F316" i="3"/>
  <c r="E316" i="3"/>
  <c r="C316" i="3"/>
  <c r="B316" i="3"/>
  <c r="A316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 s="1"/>
  <c r="H315" i="3"/>
  <c r="G315" i="3"/>
  <c r="D315" i="3" s="1"/>
  <c r="F315" i="3"/>
  <c r="E315" i="3"/>
  <c r="C315" i="3"/>
  <c r="B315" i="3"/>
  <c r="A315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 s="1"/>
  <c r="H314" i="3"/>
  <c r="G314" i="3"/>
  <c r="D314" i="3" s="1"/>
  <c r="F314" i="3"/>
  <c r="E314" i="3"/>
  <c r="C314" i="3"/>
  <c r="B314" i="3"/>
  <c r="A314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 s="1"/>
  <c r="H313" i="3"/>
  <c r="G313" i="3"/>
  <c r="F313" i="3"/>
  <c r="E313" i="3"/>
  <c r="D313" i="3"/>
  <c r="C313" i="3"/>
  <c r="B313" i="3"/>
  <c r="A313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 s="1"/>
  <c r="H312" i="3"/>
  <c r="G312" i="3"/>
  <c r="F312" i="3"/>
  <c r="E312" i="3"/>
  <c r="D312" i="3"/>
  <c r="C312" i="3"/>
  <c r="B312" i="3"/>
  <c r="A312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 s="1"/>
  <c r="H311" i="3"/>
  <c r="G311" i="3"/>
  <c r="D311" i="3" s="1"/>
  <c r="F311" i="3"/>
  <c r="E311" i="3"/>
  <c r="C311" i="3"/>
  <c r="B311" i="3"/>
  <c r="A311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 s="1"/>
  <c r="H310" i="3"/>
  <c r="G310" i="3"/>
  <c r="F310" i="3"/>
  <c r="E310" i="3"/>
  <c r="D310" i="3"/>
  <c r="C310" i="3"/>
  <c r="B310" i="3"/>
  <c r="A310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 s="1"/>
  <c r="H309" i="3"/>
  <c r="G309" i="3"/>
  <c r="D309" i="3" s="1"/>
  <c r="F309" i="3"/>
  <c r="E309" i="3"/>
  <c r="C309" i="3"/>
  <c r="B309" i="3"/>
  <c r="A309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 s="1"/>
  <c r="H308" i="3"/>
  <c r="G308" i="3"/>
  <c r="D308" i="3" s="1"/>
  <c r="F308" i="3"/>
  <c r="E308" i="3"/>
  <c r="C308" i="3"/>
  <c r="B308" i="3"/>
  <c r="A308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 s="1"/>
  <c r="H307" i="3"/>
  <c r="G307" i="3"/>
  <c r="D307" i="3" s="1"/>
  <c r="F307" i="3"/>
  <c r="E307" i="3"/>
  <c r="C307" i="3"/>
  <c r="B307" i="3"/>
  <c r="A307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 s="1"/>
  <c r="H306" i="3"/>
  <c r="G306" i="3"/>
  <c r="D306" i="3" s="1"/>
  <c r="F306" i="3"/>
  <c r="E306" i="3"/>
  <c r="C306" i="3"/>
  <c r="B306" i="3"/>
  <c r="A306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 s="1"/>
  <c r="H305" i="3"/>
  <c r="G305" i="3"/>
  <c r="F305" i="3"/>
  <c r="E305" i="3"/>
  <c r="D305" i="3"/>
  <c r="C305" i="3"/>
  <c r="B305" i="3"/>
  <c r="A305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 s="1"/>
  <c r="H304" i="3"/>
  <c r="G304" i="3"/>
  <c r="F304" i="3"/>
  <c r="E304" i="3"/>
  <c r="D304" i="3"/>
  <c r="C304" i="3"/>
  <c r="B304" i="3"/>
  <c r="A304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 s="1"/>
  <c r="H303" i="3"/>
  <c r="G303" i="3"/>
  <c r="D303" i="3" s="1"/>
  <c r="F303" i="3"/>
  <c r="E303" i="3"/>
  <c r="C303" i="3"/>
  <c r="B303" i="3"/>
  <c r="A303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 s="1"/>
  <c r="H302" i="3"/>
  <c r="G302" i="3"/>
  <c r="F302" i="3"/>
  <c r="E302" i="3"/>
  <c r="D302" i="3"/>
  <c r="C302" i="3"/>
  <c r="B302" i="3"/>
  <c r="A302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 s="1"/>
  <c r="H301" i="3"/>
  <c r="G301" i="3"/>
  <c r="D301" i="3" s="1"/>
  <c r="F301" i="3"/>
  <c r="E301" i="3"/>
  <c r="C301" i="3"/>
  <c r="B301" i="3"/>
  <c r="A301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 s="1"/>
  <c r="H300" i="3"/>
  <c r="G300" i="3"/>
  <c r="D300" i="3" s="1"/>
  <c r="F300" i="3"/>
  <c r="E300" i="3"/>
  <c r="C300" i="3"/>
  <c r="B300" i="3"/>
  <c r="A300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 s="1"/>
  <c r="H299" i="3"/>
  <c r="G299" i="3"/>
  <c r="D299" i="3" s="1"/>
  <c r="F299" i="3"/>
  <c r="E299" i="3"/>
  <c r="C299" i="3"/>
  <c r="B299" i="3"/>
  <c r="A299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 s="1"/>
  <c r="H298" i="3"/>
  <c r="G298" i="3"/>
  <c r="D298" i="3" s="1"/>
  <c r="F298" i="3"/>
  <c r="E298" i="3"/>
  <c r="C298" i="3"/>
  <c r="B298" i="3"/>
  <c r="A298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 s="1"/>
  <c r="H297" i="3"/>
  <c r="G297" i="3"/>
  <c r="F297" i="3"/>
  <c r="E297" i="3"/>
  <c r="D297" i="3"/>
  <c r="C297" i="3"/>
  <c r="B297" i="3"/>
  <c r="A297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 s="1"/>
  <c r="H296" i="3"/>
  <c r="G296" i="3"/>
  <c r="D296" i="3" s="1"/>
  <c r="F296" i="3"/>
  <c r="E296" i="3"/>
  <c r="C296" i="3"/>
  <c r="B296" i="3"/>
  <c r="A296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 s="1"/>
  <c r="H295" i="3"/>
  <c r="G295" i="3"/>
  <c r="D295" i="3" s="1"/>
  <c r="F295" i="3"/>
  <c r="E295" i="3"/>
  <c r="C295" i="3"/>
  <c r="B295" i="3"/>
  <c r="A295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 s="1"/>
  <c r="H294" i="3"/>
  <c r="G294" i="3"/>
  <c r="D294" i="3" s="1"/>
  <c r="F294" i="3"/>
  <c r="E294" i="3"/>
  <c r="C294" i="3"/>
  <c r="B294" i="3"/>
  <c r="A294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 s="1"/>
  <c r="H293" i="3"/>
  <c r="G293" i="3"/>
  <c r="F293" i="3"/>
  <c r="E293" i="3"/>
  <c r="D293" i="3"/>
  <c r="C293" i="3"/>
  <c r="B293" i="3"/>
  <c r="A293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 s="1"/>
  <c r="H292" i="3"/>
  <c r="G292" i="3"/>
  <c r="D292" i="3" s="1"/>
  <c r="F292" i="3"/>
  <c r="E292" i="3"/>
  <c r="C292" i="3"/>
  <c r="B292" i="3"/>
  <c r="A292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 s="1"/>
  <c r="H291" i="3"/>
  <c r="G291" i="3"/>
  <c r="D291" i="3" s="1"/>
  <c r="F291" i="3"/>
  <c r="E291" i="3"/>
  <c r="C291" i="3"/>
  <c r="B291" i="3"/>
  <c r="A291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 s="1"/>
  <c r="H290" i="3"/>
  <c r="G290" i="3"/>
  <c r="D290" i="3" s="1"/>
  <c r="F290" i="3"/>
  <c r="E290" i="3"/>
  <c r="C290" i="3"/>
  <c r="B290" i="3"/>
  <c r="A290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 s="1"/>
  <c r="H289" i="3"/>
  <c r="G289" i="3"/>
  <c r="F289" i="3"/>
  <c r="E289" i="3"/>
  <c r="D289" i="3"/>
  <c r="C289" i="3"/>
  <c r="B289" i="3"/>
  <c r="A289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 s="1"/>
  <c r="H288" i="3"/>
  <c r="G288" i="3"/>
  <c r="D288" i="3" s="1"/>
  <c r="F288" i="3"/>
  <c r="E288" i="3"/>
  <c r="C288" i="3"/>
  <c r="B288" i="3"/>
  <c r="A288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 s="1"/>
  <c r="H287" i="3"/>
  <c r="G287" i="3"/>
  <c r="D287" i="3" s="1"/>
  <c r="F287" i="3"/>
  <c r="E287" i="3"/>
  <c r="C287" i="3"/>
  <c r="B287" i="3"/>
  <c r="A287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 s="1"/>
  <c r="H286" i="3"/>
  <c r="G286" i="3"/>
  <c r="D286" i="3" s="1"/>
  <c r="F286" i="3"/>
  <c r="E286" i="3"/>
  <c r="C286" i="3"/>
  <c r="B286" i="3"/>
  <c r="A286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 s="1"/>
  <c r="H285" i="3"/>
  <c r="G285" i="3"/>
  <c r="F285" i="3"/>
  <c r="E285" i="3"/>
  <c r="D285" i="3"/>
  <c r="C285" i="3"/>
  <c r="B285" i="3"/>
  <c r="A285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 s="1"/>
  <c r="H284" i="3"/>
  <c r="G284" i="3"/>
  <c r="D284" i="3" s="1"/>
  <c r="F284" i="3"/>
  <c r="E284" i="3"/>
  <c r="C284" i="3"/>
  <c r="B284" i="3"/>
  <c r="A284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 s="1"/>
  <c r="H283" i="3"/>
  <c r="G283" i="3"/>
  <c r="D283" i="3" s="1"/>
  <c r="F283" i="3"/>
  <c r="E283" i="3"/>
  <c r="C283" i="3"/>
  <c r="B283" i="3"/>
  <c r="A283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 s="1"/>
  <c r="H282" i="3"/>
  <c r="G282" i="3"/>
  <c r="D282" i="3" s="1"/>
  <c r="F282" i="3"/>
  <c r="E282" i="3"/>
  <c r="C282" i="3"/>
  <c r="B282" i="3"/>
  <c r="A282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 s="1"/>
  <c r="H281" i="3"/>
  <c r="G281" i="3"/>
  <c r="F281" i="3"/>
  <c r="E281" i="3"/>
  <c r="D281" i="3"/>
  <c r="C281" i="3"/>
  <c r="B281" i="3"/>
  <c r="A281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 s="1"/>
  <c r="H280" i="3"/>
  <c r="G280" i="3"/>
  <c r="D280" i="3" s="1"/>
  <c r="F280" i="3"/>
  <c r="E280" i="3"/>
  <c r="C280" i="3"/>
  <c r="B280" i="3"/>
  <c r="A280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 s="1"/>
  <c r="H279" i="3"/>
  <c r="G279" i="3"/>
  <c r="D279" i="3" s="1"/>
  <c r="F279" i="3"/>
  <c r="E279" i="3"/>
  <c r="C279" i="3"/>
  <c r="B279" i="3"/>
  <c r="A279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 s="1"/>
  <c r="H278" i="3"/>
  <c r="G278" i="3"/>
  <c r="D278" i="3" s="1"/>
  <c r="F278" i="3"/>
  <c r="E278" i="3"/>
  <c r="C278" i="3"/>
  <c r="B278" i="3"/>
  <c r="A278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 s="1"/>
  <c r="H277" i="3"/>
  <c r="G277" i="3"/>
  <c r="F277" i="3"/>
  <c r="E277" i="3"/>
  <c r="D277" i="3"/>
  <c r="C277" i="3"/>
  <c r="B277" i="3"/>
  <c r="A277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 s="1"/>
  <c r="H276" i="3"/>
  <c r="G276" i="3"/>
  <c r="D276" i="3" s="1"/>
  <c r="F276" i="3"/>
  <c r="E276" i="3"/>
  <c r="C276" i="3"/>
  <c r="B276" i="3"/>
  <c r="A276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 s="1"/>
  <c r="H275" i="3"/>
  <c r="G275" i="3"/>
  <c r="D275" i="3" s="1"/>
  <c r="F275" i="3"/>
  <c r="E275" i="3"/>
  <c r="C275" i="3"/>
  <c r="B275" i="3"/>
  <c r="A275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 s="1"/>
  <c r="H274" i="3"/>
  <c r="G274" i="3"/>
  <c r="D274" i="3" s="1"/>
  <c r="F274" i="3"/>
  <c r="E274" i="3"/>
  <c r="C274" i="3"/>
  <c r="B274" i="3"/>
  <c r="A274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 s="1"/>
  <c r="H273" i="3"/>
  <c r="G273" i="3"/>
  <c r="F273" i="3"/>
  <c r="E273" i="3"/>
  <c r="D273" i="3"/>
  <c r="C273" i="3"/>
  <c r="B273" i="3"/>
  <c r="A273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 s="1"/>
  <c r="H272" i="3"/>
  <c r="G272" i="3"/>
  <c r="D272" i="3" s="1"/>
  <c r="F272" i="3"/>
  <c r="E272" i="3"/>
  <c r="C272" i="3"/>
  <c r="B272" i="3"/>
  <c r="A272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 s="1"/>
  <c r="H271" i="3"/>
  <c r="G271" i="3"/>
  <c r="D271" i="3" s="1"/>
  <c r="F271" i="3"/>
  <c r="E271" i="3"/>
  <c r="C271" i="3"/>
  <c r="B271" i="3"/>
  <c r="A271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 s="1"/>
  <c r="H270" i="3"/>
  <c r="G270" i="3"/>
  <c r="D270" i="3" s="1"/>
  <c r="F270" i="3"/>
  <c r="E270" i="3"/>
  <c r="C270" i="3"/>
  <c r="B270" i="3"/>
  <c r="A270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 s="1"/>
  <c r="H269" i="3"/>
  <c r="G269" i="3"/>
  <c r="F269" i="3"/>
  <c r="E269" i="3"/>
  <c r="D269" i="3"/>
  <c r="C269" i="3"/>
  <c r="B269" i="3"/>
  <c r="A269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 s="1"/>
  <c r="H268" i="3"/>
  <c r="G268" i="3"/>
  <c r="D268" i="3" s="1"/>
  <c r="F268" i="3"/>
  <c r="E268" i="3"/>
  <c r="C268" i="3"/>
  <c r="B268" i="3"/>
  <c r="A268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 s="1"/>
  <c r="H267" i="3"/>
  <c r="G267" i="3"/>
  <c r="D267" i="3" s="1"/>
  <c r="F267" i="3"/>
  <c r="E267" i="3"/>
  <c r="C267" i="3"/>
  <c r="B267" i="3"/>
  <c r="A267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 s="1"/>
  <c r="H266" i="3"/>
  <c r="G266" i="3"/>
  <c r="D266" i="3" s="1"/>
  <c r="F266" i="3"/>
  <c r="E266" i="3"/>
  <c r="C266" i="3"/>
  <c r="B266" i="3"/>
  <c r="A266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 s="1"/>
  <c r="H265" i="3"/>
  <c r="G265" i="3"/>
  <c r="F265" i="3"/>
  <c r="E265" i="3"/>
  <c r="D265" i="3"/>
  <c r="C265" i="3"/>
  <c r="B265" i="3"/>
  <c r="A265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 s="1"/>
  <c r="H264" i="3"/>
  <c r="G264" i="3"/>
  <c r="D264" i="3" s="1"/>
  <c r="F264" i="3"/>
  <c r="E264" i="3"/>
  <c r="C264" i="3"/>
  <c r="B264" i="3"/>
  <c r="A264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 s="1"/>
  <c r="H263" i="3"/>
  <c r="G263" i="3"/>
  <c r="D263" i="3" s="1"/>
  <c r="F263" i="3"/>
  <c r="E263" i="3"/>
  <c r="C263" i="3"/>
  <c r="B263" i="3"/>
  <c r="A263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 s="1"/>
  <c r="H262" i="3"/>
  <c r="G262" i="3"/>
  <c r="D262" i="3" s="1"/>
  <c r="F262" i="3"/>
  <c r="E262" i="3"/>
  <c r="C262" i="3"/>
  <c r="B262" i="3"/>
  <c r="A262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 s="1"/>
  <c r="H261" i="3"/>
  <c r="G261" i="3"/>
  <c r="D261" i="3" s="1"/>
  <c r="F261" i="3"/>
  <c r="E261" i="3"/>
  <c r="C261" i="3"/>
  <c r="B261" i="3"/>
  <c r="A261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 s="1"/>
  <c r="H260" i="3"/>
  <c r="G260" i="3"/>
  <c r="D260" i="3" s="1"/>
  <c r="F260" i="3"/>
  <c r="E260" i="3"/>
  <c r="C260" i="3"/>
  <c r="B260" i="3"/>
  <c r="A260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 s="1"/>
  <c r="H259" i="3"/>
  <c r="G259" i="3"/>
  <c r="D259" i="3" s="1"/>
  <c r="F259" i="3"/>
  <c r="E259" i="3"/>
  <c r="C259" i="3"/>
  <c r="B259" i="3"/>
  <c r="A259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 s="1"/>
  <c r="H258" i="3"/>
  <c r="G258" i="3"/>
  <c r="D258" i="3" s="1"/>
  <c r="F258" i="3"/>
  <c r="E258" i="3"/>
  <c r="C258" i="3"/>
  <c r="B258" i="3"/>
  <c r="A258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 s="1"/>
  <c r="H257" i="3"/>
  <c r="G257" i="3"/>
  <c r="F257" i="3"/>
  <c r="E257" i="3"/>
  <c r="D257" i="3"/>
  <c r="C257" i="3"/>
  <c r="B257" i="3"/>
  <c r="A257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 s="1"/>
  <c r="H256" i="3"/>
  <c r="G256" i="3"/>
  <c r="D256" i="3" s="1"/>
  <c r="F256" i="3"/>
  <c r="E256" i="3"/>
  <c r="C256" i="3"/>
  <c r="B256" i="3"/>
  <c r="A256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 s="1"/>
  <c r="H255" i="3"/>
  <c r="G255" i="3"/>
  <c r="D255" i="3" s="1"/>
  <c r="F255" i="3"/>
  <c r="E255" i="3"/>
  <c r="C255" i="3"/>
  <c r="B255" i="3"/>
  <c r="A255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 s="1"/>
  <c r="H254" i="3"/>
  <c r="G254" i="3"/>
  <c r="F254" i="3"/>
  <c r="E254" i="3"/>
  <c r="D254" i="3"/>
  <c r="C254" i="3"/>
  <c r="B254" i="3"/>
  <c r="A254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 s="1"/>
  <c r="H253" i="3"/>
  <c r="G253" i="3"/>
  <c r="D253" i="3" s="1"/>
  <c r="F253" i="3"/>
  <c r="E253" i="3"/>
  <c r="C253" i="3"/>
  <c r="B253" i="3"/>
  <c r="A253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 s="1"/>
  <c r="H252" i="3"/>
  <c r="G252" i="3"/>
  <c r="D252" i="3" s="1"/>
  <c r="F252" i="3"/>
  <c r="E252" i="3"/>
  <c r="C252" i="3"/>
  <c r="B252" i="3"/>
  <c r="A252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 s="1"/>
  <c r="H251" i="3"/>
  <c r="G251" i="3"/>
  <c r="D251" i="3" s="1"/>
  <c r="F251" i="3"/>
  <c r="E251" i="3"/>
  <c r="C251" i="3"/>
  <c r="B251" i="3"/>
  <c r="A251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 s="1"/>
  <c r="H250" i="3"/>
  <c r="G250" i="3"/>
  <c r="F250" i="3"/>
  <c r="E250" i="3"/>
  <c r="D250" i="3"/>
  <c r="C250" i="3"/>
  <c r="B250" i="3"/>
  <c r="A250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 s="1"/>
  <c r="H249" i="3"/>
  <c r="G249" i="3"/>
  <c r="F249" i="3"/>
  <c r="E249" i="3"/>
  <c r="D249" i="3"/>
  <c r="C249" i="3"/>
  <c r="B249" i="3"/>
  <c r="A249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 s="1"/>
  <c r="H248" i="3"/>
  <c r="G248" i="3"/>
  <c r="D248" i="3" s="1"/>
  <c r="F248" i="3"/>
  <c r="E248" i="3"/>
  <c r="C248" i="3"/>
  <c r="B248" i="3"/>
  <c r="A248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 s="1"/>
  <c r="H247" i="3"/>
  <c r="G247" i="3"/>
  <c r="D247" i="3" s="1"/>
  <c r="F247" i="3"/>
  <c r="E247" i="3"/>
  <c r="C247" i="3"/>
  <c r="B247" i="3"/>
  <c r="A247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 s="1"/>
  <c r="H246" i="3"/>
  <c r="G246" i="3"/>
  <c r="F246" i="3"/>
  <c r="E246" i="3"/>
  <c r="D246" i="3"/>
  <c r="C246" i="3"/>
  <c r="B246" i="3"/>
  <c r="A246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 s="1"/>
  <c r="H245" i="3"/>
  <c r="G245" i="3"/>
  <c r="F245" i="3"/>
  <c r="E245" i="3"/>
  <c r="D245" i="3"/>
  <c r="C245" i="3"/>
  <c r="B245" i="3"/>
  <c r="A245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 s="1"/>
  <c r="H244" i="3"/>
  <c r="G244" i="3"/>
  <c r="D244" i="3" s="1"/>
  <c r="F244" i="3"/>
  <c r="E244" i="3"/>
  <c r="C244" i="3"/>
  <c r="B244" i="3"/>
  <c r="A244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 s="1"/>
  <c r="H243" i="3"/>
  <c r="G243" i="3"/>
  <c r="D243" i="3" s="1"/>
  <c r="F243" i="3"/>
  <c r="E243" i="3"/>
  <c r="C243" i="3"/>
  <c r="B243" i="3"/>
  <c r="A243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 s="1"/>
  <c r="H242" i="3"/>
  <c r="G242" i="3"/>
  <c r="D242" i="3" s="1"/>
  <c r="F242" i="3"/>
  <c r="E242" i="3"/>
  <c r="C242" i="3"/>
  <c r="B242" i="3"/>
  <c r="A242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 s="1"/>
  <c r="H241" i="3"/>
  <c r="G241" i="3"/>
  <c r="F241" i="3"/>
  <c r="E241" i="3"/>
  <c r="D241" i="3"/>
  <c r="C241" i="3"/>
  <c r="B241" i="3"/>
  <c r="A241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 s="1"/>
  <c r="H240" i="3"/>
  <c r="G240" i="3"/>
  <c r="F240" i="3"/>
  <c r="E240" i="3"/>
  <c r="D240" i="3"/>
  <c r="C240" i="3"/>
  <c r="B240" i="3"/>
  <c r="A240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 s="1"/>
  <c r="H239" i="3"/>
  <c r="G239" i="3"/>
  <c r="D239" i="3" s="1"/>
  <c r="F239" i="3"/>
  <c r="E239" i="3"/>
  <c r="C239" i="3"/>
  <c r="B239" i="3"/>
  <c r="A239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 s="1"/>
  <c r="H238" i="3"/>
  <c r="G238" i="3"/>
  <c r="F238" i="3"/>
  <c r="E238" i="3"/>
  <c r="D238" i="3"/>
  <c r="C238" i="3"/>
  <c r="B238" i="3"/>
  <c r="A238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 s="1"/>
  <c r="H237" i="3"/>
  <c r="G237" i="3"/>
  <c r="F237" i="3"/>
  <c r="E237" i="3"/>
  <c r="D237" i="3"/>
  <c r="C237" i="3"/>
  <c r="B237" i="3"/>
  <c r="A237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 s="1"/>
  <c r="H236" i="3"/>
  <c r="G236" i="3"/>
  <c r="D236" i="3" s="1"/>
  <c r="F236" i="3"/>
  <c r="E236" i="3"/>
  <c r="C236" i="3"/>
  <c r="B236" i="3"/>
  <c r="A236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 s="1"/>
  <c r="H235" i="3"/>
  <c r="G235" i="3"/>
  <c r="D235" i="3" s="1"/>
  <c r="F235" i="3"/>
  <c r="E235" i="3"/>
  <c r="C235" i="3"/>
  <c r="B235" i="3"/>
  <c r="A235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 s="1"/>
  <c r="H234" i="3"/>
  <c r="G234" i="3"/>
  <c r="D234" i="3" s="1"/>
  <c r="F234" i="3"/>
  <c r="E234" i="3"/>
  <c r="C234" i="3"/>
  <c r="B234" i="3"/>
  <c r="A234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 s="1"/>
  <c r="H233" i="3"/>
  <c r="G233" i="3"/>
  <c r="F233" i="3"/>
  <c r="E233" i="3"/>
  <c r="D233" i="3"/>
  <c r="C233" i="3"/>
  <c r="B233" i="3"/>
  <c r="A233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 s="1"/>
  <c r="H232" i="3"/>
  <c r="G232" i="3"/>
  <c r="D232" i="3" s="1"/>
  <c r="F232" i="3"/>
  <c r="E232" i="3"/>
  <c r="C232" i="3"/>
  <c r="B232" i="3"/>
  <c r="A232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 s="1"/>
  <c r="H231" i="3"/>
  <c r="G231" i="3"/>
  <c r="D231" i="3" s="1"/>
  <c r="F231" i="3"/>
  <c r="E231" i="3"/>
  <c r="C231" i="3"/>
  <c r="B231" i="3"/>
  <c r="A231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 s="1"/>
  <c r="H230" i="3"/>
  <c r="G230" i="3"/>
  <c r="F230" i="3"/>
  <c r="E230" i="3"/>
  <c r="D230" i="3"/>
  <c r="C230" i="3"/>
  <c r="B230" i="3"/>
  <c r="A230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 s="1"/>
  <c r="H229" i="3"/>
  <c r="G229" i="3"/>
  <c r="F229" i="3"/>
  <c r="E229" i="3"/>
  <c r="C229" i="3"/>
  <c r="B229" i="3"/>
  <c r="A229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 s="1"/>
  <c r="H228" i="3"/>
  <c r="G228" i="3"/>
  <c r="D228" i="3" s="1"/>
  <c r="F228" i="3"/>
  <c r="E228" i="3"/>
  <c r="C228" i="3"/>
  <c r="B228" i="3"/>
  <c r="A228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 s="1"/>
  <c r="H227" i="3"/>
  <c r="G227" i="3"/>
  <c r="D227" i="3" s="1"/>
  <c r="F227" i="3"/>
  <c r="E227" i="3"/>
  <c r="C227" i="3"/>
  <c r="B227" i="3"/>
  <c r="A227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 s="1"/>
  <c r="H226" i="3"/>
  <c r="G226" i="3"/>
  <c r="D226" i="3" s="1"/>
  <c r="F226" i="3"/>
  <c r="E226" i="3"/>
  <c r="C226" i="3"/>
  <c r="B226" i="3"/>
  <c r="A226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 s="1"/>
  <c r="H225" i="3"/>
  <c r="G225" i="3"/>
  <c r="F225" i="3"/>
  <c r="E225" i="3"/>
  <c r="D225" i="3"/>
  <c r="C225" i="3"/>
  <c r="B225" i="3"/>
  <c r="A225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 s="1"/>
  <c r="H224" i="3"/>
  <c r="G224" i="3"/>
  <c r="D224" i="3" s="1"/>
  <c r="F224" i="3"/>
  <c r="E224" i="3"/>
  <c r="C224" i="3"/>
  <c r="B224" i="3"/>
  <c r="A224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 s="1"/>
  <c r="H223" i="3"/>
  <c r="G223" i="3"/>
  <c r="D223" i="3" s="1"/>
  <c r="F223" i="3"/>
  <c r="E223" i="3"/>
  <c r="C223" i="3"/>
  <c r="B223" i="3"/>
  <c r="A223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 s="1"/>
  <c r="H222" i="3"/>
  <c r="G222" i="3"/>
  <c r="F222" i="3"/>
  <c r="E222" i="3"/>
  <c r="D222" i="3"/>
  <c r="C222" i="3"/>
  <c r="B222" i="3"/>
  <c r="A222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 s="1"/>
  <c r="H221" i="3"/>
  <c r="G221" i="3"/>
  <c r="F221" i="3"/>
  <c r="E221" i="3"/>
  <c r="C221" i="3"/>
  <c r="B221" i="3"/>
  <c r="A221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 s="1"/>
  <c r="H220" i="3"/>
  <c r="G220" i="3"/>
  <c r="D220" i="3" s="1"/>
  <c r="F220" i="3"/>
  <c r="E220" i="3"/>
  <c r="C220" i="3"/>
  <c r="B220" i="3"/>
  <c r="A220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 s="1"/>
  <c r="H219" i="3"/>
  <c r="G219" i="3"/>
  <c r="D219" i="3" s="1"/>
  <c r="F219" i="3"/>
  <c r="E219" i="3"/>
  <c r="C219" i="3"/>
  <c r="B219" i="3"/>
  <c r="A219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 s="1"/>
  <c r="H218" i="3"/>
  <c r="G218" i="3"/>
  <c r="D218" i="3" s="1"/>
  <c r="F218" i="3"/>
  <c r="E218" i="3"/>
  <c r="C218" i="3"/>
  <c r="B218" i="3"/>
  <c r="A218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 s="1"/>
  <c r="H217" i="3"/>
  <c r="G217" i="3"/>
  <c r="F217" i="3"/>
  <c r="E217" i="3"/>
  <c r="D217" i="3"/>
  <c r="C217" i="3"/>
  <c r="B217" i="3"/>
  <c r="A217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 s="1"/>
  <c r="H216" i="3"/>
  <c r="G216" i="3"/>
  <c r="D216" i="3" s="1"/>
  <c r="F216" i="3"/>
  <c r="E216" i="3"/>
  <c r="C216" i="3"/>
  <c r="B216" i="3"/>
  <c r="A216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 s="1"/>
  <c r="H215" i="3"/>
  <c r="G215" i="3"/>
  <c r="D215" i="3" s="1"/>
  <c r="F215" i="3"/>
  <c r="E215" i="3"/>
  <c r="C215" i="3"/>
  <c r="B215" i="3"/>
  <c r="A215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 s="1"/>
  <c r="H214" i="3"/>
  <c r="G214" i="3"/>
  <c r="F214" i="3"/>
  <c r="E214" i="3"/>
  <c r="D214" i="3"/>
  <c r="C214" i="3"/>
  <c r="B214" i="3"/>
  <c r="A214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 s="1"/>
  <c r="H213" i="3"/>
  <c r="G213" i="3"/>
  <c r="D213" i="3" s="1"/>
  <c r="F213" i="3"/>
  <c r="E213" i="3"/>
  <c r="C213" i="3"/>
  <c r="B213" i="3"/>
  <c r="A213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 s="1"/>
  <c r="H212" i="3"/>
  <c r="G212" i="3"/>
  <c r="D212" i="3" s="1"/>
  <c r="F212" i="3"/>
  <c r="E212" i="3"/>
  <c r="C212" i="3"/>
  <c r="B212" i="3"/>
  <c r="A212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 s="1"/>
  <c r="H211" i="3"/>
  <c r="G211" i="3"/>
  <c r="D211" i="3" s="1"/>
  <c r="F211" i="3"/>
  <c r="E211" i="3"/>
  <c r="C211" i="3"/>
  <c r="B211" i="3"/>
  <c r="A211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 s="1"/>
  <c r="H210" i="3"/>
  <c r="G210" i="3"/>
  <c r="D210" i="3" s="1"/>
  <c r="F210" i="3"/>
  <c r="E210" i="3"/>
  <c r="C210" i="3"/>
  <c r="B210" i="3"/>
  <c r="A210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 s="1"/>
  <c r="H209" i="3"/>
  <c r="G209" i="3"/>
  <c r="F209" i="3"/>
  <c r="E209" i="3"/>
  <c r="D209" i="3"/>
  <c r="C209" i="3"/>
  <c r="B209" i="3"/>
  <c r="A209" i="3"/>
  <c r="X208" i="3"/>
  <c r="W208" i="3"/>
  <c r="V208" i="3"/>
  <c r="U208" i="3"/>
  <c r="T208" i="3"/>
  <c r="T3" i="3" s="1"/>
  <c r="S208" i="3"/>
  <c r="R208" i="3"/>
  <c r="Q208" i="3"/>
  <c r="P208" i="3"/>
  <c r="O208" i="3"/>
  <c r="N208" i="3"/>
  <c r="M208" i="3"/>
  <c r="L208" i="3"/>
  <c r="L3" i="3" s="1"/>
  <c r="K208" i="3"/>
  <c r="J208" i="3"/>
  <c r="H208" i="3"/>
  <c r="G208" i="3"/>
  <c r="F208" i="3"/>
  <c r="E208" i="3"/>
  <c r="C208" i="3"/>
  <c r="B208" i="3"/>
  <c r="A208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H207" i="3"/>
  <c r="G207" i="3"/>
  <c r="D207" i="3" s="1"/>
  <c r="F207" i="3"/>
  <c r="E207" i="3"/>
  <c r="C207" i="3"/>
  <c r="B207" i="3"/>
  <c r="A207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 s="1"/>
  <c r="H206" i="3"/>
  <c r="G206" i="3"/>
  <c r="D206" i="3" s="1"/>
  <c r="F206" i="3"/>
  <c r="E206" i="3"/>
  <c r="C206" i="3"/>
  <c r="B206" i="3"/>
  <c r="A206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H205" i="3"/>
  <c r="G205" i="3"/>
  <c r="F205" i="3"/>
  <c r="E205" i="3"/>
  <c r="C205" i="3"/>
  <c r="B205" i="3"/>
  <c r="A205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H204" i="3"/>
  <c r="G204" i="3"/>
  <c r="D204" i="3" s="1"/>
  <c r="F204" i="3"/>
  <c r="E204" i="3"/>
  <c r="C204" i="3"/>
  <c r="B204" i="3"/>
  <c r="A204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 s="1"/>
  <c r="H203" i="3"/>
  <c r="G203" i="3"/>
  <c r="F203" i="3"/>
  <c r="E203" i="3"/>
  <c r="D203" i="3"/>
  <c r="C203" i="3"/>
  <c r="B203" i="3"/>
  <c r="A203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H202" i="3"/>
  <c r="G202" i="3"/>
  <c r="D202" i="3" s="1"/>
  <c r="F202" i="3"/>
  <c r="E202" i="3"/>
  <c r="C202" i="3"/>
  <c r="B202" i="3"/>
  <c r="A202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 s="1"/>
  <c r="H201" i="3"/>
  <c r="G201" i="3"/>
  <c r="F201" i="3"/>
  <c r="E201" i="3"/>
  <c r="D201" i="3"/>
  <c r="C201" i="3"/>
  <c r="B201" i="3"/>
  <c r="A201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 s="1"/>
  <c r="H200" i="3"/>
  <c r="G200" i="3"/>
  <c r="D200" i="3" s="1"/>
  <c r="F200" i="3"/>
  <c r="E200" i="3"/>
  <c r="C200" i="3"/>
  <c r="B200" i="3"/>
  <c r="A200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H199" i="3"/>
  <c r="G199" i="3"/>
  <c r="D199" i="3" s="1"/>
  <c r="F199" i="3"/>
  <c r="E199" i="3"/>
  <c r="C199" i="3"/>
  <c r="B199" i="3"/>
  <c r="A199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 s="1"/>
  <c r="H198" i="3"/>
  <c r="G198" i="3"/>
  <c r="D198" i="3" s="1"/>
  <c r="F198" i="3"/>
  <c r="E198" i="3"/>
  <c r="C198" i="3"/>
  <c r="B198" i="3"/>
  <c r="A198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H197" i="3"/>
  <c r="G197" i="3"/>
  <c r="F197" i="3"/>
  <c r="E197" i="3"/>
  <c r="C197" i="3"/>
  <c r="B197" i="3"/>
  <c r="A197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H196" i="3"/>
  <c r="G196" i="3"/>
  <c r="D196" i="3" s="1"/>
  <c r="F196" i="3"/>
  <c r="E196" i="3"/>
  <c r="C196" i="3"/>
  <c r="B196" i="3"/>
  <c r="A196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H195" i="3"/>
  <c r="G195" i="3"/>
  <c r="F195" i="3"/>
  <c r="E195" i="3"/>
  <c r="D195" i="3"/>
  <c r="C195" i="3"/>
  <c r="B195" i="3"/>
  <c r="A195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H194" i="3"/>
  <c r="G194" i="3"/>
  <c r="F194" i="3"/>
  <c r="E194" i="3"/>
  <c r="D194" i="3"/>
  <c r="C194" i="3"/>
  <c r="B194" i="3"/>
  <c r="A194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 s="1"/>
  <c r="H193" i="3"/>
  <c r="G193" i="3"/>
  <c r="F193" i="3"/>
  <c r="E193" i="3"/>
  <c r="D193" i="3"/>
  <c r="C193" i="3"/>
  <c r="B193" i="3"/>
  <c r="A193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 s="1"/>
  <c r="H192" i="3"/>
  <c r="D192" i="3" s="1"/>
  <c r="G192" i="3"/>
  <c r="F192" i="3"/>
  <c r="E192" i="3"/>
  <c r="C192" i="3"/>
  <c r="B192" i="3"/>
  <c r="A192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H191" i="3"/>
  <c r="G191" i="3"/>
  <c r="D191" i="3" s="1"/>
  <c r="F191" i="3"/>
  <c r="E191" i="3"/>
  <c r="C191" i="3"/>
  <c r="B191" i="3"/>
  <c r="A191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 s="1"/>
  <c r="H190" i="3"/>
  <c r="G190" i="3"/>
  <c r="D190" i="3" s="1"/>
  <c r="F190" i="3"/>
  <c r="E190" i="3"/>
  <c r="C190" i="3"/>
  <c r="B190" i="3"/>
  <c r="A190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H189" i="3"/>
  <c r="D189" i="3" s="1"/>
  <c r="G189" i="3"/>
  <c r="F189" i="3"/>
  <c r="E189" i="3"/>
  <c r="C189" i="3"/>
  <c r="B189" i="3"/>
  <c r="A189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H188" i="3"/>
  <c r="G188" i="3"/>
  <c r="F188" i="3"/>
  <c r="E188" i="3"/>
  <c r="D188" i="3"/>
  <c r="C188" i="3"/>
  <c r="B188" i="3"/>
  <c r="A188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H187" i="3"/>
  <c r="G187" i="3"/>
  <c r="F187" i="3"/>
  <c r="E187" i="3"/>
  <c r="D187" i="3"/>
  <c r="C187" i="3"/>
  <c r="B187" i="3"/>
  <c r="A187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H186" i="3"/>
  <c r="G186" i="3"/>
  <c r="F186" i="3"/>
  <c r="E186" i="3"/>
  <c r="D186" i="3"/>
  <c r="C186" i="3"/>
  <c r="B186" i="3"/>
  <c r="A186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 s="1"/>
  <c r="H185" i="3"/>
  <c r="G185" i="3"/>
  <c r="F185" i="3"/>
  <c r="E185" i="3"/>
  <c r="D185" i="3"/>
  <c r="C185" i="3"/>
  <c r="B185" i="3"/>
  <c r="A185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 s="1"/>
  <c r="H184" i="3"/>
  <c r="G184" i="3"/>
  <c r="D184" i="3" s="1"/>
  <c r="F184" i="3"/>
  <c r="E184" i="3"/>
  <c r="C184" i="3"/>
  <c r="B184" i="3"/>
  <c r="A184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H183" i="3"/>
  <c r="G183" i="3"/>
  <c r="D183" i="3" s="1"/>
  <c r="F183" i="3"/>
  <c r="E183" i="3"/>
  <c r="C183" i="3"/>
  <c r="B183" i="3"/>
  <c r="A183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 s="1"/>
  <c r="H182" i="3"/>
  <c r="G182" i="3"/>
  <c r="D182" i="3" s="1"/>
  <c r="F182" i="3"/>
  <c r="E182" i="3"/>
  <c r="C182" i="3"/>
  <c r="B182" i="3"/>
  <c r="A182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H181" i="3"/>
  <c r="D181" i="3" s="1"/>
  <c r="G181" i="3"/>
  <c r="F181" i="3"/>
  <c r="E181" i="3"/>
  <c r="C181" i="3"/>
  <c r="B181" i="3"/>
  <c r="A181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H180" i="3"/>
  <c r="G180" i="3"/>
  <c r="D180" i="3" s="1"/>
  <c r="F180" i="3"/>
  <c r="E180" i="3"/>
  <c r="C180" i="3"/>
  <c r="B180" i="3"/>
  <c r="A180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H179" i="3"/>
  <c r="G179" i="3"/>
  <c r="F179" i="3"/>
  <c r="E179" i="3"/>
  <c r="D179" i="3"/>
  <c r="C179" i="3"/>
  <c r="B179" i="3"/>
  <c r="A179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H178" i="3"/>
  <c r="G178" i="3"/>
  <c r="F178" i="3"/>
  <c r="E178" i="3"/>
  <c r="D178" i="3"/>
  <c r="C178" i="3"/>
  <c r="B178" i="3"/>
  <c r="A178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 s="1"/>
  <c r="H177" i="3"/>
  <c r="G177" i="3"/>
  <c r="F177" i="3"/>
  <c r="E177" i="3"/>
  <c r="D177" i="3"/>
  <c r="C177" i="3"/>
  <c r="B177" i="3"/>
  <c r="A177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 s="1"/>
  <c r="H176" i="3"/>
  <c r="G176" i="3"/>
  <c r="F176" i="3"/>
  <c r="E176" i="3"/>
  <c r="C176" i="3"/>
  <c r="B176" i="3"/>
  <c r="A176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H175" i="3"/>
  <c r="G175" i="3"/>
  <c r="D175" i="3" s="1"/>
  <c r="F175" i="3"/>
  <c r="E175" i="3"/>
  <c r="C175" i="3"/>
  <c r="B175" i="3"/>
  <c r="A175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 s="1"/>
  <c r="H174" i="3"/>
  <c r="G174" i="3"/>
  <c r="D174" i="3" s="1"/>
  <c r="F174" i="3"/>
  <c r="E174" i="3"/>
  <c r="C174" i="3"/>
  <c r="B174" i="3"/>
  <c r="A174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H173" i="3"/>
  <c r="G173" i="3"/>
  <c r="D173" i="3" s="1"/>
  <c r="F173" i="3"/>
  <c r="E173" i="3"/>
  <c r="C173" i="3"/>
  <c r="B173" i="3"/>
  <c r="A173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H172" i="3"/>
  <c r="G172" i="3"/>
  <c r="D172" i="3" s="1"/>
  <c r="F172" i="3"/>
  <c r="E172" i="3"/>
  <c r="C172" i="3"/>
  <c r="B172" i="3"/>
  <c r="A172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H171" i="3"/>
  <c r="G171" i="3"/>
  <c r="F171" i="3"/>
  <c r="E171" i="3"/>
  <c r="D171" i="3"/>
  <c r="C171" i="3"/>
  <c r="B171" i="3"/>
  <c r="A171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H170" i="3"/>
  <c r="G170" i="3"/>
  <c r="F170" i="3"/>
  <c r="E170" i="3"/>
  <c r="D170" i="3"/>
  <c r="C170" i="3"/>
  <c r="B170" i="3"/>
  <c r="A170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 s="1"/>
  <c r="H169" i="3"/>
  <c r="G169" i="3"/>
  <c r="F169" i="3"/>
  <c r="E169" i="3"/>
  <c r="D169" i="3"/>
  <c r="C169" i="3"/>
  <c r="B169" i="3"/>
  <c r="A169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 s="1"/>
  <c r="H168" i="3"/>
  <c r="D168" i="3" s="1"/>
  <c r="G168" i="3"/>
  <c r="F168" i="3"/>
  <c r="E168" i="3"/>
  <c r="C168" i="3"/>
  <c r="B168" i="3"/>
  <c r="A168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H167" i="3"/>
  <c r="G167" i="3"/>
  <c r="D167" i="3" s="1"/>
  <c r="F167" i="3"/>
  <c r="E167" i="3"/>
  <c r="C167" i="3"/>
  <c r="B167" i="3"/>
  <c r="A167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 s="1"/>
  <c r="H166" i="3"/>
  <c r="G166" i="3"/>
  <c r="D166" i="3" s="1"/>
  <c r="F166" i="3"/>
  <c r="E166" i="3"/>
  <c r="C166" i="3"/>
  <c r="B166" i="3"/>
  <c r="A166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H165" i="3"/>
  <c r="H4" i="3" s="1"/>
  <c r="H5" i="3" s="1"/>
  <c r="G165" i="3"/>
  <c r="F165" i="3"/>
  <c r="E165" i="3"/>
  <c r="C165" i="3"/>
  <c r="B165" i="3"/>
  <c r="A165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H164" i="3"/>
  <c r="G164" i="3"/>
  <c r="D164" i="3" s="1"/>
  <c r="F164" i="3"/>
  <c r="E164" i="3"/>
  <c r="C164" i="3"/>
  <c r="B164" i="3"/>
  <c r="A164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 s="1"/>
  <c r="H163" i="3"/>
  <c r="G163" i="3"/>
  <c r="F163" i="3"/>
  <c r="E163" i="3"/>
  <c r="D163" i="3"/>
  <c r="C163" i="3"/>
  <c r="B163" i="3"/>
  <c r="A163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H162" i="3"/>
  <c r="G162" i="3"/>
  <c r="F162" i="3"/>
  <c r="E162" i="3"/>
  <c r="D162" i="3"/>
  <c r="C162" i="3"/>
  <c r="B162" i="3"/>
  <c r="A162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 s="1"/>
  <c r="H161" i="3"/>
  <c r="G161" i="3"/>
  <c r="F161" i="3"/>
  <c r="E161" i="3"/>
  <c r="D161" i="3"/>
  <c r="C161" i="3"/>
  <c r="B161" i="3"/>
  <c r="A161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 s="1"/>
  <c r="H160" i="3"/>
  <c r="G160" i="3"/>
  <c r="F160" i="3"/>
  <c r="E160" i="3"/>
  <c r="C160" i="3"/>
  <c r="B160" i="3"/>
  <c r="A160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H159" i="3"/>
  <c r="G159" i="3"/>
  <c r="D159" i="3" s="1"/>
  <c r="F159" i="3"/>
  <c r="E159" i="3"/>
  <c r="C159" i="3"/>
  <c r="B159" i="3"/>
  <c r="A159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 s="1"/>
  <c r="H158" i="3"/>
  <c r="G158" i="3"/>
  <c r="D158" i="3" s="1"/>
  <c r="F158" i="3"/>
  <c r="F3" i="3" s="1"/>
  <c r="E158" i="3"/>
  <c r="C158" i="3"/>
  <c r="B158" i="3"/>
  <c r="A158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 s="1"/>
  <c r="H157" i="3"/>
  <c r="G157" i="3"/>
  <c r="D157" i="3" s="1"/>
  <c r="F157" i="3"/>
  <c r="E157" i="3"/>
  <c r="C157" i="3"/>
  <c r="B157" i="3"/>
  <c r="A157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 s="1"/>
  <c r="H156" i="3"/>
  <c r="G156" i="3"/>
  <c r="D156" i="3" s="1"/>
  <c r="F156" i="3"/>
  <c r="E156" i="3"/>
  <c r="C156" i="3"/>
  <c r="B156" i="3"/>
  <c r="A156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 s="1"/>
  <c r="H155" i="3"/>
  <c r="G155" i="3"/>
  <c r="F155" i="3"/>
  <c r="E155" i="3"/>
  <c r="D155" i="3"/>
  <c r="C155" i="3"/>
  <c r="B155" i="3"/>
  <c r="A155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H154" i="3"/>
  <c r="G154" i="3"/>
  <c r="F154" i="3"/>
  <c r="E154" i="3"/>
  <c r="D154" i="3"/>
  <c r="C154" i="3"/>
  <c r="B154" i="3"/>
  <c r="A154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 s="1"/>
  <c r="H153" i="3"/>
  <c r="G153" i="3"/>
  <c r="F153" i="3"/>
  <c r="E153" i="3"/>
  <c r="D153" i="3"/>
  <c r="C153" i="3"/>
  <c r="B153" i="3"/>
  <c r="A153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 s="1"/>
  <c r="H152" i="3"/>
  <c r="D152" i="3" s="1"/>
  <c r="G152" i="3"/>
  <c r="F152" i="3"/>
  <c r="E152" i="3"/>
  <c r="C152" i="3"/>
  <c r="B152" i="3"/>
  <c r="A152" i="3"/>
  <c r="X151" i="3"/>
  <c r="X4" i="3" s="1"/>
  <c r="X5" i="3" s="1"/>
  <c r="W151" i="3"/>
  <c r="V151" i="3"/>
  <c r="U151" i="3"/>
  <c r="T151" i="3"/>
  <c r="S151" i="3"/>
  <c r="R151" i="3"/>
  <c r="Q151" i="3"/>
  <c r="P151" i="3"/>
  <c r="P4" i="3" s="1"/>
  <c r="P5" i="3" s="1"/>
  <c r="O151" i="3"/>
  <c r="N151" i="3"/>
  <c r="M151" i="3"/>
  <c r="L151" i="3"/>
  <c r="K151" i="3"/>
  <c r="J151" i="3"/>
  <c r="H151" i="3"/>
  <c r="G151" i="3"/>
  <c r="D151" i="3" s="1"/>
  <c r="F151" i="3"/>
  <c r="E151" i="3"/>
  <c r="C151" i="3"/>
  <c r="B151" i="3"/>
  <c r="A151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 s="1"/>
  <c r="H150" i="3"/>
  <c r="G150" i="3"/>
  <c r="D150" i="3" s="1"/>
  <c r="F150" i="3"/>
  <c r="E150" i="3"/>
  <c r="C150" i="3"/>
  <c r="B150" i="3"/>
  <c r="A150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 s="1"/>
  <c r="H149" i="3"/>
  <c r="G149" i="3"/>
  <c r="D149" i="3" s="1"/>
  <c r="F149" i="3"/>
  <c r="E149" i="3"/>
  <c r="C149" i="3"/>
  <c r="B149" i="3"/>
  <c r="A149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 s="1"/>
  <c r="H148" i="3"/>
  <c r="G148" i="3"/>
  <c r="D148" i="3" s="1"/>
  <c r="F148" i="3"/>
  <c r="E148" i="3"/>
  <c r="C148" i="3"/>
  <c r="B148" i="3"/>
  <c r="A148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 s="1"/>
  <c r="H147" i="3"/>
  <c r="G147" i="3"/>
  <c r="D147" i="3" s="1"/>
  <c r="F147" i="3"/>
  <c r="E147" i="3"/>
  <c r="C143" i="5" s="1"/>
  <c r="C147" i="3"/>
  <c r="B147" i="3"/>
  <c r="A147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 s="1"/>
  <c r="H146" i="3"/>
  <c r="G146" i="3"/>
  <c r="D146" i="3" s="1"/>
  <c r="F146" i="3"/>
  <c r="E146" i="3"/>
  <c r="C142" i="5" s="1"/>
  <c r="C146" i="3"/>
  <c r="B146" i="3"/>
  <c r="A146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 s="1"/>
  <c r="H145" i="3"/>
  <c r="G145" i="3"/>
  <c r="D145" i="3" s="1"/>
  <c r="F145" i="3"/>
  <c r="E145" i="3"/>
  <c r="C141" i="5" s="1"/>
  <c r="C145" i="3"/>
  <c r="B145" i="3"/>
  <c r="A145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 s="1"/>
  <c r="H144" i="3"/>
  <c r="G144" i="3"/>
  <c r="D144" i="3" s="1"/>
  <c r="F144" i="3"/>
  <c r="E144" i="3"/>
  <c r="C140" i="5" s="1"/>
  <c r="C144" i="3"/>
  <c r="B144" i="3"/>
  <c r="A144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 s="1"/>
  <c r="H143" i="3"/>
  <c r="G143" i="3"/>
  <c r="D143" i="3" s="1"/>
  <c r="F143" i="3"/>
  <c r="E143" i="3"/>
  <c r="C139" i="5" s="1"/>
  <c r="C143" i="3"/>
  <c r="B143" i="3"/>
  <c r="A143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 s="1"/>
  <c r="H142" i="3"/>
  <c r="G142" i="3"/>
  <c r="D142" i="3" s="1"/>
  <c r="F142" i="3"/>
  <c r="E142" i="3"/>
  <c r="C138" i="5" s="1"/>
  <c r="C142" i="3"/>
  <c r="B142" i="3"/>
  <c r="A142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 s="1"/>
  <c r="H141" i="3"/>
  <c r="G141" i="3"/>
  <c r="D141" i="3" s="1"/>
  <c r="F141" i="3"/>
  <c r="E141" i="3"/>
  <c r="C137" i="5" s="1"/>
  <c r="C141" i="3"/>
  <c r="B141" i="3"/>
  <c r="A141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 s="1"/>
  <c r="H140" i="3"/>
  <c r="G140" i="3"/>
  <c r="D140" i="3" s="1"/>
  <c r="F140" i="3"/>
  <c r="E140" i="3"/>
  <c r="C136" i="5" s="1"/>
  <c r="C140" i="3"/>
  <c r="B140" i="3"/>
  <c r="A140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 s="1"/>
  <c r="H139" i="3"/>
  <c r="G139" i="3"/>
  <c r="D139" i="3" s="1"/>
  <c r="F139" i="3"/>
  <c r="E139" i="3"/>
  <c r="C135" i="5" s="1"/>
  <c r="C139" i="3"/>
  <c r="B139" i="3"/>
  <c r="A139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 s="1"/>
  <c r="H138" i="3"/>
  <c r="G138" i="3"/>
  <c r="D138" i="3" s="1"/>
  <c r="F138" i="3"/>
  <c r="E138" i="3"/>
  <c r="C134" i="5" s="1"/>
  <c r="C138" i="3"/>
  <c r="B138" i="3"/>
  <c r="A138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 s="1"/>
  <c r="H137" i="3"/>
  <c r="G137" i="3"/>
  <c r="D137" i="3" s="1"/>
  <c r="F137" i="3"/>
  <c r="E137" i="3"/>
  <c r="C133" i="5" s="1"/>
  <c r="C137" i="3"/>
  <c r="B137" i="3"/>
  <c r="A137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 s="1"/>
  <c r="H136" i="3"/>
  <c r="G136" i="3"/>
  <c r="D136" i="3" s="1"/>
  <c r="F136" i="3"/>
  <c r="E136" i="3"/>
  <c r="C132" i="5" s="1"/>
  <c r="C136" i="3"/>
  <c r="B136" i="3"/>
  <c r="A136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 s="1"/>
  <c r="H135" i="3"/>
  <c r="G135" i="3"/>
  <c r="D135" i="3" s="1"/>
  <c r="F135" i="3"/>
  <c r="E135" i="3"/>
  <c r="C131" i="5" s="1"/>
  <c r="C135" i="3"/>
  <c r="B135" i="3"/>
  <c r="A135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 s="1"/>
  <c r="H134" i="3"/>
  <c r="G134" i="3"/>
  <c r="D134" i="3" s="1"/>
  <c r="F134" i="3"/>
  <c r="E134" i="3"/>
  <c r="C130" i="5" s="1"/>
  <c r="C134" i="3"/>
  <c r="B134" i="3"/>
  <c r="A134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 s="1"/>
  <c r="H133" i="3"/>
  <c r="G133" i="3"/>
  <c r="D133" i="3" s="1"/>
  <c r="F133" i="3"/>
  <c r="E133" i="3"/>
  <c r="C129" i="5" s="1"/>
  <c r="C133" i="3"/>
  <c r="B133" i="3"/>
  <c r="A133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 s="1"/>
  <c r="H132" i="3"/>
  <c r="G132" i="3"/>
  <c r="D132" i="3" s="1"/>
  <c r="F132" i="3"/>
  <c r="E132" i="3"/>
  <c r="C128" i="5" s="1"/>
  <c r="C132" i="3"/>
  <c r="B132" i="3"/>
  <c r="A132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 s="1"/>
  <c r="H131" i="3"/>
  <c r="G131" i="3"/>
  <c r="D131" i="3" s="1"/>
  <c r="F131" i="3"/>
  <c r="E131" i="3"/>
  <c r="C127" i="5" s="1"/>
  <c r="C131" i="3"/>
  <c r="B131" i="3"/>
  <c r="A131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 s="1"/>
  <c r="H130" i="3"/>
  <c r="G130" i="3"/>
  <c r="D130" i="3" s="1"/>
  <c r="F130" i="3"/>
  <c r="E130" i="3"/>
  <c r="C126" i="5" s="1"/>
  <c r="C130" i="3"/>
  <c r="B130" i="3"/>
  <c r="A130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 s="1"/>
  <c r="H129" i="3"/>
  <c r="G129" i="3"/>
  <c r="D129" i="3" s="1"/>
  <c r="F129" i="3"/>
  <c r="E129" i="3"/>
  <c r="C125" i="5" s="1"/>
  <c r="C129" i="3"/>
  <c r="B129" i="3"/>
  <c r="A129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 s="1"/>
  <c r="H128" i="3"/>
  <c r="G128" i="3"/>
  <c r="D128" i="3" s="1"/>
  <c r="F128" i="3"/>
  <c r="E128" i="3"/>
  <c r="C124" i="5" s="1"/>
  <c r="C128" i="3"/>
  <c r="B128" i="3"/>
  <c r="A128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 s="1"/>
  <c r="H127" i="3"/>
  <c r="G127" i="3"/>
  <c r="D127" i="3" s="1"/>
  <c r="F127" i="3"/>
  <c r="E127" i="3"/>
  <c r="C123" i="5" s="1"/>
  <c r="C127" i="3"/>
  <c r="B127" i="3"/>
  <c r="A127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 s="1"/>
  <c r="H126" i="3"/>
  <c r="G126" i="3"/>
  <c r="D126" i="3" s="1"/>
  <c r="F126" i="3"/>
  <c r="E126" i="3"/>
  <c r="C122" i="5" s="1"/>
  <c r="C126" i="3"/>
  <c r="B126" i="3"/>
  <c r="A126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 s="1"/>
  <c r="H125" i="3"/>
  <c r="G125" i="3"/>
  <c r="D125" i="3" s="1"/>
  <c r="F125" i="3"/>
  <c r="E125" i="3"/>
  <c r="C121" i="5" s="1"/>
  <c r="C125" i="3"/>
  <c r="B125" i="3"/>
  <c r="A125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 s="1"/>
  <c r="H124" i="3"/>
  <c r="G124" i="3"/>
  <c r="D124" i="3" s="1"/>
  <c r="F124" i="3"/>
  <c r="E124" i="3"/>
  <c r="C120" i="5" s="1"/>
  <c r="C124" i="3"/>
  <c r="B124" i="3"/>
  <c r="A124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 s="1"/>
  <c r="H123" i="3"/>
  <c r="G123" i="3"/>
  <c r="D123" i="3" s="1"/>
  <c r="F123" i="3"/>
  <c r="E123" i="3"/>
  <c r="C119" i="5" s="1"/>
  <c r="C123" i="3"/>
  <c r="B123" i="3"/>
  <c r="A123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 s="1"/>
  <c r="H122" i="3"/>
  <c r="G122" i="3"/>
  <c r="D122" i="3" s="1"/>
  <c r="F122" i="3"/>
  <c r="E122" i="3"/>
  <c r="C118" i="5" s="1"/>
  <c r="C122" i="3"/>
  <c r="B122" i="3"/>
  <c r="A122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 s="1"/>
  <c r="H121" i="3"/>
  <c r="G121" i="3"/>
  <c r="D121" i="3" s="1"/>
  <c r="F121" i="3"/>
  <c r="E121" i="3"/>
  <c r="C117" i="5" s="1"/>
  <c r="C121" i="3"/>
  <c r="B121" i="3"/>
  <c r="A121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 s="1"/>
  <c r="H120" i="3"/>
  <c r="G120" i="3"/>
  <c r="D120" i="3" s="1"/>
  <c r="F120" i="3"/>
  <c r="E120" i="3"/>
  <c r="C116" i="5" s="1"/>
  <c r="C120" i="3"/>
  <c r="B120" i="3"/>
  <c r="A120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 s="1"/>
  <c r="H119" i="3"/>
  <c r="G119" i="3"/>
  <c r="D119" i="3" s="1"/>
  <c r="F119" i="3"/>
  <c r="E119" i="3"/>
  <c r="C115" i="5" s="1"/>
  <c r="C119" i="3"/>
  <c r="B119" i="3"/>
  <c r="A119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 s="1"/>
  <c r="H118" i="3"/>
  <c r="G118" i="3"/>
  <c r="D118" i="3" s="1"/>
  <c r="F118" i="3"/>
  <c r="E118" i="3"/>
  <c r="C114" i="5" s="1"/>
  <c r="C118" i="3"/>
  <c r="B118" i="3"/>
  <c r="A118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 s="1"/>
  <c r="H117" i="3"/>
  <c r="G117" i="3"/>
  <c r="D117" i="3" s="1"/>
  <c r="F117" i="3"/>
  <c r="E117" i="3"/>
  <c r="C113" i="5" s="1"/>
  <c r="C117" i="3"/>
  <c r="B117" i="3"/>
  <c r="A117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 s="1"/>
  <c r="H116" i="3"/>
  <c r="G116" i="3"/>
  <c r="D116" i="3" s="1"/>
  <c r="F116" i="3"/>
  <c r="E116" i="3"/>
  <c r="C112" i="5" s="1"/>
  <c r="C116" i="3"/>
  <c r="B116" i="3"/>
  <c r="A116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 s="1"/>
  <c r="H115" i="3"/>
  <c r="G115" i="3"/>
  <c r="D115" i="3" s="1"/>
  <c r="F115" i="3"/>
  <c r="E115" i="3"/>
  <c r="C111" i="5" s="1"/>
  <c r="C115" i="3"/>
  <c r="B115" i="3"/>
  <c r="A115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 s="1"/>
  <c r="H114" i="3"/>
  <c r="G114" i="3"/>
  <c r="D114" i="3" s="1"/>
  <c r="F114" i="3"/>
  <c r="E114" i="3"/>
  <c r="C110" i="5" s="1"/>
  <c r="C114" i="3"/>
  <c r="B114" i="3"/>
  <c r="A114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 s="1"/>
  <c r="H113" i="3"/>
  <c r="G113" i="3"/>
  <c r="D113" i="3" s="1"/>
  <c r="F113" i="3"/>
  <c r="E113" i="3"/>
  <c r="C109" i="5" s="1"/>
  <c r="C113" i="3"/>
  <c r="B113" i="3"/>
  <c r="A113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 s="1"/>
  <c r="H112" i="3"/>
  <c r="G112" i="3"/>
  <c r="D112" i="3" s="1"/>
  <c r="F112" i="3"/>
  <c r="E112" i="3"/>
  <c r="C108" i="5" s="1"/>
  <c r="C112" i="3"/>
  <c r="B112" i="3"/>
  <c r="A112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 s="1"/>
  <c r="H111" i="3"/>
  <c r="G111" i="3"/>
  <c r="D111" i="3" s="1"/>
  <c r="F111" i="3"/>
  <c r="E111" i="3"/>
  <c r="C107" i="5" s="1"/>
  <c r="C111" i="3"/>
  <c r="B111" i="3"/>
  <c r="A111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 s="1"/>
  <c r="H110" i="3"/>
  <c r="G110" i="3"/>
  <c r="D110" i="3" s="1"/>
  <c r="F110" i="3"/>
  <c r="E110" i="3"/>
  <c r="C106" i="5" s="1"/>
  <c r="C110" i="3"/>
  <c r="B110" i="3"/>
  <c r="A110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 s="1"/>
  <c r="H109" i="3"/>
  <c r="G109" i="3"/>
  <c r="D109" i="3" s="1"/>
  <c r="F109" i="3"/>
  <c r="E109" i="3"/>
  <c r="C105" i="5" s="1"/>
  <c r="C109" i="3"/>
  <c r="B109" i="3"/>
  <c r="A109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 s="1"/>
  <c r="H108" i="3"/>
  <c r="G108" i="3"/>
  <c r="D108" i="3" s="1"/>
  <c r="F108" i="3"/>
  <c r="E108" i="3"/>
  <c r="C104" i="5" s="1"/>
  <c r="C108" i="3"/>
  <c r="B108" i="3"/>
  <c r="A108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 s="1"/>
  <c r="H107" i="3"/>
  <c r="G107" i="3"/>
  <c r="D107" i="3" s="1"/>
  <c r="F107" i="3"/>
  <c r="E107" i="3"/>
  <c r="C103" i="5" s="1"/>
  <c r="C107" i="3"/>
  <c r="B107" i="3"/>
  <c r="A107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 s="1"/>
  <c r="H106" i="3"/>
  <c r="G106" i="3"/>
  <c r="D106" i="3" s="1"/>
  <c r="F106" i="3"/>
  <c r="E106" i="3"/>
  <c r="C102" i="5" s="1"/>
  <c r="C106" i="3"/>
  <c r="B106" i="3"/>
  <c r="A106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 s="1"/>
  <c r="H105" i="3"/>
  <c r="G105" i="3"/>
  <c r="D105" i="3" s="1"/>
  <c r="F105" i="3"/>
  <c r="E105" i="3"/>
  <c r="C101" i="5" s="1"/>
  <c r="C105" i="3"/>
  <c r="B105" i="3"/>
  <c r="A105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 s="1"/>
  <c r="H104" i="3"/>
  <c r="G104" i="3"/>
  <c r="D104" i="3" s="1"/>
  <c r="F104" i="3"/>
  <c r="E104" i="3"/>
  <c r="C100" i="5" s="1"/>
  <c r="C104" i="3"/>
  <c r="B104" i="3"/>
  <c r="A104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 s="1"/>
  <c r="H103" i="3"/>
  <c r="G103" i="3"/>
  <c r="D103" i="3" s="1"/>
  <c r="F103" i="3"/>
  <c r="E103" i="3"/>
  <c r="C99" i="5" s="1"/>
  <c r="C103" i="3"/>
  <c r="B103" i="3"/>
  <c r="A103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 s="1"/>
  <c r="H102" i="3"/>
  <c r="G102" i="3"/>
  <c r="D102" i="3" s="1"/>
  <c r="F102" i="3"/>
  <c r="E102" i="3"/>
  <c r="C98" i="5" s="1"/>
  <c r="C102" i="3"/>
  <c r="B102" i="3"/>
  <c r="A102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 s="1"/>
  <c r="H101" i="3"/>
  <c r="G101" i="3"/>
  <c r="D101" i="3" s="1"/>
  <c r="F101" i="3"/>
  <c r="E101" i="3"/>
  <c r="C97" i="5" s="1"/>
  <c r="C101" i="3"/>
  <c r="B101" i="3"/>
  <c r="A101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 s="1"/>
  <c r="H100" i="3"/>
  <c r="G100" i="3"/>
  <c r="D100" i="3" s="1"/>
  <c r="F100" i="3"/>
  <c r="E100" i="3"/>
  <c r="C96" i="5" s="1"/>
  <c r="C100" i="3"/>
  <c r="B100" i="3"/>
  <c r="A100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 s="1"/>
  <c r="H99" i="3"/>
  <c r="G99" i="3"/>
  <c r="D99" i="3" s="1"/>
  <c r="F99" i="3"/>
  <c r="E99" i="3"/>
  <c r="C95" i="5" s="1"/>
  <c r="C99" i="3"/>
  <c r="B99" i="3"/>
  <c r="A99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 s="1"/>
  <c r="H98" i="3"/>
  <c r="G98" i="3"/>
  <c r="D98" i="3" s="1"/>
  <c r="F98" i="3"/>
  <c r="E98" i="3"/>
  <c r="C94" i="5" s="1"/>
  <c r="C98" i="3"/>
  <c r="B98" i="3"/>
  <c r="A98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 s="1"/>
  <c r="H97" i="3"/>
  <c r="G97" i="3"/>
  <c r="D97" i="3" s="1"/>
  <c r="F97" i="3"/>
  <c r="E97" i="3"/>
  <c r="C93" i="5" s="1"/>
  <c r="C97" i="3"/>
  <c r="B97" i="3"/>
  <c r="A97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 s="1"/>
  <c r="H96" i="3"/>
  <c r="G96" i="3"/>
  <c r="D96" i="3" s="1"/>
  <c r="F96" i="3"/>
  <c r="E96" i="3"/>
  <c r="C92" i="5" s="1"/>
  <c r="C96" i="3"/>
  <c r="B96" i="3"/>
  <c r="A96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 s="1"/>
  <c r="H95" i="3"/>
  <c r="G95" i="3"/>
  <c r="D95" i="3" s="1"/>
  <c r="F95" i="3"/>
  <c r="E95" i="3"/>
  <c r="C91" i="5" s="1"/>
  <c r="C95" i="3"/>
  <c r="B95" i="3"/>
  <c r="A95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 s="1"/>
  <c r="H94" i="3"/>
  <c r="G94" i="3"/>
  <c r="D94" i="3" s="1"/>
  <c r="F94" i="3"/>
  <c r="E94" i="3"/>
  <c r="C90" i="5" s="1"/>
  <c r="C94" i="3"/>
  <c r="B94" i="3"/>
  <c r="A94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 s="1"/>
  <c r="H93" i="3"/>
  <c r="G93" i="3"/>
  <c r="D93" i="3" s="1"/>
  <c r="F93" i="3"/>
  <c r="E93" i="3"/>
  <c r="C89" i="5" s="1"/>
  <c r="C93" i="3"/>
  <c r="B93" i="3"/>
  <c r="A93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 s="1"/>
  <c r="H92" i="3"/>
  <c r="G92" i="3"/>
  <c r="D92" i="3" s="1"/>
  <c r="F92" i="3"/>
  <c r="E92" i="3"/>
  <c r="C88" i="5" s="1"/>
  <c r="C92" i="3"/>
  <c r="B92" i="3"/>
  <c r="A92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 s="1"/>
  <c r="H91" i="3"/>
  <c r="G91" i="3"/>
  <c r="D91" i="3" s="1"/>
  <c r="F91" i="3"/>
  <c r="E91" i="3"/>
  <c r="C87" i="5" s="1"/>
  <c r="C91" i="3"/>
  <c r="B91" i="3"/>
  <c r="A91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 s="1"/>
  <c r="H90" i="3"/>
  <c r="G90" i="3"/>
  <c r="D90" i="3" s="1"/>
  <c r="F90" i="3"/>
  <c r="E90" i="3"/>
  <c r="C86" i="5" s="1"/>
  <c r="C90" i="3"/>
  <c r="B90" i="3"/>
  <c r="A90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 s="1"/>
  <c r="H89" i="3"/>
  <c r="G89" i="3"/>
  <c r="D89" i="3" s="1"/>
  <c r="F89" i="3"/>
  <c r="E89" i="3"/>
  <c r="C85" i="5" s="1"/>
  <c r="C89" i="3"/>
  <c r="B89" i="3"/>
  <c r="A89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 s="1"/>
  <c r="H88" i="3"/>
  <c r="G88" i="3"/>
  <c r="D88" i="3" s="1"/>
  <c r="F88" i="3"/>
  <c r="E88" i="3"/>
  <c r="C84" i="5" s="1"/>
  <c r="C88" i="3"/>
  <c r="B88" i="3"/>
  <c r="A88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 s="1"/>
  <c r="H87" i="3"/>
  <c r="G87" i="3"/>
  <c r="D87" i="3" s="1"/>
  <c r="F87" i="3"/>
  <c r="E87" i="3"/>
  <c r="C83" i="5" s="1"/>
  <c r="C87" i="3"/>
  <c r="B87" i="3"/>
  <c r="A87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 s="1"/>
  <c r="H86" i="3"/>
  <c r="G86" i="3"/>
  <c r="D86" i="3" s="1"/>
  <c r="F86" i="3"/>
  <c r="E86" i="3"/>
  <c r="C82" i="5" s="1"/>
  <c r="C86" i="3"/>
  <c r="B86" i="3"/>
  <c r="A86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 s="1"/>
  <c r="H85" i="3"/>
  <c r="G85" i="3"/>
  <c r="D85" i="3" s="1"/>
  <c r="F85" i="3"/>
  <c r="E85" i="3"/>
  <c r="C81" i="5" s="1"/>
  <c r="C85" i="3"/>
  <c r="B85" i="3"/>
  <c r="A85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 s="1"/>
  <c r="H84" i="3"/>
  <c r="G84" i="3"/>
  <c r="D84" i="3" s="1"/>
  <c r="F84" i="3"/>
  <c r="E84" i="3"/>
  <c r="C80" i="5" s="1"/>
  <c r="C84" i="3"/>
  <c r="B84" i="3"/>
  <c r="A84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 s="1"/>
  <c r="H83" i="3"/>
  <c r="G83" i="3"/>
  <c r="D83" i="3" s="1"/>
  <c r="F83" i="3"/>
  <c r="E83" i="3"/>
  <c r="C79" i="5" s="1"/>
  <c r="C83" i="3"/>
  <c r="B83" i="3"/>
  <c r="A83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 s="1"/>
  <c r="H82" i="3"/>
  <c r="G82" i="3"/>
  <c r="D82" i="3" s="1"/>
  <c r="F82" i="3"/>
  <c r="E82" i="3"/>
  <c r="C78" i="5" s="1"/>
  <c r="C82" i="3"/>
  <c r="B82" i="3"/>
  <c r="A82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 s="1"/>
  <c r="H81" i="3"/>
  <c r="G81" i="3"/>
  <c r="D81" i="3" s="1"/>
  <c r="F81" i="3"/>
  <c r="E81" i="3"/>
  <c r="C77" i="5" s="1"/>
  <c r="C81" i="3"/>
  <c r="B81" i="3"/>
  <c r="A81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 s="1"/>
  <c r="H80" i="3"/>
  <c r="G80" i="3"/>
  <c r="D80" i="3" s="1"/>
  <c r="F80" i="3"/>
  <c r="E80" i="3"/>
  <c r="C76" i="5" s="1"/>
  <c r="C80" i="3"/>
  <c r="B80" i="3"/>
  <c r="A80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 s="1"/>
  <c r="H79" i="3"/>
  <c r="G79" i="3"/>
  <c r="D79" i="3" s="1"/>
  <c r="F79" i="3"/>
  <c r="E79" i="3"/>
  <c r="C75" i="5" s="1"/>
  <c r="C79" i="3"/>
  <c r="B79" i="3"/>
  <c r="A79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 s="1"/>
  <c r="H78" i="3"/>
  <c r="G78" i="3"/>
  <c r="D78" i="3" s="1"/>
  <c r="F78" i="3"/>
  <c r="E78" i="3"/>
  <c r="C74" i="5" s="1"/>
  <c r="C78" i="3"/>
  <c r="B78" i="3"/>
  <c r="A78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 s="1"/>
  <c r="H77" i="3"/>
  <c r="G77" i="3"/>
  <c r="D77" i="3" s="1"/>
  <c r="F77" i="3"/>
  <c r="E77" i="3"/>
  <c r="C73" i="5" s="1"/>
  <c r="C77" i="3"/>
  <c r="B77" i="3"/>
  <c r="A77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 s="1"/>
  <c r="H76" i="3"/>
  <c r="G76" i="3"/>
  <c r="D76" i="3" s="1"/>
  <c r="F76" i="3"/>
  <c r="E76" i="3"/>
  <c r="C72" i="5" s="1"/>
  <c r="C76" i="3"/>
  <c r="B76" i="3"/>
  <c r="A76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 s="1"/>
  <c r="H75" i="3"/>
  <c r="G75" i="3"/>
  <c r="D75" i="3" s="1"/>
  <c r="F75" i="3"/>
  <c r="E75" i="3"/>
  <c r="C71" i="5" s="1"/>
  <c r="C75" i="3"/>
  <c r="B75" i="3"/>
  <c r="A75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 s="1"/>
  <c r="H74" i="3"/>
  <c r="G74" i="3"/>
  <c r="D74" i="3" s="1"/>
  <c r="F74" i="3"/>
  <c r="E74" i="3"/>
  <c r="C70" i="5" s="1"/>
  <c r="C74" i="3"/>
  <c r="B74" i="3"/>
  <c r="A74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 s="1"/>
  <c r="H73" i="3"/>
  <c r="G73" i="3"/>
  <c r="D73" i="3" s="1"/>
  <c r="F73" i="3"/>
  <c r="E73" i="3"/>
  <c r="C69" i="5" s="1"/>
  <c r="C73" i="3"/>
  <c r="B73" i="3"/>
  <c r="A73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 s="1"/>
  <c r="H72" i="3"/>
  <c r="G72" i="3"/>
  <c r="D72" i="3" s="1"/>
  <c r="F72" i="3"/>
  <c r="E72" i="3"/>
  <c r="C68" i="5" s="1"/>
  <c r="C72" i="3"/>
  <c r="B72" i="3"/>
  <c r="A72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 s="1"/>
  <c r="H71" i="3"/>
  <c r="G71" i="3"/>
  <c r="D71" i="3" s="1"/>
  <c r="F71" i="3"/>
  <c r="E71" i="3"/>
  <c r="C67" i="5" s="1"/>
  <c r="C71" i="3"/>
  <c r="B71" i="3"/>
  <c r="A71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 s="1"/>
  <c r="H70" i="3"/>
  <c r="G70" i="3"/>
  <c r="D70" i="3" s="1"/>
  <c r="F70" i="3"/>
  <c r="E70" i="3"/>
  <c r="C66" i="5" s="1"/>
  <c r="C70" i="3"/>
  <c r="B70" i="3"/>
  <c r="A70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 s="1"/>
  <c r="H69" i="3"/>
  <c r="G69" i="3"/>
  <c r="D69" i="3" s="1"/>
  <c r="F69" i="3"/>
  <c r="E69" i="3"/>
  <c r="C65" i="5" s="1"/>
  <c r="C69" i="3"/>
  <c r="B69" i="3"/>
  <c r="A69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 s="1"/>
  <c r="H68" i="3"/>
  <c r="G68" i="3"/>
  <c r="D68" i="3" s="1"/>
  <c r="F68" i="3"/>
  <c r="E68" i="3"/>
  <c r="C64" i="5" s="1"/>
  <c r="C68" i="3"/>
  <c r="B68" i="3"/>
  <c r="A68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 s="1"/>
  <c r="H67" i="3"/>
  <c r="G67" i="3"/>
  <c r="D67" i="3" s="1"/>
  <c r="F67" i="3"/>
  <c r="E67" i="3"/>
  <c r="C63" i="5" s="1"/>
  <c r="C67" i="3"/>
  <c r="B67" i="3"/>
  <c r="A67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 s="1"/>
  <c r="H66" i="3"/>
  <c r="G66" i="3"/>
  <c r="D66" i="3" s="1"/>
  <c r="F66" i="3"/>
  <c r="E66" i="3"/>
  <c r="C62" i="5" s="1"/>
  <c r="C66" i="3"/>
  <c r="B66" i="3"/>
  <c r="A66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 s="1"/>
  <c r="H65" i="3"/>
  <c r="G65" i="3"/>
  <c r="D65" i="3" s="1"/>
  <c r="F65" i="3"/>
  <c r="E65" i="3"/>
  <c r="C61" i="5" s="1"/>
  <c r="C65" i="3"/>
  <c r="B65" i="3"/>
  <c r="A65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 s="1"/>
  <c r="H64" i="3"/>
  <c r="G64" i="3"/>
  <c r="D64" i="3" s="1"/>
  <c r="F64" i="3"/>
  <c r="E64" i="3"/>
  <c r="C60" i="5" s="1"/>
  <c r="C64" i="3"/>
  <c r="B64" i="3"/>
  <c r="A64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 s="1"/>
  <c r="H63" i="3"/>
  <c r="G63" i="3"/>
  <c r="D63" i="3" s="1"/>
  <c r="F63" i="3"/>
  <c r="E63" i="3"/>
  <c r="C59" i="5" s="1"/>
  <c r="C63" i="3"/>
  <c r="B63" i="3"/>
  <c r="A63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 s="1"/>
  <c r="H62" i="3"/>
  <c r="G62" i="3"/>
  <c r="D62" i="3" s="1"/>
  <c r="F62" i="3"/>
  <c r="E62" i="3"/>
  <c r="C58" i="5" s="1"/>
  <c r="C62" i="3"/>
  <c r="B62" i="3"/>
  <c r="A62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 s="1"/>
  <c r="H61" i="3"/>
  <c r="G61" i="3"/>
  <c r="D61" i="3" s="1"/>
  <c r="F61" i="3"/>
  <c r="E61" i="3"/>
  <c r="C57" i="5" s="1"/>
  <c r="C61" i="3"/>
  <c r="B61" i="3"/>
  <c r="A61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 s="1"/>
  <c r="H60" i="3"/>
  <c r="G60" i="3"/>
  <c r="D60" i="3" s="1"/>
  <c r="F60" i="3"/>
  <c r="E60" i="3"/>
  <c r="C56" i="5" s="1"/>
  <c r="C60" i="3"/>
  <c r="B60" i="3"/>
  <c r="A60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 s="1"/>
  <c r="H59" i="3"/>
  <c r="G59" i="3"/>
  <c r="D59" i="3" s="1"/>
  <c r="F59" i="3"/>
  <c r="E59" i="3"/>
  <c r="C55" i="5" s="1"/>
  <c r="C59" i="3"/>
  <c r="B59" i="3"/>
  <c r="A59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 s="1"/>
  <c r="H58" i="3"/>
  <c r="G58" i="3"/>
  <c r="D58" i="3" s="1"/>
  <c r="F58" i="3"/>
  <c r="E58" i="3"/>
  <c r="C54" i="5" s="1"/>
  <c r="C58" i="3"/>
  <c r="B58" i="3"/>
  <c r="A58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 s="1"/>
  <c r="H57" i="3"/>
  <c r="G57" i="3"/>
  <c r="D57" i="3" s="1"/>
  <c r="F57" i="3"/>
  <c r="E57" i="3"/>
  <c r="C53" i="5" s="1"/>
  <c r="C57" i="3"/>
  <c r="B57" i="3"/>
  <c r="A57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 s="1"/>
  <c r="H56" i="3"/>
  <c r="G56" i="3"/>
  <c r="D56" i="3" s="1"/>
  <c r="F56" i="3"/>
  <c r="E56" i="3"/>
  <c r="C52" i="5" s="1"/>
  <c r="C56" i="3"/>
  <c r="B56" i="3"/>
  <c r="A56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 s="1"/>
  <c r="H55" i="3"/>
  <c r="G55" i="3"/>
  <c r="D55" i="3" s="1"/>
  <c r="F55" i="3"/>
  <c r="E55" i="3"/>
  <c r="C51" i="5" s="1"/>
  <c r="C55" i="3"/>
  <c r="B55" i="3"/>
  <c r="A55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 s="1"/>
  <c r="H54" i="3"/>
  <c r="G54" i="3"/>
  <c r="D54" i="3" s="1"/>
  <c r="F54" i="3"/>
  <c r="E54" i="3"/>
  <c r="C50" i="5" s="1"/>
  <c r="C54" i="3"/>
  <c r="B54" i="3"/>
  <c r="A54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 s="1"/>
  <c r="H53" i="3"/>
  <c r="G53" i="3"/>
  <c r="D53" i="3" s="1"/>
  <c r="F53" i="3"/>
  <c r="E53" i="3"/>
  <c r="C49" i="5" s="1"/>
  <c r="C53" i="3"/>
  <c r="B53" i="3"/>
  <c r="A53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 s="1"/>
  <c r="H52" i="3"/>
  <c r="G52" i="3"/>
  <c r="D52" i="3" s="1"/>
  <c r="F52" i="3"/>
  <c r="E52" i="3"/>
  <c r="C48" i="5" s="1"/>
  <c r="C52" i="3"/>
  <c r="B52" i="3"/>
  <c r="A52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 s="1"/>
  <c r="H51" i="3"/>
  <c r="G51" i="3"/>
  <c r="D51" i="3" s="1"/>
  <c r="F51" i="3"/>
  <c r="E51" i="3"/>
  <c r="C47" i="5" s="1"/>
  <c r="C51" i="3"/>
  <c r="B51" i="3"/>
  <c r="A51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 s="1"/>
  <c r="H50" i="3"/>
  <c r="G50" i="3"/>
  <c r="D50" i="3" s="1"/>
  <c r="F50" i="3"/>
  <c r="E50" i="3"/>
  <c r="C46" i="5" s="1"/>
  <c r="C50" i="3"/>
  <c r="B50" i="3"/>
  <c r="A50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 s="1"/>
  <c r="H49" i="3"/>
  <c r="G49" i="3"/>
  <c r="D49" i="3" s="1"/>
  <c r="F49" i="3"/>
  <c r="E49" i="3"/>
  <c r="C45" i="5" s="1"/>
  <c r="C49" i="3"/>
  <c r="B49" i="3"/>
  <c r="A49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 s="1"/>
  <c r="H48" i="3"/>
  <c r="G48" i="3"/>
  <c r="D48" i="3" s="1"/>
  <c r="F48" i="3"/>
  <c r="E48" i="3"/>
  <c r="C44" i="5" s="1"/>
  <c r="C48" i="3"/>
  <c r="B48" i="3"/>
  <c r="A48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 s="1"/>
  <c r="H47" i="3"/>
  <c r="G47" i="3"/>
  <c r="D47" i="3" s="1"/>
  <c r="F47" i="3"/>
  <c r="E47" i="3"/>
  <c r="C43" i="5" s="1"/>
  <c r="C47" i="3"/>
  <c r="B47" i="3"/>
  <c r="A47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 s="1"/>
  <c r="H46" i="3"/>
  <c r="G46" i="3"/>
  <c r="D46" i="3" s="1"/>
  <c r="F46" i="3"/>
  <c r="E46" i="3"/>
  <c r="C42" i="5" s="1"/>
  <c r="C46" i="3"/>
  <c r="B46" i="3"/>
  <c r="A46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 s="1"/>
  <c r="H45" i="3"/>
  <c r="G45" i="3"/>
  <c r="D45" i="3" s="1"/>
  <c r="F45" i="3"/>
  <c r="E45" i="3"/>
  <c r="C41" i="5" s="1"/>
  <c r="C45" i="3"/>
  <c r="B45" i="3"/>
  <c r="A45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 s="1"/>
  <c r="H44" i="3"/>
  <c r="G44" i="3"/>
  <c r="D44" i="3" s="1"/>
  <c r="F44" i="3"/>
  <c r="E44" i="3"/>
  <c r="C40" i="5" s="1"/>
  <c r="C44" i="3"/>
  <c r="B44" i="3"/>
  <c r="A44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 s="1"/>
  <c r="H43" i="3"/>
  <c r="G43" i="3"/>
  <c r="D43" i="3" s="1"/>
  <c r="F43" i="3"/>
  <c r="E43" i="3"/>
  <c r="C39" i="5" s="1"/>
  <c r="C43" i="3"/>
  <c r="B43" i="3"/>
  <c r="A43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 s="1"/>
  <c r="H42" i="3"/>
  <c r="G42" i="3"/>
  <c r="D42" i="3" s="1"/>
  <c r="F42" i="3"/>
  <c r="E42" i="3"/>
  <c r="C38" i="5" s="1"/>
  <c r="C42" i="3"/>
  <c r="B42" i="3"/>
  <c r="A42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 s="1"/>
  <c r="H41" i="3"/>
  <c r="G41" i="3"/>
  <c r="D41" i="3" s="1"/>
  <c r="F41" i="3"/>
  <c r="E41" i="3"/>
  <c r="C37" i="5" s="1"/>
  <c r="C41" i="3"/>
  <c r="B41" i="3"/>
  <c r="A41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 s="1"/>
  <c r="H40" i="3"/>
  <c r="G40" i="3"/>
  <c r="D40" i="3" s="1"/>
  <c r="F40" i="3"/>
  <c r="E40" i="3"/>
  <c r="C36" i="5" s="1"/>
  <c r="C40" i="3"/>
  <c r="B40" i="3"/>
  <c r="A40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 s="1"/>
  <c r="H39" i="3"/>
  <c r="G39" i="3"/>
  <c r="D39" i="3" s="1"/>
  <c r="F39" i="3"/>
  <c r="E39" i="3"/>
  <c r="C35" i="5" s="1"/>
  <c r="C39" i="3"/>
  <c r="B39" i="3"/>
  <c r="A39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 s="1"/>
  <c r="H38" i="3"/>
  <c r="G38" i="3"/>
  <c r="D38" i="3" s="1"/>
  <c r="F38" i="3"/>
  <c r="E38" i="3"/>
  <c r="C34" i="5" s="1"/>
  <c r="C38" i="3"/>
  <c r="B38" i="3"/>
  <c r="A38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 s="1"/>
  <c r="H37" i="3"/>
  <c r="G37" i="3"/>
  <c r="D37" i="3" s="1"/>
  <c r="F37" i="3"/>
  <c r="E37" i="3"/>
  <c r="C33" i="5" s="1"/>
  <c r="C37" i="3"/>
  <c r="B37" i="3"/>
  <c r="A37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 s="1"/>
  <c r="H36" i="3"/>
  <c r="G36" i="3"/>
  <c r="D36" i="3" s="1"/>
  <c r="F36" i="3"/>
  <c r="E36" i="3"/>
  <c r="C32" i="5" s="1"/>
  <c r="C36" i="3"/>
  <c r="B36" i="3"/>
  <c r="A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 s="1"/>
  <c r="H35" i="3"/>
  <c r="G35" i="3"/>
  <c r="D35" i="3" s="1"/>
  <c r="F35" i="3"/>
  <c r="E35" i="3"/>
  <c r="C31" i="5" s="1"/>
  <c r="C35" i="3"/>
  <c r="B35" i="3"/>
  <c r="A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 s="1"/>
  <c r="H34" i="3"/>
  <c r="G34" i="3"/>
  <c r="D34" i="3" s="1"/>
  <c r="F34" i="3"/>
  <c r="E34" i="3"/>
  <c r="C30" i="5" s="1"/>
  <c r="C34" i="3"/>
  <c r="B34" i="3"/>
  <c r="A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 s="1"/>
  <c r="H33" i="3"/>
  <c r="G33" i="3"/>
  <c r="D33" i="3" s="1"/>
  <c r="F33" i="3"/>
  <c r="E33" i="3"/>
  <c r="C29" i="5" s="1"/>
  <c r="C33" i="3"/>
  <c r="B33" i="3"/>
  <c r="A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 s="1"/>
  <c r="H32" i="3"/>
  <c r="G32" i="3"/>
  <c r="D32" i="3" s="1"/>
  <c r="F32" i="3"/>
  <c r="E32" i="3"/>
  <c r="C28" i="5" s="1"/>
  <c r="C32" i="3"/>
  <c r="B32" i="3"/>
  <c r="A32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 s="1"/>
  <c r="H31" i="3"/>
  <c r="G31" i="3"/>
  <c r="D31" i="3" s="1"/>
  <c r="F31" i="3"/>
  <c r="E31" i="3"/>
  <c r="C27" i="5" s="1"/>
  <c r="C31" i="3"/>
  <c r="B31" i="3"/>
  <c r="A31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 s="1"/>
  <c r="H30" i="3"/>
  <c r="G30" i="3"/>
  <c r="D30" i="3" s="1"/>
  <c r="F30" i="3"/>
  <c r="E30" i="3"/>
  <c r="C26" i="5" s="1"/>
  <c r="C30" i="3"/>
  <c r="B30" i="3"/>
  <c r="A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 s="1"/>
  <c r="H29" i="3"/>
  <c r="G29" i="3"/>
  <c r="D29" i="3" s="1"/>
  <c r="F29" i="3"/>
  <c r="E29" i="3"/>
  <c r="C25" i="5" s="1"/>
  <c r="C29" i="3"/>
  <c r="B29" i="3"/>
  <c r="A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 s="1"/>
  <c r="H28" i="3"/>
  <c r="G28" i="3"/>
  <c r="D28" i="3" s="1"/>
  <c r="F28" i="3"/>
  <c r="E28" i="3"/>
  <c r="C24" i="5" s="1"/>
  <c r="C28" i="3"/>
  <c r="B28" i="3"/>
  <c r="A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 s="1"/>
  <c r="H27" i="3"/>
  <c r="G27" i="3"/>
  <c r="D27" i="3" s="1"/>
  <c r="F27" i="3"/>
  <c r="E27" i="3"/>
  <c r="C23" i="5" s="1"/>
  <c r="C27" i="3"/>
  <c r="B27" i="3"/>
  <c r="A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 s="1"/>
  <c r="H26" i="3"/>
  <c r="G26" i="3"/>
  <c r="D26" i="3" s="1"/>
  <c r="F26" i="3"/>
  <c r="E26" i="3"/>
  <c r="C22" i="5" s="1"/>
  <c r="C26" i="3"/>
  <c r="B26" i="3"/>
  <c r="A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 s="1"/>
  <c r="H25" i="3"/>
  <c r="G25" i="3"/>
  <c r="D25" i="3" s="1"/>
  <c r="F25" i="3"/>
  <c r="E25" i="3"/>
  <c r="C21" i="5" s="1"/>
  <c r="C25" i="3"/>
  <c r="B25" i="3"/>
  <c r="A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 s="1"/>
  <c r="H24" i="3"/>
  <c r="G24" i="3"/>
  <c r="D24" i="3" s="1"/>
  <c r="F24" i="3"/>
  <c r="E24" i="3"/>
  <c r="C20" i="5" s="1"/>
  <c r="C24" i="3"/>
  <c r="B24" i="3"/>
  <c r="A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 s="1"/>
  <c r="H23" i="3"/>
  <c r="G23" i="3"/>
  <c r="D23" i="3" s="1"/>
  <c r="F23" i="3"/>
  <c r="E23" i="3"/>
  <c r="C19" i="5" s="1"/>
  <c r="C23" i="3"/>
  <c r="B23" i="3"/>
  <c r="A23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 s="1"/>
  <c r="H22" i="3"/>
  <c r="G22" i="3"/>
  <c r="D22" i="3" s="1"/>
  <c r="F22" i="3"/>
  <c r="E22" i="3"/>
  <c r="C18" i="5" s="1"/>
  <c r="C22" i="3"/>
  <c r="B22" i="3"/>
  <c r="A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 s="1"/>
  <c r="H21" i="3"/>
  <c r="G21" i="3"/>
  <c r="D21" i="3" s="1"/>
  <c r="F21" i="3"/>
  <c r="E21" i="3"/>
  <c r="C17" i="5" s="1"/>
  <c r="C21" i="3"/>
  <c r="B21" i="3"/>
  <c r="A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 s="1"/>
  <c r="H20" i="3"/>
  <c r="G20" i="3"/>
  <c r="D20" i="3" s="1"/>
  <c r="F20" i="3"/>
  <c r="E20" i="3"/>
  <c r="C16" i="5" s="1"/>
  <c r="C20" i="3"/>
  <c r="B20" i="3"/>
  <c r="A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 s="1"/>
  <c r="H19" i="3"/>
  <c r="G19" i="3"/>
  <c r="D19" i="3" s="1"/>
  <c r="F19" i="3"/>
  <c r="E19" i="3"/>
  <c r="C15" i="5" s="1"/>
  <c r="C19" i="3"/>
  <c r="B19" i="3"/>
  <c r="A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 s="1"/>
  <c r="H18" i="3"/>
  <c r="G18" i="3"/>
  <c r="D18" i="3" s="1"/>
  <c r="F18" i="3"/>
  <c r="E18" i="3"/>
  <c r="C14" i="5" s="1"/>
  <c r="C18" i="3"/>
  <c r="B18" i="3"/>
  <c r="A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 s="1"/>
  <c r="H17" i="3"/>
  <c r="G17" i="3"/>
  <c r="D17" i="3" s="1"/>
  <c r="F17" i="3"/>
  <c r="E17" i="3"/>
  <c r="C13" i="5" s="1"/>
  <c r="C17" i="3"/>
  <c r="B17" i="3"/>
  <c r="A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 s="1"/>
  <c r="H16" i="3"/>
  <c r="G16" i="3"/>
  <c r="D16" i="3" s="1"/>
  <c r="F16" i="3"/>
  <c r="E16" i="3"/>
  <c r="C12" i="5" s="1"/>
  <c r="C16" i="3"/>
  <c r="B16" i="3"/>
  <c r="A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 s="1"/>
  <c r="H15" i="3"/>
  <c r="G15" i="3"/>
  <c r="D15" i="3" s="1"/>
  <c r="F15" i="3"/>
  <c r="E15" i="3"/>
  <c r="C11" i="5" s="1"/>
  <c r="C15" i="3"/>
  <c r="B15" i="3"/>
  <c r="A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 s="1"/>
  <c r="H14" i="3"/>
  <c r="G14" i="3"/>
  <c r="D14" i="3" s="1"/>
  <c r="F14" i="3"/>
  <c r="E14" i="3"/>
  <c r="C10" i="5" s="1"/>
  <c r="C14" i="3"/>
  <c r="B14" i="3"/>
  <c r="A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 s="1"/>
  <c r="H13" i="3"/>
  <c r="G13" i="3"/>
  <c r="D13" i="3" s="1"/>
  <c r="F13" i="3"/>
  <c r="E13" i="3"/>
  <c r="C9" i="5" s="1"/>
  <c r="C13" i="3"/>
  <c r="B13" i="3"/>
  <c r="A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 s="1"/>
  <c r="H12" i="3"/>
  <c r="G12" i="3"/>
  <c r="D12" i="3" s="1"/>
  <c r="F12" i="3"/>
  <c r="E12" i="3"/>
  <c r="C8" i="5" s="1"/>
  <c r="C12" i="3"/>
  <c r="B12" i="3"/>
  <c r="A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 s="1"/>
  <c r="H11" i="3"/>
  <c r="G11" i="3"/>
  <c r="D11" i="3" s="1"/>
  <c r="F11" i="3"/>
  <c r="E11" i="3"/>
  <c r="C7" i="5" s="1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 s="1"/>
  <c r="H10" i="3"/>
  <c r="G10" i="3"/>
  <c r="D10" i="3" s="1"/>
  <c r="F10" i="3"/>
  <c r="E10" i="3"/>
  <c r="C6" i="5" s="1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 s="1"/>
  <c r="H9" i="3"/>
  <c r="G9" i="3"/>
  <c r="D9" i="3" s="1"/>
  <c r="F9" i="3"/>
  <c r="E9" i="3"/>
  <c r="C5" i="5" s="1"/>
  <c r="C9" i="3"/>
  <c r="B9" i="3"/>
  <c r="B3" i="3" s="1"/>
  <c r="A9" i="3"/>
  <c r="X8" i="3"/>
  <c r="W8" i="3"/>
  <c r="W4" i="3" s="1"/>
  <c r="W5" i="3" s="1"/>
  <c r="V8" i="3"/>
  <c r="U8" i="3"/>
  <c r="T8" i="3"/>
  <c r="S8" i="3"/>
  <c r="R8" i="3"/>
  <c r="R3" i="3" s="1"/>
  <c r="Q8" i="3"/>
  <c r="P8" i="3"/>
  <c r="O8" i="3"/>
  <c r="O3" i="3" s="1"/>
  <c r="N8" i="3"/>
  <c r="M8" i="3"/>
  <c r="L8" i="3"/>
  <c r="K8" i="3"/>
  <c r="J8" i="3"/>
  <c r="I8" i="3" s="1"/>
  <c r="H8" i="3"/>
  <c r="G8" i="3"/>
  <c r="D8" i="3" s="1"/>
  <c r="F8" i="3"/>
  <c r="E8" i="3"/>
  <c r="C4" i="5" s="1"/>
  <c r="C8" i="3"/>
  <c r="B8" i="3"/>
  <c r="A8" i="3"/>
  <c r="X7" i="3"/>
  <c r="W7" i="3"/>
  <c r="V7" i="3"/>
  <c r="U7" i="3"/>
  <c r="U4" i="3" s="1"/>
  <c r="U5" i="3" s="1"/>
  <c r="T7" i="3"/>
  <c r="S7" i="3"/>
  <c r="R7" i="3"/>
  <c r="Q7" i="3"/>
  <c r="P7" i="3"/>
  <c r="O7" i="3"/>
  <c r="N7" i="3"/>
  <c r="M7" i="3"/>
  <c r="M4" i="3" s="1"/>
  <c r="M5" i="3" s="1"/>
  <c r="L7" i="3"/>
  <c r="K7" i="3"/>
  <c r="J7" i="3"/>
  <c r="I7" i="3" s="1"/>
  <c r="H7" i="3"/>
  <c r="G7" i="3"/>
  <c r="D7" i="3" s="1"/>
  <c r="F7" i="3"/>
  <c r="E7" i="3"/>
  <c r="C3" i="5" s="1"/>
  <c r="D3" i="5" s="1"/>
  <c r="C7" i="3"/>
  <c r="B7" i="3"/>
  <c r="B4" i="3" s="1"/>
  <c r="B5" i="3" s="1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4" i="3"/>
  <c r="S5" i="3" s="1"/>
  <c r="X3" i="3"/>
  <c r="P3" i="3"/>
  <c r="H3" i="3"/>
  <c r="X2" i="3"/>
  <c r="W2" i="3"/>
  <c r="V2" i="3"/>
  <c r="U2" i="3"/>
  <c r="T2" i="3"/>
  <c r="S2" i="3"/>
  <c r="R2" i="3"/>
  <c r="Q2" i="3"/>
  <c r="P2" i="3"/>
  <c r="O2" i="3"/>
  <c r="M2" i="3"/>
  <c r="N2" i="3" s="1"/>
  <c r="L2" i="3"/>
  <c r="K2" i="3"/>
  <c r="J2" i="3"/>
  <c r="I2" i="3"/>
  <c r="H2" i="3"/>
  <c r="G2" i="3"/>
  <c r="F2" i="3"/>
  <c r="E2" i="3"/>
  <c r="D2" i="3"/>
  <c r="C2" i="3"/>
  <c r="B2" i="3"/>
  <c r="N3" i="3" l="1"/>
  <c r="G4" i="3"/>
  <c r="G5" i="3" s="1"/>
  <c r="E3" i="3"/>
  <c r="O4" i="3"/>
  <c r="O5" i="3" s="1"/>
  <c r="G3" i="3"/>
  <c r="W3" i="3"/>
  <c r="D205" i="3"/>
  <c r="Q3" i="3"/>
  <c r="J4" i="3"/>
  <c r="J5" i="3" s="1"/>
  <c r="D208" i="3"/>
  <c r="J3" i="3"/>
  <c r="C4" i="3"/>
  <c r="C5" i="3" s="1"/>
  <c r="R4" i="3"/>
  <c r="R5" i="3" s="1"/>
  <c r="T4" i="3"/>
  <c r="T5" i="3" s="1"/>
  <c r="V4" i="3"/>
  <c r="V5" i="3" s="1"/>
  <c r="D160" i="3"/>
  <c r="D3" i="3" s="1"/>
  <c r="D176" i="3"/>
  <c r="D221" i="3"/>
  <c r="K4" i="3"/>
  <c r="K5" i="3" s="1"/>
  <c r="L4" i="3"/>
  <c r="L5" i="3" s="1"/>
  <c r="E4" i="3"/>
  <c r="E5" i="3" s="1"/>
  <c r="D4" i="5"/>
  <c r="E4" i="5" s="1"/>
  <c r="D165" i="3"/>
  <c r="D197" i="3"/>
  <c r="D229" i="3"/>
  <c r="I208" i="3"/>
  <c r="I32" i="6"/>
  <c r="K32" i="6" s="1"/>
  <c r="P31" i="6"/>
  <c r="O30" i="6"/>
  <c r="G30" i="6"/>
  <c r="F29" i="6"/>
  <c r="M28" i="6"/>
  <c r="L27" i="6"/>
  <c r="N27" i="6" s="1"/>
  <c r="D27" i="6"/>
  <c r="C26" i="6"/>
  <c r="E26" i="6" s="1"/>
  <c r="J25" i="6"/>
  <c r="I24" i="6"/>
  <c r="P23" i="6"/>
  <c r="O22" i="6"/>
  <c r="G22" i="6"/>
  <c r="F21" i="6"/>
  <c r="H21" i="6" s="1"/>
  <c r="M20" i="6"/>
  <c r="L19" i="6"/>
  <c r="N19" i="6" s="1"/>
  <c r="D19" i="6"/>
  <c r="C18" i="6"/>
  <c r="J17" i="6"/>
  <c r="I16" i="6"/>
  <c r="P15" i="6"/>
  <c r="O14" i="6"/>
  <c r="Q14" i="6" s="1"/>
  <c r="G14" i="6"/>
  <c r="F13" i="6"/>
  <c r="H13" i="6" s="1"/>
  <c r="M12" i="6"/>
  <c r="P32" i="6"/>
  <c r="O32" i="6"/>
  <c r="G32" i="6"/>
  <c r="F31" i="6"/>
  <c r="M30" i="6"/>
  <c r="L29" i="6"/>
  <c r="D29" i="6"/>
  <c r="C28" i="6"/>
  <c r="J27" i="6"/>
  <c r="I26" i="6"/>
  <c r="P25" i="6"/>
  <c r="O24" i="6"/>
  <c r="G24" i="6"/>
  <c r="F23" i="6"/>
  <c r="M22" i="6"/>
  <c r="L21" i="6"/>
  <c r="D21" i="6"/>
  <c r="C20" i="6"/>
  <c r="J19" i="6"/>
  <c r="I18" i="6"/>
  <c r="P17" i="6"/>
  <c r="O16" i="6"/>
  <c r="G16" i="6"/>
  <c r="F15" i="6"/>
  <c r="M14" i="6"/>
  <c r="L13" i="6"/>
  <c r="D13" i="6"/>
  <c r="C12" i="6"/>
  <c r="J11" i="6"/>
  <c r="I10" i="6"/>
  <c r="P9" i="6"/>
  <c r="O8" i="6"/>
  <c r="G8" i="6"/>
  <c r="F7" i="6"/>
  <c r="M6" i="6"/>
  <c r="F32" i="6"/>
  <c r="H32" i="6" s="1"/>
  <c r="M31" i="6"/>
  <c r="L30" i="6"/>
  <c r="D30" i="6"/>
  <c r="C29" i="6"/>
  <c r="J28" i="6"/>
  <c r="I27" i="6"/>
  <c r="K27" i="6" s="1"/>
  <c r="P26" i="6"/>
  <c r="O25" i="6"/>
  <c r="Q25" i="6" s="1"/>
  <c r="G25" i="6"/>
  <c r="F24" i="6"/>
  <c r="M23" i="6"/>
  <c r="L22" i="6"/>
  <c r="D22" i="6"/>
  <c r="C21" i="6"/>
  <c r="E21" i="6" s="1"/>
  <c r="J20" i="6"/>
  <c r="I19" i="6"/>
  <c r="K19" i="6" s="1"/>
  <c r="P18" i="6"/>
  <c r="O17" i="6"/>
  <c r="G17" i="6"/>
  <c r="F16" i="6"/>
  <c r="M15" i="6"/>
  <c r="L14" i="6"/>
  <c r="N14" i="6" s="1"/>
  <c r="D14" i="6"/>
  <c r="C13" i="6"/>
  <c r="E13" i="6" s="1"/>
  <c r="J12" i="6"/>
  <c r="I11" i="6"/>
  <c r="P10" i="6"/>
  <c r="O9" i="6"/>
  <c r="G9" i="6"/>
  <c r="F8" i="6"/>
  <c r="H8" i="6" s="1"/>
  <c r="M7" i="6"/>
  <c r="M32" i="6"/>
  <c r="L31" i="6"/>
  <c r="N31" i="6" s="1"/>
  <c r="D31" i="6"/>
  <c r="C30" i="6"/>
  <c r="E30" i="6" s="1"/>
  <c r="J29" i="6"/>
  <c r="I28" i="6"/>
  <c r="K28" i="6" s="1"/>
  <c r="P27" i="6"/>
  <c r="O26" i="6"/>
  <c r="Q26" i="6" s="1"/>
  <c r="G26" i="6"/>
  <c r="F25" i="6"/>
  <c r="H25" i="6" s="1"/>
  <c r="M24" i="6"/>
  <c r="L23" i="6"/>
  <c r="N23" i="6" s="1"/>
  <c r="D23" i="6"/>
  <c r="C22" i="6"/>
  <c r="E22" i="6" s="1"/>
  <c r="J21" i="6"/>
  <c r="I20" i="6"/>
  <c r="K20" i="6" s="1"/>
  <c r="P19" i="6"/>
  <c r="O18" i="6"/>
  <c r="Q18" i="6" s="1"/>
  <c r="G18" i="6"/>
  <c r="F17" i="6"/>
  <c r="H17" i="6" s="1"/>
  <c r="M16" i="6"/>
  <c r="L15" i="6"/>
  <c r="N15" i="6" s="1"/>
  <c r="D15" i="6"/>
  <c r="C14" i="6"/>
  <c r="E14" i="6" s="1"/>
  <c r="J13" i="6"/>
  <c r="I12" i="6"/>
  <c r="K12" i="6" s="1"/>
  <c r="P11" i="6"/>
  <c r="O10" i="6"/>
  <c r="Q10" i="6" s="1"/>
  <c r="G10" i="6"/>
  <c r="F9" i="6"/>
  <c r="H9" i="6" s="1"/>
  <c r="M8" i="6"/>
  <c r="L7" i="6"/>
  <c r="N7" i="6" s="1"/>
  <c r="D7" i="6"/>
  <c r="C6" i="6"/>
  <c r="E6" i="6" s="1"/>
  <c r="J5" i="6"/>
  <c r="I4" i="6"/>
  <c r="K4" i="6" s="1"/>
  <c r="P3" i="6"/>
  <c r="L32" i="6"/>
  <c r="N32" i="6" s="1"/>
  <c r="D32" i="6"/>
  <c r="C31" i="6"/>
  <c r="E31" i="6" s="1"/>
  <c r="J30" i="6"/>
  <c r="I29" i="6"/>
  <c r="K29" i="6" s="1"/>
  <c r="P28" i="6"/>
  <c r="O27" i="6"/>
  <c r="Q27" i="6" s="1"/>
  <c r="G27" i="6"/>
  <c r="F26" i="6"/>
  <c r="H26" i="6" s="1"/>
  <c r="M25" i="6"/>
  <c r="L24" i="6"/>
  <c r="N24" i="6" s="1"/>
  <c r="D24" i="6"/>
  <c r="C23" i="6"/>
  <c r="E23" i="6" s="1"/>
  <c r="J22" i="6"/>
  <c r="I21" i="6"/>
  <c r="K21" i="6" s="1"/>
  <c r="P20" i="6"/>
  <c r="O19" i="6"/>
  <c r="Q19" i="6" s="1"/>
  <c r="G19" i="6"/>
  <c r="F18" i="6"/>
  <c r="H18" i="6" s="1"/>
  <c r="M17" i="6"/>
  <c r="L16" i="6"/>
  <c r="N16" i="6" s="1"/>
  <c r="D16" i="6"/>
  <c r="C15" i="6"/>
  <c r="E15" i="6" s="1"/>
  <c r="J14" i="6"/>
  <c r="I13" i="6"/>
  <c r="K13" i="6" s="1"/>
  <c r="P12" i="6"/>
  <c r="O11" i="6"/>
  <c r="Q11" i="6" s="1"/>
  <c r="G11" i="6"/>
  <c r="F10" i="6"/>
  <c r="H10" i="6" s="1"/>
  <c r="M9" i="6"/>
  <c r="L8" i="6"/>
  <c r="N8" i="6" s="1"/>
  <c r="C32" i="6"/>
  <c r="E32" i="6" s="1"/>
  <c r="J31" i="6"/>
  <c r="I30" i="6"/>
  <c r="K30" i="6" s="1"/>
  <c r="P29" i="6"/>
  <c r="O28" i="6"/>
  <c r="Q28" i="6" s="1"/>
  <c r="G28" i="6"/>
  <c r="F27" i="6"/>
  <c r="H27" i="6" s="1"/>
  <c r="M26" i="6"/>
  <c r="L25" i="6"/>
  <c r="N25" i="6" s="1"/>
  <c r="D25" i="6"/>
  <c r="C24" i="6"/>
  <c r="E24" i="6" s="1"/>
  <c r="J23" i="6"/>
  <c r="I22" i="6"/>
  <c r="K22" i="6" s="1"/>
  <c r="P21" i="6"/>
  <c r="O20" i="6"/>
  <c r="Q20" i="6" s="1"/>
  <c r="G20" i="6"/>
  <c r="F19" i="6"/>
  <c r="H19" i="6" s="1"/>
  <c r="M18" i="6"/>
  <c r="L17" i="6"/>
  <c r="N17" i="6" s="1"/>
  <c r="D17" i="6"/>
  <c r="C16" i="6"/>
  <c r="E16" i="6" s="1"/>
  <c r="J15" i="6"/>
  <c r="I14" i="6"/>
  <c r="K14" i="6" s="1"/>
  <c r="P13" i="6"/>
  <c r="O12" i="6"/>
  <c r="Q12" i="6" s="1"/>
  <c r="G12" i="6"/>
  <c r="F11" i="6"/>
  <c r="H11" i="6" s="1"/>
  <c r="M10" i="6"/>
  <c r="L9" i="6"/>
  <c r="N9" i="6" s="1"/>
  <c r="D9" i="6"/>
  <c r="C8" i="6"/>
  <c r="J7" i="6"/>
  <c r="I6" i="6"/>
  <c r="P5" i="6"/>
  <c r="O4" i="6"/>
  <c r="G4" i="6"/>
  <c r="F3" i="6"/>
  <c r="J32" i="6"/>
  <c r="I31" i="6"/>
  <c r="K31" i="6" s="1"/>
  <c r="P30" i="6"/>
  <c r="O29" i="6"/>
  <c r="Q29" i="6" s="1"/>
  <c r="G29" i="6"/>
  <c r="F28" i="6"/>
  <c r="M27" i="6"/>
  <c r="L26" i="6"/>
  <c r="D26" i="6"/>
  <c r="C25" i="6"/>
  <c r="E25" i="6" s="1"/>
  <c r="J24" i="6"/>
  <c r="I23" i="6"/>
  <c r="K23" i="6" s="1"/>
  <c r="P22" i="6"/>
  <c r="O21" i="6"/>
  <c r="G21" i="6"/>
  <c r="F20" i="6"/>
  <c r="M19" i="6"/>
  <c r="L18" i="6"/>
  <c r="N18" i="6" s="1"/>
  <c r="D18" i="6"/>
  <c r="C17" i="6"/>
  <c r="E17" i="6" s="1"/>
  <c r="J16" i="6"/>
  <c r="I15" i="6"/>
  <c r="P14" i="6"/>
  <c r="O13" i="6"/>
  <c r="G13" i="6"/>
  <c r="F12" i="6"/>
  <c r="H12" i="6" s="1"/>
  <c r="M11" i="6"/>
  <c r="L10" i="6"/>
  <c r="N10" i="6" s="1"/>
  <c r="D10" i="6"/>
  <c r="C9" i="6"/>
  <c r="J8" i="6"/>
  <c r="I7" i="6"/>
  <c r="P6" i="6"/>
  <c r="O5" i="6"/>
  <c r="Q5" i="6" s="1"/>
  <c r="G5" i="6"/>
  <c r="F4" i="6"/>
  <c r="H4" i="6" s="1"/>
  <c r="M3" i="6"/>
  <c r="D28" i="6"/>
  <c r="O23" i="6"/>
  <c r="Q23" i="6" s="1"/>
  <c r="G15" i="6"/>
  <c r="L11" i="6"/>
  <c r="J9" i="6"/>
  <c r="O7" i="6"/>
  <c r="L6" i="6"/>
  <c r="N6" i="6" s="1"/>
  <c r="M5" i="6"/>
  <c r="P4" i="6"/>
  <c r="C4" i="6"/>
  <c r="D3" i="6"/>
  <c r="O31" i="6"/>
  <c r="Q31" i="6" s="1"/>
  <c r="G23" i="6"/>
  <c r="C19" i="6"/>
  <c r="E19" i="6" s="1"/>
  <c r="I9" i="6"/>
  <c r="K9" i="6" s="1"/>
  <c r="J6" i="6"/>
  <c r="L5" i="6"/>
  <c r="N5" i="6" s="1"/>
  <c r="M4" i="6"/>
  <c r="C3" i="6"/>
  <c r="E3" i="6" s="1"/>
  <c r="G31" i="6"/>
  <c r="C27" i="6"/>
  <c r="E27" i="6" s="1"/>
  <c r="J18" i="6"/>
  <c r="F14" i="6"/>
  <c r="H14" i="6" s="1"/>
  <c r="D11" i="6"/>
  <c r="G6" i="6"/>
  <c r="L4" i="6"/>
  <c r="N4" i="6" s="1"/>
  <c r="O3" i="6"/>
  <c r="Q3" i="6" s="1"/>
  <c r="J26" i="6"/>
  <c r="F22" i="6"/>
  <c r="H22" i="6" s="1"/>
  <c r="M13" i="6"/>
  <c r="C11" i="6"/>
  <c r="E11" i="6" s="1"/>
  <c r="P8" i="6"/>
  <c r="G7" i="6"/>
  <c r="F6" i="6"/>
  <c r="I5" i="6"/>
  <c r="K5" i="6" s="1"/>
  <c r="L3" i="6"/>
  <c r="N3" i="6" s="1"/>
  <c r="F30" i="6"/>
  <c r="H30" i="6" s="1"/>
  <c r="M21" i="6"/>
  <c r="I17" i="6"/>
  <c r="K17" i="6" s="1"/>
  <c r="I8" i="6"/>
  <c r="K8" i="6" s="1"/>
  <c r="F5" i="6"/>
  <c r="J4" i="6"/>
  <c r="M29" i="6"/>
  <c r="I25" i="6"/>
  <c r="K25" i="6" s="1"/>
  <c r="P16" i="6"/>
  <c r="L12" i="6"/>
  <c r="N12" i="6" s="1"/>
  <c r="J10" i="6"/>
  <c r="C7" i="6"/>
  <c r="E7" i="6" s="1"/>
  <c r="D6" i="6"/>
  <c r="J3" i="6"/>
  <c r="P24" i="6"/>
  <c r="L20" i="6"/>
  <c r="N20" i="6" s="1"/>
  <c r="C10" i="6"/>
  <c r="E10" i="6" s="1"/>
  <c r="D8" i="6"/>
  <c r="O6" i="6"/>
  <c r="D5" i="6"/>
  <c r="I3" i="6"/>
  <c r="K3" i="6" s="1"/>
  <c r="L28" i="6"/>
  <c r="N28" i="6" s="1"/>
  <c r="D20" i="6"/>
  <c r="O15" i="6"/>
  <c r="Q15" i="6" s="1"/>
  <c r="D12" i="6"/>
  <c r="P7" i="6"/>
  <c r="C5" i="6"/>
  <c r="E5" i="6" s="1"/>
  <c r="D4" i="6"/>
  <c r="G3" i="6"/>
  <c r="B3" i="5"/>
  <c r="I151" i="3"/>
  <c r="I159" i="3"/>
  <c r="I167" i="3"/>
  <c r="I175" i="3"/>
  <c r="I183" i="3"/>
  <c r="I191" i="3"/>
  <c r="I199" i="3"/>
  <c r="I207" i="3"/>
  <c r="D327" i="3"/>
  <c r="I165" i="3"/>
  <c r="I173" i="3"/>
  <c r="I181" i="3"/>
  <c r="I189" i="3"/>
  <c r="I197" i="3"/>
  <c r="I205" i="3"/>
  <c r="I164" i="3"/>
  <c r="I172" i="3"/>
  <c r="I180" i="3"/>
  <c r="I188" i="3"/>
  <c r="I196" i="3"/>
  <c r="I204" i="3"/>
  <c r="I171" i="3"/>
  <c r="I179" i="3"/>
  <c r="I187" i="3"/>
  <c r="I195" i="3"/>
  <c r="I154" i="3"/>
  <c r="I162" i="3"/>
  <c r="I170" i="3"/>
  <c r="I178" i="3"/>
  <c r="I186" i="3"/>
  <c r="I194" i="3"/>
  <c r="I202" i="3"/>
  <c r="D319" i="3"/>
  <c r="I322" i="3"/>
  <c r="I321" i="3"/>
  <c r="D331" i="3"/>
  <c r="D335" i="3"/>
  <c r="D339" i="3"/>
  <c r="D343" i="3"/>
  <c r="D347" i="3"/>
  <c r="D351" i="3"/>
  <c r="D355" i="3"/>
  <c r="D359" i="3"/>
  <c r="D363" i="3"/>
  <c r="D367" i="3"/>
  <c r="D371" i="3"/>
  <c r="D375" i="3"/>
  <c r="D379" i="3"/>
  <c r="D383" i="3"/>
  <c r="D387" i="3"/>
  <c r="D391" i="3"/>
  <c r="D395" i="3"/>
  <c r="D399" i="3"/>
  <c r="I318" i="3"/>
  <c r="I326" i="3"/>
  <c r="I324" i="3"/>
  <c r="I405" i="3"/>
  <c r="I404" i="3"/>
  <c r="I401" i="3"/>
  <c r="D571" i="3"/>
  <c r="D574" i="3"/>
  <c r="I748" i="3"/>
  <c r="I752" i="3"/>
  <c r="I2131" i="3"/>
  <c r="I2139" i="3"/>
  <c r="I2147" i="3"/>
  <c r="I2155" i="3"/>
  <c r="I2163" i="3"/>
  <c r="I2171" i="3"/>
  <c r="I2179" i="3"/>
  <c r="I2128" i="3"/>
  <c r="I2136" i="3"/>
  <c r="I2144" i="3"/>
  <c r="I2152" i="3"/>
  <c r="I2160" i="3"/>
  <c r="I2168" i="3"/>
  <c r="I2176" i="3"/>
  <c r="I2184" i="3"/>
  <c r="D2187" i="3"/>
  <c r="I2188" i="3"/>
  <c r="D2191" i="3"/>
  <c r="I2192" i="3"/>
  <c r="D2195" i="3"/>
  <c r="I2196" i="3"/>
  <c r="D2199" i="3"/>
  <c r="I2200" i="3"/>
  <c r="I2204" i="3"/>
  <c r="I2208" i="3"/>
  <c r="I2212" i="3"/>
  <c r="I2216" i="3"/>
  <c r="I2220" i="3"/>
  <c r="I2224" i="3"/>
  <c r="I2228" i="3"/>
  <c r="I2232" i="3"/>
  <c r="I2236" i="3"/>
  <c r="I2240" i="3"/>
  <c r="I2244" i="3"/>
  <c r="I2248" i="3"/>
  <c r="I2252" i="3"/>
  <c r="I2256" i="3"/>
  <c r="R4" i="4"/>
  <c r="R5" i="4"/>
  <c r="R6" i="4" s="1"/>
  <c r="I2133" i="3"/>
  <c r="I2141" i="3"/>
  <c r="I2149" i="3"/>
  <c r="I2157" i="3"/>
  <c r="I2165" i="3"/>
  <c r="I2173" i="3"/>
  <c r="I2181" i="3"/>
  <c r="D2368" i="3"/>
  <c r="D2373" i="3"/>
  <c r="D2384" i="3"/>
  <c r="D2389" i="3"/>
  <c r="D2400" i="3"/>
  <c r="D2405" i="3"/>
  <c r="D2370" i="3"/>
  <c r="D2378" i="3"/>
  <c r="D2386" i="3"/>
  <c r="D2394" i="3"/>
  <c r="D2402" i="3"/>
  <c r="D2410" i="3"/>
  <c r="D2369" i="3"/>
  <c r="D2377" i="3"/>
  <c r="D2385" i="3"/>
  <c r="D2393" i="3"/>
  <c r="D2401" i="3"/>
  <c r="D2409" i="3"/>
  <c r="D2374" i="3"/>
  <c r="D2382" i="3"/>
  <c r="D2390" i="3"/>
  <c r="D2398" i="3"/>
  <c r="D2406" i="3"/>
  <c r="D2371" i="3"/>
  <c r="D2379" i="3"/>
  <c r="D2387" i="3"/>
  <c r="D2395" i="3"/>
  <c r="D2403" i="3"/>
  <c r="D2411" i="3"/>
  <c r="Q4" i="4"/>
  <c r="E8" i="6" l="1"/>
  <c r="K11" i="6"/>
  <c r="Q17" i="6"/>
  <c r="H24" i="6"/>
  <c r="N30" i="6"/>
  <c r="K10" i="6"/>
  <c r="Q16" i="6"/>
  <c r="H23" i="6"/>
  <c r="N29" i="6"/>
  <c r="N11" i="6"/>
  <c r="I4" i="3"/>
  <c r="I5" i="3" s="1"/>
  <c r="K7" i="6"/>
  <c r="Q13" i="6"/>
  <c r="H20" i="6"/>
  <c r="N26" i="6"/>
  <c r="H3" i="6"/>
  <c r="E12" i="6"/>
  <c r="K18" i="6"/>
  <c r="Q24" i="6"/>
  <c r="H31" i="6"/>
  <c r="D5" i="5"/>
  <c r="H6" i="6"/>
  <c r="E4" i="6"/>
  <c r="K16" i="6"/>
  <c r="Q22" i="6"/>
  <c r="H29" i="6"/>
  <c r="H5" i="6"/>
  <c r="E9" i="6"/>
  <c r="K15" i="6"/>
  <c r="Q21" i="6"/>
  <c r="H28" i="6"/>
  <c r="Q4" i="6"/>
  <c r="H7" i="6"/>
  <c r="N13" i="6"/>
  <c r="E20" i="6"/>
  <c r="K26" i="6"/>
  <c r="Q32" i="6"/>
  <c r="D4" i="3"/>
  <c r="D5" i="3" s="1"/>
  <c r="C5" i="2" s="1"/>
  <c r="B5" i="2" s="1"/>
  <c r="E18" i="6"/>
  <c r="K24" i="6"/>
  <c r="Q30" i="6"/>
  <c r="I3" i="3"/>
  <c r="Q7" i="6"/>
  <c r="Q6" i="6"/>
  <c r="K6" i="6"/>
  <c r="Q9" i="6"/>
  <c r="H16" i="6"/>
  <c r="N22" i="6"/>
  <c r="E29" i="6"/>
  <c r="Q8" i="6"/>
  <c r="H15" i="6"/>
  <c r="N21" i="6"/>
  <c r="E28" i="6"/>
  <c r="E5" i="5" l="1"/>
  <c r="D6" i="5"/>
  <c r="C7" i="2"/>
  <c r="B7" i="2" s="1"/>
  <c r="C3" i="2"/>
  <c r="B3" i="2" s="1"/>
  <c r="C6" i="2"/>
  <c r="B6" i="2" s="1"/>
  <c r="C4" i="2"/>
  <c r="B4" i="2" s="1"/>
  <c r="E6" i="5" l="1"/>
  <c r="D7" i="5"/>
  <c r="E7" i="5" l="1"/>
  <c r="D8" i="5"/>
  <c r="E8" i="5" l="1"/>
  <c r="D9" i="5"/>
  <c r="E9" i="5" l="1"/>
  <c r="D10" i="5"/>
  <c r="E10" i="5" l="1"/>
  <c r="D11" i="5"/>
  <c r="E11" i="5" l="1"/>
  <c r="D12" i="5"/>
  <c r="E12" i="5" l="1"/>
  <c r="D13" i="5"/>
  <c r="E13" i="5" l="1"/>
  <c r="D14" i="5"/>
  <c r="E14" i="5" l="1"/>
  <c r="D15" i="5"/>
  <c r="E15" i="5" l="1"/>
  <c r="D16" i="5"/>
  <c r="E16" i="5" l="1"/>
  <c r="D17" i="5"/>
  <c r="E17" i="5" l="1"/>
  <c r="D18" i="5"/>
  <c r="E18" i="5" l="1"/>
  <c r="D19" i="5"/>
  <c r="E19" i="5" l="1"/>
  <c r="D20" i="5"/>
  <c r="E20" i="5" l="1"/>
  <c r="D21" i="5"/>
  <c r="E21" i="5" l="1"/>
  <c r="D22" i="5"/>
  <c r="E22" i="5" l="1"/>
  <c r="D23" i="5"/>
  <c r="E23" i="5" l="1"/>
  <c r="D24" i="5"/>
  <c r="E24" i="5" l="1"/>
  <c r="D25" i="5"/>
  <c r="E25" i="5" l="1"/>
  <c r="D26" i="5"/>
  <c r="E26" i="5" l="1"/>
  <c r="D27" i="5"/>
  <c r="E27" i="5" l="1"/>
  <c r="D28" i="5"/>
  <c r="E28" i="5" l="1"/>
  <c r="D29" i="5"/>
  <c r="E29" i="5" l="1"/>
  <c r="D30" i="5"/>
  <c r="E30" i="5" l="1"/>
  <c r="D31" i="5"/>
  <c r="E31" i="5" l="1"/>
  <c r="D32" i="5"/>
  <c r="E32" i="5" l="1"/>
  <c r="D33" i="5"/>
  <c r="E33" i="5" l="1"/>
  <c r="D34" i="5"/>
  <c r="E34" i="5" l="1"/>
  <c r="D35" i="5"/>
  <c r="E35" i="5" l="1"/>
  <c r="D36" i="5"/>
  <c r="E36" i="5" l="1"/>
  <c r="D37" i="5"/>
  <c r="E37" i="5" l="1"/>
  <c r="D38" i="5"/>
  <c r="E38" i="5" l="1"/>
  <c r="D39" i="5"/>
  <c r="E39" i="5" l="1"/>
  <c r="D40" i="5"/>
  <c r="E40" i="5" l="1"/>
  <c r="D41" i="5"/>
  <c r="E41" i="5" l="1"/>
  <c r="D42" i="5"/>
  <c r="E42" i="5" l="1"/>
  <c r="D43" i="5"/>
  <c r="E43" i="5" l="1"/>
  <c r="D44" i="5"/>
  <c r="E44" i="5" l="1"/>
  <c r="D45" i="5"/>
  <c r="E45" i="5" l="1"/>
  <c r="D46" i="5"/>
  <c r="E46" i="5" l="1"/>
  <c r="D47" i="5"/>
  <c r="E47" i="5" l="1"/>
  <c r="D48" i="5"/>
  <c r="E48" i="5" l="1"/>
  <c r="D49" i="5"/>
  <c r="E49" i="5" l="1"/>
  <c r="D50" i="5"/>
  <c r="E50" i="5" l="1"/>
  <c r="D51" i="5"/>
  <c r="E51" i="5" l="1"/>
  <c r="D52" i="5"/>
  <c r="E52" i="5" l="1"/>
  <c r="D53" i="5"/>
  <c r="E53" i="5" l="1"/>
  <c r="D54" i="5"/>
  <c r="E54" i="5" l="1"/>
  <c r="D55" i="5"/>
  <c r="E55" i="5" l="1"/>
  <c r="D56" i="5"/>
  <c r="E56" i="5" l="1"/>
  <c r="D57" i="5"/>
  <c r="E57" i="5" l="1"/>
  <c r="D58" i="5"/>
  <c r="E58" i="5" l="1"/>
  <c r="D59" i="5"/>
  <c r="E59" i="5" l="1"/>
  <c r="D60" i="5"/>
  <c r="E60" i="5" l="1"/>
  <c r="D61" i="5"/>
  <c r="E61" i="5" l="1"/>
  <c r="D62" i="5"/>
  <c r="E62" i="5" l="1"/>
  <c r="D63" i="5"/>
  <c r="E63" i="5" l="1"/>
  <c r="D64" i="5"/>
  <c r="E64" i="5" l="1"/>
  <c r="D65" i="5"/>
  <c r="E65" i="5" l="1"/>
  <c r="D66" i="5"/>
  <c r="E66" i="5" l="1"/>
  <c r="D67" i="5"/>
  <c r="E67" i="5" l="1"/>
  <c r="D68" i="5"/>
  <c r="E68" i="5" l="1"/>
  <c r="D69" i="5"/>
  <c r="E69" i="5" l="1"/>
  <c r="D70" i="5"/>
  <c r="E70" i="5" l="1"/>
  <c r="D71" i="5"/>
  <c r="E71" i="5" l="1"/>
  <c r="D72" i="5"/>
  <c r="E72" i="5" l="1"/>
  <c r="D73" i="5"/>
  <c r="E73" i="5" l="1"/>
  <c r="D74" i="5"/>
  <c r="E74" i="5" l="1"/>
  <c r="D75" i="5"/>
  <c r="E75" i="5" l="1"/>
  <c r="D76" i="5"/>
  <c r="E76" i="5" l="1"/>
  <c r="D77" i="5"/>
  <c r="E77" i="5" l="1"/>
  <c r="D78" i="5"/>
  <c r="E78" i="5" l="1"/>
  <c r="D79" i="5"/>
  <c r="E79" i="5" l="1"/>
  <c r="D80" i="5"/>
  <c r="E80" i="5" l="1"/>
  <c r="D81" i="5"/>
  <c r="E81" i="5" l="1"/>
  <c r="D82" i="5"/>
  <c r="E82" i="5" l="1"/>
  <c r="D83" i="5"/>
  <c r="E83" i="5" l="1"/>
  <c r="D84" i="5"/>
  <c r="E84" i="5" l="1"/>
  <c r="D85" i="5"/>
  <c r="E85" i="5" l="1"/>
  <c r="D86" i="5"/>
  <c r="E86" i="5" l="1"/>
  <c r="D87" i="5"/>
  <c r="E87" i="5" l="1"/>
  <c r="D88" i="5"/>
  <c r="E88" i="5" l="1"/>
  <c r="D89" i="5"/>
  <c r="E89" i="5" l="1"/>
  <c r="D90" i="5"/>
  <c r="E90" i="5" l="1"/>
  <c r="D91" i="5"/>
  <c r="E91" i="5" l="1"/>
  <c r="D92" i="5"/>
  <c r="E92" i="5" l="1"/>
  <c r="D93" i="5"/>
  <c r="E93" i="5" l="1"/>
  <c r="D94" i="5"/>
  <c r="E94" i="5" l="1"/>
  <c r="D95" i="5"/>
  <c r="E95" i="5" l="1"/>
  <c r="D96" i="5"/>
  <c r="E96" i="5" l="1"/>
  <c r="D97" i="5"/>
  <c r="E97" i="5" l="1"/>
  <c r="D98" i="5"/>
  <c r="E98" i="5" l="1"/>
  <c r="D99" i="5"/>
  <c r="E99" i="5" l="1"/>
  <c r="D100" i="5"/>
  <c r="E100" i="5" l="1"/>
  <c r="D101" i="5"/>
  <c r="E101" i="5" l="1"/>
  <c r="D102" i="5"/>
  <c r="E102" i="5" l="1"/>
  <c r="D103" i="5"/>
  <c r="E103" i="5" l="1"/>
  <c r="D104" i="5"/>
  <c r="E104" i="5" l="1"/>
  <c r="D105" i="5"/>
  <c r="E105" i="5" l="1"/>
  <c r="D106" i="5"/>
  <c r="E106" i="5" l="1"/>
  <c r="D107" i="5"/>
  <c r="E107" i="5" l="1"/>
  <c r="D108" i="5"/>
  <c r="E108" i="5" l="1"/>
  <c r="D109" i="5"/>
  <c r="E109" i="5" l="1"/>
  <c r="D110" i="5"/>
  <c r="E110" i="5" l="1"/>
  <c r="D111" i="5"/>
  <c r="E111" i="5" l="1"/>
  <c r="D112" i="5"/>
  <c r="E112" i="5" l="1"/>
  <c r="D113" i="5"/>
  <c r="E113" i="5" l="1"/>
  <c r="D114" i="5"/>
  <c r="E114" i="5" l="1"/>
  <c r="D115" i="5"/>
  <c r="E115" i="5" l="1"/>
  <c r="D116" i="5"/>
  <c r="E116" i="5" l="1"/>
  <c r="D117" i="5"/>
  <c r="E117" i="5" l="1"/>
  <c r="D118" i="5"/>
  <c r="E118" i="5" l="1"/>
  <c r="D119" i="5"/>
  <c r="E119" i="5" l="1"/>
  <c r="D120" i="5"/>
  <c r="E120" i="5" l="1"/>
  <c r="D121" i="5"/>
  <c r="E121" i="5" l="1"/>
  <c r="D122" i="5"/>
  <c r="E122" i="5" l="1"/>
  <c r="D123" i="5"/>
  <c r="E123" i="5" l="1"/>
  <c r="D124" i="5"/>
  <c r="E124" i="5" l="1"/>
  <c r="D125" i="5"/>
  <c r="E125" i="5" l="1"/>
  <c r="D126" i="5"/>
  <c r="E126" i="5" l="1"/>
  <c r="D127" i="5"/>
  <c r="E127" i="5" l="1"/>
  <c r="D128" i="5"/>
  <c r="E128" i="5" l="1"/>
  <c r="D129" i="5"/>
  <c r="E129" i="5" l="1"/>
  <c r="D130" i="5"/>
  <c r="E130" i="5" l="1"/>
  <c r="D131" i="5"/>
  <c r="E131" i="5" l="1"/>
  <c r="D132" i="5"/>
  <c r="E132" i="5" l="1"/>
  <c r="D133" i="5"/>
  <c r="E133" i="5" l="1"/>
  <c r="D134" i="5"/>
  <c r="E134" i="5" l="1"/>
  <c r="D135" i="5"/>
  <c r="E135" i="5" l="1"/>
  <c r="D136" i="5"/>
  <c r="E136" i="5" l="1"/>
  <c r="D137" i="5"/>
  <c r="E137" i="5" l="1"/>
  <c r="D138" i="5"/>
  <c r="E138" i="5" l="1"/>
  <c r="D139" i="5"/>
  <c r="E139" i="5" l="1"/>
  <c r="D140" i="5"/>
  <c r="E140" i="5" l="1"/>
  <c r="D141" i="5"/>
  <c r="E141" i="5" l="1"/>
  <c r="D142" i="5"/>
  <c r="E142" i="5" l="1"/>
  <c r="D143" i="5"/>
  <c r="E143" i="5" s="1"/>
</calcChain>
</file>

<file path=xl/sharedStrings.xml><?xml version="1.0" encoding="utf-8"?>
<sst xmlns="http://schemas.openxmlformats.org/spreadsheetml/2006/main" count="169" uniqueCount="124">
  <si>
    <t>Date</t>
  </si>
  <si>
    <t>Away Team</t>
  </si>
  <si>
    <t>Home Team</t>
  </si>
  <si>
    <t>Total Runs</t>
  </si>
  <si>
    <t>Over</t>
  </si>
  <si>
    <t>Under</t>
  </si>
  <si>
    <t>Away Away</t>
  </si>
  <si>
    <t>Tie - Away</t>
  </si>
  <si>
    <t>Home - Away</t>
  </si>
  <si>
    <t>Away - Home</t>
  </si>
  <si>
    <t>Tie - Home</t>
  </si>
  <si>
    <t>Home Home</t>
  </si>
  <si>
    <t>Lead after 3rd - Away</t>
  </si>
  <si>
    <t>Lead after 3rd - Tie</t>
  </si>
  <si>
    <t>Lead after 3rd - Home</t>
  </si>
  <si>
    <t>Lead after 6th - Away</t>
  </si>
  <si>
    <t>Lead after 6th - Tie</t>
  </si>
  <si>
    <t>Lead after 6th - Home</t>
  </si>
  <si>
    <t>Most Hits - Away</t>
  </si>
  <si>
    <t>Most Hits - Tie</t>
  </si>
  <si>
    <t>Most Hits - Home</t>
  </si>
  <si>
    <t>Race to 3 Runs - Away</t>
  </si>
  <si>
    <t>Race to 3 Runs - Home</t>
  </si>
  <si>
    <t>Race to 3 Runs - Neither</t>
  </si>
  <si>
    <t>Race to 4 Runs - Away</t>
  </si>
  <si>
    <t>Race to 4 Runs - Home</t>
  </si>
  <si>
    <t>Race to 4 Runs - Neither</t>
  </si>
  <si>
    <t>Race to 5 Runs - Away</t>
  </si>
  <si>
    <t>Race to 5 Runs - Home</t>
  </si>
  <si>
    <t>Race to 5 Runs - Neither</t>
  </si>
  <si>
    <t>Race to 6 Runs - Away</t>
  </si>
  <si>
    <t>Race to 6 Runs - Home</t>
  </si>
  <si>
    <t>Race to 6 Runs - Neither</t>
  </si>
  <si>
    <t>Team With Highest Inning - Away</t>
  </si>
  <si>
    <t>Team With Highest Inning - Home</t>
  </si>
  <si>
    <t>Team With Highest Inning - Neither</t>
  </si>
  <si>
    <t>Team to Score Last Wins - Yes</t>
  </si>
  <si>
    <t>Team to Score Last Wins - No</t>
  </si>
  <si>
    <t>Team to Score Last - Away</t>
  </si>
  <si>
    <t>Team to Score Last - Home</t>
  </si>
  <si>
    <t>Away -1.5</t>
  </si>
  <si>
    <t>Either &lt;2</t>
  </si>
  <si>
    <t>Home -1.5</t>
  </si>
  <si>
    <t>Away -2.5</t>
  </si>
  <si>
    <t>Either &lt;3</t>
  </si>
  <si>
    <t>Home -2.5</t>
  </si>
  <si>
    <t>Away -3.5</t>
  </si>
  <si>
    <t>Either &lt;4</t>
  </si>
  <si>
    <t>Home -3.5</t>
  </si>
  <si>
    <t>Detroit Tigers</t>
  </si>
  <si>
    <t>Tampa Bay Rays</t>
  </si>
  <si>
    <t>Atlanta Braves</t>
  </si>
  <si>
    <t>Washington Nationals</t>
  </si>
  <si>
    <t>Baltimore Orioles</t>
  </si>
  <si>
    <t>Boston Red Sox</t>
  </si>
  <si>
    <t>San Francisco Giants</t>
  </si>
  <si>
    <t>New York Yankees</t>
  </si>
  <si>
    <t>New York Mets</t>
  </si>
  <si>
    <t>Miami Marlins</t>
  </si>
  <si>
    <t>Pittsburgh Pirates</t>
  </si>
  <si>
    <t>Cincinnati Reds</t>
  </si>
  <si>
    <t>Minnesota Twins</t>
  </si>
  <si>
    <t>Kansas City Royals</t>
  </si>
  <si>
    <t>Chicago White Sox</t>
  </si>
  <si>
    <t>Houston Astros</t>
  </si>
  <si>
    <t>Toronto Blue Jays</t>
  </si>
  <si>
    <t>St. Louis Cardinals</t>
  </si>
  <si>
    <t>Milwaukee Brewers</t>
  </si>
  <si>
    <t>Chicago Cubs</t>
  </si>
  <si>
    <t>Los Angeles Angels</t>
  </si>
  <si>
    <t>Oakland Athletics</t>
  </si>
  <si>
    <t>Arizona Diamondbacks</t>
  </si>
  <si>
    <t>Los Angeles Dodgers</t>
  </si>
  <si>
    <t>Colorado Rockies</t>
  </si>
  <si>
    <t>San Diego Padres</t>
  </si>
  <si>
    <t>Cleveland Guardians</t>
  </si>
  <si>
    <t>Seattle Mariners</t>
  </si>
  <si>
    <t>Philadelphia Phillies</t>
  </si>
  <si>
    <t>Texas Rangers</t>
  </si>
  <si>
    <t>Best Bets</t>
  </si>
  <si>
    <t>To Fix</t>
  </si>
  <si>
    <t>When there are two teams with the same odds</t>
  </si>
  <si>
    <t>Automate the graphs so it continues to use data</t>
  </si>
  <si>
    <t>Do graph with multiplier for each day? Using count if maybe?</t>
  </si>
  <si>
    <t>Home Win</t>
  </si>
  <si>
    <t>Away Win</t>
  </si>
  <si>
    <t>Favourite</t>
  </si>
  <si>
    <t>Favourite BW</t>
  </si>
  <si>
    <t>Favourite LW</t>
  </si>
  <si>
    <t>Home Fave</t>
  </si>
  <si>
    <t>Away Fave</t>
  </si>
  <si>
    <t>Underdog</t>
  </si>
  <si>
    <t>Home UD</t>
  </si>
  <si>
    <t>Away UD</t>
  </si>
  <si>
    <t>Home Big Win</t>
  </si>
  <si>
    <t>Away Big Win</t>
  </si>
  <si>
    <t>Either Big Win</t>
  </si>
  <si>
    <t>Either Little Win</t>
  </si>
  <si>
    <t>First Outcome</t>
  </si>
  <si>
    <t>Second Outcome</t>
  </si>
  <si>
    <t>Third Outcome</t>
  </si>
  <si>
    <t>Fourth Outcome</t>
  </si>
  <si>
    <t>IF &lt; 1.5 BW</t>
  </si>
  <si>
    <t>Home LW</t>
  </si>
  <si>
    <t>Away LW</t>
  </si>
  <si>
    <t>Underdog BW</t>
  </si>
  <si>
    <t>Underdog LW</t>
  </si>
  <si>
    <t>Count of Bets</t>
  </si>
  <si>
    <t>Count of Wins</t>
  </si>
  <si>
    <t>Totals</t>
  </si>
  <si>
    <t>Multiplier</t>
  </si>
  <si>
    <t>Away Face</t>
  </si>
  <si>
    <t>Home Little Win</t>
  </si>
  <si>
    <t>Away Little Win</t>
  </si>
  <si>
    <t>Home UD BW</t>
  </si>
  <si>
    <t>Away UD BW</t>
  </si>
  <si>
    <t>Home UD LW</t>
  </si>
  <si>
    <t>Away UD LW</t>
  </si>
  <si>
    <t>Count</t>
  </si>
  <si>
    <t>Wins</t>
  </si>
  <si>
    <t>Cumulative</t>
  </si>
  <si>
    <t>Fave Big Win</t>
  </si>
  <si>
    <t>Away Score</t>
  </si>
  <si>
    <t>Home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</si>
</sst>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Graphs!$E$4:$E$143</c:f>
              <c:numCache>
                <c:formatCode>General</c:formatCode>
                <c:ptCount val="140"/>
                <c:pt idx="0">
                  <c:v>3.88</c:v>
                </c:pt>
                <c:pt idx="1">
                  <c:v>2.7850000000000001</c:v>
                </c:pt>
                <c:pt idx="2">
                  <c:v>2.41</c:v>
                </c:pt>
                <c:pt idx="3">
                  <c:v>2.3125</c:v>
                </c:pt>
                <c:pt idx="4">
                  <c:v>2.1960000000000002</c:v>
                </c:pt>
                <c:pt idx="5">
                  <c:v>2.2166666666666668</c:v>
                </c:pt>
                <c:pt idx="6">
                  <c:v>2.12</c:v>
                </c:pt>
                <c:pt idx="7">
                  <c:v>2.0924999999999998</c:v>
                </c:pt>
                <c:pt idx="8">
                  <c:v>1.8599999999999999</c:v>
                </c:pt>
                <c:pt idx="9">
                  <c:v>1.9099999999999997</c:v>
                </c:pt>
                <c:pt idx="10">
                  <c:v>1.8727272727272726</c:v>
                </c:pt>
                <c:pt idx="11">
                  <c:v>1.8358333333333332</c:v>
                </c:pt>
                <c:pt idx="12">
                  <c:v>1.8407692307692305</c:v>
                </c:pt>
                <c:pt idx="13">
                  <c:v>1.8414285714285712</c:v>
                </c:pt>
                <c:pt idx="14">
                  <c:v>1.7186666666666666</c:v>
                </c:pt>
                <c:pt idx="15">
                  <c:v>1.6112499999999998</c:v>
                </c:pt>
                <c:pt idx="16">
                  <c:v>1.516470588235294</c:v>
                </c:pt>
                <c:pt idx="17">
                  <c:v>1.4322222222222221</c:v>
                </c:pt>
                <c:pt idx="18">
                  <c:v>1.3568421052631578</c:v>
                </c:pt>
                <c:pt idx="19">
                  <c:v>1.2889999999999999</c:v>
                </c:pt>
                <c:pt idx="20">
                  <c:v>1.2276190476190476</c:v>
                </c:pt>
                <c:pt idx="21">
                  <c:v>1.1718181818181816</c:v>
                </c:pt>
                <c:pt idx="22">
                  <c:v>1.1208695652173912</c:v>
                </c:pt>
                <c:pt idx="23">
                  <c:v>1.0741666666666665</c:v>
                </c:pt>
                <c:pt idx="24">
                  <c:v>1.0311999999999999</c:v>
                </c:pt>
                <c:pt idx="25">
                  <c:v>0.99153846153846148</c:v>
                </c:pt>
                <c:pt idx="26">
                  <c:v>0.95481481481481467</c:v>
                </c:pt>
                <c:pt idx="27">
                  <c:v>0.9207142857142856</c:v>
                </c:pt>
                <c:pt idx="28">
                  <c:v>0.88896551724137918</c:v>
                </c:pt>
                <c:pt idx="29">
                  <c:v>0.85933333333333328</c:v>
                </c:pt>
                <c:pt idx="30">
                  <c:v>0.83161290322580639</c:v>
                </c:pt>
                <c:pt idx="31">
                  <c:v>0.80562499999999992</c:v>
                </c:pt>
                <c:pt idx="32">
                  <c:v>0.78121212121212114</c:v>
                </c:pt>
                <c:pt idx="33">
                  <c:v>0.75823529411764701</c:v>
                </c:pt>
                <c:pt idx="34">
                  <c:v>0.73657142857142854</c:v>
                </c:pt>
                <c:pt idx="35">
                  <c:v>0.71611111111111103</c:v>
                </c:pt>
                <c:pt idx="36">
                  <c:v>0.69675675675675675</c:v>
                </c:pt>
                <c:pt idx="37">
                  <c:v>0.67842105263157892</c:v>
                </c:pt>
                <c:pt idx="38">
                  <c:v>0.66102564102564099</c:v>
                </c:pt>
                <c:pt idx="39">
                  <c:v>0.64449999999999996</c:v>
                </c:pt>
                <c:pt idx="40">
                  <c:v>0.62878048780487794</c:v>
                </c:pt>
                <c:pt idx="41">
                  <c:v>0.6138095238095238</c:v>
                </c:pt>
                <c:pt idx="42">
                  <c:v>0.59953488372093022</c:v>
                </c:pt>
                <c:pt idx="43">
                  <c:v>0.58590909090909082</c:v>
                </c:pt>
                <c:pt idx="44">
                  <c:v>0.57288888888888878</c:v>
                </c:pt>
                <c:pt idx="45">
                  <c:v>0.56043478260869561</c:v>
                </c:pt>
                <c:pt idx="46">
                  <c:v>0.54851063829787228</c:v>
                </c:pt>
                <c:pt idx="47">
                  <c:v>0.53708333333333325</c:v>
                </c:pt>
                <c:pt idx="48">
                  <c:v>0.52612244897959182</c:v>
                </c:pt>
                <c:pt idx="49">
                  <c:v>0.51559999999999995</c:v>
                </c:pt>
                <c:pt idx="50">
                  <c:v>0.50549019607843138</c:v>
                </c:pt>
                <c:pt idx="51">
                  <c:v>0.49576923076923074</c:v>
                </c:pt>
                <c:pt idx="52">
                  <c:v>0.4864150943396226</c:v>
                </c:pt>
                <c:pt idx="53">
                  <c:v>0.47740740740740734</c:v>
                </c:pt>
                <c:pt idx="54">
                  <c:v>0.46872727272727266</c:v>
                </c:pt>
                <c:pt idx="55">
                  <c:v>0.4603571428571428</c:v>
                </c:pt>
                <c:pt idx="56">
                  <c:v>0.45228070175438595</c:v>
                </c:pt>
                <c:pt idx="57">
                  <c:v>0.44448275862068959</c:v>
                </c:pt>
                <c:pt idx="58">
                  <c:v>0.43694915254237282</c:v>
                </c:pt>
                <c:pt idx="59">
                  <c:v>0.42966666666666664</c:v>
                </c:pt>
                <c:pt idx="60">
                  <c:v>0.42262295081967211</c:v>
                </c:pt>
                <c:pt idx="61">
                  <c:v>0.41580645161290319</c:v>
                </c:pt>
                <c:pt idx="62">
                  <c:v>0.40920634920634918</c:v>
                </c:pt>
                <c:pt idx="63">
                  <c:v>0.40281249999999996</c:v>
                </c:pt>
                <c:pt idx="64">
                  <c:v>0.39661538461538459</c:v>
                </c:pt>
                <c:pt idx="65">
                  <c:v>0.39060606060606057</c:v>
                </c:pt>
                <c:pt idx="66">
                  <c:v>0.38477611940298506</c:v>
                </c:pt>
                <c:pt idx="67">
                  <c:v>0.3791176470588235</c:v>
                </c:pt>
                <c:pt idx="68">
                  <c:v>0.37362318840579706</c:v>
                </c:pt>
                <c:pt idx="69">
                  <c:v>0.36828571428571427</c:v>
                </c:pt>
                <c:pt idx="70">
                  <c:v>0.36309859154929575</c:v>
                </c:pt>
                <c:pt idx="71">
                  <c:v>0.35805555555555552</c:v>
                </c:pt>
                <c:pt idx="72">
                  <c:v>0.35315068493150681</c:v>
                </c:pt>
                <c:pt idx="73">
                  <c:v>0.34837837837837837</c:v>
                </c:pt>
                <c:pt idx="74">
                  <c:v>0.34373333333333328</c:v>
                </c:pt>
                <c:pt idx="75">
                  <c:v>0.33921052631578946</c:v>
                </c:pt>
                <c:pt idx="76">
                  <c:v>0.33480519480519477</c:v>
                </c:pt>
                <c:pt idx="77">
                  <c:v>0.33051282051282049</c:v>
                </c:pt>
                <c:pt idx="78">
                  <c:v>0.32632911392405062</c:v>
                </c:pt>
                <c:pt idx="79">
                  <c:v>0.32224999999999998</c:v>
                </c:pt>
                <c:pt idx="80">
                  <c:v>0.31827160493827156</c:v>
                </c:pt>
                <c:pt idx="81">
                  <c:v>0.31439024390243897</c:v>
                </c:pt>
                <c:pt idx="82">
                  <c:v>0.31060240963855418</c:v>
                </c:pt>
                <c:pt idx="83">
                  <c:v>0.3069047619047619</c:v>
                </c:pt>
                <c:pt idx="84">
                  <c:v>0.30329411764705877</c:v>
                </c:pt>
                <c:pt idx="85">
                  <c:v>0.29976744186046511</c:v>
                </c:pt>
                <c:pt idx="86">
                  <c:v>0.29632183908045973</c:v>
                </c:pt>
                <c:pt idx="87">
                  <c:v>0.29295454545454541</c:v>
                </c:pt>
                <c:pt idx="88">
                  <c:v>0.28966292134831456</c:v>
                </c:pt>
                <c:pt idx="89">
                  <c:v>0.28644444444444439</c:v>
                </c:pt>
                <c:pt idx="90">
                  <c:v>0.28329670329670326</c:v>
                </c:pt>
                <c:pt idx="91">
                  <c:v>0.28021739130434781</c:v>
                </c:pt>
                <c:pt idx="92">
                  <c:v>0.27720430107526878</c:v>
                </c:pt>
                <c:pt idx="93">
                  <c:v>0.27425531914893614</c:v>
                </c:pt>
                <c:pt idx="94">
                  <c:v>0.27136842105263154</c:v>
                </c:pt>
                <c:pt idx="95">
                  <c:v>0.26854166666666662</c:v>
                </c:pt>
                <c:pt idx="96">
                  <c:v>0.26577319587628861</c:v>
                </c:pt>
                <c:pt idx="97">
                  <c:v>0.26306122448979591</c:v>
                </c:pt>
                <c:pt idx="98">
                  <c:v>0.26040404040404036</c:v>
                </c:pt>
                <c:pt idx="99">
                  <c:v>0.25779999999999997</c:v>
                </c:pt>
                <c:pt idx="100">
                  <c:v>0.2552475247524752</c:v>
                </c:pt>
                <c:pt idx="101">
                  <c:v>0.25274509803921569</c:v>
                </c:pt>
                <c:pt idx="102">
                  <c:v>0.25029126213592229</c:v>
                </c:pt>
                <c:pt idx="103">
                  <c:v>0.24788461538461537</c:v>
                </c:pt>
                <c:pt idx="104">
                  <c:v>0.24552380952380951</c:v>
                </c:pt>
                <c:pt idx="105">
                  <c:v>0.2432075471698113</c:v>
                </c:pt>
                <c:pt idx="106">
                  <c:v>0.24093457943925231</c:v>
                </c:pt>
                <c:pt idx="107">
                  <c:v>0.23870370370370367</c:v>
                </c:pt>
                <c:pt idx="108">
                  <c:v>0.23651376146788988</c:v>
                </c:pt>
                <c:pt idx="109">
                  <c:v>0.23436363636363633</c:v>
                </c:pt>
                <c:pt idx="110">
                  <c:v>0.23225225225225224</c:v>
                </c:pt>
                <c:pt idx="111">
                  <c:v>0.2301785714285714</c:v>
                </c:pt>
                <c:pt idx="112">
                  <c:v>0.22814159292035396</c:v>
                </c:pt>
                <c:pt idx="113">
                  <c:v>0.22614035087719297</c:v>
                </c:pt>
                <c:pt idx="114">
                  <c:v>0.22417391304347825</c:v>
                </c:pt>
                <c:pt idx="115">
                  <c:v>0.22224137931034479</c:v>
                </c:pt>
                <c:pt idx="116">
                  <c:v>0.22034188034188032</c:v>
                </c:pt>
                <c:pt idx="117">
                  <c:v>0.21847457627118641</c:v>
                </c:pt>
                <c:pt idx="118">
                  <c:v>0.21663865546218486</c:v>
                </c:pt>
                <c:pt idx="119">
                  <c:v>0.21483333333333332</c:v>
                </c:pt>
                <c:pt idx="120">
                  <c:v>0.21305785123966939</c:v>
                </c:pt>
                <c:pt idx="121">
                  <c:v>0.21131147540983605</c:v>
                </c:pt>
                <c:pt idx="122">
                  <c:v>0.20959349593495932</c:v>
                </c:pt>
                <c:pt idx="123">
                  <c:v>0.2079032258064516</c:v>
                </c:pt>
                <c:pt idx="124">
                  <c:v>0.20623999999999998</c:v>
                </c:pt>
                <c:pt idx="125">
                  <c:v>0.20460317460317459</c:v>
                </c:pt>
                <c:pt idx="126">
                  <c:v>0.20299212598425195</c:v>
                </c:pt>
                <c:pt idx="127">
                  <c:v>0.20140624999999998</c:v>
                </c:pt>
                <c:pt idx="128">
                  <c:v>0.19984496124031007</c:v>
                </c:pt>
                <c:pt idx="129">
                  <c:v>0.1983076923076923</c:v>
                </c:pt>
                <c:pt idx="130">
                  <c:v>0.19679389312977097</c:v>
                </c:pt>
                <c:pt idx="131">
                  <c:v>0.19530303030303028</c:v>
                </c:pt>
                <c:pt idx="132">
                  <c:v>0.19383458646616539</c:v>
                </c:pt>
                <c:pt idx="133">
                  <c:v>0.19238805970149253</c:v>
                </c:pt>
                <c:pt idx="134">
                  <c:v>0.19096296296296295</c:v>
                </c:pt>
                <c:pt idx="135">
                  <c:v>0.18955882352941175</c:v>
                </c:pt>
                <c:pt idx="136">
                  <c:v>0.1881751824817518</c:v>
                </c:pt>
                <c:pt idx="137">
                  <c:v>0.18681159420289853</c:v>
                </c:pt>
                <c:pt idx="138">
                  <c:v>0.18546762589928056</c:v>
                </c:pt>
                <c:pt idx="139">
                  <c:v>0.18414285714285714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F83-8C6F-693E1992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3103"/>
        <c:axId val="203812271"/>
      </c:lineChart>
      <c:catAx>
        <c:axId val="20381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271"/>
        <c:crosses val="autoZero"/>
        <c:auto val="1"/>
        <c:lblAlgn val="ctr"/>
        <c:lblOffset val="100"/>
        <c:noMultiLvlLbl val="0"/>
      </c:catAx>
      <c:valAx>
        <c:axId val="203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31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6</xdr:row>
      <xdr:rowOff>92075</xdr:rowOff>
    </xdr:from>
    <xdr:to>
      <xdr:col>13</xdr:col>
      <xdr:colOff>231775</xdr:colOff>
      <xdr:row>21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5"/>
  <sheetViews>
    <sheetView tabSelected="1" zoomScale="70" zoomScaleNormal="70" workbookViewId="0">
      <selection activeCell="B14" sqref="B14"/>
    </sheetView>
  </sheetViews>
  <sheetFormatPr defaultRowHeight="14.4" x14ac:dyDescent="0.3"/>
  <cols>
    <col min="1" max="1" width="11.88671875" style="4" customWidth="1"/>
    <col min="2" max="2" width="31.33203125" style="4" bestFit="1" customWidth="1"/>
    <col min="3" max="3" width="33.88671875" style="4" bestFit="1" customWidth="1"/>
    <col min="4" max="5" width="33.88671875" style="4" customWidth="1"/>
    <col min="6" max="6" width="13.109375" style="4" bestFit="1" customWidth="1"/>
    <col min="7" max="7" width="8.5546875" style="4" bestFit="1" customWidth="1"/>
    <col min="8" max="8" width="9.6640625" style="4" bestFit="1" customWidth="1"/>
    <col min="9" max="9" width="14.21875" style="4" bestFit="1" customWidth="1"/>
    <col min="10" max="10" width="14.6640625" style="4" bestFit="1" customWidth="1"/>
    <col min="11" max="11" width="14.21875" style="4" bestFit="1" customWidth="1"/>
    <col min="12" max="12" width="13.109375" style="4" bestFit="1" customWidth="1"/>
    <col min="13" max="13" width="15.77734375" style="2" bestFit="1" customWidth="1"/>
    <col min="14" max="14" width="15.77734375" style="4" bestFit="1" customWidth="1"/>
    <col min="15" max="15" width="10.44140625" style="4" bestFit="1" customWidth="1"/>
    <col min="16" max="16" width="12" style="4" bestFit="1" customWidth="1"/>
    <col min="17" max="17" width="20.109375" style="4" bestFit="1" customWidth="1"/>
    <col min="18" max="18" width="17.77734375" style="4" bestFit="1" customWidth="1"/>
    <col min="19" max="19" width="20.5546875" style="4" bestFit="1" customWidth="1"/>
    <col min="20" max="20" width="20.109375" style="4" bestFit="1" customWidth="1"/>
    <col min="21" max="21" width="17.77734375" style="4" bestFit="1" customWidth="1"/>
    <col min="22" max="22" width="20.5546875" style="4" bestFit="1" customWidth="1"/>
    <col min="23" max="23" width="15.77734375" style="4" bestFit="1" customWidth="1"/>
    <col min="24" max="24" width="13.44140625" style="4" bestFit="1" customWidth="1"/>
    <col min="25" max="25" width="16.33203125" style="4" bestFit="1" customWidth="1"/>
    <col min="26" max="26" width="20.21875" style="4" bestFit="1" customWidth="1"/>
    <col min="27" max="27" width="20.77734375" style="4" bestFit="1" customWidth="1"/>
    <col min="28" max="28" width="22.33203125" style="4" bestFit="1" customWidth="1"/>
    <col min="29" max="29" width="20.21875" style="4" bestFit="1" customWidth="1"/>
    <col min="30" max="30" width="20.77734375" style="4" bestFit="1" customWidth="1"/>
    <col min="31" max="31" width="22.33203125" style="4" bestFit="1" customWidth="1"/>
    <col min="32" max="32" width="20.21875" style="4" bestFit="1" customWidth="1"/>
    <col min="33" max="33" width="20.77734375" style="4" bestFit="1" customWidth="1"/>
    <col min="34" max="34" width="22.33203125" style="4" bestFit="1" customWidth="1"/>
    <col min="35" max="35" width="20.21875" style="4" bestFit="1" customWidth="1"/>
    <col min="36" max="36" width="20.77734375" style="4" bestFit="1" customWidth="1"/>
    <col min="37" max="37" width="22.33203125" style="4" bestFit="1" customWidth="1"/>
    <col min="38" max="38" width="30.21875" style="4" bestFit="1" customWidth="1"/>
    <col min="39" max="39" width="30.77734375" style="4" bestFit="1" customWidth="1"/>
    <col min="40" max="40" width="32.33203125" style="4" bestFit="1" customWidth="1"/>
    <col min="41" max="41" width="27.21875" style="4" bestFit="1" customWidth="1"/>
    <col min="42" max="42" width="26.77734375" style="4" bestFit="1" customWidth="1"/>
    <col min="43" max="43" width="24.21875" style="4" bestFit="1" customWidth="1"/>
    <col min="44" max="44" width="24.6640625" style="4" bestFit="1" customWidth="1"/>
    <col min="45" max="45" width="9.6640625" style="4" bestFit="1" customWidth="1"/>
    <col min="46" max="46" width="8.88671875" style="4" bestFit="1" customWidth="1"/>
    <col min="47" max="47" width="10.109375" style="4" bestFit="1" customWidth="1"/>
    <col min="48" max="48" width="9.6640625" style="4" bestFit="1" customWidth="1"/>
    <col min="49" max="49" width="8.88671875" style="4" bestFit="1" customWidth="1"/>
    <col min="50" max="50" width="10.109375" style="4" bestFit="1" customWidth="1"/>
    <col min="51" max="51" width="9.6640625" style="4" bestFit="1" customWidth="1"/>
    <col min="52" max="52" width="8.88671875" style="4" bestFit="1" customWidth="1"/>
    <col min="53" max="53" width="10.109375" style="4" bestFit="1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122</v>
      </c>
      <c r="E1" s="1" t="s">
        <v>123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</row>
    <row r="2" spans="1:53" x14ac:dyDescent="0.3">
      <c r="A2" s="3">
        <v>45019</v>
      </c>
      <c r="B2" t="s">
        <v>49</v>
      </c>
      <c r="C2" t="s">
        <v>50</v>
      </c>
      <c r="D2">
        <v>1</v>
      </c>
      <c r="E2">
        <v>5</v>
      </c>
      <c r="F2">
        <v>7.5</v>
      </c>
      <c r="G2">
        <v>1.97</v>
      </c>
      <c r="H2">
        <v>1.87</v>
      </c>
      <c r="I2">
        <v>2.93</v>
      </c>
      <c r="J2">
        <v>1.41</v>
      </c>
      <c r="K2">
        <v>4.25</v>
      </c>
      <c r="L2">
        <v>11</v>
      </c>
      <c r="M2">
        <v>13</v>
      </c>
      <c r="N2">
        <v>10.5</v>
      </c>
      <c r="O2">
        <v>8.75</v>
      </c>
      <c r="P2">
        <v>1.76</v>
      </c>
      <c r="Q2">
        <v>3.45</v>
      </c>
      <c r="R2">
        <v>3.8</v>
      </c>
      <c r="S2">
        <v>1.91</v>
      </c>
      <c r="T2">
        <v>3.35</v>
      </c>
      <c r="U2">
        <v>6.75</v>
      </c>
      <c r="V2">
        <v>1.58</v>
      </c>
      <c r="W2">
        <v>3</v>
      </c>
      <c r="X2">
        <v>9.25</v>
      </c>
      <c r="Y2">
        <v>1.55</v>
      </c>
      <c r="Z2">
        <v>2.7</v>
      </c>
      <c r="AA2">
        <v>1.67</v>
      </c>
      <c r="AB2">
        <v>8.5</v>
      </c>
      <c r="AC2">
        <v>3.3</v>
      </c>
      <c r="AD2">
        <v>1.87</v>
      </c>
      <c r="AE2">
        <v>4</v>
      </c>
      <c r="AF2">
        <v>4.4000000000000004</v>
      </c>
      <c r="AG2">
        <v>2.25</v>
      </c>
      <c r="AH2">
        <v>2.35</v>
      </c>
      <c r="AI2">
        <v>6</v>
      </c>
      <c r="AJ2">
        <v>2.95</v>
      </c>
      <c r="AK2">
        <v>1.72</v>
      </c>
      <c r="AL2">
        <v>3.3</v>
      </c>
      <c r="AM2">
        <v>1.73</v>
      </c>
      <c r="AN2">
        <v>4.5999999999999996</v>
      </c>
      <c r="AO2">
        <v>1.37</v>
      </c>
      <c r="AP2">
        <v>2.95</v>
      </c>
      <c r="AQ2">
        <v>2.4700000000000002</v>
      </c>
      <c r="AR2">
        <v>1.5</v>
      </c>
      <c r="AS2">
        <v>4.0999999999999996</v>
      </c>
      <c r="AT2">
        <v>3</v>
      </c>
      <c r="AU2">
        <v>1.9</v>
      </c>
      <c r="AV2">
        <v>6</v>
      </c>
      <c r="AW2">
        <v>1.91</v>
      </c>
      <c r="AX2">
        <v>2.4500000000000002</v>
      </c>
      <c r="AY2">
        <v>9</v>
      </c>
      <c r="AZ2">
        <v>1.47</v>
      </c>
      <c r="BA2">
        <v>3.25</v>
      </c>
    </row>
    <row r="3" spans="1:53" x14ac:dyDescent="0.3">
      <c r="A3" s="3">
        <v>45019</v>
      </c>
      <c r="B3" t="s">
        <v>51</v>
      </c>
      <c r="C3" t="s">
        <v>52</v>
      </c>
      <c r="D3">
        <v>1</v>
      </c>
      <c r="E3">
        <v>4</v>
      </c>
      <c r="F3">
        <v>8.5</v>
      </c>
      <c r="G3">
        <v>1.9</v>
      </c>
      <c r="H3">
        <v>1.94</v>
      </c>
      <c r="I3">
        <v>1.55</v>
      </c>
      <c r="J3">
        <v>2.4700000000000002</v>
      </c>
      <c r="K3">
        <v>2.08</v>
      </c>
      <c r="L3">
        <v>8.5</v>
      </c>
      <c r="M3">
        <v>8.5</v>
      </c>
      <c r="N3">
        <v>13</v>
      </c>
      <c r="O3">
        <v>12.5</v>
      </c>
      <c r="P3">
        <v>3.25</v>
      </c>
      <c r="Q3">
        <v>2.1800000000000002</v>
      </c>
      <c r="R3">
        <v>4</v>
      </c>
      <c r="S3">
        <v>2.65</v>
      </c>
      <c r="T3">
        <v>1.87</v>
      </c>
      <c r="U3">
        <v>6.5</v>
      </c>
      <c r="V3">
        <v>2.5499999999999998</v>
      </c>
      <c r="W3">
        <v>1.75</v>
      </c>
      <c r="X3">
        <v>9</v>
      </c>
      <c r="Y3">
        <v>2.4500000000000002</v>
      </c>
      <c r="Z3">
        <v>1.63</v>
      </c>
      <c r="AA3">
        <v>2.5</v>
      </c>
      <c r="AB3">
        <v>13</v>
      </c>
      <c r="AC3">
        <v>1.79</v>
      </c>
      <c r="AD3">
        <v>2.9</v>
      </c>
      <c r="AE3">
        <v>5.4</v>
      </c>
      <c r="AF3">
        <v>2.0699999999999998</v>
      </c>
      <c r="AG3">
        <v>3.6</v>
      </c>
      <c r="AH3">
        <v>3</v>
      </c>
      <c r="AI3">
        <v>2.5</v>
      </c>
      <c r="AJ3">
        <v>5</v>
      </c>
      <c r="AK3">
        <v>2.0299999999999998</v>
      </c>
      <c r="AL3">
        <v>1.87</v>
      </c>
      <c r="AM3">
        <v>3</v>
      </c>
      <c r="AN3">
        <v>4.3</v>
      </c>
      <c r="AO3">
        <v>1.46</v>
      </c>
      <c r="AP3">
        <v>2.6</v>
      </c>
      <c r="AQ3">
        <v>1.82</v>
      </c>
      <c r="AR3">
        <v>1.91</v>
      </c>
      <c r="AS3">
        <v>1.92</v>
      </c>
      <c r="AT3">
        <v>3.2</v>
      </c>
      <c r="AU3">
        <v>3.75</v>
      </c>
      <c r="AV3">
        <v>2.5</v>
      </c>
      <c r="AW3">
        <v>1.95</v>
      </c>
      <c r="AX3">
        <v>5.3</v>
      </c>
      <c r="AY3">
        <v>3.3</v>
      </c>
      <c r="AZ3">
        <v>1.5</v>
      </c>
      <c r="BA3">
        <v>7.5</v>
      </c>
    </row>
    <row r="4" spans="1:53" x14ac:dyDescent="0.3">
      <c r="A4" s="3">
        <v>45019</v>
      </c>
      <c r="B4" t="s">
        <v>53</v>
      </c>
      <c r="C4" t="s">
        <v>54</v>
      </c>
      <c r="D4">
        <v>5</v>
      </c>
      <c r="E4">
        <v>9</v>
      </c>
      <c r="F4">
        <v>8.5</v>
      </c>
      <c r="G4">
        <v>1.83</v>
      </c>
      <c r="H4">
        <v>2.0099999999999998</v>
      </c>
      <c r="I4">
        <v>2.1800000000000002</v>
      </c>
      <c r="J4">
        <v>1.69</v>
      </c>
      <c r="K4">
        <v>3</v>
      </c>
      <c r="L4">
        <v>11</v>
      </c>
      <c r="M4">
        <v>10</v>
      </c>
      <c r="N4">
        <v>9</v>
      </c>
      <c r="O4">
        <v>9.25</v>
      </c>
      <c r="P4">
        <v>2.25</v>
      </c>
      <c r="Q4">
        <v>2.65</v>
      </c>
      <c r="R4">
        <v>3.8</v>
      </c>
      <c r="S4">
        <v>2.25</v>
      </c>
      <c r="T4">
        <v>2.4</v>
      </c>
      <c r="U4">
        <v>6.75</v>
      </c>
      <c r="V4">
        <v>1.93</v>
      </c>
      <c r="W4">
        <v>2.4</v>
      </c>
      <c r="X4">
        <v>9.5</v>
      </c>
      <c r="Y4">
        <v>1.76</v>
      </c>
      <c r="Z4">
        <v>2.0299999999999998</v>
      </c>
      <c r="AA4">
        <v>1.96</v>
      </c>
      <c r="AB4">
        <v>11.5</v>
      </c>
      <c r="AC4">
        <v>2.2999999999999998</v>
      </c>
      <c r="AD4">
        <v>2.15</v>
      </c>
      <c r="AE4">
        <v>5.25</v>
      </c>
      <c r="AF4">
        <v>2.75</v>
      </c>
      <c r="AG4">
        <v>2.5499999999999998</v>
      </c>
      <c r="AH4">
        <v>2.95</v>
      </c>
      <c r="AI4">
        <v>3.5</v>
      </c>
      <c r="AJ4">
        <v>3.2</v>
      </c>
      <c r="AK4">
        <v>2.0299999999999998</v>
      </c>
      <c r="AL4">
        <v>2.5</v>
      </c>
      <c r="AM4">
        <v>2.08</v>
      </c>
      <c r="AN4">
        <v>4.5</v>
      </c>
      <c r="AO4">
        <v>1.45</v>
      </c>
      <c r="AP4">
        <v>2.62</v>
      </c>
      <c r="AQ4">
        <v>2.2599999999999998</v>
      </c>
      <c r="AR4">
        <v>1.59</v>
      </c>
      <c r="AS4">
        <v>2.8</v>
      </c>
      <c r="AT4">
        <v>3</v>
      </c>
      <c r="AU4">
        <v>2.2999999999999998</v>
      </c>
      <c r="AV4">
        <v>3.75</v>
      </c>
      <c r="AW4">
        <v>1.91</v>
      </c>
      <c r="AX4">
        <v>3.05</v>
      </c>
      <c r="AY4">
        <v>5.0999999999999996</v>
      </c>
      <c r="AZ4">
        <v>1.48</v>
      </c>
      <c r="BA4">
        <v>4</v>
      </c>
    </row>
    <row r="5" spans="1:53" x14ac:dyDescent="0.3">
      <c r="A5" s="3">
        <v>45019</v>
      </c>
      <c r="B5" t="s">
        <v>55</v>
      </c>
      <c r="C5" t="s">
        <v>56</v>
      </c>
      <c r="D5">
        <v>0</v>
      </c>
      <c r="E5">
        <v>6</v>
      </c>
      <c r="F5">
        <v>8.5</v>
      </c>
      <c r="G5">
        <v>2</v>
      </c>
      <c r="H5">
        <v>1.84</v>
      </c>
      <c r="I5">
        <v>2.23</v>
      </c>
      <c r="J5">
        <v>1.66</v>
      </c>
      <c r="K5">
        <v>2.95</v>
      </c>
      <c r="L5">
        <v>11</v>
      </c>
      <c r="M5">
        <v>11</v>
      </c>
      <c r="N5">
        <v>9.25</v>
      </c>
      <c r="O5">
        <v>8.75</v>
      </c>
      <c r="P5">
        <v>2.25</v>
      </c>
      <c r="Q5">
        <v>2.7</v>
      </c>
      <c r="R5">
        <v>3.8</v>
      </c>
      <c r="S5">
        <v>2.2000000000000002</v>
      </c>
      <c r="T5">
        <v>2.4</v>
      </c>
      <c r="U5">
        <v>6.5</v>
      </c>
      <c r="V5">
        <v>1.95</v>
      </c>
      <c r="W5">
        <v>2.12</v>
      </c>
      <c r="X5">
        <v>9</v>
      </c>
      <c r="Y5">
        <v>1.97</v>
      </c>
      <c r="Z5">
        <v>2.08</v>
      </c>
      <c r="AA5">
        <v>1.95</v>
      </c>
      <c r="AB5">
        <v>10.5</v>
      </c>
      <c r="AC5">
        <v>2.4</v>
      </c>
      <c r="AD5">
        <v>2.1800000000000002</v>
      </c>
      <c r="AE5">
        <v>4.7</v>
      </c>
      <c r="AF5">
        <v>2.9</v>
      </c>
      <c r="AG5">
        <v>2.6</v>
      </c>
      <c r="AH5">
        <v>2.8</v>
      </c>
      <c r="AI5">
        <v>3.75</v>
      </c>
      <c r="AJ5">
        <v>3.35</v>
      </c>
      <c r="AK5">
        <v>1.92</v>
      </c>
      <c r="AL5">
        <v>2.5499999999999998</v>
      </c>
      <c r="AM5">
        <v>2.08</v>
      </c>
      <c r="AN5">
        <v>4.3</v>
      </c>
      <c r="AO5">
        <v>1.41</v>
      </c>
      <c r="AP5">
        <v>2.78</v>
      </c>
      <c r="AQ5">
        <v>2.31</v>
      </c>
      <c r="AR5">
        <v>1.57</v>
      </c>
      <c r="AS5">
        <v>2.9</v>
      </c>
      <c r="AT5">
        <v>2.9</v>
      </c>
      <c r="AU5">
        <v>2.2999999999999998</v>
      </c>
      <c r="AV5">
        <v>4</v>
      </c>
      <c r="AW5">
        <v>1.84</v>
      </c>
      <c r="AX5">
        <v>3.05</v>
      </c>
      <c r="AY5">
        <v>5.6</v>
      </c>
      <c r="AZ5">
        <v>1.44</v>
      </c>
      <c r="BA5">
        <v>4</v>
      </c>
    </row>
    <row r="6" spans="1:53" x14ac:dyDescent="0.3">
      <c r="A6" s="3">
        <v>45019</v>
      </c>
      <c r="B6" t="s">
        <v>57</v>
      </c>
      <c r="C6" t="s">
        <v>58</v>
      </c>
      <c r="D6">
        <v>5</v>
      </c>
      <c r="E6">
        <v>1</v>
      </c>
      <c r="F6">
        <v>8</v>
      </c>
      <c r="G6">
        <v>2</v>
      </c>
      <c r="H6">
        <v>1.84</v>
      </c>
      <c r="I6">
        <v>1.8</v>
      </c>
      <c r="J6">
        <v>2.02</v>
      </c>
      <c r="K6">
        <v>2.5</v>
      </c>
      <c r="L6">
        <v>9.25</v>
      </c>
      <c r="M6">
        <v>8.75</v>
      </c>
      <c r="N6">
        <v>11.5</v>
      </c>
      <c r="O6">
        <v>10.5</v>
      </c>
      <c r="P6">
        <v>2.6</v>
      </c>
      <c r="Q6">
        <v>2.4500000000000002</v>
      </c>
      <c r="R6">
        <v>3.8</v>
      </c>
      <c r="S6">
        <v>2.4</v>
      </c>
      <c r="T6">
        <v>2.12</v>
      </c>
      <c r="U6">
        <v>6.75</v>
      </c>
      <c r="V6">
        <v>2.15</v>
      </c>
      <c r="W6">
        <v>1.99</v>
      </c>
      <c r="X6">
        <v>8.75</v>
      </c>
      <c r="Y6">
        <v>2.12</v>
      </c>
      <c r="Z6">
        <v>1.9</v>
      </c>
      <c r="AA6">
        <v>2.2000000000000002</v>
      </c>
      <c r="AB6">
        <v>9.25</v>
      </c>
      <c r="AC6">
        <v>2.12</v>
      </c>
      <c r="AD6">
        <v>2.5499999999999998</v>
      </c>
      <c r="AE6">
        <v>4.3</v>
      </c>
      <c r="AF6">
        <v>2.5499999999999998</v>
      </c>
      <c r="AG6">
        <v>3.25</v>
      </c>
      <c r="AH6">
        <v>2.5499999999999998</v>
      </c>
      <c r="AI6">
        <v>3.25</v>
      </c>
      <c r="AJ6">
        <v>4.4000000000000004</v>
      </c>
      <c r="AK6">
        <v>1.82</v>
      </c>
      <c r="AL6">
        <v>2.15</v>
      </c>
      <c r="AM6">
        <v>2.4500000000000002</v>
      </c>
      <c r="AN6">
        <v>4.4000000000000004</v>
      </c>
      <c r="AO6">
        <v>1.41</v>
      </c>
      <c r="AP6">
        <v>2.78</v>
      </c>
      <c r="AQ6">
        <v>1.94</v>
      </c>
      <c r="AR6">
        <v>1.8</v>
      </c>
      <c r="AS6">
        <v>2.2999999999999998</v>
      </c>
      <c r="AT6">
        <v>3.05</v>
      </c>
      <c r="AU6">
        <v>2.9</v>
      </c>
      <c r="AV6">
        <v>3.1</v>
      </c>
      <c r="AW6">
        <v>1.87</v>
      </c>
      <c r="AX6">
        <v>4.0999999999999996</v>
      </c>
      <c r="AY6">
        <v>4.25</v>
      </c>
      <c r="AZ6">
        <v>1.45</v>
      </c>
      <c r="BA6">
        <v>5.8</v>
      </c>
    </row>
    <row r="7" spans="1:53" x14ac:dyDescent="0.3">
      <c r="A7" s="3">
        <v>45019</v>
      </c>
      <c r="B7" t="s">
        <v>59</v>
      </c>
      <c r="C7" t="s">
        <v>60</v>
      </c>
      <c r="D7">
        <v>1</v>
      </c>
      <c r="E7">
        <v>3</v>
      </c>
      <c r="F7">
        <v>8.5</v>
      </c>
      <c r="G7">
        <v>1.86</v>
      </c>
      <c r="H7">
        <v>1.98</v>
      </c>
      <c r="I7">
        <v>2.11</v>
      </c>
      <c r="J7">
        <v>1.73</v>
      </c>
      <c r="K7">
        <v>3</v>
      </c>
      <c r="L7">
        <v>10.5</v>
      </c>
      <c r="M7">
        <v>9.75</v>
      </c>
      <c r="N7">
        <v>9.5</v>
      </c>
      <c r="O7">
        <v>9.75</v>
      </c>
      <c r="P7">
        <v>2.25</v>
      </c>
      <c r="Q7">
        <v>2.75</v>
      </c>
      <c r="R7">
        <v>3.9</v>
      </c>
      <c r="S7">
        <v>2.1800000000000002</v>
      </c>
      <c r="T7">
        <v>2.4</v>
      </c>
      <c r="U7">
        <v>6.75</v>
      </c>
      <c r="V7">
        <v>1.94</v>
      </c>
      <c r="W7">
        <v>1.94</v>
      </c>
      <c r="X7">
        <v>8.75</v>
      </c>
      <c r="Y7">
        <v>2.1800000000000002</v>
      </c>
      <c r="Z7">
        <v>2.08</v>
      </c>
      <c r="AA7">
        <v>1.93</v>
      </c>
      <c r="AB7">
        <v>11</v>
      </c>
      <c r="AC7">
        <v>2.2999999999999998</v>
      </c>
      <c r="AD7">
        <v>2.15</v>
      </c>
      <c r="AE7">
        <v>5.0999999999999996</v>
      </c>
      <c r="AF7">
        <v>2.75</v>
      </c>
      <c r="AG7">
        <v>2.5499999999999998</v>
      </c>
      <c r="AH7">
        <v>2.95</v>
      </c>
      <c r="AI7">
        <v>3.5</v>
      </c>
      <c r="AJ7">
        <v>3.25</v>
      </c>
      <c r="AK7">
        <v>2.0299999999999998</v>
      </c>
      <c r="AL7">
        <v>2.5</v>
      </c>
      <c r="AM7">
        <v>2.1</v>
      </c>
      <c r="AN7">
        <v>4.4000000000000004</v>
      </c>
      <c r="AO7">
        <v>1.44</v>
      </c>
      <c r="AP7">
        <v>2.65</v>
      </c>
      <c r="AQ7">
        <v>2.12</v>
      </c>
      <c r="AR7">
        <v>1.67</v>
      </c>
      <c r="AS7">
        <v>2.7</v>
      </c>
      <c r="AT7">
        <v>3</v>
      </c>
      <c r="AU7">
        <v>2.35</v>
      </c>
      <c r="AV7">
        <v>3.6</v>
      </c>
      <c r="AW7">
        <v>1.9</v>
      </c>
      <c r="AX7">
        <v>3.15</v>
      </c>
      <c r="AY7">
        <v>4.9000000000000004</v>
      </c>
      <c r="AZ7">
        <v>1.47</v>
      </c>
      <c r="BA7">
        <v>4.2</v>
      </c>
    </row>
    <row r="8" spans="1:53" x14ac:dyDescent="0.3">
      <c r="A8" s="3">
        <v>45019</v>
      </c>
      <c r="B8" t="s">
        <v>61</v>
      </c>
      <c r="C8" t="s">
        <v>62</v>
      </c>
      <c r="D8">
        <v>7</v>
      </c>
      <c r="E8">
        <v>4</v>
      </c>
      <c r="F8">
        <v>8.5</v>
      </c>
      <c r="G8">
        <v>1.83</v>
      </c>
      <c r="H8">
        <v>2.0099999999999998</v>
      </c>
      <c r="I8">
        <v>1.61</v>
      </c>
      <c r="J8">
        <v>2.3199999999999998</v>
      </c>
      <c r="K8">
        <v>2.15</v>
      </c>
      <c r="L8">
        <v>9</v>
      </c>
      <c r="M8">
        <v>9</v>
      </c>
      <c r="N8">
        <v>11.5</v>
      </c>
      <c r="O8">
        <v>11.5</v>
      </c>
      <c r="P8">
        <v>3.05</v>
      </c>
      <c r="Q8">
        <v>2.2000000000000002</v>
      </c>
      <c r="R8">
        <v>3.9</v>
      </c>
      <c r="S8">
        <v>2.65</v>
      </c>
      <c r="T8">
        <v>1.9</v>
      </c>
      <c r="U8">
        <v>6.5</v>
      </c>
      <c r="V8">
        <v>2.5</v>
      </c>
      <c r="W8">
        <v>1.65</v>
      </c>
      <c r="X8">
        <v>9.75</v>
      </c>
      <c r="Y8">
        <v>2.6</v>
      </c>
      <c r="Z8">
        <v>1.68</v>
      </c>
      <c r="AA8">
        <v>2.4</v>
      </c>
      <c r="AB8">
        <v>12.5</v>
      </c>
      <c r="AC8">
        <v>1.81</v>
      </c>
      <c r="AD8">
        <v>2.8</v>
      </c>
      <c r="AE8">
        <v>5.6</v>
      </c>
      <c r="AF8">
        <v>2.0699999999999998</v>
      </c>
      <c r="AG8">
        <v>3.5</v>
      </c>
      <c r="AH8">
        <v>3.1</v>
      </c>
      <c r="AI8">
        <v>2.5</v>
      </c>
      <c r="AJ8">
        <v>4.5999999999999996</v>
      </c>
      <c r="AK8">
        <v>2.12</v>
      </c>
      <c r="AL8">
        <v>1.9</v>
      </c>
      <c r="AM8">
        <v>2.8</v>
      </c>
      <c r="AN8">
        <v>4.5</v>
      </c>
      <c r="AO8">
        <v>1.43</v>
      </c>
      <c r="AP8">
        <v>2.69</v>
      </c>
      <c r="AQ8">
        <v>1.92</v>
      </c>
      <c r="AR8">
        <v>1.81</v>
      </c>
      <c r="AS8">
        <v>2.0299999999999998</v>
      </c>
      <c r="AT8">
        <v>3.25</v>
      </c>
      <c r="AU8">
        <v>3.5</v>
      </c>
      <c r="AV8">
        <v>2.5499999999999998</v>
      </c>
      <c r="AW8">
        <v>2.0299999999999998</v>
      </c>
      <c r="AX8">
        <v>5</v>
      </c>
      <c r="AY8">
        <v>3.35</v>
      </c>
      <c r="AZ8">
        <v>1.57</v>
      </c>
      <c r="BA8">
        <v>7</v>
      </c>
    </row>
    <row r="9" spans="1:53" x14ac:dyDescent="0.3">
      <c r="A9" s="3">
        <v>45019</v>
      </c>
      <c r="B9" t="s">
        <v>63</v>
      </c>
      <c r="C9" t="s">
        <v>64</v>
      </c>
      <c r="D9">
        <v>6</v>
      </c>
      <c r="E9">
        <v>3</v>
      </c>
      <c r="F9">
        <v>8.5</v>
      </c>
      <c r="G9">
        <v>1.92</v>
      </c>
      <c r="H9">
        <v>1.92</v>
      </c>
      <c r="I9">
        <v>2.48</v>
      </c>
      <c r="J9">
        <v>1.54</v>
      </c>
      <c r="K9">
        <v>3.5</v>
      </c>
      <c r="L9">
        <v>11</v>
      </c>
      <c r="M9">
        <v>10.5</v>
      </c>
      <c r="N9">
        <v>9.75</v>
      </c>
      <c r="O9">
        <v>9.25</v>
      </c>
      <c r="P9">
        <v>2</v>
      </c>
      <c r="Q9">
        <v>3.1</v>
      </c>
      <c r="R9">
        <v>4</v>
      </c>
      <c r="S9">
        <v>1.98</v>
      </c>
      <c r="T9">
        <v>2.75</v>
      </c>
      <c r="U9">
        <v>6.5</v>
      </c>
      <c r="V9">
        <v>1.76</v>
      </c>
      <c r="W9">
        <v>2.02</v>
      </c>
      <c r="X9">
        <v>8.25</v>
      </c>
      <c r="Y9">
        <v>2.12</v>
      </c>
      <c r="Z9">
        <v>2.2999999999999998</v>
      </c>
      <c r="AA9">
        <v>1.79</v>
      </c>
      <c r="AB9">
        <v>10.5</v>
      </c>
      <c r="AC9">
        <v>2.65</v>
      </c>
      <c r="AD9">
        <v>2</v>
      </c>
      <c r="AE9">
        <v>4.8</v>
      </c>
      <c r="AF9">
        <v>3.35</v>
      </c>
      <c r="AG9">
        <v>2.35</v>
      </c>
      <c r="AH9">
        <v>2.7</v>
      </c>
      <c r="AI9">
        <v>4.5</v>
      </c>
      <c r="AJ9">
        <v>3</v>
      </c>
      <c r="AK9">
        <v>1.88</v>
      </c>
      <c r="AL9">
        <v>2.9</v>
      </c>
      <c r="AM9">
        <v>1.92</v>
      </c>
      <c r="AN9">
        <v>4.3</v>
      </c>
      <c r="AO9">
        <v>1.41</v>
      </c>
      <c r="AP9">
        <v>2.78</v>
      </c>
      <c r="AQ9">
        <v>2.29</v>
      </c>
      <c r="AR9">
        <v>1.58</v>
      </c>
      <c r="AS9">
        <v>3.4</v>
      </c>
      <c r="AT9">
        <v>2.95</v>
      </c>
      <c r="AU9">
        <v>2.12</v>
      </c>
      <c r="AV9">
        <v>4.8</v>
      </c>
      <c r="AW9">
        <v>1.86</v>
      </c>
      <c r="AX9">
        <v>2.8</v>
      </c>
      <c r="AY9">
        <v>6.75</v>
      </c>
      <c r="AZ9">
        <v>1.45</v>
      </c>
      <c r="BA9">
        <v>3.8</v>
      </c>
    </row>
    <row r="10" spans="1:53" x14ac:dyDescent="0.3">
      <c r="A10" s="3">
        <v>45019</v>
      </c>
      <c r="B10" t="s">
        <v>65</v>
      </c>
      <c r="C10" t="s">
        <v>66</v>
      </c>
      <c r="D10">
        <v>4</v>
      </c>
      <c r="E10">
        <v>9</v>
      </c>
      <c r="F10">
        <v>8</v>
      </c>
      <c r="G10">
        <v>1.9</v>
      </c>
      <c r="H10">
        <v>1.94</v>
      </c>
      <c r="I10">
        <v>1.9</v>
      </c>
      <c r="J10">
        <v>1.9</v>
      </c>
      <c r="K10">
        <v>2.7</v>
      </c>
      <c r="L10">
        <v>8.75</v>
      </c>
      <c r="M10">
        <v>9.75</v>
      </c>
      <c r="N10">
        <v>10</v>
      </c>
      <c r="O10">
        <v>9.75</v>
      </c>
      <c r="P10">
        <v>2.5</v>
      </c>
      <c r="Q10">
        <v>2.5499999999999998</v>
      </c>
      <c r="R10">
        <v>3.5</v>
      </c>
      <c r="S10">
        <v>2.4500000000000002</v>
      </c>
      <c r="T10">
        <v>2.25</v>
      </c>
      <c r="U10">
        <v>6.25</v>
      </c>
      <c r="V10">
        <v>2.08</v>
      </c>
      <c r="W10">
        <v>1.9</v>
      </c>
      <c r="X10">
        <v>8.5</v>
      </c>
      <c r="Y10">
        <v>2.25</v>
      </c>
      <c r="Z10">
        <v>1.94</v>
      </c>
      <c r="AA10">
        <v>2.12</v>
      </c>
      <c r="AB10">
        <v>9.75</v>
      </c>
      <c r="AC10">
        <v>2.2000000000000002</v>
      </c>
      <c r="AD10">
        <v>2.4</v>
      </c>
      <c r="AE10">
        <v>4.5999999999999996</v>
      </c>
      <c r="AF10">
        <v>2.65</v>
      </c>
      <c r="AG10">
        <v>2.95</v>
      </c>
      <c r="AH10">
        <v>2.65</v>
      </c>
      <c r="AI10">
        <v>3.45</v>
      </c>
      <c r="AJ10">
        <v>3.9</v>
      </c>
      <c r="AK10">
        <v>1.86</v>
      </c>
      <c r="AL10">
        <v>2.25</v>
      </c>
      <c r="AM10">
        <v>2.25</v>
      </c>
      <c r="AN10">
        <v>4.5</v>
      </c>
      <c r="AO10">
        <v>1.43</v>
      </c>
      <c r="AP10">
        <v>2.71</v>
      </c>
      <c r="AQ10">
        <v>2.04</v>
      </c>
      <c r="AR10">
        <v>1.72</v>
      </c>
      <c r="AS10">
        <v>2.5</v>
      </c>
      <c r="AT10">
        <v>3</v>
      </c>
      <c r="AU10">
        <v>2.7</v>
      </c>
      <c r="AV10">
        <v>3.45</v>
      </c>
      <c r="AW10">
        <v>1.86</v>
      </c>
      <c r="AX10">
        <v>3.7</v>
      </c>
      <c r="AY10">
        <v>4.8</v>
      </c>
      <c r="AZ10">
        <v>1.44</v>
      </c>
      <c r="BA10">
        <v>5</v>
      </c>
    </row>
    <row r="11" spans="1:53" x14ac:dyDescent="0.3">
      <c r="A11" s="3">
        <v>45019</v>
      </c>
      <c r="B11" t="s">
        <v>67</v>
      </c>
      <c r="C11" t="s">
        <v>68</v>
      </c>
      <c r="D11">
        <v>9</v>
      </c>
      <c r="E11">
        <v>5</v>
      </c>
      <c r="F11">
        <v>8.5</v>
      </c>
      <c r="G11">
        <v>1.83</v>
      </c>
      <c r="H11">
        <v>2.0099999999999998</v>
      </c>
      <c r="I11">
        <v>2</v>
      </c>
      <c r="J11">
        <v>1.81</v>
      </c>
      <c r="AS11">
        <v>2.5499999999999998</v>
      </c>
      <c r="AT11">
        <v>3.05</v>
      </c>
      <c r="AU11">
        <v>2.6</v>
      </c>
    </row>
    <row r="12" spans="1:53" x14ac:dyDescent="0.3">
      <c r="A12" s="3">
        <v>45019</v>
      </c>
      <c r="B12" t="s">
        <v>69</v>
      </c>
      <c r="C12" t="s">
        <v>70</v>
      </c>
      <c r="D12">
        <v>6</v>
      </c>
      <c r="E12">
        <v>0</v>
      </c>
      <c r="F12">
        <v>8</v>
      </c>
      <c r="G12">
        <v>2</v>
      </c>
      <c r="H12">
        <v>1.84</v>
      </c>
      <c r="I12">
        <v>1.6</v>
      </c>
      <c r="J12">
        <v>2.36</v>
      </c>
      <c r="K12">
        <v>2.0299999999999998</v>
      </c>
      <c r="L12">
        <v>8.5</v>
      </c>
      <c r="M12">
        <v>11</v>
      </c>
      <c r="N12">
        <v>10</v>
      </c>
      <c r="O12">
        <v>11</v>
      </c>
      <c r="P12">
        <v>3.4</v>
      </c>
      <c r="Q12">
        <v>2.0699999999999998</v>
      </c>
      <c r="R12">
        <v>3.6</v>
      </c>
      <c r="S12">
        <v>3.1</v>
      </c>
      <c r="T12">
        <v>1.77</v>
      </c>
      <c r="U12">
        <v>6.25</v>
      </c>
      <c r="V12">
        <v>2.8</v>
      </c>
      <c r="W12">
        <v>1.94</v>
      </c>
      <c r="X12">
        <v>9</v>
      </c>
      <c r="Y12">
        <v>2.15</v>
      </c>
      <c r="Z12">
        <v>1.59</v>
      </c>
      <c r="AA12">
        <v>2.8</v>
      </c>
      <c r="AB12">
        <v>9.75</v>
      </c>
      <c r="AC12">
        <v>1.81</v>
      </c>
      <c r="AD12">
        <v>3.3</v>
      </c>
      <c r="AE12">
        <v>4.3</v>
      </c>
      <c r="AF12">
        <v>2.1800000000000002</v>
      </c>
      <c r="AG12">
        <v>4.25</v>
      </c>
      <c r="AH12">
        <v>2.5499999999999998</v>
      </c>
      <c r="AI12">
        <v>2.8</v>
      </c>
      <c r="AJ12">
        <v>5.75</v>
      </c>
      <c r="AK12">
        <v>1.8</v>
      </c>
      <c r="AL12">
        <v>1.89</v>
      </c>
      <c r="AM12">
        <v>2.9</v>
      </c>
      <c r="AN12">
        <v>4.5</v>
      </c>
      <c r="AO12">
        <v>1.41</v>
      </c>
      <c r="AP12">
        <v>2.78</v>
      </c>
      <c r="AQ12">
        <v>1.97</v>
      </c>
      <c r="AR12">
        <v>1.77</v>
      </c>
      <c r="AS12">
        <v>1.99</v>
      </c>
      <c r="AT12">
        <v>3</v>
      </c>
      <c r="AU12">
        <v>3.75</v>
      </c>
      <c r="AV12">
        <v>2.6</v>
      </c>
      <c r="AW12">
        <v>1.87</v>
      </c>
      <c r="AX12">
        <v>5.5</v>
      </c>
      <c r="AY12">
        <v>3.5</v>
      </c>
      <c r="AZ12">
        <v>1.44</v>
      </c>
      <c r="BA12">
        <v>8</v>
      </c>
    </row>
    <row r="13" spans="1:53" x14ac:dyDescent="0.3">
      <c r="A13" s="3">
        <v>45019</v>
      </c>
      <c r="B13" t="s">
        <v>71</v>
      </c>
      <c r="C13" t="s">
        <v>72</v>
      </c>
      <c r="D13">
        <v>2</v>
      </c>
      <c r="E13">
        <v>1</v>
      </c>
      <c r="F13">
        <v>8.5</v>
      </c>
      <c r="G13">
        <v>1.82</v>
      </c>
      <c r="H13">
        <v>2.02</v>
      </c>
      <c r="I13">
        <v>2.59</v>
      </c>
      <c r="J13">
        <v>1.5</v>
      </c>
      <c r="K13">
        <v>3.75</v>
      </c>
      <c r="L13">
        <v>11.5</v>
      </c>
      <c r="M13">
        <v>9.75</v>
      </c>
      <c r="N13">
        <v>11</v>
      </c>
      <c r="O13">
        <v>10</v>
      </c>
      <c r="P13">
        <v>1.88</v>
      </c>
      <c r="Q13">
        <v>3.2</v>
      </c>
      <c r="R13">
        <v>4.0999999999999996</v>
      </c>
      <c r="S13">
        <v>1.92</v>
      </c>
      <c r="T13">
        <v>3.05</v>
      </c>
      <c r="U13">
        <v>7.25</v>
      </c>
      <c r="V13">
        <v>1.64</v>
      </c>
      <c r="W13">
        <v>2.15</v>
      </c>
      <c r="X13">
        <v>8.75</v>
      </c>
      <c r="Y13">
        <v>1.96</v>
      </c>
      <c r="Z13">
        <v>2.35</v>
      </c>
      <c r="AA13">
        <v>1.7</v>
      </c>
      <c r="AB13">
        <v>12.5</v>
      </c>
      <c r="AC13">
        <v>2.75</v>
      </c>
      <c r="AD13">
        <v>1.84</v>
      </c>
      <c r="AE13">
        <v>5.5</v>
      </c>
      <c r="AF13">
        <v>3.3</v>
      </c>
      <c r="AG13">
        <v>2.15</v>
      </c>
      <c r="AH13">
        <v>3.1</v>
      </c>
      <c r="AI13">
        <v>4.2</v>
      </c>
      <c r="AJ13">
        <v>2.65</v>
      </c>
      <c r="AK13">
        <v>2.1</v>
      </c>
      <c r="AL13">
        <v>2.9</v>
      </c>
      <c r="AM13">
        <v>1.86</v>
      </c>
      <c r="AN13">
        <v>4.5999999999999996</v>
      </c>
      <c r="AO13">
        <v>1.42</v>
      </c>
      <c r="AP13">
        <v>2.72</v>
      </c>
      <c r="AQ13">
        <v>2.19</v>
      </c>
      <c r="AR13">
        <v>1.63</v>
      </c>
      <c r="AS13">
        <v>3.5</v>
      </c>
      <c r="AT13">
        <v>3.25</v>
      </c>
      <c r="AU13">
        <v>2.0699999999999998</v>
      </c>
      <c r="AV13">
        <v>4.9000000000000004</v>
      </c>
      <c r="AW13">
        <v>1.99</v>
      </c>
      <c r="AX13">
        <v>2.65</v>
      </c>
      <c r="AY13">
        <v>6.75</v>
      </c>
      <c r="AZ13">
        <v>1.54</v>
      </c>
      <c r="BA13">
        <v>3.5</v>
      </c>
    </row>
    <row r="14" spans="1:53" x14ac:dyDescent="0.3">
      <c r="A14" s="3">
        <v>45019</v>
      </c>
      <c r="B14" t="s">
        <v>73</v>
      </c>
      <c r="C14" t="s">
        <v>74</v>
      </c>
      <c r="D14">
        <v>1</v>
      </c>
      <c r="E14">
        <v>3</v>
      </c>
      <c r="F14">
        <v>8</v>
      </c>
      <c r="G14">
        <v>1.9</v>
      </c>
      <c r="H14">
        <v>1.94</v>
      </c>
      <c r="I14">
        <v>2.86</v>
      </c>
      <c r="J14">
        <v>1.43</v>
      </c>
      <c r="K14">
        <v>4.2</v>
      </c>
      <c r="L14">
        <v>12</v>
      </c>
      <c r="M14">
        <v>11</v>
      </c>
      <c r="N14">
        <v>9.75</v>
      </c>
      <c r="O14">
        <v>8.5</v>
      </c>
      <c r="P14">
        <v>1.81</v>
      </c>
      <c r="Q14">
        <v>3.4</v>
      </c>
      <c r="R14">
        <v>3.9</v>
      </c>
      <c r="S14">
        <v>1.89</v>
      </c>
      <c r="T14">
        <v>3.15</v>
      </c>
      <c r="U14">
        <v>6.75</v>
      </c>
      <c r="V14">
        <v>1.63</v>
      </c>
      <c r="W14">
        <v>2.4500000000000002</v>
      </c>
      <c r="X14">
        <v>9</v>
      </c>
      <c r="Y14">
        <v>1.76</v>
      </c>
      <c r="Z14">
        <v>2.6</v>
      </c>
      <c r="AA14">
        <v>1.64</v>
      </c>
      <c r="AB14">
        <v>10</v>
      </c>
      <c r="AC14">
        <v>3.15</v>
      </c>
      <c r="AD14">
        <v>1.8</v>
      </c>
      <c r="AE14">
        <v>4.7</v>
      </c>
      <c r="AF14">
        <v>3.9</v>
      </c>
      <c r="AG14">
        <v>2.12</v>
      </c>
      <c r="AH14">
        <v>2.7</v>
      </c>
      <c r="AI14">
        <v>5.3</v>
      </c>
      <c r="AJ14">
        <v>2.7</v>
      </c>
      <c r="AK14">
        <v>1.89</v>
      </c>
      <c r="AL14">
        <v>3.2</v>
      </c>
      <c r="AM14">
        <v>1.76</v>
      </c>
      <c r="AN14">
        <v>4.5999999999999996</v>
      </c>
      <c r="AO14">
        <v>1.39</v>
      </c>
      <c r="AP14">
        <v>2.84</v>
      </c>
      <c r="AQ14">
        <v>2.37</v>
      </c>
      <c r="AR14">
        <v>1.54</v>
      </c>
      <c r="AS14">
        <v>4</v>
      </c>
      <c r="AT14">
        <v>3.1</v>
      </c>
      <c r="AU14">
        <v>1.9</v>
      </c>
      <c r="AV14">
        <v>5.9</v>
      </c>
      <c r="AW14">
        <v>1.95</v>
      </c>
      <c r="AX14">
        <v>2.4</v>
      </c>
      <c r="AY14">
        <v>8.5</v>
      </c>
      <c r="AZ14">
        <v>1.51</v>
      </c>
      <c r="BA14">
        <v>3.1</v>
      </c>
    </row>
    <row r="15" spans="1:53" x14ac:dyDescent="0.3">
      <c r="A15" s="3">
        <v>45019</v>
      </c>
      <c r="B15" t="s">
        <v>75</v>
      </c>
      <c r="C15" t="s">
        <v>76</v>
      </c>
      <c r="D15">
        <v>6</v>
      </c>
      <c r="E15">
        <v>5</v>
      </c>
      <c r="F15">
        <v>8</v>
      </c>
      <c r="G15">
        <v>1.83</v>
      </c>
      <c r="H15">
        <v>2.0099999999999998</v>
      </c>
      <c r="I15">
        <v>1.9</v>
      </c>
      <c r="J15">
        <v>1.9</v>
      </c>
      <c r="K15">
        <v>2.65</v>
      </c>
      <c r="L15">
        <v>10</v>
      </c>
      <c r="M15">
        <v>9.5</v>
      </c>
      <c r="N15">
        <v>9.75</v>
      </c>
      <c r="O15">
        <v>9.75</v>
      </c>
      <c r="P15">
        <v>2.5</v>
      </c>
      <c r="Q15">
        <v>2.5</v>
      </c>
      <c r="R15">
        <v>3.8</v>
      </c>
      <c r="S15">
        <v>2.35</v>
      </c>
      <c r="T15">
        <v>2.2000000000000002</v>
      </c>
      <c r="U15">
        <v>6.5</v>
      </c>
      <c r="V15">
        <v>2.08</v>
      </c>
      <c r="W15">
        <v>1.83</v>
      </c>
      <c r="X15">
        <v>9</v>
      </c>
      <c r="Y15">
        <v>2.2999999999999998</v>
      </c>
      <c r="Z15">
        <v>1.92</v>
      </c>
      <c r="AA15">
        <v>2.12</v>
      </c>
      <c r="AB15">
        <v>10.5</v>
      </c>
      <c r="AC15">
        <v>2.15</v>
      </c>
      <c r="AD15">
        <v>2.4</v>
      </c>
      <c r="AE15">
        <v>4.75</v>
      </c>
      <c r="AF15">
        <v>2.6</v>
      </c>
      <c r="AG15">
        <v>2.95</v>
      </c>
      <c r="AH15">
        <v>2.7</v>
      </c>
      <c r="AI15">
        <v>3.3</v>
      </c>
      <c r="AJ15">
        <v>3.9</v>
      </c>
      <c r="AK15">
        <v>1.91</v>
      </c>
      <c r="AL15">
        <v>2.2999999999999998</v>
      </c>
      <c r="AM15">
        <v>2.2999999999999998</v>
      </c>
      <c r="AN15">
        <v>4.3</v>
      </c>
      <c r="AO15">
        <v>1.43</v>
      </c>
      <c r="AP15">
        <v>2.7</v>
      </c>
      <c r="AQ15">
        <v>2.0699999999999998</v>
      </c>
      <c r="AR15">
        <v>1.7</v>
      </c>
      <c r="AS15">
        <v>2.4500000000000002</v>
      </c>
      <c r="AT15">
        <v>3.05</v>
      </c>
      <c r="AU15">
        <v>2.7</v>
      </c>
      <c r="AV15">
        <v>3.3</v>
      </c>
      <c r="AW15">
        <v>1.84</v>
      </c>
      <c r="AX15">
        <v>4</v>
      </c>
      <c r="AY15">
        <v>4.5</v>
      </c>
      <c r="AZ15">
        <v>1.43</v>
      </c>
      <c r="BA15">
        <v>5.6</v>
      </c>
    </row>
    <row r="16" spans="1:53" x14ac:dyDescent="0.3">
      <c r="A16" s="3">
        <v>45019</v>
      </c>
      <c r="B16" t="s">
        <v>77</v>
      </c>
      <c r="C16" t="s">
        <v>78</v>
      </c>
      <c r="D16">
        <v>1</v>
      </c>
      <c r="E16">
        <v>2</v>
      </c>
      <c r="F16">
        <v>9</v>
      </c>
      <c r="G16">
        <v>2.0099999999999998</v>
      </c>
      <c r="H16">
        <v>1.83</v>
      </c>
      <c r="I16">
        <v>1.96</v>
      </c>
      <c r="J16">
        <v>1.85</v>
      </c>
      <c r="K16">
        <v>2.65</v>
      </c>
      <c r="L16">
        <v>9.75</v>
      </c>
      <c r="M16">
        <v>9.25</v>
      </c>
      <c r="N16">
        <v>9.25</v>
      </c>
      <c r="O16">
        <v>10</v>
      </c>
      <c r="P16">
        <v>2.5</v>
      </c>
      <c r="Q16">
        <v>2.4500000000000002</v>
      </c>
      <c r="R16">
        <v>3.9</v>
      </c>
      <c r="S16">
        <v>2.35</v>
      </c>
      <c r="T16">
        <v>2.2000000000000002</v>
      </c>
      <c r="U16">
        <v>6.5</v>
      </c>
      <c r="V16">
        <v>2.08</v>
      </c>
      <c r="W16">
        <v>1.7</v>
      </c>
      <c r="X16">
        <v>9</v>
      </c>
      <c r="Y16">
        <v>2.5499999999999998</v>
      </c>
      <c r="Z16">
        <v>1.88</v>
      </c>
      <c r="AA16">
        <v>2.12</v>
      </c>
      <c r="AB16">
        <v>12</v>
      </c>
      <c r="AC16">
        <v>2.1</v>
      </c>
      <c r="AD16">
        <v>2.2999999999999998</v>
      </c>
      <c r="AE16">
        <v>5.6</v>
      </c>
      <c r="AF16">
        <v>2.4500000000000002</v>
      </c>
      <c r="AG16">
        <v>2.7</v>
      </c>
      <c r="AH16">
        <v>3.15</v>
      </c>
      <c r="AI16">
        <v>3.05</v>
      </c>
      <c r="AJ16">
        <v>3.5</v>
      </c>
      <c r="AK16">
        <v>2.1</v>
      </c>
      <c r="AL16">
        <v>2.2999999999999998</v>
      </c>
      <c r="AM16">
        <v>2.25</v>
      </c>
      <c r="AN16">
        <v>4.4000000000000004</v>
      </c>
      <c r="AO16">
        <v>1.44</v>
      </c>
      <c r="AP16">
        <v>2.65</v>
      </c>
      <c r="AQ16">
        <v>2.0499999999999998</v>
      </c>
      <c r="AR16">
        <v>1.71</v>
      </c>
      <c r="AS16">
        <v>2.5</v>
      </c>
      <c r="AT16">
        <v>3.1</v>
      </c>
      <c r="AU16">
        <v>2.65</v>
      </c>
      <c r="AV16">
        <v>3.3</v>
      </c>
      <c r="AW16">
        <v>1.93</v>
      </c>
      <c r="AX16">
        <v>3.6</v>
      </c>
      <c r="AY16">
        <v>4.5</v>
      </c>
      <c r="AZ16">
        <v>1.48</v>
      </c>
      <c r="BA16">
        <v>4.9000000000000004</v>
      </c>
    </row>
    <row r="187" spans="13:13" x14ac:dyDescent="0.3">
      <c r="M187" s="3"/>
    </row>
    <row r="188" spans="13:13" x14ac:dyDescent="0.3">
      <c r="M188" s="3"/>
    </row>
    <row r="189" spans="13:13" x14ac:dyDescent="0.3">
      <c r="M189" s="3"/>
    </row>
    <row r="190" spans="13:13" x14ac:dyDescent="0.3">
      <c r="M190" s="3"/>
    </row>
    <row r="191" spans="13:13" x14ac:dyDescent="0.3">
      <c r="M191" s="3"/>
    </row>
    <row r="192" spans="13:13" x14ac:dyDescent="0.3">
      <c r="M192" s="3"/>
    </row>
    <row r="193" spans="13:13" x14ac:dyDescent="0.3">
      <c r="M193" s="3"/>
    </row>
    <row r="194" spans="13:13" x14ac:dyDescent="0.3">
      <c r="M194" s="3"/>
    </row>
    <row r="195" spans="13:13" x14ac:dyDescent="0.3">
      <c r="M195" s="3"/>
    </row>
    <row r="196" spans="13:13" x14ac:dyDescent="0.3">
      <c r="M196" s="3"/>
    </row>
    <row r="197" spans="13:13" x14ac:dyDescent="0.3">
      <c r="M197" s="3"/>
    </row>
    <row r="198" spans="13:13" x14ac:dyDescent="0.3">
      <c r="M198" s="3"/>
    </row>
    <row r="199" spans="13:13" x14ac:dyDescent="0.3">
      <c r="M199" s="3"/>
    </row>
    <row r="200" spans="13:13" x14ac:dyDescent="0.3">
      <c r="M200" s="3"/>
    </row>
    <row r="201" spans="13:13" x14ac:dyDescent="0.3">
      <c r="M201" s="3"/>
    </row>
    <row r="202" spans="13:13" x14ac:dyDescent="0.3">
      <c r="M202" s="3"/>
    </row>
    <row r="203" spans="13:13" x14ac:dyDescent="0.3">
      <c r="M203" s="3"/>
    </row>
    <row r="204" spans="13:13" x14ac:dyDescent="0.3">
      <c r="M204" s="3"/>
    </row>
    <row r="205" spans="13:13" x14ac:dyDescent="0.3">
      <c r="M205" s="3"/>
    </row>
    <row r="206" spans="13:13" x14ac:dyDescent="0.3">
      <c r="M206" s="3"/>
    </row>
    <row r="207" spans="13:13" x14ac:dyDescent="0.3">
      <c r="M207" s="3"/>
    </row>
    <row r="208" spans="13:13" x14ac:dyDescent="0.3">
      <c r="M208" s="3"/>
    </row>
    <row r="209" spans="13:13" x14ac:dyDescent="0.3">
      <c r="M209" s="3"/>
    </row>
    <row r="210" spans="13:13" x14ac:dyDescent="0.3">
      <c r="M210" s="3"/>
    </row>
    <row r="211" spans="13:13" x14ac:dyDescent="0.3">
      <c r="M211" s="3"/>
    </row>
    <row r="212" spans="13:13" x14ac:dyDescent="0.3">
      <c r="M212" s="3"/>
    </row>
    <row r="213" spans="13:13" x14ac:dyDescent="0.3">
      <c r="M213" s="3"/>
    </row>
    <row r="214" spans="13:13" x14ac:dyDescent="0.3">
      <c r="M214" s="3"/>
    </row>
    <row r="215" spans="13:13" x14ac:dyDescent="0.3">
      <c r="M215" s="3"/>
    </row>
    <row r="216" spans="13:13" x14ac:dyDescent="0.3">
      <c r="M216" s="3"/>
    </row>
    <row r="217" spans="13:13" x14ac:dyDescent="0.3">
      <c r="M217" s="3"/>
    </row>
    <row r="218" spans="13:13" x14ac:dyDescent="0.3">
      <c r="M218" s="3"/>
    </row>
    <row r="219" spans="13:13" x14ac:dyDescent="0.3">
      <c r="M219" s="3"/>
    </row>
    <row r="220" spans="13:13" x14ac:dyDescent="0.3">
      <c r="M220" s="3"/>
    </row>
    <row r="221" spans="13:13" x14ac:dyDescent="0.3">
      <c r="M221" s="3"/>
    </row>
    <row r="222" spans="13:13" x14ac:dyDescent="0.3">
      <c r="M222" s="3"/>
    </row>
    <row r="223" spans="13:13" x14ac:dyDescent="0.3">
      <c r="M223" s="3"/>
    </row>
    <row r="224" spans="13:13" x14ac:dyDescent="0.3">
      <c r="M224" s="3"/>
    </row>
    <row r="225" spans="13:13" x14ac:dyDescent="0.3">
      <c r="M225" s="3"/>
    </row>
    <row r="226" spans="13:13" x14ac:dyDescent="0.3">
      <c r="M226" s="3"/>
    </row>
    <row r="227" spans="13:13" x14ac:dyDescent="0.3">
      <c r="M227" s="3"/>
    </row>
    <row r="228" spans="13:13" x14ac:dyDescent="0.3">
      <c r="M228" s="3"/>
    </row>
    <row r="229" spans="13:13" x14ac:dyDescent="0.3">
      <c r="M229" s="3"/>
    </row>
    <row r="230" spans="13:13" x14ac:dyDescent="0.3">
      <c r="M230" s="3"/>
    </row>
    <row r="231" spans="13:13" x14ac:dyDescent="0.3">
      <c r="M231" s="3"/>
    </row>
    <row r="232" spans="13:13" x14ac:dyDescent="0.3">
      <c r="M232" s="3"/>
    </row>
    <row r="233" spans="13:13" x14ac:dyDescent="0.3">
      <c r="M233" s="3"/>
    </row>
    <row r="234" spans="13:13" x14ac:dyDescent="0.3">
      <c r="M234" s="3"/>
    </row>
    <row r="235" spans="13:13" x14ac:dyDescent="0.3">
      <c r="M235" s="3"/>
    </row>
    <row r="236" spans="13:13" x14ac:dyDescent="0.3">
      <c r="M236" s="3"/>
    </row>
    <row r="237" spans="13:13" x14ac:dyDescent="0.3">
      <c r="M237" s="3"/>
    </row>
    <row r="238" spans="13:13" x14ac:dyDescent="0.3">
      <c r="M238" s="3"/>
    </row>
    <row r="239" spans="13:13" x14ac:dyDescent="0.3">
      <c r="M239" s="3"/>
    </row>
    <row r="240" spans="13:13" x14ac:dyDescent="0.3">
      <c r="M240" s="3"/>
    </row>
    <row r="241" spans="13:13" x14ac:dyDescent="0.3">
      <c r="M241" s="3"/>
    </row>
    <row r="242" spans="13:13" x14ac:dyDescent="0.3">
      <c r="M242" s="3"/>
    </row>
    <row r="243" spans="13:13" x14ac:dyDescent="0.3">
      <c r="M243" s="3"/>
    </row>
    <row r="244" spans="13:13" x14ac:dyDescent="0.3">
      <c r="M244" s="3"/>
    </row>
    <row r="245" spans="13:13" x14ac:dyDescent="0.3">
      <c r="M245" s="3"/>
    </row>
    <row r="246" spans="13:13" x14ac:dyDescent="0.3">
      <c r="M246" s="3"/>
    </row>
    <row r="247" spans="13:13" x14ac:dyDescent="0.3">
      <c r="M247" s="3"/>
    </row>
    <row r="248" spans="13:13" x14ac:dyDescent="0.3">
      <c r="M248" s="3"/>
    </row>
    <row r="249" spans="13:13" x14ac:dyDescent="0.3">
      <c r="M249" s="3"/>
    </row>
    <row r="250" spans="13:13" x14ac:dyDescent="0.3">
      <c r="M250" s="3"/>
    </row>
    <row r="251" spans="13:13" x14ac:dyDescent="0.3">
      <c r="M251" s="3"/>
    </row>
    <row r="252" spans="13:13" x14ac:dyDescent="0.3">
      <c r="M252" s="3"/>
    </row>
    <row r="253" spans="13:13" x14ac:dyDescent="0.3">
      <c r="M253" s="3"/>
    </row>
    <row r="254" spans="13:13" x14ac:dyDescent="0.3">
      <c r="M254" s="3"/>
    </row>
    <row r="255" spans="13:13" x14ac:dyDescent="0.3">
      <c r="M255" s="3"/>
    </row>
    <row r="256" spans="13:13" x14ac:dyDescent="0.3">
      <c r="M256" s="3"/>
    </row>
    <row r="257" spans="13:13" x14ac:dyDescent="0.3">
      <c r="M257" s="3"/>
    </row>
    <row r="258" spans="13:13" x14ac:dyDescent="0.3">
      <c r="M258" s="3"/>
    </row>
    <row r="259" spans="13:13" x14ac:dyDescent="0.3">
      <c r="M259" s="3"/>
    </row>
    <row r="260" spans="13:13" x14ac:dyDescent="0.3">
      <c r="M260" s="3"/>
    </row>
    <row r="261" spans="13:13" x14ac:dyDescent="0.3">
      <c r="M261" s="3"/>
    </row>
    <row r="262" spans="13:13" x14ac:dyDescent="0.3">
      <c r="M262" s="3"/>
    </row>
    <row r="263" spans="13:13" x14ac:dyDescent="0.3">
      <c r="M263" s="3"/>
    </row>
    <row r="264" spans="13:13" x14ac:dyDescent="0.3">
      <c r="M264" s="3"/>
    </row>
    <row r="265" spans="13:13" x14ac:dyDescent="0.3">
      <c r="M265" s="3"/>
    </row>
    <row r="266" spans="13:13" x14ac:dyDescent="0.3">
      <c r="M266" s="3"/>
    </row>
    <row r="267" spans="13:13" x14ac:dyDescent="0.3">
      <c r="M267" s="3"/>
    </row>
    <row r="268" spans="13:13" x14ac:dyDescent="0.3">
      <c r="M268" s="3"/>
    </row>
    <row r="269" spans="13:13" x14ac:dyDescent="0.3">
      <c r="M269" s="3"/>
    </row>
    <row r="270" spans="13:13" x14ac:dyDescent="0.3">
      <c r="M270" s="3"/>
    </row>
    <row r="271" spans="13:13" x14ac:dyDescent="0.3">
      <c r="M271" s="3"/>
    </row>
    <row r="272" spans="13:13" x14ac:dyDescent="0.3">
      <c r="M272" s="3"/>
    </row>
    <row r="273" spans="13:13" x14ac:dyDescent="0.3">
      <c r="M273" s="3"/>
    </row>
    <row r="274" spans="13:13" x14ac:dyDescent="0.3">
      <c r="M274" s="3"/>
    </row>
    <row r="275" spans="13:13" x14ac:dyDescent="0.3">
      <c r="M275" s="3"/>
    </row>
    <row r="276" spans="13:13" x14ac:dyDescent="0.3">
      <c r="M276" s="3"/>
    </row>
    <row r="277" spans="13:13" x14ac:dyDescent="0.3">
      <c r="M277" s="3"/>
    </row>
    <row r="278" spans="13:13" x14ac:dyDescent="0.3">
      <c r="M278" s="3"/>
    </row>
    <row r="279" spans="13:13" x14ac:dyDescent="0.3">
      <c r="M279" s="3"/>
    </row>
    <row r="280" spans="13:13" x14ac:dyDescent="0.3">
      <c r="M280" s="3"/>
    </row>
    <row r="281" spans="13:13" x14ac:dyDescent="0.3">
      <c r="M281" s="3"/>
    </row>
    <row r="282" spans="13:13" x14ac:dyDescent="0.3">
      <c r="M282" s="3"/>
    </row>
    <row r="283" spans="13:13" x14ac:dyDescent="0.3">
      <c r="M283" s="3"/>
    </row>
    <row r="284" spans="13:13" x14ac:dyDescent="0.3">
      <c r="M284" s="3"/>
    </row>
    <row r="285" spans="13:13" x14ac:dyDescent="0.3">
      <c r="M285" s="3"/>
    </row>
    <row r="286" spans="13:13" x14ac:dyDescent="0.3">
      <c r="M286" s="3"/>
    </row>
    <row r="287" spans="13:13" x14ac:dyDescent="0.3">
      <c r="M287" s="3"/>
    </row>
    <row r="288" spans="13:13" x14ac:dyDescent="0.3">
      <c r="M288" s="3"/>
    </row>
    <row r="289" spans="13:13" x14ac:dyDescent="0.3">
      <c r="M289" s="3"/>
    </row>
    <row r="290" spans="13:13" x14ac:dyDescent="0.3">
      <c r="M290" s="3"/>
    </row>
    <row r="291" spans="13:13" x14ac:dyDescent="0.3">
      <c r="M291" s="3"/>
    </row>
    <row r="292" spans="13:13" x14ac:dyDescent="0.3">
      <c r="M292" s="3"/>
    </row>
    <row r="293" spans="13:13" x14ac:dyDescent="0.3">
      <c r="M293" s="3"/>
    </row>
    <row r="294" spans="13:13" x14ac:dyDescent="0.3">
      <c r="M294" s="3"/>
    </row>
    <row r="295" spans="13:13" x14ac:dyDescent="0.3">
      <c r="M295" s="3"/>
    </row>
    <row r="296" spans="13:13" x14ac:dyDescent="0.3">
      <c r="M296" s="3"/>
    </row>
    <row r="297" spans="13:13" x14ac:dyDescent="0.3">
      <c r="M297" s="3"/>
    </row>
    <row r="298" spans="13:13" x14ac:dyDescent="0.3">
      <c r="M298" s="3"/>
    </row>
    <row r="299" spans="13:13" x14ac:dyDescent="0.3">
      <c r="M299" s="3"/>
    </row>
    <row r="300" spans="13:13" x14ac:dyDescent="0.3">
      <c r="M300" s="3"/>
    </row>
    <row r="301" spans="13:13" x14ac:dyDescent="0.3">
      <c r="M301" s="3"/>
    </row>
    <row r="302" spans="13:13" x14ac:dyDescent="0.3">
      <c r="M302" s="3"/>
    </row>
    <row r="303" spans="13:13" x14ac:dyDescent="0.3">
      <c r="M303" s="3"/>
    </row>
    <row r="304" spans="13:13" x14ac:dyDescent="0.3">
      <c r="M304" s="3"/>
    </row>
    <row r="305" spans="13:13" x14ac:dyDescent="0.3">
      <c r="M305" s="3"/>
    </row>
    <row r="306" spans="13:13" x14ac:dyDescent="0.3">
      <c r="M306" s="3"/>
    </row>
    <row r="307" spans="13:13" x14ac:dyDescent="0.3">
      <c r="M307" s="3"/>
    </row>
    <row r="308" spans="13:13" x14ac:dyDescent="0.3">
      <c r="M308" s="3"/>
    </row>
    <row r="309" spans="13:13" x14ac:dyDescent="0.3">
      <c r="M309" s="3"/>
    </row>
    <row r="310" spans="13:13" x14ac:dyDescent="0.3">
      <c r="M310" s="3"/>
    </row>
    <row r="311" spans="13:13" x14ac:dyDescent="0.3">
      <c r="M311" s="3"/>
    </row>
    <row r="312" spans="13:13" x14ac:dyDescent="0.3">
      <c r="M312" s="3"/>
    </row>
    <row r="313" spans="13:13" x14ac:dyDescent="0.3">
      <c r="M313" s="3"/>
    </row>
    <row r="314" spans="13:13" x14ac:dyDescent="0.3">
      <c r="M314" s="3"/>
    </row>
    <row r="315" spans="13:13" x14ac:dyDescent="0.3">
      <c r="M315" s="3"/>
    </row>
    <row r="316" spans="13:13" x14ac:dyDescent="0.3">
      <c r="M316" s="3"/>
    </row>
    <row r="317" spans="13:13" x14ac:dyDescent="0.3">
      <c r="M317" s="3"/>
    </row>
    <row r="318" spans="13:13" x14ac:dyDescent="0.3">
      <c r="M318" s="3"/>
    </row>
    <row r="319" spans="13:13" x14ac:dyDescent="0.3">
      <c r="M319" s="3"/>
    </row>
    <row r="320" spans="13:13" x14ac:dyDescent="0.3">
      <c r="M320" s="3"/>
    </row>
    <row r="321" spans="13:13" x14ac:dyDescent="0.3">
      <c r="M321" s="3"/>
    </row>
    <row r="322" spans="13:13" x14ac:dyDescent="0.3">
      <c r="M322" s="3"/>
    </row>
    <row r="323" spans="13:13" x14ac:dyDescent="0.3">
      <c r="M323" s="3"/>
    </row>
    <row r="324" spans="13:13" x14ac:dyDescent="0.3">
      <c r="M324" s="3"/>
    </row>
    <row r="325" spans="13:13" x14ac:dyDescent="0.3">
      <c r="M325" s="3"/>
    </row>
    <row r="326" spans="13:13" x14ac:dyDescent="0.3">
      <c r="M326" s="3"/>
    </row>
    <row r="327" spans="13:13" x14ac:dyDescent="0.3">
      <c r="M327" s="3"/>
    </row>
    <row r="328" spans="13:13" x14ac:dyDescent="0.3">
      <c r="M328" s="3"/>
    </row>
    <row r="329" spans="13:13" x14ac:dyDescent="0.3">
      <c r="M329" s="3"/>
    </row>
    <row r="330" spans="13:13" x14ac:dyDescent="0.3">
      <c r="M330" s="3"/>
    </row>
    <row r="331" spans="13:13" x14ac:dyDescent="0.3">
      <c r="M331" s="3"/>
    </row>
    <row r="332" spans="13:13" x14ac:dyDescent="0.3">
      <c r="M332" s="3"/>
    </row>
    <row r="333" spans="13:13" x14ac:dyDescent="0.3">
      <c r="M333" s="3"/>
    </row>
    <row r="334" spans="13:13" x14ac:dyDescent="0.3">
      <c r="M334" s="3"/>
    </row>
    <row r="335" spans="13:13" x14ac:dyDescent="0.3">
      <c r="M335" s="3"/>
    </row>
    <row r="336" spans="13:13" x14ac:dyDescent="0.3">
      <c r="M336" s="3"/>
    </row>
    <row r="337" spans="13:13" x14ac:dyDescent="0.3">
      <c r="M337" s="3"/>
    </row>
    <row r="338" spans="13:13" x14ac:dyDescent="0.3">
      <c r="M338" s="3"/>
    </row>
    <row r="339" spans="13:13" x14ac:dyDescent="0.3">
      <c r="M339" s="3"/>
    </row>
    <row r="340" spans="13:13" x14ac:dyDescent="0.3">
      <c r="M340" s="3"/>
    </row>
    <row r="341" spans="13:13" x14ac:dyDescent="0.3">
      <c r="M341" s="3"/>
    </row>
    <row r="342" spans="13:13" x14ac:dyDescent="0.3">
      <c r="M342" s="3"/>
    </row>
    <row r="343" spans="13:13" x14ac:dyDescent="0.3">
      <c r="M343" s="3"/>
    </row>
    <row r="344" spans="13:13" x14ac:dyDescent="0.3">
      <c r="M344" s="3"/>
    </row>
    <row r="345" spans="13:13" x14ac:dyDescent="0.3">
      <c r="M345" s="3"/>
    </row>
  </sheetData>
  <autoFilter ref="A1:N163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workbookViewId="0">
      <selection activeCell="C3" sqref="C3"/>
    </sheetView>
  </sheetViews>
  <sheetFormatPr defaultRowHeight="14.4" x14ac:dyDescent="0.3"/>
  <cols>
    <col min="2" max="2" width="16.6640625" style="4" customWidth="1"/>
  </cols>
  <sheetData>
    <row r="2" spans="2:3" x14ac:dyDescent="0.3">
      <c r="B2" t="s">
        <v>79</v>
      </c>
    </row>
    <row r="3" spans="2:3" x14ac:dyDescent="0.3">
      <c r="B3" t="e">
        <f>_xlfn.XLOOKUP(C3, Analysis!$5:$5, Analysis!$1:$1)</f>
        <v>#DIV/0!</v>
      </c>
      <c r="C3" t="e">
        <f>LARGE(Analysis!5:5, 1)</f>
        <v>#DIV/0!</v>
      </c>
    </row>
    <row r="4" spans="2:3" x14ac:dyDescent="0.3">
      <c r="B4" t="e">
        <f>_xlfn.XLOOKUP(C4, Analysis!$5:$5, Analysis!$1:$1)</f>
        <v>#DIV/0!</v>
      </c>
      <c r="C4" t="e">
        <f>LARGE(Analysis!5:5, 2)</f>
        <v>#DIV/0!</v>
      </c>
    </row>
    <row r="5" spans="2:3" x14ac:dyDescent="0.3">
      <c r="B5" t="e">
        <f>_xlfn.XLOOKUP(C5, Analysis!$5:$5, Analysis!$1:$1)</f>
        <v>#DIV/0!</v>
      </c>
      <c r="C5" t="e">
        <f>LARGE(Analysis!5:5, 3)</f>
        <v>#DIV/0!</v>
      </c>
    </row>
    <row r="6" spans="2:3" x14ac:dyDescent="0.3">
      <c r="B6" t="e">
        <f>_xlfn.XLOOKUP(C6, Analysis!$5:$5, Analysis!$1:$1)</f>
        <v>#DIV/0!</v>
      </c>
      <c r="C6" t="e">
        <f>LARGE(Analysis!5:5, 4)</f>
        <v>#DIV/0!</v>
      </c>
    </row>
    <row r="7" spans="2:3" x14ac:dyDescent="0.3">
      <c r="B7" t="e">
        <f>_xlfn.XLOOKUP(C7, Analysis!$5:$5, Analysis!$1:$1)</f>
        <v>#DIV/0!</v>
      </c>
      <c r="C7" t="e">
        <f>LARGE(Analysis!5:5, 5)</f>
        <v>#DIV/0!</v>
      </c>
    </row>
    <row r="9" spans="2:3" x14ac:dyDescent="0.3">
      <c r="B9" t="s">
        <v>80</v>
      </c>
    </row>
    <row r="10" spans="2:3" x14ac:dyDescent="0.3">
      <c r="B10" t="s">
        <v>81</v>
      </c>
    </row>
    <row r="11" spans="2:3" x14ac:dyDescent="0.3">
      <c r="B11" t="s">
        <v>82</v>
      </c>
    </row>
    <row r="12" spans="2:3" x14ac:dyDescent="0.3">
      <c r="B1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62"/>
  <sheetViews>
    <sheetView zoomScale="70" zoomScaleNormal="70" workbookViewId="0">
      <selection activeCell="C7" sqref="C7"/>
    </sheetView>
  </sheetViews>
  <sheetFormatPr defaultRowHeight="14.4" x14ac:dyDescent="0.3"/>
  <cols>
    <col min="1" max="1" width="12.6640625" style="4" bestFit="1" customWidth="1"/>
    <col min="2" max="2" width="11.77734375" style="4" bestFit="1" customWidth="1"/>
    <col min="3" max="4" width="12" style="4" bestFit="1" customWidth="1"/>
    <col min="5" max="6" width="12" style="4" customWidth="1"/>
    <col min="7" max="8" width="8.77734375" style="4" customWidth="1"/>
    <col min="9" max="9" width="12" style="4" bestFit="1" customWidth="1"/>
    <col min="12" max="13" width="12.5546875" style="4" bestFit="1" customWidth="1"/>
    <col min="14" max="14" width="12.88671875" style="4" bestFit="1" customWidth="1"/>
    <col min="15" max="15" width="14.77734375" style="4" bestFit="1" customWidth="1"/>
    <col min="16" max="16" width="14.109375" style="4" customWidth="1"/>
    <col min="17" max="17" width="15.33203125" style="4" bestFit="1" customWidth="1"/>
    <col min="18" max="18" width="14.109375" style="4" customWidth="1"/>
    <col min="19" max="19" width="14.5546875" style="4" bestFit="1" customWidth="1"/>
    <col min="20" max="20" width="11.33203125" style="4" customWidth="1"/>
    <col min="21" max="21" width="12.33203125" style="4" bestFit="1" customWidth="1"/>
    <col min="22" max="22" width="10.5546875" style="4" customWidth="1"/>
    <col min="23" max="24" width="12.21875" style="4" bestFit="1" customWidth="1"/>
  </cols>
  <sheetData>
    <row r="1" spans="1:24" x14ac:dyDescent="0.3"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</row>
    <row r="2" spans="1:24" x14ac:dyDescent="0.3">
      <c r="A2" s="1" t="s">
        <v>107</v>
      </c>
      <c r="B2">
        <f>COUNT('Raw Data'!$L2:$L1048576)</f>
        <v>14</v>
      </c>
      <c r="C2">
        <f>COUNT('Raw Data'!$L2:$L1048576)</f>
        <v>14</v>
      </c>
      <c r="D2">
        <f>COUNT('Raw Data'!$L2:$L1048576)</f>
        <v>14</v>
      </c>
      <c r="E2">
        <f>'Raw Data'!$N$2</f>
        <v>10.5</v>
      </c>
      <c r="F2">
        <f>'Raw Data'!$N$2</f>
        <v>10.5</v>
      </c>
      <c r="G2">
        <f>COUNT('Raw Data'!$L2:$L1048576)</f>
        <v>14</v>
      </c>
      <c r="H2">
        <f>COUNT('Raw Data'!$L2:$L1048576)</f>
        <v>14</v>
      </c>
      <c r="I2">
        <f>COUNT('Raw Data'!$L2:$L1048576)</f>
        <v>14</v>
      </c>
      <c r="J2">
        <f>COUNT('Raw Data'!$L2:$L1048576)</f>
        <v>14</v>
      </c>
      <c r="K2">
        <f>COUNT('Raw Data'!$L2:$L1048576)</f>
        <v>14</v>
      </c>
      <c r="L2">
        <f>'Raw Data'!$N$2</f>
        <v>10.5</v>
      </c>
      <c r="M2">
        <f>'Raw Data'!$N$2</f>
        <v>10.5</v>
      </c>
      <c r="N2">
        <f>M2*2</f>
        <v>21</v>
      </c>
      <c r="O2">
        <f>M2*2</f>
        <v>21</v>
      </c>
      <c r="P2">
        <f>'Raw Data'!$N$2</f>
        <v>10.5</v>
      </c>
      <c r="Q2">
        <f>'Raw Data'!$N$2</f>
        <v>10.5</v>
      </c>
      <c r="R2">
        <f>'Raw Data'!$N$2</f>
        <v>10.5</v>
      </c>
      <c r="S2">
        <f>'Raw Data'!$N$2</f>
        <v>10.5</v>
      </c>
      <c r="T2">
        <f>COUNTIF('Raw Data'!F:F, "&lt;1.5")</f>
        <v>0</v>
      </c>
      <c r="U2">
        <f>'Raw Data'!$N$2</f>
        <v>10.5</v>
      </c>
      <c r="V2">
        <f>'Raw Data'!$N$2</f>
        <v>10.5</v>
      </c>
      <c r="W2">
        <f>'Raw Data'!$N$2</f>
        <v>10.5</v>
      </c>
      <c r="X2">
        <f>'Raw Data'!$N$2</f>
        <v>10.5</v>
      </c>
    </row>
    <row r="3" spans="1:24" x14ac:dyDescent="0.3">
      <c r="A3" s="1" t="s">
        <v>108</v>
      </c>
      <c r="B3">
        <f t="shared" ref="B3:X3" si="0">COUNTIF(B7:B1048576, "&gt;0")</f>
        <v>14</v>
      </c>
      <c r="C3">
        <f t="shared" si="0"/>
        <v>0</v>
      </c>
      <c r="D3">
        <f t="shared" si="0"/>
        <v>14</v>
      </c>
      <c r="E3">
        <f t="shared" si="0"/>
        <v>14</v>
      </c>
      <c r="F3">
        <f t="shared" si="0"/>
        <v>0</v>
      </c>
      <c r="G3">
        <f t="shared" si="0"/>
        <v>14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14</v>
      </c>
      <c r="M3">
        <f t="shared" si="0"/>
        <v>0</v>
      </c>
      <c r="N3">
        <f t="shared" si="0"/>
        <v>14</v>
      </c>
      <c r="O3">
        <f t="shared" si="0"/>
        <v>0</v>
      </c>
      <c r="P3">
        <f t="shared" si="0"/>
        <v>7</v>
      </c>
      <c r="Q3">
        <f t="shared" si="0"/>
        <v>1</v>
      </c>
      <c r="R3">
        <f t="shared" si="0"/>
        <v>0</v>
      </c>
      <c r="S3">
        <f t="shared" si="0"/>
        <v>4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14</v>
      </c>
      <c r="X3">
        <f t="shared" si="0"/>
        <v>0</v>
      </c>
    </row>
    <row r="4" spans="1:24" x14ac:dyDescent="0.3">
      <c r="A4" s="1" t="s">
        <v>109</v>
      </c>
      <c r="B4">
        <f t="shared" ref="B4:X4" si="1">SUM(B7:B1048576)</f>
        <v>116</v>
      </c>
      <c r="C4">
        <f t="shared" si="1"/>
        <v>0</v>
      </c>
      <c r="D4">
        <f t="shared" si="1"/>
        <v>116</v>
      </c>
      <c r="E4">
        <f t="shared" si="1"/>
        <v>25.779999999999998</v>
      </c>
      <c r="F4">
        <f t="shared" si="1"/>
        <v>0</v>
      </c>
      <c r="G4">
        <f t="shared" si="1"/>
        <v>116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25.779999999999998</v>
      </c>
      <c r="M4">
        <f t="shared" si="1"/>
        <v>0</v>
      </c>
      <c r="N4">
        <f t="shared" si="1"/>
        <v>25.779999999999998</v>
      </c>
      <c r="O4">
        <f t="shared" si="1"/>
        <v>0</v>
      </c>
      <c r="P4">
        <f t="shared" si="1"/>
        <v>10.96</v>
      </c>
      <c r="Q4">
        <f t="shared" si="1"/>
        <v>1.85</v>
      </c>
      <c r="R4">
        <f t="shared" si="1"/>
        <v>0</v>
      </c>
      <c r="S4">
        <f t="shared" si="1"/>
        <v>9.17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25.779999999999998</v>
      </c>
      <c r="X4">
        <f t="shared" si="1"/>
        <v>0</v>
      </c>
    </row>
    <row r="5" spans="1:24" x14ac:dyDescent="0.3">
      <c r="A5" s="1" t="s">
        <v>110</v>
      </c>
      <c r="B5">
        <f t="shared" ref="B5:X5" si="2">B4/B2</f>
        <v>8.2857142857142865</v>
      </c>
      <c r="C5">
        <f t="shared" si="2"/>
        <v>0</v>
      </c>
      <c r="D5">
        <f t="shared" si="2"/>
        <v>8.2857142857142865</v>
      </c>
      <c r="E5">
        <f t="shared" si="2"/>
        <v>2.4552380952380952</v>
      </c>
      <c r="F5">
        <f t="shared" si="2"/>
        <v>0</v>
      </c>
      <c r="G5">
        <f t="shared" si="2"/>
        <v>8.2857142857142865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2.4552380952380952</v>
      </c>
      <c r="M5">
        <f t="shared" si="2"/>
        <v>0</v>
      </c>
      <c r="N5">
        <f t="shared" si="2"/>
        <v>1.2276190476190476</v>
      </c>
      <c r="O5">
        <f t="shared" si="2"/>
        <v>0</v>
      </c>
      <c r="P5">
        <f t="shared" si="2"/>
        <v>1.043809523809524</v>
      </c>
      <c r="Q5">
        <f t="shared" si="2"/>
        <v>0.1761904761904762</v>
      </c>
      <c r="R5">
        <f t="shared" si="2"/>
        <v>0</v>
      </c>
      <c r="S5">
        <f t="shared" si="2"/>
        <v>0.87333333333333329</v>
      </c>
      <c r="T5" t="e">
        <f t="shared" si="2"/>
        <v>#DIV/0!</v>
      </c>
      <c r="U5">
        <f t="shared" si="2"/>
        <v>0</v>
      </c>
      <c r="V5">
        <f t="shared" si="2"/>
        <v>0</v>
      </c>
      <c r="W5">
        <f t="shared" si="2"/>
        <v>2.4552380952380952</v>
      </c>
      <c r="X5">
        <f t="shared" si="2"/>
        <v>0</v>
      </c>
    </row>
    <row r="6" spans="1:24" x14ac:dyDescent="0.3">
      <c r="A6" s="1" t="s">
        <v>0</v>
      </c>
      <c r="B6" s="1" t="str">
        <f t="shared" ref="B6:X6" si="3">B1</f>
        <v>Home Win</v>
      </c>
      <c r="C6" s="1" t="str">
        <f t="shared" si="3"/>
        <v>Away Win</v>
      </c>
      <c r="D6" s="1" t="str">
        <f t="shared" si="3"/>
        <v>Favourite</v>
      </c>
      <c r="E6" s="1" t="str">
        <f t="shared" si="3"/>
        <v>Favourite BW</v>
      </c>
      <c r="F6" s="1" t="str">
        <f t="shared" si="3"/>
        <v>Favourite LW</v>
      </c>
      <c r="G6" s="1" t="str">
        <f t="shared" si="3"/>
        <v>Home Fave</v>
      </c>
      <c r="H6" s="1" t="str">
        <f t="shared" si="3"/>
        <v>Away Fave</v>
      </c>
      <c r="I6" s="1" t="str">
        <f t="shared" si="3"/>
        <v>Underdog</v>
      </c>
      <c r="J6" s="1" t="str">
        <f t="shared" si="3"/>
        <v>Home UD</v>
      </c>
      <c r="K6" s="1" t="str">
        <f t="shared" si="3"/>
        <v>Away UD</v>
      </c>
      <c r="L6" s="1" t="str">
        <f t="shared" si="3"/>
        <v>Home Big Win</v>
      </c>
      <c r="M6" s="1" t="str">
        <f t="shared" si="3"/>
        <v>Away Big Win</v>
      </c>
      <c r="N6" s="1" t="str">
        <f t="shared" si="3"/>
        <v>Either Big Win</v>
      </c>
      <c r="O6" s="1" t="str">
        <f t="shared" si="3"/>
        <v>Either Little Win</v>
      </c>
      <c r="P6" s="1" t="str">
        <f t="shared" si="3"/>
        <v>First Outcome</v>
      </c>
      <c r="Q6" s="1" t="str">
        <f t="shared" si="3"/>
        <v>Second Outcome</v>
      </c>
      <c r="R6" s="1" t="str">
        <f t="shared" si="3"/>
        <v>Third Outcome</v>
      </c>
      <c r="S6" s="1" t="str">
        <f t="shared" si="3"/>
        <v>Fourth Outcome</v>
      </c>
      <c r="T6" s="1" t="str">
        <f t="shared" si="3"/>
        <v>IF &lt; 1.5 BW</v>
      </c>
      <c r="U6" s="1" t="str">
        <f t="shared" si="3"/>
        <v>Home LW</v>
      </c>
      <c r="V6" s="1" t="str">
        <f t="shared" si="3"/>
        <v>Away LW</v>
      </c>
      <c r="W6" s="1" t="str">
        <f t="shared" si="3"/>
        <v>Underdog BW</v>
      </c>
      <c r="X6" s="1" t="str">
        <f t="shared" si="3"/>
        <v>Underdog LW</v>
      </c>
    </row>
    <row r="7" spans="1:24" x14ac:dyDescent="0.3">
      <c r="A7" s="2">
        <f>'Raw Data'!M2</f>
        <v>13</v>
      </c>
      <c r="B7">
        <f>IF('Raw Data'!L2&gt;'Raw Data'!K2, 'Raw Data'!F2, 0)</f>
        <v>7.5</v>
      </c>
      <c r="C7">
        <f>IF('Raw Data'!K2&gt;'Raw Data'!L2, 'Raw Data'!C2, 0)</f>
        <v>0</v>
      </c>
      <c r="D7">
        <f t="shared" ref="D7:D70" si="4">SUM(G7:H7)</f>
        <v>7.5</v>
      </c>
      <c r="E7">
        <f>SUM('Hidden Analysis'!A8:B8)</f>
        <v>1.41</v>
      </c>
      <c r="F7">
        <f>SUM('Hidden Analysis'!C8:D8)</f>
        <v>0</v>
      </c>
      <c r="G7">
        <f>IF(AND('Raw Data'!F2&lt;'Raw Data'!C2, 'Raw Data'!L2&gt;'Raw Data'!K2), 'Raw Data'!F2, 0)</f>
        <v>7.5</v>
      </c>
      <c r="H7">
        <f>IF(AND('Raw Data'!F2&gt;'Raw Data'!C2, 'Raw Data'!L2&lt;'Raw Data'!K2), 'Raw Data'!C2, 0)</f>
        <v>0</v>
      </c>
      <c r="I7">
        <f t="shared" ref="I7:I70" si="5">SUM(J7:K7)</f>
        <v>0</v>
      </c>
      <c r="J7">
        <f>IF(AND('Raw Data'!F2&gt;'Raw Data'!C2, 'Raw Data'!L2&gt;'Raw Data'!K2), 'Raw Data'!F2, 0)</f>
        <v>0</v>
      </c>
      <c r="K7">
        <f>IF(AND('Raw Data'!F2&lt;'Raw Data'!C2, 'Raw Data'!L2&lt;'Raw Data'!K2), 'Raw Data'!C2, 0)</f>
        <v>0</v>
      </c>
      <c r="L7">
        <f>IF('Raw Data'!L2-'Raw Data'!K2&gt;3, 'Raw Data'!J2, 0)</f>
        <v>1.41</v>
      </c>
      <c r="M7">
        <f>IF('Raw Data'!K2-'Raw Data'!L2&gt;3, 'Raw Data'!I2, 0)</f>
        <v>0</v>
      </c>
      <c r="N7">
        <f>IF('Raw Data'!L2-'Raw Data'!K2&gt;3, 'Raw Data'!J2, IF('Raw Data'!K2-'Raw Data'!L2&gt;3, 'Raw Data'!I2, 0))</f>
        <v>1.41</v>
      </c>
      <c r="O7">
        <f>IF(ISBLANK('Raw Data'!L2), 0, IF(ABS('Raw Data'!L2-'Raw Data'!K2)&lt;4, 'Raw Data'!H2, IF(ABS('Raw Data'!K2-'Raw Data'!L2)&lt;4, 'Raw Data'!G2, 0)))</f>
        <v>0</v>
      </c>
      <c r="P7">
        <f>SUM('Hidden Analysis'!E8:H8)</f>
        <v>1.41</v>
      </c>
      <c r="Q7">
        <f>SUM('Hidden Analysis'!I8:L8)</f>
        <v>0</v>
      </c>
      <c r="R7">
        <f>SUM('Hidden Analysis'!M8:P8)</f>
        <v>0</v>
      </c>
      <c r="S7">
        <f>SUM('Hidden Analysis'!Q8:R8)</f>
        <v>0</v>
      </c>
      <c r="T7">
        <f>IF(AND('Raw Data'!F2&lt;1.5, 'Raw Data'!L2&gt;'Raw Data'!K2, 'Raw Data'!L2-'Raw Data'!K2&gt;3), 'Raw Data'!F2, 0)</f>
        <v>0</v>
      </c>
      <c r="U7">
        <f>IF(AND('Raw Data'!L2-'Raw Data'!K2&lt;4, 'Raw Data'!L2&gt;'Raw Data'!K2), 'Raw Data'!H2, 0)</f>
        <v>0</v>
      </c>
      <c r="V7">
        <f>IF(AND('Raw Data'!K2-'Raw Data'!L2&lt;4, 'Raw Data'!K2&gt;'Raw Data'!L2), 'Raw Data'!G2, 0)</f>
        <v>0</v>
      </c>
      <c r="W7">
        <f>SUM('Hidden Analysis'!S8:T8)</f>
        <v>1.41</v>
      </c>
      <c r="X7">
        <f>SUM('Hidden Analysis'!U8:V8)</f>
        <v>0</v>
      </c>
    </row>
    <row r="8" spans="1:24" x14ac:dyDescent="0.3">
      <c r="A8" s="2">
        <f>'Raw Data'!M3</f>
        <v>8.5</v>
      </c>
      <c r="B8">
        <f>IF('Raw Data'!L3&gt;'Raw Data'!K3, 'Raw Data'!F3, 0)</f>
        <v>8.5</v>
      </c>
      <c r="C8">
        <f>IF('Raw Data'!K3&gt;'Raw Data'!L3, 'Raw Data'!C3, 0)</f>
        <v>0</v>
      </c>
      <c r="D8">
        <f t="shared" si="4"/>
        <v>8.5</v>
      </c>
      <c r="E8">
        <f>SUM('Hidden Analysis'!A9:B9)</f>
        <v>2.4700000000000002</v>
      </c>
      <c r="F8">
        <f>SUM('Hidden Analysis'!C9:D9)</f>
        <v>0</v>
      </c>
      <c r="G8">
        <f>IF(AND('Raw Data'!F3&lt;'Raw Data'!C3, 'Raw Data'!L3&gt;'Raw Data'!K3), 'Raw Data'!F3, 0)</f>
        <v>8.5</v>
      </c>
      <c r="H8">
        <f>IF(AND('Raw Data'!F3&gt;'Raw Data'!C3, 'Raw Data'!L3&lt;'Raw Data'!K3), 'Raw Data'!C3, 0)</f>
        <v>0</v>
      </c>
      <c r="I8">
        <f t="shared" si="5"/>
        <v>0</v>
      </c>
      <c r="J8">
        <f>IF(AND('Raw Data'!F3&gt;'Raw Data'!C3, 'Raw Data'!L3&gt;'Raw Data'!K3), 'Raw Data'!F3, 0)</f>
        <v>0</v>
      </c>
      <c r="K8">
        <f>IF(AND('Raw Data'!F3&lt;'Raw Data'!C3, 'Raw Data'!L3&lt;'Raw Data'!K3), 'Raw Data'!C3, 0)</f>
        <v>0</v>
      </c>
      <c r="L8">
        <f>IF('Raw Data'!L3-'Raw Data'!K3&gt;3, 'Raw Data'!J3, 0)</f>
        <v>2.4700000000000002</v>
      </c>
      <c r="M8">
        <f>IF('Raw Data'!K3-'Raw Data'!L3&gt;3, 'Raw Data'!I3, 0)</f>
        <v>0</v>
      </c>
      <c r="N8">
        <f>IF('Raw Data'!L3-'Raw Data'!K3&gt;3, 'Raw Data'!J3, IF('Raw Data'!K3-'Raw Data'!L3&gt;3, 'Raw Data'!I3, 0))</f>
        <v>2.4700000000000002</v>
      </c>
      <c r="O8">
        <f>IF(ISBLANK('Raw Data'!L3), 0, IF(ABS('Raw Data'!L3-'Raw Data'!K3)&lt;4, 'Raw Data'!H3, IF(ABS('Raw Data'!K3-'Raw Data'!L3)&lt;4, 'Raw Data'!G3, 0)))</f>
        <v>0</v>
      </c>
      <c r="P8">
        <f>SUM('Hidden Analysis'!E9:H9)</f>
        <v>0</v>
      </c>
      <c r="Q8">
        <f>SUM('Hidden Analysis'!I9:L9)</f>
        <v>0</v>
      </c>
      <c r="R8">
        <f>SUM('Hidden Analysis'!M9:P9)</f>
        <v>0</v>
      </c>
      <c r="S8">
        <f>SUM('Hidden Analysis'!Q9:R9)</f>
        <v>2.4700000000000002</v>
      </c>
      <c r="T8">
        <f>IF(AND('Raw Data'!F3&lt;1.5, 'Raw Data'!L3&gt;'Raw Data'!K3, 'Raw Data'!L3-'Raw Data'!K3&gt;3), 'Raw Data'!F3, 0)</f>
        <v>0</v>
      </c>
      <c r="U8">
        <f>IF(AND('Raw Data'!L3-'Raw Data'!K3&lt;4, 'Raw Data'!L3&gt;'Raw Data'!K3), 'Raw Data'!H3, 0)</f>
        <v>0</v>
      </c>
      <c r="V8">
        <f>IF(AND('Raw Data'!K3-'Raw Data'!L3&lt;4, 'Raw Data'!K3&gt;'Raw Data'!L3), 'Raw Data'!G3, 0)</f>
        <v>0</v>
      </c>
      <c r="W8">
        <f>SUM('Hidden Analysis'!S9:T9)</f>
        <v>2.4700000000000002</v>
      </c>
      <c r="X8">
        <f>SUM('Hidden Analysis'!U9:V9)</f>
        <v>0</v>
      </c>
    </row>
    <row r="9" spans="1:24" x14ac:dyDescent="0.3">
      <c r="A9" s="2">
        <f>'Raw Data'!M4</f>
        <v>10</v>
      </c>
      <c r="B9">
        <f>IF('Raw Data'!L4&gt;'Raw Data'!K4, 'Raw Data'!F4, 0)</f>
        <v>8.5</v>
      </c>
      <c r="C9">
        <f>IF('Raw Data'!K4&gt;'Raw Data'!L4, 'Raw Data'!C4, 0)</f>
        <v>0</v>
      </c>
      <c r="D9">
        <f t="shared" si="4"/>
        <v>8.5</v>
      </c>
      <c r="E9">
        <f>SUM('Hidden Analysis'!A10:B10)</f>
        <v>1.69</v>
      </c>
      <c r="F9">
        <f>SUM('Hidden Analysis'!C10:D10)</f>
        <v>0</v>
      </c>
      <c r="G9">
        <f>IF(AND('Raw Data'!F4&lt;'Raw Data'!C4, 'Raw Data'!L4&gt;'Raw Data'!K4), 'Raw Data'!F4, 0)</f>
        <v>8.5</v>
      </c>
      <c r="H9">
        <f>IF(AND('Raw Data'!F4&gt;'Raw Data'!C4, 'Raw Data'!L4&lt;'Raw Data'!K4), 'Raw Data'!C4, 0)</f>
        <v>0</v>
      </c>
      <c r="I9">
        <f t="shared" si="5"/>
        <v>0</v>
      </c>
      <c r="J9">
        <f>IF(AND('Raw Data'!F4&gt;'Raw Data'!C4, 'Raw Data'!L4&gt;'Raw Data'!K4), 'Raw Data'!F4, 0)</f>
        <v>0</v>
      </c>
      <c r="K9">
        <f>IF(AND('Raw Data'!F4&lt;'Raw Data'!C4, 'Raw Data'!L4&lt;'Raw Data'!K4), 'Raw Data'!C4, 0)</f>
        <v>0</v>
      </c>
      <c r="L9">
        <f>IF('Raw Data'!L4-'Raw Data'!K4&gt;3, 'Raw Data'!J4, 0)</f>
        <v>1.69</v>
      </c>
      <c r="M9">
        <f>IF('Raw Data'!K4-'Raw Data'!L4&gt;3, 'Raw Data'!I4, 0)</f>
        <v>0</v>
      </c>
      <c r="N9">
        <f>IF('Raw Data'!L4-'Raw Data'!K4&gt;3, 'Raw Data'!J4, IF('Raw Data'!K4-'Raw Data'!L4&gt;3, 'Raw Data'!I4, 0))</f>
        <v>1.69</v>
      </c>
      <c r="O9">
        <f>IF(ISBLANK('Raw Data'!L4), 0, IF(ABS('Raw Data'!L4-'Raw Data'!K4)&lt;4, 'Raw Data'!H4, IF(ABS('Raw Data'!K4-'Raw Data'!L4)&lt;4, 'Raw Data'!G4, 0)))</f>
        <v>0</v>
      </c>
      <c r="P9">
        <f>SUM('Hidden Analysis'!E10:H10)</f>
        <v>1.69</v>
      </c>
      <c r="Q9">
        <f>SUM('Hidden Analysis'!I10:L10)</f>
        <v>0</v>
      </c>
      <c r="R9">
        <f>SUM('Hidden Analysis'!M10:P10)</f>
        <v>0</v>
      </c>
      <c r="S9">
        <f>SUM('Hidden Analysis'!Q10:R10)</f>
        <v>0</v>
      </c>
      <c r="T9">
        <f>IF(AND('Raw Data'!F4&lt;1.5, 'Raw Data'!L4&gt;'Raw Data'!K4, 'Raw Data'!L4-'Raw Data'!K4&gt;3), 'Raw Data'!F4, 0)</f>
        <v>0</v>
      </c>
      <c r="U9">
        <f>IF(AND('Raw Data'!L4-'Raw Data'!K4&lt;4, 'Raw Data'!L4&gt;'Raw Data'!K4), 'Raw Data'!H4, 0)</f>
        <v>0</v>
      </c>
      <c r="V9">
        <f>IF(AND('Raw Data'!K4-'Raw Data'!L4&lt;4, 'Raw Data'!K4&gt;'Raw Data'!L4), 'Raw Data'!G4, 0)</f>
        <v>0</v>
      </c>
      <c r="W9">
        <f>SUM('Hidden Analysis'!S10:T10)</f>
        <v>1.69</v>
      </c>
      <c r="X9">
        <f>SUM('Hidden Analysis'!U10:V10)</f>
        <v>0</v>
      </c>
    </row>
    <row r="10" spans="1:24" x14ac:dyDescent="0.3">
      <c r="A10" s="2">
        <f>'Raw Data'!M5</f>
        <v>11</v>
      </c>
      <c r="B10">
        <f>IF('Raw Data'!L5&gt;'Raw Data'!K5, 'Raw Data'!F5, 0)</f>
        <v>8.5</v>
      </c>
      <c r="C10">
        <f>IF('Raw Data'!K5&gt;'Raw Data'!L5, 'Raw Data'!C5, 0)</f>
        <v>0</v>
      </c>
      <c r="D10">
        <f t="shared" si="4"/>
        <v>8.5</v>
      </c>
      <c r="E10">
        <f>SUM('Hidden Analysis'!A11:B11)</f>
        <v>1.66</v>
      </c>
      <c r="F10">
        <f>SUM('Hidden Analysis'!C11:D11)</f>
        <v>0</v>
      </c>
      <c r="G10">
        <f>IF(AND('Raw Data'!F5&lt;'Raw Data'!C5, 'Raw Data'!L5&gt;'Raw Data'!K5), 'Raw Data'!F5, 0)</f>
        <v>8.5</v>
      </c>
      <c r="H10">
        <f>IF(AND('Raw Data'!F5&gt;'Raw Data'!C5, 'Raw Data'!L5&lt;'Raw Data'!K5), 'Raw Data'!C5, 0)</f>
        <v>0</v>
      </c>
      <c r="I10">
        <f t="shared" si="5"/>
        <v>0</v>
      </c>
      <c r="J10">
        <f>IF(AND('Raw Data'!F5&gt;'Raw Data'!C5, 'Raw Data'!L5&gt;'Raw Data'!K5), 'Raw Data'!F5, 0)</f>
        <v>0</v>
      </c>
      <c r="K10">
        <f>IF(AND('Raw Data'!F5&lt;'Raw Data'!C5, 'Raw Data'!L5&lt;'Raw Data'!K5), 'Raw Data'!C5, 0)</f>
        <v>0</v>
      </c>
      <c r="L10">
        <f>IF('Raw Data'!L5-'Raw Data'!K5&gt;3, 'Raw Data'!J5, 0)</f>
        <v>1.66</v>
      </c>
      <c r="M10">
        <f>IF('Raw Data'!K5-'Raw Data'!L5&gt;3, 'Raw Data'!I5, 0)</f>
        <v>0</v>
      </c>
      <c r="N10">
        <f>IF('Raw Data'!L5-'Raw Data'!K5&gt;3, 'Raw Data'!J5, IF('Raw Data'!K5-'Raw Data'!L5&gt;3, 'Raw Data'!I5, 0))</f>
        <v>1.66</v>
      </c>
      <c r="O10">
        <f>IF(ISBLANK('Raw Data'!L5), 0, IF(ABS('Raw Data'!L5-'Raw Data'!K5)&lt;4, 'Raw Data'!H5, IF(ABS('Raw Data'!K5-'Raw Data'!L5)&lt;4, 'Raw Data'!G5, 0)))</f>
        <v>0</v>
      </c>
      <c r="P10">
        <f>SUM('Hidden Analysis'!E11:H11)</f>
        <v>1.66</v>
      </c>
      <c r="Q10">
        <f>SUM('Hidden Analysis'!I11:L11)</f>
        <v>0</v>
      </c>
      <c r="R10">
        <f>SUM('Hidden Analysis'!M11:P11)</f>
        <v>0</v>
      </c>
      <c r="S10">
        <f>SUM('Hidden Analysis'!Q11:R11)</f>
        <v>0</v>
      </c>
      <c r="T10">
        <f>IF(AND('Raw Data'!F5&lt;1.5, 'Raw Data'!L5&gt;'Raw Data'!K5, 'Raw Data'!L5-'Raw Data'!K5&gt;3), 'Raw Data'!F5, 0)</f>
        <v>0</v>
      </c>
      <c r="U10">
        <f>IF(AND('Raw Data'!L5-'Raw Data'!K5&lt;4, 'Raw Data'!L5&gt;'Raw Data'!K5), 'Raw Data'!H5, 0)</f>
        <v>0</v>
      </c>
      <c r="V10">
        <f>IF(AND('Raw Data'!K5-'Raw Data'!L5&lt;4, 'Raw Data'!K5&gt;'Raw Data'!L5), 'Raw Data'!G5, 0)</f>
        <v>0</v>
      </c>
      <c r="W10">
        <f>SUM('Hidden Analysis'!S11:T11)</f>
        <v>1.66</v>
      </c>
      <c r="X10">
        <f>SUM('Hidden Analysis'!U11:V11)</f>
        <v>0</v>
      </c>
    </row>
    <row r="11" spans="1:24" x14ac:dyDescent="0.3">
      <c r="A11" s="2">
        <f>'Raw Data'!M6</f>
        <v>8.75</v>
      </c>
      <c r="B11">
        <f>IF('Raw Data'!L6&gt;'Raw Data'!K6, 'Raw Data'!F6, 0)</f>
        <v>8</v>
      </c>
      <c r="C11">
        <f>IF('Raw Data'!K6&gt;'Raw Data'!L6, 'Raw Data'!C6, 0)</f>
        <v>0</v>
      </c>
      <c r="D11">
        <f t="shared" si="4"/>
        <v>8</v>
      </c>
      <c r="E11">
        <f>SUM('Hidden Analysis'!A12:B12)</f>
        <v>2.02</v>
      </c>
      <c r="F11">
        <f>SUM('Hidden Analysis'!C12:D12)</f>
        <v>0</v>
      </c>
      <c r="G11">
        <f>IF(AND('Raw Data'!F6&lt;'Raw Data'!C6, 'Raw Data'!L6&gt;'Raw Data'!K6), 'Raw Data'!F6, 0)</f>
        <v>8</v>
      </c>
      <c r="H11">
        <f>IF(AND('Raw Data'!F6&gt;'Raw Data'!C6, 'Raw Data'!L6&lt;'Raw Data'!K6), 'Raw Data'!C6, 0)</f>
        <v>0</v>
      </c>
      <c r="I11">
        <f t="shared" si="5"/>
        <v>0</v>
      </c>
      <c r="J11">
        <f>IF(AND('Raw Data'!F6&gt;'Raw Data'!C6, 'Raw Data'!L6&gt;'Raw Data'!K6), 'Raw Data'!F6, 0)</f>
        <v>0</v>
      </c>
      <c r="K11">
        <f>IF(AND('Raw Data'!F6&lt;'Raw Data'!C6, 'Raw Data'!L6&lt;'Raw Data'!K6), 'Raw Data'!C6, 0)</f>
        <v>0</v>
      </c>
      <c r="L11">
        <f>IF('Raw Data'!L6-'Raw Data'!K6&gt;3, 'Raw Data'!J6, 0)</f>
        <v>2.02</v>
      </c>
      <c r="M11">
        <f>IF('Raw Data'!K6-'Raw Data'!L6&gt;3, 'Raw Data'!I6, 0)</f>
        <v>0</v>
      </c>
      <c r="N11">
        <f>IF('Raw Data'!L6-'Raw Data'!K6&gt;3, 'Raw Data'!J6, IF('Raw Data'!K6-'Raw Data'!L6&gt;3, 'Raw Data'!I6, 0))</f>
        <v>2.02</v>
      </c>
      <c r="O11">
        <f>IF(ISBLANK('Raw Data'!L6), 0, IF(ABS('Raw Data'!L6-'Raw Data'!K6)&lt;4, 'Raw Data'!H6, IF(ABS('Raw Data'!K6-'Raw Data'!L6)&lt;4, 'Raw Data'!G6, 0)))</f>
        <v>0</v>
      </c>
      <c r="P11">
        <f>SUM('Hidden Analysis'!E12:H12)</f>
        <v>0</v>
      </c>
      <c r="Q11">
        <f>SUM('Hidden Analysis'!I12:L12)</f>
        <v>0</v>
      </c>
      <c r="R11">
        <f>SUM('Hidden Analysis'!M12:P12)</f>
        <v>0</v>
      </c>
      <c r="S11">
        <f>SUM('Hidden Analysis'!Q12:R12)</f>
        <v>2.02</v>
      </c>
      <c r="T11">
        <f>IF(AND('Raw Data'!F6&lt;1.5, 'Raw Data'!L6&gt;'Raw Data'!K6, 'Raw Data'!L6-'Raw Data'!K6&gt;3), 'Raw Data'!F6, 0)</f>
        <v>0</v>
      </c>
      <c r="U11">
        <f>IF(AND('Raw Data'!L6-'Raw Data'!K6&lt;4, 'Raw Data'!L6&gt;'Raw Data'!K6), 'Raw Data'!H6, 0)</f>
        <v>0</v>
      </c>
      <c r="V11">
        <f>IF(AND('Raw Data'!K6-'Raw Data'!L6&lt;4, 'Raw Data'!K6&gt;'Raw Data'!L6), 'Raw Data'!G6, 0)</f>
        <v>0</v>
      </c>
      <c r="W11">
        <f>SUM('Hidden Analysis'!S12:T12)</f>
        <v>2.02</v>
      </c>
      <c r="X11">
        <f>SUM('Hidden Analysis'!U12:V12)</f>
        <v>0</v>
      </c>
    </row>
    <row r="12" spans="1:24" x14ac:dyDescent="0.3">
      <c r="A12" s="2">
        <f>'Raw Data'!M7</f>
        <v>9.75</v>
      </c>
      <c r="B12">
        <f>IF('Raw Data'!L7&gt;'Raw Data'!K7, 'Raw Data'!F7, 0)</f>
        <v>8.5</v>
      </c>
      <c r="C12">
        <f>IF('Raw Data'!K7&gt;'Raw Data'!L7, 'Raw Data'!C7, 0)</f>
        <v>0</v>
      </c>
      <c r="D12">
        <f t="shared" si="4"/>
        <v>8.5</v>
      </c>
      <c r="E12">
        <f>SUM('Hidden Analysis'!A13:B13)</f>
        <v>1.73</v>
      </c>
      <c r="F12">
        <f>SUM('Hidden Analysis'!C13:D13)</f>
        <v>0</v>
      </c>
      <c r="G12">
        <f>IF(AND('Raw Data'!F7&lt;'Raw Data'!C7, 'Raw Data'!L7&gt;'Raw Data'!K7), 'Raw Data'!F7, 0)</f>
        <v>8.5</v>
      </c>
      <c r="H12">
        <f>IF(AND('Raw Data'!F7&gt;'Raw Data'!C7, 'Raw Data'!L7&lt;'Raw Data'!K7), 'Raw Data'!C7, 0)</f>
        <v>0</v>
      </c>
      <c r="I12">
        <f t="shared" si="5"/>
        <v>0</v>
      </c>
      <c r="J12">
        <f>IF(AND('Raw Data'!F7&gt;'Raw Data'!C7, 'Raw Data'!L7&gt;'Raw Data'!K7), 'Raw Data'!F7, 0)</f>
        <v>0</v>
      </c>
      <c r="K12">
        <f>IF(AND('Raw Data'!F7&lt;'Raw Data'!C7, 'Raw Data'!L7&lt;'Raw Data'!K7), 'Raw Data'!C7, 0)</f>
        <v>0</v>
      </c>
      <c r="L12">
        <f>IF('Raw Data'!L7-'Raw Data'!K7&gt;3, 'Raw Data'!J7, 0)</f>
        <v>1.73</v>
      </c>
      <c r="M12">
        <f>IF('Raw Data'!K7-'Raw Data'!L7&gt;3, 'Raw Data'!I7, 0)</f>
        <v>0</v>
      </c>
      <c r="N12">
        <f>IF('Raw Data'!L7-'Raw Data'!K7&gt;3, 'Raw Data'!J7, IF('Raw Data'!K7-'Raw Data'!L7&gt;3, 'Raw Data'!I7, 0))</f>
        <v>1.73</v>
      </c>
      <c r="O12">
        <f>IF(ISBLANK('Raw Data'!L7), 0, IF(ABS('Raw Data'!L7-'Raw Data'!K7)&lt;4, 'Raw Data'!H7, IF(ABS('Raw Data'!K7-'Raw Data'!L7)&lt;4, 'Raw Data'!G7, 0)))</f>
        <v>0</v>
      </c>
      <c r="P12">
        <f>SUM('Hidden Analysis'!E13:H13)</f>
        <v>1.73</v>
      </c>
      <c r="Q12">
        <f>SUM('Hidden Analysis'!I13:L13)</f>
        <v>0</v>
      </c>
      <c r="R12">
        <f>SUM('Hidden Analysis'!M13:P13)</f>
        <v>0</v>
      </c>
      <c r="S12">
        <f>SUM('Hidden Analysis'!Q13:R13)</f>
        <v>0</v>
      </c>
      <c r="T12">
        <f>IF(AND('Raw Data'!F7&lt;1.5, 'Raw Data'!L7&gt;'Raw Data'!K7, 'Raw Data'!L7-'Raw Data'!K7&gt;3), 'Raw Data'!F7, 0)</f>
        <v>0</v>
      </c>
      <c r="U12">
        <f>IF(AND('Raw Data'!L7-'Raw Data'!K7&lt;4, 'Raw Data'!L7&gt;'Raw Data'!K7), 'Raw Data'!H7, 0)</f>
        <v>0</v>
      </c>
      <c r="V12">
        <f>IF(AND('Raw Data'!K7-'Raw Data'!L7&lt;4, 'Raw Data'!K7&gt;'Raw Data'!L7), 'Raw Data'!G7, 0)</f>
        <v>0</v>
      </c>
      <c r="W12">
        <f>SUM('Hidden Analysis'!S13:T13)</f>
        <v>1.73</v>
      </c>
      <c r="X12">
        <f>SUM('Hidden Analysis'!U13:V13)</f>
        <v>0</v>
      </c>
    </row>
    <row r="13" spans="1:24" x14ac:dyDescent="0.3">
      <c r="A13" s="2">
        <f>'Raw Data'!M8</f>
        <v>9</v>
      </c>
      <c r="B13">
        <f>IF('Raw Data'!L8&gt;'Raw Data'!K8, 'Raw Data'!F8, 0)</f>
        <v>8.5</v>
      </c>
      <c r="C13">
        <f>IF('Raw Data'!K8&gt;'Raw Data'!L8, 'Raw Data'!C8, 0)</f>
        <v>0</v>
      </c>
      <c r="D13">
        <f t="shared" si="4"/>
        <v>8.5</v>
      </c>
      <c r="E13">
        <f>SUM('Hidden Analysis'!A14:B14)</f>
        <v>2.3199999999999998</v>
      </c>
      <c r="F13">
        <f>SUM('Hidden Analysis'!C14:D14)</f>
        <v>0</v>
      </c>
      <c r="G13">
        <f>IF(AND('Raw Data'!F8&lt;'Raw Data'!C8, 'Raw Data'!L8&gt;'Raw Data'!K8), 'Raw Data'!F8, 0)</f>
        <v>8.5</v>
      </c>
      <c r="H13">
        <f>IF(AND('Raw Data'!F8&gt;'Raw Data'!C8, 'Raw Data'!L8&lt;'Raw Data'!K8), 'Raw Data'!C8, 0)</f>
        <v>0</v>
      </c>
      <c r="I13">
        <f t="shared" si="5"/>
        <v>0</v>
      </c>
      <c r="J13">
        <f>IF(AND('Raw Data'!F8&gt;'Raw Data'!C8, 'Raw Data'!L8&gt;'Raw Data'!K8), 'Raw Data'!F8, 0)</f>
        <v>0</v>
      </c>
      <c r="K13">
        <f>IF(AND('Raw Data'!F8&lt;'Raw Data'!C8, 'Raw Data'!L8&lt;'Raw Data'!K8), 'Raw Data'!C8, 0)</f>
        <v>0</v>
      </c>
      <c r="L13">
        <f>IF('Raw Data'!L8-'Raw Data'!K8&gt;3, 'Raw Data'!J8, 0)</f>
        <v>2.3199999999999998</v>
      </c>
      <c r="M13">
        <f>IF('Raw Data'!K8-'Raw Data'!L8&gt;3, 'Raw Data'!I8, 0)</f>
        <v>0</v>
      </c>
      <c r="N13">
        <f>IF('Raw Data'!L8-'Raw Data'!K8&gt;3, 'Raw Data'!J8, IF('Raw Data'!K8-'Raw Data'!L8&gt;3, 'Raw Data'!I8, 0))</f>
        <v>2.3199999999999998</v>
      </c>
      <c r="O13">
        <f>IF(ISBLANK('Raw Data'!L8), 0, IF(ABS('Raw Data'!L8-'Raw Data'!K8)&lt;4, 'Raw Data'!H8, IF(ABS('Raw Data'!K8-'Raw Data'!L8)&lt;4, 'Raw Data'!G8, 0)))</f>
        <v>0</v>
      </c>
      <c r="P13">
        <f>SUM('Hidden Analysis'!E14:H14)</f>
        <v>0</v>
      </c>
      <c r="Q13">
        <f>SUM('Hidden Analysis'!I14:L14)</f>
        <v>0</v>
      </c>
      <c r="R13">
        <f>SUM('Hidden Analysis'!M14:P14)</f>
        <v>0</v>
      </c>
      <c r="S13">
        <f>SUM('Hidden Analysis'!Q14:R14)</f>
        <v>2.3199999999999998</v>
      </c>
      <c r="T13">
        <f>IF(AND('Raw Data'!F8&lt;1.5, 'Raw Data'!L8&gt;'Raw Data'!K8, 'Raw Data'!L8-'Raw Data'!K8&gt;3), 'Raw Data'!F8, 0)</f>
        <v>0</v>
      </c>
      <c r="U13">
        <f>IF(AND('Raw Data'!L8-'Raw Data'!K8&lt;4, 'Raw Data'!L8&gt;'Raw Data'!K8), 'Raw Data'!H8, 0)</f>
        <v>0</v>
      </c>
      <c r="V13">
        <f>IF(AND('Raw Data'!K8-'Raw Data'!L8&lt;4, 'Raw Data'!K8&gt;'Raw Data'!L8), 'Raw Data'!G8, 0)</f>
        <v>0</v>
      </c>
      <c r="W13">
        <f>SUM('Hidden Analysis'!S14:T14)</f>
        <v>2.3199999999999998</v>
      </c>
      <c r="X13">
        <f>SUM('Hidden Analysis'!U14:V14)</f>
        <v>0</v>
      </c>
    </row>
    <row r="14" spans="1:24" x14ac:dyDescent="0.3">
      <c r="A14" s="2">
        <f>'Raw Data'!M9</f>
        <v>10.5</v>
      </c>
      <c r="B14">
        <f>IF('Raw Data'!L9&gt;'Raw Data'!K9, 'Raw Data'!F9, 0)</f>
        <v>8.5</v>
      </c>
      <c r="C14">
        <f>IF('Raw Data'!K9&gt;'Raw Data'!L9, 'Raw Data'!C9, 0)</f>
        <v>0</v>
      </c>
      <c r="D14">
        <f t="shared" si="4"/>
        <v>8.5</v>
      </c>
      <c r="E14">
        <f>SUM('Hidden Analysis'!A15:B15)</f>
        <v>1.54</v>
      </c>
      <c r="F14">
        <f>SUM('Hidden Analysis'!C15:D15)</f>
        <v>0</v>
      </c>
      <c r="G14">
        <f>IF(AND('Raw Data'!F9&lt;'Raw Data'!C9, 'Raw Data'!L9&gt;'Raw Data'!K9), 'Raw Data'!F9, 0)</f>
        <v>8.5</v>
      </c>
      <c r="H14">
        <f>IF(AND('Raw Data'!F9&gt;'Raw Data'!C9, 'Raw Data'!L9&lt;'Raw Data'!K9), 'Raw Data'!C9, 0)</f>
        <v>0</v>
      </c>
      <c r="I14">
        <f t="shared" si="5"/>
        <v>0</v>
      </c>
      <c r="J14">
        <f>IF(AND('Raw Data'!F9&gt;'Raw Data'!C9, 'Raw Data'!L9&gt;'Raw Data'!K9), 'Raw Data'!F9, 0)</f>
        <v>0</v>
      </c>
      <c r="K14">
        <f>IF(AND('Raw Data'!F9&lt;'Raw Data'!C9, 'Raw Data'!L9&lt;'Raw Data'!K9), 'Raw Data'!C9, 0)</f>
        <v>0</v>
      </c>
      <c r="L14">
        <f>IF('Raw Data'!L9-'Raw Data'!K9&gt;3, 'Raw Data'!J9, 0)</f>
        <v>1.54</v>
      </c>
      <c r="M14">
        <f>IF('Raw Data'!K9-'Raw Data'!L9&gt;3, 'Raw Data'!I9, 0)</f>
        <v>0</v>
      </c>
      <c r="N14">
        <f>IF('Raw Data'!L9-'Raw Data'!K9&gt;3, 'Raw Data'!J9, IF('Raw Data'!K9-'Raw Data'!L9&gt;3, 'Raw Data'!I9, 0))</f>
        <v>1.54</v>
      </c>
      <c r="O14">
        <f>IF(ISBLANK('Raw Data'!L9), 0, IF(ABS('Raw Data'!L9-'Raw Data'!K9)&lt;4, 'Raw Data'!H9, IF(ABS('Raw Data'!K9-'Raw Data'!L9)&lt;4, 'Raw Data'!G9, 0)))</f>
        <v>0</v>
      </c>
      <c r="P14">
        <f>SUM('Hidden Analysis'!E15:H15)</f>
        <v>1.54</v>
      </c>
      <c r="Q14">
        <f>SUM('Hidden Analysis'!I15:L15)</f>
        <v>0</v>
      </c>
      <c r="R14">
        <f>SUM('Hidden Analysis'!M15:P15)</f>
        <v>0</v>
      </c>
      <c r="S14">
        <f>SUM('Hidden Analysis'!Q15:R15)</f>
        <v>0</v>
      </c>
      <c r="T14">
        <f>IF(AND('Raw Data'!F9&lt;1.5, 'Raw Data'!L9&gt;'Raw Data'!K9, 'Raw Data'!L9-'Raw Data'!K9&gt;3), 'Raw Data'!F9, 0)</f>
        <v>0</v>
      </c>
      <c r="U14">
        <f>IF(AND('Raw Data'!L9-'Raw Data'!K9&lt;4, 'Raw Data'!L9&gt;'Raw Data'!K9), 'Raw Data'!H9, 0)</f>
        <v>0</v>
      </c>
      <c r="V14">
        <f>IF(AND('Raw Data'!K9-'Raw Data'!L9&lt;4, 'Raw Data'!K9&gt;'Raw Data'!L9), 'Raw Data'!G9, 0)</f>
        <v>0</v>
      </c>
      <c r="W14">
        <f>SUM('Hidden Analysis'!S15:T15)</f>
        <v>1.54</v>
      </c>
      <c r="X14">
        <f>SUM('Hidden Analysis'!U15:V15)</f>
        <v>0</v>
      </c>
    </row>
    <row r="15" spans="1:24" x14ac:dyDescent="0.3">
      <c r="A15" s="2">
        <f>'Raw Data'!M10</f>
        <v>9.75</v>
      </c>
      <c r="B15">
        <f>IF('Raw Data'!L10&gt;'Raw Data'!K10, 'Raw Data'!F10, 0)</f>
        <v>8</v>
      </c>
      <c r="C15">
        <f>IF('Raw Data'!K10&gt;'Raw Data'!L10, 'Raw Data'!C10, 0)</f>
        <v>0</v>
      </c>
      <c r="D15">
        <f t="shared" si="4"/>
        <v>8</v>
      </c>
      <c r="E15">
        <f>SUM('Hidden Analysis'!A16:B16)</f>
        <v>1.9</v>
      </c>
      <c r="F15">
        <f>SUM('Hidden Analysis'!C16:D16)</f>
        <v>0</v>
      </c>
      <c r="G15">
        <f>IF(AND('Raw Data'!F10&lt;'Raw Data'!C10, 'Raw Data'!L10&gt;'Raw Data'!K10), 'Raw Data'!F10, 0)</f>
        <v>8</v>
      </c>
      <c r="H15">
        <f>IF(AND('Raw Data'!F10&gt;'Raw Data'!C10, 'Raw Data'!L10&lt;'Raw Data'!K10), 'Raw Data'!C10, 0)</f>
        <v>0</v>
      </c>
      <c r="I15">
        <f t="shared" si="5"/>
        <v>0</v>
      </c>
      <c r="J15">
        <f>IF(AND('Raw Data'!F10&gt;'Raw Data'!C10, 'Raw Data'!L10&gt;'Raw Data'!K10), 'Raw Data'!F10, 0)</f>
        <v>0</v>
      </c>
      <c r="K15">
        <f>IF(AND('Raw Data'!F10&lt;'Raw Data'!C10, 'Raw Data'!L10&lt;'Raw Data'!K10), 'Raw Data'!C10, 0)</f>
        <v>0</v>
      </c>
      <c r="L15">
        <f>IF('Raw Data'!L10-'Raw Data'!K10&gt;3, 'Raw Data'!J10, 0)</f>
        <v>1.9</v>
      </c>
      <c r="M15">
        <f>IF('Raw Data'!K10-'Raw Data'!L10&gt;3, 'Raw Data'!I10, 0)</f>
        <v>0</v>
      </c>
      <c r="N15">
        <f>IF('Raw Data'!L10-'Raw Data'!K10&gt;3, 'Raw Data'!J10, IF('Raw Data'!K10-'Raw Data'!L10&gt;3, 'Raw Data'!I10, 0))</f>
        <v>1.9</v>
      </c>
      <c r="O15">
        <f>IF(ISBLANK('Raw Data'!L10), 0, IF(ABS('Raw Data'!L10-'Raw Data'!K10)&lt;4, 'Raw Data'!H10, IF(ABS('Raw Data'!K10-'Raw Data'!L10)&lt;4, 'Raw Data'!G10, 0)))</f>
        <v>0</v>
      </c>
      <c r="P15">
        <f>SUM('Hidden Analysis'!E16:H16)</f>
        <v>0</v>
      </c>
      <c r="Q15">
        <f>SUM('Hidden Analysis'!I16:L16)</f>
        <v>0</v>
      </c>
      <c r="R15">
        <f>SUM('Hidden Analysis'!M16:P16)</f>
        <v>0</v>
      </c>
      <c r="S15">
        <f>SUM('Hidden Analysis'!Q16:R16)</f>
        <v>0</v>
      </c>
      <c r="T15">
        <f>IF(AND('Raw Data'!F10&lt;1.5, 'Raw Data'!L10&gt;'Raw Data'!K10, 'Raw Data'!L10-'Raw Data'!K10&gt;3), 'Raw Data'!F10, 0)</f>
        <v>0</v>
      </c>
      <c r="U15">
        <f>IF(AND('Raw Data'!L10-'Raw Data'!K10&lt;4, 'Raw Data'!L10&gt;'Raw Data'!K10), 'Raw Data'!H10, 0)</f>
        <v>0</v>
      </c>
      <c r="V15">
        <f>IF(AND('Raw Data'!K10-'Raw Data'!L10&lt;4, 'Raw Data'!K10&gt;'Raw Data'!L10), 'Raw Data'!G10, 0)</f>
        <v>0</v>
      </c>
      <c r="W15">
        <f>SUM('Hidden Analysis'!S16:T16)</f>
        <v>1.9</v>
      </c>
      <c r="X15">
        <f>SUM('Hidden Analysis'!U16:V16)</f>
        <v>0</v>
      </c>
    </row>
    <row r="16" spans="1:24" x14ac:dyDescent="0.3">
      <c r="A16" s="2">
        <f>'Raw Data'!M11</f>
        <v>0</v>
      </c>
      <c r="B16">
        <f>IF('Raw Data'!L11&gt;'Raw Data'!K11, 'Raw Data'!F11, 0)</f>
        <v>0</v>
      </c>
      <c r="C16">
        <f>IF('Raw Data'!K11&gt;'Raw Data'!L11, 'Raw Data'!C11, 0)</f>
        <v>0</v>
      </c>
      <c r="D16">
        <f t="shared" si="4"/>
        <v>0</v>
      </c>
      <c r="E16">
        <f>SUM('Hidden Analysis'!A17:B17)</f>
        <v>0</v>
      </c>
      <c r="F16">
        <f>SUM('Hidden Analysis'!C17:D17)</f>
        <v>0</v>
      </c>
      <c r="G16">
        <f>IF(AND('Raw Data'!F11&lt;'Raw Data'!C11, 'Raw Data'!L11&gt;'Raw Data'!K11), 'Raw Data'!F11, 0)</f>
        <v>0</v>
      </c>
      <c r="H16">
        <f>IF(AND('Raw Data'!F11&gt;'Raw Data'!C11, 'Raw Data'!L11&lt;'Raw Data'!K11), 'Raw Data'!C11, 0)</f>
        <v>0</v>
      </c>
      <c r="I16">
        <f t="shared" si="5"/>
        <v>0</v>
      </c>
      <c r="J16">
        <f>IF(AND('Raw Data'!F11&gt;'Raw Data'!C11, 'Raw Data'!L11&gt;'Raw Data'!K11), 'Raw Data'!F11, 0)</f>
        <v>0</v>
      </c>
      <c r="K16">
        <f>IF(AND('Raw Data'!F11&lt;'Raw Data'!C11, 'Raw Data'!L11&lt;'Raw Data'!K11), 'Raw Data'!C11, 0)</f>
        <v>0</v>
      </c>
      <c r="L16">
        <f>IF('Raw Data'!L11-'Raw Data'!K11&gt;3, 'Raw Data'!J11, 0)</f>
        <v>0</v>
      </c>
      <c r="M16">
        <f>IF('Raw Data'!K11-'Raw Data'!L11&gt;3, 'Raw Data'!I11, 0)</f>
        <v>0</v>
      </c>
      <c r="N16">
        <f>IF('Raw Data'!L11-'Raw Data'!K11&gt;3, 'Raw Data'!J11, IF('Raw Data'!K11-'Raw Data'!L11&gt;3, 'Raw Data'!I11, 0))</f>
        <v>0</v>
      </c>
      <c r="O16">
        <f>IF(ISBLANK('Raw Data'!L11), 0, IF(ABS('Raw Data'!L11-'Raw Data'!K11)&lt;4, 'Raw Data'!H11, IF(ABS('Raw Data'!K11-'Raw Data'!L11)&lt;4, 'Raw Data'!G11, 0)))</f>
        <v>0</v>
      </c>
      <c r="P16">
        <f>SUM('Hidden Analysis'!E17:H17)</f>
        <v>0</v>
      </c>
      <c r="Q16">
        <f>SUM('Hidden Analysis'!I17:L17)</f>
        <v>0</v>
      </c>
      <c r="R16">
        <f>SUM('Hidden Analysis'!M17:P17)</f>
        <v>0</v>
      </c>
      <c r="S16">
        <f>SUM('Hidden Analysis'!Q17:R17)</f>
        <v>0</v>
      </c>
      <c r="T16">
        <f>IF(AND('Raw Data'!F11&lt;1.5, 'Raw Data'!L11&gt;'Raw Data'!K11, 'Raw Data'!L11-'Raw Data'!K11&gt;3), 'Raw Data'!F11, 0)</f>
        <v>0</v>
      </c>
      <c r="U16">
        <f>IF(AND('Raw Data'!L11-'Raw Data'!K11&lt;4, 'Raw Data'!L11&gt;'Raw Data'!K11), 'Raw Data'!H11, 0)</f>
        <v>0</v>
      </c>
      <c r="V16">
        <f>IF(AND('Raw Data'!K11-'Raw Data'!L11&lt;4, 'Raw Data'!K11&gt;'Raw Data'!L11), 'Raw Data'!G11, 0)</f>
        <v>0</v>
      </c>
      <c r="W16">
        <f>SUM('Hidden Analysis'!S17:T17)</f>
        <v>0</v>
      </c>
      <c r="X16">
        <f>SUM('Hidden Analysis'!U17:V17)</f>
        <v>0</v>
      </c>
    </row>
    <row r="17" spans="1:24" x14ac:dyDescent="0.3">
      <c r="A17" s="2">
        <f>'Raw Data'!M12</f>
        <v>11</v>
      </c>
      <c r="B17">
        <f>IF('Raw Data'!L12&gt;'Raw Data'!K12, 'Raw Data'!F12, 0)</f>
        <v>8</v>
      </c>
      <c r="C17">
        <f>IF('Raw Data'!K12&gt;'Raw Data'!L12, 'Raw Data'!C12, 0)</f>
        <v>0</v>
      </c>
      <c r="D17">
        <f t="shared" si="4"/>
        <v>8</v>
      </c>
      <c r="E17">
        <f>SUM('Hidden Analysis'!A18:B18)</f>
        <v>2.36</v>
      </c>
      <c r="F17">
        <f>SUM('Hidden Analysis'!C18:D18)</f>
        <v>0</v>
      </c>
      <c r="G17">
        <f>IF(AND('Raw Data'!F12&lt;'Raw Data'!C12, 'Raw Data'!L12&gt;'Raw Data'!K12), 'Raw Data'!F12, 0)</f>
        <v>8</v>
      </c>
      <c r="H17">
        <f>IF(AND('Raw Data'!F12&gt;'Raw Data'!C12, 'Raw Data'!L12&lt;'Raw Data'!K12), 'Raw Data'!C12, 0)</f>
        <v>0</v>
      </c>
      <c r="I17">
        <f t="shared" si="5"/>
        <v>0</v>
      </c>
      <c r="J17">
        <f>IF(AND('Raw Data'!F12&gt;'Raw Data'!C12, 'Raw Data'!L12&gt;'Raw Data'!K12), 'Raw Data'!F12, 0)</f>
        <v>0</v>
      </c>
      <c r="K17">
        <f>IF(AND('Raw Data'!F12&lt;'Raw Data'!C12, 'Raw Data'!L12&lt;'Raw Data'!K12), 'Raw Data'!C12, 0)</f>
        <v>0</v>
      </c>
      <c r="L17">
        <f>IF('Raw Data'!L12-'Raw Data'!K12&gt;3, 'Raw Data'!J12, 0)</f>
        <v>2.36</v>
      </c>
      <c r="M17">
        <f>IF('Raw Data'!K12-'Raw Data'!L12&gt;3, 'Raw Data'!I12, 0)</f>
        <v>0</v>
      </c>
      <c r="N17">
        <f>IF('Raw Data'!L12-'Raw Data'!K12&gt;3, 'Raw Data'!J12, IF('Raw Data'!K12-'Raw Data'!L12&gt;3, 'Raw Data'!I12, 0))</f>
        <v>2.36</v>
      </c>
      <c r="O17">
        <f>IF(ISBLANK('Raw Data'!L12), 0, IF(ABS('Raw Data'!L12-'Raw Data'!K12)&lt;4, 'Raw Data'!H12, IF(ABS('Raw Data'!K12-'Raw Data'!L12)&lt;4, 'Raw Data'!G12, 0)))</f>
        <v>0</v>
      </c>
      <c r="P17">
        <f>SUM('Hidden Analysis'!E18:H18)</f>
        <v>0</v>
      </c>
      <c r="Q17">
        <f>SUM('Hidden Analysis'!I18:L18)</f>
        <v>0</v>
      </c>
      <c r="R17">
        <f>SUM('Hidden Analysis'!M18:P18)</f>
        <v>0</v>
      </c>
      <c r="S17">
        <f>SUM('Hidden Analysis'!Q18:R18)</f>
        <v>2.36</v>
      </c>
      <c r="T17">
        <f>IF(AND('Raw Data'!F12&lt;1.5, 'Raw Data'!L12&gt;'Raw Data'!K12, 'Raw Data'!L12-'Raw Data'!K12&gt;3), 'Raw Data'!F12, 0)</f>
        <v>0</v>
      </c>
      <c r="U17">
        <f>IF(AND('Raw Data'!L12-'Raw Data'!K12&lt;4, 'Raw Data'!L12&gt;'Raw Data'!K12), 'Raw Data'!H12, 0)</f>
        <v>0</v>
      </c>
      <c r="V17">
        <f>IF(AND('Raw Data'!K12-'Raw Data'!L12&lt;4, 'Raw Data'!K12&gt;'Raw Data'!L12), 'Raw Data'!G12, 0)</f>
        <v>0</v>
      </c>
      <c r="W17">
        <f>SUM('Hidden Analysis'!S18:T18)</f>
        <v>2.36</v>
      </c>
      <c r="X17">
        <f>SUM('Hidden Analysis'!U18:V18)</f>
        <v>0</v>
      </c>
    </row>
    <row r="18" spans="1:24" x14ac:dyDescent="0.3">
      <c r="A18" s="2">
        <f>'Raw Data'!M13</f>
        <v>9.75</v>
      </c>
      <c r="B18">
        <f>IF('Raw Data'!L13&gt;'Raw Data'!K13, 'Raw Data'!F13, 0)</f>
        <v>8.5</v>
      </c>
      <c r="C18">
        <f>IF('Raw Data'!K13&gt;'Raw Data'!L13, 'Raw Data'!C13, 0)</f>
        <v>0</v>
      </c>
      <c r="D18">
        <f t="shared" si="4"/>
        <v>8.5</v>
      </c>
      <c r="E18">
        <f>SUM('Hidden Analysis'!A19:B19)</f>
        <v>1.5</v>
      </c>
      <c r="F18">
        <f>SUM('Hidden Analysis'!C19:D19)</f>
        <v>0</v>
      </c>
      <c r="G18">
        <f>IF(AND('Raw Data'!F13&lt;'Raw Data'!C13, 'Raw Data'!L13&gt;'Raw Data'!K13), 'Raw Data'!F13, 0)</f>
        <v>8.5</v>
      </c>
      <c r="H18">
        <f>IF(AND('Raw Data'!F13&gt;'Raw Data'!C13, 'Raw Data'!L13&lt;'Raw Data'!K13), 'Raw Data'!C13, 0)</f>
        <v>0</v>
      </c>
      <c r="I18">
        <f t="shared" si="5"/>
        <v>0</v>
      </c>
      <c r="J18">
        <f>IF(AND('Raw Data'!F13&gt;'Raw Data'!C13, 'Raw Data'!L13&gt;'Raw Data'!K13), 'Raw Data'!F13, 0)</f>
        <v>0</v>
      </c>
      <c r="K18">
        <f>IF(AND('Raw Data'!F13&lt;'Raw Data'!C13, 'Raw Data'!L13&lt;'Raw Data'!K13), 'Raw Data'!C13, 0)</f>
        <v>0</v>
      </c>
      <c r="L18">
        <f>IF('Raw Data'!L13-'Raw Data'!K13&gt;3, 'Raw Data'!J13, 0)</f>
        <v>1.5</v>
      </c>
      <c r="M18">
        <f>IF('Raw Data'!K13-'Raw Data'!L13&gt;3, 'Raw Data'!I13, 0)</f>
        <v>0</v>
      </c>
      <c r="N18">
        <f>IF('Raw Data'!L13-'Raw Data'!K13&gt;3, 'Raw Data'!J13, IF('Raw Data'!K13-'Raw Data'!L13&gt;3, 'Raw Data'!I13, 0))</f>
        <v>1.5</v>
      </c>
      <c r="O18">
        <f>IF(ISBLANK('Raw Data'!L13), 0, IF(ABS('Raw Data'!L13-'Raw Data'!K13)&lt;4, 'Raw Data'!H13, IF(ABS('Raw Data'!K13-'Raw Data'!L13)&lt;4, 'Raw Data'!G13, 0)))</f>
        <v>0</v>
      </c>
      <c r="P18">
        <f>SUM('Hidden Analysis'!E19:H19)</f>
        <v>1.5</v>
      </c>
      <c r="Q18">
        <f>SUM('Hidden Analysis'!I19:L19)</f>
        <v>0</v>
      </c>
      <c r="R18">
        <f>SUM('Hidden Analysis'!M19:P19)</f>
        <v>0</v>
      </c>
      <c r="S18">
        <f>SUM('Hidden Analysis'!Q19:R19)</f>
        <v>0</v>
      </c>
      <c r="T18">
        <f>IF(AND('Raw Data'!F13&lt;1.5, 'Raw Data'!L13&gt;'Raw Data'!K13, 'Raw Data'!L13-'Raw Data'!K13&gt;3), 'Raw Data'!F13, 0)</f>
        <v>0</v>
      </c>
      <c r="U18">
        <f>IF(AND('Raw Data'!L13-'Raw Data'!K13&lt;4, 'Raw Data'!L13&gt;'Raw Data'!K13), 'Raw Data'!H13, 0)</f>
        <v>0</v>
      </c>
      <c r="V18">
        <f>IF(AND('Raw Data'!K13-'Raw Data'!L13&lt;4, 'Raw Data'!K13&gt;'Raw Data'!L13), 'Raw Data'!G13, 0)</f>
        <v>0</v>
      </c>
      <c r="W18">
        <f>SUM('Hidden Analysis'!S19:T19)</f>
        <v>1.5</v>
      </c>
      <c r="X18">
        <f>SUM('Hidden Analysis'!U19:V19)</f>
        <v>0</v>
      </c>
    </row>
    <row r="19" spans="1:24" x14ac:dyDescent="0.3">
      <c r="A19" s="2">
        <f>'Raw Data'!M14</f>
        <v>11</v>
      </c>
      <c r="B19">
        <f>IF('Raw Data'!L14&gt;'Raw Data'!K14, 'Raw Data'!F14, 0)</f>
        <v>8</v>
      </c>
      <c r="C19">
        <f>IF('Raw Data'!K14&gt;'Raw Data'!L14, 'Raw Data'!C14, 0)</f>
        <v>0</v>
      </c>
      <c r="D19">
        <f t="shared" si="4"/>
        <v>8</v>
      </c>
      <c r="E19">
        <f>SUM('Hidden Analysis'!A20:B20)</f>
        <v>1.43</v>
      </c>
      <c r="F19">
        <f>SUM('Hidden Analysis'!C20:D20)</f>
        <v>0</v>
      </c>
      <c r="G19">
        <f>IF(AND('Raw Data'!F14&lt;'Raw Data'!C14, 'Raw Data'!L14&gt;'Raw Data'!K14), 'Raw Data'!F14, 0)</f>
        <v>8</v>
      </c>
      <c r="H19">
        <f>IF(AND('Raw Data'!F14&gt;'Raw Data'!C14, 'Raw Data'!L14&lt;'Raw Data'!K14), 'Raw Data'!C14, 0)</f>
        <v>0</v>
      </c>
      <c r="I19">
        <f t="shared" si="5"/>
        <v>0</v>
      </c>
      <c r="J19">
        <f>IF(AND('Raw Data'!F14&gt;'Raw Data'!C14, 'Raw Data'!L14&gt;'Raw Data'!K14), 'Raw Data'!F14, 0)</f>
        <v>0</v>
      </c>
      <c r="K19">
        <f>IF(AND('Raw Data'!F14&lt;'Raw Data'!C14, 'Raw Data'!L14&lt;'Raw Data'!K14), 'Raw Data'!C14, 0)</f>
        <v>0</v>
      </c>
      <c r="L19">
        <f>IF('Raw Data'!L14-'Raw Data'!K14&gt;3, 'Raw Data'!J14, 0)</f>
        <v>1.43</v>
      </c>
      <c r="M19">
        <f>IF('Raw Data'!K14-'Raw Data'!L14&gt;3, 'Raw Data'!I14, 0)</f>
        <v>0</v>
      </c>
      <c r="N19">
        <f>IF('Raw Data'!L14-'Raw Data'!K14&gt;3, 'Raw Data'!J14, IF('Raw Data'!K14-'Raw Data'!L14&gt;3, 'Raw Data'!I14, 0))</f>
        <v>1.43</v>
      </c>
      <c r="O19">
        <f>IF(ISBLANK('Raw Data'!L14), 0, IF(ABS('Raw Data'!L14-'Raw Data'!K14)&lt;4, 'Raw Data'!H14, IF(ABS('Raw Data'!K14-'Raw Data'!L14)&lt;4, 'Raw Data'!G14, 0)))</f>
        <v>0</v>
      </c>
      <c r="P19">
        <f>SUM('Hidden Analysis'!E20:H20)</f>
        <v>1.43</v>
      </c>
      <c r="Q19">
        <f>SUM('Hidden Analysis'!I20:L20)</f>
        <v>0</v>
      </c>
      <c r="R19">
        <f>SUM('Hidden Analysis'!M20:P20)</f>
        <v>0</v>
      </c>
      <c r="S19">
        <f>SUM('Hidden Analysis'!Q20:R20)</f>
        <v>0</v>
      </c>
      <c r="T19">
        <f>IF(AND('Raw Data'!F14&lt;1.5, 'Raw Data'!L14&gt;'Raw Data'!K14, 'Raw Data'!L14-'Raw Data'!K14&gt;3), 'Raw Data'!F14, 0)</f>
        <v>0</v>
      </c>
      <c r="U19">
        <f>IF(AND('Raw Data'!L14-'Raw Data'!K14&lt;4, 'Raw Data'!L14&gt;'Raw Data'!K14), 'Raw Data'!H14, 0)</f>
        <v>0</v>
      </c>
      <c r="V19">
        <f>IF(AND('Raw Data'!K14-'Raw Data'!L14&lt;4, 'Raw Data'!K14&gt;'Raw Data'!L14), 'Raw Data'!G14, 0)</f>
        <v>0</v>
      </c>
      <c r="W19">
        <f>SUM('Hidden Analysis'!S20:T20)</f>
        <v>1.43</v>
      </c>
      <c r="X19">
        <f>SUM('Hidden Analysis'!U20:V20)</f>
        <v>0</v>
      </c>
    </row>
    <row r="20" spans="1:24" x14ac:dyDescent="0.3">
      <c r="A20" s="2">
        <f>'Raw Data'!M15</f>
        <v>9.5</v>
      </c>
      <c r="B20">
        <f>IF('Raw Data'!L15&gt;'Raw Data'!K15, 'Raw Data'!F15, 0)</f>
        <v>8</v>
      </c>
      <c r="C20">
        <f>IF('Raw Data'!K15&gt;'Raw Data'!L15, 'Raw Data'!C15, 0)</f>
        <v>0</v>
      </c>
      <c r="D20">
        <f t="shared" si="4"/>
        <v>8</v>
      </c>
      <c r="E20">
        <f>SUM('Hidden Analysis'!A21:B21)</f>
        <v>1.9</v>
      </c>
      <c r="F20">
        <f>SUM('Hidden Analysis'!C21:D21)</f>
        <v>0</v>
      </c>
      <c r="G20">
        <f>IF(AND('Raw Data'!F15&lt;'Raw Data'!C15, 'Raw Data'!L15&gt;'Raw Data'!K15), 'Raw Data'!F15, 0)</f>
        <v>8</v>
      </c>
      <c r="H20">
        <f>IF(AND('Raw Data'!F15&gt;'Raw Data'!C15, 'Raw Data'!L15&lt;'Raw Data'!K15), 'Raw Data'!C15, 0)</f>
        <v>0</v>
      </c>
      <c r="I20">
        <f t="shared" si="5"/>
        <v>0</v>
      </c>
      <c r="J20">
        <f>IF(AND('Raw Data'!F15&gt;'Raw Data'!C15, 'Raw Data'!L15&gt;'Raw Data'!K15), 'Raw Data'!F15, 0)</f>
        <v>0</v>
      </c>
      <c r="K20">
        <f>IF(AND('Raw Data'!F15&lt;'Raw Data'!C15, 'Raw Data'!L15&lt;'Raw Data'!K15), 'Raw Data'!C15, 0)</f>
        <v>0</v>
      </c>
      <c r="L20">
        <f>IF('Raw Data'!L15-'Raw Data'!K15&gt;3, 'Raw Data'!J15, 0)</f>
        <v>1.9</v>
      </c>
      <c r="M20">
        <f>IF('Raw Data'!K15-'Raw Data'!L15&gt;3, 'Raw Data'!I15, 0)</f>
        <v>0</v>
      </c>
      <c r="N20">
        <f>IF('Raw Data'!L15-'Raw Data'!K15&gt;3, 'Raw Data'!J15, IF('Raw Data'!K15-'Raw Data'!L15&gt;3, 'Raw Data'!I15, 0))</f>
        <v>1.9</v>
      </c>
      <c r="O20">
        <f>IF(ISBLANK('Raw Data'!L15), 0, IF(ABS('Raw Data'!L15-'Raw Data'!K15)&lt;4, 'Raw Data'!H15, IF(ABS('Raw Data'!K15-'Raw Data'!L15)&lt;4, 'Raw Data'!G15, 0)))</f>
        <v>0</v>
      </c>
      <c r="P20">
        <f>SUM('Hidden Analysis'!E21:H21)</f>
        <v>0</v>
      </c>
      <c r="Q20">
        <f>SUM('Hidden Analysis'!I21:L21)</f>
        <v>0</v>
      </c>
      <c r="R20">
        <f>SUM('Hidden Analysis'!M21:P21)</f>
        <v>0</v>
      </c>
      <c r="S20">
        <f>SUM('Hidden Analysis'!Q21:R21)</f>
        <v>0</v>
      </c>
      <c r="T20">
        <f>IF(AND('Raw Data'!F15&lt;1.5, 'Raw Data'!L15&gt;'Raw Data'!K15, 'Raw Data'!L15-'Raw Data'!K15&gt;3), 'Raw Data'!F15, 0)</f>
        <v>0</v>
      </c>
      <c r="U20">
        <f>IF(AND('Raw Data'!L15-'Raw Data'!K15&lt;4, 'Raw Data'!L15&gt;'Raw Data'!K15), 'Raw Data'!H15, 0)</f>
        <v>0</v>
      </c>
      <c r="V20">
        <f>IF(AND('Raw Data'!K15-'Raw Data'!L15&lt;4, 'Raw Data'!K15&gt;'Raw Data'!L15), 'Raw Data'!G15, 0)</f>
        <v>0</v>
      </c>
      <c r="W20">
        <f>SUM('Hidden Analysis'!S21:T21)</f>
        <v>1.9</v>
      </c>
      <c r="X20">
        <f>SUM('Hidden Analysis'!U21:V21)</f>
        <v>0</v>
      </c>
    </row>
    <row r="21" spans="1:24" x14ac:dyDescent="0.3">
      <c r="A21" s="2">
        <f>'Raw Data'!M16</f>
        <v>9.25</v>
      </c>
      <c r="B21">
        <f>IF('Raw Data'!L16&gt;'Raw Data'!K16, 'Raw Data'!F16, 0)</f>
        <v>9</v>
      </c>
      <c r="C21">
        <f>IF('Raw Data'!K16&gt;'Raw Data'!L16, 'Raw Data'!C16, 0)</f>
        <v>0</v>
      </c>
      <c r="D21">
        <f t="shared" si="4"/>
        <v>9</v>
      </c>
      <c r="E21">
        <f>SUM('Hidden Analysis'!A22:B22)</f>
        <v>1.85</v>
      </c>
      <c r="F21">
        <f>SUM('Hidden Analysis'!C22:D22)</f>
        <v>0</v>
      </c>
      <c r="G21">
        <f>IF(AND('Raw Data'!F16&lt;'Raw Data'!C16, 'Raw Data'!L16&gt;'Raw Data'!K16), 'Raw Data'!F16, 0)</f>
        <v>9</v>
      </c>
      <c r="H21">
        <f>IF(AND('Raw Data'!F16&gt;'Raw Data'!C16, 'Raw Data'!L16&lt;'Raw Data'!K16), 'Raw Data'!C16, 0)</f>
        <v>0</v>
      </c>
      <c r="I21">
        <f t="shared" si="5"/>
        <v>0</v>
      </c>
      <c r="J21">
        <f>IF(AND('Raw Data'!F16&gt;'Raw Data'!C16, 'Raw Data'!L16&gt;'Raw Data'!K16), 'Raw Data'!F16, 0)</f>
        <v>0</v>
      </c>
      <c r="K21">
        <f>IF(AND('Raw Data'!F16&lt;'Raw Data'!C16, 'Raw Data'!L16&lt;'Raw Data'!K16), 'Raw Data'!C16, 0)</f>
        <v>0</v>
      </c>
      <c r="L21">
        <f>IF('Raw Data'!L16-'Raw Data'!K16&gt;3, 'Raw Data'!J16, 0)</f>
        <v>1.85</v>
      </c>
      <c r="M21">
        <f>IF('Raw Data'!K16-'Raw Data'!L16&gt;3, 'Raw Data'!I16, 0)</f>
        <v>0</v>
      </c>
      <c r="N21">
        <f>IF('Raw Data'!L16-'Raw Data'!K16&gt;3, 'Raw Data'!J16, IF('Raw Data'!K16-'Raw Data'!L16&gt;3, 'Raw Data'!I16, 0))</f>
        <v>1.85</v>
      </c>
      <c r="O21">
        <f>IF(ISBLANK('Raw Data'!L16), 0, IF(ABS('Raw Data'!L16-'Raw Data'!K16)&lt;4, 'Raw Data'!H16, IF(ABS('Raw Data'!K16-'Raw Data'!L16)&lt;4, 'Raw Data'!G16, 0)))</f>
        <v>0</v>
      </c>
      <c r="P21">
        <f>SUM('Hidden Analysis'!E22:H22)</f>
        <v>0</v>
      </c>
      <c r="Q21">
        <f>SUM('Hidden Analysis'!I22:L22)</f>
        <v>1.85</v>
      </c>
      <c r="R21">
        <f>SUM('Hidden Analysis'!M22:P22)</f>
        <v>0</v>
      </c>
      <c r="S21">
        <f>SUM('Hidden Analysis'!Q22:R22)</f>
        <v>0</v>
      </c>
      <c r="T21">
        <f>IF(AND('Raw Data'!F16&lt;1.5, 'Raw Data'!L16&gt;'Raw Data'!K16, 'Raw Data'!L16-'Raw Data'!K16&gt;3), 'Raw Data'!F16, 0)</f>
        <v>0</v>
      </c>
      <c r="U21">
        <f>IF(AND('Raw Data'!L16-'Raw Data'!K16&lt;4, 'Raw Data'!L16&gt;'Raw Data'!K16), 'Raw Data'!H16, 0)</f>
        <v>0</v>
      </c>
      <c r="V21">
        <f>IF(AND('Raw Data'!K16-'Raw Data'!L16&lt;4, 'Raw Data'!K16&gt;'Raw Data'!L16), 'Raw Data'!G16, 0)</f>
        <v>0</v>
      </c>
      <c r="W21">
        <f>SUM('Hidden Analysis'!S22:T22)</f>
        <v>1.85</v>
      </c>
      <c r="X21">
        <f>SUM('Hidden Analysis'!U22:V22)</f>
        <v>0</v>
      </c>
    </row>
    <row r="22" spans="1:24" x14ac:dyDescent="0.3">
      <c r="A22" s="2">
        <f>'Raw Data'!M17</f>
        <v>0</v>
      </c>
      <c r="B22">
        <f>IF('Raw Data'!L17&gt;'Raw Data'!K17, 'Raw Data'!F17, 0)</f>
        <v>0</v>
      </c>
      <c r="C22">
        <f>IF('Raw Data'!K17&gt;'Raw Data'!L17, 'Raw Data'!C17, 0)</f>
        <v>0</v>
      </c>
      <c r="D22">
        <f t="shared" si="4"/>
        <v>0</v>
      </c>
      <c r="E22">
        <f>SUM('Hidden Analysis'!A23:B23)</f>
        <v>0</v>
      </c>
      <c r="F22">
        <f>SUM('Hidden Analysis'!C23:D23)</f>
        <v>0</v>
      </c>
      <c r="G22">
        <f>IF(AND('Raw Data'!F17&lt;'Raw Data'!C17, 'Raw Data'!L17&gt;'Raw Data'!K17), 'Raw Data'!F17, 0)</f>
        <v>0</v>
      </c>
      <c r="H22">
        <f>IF(AND('Raw Data'!F17&gt;'Raw Data'!C17, 'Raw Data'!L17&lt;'Raw Data'!K17), 'Raw Data'!C17, 0)</f>
        <v>0</v>
      </c>
      <c r="I22">
        <f t="shared" si="5"/>
        <v>0</v>
      </c>
      <c r="J22">
        <f>IF(AND('Raw Data'!F17&gt;'Raw Data'!C17, 'Raw Data'!L17&gt;'Raw Data'!K17), 'Raw Data'!F17, 0)</f>
        <v>0</v>
      </c>
      <c r="K22">
        <f>IF(AND('Raw Data'!F17&lt;'Raw Data'!C17, 'Raw Data'!L17&lt;'Raw Data'!K17), 'Raw Data'!C17, 0)</f>
        <v>0</v>
      </c>
      <c r="L22">
        <f>IF('Raw Data'!L17-'Raw Data'!K17&gt;3, 'Raw Data'!J17, 0)</f>
        <v>0</v>
      </c>
      <c r="M22">
        <f>IF('Raw Data'!K17-'Raw Data'!L17&gt;3, 'Raw Data'!I17, 0)</f>
        <v>0</v>
      </c>
      <c r="N22">
        <f>IF('Raw Data'!L17-'Raw Data'!K17&gt;3, 'Raw Data'!J17, IF('Raw Data'!K17-'Raw Data'!L17&gt;3, 'Raw Data'!I17, 0))</f>
        <v>0</v>
      </c>
      <c r="O22">
        <f>IF(ISBLANK('Raw Data'!L17), 0, IF(ABS('Raw Data'!L17-'Raw Data'!K17)&lt;4, 'Raw Data'!H17, IF(ABS('Raw Data'!K17-'Raw Data'!L17)&lt;4, 'Raw Data'!G17, 0)))</f>
        <v>0</v>
      </c>
      <c r="P22">
        <f>SUM('Hidden Analysis'!E23:H23)</f>
        <v>0</v>
      </c>
      <c r="Q22">
        <f>SUM('Hidden Analysis'!I23:L23)</f>
        <v>0</v>
      </c>
      <c r="R22">
        <f>SUM('Hidden Analysis'!M23:P23)</f>
        <v>0</v>
      </c>
      <c r="S22">
        <f>SUM('Hidden Analysis'!Q23:R23)</f>
        <v>0</v>
      </c>
      <c r="T22">
        <f>IF(AND('Raw Data'!F17&lt;1.5, 'Raw Data'!L17&gt;'Raw Data'!K17, 'Raw Data'!L17-'Raw Data'!K17&gt;3), 'Raw Data'!F17, 0)</f>
        <v>0</v>
      </c>
      <c r="U22">
        <f>IF(AND('Raw Data'!L17-'Raw Data'!K17&lt;4, 'Raw Data'!L17&gt;'Raw Data'!K17), 'Raw Data'!H17, 0)</f>
        <v>0</v>
      </c>
      <c r="V22">
        <f>IF(AND('Raw Data'!K17-'Raw Data'!L17&lt;4, 'Raw Data'!K17&gt;'Raw Data'!L17), 'Raw Data'!G17, 0)</f>
        <v>0</v>
      </c>
      <c r="W22">
        <f>SUM('Hidden Analysis'!S23:T23)</f>
        <v>0</v>
      </c>
      <c r="X22">
        <f>SUM('Hidden Analysis'!U23:V23)</f>
        <v>0</v>
      </c>
    </row>
    <row r="23" spans="1:24" x14ac:dyDescent="0.3">
      <c r="A23" s="2">
        <f>'Raw Data'!M18</f>
        <v>0</v>
      </c>
      <c r="B23">
        <f>IF('Raw Data'!L18&gt;'Raw Data'!K18, 'Raw Data'!F18, 0)</f>
        <v>0</v>
      </c>
      <c r="C23">
        <f>IF('Raw Data'!K18&gt;'Raw Data'!L18, 'Raw Data'!C18, 0)</f>
        <v>0</v>
      </c>
      <c r="D23">
        <f t="shared" si="4"/>
        <v>0</v>
      </c>
      <c r="E23">
        <f>SUM('Hidden Analysis'!A24:B24)</f>
        <v>0</v>
      </c>
      <c r="F23">
        <f>SUM('Hidden Analysis'!C24:D24)</f>
        <v>0</v>
      </c>
      <c r="G23">
        <f>IF(AND('Raw Data'!F18&lt;'Raw Data'!C18, 'Raw Data'!L18&gt;'Raw Data'!K18), 'Raw Data'!F18, 0)</f>
        <v>0</v>
      </c>
      <c r="H23">
        <f>IF(AND('Raw Data'!F18&gt;'Raw Data'!C18, 'Raw Data'!L18&lt;'Raw Data'!K18), 'Raw Data'!C18, 0)</f>
        <v>0</v>
      </c>
      <c r="I23">
        <f t="shared" si="5"/>
        <v>0</v>
      </c>
      <c r="J23">
        <f>IF(AND('Raw Data'!F18&gt;'Raw Data'!C18, 'Raw Data'!L18&gt;'Raw Data'!K18), 'Raw Data'!F18, 0)</f>
        <v>0</v>
      </c>
      <c r="K23">
        <f>IF(AND('Raw Data'!F18&lt;'Raw Data'!C18, 'Raw Data'!L18&lt;'Raw Data'!K18), 'Raw Data'!C18, 0)</f>
        <v>0</v>
      </c>
      <c r="L23">
        <f>IF('Raw Data'!L18-'Raw Data'!K18&gt;3, 'Raw Data'!J18, 0)</f>
        <v>0</v>
      </c>
      <c r="M23">
        <f>IF('Raw Data'!K18-'Raw Data'!L18&gt;3, 'Raw Data'!I18, 0)</f>
        <v>0</v>
      </c>
      <c r="N23">
        <f>IF('Raw Data'!L18-'Raw Data'!K18&gt;3, 'Raw Data'!J18, IF('Raw Data'!K18-'Raw Data'!L18&gt;3, 'Raw Data'!I18, 0))</f>
        <v>0</v>
      </c>
      <c r="O23">
        <f>IF(ISBLANK('Raw Data'!L18), 0, IF(ABS('Raw Data'!L18-'Raw Data'!K18)&lt;4, 'Raw Data'!H18, IF(ABS('Raw Data'!K18-'Raw Data'!L18)&lt;4, 'Raw Data'!G18, 0)))</f>
        <v>0</v>
      </c>
      <c r="P23">
        <f>SUM('Hidden Analysis'!E24:H24)</f>
        <v>0</v>
      </c>
      <c r="Q23">
        <f>SUM('Hidden Analysis'!I24:L24)</f>
        <v>0</v>
      </c>
      <c r="R23">
        <f>SUM('Hidden Analysis'!M24:P24)</f>
        <v>0</v>
      </c>
      <c r="S23">
        <f>SUM('Hidden Analysis'!Q24:R24)</f>
        <v>0</v>
      </c>
      <c r="T23">
        <f>IF(AND('Raw Data'!F18&lt;1.5, 'Raw Data'!L18&gt;'Raw Data'!K18, 'Raw Data'!L18-'Raw Data'!K18&gt;3), 'Raw Data'!F18, 0)</f>
        <v>0</v>
      </c>
      <c r="U23">
        <f>IF(AND('Raw Data'!L18-'Raw Data'!K18&lt;4, 'Raw Data'!L18&gt;'Raw Data'!K18), 'Raw Data'!H18, 0)</f>
        <v>0</v>
      </c>
      <c r="V23">
        <f>IF(AND('Raw Data'!K18-'Raw Data'!L18&lt;4, 'Raw Data'!K18&gt;'Raw Data'!L18), 'Raw Data'!G18, 0)</f>
        <v>0</v>
      </c>
      <c r="W23">
        <f>SUM('Hidden Analysis'!S24:T24)</f>
        <v>0</v>
      </c>
      <c r="X23">
        <f>SUM('Hidden Analysis'!U24:V24)</f>
        <v>0</v>
      </c>
    </row>
    <row r="24" spans="1:24" x14ac:dyDescent="0.3">
      <c r="A24" s="2">
        <f>'Raw Data'!M19</f>
        <v>0</v>
      </c>
      <c r="B24">
        <f>IF('Raw Data'!L19&gt;'Raw Data'!K19, 'Raw Data'!F19, 0)</f>
        <v>0</v>
      </c>
      <c r="C24">
        <f>IF('Raw Data'!K19&gt;'Raw Data'!L19, 'Raw Data'!C19, 0)</f>
        <v>0</v>
      </c>
      <c r="D24">
        <f t="shared" si="4"/>
        <v>0</v>
      </c>
      <c r="E24">
        <f>SUM('Hidden Analysis'!A25:B25)</f>
        <v>0</v>
      </c>
      <c r="F24">
        <f>SUM('Hidden Analysis'!C25:D25)</f>
        <v>0</v>
      </c>
      <c r="G24">
        <f>IF(AND('Raw Data'!F19&lt;'Raw Data'!C19, 'Raw Data'!L19&gt;'Raw Data'!K19), 'Raw Data'!F19, 0)</f>
        <v>0</v>
      </c>
      <c r="H24">
        <f>IF(AND('Raw Data'!F19&gt;'Raw Data'!C19, 'Raw Data'!L19&lt;'Raw Data'!K19), 'Raw Data'!C19, 0)</f>
        <v>0</v>
      </c>
      <c r="I24">
        <f t="shared" si="5"/>
        <v>0</v>
      </c>
      <c r="J24">
        <f>IF(AND('Raw Data'!F19&gt;'Raw Data'!C19, 'Raw Data'!L19&gt;'Raw Data'!K19), 'Raw Data'!F19, 0)</f>
        <v>0</v>
      </c>
      <c r="K24">
        <f>IF(AND('Raw Data'!F19&lt;'Raw Data'!C19, 'Raw Data'!L19&lt;'Raw Data'!K19), 'Raw Data'!C19, 0)</f>
        <v>0</v>
      </c>
      <c r="L24">
        <f>IF('Raw Data'!L19-'Raw Data'!K19&gt;3, 'Raw Data'!J19, 0)</f>
        <v>0</v>
      </c>
      <c r="M24">
        <f>IF('Raw Data'!K19-'Raw Data'!L19&gt;3, 'Raw Data'!I19, 0)</f>
        <v>0</v>
      </c>
      <c r="N24">
        <f>IF('Raw Data'!L19-'Raw Data'!K19&gt;3, 'Raw Data'!J19, IF('Raw Data'!K19-'Raw Data'!L19&gt;3, 'Raw Data'!I19, 0))</f>
        <v>0</v>
      </c>
      <c r="O24">
        <f>IF(ISBLANK('Raw Data'!L19), 0, IF(ABS('Raw Data'!L19-'Raw Data'!K19)&lt;4, 'Raw Data'!H19, IF(ABS('Raw Data'!K19-'Raw Data'!L19)&lt;4, 'Raw Data'!G19, 0)))</f>
        <v>0</v>
      </c>
      <c r="P24">
        <f>SUM('Hidden Analysis'!E25:H25)</f>
        <v>0</v>
      </c>
      <c r="Q24">
        <f>SUM('Hidden Analysis'!I25:L25)</f>
        <v>0</v>
      </c>
      <c r="R24">
        <f>SUM('Hidden Analysis'!M25:P25)</f>
        <v>0</v>
      </c>
      <c r="S24">
        <f>SUM('Hidden Analysis'!Q25:R25)</f>
        <v>0</v>
      </c>
      <c r="T24">
        <f>IF(AND('Raw Data'!F19&lt;1.5, 'Raw Data'!L19&gt;'Raw Data'!K19, 'Raw Data'!L19-'Raw Data'!K19&gt;3), 'Raw Data'!F19, 0)</f>
        <v>0</v>
      </c>
      <c r="U24">
        <f>IF(AND('Raw Data'!L19-'Raw Data'!K19&lt;4, 'Raw Data'!L19&gt;'Raw Data'!K19), 'Raw Data'!H19, 0)</f>
        <v>0</v>
      </c>
      <c r="V24">
        <f>IF(AND('Raw Data'!K19-'Raw Data'!L19&lt;4, 'Raw Data'!K19&gt;'Raw Data'!L19), 'Raw Data'!G19, 0)</f>
        <v>0</v>
      </c>
      <c r="W24">
        <f>SUM('Hidden Analysis'!S25:T25)</f>
        <v>0</v>
      </c>
      <c r="X24">
        <f>SUM('Hidden Analysis'!U25:V25)</f>
        <v>0</v>
      </c>
    </row>
    <row r="25" spans="1:24" x14ac:dyDescent="0.3">
      <c r="A25" s="2">
        <f>'Raw Data'!M20</f>
        <v>0</v>
      </c>
      <c r="B25">
        <f>IF('Raw Data'!L20&gt;'Raw Data'!K20, 'Raw Data'!F20, 0)</f>
        <v>0</v>
      </c>
      <c r="C25">
        <f>IF('Raw Data'!K20&gt;'Raw Data'!L20, 'Raw Data'!C20, 0)</f>
        <v>0</v>
      </c>
      <c r="D25">
        <f t="shared" si="4"/>
        <v>0</v>
      </c>
      <c r="E25">
        <f>SUM('Hidden Analysis'!A26:B26)</f>
        <v>0</v>
      </c>
      <c r="F25">
        <f>SUM('Hidden Analysis'!C26:D26)</f>
        <v>0</v>
      </c>
      <c r="G25">
        <f>IF(AND('Raw Data'!F20&lt;'Raw Data'!C20, 'Raw Data'!L20&gt;'Raw Data'!K20), 'Raw Data'!F20, 0)</f>
        <v>0</v>
      </c>
      <c r="H25">
        <f>IF(AND('Raw Data'!F20&gt;'Raw Data'!C20, 'Raw Data'!L20&lt;'Raw Data'!K20), 'Raw Data'!C20, 0)</f>
        <v>0</v>
      </c>
      <c r="I25">
        <f t="shared" si="5"/>
        <v>0</v>
      </c>
      <c r="J25">
        <f>IF(AND('Raw Data'!F20&gt;'Raw Data'!C20, 'Raw Data'!L20&gt;'Raw Data'!K20), 'Raw Data'!F20, 0)</f>
        <v>0</v>
      </c>
      <c r="K25">
        <f>IF(AND('Raw Data'!F20&lt;'Raw Data'!C20, 'Raw Data'!L20&lt;'Raw Data'!K20), 'Raw Data'!C20, 0)</f>
        <v>0</v>
      </c>
      <c r="L25">
        <f>IF('Raw Data'!L20-'Raw Data'!K20&gt;3, 'Raw Data'!J20, 0)</f>
        <v>0</v>
      </c>
      <c r="M25">
        <f>IF('Raw Data'!K20-'Raw Data'!L20&gt;3, 'Raw Data'!I20, 0)</f>
        <v>0</v>
      </c>
      <c r="N25">
        <f>IF('Raw Data'!L20-'Raw Data'!K20&gt;3, 'Raw Data'!J20, IF('Raw Data'!K20-'Raw Data'!L20&gt;3, 'Raw Data'!I20, 0))</f>
        <v>0</v>
      </c>
      <c r="O25">
        <f>IF(ISBLANK('Raw Data'!L20), 0, IF(ABS('Raw Data'!L20-'Raw Data'!K20)&lt;4, 'Raw Data'!H20, IF(ABS('Raw Data'!K20-'Raw Data'!L20)&lt;4, 'Raw Data'!G20, 0)))</f>
        <v>0</v>
      </c>
      <c r="P25">
        <f>SUM('Hidden Analysis'!E26:H26)</f>
        <v>0</v>
      </c>
      <c r="Q25">
        <f>SUM('Hidden Analysis'!I26:L26)</f>
        <v>0</v>
      </c>
      <c r="R25">
        <f>SUM('Hidden Analysis'!M26:P26)</f>
        <v>0</v>
      </c>
      <c r="S25">
        <f>SUM('Hidden Analysis'!Q26:R26)</f>
        <v>0</v>
      </c>
      <c r="T25">
        <f>IF(AND('Raw Data'!F20&lt;1.5, 'Raw Data'!L20&gt;'Raw Data'!K20, 'Raw Data'!L20-'Raw Data'!K20&gt;3), 'Raw Data'!F20, 0)</f>
        <v>0</v>
      </c>
      <c r="U25">
        <f>IF(AND('Raw Data'!L20-'Raw Data'!K20&lt;4, 'Raw Data'!L20&gt;'Raw Data'!K20), 'Raw Data'!H20, 0)</f>
        <v>0</v>
      </c>
      <c r="V25">
        <f>IF(AND('Raw Data'!K20-'Raw Data'!L20&lt;4, 'Raw Data'!K20&gt;'Raw Data'!L20), 'Raw Data'!G20, 0)</f>
        <v>0</v>
      </c>
      <c r="W25">
        <f>SUM('Hidden Analysis'!S26:T26)</f>
        <v>0</v>
      </c>
      <c r="X25">
        <f>SUM('Hidden Analysis'!U26:V26)</f>
        <v>0</v>
      </c>
    </row>
    <row r="26" spans="1:24" x14ac:dyDescent="0.3">
      <c r="A26" s="2">
        <f>'Raw Data'!M21</f>
        <v>0</v>
      </c>
      <c r="B26">
        <f>IF('Raw Data'!L21&gt;'Raw Data'!K21, 'Raw Data'!F21, 0)</f>
        <v>0</v>
      </c>
      <c r="C26">
        <f>IF('Raw Data'!K21&gt;'Raw Data'!L21, 'Raw Data'!C21, 0)</f>
        <v>0</v>
      </c>
      <c r="D26">
        <f t="shared" si="4"/>
        <v>0</v>
      </c>
      <c r="E26">
        <f>SUM('Hidden Analysis'!A27:B27)</f>
        <v>0</v>
      </c>
      <c r="F26">
        <f>SUM('Hidden Analysis'!C27:D27)</f>
        <v>0</v>
      </c>
      <c r="G26">
        <f>IF(AND('Raw Data'!F21&lt;'Raw Data'!C21, 'Raw Data'!L21&gt;'Raw Data'!K21), 'Raw Data'!F21, 0)</f>
        <v>0</v>
      </c>
      <c r="H26">
        <f>IF(AND('Raw Data'!F21&gt;'Raw Data'!C21, 'Raw Data'!L21&lt;'Raw Data'!K21), 'Raw Data'!C21, 0)</f>
        <v>0</v>
      </c>
      <c r="I26">
        <f t="shared" si="5"/>
        <v>0</v>
      </c>
      <c r="J26">
        <f>IF(AND('Raw Data'!F21&gt;'Raw Data'!C21, 'Raw Data'!L21&gt;'Raw Data'!K21), 'Raw Data'!F21, 0)</f>
        <v>0</v>
      </c>
      <c r="K26">
        <f>IF(AND('Raw Data'!F21&lt;'Raw Data'!C21, 'Raw Data'!L21&lt;'Raw Data'!K21), 'Raw Data'!C21, 0)</f>
        <v>0</v>
      </c>
      <c r="L26">
        <f>IF('Raw Data'!L21-'Raw Data'!K21&gt;3, 'Raw Data'!J21, 0)</f>
        <v>0</v>
      </c>
      <c r="M26">
        <f>IF('Raw Data'!K21-'Raw Data'!L21&gt;3, 'Raw Data'!I21, 0)</f>
        <v>0</v>
      </c>
      <c r="N26">
        <f>IF('Raw Data'!L21-'Raw Data'!K21&gt;3, 'Raw Data'!J21, IF('Raw Data'!K21-'Raw Data'!L21&gt;3, 'Raw Data'!I21, 0))</f>
        <v>0</v>
      </c>
      <c r="O26">
        <f>IF(ISBLANK('Raw Data'!L21), 0, IF(ABS('Raw Data'!L21-'Raw Data'!K21)&lt;4, 'Raw Data'!H21, IF(ABS('Raw Data'!K21-'Raw Data'!L21)&lt;4, 'Raw Data'!G21, 0)))</f>
        <v>0</v>
      </c>
      <c r="P26">
        <f>SUM('Hidden Analysis'!E27:H27)</f>
        <v>0</v>
      </c>
      <c r="Q26">
        <f>SUM('Hidden Analysis'!I27:L27)</f>
        <v>0</v>
      </c>
      <c r="R26">
        <f>SUM('Hidden Analysis'!M27:P27)</f>
        <v>0</v>
      </c>
      <c r="S26">
        <f>SUM('Hidden Analysis'!Q27:R27)</f>
        <v>0</v>
      </c>
      <c r="T26">
        <f>IF(AND('Raw Data'!F21&lt;1.5, 'Raw Data'!L21&gt;'Raw Data'!K21, 'Raw Data'!L21-'Raw Data'!K21&gt;3), 'Raw Data'!F21, 0)</f>
        <v>0</v>
      </c>
      <c r="U26">
        <f>IF(AND('Raw Data'!L21-'Raw Data'!K21&lt;4, 'Raw Data'!L21&gt;'Raw Data'!K21), 'Raw Data'!H21, 0)</f>
        <v>0</v>
      </c>
      <c r="V26">
        <f>IF(AND('Raw Data'!K21-'Raw Data'!L21&lt;4, 'Raw Data'!K21&gt;'Raw Data'!L21), 'Raw Data'!G21, 0)</f>
        <v>0</v>
      </c>
      <c r="W26">
        <f>SUM('Hidden Analysis'!S27:T27)</f>
        <v>0</v>
      </c>
      <c r="X26">
        <f>SUM('Hidden Analysis'!U27:V27)</f>
        <v>0</v>
      </c>
    </row>
    <row r="27" spans="1:24" x14ac:dyDescent="0.3">
      <c r="A27" s="2">
        <f>'Raw Data'!M22</f>
        <v>0</v>
      </c>
      <c r="B27">
        <f>IF('Raw Data'!L22&gt;'Raw Data'!K22, 'Raw Data'!F22, 0)</f>
        <v>0</v>
      </c>
      <c r="C27">
        <f>IF('Raw Data'!K22&gt;'Raw Data'!L22, 'Raw Data'!C22, 0)</f>
        <v>0</v>
      </c>
      <c r="D27">
        <f t="shared" si="4"/>
        <v>0</v>
      </c>
      <c r="E27">
        <f>SUM('Hidden Analysis'!A28:B28)</f>
        <v>0</v>
      </c>
      <c r="F27">
        <f>SUM('Hidden Analysis'!C28:D28)</f>
        <v>0</v>
      </c>
      <c r="G27">
        <f>IF(AND('Raw Data'!F22&lt;'Raw Data'!C22, 'Raw Data'!L22&gt;'Raw Data'!K22), 'Raw Data'!F22, 0)</f>
        <v>0</v>
      </c>
      <c r="H27">
        <f>IF(AND('Raw Data'!F22&gt;'Raw Data'!C22, 'Raw Data'!L22&lt;'Raw Data'!K22), 'Raw Data'!C22, 0)</f>
        <v>0</v>
      </c>
      <c r="I27">
        <f t="shared" si="5"/>
        <v>0</v>
      </c>
      <c r="J27">
        <f>IF(AND('Raw Data'!F22&gt;'Raw Data'!C22, 'Raw Data'!L22&gt;'Raw Data'!K22), 'Raw Data'!F22, 0)</f>
        <v>0</v>
      </c>
      <c r="K27">
        <f>IF(AND('Raw Data'!F22&lt;'Raw Data'!C22, 'Raw Data'!L22&lt;'Raw Data'!K22), 'Raw Data'!C22, 0)</f>
        <v>0</v>
      </c>
      <c r="L27">
        <f>IF('Raw Data'!L22-'Raw Data'!K22&gt;3, 'Raw Data'!J22, 0)</f>
        <v>0</v>
      </c>
      <c r="M27">
        <f>IF('Raw Data'!K22-'Raw Data'!L22&gt;3, 'Raw Data'!I22, 0)</f>
        <v>0</v>
      </c>
      <c r="N27">
        <f>IF('Raw Data'!L22-'Raw Data'!K22&gt;3, 'Raw Data'!J22, IF('Raw Data'!K22-'Raw Data'!L22&gt;3, 'Raw Data'!I22, 0))</f>
        <v>0</v>
      </c>
      <c r="O27">
        <f>IF(ISBLANK('Raw Data'!L22), 0, IF(ABS('Raw Data'!L22-'Raw Data'!K22)&lt;4, 'Raw Data'!H22, IF(ABS('Raw Data'!K22-'Raw Data'!L22)&lt;4, 'Raw Data'!G22, 0)))</f>
        <v>0</v>
      </c>
      <c r="P27">
        <f>SUM('Hidden Analysis'!E28:H28)</f>
        <v>0</v>
      </c>
      <c r="Q27">
        <f>SUM('Hidden Analysis'!I28:L28)</f>
        <v>0</v>
      </c>
      <c r="R27">
        <f>SUM('Hidden Analysis'!M28:P28)</f>
        <v>0</v>
      </c>
      <c r="S27">
        <f>SUM('Hidden Analysis'!Q28:R28)</f>
        <v>0</v>
      </c>
      <c r="T27">
        <f>IF(AND('Raw Data'!F22&lt;1.5, 'Raw Data'!L22&gt;'Raw Data'!K22, 'Raw Data'!L22-'Raw Data'!K22&gt;3), 'Raw Data'!F22, 0)</f>
        <v>0</v>
      </c>
      <c r="U27">
        <f>IF(AND('Raw Data'!L22-'Raw Data'!K22&lt;4, 'Raw Data'!L22&gt;'Raw Data'!K22), 'Raw Data'!H22, 0)</f>
        <v>0</v>
      </c>
      <c r="V27">
        <f>IF(AND('Raw Data'!K22-'Raw Data'!L22&lt;4, 'Raw Data'!K22&gt;'Raw Data'!L22), 'Raw Data'!G22, 0)</f>
        <v>0</v>
      </c>
      <c r="W27">
        <f>SUM('Hidden Analysis'!S28:T28)</f>
        <v>0</v>
      </c>
      <c r="X27">
        <f>SUM('Hidden Analysis'!U28:V28)</f>
        <v>0</v>
      </c>
    </row>
    <row r="28" spans="1:24" x14ac:dyDescent="0.3">
      <c r="A28" s="2">
        <f>'Raw Data'!M23</f>
        <v>0</v>
      </c>
      <c r="B28">
        <f>IF('Raw Data'!L23&gt;'Raw Data'!K23, 'Raw Data'!F23, 0)</f>
        <v>0</v>
      </c>
      <c r="C28">
        <f>IF('Raw Data'!K23&gt;'Raw Data'!L23, 'Raw Data'!C23, 0)</f>
        <v>0</v>
      </c>
      <c r="D28">
        <f t="shared" si="4"/>
        <v>0</v>
      </c>
      <c r="E28">
        <f>SUM('Hidden Analysis'!A29:B29)</f>
        <v>0</v>
      </c>
      <c r="F28">
        <f>SUM('Hidden Analysis'!C29:D29)</f>
        <v>0</v>
      </c>
      <c r="G28">
        <f>IF(AND('Raw Data'!F23&lt;'Raw Data'!C23, 'Raw Data'!L23&gt;'Raw Data'!K23), 'Raw Data'!F23, 0)</f>
        <v>0</v>
      </c>
      <c r="H28">
        <f>IF(AND('Raw Data'!F23&gt;'Raw Data'!C23, 'Raw Data'!L23&lt;'Raw Data'!K23), 'Raw Data'!C23, 0)</f>
        <v>0</v>
      </c>
      <c r="I28">
        <f t="shared" si="5"/>
        <v>0</v>
      </c>
      <c r="J28">
        <f>IF(AND('Raw Data'!F23&gt;'Raw Data'!C23, 'Raw Data'!L23&gt;'Raw Data'!K23), 'Raw Data'!F23, 0)</f>
        <v>0</v>
      </c>
      <c r="K28">
        <f>IF(AND('Raw Data'!F23&lt;'Raw Data'!C23, 'Raw Data'!L23&lt;'Raw Data'!K23), 'Raw Data'!C23, 0)</f>
        <v>0</v>
      </c>
      <c r="L28">
        <f>IF('Raw Data'!L23-'Raw Data'!K23&gt;3, 'Raw Data'!J23, 0)</f>
        <v>0</v>
      </c>
      <c r="M28">
        <f>IF('Raw Data'!K23-'Raw Data'!L23&gt;3, 'Raw Data'!I23, 0)</f>
        <v>0</v>
      </c>
      <c r="N28">
        <f>IF('Raw Data'!L23-'Raw Data'!K23&gt;3, 'Raw Data'!J23, IF('Raw Data'!K23-'Raw Data'!L23&gt;3, 'Raw Data'!I23, 0))</f>
        <v>0</v>
      </c>
      <c r="O28">
        <f>IF(ISBLANK('Raw Data'!L23), 0, IF(ABS('Raw Data'!L23-'Raw Data'!K23)&lt;4, 'Raw Data'!H23, IF(ABS('Raw Data'!K23-'Raw Data'!L23)&lt;4, 'Raw Data'!G23, 0)))</f>
        <v>0</v>
      </c>
      <c r="P28">
        <f>SUM('Hidden Analysis'!E29:H29)</f>
        <v>0</v>
      </c>
      <c r="Q28">
        <f>SUM('Hidden Analysis'!I29:L29)</f>
        <v>0</v>
      </c>
      <c r="R28">
        <f>SUM('Hidden Analysis'!M29:P29)</f>
        <v>0</v>
      </c>
      <c r="S28">
        <f>SUM('Hidden Analysis'!Q29:R29)</f>
        <v>0</v>
      </c>
      <c r="T28">
        <f>IF(AND('Raw Data'!F23&lt;1.5, 'Raw Data'!L23&gt;'Raw Data'!K23, 'Raw Data'!L23-'Raw Data'!K23&gt;3), 'Raw Data'!F23, 0)</f>
        <v>0</v>
      </c>
      <c r="U28">
        <f>IF(AND('Raw Data'!L23-'Raw Data'!K23&lt;4, 'Raw Data'!L23&gt;'Raw Data'!K23), 'Raw Data'!H23, 0)</f>
        <v>0</v>
      </c>
      <c r="V28">
        <f>IF(AND('Raw Data'!K23-'Raw Data'!L23&lt;4, 'Raw Data'!K23&gt;'Raw Data'!L23), 'Raw Data'!G23, 0)</f>
        <v>0</v>
      </c>
      <c r="W28">
        <f>SUM('Hidden Analysis'!S29:T29)</f>
        <v>0</v>
      </c>
      <c r="X28">
        <f>SUM('Hidden Analysis'!U29:V29)</f>
        <v>0</v>
      </c>
    </row>
    <row r="29" spans="1:24" x14ac:dyDescent="0.3">
      <c r="A29" s="2">
        <f>'Raw Data'!M24</f>
        <v>0</v>
      </c>
      <c r="B29">
        <f>IF('Raw Data'!L24&gt;'Raw Data'!K24, 'Raw Data'!F24, 0)</f>
        <v>0</v>
      </c>
      <c r="C29">
        <f>IF('Raw Data'!K24&gt;'Raw Data'!L24, 'Raw Data'!C24, 0)</f>
        <v>0</v>
      </c>
      <c r="D29">
        <f t="shared" si="4"/>
        <v>0</v>
      </c>
      <c r="E29">
        <f>SUM('Hidden Analysis'!A30:B30)</f>
        <v>0</v>
      </c>
      <c r="F29">
        <f>SUM('Hidden Analysis'!C30:D30)</f>
        <v>0</v>
      </c>
      <c r="G29">
        <f>IF(AND('Raw Data'!F24&lt;'Raw Data'!C24, 'Raw Data'!L24&gt;'Raw Data'!K24), 'Raw Data'!F24, 0)</f>
        <v>0</v>
      </c>
      <c r="H29">
        <f>IF(AND('Raw Data'!F24&gt;'Raw Data'!C24, 'Raw Data'!L24&lt;'Raw Data'!K24), 'Raw Data'!C24, 0)</f>
        <v>0</v>
      </c>
      <c r="I29">
        <f t="shared" si="5"/>
        <v>0</v>
      </c>
      <c r="J29">
        <f>IF(AND('Raw Data'!F24&gt;'Raw Data'!C24, 'Raw Data'!L24&gt;'Raw Data'!K24), 'Raw Data'!F24, 0)</f>
        <v>0</v>
      </c>
      <c r="K29">
        <f>IF(AND('Raw Data'!F24&lt;'Raw Data'!C24, 'Raw Data'!L24&lt;'Raw Data'!K24), 'Raw Data'!C24, 0)</f>
        <v>0</v>
      </c>
      <c r="L29">
        <f>IF('Raw Data'!L24-'Raw Data'!K24&gt;3, 'Raw Data'!J24, 0)</f>
        <v>0</v>
      </c>
      <c r="M29">
        <f>IF('Raw Data'!K24-'Raw Data'!L24&gt;3, 'Raw Data'!I24, 0)</f>
        <v>0</v>
      </c>
      <c r="N29">
        <f>IF('Raw Data'!L24-'Raw Data'!K24&gt;3, 'Raw Data'!J24, IF('Raw Data'!K24-'Raw Data'!L24&gt;3, 'Raw Data'!I24, 0))</f>
        <v>0</v>
      </c>
      <c r="O29">
        <f>IF(ISBLANK('Raw Data'!L24), 0, IF(ABS('Raw Data'!L24-'Raw Data'!K24)&lt;4, 'Raw Data'!H24, IF(ABS('Raw Data'!K24-'Raw Data'!L24)&lt;4, 'Raw Data'!G24, 0)))</f>
        <v>0</v>
      </c>
      <c r="P29">
        <f>SUM('Hidden Analysis'!E30:H30)</f>
        <v>0</v>
      </c>
      <c r="Q29">
        <f>SUM('Hidden Analysis'!I30:L30)</f>
        <v>0</v>
      </c>
      <c r="R29">
        <f>SUM('Hidden Analysis'!M30:P30)</f>
        <v>0</v>
      </c>
      <c r="S29">
        <f>SUM('Hidden Analysis'!Q30:R30)</f>
        <v>0</v>
      </c>
      <c r="T29">
        <f>IF(AND('Raw Data'!F24&lt;1.5, 'Raw Data'!L24&gt;'Raw Data'!K24, 'Raw Data'!L24-'Raw Data'!K24&gt;3), 'Raw Data'!F24, 0)</f>
        <v>0</v>
      </c>
      <c r="U29">
        <f>IF(AND('Raw Data'!L24-'Raw Data'!K24&lt;4, 'Raw Data'!L24&gt;'Raw Data'!K24), 'Raw Data'!H24, 0)</f>
        <v>0</v>
      </c>
      <c r="V29">
        <f>IF(AND('Raw Data'!K24-'Raw Data'!L24&lt;4, 'Raw Data'!K24&gt;'Raw Data'!L24), 'Raw Data'!G24, 0)</f>
        <v>0</v>
      </c>
      <c r="W29">
        <f>SUM('Hidden Analysis'!S30:T30)</f>
        <v>0</v>
      </c>
      <c r="X29">
        <f>SUM('Hidden Analysis'!U30:V30)</f>
        <v>0</v>
      </c>
    </row>
    <row r="30" spans="1:24" x14ac:dyDescent="0.3">
      <c r="A30" s="2">
        <f>'Raw Data'!M25</f>
        <v>0</v>
      </c>
      <c r="B30">
        <f>IF('Raw Data'!L25&gt;'Raw Data'!K25, 'Raw Data'!F25, 0)</f>
        <v>0</v>
      </c>
      <c r="C30">
        <f>IF('Raw Data'!K25&gt;'Raw Data'!L25, 'Raw Data'!C25, 0)</f>
        <v>0</v>
      </c>
      <c r="D30">
        <f t="shared" si="4"/>
        <v>0</v>
      </c>
      <c r="E30">
        <f>SUM('Hidden Analysis'!A31:B31)</f>
        <v>0</v>
      </c>
      <c r="F30">
        <f>SUM('Hidden Analysis'!C31:D31)</f>
        <v>0</v>
      </c>
      <c r="G30">
        <f>IF(AND('Raw Data'!F25&lt;'Raw Data'!C25, 'Raw Data'!L25&gt;'Raw Data'!K25), 'Raw Data'!F25, 0)</f>
        <v>0</v>
      </c>
      <c r="H30">
        <f>IF(AND('Raw Data'!F25&gt;'Raw Data'!C25, 'Raw Data'!L25&lt;'Raw Data'!K25), 'Raw Data'!C25, 0)</f>
        <v>0</v>
      </c>
      <c r="I30">
        <f t="shared" si="5"/>
        <v>0</v>
      </c>
      <c r="J30">
        <f>IF(AND('Raw Data'!F25&gt;'Raw Data'!C25, 'Raw Data'!L25&gt;'Raw Data'!K25), 'Raw Data'!F25, 0)</f>
        <v>0</v>
      </c>
      <c r="K30">
        <f>IF(AND('Raw Data'!F25&lt;'Raw Data'!C25, 'Raw Data'!L25&lt;'Raw Data'!K25), 'Raw Data'!C25, 0)</f>
        <v>0</v>
      </c>
      <c r="L30">
        <f>IF('Raw Data'!L25-'Raw Data'!K25&gt;3, 'Raw Data'!J25, 0)</f>
        <v>0</v>
      </c>
      <c r="M30">
        <f>IF('Raw Data'!K25-'Raw Data'!L25&gt;3, 'Raw Data'!I25, 0)</f>
        <v>0</v>
      </c>
      <c r="N30">
        <f>IF('Raw Data'!L25-'Raw Data'!K25&gt;3, 'Raw Data'!J25, IF('Raw Data'!K25-'Raw Data'!L25&gt;3, 'Raw Data'!I25, 0))</f>
        <v>0</v>
      </c>
      <c r="O30">
        <f>IF(ISBLANK('Raw Data'!L25), 0, IF(ABS('Raw Data'!L25-'Raw Data'!K25)&lt;4, 'Raw Data'!H25, IF(ABS('Raw Data'!K25-'Raw Data'!L25)&lt;4, 'Raw Data'!G25, 0)))</f>
        <v>0</v>
      </c>
      <c r="P30">
        <f>SUM('Hidden Analysis'!E31:H31)</f>
        <v>0</v>
      </c>
      <c r="Q30">
        <f>SUM('Hidden Analysis'!I31:L31)</f>
        <v>0</v>
      </c>
      <c r="R30">
        <f>SUM('Hidden Analysis'!M31:P31)</f>
        <v>0</v>
      </c>
      <c r="S30">
        <f>SUM('Hidden Analysis'!Q31:R31)</f>
        <v>0</v>
      </c>
      <c r="T30">
        <f>IF(AND('Raw Data'!F25&lt;1.5, 'Raw Data'!L25&gt;'Raw Data'!K25, 'Raw Data'!L25-'Raw Data'!K25&gt;3), 'Raw Data'!F25, 0)</f>
        <v>0</v>
      </c>
      <c r="U30">
        <f>IF(AND('Raw Data'!L25-'Raw Data'!K25&lt;4, 'Raw Data'!L25&gt;'Raw Data'!K25), 'Raw Data'!H25, 0)</f>
        <v>0</v>
      </c>
      <c r="V30">
        <f>IF(AND('Raw Data'!K25-'Raw Data'!L25&lt;4, 'Raw Data'!K25&gt;'Raw Data'!L25), 'Raw Data'!G25, 0)</f>
        <v>0</v>
      </c>
      <c r="W30">
        <f>SUM('Hidden Analysis'!S31:T31)</f>
        <v>0</v>
      </c>
      <c r="X30">
        <f>SUM('Hidden Analysis'!U31:V31)</f>
        <v>0</v>
      </c>
    </row>
    <row r="31" spans="1:24" x14ac:dyDescent="0.3">
      <c r="A31" s="2">
        <f>'Raw Data'!M26</f>
        <v>0</v>
      </c>
      <c r="B31">
        <f>IF('Raw Data'!L26&gt;'Raw Data'!K26, 'Raw Data'!F26, 0)</f>
        <v>0</v>
      </c>
      <c r="C31">
        <f>IF('Raw Data'!K26&gt;'Raw Data'!L26, 'Raw Data'!C26, 0)</f>
        <v>0</v>
      </c>
      <c r="D31">
        <f t="shared" si="4"/>
        <v>0</v>
      </c>
      <c r="E31">
        <f>SUM('Hidden Analysis'!A32:B32)</f>
        <v>0</v>
      </c>
      <c r="F31">
        <f>SUM('Hidden Analysis'!C32:D32)</f>
        <v>0</v>
      </c>
      <c r="G31">
        <f>IF(AND('Raw Data'!F26&lt;'Raw Data'!C26, 'Raw Data'!L26&gt;'Raw Data'!K26), 'Raw Data'!F26, 0)</f>
        <v>0</v>
      </c>
      <c r="H31">
        <f>IF(AND('Raw Data'!F26&gt;'Raw Data'!C26, 'Raw Data'!L26&lt;'Raw Data'!K26), 'Raw Data'!C26, 0)</f>
        <v>0</v>
      </c>
      <c r="I31">
        <f t="shared" si="5"/>
        <v>0</v>
      </c>
      <c r="J31">
        <f>IF(AND('Raw Data'!F26&gt;'Raw Data'!C26, 'Raw Data'!L26&gt;'Raw Data'!K26), 'Raw Data'!F26, 0)</f>
        <v>0</v>
      </c>
      <c r="K31">
        <f>IF(AND('Raw Data'!F26&lt;'Raw Data'!C26, 'Raw Data'!L26&lt;'Raw Data'!K26), 'Raw Data'!C26, 0)</f>
        <v>0</v>
      </c>
      <c r="L31">
        <f>IF('Raw Data'!L26-'Raw Data'!K26&gt;3, 'Raw Data'!J26, 0)</f>
        <v>0</v>
      </c>
      <c r="M31">
        <f>IF('Raw Data'!K26-'Raw Data'!L26&gt;3, 'Raw Data'!I26, 0)</f>
        <v>0</v>
      </c>
      <c r="N31">
        <f>IF('Raw Data'!L26-'Raw Data'!K26&gt;3, 'Raw Data'!J26, IF('Raw Data'!K26-'Raw Data'!L26&gt;3, 'Raw Data'!I26, 0))</f>
        <v>0</v>
      </c>
      <c r="O31">
        <f>IF(ISBLANK('Raw Data'!L26), 0, IF(ABS('Raw Data'!L26-'Raw Data'!K26)&lt;4, 'Raw Data'!H26, IF(ABS('Raw Data'!K26-'Raw Data'!L26)&lt;4, 'Raw Data'!G26, 0)))</f>
        <v>0</v>
      </c>
      <c r="P31">
        <f>SUM('Hidden Analysis'!E32:H32)</f>
        <v>0</v>
      </c>
      <c r="Q31">
        <f>SUM('Hidden Analysis'!I32:L32)</f>
        <v>0</v>
      </c>
      <c r="R31">
        <f>SUM('Hidden Analysis'!M32:P32)</f>
        <v>0</v>
      </c>
      <c r="S31">
        <f>SUM('Hidden Analysis'!Q32:R32)</f>
        <v>0</v>
      </c>
      <c r="T31">
        <f>IF(AND('Raw Data'!F26&lt;1.5, 'Raw Data'!L26&gt;'Raw Data'!K26, 'Raw Data'!L26-'Raw Data'!K26&gt;3), 'Raw Data'!F26, 0)</f>
        <v>0</v>
      </c>
      <c r="U31">
        <f>IF(AND('Raw Data'!L26-'Raw Data'!K26&lt;4, 'Raw Data'!L26&gt;'Raw Data'!K26), 'Raw Data'!H26, 0)</f>
        <v>0</v>
      </c>
      <c r="V31">
        <f>IF(AND('Raw Data'!K26-'Raw Data'!L26&lt;4, 'Raw Data'!K26&gt;'Raw Data'!L26), 'Raw Data'!G26, 0)</f>
        <v>0</v>
      </c>
      <c r="W31">
        <f>SUM('Hidden Analysis'!S32:T32)</f>
        <v>0</v>
      </c>
      <c r="X31">
        <f>SUM('Hidden Analysis'!U32:V32)</f>
        <v>0</v>
      </c>
    </row>
    <row r="32" spans="1:24" x14ac:dyDescent="0.3">
      <c r="A32" s="2">
        <f>'Raw Data'!M27</f>
        <v>0</v>
      </c>
      <c r="B32">
        <f>IF('Raw Data'!L27&gt;'Raw Data'!K27, 'Raw Data'!F27, 0)</f>
        <v>0</v>
      </c>
      <c r="C32">
        <f>IF('Raw Data'!K27&gt;'Raw Data'!L27, 'Raw Data'!C27, 0)</f>
        <v>0</v>
      </c>
      <c r="D32">
        <f t="shared" si="4"/>
        <v>0</v>
      </c>
      <c r="E32">
        <f>SUM('Hidden Analysis'!A33:B33)</f>
        <v>0</v>
      </c>
      <c r="F32">
        <f>SUM('Hidden Analysis'!C33:D33)</f>
        <v>0</v>
      </c>
      <c r="G32">
        <f>IF(AND('Raw Data'!F27&lt;'Raw Data'!C27, 'Raw Data'!L27&gt;'Raw Data'!K27), 'Raw Data'!F27, 0)</f>
        <v>0</v>
      </c>
      <c r="H32">
        <f>IF(AND('Raw Data'!F27&gt;'Raw Data'!C27, 'Raw Data'!L27&lt;'Raw Data'!K27), 'Raw Data'!C27, 0)</f>
        <v>0</v>
      </c>
      <c r="I32">
        <f t="shared" si="5"/>
        <v>0</v>
      </c>
      <c r="J32">
        <f>IF(AND('Raw Data'!F27&gt;'Raw Data'!C27, 'Raw Data'!L27&gt;'Raw Data'!K27), 'Raw Data'!F27, 0)</f>
        <v>0</v>
      </c>
      <c r="K32">
        <f>IF(AND('Raw Data'!F27&lt;'Raw Data'!C27, 'Raw Data'!L27&lt;'Raw Data'!K27), 'Raw Data'!C27, 0)</f>
        <v>0</v>
      </c>
      <c r="L32">
        <f>IF('Raw Data'!L27-'Raw Data'!K27&gt;3, 'Raw Data'!J27, 0)</f>
        <v>0</v>
      </c>
      <c r="M32">
        <f>IF('Raw Data'!K27-'Raw Data'!L27&gt;3, 'Raw Data'!I27, 0)</f>
        <v>0</v>
      </c>
      <c r="N32">
        <f>IF('Raw Data'!L27-'Raw Data'!K27&gt;3, 'Raw Data'!J27, IF('Raw Data'!K27-'Raw Data'!L27&gt;3, 'Raw Data'!I27, 0))</f>
        <v>0</v>
      </c>
      <c r="O32">
        <f>IF(ISBLANK('Raw Data'!L27), 0, IF(ABS('Raw Data'!L27-'Raw Data'!K27)&lt;4, 'Raw Data'!H27, IF(ABS('Raw Data'!K27-'Raw Data'!L27)&lt;4, 'Raw Data'!G27, 0)))</f>
        <v>0</v>
      </c>
      <c r="P32">
        <f>SUM('Hidden Analysis'!E33:H33)</f>
        <v>0</v>
      </c>
      <c r="Q32">
        <f>SUM('Hidden Analysis'!I33:L33)</f>
        <v>0</v>
      </c>
      <c r="R32">
        <f>SUM('Hidden Analysis'!M33:P33)</f>
        <v>0</v>
      </c>
      <c r="S32">
        <f>SUM('Hidden Analysis'!Q33:R33)</f>
        <v>0</v>
      </c>
      <c r="T32">
        <f>IF(AND('Raw Data'!F27&lt;1.5, 'Raw Data'!L27&gt;'Raw Data'!K27, 'Raw Data'!L27-'Raw Data'!K27&gt;3), 'Raw Data'!F27, 0)</f>
        <v>0</v>
      </c>
      <c r="U32">
        <f>IF(AND('Raw Data'!L27-'Raw Data'!K27&lt;4, 'Raw Data'!L27&gt;'Raw Data'!K27), 'Raw Data'!H27, 0)</f>
        <v>0</v>
      </c>
      <c r="V32">
        <f>IF(AND('Raw Data'!K27-'Raw Data'!L27&lt;4, 'Raw Data'!K27&gt;'Raw Data'!L27), 'Raw Data'!G27, 0)</f>
        <v>0</v>
      </c>
      <c r="W32">
        <f>SUM('Hidden Analysis'!S33:T33)</f>
        <v>0</v>
      </c>
      <c r="X32">
        <f>SUM('Hidden Analysis'!U33:V33)</f>
        <v>0</v>
      </c>
    </row>
    <row r="33" spans="1:24" x14ac:dyDescent="0.3">
      <c r="A33" s="2">
        <f>'Raw Data'!M28</f>
        <v>0</v>
      </c>
      <c r="B33">
        <f>IF('Raw Data'!L28&gt;'Raw Data'!K28, 'Raw Data'!F28, 0)</f>
        <v>0</v>
      </c>
      <c r="C33">
        <f>IF('Raw Data'!K28&gt;'Raw Data'!L28, 'Raw Data'!C28, 0)</f>
        <v>0</v>
      </c>
      <c r="D33">
        <f t="shared" si="4"/>
        <v>0</v>
      </c>
      <c r="E33">
        <f>SUM('Hidden Analysis'!A34:B34)</f>
        <v>0</v>
      </c>
      <c r="F33">
        <f>SUM('Hidden Analysis'!C34:D34)</f>
        <v>0</v>
      </c>
      <c r="G33">
        <f>IF(AND('Raw Data'!F28&lt;'Raw Data'!C28, 'Raw Data'!L28&gt;'Raw Data'!K28), 'Raw Data'!F28, 0)</f>
        <v>0</v>
      </c>
      <c r="H33">
        <f>IF(AND('Raw Data'!F28&gt;'Raw Data'!C28, 'Raw Data'!L28&lt;'Raw Data'!K28), 'Raw Data'!C28, 0)</f>
        <v>0</v>
      </c>
      <c r="I33">
        <f t="shared" si="5"/>
        <v>0</v>
      </c>
      <c r="J33">
        <f>IF(AND('Raw Data'!F28&gt;'Raw Data'!C28, 'Raw Data'!L28&gt;'Raw Data'!K28), 'Raw Data'!F28, 0)</f>
        <v>0</v>
      </c>
      <c r="K33">
        <f>IF(AND('Raw Data'!F28&lt;'Raw Data'!C28, 'Raw Data'!L28&lt;'Raw Data'!K28), 'Raw Data'!C28, 0)</f>
        <v>0</v>
      </c>
      <c r="L33">
        <f>IF('Raw Data'!L28-'Raw Data'!K28&gt;3, 'Raw Data'!J28, 0)</f>
        <v>0</v>
      </c>
      <c r="M33">
        <f>IF('Raw Data'!K28-'Raw Data'!L28&gt;3, 'Raw Data'!I28, 0)</f>
        <v>0</v>
      </c>
      <c r="N33">
        <f>IF('Raw Data'!L28-'Raw Data'!K28&gt;3, 'Raw Data'!J28, IF('Raw Data'!K28-'Raw Data'!L28&gt;3, 'Raw Data'!I28, 0))</f>
        <v>0</v>
      </c>
      <c r="O33">
        <f>IF(ISBLANK('Raw Data'!L28), 0, IF(ABS('Raw Data'!L28-'Raw Data'!K28)&lt;4, 'Raw Data'!H28, IF(ABS('Raw Data'!K28-'Raw Data'!L28)&lt;4, 'Raw Data'!G28, 0)))</f>
        <v>0</v>
      </c>
      <c r="P33">
        <f>SUM('Hidden Analysis'!E34:H34)</f>
        <v>0</v>
      </c>
      <c r="Q33">
        <f>SUM('Hidden Analysis'!I34:L34)</f>
        <v>0</v>
      </c>
      <c r="R33">
        <f>SUM('Hidden Analysis'!M34:P34)</f>
        <v>0</v>
      </c>
      <c r="S33">
        <f>SUM('Hidden Analysis'!Q34:R34)</f>
        <v>0</v>
      </c>
      <c r="T33">
        <f>IF(AND('Raw Data'!F28&lt;1.5, 'Raw Data'!L28&gt;'Raw Data'!K28, 'Raw Data'!L28-'Raw Data'!K28&gt;3), 'Raw Data'!F28, 0)</f>
        <v>0</v>
      </c>
      <c r="U33">
        <f>IF(AND('Raw Data'!L28-'Raw Data'!K28&lt;4, 'Raw Data'!L28&gt;'Raw Data'!K28), 'Raw Data'!H28, 0)</f>
        <v>0</v>
      </c>
      <c r="V33">
        <f>IF(AND('Raw Data'!K28-'Raw Data'!L28&lt;4, 'Raw Data'!K28&gt;'Raw Data'!L28), 'Raw Data'!G28, 0)</f>
        <v>0</v>
      </c>
      <c r="W33">
        <f>SUM('Hidden Analysis'!S34:T34)</f>
        <v>0</v>
      </c>
      <c r="X33">
        <f>SUM('Hidden Analysis'!U34:V34)</f>
        <v>0</v>
      </c>
    </row>
    <row r="34" spans="1:24" x14ac:dyDescent="0.3">
      <c r="A34" s="2">
        <f>'Raw Data'!M29</f>
        <v>0</v>
      </c>
      <c r="B34">
        <f>IF('Raw Data'!L29&gt;'Raw Data'!K29, 'Raw Data'!F29, 0)</f>
        <v>0</v>
      </c>
      <c r="C34">
        <f>IF('Raw Data'!K29&gt;'Raw Data'!L29, 'Raw Data'!C29, 0)</f>
        <v>0</v>
      </c>
      <c r="D34">
        <f t="shared" si="4"/>
        <v>0</v>
      </c>
      <c r="E34">
        <f>SUM('Hidden Analysis'!A35:B35)</f>
        <v>0</v>
      </c>
      <c r="F34">
        <f>SUM('Hidden Analysis'!C35:D35)</f>
        <v>0</v>
      </c>
      <c r="G34">
        <f>IF(AND('Raw Data'!F29&lt;'Raw Data'!C29, 'Raw Data'!L29&gt;'Raw Data'!K29), 'Raw Data'!F29, 0)</f>
        <v>0</v>
      </c>
      <c r="H34">
        <f>IF(AND('Raw Data'!F29&gt;'Raw Data'!C29, 'Raw Data'!L29&lt;'Raw Data'!K29), 'Raw Data'!C29, 0)</f>
        <v>0</v>
      </c>
      <c r="I34">
        <f t="shared" si="5"/>
        <v>0</v>
      </c>
      <c r="J34">
        <f>IF(AND('Raw Data'!F29&gt;'Raw Data'!C29, 'Raw Data'!L29&gt;'Raw Data'!K29), 'Raw Data'!F29, 0)</f>
        <v>0</v>
      </c>
      <c r="K34">
        <f>IF(AND('Raw Data'!F29&lt;'Raw Data'!C29, 'Raw Data'!L29&lt;'Raw Data'!K29), 'Raw Data'!C29, 0)</f>
        <v>0</v>
      </c>
      <c r="L34">
        <f>IF('Raw Data'!L29-'Raw Data'!K29&gt;3, 'Raw Data'!J29, 0)</f>
        <v>0</v>
      </c>
      <c r="M34">
        <f>IF('Raw Data'!K29-'Raw Data'!L29&gt;3, 'Raw Data'!I29, 0)</f>
        <v>0</v>
      </c>
      <c r="N34">
        <f>IF('Raw Data'!L29-'Raw Data'!K29&gt;3, 'Raw Data'!J29, IF('Raw Data'!K29-'Raw Data'!L29&gt;3, 'Raw Data'!I29, 0))</f>
        <v>0</v>
      </c>
      <c r="O34">
        <f>IF(ISBLANK('Raw Data'!L29), 0, IF(ABS('Raw Data'!L29-'Raw Data'!K29)&lt;4, 'Raw Data'!H29, IF(ABS('Raw Data'!K29-'Raw Data'!L29)&lt;4, 'Raw Data'!G29, 0)))</f>
        <v>0</v>
      </c>
      <c r="P34">
        <f>SUM('Hidden Analysis'!E35:H35)</f>
        <v>0</v>
      </c>
      <c r="Q34">
        <f>SUM('Hidden Analysis'!I35:L35)</f>
        <v>0</v>
      </c>
      <c r="R34">
        <f>SUM('Hidden Analysis'!M35:P35)</f>
        <v>0</v>
      </c>
      <c r="S34">
        <f>SUM('Hidden Analysis'!Q35:R35)</f>
        <v>0</v>
      </c>
      <c r="T34">
        <f>IF(AND('Raw Data'!F29&lt;1.5, 'Raw Data'!L29&gt;'Raw Data'!K29, 'Raw Data'!L29-'Raw Data'!K29&gt;3), 'Raw Data'!F29, 0)</f>
        <v>0</v>
      </c>
      <c r="U34">
        <f>IF(AND('Raw Data'!L29-'Raw Data'!K29&lt;4, 'Raw Data'!L29&gt;'Raw Data'!K29), 'Raw Data'!H29, 0)</f>
        <v>0</v>
      </c>
      <c r="V34">
        <f>IF(AND('Raw Data'!K29-'Raw Data'!L29&lt;4, 'Raw Data'!K29&gt;'Raw Data'!L29), 'Raw Data'!G29, 0)</f>
        <v>0</v>
      </c>
      <c r="W34">
        <f>SUM('Hidden Analysis'!S35:T35)</f>
        <v>0</v>
      </c>
      <c r="X34">
        <f>SUM('Hidden Analysis'!U35:V35)</f>
        <v>0</v>
      </c>
    </row>
    <row r="35" spans="1:24" x14ac:dyDescent="0.3">
      <c r="A35" s="2">
        <f>'Raw Data'!M30</f>
        <v>0</v>
      </c>
      <c r="B35">
        <f>IF('Raw Data'!L30&gt;'Raw Data'!K30, 'Raw Data'!F30, 0)</f>
        <v>0</v>
      </c>
      <c r="C35">
        <f>IF('Raw Data'!K30&gt;'Raw Data'!L30, 'Raw Data'!C30, 0)</f>
        <v>0</v>
      </c>
      <c r="D35">
        <f t="shared" si="4"/>
        <v>0</v>
      </c>
      <c r="E35">
        <f>SUM('Hidden Analysis'!A36:B36)</f>
        <v>0</v>
      </c>
      <c r="F35">
        <f>SUM('Hidden Analysis'!C36:D36)</f>
        <v>0</v>
      </c>
      <c r="G35">
        <f>IF(AND('Raw Data'!F30&lt;'Raw Data'!C30, 'Raw Data'!L30&gt;'Raw Data'!K30), 'Raw Data'!F30, 0)</f>
        <v>0</v>
      </c>
      <c r="H35">
        <f>IF(AND('Raw Data'!F30&gt;'Raw Data'!C30, 'Raw Data'!L30&lt;'Raw Data'!K30), 'Raw Data'!C30, 0)</f>
        <v>0</v>
      </c>
      <c r="I35">
        <f t="shared" si="5"/>
        <v>0</v>
      </c>
      <c r="J35">
        <f>IF(AND('Raw Data'!F30&gt;'Raw Data'!C30, 'Raw Data'!L30&gt;'Raw Data'!K30), 'Raw Data'!F30, 0)</f>
        <v>0</v>
      </c>
      <c r="K35">
        <f>IF(AND('Raw Data'!F30&lt;'Raw Data'!C30, 'Raw Data'!L30&lt;'Raw Data'!K30), 'Raw Data'!C30, 0)</f>
        <v>0</v>
      </c>
      <c r="L35">
        <f>IF('Raw Data'!L30-'Raw Data'!K30&gt;3, 'Raw Data'!J30, 0)</f>
        <v>0</v>
      </c>
      <c r="M35">
        <f>IF('Raw Data'!K30-'Raw Data'!L30&gt;3, 'Raw Data'!I30, 0)</f>
        <v>0</v>
      </c>
      <c r="N35">
        <f>IF('Raw Data'!L30-'Raw Data'!K30&gt;3, 'Raw Data'!J30, IF('Raw Data'!K30-'Raw Data'!L30&gt;3, 'Raw Data'!I30, 0))</f>
        <v>0</v>
      </c>
      <c r="O35">
        <f>IF(ISBLANK('Raw Data'!L30), 0, IF(ABS('Raw Data'!L30-'Raw Data'!K30)&lt;4, 'Raw Data'!H30, IF(ABS('Raw Data'!K30-'Raw Data'!L30)&lt;4, 'Raw Data'!G30, 0)))</f>
        <v>0</v>
      </c>
      <c r="P35">
        <f>SUM('Hidden Analysis'!E36:H36)</f>
        <v>0</v>
      </c>
      <c r="Q35">
        <f>SUM('Hidden Analysis'!I36:L36)</f>
        <v>0</v>
      </c>
      <c r="R35">
        <f>SUM('Hidden Analysis'!M36:P36)</f>
        <v>0</v>
      </c>
      <c r="S35">
        <f>SUM('Hidden Analysis'!Q36:R36)</f>
        <v>0</v>
      </c>
      <c r="T35">
        <f>IF(AND('Raw Data'!F30&lt;1.5, 'Raw Data'!L30&gt;'Raw Data'!K30, 'Raw Data'!L30-'Raw Data'!K30&gt;3), 'Raw Data'!F30, 0)</f>
        <v>0</v>
      </c>
      <c r="U35">
        <f>IF(AND('Raw Data'!L30-'Raw Data'!K30&lt;4, 'Raw Data'!L30&gt;'Raw Data'!K30), 'Raw Data'!H30, 0)</f>
        <v>0</v>
      </c>
      <c r="V35">
        <f>IF(AND('Raw Data'!K30-'Raw Data'!L30&lt;4, 'Raw Data'!K30&gt;'Raw Data'!L30), 'Raw Data'!G30, 0)</f>
        <v>0</v>
      </c>
      <c r="W35">
        <f>SUM('Hidden Analysis'!S36:T36)</f>
        <v>0</v>
      </c>
      <c r="X35">
        <f>SUM('Hidden Analysis'!U36:V36)</f>
        <v>0</v>
      </c>
    </row>
    <row r="36" spans="1:24" x14ac:dyDescent="0.3">
      <c r="A36" s="2">
        <f>'Raw Data'!M31</f>
        <v>0</v>
      </c>
      <c r="B36">
        <f>IF('Raw Data'!L31&gt;'Raw Data'!K31, 'Raw Data'!F31, 0)</f>
        <v>0</v>
      </c>
      <c r="C36">
        <f>IF('Raw Data'!K31&gt;'Raw Data'!L31, 'Raw Data'!C31, 0)</f>
        <v>0</v>
      </c>
      <c r="D36">
        <f t="shared" si="4"/>
        <v>0</v>
      </c>
      <c r="E36">
        <f>SUM('Hidden Analysis'!A37:B37)</f>
        <v>0</v>
      </c>
      <c r="F36">
        <f>SUM('Hidden Analysis'!C37:D37)</f>
        <v>0</v>
      </c>
      <c r="G36">
        <f>IF(AND('Raw Data'!F31&lt;'Raw Data'!C31, 'Raw Data'!L31&gt;'Raw Data'!K31), 'Raw Data'!F31, 0)</f>
        <v>0</v>
      </c>
      <c r="H36">
        <f>IF(AND('Raw Data'!F31&gt;'Raw Data'!C31, 'Raw Data'!L31&lt;'Raw Data'!K31), 'Raw Data'!C31, 0)</f>
        <v>0</v>
      </c>
      <c r="I36">
        <f t="shared" si="5"/>
        <v>0</v>
      </c>
      <c r="J36">
        <f>IF(AND('Raw Data'!F31&gt;'Raw Data'!C31, 'Raw Data'!L31&gt;'Raw Data'!K31), 'Raw Data'!F31, 0)</f>
        <v>0</v>
      </c>
      <c r="K36">
        <f>IF(AND('Raw Data'!F31&lt;'Raw Data'!C31, 'Raw Data'!L31&lt;'Raw Data'!K31), 'Raw Data'!C31, 0)</f>
        <v>0</v>
      </c>
      <c r="L36">
        <f>IF('Raw Data'!L31-'Raw Data'!K31&gt;3, 'Raw Data'!J31, 0)</f>
        <v>0</v>
      </c>
      <c r="M36">
        <f>IF('Raw Data'!K31-'Raw Data'!L31&gt;3, 'Raw Data'!I31, 0)</f>
        <v>0</v>
      </c>
      <c r="N36">
        <f>IF('Raw Data'!L31-'Raw Data'!K31&gt;3, 'Raw Data'!J31, IF('Raw Data'!K31-'Raw Data'!L31&gt;3, 'Raw Data'!I31, 0))</f>
        <v>0</v>
      </c>
      <c r="O36">
        <f>IF(ISBLANK('Raw Data'!L31), 0, IF(ABS('Raw Data'!L31-'Raw Data'!K31)&lt;4, 'Raw Data'!H31, IF(ABS('Raw Data'!K31-'Raw Data'!L31)&lt;4, 'Raw Data'!G31, 0)))</f>
        <v>0</v>
      </c>
      <c r="P36">
        <f>SUM('Hidden Analysis'!E37:H37)</f>
        <v>0</v>
      </c>
      <c r="Q36">
        <f>SUM('Hidden Analysis'!I37:L37)</f>
        <v>0</v>
      </c>
      <c r="R36">
        <f>SUM('Hidden Analysis'!M37:P37)</f>
        <v>0</v>
      </c>
      <c r="S36">
        <f>SUM('Hidden Analysis'!Q37:R37)</f>
        <v>0</v>
      </c>
      <c r="T36">
        <f>IF(AND('Raw Data'!F31&lt;1.5, 'Raw Data'!L31&gt;'Raw Data'!K31, 'Raw Data'!L31-'Raw Data'!K31&gt;3), 'Raw Data'!F31, 0)</f>
        <v>0</v>
      </c>
      <c r="U36">
        <f>IF(AND('Raw Data'!L31-'Raw Data'!K31&lt;4, 'Raw Data'!L31&gt;'Raw Data'!K31), 'Raw Data'!H31, 0)</f>
        <v>0</v>
      </c>
      <c r="V36">
        <f>IF(AND('Raw Data'!K31-'Raw Data'!L31&lt;4, 'Raw Data'!K31&gt;'Raw Data'!L31), 'Raw Data'!G31, 0)</f>
        <v>0</v>
      </c>
      <c r="W36">
        <f>SUM('Hidden Analysis'!S37:T37)</f>
        <v>0</v>
      </c>
      <c r="X36">
        <f>SUM('Hidden Analysis'!U37:V37)</f>
        <v>0</v>
      </c>
    </row>
    <row r="37" spans="1:24" x14ac:dyDescent="0.3">
      <c r="A37" s="2">
        <f>'Raw Data'!M32</f>
        <v>0</v>
      </c>
      <c r="B37">
        <f>IF('Raw Data'!L32&gt;'Raw Data'!K32, 'Raw Data'!F32, 0)</f>
        <v>0</v>
      </c>
      <c r="C37">
        <f>IF('Raw Data'!K32&gt;'Raw Data'!L32, 'Raw Data'!C32, 0)</f>
        <v>0</v>
      </c>
      <c r="D37">
        <f t="shared" si="4"/>
        <v>0</v>
      </c>
      <c r="E37">
        <f>SUM('Hidden Analysis'!A38:B38)</f>
        <v>0</v>
      </c>
      <c r="F37">
        <f>SUM('Hidden Analysis'!C38:D38)</f>
        <v>0</v>
      </c>
      <c r="G37">
        <f>IF(AND('Raw Data'!F32&lt;'Raw Data'!C32, 'Raw Data'!L32&gt;'Raw Data'!K32), 'Raw Data'!F32, 0)</f>
        <v>0</v>
      </c>
      <c r="H37">
        <f>IF(AND('Raw Data'!F32&gt;'Raw Data'!C32, 'Raw Data'!L32&lt;'Raw Data'!K32), 'Raw Data'!C32, 0)</f>
        <v>0</v>
      </c>
      <c r="I37">
        <f t="shared" si="5"/>
        <v>0</v>
      </c>
      <c r="J37">
        <f>IF(AND('Raw Data'!F32&gt;'Raw Data'!C32, 'Raw Data'!L32&gt;'Raw Data'!K32), 'Raw Data'!F32, 0)</f>
        <v>0</v>
      </c>
      <c r="K37">
        <f>IF(AND('Raw Data'!F32&lt;'Raw Data'!C32, 'Raw Data'!L32&lt;'Raw Data'!K32), 'Raw Data'!C32, 0)</f>
        <v>0</v>
      </c>
      <c r="L37">
        <f>IF('Raw Data'!L32-'Raw Data'!K32&gt;3, 'Raw Data'!J32, 0)</f>
        <v>0</v>
      </c>
      <c r="M37">
        <f>IF('Raw Data'!K32-'Raw Data'!L32&gt;3, 'Raw Data'!I32, 0)</f>
        <v>0</v>
      </c>
      <c r="N37">
        <f>IF('Raw Data'!L32-'Raw Data'!K32&gt;3, 'Raw Data'!J32, IF('Raw Data'!K32-'Raw Data'!L32&gt;3, 'Raw Data'!I32, 0))</f>
        <v>0</v>
      </c>
      <c r="O37">
        <f>IF(ISBLANK('Raw Data'!L32), 0, IF(ABS('Raw Data'!L32-'Raw Data'!K32)&lt;4, 'Raw Data'!H32, IF(ABS('Raw Data'!K32-'Raw Data'!L32)&lt;4, 'Raw Data'!G32, 0)))</f>
        <v>0</v>
      </c>
      <c r="P37">
        <f>SUM('Hidden Analysis'!E38:H38)</f>
        <v>0</v>
      </c>
      <c r="Q37">
        <f>SUM('Hidden Analysis'!I38:L38)</f>
        <v>0</v>
      </c>
      <c r="R37">
        <f>SUM('Hidden Analysis'!M38:P38)</f>
        <v>0</v>
      </c>
      <c r="S37">
        <f>SUM('Hidden Analysis'!Q38:R38)</f>
        <v>0</v>
      </c>
      <c r="T37">
        <f>IF(AND('Raw Data'!F32&lt;1.5, 'Raw Data'!L32&gt;'Raw Data'!K32, 'Raw Data'!L32-'Raw Data'!K32&gt;3), 'Raw Data'!F32, 0)</f>
        <v>0</v>
      </c>
      <c r="U37">
        <f>IF(AND('Raw Data'!L32-'Raw Data'!K32&lt;4, 'Raw Data'!L32&gt;'Raw Data'!K32), 'Raw Data'!H32, 0)</f>
        <v>0</v>
      </c>
      <c r="V37">
        <f>IF(AND('Raw Data'!K32-'Raw Data'!L32&lt;4, 'Raw Data'!K32&gt;'Raw Data'!L32), 'Raw Data'!G32, 0)</f>
        <v>0</v>
      </c>
      <c r="W37">
        <f>SUM('Hidden Analysis'!S38:T38)</f>
        <v>0</v>
      </c>
      <c r="X37">
        <f>SUM('Hidden Analysis'!U38:V38)</f>
        <v>0</v>
      </c>
    </row>
    <row r="38" spans="1:24" x14ac:dyDescent="0.3">
      <c r="A38" s="2">
        <f>'Raw Data'!M33</f>
        <v>0</v>
      </c>
      <c r="B38">
        <f>IF('Raw Data'!L33&gt;'Raw Data'!K33, 'Raw Data'!F33, 0)</f>
        <v>0</v>
      </c>
      <c r="C38">
        <f>IF('Raw Data'!K33&gt;'Raw Data'!L33, 'Raw Data'!C33, 0)</f>
        <v>0</v>
      </c>
      <c r="D38">
        <f t="shared" si="4"/>
        <v>0</v>
      </c>
      <c r="E38">
        <f>SUM('Hidden Analysis'!A39:B39)</f>
        <v>0</v>
      </c>
      <c r="F38">
        <f>SUM('Hidden Analysis'!C39:D39)</f>
        <v>0</v>
      </c>
      <c r="G38">
        <f>IF(AND('Raw Data'!F33&lt;'Raw Data'!C33, 'Raw Data'!L33&gt;'Raw Data'!K33), 'Raw Data'!F33, 0)</f>
        <v>0</v>
      </c>
      <c r="H38">
        <f>IF(AND('Raw Data'!F33&gt;'Raw Data'!C33, 'Raw Data'!L33&lt;'Raw Data'!K33), 'Raw Data'!C33, 0)</f>
        <v>0</v>
      </c>
      <c r="I38">
        <f t="shared" si="5"/>
        <v>0</v>
      </c>
      <c r="J38">
        <f>IF(AND('Raw Data'!F33&gt;'Raw Data'!C33, 'Raw Data'!L33&gt;'Raw Data'!K33), 'Raw Data'!F33, 0)</f>
        <v>0</v>
      </c>
      <c r="K38">
        <f>IF(AND('Raw Data'!F33&lt;'Raw Data'!C33, 'Raw Data'!L33&lt;'Raw Data'!K33), 'Raw Data'!C33, 0)</f>
        <v>0</v>
      </c>
      <c r="L38">
        <f>IF('Raw Data'!L33-'Raw Data'!K33&gt;3, 'Raw Data'!J33, 0)</f>
        <v>0</v>
      </c>
      <c r="M38">
        <f>IF('Raw Data'!K33-'Raw Data'!L33&gt;3, 'Raw Data'!I33, 0)</f>
        <v>0</v>
      </c>
      <c r="N38">
        <f>IF('Raw Data'!L33-'Raw Data'!K33&gt;3, 'Raw Data'!J33, IF('Raw Data'!K33-'Raw Data'!L33&gt;3, 'Raw Data'!I33, 0))</f>
        <v>0</v>
      </c>
      <c r="O38">
        <f>IF(ISBLANK('Raw Data'!L33), 0, IF(ABS('Raw Data'!L33-'Raw Data'!K33)&lt;4, 'Raw Data'!H33, IF(ABS('Raw Data'!K33-'Raw Data'!L33)&lt;4, 'Raw Data'!G33, 0)))</f>
        <v>0</v>
      </c>
      <c r="P38">
        <f>SUM('Hidden Analysis'!E39:H39)</f>
        <v>0</v>
      </c>
      <c r="Q38">
        <f>SUM('Hidden Analysis'!I39:L39)</f>
        <v>0</v>
      </c>
      <c r="R38">
        <f>SUM('Hidden Analysis'!M39:P39)</f>
        <v>0</v>
      </c>
      <c r="S38">
        <f>SUM('Hidden Analysis'!Q39:R39)</f>
        <v>0</v>
      </c>
      <c r="T38">
        <f>IF(AND('Raw Data'!F33&lt;1.5, 'Raw Data'!L33&gt;'Raw Data'!K33, 'Raw Data'!L33-'Raw Data'!K33&gt;3), 'Raw Data'!F33, 0)</f>
        <v>0</v>
      </c>
      <c r="U38">
        <f>IF(AND('Raw Data'!L33-'Raw Data'!K33&lt;4, 'Raw Data'!L33&gt;'Raw Data'!K33), 'Raw Data'!H33, 0)</f>
        <v>0</v>
      </c>
      <c r="V38">
        <f>IF(AND('Raw Data'!K33-'Raw Data'!L33&lt;4, 'Raw Data'!K33&gt;'Raw Data'!L33), 'Raw Data'!G33, 0)</f>
        <v>0</v>
      </c>
      <c r="W38">
        <f>SUM('Hidden Analysis'!S39:T39)</f>
        <v>0</v>
      </c>
      <c r="X38">
        <f>SUM('Hidden Analysis'!U39:V39)</f>
        <v>0</v>
      </c>
    </row>
    <row r="39" spans="1:24" x14ac:dyDescent="0.3">
      <c r="A39" s="2">
        <f>'Raw Data'!M34</f>
        <v>0</v>
      </c>
      <c r="B39">
        <f>IF('Raw Data'!L34&gt;'Raw Data'!K34, 'Raw Data'!F34, 0)</f>
        <v>0</v>
      </c>
      <c r="C39">
        <f>IF('Raw Data'!K34&gt;'Raw Data'!L34, 'Raw Data'!C34, 0)</f>
        <v>0</v>
      </c>
      <c r="D39">
        <f t="shared" si="4"/>
        <v>0</v>
      </c>
      <c r="E39">
        <f>SUM('Hidden Analysis'!A40:B40)</f>
        <v>0</v>
      </c>
      <c r="F39">
        <f>SUM('Hidden Analysis'!C40:D40)</f>
        <v>0</v>
      </c>
      <c r="G39">
        <f>IF(AND('Raw Data'!F34&lt;'Raw Data'!C34, 'Raw Data'!L34&gt;'Raw Data'!K34), 'Raw Data'!F34, 0)</f>
        <v>0</v>
      </c>
      <c r="H39">
        <f>IF(AND('Raw Data'!F34&gt;'Raw Data'!C34, 'Raw Data'!L34&lt;'Raw Data'!K34), 'Raw Data'!C34, 0)</f>
        <v>0</v>
      </c>
      <c r="I39">
        <f t="shared" si="5"/>
        <v>0</v>
      </c>
      <c r="J39">
        <f>IF(AND('Raw Data'!F34&gt;'Raw Data'!C34, 'Raw Data'!L34&gt;'Raw Data'!K34), 'Raw Data'!F34, 0)</f>
        <v>0</v>
      </c>
      <c r="K39">
        <f>IF(AND('Raw Data'!F34&lt;'Raw Data'!C34, 'Raw Data'!L34&lt;'Raw Data'!K34), 'Raw Data'!C34, 0)</f>
        <v>0</v>
      </c>
      <c r="L39">
        <f>IF('Raw Data'!L34-'Raw Data'!K34&gt;3, 'Raw Data'!J34, 0)</f>
        <v>0</v>
      </c>
      <c r="M39">
        <f>IF('Raw Data'!K34-'Raw Data'!L34&gt;3, 'Raw Data'!I34, 0)</f>
        <v>0</v>
      </c>
      <c r="N39">
        <f>IF('Raw Data'!L34-'Raw Data'!K34&gt;3, 'Raw Data'!J34, IF('Raw Data'!K34-'Raw Data'!L34&gt;3, 'Raw Data'!I34, 0))</f>
        <v>0</v>
      </c>
      <c r="O39">
        <f>IF(ISBLANK('Raw Data'!L34), 0, IF(ABS('Raw Data'!L34-'Raw Data'!K34)&lt;4, 'Raw Data'!H34, IF(ABS('Raw Data'!K34-'Raw Data'!L34)&lt;4, 'Raw Data'!G34, 0)))</f>
        <v>0</v>
      </c>
      <c r="P39">
        <f>SUM('Hidden Analysis'!E40:H40)</f>
        <v>0</v>
      </c>
      <c r="Q39">
        <f>SUM('Hidden Analysis'!I40:L40)</f>
        <v>0</v>
      </c>
      <c r="R39">
        <f>SUM('Hidden Analysis'!M40:P40)</f>
        <v>0</v>
      </c>
      <c r="S39">
        <f>SUM('Hidden Analysis'!Q40:R40)</f>
        <v>0</v>
      </c>
      <c r="T39">
        <f>IF(AND('Raw Data'!F34&lt;1.5, 'Raw Data'!L34&gt;'Raw Data'!K34, 'Raw Data'!L34-'Raw Data'!K34&gt;3), 'Raw Data'!F34, 0)</f>
        <v>0</v>
      </c>
      <c r="U39">
        <f>IF(AND('Raw Data'!L34-'Raw Data'!K34&lt;4, 'Raw Data'!L34&gt;'Raw Data'!K34), 'Raw Data'!H34, 0)</f>
        <v>0</v>
      </c>
      <c r="V39">
        <f>IF(AND('Raw Data'!K34-'Raw Data'!L34&lt;4, 'Raw Data'!K34&gt;'Raw Data'!L34), 'Raw Data'!G34, 0)</f>
        <v>0</v>
      </c>
      <c r="W39">
        <f>SUM('Hidden Analysis'!S40:T40)</f>
        <v>0</v>
      </c>
      <c r="X39">
        <f>SUM('Hidden Analysis'!U40:V40)</f>
        <v>0</v>
      </c>
    </row>
    <row r="40" spans="1:24" x14ac:dyDescent="0.3">
      <c r="A40" s="2">
        <f>'Raw Data'!M35</f>
        <v>0</v>
      </c>
      <c r="B40">
        <f>IF('Raw Data'!L35&gt;'Raw Data'!K35, 'Raw Data'!F35, 0)</f>
        <v>0</v>
      </c>
      <c r="C40">
        <f>IF('Raw Data'!K35&gt;'Raw Data'!L35, 'Raw Data'!C35, 0)</f>
        <v>0</v>
      </c>
      <c r="D40">
        <f t="shared" si="4"/>
        <v>0</v>
      </c>
      <c r="E40">
        <f>SUM('Hidden Analysis'!A41:B41)</f>
        <v>0</v>
      </c>
      <c r="F40">
        <f>SUM('Hidden Analysis'!C41:D41)</f>
        <v>0</v>
      </c>
      <c r="G40">
        <f>IF(AND('Raw Data'!F35&lt;'Raw Data'!C35, 'Raw Data'!L35&gt;'Raw Data'!K35), 'Raw Data'!F35, 0)</f>
        <v>0</v>
      </c>
      <c r="H40">
        <f>IF(AND('Raw Data'!F35&gt;'Raw Data'!C35, 'Raw Data'!L35&lt;'Raw Data'!K35), 'Raw Data'!C35, 0)</f>
        <v>0</v>
      </c>
      <c r="I40">
        <f t="shared" si="5"/>
        <v>0</v>
      </c>
      <c r="J40">
        <f>IF(AND('Raw Data'!F35&gt;'Raw Data'!C35, 'Raw Data'!L35&gt;'Raw Data'!K35), 'Raw Data'!F35, 0)</f>
        <v>0</v>
      </c>
      <c r="K40">
        <f>IF(AND('Raw Data'!F35&lt;'Raw Data'!C35, 'Raw Data'!L35&lt;'Raw Data'!K35), 'Raw Data'!C35, 0)</f>
        <v>0</v>
      </c>
      <c r="L40">
        <f>IF('Raw Data'!L35-'Raw Data'!K35&gt;3, 'Raw Data'!J35, 0)</f>
        <v>0</v>
      </c>
      <c r="M40">
        <f>IF('Raw Data'!K35-'Raw Data'!L35&gt;3, 'Raw Data'!I35, 0)</f>
        <v>0</v>
      </c>
      <c r="N40">
        <f>IF('Raw Data'!L35-'Raw Data'!K35&gt;3, 'Raw Data'!J35, IF('Raw Data'!K35-'Raw Data'!L35&gt;3, 'Raw Data'!I35, 0))</f>
        <v>0</v>
      </c>
      <c r="O40">
        <f>IF(ISBLANK('Raw Data'!L35), 0, IF(ABS('Raw Data'!L35-'Raw Data'!K35)&lt;4, 'Raw Data'!H35, IF(ABS('Raw Data'!K35-'Raw Data'!L35)&lt;4, 'Raw Data'!G35, 0)))</f>
        <v>0</v>
      </c>
      <c r="P40">
        <f>SUM('Hidden Analysis'!E41:H41)</f>
        <v>0</v>
      </c>
      <c r="Q40">
        <f>SUM('Hidden Analysis'!I41:L41)</f>
        <v>0</v>
      </c>
      <c r="R40">
        <f>SUM('Hidden Analysis'!M41:P41)</f>
        <v>0</v>
      </c>
      <c r="S40">
        <f>SUM('Hidden Analysis'!Q41:R41)</f>
        <v>0</v>
      </c>
      <c r="T40">
        <f>IF(AND('Raw Data'!F35&lt;1.5, 'Raw Data'!L35&gt;'Raw Data'!K35, 'Raw Data'!L35-'Raw Data'!K35&gt;3), 'Raw Data'!F35, 0)</f>
        <v>0</v>
      </c>
      <c r="U40">
        <f>IF(AND('Raw Data'!L35-'Raw Data'!K35&lt;4, 'Raw Data'!L35&gt;'Raw Data'!K35), 'Raw Data'!H35, 0)</f>
        <v>0</v>
      </c>
      <c r="V40">
        <f>IF(AND('Raw Data'!K35-'Raw Data'!L35&lt;4, 'Raw Data'!K35&gt;'Raw Data'!L35), 'Raw Data'!G35, 0)</f>
        <v>0</v>
      </c>
      <c r="W40">
        <f>SUM('Hidden Analysis'!S41:T41)</f>
        <v>0</v>
      </c>
      <c r="X40">
        <f>SUM('Hidden Analysis'!U41:V41)</f>
        <v>0</v>
      </c>
    </row>
    <row r="41" spans="1:24" x14ac:dyDescent="0.3">
      <c r="A41" s="2">
        <f>'Raw Data'!M36</f>
        <v>0</v>
      </c>
      <c r="B41">
        <f>IF('Raw Data'!L36&gt;'Raw Data'!K36, 'Raw Data'!F36, 0)</f>
        <v>0</v>
      </c>
      <c r="C41">
        <f>IF('Raw Data'!K36&gt;'Raw Data'!L36, 'Raw Data'!C36, 0)</f>
        <v>0</v>
      </c>
      <c r="D41">
        <f t="shared" si="4"/>
        <v>0</v>
      </c>
      <c r="E41">
        <f>SUM('Hidden Analysis'!A42:B42)</f>
        <v>0</v>
      </c>
      <c r="F41">
        <f>SUM('Hidden Analysis'!C42:D42)</f>
        <v>0</v>
      </c>
      <c r="G41">
        <f>IF(AND('Raw Data'!F36&lt;'Raw Data'!C36, 'Raw Data'!L36&gt;'Raw Data'!K36), 'Raw Data'!F36, 0)</f>
        <v>0</v>
      </c>
      <c r="H41">
        <f>IF(AND('Raw Data'!F36&gt;'Raw Data'!C36, 'Raw Data'!L36&lt;'Raw Data'!K36), 'Raw Data'!C36, 0)</f>
        <v>0</v>
      </c>
      <c r="I41">
        <f t="shared" si="5"/>
        <v>0</v>
      </c>
      <c r="J41">
        <f>IF(AND('Raw Data'!F36&gt;'Raw Data'!C36, 'Raw Data'!L36&gt;'Raw Data'!K36), 'Raw Data'!F36, 0)</f>
        <v>0</v>
      </c>
      <c r="K41">
        <f>IF(AND('Raw Data'!F36&lt;'Raw Data'!C36, 'Raw Data'!L36&lt;'Raw Data'!K36), 'Raw Data'!C36, 0)</f>
        <v>0</v>
      </c>
      <c r="L41">
        <f>IF('Raw Data'!L36-'Raw Data'!K36&gt;3, 'Raw Data'!J36, 0)</f>
        <v>0</v>
      </c>
      <c r="M41">
        <f>IF('Raw Data'!K36-'Raw Data'!L36&gt;3, 'Raw Data'!I36, 0)</f>
        <v>0</v>
      </c>
      <c r="N41">
        <f>IF('Raw Data'!L36-'Raw Data'!K36&gt;3, 'Raw Data'!J36, IF('Raw Data'!K36-'Raw Data'!L36&gt;3, 'Raw Data'!I36, 0))</f>
        <v>0</v>
      </c>
      <c r="O41">
        <f>IF(ISBLANK('Raw Data'!L36), 0, IF(ABS('Raw Data'!L36-'Raw Data'!K36)&lt;4, 'Raw Data'!H36, IF(ABS('Raw Data'!K36-'Raw Data'!L36)&lt;4, 'Raw Data'!G36, 0)))</f>
        <v>0</v>
      </c>
      <c r="P41">
        <f>SUM('Hidden Analysis'!E42:H42)</f>
        <v>0</v>
      </c>
      <c r="Q41">
        <f>SUM('Hidden Analysis'!I42:L42)</f>
        <v>0</v>
      </c>
      <c r="R41">
        <f>SUM('Hidden Analysis'!M42:P42)</f>
        <v>0</v>
      </c>
      <c r="S41">
        <f>SUM('Hidden Analysis'!Q42:R42)</f>
        <v>0</v>
      </c>
      <c r="T41">
        <f>IF(AND('Raw Data'!F36&lt;1.5, 'Raw Data'!L36&gt;'Raw Data'!K36, 'Raw Data'!L36-'Raw Data'!K36&gt;3), 'Raw Data'!F36, 0)</f>
        <v>0</v>
      </c>
      <c r="U41">
        <f>IF(AND('Raw Data'!L36-'Raw Data'!K36&lt;4, 'Raw Data'!L36&gt;'Raw Data'!K36), 'Raw Data'!H36, 0)</f>
        <v>0</v>
      </c>
      <c r="V41">
        <f>IF(AND('Raw Data'!K36-'Raw Data'!L36&lt;4, 'Raw Data'!K36&gt;'Raw Data'!L36), 'Raw Data'!G36, 0)</f>
        <v>0</v>
      </c>
      <c r="W41">
        <f>SUM('Hidden Analysis'!S42:T42)</f>
        <v>0</v>
      </c>
      <c r="X41">
        <f>SUM('Hidden Analysis'!U42:V42)</f>
        <v>0</v>
      </c>
    </row>
    <row r="42" spans="1:24" x14ac:dyDescent="0.3">
      <c r="A42" s="2">
        <f>'Raw Data'!M37</f>
        <v>0</v>
      </c>
      <c r="B42">
        <f>IF('Raw Data'!L37&gt;'Raw Data'!K37, 'Raw Data'!F37, 0)</f>
        <v>0</v>
      </c>
      <c r="C42">
        <f>IF('Raw Data'!K37&gt;'Raw Data'!L37, 'Raw Data'!C37, 0)</f>
        <v>0</v>
      </c>
      <c r="D42">
        <f t="shared" si="4"/>
        <v>0</v>
      </c>
      <c r="E42">
        <f>SUM('Hidden Analysis'!A43:B43)</f>
        <v>0</v>
      </c>
      <c r="F42">
        <f>SUM('Hidden Analysis'!C43:D43)</f>
        <v>0</v>
      </c>
      <c r="G42">
        <f>IF(AND('Raw Data'!F37&lt;'Raw Data'!C37, 'Raw Data'!L37&gt;'Raw Data'!K37), 'Raw Data'!F37, 0)</f>
        <v>0</v>
      </c>
      <c r="H42">
        <f>IF(AND('Raw Data'!F37&gt;'Raw Data'!C37, 'Raw Data'!L37&lt;'Raw Data'!K37), 'Raw Data'!C37, 0)</f>
        <v>0</v>
      </c>
      <c r="I42">
        <f t="shared" si="5"/>
        <v>0</v>
      </c>
      <c r="J42">
        <f>IF(AND('Raw Data'!F37&gt;'Raw Data'!C37, 'Raw Data'!L37&gt;'Raw Data'!K37), 'Raw Data'!F37, 0)</f>
        <v>0</v>
      </c>
      <c r="K42">
        <f>IF(AND('Raw Data'!F37&lt;'Raw Data'!C37, 'Raw Data'!L37&lt;'Raw Data'!K37), 'Raw Data'!C37, 0)</f>
        <v>0</v>
      </c>
      <c r="L42">
        <f>IF('Raw Data'!L37-'Raw Data'!K37&gt;3, 'Raw Data'!J37, 0)</f>
        <v>0</v>
      </c>
      <c r="M42">
        <f>IF('Raw Data'!K37-'Raw Data'!L37&gt;3, 'Raw Data'!I37, 0)</f>
        <v>0</v>
      </c>
      <c r="N42">
        <f>IF('Raw Data'!L37-'Raw Data'!K37&gt;3, 'Raw Data'!J37, IF('Raw Data'!K37-'Raw Data'!L37&gt;3, 'Raw Data'!I37, 0))</f>
        <v>0</v>
      </c>
      <c r="O42">
        <f>IF(ISBLANK('Raw Data'!L37), 0, IF(ABS('Raw Data'!L37-'Raw Data'!K37)&lt;4, 'Raw Data'!H37, IF(ABS('Raw Data'!K37-'Raw Data'!L37)&lt;4, 'Raw Data'!G37, 0)))</f>
        <v>0</v>
      </c>
      <c r="P42">
        <f>SUM('Hidden Analysis'!E43:H43)</f>
        <v>0</v>
      </c>
      <c r="Q42">
        <f>SUM('Hidden Analysis'!I43:L43)</f>
        <v>0</v>
      </c>
      <c r="R42">
        <f>SUM('Hidden Analysis'!M43:P43)</f>
        <v>0</v>
      </c>
      <c r="S42">
        <f>SUM('Hidden Analysis'!Q43:R43)</f>
        <v>0</v>
      </c>
      <c r="T42">
        <f>IF(AND('Raw Data'!F37&lt;1.5, 'Raw Data'!L37&gt;'Raw Data'!K37, 'Raw Data'!L37-'Raw Data'!K37&gt;3), 'Raw Data'!F37, 0)</f>
        <v>0</v>
      </c>
      <c r="U42">
        <f>IF(AND('Raw Data'!L37-'Raw Data'!K37&lt;4, 'Raw Data'!L37&gt;'Raw Data'!K37), 'Raw Data'!H37, 0)</f>
        <v>0</v>
      </c>
      <c r="V42">
        <f>IF(AND('Raw Data'!K37-'Raw Data'!L37&lt;4, 'Raw Data'!K37&gt;'Raw Data'!L37), 'Raw Data'!G37, 0)</f>
        <v>0</v>
      </c>
      <c r="W42">
        <f>SUM('Hidden Analysis'!S43:T43)</f>
        <v>0</v>
      </c>
      <c r="X42">
        <f>SUM('Hidden Analysis'!U43:V43)</f>
        <v>0</v>
      </c>
    </row>
    <row r="43" spans="1:24" x14ac:dyDescent="0.3">
      <c r="A43" s="2">
        <f>'Raw Data'!M38</f>
        <v>0</v>
      </c>
      <c r="B43">
        <f>IF('Raw Data'!L38&gt;'Raw Data'!K38, 'Raw Data'!F38, 0)</f>
        <v>0</v>
      </c>
      <c r="C43">
        <f>IF('Raw Data'!K38&gt;'Raw Data'!L38, 'Raw Data'!C38, 0)</f>
        <v>0</v>
      </c>
      <c r="D43">
        <f t="shared" si="4"/>
        <v>0</v>
      </c>
      <c r="E43">
        <f>SUM('Hidden Analysis'!A44:B44)</f>
        <v>0</v>
      </c>
      <c r="F43">
        <f>SUM('Hidden Analysis'!C44:D44)</f>
        <v>0</v>
      </c>
      <c r="G43">
        <f>IF(AND('Raw Data'!F38&lt;'Raw Data'!C38, 'Raw Data'!L38&gt;'Raw Data'!K38), 'Raw Data'!F38, 0)</f>
        <v>0</v>
      </c>
      <c r="H43">
        <f>IF(AND('Raw Data'!F38&gt;'Raw Data'!C38, 'Raw Data'!L38&lt;'Raw Data'!K38), 'Raw Data'!C38, 0)</f>
        <v>0</v>
      </c>
      <c r="I43">
        <f t="shared" si="5"/>
        <v>0</v>
      </c>
      <c r="J43">
        <f>IF(AND('Raw Data'!F38&gt;'Raw Data'!C38, 'Raw Data'!L38&gt;'Raw Data'!K38), 'Raw Data'!F38, 0)</f>
        <v>0</v>
      </c>
      <c r="K43">
        <f>IF(AND('Raw Data'!F38&lt;'Raw Data'!C38, 'Raw Data'!L38&lt;'Raw Data'!K38), 'Raw Data'!C38, 0)</f>
        <v>0</v>
      </c>
      <c r="L43">
        <f>IF('Raw Data'!L38-'Raw Data'!K38&gt;3, 'Raw Data'!J38, 0)</f>
        <v>0</v>
      </c>
      <c r="M43">
        <f>IF('Raw Data'!K38-'Raw Data'!L38&gt;3, 'Raw Data'!I38, 0)</f>
        <v>0</v>
      </c>
      <c r="N43">
        <f>IF('Raw Data'!L38-'Raw Data'!K38&gt;3, 'Raw Data'!J38, IF('Raw Data'!K38-'Raw Data'!L38&gt;3, 'Raw Data'!I38, 0))</f>
        <v>0</v>
      </c>
      <c r="O43">
        <f>IF(ISBLANK('Raw Data'!L38), 0, IF(ABS('Raw Data'!L38-'Raw Data'!K38)&lt;4, 'Raw Data'!H38, IF(ABS('Raw Data'!K38-'Raw Data'!L38)&lt;4, 'Raw Data'!G38, 0)))</f>
        <v>0</v>
      </c>
      <c r="P43">
        <f>SUM('Hidden Analysis'!E44:H44)</f>
        <v>0</v>
      </c>
      <c r="Q43">
        <f>SUM('Hidden Analysis'!I44:L44)</f>
        <v>0</v>
      </c>
      <c r="R43">
        <f>SUM('Hidden Analysis'!M44:P44)</f>
        <v>0</v>
      </c>
      <c r="S43">
        <f>SUM('Hidden Analysis'!Q44:R44)</f>
        <v>0</v>
      </c>
      <c r="T43">
        <f>IF(AND('Raw Data'!F38&lt;1.5, 'Raw Data'!L38&gt;'Raw Data'!K38, 'Raw Data'!L38-'Raw Data'!K38&gt;3), 'Raw Data'!F38, 0)</f>
        <v>0</v>
      </c>
      <c r="U43">
        <f>IF(AND('Raw Data'!L38-'Raw Data'!K38&lt;4, 'Raw Data'!L38&gt;'Raw Data'!K38), 'Raw Data'!H38, 0)</f>
        <v>0</v>
      </c>
      <c r="V43">
        <f>IF(AND('Raw Data'!K38-'Raw Data'!L38&lt;4, 'Raw Data'!K38&gt;'Raw Data'!L38), 'Raw Data'!G38, 0)</f>
        <v>0</v>
      </c>
      <c r="W43">
        <f>SUM('Hidden Analysis'!S44:T44)</f>
        <v>0</v>
      </c>
      <c r="X43">
        <f>SUM('Hidden Analysis'!U44:V44)</f>
        <v>0</v>
      </c>
    </row>
    <row r="44" spans="1:24" x14ac:dyDescent="0.3">
      <c r="A44" s="2">
        <f>'Raw Data'!M39</f>
        <v>0</v>
      </c>
      <c r="B44">
        <f>IF('Raw Data'!L39&gt;'Raw Data'!K39, 'Raw Data'!F39, 0)</f>
        <v>0</v>
      </c>
      <c r="C44">
        <f>IF('Raw Data'!K39&gt;'Raw Data'!L39, 'Raw Data'!C39, 0)</f>
        <v>0</v>
      </c>
      <c r="D44">
        <f t="shared" si="4"/>
        <v>0</v>
      </c>
      <c r="E44">
        <f>SUM('Hidden Analysis'!A45:B45)</f>
        <v>0</v>
      </c>
      <c r="F44">
        <f>SUM('Hidden Analysis'!C45:D45)</f>
        <v>0</v>
      </c>
      <c r="G44">
        <f>IF(AND('Raw Data'!F39&lt;'Raw Data'!C39, 'Raw Data'!L39&gt;'Raw Data'!K39), 'Raw Data'!F39, 0)</f>
        <v>0</v>
      </c>
      <c r="H44">
        <f>IF(AND('Raw Data'!F39&gt;'Raw Data'!C39, 'Raw Data'!L39&lt;'Raw Data'!K39), 'Raw Data'!C39, 0)</f>
        <v>0</v>
      </c>
      <c r="I44">
        <f t="shared" si="5"/>
        <v>0</v>
      </c>
      <c r="J44">
        <f>IF(AND('Raw Data'!F39&gt;'Raw Data'!C39, 'Raw Data'!L39&gt;'Raw Data'!K39), 'Raw Data'!F39, 0)</f>
        <v>0</v>
      </c>
      <c r="K44">
        <f>IF(AND('Raw Data'!F39&lt;'Raw Data'!C39, 'Raw Data'!L39&lt;'Raw Data'!K39), 'Raw Data'!C39, 0)</f>
        <v>0</v>
      </c>
      <c r="L44">
        <f>IF('Raw Data'!L39-'Raw Data'!K39&gt;3, 'Raw Data'!J39, 0)</f>
        <v>0</v>
      </c>
      <c r="M44">
        <f>IF('Raw Data'!K39-'Raw Data'!L39&gt;3, 'Raw Data'!I39, 0)</f>
        <v>0</v>
      </c>
      <c r="N44">
        <f>IF('Raw Data'!L39-'Raw Data'!K39&gt;3, 'Raw Data'!J39, IF('Raw Data'!K39-'Raw Data'!L39&gt;3, 'Raw Data'!I39, 0))</f>
        <v>0</v>
      </c>
      <c r="O44">
        <f>IF(ISBLANK('Raw Data'!L39), 0, IF(ABS('Raw Data'!L39-'Raw Data'!K39)&lt;4, 'Raw Data'!H39, IF(ABS('Raw Data'!K39-'Raw Data'!L39)&lt;4, 'Raw Data'!G39, 0)))</f>
        <v>0</v>
      </c>
      <c r="P44">
        <f>SUM('Hidden Analysis'!E45:H45)</f>
        <v>0</v>
      </c>
      <c r="Q44">
        <f>SUM('Hidden Analysis'!I45:L45)</f>
        <v>0</v>
      </c>
      <c r="R44">
        <f>SUM('Hidden Analysis'!M45:P45)</f>
        <v>0</v>
      </c>
      <c r="S44">
        <f>SUM('Hidden Analysis'!Q45:R45)</f>
        <v>0</v>
      </c>
      <c r="T44">
        <f>IF(AND('Raw Data'!F39&lt;1.5, 'Raw Data'!L39&gt;'Raw Data'!K39, 'Raw Data'!L39-'Raw Data'!K39&gt;3), 'Raw Data'!F39, 0)</f>
        <v>0</v>
      </c>
      <c r="U44">
        <f>IF(AND('Raw Data'!L39-'Raw Data'!K39&lt;4, 'Raw Data'!L39&gt;'Raw Data'!K39), 'Raw Data'!H39, 0)</f>
        <v>0</v>
      </c>
      <c r="V44">
        <f>IF(AND('Raw Data'!K39-'Raw Data'!L39&lt;4, 'Raw Data'!K39&gt;'Raw Data'!L39), 'Raw Data'!G39, 0)</f>
        <v>0</v>
      </c>
      <c r="W44">
        <f>SUM('Hidden Analysis'!S45:T45)</f>
        <v>0</v>
      </c>
      <c r="X44">
        <f>SUM('Hidden Analysis'!U45:V45)</f>
        <v>0</v>
      </c>
    </row>
    <row r="45" spans="1:24" x14ac:dyDescent="0.3">
      <c r="A45" s="2">
        <f>'Raw Data'!M40</f>
        <v>0</v>
      </c>
      <c r="B45">
        <f>IF('Raw Data'!L40&gt;'Raw Data'!K40, 'Raw Data'!F40, 0)</f>
        <v>0</v>
      </c>
      <c r="C45">
        <f>IF('Raw Data'!K40&gt;'Raw Data'!L40, 'Raw Data'!C40, 0)</f>
        <v>0</v>
      </c>
      <c r="D45">
        <f t="shared" si="4"/>
        <v>0</v>
      </c>
      <c r="E45">
        <f>SUM('Hidden Analysis'!A46:B46)</f>
        <v>0</v>
      </c>
      <c r="F45">
        <f>SUM('Hidden Analysis'!C46:D46)</f>
        <v>0</v>
      </c>
      <c r="G45">
        <f>IF(AND('Raw Data'!F40&lt;'Raw Data'!C40, 'Raw Data'!L40&gt;'Raw Data'!K40), 'Raw Data'!F40, 0)</f>
        <v>0</v>
      </c>
      <c r="H45">
        <f>IF(AND('Raw Data'!F40&gt;'Raw Data'!C40, 'Raw Data'!L40&lt;'Raw Data'!K40), 'Raw Data'!C40, 0)</f>
        <v>0</v>
      </c>
      <c r="I45">
        <f t="shared" si="5"/>
        <v>0</v>
      </c>
      <c r="J45">
        <f>IF(AND('Raw Data'!F40&gt;'Raw Data'!C40, 'Raw Data'!L40&gt;'Raw Data'!K40), 'Raw Data'!F40, 0)</f>
        <v>0</v>
      </c>
      <c r="K45">
        <f>IF(AND('Raw Data'!F40&lt;'Raw Data'!C40, 'Raw Data'!L40&lt;'Raw Data'!K40), 'Raw Data'!C40, 0)</f>
        <v>0</v>
      </c>
      <c r="L45">
        <f>IF('Raw Data'!L40-'Raw Data'!K40&gt;3, 'Raw Data'!J40, 0)</f>
        <v>0</v>
      </c>
      <c r="M45">
        <f>IF('Raw Data'!K40-'Raw Data'!L40&gt;3, 'Raw Data'!I40, 0)</f>
        <v>0</v>
      </c>
      <c r="N45">
        <f>IF('Raw Data'!L40-'Raw Data'!K40&gt;3, 'Raw Data'!J40, IF('Raw Data'!K40-'Raw Data'!L40&gt;3, 'Raw Data'!I40, 0))</f>
        <v>0</v>
      </c>
      <c r="O45">
        <f>IF(ISBLANK('Raw Data'!L40), 0, IF(ABS('Raw Data'!L40-'Raw Data'!K40)&lt;4, 'Raw Data'!H40, IF(ABS('Raw Data'!K40-'Raw Data'!L40)&lt;4, 'Raw Data'!G40, 0)))</f>
        <v>0</v>
      </c>
      <c r="P45">
        <f>SUM('Hidden Analysis'!E46:H46)</f>
        <v>0</v>
      </c>
      <c r="Q45">
        <f>SUM('Hidden Analysis'!I46:L46)</f>
        <v>0</v>
      </c>
      <c r="R45">
        <f>SUM('Hidden Analysis'!M46:P46)</f>
        <v>0</v>
      </c>
      <c r="S45">
        <f>SUM('Hidden Analysis'!Q46:R46)</f>
        <v>0</v>
      </c>
      <c r="T45">
        <f>IF(AND('Raw Data'!F40&lt;1.5, 'Raw Data'!L40&gt;'Raw Data'!K40, 'Raw Data'!L40-'Raw Data'!K40&gt;3), 'Raw Data'!F40, 0)</f>
        <v>0</v>
      </c>
      <c r="U45">
        <f>IF(AND('Raw Data'!L40-'Raw Data'!K40&lt;4, 'Raw Data'!L40&gt;'Raw Data'!K40), 'Raw Data'!H40, 0)</f>
        <v>0</v>
      </c>
      <c r="V45">
        <f>IF(AND('Raw Data'!K40-'Raw Data'!L40&lt;4, 'Raw Data'!K40&gt;'Raw Data'!L40), 'Raw Data'!G40, 0)</f>
        <v>0</v>
      </c>
      <c r="W45">
        <f>SUM('Hidden Analysis'!S46:T46)</f>
        <v>0</v>
      </c>
      <c r="X45">
        <f>SUM('Hidden Analysis'!U46:V46)</f>
        <v>0</v>
      </c>
    </row>
    <row r="46" spans="1:24" x14ac:dyDescent="0.3">
      <c r="A46" s="2">
        <f>'Raw Data'!M41</f>
        <v>0</v>
      </c>
      <c r="B46">
        <f>IF('Raw Data'!L41&gt;'Raw Data'!K41, 'Raw Data'!F41, 0)</f>
        <v>0</v>
      </c>
      <c r="C46">
        <f>IF('Raw Data'!K41&gt;'Raw Data'!L41, 'Raw Data'!C41, 0)</f>
        <v>0</v>
      </c>
      <c r="D46">
        <f t="shared" si="4"/>
        <v>0</v>
      </c>
      <c r="E46">
        <f>SUM('Hidden Analysis'!A47:B47)</f>
        <v>0</v>
      </c>
      <c r="F46">
        <f>SUM('Hidden Analysis'!C47:D47)</f>
        <v>0</v>
      </c>
      <c r="G46">
        <f>IF(AND('Raw Data'!F41&lt;'Raw Data'!C41, 'Raw Data'!L41&gt;'Raw Data'!K41), 'Raw Data'!F41, 0)</f>
        <v>0</v>
      </c>
      <c r="H46">
        <f>IF(AND('Raw Data'!F41&gt;'Raw Data'!C41, 'Raw Data'!L41&lt;'Raw Data'!K41), 'Raw Data'!C41, 0)</f>
        <v>0</v>
      </c>
      <c r="I46">
        <f t="shared" si="5"/>
        <v>0</v>
      </c>
      <c r="J46">
        <f>IF(AND('Raw Data'!F41&gt;'Raw Data'!C41, 'Raw Data'!L41&gt;'Raw Data'!K41), 'Raw Data'!F41, 0)</f>
        <v>0</v>
      </c>
      <c r="K46">
        <f>IF(AND('Raw Data'!F41&lt;'Raw Data'!C41, 'Raw Data'!L41&lt;'Raw Data'!K41), 'Raw Data'!C41, 0)</f>
        <v>0</v>
      </c>
      <c r="L46">
        <f>IF('Raw Data'!L41-'Raw Data'!K41&gt;3, 'Raw Data'!J41, 0)</f>
        <v>0</v>
      </c>
      <c r="M46">
        <f>IF('Raw Data'!K41-'Raw Data'!L41&gt;3, 'Raw Data'!I41, 0)</f>
        <v>0</v>
      </c>
      <c r="N46">
        <f>IF('Raw Data'!L41-'Raw Data'!K41&gt;3, 'Raw Data'!J41, IF('Raw Data'!K41-'Raw Data'!L41&gt;3, 'Raw Data'!I41, 0))</f>
        <v>0</v>
      </c>
      <c r="O46">
        <f>IF(ISBLANK('Raw Data'!L41), 0, IF(ABS('Raw Data'!L41-'Raw Data'!K41)&lt;4, 'Raw Data'!H41, IF(ABS('Raw Data'!K41-'Raw Data'!L41)&lt;4, 'Raw Data'!G41, 0)))</f>
        <v>0</v>
      </c>
      <c r="P46">
        <f>SUM('Hidden Analysis'!E47:H47)</f>
        <v>0</v>
      </c>
      <c r="Q46">
        <f>SUM('Hidden Analysis'!I47:L47)</f>
        <v>0</v>
      </c>
      <c r="R46">
        <f>SUM('Hidden Analysis'!M47:P47)</f>
        <v>0</v>
      </c>
      <c r="S46">
        <f>SUM('Hidden Analysis'!Q47:R47)</f>
        <v>0</v>
      </c>
      <c r="T46">
        <f>IF(AND('Raw Data'!F41&lt;1.5, 'Raw Data'!L41&gt;'Raw Data'!K41, 'Raw Data'!L41-'Raw Data'!K41&gt;3), 'Raw Data'!F41, 0)</f>
        <v>0</v>
      </c>
      <c r="U46">
        <f>IF(AND('Raw Data'!L41-'Raw Data'!K41&lt;4, 'Raw Data'!L41&gt;'Raw Data'!K41), 'Raw Data'!H41, 0)</f>
        <v>0</v>
      </c>
      <c r="V46">
        <f>IF(AND('Raw Data'!K41-'Raw Data'!L41&lt;4, 'Raw Data'!K41&gt;'Raw Data'!L41), 'Raw Data'!G41, 0)</f>
        <v>0</v>
      </c>
      <c r="W46">
        <f>SUM('Hidden Analysis'!S47:T47)</f>
        <v>0</v>
      </c>
      <c r="X46">
        <f>SUM('Hidden Analysis'!U47:V47)</f>
        <v>0</v>
      </c>
    </row>
    <row r="47" spans="1:24" x14ac:dyDescent="0.3">
      <c r="A47" s="2">
        <f>'Raw Data'!M42</f>
        <v>0</v>
      </c>
      <c r="B47">
        <f>IF('Raw Data'!L42&gt;'Raw Data'!K42, 'Raw Data'!F42, 0)</f>
        <v>0</v>
      </c>
      <c r="C47">
        <f>IF('Raw Data'!K42&gt;'Raw Data'!L42, 'Raw Data'!C42, 0)</f>
        <v>0</v>
      </c>
      <c r="D47">
        <f t="shared" si="4"/>
        <v>0</v>
      </c>
      <c r="E47">
        <f>SUM('Hidden Analysis'!A48:B48)</f>
        <v>0</v>
      </c>
      <c r="F47">
        <f>SUM('Hidden Analysis'!C48:D48)</f>
        <v>0</v>
      </c>
      <c r="G47">
        <f>IF(AND('Raw Data'!F42&lt;'Raw Data'!C42, 'Raw Data'!L42&gt;'Raw Data'!K42), 'Raw Data'!F42, 0)</f>
        <v>0</v>
      </c>
      <c r="H47">
        <f>IF(AND('Raw Data'!F42&gt;'Raw Data'!C42, 'Raw Data'!L42&lt;'Raw Data'!K42), 'Raw Data'!C42, 0)</f>
        <v>0</v>
      </c>
      <c r="I47">
        <f t="shared" si="5"/>
        <v>0</v>
      </c>
      <c r="J47">
        <f>IF(AND('Raw Data'!F42&gt;'Raw Data'!C42, 'Raw Data'!L42&gt;'Raw Data'!K42), 'Raw Data'!F42, 0)</f>
        <v>0</v>
      </c>
      <c r="K47">
        <f>IF(AND('Raw Data'!F42&lt;'Raw Data'!C42, 'Raw Data'!L42&lt;'Raw Data'!K42), 'Raw Data'!C42, 0)</f>
        <v>0</v>
      </c>
      <c r="L47">
        <f>IF('Raw Data'!L42-'Raw Data'!K42&gt;3, 'Raw Data'!J42, 0)</f>
        <v>0</v>
      </c>
      <c r="M47">
        <f>IF('Raw Data'!K42-'Raw Data'!L42&gt;3, 'Raw Data'!I42, 0)</f>
        <v>0</v>
      </c>
      <c r="N47">
        <f>IF('Raw Data'!L42-'Raw Data'!K42&gt;3, 'Raw Data'!J42, IF('Raw Data'!K42-'Raw Data'!L42&gt;3, 'Raw Data'!I42, 0))</f>
        <v>0</v>
      </c>
      <c r="O47">
        <f>IF(ISBLANK('Raw Data'!L42), 0, IF(ABS('Raw Data'!L42-'Raw Data'!K42)&lt;4, 'Raw Data'!H42, IF(ABS('Raw Data'!K42-'Raw Data'!L42)&lt;4, 'Raw Data'!G42, 0)))</f>
        <v>0</v>
      </c>
      <c r="P47">
        <f>SUM('Hidden Analysis'!E48:H48)</f>
        <v>0</v>
      </c>
      <c r="Q47">
        <f>SUM('Hidden Analysis'!I48:L48)</f>
        <v>0</v>
      </c>
      <c r="R47">
        <f>SUM('Hidden Analysis'!M48:P48)</f>
        <v>0</v>
      </c>
      <c r="S47">
        <f>SUM('Hidden Analysis'!Q48:R48)</f>
        <v>0</v>
      </c>
      <c r="T47">
        <f>IF(AND('Raw Data'!F42&lt;1.5, 'Raw Data'!L42&gt;'Raw Data'!K42, 'Raw Data'!L42-'Raw Data'!K42&gt;3), 'Raw Data'!F42, 0)</f>
        <v>0</v>
      </c>
      <c r="U47">
        <f>IF(AND('Raw Data'!L42-'Raw Data'!K42&lt;4, 'Raw Data'!L42&gt;'Raw Data'!K42), 'Raw Data'!H42, 0)</f>
        <v>0</v>
      </c>
      <c r="V47">
        <f>IF(AND('Raw Data'!K42-'Raw Data'!L42&lt;4, 'Raw Data'!K42&gt;'Raw Data'!L42), 'Raw Data'!G42, 0)</f>
        <v>0</v>
      </c>
      <c r="W47">
        <f>SUM('Hidden Analysis'!S48:T48)</f>
        <v>0</v>
      </c>
      <c r="X47">
        <f>SUM('Hidden Analysis'!U48:V48)</f>
        <v>0</v>
      </c>
    </row>
    <row r="48" spans="1:24" x14ac:dyDescent="0.3">
      <c r="A48" s="2">
        <f>'Raw Data'!M43</f>
        <v>0</v>
      </c>
      <c r="B48">
        <f>IF('Raw Data'!L43&gt;'Raw Data'!K43, 'Raw Data'!F43, 0)</f>
        <v>0</v>
      </c>
      <c r="C48">
        <f>IF('Raw Data'!K43&gt;'Raw Data'!L43, 'Raw Data'!C43, 0)</f>
        <v>0</v>
      </c>
      <c r="D48">
        <f t="shared" si="4"/>
        <v>0</v>
      </c>
      <c r="E48">
        <f>SUM('Hidden Analysis'!A49:B49)</f>
        <v>0</v>
      </c>
      <c r="F48">
        <f>SUM('Hidden Analysis'!C49:D49)</f>
        <v>0</v>
      </c>
      <c r="G48">
        <f>IF(AND('Raw Data'!F43&lt;'Raw Data'!C43, 'Raw Data'!L43&gt;'Raw Data'!K43), 'Raw Data'!F43, 0)</f>
        <v>0</v>
      </c>
      <c r="H48">
        <f>IF(AND('Raw Data'!F43&gt;'Raw Data'!C43, 'Raw Data'!L43&lt;'Raw Data'!K43), 'Raw Data'!C43, 0)</f>
        <v>0</v>
      </c>
      <c r="I48">
        <f t="shared" si="5"/>
        <v>0</v>
      </c>
      <c r="J48">
        <f>IF(AND('Raw Data'!F43&gt;'Raw Data'!C43, 'Raw Data'!L43&gt;'Raw Data'!K43), 'Raw Data'!F43, 0)</f>
        <v>0</v>
      </c>
      <c r="K48">
        <f>IF(AND('Raw Data'!F43&lt;'Raw Data'!C43, 'Raw Data'!L43&lt;'Raw Data'!K43), 'Raw Data'!C43, 0)</f>
        <v>0</v>
      </c>
      <c r="L48">
        <f>IF('Raw Data'!L43-'Raw Data'!K43&gt;3, 'Raw Data'!J43, 0)</f>
        <v>0</v>
      </c>
      <c r="M48">
        <f>IF('Raw Data'!K43-'Raw Data'!L43&gt;3, 'Raw Data'!I43, 0)</f>
        <v>0</v>
      </c>
      <c r="N48">
        <f>IF('Raw Data'!L43-'Raw Data'!K43&gt;3, 'Raw Data'!J43, IF('Raw Data'!K43-'Raw Data'!L43&gt;3, 'Raw Data'!I43, 0))</f>
        <v>0</v>
      </c>
      <c r="O48">
        <f>IF(ISBLANK('Raw Data'!L43), 0, IF(ABS('Raw Data'!L43-'Raw Data'!K43)&lt;4, 'Raw Data'!H43, IF(ABS('Raw Data'!K43-'Raw Data'!L43)&lt;4, 'Raw Data'!G43, 0)))</f>
        <v>0</v>
      </c>
      <c r="P48">
        <f>SUM('Hidden Analysis'!E49:H49)</f>
        <v>0</v>
      </c>
      <c r="Q48">
        <f>SUM('Hidden Analysis'!I49:L49)</f>
        <v>0</v>
      </c>
      <c r="R48">
        <f>SUM('Hidden Analysis'!M49:P49)</f>
        <v>0</v>
      </c>
      <c r="S48">
        <f>SUM('Hidden Analysis'!Q49:R49)</f>
        <v>0</v>
      </c>
      <c r="T48">
        <f>IF(AND('Raw Data'!F43&lt;1.5, 'Raw Data'!L43&gt;'Raw Data'!K43, 'Raw Data'!L43-'Raw Data'!K43&gt;3), 'Raw Data'!F43, 0)</f>
        <v>0</v>
      </c>
      <c r="U48">
        <f>IF(AND('Raw Data'!L43-'Raw Data'!K43&lt;4, 'Raw Data'!L43&gt;'Raw Data'!K43), 'Raw Data'!H43, 0)</f>
        <v>0</v>
      </c>
      <c r="V48">
        <f>IF(AND('Raw Data'!K43-'Raw Data'!L43&lt;4, 'Raw Data'!K43&gt;'Raw Data'!L43), 'Raw Data'!G43, 0)</f>
        <v>0</v>
      </c>
      <c r="W48">
        <f>SUM('Hidden Analysis'!S49:T49)</f>
        <v>0</v>
      </c>
      <c r="X48">
        <f>SUM('Hidden Analysis'!U49:V49)</f>
        <v>0</v>
      </c>
    </row>
    <row r="49" spans="1:24" x14ac:dyDescent="0.3">
      <c r="A49" s="2">
        <f>'Raw Data'!M44</f>
        <v>0</v>
      </c>
      <c r="B49">
        <f>IF('Raw Data'!L44&gt;'Raw Data'!K44, 'Raw Data'!F44, 0)</f>
        <v>0</v>
      </c>
      <c r="C49">
        <f>IF('Raw Data'!K44&gt;'Raw Data'!L44, 'Raw Data'!C44, 0)</f>
        <v>0</v>
      </c>
      <c r="D49">
        <f t="shared" si="4"/>
        <v>0</v>
      </c>
      <c r="E49">
        <f>SUM('Hidden Analysis'!A50:B50)</f>
        <v>0</v>
      </c>
      <c r="F49">
        <f>SUM('Hidden Analysis'!C50:D50)</f>
        <v>0</v>
      </c>
      <c r="G49">
        <f>IF(AND('Raw Data'!F44&lt;'Raw Data'!C44, 'Raw Data'!L44&gt;'Raw Data'!K44), 'Raw Data'!F44, 0)</f>
        <v>0</v>
      </c>
      <c r="H49">
        <f>IF(AND('Raw Data'!F44&gt;'Raw Data'!C44, 'Raw Data'!L44&lt;'Raw Data'!K44), 'Raw Data'!C44, 0)</f>
        <v>0</v>
      </c>
      <c r="I49">
        <f t="shared" si="5"/>
        <v>0</v>
      </c>
      <c r="J49">
        <f>IF(AND('Raw Data'!F44&gt;'Raw Data'!C44, 'Raw Data'!L44&gt;'Raw Data'!K44), 'Raw Data'!F44, 0)</f>
        <v>0</v>
      </c>
      <c r="K49">
        <f>IF(AND('Raw Data'!F44&lt;'Raw Data'!C44, 'Raw Data'!L44&lt;'Raw Data'!K44), 'Raw Data'!C44, 0)</f>
        <v>0</v>
      </c>
      <c r="L49">
        <f>IF('Raw Data'!L44-'Raw Data'!K44&gt;3, 'Raw Data'!J44, 0)</f>
        <v>0</v>
      </c>
      <c r="M49">
        <f>IF('Raw Data'!K44-'Raw Data'!L44&gt;3, 'Raw Data'!I44, 0)</f>
        <v>0</v>
      </c>
      <c r="N49">
        <f>IF('Raw Data'!L44-'Raw Data'!K44&gt;3, 'Raw Data'!J44, IF('Raw Data'!K44-'Raw Data'!L44&gt;3, 'Raw Data'!I44, 0))</f>
        <v>0</v>
      </c>
      <c r="O49">
        <f>IF(ISBLANK('Raw Data'!L44), 0, IF(ABS('Raw Data'!L44-'Raw Data'!K44)&lt;4, 'Raw Data'!H44, IF(ABS('Raw Data'!K44-'Raw Data'!L44)&lt;4, 'Raw Data'!G44, 0)))</f>
        <v>0</v>
      </c>
      <c r="P49">
        <f>SUM('Hidden Analysis'!E50:H50)</f>
        <v>0</v>
      </c>
      <c r="Q49">
        <f>SUM('Hidden Analysis'!I50:L50)</f>
        <v>0</v>
      </c>
      <c r="R49">
        <f>SUM('Hidden Analysis'!M50:P50)</f>
        <v>0</v>
      </c>
      <c r="S49">
        <f>SUM('Hidden Analysis'!Q50:R50)</f>
        <v>0</v>
      </c>
      <c r="T49">
        <f>IF(AND('Raw Data'!F44&lt;1.5, 'Raw Data'!L44&gt;'Raw Data'!K44, 'Raw Data'!L44-'Raw Data'!K44&gt;3), 'Raw Data'!F44, 0)</f>
        <v>0</v>
      </c>
      <c r="U49">
        <f>IF(AND('Raw Data'!L44-'Raw Data'!K44&lt;4, 'Raw Data'!L44&gt;'Raw Data'!K44), 'Raw Data'!H44, 0)</f>
        <v>0</v>
      </c>
      <c r="V49">
        <f>IF(AND('Raw Data'!K44-'Raw Data'!L44&lt;4, 'Raw Data'!K44&gt;'Raw Data'!L44), 'Raw Data'!G44, 0)</f>
        <v>0</v>
      </c>
      <c r="W49">
        <f>SUM('Hidden Analysis'!S50:T50)</f>
        <v>0</v>
      </c>
      <c r="X49">
        <f>SUM('Hidden Analysis'!U50:V50)</f>
        <v>0</v>
      </c>
    </row>
    <row r="50" spans="1:24" x14ac:dyDescent="0.3">
      <c r="A50" s="2">
        <f>'Raw Data'!M45</f>
        <v>0</v>
      </c>
      <c r="B50">
        <f>IF('Raw Data'!L45&gt;'Raw Data'!K45, 'Raw Data'!F45, 0)</f>
        <v>0</v>
      </c>
      <c r="C50">
        <f>IF('Raw Data'!K45&gt;'Raw Data'!L45, 'Raw Data'!C45, 0)</f>
        <v>0</v>
      </c>
      <c r="D50">
        <f t="shared" si="4"/>
        <v>0</v>
      </c>
      <c r="E50">
        <f>SUM('Hidden Analysis'!A51:B51)</f>
        <v>0</v>
      </c>
      <c r="F50">
        <f>SUM('Hidden Analysis'!C51:D51)</f>
        <v>0</v>
      </c>
      <c r="G50">
        <f>IF(AND('Raw Data'!F45&lt;'Raw Data'!C45, 'Raw Data'!L45&gt;'Raw Data'!K45), 'Raw Data'!F45, 0)</f>
        <v>0</v>
      </c>
      <c r="H50">
        <f>IF(AND('Raw Data'!F45&gt;'Raw Data'!C45, 'Raw Data'!L45&lt;'Raw Data'!K45), 'Raw Data'!C45, 0)</f>
        <v>0</v>
      </c>
      <c r="I50">
        <f t="shared" si="5"/>
        <v>0</v>
      </c>
      <c r="J50">
        <f>IF(AND('Raw Data'!F45&gt;'Raw Data'!C45, 'Raw Data'!L45&gt;'Raw Data'!K45), 'Raw Data'!F45, 0)</f>
        <v>0</v>
      </c>
      <c r="K50">
        <f>IF(AND('Raw Data'!F45&lt;'Raw Data'!C45, 'Raw Data'!L45&lt;'Raw Data'!K45), 'Raw Data'!C45, 0)</f>
        <v>0</v>
      </c>
      <c r="L50">
        <f>IF('Raw Data'!L45-'Raw Data'!K45&gt;3, 'Raw Data'!J45, 0)</f>
        <v>0</v>
      </c>
      <c r="M50">
        <f>IF('Raw Data'!K45-'Raw Data'!L45&gt;3, 'Raw Data'!I45, 0)</f>
        <v>0</v>
      </c>
      <c r="N50">
        <f>IF('Raw Data'!L45-'Raw Data'!K45&gt;3, 'Raw Data'!J45, IF('Raw Data'!K45-'Raw Data'!L45&gt;3, 'Raw Data'!I45, 0))</f>
        <v>0</v>
      </c>
      <c r="O50">
        <f>IF(ISBLANK('Raw Data'!L45), 0, IF(ABS('Raw Data'!L45-'Raw Data'!K45)&lt;4, 'Raw Data'!H45, IF(ABS('Raw Data'!K45-'Raw Data'!L45)&lt;4, 'Raw Data'!G45, 0)))</f>
        <v>0</v>
      </c>
      <c r="P50">
        <f>SUM('Hidden Analysis'!E51:H51)</f>
        <v>0</v>
      </c>
      <c r="Q50">
        <f>SUM('Hidden Analysis'!I51:L51)</f>
        <v>0</v>
      </c>
      <c r="R50">
        <f>SUM('Hidden Analysis'!M51:P51)</f>
        <v>0</v>
      </c>
      <c r="S50">
        <f>SUM('Hidden Analysis'!Q51:R51)</f>
        <v>0</v>
      </c>
      <c r="T50">
        <f>IF(AND('Raw Data'!F45&lt;1.5, 'Raw Data'!L45&gt;'Raw Data'!K45, 'Raw Data'!L45-'Raw Data'!K45&gt;3), 'Raw Data'!F45, 0)</f>
        <v>0</v>
      </c>
      <c r="U50">
        <f>IF(AND('Raw Data'!L45-'Raw Data'!K45&lt;4, 'Raw Data'!L45&gt;'Raw Data'!K45), 'Raw Data'!H45, 0)</f>
        <v>0</v>
      </c>
      <c r="V50">
        <f>IF(AND('Raw Data'!K45-'Raw Data'!L45&lt;4, 'Raw Data'!K45&gt;'Raw Data'!L45), 'Raw Data'!G45, 0)</f>
        <v>0</v>
      </c>
      <c r="W50">
        <f>SUM('Hidden Analysis'!S51:T51)</f>
        <v>0</v>
      </c>
      <c r="X50">
        <f>SUM('Hidden Analysis'!U51:V51)</f>
        <v>0</v>
      </c>
    </row>
    <row r="51" spans="1:24" x14ac:dyDescent="0.3">
      <c r="A51" s="2">
        <f>'Raw Data'!M46</f>
        <v>0</v>
      </c>
      <c r="B51">
        <f>IF('Raw Data'!L46&gt;'Raw Data'!K46, 'Raw Data'!F46, 0)</f>
        <v>0</v>
      </c>
      <c r="C51">
        <f>IF('Raw Data'!K46&gt;'Raw Data'!L46, 'Raw Data'!C46, 0)</f>
        <v>0</v>
      </c>
      <c r="D51">
        <f t="shared" si="4"/>
        <v>0</v>
      </c>
      <c r="E51">
        <f>SUM('Hidden Analysis'!A52:B52)</f>
        <v>0</v>
      </c>
      <c r="F51">
        <f>SUM('Hidden Analysis'!C52:D52)</f>
        <v>0</v>
      </c>
      <c r="G51">
        <f>IF(AND('Raw Data'!F46&lt;'Raw Data'!C46, 'Raw Data'!L46&gt;'Raw Data'!K46), 'Raw Data'!F46, 0)</f>
        <v>0</v>
      </c>
      <c r="H51">
        <f>IF(AND('Raw Data'!F46&gt;'Raw Data'!C46, 'Raw Data'!L46&lt;'Raw Data'!K46), 'Raw Data'!C46, 0)</f>
        <v>0</v>
      </c>
      <c r="I51">
        <f t="shared" si="5"/>
        <v>0</v>
      </c>
      <c r="J51">
        <f>IF(AND('Raw Data'!F46&gt;'Raw Data'!C46, 'Raw Data'!L46&gt;'Raw Data'!K46), 'Raw Data'!F46, 0)</f>
        <v>0</v>
      </c>
      <c r="K51">
        <f>IF(AND('Raw Data'!F46&lt;'Raw Data'!C46, 'Raw Data'!L46&lt;'Raw Data'!K46), 'Raw Data'!C46, 0)</f>
        <v>0</v>
      </c>
      <c r="L51">
        <f>IF('Raw Data'!L46-'Raw Data'!K46&gt;3, 'Raw Data'!J46, 0)</f>
        <v>0</v>
      </c>
      <c r="M51">
        <f>IF('Raw Data'!K46-'Raw Data'!L46&gt;3, 'Raw Data'!I46, 0)</f>
        <v>0</v>
      </c>
      <c r="N51">
        <f>IF('Raw Data'!L46-'Raw Data'!K46&gt;3, 'Raw Data'!J46, IF('Raw Data'!K46-'Raw Data'!L46&gt;3, 'Raw Data'!I46, 0))</f>
        <v>0</v>
      </c>
      <c r="O51">
        <f>IF(ISBLANK('Raw Data'!L46), 0, IF(ABS('Raw Data'!L46-'Raw Data'!K46)&lt;4, 'Raw Data'!H46, IF(ABS('Raw Data'!K46-'Raw Data'!L46)&lt;4, 'Raw Data'!G46, 0)))</f>
        <v>0</v>
      </c>
      <c r="P51">
        <f>SUM('Hidden Analysis'!E52:H52)</f>
        <v>0</v>
      </c>
      <c r="Q51">
        <f>SUM('Hidden Analysis'!I52:L52)</f>
        <v>0</v>
      </c>
      <c r="R51">
        <f>SUM('Hidden Analysis'!M52:P52)</f>
        <v>0</v>
      </c>
      <c r="S51">
        <f>SUM('Hidden Analysis'!Q52:R52)</f>
        <v>0</v>
      </c>
      <c r="T51">
        <f>IF(AND('Raw Data'!F46&lt;1.5, 'Raw Data'!L46&gt;'Raw Data'!K46, 'Raw Data'!L46-'Raw Data'!K46&gt;3), 'Raw Data'!F46, 0)</f>
        <v>0</v>
      </c>
      <c r="U51">
        <f>IF(AND('Raw Data'!L46-'Raw Data'!K46&lt;4, 'Raw Data'!L46&gt;'Raw Data'!K46), 'Raw Data'!H46, 0)</f>
        <v>0</v>
      </c>
      <c r="V51">
        <f>IF(AND('Raw Data'!K46-'Raw Data'!L46&lt;4, 'Raw Data'!K46&gt;'Raw Data'!L46), 'Raw Data'!G46, 0)</f>
        <v>0</v>
      </c>
      <c r="W51">
        <f>SUM('Hidden Analysis'!S52:T52)</f>
        <v>0</v>
      </c>
      <c r="X51">
        <f>SUM('Hidden Analysis'!U52:V52)</f>
        <v>0</v>
      </c>
    </row>
    <row r="52" spans="1:24" x14ac:dyDescent="0.3">
      <c r="A52" s="2">
        <f>'Raw Data'!M47</f>
        <v>0</v>
      </c>
      <c r="B52">
        <f>IF('Raw Data'!L47&gt;'Raw Data'!K47, 'Raw Data'!F47, 0)</f>
        <v>0</v>
      </c>
      <c r="C52">
        <f>IF('Raw Data'!K47&gt;'Raw Data'!L47, 'Raw Data'!C47, 0)</f>
        <v>0</v>
      </c>
      <c r="D52">
        <f t="shared" si="4"/>
        <v>0</v>
      </c>
      <c r="E52">
        <f>SUM('Hidden Analysis'!A53:B53)</f>
        <v>0</v>
      </c>
      <c r="F52">
        <f>SUM('Hidden Analysis'!C53:D53)</f>
        <v>0</v>
      </c>
      <c r="G52">
        <f>IF(AND('Raw Data'!F47&lt;'Raw Data'!C47, 'Raw Data'!L47&gt;'Raw Data'!K47), 'Raw Data'!F47, 0)</f>
        <v>0</v>
      </c>
      <c r="H52">
        <f>IF(AND('Raw Data'!F47&gt;'Raw Data'!C47, 'Raw Data'!L47&lt;'Raw Data'!K47), 'Raw Data'!C47, 0)</f>
        <v>0</v>
      </c>
      <c r="I52">
        <f t="shared" si="5"/>
        <v>0</v>
      </c>
      <c r="J52">
        <f>IF(AND('Raw Data'!F47&gt;'Raw Data'!C47, 'Raw Data'!L47&gt;'Raw Data'!K47), 'Raw Data'!F47, 0)</f>
        <v>0</v>
      </c>
      <c r="K52">
        <f>IF(AND('Raw Data'!F47&lt;'Raw Data'!C47, 'Raw Data'!L47&lt;'Raw Data'!K47), 'Raw Data'!C47, 0)</f>
        <v>0</v>
      </c>
      <c r="L52">
        <f>IF('Raw Data'!L47-'Raw Data'!K47&gt;3, 'Raw Data'!J47, 0)</f>
        <v>0</v>
      </c>
      <c r="M52">
        <f>IF('Raw Data'!K47-'Raw Data'!L47&gt;3, 'Raw Data'!I47, 0)</f>
        <v>0</v>
      </c>
      <c r="N52">
        <f>IF('Raw Data'!L47-'Raw Data'!K47&gt;3, 'Raw Data'!J47, IF('Raw Data'!K47-'Raw Data'!L47&gt;3, 'Raw Data'!I47, 0))</f>
        <v>0</v>
      </c>
      <c r="O52">
        <f>IF(ISBLANK('Raw Data'!L47), 0, IF(ABS('Raw Data'!L47-'Raw Data'!K47)&lt;4, 'Raw Data'!H47, IF(ABS('Raw Data'!K47-'Raw Data'!L47)&lt;4, 'Raw Data'!G47, 0)))</f>
        <v>0</v>
      </c>
      <c r="P52">
        <f>SUM('Hidden Analysis'!E53:H53)</f>
        <v>0</v>
      </c>
      <c r="Q52">
        <f>SUM('Hidden Analysis'!I53:L53)</f>
        <v>0</v>
      </c>
      <c r="R52">
        <f>SUM('Hidden Analysis'!M53:P53)</f>
        <v>0</v>
      </c>
      <c r="S52">
        <f>SUM('Hidden Analysis'!Q53:R53)</f>
        <v>0</v>
      </c>
      <c r="T52">
        <f>IF(AND('Raw Data'!F47&lt;1.5, 'Raw Data'!L47&gt;'Raw Data'!K47, 'Raw Data'!L47-'Raw Data'!K47&gt;3), 'Raw Data'!F47, 0)</f>
        <v>0</v>
      </c>
      <c r="U52">
        <f>IF(AND('Raw Data'!L47-'Raw Data'!K47&lt;4, 'Raw Data'!L47&gt;'Raw Data'!K47), 'Raw Data'!H47, 0)</f>
        <v>0</v>
      </c>
      <c r="V52">
        <f>IF(AND('Raw Data'!K47-'Raw Data'!L47&lt;4, 'Raw Data'!K47&gt;'Raw Data'!L47), 'Raw Data'!G47, 0)</f>
        <v>0</v>
      </c>
      <c r="W52">
        <f>SUM('Hidden Analysis'!S53:T53)</f>
        <v>0</v>
      </c>
      <c r="X52">
        <f>SUM('Hidden Analysis'!U53:V53)</f>
        <v>0</v>
      </c>
    </row>
    <row r="53" spans="1:24" x14ac:dyDescent="0.3">
      <c r="A53" s="2">
        <f>'Raw Data'!M48</f>
        <v>0</v>
      </c>
      <c r="B53">
        <f>IF('Raw Data'!L48&gt;'Raw Data'!K48, 'Raw Data'!F48, 0)</f>
        <v>0</v>
      </c>
      <c r="C53">
        <f>IF('Raw Data'!K48&gt;'Raw Data'!L48, 'Raw Data'!C48, 0)</f>
        <v>0</v>
      </c>
      <c r="D53">
        <f t="shared" si="4"/>
        <v>0</v>
      </c>
      <c r="E53">
        <f>SUM('Hidden Analysis'!A54:B54)</f>
        <v>0</v>
      </c>
      <c r="F53">
        <f>SUM('Hidden Analysis'!C54:D54)</f>
        <v>0</v>
      </c>
      <c r="G53">
        <f>IF(AND('Raw Data'!F48&lt;'Raw Data'!C48, 'Raw Data'!L48&gt;'Raw Data'!K48), 'Raw Data'!F48, 0)</f>
        <v>0</v>
      </c>
      <c r="H53">
        <f>IF(AND('Raw Data'!F48&gt;'Raw Data'!C48, 'Raw Data'!L48&lt;'Raw Data'!K48), 'Raw Data'!C48, 0)</f>
        <v>0</v>
      </c>
      <c r="I53">
        <f t="shared" si="5"/>
        <v>0</v>
      </c>
      <c r="J53">
        <f>IF(AND('Raw Data'!F48&gt;'Raw Data'!C48, 'Raw Data'!L48&gt;'Raw Data'!K48), 'Raw Data'!F48, 0)</f>
        <v>0</v>
      </c>
      <c r="K53">
        <f>IF(AND('Raw Data'!F48&lt;'Raw Data'!C48, 'Raw Data'!L48&lt;'Raw Data'!K48), 'Raw Data'!C48, 0)</f>
        <v>0</v>
      </c>
      <c r="L53">
        <f>IF('Raw Data'!L48-'Raw Data'!K48&gt;3, 'Raw Data'!J48, 0)</f>
        <v>0</v>
      </c>
      <c r="M53">
        <f>IF('Raw Data'!K48-'Raw Data'!L48&gt;3, 'Raw Data'!I48, 0)</f>
        <v>0</v>
      </c>
      <c r="N53">
        <f>IF('Raw Data'!L48-'Raw Data'!K48&gt;3, 'Raw Data'!J48, IF('Raw Data'!K48-'Raw Data'!L48&gt;3, 'Raw Data'!I48, 0))</f>
        <v>0</v>
      </c>
      <c r="O53">
        <f>IF(ISBLANK('Raw Data'!L48), 0, IF(ABS('Raw Data'!L48-'Raw Data'!K48)&lt;4, 'Raw Data'!H48, IF(ABS('Raw Data'!K48-'Raw Data'!L48)&lt;4, 'Raw Data'!G48, 0)))</f>
        <v>0</v>
      </c>
      <c r="P53">
        <f>SUM('Hidden Analysis'!E54:H54)</f>
        <v>0</v>
      </c>
      <c r="Q53">
        <f>SUM('Hidden Analysis'!I54:L54)</f>
        <v>0</v>
      </c>
      <c r="R53">
        <f>SUM('Hidden Analysis'!M54:P54)</f>
        <v>0</v>
      </c>
      <c r="S53">
        <f>SUM('Hidden Analysis'!Q54:R54)</f>
        <v>0</v>
      </c>
      <c r="T53">
        <f>IF(AND('Raw Data'!F48&lt;1.5, 'Raw Data'!L48&gt;'Raw Data'!K48, 'Raw Data'!L48-'Raw Data'!K48&gt;3), 'Raw Data'!F48, 0)</f>
        <v>0</v>
      </c>
      <c r="U53">
        <f>IF(AND('Raw Data'!L48-'Raw Data'!K48&lt;4, 'Raw Data'!L48&gt;'Raw Data'!K48), 'Raw Data'!H48, 0)</f>
        <v>0</v>
      </c>
      <c r="V53">
        <f>IF(AND('Raw Data'!K48-'Raw Data'!L48&lt;4, 'Raw Data'!K48&gt;'Raw Data'!L48), 'Raw Data'!G48, 0)</f>
        <v>0</v>
      </c>
      <c r="W53">
        <f>SUM('Hidden Analysis'!S54:T54)</f>
        <v>0</v>
      </c>
      <c r="X53">
        <f>SUM('Hidden Analysis'!U54:V54)</f>
        <v>0</v>
      </c>
    </row>
    <row r="54" spans="1:24" x14ac:dyDescent="0.3">
      <c r="A54" s="2">
        <f>'Raw Data'!M49</f>
        <v>0</v>
      </c>
      <c r="B54">
        <f>IF('Raw Data'!L49&gt;'Raw Data'!K49, 'Raw Data'!F49, 0)</f>
        <v>0</v>
      </c>
      <c r="C54">
        <f>IF('Raw Data'!K49&gt;'Raw Data'!L49, 'Raw Data'!C49, 0)</f>
        <v>0</v>
      </c>
      <c r="D54">
        <f t="shared" si="4"/>
        <v>0</v>
      </c>
      <c r="E54">
        <f>SUM('Hidden Analysis'!A55:B55)</f>
        <v>0</v>
      </c>
      <c r="F54">
        <f>SUM('Hidden Analysis'!C55:D55)</f>
        <v>0</v>
      </c>
      <c r="G54">
        <f>IF(AND('Raw Data'!F49&lt;'Raw Data'!C49, 'Raw Data'!L49&gt;'Raw Data'!K49), 'Raw Data'!F49, 0)</f>
        <v>0</v>
      </c>
      <c r="H54">
        <f>IF(AND('Raw Data'!F49&gt;'Raw Data'!C49, 'Raw Data'!L49&lt;'Raw Data'!K49), 'Raw Data'!C49, 0)</f>
        <v>0</v>
      </c>
      <c r="I54">
        <f t="shared" si="5"/>
        <v>0</v>
      </c>
      <c r="J54">
        <f>IF(AND('Raw Data'!F49&gt;'Raw Data'!C49, 'Raw Data'!L49&gt;'Raw Data'!K49), 'Raw Data'!F49, 0)</f>
        <v>0</v>
      </c>
      <c r="K54">
        <f>IF(AND('Raw Data'!F49&lt;'Raw Data'!C49, 'Raw Data'!L49&lt;'Raw Data'!K49), 'Raw Data'!C49, 0)</f>
        <v>0</v>
      </c>
      <c r="L54">
        <f>IF('Raw Data'!L49-'Raw Data'!K49&gt;3, 'Raw Data'!J49, 0)</f>
        <v>0</v>
      </c>
      <c r="M54">
        <f>IF('Raw Data'!K49-'Raw Data'!L49&gt;3, 'Raw Data'!I49, 0)</f>
        <v>0</v>
      </c>
      <c r="N54">
        <f>IF('Raw Data'!L49-'Raw Data'!K49&gt;3, 'Raw Data'!J49, IF('Raw Data'!K49-'Raw Data'!L49&gt;3, 'Raw Data'!I49, 0))</f>
        <v>0</v>
      </c>
      <c r="O54">
        <f>IF(ISBLANK('Raw Data'!L49), 0, IF(ABS('Raw Data'!L49-'Raw Data'!K49)&lt;4, 'Raw Data'!H49, IF(ABS('Raw Data'!K49-'Raw Data'!L49)&lt;4, 'Raw Data'!G49, 0)))</f>
        <v>0</v>
      </c>
      <c r="P54">
        <f>SUM('Hidden Analysis'!E55:H55)</f>
        <v>0</v>
      </c>
      <c r="Q54">
        <f>SUM('Hidden Analysis'!I55:L55)</f>
        <v>0</v>
      </c>
      <c r="R54">
        <f>SUM('Hidden Analysis'!M55:P55)</f>
        <v>0</v>
      </c>
      <c r="S54">
        <f>SUM('Hidden Analysis'!Q55:R55)</f>
        <v>0</v>
      </c>
      <c r="T54">
        <f>IF(AND('Raw Data'!F49&lt;1.5, 'Raw Data'!L49&gt;'Raw Data'!K49, 'Raw Data'!L49-'Raw Data'!K49&gt;3), 'Raw Data'!F49, 0)</f>
        <v>0</v>
      </c>
      <c r="U54">
        <f>IF(AND('Raw Data'!L49-'Raw Data'!K49&lt;4, 'Raw Data'!L49&gt;'Raw Data'!K49), 'Raw Data'!H49, 0)</f>
        <v>0</v>
      </c>
      <c r="V54">
        <f>IF(AND('Raw Data'!K49-'Raw Data'!L49&lt;4, 'Raw Data'!K49&gt;'Raw Data'!L49), 'Raw Data'!G49, 0)</f>
        <v>0</v>
      </c>
      <c r="W54">
        <f>SUM('Hidden Analysis'!S55:T55)</f>
        <v>0</v>
      </c>
      <c r="X54">
        <f>SUM('Hidden Analysis'!U55:V55)</f>
        <v>0</v>
      </c>
    </row>
    <row r="55" spans="1:24" x14ac:dyDescent="0.3">
      <c r="A55" s="2">
        <f>'Raw Data'!M50</f>
        <v>0</v>
      </c>
      <c r="B55">
        <f>IF('Raw Data'!L50&gt;'Raw Data'!K50, 'Raw Data'!F50, 0)</f>
        <v>0</v>
      </c>
      <c r="C55">
        <f>IF('Raw Data'!K50&gt;'Raw Data'!L50, 'Raw Data'!C50, 0)</f>
        <v>0</v>
      </c>
      <c r="D55">
        <f t="shared" si="4"/>
        <v>0</v>
      </c>
      <c r="E55">
        <f>SUM('Hidden Analysis'!A56:B56)</f>
        <v>0</v>
      </c>
      <c r="F55">
        <f>SUM('Hidden Analysis'!C56:D56)</f>
        <v>0</v>
      </c>
      <c r="G55">
        <f>IF(AND('Raw Data'!F50&lt;'Raw Data'!C50, 'Raw Data'!L50&gt;'Raw Data'!K50), 'Raw Data'!F50, 0)</f>
        <v>0</v>
      </c>
      <c r="H55">
        <f>IF(AND('Raw Data'!F50&gt;'Raw Data'!C50, 'Raw Data'!L50&lt;'Raw Data'!K50), 'Raw Data'!C50, 0)</f>
        <v>0</v>
      </c>
      <c r="I55">
        <f t="shared" si="5"/>
        <v>0</v>
      </c>
      <c r="J55">
        <f>IF(AND('Raw Data'!F50&gt;'Raw Data'!C50, 'Raw Data'!L50&gt;'Raw Data'!K50), 'Raw Data'!F50, 0)</f>
        <v>0</v>
      </c>
      <c r="K55">
        <f>IF(AND('Raw Data'!F50&lt;'Raw Data'!C50, 'Raw Data'!L50&lt;'Raw Data'!K50), 'Raw Data'!C50, 0)</f>
        <v>0</v>
      </c>
      <c r="L55">
        <f>IF('Raw Data'!L50-'Raw Data'!K50&gt;3, 'Raw Data'!J50, 0)</f>
        <v>0</v>
      </c>
      <c r="M55">
        <f>IF('Raw Data'!K50-'Raw Data'!L50&gt;3, 'Raw Data'!I50, 0)</f>
        <v>0</v>
      </c>
      <c r="N55">
        <f>IF('Raw Data'!L50-'Raw Data'!K50&gt;3, 'Raw Data'!J50, IF('Raw Data'!K50-'Raw Data'!L50&gt;3, 'Raw Data'!I50, 0))</f>
        <v>0</v>
      </c>
      <c r="O55">
        <f>IF(ISBLANK('Raw Data'!L50), 0, IF(ABS('Raw Data'!L50-'Raw Data'!K50)&lt;4, 'Raw Data'!H50, IF(ABS('Raw Data'!K50-'Raw Data'!L50)&lt;4, 'Raw Data'!G50, 0)))</f>
        <v>0</v>
      </c>
      <c r="P55">
        <f>SUM('Hidden Analysis'!E56:H56)</f>
        <v>0</v>
      </c>
      <c r="Q55">
        <f>SUM('Hidden Analysis'!I56:L56)</f>
        <v>0</v>
      </c>
      <c r="R55">
        <f>SUM('Hidden Analysis'!M56:P56)</f>
        <v>0</v>
      </c>
      <c r="S55">
        <f>SUM('Hidden Analysis'!Q56:R56)</f>
        <v>0</v>
      </c>
      <c r="T55">
        <f>IF(AND('Raw Data'!F50&lt;1.5, 'Raw Data'!L50&gt;'Raw Data'!K50, 'Raw Data'!L50-'Raw Data'!K50&gt;3), 'Raw Data'!F50, 0)</f>
        <v>0</v>
      </c>
      <c r="U55">
        <f>IF(AND('Raw Data'!L50-'Raw Data'!K50&lt;4, 'Raw Data'!L50&gt;'Raw Data'!K50), 'Raw Data'!H50, 0)</f>
        <v>0</v>
      </c>
      <c r="V55">
        <f>IF(AND('Raw Data'!K50-'Raw Data'!L50&lt;4, 'Raw Data'!K50&gt;'Raw Data'!L50), 'Raw Data'!G50, 0)</f>
        <v>0</v>
      </c>
      <c r="W55">
        <f>SUM('Hidden Analysis'!S56:T56)</f>
        <v>0</v>
      </c>
      <c r="X55">
        <f>SUM('Hidden Analysis'!U56:V56)</f>
        <v>0</v>
      </c>
    </row>
    <row r="56" spans="1:24" x14ac:dyDescent="0.3">
      <c r="A56" s="2">
        <f>'Raw Data'!M51</f>
        <v>0</v>
      </c>
      <c r="B56">
        <f>IF('Raw Data'!L51&gt;'Raw Data'!K51, 'Raw Data'!F51, 0)</f>
        <v>0</v>
      </c>
      <c r="C56">
        <f>IF('Raw Data'!K51&gt;'Raw Data'!L51, 'Raw Data'!C51, 0)</f>
        <v>0</v>
      </c>
      <c r="D56">
        <f t="shared" si="4"/>
        <v>0</v>
      </c>
      <c r="E56">
        <f>SUM('Hidden Analysis'!A57:B57)</f>
        <v>0</v>
      </c>
      <c r="F56">
        <f>SUM('Hidden Analysis'!C57:D57)</f>
        <v>0</v>
      </c>
      <c r="G56">
        <f>IF(AND('Raw Data'!F51&lt;'Raw Data'!C51, 'Raw Data'!L51&gt;'Raw Data'!K51), 'Raw Data'!F51, 0)</f>
        <v>0</v>
      </c>
      <c r="H56">
        <f>IF(AND('Raw Data'!F51&gt;'Raw Data'!C51, 'Raw Data'!L51&lt;'Raw Data'!K51), 'Raw Data'!C51, 0)</f>
        <v>0</v>
      </c>
      <c r="I56">
        <f t="shared" si="5"/>
        <v>0</v>
      </c>
      <c r="J56">
        <f>IF(AND('Raw Data'!F51&gt;'Raw Data'!C51, 'Raw Data'!L51&gt;'Raw Data'!K51), 'Raw Data'!F51, 0)</f>
        <v>0</v>
      </c>
      <c r="K56">
        <f>IF(AND('Raw Data'!F51&lt;'Raw Data'!C51, 'Raw Data'!L51&lt;'Raw Data'!K51), 'Raw Data'!C51, 0)</f>
        <v>0</v>
      </c>
      <c r="L56">
        <f>IF('Raw Data'!L51-'Raw Data'!K51&gt;3, 'Raw Data'!J51, 0)</f>
        <v>0</v>
      </c>
      <c r="M56">
        <f>IF('Raw Data'!K51-'Raw Data'!L51&gt;3, 'Raw Data'!I51, 0)</f>
        <v>0</v>
      </c>
      <c r="N56">
        <f>IF('Raw Data'!L51-'Raw Data'!K51&gt;3, 'Raw Data'!J51, IF('Raw Data'!K51-'Raw Data'!L51&gt;3, 'Raw Data'!I51, 0))</f>
        <v>0</v>
      </c>
      <c r="O56">
        <f>IF(ISBLANK('Raw Data'!L51), 0, IF(ABS('Raw Data'!L51-'Raw Data'!K51)&lt;4, 'Raw Data'!H51, IF(ABS('Raw Data'!K51-'Raw Data'!L51)&lt;4, 'Raw Data'!G51, 0)))</f>
        <v>0</v>
      </c>
      <c r="P56">
        <f>SUM('Hidden Analysis'!E57:H57)</f>
        <v>0</v>
      </c>
      <c r="Q56">
        <f>SUM('Hidden Analysis'!I57:L57)</f>
        <v>0</v>
      </c>
      <c r="R56">
        <f>SUM('Hidden Analysis'!M57:P57)</f>
        <v>0</v>
      </c>
      <c r="S56">
        <f>SUM('Hidden Analysis'!Q57:R57)</f>
        <v>0</v>
      </c>
      <c r="T56">
        <f>IF(AND('Raw Data'!F51&lt;1.5, 'Raw Data'!L51&gt;'Raw Data'!K51, 'Raw Data'!L51-'Raw Data'!K51&gt;3), 'Raw Data'!F51, 0)</f>
        <v>0</v>
      </c>
      <c r="U56">
        <f>IF(AND('Raw Data'!L51-'Raw Data'!K51&lt;4, 'Raw Data'!L51&gt;'Raw Data'!K51), 'Raw Data'!H51, 0)</f>
        <v>0</v>
      </c>
      <c r="V56">
        <f>IF(AND('Raw Data'!K51-'Raw Data'!L51&lt;4, 'Raw Data'!K51&gt;'Raw Data'!L51), 'Raw Data'!G51, 0)</f>
        <v>0</v>
      </c>
      <c r="W56">
        <f>SUM('Hidden Analysis'!S57:T57)</f>
        <v>0</v>
      </c>
      <c r="X56">
        <f>SUM('Hidden Analysis'!U57:V57)</f>
        <v>0</v>
      </c>
    </row>
    <row r="57" spans="1:24" x14ac:dyDescent="0.3">
      <c r="A57" s="2">
        <f>'Raw Data'!M52</f>
        <v>0</v>
      </c>
      <c r="B57">
        <f>IF('Raw Data'!L52&gt;'Raw Data'!K52, 'Raw Data'!F52, 0)</f>
        <v>0</v>
      </c>
      <c r="C57">
        <f>IF('Raw Data'!K52&gt;'Raw Data'!L52, 'Raw Data'!C52, 0)</f>
        <v>0</v>
      </c>
      <c r="D57">
        <f t="shared" si="4"/>
        <v>0</v>
      </c>
      <c r="E57">
        <f>SUM('Hidden Analysis'!A58:B58)</f>
        <v>0</v>
      </c>
      <c r="F57">
        <f>SUM('Hidden Analysis'!C58:D58)</f>
        <v>0</v>
      </c>
      <c r="G57">
        <f>IF(AND('Raw Data'!F52&lt;'Raw Data'!C52, 'Raw Data'!L52&gt;'Raw Data'!K52), 'Raw Data'!F52, 0)</f>
        <v>0</v>
      </c>
      <c r="H57">
        <f>IF(AND('Raw Data'!F52&gt;'Raw Data'!C52, 'Raw Data'!L52&lt;'Raw Data'!K52), 'Raw Data'!C52, 0)</f>
        <v>0</v>
      </c>
      <c r="I57">
        <f t="shared" si="5"/>
        <v>0</v>
      </c>
      <c r="J57">
        <f>IF(AND('Raw Data'!F52&gt;'Raw Data'!C52, 'Raw Data'!L52&gt;'Raw Data'!K52), 'Raw Data'!F52, 0)</f>
        <v>0</v>
      </c>
      <c r="K57">
        <f>IF(AND('Raw Data'!F52&lt;'Raw Data'!C52, 'Raw Data'!L52&lt;'Raw Data'!K52), 'Raw Data'!C52, 0)</f>
        <v>0</v>
      </c>
      <c r="L57">
        <f>IF('Raw Data'!L52-'Raw Data'!K52&gt;3, 'Raw Data'!J52, 0)</f>
        <v>0</v>
      </c>
      <c r="M57">
        <f>IF('Raw Data'!K52-'Raw Data'!L52&gt;3, 'Raw Data'!I52, 0)</f>
        <v>0</v>
      </c>
      <c r="N57">
        <f>IF('Raw Data'!L52-'Raw Data'!K52&gt;3, 'Raw Data'!J52, IF('Raw Data'!K52-'Raw Data'!L52&gt;3, 'Raw Data'!I52, 0))</f>
        <v>0</v>
      </c>
      <c r="O57">
        <f>IF(ISBLANK('Raw Data'!L52), 0, IF(ABS('Raw Data'!L52-'Raw Data'!K52)&lt;4, 'Raw Data'!H52, IF(ABS('Raw Data'!K52-'Raw Data'!L52)&lt;4, 'Raw Data'!G52, 0)))</f>
        <v>0</v>
      </c>
      <c r="P57">
        <f>SUM('Hidden Analysis'!E58:H58)</f>
        <v>0</v>
      </c>
      <c r="Q57">
        <f>SUM('Hidden Analysis'!I58:L58)</f>
        <v>0</v>
      </c>
      <c r="R57">
        <f>SUM('Hidden Analysis'!M58:P58)</f>
        <v>0</v>
      </c>
      <c r="S57">
        <f>SUM('Hidden Analysis'!Q58:R58)</f>
        <v>0</v>
      </c>
      <c r="T57">
        <f>IF(AND('Raw Data'!F52&lt;1.5, 'Raw Data'!L52&gt;'Raw Data'!K52, 'Raw Data'!L52-'Raw Data'!K52&gt;3), 'Raw Data'!F52, 0)</f>
        <v>0</v>
      </c>
      <c r="U57">
        <f>IF(AND('Raw Data'!L52-'Raw Data'!K52&lt;4, 'Raw Data'!L52&gt;'Raw Data'!K52), 'Raw Data'!H52, 0)</f>
        <v>0</v>
      </c>
      <c r="V57">
        <f>IF(AND('Raw Data'!K52-'Raw Data'!L52&lt;4, 'Raw Data'!K52&gt;'Raw Data'!L52), 'Raw Data'!G52, 0)</f>
        <v>0</v>
      </c>
      <c r="W57">
        <f>SUM('Hidden Analysis'!S58:T58)</f>
        <v>0</v>
      </c>
      <c r="X57">
        <f>SUM('Hidden Analysis'!U58:V58)</f>
        <v>0</v>
      </c>
    </row>
    <row r="58" spans="1:24" x14ac:dyDescent="0.3">
      <c r="A58" s="2">
        <f>'Raw Data'!M53</f>
        <v>0</v>
      </c>
      <c r="B58">
        <f>IF('Raw Data'!L53&gt;'Raw Data'!K53, 'Raw Data'!F53, 0)</f>
        <v>0</v>
      </c>
      <c r="C58">
        <f>IF('Raw Data'!K53&gt;'Raw Data'!L53, 'Raw Data'!C53, 0)</f>
        <v>0</v>
      </c>
      <c r="D58">
        <f t="shared" si="4"/>
        <v>0</v>
      </c>
      <c r="E58">
        <f>SUM('Hidden Analysis'!A59:B59)</f>
        <v>0</v>
      </c>
      <c r="F58">
        <f>SUM('Hidden Analysis'!C59:D59)</f>
        <v>0</v>
      </c>
      <c r="G58">
        <f>IF(AND('Raw Data'!F53&lt;'Raw Data'!C53, 'Raw Data'!L53&gt;'Raw Data'!K53), 'Raw Data'!F53, 0)</f>
        <v>0</v>
      </c>
      <c r="H58">
        <f>IF(AND('Raw Data'!F53&gt;'Raw Data'!C53, 'Raw Data'!L53&lt;'Raw Data'!K53), 'Raw Data'!C53, 0)</f>
        <v>0</v>
      </c>
      <c r="I58">
        <f t="shared" si="5"/>
        <v>0</v>
      </c>
      <c r="J58">
        <f>IF(AND('Raw Data'!F53&gt;'Raw Data'!C53, 'Raw Data'!L53&gt;'Raw Data'!K53), 'Raw Data'!F53, 0)</f>
        <v>0</v>
      </c>
      <c r="K58">
        <f>IF(AND('Raw Data'!F53&lt;'Raw Data'!C53, 'Raw Data'!L53&lt;'Raw Data'!K53), 'Raw Data'!C53, 0)</f>
        <v>0</v>
      </c>
      <c r="L58">
        <f>IF('Raw Data'!L53-'Raw Data'!K53&gt;3, 'Raw Data'!J53, 0)</f>
        <v>0</v>
      </c>
      <c r="M58">
        <f>IF('Raw Data'!K53-'Raw Data'!L53&gt;3, 'Raw Data'!I53, 0)</f>
        <v>0</v>
      </c>
      <c r="N58">
        <f>IF('Raw Data'!L53-'Raw Data'!K53&gt;3, 'Raw Data'!J53, IF('Raw Data'!K53-'Raw Data'!L53&gt;3, 'Raw Data'!I53, 0))</f>
        <v>0</v>
      </c>
      <c r="O58">
        <f>IF(ISBLANK('Raw Data'!L53), 0, IF(ABS('Raw Data'!L53-'Raw Data'!K53)&lt;4, 'Raw Data'!H53, IF(ABS('Raw Data'!K53-'Raw Data'!L53)&lt;4, 'Raw Data'!G53, 0)))</f>
        <v>0</v>
      </c>
      <c r="P58">
        <f>SUM('Hidden Analysis'!E59:H59)</f>
        <v>0</v>
      </c>
      <c r="Q58">
        <f>SUM('Hidden Analysis'!I59:L59)</f>
        <v>0</v>
      </c>
      <c r="R58">
        <f>SUM('Hidden Analysis'!M59:P59)</f>
        <v>0</v>
      </c>
      <c r="S58">
        <f>SUM('Hidden Analysis'!Q59:R59)</f>
        <v>0</v>
      </c>
      <c r="T58">
        <f>IF(AND('Raw Data'!F53&lt;1.5, 'Raw Data'!L53&gt;'Raw Data'!K53, 'Raw Data'!L53-'Raw Data'!K53&gt;3), 'Raw Data'!F53, 0)</f>
        <v>0</v>
      </c>
      <c r="U58">
        <f>IF(AND('Raw Data'!L53-'Raw Data'!K53&lt;4, 'Raw Data'!L53&gt;'Raw Data'!K53), 'Raw Data'!H53, 0)</f>
        <v>0</v>
      </c>
      <c r="V58">
        <f>IF(AND('Raw Data'!K53-'Raw Data'!L53&lt;4, 'Raw Data'!K53&gt;'Raw Data'!L53), 'Raw Data'!G53, 0)</f>
        <v>0</v>
      </c>
      <c r="W58">
        <f>SUM('Hidden Analysis'!S59:T59)</f>
        <v>0</v>
      </c>
      <c r="X58">
        <f>SUM('Hidden Analysis'!U59:V59)</f>
        <v>0</v>
      </c>
    </row>
    <row r="59" spans="1:24" x14ac:dyDescent="0.3">
      <c r="A59" s="2">
        <f>'Raw Data'!M54</f>
        <v>0</v>
      </c>
      <c r="B59">
        <f>IF('Raw Data'!L54&gt;'Raw Data'!K54, 'Raw Data'!F54, 0)</f>
        <v>0</v>
      </c>
      <c r="C59">
        <f>IF('Raw Data'!K54&gt;'Raw Data'!L54, 'Raw Data'!C54, 0)</f>
        <v>0</v>
      </c>
      <c r="D59">
        <f t="shared" si="4"/>
        <v>0</v>
      </c>
      <c r="E59">
        <f>SUM('Hidden Analysis'!A60:B60)</f>
        <v>0</v>
      </c>
      <c r="F59">
        <f>SUM('Hidden Analysis'!C60:D60)</f>
        <v>0</v>
      </c>
      <c r="G59">
        <f>IF(AND('Raw Data'!F54&lt;'Raw Data'!C54, 'Raw Data'!L54&gt;'Raw Data'!K54), 'Raw Data'!F54, 0)</f>
        <v>0</v>
      </c>
      <c r="H59">
        <f>IF(AND('Raw Data'!F54&gt;'Raw Data'!C54, 'Raw Data'!L54&lt;'Raw Data'!K54), 'Raw Data'!C54, 0)</f>
        <v>0</v>
      </c>
      <c r="I59">
        <f t="shared" si="5"/>
        <v>0</v>
      </c>
      <c r="J59">
        <f>IF(AND('Raw Data'!F54&gt;'Raw Data'!C54, 'Raw Data'!L54&gt;'Raw Data'!K54), 'Raw Data'!F54, 0)</f>
        <v>0</v>
      </c>
      <c r="K59">
        <f>IF(AND('Raw Data'!F54&lt;'Raw Data'!C54, 'Raw Data'!L54&lt;'Raw Data'!K54), 'Raw Data'!C54, 0)</f>
        <v>0</v>
      </c>
      <c r="L59">
        <f>IF('Raw Data'!L54-'Raw Data'!K54&gt;3, 'Raw Data'!J54, 0)</f>
        <v>0</v>
      </c>
      <c r="M59">
        <f>IF('Raw Data'!K54-'Raw Data'!L54&gt;3, 'Raw Data'!I54, 0)</f>
        <v>0</v>
      </c>
      <c r="N59">
        <f>IF('Raw Data'!L54-'Raw Data'!K54&gt;3, 'Raw Data'!J54, IF('Raw Data'!K54-'Raw Data'!L54&gt;3, 'Raw Data'!I54, 0))</f>
        <v>0</v>
      </c>
      <c r="O59">
        <f>IF(ISBLANK('Raw Data'!L54), 0, IF(ABS('Raw Data'!L54-'Raw Data'!K54)&lt;4, 'Raw Data'!H54, IF(ABS('Raw Data'!K54-'Raw Data'!L54)&lt;4, 'Raw Data'!G54, 0)))</f>
        <v>0</v>
      </c>
      <c r="P59">
        <f>SUM('Hidden Analysis'!E60:H60)</f>
        <v>0</v>
      </c>
      <c r="Q59">
        <f>SUM('Hidden Analysis'!I60:L60)</f>
        <v>0</v>
      </c>
      <c r="R59">
        <f>SUM('Hidden Analysis'!M60:P60)</f>
        <v>0</v>
      </c>
      <c r="S59">
        <f>SUM('Hidden Analysis'!Q60:R60)</f>
        <v>0</v>
      </c>
      <c r="T59">
        <f>IF(AND('Raw Data'!F54&lt;1.5, 'Raw Data'!L54&gt;'Raw Data'!K54, 'Raw Data'!L54-'Raw Data'!K54&gt;3), 'Raw Data'!F54, 0)</f>
        <v>0</v>
      </c>
      <c r="U59">
        <f>IF(AND('Raw Data'!L54-'Raw Data'!K54&lt;4, 'Raw Data'!L54&gt;'Raw Data'!K54), 'Raw Data'!H54, 0)</f>
        <v>0</v>
      </c>
      <c r="V59">
        <f>IF(AND('Raw Data'!K54-'Raw Data'!L54&lt;4, 'Raw Data'!K54&gt;'Raw Data'!L54), 'Raw Data'!G54, 0)</f>
        <v>0</v>
      </c>
      <c r="W59">
        <f>SUM('Hidden Analysis'!S60:T60)</f>
        <v>0</v>
      </c>
      <c r="X59">
        <f>SUM('Hidden Analysis'!U60:V60)</f>
        <v>0</v>
      </c>
    </row>
    <row r="60" spans="1:24" x14ac:dyDescent="0.3">
      <c r="A60" s="2">
        <f>'Raw Data'!M55</f>
        <v>0</v>
      </c>
      <c r="B60">
        <f>IF('Raw Data'!L55&gt;'Raw Data'!K55, 'Raw Data'!F55, 0)</f>
        <v>0</v>
      </c>
      <c r="C60">
        <f>IF('Raw Data'!K55&gt;'Raw Data'!L55, 'Raw Data'!C55, 0)</f>
        <v>0</v>
      </c>
      <c r="D60">
        <f t="shared" si="4"/>
        <v>0</v>
      </c>
      <c r="E60">
        <f>SUM('Hidden Analysis'!A61:B61)</f>
        <v>0</v>
      </c>
      <c r="F60">
        <f>SUM('Hidden Analysis'!C61:D61)</f>
        <v>0</v>
      </c>
      <c r="G60">
        <f>IF(AND('Raw Data'!F55&lt;'Raw Data'!C55, 'Raw Data'!L55&gt;'Raw Data'!K55), 'Raw Data'!F55, 0)</f>
        <v>0</v>
      </c>
      <c r="H60">
        <f>IF(AND('Raw Data'!F55&gt;'Raw Data'!C55, 'Raw Data'!L55&lt;'Raw Data'!K55), 'Raw Data'!C55, 0)</f>
        <v>0</v>
      </c>
      <c r="I60">
        <f t="shared" si="5"/>
        <v>0</v>
      </c>
      <c r="J60">
        <f>IF(AND('Raw Data'!F55&gt;'Raw Data'!C55, 'Raw Data'!L55&gt;'Raw Data'!K55), 'Raw Data'!F55, 0)</f>
        <v>0</v>
      </c>
      <c r="K60">
        <f>IF(AND('Raw Data'!F55&lt;'Raw Data'!C55, 'Raw Data'!L55&lt;'Raw Data'!K55), 'Raw Data'!C55, 0)</f>
        <v>0</v>
      </c>
      <c r="L60">
        <f>IF('Raw Data'!L55-'Raw Data'!K55&gt;3, 'Raw Data'!J55, 0)</f>
        <v>0</v>
      </c>
      <c r="M60">
        <f>IF('Raw Data'!K55-'Raw Data'!L55&gt;3, 'Raw Data'!I55, 0)</f>
        <v>0</v>
      </c>
      <c r="N60">
        <f>IF('Raw Data'!L55-'Raw Data'!K55&gt;3, 'Raw Data'!J55, IF('Raw Data'!K55-'Raw Data'!L55&gt;3, 'Raw Data'!I55, 0))</f>
        <v>0</v>
      </c>
      <c r="O60">
        <f>IF(ISBLANK('Raw Data'!L55), 0, IF(ABS('Raw Data'!L55-'Raw Data'!K55)&lt;4, 'Raw Data'!H55, IF(ABS('Raw Data'!K55-'Raw Data'!L55)&lt;4, 'Raw Data'!G55, 0)))</f>
        <v>0</v>
      </c>
      <c r="P60">
        <f>SUM('Hidden Analysis'!E61:H61)</f>
        <v>0</v>
      </c>
      <c r="Q60">
        <f>SUM('Hidden Analysis'!I61:L61)</f>
        <v>0</v>
      </c>
      <c r="R60">
        <f>SUM('Hidden Analysis'!M61:P61)</f>
        <v>0</v>
      </c>
      <c r="S60">
        <f>SUM('Hidden Analysis'!Q61:R61)</f>
        <v>0</v>
      </c>
      <c r="T60">
        <f>IF(AND('Raw Data'!F55&lt;1.5, 'Raw Data'!L55&gt;'Raw Data'!K55, 'Raw Data'!L55-'Raw Data'!K55&gt;3), 'Raw Data'!F55, 0)</f>
        <v>0</v>
      </c>
      <c r="U60">
        <f>IF(AND('Raw Data'!L55-'Raw Data'!K55&lt;4, 'Raw Data'!L55&gt;'Raw Data'!K55), 'Raw Data'!H55, 0)</f>
        <v>0</v>
      </c>
      <c r="V60">
        <f>IF(AND('Raw Data'!K55-'Raw Data'!L55&lt;4, 'Raw Data'!K55&gt;'Raw Data'!L55), 'Raw Data'!G55, 0)</f>
        <v>0</v>
      </c>
      <c r="W60">
        <f>SUM('Hidden Analysis'!S61:T61)</f>
        <v>0</v>
      </c>
      <c r="X60">
        <f>SUM('Hidden Analysis'!U61:V61)</f>
        <v>0</v>
      </c>
    </row>
    <row r="61" spans="1:24" x14ac:dyDescent="0.3">
      <c r="A61" s="2">
        <f>'Raw Data'!M56</f>
        <v>0</v>
      </c>
      <c r="B61">
        <f>IF('Raw Data'!L56&gt;'Raw Data'!K56, 'Raw Data'!F56, 0)</f>
        <v>0</v>
      </c>
      <c r="C61">
        <f>IF('Raw Data'!K56&gt;'Raw Data'!L56, 'Raw Data'!C56, 0)</f>
        <v>0</v>
      </c>
      <c r="D61">
        <f t="shared" si="4"/>
        <v>0</v>
      </c>
      <c r="E61">
        <f>SUM('Hidden Analysis'!A62:B62)</f>
        <v>0</v>
      </c>
      <c r="F61">
        <f>SUM('Hidden Analysis'!C62:D62)</f>
        <v>0</v>
      </c>
      <c r="G61">
        <f>IF(AND('Raw Data'!F56&lt;'Raw Data'!C56, 'Raw Data'!L56&gt;'Raw Data'!K56), 'Raw Data'!F56, 0)</f>
        <v>0</v>
      </c>
      <c r="H61">
        <f>IF(AND('Raw Data'!F56&gt;'Raw Data'!C56, 'Raw Data'!L56&lt;'Raw Data'!K56), 'Raw Data'!C56, 0)</f>
        <v>0</v>
      </c>
      <c r="I61">
        <f t="shared" si="5"/>
        <v>0</v>
      </c>
      <c r="J61">
        <f>IF(AND('Raw Data'!F56&gt;'Raw Data'!C56, 'Raw Data'!L56&gt;'Raw Data'!K56), 'Raw Data'!F56, 0)</f>
        <v>0</v>
      </c>
      <c r="K61">
        <f>IF(AND('Raw Data'!F56&lt;'Raw Data'!C56, 'Raw Data'!L56&lt;'Raw Data'!K56), 'Raw Data'!C56, 0)</f>
        <v>0</v>
      </c>
      <c r="L61">
        <f>IF('Raw Data'!L56-'Raw Data'!K56&gt;3, 'Raw Data'!J56, 0)</f>
        <v>0</v>
      </c>
      <c r="M61">
        <f>IF('Raw Data'!K56-'Raw Data'!L56&gt;3, 'Raw Data'!I56, 0)</f>
        <v>0</v>
      </c>
      <c r="N61">
        <f>IF('Raw Data'!L56-'Raw Data'!K56&gt;3, 'Raw Data'!J56, IF('Raw Data'!K56-'Raw Data'!L56&gt;3, 'Raw Data'!I56, 0))</f>
        <v>0</v>
      </c>
      <c r="O61">
        <f>IF(ISBLANK('Raw Data'!L56), 0, IF(ABS('Raw Data'!L56-'Raw Data'!K56)&lt;4, 'Raw Data'!H56, IF(ABS('Raw Data'!K56-'Raw Data'!L56)&lt;4, 'Raw Data'!G56, 0)))</f>
        <v>0</v>
      </c>
      <c r="P61">
        <f>SUM('Hidden Analysis'!E62:H62)</f>
        <v>0</v>
      </c>
      <c r="Q61">
        <f>SUM('Hidden Analysis'!I62:L62)</f>
        <v>0</v>
      </c>
      <c r="R61">
        <f>SUM('Hidden Analysis'!M62:P62)</f>
        <v>0</v>
      </c>
      <c r="S61">
        <f>SUM('Hidden Analysis'!Q62:R62)</f>
        <v>0</v>
      </c>
      <c r="T61">
        <f>IF(AND('Raw Data'!F56&lt;1.5, 'Raw Data'!L56&gt;'Raw Data'!K56, 'Raw Data'!L56-'Raw Data'!K56&gt;3), 'Raw Data'!F56, 0)</f>
        <v>0</v>
      </c>
      <c r="U61">
        <f>IF(AND('Raw Data'!L56-'Raw Data'!K56&lt;4, 'Raw Data'!L56&gt;'Raw Data'!K56), 'Raw Data'!H56, 0)</f>
        <v>0</v>
      </c>
      <c r="V61">
        <f>IF(AND('Raw Data'!K56-'Raw Data'!L56&lt;4, 'Raw Data'!K56&gt;'Raw Data'!L56), 'Raw Data'!G56, 0)</f>
        <v>0</v>
      </c>
      <c r="W61">
        <f>SUM('Hidden Analysis'!S62:T62)</f>
        <v>0</v>
      </c>
      <c r="X61">
        <f>SUM('Hidden Analysis'!U62:V62)</f>
        <v>0</v>
      </c>
    </row>
    <row r="62" spans="1:24" x14ac:dyDescent="0.3">
      <c r="A62" s="2">
        <f>'Raw Data'!M57</f>
        <v>0</v>
      </c>
      <c r="B62">
        <f>IF('Raw Data'!L57&gt;'Raw Data'!K57, 'Raw Data'!F57, 0)</f>
        <v>0</v>
      </c>
      <c r="C62">
        <f>IF('Raw Data'!K57&gt;'Raw Data'!L57, 'Raw Data'!C57, 0)</f>
        <v>0</v>
      </c>
      <c r="D62">
        <f t="shared" si="4"/>
        <v>0</v>
      </c>
      <c r="E62">
        <f>SUM('Hidden Analysis'!A63:B63)</f>
        <v>0</v>
      </c>
      <c r="F62">
        <f>SUM('Hidden Analysis'!C63:D63)</f>
        <v>0</v>
      </c>
      <c r="G62">
        <f>IF(AND('Raw Data'!F57&lt;'Raw Data'!C57, 'Raw Data'!L57&gt;'Raw Data'!K57), 'Raw Data'!F57, 0)</f>
        <v>0</v>
      </c>
      <c r="H62">
        <f>IF(AND('Raw Data'!F57&gt;'Raw Data'!C57, 'Raw Data'!L57&lt;'Raw Data'!K57), 'Raw Data'!C57, 0)</f>
        <v>0</v>
      </c>
      <c r="I62">
        <f t="shared" si="5"/>
        <v>0</v>
      </c>
      <c r="J62">
        <f>IF(AND('Raw Data'!F57&gt;'Raw Data'!C57, 'Raw Data'!L57&gt;'Raw Data'!K57), 'Raw Data'!F57, 0)</f>
        <v>0</v>
      </c>
      <c r="K62">
        <f>IF(AND('Raw Data'!F57&lt;'Raw Data'!C57, 'Raw Data'!L57&lt;'Raw Data'!K57), 'Raw Data'!C57, 0)</f>
        <v>0</v>
      </c>
      <c r="L62">
        <f>IF('Raw Data'!L57-'Raw Data'!K57&gt;3, 'Raw Data'!J57, 0)</f>
        <v>0</v>
      </c>
      <c r="M62">
        <f>IF('Raw Data'!K57-'Raw Data'!L57&gt;3, 'Raw Data'!I57, 0)</f>
        <v>0</v>
      </c>
      <c r="N62">
        <f>IF('Raw Data'!L57-'Raw Data'!K57&gt;3, 'Raw Data'!J57, IF('Raw Data'!K57-'Raw Data'!L57&gt;3, 'Raw Data'!I57, 0))</f>
        <v>0</v>
      </c>
      <c r="O62">
        <f>IF(ISBLANK('Raw Data'!L57), 0, IF(ABS('Raw Data'!L57-'Raw Data'!K57)&lt;4, 'Raw Data'!H57, IF(ABS('Raw Data'!K57-'Raw Data'!L57)&lt;4, 'Raw Data'!G57, 0)))</f>
        <v>0</v>
      </c>
      <c r="P62">
        <f>SUM('Hidden Analysis'!E63:H63)</f>
        <v>0</v>
      </c>
      <c r="Q62">
        <f>SUM('Hidden Analysis'!I63:L63)</f>
        <v>0</v>
      </c>
      <c r="R62">
        <f>SUM('Hidden Analysis'!M63:P63)</f>
        <v>0</v>
      </c>
      <c r="S62">
        <f>SUM('Hidden Analysis'!Q63:R63)</f>
        <v>0</v>
      </c>
      <c r="T62">
        <f>IF(AND('Raw Data'!F57&lt;1.5, 'Raw Data'!L57&gt;'Raw Data'!K57, 'Raw Data'!L57-'Raw Data'!K57&gt;3), 'Raw Data'!F57, 0)</f>
        <v>0</v>
      </c>
      <c r="U62">
        <f>IF(AND('Raw Data'!L57-'Raw Data'!K57&lt;4, 'Raw Data'!L57&gt;'Raw Data'!K57), 'Raw Data'!H57, 0)</f>
        <v>0</v>
      </c>
      <c r="V62">
        <f>IF(AND('Raw Data'!K57-'Raw Data'!L57&lt;4, 'Raw Data'!K57&gt;'Raw Data'!L57), 'Raw Data'!G57, 0)</f>
        <v>0</v>
      </c>
      <c r="W62">
        <f>SUM('Hidden Analysis'!S63:T63)</f>
        <v>0</v>
      </c>
      <c r="X62">
        <f>SUM('Hidden Analysis'!U63:V63)</f>
        <v>0</v>
      </c>
    </row>
    <row r="63" spans="1:24" x14ac:dyDescent="0.3">
      <c r="A63" s="2">
        <f>'Raw Data'!M58</f>
        <v>0</v>
      </c>
      <c r="B63">
        <f>IF('Raw Data'!L58&gt;'Raw Data'!K58, 'Raw Data'!F58, 0)</f>
        <v>0</v>
      </c>
      <c r="C63">
        <f>IF('Raw Data'!K58&gt;'Raw Data'!L58, 'Raw Data'!C58, 0)</f>
        <v>0</v>
      </c>
      <c r="D63">
        <f t="shared" si="4"/>
        <v>0</v>
      </c>
      <c r="E63">
        <f>SUM('Hidden Analysis'!A64:B64)</f>
        <v>0</v>
      </c>
      <c r="F63">
        <f>SUM('Hidden Analysis'!C64:D64)</f>
        <v>0</v>
      </c>
      <c r="G63">
        <f>IF(AND('Raw Data'!F58&lt;'Raw Data'!C58, 'Raw Data'!L58&gt;'Raw Data'!K58), 'Raw Data'!F58, 0)</f>
        <v>0</v>
      </c>
      <c r="H63">
        <f>IF(AND('Raw Data'!F58&gt;'Raw Data'!C58, 'Raw Data'!L58&lt;'Raw Data'!K58), 'Raw Data'!C58, 0)</f>
        <v>0</v>
      </c>
      <c r="I63">
        <f t="shared" si="5"/>
        <v>0</v>
      </c>
      <c r="J63">
        <f>IF(AND('Raw Data'!F58&gt;'Raw Data'!C58, 'Raw Data'!L58&gt;'Raw Data'!K58), 'Raw Data'!F58, 0)</f>
        <v>0</v>
      </c>
      <c r="K63">
        <f>IF(AND('Raw Data'!F58&lt;'Raw Data'!C58, 'Raw Data'!L58&lt;'Raw Data'!K58), 'Raw Data'!C58, 0)</f>
        <v>0</v>
      </c>
      <c r="L63">
        <f>IF('Raw Data'!L58-'Raw Data'!K58&gt;3, 'Raw Data'!J58, 0)</f>
        <v>0</v>
      </c>
      <c r="M63">
        <f>IF('Raw Data'!K58-'Raw Data'!L58&gt;3, 'Raw Data'!I58, 0)</f>
        <v>0</v>
      </c>
      <c r="N63">
        <f>IF('Raw Data'!L58-'Raw Data'!K58&gt;3, 'Raw Data'!J58, IF('Raw Data'!K58-'Raw Data'!L58&gt;3, 'Raw Data'!I58, 0))</f>
        <v>0</v>
      </c>
      <c r="O63">
        <f>IF(ISBLANK('Raw Data'!L58), 0, IF(ABS('Raw Data'!L58-'Raw Data'!K58)&lt;4, 'Raw Data'!H58, IF(ABS('Raw Data'!K58-'Raw Data'!L58)&lt;4, 'Raw Data'!G58, 0)))</f>
        <v>0</v>
      </c>
      <c r="P63">
        <f>SUM('Hidden Analysis'!E64:H64)</f>
        <v>0</v>
      </c>
      <c r="Q63">
        <f>SUM('Hidden Analysis'!I64:L64)</f>
        <v>0</v>
      </c>
      <c r="R63">
        <f>SUM('Hidden Analysis'!M64:P64)</f>
        <v>0</v>
      </c>
      <c r="S63">
        <f>SUM('Hidden Analysis'!Q64:R64)</f>
        <v>0</v>
      </c>
      <c r="T63">
        <f>IF(AND('Raw Data'!F58&lt;1.5, 'Raw Data'!L58&gt;'Raw Data'!K58, 'Raw Data'!L58-'Raw Data'!K58&gt;3), 'Raw Data'!F58, 0)</f>
        <v>0</v>
      </c>
      <c r="U63">
        <f>IF(AND('Raw Data'!L58-'Raw Data'!K58&lt;4, 'Raw Data'!L58&gt;'Raw Data'!K58), 'Raw Data'!H58, 0)</f>
        <v>0</v>
      </c>
      <c r="V63">
        <f>IF(AND('Raw Data'!K58-'Raw Data'!L58&lt;4, 'Raw Data'!K58&gt;'Raw Data'!L58), 'Raw Data'!G58, 0)</f>
        <v>0</v>
      </c>
      <c r="W63">
        <f>SUM('Hidden Analysis'!S64:T64)</f>
        <v>0</v>
      </c>
      <c r="X63">
        <f>SUM('Hidden Analysis'!U64:V64)</f>
        <v>0</v>
      </c>
    </row>
    <row r="64" spans="1:24" x14ac:dyDescent="0.3">
      <c r="A64" s="2">
        <f>'Raw Data'!M59</f>
        <v>0</v>
      </c>
      <c r="B64">
        <f>IF('Raw Data'!L59&gt;'Raw Data'!K59, 'Raw Data'!F59, 0)</f>
        <v>0</v>
      </c>
      <c r="C64">
        <f>IF('Raw Data'!K59&gt;'Raw Data'!L59, 'Raw Data'!C59, 0)</f>
        <v>0</v>
      </c>
      <c r="D64">
        <f t="shared" si="4"/>
        <v>0</v>
      </c>
      <c r="E64">
        <f>SUM('Hidden Analysis'!A65:B65)</f>
        <v>0</v>
      </c>
      <c r="F64">
        <f>SUM('Hidden Analysis'!C65:D65)</f>
        <v>0</v>
      </c>
      <c r="G64">
        <f>IF(AND('Raw Data'!F59&lt;'Raw Data'!C59, 'Raw Data'!L59&gt;'Raw Data'!K59), 'Raw Data'!F59, 0)</f>
        <v>0</v>
      </c>
      <c r="H64">
        <f>IF(AND('Raw Data'!F59&gt;'Raw Data'!C59, 'Raw Data'!L59&lt;'Raw Data'!K59), 'Raw Data'!C59, 0)</f>
        <v>0</v>
      </c>
      <c r="I64">
        <f t="shared" si="5"/>
        <v>0</v>
      </c>
      <c r="J64">
        <f>IF(AND('Raw Data'!F59&gt;'Raw Data'!C59, 'Raw Data'!L59&gt;'Raw Data'!K59), 'Raw Data'!F59, 0)</f>
        <v>0</v>
      </c>
      <c r="K64">
        <f>IF(AND('Raw Data'!F59&lt;'Raw Data'!C59, 'Raw Data'!L59&lt;'Raw Data'!K59), 'Raw Data'!C59, 0)</f>
        <v>0</v>
      </c>
      <c r="L64">
        <f>IF('Raw Data'!L59-'Raw Data'!K59&gt;3, 'Raw Data'!J59, 0)</f>
        <v>0</v>
      </c>
      <c r="M64">
        <f>IF('Raw Data'!K59-'Raw Data'!L59&gt;3, 'Raw Data'!I59, 0)</f>
        <v>0</v>
      </c>
      <c r="N64">
        <f>IF('Raw Data'!L59-'Raw Data'!K59&gt;3, 'Raw Data'!J59, IF('Raw Data'!K59-'Raw Data'!L59&gt;3, 'Raw Data'!I59, 0))</f>
        <v>0</v>
      </c>
      <c r="O64">
        <f>IF(ISBLANK('Raw Data'!L59), 0, IF(ABS('Raw Data'!L59-'Raw Data'!K59)&lt;4, 'Raw Data'!H59, IF(ABS('Raw Data'!K59-'Raw Data'!L59)&lt;4, 'Raw Data'!G59, 0)))</f>
        <v>0</v>
      </c>
      <c r="P64">
        <f>SUM('Hidden Analysis'!E65:H65)</f>
        <v>0</v>
      </c>
      <c r="Q64">
        <f>SUM('Hidden Analysis'!I65:L65)</f>
        <v>0</v>
      </c>
      <c r="R64">
        <f>SUM('Hidden Analysis'!M65:P65)</f>
        <v>0</v>
      </c>
      <c r="S64">
        <f>SUM('Hidden Analysis'!Q65:R65)</f>
        <v>0</v>
      </c>
      <c r="T64">
        <f>IF(AND('Raw Data'!F59&lt;1.5, 'Raw Data'!L59&gt;'Raw Data'!K59, 'Raw Data'!L59-'Raw Data'!K59&gt;3), 'Raw Data'!F59, 0)</f>
        <v>0</v>
      </c>
      <c r="U64">
        <f>IF(AND('Raw Data'!L59-'Raw Data'!K59&lt;4, 'Raw Data'!L59&gt;'Raw Data'!K59), 'Raw Data'!H59, 0)</f>
        <v>0</v>
      </c>
      <c r="V64">
        <f>IF(AND('Raw Data'!K59-'Raw Data'!L59&lt;4, 'Raw Data'!K59&gt;'Raw Data'!L59), 'Raw Data'!G59, 0)</f>
        <v>0</v>
      </c>
      <c r="W64">
        <f>SUM('Hidden Analysis'!S65:T65)</f>
        <v>0</v>
      </c>
      <c r="X64">
        <f>SUM('Hidden Analysis'!U65:V65)</f>
        <v>0</v>
      </c>
    </row>
    <row r="65" spans="1:24" x14ac:dyDescent="0.3">
      <c r="A65" s="2">
        <f>'Raw Data'!M60</f>
        <v>0</v>
      </c>
      <c r="B65">
        <f>IF('Raw Data'!L60&gt;'Raw Data'!K60, 'Raw Data'!F60, 0)</f>
        <v>0</v>
      </c>
      <c r="C65">
        <f>IF('Raw Data'!K60&gt;'Raw Data'!L60, 'Raw Data'!C60, 0)</f>
        <v>0</v>
      </c>
      <c r="D65">
        <f t="shared" si="4"/>
        <v>0</v>
      </c>
      <c r="E65">
        <f>SUM('Hidden Analysis'!A66:B66)</f>
        <v>0</v>
      </c>
      <c r="F65">
        <f>SUM('Hidden Analysis'!C66:D66)</f>
        <v>0</v>
      </c>
      <c r="G65">
        <f>IF(AND('Raw Data'!F60&lt;'Raw Data'!C60, 'Raw Data'!L60&gt;'Raw Data'!K60), 'Raw Data'!F60, 0)</f>
        <v>0</v>
      </c>
      <c r="H65">
        <f>IF(AND('Raw Data'!F60&gt;'Raw Data'!C60, 'Raw Data'!L60&lt;'Raw Data'!K60), 'Raw Data'!C60, 0)</f>
        <v>0</v>
      </c>
      <c r="I65">
        <f t="shared" si="5"/>
        <v>0</v>
      </c>
      <c r="J65">
        <f>IF(AND('Raw Data'!F60&gt;'Raw Data'!C60, 'Raw Data'!L60&gt;'Raw Data'!K60), 'Raw Data'!F60, 0)</f>
        <v>0</v>
      </c>
      <c r="K65">
        <f>IF(AND('Raw Data'!F60&lt;'Raw Data'!C60, 'Raw Data'!L60&lt;'Raw Data'!K60), 'Raw Data'!C60, 0)</f>
        <v>0</v>
      </c>
      <c r="L65">
        <f>IF('Raw Data'!L60-'Raw Data'!K60&gt;3, 'Raw Data'!J60, 0)</f>
        <v>0</v>
      </c>
      <c r="M65">
        <f>IF('Raw Data'!K60-'Raw Data'!L60&gt;3, 'Raw Data'!I60, 0)</f>
        <v>0</v>
      </c>
      <c r="N65">
        <f>IF('Raw Data'!L60-'Raw Data'!K60&gt;3, 'Raw Data'!J60, IF('Raw Data'!K60-'Raw Data'!L60&gt;3, 'Raw Data'!I60, 0))</f>
        <v>0</v>
      </c>
      <c r="O65">
        <f>IF(ISBLANK('Raw Data'!L60), 0, IF(ABS('Raw Data'!L60-'Raw Data'!K60)&lt;4, 'Raw Data'!H60, IF(ABS('Raw Data'!K60-'Raw Data'!L60)&lt;4, 'Raw Data'!G60, 0)))</f>
        <v>0</v>
      </c>
      <c r="P65">
        <f>SUM('Hidden Analysis'!E66:H66)</f>
        <v>0</v>
      </c>
      <c r="Q65">
        <f>SUM('Hidden Analysis'!I66:L66)</f>
        <v>0</v>
      </c>
      <c r="R65">
        <f>SUM('Hidden Analysis'!M66:P66)</f>
        <v>0</v>
      </c>
      <c r="S65">
        <f>SUM('Hidden Analysis'!Q66:R66)</f>
        <v>0</v>
      </c>
      <c r="T65">
        <f>IF(AND('Raw Data'!F60&lt;1.5, 'Raw Data'!L60&gt;'Raw Data'!K60, 'Raw Data'!L60-'Raw Data'!K60&gt;3), 'Raw Data'!F60, 0)</f>
        <v>0</v>
      </c>
      <c r="U65">
        <f>IF(AND('Raw Data'!L60-'Raw Data'!K60&lt;4, 'Raw Data'!L60&gt;'Raw Data'!K60), 'Raw Data'!H60, 0)</f>
        <v>0</v>
      </c>
      <c r="V65">
        <f>IF(AND('Raw Data'!K60-'Raw Data'!L60&lt;4, 'Raw Data'!K60&gt;'Raw Data'!L60), 'Raw Data'!G60, 0)</f>
        <v>0</v>
      </c>
      <c r="W65">
        <f>SUM('Hidden Analysis'!S66:T66)</f>
        <v>0</v>
      </c>
      <c r="X65">
        <f>SUM('Hidden Analysis'!U66:V66)</f>
        <v>0</v>
      </c>
    </row>
    <row r="66" spans="1:24" x14ac:dyDescent="0.3">
      <c r="A66" s="2">
        <f>'Raw Data'!M61</f>
        <v>0</v>
      </c>
      <c r="B66">
        <f>IF('Raw Data'!L61&gt;'Raw Data'!K61, 'Raw Data'!F61, 0)</f>
        <v>0</v>
      </c>
      <c r="C66">
        <f>IF('Raw Data'!K61&gt;'Raw Data'!L61, 'Raw Data'!C61, 0)</f>
        <v>0</v>
      </c>
      <c r="D66">
        <f t="shared" si="4"/>
        <v>0</v>
      </c>
      <c r="E66">
        <f>SUM('Hidden Analysis'!A67:B67)</f>
        <v>0</v>
      </c>
      <c r="F66">
        <f>SUM('Hidden Analysis'!C67:D67)</f>
        <v>0</v>
      </c>
      <c r="G66">
        <f>IF(AND('Raw Data'!F61&lt;'Raw Data'!C61, 'Raw Data'!L61&gt;'Raw Data'!K61), 'Raw Data'!F61, 0)</f>
        <v>0</v>
      </c>
      <c r="H66">
        <f>IF(AND('Raw Data'!F61&gt;'Raw Data'!C61, 'Raw Data'!L61&lt;'Raw Data'!K61), 'Raw Data'!C61, 0)</f>
        <v>0</v>
      </c>
      <c r="I66">
        <f t="shared" si="5"/>
        <v>0</v>
      </c>
      <c r="J66">
        <f>IF(AND('Raw Data'!F61&gt;'Raw Data'!C61, 'Raw Data'!L61&gt;'Raw Data'!K61), 'Raw Data'!F61, 0)</f>
        <v>0</v>
      </c>
      <c r="K66">
        <f>IF(AND('Raw Data'!F61&lt;'Raw Data'!C61, 'Raw Data'!L61&lt;'Raw Data'!K61), 'Raw Data'!C61, 0)</f>
        <v>0</v>
      </c>
      <c r="L66">
        <f>IF('Raw Data'!L61-'Raw Data'!K61&gt;3, 'Raw Data'!J61, 0)</f>
        <v>0</v>
      </c>
      <c r="M66">
        <f>IF('Raw Data'!K61-'Raw Data'!L61&gt;3, 'Raw Data'!I61, 0)</f>
        <v>0</v>
      </c>
      <c r="N66">
        <f>IF('Raw Data'!L61-'Raw Data'!K61&gt;3, 'Raw Data'!J61, IF('Raw Data'!K61-'Raw Data'!L61&gt;3, 'Raw Data'!I61, 0))</f>
        <v>0</v>
      </c>
      <c r="O66">
        <f>IF(ISBLANK('Raw Data'!L61), 0, IF(ABS('Raw Data'!L61-'Raw Data'!K61)&lt;4, 'Raw Data'!H61, IF(ABS('Raw Data'!K61-'Raw Data'!L61)&lt;4, 'Raw Data'!G61, 0)))</f>
        <v>0</v>
      </c>
      <c r="P66">
        <f>SUM('Hidden Analysis'!E67:H67)</f>
        <v>0</v>
      </c>
      <c r="Q66">
        <f>SUM('Hidden Analysis'!I67:L67)</f>
        <v>0</v>
      </c>
      <c r="R66">
        <f>SUM('Hidden Analysis'!M67:P67)</f>
        <v>0</v>
      </c>
      <c r="S66">
        <f>SUM('Hidden Analysis'!Q67:R67)</f>
        <v>0</v>
      </c>
      <c r="T66">
        <f>IF(AND('Raw Data'!F61&lt;1.5, 'Raw Data'!L61&gt;'Raw Data'!K61, 'Raw Data'!L61-'Raw Data'!K61&gt;3), 'Raw Data'!F61, 0)</f>
        <v>0</v>
      </c>
      <c r="U66">
        <f>IF(AND('Raw Data'!L61-'Raw Data'!K61&lt;4, 'Raw Data'!L61&gt;'Raw Data'!K61), 'Raw Data'!H61, 0)</f>
        <v>0</v>
      </c>
      <c r="V66">
        <f>IF(AND('Raw Data'!K61-'Raw Data'!L61&lt;4, 'Raw Data'!K61&gt;'Raw Data'!L61), 'Raw Data'!G61, 0)</f>
        <v>0</v>
      </c>
      <c r="W66">
        <f>SUM('Hidden Analysis'!S67:T67)</f>
        <v>0</v>
      </c>
      <c r="X66">
        <f>SUM('Hidden Analysis'!U67:V67)</f>
        <v>0</v>
      </c>
    </row>
    <row r="67" spans="1:24" x14ac:dyDescent="0.3">
      <c r="A67" s="2">
        <f>'Raw Data'!M62</f>
        <v>0</v>
      </c>
      <c r="B67">
        <f>IF('Raw Data'!L62&gt;'Raw Data'!K62, 'Raw Data'!F62, 0)</f>
        <v>0</v>
      </c>
      <c r="C67">
        <f>IF('Raw Data'!K62&gt;'Raw Data'!L62, 'Raw Data'!C62, 0)</f>
        <v>0</v>
      </c>
      <c r="D67">
        <f t="shared" si="4"/>
        <v>0</v>
      </c>
      <c r="E67">
        <f>SUM('Hidden Analysis'!A68:B68)</f>
        <v>0</v>
      </c>
      <c r="F67">
        <f>SUM('Hidden Analysis'!C68:D68)</f>
        <v>0</v>
      </c>
      <c r="G67">
        <f>IF(AND('Raw Data'!F62&lt;'Raw Data'!C62, 'Raw Data'!L62&gt;'Raw Data'!K62), 'Raw Data'!F62, 0)</f>
        <v>0</v>
      </c>
      <c r="H67">
        <f>IF(AND('Raw Data'!F62&gt;'Raw Data'!C62, 'Raw Data'!L62&lt;'Raw Data'!K62), 'Raw Data'!C62, 0)</f>
        <v>0</v>
      </c>
      <c r="I67">
        <f t="shared" si="5"/>
        <v>0</v>
      </c>
      <c r="J67">
        <f>IF(AND('Raw Data'!F62&gt;'Raw Data'!C62, 'Raw Data'!L62&gt;'Raw Data'!K62), 'Raw Data'!F62, 0)</f>
        <v>0</v>
      </c>
      <c r="K67">
        <f>IF(AND('Raw Data'!F62&lt;'Raw Data'!C62, 'Raw Data'!L62&lt;'Raw Data'!K62), 'Raw Data'!C62, 0)</f>
        <v>0</v>
      </c>
      <c r="L67">
        <f>IF('Raw Data'!L62-'Raw Data'!K62&gt;3, 'Raw Data'!J62, 0)</f>
        <v>0</v>
      </c>
      <c r="M67">
        <f>IF('Raw Data'!K62-'Raw Data'!L62&gt;3, 'Raw Data'!I62, 0)</f>
        <v>0</v>
      </c>
      <c r="N67">
        <f>IF('Raw Data'!L62-'Raw Data'!K62&gt;3, 'Raw Data'!J62, IF('Raw Data'!K62-'Raw Data'!L62&gt;3, 'Raw Data'!I62, 0))</f>
        <v>0</v>
      </c>
      <c r="O67">
        <f>IF(ISBLANK('Raw Data'!L62), 0, IF(ABS('Raw Data'!L62-'Raw Data'!K62)&lt;4, 'Raw Data'!H62, IF(ABS('Raw Data'!K62-'Raw Data'!L62)&lt;4, 'Raw Data'!G62, 0)))</f>
        <v>0</v>
      </c>
      <c r="P67">
        <f>SUM('Hidden Analysis'!E68:H68)</f>
        <v>0</v>
      </c>
      <c r="Q67">
        <f>SUM('Hidden Analysis'!I68:L68)</f>
        <v>0</v>
      </c>
      <c r="R67">
        <f>SUM('Hidden Analysis'!M68:P68)</f>
        <v>0</v>
      </c>
      <c r="S67">
        <f>SUM('Hidden Analysis'!Q68:R68)</f>
        <v>0</v>
      </c>
      <c r="T67">
        <f>IF(AND('Raw Data'!F62&lt;1.5, 'Raw Data'!L62&gt;'Raw Data'!K62, 'Raw Data'!L62-'Raw Data'!K62&gt;3), 'Raw Data'!F62, 0)</f>
        <v>0</v>
      </c>
      <c r="U67">
        <f>IF(AND('Raw Data'!L62-'Raw Data'!K62&lt;4, 'Raw Data'!L62&gt;'Raw Data'!K62), 'Raw Data'!H62, 0)</f>
        <v>0</v>
      </c>
      <c r="V67">
        <f>IF(AND('Raw Data'!K62-'Raw Data'!L62&lt;4, 'Raw Data'!K62&gt;'Raw Data'!L62), 'Raw Data'!G62, 0)</f>
        <v>0</v>
      </c>
      <c r="W67">
        <f>SUM('Hidden Analysis'!S68:T68)</f>
        <v>0</v>
      </c>
      <c r="X67">
        <f>SUM('Hidden Analysis'!U68:V68)</f>
        <v>0</v>
      </c>
    </row>
    <row r="68" spans="1:24" x14ac:dyDescent="0.3">
      <c r="A68" s="2">
        <f>'Raw Data'!M63</f>
        <v>0</v>
      </c>
      <c r="B68">
        <f>IF('Raw Data'!L63&gt;'Raw Data'!K63, 'Raw Data'!F63, 0)</f>
        <v>0</v>
      </c>
      <c r="C68">
        <f>IF('Raw Data'!K63&gt;'Raw Data'!L63, 'Raw Data'!C63, 0)</f>
        <v>0</v>
      </c>
      <c r="D68">
        <f t="shared" si="4"/>
        <v>0</v>
      </c>
      <c r="E68">
        <f>SUM('Hidden Analysis'!A69:B69)</f>
        <v>0</v>
      </c>
      <c r="F68">
        <f>SUM('Hidden Analysis'!C69:D69)</f>
        <v>0</v>
      </c>
      <c r="G68">
        <f>IF(AND('Raw Data'!F63&lt;'Raw Data'!C63, 'Raw Data'!L63&gt;'Raw Data'!K63), 'Raw Data'!F63, 0)</f>
        <v>0</v>
      </c>
      <c r="H68">
        <f>IF(AND('Raw Data'!F63&gt;'Raw Data'!C63, 'Raw Data'!L63&lt;'Raw Data'!K63), 'Raw Data'!C63, 0)</f>
        <v>0</v>
      </c>
      <c r="I68">
        <f t="shared" si="5"/>
        <v>0</v>
      </c>
      <c r="J68">
        <f>IF(AND('Raw Data'!F63&gt;'Raw Data'!C63, 'Raw Data'!L63&gt;'Raw Data'!K63), 'Raw Data'!F63, 0)</f>
        <v>0</v>
      </c>
      <c r="K68">
        <f>IF(AND('Raw Data'!F63&lt;'Raw Data'!C63, 'Raw Data'!L63&lt;'Raw Data'!K63), 'Raw Data'!C63, 0)</f>
        <v>0</v>
      </c>
      <c r="L68">
        <f>IF('Raw Data'!L63-'Raw Data'!K63&gt;3, 'Raw Data'!J63, 0)</f>
        <v>0</v>
      </c>
      <c r="M68">
        <f>IF('Raw Data'!K63-'Raw Data'!L63&gt;3, 'Raw Data'!I63, 0)</f>
        <v>0</v>
      </c>
      <c r="N68">
        <f>IF('Raw Data'!L63-'Raw Data'!K63&gt;3, 'Raw Data'!J63, IF('Raw Data'!K63-'Raw Data'!L63&gt;3, 'Raw Data'!I63, 0))</f>
        <v>0</v>
      </c>
      <c r="O68">
        <f>IF(ISBLANK('Raw Data'!L63), 0, IF(ABS('Raw Data'!L63-'Raw Data'!K63)&lt;4, 'Raw Data'!H63, IF(ABS('Raw Data'!K63-'Raw Data'!L63)&lt;4, 'Raw Data'!G63, 0)))</f>
        <v>0</v>
      </c>
      <c r="P68">
        <f>SUM('Hidden Analysis'!E69:H69)</f>
        <v>0</v>
      </c>
      <c r="Q68">
        <f>SUM('Hidden Analysis'!I69:L69)</f>
        <v>0</v>
      </c>
      <c r="R68">
        <f>SUM('Hidden Analysis'!M69:P69)</f>
        <v>0</v>
      </c>
      <c r="S68">
        <f>SUM('Hidden Analysis'!Q69:R69)</f>
        <v>0</v>
      </c>
      <c r="T68">
        <f>IF(AND('Raw Data'!F63&lt;1.5, 'Raw Data'!L63&gt;'Raw Data'!K63, 'Raw Data'!L63-'Raw Data'!K63&gt;3), 'Raw Data'!F63, 0)</f>
        <v>0</v>
      </c>
      <c r="U68">
        <f>IF(AND('Raw Data'!L63-'Raw Data'!K63&lt;4, 'Raw Data'!L63&gt;'Raw Data'!K63), 'Raw Data'!H63, 0)</f>
        <v>0</v>
      </c>
      <c r="V68">
        <f>IF(AND('Raw Data'!K63-'Raw Data'!L63&lt;4, 'Raw Data'!K63&gt;'Raw Data'!L63), 'Raw Data'!G63, 0)</f>
        <v>0</v>
      </c>
      <c r="W68">
        <f>SUM('Hidden Analysis'!S69:T69)</f>
        <v>0</v>
      </c>
      <c r="X68">
        <f>SUM('Hidden Analysis'!U69:V69)</f>
        <v>0</v>
      </c>
    </row>
    <row r="69" spans="1:24" x14ac:dyDescent="0.3">
      <c r="A69" s="2">
        <f>'Raw Data'!M64</f>
        <v>0</v>
      </c>
      <c r="B69">
        <f>IF('Raw Data'!L64&gt;'Raw Data'!K64, 'Raw Data'!F64, 0)</f>
        <v>0</v>
      </c>
      <c r="C69">
        <f>IF('Raw Data'!K64&gt;'Raw Data'!L64, 'Raw Data'!C64, 0)</f>
        <v>0</v>
      </c>
      <c r="D69">
        <f t="shared" si="4"/>
        <v>0</v>
      </c>
      <c r="E69">
        <f>SUM('Hidden Analysis'!A70:B70)</f>
        <v>0</v>
      </c>
      <c r="F69">
        <f>SUM('Hidden Analysis'!C70:D70)</f>
        <v>0</v>
      </c>
      <c r="G69">
        <f>IF(AND('Raw Data'!F64&lt;'Raw Data'!C64, 'Raw Data'!L64&gt;'Raw Data'!K64), 'Raw Data'!F64, 0)</f>
        <v>0</v>
      </c>
      <c r="H69">
        <f>IF(AND('Raw Data'!F64&gt;'Raw Data'!C64, 'Raw Data'!L64&lt;'Raw Data'!K64), 'Raw Data'!C64, 0)</f>
        <v>0</v>
      </c>
      <c r="I69">
        <f t="shared" si="5"/>
        <v>0</v>
      </c>
      <c r="J69">
        <f>IF(AND('Raw Data'!F64&gt;'Raw Data'!C64, 'Raw Data'!L64&gt;'Raw Data'!K64), 'Raw Data'!F64, 0)</f>
        <v>0</v>
      </c>
      <c r="K69">
        <f>IF(AND('Raw Data'!F64&lt;'Raw Data'!C64, 'Raw Data'!L64&lt;'Raw Data'!K64), 'Raw Data'!C64, 0)</f>
        <v>0</v>
      </c>
      <c r="L69">
        <f>IF('Raw Data'!L64-'Raw Data'!K64&gt;3, 'Raw Data'!J64, 0)</f>
        <v>0</v>
      </c>
      <c r="M69">
        <f>IF('Raw Data'!K64-'Raw Data'!L64&gt;3, 'Raw Data'!I64, 0)</f>
        <v>0</v>
      </c>
      <c r="N69">
        <f>IF('Raw Data'!L64-'Raw Data'!K64&gt;3, 'Raw Data'!J64, IF('Raw Data'!K64-'Raw Data'!L64&gt;3, 'Raw Data'!I64, 0))</f>
        <v>0</v>
      </c>
      <c r="O69">
        <f>IF(ISBLANK('Raw Data'!L64), 0, IF(ABS('Raw Data'!L64-'Raw Data'!K64)&lt;4, 'Raw Data'!H64, IF(ABS('Raw Data'!K64-'Raw Data'!L64)&lt;4, 'Raw Data'!G64, 0)))</f>
        <v>0</v>
      </c>
      <c r="P69">
        <f>SUM('Hidden Analysis'!E70:H70)</f>
        <v>0</v>
      </c>
      <c r="Q69">
        <f>SUM('Hidden Analysis'!I70:L70)</f>
        <v>0</v>
      </c>
      <c r="R69">
        <f>SUM('Hidden Analysis'!M70:P70)</f>
        <v>0</v>
      </c>
      <c r="S69">
        <f>SUM('Hidden Analysis'!Q70:R70)</f>
        <v>0</v>
      </c>
      <c r="T69">
        <f>IF(AND('Raw Data'!F64&lt;1.5, 'Raw Data'!L64&gt;'Raw Data'!K64, 'Raw Data'!L64-'Raw Data'!K64&gt;3), 'Raw Data'!F64, 0)</f>
        <v>0</v>
      </c>
      <c r="U69">
        <f>IF(AND('Raw Data'!L64-'Raw Data'!K64&lt;4, 'Raw Data'!L64&gt;'Raw Data'!K64), 'Raw Data'!H64, 0)</f>
        <v>0</v>
      </c>
      <c r="V69">
        <f>IF(AND('Raw Data'!K64-'Raw Data'!L64&lt;4, 'Raw Data'!K64&gt;'Raw Data'!L64), 'Raw Data'!G64, 0)</f>
        <v>0</v>
      </c>
      <c r="W69">
        <f>SUM('Hidden Analysis'!S70:T70)</f>
        <v>0</v>
      </c>
      <c r="X69">
        <f>SUM('Hidden Analysis'!U70:V70)</f>
        <v>0</v>
      </c>
    </row>
    <row r="70" spans="1:24" x14ac:dyDescent="0.3">
      <c r="A70" s="2">
        <f>'Raw Data'!M65</f>
        <v>0</v>
      </c>
      <c r="B70">
        <f>IF('Raw Data'!L65&gt;'Raw Data'!K65, 'Raw Data'!F65, 0)</f>
        <v>0</v>
      </c>
      <c r="C70">
        <f>IF('Raw Data'!K65&gt;'Raw Data'!L65, 'Raw Data'!C65, 0)</f>
        <v>0</v>
      </c>
      <c r="D70">
        <f t="shared" si="4"/>
        <v>0</v>
      </c>
      <c r="E70">
        <f>SUM('Hidden Analysis'!A71:B71)</f>
        <v>0</v>
      </c>
      <c r="F70">
        <f>SUM('Hidden Analysis'!C71:D71)</f>
        <v>0</v>
      </c>
      <c r="G70">
        <f>IF(AND('Raw Data'!F65&lt;'Raw Data'!C65, 'Raw Data'!L65&gt;'Raw Data'!K65), 'Raw Data'!F65, 0)</f>
        <v>0</v>
      </c>
      <c r="H70">
        <f>IF(AND('Raw Data'!F65&gt;'Raw Data'!C65, 'Raw Data'!L65&lt;'Raw Data'!K65), 'Raw Data'!C65, 0)</f>
        <v>0</v>
      </c>
      <c r="I70">
        <f t="shared" si="5"/>
        <v>0</v>
      </c>
      <c r="J70">
        <f>IF(AND('Raw Data'!F65&gt;'Raw Data'!C65, 'Raw Data'!L65&gt;'Raw Data'!K65), 'Raw Data'!F65, 0)</f>
        <v>0</v>
      </c>
      <c r="K70">
        <f>IF(AND('Raw Data'!F65&lt;'Raw Data'!C65, 'Raw Data'!L65&lt;'Raw Data'!K65), 'Raw Data'!C65, 0)</f>
        <v>0</v>
      </c>
      <c r="L70">
        <f>IF('Raw Data'!L65-'Raw Data'!K65&gt;3, 'Raw Data'!J65, 0)</f>
        <v>0</v>
      </c>
      <c r="M70">
        <f>IF('Raw Data'!K65-'Raw Data'!L65&gt;3, 'Raw Data'!I65, 0)</f>
        <v>0</v>
      </c>
      <c r="N70">
        <f>IF('Raw Data'!L65-'Raw Data'!K65&gt;3, 'Raw Data'!J65, IF('Raw Data'!K65-'Raw Data'!L65&gt;3, 'Raw Data'!I65, 0))</f>
        <v>0</v>
      </c>
      <c r="O70">
        <f>IF(ISBLANK('Raw Data'!L65), 0, IF(ABS('Raw Data'!L65-'Raw Data'!K65)&lt;4, 'Raw Data'!H65, IF(ABS('Raw Data'!K65-'Raw Data'!L65)&lt;4, 'Raw Data'!G65, 0)))</f>
        <v>0</v>
      </c>
      <c r="P70">
        <f>SUM('Hidden Analysis'!E71:H71)</f>
        <v>0</v>
      </c>
      <c r="Q70">
        <f>SUM('Hidden Analysis'!I71:L71)</f>
        <v>0</v>
      </c>
      <c r="R70">
        <f>SUM('Hidden Analysis'!M71:P71)</f>
        <v>0</v>
      </c>
      <c r="S70">
        <f>SUM('Hidden Analysis'!Q71:R71)</f>
        <v>0</v>
      </c>
      <c r="T70">
        <f>IF(AND('Raw Data'!F65&lt;1.5, 'Raw Data'!L65&gt;'Raw Data'!K65, 'Raw Data'!L65-'Raw Data'!K65&gt;3), 'Raw Data'!F65, 0)</f>
        <v>0</v>
      </c>
      <c r="U70">
        <f>IF(AND('Raw Data'!L65-'Raw Data'!K65&lt;4, 'Raw Data'!L65&gt;'Raw Data'!K65), 'Raw Data'!H65, 0)</f>
        <v>0</v>
      </c>
      <c r="V70">
        <f>IF(AND('Raw Data'!K65-'Raw Data'!L65&lt;4, 'Raw Data'!K65&gt;'Raw Data'!L65), 'Raw Data'!G65, 0)</f>
        <v>0</v>
      </c>
      <c r="W70">
        <f>SUM('Hidden Analysis'!S71:T71)</f>
        <v>0</v>
      </c>
      <c r="X70">
        <f>SUM('Hidden Analysis'!U71:V71)</f>
        <v>0</v>
      </c>
    </row>
    <row r="71" spans="1:24" x14ac:dyDescent="0.3">
      <c r="A71" s="2">
        <f>'Raw Data'!M66</f>
        <v>0</v>
      </c>
      <c r="B71">
        <f>IF('Raw Data'!L66&gt;'Raw Data'!K66, 'Raw Data'!F66, 0)</f>
        <v>0</v>
      </c>
      <c r="C71">
        <f>IF('Raw Data'!K66&gt;'Raw Data'!L66, 'Raw Data'!C66, 0)</f>
        <v>0</v>
      </c>
      <c r="D71">
        <f t="shared" ref="D71:D134" si="6">SUM(G71:H71)</f>
        <v>0</v>
      </c>
      <c r="E71">
        <f>SUM('Hidden Analysis'!A72:B72)</f>
        <v>0</v>
      </c>
      <c r="F71">
        <f>SUM('Hidden Analysis'!C72:D72)</f>
        <v>0</v>
      </c>
      <c r="G71">
        <f>IF(AND('Raw Data'!F66&lt;'Raw Data'!C66, 'Raw Data'!L66&gt;'Raw Data'!K66), 'Raw Data'!F66, 0)</f>
        <v>0</v>
      </c>
      <c r="H71">
        <f>IF(AND('Raw Data'!F66&gt;'Raw Data'!C66, 'Raw Data'!L66&lt;'Raw Data'!K66), 'Raw Data'!C66, 0)</f>
        <v>0</v>
      </c>
      <c r="I71">
        <f t="shared" ref="I71:I134" si="7">SUM(J71:K71)</f>
        <v>0</v>
      </c>
      <c r="J71">
        <f>IF(AND('Raw Data'!F66&gt;'Raw Data'!C66, 'Raw Data'!L66&gt;'Raw Data'!K66), 'Raw Data'!F66, 0)</f>
        <v>0</v>
      </c>
      <c r="K71">
        <f>IF(AND('Raw Data'!F66&lt;'Raw Data'!C66, 'Raw Data'!L66&lt;'Raw Data'!K66), 'Raw Data'!C66, 0)</f>
        <v>0</v>
      </c>
      <c r="L71">
        <f>IF('Raw Data'!L66-'Raw Data'!K66&gt;3, 'Raw Data'!J66, 0)</f>
        <v>0</v>
      </c>
      <c r="M71">
        <f>IF('Raw Data'!K66-'Raw Data'!L66&gt;3, 'Raw Data'!I66, 0)</f>
        <v>0</v>
      </c>
      <c r="N71">
        <f>IF('Raw Data'!L66-'Raw Data'!K66&gt;3, 'Raw Data'!J66, IF('Raw Data'!K66-'Raw Data'!L66&gt;3, 'Raw Data'!I66, 0))</f>
        <v>0</v>
      </c>
      <c r="O71">
        <f>IF(ISBLANK('Raw Data'!L66), 0, IF(ABS('Raw Data'!L66-'Raw Data'!K66)&lt;4, 'Raw Data'!H66, IF(ABS('Raw Data'!K66-'Raw Data'!L66)&lt;4, 'Raw Data'!G66, 0)))</f>
        <v>0</v>
      </c>
      <c r="P71">
        <f>SUM('Hidden Analysis'!E72:H72)</f>
        <v>0</v>
      </c>
      <c r="Q71">
        <f>SUM('Hidden Analysis'!I72:L72)</f>
        <v>0</v>
      </c>
      <c r="R71">
        <f>SUM('Hidden Analysis'!M72:P72)</f>
        <v>0</v>
      </c>
      <c r="S71">
        <f>SUM('Hidden Analysis'!Q72:R72)</f>
        <v>0</v>
      </c>
      <c r="T71">
        <f>IF(AND('Raw Data'!F66&lt;1.5, 'Raw Data'!L66&gt;'Raw Data'!K66, 'Raw Data'!L66-'Raw Data'!K66&gt;3), 'Raw Data'!F66, 0)</f>
        <v>0</v>
      </c>
      <c r="U71">
        <f>IF(AND('Raw Data'!L66-'Raw Data'!K66&lt;4, 'Raw Data'!L66&gt;'Raw Data'!K66), 'Raw Data'!H66, 0)</f>
        <v>0</v>
      </c>
      <c r="V71">
        <f>IF(AND('Raw Data'!K66-'Raw Data'!L66&lt;4, 'Raw Data'!K66&gt;'Raw Data'!L66), 'Raw Data'!G66, 0)</f>
        <v>0</v>
      </c>
      <c r="W71">
        <f>SUM('Hidden Analysis'!S72:T72)</f>
        <v>0</v>
      </c>
      <c r="X71">
        <f>SUM('Hidden Analysis'!U72:V72)</f>
        <v>0</v>
      </c>
    </row>
    <row r="72" spans="1:24" x14ac:dyDescent="0.3">
      <c r="A72" s="2">
        <f>'Raw Data'!M67</f>
        <v>0</v>
      </c>
      <c r="B72">
        <f>IF('Raw Data'!L67&gt;'Raw Data'!K67, 'Raw Data'!F67, 0)</f>
        <v>0</v>
      </c>
      <c r="C72">
        <f>IF('Raw Data'!K67&gt;'Raw Data'!L67, 'Raw Data'!C67, 0)</f>
        <v>0</v>
      </c>
      <c r="D72">
        <f t="shared" si="6"/>
        <v>0</v>
      </c>
      <c r="E72">
        <f>SUM('Hidden Analysis'!A73:B73)</f>
        <v>0</v>
      </c>
      <c r="F72">
        <f>SUM('Hidden Analysis'!C73:D73)</f>
        <v>0</v>
      </c>
      <c r="G72">
        <f>IF(AND('Raw Data'!F67&lt;'Raw Data'!C67, 'Raw Data'!L67&gt;'Raw Data'!K67), 'Raw Data'!F67, 0)</f>
        <v>0</v>
      </c>
      <c r="H72">
        <f>IF(AND('Raw Data'!F67&gt;'Raw Data'!C67, 'Raw Data'!L67&lt;'Raw Data'!K67), 'Raw Data'!C67, 0)</f>
        <v>0</v>
      </c>
      <c r="I72">
        <f t="shared" si="7"/>
        <v>0</v>
      </c>
      <c r="J72">
        <f>IF(AND('Raw Data'!F67&gt;'Raw Data'!C67, 'Raw Data'!L67&gt;'Raw Data'!K67), 'Raw Data'!F67, 0)</f>
        <v>0</v>
      </c>
      <c r="K72">
        <f>IF(AND('Raw Data'!F67&lt;'Raw Data'!C67, 'Raw Data'!L67&lt;'Raw Data'!K67), 'Raw Data'!C67, 0)</f>
        <v>0</v>
      </c>
      <c r="L72">
        <f>IF('Raw Data'!L67-'Raw Data'!K67&gt;3, 'Raw Data'!J67, 0)</f>
        <v>0</v>
      </c>
      <c r="M72">
        <f>IF('Raw Data'!K67-'Raw Data'!L67&gt;3, 'Raw Data'!I67, 0)</f>
        <v>0</v>
      </c>
      <c r="N72">
        <f>IF('Raw Data'!L67-'Raw Data'!K67&gt;3, 'Raw Data'!J67, IF('Raw Data'!K67-'Raw Data'!L67&gt;3, 'Raw Data'!I67, 0))</f>
        <v>0</v>
      </c>
      <c r="O72">
        <f>IF(ISBLANK('Raw Data'!L67), 0, IF(ABS('Raw Data'!L67-'Raw Data'!K67)&lt;4, 'Raw Data'!H67, IF(ABS('Raw Data'!K67-'Raw Data'!L67)&lt;4, 'Raw Data'!G67, 0)))</f>
        <v>0</v>
      </c>
      <c r="P72">
        <f>SUM('Hidden Analysis'!E73:H73)</f>
        <v>0</v>
      </c>
      <c r="Q72">
        <f>SUM('Hidden Analysis'!I73:L73)</f>
        <v>0</v>
      </c>
      <c r="R72">
        <f>SUM('Hidden Analysis'!M73:P73)</f>
        <v>0</v>
      </c>
      <c r="S72">
        <f>SUM('Hidden Analysis'!Q73:R73)</f>
        <v>0</v>
      </c>
      <c r="T72">
        <f>IF(AND('Raw Data'!F67&lt;1.5, 'Raw Data'!L67&gt;'Raw Data'!K67, 'Raw Data'!L67-'Raw Data'!K67&gt;3), 'Raw Data'!F67, 0)</f>
        <v>0</v>
      </c>
      <c r="U72">
        <f>IF(AND('Raw Data'!L67-'Raw Data'!K67&lt;4, 'Raw Data'!L67&gt;'Raw Data'!K67), 'Raw Data'!H67, 0)</f>
        <v>0</v>
      </c>
      <c r="V72">
        <f>IF(AND('Raw Data'!K67-'Raw Data'!L67&lt;4, 'Raw Data'!K67&gt;'Raw Data'!L67), 'Raw Data'!G67, 0)</f>
        <v>0</v>
      </c>
      <c r="W72">
        <f>SUM('Hidden Analysis'!S73:T73)</f>
        <v>0</v>
      </c>
      <c r="X72">
        <f>SUM('Hidden Analysis'!U73:V73)</f>
        <v>0</v>
      </c>
    </row>
    <row r="73" spans="1:24" x14ac:dyDescent="0.3">
      <c r="A73" s="2">
        <f>'Raw Data'!M68</f>
        <v>0</v>
      </c>
      <c r="B73">
        <f>IF('Raw Data'!L68&gt;'Raw Data'!K68, 'Raw Data'!F68, 0)</f>
        <v>0</v>
      </c>
      <c r="C73">
        <f>IF('Raw Data'!K68&gt;'Raw Data'!L68, 'Raw Data'!C68, 0)</f>
        <v>0</v>
      </c>
      <c r="D73">
        <f t="shared" si="6"/>
        <v>0</v>
      </c>
      <c r="E73">
        <f>SUM('Hidden Analysis'!A74:B74)</f>
        <v>0</v>
      </c>
      <c r="F73">
        <f>SUM('Hidden Analysis'!C74:D74)</f>
        <v>0</v>
      </c>
      <c r="G73">
        <f>IF(AND('Raw Data'!F68&lt;'Raw Data'!C68, 'Raw Data'!L68&gt;'Raw Data'!K68), 'Raw Data'!F68, 0)</f>
        <v>0</v>
      </c>
      <c r="H73">
        <f>IF(AND('Raw Data'!F68&gt;'Raw Data'!C68, 'Raw Data'!L68&lt;'Raw Data'!K68), 'Raw Data'!C68, 0)</f>
        <v>0</v>
      </c>
      <c r="I73">
        <f t="shared" si="7"/>
        <v>0</v>
      </c>
      <c r="J73">
        <f>IF(AND('Raw Data'!F68&gt;'Raw Data'!C68, 'Raw Data'!L68&gt;'Raw Data'!K68), 'Raw Data'!F68, 0)</f>
        <v>0</v>
      </c>
      <c r="K73">
        <f>IF(AND('Raw Data'!F68&lt;'Raw Data'!C68, 'Raw Data'!L68&lt;'Raw Data'!K68), 'Raw Data'!C68, 0)</f>
        <v>0</v>
      </c>
      <c r="L73">
        <f>IF('Raw Data'!L68-'Raw Data'!K68&gt;3, 'Raw Data'!J68, 0)</f>
        <v>0</v>
      </c>
      <c r="M73">
        <f>IF('Raw Data'!K68-'Raw Data'!L68&gt;3, 'Raw Data'!I68, 0)</f>
        <v>0</v>
      </c>
      <c r="N73">
        <f>IF('Raw Data'!L68-'Raw Data'!K68&gt;3, 'Raw Data'!J68, IF('Raw Data'!K68-'Raw Data'!L68&gt;3, 'Raw Data'!I68, 0))</f>
        <v>0</v>
      </c>
      <c r="O73">
        <f>IF(ISBLANK('Raw Data'!L68), 0, IF(ABS('Raw Data'!L68-'Raw Data'!K68)&lt;4, 'Raw Data'!H68, IF(ABS('Raw Data'!K68-'Raw Data'!L68)&lt;4, 'Raw Data'!G68, 0)))</f>
        <v>0</v>
      </c>
      <c r="P73">
        <f>SUM('Hidden Analysis'!E74:H74)</f>
        <v>0</v>
      </c>
      <c r="Q73">
        <f>SUM('Hidden Analysis'!I74:L74)</f>
        <v>0</v>
      </c>
      <c r="R73">
        <f>SUM('Hidden Analysis'!M74:P74)</f>
        <v>0</v>
      </c>
      <c r="S73">
        <f>SUM('Hidden Analysis'!Q74:R74)</f>
        <v>0</v>
      </c>
      <c r="T73">
        <f>IF(AND('Raw Data'!F68&lt;1.5, 'Raw Data'!L68&gt;'Raw Data'!K68, 'Raw Data'!L68-'Raw Data'!K68&gt;3), 'Raw Data'!F68, 0)</f>
        <v>0</v>
      </c>
      <c r="U73">
        <f>IF(AND('Raw Data'!L68-'Raw Data'!K68&lt;4, 'Raw Data'!L68&gt;'Raw Data'!K68), 'Raw Data'!H68, 0)</f>
        <v>0</v>
      </c>
      <c r="V73">
        <f>IF(AND('Raw Data'!K68-'Raw Data'!L68&lt;4, 'Raw Data'!K68&gt;'Raw Data'!L68), 'Raw Data'!G68, 0)</f>
        <v>0</v>
      </c>
      <c r="W73">
        <f>SUM('Hidden Analysis'!S74:T74)</f>
        <v>0</v>
      </c>
      <c r="X73">
        <f>SUM('Hidden Analysis'!U74:V74)</f>
        <v>0</v>
      </c>
    </row>
    <row r="74" spans="1:24" x14ac:dyDescent="0.3">
      <c r="A74" s="2">
        <f>'Raw Data'!M69</f>
        <v>0</v>
      </c>
      <c r="B74">
        <f>IF('Raw Data'!L69&gt;'Raw Data'!K69, 'Raw Data'!F69, 0)</f>
        <v>0</v>
      </c>
      <c r="C74">
        <f>IF('Raw Data'!K69&gt;'Raw Data'!L69, 'Raw Data'!C69, 0)</f>
        <v>0</v>
      </c>
      <c r="D74">
        <f t="shared" si="6"/>
        <v>0</v>
      </c>
      <c r="E74">
        <f>SUM('Hidden Analysis'!A75:B75)</f>
        <v>0</v>
      </c>
      <c r="F74">
        <f>SUM('Hidden Analysis'!C75:D75)</f>
        <v>0</v>
      </c>
      <c r="G74">
        <f>IF(AND('Raw Data'!F69&lt;'Raw Data'!C69, 'Raw Data'!L69&gt;'Raw Data'!K69), 'Raw Data'!F69, 0)</f>
        <v>0</v>
      </c>
      <c r="H74">
        <f>IF(AND('Raw Data'!F69&gt;'Raw Data'!C69, 'Raw Data'!L69&lt;'Raw Data'!K69), 'Raw Data'!C69, 0)</f>
        <v>0</v>
      </c>
      <c r="I74">
        <f t="shared" si="7"/>
        <v>0</v>
      </c>
      <c r="J74">
        <f>IF(AND('Raw Data'!F69&gt;'Raw Data'!C69, 'Raw Data'!L69&gt;'Raw Data'!K69), 'Raw Data'!F69, 0)</f>
        <v>0</v>
      </c>
      <c r="K74">
        <f>IF(AND('Raw Data'!F69&lt;'Raw Data'!C69, 'Raw Data'!L69&lt;'Raw Data'!K69), 'Raw Data'!C69, 0)</f>
        <v>0</v>
      </c>
      <c r="L74">
        <f>IF('Raw Data'!L69-'Raw Data'!K69&gt;3, 'Raw Data'!J69, 0)</f>
        <v>0</v>
      </c>
      <c r="M74">
        <f>IF('Raw Data'!K69-'Raw Data'!L69&gt;3, 'Raw Data'!I69, 0)</f>
        <v>0</v>
      </c>
      <c r="N74">
        <f>IF('Raw Data'!L69-'Raw Data'!K69&gt;3, 'Raw Data'!J69, IF('Raw Data'!K69-'Raw Data'!L69&gt;3, 'Raw Data'!I69, 0))</f>
        <v>0</v>
      </c>
      <c r="O74">
        <f>IF(ISBLANK('Raw Data'!L69), 0, IF(ABS('Raw Data'!L69-'Raw Data'!K69)&lt;4, 'Raw Data'!H69, IF(ABS('Raw Data'!K69-'Raw Data'!L69)&lt;4, 'Raw Data'!G69, 0)))</f>
        <v>0</v>
      </c>
      <c r="P74">
        <f>SUM('Hidden Analysis'!E75:H75)</f>
        <v>0</v>
      </c>
      <c r="Q74">
        <f>SUM('Hidden Analysis'!I75:L75)</f>
        <v>0</v>
      </c>
      <c r="R74">
        <f>SUM('Hidden Analysis'!M75:P75)</f>
        <v>0</v>
      </c>
      <c r="S74">
        <f>SUM('Hidden Analysis'!Q75:R75)</f>
        <v>0</v>
      </c>
      <c r="T74">
        <f>IF(AND('Raw Data'!F69&lt;1.5, 'Raw Data'!L69&gt;'Raw Data'!K69, 'Raw Data'!L69-'Raw Data'!K69&gt;3), 'Raw Data'!F69, 0)</f>
        <v>0</v>
      </c>
      <c r="U74">
        <f>IF(AND('Raw Data'!L69-'Raw Data'!K69&lt;4, 'Raw Data'!L69&gt;'Raw Data'!K69), 'Raw Data'!H69, 0)</f>
        <v>0</v>
      </c>
      <c r="V74">
        <f>IF(AND('Raw Data'!K69-'Raw Data'!L69&lt;4, 'Raw Data'!K69&gt;'Raw Data'!L69), 'Raw Data'!G69, 0)</f>
        <v>0</v>
      </c>
      <c r="W74">
        <f>SUM('Hidden Analysis'!S75:T75)</f>
        <v>0</v>
      </c>
      <c r="X74">
        <f>SUM('Hidden Analysis'!U75:V75)</f>
        <v>0</v>
      </c>
    </row>
    <row r="75" spans="1:24" x14ac:dyDescent="0.3">
      <c r="A75" s="2">
        <f>'Raw Data'!M70</f>
        <v>0</v>
      </c>
      <c r="B75">
        <f>IF('Raw Data'!L70&gt;'Raw Data'!K70, 'Raw Data'!F70, 0)</f>
        <v>0</v>
      </c>
      <c r="C75">
        <f>IF('Raw Data'!K70&gt;'Raw Data'!L70, 'Raw Data'!C70, 0)</f>
        <v>0</v>
      </c>
      <c r="D75">
        <f t="shared" si="6"/>
        <v>0</v>
      </c>
      <c r="E75">
        <f>SUM('Hidden Analysis'!A76:B76)</f>
        <v>0</v>
      </c>
      <c r="F75">
        <f>SUM('Hidden Analysis'!C76:D76)</f>
        <v>0</v>
      </c>
      <c r="G75">
        <f>IF(AND('Raw Data'!F70&lt;'Raw Data'!C70, 'Raw Data'!L70&gt;'Raw Data'!K70), 'Raw Data'!F70, 0)</f>
        <v>0</v>
      </c>
      <c r="H75">
        <f>IF(AND('Raw Data'!F70&gt;'Raw Data'!C70, 'Raw Data'!L70&lt;'Raw Data'!K70), 'Raw Data'!C70, 0)</f>
        <v>0</v>
      </c>
      <c r="I75">
        <f t="shared" si="7"/>
        <v>0</v>
      </c>
      <c r="J75">
        <f>IF(AND('Raw Data'!F70&gt;'Raw Data'!C70, 'Raw Data'!L70&gt;'Raw Data'!K70), 'Raw Data'!F70, 0)</f>
        <v>0</v>
      </c>
      <c r="K75">
        <f>IF(AND('Raw Data'!F70&lt;'Raw Data'!C70, 'Raw Data'!L70&lt;'Raw Data'!K70), 'Raw Data'!C70, 0)</f>
        <v>0</v>
      </c>
      <c r="L75">
        <f>IF('Raw Data'!L70-'Raw Data'!K70&gt;3, 'Raw Data'!J70, 0)</f>
        <v>0</v>
      </c>
      <c r="M75">
        <f>IF('Raw Data'!K70-'Raw Data'!L70&gt;3, 'Raw Data'!I70, 0)</f>
        <v>0</v>
      </c>
      <c r="N75">
        <f>IF('Raw Data'!L70-'Raw Data'!K70&gt;3, 'Raw Data'!J70, IF('Raw Data'!K70-'Raw Data'!L70&gt;3, 'Raw Data'!I70, 0))</f>
        <v>0</v>
      </c>
      <c r="O75">
        <f>IF(ISBLANK('Raw Data'!L70), 0, IF(ABS('Raw Data'!L70-'Raw Data'!K70)&lt;4, 'Raw Data'!H70, IF(ABS('Raw Data'!K70-'Raw Data'!L70)&lt;4, 'Raw Data'!G70, 0)))</f>
        <v>0</v>
      </c>
      <c r="P75">
        <f>SUM('Hidden Analysis'!E76:H76)</f>
        <v>0</v>
      </c>
      <c r="Q75">
        <f>SUM('Hidden Analysis'!I76:L76)</f>
        <v>0</v>
      </c>
      <c r="R75">
        <f>SUM('Hidden Analysis'!M76:P76)</f>
        <v>0</v>
      </c>
      <c r="S75">
        <f>SUM('Hidden Analysis'!Q76:R76)</f>
        <v>0</v>
      </c>
      <c r="T75">
        <f>IF(AND('Raw Data'!F70&lt;1.5, 'Raw Data'!L70&gt;'Raw Data'!K70, 'Raw Data'!L70-'Raw Data'!K70&gt;3), 'Raw Data'!F70, 0)</f>
        <v>0</v>
      </c>
      <c r="U75">
        <f>IF(AND('Raw Data'!L70-'Raw Data'!K70&lt;4, 'Raw Data'!L70&gt;'Raw Data'!K70), 'Raw Data'!H70, 0)</f>
        <v>0</v>
      </c>
      <c r="V75">
        <f>IF(AND('Raw Data'!K70-'Raw Data'!L70&lt;4, 'Raw Data'!K70&gt;'Raw Data'!L70), 'Raw Data'!G70, 0)</f>
        <v>0</v>
      </c>
      <c r="W75">
        <f>SUM('Hidden Analysis'!S76:T76)</f>
        <v>0</v>
      </c>
      <c r="X75">
        <f>SUM('Hidden Analysis'!U76:V76)</f>
        <v>0</v>
      </c>
    </row>
    <row r="76" spans="1:24" x14ac:dyDescent="0.3">
      <c r="A76" s="2">
        <f>'Raw Data'!M71</f>
        <v>0</v>
      </c>
      <c r="B76">
        <f>IF('Raw Data'!L71&gt;'Raw Data'!K71, 'Raw Data'!F71, 0)</f>
        <v>0</v>
      </c>
      <c r="C76">
        <f>IF('Raw Data'!K71&gt;'Raw Data'!L71, 'Raw Data'!C71, 0)</f>
        <v>0</v>
      </c>
      <c r="D76">
        <f t="shared" si="6"/>
        <v>0</v>
      </c>
      <c r="E76">
        <f>SUM('Hidden Analysis'!A77:B77)</f>
        <v>0</v>
      </c>
      <c r="F76">
        <f>SUM('Hidden Analysis'!C77:D77)</f>
        <v>0</v>
      </c>
      <c r="G76">
        <f>IF(AND('Raw Data'!F71&lt;'Raw Data'!C71, 'Raw Data'!L71&gt;'Raw Data'!K71), 'Raw Data'!F71, 0)</f>
        <v>0</v>
      </c>
      <c r="H76">
        <f>IF(AND('Raw Data'!F71&gt;'Raw Data'!C71, 'Raw Data'!L71&lt;'Raw Data'!K71), 'Raw Data'!C71, 0)</f>
        <v>0</v>
      </c>
      <c r="I76">
        <f t="shared" si="7"/>
        <v>0</v>
      </c>
      <c r="J76">
        <f>IF(AND('Raw Data'!F71&gt;'Raw Data'!C71, 'Raw Data'!L71&gt;'Raw Data'!K71), 'Raw Data'!F71, 0)</f>
        <v>0</v>
      </c>
      <c r="K76">
        <f>IF(AND('Raw Data'!F71&lt;'Raw Data'!C71, 'Raw Data'!L71&lt;'Raw Data'!K71), 'Raw Data'!C71, 0)</f>
        <v>0</v>
      </c>
      <c r="L76">
        <f>IF('Raw Data'!L71-'Raw Data'!K71&gt;3, 'Raw Data'!J71, 0)</f>
        <v>0</v>
      </c>
      <c r="M76">
        <f>IF('Raw Data'!K71-'Raw Data'!L71&gt;3, 'Raw Data'!I71, 0)</f>
        <v>0</v>
      </c>
      <c r="N76">
        <f>IF('Raw Data'!L71-'Raw Data'!K71&gt;3, 'Raw Data'!J71, IF('Raw Data'!K71-'Raw Data'!L71&gt;3, 'Raw Data'!I71, 0))</f>
        <v>0</v>
      </c>
      <c r="O76">
        <f>IF(ISBLANK('Raw Data'!L71), 0, IF(ABS('Raw Data'!L71-'Raw Data'!K71)&lt;4, 'Raw Data'!H71, IF(ABS('Raw Data'!K71-'Raw Data'!L71)&lt;4, 'Raw Data'!G71, 0)))</f>
        <v>0</v>
      </c>
      <c r="P76">
        <f>SUM('Hidden Analysis'!E77:H77)</f>
        <v>0</v>
      </c>
      <c r="Q76">
        <f>SUM('Hidden Analysis'!I77:L77)</f>
        <v>0</v>
      </c>
      <c r="R76">
        <f>SUM('Hidden Analysis'!M77:P77)</f>
        <v>0</v>
      </c>
      <c r="S76">
        <f>SUM('Hidden Analysis'!Q77:R77)</f>
        <v>0</v>
      </c>
      <c r="T76">
        <f>IF(AND('Raw Data'!F71&lt;1.5, 'Raw Data'!L71&gt;'Raw Data'!K71, 'Raw Data'!L71-'Raw Data'!K71&gt;3), 'Raw Data'!F71, 0)</f>
        <v>0</v>
      </c>
      <c r="U76">
        <f>IF(AND('Raw Data'!L71-'Raw Data'!K71&lt;4, 'Raw Data'!L71&gt;'Raw Data'!K71), 'Raw Data'!H71, 0)</f>
        <v>0</v>
      </c>
      <c r="V76">
        <f>IF(AND('Raw Data'!K71-'Raw Data'!L71&lt;4, 'Raw Data'!K71&gt;'Raw Data'!L71), 'Raw Data'!G71, 0)</f>
        <v>0</v>
      </c>
      <c r="W76">
        <f>SUM('Hidden Analysis'!S77:T77)</f>
        <v>0</v>
      </c>
      <c r="X76">
        <f>SUM('Hidden Analysis'!U77:V77)</f>
        <v>0</v>
      </c>
    </row>
    <row r="77" spans="1:24" x14ac:dyDescent="0.3">
      <c r="A77" s="2">
        <f>'Raw Data'!M72</f>
        <v>0</v>
      </c>
      <c r="B77">
        <f>IF('Raw Data'!L72&gt;'Raw Data'!K72, 'Raw Data'!F72, 0)</f>
        <v>0</v>
      </c>
      <c r="C77">
        <f>IF('Raw Data'!K72&gt;'Raw Data'!L72, 'Raw Data'!C72, 0)</f>
        <v>0</v>
      </c>
      <c r="D77">
        <f t="shared" si="6"/>
        <v>0</v>
      </c>
      <c r="E77">
        <f>SUM('Hidden Analysis'!A78:B78)</f>
        <v>0</v>
      </c>
      <c r="F77">
        <f>SUM('Hidden Analysis'!C78:D78)</f>
        <v>0</v>
      </c>
      <c r="G77">
        <f>IF(AND('Raw Data'!F72&lt;'Raw Data'!C72, 'Raw Data'!L72&gt;'Raw Data'!K72), 'Raw Data'!F72, 0)</f>
        <v>0</v>
      </c>
      <c r="H77">
        <f>IF(AND('Raw Data'!F72&gt;'Raw Data'!C72, 'Raw Data'!L72&lt;'Raw Data'!K72), 'Raw Data'!C72, 0)</f>
        <v>0</v>
      </c>
      <c r="I77">
        <f t="shared" si="7"/>
        <v>0</v>
      </c>
      <c r="J77">
        <f>IF(AND('Raw Data'!F72&gt;'Raw Data'!C72, 'Raw Data'!L72&gt;'Raw Data'!K72), 'Raw Data'!F72, 0)</f>
        <v>0</v>
      </c>
      <c r="K77">
        <f>IF(AND('Raw Data'!F72&lt;'Raw Data'!C72, 'Raw Data'!L72&lt;'Raw Data'!K72), 'Raw Data'!C72, 0)</f>
        <v>0</v>
      </c>
      <c r="L77">
        <f>IF('Raw Data'!L72-'Raw Data'!K72&gt;3, 'Raw Data'!J72, 0)</f>
        <v>0</v>
      </c>
      <c r="M77">
        <f>IF('Raw Data'!K72-'Raw Data'!L72&gt;3, 'Raw Data'!I72, 0)</f>
        <v>0</v>
      </c>
      <c r="N77">
        <f>IF('Raw Data'!L72-'Raw Data'!K72&gt;3, 'Raw Data'!J72, IF('Raw Data'!K72-'Raw Data'!L72&gt;3, 'Raw Data'!I72, 0))</f>
        <v>0</v>
      </c>
      <c r="O77">
        <f>IF(ISBLANK('Raw Data'!L72), 0, IF(ABS('Raw Data'!L72-'Raw Data'!K72)&lt;4, 'Raw Data'!H72, IF(ABS('Raw Data'!K72-'Raw Data'!L72)&lt;4, 'Raw Data'!G72, 0)))</f>
        <v>0</v>
      </c>
      <c r="P77">
        <f>SUM('Hidden Analysis'!E78:H78)</f>
        <v>0</v>
      </c>
      <c r="Q77">
        <f>SUM('Hidden Analysis'!I78:L78)</f>
        <v>0</v>
      </c>
      <c r="R77">
        <f>SUM('Hidden Analysis'!M78:P78)</f>
        <v>0</v>
      </c>
      <c r="S77">
        <f>SUM('Hidden Analysis'!Q78:R78)</f>
        <v>0</v>
      </c>
      <c r="T77">
        <f>IF(AND('Raw Data'!F72&lt;1.5, 'Raw Data'!L72&gt;'Raw Data'!K72, 'Raw Data'!L72-'Raw Data'!K72&gt;3), 'Raw Data'!F72, 0)</f>
        <v>0</v>
      </c>
      <c r="U77">
        <f>IF(AND('Raw Data'!L72-'Raw Data'!K72&lt;4, 'Raw Data'!L72&gt;'Raw Data'!K72), 'Raw Data'!H72, 0)</f>
        <v>0</v>
      </c>
      <c r="V77">
        <f>IF(AND('Raw Data'!K72-'Raw Data'!L72&lt;4, 'Raw Data'!K72&gt;'Raw Data'!L72), 'Raw Data'!G72, 0)</f>
        <v>0</v>
      </c>
      <c r="W77">
        <f>SUM('Hidden Analysis'!S78:T78)</f>
        <v>0</v>
      </c>
      <c r="X77">
        <f>SUM('Hidden Analysis'!U78:V78)</f>
        <v>0</v>
      </c>
    </row>
    <row r="78" spans="1:24" x14ac:dyDescent="0.3">
      <c r="A78" s="2">
        <f>'Raw Data'!M73</f>
        <v>0</v>
      </c>
      <c r="B78">
        <f>IF('Raw Data'!L73&gt;'Raw Data'!K73, 'Raw Data'!F73, 0)</f>
        <v>0</v>
      </c>
      <c r="C78">
        <f>IF('Raw Data'!K73&gt;'Raw Data'!L73, 'Raw Data'!C73, 0)</f>
        <v>0</v>
      </c>
      <c r="D78">
        <f t="shared" si="6"/>
        <v>0</v>
      </c>
      <c r="E78">
        <f>SUM('Hidden Analysis'!A79:B79)</f>
        <v>0</v>
      </c>
      <c r="F78">
        <f>SUM('Hidden Analysis'!C79:D79)</f>
        <v>0</v>
      </c>
      <c r="G78">
        <f>IF(AND('Raw Data'!F73&lt;'Raw Data'!C73, 'Raw Data'!L73&gt;'Raw Data'!K73), 'Raw Data'!F73, 0)</f>
        <v>0</v>
      </c>
      <c r="H78">
        <f>IF(AND('Raw Data'!F73&gt;'Raw Data'!C73, 'Raw Data'!L73&lt;'Raw Data'!K73), 'Raw Data'!C73, 0)</f>
        <v>0</v>
      </c>
      <c r="I78">
        <f t="shared" si="7"/>
        <v>0</v>
      </c>
      <c r="J78">
        <f>IF(AND('Raw Data'!F73&gt;'Raw Data'!C73, 'Raw Data'!L73&gt;'Raw Data'!K73), 'Raw Data'!F73, 0)</f>
        <v>0</v>
      </c>
      <c r="K78">
        <f>IF(AND('Raw Data'!F73&lt;'Raw Data'!C73, 'Raw Data'!L73&lt;'Raw Data'!K73), 'Raw Data'!C73, 0)</f>
        <v>0</v>
      </c>
      <c r="L78">
        <f>IF('Raw Data'!L73-'Raw Data'!K73&gt;3, 'Raw Data'!J73, 0)</f>
        <v>0</v>
      </c>
      <c r="M78">
        <f>IF('Raw Data'!K73-'Raw Data'!L73&gt;3, 'Raw Data'!I73, 0)</f>
        <v>0</v>
      </c>
      <c r="N78">
        <f>IF('Raw Data'!L73-'Raw Data'!K73&gt;3, 'Raw Data'!J73, IF('Raw Data'!K73-'Raw Data'!L73&gt;3, 'Raw Data'!I73, 0))</f>
        <v>0</v>
      </c>
      <c r="O78">
        <f>IF(ISBLANK('Raw Data'!L73), 0, IF(ABS('Raw Data'!L73-'Raw Data'!K73)&lt;4, 'Raw Data'!H73, IF(ABS('Raw Data'!K73-'Raw Data'!L73)&lt;4, 'Raw Data'!G73, 0)))</f>
        <v>0</v>
      </c>
      <c r="P78">
        <f>SUM('Hidden Analysis'!E79:H79)</f>
        <v>0</v>
      </c>
      <c r="Q78">
        <f>SUM('Hidden Analysis'!I79:L79)</f>
        <v>0</v>
      </c>
      <c r="R78">
        <f>SUM('Hidden Analysis'!M79:P79)</f>
        <v>0</v>
      </c>
      <c r="S78">
        <f>SUM('Hidden Analysis'!Q79:R79)</f>
        <v>0</v>
      </c>
      <c r="T78">
        <f>IF(AND('Raw Data'!F73&lt;1.5, 'Raw Data'!L73&gt;'Raw Data'!K73, 'Raw Data'!L73-'Raw Data'!K73&gt;3), 'Raw Data'!F73, 0)</f>
        <v>0</v>
      </c>
      <c r="U78">
        <f>IF(AND('Raw Data'!L73-'Raw Data'!K73&lt;4, 'Raw Data'!L73&gt;'Raw Data'!K73), 'Raw Data'!H73, 0)</f>
        <v>0</v>
      </c>
      <c r="V78">
        <f>IF(AND('Raw Data'!K73-'Raw Data'!L73&lt;4, 'Raw Data'!K73&gt;'Raw Data'!L73), 'Raw Data'!G73, 0)</f>
        <v>0</v>
      </c>
      <c r="W78">
        <f>SUM('Hidden Analysis'!S79:T79)</f>
        <v>0</v>
      </c>
      <c r="X78">
        <f>SUM('Hidden Analysis'!U79:V79)</f>
        <v>0</v>
      </c>
    </row>
    <row r="79" spans="1:24" x14ac:dyDescent="0.3">
      <c r="A79" s="2">
        <f>'Raw Data'!M74</f>
        <v>0</v>
      </c>
      <c r="B79">
        <f>IF('Raw Data'!L74&gt;'Raw Data'!K74, 'Raw Data'!F74, 0)</f>
        <v>0</v>
      </c>
      <c r="C79">
        <f>IF('Raw Data'!K74&gt;'Raw Data'!L74, 'Raw Data'!C74, 0)</f>
        <v>0</v>
      </c>
      <c r="D79">
        <f t="shared" si="6"/>
        <v>0</v>
      </c>
      <c r="E79">
        <f>SUM('Hidden Analysis'!A80:B80)</f>
        <v>0</v>
      </c>
      <c r="F79">
        <f>SUM('Hidden Analysis'!C80:D80)</f>
        <v>0</v>
      </c>
      <c r="G79">
        <f>IF(AND('Raw Data'!F74&lt;'Raw Data'!C74, 'Raw Data'!L74&gt;'Raw Data'!K74), 'Raw Data'!F74, 0)</f>
        <v>0</v>
      </c>
      <c r="H79">
        <f>IF(AND('Raw Data'!F74&gt;'Raw Data'!C74, 'Raw Data'!L74&lt;'Raw Data'!K74), 'Raw Data'!C74, 0)</f>
        <v>0</v>
      </c>
      <c r="I79">
        <f t="shared" si="7"/>
        <v>0</v>
      </c>
      <c r="J79">
        <f>IF(AND('Raw Data'!F74&gt;'Raw Data'!C74, 'Raw Data'!L74&gt;'Raw Data'!K74), 'Raw Data'!F74, 0)</f>
        <v>0</v>
      </c>
      <c r="K79">
        <f>IF(AND('Raw Data'!F74&lt;'Raw Data'!C74, 'Raw Data'!L74&lt;'Raw Data'!K74), 'Raw Data'!C74, 0)</f>
        <v>0</v>
      </c>
      <c r="L79">
        <f>IF('Raw Data'!L74-'Raw Data'!K74&gt;3, 'Raw Data'!J74, 0)</f>
        <v>0</v>
      </c>
      <c r="M79">
        <f>IF('Raw Data'!K74-'Raw Data'!L74&gt;3, 'Raw Data'!I74, 0)</f>
        <v>0</v>
      </c>
      <c r="N79">
        <f>IF('Raw Data'!L74-'Raw Data'!K74&gt;3, 'Raw Data'!J74, IF('Raw Data'!K74-'Raw Data'!L74&gt;3, 'Raw Data'!I74, 0))</f>
        <v>0</v>
      </c>
      <c r="O79">
        <f>IF(ISBLANK('Raw Data'!L74), 0, IF(ABS('Raw Data'!L74-'Raw Data'!K74)&lt;4, 'Raw Data'!H74, IF(ABS('Raw Data'!K74-'Raw Data'!L74)&lt;4, 'Raw Data'!G74, 0)))</f>
        <v>0</v>
      </c>
      <c r="P79">
        <f>SUM('Hidden Analysis'!E80:H80)</f>
        <v>0</v>
      </c>
      <c r="Q79">
        <f>SUM('Hidden Analysis'!I80:L80)</f>
        <v>0</v>
      </c>
      <c r="R79">
        <f>SUM('Hidden Analysis'!M80:P80)</f>
        <v>0</v>
      </c>
      <c r="S79">
        <f>SUM('Hidden Analysis'!Q80:R80)</f>
        <v>0</v>
      </c>
      <c r="T79">
        <f>IF(AND('Raw Data'!F74&lt;1.5, 'Raw Data'!L74&gt;'Raw Data'!K74, 'Raw Data'!L74-'Raw Data'!K74&gt;3), 'Raw Data'!F74, 0)</f>
        <v>0</v>
      </c>
      <c r="U79">
        <f>IF(AND('Raw Data'!L74-'Raw Data'!K74&lt;4, 'Raw Data'!L74&gt;'Raw Data'!K74), 'Raw Data'!H74, 0)</f>
        <v>0</v>
      </c>
      <c r="V79">
        <f>IF(AND('Raw Data'!K74-'Raw Data'!L74&lt;4, 'Raw Data'!K74&gt;'Raw Data'!L74), 'Raw Data'!G74, 0)</f>
        <v>0</v>
      </c>
      <c r="W79">
        <f>SUM('Hidden Analysis'!S80:T80)</f>
        <v>0</v>
      </c>
      <c r="X79">
        <f>SUM('Hidden Analysis'!U80:V80)</f>
        <v>0</v>
      </c>
    </row>
    <row r="80" spans="1:24" x14ac:dyDescent="0.3">
      <c r="A80" s="2">
        <f>'Raw Data'!M75</f>
        <v>0</v>
      </c>
      <c r="B80">
        <f>IF('Raw Data'!L75&gt;'Raw Data'!K75, 'Raw Data'!F75, 0)</f>
        <v>0</v>
      </c>
      <c r="C80">
        <f>IF('Raw Data'!K75&gt;'Raw Data'!L75, 'Raw Data'!C75, 0)</f>
        <v>0</v>
      </c>
      <c r="D80">
        <f t="shared" si="6"/>
        <v>0</v>
      </c>
      <c r="E80">
        <f>SUM('Hidden Analysis'!A81:B81)</f>
        <v>0</v>
      </c>
      <c r="F80">
        <f>SUM('Hidden Analysis'!C81:D81)</f>
        <v>0</v>
      </c>
      <c r="G80">
        <f>IF(AND('Raw Data'!F75&lt;'Raw Data'!C75, 'Raw Data'!L75&gt;'Raw Data'!K75), 'Raw Data'!F75, 0)</f>
        <v>0</v>
      </c>
      <c r="H80">
        <f>IF(AND('Raw Data'!F75&gt;'Raw Data'!C75, 'Raw Data'!L75&lt;'Raw Data'!K75), 'Raw Data'!C75, 0)</f>
        <v>0</v>
      </c>
      <c r="I80">
        <f t="shared" si="7"/>
        <v>0</v>
      </c>
      <c r="J80">
        <f>IF(AND('Raw Data'!F75&gt;'Raw Data'!C75, 'Raw Data'!L75&gt;'Raw Data'!K75), 'Raw Data'!F75, 0)</f>
        <v>0</v>
      </c>
      <c r="K80">
        <f>IF(AND('Raw Data'!F75&lt;'Raw Data'!C75, 'Raw Data'!L75&lt;'Raw Data'!K75), 'Raw Data'!C75, 0)</f>
        <v>0</v>
      </c>
      <c r="L80">
        <f>IF('Raw Data'!L75-'Raw Data'!K75&gt;3, 'Raw Data'!J75, 0)</f>
        <v>0</v>
      </c>
      <c r="M80">
        <f>IF('Raw Data'!K75-'Raw Data'!L75&gt;3, 'Raw Data'!I75, 0)</f>
        <v>0</v>
      </c>
      <c r="N80">
        <f>IF('Raw Data'!L75-'Raw Data'!K75&gt;3, 'Raw Data'!J75, IF('Raw Data'!K75-'Raw Data'!L75&gt;3, 'Raw Data'!I75, 0))</f>
        <v>0</v>
      </c>
      <c r="O80">
        <f>IF(ISBLANK('Raw Data'!L75), 0, IF(ABS('Raw Data'!L75-'Raw Data'!K75)&lt;4, 'Raw Data'!H75, IF(ABS('Raw Data'!K75-'Raw Data'!L75)&lt;4, 'Raw Data'!G75, 0)))</f>
        <v>0</v>
      </c>
      <c r="P80">
        <f>SUM('Hidden Analysis'!E81:H81)</f>
        <v>0</v>
      </c>
      <c r="Q80">
        <f>SUM('Hidden Analysis'!I81:L81)</f>
        <v>0</v>
      </c>
      <c r="R80">
        <f>SUM('Hidden Analysis'!M81:P81)</f>
        <v>0</v>
      </c>
      <c r="S80">
        <f>SUM('Hidden Analysis'!Q81:R81)</f>
        <v>0</v>
      </c>
      <c r="T80">
        <f>IF(AND('Raw Data'!F75&lt;1.5, 'Raw Data'!L75&gt;'Raw Data'!K75, 'Raw Data'!L75-'Raw Data'!K75&gt;3), 'Raw Data'!F75, 0)</f>
        <v>0</v>
      </c>
      <c r="U80">
        <f>IF(AND('Raw Data'!L75-'Raw Data'!K75&lt;4, 'Raw Data'!L75&gt;'Raw Data'!K75), 'Raw Data'!H75, 0)</f>
        <v>0</v>
      </c>
      <c r="V80">
        <f>IF(AND('Raw Data'!K75-'Raw Data'!L75&lt;4, 'Raw Data'!K75&gt;'Raw Data'!L75), 'Raw Data'!G75, 0)</f>
        <v>0</v>
      </c>
      <c r="W80">
        <f>SUM('Hidden Analysis'!S81:T81)</f>
        <v>0</v>
      </c>
      <c r="X80">
        <f>SUM('Hidden Analysis'!U81:V81)</f>
        <v>0</v>
      </c>
    </row>
    <row r="81" spans="1:24" x14ac:dyDescent="0.3">
      <c r="A81" s="2">
        <f>'Raw Data'!M76</f>
        <v>0</v>
      </c>
      <c r="B81">
        <f>IF('Raw Data'!L76&gt;'Raw Data'!K76, 'Raw Data'!F76, 0)</f>
        <v>0</v>
      </c>
      <c r="C81">
        <f>IF('Raw Data'!K76&gt;'Raw Data'!L76, 'Raw Data'!C76, 0)</f>
        <v>0</v>
      </c>
      <c r="D81">
        <f t="shared" si="6"/>
        <v>0</v>
      </c>
      <c r="E81">
        <f>SUM('Hidden Analysis'!A82:B82)</f>
        <v>0</v>
      </c>
      <c r="F81">
        <f>SUM('Hidden Analysis'!C82:D82)</f>
        <v>0</v>
      </c>
      <c r="G81">
        <f>IF(AND('Raw Data'!F76&lt;'Raw Data'!C76, 'Raw Data'!L76&gt;'Raw Data'!K76), 'Raw Data'!F76, 0)</f>
        <v>0</v>
      </c>
      <c r="H81">
        <f>IF(AND('Raw Data'!F76&gt;'Raw Data'!C76, 'Raw Data'!L76&lt;'Raw Data'!K76), 'Raw Data'!C76, 0)</f>
        <v>0</v>
      </c>
      <c r="I81">
        <f t="shared" si="7"/>
        <v>0</v>
      </c>
      <c r="J81">
        <f>IF(AND('Raw Data'!F76&gt;'Raw Data'!C76, 'Raw Data'!L76&gt;'Raw Data'!K76), 'Raw Data'!F76, 0)</f>
        <v>0</v>
      </c>
      <c r="K81">
        <f>IF(AND('Raw Data'!F76&lt;'Raw Data'!C76, 'Raw Data'!L76&lt;'Raw Data'!K76), 'Raw Data'!C76, 0)</f>
        <v>0</v>
      </c>
      <c r="L81">
        <f>IF('Raw Data'!L76-'Raw Data'!K76&gt;3, 'Raw Data'!J76, 0)</f>
        <v>0</v>
      </c>
      <c r="M81">
        <f>IF('Raw Data'!K76-'Raw Data'!L76&gt;3, 'Raw Data'!I76, 0)</f>
        <v>0</v>
      </c>
      <c r="N81">
        <f>IF('Raw Data'!L76-'Raw Data'!K76&gt;3, 'Raw Data'!J76, IF('Raw Data'!K76-'Raw Data'!L76&gt;3, 'Raw Data'!I76, 0))</f>
        <v>0</v>
      </c>
      <c r="O81">
        <f>IF(ISBLANK('Raw Data'!L76), 0, IF(ABS('Raw Data'!L76-'Raw Data'!K76)&lt;4, 'Raw Data'!H76, IF(ABS('Raw Data'!K76-'Raw Data'!L76)&lt;4, 'Raw Data'!G76, 0)))</f>
        <v>0</v>
      </c>
      <c r="P81">
        <f>SUM('Hidden Analysis'!E82:H82)</f>
        <v>0</v>
      </c>
      <c r="Q81">
        <f>SUM('Hidden Analysis'!I82:L82)</f>
        <v>0</v>
      </c>
      <c r="R81">
        <f>SUM('Hidden Analysis'!M82:P82)</f>
        <v>0</v>
      </c>
      <c r="S81">
        <f>SUM('Hidden Analysis'!Q82:R82)</f>
        <v>0</v>
      </c>
      <c r="T81">
        <f>IF(AND('Raw Data'!F76&lt;1.5, 'Raw Data'!L76&gt;'Raw Data'!K76, 'Raw Data'!L76-'Raw Data'!K76&gt;3), 'Raw Data'!F76, 0)</f>
        <v>0</v>
      </c>
      <c r="U81">
        <f>IF(AND('Raw Data'!L76-'Raw Data'!K76&lt;4, 'Raw Data'!L76&gt;'Raw Data'!K76), 'Raw Data'!H76, 0)</f>
        <v>0</v>
      </c>
      <c r="V81">
        <f>IF(AND('Raw Data'!K76-'Raw Data'!L76&lt;4, 'Raw Data'!K76&gt;'Raw Data'!L76), 'Raw Data'!G76, 0)</f>
        <v>0</v>
      </c>
      <c r="W81">
        <f>SUM('Hidden Analysis'!S82:T82)</f>
        <v>0</v>
      </c>
      <c r="X81">
        <f>SUM('Hidden Analysis'!U82:V82)</f>
        <v>0</v>
      </c>
    </row>
    <row r="82" spans="1:24" x14ac:dyDescent="0.3">
      <c r="A82" s="2">
        <f>'Raw Data'!M77</f>
        <v>0</v>
      </c>
      <c r="B82">
        <f>IF('Raw Data'!L77&gt;'Raw Data'!K77, 'Raw Data'!F77, 0)</f>
        <v>0</v>
      </c>
      <c r="C82">
        <f>IF('Raw Data'!K77&gt;'Raw Data'!L77, 'Raw Data'!C77, 0)</f>
        <v>0</v>
      </c>
      <c r="D82">
        <f t="shared" si="6"/>
        <v>0</v>
      </c>
      <c r="E82">
        <f>SUM('Hidden Analysis'!A83:B83)</f>
        <v>0</v>
      </c>
      <c r="F82">
        <f>SUM('Hidden Analysis'!C83:D83)</f>
        <v>0</v>
      </c>
      <c r="G82">
        <f>IF(AND('Raw Data'!F77&lt;'Raw Data'!C77, 'Raw Data'!L77&gt;'Raw Data'!K77), 'Raw Data'!F77, 0)</f>
        <v>0</v>
      </c>
      <c r="H82">
        <f>IF(AND('Raw Data'!F77&gt;'Raw Data'!C77, 'Raw Data'!L77&lt;'Raw Data'!K77), 'Raw Data'!C77, 0)</f>
        <v>0</v>
      </c>
      <c r="I82">
        <f t="shared" si="7"/>
        <v>0</v>
      </c>
      <c r="J82">
        <f>IF(AND('Raw Data'!F77&gt;'Raw Data'!C77, 'Raw Data'!L77&gt;'Raw Data'!K77), 'Raw Data'!F77, 0)</f>
        <v>0</v>
      </c>
      <c r="K82">
        <f>IF(AND('Raw Data'!F77&lt;'Raw Data'!C77, 'Raw Data'!L77&lt;'Raw Data'!K77), 'Raw Data'!C77, 0)</f>
        <v>0</v>
      </c>
      <c r="L82">
        <f>IF('Raw Data'!L77-'Raw Data'!K77&gt;3, 'Raw Data'!J77, 0)</f>
        <v>0</v>
      </c>
      <c r="M82">
        <f>IF('Raw Data'!K77-'Raw Data'!L77&gt;3, 'Raw Data'!I77, 0)</f>
        <v>0</v>
      </c>
      <c r="N82">
        <f>IF('Raw Data'!L77-'Raw Data'!K77&gt;3, 'Raw Data'!J77, IF('Raw Data'!K77-'Raw Data'!L77&gt;3, 'Raw Data'!I77, 0))</f>
        <v>0</v>
      </c>
      <c r="O82">
        <f>IF(ISBLANK('Raw Data'!L77), 0, IF(ABS('Raw Data'!L77-'Raw Data'!K77)&lt;4, 'Raw Data'!H77, IF(ABS('Raw Data'!K77-'Raw Data'!L77)&lt;4, 'Raw Data'!G77, 0)))</f>
        <v>0</v>
      </c>
      <c r="P82">
        <f>SUM('Hidden Analysis'!E83:H83)</f>
        <v>0</v>
      </c>
      <c r="Q82">
        <f>SUM('Hidden Analysis'!I83:L83)</f>
        <v>0</v>
      </c>
      <c r="R82">
        <f>SUM('Hidden Analysis'!M83:P83)</f>
        <v>0</v>
      </c>
      <c r="S82">
        <f>SUM('Hidden Analysis'!Q83:R83)</f>
        <v>0</v>
      </c>
      <c r="T82">
        <f>IF(AND('Raw Data'!F77&lt;1.5, 'Raw Data'!L77&gt;'Raw Data'!K77, 'Raw Data'!L77-'Raw Data'!K77&gt;3), 'Raw Data'!F77, 0)</f>
        <v>0</v>
      </c>
      <c r="U82">
        <f>IF(AND('Raw Data'!L77-'Raw Data'!K77&lt;4, 'Raw Data'!L77&gt;'Raw Data'!K77), 'Raw Data'!H77, 0)</f>
        <v>0</v>
      </c>
      <c r="V82">
        <f>IF(AND('Raw Data'!K77-'Raw Data'!L77&lt;4, 'Raw Data'!K77&gt;'Raw Data'!L77), 'Raw Data'!G77, 0)</f>
        <v>0</v>
      </c>
      <c r="W82">
        <f>SUM('Hidden Analysis'!S83:T83)</f>
        <v>0</v>
      </c>
      <c r="X82">
        <f>SUM('Hidden Analysis'!U83:V83)</f>
        <v>0</v>
      </c>
    </row>
    <row r="83" spans="1:24" x14ac:dyDescent="0.3">
      <c r="A83" s="2">
        <f>'Raw Data'!M78</f>
        <v>0</v>
      </c>
      <c r="B83">
        <f>IF('Raw Data'!L78&gt;'Raw Data'!K78, 'Raw Data'!F78, 0)</f>
        <v>0</v>
      </c>
      <c r="C83">
        <f>IF('Raw Data'!K78&gt;'Raw Data'!L78, 'Raw Data'!C78, 0)</f>
        <v>0</v>
      </c>
      <c r="D83">
        <f t="shared" si="6"/>
        <v>0</v>
      </c>
      <c r="E83">
        <f>SUM('Hidden Analysis'!A84:B84)</f>
        <v>0</v>
      </c>
      <c r="F83">
        <f>SUM('Hidden Analysis'!C84:D84)</f>
        <v>0</v>
      </c>
      <c r="G83">
        <f>IF(AND('Raw Data'!F78&lt;'Raw Data'!C78, 'Raw Data'!L78&gt;'Raw Data'!K78), 'Raw Data'!F78, 0)</f>
        <v>0</v>
      </c>
      <c r="H83">
        <f>IF(AND('Raw Data'!F78&gt;'Raw Data'!C78, 'Raw Data'!L78&lt;'Raw Data'!K78), 'Raw Data'!C78, 0)</f>
        <v>0</v>
      </c>
      <c r="I83">
        <f t="shared" si="7"/>
        <v>0</v>
      </c>
      <c r="J83">
        <f>IF(AND('Raw Data'!F78&gt;'Raw Data'!C78, 'Raw Data'!L78&gt;'Raw Data'!K78), 'Raw Data'!F78, 0)</f>
        <v>0</v>
      </c>
      <c r="K83">
        <f>IF(AND('Raw Data'!F78&lt;'Raw Data'!C78, 'Raw Data'!L78&lt;'Raw Data'!K78), 'Raw Data'!C78, 0)</f>
        <v>0</v>
      </c>
      <c r="L83">
        <f>IF('Raw Data'!L78-'Raw Data'!K78&gt;3, 'Raw Data'!J78, 0)</f>
        <v>0</v>
      </c>
      <c r="M83">
        <f>IF('Raw Data'!K78-'Raw Data'!L78&gt;3, 'Raw Data'!I78, 0)</f>
        <v>0</v>
      </c>
      <c r="N83">
        <f>IF('Raw Data'!L78-'Raw Data'!K78&gt;3, 'Raw Data'!J78, IF('Raw Data'!K78-'Raw Data'!L78&gt;3, 'Raw Data'!I78, 0))</f>
        <v>0</v>
      </c>
      <c r="O83">
        <f>IF(ISBLANK('Raw Data'!L78), 0, IF(ABS('Raw Data'!L78-'Raw Data'!K78)&lt;4, 'Raw Data'!H78, IF(ABS('Raw Data'!K78-'Raw Data'!L78)&lt;4, 'Raw Data'!G78, 0)))</f>
        <v>0</v>
      </c>
      <c r="P83">
        <f>SUM('Hidden Analysis'!E84:H84)</f>
        <v>0</v>
      </c>
      <c r="Q83">
        <f>SUM('Hidden Analysis'!I84:L84)</f>
        <v>0</v>
      </c>
      <c r="R83">
        <f>SUM('Hidden Analysis'!M84:P84)</f>
        <v>0</v>
      </c>
      <c r="S83">
        <f>SUM('Hidden Analysis'!Q84:R84)</f>
        <v>0</v>
      </c>
      <c r="T83">
        <f>IF(AND('Raw Data'!F78&lt;1.5, 'Raw Data'!L78&gt;'Raw Data'!K78, 'Raw Data'!L78-'Raw Data'!K78&gt;3), 'Raw Data'!F78, 0)</f>
        <v>0</v>
      </c>
      <c r="U83">
        <f>IF(AND('Raw Data'!L78-'Raw Data'!K78&lt;4, 'Raw Data'!L78&gt;'Raw Data'!K78), 'Raw Data'!H78, 0)</f>
        <v>0</v>
      </c>
      <c r="V83">
        <f>IF(AND('Raw Data'!K78-'Raw Data'!L78&lt;4, 'Raw Data'!K78&gt;'Raw Data'!L78), 'Raw Data'!G78, 0)</f>
        <v>0</v>
      </c>
      <c r="W83">
        <f>SUM('Hidden Analysis'!S84:T84)</f>
        <v>0</v>
      </c>
      <c r="X83">
        <f>SUM('Hidden Analysis'!U84:V84)</f>
        <v>0</v>
      </c>
    </row>
    <row r="84" spans="1:24" x14ac:dyDescent="0.3">
      <c r="A84" s="2">
        <f>'Raw Data'!M79</f>
        <v>0</v>
      </c>
      <c r="B84">
        <f>IF('Raw Data'!L79&gt;'Raw Data'!K79, 'Raw Data'!F79, 0)</f>
        <v>0</v>
      </c>
      <c r="C84">
        <f>IF('Raw Data'!K79&gt;'Raw Data'!L79, 'Raw Data'!C79, 0)</f>
        <v>0</v>
      </c>
      <c r="D84">
        <f t="shared" si="6"/>
        <v>0</v>
      </c>
      <c r="E84">
        <f>SUM('Hidden Analysis'!A85:B85)</f>
        <v>0</v>
      </c>
      <c r="F84">
        <f>SUM('Hidden Analysis'!C85:D85)</f>
        <v>0</v>
      </c>
      <c r="G84">
        <f>IF(AND('Raw Data'!F79&lt;'Raw Data'!C79, 'Raw Data'!L79&gt;'Raw Data'!K79), 'Raw Data'!F79, 0)</f>
        <v>0</v>
      </c>
      <c r="H84">
        <f>IF(AND('Raw Data'!F79&gt;'Raw Data'!C79, 'Raw Data'!L79&lt;'Raw Data'!K79), 'Raw Data'!C79, 0)</f>
        <v>0</v>
      </c>
      <c r="I84">
        <f t="shared" si="7"/>
        <v>0</v>
      </c>
      <c r="J84">
        <f>IF(AND('Raw Data'!F79&gt;'Raw Data'!C79, 'Raw Data'!L79&gt;'Raw Data'!K79), 'Raw Data'!F79, 0)</f>
        <v>0</v>
      </c>
      <c r="K84">
        <f>IF(AND('Raw Data'!F79&lt;'Raw Data'!C79, 'Raw Data'!L79&lt;'Raw Data'!K79), 'Raw Data'!C79, 0)</f>
        <v>0</v>
      </c>
      <c r="L84">
        <f>IF('Raw Data'!L79-'Raw Data'!K79&gt;3, 'Raw Data'!J79, 0)</f>
        <v>0</v>
      </c>
      <c r="M84">
        <f>IF('Raw Data'!K79-'Raw Data'!L79&gt;3, 'Raw Data'!I79, 0)</f>
        <v>0</v>
      </c>
      <c r="N84">
        <f>IF('Raw Data'!L79-'Raw Data'!K79&gt;3, 'Raw Data'!J79, IF('Raw Data'!K79-'Raw Data'!L79&gt;3, 'Raw Data'!I79, 0))</f>
        <v>0</v>
      </c>
      <c r="O84">
        <f>IF(ISBLANK('Raw Data'!L79), 0, IF(ABS('Raw Data'!L79-'Raw Data'!K79)&lt;4, 'Raw Data'!H79, IF(ABS('Raw Data'!K79-'Raw Data'!L79)&lt;4, 'Raw Data'!G79, 0)))</f>
        <v>0</v>
      </c>
      <c r="P84">
        <f>SUM('Hidden Analysis'!E85:H85)</f>
        <v>0</v>
      </c>
      <c r="Q84">
        <f>SUM('Hidden Analysis'!I85:L85)</f>
        <v>0</v>
      </c>
      <c r="R84">
        <f>SUM('Hidden Analysis'!M85:P85)</f>
        <v>0</v>
      </c>
      <c r="S84">
        <f>SUM('Hidden Analysis'!Q85:R85)</f>
        <v>0</v>
      </c>
      <c r="T84">
        <f>IF(AND('Raw Data'!F79&lt;1.5, 'Raw Data'!L79&gt;'Raw Data'!K79, 'Raw Data'!L79-'Raw Data'!K79&gt;3), 'Raw Data'!F79, 0)</f>
        <v>0</v>
      </c>
      <c r="U84">
        <f>IF(AND('Raw Data'!L79-'Raw Data'!K79&lt;4, 'Raw Data'!L79&gt;'Raw Data'!K79), 'Raw Data'!H79, 0)</f>
        <v>0</v>
      </c>
      <c r="V84">
        <f>IF(AND('Raw Data'!K79-'Raw Data'!L79&lt;4, 'Raw Data'!K79&gt;'Raw Data'!L79), 'Raw Data'!G79, 0)</f>
        <v>0</v>
      </c>
      <c r="W84">
        <f>SUM('Hidden Analysis'!S85:T85)</f>
        <v>0</v>
      </c>
      <c r="X84">
        <f>SUM('Hidden Analysis'!U85:V85)</f>
        <v>0</v>
      </c>
    </row>
    <row r="85" spans="1:24" x14ac:dyDescent="0.3">
      <c r="A85" s="2">
        <f>'Raw Data'!M80</f>
        <v>0</v>
      </c>
      <c r="B85">
        <f>IF('Raw Data'!L80&gt;'Raw Data'!K80, 'Raw Data'!F80, 0)</f>
        <v>0</v>
      </c>
      <c r="C85">
        <f>IF('Raw Data'!K80&gt;'Raw Data'!L80, 'Raw Data'!C80, 0)</f>
        <v>0</v>
      </c>
      <c r="D85">
        <f t="shared" si="6"/>
        <v>0</v>
      </c>
      <c r="E85">
        <f>SUM('Hidden Analysis'!A86:B86)</f>
        <v>0</v>
      </c>
      <c r="F85">
        <f>SUM('Hidden Analysis'!C86:D86)</f>
        <v>0</v>
      </c>
      <c r="G85">
        <f>IF(AND('Raw Data'!F80&lt;'Raw Data'!C80, 'Raw Data'!L80&gt;'Raw Data'!K80), 'Raw Data'!F80, 0)</f>
        <v>0</v>
      </c>
      <c r="H85">
        <f>IF(AND('Raw Data'!F80&gt;'Raw Data'!C80, 'Raw Data'!L80&lt;'Raw Data'!K80), 'Raw Data'!C80, 0)</f>
        <v>0</v>
      </c>
      <c r="I85">
        <f t="shared" si="7"/>
        <v>0</v>
      </c>
      <c r="J85">
        <f>IF(AND('Raw Data'!F80&gt;'Raw Data'!C80, 'Raw Data'!L80&gt;'Raw Data'!K80), 'Raw Data'!F80, 0)</f>
        <v>0</v>
      </c>
      <c r="K85">
        <f>IF(AND('Raw Data'!F80&lt;'Raw Data'!C80, 'Raw Data'!L80&lt;'Raw Data'!K80), 'Raw Data'!C80, 0)</f>
        <v>0</v>
      </c>
      <c r="L85">
        <f>IF('Raw Data'!L80-'Raw Data'!K80&gt;3, 'Raw Data'!J80, 0)</f>
        <v>0</v>
      </c>
      <c r="M85">
        <f>IF('Raw Data'!K80-'Raw Data'!L80&gt;3, 'Raw Data'!I80, 0)</f>
        <v>0</v>
      </c>
      <c r="N85">
        <f>IF('Raw Data'!L80-'Raw Data'!K80&gt;3, 'Raw Data'!J80, IF('Raw Data'!K80-'Raw Data'!L80&gt;3, 'Raw Data'!I80, 0))</f>
        <v>0</v>
      </c>
      <c r="O85">
        <f>IF(ISBLANK('Raw Data'!L80), 0, IF(ABS('Raw Data'!L80-'Raw Data'!K80)&lt;4, 'Raw Data'!H80, IF(ABS('Raw Data'!K80-'Raw Data'!L80)&lt;4, 'Raw Data'!G80, 0)))</f>
        <v>0</v>
      </c>
      <c r="P85">
        <f>SUM('Hidden Analysis'!E86:H86)</f>
        <v>0</v>
      </c>
      <c r="Q85">
        <f>SUM('Hidden Analysis'!I86:L86)</f>
        <v>0</v>
      </c>
      <c r="R85">
        <f>SUM('Hidden Analysis'!M86:P86)</f>
        <v>0</v>
      </c>
      <c r="S85">
        <f>SUM('Hidden Analysis'!Q86:R86)</f>
        <v>0</v>
      </c>
      <c r="T85">
        <f>IF(AND('Raw Data'!F80&lt;1.5, 'Raw Data'!L80&gt;'Raw Data'!K80, 'Raw Data'!L80-'Raw Data'!K80&gt;3), 'Raw Data'!F80, 0)</f>
        <v>0</v>
      </c>
      <c r="U85">
        <f>IF(AND('Raw Data'!L80-'Raw Data'!K80&lt;4, 'Raw Data'!L80&gt;'Raw Data'!K80), 'Raw Data'!H80, 0)</f>
        <v>0</v>
      </c>
      <c r="V85">
        <f>IF(AND('Raw Data'!K80-'Raw Data'!L80&lt;4, 'Raw Data'!K80&gt;'Raw Data'!L80), 'Raw Data'!G80, 0)</f>
        <v>0</v>
      </c>
      <c r="W85">
        <f>SUM('Hidden Analysis'!S86:T86)</f>
        <v>0</v>
      </c>
      <c r="X85">
        <f>SUM('Hidden Analysis'!U86:V86)</f>
        <v>0</v>
      </c>
    </row>
    <row r="86" spans="1:24" x14ac:dyDescent="0.3">
      <c r="A86" s="2">
        <f>'Raw Data'!M81</f>
        <v>0</v>
      </c>
      <c r="B86">
        <f>IF('Raw Data'!L81&gt;'Raw Data'!K81, 'Raw Data'!F81, 0)</f>
        <v>0</v>
      </c>
      <c r="C86">
        <f>IF('Raw Data'!K81&gt;'Raw Data'!L81, 'Raw Data'!C81, 0)</f>
        <v>0</v>
      </c>
      <c r="D86">
        <f t="shared" si="6"/>
        <v>0</v>
      </c>
      <c r="E86">
        <f>SUM('Hidden Analysis'!A87:B87)</f>
        <v>0</v>
      </c>
      <c r="F86">
        <f>SUM('Hidden Analysis'!C87:D87)</f>
        <v>0</v>
      </c>
      <c r="G86">
        <f>IF(AND('Raw Data'!F81&lt;'Raw Data'!C81, 'Raw Data'!L81&gt;'Raw Data'!K81), 'Raw Data'!F81, 0)</f>
        <v>0</v>
      </c>
      <c r="H86">
        <f>IF(AND('Raw Data'!F81&gt;'Raw Data'!C81, 'Raw Data'!L81&lt;'Raw Data'!K81), 'Raw Data'!C81, 0)</f>
        <v>0</v>
      </c>
      <c r="I86">
        <f t="shared" si="7"/>
        <v>0</v>
      </c>
      <c r="J86">
        <f>IF(AND('Raw Data'!F81&gt;'Raw Data'!C81, 'Raw Data'!L81&gt;'Raw Data'!K81), 'Raw Data'!F81, 0)</f>
        <v>0</v>
      </c>
      <c r="K86">
        <f>IF(AND('Raw Data'!F81&lt;'Raw Data'!C81, 'Raw Data'!L81&lt;'Raw Data'!K81), 'Raw Data'!C81, 0)</f>
        <v>0</v>
      </c>
      <c r="L86">
        <f>IF('Raw Data'!L81-'Raw Data'!K81&gt;3, 'Raw Data'!J81, 0)</f>
        <v>0</v>
      </c>
      <c r="M86">
        <f>IF('Raw Data'!K81-'Raw Data'!L81&gt;3, 'Raw Data'!I81, 0)</f>
        <v>0</v>
      </c>
      <c r="N86">
        <f>IF('Raw Data'!L81-'Raw Data'!K81&gt;3, 'Raw Data'!J81, IF('Raw Data'!K81-'Raw Data'!L81&gt;3, 'Raw Data'!I81, 0))</f>
        <v>0</v>
      </c>
      <c r="O86">
        <f>IF(ISBLANK('Raw Data'!L81), 0, IF(ABS('Raw Data'!L81-'Raw Data'!K81)&lt;4, 'Raw Data'!H81, IF(ABS('Raw Data'!K81-'Raw Data'!L81)&lt;4, 'Raw Data'!G81, 0)))</f>
        <v>0</v>
      </c>
      <c r="P86">
        <f>SUM('Hidden Analysis'!E87:H87)</f>
        <v>0</v>
      </c>
      <c r="Q86">
        <f>SUM('Hidden Analysis'!I87:L87)</f>
        <v>0</v>
      </c>
      <c r="R86">
        <f>SUM('Hidden Analysis'!M87:P87)</f>
        <v>0</v>
      </c>
      <c r="S86">
        <f>SUM('Hidden Analysis'!Q87:R87)</f>
        <v>0</v>
      </c>
      <c r="T86">
        <f>IF(AND('Raw Data'!F81&lt;1.5, 'Raw Data'!L81&gt;'Raw Data'!K81, 'Raw Data'!L81-'Raw Data'!K81&gt;3), 'Raw Data'!F81, 0)</f>
        <v>0</v>
      </c>
      <c r="U86">
        <f>IF(AND('Raw Data'!L81-'Raw Data'!K81&lt;4, 'Raw Data'!L81&gt;'Raw Data'!K81), 'Raw Data'!H81, 0)</f>
        <v>0</v>
      </c>
      <c r="V86">
        <f>IF(AND('Raw Data'!K81-'Raw Data'!L81&lt;4, 'Raw Data'!K81&gt;'Raw Data'!L81), 'Raw Data'!G81, 0)</f>
        <v>0</v>
      </c>
      <c r="W86">
        <f>SUM('Hidden Analysis'!S87:T87)</f>
        <v>0</v>
      </c>
      <c r="X86">
        <f>SUM('Hidden Analysis'!U87:V87)</f>
        <v>0</v>
      </c>
    </row>
    <row r="87" spans="1:24" x14ac:dyDescent="0.3">
      <c r="A87" s="2">
        <f>'Raw Data'!M82</f>
        <v>0</v>
      </c>
      <c r="B87">
        <f>IF('Raw Data'!L82&gt;'Raw Data'!K82, 'Raw Data'!F82, 0)</f>
        <v>0</v>
      </c>
      <c r="C87">
        <f>IF('Raw Data'!K82&gt;'Raw Data'!L82, 'Raw Data'!C82, 0)</f>
        <v>0</v>
      </c>
      <c r="D87">
        <f t="shared" si="6"/>
        <v>0</v>
      </c>
      <c r="E87">
        <f>SUM('Hidden Analysis'!A88:B88)</f>
        <v>0</v>
      </c>
      <c r="F87">
        <f>SUM('Hidden Analysis'!C88:D88)</f>
        <v>0</v>
      </c>
      <c r="G87">
        <f>IF(AND('Raw Data'!F82&lt;'Raw Data'!C82, 'Raw Data'!L82&gt;'Raw Data'!K82), 'Raw Data'!F82, 0)</f>
        <v>0</v>
      </c>
      <c r="H87">
        <f>IF(AND('Raw Data'!F82&gt;'Raw Data'!C82, 'Raw Data'!L82&lt;'Raw Data'!K82), 'Raw Data'!C82, 0)</f>
        <v>0</v>
      </c>
      <c r="I87">
        <f t="shared" si="7"/>
        <v>0</v>
      </c>
      <c r="J87">
        <f>IF(AND('Raw Data'!F82&gt;'Raw Data'!C82, 'Raw Data'!L82&gt;'Raw Data'!K82), 'Raw Data'!F82, 0)</f>
        <v>0</v>
      </c>
      <c r="K87">
        <f>IF(AND('Raw Data'!F82&lt;'Raw Data'!C82, 'Raw Data'!L82&lt;'Raw Data'!K82), 'Raw Data'!C82, 0)</f>
        <v>0</v>
      </c>
      <c r="L87">
        <f>IF('Raw Data'!L82-'Raw Data'!K82&gt;3, 'Raw Data'!J82, 0)</f>
        <v>0</v>
      </c>
      <c r="M87">
        <f>IF('Raw Data'!K82-'Raw Data'!L82&gt;3, 'Raw Data'!I82, 0)</f>
        <v>0</v>
      </c>
      <c r="N87">
        <f>IF('Raw Data'!L82-'Raw Data'!K82&gt;3, 'Raw Data'!J82, IF('Raw Data'!K82-'Raw Data'!L82&gt;3, 'Raw Data'!I82, 0))</f>
        <v>0</v>
      </c>
      <c r="O87">
        <f>IF(ISBLANK('Raw Data'!L82), 0, IF(ABS('Raw Data'!L82-'Raw Data'!K82)&lt;4, 'Raw Data'!H82, IF(ABS('Raw Data'!K82-'Raw Data'!L82)&lt;4, 'Raw Data'!G82, 0)))</f>
        <v>0</v>
      </c>
      <c r="P87">
        <f>SUM('Hidden Analysis'!E88:H88)</f>
        <v>0</v>
      </c>
      <c r="Q87">
        <f>SUM('Hidden Analysis'!I88:L88)</f>
        <v>0</v>
      </c>
      <c r="R87">
        <f>SUM('Hidden Analysis'!M88:P88)</f>
        <v>0</v>
      </c>
      <c r="S87">
        <f>SUM('Hidden Analysis'!Q88:R88)</f>
        <v>0</v>
      </c>
      <c r="T87">
        <f>IF(AND('Raw Data'!F82&lt;1.5, 'Raw Data'!L82&gt;'Raw Data'!K82, 'Raw Data'!L82-'Raw Data'!K82&gt;3), 'Raw Data'!F82, 0)</f>
        <v>0</v>
      </c>
      <c r="U87">
        <f>IF(AND('Raw Data'!L82-'Raw Data'!K82&lt;4, 'Raw Data'!L82&gt;'Raw Data'!K82), 'Raw Data'!H82, 0)</f>
        <v>0</v>
      </c>
      <c r="V87">
        <f>IF(AND('Raw Data'!K82-'Raw Data'!L82&lt;4, 'Raw Data'!K82&gt;'Raw Data'!L82), 'Raw Data'!G82, 0)</f>
        <v>0</v>
      </c>
      <c r="W87">
        <f>SUM('Hidden Analysis'!S88:T88)</f>
        <v>0</v>
      </c>
      <c r="X87">
        <f>SUM('Hidden Analysis'!U88:V88)</f>
        <v>0</v>
      </c>
    </row>
    <row r="88" spans="1:24" x14ac:dyDescent="0.3">
      <c r="A88" s="2">
        <f>'Raw Data'!M83</f>
        <v>0</v>
      </c>
      <c r="B88">
        <f>IF('Raw Data'!L83&gt;'Raw Data'!K83, 'Raw Data'!F83, 0)</f>
        <v>0</v>
      </c>
      <c r="C88">
        <f>IF('Raw Data'!K83&gt;'Raw Data'!L83, 'Raw Data'!C83, 0)</f>
        <v>0</v>
      </c>
      <c r="D88">
        <f t="shared" si="6"/>
        <v>0</v>
      </c>
      <c r="E88">
        <f>SUM('Hidden Analysis'!A89:B89)</f>
        <v>0</v>
      </c>
      <c r="F88">
        <f>SUM('Hidden Analysis'!C89:D89)</f>
        <v>0</v>
      </c>
      <c r="G88">
        <f>IF(AND('Raw Data'!F83&lt;'Raw Data'!C83, 'Raw Data'!L83&gt;'Raw Data'!K83), 'Raw Data'!F83, 0)</f>
        <v>0</v>
      </c>
      <c r="H88">
        <f>IF(AND('Raw Data'!F83&gt;'Raw Data'!C83, 'Raw Data'!L83&lt;'Raw Data'!K83), 'Raw Data'!C83, 0)</f>
        <v>0</v>
      </c>
      <c r="I88">
        <f t="shared" si="7"/>
        <v>0</v>
      </c>
      <c r="J88">
        <f>IF(AND('Raw Data'!F83&gt;'Raw Data'!C83, 'Raw Data'!L83&gt;'Raw Data'!K83), 'Raw Data'!F83, 0)</f>
        <v>0</v>
      </c>
      <c r="K88">
        <f>IF(AND('Raw Data'!F83&lt;'Raw Data'!C83, 'Raw Data'!L83&lt;'Raw Data'!K83), 'Raw Data'!C83, 0)</f>
        <v>0</v>
      </c>
      <c r="L88">
        <f>IF('Raw Data'!L83-'Raw Data'!K83&gt;3, 'Raw Data'!J83, 0)</f>
        <v>0</v>
      </c>
      <c r="M88">
        <f>IF('Raw Data'!K83-'Raw Data'!L83&gt;3, 'Raw Data'!I83, 0)</f>
        <v>0</v>
      </c>
      <c r="N88">
        <f>IF('Raw Data'!L83-'Raw Data'!K83&gt;3, 'Raw Data'!J83, IF('Raw Data'!K83-'Raw Data'!L83&gt;3, 'Raw Data'!I83, 0))</f>
        <v>0</v>
      </c>
      <c r="O88">
        <f>IF(ISBLANK('Raw Data'!L83), 0, IF(ABS('Raw Data'!L83-'Raw Data'!K83)&lt;4, 'Raw Data'!H83, IF(ABS('Raw Data'!K83-'Raw Data'!L83)&lt;4, 'Raw Data'!G83, 0)))</f>
        <v>0</v>
      </c>
      <c r="P88">
        <f>SUM('Hidden Analysis'!E89:H89)</f>
        <v>0</v>
      </c>
      <c r="Q88">
        <f>SUM('Hidden Analysis'!I89:L89)</f>
        <v>0</v>
      </c>
      <c r="R88">
        <f>SUM('Hidden Analysis'!M89:P89)</f>
        <v>0</v>
      </c>
      <c r="S88">
        <f>SUM('Hidden Analysis'!Q89:R89)</f>
        <v>0</v>
      </c>
      <c r="T88">
        <f>IF(AND('Raw Data'!F83&lt;1.5, 'Raw Data'!L83&gt;'Raw Data'!K83, 'Raw Data'!L83-'Raw Data'!K83&gt;3), 'Raw Data'!F83, 0)</f>
        <v>0</v>
      </c>
      <c r="U88">
        <f>IF(AND('Raw Data'!L83-'Raw Data'!K83&lt;4, 'Raw Data'!L83&gt;'Raw Data'!K83), 'Raw Data'!H83, 0)</f>
        <v>0</v>
      </c>
      <c r="V88">
        <f>IF(AND('Raw Data'!K83-'Raw Data'!L83&lt;4, 'Raw Data'!K83&gt;'Raw Data'!L83), 'Raw Data'!G83, 0)</f>
        <v>0</v>
      </c>
      <c r="W88">
        <f>SUM('Hidden Analysis'!S89:T89)</f>
        <v>0</v>
      </c>
      <c r="X88">
        <f>SUM('Hidden Analysis'!U89:V89)</f>
        <v>0</v>
      </c>
    </row>
    <row r="89" spans="1:24" x14ac:dyDescent="0.3">
      <c r="A89" s="2">
        <f>'Raw Data'!M84</f>
        <v>0</v>
      </c>
      <c r="B89">
        <f>IF('Raw Data'!L84&gt;'Raw Data'!K84, 'Raw Data'!F84, 0)</f>
        <v>0</v>
      </c>
      <c r="C89">
        <f>IF('Raw Data'!K84&gt;'Raw Data'!L84, 'Raw Data'!C84, 0)</f>
        <v>0</v>
      </c>
      <c r="D89">
        <f t="shared" si="6"/>
        <v>0</v>
      </c>
      <c r="E89">
        <f>SUM('Hidden Analysis'!A90:B90)</f>
        <v>0</v>
      </c>
      <c r="F89">
        <f>SUM('Hidden Analysis'!C90:D90)</f>
        <v>0</v>
      </c>
      <c r="G89">
        <f>IF(AND('Raw Data'!F84&lt;'Raw Data'!C84, 'Raw Data'!L84&gt;'Raw Data'!K84), 'Raw Data'!F84, 0)</f>
        <v>0</v>
      </c>
      <c r="H89">
        <f>IF(AND('Raw Data'!F84&gt;'Raw Data'!C84, 'Raw Data'!L84&lt;'Raw Data'!K84), 'Raw Data'!C84, 0)</f>
        <v>0</v>
      </c>
      <c r="I89">
        <f t="shared" si="7"/>
        <v>0</v>
      </c>
      <c r="J89">
        <f>IF(AND('Raw Data'!F84&gt;'Raw Data'!C84, 'Raw Data'!L84&gt;'Raw Data'!K84), 'Raw Data'!F84, 0)</f>
        <v>0</v>
      </c>
      <c r="K89">
        <f>IF(AND('Raw Data'!F84&lt;'Raw Data'!C84, 'Raw Data'!L84&lt;'Raw Data'!K84), 'Raw Data'!C84, 0)</f>
        <v>0</v>
      </c>
      <c r="L89">
        <f>IF('Raw Data'!L84-'Raw Data'!K84&gt;3, 'Raw Data'!J84, 0)</f>
        <v>0</v>
      </c>
      <c r="M89">
        <f>IF('Raw Data'!K84-'Raw Data'!L84&gt;3, 'Raw Data'!I84, 0)</f>
        <v>0</v>
      </c>
      <c r="N89">
        <f>IF('Raw Data'!L84-'Raw Data'!K84&gt;3, 'Raw Data'!J84, IF('Raw Data'!K84-'Raw Data'!L84&gt;3, 'Raw Data'!I84, 0))</f>
        <v>0</v>
      </c>
      <c r="O89">
        <f>IF(ISBLANK('Raw Data'!L84), 0, IF(ABS('Raw Data'!L84-'Raw Data'!K84)&lt;4, 'Raw Data'!H84, IF(ABS('Raw Data'!K84-'Raw Data'!L84)&lt;4, 'Raw Data'!G84, 0)))</f>
        <v>0</v>
      </c>
      <c r="P89">
        <f>SUM('Hidden Analysis'!E90:H90)</f>
        <v>0</v>
      </c>
      <c r="Q89">
        <f>SUM('Hidden Analysis'!I90:L90)</f>
        <v>0</v>
      </c>
      <c r="R89">
        <f>SUM('Hidden Analysis'!M90:P90)</f>
        <v>0</v>
      </c>
      <c r="S89">
        <f>SUM('Hidden Analysis'!Q90:R90)</f>
        <v>0</v>
      </c>
      <c r="T89">
        <f>IF(AND('Raw Data'!F84&lt;1.5, 'Raw Data'!L84&gt;'Raw Data'!K84, 'Raw Data'!L84-'Raw Data'!K84&gt;3), 'Raw Data'!F84, 0)</f>
        <v>0</v>
      </c>
      <c r="U89">
        <f>IF(AND('Raw Data'!L84-'Raw Data'!K84&lt;4, 'Raw Data'!L84&gt;'Raw Data'!K84), 'Raw Data'!H84, 0)</f>
        <v>0</v>
      </c>
      <c r="V89">
        <f>IF(AND('Raw Data'!K84-'Raw Data'!L84&lt;4, 'Raw Data'!K84&gt;'Raw Data'!L84), 'Raw Data'!G84, 0)</f>
        <v>0</v>
      </c>
      <c r="W89">
        <f>SUM('Hidden Analysis'!S90:T90)</f>
        <v>0</v>
      </c>
      <c r="X89">
        <f>SUM('Hidden Analysis'!U90:V90)</f>
        <v>0</v>
      </c>
    </row>
    <row r="90" spans="1:24" x14ac:dyDescent="0.3">
      <c r="A90" s="2">
        <f>'Raw Data'!M85</f>
        <v>0</v>
      </c>
      <c r="B90">
        <f>IF('Raw Data'!L85&gt;'Raw Data'!K85, 'Raw Data'!F85, 0)</f>
        <v>0</v>
      </c>
      <c r="C90">
        <f>IF('Raw Data'!K85&gt;'Raw Data'!L85, 'Raw Data'!C85, 0)</f>
        <v>0</v>
      </c>
      <c r="D90">
        <f t="shared" si="6"/>
        <v>0</v>
      </c>
      <c r="E90">
        <f>SUM('Hidden Analysis'!A91:B91)</f>
        <v>0</v>
      </c>
      <c r="F90">
        <f>SUM('Hidden Analysis'!C91:D91)</f>
        <v>0</v>
      </c>
      <c r="G90">
        <f>IF(AND('Raw Data'!F85&lt;'Raw Data'!C85, 'Raw Data'!L85&gt;'Raw Data'!K85), 'Raw Data'!F85, 0)</f>
        <v>0</v>
      </c>
      <c r="H90">
        <f>IF(AND('Raw Data'!F85&gt;'Raw Data'!C85, 'Raw Data'!L85&lt;'Raw Data'!K85), 'Raw Data'!C85, 0)</f>
        <v>0</v>
      </c>
      <c r="I90">
        <f t="shared" si="7"/>
        <v>0</v>
      </c>
      <c r="J90">
        <f>IF(AND('Raw Data'!F85&gt;'Raw Data'!C85, 'Raw Data'!L85&gt;'Raw Data'!K85), 'Raw Data'!F85, 0)</f>
        <v>0</v>
      </c>
      <c r="K90">
        <f>IF(AND('Raw Data'!F85&lt;'Raw Data'!C85, 'Raw Data'!L85&lt;'Raw Data'!K85), 'Raw Data'!C85, 0)</f>
        <v>0</v>
      </c>
      <c r="L90">
        <f>IF('Raw Data'!L85-'Raw Data'!K85&gt;3, 'Raw Data'!J85, 0)</f>
        <v>0</v>
      </c>
      <c r="M90">
        <f>IF('Raw Data'!K85-'Raw Data'!L85&gt;3, 'Raw Data'!I85, 0)</f>
        <v>0</v>
      </c>
      <c r="N90">
        <f>IF('Raw Data'!L85-'Raw Data'!K85&gt;3, 'Raw Data'!J85, IF('Raw Data'!K85-'Raw Data'!L85&gt;3, 'Raw Data'!I85, 0))</f>
        <v>0</v>
      </c>
      <c r="O90">
        <f>IF(ISBLANK('Raw Data'!L85), 0, IF(ABS('Raw Data'!L85-'Raw Data'!K85)&lt;4, 'Raw Data'!H85, IF(ABS('Raw Data'!K85-'Raw Data'!L85)&lt;4, 'Raw Data'!G85, 0)))</f>
        <v>0</v>
      </c>
      <c r="P90">
        <f>SUM('Hidden Analysis'!E91:H91)</f>
        <v>0</v>
      </c>
      <c r="Q90">
        <f>SUM('Hidden Analysis'!I91:L91)</f>
        <v>0</v>
      </c>
      <c r="R90">
        <f>SUM('Hidden Analysis'!M91:P91)</f>
        <v>0</v>
      </c>
      <c r="S90">
        <f>SUM('Hidden Analysis'!Q91:R91)</f>
        <v>0</v>
      </c>
      <c r="T90">
        <f>IF(AND('Raw Data'!F85&lt;1.5, 'Raw Data'!L85&gt;'Raw Data'!K85, 'Raw Data'!L85-'Raw Data'!K85&gt;3), 'Raw Data'!F85, 0)</f>
        <v>0</v>
      </c>
      <c r="U90">
        <f>IF(AND('Raw Data'!L85-'Raw Data'!K85&lt;4, 'Raw Data'!L85&gt;'Raw Data'!K85), 'Raw Data'!H85, 0)</f>
        <v>0</v>
      </c>
      <c r="V90">
        <f>IF(AND('Raw Data'!K85-'Raw Data'!L85&lt;4, 'Raw Data'!K85&gt;'Raw Data'!L85), 'Raw Data'!G85, 0)</f>
        <v>0</v>
      </c>
      <c r="W90">
        <f>SUM('Hidden Analysis'!S91:T91)</f>
        <v>0</v>
      </c>
      <c r="X90">
        <f>SUM('Hidden Analysis'!U91:V91)</f>
        <v>0</v>
      </c>
    </row>
    <row r="91" spans="1:24" x14ac:dyDescent="0.3">
      <c r="A91" s="2">
        <f>'Raw Data'!M86</f>
        <v>0</v>
      </c>
      <c r="B91">
        <f>IF('Raw Data'!L86&gt;'Raw Data'!K86, 'Raw Data'!F86, 0)</f>
        <v>0</v>
      </c>
      <c r="C91">
        <f>IF('Raw Data'!K86&gt;'Raw Data'!L86, 'Raw Data'!C86, 0)</f>
        <v>0</v>
      </c>
      <c r="D91">
        <f t="shared" si="6"/>
        <v>0</v>
      </c>
      <c r="E91">
        <f>SUM('Hidden Analysis'!A92:B92)</f>
        <v>0</v>
      </c>
      <c r="F91">
        <f>SUM('Hidden Analysis'!C92:D92)</f>
        <v>0</v>
      </c>
      <c r="G91">
        <f>IF(AND('Raw Data'!F86&lt;'Raw Data'!C86, 'Raw Data'!L86&gt;'Raw Data'!K86), 'Raw Data'!F86, 0)</f>
        <v>0</v>
      </c>
      <c r="H91">
        <f>IF(AND('Raw Data'!F86&gt;'Raw Data'!C86, 'Raw Data'!L86&lt;'Raw Data'!K86), 'Raw Data'!C86, 0)</f>
        <v>0</v>
      </c>
      <c r="I91">
        <f t="shared" si="7"/>
        <v>0</v>
      </c>
      <c r="J91">
        <f>IF(AND('Raw Data'!F86&gt;'Raw Data'!C86, 'Raw Data'!L86&gt;'Raw Data'!K86), 'Raw Data'!F86, 0)</f>
        <v>0</v>
      </c>
      <c r="K91">
        <f>IF(AND('Raw Data'!F86&lt;'Raw Data'!C86, 'Raw Data'!L86&lt;'Raw Data'!K86), 'Raw Data'!C86, 0)</f>
        <v>0</v>
      </c>
      <c r="L91">
        <f>IF('Raw Data'!L86-'Raw Data'!K86&gt;3, 'Raw Data'!J86, 0)</f>
        <v>0</v>
      </c>
      <c r="M91">
        <f>IF('Raw Data'!K86-'Raw Data'!L86&gt;3, 'Raw Data'!I86, 0)</f>
        <v>0</v>
      </c>
      <c r="N91">
        <f>IF('Raw Data'!L86-'Raw Data'!K86&gt;3, 'Raw Data'!J86, IF('Raw Data'!K86-'Raw Data'!L86&gt;3, 'Raw Data'!I86, 0))</f>
        <v>0</v>
      </c>
      <c r="O91">
        <f>IF(ISBLANK('Raw Data'!L86), 0, IF(ABS('Raw Data'!L86-'Raw Data'!K86)&lt;4, 'Raw Data'!H86, IF(ABS('Raw Data'!K86-'Raw Data'!L86)&lt;4, 'Raw Data'!G86, 0)))</f>
        <v>0</v>
      </c>
      <c r="P91">
        <f>SUM('Hidden Analysis'!E92:H92)</f>
        <v>0</v>
      </c>
      <c r="Q91">
        <f>SUM('Hidden Analysis'!I92:L92)</f>
        <v>0</v>
      </c>
      <c r="R91">
        <f>SUM('Hidden Analysis'!M92:P92)</f>
        <v>0</v>
      </c>
      <c r="S91">
        <f>SUM('Hidden Analysis'!Q92:R92)</f>
        <v>0</v>
      </c>
      <c r="T91">
        <f>IF(AND('Raw Data'!F86&lt;1.5, 'Raw Data'!L86&gt;'Raw Data'!K86, 'Raw Data'!L86-'Raw Data'!K86&gt;3), 'Raw Data'!F86, 0)</f>
        <v>0</v>
      </c>
      <c r="U91">
        <f>IF(AND('Raw Data'!L86-'Raw Data'!K86&lt;4, 'Raw Data'!L86&gt;'Raw Data'!K86), 'Raw Data'!H86, 0)</f>
        <v>0</v>
      </c>
      <c r="V91">
        <f>IF(AND('Raw Data'!K86-'Raw Data'!L86&lt;4, 'Raw Data'!K86&gt;'Raw Data'!L86), 'Raw Data'!G86, 0)</f>
        <v>0</v>
      </c>
      <c r="W91">
        <f>SUM('Hidden Analysis'!S92:T92)</f>
        <v>0</v>
      </c>
      <c r="X91">
        <f>SUM('Hidden Analysis'!U92:V92)</f>
        <v>0</v>
      </c>
    </row>
    <row r="92" spans="1:24" x14ac:dyDescent="0.3">
      <c r="A92" s="2">
        <f>'Raw Data'!M87</f>
        <v>0</v>
      </c>
      <c r="B92">
        <f>IF('Raw Data'!L87&gt;'Raw Data'!K87, 'Raw Data'!F87, 0)</f>
        <v>0</v>
      </c>
      <c r="C92">
        <f>IF('Raw Data'!K87&gt;'Raw Data'!L87, 'Raw Data'!C87, 0)</f>
        <v>0</v>
      </c>
      <c r="D92">
        <f t="shared" si="6"/>
        <v>0</v>
      </c>
      <c r="E92">
        <f>SUM('Hidden Analysis'!A93:B93)</f>
        <v>0</v>
      </c>
      <c r="F92">
        <f>SUM('Hidden Analysis'!C93:D93)</f>
        <v>0</v>
      </c>
      <c r="G92">
        <f>IF(AND('Raw Data'!F87&lt;'Raw Data'!C87, 'Raw Data'!L87&gt;'Raw Data'!K87), 'Raw Data'!F87, 0)</f>
        <v>0</v>
      </c>
      <c r="H92">
        <f>IF(AND('Raw Data'!F87&gt;'Raw Data'!C87, 'Raw Data'!L87&lt;'Raw Data'!K87), 'Raw Data'!C87, 0)</f>
        <v>0</v>
      </c>
      <c r="I92">
        <f t="shared" si="7"/>
        <v>0</v>
      </c>
      <c r="J92">
        <f>IF(AND('Raw Data'!F87&gt;'Raw Data'!C87, 'Raw Data'!L87&gt;'Raw Data'!K87), 'Raw Data'!F87, 0)</f>
        <v>0</v>
      </c>
      <c r="K92">
        <f>IF(AND('Raw Data'!F87&lt;'Raw Data'!C87, 'Raw Data'!L87&lt;'Raw Data'!K87), 'Raw Data'!C87, 0)</f>
        <v>0</v>
      </c>
      <c r="L92">
        <f>IF('Raw Data'!L87-'Raw Data'!K87&gt;3, 'Raw Data'!J87, 0)</f>
        <v>0</v>
      </c>
      <c r="M92">
        <f>IF('Raw Data'!K87-'Raw Data'!L87&gt;3, 'Raw Data'!I87, 0)</f>
        <v>0</v>
      </c>
      <c r="N92">
        <f>IF('Raw Data'!L87-'Raw Data'!K87&gt;3, 'Raw Data'!J87, IF('Raw Data'!K87-'Raw Data'!L87&gt;3, 'Raw Data'!I87, 0))</f>
        <v>0</v>
      </c>
      <c r="O92">
        <f>IF(ISBLANK('Raw Data'!L87), 0, IF(ABS('Raw Data'!L87-'Raw Data'!K87)&lt;4, 'Raw Data'!H87, IF(ABS('Raw Data'!K87-'Raw Data'!L87)&lt;4, 'Raw Data'!G87, 0)))</f>
        <v>0</v>
      </c>
      <c r="P92">
        <f>SUM('Hidden Analysis'!E93:H93)</f>
        <v>0</v>
      </c>
      <c r="Q92">
        <f>SUM('Hidden Analysis'!I93:L93)</f>
        <v>0</v>
      </c>
      <c r="R92">
        <f>SUM('Hidden Analysis'!M93:P93)</f>
        <v>0</v>
      </c>
      <c r="S92">
        <f>SUM('Hidden Analysis'!Q93:R93)</f>
        <v>0</v>
      </c>
      <c r="T92">
        <f>IF(AND('Raw Data'!F87&lt;1.5, 'Raw Data'!L87&gt;'Raw Data'!K87, 'Raw Data'!L87-'Raw Data'!K87&gt;3), 'Raw Data'!F87, 0)</f>
        <v>0</v>
      </c>
      <c r="U92">
        <f>IF(AND('Raw Data'!L87-'Raw Data'!K87&lt;4, 'Raw Data'!L87&gt;'Raw Data'!K87), 'Raw Data'!H87, 0)</f>
        <v>0</v>
      </c>
      <c r="V92">
        <f>IF(AND('Raw Data'!K87-'Raw Data'!L87&lt;4, 'Raw Data'!K87&gt;'Raw Data'!L87), 'Raw Data'!G87, 0)</f>
        <v>0</v>
      </c>
      <c r="W92">
        <f>SUM('Hidden Analysis'!S93:T93)</f>
        <v>0</v>
      </c>
      <c r="X92">
        <f>SUM('Hidden Analysis'!U93:V93)</f>
        <v>0</v>
      </c>
    </row>
    <row r="93" spans="1:24" x14ac:dyDescent="0.3">
      <c r="A93" s="2">
        <f>'Raw Data'!M88</f>
        <v>0</v>
      </c>
      <c r="B93">
        <f>IF('Raw Data'!L88&gt;'Raw Data'!K88, 'Raw Data'!F88, 0)</f>
        <v>0</v>
      </c>
      <c r="C93">
        <f>IF('Raw Data'!K88&gt;'Raw Data'!L88, 'Raw Data'!C88, 0)</f>
        <v>0</v>
      </c>
      <c r="D93">
        <f t="shared" si="6"/>
        <v>0</v>
      </c>
      <c r="E93">
        <f>SUM('Hidden Analysis'!A94:B94)</f>
        <v>0</v>
      </c>
      <c r="F93">
        <f>SUM('Hidden Analysis'!C94:D94)</f>
        <v>0</v>
      </c>
      <c r="G93">
        <f>IF(AND('Raw Data'!F88&lt;'Raw Data'!C88, 'Raw Data'!L88&gt;'Raw Data'!K88), 'Raw Data'!F88, 0)</f>
        <v>0</v>
      </c>
      <c r="H93">
        <f>IF(AND('Raw Data'!F88&gt;'Raw Data'!C88, 'Raw Data'!L88&lt;'Raw Data'!K88), 'Raw Data'!C88, 0)</f>
        <v>0</v>
      </c>
      <c r="I93">
        <f t="shared" si="7"/>
        <v>0</v>
      </c>
      <c r="J93">
        <f>IF(AND('Raw Data'!F88&gt;'Raw Data'!C88, 'Raw Data'!L88&gt;'Raw Data'!K88), 'Raw Data'!F88, 0)</f>
        <v>0</v>
      </c>
      <c r="K93">
        <f>IF(AND('Raw Data'!F88&lt;'Raw Data'!C88, 'Raw Data'!L88&lt;'Raw Data'!K88), 'Raw Data'!C88, 0)</f>
        <v>0</v>
      </c>
      <c r="L93">
        <f>IF('Raw Data'!L88-'Raw Data'!K88&gt;3, 'Raw Data'!J88, 0)</f>
        <v>0</v>
      </c>
      <c r="M93">
        <f>IF('Raw Data'!K88-'Raw Data'!L88&gt;3, 'Raw Data'!I88, 0)</f>
        <v>0</v>
      </c>
      <c r="N93">
        <f>IF('Raw Data'!L88-'Raw Data'!K88&gt;3, 'Raw Data'!J88, IF('Raw Data'!K88-'Raw Data'!L88&gt;3, 'Raw Data'!I88, 0))</f>
        <v>0</v>
      </c>
      <c r="O93">
        <f>IF(ISBLANK('Raw Data'!L88), 0, IF(ABS('Raw Data'!L88-'Raw Data'!K88)&lt;4, 'Raw Data'!H88, IF(ABS('Raw Data'!K88-'Raw Data'!L88)&lt;4, 'Raw Data'!G88, 0)))</f>
        <v>0</v>
      </c>
      <c r="P93">
        <f>SUM('Hidden Analysis'!E94:H94)</f>
        <v>0</v>
      </c>
      <c r="Q93">
        <f>SUM('Hidden Analysis'!I94:L94)</f>
        <v>0</v>
      </c>
      <c r="R93">
        <f>SUM('Hidden Analysis'!M94:P94)</f>
        <v>0</v>
      </c>
      <c r="S93">
        <f>SUM('Hidden Analysis'!Q94:R94)</f>
        <v>0</v>
      </c>
      <c r="T93">
        <f>IF(AND('Raw Data'!F88&lt;1.5, 'Raw Data'!L88&gt;'Raw Data'!K88, 'Raw Data'!L88-'Raw Data'!K88&gt;3), 'Raw Data'!F88, 0)</f>
        <v>0</v>
      </c>
      <c r="U93">
        <f>IF(AND('Raw Data'!L88-'Raw Data'!K88&lt;4, 'Raw Data'!L88&gt;'Raw Data'!K88), 'Raw Data'!H88, 0)</f>
        <v>0</v>
      </c>
      <c r="V93">
        <f>IF(AND('Raw Data'!K88-'Raw Data'!L88&lt;4, 'Raw Data'!K88&gt;'Raw Data'!L88), 'Raw Data'!G88, 0)</f>
        <v>0</v>
      </c>
      <c r="W93">
        <f>SUM('Hidden Analysis'!S94:T94)</f>
        <v>0</v>
      </c>
      <c r="X93">
        <f>SUM('Hidden Analysis'!U94:V94)</f>
        <v>0</v>
      </c>
    </row>
    <row r="94" spans="1:24" x14ac:dyDescent="0.3">
      <c r="A94" s="2">
        <f>'Raw Data'!M89</f>
        <v>0</v>
      </c>
      <c r="B94">
        <f>IF('Raw Data'!L89&gt;'Raw Data'!K89, 'Raw Data'!F89, 0)</f>
        <v>0</v>
      </c>
      <c r="C94">
        <f>IF('Raw Data'!K89&gt;'Raw Data'!L89, 'Raw Data'!C89, 0)</f>
        <v>0</v>
      </c>
      <c r="D94">
        <f t="shared" si="6"/>
        <v>0</v>
      </c>
      <c r="E94">
        <f>SUM('Hidden Analysis'!A95:B95)</f>
        <v>0</v>
      </c>
      <c r="F94">
        <f>SUM('Hidden Analysis'!C95:D95)</f>
        <v>0</v>
      </c>
      <c r="G94">
        <f>IF(AND('Raw Data'!F89&lt;'Raw Data'!C89, 'Raw Data'!L89&gt;'Raw Data'!K89), 'Raw Data'!F89, 0)</f>
        <v>0</v>
      </c>
      <c r="H94">
        <f>IF(AND('Raw Data'!F89&gt;'Raw Data'!C89, 'Raw Data'!L89&lt;'Raw Data'!K89), 'Raw Data'!C89, 0)</f>
        <v>0</v>
      </c>
      <c r="I94">
        <f t="shared" si="7"/>
        <v>0</v>
      </c>
      <c r="J94">
        <f>IF(AND('Raw Data'!F89&gt;'Raw Data'!C89, 'Raw Data'!L89&gt;'Raw Data'!K89), 'Raw Data'!F89, 0)</f>
        <v>0</v>
      </c>
      <c r="K94">
        <f>IF(AND('Raw Data'!F89&lt;'Raw Data'!C89, 'Raw Data'!L89&lt;'Raw Data'!K89), 'Raw Data'!C89, 0)</f>
        <v>0</v>
      </c>
      <c r="L94">
        <f>IF('Raw Data'!L89-'Raw Data'!K89&gt;3, 'Raw Data'!J89, 0)</f>
        <v>0</v>
      </c>
      <c r="M94">
        <f>IF('Raw Data'!K89-'Raw Data'!L89&gt;3, 'Raw Data'!I89, 0)</f>
        <v>0</v>
      </c>
      <c r="N94">
        <f>IF('Raw Data'!L89-'Raw Data'!K89&gt;3, 'Raw Data'!J89, IF('Raw Data'!K89-'Raw Data'!L89&gt;3, 'Raw Data'!I89, 0))</f>
        <v>0</v>
      </c>
      <c r="O94">
        <f>IF(ISBLANK('Raw Data'!L89), 0, IF(ABS('Raw Data'!L89-'Raw Data'!K89)&lt;4, 'Raw Data'!H89, IF(ABS('Raw Data'!K89-'Raw Data'!L89)&lt;4, 'Raw Data'!G89, 0)))</f>
        <v>0</v>
      </c>
      <c r="P94">
        <f>SUM('Hidden Analysis'!E95:H95)</f>
        <v>0</v>
      </c>
      <c r="Q94">
        <f>SUM('Hidden Analysis'!I95:L95)</f>
        <v>0</v>
      </c>
      <c r="R94">
        <f>SUM('Hidden Analysis'!M95:P95)</f>
        <v>0</v>
      </c>
      <c r="S94">
        <f>SUM('Hidden Analysis'!Q95:R95)</f>
        <v>0</v>
      </c>
      <c r="T94">
        <f>IF(AND('Raw Data'!F89&lt;1.5, 'Raw Data'!L89&gt;'Raw Data'!K89, 'Raw Data'!L89-'Raw Data'!K89&gt;3), 'Raw Data'!F89, 0)</f>
        <v>0</v>
      </c>
      <c r="U94">
        <f>IF(AND('Raw Data'!L89-'Raw Data'!K89&lt;4, 'Raw Data'!L89&gt;'Raw Data'!K89), 'Raw Data'!H89, 0)</f>
        <v>0</v>
      </c>
      <c r="V94">
        <f>IF(AND('Raw Data'!K89-'Raw Data'!L89&lt;4, 'Raw Data'!K89&gt;'Raw Data'!L89), 'Raw Data'!G89, 0)</f>
        <v>0</v>
      </c>
      <c r="W94">
        <f>SUM('Hidden Analysis'!S95:T95)</f>
        <v>0</v>
      </c>
      <c r="X94">
        <f>SUM('Hidden Analysis'!U95:V95)</f>
        <v>0</v>
      </c>
    </row>
    <row r="95" spans="1:24" x14ac:dyDescent="0.3">
      <c r="A95" s="2">
        <f>'Raw Data'!M90</f>
        <v>0</v>
      </c>
      <c r="B95">
        <f>IF('Raw Data'!L90&gt;'Raw Data'!K90, 'Raw Data'!F90, 0)</f>
        <v>0</v>
      </c>
      <c r="C95">
        <f>IF('Raw Data'!K90&gt;'Raw Data'!L90, 'Raw Data'!C90, 0)</f>
        <v>0</v>
      </c>
      <c r="D95">
        <f t="shared" si="6"/>
        <v>0</v>
      </c>
      <c r="E95">
        <f>SUM('Hidden Analysis'!A96:B96)</f>
        <v>0</v>
      </c>
      <c r="F95">
        <f>SUM('Hidden Analysis'!C96:D96)</f>
        <v>0</v>
      </c>
      <c r="G95">
        <f>IF(AND('Raw Data'!F90&lt;'Raw Data'!C90, 'Raw Data'!L90&gt;'Raw Data'!K90), 'Raw Data'!F90, 0)</f>
        <v>0</v>
      </c>
      <c r="H95">
        <f>IF(AND('Raw Data'!F90&gt;'Raw Data'!C90, 'Raw Data'!L90&lt;'Raw Data'!K90), 'Raw Data'!C90, 0)</f>
        <v>0</v>
      </c>
      <c r="I95">
        <f t="shared" si="7"/>
        <v>0</v>
      </c>
      <c r="J95">
        <f>IF(AND('Raw Data'!F90&gt;'Raw Data'!C90, 'Raw Data'!L90&gt;'Raw Data'!K90), 'Raw Data'!F90, 0)</f>
        <v>0</v>
      </c>
      <c r="K95">
        <f>IF(AND('Raw Data'!F90&lt;'Raw Data'!C90, 'Raw Data'!L90&lt;'Raw Data'!K90), 'Raw Data'!C90, 0)</f>
        <v>0</v>
      </c>
      <c r="L95">
        <f>IF('Raw Data'!L90-'Raw Data'!K90&gt;3, 'Raw Data'!J90, 0)</f>
        <v>0</v>
      </c>
      <c r="M95">
        <f>IF('Raw Data'!K90-'Raw Data'!L90&gt;3, 'Raw Data'!I90, 0)</f>
        <v>0</v>
      </c>
      <c r="N95">
        <f>IF('Raw Data'!L90-'Raw Data'!K90&gt;3, 'Raw Data'!J90, IF('Raw Data'!K90-'Raw Data'!L90&gt;3, 'Raw Data'!I90, 0))</f>
        <v>0</v>
      </c>
      <c r="O95">
        <f>IF(ISBLANK('Raw Data'!L90), 0, IF(ABS('Raw Data'!L90-'Raw Data'!K90)&lt;4, 'Raw Data'!H90, IF(ABS('Raw Data'!K90-'Raw Data'!L90)&lt;4, 'Raw Data'!G90, 0)))</f>
        <v>0</v>
      </c>
      <c r="P95">
        <f>SUM('Hidden Analysis'!E96:H96)</f>
        <v>0</v>
      </c>
      <c r="Q95">
        <f>SUM('Hidden Analysis'!I96:L96)</f>
        <v>0</v>
      </c>
      <c r="R95">
        <f>SUM('Hidden Analysis'!M96:P96)</f>
        <v>0</v>
      </c>
      <c r="S95">
        <f>SUM('Hidden Analysis'!Q96:R96)</f>
        <v>0</v>
      </c>
      <c r="T95">
        <f>IF(AND('Raw Data'!F90&lt;1.5, 'Raw Data'!L90&gt;'Raw Data'!K90, 'Raw Data'!L90-'Raw Data'!K90&gt;3), 'Raw Data'!F90, 0)</f>
        <v>0</v>
      </c>
      <c r="U95">
        <f>IF(AND('Raw Data'!L90-'Raw Data'!K90&lt;4, 'Raw Data'!L90&gt;'Raw Data'!K90), 'Raw Data'!H90, 0)</f>
        <v>0</v>
      </c>
      <c r="V95">
        <f>IF(AND('Raw Data'!K90-'Raw Data'!L90&lt;4, 'Raw Data'!K90&gt;'Raw Data'!L90), 'Raw Data'!G90, 0)</f>
        <v>0</v>
      </c>
      <c r="W95">
        <f>SUM('Hidden Analysis'!S96:T96)</f>
        <v>0</v>
      </c>
      <c r="X95">
        <f>SUM('Hidden Analysis'!U96:V96)</f>
        <v>0</v>
      </c>
    </row>
    <row r="96" spans="1:24" x14ac:dyDescent="0.3">
      <c r="A96" s="2">
        <f>'Raw Data'!M91</f>
        <v>0</v>
      </c>
      <c r="B96">
        <f>IF('Raw Data'!L91&gt;'Raw Data'!K91, 'Raw Data'!F91, 0)</f>
        <v>0</v>
      </c>
      <c r="C96">
        <f>IF('Raw Data'!K91&gt;'Raw Data'!L91, 'Raw Data'!C91, 0)</f>
        <v>0</v>
      </c>
      <c r="D96">
        <f t="shared" si="6"/>
        <v>0</v>
      </c>
      <c r="E96">
        <f>SUM('Hidden Analysis'!A97:B97)</f>
        <v>0</v>
      </c>
      <c r="F96">
        <f>SUM('Hidden Analysis'!C97:D97)</f>
        <v>0</v>
      </c>
      <c r="G96">
        <f>IF(AND('Raw Data'!F91&lt;'Raw Data'!C91, 'Raw Data'!L91&gt;'Raw Data'!K91), 'Raw Data'!F91, 0)</f>
        <v>0</v>
      </c>
      <c r="H96">
        <f>IF(AND('Raw Data'!F91&gt;'Raw Data'!C91, 'Raw Data'!L91&lt;'Raw Data'!K91), 'Raw Data'!C91, 0)</f>
        <v>0</v>
      </c>
      <c r="I96">
        <f t="shared" si="7"/>
        <v>0</v>
      </c>
      <c r="J96">
        <f>IF(AND('Raw Data'!F91&gt;'Raw Data'!C91, 'Raw Data'!L91&gt;'Raw Data'!K91), 'Raw Data'!F91, 0)</f>
        <v>0</v>
      </c>
      <c r="K96">
        <f>IF(AND('Raw Data'!F91&lt;'Raw Data'!C91, 'Raw Data'!L91&lt;'Raw Data'!K91), 'Raw Data'!C91, 0)</f>
        <v>0</v>
      </c>
      <c r="L96">
        <f>IF('Raw Data'!L91-'Raw Data'!K91&gt;3, 'Raw Data'!J91, 0)</f>
        <v>0</v>
      </c>
      <c r="M96">
        <f>IF('Raw Data'!K91-'Raw Data'!L91&gt;3, 'Raw Data'!I91, 0)</f>
        <v>0</v>
      </c>
      <c r="N96">
        <f>IF('Raw Data'!L91-'Raw Data'!K91&gt;3, 'Raw Data'!J91, IF('Raw Data'!K91-'Raw Data'!L91&gt;3, 'Raw Data'!I91, 0))</f>
        <v>0</v>
      </c>
      <c r="O96">
        <f>IF(ISBLANK('Raw Data'!L91), 0, IF(ABS('Raw Data'!L91-'Raw Data'!K91)&lt;4, 'Raw Data'!H91, IF(ABS('Raw Data'!K91-'Raw Data'!L91)&lt;4, 'Raw Data'!G91, 0)))</f>
        <v>0</v>
      </c>
      <c r="P96">
        <f>SUM('Hidden Analysis'!E97:H97)</f>
        <v>0</v>
      </c>
      <c r="Q96">
        <f>SUM('Hidden Analysis'!I97:L97)</f>
        <v>0</v>
      </c>
      <c r="R96">
        <f>SUM('Hidden Analysis'!M97:P97)</f>
        <v>0</v>
      </c>
      <c r="S96">
        <f>SUM('Hidden Analysis'!Q97:R97)</f>
        <v>0</v>
      </c>
      <c r="T96">
        <f>IF(AND('Raw Data'!F91&lt;1.5, 'Raw Data'!L91&gt;'Raw Data'!K91, 'Raw Data'!L91-'Raw Data'!K91&gt;3), 'Raw Data'!F91, 0)</f>
        <v>0</v>
      </c>
      <c r="U96">
        <f>IF(AND('Raw Data'!L91-'Raw Data'!K91&lt;4, 'Raw Data'!L91&gt;'Raw Data'!K91), 'Raw Data'!H91, 0)</f>
        <v>0</v>
      </c>
      <c r="V96">
        <f>IF(AND('Raw Data'!K91-'Raw Data'!L91&lt;4, 'Raw Data'!K91&gt;'Raw Data'!L91), 'Raw Data'!G91, 0)</f>
        <v>0</v>
      </c>
      <c r="W96">
        <f>SUM('Hidden Analysis'!S97:T97)</f>
        <v>0</v>
      </c>
      <c r="X96">
        <f>SUM('Hidden Analysis'!U97:V97)</f>
        <v>0</v>
      </c>
    </row>
    <row r="97" spans="1:24" x14ac:dyDescent="0.3">
      <c r="A97" s="2">
        <f>'Raw Data'!M92</f>
        <v>0</v>
      </c>
      <c r="B97">
        <f>IF('Raw Data'!L92&gt;'Raw Data'!K92, 'Raw Data'!F92, 0)</f>
        <v>0</v>
      </c>
      <c r="C97">
        <f>IF('Raw Data'!K92&gt;'Raw Data'!L92, 'Raw Data'!C92, 0)</f>
        <v>0</v>
      </c>
      <c r="D97">
        <f t="shared" si="6"/>
        <v>0</v>
      </c>
      <c r="E97">
        <f>SUM('Hidden Analysis'!A98:B98)</f>
        <v>0</v>
      </c>
      <c r="F97">
        <f>SUM('Hidden Analysis'!C98:D98)</f>
        <v>0</v>
      </c>
      <c r="G97">
        <f>IF(AND('Raw Data'!F92&lt;'Raw Data'!C92, 'Raw Data'!L92&gt;'Raw Data'!K92), 'Raw Data'!F92, 0)</f>
        <v>0</v>
      </c>
      <c r="H97">
        <f>IF(AND('Raw Data'!F92&gt;'Raw Data'!C92, 'Raw Data'!L92&lt;'Raw Data'!K92), 'Raw Data'!C92, 0)</f>
        <v>0</v>
      </c>
      <c r="I97">
        <f t="shared" si="7"/>
        <v>0</v>
      </c>
      <c r="J97">
        <f>IF(AND('Raw Data'!F92&gt;'Raw Data'!C92, 'Raw Data'!L92&gt;'Raw Data'!K92), 'Raw Data'!F92, 0)</f>
        <v>0</v>
      </c>
      <c r="K97">
        <f>IF(AND('Raw Data'!F92&lt;'Raw Data'!C92, 'Raw Data'!L92&lt;'Raw Data'!K92), 'Raw Data'!C92, 0)</f>
        <v>0</v>
      </c>
      <c r="L97">
        <f>IF('Raw Data'!L92-'Raw Data'!K92&gt;3, 'Raw Data'!J92, 0)</f>
        <v>0</v>
      </c>
      <c r="M97">
        <f>IF('Raw Data'!K92-'Raw Data'!L92&gt;3, 'Raw Data'!I92, 0)</f>
        <v>0</v>
      </c>
      <c r="N97">
        <f>IF('Raw Data'!L92-'Raw Data'!K92&gt;3, 'Raw Data'!J92, IF('Raw Data'!K92-'Raw Data'!L92&gt;3, 'Raw Data'!I92, 0))</f>
        <v>0</v>
      </c>
      <c r="O97">
        <f>IF(ISBLANK('Raw Data'!L92), 0, IF(ABS('Raw Data'!L92-'Raw Data'!K92)&lt;4, 'Raw Data'!H92, IF(ABS('Raw Data'!K92-'Raw Data'!L92)&lt;4, 'Raw Data'!G92, 0)))</f>
        <v>0</v>
      </c>
      <c r="P97">
        <f>SUM('Hidden Analysis'!E98:H98)</f>
        <v>0</v>
      </c>
      <c r="Q97">
        <f>SUM('Hidden Analysis'!I98:L98)</f>
        <v>0</v>
      </c>
      <c r="R97">
        <f>SUM('Hidden Analysis'!M98:P98)</f>
        <v>0</v>
      </c>
      <c r="S97">
        <f>SUM('Hidden Analysis'!Q98:R98)</f>
        <v>0</v>
      </c>
      <c r="T97">
        <f>IF(AND('Raw Data'!F92&lt;1.5, 'Raw Data'!L92&gt;'Raw Data'!K92, 'Raw Data'!L92-'Raw Data'!K92&gt;3), 'Raw Data'!F92, 0)</f>
        <v>0</v>
      </c>
      <c r="U97">
        <f>IF(AND('Raw Data'!L92-'Raw Data'!K92&lt;4, 'Raw Data'!L92&gt;'Raw Data'!K92), 'Raw Data'!H92, 0)</f>
        <v>0</v>
      </c>
      <c r="V97">
        <f>IF(AND('Raw Data'!K92-'Raw Data'!L92&lt;4, 'Raw Data'!K92&gt;'Raw Data'!L92), 'Raw Data'!G92, 0)</f>
        <v>0</v>
      </c>
      <c r="W97">
        <f>SUM('Hidden Analysis'!S98:T98)</f>
        <v>0</v>
      </c>
      <c r="X97">
        <f>SUM('Hidden Analysis'!U98:V98)</f>
        <v>0</v>
      </c>
    </row>
    <row r="98" spans="1:24" x14ac:dyDescent="0.3">
      <c r="A98" s="2">
        <f>'Raw Data'!M93</f>
        <v>0</v>
      </c>
      <c r="B98">
        <f>IF('Raw Data'!L93&gt;'Raw Data'!K93, 'Raw Data'!F93, 0)</f>
        <v>0</v>
      </c>
      <c r="C98">
        <f>IF('Raw Data'!K93&gt;'Raw Data'!L93, 'Raw Data'!C93, 0)</f>
        <v>0</v>
      </c>
      <c r="D98">
        <f t="shared" si="6"/>
        <v>0</v>
      </c>
      <c r="E98">
        <f>SUM('Hidden Analysis'!A99:B99)</f>
        <v>0</v>
      </c>
      <c r="F98">
        <f>SUM('Hidden Analysis'!C99:D99)</f>
        <v>0</v>
      </c>
      <c r="G98">
        <f>IF(AND('Raw Data'!F93&lt;'Raw Data'!C93, 'Raw Data'!L93&gt;'Raw Data'!K93), 'Raw Data'!F93, 0)</f>
        <v>0</v>
      </c>
      <c r="H98">
        <f>IF(AND('Raw Data'!F93&gt;'Raw Data'!C93, 'Raw Data'!L93&lt;'Raw Data'!K93), 'Raw Data'!C93, 0)</f>
        <v>0</v>
      </c>
      <c r="I98">
        <f t="shared" si="7"/>
        <v>0</v>
      </c>
      <c r="J98">
        <f>IF(AND('Raw Data'!F93&gt;'Raw Data'!C93, 'Raw Data'!L93&gt;'Raw Data'!K93), 'Raw Data'!F93, 0)</f>
        <v>0</v>
      </c>
      <c r="K98">
        <f>IF(AND('Raw Data'!F93&lt;'Raw Data'!C93, 'Raw Data'!L93&lt;'Raw Data'!K93), 'Raw Data'!C93, 0)</f>
        <v>0</v>
      </c>
      <c r="L98">
        <f>IF('Raw Data'!L93-'Raw Data'!K93&gt;3, 'Raw Data'!J93, 0)</f>
        <v>0</v>
      </c>
      <c r="M98">
        <f>IF('Raw Data'!K93-'Raw Data'!L93&gt;3, 'Raw Data'!I93, 0)</f>
        <v>0</v>
      </c>
      <c r="N98">
        <f>IF('Raw Data'!L93-'Raw Data'!K93&gt;3, 'Raw Data'!J93, IF('Raw Data'!K93-'Raw Data'!L93&gt;3, 'Raw Data'!I93, 0))</f>
        <v>0</v>
      </c>
      <c r="O98">
        <f>IF(ISBLANK('Raw Data'!L93), 0, IF(ABS('Raw Data'!L93-'Raw Data'!K93)&lt;4, 'Raw Data'!H93, IF(ABS('Raw Data'!K93-'Raw Data'!L93)&lt;4, 'Raw Data'!G93, 0)))</f>
        <v>0</v>
      </c>
      <c r="P98">
        <f>SUM('Hidden Analysis'!E99:H99)</f>
        <v>0</v>
      </c>
      <c r="Q98">
        <f>SUM('Hidden Analysis'!I99:L99)</f>
        <v>0</v>
      </c>
      <c r="R98">
        <f>SUM('Hidden Analysis'!M99:P99)</f>
        <v>0</v>
      </c>
      <c r="S98">
        <f>SUM('Hidden Analysis'!Q99:R99)</f>
        <v>0</v>
      </c>
      <c r="T98">
        <f>IF(AND('Raw Data'!F93&lt;1.5, 'Raw Data'!L93&gt;'Raw Data'!K93, 'Raw Data'!L93-'Raw Data'!K93&gt;3), 'Raw Data'!F93, 0)</f>
        <v>0</v>
      </c>
      <c r="U98">
        <f>IF(AND('Raw Data'!L93-'Raw Data'!K93&lt;4, 'Raw Data'!L93&gt;'Raw Data'!K93), 'Raw Data'!H93, 0)</f>
        <v>0</v>
      </c>
      <c r="V98">
        <f>IF(AND('Raw Data'!K93-'Raw Data'!L93&lt;4, 'Raw Data'!K93&gt;'Raw Data'!L93), 'Raw Data'!G93, 0)</f>
        <v>0</v>
      </c>
      <c r="W98">
        <f>SUM('Hidden Analysis'!S99:T99)</f>
        <v>0</v>
      </c>
      <c r="X98">
        <f>SUM('Hidden Analysis'!U99:V99)</f>
        <v>0</v>
      </c>
    </row>
    <row r="99" spans="1:24" x14ac:dyDescent="0.3">
      <c r="A99" s="2">
        <f>'Raw Data'!M94</f>
        <v>0</v>
      </c>
      <c r="B99">
        <f>IF('Raw Data'!L94&gt;'Raw Data'!K94, 'Raw Data'!F94, 0)</f>
        <v>0</v>
      </c>
      <c r="C99">
        <f>IF('Raw Data'!K94&gt;'Raw Data'!L94, 'Raw Data'!C94, 0)</f>
        <v>0</v>
      </c>
      <c r="D99">
        <f t="shared" si="6"/>
        <v>0</v>
      </c>
      <c r="E99">
        <f>SUM('Hidden Analysis'!A100:B100)</f>
        <v>0</v>
      </c>
      <c r="F99">
        <f>SUM('Hidden Analysis'!C100:D100)</f>
        <v>0</v>
      </c>
      <c r="G99">
        <f>IF(AND('Raw Data'!F94&lt;'Raw Data'!C94, 'Raw Data'!L94&gt;'Raw Data'!K94), 'Raw Data'!F94, 0)</f>
        <v>0</v>
      </c>
      <c r="H99">
        <f>IF(AND('Raw Data'!F94&gt;'Raw Data'!C94, 'Raw Data'!L94&lt;'Raw Data'!K94), 'Raw Data'!C94, 0)</f>
        <v>0</v>
      </c>
      <c r="I99">
        <f t="shared" si="7"/>
        <v>0</v>
      </c>
      <c r="J99">
        <f>IF(AND('Raw Data'!F94&gt;'Raw Data'!C94, 'Raw Data'!L94&gt;'Raw Data'!K94), 'Raw Data'!F94, 0)</f>
        <v>0</v>
      </c>
      <c r="K99">
        <f>IF(AND('Raw Data'!F94&lt;'Raw Data'!C94, 'Raw Data'!L94&lt;'Raw Data'!K94), 'Raw Data'!C94, 0)</f>
        <v>0</v>
      </c>
      <c r="L99">
        <f>IF('Raw Data'!L94-'Raw Data'!K94&gt;3, 'Raw Data'!J94, 0)</f>
        <v>0</v>
      </c>
      <c r="M99">
        <f>IF('Raw Data'!K94-'Raw Data'!L94&gt;3, 'Raw Data'!I94, 0)</f>
        <v>0</v>
      </c>
      <c r="N99">
        <f>IF('Raw Data'!L94-'Raw Data'!K94&gt;3, 'Raw Data'!J94, IF('Raw Data'!K94-'Raw Data'!L94&gt;3, 'Raw Data'!I94, 0))</f>
        <v>0</v>
      </c>
      <c r="O99">
        <f>IF(ISBLANK('Raw Data'!L94), 0, IF(ABS('Raw Data'!L94-'Raw Data'!K94)&lt;4, 'Raw Data'!H94, IF(ABS('Raw Data'!K94-'Raw Data'!L94)&lt;4, 'Raw Data'!G94, 0)))</f>
        <v>0</v>
      </c>
      <c r="P99">
        <f>SUM('Hidden Analysis'!E100:H100)</f>
        <v>0</v>
      </c>
      <c r="Q99">
        <f>SUM('Hidden Analysis'!I100:L100)</f>
        <v>0</v>
      </c>
      <c r="R99">
        <f>SUM('Hidden Analysis'!M100:P100)</f>
        <v>0</v>
      </c>
      <c r="S99">
        <f>SUM('Hidden Analysis'!Q100:R100)</f>
        <v>0</v>
      </c>
      <c r="T99">
        <f>IF(AND('Raw Data'!F94&lt;1.5, 'Raw Data'!L94&gt;'Raw Data'!K94, 'Raw Data'!L94-'Raw Data'!K94&gt;3), 'Raw Data'!F94, 0)</f>
        <v>0</v>
      </c>
      <c r="U99">
        <f>IF(AND('Raw Data'!L94-'Raw Data'!K94&lt;4, 'Raw Data'!L94&gt;'Raw Data'!K94), 'Raw Data'!H94, 0)</f>
        <v>0</v>
      </c>
      <c r="V99">
        <f>IF(AND('Raw Data'!K94-'Raw Data'!L94&lt;4, 'Raw Data'!K94&gt;'Raw Data'!L94), 'Raw Data'!G94, 0)</f>
        <v>0</v>
      </c>
      <c r="W99">
        <f>SUM('Hidden Analysis'!S100:T100)</f>
        <v>0</v>
      </c>
      <c r="X99">
        <f>SUM('Hidden Analysis'!U100:V100)</f>
        <v>0</v>
      </c>
    </row>
    <row r="100" spans="1:24" x14ac:dyDescent="0.3">
      <c r="A100" s="2">
        <f>'Raw Data'!M95</f>
        <v>0</v>
      </c>
      <c r="B100">
        <f>IF('Raw Data'!L95&gt;'Raw Data'!K95, 'Raw Data'!F95, 0)</f>
        <v>0</v>
      </c>
      <c r="C100">
        <f>IF('Raw Data'!K95&gt;'Raw Data'!L95, 'Raw Data'!C95, 0)</f>
        <v>0</v>
      </c>
      <c r="D100">
        <f t="shared" si="6"/>
        <v>0</v>
      </c>
      <c r="E100">
        <f>SUM('Hidden Analysis'!A101:B101)</f>
        <v>0</v>
      </c>
      <c r="F100">
        <f>SUM('Hidden Analysis'!C101:D101)</f>
        <v>0</v>
      </c>
      <c r="G100">
        <f>IF(AND('Raw Data'!F95&lt;'Raw Data'!C95, 'Raw Data'!L95&gt;'Raw Data'!K95), 'Raw Data'!F95, 0)</f>
        <v>0</v>
      </c>
      <c r="H100">
        <f>IF(AND('Raw Data'!F95&gt;'Raw Data'!C95, 'Raw Data'!L95&lt;'Raw Data'!K95), 'Raw Data'!C95, 0)</f>
        <v>0</v>
      </c>
      <c r="I100">
        <f t="shared" si="7"/>
        <v>0</v>
      </c>
      <c r="J100">
        <f>IF(AND('Raw Data'!F95&gt;'Raw Data'!C95, 'Raw Data'!L95&gt;'Raw Data'!K95), 'Raw Data'!F95, 0)</f>
        <v>0</v>
      </c>
      <c r="K100">
        <f>IF(AND('Raw Data'!F95&lt;'Raw Data'!C95, 'Raw Data'!L95&lt;'Raw Data'!K95), 'Raw Data'!C95, 0)</f>
        <v>0</v>
      </c>
      <c r="L100">
        <f>IF('Raw Data'!L95-'Raw Data'!K95&gt;3, 'Raw Data'!J95, 0)</f>
        <v>0</v>
      </c>
      <c r="M100">
        <f>IF('Raw Data'!K95-'Raw Data'!L95&gt;3, 'Raw Data'!I95, 0)</f>
        <v>0</v>
      </c>
      <c r="N100">
        <f>IF('Raw Data'!L95-'Raw Data'!K95&gt;3, 'Raw Data'!J95, IF('Raw Data'!K95-'Raw Data'!L95&gt;3, 'Raw Data'!I95, 0))</f>
        <v>0</v>
      </c>
      <c r="O100">
        <f>IF(ISBLANK('Raw Data'!L95), 0, IF(ABS('Raw Data'!L95-'Raw Data'!K95)&lt;4, 'Raw Data'!H95, IF(ABS('Raw Data'!K95-'Raw Data'!L95)&lt;4, 'Raw Data'!G95, 0)))</f>
        <v>0</v>
      </c>
      <c r="P100">
        <f>SUM('Hidden Analysis'!E101:H101)</f>
        <v>0</v>
      </c>
      <c r="Q100">
        <f>SUM('Hidden Analysis'!I101:L101)</f>
        <v>0</v>
      </c>
      <c r="R100">
        <f>SUM('Hidden Analysis'!M101:P101)</f>
        <v>0</v>
      </c>
      <c r="S100">
        <f>SUM('Hidden Analysis'!Q101:R101)</f>
        <v>0</v>
      </c>
      <c r="T100">
        <f>IF(AND('Raw Data'!F95&lt;1.5, 'Raw Data'!L95&gt;'Raw Data'!K95, 'Raw Data'!L95-'Raw Data'!K95&gt;3), 'Raw Data'!F95, 0)</f>
        <v>0</v>
      </c>
      <c r="U100">
        <f>IF(AND('Raw Data'!L95-'Raw Data'!K95&lt;4, 'Raw Data'!L95&gt;'Raw Data'!K95), 'Raw Data'!H95, 0)</f>
        <v>0</v>
      </c>
      <c r="V100">
        <f>IF(AND('Raw Data'!K95-'Raw Data'!L95&lt;4, 'Raw Data'!K95&gt;'Raw Data'!L95), 'Raw Data'!G95, 0)</f>
        <v>0</v>
      </c>
      <c r="W100">
        <f>SUM('Hidden Analysis'!S101:T101)</f>
        <v>0</v>
      </c>
      <c r="X100">
        <f>SUM('Hidden Analysis'!U101:V101)</f>
        <v>0</v>
      </c>
    </row>
    <row r="101" spans="1:24" x14ac:dyDescent="0.3">
      <c r="A101" s="2">
        <f>'Raw Data'!M96</f>
        <v>0</v>
      </c>
      <c r="B101">
        <f>IF('Raw Data'!L96&gt;'Raw Data'!K96, 'Raw Data'!F96, 0)</f>
        <v>0</v>
      </c>
      <c r="C101">
        <f>IF('Raw Data'!K96&gt;'Raw Data'!L96, 'Raw Data'!C96, 0)</f>
        <v>0</v>
      </c>
      <c r="D101">
        <f t="shared" si="6"/>
        <v>0</v>
      </c>
      <c r="E101">
        <f>SUM('Hidden Analysis'!A102:B102)</f>
        <v>0</v>
      </c>
      <c r="F101">
        <f>SUM('Hidden Analysis'!C102:D102)</f>
        <v>0</v>
      </c>
      <c r="G101">
        <f>IF(AND('Raw Data'!F96&lt;'Raw Data'!C96, 'Raw Data'!L96&gt;'Raw Data'!K96), 'Raw Data'!F96, 0)</f>
        <v>0</v>
      </c>
      <c r="H101">
        <f>IF(AND('Raw Data'!F96&gt;'Raw Data'!C96, 'Raw Data'!L96&lt;'Raw Data'!K96), 'Raw Data'!C96, 0)</f>
        <v>0</v>
      </c>
      <c r="I101">
        <f t="shared" si="7"/>
        <v>0</v>
      </c>
      <c r="J101">
        <f>IF(AND('Raw Data'!F96&gt;'Raw Data'!C96, 'Raw Data'!L96&gt;'Raw Data'!K96), 'Raw Data'!F96, 0)</f>
        <v>0</v>
      </c>
      <c r="K101">
        <f>IF(AND('Raw Data'!F96&lt;'Raw Data'!C96, 'Raw Data'!L96&lt;'Raw Data'!K96), 'Raw Data'!C96, 0)</f>
        <v>0</v>
      </c>
      <c r="L101">
        <f>IF('Raw Data'!L96-'Raw Data'!K96&gt;3, 'Raw Data'!J96, 0)</f>
        <v>0</v>
      </c>
      <c r="M101">
        <f>IF('Raw Data'!K96-'Raw Data'!L96&gt;3, 'Raw Data'!I96, 0)</f>
        <v>0</v>
      </c>
      <c r="N101">
        <f>IF('Raw Data'!L96-'Raw Data'!K96&gt;3, 'Raw Data'!J96, IF('Raw Data'!K96-'Raw Data'!L96&gt;3, 'Raw Data'!I96, 0))</f>
        <v>0</v>
      </c>
      <c r="O101">
        <f>IF(ISBLANK('Raw Data'!L96), 0, IF(ABS('Raw Data'!L96-'Raw Data'!K96)&lt;4, 'Raw Data'!H96, IF(ABS('Raw Data'!K96-'Raw Data'!L96)&lt;4, 'Raw Data'!G96, 0)))</f>
        <v>0</v>
      </c>
      <c r="P101">
        <f>SUM('Hidden Analysis'!E102:H102)</f>
        <v>0</v>
      </c>
      <c r="Q101">
        <f>SUM('Hidden Analysis'!I102:L102)</f>
        <v>0</v>
      </c>
      <c r="R101">
        <f>SUM('Hidden Analysis'!M102:P102)</f>
        <v>0</v>
      </c>
      <c r="S101">
        <f>SUM('Hidden Analysis'!Q102:R102)</f>
        <v>0</v>
      </c>
      <c r="T101">
        <f>IF(AND('Raw Data'!F96&lt;1.5, 'Raw Data'!L96&gt;'Raw Data'!K96, 'Raw Data'!L96-'Raw Data'!K96&gt;3), 'Raw Data'!F96, 0)</f>
        <v>0</v>
      </c>
      <c r="U101">
        <f>IF(AND('Raw Data'!L96-'Raw Data'!K96&lt;4, 'Raw Data'!L96&gt;'Raw Data'!K96), 'Raw Data'!H96, 0)</f>
        <v>0</v>
      </c>
      <c r="V101">
        <f>IF(AND('Raw Data'!K96-'Raw Data'!L96&lt;4, 'Raw Data'!K96&gt;'Raw Data'!L96), 'Raw Data'!G96, 0)</f>
        <v>0</v>
      </c>
      <c r="W101">
        <f>SUM('Hidden Analysis'!S102:T102)</f>
        <v>0</v>
      </c>
      <c r="X101">
        <f>SUM('Hidden Analysis'!U102:V102)</f>
        <v>0</v>
      </c>
    </row>
    <row r="102" spans="1:24" x14ac:dyDescent="0.3">
      <c r="A102" s="2">
        <f>'Raw Data'!M97</f>
        <v>0</v>
      </c>
      <c r="B102">
        <f>IF('Raw Data'!L97&gt;'Raw Data'!K97, 'Raw Data'!F97, 0)</f>
        <v>0</v>
      </c>
      <c r="C102">
        <f>IF('Raw Data'!K97&gt;'Raw Data'!L97, 'Raw Data'!C97, 0)</f>
        <v>0</v>
      </c>
      <c r="D102">
        <f t="shared" si="6"/>
        <v>0</v>
      </c>
      <c r="E102">
        <f>SUM('Hidden Analysis'!A103:B103)</f>
        <v>0</v>
      </c>
      <c r="F102">
        <f>SUM('Hidden Analysis'!C103:D103)</f>
        <v>0</v>
      </c>
      <c r="G102">
        <f>IF(AND('Raw Data'!F97&lt;'Raw Data'!C97, 'Raw Data'!L97&gt;'Raw Data'!K97), 'Raw Data'!F97, 0)</f>
        <v>0</v>
      </c>
      <c r="H102">
        <f>IF(AND('Raw Data'!F97&gt;'Raw Data'!C97, 'Raw Data'!L97&lt;'Raw Data'!K97), 'Raw Data'!C97, 0)</f>
        <v>0</v>
      </c>
      <c r="I102">
        <f t="shared" si="7"/>
        <v>0</v>
      </c>
      <c r="J102">
        <f>IF(AND('Raw Data'!F97&gt;'Raw Data'!C97, 'Raw Data'!L97&gt;'Raw Data'!K97), 'Raw Data'!F97, 0)</f>
        <v>0</v>
      </c>
      <c r="K102">
        <f>IF(AND('Raw Data'!F97&lt;'Raw Data'!C97, 'Raw Data'!L97&lt;'Raw Data'!K97), 'Raw Data'!C97, 0)</f>
        <v>0</v>
      </c>
      <c r="L102">
        <f>IF('Raw Data'!L97-'Raw Data'!K97&gt;3, 'Raw Data'!J97, 0)</f>
        <v>0</v>
      </c>
      <c r="M102">
        <f>IF('Raw Data'!K97-'Raw Data'!L97&gt;3, 'Raw Data'!I97, 0)</f>
        <v>0</v>
      </c>
      <c r="N102">
        <f>IF('Raw Data'!L97-'Raw Data'!K97&gt;3, 'Raw Data'!J97, IF('Raw Data'!K97-'Raw Data'!L97&gt;3, 'Raw Data'!I97, 0))</f>
        <v>0</v>
      </c>
      <c r="O102">
        <f>IF(ISBLANK('Raw Data'!L97), 0, IF(ABS('Raw Data'!L97-'Raw Data'!K97)&lt;4, 'Raw Data'!H97, IF(ABS('Raw Data'!K97-'Raw Data'!L97)&lt;4, 'Raw Data'!G97, 0)))</f>
        <v>0</v>
      </c>
      <c r="P102">
        <f>SUM('Hidden Analysis'!E103:H103)</f>
        <v>0</v>
      </c>
      <c r="Q102">
        <f>SUM('Hidden Analysis'!I103:L103)</f>
        <v>0</v>
      </c>
      <c r="R102">
        <f>SUM('Hidden Analysis'!M103:P103)</f>
        <v>0</v>
      </c>
      <c r="S102">
        <f>SUM('Hidden Analysis'!Q103:R103)</f>
        <v>0</v>
      </c>
      <c r="T102">
        <f>IF(AND('Raw Data'!F97&lt;1.5, 'Raw Data'!L97&gt;'Raw Data'!K97, 'Raw Data'!L97-'Raw Data'!K97&gt;3), 'Raw Data'!F97, 0)</f>
        <v>0</v>
      </c>
      <c r="U102">
        <f>IF(AND('Raw Data'!L97-'Raw Data'!K97&lt;4, 'Raw Data'!L97&gt;'Raw Data'!K97), 'Raw Data'!H97, 0)</f>
        <v>0</v>
      </c>
      <c r="V102">
        <f>IF(AND('Raw Data'!K97-'Raw Data'!L97&lt;4, 'Raw Data'!K97&gt;'Raw Data'!L97), 'Raw Data'!G97, 0)</f>
        <v>0</v>
      </c>
      <c r="W102">
        <f>SUM('Hidden Analysis'!S103:T103)</f>
        <v>0</v>
      </c>
      <c r="X102">
        <f>SUM('Hidden Analysis'!U103:V103)</f>
        <v>0</v>
      </c>
    </row>
    <row r="103" spans="1:24" x14ac:dyDescent="0.3">
      <c r="A103" s="2">
        <f>'Raw Data'!M98</f>
        <v>0</v>
      </c>
      <c r="B103">
        <f>IF('Raw Data'!L98&gt;'Raw Data'!K98, 'Raw Data'!F98, 0)</f>
        <v>0</v>
      </c>
      <c r="C103">
        <f>IF('Raw Data'!K98&gt;'Raw Data'!L98, 'Raw Data'!C98, 0)</f>
        <v>0</v>
      </c>
      <c r="D103">
        <f t="shared" si="6"/>
        <v>0</v>
      </c>
      <c r="E103">
        <f>SUM('Hidden Analysis'!A104:B104)</f>
        <v>0</v>
      </c>
      <c r="F103">
        <f>SUM('Hidden Analysis'!C104:D104)</f>
        <v>0</v>
      </c>
      <c r="G103">
        <f>IF(AND('Raw Data'!F98&lt;'Raw Data'!C98, 'Raw Data'!L98&gt;'Raw Data'!K98), 'Raw Data'!F98, 0)</f>
        <v>0</v>
      </c>
      <c r="H103">
        <f>IF(AND('Raw Data'!F98&gt;'Raw Data'!C98, 'Raw Data'!L98&lt;'Raw Data'!K98), 'Raw Data'!C98, 0)</f>
        <v>0</v>
      </c>
      <c r="I103">
        <f t="shared" si="7"/>
        <v>0</v>
      </c>
      <c r="J103">
        <f>IF(AND('Raw Data'!F98&gt;'Raw Data'!C98, 'Raw Data'!L98&gt;'Raw Data'!K98), 'Raw Data'!F98, 0)</f>
        <v>0</v>
      </c>
      <c r="K103">
        <f>IF(AND('Raw Data'!F98&lt;'Raw Data'!C98, 'Raw Data'!L98&lt;'Raw Data'!K98), 'Raw Data'!C98, 0)</f>
        <v>0</v>
      </c>
      <c r="L103">
        <f>IF('Raw Data'!L98-'Raw Data'!K98&gt;3, 'Raw Data'!J98, 0)</f>
        <v>0</v>
      </c>
      <c r="M103">
        <f>IF('Raw Data'!K98-'Raw Data'!L98&gt;3, 'Raw Data'!I98, 0)</f>
        <v>0</v>
      </c>
      <c r="N103">
        <f>IF('Raw Data'!L98-'Raw Data'!K98&gt;3, 'Raw Data'!J98, IF('Raw Data'!K98-'Raw Data'!L98&gt;3, 'Raw Data'!I98, 0))</f>
        <v>0</v>
      </c>
      <c r="O103">
        <f>IF(ISBLANK('Raw Data'!L98), 0, IF(ABS('Raw Data'!L98-'Raw Data'!K98)&lt;4, 'Raw Data'!H98, IF(ABS('Raw Data'!K98-'Raw Data'!L98)&lt;4, 'Raw Data'!G98, 0)))</f>
        <v>0</v>
      </c>
      <c r="P103">
        <f>SUM('Hidden Analysis'!E104:H104)</f>
        <v>0</v>
      </c>
      <c r="Q103">
        <f>SUM('Hidden Analysis'!I104:L104)</f>
        <v>0</v>
      </c>
      <c r="R103">
        <f>SUM('Hidden Analysis'!M104:P104)</f>
        <v>0</v>
      </c>
      <c r="S103">
        <f>SUM('Hidden Analysis'!Q104:R104)</f>
        <v>0</v>
      </c>
      <c r="T103">
        <f>IF(AND('Raw Data'!F98&lt;1.5, 'Raw Data'!L98&gt;'Raw Data'!K98, 'Raw Data'!L98-'Raw Data'!K98&gt;3), 'Raw Data'!F98, 0)</f>
        <v>0</v>
      </c>
      <c r="U103">
        <f>IF(AND('Raw Data'!L98-'Raw Data'!K98&lt;4, 'Raw Data'!L98&gt;'Raw Data'!K98), 'Raw Data'!H98, 0)</f>
        <v>0</v>
      </c>
      <c r="V103">
        <f>IF(AND('Raw Data'!K98-'Raw Data'!L98&lt;4, 'Raw Data'!K98&gt;'Raw Data'!L98), 'Raw Data'!G98, 0)</f>
        <v>0</v>
      </c>
      <c r="W103">
        <f>SUM('Hidden Analysis'!S104:T104)</f>
        <v>0</v>
      </c>
      <c r="X103">
        <f>SUM('Hidden Analysis'!U104:V104)</f>
        <v>0</v>
      </c>
    </row>
    <row r="104" spans="1:24" x14ac:dyDescent="0.3">
      <c r="A104" s="2">
        <f>'Raw Data'!M99</f>
        <v>0</v>
      </c>
      <c r="B104">
        <f>IF('Raw Data'!L99&gt;'Raw Data'!K99, 'Raw Data'!F99, 0)</f>
        <v>0</v>
      </c>
      <c r="C104">
        <f>IF('Raw Data'!K99&gt;'Raw Data'!L99, 'Raw Data'!C99, 0)</f>
        <v>0</v>
      </c>
      <c r="D104">
        <f t="shared" si="6"/>
        <v>0</v>
      </c>
      <c r="E104">
        <f>SUM('Hidden Analysis'!A105:B105)</f>
        <v>0</v>
      </c>
      <c r="F104">
        <f>SUM('Hidden Analysis'!C105:D105)</f>
        <v>0</v>
      </c>
      <c r="G104">
        <f>IF(AND('Raw Data'!F99&lt;'Raw Data'!C99, 'Raw Data'!L99&gt;'Raw Data'!K99), 'Raw Data'!F99, 0)</f>
        <v>0</v>
      </c>
      <c r="H104">
        <f>IF(AND('Raw Data'!F99&gt;'Raw Data'!C99, 'Raw Data'!L99&lt;'Raw Data'!K99), 'Raw Data'!C99, 0)</f>
        <v>0</v>
      </c>
      <c r="I104">
        <f t="shared" si="7"/>
        <v>0</v>
      </c>
      <c r="J104">
        <f>IF(AND('Raw Data'!F99&gt;'Raw Data'!C99, 'Raw Data'!L99&gt;'Raw Data'!K99), 'Raw Data'!F99, 0)</f>
        <v>0</v>
      </c>
      <c r="K104">
        <f>IF(AND('Raw Data'!F99&lt;'Raw Data'!C99, 'Raw Data'!L99&lt;'Raw Data'!K99), 'Raw Data'!C99, 0)</f>
        <v>0</v>
      </c>
      <c r="L104">
        <f>IF('Raw Data'!L99-'Raw Data'!K99&gt;3, 'Raw Data'!J99, 0)</f>
        <v>0</v>
      </c>
      <c r="M104">
        <f>IF('Raw Data'!K99-'Raw Data'!L99&gt;3, 'Raw Data'!I99, 0)</f>
        <v>0</v>
      </c>
      <c r="N104">
        <f>IF('Raw Data'!L99-'Raw Data'!K99&gt;3, 'Raw Data'!J99, IF('Raw Data'!K99-'Raw Data'!L99&gt;3, 'Raw Data'!I99, 0))</f>
        <v>0</v>
      </c>
      <c r="O104">
        <f>IF(ISBLANK('Raw Data'!L99), 0, IF(ABS('Raw Data'!L99-'Raw Data'!K99)&lt;4, 'Raw Data'!H99, IF(ABS('Raw Data'!K99-'Raw Data'!L99)&lt;4, 'Raw Data'!G99, 0)))</f>
        <v>0</v>
      </c>
      <c r="P104">
        <f>SUM('Hidden Analysis'!E105:H105)</f>
        <v>0</v>
      </c>
      <c r="Q104">
        <f>SUM('Hidden Analysis'!I105:L105)</f>
        <v>0</v>
      </c>
      <c r="R104">
        <f>SUM('Hidden Analysis'!M105:P105)</f>
        <v>0</v>
      </c>
      <c r="S104">
        <f>SUM('Hidden Analysis'!Q105:R105)</f>
        <v>0</v>
      </c>
      <c r="T104">
        <f>IF(AND('Raw Data'!F99&lt;1.5, 'Raw Data'!L99&gt;'Raw Data'!K99, 'Raw Data'!L99-'Raw Data'!K99&gt;3), 'Raw Data'!F99, 0)</f>
        <v>0</v>
      </c>
      <c r="U104">
        <f>IF(AND('Raw Data'!L99-'Raw Data'!K99&lt;4, 'Raw Data'!L99&gt;'Raw Data'!K99), 'Raw Data'!H99, 0)</f>
        <v>0</v>
      </c>
      <c r="V104">
        <f>IF(AND('Raw Data'!K99-'Raw Data'!L99&lt;4, 'Raw Data'!K99&gt;'Raw Data'!L99), 'Raw Data'!G99, 0)</f>
        <v>0</v>
      </c>
      <c r="W104">
        <f>SUM('Hidden Analysis'!S105:T105)</f>
        <v>0</v>
      </c>
      <c r="X104">
        <f>SUM('Hidden Analysis'!U105:V105)</f>
        <v>0</v>
      </c>
    </row>
    <row r="105" spans="1:24" x14ac:dyDescent="0.3">
      <c r="A105" s="2">
        <f>'Raw Data'!M100</f>
        <v>0</v>
      </c>
      <c r="B105">
        <f>IF('Raw Data'!L100&gt;'Raw Data'!K100, 'Raw Data'!F100, 0)</f>
        <v>0</v>
      </c>
      <c r="C105">
        <f>IF('Raw Data'!K100&gt;'Raw Data'!L100, 'Raw Data'!C100, 0)</f>
        <v>0</v>
      </c>
      <c r="D105">
        <f t="shared" si="6"/>
        <v>0</v>
      </c>
      <c r="E105">
        <f>SUM('Hidden Analysis'!A106:B106)</f>
        <v>0</v>
      </c>
      <c r="F105">
        <f>SUM('Hidden Analysis'!C106:D106)</f>
        <v>0</v>
      </c>
      <c r="G105">
        <f>IF(AND('Raw Data'!F100&lt;'Raw Data'!C100, 'Raw Data'!L100&gt;'Raw Data'!K100), 'Raw Data'!F100, 0)</f>
        <v>0</v>
      </c>
      <c r="H105">
        <f>IF(AND('Raw Data'!F100&gt;'Raw Data'!C100, 'Raw Data'!L100&lt;'Raw Data'!K100), 'Raw Data'!C100, 0)</f>
        <v>0</v>
      </c>
      <c r="I105">
        <f t="shared" si="7"/>
        <v>0</v>
      </c>
      <c r="J105">
        <f>IF(AND('Raw Data'!F100&gt;'Raw Data'!C100, 'Raw Data'!L100&gt;'Raw Data'!K100), 'Raw Data'!F100, 0)</f>
        <v>0</v>
      </c>
      <c r="K105">
        <f>IF(AND('Raw Data'!F100&lt;'Raw Data'!C100, 'Raw Data'!L100&lt;'Raw Data'!K100), 'Raw Data'!C100, 0)</f>
        <v>0</v>
      </c>
      <c r="L105">
        <f>IF('Raw Data'!L100-'Raw Data'!K100&gt;3, 'Raw Data'!J100, 0)</f>
        <v>0</v>
      </c>
      <c r="M105">
        <f>IF('Raw Data'!K100-'Raw Data'!L100&gt;3, 'Raw Data'!I100, 0)</f>
        <v>0</v>
      </c>
      <c r="N105">
        <f>IF('Raw Data'!L100-'Raw Data'!K100&gt;3, 'Raw Data'!J100, IF('Raw Data'!K100-'Raw Data'!L100&gt;3, 'Raw Data'!I100, 0))</f>
        <v>0</v>
      </c>
      <c r="O105">
        <f>IF(ISBLANK('Raw Data'!L100), 0, IF(ABS('Raw Data'!L100-'Raw Data'!K100)&lt;4, 'Raw Data'!H100, IF(ABS('Raw Data'!K100-'Raw Data'!L100)&lt;4, 'Raw Data'!G100, 0)))</f>
        <v>0</v>
      </c>
      <c r="P105">
        <f>SUM('Hidden Analysis'!E106:H106)</f>
        <v>0</v>
      </c>
      <c r="Q105">
        <f>SUM('Hidden Analysis'!I106:L106)</f>
        <v>0</v>
      </c>
      <c r="R105">
        <f>SUM('Hidden Analysis'!M106:P106)</f>
        <v>0</v>
      </c>
      <c r="S105">
        <f>SUM('Hidden Analysis'!Q106:R106)</f>
        <v>0</v>
      </c>
      <c r="T105">
        <f>IF(AND('Raw Data'!F100&lt;1.5, 'Raw Data'!L100&gt;'Raw Data'!K100, 'Raw Data'!L100-'Raw Data'!K100&gt;3), 'Raw Data'!F100, 0)</f>
        <v>0</v>
      </c>
      <c r="U105">
        <f>IF(AND('Raw Data'!L100-'Raw Data'!K100&lt;4, 'Raw Data'!L100&gt;'Raw Data'!K100), 'Raw Data'!H100, 0)</f>
        <v>0</v>
      </c>
      <c r="V105">
        <f>IF(AND('Raw Data'!K100-'Raw Data'!L100&lt;4, 'Raw Data'!K100&gt;'Raw Data'!L100), 'Raw Data'!G100, 0)</f>
        <v>0</v>
      </c>
      <c r="W105">
        <f>SUM('Hidden Analysis'!S106:T106)</f>
        <v>0</v>
      </c>
      <c r="X105">
        <f>SUM('Hidden Analysis'!U106:V106)</f>
        <v>0</v>
      </c>
    </row>
    <row r="106" spans="1:24" x14ac:dyDescent="0.3">
      <c r="A106" s="2">
        <f>'Raw Data'!M101</f>
        <v>0</v>
      </c>
      <c r="B106">
        <f>IF('Raw Data'!L101&gt;'Raw Data'!K101, 'Raw Data'!F101, 0)</f>
        <v>0</v>
      </c>
      <c r="C106">
        <f>IF('Raw Data'!K101&gt;'Raw Data'!L101, 'Raw Data'!C101, 0)</f>
        <v>0</v>
      </c>
      <c r="D106">
        <f t="shared" si="6"/>
        <v>0</v>
      </c>
      <c r="E106">
        <f>SUM('Hidden Analysis'!A107:B107)</f>
        <v>0</v>
      </c>
      <c r="F106">
        <f>SUM('Hidden Analysis'!C107:D107)</f>
        <v>0</v>
      </c>
      <c r="G106">
        <f>IF(AND('Raw Data'!F101&lt;'Raw Data'!C101, 'Raw Data'!L101&gt;'Raw Data'!K101), 'Raw Data'!F101, 0)</f>
        <v>0</v>
      </c>
      <c r="H106">
        <f>IF(AND('Raw Data'!F101&gt;'Raw Data'!C101, 'Raw Data'!L101&lt;'Raw Data'!K101), 'Raw Data'!C101, 0)</f>
        <v>0</v>
      </c>
      <c r="I106">
        <f t="shared" si="7"/>
        <v>0</v>
      </c>
      <c r="J106">
        <f>IF(AND('Raw Data'!F101&gt;'Raw Data'!C101, 'Raw Data'!L101&gt;'Raw Data'!K101), 'Raw Data'!F101, 0)</f>
        <v>0</v>
      </c>
      <c r="K106">
        <f>IF(AND('Raw Data'!F101&lt;'Raw Data'!C101, 'Raw Data'!L101&lt;'Raw Data'!K101), 'Raw Data'!C101, 0)</f>
        <v>0</v>
      </c>
      <c r="L106">
        <f>IF('Raw Data'!L101-'Raw Data'!K101&gt;3, 'Raw Data'!J101, 0)</f>
        <v>0</v>
      </c>
      <c r="M106">
        <f>IF('Raw Data'!K101-'Raw Data'!L101&gt;3, 'Raw Data'!I101, 0)</f>
        <v>0</v>
      </c>
      <c r="N106">
        <f>IF('Raw Data'!L101-'Raw Data'!K101&gt;3, 'Raw Data'!J101, IF('Raw Data'!K101-'Raw Data'!L101&gt;3, 'Raw Data'!I101, 0))</f>
        <v>0</v>
      </c>
      <c r="O106">
        <f>IF(ISBLANK('Raw Data'!L101), 0, IF(ABS('Raw Data'!L101-'Raw Data'!K101)&lt;4, 'Raw Data'!H101, IF(ABS('Raw Data'!K101-'Raw Data'!L101)&lt;4, 'Raw Data'!G101, 0)))</f>
        <v>0</v>
      </c>
      <c r="P106">
        <f>SUM('Hidden Analysis'!E107:H107)</f>
        <v>0</v>
      </c>
      <c r="Q106">
        <f>SUM('Hidden Analysis'!I107:L107)</f>
        <v>0</v>
      </c>
      <c r="R106">
        <f>SUM('Hidden Analysis'!M107:P107)</f>
        <v>0</v>
      </c>
      <c r="S106">
        <f>SUM('Hidden Analysis'!Q107:R107)</f>
        <v>0</v>
      </c>
      <c r="T106">
        <f>IF(AND('Raw Data'!F101&lt;1.5, 'Raw Data'!L101&gt;'Raw Data'!K101, 'Raw Data'!L101-'Raw Data'!K101&gt;3), 'Raw Data'!F101, 0)</f>
        <v>0</v>
      </c>
      <c r="U106">
        <f>IF(AND('Raw Data'!L101-'Raw Data'!K101&lt;4, 'Raw Data'!L101&gt;'Raw Data'!K101), 'Raw Data'!H101, 0)</f>
        <v>0</v>
      </c>
      <c r="V106">
        <f>IF(AND('Raw Data'!K101-'Raw Data'!L101&lt;4, 'Raw Data'!K101&gt;'Raw Data'!L101), 'Raw Data'!G101, 0)</f>
        <v>0</v>
      </c>
      <c r="W106">
        <f>SUM('Hidden Analysis'!S107:T107)</f>
        <v>0</v>
      </c>
      <c r="X106">
        <f>SUM('Hidden Analysis'!U107:V107)</f>
        <v>0</v>
      </c>
    </row>
    <row r="107" spans="1:24" x14ac:dyDescent="0.3">
      <c r="A107" s="2">
        <f>'Raw Data'!M102</f>
        <v>0</v>
      </c>
      <c r="B107">
        <f>IF('Raw Data'!L102&gt;'Raw Data'!K102, 'Raw Data'!F102, 0)</f>
        <v>0</v>
      </c>
      <c r="C107">
        <f>IF('Raw Data'!K102&gt;'Raw Data'!L102, 'Raw Data'!C102, 0)</f>
        <v>0</v>
      </c>
      <c r="D107">
        <f t="shared" si="6"/>
        <v>0</v>
      </c>
      <c r="E107">
        <f>SUM('Hidden Analysis'!A108:B108)</f>
        <v>0</v>
      </c>
      <c r="F107">
        <f>SUM('Hidden Analysis'!C108:D108)</f>
        <v>0</v>
      </c>
      <c r="G107">
        <f>IF(AND('Raw Data'!F102&lt;'Raw Data'!C102, 'Raw Data'!L102&gt;'Raw Data'!K102), 'Raw Data'!F102, 0)</f>
        <v>0</v>
      </c>
      <c r="H107">
        <f>IF(AND('Raw Data'!F102&gt;'Raw Data'!C102, 'Raw Data'!L102&lt;'Raw Data'!K102), 'Raw Data'!C102, 0)</f>
        <v>0</v>
      </c>
      <c r="I107">
        <f t="shared" si="7"/>
        <v>0</v>
      </c>
      <c r="J107">
        <f>IF(AND('Raw Data'!F102&gt;'Raw Data'!C102, 'Raw Data'!L102&gt;'Raw Data'!K102), 'Raw Data'!F102, 0)</f>
        <v>0</v>
      </c>
      <c r="K107">
        <f>IF(AND('Raw Data'!F102&lt;'Raw Data'!C102, 'Raw Data'!L102&lt;'Raw Data'!K102), 'Raw Data'!C102, 0)</f>
        <v>0</v>
      </c>
      <c r="L107">
        <f>IF('Raw Data'!L102-'Raw Data'!K102&gt;3, 'Raw Data'!J102, 0)</f>
        <v>0</v>
      </c>
      <c r="M107">
        <f>IF('Raw Data'!K102-'Raw Data'!L102&gt;3, 'Raw Data'!I102, 0)</f>
        <v>0</v>
      </c>
      <c r="N107">
        <f>IF('Raw Data'!L102-'Raw Data'!K102&gt;3, 'Raw Data'!J102, IF('Raw Data'!K102-'Raw Data'!L102&gt;3, 'Raw Data'!I102, 0))</f>
        <v>0</v>
      </c>
      <c r="O107">
        <f>IF(ISBLANK('Raw Data'!L102), 0, IF(ABS('Raw Data'!L102-'Raw Data'!K102)&lt;4, 'Raw Data'!H102, IF(ABS('Raw Data'!K102-'Raw Data'!L102)&lt;4, 'Raw Data'!G102, 0)))</f>
        <v>0</v>
      </c>
      <c r="P107">
        <f>SUM('Hidden Analysis'!E108:H108)</f>
        <v>0</v>
      </c>
      <c r="Q107">
        <f>SUM('Hidden Analysis'!I108:L108)</f>
        <v>0</v>
      </c>
      <c r="R107">
        <f>SUM('Hidden Analysis'!M108:P108)</f>
        <v>0</v>
      </c>
      <c r="S107">
        <f>SUM('Hidden Analysis'!Q108:R108)</f>
        <v>0</v>
      </c>
      <c r="T107">
        <f>IF(AND('Raw Data'!F102&lt;1.5, 'Raw Data'!L102&gt;'Raw Data'!K102, 'Raw Data'!L102-'Raw Data'!K102&gt;3), 'Raw Data'!F102, 0)</f>
        <v>0</v>
      </c>
      <c r="U107">
        <f>IF(AND('Raw Data'!L102-'Raw Data'!K102&lt;4, 'Raw Data'!L102&gt;'Raw Data'!K102), 'Raw Data'!H102, 0)</f>
        <v>0</v>
      </c>
      <c r="V107">
        <f>IF(AND('Raw Data'!K102-'Raw Data'!L102&lt;4, 'Raw Data'!K102&gt;'Raw Data'!L102), 'Raw Data'!G102, 0)</f>
        <v>0</v>
      </c>
      <c r="W107">
        <f>SUM('Hidden Analysis'!S108:T108)</f>
        <v>0</v>
      </c>
      <c r="X107">
        <f>SUM('Hidden Analysis'!U108:V108)</f>
        <v>0</v>
      </c>
    </row>
    <row r="108" spans="1:24" x14ac:dyDescent="0.3">
      <c r="A108" s="2">
        <f>'Raw Data'!M103</f>
        <v>0</v>
      </c>
      <c r="B108">
        <f>IF('Raw Data'!L103&gt;'Raw Data'!K103, 'Raw Data'!F103, 0)</f>
        <v>0</v>
      </c>
      <c r="C108">
        <f>IF('Raw Data'!K103&gt;'Raw Data'!L103, 'Raw Data'!C103, 0)</f>
        <v>0</v>
      </c>
      <c r="D108">
        <f t="shared" si="6"/>
        <v>0</v>
      </c>
      <c r="E108">
        <f>SUM('Hidden Analysis'!A109:B109)</f>
        <v>0</v>
      </c>
      <c r="F108">
        <f>SUM('Hidden Analysis'!C109:D109)</f>
        <v>0</v>
      </c>
      <c r="G108">
        <f>IF(AND('Raw Data'!F103&lt;'Raw Data'!C103, 'Raw Data'!L103&gt;'Raw Data'!K103), 'Raw Data'!F103, 0)</f>
        <v>0</v>
      </c>
      <c r="H108">
        <f>IF(AND('Raw Data'!F103&gt;'Raw Data'!C103, 'Raw Data'!L103&lt;'Raw Data'!K103), 'Raw Data'!C103, 0)</f>
        <v>0</v>
      </c>
      <c r="I108">
        <f t="shared" si="7"/>
        <v>0</v>
      </c>
      <c r="J108">
        <f>IF(AND('Raw Data'!F103&gt;'Raw Data'!C103, 'Raw Data'!L103&gt;'Raw Data'!K103), 'Raw Data'!F103, 0)</f>
        <v>0</v>
      </c>
      <c r="K108">
        <f>IF(AND('Raw Data'!F103&lt;'Raw Data'!C103, 'Raw Data'!L103&lt;'Raw Data'!K103), 'Raw Data'!C103, 0)</f>
        <v>0</v>
      </c>
      <c r="L108">
        <f>IF('Raw Data'!L103-'Raw Data'!K103&gt;3, 'Raw Data'!J103, 0)</f>
        <v>0</v>
      </c>
      <c r="M108">
        <f>IF('Raw Data'!K103-'Raw Data'!L103&gt;3, 'Raw Data'!I103, 0)</f>
        <v>0</v>
      </c>
      <c r="N108">
        <f>IF('Raw Data'!L103-'Raw Data'!K103&gt;3, 'Raw Data'!J103, IF('Raw Data'!K103-'Raw Data'!L103&gt;3, 'Raw Data'!I103, 0))</f>
        <v>0</v>
      </c>
      <c r="O108">
        <f>IF(ISBLANK('Raw Data'!L103), 0, IF(ABS('Raw Data'!L103-'Raw Data'!K103)&lt;4, 'Raw Data'!H103, IF(ABS('Raw Data'!K103-'Raw Data'!L103)&lt;4, 'Raw Data'!G103, 0)))</f>
        <v>0</v>
      </c>
      <c r="P108">
        <f>SUM('Hidden Analysis'!E109:H109)</f>
        <v>0</v>
      </c>
      <c r="Q108">
        <f>SUM('Hidden Analysis'!I109:L109)</f>
        <v>0</v>
      </c>
      <c r="R108">
        <f>SUM('Hidden Analysis'!M109:P109)</f>
        <v>0</v>
      </c>
      <c r="S108">
        <f>SUM('Hidden Analysis'!Q109:R109)</f>
        <v>0</v>
      </c>
      <c r="T108">
        <f>IF(AND('Raw Data'!F103&lt;1.5, 'Raw Data'!L103&gt;'Raw Data'!K103, 'Raw Data'!L103-'Raw Data'!K103&gt;3), 'Raw Data'!F103, 0)</f>
        <v>0</v>
      </c>
      <c r="U108">
        <f>IF(AND('Raw Data'!L103-'Raw Data'!K103&lt;4, 'Raw Data'!L103&gt;'Raw Data'!K103), 'Raw Data'!H103, 0)</f>
        <v>0</v>
      </c>
      <c r="V108">
        <f>IF(AND('Raw Data'!K103-'Raw Data'!L103&lt;4, 'Raw Data'!K103&gt;'Raw Data'!L103), 'Raw Data'!G103, 0)</f>
        <v>0</v>
      </c>
      <c r="W108">
        <f>SUM('Hidden Analysis'!S109:T109)</f>
        <v>0</v>
      </c>
      <c r="X108">
        <f>SUM('Hidden Analysis'!U109:V109)</f>
        <v>0</v>
      </c>
    </row>
    <row r="109" spans="1:24" x14ac:dyDescent="0.3">
      <c r="A109" s="2">
        <f>'Raw Data'!M104</f>
        <v>0</v>
      </c>
      <c r="B109">
        <f>IF('Raw Data'!L104&gt;'Raw Data'!K104, 'Raw Data'!F104, 0)</f>
        <v>0</v>
      </c>
      <c r="C109">
        <f>IF('Raw Data'!K104&gt;'Raw Data'!L104, 'Raw Data'!C104, 0)</f>
        <v>0</v>
      </c>
      <c r="D109">
        <f t="shared" si="6"/>
        <v>0</v>
      </c>
      <c r="E109">
        <f>SUM('Hidden Analysis'!A110:B110)</f>
        <v>0</v>
      </c>
      <c r="F109">
        <f>SUM('Hidden Analysis'!C110:D110)</f>
        <v>0</v>
      </c>
      <c r="G109">
        <f>IF(AND('Raw Data'!F104&lt;'Raw Data'!C104, 'Raw Data'!L104&gt;'Raw Data'!K104), 'Raw Data'!F104, 0)</f>
        <v>0</v>
      </c>
      <c r="H109">
        <f>IF(AND('Raw Data'!F104&gt;'Raw Data'!C104, 'Raw Data'!L104&lt;'Raw Data'!K104), 'Raw Data'!C104, 0)</f>
        <v>0</v>
      </c>
      <c r="I109">
        <f t="shared" si="7"/>
        <v>0</v>
      </c>
      <c r="J109">
        <f>IF(AND('Raw Data'!F104&gt;'Raw Data'!C104, 'Raw Data'!L104&gt;'Raw Data'!K104), 'Raw Data'!F104, 0)</f>
        <v>0</v>
      </c>
      <c r="K109">
        <f>IF(AND('Raw Data'!F104&lt;'Raw Data'!C104, 'Raw Data'!L104&lt;'Raw Data'!K104), 'Raw Data'!C104, 0)</f>
        <v>0</v>
      </c>
      <c r="L109">
        <f>IF('Raw Data'!L104-'Raw Data'!K104&gt;3, 'Raw Data'!J104, 0)</f>
        <v>0</v>
      </c>
      <c r="M109">
        <f>IF('Raw Data'!K104-'Raw Data'!L104&gt;3, 'Raw Data'!I104, 0)</f>
        <v>0</v>
      </c>
      <c r="N109">
        <f>IF('Raw Data'!L104-'Raw Data'!K104&gt;3, 'Raw Data'!J104, IF('Raw Data'!K104-'Raw Data'!L104&gt;3, 'Raw Data'!I104, 0))</f>
        <v>0</v>
      </c>
      <c r="O109">
        <f>IF(ISBLANK('Raw Data'!L104), 0, IF(ABS('Raw Data'!L104-'Raw Data'!K104)&lt;4, 'Raw Data'!H104, IF(ABS('Raw Data'!K104-'Raw Data'!L104)&lt;4, 'Raw Data'!G104, 0)))</f>
        <v>0</v>
      </c>
      <c r="P109">
        <f>SUM('Hidden Analysis'!E110:H110)</f>
        <v>0</v>
      </c>
      <c r="Q109">
        <f>SUM('Hidden Analysis'!I110:L110)</f>
        <v>0</v>
      </c>
      <c r="R109">
        <f>SUM('Hidden Analysis'!M110:P110)</f>
        <v>0</v>
      </c>
      <c r="S109">
        <f>SUM('Hidden Analysis'!Q110:R110)</f>
        <v>0</v>
      </c>
      <c r="T109">
        <f>IF(AND('Raw Data'!F104&lt;1.5, 'Raw Data'!L104&gt;'Raw Data'!K104, 'Raw Data'!L104-'Raw Data'!K104&gt;3), 'Raw Data'!F104, 0)</f>
        <v>0</v>
      </c>
      <c r="U109">
        <f>IF(AND('Raw Data'!L104-'Raw Data'!K104&lt;4, 'Raw Data'!L104&gt;'Raw Data'!K104), 'Raw Data'!H104, 0)</f>
        <v>0</v>
      </c>
      <c r="V109">
        <f>IF(AND('Raw Data'!K104-'Raw Data'!L104&lt;4, 'Raw Data'!K104&gt;'Raw Data'!L104), 'Raw Data'!G104, 0)</f>
        <v>0</v>
      </c>
      <c r="W109">
        <f>SUM('Hidden Analysis'!S110:T110)</f>
        <v>0</v>
      </c>
      <c r="X109">
        <f>SUM('Hidden Analysis'!U110:V110)</f>
        <v>0</v>
      </c>
    </row>
    <row r="110" spans="1:24" x14ac:dyDescent="0.3">
      <c r="A110" s="2">
        <f>'Raw Data'!M105</f>
        <v>0</v>
      </c>
      <c r="B110">
        <f>IF('Raw Data'!L105&gt;'Raw Data'!K105, 'Raw Data'!F105, 0)</f>
        <v>0</v>
      </c>
      <c r="C110">
        <f>IF('Raw Data'!K105&gt;'Raw Data'!L105, 'Raw Data'!C105, 0)</f>
        <v>0</v>
      </c>
      <c r="D110">
        <f t="shared" si="6"/>
        <v>0</v>
      </c>
      <c r="E110">
        <f>SUM('Hidden Analysis'!A111:B111)</f>
        <v>0</v>
      </c>
      <c r="F110">
        <f>SUM('Hidden Analysis'!C111:D111)</f>
        <v>0</v>
      </c>
      <c r="G110">
        <f>IF(AND('Raw Data'!F105&lt;'Raw Data'!C105, 'Raw Data'!L105&gt;'Raw Data'!K105), 'Raw Data'!F105, 0)</f>
        <v>0</v>
      </c>
      <c r="H110">
        <f>IF(AND('Raw Data'!F105&gt;'Raw Data'!C105, 'Raw Data'!L105&lt;'Raw Data'!K105), 'Raw Data'!C105, 0)</f>
        <v>0</v>
      </c>
      <c r="I110">
        <f t="shared" si="7"/>
        <v>0</v>
      </c>
      <c r="J110">
        <f>IF(AND('Raw Data'!F105&gt;'Raw Data'!C105, 'Raw Data'!L105&gt;'Raw Data'!K105), 'Raw Data'!F105, 0)</f>
        <v>0</v>
      </c>
      <c r="K110">
        <f>IF(AND('Raw Data'!F105&lt;'Raw Data'!C105, 'Raw Data'!L105&lt;'Raw Data'!K105), 'Raw Data'!C105, 0)</f>
        <v>0</v>
      </c>
      <c r="L110">
        <f>IF('Raw Data'!L105-'Raw Data'!K105&gt;3, 'Raw Data'!J105, 0)</f>
        <v>0</v>
      </c>
      <c r="M110">
        <f>IF('Raw Data'!K105-'Raw Data'!L105&gt;3, 'Raw Data'!I105, 0)</f>
        <v>0</v>
      </c>
      <c r="N110">
        <f>IF('Raw Data'!L105-'Raw Data'!K105&gt;3, 'Raw Data'!J105, IF('Raw Data'!K105-'Raw Data'!L105&gt;3, 'Raw Data'!I105, 0))</f>
        <v>0</v>
      </c>
      <c r="O110">
        <f>IF(ISBLANK('Raw Data'!L105), 0, IF(ABS('Raw Data'!L105-'Raw Data'!K105)&lt;4, 'Raw Data'!H105, IF(ABS('Raw Data'!K105-'Raw Data'!L105)&lt;4, 'Raw Data'!G105, 0)))</f>
        <v>0</v>
      </c>
      <c r="P110">
        <f>SUM('Hidden Analysis'!E111:H111)</f>
        <v>0</v>
      </c>
      <c r="Q110">
        <f>SUM('Hidden Analysis'!I111:L111)</f>
        <v>0</v>
      </c>
      <c r="R110">
        <f>SUM('Hidden Analysis'!M111:P111)</f>
        <v>0</v>
      </c>
      <c r="S110">
        <f>SUM('Hidden Analysis'!Q111:R111)</f>
        <v>0</v>
      </c>
      <c r="T110">
        <f>IF(AND('Raw Data'!F105&lt;1.5, 'Raw Data'!L105&gt;'Raw Data'!K105, 'Raw Data'!L105-'Raw Data'!K105&gt;3), 'Raw Data'!F105, 0)</f>
        <v>0</v>
      </c>
      <c r="U110">
        <f>IF(AND('Raw Data'!L105-'Raw Data'!K105&lt;4, 'Raw Data'!L105&gt;'Raw Data'!K105), 'Raw Data'!H105, 0)</f>
        <v>0</v>
      </c>
      <c r="V110">
        <f>IF(AND('Raw Data'!K105-'Raw Data'!L105&lt;4, 'Raw Data'!K105&gt;'Raw Data'!L105), 'Raw Data'!G105, 0)</f>
        <v>0</v>
      </c>
      <c r="W110">
        <f>SUM('Hidden Analysis'!S111:T111)</f>
        <v>0</v>
      </c>
      <c r="X110">
        <f>SUM('Hidden Analysis'!U111:V111)</f>
        <v>0</v>
      </c>
    </row>
    <row r="111" spans="1:24" x14ac:dyDescent="0.3">
      <c r="A111" s="2">
        <f>'Raw Data'!M106</f>
        <v>0</v>
      </c>
      <c r="B111">
        <f>IF('Raw Data'!L106&gt;'Raw Data'!K106, 'Raw Data'!F106, 0)</f>
        <v>0</v>
      </c>
      <c r="C111">
        <f>IF('Raw Data'!K106&gt;'Raw Data'!L106, 'Raw Data'!C106, 0)</f>
        <v>0</v>
      </c>
      <c r="D111">
        <f t="shared" si="6"/>
        <v>0</v>
      </c>
      <c r="E111">
        <f>SUM('Hidden Analysis'!A112:B112)</f>
        <v>0</v>
      </c>
      <c r="F111">
        <f>SUM('Hidden Analysis'!C112:D112)</f>
        <v>0</v>
      </c>
      <c r="G111">
        <f>IF(AND('Raw Data'!F106&lt;'Raw Data'!C106, 'Raw Data'!L106&gt;'Raw Data'!K106), 'Raw Data'!F106, 0)</f>
        <v>0</v>
      </c>
      <c r="H111">
        <f>IF(AND('Raw Data'!F106&gt;'Raw Data'!C106, 'Raw Data'!L106&lt;'Raw Data'!K106), 'Raw Data'!C106, 0)</f>
        <v>0</v>
      </c>
      <c r="I111">
        <f t="shared" si="7"/>
        <v>0</v>
      </c>
      <c r="J111">
        <f>IF(AND('Raw Data'!F106&gt;'Raw Data'!C106, 'Raw Data'!L106&gt;'Raw Data'!K106), 'Raw Data'!F106, 0)</f>
        <v>0</v>
      </c>
      <c r="K111">
        <f>IF(AND('Raw Data'!F106&lt;'Raw Data'!C106, 'Raw Data'!L106&lt;'Raw Data'!K106), 'Raw Data'!C106, 0)</f>
        <v>0</v>
      </c>
      <c r="L111">
        <f>IF('Raw Data'!L106-'Raw Data'!K106&gt;3, 'Raw Data'!J106, 0)</f>
        <v>0</v>
      </c>
      <c r="M111">
        <f>IF('Raw Data'!K106-'Raw Data'!L106&gt;3, 'Raw Data'!I106, 0)</f>
        <v>0</v>
      </c>
      <c r="N111">
        <f>IF('Raw Data'!L106-'Raw Data'!K106&gt;3, 'Raw Data'!J106, IF('Raw Data'!K106-'Raw Data'!L106&gt;3, 'Raw Data'!I106, 0))</f>
        <v>0</v>
      </c>
      <c r="O111">
        <f>IF(ISBLANK('Raw Data'!L106), 0, IF(ABS('Raw Data'!L106-'Raw Data'!K106)&lt;4, 'Raw Data'!H106, IF(ABS('Raw Data'!K106-'Raw Data'!L106)&lt;4, 'Raw Data'!G106, 0)))</f>
        <v>0</v>
      </c>
      <c r="P111">
        <f>SUM('Hidden Analysis'!E112:H112)</f>
        <v>0</v>
      </c>
      <c r="Q111">
        <f>SUM('Hidden Analysis'!I112:L112)</f>
        <v>0</v>
      </c>
      <c r="R111">
        <f>SUM('Hidden Analysis'!M112:P112)</f>
        <v>0</v>
      </c>
      <c r="S111">
        <f>SUM('Hidden Analysis'!Q112:R112)</f>
        <v>0</v>
      </c>
      <c r="T111">
        <f>IF(AND('Raw Data'!F106&lt;1.5, 'Raw Data'!L106&gt;'Raw Data'!K106, 'Raw Data'!L106-'Raw Data'!K106&gt;3), 'Raw Data'!F106, 0)</f>
        <v>0</v>
      </c>
      <c r="U111">
        <f>IF(AND('Raw Data'!L106-'Raw Data'!K106&lt;4, 'Raw Data'!L106&gt;'Raw Data'!K106), 'Raw Data'!H106, 0)</f>
        <v>0</v>
      </c>
      <c r="V111">
        <f>IF(AND('Raw Data'!K106-'Raw Data'!L106&lt;4, 'Raw Data'!K106&gt;'Raw Data'!L106), 'Raw Data'!G106, 0)</f>
        <v>0</v>
      </c>
      <c r="W111">
        <f>SUM('Hidden Analysis'!S112:T112)</f>
        <v>0</v>
      </c>
      <c r="X111">
        <f>SUM('Hidden Analysis'!U112:V112)</f>
        <v>0</v>
      </c>
    </row>
    <row r="112" spans="1:24" x14ac:dyDescent="0.3">
      <c r="A112" s="2">
        <f>'Raw Data'!M107</f>
        <v>0</v>
      </c>
      <c r="B112">
        <f>IF('Raw Data'!L107&gt;'Raw Data'!K107, 'Raw Data'!F107, 0)</f>
        <v>0</v>
      </c>
      <c r="C112">
        <f>IF('Raw Data'!K107&gt;'Raw Data'!L107, 'Raw Data'!C107, 0)</f>
        <v>0</v>
      </c>
      <c r="D112">
        <f t="shared" si="6"/>
        <v>0</v>
      </c>
      <c r="E112">
        <f>SUM('Hidden Analysis'!A113:B113)</f>
        <v>0</v>
      </c>
      <c r="F112">
        <f>SUM('Hidden Analysis'!C113:D113)</f>
        <v>0</v>
      </c>
      <c r="G112">
        <f>IF(AND('Raw Data'!F107&lt;'Raw Data'!C107, 'Raw Data'!L107&gt;'Raw Data'!K107), 'Raw Data'!F107, 0)</f>
        <v>0</v>
      </c>
      <c r="H112">
        <f>IF(AND('Raw Data'!F107&gt;'Raw Data'!C107, 'Raw Data'!L107&lt;'Raw Data'!K107), 'Raw Data'!C107, 0)</f>
        <v>0</v>
      </c>
      <c r="I112">
        <f t="shared" si="7"/>
        <v>0</v>
      </c>
      <c r="J112">
        <f>IF(AND('Raw Data'!F107&gt;'Raw Data'!C107, 'Raw Data'!L107&gt;'Raw Data'!K107), 'Raw Data'!F107, 0)</f>
        <v>0</v>
      </c>
      <c r="K112">
        <f>IF(AND('Raw Data'!F107&lt;'Raw Data'!C107, 'Raw Data'!L107&lt;'Raw Data'!K107), 'Raw Data'!C107, 0)</f>
        <v>0</v>
      </c>
      <c r="L112">
        <f>IF('Raw Data'!L107-'Raw Data'!K107&gt;3, 'Raw Data'!J107, 0)</f>
        <v>0</v>
      </c>
      <c r="M112">
        <f>IF('Raw Data'!K107-'Raw Data'!L107&gt;3, 'Raw Data'!I107, 0)</f>
        <v>0</v>
      </c>
      <c r="N112">
        <f>IF('Raw Data'!L107-'Raw Data'!K107&gt;3, 'Raw Data'!J107, IF('Raw Data'!K107-'Raw Data'!L107&gt;3, 'Raw Data'!I107, 0))</f>
        <v>0</v>
      </c>
      <c r="O112">
        <f>IF(ISBLANK('Raw Data'!L107), 0, IF(ABS('Raw Data'!L107-'Raw Data'!K107)&lt;4, 'Raw Data'!H107, IF(ABS('Raw Data'!K107-'Raw Data'!L107)&lt;4, 'Raw Data'!G107, 0)))</f>
        <v>0</v>
      </c>
      <c r="P112">
        <f>SUM('Hidden Analysis'!E113:H113)</f>
        <v>0</v>
      </c>
      <c r="Q112">
        <f>SUM('Hidden Analysis'!I113:L113)</f>
        <v>0</v>
      </c>
      <c r="R112">
        <f>SUM('Hidden Analysis'!M113:P113)</f>
        <v>0</v>
      </c>
      <c r="S112">
        <f>SUM('Hidden Analysis'!Q113:R113)</f>
        <v>0</v>
      </c>
      <c r="T112">
        <f>IF(AND('Raw Data'!F107&lt;1.5, 'Raw Data'!L107&gt;'Raw Data'!K107, 'Raw Data'!L107-'Raw Data'!K107&gt;3), 'Raw Data'!F107, 0)</f>
        <v>0</v>
      </c>
      <c r="U112">
        <f>IF(AND('Raw Data'!L107-'Raw Data'!K107&lt;4, 'Raw Data'!L107&gt;'Raw Data'!K107), 'Raw Data'!H107, 0)</f>
        <v>0</v>
      </c>
      <c r="V112">
        <f>IF(AND('Raw Data'!K107-'Raw Data'!L107&lt;4, 'Raw Data'!K107&gt;'Raw Data'!L107), 'Raw Data'!G107, 0)</f>
        <v>0</v>
      </c>
      <c r="W112">
        <f>SUM('Hidden Analysis'!S113:T113)</f>
        <v>0</v>
      </c>
      <c r="X112">
        <f>SUM('Hidden Analysis'!U113:V113)</f>
        <v>0</v>
      </c>
    </row>
    <row r="113" spans="1:24" x14ac:dyDescent="0.3">
      <c r="A113" s="2">
        <f>'Raw Data'!M108</f>
        <v>0</v>
      </c>
      <c r="B113">
        <f>IF('Raw Data'!L108&gt;'Raw Data'!K108, 'Raw Data'!F108, 0)</f>
        <v>0</v>
      </c>
      <c r="C113">
        <f>IF('Raw Data'!K108&gt;'Raw Data'!L108, 'Raw Data'!C108, 0)</f>
        <v>0</v>
      </c>
      <c r="D113">
        <f t="shared" si="6"/>
        <v>0</v>
      </c>
      <c r="E113">
        <f>SUM('Hidden Analysis'!A114:B114)</f>
        <v>0</v>
      </c>
      <c r="F113">
        <f>SUM('Hidden Analysis'!C114:D114)</f>
        <v>0</v>
      </c>
      <c r="G113">
        <f>IF(AND('Raw Data'!F108&lt;'Raw Data'!C108, 'Raw Data'!L108&gt;'Raw Data'!K108), 'Raw Data'!F108, 0)</f>
        <v>0</v>
      </c>
      <c r="H113">
        <f>IF(AND('Raw Data'!F108&gt;'Raw Data'!C108, 'Raw Data'!L108&lt;'Raw Data'!K108), 'Raw Data'!C108, 0)</f>
        <v>0</v>
      </c>
      <c r="I113">
        <f t="shared" si="7"/>
        <v>0</v>
      </c>
      <c r="J113">
        <f>IF(AND('Raw Data'!F108&gt;'Raw Data'!C108, 'Raw Data'!L108&gt;'Raw Data'!K108), 'Raw Data'!F108, 0)</f>
        <v>0</v>
      </c>
      <c r="K113">
        <f>IF(AND('Raw Data'!F108&lt;'Raw Data'!C108, 'Raw Data'!L108&lt;'Raw Data'!K108), 'Raw Data'!C108, 0)</f>
        <v>0</v>
      </c>
      <c r="L113">
        <f>IF('Raw Data'!L108-'Raw Data'!K108&gt;3, 'Raw Data'!J108, 0)</f>
        <v>0</v>
      </c>
      <c r="M113">
        <f>IF('Raw Data'!K108-'Raw Data'!L108&gt;3, 'Raw Data'!I108, 0)</f>
        <v>0</v>
      </c>
      <c r="N113">
        <f>IF('Raw Data'!L108-'Raw Data'!K108&gt;3, 'Raw Data'!J108, IF('Raw Data'!K108-'Raw Data'!L108&gt;3, 'Raw Data'!I108, 0))</f>
        <v>0</v>
      </c>
      <c r="O113">
        <f>IF(ISBLANK('Raw Data'!L108), 0, IF(ABS('Raw Data'!L108-'Raw Data'!K108)&lt;4, 'Raw Data'!H108, IF(ABS('Raw Data'!K108-'Raw Data'!L108)&lt;4, 'Raw Data'!G108, 0)))</f>
        <v>0</v>
      </c>
      <c r="P113">
        <f>SUM('Hidden Analysis'!E114:H114)</f>
        <v>0</v>
      </c>
      <c r="Q113">
        <f>SUM('Hidden Analysis'!I114:L114)</f>
        <v>0</v>
      </c>
      <c r="R113">
        <f>SUM('Hidden Analysis'!M114:P114)</f>
        <v>0</v>
      </c>
      <c r="S113">
        <f>SUM('Hidden Analysis'!Q114:R114)</f>
        <v>0</v>
      </c>
      <c r="T113">
        <f>IF(AND('Raw Data'!F108&lt;1.5, 'Raw Data'!L108&gt;'Raw Data'!K108, 'Raw Data'!L108-'Raw Data'!K108&gt;3), 'Raw Data'!F108, 0)</f>
        <v>0</v>
      </c>
      <c r="U113">
        <f>IF(AND('Raw Data'!L108-'Raw Data'!K108&lt;4, 'Raw Data'!L108&gt;'Raw Data'!K108), 'Raw Data'!H108, 0)</f>
        <v>0</v>
      </c>
      <c r="V113">
        <f>IF(AND('Raw Data'!K108-'Raw Data'!L108&lt;4, 'Raw Data'!K108&gt;'Raw Data'!L108), 'Raw Data'!G108, 0)</f>
        <v>0</v>
      </c>
      <c r="W113">
        <f>SUM('Hidden Analysis'!S114:T114)</f>
        <v>0</v>
      </c>
      <c r="X113">
        <f>SUM('Hidden Analysis'!U114:V114)</f>
        <v>0</v>
      </c>
    </row>
    <row r="114" spans="1:24" x14ac:dyDescent="0.3">
      <c r="A114" s="2">
        <f>'Raw Data'!M109</f>
        <v>0</v>
      </c>
      <c r="B114">
        <f>IF('Raw Data'!L109&gt;'Raw Data'!K109, 'Raw Data'!F109, 0)</f>
        <v>0</v>
      </c>
      <c r="C114">
        <f>IF('Raw Data'!K109&gt;'Raw Data'!L109, 'Raw Data'!C109, 0)</f>
        <v>0</v>
      </c>
      <c r="D114">
        <f t="shared" si="6"/>
        <v>0</v>
      </c>
      <c r="E114">
        <f>SUM('Hidden Analysis'!A115:B115)</f>
        <v>0</v>
      </c>
      <c r="F114">
        <f>SUM('Hidden Analysis'!C115:D115)</f>
        <v>0</v>
      </c>
      <c r="G114">
        <f>IF(AND('Raw Data'!F109&lt;'Raw Data'!C109, 'Raw Data'!L109&gt;'Raw Data'!K109), 'Raw Data'!F109, 0)</f>
        <v>0</v>
      </c>
      <c r="H114">
        <f>IF(AND('Raw Data'!F109&gt;'Raw Data'!C109, 'Raw Data'!L109&lt;'Raw Data'!K109), 'Raw Data'!C109, 0)</f>
        <v>0</v>
      </c>
      <c r="I114">
        <f t="shared" si="7"/>
        <v>0</v>
      </c>
      <c r="J114">
        <f>IF(AND('Raw Data'!F109&gt;'Raw Data'!C109, 'Raw Data'!L109&gt;'Raw Data'!K109), 'Raw Data'!F109, 0)</f>
        <v>0</v>
      </c>
      <c r="K114">
        <f>IF(AND('Raw Data'!F109&lt;'Raw Data'!C109, 'Raw Data'!L109&lt;'Raw Data'!K109), 'Raw Data'!C109, 0)</f>
        <v>0</v>
      </c>
      <c r="L114">
        <f>IF('Raw Data'!L109-'Raw Data'!K109&gt;3, 'Raw Data'!J109, 0)</f>
        <v>0</v>
      </c>
      <c r="M114">
        <f>IF('Raw Data'!K109-'Raw Data'!L109&gt;3, 'Raw Data'!I109, 0)</f>
        <v>0</v>
      </c>
      <c r="N114">
        <f>IF('Raw Data'!L109-'Raw Data'!K109&gt;3, 'Raw Data'!J109, IF('Raw Data'!K109-'Raw Data'!L109&gt;3, 'Raw Data'!I109, 0))</f>
        <v>0</v>
      </c>
      <c r="O114">
        <f>IF(ISBLANK('Raw Data'!L109), 0, IF(ABS('Raw Data'!L109-'Raw Data'!K109)&lt;4, 'Raw Data'!H109, IF(ABS('Raw Data'!K109-'Raw Data'!L109)&lt;4, 'Raw Data'!G109, 0)))</f>
        <v>0</v>
      </c>
      <c r="P114">
        <f>SUM('Hidden Analysis'!E115:H115)</f>
        <v>0</v>
      </c>
      <c r="Q114">
        <f>SUM('Hidden Analysis'!I115:L115)</f>
        <v>0</v>
      </c>
      <c r="R114">
        <f>SUM('Hidden Analysis'!M115:P115)</f>
        <v>0</v>
      </c>
      <c r="S114">
        <f>SUM('Hidden Analysis'!Q115:R115)</f>
        <v>0</v>
      </c>
      <c r="T114">
        <f>IF(AND('Raw Data'!F109&lt;1.5, 'Raw Data'!L109&gt;'Raw Data'!K109, 'Raw Data'!L109-'Raw Data'!K109&gt;3), 'Raw Data'!F109, 0)</f>
        <v>0</v>
      </c>
      <c r="U114">
        <f>IF(AND('Raw Data'!L109-'Raw Data'!K109&lt;4, 'Raw Data'!L109&gt;'Raw Data'!K109), 'Raw Data'!H109, 0)</f>
        <v>0</v>
      </c>
      <c r="V114">
        <f>IF(AND('Raw Data'!K109-'Raw Data'!L109&lt;4, 'Raw Data'!K109&gt;'Raw Data'!L109), 'Raw Data'!G109, 0)</f>
        <v>0</v>
      </c>
      <c r="W114">
        <f>SUM('Hidden Analysis'!S115:T115)</f>
        <v>0</v>
      </c>
      <c r="X114">
        <f>SUM('Hidden Analysis'!U115:V115)</f>
        <v>0</v>
      </c>
    </row>
    <row r="115" spans="1:24" x14ac:dyDescent="0.3">
      <c r="A115" s="2">
        <f>'Raw Data'!M110</f>
        <v>0</v>
      </c>
      <c r="B115">
        <f>IF('Raw Data'!L110&gt;'Raw Data'!K110, 'Raw Data'!F110, 0)</f>
        <v>0</v>
      </c>
      <c r="C115">
        <f>IF('Raw Data'!K110&gt;'Raw Data'!L110, 'Raw Data'!C110, 0)</f>
        <v>0</v>
      </c>
      <c r="D115">
        <f t="shared" si="6"/>
        <v>0</v>
      </c>
      <c r="E115">
        <f>SUM('Hidden Analysis'!A116:B116)</f>
        <v>0</v>
      </c>
      <c r="F115">
        <f>SUM('Hidden Analysis'!C116:D116)</f>
        <v>0</v>
      </c>
      <c r="G115">
        <f>IF(AND('Raw Data'!F110&lt;'Raw Data'!C110, 'Raw Data'!L110&gt;'Raw Data'!K110), 'Raw Data'!F110, 0)</f>
        <v>0</v>
      </c>
      <c r="H115">
        <f>IF(AND('Raw Data'!F110&gt;'Raw Data'!C110, 'Raw Data'!L110&lt;'Raw Data'!K110), 'Raw Data'!C110, 0)</f>
        <v>0</v>
      </c>
      <c r="I115">
        <f t="shared" si="7"/>
        <v>0</v>
      </c>
      <c r="J115">
        <f>IF(AND('Raw Data'!F110&gt;'Raw Data'!C110, 'Raw Data'!L110&gt;'Raw Data'!K110), 'Raw Data'!F110, 0)</f>
        <v>0</v>
      </c>
      <c r="K115">
        <f>IF(AND('Raw Data'!F110&lt;'Raw Data'!C110, 'Raw Data'!L110&lt;'Raw Data'!K110), 'Raw Data'!C110, 0)</f>
        <v>0</v>
      </c>
      <c r="L115">
        <f>IF('Raw Data'!L110-'Raw Data'!K110&gt;3, 'Raw Data'!J110, 0)</f>
        <v>0</v>
      </c>
      <c r="M115">
        <f>IF('Raw Data'!K110-'Raw Data'!L110&gt;3, 'Raw Data'!I110, 0)</f>
        <v>0</v>
      </c>
      <c r="N115">
        <f>IF('Raw Data'!L110-'Raw Data'!K110&gt;3, 'Raw Data'!J110, IF('Raw Data'!K110-'Raw Data'!L110&gt;3, 'Raw Data'!I110, 0))</f>
        <v>0</v>
      </c>
      <c r="O115">
        <f>IF(ISBLANK('Raw Data'!L110), 0, IF(ABS('Raw Data'!L110-'Raw Data'!K110)&lt;4, 'Raw Data'!H110, IF(ABS('Raw Data'!K110-'Raw Data'!L110)&lt;4, 'Raw Data'!G110, 0)))</f>
        <v>0</v>
      </c>
      <c r="P115">
        <f>SUM('Hidden Analysis'!E116:H116)</f>
        <v>0</v>
      </c>
      <c r="Q115">
        <f>SUM('Hidden Analysis'!I116:L116)</f>
        <v>0</v>
      </c>
      <c r="R115">
        <f>SUM('Hidden Analysis'!M116:P116)</f>
        <v>0</v>
      </c>
      <c r="S115">
        <f>SUM('Hidden Analysis'!Q116:R116)</f>
        <v>0</v>
      </c>
      <c r="T115">
        <f>IF(AND('Raw Data'!F110&lt;1.5, 'Raw Data'!L110&gt;'Raw Data'!K110, 'Raw Data'!L110-'Raw Data'!K110&gt;3), 'Raw Data'!F110, 0)</f>
        <v>0</v>
      </c>
      <c r="U115">
        <f>IF(AND('Raw Data'!L110-'Raw Data'!K110&lt;4, 'Raw Data'!L110&gt;'Raw Data'!K110), 'Raw Data'!H110, 0)</f>
        <v>0</v>
      </c>
      <c r="V115">
        <f>IF(AND('Raw Data'!K110-'Raw Data'!L110&lt;4, 'Raw Data'!K110&gt;'Raw Data'!L110), 'Raw Data'!G110, 0)</f>
        <v>0</v>
      </c>
      <c r="W115">
        <f>SUM('Hidden Analysis'!S116:T116)</f>
        <v>0</v>
      </c>
      <c r="X115">
        <f>SUM('Hidden Analysis'!U116:V116)</f>
        <v>0</v>
      </c>
    </row>
    <row r="116" spans="1:24" x14ac:dyDescent="0.3">
      <c r="A116" s="2">
        <f>'Raw Data'!M111</f>
        <v>0</v>
      </c>
      <c r="B116">
        <f>IF('Raw Data'!L111&gt;'Raw Data'!K111, 'Raw Data'!F111, 0)</f>
        <v>0</v>
      </c>
      <c r="C116">
        <f>IF('Raw Data'!K111&gt;'Raw Data'!L111, 'Raw Data'!C111, 0)</f>
        <v>0</v>
      </c>
      <c r="D116">
        <f t="shared" si="6"/>
        <v>0</v>
      </c>
      <c r="E116">
        <f>SUM('Hidden Analysis'!A117:B117)</f>
        <v>0</v>
      </c>
      <c r="F116">
        <f>SUM('Hidden Analysis'!C117:D117)</f>
        <v>0</v>
      </c>
      <c r="G116">
        <f>IF(AND('Raw Data'!F111&lt;'Raw Data'!C111, 'Raw Data'!L111&gt;'Raw Data'!K111), 'Raw Data'!F111, 0)</f>
        <v>0</v>
      </c>
      <c r="H116">
        <f>IF(AND('Raw Data'!F111&gt;'Raw Data'!C111, 'Raw Data'!L111&lt;'Raw Data'!K111), 'Raw Data'!C111, 0)</f>
        <v>0</v>
      </c>
      <c r="I116">
        <f t="shared" si="7"/>
        <v>0</v>
      </c>
      <c r="J116">
        <f>IF(AND('Raw Data'!F111&gt;'Raw Data'!C111, 'Raw Data'!L111&gt;'Raw Data'!K111), 'Raw Data'!F111, 0)</f>
        <v>0</v>
      </c>
      <c r="K116">
        <f>IF(AND('Raw Data'!F111&lt;'Raw Data'!C111, 'Raw Data'!L111&lt;'Raw Data'!K111), 'Raw Data'!C111, 0)</f>
        <v>0</v>
      </c>
      <c r="L116">
        <f>IF('Raw Data'!L111-'Raw Data'!K111&gt;3, 'Raw Data'!J111, 0)</f>
        <v>0</v>
      </c>
      <c r="M116">
        <f>IF('Raw Data'!K111-'Raw Data'!L111&gt;3, 'Raw Data'!I111, 0)</f>
        <v>0</v>
      </c>
      <c r="N116">
        <f>IF('Raw Data'!L111-'Raw Data'!K111&gt;3, 'Raw Data'!J111, IF('Raw Data'!K111-'Raw Data'!L111&gt;3, 'Raw Data'!I111, 0))</f>
        <v>0</v>
      </c>
      <c r="O116">
        <f>IF(ISBLANK('Raw Data'!L111), 0, IF(ABS('Raw Data'!L111-'Raw Data'!K111)&lt;4, 'Raw Data'!H111, IF(ABS('Raw Data'!K111-'Raw Data'!L111)&lt;4, 'Raw Data'!G111, 0)))</f>
        <v>0</v>
      </c>
      <c r="P116">
        <f>SUM('Hidden Analysis'!E117:H117)</f>
        <v>0</v>
      </c>
      <c r="Q116">
        <f>SUM('Hidden Analysis'!I117:L117)</f>
        <v>0</v>
      </c>
      <c r="R116">
        <f>SUM('Hidden Analysis'!M117:P117)</f>
        <v>0</v>
      </c>
      <c r="S116">
        <f>SUM('Hidden Analysis'!Q117:R117)</f>
        <v>0</v>
      </c>
      <c r="T116">
        <f>IF(AND('Raw Data'!F111&lt;1.5, 'Raw Data'!L111&gt;'Raw Data'!K111, 'Raw Data'!L111-'Raw Data'!K111&gt;3), 'Raw Data'!F111, 0)</f>
        <v>0</v>
      </c>
      <c r="U116">
        <f>IF(AND('Raw Data'!L111-'Raw Data'!K111&lt;4, 'Raw Data'!L111&gt;'Raw Data'!K111), 'Raw Data'!H111, 0)</f>
        <v>0</v>
      </c>
      <c r="V116">
        <f>IF(AND('Raw Data'!K111-'Raw Data'!L111&lt;4, 'Raw Data'!K111&gt;'Raw Data'!L111), 'Raw Data'!G111, 0)</f>
        <v>0</v>
      </c>
      <c r="W116">
        <f>SUM('Hidden Analysis'!S117:T117)</f>
        <v>0</v>
      </c>
      <c r="X116">
        <f>SUM('Hidden Analysis'!U117:V117)</f>
        <v>0</v>
      </c>
    </row>
    <row r="117" spans="1:24" x14ac:dyDescent="0.3">
      <c r="A117" s="2">
        <f>'Raw Data'!M112</f>
        <v>0</v>
      </c>
      <c r="B117">
        <f>IF('Raw Data'!L112&gt;'Raw Data'!K112, 'Raw Data'!F112, 0)</f>
        <v>0</v>
      </c>
      <c r="C117">
        <f>IF('Raw Data'!K112&gt;'Raw Data'!L112, 'Raw Data'!C112, 0)</f>
        <v>0</v>
      </c>
      <c r="D117">
        <f t="shared" si="6"/>
        <v>0</v>
      </c>
      <c r="E117">
        <f>SUM('Hidden Analysis'!A118:B118)</f>
        <v>0</v>
      </c>
      <c r="F117">
        <f>SUM('Hidden Analysis'!C118:D118)</f>
        <v>0</v>
      </c>
      <c r="G117">
        <f>IF(AND('Raw Data'!F112&lt;'Raw Data'!C112, 'Raw Data'!L112&gt;'Raw Data'!K112), 'Raw Data'!F112, 0)</f>
        <v>0</v>
      </c>
      <c r="H117">
        <f>IF(AND('Raw Data'!F112&gt;'Raw Data'!C112, 'Raw Data'!L112&lt;'Raw Data'!K112), 'Raw Data'!C112, 0)</f>
        <v>0</v>
      </c>
      <c r="I117">
        <f t="shared" si="7"/>
        <v>0</v>
      </c>
      <c r="J117">
        <f>IF(AND('Raw Data'!F112&gt;'Raw Data'!C112, 'Raw Data'!L112&gt;'Raw Data'!K112), 'Raw Data'!F112, 0)</f>
        <v>0</v>
      </c>
      <c r="K117">
        <f>IF(AND('Raw Data'!F112&lt;'Raw Data'!C112, 'Raw Data'!L112&lt;'Raw Data'!K112), 'Raw Data'!C112, 0)</f>
        <v>0</v>
      </c>
      <c r="L117">
        <f>IF('Raw Data'!L112-'Raw Data'!K112&gt;3, 'Raw Data'!J112, 0)</f>
        <v>0</v>
      </c>
      <c r="M117">
        <f>IF('Raw Data'!K112-'Raw Data'!L112&gt;3, 'Raw Data'!I112, 0)</f>
        <v>0</v>
      </c>
      <c r="N117">
        <f>IF('Raw Data'!L112-'Raw Data'!K112&gt;3, 'Raw Data'!J112, IF('Raw Data'!K112-'Raw Data'!L112&gt;3, 'Raw Data'!I112, 0))</f>
        <v>0</v>
      </c>
      <c r="O117">
        <f>IF(ISBLANK('Raw Data'!L112), 0, IF(ABS('Raw Data'!L112-'Raw Data'!K112)&lt;4, 'Raw Data'!H112, IF(ABS('Raw Data'!K112-'Raw Data'!L112)&lt;4, 'Raw Data'!G112, 0)))</f>
        <v>0</v>
      </c>
      <c r="P117">
        <f>SUM('Hidden Analysis'!E118:H118)</f>
        <v>0</v>
      </c>
      <c r="Q117">
        <f>SUM('Hidden Analysis'!I118:L118)</f>
        <v>0</v>
      </c>
      <c r="R117">
        <f>SUM('Hidden Analysis'!M118:P118)</f>
        <v>0</v>
      </c>
      <c r="S117">
        <f>SUM('Hidden Analysis'!Q118:R118)</f>
        <v>0</v>
      </c>
      <c r="T117">
        <f>IF(AND('Raw Data'!F112&lt;1.5, 'Raw Data'!L112&gt;'Raw Data'!K112, 'Raw Data'!L112-'Raw Data'!K112&gt;3), 'Raw Data'!F112, 0)</f>
        <v>0</v>
      </c>
      <c r="U117">
        <f>IF(AND('Raw Data'!L112-'Raw Data'!K112&lt;4, 'Raw Data'!L112&gt;'Raw Data'!K112), 'Raw Data'!H112, 0)</f>
        <v>0</v>
      </c>
      <c r="V117">
        <f>IF(AND('Raw Data'!K112-'Raw Data'!L112&lt;4, 'Raw Data'!K112&gt;'Raw Data'!L112), 'Raw Data'!G112, 0)</f>
        <v>0</v>
      </c>
      <c r="W117">
        <f>SUM('Hidden Analysis'!S118:T118)</f>
        <v>0</v>
      </c>
      <c r="X117">
        <f>SUM('Hidden Analysis'!U118:V118)</f>
        <v>0</v>
      </c>
    </row>
    <row r="118" spans="1:24" x14ac:dyDescent="0.3">
      <c r="A118" s="2">
        <f>'Raw Data'!M113</f>
        <v>0</v>
      </c>
      <c r="B118">
        <f>IF('Raw Data'!L113&gt;'Raw Data'!K113, 'Raw Data'!F113, 0)</f>
        <v>0</v>
      </c>
      <c r="C118">
        <f>IF('Raw Data'!K113&gt;'Raw Data'!L113, 'Raw Data'!C113, 0)</f>
        <v>0</v>
      </c>
      <c r="D118">
        <f t="shared" si="6"/>
        <v>0</v>
      </c>
      <c r="E118">
        <f>SUM('Hidden Analysis'!A119:B119)</f>
        <v>0</v>
      </c>
      <c r="F118">
        <f>SUM('Hidden Analysis'!C119:D119)</f>
        <v>0</v>
      </c>
      <c r="G118">
        <f>IF(AND('Raw Data'!F113&lt;'Raw Data'!C113, 'Raw Data'!L113&gt;'Raw Data'!K113), 'Raw Data'!F113, 0)</f>
        <v>0</v>
      </c>
      <c r="H118">
        <f>IF(AND('Raw Data'!F113&gt;'Raw Data'!C113, 'Raw Data'!L113&lt;'Raw Data'!K113), 'Raw Data'!C113, 0)</f>
        <v>0</v>
      </c>
      <c r="I118">
        <f t="shared" si="7"/>
        <v>0</v>
      </c>
      <c r="J118">
        <f>IF(AND('Raw Data'!F113&gt;'Raw Data'!C113, 'Raw Data'!L113&gt;'Raw Data'!K113), 'Raw Data'!F113, 0)</f>
        <v>0</v>
      </c>
      <c r="K118">
        <f>IF(AND('Raw Data'!F113&lt;'Raw Data'!C113, 'Raw Data'!L113&lt;'Raw Data'!K113), 'Raw Data'!C113, 0)</f>
        <v>0</v>
      </c>
      <c r="L118">
        <f>IF('Raw Data'!L113-'Raw Data'!K113&gt;3, 'Raw Data'!J113, 0)</f>
        <v>0</v>
      </c>
      <c r="M118">
        <f>IF('Raw Data'!K113-'Raw Data'!L113&gt;3, 'Raw Data'!I113, 0)</f>
        <v>0</v>
      </c>
      <c r="N118">
        <f>IF('Raw Data'!L113-'Raw Data'!K113&gt;3, 'Raw Data'!J113, IF('Raw Data'!K113-'Raw Data'!L113&gt;3, 'Raw Data'!I113, 0))</f>
        <v>0</v>
      </c>
      <c r="O118">
        <f>IF(ISBLANK('Raw Data'!L113), 0, IF(ABS('Raw Data'!L113-'Raw Data'!K113)&lt;4, 'Raw Data'!H113, IF(ABS('Raw Data'!K113-'Raw Data'!L113)&lt;4, 'Raw Data'!G113, 0)))</f>
        <v>0</v>
      </c>
      <c r="P118">
        <f>SUM('Hidden Analysis'!E119:H119)</f>
        <v>0</v>
      </c>
      <c r="Q118">
        <f>SUM('Hidden Analysis'!I119:L119)</f>
        <v>0</v>
      </c>
      <c r="R118">
        <f>SUM('Hidden Analysis'!M119:P119)</f>
        <v>0</v>
      </c>
      <c r="S118">
        <f>SUM('Hidden Analysis'!Q119:R119)</f>
        <v>0</v>
      </c>
      <c r="T118">
        <f>IF(AND('Raw Data'!F113&lt;1.5, 'Raw Data'!L113&gt;'Raw Data'!K113, 'Raw Data'!L113-'Raw Data'!K113&gt;3), 'Raw Data'!F113, 0)</f>
        <v>0</v>
      </c>
      <c r="U118">
        <f>IF(AND('Raw Data'!L113-'Raw Data'!K113&lt;4, 'Raw Data'!L113&gt;'Raw Data'!K113), 'Raw Data'!H113, 0)</f>
        <v>0</v>
      </c>
      <c r="V118">
        <f>IF(AND('Raw Data'!K113-'Raw Data'!L113&lt;4, 'Raw Data'!K113&gt;'Raw Data'!L113), 'Raw Data'!G113, 0)</f>
        <v>0</v>
      </c>
      <c r="W118">
        <f>SUM('Hidden Analysis'!S119:T119)</f>
        <v>0</v>
      </c>
      <c r="X118">
        <f>SUM('Hidden Analysis'!U119:V119)</f>
        <v>0</v>
      </c>
    </row>
    <row r="119" spans="1:24" x14ac:dyDescent="0.3">
      <c r="A119" s="2">
        <f>'Raw Data'!M114</f>
        <v>0</v>
      </c>
      <c r="B119">
        <f>IF('Raw Data'!L114&gt;'Raw Data'!K114, 'Raw Data'!F114, 0)</f>
        <v>0</v>
      </c>
      <c r="C119">
        <f>IF('Raw Data'!K114&gt;'Raw Data'!L114, 'Raw Data'!C114, 0)</f>
        <v>0</v>
      </c>
      <c r="D119">
        <f t="shared" si="6"/>
        <v>0</v>
      </c>
      <c r="E119">
        <f>SUM('Hidden Analysis'!A120:B120)</f>
        <v>0</v>
      </c>
      <c r="F119">
        <f>SUM('Hidden Analysis'!C120:D120)</f>
        <v>0</v>
      </c>
      <c r="G119">
        <f>IF(AND('Raw Data'!F114&lt;'Raw Data'!C114, 'Raw Data'!L114&gt;'Raw Data'!K114), 'Raw Data'!F114, 0)</f>
        <v>0</v>
      </c>
      <c r="H119">
        <f>IF(AND('Raw Data'!F114&gt;'Raw Data'!C114, 'Raw Data'!L114&lt;'Raw Data'!K114), 'Raw Data'!C114, 0)</f>
        <v>0</v>
      </c>
      <c r="I119">
        <f t="shared" si="7"/>
        <v>0</v>
      </c>
      <c r="J119">
        <f>IF(AND('Raw Data'!F114&gt;'Raw Data'!C114, 'Raw Data'!L114&gt;'Raw Data'!K114), 'Raw Data'!F114, 0)</f>
        <v>0</v>
      </c>
      <c r="K119">
        <f>IF(AND('Raw Data'!F114&lt;'Raw Data'!C114, 'Raw Data'!L114&lt;'Raw Data'!K114), 'Raw Data'!C114, 0)</f>
        <v>0</v>
      </c>
      <c r="L119">
        <f>IF('Raw Data'!L114-'Raw Data'!K114&gt;3, 'Raw Data'!J114, 0)</f>
        <v>0</v>
      </c>
      <c r="M119">
        <f>IF('Raw Data'!K114-'Raw Data'!L114&gt;3, 'Raw Data'!I114, 0)</f>
        <v>0</v>
      </c>
      <c r="N119">
        <f>IF('Raw Data'!L114-'Raw Data'!K114&gt;3, 'Raw Data'!J114, IF('Raw Data'!K114-'Raw Data'!L114&gt;3, 'Raw Data'!I114, 0))</f>
        <v>0</v>
      </c>
      <c r="O119">
        <f>IF(ISBLANK('Raw Data'!L114), 0, IF(ABS('Raw Data'!L114-'Raw Data'!K114)&lt;4, 'Raw Data'!H114, IF(ABS('Raw Data'!K114-'Raw Data'!L114)&lt;4, 'Raw Data'!G114, 0)))</f>
        <v>0</v>
      </c>
      <c r="P119">
        <f>SUM('Hidden Analysis'!E120:H120)</f>
        <v>0</v>
      </c>
      <c r="Q119">
        <f>SUM('Hidden Analysis'!I120:L120)</f>
        <v>0</v>
      </c>
      <c r="R119">
        <f>SUM('Hidden Analysis'!M120:P120)</f>
        <v>0</v>
      </c>
      <c r="S119">
        <f>SUM('Hidden Analysis'!Q120:R120)</f>
        <v>0</v>
      </c>
      <c r="T119">
        <f>IF(AND('Raw Data'!F114&lt;1.5, 'Raw Data'!L114&gt;'Raw Data'!K114, 'Raw Data'!L114-'Raw Data'!K114&gt;3), 'Raw Data'!F114, 0)</f>
        <v>0</v>
      </c>
      <c r="U119">
        <f>IF(AND('Raw Data'!L114-'Raw Data'!K114&lt;4, 'Raw Data'!L114&gt;'Raw Data'!K114), 'Raw Data'!H114, 0)</f>
        <v>0</v>
      </c>
      <c r="V119">
        <f>IF(AND('Raw Data'!K114-'Raw Data'!L114&lt;4, 'Raw Data'!K114&gt;'Raw Data'!L114), 'Raw Data'!G114, 0)</f>
        <v>0</v>
      </c>
      <c r="W119">
        <f>SUM('Hidden Analysis'!S120:T120)</f>
        <v>0</v>
      </c>
      <c r="X119">
        <f>SUM('Hidden Analysis'!U120:V120)</f>
        <v>0</v>
      </c>
    </row>
    <row r="120" spans="1:24" x14ac:dyDescent="0.3">
      <c r="A120" s="2">
        <f>'Raw Data'!M115</f>
        <v>0</v>
      </c>
      <c r="B120">
        <f>IF('Raw Data'!L115&gt;'Raw Data'!K115, 'Raw Data'!F115, 0)</f>
        <v>0</v>
      </c>
      <c r="C120">
        <f>IF('Raw Data'!K115&gt;'Raw Data'!L115, 'Raw Data'!C115, 0)</f>
        <v>0</v>
      </c>
      <c r="D120">
        <f t="shared" si="6"/>
        <v>0</v>
      </c>
      <c r="E120">
        <f>SUM('Hidden Analysis'!A121:B121)</f>
        <v>0</v>
      </c>
      <c r="F120">
        <f>SUM('Hidden Analysis'!C121:D121)</f>
        <v>0</v>
      </c>
      <c r="G120">
        <f>IF(AND('Raw Data'!F115&lt;'Raw Data'!C115, 'Raw Data'!L115&gt;'Raw Data'!K115), 'Raw Data'!F115, 0)</f>
        <v>0</v>
      </c>
      <c r="H120">
        <f>IF(AND('Raw Data'!F115&gt;'Raw Data'!C115, 'Raw Data'!L115&lt;'Raw Data'!K115), 'Raw Data'!C115, 0)</f>
        <v>0</v>
      </c>
      <c r="I120">
        <f t="shared" si="7"/>
        <v>0</v>
      </c>
      <c r="J120">
        <f>IF(AND('Raw Data'!F115&gt;'Raw Data'!C115, 'Raw Data'!L115&gt;'Raw Data'!K115), 'Raw Data'!F115, 0)</f>
        <v>0</v>
      </c>
      <c r="K120">
        <f>IF(AND('Raw Data'!F115&lt;'Raw Data'!C115, 'Raw Data'!L115&lt;'Raw Data'!K115), 'Raw Data'!C115, 0)</f>
        <v>0</v>
      </c>
      <c r="L120">
        <f>IF('Raw Data'!L115-'Raw Data'!K115&gt;3, 'Raw Data'!J115, 0)</f>
        <v>0</v>
      </c>
      <c r="M120">
        <f>IF('Raw Data'!K115-'Raw Data'!L115&gt;3, 'Raw Data'!I115, 0)</f>
        <v>0</v>
      </c>
      <c r="N120">
        <f>IF('Raw Data'!L115-'Raw Data'!K115&gt;3, 'Raw Data'!J115, IF('Raw Data'!K115-'Raw Data'!L115&gt;3, 'Raw Data'!I115, 0))</f>
        <v>0</v>
      </c>
      <c r="O120">
        <f>IF(ISBLANK('Raw Data'!L115), 0, IF(ABS('Raw Data'!L115-'Raw Data'!K115)&lt;4, 'Raw Data'!H115, IF(ABS('Raw Data'!K115-'Raw Data'!L115)&lt;4, 'Raw Data'!G115, 0)))</f>
        <v>0</v>
      </c>
      <c r="P120">
        <f>SUM('Hidden Analysis'!E121:H121)</f>
        <v>0</v>
      </c>
      <c r="Q120">
        <f>SUM('Hidden Analysis'!I121:L121)</f>
        <v>0</v>
      </c>
      <c r="R120">
        <f>SUM('Hidden Analysis'!M121:P121)</f>
        <v>0</v>
      </c>
      <c r="S120">
        <f>SUM('Hidden Analysis'!Q121:R121)</f>
        <v>0</v>
      </c>
      <c r="T120">
        <f>IF(AND('Raw Data'!F115&lt;1.5, 'Raw Data'!L115&gt;'Raw Data'!K115, 'Raw Data'!L115-'Raw Data'!K115&gt;3), 'Raw Data'!F115, 0)</f>
        <v>0</v>
      </c>
      <c r="U120">
        <f>IF(AND('Raw Data'!L115-'Raw Data'!K115&lt;4, 'Raw Data'!L115&gt;'Raw Data'!K115), 'Raw Data'!H115, 0)</f>
        <v>0</v>
      </c>
      <c r="V120">
        <f>IF(AND('Raw Data'!K115-'Raw Data'!L115&lt;4, 'Raw Data'!K115&gt;'Raw Data'!L115), 'Raw Data'!G115, 0)</f>
        <v>0</v>
      </c>
      <c r="W120">
        <f>SUM('Hidden Analysis'!S121:T121)</f>
        <v>0</v>
      </c>
      <c r="X120">
        <f>SUM('Hidden Analysis'!U121:V121)</f>
        <v>0</v>
      </c>
    </row>
    <row r="121" spans="1:24" x14ac:dyDescent="0.3">
      <c r="A121" s="2">
        <f>'Raw Data'!M116</f>
        <v>0</v>
      </c>
      <c r="B121">
        <f>IF('Raw Data'!L116&gt;'Raw Data'!K116, 'Raw Data'!F116, 0)</f>
        <v>0</v>
      </c>
      <c r="C121">
        <f>IF('Raw Data'!K116&gt;'Raw Data'!L116, 'Raw Data'!C116, 0)</f>
        <v>0</v>
      </c>
      <c r="D121">
        <f t="shared" si="6"/>
        <v>0</v>
      </c>
      <c r="E121">
        <f>SUM('Hidden Analysis'!A122:B122)</f>
        <v>0</v>
      </c>
      <c r="F121">
        <f>SUM('Hidden Analysis'!C122:D122)</f>
        <v>0</v>
      </c>
      <c r="G121">
        <f>IF(AND('Raw Data'!F116&lt;'Raw Data'!C116, 'Raw Data'!L116&gt;'Raw Data'!K116), 'Raw Data'!F116, 0)</f>
        <v>0</v>
      </c>
      <c r="H121">
        <f>IF(AND('Raw Data'!F116&gt;'Raw Data'!C116, 'Raw Data'!L116&lt;'Raw Data'!K116), 'Raw Data'!C116, 0)</f>
        <v>0</v>
      </c>
      <c r="I121">
        <f t="shared" si="7"/>
        <v>0</v>
      </c>
      <c r="J121">
        <f>IF(AND('Raw Data'!F116&gt;'Raw Data'!C116, 'Raw Data'!L116&gt;'Raw Data'!K116), 'Raw Data'!F116, 0)</f>
        <v>0</v>
      </c>
      <c r="K121">
        <f>IF(AND('Raw Data'!F116&lt;'Raw Data'!C116, 'Raw Data'!L116&lt;'Raw Data'!K116), 'Raw Data'!C116, 0)</f>
        <v>0</v>
      </c>
      <c r="L121">
        <f>IF('Raw Data'!L116-'Raw Data'!K116&gt;3, 'Raw Data'!J116, 0)</f>
        <v>0</v>
      </c>
      <c r="M121">
        <f>IF('Raw Data'!K116-'Raw Data'!L116&gt;3, 'Raw Data'!I116, 0)</f>
        <v>0</v>
      </c>
      <c r="N121">
        <f>IF('Raw Data'!L116-'Raw Data'!K116&gt;3, 'Raw Data'!J116, IF('Raw Data'!K116-'Raw Data'!L116&gt;3, 'Raw Data'!I116, 0))</f>
        <v>0</v>
      </c>
      <c r="O121">
        <f>IF(ISBLANK('Raw Data'!L116), 0, IF(ABS('Raw Data'!L116-'Raw Data'!K116)&lt;4, 'Raw Data'!H116, IF(ABS('Raw Data'!K116-'Raw Data'!L116)&lt;4, 'Raw Data'!G116, 0)))</f>
        <v>0</v>
      </c>
      <c r="P121">
        <f>SUM('Hidden Analysis'!E122:H122)</f>
        <v>0</v>
      </c>
      <c r="Q121">
        <f>SUM('Hidden Analysis'!I122:L122)</f>
        <v>0</v>
      </c>
      <c r="R121">
        <f>SUM('Hidden Analysis'!M122:P122)</f>
        <v>0</v>
      </c>
      <c r="S121">
        <f>SUM('Hidden Analysis'!Q122:R122)</f>
        <v>0</v>
      </c>
      <c r="T121">
        <f>IF(AND('Raw Data'!F116&lt;1.5, 'Raw Data'!L116&gt;'Raw Data'!K116, 'Raw Data'!L116-'Raw Data'!K116&gt;3), 'Raw Data'!F116, 0)</f>
        <v>0</v>
      </c>
      <c r="U121">
        <f>IF(AND('Raw Data'!L116-'Raw Data'!K116&lt;4, 'Raw Data'!L116&gt;'Raw Data'!K116), 'Raw Data'!H116, 0)</f>
        <v>0</v>
      </c>
      <c r="V121">
        <f>IF(AND('Raw Data'!K116-'Raw Data'!L116&lt;4, 'Raw Data'!K116&gt;'Raw Data'!L116), 'Raw Data'!G116, 0)</f>
        <v>0</v>
      </c>
      <c r="W121">
        <f>SUM('Hidden Analysis'!S122:T122)</f>
        <v>0</v>
      </c>
      <c r="X121">
        <f>SUM('Hidden Analysis'!U122:V122)</f>
        <v>0</v>
      </c>
    </row>
    <row r="122" spans="1:24" x14ac:dyDescent="0.3">
      <c r="A122" s="2">
        <f>'Raw Data'!M117</f>
        <v>0</v>
      </c>
      <c r="B122">
        <f>IF('Raw Data'!L117&gt;'Raw Data'!K117, 'Raw Data'!F117, 0)</f>
        <v>0</v>
      </c>
      <c r="C122">
        <f>IF('Raw Data'!K117&gt;'Raw Data'!L117, 'Raw Data'!C117, 0)</f>
        <v>0</v>
      </c>
      <c r="D122">
        <f t="shared" si="6"/>
        <v>0</v>
      </c>
      <c r="E122">
        <f>SUM('Hidden Analysis'!A123:B123)</f>
        <v>0</v>
      </c>
      <c r="F122">
        <f>SUM('Hidden Analysis'!C123:D123)</f>
        <v>0</v>
      </c>
      <c r="G122">
        <f>IF(AND('Raw Data'!F117&lt;'Raw Data'!C117, 'Raw Data'!L117&gt;'Raw Data'!K117), 'Raw Data'!F117, 0)</f>
        <v>0</v>
      </c>
      <c r="H122">
        <f>IF(AND('Raw Data'!F117&gt;'Raw Data'!C117, 'Raw Data'!L117&lt;'Raw Data'!K117), 'Raw Data'!C117, 0)</f>
        <v>0</v>
      </c>
      <c r="I122">
        <f t="shared" si="7"/>
        <v>0</v>
      </c>
      <c r="J122">
        <f>IF(AND('Raw Data'!F117&gt;'Raw Data'!C117, 'Raw Data'!L117&gt;'Raw Data'!K117), 'Raw Data'!F117, 0)</f>
        <v>0</v>
      </c>
      <c r="K122">
        <f>IF(AND('Raw Data'!F117&lt;'Raw Data'!C117, 'Raw Data'!L117&lt;'Raw Data'!K117), 'Raw Data'!C117, 0)</f>
        <v>0</v>
      </c>
      <c r="L122">
        <f>IF('Raw Data'!L117-'Raw Data'!K117&gt;3, 'Raw Data'!J117, 0)</f>
        <v>0</v>
      </c>
      <c r="M122">
        <f>IF('Raw Data'!K117-'Raw Data'!L117&gt;3, 'Raw Data'!I117, 0)</f>
        <v>0</v>
      </c>
      <c r="N122">
        <f>IF('Raw Data'!L117-'Raw Data'!K117&gt;3, 'Raw Data'!J117, IF('Raw Data'!K117-'Raw Data'!L117&gt;3, 'Raw Data'!I117, 0))</f>
        <v>0</v>
      </c>
      <c r="O122">
        <f>IF(ISBLANK('Raw Data'!L117), 0, IF(ABS('Raw Data'!L117-'Raw Data'!K117)&lt;4, 'Raw Data'!H117, IF(ABS('Raw Data'!K117-'Raw Data'!L117)&lt;4, 'Raw Data'!G117, 0)))</f>
        <v>0</v>
      </c>
      <c r="P122">
        <f>SUM('Hidden Analysis'!E123:H123)</f>
        <v>0</v>
      </c>
      <c r="Q122">
        <f>SUM('Hidden Analysis'!I123:L123)</f>
        <v>0</v>
      </c>
      <c r="R122">
        <f>SUM('Hidden Analysis'!M123:P123)</f>
        <v>0</v>
      </c>
      <c r="S122">
        <f>SUM('Hidden Analysis'!Q123:R123)</f>
        <v>0</v>
      </c>
      <c r="T122">
        <f>IF(AND('Raw Data'!F117&lt;1.5, 'Raw Data'!L117&gt;'Raw Data'!K117, 'Raw Data'!L117-'Raw Data'!K117&gt;3), 'Raw Data'!F117, 0)</f>
        <v>0</v>
      </c>
      <c r="U122">
        <f>IF(AND('Raw Data'!L117-'Raw Data'!K117&lt;4, 'Raw Data'!L117&gt;'Raw Data'!K117), 'Raw Data'!H117, 0)</f>
        <v>0</v>
      </c>
      <c r="V122">
        <f>IF(AND('Raw Data'!K117-'Raw Data'!L117&lt;4, 'Raw Data'!K117&gt;'Raw Data'!L117), 'Raw Data'!G117, 0)</f>
        <v>0</v>
      </c>
      <c r="W122">
        <f>SUM('Hidden Analysis'!S123:T123)</f>
        <v>0</v>
      </c>
      <c r="X122">
        <f>SUM('Hidden Analysis'!U123:V123)</f>
        <v>0</v>
      </c>
    </row>
    <row r="123" spans="1:24" x14ac:dyDescent="0.3">
      <c r="A123" s="2">
        <f>'Raw Data'!M118</f>
        <v>0</v>
      </c>
      <c r="B123">
        <f>IF('Raw Data'!L118&gt;'Raw Data'!K118, 'Raw Data'!F118, 0)</f>
        <v>0</v>
      </c>
      <c r="C123">
        <f>IF('Raw Data'!K118&gt;'Raw Data'!L118, 'Raw Data'!C118, 0)</f>
        <v>0</v>
      </c>
      <c r="D123">
        <f t="shared" si="6"/>
        <v>0</v>
      </c>
      <c r="E123">
        <f>SUM('Hidden Analysis'!A124:B124)</f>
        <v>0</v>
      </c>
      <c r="F123">
        <f>SUM('Hidden Analysis'!C124:D124)</f>
        <v>0</v>
      </c>
      <c r="G123">
        <f>IF(AND('Raw Data'!F118&lt;'Raw Data'!C118, 'Raw Data'!L118&gt;'Raw Data'!K118), 'Raw Data'!F118, 0)</f>
        <v>0</v>
      </c>
      <c r="H123">
        <f>IF(AND('Raw Data'!F118&gt;'Raw Data'!C118, 'Raw Data'!L118&lt;'Raw Data'!K118), 'Raw Data'!C118, 0)</f>
        <v>0</v>
      </c>
      <c r="I123">
        <f t="shared" si="7"/>
        <v>0</v>
      </c>
      <c r="J123">
        <f>IF(AND('Raw Data'!F118&gt;'Raw Data'!C118, 'Raw Data'!L118&gt;'Raw Data'!K118), 'Raw Data'!F118, 0)</f>
        <v>0</v>
      </c>
      <c r="K123">
        <f>IF(AND('Raw Data'!F118&lt;'Raw Data'!C118, 'Raw Data'!L118&lt;'Raw Data'!K118), 'Raw Data'!C118, 0)</f>
        <v>0</v>
      </c>
      <c r="L123">
        <f>IF('Raw Data'!L118-'Raw Data'!K118&gt;3, 'Raw Data'!J118, 0)</f>
        <v>0</v>
      </c>
      <c r="M123">
        <f>IF('Raw Data'!K118-'Raw Data'!L118&gt;3, 'Raw Data'!I118, 0)</f>
        <v>0</v>
      </c>
      <c r="N123">
        <f>IF('Raw Data'!L118-'Raw Data'!K118&gt;3, 'Raw Data'!J118, IF('Raw Data'!K118-'Raw Data'!L118&gt;3, 'Raw Data'!I118, 0))</f>
        <v>0</v>
      </c>
      <c r="O123">
        <f>IF(ISBLANK('Raw Data'!L118), 0, IF(ABS('Raw Data'!L118-'Raw Data'!K118)&lt;4, 'Raw Data'!H118, IF(ABS('Raw Data'!K118-'Raw Data'!L118)&lt;4, 'Raw Data'!G118, 0)))</f>
        <v>0</v>
      </c>
      <c r="P123">
        <f>SUM('Hidden Analysis'!E124:H124)</f>
        <v>0</v>
      </c>
      <c r="Q123">
        <f>SUM('Hidden Analysis'!I124:L124)</f>
        <v>0</v>
      </c>
      <c r="R123">
        <f>SUM('Hidden Analysis'!M124:P124)</f>
        <v>0</v>
      </c>
      <c r="S123">
        <f>SUM('Hidden Analysis'!Q124:R124)</f>
        <v>0</v>
      </c>
      <c r="T123">
        <f>IF(AND('Raw Data'!F118&lt;1.5, 'Raw Data'!L118&gt;'Raw Data'!K118, 'Raw Data'!L118-'Raw Data'!K118&gt;3), 'Raw Data'!F118, 0)</f>
        <v>0</v>
      </c>
      <c r="U123">
        <f>IF(AND('Raw Data'!L118-'Raw Data'!K118&lt;4, 'Raw Data'!L118&gt;'Raw Data'!K118), 'Raw Data'!H118, 0)</f>
        <v>0</v>
      </c>
      <c r="V123">
        <f>IF(AND('Raw Data'!K118-'Raw Data'!L118&lt;4, 'Raw Data'!K118&gt;'Raw Data'!L118), 'Raw Data'!G118, 0)</f>
        <v>0</v>
      </c>
      <c r="W123">
        <f>SUM('Hidden Analysis'!S124:T124)</f>
        <v>0</v>
      </c>
      <c r="X123">
        <f>SUM('Hidden Analysis'!U124:V124)</f>
        <v>0</v>
      </c>
    </row>
    <row r="124" spans="1:24" x14ac:dyDescent="0.3">
      <c r="A124" s="2">
        <f>'Raw Data'!M119</f>
        <v>0</v>
      </c>
      <c r="B124">
        <f>IF('Raw Data'!L119&gt;'Raw Data'!K119, 'Raw Data'!F119, 0)</f>
        <v>0</v>
      </c>
      <c r="C124">
        <f>IF('Raw Data'!K119&gt;'Raw Data'!L119, 'Raw Data'!C119, 0)</f>
        <v>0</v>
      </c>
      <c r="D124">
        <f t="shared" si="6"/>
        <v>0</v>
      </c>
      <c r="E124">
        <f>SUM('Hidden Analysis'!A125:B125)</f>
        <v>0</v>
      </c>
      <c r="F124">
        <f>SUM('Hidden Analysis'!C125:D125)</f>
        <v>0</v>
      </c>
      <c r="G124">
        <f>IF(AND('Raw Data'!F119&lt;'Raw Data'!C119, 'Raw Data'!L119&gt;'Raw Data'!K119), 'Raw Data'!F119, 0)</f>
        <v>0</v>
      </c>
      <c r="H124">
        <f>IF(AND('Raw Data'!F119&gt;'Raw Data'!C119, 'Raw Data'!L119&lt;'Raw Data'!K119), 'Raw Data'!C119, 0)</f>
        <v>0</v>
      </c>
      <c r="I124">
        <f t="shared" si="7"/>
        <v>0</v>
      </c>
      <c r="J124">
        <f>IF(AND('Raw Data'!F119&gt;'Raw Data'!C119, 'Raw Data'!L119&gt;'Raw Data'!K119), 'Raw Data'!F119, 0)</f>
        <v>0</v>
      </c>
      <c r="K124">
        <f>IF(AND('Raw Data'!F119&lt;'Raw Data'!C119, 'Raw Data'!L119&lt;'Raw Data'!K119), 'Raw Data'!C119, 0)</f>
        <v>0</v>
      </c>
      <c r="L124">
        <f>IF('Raw Data'!L119-'Raw Data'!K119&gt;3, 'Raw Data'!J119, 0)</f>
        <v>0</v>
      </c>
      <c r="M124">
        <f>IF('Raw Data'!K119-'Raw Data'!L119&gt;3, 'Raw Data'!I119, 0)</f>
        <v>0</v>
      </c>
      <c r="N124">
        <f>IF('Raw Data'!L119-'Raw Data'!K119&gt;3, 'Raw Data'!J119, IF('Raw Data'!K119-'Raw Data'!L119&gt;3, 'Raw Data'!I119, 0))</f>
        <v>0</v>
      </c>
      <c r="O124">
        <f>IF(ISBLANK('Raw Data'!L119), 0, IF(ABS('Raw Data'!L119-'Raw Data'!K119)&lt;4, 'Raw Data'!H119, IF(ABS('Raw Data'!K119-'Raw Data'!L119)&lt;4, 'Raw Data'!G119, 0)))</f>
        <v>0</v>
      </c>
      <c r="P124">
        <f>SUM('Hidden Analysis'!E125:H125)</f>
        <v>0</v>
      </c>
      <c r="Q124">
        <f>SUM('Hidden Analysis'!I125:L125)</f>
        <v>0</v>
      </c>
      <c r="R124">
        <f>SUM('Hidden Analysis'!M125:P125)</f>
        <v>0</v>
      </c>
      <c r="S124">
        <f>SUM('Hidden Analysis'!Q125:R125)</f>
        <v>0</v>
      </c>
      <c r="T124">
        <f>IF(AND('Raw Data'!F119&lt;1.5, 'Raw Data'!L119&gt;'Raw Data'!K119, 'Raw Data'!L119-'Raw Data'!K119&gt;3), 'Raw Data'!F119, 0)</f>
        <v>0</v>
      </c>
      <c r="U124">
        <f>IF(AND('Raw Data'!L119-'Raw Data'!K119&lt;4, 'Raw Data'!L119&gt;'Raw Data'!K119), 'Raw Data'!H119, 0)</f>
        <v>0</v>
      </c>
      <c r="V124">
        <f>IF(AND('Raw Data'!K119-'Raw Data'!L119&lt;4, 'Raw Data'!K119&gt;'Raw Data'!L119), 'Raw Data'!G119, 0)</f>
        <v>0</v>
      </c>
      <c r="W124">
        <f>SUM('Hidden Analysis'!S125:T125)</f>
        <v>0</v>
      </c>
      <c r="X124">
        <f>SUM('Hidden Analysis'!U125:V125)</f>
        <v>0</v>
      </c>
    </row>
    <row r="125" spans="1:24" x14ac:dyDescent="0.3">
      <c r="A125" s="2">
        <f>'Raw Data'!M120</f>
        <v>0</v>
      </c>
      <c r="B125">
        <f>IF('Raw Data'!L120&gt;'Raw Data'!K120, 'Raw Data'!F120, 0)</f>
        <v>0</v>
      </c>
      <c r="C125">
        <f>IF('Raw Data'!K120&gt;'Raw Data'!L120, 'Raw Data'!C120, 0)</f>
        <v>0</v>
      </c>
      <c r="D125">
        <f t="shared" si="6"/>
        <v>0</v>
      </c>
      <c r="E125">
        <f>SUM('Hidden Analysis'!A126:B126)</f>
        <v>0</v>
      </c>
      <c r="F125">
        <f>SUM('Hidden Analysis'!C126:D126)</f>
        <v>0</v>
      </c>
      <c r="G125">
        <f>IF(AND('Raw Data'!F120&lt;'Raw Data'!C120, 'Raw Data'!L120&gt;'Raw Data'!K120), 'Raw Data'!F120, 0)</f>
        <v>0</v>
      </c>
      <c r="H125">
        <f>IF(AND('Raw Data'!F120&gt;'Raw Data'!C120, 'Raw Data'!L120&lt;'Raw Data'!K120), 'Raw Data'!C120, 0)</f>
        <v>0</v>
      </c>
      <c r="I125">
        <f t="shared" si="7"/>
        <v>0</v>
      </c>
      <c r="J125">
        <f>IF(AND('Raw Data'!F120&gt;'Raw Data'!C120, 'Raw Data'!L120&gt;'Raw Data'!K120), 'Raw Data'!F120, 0)</f>
        <v>0</v>
      </c>
      <c r="K125">
        <f>IF(AND('Raw Data'!F120&lt;'Raw Data'!C120, 'Raw Data'!L120&lt;'Raw Data'!K120), 'Raw Data'!C120, 0)</f>
        <v>0</v>
      </c>
      <c r="L125">
        <f>IF('Raw Data'!L120-'Raw Data'!K120&gt;3, 'Raw Data'!J120, 0)</f>
        <v>0</v>
      </c>
      <c r="M125">
        <f>IF('Raw Data'!K120-'Raw Data'!L120&gt;3, 'Raw Data'!I120, 0)</f>
        <v>0</v>
      </c>
      <c r="N125">
        <f>IF('Raw Data'!L120-'Raw Data'!K120&gt;3, 'Raw Data'!J120, IF('Raw Data'!K120-'Raw Data'!L120&gt;3, 'Raw Data'!I120, 0))</f>
        <v>0</v>
      </c>
      <c r="O125">
        <f>IF(ISBLANK('Raw Data'!L120), 0, IF(ABS('Raw Data'!L120-'Raw Data'!K120)&lt;4, 'Raw Data'!H120, IF(ABS('Raw Data'!K120-'Raw Data'!L120)&lt;4, 'Raw Data'!G120, 0)))</f>
        <v>0</v>
      </c>
      <c r="P125">
        <f>SUM('Hidden Analysis'!E126:H126)</f>
        <v>0</v>
      </c>
      <c r="Q125">
        <f>SUM('Hidden Analysis'!I126:L126)</f>
        <v>0</v>
      </c>
      <c r="R125">
        <f>SUM('Hidden Analysis'!M126:P126)</f>
        <v>0</v>
      </c>
      <c r="S125">
        <f>SUM('Hidden Analysis'!Q126:R126)</f>
        <v>0</v>
      </c>
      <c r="T125">
        <f>IF(AND('Raw Data'!F120&lt;1.5, 'Raw Data'!L120&gt;'Raw Data'!K120, 'Raw Data'!L120-'Raw Data'!K120&gt;3), 'Raw Data'!F120, 0)</f>
        <v>0</v>
      </c>
      <c r="U125">
        <f>IF(AND('Raw Data'!L120-'Raw Data'!K120&lt;4, 'Raw Data'!L120&gt;'Raw Data'!K120), 'Raw Data'!H120, 0)</f>
        <v>0</v>
      </c>
      <c r="V125">
        <f>IF(AND('Raw Data'!K120-'Raw Data'!L120&lt;4, 'Raw Data'!K120&gt;'Raw Data'!L120), 'Raw Data'!G120, 0)</f>
        <v>0</v>
      </c>
      <c r="W125">
        <f>SUM('Hidden Analysis'!S126:T126)</f>
        <v>0</v>
      </c>
      <c r="X125">
        <f>SUM('Hidden Analysis'!U126:V126)</f>
        <v>0</v>
      </c>
    </row>
    <row r="126" spans="1:24" x14ac:dyDescent="0.3">
      <c r="A126" s="2">
        <f>'Raw Data'!M121</f>
        <v>0</v>
      </c>
      <c r="B126">
        <f>IF('Raw Data'!L121&gt;'Raw Data'!K121, 'Raw Data'!F121, 0)</f>
        <v>0</v>
      </c>
      <c r="C126">
        <f>IF('Raw Data'!K121&gt;'Raw Data'!L121, 'Raw Data'!C121, 0)</f>
        <v>0</v>
      </c>
      <c r="D126">
        <f t="shared" si="6"/>
        <v>0</v>
      </c>
      <c r="E126">
        <f>SUM('Hidden Analysis'!A127:B127)</f>
        <v>0</v>
      </c>
      <c r="F126">
        <f>SUM('Hidden Analysis'!C127:D127)</f>
        <v>0</v>
      </c>
      <c r="G126">
        <f>IF(AND('Raw Data'!F121&lt;'Raw Data'!C121, 'Raw Data'!L121&gt;'Raw Data'!K121), 'Raw Data'!F121, 0)</f>
        <v>0</v>
      </c>
      <c r="H126">
        <f>IF(AND('Raw Data'!F121&gt;'Raw Data'!C121, 'Raw Data'!L121&lt;'Raw Data'!K121), 'Raw Data'!C121, 0)</f>
        <v>0</v>
      </c>
      <c r="I126">
        <f t="shared" si="7"/>
        <v>0</v>
      </c>
      <c r="J126">
        <f>IF(AND('Raw Data'!F121&gt;'Raw Data'!C121, 'Raw Data'!L121&gt;'Raw Data'!K121), 'Raw Data'!F121, 0)</f>
        <v>0</v>
      </c>
      <c r="K126">
        <f>IF(AND('Raw Data'!F121&lt;'Raw Data'!C121, 'Raw Data'!L121&lt;'Raw Data'!K121), 'Raw Data'!C121, 0)</f>
        <v>0</v>
      </c>
      <c r="L126">
        <f>IF('Raw Data'!L121-'Raw Data'!K121&gt;3, 'Raw Data'!J121, 0)</f>
        <v>0</v>
      </c>
      <c r="M126">
        <f>IF('Raw Data'!K121-'Raw Data'!L121&gt;3, 'Raw Data'!I121, 0)</f>
        <v>0</v>
      </c>
      <c r="N126">
        <f>IF('Raw Data'!L121-'Raw Data'!K121&gt;3, 'Raw Data'!J121, IF('Raw Data'!K121-'Raw Data'!L121&gt;3, 'Raw Data'!I121, 0))</f>
        <v>0</v>
      </c>
      <c r="O126">
        <f>IF(ISBLANK('Raw Data'!L121), 0, IF(ABS('Raw Data'!L121-'Raw Data'!K121)&lt;4, 'Raw Data'!H121, IF(ABS('Raw Data'!K121-'Raw Data'!L121)&lt;4, 'Raw Data'!G121, 0)))</f>
        <v>0</v>
      </c>
      <c r="P126">
        <f>SUM('Hidden Analysis'!E127:H127)</f>
        <v>0</v>
      </c>
      <c r="Q126">
        <f>SUM('Hidden Analysis'!I127:L127)</f>
        <v>0</v>
      </c>
      <c r="R126">
        <f>SUM('Hidden Analysis'!M127:P127)</f>
        <v>0</v>
      </c>
      <c r="S126">
        <f>SUM('Hidden Analysis'!Q127:R127)</f>
        <v>0</v>
      </c>
      <c r="T126">
        <f>IF(AND('Raw Data'!F121&lt;1.5, 'Raw Data'!L121&gt;'Raw Data'!K121, 'Raw Data'!L121-'Raw Data'!K121&gt;3), 'Raw Data'!F121, 0)</f>
        <v>0</v>
      </c>
      <c r="U126">
        <f>IF(AND('Raw Data'!L121-'Raw Data'!K121&lt;4, 'Raw Data'!L121&gt;'Raw Data'!K121), 'Raw Data'!H121, 0)</f>
        <v>0</v>
      </c>
      <c r="V126">
        <f>IF(AND('Raw Data'!K121-'Raw Data'!L121&lt;4, 'Raw Data'!K121&gt;'Raw Data'!L121), 'Raw Data'!G121, 0)</f>
        <v>0</v>
      </c>
      <c r="W126">
        <f>SUM('Hidden Analysis'!S127:T127)</f>
        <v>0</v>
      </c>
      <c r="X126">
        <f>SUM('Hidden Analysis'!U127:V127)</f>
        <v>0</v>
      </c>
    </row>
    <row r="127" spans="1:24" x14ac:dyDescent="0.3">
      <c r="A127" s="2">
        <f>'Raw Data'!M122</f>
        <v>0</v>
      </c>
      <c r="B127">
        <f>IF('Raw Data'!L122&gt;'Raw Data'!K122, 'Raw Data'!F122, 0)</f>
        <v>0</v>
      </c>
      <c r="C127">
        <f>IF('Raw Data'!K122&gt;'Raw Data'!L122, 'Raw Data'!C122, 0)</f>
        <v>0</v>
      </c>
      <c r="D127">
        <f t="shared" si="6"/>
        <v>0</v>
      </c>
      <c r="E127">
        <f>SUM('Hidden Analysis'!A128:B128)</f>
        <v>0</v>
      </c>
      <c r="F127">
        <f>SUM('Hidden Analysis'!C128:D128)</f>
        <v>0</v>
      </c>
      <c r="G127">
        <f>IF(AND('Raw Data'!F122&lt;'Raw Data'!C122, 'Raw Data'!L122&gt;'Raw Data'!K122), 'Raw Data'!F122, 0)</f>
        <v>0</v>
      </c>
      <c r="H127">
        <f>IF(AND('Raw Data'!F122&gt;'Raw Data'!C122, 'Raw Data'!L122&lt;'Raw Data'!K122), 'Raw Data'!C122, 0)</f>
        <v>0</v>
      </c>
      <c r="I127">
        <f t="shared" si="7"/>
        <v>0</v>
      </c>
      <c r="J127">
        <f>IF(AND('Raw Data'!F122&gt;'Raw Data'!C122, 'Raw Data'!L122&gt;'Raw Data'!K122), 'Raw Data'!F122, 0)</f>
        <v>0</v>
      </c>
      <c r="K127">
        <f>IF(AND('Raw Data'!F122&lt;'Raw Data'!C122, 'Raw Data'!L122&lt;'Raw Data'!K122), 'Raw Data'!C122, 0)</f>
        <v>0</v>
      </c>
      <c r="L127">
        <f>IF('Raw Data'!L122-'Raw Data'!K122&gt;3, 'Raw Data'!J122, 0)</f>
        <v>0</v>
      </c>
      <c r="M127">
        <f>IF('Raw Data'!K122-'Raw Data'!L122&gt;3, 'Raw Data'!I122, 0)</f>
        <v>0</v>
      </c>
      <c r="N127">
        <f>IF('Raw Data'!L122-'Raw Data'!K122&gt;3, 'Raw Data'!J122, IF('Raw Data'!K122-'Raw Data'!L122&gt;3, 'Raw Data'!I122, 0))</f>
        <v>0</v>
      </c>
      <c r="O127">
        <f>IF(ISBLANK('Raw Data'!L122), 0, IF(ABS('Raw Data'!L122-'Raw Data'!K122)&lt;4, 'Raw Data'!H122, IF(ABS('Raw Data'!K122-'Raw Data'!L122)&lt;4, 'Raw Data'!G122, 0)))</f>
        <v>0</v>
      </c>
      <c r="P127">
        <f>SUM('Hidden Analysis'!E128:H128)</f>
        <v>0</v>
      </c>
      <c r="Q127">
        <f>SUM('Hidden Analysis'!I128:L128)</f>
        <v>0</v>
      </c>
      <c r="R127">
        <f>SUM('Hidden Analysis'!M128:P128)</f>
        <v>0</v>
      </c>
      <c r="S127">
        <f>SUM('Hidden Analysis'!Q128:R128)</f>
        <v>0</v>
      </c>
      <c r="T127">
        <f>IF(AND('Raw Data'!F122&lt;1.5, 'Raw Data'!L122&gt;'Raw Data'!K122, 'Raw Data'!L122-'Raw Data'!K122&gt;3), 'Raw Data'!F122, 0)</f>
        <v>0</v>
      </c>
      <c r="U127">
        <f>IF(AND('Raw Data'!L122-'Raw Data'!K122&lt;4, 'Raw Data'!L122&gt;'Raw Data'!K122), 'Raw Data'!H122, 0)</f>
        <v>0</v>
      </c>
      <c r="V127">
        <f>IF(AND('Raw Data'!K122-'Raw Data'!L122&lt;4, 'Raw Data'!K122&gt;'Raw Data'!L122), 'Raw Data'!G122, 0)</f>
        <v>0</v>
      </c>
      <c r="W127">
        <f>SUM('Hidden Analysis'!S128:T128)</f>
        <v>0</v>
      </c>
      <c r="X127">
        <f>SUM('Hidden Analysis'!U128:V128)</f>
        <v>0</v>
      </c>
    </row>
    <row r="128" spans="1:24" x14ac:dyDescent="0.3">
      <c r="A128" s="2">
        <f>'Raw Data'!M123</f>
        <v>0</v>
      </c>
      <c r="B128">
        <f>IF('Raw Data'!L123&gt;'Raw Data'!K123, 'Raw Data'!F123, 0)</f>
        <v>0</v>
      </c>
      <c r="C128">
        <f>IF('Raw Data'!K123&gt;'Raw Data'!L123, 'Raw Data'!C123, 0)</f>
        <v>0</v>
      </c>
      <c r="D128">
        <f t="shared" si="6"/>
        <v>0</v>
      </c>
      <c r="E128">
        <f>SUM('Hidden Analysis'!A129:B129)</f>
        <v>0</v>
      </c>
      <c r="F128">
        <f>SUM('Hidden Analysis'!C129:D129)</f>
        <v>0</v>
      </c>
      <c r="G128">
        <f>IF(AND('Raw Data'!F123&lt;'Raw Data'!C123, 'Raw Data'!L123&gt;'Raw Data'!K123), 'Raw Data'!F123, 0)</f>
        <v>0</v>
      </c>
      <c r="H128">
        <f>IF(AND('Raw Data'!F123&gt;'Raw Data'!C123, 'Raw Data'!L123&lt;'Raw Data'!K123), 'Raw Data'!C123, 0)</f>
        <v>0</v>
      </c>
      <c r="I128">
        <f t="shared" si="7"/>
        <v>0</v>
      </c>
      <c r="J128">
        <f>IF(AND('Raw Data'!F123&gt;'Raw Data'!C123, 'Raw Data'!L123&gt;'Raw Data'!K123), 'Raw Data'!F123, 0)</f>
        <v>0</v>
      </c>
      <c r="K128">
        <f>IF(AND('Raw Data'!F123&lt;'Raw Data'!C123, 'Raw Data'!L123&lt;'Raw Data'!K123), 'Raw Data'!C123, 0)</f>
        <v>0</v>
      </c>
      <c r="L128">
        <f>IF('Raw Data'!L123-'Raw Data'!K123&gt;3, 'Raw Data'!J123, 0)</f>
        <v>0</v>
      </c>
      <c r="M128">
        <f>IF('Raw Data'!K123-'Raw Data'!L123&gt;3, 'Raw Data'!I123, 0)</f>
        <v>0</v>
      </c>
      <c r="N128">
        <f>IF('Raw Data'!L123-'Raw Data'!K123&gt;3, 'Raw Data'!J123, IF('Raw Data'!K123-'Raw Data'!L123&gt;3, 'Raw Data'!I123, 0))</f>
        <v>0</v>
      </c>
      <c r="O128">
        <f>IF(ISBLANK('Raw Data'!L123), 0, IF(ABS('Raw Data'!L123-'Raw Data'!K123)&lt;4, 'Raw Data'!H123, IF(ABS('Raw Data'!K123-'Raw Data'!L123)&lt;4, 'Raw Data'!G123, 0)))</f>
        <v>0</v>
      </c>
      <c r="P128">
        <f>SUM('Hidden Analysis'!E129:H129)</f>
        <v>0</v>
      </c>
      <c r="Q128">
        <f>SUM('Hidden Analysis'!I129:L129)</f>
        <v>0</v>
      </c>
      <c r="R128">
        <f>SUM('Hidden Analysis'!M129:P129)</f>
        <v>0</v>
      </c>
      <c r="S128">
        <f>SUM('Hidden Analysis'!Q129:R129)</f>
        <v>0</v>
      </c>
      <c r="T128">
        <f>IF(AND('Raw Data'!F123&lt;1.5, 'Raw Data'!L123&gt;'Raw Data'!K123, 'Raw Data'!L123-'Raw Data'!K123&gt;3), 'Raw Data'!F123, 0)</f>
        <v>0</v>
      </c>
      <c r="U128">
        <f>IF(AND('Raw Data'!L123-'Raw Data'!K123&lt;4, 'Raw Data'!L123&gt;'Raw Data'!K123), 'Raw Data'!H123, 0)</f>
        <v>0</v>
      </c>
      <c r="V128">
        <f>IF(AND('Raw Data'!K123-'Raw Data'!L123&lt;4, 'Raw Data'!K123&gt;'Raw Data'!L123), 'Raw Data'!G123, 0)</f>
        <v>0</v>
      </c>
      <c r="W128">
        <f>SUM('Hidden Analysis'!S129:T129)</f>
        <v>0</v>
      </c>
      <c r="X128">
        <f>SUM('Hidden Analysis'!U129:V129)</f>
        <v>0</v>
      </c>
    </row>
    <row r="129" spans="1:24" x14ac:dyDescent="0.3">
      <c r="A129" s="2">
        <f>'Raw Data'!M124</f>
        <v>0</v>
      </c>
      <c r="B129">
        <f>IF('Raw Data'!L124&gt;'Raw Data'!K124, 'Raw Data'!F124, 0)</f>
        <v>0</v>
      </c>
      <c r="C129">
        <f>IF('Raw Data'!K124&gt;'Raw Data'!L124, 'Raw Data'!C124, 0)</f>
        <v>0</v>
      </c>
      <c r="D129">
        <f t="shared" si="6"/>
        <v>0</v>
      </c>
      <c r="E129">
        <f>SUM('Hidden Analysis'!A130:B130)</f>
        <v>0</v>
      </c>
      <c r="F129">
        <f>SUM('Hidden Analysis'!C130:D130)</f>
        <v>0</v>
      </c>
      <c r="G129">
        <f>IF(AND('Raw Data'!F124&lt;'Raw Data'!C124, 'Raw Data'!L124&gt;'Raw Data'!K124), 'Raw Data'!F124, 0)</f>
        <v>0</v>
      </c>
      <c r="H129">
        <f>IF(AND('Raw Data'!F124&gt;'Raw Data'!C124, 'Raw Data'!L124&lt;'Raw Data'!K124), 'Raw Data'!C124, 0)</f>
        <v>0</v>
      </c>
      <c r="I129">
        <f t="shared" si="7"/>
        <v>0</v>
      </c>
      <c r="J129">
        <f>IF(AND('Raw Data'!F124&gt;'Raw Data'!C124, 'Raw Data'!L124&gt;'Raw Data'!K124), 'Raw Data'!F124, 0)</f>
        <v>0</v>
      </c>
      <c r="K129">
        <f>IF(AND('Raw Data'!F124&lt;'Raw Data'!C124, 'Raw Data'!L124&lt;'Raw Data'!K124), 'Raw Data'!C124, 0)</f>
        <v>0</v>
      </c>
      <c r="L129">
        <f>IF('Raw Data'!L124-'Raw Data'!K124&gt;3, 'Raw Data'!J124, 0)</f>
        <v>0</v>
      </c>
      <c r="M129">
        <f>IF('Raw Data'!K124-'Raw Data'!L124&gt;3, 'Raw Data'!I124, 0)</f>
        <v>0</v>
      </c>
      <c r="N129">
        <f>IF('Raw Data'!L124-'Raw Data'!K124&gt;3, 'Raw Data'!J124, IF('Raw Data'!K124-'Raw Data'!L124&gt;3, 'Raw Data'!I124, 0))</f>
        <v>0</v>
      </c>
      <c r="O129">
        <f>IF(ISBLANK('Raw Data'!L124), 0, IF(ABS('Raw Data'!L124-'Raw Data'!K124)&lt;4, 'Raw Data'!H124, IF(ABS('Raw Data'!K124-'Raw Data'!L124)&lt;4, 'Raw Data'!G124, 0)))</f>
        <v>0</v>
      </c>
      <c r="P129">
        <f>SUM('Hidden Analysis'!E130:H130)</f>
        <v>0</v>
      </c>
      <c r="Q129">
        <f>SUM('Hidden Analysis'!I130:L130)</f>
        <v>0</v>
      </c>
      <c r="R129">
        <f>SUM('Hidden Analysis'!M130:P130)</f>
        <v>0</v>
      </c>
      <c r="S129">
        <f>SUM('Hidden Analysis'!Q130:R130)</f>
        <v>0</v>
      </c>
      <c r="T129">
        <f>IF(AND('Raw Data'!F124&lt;1.5, 'Raw Data'!L124&gt;'Raw Data'!K124, 'Raw Data'!L124-'Raw Data'!K124&gt;3), 'Raw Data'!F124, 0)</f>
        <v>0</v>
      </c>
      <c r="U129">
        <f>IF(AND('Raw Data'!L124-'Raw Data'!K124&lt;4, 'Raw Data'!L124&gt;'Raw Data'!K124), 'Raw Data'!H124, 0)</f>
        <v>0</v>
      </c>
      <c r="V129">
        <f>IF(AND('Raw Data'!K124-'Raw Data'!L124&lt;4, 'Raw Data'!K124&gt;'Raw Data'!L124), 'Raw Data'!G124, 0)</f>
        <v>0</v>
      </c>
      <c r="W129">
        <f>SUM('Hidden Analysis'!S130:T130)</f>
        <v>0</v>
      </c>
      <c r="X129">
        <f>SUM('Hidden Analysis'!U130:V130)</f>
        <v>0</v>
      </c>
    </row>
    <row r="130" spans="1:24" x14ac:dyDescent="0.3">
      <c r="A130" s="2">
        <f>'Raw Data'!M125</f>
        <v>0</v>
      </c>
      <c r="B130">
        <f>IF('Raw Data'!L125&gt;'Raw Data'!K125, 'Raw Data'!F125, 0)</f>
        <v>0</v>
      </c>
      <c r="C130">
        <f>IF('Raw Data'!K125&gt;'Raw Data'!L125, 'Raw Data'!C125, 0)</f>
        <v>0</v>
      </c>
      <c r="D130">
        <f t="shared" si="6"/>
        <v>0</v>
      </c>
      <c r="E130">
        <f>SUM('Hidden Analysis'!A131:B131)</f>
        <v>0</v>
      </c>
      <c r="F130">
        <f>SUM('Hidden Analysis'!C131:D131)</f>
        <v>0</v>
      </c>
      <c r="G130">
        <f>IF(AND('Raw Data'!F125&lt;'Raw Data'!C125, 'Raw Data'!L125&gt;'Raw Data'!K125), 'Raw Data'!F125, 0)</f>
        <v>0</v>
      </c>
      <c r="H130">
        <f>IF(AND('Raw Data'!F125&gt;'Raw Data'!C125, 'Raw Data'!L125&lt;'Raw Data'!K125), 'Raw Data'!C125, 0)</f>
        <v>0</v>
      </c>
      <c r="I130">
        <f t="shared" si="7"/>
        <v>0</v>
      </c>
      <c r="J130">
        <f>IF(AND('Raw Data'!F125&gt;'Raw Data'!C125, 'Raw Data'!L125&gt;'Raw Data'!K125), 'Raw Data'!F125, 0)</f>
        <v>0</v>
      </c>
      <c r="K130">
        <f>IF(AND('Raw Data'!F125&lt;'Raw Data'!C125, 'Raw Data'!L125&lt;'Raw Data'!K125), 'Raw Data'!C125, 0)</f>
        <v>0</v>
      </c>
      <c r="L130">
        <f>IF('Raw Data'!L125-'Raw Data'!K125&gt;3, 'Raw Data'!J125, 0)</f>
        <v>0</v>
      </c>
      <c r="M130">
        <f>IF('Raw Data'!K125-'Raw Data'!L125&gt;3, 'Raw Data'!I125, 0)</f>
        <v>0</v>
      </c>
      <c r="N130">
        <f>IF('Raw Data'!L125-'Raw Data'!K125&gt;3, 'Raw Data'!J125, IF('Raw Data'!K125-'Raw Data'!L125&gt;3, 'Raw Data'!I125, 0))</f>
        <v>0</v>
      </c>
      <c r="O130">
        <f>IF(ISBLANK('Raw Data'!L125), 0, IF(ABS('Raw Data'!L125-'Raw Data'!K125)&lt;4, 'Raw Data'!H125, IF(ABS('Raw Data'!K125-'Raw Data'!L125)&lt;4, 'Raw Data'!G125, 0)))</f>
        <v>0</v>
      </c>
      <c r="P130">
        <f>SUM('Hidden Analysis'!E131:H131)</f>
        <v>0</v>
      </c>
      <c r="Q130">
        <f>SUM('Hidden Analysis'!I131:L131)</f>
        <v>0</v>
      </c>
      <c r="R130">
        <f>SUM('Hidden Analysis'!M131:P131)</f>
        <v>0</v>
      </c>
      <c r="S130">
        <f>SUM('Hidden Analysis'!Q131:R131)</f>
        <v>0</v>
      </c>
      <c r="T130">
        <f>IF(AND('Raw Data'!F125&lt;1.5, 'Raw Data'!L125&gt;'Raw Data'!K125, 'Raw Data'!L125-'Raw Data'!K125&gt;3), 'Raw Data'!F125, 0)</f>
        <v>0</v>
      </c>
      <c r="U130">
        <f>IF(AND('Raw Data'!L125-'Raw Data'!K125&lt;4, 'Raw Data'!L125&gt;'Raw Data'!K125), 'Raw Data'!H125, 0)</f>
        <v>0</v>
      </c>
      <c r="V130">
        <f>IF(AND('Raw Data'!K125-'Raw Data'!L125&lt;4, 'Raw Data'!K125&gt;'Raw Data'!L125), 'Raw Data'!G125, 0)</f>
        <v>0</v>
      </c>
      <c r="W130">
        <f>SUM('Hidden Analysis'!S131:T131)</f>
        <v>0</v>
      </c>
      <c r="X130">
        <f>SUM('Hidden Analysis'!U131:V131)</f>
        <v>0</v>
      </c>
    </row>
    <row r="131" spans="1:24" x14ac:dyDescent="0.3">
      <c r="A131" s="2">
        <f>'Raw Data'!M126</f>
        <v>0</v>
      </c>
      <c r="B131">
        <f>IF('Raw Data'!L126&gt;'Raw Data'!K126, 'Raw Data'!F126, 0)</f>
        <v>0</v>
      </c>
      <c r="C131">
        <f>IF('Raw Data'!K126&gt;'Raw Data'!L126, 'Raw Data'!C126, 0)</f>
        <v>0</v>
      </c>
      <c r="D131">
        <f t="shared" si="6"/>
        <v>0</v>
      </c>
      <c r="E131">
        <f>SUM('Hidden Analysis'!A132:B132)</f>
        <v>0</v>
      </c>
      <c r="F131">
        <f>SUM('Hidden Analysis'!C132:D132)</f>
        <v>0</v>
      </c>
      <c r="G131">
        <f>IF(AND('Raw Data'!F126&lt;'Raw Data'!C126, 'Raw Data'!L126&gt;'Raw Data'!K126), 'Raw Data'!F126, 0)</f>
        <v>0</v>
      </c>
      <c r="H131">
        <f>IF(AND('Raw Data'!F126&gt;'Raw Data'!C126, 'Raw Data'!L126&lt;'Raw Data'!K126), 'Raw Data'!C126, 0)</f>
        <v>0</v>
      </c>
      <c r="I131">
        <f t="shared" si="7"/>
        <v>0</v>
      </c>
      <c r="J131">
        <f>IF(AND('Raw Data'!F126&gt;'Raw Data'!C126, 'Raw Data'!L126&gt;'Raw Data'!K126), 'Raw Data'!F126, 0)</f>
        <v>0</v>
      </c>
      <c r="K131">
        <f>IF(AND('Raw Data'!F126&lt;'Raw Data'!C126, 'Raw Data'!L126&lt;'Raw Data'!K126), 'Raw Data'!C126, 0)</f>
        <v>0</v>
      </c>
      <c r="L131">
        <f>IF('Raw Data'!L126-'Raw Data'!K126&gt;3, 'Raw Data'!J126, 0)</f>
        <v>0</v>
      </c>
      <c r="M131">
        <f>IF('Raw Data'!K126-'Raw Data'!L126&gt;3, 'Raw Data'!I126, 0)</f>
        <v>0</v>
      </c>
      <c r="N131">
        <f>IF('Raw Data'!L126-'Raw Data'!K126&gt;3, 'Raw Data'!J126, IF('Raw Data'!K126-'Raw Data'!L126&gt;3, 'Raw Data'!I126, 0))</f>
        <v>0</v>
      </c>
      <c r="O131">
        <f>IF(ISBLANK('Raw Data'!L126), 0, IF(ABS('Raw Data'!L126-'Raw Data'!K126)&lt;4, 'Raw Data'!H126, IF(ABS('Raw Data'!K126-'Raw Data'!L126)&lt;4, 'Raw Data'!G126, 0)))</f>
        <v>0</v>
      </c>
      <c r="P131">
        <f>SUM('Hidden Analysis'!E132:H132)</f>
        <v>0</v>
      </c>
      <c r="Q131">
        <f>SUM('Hidden Analysis'!I132:L132)</f>
        <v>0</v>
      </c>
      <c r="R131">
        <f>SUM('Hidden Analysis'!M132:P132)</f>
        <v>0</v>
      </c>
      <c r="S131">
        <f>SUM('Hidden Analysis'!Q132:R132)</f>
        <v>0</v>
      </c>
      <c r="T131">
        <f>IF(AND('Raw Data'!F126&lt;1.5, 'Raw Data'!L126&gt;'Raw Data'!K126, 'Raw Data'!L126-'Raw Data'!K126&gt;3), 'Raw Data'!F126, 0)</f>
        <v>0</v>
      </c>
      <c r="U131">
        <f>IF(AND('Raw Data'!L126-'Raw Data'!K126&lt;4, 'Raw Data'!L126&gt;'Raw Data'!K126), 'Raw Data'!H126, 0)</f>
        <v>0</v>
      </c>
      <c r="V131">
        <f>IF(AND('Raw Data'!K126-'Raw Data'!L126&lt;4, 'Raw Data'!K126&gt;'Raw Data'!L126), 'Raw Data'!G126, 0)</f>
        <v>0</v>
      </c>
      <c r="W131">
        <f>SUM('Hidden Analysis'!S132:T132)</f>
        <v>0</v>
      </c>
      <c r="X131">
        <f>SUM('Hidden Analysis'!U132:V132)</f>
        <v>0</v>
      </c>
    </row>
    <row r="132" spans="1:24" x14ac:dyDescent="0.3">
      <c r="A132" s="2">
        <f>'Raw Data'!M127</f>
        <v>0</v>
      </c>
      <c r="B132">
        <f>IF('Raw Data'!L127&gt;'Raw Data'!K127, 'Raw Data'!F127, 0)</f>
        <v>0</v>
      </c>
      <c r="C132">
        <f>IF('Raw Data'!K127&gt;'Raw Data'!L127, 'Raw Data'!C127, 0)</f>
        <v>0</v>
      </c>
      <c r="D132">
        <f t="shared" si="6"/>
        <v>0</v>
      </c>
      <c r="E132">
        <f>SUM('Hidden Analysis'!A133:B133)</f>
        <v>0</v>
      </c>
      <c r="F132">
        <f>SUM('Hidden Analysis'!C133:D133)</f>
        <v>0</v>
      </c>
      <c r="G132">
        <f>IF(AND('Raw Data'!F127&lt;'Raw Data'!C127, 'Raw Data'!L127&gt;'Raw Data'!K127), 'Raw Data'!F127, 0)</f>
        <v>0</v>
      </c>
      <c r="H132">
        <f>IF(AND('Raw Data'!F127&gt;'Raw Data'!C127, 'Raw Data'!L127&lt;'Raw Data'!K127), 'Raw Data'!C127, 0)</f>
        <v>0</v>
      </c>
      <c r="I132">
        <f t="shared" si="7"/>
        <v>0</v>
      </c>
      <c r="J132">
        <f>IF(AND('Raw Data'!F127&gt;'Raw Data'!C127, 'Raw Data'!L127&gt;'Raw Data'!K127), 'Raw Data'!F127, 0)</f>
        <v>0</v>
      </c>
      <c r="K132">
        <f>IF(AND('Raw Data'!F127&lt;'Raw Data'!C127, 'Raw Data'!L127&lt;'Raw Data'!K127), 'Raw Data'!C127, 0)</f>
        <v>0</v>
      </c>
      <c r="L132">
        <f>IF('Raw Data'!L127-'Raw Data'!K127&gt;3, 'Raw Data'!J127, 0)</f>
        <v>0</v>
      </c>
      <c r="M132">
        <f>IF('Raw Data'!K127-'Raw Data'!L127&gt;3, 'Raw Data'!I127, 0)</f>
        <v>0</v>
      </c>
      <c r="N132">
        <f>IF('Raw Data'!L127-'Raw Data'!K127&gt;3, 'Raw Data'!J127, IF('Raw Data'!K127-'Raw Data'!L127&gt;3, 'Raw Data'!I127, 0))</f>
        <v>0</v>
      </c>
      <c r="O132">
        <f>IF(ISBLANK('Raw Data'!L127), 0, IF(ABS('Raw Data'!L127-'Raw Data'!K127)&lt;4, 'Raw Data'!H127, IF(ABS('Raw Data'!K127-'Raw Data'!L127)&lt;4, 'Raw Data'!G127, 0)))</f>
        <v>0</v>
      </c>
      <c r="P132">
        <f>SUM('Hidden Analysis'!E133:H133)</f>
        <v>0</v>
      </c>
      <c r="Q132">
        <f>SUM('Hidden Analysis'!I133:L133)</f>
        <v>0</v>
      </c>
      <c r="R132">
        <f>SUM('Hidden Analysis'!M133:P133)</f>
        <v>0</v>
      </c>
      <c r="S132">
        <f>SUM('Hidden Analysis'!Q133:R133)</f>
        <v>0</v>
      </c>
      <c r="T132">
        <f>IF(AND('Raw Data'!F127&lt;1.5, 'Raw Data'!L127&gt;'Raw Data'!K127, 'Raw Data'!L127-'Raw Data'!K127&gt;3), 'Raw Data'!F127, 0)</f>
        <v>0</v>
      </c>
      <c r="U132">
        <f>IF(AND('Raw Data'!L127-'Raw Data'!K127&lt;4, 'Raw Data'!L127&gt;'Raw Data'!K127), 'Raw Data'!H127, 0)</f>
        <v>0</v>
      </c>
      <c r="V132">
        <f>IF(AND('Raw Data'!K127-'Raw Data'!L127&lt;4, 'Raw Data'!K127&gt;'Raw Data'!L127), 'Raw Data'!G127, 0)</f>
        <v>0</v>
      </c>
      <c r="W132">
        <f>SUM('Hidden Analysis'!S133:T133)</f>
        <v>0</v>
      </c>
      <c r="X132">
        <f>SUM('Hidden Analysis'!U133:V133)</f>
        <v>0</v>
      </c>
    </row>
    <row r="133" spans="1:24" x14ac:dyDescent="0.3">
      <c r="A133" s="2">
        <f>'Raw Data'!M128</f>
        <v>0</v>
      </c>
      <c r="B133">
        <f>IF('Raw Data'!L128&gt;'Raw Data'!K128, 'Raw Data'!F128, 0)</f>
        <v>0</v>
      </c>
      <c r="C133">
        <f>IF('Raw Data'!K128&gt;'Raw Data'!L128, 'Raw Data'!C128, 0)</f>
        <v>0</v>
      </c>
      <c r="D133">
        <f t="shared" si="6"/>
        <v>0</v>
      </c>
      <c r="E133">
        <f>SUM('Hidden Analysis'!A134:B134)</f>
        <v>0</v>
      </c>
      <c r="F133">
        <f>SUM('Hidden Analysis'!C134:D134)</f>
        <v>0</v>
      </c>
      <c r="G133">
        <f>IF(AND('Raw Data'!F128&lt;'Raw Data'!C128, 'Raw Data'!L128&gt;'Raw Data'!K128), 'Raw Data'!F128, 0)</f>
        <v>0</v>
      </c>
      <c r="H133">
        <f>IF(AND('Raw Data'!F128&gt;'Raw Data'!C128, 'Raw Data'!L128&lt;'Raw Data'!K128), 'Raw Data'!C128, 0)</f>
        <v>0</v>
      </c>
      <c r="I133">
        <f t="shared" si="7"/>
        <v>0</v>
      </c>
      <c r="J133">
        <f>IF(AND('Raw Data'!F128&gt;'Raw Data'!C128, 'Raw Data'!L128&gt;'Raw Data'!K128), 'Raw Data'!F128, 0)</f>
        <v>0</v>
      </c>
      <c r="K133">
        <f>IF(AND('Raw Data'!F128&lt;'Raw Data'!C128, 'Raw Data'!L128&lt;'Raw Data'!K128), 'Raw Data'!C128, 0)</f>
        <v>0</v>
      </c>
      <c r="L133">
        <f>IF('Raw Data'!L128-'Raw Data'!K128&gt;3, 'Raw Data'!J128, 0)</f>
        <v>0</v>
      </c>
      <c r="M133">
        <f>IF('Raw Data'!K128-'Raw Data'!L128&gt;3, 'Raw Data'!I128, 0)</f>
        <v>0</v>
      </c>
      <c r="N133">
        <f>IF('Raw Data'!L128-'Raw Data'!K128&gt;3, 'Raw Data'!J128, IF('Raw Data'!K128-'Raw Data'!L128&gt;3, 'Raw Data'!I128, 0))</f>
        <v>0</v>
      </c>
      <c r="O133">
        <f>IF(ISBLANK('Raw Data'!L128), 0, IF(ABS('Raw Data'!L128-'Raw Data'!K128)&lt;4, 'Raw Data'!H128, IF(ABS('Raw Data'!K128-'Raw Data'!L128)&lt;4, 'Raw Data'!G128, 0)))</f>
        <v>0</v>
      </c>
      <c r="P133">
        <f>SUM('Hidden Analysis'!E134:H134)</f>
        <v>0</v>
      </c>
      <c r="Q133">
        <f>SUM('Hidden Analysis'!I134:L134)</f>
        <v>0</v>
      </c>
      <c r="R133">
        <f>SUM('Hidden Analysis'!M134:P134)</f>
        <v>0</v>
      </c>
      <c r="S133">
        <f>SUM('Hidden Analysis'!Q134:R134)</f>
        <v>0</v>
      </c>
      <c r="T133">
        <f>IF(AND('Raw Data'!F128&lt;1.5, 'Raw Data'!L128&gt;'Raw Data'!K128, 'Raw Data'!L128-'Raw Data'!K128&gt;3), 'Raw Data'!F128, 0)</f>
        <v>0</v>
      </c>
      <c r="U133">
        <f>IF(AND('Raw Data'!L128-'Raw Data'!K128&lt;4, 'Raw Data'!L128&gt;'Raw Data'!K128), 'Raw Data'!H128, 0)</f>
        <v>0</v>
      </c>
      <c r="V133">
        <f>IF(AND('Raw Data'!K128-'Raw Data'!L128&lt;4, 'Raw Data'!K128&gt;'Raw Data'!L128), 'Raw Data'!G128, 0)</f>
        <v>0</v>
      </c>
      <c r="W133">
        <f>SUM('Hidden Analysis'!S134:T134)</f>
        <v>0</v>
      </c>
      <c r="X133">
        <f>SUM('Hidden Analysis'!U134:V134)</f>
        <v>0</v>
      </c>
    </row>
    <row r="134" spans="1:24" x14ac:dyDescent="0.3">
      <c r="A134" s="2">
        <f>'Raw Data'!M129</f>
        <v>0</v>
      </c>
      <c r="B134">
        <f>IF('Raw Data'!L129&gt;'Raw Data'!K129, 'Raw Data'!F129, 0)</f>
        <v>0</v>
      </c>
      <c r="C134">
        <f>IF('Raw Data'!K129&gt;'Raw Data'!L129, 'Raw Data'!C129, 0)</f>
        <v>0</v>
      </c>
      <c r="D134">
        <f t="shared" si="6"/>
        <v>0</v>
      </c>
      <c r="E134">
        <f>SUM('Hidden Analysis'!A135:B135)</f>
        <v>0</v>
      </c>
      <c r="F134">
        <f>SUM('Hidden Analysis'!C135:D135)</f>
        <v>0</v>
      </c>
      <c r="G134">
        <f>IF(AND('Raw Data'!F129&lt;'Raw Data'!C129, 'Raw Data'!L129&gt;'Raw Data'!K129), 'Raw Data'!F129, 0)</f>
        <v>0</v>
      </c>
      <c r="H134">
        <f>IF(AND('Raw Data'!F129&gt;'Raw Data'!C129, 'Raw Data'!L129&lt;'Raw Data'!K129), 'Raw Data'!C129, 0)</f>
        <v>0</v>
      </c>
      <c r="I134">
        <f t="shared" si="7"/>
        <v>0</v>
      </c>
      <c r="J134">
        <f>IF(AND('Raw Data'!F129&gt;'Raw Data'!C129, 'Raw Data'!L129&gt;'Raw Data'!K129), 'Raw Data'!F129, 0)</f>
        <v>0</v>
      </c>
      <c r="K134">
        <f>IF(AND('Raw Data'!F129&lt;'Raw Data'!C129, 'Raw Data'!L129&lt;'Raw Data'!K129), 'Raw Data'!C129, 0)</f>
        <v>0</v>
      </c>
      <c r="L134">
        <f>IF('Raw Data'!L129-'Raw Data'!K129&gt;3, 'Raw Data'!J129, 0)</f>
        <v>0</v>
      </c>
      <c r="M134">
        <f>IF('Raw Data'!K129-'Raw Data'!L129&gt;3, 'Raw Data'!I129, 0)</f>
        <v>0</v>
      </c>
      <c r="N134">
        <f>IF('Raw Data'!L129-'Raw Data'!K129&gt;3, 'Raw Data'!J129, IF('Raw Data'!K129-'Raw Data'!L129&gt;3, 'Raw Data'!I129, 0))</f>
        <v>0</v>
      </c>
      <c r="O134">
        <f>IF(ISBLANK('Raw Data'!L129), 0, IF(ABS('Raw Data'!L129-'Raw Data'!K129)&lt;4, 'Raw Data'!H129, IF(ABS('Raw Data'!K129-'Raw Data'!L129)&lt;4, 'Raw Data'!G129, 0)))</f>
        <v>0</v>
      </c>
      <c r="P134">
        <f>SUM('Hidden Analysis'!E135:H135)</f>
        <v>0</v>
      </c>
      <c r="Q134">
        <f>SUM('Hidden Analysis'!I135:L135)</f>
        <v>0</v>
      </c>
      <c r="R134">
        <f>SUM('Hidden Analysis'!M135:P135)</f>
        <v>0</v>
      </c>
      <c r="S134">
        <f>SUM('Hidden Analysis'!Q135:R135)</f>
        <v>0</v>
      </c>
      <c r="T134">
        <f>IF(AND('Raw Data'!F129&lt;1.5, 'Raw Data'!L129&gt;'Raw Data'!K129, 'Raw Data'!L129-'Raw Data'!K129&gt;3), 'Raw Data'!F129, 0)</f>
        <v>0</v>
      </c>
      <c r="U134">
        <f>IF(AND('Raw Data'!L129-'Raw Data'!K129&lt;4, 'Raw Data'!L129&gt;'Raw Data'!K129), 'Raw Data'!H129, 0)</f>
        <v>0</v>
      </c>
      <c r="V134">
        <f>IF(AND('Raw Data'!K129-'Raw Data'!L129&lt;4, 'Raw Data'!K129&gt;'Raw Data'!L129), 'Raw Data'!G129, 0)</f>
        <v>0</v>
      </c>
      <c r="W134">
        <f>SUM('Hidden Analysis'!S135:T135)</f>
        <v>0</v>
      </c>
      <c r="X134">
        <f>SUM('Hidden Analysis'!U135:V135)</f>
        <v>0</v>
      </c>
    </row>
    <row r="135" spans="1:24" x14ac:dyDescent="0.3">
      <c r="A135" s="2">
        <f>'Raw Data'!M130</f>
        <v>0</v>
      </c>
      <c r="B135">
        <f>IF('Raw Data'!L130&gt;'Raw Data'!K130, 'Raw Data'!F130, 0)</f>
        <v>0</v>
      </c>
      <c r="C135">
        <f>IF('Raw Data'!K130&gt;'Raw Data'!L130, 'Raw Data'!C130, 0)</f>
        <v>0</v>
      </c>
      <c r="D135">
        <f t="shared" ref="D135:D198" si="8">SUM(G135:H135)</f>
        <v>0</v>
      </c>
      <c r="E135">
        <f>SUM('Hidden Analysis'!A136:B136)</f>
        <v>0</v>
      </c>
      <c r="F135">
        <f>SUM('Hidden Analysis'!C136:D136)</f>
        <v>0</v>
      </c>
      <c r="G135">
        <f>IF(AND('Raw Data'!F130&lt;'Raw Data'!C130, 'Raw Data'!L130&gt;'Raw Data'!K130), 'Raw Data'!F130, 0)</f>
        <v>0</v>
      </c>
      <c r="H135">
        <f>IF(AND('Raw Data'!F130&gt;'Raw Data'!C130, 'Raw Data'!L130&lt;'Raw Data'!K130), 'Raw Data'!C130, 0)</f>
        <v>0</v>
      </c>
      <c r="I135">
        <f t="shared" ref="I135:I198" si="9">SUM(J135:K135)</f>
        <v>0</v>
      </c>
      <c r="J135">
        <f>IF(AND('Raw Data'!F130&gt;'Raw Data'!C130, 'Raw Data'!L130&gt;'Raw Data'!K130), 'Raw Data'!F130, 0)</f>
        <v>0</v>
      </c>
      <c r="K135">
        <f>IF(AND('Raw Data'!F130&lt;'Raw Data'!C130, 'Raw Data'!L130&lt;'Raw Data'!K130), 'Raw Data'!C130, 0)</f>
        <v>0</v>
      </c>
      <c r="L135">
        <f>IF('Raw Data'!L130-'Raw Data'!K130&gt;3, 'Raw Data'!J130, 0)</f>
        <v>0</v>
      </c>
      <c r="M135">
        <f>IF('Raw Data'!K130-'Raw Data'!L130&gt;3, 'Raw Data'!I130, 0)</f>
        <v>0</v>
      </c>
      <c r="N135">
        <f>IF('Raw Data'!L130-'Raw Data'!K130&gt;3, 'Raw Data'!J130, IF('Raw Data'!K130-'Raw Data'!L130&gt;3, 'Raw Data'!I130, 0))</f>
        <v>0</v>
      </c>
      <c r="O135">
        <f>IF(ISBLANK('Raw Data'!L130), 0, IF(ABS('Raw Data'!L130-'Raw Data'!K130)&lt;4, 'Raw Data'!H130, IF(ABS('Raw Data'!K130-'Raw Data'!L130)&lt;4, 'Raw Data'!G130, 0)))</f>
        <v>0</v>
      </c>
      <c r="P135">
        <f>SUM('Hidden Analysis'!E136:H136)</f>
        <v>0</v>
      </c>
      <c r="Q135">
        <f>SUM('Hidden Analysis'!I136:L136)</f>
        <v>0</v>
      </c>
      <c r="R135">
        <f>SUM('Hidden Analysis'!M136:P136)</f>
        <v>0</v>
      </c>
      <c r="S135">
        <f>SUM('Hidden Analysis'!Q136:R136)</f>
        <v>0</v>
      </c>
      <c r="T135">
        <f>IF(AND('Raw Data'!F130&lt;1.5, 'Raw Data'!L130&gt;'Raw Data'!K130, 'Raw Data'!L130-'Raw Data'!K130&gt;3), 'Raw Data'!F130, 0)</f>
        <v>0</v>
      </c>
      <c r="U135">
        <f>IF(AND('Raw Data'!L130-'Raw Data'!K130&lt;4, 'Raw Data'!L130&gt;'Raw Data'!K130), 'Raw Data'!H130, 0)</f>
        <v>0</v>
      </c>
      <c r="V135">
        <f>IF(AND('Raw Data'!K130-'Raw Data'!L130&lt;4, 'Raw Data'!K130&gt;'Raw Data'!L130), 'Raw Data'!G130, 0)</f>
        <v>0</v>
      </c>
      <c r="W135">
        <f>SUM('Hidden Analysis'!S136:T136)</f>
        <v>0</v>
      </c>
      <c r="X135">
        <f>SUM('Hidden Analysis'!U136:V136)</f>
        <v>0</v>
      </c>
    </row>
    <row r="136" spans="1:24" x14ac:dyDescent="0.3">
      <c r="A136" s="2">
        <f>'Raw Data'!M131</f>
        <v>0</v>
      </c>
      <c r="B136">
        <f>IF('Raw Data'!L131&gt;'Raw Data'!K131, 'Raw Data'!F131, 0)</f>
        <v>0</v>
      </c>
      <c r="C136">
        <f>IF('Raw Data'!K131&gt;'Raw Data'!L131, 'Raw Data'!C131, 0)</f>
        <v>0</v>
      </c>
      <c r="D136">
        <f t="shared" si="8"/>
        <v>0</v>
      </c>
      <c r="E136">
        <f>SUM('Hidden Analysis'!A137:B137)</f>
        <v>0</v>
      </c>
      <c r="F136">
        <f>SUM('Hidden Analysis'!C137:D137)</f>
        <v>0</v>
      </c>
      <c r="G136">
        <f>IF(AND('Raw Data'!F131&lt;'Raw Data'!C131, 'Raw Data'!L131&gt;'Raw Data'!K131), 'Raw Data'!F131, 0)</f>
        <v>0</v>
      </c>
      <c r="H136">
        <f>IF(AND('Raw Data'!F131&gt;'Raw Data'!C131, 'Raw Data'!L131&lt;'Raw Data'!K131), 'Raw Data'!C131, 0)</f>
        <v>0</v>
      </c>
      <c r="I136">
        <f t="shared" si="9"/>
        <v>0</v>
      </c>
      <c r="J136">
        <f>IF(AND('Raw Data'!F131&gt;'Raw Data'!C131, 'Raw Data'!L131&gt;'Raw Data'!K131), 'Raw Data'!F131, 0)</f>
        <v>0</v>
      </c>
      <c r="K136">
        <f>IF(AND('Raw Data'!F131&lt;'Raw Data'!C131, 'Raw Data'!L131&lt;'Raw Data'!K131), 'Raw Data'!C131, 0)</f>
        <v>0</v>
      </c>
      <c r="L136">
        <f>IF('Raw Data'!L131-'Raw Data'!K131&gt;3, 'Raw Data'!J131, 0)</f>
        <v>0</v>
      </c>
      <c r="M136">
        <f>IF('Raw Data'!K131-'Raw Data'!L131&gt;3, 'Raw Data'!I131, 0)</f>
        <v>0</v>
      </c>
      <c r="N136">
        <f>IF('Raw Data'!L131-'Raw Data'!K131&gt;3, 'Raw Data'!J131, IF('Raw Data'!K131-'Raw Data'!L131&gt;3, 'Raw Data'!I131, 0))</f>
        <v>0</v>
      </c>
      <c r="O136">
        <f>IF(ISBLANK('Raw Data'!L131), 0, IF(ABS('Raw Data'!L131-'Raw Data'!K131)&lt;4, 'Raw Data'!H131, IF(ABS('Raw Data'!K131-'Raw Data'!L131)&lt;4, 'Raw Data'!G131, 0)))</f>
        <v>0</v>
      </c>
      <c r="P136">
        <f>SUM('Hidden Analysis'!E137:H137)</f>
        <v>0</v>
      </c>
      <c r="Q136">
        <f>SUM('Hidden Analysis'!I137:L137)</f>
        <v>0</v>
      </c>
      <c r="R136">
        <f>SUM('Hidden Analysis'!M137:P137)</f>
        <v>0</v>
      </c>
      <c r="S136">
        <f>SUM('Hidden Analysis'!Q137:R137)</f>
        <v>0</v>
      </c>
      <c r="T136">
        <f>IF(AND('Raw Data'!F131&lt;1.5, 'Raw Data'!L131&gt;'Raw Data'!K131, 'Raw Data'!L131-'Raw Data'!K131&gt;3), 'Raw Data'!F131, 0)</f>
        <v>0</v>
      </c>
      <c r="U136">
        <f>IF(AND('Raw Data'!L131-'Raw Data'!K131&lt;4, 'Raw Data'!L131&gt;'Raw Data'!K131), 'Raw Data'!H131, 0)</f>
        <v>0</v>
      </c>
      <c r="V136">
        <f>IF(AND('Raw Data'!K131-'Raw Data'!L131&lt;4, 'Raw Data'!K131&gt;'Raw Data'!L131), 'Raw Data'!G131, 0)</f>
        <v>0</v>
      </c>
      <c r="W136">
        <f>SUM('Hidden Analysis'!S137:T137)</f>
        <v>0</v>
      </c>
      <c r="X136">
        <f>SUM('Hidden Analysis'!U137:V137)</f>
        <v>0</v>
      </c>
    </row>
    <row r="137" spans="1:24" x14ac:dyDescent="0.3">
      <c r="A137" s="2">
        <f>'Raw Data'!M132</f>
        <v>0</v>
      </c>
      <c r="B137">
        <f>IF('Raw Data'!L132&gt;'Raw Data'!K132, 'Raw Data'!F132, 0)</f>
        <v>0</v>
      </c>
      <c r="C137">
        <f>IF('Raw Data'!K132&gt;'Raw Data'!L132, 'Raw Data'!C132, 0)</f>
        <v>0</v>
      </c>
      <c r="D137">
        <f t="shared" si="8"/>
        <v>0</v>
      </c>
      <c r="E137">
        <f>SUM('Hidden Analysis'!A138:B138)</f>
        <v>0</v>
      </c>
      <c r="F137">
        <f>SUM('Hidden Analysis'!C138:D138)</f>
        <v>0</v>
      </c>
      <c r="G137">
        <f>IF(AND('Raw Data'!F132&lt;'Raw Data'!C132, 'Raw Data'!L132&gt;'Raw Data'!K132), 'Raw Data'!F132, 0)</f>
        <v>0</v>
      </c>
      <c r="H137">
        <f>IF(AND('Raw Data'!F132&gt;'Raw Data'!C132, 'Raw Data'!L132&lt;'Raw Data'!K132), 'Raw Data'!C132, 0)</f>
        <v>0</v>
      </c>
      <c r="I137">
        <f t="shared" si="9"/>
        <v>0</v>
      </c>
      <c r="J137">
        <f>IF(AND('Raw Data'!F132&gt;'Raw Data'!C132, 'Raw Data'!L132&gt;'Raw Data'!K132), 'Raw Data'!F132, 0)</f>
        <v>0</v>
      </c>
      <c r="K137">
        <f>IF(AND('Raw Data'!F132&lt;'Raw Data'!C132, 'Raw Data'!L132&lt;'Raw Data'!K132), 'Raw Data'!C132, 0)</f>
        <v>0</v>
      </c>
      <c r="L137">
        <f>IF('Raw Data'!L132-'Raw Data'!K132&gt;3, 'Raw Data'!J132, 0)</f>
        <v>0</v>
      </c>
      <c r="M137">
        <f>IF('Raw Data'!K132-'Raw Data'!L132&gt;3, 'Raw Data'!I132, 0)</f>
        <v>0</v>
      </c>
      <c r="N137">
        <f>IF('Raw Data'!L132-'Raw Data'!K132&gt;3, 'Raw Data'!J132, IF('Raw Data'!K132-'Raw Data'!L132&gt;3, 'Raw Data'!I132, 0))</f>
        <v>0</v>
      </c>
      <c r="O137">
        <f>IF(ISBLANK('Raw Data'!L132), 0, IF(ABS('Raw Data'!L132-'Raw Data'!K132)&lt;4, 'Raw Data'!H132, IF(ABS('Raw Data'!K132-'Raw Data'!L132)&lt;4, 'Raw Data'!G132, 0)))</f>
        <v>0</v>
      </c>
      <c r="P137">
        <f>SUM('Hidden Analysis'!E138:H138)</f>
        <v>0</v>
      </c>
      <c r="Q137">
        <f>SUM('Hidden Analysis'!I138:L138)</f>
        <v>0</v>
      </c>
      <c r="R137">
        <f>SUM('Hidden Analysis'!M138:P138)</f>
        <v>0</v>
      </c>
      <c r="S137">
        <f>SUM('Hidden Analysis'!Q138:R138)</f>
        <v>0</v>
      </c>
      <c r="T137">
        <f>IF(AND('Raw Data'!F132&lt;1.5, 'Raw Data'!L132&gt;'Raw Data'!K132, 'Raw Data'!L132-'Raw Data'!K132&gt;3), 'Raw Data'!F132, 0)</f>
        <v>0</v>
      </c>
      <c r="U137">
        <f>IF(AND('Raw Data'!L132-'Raw Data'!K132&lt;4, 'Raw Data'!L132&gt;'Raw Data'!K132), 'Raw Data'!H132, 0)</f>
        <v>0</v>
      </c>
      <c r="V137">
        <f>IF(AND('Raw Data'!K132-'Raw Data'!L132&lt;4, 'Raw Data'!K132&gt;'Raw Data'!L132), 'Raw Data'!G132, 0)</f>
        <v>0</v>
      </c>
      <c r="W137">
        <f>SUM('Hidden Analysis'!S138:T138)</f>
        <v>0</v>
      </c>
      <c r="X137">
        <f>SUM('Hidden Analysis'!U138:V138)</f>
        <v>0</v>
      </c>
    </row>
    <row r="138" spans="1:24" x14ac:dyDescent="0.3">
      <c r="A138" s="2">
        <f>'Raw Data'!M133</f>
        <v>0</v>
      </c>
      <c r="B138">
        <f>IF('Raw Data'!L133&gt;'Raw Data'!K133, 'Raw Data'!F133, 0)</f>
        <v>0</v>
      </c>
      <c r="C138">
        <f>IF('Raw Data'!K133&gt;'Raw Data'!L133, 'Raw Data'!C133, 0)</f>
        <v>0</v>
      </c>
      <c r="D138">
        <f t="shared" si="8"/>
        <v>0</v>
      </c>
      <c r="E138">
        <f>SUM('Hidden Analysis'!A139:B139)</f>
        <v>0</v>
      </c>
      <c r="F138">
        <f>SUM('Hidden Analysis'!C139:D139)</f>
        <v>0</v>
      </c>
      <c r="G138">
        <f>IF(AND('Raw Data'!F133&lt;'Raw Data'!C133, 'Raw Data'!L133&gt;'Raw Data'!K133), 'Raw Data'!F133, 0)</f>
        <v>0</v>
      </c>
      <c r="H138">
        <f>IF(AND('Raw Data'!F133&gt;'Raw Data'!C133, 'Raw Data'!L133&lt;'Raw Data'!K133), 'Raw Data'!C133, 0)</f>
        <v>0</v>
      </c>
      <c r="I138">
        <f t="shared" si="9"/>
        <v>0</v>
      </c>
      <c r="J138">
        <f>IF(AND('Raw Data'!F133&gt;'Raw Data'!C133, 'Raw Data'!L133&gt;'Raw Data'!K133), 'Raw Data'!F133, 0)</f>
        <v>0</v>
      </c>
      <c r="K138">
        <f>IF(AND('Raw Data'!F133&lt;'Raw Data'!C133, 'Raw Data'!L133&lt;'Raw Data'!K133), 'Raw Data'!C133, 0)</f>
        <v>0</v>
      </c>
      <c r="L138">
        <f>IF('Raw Data'!L133-'Raw Data'!K133&gt;3, 'Raw Data'!J133, 0)</f>
        <v>0</v>
      </c>
      <c r="M138">
        <f>IF('Raw Data'!K133-'Raw Data'!L133&gt;3, 'Raw Data'!I133, 0)</f>
        <v>0</v>
      </c>
      <c r="N138">
        <f>IF('Raw Data'!L133-'Raw Data'!K133&gt;3, 'Raw Data'!J133, IF('Raw Data'!K133-'Raw Data'!L133&gt;3, 'Raw Data'!I133, 0))</f>
        <v>0</v>
      </c>
      <c r="O138">
        <f>IF(ISBLANK('Raw Data'!L133), 0, IF(ABS('Raw Data'!L133-'Raw Data'!K133)&lt;4, 'Raw Data'!H133, IF(ABS('Raw Data'!K133-'Raw Data'!L133)&lt;4, 'Raw Data'!G133, 0)))</f>
        <v>0</v>
      </c>
      <c r="P138">
        <f>SUM('Hidden Analysis'!E139:H139)</f>
        <v>0</v>
      </c>
      <c r="Q138">
        <f>SUM('Hidden Analysis'!I139:L139)</f>
        <v>0</v>
      </c>
      <c r="R138">
        <f>SUM('Hidden Analysis'!M139:P139)</f>
        <v>0</v>
      </c>
      <c r="S138">
        <f>SUM('Hidden Analysis'!Q139:R139)</f>
        <v>0</v>
      </c>
      <c r="T138">
        <f>IF(AND('Raw Data'!F133&lt;1.5, 'Raw Data'!L133&gt;'Raw Data'!K133, 'Raw Data'!L133-'Raw Data'!K133&gt;3), 'Raw Data'!F133, 0)</f>
        <v>0</v>
      </c>
      <c r="U138">
        <f>IF(AND('Raw Data'!L133-'Raw Data'!K133&lt;4, 'Raw Data'!L133&gt;'Raw Data'!K133), 'Raw Data'!H133, 0)</f>
        <v>0</v>
      </c>
      <c r="V138">
        <f>IF(AND('Raw Data'!K133-'Raw Data'!L133&lt;4, 'Raw Data'!K133&gt;'Raw Data'!L133), 'Raw Data'!G133, 0)</f>
        <v>0</v>
      </c>
      <c r="W138">
        <f>SUM('Hidden Analysis'!S139:T139)</f>
        <v>0</v>
      </c>
      <c r="X138">
        <f>SUM('Hidden Analysis'!U139:V139)</f>
        <v>0</v>
      </c>
    </row>
    <row r="139" spans="1:24" x14ac:dyDescent="0.3">
      <c r="A139" s="2">
        <f>'Raw Data'!M134</f>
        <v>0</v>
      </c>
      <c r="B139">
        <f>IF('Raw Data'!L134&gt;'Raw Data'!K134, 'Raw Data'!F134, 0)</f>
        <v>0</v>
      </c>
      <c r="C139">
        <f>IF('Raw Data'!K134&gt;'Raw Data'!L134, 'Raw Data'!C134, 0)</f>
        <v>0</v>
      </c>
      <c r="D139">
        <f t="shared" si="8"/>
        <v>0</v>
      </c>
      <c r="E139">
        <f>SUM('Hidden Analysis'!A140:B140)</f>
        <v>0</v>
      </c>
      <c r="F139">
        <f>SUM('Hidden Analysis'!C140:D140)</f>
        <v>0</v>
      </c>
      <c r="G139">
        <f>IF(AND('Raw Data'!F134&lt;'Raw Data'!C134, 'Raw Data'!L134&gt;'Raw Data'!K134), 'Raw Data'!F134, 0)</f>
        <v>0</v>
      </c>
      <c r="H139">
        <f>IF(AND('Raw Data'!F134&gt;'Raw Data'!C134, 'Raw Data'!L134&lt;'Raw Data'!K134), 'Raw Data'!C134, 0)</f>
        <v>0</v>
      </c>
      <c r="I139">
        <f t="shared" si="9"/>
        <v>0</v>
      </c>
      <c r="J139">
        <f>IF(AND('Raw Data'!F134&gt;'Raw Data'!C134, 'Raw Data'!L134&gt;'Raw Data'!K134), 'Raw Data'!F134, 0)</f>
        <v>0</v>
      </c>
      <c r="K139">
        <f>IF(AND('Raw Data'!F134&lt;'Raw Data'!C134, 'Raw Data'!L134&lt;'Raw Data'!K134), 'Raw Data'!C134, 0)</f>
        <v>0</v>
      </c>
      <c r="L139">
        <f>IF('Raw Data'!L134-'Raw Data'!K134&gt;3, 'Raw Data'!J134, 0)</f>
        <v>0</v>
      </c>
      <c r="M139">
        <f>IF('Raw Data'!K134-'Raw Data'!L134&gt;3, 'Raw Data'!I134, 0)</f>
        <v>0</v>
      </c>
      <c r="N139">
        <f>IF('Raw Data'!L134-'Raw Data'!K134&gt;3, 'Raw Data'!J134, IF('Raw Data'!K134-'Raw Data'!L134&gt;3, 'Raw Data'!I134, 0))</f>
        <v>0</v>
      </c>
      <c r="O139">
        <f>IF(ISBLANK('Raw Data'!L134), 0, IF(ABS('Raw Data'!L134-'Raw Data'!K134)&lt;4, 'Raw Data'!H134, IF(ABS('Raw Data'!K134-'Raw Data'!L134)&lt;4, 'Raw Data'!G134, 0)))</f>
        <v>0</v>
      </c>
      <c r="P139">
        <f>SUM('Hidden Analysis'!E140:H140)</f>
        <v>0</v>
      </c>
      <c r="Q139">
        <f>SUM('Hidden Analysis'!I140:L140)</f>
        <v>0</v>
      </c>
      <c r="R139">
        <f>SUM('Hidden Analysis'!M140:P140)</f>
        <v>0</v>
      </c>
      <c r="S139">
        <f>SUM('Hidden Analysis'!Q140:R140)</f>
        <v>0</v>
      </c>
      <c r="T139">
        <f>IF(AND('Raw Data'!F134&lt;1.5, 'Raw Data'!L134&gt;'Raw Data'!K134, 'Raw Data'!L134-'Raw Data'!K134&gt;3), 'Raw Data'!F134, 0)</f>
        <v>0</v>
      </c>
      <c r="U139">
        <f>IF(AND('Raw Data'!L134-'Raw Data'!K134&lt;4, 'Raw Data'!L134&gt;'Raw Data'!K134), 'Raw Data'!H134, 0)</f>
        <v>0</v>
      </c>
      <c r="V139">
        <f>IF(AND('Raw Data'!K134-'Raw Data'!L134&lt;4, 'Raw Data'!K134&gt;'Raw Data'!L134), 'Raw Data'!G134, 0)</f>
        <v>0</v>
      </c>
      <c r="W139">
        <f>SUM('Hidden Analysis'!S140:T140)</f>
        <v>0</v>
      </c>
      <c r="X139">
        <f>SUM('Hidden Analysis'!U140:V140)</f>
        <v>0</v>
      </c>
    </row>
    <row r="140" spans="1:24" x14ac:dyDescent="0.3">
      <c r="A140" s="2">
        <f>'Raw Data'!M135</f>
        <v>0</v>
      </c>
      <c r="B140">
        <f>IF('Raw Data'!L135&gt;'Raw Data'!K135, 'Raw Data'!F135, 0)</f>
        <v>0</v>
      </c>
      <c r="C140">
        <f>IF('Raw Data'!K135&gt;'Raw Data'!L135, 'Raw Data'!C135, 0)</f>
        <v>0</v>
      </c>
      <c r="D140">
        <f t="shared" si="8"/>
        <v>0</v>
      </c>
      <c r="E140">
        <f>SUM('Hidden Analysis'!A141:B141)</f>
        <v>0</v>
      </c>
      <c r="F140">
        <f>SUM('Hidden Analysis'!C141:D141)</f>
        <v>0</v>
      </c>
      <c r="G140">
        <f>IF(AND('Raw Data'!F135&lt;'Raw Data'!C135, 'Raw Data'!L135&gt;'Raw Data'!K135), 'Raw Data'!F135, 0)</f>
        <v>0</v>
      </c>
      <c r="H140">
        <f>IF(AND('Raw Data'!F135&gt;'Raw Data'!C135, 'Raw Data'!L135&lt;'Raw Data'!K135), 'Raw Data'!C135, 0)</f>
        <v>0</v>
      </c>
      <c r="I140">
        <f t="shared" si="9"/>
        <v>0</v>
      </c>
      <c r="J140">
        <f>IF(AND('Raw Data'!F135&gt;'Raw Data'!C135, 'Raw Data'!L135&gt;'Raw Data'!K135), 'Raw Data'!F135, 0)</f>
        <v>0</v>
      </c>
      <c r="K140">
        <f>IF(AND('Raw Data'!F135&lt;'Raw Data'!C135, 'Raw Data'!L135&lt;'Raw Data'!K135), 'Raw Data'!C135, 0)</f>
        <v>0</v>
      </c>
      <c r="L140">
        <f>IF('Raw Data'!L135-'Raw Data'!K135&gt;3, 'Raw Data'!J135, 0)</f>
        <v>0</v>
      </c>
      <c r="M140">
        <f>IF('Raw Data'!K135-'Raw Data'!L135&gt;3, 'Raw Data'!I135, 0)</f>
        <v>0</v>
      </c>
      <c r="N140">
        <f>IF('Raw Data'!L135-'Raw Data'!K135&gt;3, 'Raw Data'!J135, IF('Raw Data'!K135-'Raw Data'!L135&gt;3, 'Raw Data'!I135, 0))</f>
        <v>0</v>
      </c>
      <c r="O140">
        <f>IF(ISBLANK('Raw Data'!L135), 0, IF(ABS('Raw Data'!L135-'Raw Data'!K135)&lt;4, 'Raw Data'!H135, IF(ABS('Raw Data'!K135-'Raw Data'!L135)&lt;4, 'Raw Data'!G135, 0)))</f>
        <v>0</v>
      </c>
      <c r="P140">
        <f>SUM('Hidden Analysis'!E141:H141)</f>
        <v>0</v>
      </c>
      <c r="Q140">
        <f>SUM('Hidden Analysis'!I141:L141)</f>
        <v>0</v>
      </c>
      <c r="R140">
        <f>SUM('Hidden Analysis'!M141:P141)</f>
        <v>0</v>
      </c>
      <c r="S140">
        <f>SUM('Hidden Analysis'!Q141:R141)</f>
        <v>0</v>
      </c>
      <c r="T140">
        <f>IF(AND('Raw Data'!F135&lt;1.5, 'Raw Data'!L135&gt;'Raw Data'!K135, 'Raw Data'!L135-'Raw Data'!K135&gt;3), 'Raw Data'!F135, 0)</f>
        <v>0</v>
      </c>
      <c r="U140">
        <f>IF(AND('Raw Data'!L135-'Raw Data'!K135&lt;4, 'Raw Data'!L135&gt;'Raw Data'!K135), 'Raw Data'!H135, 0)</f>
        <v>0</v>
      </c>
      <c r="V140">
        <f>IF(AND('Raw Data'!K135-'Raw Data'!L135&lt;4, 'Raw Data'!K135&gt;'Raw Data'!L135), 'Raw Data'!G135, 0)</f>
        <v>0</v>
      </c>
      <c r="W140">
        <f>SUM('Hidden Analysis'!S141:T141)</f>
        <v>0</v>
      </c>
      <c r="X140">
        <f>SUM('Hidden Analysis'!U141:V141)</f>
        <v>0</v>
      </c>
    </row>
    <row r="141" spans="1:24" x14ac:dyDescent="0.3">
      <c r="A141" s="2">
        <f>'Raw Data'!M136</f>
        <v>0</v>
      </c>
      <c r="B141">
        <f>IF('Raw Data'!L136&gt;'Raw Data'!K136, 'Raw Data'!F136, 0)</f>
        <v>0</v>
      </c>
      <c r="C141">
        <f>IF('Raw Data'!K136&gt;'Raw Data'!L136, 'Raw Data'!C136, 0)</f>
        <v>0</v>
      </c>
      <c r="D141">
        <f t="shared" si="8"/>
        <v>0</v>
      </c>
      <c r="E141">
        <f>SUM('Hidden Analysis'!A142:B142)</f>
        <v>0</v>
      </c>
      <c r="F141">
        <f>SUM('Hidden Analysis'!C142:D142)</f>
        <v>0</v>
      </c>
      <c r="G141">
        <f>IF(AND('Raw Data'!F136&lt;'Raw Data'!C136, 'Raw Data'!L136&gt;'Raw Data'!K136), 'Raw Data'!F136, 0)</f>
        <v>0</v>
      </c>
      <c r="H141">
        <f>IF(AND('Raw Data'!F136&gt;'Raw Data'!C136, 'Raw Data'!L136&lt;'Raw Data'!K136), 'Raw Data'!C136, 0)</f>
        <v>0</v>
      </c>
      <c r="I141">
        <f t="shared" si="9"/>
        <v>0</v>
      </c>
      <c r="J141">
        <f>IF(AND('Raw Data'!F136&gt;'Raw Data'!C136, 'Raw Data'!L136&gt;'Raw Data'!K136), 'Raw Data'!F136, 0)</f>
        <v>0</v>
      </c>
      <c r="K141">
        <f>IF(AND('Raw Data'!F136&lt;'Raw Data'!C136, 'Raw Data'!L136&lt;'Raw Data'!K136), 'Raw Data'!C136, 0)</f>
        <v>0</v>
      </c>
      <c r="L141">
        <f>IF('Raw Data'!L136-'Raw Data'!K136&gt;3, 'Raw Data'!J136, 0)</f>
        <v>0</v>
      </c>
      <c r="M141">
        <f>IF('Raw Data'!K136-'Raw Data'!L136&gt;3, 'Raw Data'!I136, 0)</f>
        <v>0</v>
      </c>
      <c r="N141">
        <f>IF('Raw Data'!L136-'Raw Data'!K136&gt;3, 'Raw Data'!J136, IF('Raw Data'!K136-'Raw Data'!L136&gt;3, 'Raw Data'!I136, 0))</f>
        <v>0</v>
      </c>
      <c r="O141">
        <f>IF(ISBLANK('Raw Data'!L136), 0, IF(ABS('Raw Data'!L136-'Raw Data'!K136)&lt;4, 'Raw Data'!H136, IF(ABS('Raw Data'!K136-'Raw Data'!L136)&lt;4, 'Raw Data'!G136, 0)))</f>
        <v>0</v>
      </c>
      <c r="P141">
        <f>SUM('Hidden Analysis'!E142:H142)</f>
        <v>0</v>
      </c>
      <c r="Q141">
        <f>SUM('Hidden Analysis'!I142:L142)</f>
        <v>0</v>
      </c>
      <c r="R141">
        <f>SUM('Hidden Analysis'!M142:P142)</f>
        <v>0</v>
      </c>
      <c r="S141">
        <f>SUM('Hidden Analysis'!Q142:R142)</f>
        <v>0</v>
      </c>
      <c r="T141">
        <f>IF(AND('Raw Data'!F136&lt;1.5, 'Raw Data'!L136&gt;'Raw Data'!K136, 'Raw Data'!L136-'Raw Data'!K136&gt;3), 'Raw Data'!F136, 0)</f>
        <v>0</v>
      </c>
      <c r="U141">
        <f>IF(AND('Raw Data'!L136-'Raw Data'!K136&lt;4, 'Raw Data'!L136&gt;'Raw Data'!K136), 'Raw Data'!H136, 0)</f>
        <v>0</v>
      </c>
      <c r="V141">
        <f>IF(AND('Raw Data'!K136-'Raw Data'!L136&lt;4, 'Raw Data'!K136&gt;'Raw Data'!L136), 'Raw Data'!G136, 0)</f>
        <v>0</v>
      </c>
      <c r="W141">
        <f>SUM('Hidden Analysis'!S142:T142)</f>
        <v>0</v>
      </c>
      <c r="X141">
        <f>SUM('Hidden Analysis'!U142:V142)</f>
        <v>0</v>
      </c>
    </row>
    <row r="142" spans="1:24" x14ac:dyDescent="0.3">
      <c r="A142" s="2">
        <f>'Raw Data'!M137</f>
        <v>0</v>
      </c>
      <c r="B142">
        <f>IF('Raw Data'!L137&gt;'Raw Data'!K137, 'Raw Data'!F137, 0)</f>
        <v>0</v>
      </c>
      <c r="C142">
        <f>IF('Raw Data'!K137&gt;'Raw Data'!L137, 'Raw Data'!C137, 0)</f>
        <v>0</v>
      </c>
      <c r="D142">
        <f t="shared" si="8"/>
        <v>0</v>
      </c>
      <c r="E142">
        <f>SUM('Hidden Analysis'!A143:B143)</f>
        <v>0</v>
      </c>
      <c r="F142">
        <f>SUM('Hidden Analysis'!C143:D143)</f>
        <v>0</v>
      </c>
      <c r="G142">
        <f>IF(AND('Raw Data'!F137&lt;'Raw Data'!C137, 'Raw Data'!L137&gt;'Raw Data'!K137), 'Raw Data'!F137, 0)</f>
        <v>0</v>
      </c>
      <c r="H142">
        <f>IF(AND('Raw Data'!F137&gt;'Raw Data'!C137, 'Raw Data'!L137&lt;'Raw Data'!K137), 'Raw Data'!C137, 0)</f>
        <v>0</v>
      </c>
      <c r="I142">
        <f t="shared" si="9"/>
        <v>0</v>
      </c>
      <c r="J142">
        <f>IF(AND('Raw Data'!F137&gt;'Raw Data'!C137, 'Raw Data'!L137&gt;'Raw Data'!K137), 'Raw Data'!F137, 0)</f>
        <v>0</v>
      </c>
      <c r="K142">
        <f>IF(AND('Raw Data'!F137&lt;'Raw Data'!C137, 'Raw Data'!L137&lt;'Raw Data'!K137), 'Raw Data'!C137, 0)</f>
        <v>0</v>
      </c>
      <c r="L142">
        <f>IF('Raw Data'!L137-'Raw Data'!K137&gt;3, 'Raw Data'!J137, 0)</f>
        <v>0</v>
      </c>
      <c r="M142">
        <f>IF('Raw Data'!K137-'Raw Data'!L137&gt;3, 'Raw Data'!I137, 0)</f>
        <v>0</v>
      </c>
      <c r="N142">
        <f>IF('Raw Data'!L137-'Raw Data'!K137&gt;3, 'Raw Data'!J137, IF('Raw Data'!K137-'Raw Data'!L137&gt;3, 'Raw Data'!I137, 0))</f>
        <v>0</v>
      </c>
      <c r="O142">
        <f>IF(ISBLANK('Raw Data'!L137), 0, IF(ABS('Raw Data'!L137-'Raw Data'!K137)&lt;4, 'Raw Data'!H137, IF(ABS('Raw Data'!K137-'Raw Data'!L137)&lt;4, 'Raw Data'!G137, 0)))</f>
        <v>0</v>
      </c>
      <c r="P142">
        <f>SUM('Hidden Analysis'!E143:H143)</f>
        <v>0</v>
      </c>
      <c r="Q142">
        <f>SUM('Hidden Analysis'!I143:L143)</f>
        <v>0</v>
      </c>
      <c r="R142">
        <f>SUM('Hidden Analysis'!M143:P143)</f>
        <v>0</v>
      </c>
      <c r="S142">
        <f>SUM('Hidden Analysis'!Q143:R143)</f>
        <v>0</v>
      </c>
      <c r="T142">
        <f>IF(AND('Raw Data'!F137&lt;1.5, 'Raw Data'!L137&gt;'Raw Data'!K137, 'Raw Data'!L137-'Raw Data'!K137&gt;3), 'Raw Data'!F137, 0)</f>
        <v>0</v>
      </c>
      <c r="U142">
        <f>IF(AND('Raw Data'!L137-'Raw Data'!K137&lt;4, 'Raw Data'!L137&gt;'Raw Data'!K137), 'Raw Data'!H137, 0)</f>
        <v>0</v>
      </c>
      <c r="V142">
        <f>IF(AND('Raw Data'!K137-'Raw Data'!L137&lt;4, 'Raw Data'!K137&gt;'Raw Data'!L137), 'Raw Data'!G137, 0)</f>
        <v>0</v>
      </c>
      <c r="W142">
        <f>SUM('Hidden Analysis'!S143:T143)</f>
        <v>0</v>
      </c>
      <c r="X142">
        <f>SUM('Hidden Analysis'!U143:V143)</f>
        <v>0</v>
      </c>
    </row>
    <row r="143" spans="1:24" x14ac:dyDescent="0.3">
      <c r="A143" s="2">
        <f>'Raw Data'!M138</f>
        <v>0</v>
      </c>
      <c r="B143">
        <f>IF('Raw Data'!L138&gt;'Raw Data'!K138, 'Raw Data'!F138, 0)</f>
        <v>0</v>
      </c>
      <c r="C143">
        <f>IF('Raw Data'!K138&gt;'Raw Data'!L138, 'Raw Data'!C138, 0)</f>
        <v>0</v>
      </c>
      <c r="D143">
        <f t="shared" si="8"/>
        <v>0</v>
      </c>
      <c r="E143">
        <f>SUM('Hidden Analysis'!A144:B144)</f>
        <v>0</v>
      </c>
      <c r="F143">
        <f>SUM('Hidden Analysis'!C144:D144)</f>
        <v>0</v>
      </c>
      <c r="G143">
        <f>IF(AND('Raw Data'!F138&lt;'Raw Data'!C138, 'Raw Data'!L138&gt;'Raw Data'!K138), 'Raw Data'!F138, 0)</f>
        <v>0</v>
      </c>
      <c r="H143">
        <f>IF(AND('Raw Data'!F138&gt;'Raw Data'!C138, 'Raw Data'!L138&lt;'Raw Data'!K138), 'Raw Data'!C138, 0)</f>
        <v>0</v>
      </c>
      <c r="I143">
        <f t="shared" si="9"/>
        <v>0</v>
      </c>
      <c r="J143">
        <f>IF(AND('Raw Data'!F138&gt;'Raw Data'!C138, 'Raw Data'!L138&gt;'Raw Data'!K138), 'Raw Data'!F138, 0)</f>
        <v>0</v>
      </c>
      <c r="K143">
        <f>IF(AND('Raw Data'!F138&lt;'Raw Data'!C138, 'Raw Data'!L138&lt;'Raw Data'!K138), 'Raw Data'!C138, 0)</f>
        <v>0</v>
      </c>
      <c r="L143">
        <f>IF('Raw Data'!L138-'Raw Data'!K138&gt;3, 'Raw Data'!J138, 0)</f>
        <v>0</v>
      </c>
      <c r="M143">
        <f>IF('Raw Data'!K138-'Raw Data'!L138&gt;3, 'Raw Data'!I138, 0)</f>
        <v>0</v>
      </c>
      <c r="N143">
        <f>IF('Raw Data'!L138-'Raw Data'!K138&gt;3, 'Raw Data'!J138, IF('Raw Data'!K138-'Raw Data'!L138&gt;3, 'Raw Data'!I138, 0))</f>
        <v>0</v>
      </c>
      <c r="O143">
        <f>IF(ISBLANK('Raw Data'!L138), 0, IF(ABS('Raw Data'!L138-'Raw Data'!K138)&lt;4, 'Raw Data'!H138, IF(ABS('Raw Data'!K138-'Raw Data'!L138)&lt;4, 'Raw Data'!G138, 0)))</f>
        <v>0</v>
      </c>
      <c r="P143">
        <f>SUM('Hidden Analysis'!E144:H144)</f>
        <v>0</v>
      </c>
      <c r="Q143">
        <f>SUM('Hidden Analysis'!I144:L144)</f>
        <v>0</v>
      </c>
      <c r="R143">
        <f>SUM('Hidden Analysis'!M144:P144)</f>
        <v>0</v>
      </c>
      <c r="S143">
        <f>SUM('Hidden Analysis'!Q144:R144)</f>
        <v>0</v>
      </c>
      <c r="T143">
        <f>IF(AND('Raw Data'!F138&lt;1.5, 'Raw Data'!L138&gt;'Raw Data'!K138, 'Raw Data'!L138-'Raw Data'!K138&gt;3), 'Raw Data'!F138, 0)</f>
        <v>0</v>
      </c>
      <c r="U143">
        <f>IF(AND('Raw Data'!L138-'Raw Data'!K138&lt;4, 'Raw Data'!L138&gt;'Raw Data'!K138), 'Raw Data'!H138, 0)</f>
        <v>0</v>
      </c>
      <c r="V143">
        <f>IF(AND('Raw Data'!K138-'Raw Data'!L138&lt;4, 'Raw Data'!K138&gt;'Raw Data'!L138), 'Raw Data'!G138, 0)</f>
        <v>0</v>
      </c>
      <c r="W143">
        <f>SUM('Hidden Analysis'!S144:T144)</f>
        <v>0</v>
      </c>
      <c r="X143">
        <f>SUM('Hidden Analysis'!U144:V144)</f>
        <v>0</v>
      </c>
    </row>
    <row r="144" spans="1:24" x14ac:dyDescent="0.3">
      <c r="A144" s="2">
        <f>'Raw Data'!M139</f>
        <v>0</v>
      </c>
      <c r="B144">
        <f>IF('Raw Data'!L139&gt;'Raw Data'!K139, 'Raw Data'!F139, 0)</f>
        <v>0</v>
      </c>
      <c r="C144">
        <f>IF('Raw Data'!K139&gt;'Raw Data'!L139, 'Raw Data'!C139, 0)</f>
        <v>0</v>
      </c>
      <c r="D144">
        <f t="shared" si="8"/>
        <v>0</v>
      </c>
      <c r="E144">
        <f>SUM('Hidden Analysis'!A145:B145)</f>
        <v>0</v>
      </c>
      <c r="F144">
        <f>SUM('Hidden Analysis'!C145:D145)</f>
        <v>0</v>
      </c>
      <c r="G144">
        <f>IF(AND('Raw Data'!F139&lt;'Raw Data'!C139, 'Raw Data'!L139&gt;'Raw Data'!K139), 'Raw Data'!F139, 0)</f>
        <v>0</v>
      </c>
      <c r="H144">
        <f>IF(AND('Raw Data'!F139&gt;'Raw Data'!C139, 'Raw Data'!L139&lt;'Raw Data'!K139), 'Raw Data'!C139, 0)</f>
        <v>0</v>
      </c>
      <c r="I144">
        <f t="shared" si="9"/>
        <v>0</v>
      </c>
      <c r="J144">
        <f>IF(AND('Raw Data'!F139&gt;'Raw Data'!C139, 'Raw Data'!L139&gt;'Raw Data'!K139), 'Raw Data'!F139, 0)</f>
        <v>0</v>
      </c>
      <c r="K144">
        <f>IF(AND('Raw Data'!F139&lt;'Raw Data'!C139, 'Raw Data'!L139&lt;'Raw Data'!K139), 'Raw Data'!C139, 0)</f>
        <v>0</v>
      </c>
      <c r="L144">
        <f>IF('Raw Data'!L139-'Raw Data'!K139&gt;3, 'Raw Data'!J139, 0)</f>
        <v>0</v>
      </c>
      <c r="M144">
        <f>IF('Raw Data'!K139-'Raw Data'!L139&gt;3, 'Raw Data'!I139, 0)</f>
        <v>0</v>
      </c>
      <c r="N144">
        <f>IF('Raw Data'!L139-'Raw Data'!K139&gt;3, 'Raw Data'!J139, IF('Raw Data'!K139-'Raw Data'!L139&gt;3, 'Raw Data'!I139, 0))</f>
        <v>0</v>
      </c>
      <c r="O144">
        <f>IF(ISBLANK('Raw Data'!L139), 0, IF(ABS('Raw Data'!L139-'Raw Data'!K139)&lt;4, 'Raw Data'!H139, IF(ABS('Raw Data'!K139-'Raw Data'!L139)&lt;4, 'Raw Data'!G139, 0)))</f>
        <v>0</v>
      </c>
      <c r="P144">
        <f>SUM('Hidden Analysis'!E145:H145)</f>
        <v>0</v>
      </c>
      <c r="Q144">
        <f>SUM('Hidden Analysis'!I145:L145)</f>
        <v>0</v>
      </c>
      <c r="R144">
        <f>SUM('Hidden Analysis'!M145:P145)</f>
        <v>0</v>
      </c>
      <c r="S144">
        <f>SUM('Hidden Analysis'!Q145:R145)</f>
        <v>0</v>
      </c>
      <c r="T144">
        <f>IF(AND('Raw Data'!F139&lt;1.5, 'Raw Data'!L139&gt;'Raw Data'!K139, 'Raw Data'!L139-'Raw Data'!K139&gt;3), 'Raw Data'!F139, 0)</f>
        <v>0</v>
      </c>
      <c r="U144">
        <f>IF(AND('Raw Data'!L139-'Raw Data'!K139&lt;4, 'Raw Data'!L139&gt;'Raw Data'!K139), 'Raw Data'!H139, 0)</f>
        <v>0</v>
      </c>
      <c r="V144">
        <f>IF(AND('Raw Data'!K139-'Raw Data'!L139&lt;4, 'Raw Data'!K139&gt;'Raw Data'!L139), 'Raw Data'!G139, 0)</f>
        <v>0</v>
      </c>
      <c r="W144">
        <f>SUM('Hidden Analysis'!S145:T145)</f>
        <v>0</v>
      </c>
      <c r="X144">
        <f>SUM('Hidden Analysis'!U145:V145)</f>
        <v>0</v>
      </c>
    </row>
    <row r="145" spans="1:24" x14ac:dyDescent="0.3">
      <c r="A145" s="2">
        <f>'Raw Data'!M140</f>
        <v>0</v>
      </c>
      <c r="B145">
        <f>IF('Raw Data'!L140&gt;'Raw Data'!K140, 'Raw Data'!F140, 0)</f>
        <v>0</v>
      </c>
      <c r="C145">
        <f>IF('Raw Data'!K140&gt;'Raw Data'!L140, 'Raw Data'!C140, 0)</f>
        <v>0</v>
      </c>
      <c r="D145">
        <f t="shared" si="8"/>
        <v>0</v>
      </c>
      <c r="E145">
        <f>SUM('Hidden Analysis'!A146:B146)</f>
        <v>0</v>
      </c>
      <c r="F145">
        <f>SUM('Hidden Analysis'!C146:D146)</f>
        <v>0</v>
      </c>
      <c r="G145">
        <f>IF(AND('Raw Data'!F140&lt;'Raw Data'!C140, 'Raw Data'!L140&gt;'Raw Data'!K140), 'Raw Data'!F140, 0)</f>
        <v>0</v>
      </c>
      <c r="H145">
        <f>IF(AND('Raw Data'!F140&gt;'Raw Data'!C140, 'Raw Data'!L140&lt;'Raw Data'!K140), 'Raw Data'!C140, 0)</f>
        <v>0</v>
      </c>
      <c r="I145">
        <f t="shared" si="9"/>
        <v>0</v>
      </c>
      <c r="J145">
        <f>IF(AND('Raw Data'!F140&gt;'Raw Data'!C140, 'Raw Data'!L140&gt;'Raw Data'!K140), 'Raw Data'!F140, 0)</f>
        <v>0</v>
      </c>
      <c r="K145">
        <f>IF(AND('Raw Data'!F140&lt;'Raw Data'!C140, 'Raw Data'!L140&lt;'Raw Data'!K140), 'Raw Data'!C140, 0)</f>
        <v>0</v>
      </c>
      <c r="L145">
        <f>IF('Raw Data'!L140-'Raw Data'!K140&gt;3, 'Raw Data'!J140, 0)</f>
        <v>0</v>
      </c>
      <c r="M145">
        <f>IF('Raw Data'!K140-'Raw Data'!L140&gt;3, 'Raw Data'!I140, 0)</f>
        <v>0</v>
      </c>
      <c r="N145">
        <f>IF('Raw Data'!L140-'Raw Data'!K140&gt;3, 'Raw Data'!J140, IF('Raw Data'!K140-'Raw Data'!L140&gt;3, 'Raw Data'!I140, 0))</f>
        <v>0</v>
      </c>
      <c r="O145">
        <f>IF(ISBLANK('Raw Data'!L140), 0, IF(ABS('Raw Data'!L140-'Raw Data'!K140)&lt;4, 'Raw Data'!H140, IF(ABS('Raw Data'!K140-'Raw Data'!L140)&lt;4, 'Raw Data'!G140, 0)))</f>
        <v>0</v>
      </c>
      <c r="P145">
        <f>SUM('Hidden Analysis'!E146:H146)</f>
        <v>0</v>
      </c>
      <c r="Q145">
        <f>SUM('Hidden Analysis'!I146:L146)</f>
        <v>0</v>
      </c>
      <c r="R145">
        <f>SUM('Hidden Analysis'!M146:P146)</f>
        <v>0</v>
      </c>
      <c r="S145">
        <f>SUM('Hidden Analysis'!Q146:R146)</f>
        <v>0</v>
      </c>
      <c r="T145">
        <f>IF(AND('Raw Data'!F140&lt;1.5, 'Raw Data'!L140&gt;'Raw Data'!K140, 'Raw Data'!L140-'Raw Data'!K140&gt;3), 'Raw Data'!F140, 0)</f>
        <v>0</v>
      </c>
      <c r="U145">
        <f>IF(AND('Raw Data'!L140-'Raw Data'!K140&lt;4, 'Raw Data'!L140&gt;'Raw Data'!K140), 'Raw Data'!H140, 0)</f>
        <v>0</v>
      </c>
      <c r="V145">
        <f>IF(AND('Raw Data'!K140-'Raw Data'!L140&lt;4, 'Raw Data'!K140&gt;'Raw Data'!L140), 'Raw Data'!G140, 0)</f>
        <v>0</v>
      </c>
      <c r="W145">
        <f>SUM('Hidden Analysis'!S146:T146)</f>
        <v>0</v>
      </c>
      <c r="X145">
        <f>SUM('Hidden Analysis'!U146:V146)</f>
        <v>0</v>
      </c>
    </row>
    <row r="146" spans="1:24" x14ac:dyDescent="0.3">
      <c r="A146" s="2">
        <f>'Raw Data'!M141</f>
        <v>0</v>
      </c>
      <c r="B146">
        <f>IF('Raw Data'!L141&gt;'Raw Data'!K141, 'Raw Data'!F141, 0)</f>
        <v>0</v>
      </c>
      <c r="C146">
        <f>IF('Raw Data'!K141&gt;'Raw Data'!L141, 'Raw Data'!C141, 0)</f>
        <v>0</v>
      </c>
      <c r="D146">
        <f t="shared" si="8"/>
        <v>0</v>
      </c>
      <c r="E146">
        <f>SUM('Hidden Analysis'!A147:B147)</f>
        <v>0</v>
      </c>
      <c r="F146">
        <f>SUM('Hidden Analysis'!C147:D147)</f>
        <v>0</v>
      </c>
      <c r="G146">
        <f>IF(AND('Raw Data'!F141&lt;'Raw Data'!C141, 'Raw Data'!L141&gt;'Raw Data'!K141), 'Raw Data'!F141, 0)</f>
        <v>0</v>
      </c>
      <c r="H146">
        <f>IF(AND('Raw Data'!F141&gt;'Raw Data'!C141, 'Raw Data'!L141&lt;'Raw Data'!K141), 'Raw Data'!C141, 0)</f>
        <v>0</v>
      </c>
      <c r="I146">
        <f t="shared" si="9"/>
        <v>0</v>
      </c>
      <c r="J146">
        <f>IF(AND('Raw Data'!F141&gt;'Raw Data'!C141, 'Raw Data'!L141&gt;'Raw Data'!K141), 'Raw Data'!F141, 0)</f>
        <v>0</v>
      </c>
      <c r="K146">
        <f>IF(AND('Raw Data'!F141&lt;'Raw Data'!C141, 'Raw Data'!L141&lt;'Raw Data'!K141), 'Raw Data'!C141, 0)</f>
        <v>0</v>
      </c>
      <c r="L146">
        <f>IF('Raw Data'!L141-'Raw Data'!K141&gt;3, 'Raw Data'!J141, 0)</f>
        <v>0</v>
      </c>
      <c r="M146">
        <f>IF('Raw Data'!K141-'Raw Data'!L141&gt;3, 'Raw Data'!I141, 0)</f>
        <v>0</v>
      </c>
      <c r="N146">
        <f>IF('Raw Data'!L141-'Raw Data'!K141&gt;3, 'Raw Data'!J141, IF('Raw Data'!K141-'Raw Data'!L141&gt;3, 'Raw Data'!I141, 0))</f>
        <v>0</v>
      </c>
      <c r="O146">
        <f>IF(ISBLANK('Raw Data'!L141), 0, IF(ABS('Raw Data'!L141-'Raw Data'!K141)&lt;4, 'Raw Data'!H141, IF(ABS('Raw Data'!K141-'Raw Data'!L141)&lt;4, 'Raw Data'!G141, 0)))</f>
        <v>0</v>
      </c>
      <c r="P146">
        <f>SUM('Hidden Analysis'!E147:H147)</f>
        <v>0</v>
      </c>
      <c r="Q146">
        <f>SUM('Hidden Analysis'!I147:L147)</f>
        <v>0</v>
      </c>
      <c r="R146">
        <f>SUM('Hidden Analysis'!M147:P147)</f>
        <v>0</v>
      </c>
      <c r="S146">
        <f>SUM('Hidden Analysis'!Q147:R147)</f>
        <v>0</v>
      </c>
      <c r="T146">
        <f>IF(AND('Raw Data'!F141&lt;1.5, 'Raw Data'!L141&gt;'Raw Data'!K141, 'Raw Data'!L141-'Raw Data'!K141&gt;3), 'Raw Data'!F141, 0)</f>
        <v>0</v>
      </c>
      <c r="U146">
        <f>IF(AND('Raw Data'!L141-'Raw Data'!K141&lt;4, 'Raw Data'!L141&gt;'Raw Data'!K141), 'Raw Data'!H141, 0)</f>
        <v>0</v>
      </c>
      <c r="V146">
        <f>IF(AND('Raw Data'!K141-'Raw Data'!L141&lt;4, 'Raw Data'!K141&gt;'Raw Data'!L141), 'Raw Data'!G141, 0)</f>
        <v>0</v>
      </c>
      <c r="W146">
        <f>SUM('Hidden Analysis'!S147:T147)</f>
        <v>0</v>
      </c>
      <c r="X146">
        <f>SUM('Hidden Analysis'!U147:V147)</f>
        <v>0</v>
      </c>
    </row>
    <row r="147" spans="1:24" x14ac:dyDescent="0.3">
      <c r="A147" s="2">
        <f>'Raw Data'!M142</f>
        <v>0</v>
      </c>
      <c r="B147">
        <f>IF('Raw Data'!L142&gt;'Raw Data'!K142, 'Raw Data'!F142, 0)</f>
        <v>0</v>
      </c>
      <c r="C147">
        <f>IF('Raw Data'!K142&gt;'Raw Data'!L142, 'Raw Data'!C142, 0)</f>
        <v>0</v>
      </c>
      <c r="D147">
        <f t="shared" si="8"/>
        <v>0</v>
      </c>
      <c r="E147">
        <f>SUM('Hidden Analysis'!A148:B148)</f>
        <v>0</v>
      </c>
      <c r="F147">
        <f>SUM('Hidden Analysis'!C148:D148)</f>
        <v>0</v>
      </c>
      <c r="G147">
        <f>IF(AND('Raw Data'!F142&lt;'Raw Data'!C142, 'Raw Data'!L142&gt;'Raw Data'!K142), 'Raw Data'!F142, 0)</f>
        <v>0</v>
      </c>
      <c r="H147">
        <f>IF(AND('Raw Data'!F142&gt;'Raw Data'!C142, 'Raw Data'!L142&lt;'Raw Data'!K142), 'Raw Data'!C142, 0)</f>
        <v>0</v>
      </c>
      <c r="I147">
        <f t="shared" si="9"/>
        <v>0</v>
      </c>
      <c r="J147">
        <f>IF(AND('Raw Data'!F142&gt;'Raw Data'!C142, 'Raw Data'!L142&gt;'Raw Data'!K142), 'Raw Data'!F142, 0)</f>
        <v>0</v>
      </c>
      <c r="K147">
        <f>IF(AND('Raw Data'!F142&lt;'Raw Data'!C142, 'Raw Data'!L142&lt;'Raw Data'!K142), 'Raw Data'!C142, 0)</f>
        <v>0</v>
      </c>
      <c r="L147">
        <f>IF('Raw Data'!L142-'Raw Data'!K142&gt;3, 'Raw Data'!J142, 0)</f>
        <v>0</v>
      </c>
      <c r="M147">
        <f>IF('Raw Data'!K142-'Raw Data'!L142&gt;3, 'Raw Data'!I142, 0)</f>
        <v>0</v>
      </c>
      <c r="N147">
        <f>IF('Raw Data'!L142-'Raw Data'!K142&gt;3, 'Raw Data'!J142, IF('Raw Data'!K142-'Raw Data'!L142&gt;3, 'Raw Data'!I142, 0))</f>
        <v>0</v>
      </c>
      <c r="O147">
        <f>IF(ISBLANK('Raw Data'!L142), 0, IF(ABS('Raw Data'!L142-'Raw Data'!K142)&lt;4, 'Raw Data'!H142, IF(ABS('Raw Data'!K142-'Raw Data'!L142)&lt;4, 'Raw Data'!G142, 0)))</f>
        <v>0</v>
      </c>
      <c r="P147">
        <f>SUM('Hidden Analysis'!E148:H148)</f>
        <v>0</v>
      </c>
      <c r="Q147">
        <f>SUM('Hidden Analysis'!I148:L148)</f>
        <v>0</v>
      </c>
      <c r="R147">
        <f>SUM('Hidden Analysis'!M148:P148)</f>
        <v>0</v>
      </c>
      <c r="S147">
        <f>SUM('Hidden Analysis'!Q148:R148)</f>
        <v>0</v>
      </c>
      <c r="T147">
        <f>IF(AND('Raw Data'!F142&lt;1.5, 'Raw Data'!L142&gt;'Raw Data'!K142, 'Raw Data'!L142-'Raw Data'!K142&gt;3), 'Raw Data'!F142, 0)</f>
        <v>0</v>
      </c>
      <c r="U147">
        <f>IF(AND('Raw Data'!L142-'Raw Data'!K142&lt;4, 'Raw Data'!L142&gt;'Raw Data'!K142), 'Raw Data'!H142, 0)</f>
        <v>0</v>
      </c>
      <c r="V147">
        <f>IF(AND('Raw Data'!K142-'Raw Data'!L142&lt;4, 'Raw Data'!K142&gt;'Raw Data'!L142), 'Raw Data'!G142, 0)</f>
        <v>0</v>
      </c>
      <c r="W147">
        <f>SUM('Hidden Analysis'!S148:T148)</f>
        <v>0</v>
      </c>
      <c r="X147">
        <f>SUM('Hidden Analysis'!U148:V148)</f>
        <v>0</v>
      </c>
    </row>
    <row r="148" spans="1:24" x14ac:dyDescent="0.3">
      <c r="A148" s="2">
        <f>'Raw Data'!M143</f>
        <v>0</v>
      </c>
      <c r="B148">
        <f>IF('Raw Data'!L143&gt;'Raw Data'!K143, 'Raw Data'!F143, 0)</f>
        <v>0</v>
      </c>
      <c r="C148">
        <f>IF('Raw Data'!K143&gt;'Raw Data'!L143, 'Raw Data'!C143, 0)</f>
        <v>0</v>
      </c>
      <c r="D148">
        <f t="shared" si="8"/>
        <v>0</v>
      </c>
      <c r="E148">
        <f>SUM('Hidden Analysis'!A149:B149)</f>
        <v>0</v>
      </c>
      <c r="F148">
        <f>SUM('Hidden Analysis'!C149:D149)</f>
        <v>0</v>
      </c>
      <c r="G148">
        <f>IF(AND('Raw Data'!F143&lt;'Raw Data'!C143, 'Raw Data'!L143&gt;'Raw Data'!K143), 'Raw Data'!F143, 0)</f>
        <v>0</v>
      </c>
      <c r="H148">
        <f>IF(AND('Raw Data'!F143&gt;'Raw Data'!C143, 'Raw Data'!L143&lt;'Raw Data'!K143), 'Raw Data'!C143, 0)</f>
        <v>0</v>
      </c>
      <c r="I148">
        <f t="shared" si="9"/>
        <v>0</v>
      </c>
      <c r="J148">
        <f>IF(AND('Raw Data'!F143&gt;'Raw Data'!C143, 'Raw Data'!L143&gt;'Raw Data'!K143), 'Raw Data'!F143, 0)</f>
        <v>0</v>
      </c>
      <c r="K148">
        <f>IF(AND('Raw Data'!F143&lt;'Raw Data'!C143, 'Raw Data'!L143&lt;'Raw Data'!K143), 'Raw Data'!C143, 0)</f>
        <v>0</v>
      </c>
      <c r="L148">
        <f>IF('Raw Data'!L143-'Raw Data'!K143&gt;3, 'Raw Data'!J143, 0)</f>
        <v>0</v>
      </c>
      <c r="M148">
        <f>IF('Raw Data'!K143-'Raw Data'!L143&gt;3, 'Raw Data'!I143, 0)</f>
        <v>0</v>
      </c>
      <c r="N148">
        <f>IF('Raw Data'!L143-'Raw Data'!K143&gt;3, 'Raw Data'!J143, IF('Raw Data'!K143-'Raw Data'!L143&gt;3, 'Raw Data'!I143, 0))</f>
        <v>0</v>
      </c>
      <c r="O148">
        <f>IF(ISBLANK('Raw Data'!L143), 0, IF(ABS('Raw Data'!L143-'Raw Data'!K143)&lt;4, 'Raw Data'!H143, IF(ABS('Raw Data'!K143-'Raw Data'!L143)&lt;4, 'Raw Data'!G143, 0)))</f>
        <v>0</v>
      </c>
      <c r="P148">
        <f>SUM('Hidden Analysis'!E149:H149)</f>
        <v>0</v>
      </c>
      <c r="Q148">
        <f>SUM('Hidden Analysis'!I149:L149)</f>
        <v>0</v>
      </c>
      <c r="R148">
        <f>SUM('Hidden Analysis'!M149:P149)</f>
        <v>0</v>
      </c>
      <c r="S148">
        <f>SUM('Hidden Analysis'!Q149:R149)</f>
        <v>0</v>
      </c>
      <c r="T148">
        <f>IF(AND('Raw Data'!F143&lt;1.5, 'Raw Data'!L143&gt;'Raw Data'!K143, 'Raw Data'!L143-'Raw Data'!K143&gt;3), 'Raw Data'!F143, 0)</f>
        <v>0</v>
      </c>
      <c r="U148">
        <f>IF(AND('Raw Data'!L143-'Raw Data'!K143&lt;4, 'Raw Data'!L143&gt;'Raw Data'!K143), 'Raw Data'!H143, 0)</f>
        <v>0</v>
      </c>
      <c r="V148">
        <f>IF(AND('Raw Data'!K143-'Raw Data'!L143&lt;4, 'Raw Data'!K143&gt;'Raw Data'!L143), 'Raw Data'!G143, 0)</f>
        <v>0</v>
      </c>
      <c r="W148">
        <f>SUM('Hidden Analysis'!S149:T149)</f>
        <v>0</v>
      </c>
      <c r="X148">
        <f>SUM('Hidden Analysis'!U149:V149)</f>
        <v>0</v>
      </c>
    </row>
    <row r="149" spans="1:24" x14ac:dyDescent="0.3">
      <c r="A149" s="2">
        <f>'Raw Data'!M144</f>
        <v>0</v>
      </c>
      <c r="B149">
        <f>IF('Raw Data'!L144&gt;'Raw Data'!K144, 'Raw Data'!F144, 0)</f>
        <v>0</v>
      </c>
      <c r="C149">
        <f>IF('Raw Data'!K144&gt;'Raw Data'!L144, 'Raw Data'!C144, 0)</f>
        <v>0</v>
      </c>
      <c r="D149">
        <f t="shared" si="8"/>
        <v>0</v>
      </c>
      <c r="E149">
        <f>SUM('Hidden Analysis'!A150:B150)</f>
        <v>0</v>
      </c>
      <c r="F149">
        <f>SUM('Hidden Analysis'!C150:D150)</f>
        <v>0</v>
      </c>
      <c r="G149">
        <f>IF(AND('Raw Data'!F144&lt;'Raw Data'!C144, 'Raw Data'!L144&gt;'Raw Data'!K144), 'Raw Data'!F144, 0)</f>
        <v>0</v>
      </c>
      <c r="H149">
        <f>IF(AND('Raw Data'!F144&gt;'Raw Data'!C144, 'Raw Data'!L144&lt;'Raw Data'!K144), 'Raw Data'!C144, 0)</f>
        <v>0</v>
      </c>
      <c r="I149">
        <f t="shared" si="9"/>
        <v>0</v>
      </c>
      <c r="J149">
        <f>IF(AND('Raw Data'!F144&gt;'Raw Data'!C144, 'Raw Data'!L144&gt;'Raw Data'!K144), 'Raw Data'!F144, 0)</f>
        <v>0</v>
      </c>
      <c r="K149">
        <f>IF(AND('Raw Data'!F144&lt;'Raw Data'!C144, 'Raw Data'!L144&lt;'Raw Data'!K144), 'Raw Data'!C144, 0)</f>
        <v>0</v>
      </c>
      <c r="L149">
        <f>IF('Raw Data'!L144-'Raw Data'!K144&gt;3, 'Raw Data'!J144, 0)</f>
        <v>0</v>
      </c>
      <c r="M149">
        <f>IF('Raw Data'!K144-'Raw Data'!L144&gt;3, 'Raw Data'!I144, 0)</f>
        <v>0</v>
      </c>
      <c r="N149">
        <f>IF('Raw Data'!L144-'Raw Data'!K144&gt;3, 'Raw Data'!J144, IF('Raw Data'!K144-'Raw Data'!L144&gt;3, 'Raw Data'!I144, 0))</f>
        <v>0</v>
      </c>
      <c r="O149">
        <f>IF(ISBLANK('Raw Data'!L144), 0, IF(ABS('Raw Data'!L144-'Raw Data'!K144)&lt;4, 'Raw Data'!H144, IF(ABS('Raw Data'!K144-'Raw Data'!L144)&lt;4, 'Raw Data'!G144, 0)))</f>
        <v>0</v>
      </c>
      <c r="P149">
        <f>SUM('Hidden Analysis'!E150:H150)</f>
        <v>0</v>
      </c>
      <c r="Q149">
        <f>SUM('Hidden Analysis'!I150:L150)</f>
        <v>0</v>
      </c>
      <c r="R149">
        <f>SUM('Hidden Analysis'!M150:P150)</f>
        <v>0</v>
      </c>
      <c r="S149">
        <f>SUM('Hidden Analysis'!Q150:R150)</f>
        <v>0</v>
      </c>
      <c r="T149">
        <f>IF(AND('Raw Data'!F144&lt;1.5, 'Raw Data'!L144&gt;'Raw Data'!K144, 'Raw Data'!L144-'Raw Data'!K144&gt;3), 'Raw Data'!F144, 0)</f>
        <v>0</v>
      </c>
      <c r="U149">
        <f>IF(AND('Raw Data'!L144-'Raw Data'!K144&lt;4, 'Raw Data'!L144&gt;'Raw Data'!K144), 'Raw Data'!H144, 0)</f>
        <v>0</v>
      </c>
      <c r="V149">
        <f>IF(AND('Raw Data'!K144-'Raw Data'!L144&lt;4, 'Raw Data'!K144&gt;'Raw Data'!L144), 'Raw Data'!G144, 0)</f>
        <v>0</v>
      </c>
      <c r="W149">
        <f>SUM('Hidden Analysis'!S150:T150)</f>
        <v>0</v>
      </c>
      <c r="X149">
        <f>SUM('Hidden Analysis'!U150:V150)</f>
        <v>0</v>
      </c>
    </row>
    <row r="150" spans="1:24" x14ac:dyDescent="0.3">
      <c r="A150" s="2">
        <f>'Raw Data'!M145</f>
        <v>0</v>
      </c>
      <c r="B150">
        <f>IF('Raw Data'!L145&gt;'Raw Data'!K145, 'Raw Data'!F145, 0)</f>
        <v>0</v>
      </c>
      <c r="C150">
        <f>IF('Raw Data'!K145&gt;'Raw Data'!L145, 'Raw Data'!C145, 0)</f>
        <v>0</v>
      </c>
      <c r="D150">
        <f t="shared" si="8"/>
        <v>0</v>
      </c>
      <c r="E150">
        <f>SUM('Hidden Analysis'!A151:B151)</f>
        <v>0</v>
      </c>
      <c r="F150">
        <f>SUM('Hidden Analysis'!C151:D151)</f>
        <v>0</v>
      </c>
      <c r="G150">
        <f>IF(AND('Raw Data'!F145&lt;'Raw Data'!C145, 'Raw Data'!L145&gt;'Raw Data'!K145), 'Raw Data'!F145, 0)</f>
        <v>0</v>
      </c>
      <c r="H150">
        <f>IF(AND('Raw Data'!F145&gt;'Raw Data'!C145, 'Raw Data'!L145&lt;'Raw Data'!K145), 'Raw Data'!C145, 0)</f>
        <v>0</v>
      </c>
      <c r="I150">
        <f t="shared" si="9"/>
        <v>0</v>
      </c>
      <c r="J150">
        <f>IF(AND('Raw Data'!F145&gt;'Raw Data'!C145, 'Raw Data'!L145&gt;'Raw Data'!K145), 'Raw Data'!F145, 0)</f>
        <v>0</v>
      </c>
      <c r="K150">
        <f>IF(AND('Raw Data'!F145&lt;'Raw Data'!C145, 'Raw Data'!L145&lt;'Raw Data'!K145), 'Raw Data'!C145, 0)</f>
        <v>0</v>
      </c>
      <c r="L150">
        <f>IF('Raw Data'!L145-'Raw Data'!K145&gt;3, 'Raw Data'!J145, 0)</f>
        <v>0</v>
      </c>
      <c r="M150">
        <f>IF('Raw Data'!K145-'Raw Data'!L145&gt;3, 'Raw Data'!I145, 0)</f>
        <v>0</v>
      </c>
      <c r="N150">
        <f>IF('Raw Data'!L145-'Raw Data'!K145&gt;3, 'Raw Data'!J145, IF('Raw Data'!K145-'Raw Data'!L145&gt;3, 'Raw Data'!I145, 0))</f>
        <v>0</v>
      </c>
      <c r="O150">
        <f>IF(ISBLANK('Raw Data'!L145), 0, IF(ABS('Raw Data'!L145-'Raw Data'!K145)&lt;4, 'Raw Data'!H145, IF(ABS('Raw Data'!K145-'Raw Data'!L145)&lt;4, 'Raw Data'!G145, 0)))</f>
        <v>0</v>
      </c>
      <c r="P150">
        <f>SUM('Hidden Analysis'!E151:H151)</f>
        <v>0</v>
      </c>
      <c r="Q150">
        <f>SUM('Hidden Analysis'!I151:L151)</f>
        <v>0</v>
      </c>
      <c r="R150">
        <f>SUM('Hidden Analysis'!M151:P151)</f>
        <v>0</v>
      </c>
      <c r="S150">
        <f>SUM('Hidden Analysis'!Q151:R151)</f>
        <v>0</v>
      </c>
      <c r="T150">
        <f>IF(AND('Raw Data'!F145&lt;1.5, 'Raw Data'!L145&gt;'Raw Data'!K145, 'Raw Data'!L145-'Raw Data'!K145&gt;3), 'Raw Data'!F145, 0)</f>
        <v>0</v>
      </c>
      <c r="U150">
        <f>IF(AND('Raw Data'!L145-'Raw Data'!K145&lt;4, 'Raw Data'!L145&gt;'Raw Data'!K145), 'Raw Data'!H145, 0)</f>
        <v>0</v>
      </c>
      <c r="V150">
        <f>IF(AND('Raw Data'!K145-'Raw Data'!L145&lt;4, 'Raw Data'!K145&gt;'Raw Data'!L145), 'Raw Data'!G145, 0)</f>
        <v>0</v>
      </c>
      <c r="W150">
        <f>SUM('Hidden Analysis'!S151:T151)</f>
        <v>0</v>
      </c>
      <c r="X150">
        <f>SUM('Hidden Analysis'!U151:V151)</f>
        <v>0</v>
      </c>
    </row>
    <row r="151" spans="1:24" x14ac:dyDescent="0.3">
      <c r="A151" s="2">
        <f>'Raw Data'!M146</f>
        <v>0</v>
      </c>
      <c r="B151">
        <f>IF('Raw Data'!L146&gt;'Raw Data'!K146, 'Raw Data'!F146, 0)</f>
        <v>0</v>
      </c>
      <c r="C151">
        <f>IF('Raw Data'!K146&gt;'Raw Data'!L146, 'Raw Data'!C146, 0)</f>
        <v>0</v>
      </c>
      <c r="D151">
        <f t="shared" si="8"/>
        <v>0</v>
      </c>
      <c r="E151">
        <f>SUM('Hidden Analysis'!A152:B152)</f>
        <v>0</v>
      </c>
      <c r="F151">
        <f>SUM('Hidden Analysis'!C152:D152)</f>
        <v>0</v>
      </c>
      <c r="G151">
        <f>IF(AND('Raw Data'!F146&lt;'Raw Data'!C146, 'Raw Data'!L146&gt;'Raw Data'!K146), 'Raw Data'!F146, 0)</f>
        <v>0</v>
      </c>
      <c r="H151">
        <f>IF(AND('Raw Data'!F146&gt;'Raw Data'!C146, 'Raw Data'!L146&lt;'Raw Data'!K146), 'Raw Data'!C146, 0)</f>
        <v>0</v>
      </c>
      <c r="I151">
        <f t="shared" si="9"/>
        <v>0</v>
      </c>
      <c r="J151">
        <f>IF(AND('Raw Data'!F146&gt;'Raw Data'!C146, 'Raw Data'!L146&gt;'Raw Data'!K146), 'Raw Data'!F146, 0)</f>
        <v>0</v>
      </c>
      <c r="K151">
        <f>IF(AND('Raw Data'!F146&lt;'Raw Data'!C146, 'Raw Data'!L146&lt;'Raw Data'!K146), 'Raw Data'!C146, 0)</f>
        <v>0</v>
      </c>
      <c r="L151">
        <f>IF('Raw Data'!L146-'Raw Data'!K146&gt;3, 'Raw Data'!J146, 0)</f>
        <v>0</v>
      </c>
      <c r="M151">
        <f>IF('Raw Data'!K146-'Raw Data'!L146&gt;3, 'Raw Data'!I146, 0)</f>
        <v>0</v>
      </c>
      <c r="N151">
        <f>IF('Raw Data'!L146-'Raw Data'!K146&gt;3, 'Raw Data'!J146, IF('Raw Data'!K146-'Raw Data'!L146&gt;3, 'Raw Data'!I146, 0))</f>
        <v>0</v>
      </c>
      <c r="O151">
        <f>IF(ISBLANK('Raw Data'!L146), 0, IF(ABS('Raw Data'!L146-'Raw Data'!K146)&lt;4, 'Raw Data'!H146, IF(ABS('Raw Data'!K146-'Raw Data'!L146)&lt;4, 'Raw Data'!G146, 0)))</f>
        <v>0</v>
      </c>
      <c r="P151">
        <f>SUM('Hidden Analysis'!E152:H152)</f>
        <v>0</v>
      </c>
      <c r="Q151">
        <f>SUM('Hidden Analysis'!I152:L152)</f>
        <v>0</v>
      </c>
      <c r="R151">
        <f>SUM('Hidden Analysis'!M152:P152)</f>
        <v>0</v>
      </c>
      <c r="S151">
        <f>SUM('Hidden Analysis'!Q152:R152)</f>
        <v>0</v>
      </c>
      <c r="T151">
        <f>IF(AND('Raw Data'!F146&lt;1.5, 'Raw Data'!L146&gt;'Raw Data'!K146, 'Raw Data'!L146-'Raw Data'!K146&gt;3), 'Raw Data'!F146, 0)</f>
        <v>0</v>
      </c>
      <c r="U151">
        <f>IF(AND('Raw Data'!L146-'Raw Data'!K146&lt;4, 'Raw Data'!L146&gt;'Raw Data'!K146), 'Raw Data'!H146, 0)</f>
        <v>0</v>
      </c>
      <c r="V151">
        <f>IF(AND('Raw Data'!K146-'Raw Data'!L146&lt;4, 'Raw Data'!K146&gt;'Raw Data'!L146), 'Raw Data'!G146, 0)</f>
        <v>0</v>
      </c>
      <c r="W151">
        <f>SUM('Hidden Analysis'!S152:T152)</f>
        <v>0</v>
      </c>
      <c r="X151">
        <f>SUM('Hidden Analysis'!U152:V152)</f>
        <v>0</v>
      </c>
    </row>
    <row r="152" spans="1:24" x14ac:dyDescent="0.3">
      <c r="A152" s="2">
        <f>'Raw Data'!M147</f>
        <v>0</v>
      </c>
      <c r="B152">
        <f>IF('Raw Data'!L147&gt;'Raw Data'!K147, 'Raw Data'!F147, 0)</f>
        <v>0</v>
      </c>
      <c r="C152">
        <f>IF('Raw Data'!K147&gt;'Raw Data'!L147, 'Raw Data'!C147, 0)</f>
        <v>0</v>
      </c>
      <c r="D152">
        <f t="shared" si="8"/>
        <v>0</v>
      </c>
      <c r="E152">
        <f>SUM('Hidden Analysis'!A153:B153)</f>
        <v>0</v>
      </c>
      <c r="F152">
        <f>SUM('Hidden Analysis'!C153:D153)</f>
        <v>0</v>
      </c>
      <c r="G152">
        <f>IF(AND('Raw Data'!F147&lt;'Raw Data'!C147, 'Raw Data'!L147&gt;'Raw Data'!K147), 'Raw Data'!F147, 0)</f>
        <v>0</v>
      </c>
      <c r="H152">
        <f>IF(AND('Raw Data'!F147&gt;'Raw Data'!C147, 'Raw Data'!L147&lt;'Raw Data'!K147), 'Raw Data'!C147, 0)</f>
        <v>0</v>
      </c>
      <c r="I152">
        <f t="shared" si="9"/>
        <v>0</v>
      </c>
      <c r="J152">
        <f>IF(AND('Raw Data'!F147&gt;'Raw Data'!C147, 'Raw Data'!L147&gt;'Raw Data'!K147), 'Raw Data'!F147, 0)</f>
        <v>0</v>
      </c>
      <c r="K152">
        <f>IF(AND('Raw Data'!F147&lt;'Raw Data'!C147, 'Raw Data'!L147&lt;'Raw Data'!K147), 'Raw Data'!C147, 0)</f>
        <v>0</v>
      </c>
      <c r="L152">
        <f>IF('Raw Data'!L147-'Raw Data'!K147&gt;3, 'Raw Data'!J147, 0)</f>
        <v>0</v>
      </c>
      <c r="M152">
        <f>IF('Raw Data'!K147-'Raw Data'!L147&gt;3, 'Raw Data'!I147, 0)</f>
        <v>0</v>
      </c>
      <c r="N152">
        <f>IF('Raw Data'!L147-'Raw Data'!K147&gt;3, 'Raw Data'!J147, IF('Raw Data'!K147-'Raw Data'!L147&gt;3, 'Raw Data'!I147, 0))</f>
        <v>0</v>
      </c>
      <c r="O152">
        <f>IF(ISBLANK('Raw Data'!L147), 0, IF(ABS('Raw Data'!L147-'Raw Data'!K147)&lt;4, 'Raw Data'!H147, IF(ABS('Raw Data'!K147-'Raw Data'!L147)&lt;4, 'Raw Data'!G147, 0)))</f>
        <v>0</v>
      </c>
      <c r="P152">
        <f>SUM('Hidden Analysis'!E153:H153)</f>
        <v>0</v>
      </c>
      <c r="Q152">
        <f>SUM('Hidden Analysis'!I153:L153)</f>
        <v>0</v>
      </c>
      <c r="R152">
        <f>SUM('Hidden Analysis'!M153:P153)</f>
        <v>0</v>
      </c>
      <c r="S152">
        <f>SUM('Hidden Analysis'!Q153:R153)</f>
        <v>0</v>
      </c>
      <c r="T152">
        <f>IF(AND('Raw Data'!F147&lt;1.5, 'Raw Data'!L147&gt;'Raw Data'!K147, 'Raw Data'!L147-'Raw Data'!K147&gt;3), 'Raw Data'!F147, 0)</f>
        <v>0</v>
      </c>
      <c r="U152">
        <f>IF(AND('Raw Data'!L147-'Raw Data'!K147&lt;4, 'Raw Data'!L147&gt;'Raw Data'!K147), 'Raw Data'!H147, 0)</f>
        <v>0</v>
      </c>
      <c r="V152">
        <f>IF(AND('Raw Data'!K147-'Raw Data'!L147&lt;4, 'Raw Data'!K147&gt;'Raw Data'!L147), 'Raw Data'!G147, 0)</f>
        <v>0</v>
      </c>
      <c r="W152">
        <f>SUM('Hidden Analysis'!S153:T153)</f>
        <v>0</v>
      </c>
      <c r="X152">
        <f>SUM('Hidden Analysis'!U153:V153)</f>
        <v>0</v>
      </c>
    </row>
    <row r="153" spans="1:24" x14ac:dyDescent="0.3">
      <c r="A153" s="2">
        <f>'Raw Data'!M148</f>
        <v>0</v>
      </c>
      <c r="B153">
        <f>IF('Raw Data'!L148&gt;'Raw Data'!K148, 'Raw Data'!F148, 0)</f>
        <v>0</v>
      </c>
      <c r="C153">
        <f>IF('Raw Data'!K148&gt;'Raw Data'!L148, 'Raw Data'!C148, 0)</f>
        <v>0</v>
      </c>
      <c r="D153">
        <f t="shared" si="8"/>
        <v>0</v>
      </c>
      <c r="E153">
        <f>SUM('Hidden Analysis'!A154:B154)</f>
        <v>0</v>
      </c>
      <c r="F153">
        <f>SUM('Hidden Analysis'!C154:D154)</f>
        <v>0</v>
      </c>
      <c r="G153">
        <f>IF(AND('Raw Data'!F148&lt;'Raw Data'!C148, 'Raw Data'!L148&gt;'Raw Data'!K148), 'Raw Data'!F148, 0)</f>
        <v>0</v>
      </c>
      <c r="H153">
        <f>IF(AND('Raw Data'!F148&gt;'Raw Data'!C148, 'Raw Data'!L148&lt;'Raw Data'!K148), 'Raw Data'!C148, 0)</f>
        <v>0</v>
      </c>
      <c r="I153">
        <f t="shared" si="9"/>
        <v>0</v>
      </c>
      <c r="J153">
        <f>IF(AND('Raw Data'!F148&gt;'Raw Data'!C148, 'Raw Data'!L148&gt;'Raw Data'!K148), 'Raw Data'!F148, 0)</f>
        <v>0</v>
      </c>
      <c r="K153">
        <f>IF(AND('Raw Data'!F148&lt;'Raw Data'!C148, 'Raw Data'!L148&lt;'Raw Data'!K148), 'Raw Data'!C148, 0)</f>
        <v>0</v>
      </c>
      <c r="L153">
        <f>IF('Raw Data'!L148-'Raw Data'!K148&gt;3, 'Raw Data'!J148, 0)</f>
        <v>0</v>
      </c>
      <c r="M153">
        <f>IF('Raw Data'!K148-'Raw Data'!L148&gt;3, 'Raw Data'!I148, 0)</f>
        <v>0</v>
      </c>
      <c r="N153">
        <f>IF('Raw Data'!L148-'Raw Data'!K148&gt;3, 'Raw Data'!J148, IF('Raw Data'!K148-'Raw Data'!L148&gt;3, 'Raw Data'!I148, 0))</f>
        <v>0</v>
      </c>
      <c r="O153">
        <f>IF(ISBLANK('Raw Data'!L148), 0, IF(ABS('Raw Data'!L148-'Raw Data'!K148)&lt;4, 'Raw Data'!H148, IF(ABS('Raw Data'!K148-'Raw Data'!L148)&lt;4, 'Raw Data'!G148, 0)))</f>
        <v>0</v>
      </c>
      <c r="P153">
        <f>SUM('Hidden Analysis'!E154:H154)</f>
        <v>0</v>
      </c>
      <c r="Q153">
        <f>SUM('Hidden Analysis'!I154:L154)</f>
        <v>0</v>
      </c>
      <c r="R153">
        <f>SUM('Hidden Analysis'!M154:P154)</f>
        <v>0</v>
      </c>
      <c r="S153">
        <f>SUM('Hidden Analysis'!Q154:R154)</f>
        <v>0</v>
      </c>
      <c r="T153">
        <f>IF(AND('Raw Data'!F148&lt;1.5, 'Raw Data'!L148&gt;'Raw Data'!K148, 'Raw Data'!L148-'Raw Data'!K148&gt;3), 'Raw Data'!F148, 0)</f>
        <v>0</v>
      </c>
      <c r="U153">
        <f>IF(AND('Raw Data'!L148-'Raw Data'!K148&lt;4, 'Raw Data'!L148&gt;'Raw Data'!K148), 'Raw Data'!H148, 0)</f>
        <v>0</v>
      </c>
      <c r="V153">
        <f>IF(AND('Raw Data'!K148-'Raw Data'!L148&lt;4, 'Raw Data'!K148&gt;'Raw Data'!L148), 'Raw Data'!G148, 0)</f>
        <v>0</v>
      </c>
      <c r="W153">
        <f>SUM('Hidden Analysis'!S154:T154)</f>
        <v>0</v>
      </c>
      <c r="X153">
        <f>SUM('Hidden Analysis'!U154:V154)</f>
        <v>0</v>
      </c>
    </row>
    <row r="154" spans="1:24" x14ac:dyDescent="0.3">
      <c r="A154" s="2">
        <f>'Raw Data'!M149</f>
        <v>0</v>
      </c>
      <c r="B154">
        <f>IF('Raw Data'!L149&gt;'Raw Data'!K149, 'Raw Data'!F149, 0)</f>
        <v>0</v>
      </c>
      <c r="C154">
        <f>IF('Raw Data'!K149&gt;'Raw Data'!L149, 'Raw Data'!C149, 0)</f>
        <v>0</v>
      </c>
      <c r="D154">
        <f t="shared" si="8"/>
        <v>0</v>
      </c>
      <c r="E154">
        <f>SUM('Hidden Analysis'!A155:B155)</f>
        <v>0</v>
      </c>
      <c r="F154">
        <f>SUM('Hidden Analysis'!C155:D155)</f>
        <v>0</v>
      </c>
      <c r="G154">
        <f>IF(AND('Raw Data'!F149&lt;'Raw Data'!C149, 'Raw Data'!L149&gt;'Raw Data'!K149), 'Raw Data'!F149, 0)</f>
        <v>0</v>
      </c>
      <c r="H154">
        <f>IF(AND('Raw Data'!F149&gt;'Raw Data'!C149, 'Raw Data'!L149&lt;'Raw Data'!K149), 'Raw Data'!C149, 0)</f>
        <v>0</v>
      </c>
      <c r="I154">
        <f t="shared" si="9"/>
        <v>0</v>
      </c>
      <c r="J154">
        <f>IF(AND('Raw Data'!F149&gt;'Raw Data'!C149, 'Raw Data'!L149&gt;'Raw Data'!K149), 'Raw Data'!F149, 0)</f>
        <v>0</v>
      </c>
      <c r="K154">
        <f>IF(AND('Raw Data'!F149&lt;'Raw Data'!C149, 'Raw Data'!L149&lt;'Raw Data'!K149), 'Raw Data'!C149, 0)</f>
        <v>0</v>
      </c>
      <c r="L154">
        <f>IF('Raw Data'!L149-'Raw Data'!K149&gt;3, 'Raw Data'!J149, 0)</f>
        <v>0</v>
      </c>
      <c r="M154">
        <f>IF('Raw Data'!K149-'Raw Data'!L149&gt;3, 'Raw Data'!I149, 0)</f>
        <v>0</v>
      </c>
      <c r="N154">
        <f>IF('Raw Data'!L149-'Raw Data'!K149&gt;3, 'Raw Data'!J149, IF('Raw Data'!K149-'Raw Data'!L149&gt;3, 'Raw Data'!I149, 0))</f>
        <v>0</v>
      </c>
      <c r="O154">
        <f>IF(ISBLANK('Raw Data'!L149), 0, IF(ABS('Raw Data'!L149-'Raw Data'!K149)&lt;4, 'Raw Data'!H149, IF(ABS('Raw Data'!K149-'Raw Data'!L149)&lt;4, 'Raw Data'!G149, 0)))</f>
        <v>0</v>
      </c>
      <c r="P154">
        <f>SUM('Hidden Analysis'!E155:H155)</f>
        <v>0</v>
      </c>
      <c r="Q154">
        <f>SUM('Hidden Analysis'!I155:L155)</f>
        <v>0</v>
      </c>
      <c r="R154">
        <f>SUM('Hidden Analysis'!M155:P155)</f>
        <v>0</v>
      </c>
      <c r="S154">
        <f>SUM('Hidden Analysis'!Q155:R155)</f>
        <v>0</v>
      </c>
      <c r="T154">
        <f>IF(AND('Raw Data'!F149&lt;1.5, 'Raw Data'!L149&gt;'Raw Data'!K149, 'Raw Data'!L149-'Raw Data'!K149&gt;3), 'Raw Data'!F149, 0)</f>
        <v>0</v>
      </c>
      <c r="U154">
        <f>IF(AND('Raw Data'!L149-'Raw Data'!K149&lt;4, 'Raw Data'!L149&gt;'Raw Data'!K149), 'Raw Data'!H149, 0)</f>
        <v>0</v>
      </c>
      <c r="V154">
        <f>IF(AND('Raw Data'!K149-'Raw Data'!L149&lt;4, 'Raw Data'!K149&gt;'Raw Data'!L149), 'Raw Data'!G149, 0)</f>
        <v>0</v>
      </c>
      <c r="W154">
        <f>SUM('Hidden Analysis'!S155:T155)</f>
        <v>0</v>
      </c>
      <c r="X154">
        <f>SUM('Hidden Analysis'!U155:V155)</f>
        <v>0</v>
      </c>
    </row>
    <row r="155" spans="1:24" x14ac:dyDescent="0.3">
      <c r="A155" s="2">
        <f>'Raw Data'!M150</f>
        <v>0</v>
      </c>
      <c r="B155">
        <f>IF('Raw Data'!L150&gt;'Raw Data'!K150, 'Raw Data'!F150, 0)</f>
        <v>0</v>
      </c>
      <c r="C155">
        <f>IF('Raw Data'!K150&gt;'Raw Data'!L150, 'Raw Data'!C150, 0)</f>
        <v>0</v>
      </c>
      <c r="D155">
        <f t="shared" si="8"/>
        <v>0</v>
      </c>
      <c r="E155">
        <f>SUM('Hidden Analysis'!A156:B156)</f>
        <v>0</v>
      </c>
      <c r="F155">
        <f>SUM('Hidden Analysis'!C156:D156)</f>
        <v>0</v>
      </c>
      <c r="G155">
        <f>IF(AND('Raw Data'!F150&lt;'Raw Data'!C150, 'Raw Data'!L150&gt;'Raw Data'!K150), 'Raw Data'!F150, 0)</f>
        <v>0</v>
      </c>
      <c r="H155">
        <f>IF(AND('Raw Data'!F150&gt;'Raw Data'!C150, 'Raw Data'!L150&lt;'Raw Data'!K150), 'Raw Data'!C150, 0)</f>
        <v>0</v>
      </c>
      <c r="I155">
        <f t="shared" si="9"/>
        <v>0</v>
      </c>
      <c r="J155">
        <f>IF(AND('Raw Data'!F150&gt;'Raw Data'!C150, 'Raw Data'!L150&gt;'Raw Data'!K150), 'Raw Data'!F150, 0)</f>
        <v>0</v>
      </c>
      <c r="K155">
        <f>IF(AND('Raw Data'!F150&lt;'Raw Data'!C150, 'Raw Data'!L150&lt;'Raw Data'!K150), 'Raw Data'!C150, 0)</f>
        <v>0</v>
      </c>
      <c r="L155">
        <f>IF('Raw Data'!L150-'Raw Data'!K150&gt;3, 'Raw Data'!J150, 0)</f>
        <v>0</v>
      </c>
      <c r="M155">
        <f>IF('Raw Data'!K150-'Raw Data'!L150&gt;3, 'Raw Data'!I150, 0)</f>
        <v>0</v>
      </c>
      <c r="N155">
        <f>IF('Raw Data'!L150-'Raw Data'!K150&gt;3, 'Raw Data'!J150, IF('Raw Data'!K150-'Raw Data'!L150&gt;3, 'Raw Data'!I150, 0))</f>
        <v>0</v>
      </c>
      <c r="O155">
        <f>IF(ISBLANK('Raw Data'!L150), 0, IF(ABS('Raw Data'!L150-'Raw Data'!K150)&lt;4, 'Raw Data'!H150, IF(ABS('Raw Data'!K150-'Raw Data'!L150)&lt;4, 'Raw Data'!G150, 0)))</f>
        <v>0</v>
      </c>
      <c r="P155">
        <f>SUM('Hidden Analysis'!E156:H156)</f>
        <v>0</v>
      </c>
      <c r="Q155">
        <f>SUM('Hidden Analysis'!I156:L156)</f>
        <v>0</v>
      </c>
      <c r="R155">
        <f>SUM('Hidden Analysis'!M156:P156)</f>
        <v>0</v>
      </c>
      <c r="S155">
        <f>SUM('Hidden Analysis'!Q156:R156)</f>
        <v>0</v>
      </c>
      <c r="T155">
        <f>IF(AND('Raw Data'!F150&lt;1.5, 'Raw Data'!L150&gt;'Raw Data'!K150, 'Raw Data'!L150-'Raw Data'!K150&gt;3), 'Raw Data'!F150, 0)</f>
        <v>0</v>
      </c>
      <c r="U155">
        <f>IF(AND('Raw Data'!L150-'Raw Data'!K150&lt;4, 'Raw Data'!L150&gt;'Raw Data'!K150), 'Raw Data'!H150, 0)</f>
        <v>0</v>
      </c>
      <c r="V155">
        <f>IF(AND('Raw Data'!K150-'Raw Data'!L150&lt;4, 'Raw Data'!K150&gt;'Raw Data'!L150), 'Raw Data'!G150, 0)</f>
        <v>0</v>
      </c>
      <c r="W155">
        <f>SUM('Hidden Analysis'!S156:T156)</f>
        <v>0</v>
      </c>
      <c r="X155">
        <f>SUM('Hidden Analysis'!U156:V156)</f>
        <v>0</v>
      </c>
    </row>
    <row r="156" spans="1:24" x14ac:dyDescent="0.3">
      <c r="A156" s="2">
        <f>'Raw Data'!M151</f>
        <v>0</v>
      </c>
      <c r="B156">
        <f>IF('Raw Data'!L151&gt;'Raw Data'!K151, 'Raw Data'!F151, 0)</f>
        <v>0</v>
      </c>
      <c r="C156">
        <f>IF('Raw Data'!K151&gt;'Raw Data'!L151, 'Raw Data'!C151, 0)</f>
        <v>0</v>
      </c>
      <c r="D156">
        <f t="shared" si="8"/>
        <v>0</v>
      </c>
      <c r="E156">
        <f>SUM('Hidden Analysis'!A157:B157)</f>
        <v>0</v>
      </c>
      <c r="F156">
        <f>SUM('Hidden Analysis'!C157:D157)</f>
        <v>0</v>
      </c>
      <c r="G156">
        <f>IF(AND('Raw Data'!F151&lt;'Raw Data'!C151, 'Raw Data'!L151&gt;'Raw Data'!K151), 'Raw Data'!F151, 0)</f>
        <v>0</v>
      </c>
      <c r="H156">
        <f>IF(AND('Raw Data'!F151&gt;'Raw Data'!C151, 'Raw Data'!L151&lt;'Raw Data'!K151), 'Raw Data'!C151, 0)</f>
        <v>0</v>
      </c>
      <c r="I156">
        <f t="shared" si="9"/>
        <v>0</v>
      </c>
      <c r="J156">
        <f>IF(AND('Raw Data'!F151&gt;'Raw Data'!C151, 'Raw Data'!L151&gt;'Raw Data'!K151), 'Raw Data'!F151, 0)</f>
        <v>0</v>
      </c>
      <c r="K156">
        <f>IF(AND('Raw Data'!F151&lt;'Raw Data'!C151, 'Raw Data'!L151&lt;'Raw Data'!K151), 'Raw Data'!C151, 0)</f>
        <v>0</v>
      </c>
      <c r="L156">
        <f>IF('Raw Data'!L151-'Raw Data'!K151&gt;3, 'Raw Data'!J151, 0)</f>
        <v>0</v>
      </c>
      <c r="M156">
        <f>IF('Raw Data'!K151-'Raw Data'!L151&gt;3, 'Raw Data'!I151, 0)</f>
        <v>0</v>
      </c>
      <c r="N156">
        <f>IF('Raw Data'!L151-'Raw Data'!K151&gt;3, 'Raw Data'!J151, IF('Raw Data'!K151-'Raw Data'!L151&gt;3, 'Raw Data'!I151, 0))</f>
        <v>0</v>
      </c>
      <c r="O156">
        <f>IF(ISBLANK('Raw Data'!L151), 0, IF(ABS('Raw Data'!L151-'Raw Data'!K151)&lt;4, 'Raw Data'!H151, IF(ABS('Raw Data'!K151-'Raw Data'!L151)&lt;4, 'Raw Data'!G151, 0)))</f>
        <v>0</v>
      </c>
      <c r="P156">
        <f>SUM('Hidden Analysis'!E157:H157)</f>
        <v>0</v>
      </c>
      <c r="Q156">
        <f>SUM('Hidden Analysis'!I157:L157)</f>
        <v>0</v>
      </c>
      <c r="R156">
        <f>SUM('Hidden Analysis'!M157:P157)</f>
        <v>0</v>
      </c>
      <c r="S156">
        <f>SUM('Hidden Analysis'!Q157:R157)</f>
        <v>0</v>
      </c>
      <c r="T156">
        <f>IF(AND('Raw Data'!F151&lt;1.5, 'Raw Data'!L151&gt;'Raw Data'!K151, 'Raw Data'!L151-'Raw Data'!K151&gt;3), 'Raw Data'!F151, 0)</f>
        <v>0</v>
      </c>
      <c r="U156">
        <f>IF(AND('Raw Data'!L151-'Raw Data'!K151&lt;4, 'Raw Data'!L151&gt;'Raw Data'!K151), 'Raw Data'!H151, 0)</f>
        <v>0</v>
      </c>
      <c r="V156">
        <f>IF(AND('Raw Data'!K151-'Raw Data'!L151&lt;4, 'Raw Data'!K151&gt;'Raw Data'!L151), 'Raw Data'!G151, 0)</f>
        <v>0</v>
      </c>
      <c r="W156">
        <f>SUM('Hidden Analysis'!S157:T157)</f>
        <v>0</v>
      </c>
      <c r="X156">
        <f>SUM('Hidden Analysis'!U157:V157)</f>
        <v>0</v>
      </c>
    </row>
    <row r="157" spans="1:24" x14ac:dyDescent="0.3">
      <c r="A157" s="2">
        <f>'Raw Data'!M152</f>
        <v>0</v>
      </c>
      <c r="B157">
        <f>IF('Raw Data'!L152&gt;'Raw Data'!K152, 'Raw Data'!F152, 0)</f>
        <v>0</v>
      </c>
      <c r="C157">
        <f>IF('Raw Data'!K152&gt;'Raw Data'!L152, 'Raw Data'!C152, 0)</f>
        <v>0</v>
      </c>
      <c r="D157">
        <f t="shared" si="8"/>
        <v>0</v>
      </c>
      <c r="E157">
        <f>SUM('Hidden Analysis'!A158:B158)</f>
        <v>0</v>
      </c>
      <c r="F157">
        <f>SUM('Hidden Analysis'!C158:D158)</f>
        <v>0</v>
      </c>
      <c r="G157">
        <f>IF(AND('Raw Data'!F152&lt;'Raw Data'!C152, 'Raw Data'!L152&gt;'Raw Data'!K152), 'Raw Data'!F152, 0)</f>
        <v>0</v>
      </c>
      <c r="H157">
        <f>IF(AND('Raw Data'!F152&gt;'Raw Data'!C152, 'Raw Data'!L152&lt;'Raw Data'!K152), 'Raw Data'!C152, 0)</f>
        <v>0</v>
      </c>
      <c r="I157">
        <f t="shared" si="9"/>
        <v>0</v>
      </c>
      <c r="J157">
        <f>IF(AND('Raw Data'!F152&gt;'Raw Data'!C152, 'Raw Data'!L152&gt;'Raw Data'!K152), 'Raw Data'!F152, 0)</f>
        <v>0</v>
      </c>
      <c r="K157">
        <f>IF(AND('Raw Data'!F152&lt;'Raw Data'!C152, 'Raw Data'!L152&lt;'Raw Data'!K152), 'Raw Data'!C152, 0)</f>
        <v>0</v>
      </c>
      <c r="L157">
        <f>IF('Raw Data'!L152-'Raw Data'!K152&gt;3, 'Raw Data'!J152, 0)</f>
        <v>0</v>
      </c>
      <c r="M157">
        <f>IF('Raw Data'!K152-'Raw Data'!L152&gt;3, 'Raw Data'!I152, 0)</f>
        <v>0</v>
      </c>
      <c r="N157">
        <f>IF('Raw Data'!L152-'Raw Data'!K152&gt;3, 'Raw Data'!J152, IF('Raw Data'!K152-'Raw Data'!L152&gt;3, 'Raw Data'!I152, 0))</f>
        <v>0</v>
      </c>
      <c r="O157">
        <f>IF(ISBLANK('Raw Data'!L152), 0, IF(ABS('Raw Data'!L152-'Raw Data'!K152)&lt;4, 'Raw Data'!H152, IF(ABS('Raw Data'!K152-'Raw Data'!L152)&lt;4, 'Raw Data'!G152, 0)))</f>
        <v>0</v>
      </c>
      <c r="P157">
        <f>SUM('Hidden Analysis'!E158:H158)</f>
        <v>0</v>
      </c>
      <c r="Q157">
        <f>SUM('Hidden Analysis'!I158:L158)</f>
        <v>0</v>
      </c>
      <c r="R157">
        <f>SUM('Hidden Analysis'!M158:P158)</f>
        <v>0</v>
      </c>
      <c r="S157">
        <f>SUM('Hidden Analysis'!Q158:R158)</f>
        <v>0</v>
      </c>
      <c r="T157">
        <f>IF(AND('Raw Data'!F152&lt;1.5, 'Raw Data'!L152&gt;'Raw Data'!K152, 'Raw Data'!L152-'Raw Data'!K152&gt;3), 'Raw Data'!F152, 0)</f>
        <v>0</v>
      </c>
      <c r="U157">
        <f>IF(AND('Raw Data'!L152-'Raw Data'!K152&lt;4, 'Raw Data'!L152&gt;'Raw Data'!K152), 'Raw Data'!H152, 0)</f>
        <v>0</v>
      </c>
      <c r="V157">
        <f>IF(AND('Raw Data'!K152-'Raw Data'!L152&lt;4, 'Raw Data'!K152&gt;'Raw Data'!L152), 'Raw Data'!G152, 0)</f>
        <v>0</v>
      </c>
      <c r="W157">
        <f>SUM('Hidden Analysis'!S158:T158)</f>
        <v>0</v>
      </c>
      <c r="X157">
        <f>SUM('Hidden Analysis'!U158:V158)</f>
        <v>0</v>
      </c>
    </row>
    <row r="158" spans="1:24" x14ac:dyDescent="0.3">
      <c r="A158" s="2">
        <f>'Raw Data'!M153</f>
        <v>0</v>
      </c>
      <c r="B158">
        <f>IF('Raw Data'!L153&gt;'Raw Data'!K153, 'Raw Data'!F153, 0)</f>
        <v>0</v>
      </c>
      <c r="C158">
        <f>IF('Raw Data'!K153&gt;'Raw Data'!L153, 'Raw Data'!C153, 0)</f>
        <v>0</v>
      </c>
      <c r="D158">
        <f t="shared" si="8"/>
        <v>0</v>
      </c>
      <c r="E158">
        <f>SUM('Hidden Analysis'!A159:B159)</f>
        <v>0</v>
      </c>
      <c r="F158">
        <f>SUM('Hidden Analysis'!C159:D159)</f>
        <v>0</v>
      </c>
      <c r="G158">
        <f>IF(AND('Raw Data'!F153&lt;'Raw Data'!C153, 'Raw Data'!L153&gt;'Raw Data'!K153), 'Raw Data'!F153, 0)</f>
        <v>0</v>
      </c>
      <c r="H158">
        <f>IF(AND('Raw Data'!F153&gt;'Raw Data'!C153, 'Raw Data'!L153&lt;'Raw Data'!K153), 'Raw Data'!C153, 0)</f>
        <v>0</v>
      </c>
      <c r="I158">
        <f t="shared" si="9"/>
        <v>0</v>
      </c>
      <c r="J158">
        <f>IF(AND('Raw Data'!F153&gt;'Raw Data'!C153, 'Raw Data'!L153&gt;'Raw Data'!K153), 'Raw Data'!F153, 0)</f>
        <v>0</v>
      </c>
      <c r="K158">
        <f>IF(AND('Raw Data'!F153&lt;'Raw Data'!C153, 'Raw Data'!L153&lt;'Raw Data'!K153), 'Raw Data'!C153, 0)</f>
        <v>0</v>
      </c>
      <c r="L158">
        <f>IF('Raw Data'!L153-'Raw Data'!K153&gt;3, 'Raw Data'!J153, 0)</f>
        <v>0</v>
      </c>
      <c r="M158">
        <f>IF('Raw Data'!K153-'Raw Data'!L153&gt;3, 'Raw Data'!I153, 0)</f>
        <v>0</v>
      </c>
      <c r="N158">
        <f>IF('Raw Data'!L153-'Raw Data'!K153&gt;3, 'Raw Data'!J153, IF('Raw Data'!K153-'Raw Data'!L153&gt;3, 'Raw Data'!I153, 0))</f>
        <v>0</v>
      </c>
      <c r="O158">
        <f>IF(ISBLANK('Raw Data'!L153), 0, IF(ABS('Raw Data'!L153-'Raw Data'!K153)&lt;4, 'Raw Data'!H153, IF(ABS('Raw Data'!K153-'Raw Data'!L153)&lt;4, 'Raw Data'!G153, 0)))</f>
        <v>0</v>
      </c>
      <c r="P158">
        <f>SUM('Hidden Analysis'!E159:H159)</f>
        <v>0</v>
      </c>
      <c r="Q158">
        <f>SUM('Hidden Analysis'!I159:L159)</f>
        <v>0</v>
      </c>
      <c r="R158">
        <f>SUM('Hidden Analysis'!M159:P159)</f>
        <v>0</v>
      </c>
      <c r="S158">
        <f>SUM('Hidden Analysis'!Q159:R159)</f>
        <v>0</v>
      </c>
      <c r="T158">
        <f>IF(AND('Raw Data'!F153&lt;1.5, 'Raw Data'!L153&gt;'Raw Data'!K153, 'Raw Data'!L153-'Raw Data'!K153&gt;3), 'Raw Data'!F153, 0)</f>
        <v>0</v>
      </c>
      <c r="U158">
        <f>IF(AND('Raw Data'!L153-'Raw Data'!K153&lt;4, 'Raw Data'!L153&gt;'Raw Data'!K153), 'Raw Data'!H153, 0)</f>
        <v>0</v>
      </c>
      <c r="V158">
        <f>IF(AND('Raw Data'!K153-'Raw Data'!L153&lt;4, 'Raw Data'!K153&gt;'Raw Data'!L153), 'Raw Data'!G153, 0)</f>
        <v>0</v>
      </c>
      <c r="W158">
        <f>SUM('Hidden Analysis'!S159:T159)</f>
        <v>0</v>
      </c>
      <c r="X158">
        <f>SUM('Hidden Analysis'!U159:V159)</f>
        <v>0</v>
      </c>
    </row>
    <row r="159" spans="1:24" x14ac:dyDescent="0.3">
      <c r="A159" s="2">
        <f>'Raw Data'!M154</f>
        <v>0</v>
      </c>
      <c r="B159">
        <f>IF('Raw Data'!L154&gt;'Raw Data'!K154, 'Raw Data'!F154, 0)</f>
        <v>0</v>
      </c>
      <c r="C159">
        <f>IF('Raw Data'!K154&gt;'Raw Data'!L154, 'Raw Data'!C154, 0)</f>
        <v>0</v>
      </c>
      <c r="D159">
        <f t="shared" si="8"/>
        <v>0</v>
      </c>
      <c r="E159">
        <f>SUM('Hidden Analysis'!A160:B160)</f>
        <v>0</v>
      </c>
      <c r="F159">
        <f>SUM('Hidden Analysis'!C160:D160)</f>
        <v>0</v>
      </c>
      <c r="G159">
        <f>IF(AND('Raw Data'!F154&lt;'Raw Data'!C154, 'Raw Data'!L154&gt;'Raw Data'!K154), 'Raw Data'!F154, 0)</f>
        <v>0</v>
      </c>
      <c r="H159">
        <f>IF(AND('Raw Data'!F154&gt;'Raw Data'!C154, 'Raw Data'!L154&lt;'Raw Data'!K154), 'Raw Data'!C154, 0)</f>
        <v>0</v>
      </c>
      <c r="I159">
        <f t="shared" si="9"/>
        <v>0</v>
      </c>
      <c r="J159">
        <f>IF(AND('Raw Data'!F154&gt;'Raw Data'!C154, 'Raw Data'!L154&gt;'Raw Data'!K154), 'Raw Data'!F154, 0)</f>
        <v>0</v>
      </c>
      <c r="K159">
        <f>IF(AND('Raw Data'!F154&lt;'Raw Data'!C154, 'Raw Data'!L154&lt;'Raw Data'!K154), 'Raw Data'!C154, 0)</f>
        <v>0</v>
      </c>
      <c r="L159">
        <f>IF('Raw Data'!L154-'Raw Data'!K154&gt;3, 'Raw Data'!J154, 0)</f>
        <v>0</v>
      </c>
      <c r="M159">
        <f>IF('Raw Data'!K154-'Raw Data'!L154&gt;3, 'Raw Data'!I154, 0)</f>
        <v>0</v>
      </c>
      <c r="N159">
        <f>IF('Raw Data'!L154-'Raw Data'!K154&gt;3, 'Raw Data'!J154, IF('Raw Data'!K154-'Raw Data'!L154&gt;3, 'Raw Data'!I154, 0))</f>
        <v>0</v>
      </c>
      <c r="O159">
        <f>IF(ISBLANK('Raw Data'!L154), 0, IF(ABS('Raw Data'!L154-'Raw Data'!K154)&lt;4, 'Raw Data'!H154, IF(ABS('Raw Data'!K154-'Raw Data'!L154)&lt;4, 'Raw Data'!G154, 0)))</f>
        <v>0</v>
      </c>
      <c r="P159">
        <f>SUM('Hidden Analysis'!E160:H160)</f>
        <v>0</v>
      </c>
      <c r="Q159">
        <f>SUM('Hidden Analysis'!I160:L160)</f>
        <v>0</v>
      </c>
      <c r="R159">
        <f>SUM('Hidden Analysis'!M160:P160)</f>
        <v>0</v>
      </c>
      <c r="S159">
        <f>SUM('Hidden Analysis'!Q160:R160)</f>
        <v>0</v>
      </c>
      <c r="T159">
        <f>IF(AND('Raw Data'!F154&lt;1.5, 'Raw Data'!L154&gt;'Raw Data'!K154, 'Raw Data'!L154-'Raw Data'!K154&gt;3), 'Raw Data'!F154, 0)</f>
        <v>0</v>
      </c>
      <c r="U159">
        <f>IF(AND('Raw Data'!L154-'Raw Data'!K154&lt;4, 'Raw Data'!L154&gt;'Raw Data'!K154), 'Raw Data'!H154, 0)</f>
        <v>0</v>
      </c>
      <c r="V159">
        <f>IF(AND('Raw Data'!K154-'Raw Data'!L154&lt;4, 'Raw Data'!K154&gt;'Raw Data'!L154), 'Raw Data'!G154, 0)</f>
        <v>0</v>
      </c>
      <c r="W159">
        <f>SUM('Hidden Analysis'!S160:T160)</f>
        <v>0</v>
      </c>
      <c r="X159">
        <f>SUM('Hidden Analysis'!U160:V160)</f>
        <v>0</v>
      </c>
    </row>
    <row r="160" spans="1:24" x14ac:dyDescent="0.3">
      <c r="A160" s="2">
        <f>'Raw Data'!M155</f>
        <v>0</v>
      </c>
      <c r="B160">
        <f>IF('Raw Data'!L155&gt;'Raw Data'!K155, 'Raw Data'!F155, 0)</f>
        <v>0</v>
      </c>
      <c r="C160">
        <f>IF('Raw Data'!K155&gt;'Raw Data'!L155, 'Raw Data'!C155, 0)</f>
        <v>0</v>
      </c>
      <c r="D160">
        <f t="shared" si="8"/>
        <v>0</v>
      </c>
      <c r="E160">
        <f>SUM('Hidden Analysis'!A161:B161)</f>
        <v>0</v>
      </c>
      <c r="F160">
        <f>SUM('Hidden Analysis'!C161:D161)</f>
        <v>0</v>
      </c>
      <c r="G160">
        <f>IF(AND('Raw Data'!F155&lt;'Raw Data'!C155, 'Raw Data'!L155&gt;'Raw Data'!K155), 'Raw Data'!F155, 0)</f>
        <v>0</v>
      </c>
      <c r="H160">
        <f>IF(AND('Raw Data'!F155&gt;'Raw Data'!C155, 'Raw Data'!L155&lt;'Raw Data'!K155), 'Raw Data'!C155, 0)</f>
        <v>0</v>
      </c>
      <c r="I160">
        <f t="shared" si="9"/>
        <v>0</v>
      </c>
      <c r="J160">
        <f>IF(AND('Raw Data'!F155&gt;'Raw Data'!C155, 'Raw Data'!L155&gt;'Raw Data'!K155), 'Raw Data'!F155, 0)</f>
        <v>0</v>
      </c>
      <c r="K160">
        <f>IF(AND('Raw Data'!F155&lt;'Raw Data'!C155, 'Raw Data'!L155&lt;'Raw Data'!K155), 'Raw Data'!C155, 0)</f>
        <v>0</v>
      </c>
      <c r="L160">
        <f>IF('Raw Data'!L155-'Raw Data'!K155&gt;3, 'Raw Data'!J155, 0)</f>
        <v>0</v>
      </c>
      <c r="M160">
        <f>IF('Raw Data'!K155-'Raw Data'!L155&gt;3, 'Raw Data'!I155, 0)</f>
        <v>0</v>
      </c>
      <c r="N160">
        <f>IF('Raw Data'!L155-'Raw Data'!K155&gt;3, 'Raw Data'!J155, IF('Raw Data'!K155-'Raw Data'!L155&gt;3, 'Raw Data'!I155, 0))</f>
        <v>0</v>
      </c>
      <c r="O160">
        <f>IF(ISBLANK('Raw Data'!L155), 0, IF(ABS('Raw Data'!L155-'Raw Data'!K155)&lt;4, 'Raw Data'!H155, IF(ABS('Raw Data'!K155-'Raw Data'!L155)&lt;4, 'Raw Data'!G155, 0)))</f>
        <v>0</v>
      </c>
      <c r="P160">
        <f>SUM('Hidden Analysis'!E161:H161)</f>
        <v>0</v>
      </c>
      <c r="Q160">
        <f>SUM('Hidden Analysis'!I161:L161)</f>
        <v>0</v>
      </c>
      <c r="R160">
        <f>SUM('Hidden Analysis'!M161:P161)</f>
        <v>0</v>
      </c>
      <c r="S160">
        <f>SUM('Hidden Analysis'!Q161:R161)</f>
        <v>0</v>
      </c>
      <c r="T160">
        <f>IF(AND('Raw Data'!F155&lt;1.5, 'Raw Data'!L155&gt;'Raw Data'!K155, 'Raw Data'!L155-'Raw Data'!K155&gt;3), 'Raw Data'!F155, 0)</f>
        <v>0</v>
      </c>
      <c r="U160">
        <f>IF(AND('Raw Data'!L155-'Raw Data'!K155&lt;4, 'Raw Data'!L155&gt;'Raw Data'!K155), 'Raw Data'!H155, 0)</f>
        <v>0</v>
      </c>
      <c r="V160">
        <f>IF(AND('Raw Data'!K155-'Raw Data'!L155&lt;4, 'Raw Data'!K155&gt;'Raw Data'!L155), 'Raw Data'!G155, 0)</f>
        <v>0</v>
      </c>
      <c r="W160">
        <f>SUM('Hidden Analysis'!S161:T161)</f>
        <v>0</v>
      </c>
      <c r="X160">
        <f>SUM('Hidden Analysis'!U161:V161)</f>
        <v>0</v>
      </c>
    </row>
    <row r="161" spans="1:24" x14ac:dyDescent="0.3">
      <c r="A161" s="2">
        <f>'Raw Data'!M156</f>
        <v>0</v>
      </c>
      <c r="B161">
        <f>IF('Raw Data'!L156&gt;'Raw Data'!K156, 'Raw Data'!F156, 0)</f>
        <v>0</v>
      </c>
      <c r="C161">
        <f>IF('Raw Data'!K156&gt;'Raw Data'!L156, 'Raw Data'!C156, 0)</f>
        <v>0</v>
      </c>
      <c r="D161">
        <f t="shared" si="8"/>
        <v>0</v>
      </c>
      <c r="E161">
        <f>SUM('Hidden Analysis'!A162:B162)</f>
        <v>0</v>
      </c>
      <c r="F161">
        <f>SUM('Hidden Analysis'!C162:D162)</f>
        <v>0</v>
      </c>
      <c r="G161">
        <f>IF(AND('Raw Data'!F156&lt;'Raw Data'!C156, 'Raw Data'!L156&gt;'Raw Data'!K156), 'Raw Data'!F156, 0)</f>
        <v>0</v>
      </c>
      <c r="H161">
        <f>IF(AND('Raw Data'!F156&gt;'Raw Data'!C156, 'Raw Data'!L156&lt;'Raw Data'!K156), 'Raw Data'!C156, 0)</f>
        <v>0</v>
      </c>
      <c r="I161">
        <f t="shared" si="9"/>
        <v>0</v>
      </c>
      <c r="J161">
        <f>IF(AND('Raw Data'!F156&gt;'Raw Data'!C156, 'Raw Data'!L156&gt;'Raw Data'!K156), 'Raw Data'!F156, 0)</f>
        <v>0</v>
      </c>
      <c r="K161">
        <f>IF(AND('Raw Data'!F156&lt;'Raw Data'!C156, 'Raw Data'!L156&lt;'Raw Data'!K156), 'Raw Data'!C156, 0)</f>
        <v>0</v>
      </c>
      <c r="L161">
        <f>IF('Raw Data'!L156-'Raw Data'!K156&gt;3, 'Raw Data'!J156, 0)</f>
        <v>0</v>
      </c>
      <c r="M161">
        <f>IF('Raw Data'!K156-'Raw Data'!L156&gt;3, 'Raw Data'!I156, 0)</f>
        <v>0</v>
      </c>
      <c r="N161">
        <f>IF('Raw Data'!L156-'Raw Data'!K156&gt;3, 'Raw Data'!J156, IF('Raw Data'!K156-'Raw Data'!L156&gt;3, 'Raw Data'!I156, 0))</f>
        <v>0</v>
      </c>
      <c r="O161">
        <f>IF(ISBLANK('Raw Data'!L156), 0, IF(ABS('Raw Data'!L156-'Raw Data'!K156)&lt;4, 'Raw Data'!H156, IF(ABS('Raw Data'!K156-'Raw Data'!L156)&lt;4, 'Raw Data'!G156, 0)))</f>
        <v>0</v>
      </c>
      <c r="P161">
        <f>SUM('Hidden Analysis'!E162:H162)</f>
        <v>0</v>
      </c>
      <c r="Q161">
        <f>SUM('Hidden Analysis'!I162:L162)</f>
        <v>0</v>
      </c>
      <c r="R161">
        <f>SUM('Hidden Analysis'!M162:P162)</f>
        <v>0</v>
      </c>
      <c r="S161">
        <f>SUM('Hidden Analysis'!Q162:R162)</f>
        <v>0</v>
      </c>
      <c r="T161">
        <f>IF(AND('Raw Data'!F156&lt;1.5, 'Raw Data'!L156&gt;'Raw Data'!K156, 'Raw Data'!L156-'Raw Data'!K156&gt;3), 'Raw Data'!F156, 0)</f>
        <v>0</v>
      </c>
      <c r="U161">
        <f>IF(AND('Raw Data'!L156-'Raw Data'!K156&lt;4, 'Raw Data'!L156&gt;'Raw Data'!K156), 'Raw Data'!H156, 0)</f>
        <v>0</v>
      </c>
      <c r="V161">
        <f>IF(AND('Raw Data'!K156-'Raw Data'!L156&lt;4, 'Raw Data'!K156&gt;'Raw Data'!L156), 'Raw Data'!G156, 0)</f>
        <v>0</v>
      </c>
      <c r="W161">
        <f>SUM('Hidden Analysis'!S162:T162)</f>
        <v>0</v>
      </c>
      <c r="X161">
        <f>SUM('Hidden Analysis'!U162:V162)</f>
        <v>0</v>
      </c>
    </row>
    <row r="162" spans="1:24" x14ac:dyDescent="0.3">
      <c r="A162" s="2">
        <f>'Raw Data'!M157</f>
        <v>0</v>
      </c>
      <c r="B162">
        <f>IF('Raw Data'!L157&gt;'Raw Data'!K157, 'Raw Data'!F157, 0)</f>
        <v>0</v>
      </c>
      <c r="C162">
        <f>IF('Raw Data'!K157&gt;'Raw Data'!L157, 'Raw Data'!C157, 0)</f>
        <v>0</v>
      </c>
      <c r="D162">
        <f t="shared" si="8"/>
        <v>0</v>
      </c>
      <c r="E162">
        <f>SUM('Hidden Analysis'!A163:B163)</f>
        <v>0</v>
      </c>
      <c r="F162">
        <f>SUM('Hidden Analysis'!C163:D163)</f>
        <v>0</v>
      </c>
      <c r="G162">
        <f>IF(AND('Raw Data'!F157&lt;'Raw Data'!C157, 'Raw Data'!L157&gt;'Raw Data'!K157), 'Raw Data'!F157, 0)</f>
        <v>0</v>
      </c>
      <c r="H162">
        <f>IF(AND('Raw Data'!F157&gt;'Raw Data'!C157, 'Raw Data'!L157&lt;'Raw Data'!K157), 'Raw Data'!C157, 0)</f>
        <v>0</v>
      </c>
      <c r="I162">
        <f t="shared" si="9"/>
        <v>0</v>
      </c>
      <c r="J162">
        <f>IF(AND('Raw Data'!F157&gt;'Raw Data'!C157, 'Raw Data'!L157&gt;'Raw Data'!K157), 'Raw Data'!F157, 0)</f>
        <v>0</v>
      </c>
      <c r="K162">
        <f>IF(AND('Raw Data'!F157&lt;'Raw Data'!C157, 'Raw Data'!L157&lt;'Raw Data'!K157), 'Raw Data'!C157, 0)</f>
        <v>0</v>
      </c>
      <c r="L162">
        <f>IF('Raw Data'!L157-'Raw Data'!K157&gt;3, 'Raw Data'!J157, 0)</f>
        <v>0</v>
      </c>
      <c r="M162">
        <f>IF('Raw Data'!K157-'Raw Data'!L157&gt;3, 'Raw Data'!I157, 0)</f>
        <v>0</v>
      </c>
      <c r="N162">
        <f>IF('Raw Data'!L157-'Raw Data'!K157&gt;3, 'Raw Data'!J157, IF('Raw Data'!K157-'Raw Data'!L157&gt;3, 'Raw Data'!I157, 0))</f>
        <v>0</v>
      </c>
      <c r="O162">
        <f>IF(ISBLANK('Raw Data'!L157), 0, IF(ABS('Raw Data'!L157-'Raw Data'!K157)&lt;4, 'Raw Data'!H157, IF(ABS('Raw Data'!K157-'Raw Data'!L157)&lt;4, 'Raw Data'!G157, 0)))</f>
        <v>0</v>
      </c>
      <c r="P162">
        <f>SUM('Hidden Analysis'!E163:H163)</f>
        <v>0</v>
      </c>
      <c r="Q162">
        <f>SUM('Hidden Analysis'!I163:L163)</f>
        <v>0</v>
      </c>
      <c r="R162">
        <f>SUM('Hidden Analysis'!M163:P163)</f>
        <v>0</v>
      </c>
      <c r="S162">
        <f>SUM('Hidden Analysis'!Q163:R163)</f>
        <v>0</v>
      </c>
      <c r="T162">
        <f>IF(AND('Raw Data'!F157&lt;1.5, 'Raw Data'!L157&gt;'Raw Data'!K157, 'Raw Data'!L157-'Raw Data'!K157&gt;3), 'Raw Data'!F157, 0)</f>
        <v>0</v>
      </c>
      <c r="U162">
        <f>IF(AND('Raw Data'!L157-'Raw Data'!K157&lt;4, 'Raw Data'!L157&gt;'Raw Data'!K157), 'Raw Data'!H157, 0)</f>
        <v>0</v>
      </c>
      <c r="V162">
        <f>IF(AND('Raw Data'!K157-'Raw Data'!L157&lt;4, 'Raw Data'!K157&gt;'Raw Data'!L157), 'Raw Data'!G157, 0)</f>
        <v>0</v>
      </c>
      <c r="W162">
        <f>SUM('Hidden Analysis'!S163:T163)</f>
        <v>0</v>
      </c>
      <c r="X162">
        <f>SUM('Hidden Analysis'!U163:V163)</f>
        <v>0</v>
      </c>
    </row>
    <row r="163" spans="1:24" x14ac:dyDescent="0.3">
      <c r="A163" s="2">
        <f>'Raw Data'!M158</f>
        <v>0</v>
      </c>
      <c r="B163">
        <f>IF('Raw Data'!L158&gt;'Raw Data'!K158, 'Raw Data'!F158, 0)</f>
        <v>0</v>
      </c>
      <c r="C163">
        <f>IF('Raw Data'!K158&gt;'Raw Data'!L158, 'Raw Data'!C158, 0)</f>
        <v>0</v>
      </c>
      <c r="D163">
        <f t="shared" si="8"/>
        <v>0</v>
      </c>
      <c r="E163">
        <f>SUM('Hidden Analysis'!A164:B164)</f>
        <v>0</v>
      </c>
      <c r="F163">
        <f>SUM('Hidden Analysis'!C164:D164)</f>
        <v>0</v>
      </c>
      <c r="G163">
        <f>IF(AND('Raw Data'!F158&lt;'Raw Data'!C158, 'Raw Data'!L158&gt;'Raw Data'!K158), 'Raw Data'!F158, 0)</f>
        <v>0</v>
      </c>
      <c r="H163">
        <f>IF(AND('Raw Data'!F158&gt;'Raw Data'!C158, 'Raw Data'!L158&lt;'Raw Data'!K158), 'Raw Data'!C158, 0)</f>
        <v>0</v>
      </c>
      <c r="I163">
        <f t="shared" si="9"/>
        <v>0</v>
      </c>
      <c r="J163">
        <f>IF(AND('Raw Data'!F158&gt;'Raw Data'!C158, 'Raw Data'!L158&gt;'Raw Data'!K158), 'Raw Data'!F158, 0)</f>
        <v>0</v>
      </c>
      <c r="K163">
        <f>IF(AND('Raw Data'!F158&lt;'Raw Data'!C158, 'Raw Data'!L158&lt;'Raw Data'!K158), 'Raw Data'!C158, 0)</f>
        <v>0</v>
      </c>
      <c r="L163">
        <f>IF('Raw Data'!L158-'Raw Data'!K158&gt;3, 'Raw Data'!J158, 0)</f>
        <v>0</v>
      </c>
      <c r="M163">
        <f>IF('Raw Data'!K158-'Raw Data'!L158&gt;3, 'Raw Data'!I158, 0)</f>
        <v>0</v>
      </c>
      <c r="N163">
        <f>IF('Raw Data'!L158-'Raw Data'!K158&gt;3, 'Raw Data'!J158, IF('Raw Data'!K158-'Raw Data'!L158&gt;3, 'Raw Data'!I158, 0))</f>
        <v>0</v>
      </c>
      <c r="O163">
        <f>IF(ISBLANK('Raw Data'!L158), 0, IF(ABS('Raw Data'!L158-'Raw Data'!K158)&lt;4, 'Raw Data'!H158, IF(ABS('Raw Data'!K158-'Raw Data'!L158)&lt;4, 'Raw Data'!G158, 0)))</f>
        <v>0</v>
      </c>
      <c r="P163">
        <f>SUM('Hidden Analysis'!E164:H164)</f>
        <v>0</v>
      </c>
      <c r="Q163">
        <f>SUM('Hidden Analysis'!I164:L164)</f>
        <v>0</v>
      </c>
      <c r="R163">
        <f>SUM('Hidden Analysis'!M164:P164)</f>
        <v>0</v>
      </c>
      <c r="S163">
        <f>SUM('Hidden Analysis'!Q164:R164)</f>
        <v>0</v>
      </c>
      <c r="T163">
        <f>IF(AND('Raw Data'!F158&lt;1.5, 'Raw Data'!L158&gt;'Raw Data'!K158, 'Raw Data'!L158-'Raw Data'!K158&gt;3), 'Raw Data'!F158, 0)</f>
        <v>0</v>
      </c>
      <c r="U163">
        <f>IF(AND('Raw Data'!L158-'Raw Data'!K158&lt;4, 'Raw Data'!L158&gt;'Raw Data'!K158), 'Raw Data'!H158, 0)</f>
        <v>0</v>
      </c>
      <c r="V163">
        <f>IF(AND('Raw Data'!K158-'Raw Data'!L158&lt;4, 'Raw Data'!K158&gt;'Raw Data'!L158), 'Raw Data'!G158, 0)</f>
        <v>0</v>
      </c>
      <c r="W163">
        <f>SUM('Hidden Analysis'!S164:T164)</f>
        <v>0</v>
      </c>
      <c r="X163">
        <f>SUM('Hidden Analysis'!U164:V164)</f>
        <v>0</v>
      </c>
    </row>
    <row r="164" spans="1:24" x14ac:dyDescent="0.3">
      <c r="A164" s="2">
        <f>'Raw Data'!M159</f>
        <v>0</v>
      </c>
      <c r="B164">
        <f>IF('Raw Data'!L159&gt;'Raw Data'!K159, 'Raw Data'!F159, 0)</f>
        <v>0</v>
      </c>
      <c r="C164">
        <f>IF('Raw Data'!K159&gt;'Raw Data'!L159, 'Raw Data'!C159, 0)</f>
        <v>0</v>
      </c>
      <c r="D164">
        <f t="shared" si="8"/>
        <v>0</v>
      </c>
      <c r="E164">
        <f>SUM('Hidden Analysis'!A165:B165)</f>
        <v>0</v>
      </c>
      <c r="F164">
        <f>SUM('Hidden Analysis'!C165:D165)</f>
        <v>0</v>
      </c>
      <c r="G164">
        <f>IF(AND('Raw Data'!F159&lt;'Raw Data'!C159, 'Raw Data'!L159&gt;'Raw Data'!K159), 'Raw Data'!F159, 0)</f>
        <v>0</v>
      </c>
      <c r="H164">
        <f>IF(AND('Raw Data'!F159&gt;'Raw Data'!C159, 'Raw Data'!L159&lt;'Raw Data'!K159), 'Raw Data'!C159, 0)</f>
        <v>0</v>
      </c>
      <c r="I164">
        <f t="shared" si="9"/>
        <v>0</v>
      </c>
      <c r="J164">
        <f>IF(AND('Raw Data'!F159&gt;'Raw Data'!C159, 'Raw Data'!L159&gt;'Raw Data'!K159), 'Raw Data'!F159, 0)</f>
        <v>0</v>
      </c>
      <c r="K164">
        <f>IF(AND('Raw Data'!F159&lt;'Raw Data'!C159, 'Raw Data'!L159&lt;'Raw Data'!K159), 'Raw Data'!C159, 0)</f>
        <v>0</v>
      </c>
      <c r="L164">
        <f>IF('Raw Data'!L159-'Raw Data'!K159&gt;3, 'Raw Data'!J159, 0)</f>
        <v>0</v>
      </c>
      <c r="M164">
        <f>IF('Raw Data'!K159-'Raw Data'!L159&gt;3, 'Raw Data'!I159, 0)</f>
        <v>0</v>
      </c>
      <c r="N164">
        <f>IF('Raw Data'!L159-'Raw Data'!K159&gt;3, 'Raw Data'!J159, IF('Raw Data'!K159-'Raw Data'!L159&gt;3, 'Raw Data'!I159, 0))</f>
        <v>0</v>
      </c>
      <c r="O164">
        <f>IF(ISBLANK('Raw Data'!L159), 0, IF(ABS('Raw Data'!L159-'Raw Data'!K159)&lt;4, 'Raw Data'!H159, IF(ABS('Raw Data'!K159-'Raw Data'!L159)&lt;4, 'Raw Data'!G159, 0)))</f>
        <v>0</v>
      </c>
      <c r="P164">
        <f>SUM('Hidden Analysis'!E165:H165)</f>
        <v>0</v>
      </c>
      <c r="Q164">
        <f>SUM('Hidden Analysis'!I165:L165)</f>
        <v>0</v>
      </c>
      <c r="R164">
        <f>SUM('Hidden Analysis'!M165:P165)</f>
        <v>0</v>
      </c>
      <c r="S164">
        <f>SUM('Hidden Analysis'!Q165:R165)</f>
        <v>0</v>
      </c>
      <c r="T164">
        <f>IF(AND('Raw Data'!F159&lt;1.5, 'Raw Data'!L159&gt;'Raw Data'!K159, 'Raw Data'!L159-'Raw Data'!K159&gt;3), 'Raw Data'!F159, 0)</f>
        <v>0</v>
      </c>
      <c r="U164">
        <f>IF(AND('Raw Data'!L159-'Raw Data'!K159&lt;4, 'Raw Data'!L159&gt;'Raw Data'!K159), 'Raw Data'!H159, 0)</f>
        <v>0</v>
      </c>
      <c r="V164">
        <f>IF(AND('Raw Data'!K159-'Raw Data'!L159&lt;4, 'Raw Data'!K159&gt;'Raw Data'!L159), 'Raw Data'!G159, 0)</f>
        <v>0</v>
      </c>
      <c r="W164">
        <f>SUM('Hidden Analysis'!S165:T165)</f>
        <v>0</v>
      </c>
      <c r="X164">
        <f>SUM('Hidden Analysis'!U165:V165)</f>
        <v>0</v>
      </c>
    </row>
    <row r="165" spans="1:24" x14ac:dyDescent="0.3">
      <c r="A165" s="2">
        <f>'Raw Data'!M160</f>
        <v>0</v>
      </c>
      <c r="B165">
        <f>IF('Raw Data'!L160&gt;'Raw Data'!K160, 'Raw Data'!F160, 0)</f>
        <v>0</v>
      </c>
      <c r="C165">
        <f>IF('Raw Data'!K160&gt;'Raw Data'!L160, 'Raw Data'!C160, 0)</f>
        <v>0</v>
      </c>
      <c r="D165">
        <f t="shared" si="8"/>
        <v>0</v>
      </c>
      <c r="E165">
        <f>SUM('Hidden Analysis'!A166:B166)</f>
        <v>0</v>
      </c>
      <c r="F165">
        <f>SUM('Hidden Analysis'!C166:D166)</f>
        <v>0</v>
      </c>
      <c r="G165">
        <f>IF(AND('Raw Data'!F160&lt;'Raw Data'!C160, 'Raw Data'!L160&gt;'Raw Data'!K160), 'Raw Data'!F160, 0)</f>
        <v>0</v>
      </c>
      <c r="H165">
        <f>IF(AND('Raw Data'!F160&gt;'Raw Data'!C160, 'Raw Data'!L160&lt;'Raw Data'!K160), 'Raw Data'!C160, 0)</f>
        <v>0</v>
      </c>
      <c r="I165">
        <f t="shared" si="9"/>
        <v>0</v>
      </c>
      <c r="J165">
        <f>IF(AND('Raw Data'!F160&gt;'Raw Data'!C160, 'Raw Data'!L160&gt;'Raw Data'!K160), 'Raw Data'!F160, 0)</f>
        <v>0</v>
      </c>
      <c r="K165">
        <f>IF(AND('Raw Data'!F160&lt;'Raw Data'!C160, 'Raw Data'!L160&lt;'Raw Data'!K160), 'Raw Data'!C160, 0)</f>
        <v>0</v>
      </c>
      <c r="L165">
        <f>IF('Raw Data'!L160-'Raw Data'!K160&gt;3, 'Raw Data'!J160, 0)</f>
        <v>0</v>
      </c>
      <c r="M165">
        <f>IF('Raw Data'!K160-'Raw Data'!L160&gt;3, 'Raw Data'!I160, 0)</f>
        <v>0</v>
      </c>
      <c r="N165">
        <f>IF('Raw Data'!L160-'Raw Data'!K160&gt;3, 'Raw Data'!J160, IF('Raw Data'!K160-'Raw Data'!L160&gt;3, 'Raw Data'!I160, 0))</f>
        <v>0</v>
      </c>
      <c r="O165">
        <f>IF(ISBLANK('Raw Data'!L160), 0, IF(ABS('Raw Data'!L160-'Raw Data'!K160)&lt;4, 'Raw Data'!H160, IF(ABS('Raw Data'!K160-'Raw Data'!L160)&lt;4, 'Raw Data'!G160, 0)))</f>
        <v>0</v>
      </c>
      <c r="P165">
        <f>SUM('Hidden Analysis'!E166:H166)</f>
        <v>0</v>
      </c>
      <c r="Q165">
        <f>SUM('Hidden Analysis'!I166:L166)</f>
        <v>0</v>
      </c>
      <c r="R165">
        <f>SUM('Hidden Analysis'!M166:P166)</f>
        <v>0</v>
      </c>
      <c r="S165">
        <f>SUM('Hidden Analysis'!Q166:R166)</f>
        <v>0</v>
      </c>
      <c r="T165">
        <f>IF(AND('Raw Data'!F160&lt;1.5, 'Raw Data'!L160&gt;'Raw Data'!K160, 'Raw Data'!L160-'Raw Data'!K160&gt;3), 'Raw Data'!F160, 0)</f>
        <v>0</v>
      </c>
      <c r="U165">
        <f>IF(AND('Raw Data'!L160-'Raw Data'!K160&lt;4, 'Raw Data'!L160&gt;'Raw Data'!K160), 'Raw Data'!H160, 0)</f>
        <v>0</v>
      </c>
      <c r="V165">
        <f>IF(AND('Raw Data'!K160-'Raw Data'!L160&lt;4, 'Raw Data'!K160&gt;'Raw Data'!L160), 'Raw Data'!G160, 0)</f>
        <v>0</v>
      </c>
      <c r="W165">
        <f>SUM('Hidden Analysis'!S166:T166)</f>
        <v>0</v>
      </c>
      <c r="X165">
        <f>SUM('Hidden Analysis'!U166:V166)</f>
        <v>0</v>
      </c>
    </row>
    <row r="166" spans="1:24" x14ac:dyDescent="0.3">
      <c r="A166" s="2">
        <f>'Raw Data'!M161</f>
        <v>0</v>
      </c>
      <c r="B166">
        <f>IF('Raw Data'!L161&gt;'Raw Data'!K161, 'Raw Data'!F161, 0)</f>
        <v>0</v>
      </c>
      <c r="C166">
        <f>IF('Raw Data'!K161&gt;'Raw Data'!L161, 'Raw Data'!C161, 0)</f>
        <v>0</v>
      </c>
      <c r="D166">
        <f t="shared" si="8"/>
        <v>0</v>
      </c>
      <c r="E166">
        <f>SUM('Hidden Analysis'!A167:B167)</f>
        <v>0</v>
      </c>
      <c r="F166">
        <f>SUM('Hidden Analysis'!C167:D167)</f>
        <v>0</v>
      </c>
      <c r="G166">
        <f>IF(AND('Raw Data'!F161&lt;'Raw Data'!C161, 'Raw Data'!L161&gt;'Raw Data'!K161), 'Raw Data'!F161, 0)</f>
        <v>0</v>
      </c>
      <c r="H166">
        <f>IF(AND('Raw Data'!F161&gt;'Raw Data'!C161, 'Raw Data'!L161&lt;'Raw Data'!K161), 'Raw Data'!C161, 0)</f>
        <v>0</v>
      </c>
      <c r="I166">
        <f t="shared" si="9"/>
        <v>0</v>
      </c>
      <c r="J166">
        <f>IF(AND('Raw Data'!F161&gt;'Raw Data'!C161, 'Raw Data'!L161&gt;'Raw Data'!K161), 'Raw Data'!F161, 0)</f>
        <v>0</v>
      </c>
      <c r="K166">
        <f>IF(AND('Raw Data'!F161&lt;'Raw Data'!C161, 'Raw Data'!L161&lt;'Raw Data'!K161), 'Raw Data'!C161, 0)</f>
        <v>0</v>
      </c>
      <c r="L166">
        <f>IF('Raw Data'!L161-'Raw Data'!K161&gt;3, 'Raw Data'!J161, 0)</f>
        <v>0</v>
      </c>
      <c r="M166">
        <f>IF('Raw Data'!K161-'Raw Data'!L161&gt;3, 'Raw Data'!I161, 0)</f>
        <v>0</v>
      </c>
      <c r="N166">
        <f>IF('Raw Data'!L161-'Raw Data'!K161&gt;3, 'Raw Data'!J161, IF('Raw Data'!K161-'Raw Data'!L161&gt;3, 'Raw Data'!I161, 0))</f>
        <v>0</v>
      </c>
      <c r="O166">
        <f>IF(ISBLANK('Raw Data'!L161), 0, IF(ABS('Raw Data'!L161-'Raw Data'!K161)&lt;4, 'Raw Data'!H161, IF(ABS('Raw Data'!K161-'Raw Data'!L161)&lt;4, 'Raw Data'!G161, 0)))</f>
        <v>0</v>
      </c>
      <c r="P166">
        <f>SUM('Hidden Analysis'!E167:H167)</f>
        <v>0</v>
      </c>
      <c r="Q166">
        <f>SUM('Hidden Analysis'!I167:L167)</f>
        <v>0</v>
      </c>
      <c r="R166">
        <f>SUM('Hidden Analysis'!M167:P167)</f>
        <v>0</v>
      </c>
      <c r="S166">
        <f>SUM('Hidden Analysis'!Q167:R167)</f>
        <v>0</v>
      </c>
      <c r="T166">
        <f>IF(AND('Raw Data'!F161&lt;1.5, 'Raw Data'!L161&gt;'Raw Data'!K161, 'Raw Data'!L161-'Raw Data'!K161&gt;3), 'Raw Data'!F161, 0)</f>
        <v>0</v>
      </c>
      <c r="U166">
        <f>IF(AND('Raw Data'!L161-'Raw Data'!K161&lt;4, 'Raw Data'!L161&gt;'Raw Data'!K161), 'Raw Data'!H161, 0)</f>
        <v>0</v>
      </c>
      <c r="V166">
        <f>IF(AND('Raw Data'!K161-'Raw Data'!L161&lt;4, 'Raw Data'!K161&gt;'Raw Data'!L161), 'Raw Data'!G161, 0)</f>
        <v>0</v>
      </c>
      <c r="W166">
        <f>SUM('Hidden Analysis'!S167:T167)</f>
        <v>0</v>
      </c>
      <c r="X166">
        <f>SUM('Hidden Analysis'!U167:V167)</f>
        <v>0</v>
      </c>
    </row>
    <row r="167" spans="1:24" x14ac:dyDescent="0.3">
      <c r="A167" s="2">
        <f>'Raw Data'!M162</f>
        <v>0</v>
      </c>
      <c r="B167">
        <f>IF('Raw Data'!L162&gt;'Raw Data'!K162, 'Raw Data'!F162, 0)</f>
        <v>0</v>
      </c>
      <c r="C167">
        <f>IF('Raw Data'!K162&gt;'Raw Data'!L162, 'Raw Data'!C162, 0)</f>
        <v>0</v>
      </c>
      <c r="D167">
        <f t="shared" si="8"/>
        <v>0</v>
      </c>
      <c r="E167">
        <f>SUM('Hidden Analysis'!A168:B168)</f>
        <v>0</v>
      </c>
      <c r="F167">
        <f>SUM('Hidden Analysis'!C168:D168)</f>
        <v>0</v>
      </c>
      <c r="G167">
        <f>IF(AND('Raw Data'!F162&lt;'Raw Data'!C162, 'Raw Data'!L162&gt;'Raw Data'!K162), 'Raw Data'!F162, 0)</f>
        <v>0</v>
      </c>
      <c r="H167">
        <f>IF(AND('Raw Data'!F162&gt;'Raw Data'!C162, 'Raw Data'!L162&lt;'Raw Data'!K162), 'Raw Data'!C162, 0)</f>
        <v>0</v>
      </c>
      <c r="I167">
        <f t="shared" si="9"/>
        <v>0</v>
      </c>
      <c r="J167">
        <f>IF(AND('Raw Data'!F162&gt;'Raw Data'!C162, 'Raw Data'!L162&gt;'Raw Data'!K162), 'Raw Data'!F162, 0)</f>
        <v>0</v>
      </c>
      <c r="K167">
        <f>IF(AND('Raw Data'!F162&lt;'Raw Data'!C162, 'Raw Data'!L162&lt;'Raw Data'!K162), 'Raw Data'!C162, 0)</f>
        <v>0</v>
      </c>
      <c r="L167">
        <f>IF('Raw Data'!L162-'Raw Data'!K162&gt;3, 'Raw Data'!J162, 0)</f>
        <v>0</v>
      </c>
      <c r="M167">
        <f>IF('Raw Data'!K162-'Raw Data'!L162&gt;3, 'Raw Data'!I162, 0)</f>
        <v>0</v>
      </c>
      <c r="N167">
        <f>IF('Raw Data'!L162-'Raw Data'!K162&gt;3, 'Raw Data'!J162, IF('Raw Data'!K162-'Raw Data'!L162&gt;3, 'Raw Data'!I162, 0))</f>
        <v>0</v>
      </c>
      <c r="O167">
        <f>IF(ISBLANK('Raw Data'!L162), 0, IF(ABS('Raw Data'!L162-'Raw Data'!K162)&lt;4, 'Raw Data'!H162, IF(ABS('Raw Data'!K162-'Raw Data'!L162)&lt;4, 'Raw Data'!G162, 0)))</f>
        <v>0</v>
      </c>
      <c r="P167">
        <f>SUM('Hidden Analysis'!E168:H168)</f>
        <v>0</v>
      </c>
      <c r="Q167">
        <f>SUM('Hidden Analysis'!I168:L168)</f>
        <v>0</v>
      </c>
      <c r="R167">
        <f>SUM('Hidden Analysis'!M168:P168)</f>
        <v>0</v>
      </c>
      <c r="S167">
        <f>SUM('Hidden Analysis'!Q168:R168)</f>
        <v>0</v>
      </c>
      <c r="T167">
        <f>IF(AND('Raw Data'!F162&lt;1.5, 'Raw Data'!L162&gt;'Raw Data'!K162, 'Raw Data'!L162-'Raw Data'!K162&gt;3), 'Raw Data'!F162, 0)</f>
        <v>0</v>
      </c>
      <c r="U167">
        <f>IF(AND('Raw Data'!L162-'Raw Data'!K162&lt;4, 'Raw Data'!L162&gt;'Raw Data'!K162), 'Raw Data'!H162, 0)</f>
        <v>0</v>
      </c>
      <c r="V167">
        <f>IF(AND('Raw Data'!K162-'Raw Data'!L162&lt;4, 'Raw Data'!K162&gt;'Raw Data'!L162), 'Raw Data'!G162, 0)</f>
        <v>0</v>
      </c>
      <c r="W167">
        <f>SUM('Hidden Analysis'!S168:T168)</f>
        <v>0</v>
      </c>
      <c r="X167">
        <f>SUM('Hidden Analysis'!U168:V168)</f>
        <v>0</v>
      </c>
    </row>
    <row r="168" spans="1:24" x14ac:dyDescent="0.3">
      <c r="A168" s="2">
        <f>'Raw Data'!M163</f>
        <v>0</v>
      </c>
      <c r="B168">
        <f>IF('Raw Data'!L163&gt;'Raw Data'!K163, 'Raw Data'!F163, 0)</f>
        <v>0</v>
      </c>
      <c r="C168">
        <f>IF('Raw Data'!K163&gt;'Raw Data'!L163, 'Raw Data'!C163, 0)</f>
        <v>0</v>
      </c>
      <c r="D168">
        <f t="shared" si="8"/>
        <v>0</v>
      </c>
      <c r="E168">
        <f>SUM('Hidden Analysis'!A169:B169)</f>
        <v>0</v>
      </c>
      <c r="F168">
        <f>SUM('Hidden Analysis'!C169:D169)</f>
        <v>0</v>
      </c>
      <c r="G168">
        <f>IF(AND('Raw Data'!F163&lt;'Raw Data'!C163, 'Raw Data'!L163&gt;'Raw Data'!K163), 'Raw Data'!F163, 0)</f>
        <v>0</v>
      </c>
      <c r="H168">
        <f>IF(AND('Raw Data'!F163&gt;'Raw Data'!C163, 'Raw Data'!L163&lt;'Raw Data'!K163), 'Raw Data'!C163, 0)</f>
        <v>0</v>
      </c>
      <c r="I168">
        <f t="shared" si="9"/>
        <v>0</v>
      </c>
      <c r="J168">
        <f>IF(AND('Raw Data'!F163&gt;'Raw Data'!C163, 'Raw Data'!L163&gt;'Raw Data'!K163), 'Raw Data'!F163, 0)</f>
        <v>0</v>
      </c>
      <c r="K168">
        <f>IF(AND('Raw Data'!F163&lt;'Raw Data'!C163, 'Raw Data'!L163&lt;'Raw Data'!K163), 'Raw Data'!C163, 0)</f>
        <v>0</v>
      </c>
      <c r="L168">
        <f>IF('Raw Data'!L163-'Raw Data'!K163&gt;3, 'Raw Data'!J163, 0)</f>
        <v>0</v>
      </c>
      <c r="M168">
        <f>IF('Raw Data'!K163-'Raw Data'!L163&gt;3, 'Raw Data'!I163, 0)</f>
        <v>0</v>
      </c>
      <c r="N168">
        <f>IF('Raw Data'!L163-'Raw Data'!K163&gt;3, 'Raw Data'!J163, IF('Raw Data'!K163-'Raw Data'!L163&gt;3, 'Raw Data'!I163, 0))</f>
        <v>0</v>
      </c>
      <c r="O168">
        <f>IF(ISBLANK('Raw Data'!L163), 0, IF(ABS('Raw Data'!L163-'Raw Data'!K163)&lt;4, 'Raw Data'!H163, IF(ABS('Raw Data'!K163-'Raw Data'!L163)&lt;4, 'Raw Data'!G163, 0)))</f>
        <v>0</v>
      </c>
      <c r="P168">
        <f>SUM('Hidden Analysis'!E169:H169)</f>
        <v>0</v>
      </c>
      <c r="Q168">
        <f>SUM('Hidden Analysis'!I169:L169)</f>
        <v>0</v>
      </c>
      <c r="R168">
        <f>SUM('Hidden Analysis'!M169:P169)</f>
        <v>0</v>
      </c>
      <c r="S168">
        <f>SUM('Hidden Analysis'!Q169:R169)</f>
        <v>0</v>
      </c>
      <c r="T168">
        <f>IF(AND('Raw Data'!F163&lt;1.5, 'Raw Data'!L163&gt;'Raw Data'!K163, 'Raw Data'!L163-'Raw Data'!K163&gt;3), 'Raw Data'!F163, 0)</f>
        <v>0</v>
      </c>
      <c r="U168">
        <f>IF(AND('Raw Data'!L163-'Raw Data'!K163&lt;4, 'Raw Data'!L163&gt;'Raw Data'!K163), 'Raw Data'!H163, 0)</f>
        <v>0</v>
      </c>
      <c r="V168">
        <f>IF(AND('Raw Data'!K163-'Raw Data'!L163&lt;4, 'Raw Data'!K163&gt;'Raw Data'!L163), 'Raw Data'!G163, 0)</f>
        <v>0</v>
      </c>
      <c r="W168">
        <f>SUM('Hidden Analysis'!S169:T169)</f>
        <v>0</v>
      </c>
      <c r="X168">
        <f>SUM('Hidden Analysis'!U169:V169)</f>
        <v>0</v>
      </c>
    </row>
    <row r="169" spans="1:24" x14ac:dyDescent="0.3">
      <c r="A169" s="2">
        <f>'Raw Data'!M164</f>
        <v>0</v>
      </c>
      <c r="B169">
        <f>IF('Raw Data'!L164&gt;'Raw Data'!K164, 'Raw Data'!F164, 0)</f>
        <v>0</v>
      </c>
      <c r="C169">
        <f>IF('Raw Data'!K164&gt;'Raw Data'!L164, 'Raw Data'!C164, 0)</f>
        <v>0</v>
      </c>
      <c r="D169">
        <f t="shared" si="8"/>
        <v>0</v>
      </c>
      <c r="E169">
        <f>SUM('Hidden Analysis'!A170:B170)</f>
        <v>0</v>
      </c>
      <c r="F169">
        <f>SUM('Hidden Analysis'!C170:D170)</f>
        <v>0</v>
      </c>
      <c r="G169">
        <f>IF(AND('Raw Data'!F164&lt;'Raw Data'!C164, 'Raw Data'!L164&gt;'Raw Data'!K164), 'Raw Data'!F164, 0)</f>
        <v>0</v>
      </c>
      <c r="H169">
        <f>IF(AND('Raw Data'!F164&gt;'Raw Data'!C164, 'Raw Data'!L164&lt;'Raw Data'!K164), 'Raw Data'!C164, 0)</f>
        <v>0</v>
      </c>
      <c r="I169">
        <f t="shared" si="9"/>
        <v>0</v>
      </c>
      <c r="J169">
        <f>IF(AND('Raw Data'!F164&gt;'Raw Data'!C164, 'Raw Data'!L164&gt;'Raw Data'!K164), 'Raw Data'!F164, 0)</f>
        <v>0</v>
      </c>
      <c r="K169">
        <f>IF(AND('Raw Data'!F164&lt;'Raw Data'!C164, 'Raw Data'!L164&lt;'Raw Data'!K164), 'Raw Data'!C164, 0)</f>
        <v>0</v>
      </c>
      <c r="L169">
        <f>IF('Raw Data'!L164-'Raw Data'!K164&gt;3, 'Raw Data'!J164, 0)</f>
        <v>0</v>
      </c>
      <c r="M169">
        <f>IF('Raw Data'!K164-'Raw Data'!L164&gt;3, 'Raw Data'!I164, 0)</f>
        <v>0</v>
      </c>
      <c r="N169">
        <f>IF('Raw Data'!L164-'Raw Data'!K164&gt;3, 'Raw Data'!J164, IF('Raw Data'!K164-'Raw Data'!L164&gt;3, 'Raw Data'!I164, 0))</f>
        <v>0</v>
      </c>
      <c r="O169">
        <f>IF(ISBLANK('Raw Data'!L164), 0, IF(ABS('Raw Data'!L164-'Raw Data'!K164)&lt;4, 'Raw Data'!H164, IF(ABS('Raw Data'!K164-'Raw Data'!L164)&lt;4, 'Raw Data'!G164, 0)))</f>
        <v>0</v>
      </c>
      <c r="P169">
        <f>SUM('Hidden Analysis'!E170:H170)</f>
        <v>0</v>
      </c>
      <c r="Q169">
        <f>SUM('Hidden Analysis'!I170:L170)</f>
        <v>0</v>
      </c>
      <c r="R169">
        <f>SUM('Hidden Analysis'!M170:P170)</f>
        <v>0</v>
      </c>
      <c r="S169">
        <f>SUM('Hidden Analysis'!Q170:R170)</f>
        <v>0</v>
      </c>
      <c r="T169">
        <f>IF(AND('Raw Data'!F164&lt;1.5, 'Raw Data'!L164&gt;'Raw Data'!K164, 'Raw Data'!L164-'Raw Data'!K164&gt;3), 'Raw Data'!F164, 0)</f>
        <v>0</v>
      </c>
      <c r="U169">
        <f>IF(AND('Raw Data'!L164-'Raw Data'!K164&lt;4, 'Raw Data'!L164&gt;'Raw Data'!K164), 'Raw Data'!H164, 0)</f>
        <v>0</v>
      </c>
      <c r="V169">
        <f>IF(AND('Raw Data'!K164-'Raw Data'!L164&lt;4, 'Raw Data'!K164&gt;'Raw Data'!L164), 'Raw Data'!G164, 0)</f>
        <v>0</v>
      </c>
      <c r="W169">
        <f>SUM('Hidden Analysis'!S170:T170)</f>
        <v>0</v>
      </c>
      <c r="X169">
        <f>SUM('Hidden Analysis'!U170:V170)</f>
        <v>0</v>
      </c>
    </row>
    <row r="170" spans="1:24" x14ac:dyDescent="0.3">
      <c r="A170" s="2">
        <f>'Raw Data'!M165</f>
        <v>0</v>
      </c>
      <c r="B170">
        <f>IF('Raw Data'!L165&gt;'Raw Data'!K165, 'Raw Data'!F165, 0)</f>
        <v>0</v>
      </c>
      <c r="C170">
        <f>IF('Raw Data'!K165&gt;'Raw Data'!L165, 'Raw Data'!C165, 0)</f>
        <v>0</v>
      </c>
      <c r="D170">
        <f t="shared" si="8"/>
        <v>0</v>
      </c>
      <c r="E170">
        <f>SUM('Hidden Analysis'!A171:B171)</f>
        <v>0</v>
      </c>
      <c r="F170">
        <f>SUM('Hidden Analysis'!C171:D171)</f>
        <v>0</v>
      </c>
      <c r="G170">
        <f>IF(AND('Raw Data'!F165&lt;'Raw Data'!C165, 'Raw Data'!L165&gt;'Raw Data'!K165), 'Raw Data'!F165, 0)</f>
        <v>0</v>
      </c>
      <c r="H170">
        <f>IF(AND('Raw Data'!F165&gt;'Raw Data'!C165, 'Raw Data'!L165&lt;'Raw Data'!K165), 'Raw Data'!C165, 0)</f>
        <v>0</v>
      </c>
      <c r="I170">
        <f t="shared" si="9"/>
        <v>0</v>
      </c>
      <c r="J170">
        <f>IF(AND('Raw Data'!F165&gt;'Raw Data'!C165, 'Raw Data'!L165&gt;'Raw Data'!K165), 'Raw Data'!F165, 0)</f>
        <v>0</v>
      </c>
      <c r="K170">
        <f>IF(AND('Raw Data'!F165&lt;'Raw Data'!C165, 'Raw Data'!L165&lt;'Raw Data'!K165), 'Raw Data'!C165, 0)</f>
        <v>0</v>
      </c>
      <c r="L170">
        <f>IF('Raw Data'!L165-'Raw Data'!K165&gt;3, 'Raw Data'!J165, 0)</f>
        <v>0</v>
      </c>
      <c r="M170">
        <f>IF('Raw Data'!K165-'Raw Data'!L165&gt;3, 'Raw Data'!I165, 0)</f>
        <v>0</v>
      </c>
      <c r="N170">
        <f>IF('Raw Data'!L165-'Raw Data'!K165&gt;3, 'Raw Data'!J165, IF('Raw Data'!K165-'Raw Data'!L165&gt;3, 'Raw Data'!I165, 0))</f>
        <v>0</v>
      </c>
      <c r="O170">
        <f>IF(ISBLANK('Raw Data'!L165), 0, IF(ABS('Raw Data'!L165-'Raw Data'!K165)&lt;4, 'Raw Data'!H165, IF(ABS('Raw Data'!K165-'Raw Data'!L165)&lt;4, 'Raw Data'!G165, 0)))</f>
        <v>0</v>
      </c>
      <c r="P170">
        <f>SUM('Hidden Analysis'!E171:H171)</f>
        <v>0</v>
      </c>
      <c r="Q170">
        <f>SUM('Hidden Analysis'!I171:L171)</f>
        <v>0</v>
      </c>
      <c r="R170">
        <f>SUM('Hidden Analysis'!M171:P171)</f>
        <v>0</v>
      </c>
      <c r="S170">
        <f>SUM('Hidden Analysis'!Q171:R171)</f>
        <v>0</v>
      </c>
      <c r="T170">
        <f>IF(AND('Raw Data'!F165&lt;1.5, 'Raw Data'!L165&gt;'Raw Data'!K165, 'Raw Data'!L165-'Raw Data'!K165&gt;3), 'Raw Data'!F165, 0)</f>
        <v>0</v>
      </c>
      <c r="U170">
        <f>IF(AND('Raw Data'!L165-'Raw Data'!K165&lt;4, 'Raw Data'!L165&gt;'Raw Data'!K165), 'Raw Data'!H165, 0)</f>
        <v>0</v>
      </c>
      <c r="V170">
        <f>IF(AND('Raw Data'!K165-'Raw Data'!L165&lt;4, 'Raw Data'!K165&gt;'Raw Data'!L165), 'Raw Data'!G165, 0)</f>
        <v>0</v>
      </c>
      <c r="W170">
        <f>SUM('Hidden Analysis'!S171:T171)</f>
        <v>0</v>
      </c>
      <c r="X170">
        <f>SUM('Hidden Analysis'!U171:V171)</f>
        <v>0</v>
      </c>
    </row>
    <row r="171" spans="1:24" x14ac:dyDescent="0.3">
      <c r="A171" s="2">
        <f>'Raw Data'!M166</f>
        <v>0</v>
      </c>
      <c r="B171">
        <f>IF('Raw Data'!L166&gt;'Raw Data'!K166, 'Raw Data'!F166, 0)</f>
        <v>0</v>
      </c>
      <c r="C171">
        <f>IF('Raw Data'!K166&gt;'Raw Data'!L166, 'Raw Data'!C166, 0)</f>
        <v>0</v>
      </c>
      <c r="D171">
        <f t="shared" si="8"/>
        <v>0</v>
      </c>
      <c r="E171">
        <f>SUM('Hidden Analysis'!A172:B172)</f>
        <v>0</v>
      </c>
      <c r="F171">
        <f>SUM('Hidden Analysis'!C172:D172)</f>
        <v>0</v>
      </c>
      <c r="G171">
        <f>IF(AND('Raw Data'!F166&lt;'Raw Data'!C166, 'Raw Data'!L166&gt;'Raw Data'!K166), 'Raw Data'!F166, 0)</f>
        <v>0</v>
      </c>
      <c r="H171">
        <f>IF(AND('Raw Data'!F166&gt;'Raw Data'!C166, 'Raw Data'!L166&lt;'Raw Data'!K166), 'Raw Data'!C166, 0)</f>
        <v>0</v>
      </c>
      <c r="I171">
        <f t="shared" si="9"/>
        <v>0</v>
      </c>
      <c r="J171">
        <f>IF(AND('Raw Data'!F166&gt;'Raw Data'!C166, 'Raw Data'!L166&gt;'Raw Data'!K166), 'Raw Data'!F166, 0)</f>
        <v>0</v>
      </c>
      <c r="K171">
        <f>IF(AND('Raw Data'!F166&lt;'Raw Data'!C166, 'Raw Data'!L166&lt;'Raw Data'!K166), 'Raw Data'!C166, 0)</f>
        <v>0</v>
      </c>
      <c r="L171">
        <f>IF('Raw Data'!L166-'Raw Data'!K166&gt;3, 'Raw Data'!J166, 0)</f>
        <v>0</v>
      </c>
      <c r="M171">
        <f>IF('Raw Data'!K166-'Raw Data'!L166&gt;3, 'Raw Data'!I166, 0)</f>
        <v>0</v>
      </c>
      <c r="N171">
        <f>IF('Raw Data'!L166-'Raw Data'!K166&gt;3, 'Raw Data'!J166, IF('Raw Data'!K166-'Raw Data'!L166&gt;3, 'Raw Data'!I166, 0))</f>
        <v>0</v>
      </c>
      <c r="O171">
        <f>IF(ISBLANK('Raw Data'!L166), 0, IF(ABS('Raw Data'!L166-'Raw Data'!K166)&lt;4, 'Raw Data'!H166, IF(ABS('Raw Data'!K166-'Raw Data'!L166)&lt;4, 'Raw Data'!G166, 0)))</f>
        <v>0</v>
      </c>
      <c r="P171">
        <f>SUM('Hidden Analysis'!E172:H172)</f>
        <v>0</v>
      </c>
      <c r="Q171">
        <f>SUM('Hidden Analysis'!I172:L172)</f>
        <v>0</v>
      </c>
      <c r="R171">
        <f>SUM('Hidden Analysis'!M172:P172)</f>
        <v>0</v>
      </c>
      <c r="S171">
        <f>SUM('Hidden Analysis'!Q172:R172)</f>
        <v>0</v>
      </c>
      <c r="T171">
        <f>IF(AND('Raw Data'!F166&lt;1.5, 'Raw Data'!L166&gt;'Raw Data'!K166, 'Raw Data'!L166-'Raw Data'!K166&gt;3), 'Raw Data'!F166, 0)</f>
        <v>0</v>
      </c>
      <c r="U171">
        <f>IF(AND('Raw Data'!L166-'Raw Data'!K166&lt;4, 'Raw Data'!L166&gt;'Raw Data'!K166), 'Raw Data'!H166, 0)</f>
        <v>0</v>
      </c>
      <c r="V171">
        <f>IF(AND('Raw Data'!K166-'Raw Data'!L166&lt;4, 'Raw Data'!K166&gt;'Raw Data'!L166), 'Raw Data'!G166, 0)</f>
        <v>0</v>
      </c>
      <c r="W171">
        <f>SUM('Hidden Analysis'!S172:T172)</f>
        <v>0</v>
      </c>
      <c r="X171">
        <f>SUM('Hidden Analysis'!U172:V172)</f>
        <v>0</v>
      </c>
    </row>
    <row r="172" spans="1:24" x14ac:dyDescent="0.3">
      <c r="A172" s="2">
        <f>'Raw Data'!M167</f>
        <v>0</v>
      </c>
      <c r="B172">
        <f>IF('Raw Data'!L167&gt;'Raw Data'!K167, 'Raw Data'!F167, 0)</f>
        <v>0</v>
      </c>
      <c r="C172">
        <f>IF('Raw Data'!K167&gt;'Raw Data'!L167, 'Raw Data'!C167, 0)</f>
        <v>0</v>
      </c>
      <c r="D172">
        <f t="shared" si="8"/>
        <v>0</v>
      </c>
      <c r="E172">
        <f>SUM('Hidden Analysis'!A173:B173)</f>
        <v>0</v>
      </c>
      <c r="F172">
        <f>SUM('Hidden Analysis'!C173:D173)</f>
        <v>0</v>
      </c>
      <c r="G172">
        <f>IF(AND('Raw Data'!F167&lt;'Raw Data'!C167, 'Raw Data'!L167&gt;'Raw Data'!K167), 'Raw Data'!F167, 0)</f>
        <v>0</v>
      </c>
      <c r="H172">
        <f>IF(AND('Raw Data'!F167&gt;'Raw Data'!C167, 'Raw Data'!L167&lt;'Raw Data'!K167), 'Raw Data'!C167, 0)</f>
        <v>0</v>
      </c>
      <c r="I172">
        <f t="shared" si="9"/>
        <v>0</v>
      </c>
      <c r="J172">
        <f>IF(AND('Raw Data'!F167&gt;'Raw Data'!C167, 'Raw Data'!L167&gt;'Raw Data'!K167), 'Raw Data'!F167, 0)</f>
        <v>0</v>
      </c>
      <c r="K172">
        <f>IF(AND('Raw Data'!F167&lt;'Raw Data'!C167, 'Raw Data'!L167&lt;'Raw Data'!K167), 'Raw Data'!C167, 0)</f>
        <v>0</v>
      </c>
      <c r="L172">
        <f>IF('Raw Data'!L167-'Raw Data'!K167&gt;3, 'Raw Data'!J167, 0)</f>
        <v>0</v>
      </c>
      <c r="M172">
        <f>IF('Raw Data'!K167-'Raw Data'!L167&gt;3, 'Raw Data'!I167, 0)</f>
        <v>0</v>
      </c>
      <c r="N172">
        <f>IF('Raw Data'!L167-'Raw Data'!K167&gt;3, 'Raw Data'!J167, IF('Raw Data'!K167-'Raw Data'!L167&gt;3, 'Raw Data'!I167, 0))</f>
        <v>0</v>
      </c>
      <c r="O172">
        <f>IF(ISBLANK('Raw Data'!L167), 0, IF(ABS('Raw Data'!L167-'Raw Data'!K167)&lt;4, 'Raw Data'!H167, IF(ABS('Raw Data'!K167-'Raw Data'!L167)&lt;4, 'Raw Data'!G167, 0)))</f>
        <v>0</v>
      </c>
      <c r="P172">
        <f>SUM('Hidden Analysis'!E173:H173)</f>
        <v>0</v>
      </c>
      <c r="Q172">
        <f>SUM('Hidden Analysis'!I173:L173)</f>
        <v>0</v>
      </c>
      <c r="R172">
        <f>SUM('Hidden Analysis'!M173:P173)</f>
        <v>0</v>
      </c>
      <c r="S172">
        <f>SUM('Hidden Analysis'!Q173:R173)</f>
        <v>0</v>
      </c>
      <c r="T172">
        <f>IF(AND('Raw Data'!F167&lt;1.5, 'Raw Data'!L167&gt;'Raw Data'!K167, 'Raw Data'!L167-'Raw Data'!K167&gt;3), 'Raw Data'!F167, 0)</f>
        <v>0</v>
      </c>
      <c r="U172">
        <f>IF(AND('Raw Data'!L167-'Raw Data'!K167&lt;4, 'Raw Data'!L167&gt;'Raw Data'!K167), 'Raw Data'!H167, 0)</f>
        <v>0</v>
      </c>
      <c r="V172">
        <f>IF(AND('Raw Data'!K167-'Raw Data'!L167&lt;4, 'Raw Data'!K167&gt;'Raw Data'!L167), 'Raw Data'!G167, 0)</f>
        <v>0</v>
      </c>
      <c r="W172">
        <f>SUM('Hidden Analysis'!S173:T173)</f>
        <v>0</v>
      </c>
      <c r="X172">
        <f>SUM('Hidden Analysis'!U173:V173)</f>
        <v>0</v>
      </c>
    </row>
    <row r="173" spans="1:24" x14ac:dyDescent="0.3">
      <c r="A173" s="2">
        <f>'Raw Data'!M168</f>
        <v>0</v>
      </c>
      <c r="B173">
        <f>IF('Raw Data'!L168&gt;'Raw Data'!K168, 'Raw Data'!F168, 0)</f>
        <v>0</v>
      </c>
      <c r="C173">
        <f>IF('Raw Data'!K168&gt;'Raw Data'!L168, 'Raw Data'!C168, 0)</f>
        <v>0</v>
      </c>
      <c r="D173">
        <f t="shared" si="8"/>
        <v>0</v>
      </c>
      <c r="E173">
        <f>SUM('Hidden Analysis'!A174:B174)</f>
        <v>0</v>
      </c>
      <c r="F173">
        <f>SUM('Hidden Analysis'!C174:D174)</f>
        <v>0</v>
      </c>
      <c r="G173">
        <f>IF(AND('Raw Data'!F168&lt;'Raw Data'!C168, 'Raw Data'!L168&gt;'Raw Data'!K168), 'Raw Data'!F168, 0)</f>
        <v>0</v>
      </c>
      <c r="H173">
        <f>IF(AND('Raw Data'!F168&gt;'Raw Data'!C168, 'Raw Data'!L168&lt;'Raw Data'!K168), 'Raw Data'!C168, 0)</f>
        <v>0</v>
      </c>
      <c r="I173">
        <f t="shared" si="9"/>
        <v>0</v>
      </c>
      <c r="J173">
        <f>IF(AND('Raw Data'!F168&gt;'Raw Data'!C168, 'Raw Data'!L168&gt;'Raw Data'!K168), 'Raw Data'!F168, 0)</f>
        <v>0</v>
      </c>
      <c r="K173">
        <f>IF(AND('Raw Data'!F168&lt;'Raw Data'!C168, 'Raw Data'!L168&lt;'Raw Data'!K168), 'Raw Data'!C168, 0)</f>
        <v>0</v>
      </c>
      <c r="L173">
        <f>IF('Raw Data'!L168-'Raw Data'!K168&gt;3, 'Raw Data'!J168, 0)</f>
        <v>0</v>
      </c>
      <c r="M173">
        <f>IF('Raw Data'!K168-'Raw Data'!L168&gt;3, 'Raw Data'!I168, 0)</f>
        <v>0</v>
      </c>
      <c r="N173">
        <f>IF('Raw Data'!L168-'Raw Data'!K168&gt;3, 'Raw Data'!J168, IF('Raw Data'!K168-'Raw Data'!L168&gt;3, 'Raw Data'!I168, 0))</f>
        <v>0</v>
      </c>
      <c r="O173">
        <f>IF(ISBLANK('Raw Data'!L168), 0, IF(ABS('Raw Data'!L168-'Raw Data'!K168)&lt;4, 'Raw Data'!H168, IF(ABS('Raw Data'!K168-'Raw Data'!L168)&lt;4, 'Raw Data'!G168, 0)))</f>
        <v>0</v>
      </c>
      <c r="P173">
        <f>SUM('Hidden Analysis'!E174:H174)</f>
        <v>0</v>
      </c>
      <c r="Q173">
        <f>SUM('Hidden Analysis'!I174:L174)</f>
        <v>0</v>
      </c>
      <c r="R173">
        <f>SUM('Hidden Analysis'!M174:P174)</f>
        <v>0</v>
      </c>
      <c r="S173">
        <f>SUM('Hidden Analysis'!Q174:R174)</f>
        <v>0</v>
      </c>
      <c r="T173">
        <f>IF(AND('Raw Data'!F168&lt;1.5, 'Raw Data'!L168&gt;'Raw Data'!K168, 'Raw Data'!L168-'Raw Data'!K168&gt;3), 'Raw Data'!F168, 0)</f>
        <v>0</v>
      </c>
      <c r="U173">
        <f>IF(AND('Raw Data'!L168-'Raw Data'!K168&lt;4, 'Raw Data'!L168&gt;'Raw Data'!K168), 'Raw Data'!H168, 0)</f>
        <v>0</v>
      </c>
      <c r="V173">
        <f>IF(AND('Raw Data'!K168-'Raw Data'!L168&lt;4, 'Raw Data'!K168&gt;'Raw Data'!L168), 'Raw Data'!G168, 0)</f>
        <v>0</v>
      </c>
      <c r="W173">
        <f>SUM('Hidden Analysis'!S174:T174)</f>
        <v>0</v>
      </c>
      <c r="X173">
        <f>SUM('Hidden Analysis'!U174:V174)</f>
        <v>0</v>
      </c>
    </row>
    <row r="174" spans="1:24" x14ac:dyDescent="0.3">
      <c r="A174" s="2">
        <f>'Raw Data'!M169</f>
        <v>0</v>
      </c>
      <c r="B174">
        <f>IF('Raw Data'!L169&gt;'Raw Data'!K169, 'Raw Data'!F169, 0)</f>
        <v>0</v>
      </c>
      <c r="C174">
        <f>IF('Raw Data'!K169&gt;'Raw Data'!L169, 'Raw Data'!C169, 0)</f>
        <v>0</v>
      </c>
      <c r="D174">
        <f t="shared" si="8"/>
        <v>0</v>
      </c>
      <c r="E174">
        <f>SUM('Hidden Analysis'!A175:B175)</f>
        <v>0</v>
      </c>
      <c r="F174">
        <f>SUM('Hidden Analysis'!C175:D175)</f>
        <v>0</v>
      </c>
      <c r="G174">
        <f>IF(AND('Raw Data'!F169&lt;'Raw Data'!C169, 'Raw Data'!L169&gt;'Raw Data'!K169), 'Raw Data'!F169, 0)</f>
        <v>0</v>
      </c>
      <c r="H174">
        <f>IF(AND('Raw Data'!F169&gt;'Raw Data'!C169, 'Raw Data'!L169&lt;'Raw Data'!K169), 'Raw Data'!C169, 0)</f>
        <v>0</v>
      </c>
      <c r="I174">
        <f t="shared" si="9"/>
        <v>0</v>
      </c>
      <c r="J174">
        <f>IF(AND('Raw Data'!F169&gt;'Raw Data'!C169, 'Raw Data'!L169&gt;'Raw Data'!K169), 'Raw Data'!F169, 0)</f>
        <v>0</v>
      </c>
      <c r="K174">
        <f>IF(AND('Raw Data'!F169&lt;'Raw Data'!C169, 'Raw Data'!L169&lt;'Raw Data'!K169), 'Raw Data'!C169, 0)</f>
        <v>0</v>
      </c>
      <c r="L174">
        <f>IF('Raw Data'!L169-'Raw Data'!K169&gt;3, 'Raw Data'!J169, 0)</f>
        <v>0</v>
      </c>
      <c r="M174">
        <f>IF('Raw Data'!K169-'Raw Data'!L169&gt;3, 'Raw Data'!I169, 0)</f>
        <v>0</v>
      </c>
      <c r="N174">
        <f>IF('Raw Data'!L169-'Raw Data'!K169&gt;3, 'Raw Data'!J169, IF('Raw Data'!K169-'Raw Data'!L169&gt;3, 'Raw Data'!I169, 0))</f>
        <v>0</v>
      </c>
      <c r="O174">
        <f>IF(ISBLANK('Raw Data'!L169), 0, IF(ABS('Raw Data'!L169-'Raw Data'!K169)&lt;4, 'Raw Data'!H169, IF(ABS('Raw Data'!K169-'Raw Data'!L169)&lt;4, 'Raw Data'!G169, 0)))</f>
        <v>0</v>
      </c>
      <c r="P174">
        <f>SUM('Hidden Analysis'!E175:H175)</f>
        <v>0</v>
      </c>
      <c r="Q174">
        <f>SUM('Hidden Analysis'!I175:L175)</f>
        <v>0</v>
      </c>
      <c r="R174">
        <f>SUM('Hidden Analysis'!M175:P175)</f>
        <v>0</v>
      </c>
      <c r="S174">
        <f>SUM('Hidden Analysis'!Q175:R175)</f>
        <v>0</v>
      </c>
      <c r="T174">
        <f>IF(AND('Raw Data'!F169&lt;1.5, 'Raw Data'!L169&gt;'Raw Data'!K169, 'Raw Data'!L169-'Raw Data'!K169&gt;3), 'Raw Data'!F169, 0)</f>
        <v>0</v>
      </c>
      <c r="U174">
        <f>IF(AND('Raw Data'!L169-'Raw Data'!K169&lt;4, 'Raw Data'!L169&gt;'Raw Data'!K169), 'Raw Data'!H169, 0)</f>
        <v>0</v>
      </c>
      <c r="V174">
        <f>IF(AND('Raw Data'!K169-'Raw Data'!L169&lt;4, 'Raw Data'!K169&gt;'Raw Data'!L169), 'Raw Data'!G169, 0)</f>
        <v>0</v>
      </c>
      <c r="W174">
        <f>SUM('Hidden Analysis'!S175:T175)</f>
        <v>0</v>
      </c>
      <c r="X174">
        <f>SUM('Hidden Analysis'!U175:V175)</f>
        <v>0</v>
      </c>
    </row>
    <row r="175" spans="1:24" x14ac:dyDescent="0.3">
      <c r="A175" s="2">
        <f>'Raw Data'!M170</f>
        <v>0</v>
      </c>
      <c r="B175">
        <f>IF('Raw Data'!L170&gt;'Raw Data'!K170, 'Raw Data'!F170, 0)</f>
        <v>0</v>
      </c>
      <c r="C175">
        <f>IF('Raw Data'!K170&gt;'Raw Data'!L170, 'Raw Data'!C170, 0)</f>
        <v>0</v>
      </c>
      <c r="D175">
        <f t="shared" si="8"/>
        <v>0</v>
      </c>
      <c r="E175">
        <f>SUM('Hidden Analysis'!A176:B176)</f>
        <v>0</v>
      </c>
      <c r="F175">
        <f>SUM('Hidden Analysis'!C176:D176)</f>
        <v>0</v>
      </c>
      <c r="G175">
        <f>IF(AND('Raw Data'!F170&lt;'Raw Data'!C170, 'Raw Data'!L170&gt;'Raw Data'!K170), 'Raw Data'!F170, 0)</f>
        <v>0</v>
      </c>
      <c r="H175">
        <f>IF(AND('Raw Data'!F170&gt;'Raw Data'!C170, 'Raw Data'!L170&lt;'Raw Data'!K170), 'Raw Data'!C170, 0)</f>
        <v>0</v>
      </c>
      <c r="I175">
        <f t="shared" si="9"/>
        <v>0</v>
      </c>
      <c r="J175">
        <f>IF(AND('Raw Data'!F170&gt;'Raw Data'!C170, 'Raw Data'!L170&gt;'Raw Data'!K170), 'Raw Data'!F170, 0)</f>
        <v>0</v>
      </c>
      <c r="K175">
        <f>IF(AND('Raw Data'!F170&lt;'Raw Data'!C170, 'Raw Data'!L170&lt;'Raw Data'!K170), 'Raw Data'!C170, 0)</f>
        <v>0</v>
      </c>
      <c r="L175">
        <f>IF('Raw Data'!L170-'Raw Data'!K170&gt;3, 'Raw Data'!J170, 0)</f>
        <v>0</v>
      </c>
      <c r="M175">
        <f>IF('Raw Data'!K170-'Raw Data'!L170&gt;3, 'Raw Data'!I170, 0)</f>
        <v>0</v>
      </c>
      <c r="N175">
        <f>IF('Raw Data'!L170-'Raw Data'!K170&gt;3, 'Raw Data'!J170, IF('Raw Data'!K170-'Raw Data'!L170&gt;3, 'Raw Data'!I170, 0))</f>
        <v>0</v>
      </c>
      <c r="O175">
        <f>IF(ISBLANK('Raw Data'!L170), 0, IF(ABS('Raw Data'!L170-'Raw Data'!K170)&lt;4, 'Raw Data'!H170, IF(ABS('Raw Data'!K170-'Raw Data'!L170)&lt;4, 'Raw Data'!G170, 0)))</f>
        <v>0</v>
      </c>
      <c r="P175">
        <f>SUM('Hidden Analysis'!E176:H176)</f>
        <v>0</v>
      </c>
      <c r="Q175">
        <f>SUM('Hidden Analysis'!I176:L176)</f>
        <v>0</v>
      </c>
      <c r="R175">
        <f>SUM('Hidden Analysis'!M176:P176)</f>
        <v>0</v>
      </c>
      <c r="S175">
        <f>SUM('Hidden Analysis'!Q176:R176)</f>
        <v>0</v>
      </c>
      <c r="T175">
        <f>IF(AND('Raw Data'!F170&lt;1.5, 'Raw Data'!L170&gt;'Raw Data'!K170, 'Raw Data'!L170-'Raw Data'!K170&gt;3), 'Raw Data'!F170, 0)</f>
        <v>0</v>
      </c>
      <c r="U175">
        <f>IF(AND('Raw Data'!L170-'Raw Data'!K170&lt;4, 'Raw Data'!L170&gt;'Raw Data'!K170), 'Raw Data'!H170, 0)</f>
        <v>0</v>
      </c>
      <c r="V175">
        <f>IF(AND('Raw Data'!K170-'Raw Data'!L170&lt;4, 'Raw Data'!K170&gt;'Raw Data'!L170), 'Raw Data'!G170, 0)</f>
        <v>0</v>
      </c>
      <c r="W175">
        <f>SUM('Hidden Analysis'!S176:T176)</f>
        <v>0</v>
      </c>
      <c r="X175">
        <f>SUM('Hidden Analysis'!U176:V176)</f>
        <v>0</v>
      </c>
    </row>
    <row r="176" spans="1:24" x14ac:dyDescent="0.3">
      <c r="A176" s="2">
        <f>'Raw Data'!M171</f>
        <v>0</v>
      </c>
      <c r="B176">
        <f>IF('Raw Data'!L171&gt;'Raw Data'!K171, 'Raw Data'!F171, 0)</f>
        <v>0</v>
      </c>
      <c r="C176">
        <f>IF('Raw Data'!K171&gt;'Raw Data'!L171, 'Raw Data'!C171, 0)</f>
        <v>0</v>
      </c>
      <c r="D176">
        <f t="shared" si="8"/>
        <v>0</v>
      </c>
      <c r="E176">
        <f>SUM('Hidden Analysis'!A177:B177)</f>
        <v>0</v>
      </c>
      <c r="F176">
        <f>SUM('Hidden Analysis'!C177:D177)</f>
        <v>0</v>
      </c>
      <c r="G176">
        <f>IF(AND('Raw Data'!F171&lt;'Raw Data'!C171, 'Raw Data'!L171&gt;'Raw Data'!K171), 'Raw Data'!F171, 0)</f>
        <v>0</v>
      </c>
      <c r="H176">
        <f>IF(AND('Raw Data'!F171&gt;'Raw Data'!C171, 'Raw Data'!L171&lt;'Raw Data'!K171), 'Raw Data'!C171, 0)</f>
        <v>0</v>
      </c>
      <c r="I176">
        <f t="shared" si="9"/>
        <v>0</v>
      </c>
      <c r="J176">
        <f>IF(AND('Raw Data'!F171&gt;'Raw Data'!C171, 'Raw Data'!L171&gt;'Raw Data'!K171), 'Raw Data'!F171, 0)</f>
        <v>0</v>
      </c>
      <c r="K176">
        <f>IF(AND('Raw Data'!F171&lt;'Raw Data'!C171, 'Raw Data'!L171&lt;'Raw Data'!K171), 'Raw Data'!C171, 0)</f>
        <v>0</v>
      </c>
      <c r="L176">
        <f>IF('Raw Data'!L171-'Raw Data'!K171&gt;3, 'Raw Data'!J171, 0)</f>
        <v>0</v>
      </c>
      <c r="M176">
        <f>IF('Raw Data'!K171-'Raw Data'!L171&gt;3, 'Raw Data'!I171, 0)</f>
        <v>0</v>
      </c>
      <c r="N176">
        <f>IF('Raw Data'!L171-'Raw Data'!K171&gt;3, 'Raw Data'!J171, IF('Raw Data'!K171-'Raw Data'!L171&gt;3, 'Raw Data'!I171, 0))</f>
        <v>0</v>
      </c>
      <c r="O176">
        <f>IF(ISBLANK('Raw Data'!L171), 0, IF(ABS('Raw Data'!L171-'Raw Data'!K171)&lt;4, 'Raw Data'!H171, IF(ABS('Raw Data'!K171-'Raw Data'!L171)&lt;4, 'Raw Data'!G171, 0)))</f>
        <v>0</v>
      </c>
      <c r="P176">
        <f>SUM('Hidden Analysis'!E177:H177)</f>
        <v>0</v>
      </c>
      <c r="Q176">
        <f>SUM('Hidden Analysis'!I177:L177)</f>
        <v>0</v>
      </c>
      <c r="R176">
        <f>SUM('Hidden Analysis'!M177:P177)</f>
        <v>0</v>
      </c>
      <c r="S176">
        <f>SUM('Hidden Analysis'!Q177:R177)</f>
        <v>0</v>
      </c>
      <c r="T176">
        <f>IF(AND('Raw Data'!F171&lt;1.5, 'Raw Data'!L171&gt;'Raw Data'!K171, 'Raw Data'!L171-'Raw Data'!K171&gt;3), 'Raw Data'!F171, 0)</f>
        <v>0</v>
      </c>
      <c r="U176">
        <f>IF(AND('Raw Data'!L171-'Raw Data'!K171&lt;4, 'Raw Data'!L171&gt;'Raw Data'!K171), 'Raw Data'!H171, 0)</f>
        <v>0</v>
      </c>
      <c r="V176">
        <f>IF(AND('Raw Data'!K171-'Raw Data'!L171&lt;4, 'Raw Data'!K171&gt;'Raw Data'!L171), 'Raw Data'!G171, 0)</f>
        <v>0</v>
      </c>
      <c r="W176">
        <f>SUM('Hidden Analysis'!S177:T177)</f>
        <v>0</v>
      </c>
      <c r="X176">
        <f>SUM('Hidden Analysis'!U177:V177)</f>
        <v>0</v>
      </c>
    </row>
    <row r="177" spans="1:24" x14ac:dyDescent="0.3">
      <c r="A177" s="2">
        <f>'Raw Data'!M172</f>
        <v>0</v>
      </c>
      <c r="B177">
        <f>IF('Raw Data'!L172&gt;'Raw Data'!K172, 'Raw Data'!F172, 0)</f>
        <v>0</v>
      </c>
      <c r="C177">
        <f>IF('Raw Data'!K172&gt;'Raw Data'!L172, 'Raw Data'!C172, 0)</f>
        <v>0</v>
      </c>
      <c r="D177">
        <f t="shared" si="8"/>
        <v>0</v>
      </c>
      <c r="E177">
        <f>SUM('Hidden Analysis'!A178:B178)</f>
        <v>0</v>
      </c>
      <c r="F177">
        <f>SUM('Hidden Analysis'!C178:D178)</f>
        <v>0</v>
      </c>
      <c r="G177">
        <f>IF(AND('Raw Data'!F172&lt;'Raw Data'!C172, 'Raw Data'!L172&gt;'Raw Data'!K172), 'Raw Data'!F172, 0)</f>
        <v>0</v>
      </c>
      <c r="H177">
        <f>IF(AND('Raw Data'!F172&gt;'Raw Data'!C172, 'Raw Data'!L172&lt;'Raw Data'!K172), 'Raw Data'!C172, 0)</f>
        <v>0</v>
      </c>
      <c r="I177">
        <f t="shared" si="9"/>
        <v>0</v>
      </c>
      <c r="J177">
        <f>IF(AND('Raw Data'!F172&gt;'Raw Data'!C172, 'Raw Data'!L172&gt;'Raw Data'!K172), 'Raw Data'!F172, 0)</f>
        <v>0</v>
      </c>
      <c r="K177">
        <f>IF(AND('Raw Data'!F172&lt;'Raw Data'!C172, 'Raw Data'!L172&lt;'Raw Data'!K172), 'Raw Data'!C172, 0)</f>
        <v>0</v>
      </c>
      <c r="L177">
        <f>IF('Raw Data'!L172-'Raw Data'!K172&gt;3, 'Raw Data'!J172, 0)</f>
        <v>0</v>
      </c>
      <c r="M177">
        <f>IF('Raw Data'!K172-'Raw Data'!L172&gt;3, 'Raw Data'!I172, 0)</f>
        <v>0</v>
      </c>
      <c r="N177">
        <f>IF('Raw Data'!L172-'Raw Data'!K172&gt;3, 'Raw Data'!J172, IF('Raw Data'!K172-'Raw Data'!L172&gt;3, 'Raw Data'!I172, 0))</f>
        <v>0</v>
      </c>
      <c r="O177">
        <f>IF(ISBLANK('Raw Data'!L172), 0, IF(ABS('Raw Data'!L172-'Raw Data'!K172)&lt;4, 'Raw Data'!H172, IF(ABS('Raw Data'!K172-'Raw Data'!L172)&lt;4, 'Raw Data'!G172, 0)))</f>
        <v>0</v>
      </c>
      <c r="P177">
        <f>SUM('Hidden Analysis'!E178:H178)</f>
        <v>0</v>
      </c>
      <c r="Q177">
        <f>SUM('Hidden Analysis'!I178:L178)</f>
        <v>0</v>
      </c>
      <c r="R177">
        <f>SUM('Hidden Analysis'!M178:P178)</f>
        <v>0</v>
      </c>
      <c r="S177">
        <f>SUM('Hidden Analysis'!Q178:R178)</f>
        <v>0</v>
      </c>
      <c r="T177">
        <f>IF(AND('Raw Data'!F172&lt;1.5, 'Raw Data'!L172&gt;'Raw Data'!K172, 'Raw Data'!L172-'Raw Data'!K172&gt;3), 'Raw Data'!F172, 0)</f>
        <v>0</v>
      </c>
      <c r="U177">
        <f>IF(AND('Raw Data'!L172-'Raw Data'!K172&lt;4, 'Raw Data'!L172&gt;'Raw Data'!K172), 'Raw Data'!H172, 0)</f>
        <v>0</v>
      </c>
      <c r="V177">
        <f>IF(AND('Raw Data'!K172-'Raw Data'!L172&lt;4, 'Raw Data'!K172&gt;'Raw Data'!L172), 'Raw Data'!G172, 0)</f>
        <v>0</v>
      </c>
      <c r="W177">
        <f>SUM('Hidden Analysis'!S178:T178)</f>
        <v>0</v>
      </c>
      <c r="X177">
        <f>SUM('Hidden Analysis'!U178:V178)</f>
        <v>0</v>
      </c>
    </row>
    <row r="178" spans="1:24" x14ac:dyDescent="0.3">
      <c r="A178" s="2">
        <f>'Raw Data'!M173</f>
        <v>0</v>
      </c>
      <c r="B178">
        <f>IF('Raw Data'!L173&gt;'Raw Data'!K173, 'Raw Data'!F173, 0)</f>
        <v>0</v>
      </c>
      <c r="C178">
        <f>IF('Raw Data'!K173&gt;'Raw Data'!L173, 'Raw Data'!C173, 0)</f>
        <v>0</v>
      </c>
      <c r="D178">
        <f t="shared" si="8"/>
        <v>0</v>
      </c>
      <c r="E178">
        <f>SUM('Hidden Analysis'!A179:B179)</f>
        <v>0</v>
      </c>
      <c r="F178">
        <f>SUM('Hidden Analysis'!C179:D179)</f>
        <v>0</v>
      </c>
      <c r="G178">
        <f>IF(AND('Raw Data'!F173&lt;'Raw Data'!C173, 'Raw Data'!L173&gt;'Raw Data'!K173), 'Raw Data'!F173, 0)</f>
        <v>0</v>
      </c>
      <c r="H178">
        <f>IF(AND('Raw Data'!F173&gt;'Raw Data'!C173, 'Raw Data'!L173&lt;'Raw Data'!K173), 'Raw Data'!C173, 0)</f>
        <v>0</v>
      </c>
      <c r="I178">
        <f t="shared" si="9"/>
        <v>0</v>
      </c>
      <c r="J178">
        <f>IF(AND('Raw Data'!F173&gt;'Raw Data'!C173, 'Raw Data'!L173&gt;'Raw Data'!K173), 'Raw Data'!F173, 0)</f>
        <v>0</v>
      </c>
      <c r="K178">
        <f>IF(AND('Raw Data'!F173&lt;'Raw Data'!C173, 'Raw Data'!L173&lt;'Raw Data'!K173), 'Raw Data'!C173, 0)</f>
        <v>0</v>
      </c>
      <c r="L178">
        <f>IF('Raw Data'!L173-'Raw Data'!K173&gt;3, 'Raw Data'!J173, 0)</f>
        <v>0</v>
      </c>
      <c r="M178">
        <f>IF('Raw Data'!K173-'Raw Data'!L173&gt;3, 'Raw Data'!I173, 0)</f>
        <v>0</v>
      </c>
      <c r="N178">
        <f>IF('Raw Data'!L173-'Raw Data'!K173&gt;3, 'Raw Data'!J173, IF('Raw Data'!K173-'Raw Data'!L173&gt;3, 'Raw Data'!I173, 0))</f>
        <v>0</v>
      </c>
      <c r="O178">
        <f>IF(ISBLANK('Raw Data'!L173), 0, IF(ABS('Raw Data'!L173-'Raw Data'!K173)&lt;4, 'Raw Data'!H173, IF(ABS('Raw Data'!K173-'Raw Data'!L173)&lt;4, 'Raw Data'!G173, 0)))</f>
        <v>0</v>
      </c>
      <c r="P178">
        <f>SUM('Hidden Analysis'!E179:H179)</f>
        <v>0</v>
      </c>
      <c r="Q178">
        <f>SUM('Hidden Analysis'!I179:L179)</f>
        <v>0</v>
      </c>
      <c r="R178">
        <f>SUM('Hidden Analysis'!M179:P179)</f>
        <v>0</v>
      </c>
      <c r="S178">
        <f>SUM('Hidden Analysis'!Q179:R179)</f>
        <v>0</v>
      </c>
      <c r="T178">
        <f>IF(AND('Raw Data'!F173&lt;1.5, 'Raw Data'!L173&gt;'Raw Data'!K173, 'Raw Data'!L173-'Raw Data'!K173&gt;3), 'Raw Data'!F173, 0)</f>
        <v>0</v>
      </c>
      <c r="U178">
        <f>IF(AND('Raw Data'!L173-'Raw Data'!K173&lt;4, 'Raw Data'!L173&gt;'Raw Data'!K173), 'Raw Data'!H173, 0)</f>
        <v>0</v>
      </c>
      <c r="V178">
        <f>IF(AND('Raw Data'!K173-'Raw Data'!L173&lt;4, 'Raw Data'!K173&gt;'Raw Data'!L173), 'Raw Data'!G173, 0)</f>
        <v>0</v>
      </c>
      <c r="W178">
        <f>SUM('Hidden Analysis'!S179:T179)</f>
        <v>0</v>
      </c>
      <c r="X178">
        <f>SUM('Hidden Analysis'!U179:V179)</f>
        <v>0</v>
      </c>
    </row>
    <row r="179" spans="1:24" x14ac:dyDescent="0.3">
      <c r="A179" s="2">
        <f>'Raw Data'!M174</f>
        <v>0</v>
      </c>
      <c r="B179">
        <f>IF('Raw Data'!L174&gt;'Raw Data'!K174, 'Raw Data'!F174, 0)</f>
        <v>0</v>
      </c>
      <c r="C179">
        <f>IF('Raw Data'!K174&gt;'Raw Data'!L174, 'Raw Data'!C174, 0)</f>
        <v>0</v>
      </c>
      <c r="D179">
        <f t="shared" si="8"/>
        <v>0</v>
      </c>
      <c r="E179">
        <f>SUM('Hidden Analysis'!A180:B180)</f>
        <v>0</v>
      </c>
      <c r="F179">
        <f>SUM('Hidden Analysis'!C180:D180)</f>
        <v>0</v>
      </c>
      <c r="G179">
        <f>IF(AND('Raw Data'!F174&lt;'Raw Data'!C174, 'Raw Data'!L174&gt;'Raw Data'!K174), 'Raw Data'!F174, 0)</f>
        <v>0</v>
      </c>
      <c r="H179">
        <f>IF(AND('Raw Data'!F174&gt;'Raw Data'!C174, 'Raw Data'!L174&lt;'Raw Data'!K174), 'Raw Data'!C174, 0)</f>
        <v>0</v>
      </c>
      <c r="I179">
        <f t="shared" si="9"/>
        <v>0</v>
      </c>
      <c r="J179">
        <f>IF(AND('Raw Data'!F174&gt;'Raw Data'!C174, 'Raw Data'!L174&gt;'Raw Data'!K174), 'Raw Data'!F174, 0)</f>
        <v>0</v>
      </c>
      <c r="K179">
        <f>IF(AND('Raw Data'!F174&lt;'Raw Data'!C174, 'Raw Data'!L174&lt;'Raw Data'!K174), 'Raw Data'!C174, 0)</f>
        <v>0</v>
      </c>
      <c r="L179">
        <f>IF('Raw Data'!L174-'Raw Data'!K174&gt;3, 'Raw Data'!J174, 0)</f>
        <v>0</v>
      </c>
      <c r="M179">
        <f>IF('Raw Data'!K174-'Raw Data'!L174&gt;3, 'Raw Data'!I174, 0)</f>
        <v>0</v>
      </c>
      <c r="N179">
        <f>IF('Raw Data'!L174-'Raw Data'!K174&gt;3, 'Raw Data'!J174, IF('Raw Data'!K174-'Raw Data'!L174&gt;3, 'Raw Data'!I174, 0))</f>
        <v>0</v>
      </c>
      <c r="O179">
        <f>IF(ISBLANK('Raw Data'!L174), 0, IF(ABS('Raw Data'!L174-'Raw Data'!K174)&lt;4, 'Raw Data'!H174, IF(ABS('Raw Data'!K174-'Raw Data'!L174)&lt;4, 'Raw Data'!G174, 0)))</f>
        <v>0</v>
      </c>
      <c r="P179">
        <f>SUM('Hidden Analysis'!E180:H180)</f>
        <v>0</v>
      </c>
      <c r="Q179">
        <f>SUM('Hidden Analysis'!I180:L180)</f>
        <v>0</v>
      </c>
      <c r="R179">
        <f>SUM('Hidden Analysis'!M180:P180)</f>
        <v>0</v>
      </c>
      <c r="S179">
        <f>SUM('Hidden Analysis'!Q180:R180)</f>
        <v>0</v>
      </c>
      <c r="T179">
        <f>IF(AND('Raw Data'!F174&lt;1.5, 'Raw Data'!L174&gt;'Raw Data'!K174, 'Raw Data'!L174-'Raw Data'!K174&gt;3), 'Raw Data'!F174, 0)</f>
        <v>0</v>
      </c>
      <c r="U179">
        <f>IF(AND('Raw Data'!L174-'Raw Data'!K174&lt;4, 'Raw Data'!L174&gt;'Raw Data'!K174), 'Raw Data'!H174, 0)</f>
        <v>0</v>
      </c>
      <c r="V179">
        <f>IF(AND('Raw Data'!K174-'Raw Data'!L174&lt;4, 'Raw Data'!K174&gt;'Raw Data'!L174), 'Raw Data'!G174, 0)</f>
        <v>0</v>
      </c>
      <c r="W179">
        <f>SUM('Hidden Analysis'!S180:T180)</f>
        <v>0</v>
      </c>
      <c r="X179">
        <f>SUM('Hidden Analysis'!U180:V180)</f>
        <v>0</v>
      </c>
    </row>
    <row r="180" spans="1:24" x14ac:dyDescent="0.3">
      <c r="A180" s="2">
        <f>'Raw Data'!M175</f>
        <v>0</v>
      </c>
      <c r="B180">
        <f>IF('Raw Data'!L175&gt;'Raw Data'!K175, 'Raw Data'!F175, 0)</f>
        <v>0</v>
      </c>
      <c r="C180">
        <f>IF('Raw Data'!K175&gt;'Raw Data'!L175, 'Raw Data'!C175, 0)</f>
        <v>0</v>
      </c>
      <c r="D180">
        <f t="shared" si="8"/>
        <v>0</v>
      </c>
      <c r="E180">
        <f>SUM('Hidden Analysis'!A181:B181)</f>
        <v>0</v>
      </c>
      <c r="F180">
        <f>SUM('Hidden Analysis'!C181:D181)</f>
        <v>0</v>
      </c>
      <c r="G180">
        <f>IF(AND('Raw Data'!F175&lt;'Raw Data'!C175, 'Raw Data'!L175&gt;'Raw Data'!K175), 'Raw Data'!F175, 0)</f>
        <v>0</v>
      </c>
      <c r="H180">
        <f>IF(AND('Raw Data'!F175&gt;'Raw Data'!C175, 'Raw Data'!L175&lt;'Raw Data'!K175), 'Raw Data'!C175, 0)</f>
        <v>0</v>
      </c>
      <c r="I180">
        <f t="shared" si="9"/>
        <v>0</v>
      </c>
      <c r="J180">
        <f>IF(AND('Raw Data'!F175&gt;'Raw Data'!C175, 'Raw Data'!L175&gt;'Raw Data'!K175), 'Raw Data'!F175, 0)</f>
        <v>0</v>
      </c>
      <c r="K180">
        <f>IF(AND('Raw Data'!F175&lt;'Raw Data'!C175, 'Raw Data'!L175&lt;'Raw Data'!K175), 'Raw Data'!C175, 0)</f>
        <v>0</v>
      </c>
      <c r="L180">
        <f>IF('Raw Data'!L175-'Raw Data'!K175&gt;3, 'Raw Data'!J175, 0)</f>
        <v>0</v>
      </c>
      <c r="M180">
        <f>IF('Raw Data'!K175-'Raw Data'!L175&gt;3, 'Raw Data'!I175, 0)</f>
        <v>0</v>
      </c>
      <c r="N180">
        <f>IF('Raw Data'!L175-'Raw Data'!K175&gt;3, 'Raw Data'!J175, IF('Raw Data'!K175-'Raw Data'!L175&gt;3, 'Raw Data'!I175, 0))</f>
        <v>0</v>
      </c>
      <c r="O180">
        <f>IF(ISBLANK('Raw Data'!L175), 0, IF(ABS('Raw Data'!L175-'Raw Data'!K175)&lt;4, 'Raw Data'!H175, IF(ABS('Raw Data'!K175-'Raw Data'!L175)&lt;4, 'Raw Data'!G175, 0)))</f>
        <v>0</v>
      </c>
      <c r="P180">
        <f>SUM('Hidden Analysis'!E181:H181)</f>
        <v>0</v>
      </c>
      <c r="Q180">
        <f>SUM('Hidden Analysis'!I181:L181)</f>
        <v>0</v>
      </c>
      <c r="R180">
        <f>SUM('Hidden Analysis'!M181:P181)</f>
        <v>0</v>
      </c>
      <c r="S180">
        <f>SUM('Hidden Analysis'!Q181:R181)</f>
        <v>0</v>
      </c>
      <c r="T180">
        <f>IF(AND('Raw Data'!F175&lt;1.5, 'Raw Data'!L175&gt;'Raw Data'!K175, 'Raw Data'!L175-'Raw Data'!K175&gt;3), 'Raw Data'!F175, 0)</f>
        <v>0</v>
      </c>
      <c r="U180">
        <f>IF(AND('Raw Data'!L175-'Raw Data'!K175&lt;4, 'Raw Data'!L175&gt;'Raw Data'!K175), 'Raw Data'!H175, 0)</f>
        <v>0</v>
      </c>
      <c r="V180">
        <f>IF(AND('Raw Data'!K175-'Raw Data'!L175&lt;4, 'Raw Data'!K175&gt;'Raw Data'!L175), 'Raw Data'!G175, 0)</f>
        <v>0</v>
      </c>
      <c r="W180">
        <f>SUM('Hidden Analysis'!S181:T181)</f>
        <v>0</v>
      </c>
      <c r="X180">
        <f>SUM('Hidden Analysis'!U181:V181)</f>
        <v>0</v>
      </c>
    </row>
    <row r="181" spans="1:24" x14ac:dyDescent="0.3">
      <c r="A181" s="2">
        <f>'Raw Data'!M176</f>
        <v>0</v>
      </c>
      <c r="B181">
        <f>IF('Raw Data'!L176&gt;'Raw Data'!K176, 'Raw Data'!F176, 0)</f>
        <v>0</v>
      </c>
      <c r="C181">
        <f>IF('Raw Data'!K176&gt;'Raw Data'!L176, 'Raw Data'!C176, 0)</f>
        <v>0</v>
      </c>
      <c r="D181">
        <f t="shared" si="8"/>
        <v>0</v>
      </c>
      <c r="E181">
        <f>SUM('Hidden Analysis'!A182:B182)</f>
        <v>0</v>
      </c>
      <c r="F181">
        <f>SUM('Hidden Analysis'!C182:D182)</f>
        <v>0</v>
      </c>
      <c r="G181">
        <f>IF(AND('Raw Data'!F176&lt;'Raw Data'!C176, 'Raw Data'!L176&gt;'Raw Data'!K176), 'Raw Data'!F176, 0)</f>
        <v>0</v>
      </c>
      <c r="H181">
        <f>IF(AND('Raw Data'!F176&gt;'Raw Data'!C176, 'Raw Data'!L176&lt;'Raw Data'!K176), 'Raw Data'!C176, 0)</f>
        <v>0</v>
      </c>
      <c r="I181">
        <f t="shared" si="9"/>
        <v>0</v>
      </c>
      <c r="J181">
        <f>IF(AND('Raw Data'!F176&gt;'Raw Data'!C176, 'Raw Data'!L176&gt;'Raw Data'!K176), 'Raw Data'!F176, 0)</f>
        <v>0</v>
      </c>
      <c r="K181">
        <f>IF(AND('Raw Data'!F176&lt;'Raw Data'!C176, 'Raw Data'!L176&lt;'Raw Data'!K176), 'Raw Data'!C176, 0)</f>
        <v>0</v>
      </c>
      <c r="L181">
        <f>IF('Raw Data'!L176-'Raw Data'!K176&gt;3, 'Raw Data'!J176, 0)</f>
        <v>0</v>
      </c>
      <c r="M181">
        <f>IF('Raw Data'!K176-'Raw Data'!L176&gt;3, 'Raw Data'!I176, 0)</f>
        <v>0</v>
      </c>
      <c r="N181">
        <f>IF('Raw Data'!L176-'Raw Data'!K176&gt;3, 'Raw Data'!J176, IF('Raw Data'!K176-'Raw Data'!L176&gt;3, 'Raw Data'!I176, 0))</f>
        <v>0</v>
      </c>
      <c r="O181">
        <f>IF(ISBLANK('Raw Data'!L176), 0, IF(ABS('Raw Data'!L176-'Raw Data'!K176)&lt;4, 'Raw Data'!H176, IF(ABS('Raw Data'!K176-'Raw Data'!L176)&lt;4, 'Raw Data'!G176, 0)))</f>
        <v>0</v>
      </c>
      <c r="P181">
        <f>SUM('Hidden Analysis'!E182:H182)</f>
        <v>0</v>
      </c>
      <c r="Q181">
        <f>SUM('Hidden Analysis'!I182:L182)</f>
        <v>0</v>
      </c>
      <c r="R181">
        <f>SUM('Hidden Analysis'!M182:P182)</f>
        <v>0</v>
      </c>
      <c r="S181">
        <f>SUM('Hidden Analysis'!Q182:R182)</f>
        <v>0</v>
      </c>
      <c r="T181">
        <f>IF(AND('Raw Data'!F176&lt;1.5, 'Raw Data'!L176&gt;'Raw Data'!K176, 'Raw Data'!L176-'Raw Data'!K176&gt;3), 'Raw Data'!F176, 0)</f>
        <v>0</v>
      </c>
      <c r="U181">
        <f>IF(AND('Raw Data'!L176-'Raw Data'!K176&lt;4, 'Raw Data'!L176&gt;'Raw Data'!K176), 'Raw Data'!H176, 0)</f>
        <v>0</v>
      </c>
      <c r="V181">
        <f>IF(AND('Raw Data'!K176-'Raw Data'!L176&lt;4, 'Raw Data'!K176&gt;'Raw Data'!L176), 'Raw Data'!G176, 0)</f>
        <v>0</v>
      </c>
      <c r="W181">
        <f>SUM('Hidden Analysis'!S182:T182)</f>
        <v>0</v>
      </c>
      <c r="X181">
        <f>SUM('Hidden Analysis'!U182:V182)</f>
        <v>0</v>
      </c>
    </row>
    <row r="182" spans="1:24" x14ac:dyDescent="0.3">
      <c r="A182" s="2">
        <f>'Raw Data'!M177</f>
        <v>0</v>
      </c>
      <c r="B182">
        <f>IF('Raw Data'!L177&gt;'Raw Data'!K177, 'Raw Data'!F177, 0)</f>
        <v>0</v>
      </c>
      <c r="C182">
        <f>IF('Raw Data'!K177&gt;'Raw Data'!L177, 'Raw Data'!C177, 0)</f>
        <v>0</v>
      </c>
      <c r="D182">
        <f t="shared" si="8"/>
        <v>0</v>
      </c>
      <c r="E182">
        <f>SUM('Hidden Analysis'!A183:B183)</f>
        <v>0</v>
      </c>
      <c r="F182">
        <f>SUM('Hidden Analysis'!C183:D183)</f>
        <v>0</v>
      </c>
      <c r="G182">
        <f>IF(AND('Raw Data'!F177&lt;'Raw Data'!C177, 'Raw Data'!L177&gt;'Raw Data'!K177), 'Raw Data'!F177, 0)</f>
        <v>0</v>
      </c>
      <c r="H182">
        <f>IF(AND('Raw Data'!F177&gt;'Raw Data'!C177, 'Raw Data'!L177&lt;'Raw Data'!K177), 'Raw Data'!C177, 0)</f>
        <v>0</v>
      </c>
      <c r="I182">
        <f t="shared" si="9"/>
        <v>0</v>
      </c>
      <c r="J182">
        <f>IF(AND('Raw Data'!F177&gt;'Raw Data'!C177, 'Raw Data'!L177&gt;'Raw Data'!K177), 'Raw Data'!F177, 0)</f>
        <v>0</v>
      </c>
      <c r="K182">
        <f>IF(AND('Raw Data'!F177&lt;'Raw Data'!C177, 'Raw Data'!L177&lt;'Raw Data'!K177), 'Raw Data'!C177, 0)</f>
        <v>0</v>
      </c>
      <c r="L182">
        <f>IF('Raw Data'!L177-'Raw Data'!K177&gt;3, 'Raw Data'!J177, 0)</f>
        <v>0</v>
      </c>
      <c r="M182">
        <f>IF('Raw Data'!K177-'Raw Data'!L177&gt;3, 'Raw Data'!I177, 0)</f>
        <v>0</v>
      </c>
      <c r="N182">
        <f>IF('Raw Data'!L177-'Raw Data'!K177&gt;3, 'Raw Data'!J177, IF('Raw Data'!K177-'Raw Data'!L177&gt;3, 'Raw Data'!I177, 0))</f>
        <v>0</v>
      </c>
      <c r="O182">
        <f>IF(ISBLANK('Raw Data'!L177), 0, IF(ABS('Raw Data'!L177-'Raw Data'!K177)&lt;4, 'Raw Data'!H177, IF(ABS('Raw Data'!K177-'Raw Data'!L177)&lt;4, 'Raw Data'!G177, 0)))</f>
        <v>0</v>
      </c>
      <c r="P182">
        <f>SUM('Hidden Analysis'!E183:H183)</f>
        <v>0</v>
      </c>
      <c r="Q182">
        <f>SUM('Hidden Analysis'!I183:L183)</f>
        <v>0</v>
      </c>
      <c r="R182">
        <f>SUM('Hidden Analysis'!M183:P183)</f>
        <v>0</v>
      </c>
      <c r="S182">
        <f>SUM('Hidden Analysis'!Q183:R183)</f>
        <v>0</v>
      </c>
      <c r="T182">
        <f>IF(AND('Raw Data'!F177&lt;1.5, 'Raw Data'!L177&gt;'Raw Data'!K177, 'Raw Data'!L177-'Raw Data'!K177&gt;3), 'Raw Data'!F177, 0)</f>
        <v>0</v>
      </c>
      <c r="U182">
        <f>IF(AND('Raw Data'!L177-'Raw Data'!K177&lt;4, 'Raw Data'!L177&gt;'Raw Data'!K177), 'Raw Data'!H177, 0)</f>
        <v>0</v>
      </c>
      <c r="V182">
        <f>IF(AND('Raw Data'!K177-'Raw Data'!L177&lt;4, 'Raw Data'!K177&gt;'Raw Data'!L177), 'Raw Data'!G177, 0)</f>
        <v>0</v>
      </c>
      <c r="W182">
        <f>SUM('Hidden Analysis'!S183:T183)</f>
        <v>0</v>
      </c>
      <c r="X182">
        <f>SUM('Hidden Analysis'!U183:V183)</f>
        <v>0</v>
      </c>
    </row>
    <row r="183" spans="1:24" x14ac:dyDescent="0.3">
      <c r="A183" s="2">
        <f>'Raw Data'!M178</f>
        <v>0</v>
      </c>
      <c r="B183">
        <f>IF('Raw Data'!L178&gt;'Raw Data'!K178, 'Raw Data'!F178, 0)</f>
        <v>0</v>
      </c>
      <c r="C183">
        <f>IF('Raw Data'!K178&gt;'Raw Data'!L178, 'Raw Data'!C178, 0)</f>
        <v>0</v>
      </c>
      <c r="D183">
        <f t="shared" si="8"/>
        <v>0</v>
      </c>
      <c r="E183">
        <f>SUM('Hidden Analysis'!A184:B184)</f>
        <v>0</v>
      </c>
      <c r="F183">
        <f>SUM('Hidden Analysis'!C184:D184)</f>
        <v>0</v>
      </c>
      <c r="G183">
        <f>IF(AND('Raw Data'!F178&lt;'Raw Data'!C178, 'Raw Data'!L178&gt;'Raw Data'!K178), 'Raw Data'!F178, 0)</f>
        <v>0</v>
      </c>
      <c r="H183">
        <f>IF(AND('Raw Data'!F178&gt;'Raw Data'!C178, 'Raw Data'!L178&lt;'Raw Data'!K178), 'Raw Data'!C178, 0)</f>
        <v>0</v>
      </c>
      <c r="I183">
        <f t="shared" si="9"/>
        <v>0</v>
      </c>
      <c r="J183">
        <f>IF(AND('Raw Data'!F178&gt;'Raw Data'!C178, 'Raw Data'!L178&gt;'Raw Data'!K178), 'Raw Data'!F178, 0)</f>
        <v>0</v>
      </c>
      <c r="K183">
        <f>IF(AND('Raw Data'!F178&lt;'Raw Data'!C178, 'Raw Data'!L178&lt;'Raw Data'!K178), 'Raw Data'!C178, 0)</f>
        <v>0</v>
      </c>
      <c r="L183">
        <f>IF('Raw Data'!L178-'Raw Data'!K178&gt;3, 'Raw Data'!J178, 0)</f>
        <v>0</v>
      </c>
      <c r="M183">
        <f>IF('Raw Data'!K178-'Raw Data'!L178&gt;3, 'Raw Data'!I178, 0)</f>
        <v>0</v>
      </c>
      <c r="N183">
        <f>IF('Raw Data'!L178-'Raw Data'!K178&gt;3, 'Raw Data'!J178, IF('Raw Data'!K178-'Raw Data'!L178&gt;3, 'Raw Data'!I178, 0))</f>
        <v>0</v>
      </c>
      <c r="O183">
        <f>IF(ISBLANK('Raw Data'!L178), 0, IF(ABS('Raw Data'!L178-'Raw Data'!K178)&lt;4, 'Raw Data'!H178, IF(ABS('Raw Data'!K178-'Raw Data'!L178)&lt;4, 'Raw Data'!G178, 0)))</f>
        <v>0</v>
      </c>
      <c r="P183">
        <f>SUM('Hidden Analysis'!E184:H184)</f>
        <v>0</v>
      </c>
      <c r="Q183">
        <f>SUM('Hidden Analysis'!I184:L184)</f>
        <v>0</v>
      </c>
      <c r="R183">
        <f>SUM('Hidden Analysis'!M184:P184)</f>
        <v>0</v>
      </c>
      <c r="S183">
        <f>SUM('Hidden Analysis'!Q184:R184)</f>
        <v>0</v>
      </c>
      <c r="T183">
        <f>IF(AND('Raw Data'!F178&lt;1.5, 'Raw Data'!L178&gt;'Raw Data'!K178, 'Raw Data'!L178-'Raw Data'!K178&gt;3), 'Raw Data'!F178, 0)</f>
        <v>0</v>
      </c>
      <c r="U183">
        <f>IF(AND('Raw Data'!L178-'Raw Data'!K178&lt;4, 'Raw Data'!L178&gt;'Raw Data'!K178), 'Raw Data'!H178, 0)</f>
        <v>0</v>
      </c>
      <c r="V183">
        <f>IF(AND('Raw Data'!K178-'Raw Data'!L178&lt;4, 'Raw Data'!K178&gt;'Raw Data'!L178), 'Raw Data'!G178, 0)</f>
        <v>0</v>
      </c>
      <c r="W183">
        <f>SUM('Hidden Analysis'!S184:T184)</f>
        <v>0</v>
      </c>
      <c r="X183">
        <f>SUM('Hidden Analysis'!U184:V184)</f>
        <v>0</v>
      </c>
    </row>
    <row r="184" spans="1:24" x14ac:dyDescent="0.3">
      <c r="A184" s="2">
        <f>'Raw Data'!M179</f>
        <v>0</v>
      </c>
      <c r="B184">
        <f>IF('Raw Data'!L179&gt;'Raw Data'!K179, 'Raw Data'!F179, 0)</f>
        <v>0</v>
      </c>
      <c r="C184">
        <f>IF('Raw Data'!K179&gt;'Raw Data'!L179, 'Raw Data'!C179, 0)</f>
        <v>0</v>
      </c>
      <c r="D184">
        <f t="shared" si="8"/>
        <v>0</v>
      </c>
      <c r="E184">
        <f>SUM('Hidden Analysis'!A185:B185)</f>
        <v>0</v>
      </c>
      <c r="F184">
        <f>SUM('Hidden Analysis'!C185:D185)</f>
        <v>0</v>
      </c>
      <c r="G184">
        <f>IF(AND('Raw Data'!F179&lt;'Raw Data'!C179, 'Raw Data'!L179&gt;'Raw Data'!K179), 'Raw Data'!F179, 0)</f>
        <v>0</v>
      </c>
      <c r="H184">
        <f>IF(AND('Raw Data'!F179&gt;'Raw Data'!C179, 'Raw Data'!L179&lt;'Raw Data'!K179), 'Raw Data'!C179, 0)</f>
        <v>0</v>
      </c>
      <c r="I184">
        <f t="shared" si="9"/>
        <v>0</v>
      </c>
      <c r="J184">
        <f>IF(AND('Raw Data'!F179&gt;'Raw Data'!C179, 'Raw Data'!L179&gt;'Raw Data'!K179), 'Raw Data'!F179, 0)</f>
        <v>0</v>
      </c>
      <c r="K184">
        <f>IF(AND('Raw Data'!F179&lt;'Raw Data'!C179, 'Raw Data'!L179&lt;'Raw Data'!K179), 'Raw Data'!C179, 0)</f>
        <v>0</v>
      </c>
      <c r="L184">
        <f>IF('Raw Data'!L179-'Raw Data'!K179&gt;3, 'Raw Data'!J179, 0)</f>
        <v>0</v>
      </c>
      <c r="M184">
        <f>IF('Raw Data'!K179-'Raw Data'!L179&gt;3, 'Raw Data'!I179, 0)</f>
        <v>0</v>
      </c>
      <c r="N184">
        <f>IF('Raw Data'!L179-'Raw Data'!K179&gt;3, 'Raw Data'!J179, IF('Raw Data'!K179-'Raw Data'!L179&gt;3, 'Raw Data'!I179, 0))</f>
        <v>0</v>
      </c>
      <c r="O184">
        <f>IF(ISBLANK('Raw Data'!L179), 0, IF(ABS('Raw Data'!L179-'Raw Data'!K179)&lt;4, 'Raw Data'!H179, IF(ABS('Raw Data'!K179-'Raw Data'!L179)&lt;4, 'Raw Data'!G179, 0)))</f>
        <v>0</v>
      </c>
      <c r="P184">
        <f>SUM('Hidden Analysis'!E185:H185)</f>
        <v>0</v>
      </c>
      <c r="Q184">
        <f>SUM('Hidden Analysis'!I185:L185)</f>
        <v>0</v>
      </c>
      <c r="R184">
        <f>SUM('Hidden Analysis'!M185:P185)</f>
        <v>0</v>
      </c>
      <c r="S184">
        <f>SUM('Hidden Analysis'!Q185:R185)</f>
        <v>0</v>
      </c>
      <c r="T184">
        <f>IF(AND('Raw Data'!F179&lt;1.5, 'Raw Data'!L179&gt;'Raw Data'!K179, 'Raw Data'!L179-'Raw Data'!K179&gt;3), 'Raw Data'!F179, 0)</f>
        <v>0</v>
      </c>
      <c r="U184">
        <f>IF(AND('Raw Data'!L179-'Raw Data'!K179&lt;4, 'Raw Data'!L179&gt;'Raw Data'!K179), 'Raw Data'!H179, 0)</f>
        <v>0</v>
      </c>
      <c r="V184">
        <f>IF(AND('Raw Data'!K179-'Raw Data'!L179&lt;4, 'Raw Data'!K179&gt;'Raw Data'!L179), 'Raw Data'!G179, 0)</f>
        <v>0</v>
      </c>
      <c r="W184">
        <f>SUM('Hidden Analysis'!S185:T185)</f>
        <v>0</v>
      </c>
      <c r="X184">
        <f>SUM('Hidden Analysis'!U185:V185)</f>
        <v>0</v>
      </c>
    </row>
    <row r="185" spans="1:24" x14ac:dyDescent="0.3">
      <c r="A185" s="2">
        <f>'Raw Data'!M180</f>
        <v>0</v>
      </c>
      <c r="B185">
        <f>IF('Raw Data'!L180&gt;'Raw Data'!K180, 'Raw Data'!F180, 0)</f>
        <v>0</v>
      </c>
      <c r="C185">
        <f>IF('Raw Data'!K180&gt;'Raw Data'!L180, 'Raw Data'!C180, 0)</f>
        <v>0</v>
      </c>
      <c r="D185">
        <f t="shared" si="8"/>
        <v>0</v>
      </c>
      <c r="E185">
        <f>SUM('Hidden Analysis'!A186:B186)</f>
        <v>0</v>
      </c>
      <c r="F185">
        <f>SUM('Hidden Analysis'!C186:D186)</f>
        <v>0</v>
      </c>
      <c r="G185">
        <f>IF(AND('Raw Data'!F180&lt;'Raw Data'!C180, 'Raw Data'!L180&gt;'Raw Data'!K180), 'Raw Data'!F180, 0)</f>
        <v>0</v>
      </c>
      <c r="H185">
        <f>IF(AND('Raw Data'!F180&gt;'Raw Data'!C180, 'Raw Data'!L180&lt;'Raw Data'!K180), 'Raw Data'!C180, 0)</f>
        <v>0</v>
      </c>
      <c r="I185">
        <f t="shared" si="9"/>
        <v>0</v>
      </c>
      <c r="J185">
        <f>IF(AND('Raw Data'!F180&gt;'Raw Data'!C180, 'Raw Data'!L180&gt;'Raw Data'!K180), 'Raw Data'!F180, 0)</f>
        <v>0</v>
      </c>
      <c r="K185">
        <f>IF(AND('Raw Data'!F180&lt;'Raw Data'!C180, 'Raw Data'!L180&lt;'Raw Data'!K180), 'Raw Data'!C180, 0)</f>
        <v>0</v>
      </c>
      <c r="L185">
        <f>IF('Raw Data'!L180-'Raw Data'!K180&gt;3, 'Raw Data'!J180, 0)</f>
        <v>0</v>
      </c>
      <c r="M185">
        <f>IF('Raw Data'!K180-'Raw Data'!L180&gt;3, 'Raw Data'!I180, 0)</f>
        <v>0</v>
      </c>
      <c r="N185">
        <f>IF('Raw Data'!L180-'Raw Data'!K180&gt;3, 'Raw Data'!J180, IF('Raw Data'!K180-'Raw Data'!L180&gt;3, 'Raw Data'!I180, 0))</f>
        <v>0</v>
      </c>
      <c r="O185">
        <f>IF(ISBLANK('Raw Data'!L180), 0, IF(ABS('Raw Data'!L180-'Raw Data'!K180)&lt;4, 'Raw Data'!H180, IF(ABS('Raw Data'!K180-'Raw Data'!L180)&lt;4, 'Raw Data'!G180, 0)))</f>
        <v>0</v>
      </c>
      <c r="P185">
        <f>SUM('Hidden Analysis'!E186:H186)</f>
        <v>0</v>
      </c>
      <c r="Q185">
        <f>SUM('Hidden Analysis'!I186:L186)</f>
        <v>0</v>
      </c>
      <c r="R185">
        <f>SUM('Hidden Analysis'!M186:P186)</f>
        <v>0</v>
      </c>
      <c r="S185">
        <f>SUM('Hidden Analysis'!Q186:R186)</f>
        <v>0</v>
      </c>
      <c r="T185">
        <f>IF(AND('Raw Data'!F180&lt;1.5, 'Raw Data'!L180&gt;'Raw Data'!K180, 'Raw Data'!L180-'Raw Data'!K180&gt;3), 'Raw Data'!F180, 0)</f>
        <v>0</v>
      </c>
      <c r="U185">
        <f>IF(AND('Raw Data'!L180-'Raw Data'!K180&lt;4, 'Raw Data'!L180&gt;'Raw Data'!K180), 'Raw Data'!H180, 0)</f>
        <v>0</v>
      </c>
      <c r="V185">
        <f>IF(AND('Raw Data'!K180-'Raw Data'!L180&lt;4, 'Raw Data'!K180&gt;'Raw Data'!L180), 'Raw Data'!G180, 0)</f>
        <v>0</v>
      </c>
      <c r="W185">
        <f>SUM('Hidden Analysis'!S186:T186)</f>
        <v>0</v>
      </c>
      <c r="X185">
        <f>SUM('Hidden Analysis'!U186:V186)</f>
        <v>0</v>
      </c>
    </row>
    <row r="186" spans="1:24" x14ac:dyDescent="0.3">
      <c r="A186" s="2">
        <f>'Raw Data'!M181</f>
        <v>0</v>
      </c>
      <c r="B186">
        <f>IF('Raw Data'!L181&gt;'Raw Data'!K181, 'Raw Data'!F181, 0)</f>
        <v>0</v>
      </c>
      <c r="C186">
        <f>IF('Raw Data'!K181&gt;'Raw Data'!L181, 'Raw Data'!C181, 0)</f>
        <v>0</v>
      </c>
      <c r="D186">
        <f t="shared" si="8"/>
        <v>0</v>
      </c>
      <c r="E186">
        <f>SUM('Hidden Analysis'!A187:B187)</f>
        <v>0</v>
      </c>
      <c r="F186">
        <f>SUM('Hidden Analysis'!C187:D187)</f>
        <v>0</v>
      </c>
      <c r="G186">
        <f>IF(AND('Raw Data'!F181&lt;'Raw Data'!C181, 'Raw Data'!L181&gt;'Raw Data'!K181), 'Raw Data'!F181, 0)</f>
        <v>0</v>
      </c>
      <c r="H186">
        <f>IF(AND('Raw Data'!F181&gt;'Raw Data'!C181, 'Raw Data'!L181&lt;'Raw Data'!K181), 'Raw Data'!C181, 0)</f>
        <v>0</v>
      </c>
      <c r="I186">
        <f t="shared" si="9"/>
        <v>0</v>
      </c>
      <c r="J186">
        <f>IF(AND('Raw Data'!F181&gt;'Raw Data'!C181, 'Raw Data'!L181&gt;'Raw Data'!K181), 'Raw Data'!F181, 0)</f>
        <v>0</v>
      </c>
      <c r="K186">
        <f>IF(AND('Raw Data'!F181&lt;'Raw Data'!C181, 'Raw Data'!L181&lt;'Raw Data'!K181), 'Raw Data'!C181, 0)</f>
        <v>0</v>
      </c>
      <c r="L186">
        <f>IF('Raw Data'!L181-'Raw Data'!K181&gt;3, 'Raw Data'!J181, 0)</f>
        <v>0</v>
      </c>
      <c r="M186">
        <f>IF('Raw Data'!K181-'Raw Data'!L181&gt;3, 'Raw Data'!I181, 0)</f>
        <v>0</v>
      </c>
      <c r="N186">
        <f>IF('Raw Data'!L181-'Raw Data'!K181&gt;3, 'Raw Data'!J181, IF('Raw Data'!K181-'Raw Data'!L181&gt;3, 'Raw Data'!I181, 0))</f>
        <v>0</v>
      </c>
      <c r="O186">
        <f>IF(ISBLANK('Raw Data'!L181), 0, IF(ABS('Raw Data'!L181-'Raw Data'!K181)&lt;4, 'Raw Data'!H181, IF(ABS('Raw Data'!K181-'Raw Data'!L181)&lt;4, 'Raw Data'!G181, 0)))</f>
        <v>0</v>
      </c>
      <c r="P186">
        <f>SUM('Hidden Analysis'!E187:H187)</f>
        <v>0</v>
      </c>
      <c r="Q186">
        <f>SUM('Hidden Analysis'!I187:L187)</f>
        <v>0</v>
      </c>
      <c r="R186">
        <f>SUM('Hidden Analysis'!M187:P187)</f>
        <v>0</v>
      </c>
      <c r="S186">
        <f>SUM('Hidden Analysis'!Q187:R187)</f>
        <v>0</v>
      </c>
      <c r="T186">
        <f>IF(AND('Raw Data'!F181&lt;1.5, 'Raw Data'!L181&gt;'Raw Data'!K181, 'Raw Data'!L181-'Raw Data'!K181&gt;3), 'Raw Data'!F181, 0)</f>
        <v>0</v>
      </c>
      <c r="U186">
        <f>IF(AND('Raw Data'!L181-'Raw Data'!K181&lt;4, 'Raw Data'!L181&gt;'Raw Data'!K181), 'Raw Data'!H181, 0)</f>
        <v>0</v>
      </c>
      <c r="V186">
        <f>IF(AND('Raw Data'!K181-'Raw Data'!L181&lt;4, 'Raw Data'!K181&gt;'Raw Data'!L181), 'Raw Data'!G181, 0)</f>
        <v>0</v>
      </c>
      <c r="W186">
        <f>SUM('Hidden Analysis'!S187:T187)</f>
        <v>0</v>
      </c>
      <c r="X186">
        <f>SUM('Hidden Analysis'!U187:V187)</f>
        <v>0</v>
      </c>
    </row>
    <row r="187" spans="1:24" x14ac:dyDescent="0.3">
      <c r="A187" s="2">
        <f>'Raw Data'!M182</f>
        <v>0</v>
      </c>
      <c r="B187">
        <f>IF('Raw Data'!L182&gt;'Raw Data'!K182, 'Raw Data'!F182, 0)</f>
        <v>0</v>
      </c>
      <c r="C187">
        <f>IF('Raw Data'!K182&gt;'Raw Data'!L182, 'Raw Data'!C182, 0)</f>
        <v>0</v>
      </c>
      <c r="D187">
        <f t="shared" si="8"/>
        <v>0</v>
      </c>
      <c r="E187">
        <f>SUM('Hidden Analysis'!A188:B188)</f>
        <v>0</v>
      </c>
      <c r="F187">
        <f>SUM('Hidden Analysis'!C188:D188)</f>
        <v>0</v>
      </c>
      <c r="G187">
        <f>IF(AND('Raw Data'!F182&lt;'Raw Data'!C182, 'Raw Data'!L182&gt;'Raw Data'!K182), 'Raw Data'!F182, 0)</f>
        <v>0</v>
      </c>
      <c r="H187">
        <f>IF(AND('Raw Data'!F182&gt;'Raw Data'!C182, 'Raw Data'!L182&lt;'Raw Data'!K182), 'Raw Data'!C182, 0)</f>
        <v>0</v>
      </c>
      <c r="I187">
        <f t="shared" si="9"/>
        <v>0</v>
      </c>
      <c r="J187">
        <f>IF(AND('Raw Data'!F182&gt;'Raw Data'!C182, 'Raw Data'!L182&gt;'Raw Data'!K182), 'Raw Data'!F182, 0)</f>
        <v>0</v>
      </c>
      <c r="K187">
        <f>IF(AND('Raw Data'!F182&lt;'Raw Data'!C182, 'Raw Data'!L182&lt;'Raw Data'!K182), 'Raw Data'!C182, 0)</f>
        <v>0</v>
      </c>
      <c r="L187">
        <f>IF('Raw Data'!L182-'Raw Data'!K182&gt;3, 'Raw Data'!J182, 0)</f>
        <v>0</v>
      </c>
      <c r="M187">
        <f>IF('Raw Data'!K182-'Raw Data'!L182&gt;3, 'Raw Data'!I182, 0)</f>
        <v>0</v>
      </c>
      <c r="N187">
        <f>IF('Raw Data'!L182-'Raw Data'!K182&gt;3, 'Raw Data'!J182, IF('Raw Data'!K182-'Raw Data'!L182&gt;3, 'Raw Data'!I182, 0))</f>
        <v>0</v>
      </c>
      <c r="O187">
        <f>IF(ISBLANK('Raw Data'!L182), 0, IF(ABS('Raw Data'!L182-'Raw Data'!K182)&lt;4, 'Raw Data'!H182, IF(ABS('Raw Data'!K182-'Raw Data'!L182)&lt;4, 'Raw Data'!G182, 0)))</f>
        <v>0</v>
      </c>
      <c r="P187">
        <f>SUM('Hidden Analysis'!E188:H188)</f>
        <v>0</v>
      </c>
      <c r="Q187">
        <f>SUM('Hidden Analysis'!I188:L188)</f>
        <v>0</v>
      </c>
      <c r="R187">
        <f>SUM('Hidden Analysis'!M188:P188)</f>
        <v>0</v>
      </c>
      <c r="S187">
        <f>SUM('Hidden Analysis'!Q188:R188)</f>
        <v>0</v>
      </c>
      <c r="T187">
        <f>IF(AND('Raw Data'!F182&lt;1.5, 'Raw Data'!L182&gt;'Raw Data'!K182, 'Raw Data'!L182-'Raw Data'!K182&gt;3), 'Raw Data'!F182, 0)</f>
        <v>0</v>
      </c>
      <c r="U187">
        <f>IF(AND('Raw Data'!L182-'Raw Data'!K182&lt;4, 'Raw Data'!L182&gt;'Raw Data'!K182), 'Raw Data'!H182, 0)</f>
        <v>0</v>
      </c>
      <c r="V187">
        <f>IF(AND('Raw Data'!K182-'Raw Data'!L182&lt;4, 'Raw Data'!K182&gt;'Raw Data'!L182), 'Raw Data'!G182, 0)</f>
        <v>0</v>
      </c>
      <c r="W187">
        <f>SUM('Hidden Analysis'!S188:T188)</f>
        <v>0</v>
      </c>
      <c r="X187">
        <f>SUM('Hidden Analysis'!U188:V188)</f>
        <v>0</v>
      </c>
    </row>
    <row r="188" spans="1:24" x14ac:dyDescent="0.3">
      <c r="A188" s="2">
        <f>'Raw Data'!M183</f>
        <v>0</v>
      </c>
      <c r="B188">
        <f>IF('Raw Data'!L183&gt;'Raw Data'!K183, 'Raw Data'!F183, 0)</f>
        <v>0</v>
      </c>
      <c r="C188">
        <f>IF('Raw Data'!K183&gt;'Raw Data'!L183, 'Raw Data'!C183, 0)</f>
        <v>0</v>
      </c>
      <c r="D188">
        <f t="shared" si="8"/>
        <v>0</v>
      </c>
      <c r="E188">
        <f>SUM('Hidden Analysis'!A189:B189)</f>
        <v>0</v>
      </c>
      <c r="F188">
        <f>SUM('Hidden Analysis'!C189:D189)</f>
        <v>0</v>
      </c>
      <c r="G188">
        <f>IF(AND('Raw Data'!F183&lt;'Raw Data'!C183, 'Raw Data'!L183&gt;'Raw Data'!K183), 'Raw Data'!F183, 0)</f>
        <v>0</v>
      </c>
      <c r="H188">
        <f>IF(AND('Raw Data'!F183&gt;'Raw Data'!C183, 'Raw Data'!L183&lt;'Raw Data'!K183), 'Raw Data'!C183, 0)</f>
        <v>0</v>
      </c>
      <c r="I188">
        <f t="shared" si="9"/>
        <v>0</v>
      </c>
      <c r="J188">
        <f>IF(AND('Raw Data'!F183&gt;'Raw Data'!C183, 'Raw Data'!L183&gt;'Raw Data'!K183), 'Raw Data'!F183, 0)</f>
        <v>0</v>
      </c>
      <c r="K188">
        <f>IF(AND('Raw Data'!F183&lt;'Raw Data'!C183, 'Raw Data'!L183&lt;'Raw Data'!K183), 'Raw Data'!C183, 0)</f>
        <v>0</v>
      </c>
      <c r="L188">
        <f>IF('Raw Data'!L183-'Raw Data'!K183&gt;3, 'Raw Data'!J183, 0)</f>
        <v>0</v>
      </c>
      <c r="M188">
        <f>IF('Raw Data'!K183-'Raw Data'!L183&gt;3, 'Raw Data'!I183, 0)</f>
        <v>0</v>
      </c>
      <c r="N188">
        <f>IF('Raw Data'!L183-'Raw Data'!K183&gt;3, 'Raw Data'!J183, IF('Raw Data'!K183-'Raw Data'!L183&gt;3, 'Raw Data'!I183, 0))</f>
        <v>0</v>
      </c>
      <c r="O188">
        <f>IF(ISBLANK('Raw Data'!L183), 0, IF(ABS('Raw Data'!L183-'Raw Data'!K183)&lt;4, 'Raw Data'!H183, IF(ABS('Raw Data'!K183-'Raw Data'!L183)&lt;4, 'Raw Data'!G183, 0)))</f>
        <v>0</v>
      </c>
      <c r="P188">
        <f>SUM('Hidden Analysis'!E189:H189)</f>
        <v>0</v>
      </c>
      <c r="Q188">
        <f>SUM('Hidden Analysis'!I189:L189)</f>
        <v>0</v>
      </c>
      <c r="R188">
        <f>SUM('Hidden Analysis'!M189:P189)</f>
        <v>0</v>
      </c>
      <c r="S188">
        <f>SUM('Hidden Analysis'!Q189:R189)</f>
        <v>0</v>
      </c>
      <c r="T188">
        <f>IF(AND('Raw Data'!F183&lt;1.5, 'Raw Data'!L183&gt;'Raw Data'!K183, 'Raw Data'!L183-'Raw Data'!K183&gt;3), 'Raw Data'!F183, 0)</f>
        <v>0</v>
      </c>
      <c r="U188">
        <f>IF(AND('Raw Data'!L183-'Raw Data'!K183&lt;4, 'Raw Data'!L183&gt;'Raw Data'!K183), 'Raw Data'!H183, 0)</f>
        <v>0</v>
      </c>
      <c r="V188">
        <f>IF(AND('Raw Data'!K183-'Raw Data'!L183&lt;4, 'Raw Data'!K183&gt;'Raw Data'!L183), 'Raw Data'!G183, 0)</f>
        <v>0</v>
      </c>
      <c r="W188">
        <f>SUM('Hidden Analysis'!S189:T189)</f>
        <v>0</v>
      </c>
      <c r="X188">
        <f>SUM('Hidden Analysis'!U189:V189)</f>
        <v>0</v>
      </c>
    </row>
    <row r="189" spans="1:24" x14ac:dyDescent="0.3">
      <c r="A189" s="2">
        <f>'Raw Data'!M184</f>
        <v>0</v>
      </c>
      <c r="B189">
        <f>IF('Raw Data'!L184&gt;'Raw Data'!K184, 'Raw Data'!F184, 0)</f>
        <v>0</v>
      </c>
      <c r="C189">
        <f>IF('Raw Data'!K184&gt;'Raw Data'!L184, 'Raw Data'!C184, 0)</f>
        <v>0</v>
      </c>
      <c r="D189">
        <f t="shared" si="8"/>
        <v>0</v>
      </c>
      <c r="E189">
        <f>SUM('Hidden Analysis'!A190:B190)</f>
        <v>0</v>
      </c>
      <c r="F189">
        <f>SUM('Hidden Analysis'!C190:D190)</f>
        <v>0</v>
      </c>
      <c r="G189">
        <f>IF(AND('Raw Data'!F184&lt;'Raw Data'!C184, 'Raw Data'!L184&gt;'Raw Data'!K184), 'Raw Data'!F184, 0)</f>
        <v>0</v>
      </c>
      <c r="H189">
        <f>IF(AND('Raw Data'!F184&gt;'Raw Data'!C184, 'Raw Data'!L184&lt;'Raw Data'!K184), 'Raw Data'!C184, 0)</f>
        <v>0</v>
      </c>
      <c r="I189">
        <f t="shared" si="9"/>
        <v>0</v>
      </c>
      <c r="J189">
        <f>IF(AND('Raw Data'!F184&gt;'Raw Data'!C184, 'Raw Data'!L184&gt;'Raw Data'!K184), 'Raw Data'!F184, 0)</f>
        <v>0</v>
      </c>
      <c r="K189">
        <f>IF(AND('Raw Data'!F184&lt;'Raw Data'!C184, 'Raw Data'!L184&lt;'Raw Data'!K184), 'Raw Data'!C184, 0)</f>
        <v>0</v>
      </c>
      <c r="L189">
        <f>IF('Raw Data'!L184-'Raw Data'!K184&gt;3, 'Raw Data'!J184, 0)</f>
        <v>0</v>
      </c>
      <c r="M189">
        <f>IF('Raw Data'!K184-'Raw Data'!L184&gt;3, 'Raw Data'!I184, 0)</f>
        <v>0</v>
      </c>
      <c r="N189">
        <f>IF('Raw Data'!L184-'Raw Data'!K184&gt;3, 'Raw Data'!J184, IF('Raw Data'!K184-'Raw Data'!L184&gt;3, 'Raw Data'!I184, 0))</f>
        <v>0</v>
      </c>
      <c r="O189">
        <f>IF(ISBLANK('Raw Data'!L184), 0, IF(ABS('Raw Data'!L184-'Raw Data'!K184)&lt;4, 'Raw Data'!H184, IF(ABS('Raw Data'!K184-'Raw Data'!L184)&lt;4, 'Raw Data'!G184, 0)))</f>
        <v>0</v>
      </c>
      <c r="P189">
        <f>SUM('Hidden Analysis'!E190:H190)</f>
        <v>0</v>
      </c>
      <c r="Q189">
        <f>SUM('Hidden Analysis'!I190:L190)</f>
        <v>0</v>
      </c>
      <c r="R189">
        <f>SUM('Hidden Analysis'!M190:P190)</f>
        <v>0</v>
      </c>
      <c r="S189">
        <f>SUM('Hidden Analysis'!Q190:R190)</f>
        <v>0</v>
      </c>
      <c r="T189">
        <f>IF(AND('Raw Data'!F184&lt;1.5, 'Raw Data'!L184&gt;'Raw Data'!K184, 'Raw Data'!L184-'Raw Data'!K184&gt;3), 'Raw Data'!F184, 0)</f>
        <v>0</v>
      </c>
      <c r="U189">
        <f>IF(AND('Raw Data'!L184-'Raw Data'!K184&lt;4, 'Raw Data'!L184&gt;'Raw Data'!K184), 'Raw Data'!H184, 0)</f>
        <v>0</v>
      </c>
      <c r="V189">
        <f>IF(AND('Raw Data'!K184-'Raw Data'!L184&lt;4, 'Raw Data'!K184&gt;'Raw Data'!L184), 'Raw Data'!G184, 0)</f>
        <v>0</v>
      </c>
      <c r="W189">
        <f>SUM('Hidden Analysis'!S190:T190)</f>
        <v>0</v>
      </c>
      <c r="X189">
        <f>SUM('Hidden Analysis'!U190:V190)</f>
        <v>0</v>
      </c>
    </row>
    <row r="190" spans="1:24" x14ac:dyDescent="0.3">
      <c r="A190" s="2">
        <f>'Raw Data'!M185</f>
        <v>0</v>
      </c>
      <c r="B190">
        <f>IF('Raw Data'!L185&gt;'Raw Data'!K185, 'Raw Data'!F185, 0)</f>
        <v>0</v>
      </c>
      <c r="C190">
        <f>IF('Raw Data'!K185&gt;'Raw Data'!L185, 'Raw Data'!C185, 0)</f>
        <v>0</v>
      </c>
      <c r="D190">
        <f t="shared" si="8"/>
        <v>0</v>
      </c>
      <c r="E190">
        <f>SUM('Hidden Analysis'!A191:B191)</f>
        <v>0</v>
      </c>
      <c r="F190">
        <f>SUM('Hidden Analysis'!C191:D191)</f>
        <v>0</v>
      </c>
      <c r="G190">
        <f>IF(AND('Raw Data'!F185&lt;'Raw Data'!C185, 'Raw Data'!L185&gt;'Raw Data'!K185), 'Raw Data'!F185, 0)</f>
        <v>0</v>
      </c>
      <c r="H190">
        <f>IF(AND('Raw Data'!F185&gt;'Raw Data'!C185, 'Raw Data'!L185&lt;'Raw Data'!K185), 'Raw Data'!C185, 0)</f>
        <v>0</v>
      </c>
      <c r="I190">
        <f t="shared" si="9"/>
        <v>0</v>
      </c>
      <c r="J190">
        <f>IF(AND('Raw Data'!F185&gt;'Raw Data'!C185, 'Raw Data'!L185&gt;'Raw Data'!K185), 'Raw Data'!F185, 0)</f>
        <v>0</v>
      </c>
      <c r="K190">
        <f>IF(AND('Raw Data'!F185&lt;'Raw Data'!C185, 'Raw Data'!L185&lt;'Raw Data'!K185), 'Raw Data'!C185, 0)</f>
        <v>0</v>
      </c>
      <c r="L190">
        <f>IF('Raw Data'!L185-'Raw Data'!K185&gt;3, 'Raw Data'!J185, 0)</f>
        <v>0</v>
      </c>
      <c r="M190">
        <f>IF('Raw Data'!K185-'Raw Data'!L185&gt;3, 'Raw Data'!I185, 0)</f>
        <v>0</v>
      </c>
      <c r="N190">
        <f>IF('Raw Data'!L185-'Raw Data'!K185&gt;3, 'Raw Data'!J185, IF('Raw Data'!K185-'Raw Data'!L185&gt;3, 'Raw Data'!I185, 0))</f>
        <v>0</v>
      </c>
      <c r="O190">
        <f>IF(ISBLANK('Raw Data'!L185), 0, IF(ABS('Raw Data'!L185-'Raw Data'!K185)&lt;4, 'Raw Data'!H185, IF(ABS('Raw Data'!K185-'Raw Data'!L185)&lt;4, 'Raw Data'!G185, 0)))</f>
        <v>0</v>
      </c>
      <c r="P190">
        <f>SUM('Hidden Analysis'!E191:H191)</f>
        <v>0</v>
      </c>
      <c r="Q190">
        <f>SUM('Hidden Analysis'!I191:L191)</f>
        <v>0</v>
      </c>
      <c r="R190">
        <f>SUM('Hidden Analysis'!M191:P191)</f>
        <v>0</v>
      </c>
      <c r="S190">
        <f>SUM('Hidden Analysis'!Q191:R191)</f>
        <v>0</v>
      </c>
      <c r="T190">
        <f>IF(AND('Raw Data'!F185&lt;1.5, 'Raw Data'!L185&gt;'Raw Data'!K185, 'Raw Data'!L185-'Raw Data'!K185&gt;3), 'Raw Data'!F185, 0)</f>
        <v>0</v>
      </c>
      <c r="U190">
        <f>IF(AND('Raw Data'!L185-'Raw Data'!K185&lt;4, 'Raw Data'!L185&gt;'Raw Data'!K185), 'Raw Data'!H185, 0)</f>
        <v>0</v>
      </c>
      <c r="V190">
        <f>IF(AND('Raw Data'!K185-'Raw Data'!L185&lt;4, 'Raw Data'!K185&gt;'Raw Data'!L185), 'Raw Data'!G185, 0)</f>
        <v>0</v>
      </c>
      <c r="W190">
        <f>SUM('Hidden Analysis'!S191:T191)</f>
        <v>0</v>
      </c>
      <c r="X190">
        <f>SUM('Hidden Analysis'!U191:V191)</f>
        <v>0</v>
      </c>
    </row>
    <row r="191" spans="1:24" x14ac:dyDescent="0.3">
      <c r="A191" s="2">
        <f>'Raw Data'!M186</f>
        <v>0</v>
      </c>
      <c r="B191">
        <f>IF('Raw Data'!L186&gt;'Raw Data'!K186, 'Raw Data'!F186, 0)</f>
        <v>0</v>
      </c>
      <c r="C191">
        <f>IF('Raw Data'!K186&gt;'Raw Data'!L186, 'Raw Data'!C186, 0)</f>
        <v>0</v>
      </c>
      <c r="D191">
        <f t="shared" si="8"/>
        <v>0</v>
      </c>
      <c r="E191">
        <f>SUM('Hidden Analysis'!A192:B192)</f>
        <v>0</v>
      </c>
      <c r="F191">
        <f>SUM('Hidden Analysis'!C192:D192)</f>
        <v>0</v>
      </c>
      <c r="G191">
        <f>IF(AND('Raw Data'!F186&lt;'Raw Data'!C186, 'Raw Data'!L186&gt;'Raw Data'!K186), 'Raw Data'!F186, 0)</f>
        <v>0</v>
      </c>
      <c r="H191">
        <f>IF(AND('Raw Data'!F186&gt;'Raw Data'!C186, 'Raw Data'!L186&lt;'Raw Data'!K186), 'Raw Data'!C186, 0)</f>
        <v>0</v>
      </c>
      <c r="I191">
        <f t="shared" si="9"/>
        <v>0</v>
      </c>
      <c r="J191">
        <f>IF(AND('Raw Data'!F186&gt;'Raw Data'!C186, 'Raw Data'!L186&gt;'Raw Data'!K186), 'Raw Data'!F186, 0)</f>
        <v>0</v>
      </c>
      <c r="K191">
        <f>IF(AND('Raw Data'!F186&lt;'Raw Data'!C186, 'Raw Data'!L186&lt;'Raw Data'!K186), 'Raw Data'!C186, 0)</f>
        <v>0</v>
      </c>
      <c r="L191">
        <f>IF('Raw Data'!L186-'Raw Data'!K186&gt;3, 'Raw Data'!J186, 0)</f>
        <v>0</v>
      </c>
      <c r="M191">
        <f>IF('Raw Data'!K186-'Raw Data'!L186&gt;3, 'Raw Data'!I186, 0)</f>
        <v>0</v>
      </c>
      <c r="N191">
        <f>IF('Raw Data'!L186-'Raw Data'!K186&gt;3, 'Raw Data'!J186, IF('Raw Data'!K186-'Raw Data'!L186&gt;3, 'Raw Data'!I186, 0))</f>
        <v>0</v>
      </c>
      <c r="O191">
        <f>IF(ISBLANK('Raw Data'!L186), 0, IF(ABS('Raw Data'!L186-'Raw Data'!K186)&lt;4, 'Raw Data'!H186, IF(ABS('Raw Data'!K186-'Raw Data'!L186)&lt;4, 'Raw Data'!G186, 0)))</f>
        <v>0</v>
      </c>
      <c r="P191">
        <f>SUM('Hidden Analysis'!E192:H192)</f>
        <v>0</v>
      </c>
      <c r="Q191">
        <f>SUM('Hidden Analysis'!I192:L192)</f>
        <v>0</v>
      </c>
      <c r="R191">
        <f>SUM('Hidden Analysis'!M192:P192)</f>
        <v>0</v>
      </c>
      <c r="S191">
        <f>SUM('Hidden Analysis'!Q192:R192)</f>
        <v>0</v>
      </c>
      <c r="T191">
        <f>IF(AND('Raw Data'!F186&lt;1.5, 'Raw Data'!L186&gt;'Raw Data'!K186, 'Raw Data'!L186-'Raw Data'!K186&gt;3), 'Raw Data'!F186, 0)</f>
        <v>0</v>
      </c>
      <c r="U191">
        <f>IF(AND('Raw Data'!L186-'Raw Data'!K186&lt;4, 'Raw Data'!L186&gt;'Raw Data'!K186), 'Raw Data'!H186, 0)</f>
        <v>0</v>
      </c>
      <c r="V191">
        <f>IF(AND('Raw Data'!K186-'Raw Data'!L186&lt;4, 'Raw Data'!K186&gt;'Raw Data'!L186), 'Raw Data'!G186, 0)</f>
        <v>0</v>
      </c>
      <c r="W191">
        <f>SUM('Hidden Analysis'!S192:T192)</f>
        <v>0</v>
      </c>
      <c r="X191">
        <f>SUM('Hidden Analysis'!U192:V192)</f>
        <v>0</v>
      </c>
    </row>
    <row r="192" spans="1:24" x14ac:dyDescent="0.3">
      <c r="A192" s="2">
        <f>'Raw Data'!M187</f>
        <v>0</v>
      </c>
      <c r="B192">
        <f>IF('Raw Data'!L187&gt;'Raw Data'!K187, 'Raw Data'!F187, 0)</f>
        <v>0</v>
      </c>
      <c r="C192">
        <f>IF('Raw Data'!K187&gt;'Raw Data'!L187, 'Raw Data'!C187, 0)</f>
        <v>0</v>
      </c>
      <c r="D192">
        <f t="shared" si="8"/>
        <v>0</v>
      </c>
      <c r="E192">
        <f>SUM('Hidden Analysis'!A193:B193)</f>
        <v>0</v>
      </c>
      <c r="F192">
        <f>SUM('Hidden Analysis'!C193:D193)</f>
        <v>0</v>
      </c>
      <c r="G192">
        <f>IF(AND('Raw Data'!F187&lt;'Raw Data'!C187, 'Raw Data'!L187&gt;'Raw Data'!K187), 'Raw Data'!F187, 0)</f>
        <v>0</v>
      </c>
      <c r="H192">
        <f>IF(AND('Raw Data'!F187&gt;'Raw Data'!C187, 'Raw Data'!L187&lt;'Raw Data'!K187), 'Raw Data'!C187, 0)</f>
        <v>0</v>
      </c>
      <c r="I192">
        <f t="shared" si="9"/>
        <v>0</v>
      </c>
      <c r="J192">
        <f>IF(AND('Raw Data'!F187&gt;'Raw Data'!C187, 'Raw Data'!L187&gt;'Raw Data'!K187), 'Raw Data'!F187, 0)</f>
        <v>0</v>
      </c>
      <c r="K192">
        <f>IF(AND('Raw Data'!F187&lt;'Raw Data'!C187, 'Raw Data'!L187&lt;'Raw Data'!K187), 'Raw Data'!C187, 0)</f>
        <v>0</v>
      </c>
      <c r="L192">
        <f>IF('Raw Data'!L187-'Raw Data'!K187&gt;3, 'Raw Data'!J187, 0)</f>
        <v>0</v>
      </c>
      <c r="M192">
        <f>IF('Raw Data'!K187-'Raw Data'!L187&gt;3, 'Raw Data'!I187, 0)</f>
        <v>0</v>
      </c>
      <c r="N192">
        <f>IF('Raw Data'!L187-'Raw Data'!K187&gt;3, 'Raw Data'!J187, IF('Raw Data'!K187-'Raw Data'!L187&gt;3, 'Raw Data'!I187, 0))</f>
        <v>0</v>
      </c>
      <c r="O192">
        <f>IF(ISBLANK('Raw Data'!L187), 0, IF(ABS('Raw Data'!L187-'Raw Data'!K187)&lt;4, 'Raw Data'!H187, IF(ABS('Raw Data'!K187-'Raw Data'!L187)&lt;4, 'Raw Data'!G187, 0)))</f>
        <v>0</v>
      </c>
      <c r="P192">
        <f>SUM('Hidden Analysis'!E193:H193)</f>
        <v>0</v>
      </c>
      <c r="Q192">
        <f>SUM('Hidden Analysis'!I193:L193)</f>
        <v>0</v>
      </c>
      <c r="R192">
        <f>SUM('Hidden Analysis'!M193:P193)</f>
        <v>0</v>
      </c>
      <c r="S192">
        <f>SUM('Hidden Analysis'!Q193:R193)</f>
        <v>0</v>
      </c>
      <c r="T192">
        <f>IF(AND('Raw Data'!F187&lt;1.5, 'Raw Data'!L187&gt;'Raw Data'!K187, 'Raw Data'!L187-'Raw Data'!K187&gt;3), 'Raw Data'!F187, 0)</f>
        <v>0</v>
      </c>
      <c r="U192">
        <f>IF(AND('Raw Data'!L187-'Raw Data'!K187&lt;4, 'Raw Data'!L187&gt;'Raw Data'!K187), 'Raw Data'!H187, 0)</f>
        <v>0</v>
      </c>
      <c r="V192">
        <f>IF(AND('Raw Data'!K187-'Raw Data'!L187&lt;4, 'Raw Data'!K187&gt;'Raw Data'!L187), 'Raw Data'!G187, 0)</f>
        <v>0</v>
      </c>
      <c r="W192">
        <f>SUM('Hidden Analysis'!S193:T193)</f>
        <v>0</v>
      </c>
      <c r="X192">
        <f>SUM('Hidden Analysis'!U193:V193)</f>
        <v>0</v>
      </c>
    </row>
    <row r="193" spans="1:24" x14ac:dyDescent="0.3">
      <c r="A193" s="2">
        <f>'Raw Data'!M188</f>
        <v>0</v>
      </c>
      <c r="B193">
        <f>IF('Raw Data'!L188&gt;'Raw Data'!K188, 'Raw Data'!F188, 0)</f>
        <v>0</v>
      </c>
      <c r="C193">
        <f>IF('Raw Data'!K188&gt;'Raw Data'!L188, 'Raw Data'!C188, 0)</f>
        <v>0</v>
      </c>
      <c r="D193">
        <f t="shared" si="8"/>
        <v>0</v>
      </c>
      <c r="E193">
        <f>SUM('Hidden Analysis'!A194:B194)</f>
        <v>0</v>
      </c>
      <c r="F193">
        <f>SUM('Hidden Analysis'!C194:D194)</f>
        <v>0</v>
      </c>
      <c r="G193">
        <f>IF(AND('Raw Data'!F188&lt;'Raw Data'!C188, 'Raw Data'!L188&gt;'Raw Data'!K188), 'Raw Data'!F188, 0)</f>
        <v>0</v>
      </c>
      <c r="H193">
        <f>IF(AND('Raw Data'!F188&gt;'Raw Data'!C188, 'Raw Data'!L188&lt;'Raw Data'!K188), 'Raw Data'!C188, 0)</f>
        <v>0</v>
      </c>
      <c r="I193">
        <f t="shared" si="9"/>
        <v>0</v>
      </c>
      <c r="J193">
        <f>IF(AND('Raw Data'!F188&gt;'Raw Data'!C188, 'Raw Data'!L188&gt;'Raw Data'!K188), 'Raw Data'!F188, 0)</f>
        <v>0</v>
      </c>
      <c r="K193">
        <f>IF(AND('Raw Data'!F188&lt;'Raw Data'!C188, 'Raw Data'!L188&lt;'Raw Data'!K188), 'Raw Data'!C188, 0)</f>
        <v>0</v>
      </c>
      <c r="L193">
        <f>IF('Raw Data'!L188-'Raw Data'!K188&gt;3, 'Raw Data'!J188, 0)</f>
        <v>0</v>
      </c>
      <c r="M193">
        <f>IF('Raw Data'!K188-'Raw Data'!L188&gt;3, 'Raw Data'!I188, 0)</f>
        <v>0</v>
      </c>
      <c r="N193">
        <f>IF('Raw Data'!L188-'Raw Data'!K188&gt;3, 'Raw Data'!J188, IF('Raw Data'!K188-'Raw Data'!L188&gt;3, 'Raw Data'!I188, 0))</f>
        <v>0</v>
      </c>
      <c r="O193">
        <f>IF(ISBLANK('Raw Data'!L188), 0, IF(ABS('Raw Data'!L188-'Raw Data'!K188)&lt;4, 'Raw Data'!H188, IF(ABS('Raw Data'!K188-'Raw Data'!L188)&lt;4, 'Raw Data'!G188, 0)))</f>
        <v>0</v>
      </c>
      <c r="P193">
        <f>SUM('Hidden Analysis'!E194:H194)</f>
        <v>0</v>
      </c>
      <c r="Q193">
        <f>SUM('Hidden Analysis'!I194:L194)</f>
        <v>0</v>
      </c>
      <c r="R193">
        <f>SUM('Hidden Analysis'!M194:P194)</f>
        <v>0</v>
      </c>
      <c r="S193">
        <f>SUM('Hidden Analysis'!Q194:R194)</f>
        <v>0</v>
      </c>
      <c r="T193">
        <f>IF(AND('Raw Data'!F188&lt;1.5, 'Raw Data'!L188&gt;'Raw Data'!K188, 'Raw Data'!L188-'Raw Data'!K188&gt;3), 'Raw Data'!F188, 0)</f>
        <v>0</v>
      </c>
      <c r="U193">
        <f>IF(AND('Raw Data'!L188-'Raw Data'!K188&lt;4, 'Raw Data'!L188&gt;'Raw Data'!K188), 'Raw Data'!H188, 0)</f>
        <v>0</v>
      </c>
      <c r="V193">
        <f>IF(AND('Raw Data'!K188-'Raw Data'!L188&lt;4, 'Raw Data'!K188&gt;'Raw Data'!L188), 'Raw Data'!G188, 0)</f>
        <v>0</v>
      </c>
      <c r="W193">
        <f>SUM('Hidden Analysis'!S194:T194)</f>
        <v>0</v>
      </c>
      <c r="X193">
        <f>SUM('Hidden Analysis'!U194:V194)</f>
        <v>0</v>
      </c>
    </row>
    <row r="194" spans="1:24" x14ac:dyDescent="0.3">
      <c r="A194" s="2">
        <f>'Raw Data'!M189</f>
        <v>0</v>
      </c>
      <c r="B194">
        <f>IF('Raw Data'!L189&gt;'Raw Data'!K189, 'Raw Data'!F189, 0)</f>
        <v>0</v>
      </c>
      <c r="C194">
        <f>IF('Raw Data'!K189&gt;'Raw Data'!L189, 'Raw Data'!C189, 0)</f>
        <v>0</v>
      </c>
      <c r="D194">
        <f t="shared" si="8"/>
        <v>0</v>
      </c>
      <c r="E194">
        <f>SUM('Hidden Analysis'!A195:B195)</f>
        <v>0</v>
      </c>
      <c r="F194">
        <f>SUM('Hidden Analysis'!C195:D195)</f>
        <v>0</v>
      </c>
      <c r="G194">
        <f>IF(AND('Raw Data'!F189&lt;'Raw Data'!C189, 'Raw Data'!L189&gt;'Raw Data'!K189), 'Raw Data'!F189, 0)</f>
        <v>0</v>
      </c>
      <c r="H194">
        <f>IF(AND('Raw Data'!F189&gt;'Raw Data'!C189, 'Raw Data'!L189&lt;'Raw Data'!K189), 'Raw Data'!C189, 0)</f>
        <v>0</v>
      </c>
      <c r="I194">
        <f t="shared" si="9"/>
        <v>0</v>
      </c>
      <c r="J194">
        <f>IF(AND('Raw Data'!F189&gt;'Raw Data'!C189, 'Raw Data'!L189&gt;'Raw Data'!K189), 'Raw Data'!F189, 0)</f>
        <v>0</v>
      </c>
      <c r="K194">
        <f>IF(AND('Raw Data'!F189&lt;'Raw Data'!C189, 'Raw Data'!L189&lt;'Raw Data'!K189), 'Raw Data'!C189, 0)</f>
        <v>0</v>
      </c>
      <c r="L194">
        <f>IF('Raw Data'!L189-'Raw Data'!K189&gt;3, 'Raw Data'!J189, 0)</f>
        <v>0</v>
      </c>
      <c r="M194">
        <f>IF('Raw Data'!K189-'Raw Data'!L189&gt;3, 'Raw Data'!I189, 0)</f>
        <v>0</v>
      </c>
      <c r="N194">
        <f>IF('Raw Data'!L189-'Raw Data'!K189&gt;3, 'Raw Data'!J189, IF('Raw Data'!K189-'Raw Data'!L189&gt;3, 'Raw Data'!I189, 0))</f>
        <v>0</v>
      </c>
      <c r="O194">
        <f>IF(ISBLANK('Raw Data'!L189), 0, IF(ABS('Raw Data'!L189-'Raw Data'!K189)&lt;4, 'Raw Data'!H189, IF(ABS('Raw Data'!K189-'Raw Data'!L189)&lt;4, 'Raw Data'!G189, 0)))</f>
        <v>0</v>
      </c>
      <c r="P194">
        <f>SUM('Hidden Analysis'!E195:H195)</f>
        <v>0</v>
      </c>
      <c r="Q194">
        <f>SUM('Hidden Analysis'!I195:L195)</f>
        <v>0</v>
      </c>
      <c r="R194">
        <f>SUM('Hidden Analysis'!M195:P195)</f>
        <v>0</v>
      </c>
      <c r="S194">
        <f>SUM('Hidden Analysis'!Q195:R195)</f>
        <v>0</v>
      </c>
      <c r="T194">
        <f>IF(AND('Raw Data'!F189&lt;1.5, 'Raw Data'!L189&gt;'Raw Data'!K189, 'Raw Data'!L189-'Raw Data'!K189&gt;3), 'Raw Data'!F189, 0)</f>
        <v>0</v>
      </c>
      <c r="U194">
        <f>IF(AND('Raw Data'!L189-'Raw Data'!K189&lt;4, 'Raw Data'!L189&gt;'Raw Data'!K189), 'Raw Data'!H189, 0)</f>
        <v>0</v>
      </c>
      <c r="V194">
        <f>IF(AND('Raw Data'!K189-'Raw Data'!L189&lt;4, 'Raw Data'!K189&gt;'Raw Data'!L189), 'Raw Data'!G189, 0)</f>
        <v>0</v>
      </c>
      <c r="W194">
        <f>SUM('Hidden Analysis'!S195:T195)</f>
        <v>0</v>
      </c>
      <c r="X194">
        <f>SUM('Hidden Analysis'!U195:V195)</f>
        <v>0</v>
      </c>
    </row>
    <row r="195" spans="1:24" x14ac:dyDescent="0.3">
      <c r="A195" s="2">
        <f>'Raw Data'!M190</f>
        <v>0</v>
      </c>
      <c r="B195">
        <f>IF('Raw Data'!L190&gt;'Raw Data'!K190, 'Raw Data'!F190, 0)</f>
        <v>0</v>
      </c>
      <c r="C195">
        <f>IF('Raw Data'!K190&gt;'Raw Data'!L190, 'Raw Data'!C190, 0)</f>
        <v>0</v>
      </c>
      <c r="D195">
        <f t="shared" si="8"/>
        <v>0</v>
      </c>
      <c r="E195">
        <f>SUM('Hidden Analysis'!A196:B196)</f>
        <v>0</v>
      </c>
      <c r="F195">
        <f>SUM('Hidden Analysis'!C196:D196)</f>
        <v>0</v>
      </c>
      <c r="G195">
        <f>IF(AND('Raw Data'!F190&lt;'Raw Data'!C190, 'Raw Data'!L190&gt;'Raw Data'!K190), 'Raw Data'!F190, 0)</f>
        <v>0</v>
      </c>
      <c r="H195">
        <f>IF(AND('Raw Data'!F190&gt;'Raw Data'!C190, 'Raw Data'!L190&lt;'Raw Data'!K190), 'Raw Data'!C190, 0)</f>
        <v>0</v>
      </c>
      <c r="I195">
        <f t="shared" si="9"/>
        <v>0</v>
      </c>
      <c r="J195">
        <f>IF(AND('Raw Data'!F190&gt;'Raw Data'!C190, 'Raw Data'!L190&gt;'Raw Data'!K190), 'Raw Data'!F190, 0)</f>
        <v>0</v>
      </c>
      <c r="K195">
        <f>IF(AND('Raw Data'!F190&lt;'Raw Data'!C190, 'Raw Data'!L190&lt;'Raw Data'!K190), 'Raw Data'!C190, 0)</f>
        <v>0</v>
      </c>
      <c r="L195">
        <f>IF('Raw Data'!L190-'Raw Data'!K190&gt;3, 'Raw Data'!J190, 0)</f>
        <v>0</v>
      </c>
      <c r="M195">
        <f>IF('Raw Data'!K190-'Raw Data'!L190&gt;3, 'Raw Data'!I190, 0)</f>
        <v>0</v>
      </c>
      <c r="N195">
        <f>IF('Raw Data'!L190-'Raw Data'!K190&gt;3, 'Raw Data'!J190, IF('Raw Data'!K190-'Raw Data'!L190&gt;3, 'Raw Data'!I190, 0))</f>
        <v>0</v>
      </c>
      <c r="O195">
        <f>IF(ISBLANK('Raw Data'!L190), 0, IF(ABS('Raw Data'!L190-'Raw Data'!K190)&lt;4, 'Raw Data'!H190, IF(ABS('Raw Data'!K190-'Raw Data'!L190)&lt;4, 'Raw Data'!G190, 0)))</f>
        <v>0</v>
      </c>
      <c r="P195">
        <f>SUM('Hidden Analysis'!E196:H196)</f>
        <v>0</v>
      </c>
      <c r="Q195">
        <f>SUM('Hidden Analysis'!I196:L196)</f>
        <v>0</v>
      </c>
      <c r="R195">
        <f>SUM('Hidden Analysis'!M196:P196)</f>
        <v>0</v>
      </c>
      <c r="S195">
        <f>SUM('Hidden Analysis'!Q196:R196)</f>
        <v>0</v>
      </c>
      <c r="T195">
        <f>IF(AND('Raw Data'!F190&lt;1.5, 'Raw Data'!L190&gt;'Raw Data'!K190, 'Raw Data'!L190-'Raw Data'!K190&gt;3), 'Raw Data'!F190, 0)</f>
        <v>0</v>
      </c>
      <c r="U195">
        <f>IF(AND('Raw Data'!L190-'Raw Data'!K190&lt;4, 'Raw Data'!L190&gt;'Raw Data'!K190), 'Raw Data'!H190, 0)</f>
        <v>0</v>
      </c>
      <c r="V195">
        <f>IF(AND('Raw Data'!K190-'Raw Data'!L190&lt;4, 'Raw Data'!K190&gt;'Raw Data'!L190), 'Raw Data'!G190, 0)</f>
        <v>0</v>
      </c>
      <c r="W195">
        <f>SUM('Hidden Analysis'!S196:T196)</f>
        <v>0</v>
      </c>
      <c r="X195">
        <f>SUM('Hidden Analysis'!U196:V196)</f>
        <v>0</v>
      </c>
    </row>
    <row r="196" spans="1:24" x14ac:dyDescent="0.3">
      <c r="A196" s="2">
        <f>'Raw Data'!M191</f>
        <v>0</v>
      </c>
      <c r="B196">
        <f>IF('Raw Data'!L191&gt;'Raw Data'!K191, 'Raw Data'!F191, 0)</f>
        <v>0</v>
      </c>
      <c r="C196">
        <f>IF('Raw Data'!K191&gt;'Raw Data'!L191, 'Raw Data'!C191, 0)</f>
        <v>0</v>
      </c>
      <c r="D196">
        <f t="shared" si="8"/>
        <v>0</v>
      </c>
      <c r="E196">
        <f>SUM('Hidden Analysis'!A197:B197)</f>
        <v>0</v>
      </c>
      <c r="F196">
        <f>SUM('Hidden Analysis'!C197:D197)</f>
        <v>0</v>
      </c>
      <c r="G196">
        <f>IF(AND('Raw Data'!F191&lt;'Raw Data'!C191, 'Raw Data'!L191&gt;'Raw Data'!K191), 'Raw Data'!F191, 0)</f>
        <v>0</v>
      </c>
      <c r="H196">
        <f>IF(AND('Raw Data'!F191&gt;'Raw Data'!C191, 'Raw Data'!L191&lt;'Raw Data'!K191), 'Raw Data'!C191, 0)</f>
        <v>0</v>
      </c>
      <c r="I196">
        <f t="shared" si="9"/>
        <v>0</v>
      </c>
      <c r="J196">
        <f>IF(AND('Raw Data'!F191&gt;'Raw Data'!C191, 'Raw Data'!L191&gt;'Raw Data'!K191), 'Raw Data'!F191, 0)</f>
        <v>0</v>
      </c>
      <c r="K196">
        <f>IF(AND('Raw Data'!F191&lt;'Raw Data'!C191, 'Raw Data'!L191&lt;'Raw Data'!K191), 'Raw Data'!C191, 0)</f>
        <v>0</v>
      </c>
      <c r="L196">
        <f>IF('Raw Data'!L191-'Raw Data'!K191&gt;3, 'Raw Data'!J191, 0)</f>
        <v>0</v>
      </c>
      <c r="M196">
        <f>IF('Raw Data'!K191-'Raw Data'!L191&gt;3, 'Raw Data'!I191, 0)</f>
        <v>0</v>
      </c>
      <c r="N196">
        <f>IF('Raw Data'!L191-'Raw Data'!K191&gt;3, 'Raw Data'!J191, IF('Raw Data'!K191-'Raw Data'!L191&gt;3, 'Raw Data'!I191, 0))</f>
        <v>0</v>
      </c>
      <c r="O196">
        <f>IF(ISBLANK('Raw Data'!L191), 0, IF(ABS('Raw Data'!L191-'Raw Data'!K191)&lt;4, 'Raw Data'!H191, IF(ABS('Raw Data'!K191-'Raw Data'!L191)&lt;4, 'Raw Data'!G191, 0)))</f>
        <v>0</v>
      </c>
      <c r="P196">
        <f>SUM('Hidden Analysis'!E197:H197)</f>
        <v>0</v>
      </c>
      <c r="Q196">
        <f>SUM('Hidden Analysis'!I197:L197)</f>
        <v>0</v>
      </c>
      <c r="R196">
        <f>SUM('Hidden Analysis'!M197:P197)</f>
        <v>0</v>
      </c>
      <c r="S196">
        <f>SUM('Hidden Analysis'!Q197:R197)</f>
        <v>0</v>
      </c>
      <c r="T196">
        <f>IF(AND('Raw Data'!F191&lt;1.5, 'Raw Data'!L191&gt;'Raw Data'!K191, 'Raw Data'!L191-'Raw Data'!K191&gt;3), 'Raw Data'!F191, 0)</f>
        <v>0</v>
      </c>
      <c r="U196">
        <f>IF(AND('Raw Data'!L191-'Raw Data'!K191&lt;4, 'Raw Data'!L191&gt;'Raw Data'!K191), 'Raw Data'!H191, 0)</f>
        <v>0</v>
      </c>
      <c r="V196">
        <f>IF(AND('Raw Data'!K191-'Raw Data'!L191&lt;4, 'Raw Data'!K191&gt;'Raw Data'!L191), 'Raw Data'!G191, 0)</f>
        <v>0</v>
      </c>
      <c r="W196">
        <f>SUM('Hidden Analysis'!S197:T197)</f>
        <v>0</v>
      </c>
      <c r="X196">
        <f>SUM('Hidden Analysis'!U197:V197)</f>
        <v>0</v>
      </c>
    </row>
    <row r="197" spans="1:24" x14ac:dyDescent="0.3">
      <c r="A197" s="2">
        <f>'Raw Data'!M192</f>
        <v>0</v>
      </c>
      <c r="B197">
        <f>IF('Raw Data'!L192&gt;'Raw Data'!K192, 'Raw Data'!F192, 0)</f>
        <v>0</v>
      </c>
      <c r="C197">
        <f>IF('Raw Data'!K192&gt;'Raw Data'!L192, 'Raw Data'!C192, 0)</f>
        <v>0</v>
      </c>
      <c r="D197">
        <f t="shared" si="8"/>
        <v>0</v>
      </c>
      <c r="E197">
        <f>SUM('Hidden Analysis'!A198:B198)</f>
        <v>0</v>
      </c>
      <c r="F197">
        <f>SUM('Hidden Analysis'!C198:D198)</f>
        <v>0</v>
      </c>
      <c r="G197">
        <f>IF(AND('Raw Data'!F192&lt;'Raw Data'!C192, 'Raw Data'!L192&gt;'Raw Data'!K192), 'Raw Data'!F192, 0)</f>
        <v>0</v>
      </c>
      <c r="H197">
        <f>IF(AND('Raw Data'!F192&gt;'Raw Data'!C192, 'Raw Data'!L192&lt;'Raw Data'!K192), 'Raw Data'!C192, 0)</f>
        <v>0</v>
      </c>
      <c r="I197">
        <f t="shared" si="9"/>
        <v>0</v>
      </c>
      <c r="J197">
        <f>IF(AND('Raw Data'!F192&gt;'Raw Data'!C192, 'Raw Data'!L192&gt;'Raw Data'!K192), 'Raw Data'!F192, 0)</f>
        <v>0</v>
      </c>
      <c r="K197">
        <f>IF(AND('Raw Data'!F192&lt;'Raw Data'!C192, 'Raw Data'!L192&lt;'Raw Data'!K192), 'Raw Data'!C192, 0)</f>
        <v>0</v>
      </c>
      <c r="L197">
        <f>IF('Raw Data'!L192-'Raw Data'!K192&gt;3, 'Raw Data'!J192, 0)</f>
        <v>0</v>
      </c>
      <c r="M197">
        <f>IF('Raw Data'!K192-'Raw Data'!L192&gt;3, 'Raw Data'!I192, 0)</f>
        <v>0</v>
      </c>
      <c r="N197">
        <f>IF('Raw Data'!L192-'Raw Data'!K192&gt;3, 'Raw Data'!J192, IF('Raw Data'!K192-'Raw Data'!L192&gt;3, 'Raw Data'!I192, 0))</f>
        <v>0</v>
      </c>
      <c r="O197">
        <f>IF(ISBLANK('Raw Data'!L192), 0, IF(ABS('Raw Data'!L192-'Raw Data'!K192)&lt;4, 'Raw Data'!H192, IF(ABS('Raw Data'!K192-'Raw Data'!L192)&lt;4, 'Raw Data'!G192, 0)))</f>
        <v>0</v>
      </c>
      <c r="P197">
        <f>SUM('Hidden Analysis'!E198:H198)</f>
        <v>0</v>
      </c>
      <c r="Q197">
        <f>SUM('Hidden Analysis'!I198:L198)</f>
        <v>0</v>
      </c>
      <c r="R197">
        <f>SUM('Hidden Analysis'!M198:P198)</f>
        <v>0</v>
      </c>
      <c r="S197">
        <f>SUM('Hidden Analysis'!Q198:R198)</f>
        <v>0</v>
      </c>
      <c r="T197">
        <f>IF(AND('Raw Data'!F192&lt;1.5, 'Raw Data'!L192&gt;'Raw Data'!K192, 'Raw Data'!L192-'Raw Data'!K192&gt;3), 'Raw Data'!F192, 0)</f>
        <v>0</v>
      </c>
      <c r="U197">
        <f>IF(AND('Raw Data'!L192-'Raw Data'!K192&lt;4, 'Raw Data'!L192&gt;'Raw Data'!K192), 'Raw Data'!H192, 0)</f>
        <v>0</v>
      </c>
      <c r="V197">
        <f>IF(AND('Raw Data'!K192-'Raw Data'!L192&lt;4, 'Raw Data'!K192&gt;'Raw Data'!L192), 'Raw Data'!G192, 0)</f>
        <v>0</v>
      </c>
      <c r="W197">
        <f>SUM('Hidden Analysis'!S198:T198)</f>
        <v>0</v>
      </c>
      <c r="X197">
        <f>SUM('Hidden Analysis'!U198:V198)</f>
        <v>0</v>
      </c>
    </row>
    <row r="198" spans="1:24" x14ac:dyDescent="0.3">
      <c r="A198" s="2">
        <f>'Raw Data'!M193</f>
        <v>0</v>
      </c>
      <c r="B198">
        <f>IF('Raw Data'!L193&gt;'Raw Data'!K193, 'Raw Data'!F193, 0)</f>
        <v>0</v>
      </c>
      <c r="C198">
        <f>IF('Raw Data'!K193&gt;'Raw Data'!L193, 'Raw Data'!C193, 0)</f>
        <v>0</v>
      </c>
      <c r="D198">
        <f t="shared" si="8"/>
        <v>0</v>
      </c>
      <c r="E198">
        <f>SUM('Hidden Analysis'!A199:B199)</f>
        <v>0</v>
      </c>
      <c r="F198">
        <f>SUM('Hidden Analysis'!C199:D199)</f>
        <v>0</v>
      </c>
      <c r="G198">
        <f>IF(AND('Raw Data'!F193&lt;'Raw Data'!C193, 'Raw Data'!L193&gt;'Raw Data'!K193), 'Raw Data'!F193, 0)</f>
        <v>0</v>
      </c>
      <c r="H198">
        <f>IF(AND('Raw Data'!F193&gt;'Raw Data'!C193, 'Raw Data'!L193&lt;'Raw Data'!K193), 'Raw Data'!C193, 0)</f>
        <v>0</v>
      </c>
      <c r="I198">
        <f t="shared" si="9"/>
        <v>0</v>
      </c>
      <c r="J198">
        <f>IF(AND('Raw Data'!F193&gt;'Raw Data'!C193, 'Raw Data'!L193&gt;'Raw Data'!K193), 'Raw Data'!F193, 0)</f>
        <v>0</v>
      </c>
      <c r="K198">
        <f>IF(AND('Raw Data'!F193&lt;'Raw Data'!C193, 'Raw Data'!L193&lt;'Raw Data'!K193), 'Raw Data'!C193, 0)</f>
        <v>0</v>
      </c>
      <c r="L198">
        <f>IF('Raw Data'!L193-'Raw Data'!K193&gt;3, 'Raw Data'!J193, 0)</f>
        <v>0</v>
      </c>
      <c r="M198">
        <f>IF('Raw Data'!K193-'Raw Data'!L193&gt;3, 'Raw Data'!I193, 0)</f>
        <v>0</v>
      </c>
      <c r="N198">
        <f>IF('Raw Data'!L193-'Raw Data'!K193&gt;3, 'Raw Data'!J193, IF('Raw Data'!K193-'Raw Data'!L193&gt;3, 'Raw Data'!I193, 0))</f>
        <v>0</v>
      </c>
      <c r="O198">
        <f>IF(ISBLANK('Raw Data'!L193), 0, IF(ABS('Raw Data'!L193-'Raw Data'!K193)&lt;4, 'Raw Data'!H193, IF(ABS('Raw Data'!K193-'Raw Data'!L193)&lt;4, 'Raw Data'!G193, 0)))</f>
        <v>0</v>
      </c>
      <c r="P198">
        <f>SUM('Hidden Analysis'!E199:H199)</f>
        <v>0</v>
      </c>
      <c r="Q198">
        <f>SUM('Hidden Analysis'!I199:L199)</f>
        <v>0</v>
      </c>
      <c r="R198">
        <f>SUM('Hidden Analysis'!M199:P199)</f>
        <v>0</v>
      </c>
      <c r="S198">
        <f>SUM('Hidden Analysis'!Q199:R199)</f>
        <v>0</v>
      </c>
      <c r="T198">
        <f>IF(AND('Raw Data'!F193&lt;1.5, 'Raw Data'!L193&gt;'Raw Data'!K193, 'Raw Data'!L193-'Raw Data'!K193&gt;3), 'Raw Data'!F193, 0)</f>
        <v>0</v>
      </c>
      <c r="U198">
        <f>IF(AND('Raw Data'!L193-'Raw Data'!K193&lt;4, 'Raw Data'!L193&gt;'Raw Data'!K193), 'Raw Data'!H193, 0)</f>
        <v>0</v>
      </c>
      <c r="V198">
        <f>IF(AND('Raw Data'!K193-'Raw Data'!L193&lt;4, 'Raw Data'!K193&gt;'Raw Data'!L193), 'Raw Data'!G193, 0)</f>
        <v>0</v>
      </c>
      <c r="W198">
        <f>SUM('Hidden Analysis'!S199:T199)</f>
        <v>0</v>
      </c>
      <c r="X198">
        <f>SUM('Hidden Analysis'!U199:V199)</f>
        <v>0</v>
      </c>
    </row>
    <row r="199" spans="1:24" x14ac:dyDescent="0.3">
      <c r="A199" s="2">
        <f>'Raw Data'!M194</f>
        <v>0</v>
      </c>
      <c r="B199">
        <f>IF('Raw Data'!L194&gt;'Raw Data'!K194, 'Raw Data'!F194, 0)</f>
        <v>0</v>
      </c>
      <c r="C199">
        <f>IF('Raw Data'!K194&gt;'Raw Data'!L194, 'Raw Data'!C194, 0)</f>
        <v>0</v>
      </c>
      <c r="D199">
        <f t="shared" ref="D199:D262" si="10">SUM(G199:H199)</f>
        <v>0</v>
      </c>
      <c r="E199">
        <f>SUM('Hidden Analysis'!A200:B200)</f>
        <v>0</v>
      </c>
      <c r="F199">
        <f>SUM('Hidden Analysis'!C200:D200)</f>
        <v>0</v>
      </c>
      <c r="G199">
        <f>IF(AND('Raw Data'!F194&lt;'Raw Data'!C194, 'Raw Data'!L194&gt;'Raw Data'!K194), 'Raw Data'!F194, 0)</f>
        <v>0</v>
      </c>
      <c r="H199">
        <f>IF(AND('Raw Data'!F194&gt;'Raw Data'!C194, 'Raw Data'!L194&lt;'Raw Data'!K194), 'Raw Data'!C194, 0)</f>
        <v>0</v>
      </c>
      <c r="I199">
        <f t="shared" ref="I199:I262" si="11">SUM(J199:K199)</f>
        <v>0</v>
      </c>
      <c r="J199">
        <f>IF(AND('Raw Data'!F194&gt;'Raw Data'!C194, 'Raw Data'!L194&gt;'Raw Data'!K194), 'Raw Data'!F194, 0)</f>
        <v>0</v>
      </c>
      <c r="K199">
        <f>IF(AND('Raw Data'!F194&lt;'Raw Data'!C194, 'Raw Data'!L194&lt;'Raw Data'!K194), 'Raw Data'!C194, 0)</f>
        <v>0</v>
      </c>
      <c r="L199">
        <f>IF('Raw Data'!L194-'Raw Data'!K194&gt;3, 'Raw Data'!J194, 0)</f>
        <v>0</v>
      </c>
      <c r="M199">
        <f>IF('Raw Data'!K194-'Raw Data'!L194&gt;3, 'Raw Data'!I194, 0)</f>
        <v>0</v>
      </c>
      <c r="N199">
        <f>IF('Raw Data'!L194-'Raw Data'!K194&gt;3, 'Raw Data'!J194, IF('Raw Data'!K194-'Raw Data'!L194&gt;3, 'Raw Data'!I194, 0))</f>
        <v>0</v>
      </c>
      <c r="O199">
        <f>IF(ISBLANK('Raw Data'!L194), 0, IF(ABS('Raw Data'!L194-'Raw Data'!K194)&lt;4, 'Raw Data'!H194, IF(ABS('Raw Data'!K194-'Raw Data'!L194)&lt;4, 'Raw Data'!G194, 0)))</f>
        <v>0</v>
      </c>
      <c r="P199">
        <f>SUM('Hidden Analysis'!E200:H200)</f>
        <v>0</v>
      </c>
      <c r="Q199">
        <f>SUM('Hidden Analysis'!I200:L200)</f>
        <v>0</v>
      </c>
      <c r="R199">
        <f>SUM('Hidden Analysis'!M200:P200)</f>
        <v>0</v>
      </c>
      <c r="S199">
        <f>SUM('Hidden Analysis'!Q200:R200)</f>
        <v>0</v>
      </c>
      <c r="T199">
        <f>IF(AND('Raw Data'!F194&lt;1.5, 'Raw Data'!L194&gt;'Raw Data'!K194, 'Raw Data'!L194-'Raw Data'!K194&gt;3), 'Raw Data'!F194, 0)</f>
        <v>0</v>
      </c>
      <c r="U199">
        <f>IF(AND('Raw Data'!L194-'Raw Data'!K194&lt;4, 'Raw Data'!L194&gt;'Raw Data'!K194), 'Raw Data'!H194, 0)</f>
        <v>0</v>
      </c>
      <c r="V199">
        <f>IF(AND('Raw Data'!K194-'Raw Data'!L194&lt;4, 'Raw Data'!K194&gt;'Raw Data'!L194), 'Raw Data'!G194, 0)</f>
        <v>0</v>
      </c>
      <c r="W199">
        <f>SUM('Hidden Analysis'!S200:T200)</f>
        <v>0</v>
      </c>
      <c r="X199">
        <f>SUM('Hidden Analysis'!U200:V200)</f>
        <v>0</v>
      </c>
    </row>
    <row r="200" spans="1:24" x14ac:dyDescent="0.3">
      <c r="A200" s="2">
        <f>'Raw Data'!M195</f>
        <v>0</v>
      </c>
      <c r="B200">
        <f>IF('Raw Data'!L195&gt;'Raw Data'!K195, 'Raw Data'!F195, 0)</f>
        <v>0</v>
      </c>
      <c r="C200">
        <f>IF('Raw Data'!K195&gt;'Raw Data'!L195, 'Raw Data'!C195, 0)</f>
        <v>0</v>
      </c>
      <c r="D200">
        <f t="shared" si="10"/>
        <v>0</v>
      </c>
      <c r="E200">
        <f>SUM('Hidden Analysis'!A201:B201)</f>
        <v>0</v>
      </c>
      <c r="F200">
        <f>SUM('Hidden Analysis'!C201:D201)</f>
        <v>0</v>
      </c>
      <c r="G200">
        <f>IF(AND('Raw Data'!F195&lt;'Raw Data'!C195, 'Raw Data'!L195&gt;'Raw Data'!K195), 'Raw Data'!F195, 0)</f>
        <v>0</v>
      </c>
      <c r="H200">
        <f>IF(AND('Raw Data'!F195&gt;'Raw Data'!C195, 'Raw Data'!L195&lt;'Raw Data'!K195), 'Raw Data'!C195, 0)</f>
        <v>0</v>
      </c>
      <c r="I200">
        <f t="shared" si="11"/>
        <v>0</v>
      </c>
      <c r="J200">
        <f>IF(AND('Raw Data'!F195&gt;'Raw Data'!C195, 'Raw Data'!L195&gt;'Raw Data'!K195), 'Raw Data'!F195, 0)</f>
        <v>0</v>
      </c>
      <c r="K200">
        <f>IF(AND('Raw Data'!F195&lt;'Raw Data'!C195, 'Raw Data'!L195&lt;'Raw Data'!K195), 'Raw Data'!C195, 0)</f>
        <v>0</v>
      </c>
      <c r="L200">
        <f>IF('Raw Data'!L195-'Raw Data'!K195&gt;3, 'Raw Data'!J195, 0)</f>
        <v>0</v>
      </c>
      <c r="M200">
        <f>IF('Raw Data'!K195-'Raw Data'!L195&gt;3, 'Raw Data'!I195, 0)</f>
        <v>0</v>
      </c>
      <c r="N200">
        <f>IF('Raw Data'!L195-'Raw Data'!K195&gt;3, 'Raw Data'!J195, IF('Raw Data'!K195-'Raw Data'!L195&gt;3, 'Raw Data'!I195, 0))</f>
        <v>0</v>
      </c>
      <c r="O200">
        <f>IF(ISBLANK('Raw Data'!L195), 0, IF(ABS('Raw Data'!L195-'Raw Data'!K195)&lt;4, 'Raw Data'!H195, IF(ABS('Raw Data'!K195-'Raw Data'!L195)&lt;4, 'Raw Data'!G195, 0)))</f>
        <v>0</v>
      </c>
      <c r="P200">
        <f>SUM('Hidden Analysis'!E201:H201)</f>
        <v>0</v>
      </c>
      <c r="Q200">
        <f>SUM('Hidden Analysis'!I201:L201)</f>
        <v>0</v>
      </c>
      <c r="R200">
        <f>SUM('Hidden Analysis'!M201:P201)</f>
        <v>0</v>
      </c>
      <c r="S200">
        <f>SUM('Hidden Analysis'!Q201:R201)</f>
        <v>0</v>
      </c>
      <c r="T200">
        <f>IF(AND('Raw Data'!F195&lt;1.5, 'Raw Data'!L195&gt;'Raw Data'!K195, 'Raw Data'!L195-'Raw Data'!K195&gt;3), 'Raw Data'!F195, 0)</f>
        <v>0</v>
      </c>
      <c r="U200">
        <f>IF(AND('Raw Data'!L195-'Raw Data'!K195&lt;4, 'Raw Data'!L195&gt;'Raw Data'!K195), 'Raw Data'!H195, 0)</f>
        <v>0</v>
      </c>
      <c r="V200">
        <f>IF(AND('Raw Data'!K195-'Raw Data'!L195&lt;4, 'Raw Data'!K195&gt;'Raw Data'!L195), 'Raw Data'!G195, 0)</f>
        <v>0</v>
      </c>
      <c r="W200">
        <f>SUM('Hidden Analysis'!S201:T201)</f>
        <v>0</v>
      </c>
      <c r="X200">
        <f>SUM('Hidden Analysis'!U201:V201)</f>
        <v>0</v>
      </c>
    </row>
    <row r="201" spans="1:24" x14ac:dyDescent="0.3">
      <c r="A201" s="2">
        <f>'Raw Data'!M196</f>
        <v>0</v>
      </c>
      <c r="B201">
        <f>IF('Raw Data'!L196&gt;'Raw Data'!K196, 'Raw Data'!F196, 0)</f>
        <v>0</v>
      </c>
      <c r="C201">
        <f>IF('Raw Data'!K196&gt;'Raw Data'!L196, 'Raw Data'!C196, 0)</f>
        <v>0</v>
      </c>
      <c r="D201">
        <f t="shared" si="10"/>
        <v>0</v>
      </c>
      <c r="E201">
        <f>SUM('Hidden Analysis'!A202:B202)</f>
        <v>0</v>
      </c>
      <c r="F201">
        <f>SUM('Hidden Analysis'!C202:D202)</f>
        <v>0</v>
      </c>
      <c r="G201">
        <f>IF(AND('Raw Data'!F196&lt;'Raw Data'!C196, 'Raw Data'!L196&gt;'Raw Data'!K196), 'Raw Data'!F196, 0)</f>
        <v>0</v>
      </c>
      <c r="H201">
        <f>IF(AND('Raw Data'!F196&gt;'Raw Data'!C196, 'Raw Data'!L196&lt;'Raw Data'!K196), 'Raw Data'!C196, 0)</f>
        <v>0</v>
      </c>
      <c r="I201">
        <f t="shared" si="11"/>
        <v>0</v>
      </c>
      <c r="J201">
        <f>IF(AND('Raw Data'!F196&gt;'Raw Data'!C196, 'Raw Data'!L196&gt;'Raw Data'!K196), 'Raw Data'!F196, 0)</f>
        <v>0</v>
      </c>
      <c r="K201">
        <f>IF(AND('Raw Data'!F196&lt;'Raw Data'!C196, 'Raw Data'!L196&lt;'Raw Data'!K196), 'Raw Data'!C196, 0)</f>
        <v>0</v>
      </c>
      <c r="L201">
        <f>IF('Raw Data'!L196-'Raw Data'!K196&gt;3, 'Raw Data'!J196, 0)</f>
        <v>0</v>
      </c>
      <c r="M201">
        <f>IF('Raw Data'!K196-'Raw Data'!L196&gt;3, 'Raw Data'!I196, 0)</f>
        <v>0</v>
      </c>
      <c r="N201">
        <f>IF('Raw Data'!L196-'Raw Data'!K196&gt;3, 'Raw Data'!J196, IF('Raw Data'!K196-'Raw Data'!L196&gt;3, 'Raw Data'!I196, 0))</f>
        <v>0</v>
      </c>
      <c r="O201">
        <f>IF(ISBLANK('Raw Data'!L196), 0, IF(ABS('Raw Data'!L196-'Raw Data'!K196)&lt;4, 'Raw Data'!H196, IF(ABS('Raw Data'!K196-'Raw Data'!L196)&lt;4, 'Raw Data'!G196, 0)))</f>
        <v>0</v>
      </c>
      <c r="P201">
        <f>SUM('Hidden Analysis'!E202:H202)</f>
        <v>0</v>
      </c>
      <c r="Q201">
        <f>SUM('Hidden Analysis'!I202:L202)</f>
        <v>0</v>
      </c>
      <c r="R201">
        <f>SUM('Hidden Analysis'!M202:P202)</f>
        <v>0</v>
      </c>
      <c r="S201">
        <f>SUM('Hidden Analysis'!Q202:R202)</f>
        <v>0</v>
      </c>
      <c r="T201">
        <f>IF(AND('Raw Data'!F196&lt;1.5, 'Raw Data'!L196&gt;'Raw Data'!K196, 'Raw Data'!L196-'Raw Data'!K196&gt;3), 'Raw Data'!F196, 0)</f>
        <v>0</v>
      </c>
      <c r="U201">
        <f>IF(AND('Raw Data'!L196-'Raw Data'!K196&lt;4, 'Raw Data'!L196&gt;'Raw Data'!K196), 'Raw Data'!H196, 0)</f>
        <v>0</v>
      </c>
      <c r="V201">
        <f>IF(AND('Raw Data'!K196-'Raw Data'!L196&lt;4, 'Raw Data'!K196&gt;'Raw Data'!L196), 'Raw Data'!G196, 0)</f>
        <v>0</v>
      </c>
      <c r="W201">
        <f>SUM('Hidden Analysis'!S202:T202)</f>
        <v>0</v>
      </c>
      <c r="X201">
        <f>SUM('Hidden Analysis'!U202:V202)</f>
        <v>0</v>
      </c>
    </row>
    <row r="202" spans="1:24" x14ac:dyDescent="0.3">
      <c r="A202" s="2">
        <f>'Raw Data'!M197</f>
        <v>0</v>
      </c>
      <c r="B202">
        <f>IF('Raw Data'!L197&gt;'Raw Data'!K197, 'Raw Data'!F197, 0)</f>
        <v>0</v>
      </c>
      <c r="C202">
        <f>IF('Raw Data'!K197&gt;'Raw Data'!L197, 'Raw Data'!C197, 0)</f>
        <v>0</v>
      </c>
      <c r="D202">
        <f t="shared" si="10"/>
        <v>0</v>
      </c>
      <c r="E202">
        <f>SUM('Hidden Analysis'!A203:B203)</f>
        <v>0</v>
      </c>
      <c r="F202">
        <f>SUM('Hidden Analysis'!C203:D203)</f>
        <v>0</v>
      </c>
      <c r="G202">
        <f>IF(AND('Raw Data'!F197&lt;'Raw Data'!C197, 'Raw Data'!L197&gt;'Raw Data'!K197), 'Raw Data'!F197, 0)</f>
        <v>0</v>
      </c>
      <c r="H202">
        <f>IF(AND('Raw Data'!F197&gt;'Raw Data'!C197, 'Raw Data'!L197&lt;'Raw Data'!K197), 'Raw Data'!C197, 0)</f>
        <v>0</v>
      </c>
      <c r="I202">
        <f t="shared" si="11"/>
        <v>0</v>
      </c>
      <c r="J202">
        <f>IF(AND('Raw Data'!F197&gt;'Raw Data'!C197, 'Raw Data'!L197&gt;'Raw Data'!K197), 'Raw Data'!F197, 0)</f>
        <v>0</v>
      </c>
      <c r="K202">
        <f>IF(AND('Raw Data'!F197&lt;'Raw Data'!C197, 'Raw Data'!L197&lt;'Raw Data'!K197), 'Raw Data'!C197, 0)</f>
        <v>0</v>
      </c>
      <c r="L202">
        <f>IF('Raw Data'!L197-'Raw Data'!K197&gt;3, 'Raw Data'!J197, 0)</f>
        <v>0</v>
      </c>
      <c r="M202">
        <f>IF('Raw Data'!K197-'Raw Data'!L197&gt;3, 'Raw Data'!I197, 0)</f>
        <v>0</v>
      </c>
      <c r="N202">
        <f>IF('Raw Data'!L197-'Raw Data'!K197&gt;3, 'Raw Data'!J197, IF('Raw Data'!K197-'Raw Data'!L197&gt;3, 'Raw Data'!I197, 0))</f>
        <v>0</v>
      </c>
      <c r="O202">
        <f>IF(ISBLANK('Raw Data'!L197), 0, IF(ABS('Raw Data'!L197-'Raw Data'!K197)&lt;4, 'Raw Data'!H197, IF(ABS('Raw Data'!K197-'Raw Data'!L197)&lt;4, 'Raw Data'!G197, 0)))</f>
        <v>0</v>
      </c>
      <c r="P202">
        <f>SUM('Hidden Analysis'!E203:H203)</f>
        <v>0</v>
      </c>
      <c r="Q202">
        <f>SUM('Hidden Analysis'!I203:L203)</f>
        <v>0</v>
      </c>
      <c r="R202">
        <f>SUM('Hidden Analysis'!M203:P203)</f>
        <v>0</v>
      </c>
      <c r="S202">
        <f>SUM('Hidden Analysis'!Q203:R203)</f>
        <v>0</v>
      </c>
      <c r="T202">
        <f>IF(AND('Raw Data'!F197&lt;1.5, 'Raw Data'!L197&gt;'Raw Data'!K197, 'Raw Data'!L197-'Raw Data'!K197&gt;3), 'Raw Data'!F197, 0)</f>
        <v>0</v>
      </c>
      <c r="U202">
        <f>IF(AND('Raw Data'!L197-'Raw Data'!K197&lt;4, 'Raw Data'!L197&gt;'Raw Data'!K197), 'Raw Data'!H197, 0)</f>
        <v>0</v>
      </c>
      <c r="V202">
        <f>IF(AND('Raw Data'!K197-'Raw Data'!L197&lt;4, 'Raw Data'!K197&gt;'Raw Data'!L197), 'Raw Data'!G197, 0)</f>
        <v>0</v>
      </c>
      <c r="W202">
        <f>SUM('Hidden Analysis'!S203:T203)</f>
        <v>0</v>
      </c>
      <c r="X202">
        <f>SUM('Hidden Analysis'!U203:V203)</f>
        <v>0</v>
      </c>
    </row>
    <row r="203" spans="1:24" x14ac:dyDescent="0.3">
      <c r="A203" s="2">
        <f>'Raw Data'!M198</f>
        <v>0</v>
      </c>
      <c r="B203">
        <f>IF('Raw Data'!L198&gt;'Raw Data'!K198, 'Raw Data'!F198, 0)</f>
        <v>0</v>
      </c>
      <c r="C203">
        <f>IF('Raw Data'!K198&gt;'Raw Data'!L198, 'Raw Data'!C198, 0)</f>
        <v>0</v>
      </c>
      <c r="D203">
        <f t="shared" si="10"/>
        <v>0</v>
      </c>
      <c r="E203">
        <f>SUM('Hidden Analysis'!A204:B204)</f>
        <v>0</v>
      </c>
      <c r="F203">
        <f>SUM('Hidden Analysis'!C204:D204)</f>
        <v>0</v>
      </c>
      <c r="G203">
        <f>IF(AND('Raw Data'!F198&lt;'Raw Data'!C198, 'Raw Data'!L198&gt;'Raw Data'!K198), 'Raw Data'!F198, 0)</f>
        <v>0</v>
      </c>
      <c r="H203">
        <f>IF(AND('Raw Data'!F198&gt;'Raw Data'!C198, 'Raw Data'!L198&lt;'Raw Data'!K198), 'Raw Data'!C198, 0)</f>
        <v>0</v>
      </c>
      <c r="I203">
        <f t="shared" si="11"/>
        <v>0</v>
      </c>
      <c r="J203">
        <f>IF(AND('Raw Data'!F198&gt;'Raw Data'!C198, 'Raw Data'!L198&gt;'Raw Data'!K198), 'Raw Data'!F198, 0)</f>
        <v>0</v>
      </c>
      <c r="K203">
        <f>IF(AND('Raw Data'!F198&lt;'Raw Data'!C198, 'Raw Data'!L198&lt;'Raw Data'!K198), 'Raw Data'!C198, 0)</f>
        <v>0</v>
      </c>
      <c r="L203">
        <f>IF('Raw Data'!L198-'Raw Data'!K198&gt;3, 'Raw Data'!J198, 0)</f>
        <v>0</v>
      </c>
      <c r="M203">
        <f>IF('Raw Data'!K198-'Raw Data'!L198&gt;3, 'Raw Data'!I198, 0)</f>
        <v>0</v>
      </c>
      <c r="N203">
        <f>IF('Raw Data'!L198-'Raw Data'!K198&gt;3, 'Raw Data'!J198, IF('Raw Data'!K198-'Raw Data'!L198&gt;3, 'Raw Data'!I198, 0))</f>
        <v>0</v>
      </c>
      <c r="O203">
        <f>IF(ISBLANK('Raw Data'!L198), 0, IF(ABS('Raw Data'!L198-'Raw Data'!K198)&lt;4, 'Raw Data'!H198, IF(ABS('Raw Data'!K198-'Raw Data'!L198)&lt;4, 'Raw Data'!G198, 0)))</f>
        <v>0</v>
      </c>
      <c r="P203">
        <f>SUM('Hidden Analysis'!E204:H204)</f>
        <v>0</v>
      </c>
      <c r="Q203">
        <f>SUM('Hidden Analysis'!I204:L204)</f>
        <v>0</v>
      </c>
      <c r="R203">
        <f>SUM('Hidden Analysis'!M204:P204)</f>
        <v>0</v>
      </c>
      <c r="S203">
        <f>SUM('Hidden Analysis'!Q204:R204)</f>
        <v>0</v>
      </c>
      <c r="T203">
        <f>IF(AND('Raw Data'!F198&lt;1.5, 'Raw Data'!L198&gt;'Raw Data'!K198, 'Raw Data'!L198-'Raw Data'!K198&gt;3), 'Raw Data'!F198, 0)</f>
        <v>0</v>
      </c>
      <c r="U203">
        <f>IF(AND('Raw Data'!L198-'Raw Data'!K198&lt;4, 'Raw Data'!L198&gt;'Raw Data'!K198), 'Raw Data'!H198, 0)</f>
        <v>0</v>
      </c>
      <c r="V203">
        <f>IF(AND('Raw Data'!K198-'Raw Data'!L198&lt;4, 'Raw Data'!K198&gt;'Raw Data'!L198), 'Raw Data'!G198, 0)</f>
        <v>0</v>
      </c>
      <c r="W203">
        <f>SUM('Hidden Analysis'!S204:T204)</f>
        <v>0</v>
      </c>
      <c r="X203">
        <f>SUM('Hidden Analysis'!U204:V204)</f>
        <v>0</v>
      </c>
    </row>
    <row r="204" spans="1:24" x14ac:dyDescent="0.3">
      <c r="A204" s="2">
        <f>'Raw Data'!M199</f>
        <v>0</v>
      </c>
      <c r="B204">
        <f>IF('Raw Data'!L199&gt;'Raw Data'!K199, 'Raw Data'!F199, 0)</f>
        <v>0</v>
      </c>
      <c r="C204">
        <f>IF('Raw Data'!K199&gt;'Raw Data'!L199, 'Raw Data'!C199, 0)</f>
        <v>0</v>
      </c>
      <c r="D204">
        <f t="shared" si="10"/>
        <v>0</v>
      </c>
      <c r="E204">
        <f>SUM('Hidden Analysis'!A205:B205)</f>
        <v>0</v>
      </c>
      <c r="F204">
        <f>SUM('Hidden Analysis'!C205:D205)</f>
        <v>0</v>
      </c>
      <c r="G204">
        <f>IF(AND('Raw Data'!F199&lt;'Raw Data'!C199, 'Raw Data'!L199&gt;'Raw Data'!K199), 'Raw Data'!F199, 0)</f>
        <v>0</v>
      </c>
      <c r="H204">
        <f>IF(AND('Raw Data'!F199&gt;'Raw Data'!C199, 'Raw Data'!L199&lt;'Raw Data'!K199), 'Raw Data'!C199, 0)</f>
        <v>0</v>
      </c>
      <c r="I204">
        <f t="shared" si="11"/>
        <v>0</v>
      </c>
      <c r="J204">
        <f>IF(AND('Raw Data'!F199&gt;'Raw Data'!C199, 'Raw Data'!L199&gt;'Raw Data'!K199), 'Raw Data'!F199, 0)</f>
        <v>0</v>
      </c>
      <c r="K204">
        <f>IF(AND('Raw Data'!F199&lt;'Raw Data'!C199, 'Raw Data'!L199&lt;'Raw Data'!K199), 'Raw Data'!C199, 0)</f>
        <v>0</v>
      </c>
      <c r="L204">
        <f>IF('Raw Data'!L199-'Raw Data'!K199&gt;3, 'Raw Data'!J199, 0)</f>
        <v>0</v>
      </c>
      <c r="M204">
        <f>IF('Raw Data'!K199-'Raw Data'!L199&gt;3, 'Raw Data'!I199, 0)</f>
        <v>0</v>
      </c>
      <c r="N204">
        <f>IF('Raw Data'!L199-'Raw Data'!K199&gt;3, 'Raw Data'!J199, IF('Raw Data'!K199-'Raw Data'!L199&gt;3, 'Raw Data'!I199, 0))</f>
        <v>0</v>
      </c>
      <c r="O204">
        <f>IF(ISBLANK('Raw Data'!L199), 0, IF(ABS('Raw Data'!L199-'Raw Data'!K199)&lt;4, 'Raw Data'!H199, IF(ABS('Raw Data'!K199-'Raw Data'!L199)&lt;4, 'Raw Data'!G199, 0)))</f>
        <v>0</v>
      </c>
      <c r="P204">
        <f>SUM('Hidden Analysis'!E205:H205)</f>
        <v>0</v>
      </c>
      <c r="Q204">
        <f>SUM('Hidden Analysis'!I205:L205)</f>
        <v>0</v>
      </c>
      <c r="R204">
        <f>SUM('Hidden Analysis'!M205:P205)</f>
        <v>0</v>
      </c>
      <c r="S204">
        <f>SUM('Hidden Analysis'!Q205:R205)</f>
        <v>0</v>
      </c>
      <c r="T204">
        <f>IF(AND('Raw Data'!F199&lt;1.5, 'Raw Data'!L199&gt;'Raw Data'!K199, 'Raw Data'!L199-'Raw Data'!K199&gt;3), 'Raw Data'!F199, 0)</f>
        <v>0</v>
      </c>
      <c r="U204">
        <f>IF(AND('Raw Data'!L199-'Raw Data'!K199&lt;4, 'Raw Data'!L199&gt;'Raw Data'!K199), 'Raw Data'!H199, 0)</f>
        <v>0</v>
      </c>
      <c r="V204">
        <f>IF(AND('Raw Data'!K199-'Raw Data'!L199&lt;4, 'Raw Data'!K199&gt;'Raw Data'!L199), 'Raw Data'!G199, 0)</f>
        <v>0</v>
      </c>
      <c r="W204">
        <f>SUM('Hidden Analysis'!S205:T205)</f>
        <v>0</v>
      </c>
      <c r="X204">
        <f>SUM('Hidden Analysis'!U205:V205)</f>
        <v>0</v>
      </c>
    </row>
    <row r="205" spans="1:24" x14ac:dyDescent="0.3">
      <c r="A205" s="2">
        <f>'Raw Data'!M200</f>
        <v>0</v>
      </c>
      <c r="B205">
        <f>IF('Raw Data'!L200&gt;'Raw Data'!K200, 'Raw Data'!F200, 0)</f>
        <v>0</v>
      </c>
      <c r="C205">
        <f>IF('Raw Data'!K200&gt;'Raw Data'!L200, 'Raw Data'!C200, 0)</f>
        <v>0</v>
      </c>
      <c r="D205">
        <f t="shared" si="10"/>
        <v>0</v>
      </c>
      <c r="E205">
        <f>SUM('Hidden Analysis'!A206:B206)</f>
        <v>0</v>
      </c>
      <c r="F205">
        <f>SUM('Hidden Analysis'!C206:D206)</f>
        <v>0</v>
      </c>
      <c r="G205">
        <f>IF(AND('Raw Data'!F200&lt;'Raw Data'!C200, 'Raw Data'!L200&gt;'Raw Data'!K200), 'Raw Data'!F200, 0)</f>
        <v>0</v>
      </c>
      <c r="H205">
        <f>IF(AND('Raw Data'!F200&gt;'Raw Data'!C200, 'Raw Data'!L200&lt;'Raw Data'!K200), 'Raw Data'!C200, 0)</f>
        <v>0</v>
      </c>
      <c r="I205">
        <f t="shared" si="11"/>
        <v>0</v>
      </c>
      <c r="J205">
        <f>IF(AND('Raw Data'!F200&gt;'Raw Data'!C200, 'Raw Data'!L200&gt;'Raw Data'!K200), 'Raw Data'!F200, 0)</f>
        <v>0</v>
      </c>
      <c r="K205">
        <f>IF(AND('Raw Data'!F200&lt;'Raw Data'!C200, 'Raw Data'!L200&lt;'Raw Data'!K200), 'Raw Data'!C200, 0)</f>
        <v>0</v>
      </c>
      <c r="L205">
        <f>IF('Raw Data'!L200-'Raw Data'!K200&gt;3, 'Raw Data'!J200, 0)</f>
        <v>0</v>
      </c>
      <c r="M205">
        <f>IF('Raw Data'!K200-'Raw Data'!L200&gt;3, 'Raw Data'!I200, 0)</f>
        <v>0</v>
      </c>
      <c r="N205">
        <f>IF('Raw Data'!L200-'Raw Data'!K200&gt;3, 'Raw Data'!J200, IF('Raw Data'!K200-'Raw Data'!L200&gt;3, 'Raw Data'!I200, 0))</f>
        <v>0</v>
      </c>
      <c r="O205">
        <f>IF(ISBLANK('Raw Data'!L200), 0, IF(ABS('Raw Data'!L200-'Raw Data'!K200)&lt;4, 'Raw Data'!H200, IF(ABS('Raw Data'!K200-'Raw Data'!L200)&lt;4, 'Raw Data'!G200, 0)))</f>
        <v>0</v>
      </c>
      <c r="P205">
        <f>SUM('Hidden Analysis'!E206:H206)</f>
        <v>0</v>
      </c>
      <c r="Q205">
        <f>SUM('Hidden Analysis'!I206:L206)</f>
        <v>0</v>
      </c>
      <c r="R205">
        <f>SUM('Hidden Analysis'!M206:P206)</f>
        <v>0</v>
      </c>
      <c r="S205">
        <f>SUM('Hidden Analysis'!Q206:R206)</f>
        <v>0</v>
      </c>
      <c r="T205">
        <f>IF(AND('Raw Data'!F200&lt;1.5, 'Raw Data'!L200&gt;'Raw Data'!K200, 'Raw Data'!L200-'Raw Data'!K200&gt;3), 'Raw Data'!F200, 0)</f>
        <v>0</v>
      </c>
      <c r="U205">
        <f>IF(AND('Raw Data'!L200-'Raw Data'!K200&lt;4, 'Raw Data'!L200&gt;'Raw Data'!K200), 'Raw Data'!H200, 0)</f>
        <v>0</v>
      </c>
      <c r="V205">
        <f>IF(AND('Raw Data'!K200-'Raw Data'!L200&lt;4, 'Raw Data'!K200&gt;'Raw Data'!L200), 'Raw Data'!G200, 0)</f>
        <v>0</v>
      </c>
      <c r="W205">
        <f>SUM('Hidden Analysis'!S206:T206)</f>
        <v>0</v>
      </c>
      <c r="X205">
        <f>SUM('Hidden Analysis'!U206:V206)</f>
        <v>0</v>
      </c>
    </row>
    <row r="206" spans="1:24" x14ac:dyDescent="0.3">
      <c r="A206" s="2">
        <f>'Raw Data'!M201</f>
        <v>0</v>
      </c>
      <c r="B206">
        <f>IF('Raw Data'!L201&gt;'Raw Data'!K201, 'Raw Data'!F201, 0)</f>
        <v>0</v>
      </c>
      <c r="C206">
        <f>IF('Raw Data'!K201&gt;'Raw Data'!L201, 'Raw Data'!C201, 0)</f>
        <v>0</v>
      </c>
      <c r="D206">
        <f t="shared" si="10"/>
        <v>0</v>
      </c>
      <c r="E206">
        <f>SUM('Hidden Analysis'!A207:B207)</f>
        <v>0</v>
      </c>
      <c r="F206">
        <f>SUM('Hidden Analysis'!C207:D207)</f>
        <v>0</v>
      </c>
      <c r="G206">
        <f>IF(AND('Raw Data'!F201&lt;'Raw Data'!C201, 'Raw Data'!L201&gt;'Raw Data'!K201), 'Raw Data'!F201, 0)</f>
        <v>0</v>
      </c>
      <c r="H206">
        <f>IF(AND('Raw Data'!F201&gt;'Raw Data'!C201, 'Raw Data'!L201&lt;'Raw Data'!K201), 'Raw Data'!C201, 0)</f>
        <v>0</v>
      </c>
      <c r="I206">
        <f t="shared" si="11"/>
        <v>0</v>
      </c>
      <c r="J206">
        <f>IF(AND('Raw Data'!F201&gt;'Raw Data'!C201, 'Raw Data'!L201&gt;'Raw Data'!K201), 'Raw Data'!F201, 0)</f>
        <v>0</v>
      </c>
      <c r="K206">
        <f>IF(AND('Raw Data'!F201&lt;'Raw Data'!C201, 'Raw Data'!L201&lt;'Raw Data'!K201), 'Raw Data'!C201, 0)</f>
        <v>0</v>
      </c>
      <c r="L206">
        <f>IF('Raw Data'!L201-'Raw Data'!K201&gt;3, 'Raw Data'!J201, 0)</f>
        <v>0</v>
      </c>
      <c r="M206">
        <f>IF('Raw Data'!K201-'Raw Data'!L201&gt;3, 'Raw Data'!I201, 0)</f>
        <v>0</v>
      </c>
      <c r="N206">
        <f>IF('Raw Data'!L201-'Raw Data'!K201&gt;3, 'Raw Data'!J201, IF('Raw Data'!K201-'Raw Data'!L201&gt;3, 'Raw Data'!I201, 0))</f>
        <v>0</v>
      </c>
      <c r="O206">
        <f>IF(ISBLANK('Raw Data'!L201), 0, IF(ABS('Raw Data'!L201-'Raw Data'!K201)&lt;4, 'Raw Data'!H201, IF(ABS('Raw Data'!K201-'Raw Data'!L201)&lt;4, 'Raw Data'!G201, 0)))</f>
        <v>0</v>
      </c>
      <c r="P206">
        <f>SUM('Hidden Analysis'!E207:H207)</f>
        <v>0</v>
      </c>
      <c r="Q206">
        <f>SUM('Hidden Analysis'!I207:L207)</f>
        <v>0</v>
      </c>
      <c r="R206">
        <f>SUM('Hidden Analysis'!M207:P207)</f>
        <v>0</v>
      </c>
      <c r="S206">
        <f>SUM('Hidden Analysis'!Q207:R207)</f>
        <v>0</v>
      </c>
      <c r="T206">
        <f>IF(AND('Raw Data'!F201&lt;1.5, 'Raw Data'!L201&gt;'Raw Data'!K201, 'Raw Data'!L201-'Raw Data'!K201&gt;3), 'Raw Data'!F201, 0)</f>
        <v>0</v>
      </c>
      <c r="U206">
        <f>IF(AND('Raw Data'!L201-'Raw Data'!K201&lt;4, 'Raw Data'!L201&gt;'Raw Data'!K201), 'Raw Data'!H201, 0)</f>
        <v>0</v>
      </c>
      <c r="V206">
        <f>IF(AND('Raw Data'!K201-'Raw Data'!L201&lt;4, 'Raw Data'!K201&gt;'Raw Data'!L201), 'Raw Data'!G201, 0)</f>
        <v>0</v>
      </c>
      <c r="W206">
        <f>SUM('Hidden Analysis'!S207:T207)</f>
        <v>0</v>
      </c>
      <c r="X206">
        <f>SUM('Hidden Analysis'!U207:V207)</f>
        <v>0</v>
      </c>
    </row>
    <row r="207" spans="1:24" x14ac:dyDescent="0.3">
      <c r="A207" s="2">
        <f>'Raw Data'!M202</f>
        <v>0</v>
      </c>
      <c r="B207">
        <f>IF('Raw Data'!L202&gt;'Raw Data'!K202, 'Raw Data'!F202, 0)</f>
        <v>0</v>
      </c>
      <c r="C207">
        <f>IF('Raw Data'!K202&gt;'Raw Data'!L202, 'Raw Data'!C202, 0)</f>
        <v>0</v>
      </c>
      <c r="D207">
        <f t="shared" si="10"/>
        <v>0</v>
      </c>
      <c r="E207">
        <f>SUM('Hidden Analysis'!A208:B208)</f>
        <v>0</v>
      </c>
      <c r="F207">
        <f>SUM('Hidden Analysis'!C208:D208)</f>
        <v>0</v>
      </c>
      <c r="G207">
        <f>IF(AND('Raw Data'!F202&lt;'Raw Data'!C202, 'Raw Data'!L202&gt;'Raw Data'!K202), 'Raw Data'!F202, 0)</f>
        <v>0</v>
      </c>
      <c r="H207">
        <f>IF(AND('Raw Data'!F202&gt;'Raw Data'!C202, 'Raw Data'!L202&lt;'Raw Data'!K202), 'Raw Data'!C202, 0)</f>
        <v>0</v>
      </c>
      <c r="I207">
        <f t="shared" si="11"/>
        <v>0</v>
      </c>
      <c r="J207">
        <f>IF(AND('Raw Data'!F202&gt;'Raw Data'!C202, 'Raw Data'!L202&gt;'Raw Data'!K202), 'Raw Data'!F202, 0)</f>
        <v>0</v>
      </c>
      <c r="K207">
        <f>IF(AND('Raw Data'!F202&lt;'Raw Data'!C202, 'Raw Data'!L202&lt;'Raw Data'!K202), 'Raw Data'!C202, 0)</f>
        <v>0</v>
      </c>
      <c r="L207">
        <f>IF('Raw Data'!L202-'Raw Data'!K202&gt;3, 'Raw Data'!J202, 0)</f>
        <v>0</v>
      </c>
      <c r="M207">
        <f>IF('Raw Data'!K202-'Raw Data'!L202&gt;3, 'Raw Data'!I202, 0)</f>
        <v>0</v>
      </c>
      <c r="N207">
        <f>IF('Raw Data'!L202-'Raw Data'!K202&gt;3, 'Raw Data'!J202, IF('Raw Data'!K202-'Raw Data'!L202&gt;3, 'Raw Data'!I202, 0))</f>
        <v>0</v>
      </c>
      <c r="O207">
        <f>IF(ISBLANK('Raw Data'!L202), 0, IF(ABS('Raw Data'!L202-'Raw Data'!K202)&lt;4, 'Raw Data'!H202, IF(ABS('Raw Data'!K202-'Raw Data'!L202)&lt;4, 'Raw Data'!G202, 0)))</f>
        <v>0</v>
      </c>
      <c r="P207">
        <f>SUM('Hidden Analysis'!E208:H208)</f>
        <v>0</v>
      </c>
      <c r="Q207">
        <f>SUM('Hidden Analysis'!I208:L208)</f>
        <v>0</v>
      </c>
      <c r="R207">
        <f>SUM('Hidden Analysis'!M208:P208)</f>
        <v>0</v>
      </c>
      <c r="S207">
        <f>SUM('Hidden Analysis'!Q208:R208)</f>
        <v>0</v>
      </c>
      <c r="T207">
        <f>IF(AND('Raw Data'!F202&lt;1.5, 'Raw Data'!L202&gt;'Raw Data'!K202, 'Raw Data'!L202-'Raw Data'!K202&gt;3), 'Raw Data'!F202, 0)</f>
        <v>0</v>
      </c>
      <c r="U207">
        <f>IF(AND('Raw Data'!L202-'Raw Data'!K202&lt;4, 'Raw Data'!L202&gt;'Raw Data'!K202), 'Raw Data'!H202, 0)</f>
        <v>0</v>
      </c>
      <c r="V207">
        <f>IF(AND('Raw Data'!K202-'Raw Data'!L202&lt;4, 'Raw Data'!K202&gt;'Raw Data'!L202), 'Raw Data'!G202, 0)</f>
        <v>0</v>
      </c>
      <c r="W207">
        <f>SUM('Hidden Analysis'!S208:T208)</f>
        <v>0</v>
      </c>
      <c r="X207">
        <f>SUM('Hidden Analysis'!U208:V208)</f>
        <v>0</v>
      </c>
    </row>
    <row r="208" spans="1:24" x14ac:dyDescent="0.3">
      <c r="A208" s="2">
        <f>'Raw Data'!M203</f>
        <v>0</v>
      </c>
      <c r="B208">
        <f>IF('Raw Data'!L203&gt;'Raw Data'!K203, 'Raw Data'!F203, 0)</f>
        <v>0</v>
      </c>
      <c r="C208">
        <f>IF('Raw Data'!K203&gt;'Raw Data'!L203, 'Raw Data'!C203, 0)</f>
        <v>0</v>
      </c>
      <c r="D208">
        <f t="shared" si="10"/>
        <v>0</v>
      </c>
      <c r="E208">
        <f>SUM('Hidden Analysis'!A209:B209)</f>
        <v>0</v>
      </c>
      <c r="F208">
        <f>SUM('Hidden Analysis'!C209:D209)</f>
        <v>0</v>
      </c>
      <c r="G208">
        <f>IF(AND('Raw Data'!F203&lt;'Raw Data'!C203, 'Raw Data'!L203&gt;'Raw Data'!K203), 'Raw Data'!F203, 0)</f>
        <v>0</v>
      </c>
      <c r="H208">
        <f>IF(AND('Raw Data'!F203&gt;'Raw Data'!C203, 'Raw Data'!L203&lt;'Raw Data'!K203), 'Raw Data'!C203, 0)</f>
        <v>0</v>
      </c>
      <c r="I208">
        <f t="shared" si="11"/>
        <v>0</v>
      </c>
      <c r="J208">
        <f>IF(AND('Raw Data'!F203&gt;'Raw Data'!C203, 'Raw Data'!L203&gt;'Raw Data'!K203), 'Raw Data'!F203, 0)</f>
        <v>0</v>
      </c>
      <c r="K208">
        <f>IF(AND('Raw Data'!F203&lt;'Raw Data'!C203, 'Raw Data'!L203&lt;'Raw Data'!K203), 'Raw Data'!C203, 0)</f>
        <v>0</v>
      </c>
      <c r="L208">
        <f>IF('Raw Data'!L203-'Raw Data'!K203&gt;3, 'Raw Data'!J203, 0)</f>
        <v>0</v>
      </c>
      <c r="M208">
        <f>IF('Raw Data'!K203-'Raw Data'!L203&gt;3, 'Raw Data'!I203, 0)</f>
        <v>0</v>
      </c>
      <c r="N208">
        <f>IF('Raw Data'!L203-'Raw Data'!K203&gt;3, 'Raw Data'!J203, IF('Raw Data'!K203-'Raw Data'!L203&gt;3, 'Raw Data'!I203, 0))</f>
        <v>0</v>
      </c>
      <c r="O208">
        <f>IF(ISBLANK('Raw Data'!L203), 0, IF(ABS('Raw Data'!L203-'Raw Data'!K203)&lt;4, 'Raw Data'!H203, IF(ABS('Raw Data'!K203-'Raw Data'!L203)&lt;4, 'Raw Data'!G203, 0)))</f>
        <v>0</v>
      </c>
      <c r="P208">
        <f>SUM('Hidden Analysis'!E209:H209)</f>
        <v>0</v>
      </c>
      <c r="Q208">
        <f>SUM('Hidden Analysis'!I209:L209)</f>
        <v>0</v>
      </c>
      <c r="R208">
        <f>SUM('Hidden Analysis'!M209:P209)</f>
        <v>0</v>
      </c>
      <c r="S208">
        <f>SUM('Hidden Analysis'!Q209:R209)</f>
        <v>0</v>
      </c>
      <c r="T208">
        <f>IF(AND('Raw Data'!F203&lt;1.5, 'Raw Data'!L203&gt;'Raw Data'!K203, 'Raw Data'!L203-'Raw Data'!K203&gt;3), 'Raw Data'!F203, 0)</f>
        <v>0</v>
      </c>
      <c r="U208">
        <f>IF(AND('Raw Data'!L203-'Raw Data'!K203&lt;4, 'Raw Data'!L203&gt;'Raw Data'!K203), 'Raw Data'!H203, 0)</f>
        <v>0</v>
      </c>
      <c r="V208">
        <f>IF(AND('Raw Data'!K203-'Raw Data'!L203&lt;4, 'Raw Data'!K203&gt;'Raw Data'!L203), 'Raw Data'!G203, 0)</f>
        <v>0</v>
      </c>
      <c r="W208">
        <f>SUM('Hidden Analysis'!S209:T209)</f>
        <v>0</v>
      </c>
      <c r="X208">
        <f>SUM('Hidden Analysis'!U209:V209)</f>
        <v>0</v>
      </c>
    </row>
    <row r="209" spans="1:24" x14ac:dyDescent="0.3">
      <c r="A209" s="2">
        <f>'Raw Data'!M204</f>
        <v>0</v>
      </c>
      <c r="B209">
        <f>IF('Raw Data'!L204&gt;'Raw Data'!K204, 'Raw Data'!F204, 0)</f>
        <v>0</v>
      </c>
      <c r="C209">
        <f>IF('Raw Data'!K204&gt;'Raw Data'!L204, 'Raw Data'!C204, 0)</f>
        <v>0</v>
      </c>
      <c r="D209">
        <f t="shared" si="10"/>
        <v>0</v>
      </c>
      <c r="E209">
        <f>SUM('Hidden Analysis'!A210:B210)</f>
        <v>0</v>
      </c>
      <c r="F209">
        <f>SUM('Hidden Analysis'!C210:D210)</f>
        <v>0</v>
      </c>
      <c r="G209">
        <f>IF(AND('Raw Data'!F204&lt;'Raw Data'!C204, 'Raw Data'!L204&gt;'Raw Data'!K204), 'Raw Data'!F204, 0)</f>
        <v>0</v>
      </c>
      <c r="H209">
        <f>IF(AND('Raw Data'!F204&gt;'Raw Data'!C204, 'Raw Data'!L204&lt;'Raw Data'!K204), 'Raw Data'!C204, 0)</f>
        <v>0</v>
      </c>
      <c r="I209">
        <f t="shared" si="11"/>
        <v>0</v>
      </c>
      <c r="J209">
        <f>IF(AND('Raw Data'!F204&gt;'Raw Data'!C204, 'Raw Data'!L204&gt;'Raw Data'!K204), 'Raw Data'!F204, 0)</f>
        <v>0</v>
      </c>
      <c r="K209">
        <f>IF(AND('Raw Data'!F204&lt;'Raw Data'!C204, 'Raw Data'!L204&lt;'Raw Data'!K204), 'Raw Data'!C204, 0)</f>
        <v>0</v>
      </c>
      <c r="L209">
        <f>IF('Raw Data'!L204-'Raw Data'!K204&gt;3, 'Raw Data'!J204, 0)</f>
        <v>0</v>
      </c>
      <c r="M209">
        <f>IF('Raw Data'!K204-'Raw Data'!L204&gt;3, 'Raw Data'!I204, 0)</f>
        <v>0</v>
      </c>
      <c r="N209">
        <f>IF('Raw Data'!L204-'Raw Data'!K204&gt;3, 'Raw Data'!J204, IF('Raw Data'!K204-'Raw Data'!L204&gt;3, 'Raw Data'!I204, 0))</f>
        <v>0</v>
      </c>
      <c r="O209">
        <f>IF(ISBLANK('Raw Data'!L204), 0, IF(ABS('Raw Data'!L204-'Raw Data'!K204)&lt;4, 'Raw Data'!H204, IF(ABS('Raw Data'!K204-'Raw Data'!L204)&lt;4, 'Raw Data'!G204, 0)))</f>
        <v>0</v>
      </c>
      <c r="P209">
        <f>SUM('Hidden Analysis'!E210:H210)</f>
        <v>0</v>
      </c>
      <c r="Q209">
        <f>SUM('Hidden Analysis'!I210:L210)</f>
        <v>0</v>
      </c>
      <c r="R209">
        <f>SUM('Hidden Analysis'!M210:P210)</f>
        <v>0</v>
      </c>
      <c r="S209">
        <f>SUM('Hidden Analysis'!Q210:R210)</f>
        <v>0</v>
      </c>
      <c r="T209">
        <f>IF(AND('Raw Data'!F204&lt;1.5, 'Raw Data'!L204&gt;'Raw Data'!K204, 'Raw Data'!L204-'Raw Data'!K204&gt;3), 'Raw Data'!F204, 0)</f>
        <v>0</v>
      </c>
      <c r="U209">
        <f>IF(AND('Raw Data'!L204-'Raw Data'!K204&lt;4, 'Raw Data'!L204&gt;'Raw Data'!K204), 'Raw Data'!H204, 0)</f>
        <v>0</v>
      </c>
      <c r="V209">
        <f>IF(AND('Raw Data'!K204-'Raw Data'!L204&lt;4, 'Raw Data'!K204&gt;'Raw Data'!L204), 'Raw Data'!G204, 0)</f>
        <v>0</v>
      </c>
      <c r="W209">
        <f>SUM('Hidden Analysis'!S210:T210)</f>
        <v>0</v>
      </c>
      <c r="X209">
        <f>SUM('Hidden Analysis'!U210:V210)</f>
        <v>0</v>
      </c>
    </row>
    <row r="210" spans="1:24" x14ac:dyDescent="0.3">
      <c r="A210" s="2">
        <f>'Raw Data'!M205</f>
        <v>0</v>
      </c>
      <c r="B210">
        <f>IF('Raw Data'!L205&gt;'Raw Data'!K205, 'Raw Data'!F205, 0)</f>
        <v>0</v>
      </c>
      <c r="C210">
        <f>IF('Raw Data'!K205&gt;'Raw Data'!L205, 'Raw Data'!C205, 0)</f>
        <v>0</v>
      </c>
      <c r="D210">
        <f t="shared" si="10"/>
        <v>0</v>
      </c>
      <c r="E210">
        <f>SUM('Hidden Analysis'!A211:B211)</f>
        <v>0</v>
      </c>
      <c r="F210">
        <f>SUM('Hidden Analysis'!C211:D211)</f>
        <v>0</v>
      </c>
      <c r="G210">
        <f>IF(AND('Raw Data'!F205&lt;'Raw Data'!C205, 'Raw Data'!L205&gt;'Raw Data'!K205), 'Raw Data'!F205, 0)</f>
        <v>0</v>
      </c>
      <c r="H210">
        <f>IF(AND('Raw Data'!F205&gt;'Raw Data'!C205, 'Raw Data'!L205&lt;'Raw Data'!K205), 'Raw Data'!C205, 0)</f>
        <v>0</v>
      </c>
      <c r="I210">
        <f t="shared" si="11"/>
        <v>0</v>
      </c>
      <c r="J210">
        <f>IF(AND('Raw Data'!F205&gt;'Raw Data'!C205, 'Raw Data'!L205&gt;'Raw Data'!K205), 'Raw Data'!F205, 0)</f>
        <v>0</v>
      </c>
      <c r="K210">
        <f>IF(AND('Raw Data'!F205&lt;'Raw Data'!C205, 'Raw Data'!L205&lt;'Raw Data'!K205), 'Raw Data'!C205, 0)</f>
        <v>0</v>
      </c>
      <c r="L210">
        <f>IF('Raw Data'!L205-'Raw Data'!K205&gt;3, 'Raw Data'!J205, 0)</f>
        <v>0</v>
      </c>
      <c r="M210">
        <f>IF('Raw Data'!K205-'Raw Data'!L205&gt;3, 'Raw Data'!I205, 0)</f>
        <v>0</v>
      </c>
      <c r="N210">
        <f>IF('Raw Data'!L205-'Raw Data'!K205&gt;3, 'Raw Data'!J205, IF('Raw Data'!K205-'Raw Data'!L205&gt;3, 'Raw Data'!I205, 0))</f>
        <v>0</v>
      </c>
      <c r="O210">
        <f>IF(ISBLANK('Raw Data'!L205), 0, IF(ABS('Raw Data'!L205-'Raw Data'!K205)&lt;4, 'Raw Data'!H205, IF(ABS('Raw Data'!K205-'Raw Data'!L205)&lt;4, 'Raw Data'!G205, 0)))</f>
        <v>0</v>
      </c>
      <c r="P210">
        <f>SUM('Hidden Analysis'!E211:H211)</f>
        <v>0</v>
      </c>
      <c r="Q210">
        <f>SUM('Hidden Analysis'!I211:L211)</f>
        <v>0</v>
      </c>
      <c r="R210">
        <f>SUM('Hidden Analysis'!M211:P211)</f>
        <v>0</v>
      </c>
      <c r="S210">
        <f>SUM('Hidden Analysis'!Q211:R211)</f>
        <v>0</v>
      </c>
      <c r="T210">
        <f>IF(AND('Raw Data'!F205&lt;1.5, 'Raw Data'!L205&gt;'Raw Data'!K205, 'Raw Data'!L205-'Raw Data'!K205&gt;3), 'Raw Data'!F205, 0)</f>
        <v>0</v>
      </c>
      <c r="U210">
        <f>IF(AND('Raw Data'!L205-'Raw Data'!K205&lt;4, 'Raw Data'!L205&gt;'Raw Data'!K205), 'Raw Data'!H205, 0)</f>
        <v>0</v>
      </c>
      <c r="V210">
        <f>IF(AND('Raw Data'!K205-'Raw Data'!L205&lt;4, 'Raw Data'!K205&gt;'Raw Data'!L205), 'Raw Data'!G205, 0)</f>
        <v>0</v>
      </c>
      <c r="W210">
        <f>SUM('Hidden Analysis'!S211:T211)</f>
        <v>0</v>
      </c>
      <c r="X210">
        <f>SUM('Hidden Analysis'!U211:V211)</f>
        <v>0</v>
      </c>
    </row>
    <row r="211" spans="1:24" x14ac:dyDescent="0.3">
      <c r="A211" s="2">
        <f>'Raw Data'!M206</f>
        <v>0</v>
      </c>
      <c r="B211">
        <f>IF('Raw Data'!L206&gt;'Raw Data'!K206, 'Raw Data'!F206, 0)</f>
        <v>0</v>
      </c>
      <c r="C211">
        <f>IF('Raw Data'!K206&gt;'Raw Data'!L206, 'Raw Data'!C206, 0)</f>
        <v>0</v>
      </c>
      <c r="D211">
        <f t="shared" si="10"/>
        <v>0</v>
      </c>
      <c r="E211">
        <f>SUM('Hidden Analysis'!A212:B212)</f>
        <v>0</v>
      </c>
      <c r="F211">
        <f>SUM('Hidden Analysis'!C212:D212)</f>
        <v>0</v>
      </c>
      <c r="G211">
        <f>IF(AND('Raw Data'!F206&lt;'Raw Data'!C206, 'Raw Data'!L206&gt;'Raw Data'!K206), 'Raw Data'!F206, 0)</f>
        <v>0</v>
      </c>
      <c r="H211">
        <f>IF(AND('Raw Data'!F206&gt;'Raw Data'!C206, 'Raw Data'!L206&lt;'Raw Data'!K206), 'Raw Data'!C206, 0)</f>
        <v>0</v>
      </c>
      <c r="I211">
        <f t="shared" si="11"/>
        <v>0</v>
      </c>
      <c r="J211">
        <f>IF(AND('Raw Data'!F206&gt;'Raw Data'!C206, 'Raw Data'!L206&gt;'Raw Data'!K206), 'Raw Data'!F206, 0)</f>
        <v>0</v>
      </c>
      <c r="K211">
        <f>IF(AND('Raw Data'!F206&lt;'Raw Data'!C206, 'Raw Data'!L206&lt;'Raw Data'!K206), 'Raw Data'!C206, 0)</f>
        <v>0</v>
      </c>
      <c r="L211">
        <f>IF('Raw Data'!L206-'Raw Data'!K206&gt;3, 'Raw Data'!J206, 0)</f>
        <v>0</v>
      </c>
      <c r="M211">
        <f>IF('Raw Data'!K206-'Raw Data'!L206&gt;3, 'Raw Data'!I206, 0)</f>
        <v>0</v>
      </c>
      <c r="N211">
        <f>IF('Raw Data'!L206-'Raw Data'!K206&gt;3, 'Raw Data'!J206, IF('Raw Data'!K206-'Raw Data'!L206&gt;3, 'Raw Data'!I206, 0))</f>
        <v>0</v>
      </c>
      <c r="O211">
        <f>IF(ISBLANK('Raw Data'!L206), 0, IF(ABS('Raw Data'!L206-'Raw Data'!K206)&lt;4, 'Raw Data'!H206, IF(ABS('Raw Data'!K206-'Raw Data'!L206)&lt;4, 'Raw Data'!G206, 0)))</f>
        <v>0</v>
      </c>
      <c r="P211">
        <f>SUM('Hidden Analysis'!E212:H212)</f>
        <v>0</v>
      </c>
      <c r="Q211">
        <f>SUM('Hidden Analysis'!I212:L212)</f>
        <v>0</v>
      </c>
      <c r="R211">
        <f>SUM('Hidden Analysis'!M212:P212)</f>
        <v>0</v>
      </c>
      <c r="S211">
        <f>SUM('Hidden Analysis'!Q212:R212)</f>
        <v>0</v>
      </c>
      <c r="T211">
        <f>IF(AND('Raw Data'!F206&lt;1.5, 'Raw Data'!L206&gt;'Raw Data'!K206, 'Raw Data'!L206-'Raw Data'!K206&gt;3), 'Raw Data'!F206, 0)</f>
        <v>0</v>
      </c>
      <c r="U211">
        <f>IF(AND('Raw Data'!L206-'Raw Data'!K206&lt;4, 'Raw Data'!L206&gt;'Raw Data'!K206), 'Raw Data'!H206, 0)</f>
        <v>0</v>
      </c>
      <c r="V211">
        <f>IF(AND('Raw Data'!K206-'Raw Data'!L206&lt;4, 'Raw Data'!K206&gt;'Raw Data'!L206), 'Raw Data'!G206, 0)</f>
        <v>0</v>
      </c>
      <c r="W211">
        <f>SUM('Hidden Analysis'!S212:T212)</f>
        <v>0</v>
      </c>
      <c r="X211">
        <f>SUM('Hidden Analysis'!U212:V212)</f>
        <v>0</v>
      </c>
    </row>
    <row r="212" spans="1:24" x14ac:dyDescent="0.3">
      <c r="A212" s="2">
        <f>'Raw Data'!M207</f>
        <v>0</v>
      </c>
      <c r="B212">
        <f>IF('Raw Data'!L207&gt;'Raw Data'!K207, 'Raw Data'!F207, 0)</f>
        <v>0</v>
      </c>
      <c r="C212">
        <f>IF('Raw Data'!K207&gt;'Raw Data'!L207, 'Raw Data'!C207, 0)</f>
        <v>0</v>
      </c>
      <c r="D212">
        <f t="shared" si="10"/>
        <v>0</v>
      </c>
      <c r="E212">
        <f>SUM('Hidden Analysis'!A213:B213)</f>
        <v>0</v>
      </c>
      <c r="F212">
        <f>SUM('Hidden Analysis'!C213:D213)</f>
        <v>0</v>
      </c>
      <c r="G212">
        <f>IF(AND('Raw Data'!F207&lt;'Raw Data'!C207, 'Raw Data'!L207&gt;'Raw Data'!K207), 'Raw Data'!F207, 0)</f>
        <v>0</v>
      </c>
      <c r="H212">
        <f>IF(AND('Raw Data'!F207&gt;'Raw Data'!C207, 'Raw Data'!L207&lt;'Raw Data'!K207), 'Raw Data'!C207, 0)</f>
        <v>0</v>
      </c>
      <c r="I212">
        <f t="shared" si="11"/>
        <v>0</v>
      </c>
      <c r="J212">
        <f>IF(AND('Raw Data'!F207&gt;'Raw Data'!C207, 'Raw Data'!L207&gt;'Raw Data'!K207), 'Raw Data'!F207, 0)</f>
        <v>0</v>
      </c>
      <c r="K212">
        <f>IF(AND('Raw Data'!F207&lt;'Raw Data'!C207, 'Raw Data'!L207&lt;'Raw Data'!K207), 'Raw Data'!C207, 0)</f>
        <v>0</v>
      </c>
      <c r="L212">
        <f>IF('Raw Data'!L207-'Raw Data'!K207&gt;3, 'Raw Data'!J207, 0)</f>
        <v>0</v>
      </c>
      <c r="M212">
        <f>IF('Raw Data'!K207-'Raw Data'!L207&gt;3, 'Raw Data'!I207, 0)</f>
        <v>0</v>
      </c>
      <c r="N212">
        <f>IF('Raw Data'!L207-'Raw Data'!K207&gt;3, 'Raw Data'!J207, IF('Raw Data'!K207-'Raw Data'!L207&gt;3, 'Raw Data'!I207, 0))</f>
        <v>0</v>
      </c>
      <c r="O212">
        <f>IF(ISBLANK('Raw Data'!L207), 0, IF(ABS('Raw Data'!L207-'Raw Data'!K207)&lt;4, 'Raw Data'!H207, IF(ABS('Raw Data'!K207-'Raw Data'!L207)&lt;4, 'Raw Data'!G207, 0)))</f>
        <v>0</v>
      </c>
      <c r="P212">
        <f>SUM('Hidden Analysis'!E213:H213)</f>
        <v>0</v>
      </c>
      <c r="Q212">
        <f>SUM('Hidden Analysis'!I213:L213)</f>
        <v>0</v>
      </c>
      <c r="R212">
        <f>SUM('Hidden Analysis'!M213:P213)</f>
        <v>0</v>
      </c>
      <c r="S212">
        <f>SUM('Hidden Analysis'!Q213:R213)</f>
        <v>0</v>
      </c>
      <c r="T212">
        <f>IF(AND('Raw Data'!F207&lt;1.5, 'Raw Data'!L207&gt;'Raw Data'!K207, 'Raw Data'!L207-'Raw Data'!K207&gt;3), 'Raw Data'!F207, 0)</f>
        <v>0</v>
      </c>
      <c r="U212">
        <f>IF(AND('Raw Data'!L207-'Raw Data'!K207&lt;4, 'Raw Data'!L207&gt;'Raw Data'!K207), 'Raw Data'!H207, 0)</f>
        <v>0</v>
      </c>
      <c r="V212">
        <f>IF(AND('Raw Data'!K207-'Raw Data'!L207&lt;4, 'Raw Data'!K207&gt;'Raw Data'!L207), 'Raw Data'!G207, 0)</f>
        <v>0</v>
      </c>
      <c r="W212">
        <f>SUM('Hidden Analysis'!S213:T213)</f>
        <v>0</v>
      </c>
      <c r="X212">
        <f>SUM('Hidden Analysis'!U213:V213)</f>
        <v>0</v>
      </c>
    </row>
    <row r="213" spans="1:24" x14ac:dyDescent="0.3">
      <c r="A213" s="2">
        <f>'Raw Data'!M208</f>
        <v>0</v>
      </c>
      <c r="B213">
        <f>IF('Raw Data'!L208&gt;'Raw Data'!K208, 'Raw Data'!F208, 0)</f>
        <v>0</v>
      </c>
      <c r="C213">
        <f>IF('Raw Data'!K208&gt;'Raw Data'!L208, 'Raw Data'!C208, 0)</f>
        <v>0</v>
      </c>
      <c r="D213">
        <f t="shared" si="10"/>
        <v>0</v>
      </c>
      <c r="E213">
        <f>SUM('Hidden Analysis'!A214:B214)</f>
        <v>0</v>
      </c>
      <c r="F213">
        <f>SUM('Hidden Analysis'!C214:D214)</f>
        <v>0</v>
      </c>
      <c r="G213">
        <f>IF(AND('Raw Data'!F208&lt;'Raw Data'!C208, 'Raw Data'!L208&gt;'Raw Data'!K208), 'Raw Data'!F208, 0)</f>
        <v>0</v>
      </c>
      <c r="H213">
        <f>IF(AND('Raw Data'!F208&gt;'Raw Data'!C208, 'Raw Data'!L208&lt;'Raw Data'!K208), 'Raw Data'!C208, 0)</f>
        <v>0</v>
      </c>
      <c r="I213">
        <f t="shared" si="11"/>
        <v>0</v>
      </c>
      <c r="J213">
        <f>IF(AND('Raw Data'!F208&gt;'Raw Data'!C208, 'Raw Data'!L208&gt;'Raw Data'!K208), 'Raw Data'!F208, 0)</f>
        <v>0</v>
      </c>
      <c r="K213">
        <f>IF(AND('Raw Data'!F208&lt;'Raw Data'!C208, 'Raw Data'!L208&lt;'Raw Data'!K208), 'Raw Data'!C208, 0)</f>
        <v>0</v>
      </c>
      <c r="L213">
        <f>IF('Raw Data'!L208-'Raw Data'!K208&gt;3, 'Raw Data'!J208, 0)</f>
        <v>0</v>
      </c>
      <c r="M213">
        <f>IF('Raw Data'!K208-'Raw Data'!L208&gt;3, 'Raw Data'!I208, 0)</f>
        <v>0</v>
      </c>
      <c r="N213">
        <f>IF('Raw Data'!L208-'Raw Data'!K208&gt;3, 'Raw Data'!J208, IF('Raw Data'!K208-'Raw Data'!L208&gt;3, 'Raw Data'!I208, 0))</f>
        <v>0</v>
      </c>
      <c r="O213">
        <f>IF(ISBLANK('Raw Data'!L208), 0, IF(ABS('Raw Data'!L208-'Raw Data'!K208)&lt;4, 'Raw Data'!H208, IF(ABS('Raw Data'!K208-'Raw Data'!L208)&lt;4, 'Raw Data'!G208, 0)))</f>
        <v>0</v>
      </c>
      <c r="P213">
        <f>SUM('Hidden Analysis'!E214:H214)</f>
        <v>0</v>
      </c>
      <c r="Q213">
        <f>SUM('Hidden Analysis'!I214:L214)</f>
        <v>0</v>
      </c>
      <c r="R213">
        <f>SUM('Hidden Analysis'!M214:P214)</f>
        <v>0</v>
      </c>
      <c r="S213">
        <f>SUM('Hidden Analysis'!Q214:R214)</f>
        <v>0</v>
      </c>
      <c r="T213">
        <f>IF(AND('Raw Data'!F208&lt;1.5, 'Raw Data'!L208&gt;'Raw Data'!K208, 'Raw Data'!L208-'Raw Data'!K208&gt;3), 'Raw Data'!F208, 0)</f>
        <v>0</v>
      </c>
      <c r="U213">
        <f>IF(AND('Raw Data'!L208-'Raw Data'!K208&lt;4, 'Raw Data'!L208&gt;'Raw Data'!K208), 'Raw Data'!H208, 0)</f>
        <v>0</v>
      </c>
      <c r="V213">
        <f>IF(AND('Raw Data'!K208-'Raw Data'!L208&lt;4, 'Raw Data'!K208&gt;'Raw Data'!L208), 'Raw Data'!G208, 0)</f>
        <v>0</v>
      </c>
      <c r="W213">
        <f>SUM('Hidden Analysis'!S214:T214)</f>
        <v>0</v>
      </c>
      <c r="X213">
        <f>SUM('Hidden Analysis'!U214:V214)</f>
        <v>0</v>
      </c>
    </row>
    <row r="214" spans="1:24" x14ac:dyDescent="0.3">
      <c r="A214" s="2">
        <f>'Raw Data'!M209</f>
        <v>0</v>
      </c>
      <c r="B214">
        <f>IF('Raw Data'!L209&gt;'Raw Data'!K209, 'Raw Data'!F209, 0)</f>
        <v>0</v>
      </c>
      <c r="C214">
        <f>IF('Raw Data'!K209&gt;'Raw Data'!L209, 'Raw Data'!C209, 0)</f>
        <v>0</v>
      </c>
      <c r="D214">
        <f t="shared" si="10"/>
        <v>0</v>
      </c>
      <c r="E214">
        <f>SUM('Hidden Analysis'!A215:B215)</f>
        <v>0</v>
      </c>
      <c r="F214">
        <f>SUM('Hidden Analysis'!C215:D215)</f>
        <v>0</v>
      </c>
      <c r="G214">
        <f>IF(AND('Raw Data'!F209&lt;'Raw Data'!C209, 'Raw Data'!L209&gt;'Raw Data'!K209), 'Raw Data'!F209, 0)</f>
        <v>0</v>
      </c>
      <c r="H214">
        <f>IF(AND('Raw Data'!F209&gt;'Raw Data'!C209, 'Raw Data'!L209&lt;'Raw Data'!K209), 'Raw Data'!C209, 0)</f>
        <v>0</v>
      </c>
      <c r="I214">
        <f t="shared" si="11"/>
        <v>0</v>
      </c>
      <c r="J214">
        <f>IF(AND('Raw Data'!F209&gt;'Raw Data'!C209, 'Raw Data'!L209&gt;'Raw Data'!K209), 'Raw Data'!F209, 0)</f>
        <v>0</v>
      </c>
      <c r="K214">
        <f>IF(AND('Raw Data'!F209&lt;'Raw Data'!C209, 'Raw Data'!L209&lt;'Raw Data'!K209), 'Raw Data'!C209, 0)</f>
        <v>0</v>
      </c>
      <c r="L214">
        <f>IF('Raw Data'!L209-'Raw Data'!K209&gt;3, 'Raw Data'!J209, 0)</f>
        <v>0</v>
      </c>
      <c r="M214">
        <f>IF('Raw Data'!K209-'Raw Data'!L209&gt;3, 'Raw Data'!I209, 0)</f>
        <v>0</v>
      </c>
      <c r="N214">
        <f>IF('Raw Data'!L209-'Raw Data'!K209&gt;3, 'Raw Data'!J209, IF('Raw Data'!K209-'Raw Data'!L209&gt;3, 'Raw Data'!I209, 0))</f>
        <v>0</v>
      </c>
      <c r="O214">
        <f>IF(ISBLANK('Raw Data'!L209), 0, IF(ABS('Raw Data'!L209-'Raw Data'!K209)&lt;4, 'Raw Data'!H209, IF(ABS('Raw Data'!K209-'Raw Data'!L209)&lt;4, 'Raw Data'!G209, 0)))</f>
        <v>0</v>
      </c>
      <c r="P214">
        <f>SUM('Hidden Analysis'!E215:H215)</f>
        <v>0</v>
      </c>
      <c r="Q214">
        <f>SUM('Hidden Analysis'!I215:L215)</f>
        <v>0</v>
      </c>
      <c r="R214">
        <f>SUM('Hidden Analysis'!M215:P215)</f>
        <v>0</v>
      </c>
      <c r="S214">
        <f>SUM('Hidden Analysis'!Q215:R215)</f>
        <v>0</v>
      </c>
      <c r="T214">
        <f>IF(AND('Raw Data'!F209&lt;1.5, 'Raw Data'!L209&gt;'Raw Data'!K209, 'Raw Data'!L209-'Raw Data'!K209&gt;3), 'Raw Data'!F209, 0)</f>
        <v>0</v>
      </c>
      <c r="U214">
        <f>IF(AND('Raw Data'!L209-'Raw Data'!K209&lt;4, 'Raw Data'!L209&gt;'Raw Data'!K209), 'Raw Data'!H209, 0)</f>
        <v>0</v>
      </c>
      <c r="V214">
        <f>IF(AND('Raw Data'!K209-'Raw Data'!L209&lt;4, 'Raw Data'!K209&gt;'Raw Data'!L209), 'Raw Data'!G209, 0)</f>
        <v>0</v>
      </c>
      <c r="W214">
        <f>SUM('Hidden Analysis'!S215:T215)</f>
        <v>0</v>
      </c>
      <c r="X214">
        <f>SUM('Hidden Analysis'!U215:V215)</f>
        <v>0</v>
      </c>
    </row>
    <row r="215" spans="1:24" x14ac:dyDescent="0.3">
      <c r="A215" s="2">
        <f>'Raw Data'!M210</f>
        <v>0</v>
      </c>
      <c r="B215">
        <f>IF('Raw Data'!L210&gt;'Raw Data'!K210, 'Raw Data'!F210, 0)</f>
        <v>0</v>
      </c>
      <c r="C215">
        <f>IF('Raw Data'!K210&gt;'Raw Data'!L210, 'Raw Data'!C210, 0)</f>
        <v>0</v>
      </c>
      <c r="D215">
        <f t="shared" si="10"/>
        <v>0</v>
      </c>
      <c r="E215">
        <f>SUM('Hidden Analysis'!A216:B216)</f>
        <v>0</v>
      </c>
      <c r="F215">
        <f>SUM('Hidden Analysis'!C216:D216)</f>
        <v>0</v>
      </c>
      <c r="G215">
        <f>IF(AND('Raw Data'!F210&lt;'Raw Data'!C210, 'Raw Data'!L210&gt;'Raw Data'!K210), 'Raw Data'!F210, 0)</f>
        <v>0</v>
      </c>
      <c r="H215">
        <f>IF(AND('Raw Data'!F210&gt;'Raw Data'!C210, 'Raw Data'!L210&lt;'Raw Data'!K210), 'Raw Data'!C210, 0)</f>
        <v>0</v>
      </c>
      <c r="I215">
        <f t="shared" si="11"/>
        <v>0</v>
      </c>
      <c r="J215">
        <f>IF(AND('Raw Data'!F210&gt;'Raw Data'!C210, 'Raw Data'!L210&gt;'Raw Data'!K210), 'Raw Data'!F210, 0)</f>
        <v>0</v>
      </c>
      <c r="K215">
        <f>IF(AND('Raw Data'!F210&lt;'Raw Data'!C210, 'Raw Data'!L210&lt;'Raw Data'!K210), 'Raw Data'!C210, 0)</f>
        <v>0</v>
      </c>
      <c r="L215">
        <f>IF('Raw Data'!L210-'Raw Data'!K210&gt;3, 'Raw Data'!J210, 0)</f>
        <v>0</v>
      </c>
      <c r="M215">
        <f>IF('Raw Data'!K210-'Raw Data'!L210&gt;3, 'Raw Data'!I210, 0)</f>
        <v>0</v>
      </c>
      <c r="N215">
        <f>IF('Raw Data'!L210-'Raw Data'!K210&gt;3, 'Raw Data'!J210, IF('Raw Data'!K210-'Raw Data'!L210&gt;3, 'Raw Data'!I210, 0))</f>
        <v>0</v>
      </c>
      <c r="O215">
        <f>IF(ISBLANK('Raw Data'!L210), 0, IF(ABS('Raw Data'!L210-'Raw Data'!K210)&lt;4, 'Raw Data'!H210, IF(ABS('Raw Data'!K210-'Raw Data'!L210)&lt;4, 'Raw Data'!G210, 0)))</f>
        <v>0</v>
      </c>
      <c r="P215">
        <f>SUM('Hidden Analysis'!E216:H216)</f>
        <v>0</v>
      </c>
      <c r="Q215">
        <f>SUM('Hidden Analysis'!I216:L216)</f>
        <v>0</v>
      </c>
      <c r="R215">
        <f>SUM('Hidden Analysis'!M216:P216)</f>
        <v>0</v>
      </c>
      <c r="S215">
        <f>SUM('Hidden Analysis'!Q216:R216)</f>
        <v>0</v>
      </c>
      <c r="T215">
        <f>IF(AND('Raw Data'!F210&lt;1.5, 'Raw Data'!L210&gt;'Raw Data'!K210, 'Raw Data'!L210-'Raw Data'!K210&gt;3), 'Raw Data'!F210, 0)</f>
        <v>0</v>
      </c>
      <c r="U215">
        <f>IF(AND('Raw Data'!L210-'Raw Data'!K210&lt;4, 'Raw Data'!L210&gt;'Raw Data'!K210), 'Raw Data'!H210, 0)</f>
        <v>0</v>
      </c>
      <c r="V215">
        <f>IF(AND('Raw Data'!K210-'Raw Data'!L210&lt;4, 'Raw Data'!K210&gt;'Raw Data'!L210), 'Raw Data'!G210, 0)</f>
        <v>0</v>
      </c>
      <c r="W215">
        <f>SUM('Hidden Analysis'!S216:T216)</f>
        <v>0</v>
      </c>
      <c r="X215">
        <f>SUM('Hidden Analysis'!U216:V216)</f>
        <v>0</v>
      </c>
    </row>
    <row r="216" spans="1:24" x14ac:dyDescent="0.3">
      <c r="A216" s="2">
        <f>'Raw Data'!M211</f>
        <v>0</v>
      </c>
      <c r="B216">
        <f>IF('Raw Data'!L211&gt;'Raw Data'!K211, 'Raw Data'!F211, 0)</f>
        <v>0</v>
      </c>
      <c r="C216">
        <f>IF('Raw Data'!K211&gt;'Raw Data'!L211, 'Raw Data'!C211, 0)</f>
        <v>0</v>
      </c>
      <c r="D216">
        <f t="shared" si="10"/>
        <v>0</v>
      </c>
      <c r="E216">
        <f>SUM('Hidden Analysis'!A217:B217)</f>
        <v>0</v>
      </c>
      <c r="F216">
        <f>SUM('Hidden Analysis'!C217:D217)</f>
        <v>0</v>
      </c>
      <c r="G216">
        <f>IF(AND('Raw Data'!F211&lt;'Raw Data'!C211, 'Raw Data'!L211&gt;'Raw Data'!K211), 'Raw Data'!F211, 0)</f>
        <v>0</v>
      </c>
      <c r="H216">
        <f>IF(AND('Raw Data'!F211&gt;'Raw Data'!C211, 'Raw Data'!L211&lt;'Raw Data'!K211), 'Raw Data'!C211, 0)</f>
        <v>0</v>
      </c>
      <c r="I216">
        <f t="shared" si="11"/>
        <v>0</v>
      </c>
      <c r="J216">
        <f>IF(AND('Raw Data'!F211&gt;'Raw Data'!C211, 'Raw Data'!L211&gt;'Raw Data'!K211), 'Raw Data'!F211, 0)</f>
        <v>0</v>
      </c>
      <c r="K216">
        <f>IF(AND('Raw Data'!F211&lt;'Raw Data'!C211, 'Raw Data'!L211&lt;'Raw Data'!K211), 'Raw Data'!C211, 0)</f>
        <v>0</v>
      </c>
      <c r="L216">
        <f>IF('Raw Data'!L211-'Raw Data'!K211&gt;3, 'Raw Data'!J211, 0)</f>
        <v>0</v>
      </c>
      <c r="M216">
        <f>IF('Raw Data'!K211-'Raw Data'!L211&gt;3, 'Raw Data'!I211, 0)</f>
        <v>0</v>
      </c>
      <c r="N216">
        <f>IF('Raw Data'!L211-'Raw Data'!K211&gt;3, 'Raw Data'!J211, IF('Raw Data'!K211-'Raw Data'!L211&gt;3, 'Raw Data'!I211, 0))</f>
        <v>0</v>
      </c>
      <c r="O216">
        <f>IF(ISBLANK('Raw Data'!L211), 0, IF(ABS('Raw Data'!L211-'Raw Data'!K211)&lt;4, 'Raw Data'!H211, IF(ABS('Raw Data'!K211-'Raw Data'!L211)&lt;4, 'Raw Data'!G211, 0)))</f>
        <v>0</v>
      </c>
      <c r="P216">
        <f>SUM('Hidden Analysis'!E217:H217)</f>
        <v>0</v>
      </c>
      <c r="Q216">
        <f>SUM('Hidden Analysis'!I217:L217)</f>
        <v>0</v>
      </c>
      <c r="R216">
        <f>SUM('Hidden Analysis'!M217:P217)</f>
        <v>0</v>
      </c>
      <c r="S216">
        <f>SUM('Hidden Analysis'!Q217:R217)</f>
        <v>0</v>
      </c>
      <c r="T216">
        <f>IF(AND('Raw Data'!F211&lt;1.5, 'Raw Data'!L211&gt;'Raw Data'!K211, 'Raw Data'!L211-'Raw Data'!K211&gt;3), 'Raw Data'!F211, 0)</f>
        <v>0</v>
      </c>
      <c r="U216">
        <f>IF(AND('Raw Data'!L211-'Raw Data'!K211&lt;4, 'Raw Data'!L211&gt;'Raw Data'!K211), 'Raw Data'!H211, 0)</f>
        <v>0</v>
      </c>
      <c r="V216">
        <f>IF(AND('Raw Data'!K211-'Raw Data'!L211&lt;4, 'Raw Data'!K211&gt;'Raw Data'!L211), 'Raw Data'!G211, 0)</f>
        <v>0</v>
      </c>
      <c r="W216">
        <f>SUM('Hidden Analysis'!S217:T217)</f>
        <v>0</v>
      </c>
      <c r="X216">
        <f>SUM('Hidden Analysis'!U217:V217)</f>
        <v>0</v>
      </c>
    </row>
    <row r="217" spans="1:24" x14ac:dyDescent="0.3">
      <c r="A217" s="2">
        <f>'Raw Data'!M212</f>
        <v>0</v>
      </c>
      <c r="B217">
        <f>IF('Raw Data'!L212&gt;'Raw Data'!K212, 'Raw Data'!F212, 0)</f>
        <v>0</v>
      </c>
      <c r="C217">
        <f>IF('Raw Data'!K212&gt;'Raw Data'!L212, 'Raw Data'!C212, 0)</f>
        <v>0</v>
      </c>
      <c r="D217">
        <f t="shared" si="10"/>
        <v>0</v>
      </c>
      <c r="E217">
        <f>SUM('Hidden Analysis'!A218:B218)</f>
        <v>0</v>
      </c>
      <c r="F217">
        <f>SUM('Hidden Analysis'!C218:D218)</f>
        <v>0</v>
      </c>
      <c r="G217">
        <f>IF(AND('Raw Data'!F212&lt;'Raw Data'!C212, 'Raw Data'!L212&gt;'Raw Data'!K212), 'Raw Data'!F212, 0)</f>
        <v>0</v>
      </c>
      <c r="H217">
        <f>IF(AND('Raw Data'!F212&gt;'Raw Data'!C212, 'Raw Data'!L212&lt;'Raw Data'!K212), 'Raw Data'!C212, 0)</f>
        <v>0</v>
      </c>
      <c r="I217">
        <f t="shared" si="11"/>
        <v>0</v>
      </c>
      <c r="J217">
        <f>IF(AND('Raw Data'!F212&gt;'Raw Data'!C212, 'Raw Data'!L212&gt;'Raw Data'!K212), 'Raw Data'!F212, 0)</f>
        <v>0</v>
      </c>
      <c r="K217">
        <f>IF(AND('Raw Data'!F212&lt;'Raw Data'!C212, 'Raw Data'!L212&lt;'Raw Data'!K212), 'Raw Data'!C212, 0)</f>
        <v>0</v>
      </c>
      <c r="L217">
        <f>IF('Raw Data'!L212-'Raw Data'!K212&gt;3, 'Raw Data'!J212, 0)</f>
        <v>0</v>
      </c>
      <c r="M217">
        <f>IF('Raw Data'!K212-'Raw Data'!L212&gt;3, 'Raw Data'!I212, 0)</f>
        <v>0</v>
      </c>
      <c r="N217">
        <f>IF('Raw Data'!L212-'Raw Data'!K212&gt;3, 'Raw Data'!J212, IF('Raw Data'!K212-'Raw Data'!L212&gt;3, 'Raw Data'!I212, 0))</f>
        <v>0</v>
      </c>
      <c r="O217">
        <f>IF(ISBLANK('Raw Data'!L212), 0, IF(ABS('Raw Data'!L212-'Raw Data'!K212)&lt;4, 'Raw Data'!H212, IF(ABS('Raw Data'!K212-'Raw Data'!L212)&lt;4, 'Raw Data'!G212, 0)))</f>
        <v>0</v>
      </c>
      <c r="P217">
        <f>SUM('Hidden Analysis'!E218:H218)</f>
        <v>0</v>
      </c>
      <c r="Q217">
        <f>SUM('Hidden Analysis'!I218:L218)</f>
        <v>0</v>
      </c>
      <c r="R217">
        <f>SUM('Hidden Analysis'!M218:P218)</f>
        <v>0</v>
      </c>
      <c r="S217">
        <f>SUM('Hidden Analysis'!Q218:R218)</f>
        <v>0</v>
      </c>
      <c r="T217">
        <f>IF(AND('Raw Data'!F212&lt;1.5, 'Raw Data'!L212&gt;'Raw Data'!K212, 'Raw Data'!L212-'Raw Data'!K212&gt;3), 'Raw Data'!F212, 0)</f>
        <v>0</v>
      </c>
      <c r="U217">
        <f>IF(AND('Raw Data'!L212-'Raw Data'!K212&lt;4, 'Raw Data'!L212&gt;'Raw Data'!K212), 'Raw Data'!H212, 0)</f>
        <v>0</v>
      </c>
      <c r="V217">
        <f>IF(AND('Raw Data'!K212-'Raw Data'!L212&lt;4, 'Raw Data'!K212&gt;'Raw Data'!L212), 'Raw Data'!G212, 0)</f>
        <v>0</v>
      </c>
      <c r="W217">
        <f>SUM('Hidden Analysis'!S218:T218)</f>
        <v>0</v>
      </c>
      <c r="X217">
        <f>SUM('Hidden Analysis'!U218:V218)</f>
        <v>0</v>
      </c>
    </row>
    <row r="218" spans="1:24" x14ac:dyDescent="0.3">
      <c r="A218" s="2">
        <f>'Raw Data'!M213</f>
        <v>0</v>
      </c>
      <c r="B218">
        <f>IF('Raw Data'!L213&gt;'Raw Data'!K213, 'Raw Data'!F213, 0)</f>
        <v>0</v>
      </c>
      <c r="C218">
        <f>IF('Raw Data'!K213&gt;'Raw Data'!L213, 'Raw Data'!C213, 0)</f>
        <v>0</v>
      </c>
      <c r="D218">
        <f t="shared" si="10"/>
        <v>0</v>
      </c>
      <c r="E218">
        <f>SUM('Hidden Analysis'!A219:B219)</f>
        <v>0</v>
      </c>
      <c r="F218">
        <f>SUM('Hidden Analysis'!C219:D219)</f>
        <v>0</v>
      </c>
      <c r="G218">
        <f>IF(AND('Raw Data'!F213&lt;'Raw Data'!C213, 'Raw Data'!L213&gt;'Raw Data'!K213), 'Raw Data'!F213, 0)</f>
        <v>0</v>
      </c>
      <c r="H218">
        <f>IF(AND('Raw Data'!F213&gt;'Raw Data'!C213, 'Raw Data'!L213&lt;'Raw Data'!K213), 'Raw Data'!C213, 0)</f>
        <v>0</v>
      </c>
      <c r="I218">
        <f t="shared" si="11"/>
        <v>0</v>
      </c>
      <c r="J218">
        <f>IF(AND('Raw Data'!F213&gt;'Raw Data'!C213, 'Raw Data'!L213&gt;'Raw Data'!K213), 'Raw Data'!F213, 0)</f>
        <v>0</v>
      </c>
      <c r="K218">
        <f>IF(AND('Raw Data'!F213&lt;'Raw Data'!C213, 'Raw Data'!L213&lt;'Raw Data'!K213), 'Raw Data'!C213, 0)</f>
        <v>0</v>
      </c>
      <c r="L218">
        <f>IF('Raw Data'!L213-'Raw Data'!K213&gt;3, 'Raw Data'!J213, 0)</f>
        <v>0</v>
      </c>
      <c r="M218">
        <f>IF('Raw Data'!K213-'Raw Data'!L213&gt;3, 'Raw Data'!I213, 0)</f>
        <v>0</v>
      </c>
      <c r="N218">
        <f>IF('Raw Data'!L213-'Raw Data'!K213&gt;3, 'Raw Data'!J213, IF('Raw Data'!K213-'Raw Data'!L213&gt;3, 'Raw Data'!I213, 0))</f>
        <v>0</v>
      </c>
      <c r="O218">
        <f>IF(ISBLANK('Raw Data'!L213), 0, IF(ABS('Raw Data'!L213-'Raw Data'!K213)&lt;4, 'Raw Data'!H213, IF(ABS('Raw Data'!K213-'Raw Data'!L213)&lt;4, 'Raw Data'!G213, 0)))</f>
        <v>0</v>
      </c>
      <c r="P218">
        <f>SUM('Hidden Analysis'!E219:H219)</f>
        <v>0</v>
      </c>
      <c r="Q218">
        <f>SUM('Hidden Analysis'!I219:L219)</f>
        <v>0</v>
      </c>
      <c r="R218">
        <f>SUM('Hidden Analysis'!M219:P219)</f>
        <v>0</v>
      </c>
      <c r="S218">
        <f>SUM('Hidden Analysis'!Q219:R219)</f>
        <v>0</v>
      </c>
      <c r="T218">
        <f>IF(AND('Raw Data'!F213&lt;1.5, 'Raw Data'!L213&gt;'Raw Data'!K213, 'Raw Data'!L213-'Raw Data'!K213&gt;3), 'Raw Data'!F213, 0)</f>
        <v>0</v>
      </c>
      <c r="U218">
        <f>IF(AND('Raw Data'!L213-'Raw Data'!K213&lt;4, 'Raw Data'!L213&gt;'Raw Data'!K213), 'Raw Data'!H213, 0)</f>
        <v>0</v>
      </c>
      <c r="V218">
        <f>IF(AND('Raw Data'!K213-'Raw Data'!L213&lt;4, 'Raw Data'!K213&gt;'Raw Data'!L213), 'Raw Data'!G213, 0)</f>
        <v>0</v>
      </c>
      <c r="W218">
        <f>SUM('Hidden Analysis'!S219:T219)</f>
        <v>0</v>
      </c>
      <c r="X218">
        <f>SUM('Hidden Analysis'!U219:V219)</f>
        <v>0</v>
      </c>
    </row>
    <row r="219" spans="1:24" x14ac:dyDescent="0.3">
      <c r="A219" s="2">
        <f>'Raw Data'!M214</f>
        <v>0</v>
      </c>
      <c r="B219">
        <f>IF('Raw Data'!L214&gt;'Raw Data'!K214, 'Raw Data'!F214, 0)</f>
        <v>0</v>
      </c>
      <c r="C219">
        <f>IF('Raw Data'!K214&gt;'Raw Data'!L214, 'Raw Data'!C214, 0)</f>
        <v>0</v>
      </c>
      <c r="D219">
        <f t="shared" si="10"/>
        <v>0</v>
      </c>
      <c r="E219">
        <f>SUM('Hidden Analysis'!A220:B220)</f>
        <v>0</v>
      </c>
      <c r="F219">
        <f>SUM('Hidden Analysis'!C220:D220)</f>
        <v>0</v>
      </c>
      <c r="G219">
        <f>IF(AND('Raw Data'!F214&lt;'Raw Data'!C214, 'Raw Data'!L214&gt;'Raw Data'!K214), 'Raw Data'!F214, 0)</f>
        <v>0</v>
      </c>
      <c r="H219">
        <f>IF(AND('Raw Data'!F214&gt;'Raw Data'!C214, 'Raw Data'!L214&lt;'Raw Data'!K214), 'Raw Data'!C214, 0)</f>
        <v>0</v>
      </c>
      <c r="I219">
        <f t="shared" si="11"/>
        <v>0</v>
      </c>
      <c r="J219">
        <f>IF(AND('Raw Data'!F214&gt;'Raw Data'!C214, 'Raw Data'!L214&gt;'Raw Data'!K214), 'Raw Data'!F214, 0)</f>
        <v>0</v>
      </c>
      <c r="K219">
        <f>IF(AND('Raw Data'!F214&lt;'Raw Data'!C214, 'Raw Data'!L214&lt;'Raw Data'!K214), 'Raw Data'!C214, 0)</f>
        <v>0</v>
      </c>
      <c r="L219">
        <f>IF('Raw Data'!L214-'Raw Data'!K214&gt;3, 'Raw Data'!J214, 0)</f>
        <v>0</v>
      </c>
      <c r="M219">
        <f>IF('Raw Data'!K214-'Raw Data'!L214&gt;3, 'Raw Data'!I214, 0)</f>
        <v>0</v>
      </c>
      <c r="N219">
        <f>IF('Raw Data'!L214-'Raw Data'!K214&gt;3, 'Raw Data'!J214, IF('Raw Data'!K214-'Raw Data'!L214&gt;3, 'Raw Data'!I214, 0))</f>
        <v>0</v>
      </c>
      <c r="O219">
        <f>IF(ISBLANK('Raw Data'!L214), 0, IF(ABS('Raw Data'!L214-'Raw Data'!K214)&lt;4, 'Raw Data'!H214, IF(ABS('Raw Data'!K214-'Raw Data'!L214)&lt;4, 'Raw Data'!G214, 0)))</f>
        <v>0</v>
      </c>
      <c r="P219">
        <f>SUM('Hidden Analysis'!E220:H220)</f>
        <v>0</v>
      </c>
      <c r="Q219">
        <f>SUM('Hidden Analysis'!I220:L220)</f>
        <v>0</v>
      </c>
      <c r="R219">
        <f>SUM('Hidden Analysis'!M220:P220)</f>
        <v>0</v>
      </c>
      <c r="S219">
        <f>SUM('Hidden Analysis'!Q220:R220)</f>
        <v>0</v>
      </c>
      <c r="T219">
        <f>IF(AND('Raw Data'!F214&lt;1.5, 'Raw Data'!L214&gt;'Raw Data'!K214, 'Raw Data'!L214-'Raw Data'!K214&gt;3), 'Raw Data'!F214, 0)</f>
        <v>0</v>
      </c>
      <c r="U219">
        <f>IF(AND('Raw Data'!L214-'Raw Data'!K214&lt;4, 'Raw Data'!L214&gt;'Raw Data'!K214), 'Raw Data'!H214, 0)</f>
        <v>0</v>
      </c>
      <c r="V219">
        <f>IF(AND('Raw Data'!K214-'Raw Data'!L214&lt;4, 'Raw Data'!K214&gt;'Raw Data'!L214), 'Raw Data'!G214, 0)</f>
        <v>0</v>
      </c>
      <c r="W219">
        <f>SUM('Hidden Analysis'!S220:T220)</f>
        <v>0</v>
      </c>
      <c r="X219">
        <f>SUM('Hidden Analysis'!U220:V220)</f>
        <v>0</v>
      </c>
    </row>
    <row r="220" spans="1:24" x14ac:dyDescent="0.3">
      <c r="A220" s="2">
        <f>'Raw Data'!M215</f>
        <v>0</v>
      </c>
      <c r="B220">
        <f>IF('Raw Data'!L215&gt;'Raw Data'!K215, 'Raw Data'!F215, 0)</f>
        <v>0</v>
      </c>
      <c r="C220">
        <f>IF('Raw Data'!K215&gt;'Raw Data'!L215, 'Raw Data'!C215, 0)</f>
        <v>0</v>
      </c>
      <c r="D220">
        <f t="shared" si="10"/>
        <v>0</v>
      </c>
      <c r="E220">
        <f>SUM('Hidden Analysis'!A221:B221)</f>
        <v>0</v>
      </c>
      <c r="F220">
        <f>SUM('Hidden Analysis'!C221:D221)</f>
        <v>0</v>
      </c>
      <c r="G220">
        <f>IF(AND('Raw Data'!F215&lt;'Raw Data'!C215, 'Raw Data'!L215&gt;'Raw Data'!K215), 'Raw Data'!F215, 0)</f>
        <v>0</v>
      </c>
      <c r="H220">
        <f>IF(AND('Raw Data'!F215&gt;'Raw Data'!C215, 'Raw Data'!L215&lt;'Raw Data'!K215), 'Raw Data'!C215, 0)</f>
        <v>0</v>
      </c>
      <c r="I220">
        <f t="shared" si="11"/>
        <v>0</v>
      </c>
      <c r="J220">
        <f>IF(AND('Raw Data'!F215&gt;'Raw Data'!C215, 'Raw Data'!L215&gt;'Raw Data'!K215), 'Raw Data'!F215, 0)</f>
        <v>0</v>
      </c>
      <c r="K220">
        <f>IF(AND('Raw Data'!F215&lt;'Raw Data'!C215, 'Raw Data'!L215&lt;'Raw Data'!K215), 'Raw Data'!C215, 0)</f>
        <v>0</v>
      </c>
      <c r="L220">
        <f>IF('Raw Data'!L215-'Raw Data'!K215&gt;3, 'Raw Data'!J215, 0)</f>
        <v>0</v>
      </c>
      <c r="M220">
        <f>IF('Raw Data'!K215-'Raw Data'!L215&gt;3, 'Raw Data'!I215, 0)</f>
        <v>0</v>
      </c>
      <c r="N220">
        <f>IF('Raw Data'!L215-'Raw Data'!K215&gt;3, 'Raw Data'!J215, IF('Raw Data'!K215-'Raw Data'!L215&gt;3, 'Raw Data'!I215, 0))</f>
        <v>0</v>
      </c>
      <c r="O220">
        <f>IF(ISBLANK('Raw Data'!L215), 0, IF(ABS('Raw Data'!L215-'Raw Data'!K215)&lt;4, 'Raw Data'!H215, IF(ABS('Raw Data'!K215-'Raw Data'!L215)&lt;4, 'Raw Data'!G215, 0)))</f>
        <v>0</v>
      </c>
      <c r="P220">
        <f>SUM('Hidden Analysis'!E221:H221)</f>
        <v>0</v>
      </c>
      <c r="Q220">
        <f>SUM('Hidden Analysis'!I221:L221)</f>
        <v>0</v>
      </c>
      <c r="R220">
        <f>SUM('Hidden Analysis'!M221:P221)</f>
        <v>0</v>
      </c>
      <c r="S220">
        <f>SUM('Hidden Analysis'!Q221:R221)</f>
        <v>0</v>
      </c>
      <c r="T220">
        <f>IF(AND('Raw Data'!F215&lt;1.5, 'Raw Data'!L215&gt;'Raw Data'!K215, 'Raw Data'!L215-'Raw Data'!K215&gt;3), 'Raw Data'!F215, 0)</f>
        <v>0</v>
      </c>
      <c r="U220">
        <f>IF(AND('Raw Data'!L215-'Raw Data'!K215&lt;4, 'Raw Data'!L215&gt;'Raw Data'!K215), 'Raw Data'!H215, 0)</f>
        <v>0</v>
      </c>
      <c r="V220">
        <f>IF(AND('Raw Data'!K215-'Raw Data'!L215&lt;4, 'Raw Data'!K215&gt;'Raw Data'!L215), 'Raw Data'!G215, 0)</f>
        <v>0</v>
      </c>
      <c r="W220">
        <f>SUM('Hidden Analysis'!S221:T221)</f>
        <v>0</v>
      </c>
      <c r="X220">
        <f>SUM('Hidden Analysis'!U221:V221)</f>
        <v>0</v>
      </c>
    </row>
    <row r="221" spans="1:24" x14ac:dyDescent="0.3">
      <c r="A221" s="2">
        <f>'Raw Data'!M216</f>
        <v>0</v>
      </c>
      <c r="B221">
        <f>IF('Raw Data'!L216&gt;'Raw Data'!K216, 'Raw Data'!F216, 0)</f>
        <v>0</v>
      </c>
      <c r="C221">
        <f>IF('Raw Data'!K216&gt;'Raw Data'!L216, 'Raw Data'!C216, 0)</f>
        <v>0</v>
      </c>
      <c r="D221">
        <f t="shared" si="10"/>
        <v>0</v>
      </c>
      <c r="E221">
        <f>SUM('Hidden Analysis'!A222:B222)</f>
        <v>0</v>
      </c>
      <c r="F221">
        <f>SUM('Hidden Analysis'!C222:D222)</f>
        <v>0</v>
      </c>
      <c r="G221">
        <f>IF(AND('Raw Data'!F216&lt;'Raw Data'!C216, 'Raw Data'!L216&gt;'Raw Data'!K216), 'Raw Data'!F216, 0)</f>
        <v>0</v>
      </c>
      <c r="H221">
        <f>IF(AND('Raw Data'!F216&gt;'Raw Data'!C216, 'Raw Data'!L216&lt;'Raw Data'!K216), 'Raw Data'!C216, 0)</f>
        <v>0</v>
      </c>
      <c r="I221">
        <f t="shared" si="11"/>
        <v>0</v>
      </c>
      <c r="J221">
        <f>IF(AND('Raw Data'!F216&gt;'Raw Data'!C216, 'Raw Data'!L216&gt;'Raw Data'!K216), 'Raw Data'!F216, 0)</f>
        <v>0</v>
      </c>
      <c r="K221">
        <f>IF(AND('Raw Data'!F216&lt;'Raw Data'!C216, 'Raw Data'!L216&lt;'Raw Data'!K216), 'Raw Data'!C216, 0)</f>
        <v>0</v>
      </c>
      <c r="L221">
        <f>IF('Raw Data'!L216-'Raw Data'!K216&gt;3, 'Raw Data'!J216, 0)</f>
        <v>0</v>
      </c>
      <c r="M221">
        <f>IF('Raw Data'!K216-'Raw Data'!L216&gt;3, 'Raw Data'!I216, 0)</f>
        <v>0</v>
      </c>
      <c r="N221">
        <f>IF('Raw Data'!L216-'Raw Data'!K216&gt;3, 'Raw Data'!J216, IF('Raw Data'!K216-'Raw Data'!L216&gt;3, 'Raw Data'!I216, 0))</f>
        <v>0</v>
      </c>
      <c r="O221">
        <f>IF(ISBLANK('Raw Data'!L216), 0, IF(ABS('Raw Data'!L216-'Raw Data'!K216)&lt;4, 'Raw Data'!H216, IF(ABS('Raw Data'!K216-'Raw Data'!L216)&lt;4, 'Raw Data'!G216, 0)))</f>
        <v>0</v>
      </c>
      <c r="P221">
        <f>SUM('Hidden Analysis'!E222:H222)</f>
        <v>0</v>
      </c>
      <c r="Q221">
        <f>SUM('Hidden Analysis'!I222:L222)</f>
        <v>0</v>
      </c>
      <c r="R221">
        <f>SUM('Hidden Analysis'!M222:P222)</f>
        <v>0</v>
      </c>
      <c r="S221">
        <f>SUM('Hidden Analysis'!Q222:R222)</f>
        <v>0</v>
      </c>
      <c r="T221">
        <f>IF(AND('Raw Data'!F216&lt;1.5, 'Raw Data'!L216&gt;'Raw Data'!K216, 'Raw Data'!L216-'Raw Data'!K216&gt;3), 'Raw Data'!F216, 0)</f>
        <v>0</v>
      </c>
      <c r="U221">
        <f>IF(AND('Raw Data'!L216-'Raw Data'!K216&lt;4, 'Raw Data'!L216&gt;'Raw Data'!K216), 'Raw Data'!H216, 0)</f>
        <v>0</v>
      </c>
      <c r="V221">
        <f>IF(AND('Raw Data'!K216-'Raw Data'!L216&lt;4, 'Raw Data'!K216&gt;'Raw Data'!L216), 'Raw Data'!G216, 0)</f>
        <v>0</v>
      </c>
      <c r="W221">
        <f>SUM('Hidden Analysis'!S222:T222)</f>
        <v>0</v>
      </c>
      <c r="X221">
        <f>SUM('Hidden Analysis'!U222:V222)</f>
        <v>0</v>
      </c>
    </row>
    <row r="222" spans="1:24" x14ac:dyDescent="0.3">
      <c r="A222" s="2">
        <f>'Raw Data'!M217</f>
        <v>0</v>
      </c>
      <c r="B222">
        <f>IF('Raw Data'!L217&gt;'Raw Data'!K217, 'Raw Data'!F217, 0)</f>
        <v>0</v>
      </c>
      <c r="C222">
        <f>IF('Raw Data'!K217&gt;'Raw Data'!L217, 'Raw Data'!C217, 0)</f>
        <v>0</v>
      </c>
      <c r="D222">
        <f t="shared" si="10"/>
        <v>0</v>
      </c>
      <c r="E222">
        <f>SUM('Hidden Analysis'!A223:B223)</f>
        <v>0</v>
      </c>
      <c r="F222">
        <f>SUM('Hidden Analysis'!C223:D223)</f>
        <v>0</v>
      </c>
      <c r="G222">
        <f>IF(AND('Raw Data'!F217&lt;'Raw Data'!C217, 'Raw Data'!L217&gt;'Raw Data'!K217), 'Raw Data'!F217, 0)</f>
        <v>0</v>
      </c>
      <c r="H222">
        <f>IF(AND('Raw Data'!F217&gt;'Raw Data'!C217, 'Raw Data'!L217&lt;'Raw Data'!K217), 'Raw Data'!C217, 0)</f>
        <v>0</v>
      </c>
      <c r="I222">
        <f t="shared" si="11"/>
        <v>0</v>
      </c>
      <c r="J222">
        <f>IF(AND('Raw Data'!F217&gt;'Raw Data'!C217, 'Raw Data'!L217&gt;'Raw Data'!K217), 'Raw Data'!F217, 0)</f>
        <v>0</v>
      </c>
      <c r="K222">
        <f>IF(AND('Raw Data'!F217&lt;'Raw Data'!C217, 'Raw Data'!L217&lt;'Raw Data'!K217), 'Raw Data'!C217, 0)</f>
        <v>0</v>
      </c>
      <c r="L222">
        <f>IF('Raw Data'!L217-'Raw Data'!K217&gt;3, 'Raw Data'!J217, 0)</f>
        <v>0</v>
      </c>
      <c r="M222">
        <f>IF('Raw Data'!K217-'Raw Data'!L217&gt;3, 'Raw Data'!I217, 0)</f>
        <v>0</v>
      </c>
      <c r="N222">
        <f>IF('Raw Data'!L217-'Raw Data'!K217&gt;3, 'Raw Data'!J217, IF('Raw Data'!K217-'Raw Data'!L217&gt;3, 'Raw Data'!I217, 0))</f>
        <v>0</v>
      </c>
      <c r="O222">
        <f>IF(ISBLANK('Raw Data'!L217), 0, IF(ABS('Raw Data'!L217-'Raw Data'!K217)&lt;4, 'Raw Data'!H217, IF(ABS('Raw Data'!K217-'Raw Data'!L217)&lt;4, 'Raw Data'!G217, 0)))</f>
        <v>0</v>
      </c>
      <c r="P222">
        <f>SUM('Hidden Analysis'!E223:H223)</f>
        <v>0</v>
      </c>
      <c r="Q222">
        <f>SUM('Hidden Analysis'!I223:L223)</f>
        <v>0</v>
      </c>
      <c r="R222">
        <f>SUM('Hidden Analysis'!M223:P223)</f>
        <v>0</v>
      </c>
      <c r="S222">
        <f>SUM('Hidden Analysis'!Q223:R223)</f>
        <v>0</v>
      </c>
      <c r="T222">
        <f>IF(AND('Raw Data'!F217&lt;1.5, 'Raw Data'!L217&gt;'Raw Data'!K217, 'Raw Data'!L217-'Raw Data'!K217&gt;3), 'Raw Data'!F217, 0)</f>
        <v>0</v>
      </c>
      <c r="U222">
        <f>IF(AND('Raw Data'!L217-'Raw Data'!K217&lt;4, 'Raw Data'!L217&gt;'Raw Data'!K217), 'Raw Data'!H217, 0)</f>
        <v>0</v>
      </c>
      <c r="V222">
        <f>IF(AND('Raw Data'!K217-'Raw Data'!L217&lt;4, 'Raw Data'!K217&gt;'Raw Data'!L217), 'Raw Data'!G217, 0)</f>
        <v>0</v>
      </c>
      <c r="W222">
        <f>SUM('Hidden Analysis'!S223:T223)</f>
        <v>0</v>
      </c>
      <c r="X222">
        <f>SUM('Hidden Analysis'!U223:V223)</f>
        <v>0</v>
      </c>
    </row>
    <row r="223" spans="1:24" x14ac:dyDescent="0.3">
      <c r="A223" s="2">
        <f>'Raw Data'!M218</f>
        <v>0</v>
      </c>
      <c r="B223">
        <f>IF('Raw Data'!L218&gt;'Raw Data'!K218, 'Raw Data'!F218, 0)</f>
        <v>0</v>
      </c>
      <c r="C223">
        <f>IF('Raw Data'!K218&gt;'Raw Data'!L218, 'Raw Data'!C218, 0)</f>
        <v>0</v>
      </c>
      <c r="D223">
        <f t="shared" si="10"/>
        <v>0</v>
      </c>
      <c r="E223">
        <f>SUM('Hidden Analysis'!A224:B224)</f>
        <v>0</v>
      </c>
      <c r="F223">
        <f>SUM('Hidden Analysis'!C224:D224)</f>
        <v>0</v>
      </c>
      <c r="G223">
        <f>IF(AND('Raw Data'!F218&lt;'Raw Data'!C218, 'Raw Data'!L218&gt;'Raw Data'!K218), 'Raw Data'!F218, 0)</f>
        <v>0</v>
      </c>
      <c r="H223">
        <f>IF(AND('Raw Data'!F218&gt;'Raw Data'!C218, 'Raw Data'!L218&lt;'Raw Data'!K218), 'Raw Data'!C218, 0)</f>
        <v>0</v>
      </c>
      <c r="I223">
        <f t="shared" si="11"/>
        <v>0</v>
      </c>
      <c r="J223">
        <f>IF(AND('Raw Data'!F218&gt;'Raw Data'!C218, 'Raw Data'!L218&gt;'Raw Data'!K218), 'Raw Data'!F218, 0)</f>
        <v>0</v>
      </c>
      <c r="K223">
        <f>IF(AND('Raw Data'!F218&lt;'Raw Data'!C218, 'Raw Data'!L218&lt;'Raw Data'!K218), 'Raw Data'!C218, 0)</f>
        <v>0</v>
      </c>
      <c r="L223">
        <f>IF('Raw Data'!L218-'Raw Data'!K218&gt;3, 'Raw Data'!J218, 0)</f>
        <v>0</v>
      </c>
      <c r="M223">
        <f>IF('Raw Data'!K218-'Raw Data'!L218&gt;3, 'Raw Data'!I218, 0)</f>
        <v>0</v>
      </c>
      <c r="N223">
        <f>IF('Raw Data'!L218-'Raw Data'!K218&gt;3, 'Raw Data'!J218, IF('Raw Data'!K218-'Raw Data'!L218&gt;3, 'Raw Data'!I218, 0))</f>
        <v>0</v>
      </c>
      <c r="O223">
        <f>IF(ISBLANK('Raw Data'!L218), 0, IF(ABS('Raw Data'!L218-'Raw Data'!K218)&lt;4, 'Raw Data'!H218, IF(ABS('Raw Data'!K218-'Raw Data'!L218)&lt;4, 'Raw Data'!G218, 0)))</f>
        <v>0</v>
      </c>
      <c r="P223">
        <f>SUM('Hidden Analysis'!E224:H224)</f>
        <v>0</v>
      </c>
      <c r="Q223">
        <f>SUM('Hidden Analysis'!I224:L224)</f>
        <v>0</v>
      </c>
      <c r="R223">
        <f>SUM('Hidden Analysis'!M224:P224)</f>
        <v>0</v>
      </c>
      <c r="S223">
        <f>SUM('Hidden Analysis'!Q224:R224)</f>
        <v>0</v>
      </c>
      <c r="T223">
        <f>IF(AND('Raw Data'!F218&lt;1.5, 'Raw Data'!L218&gt;'Raw Data'!K218, 'Raw Data'!L218-'Raw Data'!K218&gt;3), 'Raw Data'!F218, 0)</f>
        <v>0</v>
      </c>
      <c r="U223">
        <f>IF(AND('Raw Data'!L218-'Raw Data'!K218&lt;4, 'Raw Data'!L218&gt;'Raw Data'!K218), 'Raw Data'!H218, 0)</f>
        <v>0</v>
      </c>
      <c r="V223">
        <f>IF(AND('Raw Data'!K218-'Raw Data'!L218&lt;4, 'Raw Data'!K218&gt;'Raw Data'!L218), 'Raw Data'!G218, 0)</f>
        <v>0</v>
      </c>
      <c r="W223">
        <f>SUM('Hidden Analysis'!S224:T224)</f>
        <v>0</v>
      </c>
      <c r="X223">
        <f>SUM('Hidden Analysis'!U224:V224)</f>
        <v>0</v>
      </c>
    </row>
    <row r="224" spans="1:24" x14ac:dyDescent="0.3">
      <c r="A224" s="2">
        <f>'Raw Data'!M219</f>
        <v>0</v>
      </c>
      <c r="B224">
        <f>IF('Raw Data'!L219&gt;'Raw Data'!K219, 'Raw Data'!F219, 0)</f>
        <v>0</v>
      </c>
      <c r="C224">
        <f>IF('Raw Data'!K219&gt;'Raw Data'!L219, 'Raw Data'!C219, 0)</f>
        <v>0</v>
      </c>
      <c r="D224">
        <f t="shared" si="10"/>
        <v>0</v>
      </c>
      <c r="E224">
        <f>SUM('Hidden Analysis'!A225:B225)</f>
        <v>0</v>
      </c>
      <c r="F224">
        <f>SUM('Hidden Analysis'!C225:D225)</f>
        <v>0</v>
      </c>
      <c r="G224">
        <f>IF(AND('Raw Data'!F219&lt;'Raw Data'!C219, 'Raw Data'!L219&gt;'Raw Data'!K219), 'Raw Data'!F219, 0)</f>
        <v>0</v>
      </c>
      <c r="H224">
        <f>IF(AND('Raw Data'!F219&gt;'Raw Data'!C219, 'Raw Data'!L219&lt;'Raw Data'!K219), 'Raw Data'!C219, 0)</f>
        <v>0</v>
      </c>
      <c r="I224">
        <f t="shared" si="11"/>
        <v>0</v>
      </c>
      <c r="J224">
        <f>IF(AND('Raw Data'!F219&gt;'Raw Data'!C219, 'Raw Data'!L219&gt;'Raw Data'!K219), 'Raw Data'!F219, 0)</f>
        <v>0</v>
      </c>
      <c r="K224">
        <f>IF(AND('Raw Data'!F219&lt;'Raw Data'!C219, 'Raw Data'!L219&lt;'Raw Data'!K219), 'Raw Data'!C219, 0)</f>
        <v>0</v>
      </c>
      <c r="L224">
        <f>IF('Raw Data'!L219-'Raw Data'!K219&gt;3, 'Raw Data'!J219, 0)</f>
        <v>0</v>
      </c>
      <c r="M224">
        <f>IF('Raw Data'!K219-'Raw Data'!L219&gt;3, 'Raw Data'!I219, 0)</f>
        <v>0</v>
      </c>
      <c r="N224">
        <f>IF('Raw Data'!L219-'Raw Data'!K219&gt;3, 'Raw Data'!J219, IF('Raw Data'!K219-'Raw Data'!L219&gt;3, 'Raw Data'!I219, 0))</f>
        <v>0</v>
      </c>
      <c r="O224">
        <f>IF(ISBLANK('Raw Data'!L219), 0, IF(ABS('Raw Data'!L219-'Raw Data'!K219)&lt;4, 'Raw Data'!H219, IF(ABS('Raw Data'!K219-'Raw Data'!L219)&lt;4, 'Raw Data'!G219, 0)))</f>
        <v>0</v>
      </c>
      <c r="P224">
        <f>SUM('Hidden Analysis'!E225:H225)</f>
        <v>0</v>
      </c>
      <c r="Q224">
        <f>SUM('Hidden Analysis'!I225:L225)</f>
        <v>0</v>
      </c>
      <c r="R224">
        <f>SUM('Hidden Analysis'!M225:P225)</f>
        <v>0</v>
      </c>
      <c r="S224">
        <f>SUM('Hidden Analysis'!Q225:R225)</f>
        <v>0</v>
      </c>
      <c r="T224">
        <f>IF(AND('Raw Data'!F219&lt;1.5, 'Raw Data'!L219&gt;'Raw Data'!K219, 'Raw Data'!L219-'Raw Data'!K219&gt;3), 'Raw Data'!F219, 0)</f>
        <v>0</v>
      </c>
      <c r="U224">
        <f>IF(AND('Raw Data'!L219-'Raw Data'!K219&lt;4, 'Raw Data'!L219&gt;'Raw Data'!K219), 'Raw Data'!H219, 0)</f>
        <v>0</v>
      </c>
      <c r="V224">
        <f>IF(AND('Raw Data'!K219-'Raw Data'!L219&lt;4, 'Raw Data'!K219&gt;'Raw Data'!L219), 'Raw Data'!G219, 0)</f>
        <v>0</v>
      </c>
      <c r="W224">
        <f>SUM('Hidden Analysis'!S225:T225)</f>
        <v>0</v>
      </c>
      <c r="X224">
        <f>SUM('Hidden Analysis'!U225:V225)</f>
        <v>0</v>
      </c>
    </row>
    <row r="225" spans="1:24" x14ac:dyDescent="0.3">
      <c r="A225" s="2">
        <f>'Raw Data'!M220</f>
        <v>0</v>
      </c>
      <c r="B225">
        <f>IF('Raw Data'!L220&gt;'Raw Data'!K220, 'Raw Data'!F220, 0)</f>
        <v>0</v>
      </c>
      <c r="C225">
        <f>IF('Raw Data'!K220&gt;'Raw Data'!L220, 'Raw Data'!C220, 0)</f>
        <v>0</v>
      </c>
      <c r="D225">
        <f t="shared" si="10"/>
        <v>0</v>
      </c>
      <c r="E225">
        <f>SUM('Hidden Analysis'!A226:B226)</f>
        <v>0</v>
      </c>
      <c r="F225">
        <f>SUM('Hidden Analysis'!C226:D226)</f>
        <v>0</v>
      </c>
      <c r="G225">
        <f>IF(AND('Raw Data'!F220&lt;'Raw Data'!C220, 'Raw Data'!L220&gt;'Raw Data'!K220), 'Raw Data'!F220, 0)</f>
        <v>0</v>
      </c>
      <c r="H225">
        <f>IF(AND('Raw Data'!F220&gt;'Raw Data'!C220, 'Raw Data'!L220&lt;'Raw Data'!K220), 'Raw Data'!C220, 0)</f>
        <v>0</v>
      </c>
      <c r="I225">
        <f t="shared" si="11"/>
        <v>0</v>
      </c>
      <c r="J225">
        <f>IF(AND('Raw Data'!F220&gt;'Raw Data'!C220, 'Raw Data'!L220&gt;'Raw Data'!K220), 'Raw Data'!F220, 0)</f>
        <v>0</v>
      </c>
      <c r="K225">
        <f>IF(AND('Raw Data'!F220&lt;'Raw Data'!C220, 'Raw Data'!L220&lt;'Raw Data'!K220), 'Raw Data'!C220, 0)</f>
        <v>0</v>
      </c>
      <c r="L225">
        <f>IF('Raw Data'!L220-'Raw Data'!K220&gt;3, 'Raw Data'!J220, 0)</f>
        <v>0</v>
      </c>
      <c r="M225">
        <f>IF('Raw Data'!K220-'Raw Data'!L220&gt;3, 'Raw Data'!I220, 0)</f>
        <v>0</v>
      </c>
      <c r="N225">
        <f>IF('Raw Data'!L220-'Raw Data'!K220&gt;3, 'Raw Data'!J220, IF('Raw Data'!K220-'Raw Data'!L220&gt;3, 'Raw Data'!I220, 0))</f>
        <v>0</v>
      </c>
      <c r="O225">
        <f>IF(ISBLANK('Raw Data'!L220), 0, IF(ABS('Raw Data'!L220-'Raw Data'!K220)&lt;4, 'Raw Data'!H220, IF(ABS('Raw Data'!K220-'Raw Data'!L220)&lt;4, 'Raw Data'!G220, 0)))</f>
        <v>0</v>
      </c>
      <c r="P225">
        <f>SUM('Hidden Analysis'!E226:H226)</f>
        <v>0</v>
      </c>
      <c r="Q225">
        <f>SUM('Hidden Analysis'!I226:L226)</f>
        <v>0</v>
      </c>
      <c r="R225">
        <f>SUM('Hidden Analysis'!M226:P226)</f>
        <v>0</v>
      </c>
      <c r="S225">
        <f>SUM('Hidden Analysis'!Q226:R226)</f>
        <v>0</v>
      </c>
      <c r="T225">
        <f>IF(AND('Raw Data'!F220&lt;1.5, 'Raw Data'!L220&gt;'Raw Data'!K220, 'Raw Data'!L220-'Raw Data'!K220&gt;3), 'Raw Data'!F220, 0)</f>
        <v>0</v>
      </c>
      <c r="U225">
        <f>IF(AND('Raw Data'!L220-'Raw Data'!K220&lt;4, 'Raw Data'!L220&gt;'Raw Data'!K220), 'Raw Data'!H220, 0)</f>
        <v>0</v>
      </c>
      <c r="V225">
        <f>IF(AND('Raw Data'!K220-'Raw Data'!L220&lt;4, 'Raw Data'!K220&gt;'Raw Data'!L220), 'Raw Data'!G220, 0)</f>
        <v>0</v>
      </c>
      <c r="W225">
        <f>SUM('Hidden Analysis'!S226:T226)</f>
        <v>0</v>
      </c>
      <c r="X225">
        <f>SUM('Hidden Analysis'!U226:V226)</f>
        <v>0</v>
      </c>
    </row>
    <row r="226" spans="1:24" x14ac:dyDescent="0.3">
      <c r="A226" s="2">
        <f>'Raw Data'!M221</f>
        <v>0</v>
      </c>
      <c r="B226">
        <f>IF('Raw Data'!L221&gt;'Raw Data'!K221, 'Raw Data'!F221, 0)</f>
        <v>0</v>
      </c>
      <c r="C226">
        <f>IF('Raw Data'!K221&gt;'Raw Data'!L221, 'Raw Data'!C221, 0)</f>
        <v>0</v>
      </c>
      <c r="D226">
        <f t="shared" si="10"/>
        <v>0</v>
      </c>
      <c r="E226">
        <f>SUM('Hidden Analysis'!A227:B227)</f>
        <v>0</v>
      </c>
      <c r="F226">
        <f>SUM('Hidden Analysis'!C227:D227)</f>
        <v>0</v>
      </c>
      <c r="G226">
        <f>IF(AND('Raw Data'!F221&lt;'Raw Data'!C221, 'Raw Data'!L221&gt;'Raw Data'!K221), 'Raw Data'!F221, 0)</f>
        <v>0</v>
      </c>
      <c r="H226">
        <f>IF(AND('Raw Data'!F221&gt;'Raw Data'!C221, 'Raw Data'!L221&lt;'Raw Data'!K221), 'Raw Data'!C221, 0)</f>
        <v>0</v>
      </c>
      <c r="I226">
        <f t="shared" si="11"/>
        <v>0</v>
      </c>
      <c r="J226">
        <f>IF(AND('Raw Data'!F221&gt;'Raw Data'!C221, 'Raw Data'!L221&gt;'Raw Data'!K221), 'Raw Data'!F221, 0)</f>
        <v>0</v>
      </c>
      <c r="K226">
        <f>IF(AND('Raw Data'!F221&lt;'Raw Data'!C221, 'Raw Data'!L221&lt;'Raw Data'!K221), 'Raw Data'!C221, 0)</f>
        <v>0</v>
      </c>
      <c r="L226">
        <f>IF('Raw Data'!L221-'Raw Data'!K221&gt;3, 'Raw Data'!J221, 0)</f>
        <v>0</v>
      </c>
      <c r="M226">
        <f>IF('Raw Data'!K221-'Raw Data'!L221&gt;3, 'Raw Data'!I221, 0)</f>
        <v>0</v>
      </c>
      <c r="N226">
        <f>IF('Raw Data'!L221-'Raw Data'!K221&gt;3, 'Raw Data'!J221, IF('Raw Data'!K221-'Raw Data'!L221&gt;3, 'Raw Data'!I221, 0))</f>
        <v>0</v>
      </c>
      <c r="O226">
        <f>IF(ISBLANK('Raw Data'!L221), 0, IF(ABS('Raw Data'!L221-'Raw Data'!K221)&lt;4, 'Raw Data'!H221, IF(ABS('Raw Data'!K221-'Raw Data'!L221)&lt;4, 'Raw Data'!G221, 0)))</f>
        <v>0</v>
      </c>
      <c r="P226">
        <f>SUM('Hidden Analysis'!E227:H227)</f>
        <v>0</v>
      </c>
      <c r="Q226">
        <f>SUM('Hidden Analysis'!I227:L227)</f>
        <v>0</v>
      </c>
      <c r="R226">
        <f>SUM('Hidden Analysis'!M227:P227)</f>
        <v>0</v>
      </c>
      <c r="S226">
        <f>SUM('Hidden Analysis'!Q227:R227)</f>
        <v>0</v>
      </c>
      <c r="T226">
        <f>IF(AND('Raw Data'!F221&lt;1.5, 'Raw Data'!L221&gt;'Raw Data'!K221, 'Raw Data'!L221-'Raw Data'!K221&gt;3), 'Raw Data'!F221, 0)</f>
        <v>0</v>
      </c>
      <c r="U226">
        <f>IF(AND('Raw Data'!L221-'Raw Data'!K221&lt;4, 'Raw Data'!L221&gt;'Raw Data'!K221), 'Raw Data'!H221, 0)</f>
        <v>0</v>
      </c>
      <c r="V226">
        <f>IF(AND('Raw Data'!K221-'Raw Data'!L221&lt;4, 'Raw Data'!K221&gt;'Raw Data'!L221), 'Raw Data'!G221, 0)</f>
        <v>0</v>
      </c>
      <c r="W226">
        <f>SUM('Hidden Analysis'!S227:T227)</f>
        <v>0</v>
      </c>
      <c r="X226">
        <f>SUM('Hidden Analysis'!U227:V227)</f>
        <v>0</v>
      </c>
    </row>
    <row r="227" spans="1:24" x14ac:dyDescent="0.3">
      <c r="A227" s="2">
        <f>'Raw Data'!M222</f>
        <v>0</v>
      </c>
      <c r="B227">
        <f>IF('Raw Data'!L222&gt;'Raw Data'!K222, 'Raw Data'!F222, 0)</f>
        <v>0</v>
      </c>
      <c r="C227">
        <f>IF('Raw Data'!K222&gt;'Raw Data'!L222, 'Raw Data'!C222, 0)</f>
        <v>0</v>
      </c>
      <c r="D227">
        <f t="shared" si="10"/>
        <v>0</v>
      </c>
      <c r="E227">
        <f>SUM('Hidden Analysis'!A228:B228)</f>
        <v>0</v>
      </c>
      <c r="F227">
        <f>SUM('Hidden Analysis'!C228:D228)</f>
        <v>0</v>
      </c>
      <c r="G227">
        <f>IF(AND('Raw Data'!F222&lt;'Raw Data'!C222, 'Raw Data'!L222&gt;'Raw Data'!K222), 'Raw Data'!F222, 0)</f>
        <v>0</v>
      </c>
      <c r="H227">
        <f>IF(AND('Raw Data'!F222&gt;'Raw Data'!C222, 'Raw Data'!L222&lt;'Raw Data'!K222), 'Raw Data'!C222, 0)</f>
        <v>0</v>
      </c>
      <c r="I227">
        <f t="shared" si="11"/>
        <v>0</v>
      </c>
      <c r="J227">
        <f>IF(AND('Raw Data'!F222&gt;'Raw Data'!C222, 'Raw Data'!L222&gt;'Raw Data'!K222), 'Raw Data'!F222, 0)</f>
        <v>0</v>
      </c>
      <c r="K227">
        <f>IF(AND('Raw Data'!F222&lt;'Raw Data'!C222, 'Raw Data'!L222&lt;'Raw Data'!K222), 'Raw Data'!C222, 0)</f>
        <v>0</v>
      </c>
      <c r="L227">
        <f>IF('Raw Data'!L222-'Raw Data'!K222&gt;3, 'Raw Data'!J222, 0)</f>
        <v>0</v>
      </c>
      <c r="M227">
        <f>IF('Raw Data'!K222-'Raw Data'!L222&gt;3, 'Raw Data'!I222, 0)</f>
        <v>0</v>
      </c>
      <c r="N227">
        <f>IF('Raw Data'!L222-'Raw Data'!K222&gt;3, 'Raw Data'!J222, IF('Raw Data'!K222-'Raw Data'!L222&gt;3, 'Raw Data'!I222, 0))</f>
        <v>0</v>
      </c>
      <c r="O227">
        <f>IF(ISBLANK('Raw Data'!L222), 0, IF(ABS('Raw Data'!L222-'Raw Data'!K222)&lt;4, 'Raw Data'!H222, IF(ABS('Raw Data'!K222-'Raw Data'!L222)&lt;4, 'Raw Data'!G222, 0)))</f>
        <v>0</v>
      </c>
      <c r="P227">
        <f>SUM('Hidden Analysis'!E228:H228)</f>
        <v>0</v>
      </c>
      <c r="Q227">
        <f>SUM('Hidden Analysis'!I228:L228)</f>
        <v>0</v>
      </c>
      <c r="R227">
        <f>SUM('Hidden Analysis'!M228:P228)</f>
        <v>0</v>
      </c>
      <c r="S227">
        <f>SUM('Hidden Analysis'!Q228:R228)</f>
        <v>0</v>
      </c>
      <c r="T227">
        <f>IF(AND('Raw Data'!F222&lt;1.5, 'Raw Data'!L222&gt;'Raw Data'!K222, 'Raw Data'!L222-'Raw Data'!K222&gt;3), 'Raw Data'!F222, 0)</f>
        <v>0</v>
      </c>
      <c r="U227">
        <f>IF(AND('Raw Data'!L222-'Raw Data'!K222&lt;4, 'Raw Data'!L222&gt;'Raw Data'!K222), 'Raw Data'!H222, 0)</f>
        <v>0</v>
      </c>
      <c r="V227">
        <f>IF(AND('Raw Data'!K222-'Raw Data'!L222&lt;4, 'Raw Data'!K222&gt;'Raw Data'!L222), 'Raw Data'!G222, 0)</f>
        <v>0</v>
      </c>
      <c r="W227">
        <f>SUM('Hidden Analysis'!S228:T228)</f>
        <v>0</v>
      </c>
      <c r="X227">
        <f>SUM('Hidden Analysis'!U228:V228)</f>
        <v>0</v>
      </c>
    </row>
    <row r="228" spans="1:24" x14ac:dyDescent="0.3">
      <c r="A228" s="2">
        <f>'Raw Data'!M223</f>
        <v>0</v>
      </c>
      <c r="B228">
        <f>IF('Raw Data'!L223&gt;'Raw Data'!K223, 'Raw Data'!F223, 0)</f>
        <v>0</v>
      </c>
      <c r="C228">
        <f>IF('Raw Data'!K223&gt;'Raw Data'!L223, 'Raw Data'!C223, 0)</f>
        <v>0</v>
      </c>
      <c r="D228">
        <f t="shared" si="10"/>
        <v>0</v>
      </c>
      <c r="E228">
        <f>SUM('Hidden Analysis'!A229:B229)</f>
        <v>0</v>
      </c>
      <c r="F228">
        <f>SUM('Hidden Analysis'!C229:D229)</f>
        <v>0</v>
      </c>
      <c r="G228">
        <f>IF(AND('Raw Data'!F223&lt;'Raw Data'!C223, 'Raw Data'!L223&gt;'Raw Data'!K223), 'Raw Data'!F223, 0)</f>
        <v>0</v>
      </c>
      <c r="H228">
        <f>IF(AND('Raw Data'!F223&gt;'Raw Data'!C223, 'Raw Data'!L223&lt;'Raw Data'!K223), 'Raw Data'!C223, 0)</f>
        <v>0</v>
      </c>
      <c r="I228">
        <f t="shared" si="11"/>
        <v>0</v>
      </c>
      <c r="J228">
        <f>IF(AND('Raw Data'!F223&gt;'Raw Data'!C223, 'Raw Data'!L223&gt;'Raw Data'!K223), 'Raw Data'!F223, 0)</f>
        <v>0</v>
      </c>
      <c r="K228">
        <f>IF(AND('Raw Data'!F223&lt;'Raw Data'!C223, 'Raw Data'!L223&lt;'Raw Data'!K223), 'Raw Data'!C223, 0)</f>
        <v>0</v>
      </c>
      <c r="L228">
        <f>IF('Raw Data'!L223-'Raw Data'!K223&gt;3, 'Raw Data'!J223, 0)</f>
        <v>0</v>
      </c>
      <c r="M228">
        <f>IF('Raw Data'!K223-'Raw Data'!L223&gt;3, 'Raw Data'!I223, 0)</f>
        <v>0</v>
      </c>
      <c r="N228">
        <f>IF('Raw Data'!L223-'Raw Data'!K223&gt;3, 'Raw Data'!J223, IF('Raw Data'!K223-'Raw Data'!L223&gt;3, 'Raw Data'!I223, 0))</f>
        <v>0</v>
      </c>
      <c r="O228">
        <f>IF(ISBLANK('Raw Data'!L223), 0, IF(ABS('Raw Data'!L223-'Raw Data'!K223)&lt;4, 'Raw Data'!H223, IF(ABS('Raw Data'!K223-'Raw Data'!L223)&lt;4, 'Raw Data'!G223, 0)))</f>
        <v>0</v>
      </c>
      <c r="P228">
        <f>SUM('Hidden Analysis'!E229:H229)</f>
        <v>0</v>
      </c>
      <c r="Q228">
        <f>SUM('Hidden Analysis'!I229:L229)</f>
        <v>0</v>
      </c>
      <c r="R228">
        <f>SUM('Hidden Analysis'!M229:P229)</f>
        <v>0</v>
      </c>
      <c r="S228">
        <f>SUM('Hidden Analysis'!Q229:R229)</f>
        <v>0</v>
      </c>
      <c r="T228">
        <f>IF(AND('Raw Data'!F223&lt;1.5, 'Raw Data'!L223&gt;'Raw Data'!K223, 'Raw Data'!L223-'Raw Data'!K223&gt;3), 'Raw Data'!F223, 0)</f>
        <v>0</v>
      </c>
      <c r="U228">
        <f>IF(AND('Raw Data'!L223-'Raw Data'!K223&lt;4, 'Raw Data'!L223&gt;'Raw Data'!K223), 'Raw Data'!H223, 0)</f>
        <v>0</v>
      </c>
      <c r="V228">
        <f>IF(AND('Raw Data'!K223-'Raw Data'!L223&lt;4, 'Raw Data'!K223&gt;'Raw Data'!L223), 'Raw Data'!G223, 0)</f>
        <v>0</v>
      </c>
      <c r="W228">
        <f>SUM('Hidden Analysis'!S229:T229)</f>
        <v>0</v>
      </c>
      <c r="X228">
        <f>SUM('Hidden Analysis'!U229:V229)</f>
        <v>0</v>
      </c>
    </row>
    <row r="229" spans="1:24" x14ac:dyDescent="0.3">
      <c r="A229" s="2">
        <f>'Raw Data'!M224</f>
        <v>0</v>
      </c>
      <c r="B229">
        <f>IF('Raw Data'!L224&gt;'Raw Data'!K224, 'Raw Data'!F224, 0)</f>
        <v>0</v>
      </c>
      <c r="C229">
        <f>IF('Raw Data'!K224&gt;'Raw Data'!L224, 'Raw Data'!C224, 0)</f>
        <v>0</v>
      </c>
      <c r="D229">
        <f t="shared" si="10"/>
        <v>0</v>
      </c>
      <c r="E229">
        <f>SUM('Hidden Analysis'!A230:B230)</f>
        <v>0</v>
      </c>
      <c r="F229">
        <f>SUM('Hidden Analysis'!C230:D230)</f>
        <v>0</v>
      </c>
      <c r="G229">
        <f>IF(AND('Raw Data'!F224&lt;'Raw Data'!C224, 'Raw Data'!L224&gt;'Raw Data'!K224), 'Raw Data'!F224, 0)</f>
        <v>0</v>
      </c>
      <c r="H229">
        <f>IF(AND('Raw Data'!F224&gt;'Raw Data'!C224, 'Raw Data'!L224&lt;'Raw Data'!K224), 'Raw Data'!C224, 0)</f>
        <v>0</v>
      </c>
      <c r="I229">
        <f t="shared" si="11"/>
        <v>0</v>
      </c>
      <c r="J229">
        <f>IF(AND('Raw Data'!F224&gt;'Raw Data'!C224, 'Raw Data'!L224&gt;'Raw Data'!K224), 'Raw Data'!F224, 0)</f>
        <v>0</v>
      </c>
      <c r="K229">
        <f>IF(AND('Raw Data'!F224&lt;'Raw Data'!C224, 'Raw Data'!L224&lt;'Raw Data'!K224), 'Raw Data'!C224, 0)</f>
        <v>0</v>
      </c>
      <c r="L229">
        <f>IF('Raw Data'!L224-'Raw Data'!K224&gt;3, 'Raw Data'!J224, 0)</f>
        <v>0</v>
      </c>
      <c r="M229">
        <f>IF('Raw Data'!K224-'Raw Data'!L224&gt;3, 'Raw Data'!I224, 0)</f>
        <v>0</v>
      </c>
      <c r="N229">
        <f>IF('Raw Data'!L224-'Raw Data'!K224&gt;3, 'Raw Data'!J224, IF('Raw Data'!K224-'Raw Data'!L224&gt;3, 'Raw Data'!I224, 0))</f>
        <v>0</v>
      </c>
      <c r="O229">
        <f>IF(ISBLANK('Raw Data'!L224), 0, IF(ABS('Raw Data'!L224-'Raw Data'!K224)&lt;4, 'Raw Data'!H224, IF(ABS('Raw Data'!K224-'Raw Data'!L224)&lt;4, 'Raw Data'!G224, 0)))</f>
        <v>0</v>
      </c>
      <c r="P229">
        <f>SUM('Hidden Analysis'!E230:H230)</f>
        <v>0</v>
      </c>
      <c r="Q229">
        <f>SUM('Hidden Analysis'!I230:L230)</f>
        <v>0</v>
      </c>
      <c r="R229">
        <f>SUM('Hidden Analysis'!M230:P230)</f>
        <v>0</v>
      </c>
      <c r="S229">
        <f>SUM('Hidden Analysis'!Q230:R230)</f>
        <v>0</v>
      </c>
      <c r="T229">
        <f>IF(AND('Raw Data'!F224&lt;1.5, 'Raw Data'!L224&gt;'Raw Data'!K224, 'Raw Data'!L224-'Raw Data'!K224&gt;3), 'Raw Data'!F224, 0)</f>
        <v>0</v>
      </c>
      <c r="U229">
        <f>IF(AND('Raw Data'!L224-'Raw Data'!K224&lt;4, 'Raw Data'!L224&gt;'Raw Data'!K224), 'Raw Data'!H224, 0)</f>
        <v>0</v>
      </c>
      <c r="V229">
        <f>IF(AND('Raw Data'!K224-'Raw Data'!L224&lt;4, 'Raw Data'!K224&gt;'Raw Data'!L224), 'Raw Data'!G224, 0)</f>
        <v>0</v>
      </c>
      <c r="W229">
        <f>SUM('Hidden Analysis'!S230:T230)</f>
        <v>0</v>
      </c>
      <c r="X229">
        <f>SUM('Hidden Analysis'!U230:V230)</f>
        <v>0</v>
      </c>
    </row>
    <row r="230" spans="1:24" x14ac:dyDescent="0.3">
      <c r="A230" s="2">
        <f>'Raw Data'!M225</f>
        <v>0</v>
      </c>
      <c r="B230">
        <f>IF('Raw Data'!L225&gt;'Raw Data'!K225, 'Raw Data'!F225, 0)</f>
        <v>0</v>
      </c>
      <c r="C230">
        <f>IF('Raw Data'!K225&gt;'Raw Data'!L225, 'Raw Data'!C225, 0)</f>
        <v>0</v>
      </c>
      <c r="D230">
        <f t="shared" si="10"/>
        <v>0</v>
      </c>
      <c r="E230">
        <f>SUM('Hidden Analysis'!A231:B231)</f>
        <v>0</v>
      </c>
      <c r="F230">
        <f>SUM('Hidden Analysis'!C231:D231)</f>
        <v>0</v>
      </c>
      <c r="G230">
        <f>IF(AND('Raw Data'!F225&lt;'Raw Data'!C225, 'Raw Data'!L225&gt;'Raw Data'!K225), 'Raw Data'!F225, 0)</f>
        <v>0</v>
      </c>
      <c r="H230">
        <f>IF(AND('Raw Data'!F225&gt;'Raw Data'!C225, 'Raw Data'!L225&lt;'Raw Data'!K225), 'Raw Data'!C225, 0)</f>
        <v>0</v>
      </c>
      <c r="I230">
        <f t="shared" si="11"/>
        <v>0</v>
      </c>
      <c r="J230">
        <f>IF(AND('Raw Data'!F225&gt;'Raw Data'!C225, 'Raw Data'!L225&gt;'Raw Data'!K225), 'Raw Data'!F225, 0)</f>
        <v>0</v>
      </c>
      <c r="K230">
        <f>IF(AND('Raw Data'!F225&lt;'Raw Data'!C225, 'Raw Data'!L225&lt;'Raw Data'!K225), 'Raw Data'!C225, 0)</f>
        <v>0</v>
      </c>
      <c r="L230">
        <f>IF('Raw Data'!L225-'Raw Data'!K225&gt;3, 'Raw Data'!J225, 0)</f>
        <v>0</v>
      </c>
      <c r="M230">
        <f>IF('Raw Data'!K225-'Raw Data'!L225&gt;3, 'Raw Data'!I225, 0)</f>
        <v>0</v>
      </c>
      <c r="N230">
        <f>IF('Raw Data'!L225-'Raw Data'!K225&gt;3, 'Raw Data'!J225, IF('Raw Data'!K225-'Raw Data'!L225&gt;3, 'Raw Data'!I225, 0))</f>
        <v>0</v>
      </c>
      <c r="O230">
        <f>IF(ISBLANK('Raw Data'!L225), 0, IF(ABS('Raw Data'!L225-'Raw Data'!K225)&lt;4, 'Raw Data'!H225, IF(ABS('Raw Data'!K225-'Raw Data'!L225)&lt;4, 'Raw Data'!G225, 0)))</f>
        <v>0</v>
      </c>
      <c r="P230">
        <f>SUM('Hidden Analysis'!E231:H231)</f>
        <v>0</v>
      </c>
      <c r="Q230">
        <f>SUM('Hidden Analysis'!I231:L231)</f>
        <v>0</v>
      </c>
      <c r="R230">
        <f>SUM('Hidden Analysis'!M231:P231)</f>
        <v>0</v>
      </c>
      <c r="S230">
        <f>SUM('Hidden Analysis'!Q231:R231)</f>
        <v>0</v>
      </c>
      <c r="T230">
        <f>IF(AND('Raw Data'!F225&lt;1.5, 'Raw Data'!L225&gt;'Raw Data'!K225, 'Raw Data'!L225-'Raw Data'!K225&gt;3), 'Raw Data'!F225, 0)</f>
        <v>0</v>
      </c>
      <c r="U230">
        <f>IF(AND('Raw Data'!L225-'Raw Data'!K225&lt;4, 'Raw Data'!L225&gt;'Raw Data'!K225), 'Raw Data'!H225, 0)</f>
        <v>0</v>
      </c>
      <c r="V230">
        <f>IF(AND('Raw Data'!K225-'Raw Data'!L225&lt;4, 'Raw Data'!K225&gt;'Raw Data'!L225), 'Raw Data'!G225, 0)</f>
        <v>0</v>
      </c>
      <c r="W230">
        <f>SUM('Hidden Analysis'!S231:T231)</f>
        <v>0</v>
      </c>
      <c r="X230">
        <f>SUM('Hidden Analysis'!U231:V231)</f>
        <v>0</v>
      </c>
    </row>
    <row r="231" spans="1:24" x14ac:dyDescent="0.3">
      <c r="A231" s="2">
        <f>'Raw Data'!M226</f>
        <v>0</v>
      </c>
      <c r="B231">
        <f>IF('Raw Data'!L226&gt;'Raw Data'!K226, 'Raw Data'!F226, 0)</f>
        <v>0</v>
      </c>
      <c r="C231">
        <f>IF('Raw Data'!K226&gt;'Raw Data'!L226, 'Raw Data'!C226, 0)</f>
        <v>0</v>
      </c>
      <c r="D231">
        <f t="shared" si="10"/>
        <v>0</v>
      </c>
      <c r="E231">
        <f>SUM('Hidden Analysis'!A232:B232)</f>
        <v>0</v>
      </c>
      <c r="F231">
        <f>SUM('Hidden Analysis'!C232:D232)</f>
        <v>0</v>
      </c>
      <c r="G231">
        <f>IF(AND('Raw Data'!F226&lt;'Raw Data'!C226, 'Raw Data'!L226&gt;'Raw Data'!K226), 'Raw Data'!F226, 0)</f>
        <v>0</v>
      </c>
      <c r="H231">
        <f>IF(AND('Raw Data'!F226&gt;'Raw Data'!C226, 'Raw Data'!L226&lt;'Raw Data'!K226), 'Raw Data'!C226, 0)</f>
        <v>0</v>
      </c>
      <c r="I231">
        <f t="shared" si="11"/>
        <v>0</v>
      </c>
      <c r="J231">
        <f>IF(AND('Raw Data'!F226&gt;'Raw Data'!C226, 'Raw Data'!L226&gt;'Raw Data'!K226), 'Raw Data'!F226, 0)</f>
        <v>0</v>
      </c>
      <c r="K231">
        <f>IF(AND('Raw Data'!F226&lt;'Raw Data'!C226, 'Raw Data'!L226&lt;'Raw Data'!K226), 'Raw Data'!C226, 0)</f>
        <v>0</v>
      </c>
      <c r="L231">
        <f>IF('Raw Data'!L226-'Raw Data'!K226&gt;3, 'Raw Data'!J226, 0)</f>
        <v>0</v>
      </c>
      <c r="M231">
        <f>IF('Raw Data'!K226-'Raw Data'!L226&gt;3, 'Raw Data'!I226, 0)</f>
        <v>0</v>
      </c>
      <c r="N231">
        <f>IF('Raw Data'!L226-'Raw Data'!K226&gt;3, 'Raw Data'!J226, IF('Raw Data'!K226-'Raw Data'!L226&gt;3, 'Raw Data'!I226, 0))</f>
        <v>0</v>
      </c>
      <c r="O231">
        <f>IF(ISBLANK('Raw Data'!L226), 0, IF(ABS('Raw Data'!L226-'Raw Data'!K226)&lt;4, 'Raw Data'!H226, IF(ABS('Raw Data'!K226-'Raw Data'!L226)&lt;4, 'Raw Data'!G226, 0)))</f>
        <v>0</v>
      </c>
      <c r="P231">
        <f>SUM('Hidden Analysis'!E232:H232)</f>
        <v>0</v>
      </c>
      <c r="Q231">
        <f>SUM('Hidden Analysis'!I232:L232)</f>
        <v>0</v>
      </c>
      <c r="R231">
        <f>SUM('Hidden Analysis'!M232:P232)</f>
        <v>0</v>
      </c>
      <c r="S231">
        <f>SUM('Hidden Analysis'!Q232:R232)</f>
        <v>0</v>
      </c>
      <c r="T231">
        <f>IF(AND('Raw Data'!F226&lt;1.5, 'Raw Data'!L226&gt;'Raw Data'!K226, 'Raw Data'!L226-'Raw Data'!K226&gt;3), 'Raw Data'!F226, 0)</f>
        <v>0</v>
      </c>
      <c r="U231">
        <f>IF(AND('Raw Data'!L226-'Raw Data'!K226&lt;4, 'Raw Data'!L226&gt;'Raw Data'!K226), 'Raw Data'!H226, 0)</f>
        <v>0</v>
      </c>
      <c r="V231">
        <f>IF(AND('Raw Data'!K226-'Raw Data'!L226&lt;4, 'Raw Data'!K226&gt;'Raw Data'!L226), 'Raw Data'!G226, 0)</f>
        <v>0</v>
      </c>
      <c r="W231">
        <f>SUM('Hidden Analysis'!S232:T232)</f>
        <v>0</v>
      </c>
      <c r="X231">
        <f>SUM('Hidden Analysis'!U232:V232)</f>
        <v>0</v>
      </c>
    </row>
    <row r="232" spans="1:24" x14ac:dyDescent="0.3">
      <c r="A232" s="2">
        <f>'Raw Data'!M227</f>
        <v>0</v>
      </c>
      <c r="B232">
        <f>IF('Raw Data'!L227&gt;'Raw Data'!K227, 'Raw Data'!F227, 0)</f>
        <v>0</v>
      </c>
      <c r="C232">
        <f>IF('Raw Data'!K227&gt;'Raw Data'!L227, 'Raw Data'!C227, 0)</f>
        <v>0</v>
      </c>
      <c r="D232">
        <f t="shared" si="10"/>
        <v>0</v>
      </c>
      <c r="E232">
        <f>SUM('Hidden Analysis'!A233:B233)</f>
        <v>0</v>
      </c>
      <c r="F232">
        <f>SUM('Hidden Analysis'!C233:D233)</f>
        <v>0</v>
      </c>
      <c r="G232">
        <f>IF(AND('Raw Data'!F227&lt;'Raw Data'!C227, 'Raw Data'!L227&gt;'Raw Data'!K227), 'Raw Data'!F227, 0)</f>
        <v>0</v>
      </c>
      <c r="H232">
        <f>IF(AND('Raw Data'!F227&gt;'Raw Data'!C227, 'Raw Data'!L227&lt;'Raw Data'!K227), 'Raw Data'!C227, 0)</f>
        <v>0</v>
      </c>
      <c r="I232">
        <f t="shared" si="11"/>
        <v>0</v>
      </c>
      <c r="J232">
        <f>IF(AND('Raw Data'!F227&gt;'Raw Data'!C227, 'Raw Data'!L227&gt;'Raw Data'!K227), 'Raw Data'!F227, 0)</f>
        <v>0</v>
      </c>
      <c r="K232">
        <f>IF(AND('Raw Data'!F227&lt;'Raw Data'!C227, 'Raw Data'!L227&lt;'Raw Data'!K227), 'Raw Data'!C227, 0)</f>
        <v>0</v>
      </c>
      <c r="L232">
        <f>IF('Raw Data'!L227-'Raw Data'!K227&gt;3, 'Raw Data'!J227, 0)</f>
        <v>0</v>
      </c>
      <c r="M232">
        <f>IF('Raw Data'!K227-'Raw Data'!L227&gt;3, 'Raw Data'!I227, 0)</f>
        <v>0</v>
      </c>
      <c r="N232">
        <f>IF('Raw Data'!L227-'Raw Data'!K227&gt;3, 'Raw Data'!J227, IF('Raw Data'!K227-'Raw Data'!L227&gt;3, 'Raw Data'!I227, 0))</f>
        <v>0</v>
      </c>
      <c r="O232">
        <f>IF(ISBLANK('Raw Data'!L227), 0, IF(ABS('Raw Data'!L227-'Raw Data'!K227)&lt;4, 'Raw Data'!H227, IF(ABS('Raw Data'!K227-'Raw Data'!L227)&lt;4, 'Raw Data'!G227, 0)))</f>
        <v>0</v>
      </c>
      <c r="P232">
        <f>SUM('Hidden Analysis'!E233:H233)</f>
        <v>0</v>
      </c>
      <c r="Q232">
        <f>SUM('Hidden Analysis'!I233:L233)</f>
        <v>0</v>
      </c>
      <c r="R232">
        <f>SUM('Hidden Analysis'!M233:P233)</f>
        <v>0</v>
      </c>
      <c r="S232">
        <f>SUM('Hidden Analysis'!Q233:R233)</f>
        <v>0</v>
      </c>
      <c r="T232">
        <f>IF(AND('Raw Data'!F227&lt;1.5, 'Raw Data'!L227&gt;'Raw Data'!K227, 'Raw Data'!L227-'Raw Data'!K227&gt;3), 'Raw Data'!F227, 0)</f>
        <v>0</v>
      </c>
      <c r="U232">
        <f>IF(AND('Raw Data'!L227-'Raw Data'!K227&lt;4, 'Raw Data'!L227&gt;'Raw Data'!K227), 'Raw Data'!H227, 0)</f>
        <v>0</v>
      </c>
      <c r="V232">
        <f>IF(AND('Raw Data'!K227-'Raw Data'!L227&lt;4, 'Raw Data'!K227&gt;'Raw Data'!L227), 'Raw Data'!G227, 0)</f>
        <v>0</v>
      </c>
      <c r="W232">
        <f>SUM('Hidden Analysis'!S233:T233)</f>
        <v>0</v>
      </c>
      <c r="X232">
        <f>SUM('Hidden Analysis'!U233:V233)</f>
        <v>0</v>
      </c>
    </row>
    <row r="233" spans="1:24" x14ac:dyDescent="0.3">
      <c r="A233" s="2">
        <f>'Raw Data'!M228</f>
        <v>0</v>
      </c>
      <c r="B233">
        <f>IF('Raw Data'!L228&gt;'Raw Data'!K228, 'Raw Data'!F228, 0)</f>
        <v>0</v>
      </c>
      <c r="C233">
        <f>IF('Raw Data'!K228&gt;'Raw Data'!L228, 'Raw Data'!C228, 0)</f>
        <v>0</v>
      </c>
      <c r="D233">
        <f t="shared" si="10"/>
        <v>0</v>
      </c>
      <c r="E233">
        <f>SUM('Hidden Analysis'!A234:B234)</f>
        <v>0</v>
      </c>
      <c r="F233">
        <f>SUM('Hidden Analysis'!C234:D234)</f>
        <v>0</v>
      </c>
      <c r="G233">
        <f>IF(AND('Raw Data'!F228&lt;'Raw Data'!C228, 'Raw Data'!L228&gt;'Raw Data'!K228), 'Raw Data'!F228, 0)</f>
        <v>0</v>
      </c>
      <c r="H233">
        <f>IF(AND('Raw Data'!F228&gt;'Raw Data'!C228, 'Raw Data'!L228&lt;'Raw Data'!K228), 'Raw Data'!C228, 0)</f>
        <v>0</v>
      </c>
      <c r="I233">
        <f t="shared" si="11"/>
        <v>0</v>
      </c>
      <c r="J233">
        <f>IF(AND('Raw Data'!F228&gt;'Raw Data'!C228, 'Raw Data'!L228&gt;'Raw Data'!K228), 'Raw Data'!F228, 0)</f>
        <v>0</v>
      </c>
      <c r="K233">
        <f>IF(AND('Raw Data'!F228&lt;'Raw Data'!C228, 'Raw Data'!L228&lt;'Raw Data'!K228), 'Raw Data'!C228, 0)</f>
        <v>0</v>
      </c>
      <c r="L233">
        <f>IF('Raw Data'!L228-'Raw Data'!K228&gt;3, 'Raw Data'!J228, 0)</f>
        <v>0</v>
      </c>
      <c r="M233">
        <f>IF('Raw Data'!K228-'Raw Data'!L228&gt;3, 'Raw Data'!I228, 0)</f>
        <v>0</v>
      </c>
      <c r="N233">
        <f>IF('Raw Data'!L228-'Raw Data'!K228&gt;3, 'Raw Data'!J228, IF('Raw Data'!K228-'Raw Data'!L228&gt;3, 'Raw Data'!I228, 0))</f>
        <v>0</v>
      </c>
      <c r="O233">
        <f>IF(ISBLANK('Raw Data'!L228), 0, IF(ABS('Raw Data'!L228-'Raw Data'!K228)&lt;4, 'Raw Data'!H228, IF(ABS('Raw Data'!K228-'Raw Data'!L228)&lt;4, 'Raw Data'!G228, 0)))</f>
        <v>0</v>
      </c>
      <c r="P233">
        <f>SUM('Hidden Analysis'!E234:H234)</f>
        <v>0</v>
      </c>
      <c r="Q233">
        <f>SUM('Hidden Analysis'!I234:L234)</f>
        <v>0</v>
      </c>
      <c r="R233">
        <f>SUM('Hidden Analysis'!M234:P234)</f>
        <v>0</v>
      </c>
      <c r="S233">
        <f>SUM('Hidden Analysis'!Q234:R234)</f>
        <v>0</v>
      </c>
      <c r="T233">
        <f>IF(AND('Raw Data'!F228&lt;1.5, 'Raw Data'!L228&gt;'Raw Data'!K228, 'Raw Data'!L228-'Raw Data'!K228&gt;3), 'Raw Data'!F228, 0)</f>
        <v>0</v>
      </c>
      <c r="U233">
        <f>IF(AND('Raw Data'!L228-'Raw Data'!K228&lt;4, 'Raw Data'!L228&gt;'Raw Data'!K228), 'Raw Data'!H228, 0)</f>
        <v>0</v>
      </c>
      <c r="V233">
        <f>IF(AND('Raw Data'!K228-'Raw Data'!L228&lt;4, 'Raw Data'!K228&gt;'Raw Data'!L228), 'Raw Data'!G228, 0)</f>
        <v>0</v>
      </c>
      <c r="W233">
        <f>SUM('Hidden Analysis'!S234:T234)</f>
        <v>0</v>
      </c>
      <c r="X233">
        <f>SUM('Hidden Analysis'!U234:V234)</f>
        <v>0</v>
      </c>
    </row>
    <row r="234" spans="1:24" x14ac:dyDescent="0.3">
      <c r="A234" s="2">
        <f>'Raw Data'!M229</f>
        <v>0</v>
      </c>
      <c r="B234">
        <f>IF('Raw Data'!L229&gt;'Raw Data'!K229, 'Raw Data'!F229, 0)</f>
        <v>0</v>
      </c>
      <c r="C234">
        <f>IF('Raw Data'!K229&gt;'Raw Data'!L229, 'Raw Data'!C229, 0)</f>
        <v>0</v>
      </c>
      <c r="D234">
        <f t="shared" si="10"/>
        <v>0</v>
      </c>
      <c r="E234">
        <f>SUM('Hidden Analysis'!A235:B235)</f>
        <v>0</v>
      </c>
      <c r="F234">
        <f>SUM('Hidden Analysis'!C235:D235)</f>
        <v>0</v>
      </c>
      <c r="G234">
        <f>IF(AND('Raw Data'!F229&lt;'Raw Data'!C229, 'Raw Data'!L229&gt;'Raw Data'!K229), 'Raw Data'!F229, 0)</f>
        <v>0</v>
      </c>
      <c r="H234">
        <f>IF(AND('Raw Data'!F229&gt;'Raw Data'!C229, 'Raw Data'!L229&lt;'Raw Data'!K229), 'Raw Data'!C229, 0)</f>
        <v>0</v>
      </c>
      <c r="I234">
        <f t="shared" si="11"/>
        <v>0</v>
      </c>
      <c r="J234">
        <f>IF(AND('Raw Data'!F229&gt;'Raw Data'!C229, 'Raw Data'!L229&gt;'Raw Data'!K229), 'Raw Data'!F229, 0)</f>
        <v>0</v>
      </c>
      <c r="K234">
        <f>IF(AND('Raw Data'!F229&lt;'Raw Data'!C229, 'Raw Data'!L229&lt;'Raw Data'!K229), 'Raw Data'!C229, 0)</f>
        <v>0</v>
      </c>
      <c r="L234">
        <f>IF('Raw Data'!L229-'Raw Data'!K229&gt;3, 'Raw Data'!J229, 0)</f>
        <v>0</v>
      </c>
      <c r="M234">
        <f>IF('Raw Data'!K229-'Raw Data'!L229&gt;3, 'Raw Data'!I229, 0)</f>
        <v>0</v>
      </c>
      <c r="N234">
        <f>IF('Raw Data'!L229-'Raw Data'!K229&gt;3, 'Raw Data'!J229, IF('Raw Data'!K229-'Raw Data'!L229&gt;3, 'Raw Data'!I229, 0))</f>
        <v>0</v>
      </c>
      <c r="O234">
        <f>IF(ISBLANK('Raw Data'!L229), 0, IF(ABS('Raw Data'!L229-'Raw Data'!K229)&lt;4, 'Raw Data'!H229, IF(ABS('Raw Data'!K229-'Raw Data'!L229)&lt;4, 'Raw Data'!G229, 0)))</f>
        <v>0</v>
      </c>
      <c r="P234">
        <f>SUM('Hidden Analysis'!E235:H235)</f>
        <v>0</v>
      </c>
      <c r="Q234">
        <f>SUM('Hidden Analysis'!I235:L235)</f>
        <v>0</v>
      </c>
      <c r="R234">
        <f>SUM('Hidden Analysis'!M235:P235)</f>
        <v>0</v>
      </c>
      <c r="S234">
        <f>SUM('Hidden Analysis'!Q235:R235)</f>
        <v>0</v>
      </c>
      <c r="T234">
        <f>IF(AND('Raw Data'!F229&lt;1.5, 'Raw Data'!L229&gt;'Raw Data'!K229, 'Raw Data'!L229-'Raw Data'!K229&gt;3), 'Raw Data'!F229, 0)</f>
        <v>0</v>
      </c>
      <c r="U234">
        <f>IF(AND('Raw Data'!L229-'Raw Data'!K229&lt;4, 'Raw Data'!L229&gt;'Raw Data'!K229), 'Raw Data'!H229, 0)</f>
        <v>0</v>
      </c>
      <c r="V234">
        <f>IF(AND('Raw Data'!K229-'Raw Data'!L229&lt;4, 'Raw Data'!K229&gt;'Raw Data'!L229), 'Raw Data'!G229, 0)</f>
        <v>0</v>
      </c>
      <c r="W234">
        <f>SUM('Hidden Analysis'!S235:T235)</f>
        <v>0</v>
      </c>
      <c r="X234">
        <f>SUM('Hidden Analysis'!U235:V235)</f>
        <v>0</v>
      </c>
    </row>
    <row r="235" spans="1:24" x14ac:dyDescent="0.3">
      <c r="A235" s="2">
        <f>'Raw Data'!M230</f>
        <v>0</v>
      </c>
      <c r="B235">
        <f>IF('Raw Data'!L230&gt;'Raw Data'!K230, 'Raw Data'!F230, 0)</f>
        <v>0</v>
      </c>
      <c r="C235">
        <f>IF('Raw Data'!K230&gt;'Raw Data'!L230, 'Raw Data'!C230, 0)</f>
        <v>0</v>
      </c>
      <c r="D235">
        <f t="shared" si="10"/>
        <v>0</v>
      </c>
      <c r="E235">
        <f>SUM('Hidden Analysis'!A236:B236)</f>
        <v>0</v>
      </c>
      <c r="F235">
        <f>SUM('Hidden Analysis'!C236:D236)</f>
        <v>0</v>
      </c>
      <c r="G235">
        <f>IF(AND('Raw Data'!F230&lt;'Raw Data'!C230, 'Raw Data'!L230&gt;'Raw Data'!K230), 'Raw Data'!F230, 0)</f>
        <v>0</v>
      </c>
      <c r="H235">
        <f>IF(AND('Raw Data'!F230&gt;'Raw Data'!C230, 'Raw Data'!L230&lt;'Raw Data'!K230), 'Raw Data'!C230, 0)</f>
        <v>0</v>
      </c>
      <c r="I235">
        <f t="shared" si="11"/>
        <v>0</v>
      </c>
      <c r="J235">
        <f>IF(AND('Raw Data'!F230&gt;'Raw Data'!C230, 'Raw Data'!L230&gt;'Raw Data'!K230), 'Raw Data'!F230, 0)</f>
        <v>0</v>
      </c>
      <c r="K235">
        <f>IF(AND('Raw Data'!F230&lt;'Raw Data'!C230, 'Raw Data'!L230&lt;'Raw Data'!K230), 'Raw Data'!C230, 0)</f>
        <v>0</v>
      </c>
      <c r="L235">
        <f>IF('Raw Data'!L230-'Raw Data'!K230&gt;3, 'Raw Data'!J230, 0)</f>
        <v>0</v>
      </c>
      <c r="M235">
        <f>IF('Raw Data'!K230-'Raw Data'!L230&gt;3, 'Raw Data'!I230, 0)</f>
        <v>0</v>
      </c>
      <c r="N235">
        <f>IF('Raw Data'!L230-'Raw Data'!K230&gt;3, 'Raw Data'!J230, IF('Raw Data'!K230-'Raw Data'!L230&gt;3, 'Raw Data'!I230, 0))</f>
        <v>0</v>
      </c>
      <c r="O235">
        <f>IF(ISBLANK('Raw Data'!L230), 0, IF(ABS('Raw Data'!L230-'Raw Data'!K230)&lt;4, 'Raw Data'!H230, IF(ABS('Raw Data'!K230-'Raw Data'!L230)&lt;4, 'Raw Data'!G230, 0)))</f>
        <v>0</v>
      </c>
      <c r="P235">
        <f>SUM('Hidden Analysis'!E236:H236)</f>
        <v>0</v>
      </c>
      <c r="Q235">
        <f>SUM('Hidden Analysis'!I236:L236)</f>
        <v>0</v>
      </c>
      <c r="R235">
        <f>SUM('Hidden Analysis'!M236:P236)</f>
        <v>0</v>
      </c>
      <c r="S235">
        <f>SUM('Hidden Analysis'!Q236:R236)</f>
        <v>0</v>
      </c>
      <c r="T235">
        <f>IF(AND('Raw Data'!F230&lt;1.5, 'Raw Data'!L230&gt;'Raw Data'!K230, 'Raw Data'!L230-'Raw Data'!K230&gt;3), 'Raw Data'!F230, 0)</f>
        <v>0</v>
      </c>
      <c r="U235">
        <f>IF(AND('Raw Data'!L230-'Raw Data'!K230&lt;4, 'Raw Data'!L230&gt;'Raw Data'!K230), 'Raw Data'!H230, 0)</f>
        <v>0</v>
      </c>
      <c r="V235">
        <f>IF(AND('Raw Data'!K230-'Raw Data'!L230&lt;4, 'Raw Data'!K230&gt;'Raw Data'!L230), 'Raw Data'!G230, 0)</f>
        <v>0</v>
      </c>
      <c r="W235">
        <f>SUM('Hidden Analysis'!S236:T236)</f>
        <v>0</v>
      </c>
      <c r="X235">
        <f>SUM('Hidden Analysis'!U236:V236)</f>
        <v>0</v>
      </c>
    </row>
    <row r="236" spans="1:24" x14ac:dyDescent="0.3">
      <c r="A236" s="2">
        <f>'Raw Data'!M231</f>
        <v>0</v>
      </c>
      <c r="B236">
        <f>IF('Raw Data'!L231&gt;'Raw Data'!K231, 'Raw Data'!F231, 0)</f>
        <v>0</v>
      </c>
      <c r="C236">
        <f>IF('Raw Data'!K231&gt;'Raw Data'!L231, 'Raw Data'!C231, 0)</f>
        <v>0</v>
      </c>
      <c r="D236">
        <f t="shared" si="10"/>
        <v>0</v>
      </c>
      <c r="E236">
        <f>SUM('Hidden Analysis'!A237:B237)</f>
        <v>0</v>
      </c>
      <c r="F236">
        <f>SUM('Hidden Analysis'!C237:D237)</f>
        <v>0</v>
      </c>
      <c r="G236">
        <f>IF(AND('Raw Data'!F231&lt;'Raw Data'!C231, 'Raw Data'!L231&gt;'Raw Data'!K231), 'Raw Data'!F231, 0)</f>
        <v>0</v>
      </c>
      <c r="H236">
        <f>IF(AND('Raw Data'!F231&gt;'Raw Data'!C231, 'Raw Data'!L231&lt;'Raw Data'!K231), 'Raw Data'!C231, 0)</f>
        <v>0</v>
      </c>
      <c r="I236">
        <f t="shared" si="11"/>
        <v>0</v>
      </c>
      <c r="J236">
        <f>IF(AND('Raw Data'!F231&gt;'Raw Data'!C231, 'Raw Data'!L231&gt;'Raw Data'!K231), 'Raw Data'!F231, 0)</f>
        <v>0</v>
      </c>
      <c r="K236">
        <f>IF(AND('Raw Data'!F231&lt;'Raw Data'!C231, 'Raw Data'!L231&lt;'Raw Data'!K231), 'Raw Data'!C231, 0)</f>
        <v>0</v>
      </c>
      <c r="L236">
        <f>IF('Raw Data'!L231-'Raw Data'!K231&gt;3, 'Raw Data'!J231, 0)</f>
        <v>0</v>
      </c>
      <c r="M236">
        <f>IF('Raw Data'!K231-'Raw Data'!L231&gt;3, 'Raw Data'!I231, 0)</f>
        <v>0</v>
      </c>
      <c r="N236">
        <f>IF('Raw Data'!L231-'Raw Data'!K231&gt;3, 'Raw Data'!J231, IF('Raw Data'!K231-'Raw Data'!L231&gt;3, 'Raw Data'!I231, 0))</f>
        <v>0</v>
      </c>
      <c r="O236">
        <f>IF(ISBLANK('Raw Data'!L231), 0, IF(ABS('Raw Data'!L231-'Raw Data'!K231)&lt;4, 'Raw Data'!H231, IF(ABS('Raw Data'!K231-'Raw Data'!L231)&lt;4, 'Raw Data'!G231, 0)))</f>
        <v>0</v>
      </c>
      <c r="P236">
        <f>SUM('Hidden Analysis'!E237:H237)</f>
        <v>0</v>
      </c>
      <c r="Q236">
        <f>SUM('Hidden Analysis'!I237:L237)</f>
        <v>0</v>
      </c>
      <c r="R236">
        <f>SUM('Hidden Analysis'!M237:P237)</f>
        <v>0</v>
      </c>
      <c r="S236">
        <f>SUM('Hidden Analysis'!Q237:R237)</f>
        <v>0</v>
      </c>
      <c r="T236">
        <f>IF(AND('Raw Data'!F231&lt;1.5, 'Raw Data'!L231&gt;'Raw Data'!K231, 'Raw Data'!L231-'Raw Data'!K231&gt;3), 'Raw Data'!F231, 0)</f>
        <v>0</v>
      </c>
      <c r="U236">
        <f>IF(AND('Raw Data'!L231-'Raw Data'!K231&lt;4, 'Raw Data'!L231&gt;'Raw Data'!K231), 'Raw Data'!H231, 0)</f>
        <v>0</v>
      </c>
      <c r="V236">
        <f>IF(AND('Raw Data'!K231-'Raw Data'!L231&lt;4, 'Raw Data'!K231&gt;'Raw Data'!L231), 'Raw Data'!G231, 0)</f>
        <v>0</v>
      </c>
      <c r="W236">
        <f>SUM('Hidden Analysis'!S237:T237)</f>
        <v>0</v>
      </c>
      <c r="X236">
        <f>SUM('Hidden Analysis'!U237:V237)</f>
        <v>0</v>
      </c>
    </row>
    <row r="237" spans="1:24" x14ac:dyDescent="0.3">
      <c r="A237" s="2">
        <f>'Raw Data'!M232</f>
        <v>0</v>
      </c>
      <c r="B237">
        <f>IF('Raw Data'!L232&gt;'Raw Data'!K232, 'Raw Data'!F232, 0)</f>
        <v>0</v>
      </c>
      <c r="C237">
        <f>IF('Raw Data'!K232&gt;'Raw Data'!L232, 'Raw Data'!C232, 0)</f>
        <v>0</v>
      </c>
      <c r="D237">
        <f t="shared" si="10"/>
        <v>0</v>
      </c>
      <c r="E237">
        <f>SUM('Hidden Analysis'!A238:B238)</f>
        <v>0</v>
      </c>
      <c r="F237">
        <f>SUM('Hidden Analysis'!C238:D238)</f>
        <v>0</v>
      </c>
      <c r="G237">
        <f>IF(AND('Raw Data'!F232&lt;'Raw Data'!C232, 'Raw Data'!L232&gt;'Raw Data'!K232), 'Raw Data'!F232, 0)</f>
        <v>0</v>
      </c>
      <c r="H237">
        <f>IF(AND('Raw Data'!F232&gt;'Raw Data'!C232, 'Raw Data'!L232&lt;'Raw Data'!K232), 'Raw Data'!C232, 0)</f>
        <v>0</v>
      </c>
      <c r="I237">
        <f t="shared" si="11"/>
        <v>0</v>
      </c>
      <c r="J237">
        <f>IF(AND('Raw Data'!F232&gt;'Raw Data'!C232, 'Raw Data'!L232&gt;'Raw Data'!K232), 'Raw Data'!F232, 0)</f>
        <v>0</v>
      </c>
      <c r="K237">
        <f>IF(AND('Raw Data'!F232&lt;'Raw Data'!C232, 'Raw Data'!L232&lt;'Raw Data'!K232), 'Raw Data'!C232, 0)</f>
        <v>0</v>
      </c>
      <c r="L237">
        <f>IF('Raw Data'!L232-'Raw Data'!K232&gt;3, 'Raw Data'!J232, 0)</f>
        <v>0</v>
      </c>
      <c r="M237">
        <f>IF('Raw Data'!K232-'Raw Data'!L232&gt;3, 'Raw Data'!I232, 0)</f>
        <v>0</v>
      </c>
      <c r="N237">
        <f>IF('Raw Data'!L232-'Raw Data'!K232&gt;3, 'Raw Data'!J232, IF('Raw Data'!K232-'Raw Data'!L232&gt;3, 'Raw Data'!I232, 0))</f>
        <v>0</v>
      </c>
      <c r="O237">
        <f>IF(ISBLANK('Raw Data'!L232), 0, IF(ABS('Raw Data'!L232-'Raw Data'!K232)&lt;4, 'Raw Data'!H232, IF(ABS('Raw Data'!K232-'Raw Data'!L232)&lt;4, 'Raw Data'!G232, 0)))</f>
        <v>0</v>
      </c>
      <c r="P237">
        <f>SUM('Hidden Analysis'!E238:H238)</f>
        <v>0</v>
      </c>
      <c r="Q237">
        <f>SUM('Hidden Analysis'!I238:L238)</f>
        <v>0</v>
      </c>
      <c r="R237">
        <f>SUM('Hidden Analysis'!M238:P238)</f>
        <v>0</v>
      </c>
      <c r="S237">
        <f>SUM('Hidden Analysis'!Q238:R238)</f>
        <v>0</v>
      </c>
      <c r="T237">
        <f>IF(AND('Raw Data'!F232&lt;1.5, 'Raw Data'!L232&gt;'Raw Data'!K232, 'Raw Data'!L232-'Raw Data'!K232&gt;3), 'Raw Data'!F232, 0)</f>
        <v>0</v>
      </c>
      <c r="U237">
        <f>IF(AND('Raw Data'!L232-'Raw Data'!K232&lt;4, 'Raw Data'!L232&gt;'Raw Data'!K232), 'Raw Data'!H232, 0)</f>
        <v>0</v>
      </c>
      <c r="V237">
        <f>IF(AND('Raw Data'!K232-'Raw Data'!L232&lt;4, 'Raw Data'!K232&gt;'Raw Data'!L232), 'Raw Data'!G232, 0)</f>
        <v>0</v>
      </c>
      <c r="W237">
        <f>SUM('Hidden Analysis'!S238:T238)</f>
        <v>0</v>
      </c>
      <c r="X237">
        <f>SUM('Hidden Analysis'!U238:V238)</f>
        <v>0</v>
      </c>
    </row>
    <row r="238" spans="1:24" x14ac:dyDescent="0.3">
      <c r="A238" s="2">
        <f>'Raw Data'!M233</f>
        <v>0</v>
      </c>
      <c r="B238">
        <f>IF('Raw Data'!L233&gt;'Raw Data'!K233, 'Raw Data'!F233, 0)</f>
        <v>0</v>
      </c>
      <c r="C238">
        <f>IF('Raw Data'!K233&gt;'Raw Data'!L233, 'Raw Data'!C233, 0)</f>
        <v>0</v>
      </c>
      <c r="D238">
        <f t="shared" si="10"/>
        <v>0</v>
      </c>
      <c r="E238">
        <f>SUM('Hidden Analysis'!A239:B239)</f>
        <v>0</v>
      </c>
      <c r="F238">
        <f>SUM('Hidden Analysis'!C239:D239)</f>
        <v>0</v>
      </c>
      <c r="G238">
        <f>IF(AND('Raw Data'!F233&lt;'Raw Data'!C233, 'Raw Data'!L233&gt;'Raw Data'!K233), 'Raw Data'!F233, 0)</f>
        <v>0</v>
      </c>
      <c r="H238">
        <f>IF(AND('Raw Data'!F233&gt;'Raw Data'!C233, 'Raw Data'!L233&lt;'Raw Data'!K233), 'Raw Data'!C233, 0)</f>
        <v>0</v>
      </c>
      <c r="I238">
        <f t="shared" si="11"/>
        <v>0</v>
      </c>
      <c r="J238">
        <f>IF(AND('Raw Data'!F233&gt;'Raw Data'!C233, 'Raw Data'!L233&gt;'Raw Data'!K233), 'Raw Data'!F233, 0)</f>
        <v>0</v>
      </c>
      <c r="K238">
        <f>IF(AND('Raw Data'!F233&lt;'Raw Data'!C233, 'Raw Data'!L233&lt;'Raw Data'!K233), 'Raw Data'!C233, 0)</f>
        <v>0</v>
      </c>
      <c r="L238">
        <f>IF('Raw Data'!L233-'Raw Data'!K233&gt;3, 'Raw Data'!J233, 0)</f>
        <v>0</v>
      </c>
      <c r="M238">
        <f>IF('Raw Data'!K233-'Raw Data'!L233&gt;3, 'Raw Data'!I233, 0)</f>
        <v>0</v>
      </c>
      <c r="N238">
        <f>IF('Raw Data'!L233-'Raw Data'!K233&gt;3, 'Raw Data'!J233, IF('Raw Data'!K233-'Raw Data'!L233&gt;3, 'Raw Data'!I233, 0))</f>
        <v>0</v>
      </c>
      <c r="O238">
        <f>IF(ISBLANK('Raw Data'!L233), 0, IF(ABS('Raw Data'!L233-'Raw Data'!K233)&lt;4, 'Raw Data'!H233, IF(ABS('Raw Data'!K233-'Raw Data'!L233)&lt;4, 'Raw Data'!G233, 0)))</f>
        <v>0</v>
      </c>
      <c r="P238">
        <f>SUM('Hidden Analysis'!E239:H239)</f>
        <v>0</v>
      </c>
      <c r="Q238">
        <f>SUM('Hidden Analysis'!I239:L239)</f>
        <v>0</v>
      </c>
      <c r="R238">
        <f>SUM('Hidden Analysis'!M239:P239)</f>
        <v>0</v>
      </c>
      <c r="S238">
        <f>SUM('Hidden Analysis'!Q239:R239)</f>
        <v>0</v>
      </c>
      <c r="T238">
        <f>IF(AND('Raw Data'!F233&lt;1.5, 'Raw Data'!L233&gt;'Raw Data'!K233, 'Raw Data'!L233-'Raw Data'!K233&gt;3), 'Raw Data'!F233, 0)</f>
        <v>0</v>
      </c>
      <c r="U238">
        <f>IF(AND('Raw Data'!L233-'Raw Data'!K233&lt;4, 'Raw Data'!L233&gt;'Raw Data'!K233), 'Raw Data'!H233, 0)</f>
        <v>0</v>
      </c>
      <c r="V238">
        <f>IF(AND('Raw Data'!K233-'Raw Data'!L233&lt;4, 'Raw Data'!K233&gt;'Raw Data'!L233), 'Raw Data'!G233, 0)</f>
        <v>0</v>
      </c>
      <c r="W238">
        <f>SUM('Hidden Analysis'!S239:T239)</f>
        <v>0</v>
      </c>
      <c r="X238">
        <f>SUM('Hidden Analysis'!U239:V239)</f>
        <v>0</v>
      </c>
    </row>
    <row r="239" spans="1:24" x14ac:dyDescent="0.3">
      <c r="A239" s="2">
        <f>'Raw Data'!M234</f>
        <v>0</v>
      </c>
      <c r="B239">
        <f>IF('Raw Data'!L234&gt;'Raw Data'!K234, 'Raw Data'!F234, 0)</f>
        <v>0</v>
      </c>
      <c r="C239">
        <f>IF('Raw Data'!K234&gt;'Raw Data'!L234, 'Raw Data'!C234, 0)</f>
        <v>0</v>
      </c>
      <c r="D239">
        <f t="shared" si="10"/>
        <v>0</v>
      </c>
      <c r="E239">
        <f>SUM('Hidden Analysis'!A240:B240)</f>
        <v>0</v>
      </c>
      <c r="F239">
        <f>SUM('Hidden Analysis'!C240:D240)</f>
        <v>0</v>
      </c>
      <c r="G239">
        <f>IF(AND('Raw Data'!F234&lt;'Raw Data'!C234, 'Raw Data'!L234&gt;'Raw Data'!K234), 'Raw Data'!F234, 0)</f>
        <v>0</v>
      </c>
      <c r="H239">
        <f>IF(AND('Raw Data'!F234&gt;'Raw Data'!C234, 'Raw Data'!L234&lt;'Raw Data'!K234), 'Raw Data'!C234, 0)</f>
        <v>0</v>
      </c>
      <c r="I239">
        <f t="shared" si="11"/>
        <v>0</v>
      </c>
      <c r="J239">
        <f>IF(AND('Raw Data'!F234&gt;'Raw Data'!C234, 'Raw Data'!L234&gt;'Raw Data'!K234), 'Raw Data'!F234, 0)</f>
        <v>0</v>
      </c>
      <c r="K239">
        <f>IF(AND('Raw Data'!F234&lt;'Raw Data'!C234, 'Raw Data'!L234&lt;'Raw Data'!K234), 'Raw Data'!C234, 0)</f>
        <v>0</v>
      </c>
      <c r="L239">
        <f>IF('Raw Data'!L234-'Raw Data'!K234&gt;3, 'Raw Data'!J234, 0)</f>
        <v>0</v>
      </c>
      <c r="M239">
        <f>IF('Raw Data'!K234-'Raw Data'!L234&gt;3, 'Raw Data'!I234, 0)</f>
        <v>0</v>
      </c>
      <c r="N239">
        <f>IF('Raw Data'!L234-'Raw Data'!K234&gt;3, 'Raw Data'!J234, IF('Raw Data'!K234-'Raw Data'!L234&gt;3, 'Raw Data'!I234, 0))</f>
        <v>0</v>
      </c>
      <c r="O239">
        <f>IF(ISBLANK('Raw Data'!L234), 0, IF(ABS('Raw Data'!L234-'Raw Data'!K234)&lt;4, 'Raw Data'!H234, IF(ABS('Raw Data'!K234-'Raw Data'!L234)&lt;4, 'Raw Data'!G234, 0)))</f>
        <v>0</v>
      </c>
      <c r="P239">
        <f>SUM('Hidden Analysis'!E240:H240)</f>
        <v>0</v>
      </c>
      <c r="Q239">
        <f>SUM('Hidden Analysis'!I240:L240)</f>
        <v>0</v>
      </c>
      <c r="R239">
        <f>SUM('Hidden Analysis'!M240:P240)</f>
        <v>0</v>
      </c>
      <c r="S239">
        <f>SUM('Hidden Analysis'!Q240:R240)</f>
        <v>0</v>
      </c>
      <c r="T239">
        <f>IF(AND('Raw Data'!F234&lt;1.5, 'Raw Data'!L234&gt;'Raw Data'!K234, 'Raw Data'!L234-'Raw Data'!K234&gt;3), 'Raw Data'!F234, 0)</f>
        <v>0</v>
      </c>
      <c r="U239">
        <f>IF(AND('Raw Data'!L234-'Raw Data'!K234&lt;4, 'Raw Data'!L234&gt;'Raw Data'!K234), 'Raw Data'!H234, 0)</f>
        <v>0</v>
      </c>
      <c r="V239">
        <f>IF(AND('Raw Data'!K234-'Raw Data'!L234&lt;4, 'Raw Data'!K234&gt;'Raw Data'!L234), 'Raw Data'!G234, 0)</f>
        <v>0</v>
      </c>
      <c r="W239">
        <f>SUM('Hidden Analysis'!S240:T240)</f>
        <v>0</v>
      </c>
      <c r="X239">
        <f>SUM('Hidden Analysis'!U240:V240)</f>
        <v>0</v>
      </c>
    </row>
    <row r="240" spans="1:24" x14ac:dyDescent="0.3">
      <c r="A240" s="2">
        <f>'Raw Data'!M235</f>
        <v>0</v>
      </c>
      <c r="B240">
        <f>IF('Raw Data'!L235&gt;'Raw Data'!K235, 'Raw Data'!F235, 0)</f>
        <v>0</v>
      </c>
      <c r="C240">
        <f>IF('Raw Data'!K235&gt;'Raw Data'!L235, 'Raw Data'!C235, 0)</f>
        <v>0</v>
      </c>
      <c r="D240">
        <f t="shared" si="10"/>
        <v>0</v>
      </c>
      <c r="E240">
        <f>SUM('Hidden Analysis'!A241:B241)</f>
        <v>0</v>
      </c>
      <c r="F240">
        <f>SUM('Hidden Analysis'!C241:D241)</f>
        <v>0</v>
      </c>
      <c r="G240">
        <f>IF(AND('Raw Data'!F235&lt;'Raw Data'!C235, 'Raw Data'!L235&gt;'Raw Data'!K235), 'Raw Data'!F235, 0)</f>
        <v>0</v>
      </c>
      <c r="H240">
        <f>IF(AND('Raw Data'!F235&gt;'Raw Data'!C235, 'Raw Data'!L235&lt;'Raw Data'!K235), 'Raw Data'!C235, 0)</f>
        <v>0</v>
      </c>
      <c r="I240">
        <f t="shared" si="11"/>
        <v>0</v>
      </c>
      <c r="J240">
        <f>IF(AND('Raw Data'!F235&gt;'Raw Data'!C235, 'Raw Data'!L235&gt;'Raw Data'!K235), 'Raw Data'!F235, 0)</f>
        <v>0</v>
      </c>
      <c r="K240">
        <f>IF(AND('Raw Data'!F235&lt;'Raw Data'!C235, 'Raw Data'!L235&lt;'Raw Data'!K235), 'Raw Data'!C235, 0)</f>
        <v>0</v>
      </c>
      <c r="L240">
        <f>IF('Raw Data'!L235-'Raw Data'!K235&gt;3, 'Raw Data'!J235, 0)</f>
        <v>0</v>
      </c>
      <c r="M240">
        <f>IF('Raw Data'!K235-'Raw Data'!L235&gt;3, 'Raw Data'!I235, 0)</f>
        <v>0</v>
      </c>
      <c r="N240">
        <f>IF('Raw Data'!L235-'Raw Data'!K235&gt;3, 'Raw Data'!J235, IF('Raw Data'!K235-'Raw Data'!L235&gt;3, 'Raw Data'!I235, 0))</f>
        <v>0</v>
      </c>
      <c r="O240">
        <f>IF(ISBLANK('Raw Data'!L235), 0, IF(ABS('Raw Data'!L235-'Raw Data'!K235)&lt;4, 'Raw Data'!H235, IF(ABS('Raw Data'!K235-'Raw Data'!L235)&lt;4, 'Raw Data'!G235, 0)))</f>
        <v>0</v>
      </c>
      <c r="P240">
        <f>SUM('Hidden Analysis'!E241:H241)</f>
        <v>0</v>
      </c>
      <c r="Q240">
        <f>SUM('Hidden Analysis'!I241:L241)</f>
        <v>0</v>
      </c>
      <c r="R240">
        <f>SUM('Hidden Analysis'!M241:P241)</f>
        <v>0</v>
      </c>
      <c r="S240">
        <f>SUM('Hidden Analysis'!Q241:R241)</f>
        <v>0</v>
      </c>
      <c r="T240">
        <f>IF(AND('Raw Data'!F235&lt;1.5, 'Raw Data'!L235&gt;'Raw Data'!K235, 'Raw Data'!L235-'Raw Data'!K235&gt;3), 'Raw Data'!F235, 0)</f>
        <v>0</v>
      </c>
      <c r="U240">
        <f>IF(AND('Raw Data'!L235-'Raw Data'!K235&lt;4, 'Raw Data'!L235&gt;'Raw Data'!K235), 'Raw Data'!H235, 0)</f>
        <v>0</v>
      </c>
      <c r="V240">
        <f>IF(AND('Raw Data'!K235-'Raw Data'!L235&lt;4, 'Raw Data'!K235&gt;'Raw Data'!L235), 'Raw Data'!G235, 0)</f>
        <v>0</v>
      </c>
      <c r="W240">
        <f>SUM('Hidden Analysis'!S241:T241)</f>
        <v>0</v>
      </c>
      <c r="X240">
        <f>SUM('Hidden Analysis'!U241:V241)</f>
        <v>0</v>
      </c>
    </row>
    <row r="241" spans="1:24" x14ac:dyDescent="0.3">
      <c r="A241" s="2">
        <f>'Raw Data'!M236</f>
        <v>0</v>
      </c>
      <c r="B241">
        <f>IF('Raw Data'!L236&gt;'Raw Data'!K236, 'Raw Data'!F236, 0)</f>
        <v>0</v>
      </c>
      <c r="C241">
        <f>IF('Raw Data'!K236&gt;'Raw Data'!L236, 'Raw Data'!C236, 0)</f>
        <v>0</v>
      </c>
      <c r="D241">
        <f t="shared" si="10"/>
        <v>0</v>
      </c>
      <c r="E241">
        <f>SUM('Hidden Analysis'!A242:B242)</f>
        <v>0</v>
      </c>
      <c r="F241">
        <f>SUM('Hidden Analysis'!C242:D242)</f>
        <v>0</v>
      </c>
      <c r="G241">
        <f>IF(AND('Raw Data'!F236&lt;'Raw Data'!C236, 'Raw Data'!L236&gt;'Raw Data'!K236), 'Raw Data'!F236, 0)</f>
        <v>0</v>
      </c>
      <c r="H241">
        <f>IF(AND('Raw Data'!F236&gt;'Raw Data'!C236, 'Raw Data'!L236&lt;'Raw Data'!K236), 'Raw Data'!C236, 0)</f>
        <v>0</v>
      </c>
      <c r="I241">
        <f t="shared" si="11"/>
        <v>0</v>
      </c>
      <c r="J241">
        <f>IF(AND('Raw Data'!F236&gt;'Raw Data'!C236, 'Raw Data'!L236&gt;'Raw Data'!K236), 'Raw Data'!F236, 0)</f>
        <v>0</v>
      </c>
      <c r="K241">
        <f>IF(AND('Raw Data'!F236&lt;'Raw Data'!C236, 'Raw Data'!L236&lt;'Raw Data'!K236), 'Raw Data'!C236, 0)</f>
        <v>0</v>
      </c>
      <c r="L241">
        <f>IF('Raw Data'!L236-'Raw Data'!K236&gt;3, 'Raw Data'!J236, 0)</f>
        <v>0</v>
      </c>
      <c r="M241">
        <f>IF('Raw Data'!K236-'Raw Data'!L236&gt;3, 'Raw Data'!I236, 0)</f>
        <v>0</v>
      </c>
      <c r="N241">
        <f>IF('Raw Data'!L236-'Raw Data'!K236&gt;3, 'Raw Data'!J236, IF('Raw Data'!K236-'Raw Data'!L236&gt;3, 'Raw Data'!I236, 0))</f>
        <v>0</v>
      </c>
      <c r="O241">
        <f>IF(ISBLANK('Raw Data'!L236), 0, IF(ABS('Raw Data'!L236-'Raw Data'!K236)&lt;4, 'Raw Data'!H236, IF(ABS('Raw Data'!K236-'Raw Data'!L236)&lt;4, 'Raw Data'!G236, 0)))</f>
        <v>0</v>
      </c>
      <c r="P241">
        <f>SUM('Hidden Analysis'!E242:H242)</f>
        <v>0</v>
      </c>
      <c r="Q241">
        <f>SUM('Hidden Analysis'!I242:L242)</f>
        <v>0</v>
      </c>
      <c r="R241">
        <f>SUM('Hidden Analysis'!M242:P242)</f>
        <v>0</v>
      </c>
      <c r="S241">
        <f>SUM('Hidden Analysis'!Q242:R242)</f>
        <v>0</v>
      </c>
      <c r="T241">
        <f>IF(AND('Raw Data'!F236&lt;1.5, 'Raw Data'!L236&gt;'Raw Data'!K236, 'Raw Data'!L236-'Raw Data'!K236&gt;3), 'Raw Data'!F236, 0)</f>
        <v>0</v>
      </c>
      <c r="U241">
        <f>IF(AND('Raw Data'!L236-'Raw Data'!K236&lt;4, 'Raw Data'!L236&gt;'Raw Data'!K236), 'Raw Data'!H236, 0)</f>
        <v>0</v>
      </c>
      <c r="V241">
        <f>IF(AND('Raw Data'!K236-'Raw Data'!L236&lt;4, 'Raw Data'!K236&gt;'Raw Data'!L236), 'Raw Data'!G236, 0)</f>
        <v>0</v>
      </c>
      <c r="W241">
        <f>SUM('Hidden Analysis'!S242:T242)</f>
        <v>0</v>
      </c>
      <c r="X241">
        <f>SUM('Hidden Analysis'!U242:V242)</f>
        <v>0</v>
      </c>
    </row>
    <row r="242" spans="1:24" x14ac:dyDescent="0.3">
      <c r="A242" s="2">
        <f>'Raw Data'!M237</f>
        <v>0</v>
      </c>
      <c r="B242">
        <f>IF('Raw Data'!L237&gt;'Raw Data'!K237, 'Raw Data'!F237, 0)</f>
        <v>0</v>
      </c>
      <c r="C242">
        <f>IF('Raw Data'!K237&gt;'Raw Data'!L237, 'Raw Data'!C237, 0)</f>
        <v>0</v>
      </c>
      <c r="D242">
        <f t="shared" si="10"/>
        <v>0</v>
      </c>
      <c r="E242">
        <f>SUM('Hidden Analysis'!A243:B243)</f>
        <v>0</v>
      </c>
      <c r="F242">
        <f>SUM('Hidden Analysis'!C243:D243)</f>
        <v>0</v>
      </c>
      <c r="G242">
        <f>IF(AND('Raw Data'!F237&lt;'Raw Data'!C237, 'Raw Data'!L237&gt;'Raw Data'!K237), 'Raw Data'!F237, 0)</f>
        <v>0</v>
      </c>
      <c r="H242">
        <f>IF(AND('Raw Data'!F237&gt;'Raw Data'!C237, 'Raw Data'!L237&lt;'Raw Data'!K237), 'Raw Data'!C237, 0)</f>
        <v>0</v>
      </c>
      <c r="I242">
        <f t="shared" si="11"/>
        <v>0</v>
      </c>
      <c r="J242">
        <f>IF(AND('Raw Data'!F237&gt;'Raw Data'!C237, 'Raw Data'!L237&gt;'Raw Data'!K237), 'Raw Data'!F237, 0)</f>
        <v>0</v>
      </c>
      <c r="K242">
        <f>IF(AND('Raw Data'!F237&lt;'Raw Data'!C237, 'Raw Data'!L237&lt;'Raw Data'!K237), 'Raw Data'!C237, 0)</f>
        <v>0</v>
      </c>
      <c r="L242">
        <f>IF('Raw Data'!L237-'Raw Data'!K237&gt;3, 'Raw Data'!J237, 0)</f>
        <v>0</v>
      </c>
      <c r="M242">
        <f>IF('Raw Data'!K237-'Raw Data'!L237&gt;3, 'Raw Data'!I237, 0)</f>
        <v>0</v>
      </c>
      <c r="N242">
        <f>IF('Raw Data'!L237-'Raw Data'!K237&gt;3, 'Raw Data'!J237, IF('Raw Data'!K237-'Raw Data'!L237&gt;3, 'Raw Data'!I237, 0))</f>
        <v>0</v>
      </c>
      <c r="O242">
        <f>IF(ISBLANK('Raw Data'!L237), 0, IF(ABS('Raw Data'!L237-'Raw Data'!K237)&lt;4, 'Raw Data'!H237, IF(ABS('Raw Data'!K237-'Raw Data'!L237)&lt;4, 'Raw Data'!G237, 0)))</f>
        <v>0</v>
      </c>
      <c r="P242">
        <f>SUM('Hidden Analysis'!E243:H243)</f>
        <v>0</v>
      </c>
      <c r="Q242">
        <f>SUM('Hidden Analysis'!I243:L243)</f>
        <v>0</v>
      </c>
      <c r="R242">
        <f>SUM('Hidden Analysis'!M243:P243)</f>
        <v>0</v>
      </c>
      <c r="S242">
        <f>SUM('Hidden Analysis'!Q243:R243)</f>
        <v>0</v>
      </c>
      <c r="T242">
        <f>IF(AND('Raw Data'!F237&lt;1.5, 'Raw Data'!L237&gt;'Raw Data'!K237, 'Raw Data'!L237-'Raw Data'!K237&gt;3), 'Raw Data'!F237, 0)</f>
        <v>0</v>
      </c>
      <c r="U242">
        <f>IF(AND('Raw Data'!L237-'Raw Data'!K237&lt;4, 'Raw Data'!L237&gt;'Raw Data'!K237), 'Raw Data'!H237, 0)</f>
        <v>0</v>
      </c>
      <c r="V242">
        <f>IF(AND('Raw Data'!K237-'Raw Data'!L237&lt;4, 'Raw Data'!K237&gt;'Raw Data'!L237), 'Raw Data'!G237, 0)</f>
        <v>0</v>
      </c>
      <c r="W242">
        <f>SUM('Hidden Analysis'!S243:T243)</f>
        <v>0</v>
      </c>
      <c r="X242">
        <f>SUM('Hidden Analysis'!U243:V243)</f>
        <v>0</v>
      </c>
    </row>
    <row r="243" spans="1:24" x14ac:dyDescent="0.3">
      <c r="A243" s="2">
        <f>'Raw Data'!M238</f>
        <v>0</v>
      </c>
      <c r="B243">
        <f>IF('Raw Data'!L238&gt;'Raw Data'!K238, 'Raw Data'!F238, 0)</f>
        <v>0</v>
      </c>
      <c r="C243">
        <f>IF('Raw Data'!K238&gt;'Raw Data'!L238, 'Raw Data'!C238, 0)</f>
        <v>0</v>
      </c>
      <c r="D243">
        <f t="shared" si="10"/>
        <v>0</v>
      </c>
      <c r="E243">
        <f>SUM('Hidden Analysis'!A244:B244)</f>
        <v>0</v>
      </c>
      <c r="F243">
        <f>SUM('Hidden Analysis'!C244:D244)</f>
        <v>0</v>
      </c>
      <c r="G243">
        <f>IF(AND('Raw Data'!F238&lt;'Raw Data'!C238, 'Raw Data'!L238&gt;'Raw Data'!K238), 'Raw Data'!F238, 0)</f>
        <v>0</v>
      </c>
      <c r="H243">
        <f>IF(AND('Raw Data'!F238&gt;'Raw Data'!C238, 'Raw Data'!L238&lt;'Raw Data'!K238), 'Raw Data'!C238, 0)</f>
        <v>0</v>
      </c>
      <c r="I243">
        <f t="shared" si="11"/>
        <v>0</v>
      </c>
      <c r="J243">
        <f>IF(AND('Raw Data'!F238&gt;'Raw Data'!C238, 'Raw Data'!L238&gt;'Raw Data'!K238), 'Raw Data'!F238, 0)</f>
        <v>0</v>
      </c>
      <c r="K243">
        <f>IF(AND('Raw Data'!F238&lt;'Raw Data'!C238, 'Raw Data'!L238&lt;'Raw Data'!K238), 'Raw Data'!C238, 0)</f>
        <v>0</v>
      </c>
      <c r="L243">
        <f>IF('Raw Data'!L238-'Raw Data'!K238&gt;3, 'Raw Data'!J238, 0)</f>
        <v>0</v>
      </c>
      <c r="M243">
        <f>IF('Raw Data'!K238-'Raw Data'!L238&gt;3, 'Raw Data'!I238, 0)</f>
        <v>0</v>
      </c>
      <c r="N243">
        <f>IF('Raw Data'!L238-'Raw Data'!K238&gt;3, 'Raw Data'!J238, IF('Raw Data'!K238-'Raw Data'!L238&gt;3, 'Raw Data'!I238, 0))</f>
        <v>0</v>
      </c>
      <c r="O243">
        <f>IF(ISBLANK('Raw Data'!L238), 0, IF(ABS('Raw Data'!L238-'Raw Data'!K238)&lt;4, 'Raw Data'!H238, IF(ABS('Raw Data'!K238-'Raw Data'!L238)&lt;4, 'Raw Data'!G238, 0)))</f>
        <v>0</v>
      </c>
      <c r="P243">
        <f>SUM('Hidden Analysis'!E244:H244)</f>
        <v>0</v>
      </c>
      <c r="Q243">
        <f>SUM('Hidden Analysis'!I244:L244)</f>
        <v>0</v>
      </c>
      <c r="R243">
        <f>SUM('Hidden Analysis'!M244:P244)</f>
        <v>0</v>
      </c>
      <c r="S243">
        <f>SUM('Hidden Analysis'!Q244:R244)</f>
        <v>0</v>
      </c>
      <c r="T243">
        <f>IF(AND('Raw Data'!F238&lt;1.5, 'Raw Data'!L238&gt;'Raw Data'!K238, 'Raw Data'!L238-'Raw Data'!K238&gt;3), 'Raw Data'!F238, 0)</f>
        <v>0</v>
      </c>
      <c r="U243">
        <f>IF(AND('Raw Data'!L238-'Raw Data'!K238&lt;4, 'Raw Data'!L238&gt;'Raw Data'!K238), 'Raw Data'!H238, 0)</f>
        <v>0</v>
      </c>
      <c r="V243">
        <f>IF(AND('Raw Data'!K238-'Raw Data'!L238&lt;4, 'Raw Data'!K238&gt;'Raw Data'!L238), 'Raw Data'!G238, 0)</f>
        <v>0</v>
      </c>
      <c r="W243">
        <f>SUM('Hidden Analysis'!S244:T244)</f>
        <v>0</v>
      </c>
      <c r="X243">
        <f>SUM('Hidden Analysis'!U244:V244)</f>
        <v>0</v>
      </c>
    </row>
    <row r="244" spans="1:24" x14ac:dyDescent="0.3">
      <c r="A244" s="2">
        <f>'Raw Data'!M239</f>
        <v>0</v>
      </c>
      <c r="B244">
        <f>IF('Raw Data'!L239&gt;'Raw Data'!K239, 'Raw Data'!F239, 0)</f>
        <v>0</v>
      </c>
      <c r="C244">
        <f>IF('Raw Data'!K239&gt;'Raw Data'!L239, 'Raw Data'!C239, 0)</f>
        <v>0</v>
      </c>
      <c r="D244">
        <f t="shared" si="10"/>
        <v>0</v>
      </c>
      <c r="E244">
        <f>SUM('Hidden Analysis'!A245:B245)</f>
        <v>0</v>
      </c>
      <c r="F244">
        <f>SUM('Hidden Analysis'!C245:D245)</f>
        <v>0</v>
      </c>
      <c r="G244">
        <f>IF(AND('Raw Data'!F239&lt;'Raw Data'!C239, 'Raw Data'!L239&gt;'Raw Data'!K239), 'Raw Data'!F239, 0)</f>
        <v>0</v>
      </c>
      <c r="H244">
        <f>IF(AND('Raw Data'!F239&gt;'Raw Data'!C239, 'Raw Data'!L239&lt;'Raw Data'!K239), 'Raw Data'!C239, 0)</f>
        <v>0</v>
      </c>
      <c r="I244">
        <f t="shared" si="11"/>
        <v>0</v>
      </c>
      <c r="J244">
        <f>IF(AND('Raw Data'!F239&gt;'Raw Data'!C239, 'Raw Data'!L239&gt;'Raw Data'!K239), 'Raw Data'!F239, 0)</f>
        <v>0</v>
      </c>
      <c r="K244">
        <f>IF(AND('Raw Data'!F239&lt;'Raw Data'!C239, 'Raw Data'!L239&lt;'Raw Data'!K239), 'Raw Data'!C239, 0)</f>
        <v>0</v>
      </c>
      <c r="L244">
        <f>IF('Raw Data'!L239-'Raw Data'!K239&gt;3, 'Raw Data'!J239, 0)</f>
        <v>0</v>
      </c>
      <c r="M244">
        <f>IF('Raw Data'!K239-'Raw Data'!L239&gt;3, 'Raw Data'!I239, 0)</f>
        <v>0</v>
      </c>
      <c r="N244">
        <f>IF('Raw Data'!L239-'Raw Data'!K239&gt;3, 'Raw Data'!J239, IF('Raw Data'!K239-'Raw Data'!L239&gt;3, 'Raw Data'!I239, 0))</f>
        <v>0</v>
      </c>
      <c r="O244">
        <f>IF(ISBLANK('Raw Data'!L239), 0, IF(ABS('Raw Data'!L239-'Raw Data'!K239)&lt;4, 'Raw Data'!H239, IF(ABS('Raw Data'!K239-'Raw Data'!L239)&lt;4, 'Raw Data'!G239, 0)))</f>
        <v>0</v>
      </c>
      <c r="P244">
        <f>SUM('Hidden Analysis'!E245:H245)</f>
        <v>0</v>
      </c>
      <c r="Q244">
        <f>SUM('Hidden Analysis'!I245:L245)</f>
        <v>0</v>
      </c>
      <c r="R244">
        <f>SUM('Hidden Analysis'!M245:P245)</f>
        <v>0</v>
      </c>
      <c r="S244">
        <f>SUM('Hidden Analysis'!Q245:R245)</f>
        <v>0</v>
      </c>
      <c r="T244">
        <f>IF(AND('Raw Data'!F239&lt;1.5, 'Raw Data'!L239&gt;'Raw Data'!K239, 'Raw Data'!L239-'Raw Data'!K239&gt;3), 'Raw Data'!F239, 0)</f>
        <v>0</v>
      </c>
      <c r="U244">
        <f>IF(AND('Raw Data'!L239-'Raw Data'!K239&lt;4, 'Raw Data'!L239&gt;'Raw Data'!K239), 'Raw Data'!H239, 0)</f>
        <v>0</v>
      </c>
      <c r="V244">
        <f>IF(AND('Raw Data'!K239-'Raw Data'!L239&lt;4, 'Raw Data'!K239&gt;'Raw Data'!L239), 'Raw Data'!G239, 0)</f>
        <v>0</v>
      </c>
      <c r="W244">
        <f>SUM('Hidden Analysis'!S245:T245)</f>
        <v>0</v>
      </c>
      <c r="X244">
        <f>SUM('Hidden Analysis'!U245:V245)</f>
        <v>0</v>
      </c>
    </row>
    <row r="245" spans="1:24" x14ac:dyDescent="0.3">
      <c r="A245" s="2">
        <f>'Raw Data'!M240</f>
        <v>0</v>
      </c>
      <c r="B245">
        <f>IF('Raw Data'!L240&gt;'Raw Data'!K240, 'Raw Data'!F240, 0)</f>
        <v>0</v>
      </c>
      <c r="C245">
        <f>IF('Raw Data'!K240&gt;'Raw Data'!L240, 'Raw Data'!C240, 0)</f>
        <v>0</v>
      </c>
      <c r="D245">
        <f t="shared" si="10"/>
        <v>0</v>
      </c>
      <c r="E245">
        <f>SUM('Hidden Analysis'!A246:B246)</f>
        <v>0</v>
      </c>
      <c r="F245">
        <f>SUM('Hidden Analysis'!C246:D246)</f>
        <v>0</v>
      </c>
      <c r="G245">
        <f>IF(AND('Raw Data'!F240&lt;'Raw Data'!C240, 'Raw Data'!L240&gt;'Raw Data'!K240), 'Raw Data'!F240, 0)</f>
        <v>0</v>
      </c>
      <c r="H245">
        <f>IF(AND('Raw Data'!F240&gt;'Raw Data'!C240, 'Raw Data'!L240&lt;'Raw Data'!K240), 'Raw Data'!C240, 0)</f>
        <v>0</v>
      </c>
      <c r="I245">
        <f t="shared" si="11"/>
        <v>0</v>
      </c>
      <c r="J245">
        <f>IF(AND('Raw Data'!F240&gt;'Raw Data'!C240, 'Raw Data'!L240&gt;'Raw Data'!K240), 'Raw Data'!F240, 0)</f>
        <v>0</v>
      </c>
      <c r="K245">
        <f>IF(AND('Raw Data'!F240&lt;'Raw Data'!C240, 'Raw Data'!L240&lt;'Raw Data'!K240), 'Raw Data'!C240, 0)</f>
        <v>0</v>
      </c>
      <c r="L245">
        <f>IF('Raw Data'!L240-'Raw Data'!K240&gt;3, 'Raw Data'!J240, 0)</f>
        <v>0</v>
      </c>
      <c r="M245">
        <f>IF('Raw Data'!K240-'Raw Data'!L240&gt;3, 'Raw Data'!I240, 0)</f>
        <v>0</v>
      </c>
      <c r="N245">
        <f>IF('Raw Data'!L240-'Raw Data'!K240&gt;3, 'Raw Data'!J240, IF('Raw Data'!K240-'Raw Data'!L240&gt;3, 'Raw Data'!I240, 0))</f>
        <v>0</v>
      </c>
      <c r="O245">
        <f>IF(ISBLANK('Raw Data'!L240), 0, IF(ABS('Raw Data'!L240-'Raw Data'!K240)&lt;4, 'Raw Data'!H240, IF(ABS('Raw Data'!K240-'Raw Data'!L240)&lt;4, 'Raw Data'!G240, 0)))</f>
        <v>0</v>
      </c>
      <c r="P245">
        <f>SUM('Hidden Analysis'!E246:H246)</f>
        <v>0</v>
      </c>
      <c r="Q245">
        <f>SUM('Hidden Analysis'!I246:L246)</f>
        <v>0</v>
      </c>
      <c r="R245">
        <f>SUM('Hidden Analysis'!M246:P246)</f>
        <v>0</v>
      </c>
      <c r="S245">
        <f>SUM('Hidden Analysis'!Q246:R246)</f>
        <v>0</v>
      </c>
      <c r="T245">
        <f>IF(AND('Raw Data'!F240&lt;1.5, 'Raw Data'!L240&gt;'Raw Data'!K240, 'Raw Data'!L240-'Raw Data'!K240&gt;3), 'Raw Data'!F240, 0)</f>
        <v>0</v>
      </c>
      <c r="U245">
        <f>IF(AND('Raw Data'!L240-'Raw Data'!K240&lt;4, 'Raw Data'!L240&gt;'Raw Data'!K240), 'Raw Data'!H240, 0)</f>
        <v>0</v>
      </c>
      <c r="V245">
        <f>IF(AND('Raw Data'!K240-'Raw Data'!L240&lt;4, 'Raw Data'!K240&gt;'Raw Data'!L240), 'Raw Data'!G240, 0)</f>
        <v>0</v>
      </c>
      <c r="W245">
        <f>SUM('Hidden Analysis'!S246:T246)</f>
        <v>0</v>
      </c>
      <c r="X245">
        <f>SUM('Hidden Analysis'!U246:V246)</f>
        <v>0</v>
      </c>
    </row>
    <row r="246" spans="1:24" x14ac:dyDescent="0.3">
      <c r="A246" s="2">
        <f>'Raw Data'!M241</f>
        <v>0</v>
      </c>
      <c r="B246">
        <f>IF('Raw Data'!L241&gt;'Raw Data'!K241, 'Raw Data'!F241, 0)</f>
        <v>0</v>
      </c>
      <c r="C246">
        <f>IF('Raw Data'!K241&gt;'Raw Data'!L241, 'Raw Data'!C241, 0)</f>
        <v>0</v>
      </c>
      <c r="D246">
        <f t="shared" si="10"/>
        <v>0</v>
      </c>
      <c r="E246">
        <f>SUM('Hidden Analysis'!A247:B247)</f>
        <v>0</v>
      </c>
      <c r="F246">
        <f>SUM('Hidden Analysis'!C247:D247)</f>
        <v>0</v>
      </c>
      <c r="G246">
        <f>IF(AND('Raw Data'!F241&lt;'Raw Data'!C241, 'Raw Data'!L241&gt;'Raw Data'!K241), 'Raw Data'!F241, 0)</f>
        <v>0</v>
      </c>
      <c r="H246">
        <f>IF(AND('Raw Data'!F241&gt;'Raw Data'!C241, 'Raw Data'!L241&lt;'Raw Data'!K241), 'Raw Data'!C241, 0)</f>
        <v>0</v>
      </c>
      <c r="I246">
        <f t="shared" si="11"/>
        <v>0</v>
      </c>
      <c r="J246">
        <f>IF(AND('Raw Data'!F241&gt;'Raw Data'!C241, 'Raw Data'!L241&gt;'Raw Data'!K241), 'Raw Data'!F241, 0)</f>
        <v>0</v>
      </c>
      <c r="K246">
        <f>IF(AND('Raw Data'!F241&lt;'Raw Data'!C241, 'Raw Data'!L241&lt;'Raw Data'!K241), 'Raw Data'!C241, 0)</f>
        <v>0</v>
      </c>
      <c r="L246">
        <f>IF('Raw Data'!L241-'Raw Data'!K241&gt;3, 'Raw Data'!J241, 0)</f>
        <v>0</v>
      </c>
      <c r="M246">
        <f>IF('Raw Data'!K241-'Raw Data'!L241&gt;3, 'Raw Data'!I241, 0)</f>
        <v>0</v>
      </c>
      <c r="N246">
        <f>IF('Raw Data'!L241-'Raw Data'!K241&gt;3, 'Raw Data'!J241, IF('Raw Data'!K241-'Raw Data'!L241&gt;3, 'Raw Data'!I241, 0))</f>
        <v>0</v>
      </c>
      <c r="O246">
        <f>IF(ISBLANK('Raw Data'!L241), 0, IF(ABS('Raw Data'!L241-'Raw Data'!K241)&lt;4, 'Raw Data'!H241, IF(ABS('Raw Data'!K241-'Raw Data'!L241)&lt;4, 'Raw Data'!G241, 0)))</f>
        <v>0</v>
      </c>
      <c r="P246">
        <f>SUM('Hidden Analysis'!E247:H247)</f>
        <v>0</v>
      </c>
      <c r="Q246">
        <f>SUM('Hidden Analysis'!I247:L247)</f>
        <v>0</v>
      </c>
      <c r="R246">
        <f>SUM('Hidden Analysis'!M247:P247)</f>
        <v>0</v>
      </c>
      <c r="S246">
        <f>SUM('Hidden Analysis'!Q247:R247)</f>
        <v>0</v>
      </c>
      <c r="T246">
        <f>IF(AND('Raw Data'!F241&lt;1.5, 'Raw Data'!L241&gt;'Raw Data'!K241, 'Raw Data'!L241-'Raw Data'!K241&gt;3), 'Raw Data'!F241, 0)</f>
        <v>0</v>
      </c>
      <c r="U246">
        <f>IF(AND('Raw Data'!L241-'Raw Data'!K241&lt;4, 'Raw Data'!L241&gt;'Raw Data'!K241), 'Raw Data'!H241, 0)</f>
        <v>0</v>
      </c>
      <c r="V246">
        <f>IF(AND('Raw Data'!K241-'Raw Data'!L241&lt;4, 'Raw Data'!K241&gt;'Raw Data'!L241), 'Raw Data'!G241, 0)</f>
        <v>0</v>
      </c>
      <c r="W246">
        <f>SUM('Hidden Analysis'!S247:T247)</f>
        <v>0</v>
      </c>
      <c r="X246">
        <f>SUM('Hidden Analysis'!U247:V247)</f>
        <v>0</v>
      </c>
    </row>
    <row r="247" spans="1:24" x14ac:dyDescent="0.3">
      <c r="A247" s="2">
        <f>'Raw Data'!M242</f>
        <v>0</v>
      </c>
      <c r="B247">
        <f>IF('Raw Data'!L242&gt;'Raw Data'!K242, 'Raw Data'!F242, 0)</f>
        <v>0</v>
      </c>
      <c r="C247">
        <f>IF('Raw Data'!K242&gt;'Raw Data'!L242, 'Raw Data'!C242, 0)</f>
        <v>0</v>
      </c>
      <c r="D247">
        <f t="shared" si="10"/>
        <v>0</v>
      </c>
      <c r="E247">
        <f>SUM('Hidden Analysis'!A248:B248)</f>
        <v>0</v>
      </c>
      <c r="F247">
        <f>SUM('Hidden Analysis'!C248:D248)</f>
        <v>0</v>
      </c>
      <c r="G247">
        <f>IF(AND('Raw Data'!F242&lt;'Raw Data'!C242, 'Raw Data'!L242&gt;'Raw Data'!K242), 'Raw Data'!F242, 0)</f>
        <v>0</v>
      </c>
      <c r="H247">
        <f>IF(AND('Raw Data'!F242&gt;'Raw Data'!C242, 'Raw Data'!L242&lt;'Raw Data'!K242), 'Raw Data'!C242, 0)</f>
        <v>0</v>
      </c>
      <c r="I247">
        <f t="shared" si="11"/>
        <v>0</v>
      </c>
      <c r="J247">
        <f>IF(AND('Raw Data'!F242&gt;'Raw Data'!C242, 'Raw Data'!L242&gt;'Raw Data'!K242), 'Raw Data'!F242, 0)</f>
        <v>0</v>
      </c>
      <c r="K247">
        <f>IF(AND('Raw Data'!F242&lt;'Raw Data'!C242, 'Raw Data'!L242&lt;'Raw Data'!K242), 'Raw Data'!C242, 0)</f>
        <v>0</v>
      </c>
      <c r="L247">
        <f>IF('Raw Data'!L242-'Raw Data'!K242&gt;3, 'Raw Data'!J242, 0)</f>
        <v>0</v>
      </c>
      <c r="M247">
        <f>IF('Raw Data'!K242-'Raw Data'!L242&gt;3, 'Raw Data'!I242, 0)</f>
        <v>0</v>
      </c>
      <c r="N247">
        <f>IF('Raw Data'!L242-'Raw Data'!K242&gt;3, 'Raw Data'!J242, IF('Raw Data'!K242-'Raw Data'!L242&gt;3, 'Raw Data'!I242, 0))</f>
        <v>0</v>
      </c>
      <c r="O247">
        <f>IF(ISBLANK('Raw Data'!L242), 0, IF(ABS('Raw Data'!L242-'Raw Data'!K242)&lt;4, 'Raw Data'!H242, IF(ABS('Raw Data'!K242-'Raw Data'!L242)&lt;4, 'Raw Data'!G242, 0)))</f>
        <v>0</v>
      </c>
      <c r="P247">
        <f>SUM('Hidden Analysis'!E248:H248)</f>
        <v>0</v>
      </c>
      <c r="Q247">
        <f>SUM('Hidden Analysis'!I248:L248)</f>
        <v>0</v>
      </c>
      <c r="R247">
        <f>SUM('Hidden Analysis'!M248:P248)</f>
        <v>0</v>
      </c>
      <c r="S247">
        <f>SUM('Hidden Analysis'!Q248:R248)</f>
        <v>0</v>
      </c>
      <c r="T247">
        <f>IF(AND('Raw Data'!F242&lt;1.5, 'Raw Data'!L242&gt;'Raw Data'!K242, 'Raw Data'!L242-'Raw Data'!K242&gt;3), 'Raw Data'!F242, 0)</f>
        <v>0</v>
      </c>
      <c r="U247">
        <f>IF(AND('Raw Data'!L242-'Raw Data'!K242&lt;4, 'Raw Data'!L242&gt;'Raw Data'!K242), 'Raw Data'!H242, 0)</f>
        <v>0</v>
      </c>
      <c r="V247">
        <f>IF(AND('Raw Data'!K242-'Raw Data'!L242&lt;4, 'Raw Data'!K242&gt;'Raw Data'!L242), 'Raw Data'!G242, 0)</f>
        <v>0</v>
      </c>
      <c r="W247">
        <f>SUM('Hidden Analysis'!S248:T248)</f>
        <v>0</v>
      </c>
      <c r="X247">
        <f>SUM('Hidden Analysis'!U248:V248)</f>
        <v>0</v>
      </c>
    </row>
    <row r="248" spans="1:24" x14ac:dyDescent="0.3">
      <c r="A248" s="2">
        <f>'Raw Data'!M243</f>
        <v>0</v>
      </c>
      <c r="B248">
        <f>IF('Raw Data'!L243&gt;'Raw Data'!K243, 'Raw Data'!F243, 0)</f>
        <v>0</v>
      </c>
      <c r="C248">
        <f>IF('Raw Data'!K243&gt;'Raw Data'!L243, 'Raw Data'!C243, 0)</f>
        <v>0</v>
      </c>
      <c r="D248">
        <f t="shared" si="10"/>
        <v>0</v>
      </c>
      <c r="E248">
        <f>SUM('Hidden Analysis'!A249:B249)</f>
        <v>0</v>
      </c>
      <c r="F248">
        <f>SUM('Hidden Analysis'!C249:D249)</f>
        <v>0</v>
      </c>
      <c r="G248">
        <f>IF(AND('Raw Data'!F243&lt;'Raw Data'!C243, 'Raw Data'!L243&gt;'Raw Data'!K243), 'Raw Data'!F243, 0)</f>
        <v>0</v>
      </c>
      <c r="H248">
        <f>IF(AND('Raw Data'!F243&gt;'Raw Data'!C243, 'Raw Data'!L243&lt;'Raw Data'!K243), 'Raw Data'!C243, 0)</f>
        <v>0</v>
      </c>
      <c r="I248">
        <f t="shared" si="11"/>
        <v>0</v>
      </c>
      <c r="J248">
        <f>IF(AND('Raw Data'!F243&gt;'Raw Data'!C243, 'Raw Data'!L243&gt;'Raw Data'!K243), 'Raw Data'!F243, 0)</f>
        <v>0</v>
      </c>
      <c r="K248">
        <f>IF(AND('Raw Data'!F243&lt;'Raw Data'!C243, 'Raw Data'!L243&lt;'Raw Data'!K243), 'Raw Data'!C243, 0)</f>
        <v>0</v>
      </c>
      <c r="L248">
        <f>IF('Raw Data'!L243-'Raw Data'!K243&gt;3, 'Raw Data'!J243, 0)</f>
        <v>0</v>
      </c>
      <c r="M248">
        <f>IF('Raw Data'!K243-'Raw Data'!L243&gt;3, 'Raw Data'!I243, 0)</f>
        <v>0</v>
      </c>
      <c r="N248">
        <f>IF('Raw Data'!L243-'Raw Data'!K243&gt;3, 'Raw Data'!J243, IF('Raw Data'!K243-'Raw Data'!L243&gt;3, 'Raw Data'!I243, 0))</f>
        <v>0</v>
      </c>
      <c r="O248">
        <f>IF(ISBLANK('Raw Data'!L243), 0, IF(ABS('Raw Data'!L243-'Raw Data'!K243)&lt;4, 'Raw Data'!H243, IF(ABS('Raw Data'!K243-'Raw Data'!L243)&lt;4, 'Raw Data'!G243, 0)))</f>
        <v>0</v>
      </c>
      <c r="P248">
        <f>SUM('Hidden Analysis'!E249:H249)</f>
        <v>0</v>
      </c>
      <c r="Q248">
        <f>SUM('Hidden Analysis'!I249:L249)</f>
        <v>0</v>
      </c>
      <c r="R248">
        <f>SUM('Hidden Analysis'!M249:P249)</f>
        <v>0</v>
      </c>
      <c r="S248">
        <f>SUM('Hidden Analysis'!Q249:R249)</f>
        <v>0</v>
      </c>
      <c r="T248">
        <f>IF(AND('Raw Data'!F243&lt;1.5, 'Raw Data'!L243&gt;'Raw Data'!K243, 'Raw Data'!L243-'Raw Data'!K243&gt;3), 'Raw Data'!F243, 0)</f>
        <v>0</v>
      </c>
      <c r="U248">
        <f>IF(AND('Raw Data'!L243-'Raw Data'!K243&lt;4, 'Raw Data'!L243&gt;'Raw Data'!K243), 'Raw Data'!H243, 0)</f>
        <v>0</v>
      </c>
      <c r="V248">
        <f>IF(AND('Raw Data'!K243-'Raw Data'!L243&lt;4, 'Raw Data'!K243&gt;'Raw Data'!L243), 'Raw Data'!G243, 0)</f>
        <v>0</v>
      </c>
      <c r="W248">
        <f>SUM('Hidden Analysis'!S249:T249)</f>
        <v>0</v>
      </c>
      <c r="X248">
        <f>SUM('Hidden Analysis'!U249:V249)</f>
        <v>0</v>
      </c>
    </row>
    <row r="249" spans="1:24" x14ac:dyDescent="0.3">
      <c r="A249" s="2">
        <f>'Raw Data'!M244</f>
        <v>0</v>
      </c>
      <c r="B249">
        <f>IF('Raw Data'!L244&gt;'Raw Data'!K244, 'Raw Data'!F244, 0)</f>
        <v>0</v>
      </c>
      <c r="C249">
        <f>IF('Raw Data'!K244&gt;'Raw Data'!L244, 'Raw Data'!C244, 0)</f>
        <v>0</v>
      </c>
      <c r="D249">
        <f t="shared" si="10"/>
        <v>0</v>
      </c>
      <c r="E249">
        <f>SUM('Hidden Analysis'!A250:B250)</f>
        <v>0</v>
      </c>
      <c r="F249">
        <f>SUM('Hidden Analysis'!C250:D250)</f>
        <v>0</v>
      </c>
      <c r="G249">
        <f>IF(AND('Raw Data'!F244&lt;'Raw Data'!C244, 'Raw Data'!L244&gt;'Raw Data'!K244), 'Raw Data'!F244, 0)</f>
        <v>0</v>
      </c>
      <c r="H249">
        <f>IF(AND('Raw Data'!F244&gt;'Raw Data'!C244, 'Raw Data'!L244&lt;'Raw Data'!K244), 'Raw Data'!C244, 0)</f>
        <v>0</v>
      </c>
      <c r="I249">
        <f t="shared" si="11"/>
        <v>0</v>
      </c>
      <c r="J249">
        <f>IF(AND('Raw Data'!F244&gt;'Raw Data'!C244, 'Raw Data'!L244&gt;'Raw Data'!K244), 'Raw Data'!F244, 0)</f>
        <v>0</v>
      </c>
      <c r="K249">
        <f>IF(AND('Raw Data'!F244&lt;'Raw Data'!C244, 'Raw Data'!L244&lt;'Raw Data'!K244), 'Raw Data'!C244, 0)</f>
        <v>0</v>
      </c>
      <c r="L249">
        <f>IF('Raw Data'!L244-'Raw Data'!K244&gt;3, 'Raw Data'!J244, 0)</f>
        <v>0</v>
      </c>
      <c r="M249">
        <f>IF('Raw Data'!K244-'Raw Data'!L244&gt;3, 'Raw Data'!I244, 0)</f>
        <v>0</v>
      </c>
      <c r="N249">
        <f>IF('Raw Data'!L244-'Raw Data'!K244&gt;3, 'Raw Data'!J244, IF('Raw Data'!K244-'Raw Data'!L244&gt;3, 'Raw Data'!I244, 0))</f>
        <v>0</v>
      </c>
      <c r="O249">
        <f>IF(ISBLANK('Raw Data'!L244), 0, IF(ABS('Raw Data'!L244-'Raw Data'!K244)&lt;4, 'Raw Data'!H244, IF(ABS('Raw Data'!K244-'Raw Data'!L244)&lt;4, 'Raw Data'!G244, 0)))</f>
        <v>0</v>
      </c>
      <c r="P249">
        <f>SUM('Hidden Analysis'!E250:H250)</f>
        <v>0</v>
      </c>
      <c r="Q249">
        <f>SUM('Hidden Analysis'!I250:L250)</f>
        <v>0</v>
      </c>
      <c r="R249">
        <f>SUM('Hidden Analysis'!M250:P250)</f>
        <v>0</v>
      </c>
      <c r="S249">
        <f>SUM('Hidden Analysis'!Q250:R250)</f>
        <v>0</v>
      </c>
      <c r="T249">
        <f>IF(AND('Raw Data'!F244&lt;1.5, 'Raw Data'!L244&gt;'Raw Data'!K244, 'Raw Data'!L244-'Raw Data'!K244&gt;3), 'Raw Data'!F244, 0)</f>
        <v>0</v>
      </c>
      <c r="U249">
        <f>IF(AND('Raw Data'!L244-'Raw Data'!K244&lt;4, 'Raw Data'!L244&gt;'Raw Data'!K244), 'Raw Data'!H244, 0)</f>
        <v>0</v>
      </c>
      <c r="V249">
        <f>IF(AND('Raw Data'!K244-'Raw Data'!L244&lt;4, 'Raw Data'!K244&gt;'Raw Data'!L244), 'Raw Data'!G244, 0)</f>
        <v>0</v>
      </c>
      <c r="W249">
        <f>SUM('Hidden Analysis'!S250:T250)</f>
        <v>0</v>
      </c>
      <c r="X249">
        <f>SUM('Hidden Analysis'!U250:V250)</f>
        <v>0</v>
      </c>
    </row>
    <row r="250" spans="1:24" x14ac:dyDescent="0.3">
      <c r="A250" s="2">
        <f>'Raw Data'!M245</f>
        <v>0</v>
      </c>
      <c r="B250">
        <f>IF('Raw Data'!L245&gt;'Raw Data'!K245, 'Raw Data'!F245, 0)</f>
        <v>0</v>
      </c>
      <c r="C250">
        <f>IF('Raw Data'!K245&gt;'Raw Data'!L245, 'Raw Data'!C245, 0)</f>
        <v>0</v>
      </c>
      <c r="D250">
        <f t="shared" si="10"/>
        <v>0</v>
      </c>
      <c r="E250">
        <f>SUM('Hidden Analysis'!A251:B251)</f>
        <v>0</v>
      </c>
      <c r="F250">
        <f>SUM('Hidden Analysis'!C251:D251)</f>
        <v>0</v>
      </c>
      <c r="G250">
        <f>IF(AND('Raw Data'!F245&lt;'Raw Data'!C245, 'Raw Data'!L245&gt;'Raw Data'!K245), 'Raw Data'!F245, 0)</f>
        <v>0</v>
      </c>
      <c r="H250">
        <f>IF(AND('Raw Data'!F245&gt;'Raw Data'!C245, 'Raw Data'!L245&lt;'Raw Data'!K245), 'Raw Data'!C245, 0)</f>
        <v>0</v>
      </c>
      <c r="I250">
        <f t="shared" si="11"/>
        <v>0</v>
      </c>
      <c r="J250">
        <f>IF(AND('Raw Data'!F245&gt;'Raw Data'!C245, 'Raw Data'!L245&gt;'Raw Data'!K245), 'Raw Data'!F245, 0)</f>
        <v>0</v>
      </c>
      <c r="K250">
        <f>IF(AND('Raw Data'!F245&lt;'Raw Data'!C245, 'Raw Data'!L245&lt;'Raw Data'!K245), 'Raw Data'!C245, 0)</f>
        <v>0</v>
      </c>
      <c r="L250">
        <f>IF('Raw Data'!L245-'Raw Data'!K245&gt;3, 'Raw Data'!J245, 0)</f>
        <v>0</v>
      </c>
      <c r="M250">
        <f>IF('Raw Data'!K245-'Raw Data'!L245&gt;3, 'Raw Data'!I245, 0)</f>
        <v>0</v>
      </c>
      <c r="N250">
        <f>IF('Raw Data'!L245-'Raw Data'!K245&gt;3, 'Raw Data'!J245, IF('Raw Data'!K245-'Raw Data'!L245&gt;3, 'Raw Data'!I245, 0))</f>
        <v>0</v>
      </c>
      <c r="O250">
        <f>IF(ISBLANK('Raw Data'!L245), 0, IF(ABS('Raw Data'!L245-'Raw Data'!K245)&lt;4, 'Raw Data'!H245, IF(ABS('Raw Data'!K245-'Raw Data'!L245)&lt;4, 'Raw Data'!G245, 0)))</f>
        <v>0</v>
      </c>
      <c r="P250">
        <f>SUM('Hidden Analysis'!E251:H251)</f>
        <v>0</v>
      </c>
      <c r="Q250">
        <f>SUM('Hidden Analysis'!I251:L251)</f>
        <v>0</v>
      </c>
      <c r="R250">
        <f>SUM('Hidden Analysis'!M251:P251)</f>
        <v>0</v>
      </c>
      <c r="S250">
        <f>SUM('Hidden Analysis'!Q251:R251)</f>
        <v>0</v>
      </c>
      <c r="T250">
        <f>IF(AND('Raw Data'!F245&lt;1.5, 'Raw Data'!L245&gt;'Raw Data'!K245, 'Raw Data'!L245-'Raw Data'!K245&gt;3), 'Raw Data'!F245, 0)</f>
        <v>0</v>
      </c>
      <c r="U250">
        <f>IF(AND('Raw Data'!L245-'Raw Data'!K245&lt;4, 'Raw Data'!L245&gt;'Raw Data'!K245), 'Raw Data'!H245, 0)</f>
        <v>0</v>
      </c>
      <c r="V250">
        <f>IF(AND('Raw Data'!K245-'Raw Data'!L245&lt;4, 'Raw Data'!K245&gt;'Raw Data'!L245), 'Raw Data'!G245, 0)</f>
        <v>0</v>
      </c>
      <c r="W250">
        <f>SUM('Hidden Analysis'!S251:T251)</f>
        <v>0</v>
      </c>
      <c r="X250">
        <f>SUM('Hidden Analysis'!U251:V251)</f>
        <v>0</v>
      </c>
    </row>
    <row r="251" spans="1:24" x14ac:dyDescent="0.3">
      <c r="A251" s="2">
        <f>'Raw Data'!M246</f>
        <v>0</v>
      </c>
      <c r="B251">
        <f>IF('Raw Data'!L246&gt;'Raw Data'!K246, 'Raw Data'!F246, 0)</f>
        <v>0</v>
      </c>
      <c r="C251">
        <f>IF('Raw Data'!K246&gt;'Raw Data'!L246, 'Raw Data'!C246, 0)</f>
        <v>0</v>
      </c>
      <c r="D251">
        <f t="shared" si="10"/>
        <v>0</v>
      </c>
      <c r="E251">
        <f>SUM('Hidden Analysis'!A252:B252)</f>
        <v>0</v>
      </c>
      <c r="F251">
        <f>SUM('Hidden Analysis'!C252:D252)</f>
        <v>0</v>
      </c>
      <c r="G251">
        <f>IF(AND('Raw Data'!F246&lt;'Raw Data'!C246, 'Raw Data'!L246&gt;'Raw Data'!K246), 'Raw Data'!F246, 0)</f>
        <v>0</v>
      </c>
      <c r="H251">
        <f>IF(AND('Raw Data'!F246&gt;'Raw Data'!C246, 'Raw Data'!L246&lt;'Raw Data'!K246), 'Raw Data'!C246, 0)</f>
        <v>0</v>
      </c>
      <c r="I251">
        <f t="shared" si="11"/>
        <v>0</v>
      </c>
      <c r="J251">
        <f>IF(AND('Raw Data'!F246&gt;'Raw Data'!C246, 'Raw Data'!L246&gt;'Raw Data'!K246), 'Raw Data'!F246, 0)</f>
        <v>0</v>
      </c>
      <c r="K251">
        <f>IF(AND('Raw Data'!F246&lt;'Raw Data'!C246, 'Raw Data'!L246&lt;'Raw Data'!K246), 'Raw Data'!C246, 0)</f>
        <v>0</v>
      </c>
      <c r="L251">
        <f>IF('Raw Data'!L246-'Raw Data'!K246&gt;3, 'Raw Data'!J246, 0)</f>
        <v>0</v>
      </c>
      <c r="M251">
        <f>IF('Raw Data'!K246-'Raw Data'!L246&gt;3, 'Raw Data'!I246, 0)</f>
        <v>0</v>
      </c>
      <c r="N251">
        <f>IF('Raw Data'!L246-'Raw Data'!K246&gt;3, 'Raw Data'!J246, IF('Raw Data'!K246-'Raw Data'!L246&gt;3, 'Raw Data'!I246, 0))</f>
        <v>0</v>
      </c>
      <c r="O251">
        <f>IF(ISBLANK('Raw Data'!L246), 0, IF(ABS('Raw Data'!L246-'Raw Data'!K246)&lt;4, 'Raw Data'!H246, IF(ABS('Raw Data'!K246-'Raw Data'!L246)&lt;4, 'Raw Data'!G246, 0)))</f>
        <v>0</v>
      </c>
      <c r="P251">
        <f>SUM('Hidden Analysis'!E252:H252)</f>
        <v>0</v>
      </c>
      <c r="Q251">
        <f>SUM('Hidden Analysis'!I252:L252)</f>
        <v>0</v>
      </c>
      <c r="R251">
        <f>SUM('Hidden Analysis'!M252:P252)</f>
        <v>0</v>
      </c>
      <c r="S251">
        <f>SUM('Hidden Analysis'!Q252:R252)</f>
        <v>0</v>
      </c>
      <c r="T251">
        <f>IF(AND('Raw Data'!F246&lt;1.5, 'Raw Data'!L246&gt;'Raw Data'!K246, 'Raw Data'!L246-'Raw Data'!K246&gt;3), 'Raw Data'!F246, 0)</f>
        <v>0</v>
      </c>
      <c r="U251">
        <f>IF(AND('Raw Data'!L246-'Raw Data'!K246&lt;4, 'Raw Data'!L246&gt;'Raw Data'!K246), 'Raw Data'!H246, 0)</f>
        <v>0</v>
      </c>
      <c r="V251">
        <f>IF(AND('Raw Data'!K246-'Raw Data'!L246&lt;4, 'Raw Data'!K246&gt;'Raw Data'!L246), 'Raw Data'!G246, 0)</f>
        <v>0</v>
      </c>
      <c r="W251">
        <f>SUM('Hidden Analysis'!S252:T252)</f>
        <v>0</v>
      </c>
      <c r="X251">
        <f>SUM('Hidden Analysis'!U252:V252)</f>
        <v>0</v>
      </c>
    </row>
    <row r="252" spans="1:24" x14ac:dyDescent="0.3">
      <c r="A252" s="2">
        <f>'Raw Data'!M247</f>
        <v>0</v>
      </c>
      <c r="B252">
        <f>IF('Raw Data'!L247&gt;'Raw Data'!K247, 'Raw Data'!F247, 0)</f>
        <v>0</v>
      </c>
      <c r="C252">
        <f>IF('Raw Data'!K247&gt;'Raw Data'!L247, 'Raw Data'!C247, 0)</f>
        <v>0</v>
      </c>
      <c r="D252">
        <f t="shared" si="10"/>
        <v>0</v>
      </c>
      <c r="E252">
        <f>SUM('Hidden Analysis'!A253:B253)</f>
        <v>0</v>
      </c>
      <c r="F252">
        <f>SUM('Hidden Analysis'!C253:D253)</f>
        <v>0</v>
      </c>
      <c r="G252">
        <f>IF(AND('Raw Data'!F247&lt;'Raw Data'!C247, 'Raw Data'!L247&gt;'Raw Data'!K247), 'Raw Data'!F247, 0)</f>
        <v>0</v>
      </c>
      <c r="H252">
        <f>IF(AND('Raw Data'!F247&gt;'Raw Data'!C247, 'Raw Data'!L247&lt;'Raw Data'!K247), 'Raw Data'!C247, 0)</f>
        <v>0</v>
      </c>
      <c r="I252">
        <f t="shared" si="11"/>
        <v>0</v>
      </c>
      <c r="J252">
        <f>IF(AND('Raw Data'!F247&gt;'Raw Data'!C247, 'Raw Data'!L247&gt;'Raw Data'!K247), 'Raw Data'!F247, 0)</f>
        <v>0</v>
      </c>
      <c r="K252">
        <f>IF(AND('Raw Data'!F247&lt;'Raw Data'!C247, 'Raw Data'!L247&lt;'Raw Data'!K247), 'Raw Data'!C247, 0)</f>
        <v>0</v>
      </c>
      <c r="L252">
        <f>IF('Raw Data'!L247-'Raw Data'!K247&gt;3, 'Raw Data'!J247, 0)</f>
        <v>0</v>
      </c>
      <c r="M252">
        <f>IF('Raw Data'!K247-'Raw Data'!L247&gt;3, 'Raw Data'!I247, 0)</f>
        <v>0</v>
      </c>
      <c r="N252">
        <f>IF('Raw Data'!L247-'Raw Data'!K247&gt;3, 'Raw Data'!J247, IF('Raw Data'!K247-'Raw Data'!L247&gt;3, 'Raw Data'!I247, 0))</f>
        <v>0</v>
      </c>
      <c r="O252">
        <f>IF(ISBLANK('Raw Data'!L247), 0, IF(ABS('Raw Data'!L247-'Raw Data'!K247)&lt;4, 'Raw Data'!H247, IF(ABS('Raw Data'!K247-'Raw Data'!L247)&lt;4, 'Raw Data'!G247, 0)))</f>
        <v>0</v>
      </c>
      <c r="P252">
        <f>SUM('Hidden Analysis'!E253:H253)</f>
        <v>0</v>
      </c>
      <c r="Q252">
        <f>SUM('Hidden Analysis'!I253:L253)</f>
        <v>0</v>
      </c>
      <c r="R252">
        <f>SUM('Hidden Analysis'!M253:P253)</f>
        <v>0</v>
      </c>
      <c r="S252">
        <f>SUM('Hidden Analysis'!Q253:R253)</f>
        <v>0</v>
      </c>
      <c r="T252">
        <f>IF(AND('Raw Data'!F247&lt;1.5, 'Raw Data'!L247&gt;'Raw Data'!K247, 'Raw Data'!L247-'Raw Data'!K247&gt;3), 'Raw Data'!F247, 0)</f>
        <v>0</v>
      </c>
      <c r="U252">
        <f>IF(AND('Raw Data'!L247-'Raw Data'!K247&lt;4, 'Raw Data'!L247&gt;'Raw Data'!K247), 'Raw Data'!H247, 0)</f>
        <v>0</v>
      </c>
      <c r="V252">
        <f>IF(AND('Raw Data'!K247-'Raw Data'!L247&lt;4, 'Raw Data'!K247&gt;'Raw Data'!L247), 'Raw Data'!G247, 0)</f>
        <v>0</v>
      </c>
      <c r="W252">
        <f>SUM('Hidden Analysis'!S253:T253)</f>
        <v>0</v>
      </c>
      <c r="X252">
        <f>SUM('Hidden Analysis'!U253:V253)</f>
        <v>0</v>
      </c>
    </row>
    <row r="253" spans="1:24" x14ac:dyDescent="0.3">
      <c r="A253" s="2">
        <f>'Raw Data'!M248</f>
        <v>0</v>
      </c>
      <c r="B253">
        <f>IF('Raw Data'!L248&gt;'Raw Data'!K248, 'Raw Data'!F248, 0)</f>
        <v>0</v>
      </c>
      <c r="C253">
        <f>IF('Raw Data'!K248&gt;'Raw Data'!L248, 'Raw Data'!C248, 0)</f>
        <v>0</v>
      </c>
      <c r="D253">
        <f t="shared" si="10"/>
        <v>0</v>
      </c>
      <c r="E253">
        <f>SUM('Hidden Analysis'!A254:B254)</f>
        <v>0</v>
      </c>
      <c r="F253">
        <f>SUM('Hidden Analysis'!C254:D254)</f>
        <v>0</v>
      </c>
      <c r="G253">
        <f>IF(AND('Raw Data'!F248&lt;'Raw Data'!C248, 'Raw Data'!L248&gt;'Raw Data'!K248), 'Raw Data'!F248, 0)</f>
        <v>0</v>
      </c>
      <c r="H253">
        <f>IF(AND('Raw Data'!F248&gt;'Raw Data'!C248, 'Raw Data'!L248&lt;'Raw Data'!K248), 'Raw Data'!C248, 0)</f>
        <v>0</v>
      </c>
      <c r="I253">
        <f t="shared" si="11"/>
        <v>0</v>
      </c>
      <c r="J253">
        <f>IF(AND('Raw Data'!F248&gt;'Raw Data'!C248, 'Raw Data'!L248&gt;'Raw Data'!K248), 'Raw Data'!F248, 0)</f>
        <v>0</v>
      </c>
      <c r="K253">
        <f>IF(AND('Raw Data'!F248&lt;'Raw Data'!C248, 'Raw Data'!L248&lt;'Raw Data'!K248), 'Raw Data'!C248, 0)</f>
        <v>0</v>
      </c>
      <c r="L253">
        <f>IF('Raw Data'!L248-'Raw Data'!K248&gt;3, 'Raw Data'!J248, 0)</f>
        <v>0</v>
      </c>
      <c r="M253">
        <f>IF('Raw Data'!K248-'Raw Data'!L248&gt;3, 'Raw Data'!I248, 0)</f>
        <v>0</v>
      </c>
      <c r="N253">
        <f>IF('Raw Data'!L248-'Raw Data'!K248&gt;3, 'Raw Data'!J248, IF('Raw Data'!K248-'Raw Data'!L248&gt;3, 'Raw Data'!I248, 0))</f>
        <v>0</v>
      </c>
      <c r="O253">
        <f>IF(ISBLANK('Raw Data'!L248), 0, IF(ABS('Raw Data'!L248-'Raw Data'!K248)&lt;4, 'Raw Data'!H248, IF(ABS('Raw Data'!K248-'Raw Data'!L248)&lt;4, 'Raw Data'!G248, 0)))</f>
        <v>0</v>
      </c>
      <c r="P253">
        <f>SUM('Hidden Analysis'!E254:H254)</f>
        <v>0</v>
      </c>
      <c r="Q253">
        <f>SUM('Hidden Analysis'!I254:L254)</f>
        <v>0</v>
      </c>
      <c r="R253">
        <f>SUM('Hidden Analysis'!M254:P254)</f>
        <v>0</v>
      </c>
      <c r="S253">
        <f>SUM('Hidden Analysis'!Q254:R254)</f>
        <v>0</v>
      </c>
      <c r="T253">
        <f>IF(AND('Raw Data'!F248&lt;1.5, 'Raw Data'!L248&gt;'Raw Data'!K248, 'Raw Data'!L248-'Raw Data'!K248&gt;3), 'Raw Data'!F248, 0)</f>
        <v>0</v>
      </c>
      <c r="U253">
        <f>IF(AND('Raw Data'!L248-'Raw Data'!K248&lt;4, 'Raw Data'!L248&gt;'Raw Data'!K248), 'Raw Data'!H248, 0)</f>
        <v>0</v>
      </c>
      <c r="V253">
        <f>IF(AND('Raw Data'!K248-'Raw Data'!L248&lt;4, 'Raw Data'!K248&gt;'Raw Data'!L248), 'Raw Data'!G248, 0)</f>
        <v>0</v>
      </c>
      <c r="W253">
        <f>SUM('Hidden Analysis'!S254:T254)</f>
        <v>0</v>
      </c>
      <c r="X253">
        <f>SUM('Hidden Analysis'!U254:V254)</f>
        <v>0</v>
      </c>
    </row>
    <row r="254" spans="1:24" x14ac:dyDescent="0.3">
      <c r="A254" s="2">
        <f>'Raw Data'!M249</f>
        <v>0</v>
      </c>
      <c r="B254">
        <f>IF('Raw Data'!L249&gt;'Raw Data'!K249, 'Raw Data'!F249, 0)</f>
        <v>0</v>
      </c>
      <c r="C254">
        <f>IF('Raw Data'!K249&gt;'Raw Data'!L249, 'Raw Data'!C249, 0)</f>
        <v>0</v>
      </c>
      <c r="D254">
        <f t="shared" si="10"/>
        <v>0</v>
      </c>
      <c r="E254">
        <f>SUM('Hidden Analysis'!A255:B255)</f>
        <v>0</v>
      </c>
      <c r="F254">
        <f>SUM('Hidden Analysis'!C255:D255)</f>
        <v>0</v>
      </c>
      <c r="G254">
        <f>IF(AND('Raw Data'!F249&lt;'Raw Data'!C249, 'Raw Data'!L249&gt;'Raw Data'!K249), 'Raw Data'!F249, 0)</f>
        <v>0</v>
      </c>
      <c r="H254">
        <f>IF(AND('Raw Data'!F249&gt;'Raw Data'!C249, 'Raw Data'!L249&lt;'Raw Data'!K249), 'Raw Data'!C249, 0)</f>
        <v>0</v>
      </c>
      <c r="I254">
        <f t="shared" si="11"/>
        <v>0</v>
      </c>
      <c r="J254">
        <f>IF(AND('Raw Data'!F249&gt;'Raw Data'!C249, 'Raw Data'!L249&gt;'Raw Data'!K249), 'Raw Data'!F249, 0)</f>
        <v>0</v>
      </c>
      <c r="K254">
        <f>IF(AND('Raw Data'!F249&lt;'Raw Data'!C249, 'Raw Data'!L249&lt;'Raw Data'!K249), 'Raw Data'!C249, 0)</f>
        <v>0</v>
      </c>
      <c r="L254">
        <f>IF('Raw Data'!L249-'Raw Data'!K249&gt;3, 'Raw Data'!J249, 0)</f>
        <v>0</v>
      </c>
      <c r="M254">
        <f>IF('Raw Data'!K249-'Raw Data'!L249&gt;3, 'Raw Data'!I249, 0)</f>
        <v>0</v>
      </c>
      <c r="N254">
        <f>IF('Raw Data'!L249-'Raw Data'!K249&gt;3, 'Raw Data'!J249, IF('Raw Data'!K249-'Raw Data'!L249&gt;3, 'Raw Data'!I249, 0))</f>
        <v>0</v>
      </c>
      <c r="O254">
        <f>IF(ISBLANK('Raw Data'!L249), 0, IF(ABS('Raw Data'!L249-'Raw Data'!K249)&lt;4, 'Raw Data'!H249, IF(ABS('Raw Data'!K249-'Raw Data'!L249)&lt;4, 'Raw Data'!G249, 0)))</f>
        <v>0</v>
      </c>
      <c r="P254">
        <f>SUM('Hidden Analysis'!E255:H255)</f>
        <v>0</v>
      </c>
      <c r="Q254">
        <f>SUM('Hidden Analysis'!I255:L255)</f>
        <v>0</v>
      </c>
      <c r="R254">
        <f>SUM('Hidden Analysis'!M255:P255)</f>
        <v>0</v>
      </c>
      <c r="S254">
        <f>SUM('Hidden Analysis'!Q255:R255)</f>
        <v>0</v>
      </c>
      <c r="T254">
        <f>IF(AND('Raw Data'!F249&lt;1.5, 'Raw Data'!L249&gt;'Raw Data'!K249, 'Raw Data'!L249-'Raw Data'!K249&gt;3), 'Raw Data'!F249, 0)</f>
        <v>0</v>
      </c>
      <c r="U254">
        <f>IF(AND('Raw Data'!L249-'Raw Data'!K249&lt;4, 'Raw Data'!L249&gt;'Raw Data'!K249), 'Raw Data'!H249, 0)</f>
        <v>0</v>
      </c>
      <c r="V254">
        <f>IF(AND('Raw Data'!K249-'Raw Data'!L249&lt;4, 'Raw Data'!K249&gt;'Raw Data'!L249), 'Raw Data'!G249, 0)</f>
        <v>0</v>
      </c>
      <c r="W254">
        <f>SUM('Hidden Analysis'!S255:T255)</f>
        <v>0</v>
      </c>
      <c r="X254">
        <f>SUM('Hidden Analysis'!U255:V255)</f>
        <v>0</v>
      </c>
    </row>
    <row r="255" spans="1:24" x14ac:dyDescent="0.3">
      <c r="A255" s="2">
        <f>'Raw Data'!M250</f>
        <v>0</v>
      </c>
      <c r="B255">
        <f>IF('Raw Data'!L250&gt;'Raw Data'!K250, 'Raw Data'!F250, 0)</f>
        <v>0</v>
      </c>
      <c r="C255">
        <f>IF('Raw Data'!K250&gt;'Raw Data'!L250, 'Raw Data'!C250, 0)</f>
        <v>0</v>
      </c>
      <c r="D255">
        <f t="shared" si="10"/>
        <v>0</v>
      </c>
      <c r="E255">
        <f>SUM('Hidden Analysis'!A256:B256)</f>
        <v>0</v>
      </c>
      <c r="F255">
        <f>SUM('Hidden Analysis'!C256:D256)</f>
        <v>0</v>
      </c>
      <c r="G255">
        <f>IF(AND('Raw Data'!F250&lt;'Raw Data'!C250, 'Raw Data'!L250&gt;'Raw Data'!K250), 'Raw Data'!F250, 0)</f>
        <v>0</v>
      </c>
      <c r="H255">
        <f>IF(AND('Raw Data'!F250&gt;'Raw Data'!C250, 'Raw Data'!L250&lt;'Raw Data'!K250), 'Raw Data'!C250, 0)</f>
        <v>0</v>
      </c>
      <c r="I255">
        <f t="shared" si="11"/>
        <v>0</v>
      </c>
      <c r="J255">
        <f>IF(AND('Raw Data'!F250&gt;'Raw Data'!C250, 'Raw Data'!L250&gt;'Raw Data'!K250), 'Raw Data'!F250, 0)</f>
        <v>0</v>
      </c>
      <c r="K255">
        <f>IF(AND('Raw Data'!F250&lt;'Raw Data'!C250, 'Raw Data'!L250&lt;'Raw Data'!K250), 'Raw Data'!C250, 0)</f>
        <v>0</v>
      </c>
      <c r="L255">
        <f>IF('Raw Data'!L250-'Raw Data'!K250&gt;3, 'Raw Data'!J250, 0)</f>
        <v>0</v>
      </c>
      <c r="M255">
        <f>IF('Raw Data'!K250-'Raw Data'!L250&gt;3, 'Raw Data'!I250, 0)</f>
        <v>0</v>
      </c>
      <c r="N255">
        <f>IF('Raw Data'!L250-'Raw Data'!K250&gt;3, 'Raw Data'!J250, IF('Raw Data'!K250-'Raw Data'!L250&gt;3, 'Raw Data'!I250, 0))</f>
        <v>0</v>
      </c>
      <c r="O255">
        <f>IF(ISBLANK('Raw Data'!L250), 0, IF(ABS('Raw Data'!L250-'Raw Data'!K250)&lt;4, 'Raw Data'!H250, IF(ABS('Raw Data'!K250-'Raw Data'!L250)&lt;4, 'Raw Data'!G250, 0)))</f>
        <v>0</v>
      </c>
      <c r="P255">
        <f>SUM('Hidden Analysis'!E256:H256)</f>
        <v>0</v>
      </c>
      <c r="Q255">
        <f>SUM('Hidden Analysis'!I256:L256)</f>
        <v>0</v>
      </c>
      <c r="R255">
        <f>SUM('Hidden Analysis'!M256:P256)</f>
        <v>0</v>
      </c>
      <c r="S255">
        <f>SUM('Hidden Analysis'!Q256:R256)</f>
        <v>0</v>
      </c>
      <c r="T255">
        <f>IF(AND('Raw Data'!F250&lt;1.5, 'Raw Data'!L250&gt;'Raw Data'!K250, 'Raw Data'!L250-'Raw Data'!K250&gt;3), 'Raw Data'!F250, 0)</f>
        <v>0</v>
      </c>
      <c r="U255">
        <f>IF(AND('Raw Data'!L250-'Raw Data'!K250&lt;4, 'Raw Data'!L250&gt;'Raw Data'!K250), 'Raw Data'!H250, 0)</f>
        <v>0</v>
      </c>
      <c r="V255">
        <f>IF(AND('Raw Data'!K250-'Raw Data'!L250&lt;4, 'Raw Data'!K250&gt;'Raw Data'!L250), 'Raw Data'!G250, 0)</f>
        <v>0</v>
      </c>
      <c r="W255">
        <f>SUM('Hidden Analysis'!S256:T256)</f>
        <v>0</v>
      </c>
      <c r="X255">
        <f>SUM('Hidden Analysis'!U256:V256)</f>
        <v>0</v>
      </c>
    </row>
    <row r="256" spans="1:24" x14ac:dyDescent="0.3">
      <c r="A256" s="2">
        <f>'Raw Data'!M251</f>
        <v>0</v>
      </c>
      <c r="B256">
        <f>IF('Raw Data'!L251&gt;'Raw Data'!K251, 'Raw Data'!F251, 0)</f>
        <v>0</v>
      </c>
      <c r="C256">
        <f>IF('Raw Data'!K251&gt;'Raw Data'!L251, 'Raw Data'!C251, 0)</f>
        <v>0</v>
      </c>
      <c r="D256">
        <f t="shared" si="10"/>
        <v>0</v>
      </c>
      <c r="E256">
        <f>SUM('Hidden Analysis'!A257:B257)</f>
        <v>0</v>
      </c>
      <c r="F256">
        <f>SUM('Hidden Analysis'!C257:D257)</f>
        <v>0</v>
      </c>
      <c r="G256">
        <f>IF(AND('Raw Data'!F251&lt;'Raw Data'!C251, 'Raw Data'!L251&gt;'Raw Data'!K251), 'Raw Data'!F251, 0)</f>
        <v>0</v>
      </c>
      <c r="H256">
        <f>IF(AND('Raw Data'!F251&gt;'Raw Data'!C251, 'Raw Data'!L251&lt;'Raw Data'!K251), 'Raw Data'!C251, 0)</f>
        <v>0</v>
      </c>
      <c r="I256">
        <f t="shared" si="11"/>
        <v>0</v>
      </c>
      <c r="J256">
        <f>IF(AND('Raw Data'!F251&gt;'Raw Data'!C251, 'Raw Data'!L251&gt;'Raw Data'!K251), 'Raw Data'!F251, 0)</f>
        <v>0</v>
      </c>
      <c r="K256">
        <f>IF(AND('Raw Data'!F251&lt;'Raw Data'!C251, 'Raw Data'!L251&lt;'Raw Data'!K251), 'Raw Data'!C251, 0)</f>
        <v>0</v>
      </c>
      <c r="L256">
        <f>IF('Raw Data'!L251-'Raw Data'!K251&gt;3, 'Raw Data'!J251, 0)</f>
        <v>0</v>
      </c>
      <c r="M256">
        <f>IF('Raw Data'!K251-'Raw Data'!L251&gt;3, 'Raw Data'!I251, 0)</f>
        <v>0</v>
      </c>
      <c r="N256">
        <f>IF('Raw Data'!L251-'Raw Data'!K251&gt;3, 'Raw Data'!J251, IF('Raw Data'!K251-'Raw Data'!L251&gt;3, 'Raw Data'!I251, 0))</f>
        <v>0</v>
      </c>
      <c r="O256">
        <f>IF(ISBLANK('Raw Data'!L251), 0, IF(ABS('Raw Data'!L251-'Raw Data'!K251)&lt;4, 'Raw Data'!H251, IF(ABS('Raw Data'!K251-'Raw Data'!L251)&lt;4, 'Raw Data'!G251, 0)))</f>
        <v>0</v>
      </c>
      <c r="P256">
        <f>SUM('Hidden Analysis'!E257:H257)</f>
        <v>0</v>
      </c>
      <c r="Q256">
        <f>SUM('Hidden Analysis'!I257:L257)</f>
        <v>0</v>
      </c>
      <c r="R256">
        <f>SUM('Hidden Analysis'!M257:P257)</f>
        <v>0</v>
      </c>
      <c r="S256">
        <f>SUM('Hidden Analysis'!Q257:R257)</f>
        <v>0</v>
      </c>
      <c r="T256">
        <f>IF(AND('Raw Data'!F251&lt;1.5, 'Raw Data'!L251&gt;'Raw Data'!K251, 'Raw Data'!L251-'Raw Data'!K251&gt;3), 'Raw Data'!F251, 0)</f>
        <v>0</v>
      </c>
      <c r="U256">
        <f>IF(AND('Raw Data'!L251-'Raw Data'!K251&lt;4, 'Raw Data'!L251&gt;'Raw Data'!K251), 'Raw Data'!H251, 0)</f>
        <v>0</v>
      </c>
      <c r="V256">
        <f>IF(AND('Raw Data'!K251-'Raw Data'!L251&lt;4, 'Raw Data'!K251&gt;'Raw Data'!L251), 'Raw Data'!G251, 0)</f>
        <v>0</v>
      </c>
      <c r="W256">
        <f>SUM('Hidden Analysis'!S257:T257)</f>
        <v>0</v>
      </c>
      <c r="X256">
        <f>SUM('Hidden Analysis'!U257:V257)</f>
        <v>0</v>
      </c>
    </row>
    <row r="257" spans="1:24" x14ac:dyDescent="0.3">
      <c r="A257" s="2">
        <f>'Raw Data'!M252</f>
        <v>0</v>
      </c>
      <c r="B257">
        <f>IF('Raw Data'!L252&gt;'Raw Data'!K252, 'Raw Data'!F252, 0)</f>
        <v>0</v>
      </c>
      <c r="C257">
        <f>IF('Raw Data'!K252&gt;'Raw Data'!L252, 'Raw Data'!C252, 0)</f>
        <v>0</v>
      </c>
      <c r="D257">
        <f t="shared" si="10"/>
        <v>0</v>
      </c>
      <c r="E257">
        <f>SUM('Hidden Analysis'!A258:B258)</f>
        <v>0</v>
      </c>
      <c r="F257">
        <f>SUM('Hidden Analysis'!C258:D258)</f>
        <v>0</v>
      </c>
      <c r="G257">
        <f>IF(AND('Raw Data'!F252&lt;'Raw Data'!C252, 'Raw Data'!L252&gt;'Raw Data'!K252), 'Raw Data'!F252, 0)</f>
        <v>0</v>
      </c>
      <c r="H257">
        <f>IF(AND('Raw Data'!F252&gt;'Raw Data'!C252, 'Raw Data'!L252&lt;'Raw Data'!K252), 'Raw Data'!C252, 0)</f>
        <v>0</v>
      </c>
      <c r="I257">
        <f t="shared" si="11"/>
        <v>0</v>
      </c>
      <c r="J257">
        <f>IF(AND('Raw Data'!F252&gt;'Raw Data'!C252, 'Raw Data'!L252&gt;'Raw Data'!K252), 'Raw Data'!F252, 0)</f>
        <v>0</v>
      </c>
      <c r="K257">
        <f>IF(AND('Raw Data'!F252&lt;'Raw Data'!C252, 'Raw Data'!L252&lt;'Raw Data'!K252), 'Raw Data'!C252, 0)</f>
        <v>0</v>
      </c>
      <c r="L257">
        <f>IF('Raw Data'!L252-'Raw Data'!K252&gt;3, 'Raw Data'!J252, 0)</f>
        <v>0</v>
      </c>
      <c r="M257">
        <f>IF('Raw Data'!K252-'Raw Data'!L252&gt;3, 'Raw Data'!I252, 0)</f>
        <v>0</v>
      </c>
      <c r="N257">
        <f>IF('Raw Data'!L252-'Raw Data'!K252&gt;3, 'Raw Data'!J252, IF('Raw Data'!K252-'Raw Data'!L252&gt;3, 'Raw Data'!I252, 0))</f>
        <v>0</v>
      </c>
      <c r="O257">
        <f>IF(ISBLANK('Raw Data'!L252), 0, IF(ABS('Raw Data'!L252-'Raw Data'!K252)&lt;4, 'Raw Data'!H252, IF(ABS('Raw Data'!K252-'Raw Data'!L252)&lt;4, 'Raw Data'!G252, 0)))</f>
        <v>0</v>
      </c>
      <c r="P257">
        <f>SUM('Hidden Analysis'!E258:H258)</f>
        <v>0</v>
      </c>
      <c r="Q257">
        <f>SUM('Hidden Analysis'!I258:L258)</f>
        <v>0</v>
      </c>
      <c r="R257">
        <f>SUM('Hidden Analysis'!M258:P258)</f>
        <v>0</v>
      </c>
      <c r="S257">
        <f>SUM('Hidden Analysis'!Q258:R258)</f>
        <v>0</v>
      </c>
      <c r="T257">
        <f>IF(AND('Raw Data'!F252&lt;1.5, 'Raw Data'!L252&gt;'Raw Data'!K252, 'Raw Data'!L252-'Raw Data'!K252&gt;3), 'Raw Data'!F252, 0)</f>
        <v>0</v>
      </c>
      <c r="U257">
        <f>IF(AND('Raw Data'!L252-'Raw Data'!K252&lt;4, 'Raw Data'!L252&gt;'Raw Data'!K252), 'Raw Data'!H252, 0)</f>
        <v>0</v>
      </c>
      <c r="V257">
        <f>IF(AND('Raw Data'!K252-'Raw Data'!L252&lt;4, 'Raw Data'!K252&gt;'Raw Data'!L252), 'Raw Data'!G252, 0)</f>
        <v>0</v>
      </c>
      <c r="W257">
        <f>SUM('Hidden Analysis'!S258:T258)</f>
        <v>0</v>
      </c>
      <c r="X257">
        <f>SUM('Hidden Analysis'!U258:V258)</f>
        <v>0</v>
      </c>
    </row>
    <row r="258" spans="1:24" x14ac:dyDescent="0.3">
      <c r="A258" s="2">
        <f>'Raw Data'!M253</f>
        <v>0</v>
      </c>
      <c r="B258">
        <f>IF('Raw Data'!L253&gt;'Raw Data'!K253, 'Raw Data'!F253, 0)</f>
        <v>0</v>
      </c>
      <c r="C258">
        <f>IF('Raw Data'!K253&gt;'Raw Data'!L253, 'Raw Data'!C253, 0)</f>
        <v>0</v>
      </c>
      <c r="D258">
        <f t="shared" si="10"/>
        <v>0</v>
      </c>
      <c r="E258">
        <f>SUM('Hidden Analysis'!A259:B259)</f>
        <v>0</v>
      </c>
      <c r="F258">
        <f>SUM('Hidden Analysis'!C259:D259)</f>
        <v>0</v>
      </c>
      <c r="G258">
        <f>IF(AND('Raw Data'!F253&lt;'Raw Data'!C253, 'Raw Data'!L253&gt;'Raw Data'!K253), 'Raw Data'!F253, 0)</f>
        <v>0</v>
      </c>
      <c r="H258">
        <f>IF(AND('Raw Data'!F253&gt;'Raw Data'!C253, 'Raw Data'!L253&lt;'Raw Data'!K253), 'Raw Data'!C253, 0)</f>
        <v>0</v>
      </c>
      <c r="I258">
        <f t="shared" si="11"/>
        <v>0</v>
      </c>
      <c r="J258">
        <f>IF(AND('Raw Data'!F253&gt;'Raw Data'!C253, 'Raw Data'!L253&gt;'Raw Data'!K253), 'Raw Data'!F253, 0)</f>
        <v>0</v>
      </c>
      <c r="K258">
        <f>IF(AND('Raw Data'!F253&lt;'Raw Data'!C253, 'Raw Data'!L253&lt;'Raw Data'!K253), 'Raw Data'!C253, 0)</f>
        <v>0</v>
      </c>
      <c r="L258">
        <f>IF('Raw Data'!L253-'Raw Data'!K253&gt;3, 'Raw Data'!J253, 0)</f>
        <v>0</v>
      </c>
      <c r="M258">
        <f>IF('Raw Data'!K253-'Raw Data'!L253&gt;3, 'Raw Data'!I253, 0)</f>
        <v>0</v>
      </c>
      <c r="N258">
        <f>IF('Raw Data'!L253-'Raw Data'!K253&gt;3, 'Raw Data'!J253, IF('Raw Data'!K253-'Raw Data'!L253&gt;3, 'Raw Data'!I253, 0))</f>
        <v>0</v>
      </c>
      <c r="O258">
        <f>IF(ISBLANK('Raw Data'!L253), 0, IF(ABS('Raw Data'!L253-'Raw Data'!K253)&lt;4, 'Raw Data'!H253, IF(ABS('Raw Data'!K253-'Raw Data'!L253)&lt;4, 'Raw Data'!G253, 0)))</f>
        <v>0</v>
      </c>
      <c r="P258">
        <f>SUM('Hidden Analysis'!E259:H259)</f>
        <v>0</v>
      </c>
      <c r="Q258">
        <f>SUM('Hidden Analysis'!I259:L259)</f>
        <v>0</v>
      </c>
      <c r="R258">
        <f>SUM('Hidden Analysis'!M259:P259)</f>
        <v>0</v>
      </c>
      <c r="S258">
        <f>SUM('Hidden Analysis'!Q259:R259)</f>
        <v>0</v>
      </c>
      <c r="T258">
        <f>IF(AND('Raw Data'!F253&lt;1.5, 'Raw Data'!L253&gt;'Raw Data'!K253, 'Raw Data'!L253-'Raw Data'!K253&gt;3), 'Raw Data'!F253, 0)</f>
        <v>0</v>
      </c>
      <c r="U258">
        <f>IF(AND('Raw Data'!L253-'Raw Data'!K253&lt;4, 'Raw Data'!L253&gt;'Raw Data'!K253), 'Raw Data'!H253, 0)</f>
        <v>0</v>
      </c>
      <c r="V258">
        <f>IF(AND('Raw Data'!K253-'Raw Data'!L253&lt;4, 'Raw Data'!K253&gt;'Raw Data'!L253), 'Raw Data'!G253, 0)</f>
        <v>0</v>
      </c>
      <c r="W258">
        <f>SUM('Hidden Analysis'!S259:T259)</f>
        <v>0</v>
      </c>
      <c r="X258">
        <f>SUM('Hidden Analysis'!U259:V259)</f>
        <v>0</v>
      </c>
    </row>
    <row r="259" spans="1:24" x14ac:dyDescent="0.3">
      <c r="A259" s="2">
        <f>'Raw Data'!M254</f>
        <v>0</v>
      </c>
      <c r="B259">
        <f>IF('Raw Data'!L254&gt;'Raw Data'!K254, 'Raw Data'!F254, 0)</f>
        <v>0</v>
      </c>
      <c r="C259">
        <f>IF('Raw Data'!K254&gt;'Raw Data'!L254, 'Raw Data'!C254, 0)</f>
        <v>0</v>
      </c>
      <c r="D259">
        <f t="shared" si="10"/>
        <v>0</v>
      </c>
      <c r="E259">
        <f>SUM('Hidden Analysis'!A260:B260)</f>
        <v>0</v>
      </c>
      <c r="F259">
        <f>SUM('Hidden Analysis'!C260:D260)</f>
        <v>0</v>
      </c>
      <c r="G259">
        <f>IF(AND('Raw Data'!F254&lt;'Raw Data'!C254, 'Raw Data'!L254&gt;'Raw Data'!K254), 'Raw Data'!F254, 0)</f>
        <v>0</v>
      </c>
      <c r="H259">
        <f>IF(AND('Raw Data'!F254&gt;'Raw Data'!C254, 'Raw Data'!L254&lt;'Raw Data'!K254), 'Raw Data'!C254, 0)</f>
        <v>0</v>
      </c>
      <c r="I259">
        <f t="shared" si="11"/>
        <v>0</v>
      </c>
      <c r="J259">
        <f>IF(AND('Raw Data'!F254&gt;'Raw Data'!C254, 'Raw Data'!L254&gt;'Raw Data'!K254), 'Raw Data'!F254, 0)</f>
        <v>0</v>
      </c>
      <c r="K259">
        <f>IF(AND('Raw Data'!F254&lt;'Raw Data'!C254, 'Raw Data'!L254&lt;'Raw Data'!K254), 'Raw Data'!C254, 0)</f>
        <v>0</v>
      </c>
      <c r="L259">
        <f>IF('Raw Data'!L254-'Raw Data'!K254&gt;3, 'Raw Data'!J254, 0)</f>
        <v>0</v>
      </c>
      <c r="M259">
        <f>IF('Raw Data'!K254-'Raw Data'!L254&gt;3, 'Raw Data'!I254, 0)</f>
        <v>0</v>
      </c>
      <c r="N259">
        <f>IF('Raw Data'!L254-'Raw Data'!K254&gt;3, 'Raw Data'!J254, IF('Raw Data'!K254-'Raw Data'!L254&gt;3, 'Raw Data'!I254, 0))</f>
        <v>0</v>
      </c>
      <c r="O259">
        <f>IF(ISBLANK('Raw Data'!L254), 0, IF(ABS('Raw Data'!L254-'Raw Data'!K254)&lt;4, 'Raw Data'!H254, IF(ABS('Raw Data'!K254-'Raw Data'!L254)&lt;4, 'Raw Data'!G254, 0)))</f>
        <v>0</v>
      </c>
      <c r="P259">
        <f>SUM('Hidden Analysis'!E260:H260)</f>
        <v>0</v>
      </c>
      <c r="Q259">
        <f>SUM('Hidden Analysis'!I260:L260)</f>
        <v>0</v>
      </c>
      <c r="R259">
        <f>SUM('Hidden Analysis'!M260:P260)</f>
        <v>0</v>
      </c>
      <c r="S259">
        <f>SUM('Hidden Analysis'!Q260:R260)</f>
        <v>0</v>
      </c>
      <c r="T259">
        <f>IF(AND('Raw Data'!F254&lt;1.5, 'Raw Data'!L254&gt;'Raw Data'!K254, 'Raw Data'!L254-'Raw Data'!K254&gt;3), 'Raw Data'!F254, 0)</f>
        <v>0</v>
      </c>
      <c r="U259">
        <f>IF(AND('Raw Data'!L254-'Raw Data'!K254&lt;4, 'Raw Data'!L254&gt;'Raw Data'!K254), 'Raw Data'!H254, 0)</f>
        <v>0</v>
      </c>
      <c r="V259">
        <f>IF(AND('Raw Data'!K254-'Raw Data'!L254&lt;4, 'Raw Data'!K254&gt;'Raw Data'!L254), 'Raw Data'!G254, 0)</f>
        <v>0</v>
      </c>
      <c r="W259">
        <f>SUM('Hidden Analysis'!S260:T260)</f>
        <v>0</v>
      </c>
      <c r="X259">
        <f>SUM('Hidden Analysis'!U260:V260)</f>
        <v>0</v>
      </c>
    </row>
    <row r="260" spans="1:24" x14ac:dyDescent="0.3">
      <c r="A260" s="2">
        <f>'Raw Data'!M255</f>
        <v>0</v>
      </c>
      <c r="B260">
        <f>IF('Raw Data'!L255&gt;'Raw Data'!K255, 'Raw Data'!F255, 0)</f>
        <v>0</v>
      </c>
      <c r="C260">
        <f>IF('Raw Data'!K255&gt;'Raw Data'!L255, 'Raw Data'!C255, 0)</f>
        <v>0</v>
      </c>
      <c r="D260">
        <f t="shared" si="10"/>
        <v>0</v>
      </c>
      <c r="E260">
        <f>SUM('Hidden Analysis'!A261:B261)</f>
        <v>0</v>
      </c>
      <c r="F260">
        <f>SUM('Hidden Analysis'!C261:D261)</f>
        <v>0</v>
      </c>
      <c r="G260">
        <f>IF(AND('Raw Data'!F255&lt;'Raw Data'!C255, 'Raw Data'!L255&gt;'Raw Data'!K255), 'Raw Data'!F255, 0)</f>
        <v>0</v>
      </c>
      <c r="H260">
        <f>IF(AND('Raw Data'!F255&gt;'Raw Data'!C255, 'Raw Data'!L255&lt;'Raw Data'!K255), 'Raw Data'!C255, 0)</f>
        <v>0</v>
      </c>
      <c r="I260">
        <f t="shared" si="11"/>
        <v>0</v>
      </c>
      <c r="J260">
        <f>IF(AND('Raw Data'!F255&gt;'Raw Data'!C255, 'Raw Data'!L255&gt;'Raw Data'!K255), 'Raw Data'!F255, 0)</f>
        <v>0</v>
      </c>
      <c r="K260">
        <f>IF(AND('Raw Data'!F255&lt;'Raw Data'!C255, 'Raw Data'!L255&lt;'Raw Data'!K255), 'Raw Data'!C255, 0)</f>
        <v>0</v>
      </c>
      <c r="L260">
        <f>IF('Raw Data'!L255-'Raw Data'!K255&gt;3, 'Raw Data'!J255, 0)</f>
        <v>0</v>
      </c>
      <c r="M260">
        <f>IF('Raw Data'!K255-'Raw Data'!L255&gt;3, 'Raw Data'!I255, 0)</f>
        <v>0</v>
      </c>
      <c r="N260">
        <f>IF('Raw Data'!L255-'Raw Data'!K255&gt;3, 'Raw Data'!J255, IF('Raw Data'!K255-'Raw Data'!L255&gt;3, 'Raw Data'!I255, 0))</f>
        <v>0</v>
      </c>
      <c r="O260">
        <f>IF(ISBLANK('Raw Data'!L255), 0, IF(ABS('Raw Data'!L255-'Raw Data'!K255)&lt;4, 'Raw Data'!H255, IF(ABS('Raw Data'!K255-'Raw Data'!L255)&lt;4, 'Raw Data'!G255, 0)))</f>
        <v>0</v>
      </c>
      <c r="P260">
        <f>SUM('Hidden Analysis'!E261:H261)</f>
        <v>0</v>
      </c>
      <c r="Q260">
        <f>SUM('Hidden Analysis'!I261:L261)</f>
        <v>0</v>
      </c>
      <c r="R260">
        <f>SUM('Hidden Analysis'!M261:P261)</f>
        <v>0</v>
      </c>
      <c r="S260">
        <f>SUM('Hidden Analysis'!Q261:R261)</f>
        <v>0</v>
      </c>
      <c r="T260">
        <f>IF(AND('Raw Data'!F255&lt;1.5, 'Raw Data'!L255&gt;'Raw Data'!K255, 'Raw Data'!L255-'Raw Data'!K255&gt;3), 'Raw Data'!F255, 0)</f>
        <v>0</v>
      </c>
      <c r="U260">
        <f>IF(AND('Raw Data'!L255-'Raw Data'!K255&lt;4, 'Raw Data'!L255&gt;'Raw Data'!K255), 'Raw Data'!H255, 0)</f>
        <v>0</v>
      </c>
      <c r="V260">
        <f>IF(AND('Raw Data'!K255-'Raw Data'!L255&lt;4, 'Raw Data'!K255&gt;'Raw Data'!L255), 'Raw Data'!G255, 0)</f>
        <v>0</v>
      </c>
      <c r="W260">
        <f>SUM('Hidden Analysis'!S261:T261)</f>
        <v>0</v>
      </c>
      <c r="X260">
        <f>SUM('Hidden Analysis'!U261:V261)</f>
        <v>0</v>
      </c>
    </row>
    <row r="261" spans="1:24" x14ac:dyDescent="0.3">
      <c r="A261" s="2">
        <f>'Raw Data'!M256</f>
        <v>0</v>
      </c>
      <c r="B261">
        <f>IF('Raw Data'!L256&gt;'Raw Data'!K256, 'Raw Data'!F256, 0)</f>
        <v>0</v>
      </c>
      <c r="C261">
        <f>IF('Raw Data'!K256&gt;'Raw Data'!L256, 'Raw Data'!C256, 0)</f>
        <v>0</v>
      </c>
      <c r="D261">
        <f t="shared" si="10"/>
        <v>0</v>
      </c>
      <c r="E261">
        <f>SUM('Hidden Analysis'!A262:B262)</f>
        <v>0</v>
      </c>
      <c r="F261">
        <f>SUM('Hidden Analysis'!C262:D262)</f>
        <v>0</v>
      </c>
      <c r="G261">
        <f>IF(AND('Raw Data'!F256&lt;'Raw Data'!C256, 'Raw Data'!L256&gt;'Raw Data'!K256), 'Raw Data'!F256, 0)</f>
        <v>0</v>
      </c>
      <c r="H261">
        <f>IF(AND('Raw Data'!F256&gt;'Raw Data'!C256, 'Raw Data'!L256&lt;'Raw Data'!K256), 'Raw Data'!C256, 0)</f>
        <v>0</v>
      </c>
      <c r="I261">
        <f t="shared" si="11"/>
        <v>0</v>
      </c>
      <c r="J261">
        <f>IF(AND('Raw Data'!F256&gt;'Raw Data'!C256, 'Raw Data'!L256&gt;'Raw Data'!K256), 'Raw Data'!F256, 0)</f>
        <v>0</v>
      </c>
      <c r="K261">
        <f>IF(AND('Raw Data'!F256&lt;'Raw Data'!C256, 'Raw Data'!L256&lt;'Raw Data'!K256), 'Raw Data'!C256, 0)</f>
        <v>0</v>
      </c>
      <c r="L261">
        <f>IF('Raw Data'!L256-'Raw Data'!K256&gt;3, 'Raw Data'!J256, 0)</f>
        <v>0</v>
      </c>
      <c r="M261">
        <f>IF('Raw Data'!K256-'Raw Data'!L256&gt;3, 'Raw Data'!I256, 0)</f>
        <v>0</v>
      </c>
      <c r="N261">
        <f>IF('Raw Data'!L256-'Raw Data'!K256&gt;3, 'Raw Data'!J256, IF('Raw Data'!K256-'Raw Data'!L256&gt;3, 'Raw Data'!I256, 0))</f>
        <v>0</v>
      </c>
      <c r="O261">
        <f>IF(ISBLANK('Raw Data'!L256), 0, IF(ABS('Raw Data'!L256-'Raw Data'!K256)&lt;4, 'Raw Data'!H256, IF(ABS('Raw Data'!K256-'Raw Data'!L256)&lt;4, 'Raw Data'!G256, 0)))</f>
        <v>0</v>
      </c>
      <c r="P261">
        <f>SUM('Hidden Analysis'!E262:H262)</f>
        <v>0</v>
      </c>
      <c r="Q261">
        <f>SUM('Hidden Analysis'!I262:L262)</f>
        <v>0</v>
      </c>
      <c r="R261">
        <f>SUM('Hidden Analysis'!M262:P262)</f>
        <v>0</v>
      </c>
      <c r="S261">
        <f>SUM('Hidden Analysis'!Q262:R262)</f>
        <v>0</v>
      </c>
      <c r="T261">
        <f>IF(AND('Raw Data'!F256&lt;1.5, 'Raw Data'!L256&gt;'Raw Data'!K256, 'Raw Data'!L256-'Raw Data'!K256&gt;3), 'Raw Data'!F256, 0)</f>
        <v>0</v>
      </c>
      <c r="U261">
        <f>IF(AND('Raw Data'!L256-'Raw Data'!K256&lt;4, 'Raw Data'!L256&gt;'Raw Data'!K256), 'Raw Data'!H256, 0)</f>
        <v>0</v>
      </c>
      <c r="V261">
        <f>IF(AND('Raw Data'!K256-'Raw Data'!L256&lt;4, 'Raw Data'!K256&gt;'Raw Data'!L256), 'Raw Data'!G256, 0)</f>
        <v>0</v>
      </c>
      <c r="W261">
        <f>SUM('Hidden Analysis'!S262:T262)</f>
        <v>0</v>
      </c>
      <c r="X261">
        <f>SUM('Hidden Analysis'!U262:V262)</f>
        <v>0</v>
      </c>
    </row>
    <row r="262" spans="1:24" x14ac:dyDescent="0.3">
      <c r="A262" s="2">
        <f>'Raw Data'!M257</f>
        <v>0</v>
      </c>
      <c r="B262">
        <f>IF('Raw Data'!L257&gt;'Raw Data'!K257, 'Raw Data'!F257, 0)</f>
        <v>0</v>
      </c>
      <c r="C262">
        <f>IF('Raw Data'!K257&gt;'Raw Data'!L257, 'Raw Data'!C257, 0)</f>
        <v>0</v>
      </c>
      <c r="D262">
        <f t="shared" si="10"/>
        <v>0</v>
      </c>
      <c r="E262">
        <f>SUM('Hidden Analysis'!A263:B263)</f>
        <v>0</v>
      </c>
      <c r="F262">
        <f>SUM('Hidden Analysis'!C263:D263)</f>
        <v>0</v>
      </c>
      <c r="G262">
        <f>IF(AND('Raw Data'!F257&lt;'Raw Data'!C257, 'Raw Data'!L257&gt;'Raw Data'!K257), 'Raw Data'!F257, 0)</f>
        <v>0</v>
      </c>
      <c r="H262">
        <f>IF(AND('Raw Data'!F257&gt;'Raw Data'!C257, 'Raw Data'!L257&lt;'Raw Data'!K257), 'Raw Data'!C257, 0)</f>
        <v>0</v>
      </c>
      <c r="I262">
        <f t="shared" si="11"/>
        <v>0</v>
      </c>
      <c r="J262">
        <f>IF(AND('Raw Data'!F257&gt;'Raw Data'!C257, 'Raw Data'!L257&gt;'Raw Data'!K257), 'Raw Data'!F257, 0)</f>
        <v>0</v>
      </c>
      <c r="K262">
        <f>IF(AND('Raw Data'!F257&lt;'Raw Data'!C257, 'Raw Data'!L257&lt;'Raw Data'!K257), 'Raw Data'!C257, 0)</f>
        <v>0</v>
      </c>
      <c r="L262">
        <f>IF('Raw Data'!L257-'Raw Data'!K257&gt;3, 'Raw Data'!J257, 0)</f>
        <v>0</v>
      </c>
      <c r="M262">
        <f>IF('Raw Data'!K257-'Raw Data'!L257&gt;3, 'Raw Data'!I257, 0)</f>
        <v>0</v>
      </c>
      <c r="N262">
        <f>IF('Raw Data'!L257-'Raw Data'!K257&gt;3, 'Raw Data'!J257, IF('Raw Data'!K257-'Raw Data'!L257&gt;3, 'Raw Data'!I257, 0))</f>
        <v>0</v>
      </c>
      <c r="O262">
        <f>IF(ISBLANK('Raw Data'!L257), 0, IF(ABS('Raw Data'!L257-'Raw Data'!K257)&lt;4, 'Raw Data'!H257, IF(ABS('Raw Data'!K257-'Raw Data'!L257)&lt;4, 'Raw Data'!G257, 0)))</f>
        <v>0</v>
      </c>
      <c r="P262">
        <f>SUM('Hidden Analysis'!E263:H263)</f>
        <v>0</v>
      </c>
      <c r="Q262">
        <f>SUM('Hidden Analysis'!I263:L263)</f>
        <v>0</v>
      </c>
      <c r="R262">
        <f>SUM('Hidden Analysis'!M263:P263)</f>
        <v>0</v>
      </c>
      <c r="S262">
        <f>SUM('Hidden Analysis'!Q263:R263)</f>
        <v>0</v>
      </c>
      <c r="T262">
        <f>IF(AND('Raw Data'!F257&lt;1.5, 'Raw Data'!L257&gt;'Raw Data'!K257, 'Raw Data'!L257-'Raw Data'!K257&gt;3), 'Raw Data'!F257, 0)</f>
        <v>0</v>
      </c>
      <c r="U262">
        <f>IF(AND('Raw Data'!L257-'Raw Data'!K257&lt;4, 'Raw Data'!L257&gt;'Raw Data'!K257), 'Raw Data'!H257, 0)</f>
        <v>0</v>
      </c>
      <c r="V262">
        <f>IF(AND('Raw Data'!K257-'Raw Data'!L257&lt;4, 'Raw Data'!K257&gt;'Raw Data'!L257), 'Raw Data'!G257, 0)</f>
        <v>0</v>
      </c>
      <c r="W262">
        <f>SUM('Hidden Analysis'!S263:T263)</f>
        <v>0</v>
      </c>
      <c r="X262">
        <f>SUM('Hidden Analysis'!U263:V263)</f>
        <v>0</v>
      </c>
    </row>
    <row r="263" spans="1:24" x14ac:dyDescent="0.3">
      <c r="A263" s="2">
        <f>'Raw Data'!M258</f>
        <v>0</v>
      </c>
      <c r="B263">
        <f>IF('Raw Data'!L258&gt;'Raw Data'!K258, 'Raw Data'!F258, 0)</f>
        <v>0</v>
      </c>
      <c r="C263">
        <f>IF('Raw Data'!K258&gt;'Raw Data'!L258, 'Raw Data'!C258, 0)</f>
        <v>0</v>
      </c>
      <c r="D263">
        <f t="shared" ref="D263:D326" si="12">SUM(G263:H263)</f>
        <v>0</v>
      </c>
      <c r="E263">
        <f>SUM('Hidden Analysis'!A264:B264)</f>
        <v>0</v>
      </c>
      <c r="F263">
        <f>SUM('Hidden Analysis'!C264:D264)</f>
        <v>0</v>
      </c>
      <c r="G263">
        <f>IF(AND('Raw Data'!F258&lt;'Raw Data'!C258, 'Raw Data'!L258&gt;'Raw Data'!K258), 'Raw Data'!F258, 0)</f>
        <v>0</v>
      </c>
      <c r="H263">
        <f>IF(AND('Raw Data'!F258&gt;'Raw Data'!C258, 'Raw Data'!L258&lt;'Raw Data'!K258), 'Raw Data'!C258, 0)</f>
        <v>0</v>
      </c>
      <c r="I263">
        <f t="shared" ref="I263:I326" si="13">SUM(J263:K263)</f>
        <v>0</v>
      </c>
      <c r="J263">
        <f>IF(AND('Raw Data'!F258&gt;'Raw Data'!C258, 'Raw Data'!L258&gt;'Raw Data'!K258), 'Raw Data'!F258, 0)</f>
        <v>0</v>
      </c>
      <c r="K263">
        <f>IF(AND('Raw Data'!F258&lt;'Raw Data'!C258, 'Raw Data'!L258&lt;'Raw Data'!K258), 'Raw Data'!C258, 0)</f>
        <v>0</v>
      </c>
      <c r="L263">
        <f>IF('Raw Data'!L258-'Raw Data'!K258&gt;3, 'Raw Data'!J258, 0)</f>
        <v>0</v>
      </c>
      <c r="M263">
        <f>IF('Raw Data'!K258-'Raw Data'!L258&gt;3, 'Raw Data'!I258, 0)</f>
        <v>0</v>
      </c>
      <c r="N263">
        <f>IF('Raw Data'!L258-'Raw Data'!K258&gt;3, 'Raw Data'!J258, IF('Raw Data'!K258-'Raw Data'!L258&gt;3, 'Raw Data'!I258, 0))</f>
        <v>0</v>
      </c>
      <c r="O263">
        <f>IF(ISBLANK('Raw Data'!L258), 0, IF(ABS('Raw Data'!L258-'Raw Data'!K258)&lt;4, 'Raw Data'!H258, IF(ABS('Raw Data'!K258-'Raw Data'!L258)&lt;4, 'Raw Data'!G258, 0)))</f>
        <v>0</v>
      </c>
      <c r="P263">
        <f>SUM('Hidden Analysis'!E264:H264)</f>
        <v>0</v>
      </c>
      <c r="Q263">
        <f>SUM('Hidden Analysis'!I264:L264)</f>
        <v>0</v>
      </c>
      <c r="R263">
        <f>SUM('Hidden Analysis'!M264:P264)</f>
        <v>0</v>
      </c>
      <c r="S263">
        <f>SUM('Hidden Analysis'!Q264:R264)</f>
        <v>0</v>
      </c>
      <c r="T263">
        <f>IF(AND('Raw Data'!F258&lt;1.5, 'Raw Data'!L258&gt;'Raw Data'!K258, 'Raw Data'!L258-'Raw Data'!K258&gt;3), 'Raw Data'!F258, 0)</f>
        <v>0</v>
      </c>
      <c r="U263">
        <f>IF(AND('Raw Data'!L258-'Raw Data'!K258&lt;4, 'Raw Data'!L258&gt;'Raw Data'!K258), 'Raw Data'!H258, 0)</f>
        <v>0</v>
      </c>
      <c r="V263">
        <f>IF(AND('Raw Data'!K258-'Raw Data'!L258&lt;4, 'Raw Data'!K258&gt;'Raw Data'!L258), 'Raw Data'!G258, 0)</f>
        <v>0</v>
      </c>
      <c r="W263">
        <f>SUM('Hidden Analysis'!S264:T264)</f>
        <v>0</v>
      </c>
      <c r="X263">
        <f>SUM('Hidden Analysis'!U264:V264)</f>
        <v>0</v>
      </c>
    </row>
    <row r="264" spans="1:24" x14ac:dyDescent="0.3">
      <c r="A264" s="2">
        <f>'Raw Data'!M259</f>
        <v>0</v>
      </c>
      <c r="B264">
        <f>IF('Raw Data'!L259&gt;'Raw Data'!K259, 'Raw Data'!F259, 0)</f>
        <v>0</v>
      </c>
      <c r="C264">
        <f>IF('Raw Data'!K259&gt;'Raw Data'!L259, 'Raw Data'!C259, 0)</f>
        <v>0</v>
      </c>
      <c r="D264">
        <f t="shared" si="12"/>
        <v>0</v>
      </c>
      <c r="E264">
        <f>SUM('Hidden Analysis'!A265:B265)</f>
        <v>0</v>
      </c>
      <c r="F264">
        <f>SUM('Hidden Analysis'!C265:D265)</f>
        <v>0</v>
      </c>
      <c r="G264">
        <f>IF(AND('Raw Data'!F259&lt;'Raw Data'!C259, 'Raw Data'!L259&gt;'Raw Data'!K259), 'Raw Data'!F259, 0)</f>
        <v>0</v>
      </c>
      <c r="H264">
        <f>IF(AND('Raw Data'!F259&gt;'Raw Data'!C259, 'Raw Data'!L259&lt;'Raw Data'!K259), 'Raw Data'!C259, 0)</f>
        <v>0</v>
      </c>
      <c r="I264">
        <f t="shared" si="13"/>
        <v>0</v>
      </c>
      <c r="J264">
        <f>IF(AND('Raw Data'!F259&gt;'Raw Data'!C259, 'Raw Data'!L259&gt;'Raw Data'!K259), 'Raw Data'!F259, 0)</f>
        <v>0</v>
      </c>
      <c r="K264">
        <f>IF(AND('Raw Data'!F259&lt;'Raw Data'!C259, 'Raw Data'!L259&lt;'Raw Data'!K259), 'Raw Data'!C259, 0)</f>
        <v>0</v>
      </c>
      <c r="L264">
        <f>IF('Raw Data'!L259-'Raw Data'!K259&gt;3, 'Raw Data'!J259, 0)</f>
        <v>0</v>
      </c>
      <c r="M264">
        <f>IF('Raw Data'!K259-'Raw Data'!L259&gt;3, 'Raw Data'!I259, 0)</f>
        <v>0</v>
      </c>
      <c r="N264">
        <f>IF('Raw Data'!L259-'Raw Data'!K259&gt;3, 'Raw Data'!J259, IF('Raw Data'!K259-'Raw Data'!L259&gt;3, 'Raw Data'!I259, 0))</f>
        <v>0</v>
      </c>
      <c r="O264">
        <f>IF(ISBLANK('Raw Data'!L259), 0, IF(ABS('Raw Data'!L259-'Raw Data'!K259)&lt;4, 'Raw Data'!H259, IF(ABS('Raw Data'!K259-'Raw Data'!L259)&lt;4, 'Raw Data'!G259, 0)))</f>
        <v>0</v>
      </c>
      <c r="P264">
        <f>SUM('Hidden Analysis'!E265:H265)</f>
        <v>0</v>
      </c>
      <c r="Q264">
        <f>SUM('Hidden Analysis'!I265:L265)</f>
        <v>0</v>
      </c>
      <c r="R264">
        <f>SUM('Hidden Analysis'!M265:P265)</f>
        <v>0</v>
      </c>
      <c r="S264">
        <f>SUM('Hidden Analysis'!Q265:R265)</f>
        <v>0</v>
      </c>
      <c r="T264">
        <f>IF(AND('Raw Data'!F259&lt;1.5, 'Raw Data'!L259&gt;'Raw Data'!K259, 'Raw Data'!L259-'Raw Data'!K259&gt;3), 'Raw Data'!F259, 0)</f>
        <v>0</v>
      </c>
      <c r="U264">
        <f>IF(AND('Raw Data'!L259-'Raw Data'!K259&lt;4, 'Raw Data'!L259&gt;'Raw Data'!K259), 'Raw Data'!H259, 0)</f>
        <v>0</v>
      </c>
      <c r="V264">
        <f>IF(AND('Raw Data'!K259-'Raw Data'!L259&lt;4, 'Raw Data'!K259&gt;'Raw Data'!L259), 'Raw Data'!G259, 0)</f>
        <v>0</v>
      </c>
      <c r="W264">
        <f>SUM('Hidden Analysis'!S265:T265)</f>
        <v>0</v>
      </c>
      <c r="X264">
        <f>SUM('Hidden Analysis'!U265:V265)</f>
        <v>0</v>
      </c>
    </row>
    <row r="265" spans="1:24" x14ac:dyDescent="0.3">
      <c r="A265" s="2">
        <f>'Raw Data'!M260</f>
        <v>0</v>
      </c>
      <c r="B265">
        <f>IF('Raw Data'!L260&gt;'Raw Data'!K260, 'Raw Data'!F260, 0)</f>
        <v>0</v>
      </c>
      <c r="C265">
        <f>IF('Raw Data'!K260&gt;'Raw Data'!L260, 'Raw Data'!C260, 0)</f>
        <v>0</v>
      </c>
      <c r="D265">
        <f t="shared" si="12"/>
        <v>0</v>
      </c>
      <c r="E265">
        <f>SUM('Hidden Analysis'!A266:B266)</f>
        <v>0</v>
      </c>
      <c r="F265">
        <f>SUM('Hidden Analysis'!C266:D266)</f>
        <v>0</v>
      </c>
      <c r="G265">
        <f>IF(AND('Raw Data'!F260&lt;'Raw Data'!C260, 'Raw Data'!L260&gt;'Raw Data'!K260), 'Raw Data'!F260, 0)</f>
        <v>0</v>
      </c>
      <c r="H265">
        <f>IF(AND('Raw Data'!F260&gt;'Raw Data'!C260, 'Raw Data'!L260&lt;'Raw Data'!K260), 'Raw Data'!C260, 0)</f>
        <v>0</v>
      </c>
      <c r="I265">
        <f t="shared" si="13"/>
        <v>0</v>
      </c>
      <c r="J265">
        <f>IF(AND('Raw Data'!F260&gt;'Raw Data'!C260, 'Raw Data'!L260&gt;'Raw Data'!K260), 'Raw Data'!F260, 0)</f>
        <v>0</v>
      </c>
      <c r="K265">
        <f>IF(AND('Raw Data'!F260&lt;'Raw Data'!C260, 'Raw Data'!L260&lt;'Raw Data'!K260), 'Raw Data'!C260, 0)</f>
        <v>0</v>
      </c>
      <c r="L265">
        <f>IF('Raw Data'!L260-'Raw Data'!K260&gt;3, 'Raw Data'!J260, 0)</f>
        <v>0</v>
      </c>
      <c r="M265">
        <f>IF('Raw Data'!K260-'Raw Data'!L260&gt;3, 'Raw Data'!I260, 0)</f>
        <v>0</v>
      </c>
      <c r="N265">
        <f>IF('Raw Data'!L260-'Raw Data'!K260&gt;3, 'Raw Data'!J260, IF('Raw Data'!K260-'Raw Data'!L260&gt;3, 'Raw Data'!I260, 0))</f>
        <v>0</v>
      </c>
      <c r="O265">
        <f>IF(ISBLANK('Raw Data'!L260), 0, IF(ABS('Raw Data'!L260-'Raw Data'!K260)&lt;4, 'Raw Data'!H260, IF(ABS('Raw Data'!K260-'Raw Data'!L260)&lt;4, 'Raw Data'!G260, 0)))</f>
        <v>0</v>
      </c>
      <c r="P265">
        <f>SUM('Hidden Analysis'!E266:H266)</f>
        <v>0</v>
      </c>
      <c r="Q265">
        <f>SUM('Hidden Analysis'!I266:L266)</f>
        <v>0</v>
      </c>
      <c r="R265">
        <f>SUM('Hidden Analysis'!M266:P266)</f>
        <v>0</v>
      </c>
      <c r="S265">
        <f>SUM('Hidden Analysis'!Q266:R266)</f>
        <v>0</v>
      </c>
      <c r="T265">
        <f>IF(AND('Raw Data'!F260&lt;1.5, 'Raw Data'!L260&gt;'Raw Data'!K260, 'Raw Data'!L260-'Raw Data'!K260&gt;3), 'Raw Data'!F260, 0)</f>
        <v>0</v>
      </c>
      <c r="U265">
        <f>IF(AND('Raw Data'!L260-'Raw Data'!K260&lt;4, 'Raw Data'!L260&gt;'Raw Data'!K260), 'Raw Data'!H260, 0)</f>
        <v>0</v>
      </c>
      <c r="V265">
        <f>IF(AND('Raw Data'!K260-'Raw Data'!L260&lt;4, 'Raw Data'!K260&gt;'Raw Data'!L260), 'Raw Data'!G260, 0)</f>
        <v>0</v>
      </c>
      <c r="W265">
        <f>SUM('Hidden Analysis'!S266:T266)</f>
        <v>0</v>
      </c>
      <c r="X265">
        <f>SUM('Hidden Analysis'!U266:V266)</f>
        <v>0</v>
      </c>
    </row>
    <row r="266" spans="1:24" x14ac:dyDescent="0.3">
      <c r="A266" s="2">
        <f>'Raw Data'!M261</f>
        <v>0</v>
      </c>
      <c r="B266">
        <f>IF('Raw Data'!L261&gt;'Raw Data'!K261, 'Raw Data'!F261, 0)</f>
        <v>0</v>
      </c>
      <c r="C266">
        <f>IF('Raw Data'!K261&gt;'Raw Data'!L261, 'Raw Data'!C261, 0)</f>
        <v>0</v>
      </c>
      <c r="D266">
        <f t="shared" si="12"/>
        <v>0</v>
      </c>
      <c r="E266">
        <f>SUM('Hidden Analysis'!A267:B267)</f>
        <v>0</v>
      </c>
      <c r="F266">
        <f>SUM('Hidden Analysis'!C267:D267)</f>
        <v>0</v>
      </c>
      <c r="G266">
        <f>IF(AND('Raw Data'!F261&lt;'Raw Data'!C261, 'Raw Data'!L261&gt;'Raw Data'!K261), 'Raw Data'!F261, 0)</f>
        <v>0</v>
      </c>
      <c r="H266">
        <f>IF(AND('Raw Data'!F261&gt;'Raw Data'!C261, 'Raw Data'!L261&lt;'Raw Data'!K261), 'Raw Data'!C261, 0)</f>
        <v>0</v>
      </c>
      <c r="I266">
        <f t="shared" si="13"/>
        <v>0</v>
      </c>
      <c r="J266">
        <f>IF(AND('Raw Data'!F261&gt;'Raw Data'!C261, 'Raw Data'!L261&gt;'Raw Data'!K261), 'Raw Data'!F261, 0)</f>
        <v>0</v>
      </c>
      <c r="K266">
        <f>IF(AND('Raw Data'!F261&lt;'Raw Data'!C261, 'Raw Data'!L261&lt;'Raw Data'!K261), 'Raw Data'!C261, 0)</f>
        <v>0</v>
      </c>
      <c r="L266">
        <f>IF('Raw Data'!L261-'Raw Data'!K261&gt;3, 'Raw Data'!J261, 0)</f>
        <v>0</v>
      </c>
      <c r="M266">
        <f>IF('Raw Data'!K261-'Raw Data'!L261&gt;3, 'Raw Data'!I261, 0)</f>
        <v>0</v>
      </c>
      <c r="N266">
        <f>IF('Raw Data'!L261-'Raw Data'!K261&gt;3, 'Raw Data'!J261, IF('Raw Data'!K261-'Raw Data'!L261&gt;3, 'Raw Data'!I261, 0))</f>
        <v>0</v>
      </c>
      <c r="O266">
        <f>IF(ISBLANK('Raw Data'!L261), 0, IF(ABS('Raw Data'!L261-'Raw Data'!K261)&lt;4, 'Raw Data'!H261, IF(ABS('Raw Data'!K261-'Raw Data'!L261)&lt;4, 'Raw Data'!G261, 0)))</f>
        <v>0</v>
      </c>
      <c r="P266">
        <f>SUM('Hidden Analysis'!E267:H267)</f>
        <v>0</v>
      </c>
      <c r="Q266">
        <f>SUM('Hidden Analysis'!I267:L267)</f>
        <v>0</v>
      </c>
      <c r="R266">
        <f>SUM('Hidden Analysis'!M267:P267)</f>
        <v>0</v>
      </c>
      <c r="S266">
        <f>SUM('Hidden Analysis'!Q267:R267)</f>
        <v>0</v>
      </c>
      <c r="T266">
        <f>IF(AND('Raw Data'!F261&lt;1.5, 'Raw Data'!L261&gt;'Raw Data'!K261, 'Raw Data'!L261-'Raw Data'!K261&gt;3), 'Raw Data'!F261, 0)</f>
        <v>0</v>
      </c>
      <c r="U266">
        <f>IF(AND('Raw Data'!L261-'Raw Data'!K261&lt;4, 'Raw Data'!L261&gt;'Raw Data'!K261), 'Raw Data'!H261, 0)</f>
        <v>0</v>
      </c>
      <c r="V266">
        <f>IF(AND('Raw Data'!K261-'Raw Data'!L261&lt;4, 'Raw Data'!K261&gt;'Raw Data'!L261), 'Raw Data'!G261, 0)</f>
        <v>0</v>
      </c>
      <c r="W266">
        <f>SUM('Hidden Analysis'!S267:T267)</f>
        <v>0</v>
      </c>
      <c r="X266">
        <f>SUM('Hidden Analysis'!U267:V267)</f>
        <v>0</v>
      </c>
    </row>
    <row r="267" spans="1:24" x14ac:dyDescent="0.3">
      <c r="A267" s="2">
        <f>'Raw Data'!M262</f>
        <v>0</v>
      </c>
      <c r="B267">
        <f>IF('Raw Data'!L262&gt;'Raw Data'!K262, 'Raw Data'!F262, 0)</f>
        <v>0</v>
      </c>
      <c r="C267">
        <f>IF('Raw Data'!K262&gt;'Raw Data'!L262, 'Raw Data'!C262, 0)</f>
        <v>0</v>
      </c>
      <c r="D267">
        <f t="shared" si="12"/>
        <v>0</v>
      </c>
      <c r="E267">
        <f>SUM('Hidden Analysis'!A268:B268)</f>
        <v>0</v>
      </c>
      <c r="F267">
        <f>SUM('Hidden Analysis'!C268:D268)</f>
        <v>0</v>
      </c>
      <c r="G267">
        <f>IF(AND('Raw Data'!F262&lt;'Raw Data'!C262, 'Raw Data'!L262&gt;'Raw Data'!K262), 'Raw Data'!F262, 0)</f>
        <v>0</v>
      </c>
      <c r="H267">
        <f>IF(AND('Raw Data'!F262&gt;'Raw Data'!C262, 'Raw Data'!L262&lt;'Raw Data'!K262), 'Raw Data'!C262, 0)</f>
        <v>0</v>
      </c>
      <c r="I267">
        <f t="shared" si="13"/>
        <v>0</v>
      </c>
      <c r="J267">
        <f>IF(AND('Raw Data'!F262&gt;'Raw Data'!C262, 'Raw Data'!L262&gt;'Raw Data'!K262), 'Raw Data'!F262, 0)</f>
        <v>0</v>
      </c>
      <c r="K267">
        <f>IF(AND('Raw Data'!F262&lt;'Raw Data'!C262, 'Raw Data'!L262&lt;'Raw Data'!K262), 'Raw Data'!C262, 0)</f>
        <v>0</v>
      </c>
      <c r="L267">
        <f>IF('Raw Data'!L262-'Raw Data'!K262&gt;3, 'Raw Data'!J262, 0)</f>
        <v>0</v>
      </c>
      <c r="M267">
        <f>IF('Raw Data'!K262-'Raw Data'!L262&gt;3, 'Raw Data'!I262, 0)</f>
        <v>0</v>
      </c>
      <c r="N267">
        <f>IF('Raw Data'!L262-'Raw Data'!K262&gt;3, 'Raw Data'!J262, IF('Raw Data'!K262-'Raw Data'!L262&gt;3, 'Raw Data'!I262, 0))</f>
        <v>0</v>
      </c>
      <c r="O267">
        <f>IF(ISBLANK('Raw Data'!L262), 0, IF(ABS('Raw Data'!L262-'Raw Data'!K262)&lt;4, 'Raw Data'!H262, IF(ABS('Raw Data'!K262-'Raw Data'!L262)&lt;4, 'Raw Data'!G262, 0)))</f>
        <v>0</v>
      </c>
      <c r="P267">
        <f>SUM('Hidden Analysis'!E268:H268)</f>
        <v>0</v>
      </c>
      <c r="Q267">
        <f>SUM('Hidden Analysis'!I268:L268)</f>
        <v>0</v>
      </c>
      <c r="R267">
        <f>SUM('Hidden Analysis'!M268:P268)</f>
        <v>0</v>
      </c>
      <c r="S267">
        <f>SUM('Hidden Analysis'!Q268:R268)</f>
        <v>0</v>
      </c>
      <c r="T267">
        <f>IF(AND('Raw Data'!F262&lt;1.5, 'Raw Data'!L262&gt;'Raw Data'!K262, 'Raw Data'!L262-'Raw Data'!K262&gt;3), 'Raw Data'!F262, 0)</f>
        <v>0</v>
      </c>
      <c r="U267">
        <f>IF(AND('Raw Data'!L262-'Raw Data'!K262&lt;4, 'Raw Data'!L262&gt;'Raw Data'!K262), 'Raw Data'!H262, 0)</f>
        <v>0</v>
      </c>
      <c r="V267">
        <f>IF(AND('Raw Data'!K262-'Raw Data'!L262&lt;4, 'Raw Data'!K262&gt;'Raw Data'!L262), 'Raw Data'!G262, 0)</f>
        <v>0</v>
      </c>
      <c r="W267">
        <f>SUM('Hidden Analysis'!S268:T268)</f>
        <v>0</v>
      </c>
      <c r="X267">
        <f>SUM('Hidden Analysis'!U268:V268)</f>
        <v>0</v>
      </c>
    </row>
    <row r="268" spans="1:24" x14ac:dyDescent="0.3">
      <c r="A268" s="2">
        <f>'Raw Data'!M263</f>
        <v>0</v>
      </c>
      <c r="B268">
        <f>IF('Raw Data'!L263&gt;'Raw Data'!K263, 'Raw Data'!F263, 0)</f>
        <v>0</v>
      </c>
      <c r="C268">
        <f>IF('Raw Data'!K263&gt;'Raw Data'!L263, 'Raw Data'!C263, 0)</f>
        <v>0</v>
      </c>
      <c r="D268">
        <f t="shared" si="12"/>
        <v>0</v>
      </c>
      <c r="E268">
        <f>SUM('Hidden Analysis'!A269:B269)</f>
        <v>0</v>
      </c>
      <c r="F268">
        <f>SUM('Hidden Analysis'!C269:D269)</f>
        <v>0</v>
      </c>
      <c r="G268">
        <f>IF(AND('Raw Data'!F263&lt;'Raw Data'!C263, 'Raw Data'!L263&gt;'Raw Data'!K263), 'Raw Data'!F263, 0)</f>
        <v>0</v>
      </c>
      <c r="H268">
        <f>IF(AND('Raw Data'!F263&gt;'Raw Data'!C263, 'Raw Data'!L263&lt;'Raw Data'!K263), 'Raw Data'!C263, 0)</f>
        <v>0</v>
      </c>
      <c r="I268">
        <f t="shared" si="13"/>
        <v>0</v>
      </c>
      <c r="J268">
        <f>IF(AND('Raw Data'!F263&gt;'Raw Data'!C263, 'Raw Data'!L263&gt;'Raw Data'!K263), 'Raw Data'!F263, 0)</f>
        <v>0</v>
      </c>
      <c r="K268">
        <f>IF(AND('Raw Data'!F263&lt;'Raw Data'!C263, 'Raw Data'!L263&lt;'Raw Data'!K263), 'Raw Data'!C263, 0)</f>
        <v>0</v>
      </c>
      <c r="L268">
        <f>IF('Raw Data'!L263-'Raw Data'!K263&gt;3, 'Raw Data'!J263, 0)</f>
        <v>0</v>
      </c>
      <c r="M268">
        <f>IF('Raw Data'!K263-'Raw Data'!L263&gt;3, 'Raw Data'!I263, 0)</f>
        <v>0</v>
      </c>
      <c r="N268">
        <f>IF('Raw Data'!L263-'Raw Data'!K263&gt;3, 'Raw Data'!J263, IF('Raw Data'!K263-'Raw Data'!L263&gt;3, 'Raw Data'!I263, 0))</f>
        <v>0</v>
      </c>
      <c r="O268">
        <f>IF(ISBLANK('Raw Data'!L263), 0, IF(ABS('Raw Data'!L263-'Raw Data'!K263)&lt;4, 'Raw Data'!H263, IF(ABS('Raw Data'!K263-'Raw Data'!L263)&lt;4, 'Raw Data'!G263, 0)))</f>
        <v>0</v>
      </c>
      <c r="P268">
        <f>SUM('Hidden Analysis'!E269:H269)</f>
        <v>0</v>
      </c>
      <c r="Q268">
        <f>SUM('Hidden Analysis'!I269:L269)</f>
        <v>0</v>
      </c>
      <c r="R268">
        <f>SUM('Hidden Analysis'!M269:P269)</f>
        <v>0</v>
      </c>
      <c r="S268">
        <f>SUM('Hidden Analysis'!Q269:R269)</f>
        <v>0</v>
      </c>
      <c r="T268">
        <f>IF(AND('Raw Data'!F263&lt;1.5, 'Raw Data'!L263&gt;'Raw Data'!K263, 'Raw Data'!L263-'Raw Data'!K263&gt;3), 'Raw Data'!F263, 0)</f>
        <v>0</v>
      </c>
      <c r="U268">
        <f>IF(AND('Raw Data'!L263-'Raw Data'!K263&lt;4, 'Raw Data'!L263&gt;'Raw Data'!K263), 'Raw Data'!H263, 0)</f>
        <v>0</v>
      </c>
      <c r="V268">
        <f>IF(AND('Raw Data'!K263-'Raw Data'!L263&lt;4, 'Raw Data'!K263&gt;'Raw Data'!L263), 'Raw Data'!G263, 0)</f>
        <v>0</v>
      </c>
      <c r="W268">
        <f>SUM('Hidden Analysis'!S269:T269)</f>
        <v>0</v>
      </c>
      <c r="X268">
        <f>SUM('Hidden Analysis'!U269:V269)</f>
        <v>0</v>
      </c>
    </row>
    <row r="269" spans="1:24" x14ac:dyDescent="0.3">
      <c r="A269" s="2">
        <f>'Raw Data'!M264</f>
        <v>0</v>
      </c>
      <c r="B269">
        <f>IF('Raw Data'!L264&gt;'Raw Data'!K264, 'Raw Data'!F264, 0)</f>
        <v>0</v>
      </c>
      <c r="C269">
        <f>IF('Raw Data'!K264&gt;'Raw Data'!L264, 'Raw Data'!C264, 0)</f>
        <v>0</v>
      </c>
      <c r="D269">
        <f t="shared" si="12"/>
        <v>0</v>
      </c>
      <c r="E269">
        <f>SUM('Hidden Analysis'!A270:B270)</f>
        <v>0</v>
      </c>
      <c r="F269">
        <f>SUM('Hidden Analysis'!C270:D270)</f>
        <v>0</v>
      </c>
      <c r="G269">
        <f>IF(AND('Raw Data'!F264&lt;'Raw Data'!C264, 'Raw Data'!L264&gt;'Raw Data'!K264), 'Raw Data'!F264, 0)</f>
        <v>0</v>
      </c>
      <c r="H269">
        <f>IF(AND('Raw Data'!F264&gt;'Raw Data'!C264, 'Raw Data'!L264&lt;'Raw Data'!K264), 'Raw Data'!C264, 0)</f>
        <v>0</v>
      </c>
      <c r="I269">
        <f t="shared" si="13"/>
        <v>0</v>
      </c>
      <c r="J269">
        <f>IF(AND('Raw Data'!F264&gt;'Raw Data'!C264, 'Raw Data'!L264&gt;'Raw Data'!K264), 'Raw Data'!F264, 0)</f>
        <v>0</v>
      </c>
      <c r="K269">
        <f>IF(AND('Raw Data'!F264&lt;'Raw Data'!C264, 'Raw Data'!L264&lt;'Raw Data'!K264), 'Raw Data'!C264, 0)</f>
        <v>0</v>
      </c>
      <c r="L269">
        <f>IF('Raw Data'!L264-'Raw Data'!K264&gt;3, 'Raw Data'!J264, 0)</f>
        <v>0</v>
      </c>
      <c r="M269">
        <f>IF('Raw Data'!K264-'Raw Data'!L264&gt;3, 'Raw Data'!I264, 0)</f>
        <v>0</v>
      </c>
      <c r="N269">
        <f>IF('Raw Data'!L264-'Raw Data'!K264&gt;3, 'Raw Data'!J264, IF('Raw Data'!K264-'Raw Data'!L264&gt;3, 'Raw Data'!I264, 0))</f>
        <v>0</v>
      </c>
      <c r="O269">
        <f>IF(ISBLANK('Raw Data'!L264), 0, IF(ABS('Raw Data'!L264-'Raw Data'!K264)&lt;4, 'Raw Data'!H264, IF(ABS('Raw Data'!K264-'Raw Data'!L264)&lt;4, 'Raw Data'!G264, 0)))</f>
        <v>0</v>
      </c>
      <c r="P269">
        <f>SUM('Hidden Analysis'!E270:H270)</f>
        <v>0</v>
      </c>
      <c r="Q269">
        <f>SUM('Hidden Analysis'!I270:L270)</f>
        <v>0</v>
      </c>
      <c r="R269">
        <f>SUM('Hidden Analysis'!M270:P270)</f>
        <v>0</v>
      </c>
      <c r="S269">
        <f>SUM('Hidden Analysis'!Q270:R270)</f>
        <v>0</v>
      </c>
      <c r="T269">
        <f>IF(AND('Raw Data'!F264&lt;1.5, 'Raw Data'!L264&gt;'Raw Data'!K264, 'Raw Data'!L264-'Raw Data'!K264&gt;3), 'Raw Data'!F264, 0)</f>
        <v>0</v>
      </c>
      <c r="U269">
        <f>IF(AND('Raw Data'!L264-'Raw Data'!K264&lt;4, 'Raw Data'!L264&gt;'Raw Data'!K264), 'Raw Data'!H264, 0)</f>
        <v>0</v>
      </c>
      <c r="V269">
        <f>IF(AND('Raw Data'!K264-'Raw Data'!L264&lt;4, 'Raw Data'!K264&gt;'Raw Data'!L264), 'Raw Data'!G264, 0)</f>
        <v>0</v>
      </c>
      <c r="W269">
        <f>SUM('Hidden Analysis'!S270:T270)</f>
        <v>0</v>
      </c>
      <c r="X269">
        <f>SUM('Hidden Analysis'!U270:V270)</f>
        <v>0</v>
      </c>
    </row>
    <row r="270" spans="1:24" x14ac:dyDescent="0.3">
      <c r="A270" s="2">
        <f>'Raw Data'!M265</f>
        <v>0</v>
      </c>
      <c r="B270">
        <f>IF('Raw Data'!L265&gt;'Raw Data'!K265, 'Raw Data'!F265, 0)</f>
        <v>0</v>
      </c>
      <c r="C270">
        <f>IF('Raw Data'!K265&gt;'Raw Data'!L265, 'Raw Data'!C265, 0)</f>
        <v>0</v>
      </c>
      <c r="D270">
        <f t="shared" si="12"/>
        <v>0</v>
      </c>
      <c r="E270">
        <f>SUM('Hidden Analysis'!A271:B271)</f>
        <v>0</v>
      </c>
      <c r="F270">
        <f>SUM('Hidden Analysis'!C271:D271)</f>
        <v>0</v>
      </c>
      <c r="G270">
        <f>IF(AND('Raw Data'!F265&lt;'Raw Data'!C265, 'Raw Data'!L265&gt;'Raw Data'!K265), 'Raw Data'!F265, 0)</f>
        <v>0</v>
      </c>
      <c r="H270">
        <f>IF(AND('Raw Data'!F265&gt;'Raw Data'!C265, 'Raw Data'!L265&lt;'Raw Data'!K265), 'Raw Data'!C265, 0)</f>
        <v>0</v>
      </c>
      <c r="I270">
        <f t="shared" si="13"/>
        <v>0</v>
      </c>
      <c r="J270">
        <f>IF(AND('Raw Data'!F265&gt;'Raw Data'!C265, 'Raw Data'!L265&gt;'Raw Data'!K265), 'Raw Data'!F265, 0)</f>
        <v>0</v>
      </c>
      <c r="K270">
        <f>IF(AND('Raw Data'!F265&lt;'Raw Data'!C265, 'Raw Data'!L265&lt;'Raw Data'!K265), 'Raw Data'!C265, 0)</f>
        <v>0</v>
      </c>
      <c r="L270">
        <f>IF('Raw Data'!L265-'Raw Data'!K265&gt;3, 'Raw Data'!J265, 0)</f>
        <v>0</v>
      </c>
      <c r="M270">
        <f>IF('Raw Data'!K265-'Raw Data'!L265&gt;3, 'Raw Data'!I265, 0)</f>
        <v>0</v>
      </c>
      <c r="N270">
        <f>IF('Raw Data'!L265-'Raw Data'!K265&gt;3, 'Raw Data'!J265, IF('Raw Data'!K265-'Raw Data'!L265&gt;3, 'Raw Data'!I265, 0))</f>
        <v>0</v>
      </c>
      <c r="O270">
        <f>IF(ISBLANK('Raw Data'!L265), 0, IF(ABS('Raw Data'!L265-'Raw Data'!K265)&lt;4, 'Raw Data'!H265, IF(ABS('Raw Data'!K265-'Raw Data'!L265)&lt;4, 'Raw Data'!G265, 0)))</f>
        <v>0</v>
      </c>
      <c r="P270">
        <f>SUM('Hidden Analysis'!E271:H271)</f>
        <v>0</v>
      </c>
      <c r="Q270">
        <f>SUM('Hidden Analysis'!I271:L271)</f>
        <v>0</v>
      </c>
      <c r="R270">
        <f>SUM('Hidden Analysis'!M271:P271)</f>
        <v>0</v>
      </c>
      <c r="S270">
        <f>SUM('Hidden Analysis'!Q271:R271)</f>
        <v>0</v>
      </c>
      <c r="T270">
        <f>IF(AND('Raw Data'!F265&lt;1.5, 'Raw Data'!L265&gt;'Raw Data'!K265, 'Raw Data'!L265-'Raw Data'!K265&gt;3), 'Raw Data'!F265, 0)</f>
        <v>0</v>
      </c>
      <c r="U270">
        <f>IF(AND('Raw Data'!L265-'Raw Data'!K265&lt;4, 'Raw Data'!L265&gt;'Raw Data'!K265), 'Raw Data'!H265, 0)</f>
        <v>0</v>
      </c>
      <c r="V270">
        <f>IF(AND('Raw Data'!K265-'Raw Data'!L265&lt;4, 'Raw Data'!K265&gt;'Raw Data'!L265), 'Raw Data'!G265, 0)</f>
        <v>0</v>
      </c>
      <c r="W270">
        <f>SUM('Hidden Analysis'!S271:T271)</f>
        <v>0</v>
      </c>
      <c r="X270">
        <f>SUM('Hidden Analysis'!U271:V271)</f>
        <v>0</v>
      </c>
    </row>
    <row r="271" spans="1:24" x14ac:dyDescent="0.3">
      <c r="A271" s="2">
        <f>'Raw Data'!M266</f>
        <v>0</v>
      </c>
      <c r="B271">
        <f>IF('Raw Data'!L266&gt;'Raw Data'!K266, 'Raw Data'!F266, 0)</f>
        <v>0</v>
      </c>
      <c r="C271">
        <f>IF('Raw Data'!K266&gt;'Raw Data'!L266, 'Raw Data'!C266, 0)</f>
        <v>0</v>
      </c>
      <c r="D271">
        <f t="shared" si="12"/>
        <v>0</v>
      </c>
      <c r="E271">
        <f>SUM('Hidden Analysis'!A272:B272)</f>
        <v>0</v>
      </c>
      <c r="F271">
        <f>SUM('Hidden Analysis'!C272:D272)</f>
        <v>0</v>
      </c>
      <c r="G271">
        <f>IF(AND('Raw Data'!F266&lt;'Raw Data'!C266, 'Raw Data'!L266&gt;'Raw Data'!K266), 'Raw Data'!F266, 0)</f>
        <v>0</v>
      </c>
      <c r="H271">
        <f>IF(AND('Raw Data'!F266&gt;'Raw Data'!C266, 'Raw Data'!L266&lt;'Raw Data'!K266), 'Raw Data'!C266, 0)</f>
        <v>0</v>
      </c>
      <c r="I271">
        <f t="shared" si="13"/>
        <v>0</v>
      </c>
      <c r="J271">
        <f>IF(AND('Raw Data'!F266&gt;'Raw Data'!C266, 'Raw Data'!L266&gt;'Raw Data'!K266), 'Raw Data'!F266, 0)</f>
        <v>0</v>
      </c>
      <c r="K271">
        <f>IF(AND('Raw Data'!F266&lt;'Raw Data'!C266, 'Raw Data'!L266&lt;'Raw Data'!K266), 'Raw Data'!C266, 0)</f>
        <v>0</v>
      </c>
      <c r="L271">
        <f>IF('Raw Data'!L266-'Raw Data'!K266&gt;3, 'Raw Data'!J266, 0)</f>
        <v>0</v>
      </c>
      <c r="M271">
        <f>IF('Raw Data'!K266-'Raw Data'!L266&gt;3, 'Raw Data'!I266, 0)</f>
        <v>0</v>
      </c>
      <c r="N271">
        <f>IF('Raw Data'!L266-'Raw Data'!K266&gt;3, 'Raw Data'!J266, IF('Raw Data'!K266-'Raw Data'!L266&gt;3, 'Raw Data'!I266, 0))</f>
        <v>0</v>
      </c>
      <c r="O271">
        <f>IF(ISBLANK('Raw Data'!L266), 0, IF(ABS('Raw Data'!L266-'Raw Data'!K266)&lt;4, 'Raw Data'!H266, IF(ABS('Raw Data'!K266-'Raw Data'!L266)&lt;4, 'Raw Data'!G266, 0)))</f>
        <v>0</v>
      </c>
      <c r="P271">
        <f>SUM('Hidden Analysis'!E272:H272)</f>
        <v>0</v>
      </c>
      <c r="Q271">
        <f>SUM('Hidden Analysis'!I272:L272)</f>
        <v>0</v>
      </c>
      <c r="R271">
        <f>SUM('Hidden Analysis'!M272:P272)</f>
        <v>0</v>
      </c>
      <c r="S271">
        <f>SUM('Hidden Analysis'!Q272:R272)</f>
        <v>0</v>
      </c>
      <c r="T271">
        <f>IF(AND('Raw Data'!F266&lt;1.5, 'Raw Data'!L266&gt;'Raw Data'!K266, 'Raw Data'!L266-'Raw Data'!K266&gt;3), 'Raw Data'!F266, 0)</f>
        <v>0</v>
      </c>
      <c r="U271">
        <f>IF(AND('Raw Data'!L266-'Raw Data'!K266&lt;4, 'Raw Data'!L266&gt;'Raw Data'!K266), 'Raw Data'!H266, 0)</f>
        <v>0</v>
      </c>
      <c r="V271">
        <f>IF(AND('Raw Data'!K266-'Raw Data'!L266&lt;4, 'Raw Data'!K266&gt;'Raw Data'!L266), 'Raw Data'!G266, 0)</f>
        <v>0</v>
      </c>
      <c r="W271">
        <f>SUM('Hidden Analysis'!S272:T272)</f>
        <v>0</v>
      </c>
      <c r="X271">
        <f>SUM('Hidden Analysis'!U272:V272)</f>
        <v>0</v>
      </c>
    </row>
    <row r="272" spans="1:24" x14ac:dyDescent="0.3">
      <c r="A272" s="2">
        <f>'Raw Data'!M267</f>
        <v>0</v>
      </c>
      <c r="B272">
        <f>IF('Raw Data'!L267&gt;'Raw Data'!K267, 'Raw Data'!F267, 0)</f>
        <v>0</v>
      </c>
      <c r="C272">
        <f>IF('Raw Data'!K267&gt;'Raw Data'!L267, 'Raw Data'!C267, 0)</f>
        <v>0</v>
      </c>
      <c r="D272">
        <f t="shared" si="12"/>
        <v>0</v>
      </c>
      <c r="E272">
        <f>SUM('Hidden Analysis'!A273:B273)</f>
        <v>0</v>
      </c>
      <c r="F272">
        <f>SUM('Hidden Analysis'!C273:D273)</f>
        <v>0</v>
      </c>
      <c r="G272">
        <f>IF(AND('Raw Data'!F267&lt;'Raw Data'!C267, 'Raw Data'!L267&gt;'Raw Data'!K267), 'Raw Data'!F267, 0)</f>
        <v>0</v>
      </c>
      <c r="H272">
        <f>IF(AND('Raw Data'!F267&gt;'Raw Data'!C267, 'Raw Data'!L267&lt;'Raw Data'!K267), 'Raw Data'!C267, 0)</f>
        <v>0</v>
      </c>
      <c r="I272">
        <f t="shared" si="13"/>
        <v>0</v>
      </c>
      <c r="J272">
        <f>IF(AND('Raw Data'!F267&gt;'Raw Data'!C267, 'Raw Data'!L267&gt;'Raw Data'!K267), 'Raw Data'!F267, 0)</f>
        <v>0</v>
      </c>
      <c r="K272">
        <f>IF(AND('Raw Data'!F267&lt;'Raw Data'!C267, 'Raw Data'!L267&lt;'Raw Data'!K267), 'Raw Data'!C267, 0)</f>
        <v>0</v>
      </c>
      <c r="L272">
        <f>IF('Raw Data'!L267-'Raw Data'!K267&gt;3, 'Raw Data'!J267, 0)</f>
        <v>0</v>
      </c>
      <c r="M272">
        <f>IF('Raw Data'!K267-'Raw Data'!L267&gt;3, 'Raw Data'!I267, 0)</f>
        <v>0</v>
      </c>
      <c r="N272">
        <f>IF('Raw Data'!L267-'Raw Data'!K267&gt;3, 'Raw Data'!J267, IF('Raw Data'!K267-'Raw Data'!L267&gt;3, 'Raw Data'!I267, 0))</f>
        <v>0</v>
      </c>
      <c r="O272">
        <f>IF(ISBLANK('Raw Data'!L267), 0, IF(ABS('Raw Data'!L267-'Raw Data'!K267)&lt;4, 'Raw Data'!H267, IF(ABS('Raw Data'!K267-'Raw Data'!L267)&lt;4, 'Raw Data'!G267, 0)))</f>
        <v>0</v>
      </c>
      <c r="P272">
        <f>SUM('Hidden Analysis'!E273:H273)</f>
        <v>0</v>
      </c>
      <c r="Q272">
        <f>SUM('Hidden Analysis'!I273:L273)</f>
        <v>0</v>
      </c>
      <c r="R272">
        <f>SUM('Hidden Analysis'!M273:P273)</f>
        <v>0</v>
      </c>
      <c r="S272">
        <f>SUM('Hidden Analysis'!Q273:R273)</f>
        <v>0</v>
      </c>
      <c r="T272">
        <f>IF(AND('Raw Data'!F267&lt;1.5, 'Raw Data'!L267&gt;'Raw Data'!K267, 'Raw Data'!L267-'Raw Data'!K267&gt;3), 'Raw Data'!F267, 0)</f>
        <v>0</v>
      </c>
      <c r="U272">
        <f>IF(AND('Raw Data'!L267-'Raw Data'!K267&lt;4, 'Raw Data'!L267&gt;'Raw Data'!K267), 'Raw Data'!H267, 0)</f>
        <v>0</v>
      </c>
      <c r="V272">
        <f>IF(AND('Raw Data'!K267-'Raw Data'!L267&lt;4, 'Raw Data'!K267&gt;'Raw Data'!L267), 'Raw Data'!G267, 0)</f>
        <v>0</v>
      </c>
      <c r="W272">
        <f>SUM('Hidden Analysis'!S273:T273)</f>
        <v>0</v>
      </c>
      <c r="X272">
        <f>SUM('Hidden Analysis'!U273:V273)</f>
        <v>0</v>
      </c>
    </row>
    <row r="273" spans="1:24" x14ac:dyDescent="0.3">
      <c r="A273" s="2">
        <f>'Raw Data'!M268</f>
        <v>0</v>
      </c>
      <c r="B273">
        <f>IF('Raw Data'!L268&gt;'Raw Data'!K268, 'Raw Data'!F268, 0)</f>
        <v>0</v>
      </c>
      <c r="C273">
        <f>IF('Raw Data'!K268&gt;'Raw Data'!L268, 'Raw Data'!C268, 0)</f>
        <v>0</v>
      </c>
      <c r="D273">
        <f t="shared" si="12"/>
        <v>0</v>
      </c>
      <c r="E273">
        <f>SUM('Hidden Analysis'!A274:B274)</f>
        <v>0</v>
      </c>
      <c r="F273">
        <f>SUM('Hidden Analysis'!C274:D274)</f>
        <v>0</v>
      </c>
      <c r="G273">
        <f>IF(AND('Raw Data'!F268&lt;'Raw Data'!C268, 'Raw Data'!L268&gt;'Raw Data'!K268), 'Raw Data'!F268, 0)</f>
        <v>0</v>
      </c>
      <c r="H273">
        <f>IF(AND('Raw Data'!F268&gt;'Raw Data'!C268, 'Raw Data'!L268&lt;'Raw Data'!K268), 'Raw Data'!C268, 0)</f>
        <v>0</v>
      </c>
      <c r="I273">
        <f t="shared" si="13"/>
        <v>0</v>
      </c>
      <c r="J273">
        <f>IF(AND('Raw Data'!F268&gt;'Raw Data'!C268, 'Raw Data'!L268&gt;'Raw Data'!K268), 'Raw Data'!F268, 0)</f>
        <v>0</v>
      </c>
      <c r="K273">
        <f>IF(AND('Raw Data'!F268&lt;'Raw Data'!C268, 'Raw Data'!L268&lt;'Raw Data'!K268), 'Raw Data'!C268, 0)</f>
        <v>0</v>
      </c>
      <c r="L273">
        <f>IF('Raw Data'!L268-'Raw Data'!K268&gt;3, 'Raw Data'!J268, 0)</f>
        <v>0</v>
      </c>
      <c r="M273">
        <f>IF('Raw Data'!K268-'Raw Data'!L268&gt;3, 'Raw Data'!I268, 0)</f>
        <v>0</v>
      </c>
      <c r="N273">
        <f>IF('Raw Data'!L268-'Raw Data'!K268&gt;3, 'Raw Data'!J268, IF('Raw Data'!K268-'Raw Data'!L268&gt;3, 'Raw Data'!I268, 0))</f>
        <v>0</v>
      </c>
      <c r="O273">
        <f>IF(ISBLANK('Raw Data'!L268), 0, IF(ABS('Raw Data'!L268-'Raw Data'!K268)&lt;4, 'Raw Data'!H268, IF(ABS('Raw Data'!K268-'Raw Data'!L268)&lt;4, 'Raw Data'!G268, 0)))</f>
        <v>0</v>
      </c>
      <c r="P273">
        <f>SUM('Hidden Analysis'!E274:H274)</f>
        <v>0</v>
      </c>
      <c r="Q273">
        <f>SUM('Hidden Analysis'!I274:L274)</f>
        <v>0</v>
      </c>
      <c r="R273">
        <f>SUM('Hidden Analysis'!M274:P274)</f>
        <v>0</v>
      </c>
      <c r="S273">
        <f>SUM('Hidden Analysis'!Q274:R274)</f>
        <v>0</v>
      </c>
      <c r="T273">
        <f>IF(AND('Raw Data'!F268&lt;1.5, 'Raw Data'!L268&gt;'Raw Data'!K268, 'Raw Data'!L268-'Raw Data'!K268&gt;3), 'Raw Data'!F268, 0)</f>
        <v>0</v>
      </c>
      <c r="U273">
        <f>IF(AND('Raw Data'!L268-'Raw Data'!K268&lt;4, 'Raw Data'!L268&gt;'Raw Data'!K268), 'Raw Data'!H268, 0)</f>
        <v>0</v>
      </c>
      <c r="V273">
        <f>IF(AND('Raw Data'!K268-'Raw Data'!L268&lt;4, 'Raw Data'!K268&gt;'Raw Data'!L268), 'Raw Data'!G268, 0)</f>
        <v>0</v>
      </c>
      <c r="W273">
        <f>SUM('Hidden Analysis'!S274:T274)</f>
        <v>0</v>
      </c>
      <c r="X273">
        <f>SUM('Hidden Analysis'!U274:V274)</f>
        <v>0</v>
      </c>
    </row>
    <row r="274" spans="1:24" x14ac:dyDescent="0.3">
      <c r="A274" s="2">
        <f>'Raw Data'!M269</f>
        <v>0</v>
      </c>
      <c r="B274">
        <f>IF('Raw Data'!L269&gt;'Raw Data'!K269, 'Raw Data'!F269, 0)</f>
        <v>0</v>
      </c>
      <c r="C274">
        <f>IF('Raw Data'!K269&gt;'Raw Data'!L269, 'Raw Data'!C269, 0)</f>
        <v>0</v>
      </c>
      <c r="D274">
        <f t="shared" si="12"/>
        <v>0</v>
      </c>
      <c r="E274">
        <f>SUM('Hidden Analysis'!A275:B275)</f>
        <v>0</v>
      </c>
      <c r="F274">
        <f>SUM('Hidden Analysis'!C275:D275)</f>
        <v>0</v>
      </c>
      <c r="G274">
        <f>IF(AND('Raw Data'!F269&lt;'Raw Data'!C269, 'Raw Data'!L269&gt;'Raw Data'!K269), 'Raw Data'!F269, 0)</f>
        <v>0</v>
      </c>
      <c r="H274">
        <f>IF(AND('Raw Data'!F269&gt;'Raw Data'!C269, 'Raw Data'!L269&lt;'Raw Data'!K269), 'Raw Data'!C269, 0)</f>
        <v>0</v>
      </c>
      <c r="I274">
        <f t="shared" si="13"/>
        <v>0</v>
      </c>
      <c r="J274">
        <f>IF(AND('Raw Data'!F269&gt;'Raw Data'!C269, 'Raw Data'!L269&gt;'Raw Data'!K269), 'Raw Data'!F269, 0)</f>
        <v>0</v>
      </c>
      <c r="K274">
        <f>IF(AND('Raw Data'!F269&lt;'Raw Data'!C269, 'Raw Data'!L269&lt;'Raw Data'!K269), 'Raw Data'!C269, 0)</f>
        <v>0</v>
      </c>
      <c r="L274">
        <f>IF('Raw Data'!L269-'Raw Data'!K269&gt;3, 'Raw Data'!J269, 0)</f>
        <v>0</v>
      </c>
      <c r="M274">
        <f>IF('Raw Data'!K269-'Raw Data'!L269&gt;3, 'Raw Data'!I269, 0)</f>
        <v>0</v>
      </c>
      <c r="N274">
        <f>IF('Raw Data'!L269-'Raw Data'!K269&gt;3, 'Raw Data'!J269, IF('Raw Data'!K269-'Raw Data'!L269&gt;3, 'Raw Data'!I269, 0))</f>
        <v>0</v>
      </c>
      <c r="O274">
        <f>IF(ISBLANK('Raw Data'!L269), 0, IF(ABS('Raw Data'!L269-'Raw Data'!K269)&lt;4, 'Raw Data'!H269, IF(ABS('Raw Data'!K269-'Raw Data'!L269)&lt;4, 'Raw Data'!G269, 0)))</f>
        <v>0</v>
      </c>
      <c r="P274">
        <f>SUM('Hidden Analysis'!E275:H275)</f>
        <v>0</v>
      </c>
      <c r="Q274">
        <f>SUM('Hidden Analysis'!I275:L275)</f>
        <v>0</v>
      </c>
      <c r="R274">
        <f>SUM('Hidden Analysis'!M275:P275)</f>
        <v>0</v>
      </c>
      <c r="S274">
        <f>SUM('Hidden Analysis'!Q275:R275)</f>
        <v>0</v>
      </c>
      <c r="T274">
        <f>IF(AND('Raw Data'!F269&lt;1.5, 'Raw Data'!L269&gt;'Raw Data'!K269, 'Raw Data'!L269-'Raw Data'!K269&gt;3), 'Raw Data'!F269, 0)</f>
        <v>0</v>
      </c>
      <c r="U274">
        <f>IF(AND('Raw Data'!L269-'Raw Data'!K269&lt;4, 'Raw Data'!L269&gt;'Raw Data'!K269), 'Raw Data'!H269, 0)</f>
        <v>0</v>
      </c>
      <c r="V274">
        <f>IF(AND('Raw Data'!K269-'Raw Data'!L269&lt;4, 'Raw Data'!K269&gt;'Raw Data'!L269), 'Raw Data'!G269, 0)</f>
        <v>0</v>
      </c>
      <c r="W274">
        <f>SUM('Hidden Analysis'!S275:T275)</f>
        <v>0</v>
      </c>
      <c r="X274">
        <f>SUM('Hidden Analysis'!U275:V275)</f>
        <v>0</v>
      </c>
    </row>
    <row r="275" spans="1:24" x14ac:dyDescent="0.3">
      <c r="A275" s="2">
        <f>'Raw Data'!M270</f>
        <v>0</v>
      </c>
      <c r="B275">
        <f>IF('Raw Data'!L270&gt;'Raw Data'!K270, 'Raw Data'!F270, 0)</f>
        <v>0</v>
      </c>
      <c r="C275">
        <f>IF('Raw Data'!K270&gt;'Raw Data'!L270, 'Raw Data'!C270, 0)</f>
        <v>0</v>
      </c>
      <c r="D275">
        <f t="shared" si="12"/>
        <v>0</v>
      </c>
      <c r="E275">
        <f>SUM('Hidden Analysis'!A276:B276)</f>
        <v>0</v>
      </c>
      <c r="F275">
        <f>SUM('Hidden Analysis'!C276:D276)</f>
        <v>0</v>
      </c>
      <c r="G275">
        <f>IF(AND('Raw Data'!F270&lt;'Raw Data'!C270, 'Raw Data'!L270&gt;'Raw Data'!K270), 'Raw Data'!F270, 0)</f>
        <v>0</v>
      </c>
      <c r="H275">
        <f>IF(AND('Raw Data'!F270&gt;'Raw Data'!C270, 'Raw Data'!L270&lt;'Raw Data'!K270), 'Raw Data'!C270, 0)</f>
        <v>0</v>
      </c>
      <c r="I275">
        <f t="shared" si="13"/>
        <v>0</v>
      </c>
      <c r="J275">
        <f>IF(AND('Raw Data'!F270&gt;'Raw Data'!C270, 'Raw Data'!L270&gt;'Raw Data'!K270), 'Raw Data'!F270, 0)</f>
        <v>0</v>
      </c>
      <c r="K275">
        <f>IF(AND('Raw Data'!F270&lt;'Raw Data'!C270, 'Raw Data'!L270&lt;'Raw Data'!K270), 'Raw Data'!C270, 0)</f>
        <v>0</v>
      </c>
      <c r="L275">
        <f>IF('Raw Data'!L270-'Raw Data'!K270&gt;3, 'Raw Data'!J270, 0)</f>
        <v>0</v>
      </c>
      <c r="M275">
        <f>IF('Raw Data'!K270-'Raw Data'!L270&gt;3, 'Raw Data'!I270, 0)</f>
        <v>0</v>
      </c>
      <c r="N275">
        <f>IF('Raw Data'!L270-'Raw Data'!K270&gt;3, 'Raw Data'!J270, IF('Raw Data'!K270-'Raw Data'!L270&gt;3, 'Raw Data'!I270, 0))</f>
        <v>0</v>
      </c>
      <c r="O275">
        <f>IF(ISBLANK('Raw Data'!L270), 0, IF(ABS('Raw Data'!L270-'Raw Data'!K270)&lt;4, 'Raw Data'!H270, IF(ABS('Raw Data'!K270-'Raw Data'!L270)&lt;4, 'Raw Data'!G270, 0)))</f>
        <v>0</v>
      </c>
      <c r="P275">
        <f>SUM('Hidden Analysis'!E276:H276)</f>
        <v>0</v>
      </c>
      <c r="Q275">
        <f>SUM('Hidden Analysis'!I276:L276)</f>
        <v>0</v>
      </c>
      <c r="R275">
        <f>SUM('Hidden Analysis'!M276:P276)</f>
        <v>0</v>
      </c>
      <c r="S275">
        <f>SUM('Hidden Analysis'!Q276:R276)</f>
        <v>0</v>
      </c>
      <c r="T275">
        <f>IF(AND('Raw Data'!F270&lt;1.5, 'Raw Data'!L270&gt;'Raw Data'!K270, 'Raw Data'!L270-'Raw Data'!K270&gt;3), 'Raw Data'!F270, 0)</f>
        <v>0</v>
      </c>
      <c r="U275">
        <f>IF(AND('Raw Data'!L270-'Raw Data'!K270&lt;4, 'Raw Data'!L270&gt;'Raw Data'!K270), 'Raw Data'!H270, 0)</f>
        <v>0</v>
      </c>
      <c r="V275">
        <f>IF(AND('Raw Data'!K270-'Raw Data'!L270&lt;4, 'Raw Data'!K270&gt;'Raw Data'!L270), 'Raw Data'!G270, 0)</f>
        <v>0</v>
      </c>
      <c r="W275">
        <f>SUM('Hidden Analysis'!S276:T276)</f>
        <v>0</v>
      </c>
      <c r="X275">
        <f>SUM('Hidden Analysis'!U276:V276)</f>
        <v>0</v>
      </c>
    </row>
    <row r="276" spans="1:24" x14ac:dyDescent="0.3">
      <c r="A276" s="2">
        <f>'Raw Data'!M271</f>
        <v>0</v>
      </c>
      <c r="B276">
        <f>IF('Raw Data'!L271&gt;'Raw Data'!K271, 'Raw Data'!F271, 0)</f>
        <v>0</v>
      </c>
      <c r="C276">
        <f>IF('Raw Data'!K271&gt;'Raw Data'!L271, 'Raw Data'!C271, 0)</f>
        <v>0</v>
      </c>
      <c r="D276">
        <f t="shared" si="12"/>
        <v>0</v>
      </c>
      <c r="E276">
        <f>SUM('Hidden Analysis'!A277:B277)</f>
        <v>0</v>
      </c>
      <c r="F276">
        <f>SUM('Hidden Analysis'!C277:D277)</f>
        <v>0</v>
      </c>
      <c r="G276">
        <f>IF(AND('Raw Data'!F271&lt;'Raw Data'!C271, 'Raw Data'!L271&gt;'Raw Data'!K271), 'Raw Data'!F271, 0)</f>
        <v>0</v>
      </c>
      <c r="H276">
        <f>IF(AND('Raw Data'!F271&gt;'Raw Data'!C271, 'Raw Data'!L271&lt;'Raw Data'!K271), 'Raw Data'!C271, 0)</f>
        <v>0</v>
      </c>
      <c r="I276">
        <f t="shared" si="13"/>
        <v>0</v>
      </c>
      <c r="J276">
        <f>IF(AND('Raw Data'!F271&gt;'Raw Data'!C271, 'Raw Data'!L271&gt;'Raw Data'!K271), 'Raw Data'!F271, 0)</f>
        <v>0</v>
      </c>
      <c r="K276">
        <f>IF(AND('Raw Data'!F271&lt;'Raw Data'!C271, 'Raw Data'!L271&lt;'Raw Data'!K271), 'Raw Data'!C271, 0)</f>
        <v>0</v>
      </c>
      <c r="L276">
        <f>IF('Raw Data'!L271-'Raw Data'!K271&gt;3, 'Raw Data'!J271, 0)</f>
        <v>0</v>
      </c>
      <c r="M276">
        <f>IF('Raw Data'!K271-'Raw Data'!L271&gt;3, 'Raw Data'!I271, 0)</f>
        <v>0</v>
      </c>
      <c r="N276">
        <f>IF('Raw Data'!L271-'Raw Data'!K271&gt;3, 'Raw Data'!J271, IF('Raw Data'!K271-'Raw Data'!L271&gt;3, 'Raw Data'!I271, 0))</f>
        <v>0</v>
      </c>
      <c r="O276">
        <f>IF(ISBLANK('Raw Data'!L271), 0, IF(ABS('Raw Data'!L271-'Raw Data'!K271)&lt;4, 'Raw Data'!H271, IF(ABS('Raw Data'!K271-'Raw Data'!L271)&lt;4, 'Raw Data'!G271, 0)))</f>
        <v>0</v>
      </c>
      <c r="P276">
        <f>SUM('Hidden Analysis'!E277:H277)</f>
        <v>0</v>
      </c>
      <c r="Q276">
        <f>SUM('Hidden Analysis'!I277:L277)</f>
        <v>0</v>
      </c>
      <c r="R276">
        <f>SUM('Hidden Analysis'!M277:P277)</f>
        <v>0</v>
      </c>
      <c r="S276">
        <f>SUM('Hidden Analysis'!Q277:R277)</f>
        <v>0</v>
      </c>
      <c r="T276">
        <f>IF(AND('Raw Data'!F271&lt;1.5, 'Raw Data'!L271&gt;'Raw Data'!K271, 'Raw Data'!L271-'Raw Data'!K271&gt;3), 'Raw Data'!F271, 0)</f>
        <v>0</v>
      </c>
      <c r="U276">
        <f>IF(AND('Raw Data'!L271-'Raw Data'!K271&lt;4, 'Raw Data'!L271&gt;'Raw Data'!K271), 'Raw Data'!H271, 0)</f>
        <v>0</v>
      </c>
      <c r="V276">
        <f>IF(AND('Raw Data'!K271-'Raw Data'!L271&lt;4, 'Raw Data'!K271&gt;'Raw Data'!L271), 'Raw Data'!G271, 0)</f>
        <v>0</v>
      </c>
      <c r="W276">
        <f>SUM('Hidden Analysis'!S277:T277)</f>
        <v>0</v>
      </c>
      <c r="X276">
        <f>SUM('Hidden Analysis'!U277:V277)</f>
        <v>0</v>
      </c>
    </row>
    <row r="277" spans="1:24" x14ac:dyDescent="0.3">
      <c r="A277" s="2">
        <f>'Raw Data'!M272</f>
        <v>0</v>
      </c>
      <c r="B277">
        <f>IF('Raw Data'!L272&gt;'Raw Data'!K272, 'Raw Data'!F272, 0)</f>
        <v>0</v>
      </c>
      <c r="C277">
        <f>IF('Raw Data'!K272&gt;'Raw Data'!L272, 'Raw Data'!C272, 0)</f>
        <v>0</v>
      </c>
      <c r="D277">
        <f t="shared" si="12"/>
        <v>0</v>
      </c>
      <c r="E277">
        <f>SUM('Hidden Analysis'!A278:B278)</f>
        <v>0</v>
      </c>
      <c r="F277">
        <f>SUM('Hidden Analysis'!C278:D278)</f>
        <v>0</v>
      </c>
      <c r="G277">
        <f>IF(AND('Raw Data'!F272&lt;'Raw Data'!C272, 'Raw Data'!L272&gt;'Raw Data'!K272), 'Raw Data'!F272, 0)</f>
        <v>0</v>
      </c>
      <c r="H277">
        <f>IF(AND('Raw Data'!F272&gt;'Raw Data'!C272, 'Raw Data'!L272&lt;'Raw Data'!K272), 'Raw Data'!C272, 0)</f>
        <v>0</v>
      </c>
      <c r="I277">
        <f t="shared" si="13"/>
        <v>0</v>
      </c>
      <c r="J277">
        <f>IF(AND('Raw Data'!F272&gt;'Raw Data'!C272, 'Raw Data'!L272&gt;'Raw Data'!K272), 'Raw Data'!F272, 0)</f>
        <v>0</v>
      </c>
      <c r="K277">
        <f>IF(AND('Raw Data'!F272&lt;'Raw Data'!C272, 'Raw Data'!L272&lt;'Raw Data'!K272), 'Raw Data'!C272, 0)</f>
        <v>0</v>
      </c>
      <c r="L277">
        <f>IF('Raw Data'!L272-'Raw Data'!K272&gt;3, 'Raw Data'!J272, 0)</f>
        <v>0</v>
      </c>
      <c r="M277">
        <f>IF('Raw Data'!K272-'Raw Data'!L272&gt;3, 'Raw Data'!I272, 0)</f>
        <v>0</v>
      </c>
      <c r="N277">
        <f>IF('Raw Data'!L272-'Raw Data'!K272&gt;3, 'Raw Data'!J272, IF('Raw Data'!K272-'Raw Data'!L272&gt;3, 'Raw Data'!I272, 0))</f>
        <v>0</v>
      </c>
      <c r="O277">
        <f>IF(ISBLANK('Raw Data'!L272), 0, IF(ABS('Raw Data'!L272-'Raw Data'!K272)&lt;4, 'Raw Data'!H272, IF(ABS('Raw Data'!K272-'Raw Data'!L272)&lt;4, 'Raw Data'!G272, 0)))</f>
        <v>0</v>
      </c>
      <c r="P277">
        <f>SUM('Hidden Analysis'!E278:H278)</f>
        <v>0</v>
      </c>
      <c r="Q277">
        <f>SUM('Hidden Analysis'!I278:L278)</f>
        <v>0</v>
      </c>
      <c r="R277">
        <f>SUM('Hidden Analysis'!M278:P278)</f>
        <v>0</v>
      </c>
      <c r="S277">
        <f>SUM('Hidden Analysis'!Q278:R278)</f>
        <v>0</v>
      </c>
      <c r="T277">
        <f>IF(AND('Raw Data'!F272&lt;1.5, 'Raw Data'!L272&gt;'Raw Data'!K272, 'Raw Data'!L272-'Raw Data'!K272&gt;3), 'Raw Data'!F272, 0)</f>
        <v>0</v>
      </c>
      <c r="U277">
        <f>IF(AND('Raw Data'!L272-'Raw Data'!K272&lt;4, 'Raw Data'!L272&gt;'Raw Data'!K272), 'Raw Data'!H272, 0)</f>
        <v>0</v>
      </c>
      <c r="V277">
        <f>IF(AND('Raw Data'!K272-'Raw Data'!L272&lt;4, 'Raw Data'!K272&gt;'Raw Data'!L272), 'Raw Data'!G272, 0)</f>
        <v>0</v>
      </c>
      <c r="W277">
        <f>SUM('Hidden Analysis'!S278:T278)</f>
        <v>0</v>
      </c>
      <c r="X277">
        <f>SUM('Hidden Analysis'!U278:V278)</f>
        <v>0</v>
      </c>
    </row>
    <row r="278" spans="1:24" x14ac:dyDescent="0.3">
      <c r="A278" s="2">
        <f>'Raw Data'!M273</f>
        <v>0</v>
      </c>
      <c r="B278">
        <f>IF('Raw Data'!L273&gt;'Raw Data'!K273, 'Raw Data'!F273, 0)</f>
        <v>0</v>
      </c>
      <c r="C278">
        <f>IF('Raw Data'!K273&gt;'Raw Data'!L273, 'Raw Data'!C273, 0)</f>
        <v>0</v>
      </c>
      <c r="D278">
        <f t="shared" si="12"/>
        <v>0</v>
      </c>
      <c r="E278">
        <f>SUM('Hidden Analysis'!A279:B279)</f>
        <v>0</v>
      </c>
      <c r="F278">
        <f>SUM('Hidden Analysis'!C279:D279)</f>
        <v>0</v>
      </c>
      <c r="G278">
        <f>IF(AND('Raw Data'!F273&lt;'Raw Data'!C273, 'Raw Data'!L273&gt;'Raw Data'!K273), 'Raw Data'!F273, 0)</f>
        <v>0</v>
      </c>
      <c r="H278">
        <f>IF(AND('Raw Data'!F273&gt;'Raw Data'!C273, 'Raw Data'!L273&lt;'Raw Data'!K273), 'Raw Data'!C273, 0)</f>
        <v>0</v>
      </c>
      <c r="I278">
        <f t="shared" si="13"/>
        <v>0</v>
      </c>
      <c r="J278">
        <f>IF(AND('Raw Data'!F273&gt;'Raw Data'!C273, 'Raw Data'!L273&gt;'Raw Data'!K273), 'Raw Data'!F273, 0)</f>
        <v>0</v>
      </c>
      <c r="K278">
        <f>IF(AND('Raw Data'!F273&lt;'Raw Data'!C273, 'Raw Data'!L273&lt;'Raw Data'!K273), 'Raw Data'!C273, 0)</f>
        <v>0</v>
      </c>
      <c r="L278">
        <f>IF('Raw Data'!L273-'Raw Data'!K273&gt;3, 'Raw Data'!J273, 0)</f>
        <v>0</v>
      </c>
      <c r="M278">
        <f>IF('Raw Data'!K273-'Raw Data'!L273&gt;3, 'Raw Data'!I273, 0)</f>
        <v>0</v>
      </c>
      <c r="N278">
        <f>IF('Raw Data'!L273-'Raw Data'!K273&gt;3, 'Raw Data'!J273, IF('Raw Data'!K273-'Raw Data'!L273&gt;3, 'Raw Data'!I273, 0))</f>
        <v>0</v>
      </c>
      <c r="O278">
        <f>IF(ISBLANK('Raw Data'!L273), 0, IF(ABS('Raw Data'!L273-'Raw Data'!K273)&lt;4, 'Raw Data'!H273, IF(ABS('Raw Data'!K273-'Raw Data'!L273)&lt;4, 'Raw Data'!G273, 0)))</f>
        <v>0</v>
      </c>
      <c r="P278">
        <f>SUM('Hidden Analysis'!E279:H279)</f>
        <v>0</v>
      </c>
      <c r="Q278">
        <f>SUM('Hidden Analysis'!I279:L279)</f>
        <v>0</v>
      </c>
      <c r="R278">
        <f>SUM('Hidden Analysis'!M279:P279)</f>
        <v>0</v>
      </c>
      <c r="S278">
        <f>SUM('Hidden Analysis'!Q279:R279)</f>
        <v>0</v>
      </c>
      <c r="T278">
        <f>IF(AND('Raw Data'!F273&lt;1.5, 'Raw Data'!L273&gt;'Raw Data'!K273, 'Raw Data'!L273-'Raw Data'!K273&gt;3), 'Raw Data'!F273, 0)</f>
        <v>0</v>
      </c>
      <c r="U278">
        <f>IF(AND('Raw Data'!L273-'Raw Data'!K273&lt;4, 'Raw Data'!L273&gt;'Raw Data'!K273), 'Raw Data'!H273, 0)</f>
        <v>0</v>
      </c>
      <c r="V278">
        <f>IF(AND('Raw Data'!K273-'Raw Data'!L273&lt;4, 'Raw Data'!K273&gt;'Raw Data'!L273), 'Raw Data'!G273, 0)</f>
        <v>0</v>
      </c>
      <c r="W278">
        <f>SUM('Hidden Analysis'!S279:T279)</f>
        <v>0</v>
      </c>
      <c r="X278">
        <f>SUM('Hidden Analysis'!U279:V279)</f>
        <v>0</v>
      </c>
    </row>
    <row r="279" spans="1:24" x14ac:dyDescent="0.3">
      <c r="A279" s="2">
        <f>'Raw Data'!M274</f>
        <v>0</v>
      </c>
      <c r="B279">
        <f>IF('Raw Data'!L274&gt;'Raw Data'!K274, 'Raw Data'!F274, 0)</f>
        <v>0</v>
      </c>
      <c r="C279">
        <f>IF('Raw Data'!K274&gt;'Raw Data'!L274, 'Raw Data'!C274, 0)</f>
        <v>0</v>
      </c>
      <c r="D279">
        <f t="shared" si="12"/>
        <v>0</v>
      </c>
      <c r="E279">
        <f>SUM('Hidden Analysis'!A280:B280)</f>
        <v>0</v>
      </c>
      <c r="F279">
        <f>SUM('Hidden Analysis'!C280:D280)</f>
        <v>0</v>
      </c>
      <c r="G279">
        <f>IF(AND('Raw Data'!F274&lt;'Raw Data'!C274, 'Raw Data'!L274&gt;'Raw Data'!K274), 'Raw Data'!F274, 0)</f>
        <v>0</v>
      </c>
      <c r="H279">
        <f>IF(AND('Raw Data'!F274&gt;'Raw Data'!C274, 'Raw Data'!L274&lt;'Raw Data'!K274), 'Raw Data'!C274, 0)</f>
        <v>0</v>
      </c>
      <c r="I279">
        <f t="shared" si="13"/>
        <v>0</v>
      </c>
      <c r="J279">
        <f>IF(AND('Raw Data'!F274&gt;'Raw Data'!C274, 'Raw Data'!L274&gt;'Raw Data'!K274), 'Raw Data'!F274, 0)</f>
        <v>0</v>
      </c>
      <c r="K279">
        <f>IF(AND('Raw Data'!F274&lt;'Raw Data'!C274, 'Raw Data'!L274&lt;'Raw Data'!K274), 'Raw Data'!C274, 0)</f>
        <v>0</v>
      </c>
      <c r="L279">
        <f>IF('Raw Data'!L274-'Raw Data'!K274&gt;3, 'Raw Data'!J274, 0)</f>
        <v>0</v>
      </c>
      <c r="M279">
        <f>IF('Raw Data'!K274-'Raw Data'!L274&gt;3, 'Raw Data'!I274, 0)</f>
        <v>0</v>
      </c>
      <c r="N279">
        <f>IF('Raw Data'!L274-'Raw Data'!K274&gt;3, 'Raw Data'!J274, IF('Raw Data'!K274-'Raw Data'!L274&gt;3, 'Raw Data'!I274, 0))</f>
        <v>0</v>
      </c>
      <c r="O279">
        <f>IF(ISBLANK('Raw Data'!L274), 0, IF(ABS('Raw Data'!L274-'Raw Data'!K274)&lt;4, 'Raw Data'!H274, IF(ABS('Raw Data'!K274-'Raw Data'!L274)&lt;4, 'Raw Data'!G274, 0)))</f>
        <v>0</v>
      </c>
      <c r="P279">
        <f>SUM('Hidden Analysis'!E280:H280)</f>
        <v>0</v>
      </c>
      <c r="Q279">
        <f>SUM('Hidden Analysis'!I280:L280)</f>
        <v>0</v>
      </c>
      <c r="R279">
        <f>SUM('Hidden Analysis'!M280:P280)</f>
        <v>0</v>
      </c>
      <c r="S279">
        <f>SUM('Hidden Analysis'!Q280:R280)</f>
        <v>0</v>
      </c>
      <c r="T279">
        <f>IF(AND('Raw Data'!F274&lt;1.5, 'Raw Data'!L274&gt;'Raw Data'!K274, 'Raw Data'!L274-'Raw Data'!K274&gt;3), 'Raw Data'!F274, 0)</f>
        <v>0</v>
      </c>
      <c r="U279">
        <f>IF(AND('Raw Data'!L274-'Raw Data'!K274&lt;4, 'Raw Data'!L274&gt;'Raw Data'!K274), 'Raw Data'!H274, 0)</f>
        <v>0</v>
      </c>
      <c r="V279">
        <f>IF(AND('Raw Data'!K274-'Raw Data'!L274&lt;4, 'Raw Data'!K274&gt;'Raw Data'!L274), 'Raw Data'!G274, 0)</f>
        <v>0</v>
      </c>
      <c r="W279">
        <f>SUM('Hidden Analysis'!S280:T280)</f>
        <v>0</v>
      </c>
      <c r="X279">
        <f>SUM('Hidden Analysis'!U280:V280)</f>
        <v>0</v>
      </c>
    </row>
    <row r="280" spans="1:24" x14ac:dyDescent="0.3">
      <c r="A280" s="2">
        <f>'Raw Data'!M275</f>
        <v>0</v>
      </c>
      <c r="B280">
        <f>IF('Raw Data'!L275&gt;'Raw Data'!K275, 'Raw Data'!F275, 0)</f>
        <v>0</v>
      </c>
      <c r="C280">
        <f>IF('Raw Data'!K275&gt;'Raw Data'!L275, 'Raw Data'!C275, 0)</f>
        <v>0</v>
      </c>
      <c r="D280">
        <f t="shared" si="12"/>
        <v>0</v>
      </c>
      <c r="E280">
        <f>SUM('Hidden Analysis'!A281:B281)</f>
        <v>0</v>
      </c>
      <c r="F280">
        <f>SUM('Hidden Analysis'!C281:D281)</f>
        <v>0</v>
      </c>
      <c r="G280">
        <f>IF(AND('Raw Data'!F275&lt;'Raw Data'!C275, 'Raw Data'!L275&gt;'Raw Data'!K275), 'Raw Data'!F275, 0)</f>
        <v>0</v>
      </c>
      <c r="H280">
        <f>IF(AND('Raw Data'!F275&gt;'Raw Data'!C275, 'Raw Data'!L275&lt;'Raw Data'!K275), 'Raw Data'!C275, 0)</f>
        <v>0</v>
      </c>
      <c r="I280">
        <f t="shared" si="13"/>
        <v>0</v>
      </c>
      <c r="J280">
        <f>IF(AND('Raw Data'!F275&gt;'Raw Data'!C275, 'Raw Data'!L275&gt;'Raw Data'!K275), 'Raw Data'!F275, 0)</f>
        <v>0</v>
      </c>
      <c r="K280">
        <f>IF(AND('Raw Data'!F275&lt;'Raw Data'!C275, 'Raw Data'!L275&lt;'Raw Data'!K275), 'Raw Data'!C275, 0)</f>
        <v>0</v>
      </c>
      <c r="L280">
        <f>IF('Raw Data'!L275-'Raw Data'!K275&gt;3, 'Raw Data'!J275, 0)</f>
        <v>0</v>
      </c>
      <c r="M280">
        <f>IF('Raw Data'!K275-'Raw Data'!L275&gt;3, 'Raw Data'!I275, 0)</f>
        <v>0</v>
      </c>
      <c r="N280">
        <f>IF('Raw Data'!L275-'Raw Data'!K275&gt;3, 'Raw Data'!J275, IF('Raw Data'!K275-'Raw Data'!L275&gt;3, 'Raw Data'!I275, 0))</f>
        <v>0</v>
      </c>
      <c r="O280">
        <f>IF(ISBLANK('Raw Data'!L275), 0, IF(ABS('Raw Data'!L275-'Raw Data'!K275)&lt;4, 'Raw Data'!H275, IF(ABS('Raw Data'!K275-'Raw Data'!L275)&lt;4, 'Raw Data'!G275, 0)))</f>
        <v>0</v>
      </c>
      <c r="P280">
        <f>SUM('Hidden Analysis'!E281:H281)</f>
        <v>0</v>
      </c>
      <c r="Q280">
        <f>SUM('Hidden Analysis'!I281:L281)</f>
        <v>0</v>
      </c>
      <c r="R280">
        <f>SUM('Hidden Analysis'!M281:P281)</f>
        <v>0</v>
      </c>
      <c r="S280">
        <f>SUM('Hidden Analysis'!Q281:R281)</f>
        <v>0</v>
      </c>
      <c r="T280">
        <f>IF(AND('Raw Data'!F275&lt;1.5, 'Raw Data'!L275&gt;'Raw Data'!K275, 'Raw Data'!L275-'Raw Data'!K275&gt;3), 'Raw Data'!F275, 0)</f>
        <v>0</v>
      </c>
      <c r="U280">
        <f>IF(AND('Raw Data'!L275-'Raw Data'!K275&lt;4, 'Raw Data'!L275&gt;'Raw Data'!K275), 'Raw Data'!H275, 0)</f>
        <v>0</v>
      </c>
      <c r="V280">
        <f>IF(AND('Raw Data'!K275-'Raw Data'!L275&lt;4, 'Raw Data'!K275&gt;'Raw Data'!L275), 'Raw Data'!G275, 0)</f>
        <v>0</v>
      </c>
      <c r="W280">
        <f>SUM('Hidden Analysis'!S281:T281)</f>
        <v>0</v>
      </c>
      <c r="X280">
        <f>SUM('Hidden Analysis'!U281:V281)</f>
        <v>0</v>
      </c>
    </row>
    <row r="281" spans="1:24" x14ac:dyDescent="0.3">
      <c r="A281" s="2">
        <f>'Raw Data'!M276</f>
        <v>0</v>
      </c>
      <c r="B281">
        <f>IF('Raw Data'!L276&gt;'Raw Data'!K276, 'Raw Data'!F276, 0)</f>
        <v>0</v>
      </c>
      <c r="C281">
        <f>IF('Raw Data'!K276&gt;'Raw Data'!L276, 'Raw Data'!C276, 0)</f>
        <v>0</v>
      </c>
      <c r="D281">
        <f t="shared" si="12"/>
        <v>0</v>
      </c>
      <c r="E281">
        <f>SUM('Hidden Analysis'!A282:B282)</f>
        <v>0</v>
      </c>
      <c r="F281">
        <f>SUM('Hidden Analysis'!C282:D282)</f>
        <v>0</v>
      </c>
      <c r="G281">
        <f>IF(AND('Raw Data'!F276&lt;'Raw Data'!C276, 'Raw Data'!L276&gt;'Raw Data'!K276), 'Raw Data'!F276, 0)</f>
        <v>0</v>
      </c>
      <c r="H281">
        <f>IF(AND('Raw Data'!F276&gt;'Raw Data'!C276, 'Raw Data'!L276&lt;'Raw Data'!K276), 'Raw Data'!C276, 0)</f>
        <v>0</v>
      </c>
      <c r="I281">
        <f t="shared" si="13"/>
        <v>0</v>
      </c>
      <c r="J281">
        <f>IF(AND('Raw Data'!F276&gt;'Raw Data'!C276, 'Raw Data'!L276&gt;'Raw Data'!K276), 'Raw Data'!F276, 0)</f>
        <v>0</v>
      </c>
      <c r="K281">
        <f>IF(AND('Raw Data'!F276&lt;'Raw Data'!C276, 'Raw Data'!L276&lt;'Raw Data'!K276), 'Raw Data'!C276, 0)</f>
        <v>0</v>
      </c>
      <c r="L281">
        <f>IF('Raw Data'!L276-'Raw Data'!K276&gt;3, 'Raw Data'!J276, 0)</f>
        <v>0</v>
      </c>
      <c r="M281">
        <f>IF('Raw Data'!K276-'Raw Data'!L276&gt;3, 'Raw Data'!I276, 0)</f>
        <v>0</v>
      </c>
      <c r="N281">
        <f>IF('Raw Data'!L276-'Raw Data'!K276&gt;3, 'Raw Data'!J276, IF('Raw Data'!K276-'Raw Data'!L276&gt;3, 'Raw Data'!I276, 0))</f>
        <v>0</v>
      </c>
      <c r="O281">
        <f>IF(ISBLANK('Raw Data'!L276), 0, IF(ABS('Raw Data'!L276-'Raw Data'!K276)&lt;4, 'Raw Data'!H276, IF(ABS('Raw Data'!K276-'Raw Data'!L276)&lt;4, 'Raw Data'!G276, 0)))</f>
        <v>0</v>
      </c>
      <c r="P281">
        <f>SUM('Hidden Analysis'!E282:H282)</f>
        <v>0</v>
      </c>
      <c r="Q281">
        <f>SUM('Hidden Analysis'!I282:L282)</f>
        <v>0</v>
      </c>
      <c r="R281">
        <f>SUM('Hidden Analysis'!M282:P282)</f>
        <v>0</v>
      </c>
      <c r="S281">
        <f>SUM('Hidden Analysis'!Q282:R282)</f>
        <v>0</v>
      </c>
      <c r="T281">
        <f>IF(AND('Raw Data'!F276&lt;1.5, 'Raw Data'!L276&gt;'Raw Data'!K276, 'Raw Data'!L276-'Raw Data'!K276&gt;3), 'Raw Data'!F276, 0)</f>
        <v>0</v>
      </c>
      <c r="U281">
        <f>IF(AND('Raw Data'!L276-'Raw Data'!K276&lt;4, 'Raw Data'!L276&gt;'Raw Data'!K276), 'Raw Data'!H276, 0)</f>
        <v>0</v>
      </c>
      <c r="V281">
        <f>IF(AND('Raw Data'!K276-'Raw Data'!L276&lt;4, 'Raw Data'!K276&gt;'Raw Data'!L276), 'Raw Data'!G276, 0)</f>
        <v>0</v>
      </c>
      <c r="W281">
        <f>SUM('Hidden Analysis'!S282:T282)</f>
        <v>0</v>
      </c>
      <c r="X281">
        <f>SUM('Hidden Analysis'!U282:V282)</f>
        <v>0</v>
      </c>
    </row>
    <row r="282" spans="1:24" x14ac:dyDescent="0.3">
      <c r="A282" s="2">
        <f>'Raw Data'!M277</f>
        <v>0</v>
      </c>
      <c r="B282">
        <f>IF('Raw Data'!L277&gt;'Raw Data'!K277, 'Raw Data'!F277, 0)</f>
        <v>0</v>
      </c>
      <c r="C282">
        <f>IF('Raw Data'!K277&gt;'Raw Data'!L277, 'Raw Data'!C277, 0)</f>
        <v>0</v>
      </c>
      <c r="D282">
        <f t="shared" si="12"/>
        <v>0</v>
      </c>
      <c r="E282">
        <f>SUM('Hidden Analysis'!A283:B283)</f>
        <v>0</v>
      </c>
      <c r="F282">
        <f>SUM('Hidden Analysis'!C283:D283)</f>
        <v>0</v>
      </c>
      <c r="G282">
        <f>IF(AND('Raw Data'!F277&lt;'Raw Data'!C277, 'Raw Data'!L277&gt;'Raw Data'!K277), 'Raw Data'!F277, 0)</f>
        <v>0</v>
      </c>
      <c r="H282">
        <f>IF(AND('Raw Data'!F277&gt;'Raw Data'!C277, 'Raw Data'!L277&lt;'Raw Data'!K277), 'Raw Data'!C277, 0)</f>
        <v>0</v>
      </c>
      <c r="I282">
        <f t="shared" si="13"/>
        <v>0</v>
      </c>
      <c r="J282">
        <f>IF(AND('Raw Data'!F277&gt;'Raw Data'!C277, 'Raw Data'!L277&gt;'Raw Data'!K277), 'Raw Data'!F277, 0)</f>
        <v>0</v>
      </c>
      <c r="K282">
        <f>IF(AND('Raw Data'!F277&lt;'Raw Data'!C277, 'Raw Data'!L277&lt;'Raw Data'!K277), 'Raw Data'!C277, 0)</f>
        <v>0</v>
      </c>
      <c r="L282">
        <f>IF('Raw Data'!L277-'Raw Data'!K277&gt;3, 'Raw Data'!J277, 0)</f>
        <v>0</v>
      </c>
      <c r="M282">
        <f>IF('Raw Data'!K277-'Raw Data'!L277&gt;3, 'Raw Data'!I277, 0)</f>
        <v>0</v>
      </c>
      <c r="N282">
        <f>IF('Raw Data'!L277-'Raw Data'!K277&gt;3, 'Raw Data'!J277, IF('Raw Data'!K277-'Raw Data'!L277&gt;3, 'Raw Data'!I277, 0))</f>
        <v>0</v>
      </c>
      <c r="O282">
        <f>IF(ISBLANK('Raw Data'!L277), 0, IF(ABS('Raw Data'!L277-'Raw Data'!K277)&lt;4, 'Raw Data'!H277, IF(ABS('Raw Data'!K277-'Raw Data'!L277)&lt;4, 'Raw Data'!G277, 0)))</f>
        <v>0</v>
      </c>
      <c r="P282">
        <f>SUM('Hidden Analysis'!E283:H283)</f>
        <v>0</v>
      </c>
      <c r="Q282">
        <f>SUM('Hidden Analysis'!I283:L283)</f>
        <v>0</v>
      </c>
      <c r="R282">
        <f>SUM('Hidden Analysis'!M283:P283)</f>
        <v>0</v>
      </c>
      <c r="S282">
        <f>SUM('Hidden Analysis'!Q283:R283)</f>
        <v>0</v>
      </c>
      <c r="T282">
        <f>IF(AND('Raw Data'!F277&lt;1.5, 'Raw Data'!L277&gt;'Raw Data'!K277, 'Raw Data'!L277-'Raw Data'!K277&gt;3), 'Raw Data'!F277, 0)</f>
        <v>0</v>
      </c>
      <c r="U282">
        <f>IF(AND('Raw Data'!L277-'Raw Data'!K277&lt;4, 'Raw Data'!L277&gt;'Raw Data'!K277), 'Raw Data'!H277, 0)</f>
        <v>0</v>
      </c>
      <c r="V282">
        <f>IF(AND('Raw Data'!K277-'Raw Data'!L277&lt;4, 'Raw Data'!K277&gt;'Raw Data'!L277), 'Raw Data'!G277, 0)</f>
        <v>0</v>
      </c>
      <c r="W282">
        <f>SUM('Hidden Analysis'!S283:T283)</f>
        <v>0</v>
      </c>
      <c r="X282">
        <f>SUM('Hidden Analysis'!U283:V283)</f>
        <v>0</v>
      </c>
    </row>
    <row r="283" spans="1:24" x14ac:dyDescent="0.3">
      <c r="A283" s="2">
        <f>'Raw Data'!M278</f>
        <v>0</v>
      </c>
      <c r="B283">
        <f>IF('Raw Data'!L278&gt;'Raw Data'!K278, 'Raw Data'!F278, 0)</f>
        <v>0</v>
      </c>
      <c r="C283">
        <f>IF('Raw Data'!K278&gt;'Raw Data'!L278, 'Raw Data'!C278, 0)</f>
        <v>0</v>
      </c>
      <c r="D283">
        <f t="shared" si="12"/>
        <v>0</v>
      </c>
      <c r="E283">
        <f>SUM('Hidden Analysis'!A284:B284)</f>
        <v>0</v>
      </c>
      <c r="F283">
        <f>SUM('Hidden Analysis'!C284:D284)</f>
        <v>0</v>
      </c>
      <c r="G283">
        <f>IF(AND('Raw Data'!F278&lt;'Raw Data'!C278, 'Raw Data'!L278&gt;'Raw Data'!K278), 'Raw Data'!F278, 0)</f>
        <v>0</v>
      </c>
      <c r="H283">
        <f>IF(AND('Raw Data'!F278&gt;'Raw Data'!C278, 'Raw Data'!L278&lt;'Raw Data'!K278), 'Raw Data'!C278, 0)</f>
        <v>0</v>
      </c>
      <c r="I283">
        <f t="shared" si="13"/>
        <v>0</v>
      </c>
      <c r="J283">
        <f>IF(AND('Raw Data'!F278&gt;'Raw Data'!C278, 'Raw Data'!L278&gt;'Raw Data'!K278), 'Raw Data'!F278, 0)</f>
        <v>0</v>
      </c>
      <c r="K283">
        <f>IF(AND('Raw Data'!F278&lt;'Raw Data'!C278, 'Raw Data'!L278&lt;'Raw Data'!K278), 'Raw Data'!C278, 0)</f>
        <v>0</v>
      </c>
      <c r="L283">
        <f>IF('Raw Data'!L278-'Raw Data'!K278&gt;3, 'Raw Data'!J278, 0)</f>
        <v>0</v>
      </c>
      <c r="M283">
        <f>IF('Raw Data'!K278-'Raw Data'!L278&gt;3, 'Raw Data'!I278, 0)</f>
        <v>0</v>
      </c>
      <c r="N283">
        <f>IF('Raw Data'!L278-'Raw Data'!K278&gt;3, 'Raw Data'!J278, IF('Raw Data'!K278-'Raw Data'!L278&gt;3, 'Raw Data'!I278, 0))</f>
        <v>0</v>
      </c>
      <c r="O283">
        <f>IF(ISBLANK('Raw Data'!L278), 0, IF(ABS('Raw Data'!L278-'Raw Data'!K278)&lt;4, 'Raw Data'!H278, IF(ABS('Raw Data'!K278-'Raw Data'!L278)&lt;4, 'Raw Data'!G278, 0)))</f>
        <v>0</v>
      </c>
      <c r="P283">
        <f>SUM('Hidden Analysis'!E284:H284)</f>
        <v>0</v>
      </c>
      <c r="Q283">
        <f>SUM('Hidden Analysis'!I284:L284)</f>
        <v>0</v>
      </c>
      <c r="R283">
        <f>SUM('Hidden Analysis'!M284:P284)</f>
        <v>0</v>
      </c>
      <c r="S283">
        <f>SUM('Hidden Analysis'!Q284:R284)</f>
        <v>0</v>
      </c>
      <c r="T283">
        <f>IF(AND('Raw Data'!F278&lt;1.5, 'Raw Data'!L278&gt;'Raw Data'!K278, 'Raw Data'!L278-'Raw Data'!K278&gt;3), 'Raw Data'!F278, 0)</f>
        <v>0</v>
      </c>
      <c r="U283">
        <f>IF(AND('Raw Data'!L278-'Raw Data'!K278&lt;4, 'Raw Data'!L278&gt;'Raw Data'!K278), 'Raw Data'!H278, 0)</f>
        <v>0</v>
      </c>
      <c r="V283">
        <f>IF(AND('Raw Data'!K278-'Raw Data'!L278&lt;4, 'Raw Data'!K278&gt;'Raw Data'!L278), 'Raw Data'!G278, 0)</f>
        <v>0</v>
      </c>
      <c r="W283">
        <f>SUM('Hidden Analysis'!S284:T284)</f>
        <v>0</v>
      </c>
      <c r="X283">
        <f>SUM('Hidden Analysis'!U284:V284)</f>
        <v>0</v>
      </c>
    </row>
    <row r="284" spans="1:24" x14ac:dyDescent="0.3">
      <c r="A284" s="2">
        <f>'Raw Data'!M279</f>
        <v>0</v>
      </c>
      <c r="B284">
        <f>IF('Raw Data'!L279&gt;'Raw Data'!K279, 'Raw Data'!F279, 0)</f>
        <v>0</v>
      </c>
      <c r="C284">
        <f>IF('Raw Data'!K279&gt;'Raw Data'!L279, 'Raw Data'!C279, 0)</f>
        <v>0</v>
      </c>
      <c r="D284">
        <f t="shared" si="12"/>
        <v>0</v>
      </c>
      <c r="E284">
        <f>SUM('Hidden Analysis'!A285:B285)</f>
        <v>0</v>
      </c>
      <c r="F284">
        <f>SUM('Hidden Analysis'!C285:D285)</f>
        <v>0</v>
      </c>
      <c r="G284">
        <f>IF(AND('Raw Data'!F279&lt;'Raw Data'!C279, 'Raw Data'!L279&gt;'Raw Data'!K279), 'Raw Data'!F279, 0)</f>
        <v>0</v>
      </c>
      <c r="H284">
        <f>IF(AND('Raw Data'!F279&gt;'Raw Data'!C279, 'Raw Data'!L279&lt;'Raw Data'!K279), 'Raw Data'!C279, 0)</f>
        <v>0</v>
      </c>
      <c r="I284">
        <f t="shared" si="13"/>
        <v>0</v>
      </c>
      <c r="J284">
        <f>IF(AND('Raw Data'!F279&gt;'Raw Data'!C279, 'Raw Data'!L279&gt;'Raw Data'!K279), 'Raw Data'!F279, 0)</f>
        <v>0</v>
      </c>
      <c r="K284">
        <f>IF(AND('Raw Data'!F279&lt;'Raw Data'!C279, 'Raw Data'!L279&lt;'Raw Data'!K279), 'Raw Data'!C279, 0)</f>
        <v>0</v>
      </c>
      <c r="L284">
        <f>IF('Raw Data'!L279-'Raw Data'!K279&gt;3, 'Raw Data'!J279, 0)</f>
        <v>0</v>
      </c>
      <c r="M284">
        <f>IF('Raw Data'!K279-'Raw Data'!L279&gt;3, 'Raw Data'!I279, 0)</f>
        <v>0</v>
      </c>
      <c r="N284">
        <f>IF('Raw Data'!L279-'Raw Data'!K279&gt;3, 'Raw Data'!J279, IF('Raw Data'!K279-'Raw Data'!L279&gt;3, 'Raw Data'!I279, 0))</f>
        <v>0</v>
      </c>
      <c r="O284">
        <f>IF(ISBLANK('Raw Data'!L279), 0, IF(ABS('Raw Data'!L279-'Raw Data'!K279)&lt;4, 'Raw Data'!H279, IF(ABS('Raw Data'!K279-'Raw Data'!L279)&lt;4, 'Raw Data'!G279, 0)))</f>
        <v>0</v>
      </c>
      <c r="P284">
        <f>SUM('Hidden Analysis'!E285:H285)</f>
        <v>0</v>
      </c>
      <c r="Q284">
        <f>SUM('Hidden Analysis'!I285:L285)</f>
        <v>0</v>
      </c>
      <c r="R284">
        <f>SUM('Hidden Analysis'!M285:P285)</f>
        <v>0</v>
      </c>
      <c r="S284">
        <f>SUM('Hidden Analysis'!Q285:R285)</f>
        <v>0</v>
      </c>
      <c r="T284">
        <f>IF(AND('Raw Data'!F279&lt;1.5, 'Raw Data'!L279&gt;'Raw Data'!K279, 'Raw Data'!L279-'Raw Data'!K279&gt;3), 'Raw Data'!F279, 0)</f>
        <v>0</v>
      </c>
      <c r="U284">
        <f>IF(AND('Raw Data'!L279-'Raw Data'!K279&lt;4, 'Raw Data'!L279&gt;'Raw Data'!K279), 'Raw Data'!H279, 0)</f>
        <v>0</v>
      </c>
      <c r="V284">
        <f>IF(AND('Raw Data'!K279-'Raw Data'!L279&lt;4, 'Raw Data'!K279&gt;'Raw Data'!L279), 'Raw Data'!G279, 0)</f>
        <v>0</v>
      </c>
      <c r="W284">
        <f>SUM('Hidden Analysis'!S285:T285)</f>
        <v>0</v>
      </c>
      <c r="X284">
        <f>SUM('Hidden Analysis'!U285:V285)</f>
        <v>0</v>
      </c>
    </row>
    <row r="285" spans="1:24" x14ac:dyDescent="0.3">
      <c r="A285" s="2">
        <f>'Raw Data'!M280</f>
        <v>0</v>
      </c>
      <c r="B285">
        <f>IF('Raw Data'!L280&gt;'Raw Data'!K280, 'Raw Data'!F280, 0)</f>
        <v>0</v>
      </c>
      <c r="C285">
        <f>IF('Raw Data'!K280&gt;'Raw Data'!L280, 'Raw Data'!C280, 0)</f>
        <v>0</v>
      </c>
      <c r="D285">
        <f t="shared" si="12"/>
        <v>0</v>
      </c>
      <c r="E285">
        <f>SUM('Hidden Analysis'!A286:B286)</f>
        <v>0</v>
      </c>
      <c r="F285">
        <f>SUM('Hidden Analysis'!C286:D286)</f>
        <v>0</v>
      </c>
      <c r="G285">
        <f>IF(AND('Raw Data'!F280&lt;'Raw Data'!C280, 'Raw Data'!L280&gt;'Raw Data'!K280), 'Raw Data'!F280, 0)</f>
        <v>0</v>
      </c>
      <c r="H285">
        <f>IF(AND('Raw Data'!F280&gt;'Raw Data'!C280, 'Raw Data'!L280&lt;'Raw Data'!K280), 'Raw Data'!C280, 0)</f>
        <v>0</v>
      </c>
      <c r="I285">
        <f t="shared" si="13"/>
        <v>0</v>
      </c>
      <c r="J285">
        <f>IF(AND('Raw Data'!F280&gt;'Raw Data'!C280, 'Raw Data'!L280&gt;'Raw Data'!K280), 'Raw Data'!F280, 0)</f>
        <v>0</v>
      </c>
      <c r="K285">
        <f>IF(AND('Raw Data'!F280&lt;'Raw Data'!C280, 'Raw Data'!L280&lt;'Raw Data'!K280), 'Raw Data'!C280, 0)</f>
        <v>0</v>
      </c>
      <c r="L285">
        <f>IF('Raw Data'!L280-'Raw Data'!K280&gt;3, 'Raw Data'!J280, 0)</f>
        <v>0</v>
      </c>
      <c r="M285">
        <f>IF('Raw Data'!K280-'Raw Data'!L280&gt;3, 'Raw Data'!I280, 0)</f>
        <v>0</v>
      </c>
      <c r="N285">
        <f>IF('Raw Data'!L280-'Raw Data'!K280&gt;3, 'Raw Data'!J280, IF('Raw Data'!K280-'Raw Data'!L280&gt;3, 'Raw Data'!I280, 0))</f>
        <v>0</v>
      </c>
      <c r="O285">
        <f>IF(ISBLANK('Raw Data'!L280), 0, IF(ABS('Raw Data'!L280-'Raw Data'!K280)&lt;4, 'Raw Data'!H280, IF(ABS('Raw Data'!K280-'Raw Data'!L280)&lt;4, 'Raw Data'!G280, 0)))</f>
        <v>0</v>
      </c>
      <c r="P285">
        <f>SUM('Hidden Analysis'!E286:H286)</f>
        <v>0</v>
      </c>
      <c r="Q285">
        <f>SUM('Hidden Analysis'!I286:L286)</f>
        <v>0</v>
      </c>
      <c r="R285">
        <f>SUM('Hidden Analysis'!M286:P286)</f>
        <v>0</v>
      </c>
      <c r="S285">
        <f>SUM('Hidden Analysis'!Q286:R286)</f>
        <v>0</v>
      </c>
      <c r="T285">
        <f>IF(AND('Raw Data'!F280&lt;1.5, 'Raw Data'!L280&gt;'Raw Data'!K280, 'Raw Data'!L280-'Raw Data'!K280&gt;3), 'Raw Data'!F280, 0)</f>
        <v>0</v>
      </c>
      <c r="U285">
        <f>IF(AND('Raw Data'!L280-'Raw Data'!K280&lt;4, 'Raw Data'!L280&gt;'Raw Data'!K280), 'Raw Data'!H280, 0)</f>
        <v>0</v>
      </c>
      <c r="V285">
        <f>IF(AND('Raw Data'!K280-'Raw Data'!L280&lt;4, 'Raw Data'!K280&gt;'Raw Data'!L280), 'Raw Data'!G280, 0)</f>
        <v>0</v>
      </c>
      <c r="W285">
        <f>SUM('Hidden Analysis'!S286:T286)</f>
        <v>0</v>
      </c>
      <c r="X285">
        <f>SUM('Hidden Analysis'!U286:V286)</f>
        <v>0</v>
      </c>
    </row>
    <row r="286" spans="1:24" x14ac:dyDescent="0.3">
      <c r="A286" s="2">
        <f>'Raw Data'!M281</f>
        <v>0</v>
      </c>
      <c r="B286">
        <f>IF('Raw Data'!L281&gt;'Raw Data'!K281, 'Raw Data'!F281, 0)</f>
        <v>0</v>
      </c>
      <c r="C286">
        <f>IF('Raw Data'!K281&gt;'Raw Data'!L281, 'Raw Data'!C281, 0)</f>
        <v>0</v>
      </c>
      <c r="D286">
        <f t="shared" si="12"/>
        <v>0</v>
      </c>
      <c r="E286">
        <f>SUM('Hidden Analysis'!A287:B287)</f>
        <v>0</v>
      </c>
      <c r="F286">
        <f>SUM('Hidden Analysis'!C287:D287)</f>
        <v>0</v>
      </c>
      <c r="G286">
        <f>IF(AND('Raw Data'!F281&lt;'Raw Data'!C281, 'Raw Data'!L281&gt;'Raw Data'!K281), 'Raw Data'!F281, 0)</f>
        <v>0</v>
      </c>
      <c r="H286">
        <f>IF(AND('Raw Data'!F281&gt;'Raw Data'!C281, 'Raw Data'!L281&lt;'Raw Data'!K281), 'Raw Data'!C281, 0)</f>
        <v>0</v>
      </c>
      <c r="I286">
        <f t="shared" si="13"/>
        <v>0</v>
      </c>
      <c r="J286">
        <f>IF(AND('Raw Data'!F281&gt;'Raw Data'!C281, 'Raw Data'!L281&gt;'Raw Data'!K281), 'Raw Data'!F281, 0)</f>
        <v>0</v>
      </c>
      <c r="K286">
        <f>IF(AND('Raw Data'!F281&lt;'Raw Data'!C281, 'Raw Data'!L281&lt;'Raw Data'!K281), 'Raw Data'!C281, 0)</f>
        <v>0</v>
      </c>
      <c r="L286">
        <f>IF('Raw Data'!L281-'Raw Data'!K281&gt;3, 'Raw Data'!J281, 0)</f>
        <v>0</v>
      </c>
      <c r="M286">
        <f>IF('Raw Data'!K281-'Raw Data'!L281&gt;3, 'Raw Data'!I281, 0)</f>
        <v>0</v>
      </c>
      <c r="N286">
        <f>IF('Raw Data'!L281-'Raw Data'!K281&gt;3, 'Raw Data'!J281, IF('Raw Data'!K281-'Raw Data'!L281&gt;3, 'Raw Data'!I281, 0))</f>
        <v>0</v>
      </c>
      <c r="O286">
        <f>IF(ISBLANK('Raw Data'!L281), 0, IF(ABS('Raw Data'!L281-'Raw Data'!K281)&lt;4, 'Raw Data'!H281, IF(ABS('Raw Data'!K281-'Raw Data'!L281)&lt;4, 'Raw Data'!G281, 0)))</f>
        <v>0</v>
      </c>
      <c r="P286">
        <f>SUM('Hidden Analysis'!E287:H287)</f>
        <v>0</v>
      </c>
      <c r="Q286">
        <f>SUM('Hidden Analysis'!I287:L287)</f>
        <v>0</v>
      </c>
      <c r="R286">
        <f>SUM('Hidden Analysis'!M287:P287)</f>
        <v>0</v>
      </c>
      <c r="S286">
        <f>SUM('Hidden Analysis'!Q287:R287)</f>
        <v>0</v>
      </c>
      <c r="T286">
        <f>IF(AND('Raw Data'!F281&lt;1.5, 'Raw Data'!L281&gt;'Raw Data'!K281, 'Raw Data'!L281-'Raw Data'!K281&gt;3), 'Raw Data'!F281, 0)</f>
        <v>0</v>
      </c>
      <c r="U286">
        <f>IF(AND('Raw Data'!L281-'Raw Data'!K281&lt;4, 'Raw Data'!L281&gt;'Raw Data'!K281), 'Raw Data'!H281, 0)</f>
        <v>0</v>
      </c>
      <c r="V286">
        <f>IF(AND('Raw Data'!K281-'Raw Data'!L281&lt;4, 'Raw Data'!K281&gt;'Raw Data'!L281), 'Raw Data'!G281, 0)</f>
        <v>0</v>
      </c>
      <c r="W286">
        <f>SUM('Hidden Analysis'!S287:T287)</f>
        <v>0</v>
      </c>
      <c r="X286">
        <f>SUM('Hidden Analysis'!U287:V287)</f>
        <v>0</v>
      </c>
    </row>
    <row r="287" spans="1:24" x14ac:dyDescent="0.3">
      <c r="A287" s="2">
        <f>'Raw Data'!M282</f>
        <v>0</v>
      </c>
      <c r="B287">
        <f>IF('Raw Data'!L282&gt;'Raw Data'!K282, 'Raw Data'!F282, 0)</f>
        <v>0</v>
      </c>
      <c r="C287">
        <f>IF('Raw Data'!K282&gt;'Raw Data'!L282, 'Raw Data'!C282, 0)</f>
        <v>0</v>
      </c>
      <c r="D287">
        <f t="shared" si="12"/>
        <v>0</v>
      </c>
      <c r="E287">
        <f>SUM('Hidden Analysis'!A288:B288)</f>
        <v>0</v>
      </c>
      <c r="F287">
        <f>SUM('Hidden Analysis'!C288:D288)</f>
        <v>0</v>
      </c>
      <c r="G287">
        <f>IF(AND('Raw Data'!F282&lt;'Raw Data'!C282, 'Raw Data'!L282&gt;'Raw Data'!K282), 'Raw Data'!F282, 0)</f>
        <v>0</v>
      </c>
      <c r="H287">
        <f>IF(AND('Raw Data'!F282&gt;'Raw Data'!C282, 'Raw Data'!L282&lt;'Raw Data'!K282), 'Raw Data'!C282, 0)</f>
        <v>0</v>
      </c>
      <c r="I287">
        <f t="shared" si="13"/>
        <v>0</v>
      </c>
      <c r="J287">
        <f>IF(AND('Raw Data'!F282&gt;'Raw Data'!C282, 'Raw Data'!L282&gt;'Raw Data'!K282), 'Raw Data'!F282, 0)</f>
        <v>0</v>
      </c>
      <c r="K287">
        <f>IF(AND('Raw Data'!F282&lt;'Raw Data'!C282, 'Raw Data'!L282&lt;'Raw Data'!K282), 'Raw Data'!C282, 0)</f>
        <v>0</v>
      </c>
      <c r="L287">
        <f>IF('Raw Data'!L282-'Raw Data'!K282&gt;3, 'Raw Data'!J282, 0)</f>
        <v>0</v>
      </c>
      <c r="M287">
        <f>IF('Raw Data'!K282-'Raw Data'!L282&gt;3, 'Raw Data'!I282, 0)</f>
        <v>0</v>
      </c>
      <c r="N287">
        <f>IF('Raw Data'!L282-'Raw Data'!K282&gt;3, 'Raw Data'!J282, IF('Raw Data'!K282-'Raw Data'!L282&gt;3, 'Raw Data'!I282, 0))</f>
        <v>0</v>
      </c>
      <c r="O287">
        <f>IF(ISBLANK('Raw Data'!L282), 0, IF(ABS('Raw Data'!L282-'Raw Data'!K282)&lt;4, 'Raw Data'!H282, IF(ABS('Raw Data'!K282-'Raw Data'!L282)&lt;4, 'Raw Data'!G282, 0)))</f>
        <v>0</v>
      </c>
      <c r="P287">
        <f>SUM('Hidden Analysis'!E288:H288)</f>
        <v>0</v>
      </c>
      <c r="Q287">
        <f>SUM('Hidden Analysis'!I288:L288)</f>
        <v>0</v>
      </c>
      <c r="R287">
        <f>SUM('Hidden Analysis'!M288:P288)</f>
        <v>0</v>
      </c>
      <c r="S287">
        <f>SUM('Hidden Analysis'!Q288:R288)</f>
        <v>0</v>
      </c>
      <c r="T287">
        <f>IF(AND('Raw Data'!F282&lt;1.5, 'Raw Data'!L282&gt;'Raw Data'!K282, 'Raw Data'!L282-'Raw Data'!K282&gt;3), 'Raw Data'!F282, 0)</f>
        <v>0</v>
      </c>
      <c r="U287">
        <f>IF(AND('Raw Data'!L282-'Raw Data'!K282&lt;4, 'Raw Data'!L282&gt;'Raw Data'!K282), 'Raw Data'!H282, 0)</f>
        <v>0</v>
      </c>
      <c r="V287">
        <f>IF(AND('Raw Data'!K282-'Raw Data'!L282&lt;4, 'Raw Data'!K282&gt;'Raw Data'!L282), 'Raw Data'!G282, 0)</f>
        <v>0</v>
      </c>
      <c r="W287">
        <f>SUM('Hidden Analysis'!S288:T288)</f>
        <v>0</v>
      </c>
      <c r="X287">
        <f>SUM('Hidden Analysis'!U288:V288)</f>
        <v>0</v>
      </c>
    </row>
    <row r="288" spans="1:24" x14ac:dyDescent="0.3">
      <c r="A288" s="2">
        <f>'Raw Data'!M283</f>
        <v>0</v>
      </c>
      <c r="B288">
        <f>IF('Raw Data'!L283&gt;'Raw Data'!K283, 'Raw Data'!F283, 0)</f>
        <v>0</v>
      </c>
      <c r="C288">
        <f>IF('Raw Data'!K283&gt;'Raw Data'!L283, 'Raw Data'!C283, 0)</f>
        <v>0</v>
      </c>
      <c r="D288">
        <f t="shared" si="12"/>
        <v>0</v>
      </c>
      <c r="E288">
        <f>SUM('Hidden Analysis'!A289:B289)</f>
        <v>0</v>
      </c>
      <c r="F288">
        <f>SUM('Hidden Analysis'!C289:D289)</f>
        <v>0</v>
      </c>
      <c r="G288">
        <f>IF(AND('Raw Data'!F283&lt;'Raw Data'!C283, 'Raw Data'!L283&gt;'Raw Data'!K283), 'Raw Data'!F283, 0)</f>
        <v>0</v>
      </c>
      <c r="H288">
        <f>IF(AND('Raw Data'!F283&gt;'Raw Data'!C283, 'Raw Data'!L283&lt;'Raw Data'!K283), 'Raw Data'!C283, 0)</f>
        <v>0</v>
      </c>
      <c r="I288">
        <f t="shared" si="13"/>
        <v>0</v>
      </c>
      <c r="J288">
        <f>IF(AND('Raw Data'!F283&gt;'Raw Data'!C283, 'Raw Data'!L283&gt;'Raw Data'!K283), 'Raw Data'!F283, 0)</f>
        <v>0</v>
      </c>
      <c r="K288">
        <f>IF(AND('Raw Data'!F283&lt;'Raw Data'!C283, 'Raw Data'!L283&lt;'Raw Data'!K283), 'Raw Data'!C283, 0)</f>
        <v>0</v>
      </c>
      <c r="L288">
        <f>IF('Raw Data'!L283-'Raw Data'!K283&gt;3, 'Raw Data'!J283, 0)</f>
        <v>0</v>
      </c>
      <c r="M288">
        <f>IF('Raw Data'!K283-'Raw Data'!L283&gt;3, 'Raw Data'!I283, 0)</f>
        <v>0</v>
      </c>
      <c r="N288">
        <f>IF('Raw Data'!L283-'Raw Data'!K283&gt;3, 'Raw Data'!J283, IF('Raw Data'!K283-'Raw Data'!L283&gt;3, 'Raw Data'!I283, 0))</f>
        <v>0</v>
      </c>
      <c r="O288">
        <f>IF(ISBLANK('Raw Data'!L283), 0, IF(ABS('Raw Data'!L283-'Raw Data'!K283)&lt;4, 'Raw Data'!H283, IF(ABS('Raw Data'!K283-'Raw Data'!L283)&lt;4, 'Raw Data'!G283, 0)))</f>
        <v>0</v>
      </c>
      <c r="P288">
        <f>SUM('Hidden Analysis'!E289:H289)</f>
        <v>0</v>
      </c>
      <c r="Q288">
        <f>SUM('Hidden Analysis'!I289:L289)</f>
        <v>0</v>
      </c>
      <c r="R288">
        <f>SUM('Hidden Analysis'!M289:P289)</f>
        <v>0</v>
      </c>
      <c r="S288">
        <f>SUM('Hidden Analysis'!Q289:R289)</f>
        <v>0</v>
      </c>
      <c r="T288">
        <f>IF(AND('Raw Data'!F283&lt;1.5, 'Raw Data'!L283&gt;'Raw Data'!K283, 'Raw Data'!L283-'Raw Data'!K283&gt;3), 'Raw Data'!F283, 0)</f>
        <v>0</v>
      </c>
      <c r="U288">
        <f>IF(AND('Raw Data'!L283-'Raw Data'!K283&lt;4, 'Raw Data'!L283&gt;'Raw Data'!K283), 'Raw Data'!H283, 0)</f>
        <v>0</v>
      </c>
      <c r="V288">
        <f>IF(AND('Raw Data'!K283-'Raw Data'!L283&lt;4, 'Raw Data'!K283&gt;'Raw Data'!L283), 'Raw Data'!G283, 0)</f>
        <v>0</v>
      </c>
      <c r="W288">
        <f>SUM('Hidden Analysis'!S289:T289)</f>
        <v>0</v>
      </c>
      <c r="X288">
        <f>SUM('Hidden Analysis'!U289:V289)</f>
        <v>0</v>
      </c>
    </row>
    <row r="289" spans="1:24" x14ac:dyDescent="0.3">
      <c r="A289" s="2">
        <f>'Raw Data'!M284</f>
        <v>0</v>
      </c>
      <c r="B289">
        <f>IF('Raw Data'!L284&gt;'Raw Data'!K284, 'Raw Data'!F284, 0)</f>
        <v>0</v>
      </c>
      <c r="C289">
        <f>IF('Raw Data'!K284&gt;'Raw Data'!L284, 'Raw Data'!C284, 0)</f>
        <v>0</v>
      </c>
      <c r="D289">
        <f t="shared" si="12"/>
        <v>0</v>
      </c>
      <c r="E289">
        <f>SUM('Hidden Analysis'!A290:B290)</f>
        <v>0</v>
      </c>
      <c r="F289">
        <f>SUM('Hidden Analysis'!C290:D290)</f>
        <v>0</v>
      </c>
      <c r="G289">
        <f>IF(AND('Raw Data'!F284&lt;'Raw Data'!C284, 'Raw Data'!L284&gt;'Raw Data'!K284), 'Raw Data'!F284, 0)</f>
        <v>0</v>
      </c>
      <c r="H289">
        <f>IF(AND('Raw Data'!F284&gt;'Raw Data'!C284, 'Raw Data'!L284&lt;'Raw Data'!K284), 'Raw Data'!C284, 0)</f>
        <v>0</v>
      </c>
      <c r="I289">
        <f t="shared" si="13"/>
        <v>0</v>
      </c>
      <c r="J289">
        <f>IF(AND('Raw Data'!F284&gt;'Raw Data'!C284, 'Raw Data'!L284&gt;'Raw Data'!K284), 'Raw Data'!F284, 0)</f>
        <v>0</v>
      </c>
      <c r="K289">
        <f>IF(AND('Raw Data'!F284&lt;'Raw Data'!C284, 'Raw Data'!L284&lt;'Raw Data'!K284), 'Raw Data'!C284, 0)</f>
        <v>0</v>
      </c>
      <c r="L289">
        <f>IF('Raw Data'!L284-'Raw Data'!K284&gt;3, 'Raw Data'!J284, 0)</f>
        <v>0</v>
      </c>
      <c r="M289">
        <f>IF('Raw Data'!K284-'Raw Data'!L284&gt;3, 'Raw Data'!I284, 0)</f>
        <v>0</v>
      </c>
      <c r="N289">
        <f>IF('Raw Data'!L284-'Raw Data'!K284&gt;3, 'Raw Data'!J284, IF('Raw Data'!K284-'Raw Data'!L284&gt;3, 'Raw Data'!I284, 0))</f>
        <v>0</v>
      </c>
      <c r="O289">
        <f>IF(ISBLANK('Raw Data'!L284), 0, IF(ABS('Raw Data'!L284-'Raw Data'!K284)&lt;4, 'Raw Data'!H284, IF(ABS('Raw Data'!K284-'Raw Data'!L284)&lt;4, 'Raw Data'!G284, 0)))</f>
        <v>0</v>
      </c>
      <c r="P289">
        <f>SUM('Hidden Analysis'!E290:H290)</f>
        <v>0</v>
      </c>
      <c r="Q289">
        <f>SUM('Hidden Analysis'!I290:L290)</f>
        <v>0</v>
      </c>
      <c r="R289">
        <f>SUM('Hidden Analysis'!M290:P290)</f>
        <v>0</v>
      </c>
      <c r="S289">
        <f>SUM('Hidden Analysis'!Q290:R290)</f>
        <v>0</v>
      </c>
      <c r="T289">
        <f>IF(AND('Raw Data'!F284&lt;1.5, 'Raw Data'!L284&gt;'Raw Data'!K284, 'Raw Data'!L284-'Raw Data'!K284&gt;3), 'Raw Data'!F284, 0)</f>
        <v>0</v>
      </c>
      <c r="U289">
        <f>IF(AND('Raw Data'!L284-'Raw Data'!K284&lt;4, 'Raw Data'!L284&gt;'Raw Data'!K284), 'Raw Data'!H284, 0)</f>
        <v>0</v>
      </c>
      <c r="V289">
        <f>IF(AND('Raw Data'!K284-'Raw Data'!L284&lt;4, 'Raw Data'!K284&gt;'Raw Data'!L284), 'Raw Data'!G284, 0)</f>
        <v>0</v>
      </c>
      <c r="W289">
        <f>SUM('Hidden Analysis'!S290:T290)</f>
        <v>0</v>
      </c>
      <c r="X289">
        <f>SUM('Hidden Analysis'!U290:V290)</f>
        <v>0</v>
      </c>
    </row>
    <row r="290" spans="1:24" x14ac:dyDescent="0.3">
      <c r="A290" s="2">
        <f>'Raw Data'!M285</f>
        <v>0</v>
      </c>
      <c r="B290">
        <f>IF('Raw Data'!L285&gt;'Raw Data'!K285, 'Raw Data'!F285, 0)</f>
        <v>0</v>
      </c>
      <c r="C290">
        <f>IF('Raw Data'!K285&gt;'Raw Data'!L285, 'Raw Data'!C285, 0)</f>
        <v>0</v>
      </c>
      <c r="D290">
        <f t="shared" si="12"/>
        <v>0</v>
      </c>
      <c r="E290">
        <f>SUM('Hidden Analysis'!A291:B291)</f>
        <v>0</v>
      </c>
      <c r="F290">
        <f>SUM('Hidden Analysis'!C291:D291)</f>
        <v>0</v>
      </c>
      <c r="G290">
        <f>IF(AND('Raw Data'!F285&lt;'Raw Data'!C285, 'Raw Data'!L285&gt;'Raw Data'!K285), 'Raw Data'!F285, 0)</f>
        <v>0</v>
      </c>
      <c r="H290">
        <f>IF(AND('Raw Data'!F285&gt;'Raw Data'!C285, 'Raw Data'!L285&lt;'Raw Data'!K285), 'Raw Data'!C285, 0)</f>
        <v>0</v>
      </c>
      <c r="I290">
        <f t="shared" si="13"/>
        <v>0</v>
      </c>
      <c r="J290">
        <f>IF(AND('Raw Data'!F285&gt;'Raw Data'!C285, 'Raw Data'!L285&gt;'Raw Data'!K285), 'Raw Data'!F285, 0)</f>
        <v>0</v>
      </c>
      <c r="K290">
        <f>IF(AND('Raw Data'!F285&lt;'Raw Data'!C285, 'Raw Data'!L285&lt;'Raw Data'!K285), 'Raw Data'!C285, 0)</f>
        <v>0</v>
      </c>
      <c r="L290">
        <f>IF('Raw Data'!L285-'Raw Data'!K285&gt;3, 'Raw Data'!J285, 0)</f>
        <v>0</v>
      </c>
      <c r="M290">
        <f>IF('Raw Data'!K285-'Raw Data'!L285&gt;3, 'Raw Data'!I285, 0)</f>
        <v>0</v>
      </c>
      <c r="N290">
        <f>IF('Raw Data'!L285-'Raw Data'!K285&gt;3, 'Raw Data'!J285, IF('Raw Data'!K285-'Raw Data'!L285&gt;3, 'Raw Data'!I285, 0))</f>
        <v>0</v>
      </c>
      <c r="O290">
        <f>IF(ISBLANK('Raw Data'!L285), 0, IF(ABS('Raw Data'!L285-'Raw Data'!K285)&lt;4, 'Raw Data'!H285, IF(ABS('Raw Data'!K285-'Raw Data'!L285)&lt;4, 'Raw Data'!G285, 0)))</f>
        <v>0</v>
      </c>
      <c r="P290">
        <f>SUM('Hidden Analysis'!E291:H291)</f>
        <v>0</v>
      </c>
      <c r="Q290">
        <f>SUM('Hidden Analysis'!I291:L291)</f>
        <v>0</v>
      </c>
      <c r="R290">
        <f>SUM('Hidden Analysis'!M291:P291)</f>
        <v>0</v>
      </c>
      <c r="S290">
        <f>SUM('Hidden Analysis'!Q291:R291)</f>
        <v>0</v>
      </c>
      <c r="T290">
        <f>IF(AND('Raw Data'!F285&lt;1.5, 'Raw Data'!L285&gt;'Raw Data'!K285, 'Raw Data'!L285-'Raw Data'!K285&gt;3), 'Raw Data'!F285, 0)</f>
        <v>0</v>
      </c>
      <c r="U290">
        <f>IF(AND('Raw Data'!L285-'Raw Data'!K285&lt;4, 'Raw Data'!L285&gt;'Raw Data'!K285), 'Raw Data'!H285, 0)</f>
        <v>0</v>
      </c>
      <c r="V290">
        <f>IF(AND('Raw Data'!K285-'Raw Data'!L285&lt;4, 'Raw Data'!K285&gt;'Raw Data'!L285), 'Raw Data'!G285, 0)</f>
        <v>0</v>
      </c>
      <c r="W290">
        <f>SUM('Hidden Analysis'!S291:T291)</f>
        <v>0</v>
      </c>
      <c r="X290">
        <f>SUM('Hidden Analysis'!U291:V291)</f>
        <v>0</v>
      </c>
    </row>
    <row r="291" spans="1:24" x14ac:dyDescent="0.3">
      <c r="A291" s="2">
        <f>'Raw Data'!M286</f>
        <v>0</v>
      </c>
      <c r="B291">
        <f>IF('Raw Data'!L286&gt;'Raw Data'!K286, 'Raw Data'!F286, 0)</f>
        <v>0</v>
      </c>
      <c r="C291">
        <f>IF('Raw Data'!K286&gt;'Raw Data'!L286, 'Raw Data'!C286, 0)</f>
        <v>0</v>
      </c>
      <c r="D291">
        <f t="shared" si="12"/>
        <v>0</v>
      </c>
      <c r="E291">
        <f>SUM('Hidden Analysis'!A292:B292)</f>
        <v>0</v>
      </c>
      <c r="F291">
        <f>SUM('Hidden Analysis'!C292:D292)</f>
        <v>0</v>
      </c>
      <c r="G291">
        <f>IF(AND('Raw Data'!F286&lt;'Raw Data'!C286, 'Raw Data'!L286&gt;'Raw Data'!K286), 'Raw Data'!F286, 0)</f>
        <v>0</v>
      </c>
      <c r="H291">
        <f>IF(AND('Raw Data'!F286&gt;'Raw Data'!C286, 'Raw Data'!L286&lt;'Raw Data'!K286), 'Raw Data'!C286, 0)</f>
        <v>0</v>
      </c>
      <c r="I291">
        <f t="shared" si="13"/>
        <v>0</v>
      </c>
      <c r="J291">
        <f>IF(AND('Raw Data'!F286&gt;'Raw Data'!C286, 'Raw Data'!L286&gt;'Raw Data'!K286), 'Raw Data'!F286, 0)</f>
        <v>0</v>
      </c>
      <c r="K291">
        <f>IF(AND('Raw Data'!F286&lt;'Raw Data'!C286, 'Raw Data'!L286&lt;'Raw Data'!K286), 'Raw Data'!C286, 0)</f>
        <v>0</v>
      </c>
      <c r="L291">
        <f>IF('Raw Data'!L286-'Raw Data'!K286&gt;3, 'Raw Data'!J286, 0)</f>
        <v>0</v>
      </c>
      <c r="M291">
        <f>IF('Raw Data'!K286-'Raw Data'!L286&gt;3, 'Raw Data'!I286, 0)</f>
        <v>0</v>
      </c>
      <c r="N291">
        <f>IF('Raw Data'!L286-'Raw Data'!K286&gt;3, 'Raw Data'!J286, IF('Raw Data'!K286-'Raw Data'!L286&gt;3, 'Raw Data'!I286, 0))</f>
        <v>0</v>
      </c>
      <c r="O291">
        <f>IF(ISBLANK('Raw Data'!L286), 0, IF(ABS('Raw Data'!L286-'Raw Data'!K286)&lt;4, 'Raw Data'!H286, IF(ABS('Raw Data'!K286-'Raw Data'!L286)&lt;4, 'Raw Data'!G286, 0)))</f>
        <v>0</v>
      </c>
      <c r="P291">
        <f>SUM('Hidden Analysis'!E292:H292)</f>
        <v>0</v>
      </c>
      <c r="Q291">
        <f>SUM('Hidden Analysis'!I292:L292)</f>
        <v>0</v>
      </c>
      <c r="R291">
        <f>SUM('Hidden Analysis'!M292:P292)</f>
        <v>0</v>
      </c>
      <c r="S291">
        <f>SUM('Hidden Analysis'!Q292:R292)</f>
        <v>0</v>
      </c>
      <c r="T291">
        <f>IF(AND('Raw Data'!F286&lt;1.5, 'Raw Data'!L286&gt;'Raw Data'!K286, 'Raw Data'!L286-'Raw Data'!K286&gt;3), 'Raw Data'!F286, 0)</f>
        <v>0</v>
      </c>
      <c r="U291">
        <f>IF(AND('Raw Data'!L286-'Raw Data'!K286&lt;4, 'Raw Data'!L286&gt;'Raw Data'!K286), 'Raw Data'!H286, 0)</f>
        <v>0</v>
      </c>
      <c r="V291">
        <f>IF(AND('Raw Data'!K286-'Raw Data'!L286&lt;4, 'Raw Data'!K286&gt;'Raw Data'!L286), 'Raw Data'!G286, 0)</f>
        <v>0</v>
      </c>
      <c r="W291">
        <f>SUM('Hidden Analysis'!S292:T292)</f>
        <v>0</v>
      </c>
      <c r="X291">
        <f>SUM('Hidden Analysis'!U292:V292)</f>
        <v>0</v>
      </c>
    </row>
    <row r="292" spans="1:24" x14ac:dyDescent="0.3">
      <c r="A292" s="2">
        <f>'Raw Data'!M287</f>
        <v>0</v>
      </c>
      <c r="B292">
        <f>IF('Raw Data'!L287&gt;'Raw Data'!K287, 'Raw Data'!F287, 0)</f>
        <v>0</v>
      </c>
      <c r="C292">
        <f>IF('Raw Data'!K287&gt;'Raw Data'!L287, 'Raw Data'!C287, 0)</f>
        <v>0</v>
      </c>
      <c r="D292">
        <f t="shared" si="12"/>
        <v>0</v>
      </c>
      <c r="E292">
        <f>SUM('Hidden Analysis'!A293:B293)</f>
        <v>0</v>
      </c>
      <c r="F292">
        <f>SUM('Hidden Analysis'!C293:D293)</f>
        <v>0</v>
      </c>
      <c r="G292">
        <f>IF(AND('Raw Data'!F287&lt;'Raw Data'!C287, 'Raw Data'!L287&gt;'Raw Data'!K287), 'Raw Data'!F287, 0)</f>
        <v>0</v>
      </c>
      <c r="H292">
        <f>IF(AND('Raw Data'!F287&gt;'Raw Data'!C287, 'Raw Data'!L287&lt;'Raw Data'!K287), 'Raw Data'!C287, 0)</f>
        <v>0</v>
      </c>
      <c r="I292">
        <f t="shared" si="13"/>
        <v>0</v>
      </c>
      <c r="J292">
        <f>IF(AND('Raw Data'!F287&gt;'Raw Data'!C287, 'Raw Data'!L287&gt;'Raw Data'!K287), 'Raw Data'!F287, 0)</f>
        <v>0</v>
      </c>
      <c r="K292">
        <f>IF(AND('Raw Data'!F287&lt;'Raw Data'!C287, 'Raw Data'!L287&lt;'Raw Data'!K287), 'Raw Data'!C287, 0)</f>
        <v>0</v>
      </c>
      <c r="L292">
        <f>IF('Raw Data'!L287-'Raw Data'!K287&gt;3, 'Raw Data'!J287, 0)</f>
        <v>0</v>
      </c>
      <c r="M292">
        <f>IF('Raw Data'!K287-'Raw Data'!L287&gt;3, 'Raw Data'!I287, 0)</f>
        <v>0</v>
      </c>
      <c r="N292">
        <f>IF('Raw Data'!L287-'Raw Data'!K287&gt;3, 'Raw Data'!J287, IF('Raw Data'!K287-'Raw Data'!L287&gt;3, 'Raw Data'!I287, 0))</f>
        <v>0</v>
      </c>
      <c r="O292">
        <f>IF(ISBLANK('Raw Data'!L287), 0, IF(ABS('Raw Data'!L287-'Raw Data'!K287)&lt;4, 'Raw Data'!H287, IF(ABS('Raw Data'!K287-'Raw Data'!L287)&lt;4, 'Raw Data'!G287, 0)))</f>
        <v>0</v>
      </c>
      <c r="P292">
        <f>SUM('Hidden Analysis'!E293:H293)</f>
        <v>0</v>
      </c>
      <c r="Q292">
        <f>SUM('Hidden Analysis'!I293:L293)</f>
        <v>0</v>
      </c>
      <c r="R292">
        <f>SUM('Hidden Analysis'!M293:P293)</f>
        <v>0</v>
      </c>
      <c r="S292">
        <f>SUM('Hidden Analysis'!Q293:R293)</f>
        <v>0</v>
      </c>
      <c r="T292">
        <f>IF(AND('Raw Data'!F287&lt;1.5, 'Raw Data'!L287&gt;'Raw Data'!K287, 'Raw Data'!L287-'Raw Data'!K287&gt;3), 'Raw Data'!F287, 0)</f>
        <v>0</v>
      </c>
      <c r="U292">
        <f>IF(AND('Raw Data'!L287-'Raw Data'!K287&lt;4, 'Raw Data'!L287&gt;'Raw Data'!K287), 'Raw Data'!H287, 0)</f>
        <v>0</v>
      </c>
      <c r="V292">
        <f>IF(AND('Raw Data'!K287-'Raw Data'!L287&lt;4, 'Raw Data'!K287&gt;'Raw Data'!L287), 'Raw Data'!G287, 0)</f>
        <v>0</v>
      </c>
      <c r="W292">
        <f>SUM('Hidden Analysis'!S293:T293)</f>
        <v>0</v>
      </c>
      <c r="X292">
        <f>SUM('Hidden Analysis'!U293:V293)</f>
        <v>0</v>
      </c>
    </row>
    <row r="293" spans="1:24" x14ac:dyDescent="0.3">
      <c r="A293" s="2">
        <f>'Raw Data'!M288</f>
        <v>0</v>
      </c>
      <c r="B293">
        <f>IF('Raw Data'!L288&gt;'Raw Data'!K288, 'Raw Data'!F288, 0)</f>
        <v>0</v>
      </c>
      <c r="C293">
        <f>IF('Raw Data'!K288&gt;'Raw Data'!L288, 'Raw Data'!C288, 0)</f>
        <v>0</v>
      </c>
      <c r="D293">
        <f t="shared" si="12"/>
        <v>0</v>
      </c>
      <c r="E293">
        <f>SUM('Hidden Analysis'!A294:B294)</f>
        <v>0</v>
      </c>
      <c r="F293">
        <f>SUM('Hidden Analysis'!C294:D294)</f>
        <v>0</v>
      </c>
      <c r="G293">
        <f>IF(AND('Raw Data'!F288&lt;'Raw Data'!C288, 'Raw Data'!L288&gt;'Raw Data'!K288), 'Raw Data'!F288, 0)</f>
        <v>0</v>
      </c>
      <c r="H293">
        <f>IF(AND('Raw Data'!F288&gt;'Raw Data'!C288, 'Raw Data'!L288&lt;'Raw Data'!K288), 'Raw Data'!C288, 0)</f>
        <v>0</v>
      </c>
      <c r="I293">
        <f t="shared" si="13"/>
        <v>0</v>
      </c>
      <c r="J293">
        <f>IF(AND('Raw Data'!F288&gt;'Raw Data'!C288, 'Raw Data'!L288&gt;'Raw Data'!K288), 'Raw Data'!F288, 0)</f>
        <v>0</v>
      </c>
      <c r="K293">
        <f>IF(AND('Raw Data'!F288&lt;'Raw Data'!C288, 'Raw Data'!L288&lt;'Raw Data'!K288), 'Raw Data'!C288, 0)</f>
        <v>0</v>
      </c>
      <c r="L293">
        <f>IF('Raw Data'!L288-'Raw Data'!K288&gt;3, 'Raw Data'!J288, 0)</f>
        <v>0</v>
      </c>
      <c r="M293">
        <f>IF('Raw Data'!K288-'Raw Data'!L288&gt;3, 'Raw Data'!I288, 0)</f>
        <v>0</v>
      </c>
      <c r="N293">
        <f>IF('Raw Data'!L288-'Raw Data'!K288&gt;3, 'Raw Data'!J288, IF('Raw Data'!K288-'Raw Data'!L288&gt;3, 'Raw Data'!I288, 0))</f>
        <v>0</v>
      </c>
      <c r="O293">
        <f>IF(ISBLANK('Raw Data'!L288), 0, IF(ABS('Raw Data'!L288-'Raw Data'!K288)&lt;4, 'Raw Data'!H288, IF(ABS('Raw Data'!K288-'Raw Data'!L288)&lt;4, 'Raw Data'!G288, 0)))</f>
        <v>0</v>
      </c>
      <c r="P293">
        <f>SUM('Hidden Analysis'!E294:H294)</f>
        <v>0</v>
      </c>
      <c r="Q293">
        <f>SUM('Hidden Analysis'!I294:L294)</f>
        <v>0</v>
      </c>
      <c r="R293">
        <f>SUM('Hidden Analysis'!M294:P294)</f>
        <v>0</v>
      </c>
      <c r="S293">
        <f>SUM('Hidden Analysis'!Q294:R294)</f>
        <v>0</v>
      </c>
      <c r="T293">
        <f>IF(AND('Raw Data'!F288&lt;1.5, 'Raw Data'!L288&gt;'Raw Data'!K288, 'Raw Data'!L288-'Raw Data'!K288&gt;3), 'Raw Data'!F288, 0)</f>
        <v>0</v>
      </c>
      <c r="U293">
        <f>IF(AND('Raw Data'!L288-'Raw Data'!K288&lt;4, 'Raw Data'!L288&gt;'Raw Data'!K288), 'Raw Data'!H288, 0)</f>
        <v>0</v>
      </c>
      <c r="V293">
        <f>IF(AND('Raw Data'!K288-'Raw Data'!L288&lt;4, 'Raw Data'!K288&gt;'Raw Data'!L288), 'Raw Data'!G288, 0)</f>
        <v>0</v>
      </c>
      <c r="W293">
        <f>SUM('Hidden Analysis'!S294:T294)</f>
        <v>0</v>
      </c>
      <c r="X293">
        <f>SUM('Hidden Analysis'!U294:V294)</f>
        <v>0</v>
      </c>
    </row>
    <row r="294" spans="1:24" x14ac:dyDescent="0.3">
      <c r="A294" s="2">
        <f>'Raw Data'!M289</f>
        <v>0</v>
      </c>
      <c r="B294">
        <f>IF('Raw Data'!L289&gt;'Raw Data'!K289, 'Raw Data'!F289, 0)</f>
        <v>0</v>
      </c>
      <c r="C294">
        <f>IF('Raw Data'!K289&gt;'Raw Data'!L289, 'Raw Data'!C289, 0)</f>
        <v>0</v>
      </c>
      <c r="D294">
        <f t="shared" si="12"/>
        <v>0</v>
      </c>
      <c r="E294">
        <f>SUM('Hidden Analysis'!A295:B295)</f>
        <v>0</v>
      </c>
      <c r="F294">
        <f>SUM('Hidden Analysis'!C295:D295)</f>
        <v>0</v>
      </c>
      <c r="G294">
        <f>IF(AND('Raw Data'!F289&lt;'Raw Data'!C289, 'Raw Data'!L289&gt;'Raw Data'!K289), 'Raw Data'!F289, 0)</f>
        <v>0</v>
      </c>
      <c r="H294">
        <f>IF(AND('Raw Data'!F289&gt;'Raw Data'!C289, 'Raw Data'!L289&lt;'Raw Data'!K289), 'Raw Data'!C289, 0)</f>
        <v>0</v>
      </c>
      <c r="I294">
        <f t="shared" si="13"/>
        <v>0</v>
      </c>
      <c r="J294">
        <f>IF(AND('Raw Data'!F289&gt;'Raw Data'!C289, 'Raw Data'!L289&gt;'Raw Data'!K289), 'Raw Data'!F289, 0)</f>
        <v>0</v>
      </c>
      <c r="K294">
        <f>IF(AND('Raw Data'!F289&lt;'Raw Data'!C289, 'Raw Data'!L289&lt;'Raw Data'!K289), 'Raw Data'!C289, 0)</f>
        <v>0</v>
      </c>
      <c r="L294">
        <f>IF('Raw Data'!L289-'Raw Data'!K289&gt;3, 'Raw Data'!J289, 0)</f>
        <v>0</v>
      </c>
      <c r="M294">
        <f>IF('Raw Data'!K289-'Raw Data'!L289&gt;3, 'Raw Data'!I289, 0)</f>
        <v>0</v>
      </c>
      <c r="N294">
        <f>IF('Raw Data'!L289-'Raw Data'!K289&gt;3, 'Raw Data'!J289, IF('Raw Data'!K289-'Raw Data'!L289&gt;3, 'Raw Data'!I289, 0))</f>
        <v>0</v>
      </c>
      <c r="O294">
        <f>IF(ISBLANK('Raw Data'!L289), 0, IF(ABS('Raw Data'!L289-'Raw Data'!K289)&lt;4, 'Raw Data'!H289, IF(ABS('Raw Data'!K289-'Raw Data'!L289)&lt;4, 'Raw Data'!G289, 0)))</f>
        <v>0</v>
      </c>
      <c r="P294">
        <f>SUM('Hidden Analysis'!E295:H295)</f>
        <v>0</v>
      </c>
      <c r="Q294">
        <f>SUM('Hidden Analysis'!I295:L295)</f>
        <v>0</v>
      </c>
      <c r="R294">
        <f>SUM('Hidden Analysis'!M295:P295)</f>
        <v>0</v>
      </c>
      <c r="S294">
        <f>SUM('Hidden Analysis'!Q295:R295)</f>
        <v>0</v>
      </c>
      <c r="T294">
        <f>IF(AND('Raw Data'!F289&lt;1.5, 'Raw Data'!L289&gt;'Raw Data'!K289, 'Raw Data'!L289-'Raw Data'!K289&gt;3), 'Raw Data'!F289, 0)</f>
        <v>0</v>
      </c>
      <c r="U294">
        <f>IF(AND('Raw Data'!L289-'Raw Data'!K289&lt;4, 'Raw Data'!L289&gt;'Raw Data'!K289), 'Raw Data'!H289, 0)</f>
        <v>0</v>
      </c>
      <c r="V294">
        <f>IF(AND('Raw Data'!K289-'Raw Data'!L289&lt;4, 'Raw Data'!K289&gt;'Raw Data'!L289), 'Raw Data'!G289, 0)</f>
        <v>0</v>
      </c>
      <c r="W294">
        <f>SUM('Hidden Analysis'!S295:T295)</f>
        <v>0</v>
      </c>
      <c r="X294">
        <f>SUM('Hidden Analysis'!U295:V295)</f>
        <v>0</v>
      </c>
    </row>
    <row r="295" spans="1:24" x14ac:dyDescent="0.3">
      <c r="A295" s="2">
        <f>'Raw Data'!M290</f>
        <v>0</v>
      </c>
      <c r="B295">
        <f>IF('Raw Data'!L290&gt;'Raw Data'!K290, 'Raw Data'!F290, 0)</f>
        <v>0</v>
      </c>
      <c r="C295">
        <f>IF('Raw Data'!K290&gt;'Raw Data'!L290, 'Raw Data'!C290, 0)</f>
        <v>0</v>
      </c>
      <c r="D295">
        <f t="shared" si="12"/>
        <v>0</v>
      </c>
      <c r="E295">
        <f>SUM('Hidden Analysis'!A296:B296)</f>
        <v>0</v>
      </c>
      <c r="F295">
        <f>SUM('Hidden Analysis'!C296:D296)</f>
        <v>0</v>
      </c>
      <c r="G295">
        <f>IF(AND('Raw Data'!F290&lt;'Raw Data'!C290, 'Raw Data'!L290&gt;'Raw Data'!K290), 'Raw Data'!F290, 0)</f>
        <v>0</v>
      </c>
      <c r="H295">
        <f>IF(AND('Raw Data'!F290&gt;'Raw Data'!C290, 'Raw Data'!L290&lt;'Raw Data'!K290), 'Raw Data'!C290, 0)</f>
        <v>0</v>
      </c>
      <c r="I295">
        <f t="shared" si="13"/>
        <v>0</v>
      </c>
      <c r="J295">
        <f>IF(AND('Raw Data'!F290&gt;'Raw Data'!C290, 'Raw Data'!L290&gt;'Raw Data'!K290), 'Raw Data'!F290, 0)</f>
        <v>0</v>
      </c>
      <c r="K295">
        <f>IF(AND('Raw Data'!F290&lt;'Raw Data'!C290, 'Raw Data'!L290&lt;'Raw Data'!K290), 'Raw Data'!C290, 0)</f>
        <v>0</v>
      </c>
      <c r="L295">
        <f>IF('Raw Data'!L290-'Raw Data'!K290&gt;3, 'Raw Data'!J290, 0)</f>
        <v>0</v>
      </c>
      <c r="M295">
        <f>IF('Raw Data'!K290-'Raw Data'!L290&gt;3, 'Raw Data'!I290, 0)</f>
        <v>0</v>
      </c>
      <c r="N295">
        <f>IF('Raw Data'!L290-'Raw Data'!K290&gt;3, 'Raw Data'!J290, IF('Raw Data'!K290-'Raw Data'!L290&gt;3, 'Raw Data'!I290, 0))</f>
        <v>0</v>
      </c>
      <c r="O295">
        <f>IF(ISBLANK('Raw Data'!L290), 0, IF(ABS('Raw Data'!L290-'Raw Data'!K290)&lt;4, 'Raw Data'!H290, IF(ABS('Raw Data'!K290-'Raw Data'!L290)&lt;4, 'Raw Data'!G290, 0)))</f>
        <v>0</v>
      </c>
      <c r="P295">
        <f>SUM('Hidden Analysis'!E296:H296)</f>
        <v>0</v>
      </c>
      <c r="Q295">
        <f>SUM('Hidden Analysis'!I296:L296)</f>
        <v>0</v>
      </c>
      <c r="R295">
        <f>SUM('Hidden Analysis'!M296:P296)</f>
        <v>0</v>
      </c>
      <c r="S295">
        <f>SUM('Hidden Analysis'!Q296:R296)</f>
        <v>0</v>
      </c>
      <c r="T295">
        <f>IF(AND('Raw Data'!F290&lt;1.5, 'Raw Data'!L290&gt;'Raw Data'!K290, 'Raw Data'!L290-'Raw Data'!K290&gt;3), 'Raw Data'!F290, 0)</f>
        <v>0</v>
      </c>
      <c r="U295">
        <f>IF(AND('Raw Data'!L290-'Raw Data'!K290&lt;4, 'Raw Data'!L290&gt;'Raw Data'!K290), 'Raw Data'!H290, 0)</f>
        <v>0</v>
      </c>
      <c r="V295">
        <f>IF(AND('Raw Data'!K290-'Raw Data'!L290&lt;4, 'Raw Data'!K290&gt;'Raw Data'!L290), 'Raw Data'!G290, 0)</f>
        <v>0</v>
      </c>
      <c r="W295">
        <f>SUM('Hidden Analysis'!S296:T296)</f>
        <v>0</v>
      </c>
      <c r="X295">
        <f>SUM('Hidden Analysis'!U296:V296)</f>
        <v>0</v>
      </c>
    </row>
    <row r="296" spans="1:24" x14ac:dyDescent="0.3">
      <c r="A296" s="2">
        <f>'Raw Data'!M291</f>
        <v>0</v>
      </c>
      <c r="B296">
        <f>IF('Raw Data'!L291&gt;'Raw Data'!K291, 'Raw Data'!F291, 0)</f>
        <v>0</v>
      </c>
      <c r="C296">
        <f>IF('Raw Data'!K291&gt;'Raw Data'!L291, 'Raw Data'!C291, 0)</f>
        <v>0</v>
      </c>
      <c r="D296">
        <f t="shared" si="12"/>
        <v>0</v>
      </c>
      <c r="E296">
        <f>SUM('Hidden Analysis'!A297:B297)</f>
        <v>0</v>
      </c>
      <c r="F296">
        <f>SUM('Hidden Analysis'!C297:D297)</f>
        <v>0</v>
      </c>
      <c r="G296">
        <f>IF(AND('Raw Data'!F291&lt;'Raw Data'!C291, 'Raw Data'!L291&gt;'Raw Data'!K291), 'Raw Data'!F291, 0)</f>
        <v>0</v>
      </c>
      <c r="H296">
        <f>IF(AND('Raw Data'!F291&gt;'Raw Data'!C291, 'Raw Data'!L291&lt;'Raw Data'!K291), 'Raw Data'!C291, 0)</f>
        <v>0</v>
      </c>
      <c r="I296">
        <f t="shared" si="13"/>
        <v>0</v>
      </c>
      <c r="J296">
        <f>IF(AND('Raw Data'!F291&gt;'Raw Data'!C291, 'Raw Data'!L291&gt;'Raw Data'!K291), 'Raw Data'!F291, 0)</f>
        <v>0</v>
      </c>
      <c r="K296">
        <f>IF(AND('Raw Data'!F291&lt;'Raw Data'!C291, 'Raw Data'!L291&lt;'Raw Data'!K291), 'Raw Data'!C291, 0)</f>
        <v>0</v>
      </c>
      <c r="L296">
        <f>IF('Raw Data'!L291-'Raw Data'!K291&gt;3, 'Raw Data'!J291, 0)</f>
        <v>0</v>
      </c>
      <c r="M296">
        <f>IF('Raw Data'!K291-'Raw Data'!L291&gt;3, 'Raw Data'!I291, 0)</f>
        <v>0</v>
      </c>
      <c r="N296">
        <f>IF('Raw Data'!L291-'Raw Data'!K291&gt;3, 'Raw Data'!J291, IF('Raw Data'!K291-'Raw Data'!L291&gt;3, 'Raw Data'!I291, 0))</f>
        <v>0</v>
      </c>
      <c r="O296">
        <f>IF(ISBLANK('Raw Data'!L291), 0, IF(ABS('Raw Data'!L291-'Raw Data'!K291)&lt;4, 'Raw Data'!H291, IF(ABS('Raw Data'!K291-'Raw Data'!L291)&lt;4, 'Raw Data'!G291, 0)))</f>
        <v>0</v>
      </c>
      <c r="P296">
        <f>SUM('Hidden Analysis'!E297:H297)</f>
        <v>0</v>
      </c>
      <c r="Q296">
        <f>SUM('Hidden Analysis'!I297:L297)</f>
        <v>0</v>
      </c>
      <c r="R296">
        <f>SUM('Hidden Analysis'!M297:P297)</f>
        <v>0</v>
      </c>
      <c r="S296">
        <f>SUM('Hidden Analysis'!Q297:R297)</f>
        <v>0</v>
      </c>
      <c r="T296">
        <f>IF(AND('Raw Data'!F291&lt;1.5, 'Raw Data'!L291&gt;'Raw Data'!K291, 'Raw Data'!L291-'Raw Data'!K291&gt;3), 'Raw Data'!F291, 0)</f>
        <v>0</v>
      </c>
      <c r="U296">
        <f>IF(AND('Raw Data'!L291-'Raw Data'!K291&lt;4, 'Raw Data'!L291&gt;'Raw Data'!K291), 'Raw Data'!H291, 0)</f>
        <v>0</v>
      </c>
      <c r="V296">
        <f>IF(AND('Raw Data'!K291-'Raw Data'!L291&lt;4, 'Raw Data'!K291&gt;'Raw Data'!L291), 'Raw Data'!G291, 0)</f>
        <v>0</v>
      </c>
      <c r="W296">
        <f>SUM('Hidden Analysis'!S297:T297)</f>
        <v>0</v>
      </c>
      <c r="X296">
        <f>SUM('Hidden Analysis'!U297:V297)</f>
        <v>0</v>
      </c>
    </row>
    <row r="297" spans="1:24" x14ac:dyDescent="0.3">
      <c r="A297" s="2">
        <f>'Raw Data'!M292</f>
        <v>0</v>
      </c>
      <c r="B297">
        <f>IF('Raw Data'!L292&gt;'Raw Data'!K292, 'Raw Data'!F292, 0)</f>
        <v>0</v>
      </c>
      <c r="C297">
        <f>IF('Raw Data'!K292&gt;'Raw Data'!L292, 'Raw Data'!C292, 0)</f>
        <v>0</v>
      </c>
      <c r="D297">
        <f t="shared" si="12"/>
        <v>0</v>
      </c>
      <c r="E297">
        <f>SUM('Hidden Analysis'!A298:B298)</f>
        <v>0</v>
      </c>
      <c r="F297">
        <f>SUM('Hidden Analysis'!C298:D298)</f>
        <v>0</v>
      </c>
      <c r="G297">
        <f>IF(AND('Raw Data'!F292&lt;'Raw Data'!C292, 'Raw Data'!L292&gt;'Raw Data'!K292), 'Raw Data'!F292, 0)</f>
        <v>0</v>
      </c>
      <c r="H297">
        <f>IF(AND('Raw Data'!F292&gt;'Raw Data'!C292, 'Raw Data'!L292&lt;'Raw Data'!K292), 'Raw Data'!C292, 0)</f>
        <v>0</v>
      </c>
      <c r="I297">
        <f t="shared" si="13"/>
        <v>0</v>
      </c>
      <c r="J297">
        <f>IF(AND('Raw Data'!F292&gt;'Raw Data'!C292, 'Raw Data'!L292&gt;'Raw Data'!K292), 'Raw Data'!F292, 0)</f>
        <v>0</v>
      </c>
      <c r="K297">
        <f>IF(AND('Raw Data'!F292&lt;'Raw Data'!C292, 'Raw Data'!L292&lt;'Raw Data'!K292), 'Raw Data'!C292, 0)</f>
        <v>0</v>
      </c>
      <c r="L297">
        <f>IF('Raw Data'!L292-'Raw Data'!K292&gt;3, 'Raw Data'!J292, 0)</f>
        <v>0</v>
      </c>
      <c r="M297">
        <f>IF('Raw Data'!K292-'Raw Data'!L292&gt;3, 'Raw Data'!I292, 0)</f>
        <v>0</v>
      </c>
      <c r="N297">
        <f>IF('Raw Data'!L292-'Raw Data'!K292&gt;3, 'Raw Data'!J292, IF('Raw Data'!K292-'Raw Data'!L292&gt;3, 'Raw Data'!I292, 0))</f>
        <v>0</v>
      </c>
      <c r="O297">
        <f>IF(ISBLANK('Raw Data'!L292), 0, IF(ABS('Raw Data'!L292-'Raw Data'!K292)&lt;4, 'Raw Data'!H292, IF(ABS('Raw Data'!K292-'Raw Data'!L292)&lt;4, 'Raw Data'!G292, 0)))</f>
        <v>0</v>
      </c>
      <c r="P297">
        <f>SUM('Hidden Analysis'!E298:H298)</f>
        <v>0</v>
      </c>
      <c r="Q297">
        <f>SUM('Hidden Analysis'!I298:L298)</f>
        <v>0</v>
      </c>
      <c r="R297">
        <f>SUM('Hidden Analysis'!M298:P298)</f>
        <v>0</v>
      </c>
      <c r="S297">
        <f>SUM('Hidden Analysis'!Q298:R298)</f>
        <v>0</v>
      </c>
      <c r="T297">
        <f>IF(AND('Raw Data'!F292&lt;1.5, 'Raw Data'!L292&gt;'Raw Data'!K292, 'Raw Data'!L292-'Raw Data'!K292&gt;3), 'Raw Data'!F292, 0)</f>
        <v>0</v>
      </c>
      <c r="U297">
        <f>IF(AND('Raw Data'!L292-'Raw Data'!K292&lt;4, 'Raw Data'!L292&gt;'Raw Data'!K292), 'Raw Data'!H292, 0)</f>
        <v>0</v>
      </c>
      <c r="V297">
        <f>IF(AND('Raw Data'!K292-'Raw Data'!L292&lt;4, 'Raw Data'!K292&gt;'Raw Data'!L292), 'Raw Data'!G292, 0)</f>
        <v>0</v>
      </c>
      <c r="W297">
        <f>SUM('Hidden Analysis'!S298:T298)</f>
        <v>0</v>
      </c>
      <c r="X297">
        <f>SUM('Hidden Analysis'!U298:V298)</f>
        <v>0</v>
      </c>
    </row>
    <row r="298" spans="1:24" x14ac:dyDescent="0.3">
      <c r="A298" s="2">
        <f>'Raw Data'!M293</f>
        <v>0</v>
      </c>
      <c r="B298">
        <f>IF('Raw Data'!L293&gt;'Raw Data'!K293, 'Raw Data'!F293, 0)</f>
        <v>0</v>
      </c>
      <c r="C298">
        <f>IF('Raw Data'!K293&gt;'Raw Data'!L293, 'Raw Data'!C293, 0)</f>
        <v>0</v>
      </c>
      <c r="D298">
        <f t="shared" si="12"/>
        <v>0</v>
      </c>
      <c r="E298">
        <f>SUM('Hidden Analysis'!A299:B299)</f>
        <v>0</v>
      </c>
      <c r="F298">
        <f>SUM('Hidden Analysis'!C299:D299)</f>
        <v>0</v>
      </c>
      <c r="G298">
        <f>IF(AND('Raw Data'!F293&lt;'Raw Data'!C293, 'Raw Data'!L293&gt;'Raw Data'!K293), 'Raw Data'!F293, 0)</f>
        <v>0</v>
      </c>
      <c r="H298">
        <f>IF(AND('Raw Data'!F293&gt;'Raw Data'!C293, 'Raw Data'!L293&lt;'Raw Data'!K293), 'Raw Data'!C293, 0)</f>
        <v>0</v>
      </c>
      <c r="I298">
        <f t="shared" si="13"/>
        <v>0</v>
      </c>
      <c r="J298">
        <f>IF(AND('Raw Data'!F293&gt;'Raw Data'!C293, 'Raw Data'!L293&gt;'Raw Data'!K293), 'Raw Data'!F293, 0)</f>
        <v>0</v>
      </c>
      <c r="K298">
        <f>IF(AND('Raw Data'!F293&lt;'Raw Data'!C293, 'Raw Data'!L293&lt;'Raw Data'!K293), 'Raw Data'!C293, 0)</f>
        <v>0</v>
      </c>
      <c r="L298">
        <f>IF('Raw Data'!L293-'Raw Data'!K293&gt;3, 'Raw Data'!J293, 0)</f>
        <v>0</v>
      </c>
      <c r="M298">
        <f>IF('Raw Data'!K293-'Raw Data'!L293&gt;3, 'Raw Data'!I293, 0)</f>
        <v>0</v>
      </c>
      <c r="N298">
        <f>IF('Raw Data'!L293-'Raw Data'!K293&gt;3, 'Raw Data'!J293, IF('Raw Data'!K293-'Raw Data'!L293&gt;3, 'Raw Data'!I293, 0))</f>
        <v>0</v>
      </c>
      <c r="O298">
        <f>IF(ISBLANK('Raw Data'!L293), 0, IF(ABS('Raw Data'!L293-'Raw Data'!K293)&lt;4, 'Raw Data'!H293, IF(ABS('Raw Data'!K293-'Raw Data'!L293)&lt;4, 'Raw Data'!G293, 0)))</f>
        <v>0</v>
      </c>
      <c r="P298">
        <f>SUM('Hidden Analysis'!E299:H299)</f>
        <v>0</v>
      </c>
      <c r="Q298">
        <f>SUM('Hidden Analysis'!I299:L299)</f>
        <v>0</v>
      </c>
      <c r="R298">
        <f>SUM('Hidden Analysis'!M299:P299)</f>
        <v>0</v>
      </c>
      <c r="S298">
        <f>SUM('Hidden Analysis'!Q299:R299)</f>
        <v>0</v>
      </c>
      <c r="T298">
        <f>IF(AND('Raw Data'!F293&lt;1.5, 'Raw Data'!L293&gt;'Raw Data'!K293, 'Raw Data'!L293-'Raw Data'!K293&gt;3), 'Raw Data'!F293, 0)</f>
        <v>0</v>
      </c>
      <c r="U298">
        <f>IF(AND('Raw Data'!L293-'Raw Data'!K293&lt;4, 'Raw Data'!L293&gt;'Raw Data'!K293), 'Raw Data'!H293, 0)</f>
        <v>0</v>
      </c>
      <c r="V298">
        <f>IF(AND('Raw Data'!K293-'Raw Data'!L293&lt;4, 'Raw Data'!K293&gt;'Raw Data'!L293), 'Raw Data'!G293, 0)</f>
        <v>0</v>
      </c>
      <c r="W298">
        <f>SUM('Hidden Analysis'!S299:T299)</f>
        <v>0</v>
      </c>
      <c r="X298">
        <f>SUM('Hidden Analysis'!U299:V299)</f>
        <v>0</v>
      </c>
    </row>
    <row r="299" spans="1:24" x14ac:dyDescent="0.3">
      <c r="A299" s="2">
        <f>'Raw Data'!M294</f>
        <v>0</v>
      </c>
      <c r="B299">
        <f>IF('Raw Data'!L294&gt;'Raw Data'!K294, 'Raw Data'!F294, 0)</f>
        <v>0</v>
      </c>
      <c r="C299">
        <f>IF('Raw Data'!K294&gt;'Raw Data'!L294, 'Raw Data'!C294, 0)</f>
        <v>0</v>
      </c>
      <c r="D299">
        <f t="shared" si="12"/>
        <v>0</v>
      </c>
      <c r="E299">
        <f>SUM('Hidden Analysis'!A300:B300)</f>
        <v>0</v>
      </c>
      <c r="F299">
        <f>SUM('Hidden Analysis'!C300:D300)</f>
        <v>0</v>
      </c>
      <c r="G299">
        <f>IF(AND('Raw Data'!F294&lt;'Raw Data'!C294, 'Raw Data'!L294&gt;'Raw Data'!K294), 'Raw Data'!F294, 0)</f>
        <v>0</v>
      </c>
      <c r="H299">
        <f>IF(AND('Raw Data'!F294&gt;'Raw Data'!C294, 'Raw Data'!L294&lt;'Raw Data'!K294), 'Raw Data'!C294, 0)</f>
        <v>0</v>
      </c>
      <c r="I299">
        <f t="shared" si="13"/>
        <v>0</v>
      </c>
      <c r="J299">
        <f>IF(AND('Raw Data'!F294&gt;'Raw Data'!C294, 'Raw Data'!L294&gt;'Raw Data'!K294), 'Raw Data'!F294, 0)</f>
        <v>0</v>
      </c>
      <c r="K299">
        <f>IF(AND('Raw Data'!F294&lt;'Raw Data'!C294, 'Raw Data'!L294&lt;'Raw Data'!K294), 'Raw Data'!C294, 0)</f>
        <v>0</v>
      </c>
      <c r="L299">
        <f>IF('Raw Data'!L294-'Raw Data'!K294&gt;3, 'Raw Data'!J294, 0)</f>
        <v>0</v>
      </c>
      <c r="M299">
        <f>IF('Raw Data'!K294-'Raw Data'!L294&gt;3, 'Raw Data'!I294, 0)</f>
        <v>0</v>
      </c>
      <c r="N299">
        <f>IF('Raw Data'!L294-'Raw Data'!K294&gt;3, 'Raw Data'!J294, IF('Raw Data'!K294-'Raw Data'!L294&gt;3, 'Raw Data'!I294, 0))</f>
        <v>0</v>
      </c>
      <c r="O299">
        <f>IF(ISBLANK('Raw Data'!L294), 0, IF(ABS('Raw Data'!L294-'Raw Data'!K294)&lt;4, 'Raw Data'!H294, IF(ABS('Raw Data'!K294-'Raw Data'!L294)&lt;4, 'Raw Data'!G294, 0)))</f>
        <v>0</v>
      </c>
      <c r="P299">
        <f>SUM('Hidden Analysis'!E300:H300)</f>
        <v>0</v>
      </c>
      <c r="Q299">
        <f>SUM('Hidden Analysis'!I300:L300)</f>
        <v>0</v>
      </c>
      <c r="R299">
        <f>SUM('Hidden Analysis'!M300:P300)</f>
        <v>0</v>
      </c>
      <c r="S299">
        <f>SUM('Hidden Analysis'!Q300:R300)</f>
        <v>0</v>
      </c>
      <c r="T299">
        <f>IF(AND('Raw Data'!F294&lt;1.5, 'Raw Data'!L294&gt;'Raw Data'!K294, 'Raw Data'!L294-'Raw Data'!K294&gt;3), 'Raw Data'!F294, 0)</f>
        <v>0</v>
      </c>
      <c r="U299">
        <f>IF(AND('Raw Data'!L294-'Raw Data'!K294&lt;4, 'Raw Data'!L294&gt;'Raw Data'!K294), 'Raw Data'!H294, 0)</f>
        <v>0</v>
      </c>
      <c r="V299">
        <f>IF(AND('Raw Data'!K294-'Raw Data'!L294&lt;4, 'Raw Data'!K294&gt;'Raw Data'!L294), 'Raw Data'!G294, 0)</f>
        <v>0</v>
      </c>
      <c r="W299">
        <f>SUM('Hidden Analysis'!S300:T300)</f>
        <v>0</v>
      </c>
      <c r="X299">
        <f>SUM('Hidden Analysis'!U300:V300)</f>
        <v>0</v>
      </c>
    </row>
    <row r="300" spans="1:24" x14ac:dyDescent="0.3">
      <c r="A300" s="2">
        <f>'Raw Data'!M295</f>
        <v>0</v>
      </c>
      <c r="B300">
        <f>IF('Raw Data'!L295&gt;'Raw Data'!K295, 'Raw Data'!F295, 0)</f>
        <v>0</v>
      </c>
      <c r="C300">
        <f>IF('Raw Data'!K295&gt;'Raw Data'!L295, 'Raw Data'!C295, 0)</f>
        <v>0</v>
      </c>
      <c r="D300">
        <f t="shared" si="12"/>
        <v>0</v>
      </c>
      <c r="E300">
        <f>SUM('Hidden Analysis'!A301:B301)</f>
        <v>0</v>
      </c>
      <c r="F300">
        <f>SUM('Hidden Analysis'!C301:D301)</f>
        <v>0</v>
      </c>
      <c r="G300">
        <f>IF(AND('Raw Data'!F295&lt;'Raw Data'!C295, 'Raw Data'!L295&gt;'Raw Data'!K295), 'Raw Data'!F295, 0)</f>
        <v>0</v>
      </c>
      <c r="H300">
        <f>IF(AND('Raw Data'!F295&gt;'Raw Data'!C295, 'Raw Data'!L295&lt;'Raw Data'!K295), 'Raw Data'!C295, 0)</f>
        <v>0</v>
      </c>
      <c r="I300">
        <f t="shared" si="13"/>
        <v>0</v>
      </c>
      <c r="J300">
        <f>IF(AND('Raw Data'!F295&gt;'Raw Data'!C295, 'Raw Data'!L295&gt;'Raw Data'!K295), 'Raw Data'!F295, 0)</f>
        <v>0</v>
      </c>
      <c r="K300">
        <f>IF(AND('Raw Data'!F295&lt;'Raw Data'!C295, 'Raw Data'!L295&lt;'Raw Data'!K295), 'Raw Data'!C295, 0)</f>
        <v>0</v>
      </c>
      <c r="L300">
        <f>IF('Raw Data'!L295-'Raw Data'!K295&gt;3, 'Raw Data'!J295, 0)</f>
        <v>0</v>
      </c>
      <c r="M300">
        <f>IF('Raw Data'!K295-'Raw Data'!L295&gt;3, 'Raw Data'!I295, 0)</f>
        <v>0</v>
      </c>
      <c r="N300">
        <f>IF('Raw Data'!L295-'Raw Data'!K295&gt;3, 'Raw Data'!J295, IF('Raw Data'!K295-'Raw Data'!L295&gt;3, 'Raw Data'!I295, 0))</f>
        <v>0</v>
      </c>
      <c r="O300">
        <f>IF(ISBLANK('Raw Data'!L295), 0, IF(ABS('Raw Data'!L295-'Raw Data'!K295)&lt;4, 'Raw Data'!H295, IF(ABS('Raw Data'!K295-'Raw Data'!L295)&lt;4, 'Raw Data'!G295, 0)))</f>
        <v>0</v>
      </c>
      <c r="P300">
        <f>SUM('Hidden Analysis'!E301:H301)</f>
        <v>0</v>
      </c>
      <c r="Q300">
        <f>SUM('Hidden Analysis'!I301:L301)</f>
        <v>0</v>
      </c>
      <c r="R300">
        <f>SUM('Hidden Analysis'!M301:P301)</f>
        <v>0</v>
      </c>
      <c r="S300">
        <f>SUM('Hidden Analysis'!Q301:R301)</f>
        <v>0</v>
      </c>
      <c r="T300">
        <f>IF(AND('Raw Data'!F295&lt;1.5, 'Raw Data'!L295&gt;'Raw Data'!K295, 'Raw Data'!L295-'Raw Data'!K295&gt;3), 'Raw Data'!F295, 0)</f>
        <v>0</v>
      </c>
      <c r="U300">
        <f>IF(AND('Raw Data'!L295-'Raw Data'!K295&lt;4, 'Raw Data'!L295&gt;'Raw Data'!K295), 'Raw Data'!H295, 0)</f>
        <v>0</v>
      </c>
      <c r="V300">
        <f>IF(AND('Raw Data'!K295-'Raw Data'!L295&lt;4, 'Raw Data'!K295&gt;'Raw Data'!L295), 'Raw Data'!G295, 0)</f>
        <v>0</v>
      </c>
      <c r="W300">
        <f>SUM('Hidden Analysis'!S301:T301)</f>
        <v>0</v>
      </c>
      <c r="X300">
        <f>SUM('Hidden Analysis'!U301:V301)</f>
        <v>0</v>
      </c>
    </row>
    <row r="301" spans="1:24" x14ac:dyDescent="0.3">
      <c r="A301" s="2">
        <f>'Raw Data'!M296</f>
        <v>0</v>
      </c>
      <c r="B301">
        <f>IF('Raw Data'!L296&gt;'Raw Data'!K296, 'Raw Data'!F296, 0)</f>
        <v>0</v>
      </c>
      <c r="C301">
        <f>IF('Raw Data'!K296&gt;'Raw Data'!L296, 'Raw Data'!C296, 0)</f>
        <v>0</v>
      </c>
      <c r="D301">
        <f t="shared" si="12"/>
        <v>0</v>
      </c>
      <c r="E301">
        <f>SUM('Hidden Analysis'!A302:B302)</f>
        <v>0</v>
      </c>
      <c r="F301">
        <f>SUM('Hidden Analysis'!C302:D302)</f>
        <v>0</v>
      </c>
      <c r="G301">
        <f>IF(AND('Raw Data'!F296&lt;'Raw Data'!C296, 'Raw Data'!L296&gt;'Raw Data'!K296), 'Raw Data'!F296, 0)</f>
        <v>0</v>
      </c>
      <c r="H301">
        <f>IF(AND('Raw Data'!F296&gt;'Raw Data'!C296, 'Raw Data'!L296&lt;'Raw Data'!K296), 'Raw Data'!C296, 0)</f>
        <v>0</v>
      </c>
      <c r="I301">
        <f t="shared" si="13"/>
        <v>0</v>
      </c>
      <c r="J301">
        <f>IF(AND('Raw Data'!F296&gt;'Raw Data'!C296, 'Raw Data'!L296&gt;'Raw Data'!K296), 'Raw Data'!F296, 0)</f>
        <v>0</v>
      </c>
      <c r="K301">
        <f>IF(AND('Raw Data'!F296&lt;'Raw Data'!C296, 'Raw Data'!L296&lt;'Raw Data'!K296), 'Raw Data'!C296, 0)</f>
        <v>0</v>
      </c>
      <c r="L301">
        <f>IF('Raw Data'!L296-'Raw Data'!K296&gt;3, 'Raw Data'!J296, 0)</f>
        <v>0</v>
      </c>
      <c r="M301">
        <f>IF('Raw Data'!K296-'Raw Data'!L296&gt;3, 'Raw Data'!I296, 0)</f>
        <v>0</v>
      </c>
      <c r="N301">
        <f>IF('Raw Data'!L296-'Raw Data'!K296&gt;3, 'Raw Data'!J296, IF('Raw Data'!K296-'Raw Data'!L296&gt;3, 'Raw Data'!I296, 0))</f>
        <v>0</v>
      </c>
      <c r="O301">
        <f>IF(ISBLANK('Raw Data'!L296), 0, IF(ABS('Raw Data'!L296-'Raw Data'!K296)&lt;4, 'Raw Data'!H296, IF(ABS('Raw Data'!K296-'Raw Data'!L296)&lt;4, 'Raw Data'!G296, 0)))</f>
        <v>0</v>
      </c>
      <c r="P301">
        <f>SUM('Hidden Analysis'!E302:H302)</f>
        <v>0</v>
      </c>
      <c r="Q301">
        <f>SUM('Hidden Analysis'!I302:L302)</f>
        <v>0</v>
      </c>
      <c r="R301">
        <f>SUM('Hidden Analysis'!M302:P302)</f>
        <v>0</v>
      </c>
      <c r="S301">
        <f>SUM('Hidden Analysis'!Q302:R302)</f>
        <v>0</v>
      </c>
      <c r="T301">
        <f>IF(AND('Raw Data'!F296&lt;1.5, 'Raw Data'!L296&gt;'Raw Data'!K296, 'Raw Data'!L296-'Raw Data'!K296&gt;3), 'Raw Data'!F296, 0)</f>
        <v>0</v>
      </c>
      <c r="U301">
        <f>IF(AND('Raw Data'!L296-'Raw Data'!K296&lt;4, 'Raw Data'!L296&gt;'Raw Data'!K296), 'Raw Data'!H296, 0)</f>
        <v>0</v>
      </c>
      <c r="V301">
        <f>IF(AND('Raw Data'!K296-'Raw Data'!L296&lt;4, 'Raw Data'!K296&gt;'Raw Data'!L296), 'Raw Data'!G296, 0)</f>
        <v>0</v>
      </c>
      <c r="W301">
        <f>SUM('Hidden Analysis'!S302:T302)</f>
        <v>0</v>
      </c>
      <c r="X301">
        <f>SUM('Hidden Analysis'!U302:V302)</f>
        <v>0</v>
      </c>
    </row>
    <row r="302" spans="1:24" x14ac:dyDescent="0.3">
      <c r="A302" s="2">
        <f>'Raw Data'!M297</f>
        <v>0</v>
      </c>
      <c r="B302">
        <f>IF('Raw Data'!L297&gt;'Raw Data'!K297, 'Raw Data'!F297, 0)</f>
        <v>0</v>
      </c>
      <c r="C302">
        <f>IF('Raw Data'!K297&gt;'Raw Data'!L297, 'Raw Data'!C297, 0)</f>
        <v>0</v>
      </c>
      <c r="D302">
        <f t="shared" si="12"/>
        <v>0</v>
      </c>
      <c r="E302">
        <f>SUM('Hidden Analysis'!A303:B303)</f>
        <v>0</v>
      </c>
      <c r="F302">
        <f>SUM('Hidden Analysis'!C303:D303)</f>
        <v>0</v>
      </c>
      <c r="G302">
        <f>IF(AND('Raw Data'!F297&lt;'Raw Data'!C297, 'Raw Data'!L297&gt;'Raw Data'!K297), 'Raw Data'!F297, 0)</f>
        <v>0</v>
      </c>
      <c r="H302">
        <f>IF(AND('Raw Data'!F297&gt;'Raw Data'!C297, 'Raw Data'!L297&lt;'Raw Data'!K297), 'Raw Data'!C297, 0)</f>
        <v>0</v>
      </c>
      <c r="I302">
        <f t="shared" si="13"/>
        <v>0</v>
      </c>
      <c r="J302">
        <f>IF(AND('Raw Data'!F297&gt;'Raw Data'!C297, 'Raw Data'!L297&gt;'Raw Data'!K297), 'Raw Data'!F297, 0)</f>
        <v>0</v>
      </c>
      <c r="K302">
        <f>IF(AND('Raw Data'!F297&lt;'Raw Data'!C297, 'Raw Data'!L297&lt;'Raw Data'!K297), 'Raw Data'!C297, 0)</f>
        <v>0</v>
      </c>
      <c r="L302">
        <f>IF('Raw Data'!L297-'Raw Data'!K297&gt;3, 'Raw Data'!J297, 0)</f>
        <v>0</v>
      </c>
      <c r="M302">
        <f>IF('Raw Data'!K297-'Raw Data'!L297&gt;3, 'Raw Data'!I297, 0)</f>
        <v>0</v>
      </c>
      <c r="N302">
        <f>IF('Raw Data'!L297-'Raw Data'!K297&gt;3, 'Raw Data'!J297, IF('Raw Data'!K297-'Raw Data'!L297&gt;3, 'Raw Data'!I297, 0))</f>
        <v>0</v>
      </c>
      <c r="O302">
        <f>IF(ISBLANK('Raw Data'!L297), 0, IF(ABS('Raw Data'!L297-'Raw Data'!K297)&lt;4, 'Raw Data'!H297, IF(ABS('Raw Data'!K297-'Raw Data'!L297)&lt;4, 'Raw Data'!G297, 0)))</f>
        <v>0</v>
      </c>
      <c r="P302">
        <f>SUM('Hidden Analysis'!E303:H303)</f>
        <v>0</v>
      </c>
      <c r="Q302">
        <f>SUM('Hidden Analysis'!I303:L303)</f>
        <v>0</v>
      </c>
      <c r="R302">
        <f>SUM('Hidden Analysis'!M303:P303)</f>
        <v>0</v>
      </c>
      <c r="S302">
        <f>SUM('Hidden Analysis'!Q303:R303)</f>
        <v>0</v>
      </c>
      <c r="T302">
        <f>IF(AND('Raw Data'!F297&lt;1.5, 'Raw Data'!L297&gt;'Raw Data'!K297, 'Raw Data'!L297-'Raw Data'!K297&gt;3), 'Raw Data'!F297, 0)</f>
        <v>0</v>
      </c>
      <c r="U302">
        <f>IF(AND('Raw Data'!L297-'Raw Data'!K297&lt;4, 'Raw Data'!L297&gt;'Raw Data'!K297), 'Raw Data'!H297, 0)</f>
        <v>0</v>
      </c>
      <c r="V302">
        <f>IF(AND('Raw Data'!K297-'Raw Data'!L297&lt;4, 'Raw Data'!K297&gt;'Raw Data'!L297), 'Raw Data'!G297, 0)</f>
        <v>0</v>
      </c>
      <c r="W302">
        <f>SUM('Hidden Analysis'!S303:T303)</f>
        <v>0</v>
      </c>
      <c r="X302">
        <f>SUM('Hidden Analysis'!U303:V303)</f>
        <v>0</v>
      </c>
    </row>
    <row r="303" spans="1:24" x14ac:dyDescent="0.3">
      <c r="A303" s="2">
        <f>'Raw Data'!M298</f>
        <v>0</v>
      </c>
      <c r="B303">
        <f>IF('Raw Data'!L298&gt;'Raw Data'!K298, 'Raw Data'!F298, 0)</f>
        <v>0</v>
      </c>
      <c r="C303">
        <f>IF('Raw Data'!K298&gt;'Raw Data'!L298, 'Raw Data'!C298, 0)</f>
        <v>0</v>
      </c>
      <c r="D303">
        <f t="shared" si="12"/>
        <v>0</v>
      </c>
      <c r="E303">
        <f>SUM('Hidden Analysis'!A304:B304)</f>
        <v>0</v>
      </c>
      <c r="F303">
        <f>SUM('Hidden Analysis'!C304:D304)</f>
        <v>0</v>
      </c>
      <c r="G303">
        <f>IF(AND('Raw Data'!F298&lt;'Raw Data'!C298, 'Raw Data'!L298&gt;'Raw Data'!K298), 'Raw Data'!F298, 0)</f>
        <v>0</v>
      </c>
      <c r="H303">
        <f>IF(AND('Raw Data'!F298&gt;'Raw Data'!C298, 'Raw Data'!L298&lt;'Raw Data'!K298), 'Raw Data'!C298, 0)</f>
        <v>0</v>
      </c>
      <c r="I303">
        <f t="shared" si="13"/>
        <v>0</v>
      </c>
      <c r="J303">
        <f>IF(AND('Raw Data'!F298&gt;'Raw Data'!C298, 'Raw Data'!L298&gt;'Raw Data'!K298), 'Raw Data'!F298, 0)</f>
        <v>0</v>
      </c>
      <c r="K303">
        <f>IF(AND('Raw Data'!F298&lt;'Raw Data'!C298, 'Raw Data'!L298&lt;'Raw Data'!K298), 'Raw Data'!C298, 0)</f>
        <v>0</v>
      </c>
      <c r="L303">
        <f>IF('Raw Data'!L298-'Raw Data'!K298&gt;3, 'Raw Data'!J298, 0)</f>
        <v>0</v>
      </c>
      <c r="M303">
        <f>IF('Raw Data'!K298-'Raw Data'!L298&gt;3, 'Raw Data'!I298, 0)</f>
        <v>0</v>
      </c>
      <c r="N303">
        <f>IF('Raw Data'!L298-'Raw Data'!K298&gt;3, 'Raw Data'!J298, IF('Raw Data'!K298-'Raw Data'!L298&gt;3, 'Raw Data'!I298, 0))</f>
        <v>0</v>
      </c>
      <c r="O303">
        <f>IF(ISBLANK('Raw Data'!L298), 0, IF(ABS('Raw Data'!L298-'Raw Data'!K298)&lt;4, 'Raw Data'!H298, IF(ABS('Raw Data'!K298-'Raw Data'!L298)&lt;4, 'Raw Data'!G298, 0)))</f>
        <v>0</v>
      </c>
      <c r="P303">
        <f>SUM('Hidden Analysis'!E304:H304)</f>
        <v>0</v>
      </c>
      <c r="Q303">
        <f>SUM('Hidden Analysis'!I304:L304)</f>
        <v>0</v>
      </c>
      <c r="R303">
        <f>SUM('Hidden Analysis'!M304:P304)</f>
        <v>0</v>
      </c>
      <c r="S303">
        <f>SUM('Hidden Analysis'!Q304:R304)</f>
        <v>0</v>
      </c>
      <c r="T303">
        <f>IF(AND('Raw Data'!F298&lt;1.5, 'Raw Data'!L298&gt;'Raw Data'!K298, 'Raw Data'!L298-'Raw Data'!K298&gt;3), 'Raw Data'!F298, 0)</f>
        <v>0</v>
      </c>
      <c r="U303">
        <f>IF(AND('Raw Data'!L298-'Raw Data'!K298&lt;4, 'Raw Data'!L298&gt;'Raw Data'!K298), 'Raw Data'!H298, 0)</f>
        <v>0</v>
      </c>
      <c r="V303">
        <f>IF(AND('Raw Data'!K298-'Raw Data'!L298&lt;4, 'Raw Data'!K298&gt;'Raw Data'!L298), 'Raw Data'!G298, 0)</f>
        <v>0</v>
      </c>
      <c r="W303">
        <f>SUM('Hidden Analysis'!S304:T304)</f>
        <v>0</v>
      </c>
      <c r="X303">
        <f>SUM('Hidden Analysis'!U304:V304)</f>
        <v>0</v>
      </c>
    </row>
    <row r="304" spans="1:24" x14ac:dyDescent="0.3">
      <c r="A304" s="2">
        <f>'Raw Data'!M299</f>
        <v>0</v>
      </c>
      <c r="B304">
        <f>IF('Raw Data'!L299&gt;'Raw Data'!K299, 'Raw Data'!F299, 0)</f>
        <v>0</v>
      </c>
      <c r="C304">
        <f>IF('Raw Data'!K299&gt;'Raw Data'!L299, 'Raw Data'!C299, 0)</f>
        <v>0</v>
      </c>
      <c r="D304">
        <f t="shared" si="12"/>
        <v>0</v>
      </c>
      <c r="E304">
        <f>SUM('Hidden Analysis'!A305:B305)</f>
        <v>0</v>
      </c>
      <c r="F304">
        <f>SUM('Hidden Analysis'!C305:D305)</f>
        <v>0</v>
      </c>
      <c r="G304">
        <f>IF(AND('Raw Data'!F299&lt;'Raw Data'!C299, 'Raw Data'!L299&gt;'Raw Data'!K299), 'Raw Data'!F299, 0)</f>
        <v>0</v>
      </c>
      <c r="H304">
        <f>IF(AND('Raw Data'!F299&gt;'Raw Data'!C299, 'Raw Data'!L299&lt;'Raw Data'!K299), 'Raw Data'!C299, 0)</f>
        <v>0</v>
      </c>
      <c r="I304">
        <f t="shared" si="13"/>
        <v>0</v>
      </c>
      <c r="J304">
        <f>IF(AND('Raw Data'!F299&gt;'Raw Data'!C299, 'Raw Data'!L299&gt;'Raw Data'!K299), 'Raw Data'!F299, 0)</f>
        <v>0</v>
      </c>
      <c r="K304">
        <f>IF(AND('Raw Data'!F299&lt;'Raw Data'!C299, 'Raw Data'!L299&lt;'Raw Data'!K299), 'Raw Data'!C299, 0)</f>
        <v>0</v>
      </c>
      <c r="L304">
        <f>IF('Raw Data'!L299-'Raw Data'!K299&gt;3, 'Raw Data'!J299, 0)</f>
        <v>0</v>
      </c>
      <c r="M304">
        <f>IF('Raw Data'!K299-'Raw Data'!L299&gt;3, 'Raw Data'!I299, 0)</f>
        <v>0</v>
      </c>
      <c r="N304">
        <f>IF('Raw Data'!L299-'Raw Data'!K299&gt;3, 'Raw Data'!J299, IF('Raw Data'!K299-'Raw Data'!L299&gt;3, 'Raw Data'!I299, 0))</f>
        <v>0</v>
      </c>
      <c r="O304">
        <f>IF(ISBLANK('Raw Data'!L299), 0, IF(ABS('Raw Data'!L299-'Raw Data'!K299)&lt;4, 'Raw Data'!H299, IF(ABS('Raw Data'!K299-'Raw Data'!L299)&lt;4, 'Raw Data'!G299, 0)))</f>
        <v>0</v>
      </c>
      <c r="P304">
        <f>SUM('Hidden Analysis'!E305:H305)</f>
        <v>0</v>
      </c>
      <c r="Q304">
        <f>SUM('Hidden Analysis'!I305:L305)</f>
        <v>0</v>
      </c>
      <c r="R304">
        <f>SUM('Hidden Analysis'!M305:P305)</f>
        <v>0</v>
      </c>
      <c r="S304">
        <f>SUM('Hidden Analysis'!Q305:R305)</f>
        <v>0</v>
      </c>
      <c r="T304">
        <f>IF(AND('Raw Data'!F299&lt;1.5, 'Raw Data'!L299&gt;'Raw Data'!K299, 'Raw Data'!L299-'Raw Data'!K299&gt;3), 'Raw Data'!F299, 0)</f>
        <v>0</v>
      </c>
      <c r="U304">
        <f>IF(AND('Raw Data'!L299-'Raw Data'!K299&lt;4, 'Raw Data'!L299&gt;'Raw Data'!K299), 'Raw Data'!H299, 0)</f>
        <v>0</v>
      </c>
      <c r="V304">
        <f>IF(AND('Raw Data'!K299-'Raw Data'!L299&lt;4, 'Raw Data'!K299&gt;'Raw Data'!L299), 'Raw Data'!G299, 0)</f>
        <v>0</v>
      </c>
      <c r="W304">
        <f>SUM('Hidden Analysis'!S305:T305)</f>
        <v>0</v>
      </c>
      <c r="X304">
        <f>SUM('Hidden Analysis'!U305:V305)</f>
        <v>0</v>
      </c>
    </row>
    <row r="305" spans="1:24" x14ac:dyDescent="0.3">
      <c r="A305" s="2">
        <f>'Raw Data'!M300</f>
        <v>0</v>
      </c>
      <c r="B305">
        <f>IF('Raw Data'!L300&gt;'Raw Data'!K300, 'Raw Data'!F300, 0)</f>
        <v>0</v>
      </c>
      <c r="C305">
        <f>IF('Raw Data'!K300&gt;'Raw Data'!L300, 'Raw Data'!C300, 0)</f>
        <v>0</v>
      </c>
      <c r="D305">
        <f t="shared" si="12"/>
        <v>0</v>
      </c>
      <c r="E305">
        <f>SUM('Hidden Analysis'!A306:B306)</f>
        <v>0</v>
      </c>
      <c r="F305">
        <f>SUM('Hidden Analysis'!C306:D306)</f>
        <v>0</v>
      </c>
      <c r="G305">
        <f>IF(AND('Raw Data'!F300&lt;'Raw Data'!C300, 'Raw Data'!L300&gt;'Raw Data'!K300), 'Raw Data'!F300, 0)</f>
        <v>0</v>
      </c>
      <c r="H305">
        <f>IF(AND('Raw Data'!F300&gt;'Raw Data'!C300, 'Raw Data'!L300&lt;'Raw Data'!K300), 'Raw Data'!C300, 0)</f>
        <v>0</v>
      </c>
      <c r="I305">
        <f t="shared" si="13"/>
        <v>0</v>
      </c>
      <c r="J305">
        <f>IF(AND('Raw Data'!F300&gt;'Raw Data'!C300, 'Raw Data'!L300&gt;'Raw Data'!K300), 'Raw Data'!F300, 0)</f>
        <v>0</v>
      </c>
      <c r="K305">
        <f>IF(AND('Raw Data'!F300&lt;'Raw Data'!C300, 'Raw Data'!L300&lt;'Raw Data'!K300), 'Raw Data'!C300, 0)</f>
        <v>0</v>
      </c>
      <c r="L305">
        <f>IF('Raw Data'!L300-'Raw Data'!K300&gt;3, 'Raw Data'!J300, 0)</f>
        <v>0</v>
      </c>
      <c r="M305">
        <f>IF('Raw Data'!K300-'Raw Data'!L300&gt;3, 'Raw Data'!I300, 0)</f>
        <v>0</v>
      </c>
      <c r="N305">
        <f>IF('Raw Data'!L300-'Raw Data'!K300&gt;3, 'Raw Data'!J300, IF('Raw Data'!K300-'Raw Data'!L300&gt;3, 'Raw Data'!I300, 0))</f>
        <v>0</v>
      </c>
      <c r="O305">
        <f>IF(ISBLANK('Raw Data'!L300), 0, IF(ABS('Raw Data'!L300-'Raw Data'!K300)&lt;4, 'Raw Data'!H300, IF(ABS('Raw Data'!K300-'Raw Data'!L300)&lt;4, 'Raw Data'!G300, 0)))</f>
        <v>0</v>
      </c>
      <c r="P305">
        <f>SUM('Hidden Analysis'!E306:H306)</f>
        <v>0</v>
      </c>
      <c r="Q305">
        <f>SUM('Hidden Analysis'!I306:L306)</f>
        <v>0</v>
      </c>
      <c r="R305">
        <f>SUM('Hidden Analysis'!M306:P306)</f>
        <v>0</v>
      </c>
      <c r="S305">
        <f>SUM('Hidden Analysis'!Q306:R306)</f>
        <v>0</v>
      </c>
      <c r="T305">
        <f>IF(AND('Raw Data'!F300&lt;1.5, 'Raw Data'!L300&gt;'Raw Data'!K300, 'Raw Data'!L300-'Raw Data'!K300&gt;3), 'Raw Data'!F300, 0)</f>
        <v>0</v>
      </c>
      <c r="U305">
        <f>IF(AND('Raw Data'!L300-'Raw Data'!K300&lt;4, 'Raw Data'!L300&gt;'Raw Data'!K300), 'Raw Data'!H300, 0)</f>
        <v>0</v>
      </c>
      <c r="V305">
        <f>IF(AND('Raw Data'!K300-'Raw Data'!L300&lt;4, 'Raw Data'!K300&gt;'Raw Data'!L300), 'Raw Data'!G300, 0)</f>
        <v>0</v>
      </c>
      <c r="W305">
        <f>SUM('Hidden Analysis'!S306:T306)</f>
        <v>0</v>
      </c>
      <c r="X305">
        <f>SUM('Hidden Analysis'!U306:V306)</f>
        <v>0</v>
      </c>
    </row>
    <row r="306" spans="1:24" x14ac:dyDescent="0.3">
      <c r="A306" s="2">
        <f>'Raw Data'!M301</f>
        <v>0</v>
      </c>
      <c r="B306">
        <f>IF('Raw Data'!L301&gt;'Raw Data'!K301, 'Raw Data'!F301, 0)</f>
        <v>0</v>
      </c>
      <c r="C306">
        <f>IF('Raw Data'!K301&gt;'Raw Data'!L301, 'Raw Data'!C301, 0)</f>
        <v>0</v>
      </c>
      <c r="D306">
        <f t="shared" si="12"/>
        <v>0</v>
      </c>
      <c r="E306">
        <f>SUM('Hidden Analysis'!A307:B307)</f>
        <v>0</v>
      </c>
      <c r="F306">
        <f>SUM('Hidden Analysis'!C307:D307)</f>
        <v>0</v>
      </c>
      <c r="G306">
        <f>IF(AND('Raw Data'!F301&lt;'Raw Data'!C301, 'Raw Data'!L301&gt;'Raw Data'!K301), 'Raw Data'!F301, 0)</f>
        <v>0</v>
      </c>
      <c r="H306">
        <f>IF(AND('Raw Data'!F301&gt;'Raw Data'!C301, 'Raw Data'!L301&lt;'Raw Data'!K301), 'Raw Data'!C301, 0)</f>
        <v>0</v>
      </c>
      <c r="I306">
        <f t="shared" si="13"/>
        <v>0</v>
      </c>
      <c r="J306">
        <f>IF(AND('Raw Data'!F301&gt;'Raw Data'!C301, 'Raw Data'!L301&gt;'Raw Data'!K301), 'Raw Data'!F301, 0)</f>
        <v>0</v>
      </c>
      <c r="K306">
        <f>IF(AND('Raw Data'!F301&lt;'Raw Data'!C301, 'Raw Data'!L301&lt;'Raw Data'!K301), 'Raw Data'!C301, 0)</f>
        <v>0</v>
      </c>
      <c r="L306">
        <f>IF('Raw Data'!L301-'Raw Data'!K301&gt;3, 'Raw Data'!J301, 0)</f>
        <v>0</v>
      </c>
      <c r="M306">
        <f>IF('Raw Data'!K301-'Raw Data'!L301&gt;3, 'Raw Data'!I301, 0)</f>
        <v>0</v>
      </c>
      <c r="N306">
        <f>IF('Raw Data'!L301-'Raw Data'!K301&gt;3, 'Raw Data'!J301, IF('Raw Data'!K301-'Raw Data'!L301&gt;3, 'Raw Data'!I301, 0))</f>
        <v>0</v>
      </c>
      <c r="O306">
        <f>IF(ISBLANK('Raw Data'!L301), 0, IF(ABS('Raw Data'!L301-'Raw Data'!K301)&lt;4, 'Raw Data'!H301, IF(ABS('Raw Data'!K301-'Raw Data'!L301)&lt;4, 'Raw Data'!G301, 0)))</f>
        <v>0</v>
      </c>
      <c r="P306">
        <f>SUM('Hidden Analysis'!E307:H307)</f>
        <v>0</v>
      </c>
      <c r="Q306">
        <f>SUM('Hidden Analysis'!I307:L307)</f>
        <v>0</v>
      </c>
      <c r="R306">
        <f>SUM('Hidden Analysis'!M307:P307)</f>
        <v>0</v>
      </c>
      <c r="S306">
        <f>SUM('Hidden Analysis'!Q307:R307)</f>
        <v>0</v>
      </c>
      <c r="T306">
        <f>IF(AND('Raw Data'!F301&lt;1.5, 'Raw Data'!L301&gt;'Raw Data'!K301, 'Raw Data'!L301-'Raw Data'!K301&gt;3), 'Raw Data'!F301, 0)</f>
        <v>0</v>
      </c>
      <c r="U306">
        <f>IF(AND('Raw Data'!L301-'Raw Data'!K301&lt;4, 'Raw Data'!L301&gt;'Raw Data'!K301), 'Raw Data'!H301, 0)</f>
        <v>0</v>
      </c>
      <c r="V306">
        <f>IF(AND('Raw Data'!K301-'Raw Data'!L301&lt;4, 'Raw Data'!K301&gt;'Raw Data'!L301), 'Raw Data'!G301, 0)</f>
        <v>0</v>
      </c>
      <c r="W306">
        <f>SUM('Hidden Analysis'!S307:T307)</f>
        <v>0</v>
      </c>
      <c r="X306">
        <f>SUM('Hidden Analysis'!U307:V307)</f>
        <v>0</v>
      </c>
    </row>
    <row r="307" spans="1:24" x14ac:dyDescent="0.3">
      <c r="A307" s="2">
        <f>'Raw Data'!M302</f>
        <v>0</v>
      </c>
      <c r="B307">
        <f>IF('Raw Data'!L302&gt;'Raw Data'!K302, 'Raw Data'!F302, 0)</f>
        <v>0</v>
      </c>
      <c r="C307">
        <f>IF('Raw Data'!K302&gt;'Raw Data'!L302, 'Raw Data'!C302, 0)</f>
        <v>0</v>
      </c>
      <c r="D307">
        <f t="shared" si="12"/>
        <v>0</v>
      </c>
      <c r="E307">
        <f>SUM('Hidden Analysis'!A308:B308)</f>
        <v>0</v>
      </c>
      <c r="F307">
        <f>SUM('Hidden Analysis'!C308:D308)</f>
        <v>0</v>
      </c>
      <c r="G307">
        <f>IF(AND('Raw Data'!F302&lt;'Raw Data'!C302, 'Raw Data'!L302&gt;'Raw Data'!K302), 'Raw Data'!F302, 0)</f>
        <v>0</v>
      </c>
      <c r="H307">
        <f>IF(AND('Raw Data'!F302&gt;'Raw Data'!C302, 'Raw Data'!L302&lt;'Raw Data'!K302), 'Raw Data'!C302, 0)</f>
        <v>0</v>
      </c>
      <c r="I307">
        <f t="shared" si="13"/>
        <v>0</v>
      </c>
      <c r="J307">
        <f>IF(AND('Raw Data'!F302&gt;'Raw Data'!C302, 'Raw Data'!L302&gt;'Raw Data'!K302), 'Raw Data'!F302, 0)</f>
        <v>0</v>
      </c>
      <c r="K307">
        <f>IF(AND('Raw Data'!F302&lt;'Raw Data'!C302, 'Raw Data'!L302&lt;'Raw Data'!K302), 'Raw Data'!C302, 0)</f>
        <v>0</v>
      </c>
      <c r="L307">
        <f>IF('Raw Data'!L302-'Raw Data'!K302&gt;3, 'Raw Data'!J302, 0)</f>
        <v>0</v>
      </c>
      <c r="M307">
        <f>IF('Raw Data'!K302-'Raw Data'!L302&gt;3, 'Raw Data'!I302, 0)</f>
        <v>0</v>
      </c>
      <c r="N307">
        <f>IF('Raw Data'!L302-'Raw Data'!K302&gt;3, 'Raw Data'!J302, IF('Raw Data'!K302-'Raw Data'!L302&gt;3, 'Raw Data'!I302, 0))</f>
        <v>0</v>
      </c>
      <c r="O307">
        <f>IF(ISBLANK('Raw Data'!L302), 0, IF(ABS('Raw Data'!L302-'Raw Data'!K302)&lt;4, 'Raw Data'!H302, IF(ABS('Raw Data'!K302-'Raw Data'!L302)&lt;4, 'Raw Data'!G302, 0)))</f>
        <v>0</v>
      </c>
      <c r="P307">
        <f>SUM('Hidden Analysis'!E308:H308)</f>
        <v>0</v>
      </c>
      <c r="Q307">
        <f>SUM('Hidden Analysis'!I308:L308)</f>
        <v>0</v>
      </c>
      <c r="R307">
        <f>SUM('Hidden Analysis'!M308:P308)</f>
        <v>0</v>
      </c>
      <c r="S307">
        <f>SUM('Hidden Analysis'!Q308:R308)</f>
        <v>0</v>
      </c>
      <c r="T307">
        <f>IF(AND('Raw Data'!F302&lt;1.5, 'Raw Data'!L302&gt;'Raw Data'!K302, 'Raw Data'!L302-'Raw Data'!K302&gt;3), 'Raw Data'!F302, 0)</f>
        <v>0</v>
      </c>
      <c r="U307">
        <f>IF(AND('Raw Data'!L302-'Raw Data'!K302&lt;4, 'Raw Data'!L302&gt;'Raw Data'!K302), 'Raw Data'!H302, 0)</f>
        <v>0</v>
      </c>
      <c r="V307">
        <f>IF(AND('Raw Data'!K302-'Raw Data'!L302&lt;4, 'Raw Data'!K302&gt;'Raw Data'!L302), 'Raw Data'!G302, 0)</f>
        <v>0</v>
      </c>
      <c r="W307">
        <f>SUM('Hidden Analysis'!S308:T308)</f>
        <v>0</v>
      </c>
      <c r="X307">
        <f>SUM('Hidden Analysis'!U308:V308)</f>
        <v>0</v>
      </c>
    </row>
    <row r="308" spans="1:24" x14ac:dyDescent="0.3">
      <c r="A308" s="2">
        <f>'Raw Data'!M303</f>
        <v>0</v>
      </c>
      <c r="B308">
        <f>IF('Raw Data'!L303&gt;'Raw Data'!K303, 'Raw Data'!F303, 0)</f>
        <v>0</v>
      </c>
      <c r="C308">
        <f>IF('Raw Data'!K303&gt;'Raw Data'!L303, 'Raw Data'!C303, 0)</f>
        <v>0</v>
      </c>
      <c r="D308">
        <f t="shared" si="12"/>
        <v>0</v>
      </c>
      <c r="E308">
        <f>SUM('Hidden Analysis'!A309:B309)</f>
        <v>0</v>
      </c>
      <c r="F308">
        <f>SUM('Hidden Analysis'!C309:D309)</f>
        <v>0</v>
      </c>
      <c r="G308">
        <f>IF(AND('Raw Data'!F303&lt;'Raw Data'!C303, 'Raw Data'!L303&gt;'Raw Data'!K303), 'Raw Data'!F303, 0)</f>
        <v>0</v>
      </c>
      <c r="H308">
        <f>IF(AND('Raw Data'!F303&gt;'Raw Data'!C303, 'Raw Data'!L303&lt;'Raw Data'!K303), 'Raw Data'!C303, 0)</f>
        <v>0</v>
      </c>
      <c r="I308">
        <f t="shared" si="13"/>
        <v>0</v>
      </c>
      <c r="J308">
        <f>IF(AND('Raw Data'!F303&gt;'Raw Data'!C303, 'Raw Data'!L303&gt;'Raw Data'!K303), 'Raw Data'!F303, 0)</f>
        <v>0</v>
      </c>
      <c r="K308">
        <f>IF(AND('Raw Data'!F303&lt;'Raw Data'!C303, 'Raw Data'!L303&lt;'Raw Data'!K303), 'Raw Data'!C303, 0)</f>
        <v>0</v>
      </c>
      <c r="L308">
        <f>IF('Raw Data'!L303-'Raw Data'!K303&gt;3, 'Raw Data'!J303, 0)</f>
        <v>0</v>
      </c>
      <c r="M308">
        <f>IF('Raw Data'!K303-'Raw Data'!L303&gt;3, 'Raw Data'!I303, 0)</f>
        <v>0</v>
      </c>
      <c r="N308">
        <f>IF('Raw Data'!L303-'Raw Data'!K303&gt;3, 'Raw Data'!J303, IF('Raw Data'!K303-'Raw Data'!L303&gt;3, 'Raw Data'!I303, 0))</f>
        <v>0</v>
      </c>
      <c r="O308">
        <f>IF(ISBLANK('Raw Data'!L303), 0, IF(ABS('Raw Data'!L303-'Raw Data'!K303)&lt;4, 'Raw Data'!H303, IF(ABS('Raw Data'!K303-'Raw Data'!L303)&lt;4, 'Raw Data'!G303, 0)))</f>
        <v>0</v>
      </c>
      <c r="P308">
        <f>SUM('Hidden Analysis'!E309:H309)</f>
        <v>0</v>
      </c>
      <c r="Q308">
        <f>SUM('Hidden Analysis'!I309:L309)</f>
        <v>0</v>
      </c>
      <c r="R308">
        <f>SUM('Hidden Analysis'!M309:P309)</f>
        <v>0</v>
      </c>
      <c r="S308">
        <f>SUM('Hidden Analysis'!Q309:R309)</f>
        <v>0</v>
      </c>
      <c r="T308">
        <f>IF(AND('Raw Data'!F303&lt;1.5, 'Raw Data'!L303&gt;'Raw Data'!K303, 'Raw Data'!L303-'Raw Data'!K303&gt;3), 'Raw Data'!F303, 0)</f>
        <v>0</v>
      </c>
      <c r="U308">
        <f>IF(AND('Raw Data'!L303-'Raw Data'!K303&lt;4, 'Raw Data'!L303&gt;'Raw Data'!K303), 'Raw Data'!H303, 0)</f>
        <v>0</v>
      </c>
      <c r="V308">
        <f>IF(AND('Raw Data'!K303-'Raw Data'!L303&lt;4, 'Raw Data'!K303&gt;'Raw Data'!L303), 'Raw Data'!G303, 0)</f>
        <v>0</v>
      </c>
      <c r="W308">
        <f>SUM('Hidden Analysis'!S309:T309)</f>
        <v>0</v>
      </c>
      <c r="X308">
        <f>SUM('Hidden Analysis'!U309:V309)</f>
        <v>0</v>
      </c>
    </row>
    <row r="309" spans="1:24" x14ac:dyDescent="0.3">
      <c r="A309" s="2">
        <f>'Raw Data'!M304</f>
        <v>0</v>
      </c>
      <c r="B309">
        <f>IF('Raw Data'!L304&gt;'Raw Data'!K304, 'Raw Data'!F304, 0)</f>
        <v>0</v>
      </c>
      <c r="C309">
        <f>IF('Raw Data'!K304&gt;'Raw Data'!L304, 'Raw Data'!C304, 0)</f>
        <v>0</v>
      </c>
      <c r="D309">
        <f t="shared" si="12"/>
        <v>0</v>
      </c>
      <c r="E309">
        <f>SUM('Hidden Analysis'!A310:B310)</f>
        <v>0</v>
      </c>
      <c r="F309">
        <f>SUM('Hidden Analysis'!C310:D310)</f>
        <v>0</v>
      </c>
      <c r="G309">
        <f>IF(AND('Raw Data'!F304&lt;'Raw Data'!C304, 'Raw Data'!L304&gt;'Raw Data'!K304), 'Raw Data'!F304, 0)</f>
        <v>0</v>
      </c>
      <c r="H309">
        <f>IF(AND('Raw Data'!F304&gt;'Raw Data'!C304, 'Raw Data'!L304&lt;'Raw Data'!K304), 'Raw Data'!C304, 0)</f>
        <v>0</v>
      </c>
      <c r="I309">
        <f t="shared" si="13"/>
        <v>0</v>
      </c>
      <c r="J309">
        <f>IF(AND('Raw Data'!F304&gt;'Raw Data'!C304, 'Raw Data'!L304&gt;'Raw Data'!K304), 'Raw Data'!F304, 0)</f>
        <v>0</v>
      </c>
      <c r="K309">
        <f>IF(AND('Raw Data'!F304&lt;'Raw Data'!C304, 'Raw Data'!L304&lt;'Raw Data'!K304), 'Raw Data'!C304, 0)</f>
        <v>0</v>
      </c>
      <c r="L309">
        <f>IF('Raw Data'!L304-'Raw Data'!K304&gt;3, 'Raw Data'!J304, 0)</f>
        <v>0</v>
      </c>
      <c r="M309">
        <f>IF('Raw Data'!K304-'Raw Data'!L304&gt;3, 'Raw Data'!I304, 0)</f>
        <v>0</v>
      </c>
      <c r="N309">
        <f>IF('Raw Data'!L304-'Raw Data'!K304&gt;3, 'Raw Data'!J304, IF('Raw Data'!K304-'Raw Data'!L304&gt;3, 'Raw Data'!I304, 0))</f>
        <v>0</v>
      </c>
      <c r="O309">
        <f>IF(ISBLANK('Raw Data'!L304), 0, IF(ABS('Raw Data'!L304-'Raw Data'!K304)&lt;4, 'Raw Data'!H304, IF(ABS('Raw Data'!K304-'Raw Data'!L304)&lt;4, 'Raw Data'!G304, 0)))</f>
        <v>0</v>
      </c>
      <c r="P309">
        <f>SUM('Hidden Analysis'!E310:H310)</f>
        <v>0</v>
      </c>
      <c r="Q309">
        <f>SUM('Hidden Analysis'!I310:L310)</f>
        <v>0</v>
      </c>
      <c r="R309">
        <f>SUM('Hidden Analysis'!M310:P310)</f>
        <v>0</v>
      </c>
      <c r="S309">
        <f>SUM('Hidden Analysis'!Q310:R310)</f>
        <v>0</v>
      </c>
      <c r="T309">
        <f>IF(AND('Raw Data'!F304&lt;1.5, 'Raw Data'!L304&gt;'Raw Data'!K304, 'Raw Data'!L304-'Raw Data'!K304&gt;3), 'Raw Data'!F304, 0)</f>
        <v>0</v>
      </c>
      <c r="U309">
        <f>IF(AND('Raw Data'!L304-'Raw Data'!K304&lt;4, 'Raw Data'!L304&gt;'Raw Data'!K304), 'Raw Data'!H304, 0)</f>
        <v>0</v>
      </c>
      <c r="V309">
        <f>IF(AND('Raw Data'!K304-'Raw Data'!L304&lt;4, 'Raw Data'!K304&gt;'Raw Data'!L304), 'Raw Data'!G304, 0)</f>
        <v>0</v>
      </c>
      <c r="W309">
        <f>SUM('Hidden Analysis'!S310:T310)</f>
        <v>0</v>
      </c>
      <c r="X309">
        <f>SUM('Hidden Analysis'!U310:V310)</f>
        <v>0</v>
      </c>
    </row>
    <row r="310" spans="1:24" x14ac:dyDescent="0.3">
      <c r="A310" s="2">
        <f>'Raw Data'!M305</f>
        <v>0</v>
      </c>
      <c r="B310">
        <f>IF('Raw Data'!L305&gt;'Raw Data'!K305, 'Raw Data'!F305, 0)</f>
        <v>0</v>
      </c>
      <c r="C310">
        <f>IF('Raw Data'!K305&gt;'Raw Data'!L305, 'Raw Data'!C305, 0)</f>
        <v>0</v>
      </c>
      <c r="D310">
        <f t="shared" si="12"/>
        <v>0</v>
      </c>
      <c r="E310">
        <f>SUM('Hidden Analysis'!A311:B311)</f>
        <v>0</v>
      </c>
      <c r="F310">
        <f>SUM('Hidden Analysis'!C311:D311)</f>
        <v>0</v>
      </c>
      <c r="G310">
        <f>IF(AND('Raw Data'!F305&lt;'Raw Data'!C305, 'Raw Data'!L305&gt;'Raw Data'!K305), 'Raw Data'!F305, 0)</f>
        <v>0</v>
      </c>
      <c r="H310">
        <f>IF(AND('Raw Data'!F305&gt;'Raw Data'!C305, 'Raw Data'!L305&lt;'Raw Data'!K305), 'Raw Data'!C305, 0)</f>
        <v>0</v>
      </c>
      <c r="I310">
        <f t="shared" si="13"/>
        <v>0</v>
      </c>
      <c r="J310">
        <f>IF(AND('Raw Data'!F305&gt;'Raw Data'!C305, 'Raw Data'!L305&gt;'Raw Data'!K305), 'Raw Data'!F305, 0)</f>
        <v>0</v>
      </c>
      <c r="K310">
        <f>IF(AND('Raw Data'!F305&lt;'Raw Data'!C305, 'Raw Data'!L305&lt;'Raw Data'!K305), 'Raw Data'!C305, 0)</f>
        <v>0</v>
      </c>
      <c r="L310">
        <f>IF('Raw Data'!L305-'Raw Data'!K305&gt;3, 'Raw Data'!J305, 0)</f>
        <v>0</v>
      </c>
      <c r="M310">
        <f>IF('Raw Data'!K305-'Raw Data'!L305&gt;3, 'Raw Data'!I305, 0)</f>
        <v>0</v>
      </c>
      <c r="N310">
        <f>IF('Raw Data'!L305-'Raw Data'!K305&gt;3, 'Raw Data'!J305, IF('Raw Data'!K305-'Raw Data'!L305&gt;3, 'Raw Data'!I305, 0))</f>
        <v>0</v>
      </c>
      <c r="O310">
        <f>IF(ISBLANK('Raw Data'!L305), 0, IF(ABS('Raw Data'!L305-'Raw Data'!K305)&lt;4, 'Raw Data'!H305, IF(ABS('Raw Data'!K305-'Raw Data'!L305)&lt;4, 'Raw Data'!G305, 0)))</f>
        <v>0</v>
      </c>
      <c r="P310">
        <f>SUM('Hidden Analysis'!E311:H311)</f>
        <v>0</v>
      </c>
      <c r="Q310">
        <f>SUM('Hidden Analysis'!I311:L311)</f>
        <v>0</v>
      </c>
      <c r="R310">
        <f>SUM('Hidden Analysis'!M311:P311)</f>
        <v>0</v>
      </c>
      <c r="S310">
        <f>SUM('Hidden Analysis'!Q311:R311)</f>
        <v>0</v>
      </c>
      <c r="T310">
        <f>IF(AND('Raw Data'!F305&lt;1.5, 'Raw Data'!L305&gt;'Raw Data'!K305, 'Raw Data'!L305-'Raw Data'!K305&gt;3), 'Raw Data'!F305, 0)</f>
        <v>0</v>
      </c>
      <c r="U310">
        <f>IF(AND('Raw Data'!L305-'Raw Data'!K305&lt;4, 'Raw Data'!L305&gt;'Raw Data'!K305), 'Raw Data'!H305, 0)</f>
        <v>0</v>
      </c>
      <c r="V310">
        <f>IF(AND('Raw Data'!K305-'Raw Data'!L305&lt;4, 'Raw Data'!K305&gt;'Raw Data'!L305), 'Raw Data'!G305, 0)</f>
        <v>0</v>
      </c>
      <c r="W310">
        <f>SUM('Hidden Analysis'!S311:T311)</f>
        <v>0</v>
      </c>
      <c r="X310">
        <f>SUM('Hidden Analysis'!U311:V311)</f>
        <v>0</v>
      </c>
    </row>
    <row r="311" spans="1:24" x14ac:dyDescent="0.3">
      <c r="A311" s="2">
        <f>'Raw Data'!M306</f>
        <v>0</v>
      </c>
      <c r="B311">
        <f>IF('Raw Data'!L306&gt;'Raw Data'!K306, 'Raw Data'!F306, 0)</f>
        <v>0</v>
      </c>
      <c r="C311">
        <f>IF('Raw Data'!K306&gt;'Raw Data'!L306, 'Raw Data'!C306, 0)</f>
        <v>0</v>
      </c>
      <c r="D311">
        <f t="shared" si="12"/>
        <v>0</v>
      </c>
      <c r="E311">
        <f>SUM('Hidden Analysis'!A312:B312)</f>
        <v>0</v>
      </c>
      <c r="F311">
        <f>SUM('Hidden Analysis'!C312:D312)</f>
        <v>0</v>
      </c>
      <c r="G311">
        <f>IF(AND('Raw Data'!F306&lt;'Raw Data'!C306, 'Raw Data'!L306&gt;'Raw Data'!K306), 'Raw Data'!F306, 0)</f>
        <v>0</v>
      </c>
      <c r="H311">
        <f>IF(AND('Raw Data'!F306&gt;'Raw Data'!C306, 'Raw Data'!L306&lt;'Raw Data'!K306), 'Raw Data'!C306, 0)</f>
        <v>0</v>
      </c>
      <c r="I311">
        <f t="shared" si="13"/>
        <v>0</v>
      </c>
      <c r="J311">
        <f>IF(AND('Raw Data'!F306&gt;'Raw Data'!C306, 'Raw Data'!L306&gt;'Raw Data'!K306), 'Raw Data'!F306, 0)</f>
        <v>0</v>
      </c>
      <c r="K311">
        <f>IF(AND('Raw Data'!F306&lt;'Raw Data'!C306, 'Raw Data'!L306&lt;'Raw Data'!K306), 'Raw Data'!C306, 0)</f>
        <v>0</v>
      </c>
      <c r="L311">
        <f>IF('Raw Data'!L306-'Raw Data'!K306&gt;3, 'Raw Data'!J306, 0)</f>
        <v>0</v>
      </c>
      <c r="M311">
        <f>IF('Raw Data'!K306-'Raw Data'!L306&gt;3, 'Raw Data'!I306, 0)</f>
        <v>0</v>
      </c>
      <c r="N311">
        <f>IF('Raw Data'!L306-'Raw Data'!K306&gt;3, 'Raw Data'!J306, IF('Raw Data'!K306-'Raw Data'!L306&gt;3, 'Raw Data'!I306, 0))</f>
        <v>0</v>
      </c>
      <c r="O311">
        <f>IF(ISBLANK('Raw Data'!L306), 0, IF(ABS('Raw Data'!L306-'Raw Data'!K306)&lt;4, 'Raw Data'!H306, IF(ABS('Raw Data'!K306-'Raw Data'!L306)&lt;4, 'Raw Data'!G306, 0)))</f>
        <v>0</v>
      </c>
      <c r="P311">
        <f>SUM('Hidden Analysis'!E312:H312)</f>
        <v>0</v>
      </c>
      <c r="Q311">
        <f>SUM('Hidden Analysis'!I312:L312)</f>
        <v>0</v>
      </c>
      <c r="R311">
        <f>SUM('Hidden Analysis'!M312:P312)</f>
        <v>0</v>
      </c>
      <c r="S311">
        <f>SUM('Hidden Analysis'!Q312:R312)</f>
        <v>0</v>
      </c>
      <c r="T311">
        <f>IF(AND('Raw Data'!F306&lt;1.5, 'Raw Data'!L306&gt;'Raw Data'!K306, 'Raw Data'!L306-'Raw Data'!K306&gt;3), 'Raw Data'!F306, 0)</f>
        <v>0</v>
      </c>
      <c r="U311">
        <f>IF(AND('Raw Data'!L306-'Raw Data'!K306&lt;4, 'Raw Data'!L306&gt;'Raw Data'!K306), 'Raw Data'!H306, 0)</f>
        <v>0</v>
      </c>
      <c r="V311">
        <f>IF(AND('Raw Data'!K306-'Raw Data'!L306&lt;4, 'Raw Data'!K306&gt;'Raw Data'!L306), 'Raw Data'!G306, 0)</f>
        <v>0</v>
      </c>
      <c r="W311">
        <f>SUM('Hidden Analysis'!S312:T312)</f>
        <v>0</v>
      </c>
      <c r="X311">
        <f>SUM('Hidden Analysis'!U312:V312)</f>
        <v>0</v>
      </c>
    </row>
    <row r="312" spans="1:24" x14ac:dyDescent="0.3">
      <c r="A312" s="2">
        <f>'Raw Data'!M307</f>
        <v>0</v>
      </c>
      <c r="B312">
        <f>IF('Raw Data'!L307&gt;'Raw Data'!K307, 'Raw Data'!F307, 0)</f>
        <v>0</v>
      </c>
      <c r="C312">
        <f>IF('Raw Data'!K307&gt;'Raw Data'!L307, 'Raw Data'!C307, 0)</f>
        <v>0</v>
      </c>
      <c r="D312">
        <f t="shared" si="12"/>
        <v>0</v>
      </c>
      <c r="E312">
        <f>SUM('Hidden Analysis'!A313:B313)</f>
        <v>0</v>
      </c>
      <c r="F312">
        <f>SUM('Hidden Analysis'!C313:D313)</f>
        <v>0</v>
      </c>
      <c r="G312">
        <f>IF(AND('Raw Data'!F307&lt;'Raw Data'!C307, 'Raw Data'!L307&gt;'Raw Data'!K307), 'Raw Data'!F307, 0)</f>
        <v>0</v>
      </c>
      <c r="H312">
        <f>IF(AND('Raw Data'!F307&gt;'Raw Data'!C307, 'Raw Data'!L307&lt;'Raw Data'!K307), 'Raw Data'!C307, 0)</f>
        <v>0</v>
      </c>
      <c r="I312">
        <f t="shared" si="13"/>
        <v>0</v>
      </c>
      <c r="J312">
        <f>IF(AND('Raw Data'!F307&gt;'Raw Data'!C307, 'Raw Data'!L307&gt;'Raw Data'!K307), 'Raw Data'!F307, 0)</f>
        <v>0</v>
      </c>
      <c r="K312">
        <f>IF(AND('Raw Data'!F307&lt;'Raw Data'!C307, 'Raw Data'!L307&lt;'Raw Data'!K307), 'Raw Data'!C307, 0)</f>
        <v>0</v>
      </c>
      <c r="L312">
        <f>IF('Raw Data'!L307-'Raw Data'!K307&gt;3, 'Raw Data'!J307, 0)</f>
        <v>0</v>
      </c>
      <c r="M312">
        <f>IF('Raw Data'!K307-'Raw Data'!L307&gt;3, 'Raw Data'!I307, 0)</f>
        <v>0</v>
      </c>
      <c r="N312">
        <f>IF('Raw Data'!L307-'Raw Data'!K307&gt;3, 'Raw Data'!J307, IF('Raw Data'!K307-'Raw Data'!L307&gt;3, 'Raw Data'!I307, 0))</f>
        <v>0</v>
      </c>
      <c r="O312">
        <f>IF(ISBLANK('Raw Data'!L307), 0, IF(ABS('Raw Data'!L307-'Raw Data'!K307)&lt;4, 'Raw Data'!H307, IF(ABS('Raw Data'!K307-'Raw Data'!L307)&lt;4, 'Raw Data'!G307, 0)))</f>
        <v>0</v>
      </c>
      <c r="P312">
        <f>SUM('Hidden Analysis'!E313:H313)</f>
        <v>0</v>
      </c>
      <c r="Q312">
        <f>SUM('Hidden Analysis'!I313:L313)</f>
        <v>0</v>
      </c>
      <c r="R312">
        <f>SUM('Hidden Analysis'!M313:P313)</f>
        <v>0</v>
      </c>
      <c r="S312">
        <f>SUM('Hidden Analysis'!Q313:R313)</f>
        <v>0</v>
      </c>
      <c r="T312">
        <f>IF(AND('Raw Data'!F307&lt;1.5, 'Raw Data'!L307&gt;'Raw Data'!K307, 'Raw Data'!L307-'Raw Data'!K307&gt;3), 'Raw Data'!F307, 0)</f>
        <v>0</v>
      </c>
      <c r="U312">
        <f>IF(AND('Raw Data'!L307-'Raw Data'!K307&lt;4, 'Raw Data'!L307&gt;'Raw Data'!K307), 'Raw Data'!H307, 0)</f>
        <v>0</v>
      </c>
      <c r="V312">
        <f>IF(AND('Raw Data'!K307-'Raw Data'!L307&lt;4, 'Raw Data'!K307&gt;'Raw Data'!L307), 'Raw Data'!G307, 0)</f>
        <v>0</v>
      </c>
      <c r="W312">
        <f>SUM('Hidden Analysis'!S313:T313)</f>
        <v>0</v>
      </c>
      <c r="X312">
        <f>SUM('Hidden Analysis'!U313:V313)</f>
        <v>0</v>
      </c>
    </row>
    <row r="313" spans="1:24" x14ac:dyDescent="0.3">
      <c r="A313" s="2">
        <f>'Raw Data'!M308</f>
        <v>0</v>
      </c>
      <c r="B313">
        <f>IF('Raw Data'!L308&gt;'Raw Data'!K308, 'Raw Data'!F308, 0)</f>
        <v>0</v>
      </c>
      <c r="C313">
        <f>IF('Raw Data'!K308&gt;'Raw Data'!L308, 'Raw Data'!C308, 0)</f>
        <v>0</v>
      </c>
      <c r="D313">
        <f t="shared" si="12"/>
        <v>0</v>
      </c>
      <c r="E313">
        <f>SUM('Hidden Analysis'!A314:B314)</f>
        <v>0</v>
      </c>
      <c r="F313">
        <f>SUM('Hidden Analysis'!C314:D314)</f>
        <v>0</v>
      </c>
      <c r="G313">
        <f>IF(AND('Raw Data'!F308&lt;'Raw Data'!C308, 'Raw Data'!L308&gt;'Raw Data'!K308), 'Raw Data'!F308, 0)</f>
        <v>0</v>
      </c>
      <c r="H313">
        <f>IF(AND('Raw Data'!F308&gt;'Raw Data'!C308, 'Raw Data'!L308&lt;'Raw Data'!K308), 'Raw Data'!C308, 0)</f>
        <v>0</v>
      </c>
      <c r="I313">
        <f t="shared" si="13"/>
        <v>0</v>
      </c>
      <c r="J313">
        <f>IF(AND('Raw Data'!F308&gt;'Raw Data'!C308, 'Raw Data'!L308&gt;'Raw Data'!K308), 'Raw Data'!F308, 0)</f>
        <v>0</v>
      </c>
      <c r="K313">
        <f>IF(AND('Raw Data'!F308&lt;'Raw Data'!C308, 'Raw Data'!L308&lt;'Raw Data'!K308), 'Raw Data'!C308, 0)</f>
        <v>0</v>
      </c>
      <c r="L313">
        <f>IF('Raw Data'!L308-'Raw Data'!K308&gt;3, 'Raw Data'!J308, 0)</f>
        <v>0</v>
      </c>
      <c r="M313">
        <f>IF('Raw Data'!K308-'Raw Data'!L308&gt;3, 'Raw Data'!I308, 0)</f>
        <v>0</v>
      </c>
      <c r="N313">
        <f>IF('Raw Data'!L308-'Raw Data'!K308&gt;3, 'Raw Data'!J308, IF('Raw Data'!K308-'Raw Data'!L308&gt;3, 'Raw Data'!I308, 0))</f>
        <v>0</v>
      </c>
      <c r="O313">
        <f>IF(ISBLANK('Raw Data'!L308), 0, IF(ABS('Raw Data'!L308-'Raw Data'!K308)&lt;4, 'Raw Data'!H308, IF(ABS('Raw Data'!K308-'Raw Data'!L308)&lt;4, 'Raw Data'!G308, 0)))</f>
        <v>0</v>
      </c>
      <c r="P313">
        <f>SUM('Hidden Analysis'!E314:H314)</f>
        <v>0</v>
      </c>
      <c r="Q313">
        <f>SUM('Hidden Analysis'!I314:L314)</f>
        <v>0</v>
      </c>
      <c r="R313">
        <f>SUM('Hidden Analysis'!M314:P314)</f>
        <v>0</v>
      </c>
      <c r="S313">
        <f>SUM('Hidden Analysis'!Q314:R314)</f>
        <v>0</v>
      </c>
      <c r="T313">
        <f>IF(AND('Raw Data'!F308&lt;1.5, 'Raw Data'!L308&gt;'Raw Data'!K308, 'Raw Data'!L308-'Raw Data'!K308&gt;3), 'Raw Data'!F308, 0)</f>
        <v>0</v>
      </c>
      <c r="U313">
        <f>IF(AND('Raw Data'!L308-'Raw Data'!K308&lt;4, 'Raw Data'!L308&gt;'Raw Data'!K308), 'Raw Data'!H308, 0)</f>
        <v>0</v>
      </c>
      <c r="V313">
        <f>IF(AND('Raw Data'!K308-'Raw Data'!L308&lt;4, 'Raw Data'!K308&gt;'Raw Data'!L308), 'Raw Data'!G308, 0)</f>
        <v>0</v>
      </c>
      <c r="W313">
        <f>SUM('Hidden Analysis'!S314:T314)</f>
        <v>0</v>
      </c>
      <c r="X313">
        <f>SUM('Hidden Analysis'!U314:V314)</f>
        <v>0</v>
      </c>
    </row>
    <row r="314" spans="1:24" x14ac:dyDescent="0.3">
      <c r="A314" s="2">
        <f>'Raw Data'!M309</f>
        <v>0</v>
      </c>
      <c r="B314">
        <f>IF('Raw Data'!L309&gt;'Raw Data'!K309, 'Raw Data'!F309, 0)</f>
        <v>0</v>
      </c>
      <c r="C314">
        <f>IF('Raw Data'!K309&gt;'Raw Data'!L309, 'Raw Data'!C309, 0)</f>
        <v>0</v>
      </c>
      <c r="D314">
        <f t="shared" si="12"/>
        <v>0</v>
      </c>
      <c r="E314">
        <f>SUM('Hidden Analysis'!A315:B315)</f>
        <v>0</v>
      </c>
      <c r="F314">
        <f>SUM('Hidden Analysis'!C315:D315)</f>
        <v>0</v>
      </c>
      <c r="G314">
        <f>IF(AND('Raw Data'!F309&lt;'Raw Data'!C309, 'Raw Data'!L309&gt;'Raw Data'!K309), 'Raw Data'!F309, 0)</f>
        <v>0</v>
      </c>
      <c r="H314">
        <f>IF(AND('Raw Data'!F309&gt;'Raw Data'!C309, 'Raw Data'!L309&lt;'Raw Data'!K309), 'Raw Data'!C309, 0)</f>
        <v>0</v>
      </c>
      <c r="I314">
        <f t="shared" si="13"/>
        <v>0</v>
      </c>
      <c r="J314">
        <f>IF(AND('Raw Data'!F309&gt;'Raw Data'!C309, 'Raw Data'!L309&gt;'Raw Data'!K309), 'Raw Data'!F309, 0)</f>
        <v>0</v>
      </c>
      <c r="K314">
        <f>IF(AND('Raw Data'!F309&lt;'Raw Data'!C309, 'Raw Data'!L309&lt;'Raw Data'!K309), 'Raw Data'!C309, 0)</f>
        <v>0</v>
      </c>
      <c r="L314">
        <f>IF('Raw Data'!L309-'Raw Data'!K309&gt;3, 'Raw Data'!J309, 0)</f>
        <v>0</v>
      </c>
      <c r="M314">
        <f>IF('Raw Data'!K309-'Raw Data'!L309&gt;3, 'Raw Data'!I309, 0)</f>
        <v>0</v>
      </c>
      <c r="N314">
        <f>IF('Raw Data'!L309-'Raw Data'!K309&gt;3, 'Raw Data'!J309, IF('Raw Data'!K309-'Raw Data'!L309&gt;3, 'Raw Data'!I309, 0))</f>
        <v>0</v>
      </c>
      <c r="O314">
        <f>IF(ISBLANK('Raw Data'!L309), 0, IF(ABS('Raw Data'!L309-'Raw Data'!K309)&lt;4, 'Raw Data'!H309, IF(ABS('Raw Data'!K309-'Raw Data'!L309)&lt;4, 'Raw Data'!G309, 0)))</f>
        <v>0</v>
      </c>
      <c r="P314">
        <f>SUM('Hidden Analysis'!E315:H315)</f>
        <v>0</v>
      </c>
      <c r="Q314">
        <f>SUM('Hidden Analysis'!I315:L315)</f>
        <v>0</v>
      </c>
      <c r="R314">
        <f>SUM('Hidden Analysis'!M315:P315)</f>
        <v>0</v>
      </c>
      <c r="S314">
        <f>SUM('Hidden Analysis'!Q315:R315)</f>
        <v>0</v>
      </c>
      <c r="T314">
        <f>IF(AND('Raw Data'!F309&lt;1.5, 'Raw Data'!L309&gt;'Raw Data'!K309, 'Raw Data'!L309-'Raw Data'!K309&gt;3), 'Raw Data'!F309, 0)</f>
        <v>0</v>
      </c>
      <c r="U314">
        <f>IF(AND('Raw Data'!L309-'Raw Data'!K309&lt;4, 'Raw Data'!L309&gt;'Raw Data'!K309), 'Raw Data'!H309, 0)</f>
        <v>0</v>
      </c>
      <c r="V314">
        <f>IF(AND('Raw Data'!K309-'Raw Data'!L309&lt;4, 'Raw Data'!K309&gt;'Raw Data'!L309), 'Raw Data'!G309, 0)</f>
        <v>0</v>
      </c>
      <c r="W314">
        <f>SUM('Hidden Analysis'!S315:T315)</f>
        <v>0</v>
      </c>
      <c r="X314">
        <f>SUM('Hidden Analysis'!U315:V315)</f>
        <v>0</v>
      </c>
    </row>
    <row r="315" spans="1:24" x14ac:dyDescent="0.3">
      <c r="A315" s="2">
        <f>'Raw Data'!M310</f>
        <v>0</v>
      </c>
      <c r="B315">
        <f>IF('Raw Data'!L310&gt;'Raw Data'!K310, 'Raw Data'!F310, 0)</f>
        <v>0</v>
      </c>
      <c r="C315">
        <f>IF('Raw Data'!K310&gt;'Raw Data'!L310, 'Raw Data'!C310, 0)</f>
        <v>0</v>
      </c>
      <c r="D315">
        <f t="shared" si="12"/>
        <v>0</v>
      </c>
      <c r="E315">
        <f>SUM('Hidden Analysis'!A316:B316)</f>
        <v>0</v>
      </c>
      <c r="F315">
        <f>SUM('Hidden Analysis'!C316:D316)</f>
        <v>0</v>
      </c>
      <c r="G315">
        <f>IF(AND('Raw Data'!F310&lt;'Raw Data'!C310, 'Raw Data'!L310&gt;'Raw Data'!K310), 'Raw Data'!F310, 0)</f>
        <v>0</v>
      </c>
      <c r="H315">
        <f>IF(AND('Raw Data'!F310&gt;'Raw Data'!C310, 'Raw Data'!L310&lt;'Raw Data'!K310), 'Raw Data'!C310, 0)</f>
        <v>0</v>
      </c>
      <c r="I315">
        <f t="shared" si="13"/>
        <v>0</v>
      </c>
      <c r="J315">
        <f>IF(AND('Raw Data'!F310&gt;'Raw Data'!C310, 'Raw Data'!L310&gt;'Raw Data'!K310), 'Raw Data'!F310, 0)</f>
        <v>0</v>
      </c>
      <c r="K315">
        <f>IF(AND('Raw Data'!F310&lt;'Raw Data'!C310, 'Raw Data'!L310&lt;'Raw Data'!K310), 'Raw Data'!C310, 0)</f>
        <v>0</v>
      </c>
      <c r="L315">
        <f>IF('Raw Data'!L310-'Raw Data'!K310&gt;3, 'Raw Data'!J310, 0)</f>
        <v>0</v>
      </c>
      <c r="M315">
        <f>IF('Raw Data'!K310-'Raw Data'!L310&gt;3, 'Raw Data'!I310, 0)</f>
        <v>0</v>
      </c>
      <c r="N315">
        <f>IF('Raw Data'!L310-'Raw Data'!K310&gt;3, 'Raw Data'!J310, IF('Raw Data'!K310-'Raw Data'!L310&gt;3, 'Raw Data'!I310, 0))</f>
        <v>0</v>
      </c>
      <c r="O315">
        <f>IF(ISBLANK('Raw Data'!L310), 0, IF(ABS('Raw Data'!L310-'Raw Data'!K310)&lt;4, 'Raw Data'!H310, IF(ABS('Raw Data'!K310-'Raw Data'!L310)&lt;4, 'Raw Data'!G310, 0)))</f>
        <v>0</v>
      </c>
      <c r="P315">
        <f>SUM('Hidden Analysis'!E316:H316)</f>
        <v>0</v>
      </c>
      <c r="Q315">
        <f>SUM('Hidden Analysis'!I316:L316)</f>
        <v>0</v>
      </c>
      <c r="R315">
        <f>SUM('Hidden Analysis'!M316:P316)</f>
        <v>0</v>
      </c>
      <c r="S315">
        <f>SUM('Hidden Analysis'!Q316:R316)</f>
        <v>0</v>
      </c>
      <c r="T315">
        <f>IF(AND('Raw Data'!F310&lt;1.5, 'Raw Data'!L310&gt;'Raw Data'!K310, 'Raw Data'!L310-'Raw Data'!K310&gt;3), 'Raw Data'!F310, 0)</f>
        <v>0</v>
      </c>
      <c r="U315">
        <f>IF(AND('Raw Data'!L310-'Raw Data'!K310&lt;4, 'Raw Data'!L310&gt;'Raw Data'!K310), 'Raw Data'!H310, 0)</f>
        <v>0</v>
      </c>
      <c r="V315">
        <f>IF(AND('Raw Data'!K310-'Raw Data'!L310&lt;4, 'Raw Data'!K310&gt;'Raw Data'!L310), 'Raw Data'!G310, 0)</f>
        <v>0</v>
      </c>
      <c r="W315">
        <f>SUM('Hidden Analysis'!S316:T316)</f>
        <v>0</v>
      </c>
      <c r="X315">
        <f>SUM('Hidden Analysis'!U316:V316)</f>
        <v>0</v>
      </c>
    </row>
    <row r="316" spans="1:24" x14ac:dyDescent="0.3">
      <c r="A316" s="2">
        <f>'Raw Data'!M311</f>
        <v>0</v>
      </c>
      <c r="B316">
        <f>IF('Raw Data'!L311&gt;'Raw Data'!K311, 'Raw Data'!F311, 0)</f>
        <v>0</v>
      </c>
      <c r="C316">
        <f>IF('Raw Data'!K311&gt;'Raw Data'!L311, 'Raw Data'!C311, 0)</f>
        <v>0</v>
      </c>
      <c r="D316">
        <f t="shared" si="12"/>
        <v>0</v>
      </c>
      <c r="E316">
        <f>SUM('Hidden Analysis'!A317:B317)</f>
        <v>0</v>
      </c>
      <c r="F316">
        <f>SUM('Hidden Analysis'!C317:D317)</f>
        <v>0</v>
      </c>
      <c r="G316">
        <f>IF(AND('Raw Data'!F311&lt;'Raw Data'!C311, 'Raw Data'!L311&gt;'Raw Data'!K311), 'Raw Data'!F311, 0)</f>
        <v>0</v>
      </c>
      <c r="H316">
        <f>IF(AND('Raw Data'!F311&gt;'Raw Data'!C311, 'Raw Data'!L311&lt;'Raw Data'!K311), 'Raw Data'!C311, 0)</f>
        <v>0</v>
      </c>
      <c r="I316">
        <f t="shared" si="13"/>
        <v>0</v>
      </c>
      <c r="J316">
        <f>IF(AND('Raw Data'!F311&gt;'Raw Data'!C311, 'Raw Data'!L311&gt;'Raw Data'!K311), 'Raw Data'!F311, 0)</f>
        <v>0</v>
      </c>
      <c r="K316">
        <f>IF(AND('Raw Data'!F311&lt;'Raw Data'!C311, 'Raw Data'!L311&lt;'Raw Data'!K311), 'Raw Data'!C311, 0)</f>
        <v>0</v>
      </c>
      <c r="L316">
        <f>IF('Raw Data'!L311-'Raw Data'!K311&gt;3, 'Raw Data'!J311, 0)</f>
        <v>0</v>
      </c>
      <c r="M316">
        <f>IF('Raw Data'!K311-'Raw Data'!L311&gt;3, 'Raw Data'!I311, 0)</f>
        <v>0</v>
      </c>
      <c r="N316">
        <f>IF('Raw Data'!L311-'Raw Data'!K311&gt;3, 'Raw Data'!J311, IF('Raw Data'!K311-'Raw Data'!L311&gt;3, 'Raw Data'!I311, 0))</f>
        <v>0</v>
      </c>
      <c r="O316">
        <f>IF(ISBLANK('Raw Data'!L311), 0, IF(ABS('Raw Data'!L311-'Raw Data'!K311)&lt;4, 'Raw Data'!H311, IF(ABS('Raw Data'!K311-'Raw Data'!L311)&lt;4, 'Raw Data'!G311, 0)))</f>
        <v>0</v>
      </c>
      <c r="P316">
        <f>SUM('Hidden Analysis'!E317:H317)</f>
        <v>0</v>
      </c>
      <c r="Q316">
        <f>SUM('Hidden Analysis'!I317:L317)</f>
        <v>0</v>
      </c>
      <c r="R316">
        <f>SUM('Hidden Analysis'!M317:P317)</f>
        <v>0</v>
      </c>
      <c r="S316">
        <f>SUM('Hidden Analysis'!Q317:R317)</f>
        <v>0</v>
      </c>
      <c r="T316">
        <f>IF(AND('Raw Data'!F311&lt;1.5, 'Raw Data'!L311&gt;'Raw Data'!K311, 'Raw Data'!L311-'Raw Data'!K311&gt;3), 'Raw Data'!F311, 0)</f>
        <v>0</v>
      </c>
      <c r="U316">
        <f>IF(AND('Raw Data'!L311-'Raw Data'!K311&lt;4, 'Raw Data'!L311&gt;'Raw Data'!K311), 'Raw Data'!H311, 0)</f>
        <v>0</v>
      </c>
      <c r="V316">
        <f>IF(AND('Raw Data'!K311-'Raw Data'!L311&lt;4, 'Raw Data'!K311&gt;'Raw Data'!L311), 'Raw Data'!G311, 0)</f>
        <v>0</v>
      </c>
      <c r="W316">
        <f>SUM('Hidden Analysis'!S317:T317)</f>
        <v>0</v>
      </c>
      <c r="X316">
        <f>SUM('Hidden Analysis'!U317:V317)</f>
        <v>0</v>
      </c>
    </row>
    <row r="317" spans="1:24" x14ac:dyDescent="0.3">
      <c r="A317" s="2">
        <f>'Raw Data'!M312</f>
        <v>0</v>
      </c>
      <c r="B317">
        <f>IF('Raw Data'!L312&gt;'Raw Data'!K312, 'Raw Data'!F312, 0)</f>
        <v>0</v>
      </c>
      <c r="C317">
        <f>IF('Raw Data'!K312&gt;'Raw Data'!L312, 'Raw Data'!C312, 0)</f>
        <v>0</v>
      </c>
      <c r="D317">
        <f t="shared" si="12"/>
        <v>0</v>
      </c>
      <c r="E317">
        <f>SUM('Hidden Analysis'!A318:B318)</f>
        <v>0</v>
      </c>
      <c r="F317">
        <f>SUM('Hidden Analysis'!C318:D318)</f>
        <v>0</v>
      </c>
      <c r="G317">
        <f>IF(AND('Raw Data'!F312&lt;'Raw Data'!C312, 'Raw Data'!L312&gt;'Raw Data'!K312), 'Raw Data'!F312, 0)</f>
        <v>0</v>
      </c>
      <c r="H317">
        <f>IF(AND('Raw Data'!F312&gt;'Raw Data'!C312, 'Raw Data'!L312&lt;'Raw Data'!K312), 'Raw Data'!C312, 0)</f>
        <v>0</v>
      </c>
      <c r="I317">
        <f t="shared" si="13"/>
        <v>0</v>
      </c>
      <c r="J317">
        <f>IF(AND('Raw Data'!F312&gt;'Raw Data'!C312, 'Raw Data'!L312&gt;'Raw Data'!K312), 'Raw Data'!F312, 0)</f>
        <v>0</v>
      </c>
      <c r="K317">
        <f>IF(AND('Raw Data'!F312&lt;'Raw Data'!C312, 'Raw Data'!L312&lt;'Raw Data'!K312), 'Raw Data'!C312, 0)</f>
        <v>0</v>
      </c>
      <c r="L317">
        <f>IF('Raw Data'!L312-'Raw Data'!K312&gt;3, 'Raw Data'!J312, 0)</f>
        <v>0</v>
      </c>
      <c r="M317">
        <f>IF('Raw Data'!K312-'Raw Data'!L312&gt;3, 'Raw Data'!I312, 0)</f>
        <v>0</v>
      </c>
      <c r="N317">
        <f>IF('Raw Data'!L312-'Raw Data'!K312&gt;3, 'Raw Data'!J312, IF('Raw Data'!K312-'Raw Data'!L312&gt;3, 'Raw Data'!I312, 0))</f>
        <v>0</v>
      </c>
      <c r="O317">
        <f>IF(ISBLANK('Raw Data'!L312), 0, IF(ABS('Raw Data'!L312-'Raw Data'!K312)&lt;4, 'Raw Data'!H312, IF(ABS('Raw Data'!K312-'Raw Data'!L312)&lt;4, 'Raw Data'!G312, 0)))</f>
        <v>0</v>
      </c>
      <c r="P317">
        <f>SUM('Hidden Analysis'!E318:H318)</f>
        <v>0</v>
      </c>
      <c r="Q317">
        <f>SUM('Hidden Analysis'!I318:L318)</f>
        <v>0</v>
      </c>
      <c r="R317">
        <f>SUM('Hidden Analysis'!M318:P318)</f>
        <v>0</v>
      </c>
      <c r="S317">
        <f>SUM('Hidden Analysis'!Q318:R318)</f>
        <v>0</v>
      </c>
      <c r="T317">
        <f>IF(AND('Raw Data'!F312&lt;1.5, 'Raw Data'!L312&gt;'Raw Data'!K312, 'Raw Data'!L312-'Raw Data'!K312&gt;3), 'Raw Data'!F312, 0)</f>
        <v>0</v>
      </c>
      <c r="U317">
        <f>IF(AND('Raw Data'!L312-'Raw Data'!K312&lt;4, 'Raw Data'!L312&gt;'Raw Data'!K312), 'Raw Data'!H312, 0)</f>
        <v>0</v>
      </c>
      <c r="V317">
        <f>IF(AND('Raw Data'!K312-'Raw Data'!L312&lt;4, 'Raw Data'!K312&gt;'Raw Data'!L312), 'Raw Data'!G312, 0)</f>
        <v>0</v>
      </c>
      <c r="W317">
        <f>SUM('Hidden Analysis'!S318:T318)</f>
        <v>0</v>
      </c>
      <c r="X317">
        <f>SUM('Hidden Analysis'!U318:V318)</f>
        <v>0</v>
      </c>
    </row>
    <row r="318" spans="1:24" x14ac:dyDescent="0.3">
      <c r="A318" s="2">
        <f>'Raw Data'!M313</f>
        <v>0</v>
      </c>
      <c r="B318">
        <f>IF('Raw Data'!L313&gt;'Raw Data'!K313, 'Raw Data'!F313, 0)</f>
        <v>0</v>
      </c>
      <c r="C318">
        <f>IF('Raw Data'!K313&gt;'Raw Data'!L313, 'Raw Data'!C313, 0)</f>
        <v>0</v>
      </c>
      <c r="D318">
        <f t="shared" si="12"/>
        <v>0</v>
      </c>
      <c r="E318">
        <f>SUM('Hidden Analysis'!A319:B319)</f>
        <v>0</v>
      </c>
      <c r="F318">
        <f>SUM('Hidden Analysis'!C319:D319)</f>
        <v>0</v>
      </c>
      <c r="G318">
        <f>IF(AND('Raw Data'!F313&lt;'Raw Data'!C313, 'Raw Data'!L313&gt;'Raw Data'!K313), 'Raw Data'!F313, 0)</f>
        <v>0</v>
      </c>
      <c r="H318">
        <f>IF(AND('Raw Data'!F313&gt;'Raw Data'!C313, 'Raw Data'!L313&lt;'Raw Data'!K313), 'Raw Data'!C313, 0)</f>
        <v>0</v>
      </c>
      <c r="I318">
        <f t="shared" si="13"/>
        <v>0</v>
      </c>
      <c r="J318">
        <f>IF(AND('Raw Data'!F313&gt;'Raw Data'!C313, 'Raw Data'!L313&gt;'Raw Data'!K313), 'Raw Data'!F313, 0)</f>
        <v>0</v>
      </c>
      <c r="K318">
        <f>IF(AND('Raw Data'!F313&lt;'Raw Data'!C313, 'Raw Data'!L313&lt;'Raw Data'!K313), 'Raw Data'!C313, 0)</f>
        <v>0</v>
      </c>
      <c r="L318">
        <f>IF('Raw Data'!L313-'Raw Data'!K313&gt;3, 'Raw Data'!J313, 0)</f>
        <v>0</v>
      </c>
      <c r="M318">
        <f>IF('Raw Data'!K313-'Raw Data'!L313&gt;3, 'Raw Data'!I313, 0)</f>
        <v>0</v>
      </c>
      <c r="N318">
        <f>IF('Raw Data'!L313-'Raw Data'!K313&gt;3, 'Raw Data'!J313, IF('Raw Data'!K313-'Raw Data'!L313&gt;3, 'Raw Data'!I313, 0))</f>
        <v>0</v>
      </c>
      <c r="O318">
        <f>IF(ISBLANK('Raw Data'!L313), 0, IF(ABS('Raw Data'!L313-'Raw Data'!K313)&lt;4, 'Raw Data'!H313, IF(ABS('Raw Data'!K313-'Raw Data'!L313)&lt;4, 'Raw Data'!G313, 0)))</f>
        <v>0</v>
      </c>
      <c r="P318">
        <f>SUM('Hidden Analysis'!E319:H319)</f>
        <v>0</v>
      </c>
      <c r="Q318">
        <f>SUM('Hidden Analysis'!I319:L319)</f>
        <v>0</v>
      </c>
      <c r="R318">
        <f>SUM('Hidden Analysis'!M319:P319)</f>
        <v>0</v>
      </c>
      <c r="S318">
        <f>SUM('Hidden Analysis'!Q319:R319)</f>
        <v>0</v>
      </c>
      <c r="T318">
        <f>IF(AND('Raw Data'!F313&lt;1.5, 'Raw Data'!L313&gt;'Raw Data'!K313, 'Raw Data'!L313-'Raw Data'!K313&gt;3), 'Raw Data'!F313, 0)</f>
        <v>0</v>
      </c>
      <c r="U318">
        <f>IF(AND('Raw Data'!L313-'Raw Data'!K313&lt;4, 'Raw Data'!L313&gt;'Raw Data'!K313), 'Raw Data'!H313, 0)</f>
        <v>0</v>
      </c>
      <c r="V318">
        <f>IF(AND('Raw Data'!K313-'Raw Data'!L313&lt;4, 'Raw Data'!K313&gt;'Raw Data'!L313), 'Raw Data'!G313, 0)</f>
        <v>0</v>
      </c>
      <c r="W318">
        <f>SUM('Hidden Analysis'!S319:T319)</f>
        <v>0</v>
      </c>
      <c r="X318">
        <f>SUM('Hidden Analysis'!U319:V319)</f>
        <v>0</v>
      </c>
    </row>
    <row r="319" spans="1:24" x14ac:dyDescent="0.3">
      <c r="A319" s="2">
        <f>'Raw Data'!M314</f>
        <v>0</v>
      </c>
      <c r="B319">
        <f>IF('Raw Data'!L314&gt;'Raw Data'!K314, 'Raw Data'!F314, 0)</f>
        <v>0</v>
      </c>
      <c r="C319">
        <f>IF('Raw Data'!K314&gt;'Raw Data'!L314, 'Raw Data'!C314, 0)</f>
        <v>0</v>
      </c>
      <c r="D319">
        <f t="shared" si="12"/>
        <v>0</v>
      </c>
      <c r="E319">
        <f>SUM('Hidden Analysis'!A320:B320)</f>
        <v>0</v>
      </c>
      <c r="F319">
        <f>SUM('Hidden Analysis'!C320:D320)</f>
        <v>0</v>
      </c>
      <c r="G319">
        <f>IF(AND('Raw Data'!F314&lt;'Raw Data'!C314, 'Raw Data'!L314&gt;'Raw Data'!K314), 'Raw Data'!F314, 0)</f>
        <v>0</v>
      </c>
      <c r="H319">
        <f>IF(AND('Raw Data'!F314&gt;'Raw Data'!C314, 'Raw Data'!L314&lt;'Raw Data'!K314), 'Raw Data'!C314, 0)</f>
        <v>0</v>
      </c>
      <c r="I319">
        <f t="shared" si="13"/>
        <v>0</v>
      </c>
      <c r="J319">
        <f>IF(AND('Raw Data'!F314&gt;'Raw Data'!C314, 'Raw Data'!L314&gt;'Raw Data'!K314), 'Raw Data'!F314, 0)</f>
        <v>0</v>
      </c>
      <c r="K319">
        <f>IF(AND('Raw Data'!F314&lt;'Raw Data'!C314, 'Raw Data'!L314&lt;'Raw Data'!K314), 'Raw Data'!C314, 0)</f>
        <v>0</v>
      </c>
      <c r="L319">
        <f>IF('Raw Data'!L314-'Raw Data'!K314&gt;3, 'Raw Data'!J314, 0)</f>
        <v>0</v>
      </c>
      <c r="M319">
        <f>IF('Raw Data'!K314-'Raw Data'!L314&gt;3, 'Raw Data'!I314, 0)</f>
        <v>0</v>
      </c>
      <c r="N319">
        <f>IF('Raw Data'!L314-'Raw Data'!K314&gt;3, 'Raw Data'!J314, IF('Raw Data'!K314-'Raw Data'!L314&gt;3, 'Raw Data'!I314, 0))</f>
        <v>0</v>
      </c>
      <c r="O319">
        <f>IF(ISBLANK('Raw Data'!L314), 0, IF(ABS('Raw Data'!L314-'Raw Data'!K314)&lt;4, 'Raw Data'!H314, IF(ABS('Raw Data'!K314-'Raw Data'!L314)&lt;4, 'Raw Data'!G314, 0)))</f>
        <v>0</v>
      </c>
      <c r="P319">
        <f>SUM('Hidden Analysis'!E320:H320)</f>
        <v>0</v>
      </c>
      <c r="Q319">
        <f>SUM('Hidden Analysis'!I320:L320)</f>
        <v>0</v>
      </c>
      <c r="R319">
        <f>SUM('Hidden Analysis'!M320:P320)</f>
        <v>0</v>
      </c>
      <c r="S319">
        <f>SUM('Hidden Analysis'!Q320:R320)</f>
        <v>0</v>
      </c>
      <c r="T319">
        <f>IF(AND('Raw Data'!F314&lt;1.5, 'Raw Data'!L314&gt;'Raw Data'!K314, 'Raw Data'!L314-'Raw Data'!K314&gt;3), 'Raw Data'!F314, 0)</f>
        <v>0</v>
      </c>
      <c r="U319">
        <f>IF(AND('Raw Data'!L314-'Raw Data'!K314&lt;4, 'Raw Data'!L314&gt;'Raw Data'!K314), 'Raw Data'!H314, 0)</f>
        <v>0</v>
      </c>
      <c r="V319">
        <f>IF(AND('Raw Data'!K314-'Raw Data'!L314&lt;4, 'Raw Data'!K314&gt;'Raw Data'!L314), 'Raw Data'!G314, 0)</f>
        <v>0</v>
      </c>
      <c r="W319">
        <f>SUM('Hidden Analysis'!S320:T320)</f>
        <v>0</v>
      </c>
      <c r="X319">
        <f>SUM('Hidden Analysis'!U320:V320)</f>
        <v>0</v>
      </c>
    </row>
    <row r="320" spans="1:24" x14ac:dyDescent="0.3">
      <c r="A320" s="2">
        <f>'Raw Data'!M315</f>
        <v>0</v>
      </c>
      <c r="B320">
        <f>IF('Raw Data'!L315&gt;'Raw Data'!K315, 'Raw Data'!F315, 0)</f>
        <v>0</v>
      </c>
      <c r="C320">
        <f>IF('Raw Data'!K315&gt;'Raw Data'!L315, 'Raw Data'!C315, 0)</f>
        <v>0</v>
      </c>
      <c r="D320">
        <f t="shared" si="12"/>
        <v>0</v>
      </c>
      <c r="E320">
        <f>SUM('Hidden Analysis'!A321:B321)</f>
        <v>0</v>
      </c>
      <c r="F320">
        <f>SUM('Hidden Analysis'!C321:D321)</f>
        <v>0</v>
      </c>
      <c r="G320">
        <f>IF(AND('Raw Data'!F315&lt;'Raw Data'!C315, 'Raw Data'!L315&gt;'Raw Data'!K315), 'Raw Data'!F315, 0)</f>
        <v>0</v>
      </c>
      <c r="H320">
        <f>IF(AND('Raw Data'!F315&gt;'Raw Data'!C315, 'Raw Data'!L315&lt;'Raw Data'!K315), 'Raw Data'!C315, 0)</f>
        <v>0</v>
      </c>
      <c r="I320">
        <f t="shared" si="13"/>
        <v>0</v>
      </c>
      <c r="J320">
        <f>IF(AND('Raw Data'!F315&gt;'Raw Data'!C315, 'Raw Data'!L315&gt;'Raw Data'!K315), 'Raw Data'!F315, 0)</f>
        <v>0</v>
      </c>
      <c r="K320">
        <f>IF(AND('Raw Data'!F315&lt;'Raw Data'!C315, 'Raw Data'!L315&lt;'Raw Data'!K315), 'Raw Data'!C315, 0)</f>
        <v>0</v>
      </c>
      <c r="L320">
        <f>IF('Raw Data'!L315-'Raw Data'!K315&gt;3, 'Raw Data'!J315, 0)</f>
        <v>0</v>
      </c>
      <c r="M320">
        <f>IF('Raw Data'!K315-'Raw Data'!L315&gt;3, 'Raw Data'!I315, 0)</f>
        <v>0</v>
      </c>
      <c r="N320">
        <f>IF('Raw Data'!L315-'Raw Data'!K315&gt;3, 'Raw Data'!J315, IF('Raw Data'!K315-'Raw Data'!L315&gt;3, 'Raw Data'!I315, 0))</f>
        <v>0</v>
      </c>
      <c r="O320">
        <f>IF(ISBLANK('Raw Data'!L315), 0, IF(ABS('Raw Data'!L315-'Raw Data'!K315)&lt;4, 'Raw Data'!H315, IF(ABS('Raw Data'!K315-'Raw Data'!L315)&lt;4, 'Raw Data'!G315, 0)))</f>
        <v>0</v>
      </c>
      <c r="P320">
        <f>SUM('Hidden Analysis'!E321:H321)</f>
        <v>0</v>
      </c>
      <c r="Q320">
        <f>SUM('Hidden Analysis'!I321:L321)</f>
        <v>0</v>
      </c>
      <c r="R320">
        <f>SUM('Hidden Analysis'!M321:P321)</f>
        <v>0</v>
      </c>
      <c r="S320">
        <f>SUM('Hidden Analysis'!Q321:R321)</f>
        <v>0</v>
      </c>
      <c r="T320">
        <f>IF(AND('Raw Data'!F315&lt;1.5, 'Raw Data'!L315&gt;'Raw Data'!K315, 'Raw Data'!L315-'Raw Data'!K315&gt;3), 'Raw Data'!F315, 0)</f>
        <v>0</v>
      </c>
      <c r="U320">
        <f>IF(AND('Raw Data'!L315-'Raw Data'!K315&lt;4, 'Raw Data'!L315&gt;'Raw Data'!K315), 'Raw Data'!H315, 0)</f>
        <v>0</v>
      </c>
      <c r="V320">
        <f>IF(AND('Raw Data'!K315-'Raw Data'!L315&lt;4, 'Raw Data'!K315&gt;'Raw Data'!L315), 'Raw Data'!G315, 0)</f>
        <v>0</v>
      </c>
      <c r="W320">
        <f>SUM('Hidden Analysis'!S321:T321)</f>
        <v>0</v>
      </c>
      <c r="X320">
        <f>SUM('Hidden Analysis'!U321:V321)</f>
        <v>0</v>
      </c>
    </row>
    <row r="321" spans="1:24" x14ac:dyDescent="0.3">
      <c r="A321" s="2">
        <f>'Raw Data'!M316</f>
        <v>0</v>
      </c>
      <c r="B321">
        <f>IF('Raw Data'!L316&gt;'Raw Data'!K316, 'Raw Data'!F316, 0)</f>
        <v>0</v>
      </c>
      <c r="C321">
        <f>IF('Raw Data'!K316&gt;'Raw Data'!L316, 'Raw Data'!C316, 0)</f>
        <v>0</v>
      </c>
      <c r="D321">
        <f t="shared" si="12"/>
        <v>0</v>
      </c>
      <c r="E321">
        <f>SUM('Hidden Analysis'!A322:B322)</f>
        <v>0</v>
      </c>
      <c r="F321">
        <f>SUM('Hidden Analysis'!C322:D322)</f>
        <v>0</v>
      </c>
      <c r="G321">
        <f>IF(AND('Raw Data'!F316&lt;'Raw Data'!C316, 'Raw Data'!L316&gt;'Raw Data'!K316), 'Raw Data'!F316, 0)</f>
        <v>0</v>
      </c>
      <c r="H321">
        <f>IF(AND('Raw Data'!F316&gt;'Raw Data'!C316, 'Raw Data'!L316&lt;'Raw Data'!K316), 'Raw Data'!C316, 0)</f>
        <v>0</v>
      </c>
      <c r="I321">
        <f t="shared" si="13"/>
        <v>0</v>
      </c>
      <c r="J321">
        <f>IF(AND('Raw Data'!F316&gt;'Raw Data'!C316, 'Raw Data'!L316&gt;'Raw Data'!K316), 'Raw Data'!F316, 0)</f>
        <v>0</v>
      </c>
      <c r="K321">
        <f>IF(AND('Raw Data'!F316&lt;'Raw Data'!C316, 'Raw Data'!L316&lt;'Raw Data'!K316), 'Raw Data'!C316, 0)</f>
        <v>0</v>
      </c>
      <c r="L321">
        <f>IF('Raw Data'!L316-'Raw Data'!K316&gt;3, 'Raw Data'!J316, 0)</f>
        <v>0</v>
      </c>
      <c r="M321">
        <f>IF('Raw Data'!K316-'Raw Data'!L316&gt;3, 'Raw Data'!I316, 0)</f>
        <v>0</v>
      </c>
      <c r="N321">
        <f>IF('Raw Data'!L316-'Raw Data'!K316&gt;3, 'Raw Data'!J316, IF('Raw Data'!K316-'Raw Data'!L316&gt;3, 'Raw Data'!I316, 0))</f>
        <v>0</v>
      </c>
      <c r="O321">
        <f>IF(ISBLANK('Raw Data'!L316), 0, IF(ABS('Raw Data'!L316-'Raw Data'!K316)&lt;4, 'Raw Data'!H316, IF(ABS('Raw Data'!K316-'Raw Data'!L316)&lt;4, 'Raw Data'!G316, 0)))</f>
        <v>0</v>
      </c>
      <c r="P321">
        <f>SUM('Hidden Analysis'!E322:H322)</f>
        <v>0</v>
      </c>
      <c r="Q321">
        <f>SUM('Hidden Analysis'!I322:L322)</f>
        <v>0</v>
      </c>
      <c r="R321">
        <f>SUM('Hidden Analysis'!M322:P322)</f>
        <v>0</v>
      </c>
      <c r="S321">
        <f>SUM('Hidden Analysis'!Q322:R322)</f>
        <v>0</v>
      </c>
      <c r="T321">
        <f>IF(AND('Raw Data'!F316&lt;1.5, 'Raw Data'!L316&gt;'Raw Data'!K316, 'Raw Data'!L316-'Raw Data'!K316&gt;3), 'Raw Data'!F316, 0)</f>
        <v>0</v>
      </c>
      <c r="U321">
        <f>IF(AND('Raw Data'!L316-'Raw Data'!K316&lt;4, 'Raw Data'!L316&gt;'Raw Data'!K316), 'Raw Data'!H316, 0)</f>
        <v>0</v>
      </c>
      <c r="V321">
        <f>IF(AND('Raw Data'!K316-'Raw Data'!L316&lt;4, 'Raw Data'!K316&gt;'Raw Data'!L316), 'Raw Data'!G316, 0)</f>
        <v>0</v>
      </c>
      <c r="W321">
        <f>SUM('Hidden Analysis'!S322:T322)</f>
        <v>0</v>
      </c>
      <c r="X321">
        <f>SUM('Hidden Analysis'!U322:V322)</f>
        <v>0</v>
      </c>
    </row>
    <row r="322" spans="1:24" x14ac:dyDescent="0.3">
      <c r="A322" s="2">
        <f>'Raw Data'!M317</f>
        <v>0</v>
      </c>
      <c r="B322">
        <f>IF('Raw Data'!L317&gt;'Raw Data'!K317, 'Raw Data'!F317, 0)</f>
        <v>0</v>
      </c>
      <c r="C322">
        <f>IF('Raw Data'!K317&gt;'Raw Data'!L317, 'Raw Data'!C317, 0)</f>
        <v>0</v>
      </c>
      <c r="D322">
        <f t="shared" si="12"/>
        <v>0</v>
      </c>
      <c r="E322">
        <f>SUM('Hidden Analysis'!A323:B323)</f>
        <v>0</v>
      </c>
      <c r="F322">
        <f>SUM('Hidden Analysis'!C323:D323)</f>
        <v>0</v>
      </c>
      <c r="G322">
        <f>IF(AND('Raw Data'!F317&lt;'Raw Data'!C317, 'Raw Data'!L317&gt;'Raw Data'!K317), 'Raw Data'!F317, 0)</f>
        <v>0</v>
      </c>
      <c r="H322">
        <f>IF(AND('Raw Data'!F317&gt;'Raw Data'!C317, 'Raw Data'!L317&lt;'Raw Data'!K317), 'Raw Data'!C317, 0)</f>
        <v>0</v>
      </c>
      <c r="I322">
        <f t="shared" si="13"/>
        <v>0</v>
      </c>
      <c r="J322">
        <f>IF(AND('Raw Data'!F317&gt;'Raw Data'!C317, 'Raw Data'!L317&gt;'Raw Data'!K317), 'Raw Data'!F317, 0)</f>
        <v>0</v>
      </c>
      <c r="K322">
        <f>IF(AND('Raw Data'!F317&lt;'Raw Data'!C317, 'Raw Data'!L317&lt;'Raw Data'!K317), 'Raw Data'!C317, 0)</f>
        <v>0</v>
      </c>
      <c r="L322">
        <f>IF('Raw Data'!L317-'Raw Data'!K317&gt;3, 'Raw Data'!J317, 0)</f>
        <v>0</v>
      </c>
      <c r="M322">
        <f>IF('Raw Data'!K317-'Raw Data'!L317&gt;3, 'Raw Data'!I317, 0)</f>
        <v>0</v>
      </c>
      <c r="N322">
        <f>IF('Raw Data'!L317-'Raw Data'!K317&gt;3, 'Raw Data'!J317, IF('Raw Data'!K317-'Raw Data'!L317&gt;3, 'Raw Data'!I317, 0))</f>
        <v>0</v>
      </c>
      <c r="O322">
        <f>IF(ISBLANK('Raw Data'!L317), 0, IF(ABS('Raw Data'!L317-'Raw Data'!K317)&lt;4, 'Raw Data'!H317, IF(ABS('Raw Data'!K317-'Raw Data'!L317)&lt;4, 'Raw Data'!G317, 0)))</f>
        <v>0</v>
      </c>
      <c r="P322">
        <f>SUM('Hidden Analysis'!E323:H323)</f>
        <v>0</v>
      </c>
      <c r="Q322">
        <f>SUM('Hidden Analysis'!I323:L323)</f>
        <v>0</v>
      </c>
      <c r="R322">
        <f>SUM('Hidden Analysis'!M323:P323)</f>
        <v>0</v>
      </c>
      <c r="S322">
        <f>SUM('Hidden Analysis'!Q323:R323)</f>
        <v>0</v>
      </c>
      <c r="T322">
        <f>IF(AND('Raw Data'!F317&lt;1.5, 'Raw Data'!L317&gt;'Raw Data'!K317, 'Raw Data'!L317-'Raw Data'!K317&gt;3), 'Raw Data'!F317, 0)</f>
        <v>0</v>
      </c>
      <c r="U322">
        <f>IF(AND('Raw Data'!L317-'Raw Data'!K317&lt;4, 'Raw Data'!L317&gt;'Raw Data'!K317), 'Raw Data'!H317, 0)</f>
        <v>0</v>
      </c>
      <c r="V322">
        <f>IF(AND('Raw Data'!K317-'Raw Data'!L317&lt;4, 'Raw Data'!K317&gt;'Raw Data'!L317), 'Raw Data'!G317, 0)</f>
        <v>0</v>
      </c>
      <c r="W322">
        <f>SUM('Hidden Analysis'!S323:T323)</f>
        <v>0</v>
      </c>
      <c r="X322">
        <f>SUM('Hidden Analysis'!U323:V323)</f>
        <v>0</v>
      </c>
    </row>
    <row r="323" spans="1:24" x14ac:dyDescent="0.3">
      <c r="A323" s="2">
        <f>'Raw Data'!M318</f>
        <v>0</v>
      </c>
      <c r="B323">
        <f>IF('Raw Data'!L318&gt;'Raw Data'!K318, 'Raw Data'!F318, 0)</f>
        <v>0</v>
      </c>
      <c r="C323">
        <f>IF('Raw Data'!K318&gt;'Raw Data'!L318, 'Raw Data'!C318, 0)</f>
        <v>0</v>
      </c>
      <c r="D323">
        <f t="shared" si="12"/>
        <v>0</v>
      </c>
      <c r="E323">
        <f>SUM('Hidden Analysis'!A324:B324)</f>
        <v>0</v>
      </c>
      <c r="F323">
        <f>SUM('Hidden Analysis'!C324:D324)</f>
        <v>0</v>
      </c>
      <c r="G323">
        <f>IF(AND('Raw Data'!F318&lt;'Raw Data'!C318, 'Raw Data'!L318&gt;'Raw Data'!K318), 'Raw Data'!F318, 0)</f>
        <v>0</v>
      </c>
      <c r="H323">
        <f>IF(AND('Raw Data'!F318&gt;'Raw Data'!C318, 'Raw Data'!L318&lt;'Raw Data'!K318), 'Raw Data'!C318, 0)</f>
        <v>0</v>
      </c>
      <c r="I323">
        <f t="shared" si="13"/>
        <v>0</v>
      </c>
      <c r="J323">
        <f>IF(AND('Raw Data'!F318&gt;'Raw Data'!C318, 'Raw Data'!L318&gt;'Raw Data'!K318), 'Raw Data'!F318, 0)</f>
        <v>0</v>
      </c>
      <c r="K323">
        <f>IF(AND('Raw Data'!F318&lt;'Raw Data'!C318, 'Raw Data'!L318&lt;'Raw Data'!K318), 'Raw Data'!C318, 0)</f>
        <v>0</v>
      </c>
      <c r="L323">
        <f>IF('Raw Data'!L318-'Raw Data'!K318&gt;3, 'Raw Data'!J318, 0)</f>
        <v>0</v>
      </c>
      <c r="M323">
        <f>IF('Raw Data'!K318-'Raw Data'!L318&gt;3, 'Raw Data'!I318, 0)</f>
        <v>0</v>
      </c>
      <c r="N323">
        <f>IF('Raw Data'!L318-'Raw Data'!K318&gt;3, 'Raw Data'!J318, IF('Raw Data'!K318-'Raw Data'!L318&gt;3, 'Raw Data'!I318, 0))</f>
        <v>0</v>
      </c>
      <c r="O323">
        <f>IF(ISBLANK('Raw Data'!L318), 0, IF(ABS('Raw Data'!L318-'Raw Data'!K318)&lt;4, 'Raw Data'!H318, IF(ABS('Raw Data'!K318-'Raw Data'!L318)&lt;4, 'Raw Data'!G318, 0)))</f>
        <v>0</v>
      </c>
      <c r="P323">
        <f>SUM('Hidden Analysis'!E324:H324)</f>
        <v>0</v>
      </c>
      <c r="Q323">
        <f>SUM('Hidden Analysis'!I324:L324)</f>
        <v>0</v>
      </c>
      <c r="R323">
        <f>SUM('Hidden Analysis'!M324:P324)</f>
        <v>0</v>
      </c>
      <c r="S323">
        <f>SUM('Hidden Analysis'!Q324:R324)</f>
        <v>0</v>
      </c>
      <c r="T323">
        <f>IF(AND('Raw Data'!F318&lt;1.5, 'Raw Data'!L318&gt;'Raw Data'!K318, 'Raw Data'!L318-'Raw Data'!K318&gt;3), 'Raw Data'!F318, 0)</f>
        <v>0</v>
      </c>
      <c r="U323">
        <f>IF(AND('Raw Data'!L318-'Raw Data'!K318&lt;4, 'Raw Data'!L318&gt;'Raw Data'!K318), 'Raw Data'!H318, 0)</f>
        <v>0</v>
      </c>
      <c r="V323">
        <f>IF(AND('Raw Data'!K318-'Raw Data'!L318&lt;4, 'Raw Data'!K318&gt;'Raw Data'!L318), 'Raw Data'!G318, 0)</f>
        <v>0</v>
      </c>
      <c r="W323">
        <f>SUM('Hidden Analysis'!S324:T324)</f>
        <v>0</v>
      </c>
      <c r="X323">
        <f>SUM('Hidden Analysis'!U324:V324)</f>
        <v>0</v>
      </c>
    </row>
    <row r="324" spans="1:24" x14ac:dyDescent="0.3">
      <c r="A324" s="2">
        <f>'Raw Data'!M319</f>
        <v>0</v>
      </c>
      <c r="B324">
        <f>IF('Raw Data'!L319&gt;'Raw Data'!K319, 'Raw Data'!F319, 0)</f>
        <v>0</v>
      </c>
      <c r="C324">
        <f>IF('Raw Data'!K319&gt;'Raw Data'!L319, 'Raw Data'!C319, 0)</f>
        <v>0</v>
      </c>
      <c r="D324">
        <f t="shared" si="12"/>
        <v>0</v>
      </c>
      <c r="E324">
        <f>SUM('Hidden Analysis'!A325:B325)</f>
        <v>0</v>
      </c>
      <c r="F324">
        <f>SUM('Hidden Analysis'!C325:D325)</f>
        <v>0</v>
      </c>
      <c r="G324">
        <f>IF(AND('Raw Data'!F319&lt;'Raw Data'!C319, 'Raw Data'!L319&gt;'Raw Data'!K319), 'Raw Data'!F319, 0)</f>
        <v>0</v>
      </c>
      <c r="H324">
        <f>IF(AND('Raw Data'!F319&gt;'Raw Data'!C319, 'Raw Data'!L319&lt;'Raw Data'!K319), 'Raw Data'!C319, 0)</f>
        <v>0</v>
      </c>
      <c r="I324">
        <f t="shared" si="13"/>
        <v>0</v>
      </c>
      <c r="J324">
        <f>IF(AND('Raw Data'!F319&gt;'Raw Data'!C319, 'Raw Data'!L319&gt;'Raw Data'!K319), 'Raw Data'!F319, 0)</f>
        <v>0</v>
      </c>
      <c r="K324">
        <f>IF(AND('Raw Data'!F319&lt;'Raw Data'!C319, 'Raw Data'!L319&lt;'Raw Data'!K319), 'Raw Data'!C319, 0)</f>
        <v>0</v>
      </c>
      <c r="L324">
        <f>IF('Raw Data'!L319-'Raw Data'!K319&gt;3, 'Raw Data'!J319, 0)</f>
        <v>0</v>
      </c>
      <c r="M324">
        <f>IF('Raw Data'!K319-'Raw Data'!L319&gt;3, 'Raw Data'!I319, 0)</f>
        <v>0</v>
      </c>
      <c r="N324">
        <f>IF('Raw Data'!L319-'Raw Data'!K319&gt;3, 'Raw Data'!J319, IF('Raw Data'!K319-'Raw Data'!L319&gt;3, 'Raw Data'!I319, 0))</f>
        <v>0</v>
      </c>
      <c r="O324">
        <f>IF(ISBLANK('Raw Data'!L319), 0, IF(ABS('Raw Data'!L319-'Raw Data'!K319)&lt;4, 'Raw Data'!H319, IF(ABS('Raw Data'!K319-'Raw Data'!L319)&lt;4, 'Raw Data'!G319, 0)))</f>
        <v>0</v>
      </c>
      <c r="P324">
        <f>SUM('Hidden Analysis'!E325:H325)</f>
        <v>0</v>
      </c>
      <c r="Q324">
        <f>SUM('Hidden Analysis'!I325:L325)</f>
        <v>0</v>
      </c>
      <c r="R324">
        <f>SUM('Hidden Analysis'!M325:P325)</f>
        <v>0</v>
      </c>
      <c r="S324">
        <f>SUM('Hidden Analysis'!Q325:R325)</f>
        <v>0</v>
      </c>
      <c r="T324">
        <f>IF(AND('Raw Data'!F319&lt;1.5, 'Raw Data'!L319&gt;'Raw Data'!K319, 'Raw Data'!L319-'Raw Data'!K319&gt;3), 'Raw Data'!F319, 0)</f>
        <v>0</v>
      </c>
      <c r="U324">
        <f>IF(AND('Raw Data'!L319-'Raw Data'!K319&lt;4, 'Raw Data'!L319&gt;'Raw Data'!K319), 'Raw Data'!H319, 0)</f>
        <v>0</v>
      </c>
      <c r="V324">
        <f>IF(AND('Raw Data'!K319-'Raw Data'!L319&lt;4, 'Raw Data'!K319&gt;'Raw Data'!L319), 'Raw Data'!G319, 0)</f>
        <v>0</v>
      </c>
      <c r="W324">
        <f>SUM('Hidden Analysis'!S325:T325)</f>
        <v>0</v>
      </c>
      <c r="X324">
        <f>SUM('Hidden Analysis'!U325:V325)</f>
        <v>0</v>
      </c>
    </row>
    <row r="325" spans="1:24" x14ac:dyDescent="0.3">
      <c r="A325" s="2">
        <f>'Raw Data'!M320</f>
        <v>0</v>
      </c>
      <c r="B325">
        <f>IF('Raw Data'!L320&gt;'Raw Data'!K320, 'Raw Data'!F320, 0)</f>
        <v>0</v>
      </c>
      <c r="C325">
        <f>IF('Raw Data'!K320&gt;'Raw Data'!L320, 'Raw Data'!C320, 0)</f>
        <v>0</v>
      </c>
      <c r="D325">
        <f t="shared" si="12"/>
        <v>0</v>
      </c>
      <c r="E325">
        <f>SUM('Hidden Analysis'!A326:B326)</f>
        <v>0</v>
      </c>
      <c r="F325">
        <f>SUM('Hidden Analysis'!C326:D326)</f>
        <v>0</v>
      </c>
      <c r="G325">
        <f>IF(AND('Raw Data'!F320&lt;'Raw Data'!C320, 'Raw Data'!L320&gt;'Raw Data'!K320), 'Raw Data'!F320, 0)</f>
        <v>0</v>
      </c>
      <c r="H325">
        <f>IF(AND('Raw Data'!F320&gt;'Raw Data'!C320, 'Raw Data'!L320&lt;'Raw Data'!K320), 'Raw Data'!C320, 0)</f>
        <v>0</v>
      </c>
      <c r="I325">
        <f t="shared" si="13"/>
        <v>0</v>
      </c>
      <c r="J325">
        <f>IF(AND('Raw Data'!F320&gt;'Raw Data'!C320, 'Raw Data'!L320&gt;'Raw Data'!K320), 'Raw Data'!F320, 0)</f>
        <v>0</v>
      </c>
      <c r="K325">
        <f>IF(AND('Raw Data'!F320&lt;'Raw Data'!C320, 'Raw Data'!L320&lt;'Raw Data'!K320), 'Raw Data'!C320, 0)</f>
        <v>0</v>
      </c>
      <c r="L325">
        <f>IF('Raw Data'!L320-'Raw Data'!K320&gt;3, 'Raw Data'!J320, 0)</f>
        <v>0</v>
      </c>
      <c r="M325">
        <f>IF('Raw Data'!K320-'Raw Data'!L320&gt;3, 'Raw Data'!I320, 0)</f>
        <v>0</v>
      </c>
      <c r="N325">
        <f>IF('Raw Data'!L320-'Raw Data'!K320&gt;3, 'Raw Data'!J320, IF('Raw Data'!K320-'Raw Data'!L320&gt;3, 'Raw Data'!I320, 0))</f>
        <v>0</v>
      </c>
      <c r="O325">
        <f>IF(ISBLANK('Raw Data'!L320), 0, IF(ABS('Raw Data'!L320-'Raw Data'!K320)&lt;4, 'Raw Data'!H320, IF(ABS('Raw Data'!K320-'Raw Data'!L320)&lt;4, 'Raw Data'!G320, 0)))</f>
        <v>0</v>
      </c>
      <c r="P325">
        <f>SUM('Hidden Analysis'!E326:H326)</f>
        <v>0</v>
      </c>
      <c r="Q325">
        <f>SUM('Hidden Analysis'!I326:L326)</f>
        <v>0</v>
      </c>
      <c r="R325">
        <f>SUM('Hidden Analysis'!M326:P326)</f>
        <v>0</v>
      </c>
      <c r="S325">
        <f>SUM('Hidden Analysis'!Q326:R326)</f>
        <v>0</v>
      </c>
      <c r="T325">
        <f>IF(AND('Raw Data'!F320&lt;1.5, 'Raw Data'!L320&gt;'Raw Data'!K320, 'Raw Data'!L320-'Raw Data'!K320&gt;3), 'Raw Data'!F320, 0)</f>
        <v>0</v>
      </c>
      <c r="U325">
        <f>IF(AND('Raw Data'!L320-'Raw Data'!K320&lt;4, 'Raw Data'!L320&gt;'Raw Data'!K320), 'Raw Data'!H320, 0)</f>
        <v>0</v>
      </c>
      <c r="V325">
        <f>IF(AND('Raw Data'!K320-'Raw Data'!L320&lt;4, 'Raw Data'!K320&gt;'Raw Data'!L320), 'Raw Data'!G320, 0)</f>
        <v>0</v>
      </c>
      <c r="W325">
        <f>SUM('Hidden Analysis'!S326:T326)</f>
        <v>0</v>
      </c>
      <c r="X325">
        <f>SUM('Hidden Analysis'!U326:V326)</f>
        <v>0</v>
      </c>
    </row>
    <row r="326" spans="1:24" x14ac:dyDescent="0.3">
      <c r="A326" s="2">
        <f>'Raw Data'!M321</f>
        <v>0</v>
      </c>
      <c r="B326">
        <f>IF('Raw Data'!L321&gt;'Raw Data'!K321, 'Raw Data'!F321, 0)</f>
        <v>0</v>
      </c>
      <c r="C326">
        <f>IF('Raw Data'!K321&gt;'Raw Data'!L321, 'Raw Data'!C321, 0)</f>
        <v>0</v>
      </c>
      <c r="D326">
        <f t="shared" si="12"/>
        <v>0</v>
      </c>
      <c r="E326">
        <f>SUM('Hidden Analysis'!A327:B327)</f>
        <v>0</v>
      </c>
      <c r="F326">
        <f>SUM('Hidden Analysis'!C327:D327)</f>
        <v>0</v>
      </c>
      <c r="G326">
        <f>IF(AND('Raw Data'!F321&lt;'Raw Data'!C321, 'Raw Data'!L321&gt;'Raw Data'!K321), 'Raw Data'!F321, 0)</f>
        <v>0</v>
      </c>
      <c r="H326">
        <f>IF(AND('Raw Data'!F321&gt;'Raw Data'!C321, 'Raw Data'!L321&lt;'Raw Data'!K321), 'Raw Data'!C321, 0)</f>
        <v>0</v>
      </c>
      <c r="I326">
        <f t="shared" si="13"/>
        <v>0</v>
      </c>
      <c r="J326">
        <f>IF(AND('Raw Data'!F321&gt;'Raw Data'!C321, 'Raw Data'!L321&gt;'Raw Data'!K321), 'Raw Data'!F321, 0)</f>
        <v>0</v>
      </c>
      <c r="K326">
        <f>IF(AND('Raw Data'!F321&lt;'Raw Data'!C321, 'Raw Data'!L321&lt;'Raw Data'!K321), 'Raw Data'!C321, 0)</f>
        <v>0</v>
      </c>
      <c r="L326">
        <f>IF('Raw Data'!L321-'Raw Data'!K321&gt;3, 'Raw Data'!J321, 0)</f>
        <v>0</v>
      </c>
      <c r="M326">
        <f>IF('Raw Data'!K321-'Raw Data'!L321&gt;3, 'Raw Data'!I321, 0)</f>
        <v>0</v>
      </c>
      <c r="N326">
        <f>IF('Raw Data'!L321-'Raw Data'!K321&gt;3, 'Raw Data'!J321, IF('Raw Data'!K321-'Raw Data'!L321&gt;3, 'Raw Data'!I321, 0))</f>
        <v>0</v>
      </c>
      <c r="O326">
        <f>IF(ISBLANK('Raw Data'!L321), 0, IF(ABS('Raw Data'!L321-'Raw Data'!K321)&lt;4, 'Raw Data'!H321, IF(ABS('Raw Data'!K321-'Raw Data'!L321)&lt;4, 'Raw Data'!G321, 0)))</f>
        <v>0</v>
      </c>
      <c r="P326">
        <f>SUM('Hidden Analysis'!E327:H327)</f>
        <v>0</v>
      </c>
      <c r="Q326">
        <f>SUM('Hidden Analysis'!I327:L327)</f>
        <v>0</v>
      </c>
      <c r="R326">
        <f>SUM('Hidden Analysis'!M327:P327)</f>
        <v>0</v>
      </c>
      <c r="S326">
        <f>SUM('Hidden Analysis'!Q327:R327)</f>
        <v>0</v>
      </c>
      <c r="T326">
        <f>IF(AND('Raw Data'!F321&lt;1.5, 'Raw Data'!L321&gt;'Raw Data'!K321, 'Raw Data'!L321-'Raw Data'!K321&gt;3), 'Raw Data'!F321, 0)</f>
        <v>0</v>
      </c>
      <c r="U326">
        <f>IF(AND('Raw Data'!L321-'Raw Data'!K321&lt;4, 'Raw Data'!L321&gt;'Raw Data'!K321), 'Raw Data'!H321, 0)</f>
        <v>0</v>
      </c>
      <c r="V326">
        <f>IF(AND('Raw Data'!K321-'Raw Data'!L321&lt;4, 'Raw Data'!K321&gt;'Raw Data'!L321), 'Raw Data'!G321, 0)</f>
        <v>0</v>
      </c>
      <c r="W326">
        <f>SUM('Hidden Analysis'!S327:T327)</f>
        <v>0</v>
      </c>
      <c r="X326">
        <f>SUM('Hidden Analysis'!U327:V327)</f>
        <v>0</v>
      </c>
    </row>
    <row r="327" spans="1:24" x14ac:dyDescent="0.3">
      <c r="A327" s="2">
        <f>'Raw Data'!M322</f>
        <v>0</v>
      </c>
      <c r="B327">
        <f>IF('Raw Data'!L322&gt;'Raw Data'!K322, 'Raw Data'!F322, 0)</f>
        <v>0</v>
      </c>
      <c r="C327">
        <f>IF('Raw Data'!K322&gt;'Raw Data'!L322, 'Raw Data'!C322, 0)</f>
        <v>0</v>
      </c>
      <c r="D327">
        <f t="shared" ref="D327:D390" si="14">SUM(G327:H327)</f>
        <v>0</v>
      </c>
      <c r="E327">
        <f>SUM('Hidden Analysis'!A328:B328)</f>
        <v>0</v>
      </c>
      <c r="F327">
        <f>SUM('Hidden Analysis'!C328:D328)</f>
        <v>0</v>
      </c>
      <c r="G327">
        <f>IF(AND('Raw Data'!F322&lt;'Raw Data'!C322, 'Raw Data'!L322&gt;'Raw Data'!K322), 'Raw Data'!F322, 0)</f>
        <v>0</v>
      </c>
      <c r="H327">
        <f>IF(AND('Raw Data'!F322&gt;'Raw Data'!C322, 'Raw Data'!L322&lt;'Raw Data'!K322), 'Raw Data'!C322, 0)</f>
        <v>0</v>
      </c>
      <c r="I327">
        <f t="shared" ref="I327:I390" si="15">SUM(J327:K327)</f>
        <v>0</v>
      </c>
      <c r="J327">
        <f>IF(AND('Raw Data'!F322&gt;'Raw Data'!C322, 'Raw Data'!L322&gt;'Raw Data'!K322), 'Raw Data'!F322, 0)</f>
        <v>0</v>
      </c>
      <c r="K327">
        <f>IF(AND('Raw Data'!F322&lt;'Raw Data'!C322, 'Raw Data'!L322&lt;'Raw Data'!K322), 'Raw Data'!C322, 0)</f>
        <v>0</v>
      </c>
      <c r="L327">
        <f>IF('Raw Data'!L322-'Raw Data'!K322&gt;3, 'Raw Data'!J322, 0)</f>
        <v>0</v>
      </c>
      <c r="M327">
        <f>IF('Raw Data'!K322-'Raw Data'!L322&gt;3, 'Raw Data'!I322, 0)</f>
        <v>0</v>
      </c>
      <c r="N327">
        <f>IF('Raw Data'!L322-'Raw Data'!K322&gt;3, 'Raw Data'!J322, IF('Raw Data'!K322-'Raw Data'!L322&gt;3, 'Raw Data'!I322, 0))</f>
        <v>0</v>
      </c>
      <c r="O327">
        <f>IF(ISBLANK('Raw Data'!L322), 0, IF(ABS('Raw Data'!L322-'Raw Data'!K322)&lt;4, 'Raw Data'!H322, IF(ABS('Raw Data'!K322-'Raw Data'!L322)&lt;4, 'Raw Data'!G322, 0)))</f>
        <v>0</v>
      </c>
      <c r="P327">
        <f>SUM('Hidden Analysis'!E328:H328)</f>
        <v>0</v>
      </c>
      <c r="Q327">
        <f>SUM('Hidden Analysis'!I328:L328)</f>
        <v>0</v>
      </c>
      <c r="R327">
        <f>SUM('Hidden Analysis'!M328:P328)</f>
        <v>0</v>
      </c>
      <c r="S327">
        <f>SUM('Hidden Analysis'!Q328:R328)</f>
        <v>0</v>
      </c>
      <c r="T327">
        <f>IF(AND('Raw Data'!F322&lt;1.5, 'Raw Data'!L322&gt;'Raw Data'!K322, 'Raw Data'!L322-'Raw Data'!K322&gt;3), 'Raw Data'!F322, 0)</f>
        <v>0</v>
      </c>
      <c r="U327">
        <f>IF(AND('Raw Data'!L322-'Raw Data'!K322&lt;4, 'Raw Data'!L322&gt;'Raw Data'!K322), 'Raw Data'!H322, 0)</f>
        <v>0</v>
      </c>
      <c r="V327">
        <f>IF(AND('Raw Data'!K322-'Raw Data'!L322&lt;4, 'Raw Data'!K322&gt;'Raw Data'!L322), 'Raw Data'!G322, 0)</f>
        <v>0</v>
      </c>
      <c r="W327">
        <f>SUM('Hidden Analysis'!S328:T328)</f>
        <v>0</v>
      </c>
      <c r="X327">
        <f>SUM('Hidden Analysis'!U328:V328)</f>
        <v>0</v>
      </c>
    </row>
    <row r="328" spans="1:24" x14ac:dyDescent="0.3">
      <c r="A328" s="2">
        <f>'Raw Data'!M323</f>
        <v>0</v>
      </c>
      <c r="B328">
        <f>IF('Raw Data'!L323&gt;'Raw Data'!K323, 'Raw Data'!F323, 0)</f>
        <v>0</v>
      </c>
      <c r="C328">
        <f>IF('Raw Data'!K323&gt;'Raw Data'!L323, 'Raw Data'!C323, 0)</f>
        <v>0</v>
      </c>
      <c r="D328">
        <f t="shared" si="14"/>
        <v>0</v>
      </c>
      <c r="E328">
        <f>SUM('Hidden Analysis'!A329:B329)</f>
        <v>0</v>
      </c>
      <c r="F328">
        <f>SUM('Hidden Analysis'!C329:D329)</f>
        <v>0</v>
      </c>
      <c r="G328">
        <f>IF(AND('Raw Data'!F323&lt;'Raw Data'!C323, 'Raw Data'!L323&gt;'Raw Data'!K323), 'Raw Data'!F323, 0)</f>
        <v>0</v>
      </c>
      <c r="H328">
        <f>IF(AND('Raw Data'!F323&gt;'Raw Data'!C323, 'Raw Data'!L323&lt;'Raw Data'!K323), 'Raw Data'!C323, 0)</f>
        <v>0</v>
      </c>
      <c r="I328">
        <f t="shared" si="15"/>
        <v>0</v>
      </c>
      <c r="J328">
        <f>IF(AND('Raw Data'!F323&gt;'Raw Data'!C323, 'Raw Data'!L323&gt;'Raw Data'!K323), 'Raw Data'!F323, 0)</f>
        <v>0</v>
      </c>
      <c r="K328">
        <f>IF(AND('Raw Data'!F323&lt;'Raw Data'!C323, 'Raw Data'!L323&lt;'Raw Data'!K323), 'Raw Data'!C323, 0)</f>
        <v>0</v>
      </c>
      <c r="L328">
        <f>IF('Raw Data'!L323-'Raw Data'!K323&gt;3, 'Raw Data'!J323, 0)</f>
        <v>0</v>
      </c>
      <c r="M328">
        <f>IF('Raw Data'!K323-'Raw Data'!L323&gt;3, 'Raw Data'!I323, 0)</f>
        <v>0</v>
      </c>
      <c r="N328">
        <f>IF('Raw Data'!L323-'Raw Data'!K323&gt;3, 'Raw Data'!J323, IF('Raw Data'!K323-'Raw Data'!L323&gt;3, 'Raw Data'!I323, 0))</f>
        <v>0</v>
      </c>
      <c r="O328">
        <f>IF(ISBLANK('Raw Data'!L323), 0, IF(ABS('Raw Data'!L323-'Raw Data'!K323)&lt;4, 'Raw Data'!H323, IF(ABS('Raw Data'!K323-'Raw Data'!L323)&lt;4, 'Raw Data'!G323, 0)))</f>
        <v>0</v>
      </c>
      <c r="P328">
        <f>SUM('Hidden Analysis'!E329:H329)</f>
        <v>0</v>
      </c>
      <c r="Q328">
        <f>SUM('Hidden Analysis'!I329:L329)</f>
        <v>0</v>
      </c>
      <c r="R328">
        <f>SUM('Hidden Analysis'!M329:P329)</f>
        <v>0</v>
      </c>
      <c r="S328">
        <f>SUM('Hidden Analysis'!Q329:R329)</f>
        <v>0</v>
      </c>
      <c r="T328">
        <f>IF(AND('Raw Data'!F323&lt;1.5, 'Raw Data'!L323&gt;'Raw Data'!K323, 'Raw Data'!L323-'Raw Data'!K323&gt;3), 'Raw Data'!F323, 0)</f>
        <v>0</v>
      </c>
      <c r="U328">
        <f>IF(AND('Raw Data'!L323-'Raw Data'!K323&lt;4, 'Raw Data'!L323&gt;'Raw Data'!K323), 'Raw Data'!H323, 0)</f>
        <v>0</v>
      </c>
      <c r="V328">
        <f>IF(AND('Raw Data'!K323-'Raw Data'!L323&lt;4, 'Raw Data'!K323&gt;'Raw Data'!L323), 'Raw Data'!G323, 0)</f>
        <v>0</v>
      </c>
      <c r="W328">
        <f>SUM('Hidden Analysis'!S329:T329)</f>
        <v>0</v>
      </c>
      <c r="X328">
        <f>SUM('Hidden Analysis'!U329:V329)</f>
        <v>0</v>
      </c>
    </row>
    <row r="329" spans="1:24" x14ac:dyDescent="0.3">
      <c r="A329" s="2">
        <f>'Raw Data'!M324</f>
        <v>0</v>
      </c>
      <c r="B329">
        <f>IF('Raw Data'!L324&gt;'Raw Data'!K324, 'Raw Data'!F324, 0)</f>
        <v>0</v>
      </c>
      <c r="C329">
        <f>IF('Raw Data'!K324&gt;'Raw Data'!L324, 'Raw Data'!C324, 0)</f>
        <v>0</v>
      </c>
      <c r="D329">
        <f t="shared" si="14"/>
        <v>0</v>
      </c>
      <c r="E329">
        <f>SUM('Hidden Analysis'!A330:B330)</f>
        <v>0</v>
      </c>
      <c r="F329">
        <f>SUM('Hidden Analysis'!C330:D330)</f>
        <v>0</v>
      </c>
      <c r="G329">
        <f>IF(AND('Raw Data'!F324&lt;'Raw Data'!C324, 'Raw Data'!L324&gt;'Raw Data'!K324), 'Raw Data'!F324, 0)</f>
        <v>0</v>
      </c>
      <c r="H329">
        <f>IF(AND('Raw Data'!F324&gt;'Raw Data'!C324, 'Raw Data'!L324&lt;'Raw Data'!K324), 'Raw Data'!C324, 0)</f>
        <v>0</v>
      </c>
      <c r="I329">
        <f t="shared" si="15"/>
        <v>0</v>
      </c>
      <c r="J329">
        <f>IF(AND('Raw Data'!F324&gt;'Raw Data'!C324, 'Raw Data'!L324&gt;'Raw Data'!K324), 'Raw Data'!F324, 0)</f>
        <v>0</v>
      </c>
      <c r="K329">
        <f>IF(AND('Raw Data'!F324&lt;'Raw Data'!C324, 'Raw Data'!L324&lt;'Raw Data'!K324), 'Raw Data'!C324, 0)</f>
        <v>0</v>
      </c>
      <c r="L329">
        <f>IF('Raw Data'!L324-'Raw Data'!K324&gt;3, 'Raw Data'!J324, 0)</f>
        <v>0</v>
      </c>
      <c r="M329">
        <f>IF('Raw Data'!K324-'Raw Data'!L324&gt;3, 'Raw Data'!I324, 0)</f>
        <v>0</v>
      </c>
      <c r="N329">
        <f>IF('Raw Data'!L324-'Raw Data'!K324&gt;3, 'Raw Data'!J324, IF('Raw Data'!K324-'Raw Data'!L324&gt;3, 'Raw Data'!I324, 0))</f>
        <v>0</v>
      </c>
      <c r="O329">
        <f>IF(ISBLANK('Raw Data'!L324), 0, IF(ABS('Raw Data'!L324-'Raw Data'!K324)&lt;4, 'Raw Data'!H324, IF(ABS('Raw Data'!K324-'Raw Data'!L324)&lt;4, 'Raw Data'!G324, 0)))</f>
        <v>0</v>
      </c>
      <c r="P329">
        <f>SUM('Hidden Analysis'!E330:H330)</f>
        <v>0</v>
      </c>
      <c r="Q329">
        <f>SUM('Hidden Analysis'!I330:L330)</f>
        <v>0</v>
      </c>
      <c r="R329">
        <f>SUM('Hidden Analysis'!M330:P330)</f>
        <v>0</v>
      </c>
      <c r="S329">
        <f>SUM('Hidden Analysis'!Q330:R330)</f>
        <v>0</v>
      </c>
      <c r="T329">
        <f>IF(AND('Raw Data'!F324&lt;1.5, 'Raw Data'!L324&gt;'Raw Data'!K324, 'Raw Data'!L324-'Raw Data'!K324&gt;3), 'Raw Data'!F324, 0)</f>
        <v>0</v>
      </c>
      <c r="U329">
        <f>IF(AND('Raw Data'!L324-'Raw Data'!K324&lt;4, 'Raw Data'!L324&gt;'Raw Data'!K324), 'Raw Data'!H324, 0)</f>
        <v>0</v>
      </c>
      <c r="V329">
        <f>IF(AND('Raw Data'!K324-'Raw Data'!L324&lt;4, 'Raw Data'!K324&gt;'Raw Data'!L324), 'Raw Data'!G324, 0)</f>
        <v>0</v>
      </c>
      <c r="W329">
        <f>SUM('Hidden Analysis'!S330:T330)</f>
        <v>0</v>
      </c>
      <c r="X329">
        <f>SUM('Hidden Analysis'!U330:V330)</f>
        <v>0</v>
      </c>
    </row>
    <row r="330" spans="1:24" x14ac:dyDescent="0.3">
      <c r="A330" s="2">
        <f>'Raw Data'!M325</f>
        <v>0</v>
      </c>
      <c r="B330">
        <f>IF('Raw Data'!L325&gt;'Raw Data'!K325, 'Raw Data'!F325, 0)</f>
        <v>0</v>
      </c>
      <c r="C330">
        <f>IF('Raw Data'!K325&gt;'Raw Data'!L325, 'Raw Data'!C325, 0)</f>
        <v>0</v>
      </c>
      <c r="D330">
        <f t="shared" si="14"/>
        <v>0</v>
      </c>
      <c r="E330">
        <f>SUM('Hidden Analysis'!A331:B331)</f>
        <v>0</v>
      </c>
      <c r="F330">
        <f>SUM('Hidden Analysis'!C331:D331)</f>
        <v>0</v>
      </c>
      <c r="G330">
        <f>IF(AND('Raw Data'!F325&lt;'Raw Data'!C325, 'Raw Data'!L325&gt;'Raw Data'!K325), 'Raw Data'!F325, 0)</f>
        <v>0</v>
      </c>
      <c r="H330">
        <f>IF(AND('Raw Data'!F325&gt;'Raw Data'!C325, 'Raw Data'!L325&lt;'Raw Data'!K325), 'Raw Data'!C325, 0)</f>
        <v>0</v>
      </c>
      <c r="I330">
        <f t="shared" si="15"/>
        <v>0</v>
      </c>
      <c r="J330">
        <f>IF(AND('Raw Data'!F325&gt;'Raw Data'!C325, 'Raw Data'!L325&gt;'Raw Data'!K325), 'Raw Data'!F325, 0)</f>
        <v>0</v>
      </c>
      <c r="K330">
        <f>IF(AND('Raw Data'!F325&lt;'Raw Data'!C325, 'Raw Data'!L325&lt;'Raw Data'!K325), 'Raw Data'!C325, 0)</f>
        <v>0</v>
      </c>
      <c r="L330">
        <f>IF('Raw Data'!L325-'Raw Data'!K325&gt;3, 'Raw Data'!J325, 0)</f>
        <v>0</v>
      </c>
      <c r="M330">
        <f>IF('Raw Data'!K325-'Raw Data'!L325&gt;3, 'Raw Data'!I325, 0)</f>
        <v>0</v>
      </c>
      <c r="N330">
        <f>IF('Raw Data'!L325-'Raw Data'!K325&gt;3, 'Raw Data'!J325, IF('Raw Data'!K325-'Raw Data'!L325&gt;3, 'Raw Data'!I325, 0))</f>
        <v>0</v>
      </c>
      <c r="O330">
        <f>IF(ISBLANK('Raw Data'!L325), 0, IF(ABS('Raw Data'!L325-'Raw Data'!K325)&lt;4, 'Raw Data'!H325, IF(ABS('Raw Data'!K325-'Raw Data'!L325)&lt;4, 'Raw Data'!G325, 0)))</f>
        <v>0</v>
      </c>
      <c r="P330">
        <f>SUM('Hidden Analysis'!E331:H331)</f>
        <v>0</v>
      </c>
      <c r="Q330">
        <f>SUM('Hidden Analysis'!I331:L331)</f>
        <v>0</v>
      </c>
      <c r="R330">
        <f>SUM('Hidden Analysis'!M331:P331)</f>
        <v>0</v>
      </c>
      <c r="S330">
        <f>SUM('Hidden Analysis'!Q331:R331)</f>
        <v>0</v>
      </c>
      <c r="T330">
        <f>IF(AND('Raw Data'!F325&lt;1.5, 'Raw Data'!L325&gt;'Raw Data'!K325, 'Raw Data'!L325-'Raw Data'!K325&gt;3), 'Raw Data'!F325, 0)</f>
        <v>0</v>
      </c>
      <c r="U330">
        <f>IF(AND('Raw Data'!L325-'Raw Data'!K325&lt;4, 'Raw Data'!L325&gt;'Raw Data'!K325), 'Raw Data'!H325, 0)</f>
        <v>0</v>
      </c>
      <c r="V330">
        <f>IF(AND('Raw Data'!K325-'Raw Data'!L325&lt;4, 'Raw Data'!K325&gt;'Raw Data'!L325), 'Raw Data'!G325, 0)</f>
        <v>0</v>
      </c>
      <c r="W330">
        <f>SUM('Hidden Analysis'!S331:T331)</f>
        <v>0</v>
      </c>
      <c r="X330">
        <f>SUM('Hidden Analysis'!U331:V331)</f>
        <v>0</v>
      </c>
    </row>
    <row r="331" spans="1:24" x14ac:dyDescent="0.3">
      <c r="A331" s="2">
        <f>'Raw Data'!M326</f>
        <v>0</v>
      </c>
      <c r="B331">
        <f>IF('Raw Data'!L326&gt;'Raw Data'!K326, 'Raw Data'!F326, 0)</f>
        <v>0</v>
      </c>
      <c r="C331">
        <f>IF('Raw Data'!K326&gt;'Raw Data'!L326, 'Raw Data'!C326, 0)</f>
        <v>0</v>
      </c>
      <c r="D331">
        <f t="shared" si="14"/>
        <v>0</v>
      </c>
      <c r="E331">
        <f>SUM('Hidden Analysis'!A332:B332)</f>
        <v>0</v>
      </c>
      <c r="F331">
        <f>SUM('Hidden Analysis'!C332:D332)</f>
        <v>0</v>
      </c>
      <c r="G331">
        <f>IF(AND('Raw Data'!F326&lt;'Raw Data'!C326, 'Raw Data'!L326&gt;'Raw Data'!K326), 'Raw Data'!F326, 0)</f>
        <v>0</v>
      </c>
      <c r="H331">
        <f>IF(AND('Raw Data'!F326&gt;'Raw Data'!C326, 'Raw Data'!L326&lt;'Raw Data'!K326), 'Raw Data'!C326, 0)</f>
        <v>0</v>
      </c>
      <c r="I331">
        <f t="shared" si="15"/>
        <v>0</v>
      </c>
      <c r="J331">
        <f>IF(AND('Raw Data'!F326&gt;'Raw Data'!C326, 'Raw Data'!L326&gt;'Raw Data'!K326), 'Raw Data'!F326, 0)</f>
        <v>0</v>
      </c>
      <c r="K331">
        <f>IF(AND('Raw Data'!F326&lt;'Raw Data'!C326, 'Raw Data'!L326&lt;'Raw Data'!K326), 'Raw Data'!C326, 0)</f>
        <v>0</v>
      </c>
      <c r="L331">
        <f>IF('Raw Data'!L326-'Raw Data'!K326&gt;3, 'Raw Data'!J326, 0)</f>
        <v>0</v>
      </c>
      <c r="M331">
        <f>IF('Raw Data'!K326-'Raw Data'!L326&gt;3, 'Raw Data'!I326, 0)</f>
        <v>0</v>
      </c>
      <c r="N331">
        <f>IF('Raw Data'!L326-'Raw Data'!K326&gt;3, 'Raw Data'!J326, IF('Raw Data'!K326-'Raw Data'!L326&gt;3, 'Raw Data'!I326, 0))</f>
        <v>0</v>
      </c>
      <c r="O331">
        <f>IF(ISBLANK('Raw Data'!L326), 0, IF(ABS('Raw Data'!L326-'Raw Data'!K326)&lt;4, 'Raw Data'!H326, IF(ABS('Raw Data'!K326-'Raw Data'!L326)&lt;4, 'Raw Data'!G326, 0)))</f>
        <v>0</v>
      </c>
      <c r="P331">
        <f>SUM('Hidden Analysis'!E332:H332)</f>
        <v>0</v>
      </c>
      <c r="Q331">
        <f>SUM('Hidden Analysis'!I332:L332)</f>
        <v>0</v>
      </c>
      <c r="R331">
        <f>SUM('Hidden Analysis'!M332:P332)</f>
        <v>0</v>
      </c>
      <c r="S331">
        <f>SUM('Hidden Analysis'!Q332:R332)</f>
        <v>0</v>
      </c>
      <c r="T331">
        <f>IF(AND('Raw Data'!F326&lt;1.5, 'Raw Data'!L326&gt;'Raw Data'!K326, 'Raw Data'!L326-'Raw Data'!K326&gt;3), 'Raw Data'!F326, 0)</f>
        <v>0</v>
      </c>
      <c r="U331">
        <f>IF(AND('Raw Data'!L326-'Raw Data'!K326&lt;4, 'Raw Data'!L326&gt;'Raw Data'!K326), 'Raw Data'!H326, 0)</f>
        <v>0</v>
      </c>
      <c r="V331">
        <f>IF(AND('Raw Data'!K326-'Raw Data'!L326&lt;4, 'Raw Data'!K326&gt;'Raw Data'!L326), 'Raw Data'!G326, 0)</f>
        <v>0</v>
      </c>
      <c r="W331">
        <f>SUM('Hidden Analysis'!S332:T332)</f>
        <v>0</v>
      </c>
      <c r="X331">
        <f>SUM('Hidden Analysis'!U332:V332)</f>
        <v>0</v>
      </c>
    </row>
    <row r="332" spans="1:24" x14ac:dyDescent="0.3">
      <c r="A332" s="2">
        <f>'Raw Data'!M327</f>
        <v>0</v>
      </c>
      <c r="B332">
        <f>IF('Raw Data'!L327&gt;'Raw Data'!K327, 'Raw Data'!F327, 0)</f>
        <v>0</v>
      </c>
      <c r="C332">
        <f>IF('Raw Data'!K327&gt;'Raw Data'!L327, 'Raw Data'!C327, 0)</f>
        <v>0</v>
      </c>
      <c r="D332">
        <f t="shared" si="14"/>
        <v>0</v>
      </c>
      <c r="E332">
        <f>SUM('Hidden Analysis'!A333:B333)</f>
        <v>0</v>
      </c>
      <c r="F332">
        <f>SUM('Hidden Analysis'!C333:D333)</f>
        <v>0</v>
      </c>
      <c r="G332">
        <f>IF(AND('Raw Data'!F327&lt;'Raw Data'!C327, 'Raw Data'!L327&gt;'Raw Data'!K327), 'Raw Data'!F327, 0)</f>
        <v>0</v>
      </c>
      <c r="H332">
        <f>IF(AND('Raw Data'!F327&gt;'Raw Data'!C327, 'Raw Data'!L327&lt;'Raw Data'!K327), 'Raw Data'!C327, 0)</f>
        <v>0</v>
      </c>
      <c r="I332">
        <f t="shared" si="15"/>
        <v>0</v>
      </c>
      <c r="J332">
        <f>IF(AND('Raw Data'!F327&gt;'Raw Data'!C327, 'Raw Data'!L327&gt;'Raw Data'!K327), 'Raw Data'!F327, 0)</f>
        <v>0</v>
      </c>
      <c r="K332">
        <f>IF(AND('Raw Data'!F327&lt;'Raw Data'!C327, 'Raw Data'!L327&lt;'Raw Data'!K327), 'Raw Data'!C327, 0)</f>
        <v>0</v>
      </c>
      <c r="L332">
        <f>IF('Raw Data'!L327-'Raw Data'!K327&gt;3, 'Raw Data'!J327, 0)</f>
        <v>0</v>
      </c>
      <c r="M332">
        <f>IF('Raw Data'!K327-'Raw Data'!L327&gt;3, 'Raw Data'!I327, 0)</f>
        <v>0</v>
      </c>
      <c r="N332">
        <f>IF('Raw Data'!L327-'Raw Data'!K327&gt;3, 'Raw Data'!J327, IF('Raw Data'!K327-'Raw Data'!L327&gt;3, 'Raw Data'!I327, 0))</f>
        <v>0</v>
      </c>
      <c r="O332">
        <f>IF(ISBLANK('Raw Data'!L327), 0, IF(ABS('Raw Data'!L327-'Raw Data'!K327)&lt;4, 'Raw Data'!H327, IF(ABS('Raw Data'!K327-'Raw Data'!L327)&lt;4, 'Raw Data'!G327, 0)))</f>
        <v>0</v>
      </c>
      <c r="P332">
        <f>SUM('Hidden Analysis'!E333:H333)</f>
        <v>0</v>
      </c>
      <c r="Q332">
        <f>SUM('Hidden Analysis'!I333:L333)</f>
        <v>0</v>
      </c>
      <c r="R332">
        <f>SUM('Hidden Analysis'!M333:P333)</f>
        <v>0</v>
      </c>
      <c r="S332">
        <f>SUM('Hidden Analysis'!Q333:R333)</f>
        <v>0</v>
      </c>
      <c r="T332">
        <f>IF(AND('Raw Data'!F327&lt;1.5, 'Raw Data'!L327&gt;'Raw Data'!K327, 'Raw Data'!L327-'Raw Data'!K327&gt;3), 'Raw Data'!F327, 0)</f>
        <v>0</v>
      </c>
      <c r="U332">
        <f>IF(AND('Raw Data'!L327-'Raw Data'!K327&lt;4, 'Raw Data'!L327&gt;'Raw Data'!K327), 'Raw Data'!H327, 0)</f>
        <v>0</v>
      </c>
      <c r="V332">
        <f>IF(AND('Raw Data'!K327-'Raw Data'!L327&lt;4, 'Raw Data'!K327&gt;'Raw Data'!L327), 'Raw Data'!G327, 0)</f>
        <v>0</v>
      </c>
      <c r="W332">
        <f>SUM('Hidden Analysis'!S333:T333)</f>
        <v>0</v>
      </c>
      <c r="X332">
        <f>SUM('Hidden Analysis'!U333:V333)</f>
        <v>0</v>
      </c>
    </row>
    <row r="333" spans="1:24" x14ac:dyDescent="0.3">
      <c r="A333" s="2">
        <f>'Raw Data'!M328</f>
        <v>0</v>
      </c>
      <c r="B333">
        <f>IF('Raw Data'!L328&gt;'Raw Data'!K328, 'Raw Data'!F328, 0)</f>
        <v>0</v>
      </c>
      <c r="C333">
        <f>IF('Raw Data'!K328&gt;'Raw Data'!L328, 'Raw Data'!C328, 0)</f>
        <v>0</v>
      </c>
      <c r="D333">
        <f t="shared" si="14"/>
        <v>0</v>
      </c>
      <c r="E333">
        <f>SUM('Hidden Analysis'!A334:B334)</f>
        <v>0</v>
      </c>
      <c r="F333">
        <f>SUM('Hidden Analysis'!C334:D334)</f>
        <v>0</v>
      </c>
      <c r="G333">
        <f>IF(AND('Raw Data'!F328&lt;'Raw Data'!C328, 'Raw Data'!L328&gt;'Raw Data'!K328), 'Raw Data'!F328, 0)</f>
        <v>0</v>
      </c>
      <c r="H333">
        <f>IF(AND('Raw Data'!F328&gt;'Raw Data'!C328, 'Raw Data'!L328&lt;'Raw Data'!K328), 'Raw Data'!C328, 0)</f>
        <v>0</v>
      </c>
      <c r="I333">
        <f t="shared" si="15"/>
        <v>0</v>
      </c>
      <c r="J333">
        <f>IF(AND('Raw Data'!F328&gt;'Raw Data'!C328, 'Raw Data'!L328&gt;'Raw Data'!K328), 'Raw Data'!F328, 0)</f>
        <v>0</v>
      </c>
      <c r="K333">
        <f>IF(AND('Raw Data'!F328&lt;'Raw Data'!C328, 'Raw Data'!L328&lt;'Raw Data'!K328), 'Raw Data'!C328, 0)</f>
        <v>0</v>
      </c>
      <c r="L333">
        <f>IF('Raw Data'!L328-'Raw Data'!K328&gt;3, 'Raw Data'!J328, 0)</f>
        <v>0</v>
      </c>
      <c r="M333">
        <f>IF('Raw Data'!K328-'Raw Data'!L328&gt;3, 'Raw Data'!I328, 0)</f>
        <v>0</v>
      </c>
      <c r="N333">
        <f>IF('Raw Data'!L328-'Raw Data'!K328&gt;3, 'Raw Data'!J328, IF('Raw Data'!K328-'Raw Data'!L328&gt;3, 'Raw Data'!I328, 0))</f>
        <v>0</v>
      </c>
      <c r="O333">
        <f>IF(ISBLANK('Raw Data'!L328), 0, IF(ABS('Raw Data'!L328-'Raw Data'!K328)&lt;4, 'Raw Data'!H328, IF(ABS('Raw Data'!K328-'Raw Data'!L328)&lt;4, 'Raw Data'!G328, 0)))</f>
        <v>0</v>
      </c>
      <c r="P333">
        <f>SUM('Hidden Analysis'!E334:H334)</f>
        <v>0</v>
      </c>
      <c r="Q333">
        <f>SUM('Hidden Analysis'!I334:L334)</f>
        <v>0</v>
      </c>
      <c r="R333">
        <f>SUM('Hidden Analysis'!M334:P334)</f>
        <v>0</v>
      </c>
      <c r="S333">
        <f>SUM('Hidden Analysis'!Q334:R334)</f>
        <v>0</v>
      </c>
      <c r="T333">
        <f>IF(AND('Raw Data'!F328&lt;1.5, 'Raw Data'!L328&gt;'Raw Data'!K328, 'Raw Data'!L328-'Raw Data'!K328&gt;3), 'Raw Data'!F328, 0)</f>
        <v>0</v>
      </c>
      <c r="U333">
        <f>IF(AND('Raw Data'!L328-'Raw Data'!K328&lt;4, 'Raw Data'!L328&gt;'Raw Data'!K328), 'Raw Data'!H328, 0)</f>
        <v>0</v>
      </c>
      <c r="V333">
        <f>IF(AND('Raw Data'!K328-'Raw Data'!L328&lt;4, 'Raw Data'!K328&gt;'Raw Data'!L328), 'Raw Data'!G328, 0)</f>
        <v>0</v>
      </c>
      <c r="W333">
        <f>SUM('Hidden Analysis'!S334:T334)</f>
        <v>0</v>
      </c>
      <c r="X333">
        <f>SUM('Hidden Analysis'!U334:V334)</f>
        <v>0</v>
      </c>
    </row>
    <row r="334" spans="1:24" x14ac:dyDescent="0.3">
      <c r="A334" s="2">
        <f>'Raw Data'!M329</f>
        <v>0</v>
      </c>
      <c r="B334">
        <f>IF('Raw Data'!L329&gt;'Raw Data'!K329, 'Raw Data'!F329, 0)</f>
        <v>0</v>
      </c>
      <c r="C334">
        <f>IF('Raw Data'!K329&gt;'Raw Data'!L329, 'Raw Data'!C329, 0)</f>
        <v>0</v>
      </c>
      <c r="D334">
        <f t="shared" si="14"/>
        <v>0</v>
      </c>
      <c r="E334">
        <f>SUM('Hidden Analysis'!A335:B335)</f>
        <v>0</v>
      </c>
      <c r="F334">
        <f>SUM('Hidden Analysis'!C335:D335)</f>
        <v>0</v>
      </c>
      <c r="G334">
        <f>IF(AND('Raw Data'!F329&lt;'Raw Data'!C329, 'Raw Data'!L329&gt;'Raw Data'!K329), 'Raw Data'!F329, 0)</f>
        <v>0</v>
      </c>
      <c r="H334">
        <f>IF(AND('Raw Data'!F329&gt;'Raw Data'!C329, 'Raw Data'!L329&lt;'Raw Data'!K329), 'Raw Data'!C329, 0)</f>
        <v>0</v>
      </c>
      <c r="I334">
        <f t="shared" si="15"/>
        <v>0</v>
      </c>
      <c r="J334">
        <f>IF(AND('Raw Data'!F329&gt;'Raw Data'!C329, 'Raw Data'!L329&gt;'Raw Data'!K329), 'Raw Data'!F329, 0)</f>
        <v>0</v>
      </c>
      <c r="K334">
        <f>IF(AND('Raw Data'!F329&lt;'Raw Data'!C329, 'Raw Data'!L329&lt;'Raw Data'!K329), 'Raw Data'!C329, 0)</f>
        <v>0</v>
      </c>
      <c r="L334">
        <f>IF('Raw Data'!L329-'Raw Data'!K329&gt;3, 'Raw Data'!J329, 0)</f>
        <v>0</v>
      </c>
      <c r="M334">
        <f>IF('Raw Data'!K329-'Raw Data'!L329&gt;3, 'Raw Data'!I329, 0)</f>
        <v>0</v>
      </c>
      <c r="N334">
        <f>IF('Raw Data'!L329-'Raw Data'!K329&gt;3, 'Raw Data'!J329, IF('Raw Data'!K329-'Raw Data'!L329&gt;3, 'Raw Data'!I329, 0))</f>
        <v>0</v>
      </c>
      <c r="O334">
        <f>IF(ISBLANK('Raw Data'!L329), 0, IF(ABS('Raw Data'!L329-'Raw Data'!K329)&lt;4, 'Raw Data'!H329, IF(ABS('Raw Data'!K329-'Raw Data'!L329)&lt;4, 'Raw Data'!G329, 0)))</f>
        <v>0</v>
      </c>
      <c r="P334">
        <f>SUM('Hidden Analysis'!E335:H335)</f>
        <v>0</v>
      </c>
      <c r="Q334">
        <f>SUM('Hidden Analysis'!I335:L335)</f>
        <v>0</v>
      </c>
      <c r="R334">
        <f>SUM('Hidden Analysis'!M335:P335)</f>
        <v>0</v>
      </c>
      <c r="S334">
        <f>SUM('Hidden Analysis'!Q335:R335)</f>
        <v>0</v>
      </c>
      <c r="T334">
        <f>IF(AND('Raw Data'!F329&lt;1.5, 'Raw Data'!L329&gt;'Raw Data'!K329, 'Raw Data'!L329-'Raw Data'!K329&gt;3), 'Raw Data'!F329, 0)</f>
        <v>0</v>
      </c>
      <c r="U334">
        <f>IF(AND('Raw Data'!L329-'Raw Data'!K329&lt;4, 'Raw Data'!L329&gt;'Raw Data'!K329), 'Raw Data'!H329, 0)</f>
        <v>0</v>
      </c>
      <c r="V334">
        <f>IF(AND('Raw Data'!K329-'Raw Data'!L329&lt;4, 'Raw Data'!K329&gt;'Raw Data'!L329), 'Raw Data'!G329, 0)</f>
        <v>0</v>
      </c>
      <c r="W334">
        <f>SUM('Hidden Analysis'!S335:T335)</f>
        <v>0</v>
      </c>
      <c r="X334">
        <f>SUM('Hidden Analysis'!U335:V335)</f>
        <v>0</v>
      </c>
    </row>
    <row r="335" spans="1:24" x14ac:dyDescent="0.3">
      <c r="A335" s="2">
        <f>'Raw Data'!M330</f>
        <v>0</v>
      </c>
      <c r="B335">
        <f>IF('Raw Data'!L330&gt;'Raw Data'!K330, 'Raw Data'!F330, 0)</f>
        <v>0</v>
      </c>
      <c r="C335">
        <f>IF('Raw Data'!K330&gt;'Raw Data'!L330, 'Raw Data'!C330, 0)</f>
        <v>0</v>
      </c>
      <c r="D335">
        <f t="shared" si="14"/>
        <v>0</v>
      </c>
      <c r="E335">
        <f>SUM('Hidden Analysis'!A336:B336)</f>
        <v>0</v>
      </c>
      <c r="F335">
        <f>SUM('Hidden Analysis'!C336:D336)</f>
        <v>0</v>
      </c>
      <c r="G335">
        <f>IF(AND('Raw Data'!F330&lt;'Raw Data'!C330, 'Raw Data'!L330&gt;'Raw Data'!K330), 'Raw Data'!F330, 0)</f>
        <v>0</v>
      </c>
      <c r="H335">
        <f>IF(AND('Raw Data'!F330&gt;'Raw Data'!C330, 'Raw Data'!L330&lt;'Raw Data'!K330), 'Raw Data'!C330, 0)</f>
        <v>0</v>
      </c>
      <c r="I335">
        <f t="shared" si="15"/>
        <v>0</v>
      </c>
      <c r="J335">
        <f>IF(AND('Raw Data'!F330&gt;'Raw Data'!C330, 'Raw Data'!L330&gt;'Raw Data'!K330), 'Raw Data'!F330, 0)</f>
        <v>0</v>
      </c>
      <c r="K335">
        <f>IF(AND('Raw Data'!F330&lt;'Raw Data'!C330, 'Raw Data'!L330&lt;'Raw Data'!K330), 'Raw Data'!C330, 0)</f>
        <v>0</v>
      </c>
      <c r="L335">
        <f>IF('Raw Data'!L330-'Raw Data'!K330&gt;3, 'Raw Data'!J330, 0)</f>
        <v>0</v>
      </c>
      <c r="M335">
        <f>IF('Raw Data'!K330-'Raw Data'!L330&gt;3, 'Raw Data'!I330, 0)</f>
        <v>0</v>
      </c>
      <c r="N335">
        <f>IF('Raw Data'!L330-'Raw Data'!K330&gt;3, 'Raw Data'!J330, IF('Raw Data'!K330-'Raw Data'!L330&gt;3, 'Raw Data'!I330, 0))</f>
        <v>0</v>
      </c>
      <c r="O335">
        <f>IF(ISBLANK('Raw Data'!L330), 0, IF(ABS('Raw Data'!L330-'Raw Data'!K330)&lt;4, 'Raw Data'!H330, IF(ABS('Raw Data'!K330-'Raw Data'!L330)&lt;4, 'Raw Data'!G330, 0)))</f>
        <v>0</v>
      </c>
      <c r="P335">
        <f>SUM('Hidden Analysis'!E336:H336)</f>
        <v>0</v>
      </c>
      <c r="Q335">
        <f>SUM('Hidden Analysis'!I336:L336)</f>
        <v>0</v>
      </c>
      <c r="R335">
        <f>SUM('Hidden Analysis'!M336:P336)</f>
        <v>0</v>
      </c>
      <c r="S335">
        <f>SUM('Hidden Analysis'!Q336:R336)</f>
        <v>0</v>
      </c>
      <c r="T335">
        <f>IF(AND('Raw Data'!F330&lt;1.5, 'Raw Data'!L330&gt;'Raw Data'!K330, 'Raw Data'!L330-'Raw Data'!K330&gt;3), 'Raw Data'!F330, 0)</f>
        <v>0</v>
      </c>
      <c r="U335">
        <f>IF(AND('Raw Data'!L330-'Raw Data'!K330&lt;4, 'Raw Data'!L330&gt;'Raw Data'!K330), 'Raw Data'!H330, 0)</f>
        <v>0</v>
      </c>
      <c r="V335">
        <f>IF(AND('Raw Data'!K330-'Raw Data'!L330&lt;4, 'Raw Data'!K330&gt;'Raw Data'!L330), 'Raw Data'!G330, 0)</f>
        <v>0</v>
      </c>
      <c r="W335">
        <f>SUM('Hidden Analysis'!S336:T336)</f>
        <v>0</v>
      </c>
      <c r="X335">
        <f>SUM('Hidden Analysis'!U336:V336)</f>
        <v>0</v>
      </c>
    </row>
    <row r="336" spans="1:24" x14ac:dyDescent="0.3">
      <c r="A336" s="2">
        <f>'Raw Data'!M331</f>
        <v>0</v>
      </c>
      <c r="B336">
        <f>IF('Raw Data'!L331&gt;'Raw Data'!K331, 'Raw Data'!F331, 0)</f>
        <v>0</v>
      </c>
      <c r="C336">
        <f>IF('Raw Data'!K331&gt;'Raw Data'!L331, 'Raw Data'!C331, 0)</f>
        <v>0</v>
      </c>
      <c r="D336">
        <f t="shared" si="14"/>
        <v>0</v>
      </c>
      <c r="E336">
        <f>SUM('Hidden Analysis'!A337:B337)</f>
        <v>0</v>
      </c>
      <c r="F336">
        <f>SUM('Hidden Analysis'!C337:D337)</f>
        <v>0</v>
      </c>
      <c r="G336">
        <f>IF(AND('Raw Data'!F331&lt;'Raw Data'!C331, 'Raw Data'!L331&gt;'Raw Data'!K331), 'Raw Data'!F331, 0)</f>
        <v>0</v>
      </c>
      <c r="H336">
        <f>IF(AND('Raw Data'!F331&gt;'Raw Data'!C331, 'Raw Data'!L331&lt;'Raw Data'!K331), 'Raw Data'!C331, 0)</f>
        <v>0</v>
      </c>
      <c r="I336">
        <f t="shared" si="15"/>
        <v>0</v>
      </c>
      <c r="J336">
        <f>IF(AND('Raw Data'!F331&gt;'Raw Data'!C331, 'Raw Data'!L331&gt;'Raw Data'!K331), 'Raw Data'!F331, 0)</f>
        <v>0</v>
      </c>
      <c r="K336">
        <f>IF(AND('Raw Data'!F331&lt;'Raw Data'!C331, 'Raw Data'!L331&lt;'Raw Data'!K331), 'Raw Data'!C331, 0)</f>
        <v>0</v>
      </c>
      <c r="L336">
        <f>IF('Raw Data'!L331-'Raw Data'!K331&gt;3, 'Raw Data'!J331, 0)</f>
        <v>0</v>
      </c>
      <c r="M336">
        <f>IF('Raw Data'!K331-'Raw Data'!L331&gt;3, 'Raw Data'!I331, 0)</f>
        <v>0</v>
      </c>
      <c r="N336">
        <f>IF('Raw Data'!L331-'Raw Data'!K331&gt;3, 'Raw Data'!J331, IF('Raw Data'!K331-'Raw Data'!L331&gt;3, 'Raw Data'!I331, 0))</f>
        <v>0</v>
      </c>
      <c r="O336">
        <f>IF(ISBLANK('Raw Data'!L331), 0, IF(ABS('Raw Data'!L331-'Raw Data'!K331)&lt;4, 'Raw Data'!H331, IF(ABS('Raw Data'!K331-'Raw Data'!L331)&lt;4, 'Raw Data'!G331, 0)))</f>
        <v>0</v>
      </c>
      <c r="P336">
        <f>SUM('Hidden Analysis'!E337:H337)</f>
        <v>0</v>
      </c>
      <c r="Q336">
        <f>SUM('Hidden Analysis'!I337:L337)</f>
        <v>0</v>
      </c>
      <c r="R336">
        <f>SUM('Hidden Analysis'!M337:P337)</f>
        <v>0</v>
      </c>
      <c r="S336">
        <f>SUM('Hidden Analysis'!Q337:R337)</f>
        <v>0</v>
      </c>
      <c r="T336">
        <f>IF(AND('Raw Data'!F331&lt;1.5, 'Raw Data'!L331&gt;'Raw Data'!K331, 'Raw Data'!L331-'Raw Data'!K331&gt;3), 'Raw Data'!F331, 0)</f>
        <v>0</v>
      </c>
      <c r="U336">
        <f>IF(AND('Raw Data'!L331-'Raw Data'!K331&lt;4, 'Raw Data'!L331&gt;'Raw Data'!K331), 'Raw Data'!H331, 0)</f>
        <v>0</v>
      </c>
      <c r="V336">
        <f>IF(AND('Raw Data'!K331-'Raw Data'!L331&lt;4, 'Raw Data'!K331&gt;'Raw Data'!L331), 'Raw Data'!G331, 0)</f>
        <v>0</v>
      </c>
      <c r="W336">
        <f>SUM('Hidden Analysis'!S337:T337)</f>
        <v>0</v>
      </c>
      <c r="X336">
        <f>SUM('Hidden Analysis'!U337:V337)</f>
        <v>0</v>
      </c>
    </row>
    <row r="337" spans="1:24" x14ac:dyDescent="0.3">
      <c r="A337" s="2">
        <f>'Raw Data'!M332</f>
        <v>0</v>
      </c>
      <c r="B337">
        <f>IF('Raw Data'!L332&gt;'Raw Data'!K332, 'Raw Data'!F332, 0)</f>
        <v>0</v>
      </c>
      <c r="C337">
        <f>IF('Raw Data'!K332&gt;'Raw Data'!L332, 'Raw Data'!C332, 0)</f>
        <v>0</v>
      </c>
      <c r="D337">
        <f t="shared" si="14"/>
        <v>0</v>
      </c>
      <c r="E337">
        <f>SUM('Hidden Analysis'!A338:B338)</f>
        <v>0</v>
      </c>
      <c r="F337">
        <f>SUM('Hidden Analysis'!C338:D338)</f>
        <v>0</v>
      </c>
      <c r="G337">
        <f>IF(AND('Raw Data'!F332&lt;'Raw Data'!C332, 'Raw Data'!L332&gt;'Raw Data'!K332), 'Raw Data'!F332, 0)</f>
        <v>0</v>
      </c>
      <c r="H337">
        <f>IF(AND('Raw Data'!F332&gt;'Raw Data'!C332, 'Raw Data'!L332&lt;'Raw Data'!K332), 'Raw Data'!C332, 0)</f>
        <v>0</v>
      </c>
      <c r="I337">
        <f t="shared" si="15"/>
        <v>0</v>
      </c>
      <c r="J337">
        <f>IF(AND('Raw Data'!F332&gt;'Raw Data'!C332, 'Raw Data'!L332&gt;'Raw Data'!K332), 'Raw Data'!F332, 0)</f>
        <v>0</v>
      </c>
      <c r="K337">
        <f>IF(AND('Raw Data'!F332&lt;'Raw Data'!C332, 'Raw Data'!L332&lt;'Raw Data'!K332), 'Raw Data'!C332, 0)</f>
        <v>0</v>
      </c>
      <c r="L337">
        <f>IF('Raw Data'!L332-'Raw Data'!K332&gt;3, 'Raw Data'!J332, 0)</f>
        <v>0</v>
      </c>
      <c r="M337">
        <f>IF('Raw Data'!K332-'Raw Data'!L332&gt;3, 'Raw Data'!I332, 0)</f>
        <v>0</v>
      </c>
      <c r="N337">
        <f>IF('Raw Data'!L332-'Raw Data'!K332&gt;3, 'Raw Data'!J332, IF('Raw Data'!K332-'Raw Data'!L332&gt;3, 'Raw Data'!I332, 0))</f>
        <v>0</v>
      </c>
      <c r="O337">
        <f>IF(ISBLANK('Raw Data'!L332), 0, IF(ABS('Raw Data'!L332-'Raw Data'!K332)&lt;4, 'Raw Data'!H332, IF(ABS('Raw Data'!K332-'Raw Data'!L332)&lt;4, 'Raw Data'!G332, 0)))</f>
        <v>0</v>
      </c>
      <c r="P337">
        <f>SUM('Hidden Analysis'!E338:H338)</f>
        <v>0</v>
      </c>
      <c r="Q337">
        <f>SUM('Hidden Analysis'!I338:L338)</f>
        <v>0</v>
      </c>
      <c r="R337">
        <f>SUM('Hidden Analysis'!M338:P338)</f>
        <v>0</v>
      </c>
      <c r="S337">
        <f>SUM('Hidden Analysis'!Q338:R338)</f>
        <v>0</v>
      </c>
      <c r="T337">
        <f>IF(AND('Raw Data'!F332&lt;1.5, 'Raw Data'!L332&gt;'Raw Data'!K332, 'Raw Data'!L332-'Raw Data'!K332&gt;3), 'Raw Data'!F332, 0)</f>
        <v>0</v>
      </c>
      <c r="U337">
        <f>IF(AND('Raw Data'!L332-'Raw Data'!K332&lt;4, 'Raw Data'!L332&gt;'Raw Data'!K332), 'Raw Data'!H332, 0)</f>
        <v>0</v>
      </c>
      <c r="V337">
        <f>IF(AND('Raw Data'!K332-'Raw Data'!L332&lt;4, 'Raw Data'!K332&gt;'Raw Data'!L332), 'Raw Data'!G332, 0)</f>
        <v>0</v>
      </c>
      <c r="W337">
        <f>SUM('Hidden Analysis'!S338:T338)</f>
        <v>0</v>
      </c>
      <c r="X337">
        <f>SUM('Hidden Analysis'!U338:V338)</f>
        <v>0</v>
      </c>
    </row>
    <row r="338" spans="1:24" x14ac:dyDescent="0.3">
      <c r="A338" s="2">
        <f>'Raw Data'!M333</f>
        <v>0</v>
      </c>
      <c r="B338">
        <f>IF('Raw Data'!L333&gt;'Raw Data'!K333, 'Raw Data'!F333, 0)</f>
        <v>0</v>
      </c>
      <c r="C338">
        <f>IF('Raw Data'!K333&gt;'Raw Data'!L333, 'Raw Data'!C333, 0)</f>
        <v>0</v>
      </c>
      <c r="D338">
        <f t="shared" si="14"/>
        <v>0</v>
      </c>
      <c r="E338">
        <f>SUM('Hidden Analysis'!A339:B339)</f>
        <v>0</v>
      </c>
      <c r="F338">
        <f>SUM('Hidden Analysis'!C339:D339)</f>
        <v>0</v>
      </c>
      <c r="G338">
        <f>IF(AND('Raw Data'!F333&lt;'Raw Data'!C333, 'Raw Data'!L333&gt;'Raw Data'!K333), 'Raw Data'!F333, 0)</f>
        <v>0</v>
      </c>
      <c r="H338">
        <f>IF(AND('Raw Data'!F333&gt;'Raw Data'!C333, 'Raw Data'!L333&lt;'Raw Data'!K333), 'Raw Data'!C333, 0)</f>
        <v>0</v>
      </c>
      <c r="I338">
        <f t="shared" si="15"/>
        <v>0</v>
      </c>
      <c r="J338">
        <f>IF(AND('Raw Data'!F333&gt;'Raw Data'!C333, 'Raw Data'!L333&gt;'Raw Data'!K333), 'Raw Data'!F333, 0)</f>
        <v>0</v>
      </c>
      <c r="K338">
        <f>IF(AND('Raw Data'!F333&lt;'Raw Data'!C333, 'Raw Data'!L333&lt;'Raw Data'!K333), 'Raw Data'!C333, 0)</f>
        <v>0</v>
      </c>
      <c r="L338">
        <f>IF('Raw Data'!L333-'Raw Data'!K333&gt;3, 'Raw Data'!J333, 0)</f>
        <v>0</v>
      </c>
      <c r="M338">
        <f>IF('Raw Data'!K333-'Raw Data'!L333&gt;3, 'Raw Data'!I333, 0)</f>
        <v>0</v>
      </c>
      <c r="N338">
        <f>IF('Raw Data'!L333-'Raw Data'!K333&gt;3, 'Raw Data'!J333, IF('Raw Data'!K333-'Raw Data'!L333&gt;3, 'Raw Data'!I333, 0))</f>
        <v>0</v>
      </c>
      <c r="O338">
        <f>IF(ISBLANK('Raw Data'!L333), 0, IF(ABS('Raw Data'!L333-'Raw Data'!K333)&lt;4, 'Raw Data'!H333, IF(ABS('Raw Data'!K333-'Raw Data'!L333)&lt;4, 'Raw Data'!G333, 0)))</f>
        <v>0</v>
      </c>
      <c r="P338">
        <f>SUM('Hidden Analysis'!E339:H339)</f>
        <v>0</v>
      </c>
      <c r="Q338">
        <f>SUM('Hidden Analysis'!I339:L339)</f>
        <v>0</v>
      </c>
      <c r="R338">
        <f>SUM('Hidden Analysis'!M339:P339)</f>
        <v>0</v>
      </c>
      <c r="S338">
        <f>SUM('Hidden Analysis'!Q339:R339)</f>
        <v>0</v>
      </c>
      <c r="T338">
        <f>IF(AND('Raw Data'!F333&lt;1.5, 'Raw Data'!L333&gt;'Raw Data'!K333, 'Raw Data'!L333-'Raw Data'!K333&gt;3), 'Raw Data'!F333, 0)</f>
        <v>0</v>
      </c>
      <c r="U338">
        <f>IF(AND('Raw Data'!L333-'Raw Data'!K333&lt;4, 'Raw Data'!L333&gt;'Raw Data'!K333), 'Raw Data'!H333, 0)</f>
        <v>0</v>
      </c>
      <c r="V338">
        <f>IF(AND('Raw Data'!K333-'Raw Data'!L333&lt;4, 'Raw Data'!K333&gt;'Raw Data'!L333), 'Raw Data'!G333, 0)</f>
        <v>0</v>
      </c>
      <c r="W338">
        <f>SUM('Hidden Analysis'!S339:T339)</f>
        <v>0</v>
      </c>
      <c r="X338">
        <f>SUM('Hidden Analysis'!U339:V339)</f>
        <v>0</v>
      </c>
    </row>
    <row r="339" spans="1:24" x14ac:dyDescent="0.3">
      <c r="A339" s="2">
        <f>'Raw Data'!M334</f>
        <v>0</v>
      </c>
      <c r="B339">
        <f>IF('Raw Data'!L334&gt;'Raw Data'!K334, 'Raw Data'!F334, 0)</f>
        <v>0</v>
      </c>
      <c r="C339">
        <f>IF('Raw Data'!K334&gt;'Raw Data'!L334, 'Raw Data'!C334, 0)</f>
        <v>0</v>
      </c>
      <c r="D339">
        <f t="shared" si="14"/>
        <v>0</v>
      </c>
      <c r="E339">
        <f>SUM('Hidden Analysis'!A340:B340)</f>
        <v>0</v>
      </c>
      <c r="F339">
        <f>SUM('Hidden Analysis'!C340:D340)</f>
        <v>0</v>
      </c>
      <c r="G339">
        <f>IF(AND('Raw Data'!F334&lt;'Raw Data'!C334, 'Raw Data'!L334&gt;'Raw Data'!K334), 'Raw Data'!F334, 0)</f>
        <v>0</v>
      </c>
      <c r="H339">
        <f>IF(AND('Raw Data'!F334&gt;'Raw Data'!C334, 'Raw Data'!L334&lt;'Raw Data'!K334), 'Raw Data'!C334, 0)</f>
        <v>0</v>
      </c>
      <c r="I339">
        <f t="shared" si="15"/>
        <v>0</v>
      </c>
      <c r="J339">
        <f>IF(AND('Raw Data'!F334&gt;'Raw Data'!C334, 'Raw Data'!L334&gt;'Raw Data'!K334), 'Raw Data'!F334, 0)</f>
        <v>0</v>
      </c>
      <c r="K339">
        <f>IF(AND('Raw Data'!F334&lt;'Raw Data'!C334, 'Raw Data'!L334&lt;'Raw Data'!K334), 'Raw Data'!C334, 0)</f>
        <v>0</v>
      </c>
      <c r="L339">
        <f>IF('Raw Data'!L334-'Raw Data'!K334&gt;3, 'Raw Data'!J334, 0)</f>
        <v>0</v>
      </c>
      <c r="M339">
        <f>IF('Raw Data'!K334-'Raw Data'!L334&gt;3, 'Raw Data'!I334, 0)</f>
        <v>0</v>
      </c>
      <c r="N339">
        <f>IF('Raw Data'!L334-'Raw Data'!K334&gt;3, 'Raw Data'!J334, IF('Raw Data'!K334-'Raw Data'!L334&gt;3, 'Raw Data'!I334, 0))</f>
        <v>0</v>
      </c>
      <c r="O339">
        <f>IF(ISBLANK('Raw Data'!L334), 0, IF(ABS('Raw Data'!L334-'Raw Data'!K334)&lt;4, 'Raw Data'!H334, IF(ABS('Raw Data'!K334-'Raw Data'!L334)&lt;4, 'Raw Data'!G334, 0)))</f>
        <v>0</v>
      </c>
      <c r="P339">
        <f>SUM('Hidden Analysis'!E340:H340)</f>
        <v>0</v>
      </c>
      <c r="Q339">
        <f>SUM('Hidden Analysis'!I340:L340)</f>
        <v>0</v>
      </c>
      <c r="R339">
        <f>SUM('Hidden Analysis'!M340:P340)</f>
        <v>0</v>
      </c>
      <c r="S339">
        <f>SUM('Hidden Analysis'!Q340:R340)</f>
        <v>0</v>
      </c>
      <c r="T339">
        <f>IF(AND('Raw Data'!F334&lt;1.5, 'Raw Data'!L334&gt;'Raw Data'!K334, 'Raw Data'!L334-'Raw Data'!K334&gt;3), 'Raw Data'!F334, 0)</f>
        <v>0</v>
      </c>
      <c r="U339">
        <f>IF(AND('Raw Data'!L334-'Raw Data'!K334&lt;4, 'Raw Data'!L334&gt;'Raw Data'!K334), 'Raw Data'!H334, 0)</f>
        <v>0</v>
      </c>
      <c r="V339">
        <f>IF(AND('Raw Data'!K334-'Raw Data'!L334&lt;4, 'Raw Data'!K334&gt;'Raw Data'!L334), 'Raw Data'!G334, 0)</f>
        <v>0</v>
      </c>
      <c r="W339">
        <f>SUM('Hidden Analysis'!S340:T340)</f>
        <v>0</v>
      </c>
      <c r="X339">
        <f>SUM('Hidden Analysis'!U340:V340)</f>
        <v>0</v>
      </c>
    </row>
    <row r="340" spans="1:24" x14ac:dyDescent="0.3">
      <c r="A340" s="2">
        <f>'Raw Data'!M335</f>
        <v>0</v>
      </c>
      <c r="B340">
        <f>IF('Raw Data'!L335&gt;'Raw Data'!K335, 'Raw Data'!F335, 0)</f>
        <v>0</v>
      </c>
      <c r="C340">
        <f>IF('Raw Data'!K335&gt;'Raw Data'!L335, 'Raw Data'!C335, 0)</f>
        <v>0</v>
      </c>
      <c r="D340">
        <f t="shared" si="14"/>
        <v>0</v>
      </c>
      <c r="E340">
        <f>SUM('Hidden Analysis'!A341:B341)</f>
        <v>0</v>
      </c>
      <c r="F340">
        <f>SUM('Hidden Analysis'!C341:D341)</f>
        <v>0</v>
      </c>
      <c r="G340">
        <f>IF(AND('Raw Data'!F335&lt;'Raw Data'!C335, 'Raw Data'!L335&gt;'Raw Data'!K335), 'Raw Data'!F335, 0)</f>
        <v>0</v>
      </c>
      <c r="H340">
        <f>IF(AND('Raw Data'!F335&gt;'Raw Data'!C335, 'Raw Data'!L335&lt;'Raw Data'!K335), 'Raw Data'!C335, 0)</f>
        <v>0</v>
      </c>
      <c r="I340">
        <f t="shared" si="15"/>
        <v>0</v>
      </c>
      <c r="J340">
        <f>IF(AND('Raw Data'!F335&gt;'Raw Data'!C335, 'Raw Data'!L335&gt;'Raw Data'!K335), 'Raw Data'!F335, 0)</f>
        <v>0</v>
      </c>
      <c r="K340">
        <f>IF(AND('Raw Data'!F335&lt;'Raw Data'!C335, 'Raw Data'!L335&lt;'Raw Data'!K335), 'Raw Data'!C335, 0)</f>
        <v>0</v>
      </c>
      <c r="L340">
        <f>IF('Raw Data'!L335-'Raw Data'!K335&gt;3, 'Raw Data'!J335, 0)</f>
        <v>0</v>
      </c>
      <c r="M340">
        <f>IF('Raw Data'!K335-'Raw Data'!L335&gt;3, 'Raw Data'!I335, 0)</f>
        <v>0</v>
      </c>
      <c r="N340">
        <f>IF('Raw Data'!L335-'Raw Data'!K335&gt;3, 'Raw Data'!J335, IF('Raw Data'!K335-'Raw Data'!L335&gt;3, 'Raw Data'!I335, 0))</f>
        <v>0</v>
      </c>
      <c r="O340">
        <f>IF(ISBLANK('Raw Data'!L335), 0, IF(ABS('Raw Data'!L335-'Raw Data'!K335)&lt;4, 'Raw Data'!H335, IF(ABS('Raw Data'!K335-'Raw Data'!L335)&lt;4, 'Raw Data'!G335, 0)))</f>
        <v>0</v>
      </c>
      <c r="P340">
        <f>SUM('Hidden Analysis'!E341:H341)</f>
        <v>0</v>
      </c>
      <c r="Q340">
        <f>SUM('Hidden Analysis'!I341:L341)</f>
        <v>0</v>
      </c>
      <c r="R340">
        <f>SUM('Hidden Analysis'!M341:P341)</f>
        <v>0</v>
      </c>
      <c r="S340">
        <f>SUM('Hidden Analysis'!Q341:R341)</f>
        <v>0</v>
      </c>
      <c r="T340">
        <f>IF(AND('Raw Data'!F335&lt;1.5, 'Raw Data'!L335&gt;'Raw Data'!K335, 'Raw Data'!L335-'Raw Data'!K335&gt;3), 'Raw Data'!F335, 0)</f>
        <v>0</v>
      </c>
      <c r="U340">
        <f>IF(AND('Raw Data'!L335-'Raw Data'!K335&lt;4, 'Raw Data'!L335&gt;'Raw Data'!K335), 'Raw Data'!H335, 0)</f>
        <v>0</v>
      </c>
      <c r="V340">
        <f>IF(AND('Raw Data'!K335-'Raw Data'!L335&lt;4, 'Raw Data'!K335&gt;'Raw Data'!L335), 'Raw Data'!G335, 0)</f>
        <v>0</v>
      </c>
      <c r="W340">
        <f>SUM('Hidden Analysis'!S341:T341)</f>
        <v>0</v>
      </c>
      <c r="X340">
        <f>SUM('Hidden Analysis'!U341:V341)</f>
        <v>0</v>
      </c>
    </row>
    <row r="341" spans="1:24" x14ac:dyDescent="0.3">
      <c r="A341" s="2">
        <f>'Raw Data'!M336</f>
        <v>0</v>
      </c>
      <c r="B341">
        <f>IF('Raw Data'!L336&gt;'Raw Data'!K336, 'Raw Data'!F336, 0)</f>
        <v>0</v>
      </c>
      <c r="C341">
        <f>IF('Raw Data'!K336&gt;'Raw Data'!L336, 'Raw Data'!C336, 0)</f>
        <v>0</v>
      </c>
      <c r="D341">
        <f t="shared" si="14"/>
        <v>0</v>
      </c>
      <c r="E341">
        <f>SUM('Hidden Analysis'!A342:B342)</f>
        <v>0</v>
      </c>
      <c r="F341">
        <f>SUM('Hidden Analysis'!C342:D342)</f>
        <v>0</v>
      </c>
      <c r="G341">
        <f>IF(AND('Raw Data'!F336&lt;'Raw Data'!C336, 'Raw Data'!L336&gt;'Raw Data'!K336), 'Raw Data'!F336, 0)</f>
        <v>0</v>
      </c>
      <c r="H341">
        <f>IF(AND('Raw Data'!F336&gt;'Raw Data'!C336, 'Raw Data'!L336&lt;'Raw Data'!K336), 'Raw Data'!C336, 0)</f>
        <v>0</v>
      </c>
      <c r="I341">
        <f t="shared" si="15"/>
        <v>0</v>
      </c>
      <c r="J341">
        <f>IF(AND('Raw Data'!F336&gt;'Raw Data'!C336, 'Raw Data'!L336&gt;'Raw Data'!K336), 'Raw Data'!F336, 0)</f>
        <v>0</v>
      </c>
      <c r="K341">
        <f>IF(AND('Raw Data'!F336&lt;'Raw Data'!C336, 'Raw Data'!L336&lt;'Raw Data'!K336), 'Raw Data'!C336, 0)</f>
        <v>0</v>
      </c>
      <c r="L341">
        <f>IF('Raw Data'!L336-'Raw Data'!K336&gt;3, 'Raw Data'!J336, 0)</f>
        <v>0</v>
      </c>
      <c r="M341">
        <f>IF('Raw Data'!K336-'Raw Data'!L336&gt;3, 'Raw Data'!I336, 0)</f>
        <v>0</v>
      </c>
      <c r="N341">
        <f>IF('Raw Data'!L336-'Raw Data'!K336&gt;3, 'Raw Data'!J336, IF('Raw Data'!K336-'Raw Data'!L336&gt;3, 'Raw Data'!I336, 0))</f>
        <v>0</v>
      </c>
      <c r="O341">
        <f>IF(ISBLANK('Raw Data'!L336), 0, IF(ABS('Raw Data'!L336-'Raw Data'!K336)&lt;4, 'Raw Data'!H336, IF(ABS('Raw Data'!K336-'Raw Data'!L336)&lt;4, 'Raw Data'!G336, 0)))</f>
        <v>0</v>
      </c>
      <c r="P341">
        <f>SUM('Hidden Analysis'!E342:H342)</f>
        <v>0</v>
      </c>
      <c r="Q341">
        <f>SUM('Hidden Analysis'!I342:L342)</f>
        <v>0</v>
      </c>
      <c r="R341">
        <f>SUM('Hidden Analysis'!M342:P342)</f>
        <v>0</v>
      </c>
      <c r="S341">
        <f>SUM('Hidden Analysis'!Q342:R342)</f>
        <v>0</v>
      </c>
      <c r="T341">
        <f>IF(AND('Raw Data'!F336&lt;1.5, 'Raw Data'!L336&gt;'Raw Data'!K336, 'Raw Data'!L336-'Raw Data'!K336&gt;3), 'Raw Data'!F336, 0)</f>
        <v>0</v>
      </c>
      <c r="U341">
        <f>IF(AND('Raw Data'!L336-'Raw Data'!K336&lt;4, 'Raw Data'!L336&gt;'Raw Data'!K336), 'Raw Data'!H336, 0)</f>
        <v>0</v>
      </c>
      <c r="V341">
        <f>IF(AND('Raw Data'!K336-'Raw Data'!L336&lt;4, 'Raw Data'!K336&gt;'Raw Data'!L336), 'Raw Data'!G336, 0)</f>
        <v>0</v>
      </c>
      <c r="W341">
        <f>SUM('Hidden Analysis'!S342:T342)</f>
        <v>0</v>
      </c>
      <c r="X341">
        <f>SUM('Hidden Analysis'!U342:V342)</f>
        <v>0</v>
      </c>
    </row>
    <row r="342" spans="1:24" x14ac:dyDescent="0.3">
      <c r="A342" s="2">
        <f>'Raw Data'!M337</f>
        <v>0</v>
      </c>
      <c r="B342">
        <f>IF('Raw Data'!L337&gt;'Raw Data'!K337, 'Raw Data'!F337, 0)</f>
        <v>0</v>
      </c>
      <c r="C342">
        <f>IF('Raw Data'!K337&gt;'Raw Data'!L337, 'Raw Data'!C337, 0)</f>
        <v>0</v>
      </c>
      <c r="D342">
        <f t="shared" si="14"/>
        <v>0</v>
      </c>
      <c r="E342">
        <f>SUM('Hidden Analysis'!A343:B343)</f>
        <v>0</v>
      </c>
      <c r="F342">
        <f>SUM('Hidden Analysis'!C343:D343)</f>
        <v>0</v>
      </c>
      <c r="G342">
        <f>IF(AND('Raw Data'!F337&lt;'Raw Data'!C337, 'Raw Data'!L337&gt;'Raw Data'!K337), 'Raw Data'!F337, 0)</f>
        <v>0</v>
      </c>
      <c r="H342">
        <f>IF(AND('Raw Data'!F337&gt;'Raw Data'!C337, 'Raw Data'!L337&lt;'Raw Data'!K337), 'Raw Data'!C337, 0)</f>
        <v>0</v>
      </c>
      <c r="I342">
        <f t="shared" si="15"/>
        <v>0</v>
      </c>
      <c r="J342">
        <f>IF(AND('Raw Data'!F337&gt;'Raw Data'!C337, 'Raw Data'!L337&gt;'Raw Data'!K337), 'Raw Data'!F337, 0)</f>
        <v>0</v>
      </c>
      <c r="K342">
        <f>IF(AND('Raw Data'!F337&lt;'Raw Data'!C337, 'Raw Data'!L337&lt;'Raw Data'!K337), 'Raw Data'!C337, 0)</f>
        <v>0</v>
      </c>
      <c r="L342">
        <f>IF('Raw Data'!L337-'Raw Data'!K337&gt;3, 'Raw Data'!J337, 0)</f>
        <v>0</v>
      </c>
      <c r="M342">
        <f>IF('Raw Data'!K337-'Raw Data'!L337&gt;3, 'Raw Data'!I337, 0)</f>
        <v>0</v>
      </c>
      <c r="N342">
        <f>IF('Raw Data'!L337-'Raw Data'!K337&gt;3, 'Raw Data'!J337, IF('Raw Data'!K337-'Raw Data'!L337&gt;3, 'Raw Data'!I337, 0))</f>
        <v>0</v>
      </c>
      <c r="O342">
        <f>IF(ISBLANK('Raw Data'!L337), 0, IF(ABS('Raw Data'!L337-'Raw Data'!K337)&lt;4, 'Raw Data'!H337, IF(ABS('Raw Data'!K337-'Raw Data'!L337)&lt;4, 'Raw Data'!G337, 0)))</f>
        <v>0</v>
      </c>
      <c r="P342">
        <f>SUM('Hidden Analysis'!E343:H343)</f>
        <v>0</v>
      </c>
      <c r="Q342">
        <f>SUM('Hidden Analysis'!I343:L343)</f>
        <v>0</v>
      </c>
      <c r="R342">
        <f>SUM('Hidden Analysis'!M343:P343)</f>
        <v>0</v>
      </c>
      <c r="S342">
        <f>SUM('Hidden Analysis'!Q343:R343)</f>
        <v>0</v>
      </c>
      <c r="T342">
        <f>IF(AND('Raw Data'!F337&lt;1.5, 'Raw Data'!L337&gt;'Raw Data'!K337, 'Raw Data'!L337-'Raw Data'!K337&gt;3), 'Raw Data'!F337, 0)</f>
        <v>0</v>
      </c>
      <c r="U342">
        <f>IF(AND('Raw Data'!L337-'Raw Data'!K337&lt;4, 'Raw Data'!L337&gt;'Raw Data'!K337), 'Raw Data'!H337, 0)</f>
        <v>0</v>
      </c>
      <c r="V342">
        <f>IF(AND('Raw Data'!K337-'Raw Data'!L337&lt;4, 'Raw Data'!K337&gt;'Raw Data'!L337), 'Raw Data'!G337, 0)</f>
        <v>0</v>
      </c>
      <c r="W342">
        <f>SUM('Hidden Analysis'!S343:T343)</f>
        <v>0</v>
      </c>
      <c r="X342">
        <f>SUM('Hidden Analysis'!U343:V343)</f>
        <v>0</v>
      </c>
    </row>
    <row r="343" spans="1:24" x14ac:dyDescent="0.3">
      <c r="A343" s="2">
        <f>'Raw Data'!M338</f>
        <v>0</v>
      </c>
      <c r="B343">
        <f>IF('Raw Data'!L338&gt;'Raw Data'!K338, 'Raw Data'!F338, 0)</f>
        <v>0</v>
      </c>
      <c r="C343">
        <f>IF('Raw Data'!K338&gt;'Raw Data'!L338, 'Raw Data'!C338, 0)</f>
        <v>0</v>
      </c>
      <c r="D343">
        <f t="shared" si="14"/>
        <v>0</v>
      </c>
      <c r="E343">
        <f>SUM('Hidden Analysis'!A344:B344)</f>
        <v>0</v>
      </c>
      <c r="F343">
        <f>SUM('Hidden Analysis'!C344:D344)</f>
        <v>0</v>
      </c>
      <c r="G343">
        <f>IF(AND('Raw Data'!F338&lt;'Raw Data'!C338, 'Raw Data'!L338&gt;'Raw Data'!K338), 'Raw Data'!F338, 0)</f>
        <v>0</v>
      </c>
      <c r="H343">
        <f>IF(AND('Raw Data'!F338&gt;'Raw Data'!C338, 'Raw Data'!L338&lt;'Raw Data'!K338), 'Raw Data'!C338, 0)</f>
        <v>0</v>
      </c>
      <c r="I343">
        <f t="shared" si="15"/>
        <v>0</v>
      </c>
      <c r="J343">
        <f>IF(AND('Raw Data'!F338&gt;'Raw Data'!C338, 'Raw Data'!L338&gt;'Raw Data'!K338), 'Raw Data'!F338, 0)</f>
        <v>0</v>
      </c>
      <c r="K343">
        <f>IF(AND('Raw Data'!F338&lt;'Raw Data'!C338, 'Raw Data'!L338&lt;'Raw Data'!K338), 'Raw Data'!C338, 0)</f>
        <v>0</v>
      </c>
      <c r="L343">
        <f>IF('Raw Data'!L338-'Raw Data'!K338&gt;3, 'Raw Data'!J338, 0)</f>
        <v>0</v>
      </c>
      <c r="M343">
        <f>IF('Raw Data'!K338-'Raw Data'!L338&gt;3, 'Raw Data'!I338, 0)</f>
        <v>0</v>
      </c>
      <c r="N343">
        <f>IF('Raw Data'!L338-'Raw Data'!K338&gt;3, 'Raw Data'!J338, IF('Raw Data'!K338-'Raw Data'!L338&gt;3, 'Raw Data'!I338, 0))</f>
        <v>0</v>
      </c>
      <c r="O343">
        <f>IF(ISBLANK('Raw Data'!L338), 0, IF(ABS('Raw Data'!L338-'Raw Data'!K338)&lt;4, 'Raw Data'!H338, IF(ABS('Raw Data'!K338-'Raw Data'!L338)&lt;4, 'Raw Data'!G338, 0)))</f>
        <v>0</v>
      </c>
      <c r="P343">
        <f>SUM('Hidden Analysis'!E344:H344)</f>
        <v>0</v>
      </c>
      <c r="Q343">
        <f>SUM('Hidden Analysis'!I344:L344)</f>
        <v>0</v>
      </c>
      <c r="R343">
        <f>SUM('Hidden Analysis'!M344:P344)</f>
        <v>0</v>
      </c>
      <c r="S343">
        <f>SUM('Hidden Analysis'!Q344:R344)</f>
        <v>0</v>
      </c>
      <c r="T343">
        <f>IF(AND('Raw Data'!F338&lt;1.5, 'Raw Data'!L338&gt;'Raw Data'!K338, 'Raw Data'!L338-'Raw Data'!K338&gt;3), 'Raw Data'!F338, 0)</f>
        <v>0</v>
      </c>
      <c r="U343">
        <f>IF(AND('Raw Data'!L338-'Raw Data'!K338&lt;4, 'Raw Data'!L338&gt;'Raw Data'!K338), 'Raw Data'!H338, 0)</f>
        <v>0</v>
      </c>
      <c r="V343">
        <f>IF(AND('Raw Data'!K338-'Raw Data'!L338&lt;4, 'Raw Data'!K338&gt;'Raw Data'!L338), 'Raw Data'!G338, 0)</f>
        <v>0</v>
      </c>
      <c r="W343">
        <f>SUM('Hidden Analysis'!S344:T344)</f>
        <v>0</v>
      </c>
      <c r="X343">
        <f>SUM('Hidden Analysis'!U344:V344)</f>
        <v>0</v>
      </c>
    </row>
    <row r="344" spans="1:24" x14ac:dyDescent="0.3">
      <c r="A344" s="2">
        <f>'Raw Data'!M339</f>
        <v>0</v>
      </c>
      <c r="B344">
        <f>IF('Raw Data'!L339&gt;'Raw Data'!K339, 'Raw Data'!F339, 0)</f>
        <v>0</v>
      </c>
      <c r="C344">
        <f>IF('Raw Data'!K339&gt;'Raw Data'!L339, 'Raw Data'!C339, 0)</f>
        <v>0</v>
      </c>
      <c r="D344">
        <f t="shared" si="14"/>
        <v>0</v>
      </c>
      <c r="E344">
        <f>SUM('Hidden Analysis'!A345:B345)</f>
        <v>0</v>
      </c>
      <c r="F344">
        <f>SUM('Hidden Analysis'!C345:D345)</f>
        <v>0</v>
      </c>
      <c r="G344">
        <f>IF(AND('Raw Data'!F339&lt;'Raw Data'!C339, 'Raw Data'!L339&gt;'Raw Data'!K339), 'Raw Data'!F339, 0)</f>
        <v>0</v>
      </c>
      <c r="H344">
        <f>IF(AND('Raw Data'!F339&gt;'Raw Data'!C339, 'Raw Data'!L339&lt;'Raw Data'!K339), 'Raw Data'!C339, 0)</f>
        <v>0</v>
      </c>
      <c r="I344">
        <f t="shared" si="15"/>
        <v>0</v>
      </c>
      <c r="J344">
        <f>IF(AND('Raw Data'!F339&gt;'Raw Data'!C339, 'Raw Data'!L339&gt;'Raw Data'!K339), 'Raw Data'!F339, 0)</f>
        <v>0</v>
      </c>
      <c r="K344">
        <f>IF(AND('Raw Data'!F339&lt;'Raw Data'!C339, 'Raw Data'!L339&lt;'Raw Data'!K339), 'Raw Data'!C339, 0)</f>
        <v>0</v>
      </c>
      <c r="L344">
        <f>IF('Raw Data'!L339-'Raw Data'!K339&gt;3, 'Raw Data'!J339, 0)</f>
        <v>0</v>
      </c>
      <c r="M344">
        <f>IF('Raw Data'!K339-'Raw Data'!L339&gt;3, 'Raw Data'!I339, 0)</f>
        <v>0</v>
      </c>
      <c r="N344">
        <f>IF('Raw Data'!L339-'Raw Data'!K339&gt;3, 'Raw Data'!J339, IF('Raw Data'!K339-'Raw Data'!L339&gt;3, 'Raw Data'!I339, 0))</f>
        <v>0</v>
      </c>
      <c r="O344">
        <f>IF(ISBLANK('Raw Data'!L339), 0, IF(ABS('Raw Data'!L339-'Raw Data'!K339)&lt;4, 'Raw Data'!H339, IF(ABS('Raw Data'!K339-'Raw Data'!L339)&lt;4, 'Raw Data'!G339, 0)))</f>
        <v>0</v>
      </c>
      <c r="P344">
        <f>SUM('Hidden Analysis'!E345:H345)</f>
        <v>0</v>
      </c>
      <c r="Q344">
        <f>SUM('Hidden Analysis'!I345:L345)</f>
        <v>0</v>
      </c>
      <c r="R344">
        <f>SUM('Hidden Analysis'!M345:P345)</f>
        <v>0</v>
      </c>
      <c r="S344">
        <f>SUM('Hidden Analysis'!Q345:R345)</f>
        <v>0</v>
      </c>
      <c r="T344">
        <f>IF(AND('Raw Data'!F339&lt;1.5, 'Raw Data'!L339&gt;'Raw Data'!K339, 'Raw Data'!L339-'Raw Data'!K339&gt;3), 'Raw Data'!F339, 0)</f>
        <v>0</v>
      </c>
      <c r="U344">
        <f>IF(AND('Raw Data'!L339-'Raw Data'!K339&lt;4, 'Raw Data'!L339&gt;'Raw Data'!K339), 'Raw Data'!H339, 0)</f>
        <v>0</v>
      </c>
      <c r="V344">
        <f>IF(AND('Raw Data'!K339-'Raw Data'!L339&lt;4, 'Raw Data'!K339&gt;'Raw Data'!L339), 'Raw Data'!G339, 0)</f>
        <v>0</v>
      </c>
      <c r="W344">
        <f>SUM('Hidden Analysis'!S345:T345)</f>
        <v>0</v>
      </c>
      <c r="X344">
        <f>SUM('Hidden Analysis'!U345:V345)</f>
        <v>0</v>
      </c>
    </row>
    <row r="345" spans="1:24" x14ac:dyDescent="0.3">
      <c r="A345" s="2">
        <f>'Raw Data'!M340</f>
        <v>0</v>
      </c>
      <c r="B345">
        <f>IF('Raw Data'!L340&gt;'Raw Data'!K340, 'Raw Data'!F340, 0)</f>
        <v>0</v>
      </c>
      <c r="C345">
        <f>IF('Raw Data'!K340&gt;'Raw Data'!L340, 'Raw Data'!C340, 0)</f>
        <v>0</v>
      </c>
      <c r="D345">
        <f t="shared" si="14"/>
        <v>0</v>
      </c>
      <c r="E345">
        <f>SUM('Hidden Analysis'!A346:B346)</f>
        <v>0</v>
      </c>
      <c r="F345">
        <f>SUM('Hidden Analysis'!C346:D346)</f>
        <v>0</v>
      </c>
      <c r="G345">
        <f>IF(AND('Raw Data'!F340&lt;'Raw Data'!C340, 'Raw Data'!L340&gt;'Raw Data'!K340), 'Raw Data'!F340, 0)</f>
        <v>0</v>
      </c>
      <c r="H345">
        <f>IF(AND('Raw Data'!F340&gt;'Raw Data'!C340, 'Raw Data'!L340&lt;'Raw Data'!K340), 'Raw Data'!C340, 0)</f>
        <v>0</v>
      </c>
      <c r="I345">
        <f t="shared" si="15"/>
        <v>0</v>
      </c>
      <c r="J345">
        <f>IF(AND('Raw Data'!F340&gt;'Raw Data'!C340, 'Raw Data'!L340&gt;'Raw Data'!K340), 'Raw Data'!F340, 0)</f>
        <v>0</v>
      </c>
      <c r="K345">
        <f>IF(AND('Raw Data'!F340&lt;'Raw Data'!C340, 'Raw Data'!L340&lt;'Raw Data'!K340), 'Raw Data'!C340, 0)</f>
        <v>0</v>
      </c>
      <c r="L345">
        <f>IF('Raw Data'!L340-'Raw Data'!K340&gt;3, 'Raw Data'!J340, 0)</f>
        <v>0</v>
      </c>
      <c r="M345">
        <f>IF('Raw Data'!K340-'Raw Data'!L340&gt;3, 'Raw Data'!I340, 0)</f>
        <v>0</v>
      </c>
      <c r="N345">
        <f>IF('Raw Data'!L340-'Raw Data'!K340&gt;3, 'Raw Data'!J340, IF('Raw Data'!K340-'Raw Data'!L340&gt;3, 'Raw Data'!I340, 0))</f>
        <v>0</v>
      </c>
      <c r="O345">
        <f>IF(ISBLANK('Raw Data'!L340), 0, IF(ABS('Raw Data'!L340-'Raw Data'!K340)&lt;4, 'Raw Data'!H340, IF(ABS('Raw Data'!K340-'Raw Data'!L340)&lt;4, 'Raw Data'!G340, 0)))</f>
        <v>0</v>
      </c>
      <c r="P345">
        <f>SUM('Hidden Analysis'!E346:H346)</f>
        <v>0</v>
      </c>
      <c r="Q345">
        <f>SUM('Hidden Analysis'!I346:L346)</f>
        <v>0</v>
      </c>
      <c r="R345">
        <f>SUM('Hidden Analysis'!M346:P346)</f>
        <v>0</v>
      </c>
      <c r="S345">
        <f>SUM('Hidden Analysis'!Q346:R346)</f>
        <v>0</v>
      </c>
      <c r="T345">
        <f>IF(AND('Raw Data'!F340&lt;1.5, 'Raw Data'!L340&gt;'Raw Data'!K340, 'Raw Data'!L340-'Raw Data'!K340&gt;3), 'Raw Data'!F340, 0)</f>
        <v>0</v>
      </c>
      <c r="U345">
        <f>IF(AND('Raw Data'!L340-'Raw Data'!K340&lt;4, 'Raw Data'!L340&gt;'Raw Data'!K340), 'Raw Data'!H340, 0)</f>
        <v>0</v>
      </c>
      <c r="V345">
        <f>IF(AND('Raw Data'!K340-'Raw Data'!L340&lt;4, 'Raw Data'!K340&gt;'Raw Data'!L340), 'Raw Data'!G340, 0)</f>
        <v>0</v>
      </c>
      <c r="W345">
        <f>SUM('Hidden Analysis'!S346:T346)</f>
        <v>0</v>
      </c>
      <c r="X345">
        <f>SUM('Hidden Analysis'!U346:V346)</f>
        <v>0</v>
      </c>
    </row>
    <row r="346" spans="1:24" x14ac:dyDescent="0.3">
      <c r="A346" s="2">
        <f>'Raw Data'!M341</f>
        <v>0</v>
      </c>
      <c r="B346">
        <f>IF('Raw Data'!L341&gt;'Raw Data'!K341, 'Raw Data'!F341, 0)</f>
        <v>0</v>
      </c>
      <c r="C346">
        <f>IF('Raw Data'!K341&gt;'Raw Data'!L341, 'Raw Data'!C341, 0)</f>
        <v>0</v>
      </c>
      <c r="D346">
        <f t="shared" si="14"/>
        <v>0</v>
      </c>
      <c r="E346">
        <f>SUM('Hidden Analysis'!A347:B347)</f>
        <v>0</v>
      </c>
      <c r="F346">
        <f>SUM('Hidden Analysis'!C347:D347)</f>
        <v>0</v>
      </c>
      <c r="G346">
        <f>IF(AND('Raw Data'!F341&lt;'Raw Data'!C341, 'Raw Data'!L341&gt;'Raw Data'!K341), 'Raw Data'!F341, 0)</f>
        <v>0</v>
      </c>
      <c r="H346">
        <f>IF(AND('Raw Data'!F341&gt;'Raw Data'!C341, 'Raw Data'!L341&lt;'Raw Data'!K341), 'Raw Data'!C341, 0)</f>
        <v>0</v>
      </c>
      <c r="I346">
        <f t="shared" si="15"/>
        <v>0</v>
      </c>
      <c r="J346">
        <f>IF(AND('Raw Data'!F341&gt;'Raw Data'!C341, 'Raw Data'!L341&gt;'Raw Data'!K341), 'Raw Data'!F341, 0)</f>
        <v>0</v>
      </c>
      <c r="K346">
        <f>IF(AND('Raw Data'!F341&lt;'Raw Data'!C341, 'Raw Data'!L341&lt;'Raw Data'!K341), 'Raw Data'!C341, 0)</f>
        <v>0</v>
      </c>
      <c r="L346">
        <f>IF('Raw Data'!L341-'Raw Data'!K341&gt;3, 'Raw Data'!J341, 0)</f>
        <v>0</v>
      </c>
      <c r="M346">
        <f>IF('Raw Data'!K341-'Raw Data'!L341&gt;3, 'Raw Data'!I341, 0)</f>
        <v>0</v>
      </c>
      <c r="N346">
        <f>IF('Raw Data'!L341-'Raw Data'!K341&gt;3, 'Raw Data'!J341, IF('Raw Data'!K341-'Raw Data'!L341&gt;3, 'Raw Data'!I341, 0))</f>
        <v>0</v>
      </c>
      <c r="O346">
        <f>IF(ISBLANK('Raw Data'!L341), 0, IF(ABS('Raw Data'!L341-'Raw Data'!K341)&lt;4, 'Raw Data'!H341, IF(ABS('Raw Data'!K341-'Raw Data'!L341)&lt;4, 'Raw Data'!G341, 0)))</f>
        <v>0</v>
      </c>
      <c r="P346">
        <f>SUM('Hidden Analysis'!E347:H347)</f>
        <v>0</v>
      </c>
      <c r="Q346">
        <f>SUM('Hidden Analysis'!I347:L347)</f>
        <v>0</v>
      </c>
      <c r="R346">
        <f>SUM('Hidden Analysis'!M347:P347)</f>
        <v>0</v>
      </c>
      <c r="S346">
        <f>SUM('Hidden Analysis'!Q347:R347)</f>
        <v>0</v>
      </c>
      <c r="T346">
        <f>IF(AND('Raw Data'!F341&lt;1.5, 'Raw Data'!L341&gt;'Raw Data'!K341, 'Raw Data'!L341-'Raw Data'!K341&gt;3), 'Raw Data'!F341, 0)</f>
        <v>0</v>
      </c>
      <c r="U346">
        <f>IF(AND('Raw Data'!L341-'Raw Data'!K341&lt;4, 'Raw Data'!L341&gt;'Raw Data'!K341), 'Raw Data'!H341, 0)</f>
        <v>0</v>
      </c>
      <c r="V346">
        <f>IF(AND('Raw Data'!K341-'Raw Data'!L341&lt;4, 'Raw Data'!K341&gt;'Raw Data'!L341), 'Raw Data'!G341, 0)</f>
        <v>0</v>
      </c>
      <c r="W346">
        <f>SUM('Hidden Analysis'!S347:T347)</f>
        <v>0</v>
      </c>
      <c r="X346">
        <f>SUM('Hidden Analysis'!U347:V347)</f>
        <v>0</v>
      </c>
    </row>
    <row r="347" spans="1:24" x14ac:dyDescent="0.3">
      <c r="A347" s="2">
        <f>'Raw Data'!M342</f>
        <v>0</v>
      </c>
      <c r="B347">
        <f>IF('Raw Data'!L342&gt;'Raw Data'!K342, 'Raw Data'!F342, 0)</f>
        <v>0</v>
      </c>
      <c r="C347">
        <f>IF('Raw Data'!K342&gt;'Raw Data'!L342, 'Raw Data'!C342, 0)</f>
        <v>0</v>
      </c>
      <c r="D347">
        <f t="shared" si="14"/>
        <v>0</v>
      </c>
      <c r="E347">
        <f>SUM('Hidden Analysis'!A348:B348)</f>
        <v>0</v>
      </c>
      <c r="F347">
        <f>SUM('Hidden Analysis'!C348:D348)</f>
        <v>0</v>
      </c>
      <c r="G347">
        <f>IF(AND('Raw Data'!F342&lt;'Raw Data'!C342, 'Raw Data'!L342&gt;'Raw Data'!K342), 'Raw Data'!F342, 0)</f>
        <v>0</v>
      </c>
      <c r="H347">
        <f>IF(AND('Raw Data'!F342&gt;'Raw Data'!C342, 'Raw Data'!L342&lt;'Raw Data'!K342), 'Raw Data'!C342, 0)</f>
        <v>0</v>
      </c>
      <c r="I347">
        <f t="shared" si="15"/>
        <v>0</v>
      </c>
      <c r="J347">
        <f>IF(AND('Raw Data'!F342&gt;'Raw Data'!C342, 'Raw Data'!L342&gt;'Raw Data'!K342), 'Raw Data'!F342, 0)</f>
        <v>0</v>
      </c>
      <c r="K347">
        <f>IF(AND('Raw Data'!F342&lt;'Raw Data'!C342, 'Raw Data'!L342&lt;'Raw Data'!K342), 'Raw Data'!C342, 0)</f>
        <v>0</v>
      </c>
      <c r="L347">
        <f>IF('Raw Data'!L342-'Raw Data'!K342&gt;3, 'Raw Data'!J342, 0)</f>
        <v>0</v>
      </c>
      <c r="M347">
        <f>IF('Raw Data'!K342-'Raw Data'!L342&gt;3, 'Raw Data'!I342, 0)</f>
        <v>0</v>
      </c>
      <c r="N347">
        <f>IF('Raw Data'!L342-'Raw Data'!K342&gt;3, 'Raw Data'!J342, IF('Raw Data'!K342-'Raw Data'!L342&gt;3, 'Raw Data'!I342, 0))</f>
        <v>0</v>
      </c>
      <c r="O347">
        <f>IF(ISBLANK('Raw Data'!L342), 0, IF(ABS('Raw Data'!L342-'Raw Data'!K342)&lt;4, 'Raw Data'!H342, IF(ABS('Raw Data'!K342-'Raw Data'!L342)&lt;4, 'Raw Data'!G342, 0)))</f>
        <v>0</v>
      </c>
      <c r="P347">
        <f>SUM('Hidden Analysis'!E348:H348)</f>
        <v>0</v>
      </c>
      <c r="Q347">
        <f>SUM('Hidden Analysis'!I348:L348)</f>
        <v>0</v>
      </c>
      <c r="R347">
        <f>SUM('Hidden Analysis'!M348:P348)</f>
        <v>0</v>
      </c>
      <c r="S347">
        <f>SUM('Hidden Analysis'!Q348:R348)</f>
        <v>0</v>
      </c>
      <c r="T347">
        <f>IF(AND('Raw Data'!F342&lt;1.5, 'Raw Data'!L342&gt;'Raw Data'!K342, 'Raw Data'!L342-'Raw Data'!K342&gt;3), 'Raw Data'!F342, 0)</f>
        <v>0</v>
      </c>
      <c r="U347">
        <f>IF(AND('Raw Data'!L342-'Raw Data'!K342&lt;4, 'Raw Data'!L342&gt;'Raw Data'!K342), 'Raw Data'!H342, 0)</f>
        <v>0</v>
      </c>
      <c r="V347">
        <f>IF(AND('Raw Data'!K342-'Raw Data'!L342&lt;4, 'Raw Data'!K342&gt;'Raw Data'!L342), 'Raw Data'!G342, 0)</f>
        <v>0</v>
      </c>
      <c r="W347">
        <f>SUM('Hidden Analysis'!S348:T348)</f>
        <v>0</v>
      </c>
      <c r="X347">
        <f>SUM('Hidden Analysis'!U348:V348)</f>
        <v>0</v>
      </c>
    </row>
    <row r="348" spans="1:24" x14ac:dyDescent="0.3">
      <c r="A348" s="2">
        <f>'Raw Data'!M343</f>
        <v>0</v>
      </c>
      <c r="B348">
        <f>IF('Raw Data'!L343&gt;'Raw Data'!K343, 'Raw Data'!F343, 0)</f>
        <v>0</v>
      </c>
      <c r="C348">
        <f>IF('Raw Data'!K343&gt;'Raw Data'!L343, 'Raw Data'!C343, 0)</f>
        <v>0</v>
      </c>
      <c r="D348">
        <f t="shared" si="14"/>
        <v>0</v>
      </c>
      <c r="E348">
        <f>SUM('Hidden Analysis'!A349:B349)</f>
        <v>0</v>
      </c>
      <c r="F348">
        <f>SUM('Hidden Analysis'!C349:D349)</f>
        <v>0</v>
      </c>
      <c r="G348">
        <f>IF(AND('Raw Data'!F343&lt;'Raw Data'!C343, 'Raw Data'!L343&gt;'Raw Data'!K343), 'Raw Data'!F343, 0)</f>
        <v>0</v>
      </c>
      <c r="H348">
        <f>IF(AND('Raw Data'!F343&gt;'Raw Data'!C343, 'Raw Data'!L343&lt;'Raw Data'!K343), 'Raw Data'!C343, 0)</f>
        <v>0</v>
      </c>
      <c r="I348">
        <f t="shared" si="15"/>
        <v>0</v>
      </c>
      <c r="J348">
        <f>IF(AND('Raw Data'!F343&gt;'Raw Data'!C343, 'Raw Data'!L343&gt;'Raw Data'!K343), 'Raw Data'!F343, 0)</f>
        <v>0</v>
      </c>
      <c r="K348">
        <f>IF(AND('Raw Data'!F343&lt;'Raw Data'!C343, 'Raw Data'!L343&lt;'Raw Data'!K343), 'Raw Data'!C343, 0)</f>
        <v>0</v>
      </c>
      <c r="L348">
        <f>IF('Raw Data'!L343-'Raw Data'!K343&gt;3, 'Raw Data'!J343, 0)</f>
        <v>0</v>
      </c>
      <c r="M348">
        <f>IF('Raw Data'!K343-'Raw Data'!L343&gt;3, 'Raw Data'!I343, 0)</f>
        <v>0</v>
      </c>
      <c r="N348">
        <f>IF('Raw Data'!L343-'Raw Data'!K343&gt;3, 'Raw Data'!J343, IF('Raw Data'!K343-'Raw Data'!L343&gt;3, 'Raw Data'!I343, 0))</f>
        <v>0</v>
      </c>
      <c r="O348">
        <f>IF(ISBLANK('Raw Data'!L343), 0, IF(ABS('Raw Data'!L343-'Raw Data'!K343)&lt;4, 'Raw Data'!H343, IF(ABS('Raw Data'!K343-'Raw Data'!L343)&lt;4, 'Raw Data'!G343, 0)))</f>
        <v>0</v>
      </c>
      <c r="P348">
        <f>SUM('Hidden Analysis'!E349:H349)</f>
        <v>0</v>
      </c>
      <c r="Q348">
        <f>SUM('Hidden Analysis'!I349:L349)</f>
        <v>0</v>
      </c>
      <c r="R348">
        <f>SUM('Hidden Analysis'!M349:P349)</f>
        <v>0</v>
      </c>
      <c r="S348">
        <f>SUM('Hidden Analysis'!Q349:R349)</f>
        <v>0</v>
      </c>
      <c r="T348">
        <f>IF(AND('Raw Data'!F343&lt;1.5, 'Raw Data'!L343&gt;'Raw Data'!K343, 'Raw Data'!L343-'Raw Data'!K343&gt;3), 'Raw Data'!F343, 0)</f>
        <v>0</v>
      </c>
      <c r="U348">
        <f>IF(AND('Raw Data'!L343-'Raw Data'!K343&lt;4, 'Raw Data'!L343&gt;'Raw Data'!K343), 'Raw Data'!H343, 0)</f>
        <v>0</v>
      </c>
      <c r="V348">
        <f>IF(AND('Raw Data'!K343-'Raw Data'!L343&lt;4, 'Raw Data'!K343&gt;'Raw Data'!L343), 'Raw Data'!G343, 0)</f>
        <v>0</v>
      </c>
      <c r="W348">
        <f>SUM('Hidden Analysis'!S349:T349)</f>
        <v>0</v>
      </c>
      <c r="X348">
        <f>SUM('Hidden Analysis'!U349:V349)</f>
        <v>0</v>
      </c>
    </row>
    <row r="349" spans="1:24" x14ac:dyDescent="0.3">
      <c r="A349" s="2">
        <f>'Raw Data'!M344</f>
        <v>0</v>
      </c>
      <c r="B349">
        <f>IF('Raw Data'!L344&gt;'Raw Data'!K344, 'Raw Data'!F344, 0)</f>
        <v>0</v>
      </c>
      <c r="C349">
        <f>IF('Raw Data'!K344&gt;'Raw Data'!L344, 'Raw Data'!C344, 0)</f>
        <v>0</v>
      </c>
      <c r="D349">
        <f t="shared" si="14"/>
        <v>0</v>
      </c>
      <c r="E349">
        <f>SUM('Hidden Analysis'!A350:B350)</f>
        <v>0</v>
      </c>
      <c r="F349">
        <f>SUM('Hidden Analysis'!C350:D350)</f>
        <v>0</v>
      </c>
      <c r="G349">
        <f>IF(AND('Raw Data'!F344&lt;'Raw Data'!C344, 'Raw Data'!L344&gt;'Raw Data'!K344), 'Raw Data'!F344, 0)</f>
        <v>0</v>
      </c>
      <c r="H349">
        <f>IF(AND('Raw Data'!F344&gt;'Raw Data'!C344, 'Raw Data'!L344&lt;'Raw Data'!K344), 'Raw Data'!C344, 0)</f>
        <v>0</v>
      </c>
      <c r="I349">
        <f t="shared" si="15"/>
        <v>0</v>
      </c>
      <c r="J349">
        <f>IF(AND('Raw Data'!F344&gt;'Raw Data'!C344, 'Raw Data'!L344&gt;'Raw Data'!K344), 'Raw Data'!F344, 0)</f>
        <v>0</v>
      </c>
      <c r="K349">
        <f>IF(AND('Raw Data'!F344&lt;'Raw Data'!C344, 'Raw Data'!L344&lt;'Raw Data'!K344), 'Raw Data'!C344, 0)</f>
        <v>0</v>
      </c>
      <c r="L349">
        <f>IF('Raw Data'!L344-'Raw Data'!K344&gt;3, 'Raw Data'!J344, 0)</f>
        <v>0</v>
      </c>
      <c r="M349">
        <f>IF('Raw Data'!K344-'Raw Data'!L344&gt;3, 'Raw Data'!I344, 0)</f>
        <v>0</v>
      </c>
      <c r="N349">
        <f>IF('Raw Data'!L344-'Raw Data'!K344&gt;3, 'Raw Data'!J344, IF('Raw Data'!K344-'Raw Data'!L344&gt;3, 'Raw Data'!I344, 0))</f>
        <v>0</v>
      </c>
      <c r="O349">
        <f>IF(ISBLANK('Raw Data'!L344), 0, IF(ABS('Raw Data'!L344-'Raw Data'!K344)&lt;4, 'Raw Data'!H344, IF(ABS('Raw Data'!K344-'Raw Data'!L344)&lt;4, 'Raw Data'!G344, 0)))</f>
        <v>0</v>
      </c>
      <c r="P349">
        <f>SUM('Hidden Analysis'!E350:H350)</f>
        <v>0</v>
      </c>
      <c r="Q349">
        <f>SUM('Hidden Analysis'!I350:L350)</f>
        <v>0</v>
      </c>
      <c r="R349">
        <f>SUM('Hidden Analysis'!M350:P350)</f>
        <v>0</v>
      </c>
      <c r="S349">
        <f>SUM('Hidden Analysis'!Q350:R350)</f>
        <v>0</v>
      </c>
      <c r="T349">
        <f>IF(AND('Raw Data'!F344&lt;1.5, 'Raw Data'!L344&gt;'Raw Data'!K344, 'Raw Data'!L344-'Raw Data'!K344&gt;3), 'Raw Data'!F344, 0)</f>
        <v>0</v>
      </c>
      <c r="U349">
        <f>IF(AND('Raw Data'!L344-'Raw Data'!K344&lt;4, 'Raw Data'!L344&gt;'Raw Data'!K344), 'Raw Data'!H344, 0)</f>
        <v>0</v>
      </c>
      <c r="V349">
        <f>IF(AND('Raw Data'!K344-'Raw Data'!L344&lt;4, 'Raw Data'!K344&gt;'Raw Data'!L344), 'Raw Data'!G344, 0)</f>
        <v>0</v>
      </c>
      <c r="W349">
        <f>SUM('Hidden Analysis'!S350:T350)</f>
        <v>0</v>
      </c>
      <c r="X349">
        <f>SUM('Hidden Analysis'!U350:V350)</f>
        <v>0</v>
      </c>
    </row>
    <row r="350" spans="1:24" x14ac:dyDescent="0.3">
      <c r="A350" s="2">
        <f>'Raw Data'!M345</f>
        <v>0</v>
      </c>
      <c r="B350">
        <f>IF('Raw Data'!L345&gt;'Raw Data'!K345, 'Raw Data'!F345, 0)</f>
        <v>0</v>
      </c>
      <c r="C350">
        <f>IF('Raw Data'!K345&gt;'Raw Data'!L345, 'Raw Data'!C345, 0)</f>
        <v>0</v>
      </c>
      <c r="D350">
        <f t="shared" si="14"/>
        <v>0</v>
      </c>
      <c r="E350">
        <f>SUM('Hidden Analysis'!A351:B351)</f>
        <v>0</v>
      </c>
      <c r="F350">
        <f>SUM('Hidden Analysis'!C351:D351)</f>
        <v>0</v>
      </c>
      <c r="G350">
        <f>IF(AND('Raw Data'!F345&lt;'Raw Data'!C345, 'Raw Data'!L345&gt;'Raw Data'!K345), 'Raw Data'!F345, 0)</f>
        <v>0</v>
      </c>
      <c r="H350">
        <f>IF(AND('Raw Data'!F345&gt;'Raw Data'!C345, 'Raw Data'!L345&lt;'Raw Data'!K345), 'Raw Data'!C345, 0)</f>
        <v>0</v>
      </c>
      <c r="I350">
        <f t="shared" si="15"/>
        <v>0</v>
      </c>
      <c r="J350">
        <f>IF(AND('Raw Data'!F345&gt;'Raw Data'!C345, 'Raw Data'!L345&gt;'Raw Data'!K345), 'Raw Data'!F345, 0)</f>
        <v>0</v>
      </c>
      <c r="K350">
        <f>IF(AND('Raw Data'!F345&lt;'Raw Data'!C345, 'Raw Data'!L345&lt;'Raw Data'!K345), 'Raw Data'!C345, 0)</f>
        <v>0</v>
      </c>
      <c r="L350">
        <f>IF('Raw Data'!L345-'Raw Data'!K345&gt;3, 'Raw Data'!J345, 0)</f>
        <v>0</v>
      </c>
      <c r="M350">
        <f>IF('Raw Data'!K345-'Raw Data'!L345&gt;3, 'Raw Data'!I345, 0)</f>
        <v>0</v>
      </c>
      <c r="N350">
        <f>IF('Raw Data'!L345-'Raw Data'!K345&gt;3, 'Raw Data'!J345, IF('Raw Data'!K345-'Raw Data'!L345&gt;3, 'Raw Data'!I345, 0))</f>
        <v>0</v>
      </c>
      <c r="O350">
        <f>IF(ISBLANK('Raw Data'!L345), 0, IF(ABS('Raw Data'!L345-'Raw Data'!K345)&lt;4, 'Raw Data'!H345, IF(ABS('Raw Data'!K345-'Raw Data'!L345)&lt;4, 'Raw Data'!G345, 0)))</f>
        <v>0</v>
      </c>
      <c r="P350">
        <f>SUM('Hidden Analysis'!E351:H351)</f>
        <v>0</v>
      </c>
      <c r="Q350">
        <f>SUM('Hidden Analysis'!I351:L351)</f>
        <v>0</v>
      </c>
      <c r="R350">
        <f>SUM('Hidden Analysis'!M351:P351)</f>
        <v>0</v>
      </c>
      <c r="S350">
        <f>SUM('Hidden Analysis'!Q351:R351)</f>
        <v>0</v>
      </c>
      <c r="T350">
        <f>IF(AND('Raw Data'!F345&lt;1.5, 'Raw Data'!L345&gt;'Raw Data'!K345, 'Raw Data'!L345-'Raw Data'!K345&gt;3), 'Raw Data'!F345, 0)</f>
        <v>0</v>
      </c>
      <c r="U350">
        <f>IF(AND('Raw Data'!L345-'Raw Data'!K345&lt;4, 'Raw Data'!L345&gt;'Raw Data'!K345), 'Raw Data'!H345, 0)</f>
        <v>0</v>
      </c>
      <c r="V350">
        <f>IF(AND('Raw Data'!K345-'Raw Data'!L345&lt;4, 'Raw Data'!K345&gt;'Raw Data'!L345), 'Raw Data'!G345, 0)</f>
        <v>0</v>
      </c>
      <c r="W350">
        <f>SUM('Hidden Analysis'!S351:T351)</f>
        <v>0</v>
      </c>
      <c r="X350">
        <f>SUM('Hidden Analysis'!U351:V351)</f>
        <v>0</v>
      </c>
    </row>
    <row r="351" spans="1:24" x14ac:dyDescent="0.3">
      <c r="A351" s="2">
        <f>'Raw Data'!M346</f>
        <v>0</v>
      </c>
      <c r="B351">
        <f>IF('Raw Data'!L346&gt;'Raw Data'!K346, 'Raw Data'!F346, 0)</f>
        <v>0</v>
      </c>
      <c r="C351">
        <f>IF('Raw Data'!K346&gt;'Raw Data'!L346, 'Raw Data'!C346, 0)</f>
        <v>0</v>
      </c>
      <c r="D351">
        <f t="shared" si="14"/>
        <v>0</v>
      </c>
      <c r="E351">
        <f>SUM('Hidden Analysis'!A352:B352)</f>
        <v>0</v>
      </c>
      <c r="F351">
        <f>SUM('Hidden Analysis'!C352:D352)</f>
        <v>0</v>
      </c>
      <c r="G351">
        <f>IF(AND('Raw Data'!F346&lt;'Raw Data'!C346, 'Raw Data'!L346&gt;'Raw Data'!K346), 'Raw Data'!F346, 0)</f>
        <v>0</v>
      </c>
      <c r="H351">
        <f>IF(AND('Raw Data'!F346&gt;'Raw Data'!C346, 'Raw Data'!L346&lt;'Raw Data'!K346), 'Raw Data'!C346, 0)</f>
        <v>0</v>
      </c>
      <c r="I351">
        <f t="shared" si="15"/>
        <v>0</v>
      </c>
      <c r="J351">
        <f>IF(AND('Raw Data'!F346&gt;'Raw Data'!C346, 'Raw Data'!L346&gt;'Raw Data'!K346), 'Raw Data'!F346, 0)</f>
        <v>0</v>
      </c>
      <c r="K351">
        <f>IF(AND('Raw Data'!F346&lt;'Raw Data'!C346, 'Raw Data'!L346&lt;'Raw Data'!K346), 'Raw Data'!C346, 0)</f>
        <v>0</v>
      </c>
      <c r="L351">
        <f>IF('Raw Data'!L346-'Raw Data'!K346&gt;3, 'Raw Data'!J346, 0)</f>
        <v>0</v>
      </c>
      <c r="M351">
        <f>IF('Raw Data'!K346-'Raw Data'!L346&gt;3, 'Raw Data'!I346, 0)</f>
        <v>0</v>
      </c>
      <c r="N351">
        <f>IF('Raw Data'!L346-'Raw Data'!K346&gt;3, 'Raw Data'!J346, IF('Raw Data'!K346-'Raw Data'!L346&gt;3, 'Raw Data'!I346, 0))</f>
        <v>0</v>
      </c>
      <c r="O351">
        <f>IF(ISBLANK('Raw Data'!L346), 0, IF(ABS('Raw Data'!L346-'Raw Data'!K346)&lt;4, 'Raw Data'!H346, IF(ABS('Raw Data'!K346-'Raw Data'!L346)&lt;4, 'Raw Data'!G346, 0)))</f>
        <v>0</v>
      </c>
      <c r="P351">
        <f>SUM('Hidden Analysis'!E352:H352)</f>
        <v>0</v>
      </c>
      <c r="Q351">
        <f>SUM('Hidden Analysis'!I352:L352)</f>
        <v>0</v>
      </c>
      <c r="R351">
        <f>SUM('Hidden Analysis'!M352:P352)</f>
        <v>0</v>
      </c>
      <c r="S351">
        <f>SUM('Hidden Analysis'!Q352:R352)</f>
        <v>0</v>
      </c>
      <c r="T351">
        <f>IF(AND('Raw Data'!F346&lt;1.5, 'Raw Data'!L346&gt;'Raw Data'!K346, 'Raw Data'!L346-'Raw Data'!K346&gt;3), 'Raw Data'!F346, 0)</f>
        <v>0</v>
      </c>
      <c r="U351">
        <f>IF(AND('Raw Data'!L346-'Raw Data'!K346&lt;4, 'Raw Data'!L346&gt;'Raw Data'!K346), 'Raw Data'!H346, 0)</f>
        <v>0</v>
      </c>
      <c r="V351">
        <f>IF(AND('Raw Data'!K346-'Raw Data'!L346&lt;4, 'Raw Data'!K346&gt;'Raw Data'!L346), 'Raw Data'!G346, 0)</f>
        <v>0</v>
      </c>
      <c r="W351">
        <f>SUM('Hidden Analysis'!S352:T352)</f>
        <v>0</v>
      </c>
      <c r="X351">
        <f>SUM('Hidden Analysis'!U352:V352)</f>
        <v>0</v>
      </c>
    </row>
    <row r="352" spans="1:24" x14ac:dyDescent="0.3">
      <c r="A352" s="2">
        <f>'Raw Data'!M347</f>
        <v>0</v>
      </c>
      <c r="B352">
        <f>IF('Raw Data'!L347&gt;'Raw Data'!K347, 'Raw Data'!F347, 0)</f>
        <v>0</v>
      </c>
      <c r="C352">
        <f>IF('Raw Data'!K347&gt;'Raw Data'!L347, 'Raw Data'!C347, 0)</f>
        <v>0</v>
      </c>
      <c r="D352">
        <f t="shared" si="14"/>
        <v>0</v>
      </c>
      <c r="E352">
        <f>SUM('Hidden Analysis'!A353:B353)</f>
        <v>0</v>
      </c>
      <c r="F352">
        <f>SUM('Hidden Analysis'!C353:D353)</f>
        <v>0</v>
      </c>
      <c r="G352">
        <f>IF(AND('Raw Data'!F347&lt;'Raw Data'!C347, 'Raw Data'!L347&gt;'Raw Data'!K347), 'Raw Data'!F347, 0)</f>
        <v>0</v>
      </c>
      <c r="H352">
        <f>IF(AND('Raw Data'!F347&gt;'Raw Data'!C347, 'Raw Data'!L347&lt;'Raw Data'!K347), 'Raw Data'!C347, 0)</f>
        <v>0</v>
      </c>
      <c r="I352">
        <f t="shared" si="15"/>
        <v>0</v>
      </c>
      <c r="J352">
        <f>IF(AND('Raw Data'!F347&gt;'Raw Data'!C347, 'Raw Data'!L347&gt;'Raw Data'!K347), 'Raw Data'!F347, 0)</f>
        <v>0</v>
      </c>
      <c r="K352">
        <f>IF(AND('Raw Data'!F347&lt;'Raw Data'!C347, 'Raw Data'!L347&lt;'Raw Data'!K347), 'Raw Data'!C347, 0)</f>
        <v>0</v>
      </c>
      <c r="L352">
        <f>IF('Raw Data'!L347-'Raw Data'!K347&gt;3, 'Raw Data'!J347, 0)</f>
        <v>0</v>
      </c>
      <c r="M352">
        <f>IF('Raw Data'!K347-'Raw Data'!L347&gt;3, 'Raw Data'!I347, 0)</f>
        <v>0</v>
      </c>
      <c r="N352">
        <f>IF('Raw Data'!L347-'Raw Data'!K347&gt;3, 'Raw Data'!J347, IF('Raw Data'!K347-'Raw Data'!L347&gt;3, 'Raw Data'!I347, 0))</f>
        <v>0</v>
      </c>
      <c r="O352">
        <f>IF(ISBLANK('Raw Data'!L347), 0, IF(ABS('Raw Data'!L347-'Raw Data'!K347)&lt;4, 'Raw Data'!H347, IF(ABS('Raw Data'!K347-'Raw Data'!L347)&lt;4, 'Raw Data'!G347, 0)))</f>
        <v>0</v>
      </c>
      <c r="P352">
        <f>SUM('Hidden Analysis'!E353:H353)</f>
        <v>0</v>
      </c>
      <c r="Q352">
        <f>SUM('Hidden Analysis'!I353:L353)</f>
        <v>0</v>
      </c>
      <c r="R352">
        <f>SUM('Hidden Analysis'!M353:P353)</f>
        <v>0</v>
      </c>
      <c r="S352">
        <f>SUM('Hidden Analysis'!Q353:R353)</f>
        <v>0</v>
      </c>
      <c r="T352">
        <f>IF(AND('Raw Data'!F347&lt;1.5, 'Raw Data'!L347&gt;'Raw Data'!K347, 'Raw Data'!L347-'Raw Data'!K347&gt;3), 'Raw Data'!F347, 0)</f>
        <v>0</v>
      </c>
      <c r="U352">
        <f>IF(AND('Raw Data'!L347-'Raw Data'!K347&lt;4, 'Raw Data'!L347&gt;'Raw Data'!K347), 'Raw Data'!H347, 0)</f>
        <v>0</v>
      </c>
      <c r="V352">
        <f>IF(AND('Raw Data'!K347-'Raw Data'!L347&lt;4, 'Raw Data'!K347&gt;'Raw Data'!L347), 'Raw Data'!G347, 0)</f>
        <v>0</v>
      </c>
      <c r="W352">
        <f>SUM('Hidden Analysis'!S353:T353)</f>
        <v>0</v>
      </c>
      <c r="X352">
        <f>SUM('Hidden Analysis'!U353:V353)</f>
        <v>0</v>
      </c>
    </row>
    <row r="353" spans="1:24" x14ac:dyDescent="0.3">
      <c r="A353" s="2">
        <f>'Raw Data'!M348</f>
        <v>0</v>
      </c>
      <c r="B353">
        <f>IF('Raw Data'!L348&gt;'Raw Data'!K348, 'Raw Data'!F348, 0)</f>
        <v>0</v>
      </c>
      <c r="C353">
        <f>IF('Raw Data'!K348&gt;'Raw Data'!L348, 'Raw Data'!C348, 0)</f>
        <v>0</v>
      </c>
      <c r="D353">
        <f t="shared" si="14"/>
        <v>0</v>
      </c>
      <c r="E353">
        <f>SUM('Hidden Analysis'!A354:B354)</f>
        <v>0</v>
      </c>
      <c r="F353">
        <f>SUM('Hidden Analysis'!C354:D354)</f>
        <v>0</v>
      </c>
      <c r="G353">
        <f>IF(AND('Raw Data'!F348&lt;'Raw Data'!C348, 'Raw Data'!L348&gt;'Raw Data'!K348), 'Raw Data'!F348, 0)</f>
        <v>0</v>
      </c>
      <c r="H353">
        <f>IF(AND('Raw Data'!F348&gt;'Raw Data'!C348, 'Raw Data'!L348&lt;'Raw Data'!K348), 'Raw Data'!C348, 0)</f>
        <v>0</v>
      </c>
      <c r="I353">
        <f t="shared" si="15"/>
        <v>0</v>
      </c>
      <c r="J353">
        <f>IF(AND('Raw Data'!F348&gt;'Raw Data'!C348, 'Raw Data'!L348&gt;'Raw Data'!K348), 'Raw Data'!F348, 0)</f>
        <v>0</v>
      </c>
      <c r="K353">
        <f>IF(AND('Raw Data'!F348&lt;'Raw Data'!C348, 'Raw Data'!L348&lt;'Raw Data'!K348), 'Raw Data'!C348, 0)</f>
        <v>0</v>
      </c>
      <c r="L353">
        <f>IF('Raw Data'!L348-'Raw Data'!K348&gt;3, 'Raw Data'!J348, 0)</f>
        <v>0</v>
      </c>
      <c r="M353">
        <f>IF('Raw Data'!K348-'Raw Data'!L348&gt;3, 'Raw Data'!I348, 0)</f>
        <v>0</v>
      </c>
      <c r="N353">
        <f>IF('Raw Data'!L348-'Raw Data'!K348&gt;3, 'Raw Data'!J348, IF('Raw Data'!K348-'Raw Data'!L348&gt;3, 'Raw Data'!I348, 0))</f>
        <v>0</v>
      </c>
      <c r="O353">
        <f>IF(ISBLANK('Raw Data'!L348), 0, IF(ABS('Raw Data'!L348-'Raw Data'!K348)&lt;4, 'Raw Data'!H348, IF(ABS('Raw Data'!K348-'Raw Data'!L348)&lt;4, 'Raw Data'!G348, 0)))</f>
        <v>0</v>
      </c>
      <c r="P353">
        <f>SUM('Hidden Analysis'!E354:H354)</f>
        <v>0</v>
      </c>
      <c r="Q353">
        <f>SUM('Hidden Analysis'!I354:L354)</f>
        <v>0</v>
      </c>
      <c r="R353">
        <f>SUM('Hidden Analysis'!M354:P354)</f>
        <v>0</v>
      </c>
      <c r="S353">
        <f>SUM('Hidden Analysis'!Q354:R354)</f>
        <v>0</v>
      </c>
      <c r="T353">
        <f>IF(AND('Raw Data'!F348&lt;1.5, 'Raw Data'!L348&gt;'Raw Data'!K348, 'Raw Data'!L348-'Raw Data'!K348&gt;3), 'Raw Data'!F348, 0)</f>
        <v>0</v>
      </c>
      <c r="U353">
        <f>IF(AND('Raw Data'!L348-'Raw Data'!K348&lt;4, 'Raw Data'!L348&gt;'Raw Data'!K348), 'Raw Data'!H348, 0)</f>
        <v>0</v>
      </c>
      <c r="V353">
        <f>IF(AND('Raw Data'!K348-'Raw Data'!L348&lt;4, 'Raw Data'!K348&gt;'Raw Data'!L348), 'Raw Data'!G348, 0)</f>
        <v>0</v>
      </c>
      <c r="W353">
        <f>SUM('Hidden Analysis'!S354:T354)</f>
        <v>0</v>
      </c>
      <c r="X353">
        <f>SUM('Hidden Analysis'!U354:V354)</f>
        <v>0</v>
      </c>
    </row>
    <row r="354" spans="1:24" x14ac:dyDescent="0.3">
      <c r="A354" s="2">
        <f>'Raw Data'!M349</f>
        <v>0</v>
      </c>
      <c r="B354">
        <f>IF('Raw Data'!L349&gt;'Raw Data'!K349, 'Raw Data'!F349, 0)</f>
        <v>0</v>
      </c>
      <c r="C354">
        <f>IF('Raw Data'!K349&gt;'Raw Data'!L349, 'Raw Data'!C349, 0)</f>
        <v>0</v>
      </c>
      <c r="D354">
        <f t="shared" si="14"/>
        <v>0</v>
      </c>
      <c r="E354">
        <f>SUM('Hidden Analysis'!A355:B355)</f>
        <v>0</v>
      </c>
      <c r="F354">
        <f>SUM('Hidden Analysis'!C355:D355)</f>
        <v>0</v>
      </c>
      <c r="G354">
        <f>IF(AND('Raw Data'!F349&lt;'Raw Data'!C349, 'Raw Data'!L349&gt;'Raw Data'!K349), 'Raw Data'!F349, 0)</f>
        <v>0</v>
      </c>
      <c r="H354">
        <f>IF(AND('Raw Data'!F349&gt;'Raw Data'!C349, 'Raw Data'!L349&lt;'Raw Data'!K349), 'Raw Data'!C349, 0)</f>
        <v>0</v>
      </c>
      <c r="I354">
        <f t="shared" si="15"/>
        <v>0</v>
      </c>
      <c r="J354">
        <f>IF(AND('Raw Data'!F349&gt;'Raw Data'!C349, 'Raw Data'!L349&gt;'Raw Data'!K349), 'Raw Data'!F349, 0)</f>
        <v>0</v>
      </c>
      <c r="K354">
        <f>IF(AND('Raw Data'!F349&lt;'Raw Data'!C349, 'Raw Data'!L349&lt;'Raw Data'!K349), 'Raw Data'!C349, 0)</f>
        <v>0</v>
      </c>
      <c r="L354">
        <f>IF('Raw Data'!L349-'Raw Data'!K349&gt;3, 'Raw Data'!J349, 0)</f>
        <v>0</v>
      </c>
      <c r="M354">
        <f>IF('Raw Data'!K349-'Raw Data'!L349&gt;3, 'Raw Data'!I349, 0)</f>
        <v>0</v>
      </c>
      <c r="N354">
        <f>IF('Raw Data'!L349-'Raw Data'!K349&gt;3, 'Raw Data'!J349, IF('Raw Data'!K349-'Raw Data'!L349&gt;3, 'Raw Data'!I349, 0))</f>
        <v>0</v>
      </c>
      <c r="O354">
        <f>IF(ISBLANK('Raw Data'!L349), 0, IF(ABS('Raw Data'!L349-'Raw Data'!K349)&lt;4, 'Raw Data'!H349, IF(ABS('Raw Data'!K349-'Raw Data'!L349)&lt;4, 'Raw Data'!G349, 0)))</f>
        <v>0</v>
      </c>
      <c r="P354">
        <f>SUM('Hidden Analysis'!E355:H355)</f>
        <v>0</v>
      </c>
      <c r="Q354">
        <f>SUM('Hidden Analysis'!I355:L355)</f>
        <v>0</v>
      </c>
      <c r="R354">
        <f>SUM('Hidden Analysis'!M355:P355)</f>
        <v>0</v>
      </c>
      <c r="S354">
        <f>SUM('Hidden Analysis'!Q355:R355)</f>
        <v>0</v>
      </c>
      <c r="T354">
        <f>IF(AND('Raw Data'!F349&lt;1.5, 'Raw Data'!L349&gt;'Raw Data'!K349, 'Raw Data'!L349-'Raw Data'!K349&gt;3), 'Raw Data'!F349, 0)</f>
        <v>0</v>
      </c>
      <c r="U354">
        <f>IF(AND('Raw Data'!L349-'Raw Data'!K349&lt;4, 'Raw Data'!L349&gt;'Raw Data'!K349), 'Raw Data'!H349, 0)</f>
        <v>0</v>
      </c>
      <c r="V354">
        <f>IF(AND('Raw Data'!K349-'Raw Data'!L349&lt;4, 'Raw Data'!K349&gt;'Raw Data'!L349), 'Raw Data'!G349, 0)</f>
        <v>0</v>
      </c>
      <c r="W354">
        <f>SUM('Hidden Analysis'!S355:T355)</f>
        <v>0</v>
      </c>
      <c r="X354">
        <f>SUM('Hidden Analysis'!U355:V355)</f>
        <v>0</v>
      </c>
    </row>
    <row r="355" spans="1:24" x14ac:dyDescent="0.3">
      <c r="A355" s="2">
        <f>'Raw Data'!M350</f>
        <v>0</v>
      </c>
      <c r="B355">
        <f>IF('Raw Data'!L350&gt;'Raw Data'!K350, 'Raw Data'!F350, 0)</f>
        <v>0</v>
      </c>
      <c r="C355">
        <f>IF('Raw Data'!K350&gt;'Raw Data'!L350, 'Raw Data'!C350, 0)</f>
        <v>0</v>
      </c>
      <c r="D355">
        <f t="shared" si="14"/>
        <v>0</v>
      </c>
      <c r="E355">
        <f>SUM('Hidden Analysis'!A356:B356)</f>
        <v>0</v>
      </c>
      <c r="F355">
        <f>SUM('Hidden Analysis'!C356:D356)</f>
        <v>0</v>
      </c>
      <c r="G355">
        <f>IF(AND('Raw Data'!F350&lt;'Raw Data'!C350, 'Raw Data'!L350&gt;'Raw Data'!K350), 'Raw Data'!F350, 0)</f>
        <v>0</v>
      </c>
      <c r="H355">
        <f>IF(AND('Raw Data'!F350&gt;'Raw Data'!C350, 'Raw Data'!L350&lt;'Raw Data'!K350), 'Raw Data'!C350, 0)</f>
        <v>0</v>
      </c>
      <c r="I355">
        <f t="shared" si="15"/>
        <v>0</v>
      </c>
      <c r="J355">
        <f>IF(AND('Raw Data'!F350&gt;'Raw Data'!C350, 'Raw Data'!L350&gt;'Raw Data'!K350), 'Raw Data'!F350, 0)</f>
        <v>0</v>
      </c>
      <c r="K355">
        <f>IF(AND('Raw Data'!F350&lt;'Raw Data'!C350, 'Raw Data'!L350&lt;'Raw Data'!K350), 'Raw Data'!C350, 0)</f>
        <v>0</v>
      </c>
      <c r="L355">
        <f>IF('Raw Data'!L350-'Raw Data'!K350&gt;3, 'Raw Data'!J350, 0)</f>
        <v>0</v>
      </c>
      <c r="M355">
        <f>IF('Raw Data'!K350-'Raw Data'!L350&gt;3, 'Raw Data'!I350, 0)</f>
        <v>0</v>
      </c>
      <c r="N355">
        <f>IF('Raw Data'!L350-'Raw Data'!K350&gt;3, 'Raw Data'!J350, IF('Raw Data'!K350-'Raw Data'!L350&gt;3, 'Raw Data'!I350, 0))</f>
        <v>0</v>
      </c>
      <c r="O355">
        <f>IF(ISBLANK('Raw Data'!L350), 0, IF(ABS('Raw Data'!L350-'Raw Data'!K350)&lt;4, 'Raw Data'!H350, IF(ABS('Raw Data'!K350-'Raw Data'!L350)&lt;4, 'Raw Data'!G350, 0)))</f>
        <v>0</v>
      </c>
      <c r="P355">
        <f>SUM('Hidden Analysis'!E356:H356)</f>
        <v>0</v>
      </c>
      <c r="Q355">
        <f>SUM('Hidden Analysis'!I356:L356)</f>
        <v>0</v>
      </c>
      <c r="R355">
        <f>SUM('Hidden Analysis'!M356:P356)</f>
        <v>0</v>
      </c>
      <c r="S355">
        <f>SUM('Hidden Analysis'!Q356:R356)</f>
        <v>0</v>
      </c>
      <c r="T355">
        <f>IF(AND('Raw Data'!F350&lt;1.5, 'Raw Data'!L350&gt;'Raw Data'!K350, 'Raw Data'!L350-'Raw Data'!K350&gt;3), 'Raw Data'!F350, 0)</f>
        <v>0</v>
      </c>
      <c r="U355">
        <f>IF(AND('Raw Data'!L350-'Raw Data'!K350&lt;4, 'Raw Data'!L350&gt;'Raw Data'!K350), 'Raw Data'!H350, 0)</f>
        <v>0</v>
      </c>
      <c r="V355">
        <f>IF(AND('Raw Data'!K350-'Raw Data'!L350&lt;4, 'Raw Data'!K350&gt;'Raw Data'!L350), 'Raw Data'!G350, 0)</f>
        <v>0</v>
      </c>
      <c r="W355">
        <f>SUM('Hidden Analysis'!S356:T356)</f>
        <v>0</v>
      </c>
      <c r="X355">
        <f>SUM('Hidden Analysis'!U356:V356)</f>
        <v>0</v>
      </c>
    </row>
    <row r="356" spans="1:24" x14ac:dyDescent="0.3">
      <c r="A356" s="2">
        <f>'Raw Data'!M351</f>
        <v>0</v>
      </c>
      <c r="B356">
        <f>IF('Raw Data'!L351&gt;'Raw Data'!K351, 'Raw Data'!F351, 0)</f>
        <v>0</v>
      </c>
      <c r="C356">
        <f>IF('Raw Data'!K351&gt;'Raw Data'!L351, 'Raw Data'!C351, 0)</f>
        <v>0</v>
      </c>
      <c r="D356">
        <f t="shared" si="14"/>
        <v>0</v>
      </c>
      <c r="E356">
        <f>SUM('Hidden Analysis'!A357:B357)</f>
        <v>0</v>
      </c>
      <c r="F356">
        <f>SUM('Hidden Analysis'!C357:D357)</f>
        <v>0</v>
      </c>
      <c r="G356">
        <f>IF(AND('Raw Data'!F351&lt;'Raw Data'!C351, 'Raw Data'!L351&gt;'Raw Data'!K351), 'Raw Data'!F351, 0)</f>
        <v>0</v>
      </c>
      <c r="H356">
        <f>IF(AND('Raw Data'!F351&gt;'Raw Data'!C351, 'Raw Data'!L351&lt;'Raw Data'!K351), 'Raw Data'!C351, 0)</f>
        <v>0</v>
      </c>
      <c r="I356">
        <f t="shared" si="15"/>
        <v>0</v>
      </c>
      <c r="J356">
        <f>IF(AND('Raw Data'!F351&gt;'Raw Data'!C351, 'Raw Data'!L351&gt;'Raw Data'!K351), 'Raw Data'!F351, 0)</f>
        <v>0</v>
      </c>
      <c r="K356">
        <f>IF(AND('Raw Data'!F351&lt;'Raw Data'!C351, 'Raw Data'!L351&lt;'Raw Data'!K351), 'Raw Data'!C351, 0)</f>
        <v>0</v>
      </c>
      <c r="L356">
        <f>IF('Raw Data'!L351-'Raw Data'!K351&gt;3, 'Raw Data'!J351, 0)</f>
        <v>0</v>
      </c>
      <c r="M356">
        <f>IF('Raw Data'!K351-'Raw Data'!L351&gt;3, 'Raw Data'!I351, 0)</f>
        <v>0</v>
      </c>
      <c r="N356">
        <f>IF('Raw Data'!L351-'Raw Data'!K351&gt;3, 'Raw Data'!J351, IF('Raw Data'!K351-'Raw Data'!L351&gt;3, 'Raw Data'!I351, 0))</f>
        <v>0</v>
      </c>
      <c r="O356">
        <f>IF(ISBLANK('Raw Data'!L351), 0, IF(ABS('Raw Data'!L351-'Raw Data'!K351)&lt;4, 'Raw Data'!H351, IF(ABS('Raw Data'!K351-'Raw Data'!L351)&lt;4, 'Raw Data'!G351, 0)))</f>
        <v>0</v>
      </c>
      <c r="P356">
        <f>SUM('Hidden Analysis'!E357:H357)</f>
        <v>0</v>
      </c>
      <c r="Q356">
        <f>SUM('Hidden Analysis'!I357:L357)</f>
        <v>0</v>
      </c>
      <c r="R356">
        <f>SUM('Hidden Analysis'!M357:P357)</f>
        <v>0</v>
      </c>
      <c r="S356">
        <f>SUM('Hidden Analysis'!Q357:R357)</f>
        <v>0</v>
      </c>
      <c r="T356">
        <f>IF(AND('Raw Data'!F351&lt;1.5, 'Raw Data'!L351&gt;'Raw Data'!K351, 'Raw Data'!L351-'Raw Data'!K351&gt;3), 'Raw Data'!F351, 0)</f>
        <v>0</v>
      </c>
      <c r="U356">
        <f>IF(AND('Raw Data'!L351-'Raw Data'!K351&lt;4, 'Raw Data'!L351&gt;'Raw Data'!K351), 'Raw Data'!H351, 0)</f>
        <v>0</v>
      </c>
      <c r="V356">
        <f>IF(AND('Raw Data'!K351-'Raw Data'!L351&lt;4, 'Raw Data'!K351&gt;'Raw Data'!L351), 'Raw Data'!G351, 0)</f>
        <v>0</v>
      </c>
      <c r="W356">
        <f>SUM('Hidden Analysis'!S357:T357)</f>
        <v>0</v>
      </c>
      <c r="X356">
        <f>SUM('Hidden Analysis'!U357:V357)</f>
        <v>0</v>
      </c>
    </row>
    <row r="357" spans="1:24" x14ac:dyDescent="0.3">
      <c r="A357" s="2">
        <f>'Raw Data'!M352</f>
        <v>0</v>
      </c>
      <c r="B357">
        <f>IF('Raw Data'!L352&gt;'Raw Data'!K352, 'Raw Data'!F352, 0)</f>
        <v>0</v>
      </c>
      <c r="C357">
        <f>IF('Raw Data'!K352&gt;'Raw Data'!L352, 'Raw Data'!C352, 0)</f>
        <v>0</v>
      </c>
      <c r="D357">
        <f t="shared" si="14"/>
        <v>0</v>
      </c>
      <c r="E357">
        <f>SUM('Hidden Analysis'!A358:B358)</f>
        <v>0</v>
      </c>
      <c r="F357">
        <f>SUM('Hidden Analysis'!C358:D358)</f>
        <v>0</v>
      </c>
      <c r="G357">
        <f>IF(AND('Raw Data'!F352&lt;'Raw Data'!C352, 'Raw Data'!L352&gt;'Raw Data'!K352), 'Raw Data'!F352, 0)</f>
        <v>0</v>
      </c>
      <c r="H357">
        <f>IF(AND('Raw Data'!F352&gt;'Raw Data'!C352, 'Raw Data'!L352&lt;'Raw Data'!K352), 'Raw Data'!C352, 0)</f>
        <v>0</v>
      </c>
      <c r="I357">
        <f t="shared" si="15"/>
        <v>0</v>
      </c>
      <c r="J357">
        <f>IF(AND('Raw Data'!F352&gt;'Raw Data'!C352, 'Raw Data'!L352&gt;'Raw Data'!K352), 'Raw Data'!F352, 0)</f>
        <v>0</v>
      </c>
      <c r="K357">
        <f>IF(AND('Raw Data'!F352&lt;'Raw Data'!C352, 'Raw Data'!L352&lt;'Raw Data'!K352), 'Raw Data'!C352, 0)</f>
        <v>0</v>
      </c>
      <c r="L357">
        <f>IF('Raw Data'!L352-'Raw Data'!K352&gt;3, 'Raw Data'!J352, 0)</f>
        <v>0</v>
      </c>
      <c r="M357">
        <f>IF('Raw Data'!K352-'Raw Data'!L352&gt;3, 'Raw Data'!I352, 0)</f>
        <v>0</v>
      </c>
      <c r="N357">
        <f>IF('Raw Data'!L352-'Raw Data'!K352&gt;3, 'Raw Data'!J352, IF('Raw Data'!K352-'Raw Data'!L352&gt;3, 'Raw Data'!I352, 0))</f>
        <v>0</v>
      </c>
      <c r="O357">
        <f>IF(ISBLANK('Raw Data'!L352), 0, IF(ABS('Raw Data'!L352-'Raw Data'!K352)&lt;4, 'Raw Data'!H352, IF(ABS('Raw Data'!K352-'Raw Data'!L352)&lt;4, 'Raw Data'!G352, 0)))</f>
        <v>0</v>
      </c>
      <c r="P357">
        <f>SUM('Hidden Analysis'!E358:H358)</f>
        <v>0</v>
      </c>
      <c r="Q357">
        <f>SUM('Hidden Analysis'!I358:L358)</f>
        <v>0</v>
      </c>
      <c r="R357">
        <f>SUM('Hidden Analysis'!M358:P358)</f>
        <v>0</v>
      </c>
      <c r="S357">
        <f>SUM('Hidden Analysis'!Q358:R358)</f>
        <v>0</v>
      </c>
      <c r="T357">
        <f>IF(AND('Raw Data'!F352&lt;1.5, 'Raw Data'!L352&gt;'Raw Data'!K352, 'Raw Data'!L352-'Raw Data'!K352&gt;3), 'Raw Data'!F352, 0)</f>
        <v>0</v>
      </c>
      <c r="U357">
        <f>IF(AND('Raw Data'!L352-'Raw Data'!K352&lt;4, 'Raw Data'!L352&gt;'Raw Data'!K352), 'Raw Data'!H352, 0)</f>
        <v>0</v>
      </c>
      <c r="V357">
        <f>IF(AND('Raw Data'!K352-'Raw Data'!L352&lt;4, 'Raw Data'!K352&gt;'Raw Data'!L352), 'Raw Data'!G352, 0)</f>
        <v>0</v>
      </c>
      <c r="W357">
        <f>SUM('Hidden Analysis'!S358:T358)</f>
        <v>0</v>
      </c>
      <c r="X357">
        <f>SUM('Hidden Analysis'!U358:V358)</f>
        <v>0</v>
      </c>
    </row>
    <row r="358" spans="1:24" x14ac:dyDescent="0.3">
      <c r="A358" s="2">
        <f>'Raw Data'!M353</f>
        <v>0</v>
      </c>
      <c r="B358">
        <f>IF('Raw Data'!L353&gt;'Raw Data'!K353, 'Raw Data'!F353, 0)</f>
        <v>0</v>
      </c>
      <c r="C358">
        <f>IF('Raw Data'!K353&gt;'Raw Data'!L353, 'Raw Data'!C353, 0)</f>
        <v>0</v>
      </c>
      <c r="D358">
        <f t="shared" si="14"/>
        <v>0</v>
      </c>
      <c r="E358">
        <f>SUM('Hidden Analysis'!A359:B359)</f>
        <v>0</v>
      </c>
      <c r="F358">
        <f>SUM('Hidden Analysis'!C359:D359)</f>
        <v>0</v>
      </c>
      <c r="G358">
        <f>IF(AND('Raw Data'!F353&lt;'Raw Data'!C353, 'Raw Data'!L353&gt;'Raw Data'!K353), 'Raw Data'!F353, 0)</f>
        <v>0</v>
      </c>
      <c r="H358">
        <f>IF(AND('Raw Data'!F353&gt;'Raw Data'!C353, 'Raw Data'!L353&lt;'Raw Data'!K353), 'Raw Data'!C353, 0)</f>
        <v>0</v>
      </c>
      <c r="I358">
        <f t="shared" si="15"/>
        <v>0</v>
      </c>
      <c r="J358">
        <f>IF(AND('Raw Data'!F353&gt;'Raw Data'!C353, 'Raw Data'!L353&gt;'Raw Data'!K353), 'Raw Data'!F353, 0)</f>
        <v>0</v>
      </c>
      <c r="K358">
        <f>IF(AND('Raw Data'!F353&lt;'Raw Data'!C353, 'Raw Data'!L353&lt;'Raw Data'!K353), 'Raw Data'!C353, 0)</f>
        <v>0</v>
      </c>
      <c r="L358">
        <f>IF('Raw Data'!L353-'Raw Data'!K353&gt;3, 'Raw Data'!J353, 0)</f>
        <v>0</v>
      </c>
      <c r="M358">
        <f>IF('Raw Data'!K353-'Raw Data'!L353&gt;3, 'Raw Data'!I353, 0)</f>
        <v>0</v>
      </c>
      <c r="N358">
        <f>IF('Raw Data'!L353-'Raw Data'!K353&gt;3, 'Raw Data'!J353, IF('Raw Data'!K353-'Raw Data'!L353&gt;3, 'Raw Data'!I353, 0))</f>
        <v>0</v>
      </c>
      <c r="O358">
        <f>IF(ISBLANK('Raw Data'!L353), 0, IF(ABS('Raw Data'!L353-'Raw Data'!K353)&lt;4, 'Raw Data'!H353, IF(ABS('Raw Data'!K353-'Raw Data'!L353)&lt;4, 'Raw Data'!G353, 0)))</f>
        <v>0</v>
      </c>
      <c r="P358">
        <f>SUM('Hidden Analysis'!E359:H359)</f>
        <v>0</v>
      </c>
      <c r="Q358">
        <f>SUM('Hidden Analysis'!I359:L359)</f>
        <v>0</v>
      </c>
      <c r="R358">
        <f>SUM('Hidden Analysis'!M359:P359)</f>
        <v>0</v>
      </c>
      <c r="S358">
        <f>SUM('Hidden Analysis'!Q359:R359)</f>
        <v>0</v>
      </c>
      <c r="T358">
        <f>IF(AND('Raw Data'!F353&lt;1.5, 'Raw Data'!L353&gt;'Raw Data'!K353, 'Raw Data'!L353-'Raw Data'!K353&gt;3), 'Raw Data'!F353, 0)</f>
        <v>0</v>
      </c>
      <c r="U358">
        <f>IF(AND('Raw Data'!L353-'Raw Data'!K353&lt;4, 'Raw Data'!L353&gt;'Raw Data'!K353), 'Raw Data'!H353, 0)</f>
        <v>0</v>
      </c>
      <c r="V358">
        <f>IF(AND('Raw Data'!K353-'Raw Data'!L353&lt;4, 'Raw Data'!K353&gt;'Raw Data'!L353), 'Raw Data'!G353, 0)</f>
        <v>0</v>
      </c>
      <c r="W358">
        <f>SUM('Hidden Analysis'!S359:T359)</f>
        <v>0</v>
      </c>
      <c r="X358">
        <f>SUM('Hidden Analysis'!U359:V359)</f>
        <v>0</v>
      </c>
    </row>
    <row r="359" spans="1:24" x14ac:dyDescent="0.3">
      <c r="A359" s="2">
        <f>'Raw Data'!M354</f>
        <v>0</v>
      </c>
      <c r="B359">
        <f>IF('Raw Data'!L354&gt;'Raw Data'!K354, 'Raw Data'!F354, 0)</f>
        <v>0</v>
      </c>
      <c r="C359">
        <f>IF('Raw Data'!K354&gt;'Raw Data'!L354, 'Raw Data'!C354, 0)</f>
        <v>0</v>
      </c>
      <c r="D359">
        <f t="shared" si="14"/>
        <v>0</v>
      </c>
      <c r="E359">
        <f>SUM('Hidden Analysis'!A360:B360)</f>
        <v>0</v>
      </c>
      <c r="F359">
        <f>SUM('Hidden Analysis'!C360:D360)</f>
        <v>0</v>
      </c>
      <c r="G359">
        <f>IF(AND('Raw Data'!F354&lt;'Raw Data'!C354, 'Raw Data'!L354&gt;'Raw Data'!K354), 'Raw Data'!F354, 0)</f>
        <v>0</v>
      </c>
      <c r="H359">
        <f>IF(AND('Raw Data'!F354&gt;'Raw Data'!C354, 'Raw Data'!L354&lt;'Raw Data'!K354), 'Raw Data'!C354, 0)</f>
        <v>0</v>
      </c>
      <c r="I359">
        <f t="shared" si="15"/>
        <v>0</v>
      </c>
      <c r="J359">
        <f>IF(AND('Raw Data'!F354&gt;'Raw Data'!C354, 'Raw Data'!L354&gt;'Raw Data'!K354), 'Raw Data'!F354, 0)</f>
        <v>0</v>
      </c>
      <c r="K359">
        <f>IF(AND('Raw Data'!F354&lt;'Raw Data'!C354, 'Raw Data'!L354&lt;'Raw Data'!K354), 'Raw Data'!C354, 0)</f>
        <v>0</v>
      </c>
      <c r="L359">
        <f>IF('Raw Data'!L354-'Raw Data'!K354&gt;3, 'Raw Data'!J354, 0)</f>
        <v>0</v>
      </c>
      <c r="M359">
        <f>IF('Raw Data'!K354-'Raw Data'!L354&gt;3, 'Raw Data'!I354, 0)</f>
        <v>0</v>
      </c>
      <c r="N359">
        <f>IF('Raw Data'!L354-'Raw Data'!K354&gt;3, 'Raw Data'!J354, IF('Raw Data'!K354-'Raw Data'!L354&gt;3, 'Raw Data'!I354, 0))</f>
        <v>0</v>
      </c>
      <c r="O359">
        <f>IF(ISBLANK('Raw Data'!L354), 0, IF(ABS('Raw Data'!L354-'Raw Data'!K354)&lt;4, 'Raw Data'!H354, IF(ABS('Raw Data'!K354-'Raw Data'!L354)&lt;4, 'Raw Data'!G354, 0)))</f>
        <v>0</v>
      </c>
      <c r="P359">
        <f>SUM('Hidden Analysis'!E360:H360)</f>
        <v>0</v>
      </c>
      <c r="Q359">
        <f>SUM('Hidden Analysis'!I360:L360)</f>
        <v>0</v>
      </c>
      <c r="R359">
        <f>SUM('Hidden Analysis'!M360:P360)</f>
        <v>0</v>
      </c>
      <c r="S359">
        <f>SUM('Hidden Analysis'!Q360:R360)</f>
        <v>0</v>
      </c>
      <c r="T359">
        <f>IF(AND('Raw Data'!F354&lt;1.5, 'Raw Data'!L354&gt;'Raw Data'!K354, 'Raw Data'!L354-'Raw Data'!K354&gt;3), 'Raw Data'!F354, 0)</f>
        <v>0</v>
      </c>
      <c r="U359">
        <f>IF(AND('Raw Data'!L354-'Raw Data'!K354&lt;4, 'Raw Data'!L354&gt;'Raw Data'!K354), 'Raw Data'!H354, 0)</f>
        <v>0</v>
      </c>
      <c r="V359">
        <f>IF(AND('Raw Data'!K354-'Raw Data'!L354&lt;4, 'Raw Data'!K354&gt;'Raw Data'!L354), 'Raw Data'!G354, 0)</f>
        <v>0</v>
      </c>
      <c r="W359">
        <f>SUM('Hidden Analysis'!S360:T360)</f>
        <v>0</v>
      </c>
      <c r="X359">
        <f>SUM('Hidden Analysis'!U360:V360)</f>
        <v>0</v>
      </c>
    </row>
    <row r="360" spans="1:24" x14ac:dyDescent="0.3">
      <c r="A360" s="2">
        <f>'Raw Data'!M355</f>
        <v>0</v>
      </c>
      <c r="B360">
        <f>IF('Raw Data'!L355&gt;'Raw Data'!K355, 'Raw Data'!F355, 0)</f>
        <v>0</v>
      </c>
      <c r="C360">
        <f>IF('Raw Data'!K355&gt;'Raw Data'!L355, 'Raw Data'!C355, 0)</f>
        <v>0</v>
      </c>
      <c r="D360">
        <f t="shared" si="14"/>
        <v>0</v>
      </c>
      <c r="E360">
        <f>SUM('Hidden Analysis'!A361:B361)</f>
        <v>0</v>
      </c>
      <c r="F360">
        <f>SUM('Hidden Analysis'!C361:D361)</f>
        <v>0</v>
      </c>
      <c r="G360">
        <f>IF(AND('Raw Data'!F355&lt;'Raw Data'!C355, 'Raw Data'!L355&gt;'Raw Data'!K355), 'Raw Data'!F355, 0)</f>
        <v>0</v>
      </c>
      <c r="H360">
        <f>IF(AND('Raw Data'!F355&gt;'Raw Data'!C355, 'Raw Data'!L355&lt;'Raw Data'!K355), 'Raw Data'!C355, 0)</f>
        <v>0</v>
      </c>
      <c r="I360">
        <f t="shared" si="15"/>
        <v>0</v>
      </c>
      <c r="J360">
        <f>IF(AND('Raw Data'!F355&gt;'Raw Data'!C355, 'Raw Data'!L355&gt;'Raw Data'!K355), 'Raw Data'!F355, 0)</f>
        <v>0</v>
      </c>
      <c r="K360">
        <f>IF(AND('Raw Data'!F355&lt;'Raw Data'!C355, 'Raw Data'!L355&lt;'Raw Data'!K355), 'Raw Data'!C355, 0)</f>
        <v>0</v>
      </c>
      <c r="L360">
        <f>IF('Raw Data'!L355-'Raw Data'!K355&gt;3, 'Raw Data'!J355, 0)</f>
        <v>0</v>
      </c>
      <c r="M360">
        <f>IF('Raw Data'!K355-'Raw Data'!L355&gt;3, 'Raw Data'!I355, 0)</f>
        <v>0</v>
      </c>
      <c r="N360">
        <f>IF('Raw Data'!L355-'Raw Data'!K355&gt;3, 'Raw Data'!J355, IF('Raw Data'!K355-'Raw Data'!L355&gt;3, 'Raw Data'!I355, 0))</f>
        <v>0</v>
      </c>
      <c r="O360">
        <f>IF(ISBLANK('Raw Data'!L355), 0, IF(ABS('Raw Data'!L355-'Raw Data'!K355)&lt;4, 'Raw Data'!H355, IF(ABS('Raw Data'!K355-'Raw Data'!L355)&lt;4, 'Raw Data'!G355, 0)))</f>
        <v>0</v>
      </c>
      <c r="P360">
        <f>SUM('Hidden Analysis'!E361:H361)</f>
        <v>0</v>
      </c>
      <c r="Q360">
        <f>SUM('Hidden Analysis'!I361:L361)</f>
        <v>0</v>
      </c>
      <c r="R360">
        <f>SUM('Hidden Analysis'!M361:P361)</f>
        <v>0</v>
      </c>
      <c r="S360">
        <f>SUM('Hidden Analysis'!Q361:R361)</f>
        <v>0</v>
      </c>
      <c r="T360">
        <f>IF(AND('Raw Data'!F355&lt;1.5, 'Raw Data'!L355&gt;'Raw Data'!K355, 'Raw Data'!L355-'Raw Data'!K355&gt;3), 'Raw Data'!F355, 0)</f>
        <v>0</v>
      </c>
      <c r="U360">
        <f>IF(AND('Raw Data'!L355-'Raw Data'!K355&lt;4, 'Raw Data'!L355&gt;'Raw Data'!K355), 'Raw Data'!H355, 0)</f>
        <v>0</v>
      </c>
      <c r="V360">
        <f>IF(AND('Raw Data'!K355-'Raw Data'!L355&lt;4, 'Raw Data'!K355&gt;'Raw Data'!L355), 'Raw Data'!G355, 0)</f>
        <v>0</v>
      </c>
      <c r="W360">
        <f>SUM('Hidden Analysis'!S361:T361)</f>
        <v>0</v>
      </c>
      <c r="X360">
        <f>SUM('Hidden Analysis'!U361:V361)</f>
        <v>0</v>
      </c>
    </row>
    <row r="361" spans="1:24" x14ac:dyDescent="0.3">
      <c r="A361" s="2">
        <f>'Raw Data'!M356</f>
        <v>0</v>
      </c>
      <c r="B361">
        <f>IF('Raw Data'!L356&gt;'Raw Data'!K356, 'Raw Data'!F356, 0)</f>
        <v>0</v>
      </c>
      <c r="C361">
        <f>IF('Raw Data'!K356&gt;'Raw Data'!L356, 'Raw Data'!C356, 0)</f>
        <v>0</v>
      </c>
      <c r="D361">
        <f t="shared" si="14"/>
        <v>0</v>
      </c>
      <c r="E361">
        <f>SUM('Hidden Analysis'!A362:B362)</f>
        <v>0</v>
      </c>
      <c r="F361">
        <f>SUM('Hidden Analysis'!C362:D362)</f>
        <v>0</v>
      </c>
      <c r="G361">
        <f>IF(AND('Raw Data'!F356&lt;'Raw Data'!C356, 'Raw Data'!L356&gt;'Raw Data'!K356), 'Raw Data'!F356, 0)</f>
        <v>0</v>
      </c>
      <c r="H361">
        <f>IF(AND('Raw Data'!F356&gt;'Raw Data'!C356, 'Raw Data'!L356&lt;'Raw Data'!K356), 'Raw Data'!C356, 0)</f>
        <v>0</v>
      </c>
      <c r="I361">
        <f t="shared" si="15"/>
        <v>0</v>
      </c>
      <c r="J361">
        <f>IF(AND('Raw Data'!F356&gt;'Raw Data'!C356, 'Raw Data'!L356&gt;'Raw Data'!K356), 'Raw Data'!F356, 0)</f>
        <v>0</v>
      </c>
      <c r="K361">
        <f>IF(AND('Raw Data'!F356&lt;'Raw Data'!C356, 'Raw Data'!L356&lt;'Raw Data'!K356), 'Raw Data'!C356, 0)</f>
        <v>0</v>
      </c>
      <c r="L361">
        <f>IF('Raw Data'!L356-'Raw Data'!K356&gt;3, 'Raw Data'!J356, 0)</f>
        <v>0</v>
      </c>
      <c r="M361">
        <f>IF('Raw Data'!K356-'Raw Data'!L356&gt;3, 'Raw Data'!I356, 0)</f>
        <v>0</v>
      </c>
      <c r="N361">
        <f>IF('Raw Data'!L356-'Raw Data'!K356&gt;3, 'Raw Data'!J356, IF('Raw Data'!K356-'Raw Data'!L356&gt;3, 'Raw Data'!I356, 0))</f>
        <v>0</v>
      </c>
      <c r="O361">
        <f>IF(ISBLANK('Raw Data'!L356), 0, IF(ABS('Raw Data'!L356-'Raw Data'!K356)&lt;4, 'Raw Data'!H356, IF(ABS('Raw Data'!K356-'Raw Data'!L356)&lt;4, 'Raw Data'!G356, 0)))</f>
        <v>0</v>
      </c>
      <c r="P361">
        <f>SUM('Hidden Analysis'!E362:H362)</f>
        <v>0</v>
      </c>
      <c r="Q361">
        <f>SUM('Hidden Analysis'!I362:L362)</f>
        <v>0</v>
      </c>
      <c r="R361">
        <f>SUM('Hidden Analysis'!M362:P362)</f>
        <v>0</v>
      </c>
      <c r="S361">
        <f>SUM('Hidden Analysis'!Q362:R362)</f>
        <v>0</v>
      </c>
      <c r="T361">
        <f>IF(AND('Raw Data'!F356&lt;1.5, 'Raw Data'!L356&gt;'Raw Data'!K356, 'Raw Data'!L356-'Raw Data'!K356&gt;3), 'Raw Data'!F356, 0)</f>
        <v>0</v>
      </c>
      <c r="U361">
        <f>IF(AND('Raw Data'!L356-'Raw Data'!K356&lt;4, 'Raw Data'!L356&gt;'Raw Data'!K356), 'Raw Data'!H356, 0)</f>
        <v>0</v>
      </c>
      <c r="V361">
        <f>IF(AND('Raw Data'!K356-'Raw Data'!L356&lt;4, 'Raw Data'!K356&gt;'Raw Data'!L356), 'Raw Data'!G356, 0)</f>
        <v>0</v>
      </c>
      <c r="W361">
        <f>SUM('Hidden Analysis'!S362:T362)</f>
        <v>0</v>
      </c>
      <c r="X361">
        <f>SUM('Hidden Analysis'!U362:V362)</f>
        <v>0</v>
      </c>
    </row>
    <row r="362" spans="1:24" x14ac:dyDescent="0.3">
      <c r="A362" s="2">
        <f>'Raw Data'!M357</f>
        <v>0</v>
      </c>
      <c r="B362">
        <f>IF('Raw Data'!L357&gt;'Raw Data'!K357, 'Raw Data'!F357, 0)</f>
        <v>0</v>
      </c>
      <c r="C362">
        <f>IF('Raw Data'!K357&gt;'Raw Data'!L357, 'Raw Data'!C357, 0)</f>
        <v>0</v>
      </c>
      <c r="D362">
        <f t="shared" si="14"/>
        <v>0</v>
      </c>
      <c r="E362">
        <f>SUM('Hidden Analysis'!A363:B363)</f>
        <v>0</v>
      </c>
      <c r="F362">
        <f>SUM('Hidden Analysis'!C363:D363)</f>
        <v>0</v>
      </c>
      <c r="G362">
        <f>IF(AND('Raw Data'!F357&lt;'Raw Data'!C357, 'Raw Data'!L357&gt;'Raw Data'!K357), 'Raw Data'!F357, 0)</f>
        <v>0</v>
      </c>
      <c r="H362">
        <f>IF(AND('Raw Data'!F357&gt;'Raw Data'!C357, 'Raw Data'!L357&lt;'Raw Data'!K357), 'Raw Data'!C357, 0)</f>
        <v>0</v>
      </c>
      <c r="I362">
        <f t="shared" si="15"/>
        <v>0</v>
      </c>
      <c r="J362">
        <f>IF(AND('Raw Data'!F357&gt;'Raw Data'!C357, 'Raw Data'!L357&gt;'Raw Data'!K357), 'Raw Data'!F357, 0)</f>
        <v>0</v>
      </c>
      <c r="K362">
        <f>IF(AND('Raw Data'!F357&lt;'Raw Data'!C357, 'Raw Data'!L357&lt;'Raw Data'!K357), 'Raw Data'!C357, 0)</f>
        <v>0</v>
      </c>
      <c r="L362">
        <f>IF('Raw Data'!L357-'Raw Data'!K357&gt;3, 'Raw Data'!J357, 0)</f>
        <v>0</v>
      </c>
      <c r="M362">
        <f>IF('Raw Data'!K357-'Raw Data'!L357&gt;3, 'Raw Data'!I357, 0)</f>
        <v>0</v>
      </c>
      <c r="N362">
        <f>IF('Raw Data'!L357-'Raw Data'!K357&gt;3, 'Raw Data'!J357, IF('Raw Data'!K357-'Raw Data'!L357&gt;3, 'Raw Data'!I357, 0))</f>
        <v>0</v>
      </c>
      <c r="O362">
        <f>IF(ISBLANK('Raw Data'!L357), 0, IF(ABS('Raw Data'!L357-'Raw Data'!K357)&lt;4, 'Raw Data'!H357, IF(ABS('Raw Data'!K357-'Raw Data'!L357)&lt;4, 'Raw Data'!G357, 0)))</f>
        <v>0</v>
      </c>
      <c r="P362">
        <f>SUM('Hidden Analysis'!E363:H363)</f>
        <v>0</v>
      </c>
      <c r="Q362">
        <f>SUM('Hidden Analysis'!I363:L363)</f>
        <v>0</v>
      </c>
      <c r="R362">
        <f>SUM('Hidden Analysis'!M363:P363)</f>
        <v>0</v>
      </c>
      <c r="S362">
        <f>SUM('Hidden Analysis'!Q363:R363)</f>
        <v>0</v>
      </c>
      <c r="T362">
        <f>IF(AND('Raw Data'!F357&lt;1.5, 'Raw Data'!L357&gt;'Raw Data'!K357, 'Raw Data'!L357-'Raw Data'!K357&gt;3), 'Raw Data'!F357, 0)</f>
        <v>0</v>
      </c>
      <c r="U362">
        <f>IF(AND('Raw Data'!L357-'Raw Data'!K357&lt;4, 'Raw Data'!L357&gt;'Raw Data'!K357), 'Raw Data'!H357, 0)</f>
        <v>0</v>
      </c>
      <c r="V362">
        <f>IF(AND('Raw Data'!K357-'Raw Data'!L357&lt;4, 'Raw Data'!K357&gt;'Raw Data'!L357), 'Raw Data'!G357, 0)</f>
        <v>0</v>
      </c>
      <c r="W362">
        <f>SUM('Hidden Analysis'!S363:T363)</f>
        <v>0</v>
      </c>
      <c r="X362">
        <f>SUM('Hidden Analysis'!U363:V363)</f>
        <v>0</v>
      </c>
    </row>
    <row r="363" spans="1:24" x14ac:dyDescent="0.3">
      <c r="A363" s="2">
        <f>'Raw Data'!M358</f>
        <v>0</v>
      </c>
      <c r="B363">
        <f>IF('Raw Data'!L358&gt;'Raw Data'!K358, 'Raw Data'!F358, 0)</f>
        <v>0</v>
      </c>
      <c r="C363">
        <f>IF('Raw Data'!K358&gt;'Raw Data'!L358, 'Raw Data'!C358, 0)</f>
        <v>0</v>
      </c>
      <c r="D363">
        <f t="shared" si="14"/>
        <v>0</v>
      </c>
      <c r="E363">
        <f>SUM('Hidden Analysis'!A364:B364)</f>
        <v>0</v>
      </c>
      <c r="F363">
        <f>SUM('Hidden Analysis'!C364:D364)</f>
        <v>0</v>
      </c>
      <c r="G363">
        <f>IF(AND('Raw Data'!F358&lt;'Raw Data'!C358, 'Raw Data'!L358&gt;'Raw Data'!K358), 'Raw Data'!F358, 0)</f>
        <v>0</v>
      </c>
      <c r="H363">
        <f>IF(AND('Raw Data'!F358&gt;'Raw Data'!C358, 'Raw Data'!L358&lt;'Raw Data'!K358), 'Raw Data'!C358, 0)</f>
        <v>0</v>
      </c>
      <c r="I363">
        <f t="shared" si="15"/>
        <v>0</v>
      </c>
      <c r="J363">
        <f>IF(AND('Raw Data'!F358&gt;'Raw Data'!C358, 'Raw Data'!L358&gt;'Raw Data'!K358), 'Raw Data'!F358, 0)</f>
        <v>0</v>
      </c>
      <c r="K363">
        <f>IF(AND('Raw Data'!F358&lt;'Raw Data'!C358, 'Raw Data'!L358&lt;'Raw Data'!K358), 'Raw Data'!C358, 0)</f>
        <v>0</v>
      </c>
      <c r="L363">
        <f>IF('Raw Data'!L358-'Raw Data'!K358&gt;3, 'Raw Data'!J358, 0)</f>
        <v>0</v>
      </c>
      <c r="M363">
        <f>IF('Raw Data'!K358-'Raw Data'!L358&gt;3, 'Raw Data'!I358, 0)</f>
        <v>0</v>
      </c>
      <c r="N363">
        <f>IF('Raw Data'!L358-'Raw Data'!K358&gt;3, 'Raw Data'!J358, IF('Raw Data'!K358-'Raw Data'!L358&gt;3, 'Raw Data'!I358, 0))</f>
        <v>0</v>
      </c>
      <c r="O363">
        <f>IF(ISBLANK('Raw Data'!L358), 0, IF(ABS('Raw Data'!L358-'Raw Data'!K358)&lt;4, 'Raw Data'!H358, IF(ABS('Raw Data'!K358-'Raw Data'!L358)&lt;4, 'Raw Data'!G358, 0)))</f>
        <v>0</v>
      </c>
      <c r="P363">
        <f>SUM('Hidden Analysis'!E364:H364)</f>
        <v>0</v>
      </c>
      <c r="Q363">
        <f>SUM('Hidden Analysis'!I364:L364)</f>
        <v>0</v>
      </c>
      <c r="R363">
        <f>SUM('Hidden Analysis'!M364:P364)</f>
        <v>0</v>
      </c>
      <c r="S363">
        <f>SUM('Hidden Analysis'!Q364:R364)</f>
        <v>0</v>
      </c>
      <c r="T363">
        <f>IF(AND('Raw Data'!F358&lt;1.5, 'Raw Data'!L358&gt;'Raw Data'!K358, 'Raw Data'!L358-'Raw Data'!K358&gt;3), 'Raw Data'!F358, 0)</f>
        <v>0</v>
      </c>
      <c r="U363">
        <f>IF(AND('Raw Data'!L358-'Raw Data'!K358&lt;4, 'Raw Data'!L358&gt;'Raw Data'!K358), 'Raw Data'!H358, 0)</f>
        <v>0</v>
      </c>
      <c r="V363">
        <f>IF(AND('Raw Data'!K358-'Raw Data'!L358&lt;4, 'Raw Data'!K358&gt;'Raw Data'!L358), 'Raw Data'!G358, 0)</f>
        <v>0</v>
      </c>
      <c r="W363">
        <f>SUM('Hidden Analysis'!S364:T364)</f>
        <v>0</v>
      </c>
      <c r="X363">
        <f>SUM('Hidden Analysis'!U364:V364)</f>
        <v>0</v>
      </c>
    </row>
    <row r="364" spans="1:24" x14ac:dyDescent="0.3">
      <c r="A364" s="2">
        <f>'Raw Data'!M359</f>
        <v>0</v>
      </c>
      <c r="B364">
        <f>IF('Raw Data'!L359&gt;'Raw Data'!K359, 'Raw Data'!F359, 0)</f>
        <v>0</v>
      </c>
      <c r="C364">
        <f>IF('Raw Data'!K359&gt;'Raw Data'!L359, 'Raw Data'!C359, 0)</f>
        <v>0</v>
      </c>
      <c r="D364">
        <f t="shared" si="14"/>
        <v>0</v>
      </c>
      <c r="E364">
        <f>SUM('Hidden Analysis'!A365:B365)</f>
        <v>0</v>
      </c>
      <c r="F364">
        <f>SUM('Hidden Analysis'!C365:D365)</f>
        <v>0</v>
      </c>
      <c r="G364">
        <f>IF(AND('Raw Data'!F359&lt;'Raw Data'!C359, 'Raw Data'!L359&gt;'Raw Data'!K359), 'Raw Data'!F359, 0)</f>
        <v>0</v>
      </c>
      <c r="H364">
        <f>IF(AND('Raw Data'!F359&gt;'Raw Data'!C359, 'Raw Data'!L359&lt;'Raw Data'!K359), 'Raw Data'!C359, 0)</f>
        <v>0</v>
      </c>
      <c r="I364">
        <f t="shared" si="15"/>
        <v>0</v>
      </c>
      <c r="J364">
        <f>IF(AND('Raw Data'!F359&gt;'Raw Data'!C359, 'Raw Data'!L359&gt;'Raw Data'!K359), 'Raw Data'!F359, 0)</f>
        <v>0</v>
      </c>
      <c r="K364">
        <f>IF(AND('Raw Data'!F359&lt;'Raw Data'!C359, 'Raw Data'!L359&lt;'Raw Data'!K359), 'Raw Data'!C359, 0)</f>
        <v>0</v>
      </c>
      <c r="L364">
        <f>IF('Raw Data'!L359-'Raw Data'!K359&gt;3, 'Raw Data'!J359, 0)</f>
        <v>0</v>
      </c>
      <c r="M364">
        <f>IF('Raw Data'!K359-'Raw Data'!L359&gt;3, 'Raw Data'!I359, 0)</f>
        <v>0</v>
      </c>
      <c r="N364">
        <f>IF('Raw Data'!L359-'Raw Data'!K359&gt;3, 'Raw Data'!J359, IF('Raw Data'!K359-'Raw Data'!L359&gt;3, 'Raw Data'!I359, 0))</f>
        <v>0</v>
      </c>
      <c r="O364">
        <f>IF(ISBLANK('Raw Data'!L359), 0, IF(ABS('Raw Data'!L359-'Raw Data'!K359)&lt;4, 'Raw Data'!H359, IF(ABS('Raw Data'!K359-'Raw Data'!L359)&lt;4, 'Raw Data'!G359, 0)))</f>
        <v>0</v>
      </c>
      <c r="P364">
        <f>SUM('Hidden Analysis'!E365:H365)</f>
        <v>0</v>
      </c>
      <c r="Q364">
        <f>SUM('Hidden Analysis'!I365:L365)</f>
        <v>0</v>
      </c>
      <c r="R364">
        <f>SUM('Hidden Analysis'!M365:P365)</f>
        <v>0</v>
      </c>
      <c r="S364">
        <f>SUM('Hidden Analysis'!Q365:R365)</f>
        <v>0</v>
      </c>
      <c r="T364">
        <f>IF(AND('Raw Data'!F359&lt;1.5, 'Raw Data'!L359&gt;'Raw Data'!K359, 'Raw Data'!L359-'Raw Data'!K359&gt;3), 'Raw Data'!F359, 0)</f>
        <v>0</v>
      </c>
      <c r="U364">
        <f>IF(AND('Raw Data'!L359-'Raw Data'!K359&lt;4, 'Raw Data'!L359&gt;'Raw Data'!K359), 'Raw Data'!H359, 0)</f>
        <v>0</v>
      </c>
      <c r="V364">
        <f>IF(AND('Raw Data'!K359-'Raw Data'!L359&lt;4, 'Raw Data'!K359&gt;'Raw Data'!L359), 'Raw Data'!G359, 0)</f>
        <v>0</v>
      </c>
      <c r="W364">
        <f>SUM('Hidden Analysis'!S365:T365)</f>
        <v>0</v>
      </c>
      <c r="X364">
        <f>SUM('Hidden Analysis'!U365:V365)</f>
        <v>0</v>
      </c>
    </row>
    <row r="365" spans="1:24" x14ac:dyDescent="0.3">
      <c r="A365" s="2">
        <f>'Raw Data'!M360</f>
        <v>0</v>
      </c>
      <c r="B365">
        <f>IF('Raw Data'!L360&gt;'Raw Data'!K360, 'Raw Data'!F360, 0)</f>
        <v>0</v>
      </c>
      <c r="C365">
        <f>IF('Raw Data'!K360&gt;'Raw Data'!L360, 'Raw Data'!C360, 0)</f>
        <v>0</v>
      </c>
      <c r="D365">
        <f t="shared" si="14"/>
        <v>0</v>
      </c>
      <c r="E365">
        <f>SUM('Hidden Analysis'!A366:B366)</f>
        <v>0</v>
      </c>
      <c r="F365">
        <f>SUM('Hidden Analysis'!C366:D366)</f>
        <v>0</v>
      </c>
      <c r="G365">
        <f>IF(AND('Raw Data'!F360&lt;'Raw Data'!C360, 'Raw Data'!L360&gt;'Raw Data'!K360), 'Raw Data'!F360, 0)</f>
        <v>0</v>
      </c>
      <c r="H365">
        <f>IF(AND('Raw Data'!F360&gt;'Raw Data'!C360, 'Raw Data'!L360&lt;'Raw Data'!K360), 'Raw Data'!C360, 0)</f>
        <v>0</v>
      </c>
      <c r="I365">
        <f t="shared" si="15"/>
        <v>0</v>
      </c>
      <c r="J365">
        <f>IF(AND('Raw Data'!F360&gt;'Raw Data'!C360, 'Raw Data'!L360&gt;'Raw Data'!K360), 'Raw Data'!F360, 0)</f>
        <v>0</v>
      </c>
      <c r="K365">
        <f>IF(AND('Raw Data'!F360&lt;'Raw Data'!C360, 'Raw Data'!L360&lt;'Raw Data'!K360), 'Raw Data'!C360, 0)</f>
        <v>0</v>
      </c>
      <c r="L365">
        <f>IF('Raw Data'!L360-'Raw Data'!K360&gt;3, 'Raw Data'!J360, 0)</f>
        <v>0</v>
      </c>
      <c r="M365">
        <f>IF('Raw Data'!K360-'Raw Data'!L360&gt;3, 'Raw Data'!I360, 0)</f>
        <v>0</v>
      </c>
      <c r="N365">
        <f>IF('Raw Data'!L360-'Raw Data'!K360&gt;3, 'Raw Data'!J360, IF('Raw Data'!K360-'Raw Data'!L360&gt;3, 'Raw Data'!I360, 0))</f>
        <v>0</v>
      </c>
      <c r="O365">
        <f>IF(ISBLANK('Raw Data'!L360), 0, IF(ABS('Raw Data'!L360-'Raw Data'!K360)&lt;4, 'Raw Data'!H360, IF(ABS('Raw Data'!K360-'Raw Data'!L360)&lt;4, 'Raw Data'!G360, 0)))</f>
        <v>0</v>
      </c>
      <c r="P365">
        <f>SUM('Hidden Analysis'!E366:H366)</f>
        <v>0</v>
      </c>
      <c r="Q365">
        <f>SUM('Hidden Analysis'!I366:L366)</f>
        <v>0</v>
      </c>
      <c r="R365">
        <f>SUM('Hidden Analysis'!M366:P366)</f>
        <v>0</v>
      </c>
      <c r="S365">
        <f>SUM('Hidden Analysis'!Q366:R366)</f>
        <v>0</v>
      </c>
      <c r="T365">
        <f>IF(AND('Raw Data'!F360&lt;1.5, 'Raw Data'!L360&gt;'Raw Data'!K360, 'Raw Data'!L360-'Raw Data'!K360&gt;3), 'Raw Data'!F360, 0)</f>
        <v>0</v>
      </c>
      <c r="U365">
        <f>IF(AND('Raw Data'!L360-'Raw Data'!K360&lt;4, 'Raw Data'!L360&gt;'Raw Data'!K360), 'Raw Data'!H360, 0)</f>
        <v>0</v>
      </c>
      <c r="V365">
        <f>IF(AND('Raw Data'!K360-'Raw Data'!L360&lt;4, 'Raw Data'!K360&gt;'Raw Data'!L360), 'Raw Data'!G360, 0)</f>
        <v>0</v>
      </c>
      <c r="W365">
        <f>SUM('Hidden Analysis'!S366:T366)</f>
        <v>0</v>
      </c>
      <c r="X365">
        <f>SUM('Hidden Analysis'!U366:V366)</f>
        <v>0</v>
      </c>
    </row>
    <row r="366" spans="1:24" x14ac:dyDescent="0.3">
      <c r="A366" s="2">
        <f>'Raw Data'!M361</f>
        <v>0</v>
      </c>
      <c r="B366">
        <f>IF('Raw Data'!L361&gt;'Raw Data'!K361, 'Raw Data'!F361, 0)</f>
        <v>0</v>
      </c>
      <c r="C366">
        <f>IF('Raw Data'!K361&gt;'Raw Data'!L361, 'Raw Data'!C361, 0)</f>
        <v>0</v>
      </c>
      <c r="D366">
        <f t="shared" si="14"/>
        <v>0</v>
      </c>
      <c r="E366">
        <f>SUM('Hidden Analysis'!A367:B367)</f>
        <v>0</v>
      </c>
      <c r="F366">
        <f>SUM('Hidden Analysis'!C367:D367)</f>
        <v>0</v>
      </c>
      <c r="G366">
        <f>IF(AND('Raw Data'!F361&lt;'Raw Data'!C361, 'Raw Data'!L361&gt;'Raw Data'!K361), 'Raw Data'!F361, 0)</f>
        <v>0</v>
      </c>
      <c r="H366">
        <f>IF(AND('Raw Data'!F361&gt;'Raw Data'!C361, 'Raw Data'!L361&lt;'Raw Data'!K361), 'Raw Data'!C361, 0)</f>
        <v>0</v>
      </c>
      <c r="I366">
        <f t="shared" si="15"/>
        <v>0</v>
      </c>
      <c r="J366">
        <f>IF(AND('Raw Data'!F361&gt;'Raw Data'!C361, 'Raw Data'!L361&gt;'Raw Data'!K361), 'Raw Data'!F361, 0)</f>
        <v>0</v>
      </c>
      <c r="K366">
        <f>IF(AND('Raw Data'!F361&lt;'Raw Data'!C361, 'Raw Data'!L361&lt;'Raw Data'!K361), 'Raw Data'!C361, 0)</f>
        <v>0</v>
      </c>
      <c r="L366">
        <f>IF('Raw Data'!L361-'Raw Data'!K361&gt;3, 'Raw Data'!J361, 0)</f>
        <v>0</v>
      </c>
      <c r="M366">
        <f>IF('Raw Data'!K361-'Raw Data'!L361&gt;3, 'Raw Data'!I361, 0)</f>
        <v>0</v>
      </c>
      <c r="N366">
        <f>IF('Raw Data'!L361-'Raw Data'!K361&gt;3, 'Raw Data'!J361, IF('Raw Data'!K361-'Raw Data'!L361&gt;3, 'Raw Data'!I361, 0))</f>
        <v>0</v>
      </c>
      <c r="O366">
        <f>IF(ISBLANK('Raw Data'!L361), 0, IF(ABS('Raw Data'!L361-'Raw Data'!K361)&lt;4, 'Raw Data'!H361, IF(ABS('Raw Data'!K361-'Raw Data'!L361)&lt;4, 'Raw Data'!G361, 0)))</f>
        <v>0</v>
      </c>
      <c r="P366">
        <f>SUM('Hidden Analysis'!E367:H367)</f>
        <v>0</v>
      </c>
      <c r="Q366">
        <f>SUM('Hidden Analysis'!I367:L367)</f>
        <v>0</v>
      </c>
      <c r="R366">
        <f>SUM('Hidden Analysis'!M367:P367)</f>
        <v>0</v>
      </c>
      <c r="S366">
        <f>SUM('Hidden Analysis'!Q367:R367)</f>
        <v>0</v>
      </c>
      <c r="T366">
        <f>IF(AND('Raw Data'!F361&lt;1.5, 'Raw Data'!L361&gt;'Raw Data'!K361, 'Raw Data'!L361-'Raw Data'!K361&gt;3), 'Raw Data'!F361, 0)</f>
        <v>0</v>
      </c>
      <c r="U366">
        <f>IF(AND('Raw Data'!L361-'Raw Data'!K361&lt;4, 'Raw Data'!L361&gt;'Raw Data'!K361), 'Raw Data'!H361, 0)</f>
        <v>0</v>
      </c>
      <c r="V366">
        <f>IF(AND('Raw Data'!K361-'Raw Data'!L361&lt;4, 'Raw Data'!K361&gt;'Raw Data'!L361), 'Raw Data'!G361, 0)</f>
        <v>0</v>
      </c>
      <c r="W366">
        <f>SUM('Hidden Analysis'!S367:T367)</f>
        <v>0</v>
      </c>
      <c r="X366">
        <f>SUM('Hidden Analysis'!U367:V367)</f>
        <v>0</v>
      </c>
    </row>
    <row r="367" spans="1:24" x14ac:dyDescent="0.3">
      <c r="A367" s="2">
        <f>'Raw Data'!M362</f>
        <v>0</v>
      </c>
      <c r="B367">
        <f>IF('Raw Data'!L362&gt;'Raw Data'!K362, 'Raw Data'!F362, 0)</f>
        <v>0</v>
      </c>
      <c r="C367">
        <f>IF('Raw Data'!K362&gt;'Raw Data'!L362, 'Raw Data'!C362, 0)</f>
        <v>0</v>
      </c>
      <c r="D367">
        <f t="shared" si="14"/>
        <v>0</v>
      </c>
      <c r="E367">
        <f>SUM('Hidden Analysis'!A368:B368)</f>
        <v>0</v>
      </c>
      <c r="F367">
        <f>SUM('Hidden Analysis'!C368:D368)</f>
        <v>0</v>
      </c>
      <c r="G367">
        <f>IF(AND('Raw Data'!F362&lt;'Raw Data'!C362, 'Raw Data'!L362&gt;'Raw Data'!K362), 'Raw Data'!F362, 0)</f>
        <v>0</v>
      </c>
      <c r="H367">
        <f>IF(AND('Raw Data'!F362&gt;'Raw Data'!C362, 'Raw Data'!L362&lt;'Raw Data'!K362), 'Raw Data'!C362, 0)</f>
        <v>0</v>
      </c>
      <c r="I367">
        <f t="shared" si="15"/>
        <v>0</v>
      </c>
      <c r="J367">
        <f>IF(AND('Raw Data'!F362&gt;'Raw Data'!C362, 'Raw Data'!L362&gt;'Raw Data'!K362), 'Raw Data'!F362, 0)</f>
        <v>0</v>
      </c>
      <c r="K367">
        <f>IF(AND('Raw Data'!F362&lt;'Raw Data'!C362, 'Raw Data'!L362&lt;'Raw Data'!K362), 'Raw Data'!C362, 0)</f>
        <v>0</v>
      </c>
      <c r="L367">
        <f>IF('Raw Data'!L362-'Raw Data'!K362&gt;3, 'Raw Data'!J362, 0)</f>
        <v>0</v>
      </c>
      <c r="M367">
        <f>IF('Raw Data'!K362-'Raw Data'!L362&gt;3, 'Raw Data'!I362, 0)</f>
        <v>0</v>
      </c>
      <c r="N367">
        <f>IF('Raw Data'!L362-'Raw Data'!K362&gt;3, 'Raw Data'!J362, IF('Raw Data'!K362-'Raw Data'!L362&gt;3, 'Raw Data'!I362, 0))</f>
        <v>0</v>
      </c>
      <c r="O367">
        <f>IF(ISBLANK('Raw Data'!L362), 0, IF(ABS('Raw Data'!L362-'Raw Data'!K362)&lt;4, 'Raw Data'!H362, IF(ABS('Raw Data'!K362-'Raw Data'!L362)&lt;4, 'Raw Data'!G362, 0)))</f>
        <v>0</v>
      </c>
      <c r="P367">
        <f>SUM('Hidden Analysis'!E368:H368)</f>
        <v>0</v>
      </c>
      <c r="Q367">
        <f>SUM('Hidden Analysis'!I368:L368)</f>
        <v>0</v>
      </c>
      <c r="R367">
        <f>SUM('Hidden Analysis'!M368:P368)</f>
        <v>0</v>
      </c>
      <c r="S367">
        <f>SUM('Hidden Analysis'!Q368:R368)</f>
        <v>0</v>
      </c>
      <c r="T367">
        <f>IF(AND('Raw Data'!F362&lt;1.5, 'Raw Data'!L362&gt;'Raw Data'!K362, 'Raw Data'!L362-'Raw Data'!K362&gt;3), 'Raw Data'!F362, 0)</f>
        <v>0</v>
      </c>
      <c r="U367">
        <f>IF(AND('Raw Data'!L362-'Raw Data'!K362&lt;4, 'Raw Data'!L362&gt;'Raw Data'!K362), 'Raw Data'!H362, 0)</f>
        <v>0</v>
      </c>
      <c r="V367">
        <f>IF(AND('Raw Data'!K362-'Raw Data'!L362&lt;4, 'Raw Data'!K362&gt;'Raw Data'!L362), 'Raw Data'!G362, 0)</f>
        <v>0</v>
      </c>
      <c r="W367">
        <f>SUM('Hidden Analysis'!S368:T368)</f>
        <v>0</v>
      </c>
      <c r="X367">
        <f>SUM('Hidden Analysis'!U368:V368)</f>
        <v>0</v>
      </c>
    </row>
    <row r="368" spans="1:24" x14ac:dyDescent="0.3">
      <c r="A368" s="2">
        <f>'Raw Data'!M363</f>
        <v>0</v>
      </c>
      <c r="B368">
        <f>IF('Raw Data'!L363&gt;'Raw Data'!K363, 'Raw Data'!F363, 0)</f>
        <v>0</v>
      </c>
      <c r="C368">
        <f>IF('Raw Data'!K363&gt;'Raw Data'!L363, 'Raw Data'!C363, 0)</f>
        <v>0</v>
      </c>
      <c r="D368">
        <f t="shared" si="14"/>
        <v>0</v>
      </c>
      <c r="E368">
        <f>SUM('Hidden Analysis'!A369:B369)</f>
        <v>0</v>
      </c>
      <c r="F368">
        <f>SUM('Hidden Analysis'!C369:D369)</f>
        <v>0</v>
      </c>
      <c r="G368">
        <f>IF(AND('Raw Data'!F363&lt;'Raw Data'!C363, 'Raw Data'!L363&gt;'Raw Data'!K363), 'Raw Data'!F363, 0)</f>
        <v>0</v>
      </c>
      <c r="H368">
        <f>IF(AND('Raw Data'!F363&gt;'Raw Data'!C363, 'Raw Data'!L363&lt;'Raw Data'!K363), 'Raw Data'!C363, 0)</f>
        <v>0</v>
      </c>
      <c r="I368">
        <f t="shared" si="15"/>
        <v>0</v>
      </c>
      <c r="J368">
        <f>IF(AND('Raw Data'!F363&gt;'Raw Data'!C363, 'Raw Data'!L363&gt;'Raw Data'!K363), 'Raw Data'!F363, 0)</f>
        <v>0</v>
      </c>
      <c r="K368">
        <f>IF(AND('Raw Data'!F363&lt;'Raw Data'!C363, 'Raw Data'!L363&lt;'Raw Data'!K363), 'Raw Data'!C363, 0)</f>
        <v>0</v>
      </c>
      <c r="L368">
        <f>IF('Raw Data'!L363-'Raw Data'!K363&gt;3, 'Raw Data'!J363, 0)</f>
        <v>0</v>
      </c>
      <c r="M368">
        <f>IF('Raw Data'!K363-'Raw Data'!L363&gt;3, 'Raw Data'!I363, 0)</f>
        <v>0</v>
      </c>
      <c r="N368">
        <f>IF('Raw Data'!L363-'Raw Data'!K363&gt;3, 'Raw Data'!J363, IF('Raw Data'!K363-'Raw Data'!L363&gt;3, 'Raw Data'!I363, 0))</f>
        <v>0</v>
      </c>
      <c r="O368">
        <f>IF(ISBLANK('Raw Data'!L363), 0, IF(ABS('Raw Data'!L363-'Raw Data'!K363)&lt;4, 'Raw Data'!H363, IF(ABS('Raw Data'!K363-'Raw Data'!L363)&lt;4, 'Raw Data'!G363, 0)))</f>
        <v>0</v>
      </c>
      <c r="P368">
        <f>SUM('Hidden Analysis'!E369:H369)</f>
        <v>0</v>
      </c>
      <c r="Q368">
        <f>SUM('Hidden Analysis'!I369:L369)</f>
        <v>0</v>
      </c>
      <c r="R368">
        <f>SUM('Hidden Analysis'!M369:P369)</f>
        <v>0</v>
      </c>
      <c r="S368">
        <f>SUM('Hidden Analysis'!Q369:R369)</f>
        <v>0</v>
      </c>
      <c r="T368">
        <f>IF(AND('Raw Data'!F363&lt;1.5, 'Raw Data'!L363&gt;'Raw Data'!K363, 'Raw Data'!L363-'Raw Data'!K363&gt;3), 'Raw Data'!F363, 0)</f>
        <v>0</v>
      </c>
      <c r="U368">
        <f>IF(AND('Raw Data'!L363-'Raw Data'!K363&lt;4, 'Raw Data'!L363&gt;'Raw Data'!K363), 'Raw Data'!H363, 0)</f>
        <v>0</v>
      </c>
      <c r="V368">
        <f>IF(AND('Raw Data'!K363-'Raw Data'!L363&lt;4, 'Raw Data'!K363&gt;'Raw Data'!L363), 'Raw Data'!G363, 0)</f>
        <v>0</v>
      </c>
      <c r="W368">
        <f>SUM('Hidden Analysis'!S369:T369)</f>
        <v>0</v>
      </c>
      <c r="X368">
        <f>SUM('Hidden Analysis'!U369:V369)</f>
        <v>0</v>
      </c>
    </row>
    <row r="369" spans="1:24" x14ac:dyDescent="0.3">
      <c r="A369" s="2">
        <f>'Raw Data'!M364</f>
        <v>0</v>
      </c>
      <c r="B369">
        <f>IF('Raw Data'!L364&gt;'Raw Data'!K364, 'Raw Data'!F364, 0)</f>
        <v>0</v>
      </c>
      <c r="C369">
        <f>IF('Raw Data'!K364&gt;'Raw Data'!L364, 'Raw Data'!C364, 0)</f>
        <v>0</v>
      </c>
      <c r="D369">
        <f t="shared" si="14"/>
        <v>0</v>
      </c>
      <c r="E369">
        <f>SUM('Hidden Analysis'!A370:B370)</f>
        <v>0</v>
      </c>
      <c r="F369">
        <f>SUM('Hidden Analysis'!C370:D370)</f>
        <v>0</v>
      </c>
      <c r="G369">
        <f>IF(AND('Raw Data'!F364&lt;'Raw Data'!C364, 'Raw Data'!L364&gt;'Raw Data'!K364), 'Raw Data'!F364, 0)</f>
        <v>0</v>
      </c>
      <c r="H369">
        <f>IF(AND('Raw Data'!F364&gt;'Raw Data'!C364, 'Raw Data'!L364&lt;'Raw Data'!K364), 'Raw Data'!C364, 0)</f>
        <v>0</v>
      </c>
      <c r="I369">
        <f t="shared" si="15"/>
        <v>0</v>
      </c>
      <c r="J369">
        <f>IF(AND('Raw Data'!F364&gt;'Raw Data'!C364, 'Raw Data'!L364&gt;'Raw Data'!K364), 'Raw Data'!F364, 0)</f>
        <v>0</v>
      </c>
      <c r="K369">
        <f>IF(AND('Raw Data'!F364&lt;'Raw Data'!C364, 'Raw Data'!L364&lt;'Raw Data'!K364), 'Raw Data'!C364, 0)</f>
        <v>0</v>
      </c>
      <c r="L369">
        <f>IF('Raw Data'!L364-'Raw Data'!K364&gt;3, 'Raw Data'!J364, 0)</f>
        <v>0</v>
      </c>
      <c r="M369">
        <f>IF('Raw Data'!K364-'Raw Data'!L364&gt;3, 'Raw Data'!I364, 0)</f>
        <v>0</v>
      </c>
      <c r="N369">
        <f>IF('Raw Data'!L364-'Raw Data'!K364&gt;3, 'Raw Data'!J364, IF('Raw Data'!K364-'Raw Data'!L364&gt;3, 'Raw Data'!I364, 0))</f>
        <v>0</v>
      </c>
      <c r="O369">
        <f>IF(ISBLANK('Raw Data'!L364), 0, IF(ABS('Raw Data'!L364-'Raw Data'!K364)&lt;4, 'Raw Data'!H364, IF(ABS('Raw Data'!K364-'Raw Data'!L364)&lt;4, 'Raw Data'!G364, 0)))</f>
        <v>0</v>
      </c>
      <c r="P369">
        <f>SUM('Hidden Analysis'!E370:H370)</f>
        <v>0</v>
      </c>
      <c r="Q369">
        <f>SUM('Hidden Analysis'!I370:L370)</f>
        <v>0</v>
      </c>
      <c r="R369">
        <f>SUM('Hidden Analysis'!M370:P370)</f>
        <v>0</v>
      </c>
      <c r="S369">
        <f>SUM('Hidden Analysis'!Q370:R370)</f>
        <v>0</v>
      </c>
      <c r="T369">
        <f>IF(AND('Raw Data'!F364&lt;1.5, 'Raw Data'!L364&gt;'Raw Data'!K364, 'Raw Data'!L364-'Raw Data'!K364&gt;3), 'Raw Data'!F364, 0)</f>
        <v>0</v>
      </c>
      <c r="U369">
        <f>IF(AND('Raw Data'!L364-'Raw Data'!K364&lt;4, 'Raw Data'!L364&gt;'Raw Data'!K364), 'Raw Data'!H364, 0)</f>
        <v>0</v>
      </c>
      <c r="V369">
        <f>IF(AND('Raw Data'!K364-'Raw Data'!L364&lt;4, 'Raw Data'!K364&gt;'Raw Data'!L364), 'Raw Data'!G364, 0)</f>
        <v>0</v>
      </c>
      <c r="W369">
        <f>SUM('Hidden Analysis'!S370:T370)</f>
        <v>0</v>
      </c>
      <c r="X369">
        <f>SUM('Hidden Analysis'!U370:V370)</f>
        <v>0</v>
      </c>
    </row>
    <row r="370" spans="1:24" x14ac:dyDescent="0.3">
      <c r="A370" s="2">
        <f>'Raw Data'!M365</f>
        <v>0</v>
      </c>
      <c r="B370">
        <f>IF('Raw Data'!L365&gt;'Raw Data'!K365, 'Raw Data'!F365, 0)</f>
        <v>0</v>
      </c>
      <c r="C370">
        <f>IF('Raw Data'!K365&gt;'Raw Data'!L365, 'Raw Data'!C365, 0)</f>
        <v>0</v>
      </c>
      <c r="D370">
        <f t="shared" si="14"/>
        <v>0</v>
      </c>
      <c r="E370">
        <f>SUM('Hidden Analysis'!A371:B371)</f>
        <v>0</v>
      </c>
      <c r="F370">
        <f>SUM('Hidden Analysis'!C371:D371)</f>
        <v>0</v>
      </c>
      <c r="G370">
        <f>IF(AND('Raw Data'!F365&lt;'Raw Data'!C365, 'Raw Data'!L365&gt;'Raw Data'!K365), 'Raw Data'!F365, 0)</f>
        <v>0</v>
      </c>
      <c r="H370">
        <f>IF(AND('Raw Data'!F365&gt;'Raw Data'!C365, 'Raw Data'!L365&lt;'Raw Data'!K365), 'Raw Data'!C365, 0)</f>
        <v>0</v>
      </c>
      <c r="I370">
        <f t="shared" si="15"/>
        <v>0</v>
      </c>
      <c r="J370">
        <f>IF(AND('Raw Data'!F365&gt;'Raw Data'!C365, 'Raw Data'!L365&gt;'Raw Data'!K365), 'Raw Data'!F365, 0)</f>
        <v>0</v>
      </c>
      <c r="K370">
        <f>IF(AND('Raw Data'!F365&lt;'Raw Data'!C365, 'Raw Data'!L365&lt;'Raw Data'!K365), 'Raw Data'!C365, 0)</f>
        <v>0</v>
      </c>
      <c r="L370">
        <f>IF('Raw Data'!L365-'Raw Data'!K365&gt;3, 'Raw Data'!J365, 0)</f>
        <v>0</v>
      </c>
      <c r="M370">
        <f>IF('Raw Data'!K365-'Raw Data'!L365&gt;3, 'Raw Data'!I365, 0)</f>
        <v>0</v>
      </c>
      <c r="N370">
        <f>IF('Raw Data'!L365-'Raw Data'!K365&gt;3, 'Raw Data'!J365, IF('Raw Data'!K365-'Raw Data'!L365&gt;3, 'Raw Data'!I365, 0))</f>
        <v>0</v>
      </c>
      <c r="O370">
        <f>IF(ISBLANK('Raw Data'!L365), 0, IF(ABS('Raw Data'!L365-'Raw Data'!K365)&lt;4, 'Raw Data'!H365, IF(ABS('Raw Data'!K365-'Raw Data'!L365)&lt;4, 'Raw Data'!G365, 0)))</f>
        <v>0</v>
      </c>
      <c r="P370">
        <f>SUM('Hidden Analysis'!E371:H371)</f>
        <v>0</v>
      </c>
      <c r="Q370">
        <f>SUM('Hidden Analysis'!I371:L371)</f>
        <v>0</v>
      </c>
      <c r="R370">
        <f>SUM('Hidden Analysis'!M371:P371)</f>
        <v>0</v>
      </c>
      <c r="S370">
        <f>SUM('Hidden Analysis'!Q371:R371)</f>
        <v>0</v>
      </c>
      <c r="T370">
        <f>IF(AND('Raw Data'!F365&lt;1.5, 'Raw Data'!L365&gt;'Raw Data'!K365, 'Raw Data'!L365-'Raw Data'!K365&gt;3), 'Raw Data'!F365, 0)</f>
        <v>0</v>
      </c>
      <c r="U370">
        <f>IF(AND('Raw Data'!L365-'Raw Data'!K365&lt;4, 'Raw Data'!L365&gt;'Raw Data'!K365), 'Raw Data'!H365, 0)</f>
        <v>0</v>
      </c>
      <c r="V370">
        <f>IF(AND('Raw Data'!K365-'Raw Data'!L365&lt;4, 'Raw Data'!K365&gt;'Raw Data'!L365), 'Raw Data'!G365, 0)</f>
        <v>0</v>
      </c>
      <c r="W370">
        <f>SUM('Hidden Analysis'!S371:T371)</f>
        <v>0</v>
      </c>
      <c r="X370">
        <f>SUM('Hidden Analysis'!U371:V371)</f>
        <v>0</v>
      </c>
    </row>
    <row r="371" spans="1:24" x14ac:dyDescent="0.3">
      <c r="A371" s="2">
        <f>'Raw Data'!M366</f>
        <v>0</v>
      </c>
      <c r="B371">
        <f>IF('Raw Data'!L366&gt;'Raw Data'!K366, 'Raw Data'!F366, 0)</f>
        <v>0</v>
      </c>
      <c r="C371">
        <f>IF('Raw Data'!K366&gt;'Raw Data'!L366, 'Raw Data'!C366, 0)</f>
        <v>0</v>
      </c>
      <c r="D371">
        <f t="shared" si="14"/>
        <v>0</v>
      </c>
      <c r="E371">
        <f>SUM('Hidden Analysis'!A372:B372)</f>
        <v>0</v>
      </c>
      <c r="F371">
        <f>SUM('Hidden Analysis'!C372:D372)</f>
        <v>0</v>
      </c>
      <c r="G371">
        <f>IF(AND('Raw Data'!F366&lt;'Raw Data'!C366, 'Raw Data'!L366&gt;'Raw Data'!K366), 'Raw Data'!F366, 0)</f>
        <v>0</v>
      </c>
      <c r="H371">
        <f>IF(AND('Raw Data'!F366&gt;'Raw Data'!C366, 'Raw Data'!L366&lt;'Raw Data'!K366), 'Raw Data'!C366, 0)</f>
        <v>0</v>
      </c>
      <c r="I371">
        <f t="shared" si="15"/>
        <v>0</v>
      </c>
      <c r="J371">
        <f>IF(AND('Raw Data'!F366&gt;'Raw Data'!C366, 'Raw Data'!L366&gt;'Raw Data'!K366), 'Raw Data'!F366, 0)</f>
        <v>0</v>
      </c>
      <c r="K371">
        <f>IF(AND('Raw Data'!F366&lt;'Raw Data'!C366, 'Raw Data'!L366&lt;'Raw Data'!K366), 'Raw Data'!C366, 0)</f>
        <v>0</v>
      </c>
      <c r="L371">
        <f>IF('Raw Data'!L366-'Raw Data'!K366&gt;3, 'Raw Data'!J366, 0)</f>
        <v>0</v>
      </c>
      <c r="M371">
        <f>IF('Raw Data'!K366-'Raw Data'!L366&gt;3, 'Raw Data'!I366, 0)</f>
        <v>0</v>
      </c>
      <c r="N371">
        <f>IF('Raw Data'!L366-'Raw Data'!K366&gt;3, 'Raw Data'!J366, IF('Raw Data'!K366-'Raw Data'!L366&gt;3, 'Raw Data'!I366, 0))</f>
        <v>0</v>
      </c>
      <c r="O371">
        <f>IF(ISBLANK('Raw Data'!L366), 0, IF(ABS('Raw Data'!L366-'Raw Data'!K366)&lt;4, 'Raw Data'!H366, IF(ABS('Raw Data'!K366-'Raw Data'!L366)&lt;4, 'Raw Data'!G366, 0)))</f>
        <v>0</v>
      </c>
      <c r="P371">
        <f>SUM('Hidden Analysis'!E372:H372)</f>
        <v>0</v>
      </c>
      <c r="Q371">
        <f>SUM('Hidden Analysis'!I372:L372)</f>
        <v>0</v>
      </c>
      <c r="R371">
        <f>SUM('Hidden Analysis'!M372:P372)</f>
        <v>0</v>
      </c>
      <c r="S371">
        <f>SUM('Hidden Analysis'!Q372:R372)</f>
        <v>0</v>
      </c>
      <c r="T371">
        <f>IF(AND('Raw Data'!F366&lt;1.5, 'Raw Data'!L366&gt;'Raw Data'!K366, 'Raw Data'!L366-'Raw Data'!K366&gt;3), 'Raw Data'!F366, 0)</f>
        <v>0</v>
      </c>
      <c r="U371">
        <f>IF(AND('Raw Data'!L366-'Raw Data'!K366&lt;4, 'Raw Data'!L366&gt;'Raw Data'!K366), 'Raw Data'!H366, 0)</f>
        <v>0</v>
      </c>
      <c r="V371">
        <f>IF(AND('Raw Data'!K366-'Raw Data'!L366&lt;4, 'Raw Data'!K366&gt;'Raw Data'!L366), 'Raw Data'!G366, 0)</f>
        <v>0</v>
      </c>
      <c r="W371">
        <f>SUM('Hidden Analysis'!S372:T372)</f>
        <v>0</v>
      </c>
      <c r="X371">
        <f>SUM('Hidden Analysis'!U372:V372)</f>
        <v>0</v>
      </c>
    </row>
    <row r="372" spans="1:24" x14ac:dyDescent="0.3">
      <c r="A372" s="2">
        <f>'Raw Data'!M367</f>
        <v>0</v>
      </c>
      <c r="B372">
        <f>IF('Raw Data'!L367&gt;'Raw Data'!K367, 'Raw Data'!F367, 0)</f>
        <v>0</v>
      </c>
      <c r="C372">
        <f>IF('Raw Data'!K367&gt;'Raw Data'!L367, 'Raw Data'!C367, 0)</f>
        <v>0</v>
      </c>
      <c r="D372">
        <f t="shared" si="14"/>
        <v>0</v>
      </c>
      <c r="E372">
        <f>SUM('Hidden Analysis'!A373:B373)</f>
        <v>0</v>
      </c>
      <c r="F372">
        <f>SUM('Hidden Analysis'!C373:D373)</f>
        <v>0</v>
      </c>
      <c r="G372">
        <f>IF(AND('Raw Data'!F367&lt;'Raw Data'!C367, 'Raw Data'!L367&gt;'Raw Data'!K367), 'Raw Data'!F367, 0)</f>
        <v>0</v>
      </c>
      <c r="H372">
        <f>IF(AND('Raw Data'!F367&gt;'Raw Data'!C367, 'Raw Data'!L367&lt;'Raw Data'!K367), 'Raw Data'!C367, 0)</f>
        <v>0</v>
      </c>
      <c r="I372">
        <f t="shared" si="15"/>
        <v>0</v>
      </c>
      <c r="J372">
        <f>IF(AND('Raw Data'!F367&gt;'Raw Data'!C367, 'Raw Data'!L367&gt;'Raw Data'!K367), 'Raw Data'!F367, 0)</f>
        <v>0</v>
      </c>
      <c r="K372">
        <f>IF(AND('Raw Data'!F367&lt;'Raw Data'!C367, 'Raw Data'!L367&lt;'Raw Data'!K367), 'Raw Data'!C367, 0)</f>
        <v>0</v>
      </c>
      <c r="L372">
        <f>IF('Raw Data'!L367-'Raw Data'!K367&gt;3, 'Raw Data'!J367, 0)</f>
        <v>0</v>
      </c>
      <c r="M372">
        <f>IF('Raw Data'!K367-'Raw Data'!L367&gt;3, 'Raw Data'!I367, 0)</f>
        <v>0</v>
      </c>
      <c r="N372">
        <f>IF('Raw Data'!L367-'Raw Data'!K367&gt;3, 'Raw Data'!J367, IF('Raw Data'!K367-'Raw Data'!L367&gt;3, 'Raw Data'!I367, 0))</f>
        <v>0</v>
      </c>
      <c r="O372">
        <f>IF(ISBLANK('Raw Data'!L367), 0, IF(ABS('Raw Data'!L367-'Raw Data'!K367)&lt;4, 'Raw Data'!H367, IF(ABS('Raw Data'!K367-'Raw Data'!L367)&lt;4, 'Raw Data'!G367, 0)))</f>
        <v>0</v>
      </c>
      <c r="P372">
        <f>SUM('Hidden Analysis'!E373:H373)</f>
        <v>0</v>
      </c>
      <c r="Q372">
        <f>SUM('Hidden Analysis'!I373:L373)</f>
        <v>0</v>
      </c>
      <c r="R372">
        <f>SUM('Hidden Analysis'!M373:P373)</f>
        <v>0</v>
      </c>
      <c r="S372">
        <f>SUM('Hidden Analysis'!Q373:R373)</f>
        <v>0</v>
      </c>
      <c r="T372">
        <f>IF(AND('Raw Data'!F367&lt;1.5, 'Raw Data'!L367&gt;'Raw Data'!K367, 'Raw Data'!L367-'Raw Data'!K367&gt;3), 'Raw Data'!F367, 0)</f>
        <v>0</v>
      </c>
      <c r="U372">
        <f>IF(AND('Raw Data'!L367-'Raw Data'!K367&lt;4, 'Raw Data'!L367&gt;'Raw Data'!K367), 'Raw Data'!H367, 0)</f>
        <v>0</v>
      </c>
      <c r="V372">
        <f>IF(AND('Raw Data'!K367-'Raw Data'!L367&lt;4, 'Raw Data'!K367&gt;'Raw Data'!L367), 'Raw Data'!G367, 0)</f>
        <v>0</v>
      </c>
      <c r="W372">
        <f>SUM('Hidden Analysis'!S373:T373)</f>
        <v>0</v>
      </c>
      <c r="X372">
        <f>SUM('Hidden Analysis'!U373:V373)</f>
        <v>0</v>
      </c>
    </row>
    <row r="373" spans="1:24" x14ac:dyDescent="0.3">
      <c r="A373" s="2">
        <f>'Raw Data'!M368</f>
        <v>0</v>
      </c>
      <c r="B373">
        <f>IF('Raw Data'!L368&gt;'Raw Data'!K368, 'Raw Data'!F368, 0)</f>
        <v>0</v>
      </c>
      <c r="C373">
        <f>IF('Raw Data'!K368&gt;'Raw Data'!L368, 'Raw Data'!C368, 0)</f>
        <v>0</v>
      </c>
      <c r="D373">
        <f t="shared" si="14"/>
        <v>0</v>
      </c>
      <c r="E373">
        <f>SUM('Hidden Analysis'!A374:B374)</f>
        <v>0</v>
      </c>
      <c r="F373">
        <f>SUM('Hidden Analysis'!C374:D374)</f>
        <v>0</v>
      </c>
      <c r="G373">
        <f>IF(AND('Raw Data'!F368&lt;'Raw Data'!C368, 'Raw Data'!L368&gt;'Raw Data'!K368), 'Raw Data'!F368, 0)</f>
        <v>0</v>
      </c>
      <c r="H373">
        <f>IF(AND('Raw Data'!F368&gt;'Raw Data'!C368, 'Raw Data'!L368&lt;'Raw Data'!K368), 'Raw Data'!C368, 0)</f>
        <v>0</v>
      </c>
      <c r="I373">
        <f t="shared" si="15"/>
        <v>0</v>
      </c>
      <c r="J373">
        <f>IF(AND('Raw Data'!F368&gt;'Raw Data'!C368, 'Raw Data'!L368&gt;'Raw Data'!K368), 'Raw Data'!F368, 0)</f>
        <v>0</v>
      </c>
      <c r="K373">
        <f>IF(AND('Raw Data'!F368&lt;'Raw Data'!C368, 'Raw Data'!L368&lt;'Raw Data'!K368), 'Raw Data'!C368, 0)</f>
        <v>0</v>
      </c>
      <c r="L373">
        <f>IF('Raw Data'!L368-'Raw Data'!K368&gt;3, 'Raw Data'!J368, 0)</f>
        <v>0</v>
      </c>
      <c r="M373">
        <f>IF('Raw Data'!K368-'Raw Data'!L368&gt;3, 'Raw Data'!I368, 0)</f>
        <v>0</v>
      </c>
      <c r="N373">
        <f>IF('Raw Data'!L368-'Raw Data'!K368&gt;3, 'Raw Data'!J368, IF('Raw Data'!K368-'Raw Data'!L368&gt;3, 'Raw Data'!I368, 0))</f>
        <v>0</v>
      </c>
      <c r="O373">
        <f>IF(ISBLANK('Raw Data'!L368), 0, IF(ABS('Raw Data'!L368-'Raw Data'!K368)&lt;4, 'Raw Data'!H368, IF(ABS('Raw Data'!K368-'Raw Data'!L368)&lt;4, 'Raw Data'!G368, 0)))</f>
        <v>0</v>
      </c>
      <c r="P373">
        <f>SUM('Hidden Analysis'!E374:H374)</f>
        <v>0</v>
      </c>
      <c r="Q373">
        <f>SUM('Hidden Analysis'!I374:L374)</f>
        <v>0</v>
      </c>
      <c r="R373">
        <f>SUM('Hidden Analysis'!M374:P374)</f>
        <v>0</v>
      </c>
      <c r="S373">
        <f>SUM('Hidden Analysis'!Q374:R374)</f>
        <v>0</v>
      </c>
      <c r="T373">
        <f>IF(AND('Raw Data'!F368&lt;1.5, 'Raw Data'!L368&gt;'Raw Data'!K368, 'Raw Data'!L368-'Raw Data'!K368&gt;3), 'Raw Data'!F368, 0)</f>
        <v>0</v>
      </c>
      <c r="U373">
        <f>IF(AND('Raw Data'!L368-'Raw Data'!K368&lt;4, 'Raw Data'!L368&gt;'Raw Data'!K368), 'Raw Data'!H368, 0)</f>
        <v>0</v>
      </c>
      <c r="V373">
        <f>IF(AND('Raw Data'!K368-'Raw Data'!L368&lt;4, 'Raw Data'!K368&gt;'Raw Data'!L368), 'Raw Data'!G368, 0)</f>
        <v>0</v>
      </c>
      <c r="W373">
        <f>SUM('Hidden Analysis'!S374:T374)</f>
        <v>0</v>
      </c>
      <c r="X373">
        <f>SUM('Hidden Analysis'!U374:V374)</f>
        <v>0</v>
      </c>
    </row>
    <row r="374" spans="1:24" x14ac:dyDescent="0.3">
      <c r="A374" s="2">
        <f>'Raw Data'!M369</f>
        <v>0</v>
      </c>
      <c r="B374">
        <f>IF('Raw Data'!L369&gt;'Raw Data'!K369, 'Raw Data'!F369, 0)</f>
        <v>0</v>
      </c>
      <c r="C374">
        <f>IF('Raw Data'!K369&gt;'Raw Data'!L369, 'Raw Data'!C369, 0)</f>
        <v>0</v>
      </c>
      <c r="D374">
        <f t="shared" si="14"/>
        <v>0</v>
      </c>
      <c r="E374">
        <f>SUM('Hidden Analysis'!A375:B375)</f>
        <v>0</v>
      </c>
      <c r="F374">
        <f>SUM('Hidden Analysis'!C375:D375)</f>
        <v>0</v>
      </c>
      <c r="G374">
        <f>IF(AND('Raw Data'!F369&lt;'Raw Data'!C369, 'Raw Data'!L369&gt;'Raw Data'!K369), 'Raw Data'!F369, 0)</f>
        <v>0</v>
      </c>
      <c r="H374">
        <f>IF(AND('Raw Data'!F369&gt;'Raw Data'!C369, 'Raw Data'!L369&lt;'Raw Data'!K369), 'Raw Data'!C369, 0)</f>
        <v>0</v>
      </c>
      <c r="I374">
        <f t="shared" si="15"/>
        <v>0</v>
      </c>
      <c r="J374">
        <f>IF(AND('Raw Data'!F369&gt;'Raw Data'!C369, 'Raw Data'!L369&gt;'Raw Data'!K369), 'Raw Data'!F369, 0)</f>
        <v>0</v>
      </c>
      <c r="K374">
        <f>IF(AND('Raw Data'!F369&lt;'Raw Data'!C369, 'Raw Data'!L369&lt;'Raw Data'!K369), 'Raw Data'!C369, 0)</f>
        <v>0</v>
      </c>
      <c r="L374">
        <f>IF('Raw Data'!L369-'Raw Data'!K369&gt;3, 'Raw Data'!J369, 0)</f>
        <v>0</v>
      </c>
      <c r="M374">
        <f>IF('Raw Data'!K369-'Raw Data'!L369&gt;3, 'Raw Data'!I369, 0)</f>
        <v>0</v>
      </c>
      <c r="N374">
        <f>IF('Raw Data'!L369-'Raw Data'!K369&gt;3, 'Raw Data'!J369, IF('Raw Data'!K369-'Raw Data'!L369&gt;3, 'Raw Data'!I369, 0))</f>
        <v>0</v>
      </c>
      <c r="O374">
        <f>IF(ISBLANK('Raw Data'!L369), 0, IF(ABS('Raw Data'!L369-'Raw Data'!K369)&lt;4, 'Raw Data'!H369, IF(ABS('Raw Data'!K369-'Raw Data'!L369)&lt;4, 'Raw Data'!G369, 0)))</f>
        <v>0</v>
      </c>
      <c r="P374">
        <f>SUM('Hidden Analysis'!E375:H375)</f>
        <v>0</v>
      </c>
      <c r="Q374">
        <f>SUM('Hidden Analysis'!I375:L375)</f>
        <v>0</v>
      </c>
      <c r="R374">
        <f>SUM('Hidden Analysis'!M375:P375)</f>
        <v>0</v>
      </c>
      <c r="S374">
        <f>SUM('Hidden Analysis'!Q375:R375)</f>
        <v>0</v>
      </c>
      <c r="T374">
        <f>IF(AND('Raw Data'!F369&lt;1.5, 'Raw Data'!L369&gt;'Raw Data'!K369, 'Raw Data'!L369-'Raw Data'!K369&gt;3), 'Raw Data'!F369, 0)</f>
        <v>0</v>
      </c>
      <c r="U374">
        <f>IF(AND('Raw Data'!L369-'Raw Data'!K369&lt;4, 'Raw Data'!L369&gt;'Raw Data'!K369), 'Raw Data'!H369, 0)</f>
        <v>0</v>
      </c>
      <c r="V374">
        <f>IF(AND('Raw Data'!K369-'Raw Data'!L369&lt;4, 'Raw Data'!K369&gt;'Raw Data'!L369), 'Raw Data'!G369, 0)</f>
        <v>0</v>
      </c>
      <c r="W374">
        <f>SUM('Hidden Analysis'!S375:T375)</f>
        <v>0</v>
      </c>
      <c r="X374">
        <f>SUM('Hidden Analysis'!U375:V375)</f>
        <v>0</v>
      </c>
    </row>
    <row r="375" spans="1:24" x14ac:dyDescent="0.3">
      <c r="A375" s="2">
        <f>'Raw Data'!M370</f>
        <v>0</v>
      </c>
      <c r="B375">
        <f>IF('Raw Data'!L370&gt;'Raw Data'!K370, 'Raw Data'!F370, 0)</f>
        <v>0</v>
      </c>
      <c r="C375">
        <f>IF('Raw Data'!K370&gt;'Raw Data'!L370, 'Raw Data'!C370, 0)</f>
        <v>0</v>
      </c>
      <c r="D375">
        <f t="shared" si="14"/>
        <v>0</v>
      </c>
      <c r="E375">
        <f>SUM('Hidden Analysis'!A376:B376)</f>
        <v>0</v>
      </c>
      <c r="F375">
        <f>SUM('Hidden Analysis'!C376:D376)</f>
        <v>0</v>
      </c>
      <c r="G375">
        <f>IF(AND('Raw Data'!F370&lt;'Raw Data'!C370, 'Raw Data'!L370&gt;'Raw Data'!K370), 'Raw Data'!F370, 0)</f>
        <v>0</v>
      </c>
      <c r="H375">
        <f>IF(AND('Raw Data'!F370&gt;'Raw Data'!C370, 'Raw Data'!L370&lt;'Raw Data'!K370), 'Raw Data'!C370, 0)</f>
        <v>0</v>
      </c>
      <c r="I375">
        <f t="shared" si="15"/>
        <v>0</v>
      </c>
      <c r="J375">
        <f>IF(AND('Raw Data'!F370&gt;'Raw Data'!C370, 'Raw Data'!L370&gt;'Raw Data'!K370), 'Raw Data'!F370, 0)</f>
        <v>0</v>
      </c>
      <c r="K375">
        <f>IF(AND('Raw Data'!F370&lt;'Raw Data'!C370, 'Raw Data'!L370&lt;'Raw Data'!K370), 'Raw Data'!C370, 0)</f>
        <v>0</v>
      </c>
      <c r="L375">
        <f>IF('Raw Data'!L370-'Raw Data'!K370&gt;3, 'Raw Data'!J370, 0)</f>
        <v>0</v>
      </c>
      <c r="M375">
        <f>IF('Raw Data'!K370-'Raw Data'!L370&gt;3, 'Raw Data'!I370, 0)</f>
        <v>0</v>
      </c>
      <c r="N375">
        <f>IF('Raw Data'!L370-'Raw Data'!K370&gt;3, 'Raw Data'!J370, IF('Raw Data'!K370-'Raw Data'!L370&gt;3, 'Raw Data'!I370, 0))</f>
        <v>0</v>
      </c>
      <c r="O375">
        <f>IF(ISBLANK('Raw Data'!L370), 0, IF(ABS('Raw Data'!L370-'Raw Data'!K370)&lt;4, 'Raw Data'!H370, IF(ABS('Raw Data'!K370-'Raw Data'!L370)&lt;4, 'Raw Data'!G370, 0)))</f>
        <v>0</v>
      </c>
      <c r="P375">
        <f>SUM('Hidden Analysis'!E376:H376)</f>
        <v>0</v>
      </c>
      <c r="Q375">
        <f>SUM('Hidden Analysis'!I376:L376)</f>
        <v>0</v>
      </c>
      <c r="R375">
        <f>SUM('Hidden Analysis'!M376:P376)</f>
        <v>0</v>
      </c>
      <c r="S375">
        <f>SUM('Hidden Analysis'!Q376:R376)</f>
        <v>0</v>
      </c>
      <c r="T375">
        <f>IF(AND('Raw Data'!F370&lt;1.5, 'Raw Data'!L370&gt;'Raw Data'!K370, 'Raw Data'!L370-'Raw Data'!K370&gt;3), 'Raw Data'!F370, 0)</f>
        <v>0</v>
      </c>
      <c r="U375">
        <f>IF(AND('Raw Data'!L370-'Raw Data'!K370&lt;4, 'Raw Data'!L370&gt;'Raw Data'!K370), 'Raw Data'!H370, 0)</f>
        <v>0</v>
      </c>
      <c r="V375">
        <f>IF(AND('Raw Data'!K370-'Raw Data'!L370&lt;4, 'Raw Data'!K370&gt;'Raw Data'!L370), 'Raw Data'!G370, 0)</f>
        <v>0</v>
      </c>
      <c r="W375">
        <f>SUM('Hidden Analysis'!S376:T376)</f>
        <v>0</v>
      </c>
      <c r="X375">
        <f>SUM('Hidden Analysis'!U376:V376)</f>
        <v>0</v>
      </c>
    </row>
    <row r="376" spans="1:24" x14ac:dyDescent="0.3">
      <c r="A376" s="2">
        <f>'Raw Data'!M371</f>
        <v>0</v>
      </c>
      <c r="B376">
        <f>IF('Raw Data'!L371&gt;'Raw Data'!K371, 'Raw Data'!F371, 0)</f>
        <v>0</v>
      </c>
      <c r="C376">
        <f>IF('Raw Data'!K371&gt;'Raw Data'!L371, 'Raw Data'!C371, 0)</f>
        <v>0</v>
      </c>
      <c r="D376">
        <f t="shared" si="14"/>
        <v>0</v>
      </c>
      <c r="E376">
        <f>SUM('Hidden Analysis'!A377:B377)</f>
        <v>0</v>
      </c>
      <c r="F376">
        <f>SUM('Hidden Analysis'!C377:D377)</f>
        <v>0</v>
      </c>
      <c r="G376">
        <f>IF(AND('Raw Data'!F371&lt;'Raw Data'!C371, 'Raw Data'!L371&gt;'Raw Data'!K371), 'Raw Data'!F371, 0)</f>
        <v>0</v>
      </c>
      <c r="H376">
        <f>IF(AND('Raw Data'!F371&gt;'Raw Data'!C371, 'Raw Data'!L371&lt;'Raw Data'!K371), 'Raw Data'!C371, 0)</f>
        <v>0</v>
      </c>
      <c r="I376">
        <f t="shared" si="15"/>
        <v>0</v>
      </c>
      <c r="J376">
        <f>IF(AND('Raw Data'!F371&gt;'Raw Data'!C371, 'Raw Data'!L371&gt;'Raw Data'!K371), 'Raw Data'!F371, 0)</f>
        <v>0</v>
      </c>
      <c r="K376">
        <f>IF(AND('Raw Data'!F371&lt;'Raw Data'!C371, 'Raw Data'!L371&lt;'Raw Data'!K371), 'Raw Data'!C371, 0)</f>
        <v>0</v>
      </c>
      <c r="L376">
        <f>IF('Raw Data'!L371-'Raw Data'!K371&gt;3, 'Raw Data'!J371, 0)</f>
        <v>0</v>
      </c>
      <c r="M376">
        <f>IF('Raw Data'!K371-'Raw Data'!L371&gt;3, 'Raw Data'!I371, 0)</f>
        <v>0</v>
      </c>
      <c r="N376">
        <f>IF('Raw Data'!L371-'Raw Data'!K371&gt;3, 'Raw Data'!J371, IF('Raw Data'!K371-'Raw Data'!L371&gt;3, 'Raw Data'!I371, 0))</f>
        <v>0</v>
      </c>
      <c r="O376">
        <f>IF(ISBLANK('Raw Data'!L371), 0, IF(ABS('Raw Data'!L371-'Raw Data'!K371)&lt;4, 'Raw Data'!H371, IF(ABS('Raw Data'!K371-'Raw Data'!L371)&lt;4, 'Raw Data'!G371, 0)))</f>
        <v>0</v>
      </c>
      <c r="P376">
        <f>SUM('Hidden Analysis'!E377:H377)</f>
        <v>0</v>
      </c>
      <c r="Q376">
        <f>SUM('Hidden Analysis'!I377:L377)</f>
        <v>0</v>
      </c>
      <c r="R376">
        <f>SUM('Hidden Analysis'!M377:P377)</f>
        <v>0</v>
      </c>
      <c r="S376">
        <f>SUM('Hidden Analysis'!Q377:R377)</f>
        <v>0</v>
      </c>
      <c r="T376">
        <f>IF(AND('Raw Data'!F371&lt;1.5, 'Raw Data'!L371&gt;'Raw Data'!K371, 'Raw Data'!L371-'Raw Data'!K371&gt;3), 'Raw Data'!F371, 0)</f>
        <v>0</v>
      </c>
      <c r="U376">
        <f>IF(AND('Raw Data'!L371-'Raw Data'!K371&lt;4, 'Raw Data'!L371&gt;'Raw Data'!K371), 'Raw Data'!H371, 0)</f>
        <v>0</v>
      </c>
      <c r="V376">
        <f>IF(AND('Raw Data'!K371-'Raw Data'!L371&lt;4, 'Raw Data'!K371&gt;'Raw Data'!L371), 'Raw Data'!G371, 0)</f>
        <v>0</v>
      </c>
      <c r="W376">
        <f>SUM('Hidden Analysis'!S377:T377)</f>
        <v>0</v>
      </c>
      <c r="X376">
        <f>SUM('Hidden Analysis'!U377:V377)</f>
        <v>0</v>
      </c>
    </row>
    <row r="377" spans="1:24" x14ac:dyDescent="0.3">
      <c r="A377" s="2">
        <f>'Raw Data'!M372</f>
        <v>0</v>
      </c>
      <c r="B377">
        <f>IF('Raw Data'!L372&gt;'Raw Data'!K372, 'Raw Data'!F372, 0)</f>
        <v>0</v>
      </c>
      <c r="C377">
        <f>IF('Raw Data'!K372&gt;'Raw Data'!L372, 'Raw Data'!C372, 0)</f>
        <v>0</v>
      </c>
      <c r="D377">
        <f t="shared" si="14"/>
        <v>0</v>
      </c>
      <c r="E377">
        <f>SUM('Hidden Analysis'!A378:B378)</f>
        <v>0</v>
      </c>
      <c r="F377">
        <f>SUM('Hidden Analysis'!C378:D378)</f>
        <v>0</v>
      </c>
      <c r="G377">
        <f>IF(AND('Raw Data'!F372&lt;'Raw Data'!C372, 'Raw Data'!L372&gt;'Raw Data'!K372), 'Raw Data'!F372, 0)</f>
        <v>0</v>
      </c>
      <c r="H377">
        <f>IF(AND('Raw Data'!F372&gt;'Raw Data'!C372, 'Raw Data'!L372&lt;'Raw Data'!K372), 'Raw Data'!C372, 0)</f>
        <v>0</v>
      </c>
      <c r="I377">
        <f t="shared" si="15"/>
        <v>0</v>
      </c>
      <c r="J377">
        <f>IF(AND('Raw Data'!F372&gt;'Raw Data'!C372, 'Raw Data'!L372&gt;'Raw Data'!K372), 'Raw Data'!F372, 0)</f>
        <v>0</v>
      </c>
      <c r="K377">
        <f>IF(AND('Raw Data'!F372&lt;'Raw Data'!C372, 'Raw Data'!L372&lt;'Raw Data'!K372), 'Raw Data'!C372, 0)</f>
        <v>0</v>
      </c>
      <c r="L377">
        <f>IF('Raw Data'!L372-'Raw Data'!K372&gt;3, 'Raw Data'!J372, 0)</f>
        <v>0</v>
      </c>
      <c r="M377">
        <f>IF('Raw Data'!K372-'Raw Data'!L372&gt;3, 'Raw Data'!I372, 0)</f>
        <v>0</v>
      </c>
      <c r="N377">
        <f>IF('Raw Data'!L372-'Raw Data'!K372&gt;3, 'Raw Data'!J372, IF('Raw Data'!K372-'Raw Data'!L372&gt;3, 'Raw Data'!I372, 0))</f>
        <v>0</v>
      </c>
      <c r="O377">
        <f>IF(ISBLANK('Raw Data'!L372), 0, IF(ABS('Raw Data'!L372-'Raw Data'!K372)&lt;4, 'Raw Data'!H372, IF(ABS('Raw Data'!K372-'Raw Data'!L372)&lt;4, 'Raw Data'!G372, 0)))</f>
        <v>0</v>
      </c>
      <c r="P377">
        <f>SUM('Hidden Analysis'!E378:H378)</f>
        <v>0</v>
      </c>
      <c r="Q377">
        <f>SUM('Hidden Analysis'!I378:L378)</f>
        <v>0</v>
      </c>
      <c r="R377">
        <f>SUM('Hidden Analysis'!M378:P378)</f>
        <v>0</v>
      </c>
      <c r="S377">
        <f>SUM('Hidden Analysis'!Q378:R378)</f>
        <v>0</v>
      </c>
      <c r="T377">
        <f>IF(AND('Raw Data'!F372&lt;1.5, 'Raw Data'!L372&gt;'Raw Data'!K372, 'Raw Data'!L372-'Raw Data'!K372&gt;3), 'Raw Data'!F372, 0)</f>
        <v>0</v>
      </c>
      <c r="U377">
        <f>IF(AND('Raw Data'!L372-'Raw Data'!K372&lt;4, 'Raw Data'!L372&gt;'Raw Data'!K372), 'Raw Data'!H372, 0)</f>
        <v>0</v>
      </c>
      <c r="V377">
        <f>IF(AND('Raw Data'!K372-'Raw Data'!L372&lt;4, 'Raw Data'!K372&gt;'Raw Data'!L372), 'Raw Data'!G372, 0)</f>
        <v>0</v>
      </c>
      <c r="W377">
        <f>SUM('Hidden Analysis'!S378:T378)</f>
        <v>0</v>
      </c>
      <c r="X377">
        <f>SUM('Hidden Analysis'!U378:V378)</f>
        <v>0</v>
      </c>
    </row>
    <row r="378" spans="1:24" x14ac:dyDescent="0.3">
      <c r="A378" s="2">
        <f>'Raw Data'!M373</f>
        <v>0</v>
      </c>
      <c r="B378">
        <f>IF('Raw Data'!L373&gt;'Raw Data'!K373, 'Raw Data'!F373, 0)</f>
        <v>0</v>
      </c>
      <c r="C378">
        <f>IF('Raw Data'!K373&gt;'Raw Data'!L373, 'Raw Data'!C373, 0)</f>
        <v>0</v>
      </c>
      <c r="D378">
        <f t="shared" si="14"/>
        <v>0</v>
      </c>
      <c r="E378">
        <f>SUM('Hidden Analysis'!A379:B379)</f>
        <v>0</v>
      </c>
      <c r="F378">
        <f>SUM('Hidden Analysis'!C379:D379)</f>
        <v>0</v>
      </c>
      <c r="G378">
        <f>IF(AND('Raw Data'!F373&lt;'Raw Data'!C373, 'Raw Data'!L373&gt;'Raw Data'!K373), 'Raw Data'!F373, 0)</f>
        <v>0</v>
      </c>
      <c r="H378">
        <f>IF(AND('Raw Data'!F373&gt;'Raw Data'!C373, 'Raw Data'!L373&lt;'Raw Data'!K373), 'Raw Data'!C373, 0)</f>
        <v>0</v>
      </c>
      <c r="I378">
        <f t="shared" si="15"/>
        <v>0</v>
      </c>
      <c r="J378">
        <f>IF(AND('Raw Data'!F373&gt;'Raw Data'!C373, 'Raw Data'!L373&gt;'Raw Data'!K373), 'Raw Data'!F373, 0)</f>
        <v>0</v>
      </c>
      <c r="K378">
        <f>IF(AND('Raw Data'!F373&lt;'Raw Data'!C373, 'Raw Data'!L373&lt;'Raw Data'!K373), 'Raw Data'!C373, 0)</f>
        <v>0</v>
      </c>
      <c r="L378">
        <f>IF('Raw Data'!L373-'Raw Data'!K373&gt;3, 'Raw Data'!J373, 0)</f>
        <v>0</v>
      </c>
      <c r="M378">
        <f>IF('Raw Data'!K373-'Raw Data'!L373&gt;3, 'Raw Data'!I373, 0)</f>
        <v>0</v>
      </c>
      <c r="N378">
        <f>IF('Raw Data'!L373-'Raw Data'!K373&gt;3, 'Raw Data'!J373, IF('Raw Data'!K373-'Raw Data'!L373&gt;3, 'Raw Data'!I373, 0))</f>
        <v>0</v>
      </c>
      <c r="O378">
        <f>IF(ISBLANK('Raw Data'!L373), 0, IF(ABS('Raw Data'!L373-'Raw Data'!K373)&lt;4, 'Raw Data'!H373, IF(ABS('Raw Data'!K373-'Raw Data'!L373)&lt;4, 'Raw Data'!G373, 0)))</f>
        <v>0</v>
      </c>
      <c r="P378">
        <f>SUM('Hidden Analysis'!E379:H379)</f>
        <v>0</v>
      </c>
      <c r="Q378">
        <f>SUM('Hidden Analysis'!I379:L379)</f>
        <v>0</v>
      </c>
      <c r="R378">
        <f>SUM('Hidden Analysis'!M379:P379)</f>
        <v>0</v>
      </c>
      <c r="S378">
        <f>SUM('Hidden Analysis'!Q379:R379)</f>
        <v>0</v>
      </c>
      <c r="T378">
        <f>IF(AND('Raw Data'!F373&lt;1.5, 'Raw Data'!L373&gt;'Raw Data'!K373, 'Raw Data'!L373-'Raw Data'!K373&gt;3), 'Raw Data'!F373, 0)</f>
        <v>0</v>
      </c>
      <c r="U378">
        <f>IF(AND('Raw Data'!L373-'Raw Data'!K373&lt;4, 'Raw Data'!L373&gt;'Raw Data'!K373), 'Raw Data'!H373, 0)</f>
        <v>0</v>
      </c>
      <c r="V378">
        <f>IF(AND('Raw Data'!K373-'Raw Data'!L373&lt;4, 'Raw Data'!K373&gt;'Raw Data'!L373), 'Raw Data'!G373, 0)</f>
        <v>0</v>
      </c>
      <c r="W378">
        <f>SUM('Hidden Analysis'!S379:T379)</f>
        <v>0</v>
      </c>
      <c r="X378">
        <f>SUM('Hidden Analysis'!U379:V379)</f>
        <v>0</v>
      </c>
    </row>
    <row r="379" spans="1:24" x14ac:dyDescent="0.3">
      <c r="A379" s="2">
        <f>'Raw Data'!M374</f>
        <v>0</v>
      </c>
      <c r="B379">
        <f>IF('Raw Data'!L374&gt;'Raw Data'!K374, 'Raw Data'!F374, 0)</f>
        <v>0</v>
      </c>
      <c r="C379">
        <f>IF('Raw Data'!K374&gt;'Raw Data'!L374, 'Raw Data'!C374, 0)</f>
        <v>0</v>
      </c>
      <c r="D379">
        <f t="shared" si="14"/>
        <v>0</v>
      </c>
      <c r="E379">
        <f>SUM('Hidden Analysis'!A380:B380)</f>
        <v>0</v>
      </c>
      <c r="F379">
        <f>SUM('Hidden Analysis'!C380:D380)</f>
        <v>0</v>
      </c>
      <c r="G379">
        <f>IF(AND('Raw Data'!F374&lt;'Raw Data'!C374, 'Raw Data'!L374&gt;'Raw Data'!K374), 'Raw Data'!F374, 0)</f>
        <v>0</v>
      </c>
      <c r="H379">
        <f>IF(AND('Raw Data'!F374&gt;'Raw Data'!C374, 'Raw Data'!L374&lt;'Raw Data'!K374), 'Raw Data'!C374, 0)</f>
        <v>0</v>
      </c>
      <c r="I379">
        <f t="shared" si="15"/>
        <v>0</v>
      </c>
      <c r="J379">
        <f>IF(AND('Raw Data'!F374&gt;'Raw Data'!C374, 'Raw Data'!L374&gt;'Raw Data'!K374), 'Raw Data'!F374, 0)</f>
        <v>0</v>
      </c>
      <c r="K379">
        <f>IF(AND('Raw Data'!F374&lt;'Raw Data'!C374, 'Raw Data'!L374&lt;'Raw Data'!K374), 'Raw Data'!C374, 0)</f>
        <v>0</v>
      </c>
      <c r="L379">
        <f>IF('Raw Data'!L374-'Raw Data'!K374&gt;3, 'Raw Data'!J374, 0)</f>
        <v>0</v>
      </c>
      <c r="M379">
        <f>IF('Raw Data'!K374-'Raw Data'!L374&gt;3, 'Raw Data'!I374, 0)</f>
        <v>0</v>
      </c>
      <c r="N379">
        <f>IF('Raw Data'!L374-'Raw Data'!K374&gt;3, 'Raw Data'!J374, IF('Raw Data'!K374-'Raw Data'!L374&gt;3, 'Raw Data'!I374, 0))</f>
        <v>0</v>
      </c>
      <c r="O379">
        <f>IF(ISBLANK('Raw Data'!L374), 0, IF(ABS('Raw Data'!L374-'Raw Data'!K374)&lt;4, 'Raw Data'!H374, IF(ABS('Raw Data'!K374-'Raw Data'!L374)&lt;4, 'Raw Data'!G374, 0)))</f>
        <v>0</v>
      </c>
      <c r="P379">
        <f>SUM('Hidden Analysis'!E380:H380)</f>
        <v>0</v>
      </c>
      <c r="Q379">
        <f>SUM('Hidden Analysis'!I380:L380)</f>
        <v>0</v>
      </c>
      <c r="R379">
        <f>SUM('Hidden Analysis'!M380:P380)</f>
        <v>0</v>
      </c>
      <c r="S379">
        <f>SUM('Hidden Analysis'!Q380:R380)</f>
        <v>0</v>
      </c>
      <c r="T379">
        <f>IF(AND('Raw Data'!F374&lt;1.5, 'Raw Data'!L374&gt;'Raw Data'!K374, 'Raw Data'!L374-'Raw Data'!K374&gt;3), 'Raw Data'!F374, 0)</f>
        <v>0</v>
      </c>
      <c r="U379">
        <f>IF(AND('Raw Data'!L374-'Raw Data'!K374&lt;4, 'Raw Data'!L374&gt;'Raw Data'!K374), 'Raw Data'!H374, 0)</f>
        <v>0</v>
      </c>
      <c r="V379">
        <f>IF(AND('Raw Data'!K374-'Raw Data'!L374&lt;4, 'Raw Data'!K374&gt;'Raw Data'!L374), 'Raw Data'!G374, 0)</f>
        <v>0</v>
      </c>
      <c r="W379">
        <f>SUM('Hidden Analysis'!S380:T380)</f>
        <v>0</v>
      </c>
      <c r="X379">
        <f>SUM('Hidden Analysis'!U380:V380)</f>
        <v>0</v>
      </c>
    </row>
    <row r="380" spans="1:24" x14ac:dyDescent="0.3">
      <c r="A380" s="2">
        <f>'Raw Data'!M375</f>
        <v>0</v>
      </c>
      <c r="B380">
        <f>IF('Raw Data'!L375&gt;'Raw Data'!K375, 'Raw Data'!F375, 0)</f>
        <v>0</v>
      </c>
      <c r="C380">
        <f>IF('Raw Data'!K375&gt;'Raw Data'!L375, 'Raw Data'!C375, 0)</f>
        <v>0</v>
      </c>
      <c r="D380">
        <f t="shared" si="14"/>
        <v>0</v>
      </c>
      <c r="E380">
        <f>SUM('Hidden Analysis'!A381:B381)</f>
        <v>0</v>
      </c>
      <c r="F380">
        <f>SUM('Hidden Analysis'!C381:D381)</f>
        <v>0</v>
      </c>
      <c r="G380">
        <f>IF(AND('Raw Data'!F375&lt;'Raw Data'!C375, 'Raw Data'!L375&gt;'Raw Data'!K375), 'Raw Data'!F375, 0)</f>
        <v>0</v>
      </c>
      <c r="H380">
        <f>IF(AND('Raw Data'!F375&gt;'Raw Data'!C375, 'Raw Data'!L375&lt;'Raw Data'!K375), 'Raw Data'!C375, 0)</f>
        <v>0</v>
      </c>
      <c r="I380">
        <f t="shared" si="15"/>
        <v>0</v>
      </c>
      <c r="J380">
        <f>IF(AND('Raw Data'!F375&gt;'Raw Data'!C375, 'Raw Data'!L375&gt;'Raw Data'!K375), 'Raw Data'!F375, 0)</f>
        <v>0</v>
      </c>
      <c r="K380">
        <f>IF(AND('Raw Data'!F375&lt;'Raw Data'!C375, 'Raw Data'!L375&lt;'Raw Data'!K375), 'Raw Data'!C375, 0)</f>
        <v>0</v>
      </c>
      <c r="L380">
        <f>IF('Raw Data'!L375-'Raw Data'!K375&gt;3, 'Raw Data'!J375, 0)</f>
        <v>0</v>
      </c>
      <c r="M380">
        <f>IF('Raw Data'!K375-'Raw Data'!L375&gt;3, 'Raw Data'!I375, 0)</f>
        <v>0</v>
      </c>
      <c r="N380">
        <f>IF('Raw Data'!L375-'Raw Data'!K375&gt;3, 'Raw Data'!J375, IF('Raw Data'!K375-'Raw Data'!L375&gt;3, 'Raw Data'!I375, 0))</f>
        <v>0</v>
      </c>
      <c r="O380">
        <f>IF(ISBLANK('Raw Data'!L375), 0, IF(ABS('Raw Data'!L375-'Raw Data'!K375)&lt;4, 'Raw Data'!H375, IF(ABS('Raw Data'!K375-'Raw Data'!L375)&lt;4, 'Raw Data'!G375, 0)))</f>
        <v>0</v>
      </c>
      <c r="P380">
        <f>SUM('Hidden Analysis'!E381:H381)</f>
        <v>0</v>
      </c>
      <c r="Q380">
        <f>SUM('Hidden Analysis'!I381:L381)</f>
        <v>0</v>
      </c>
      <c r="R380">
        <f>SUM('Hidden Analysis'!M381:P381)</f>
        <v>0</v>
      </c>
      <c r="S380">
        <f>SUM('Hidden Analysis'!Q381:R381)</f>
        <v>0</v>
      </c>
      <c r="T380">
        <f>IF(AND('Raw Data'!F375&lt;1.5, 'Raw Data'!L375&gt;'Raw Data'!K375, 'Raw Data'!L375-'Raw Data'!K375&gt;3), 'Raw Data'!F375, 0)</f>
        <v>0</v>
      </c>
      <c r="U380">
        <f>IF(AND('Raw Data'!L375-'Raw Data'!K375&lt;4, 'Raw Data'!L375&gt;'Raw Data'!K375), 'Raw Data'!H375, 0)</f>
        <v>0</v>
      </c>
      <c r="V380">
        <f>IF(AND('Raw Data'!K375-'Raw Data'!L375&lt;4, 'Raw Data'!K375&gt;'Raw Data'!L375), 'Raw Data'!G375, 0)</f>
        <v>0</v>
      </c>
      <c r="W380">
        <f>SUM('Hidden Analysis'!S381:T381)</f>
        <v>0</v>
      </c>
      <c r="X380">
        <f>SUM('Hidden Analysis'!U381:V381)</f>
        <v>0</v>
      </c>
    </row>
    <row r="381" spans="1:24" x14ac:dyDescent="0.3">
      <c r="A381" s="2">
        <f>'Raw Data'!M376</f>
        <v>0</v>
      </c>
      <c r="B381">
        <f>IF('Raw Data'!L376&gt;'Raw Data'!K376, 'Raw Data'!F376, 0)</f>
        <v>0</v>
      </c>
      <c r="C381">
        <f>IF('Raw Data'!K376&gt;'Raw Data'!L376, 'Raw Data'!C376, 0)</f>
        <v>0</v>
      </c>
      <c r="D381">
        <f t="shared" si="14"/>
        <v>0</v>
      </c>
      <c r="E381">
        <f>SUM('Hidden Analysis'!A382:B382)</f>
        <v>0</v>
      </c>
      <c r="F381">
        <f>SUM('Hidden Analysis'!C382:D382)</f>
        <v>0</v>
      </c>
      <c r="G381">
        <f>IF(AND('Raw Data'!F376&lt;'Raw Data'!C376, 'Raw Data'!L376&gt;'Raw Data'!K376), 'Raw Data'!F376, 0)</f>
        <v>0</v>
      </c>
      <c r="H381">
        <f>IF(AND('Raw Data'!F376&gt;'Raw Data'!C376, 'Raw Data'!L376&lt;'Raw Data'!K376), 'Raw Data'!C376, 0)</f>
        <v>0</v>
      </c>
      <c r="I381">
        <f t="shared" si="15"/>
        <v>0</v>
      </c>
      <c r="J381">
        <f>IF(AND('Raw Data'!F376&gt;'Raw Data'!C376, 'Raw Data'!L376&gt;'Raw Data'!K376), 'Raw Data'!F376, 0)</f>
        <v>0</v>
      </c>
      <c r="K381">
        <f>IF(AND('Raw Data'!F376&lt;'Raw Data'!C376, 'Raw Data'!L376&lt;'Raw Data'!K376), 'Raw Data'!C376, 0)</f>
        <v>0</v>
      </c>
      <c r="L381">
        <f>IF('Raw Data'!L376-'Raw Data'!K376&gt;3, 'Raw Data'!J376, 0)</f>
        <v>0</v>
      </c>
      <c r="M381">
        <f>IF('Raw Data'!K376-'Raw Data'!L376&gt;3, 'Raw Data'!I376, 0)</f>
        <v>0</v>
      </c>
      <c r="N381">
        <f>IF('Raw Data'!L376-'Raw Data'!K376&gt;3, 'Raw Data'!J376, IF('Raw Data'!K376-'Raw Data'!L376&gt;3, 'Raw Data'!I376, 0))</f>
        <v>0</v>
      </c>
      <c r="O381">
        <f>IF(ISBLANK('Raw Data'!L376), 0, IF(ABS('Raw Data'!L376-'Raw Data'!K376)&lt;4, 'Raw Data'!H376, IF(ABS('Raw Data'!K376-'Raw Data'!L376)&lt;4, 'Raw Data'!G376, 0)))</f>
        <v>0</v>
      </c>
      <c r="P381">
        <f>SUM('Hidden Analysis'!E382:H382)</f>
        <v>0</v>
      </c>
      <c r="Q381">
        <f>SUM('Hidden Analysis'!I382:L382)</f>
        <v>0</v>
      </c>
      <c r="R381">
        <f>SUM('Hidden Analysis'!M382:P382)</f>
        <v>0</v>
      </c>
      <c r="S381">
        <f>SUM('Hidden Analysis'!Q382:R382)</f>
        <v>0</v>
      </c>
      <c r="T381">
        <f>IF(AND('Raw Data'!F376&lt;1.5, 'Raw Data'!L376&gt;'Raw Data'!K376, 'Raw Data'!L376-'Raw Data'!K376&gt;3), 'Raw Data'!F376, 0)</f>
        <v>0</v>
      </c>
      <c r="U381">
        <f>IF(AND('Raw Data'!L376-'Raw Data'!K376&lt;4, 'Raw Data'!L376&gt;'Raw Data'!K376), 'Raw Data'!H376, 0)</f>
        <v>0</v>
      </c>
      <c r="V381">
        <f>IF(AND('Raw Data'!K376-'Raw Data'!L376&lt;4, 'Raw Data'!K376&gt;'Raw Data'!L376), 'Raw Data'!G376, 0)</f>
        <v>0</v>
      </c>
      <c r="W381">
        <f>SUM('Hidden Analysis'!S382:T382)</f>
        <v>0</v>
      </c>
      <c r="X381">
        <f>SUM('Hidden Analysis'!U382:V382)</f>
        <v>0</v>
      </c>
    </row>
    <row r="382" spans="1:24" x14ac:dyDescent="0.3">
      <c r="A382" s="2">
        <f>'Raw Data'!M377</f>
        <v>0</v>
      </c>
      <c r="B382">
        <f>IF('Raw Data'!L377&gt;'Raw Data'!K377, 'Raw Data'!F377, 0)</f>
        <v>0</v>
      </c>
      <c r="C382">
        <f>IF('Raw Data'!K377&gt;'Raw Data'!L377, 'Raw Data'!C377, 0)</f>
        <v>0</v>
      </c>
      <c r="D382">
        <f t="shared" si="14"/>
        <v>0</v>
      </c>
      <c r="E382">
        <f>SUM('Hidden Analysis'!A383:B383)</f>
        <v>0</v>
      </c>
      <c r="F382">
        <f>SUM('Hidden Analysis'!C383:D383)</f>
        <v>0</v>
      </c>
      <c r="G382">
        <f>IF(AND('Raw Data'!F377&lt;'Raw Data'!C377, 'Raw Data'!L377&gt;'Raw Data'!K377), 'Raw Data'!F377, 0)</f>
        <v>0</v>
      </c>
      <c r="H382">
        <f>IF(AND('Raw Data'!F377&gt;'Raw Data'!C377, 'Raw Data'!L377&lt;'Raw Data'!K377), 'Raw Data'!C377, 0)</f>
        <v>0</v>
      </c>
      <c r="I382">
        <f t="shared" si="15"/>
        <v>0</v>
      </c>
      <c r="J382">
        <f>IF(AND('Raw Data'!F377&gt;'Raw Data'!C377, 'Raw Data'!L377&gt;'Raw Data'!K377), 'Raw Data'!F377, 0)</f>
        <v>0</v>
      </c>
      <c r="K382">
        <f>IF(AND('Raw Data'!F377&lt;'Raw Data'!C377, 'Raw Data'!L377&lt;'Raw Data'!K377), 'Raw Data'!C377, 0)</f>
        <v>0</v>
      </c>
      <c r="L382">
        <f>IF('Raw Data'!L377-'Raw Data'!K377&gt;3, 'Raw Data'!J377, 0)</f>
        <v>0</v>
      </c>
      <c r="M382">
        <f>IF('Raw Data'!K377-'Raw Data'!L377&gt;3, 'Raw Data'!I377, 0)</f>
        <v>0</v>
      </c>
      <c r="N382">
        <f>IF('Raw Data'!L377-'Raw Data'!K377&gt;3, 'Raw Data'!J377, IF('Raw Data'!K377-'Raw Data'!L377&gt;3, 'Raw Data'!I377, 0))</f>
        <v>0</v>
      </c>
      <c r="O382">
        <f>IF(ISBLANK('Raw Data'!L377), 0, IF(ABS('Raw Data'!L377-'Raw Data'!K377)&lt;4, 'Raw Data'!H377, IF(ABS('Raw Data'!K377-'Raw Data'!L377)&lt;4, 'Raw Data'!G377, 0)))</f>
        <v>0</v>
      </c>
      <c r="P382">
        <f>SUM('Hidden Analysis'!E383:H383)</f>
        <v>0</v>
      </c>
      <c r="Q382">
        <f>SUM('Hidden Analysis'!I383:L383)</f>
        <v>0</v>
      </c>
      <c r="R382">
        <f>SUM('Hidden Analysis'!M383:P383)</f>
        <v>0</v>
      </c>
      <c r="S382">
        <f>SUM('Hidden Analysis'!Q383:R383)</f>
        <v>0</v>
      </c>
      <c r="T382">
        <f>IF(AND('Raw Data'!F377&lt;1.5, 'Raw Data'!L377&gt;'Raw Data'!K377, 'Raw Data'!L377-'Raw Data'!K377&gt;3), 'Raw Data'!F377, 0)</f>
        <v>0</v>
      </c>
      <c r="U382">
        <f>IF(AND('Raw Data'!L377-'Raw Data'!K377&lt;4, 'Raw Data'!L377&gt;'Raw Data'!K377), 'Raw Data'!H377, 0)</f>
        <v>0</v>
      </c>
      <c r="V382">
        <f>IF(AND('Raw Data'!K377-'Raw Data'!L377&lt;4, 'Raw Data'!K377&gt;'Raw Data'!L377), 'Raw Data'!G377, 0)</f>
        <v>0</v>
      </c>
      <c r="W382">
        <f>SUM('Hidden Analysis'!S383:T383)</f>
        <v>0</v>
      </c>
      <c r="X382">
        <f>SUM('Hidden Analysis'!U383:V383)</f>
        <v>0</v>
      </c>
    </row>
    <row r="383" spans="1:24" x14ac:dyDescent="0.3">
      <c r="A383" s="2">
        <f>'Raw Data'!M378</f>
        <v>0</v>
      </c>
      <c r="B383">
        <f>IF('Raw Data'!L378&gt;'Raw Data'!K378, 'Raw Data'!F378, 0)</f>
        <v>0</v>
      </c>
      <c r="C383">
        <f>IF('Raw Data'!K378&gt;'Raw Data'!L378, 'Raw Data'!C378, 0)</f>
        <v>0</v>
      </c>
      <c r="D383">
        <f t="shared" si="14"/>
        <v>0</v>
      </c>
      <c r="E383">
        <f>SUM('Hidden Analysis'!A384:B384)</f>
        <v>0</v>
      </c>
      <c r="F383">
        <f>SUM('Hidden Analysis'!C384:D384)</f>
        <v>0</v>
      </c>
      <c r="G383">
        <f>IF(AND('Raw Data'!F378&lt;'Raw Data'!C378, 'Raw Data'!L378&gt;'Raw Data'!K378), 'Raw Data'!F378, 0)</f>
        <v>0</v>
      </c>
      <c r="H383">
        <f>IF(AND('Raw Data'!F378&gt;'Raw Data'!C378, 'Raw Data'!L378&lt;'Raw Data'!K378), 'Raw Data'!C378, 0)</f>
        <v>0</v>
      </c>
      <c r="I383">
        <f t="shared" si="15"/>
        <v>0</v>
      </c>
      <c r="J383">
        <f>IF(AND('Raw Data'!F378&gt;'Raw Data'!C378, 'Raw Data'!L378&gt;'Raw Data'!K378), 'Raw Data'!F378, 0)</f>
        <v>0</v>
      </c>
      <c r="K383">
        <f>IF(AND('Raw Data'!F378&lt;'Raw Data'!C378, 'Raw Data'!L378&lt;'Raw Data'!K378), 'Raw Data'!C378, 0)</f>
        <v>0</v>
      </c>
      <c r="L383">
        <f>IF('Raw Data'!L378-'Raw Data'!K378&gt;3, 'Raw Data'!J378, 0)</f>
        <v>0</v>
      </c>
      <c r="M383">
        <f>IF('Raw Data'!K378-'Raw Data'!L378&gt;3, 'Raw Data'!I378, 0)</f>
        <v>0</v>
      </c>
      <c r="N383">
        <f>IF('Raw Data'!L378-'Raw Data'!K378&gt;3, 'Raw Data'!J378, IF('Raw Data'!K378-'Raw Data'!L378&gt;3, 'Raw Data'!I378, 0))</f>
        <v>0</v>
      </c>
      <c r="O383">
        <f>IF(ISBLANK('Raw Data'!L378), 0, IF(ABS('Raw Data'!L378-'Raw Data'!K378)&lt;4, 'Raw Data'!H378, IF(ABS('Raw Data'!K378-'Raw Data'!L378)&lt;4, 'Raw Data'!G378, 0)))</f>
        <v>0</v>
      </c>
      <c r="P383">
        <f>SUM('Hidden Analysis'!E384:H384)</f>
        <v>0</v>
      </c>
      <c r="Q383">
        <f>SUM('Hidden Analysis'!I384:L384)</f>
        <v>0</v>
      </c>
      <c r="R383">
        <f>SUM('Hidden Analysis'!M384:P384)</f>
        <v>0</v>
      </c>
      <c r="S383">
        <f>SUM('Hidden Analysis'!Q384:R384)</f>
        <v>0</v>
      </c>
      <c r="T383">
        <f>IF(AND('Raw Data'!F378&lt;1.5, 'Raw Data'!L378&gt;'Raw Data'!K378, 'Raw Data'!L378-'Raw Data'!K378&gt;3), 'Raw Data'!F378, 0)</f>
        <v>0</v>
      </c>
      <c r="U383">
        <f>IF(AND('Raw Data'!L378-'Raw Data'!K378&lt;4, 'Raw Data'!L378&gt;'Raw Data'!K378), 'Raw Data'!H378, 0)</f>
        <v>0</v>
      </c>
      <c r="V383">
        <f>IF(AND('Raw Data'!K378-'Raw Data'!L378&lt;4, 'Raw Data'!K378&gt;'Raw Data'!L378), 'Raw Data'!G378, 0)</f>
        <v>0</v>
      </c>
      <c r="W383">
        <f>SUM('Hidden Analysis'!S384:T384)</f>
        <v>0</v>
      </c>
      <c r="X383">
        <f>SUM('Hidden Analysis'!U384:V384)</f>
        <v>0</v>
      </c>
    </row>
    <row r="384" spans="1:24" x14ac:dyDescent="0.3">
      <c r="A384" s="2">
        <f>'Raw Data'!M379</f>
        <v>0</v>
      </c>
      <c r="B384">
        <f>IF('Raw Data'!L379&gt;'Raw Data'!K379, 'Raw Data'!F379, 0)</f>
        <v>0</v>
      </c>
      <c r="C384">
        <f>IF('Raw Data'!K379&gt;'Raw Data'!L379, 'Raw Data'!C379, 0)</f>
        <v>0</v>
      </c>
      <c r="D384">
        <f t="shared" si="14"/>
        <v>0</v>
      </c>
      <c r="E384">
        <f>SUM('Hidden Analysis'!A385:B385)</f>
        <v>0</v>
      </c>
      <c r="F384">
        <f>SUM('Hidden Analysis'!C385:D385)</f>
        <v>0</v>
      </c>
      <c r="G384">
        <f>IF(AND('Raw Data'!F379&lt;'Raw Data'!C379, 'Raw Data'!L379&gt;'Raw Data'!K379), 'Raw Data'!F379, 0)</f>
        <v>0</v>
      </c>
      <c r="H384">
        <f>IF(AND('Raw Data'!F379&gt;'Raw Data'!C379, 'Raw Data'!L379&lt;'Raw Data'!K379), 'Raw Data'!C379, 0)</f>
        <v>0</v>
      </c>
      <c r="I384">
        <f t="shared" si="15"/>
        <v>0</v>
      </c>
      <c r="J384">
        <f>IF(AND('Raw Data'!F379&gt;'Raw Data'!C379, 'Raw Data'!L379&gt;'Raw Data'!K379), 'Raw Data'!F379, 0)</f>
        <v>0</v>
      </c>
      <c r="K384">
        <f>IF(AND('Raw Data'!F379&lt;'Raw Data'!C379, 'Raw Data'!L379&lt;'Raw Data'!K379), 'Raw Data'!C379, 0)</f>
        <v>0</v>
      </c>
      <c r="L384">
        <f>IF('Raw Data'!L379-'Raw Data'!K379&gt;3, 'Raw Data'!J379, 0)</f>
        <v>0</v>
      </c>
      <c r="M384">
        <f>IF('Raw Data'!K379-'Raw Data'!L379&gt;3, 'Raw Data'!I379, 0)</f>
        <v>0</v>
      </c>
      <c r="N384">
        <f>IF('Raw Data'!L379-'Raw Data'!K379&gt;3, 'Raw Data'!J379, IF('Raw Data'!K379-'Raw Data'!L379&gt;3, 'Raw Data'!I379, 0))</f>
        <v>0</v>
      </c>
      <c r="O384">
        <f>IF(ISBLANK('Raw Data'!L379), 0, IF(ABS('Raw Data'!L379-'Raw Data'!K379)&lt;4, 'Raw Data'!H379, IF(ABS('Raw Data'!K379-'Raw Data'!L379)&lt;4, 'Raw Data'!G379, 0)))</f>
        <v>0</v>
      </c>
      <c r="P384">
        <f>SUM('Hidden Analysis'!E385:H385)</f>
        <v>0</v>
      </c>
      <c r="Q384">
        <f>SUM('Hidden Analysis'!I385:L385)</f>
        <v>0</v>
      </c>
      <c r="R384">
        <f>SUM('Hidden Analysis'!M385:P385)</f>
        <v>0</v>
      </c>
      <c r="S384">
        <f>SUM('Hidden Analysis'!Q385:R385)</f>
        <v>0</v>
      </c>
      <c r="T384">
        <f>IF(AND('Raw Data'!F379&lt;1.5, 'Raw Data'!L379&gt;'Raw Data'!K379, 'Raw Data'!L379-'Raw Data'!K379&gt;3), 'Raw Data'!F379, 0)</f>
        <v>0</v>
      </c>
      <c r="U384">
        <f>IF(AND('Raw Data'!L379-'Raw Data'!K379&lt;4, 'Raw Data'!L379&gt;'Raw Data'!K379), 'Raw Data'!H379, 0)</f>
        <v>0</v>
      </c>
      <c r="V384">
        <f>IF(AND('Raw Data'!K379-'Raw Data'!L379&lt;4, 'Raw Data'!K379&gt;'Raw Data'!L379), 'Raw Data'!G379, 0)</f>
        <v>0</v>
      </c>
      <c r="W384">
        <f>SUM('Hidden Analysis'!S385:T385)</f>
        <v>0</v>
      </c>
      <c r="X384">
        <f>SUM('Hidden Analysis'!U385:V385)</f>
        <v>0</v>
      </c>
    </row>
    <row r="385" spans="1:24" x14ac:dyDescent="0.3">
      <c r="A385" s="2">
        <f>'Raw Data'!M380</f>
        <v>0</v>
      </c>
      <c r="B385">
        <f>IF('Raw Data'!L380&gt;'Raw Data'!K380, 'Raw Data'!F380, 0)</f>
        <v>0</v>
      </c>
      <c r="C385">
        <f>IF('Raw Data'!K380&gt;'Raw Data'!L380, 'Raw Data'!C380, 0)</f>
        <v>0</v>
      </c>
      <c r="D385">
        <f t="shared" si="14"/>
        <v>0</v>
      </c>
      <c r="E385">
        <f>SUM('Hidden Analysis'!A386:B386)</f>
        <v>0</v>
      </c>
      <c r="F385">
        <f>SUM('Hidden Analysis'!C386:D386)</f>
        <v>0</v>
      </c>
      <c r="G385">
        <f>IF(AND('Raw Data'!F380&lt;'Raw Data'!C380, 'Raw Data'!L380&gt;'Raw Data'!K380), 'Raw Data'!F380, 0)</f>
        <v>0</v>
      </c>
      <c r="H385">
        <f>IF(AND('Raw Data'!F380&gt;'Raw Data'!C380, 'Raw Data'!L380&lt;'Raw Data'!K380), 'Raw Data'!C380, 0)</f>
        <v>0</v>
      </c>
      <c r="I385">
        <f t="shared" si="15"/>
        <v>0</v>
      </c>
      <c r="J385">
        <f>IF(AND('Raw Data'!F380&gt;'Raw Data'!C380, 'Raw Data'!L380&gt;'Raw Data'!K380), 'Raw Data'!F380, 0)</f>
        <v>0</v>
      </c>
      <c r="K385">
        <f>IF(AND('Raw Data'!F380&lt;'Raw Data'!C380, 'Raw Data'!L380&lt;'Raw Data'!K380), 'Raw Data'!C380, 0)</f>
        <v>0</v>
      </c>
      <c r="L385">
        <f>IF('Raw Data'!L380-'Raw Data'!K380&gt;3, 'Raw Data'!J380, 0)</f>
        <v>0</v>
      </c>
      <c r="M385">
        <f>IF('Raw Data'!K380-'Raw Data'!L380&gt;3, 'Raw Data'!I380, 0)</f>
        <v>0</v>
      </c>
      <c r="N385">
        <f>IF('Raw Data'!L380-'Raw Data'!K380&gt;3, 'Raw Data'!J380, IF('Raw Data'!K380-'Raw Data'!L380&gt;3, 'Raw Data'!I380, 0))</f>
        <v>0</v>
      </c>
      <c r="O385">
        <f>IF(ISBLANK('Raw Data'!L380), 0, IF(ABS('Raw Data'!L380-'Raw Data'!K380)&lt;4, 'Raw Data'!H380, IF(ABS('Raw Data'!K380-'Raw Data'!L380)&lt;4, 'Raw Data'!G380, 0)))</f>
        <v>0</v>
      </c>
      <c r="P385">
        <f>SUM('Hidden Analysis'!E386:H386)</f>
        <v>0</v>
      </c>
      <c r="Q385">
        <f>SUM('Hidden Analysis'!I386:L386)</f>
        <v>0</v>
      </c>
      <c r="R385">
        <f>SUM('Hidden Analysis'!M386:P386)</f>
        <v>0</v>
      </c>
      <c r="S385">
        <f>SUM('Hidden Analysis'!Q386:R386)</f>
        <v>0</v>
      </c>
      <c r="T385">
        <f>IF(AND('Raw Data'!F380&lt;1.5, 'Raw Data'!L380&gt;'Raw Data'!K380, 'Raw Data'!L380-'Raw Data'!K380&gt;3), 'Raw Data'!F380, 0)</f>
        <v>0</v>
      </c>
      <c r="U385">
        <f>IF(AND('Raw Data'!L380-'Raw Data'!K380&lt;4, 'Raw Data'!L380&gt;'Raw Data'!K380), 'Raw Data'!H380, 0)</f>
        <v>0</v>
      </c>
      <c r="V385">
        <f>IF(AND('Raw Data'!K380-'Raw Data'!L380&lt;4, 'Raw Data'!K380&gt;'Raw Data'!L380), 'Raw Data'!G380, 0)</f>
        <v>0</v>
      </c>
      <c r="W385">
        <f>SUM('Hidden Analysis'!S386:T386)</f>
        <v>0</v>
      </c>
      <c r="X385">
        <f>SUM('Hidden Analysis'!U386:V386)</f>
        <v>0</v>
      </c>
    </row>
    <row r="386" spans="1:24" x14ac:dyDescent="0.3">
      <c r="A386" s="2">
        <f>'Raw Data'!M381</f>
        <v>0</v>
      </c>
      <c r="B386">
        <f>IF('Raw Data'!L381&gt;'Raw Data'!K381, 'Raw Data'!F381, 0)</f>
        <v>0</v>
      </c>
      <c r="C386">
        <f>IF('Raw Data'!K381&gt;'Raw Data'!L381, 'Raw Data'!C381, 0)</f>
        <v>0</v>
      </c>
      <c r="D386">
        <f t="shared" si="14"/>
        <v>0</v>
      </c>
      <c r="E386">
        <f>SUM('Hidden Analysis'!A387:B387)</f>
        <v>0</v>
      </c>
      <c r="F386">
        <f>SUM('Hidden Analysis'!C387:D387)</f>
        <v>0</v>
      </c>
      <c r="G386">
        <f>IF(AND('Raw Data'!F381&lt;'Raw Data'!C381, 'Raw Data'!L381&gt;'Raw Data'!K381), 'Raw Data'!F381, 0)</f>
        <v>0</v>
      </c>
      <c r="H386">
        <f>IF(AND('Raw Data'!F381&gt;'Raw Data'!C381, 'Raw Data'!L381&lt;'Raw Data'!K381), 'Raw Data'!C381, 0)</f>
        <v>0</v>
      </c>
      <c r="I386">
        <f t="shared" si="15"/>
        <v>0</v>
      </c>
      <c r="J386">
        <f>IF(AND('Raw Data'!F381&gt;'Raw Data'!C381, 'Raw Data'!L381&gt;'Raw Data'!K381), 'Raw Data'!F381, 0)</f>
        <v>0</v>
      </c>
      <c r="K386">
        <f>IF(AND('Raw Data'!F381&lt;'Raw Data'!C381, 'Raw Data'!L381&lt;'Raw Data'!K381), 'Raw Data'!C381, 0)</f>
        <v>0</v>
      </c>
      <c r="L386">
        <f>IF('Raw Data'!L381-'Raw Data'!K381&gt;3, 'Raw Data'!J381, 0)</f>
        <v>0</v>
      </c>
      <c r="M386">
        <f>IF('Raw Data'!K381-'Raw Data'!L381&gt;3, 'Raw Data'!I381, 0)</f>
        <v>0</v>
      </c>
      <c r="N386">
        <f>IF('Raw Data'!L381-'Raw Data'!K381&gt;3, 'Raw Data'!J381, IF('Raw Data'!K381-'Raw Data'!L381&gt;3, 'Raw Data'!I381, 0))</f>
        <v>0</v>
      </c>
      <c r="O386">
        <f>IF(ISBLANK('Raw Data'!L381), 0, IF(ABS('Raw Data'!L381-'Raw Data'!K381)&lt;4, 'Raw Data'!H381, IF(ABS('Raw Data'!K381-'Raw Data'!L381)&lt;4, 'Raw Data'!G381, 0)))</f>
        <v>0</v>
      </c>
      <c r="P386">
        <f>SUM('Hidden Analysis'!E387:H387)</f>
        <v>0</v>
      </c>
      <c r="Q386">
        <f>SUM('Hidden Analysis'!I387:L387)</f>
        <v>0</v>
      </c>
      <c r="R386">
        <f>SUM('Hidden Analysis'!M387:P387)</f>
        <v>0</v>
      </c>
      <c r="S386">
        <f>SUM('Hidden Analysis'!Q387:R387)</f>
        <v>0</v>
      </c>
      <c r="T386">
        <f>IF(AND('Raw Data'!F381&lt;1.5, 'Raw Data'!L381&gt;'Raw Data'!K381, 'Raw Data'!L381-'Raw Data'!K381&gt;3), 'Raw Data'!F381, 0)</f>
        <v>0</v>
      </c>
      <c r="U386">
        <f>IF(AND('Raw Data'!L381-'Raw Data'!K381&lt;4, 'Raw Data'!L381&gt;'Raw Data'!K381), 'Raw Data'!H381, 0)</f>
        <v>0</v>
      </c>
      <c r="V386">
        <f>IF(AND('Raw Data'!K381-'Raw Data'!L381&lt;4, 'Raw Data'!K381&gt;'Raw Data'!L381), 'Raw Data'!G381, 0)</f>
        <v>0</v>
      </c>
      <c r="W386">
        <f>SUM('Hidden Analysis'!S387:T387)</f>
        <v>0</v>
      </c>
      <c r="X386">
        <f>SUM('Hidden Analysis'!U387:V387)</f>
        <v>0</v>
      </c>
    </row>
    <row r="387" spans="1:24" x14ac:dyDescent="0.3">
      <c r="A387" s="2">
        <f>'Raw Data'!M382</f>
        <v>0</v>
      </c>
      <c r="B387">
        <f>IF('Raw Data'!L382&gt;'Raw Data'!K382, 'Raw Data'!F382, 0)</f>
        <v>0</v>
      </c>
      <c r="C387">
        <f>IF('Raw Data'!K382&gt;'Raw Data'!L382, 'Raw Data'!C382, 0)</f>
        <v>0</v>
      </c>
      <c r="D387">
        <f t="shared" si="14"/>
        <v>0</v>
      </c>
      <c r="E387">
        <f>SUM('Hidden Analysis'!A388:B388)</f>
        <v>0</v>
      </c>
      <c r="F387">
        <f>SUM('Hidden Analysis'!C388:D388)</f>
        <v>0</v>
      </c>
      <c r="G387">
        <f>IF(AND('Raw Data'!F382&lt;'Raw Data'!C382, 'Raw Data'!L382&gt;'Raw Data'!K382), 'Raw Data'!F382, 0)</f>
        <v>0</v>
      </c>
      <c r="H387">
        <f>IF(AND('Raw Data'!F382&gt;'Raw Data'!C382, 'Raw Data'!L382&lt;'Raw Data'!K382), 'Raw Data'!C382, 0)</f>
        <v>0</v>
      </c>
      <c r="I387">
        <f t="shared" si="15"/>
        <v>0</v>
      </c>
      <c r="J387">
        <f>IF(AND('Raw Data'!F382&gt;'Raw Data'!C382, 'Raw Data'!L382&gt;'Raw Data'!K382), 'Raw Data'!F382, 0)</f>
        <v>0</v>
      </c>
      <c r="K387">
        <f>IF(AND('Raw Data'!F382&lt;'Raw Data'!C382, 'Raw Data'!L382&lt;'Raw Data'!K382), 'Raw Data'!C382, 0)</f>
        <v>0</v>
      </c>
      <c r="L387">
        <f>IF('Raw Data'!L382-'Raw Data'!K382&gt;3, 'Raw Data'!J382, 0)</f>
        <v>0</v>
      </c>
      <c r="M387">
        <f>IF('Raw Data'!K382-'Raw Data'!L382&gt;3, 'Raw Data'!I382, 0)</f>
        <v>0</v>
      </c>
      <c r="N387">
        <f>IF('Raw Data'!L382-'Raw Data'!K382&gt;3, 'Raw Data'!J382, IF('Raw Data'!K382-'Raw Data'!L382&gt;3, 'Raw Data'!I382, 0))</f>
        <v>0</v>
      </c>
      <c r="O387">
        <f>IF(ISBLANK('Raw Data'!L382), 0, IF(ABS('Raw Data'!L382-'Raw Data'!K382)&lt;4, 'Raw Data'!H382, IF(ABS('Raw Data'!K382-'Raw Data'!L382)&lt;4, 'Raw Data'!G382, 0)))</f>
        <v>0</v>
      </c>
      <c r="P387">
        <f>SUM('Hidden Analysis'!E388:H388)</f>
        <v>0</v>
      </c>
      <c r="Q387">
        <f>SUM('Hidden Analysis'!I388:L388)</f>
        <v>0</v>
      </c>
      <c r="R387">
        <f>SUM('Hidden Analysis'!M388:P388)</f>
        <v>0</v>
      </c>
      <c r="S387">
        <f>SUM('Hidden Analysis'!Q388:R388)</f>
        <v>0</v>
      </c>
      <c r="T387">
        <f>IF(AND('Raw Data'!F382&lt;1.5, 'Raw Data'!L382&gt;'Raw Data'!K382, 'Raw Data'!L382-'Raw Data'!K382&gt;3), 'Raw Data'!F382, 0)</f>
        <v>0</v>
      </c>
      <c r="U387">
        <f>IF(AND('Raw Data'!L382-'Raw Data'!K382&lt;4, 'Raw Data'!L382&gt;'Raw Data'!K382), 'Raw Data'!H382, 0)</f>
        <v>0</v>
      </c>
      <c r="V387">
        <f>IF(AND('Raw Data'!K382-'Raw Data'!L382&lt;4, 'Raw Data'!K382&gt;'Raw Data'!L382), 'Raw Data'!G382, 0)</f>
        <v>0</v>
      </c>
      <c r="W387">
        <f>SUM('Hidden Analysis'!S388:T388)</f>
        <v>0</v>
      </c>
      <c r="X387">
        <f>SUM('Hidden Analysis'!U388:V388)</f>
        <v>0</v>
      </c>
    </row>
    <row r="388" spans="1:24" x14ac:dyDescent="0.3">
      <c r="A388" s="2">
        <f>'Raw Data'!M383</f>
        <v>0</v>
      </c>
      <c r="B388">
        <f>IF('Raw Data'!L383&gt;'Raw Data'!K383, 'Raw Data'!F383, 0)</f>
        <v>0</v>
      </c>
      <c r="C388">
        <f>IF('Raw Data'!K383&gt;'Raw Data'!L383, 'Raw Data'!C383, 0)</f>
        <v>0</v>
      </c>
      <c r="D388">
        <f t="shared" si="14"/>
        <v>0</v>
      </c>
      <c r="E388">
        <f>SUM('Hidden Analysis'!A389:B389)</f>
        <v>0</v>
      </c>
      <c r="F388">
        <f>SUM('Hidden Analysis'!C389:D389)</f>
        <v>0</v>
      </c>
      <c r="G388">
        <f>IF(AND('Raw Data'!F383&lt;'Raw Data'!C383, 'Raw Data'!L383&gt;'Raw Data'!K383), 'Raw Data'!F383, 0)</f>
        <v>0</v>
      </c>
      <c r="H388">
        <f>IF(AND('Raw Data'!F383&gt;'Raw Data'!C383, 'Raw Data'!L383&lt;'Raw Data'!K383), 'Raw Data'!C383, 0)</f>
        <v>0</v>
      </c>
      <c r="I388">
        <f t="shared" si="15"/>
        <v>0</v>
      </c>
      <c r="J388">
        <f>IF(AND('Raw Data'!F383&gt;'Raw Data'!C383, 'Raw Data'!L383&gt;'Raw Data'!K383), 'Raw Data'!F383, 0)</f>
        <v>0</v>
      </c>
      <c r="K388">
        <f>IF(AND('Raw Data'!F383&lt;'Raw Data'!C383, 'Raw Data'!L383&lt;'Raw Data'!K383), 'Raw Data'!C383, 0)</f>
        <v>0</v>
      </c>
      <c r="L388">
        <f>IF('Raw Data'!L383-'Raw Data'!K383&gt;3, 'Raw Data'!J383, 0)</f>
        <v>0</v>
      </c>
      <c r="M388">
        <f>IF('Raw Data'!K383-'Raw Data'!L383&gt;3, 'Raw Data'!I383, 0)</f>
        <v>0</v>
      </c>
      <c r="N388">
        <f>IF('Raw Data'!L383-'Raw Data'!K383&gt;3, 'Raw Data'!J383, IF('Raw Data'!K383-'Raw Data'!L383&gt;3, 'Raw Data'!I383, 0))</f>
        <v>0</v>
      </c>
      <c r="O388">
        <f>IF(ISBLANK('Raw Data'!L383), 0, IF(ABS('Raw Data'!L383-'Raw Data'!K383)&lt;4, 'Raw Data'!H383, IF(ABS('Raw Data'!K383-'Raw Data'!L383)&lt;4, 'Raw Data'!G383, 0)))</f>
        <v>0</v>
      </c>
      <c r="P388">
        <f>SUM('Hidden Analysis'!E389:H389)</f>
        <v>0</v>
      </c>
      <c r="Q388">
        <f>SUM('Hidden Analysis'!I389:L389)</f>
        <v>0</v>
      </c>
      <c r="R388">
        <f>SUM('Hidden Analysis'!M389:P389)</f>
        <v>0</v>
      </c>
      <c r="S388">
        <f>SUM('Hidden Analysis'!Q389:R389)</f>
        <v>0</v>
      </c>
      <c r="T388">
        <f>IF(AND('Raw Data'!F383&lt;1.5, 'Raw Data'!L383&gt;'Raw Data'!K383, 'Raw Data'!L383-'Raw Data'!K383&gt;3), 'Raw Data'!F383, 0)</f>
        <v>0</v>
      </c>
      <c r="U388">
        <f>IF(AND('Raw Data'!L383-'Raw Data'!K383&lt;4, 'Raw Data'!L383&gt;'Raw Data'!K383), 'Raw Data'!H383, 0)</f>
        <v>0</v>
      </c>
      <c r="V388">
        <f>IF(AND('Raw Data'!K383-'Raw Data'!L383&lt;4, 'Raw Data'!K383&gt;'Raw Data'!L383), 'Raw Data'!G383, 0)</f>
        <v>0</v>
      </c>
      <c r="W388">
        <f>SUM('Hidden Analysis'!S389:T389)</f>
        <v>0</v>
      </c>
      <c r="X388">
        <f>SUM('Hidden Analysis'!U389:V389)</f>
        <v>0</v>
      </c>
    </row>
    <row r="389" spans="1:24" x14ac:dyDescent="0.3">
      <c r="A389" s="2">
        <f>'Raw Data'!M384</f>
        <v>0</v>
      </c>
      <c r="B389">
        <f>IF('Raw Data'!L384&gt;'Raw Data'!K384, 'Raw Data'!F384, 0)</f>
        <v>0</v>
      </c>
      <c r="C389">
        <f>IF('Raw Data'!K384&gt;'Raw Data'!L384, 'Raw Data'!C384, 0)</f>
        <v>0</v>
      </c>
      <c r="D389">
        <f t="shared" si="14"/>
        <v>0</v>
      </c>
      <c r="E389">
        <f>SUM('Hidden Analysis'!A390:B390)</f>
        <v>0</v>
      </c>
      <c r="F389">
        <f>SUM('Hidden Analysis'!C390:D390)</f>
        <v>0</v>
      </c>
      <c r="G389">
        <f>IF(AND('Raw Data'!F384&lt;'Raw Data'!C384, 'Raw Data'!L384&gt;'Raw Data'!K384), 'Raw Data'!F384, 0)</f>
        <v>0</v>
      </c>
      <c r="H389">
        <f>IF(AND('Raw Data'!F384&gt;'Raw Data'!C384, 'Raw Data'!L384&lt;'Raw Data'!K384), 'Raw Data'!C384, 0)</f>
        <v>0</v>
      </c>
      <c r="I389">
        <f t="shared" si="15"/>
        <v>0</v>
      </c>
      <c r="J389">
        <f>IF(AND('Raw Data'!F384&gt;'Raw Data'!C384, 'Raw Data'!L384&gt;'Raw Data'!K384), 'Raw Data'!F384, 0)</f>
        <v>0</v>
      </c>
      <c r="K389">
        <f>IF(AND('Raw Data'!F384&lt;'Raw Data'!C384, 'Raw Data'!L384&lt;'Raw Data'!K384), 'Raw Data'!C384, 0)</f>
        <v>0</v>
      </c>
      <c r="L389">
        <f>IF('Raw Data'!L384-'Raw Data'!K384&gt;3, 'Raw Data'!J384, 0)</f>
        <v>0</v>
      </c>
      <c r="M389">
        <f>IF('Raw Data'!K384-'Raw Data'!L384&gt;3, 'Raw Data'!I384, 0)</f>
        <v>0</v>
      </c>
      <c r="N389">
        <f>IF('Raw Data'!L384-'Raw Data'!K384&gt;3, 'Raw Data'!J384, IF('Raw Data'!K384-'Raw Data'!L384&gt;3, 'Raw Data'!I384, 0))</f>
        <v>0</v>
      </c>
      <c r="O389">
        <f>IF(ISBLANK('Raw Data'!L384), 0, IF(ABS('Raw Data'!L384-'Raw Data'!K384)&lt;4, 'Raw Data'!H384, IF(ABS('Raw Data'!K384-'Raw Data'!L384)&lt;4, 'Raw Data'!G384, 0)))</f>
        <v>0</v>
      </c>
      <c r="P389">
        <f>SUM('Hidden Analysis'!E390:H390)</f>
        <v>0</v>
      </c>
      <c r="Q389">
        <f>SUM('Hidden Analysis'!I390:L390)</f>
        <v>0</v>
      </c>
      <c r="R389">
        <f>SUM('Hidden Analysis'!M390:P390)</f>
        <v>0</v>
      </c>
      <c r="S389">
        <f>SUM('Hidden Analysis'!Q390:R390)</f>
        <v>0</v>
      </c>
      <c r="T389">
        <f>IF(AND('Raw Data'!F384&lt;1.5, 'Raw Data'!L384&gt;'Raw Data'!K384, 'Raw Data'!L384-'Raw Data'!K384&gt;3), 'Raw Data'!F384, 0)</f>
        <v>0</v>
      </c>
      <c r="U389">
        <f>IF(AND('Raw Data'!L384-'Raw Data'!K384&lt;4, 'Raw Data'!L384&gt;'Raw Data'!K384), 'Raw Data'!H384, 0)</f>
        <v>0</v>
      </c>
      <c r="V389">
        <f>IF(AND('Raw Data'!K384-'Raw Data'!L384&lt;4, 'Raw Data'!K384&gt;'Raw Data'!L384), 'Raw Data'!G384, 0)</f>
        <v>0</v>
      </c>
      <c r="W389">
        <f>SUM('Hidden Analysis'!S390:T390)</f>
        <v>0</v>
      </c>
      <c r="X389">
        <f>SUM('Hidden Analysis'!U390:V390)</f>
        <v>0</v>
      </c>
    </row>
    <row r="390" spans="1:24" x14ac:dyDescent="0.3">
      <c r="A390" s="2">
        <f>'Raw Data'!M385</f>
        <v>0</v>
      </c>
      <c r="B390">
        <f>IF('Raw Data'!L385&gt;'Raw Data'!K385, 'Raw Data'!F385, 0)</f>
        <v>0</v>
      </c>
      <c r="C390">
        <f>IF('Raw Data'!K385&gt;'Raw Data'!L385, 'Raw Data'!C385, 0)</f>
        <v>0</v>
      </c>
      <c r="D390">
        <f t="shared" si="14"/>
        <v>0</v>
      </c>
      <c r="E390">
        <f>SUM('Hidden Analysis'!A391:B391)</f>
        <v>0</v>
      </c>
      <c r="F390">
        <f>SUM('Hidden Analysis'!C391:D391)</f>
        <v>0</v>
      </c>
      <c r="G390">
        <f>IF(AND('Raw Data'!F385&lt;'Raw Data'!C385, 'Raw Data'!L385&gt;'Raw Data'!K385), 'Raw Data'!F385, 0)</f>
        <v>0</v>
      </c>
      <c r="H390">
        <f>IF(AND('Raw Data'!F385&gt;'Raw Data'!C385, 'Raw Data'!L385&lt;'Raw Data'!K385), 'Raw Data'!C385, 0)</f>
        <v>0</v>
      </c>
      <c r="I390">
        <f t="shared" si="15"/>
        <v>0</v>
      </c>
      <c r="J390">
        <f>IF(AND('Raw Data'!F385&gt;'Raw Data'!C385, 'Raw Data'!L385&gt;'Raw Data'!K385), 'Raw Data'!F385, 0)</f>
        <v>0</v>
      </c>
      <c r="K390">
        <f>IF(AND('Raw Data'!F385&lt;'Raw Data'!C385, 'Raw Data'!L385&lt;'Raw Data'!K385), 'Raw Data'!C385, 0)</f>
        <v>0</v>
      </c>
      <c r="L390">
        <f>IF('Raw Data'!L385-'Raw Data'!K385&gt;3, 'Raw Data'!J385, 0)</f>
        <v>0</v>
      </c>
      <c r="M390">
        <f>IF('Raw Data'!K385-'Raw Data'!L385&gt;3, 'Raw Data'!I385, 0)</f>
        <v>0</v>
      </c>
      <c r="N390">
        <f>IF('Raw Data'!L385-'Raw Data'!K385&gt;3, 'Raw Data'!J385, IF('Raw Data'!K385-'Raw Data'!L385&gt;3, 'Raw Data'!I385, 0))</f>
        <v>0</v>
      </c>
      <c r="O390">
        <f>IF(ISBLANK('Raw Data'!L385), 0, IF(ABS('Raw Data'!L385-'Raw Data'!K385)&lt;4, 'Raw Data'!H385, IF(ABS('Raw Data'!K385-'Raw Data'!L385)&lt;4, 'Raw Data'!G385, 0)))</f>
        <v>0</v>
      </c>
      <c r="P390">
        <f>SUM('Hidden Analysis'!E391:H391)</f>
        <v>0</v>
      </c>
      <c r="Q390">
        <f>SUM('Hidden Analysis'!I391:L391)</f>
        <v>0</v>
      </c>
      <c r="R390">
        <f>SUM('Hidden Analysis'!M391:P391)</f>
        <v>0</v>
      </c>
      <c r="S390">
        <f>SUM('Hidden Analysis'!Q391:R391)</f>
        <v>0</v>
      </c>
      <c r="T390">
        <f>IF(AND('Raw Data'!F385&lt;1.5, 'Raw Data'!L385&gt;'Raw Data'!K385, 'Raw Data'!L385-'Raw Data'!K385&gt;3), 'Raw Data'!F385, 0)</f>
        <v>0</v>
      </c>
      <c r="U390">
        <f>IF(AND('Raw Data'!L385-'Raw Data'!K385&lt;4, 'Raw Data'!L385&gt;'Raw Data'!K385), 'Raw Data'!H385, 0)</f>
        <v>0</v>
      </c>
      <c r="V390">
        <f>IF(AND('Raw Data'!K385-'Raw Data'!L385&lt;4, 'Raw Data'!K385&gt;'Raw Data'!L385), 'Raw Data'!G385, 0)</f>
        <v>0</v>
      </c>
      <c r="W390">
        <f>SUM('Hidden Analysis'!S391:T391)</f>
        <v>0</v>
      </c>
      <c r="X390">
        <f>SUM('Hidden Analysis'!U391:V391)</f>
        <v>0</v>
      </c>
    </row>
    <row r="391" spans="1:24" x14ac:dyDescent="0.3">
      <c r="A391" s="2">
        <f>'Raw Data'!M386</f>
        <v>0</v>
      </c>
      <c r="B391">
        <f>IF('Raw Data'!L386&gt;'Raw Data'!K386, 'Raw Data'!F386, 0)</f>
        <v>0</v>
      </c>
      <c r="C391">
        <f>IF('Raw Data'!K386&gt;'Raw Data'!L386, 'Raw Data'!C386, 0)</f>
        <v>0</v>
      </c>
      <c r="D391">
        <f t="shared" ref="D391:D454" si="16">SUM(G391:H391)</f>
        <v>0</v>
      </c>
      <c r="E391">
        <f>SUM('Hidden Analysis'!A392:B392)</f>
        <v>0</v>
      </c>
      <c r="F391">
        <f>SUM('Hidden Analysis'!C392:D392)</f>
        <v>0</v>
      </c>
      <c r="G391">
        <f>IF(AND('Raw Data'!F386&lt;'Raw Data'!C386, 'Raw Data'!L386&gt;'Raw Data'!K386), 'Raw Data'!F386, 0)</f>
        <v>0</v>
      </c>
      <c r="H391">
        <f>IF(AND('Raw Data'!F386&gt;'Raw Data'!C386, 'Raw Data'!L386&lt;'Raw Data'!K386), 'Raw Data'!C386, 0)</f>
        <v>0</v>
      </c>
      <c r="I391">
        <f t="shared" ref="I391:I454" si="17">SUM(J391:K391)</f>
        <v>0</v>
      </c>
      <c r="J391">
        <f>IF(AND('Raw Data'!F386&gt;'Raw Data'!C386, 'Raw Data'!L386&gt;'Raw Data'!K386), 'Raw Data'!F386, 0)</f>
        <v>0</v>
      </c>
      <c r="K391">
        <f>IF(AND('Raw Data'!F386&lt;'Raw Data'!C386, 'Raw Data'!L386&lt;'Raw Data'!K386), 'Raw Data'!C386, 0)</f>
        <v>0</v>
      </c>
      <c r="L391">
        <f>IF('Raw Data'!L386-'Raw Data'!K386&gt;3, 'Raw Data'!J386, 0)</f>
        <v>0</v>
      </c>
      <c r="M391">
        <f>IF('Raw Data'!K386-'Raw Data'!L386&gt;3, 'Raw Data'!I386, 0)</f>
        <v>0</v>
      </c>
      <c r="N391">
        <f>IF('Raw Data'!L386-'Raw Data'!K386&gt;3, 'Raw Data'!J386, IF('Raw Data'!K386-'Raw Data'!L386&gt;3, 'Raw Data'!I386, 0))</f>
        <v>0</v>
      </c>
      <c r="O391">
        <f>IF(ISBLANK('Raw Data'!L386), 0, IF(ABS('Raw Data'!L386-'Raw Data'!K386)&lt;4, 'Raw Data'!H386, IF(ABS('Raw Data'!K386-'Raw Data'!L386)&lt;4, 'Raw Data'!G386, 0)))</f>
        <v>0</v>
      </c>
      <c r="P391">
        <f>SUM('Hidden Analysis'!E392:H392)</f>
        <v>0</v>
      </c>
      <c r="Q391">
        <f>SUM('Hidden Analysis'!I392:L392)</f>
        <v>0</v>
      </c>
      <c r="R391">
        <f>SUM('Hidden Analysis'!M392:P392)</f>
        <v>0</v>
      </c>
      <c r="S391">
        <f>SUM('Hidden Analysis'!Q392:R392)</f>
        <v>0</v>
      </c>
      <c r="T391">
        <f>IF(AND('Raw Data'!F386&lt;1.5, 'Raw Data'!L386&gt;'Raw Data'!K386, 'Raw Data'!L386-'Raw Data'!K386&gt;3), 'Raw Data'!F386, 0)</f>
        <v>0</v>
      </c>
      <c r="U391">
        <f>IF(AND('Raw Data'!L386-'Raw Data'!K386&lt;4, 'Raw Data'!L386&gt;'Raw Data'!K386), 'Raw Data'!H386, 0)</f>
        <v>0</v>
      </c>
      <c r="V391">
        <f>IF(AND('Raw Data'!K386-'Raw Data'!L386&lt;4, 'Raw Data'!K386&gt;'Raw Data'!L386), 'Raw Data'!G386, 0)</f>
        <v>0</v>
      </c>
      <c r="W391">
        <f>SUM('Hidden Analysis'!S392:T392)</f>
        <v>0</v>
      </c>
      <c r="X391">
        <f>SUM('Hidden Analysis'!U392:V392)</f>
        <v>0</v>
      </c>
    </row>
    <row r="392" spans="1:24" x14ac:dyDescent="0.3">
      <c r="A392" s="2">
        <f>'Raw Data'!M387</f>
        <v>0</v>
      </c>
      <c r="B392">
        <f>IF('Raw Data'!L387&gt;'Raw Data'!K387, 'Raw Data'!F387, 0)</f>
        <v>0</v>
      </c>
      <c r="C392">
        <f>IF('Raw Data'!K387&gt;'Raw Data'!L387, 'Raw Data'!C387, 0)</f>
        <v>0</v>
      </c>
      <c r="D392">
        <f t="shared" si="16"/>
        <v>0</v>
      </c>
      <c r="E392">
        <f>SUM('Hidden Analysis'!A393:B393)</f>
        <v>0</v>
      </c>
      <c r="F392">
        <f>SUM('Hidden Analysis'!C393:D393)</f>
        <v>0</v>
      </c>
      <c r="G392">
        <f>IF(AND('Raw Data'!F387&lt;'Raw Data'!C387, 'Raw Data'!L387&gt;'Raw Data'!K387), 'Raw Data'!F387, 0)</f>
        <v>0</v>
      </c>
      <c r="H392">
        <f>IF(AND('Raw Data'!F387&gt;'Raw Data'!C387, 'Raw Data'!L387&lt;'Raw Data'!K387), 'Raw Data'!C387, 0)</f>
        <v>0</v>
      </c>
      <c r="I392">
        <f t="shared" si="17"/>
        <v>0</v>
      </c>
      <c r="J392">
        <f>IF(AND('Raw Data'!F387&gt;'Raw Data'!C387, 'Raw Data'!L387&gt;'Raw Data'!K387), 'Raw Data'!F387, 0)</f>
        <v>0</v>
      </c>
      <c r="K392">
        <f>IF(AND('Raw Data'!F387&lt;'Raw Data'!C387, 'Raw Data'!L387&lt;'Raw Data'!K387), 'Raw Data'!C387, 0)</f>
        <v>0</v>
      </c>
      <c r="L392">
        <f>IF('Raw Data'!L387-'Raw Data'!K387&gt;3, 'Raw Data'!J387, 0)</f>
        <v>0</v>
      </c>
      <c r="M392">
        <f>IF('Raw Data'!K387-'Raw Data'!L387&gt;3, 'Raw Data'!I387, 0)</f>
        <v>0</v>
      </c>
      <c r="N392">
        <f>IF('Raw Data'!L387-'Raw Data'!K387&gt;3, 'Raw Data'!J387, IF('Raw Data'!K387-'Raw Data'!L387&gt;3, 'Raw Data'!I387, 0))</f>
        <v>0</v>
      </c>
      <c r="O392">
        <f>IF(ISBLANK('Raw Data'!L387), 0, IF(ABS('Raw Data'!L387-'Raw Data'!K387)&lt;4, 'Raw Data'!H387, IF(ABS('Raw Data'!K387-'Raw Data'!L387)&lt;4, 'Raw Data'!G387, 0)))</f>
        <v>0</v>
      </c>
      <c r="P392">
        <f>SUM('Hidden Analysis'!E393:H393)</f>
        <v>0</v>
      </c>
      <c r="Q392">
        <f>SUM('Hidden Analysis'!I393:L393)</f>
        <v>0</v>
      </c>
      <c r="R392">
        <f>SUM('Hidden Analysis'!M393:P393)</f>
        <v>0</v>
      </c>
      <c r="S392">
        <f>SUM('Hidden Analysis'!Q393:R393)</f>
        <v>0</v>
      </c>
      <c r="T392">
        <f>IF(AND('Raw Data'!F387&lt;1.5, 'Raw Data'!L387&gt;'Raw Data'!K387, 'Raw Data'!L387-'Raw Data'!K387&gt;3), 'Raw Data'!F387, 0)</f>
        <v>0</v>
      </c>
      <c r="U392">
        <f>IF(AND('Raw Data'!L387-'Raw Data'!K387&lt;4, 'Raw Data'!L387&gt;'Raw Data'!K387), 'Raw Data'!H387, 0)</f>
        <v>0</v>
      </c>
      <c r="V392">
        <f>IF(AND('Raw Data'!K387-'Raw Data'!L387&lt;4, 'Raw Data'!K387&gt;'Raw Data'!L387), 'Raw Data'!G387, 0)</f>
        <v>0</v>
      </c>
      <c r="W392">
        <f>SUM('Hidden Analysis'!S393:T393)</f>
        <v>0</v>
      </c>
      <c r="X392">
        <f>SUM('Hidden Analysis'!U393:V393)</f>
        <v>0</v>
      </c>
    </row>
    <row r="393" spans="1:24" x14ac:dyDescent="0.3">
      <c r="A393" s="2">
        <f>'Raw Data'!M388</f>
        <v>0</v>
      </c>
      <c r="B393">
        <f>IF('Raw Data'!L388&gt;'Raw Data'!K388, 'Raw Data'!F388, 0)</f>
        <v>0</v>
      </c>
      <c r="C393">
        <f>IF('Raw Data'!K388&gt;'Raw Data'!L388, 'Raw Data'!C388, 0)</f>
        <v>0</v>
      </c>
      <c r="D393">
        <f t="shared" si="16"/>
        <v>0</v>
      </c>
      <c r="E393">
        <f>SUM('Hidden Analysis'!A394:B394)</f>
        <v>0</v>
      </c>
      <c r="F393">
        <f>SUM('Hidden Analysis'!C394:D394)</f>
        <v>0</v>
      </c>
      <c r="G393">
        <f>IF(AND('Raw Data'!F388&lt;'Raw Data'!C388, 'Raw Data'!L388&gt;'Raw Data'!K388), 'Raw Data'!F388, 0)</f>
        <v>0</v>
      </c>
      <c r="H393">
        <f>IF(AND('Raw Data'!F388&gt;'Raw Data'!C388, 'Raw Data'!L388&lt;'Raw Data'!K388), 'Raw Data'!C388, 0)</f>
        <v>0</v>
      </c>
      <c r="I393">
        <f t="shared" si="17"/>
        <v>0</v>
      </c>
      <c r="J393">
        <f>IF(AND('Raw Data'!F388&gt;'Raw Data'!C388, 'Raw Data'!L388&gt;'Raw Data'!K388), 'Raw Data'!F388, 0)</f>
        <v>0</v>
      </c>
      <c r="K393">
        <f>IF(AND('Raw Data'!F388&lt;'Raw Data'!C388, 'Raw Data'!L388&lt;'Raw Data'!K388), 'Raw Data'!C388, 0)</f>
        <v>0</v>
      </c>
      <c r="L393">
        <f>IF('Raw Data'!L388-'Raw Data'!K388&gt;3, 'Raw Data'!J388, 0)</f>
        <v>0</v>
      </c>
      <c r="M393">
        <f>IF('Raw Data'!K388-'Raw Data'!L388&gt;3, 'Raw Data'!I388, 0)</f>
        <v>0</v>
      </c>
      <c r="N393">
        <f>IF('Raw Data'!L388-'Raw Data'!K388&gt;3, 'Raw Data'!J388, IF('Raw Data'!K388-'Raw Data'!L388&gt;3, 'Raw Data'!I388, 0))</f>
        <v>0</v>
      </c>
      <c r="O393">
        <f>IF(ISBLANK('Raw Data'!L388), 0, IF(ABS('Raw Data'!L388-'Raw Data'!K388)&lt;4, 'Raw Data'!H388, IF(ABS('Raw Data'!K388-'Raw Data'!L388)&lt;4, 'Raw Data'!G388, 0)))</f>
        <v>0</v>
      </c>
      <c r="P393">
        <f>SUM('Hidden Analysis'!E394:H394)</f>
        <v>0</v>
      </c>
      <c r="Q393">
        <f>SUM('Hidden Analysis'!I394:L394)</f>
        <v>0</v>
      </c>
      <c r="R393">
        <f>SUM('Hidden Analysis'!M394:P394)</f>
        <v>0</v>
      </c>
      <c r="S393">
        <f>SUM('Hidden Analysis'!Q394:R394)</f>
        <v>0</v>
      </c>
      <c r="T393">
        <f>IF(AND('Raw Data'!F388&lt;1.5, 'Raw Data'!L388&gt;'Raw Data'!K388, 'Raw Data'!L388-'Raw Data'!K388&gt;3), 'Raw Data'!F388, 0)</f>
        <v>0</v>
      </c>
      <c r="U393">
        <f>IF(AND('Raw Data'!L388-'Raw Data'!K388&lt;4, 'Raw Data'!L388&gt;'Raw Data'!K388), 'Raw Data'!H388, 0)</f>
        <v>0</v>
      </c>
      <c r="V393">
        <f>IF(AND('Raw Data'!K388-'Raw Data'!L388&lt;4, 'Raw Data'!K388&gt;'Raw Data'!L388), 'Raw Data'!G388, 0)</f>
        <v>0</v>
      </c>
      <c r="W393">
        <f>SUM('Hidden Analysis'!S394:T394)</f>
        <v>0</v>
      </c>
      <c r="X393">
        <f>SUM('Hidden Analysis'!U394:V394)</f>
        <v>0</v>
      </c>
    </row>
    <row r="394" spans="1:24" x14ac:dyDescent="0.3">
      <c r="A394" s="2">
        <f>'Raw Data'!M389</f>
        <v>0</v>
      </c>
      <c r="B394">
        <f>IF('Raw Data'!L389&gt;'Raw Data'!K389, 'Raw Data'!F389, 0)</f>
        <v>0</v>
      </c>
      <c r="C394">
        <f>IF('Raw Data'!K389&gt;'Raw Data'!L389, 'Raw Data'!C389, 0)</f>
        <v>0</v>
      </c>
      <c r="D394">
        <f t="shared" si="16"/>
        <v>0</v>
      </c>
      <c r="E394">
        <f>SUM('Hidden Analysis'!A395:B395)</f>
        <v>0</v>
      </c>
      <c r="F394">
        <f>SUM('Hidden Analysis'!C395:D395)</f>
        <v>0</v>
      </c>
      <c r="G394">
        <f>IF(AND('Raw Data'!F389&lt;'Raw Data'!C389, 'Raw Data'!L389&gt;'Raw Data'!K389), 'Raw Data'!F389, 0)</f>
        <v>0</v>
      </c>
      <c r="H394">
        <f>IF(AND('Raw Data'!F389&gt;'Raw Data'!C389, 'Raw Data'!L389&lt;'Raw Data'!K389), 'Raw Data'!C389, 0)</f>
        <v>0</v>
      </c>
      <c r="I394">
        <f t="shared" si="17"/>
        <v>0</v>
      </c>
      <c r="J394">
        <f>IF(AND('Raw Data'!F389&gt;'Raw Data'!C389, 'Raw Data'!L389&gt;'Raw Data'!K389), 'Raw Data'!F389, 0)</f>
        <v>0</v>
      </c>
      <c r="K394">
        <f>IF(AND('Raw Data'!F389&lt;'Raw Data'!C389, 'Raw Data'!L389&lt;'Raw Data'!K389), 'Raw Data'!C389, 0)</f>
        <v>0</v>
      </c>
      <c r="L394">
        <f>IF('Raw Data'!L389-'Raw Data'!K389&gt;3, 'Raw Data'!J389, 0)</f>
        <v>0</v>
      </c>
      <c r="M394">
        <f>IF('Raw Data'!K389-'Raw Data'!L389&gt;3, 'Raw Data'!I389, 0)</f>
        <v>0</v>
      </c>
      <c r="N394">
        <f>IF('Raw Data'!L389-'Raw Data'!K389&gt;3, 'Raw Data'!J389, IF('Raw Data'!K389-'Raw Data'!L389&gt;3, 'Raw Data'!I389, 0))</f>
        <v>0</v>
      </c>
      <c r="O394">
        <f>IF(ISBLANK('Raw Data'!L389), 0, IF(ABS('Raw Data'!L389-'Raw Data'!K389)&lt;4, 'Raw Data'!H389, IF(ABS('Raw Data'!K389-'Raw Data'!L389)&lt;4, 'Raw Data'!G389, 0)))</f>
        <v>0</v>
      </c>
      <c r="P394">
        <f>SUM('Hidden Analysis'!E395:H395)</f>
        <v>0</v>
      </c>
      <c r="Q394">
        <f>SUM('Hidden Analysis'!I395:L395)</f>
        <v>0</v>
      </c>
      <c r="R394">
        <f>SUM('Hidden Analysis'!M395:P395)</f>
        <v>0</v>
      </c>
      <c r="S394">
        <f>SUM('Hidden Analysis'!Q395:R395)</f>
        <v>0</v>
      </c>
      <c r="T394">
        <f>IF(AND('Raw Data'!F389&lt;1.5, 'Raw Data'!L389&gt;'Raw Data'!K389, 'Raw Data'!L389-'Raw Data'!K389&gt;3), 'Raw Data'!F389, 0)</f>
        <v>0</v>
      </c>
      <c r="U394">
        <f>IF(AND('Raw Data'!L389-'Raw Data'!K389&lt;4, 'Raw Data'!L389&gt;'Raw Data'!K389), 'Raw Data'!H389, 0)</f>
        <v>0</v>
      </c>
      <c r="V394">
        <f>IF(AND('Raw Data'!K389-'Raw Data'!L389&lt;4, 'Raw Data'!K389&gt;'Raw Data'!L389), 'Raw Data'!G389, 0)</f>
        <v>0</v>
      </c>
      <c r="W394">
        <f>SUM('Hidden Analysis'!S395:T395)</f>
        <v>0</v>
      </c>
      <c r="X394">
        <f>SUM('Hidden Analysis'!U395:V395)</f>
        <v>0</v>
      </c>
    </row>
    <row r="395" spans="1:24" x14ac:dyDescent="0.3">
      <c r="A395" s="2">
        <f>'Raw Data'!M390</f>
        <v>0</v>
      </c>
      <c r="B395">
        <f>IF('Raw Data'!L390&gt;'Raw Data'!K390, 'Raw Data'!F390, 0)</f>
        <v>0</v>
      </c>
      <c r="C395">
        <f>IF('Raw Data'!K390&gt;'Raw Data'!L390, 'Raw Data'!C390, 0)</f>
        <v>0</v>
      </c>
      <c r="D395">
        <f t="shared" si="16"/>
        <v>0</v>
      </c>
      <c r="E395">
        <f>SUM('Hidden Analysis'!A396:B396)</f>
        <v>0</v>
      </c>
      <c r="F395">
        <f>SUM('Hidden Analysis'!C396:D396)</f>
        <v>0</v>
      </c>
      <c r="G395">
        <f>IF(AND('Raw Data'!F390&lt;'Raw Data'!C390, 'Raw Data'!L390&gt;'Raw Data'!K390), 'Raw Data'!F390, 0)</f>
        <v>0</v>
      </c>
      <c r="H395">
        <f>IF(AND('Raw Data'!F390&gt;'Raw Data'!C390, 'Raw Data'!L390&lt;'Raw Data'!K390), 'Raw Data'!C390, 0)</f>
        <v>0</v>
      </c>
      <c r="I395">
        <f t="shared" si="17"/>
        <v>0</v>
      </c>
      <c r="J395">
        <f>IF(AND('Raw Data'!F390&gt;'Raw Data'!C390, 'Raw Data'!L390&gt;'Raw Data'!K390), 'Raw Data'!F390, 0)</f>
        <v>0</v>
      </c>
      <c r="K395">
        <f>IF(AND('Raw Data'!F390&lt;'Raw Data'!C390, 'Raw Data'!L390&lt;'Raw Data'!K390), 'Raw Data'!C390, 0)</f>
        <v>0</v>
      </c>
      <c r="L395">
        <f>IF('Raw Data'!L390-'Raw Data'!K390&gt;3, 'Raw Data'!J390, 0)</f>
        <v>0</v>
      </c>
      <c r="M395">
        <f>IF('Raw Data'!K390-'Raw Data'!L390&gt;3, 'Raw Data'!I390, 0)</f>
        <v>0</v>
      </c>
      <c r="N395">
        <f>IF('Raw Data'!L390-'Raw Data'!K390&gt;3, 'Raw Data'!J390, IF('Raw Data'!K390-'Raw Data'!L390&gt;3, 'Raw Data'!I390, 0))</f>
        <v>0</v>
      </c>
      <c r="O395">
        <f>IF(ISBLANK('Raw Data'!L390), 0, IF(ABS('Raw Data'!L390-'Raw Data'!K390)&lt;4, 'Raw Data'!H390, IF(ABS('Raw Data'!K390-'Raw Data'!L390)&lt;4, 'Raw Data'!G390, 0)))</f>
        <v>0</v>
      </c>
      <c r="P395">
        <f>SUM('Hidden Analysis'!E396:H396)</f>
        <v>0</v>
      </c>
      <c r="Q395">
        <f>SUM('Hidden Analysis'!I396:L396)</f>
        <v>0</v>
      </c>
      <c r="R395">
        <f>SUM('Hidden Analysis'!M396:P396)</f>
        <v>0</v>
      </c>
      <c r="S395">
        <f>SUM('Hidden Analysis'!Q396:R396)</f>
        <v>0</v>
      </c>
      <c r="T395">
        <f>IF(AND('Raw Data'!F390&lt;1.5, 'Raw Data'!L390&gt;'Raw Data'!K390, 'Raw Data'!L390-'Raw Data'!K390&gt;3), 'Raw Data'!F390, 0)</f>
        <v>0</v>
      </c>
      <c r="U395">
        <f>IF(AND('Raw Data'!L390-'Raw Data'!K390&lt;4, 'Raw Data'!L390&gt;'Raw Data'!K390), 'Raw Data'!H390, 0)</f>
        <v>0</v>
      </c>
      <c r="V395">
        <f>IF(AND('Raw Data'!K390-'Raw Data'!L390&lt;4, 'Raw Data'!K390&gt;'Raw Data'!L390), 'Raw Data'!G390, 0)</f>
        <v>0</v>
      </c>
      <c r="W395">
        <f>SUM('Hidden Analysis'!S396:T396)</f>
        <v>0</v>
      </c>
      <c r="X395">
        <f>SUM('Hidden Analysis'!U396:V396)</f>
        <v>0</v>
      </c>
    </row>
    <row r="396" spans="1:24" x14ac:dyDescent="0.3">
      <c r="A396" s="2">
        <f>'Raw Data'!M391</f>
        <v>0</v>
      </c>
      <c r="B396">
        <f>IF('Raw Data'!L391&gt;'Raw Data'!K391, 'Raw Data'!F391, 0)</f>
        <v>0</v>
      </c>
      <c r="C396">
        <f>IF('Raw Data'!K391&gt;'Raw Data'!L391, 'Raw Data'!C391, 0)</f>
        <v>0</v>
      </c>
      <c r="D396">
        <f t="shared" si="16"/>
        <v>0</v>
      </c>
      <c r="E396">
        <f>SUM('Hidden Analysis'!A397:B397)</f>
        <v>0</v>
      </c>
      <c r="F396">
        <f>SUM('Hidden Analysis'!C397:D397)</f>
        <v>0</v>
      </c>
      <c r="G396">
        <f>IF(AND('Raw Data'!F391&lt;'Raw Data'!C391, 'Raw Data'!L391&gt;'Raw Data'!K391), 'Raw Data'!F391, 0)</f>
        <v>0</v>
      </c>
      <c r="H396">
        <f>IF(AND('Raw Data'!F391&gt;'Raw Data'!C391, 'Raw Data'!L391&lt;'Raw Data'!K391), 'Raw Data'!C391, 0)</f>
        <v>0</v>
      </c>
      <c r="I396">
        <f t="shared" si="17"/>
        <v>0</v>
      </c>
      <c r="J396">
        <f>IF(AND('Raw Data'!F391&gt;'Raw Data'!C391, 'Raw Data'!L391&gt;'Raw Data'!K391), 'Raw Data'!F391, 0)</f>
        <v>0</v>
      </c>
      <c r="K396">
        <f>IF(AND('Raw Data'!F391&lt;'Raw Data'!C391, 'Raw Data'!L391&lt;'Raw Data'!K391), 'Raw Data'!C391, 0)</f>
        <v>0</v>
      </c>
      <c r="L396">
        <f>IF('Raw Data'!L391-'Raw Data'!K391&gt;3, 'Raw Data'!J391, 0)</f>
        <v>0</v>
      </c>
      <c r="M396">
        <f>IF('Raw Data'!K391-'Raw Data'!L391&gt;3, 'Raw Data'!I391, 0)</f>
        <v>0</v>
      </c>
      <c r="N396">
        <f>IF('Raw Data'!L391-'Raw Data'!K391&gt;3, 'Raw Data'!J391, IF('Raw Data'!K391-'Raw Data'!L391&gt;3, 'Raw Data'!I391, 0))</f>
        <v>0</v>
      </c>
      <c r="O396">
        <f>IF(ISBLANK('Raw Data'!L391), 0, IF(ABS('Raw Data'!L391-'Raw Data'!K391)&lt;4, 'Raw Data'!H391, IF(ABS('Raw Data'!K391-'Raw Data'!L391)&lt;4, 'Raw Data'!G391, 0)))</f>
        <v>0</v>
      </c>
      <c r="P396">
        <f>SUM('Hidden Analysis'!E397:H397)</f>
        <v>0</v>
      </c>
      <c r="Q396">
        <f>SUM('Hidden Analysis'!I397:L397)</f>
        <v>0</v>
      </c>
      <c r="R396">
        <f>SUM('Hidden Analysis'!M397:P397)</f>
        <v>0</v>
      </c>
      <c r="S396">
        <f>SUM('Hidden Analysis'!Q397:R397)</f>
        <v>0</v>
      </c>
      <c r="T396">
        <f>IF(AND('Raw Data'!F391&lt;1.5, 'Raw Data'!L391&gt;'Raw Data'!K391, 'Raw Data'!L391-'Raw Data'!K391&gt;3), 'Raw Data'!F391, 0)</f>
        <v>0</v>
      </c>
      <c r="U396">
        <f>IF(AND('Raw Data'!L391-'Raw Data'!K391&lt;4, 'Raw Data'!L391&gt;'Raw Data'!K391), 'Raw Data'!H391, 0)</f>
        <v>0</v>
      </c>
      <c r="V396">
        <f>IF(AND('Raw Data'!K391-'Raw Data'!L391&lt;4, 'Raw Data'!K391&gt;'Raw Data'!L391), 'Raw Data'!G391, 0)</f>
        <v>0</v>
      </c>
      <c r="W396">
        <f>SUM('Hidden Analysis'!S397:T397)</f>
        <v>0</v>
      </c>
      <c r="X396">
        <f>SUM('Hidden Analysis'!U397:V397)</f>
        <v>0</v>
      </c>
    </row>
    <row r="397" spans="1:24" x14ac:dyDescent="0.3">
      <c r="A397" s="2">
        <f>'Raw Data'!M392</f>
        <v>0</v>
      </c>
      <c r="B397">
        <f>IF('Raw Data'!L392&gt;'Raw Data'!K392, 'Raw Data'!F392, 0)</f>
        <v>0</v>
      </c>
      <c r="C397">
        <f>IF('Raw Data'!K392&gt;'Raw Data'!L392, 'Raw Data'!C392, 0)</f>
        <v>0</v>
      </c>
      <c r="D397">
        <f t="shared" si="16"/>
        <v>0</v>
      </c>
      <c r="E397">
        <f>SUM('Hidden Analysis'!A398:B398)</f>
        <v>0</v>
      </c>
      <c r="F397">
        <f>SUM('Hidden Analysis'!C398:D398)</f>
        <v>0</v>
      </c>
      <c r="G397">
        <f>IF(AND('Raw Data'!F392&lt;'Raw Data'!C392, 'Raw Data'!L392&gt;'Raw Data'!K392), 'Raw Data'!F392, 0)</f>
        <v>0</v>
      </c>
      <c r="H397">
        <f>IF(AND('Raw Data'!F392&gt;'Raw Data'!C392, 'Raw Data'!L392&lt;'Raw Data'!K392), 'Raw Data'!C392, 0)</f>
        <v>0</v>
      </c>
      <c r="I397">
        <f t="shared" si="17"/>
        <v>0</v>
      </c>
      <c r="J397">
        <f>IF(AND('Raw Data'!F392&gt;'Raw Data'!C392, 'Raw Data'!L392&gt;'Raw Data'!K392), 'Raw Data'!F392, 0)</f>
        <v>0</v>
      </c>
      <c r="K397">
        <f>IF(AND('Raw Data'!F392&lt;'Raw Data'!C392, 'Raw Data'!L392&lt;'Raw Data'!K392), 'Raw Data'!C392, 0)</f>
        <v>0</v>
      </c>
      <c r="L397">
        <f>IF('Raw Data'!L392-'Raw Data'!K392&gt;3, 'Raw Data'!J392, 0)</f>
        <v>0</v>
      </c>
      <c r="M397">
        <f>IF('Raw Data'!K392-'Raw Data'!L392&gt;3, 'Raw Data'!I392, 0)</f>
        <v>0</v>
      </c>
      <c r="N397">
        <f>IF('Raw Data'!L392-'Raw Data'!K392&gt;3, 'Raw Data'!J392, IF('Raw Data'!K392-'Raw Data'!L392&gt;3, 'Raw Data'!I392, 0))</f>
        <v>0</v>
      </c>
      <c r="O397">
        <f>IF(ISBLANK('Raw Data'!L392), 0, IF(ABS('Raw Data'!L392-'Raw Data'!K392)&lt;4, 'Raw Data'!H392, IF(ABS('Raw Data'!K392-'Raw Data'!L392)&lt;4, 'Raw Data'!G392, 0)))</f>
        <v>0</v>
      </c>
      <c r="P397">
        <f>SUM('Hidden Analysis'!E398:H398)</f>
        <v>0</v>
      </c>
      <c r="Q397">
        <f>SUM('Hidden Analysis'!I398:L398)</f>
        <v>0</v>
      </c>
      <c r="R397">
        <f>SUM('Hidden Analysis'!M398:P398)</f>
        <v>0</v>
      </c>
      <c r="S397">
        <f>SUM('Hidden Analysis'!Q398:R398)</f>
        <v>0</v>
      </c>
      <c r="T397">
        <f>IF(AND('Raw Data'!F392&lt;1.5, 'Raw Data'!L392&gt;'Raw Data'!K392, 'Raw Data'!L392-'Raw Data'!K392&gt;3), 'Raw Data'!F392, 0)</f>
        <v>0</v>
      </c>
      <c r="U397">
        <f>IF(AND('Raw Data'!L392-'Raw Data'!K392&lt;4, 'Raw Data'!L392&gt;'Raw Data'!K392), 'Raw Data'!H392, 0)</f>
        <v>0</v>
      </c>
      <c r="V397">
        <f>IF(AND('Raw Data'!K392-'Raw Data'!L392&lt;4, 'Raw Data'!K392&gt;'Raw Data'!L392), 'Raw Data'!G392, 0)</f>
        <v>0</v>
      </c>
      <c r="W397">
        <f>SUM('Hidden Analysis'!S398:T398)</f>
        <v>0</v>
      </c>
      <c r="X397">
        <f>SUM('Hidden Analysis'!U398:V398)</f>
        <v>0</v>
      </c>
    </row>
    <row r="398" spans="1:24" x14ac:dyDescent="0.3">
      <c r="A398" s="2">
        <f>'Raw Data'!M393</f>
        <v>0</v>
      </c>
      <c r="B398">
        <f>IF('Raw Data'!L393&gt;'Raw Data'!K393, 'Raw Data'!F393, 0)</f>
        <v>0</v>
      </c>
      <c r="C398">
        <f>IF('Raw Data'!K393&gt;'Raw Data'!L393, 'Raw Data'!C393, 0)</f>
        <v>0</v>
      </c>
      <c r="D398">
        <f t="shared" si="16"/>
        <v>0</v>
      </c>
      <c r="E398">
        <f>SUM('Hidden Analysis'!A399:B399)</f>
        <v>0</v>
      </c>
      <c r="F398">
        <f>SUM('Hidden Analysis'!C399:D399)</f>
        <v>0</v>
      </c>
      <c r="G398">
        <f>IF(AND('Raw Data'!F393&lt;'Raw Data'!C393, 'Raw Data'!L393&gt;'Raw Data'!K393), 'Raw Data'!F393, 0)</f>
        <v>0</v>
      </c>
      <c r="H398">
        <f>IF(AND('Raw Data'!F393&gt;'Raw Data'!C393, 'Raw Data'!L393&lt;'Raw Data'!K393), 'Raw Data'!C393, 0)</f>
        <v>0</v>
      </c>
      <c r="I398">
        <f t="shared" si="17"/>
        <v>0</v>
      </c>
      <c r="J398">
        <f>IF(AND('Raw Data'!F393&gt;'Raw Data'!C393, 'Raw Data'!L393&gt;'Raw Data'!K393), 'Raw Data'!F393, 0)</f>
        <v>0</v>
      </c>
      <c r="K398">
        <f>IF(AND('Raw Data'!F393&lt;'Raw Data'!C393, 'Raw Data'!L393&lt;'Raw Data'!K393), 'Raw Data'!C393, 0)</f>
        <v>0</v>
      </c>
      <c r="L398">
        <f>IF('Raw Data'!L393-'Raw Data'!K393&gt;3, 'Raw Data'!J393, 0)</f>
        <v>0</v>
      </c>
      <c r="M398">
        <f>IF('Raw Data'!K393-'Raw Data'!L393&gt;3, 'Raw Data'!I393, 0)</f>
        <v>0</v>
      </c>
      <c r="N398">
        <f>IF('Raw Data'!L393-'Raw Data'!K393&gt;3, 'Raw Data'!J393, IF('Raw Data'!K393-'Raw Data'!L393&gt;3, 'Raw Data'!I393, 0))</f>
        <v>0</v>
      </c>
      <c r="O398">
        <f>IF(ISBLANK('Raw Data'!L393), 0, IF(ABS('Raw Data'!L393-'Raw Data'!K393)&lt;4, 'Raw Data'!H393, IF(ABS('Raw Data'!K393-'Raw Data'!L393)&lt;4, 'Raw Data'!G393, 0)))</f>
        <v>0</v>
      </c>
      <c r="P398">
        <f>SUM('Hidden Analysis'!E399:H399)</f>
        <v>0</v>
      </c>
      <c r="Q398">
        <f>SUM('Hidden Analysis'!I399:L399)</f>
        <v>0</v>
      </c>
      <c r="R398">
        <f>SUM('Hidden Analysis'!M399:P399)</f>
        <v>0</v>
      </c>
      <c r="S398">
        <f>SUM('Hidden Analysis'!Q399:R399)</f>
        <v>0</v>
      </c>
      <c r="T398">
        <f>IF(AND('Raw Data'!F393&lt;1.5, 'Raw Data'!L393&gt;'Raw Data'!K393, 'Raw Data'!L393-'Raw Data'!K393&gt;3), 'Raw Data'!F393, 0)</f>
        <v>0</v>
      </c>
      <c r="U398">
        <f>IF(AND('Raw Data'!L393-'Raw Data'!K393&lt;4, 'Raw Data'!L393&gt;'Raw Data'!K393), 'Raw Data'!H393, 0)</f>
        <v>0</v>
      </c>
      <c r="V398">
        <f>IF(AND('Raw Data'!K393-'Raw Data'!L393&lt;4, 'Raw Data'!K393&gt;'Raw Data'!L393), 'Raw Data'!G393, 0)</f>
        <v>0</v>
      </c>
      <c r="W398">
        <f>SUM('Hidden Analysis'!S399:T399)</f>
        <v>0</v>
      </c>
      <c r="X398">
        <f>SUM('Hidden Analysis'!U399:V399)</f>
        <v>0</v>
      </c>
    </row>
    <row r="399" spans="1:24" x14ac:dyDescent="0.3">
      <c r="A399" s="2">
        <f>'Raw Data'!M394</f>
        <v>0</v>
      </c>
      <c r="B399">
        <f>IF('Raw Data'!L394&gt;'Raw Data'!K394, 'Raw Data'!F394, 0)</f>
        <v>0</v>
      </c>
      <c r="C399">
        <f>IF('Raw Data'!K394&gt;'Raw Data'!L394, 'Raw Data'!C394, 0)</f>
        <v>0</v>
      </c>
      <c r="D399">
        <f t="shared" si="16"/>
        <v>0</v>
      </c>
      <c r="E399">
        <f>SUM('Hidden Analysis'!A400:B400)</f>
        <v>0</v>
      </c>
      <c r="F399">
        <f>SUM('Hidden Analysis'!C400:D400)</f>
        <v>0</v>
      </c>
      <c r="G399">
        <f>IF(AND('Raw Data'!F394&lt;'Raw Data'!C394, 'Raw Data'!L394&gt;'Raw Data'!K394), 'Raw Data'!F394, 0)</f>
        <v>0</v>
      </c>
      <c r="H399">
        <f>IF(AND('Raw Data'!F394&gt;'Raw Data'!C394, 'Raw Data'!L394&lt;'Raw Data'!K394), 'Raw Data'!C394, 0)</f>
        <v>0</v>
      </c>
      <c r="I399">
        <f t="shared" si="17"/>
        <v>0</v>
      </c>
      <c r="J399">
        <f>IF(AND('Raw Data'!F394&gt;'Raw Data'!C394, 'Raw Data'!L394&gt;'Raw Data'!K394), 'Raw Data'!F394, 0)</f>
        <v>0</v>
      </c>
      <c r="K399">
        <f>IF(AND('Raw Data'!F394&lt;'Raw Data'!C394, 'Raw Data'!L394&lt;'Raw Data'!K394), 'Raw Data'!C394, 0)</f>
        <v>0</v>
      </c>
      <c r="L399">
        <f>IF('Raw Data'!L394-'Raw Data'!K394&gt;3, 'Raw Data'!J394, 0)</f>
        <v>0</v>
      </c>
      <c r="M399">
        <f>IF('Raw Data'!K394-'Raw Data'!L394&gt;3, 'Raw Data'!I394, 0)</f>
        <v>0</v>
      </c>
      <c r="N399">
        <f>IF('Raw Data'!L394-'Raw Data'!K394&gt;3, 'Raw Data'!J394, IF('Raw Data'!K394-'Raw Data'!L394&gt;3, 'Raw Data'!I394, 0))</f>
        <v>0</v>
      </c>
      <c r="O399">
        <f>IF(ISBLANK('Raw Data'!L394), 0, IF(ABS('Raw Data'!L394-'Raw Data'!K394)&lt;4, 'Raw Data'!H394, IF(ABS('Raw Data'!K394-'Raw Data'!L394)&lt;4, 'Raw Data'!G394, 0)))</f>
        <v>0</v>
      </c>
      <c r="P399">
        <f>SUM('Hidden Analysis'!E400:H400)</f>
        <v>0</v>
      </c>
      <c r="Q399">
        <f>SUM('Hidden Analysis'!I400:L400)</f>
        <v>0</v>
      </c>
      <c r="R399">
        <f>SUM('Hidden Analysis'!M400:P400)</f>
        <v>0</v>
      </c>
      <c r="S399">
        <f>SUM('Hidden Analysis'!Q400:R400)</f>
        <v>0</v>
      </c>
      <c r="T399">
        <f>IF(AND('Raw Data'!F394&lt;1.5, 'Raw Data'!L394&gt;'Raw Data'!K394, 'Raw Data'!L394-'Raw Data'!K394&gt;3), 'Raw Data'!F394, 0)</f>
        <v>0</v>
      </c>
      <c r="U399">
        <f>IF(AND('Raw Data'!L394-'Raw Data'!K394&lt;4, 'Raw Data'!L394&gt;'Raw Data'!K394), 'Raw Data'!H394, 0)</f>
        <v>0</v>
      </c>
      <c r="V399">
        <f>IF(AND('Raw Data'!K394-'Raw Data'!L394&lt;4, 'Raw Data'!K394&gt;'Raw Data'!L394), 'Raw Data'!G394, 0)</f>
        <v>0</v>
      </c>
      <c r="W399">
        <f>SUM('Hidden Analysis'!S400:T400)</f>
        <v>0</v>
      </c>
      <c r="X399">
        <f>SUM('Hidden Analysis'!U400:V400)</f>
        <v>0</v>
      </c>
    </row>
    <row r="400" spans="1:24" x14ac:dyDescent="0.3">
      <c r="A400" s="2">
        <f>'Raw Data'!M395</f>
        <v>0</v>
      </c>
      <c r="B400">
        <f>IF('Raw Data'!L395&gt;'Raw Data'!K395, 'Raw Data'!F395, 0)</f>
        <v>0</v>
      </c>
      <c r="C400">
        <f>IF('Raw Data'!K395&gt;'Raw Data'!L395, 'Raw Data'!C395, 0)</f>
        <v>0</v>
      </c>
      <c r="D400">
        <f t="shared" si="16"/>
        <v>0</v>
      </c>
      <c r="E400">
        <f>SUM('Hidden Analysis'!A401:B401)</f>
        <v>0</v>
      </c>
      <c r="F400">
        <f>SUM('Hidden Analysis'!C401:D401)</f>
        <v>0</v>
      </c>
      <c r="G400">
        <f>IF(AND('Raw Data'!F395&lt;'Raw Data'!C395, 'Raw Data'!L395&gt;'Raw Data'!K395), 'Raw Data'!F395, 0)</f>
        <v>0</v>
      </c>
      <c r="H400">
        <f>IF(AND('Raw Data'!F395&gt;'Raw Data'!C395, 'Raw Data'!L395&lt;'Raw Data'!K395), 'Raw Data'!C395, 0)</f>
        <v>0</v>
      </c>
      <c r="I400">
        <f t="shared" si="17"/>
        <v>0</v>
      </c>
      <c r="J400">
        <f>IF(AND('Raw Data'!F395&gt;'Raw Data'!C395, 'Raw Data'!L395&gt;'Raw Data'!K395), 'Raw Data'!F395, 0)</f>
        <v>0</v>
      </c>
      <c r="K400">
        <f>IF(AND('Raw Data'!F395&lt;'Raw Data'!C395, 'Raw Data'!L395&lt;'Raw Data'!K395), 'Raw Data'!C395, 0)</f>
        <v>0</v>
      </c>
      <c r="L400">
        <f>IF('Raw Data'!L395-'Raw Data'!K395&gt;3, 'Raw Data'!J395, 0)</f>
        <v>0</v>
      </c>
      <c r="M400">
        <f>IF('Raw Data'!K395-'Raw Data'!L395&gt;3, 'Raw Data'!I395, 0)</f>
        <v>0</v>
      </c>
      <c r="N400">
        <f>IF('Raw Data'!L395-'Raw Data'!K395&gt;3, 'Raw Data'!J395, IF('Raw Data'!K395-'Raw Data'!L395&gt;3, 'Raw Data'!I395, 0))</f>
        <v>0</v>
      </c>
      <c r="O400">
        <f>IF(ISBLANK('Raw Data'!L395), 0, IF(ABS('Raw Data'!L395-'Raw Data'!K395)&lt;4, 'Raw Data'!H395, IF(ABS('Raw Data'!K395-'Raw Data'!L395)&lt;4, 'Raw Data'!G395, 0)))</f>
        <v>0</v>
      </c>
      <c r="P400">
        <f>SUM('Hidden Analysis'!E401:H401)</f>
        <v>0</v>
      </c>
      <c r="Q400">
        <f>SUM('Hidden Analysis'!I401:L401)</f>
        <v>0</v>
      </c>
      <c r="R400">
        <f>SUM('Hidden Analysis'!M401:P401)</f>
        <v>0</v>
      </c>
      <c r="S400">
        <f>SUM('Hidden Analysis'!Q401:R401)</f>
        <v>0</v>
      </c>
      <c r="T400">
        <f>IF(AND('Raw Data'!F395&lt;1.5, 'Raw Data'!L395&gt;'Raw Data'!K395, 'Raw Data'!L395-'Raw Data'!K395&gt;3), 'Raw Data'!F395, 0)</f>
        <v>0</v>
      </c>
      <c r="U400">
        <f>IF(AND('Raw Data'!L395-'Raw Data'!K395&lt;4, 'Raw Data'!L395&gt;'Raw Data'!K395), 'Raw Data'!H395, 0)</f>
        <v>0</v>
      </c>
      <c r="V400">
        <f>IF(AND('Raw Data'!K395-'Raw Data'!L395&lt;4, 'Raw Data'!K395&gt;'Raw Data'!L395), 'Raw Data'!G395, 0)</f>
        <v>0</v>
      </c>
      <c r="W400">
        <f>SUM('Hidden Analysis'!S401:T401)</f>
        <v>0</v>
      </c>
      <c r="X400">
        <f>SUM('Hidden Analysis'!U401:V401)</f>
        <v>0</v>
      </c>
    </row>
    <row r="401" spans="1:24" x14ac:dyDescent="0.3">
      <c r="A401" s="2">
        <f>'Raw Data'!M396</f>
        <v>0</v>
      </c>
      <c r="B401">
        <f>IF('Raw Data'!L396&gt;'Raw Data'!K396, 'Raw Data'!F396, 0)</f>
        <v>0</v>
      </c>
      <c r="C401">
        <f>IF('Raw Data'!K396&gt;'Raw Data'!L396, 'Raw Data'!C396, 0)</f>
        <v>0</v>
      </c>
      <c r="D401">
        <f t="shared" si="16"/>
        <v>0</v>
      </c>
      <c r="E401">
        <f>SUM('Hidden Analysis'!A402:B402)</f>
        <v>0</v>
      </c>
      <c r="F401">
        <f>SUM('Hidden Analysis'!C402:D402)</f>
        <v>0</v>
      </c>
      <c r="G401">
        <f>IF(AND('Raw Data'!F396&lt;'Raw Data'!C396, 'Raw Data'!L396&gt;'Raw Data'!K396), 'Raw Data'!F396, 0)</f>
        <v>0</v>
      </c>
      <c r="H401">
        <f>IF(AND('Raw Data'!F396&gt;'Raw Data'!C396, 'Raw Data'!L396&lt;'Raw Data'!K396), 'Raw Data'!C396, 0)</f>
        <v>0</v>
      </c>
      <c r="I401">
        <f t="shared" si="17"/>
        <v>0</v>
      </c>
      <c r="J401">
        <f>IF(AND('Raw Data'!F396&gt;'Raw Data'!C396, 'Raw Data'!L396&gt;'Raw Data'!K396), 'Raw Data'!F396, 0)</f>
        <v>0</v>
      </c>
      <c r="K401">
        <f>IF(AND('Raw Data'!F396&lt;'Raw Data'!C396, 'Raw Data'!L396&lt;'Raw Data'!K396), 'Raw Data'!C396, 0)</f>
        <v>0</v>
      </c>
      <c r="L401">
        <f>IF('Raw Data'!L396-'Raw Data'!K396&gt;3, 'Raw Data'!J396, 0)</f>
        <v>0</v>
      </c>
      <c r="M401">
        <f>IF('Raw Data'!K396-'Raw Data'!L396&gt;3, 'Raw Data'!I396, 0)</f>
        <v>0</v>
      </c>
      <c r="N401">
        <f>IF('Raw Data'!L396-'Raw Data'!K396&gt;3, 'Raw Data'!J396, IF('Raw Data'!K396-'Raw Data'!L396&gt;3, 'Raw Data'!I396, 0))</f>
        <v>0</v>
      </c>
      <c r="O401">
        <f>IF(ISBLANK('Raw Data'!L396), 0, IF(ABS('Raw Data'!L396-'Raw Data'!K396)&lt;4, 'Raw Data'!H396, IF(ABS('Raw Data'!K396-'Raw Data'!L396)&lt;4, 'Raw Data'!G396, 0)))</f>
        <v>0</v>
      </c>
      <c r="P401">
        <f>SUM('Hidden Analysis'!E402:H402)</f>
        <v>0</v>
      </c>
      <c r="Q401">
        <f>SUM('Hidden Analysis'!I402:L402)</f>
        <v>0</v>
      </c>
      <c r="R401">
        <f>SUM('Hidden Analysis'!M402:P402)</f>
        <v>0</v>
      </c>
      <c r="S401">
        <f>SUM('Hidden Analysis'!Q402:R402)</f>
        <v>0</v>
      </c>
      <c r="T401">
        <f>IF(AND('Raw Data'!F396&lt;1.5, 'Raw Data'!L396&gt;'Raw Data'!K396, 'Raw Data'!L396-'Raw Data'!K396&gt;3), 'Raw Data'!F396, 0)</f>
        <v>0</v>
      </c>
      <c r="U401">
        <f>IF(AND('Raw Data'!L396-'Raw Data'!K396&lt;4, 'Raw Data'!L396&gt;'Raw Data'!K396), 'Raw Data'!H396, 0)</f>
        <v>0</v>
      </c>
      <c r="V401">
        <f>IF(AND('Raw Data'!K396-'Raw Data'!L396&lt;4, 'Raw Data'!K396&gt;'Raw Data'!L396), 'Raw Data'!G396, 0)</f>
        <v>0</v>
      </c>
      <c r="W401">
        <f>SUM('Hidden Analysis'!S402:T402)</f>
        <v>0</v>
      </c>
      <c r="X401">
        <f>SUM('Hidden Analysis'!U402:V402)</f>
        <v>0</v>
      </c>
    </row>
    <row r="402" spans="1:24" x14ac:dyDescent="0.3">
      <c r="A402" s="2">
        <f>'Raw Data'!M397</f>
        <v>0</v>
      </c>
      <c r="B402">
        <f>IF('Raw Data'!L397&gt;'Raw Data'!K397, 'Raw Data'!F397, 0)</f>
        <v>0</v>
      </c>
      <c r="C402">
        <f>IF('Raw Data'!K397&gt;'Raw Data'!L397, 'Raw Data'!C397, 0)</f>
        <v>0</v>
      </c>
      <c r="D402">
        <f t="shared" si="16"/>
        <v>0</v>
      </c>
      <c r="E402">
        <f>SUM('Hidden Analysis'!A403:B403)</f>
        <v>0</v>
      </c>
      <c r="F402">
        <f>SUM('Hidden Analysis'!C403:D403)</f>
        <v>0</v>
      </c>
      <c r="G402">
        <f>IF(AND('Raw Data'!F397&lt;'Raw Data'!C397, 'Raw Data'!L397&gt;'Raw Data'!K397), 'Raw Data'!F397, 0)</f>
        <v>0</v>
      </c>
      <c r="H402">
        <f>IF(AND('Raw Data'!F397&gt;'Raw Data'!C397, 'Raw Data'!L397&lt;'Raw Data'!K397), 'Raw Data'!C397, 0)</f>
        <v>0</v>
      </c>
      <c r="I402">
        <f t="shared" si="17"/>
        <v>0</v>
      </c>
      <c r="J402">
        <f>IF(AND('Raw Data'!F397&gt;'Raw Data'!C397, 'Raw Data'!L397&gt;'Raw Data'!K397), 'Raw Data'!F397, 0)</f>
        <v>0</v>
      </c>
      <c r="K402">
        <f>IF(AND('Raw Data'!F397&lt;'Raw Data'!C397, 'Raw Data'!L397&lt;'Raw Data'!K397), 'Raw Data'!C397, 0)</f>
        <v>0</v>
      </c>
      <c r="L402">
        <f>IF('Raw Data'!L397-'Raw Data'!K397&gt;3, 'Raw Data'!J397, 0)</f>
        <v>0</v>
      </c>
      <c r="M402">
        <f>IF('Raw Data'!K397-'Raw Data'!L397&gt;3, 'Raw Data'!I397, 0)</f>
        <v>0</v>
      </c>
      <c r="N402">
        <f>IF('Raw Data'!L397-'Raw Data'!K397&gt;3, 'Raw Data'!J397, IF('Raw Data'!K397-'Raw Data'!L397&gt;3, 'Raw Data'!I397, 0))</f>
        <v>0</v>
      </c>
      <c r="O402">
        <f>IF(ISBLANK('Raw Data'!L397), 0, IF(ABS('Raw Data'!L397-'Raw Data'!K397)&lt;4, 'Raw Data'!H397, IF(ABS('Raw Data'!K397-'Raw Data'!L397)&lt;4, 'Raw Data'!G397, 0)))</f>
        <v>0</v>
      </c>
      <c r="P402">
        <f>SUM('Hidden Analysis'!E403:H403)</f>
        <v>0</v>
      </c>
      <c r="Q402">
        <f>SUM('Hidden Analysis'!I403:L403)</f>
        <v>0</v>
      </c>
      <c r="R402">
        <f>SUM('Hidden Analysis'!M403:P403)</f>
        <v>0</v>
      </c>
      <c r="S402">
        <f>SUM('Hidden Analysis'!Q403:R403)</f>
        <v>0</v>
      </c>
      <c r="T402">
        <f>IF(AND('Raw Data'!F397&lt;1.5, 'Raw Data'!L397&gt;'Raw Data'!K397, 'Raw Data'!L397-'Raw Data'!K397&gt;3), 'Raw Data'!F397, 0)</f>
        <v>0</v>
      </c>
      <c r="U402">
        <f>IF(AND('Raw Data'!L397-'Raw Data'!K397&lt;4, 'Raw Data'!L397&gt;'Raw Data'!K397), 'Raw Data'!H397, 0)</f>
        <v>0</v>
      </c>
      <c r="V402">
        <f>IF(AND('Raw Data'!K397-'Raw Data'!L397&lt;4, 'Raw Data'!K397&gt;'Raw Data'!L397), 'Raw Data'!G397, 0)</f>
        <v>0</v>
      </c>
      <c r="W402">
        <f>SUM('Hidden Analysis'!S403:T403)</f>
        <v>0</v>
      </c>
      <c r="X402">
        <f>SUM('Hidden Analysis'!U403:V403)</f>
        <v>0</v>
      </c>
    </row>
    <row r="403" spans="1:24" x14ac:dyDescent="0.3">
      <c r="A403" s="2">
        <f>'Raw Data'!M398</f>
        <v>0</v>
      </c>
      <c r="B403">
        <f>IF('Raw Data'!L398&gt;'Raw Data'!K398, 'Raw Data'!F398, 0)</f>
        <v>0</v>
      </c>
      <c r="C403">
        <f>IF('Raw Data'!K398&gt;'Raw Data'!L398, 'Raw Data'!C398, 0)</f>
        <v>0</v>
      </c>
      <c r="D403">
        <f t="shared" si="16"/>
        <v>0</v>
      </c>
      <c r="E403">
        <f>SUM('Hidden Analysis'!A404:B404)</f>
        <v>0</v>
      </c>
      <c r="F403">
        <f>SUM('Hidden Analysis'!C404:D404)</f>
        <v>0</v>
      </c>
      <c r="G403">
        <f>IF(AND('Raw Data'!F398&lt;'Raw Data'!C398, 'Raw Data'!L398&gt;'Raw Data'!K398), 'Raw Data'!F398, 0)</f>
        <v>0</v>
      </c>
      <c r="H403">
        <f>IF(AND('Raw Data'!F398&gt;'Raw Data'!C398, 'Raw Data'!L398&lt;'Raw Data'!K398), 'Raw Data'!C398, 0)</f>
        <v>0</v>
      </c>
      <c r="I403">
        <f t="shared" si="17"/>
        <v>0</v>
      </c>
      <c r="J403">
        <f>IF(AND('Raw Data'!F398&gt;'Raw Data'!C398, 'Raw Data'!L398&gt;'Raw Data'!K398), 'Raw Data'!F398, 0)</f>
        <v>0</v>
      </c>
      <c r="K403">
        <f>IF(AND('Raw Data'!F398&lt;'Raw Data'!C398, 'Raw Data'!L398&lt;'Raw Data'!K398), 'Raw Data'!C398, 0)</f>
        <v>0</v>
      </c>
      <c r="L403">
        <f>IF('Raw Data'!L398-'Raw Data'!K398&gt;3, 'Raw Data'!J398, 0)</f>
        <v>0</v>
      </c>
      <c r="M403">
        <f>IF('Raw Data'!K398-'Raw Data'!L398&gt;3, 'Raw Data'!I398, 0)</f>
        <v>0</v>
      </c>
      <c r="N403">
        <f>IF('Raw Data'!L398-'Raw Data'!K398&gt;3, 'Raw Data'!J398, IF('Raw Data'!K398-'Raw Data'!L398&gt;3, 'Raw Data'!I398, 0))</f>
        <v>0</v>
      </c>
      <c r="O403">
        <f>IF(ISBLANK('Raw Data'!L398), 0, IF(ABS('Raw Data'!L398-'Raw Data'!K398)&lt;4, 'Raw Data'!H398, IF(ABS('Raw Data'!K398-'Raw Data'!L398)&lt;4, 'Raw Data'!G398, 0)))</f>
        <v>0</v>
      </c>
      <c r="P403">
        <f>SUM('Hidden Analysis'!E404:H404)</f>
        <v>0</v>
      </c>
      <c r="Q403">
        <f>SUM('Hidden Analysis'!I404:L404)</f>
        <v>0</v>
      </c>
      <c r="R403">
        <f>SUM('Hidden Analysis'!M404:P404)</f>
        <v>0</v>
      </c>
      <c r="S403">
        <f>SUM('Hidden Analysis'!Q404:R404)</f>
        <v>0</v>
      </c>
      <c r="T403">
        <f>IF(AND('Raw Data'!F398&lt;1.5, 'Raw Data'!L398&gt;'Raw Data'!K398, 'Raw Data'!L398-'Raw Data'!K398&gt;3), 'Raw Data'!F398, 0)</f>
        <v>0</v>
      </c>
      <c r="U403">
        <f>IF(AND('Raw Data'!L398-'Raw Data'!K398&lt;4, 'Raw Data'!L398&gt;'Raw Data'!K398), 'Raw Data'!H398, 0)</f>
        <v>0</v>
      </c>
      <c r="V403">
        <f>IF(AND('Raw Data'!K398-'Raw Data'!L398&lt;4, 'Raw Data'!K398&gt;'Raw Data'!L398), 'Raw Data'!G398, 0)</f>
        <v>0</v>
      </c>
      <c r="W403">
        <f>SUM('Hidden Analysis'!S404:T404)</f>
        <v>0</v>
      </c>
      <c r="X403">
        <f>SUM('Hidden Analysis'!U404:V404)</f>
        <v>0</v>
      </c>
    </row>
    <row r="404" spans="1:24" x14ac:dyDescent="0.3">
      <c r="A404" s="2">
        <f>'Raw Data'!M399</f>
        <v>0</v>
      </c>
      <c r="B404">
        <f>IF('Raw Data'!L399&gt;'Raw Data'!K399, 'Raw Data'!F399, 0)</f>
        <v>0</v>
      </c>
      <c r="C404">
        <f>IF('Raw Data'!K399&gt;'Raw Data'!L399, 'Raw Data'!C399, 0)</f>
        <v>0</v>
      </c>
      <c r="D404">
        <f t="shared" si="16"/>
        <v>0</v>
      </c>
      <c r="E404">
        <f>SUM('Hidden Analysis'!A405:B405)</f>
        <v>0</v>
      </c>
      <c r="F404">
        <f>SUM('Hidden Analysis'!C405:D405)</f>
        <v>0</v>
      </c>
      <c r="G404">
        <f>IF(AND('Raw Data'!F399&lt;'Raw Data'!C399, 'Raw Data'!L399&gt;'Raw Data'!K399), 'Raw Data'!F399, 0)</f>
        <v>0</v>
      </c>
      <c r="H404">
        <f>IF(AND('Raw Data'!F399&gt;'Raw Data'!C399, 'Raw Data'!L399&lt;'Raw Data'!K399), 'Raw Data'!C399, 0)</f>
        <v>0</v>
      </c>
      <c r="I404">
        <f t="shared" si="17"/>
        <v>0</v>
      </c>
      <c r="J404">
        <f>IF(AND('Raw Data'!F399&gt;'Raw Data'!C399, 'Raw Data'!L399&gt;'Raw Data'!K399), 'Raw Data'!F399, 0)</f>
        <v>0</v>
      </c>
      <c r="K404">
        <f>IF(AND('Raw Data'!F399&lt;'Raw Data'!C399, 'Raw Data'!L399&lt;'Raw Data'!K399), 'Raw Data'!C399, 0)</f>
        <v>0</v>
      </c>
      <c r="L404">
        <f>IF('Raw Data'!L399-'Raw Data'!K399&gt;3, 'Raw Data'!J399, 0)</f>
        <v>0</v>
      </c>
      <c r="M404">
        <f>IF('Raw Data'!K399-'Raw Data'!L399&gt;3, 'Raw Data'!I399, 0)</f>
        <v>0</v>
      </c>
      <c r="N404">
        <f>IF('Raw Data'!L399-'Raw Data'!K399&gt;3, 'Raw Data'!J399, IF('Raw Data'!K399-'Raw Data'!L399&gt;3, 'Raw Data'!I399, 0))</f>
        <v>0</v>
      </c>
      <c r="O404">
        <f>IF(ISBLANK('Raw Data'!L399), 0, IF(ABS('Raw Data'!L399-'Raw Data'!K399)&lt;4, 'Raw Data'!H399, IF(ABS('Raw Data'!K399-'Raw Data'!L399)&lt;4, 'Raw Data'!G399, 0)))</f>
        <v>0</v>
      </c>
      <c r="P404">
        <f>SUM('Hidden Analysis'!E405:H405)</f>
        <v>0</v>
      </c>
      <c r="Q404">
        <f>SUM('Hidden Analysis'!I405:L405)</f>
        <v>0</v>
      </c>
      <c r="R404">
        <f>SUM('Hidden Analysis'!M405:P405)</f>
        <v>0</v>
      </c>
      <c r="S404">
        <f>SUM('Hidden Analysis'!Q405:R405)</f>
        <v>0</v>
      </c>
      <c r="T404">
        <f>IF(AND('Raw Data'!F399&lt;1.5, 'Raw Data'!L399&gt;'Raw Data'!K399, 'Raw Data'!L399-'Raw Data'!K399&gt;3), 'Raw Data'!F399, 0)</f>
        <v>0</v>
      </c>
      <c r="U404">
        <f>IF(AND('Raw Data'!L399-'Raw Data'!K399&lt;4, 'Raw Data'!L399&gt;'Raw Data'!K399), 'Raw Data'!H399, 0)</f>
        <v>0</v>
      </c>
      <c r="V404">
        <f>IF(AND('Raw Data'!K399-'Raw Data'!L399&lt;4, 'Raw Data'!K399&gt;'Raw Data'!L399), 'Raw Data'!G399, 0)</f>
        <v>0</v>
      </c>
      <c r="W404">
        <f>SUM('Hidden Analysis'!S405:T405)</f>
        <v>0</v>
      </c>
      <c r="X404">
        <f>SUM('Hidden Analysis'!U405:V405)</f>
        <v>0</v>
      </c>
    </row>
    <row r="405" spans="1:24" x14ac:dyDescent="0.3">
      <c r="A405" s="2">
        <f>'Raw Data'!M400</f>
        <v>0</v>
      </c>
      <c r="B405">
        <f>IF('Raw Data'!L400&gt;'Raw Data'!K400, 'Raw Data'!F400, 0)</f>
        <v>0</v>
      </c>
      <c r="C405">
        <f>IF('Raw Data'!K400&gt;'Raw Data'!L400, 'Raw Data'!C400, 0)</f>
        <v>0</v>
      </c>
      <c r="D405">
        <f t="shared" si="16"/>
        <v>0</v>
      </c>
      <c r="E405">
        <f>SUM('Hidden Analysis'!A406:B406)</f>
        <v>0</v>
      </c>
      <c r="F405">
        <f>SUM('Hidden Analysis'!C406:D406)</f>
        <v>0</v>
      </c>
      <c r="G405">
        <f>IF(AND('Raw Data'!F400&lt;'Raw Data'!C400, 'Raw Data'!L400&gt;'Raw Data'!K400), 'Raw Data'!F400, 0)</f>
        <v>0</v>
      </c>
      <c r="H405">
        <f>IF(AND('Raw Data'!F400&gt;'Raw Data'!C400, 'Raw Data'!L400&lt;'Raw Data'!K400), 'Raw Data'!C400, 0)</f>
        <v>0</v>
      </c>
      <c r="I405">
        <f t="shared" si="17"/>
        <v>0</v>
      </c>
      <c r="J405">
        <f>IF(AND('Raw Data'!F400&gt;'Raw Data'!C400, 'Raw Data'!L400&gt;'Raw Data'!K400), 'Raw Data'!F400, 0)</f>
        <v>0</v>
      </c>
      <c r="K405">
        <f>IF(AND('Raw Data'!F400&lt;'Raw Data'!C400, 'Raw Data'!L400&lt;'Raw Data'!K400), 'Raw Data'!C400, 0)</f>
        <v>0</v>
      </c>
      <c r="L405">
        <f>IF('Raw Data'!L400-'Raw Data'!K400&gt;3, 'Raw Data'!J400, 0)</f>
        <v>0</v>
      </c>
      <c r="M405">
        <f>IF('Raw Data'!K400-'Raw Data'!L400&gt;3, 'Raw Data'!I400, 0)</f>
        <v>0</v>
      </c>
      <c r="N405">
        <f>IF('Raw Data'!L400-'Raw Data'!K400&gt;3, 'Raw Data'!J400, IF('Raw Data'!K400-'Raw Data'!L400&gt;3, 'Raw Data'!I400, 0))</f>
        <v>0</v>
      </c>
      <c r="O405">
        <f>IF(ISBLANK('Raw Data'!L400), 0, IF(ABS('Raw Data'!L400-'Raw Data'!K400)&lt;4, 'Raw Data'!H400, IF(ABS('Raw Data'!K400-'Raw Data'!L400)&lt;4, 'Raw Data'!G400, 0)))</f>
        <v>0</v>
      </c>
      <c r="P405">
        <f>SUM('Hidden Analysis'!E406:H406)</f>
        <v>0</v>
      </c>
      <c r="Q405">
        <f>SUM('Hidden Analysis'!I406:L406)</f>
        <v>0</v>
      </c>
      <c r="R405">
        <f>SUM('Hidden Analysis'!M406:P406)</f>
        <v>0</v>
      </c>
      <c r="S405">
        <f>SUM('Hidden Analysis'!Q406:R406)</f>
        <v>0</v>
      </c>
      <c r="T405">
        <f>IF(AND('Raw Data'!F400&lt;1.5, 'Raw Data'!L400&gt;'Raw Data'!K400, 'Raw Data'!L400-'Raw Data'!K400&gt;3), 'Raw Data'!F400, 0)</f>
        <v>0</v>
      </c>
      <c r="U405">
        <f>IF(AND('Raw Data'!L400-'Raw Data'!K400&lt;4, 'Raw Data'!L400&gt;'Raw Data'!K400), 'Raw Data'!H400, 0)</f>
        <v>0</v>
      </c>
      <c r="V405">
        <f>IF(AND('Raw Data'!K400-'Raw Data'!L400&lt;4, 'Raw Data'!K400&gt;'Raw Data'!L400), 'Raw Data'!G400, 0)</f>
        <v>0</v>
      </c>
      <c r="W405">
        <f>SUM('Hidden Analysis'!S406:T406)</f>
        <v>0</v>
      </c>
      <c r="X405">
        <f>SUM('Hidden Analysis'!U406:V406)</f>
        <v>0</v>
      </c>
    </row>
    <row r="406" spans="1:24" x14ac:dyDescent="0.3">
      <c r="A406" s="2">
        <f>'Raw Data'!M401</f>
        <v>0</v>
      </c>
      <c r="B406">
        <f>IF('Raw Data'!L401&gt;'Raw Data'!K401, 'Raw Data'!F401, 0)</f>
        <v>0</v>
      </c>
      <c r="C406">
        <f>IF('Raw Data'!K401&gt;'Raw Data'!L401, 'Raw Data'!C401, 0)</f>
        <v>0</v>
      </c>
      <c r="D406">
        <f t="shared" si="16"/>
        <v>0</v>
      </c>
      <c r="E406">
        <f>SUM('Hidden Analysis'!A407:B407)</f>
        <v>0</v>
      </c>
      <c r="F406">
        <f>SUM('Hidden Analysis'!C407:D407)</f>
        <v>0</v>
      </c>
      <c r="G406">
        <f>IF(AND('Raw Data'!F401&lt;'Raw Data'!C401, 'Raw Data'!L401&gt;'Raw Data'!K401), 'Raw Data'!F401, 0)</f>
        <v>0</v>
      </c>
      <c r="H406">
        <f>IF(AND('Raw Data'!F401&gt;'Raw Data'!C401, 'Raw Data'!L401&lt;'Raw Data'!K401), 'Raw Data'!C401, 0)</f>
        <v>0</v>
      </c>
      <c r="I406">
        <f t="shared" si="17"/>
        <v>0</v>
      </c>
      <c r="J406">
        <f>IF(AND('Raw Data'!F401&gt;'Raw Data'!C401, 'Raw Data'!L401&gt;'Raw Data'!K401), 'Raw Data'!F401, 0)</f>
        <v>0</v>
      </c>
      <c r="K406">
        <f>IF(AND('Raw Data'!F401&lt;'Raw Data'!C401, 'Raw Data'!L401&lt;'Raw Data'!K401), 'Raw Data'!C401, 0)</f>
        <v>0</v>
      </c>
      <c r="L406">
        <f>IF('Raw Data'!L401-'Raw Data'!K401&gt;3, 'Raw Data'!J401, 0)</f>
        <v>0</v>
      </c>
      <c r="M406">
        <f>IF('Raw Data'!K401-'Raw Data'!L401&gt;3, 'Raw Data'!I401, 0)</f>
        <v>0</v>
      </c>
      <c r="N406">
        <f>IF('Raw Data'!L401-'Raw Data'!K401&gt;3, 'Raw Data'!J401, IF('Raw Data'!K401-'Raw Data'!L401&gt;3, 'Raw Data'!I401, 0))</f>
        <v>0</v>
      </c>
      <c r="O406">
        <f>IF(ISBLANK('Raw Data'!L401), 0, IF(ABS('Raw Data'!L401-'Raw Data'!K401)&lt;4, 'Raw Data'!H401, IF(ABS('Raw Data'!K401-'Raw Data'!L401)&lt;4, 'Raw Data'!G401, 0)))</f>
        <v>0</v>
      </c>
      <c r="P406">
        <f>SUM('Hidden Analysis'!E407:H407)</f>
        <v>0</v>
      </c>
      <c r="Q406">
        <f>SUM('Hidden Analysis'!I407:L407)</f>
        <v>0</v>
      </c>
      <c r="R406">
        <f>SUM('Hidden Analysis'!M407:P407)</f>
        <v>0</v>
      </c>
      <c r="S406">
        <f>SUM('Hidden Analysis'!Q407:R407)</f>
        <v>0</v>
      </c>
      <c r="T406">
        <f>IF(AND('Raw Data'!F401&lt;1.5, 'Raw Data'!L401&gt;'Raw Data'!K401, 'Raw Data'!L401-'Raw Data'!K401&gt;3), 'Raw Data'!F401, 0)</f>
        <v>0</v>
      </c>
      <c r="U406">
        <f>IF(AND('Raw Data'!L401-'Raw Data'!K401&lt;4, 'Raw Data'!L401&gt;'Raw Data'!K401), 'Raw Data'!H401, 0)</f>
        <v>0</v>
      </c>
      <c r="V406">
        <f>IF(AND('Raw Data'!K401-'Raw Data'!L401&lt;4, 'Raw Data'!K401&gt;'Raw Data'!L401), 'Raw Data'!G401, 0)</f>
        <v>0</v>
      </c>
      <c r="W406">
        <f>SUM('Hidden Analysis'!S407:T407)</f>
        <v>0</v>
      </c>
      <c r="X406">
        <f>SUM('Hidden Analysis'!U407:V407)</f>
        <v>0</v>
      </c>
    </row>
    <row r="407" spans="1:24" x14ac:dyDescent="0.3">
      <c r="A407" s="2">
        <f>'Raw Data'!M402</f>
        <v>0</v>
      </c>
      <c r="B407">
        <f>IF('Raw Data'!L402&gt;'Raw Data'!K402, 'Raw Data'!F402, 0)</f>
        <v>0</v>
      </c>
      <c r="C407">
        <f>IF('Raw Data'!K402&gt;'Raw Data'!L402, 'Raw Data'!C402, 0)</f>
        <v>0</v>
      </c>
      <c r="D407">
        <f t="shared" si="16"/>
        <v>0</v>
      </c>
      <c r="E407">
        <f>SUM('Hidden Analysis'!A408:B408)</f>
        <v>0</v>
      </c>
      <c r="F407">
        <f>SUM('Hidden Analysis'!C408:D408)</f>
        <v>0</v>
      </c>
      <c r="G407">
        <f>IF(AND('Raw Data'!F402&lt;'Raw Data'!C402, 'Raw Data'!L402&gt;'Raw Data'!K402), 'Raw Data'!F402, 0)</f>
        <v>0</v>
      </c>
      <c r="H407">
        <f>IF(AND('Raw Data'!F402&gt;'Raw Data'!C402, 'Raw Data'!L402&lt;'Raw Data'!K402), 'Raw Data'!C402, 0)</f>
        <v>0</v>
      </c>
      <c r="I407">
        <f t="shared" si="17"/>
        <v>0</v>
      </c>
      <c r="J407">
        <f>IF(AND('Raw Data'!F402&gt;'Raw Data'!C402, 'Raw Data'!L402&gt;'Raw Data'!K402), 'Raw Data'!F402, 0)</f>
        <v>0</v>
      </c>
      <c r="K407">
        <f>IF(AND('Raw Data'!F402&lt;'Raw Data'!C402, 'Raw Data'!L402&lt;'Raw Data'!K402), 'Raw Data'!C402, 0)</f>
        <v>0</v>
      </c>
      <c r="L407">
        <f>IF('Raw Data'!L402-'Raw Data'!K402&gt;3, 'Raw Data'!J402, 0)</f>
        <v>0</v>
      </c>
      <c r="M407">
        <f>IF('Raw Data'!K402-'Raw Data'!L402&gt;3, 'Raw Data'!I402, 0)</f>
        <v>0</v>
      </c>
      <c r="N407">
        <f>IF('Raw Data'!L402-'Raw Data'!K402&gt;3, 'Raw Data'!J402, IF('Raw Data'!K402-'Raw Data'!L402&gt;3, 'Raw Data'!I402, 0))</f>
        <v>0</v>
      </c>
      <c r="O407">
        <f>IF(ISBLANK('Raw Data'!L402), 0, IF(ABS('Raw Data'!L402-'Raw Data'!K402)&lt;4, 'Raw Data'!H402, IF(ABS('Raw Data'!K402-'Raw Data'!L402)&lt;4, 'Raw Data'!G402, 0)))</f>
        <v>0</v>
      </c>
      <c r="P407">
        <f>SUM('Hidden Analysis'!E408:H408)</f>
        <v>0</v>
      </c>
      <c r="Q407">
        <f>SUM('Hidden Analysis'!I408:L408)</f>
        <v>0</v>
      </c>
      <c r="R407">
        <f>SUM('Hidden Analysis'!M408:P408)</f>
        <v>0</v>
      </c>
      <c r="S407">
        <f>SUM('Hidden Analysis'!Q408:R408)</f>
        <v>0</v>
      </c>
      <c r="T407">
        <f>IF(AND('Raw Data'!F402&lt;1.5, 'Raw Data'!L402&gt;'Raw Data'!K402, 'Raw Data'!L402-'Raw Data'!K402&gt;3), 'Raw Data'!F402, 0)</f>
        <v>0</v>
      </c>
      <c r="U407">
        <f>IF(AND('Raw Data'!L402-'Raw Data'!K402&lt;4, 'Raw Data'!L402&gt;'Raw Data'!K402), 'Raw Data'!H402, 0)</f>
        <v>0</v>
      </c>
      <c r="V407">
        <f>IF(AND('Raw Data'!K402-'Raw Data'!L402&lt;4, 'Raw Data'!K402&gt;'Raw Data'!L402), 'Raw Data'!G402, 0)</f>
        <v>0</v>
      </c>
      <c r="W407">
        <f>SUM('Hidden Analysis'!S408:T408)</f>
        <v>0</v>
      </c>
      <c r="X407">
        <f>SUM('Hidden Analysis'!U408:V408)</f>
        <v>0</v>
      </c>
    </row>
    <row r="408" spans="1:24" x14ac:dyDescent="0.3">
      <c r="A408" s="2">
        <f>'Raw Data'!M403</f>
        <v>0</v>
      </c>
      <c r="B408">
        <f>IF('Raw Data'!L403&gt;'Raw Data'!K403, 'Raw Data'!F403, 0)</f>
        <v>0</v>
      </c>
      <c r="C408">
        <f>IF('Raw Data'!K403&gt;'Raw Data'!L403, 'Raw Data'!C403, 0)</f>
        <v>0</v>
      </c>
      <c r="D408">
        <f t="shared" si="16"/>
        <v>0</v>
      </c>
      <c r="E408">
        <f>SUM('Hidden Analysis'!A409:B409)</f>
        <v>0</v>
      </c>
      <c r="F408">
        <f>SUM('Hidden Analysis'!C409:D409)</f>
        <v>0</v>
      </c>
      <c r="G408">
        <f>IF(AND('Raw Data'!F403&lt;'Raw Data'!C403, 'Raw Data'!L403&gt;'Raw Data'!K403), 'Raw Data'!F403, 0)</f>
        <v>0</v>
      </c>
      <c r="H408">
        <f>IF(AND('Raw Data'!F403&gt;'Raw Data'!C403, 'Raw Data'!L403&lt;'Raw Data'!K403), 'Raw Data'!C403, 0)</f>
        <v>0</v>
      </c>
      <c r="I408">
        <f t="shared" si="17"/>
        <v>0</v>
      </c>
      <c r="J408">
        <f>IF(AND('Raw Data'!F403&gt;'Raw Data'!C403, 'Raw Data'!L403&gt;'Raw Data'!K403), 'Raw Data'!F403, 0)</f>
        <v>0</v>
      </c>
      <c r="K408">
        <f>IF(AND('Raw Data'!F403&lt;'Raw Data'!C403, 'Raw Data'!L403&lt;'Raw Data'!K403), 'Raw Data'!C403, 0)</f>
        <v>0</v>
      </c>
      <c r="L408">
        <f>IF('Raw Data'!L403-'Raw Data'!K403&gt;3, 'Raw Data'!J403, 0)</f>
        <v>0</v>
      </c>
      <c r="M408">
        <f>IF('Raw Data'!K403-'Raw Data'!L403&gt;3, 'Raw Data'!I403, 0)</f>
        <v>0</v>
      </c>
      <c r="N408">
        <f>IF('Raw Data'!L403-'Raw Data'!K403&gt;3, 'Raw Data'!J403, IF('Raw Data'!K403-'Raw Data'!L403&gt;3, 'Raw Data'!I403, 0))</f>
        <v>0</v>
      </c>
      <c r="O408">
        <f>IF(ISBLANK('Raw Data'!L403), 0, IF(ABS('Raw Data'!L403-'Raw Data'!K403)&lt;4, 'Raw Data'!H403, IF(ABS('Raw Data'!K403-'Raw Data'!L403)&lt;4, 'Raw Data'!G403, 0)))</f>
        <v>0</v>
      </c>
      <c r="P408">
        <f>SUM('Hidden Analysis'!E409:H409)</f>
        <v>0</v>
      </c>
      <c r="Q408">
        <f>SUM('Hidden Analysis'!I409:L409)</f>
        <v>0</v>
      </c>
      <c r="R408">
        <f>SUM('Hidden Analysis'!M409:P409)</f>
        <v>0</v>
      </c>
      <c r="S408">
        <f>SUM('Hidden Analysis'!Q409:R409)</f>
        <v>0</v>
      </c>
      <c r="T408">
        <f>IF(AND('Raw Data'!F403&lt;1.5, 'Raw Data'!L403&gt;'Raw Data'!K403, 'Raw Data'!L403-'Raw Data'!K403&gt;3), 'Raw Data'!F403, 0)</f>
        <v>0</v>
      </c>
      <c r="U408">
        <f>IF(AND('Raw Data'!L403-'Raw Data'!K403&lt;4, 'Raw Data'!L403&gt;'Raw Data'!K403), 'Raw Data'!H403, 0)</f>
        <v>0</v>
      </c>
      <c r="V408">
        <f>IF(AND('Raw Data'!K403-'Raw Data'!L403&lt;4, 'Raw Data'!K403&gt;'Raw Data'!L403), 'Raw Data'!G403, 0)</f>
        <v>0</v>
      </c>
      <c r="W408">
        <f>SUM('Hidden Analysis'!S409:T409)</f>
        <v>0</v>
      </c>
      <c r="X408">
        <f>SUM('Hidden Analysis'!U409:V409)</f>
        <v>0</v>
      </c>
    </row>
    <row r="409" spans="1:24" x14ac:dyDescent="0.3">
      <c r="A409" s="2">
        <f>'Raw Data'!M404</f>
        <v>0</v>
      </c>
      <c r="B409">
        <f>IF('Raw Data'!L404&gt;'Raw Data'!K404, 'Raw Data'!F404, 0)</f>
        <v>0</v>
      </c>
      <c r="C409">
        <f>IF('Raw Data'!K404&gt;'Raw Data'!L404, 'Raw Data'!C404, 0)</f>
        <v>0</v>
      </c>
      <c r="D409">
        <f t="shared" si="16"/>
        <v>0</v>
      </c>
      <c r="E409">
        <f>SUM('Hidden Analysis'!A410:B410)</f>
        <v>0</v>
      </c>
      <c r="F409">
        <f>SUM('Hidden Analysis'!C410:D410)</f>
        <v>0</v>
      </c>
      <c r="G409">
        <f>IF(AND('Raw Data'!F404&lt;'Raw Data'!C404, 'Raw Data'!L404&gt;'Raw Data'!K404), 'Raw Data'!F404, 0)</f>
        <v>0</v>
      </c>
      <c r="H409">
        <f>IF(AND('Raw Data'!F404&gt;'Raw Data'!C404, 'Raw Data'!L404&lt;'Raw Data'!K404), 'Raw Data'!C404, 0)</f>
        <v>0</v>
      </c>
      <c r="I409">
        <f t="shared" si="17"/>
        <v>0</v>
      </c>
      <c r="J409">
        <f>IF(AND('Raw Data'!F404&gt;'Raw Data'!C404, 'Raw Data'!L404&gt;'Raw Data'!K404), 'Raw Data'!F404, 0)</f>
        <v>0</v>
      </c>
      <c r="K409">
        <f>IF(AND('Raw Data'!F404&lt;'Raw Data'!C404, 'Raw Data'!L404&lt;'Raw Data'!K404), 'Raw Data'!C404, 0)</f>
        <v>0</v>
      </c>
      <c r="L409">
        <f>IF('Raw Data'!L404-'Raw Data'!K404&gt;3, 'Raw Data'!J404, 0)</f>
        <v>0</v>
      </c>
      <c r="M409">
        <f>IF('Raw Data'!K404-'Raw Data'!L404&gt;3, 'Raw Data'!I404, 0)</f>
        <v>0</v>
      </c>
      <c r="N409">
        <f>IF('Raw Data'!L404-'Raw Data'!K404&gt;3, 'Raw Data'!J404, IF('Raw Data'!K404-'Raw Data'!L404&gt;3, 'Raw Data'!I404, 0))</f>
        <v>0</v>
      </c>
      <c r="O409">
        <f>IF(ISBLANK('Raw Data'!L404), 0, IF(ABS('Raw Data'!L404-'Raw Data'!K404)&lt;4, 'Raw Data'!H404, IF(ABS('Raw Data'!K404-'Raw Data'!L404)&lt;4, 'Raw Data'!G404, 0)))</f>
        <v>0</v>
      </c>
      <c r="P409">
        <f>SUM('Hidden Analysis'!E410:H410)</f>
        <v>0</v>
      </c>
      <c r="Q409">
        <f>SUM('Hidden Analysis'!I410:L410)</f>
        <v>0</v>
      </c>
      <c r="R409">
        <f>SUM('Hidden Analysis'!M410:P410)</f>
        <v>0</v>
      </c>
      <c r="S409">
        <f>SUM('Hidden Analysis'!Q410:R410)</f>
        <v>0</v>
      </c>
      <c r="T409">
        <f>IF(AND('Raw Data'!F404&lt;1.5, 'Raw Data'!L404&gt;'Raw Data'!K404, 'Raw Data'!L404-'Raw Data'!K404&gt;3), 'Raw Data'!F404, 0)</f>
        <v>0</v>
      </c>
      <c r="U409">
        <f>IF(AND('Raw Data'!L404-'Raw Data'!K404&lt;4, 'Raw Data'!L404&gt;'Raw Data'!K404), 'Raw Data'!H404, 0)</f>
        <v>0</v>
      </c>
      <c r="V409">
        <f>IF(AND('Raw Data'!K404-'Raw Data'!L404&lt;4, 'Raw Data'!K404&gt;'Raw Data'!L404), 'Raw Data'!G404, 0)</f>
        <v>0</v>
      </c>
      <c r="W409">
        <f>SUM('Hidden Analysis'!S410:T410)</f>
        <v>0</v>
      </c>
      <c r="X409">
        <f>SUM('Hidden Analysis'!U410:V410)</f>
        <v>0</v>
      </c>
    </row>
    <row r="410" spans="1:24" x14ac:dyDescent="0.3">
      <c r="A410" s="2">
        <f>'Raw Data'!M405</f>
        <v>0</v>
      </c>
      <c r="B410">
        <f>IF('Raw Data'!L405&gt;'Raw Data'!K405, 'Raw Data'!F405, 0)</f>
        <v>0</v>
      </c>
      <c r="C410">
        <f>IF('Raw Data'!K405&gt;'Raw Data'!L405, 'Raw Data'!C405, 0)</f>
        <v>0</v>
      </c>
      <c r="D410">
        <f t="shared" si="16"/>
        <v>0</v>
      </c>
      <c r="E410">
        <f>SUM('Hidden Analysis'!A411:B411)</f>
        <v>0</v>
      </c>
      <c r="F410">
        <f>SUM('Hidden Analysis'!C411:D411)</f>
        <v>0</v>
      </c>
      <c r="G410">
        <f>IF(AND('Raw Data'!F405&lt;'Raw Data'!C405, 'Raw Data'!L405&gt;'Raw Data'!K405), 'Raw Data'!F405, 0)</f>
        <v>0</v>
      </c>
      <c r="H410">
        <f>IF(AND('Raw Data'!F405&gt;'Raw Data'!C405, 'Raw Data'!L405&lt;'Raw Data'!K405), 'Raw Data'!C405, 0)</f>
        <v>0</v>
      </c>
      <c r="I410">
        <f t="shared" si="17"/>
        <v>0</v>
      </c>
      <c r="J410">
        <f>IF(AND('Raw Data'!F405&gt;'Raw Data'!C405, 'Raw Data'!L405&gt;'Raw Data'!K405), 'Raw Data'!F405, 0)</f>
        <v>0</v>
      </c>
      <c r="K410">
        <f>IF(AND('Raw Data'!F405&lt;'Raw Data'!C405, 'Raw Data'!L405&lt;'Raw Data'!K405), 'Raw Data'!C405, 0)</f>
        <v>0</v>
      </c>
      <c r="L410">
        <f>IF('Raw Data'!L405-'Raw Data'!K405&gt;3, 'Raw Data'!J405, 0)</f>
        <v>0</v>
      </c>
      <c r="M410">
        <f>IF('Raw Data'!K405-'Raw Data'!L405&gt;3, 'Raw Data'!I405, 0)</f>
        <v>0</v>
      </c>
      <c r="N410">
        <f>IF('Raw Data'!L405-'Raw Data'!K405&gt;3, 'Raw Data'!J405, IF('Raw Data'!K405-'Raw Data'!L405&gt;3, 'Raw Data'!I405, 0))</f>
        <v>0</v>
      </c>
      <c r="O410">
        <f>IF(ISBLANK('Raw Data'!L405), 0, IF(ABS('Raw Data'!L405-'Raw Data'!K405)&lt;4, 'Raw Data'!H405, IF(ABS('Raw Data'!K405-'Raw Data'!L405)&lt;4, 'Raw Data'!G405, 0)))</f>
        <v>0</v>
      </c>
      <c r="P410">
        <f>SUM('Hidden Analysis'!E411:H411)</f>
        <v>0</v>
      </c>
      <c r="Q410">
        <f>SUM('Hidden Analysis'!I411:L411)</f>
        <v>0</v>
      </c>
      <c r="R410">
        <f>SUM('Hidden Analysis'!M411:P411)</f>
        <v>0</v>
      </c>
      <c r="S410">
        <f>SUM('Hidden Analysis'!Q411:R411)</f>
        <v>0</v>
      </c>
      <c r="T410">
        <f>IF(AND('Raw Data'!F405&lt;1.5, 'Raw Data'!L405&gt;'Raw Data'!K405, 'Raw Data'!L405-'Raw Data'!K405&gt;3), 'Raw Data'!F405, 0)</f>
        <v>0</v>
      </c>
      <c r="U410">
        <f>IF(AND('Raw Data'!L405-'Raw Data'!K405&lt;4, 'Raw Data'!L405&gt;'Raw Data'!K405), 'Raw Data'!H405, 0)</f>
        <v>0</v>
      </c>
      <c r="V410">
        <f>IF(AND('Raw Data'!K405-'Raw Data'!L405&lt;4, 'Raw Data'!K405&gt;'Raw Data'!L405), 'Raw Data'!G405, 0)</f>
        <v>0</v>
      </c>
      <c r="W410">
        <f>SUM('Hidden Analysis'!S411:T411)</f>
        <v>0</v>
      </c>
      <c r="X410">
        <f>SUM('Hidden Analysis'!U411:V411)</f>
        <v>0</v>
      </c>
    </row>
    <row r="411" spans="1:24" x14ac:dyDescent="0.3">
      <c r="A411" s="2">
        <f>'Raw Data'!M406</f>
        <v>0</v>
      </c>
      <c r="B411">
        <f>IF('Raw Data'!L406&gt;'Raw Data'!K406, 'Raw Data'!F406, 0)</f>
        <v>0</v>
      </c>
      <c r="C411">
        <f>IF('Raw Data'!K406&gt;'Raw Data'!L406, 'Raw Data'!C406, 0)</f>
        <v>0</v>
      </c>
      <c r="D411">
        <f t="shared" si="16"/>
        <v>0</v>
      </c>
      <c r="E411">
        <f>SUM('Hidden Analysis'!A412:B412)</f>
        <v>0</v>
      </c>
      <c r="F411">
        <f>SUM('Hidden Analysis'!C412:D412)</f>
        <v>0</v>
      </c>
      <c r="G411">
        <f>IF(AND('Raw Data'!F406&lt;'Raw Data'!C406, 'Raw Data'!L406&gt;'Raw Data'!K406), 'Raw Data'!F406, 0)</f>
        <v>0</v>
      </c>
      <c r="H411">
        <f>IF(AND('Raw Data'!F406&gt;'Raw Data'!C406, 'Raw Data'!L406&lt;'Raw Data'!K406), 'Raw Data'!C406, 0)</f>
        <v>0</v>
      </c>
      <c r="I411">
        <f t="shared" si="17"/>
        <v>0</v>
      </c>
      <c r="J411">
        <f>IF(AND('Raw Data'!F406&gt;'Raw Data'!C406, 'Raw Data'!L406&gt;'Raw Data'!K406), 'Raw Data'!F406, 0)</f>
        <v>0</v>
      </c>
      <c r="K411">
        <f>IF(AND('Raw Data'!F406&lt;'Raw Data'!C406, 'Raw Data'!L406&lt;'Raw Data'!K406), 'Raw Data'!C406, 0)</f>
        <v>0</v>
      </c>
      <c r="L411">
        <f>IF('Raw Data'!L406-'Raw Data'!K406&gt;3, 'Raw Data'!J406, 0)</f>
        <v>0</v>
      </c>
      <c r="M411">
        <f>IF('Raw Data'!K406-'Raw Data'!L406&gt;3, 'Raw Data'!I406, 0)</f>
        <v>0</v>
      </c>
      <c r="N411">
        <f>IF('Raw Data'!L406-'Raw Data'!K406&gt;3, 'Raw Data'!J406, IF('Raw Data'!K406-'Raw Data'!L406&gt;3, 'Raw Data'!I406, 0))</f>
        <v>0</v>
      </c>
      <c r="O411">
        <f>IF(ISBLANK('Raw Data'!L406), 0, IF(ABS('Raw Data'!L406-'Raw Data'!K406)&lt;4, 'Raw Data'!H406, IF(ABS('Raw Data'!K406-'Raw Data'!L406)&lt;4, 'Raw Data'!G406, 0)))</f>
        <v>0</v>
      </c>
      <c r="P411">
        <f>SUM('Hidden Analysis'!E412:H412)</f>
        <v>0</v>
      </c>
      <c r="Q411">
        <f>SUM('Hidden Analysis'!I412:L412)</f>
        <v>0</v>
      </c>
      <c r="R411">
        <f>SUM('Hidden Analysis'!M412:P412)</f>
        <v>0</v>
      </c>
      <c r="S411">
        <f>SUM('Hidden Analysis'!Q412:R412)</f>
        <v>0</v>
      </c>
      <c r="T411">
        <f>IF(AND('Raw Data'!F406&lt;1.5, 'Raw Data'!L406&gt;'Raw Data'!K406, 'Raw Data'!L406-'Raw Data'!K406&gt;3), 'Raw Data'!F406, 0)</f>
        <v>0</v>
      </c>
      <c r="U411">
        <f>IF(AND('Raw Data'!L406-'Raw Data'!K406&lt;4, 'Raw Data'!L406&gt;'Raw Data'!K406), 'Raw Data'!H406, 0)</f>
        <v>0</v>
      </c>
      <c r="V411">
        <f>IF(AND('Raw Data'!K406-'Raw Data'!L406&lt;4, 'Raw Data'!K406&gt;'Raw Data'!L406), 'Raw Data'!G406, 0)</f>
        <v>0</v>
      </c>
      <c r="W411">
        <f>SUM('Hidden Analysis'!S412:T412)</f>
        <v>0</v>
      </c>
      <c r="X411">
        <f>SUM('Hidden Analysis'!U412:V412)</f>
        <v>0</v>
      </c>
    </row>
    <row r="412" spans="1:24" x14ac:dyDescent="0.3">
      <c r="A412" s="2">
        <f>'Raw Data'!M407</f>
        <v>0</v>
      </c>
      <c r="B412">
        <f>IF('Raw Data'!L407&gt;'Raw Data'!K407, 'Raw Data'!F407, 0)</f>
        <v>0</v>
      </c>
      <c r="C412">
        <f>IF('Raw Data'!K407&gt;'Raw Data'!L407, 'Raw Data'!C407, 0)</f>
        <v>0</v>
      </c>
      <c r="D412">
        <f t="shared" si="16"/>
        <v>0</v>
      </c>
      <c r="E412">
        <f>SUM('Hidden Analysis'!A413:B413)</f>
        <v>0</v>
      </c>
      <c r="F412">
        <f>SUM('Hidden Analysis'!C413:D413)</f>
        <v>0</v>
      </c>
      <c r="G412">
        <f>IF(AND('Raw Data'!F407&lt;'Raw Data'!C407, 'Raw Data'!L407&gt;'Raw Data'!K407), 'Raw Data'!F407, 0)</f>
        <v>0</v>
      </c>
      <c r="H412">
        <f>IF(AND('Raw Data'!F407&gt;'Raw Data'!C407, 'Raw Data'!L407&lt;'Raw Data'!K407), 'Raw Data'!C407, 0)</f>
        <v>0</v>
      </c>
      <c r="I412">
        <f t="shared" si="17"/>
        <v>0</v>
      </c>
      <c r="J412">
        <f>IF(AND('Raw Data'!F407&gt;'Raw Data'!C407, 'Raw Data'!L407&gt;'Raw Data'!K407), 'Raw Data'!F407, 0)</f>
        <v>0</v>
      </c>
      <c r="K412">
        <f>IF(AND('Raw Data'!F407&lt;'Raw Data'!C407, 'Raw Data'!L407&lt;'Raw Data'!K407), 'Raw Data'!C407, 0)</f>
        <v>0</v>
      </c>
      <c r="L412">
        <f>IF('Raw Data'!L407-'Raw Data'!K407&gt;3, 'Raw Data'!J407, 0)</f>
        <v>0</v>
      </c>
      <c r="M412">
        <f>IF('Raw Data'!K407-'Raw Data'!L407&gt;3, 'Raw Data'!I407, 0)</f>
        <v>0</v>
      </c>
      <c r="N412">
        <f>IF('Raw Data'!L407-'Raw Data'!K407&gt;3, 'Raw Data'!J407, IF('Raw Data'!K407-'Raw Data'!L407&gt;3, 'Raw Data'!I407, 0))</f>
        <v>0</v>
      </c>
      <c r="O412">
        <f>IF(ISBLANK('Raw Data'!L407), 0, IF(ABS('Raw Data'!L407-'Raw Data'!K407)&lt;4, 'Raw Data'!H407, IF(ABS('Raw Data'!K407-'Raw Data'!L407)&lt;4, 'Raw Data'!G407, 0)))</f>
        <v>0</v>
      </c>
      <c r="P412">
        <f>SUM('Hidden Analysis'!E413:H413)</f>
        <v>0</v>
      </c>
      <c r="Q412">
        <f>SUM('Hidden Analysis'!I413:L413)</f>
        <v>0</v>
      </c>
      <c r="R412">
        <f>SUM('Hidden Analysis'!M413:P413)</f>
        <v>0</v>
      </c>
      <c r="S412">
        <f>SUM('Hidden Analysis'!Q413:R413)</f>
        <v>0</v>
      </c>
      <c r="T412">
        <f>IF(AND('Raw Data'!F407&lt;1.5, 'Raw Data'!L407&gt;'Raw Data'!K407, 'Raw Data'!L407-'Raw Data'!K407&gt;3), 'Raw Data'!F407, 0)</f>
        <v>0</v>
      </c>
      <c r="U412">
        <f>IF(AND('Raw Data'!L407-'Raw Data'!K407&lt;4, 'Raw Data'!L407&gt;'Raw Data'!K407), 'Raw Data'!H407, 0)</f>
        <v>0</v>
      </c>
      <c r="V412">
        <f>IF(AND('Raw Data'!K407-'Raw Data'!L407&lt;4, 'Raw Data'!K407&gt;'Raw Data'!L407), 'Raw Data'!G407, 0)</f>
        <v>0</v>
      </c>
      <c r="W412">
        <f>SUM('Hidden Analysis'!S413:T413)</f>
        <v>0</v>
      </c>
      <c r="X412">
        <f>SUM('Hidden Analysis'!U413:V413)</f>
        <v>0</v>
      </c>
    </row>
    <row r="413" spans="1:24" x14ac:dyDescent="0.3">
      <c r="A413" s="2">
        <f>'Raw Data'!M408</f>
        <v>0</v>
      </c>
      <c r="B413">
        <f>IF('Raw Data'!L408&gt;'Raw Data'!K408, 'Raw Data'!F408, 0)</f>
        <v>0</v>
      </c>
      <c r="C413">
        <f>IF('Raw Data'!K408&gt;'Raw Data'!L408, 'Raw Data'!C408, 0)</f>
        <v>0</v>
      </c>
      <c r="D413">
        <f t="shared" si="16"/>
        <v>0</v>
      </c>
      <c r="E413">
        <f>SUM('Hidden Analysis'!A414:B414)</f>
        <v>0</v>
      </c>
      <c r="F413">
        <f>SUM('Hidden Analysis'!C414:D414)</f>
        <v>0</v>
      </c>
      <c r="G413">
        <f>IF(AND('Raw Data'!F408&lt;'Raw Data'!C408, 'Raw Data'!L408&gt;'Raw Data'!K408), 'Raw Data'!F408, 0)</f>
        <v>0</v>
      </c>
      <c r="H413">
        <f>IF(AND('Raw Data'!F408&gt;'Raw Data'!C408, 'Raw Data'!L408&lt;'Raw Data'!K408), 'Raw Data'!C408, 0)</f>
        <v>0</v>
      </c>
      <c r="I413">
        <f t="shared" si="17"/>
        <v>0</v>
      </c>
      <c r="J413">
        <f>IF(AND('Raw Data'!F408&gt;'Raw Data'!C408, 'Raw Data'!L408&gt;'Raw Data'!K408), 'Raw Data'!F408, 0)</f>
        <v>0</v>
      </c>
      <c r="K413">
        <f>IF(AND('Raw Data'!F408&lt;'Raw Data'!C408, 'Raw Data'!L408&lt;'Raw Data'!K408), 'Raw Data'!C408, 0)</f>
        <v>0</v>
      </c>
      <c r="L413">
        <f>IF('Raw Data'!L408-'Raw Data'!K408&gt;3, 'Raw Data'!J408, 0)</f>
        <v>0</v>
      </c>
      <c r="M413">
        <f>IF('Raw Data'!K408-'Raw Data'!L408&gt;3, 'Raw Data'!I408, 0)</f>
        <v>0</v>
      </c>
      <c r="N413">
        <f>IF('Raw Data'!L408-'Raw Data'!K408&gt;3, 'Raw Data'!J408, IF('Raw Data'!K408-'Raw Data'!L408&gt;3, 'Raw Data'!I408, 0))</f>
        <v>0</v>
      </c>
      <c r="O413">
        <f>IF(ISBLANK('Raw Data'!L408), 0, IF(ABS('Raw Data'!L408-'Raw Data'!K408)&lt;4, 'Raw Data'!H408, IF(ABS('Raw Data'!K408-'Raw Data'!L408)&lt;4, 'Raw Data'!G408, 0)))</f>
        <v>0</v>
      </c>
      <c r="P413">
        <f>SUM('Hidden Analysis'!E414:H414)</f>
        <v>0</v>
      </c>
      <c r="Q413">
        <f>SUM('Hidden Analysis'!I414:L414)</f>
        <v>0</v>
      </c>
      <c r="R413">
        <f>SUM('Hidden Analysis'!M414:P414)</f>
        <v>0</v>
      </c>
      <c r="S413">
        <f>SUM('Hidden Analysis'!Q414:R414)</f>
        <v>0</v>
      </c>
      <c r="T413">
        <f>IF(AND('Raw Data'!F408&lt;1.5, 'Raw Data'!L408&gt;'Raw Data'!K408, 'Raw Data'!L408-'Raw Data'!K408&gt;3), 'Raw Data'!F408, 0)</f>
        <v>0</v>
      </c>
      <c r="U413">
        <f>IF(AND('Raw Data'!L408-'Raw Data'!K408&lt;4, 'Raw Data'!L408&gt;'Raw Data'!K408), 'Raw Data'!H408, 0)</f>
        <v>0</v>
      </c>
      <c r="V413">
        <f>IF(AND('Raw Data'!K408-'Raw Data'!L408&lt;4, 'Raw Data'!K408&gt;'Raw Data'!L408), 'Raw Data'!G408, 0)</f>
        <v>0</v>
      </c>
      <c r="W413">
        <f>SUM('Hidden Analysis'!S414:T414)</f>
        <v>0</v>
      </c>
      <c r="X413">
        <f>SUM('Hidden Analysis'!U414:V414)</f>
        <v>0</v>
      </c>
    </row>
    <row r="414" spans="1:24" x14ac:dyDescent="0.3">
      <c r="A414" s="2">
        <f>'Raw Data'!M409</f>
        <v>0</v>
      </c>
      <c r="B414">
        <f>IF('Raw Data'!L409&gt;'Raw Data'!K409, 'Raw Data'!F409, 0)</f>
        <v>0</v>
      </c>
      <c r="C414">
        <f>IF('Raw Data'!K409&gt;'Raw Data'!L409, 'Raw Data'!C409, 0)</f>
        <v>0</v>
      </c>
      <c r="D414">
        <f t="shared" si="16"/>
        <v>0</v>
      </c>
      <c r="E414">
        <f>SUM('Hidden Analysis'!A415:B415)</f>
        <v>0</v>
      </c>
      <c r="F414">
        <f>SUM('Hidden Analysis'!C415:D415)</f>
        <v>0</v>
      </c>
      <c r="G414">
        <f>IF(AND('Raw Data'!F409&lt;'Raw Data'!C409, 'Raw Data'!L409&gt;'Raw Data'!K409), 'Raw Data'!F409, 0)</f>
        <v>0</v>
      </c>
      <c r="H414">
        <f>IF(AND('Raw Data'!F409&gt;'Raw Data'!C409, 'Raw Data'!L409&lt;'Raw Data'!K409), 'Raw Data'!C409, 0)</f>
        <v>0</v>
      </c>
      <c r="I414">
        <f t="shared" si="17"/>
        <v>0</v>
      </c>
      <c r="J414">
        <f>IF(AND('Raw Data'!F409&gt;'Raw Data'!C409, 'Raw Data'!L409&gt;'Raw Data'!K409), 'Raw Data'!F409, 0)</f>
        <v>0</v>
      </c>
      <c r="K414">
        <f>IF(AND('Raw Data'!F409&lt;'Raw Data'!C409, 'Raw Data'!L409&lt;'Raw Data'!K409), 'Raw Data'!C409, 0)</f>
        <v>0</v>
      </c>
      <c r="L414">
        <f>IF('Raw Data'!L409-'Raw Data'!K409&gt;3, 'Raw Data'!J409, 0)</f>
        <v>0</v>
      </c>
      <c r="M414">
        <f>IF('Raw Data'!K409-'Raw Data'!L409&gt;3, 'Raw Data'!I409, 0)</f>
        <v>0</v>
      </c>
      <c r="N414">
        <f>IF('Raw Data'!L409-'Raw Data'!K409&gt;3, 'Raw Data'!J409, IF('Raw Data'!K409-'Raw Data'!L409&gt;3, 'Raw Data'!I409, 0))</f>
        <v>0</v>
      </c>
      <c r="O414">
        <f>IF(ISBLANK('Raw Data'!L409), 0, IF(ABS('Raw Data'!L409-'Raw Data'!K409)&lt;4, 'Raw Data'!H409, IF(ABS('Raw Data'!K409-'Raw Data'!L409)&lt;4, 'Raw Data'!G409, 0)))</f>
        <v>0</v>
      </c>
      <c r="P414">
        <f>SUM('Hidden Analysis'!E415:H415)</f>
        <v>0</v>
      </c>
      <c r="Q414">
        <f>SUM('Hidden Analysis'!I415:L415)</f>
        <v>0</v>
      </c>
      <c r="R414">
        <f>SUM('Hidden Analysis'!M415:P415)</f>
        <v>0</v>
      </c>
      <c r="S414">
        <f>SUM('Hidden Analysis'!Q415:R415)</f>
        <v>0</v>
      </c>
      <c r="T414">
        <f>IF(AND('Raw Data'!F409&lt;1.5, 'Raw Data'!L409&gt;'Raw Data'!K409, 'Raw Data'!L409-'Raw Data'!K409&gt;3), 'Raw Data'!F409, 0)</f>
        <v>0</v>
      </c>
      <c r="U414">
        <f>IF(AND('Raw Data'!L409-'Raw Data'!K409&lt;4, 'Raw Data'!L409&gt;'Raw Data'!K409), 'Raw Data'!H409, 0)</f>
        <v>0</v>
      </c>
      <c r="V414">
        <f>IF(AND('Raw Data'!K409-'Raw Data'!L409&lt;4, 'Raw Data'!K409&gt;'Raw Data'!L409), 'Raw Data'!G409, 0)</f>
        <v>0</v>
      </c>
      <c r="W414">
        <f>SUM('Hidden Analysis'!S415:T415)</f>
        <v>0</v>
      </c>
      <c r="X414">
        <f>SUM('Hidden Analysis'!U415:V415)</f>
        <v>0</v>
      </c>
    </row>
    <row r="415" spans="1:24" x14ac:dyDescent="0.3">
      <c r="A415" s="2">
        <f>'Raw Data'!M410</f>
        <v>0</v>
      </c>
      <c r="B415">
        <f>IF('Raw Data'!L410&gt;'Raw Data'!K410, 'Raw Data'!F410, 0)</f>
        <v>0</v>
      </c>
      <c r="C415">
        <f>IF('Raw Data'!K410&gt;'Raw Data'!L410, 'Raw Data'!C410, 0)</f>
        <v>0</v>
      </c>
      <c r="D415">
        <f t="shared" si="16"/>
        <v>0</v>
      </c>
      <c r="E415">
        <f>SUM('Hidden Analysis'!A416:B416)</f>
        <v>0</v>
      </c>
      <c r="F415">
        <f>SUM('Hidden Analysis'!C416:D416)</f>
        <v>0</v>
      </c>
      <c r="G415">
        <f>IF(AND('Raw Data'!F410&lt;'Raw Data'!C410, 'Raw Data'!L410&gt;'Raw Data'!K410), 'Raw Data'!F410, 0)</f>
        <v>0</v>
      </c>
      <c r="H415">
        <f>IF(AND('Raw Data'!F410&gt;'Raw Data'!C410, 'Raw Data'!L410&lt;'Raw Data'!K410), 'Raw Data'!C410, 0)</f>
        <v>0</v>
      </c>
      <c r="I415">
        <f t="shared" si="17"/>
        <v>0</v>
      </c>
      <c r="J415">
        <f>IF(AND('Raw Data'!F410&gt;'Raw Data'!C410, 'Raw Data'!L410&gt;'Raw Data'!K410), 'Raw Data'!F410, 0)</f>
        <v>0</v>
      </c>
      <c r="K415">
        <f>IF(AND('Raw Data'!F410&lt;'Raw Data'!C410, 'Raw Data'!L410&lt;'Raw Data'!K410), 'Raw Data'!C410, 0)</f>
        <v>0</v>
      </c>
      <c r="L415">
        <f>IF('Raw Data'!L410-'Raw Data'!K410&gt;3, 'Raw Data'!J410, 0)</f>
        <v>0</v>
      </c>
      <c r="M415">
        <f>IF('Raw Data'!K410-'Raw Data'!L410&gt;3, 'Raw Data'!I410, 0)</f>
        <v>0</v>
      </c>
      <c r="N415">
        <f>IF('Raw Data'!L410-'Raw Data'!K410&gt;3, 'Raw Data'!J410, IF('Raw Data'!K410-'Raw Data'!L410&gt;3, 'Raw Data'!I410, 0))</f>
        <v>0</v>
      </c>
      <c r="O415">
        <f>IF(ISBLANK('Raw Data'!L410), 0, IF(ABS('Raw Data'!L410-'Raw Data'!K410)&lt;4, 'Raw Data'!H410, IF(ABS('Raw Data'!K410-'Raw Data'!L410)&lt;4, 'Raw Data'!G410, 0)))</f>
        <v>0</v>
      </c>
      <c r="P415">
        <f>SUM('Hidden Analysis'!E416:H416)</f>
        <v>0</v>
      </c>
      <c r="Q415">
        <f>SUM('Hidden Analysis'!I416:L416)</f>
        <v>0</v>
      </c>
      <c r="R415">
        <f>SUM('Hidden Analysis'!M416:P416)</f>
        <v>0</v>
      </c>
      <c r="S415">
        <f>SUM('Hidden Analysis'!Q416:R416)</f>
        <v>0</v>
      </c>
      <c r="T415">
        <f>IF(AND('Raw Data'!F410&lt;1.5, 'Raw Data'!L410&gt;'Raw Data'!K410, 'Raw Data'!L410-'Raw Data'!K410&gt;3), 'Raw Data'!F410, 0)</f>
        <v>0</v>
      </c>
      <c r="U415">
        <f>IF(AND('Raw Data'!L410-'Raw Data'!K410&lt;4, 'Raw Data'!L410&gt;'Raw Data'!K410), 'Raw Data'!H410, 0)</f>
        <v>0</v>
      </c>
      <c r="V415">
        <f>IF(AND('Raw Data'!K410-'Raw Data'!L410&lt;4, 'Raw Data'!K410&gt;'Raw Data'!L410), 'Raw Data'!G410, 0)</f>
        <v>0</v>
      </c>
      <c r="W415">
        <f>SUM('Hidden Analysis'!S416:T416)</f>
        <v>0</v>
      </c>
      <c r="X415">
        <f>SUM('Hidden Analysis'!U416:V416)</f>
        <v>0</v>
      </c>
    </row>
    <row r="416" spans="1:24" x14ac:dyDescent="0.3">
      <c r="A416" s="2">
        <f>'Raw Data'!M411</f>
        <v>0</v>
      </c>
      <c r="B416">
        <f>IF('Raw Data'!L411&gt;'Raw Data'!K411, 'Raw Data'!F411, 0)</f>
        <v>0</v>
      </c>
      <c r="C416">
        <f>IF('Raw Data'!K411&gt;'Raw Data'!L411, 'Raw Data'!C411, 0)</f>
        <v>0</v>
      </c>
      <c r="D416">
        <f t="shared" si="16"/>
        <v>0</v>
      </c>
      <c r="E416">
        <f>SUM('Hidden Analysis'!A417:B417)</f>
        <v>0</v>
      </c>
      <c r="F416">
        <f>SUM('Hidden Analysis'!C417:D417)</f>
        <v>0</v>
      </c>
      <c r="G416">
        <f>IF(AND('Raw Data'!F411&lt;'Raw Data'!C411, 'Raw Data'!L411&gt;'Raw Data'!K411), 'Raw Data'!F411, 0)</f>
        <v>0</v>
      </c>
      <c r="H416">
        <f>IF(AND('Raw Data'!F411&gt;'Raw Data'!C411, 'Raw Data'!L411&lt;'Raw Data'!K411), 'Raw Data'!C411, 0)</f>
        <v>0</v>
      </c>
      <c r="I416">
        <f t="shared" si="17"/>
        <v>0</v>
      </c>
      <c r="J416">
        <f>IF(AND('Raw Data'!F411&gt;'Raw Data'!C411, 'Raw Data'!L411&gt;'Raw Data'!K411), 'Raw Data'!F411, 0)</f>
        <v>0</v>
      </c>
      <c r="K416">
        <f>IF(AND('Raw Data'!F411&lt;'Raw Data'!C411, 'Raw Data'!L411&lt;'Raw Data'!K411), 'Raw Data'!C411, 0)</f>
        <v>0</v>
      </c>
      <c r="L416">
        <f>IF('Raw Data'!L411-'Raw Data'!K411&gt;3, 'Raw Data'!J411, 0)</f>
        <v>0</v>
      </c>
      <c r="M416">
        <f>IF('Raw Data'!K411-'Raw Data'!L411&gt;3, 'Raw Data'!I411, 0)</f>
        <v>0</v>
      </c>
      <c r="N416">
        <f>IF('Raw Data'!L411-'Raw Data'!K411&gt;3, 'Raw Data'!J411, IF('Raw Data'!K411-'Raw Data'!L411&gt;3, 'Raw Data'!I411, 0))</f>
        <v>0</v>
      </c>
      <c r="O416">
        <f>IF(ISBLANK('Raw Data'!L411), 0, IF(ABS('Raw Data'!L411-'Raw Data'!K411)&lt;4, 'Raw Data'!H411, IF(ABS('Raw Data'!K411-'Raw Data'!L411)&lt;4, 'Raw Data'!G411, 0)))</f>
        <v>0</v>
      </c>
      <c r="P416">
        <f>SUM('Hidden Analysis'!E417:H417)</f>
        <v>0</v>
      </c>
      <c r="Q416">
        <f>SUM('Hidden Analysis'!I417:L417)</f>
        <v>0</v>
      </c>
      <c r="R416">
        <f>SUM('Hidden Analysis'!M417:P417)</f>
        <v>0</v>
      </c>
      <c r="S416">
        <f>SUM('Hidden Analysis'!Q417:R417)</f>
        <v>0</v>
      </c>
      <c r="T416">
        <f>IF(AND('Raw Data'!F411&lt;1.5, 'Raw Data'!L411&gt;'Raw Data'!K411, 'Raw Data'!L411-'Raw Data'!K411&gt;3), 'Raw Data'!F411, 0)</f>
        <v>0</v>
      </c>
      <c r="U416">
        <f>IF(AND('Raw Data'!L411-'Raw Data'!K411&lt;4, 'Raw Data'!L411&gt;'Raw Data'!K411), 'Raw Data'!H411, 0)</f>
        <v>0</v>
      </c>
      <c r="V416">
        <f>IF(AND('Raw Data'!K411-'Raw Data'!L411&lt;4, 'Raw Data'!K411&gt;'Raw Data'!L411), 'Raw Data'!G411, 0)</f>
        <v>0</v>
      </c>
      <c r="W416">
        <f>SUM('Hidden Analysis'!S417:T417)</f>
        <v>0</v>
      </c>
      <c r="X416">
        <f>SUM('Hidden Analysis'!U417:V417)</f>
        <v>0</v>
      </c>
    </row>
    <row r="417" spans="1:24" x14ac:dyDescent="0.3">
      <c r="A417" s="2">
        <f>'Raw Data'!M412</f>
        <v>0</v>
      </c>
      <c r="B417">
        <f>IF('Raw Data'!L412&gt;'Raw Data'!K412, 'Raw Data'!F412, 0)</f>
        <v>0</v>
      </c>
      <c r="C417">
        <f>IF('Raw Data'!K412&gt;'Raw Data'!L412, 'Raw Data'!C412, 0)</f>
        <v>0</v>
      </c>
      <c r="D417">
        <f t="shared" si="16"/>
        <v>0</v>
      </c>
      <c r="E417">
        <f>SUM('Hidden Analysis'!A418:B418)</f>
        <v>0</v>
      </c>
      <c r="F417">
        <f>SUM('Hidden Analysis'!C418:D418)</f>
        <v>0</v>
      </c>
      <c r="G417">
        <f>IF(AND('Raw Data'!F412&lt;'Raw Data'!C412, 'Raw Data'!L412&gt;'Raw Data'!K412), 'Raw Data'!F412, 0)</f>
        <v>0</v>
      </c>
      <c r="H417">
        <f>IF(AND('Raw Data'!F412&gt;'Raw Data'!C412, 'Raw Data'!L412&lt;'Raw Data'!K412), 'Raw Data'!C412, 0)</f>
        <v>0</v>
      </c>
      <c r="I417">
        <f t="shared" si="17"/>
        <v>0</v>
      </c>
      <c r="J417">
        <f>IF(AND('Raw Data'!F412&gt;'Raw Data'!C412, 'Raw Data'!L412&gt;'Raw Data'!K412), 'Raw Data'!F412, 0)</f>
        <v>0</v>
      </c>
      <c r="K417">
        <f>IF(AND('Raw Data'!F412&lt;'Raw Data'!C412, 'Raw Data'!L412&lt;'Raw Data'!K412), 'Raw Data'!C412, 0)</f>
        <v>0</v>
      </c>
      <c r="L417">
        <f>IF('Raw Data'!L412-'Raw Data'!K412&gt;3, 'Raw Data'!J412, 0)</f>
        <v>0</v>
      </c>
      <c r="M417">
        <f>IF('Raw Data'!K412-'Raw Data'!L412&gt;3, 'Raw Data'!I412, 0)</f>
        <v>0</v>
      </c>
      <c r="N417">
        <f>IF('Raw Data'!L412-'Raw Data'!K412&gt;3, 'Raw Data'!J412, IF('Raw Data'!K412-'Raw Data'!L412&gt;3, 'Raw Data'!I412, 0))</f>
        <v>0</v>
      </c>
      <c r="O417">
        <f>IF(ISBLANK('Raw Data'!L412), 0, IF(ABS('Raw Data'!L412-'Raw Data'!K412)&lt;4, 'Raw Data'!H412, IF(ABS('Raw Data'!K412-'Raw Data'!L412)&lt;4, 'Raw Data'!G412, 0)))</f>
        <v>0</v>
      </c>
      <c r="P417">
        <f>SUM('Hidden Analysis'!E418:H418)</f>
        <v>0</v>
      </c>
      <c r="Q417">
        <f>SUM('Hidden Analysis'!I418:L418)</f>
        <v>0</v>
      </c>
      <c r="R417">
        <f>SUM('Hidden Analysis'!M418:P418)</f>
        <v>0</v>
      </c>
      <c r="S417">
        <f>SUM('Hidden Analysis'!Q418:R418)</f>
        <v>0</v>
      </c>
      <c r="T417">
        <f>IF(AND('Raw Data'!F412&lt;1.5, 'Raw Data'!L412&gt;'Raw Data'!K412, 'Raw Data'!L412-'Raw Data'!K412&gt;3), 'Raw Data'!F412, 0)</f>
        <v>0</v>
      </c>
      <c r="U417">
        <f>IF(AND('Raw Data'!L412-'Raw Data'!K412&lt;4, 'Raw Data'!L412&gt;'Raw Data'!K412), 'Raw Data'!H412, 0)</f>
        <v>0</v>
      </c>
      <c r="V417">
        <f>IF(AND('Raw Data'!K412-'Raw Data'!L412&lt;4, 'Raw Data'!K412&gt;'Raw Data'!L412), 'Raw Data'!G412, 0)</f>
        <v>0</v>
      </c>
      <c r="W417">
        <f>SUM('Hidden Analysis'!S418:T418)</f>
        <v>0</v>
      </c>
      <c r="X417">
        <f>SUM('Hidden Analysis'!U418:V418)</f>
        <v>0</v>
      </c>
    </row>
    <row r="418" spans="1:24" x14ac:dyDescent="0.3">
      <c r="A418" s="2">
        <f>'Raw Data'!M413</f>
        <v>0</v>
      </c>
      <c r="B418">
        <f>IF('Raw Data'!L413&gt;'Raw Data'!K413, 'Raw Data'!F413, 0)</f>
        <v>0</v>
      </c>
      <c r="C418">
        <f>IF('Raw Data'!K413&gt;'Raw Data'!L413, 'Raw Data'!C413, 0)</f>
        <v>0</v>
      </c>
      <c r="D418">
        <f t="shared" si="16"/>
        <v>0</v>
      </c>
      <c r="E418">
        <f>SUM('Hidden Analysis'!A419:B419)</f>
        <v>0</v>
      </c>
      <c r="F418">
        <f>SUM('Hidden Analysis'!C419:D419)</f>
        <v>0</v>
      </c>
      <c r="G418">
        <f>IF(AND('Raw Data'!F413&lt;'Raw Data'!C413, 'Raw Data'!L413&gt;'Raw Data'!K413), 'Raw Data'!F413, 0)</f>
        <v>0</v>
      </c>
      <c r="H418">
        <f>IF(AND('Raw Data'!F413&gt;'Raw Data'!C413, 'Raw Data'!L413&lt;'Raw Data'!K413), 'Raw Data'!C413, 0)</f>
        <v>0</v>
      </c>
      <c r="I418">
        <f t="shared" si="17"/>
        <v>0</v>
      </c>
      <c r="J418">
        <f>IF(AND('Raw Data'!F413&gt;'Raw Data'!C413, 'Raw Data'!L413&gt;'Raw Data'!K413), 'Raw Data'!F413, 0)</f>
        <v>0</v>
      </c>
      <c r="K418">
        <f>IF(AND('Raw Data'!F413&lt;'Raw Data'!C413, 'Raw Data'!L413&lt;'Raw Data'!K413), 'Raw Data'!C413, 0)</f>
        <v>0</v>
      </c>
      <c r="L418">
        <f>IF('Raw Data'!L413-'Raw Data'!K413&gt;3, 'Raw Data'!J413, 0)</f>
        <v>0</v>
      </c>
      <c r="M418">
        <f>IF('Raw Data'!K413-'Raw Data'!L413&gt;3, 'Raw Data'!I413, 0)</f>
        <v>0</v>
      </c>
      <c r="N418">
        <f>IF('Raw Data'!L413-'Raw Data'!K413&gt;3, 'Raw Data'!J413, IF('Raw Data'!K413-'Raw Data'!L413&gt;3, 'Raw Data'!I413, 0))</f>
        <v>0</v>
      </c>
      <c r="O418">
        <f>IF(ISBLANK('Raw Data'!L413), 0, IF(ABS('Raw Data'!L413-'Raw Data'!K413)&lt;4, 'Raw Data'!H413, IF(ABS('Raw Data'!K413-'Raw Data'!L413)&lt;4, 'Raw Data'!G413, 0)))</f>
        <v>0</v>
      </c>
      <c r="P418">
        <f>SUM('Hidden Analysis'!E419:H419)</f>
        <v>0</v>
      </c>
      <c r="Q418">
        <f>SUM('Hidden Analysis'!I419:L419)</f>
        <v>0</v>
      </c>
      <c r="R418">
        <f>SUM('Hidden Analysis'!M419:P419)</f>
        <v>0</v>
      </c>
      <c r="S418">
        <f>SUM('Hidden Analysis'!Q419:R419)</f>
        <v>0</v>
      </c>
      <c r="T418">
        <f>IF(AND('Raw Data'!F413&lt;1.5, 'Raw Data'!L413&gt;'Raw Data'!K413, 'Raw Data'!L413-'Raw Data'!K413&gt;3), 'Raw Data'!F413, 0)</f>
        <v>0</v>
      </c>
      <c r="U418">
        <f>IF(AND('Raw Data'!L413-'Raw Data'!K413&lt;4, 'Raw Data'!L413&gt;'Raw Data'!K413), 'Raw Data'!H413, 0)</f>
        <v>0</v>
      </c>
      <c r="V418">
        <f>IF(AND('Raw Data'!K413-'Raw Data'!L413&lt;4, 'Raw Data'!K413&gt;'Raw Data'!L413), 'Raw Data'!G413, 0)</f>
        <v>0</v>
      </c>
      <c r="W418">
        <f>SUM('Hidden Analysis'!S419:T419)</f>
        <v>0</v>
      </c>
      <c r="X418">
        <f>SUM('Hidden Analysis'!U419:V419)</f>
        <v>0</v>
      </c>
    </row>
    <row r="419" spans="1:24" x14ac:dyDescent="0.3">
      <c r="A419" s="2">
        <f>'Raw Data'!M414</f>
        <v>0</v>
      </c>
      <c r="B419">
        <f>IF('Raw Data'!L414&gt;'Raw Data'!K414, 'Raw Data'!F414, 0)</f>
        <v>0</v>
      </c>
      <c r="C419">
        <f>IF('Raw Data'!K414&gt;'Raw Data'!L414, 'Raw Data'!C414, 0)</f>
        <v>0</v>
      </c>
      <c r="D419">
        <f t="shared" si="16"/>
        <v>0</v>
      </c>
      <c r="E419">
        <f>SUM('Hidden Analysis'!A420:B420)</f>
        <v>0</v>
      </c>
      <c r="F419">
        <f>SUM('Hidden Analysis'!C420:D420)</f>
        <v>0</v>
      </c>
      <c r="G419">
        <f>IF(AND('Raw Data'!F414&lt;'Raw Data'!C414, 'Raw Data'!L414&gt;'Raw Data'!K414), 'Raw Data'!F414, 0)</f>
        <v>0</v>
      </c>
      <c r="H419">
        <f>IF(AND('Raw Data'!F414&gt;'Raw Data'!C414, 'Raw Data'!L414&lt;'Raw Data'!K414), 'Raw Data'!C414, 0)</f>
        <v>0</v>
      </c>
      <c r="I419">
        <f t="shared" si="17"/>
        <v>0</v>
      </c>
      <c r="J419">
        <f>IF(AND('Raw Data'!F414&gt;'Raw Data'!C414, 'Raw Data'!L414&gt;'Raw Data'!K414), 'Raw Data'!F414, 0)</f>
        <v>0</v>
      </c>
      <c r="K419">
        <f>IF(AND('Raw Data'!F414&lt;'Raw Data'!C414, 'Raw Data'!L414&lt;'Raw Data'!K414), 'Raw Data'!C414, 0)</f>
        <v>0</v>
      </c>
      <c r="L419">
        <f>IF('Raw Data'!L414-'Raw Data'!K414&gt;3, 'Raw Data'!J414, 0)</f>
        <v>0</v>
      </c>
      <c r="M419">
        <f>IF('Raw Data'!K414-'Raw Data'!L414&gt;3, 'Raw Data'!I414, 0)</f>
        <v>0</v>
      </c>
      <c r="N419">
        <f>IF('Raw Data'!L414-'Raw Data'!K414&gt;3, 'Raw Data'!J414, IF('Raw Data'!K414-'Raw Data'!L414&gt;3, 'Raw Data'!I414, 0))</f>
        <v>0</v>
      </c>
      <c r="O419">
        <f>IF(ISBLANK('Raw Data'!L414), 0, IF(ABS('Raw Data'!L414-'Raw Data'!K414)&lt;4, 'Raw Data'!H414, IF(ABS('Raw Data'!K414-'Raw Data'!L414)&lt;4, 'Raw Data'!G414, 0)))</f>
        <v>0</v>
      </c>
      <c r="P419">
        <f>SUM('Hidden Analysis'!E420:H420)</f>
        <v>0</v>
      </c>
      <c r="Q419">
        <f>SUM('Hidden Analysis'!I420:L420)</f>
        <v>0</v>
      </c>
      <c r="R419">
        <f>SUM('Hidden Analysis'!M420:P420)</f>
        <v>0</v>
      </c>
      <c r="S419">
        <f>SUM('Hidden Analysis'!Q420:R420)</f>
        <v>0</v>
      </c>
      <c r="T419">
        <f>IF(AND('Raw Data'!F414&lt;1.5, 'Raw Data'!L414&gt;'Raw Data'!K414, 'Raw Data'!L414-'Raw Data'!K414&gt;3), 'Raw Data'!F414, 0)</f>
        <v>0</v>
      </c>
      <c r="U419">
        <f>IF(AND('Raw Data'!L414-'Raw Data'!K414&lt;4, 'Raw Data'!L414&gt;'Raw Data'!K414), 'Raw Data'!H414, 0)</f>
        <v>0</v>
      </c>
      <c r="V419">
        <f>IF(AND('Raw Data'!K414-'Raw Data'!L414&lt;4, 'Raw Data'!K414&gt;'Raw Data'!L414), 'Raw Data'!G414, 0)</f>
        <v>0</v>
      </c>
      <c r="W419">
        <f>SUM('Hidden Analysis'!S420:T420)</f>
        <v>0</v>
      </c>
      <c r="X419">
        <f>SUM('Hidden Analysis'!U420:V420)</f>
        <v>0</v>
      </c>
    </row>
    <row r="420" spans="1:24" x14ac:dyDescent="0.3">
      <c r="A420" s="2">
        <f>'Raw Data'!M415</f>
        <v>0</v>
      </c>
      <c r="B420">
        <f>IF('Raw Data'!L415&gt;'Raw Data'!K415, 'Raw Data'!F415, 0)</f>
        <v>0</v>
      </c>
      <c r="C420">
        <f>IF('Raw Data'!K415&gt;'Raw Data'!L415, 'Raw Data'!C415, 0)</f>
        <v>0</v>
      </c>
      <c r="D420">
        <f t="shared" si="16"/>
        <v>0</v>
      </c>
      <c r="E420">
        <f>SUM('Hidden Analysis'!A421:B421)</f>
        <v>0</v>
      </c>
      <c r="F420">
        <f>SUM('Hidden Analysis'!C421:D421)</f>
        <v>0</v>
      </c>
      <c r="G420">
        <f>IF(AND('Raw Data'!F415&lt;'Raw Data'!C415, 'Raw Data'!L415&gt;'Raw Data'!K415), 'Raw Data'!F415, 0)</f>
        <v>0</v>
      </c>
      <c r="H420">
        <f>IF(AND('Raw Data'!F415&gt;'Raw Data'!C415, 'Raw Data'!L415&lt;'Raw Data'!K415), 'Raw Data'!C415, 0)</f>
        <v>0</v>
      </c>
      <c r="I420">
        <f t="shared" si="17"/>
        <v>0</v>
      </c>
      <c r="J420">
        <f>IF(AND('Raw Data'!F415&gt;'Raw Data'!C415, 'Raw Data'!L415&gt;'Raw Data'!K415), 'Raw Data'!F415, 0)</f>
        <v>0</v>
      </c>
      <c r="K420">
        <f>IF(AND('Raw Data'!F415&lt;'Raw Data'!C415, 'Raw Data'!L415&lt;'Raw Data'!K415), 'Raw Data'!C415, 0)</f>
        <v>0</v>
      </c>
      <c r="L420">
        <f>IF('Raw Data'!L415-'Raw Data'!K415&gt;3, 'Raw Data'!J415, 0)</f>
        <v>0</v>
      </c>
      <c r="M420">
        <f>IF('Raw Data'!K415-'Raw Data'!L415&gt;3, 'Raw Data'!I415, 0)</f>
        <v>0</v>
      </c>
      <c r="N420">
        <f>IF('Raw Data'!L415-'Raw Data'!K415&gt;3, 'Raw Data'!J415, IF('Raw Data'!K415-'Raw Data'!L415&gt;3, 'Raw Data'!I415, 0))</f>
        <v>0</v>
      </c>
      <c r="O420">
        <f>IF(ISBLANK('Raw Data'!L415), 0, IF(ABS('Raw Data'!L415-'Raw Data'!K415)&lt;4, 'Raw Data'!H415, IF(ABS('Raw Data'!K415-'Raw Data'!L415)&lt;4, 'Raw Data'!G415, 0)))</f>
        <v>0</v>
      </c>
      <c r="P420">
        <f>SUM('Hidden Analysis'!E421:H421)</f>
        <v>0</v>
      </c>
      <c r="Q420">
        <f>SUM('Hidden Analysis'!I421:L421)</f>
        <v>0</v>
      </c>
      <c r="R420">
        <f>SUM('Hidden Analysis'!M421:P421)</f>
        <v>0</v>
      </c>
      <c r="S420">
        <f>SUM('Hidden Analysis'!Q421:R421)</f>
        <v>0</v>
      </c>
      <c r="T420">
        <f>IF(AND('Raw Data'!F415&lt;1.5, 'Raw Data'!L415&gt;'Raw Data'!K415, 'Raw Data'!L415-'Raw Data'!K415&gt;3), 'Raw Data'!F415, 0)</f>
        <v>0</v>
      </c>
      <c r="U420">
        <f>IF(AND('Raw Data'!L415-'Raw Data'!K415&lt;4, 'Raw Data'!L415&gt;'Raw Data'!K415), 'Raw Data'!H415, 0)</f>
        <v>0</v>
      </c>
      <c r="V420">
        <f>IF(AND('Raw Data'!K415-'Raw Data'!L415&lt;4, 'Raw Data'!K415&gt;'Raw Data'!L415), 'Raw Data'!G415, 0)</f>
        <v>0</v>
      </c>
      <c r="W420">
        <f>SUM('Hidden Analysis'!S421:T421)</f>
        <v>0</v>
      </c>
      <c r="X420">
        <f>SUM('Hidden Analysis'!U421:V421)</f>
        <v>0</v>
      </c>
    </row>
    <row r="421" spans="1:24" x14ac:dyDescent="0.3">
      <c r="A421" s="2">
        <f>'Raw Data'!M416</f>
        <v>0</v>
      </c>
      <c r="B421">
        <f>IF('Raw Data'!L416&gt;'Raw Data'!K416, 'Raw Data'!F416, 0)</f>
        <v>0</v>
      </c>
      <c r="C421">
        <f>IF('Raw Data'!K416&gt;'Raw Data'!L416, 'Raw Data'!C416, 0)</f>
        <v>0</v>
      </c>
      <c r="D421">
        <f t="shared" si="16"/>
        <v>0</v>
      </c>
      <c r="E421">
        <f>SUM('Hidden Analysis'!A422:B422)</f>
        <v>0</v>
      </c>
      <c r="F421">
        <f>SUM('Hidden Analysis'!C422:D422)</f>
        <v>0</v>
      </c>
      <c r="G421">
        <f>IF(AND('Raw Data'!F416&lt;'Raw Data'!C416, 'Raw Data'!L416&gt;'Raw Data'!K416), 'Raw Data'!F416, 0)</f>
        <v>0</v>
      </c>
      <c r="H421">
        <f>IF(AND('Raw Data'!F416&gt;'Raw Data'!C416, 'Raw Data'!L416&lt;'Raw Data'!K416), 'Raw Data'!C416, 0)</f>
        <v>0</v>
      </c>
      <c r="I421">
        <f t="shared" si="17"/>
        <v>0</v>
      </c>
      <c r="J421">
        <f>IF(AND('Raw Data'!F416&gt;'Raw Data'!C416, 'Raw Data'!L416&gt;'Raw Data'!K416), 'Raw Data'!F416, 0)</f>
        <v>0</v>
      </c>
      <c r="K421">
        <f>IF(AND('Raw Data'!F416&lt;'Raw Data'!C416, 'Raw Data'!L416&lt;'Raw Data'!K416), 'Raw Data'!C416, 0)</f>
        <v>0</v>
      </c>
      <c r="L421">
        <f>IF('Raw Data'!L416-'Raw Data'!K416&gt;3, 'Raw Data'!J416, 0)</f>
        <v>0</v>
      </c>
      <c r="M421">
        <f>IF('Raw Data'!K416-'Raw Data'!L416&gt;3, 'Raw Data'!I416, 0)</f>
        <v>0</v>
      </c>
      <c r="N421">
        <f>IF('Raw Data'!L416-'Raw Data'!K416&gt;3, 'Raw Data'!J416, IF('Raw Data'!K416-'Raw Data'!L416&gt;3, 'Raw Data'!I416, 0))</f>
        <v>0</v>
      </c>
      <c r="O421">
        <f>IF(ISBLANK('Raw Data'!L416), 0, IF(ABS('Raw Data'!L416-'Raw Data'!K416)&lt;4, 'Raw Data'!H416, IF(ABS('Raw Data'!K416-'Raw Data'!L416)&lt;4, 'Raw Data'!G416, 0)))</f>
        <v>0</v>
      </c>
      <c r="P421">
        <f>SUM('Hidden Analysis'!E422:H422)</f>
        <v>0</v>
      </c>
      <c r="Q421">
        <f>SUM('Hidden Analysis'!I422:L422)</f>
        <v>0</v>
      </c>
      <c r="R421">
        <f>SUM('Hidden Analysis'!M422:P422)</f>
        <v>0</v>
      </c>
      <c r="S421">
        <f>SUM('Hidden Analysis'!Q422:R422)</f>
        <v>0</v>
      </c>
      <c r="T421">
        <f>IF(AND('Raw Data'!F416&lt;1.5, 'Raw Data'!L416&gt;'Raw Data'!K416, 'Raw Data'!L416-'Raw Data'!K416&gt;3), 'Raw Data'!F416, 0)</f>
        <v>0</v>
      </c>
      <c r="U421">
        <f>IF(AND('Raw Data'!L416-'Raw Data'!K416&lt;4, 'Raw Data'!L416&gt;'Raw Data'!K416), 'Raw Data'!H416, 0)</f>
        <v>0</v>
      </c>
      <c r="V421">
        <f>IF(AND('Raw Data'!K416-'Raw Data'!L416&lt;4, 'Raw Data'!K416&gt;'Raw Data'!L416), 'Raw Data'!G416, 0)</f>
        <v>0</v>
      </c>
      <c r="W421">
        <f>SUM('Hidden Analysis'!S422:T422)</f>
        <v>0</v>
      </c>
      <c r="X421">
        <f>SUM('Hidden Analysis'!U422:V422)</f>
        <v>0</v>
      </c>
    </row>
    <row r="422" spans="1:24" x14ac:dyDescent="0.3">
      <c r="A422" s="2">
        <f>'Raw Data'!M417</f>
        <v>0</v>
      </c>
      <c r="B422">
        <f>IF('Raw Data'!L417&gt;'Raw Data'!K417, 'Raw Data'!F417, 0)</f>
        <v>0</v>
      </c>
      <c r="C422">
        <f>IF('Raw Data'!K417&gt;'Raw Data'!L417, 'Raw Data'!C417, 0)</f>
        <v>0</v>
      </c>
      <c r="D422">
        <f t="shared" si="16"/>
        <v>0</v>
      </c>
      <c r="E422">
        <f>SUM('Hidden Analysis'!A423:B423)</f>
        <v>0</v>
      </c>
      <c r="F422">
        <f>SUM('Hidden Analysis'!C423:D423)</f>
        <v>0</v>
      </c>
      <c r="G422">
        <f>IF(AND('Raw Data'!F417&lt;'Raw Data'!C417, 'Raw Data'!L417&gt;'Raw Data'!K417), 'Raw Data'!F417, 0)</f>
        <v>0</v>
      </c>
      <c r="H422">
        <f>IF(AND('Raw Data'!F417&gt;'Raw Data'!C417, 'Raw Data'!L417&lt;'Raw Data'!K417), 'Raw Data'!C417, 0)</f>
        <v>0</v>
      </c>
      <c r="I422">
        <f t="shared" si="17"/>
        <v>0</v>
      </c>
      <c r="J422">
        <f>IF(AND('Raw Data'!F417&gt;'Raw Data'!C417, 'Raw Data'!L417&gt;'Raw Data'!K417), 'Raw Data'!F417, 0)</f>
        <v>0</v>
      </c>
      <c r="K422">
        <f>IF(AND('Raw Data'!F417&lt;'Raw Data'!C417, 'Raw Data'!L417&lt;'Raw Data'!K417), 'Raw Data'!C417, 0)</f>
        <v>0</v>
      </c>
      <c r="L422">
        <f>IF('Raw Data'!L417-'Raw Data'!K417&gt;3, 'Raw Data'!J417, 0)</f>
        <v>0</v>
      </c>
      <c r="M422">
        <f>IF('Raw Data'!K417-'Raw Data'!L417&gt;3, 'Raw Data'!I417, 0)</f>
        <v>0</v>
      </c>
      <c r="N422">
        <f>IF('Raw Data'!L417-'Raw Data'!K417&gt;3, 'Raw Data'!J417, IF('Raw Data'!K417-'Raw Data'!L417&gt;3, 'Raw Data'!I417, 0))</f>
        <v>0</v>
      </c>
      <c r="O422">
        <f>IF(ISBLANK('Raw Data'!L417), 0, IF(ABS('Raw Data'!L417-'Raw Data'!K417)&lt;4, 'Raw Data'!H417, IF(ABS('Raw Data'!K417-'Raw Data'!L417)&lt;4, 'Raw Data'!G417, 0)))</f>
        <v>0</v>
      </c>
      <c r="P422">
        <f>SUM('Hidden Analysis'!E423:H423)</f>
        <v>0</v>
      </c>
      <c r="Q422">
        <f>SUM('Hidden Analysis'!I423:L423)</f>
        <v>0</v>
      </c>
      <c r="R422">
        <f>SUM('Hidden Analysis'!M423:P423)</f>
        <v>0</v>
      </c>
      <c r="S422">
        <f>SUM('Hidden Analysis'!Q423:R423)</f>
        <v>0</v>
      </c>
      <c r="T422">
        <f>IF(AND('Raw Data'!F417&lt;1.5, 'Raw Data'!L417&gt;'Raw Data'!K417, 'Raw Data'!L417-'Raw Data'!K417&gt;3), 'Raw Data'!F417, 0)</f>
        <v>0</v>
      </c>
      <c r="U422">
        <f>IF(AND('Raw Data'!L417-'Raw Data'!K417&lt;4, 'Raw Data'!L417&gt;'Raw Data'!K417), 'Raw Data'!H417, 0)</f>
        <v>0</v>
      </c>
      <c r="V422">
        <f>IF(AND('Raw Data'!K417-'Raw Data'!L417&lt;4, 'Raw Data'!K417&gt;'Raw Data'!L417), 'Raw Data'!G417, 0)</f>
        <v>0</v>
      </c>
      <c r="W422">
        <f>SUM('Hidden Analysis'!S423:T423)</f>
        <v>0</v>
      </c>
      <c r="X422">
        <f>SUM('Hidden Analysis'!U423:V423)</f>
        <v>0</v>
      </c>
    </row>
    <row r="423" spans="1:24" x14ac:dyDescent="0.3">
      <c r="A423" s="2">
        <f>'Raw Data'!M418</f>
        <v>0</v>
      </c>
      <c r="B423">
        <f>IF('Raw Data'!L418&gt;'Raw Data'!K418, 'Raw Data'!F418, 0)</f>
        <v>0</v>
      </c>
      <c r="C423">
        <f>IF('Raw Data'!K418&gt;'Raw Data'!L418, 'Raw Data'!C418, 0)</f>
        <v>0</v>
      </c>
      <c r="D423">
        <f t="shared" si="16"/>
        <v>0</v>
      </c>
      <c r="E423">
        <f>SUM('Hidden Analysis'!A424:B424)</f>
        <v>0</v>
      </c>
      <c r="F423">
        <f>SUM('Hidden Analysis'!C424:D424)</f>
        <v>0</v>
      </c>
      <c r="G423">
        <f>IF(AND('Raw Data'!F418&lt;'Raw Data'!C418, 'Raw Data'!L418&gt;'Raw Data'!K418), 'Raw Data'!F418, 0)</f>
        <v>0</v>
      </c>
      <c r="H423">
        <f>IF(AND('Raw Data'!F418&gt;'Raw Data'!C418, 'Raw Data'!L418&lt;'Raw Data'!K418), 'Raw Data'!C418, 0)</f>
        <v>0</v>
      </c>
      <c r="I423">
        <f t="shared" si="17"/>
        <v>0</v>
      </c>
      <c r="J423">
        <f>IF(AND('Raw Data'!F418&gt;'Raw Data'!C418, 'Raw Data'!L418&gt;'Raw Data'!K418), 'Raw Data'!F418, 0)</f>
        <v>0</v>
      </c>
      <c r="K423">
        <f>IF(AND('Raw Data'!F418&lt;'Raw Data'!C418, 'Raw Data'!L418&lt;'Raw Data'!K418), 'Raw Data'!C418, 0)</f>
        <v>0</v>
      </c>
      <c r="L423">
        <f>IF('Raw Data'!L418-'Raw Data'!K418&gt;3, 'Raw Data'!J418, 0)</f>
        <v>0</v>
      </c>
      <c r="M423">
        <f>IF('Raw Data'!K418-'Raw Data'!L418&gt;3, 'Raw Data'!I418, 0)</f>
        <v>0</v>
      </c>
      <c r="N423">
        <f>IF('Raw Data'!L418-'Raw Data'!K418&gt;3, 'Raw Data'!J418, IF('Raw Data'!K418-'Raw Data'!L418&gt;3, 'Raw Data'!I418, 0))</f>
        <v>0</v>
      </c>
      <c r="O423">
        <f>IF(ISBLANK('Raw Data'!L418), 0, IF(ABS('Raw Data'!L418-'Raw Data'!K418)&lt;4, 'Raw Data'!H418, IF(ABS('Raw Data'!K418-'Raw Data'!L418)&lt;4, 'Raw Data'!G418, 0)))</f>
        <v>0</v>
      </c>
      <c r="P423">
        <f>SUM('Hidden Analysis'!E424:H424)</f>
        <v>0</v>
      </c>
      <c r="Q423">
        <f>SUM('Hidden Analysis'!I424:L424)</f>
        <v>0</v>
      </c>
      <c r="R423">
        <f>SUM('Hidden Analysis'!M424:P424)</f>
        <v>0</v>
      </c>
      <c r="S423">
        <f>SUM('Hidden Analysis'!Q424:R424)</f>
        <v>0</v>
      </c>
      <c r="T423">
        <f>IF(AND('Raw Data'!F418&lt;1.5, 'Raw Data'!L418&gt;'Raw Data'!K418, 'Raw Data'!L418-'Raw Data'!K418&gt;3), 'Raw Data'!F418, 0)</f>
        <v>0</v>
      </c>
      <c r="U423">
        <f>IF(AND('Raw Data'!L418-'Raw Data'!K418&lt;4, 'Raw Data'!L418&gt;'Raw Data'!K418), 'Raw Data'!H418, 0)</f>
        <v>0</v>
      </c>
      <c r="V423">
        <f>IF(AND('Raw Data'!K418-'Raw Data'!L418&lt;4, 'Raw Data'!K418&gt;'Raw Data'!L418), 'Raw Data'!G418, 0)</f>
        <v>0</v>
      </c>
      <c r="W423">
        <f>SUM('Hidden Analysis'!S424:T424)</f>
        <v>0</v>
      </c>
      <c r="X423">
        <f>SUM('Hidden Analysis'!U424:V424)</f>
        <v>0</v>
      </c>
    </row>
    <row r="424" spans="1:24" x14ac:dyDescent="0.3">
      <c r="A424" s="2">
        <f>'Raw Data'!M419</f>
        <v>0</v>
      </c>
      <c r="B424">
        <f>IF('Raw Data'!L419&gt;'Raw Data'!K419, 'Raw Data'!F419, 0)</f>
        <v>0</v>
      </c>
      <c r="C424">
        <f>IF('Raw Data'!K419&gt;'Raw Data'!L419, 'Raw Data'!C419, 0)</f>
        <v>0</v>
      </c>
      <c r="D424">
        <f t="shared" si="16"/>
        <v>0</v>
      </c>
      <c r="E424">
        <f>SUM('Hidden Analysis'!A425:B425)</f>
        <v>0</v>
      </c>
      <c r="F424">
        <f>SUM('Hidden Analysis'!C425:D425)</f>
        <v>0</v>
      </c>
      <c r="G424">
        <f>IF(AND('Raw Data'!F419&lt;'Raw Data'!C419, 'Raw Data'!L419&gt;'Raw Data'!K419), 'Raw Data'!F419, 0)</f>
        <v>0</v>
      </c>
      <c r="H424">
        <f>IF(AND('Raw Data'!F419&gt;'Raw Data'!C419, 'Raw Data'!L419&lt;'Raw Data'!K419), 'Raw Data'!C419, 0)</f>
        <v>0</v>
      </c>
      <c r="I424">
        <f t="shared" si="17"/>
        <v>0</v>
      </c>
      <c r="J424">
        <f>IF(AND('Raw Data'!F419&gt;'Raw Data'!C419, 'Raw Data'!L419&gt;'Raw Data'!K419), 'Raw Data'!F419, 0)</f>
        <v>0</v>
      </c>
      <c r="K424">
        <f>IF(AND('Raw Data'!F419&lt;'Raw Data'!C419, 'Raw Data'!L419&lt;'Raw Data'!K419), 'Raw Data'!C419, 0)</f>
        <v>0</v>
      </c>
      <c r="L424">
        <f>IF('Raw Data'!L419-'Raw Data'!K419&gt;3, 'Raw Data'!J419, 0)</f>
        <v>0</v>
      </c>
      <c r="M424">
        <f>IF('Raw Data'!K419-'Raw Data'!L419&gt;3, 'Raw Data'!I419, 0)</f>
        <v>0</v>
      </c>
      <c r="N424">
        <f>IF('Raw Data'!L419-'Raw Data'!K419&gt;3, 'Raw Data'!J419, IF('Raw Data'!K419-'Raw Data'!L419&gt;3, 'Raw Data'!I419, 0))</f>
        <v>0</v>
      </c>
      <c r="O424">
        <f>IF(ISBLANK('Raw Data'!L419), 0, IF(ABS('Raw Data'!L419-'Raw Data'!K419)&lt;4, 'Raw Data'!H419, IF(ABS('Raw Data'!K419-'Raw Data'!L419)&lt;4, 'Raw Data'!G419, 0)))</f>
        <v>0</v>
      </c>
      <c r="P424">
        <f>SUM('Hidden Analysis'!E425:H425)</f>
        <v>0</v>
      </c>
      <c r="Q424">
        <f>SUM('Hidden Analysis'!I425:L425)</f>
        <v>0</v>
      </c>
      <c r="R424">
        <f>SUM('Hidden Analysis'!M425:P425)</f>
        <v>0</v>
      </c>
      <c r="S424">
        <f>SUM('Hidden Analysis'!Q425:R425)</f>
        <v>0</v>
      </c>
      <c r="T424">
        <f>IF(AND('Raw Data'!F419&lt;1.5, 'Raw Data'!L419&gt;'Raw Data'!K419, 'Raw Data'!L419-'Raw Data'!K419&gt;3), 'Raw Data'!F419, 0)</f>
        <v>0</v>
      </c>
      <c r="U424">
        <f>IF(AND('Raw Data'!L419-'Raw Data'!K419&lt;4, 'Raw Data'!L419&gt;'Raw Data'!K419), 'Raw Data'!H419, 0)</f>
        <v>0</v>
      </c>
      <c r="V424">
        <f>IF(AND('Raw Data'!K419-'Raw Data'!L419&lt;4, 'Raw Data'!K419&gt;'Raw Data'!L419), 'Raw Data'!G419, 0)</f>
        <v>0</v>
      </c>
      <c r="W424">
        <f>SUM('Hidden Analysis'!S425:T425)</f>
        <v>0</v>
      </c>
      <c r="X424">
        <f>SUM('Hidden Analysis'!U425:V425)</f>
        <v>0</v>
      </c>
    </row>
    <row r="425" spans="1:24" x14ac:dyDescent="0.3">
      <c r="A425" s="2">
        <f>'Raw Data'!M420</f>
        <v>0</v>
      </c>
      <c r="B425">
        <f>IF('Raw Data'!L420&gt;'Raw Data'!K420, 'Raw Data'!F420, 0)</f>
        <v>0</v>
      </c>
      <c r="C425">
        <f>IF('Raw Data'!K420&gt;'Raw Data'!L420, 'Raw Data'!C420, 0)</f>
        <v>0</v>
      </c>
      <c r="D425">
        <f t="shared" si="16"/>
        <v>0</v>
      </c>
      <c r="E425">
        <f>SUM('Hidden Analysis'!A426:B426)</f>
        <v>0</v>
      </c>
      <c r="F425">
        <f>SUM('Hidden Analysis'!C426:D426)</f>
        <v>0</v>
      </c>
      <c r="G425">
        <f>IF(AND('Raw Data'!F420&lt;'Raw Data'!C420, 'Raw Data'!L420&gt;'Raw Data'!K420), 'Raw Data'!F420, 0)</f>
        <v>0</v>
      </c>
      <c r="H425">
        <f>IF(AND('Raw Data'!F420&gt;'Raw Data'!C420, 'Raw Data'!L420&lt;'Raw Data'!K420), 'Raw Data'!C420, 0)</f>
        <v>0</v>
      </c>
      <c r="I425">
        <f t="shared" si="17"/>
        <v>0</v>
      </c>
      <c r="J425">
        <f>IF(AND('Raw Data'!F420&gt;'Raw Data'!C420, 'Raw Data'!L420&gt;'Raw Data'!K420), 'Raw Data'!F420, 0)</f>
        <v>0</v>
      </c>
      <c r="K425">
        <f>IF(AND('Raw Data'!F420&lt;'Raw Data'!C420, 'Raw Data'!L420&lt;'Raw Data'!K420), 'Raw Data'!C420, 0)</f>
        <v>0</v>
      </c>
      <c r="L425">
        <f>IF('Raw Data'!L420-'Raw Data'!K420&gt;3, 'Raw Data'!J420, 0)</f>
        <v>0</v>
      </c>
      <c r="M425">
        <f>IF('Raw Data'!K420-'Raw Data'!L420&gt;3, 'Raw Data'!I420, 0)</f>
        <v>0</v>
      </c>
      <c r="N425">
        <f>IF('Raw Data'!L420-'Raw Data'!K420&gt;3, 'Raw Data'!J420, IF('Raw Data'!K420-'Raw Data'!L420&gt;3, 'Raw Data'!I420, 0))</f>
        <v>0</v>
      </c>
      <c r="O425">
        <f>IF(ISBLANK('Raw Data'!L420), 0, IF(ABS('Raw Data'!L420-'Raw Data'!K420)&lt;4, 'Raw Data'!H420, IF(ABS('Raw Data'!K420-'Raw Data'!L420)&lt;4, 'Raw Data'!G420, 0)))</f>
        <v>0</v>
      </c>
      <c r="P425">
        <f>SUM('Hidden Analysis'!E426:H426)</f>
        <v>0</v>
      </c>
      <c r="Q425">
        <f>SUM('Hidden Analysis'!I426:L426)</f>
        <v>0</v>
      </c>
      <c r="R425">
        <f>SUM('Hidden Analysis'!M426:P426)</f>
        <v>0</v>
      </c>
      <c r="S425">
        <f>SUM('Hidden Analysis'!Q426:R426)</f>
        <v>0</v>
      </c>
      <c r="T425">
        <f>IF(AND('Raw Data'!F420&lt;1.5, 'Raw Data'!L420&gt;'Raw Data'!K420, 'Raw Data'!L420-'Raw Data'!K420&gt;3), 'Raw Data'!F420, 0)</f>
        <v>0</v>
      </c>
      <c r="U425">
        <f>IF(AND('Raw Data'!L420-'Raw Data'!K420&lt;4, 'Raw Data'!L420&gt;'Raw Data'!K420), 'Raw Data'!H420, 0)</f>
        <v>0</v>
      </c>
      <c r="V425">
        <f>IF(AND('Raw Data'!K420-'Raw Data'!L420&lt;4, 'Raw Data'!K420&gt;'Raw Data'!L420), 'Raw Data'!G420, 0)</f>
        <v>0</v>
      </c>
      <c r="W425">
        <f>SUM('Hidden Analysis'!S426:T426)</f>
        <v>0</v>
      </c>
      <c r="X425">
        <f>SUM('Hidden Analysis'!U426:V426)</f>
        <v>0</v>
      </c>
    </row>
    <row r="426" spans="1:24" x14ac:dyDescent="0.3">
      <c r="A426" s="2">
        <f>'Raw Data'!M421</f>
        <v>0</v>
      </c>
      <c r="B426">
        <f>IF('Raw Data'!L421&gt;'Raw Data'!K421, 'Raw Data'!F421, 0)</f>
        <v>0</v>
      </c>
      <c r="C426">
        <f>IF('Raw Data'!K421&gt;'Raw Data'!L421, 'Raw Data'!C421, 0)</f>
        <v>0</v>
      </c>
      <c r="D426">
        <f t="shared" si="16"/>
        <v>0</v>
      </c>
      <c r="E426">
        <f>SUM('Hidden Analysis'!A427:B427)</f>
        <v>0</v>
      </c>
      <c r="F426">
        <f>SUM('Hidden Analysis'!C427:D427)</f>
        <v>0</v>
      </c>
      <c r="G426">
        <f>IF(AND('Raw Data'!F421&lt;'Raw Data'!C421, 'Raw Data'!L421&gt;'Raw Data'!K421), 'Raw Data'!F421, 0)</f>
        <v>0</v>
      </c>
      <c r="H426">
        <f>IF(AND('Raw Data'!F421&gt;'Raw Data'!C421, 'Raw Data'!L421&lt;'Raw Data'!K421), 'Raw Data'!C421, 0)</f>
        <v>0</v>
      </c>
      <c r="I426">
        <f t="shared" si="17"/>
        <v>0</v>
      </c>
      <c r="J426">
        <f>IF(AND('Raw Data'!F421&gt;'Raw Data'!C421, 'Raw Data'!L421&gt;'Raw Data'!K421), 'Raw Data'!F421, 0)</f>
        <v>0</v>
      </c>
      <c r="K426">
        <f>IF(AND('Raw Data'!F421&lt;'Raw Data'!C421, 'Raw Data'!L421&lt;'Raw Data'!K421), 'Raw Data'!C421, 0)</f>
        <v>0</v>
      </c>
      <c r="L426">
        <f>IF('Raw Data'!L421-'Raw Data'!K421&gt;3, 'Raw Data'!J421, 0)</f>
        <v>0</v>
      </c>
      <c r="M426">
        <f>IF('Raw Data'!K421-'Raw Data'!L421&gt;3, 'Raw Data'!I421, 0)</f>
        <v>0</v>
      </c>
      <c r="N426">
        <f>IF('Raw Data'!L421-'Raw Data'!K421&gt;3, 'Raw Data'!J421, IF('Raw Data'!K421-'Raw Data'!L421&gt;3, 'Raw Data'!I421, 0))</f>
        <v>0</v>
      </c>
      <c r="O426">
        <f>IF(ISBLANK('Raw Data'!L421), 0, IF(ABS('Raw Data'!L421-'Raw Data'!K421)&lt;4, 'Raw Data'!H421, IF(ABS('Raw Data'!K421-'Raw Data'!L421)&lt;4, 'Raw Data'!G421, 0)))</f>
        <v>0</v>
      </c>
      <c r="P426">
        <f>SUM('Hidden Analysis'!E427:H427)</f>
        <v>0</v>
      </c>
      <c r="Q426">
        <f>SUM('Hidden Analysis'!I427:L427)</f>
        <v>0</v>
      </c>
      <c r="R426">
        <f>SUM('Hidden Analysis'!M427:P427)</f>
        <v>0</v>
      </c>
      <c r="S426">
        <f>SUM('Hidden Analysis'!Q427:R427)</f>
        <v>0</v>
      </c>
      <c r="T426">
        <f>IF(AND('Raw Data'!F421&lt;1.5, 'Raw Data'!L421&gt;'Raw Data'!K421, 'Raw Data'!L421-'Raw Data'!K421&gt;3), 'Raw Data'!F421, 0)</f>
        <v>0</v>
      </c>
      <c r="U426">
        <f>IF(AND('Raw Data'!L421-'Raw Data'!K421&lt;4, 'Raw Data'!L421&gt;'Raw Data'!K421), 'Raw Data'!H421, 0)</f>
        <v>0</v>
      </c>
      <c r="V426">
        <f>IF(AND('Raw Data'!K421-'Raw Data'!L421&lt;4, 'Raw Data'!K421&gt;'Raw Data'!L421), 'Raw Data'!G421, 0)</f>
        <v>0</v>
      </c>
      <c r="W426">
        <f>SUM('Hidden Analysis'!S427:T427)</f>
        <v>0</v>
      </c>
      <c r="X426">
        <f>SUM('Hidden Analysis'!U427:V427)</f>
        <v>0</v>
      </c>
    </row>
    <row r="427" spans="1:24" x14ac:dyDescent="0.3">
      <c r="A427" s="2">
        <f>'Raw Data'!M422</f>
        <v>0</v>
      </c>
      <c r="B427">
        <f>IF('Raw Data'!L422&gt;'Raw Data'!K422, 'Raw Data'!F422, 0)</f>
        <v>0</v>
      </c>
      <c r="C427">
        <f>IF('Raw Data'!K422&gt;'Raw Data'!L422, 'Raw Data'!C422, 0)</f>
        <v>0</v>
      </c>
      <c r="D427">
        <f t="shared" si="16"/>
        <v>0</v>
      </c>
      <c r="E427">
        <f>SUM('Hidden Analysis'!A428:B428)</f>
        <v>0</v>
      </c>
      <c r="F427">
        <f>SUM('Hidden Analysis'!C428:D428)</f>
        <v>0</v>
      </c>
      <c r="G427">
        <f>IF(AND('Raw Data'!F422&lt;'Raw Data'!C422, 'Raw Data'!L422&gt;'Raw Data'!K422), 'Raw Data'!F422, 0)</f>
        <v>0</v>
      </c>
      <c r="H427">
        <f>IF(AND('Raw Data'!F422&gt;'Raw Data'!C422, 'Raw Data'!L422&lt;'Raw Data'!K422), 'Raw Data'!C422, 0)</f>
        <v>0</v>
      </c>
      <c r="I427">
        <f t="shared" si="17"/>
        <v>0</v>
      </c>
      <c r="J427">
        <f>IF(AND('Raw Data'!F422&gt;'Raw Data'!C422, 'Raw Data'!L422&gt;'Raw Data'!K422), 'Raw Data'!F422, 0)</f>
        <v>0</v>
      </c>
      <c r="K427">
        <f>IF(AND('Raw Data'!F422&lt;'Raw Data'!C422, 'Raw Data'!L422&lt;'Raw Data'!K422), 'Raw Data'!C422, 0)</f>
        <v>0</v>
      </c>
      <c r="L427">
        <f>IF('Raw Data'!L422-'Raw Data'!K422&gt;3, 'Raw Data'!J422, 0)</f>
        <v>0</v>
      </c>
      <c r="M427">
        <f>IF('Raw Data'!K422-'Raw Data'!L422&gt;3, 'Raw Data'!I422, 0)</f>
        <v>0</v>
      </c>
      <c r="N427">
        <f>IF('Raw Data'!L422-'Raw Data'!K422&gt;3, 'Raw Data'!J422, IF('Raw Data'!K422-'Raw Data'!L422&gt;3, 'Raw Data'!I422, 0))</f>
        <v>0</v>
      </c>
      <c r="O427">
        <f>IF(ISBLANK('Raw Data'!L422), 0, IF(ABS('Raw Data'!L422-'Raw Data'!K422)&lt;4, 'Raw Data'!H422, IF(ABS('Raw Data'!K422-'Raw Data'!L422)&lt;4, 'Raw Data'!G422, 0)))</f>
        <v>0</v>
      </c>
      <c r="P427">
        <f>SUM('Hidden Analysis'!E428:H428)</f>
        <v>0</v>
      </c>
      <c r="Q427">
        <f>SUM('Hidden Analysis'!I428:L428)</f>
        <v>0</v>
      </c>
      <c r="R427">
        <f>SUM('Hidden Analysis'!M428:P428)</f>
        <v>0</v>
      </c>
      <c r="S427">
        <f>SUM('Hidden Analysis'!Q428:R428)</f>
        <v>0</v>
      </c>
      <c r="T427">
        <f>IF(AND('Raw Data'!F422&lt;1.5, 'Raw Data'!L422&gt;'Raw Data'!K422, 'Raw Data'!L422-'Raw Data'!K422&gt;3), 'Raw Data'!F422, 0)</f>
        <v>0</v>
      </c>
      <c r="U427">
        <f>IF(AND('Raw Data'!L422-'Raw Data'!K422&lt;4, 'Raw Data'!L422&gt;'Raw Data'!K422), 'Raw Data'!H422, 0)</f>
        <v>0</v>
      </c>
      <c r="V427">
        <f>IF(AND('Raw Data'!K422-'Raw Data'!L422&lt;4, 'Raw Data'!K422&gt;'Raw Data'!L422), 'Raw Data'!G422, 0)</f>
        <v>0</v>
      </c>
      <c r="W427">
        <f>SUM('Hidden Analysis'!S428:T428)</f>
        <v>0</v>
      </c>
      <c r="X427">
        <f>SUM('Hidden Analysis'!U428:V428)</f>
        <v>0</v>
      </c>
    </row>
    <row r="428" spans="1:24" x14ac:dyDescent="0.3">
      <c r="A428" s="2">
        <f>'Raw Data'!M423</f>
        <v>0</v>
      </c>
      <c r="B428">
        <f>IF('Raw Data'!L423&gt;'Raw Data'!K423, 'Raw Data'!F423, 0)</f>
        <v>0</v>
      </c>
      <c r="C428">
        <f>IF('Raw Data'!K423&gt;'Raw Data'!L423, 'Raw Data'!C423, 0)</f>
        <v>0</v>
      </c>
      <c r="D428">
        <f t="shared" si="16"/>
        <v>0</v>
      </c>
      <c r="E428">
        <f>SUM('Hidden Analysis'!A429:B429)</f>
        <v>0</v>
      </c>
      <c r="F428">
        <f>SUM('Hidden Analysis'!C429:D429)</f>
        <v>0</v>
      </c>
      <c r="G428">
        <f>IF(AND('Raw Data'!F423&lt;'Raw Data'!C423, 'Raw Data'!L423&gt;'Raw Data'!K423), 'Raw Data'!F423, 0)</f>
        <v>0</v>
      </c>
      <c r="H428">
        <f>IF(AND('Raw Data'!F423&gt;'Raw Data'!C423, 'Raw Data'!L423&lt;'Raw Data'!K423), 'Raw Data'!C423, 0)</f>
        <v>0</v>
      </c>
      <c r="I428">
        <f t="shared" si="17"/>
        <v>0</v>
      </c>
      <c r="J428">
        <f>IF(AND('Raw Data'!F423&gt;'Raw Data'!C423, 'Raw Data'!L423&gt;'Raw Data'!K423), 'Raw Data'!F423, 0)</f>
        <v>0</v>
      </c>
      <c r="K428">
        <f>IF(AND('Raw Data'!F423&lt;'Raw Data'!C423, 'Raw Data'!L423&lt;'Raw Data'!K423), 'Raw Data'!C423, 0)</f>
        <v>0</v>
      </c>
      <c r="L428">
        <f>IF('Raw Data'!L423-'Raw Data'!K423&gt;3, 'Raw Data'!J423, 0)</f>
        <v>0</v>
      </c>
      <c r="M428">
        <f>IF('Raw Data'!K423-'Raw Data'!L423&gt;3, 'Raw Data'!I423, 0)</f>
        <v>0</v>
      </c>
      <c r="N428">
        <f>IF('Raw Data'!L423-'Raw Data'!K423&gt;3, 'Raw Data'!J423, IF('Raw Data'!K423-'Raw Data'!L423&gt;3, 'Raw Data'!I423, 0))</f>
        <v>0</v>
      </c>
      <c r="O428">
        <f>IF(ISBLANK('Raw Data'!L423), 0, IF(ABS('Raw Data'!L423-'Raw Data'!K423)&lt;4, 'Raw Data'!H423, IF(ABS('Raw Data'!K423-'Raw Data'!L423)&lt;4, 'Raw Data'!G423, 0)))</f>
        <v>0</v>
      </c>
      <c r="P428">
        <f>SUM('Hidden Analysis'!E429:H429)</f>
        <v>0</v>
      </c>
      <c r="Q428">
        <f>SUM('Hidden Analysis'!I429:L429)</f>
        <v>0</v>
      </c>
      <c r="R428">
        <f>SUM('Hidden Analysis'!M429:P429)</f>
        <v>0</v>
      </c>
      <c r="S428">
        <f>SUM('Hidden Analysis'!Q429:R429)</f>
        <v>0</v>
      </c>
      <c r="T428">
        <f>IF(AND('Raw Data'!F423&lt;1.5, 'Raw Data'!L423&gt;'Raw Data'!K423, 'Raw Data'!L423-'Raw Data'!K423&gt;3), 'Raw Data'!F423, 0)</f>
        <v>0</v>
      </c>
      <c r="U428">
        <f>IF(AND('Raw Data'!L423-'Raw Data'!K423&lt;4, 'Raw Data'!L423&gt;'Raw Data'!K423), 'Raw Data'!H423, 0)</f>
        <v>0</v>
      </c>
      <c r="V428">
        <f>IF(AND('Raw Data'!K423-'Raw Data'!L423&lt;4, 'Raw Data'!K423&gt;'Raw Data'!L423), 'Raw Data'!G423, 0)</f>
        <v>0</v>
      </c>
      <c r="W428">
        <f>SUM('Hidden Analysis'!S429:T429)</f>
        <v>0</v>
      </c>
      <c r="X428">
        <f>SUM('Hidden Analysis'!U429:V429)</f>
        <v>0</v>
      </c>
    </row>
    <row r="429" spans="1:24" x14ac:dyDescent="0.3">
      <c r="A429" s="2">
        <f>'Raw Data'!M424</f>
        <v>0</v>
      </c>
      <c r="B429">
        <f>IF('Raw Data'!L424&gt;'Raw Data'!K424, 'Raw Data'!F424, 0)</f>
        <v>0</v>
      </c>
      <c r="C429">
        <f>IF('Raw Data'!K424&gt;'Raw Data'!L424, 'Raw Data'!C424, 0)</f>
        <v>0</v>
      </c>
      <c r="D429">
        <f t="shared" si="16"/>
        <v>0</v>
      </c>
      <c r="E429">
        <f>SUM('Hidden Analysis'!A430:B430)</f>
        <v>0</v>
      </c>
      <c r="F429">
        <f>SUM('Hidden Analysis'!C430:D430)</f>
        <v>0</v>
      </c>
      <c r="G429">
        <f>IF(AND('Raw Data'!F424&lt;'Raw Data'!C424, 'Raw Data'!L424&gt;'Raw Data'!K424), 'Raw Data'!F424, 0)</f>
        <v>0</v>
      </c>
      <c r="H429">
        <f>IF(AND('Raw Data'!F424&gt;'Raw Data'!C424, 'Raw Data'!L424&lt;'Raw Data'!K424), 'Raw Data'!C424, 0)</f>
        <v>0</v>
      </c>
      <c r="I429">
        <f t="shared" si="17"/>
        <v>0</v>
      </c>
      <c r="J429">
        <f>IF(AND('Raw Data'!F424&gt;'Raw Data'!C424, 'Raw Data'!L424&gt;'Raw Data'!K424), 'Raw Data'!F424, 0)</f>
        <v>0</v>
      </c>
      <c r="K429">
        <f>IF(AND('Raw Data'!F424&lt;'Raw Data'!C424, 'Raw Data'!L424&lt;'Raw Data'!K424), 'Raw Data'!C424, 0)</f>
        <v>0</v>
      </c>
      <c r="L429">
        <f>IF('Raw Data'!L424-'Raw Data'!K424&gt;3, 'Raw Data'!J424, 0)</f>
        <v>0</v>
      </c>
      <c r="M429">
        <f>IF('Raw Data'!K424-'Raw Data'!L424&gt;3, 'Raw Data'!I424, 0)</f>
        <v>0</v>
      </c>
      <c r="N429">
        <f>IF('Raw Data'!L424-'Raw Data'!K424&gt;3, 'Raw Data'!J424, IF('Raw Data'!K424-'Raw Data'!L424&gt;3, 'Raw Data'!I424, 0))</f>
        <v>0</v>
      </c>
      <c r="O429">
        <f>IF(ISBLANK('Raw Data'!L424), 0, IF(ABS('Raw Data'!L424-'Raw Data'!K424)&lt;4, 'Raw Data'!H424, IF(ABS('Raw Data'!K424-'Raw Data'!L424)&lt;4, 'Raw Data'!G424, 0)))</f>
        <v>0</v>
      </c>
      <c r="P429">
        <f>SUM('Hidden Analysis'!E430:H430)</f>
        <v>0</v>
      </c>
      <c r="Q429">
        <f>SUM('Hidden Analysis'!I430:L430)</f>
        <v>0</v>
      </c>
      <c r="R429">
        <f>SUM('Hidden Analysis'!M430:P430)</f>
        <v>0</v>
      </c>
      <c r="S429">
        <f>SUM('Hidden Analysis'!Q430:R430)</f>
        <v>0</v>
      </c>
      <c r="T429">
        <f>IF(AND('Raw Data'!F424&lt;1.5, 'Raw Data'!L424&gt;'Raw Data'!K424, 'Raw Data'!L424-'Raw Data'!K424&gt;3), 'Raw Data'!F424, 0)</f>
        <v>0</v>
      </c>
      <c r="U429">
        <f>IF(AND('Raw Data'!L424-'Raw Data'!K424&lt;4, 'Raw Data'!L424&gt;'Raw Data'!K424), 'Raw Data'!H424, 0)</f>
        <v>0</v>
      </c>
      <c r="V429">
        <f>IF(AND('Raw Data'!K424-'Raw Data'!L424&lt;4, 'Raw Data'!K424&gt;'Raw Data'!L424), 'Raw Data'!G424, 0)</f>
        <v>0</v>
      </c>
      <c r="W429">
        <f>SUM('Hidden Analysis'!S430:T430)</f>
        <v>0</v>
      </c>
      <c r="X429">
        <f>SUM('Hidden Analysis'!U430:V430)</f>
        <v>0</v>
      </c>
    </row>
    <row r="430" spans="1:24" x14ac:dyDescent="0.3">
      <c r="A430" s="2">
        <f>'Raw Data'!M425</f>
        <v>0</v>
      </c>
      <c r="B430">
        <f>IF('Raw Data'!L425&gt;'Raw Data'!K425, 'Raw Data'!F425, 0)</f>
        <v>0</v>
      </c>
      <c r="C430">
        <f>IF('Raw Data'!K425&gt;'Raw Data'!L425, 'Raw Data'!C425, 0)</f>
        <v>0</v>
      </c>
      <c r="D430">
        <f t="shared" si="16"/>
        <v>0</v>
      </c>
      <c r="E430">
        <f>SUM('Hidden Analysis'!A431:B431)</f>
        <v>0</v>
      </c>
      <c r="F430">
        <f>SUM('Hidden Analysis'!C431:D431)</f>
        <v>0</v>
      </c>
      <c r="G430">
        <f>IF(AND('Raw Data'!F425&lt;'Raw Data'!C425, 'Raw Data'!L425&gt;'Raw Data'!K425), 'Raw Data'!F425, 0)</f>
        <v>0</v>
      </c>
      <c r="H430">
        <f>IF(AND('Raw Data'!F425&gt;'Raw Data'!C425, 'Raw Data'!L425&lt;'Raw Data'!K425), 'Raw Data'!C425, 0)</f>
        <v>0</v>
      </c>
      <c r="I430">
        <f t="shared" si="17"/>
        <v>0</v>
      </c>
      <c r="J430">
        <f>IF(AND('Raw Data'!F425&gt;'Raw Data'!C425, 'Raw Data'!L425&gt;'Raw Data'!K425), 'Raw Data'!F425, 0)</f>
        <v>0</v>
      </c>
      <c r="K430">
        <f>IF(AND('Raw Data'!F425&lt;'Raw Data'!C425, 'Raw Data'!L425&lt;'Raw Data'!K425), 'Raw Data'!C425, 0)</f>
        <v>0</v>
      </c>
      <c r="L430">
        <f>IF('Raw Data'!L425-'Raw Data'!K425&gt;3, 'Raw Data'!J425, 0)</f>
        <v>0</v>
      </c>
      <c r="M430">
        <f>IF('Raw Data'!K425-'Raw Data'!L425&gt;3, 'Raw Data'!I425, 0)</f>
        <v>0</v>
      </c>
      <c r="N430">
        <f>IF('Raw Data'!L425-'Raw Data'!K425&gt;3, 'Raw Data'!J425, IF('Raw Data'!K425-'Raw Data'!L425&gt;3, 'Raw Data'!I425, 0))</f>
        <v>0</v>
      </c>
      <c r="O430">
        <f>IF(ISBLANK('Raw Data'!L425), 0, IF(ABS('Raw Data'!L425-'Raw Data'!K425)&lt;4, 'Raw Data'!H425, IF(ABS('Raw Data'!K425-'Raw Data'!L425)&lt;4, 'Raw Data'!G425, 0)))</f>
        <v>0</v>
      </c>
      <c r="P430">
        <f>SUM('Hidden Analysis'!E431:H431)</f>
        <v>0</v>
      </c>
      <c r="Q430">
        <f>SUM('Hidden Analysis'!I431:L431)</f>
        <v>0</v>
      </c>
      <c r="R430">
        <f>SUM('Hidden Analysis'!M431:P431)</f>
        <v>0</v>
      </c>
      <c r="S430">
        <f>SUM('Hidden Analysis'!Q431:R431)</f>
        <v>0</v>
      </c>
      <c r="T430">
        <f>IF(AND('Raw Data'!F425&lt;1.5, 'Raw Data'!L425&gt;'Raw Data'!K425, 'Raw Data'!L425-'Raw Data'!K425&gt;3), 'Raw Data'!F425, 0)</f>
        <v>0</v>
      </c>
      <c r="U430">
        <f>IF(AND('Raw Data'!L425-'Raw Data'!K425&lt;4, 'Raw Data'!L425&gt;'Raw Data'!K425), 'Raw Data'!H425, 0)</f>
        <v>0</v>
      </c>
      <c r="V430">
        <f>IF(AND('Raw Data'!K425-'Raw Data'!L425&lt;4, 'Raw Data'!K425&gt;'Raw Data'!L425), 'Raw Data'!G425, 0)</f>
        <v>0</v>
      </c>
      <c r="W430">
        <f>SUM('Hidden Analysis'!S431:T431)</f>
        <v>0</v>
      </c>
      <c r="X430">
        <f>SUM('Hidden Analysis'!U431:V431)</f>
        <v>0</v>
      </c>
    </row>
    <row r="431" spans="1:24" x14ac:dyDescent="0.3">
      <c r="A431" s="2">
        <f>'Raw Data'!M426</f>
        <v>0</v>
      </c>
      <c r="B431">
        <f>IF('Raw Data'!L426&gt;'Raw Data'!K426, 'Raw Data'!F426, 0)</f>
        <v>0</v>
      </c>
      <c r="C431">
        <f>IF('Raw Data'!K426&gt;'Raw Data'!L426, 'Raw Data'!C426, 0)</f>
        <v>0</v>
      </c>
      <c r="D431">
        <f t="shared" si="16"/>
        <v>0</v>
      </c>
      <c r="E431">
        <f>SUM('Hidden Analysis'!A432:B432)</f>
        <v>0</v>
      </c>
      <c r="F431">
        <f>SUM('Hidden Analysis'!C432:D432)</f>
        <v>0</v>
      </c>
      <c r="G431">
        <f>IF(AND('Raw Data'!F426&lt;'Raw Data'!C426, 'Raw Data'!L426&gt;'Raw Data'!K426), 'Raw Data'!F426, 0)</f>
        <v>0</v>
      </c>
      <c r="H431">
        <f>IF(AND('Raw Data'!F426&gt;'Raw Data'!C426, 'Raw Data'!L426&lt;'Raw Data'!K426), 'Raw Data'!C426, 0)</f>
        <v>0</v>
      </c>
      <c r="I431">
        <f t="shared" si="17"/>
        <v>0</v>
      </c>
      <c r="J431">
        <f>IF(AND('Raw Data'!F426&gt;'Raw Data'!C426, 'Raw Data'!L426&gt;'Raw Data'!K426), 'Raw Data'!F426, 0)</f>
        <v>0</v>
      </c>
      <c r="K431">
        <f>IF(AND('Raw Data'!F426&lt;'Raw Data'!C426, 'Raw Data'!L426&lt;'Raw Data'!K426), 'Raw Data'!C426, 0)</f>
        <v>0</v>
      </c>
      <c r="L431">
        <f>IF('Raw Data'!L426-'Raw Data'!K426&gt;3, 'Raw Data'!J426, 0)</f>
        <v>0</v>
      </c>
      <c r="M431">
        <f>IF('Raw Data'!K426-'Raw Data'!L426&gt;3, 'Raw Data'!I426, 0)</f>
        <v>0</v>
      </c>
      <c r="N431">
        <f>IF('Raw Data'!L426-'Raw Data'!K426&gt;3, 'Raw Data'!J426, IF('Raw Data'!K426-'Raw Data'!L426&gt;3, 'Raw Data'!I426, 0))</f>
        <v>0</v>
      </c>
      <c r="O431">
        <f>IF(ISBLANK('Raw Data'!L426), 0, IF(ABS('Raw Data'!L426-'Raw Data'!K426)&lt;4, 'Raw Data'!H426, IF(ABS('Raw Data'!K426-'Raw Data'!L426)&lt;4, 'Raw Data'!G426, 0)))</f>
        <v>0</v>
      </c>
      <c r="P431">
        <f>SUM('Hidden Analysis'!E432:H432)</f>
        <v>0</v>
      </c>
      <c r="Q431">
        <f>SUM('Hidden Analysis'!I432:L432)</f>
        <v>0</v>
      </c>
      <c r="R431">
        <f>SUM('Hidden Analysis'!M432:P432)</f>
        <v>0</v>
      </c>
      <c r="S431">
        <f>SUM('Hidden Analysis'!Q432:R432)</f>
        <v>0</v>
      </c>
      <c r="T431">
        <f>IF(AND('Raw Data'!F426&lt;1.5, 'Raw Data'!L426&gt;'Raw Data'!K426, 'Raw Data'!L426-'Raw Data'!K426&gt;3), 'Raw Data'!F426, 0)</f>
        <v>0</v>
      </c>
      <c r="U431">
        <f>IF(AND('Raw Data'!L426-'Raw Data'!K426&lt;4, 'Raw Data'!L426&gt;'Raw Data'!K426), 'Raw Data'!H426, 0)</f>
        <v>0</v>
      </c>
      <c r="V431">
        <f>IF(AND('Raw Data'!K426-'Raw Data'!L426&lt;4, 'Raw Data'!K426&gt;'Raw Data'!L426), 'Raw Data'!G426, 0)</f>
        <v>0</v>
      </c>
      <c r="W431">
        <f>SUM('Hidden Analysis'!S432:T432)</f>
        <v>0</v>
      </c>
      <c r="X431">
        <f>SUM('Hidden Analysis'!U432:V432)</f>
        <v>0</v>
      </c>
    </row>
    <row r="432" spans="1:24" x14ac:dyDescent="0.3">
      <c r="A432" s="2">
        <f>'Raw Data'!M427</f>
        <v>0</v>
      </c>
      <c r="B432">
        <f>IF('Raw Data'!L427&gt;'Raw Data'!K427, 'Raw Data'!F427, 0)</f>
        <v>0</v>
      </c>
      <c r="C432">
        <f>IF('Raw Data'!K427&gt;'Raw Data'!L427, 'Raw Data'!C427, 0)</f>
        <v>0</v>
      </c>
      <c r="D432">
        <f t="shared" si="16"/>
        <v>0</v>
      </c>
      <c r="E432">
        <f>SUM('Hidden Analysis'!A433:B433)</f>
        <v>0</v>
      </c>
      <c r="F432">
        <f>SUM('Hidden Analysis'!C433:D433)</f>
        <v>0</v>
      </c>
      <c r="G432">
        <f>IF(AND('Raw Data'!F427&lt;'Raw Data'!C427, 'Raw Data'!L427&gt;'Raw Data'!K427), 'Raw Data'!F427, 0)</f>
        <v>0</v>
      </c>
      <c r="H432">
        <f>IF(AND('Raw Data'!F427&gt;'Raw Data'!C427, 'Raw Data'!L427&lt;'Raw Data'!K427), 'Raw Data'!C427, 0)</f>
        <v>0</v>
      </c>
      <c r="I432">
        <f t="shared" si="17"/>
        <v>0</v>
      </c>
      <c r="J432">
        <f>IF(AND('Raw Data'!F427&gt;'Raw Data'!C427, 'Raw Data'!L427&gt;'Raw Data'!K427), 'Raw Data'!F427, 0)</f>
        <v>0</v>
      </c>
      <c r="K432">
        <f>IF(AND('Raw Data'!F427&lt;'Raw Data'!C427, 'Raw Data'!L427&lt;'Raw Data'!K427), 'Raw Data'!C427, 0)</f>
        <v>0</v>
      </c>
      <c r="L432">
        <f>IF('Raw Data'!L427-'Raw Data'!K427&gt;3, 'Raw Data'!J427, 0)</f>
        <v>0</v>
      </c>
      <c r="M432">
        <f>IF('Raw Data'!K427-'Raw Data'!L427&gt;3, 'Raw Data'!I427, 0)</f>
        <v>0</v>
      </c>
      <c r="N432">
        <f>IF('Raw Data'!L427-'Raw Data'!K427&gt;3, 'Raw Data'!J427, IF('Raw Data'!K427-'Raw Data'!L427&gt;3, 'Raw Data'!I427, 0))</f>
        <v>0</v>
      </c>
      <c r="O432">
        <f>IF(ISBLANK('Raw Data'!L427), 0, IF(ABS('Raw Data'!L427-'Raw Data'!K427)&lt;4, 'Raw Data'!H427, IF(ABS('Raw Data'!K427-'Raw Data'!L427)&lt;4, 'Raw Data'!G427, 0)))</f>
        <v>0</v>
      </c>
      <c r="P432">
        <f>SUM('Hidden Analysis'!E433:H433)</f>
        <v>0</v>
      </c>
      <c r="Q432">
        <f>SUM('Hidden Analysis'!I433:L433)</f>
        <v>0</v>
      </c>
      <c r="R432">
        <f>SUM('Hidden Analysis'!M433:P433)</f>
        <v>0</v>
      </c>
      <c r="S432">
        <f>SUM('Hidden Analysis'!Q433:R433)</f>
        <v>0</v>
      </c>
      <c r="T432">
        <f>IF(AND('Raw Data'!F427&lt;1.5, 'Raw Data'!L427&gt;'Raw Data'!K427, 'Raw Data'!L427-'Raw Data'!K427&gt;3), 'Raw Data'!F427, 0)</f>
        <v>0</v>
      </c>
      <c r="U432">
        <f>IF(AND('Raw Data'!L427-'Raw Data'!K427&lt;4, 'Raw Data'!L427&gt;'Raw Data'!K427), 'Raw Data'!H427, 0)</f>
        <v>0</v>
      </c>
      <c r="V432">
        <f>IF(AND('Raw Data'!K427-'Raw Data'!L427&lt;4, 'Raw Data'!K427&gt;'Raw Data'!L427), 'Raw Data'!G427, 0)</f>
        <v>0</v>
      </c>
      <c r="W432">
        <f>SUM('Hidden Analysis'!S433:T433)</f>
        <v>0</v>
      </c>
      <c r="X432">
        <f>SUM('Hidden Analysis'!U433:V433)</f>
        <v>0</v>
      </c>
    </row>
    <row r="433" spans="1:24" x14ac:dyDescent="0.3">
      <c r="A433" s="2">
        <f>'Raw Data'!M428</f>
        <v>0</v>
      </c>
      <c r="B433">
        <f>IF('Raw Data'!L428&gt;'Raw Data'!K428, 'Raw Data'!F428, 0)</f>
        <v>0</v>
      </c>
      <c r="C433">
        <f>IF('Raw Data'!K428&gt;'Raw Data'!L428, 'Raw Data'!C428, 0)</f>
        <v>0</v>
      </c>
      <c r="D433">
        <f t="shared" si="16"/>
        <v>0</v>
      </c>
      <c r="E433">
        <f>SUM('Hidden Analysis'!A434:B434)</f>
        <v>0</v>
      </c>
      <c r="F433">
        <f>SUM('Hidden Analysis'!C434:D434)</f>
        <v>0</v>
      </c>
      <c r="G433">
        <f>IF(AND('Raw Data'!F428&lt;'Raw Data'!C428, 'Raw Data'!L428&gt;'Raw Data'!K428), 'Raw Data'!F428, 0)</f>
        <v>0</v>
      </c>
      <c r="H433">
        <f>IF(AND('Raw Data'!F428&gt;'Raw Data'!C428, 'Raw Data'!L428&lt;'Raw Data'!K428), 'Raw Data'!C428, 0)</f>
        <v>0</v>
      </c>
      <c r="I433">
        <f t="shared" si="17"/>
        <v>0</v>
      </c>
      <c r="J433">
        <f>IF(AND('Raw Data'!F428&gt;'Raw Data'!C428, 'Raw Data'!L428&gt;'Raw Data'!K428), 'Raw Data'!F428, 0)</f>
        <v>0</v>
      </c>
      <c r="K433">
        <f>IF(AND('Raw Data'!F428&lt;'Raw Data'!C428, 'Raw Data'!L428&lt;'Raw Data'!K428), 'Raw Data'!C428, 0)</f>
        <v>0</v>
      </c>
      <c r="L433">
        <f>IF('Raw Data'!L428-'Raw Data'!K428&gt;3, 'Raw Data'!J428, 0)</f>
        <v>0</v>
      </c>
      <c r="M433">
        <f>IF('Raw Data'!K428-'Raw Data'!L428&gt;3, 'Raw Data'!I428, 0)</f>
        <v>0</v>
      </c>
      <c r="N433">
        <f>IF('Raw Data'!L428-'Raw Data'!K428&gt;3, 'Raw Data'!J428, IF('Raw Data'!K428-'Raw Data'!L428&gt;3, 'Raw Data'!I428, 0))</f>
        <v>0</v>
      </c>
      <c r="O433">
        <f>IF(ISBLANK('Raw Data'!L428), 0, IF(ABS('Raw Data'!L428-'Raw Data'!K428)&lt;4, 'Raw Data'!H428, IF(ABS('Raw Data'!K428-'Raw Data'!L428)&lt;4, 'Raw Data'!G428, 0)))</f>
        <v>0</v>
      </c>
      <c r="P433">
        <f>SUM('Hidden Analysis'!E434:H434)</f>
        <v>0</v>
      </c>
      <c r="Q433">
        <f>SUM('Hidden Analysis'!I434:L434)</f>
        <v>0</v>
      </c>
      <c r="R433">
        <f>SUM('Hidden Analysis'!M434:P434)</f>
        <v>0</v>
      </c>
      <c r="S433">
        <f>SUM('Hidden Analysis'!Q434:R434)</f>
        <v>0</v>
      </c>
      <c r="T433">
        <f>IF(AND('Raw Data'!F428&lt;1.5, 'Raw Data'!L428&gt;'Raw Data'!K428, 'Raw Data'!L428-'Raw Data'!K428&gt;3), 'Raw Data'!F428, 0)</f>
        <v>0</v>
      </c>
      <c r="U433">
        <f>IF(AND('Raw Data'!L428-'Raw Data'!K428&lt;4, 'Raw Data'!L428&gt;'Raw Data'!K428), 'Raw Data'!H428, 0)</f>
        <v>0</v>
      </c>
      <c r="V433">
        <f>IF(AND('Raw Data'!K428-'Raw Data'!L428&lt;4, 'Raw Data'!K428&gt;'Raw Data'!L428), 'Raw Data'!G428, 0)</f>
        <v>0</v>
      </c>
      <c r="W433">
        <f>SUM('Hidden Analysis'!S434:T434)</f>
        <v>0</v>
      </c>
      <c r="X433">
        <f>SUM('Hidden Analysis'!U434:V434)</f>
        <v>0</v>
      </c>
    </row>
    <row r="434" spans="1:24" x14ac:dyDescent="0.3">
      <c r="A434" s="2">
        <f>'Raw Data'!M429</f>
        <v>0</v>
      </c>
      <c r="B434">
        <f>IF('Raw Data'!L429&gt;'Raw Data'!K429, 'Raw Data'!F429, 0)</f>
        <v>0</v>
      </c>
      <c r="C434">
        <f>IF('Raw Data'!K429&gt;'Raw Data'!L429, 'Raw Data'!C429, 0)</f>
        <v>0</v>
      </c>
      <c r="D434">
        <f t="shared" si="16"/>
        <v>0</v>
      </c>
      <c r="E434">
        <f>SUM('Hidden Analysis'!A435:B435)</f>
        <v>0</v>
      </c>
      <c r="F434">
        <f>SUM('Hidden Analysis'!C435:D435)</f>
        <v>0</v>
      </c>
      <c r="G434">
        <f>IF(AND('Raw Data'!F429&lt;'Raw Data'!C429, 'Raw Data'!L429&gt;'Raw Data'!K429), 'Raw Data'!F429, 0)</f>
        <v>0</v>
      </c>
      <c r="H434">
        <f>IF(AND('Raw Data'!F429&gt;'Raw Data'!C429, 'Raw Data'!L429&lt;'Raw Data'!K429), 'Raw Data'!C429, 0)</f>
        <v>0</v>
      </c>
      <c r="I434">
        <f t="shared" si="17"/>
        <v>0</v>
      </c>
      <c r="J434">
        <f>IF(AND('Raw Data'!F429&gt;'Raw Data'!C429, 'Raw Data'!L429&gt;'Raw Data'!K429), 'Raw Data'!F429, 0)</f>
        <v>0</v>
      </c>
      <c r="K434">
        <f>IF(AND('Raw Data'!F429&lt;'Raw Data'!C429, 'Raw Data'!L429&lt;'Raw Data'!K429), 'Raw Data'!C429, 0)</f>
        <v>0</v>
      </c>
      <c r="L434">
        <f>IF('Raw Data'!L429-'Raw Data'!K429&gt;3, 'Raw Data'!J429, 0)</f>
        <v>0</v>
      </c>
      <c r="M434">
        <f>IF('Raw Data'!K429-'Raw Data'!L429&gt;3, 'Raw Data'!I429, 0)</f>
        <v>0</v>
      </c>
      <c r="N434">
        <f>IF('Raw Data'!L429-'Raw Data'!K429&gt;3, 'Raw Data'!J429, IF('Raw Data'!K429-'Raw Data'!L429&gt;3, 'Raw Data'!I429, 0))</f>
        <v>0</v>
      </c>
      <c r="O434">
        <f>IF(ISBLANK('Raw Data'!L429), 0, IF(ABS('Raw Data'!L429-'Raw Data'!K429)&lt;4, 'Raw Data'!H429, IF(ABS('Raw Data'!K429-'Raw Data'!L429)&lt;4, 'Raw Data'!G429, 0)))</f>
        <v>0</v>
      </c>
      <c r="P434">
        <f>SUM('Hidden Analysis'!E435:H435)</f>
        <v>0</v>
      </c>
      <c r="Q434">
        <f>SUM('Hidden Analysis'!I435:L435)</f>
        <v>0</v>
      </c>
      <c r="R434">
        <f>SUM('Hidden Analysis'!M435:P435)</f>
        <v>0</v>
      </c>
      <c r="S434">
        <f>SUM('Hidden Analysis'!Q435:R435)</f>
        <v>0</v>
      </c>
      <c r="T434">
        <f>IF(AND('Raw Data'!F429&lt;1.5, 'Raw Data'!L429&gt;'Raw Data'!K429, 'Raw Data'!L429-'Raw Data'!K429&gt;3), 'Raw Data'!F429, 0)</f>
        <v>0</v>
      </c>
      <c r="U434">
        <f>IF(AND('Raw Data'!L429-'Raw Data'!K429&lt;4, 'Raw Data'!L429&gt;'Raw Data'!K429), 'Raw Data'!H429, 0)</f>
        <v>0</v>
      </c>
      <c r="V434">
        <f>IF(AND('Raw Data'!K429-'Raw Data'!L429&lt;4, 'Raw Data'!K429&gt;'Raw Data'!L429), 'Raw Data'!G429, 0)</f>
        <v>0</v>
      </c>
      <c r="W434">
        <f>SUM('Hidden Analysis'!S435:T435)</f>
        <v>0</v>
      </c>
      <c r="X434">
        <f>SUM('Hidden Analysis'!U435:V435)</f>
        <v>0</v>
      </c>
    </row>
    <row r="435" spans="1:24" x14ac:dyDescent="0.3">
      <c r="A435" s="2">
        <f>'Raw Data'!M430</f>
        <v>0</v>
      </c>
      <c r="B435">
        <f>IF('Raw Data'!L430&gt;'Raw Data'!K430, 'Raw Data'!F430, 0)</f>
        <v>0</v>
      </c>
      <c r="C435">
        <f>IF('Raw Data'!K430&gt;'Raw Data'!L430, 'Raw Data'!C430, 0)</f>
        <v>0</v>
      </c>
      <c r="D435">
        <f t="shared" si="16"/>
        <v>0</v>
      </c>
      <c r="E435">
        <f>SUM('Hidden Analysis'!A436:B436)</f>
        <v>0</v>
      </c>
      <c r="F435">
        <f>SUM('Hidden Analysis'!C436:D436)</f>
        <v>0</v>
      </c>
      <c r="G435">
        <f>IF(AND('Raw Data'!F430&lt;'Raw Data'!C430, 'Raw Data'!L430&gt;'Raw Data'!K430), 'Raw Data'!F430, 0)</f>
        <v>0</v>
      </c>
      <c r="H435">
        <f>IF(AND('Raw Data'!F430&gt;'Raw Data'!C430, 'Raw Data'!L430&lt;'Raw Data'!K430), 'Raw Data'!C430, 0)</f>
        <v>0</v>
      </c>
      <c r="I435">
        <f t="shared" si="17"/>
        <v>0</v>
      </c>
      <c r="J435">
        <f>IF(AND('Raw Data'!F430&gt;'Raw Data'!C430, 'Raw Data'!L430&gt;'Raw Data'!K430), 'Raw Data'!F430, 0)</f>
        <v>0</v>
      </c>
      <c r="K435">
        <f>IF(AND('Raw Data'!F430&lt;'Raw Data'!C430, 'Raw Data'!L430&lt;'Raw Data'!K430), 'Raw Data'!C430, 0)</f>
        <v>0</v>
      </c>
      <c r="L435">
        <f>IF('Raw Data'!L430-'Raw Data'!K430&gt;3, 'Raw Data'!J430, 0)</f>
        <v>0</v>
      </c>
      <c r="M435">
        <f>IF('Raw Data'!K430-'Raw Data'!L430&gt;3, 'Raw Data'!I430, 0)</f>
        <v>0</v>
      </c>
      <c r="N435">
        <f>IF('Raw Data'!L430-'Raw Data'!K430&gt;3, 'Raw Data'!J430, IF('Raw Data'!K430-'Raw Data'!L430&gt;3, 'Raw Data'!I430, 0))</f>
        <v>0</v>
      </c>
      <c r="O435">
        <f>IF(ISBLANK('Raw Data'!L430), 0, IF(ABS('Raw Data'!L430-'Raw Data'!K430)&lt;4, 'Raw Data'!H430, IF(ABS('Raw Data'!K430-'Raw Data'!L430)&lt;4, 'Raw Data'!G430, 0)))</f>
        <v>0</v>
      </c>
      <c r="P435">
        <f>SUM('Hidden Analysis'!E436:H436)</f>
        <v>0</v>
      </c>
      <c r="Q435">
        <f>SUM('Hidden Analysis'!I436:L436)</f>
        <v>0</v>
      </c>
      <c r="R435">
        <f>SUM('Hidden Analysis'!M436:P436)</f>
        <v>0</v>
      </c>
      <c r="S435">
        <f>SUM('Hidden Analysis'!Q436:R436)</f>
        <v>0</v>
      </c>
      <c r="T435">
        <f>IF(AND('Raw Data'!F430&lt;1.5, 'Raw Data'!L430&gt;'Raw Data'!K430, 'Raw Data'!L430-'Raw Data'!K430&gt;3), 'Raw Data'!F430, 0)</f>
        <v>0</v>
      </c>
      <c r="U435">
        <f>IF(AND('Raw Data'!L430-'Raw Data'!K430&lt;4, 'Raw Data'!L430&gt;'Raw Data'!K430), 'Raw Data'!H430, 0)</f>
        <v>0</v>
      </c>
      <c r="V435">
        <f>IF(AND('Raw Data'!K430-'Raw Data'!L430&lt;4, 'Raw Data'!K430&gt;'Raw Data'!L430), 'Raw Data'!G430, 0)</f>
        <v>0</v>
      </c>
      <c r="W435">
        <f>SUM('Hidden Analysis'!S436:T436)</f>
        <v>0</v>
      </c>
      <c r="X435">
        <f>SUM('Hidden Analysis'!U436:V436)</f>
        <v>0</v>
      </c>
    </row>
    <row r="436" spans="1:24" x14ac:dyDescent="0.3">
      <c r="A436" s="2">
        <f>'Raw Data'!M431</f>
        <v>0</v>
      </c>
      <c r="B436">
        <f>IF('Raw Data'!L431&gt;'Raw Data'!K431, 'Raw Data'!F431, 0)</f>
        <v>0</v>
      </c>
      <c r="C436">
        <f>IF('Raw Data'!K431&gt;'Raw Data'!L431, 'Raw Data'!C431, 0)</f>
        <v>0</v>
      </c>
      <c r="D436">
        <f t="shared" si="16"/>
        <v>0</v>
      </c>
      <c r="E436">
        <f>SUM('Hidden Analysis'!A437:B437)</f>
        <v>0</v>
      </c>
      <c r="F436">
        <f>SUM('Hidden Analysis'!C437:D437)</f>
        <v>0</v>
      </c>
      <c r="G436">
        <f>IF(AND('Raw Data'!F431&lt;'Raw Data'!C431, 'Raw Data'!L431&gt;'Raw Data'!K431), 'Raw Data'!F431, 0)</f>
        <v>0</v>
      </c>
      <c r="H436">
        <f>IF(AND('Raw Data'!F431&gt;'Raw Data'!C431, 'Raw Data'!L431&lt;'Raw Data'!K431), 'Raw Data'!C431, 0)</f>
        <v>0</v>
      </c>
      <c r="I436">
        <f t="shared" si="17"/>
        <v>0</v>
      </c>
      <c r="J436">
        <f>IF(AND('Raw Data'!F431&gt;'Raw Data'!C431, 'Raw Data'!L431&gt;'Raw Data'!K431), 'Raw Data'!F431, 0)</f>
        <v>0</v>
      </c>
      <c r="K436">
        <f>IF(AND('Raw Data'!F431&lt;'Raw Data'!C431, 'Raw Data'!L431&lt;'Raw Data'!K431), 'Raw Data'!C431, 0)</f>
        <v>0</v>
      </c>
      <c r="L436">
        <f>IF('Raw Data'!L431-'Raw Data'!K431&gt;3, 'Raw Data'!J431, 0)</f>
        <v>0</v>
      </c>
      <c r="M436">
        <f>IF('Raw Data'!K431-'Raw Data'!L431&gt;3, 'Raw Data'!I431, 0)</f>
        <v>0</v>
      </c>
      <c r="N436">
        <f>IF('Raw Data'!L431-'Raw Data'!K431&gt;3, 'Raw Data'!J431, IF('Raw Data'!K431-'Raw Data'!L431&gt;3, 'Raw Data'!I431, 0))</f>
        <v>0</v>
      </c>
      <c r="O436">
        <f>IF(ISBLANK('Raw Data'!L431), 0, IF(ABS('Raw Data'!L431-'Raw Data'!K431)&lt;4, 'Raw Data'!H431, IF(ABS('Raw Data'!K431-'Raw Data'!L431)&lt;4, 'Raw Data'!G431, 0)))</f>
        <v>0</v>
      </c>
      <c r="P436">
        <f>SUM('Hidden Analysis'!E437:H437)</f>
        <v>0</v>
      </c>
      <c r="Q436">
        <f>SUM('Hidden Analysis'!I437:L437)</f>
        <v>0</v>
      </c>
      <c r="R436">
        <f>SUM('Hidden Analysis'!M437:P437)</f>
        <v>0</v>
      </c>
      <c r="S436">
        <f>SUM('Hidden Analysis'!Q437:R437)</f>
        <v>0</v>
      </c>
      <c r="T436">
        <f>IF(AND('Raw Data'!F431&lt;1.5, 'Raw Data'!L431&gt;'Raw Data'!K431, 'Raw Data'!L431-'Raw Data'!K431&gt;3), 'Raw Data'!F431, 0)</f>
        <v>0</v>
      </c>
      <c r="U436">
        <f>IF(AND('Raw Data'!L431-'Raw Data'!K431&lt;4, 'Raw Data'!L431&gt;'Raw Data'!K431), 'Raw Data'!H431, 0)</f>
        <v>0</v>
      </c>
      <c r="V436">
        <f>IF(AND('Raw Data'!K431-'Raw Data'!L431&lt;4, 'Raw Data'!K431&gt;'Raw Data'!L431), 'Raw Data'!G431, 0)</f>
        <v>0</v>
      </c>
      <c r="W436">
        <f>SUM('Hidden Analysis'!S437:T437)</f>
        <v>0</v>
      </c>
      <c r="X436">
        <f>SUM('Hidden Analysis'!U437:V437)</f>
        <v>0</v>
      </c>
    </row>
    <row r="437" spans="1:24" x14ac:dyDescent="0.3">
      <c r="A437" s="2">
        <f>'Raw Data'!M432</f>
        <v>0</v>
      </c>
      <c r="B437">
        <f>IF('Raw Data'!L432&gt;'Raw Data'!K432, 'Raw Data'!F432, 0)</f>
        <v>0</v>
      </c>
      <c r="C437">
        <f>IF('Raw Data'!K432&gt;'Raw Data'!L432, 'Raw Data'!C432, 0)</f>
        <v>0</v>
      </c>
      <c r="D437">
        <f t="shared" si="16"/>
        <v>0</v>
      </c>
      <c r="E437">
        <f>SUM('Hidden Analysis'!A438:B438)</f>
        <v>0</v>
      </c>
      <c r="F437">
        <f>SUM('Hidden Analysis'!C438:D438)</f>
        <v>0</v>
      </c>
      <c r="G437">
        <f>IF(AND('Raw Data'!F432&lt;'Raw Data'!C432, 'Raw Data'!L432&gt;'Raw Data'!K432), 'Raw Data'!F432, 0)</f>
        <v>0</v>
      </c>
      <c r="H437">
        <f>IF(AND('Raw Data'!F432&gt;'Raw Data'!C432, 'Raw Data'!L432&lt;'Raw Data'!K432), 'Raw Data'!C432, 0)</f>
        <v>0</v>
      </c>
      <c r="I437">
        <f t="shared" si="17"/>
        <v>0</v>
      </c>
      <c r="J437">
        <f>IF(AND('Raw Data'!F432&gt;'Raw Data'!C432, 'Raw Data'!L432&gt;'Raw Data'!K432), 'Raw Data'!F432, 0)</f>
        <v>0</v>
      </c>
      <c r="K437">
        <f>IF(AND('Raw Data'!F432&lt;'Raw Data'!C432, 'Raw Data'!L432&lt;'Raw Data'!K432), 'Raw Data'!C432, 0)</f>
        <v>0</v>
      </c>
      <c r="L437">
        <f>IF('Raw Data'!L432-'Raw Data'!K432&gt;3, 'Raw Data'!J432, 0)</f>
        <v>0</v>
      </c>
      <c r="M437">
        <f>IF('Raw Data'!K432-'Raw Data'!L432&gt;3, 'Raw Data'!I432, 0)</f>
        <v>0</v>
      </c>
      <c r="N437">
        <f>IF('Raw Data'!L432-'Raw Data'!K432&gt;3, 'Raw Data'!J432, IF('Raw Data'!K432-'Raw Data'!L432&gt;3, 'Raw Data'!I432, 0))</f>
        <v>0</v>
      </c>
      <c r="O437">
        <f>IF(ISBLANK('Raw Data'!L432), 0, IF(ABS('Raw Data'!L432-'Raw Data'!K432)&lt;4, 'Raw Data'!H432, IF(ABS('Raw Data'!K432-'Raw Data'!L432)&lt;4, 'Raw Data'!G432, 0)))</f>
        <v>0</v>
      </c>
      <c r="P437">
        <f>SUM('Hidden Analysis'!E438:H438)</f>
        <v>0</v>
      </c>
      <c r="Q437">
        <f>SUM('Hidden Analysis'!I438:L438)</f>
        <v>0</v>
      </c>
      <c r="R437">
        <f>SUM('Hidden Analysis'!M438:P438)</f>
        <v>0</v>
      </c>
      <c r="S437">
        <f>SUM('Hidden Analysis'!Q438:R438)</f>
        <v>0</v>
      </c>
      <c r="T437">
        <f>IF(AND('Raw Data'!F432&lt;1.5, 'Raw Data'!L432&gt;'Raw Data'!K432, 'Raw Data'!L432-'Raw Data'!K432&gt;3), 'Raw Data'!F432, 0)</f>
        <v>0</v>
      </c>
      <c r="U437">
        <f>IF(AND('Raw Data'!L432-'Raw Data'!K432&lt;4, 'Raw Data'!L432&gt;'Raw Data'!K432), 'Raw Data'!H432, 0)</f>
        <v>0</v>
      </c>
      <c r="V437">
        <f>IF(AND('Raw Data'!K432-'Raw Data'!L432&lt;4, 'Raw Data'!K432&gt;'Raw Data'!L432), 'Raw Data'!G432, 0)</f>
        <v>0</v>
      </c>
      <c r="W437">
        <f>SUM('Hidden Analysis'!S438:T438)</f>
        <v>0</v>
      </c>
      <c r="X437">
        <f>SUM('Hidden Analysis'!U438:V438)</f>
        <v>0</v>
      </c>
    </row>
    <row r="438" spans="1:24" x14ac:dyDescent="0.3">
      <c r="A438" s="2">
        <f>'Raw Data'!M433</f>
        <v>0</v>
      </c>
      <c r="B438">
        <f>IF('Raw Data'!L433&gt;'Raw Data'!K433, 'Raw Data'!F433, 0)</f>
        <v>0</v>
      </c>
      <c r="C438">
        <f>IF('Raw Data'!K433&gt;'Raw Data'!L433, 'Raw Data'!C433, 0)</f>
        <v>0</v>
      </c>
      <c r="D438">
        <f t="shared" si="16"/>
        <v>0</v>
      </c>
      <c r="E438">
        <f>SUM('Hidden Analysis'!A439:B439)</f>
        <v>0</v>
      </c>
      <c r="F438">
        <f>SUM('Hidden Analysis'!C439:D439)</f>
        <v>0</v>
      </c>
      <c r="G438">
        <f>IF(AND('Raw Data'!F433&lt;'Raw Data'!C433, 'Raw Data'!L433&gt;'Raw Data'!K433), 'Raw Data'!F433, 0)</f>
        <v>0</v>
      </c>
      <c r="H438">
        <f>IF(AND('Raw Data'!F433&gt;'Raw Data'!C433, 'Raw Data'!L433&lt;'Raw Data'!K433), 'Raw Data'!C433, 0)</f>
        <v>0</v>
      </c>
      <c r="I438">
        <f t="shared" si="17"/>
        <v>0</v>
      </c>
      <c r="J438">
        <f>IF(AND('Raw Data'!F433&gt;'Raw Data'!C433, 'Raw Data'!L433&gt;'Raw Data'!K433), 'Raw Data'!F433, 0)</f>
        <v>0</v>
      </c>
      <c r="K438">
        <f>IF(AND('Raw Data'!F433&lt;'Raw Data'!C433, 'Raw Data'!L433&lt;'Raw Data'!K433), 'Raw Data'!C433, 0)</f>
        <v>0</v>
      </c>
      <c r="L438">
        <f>IF('Raw Data'!L433-'Raw Data'!K433&gt;3, 'Raw Data'!J433, 0)</f>
        <v>0</v>
      </c>
      <c r="M438">
        <f>IF('Raw Data'!K433-'Raw Data'!L433&gt;3, 'Raw Data'!I433, 0)</f>
        <v>0</v>
      </c>
      <c r="N438">
        <f>IF('Raw Data'!L433-'Raw Data'!K433&gt;3, 'Raw Data'!J433, IF('Raw Data'!K433-'Raw Data'!L433&gt;3, 'Raw Data'!I433, 0))</f>
        <v>0</v>
      </c>
      <c r="O438">
        <f>IF(ISBLANK('Raw Data'!L433), 0, IF(ABS('Raw Data'!L433-'Raw Data'!K433)&lt;4, 'Raw Data'!H433, IF(ABS('Raw Data'!K433-'Raw Data'!L433)&lt;4, 'Raw Data'!G433, 0)))</f>
        <v>0</v>
      </c>
      <c r="P438">
        <f>SUM('Hidden Analysis'!E439:H439)</f>
        <v>0</v>
      </c>
      <c r="Q438">
        <f>SUM('Hidden Analysis'!I439:L439)</f>
        <v>0</v>
      </c>
      <c r="R438">
        <f>SUM('Hidden Analysis'!M439:P439)</f>
        <v>0</v>
      </c>
      <c r="S438">
        <f>SUM('Hidden Analysis'!Q439:R439)</f>
        <v>0</v>
      </c>
      <c r="T438">
        <f>IF(AND('Raw Data'!F433&lt;1.5, 'Raw Data'!L433&gt;'Raw Data'!K433, 'Raw Data'!L433-'Raw Data'!K433&gt;3), 'Raw Data'!F433, 0)</f>
        <v>0</v>
      </c>
      <c r="U438">
        <f>IF(AND('Raw Data'!L433-'Raw Data'!K433&lt;4, 'Raw Data'!L433&gt;'Raw Data'!K433), 'Raw Data'!H433, 0)</f>
        <v>0</v>
      </c>
      <c r="V438">
        <f>IF(AND('Raw Data'!K433-'Raw Data'!L433&lt;4, 'Raw Data'!K433&gt;'Raw Data'!L433), 'Raw Data'!G433, 0)</f>
        <v>0</v>
      </c>
      <c r="W438">
        <f>SUM('Hidden Analysis'!S439:T439)</f>
        <v>0</v>
      </c>
      <c r="X438">
        <f>SUM('Hidden Analysis'!U439:V439)</f>
        <v>0</v>
      </c>
    </row>
    <row r="439" spans="1:24" x14ac:dyDescent="0.3">
      <c r="A439" s="2">
        <f>'Raw Data'!M434</f>
        <v>0</v>
      </c>
      <c r="B439">
        <f>IF('Raw Data'!L434&gt;'Raw Data'!K434, 'Raw Data'!F434, 0)</f>
        <v>0</v>
      </c>
      <c r="C439">
        <f>IF('Raw Data'!K434&gt;'Raw Data'!L434, 'Raw Data'!C434, 0)</f>
        <v>0</v>
      </c>
      <c r="D439">
        <f t="shared" si="16"/>
        <v>0</v>
      </c>
      <c r="E439">
        <f>SUM('Hidden Analysis'!A440:B440)</f>
        <v>0</v>
      </c>
      <c r="F439">
        <f>SUM('Hidden Analysis'!C440:D440)</f>
        <v>0</v>
      </c>
      <c r="G439">
        <f>IF(AND('Raw Data'!F434&lt;'Raw Data'!C434, 'Raw Data'!L434&gt;'Raw Data'!K434), 'Raw Data'!F434, 0)</f>
        <v>0</v>
      </c>
      <c r="H439">
        <f>IF(AND('Raw Data'!F434&gt;'Raw Data'!C434, 'Raw Data'!L434&lt;'Raw Data'!K434), 'Raw Data'!C434, 0)</f>
        <v>0</v>
      </c>
      <c r="I439">
        <f t="shared" si="17"/>
        <v>0</v>
      </c>
      <c r="J439">
        <f>IF(AND('Raw Data'!F434&gt;'Raw Data'!C434, 'Raw Data'!L434&gt;'Raw Data'!K434), 'Raw Data'!F434, 0)</f>
        <v>0</v>
      </c>
      <c r="K439">
        <f>IF(AND('Raw Data'!F434&lt;'Raw Data'!C434, 'Raw Data'!L434&lt;'Raw Data'!K434), 'Raw Data'!C434, 0)</f>
        <v>0</v>
      </c>
      <c r="L439">
        <f>IF('Raw Data'!L434-'Raw Data'!K434&gt;3, 'Raw Data'!J434, 0)</f>
        <v>0</v>
      </c>
      <c r="M439">
        <f>IF('Raw Data'!K434-'Raw Data'!L434&gt;3, 'Raw Data'!I434, 0)</f>
        <v>0</v>
      </c>
      <c r="N439">
        <f>IF('Raw Data'!L434-'Raw Data'!K434&gt;3, 'Raw Data'!J434, IF('Raw Data'!K434-'Raw Data'!L434&gt;3, 'Raw Data'!I434, 0))</f>
        <v>0</v>
      </c>
      <c r="O439">
        <f>IF(ISBLANK('Raw Data'!L434), 0, IF(ABS('Raw Data'!L434-'Raw Data'!K434)&lt;4, 'Raw Data'!H434, IF(ABS('Raw Data'!K434-'Raw Data'!L434)&lt;4, 'Raw Data'!G434, 0)))</f>
        <v>0</v>
      </c>
      <c r="P439">
        <f>SUM('Hidden Analysis'!E440:H440)</f>
        <v>0</v>
      </c>
      <c r="Q439">
        <f>SUM('Hidden Analysis'!I440:L440)</f>
        <v>0</v>
      </c>
      <c r="R439">
        <f>SUM('Hidden Analysis'!M440:P440)</f>
        <v>0</v>
      </c>
      <c r="S439">
        <f>SUM('Hidden Analysis'!Q440:R440)</f>
        <v>0</v>
      </c>
      <c r="T439">
        <f>IF(AND('Raw Data'!F434&lt;1.5, 'Raw Data'!L434&gt;'Raw Data'!K434, 'Raw Data'!L434-'Raw Data'!K434&gt;3), 'Raw Data'!F434, 0)</f>
        <v>0</v>
      </c>
      <c r="U439">
        <f>IF(AND('Raw Data'!L434-'Raw Data'!K434&lt;4, 'Raw Data'!L434&gt;'Raw Data'!K434), 'Raw Data'!H434, 0)</f>
        <v>0</v>
      </c>
      <c r="V439">
        <f>IF(AND('Raw Data'!K434-'Raw Data'!L434&lt;4, 'Raw Data'!K434&gt;'Raw Data'!L434), 'Raw Data'!G434, 0)</f>
        <v>0</v>
      </c>
      <c r="W439">
        <f>SUM('Hidden Analysis'!S440:T440)</f>
        <v>0</v>
      </c>
      <c r="X439">
        <f>SUM('Hidden Analysis'!U440:V440)</f>
        <v>0</v>
      </c>
    </row>
    <row r="440" spans="1:24" x14ac:dyDescent="0.3">
      <c r="A440" s="2">
        <f>'Raw Data'!M435</f>
        <v>0</v>
      </c>
      <c r="B440">
        <f>IF('Raw Data'!L435&gt;'Raw Data'!K435, 'Raw Data'!F435, 0)</f>
        <v>0</v>
      </c>
      <c r="C440">
        <f>IF('Raw Data'!K435&gt;'Raw Data'!L435, 'Raw Data'!C435, 0)</f>
        <v>0</v>
      </c>
      <c r="D440">
        <f t="shared" si="16"/>
        <v>0</v>
      </c>
      <c r="E440">
        <f>SUM('Hidden Analysis'!A441:B441)</f>
        <v>0</v>
      </c>
      <c r="F440">
        <f>SUM('Hidden Analysis'!C441:D441)</f>
        <v>0</v>
      </c>
      <c r="G440">
        <f>IF(AND('Raw Data'!F435&lt;'Raw Data'!C435, 'Raw Data'!L435&gt;'Raw Data'!K435), 'Raw Data'!F435, 0)</f>
        <v>0</v>
      </c>
      <c r="H440">
        <f>IF(AND('Raw Data'!F435&gt;'Raw Data'!C435, 'Raw Data'!L435&lt;'Raw Data'!K435), 'Raw Data'!C435, 0)</f>
        <v>0</v>
      </c>
      <c r="I440">
        <f t="shared" si="17"/>
        <v>0</v>
      </c>
      <c r="J440">
        <f>IF(AND('Raw Data'!F435&gt;'Raw Data'!C435, 'Raw Data'!L435&gt;'Raw Data'!K435), 'Raw Data'!F435, 0)</f>
        <v>0</v>
      </c>
      <c r="K440">
        <f>IF(AND('Raw Data'!F435&lt;'Raw Data'!C435, 'Raw Data'!L435&lt;'Raw Data'!K435), 'Raw Data'!C435, 0)</f>
        <v>0</v>
      </c>
      <c r="L440">
        <f>IF('Raw Data'!L435-'Raw Data'!K435&gt;3, 'Raw Data'!J435, 0)</f>
        <v>0</v>
      </c>
      <c r="M440">
        <f>IF('Raw Data'!K435-'Raw Data'!L435&gt;3, 'Raw Data'!I435, 0)</f>
        <v>0</v>
      </c>
      <c r="N440">
        <f>IF('Raw Data'!L435-'Raw Data'!K435&gt;3, 'Raw Data'!J435, IF('Raw Data'!K435-'Raw Data'!L435&gt;3, 'Raw Data'!I435, 0))</f>
        <v>0</v>
      </c>
      <c r="O440">
        <f>IF(ISBLANK('Raw Data'!L435), 0, IF(ABS('Raw Data'!L435-'Raw Data'!K435)&lt;4, 'Raw Data'!H435, IF(ABS('Raw Data'!K435-'Raw Data'!L435)&lt;4, 'Raw Data'!G435, 0)))</f>
        <v>0</v>
      </c>
      <c r="P440">
        <f>SUM('Hidden Analysis'!E441:H441)</f>
        <v>0</v>
      </c>
      <c r="Q440">
        <f>SUM('Hidden Analysis'!I441:L441)</f>
        <v>0</v>
      </c>
      <c r="R440">
        <f>SUM('Hidden Analysis'!M441:P441)</f>
        <v>0</v>
      </c>
      <c r="S440">
        <f>SUM('Hidden Analysis'!Q441:R441)</f>
        <v>0</v>
      </c>
      <c r="T440">
        <f>IF(AND('Raw Data'!F435&lt;1.5, 'Raw Data'!L435&gt;'Raw Data'!K435, 'Raw Data'!L435-'Raw Data'!K435&gt;3), 'Raw Data'!F435, 0)</f>
        <v>0</v>
      </c>
      <c r="U440">
        <f>IF(AND('Raw Data'!L435-'Raw Data'!K435&lt;4, 'Raw Data'!L435&gt;'Raw Data'!K435), 'Raw Data'!H435, 0)</f>
        <v>0</v>
      </c>
      <c r="V440">
        <f>IF(AND('Raw Data'!K435-'Raw Data'!L435&lt;4, 'Raw Data'!K435&gt;'Raw Data'!L435), 'Raw Data'!G435, 0)</f>
        <v>0</v>
      </c>
      <c r="W440">
        <f>SUM('Hidden Analysis'!S441:T441)</f>
        <v>0</v>
      </c>
      <c r="X440">
        <f>SUM('Hidden Analysis'!U441:V441)</f>
        <v>0</v>
      </c>
    </row>
    <row r="441" spans="1:24" x14ac:dyDescent="0.3">
      <c r="A441" s="2">
        <f>'Raw Data'!M436</f>
        <v>0</v>
      </c>
      <c r="B441">
        <f>IF('Raw Data'!L436&gt;'Raw Data'!K436, 'Raw Data'!F436, 0)</f>
        <v>0</v>
      </c>
      <c r="C441">
        <f>IF('Raw Data'!K436&gt;'Raw Data'!L436, 'Raw Data'!C436, 0)</f>
        <v>0</v>
      </c>
      <c r="D441">
        <f t="shared" si="16"/>
        <v>0</v>
      </c>
      <c r="E441">
        <f>SUM('Hidden Analysis'!A442:B442)</f>
        <v>0</v>
      </c>
      <c r="F441">
        <f>SUM('Hidden Analysis'!C442:D442)</f>
        <v>0</v>
      </c>
      <c r="G441">
        <f>IF(AND('Raw Data'!F436&lt;'Raw Data'!C436, 'Raw Data'!L436&gt;'Raw Data'!K436), 'Raw Data'!F436, 0)</f>
        <v>0</v>
      </c>
      <c r="H441">
        <f>IF(AND('Raw Data'!F436&gt;'Raw Data'!C436, 'Raw Data'!L436&lt;'Raw Data'!K436), 'Raw Data'!C436, 0)</f>
        <v>0</v>
      </c>
      <c r="I441">
        <f t="shared" si="17"/>
        <v>0</v>
      </c>
      <c r="J441">
        <f>IF(AND('Raw Data'!F436&gt;'Raw Data'!C436, 'Raw Data'!L436&gt;'Raw Data'!K436), 'Raw Data'!F436, 0)</f>
        <v>0</v>
      </c>
      <c r="K441">
        <f>IF(AND('Raw Data'!F436&lt;'Raw Data'!C436, 'Raw Data'!L436&lt;'Raw Data'!K436), 'Raw Data'!C436, 0)</f>
        <v>0</v>
      </c>
      <c r="L441">
        <f>IF('Raw Data'!L436-'Raw Data'!K436&gt;3, 'Raw Data'!J436, 0)</f>
        <v>0</v>
      </c>
      <c r="M441">
        <f>IF('Raw Data'!K436-'Raw Data'!L436&gt;3, 'Raw Data'!I436, 0)</f>
        <v>0</v>
      </c>
      <c r="N441">
        <f>IF('Raw Data'!L436-'Raw Data'!K436&gt;3, 'Raw Data'!J436, IF('Raw Data'!K436-'Raw Data'!L436&gt;3, 'Raw Data'!I436, 0))</f>
        <v>0</v>
      </c>
      <c r="O441">
        <f>IF(ISBLANK('Raw Data'!L436), 0, IF(ABS('Raw Data'!L436-'Raw Data'!K436)&lt;4, 'Raw Data'!H436, IF(ABS('Raw Data'!K436-'Raw Data'!L436)&lt;4, 'Raw Data'!G436, 0)))</f>
        <v>0</v>
      </c>
      <c r="P441">
        <f>SUM('Hidden Analysis'!E442:H442)</f>
        <v>0</v>
      </c>
      <c r="Q441">
        <f>SUM('Hidden Analysis'!I442:L442)</f>
        <v>0</v>
      </c>
      <c r="R441">
        <f>SUM('Hidden Analysis'!M442:P442)</f>
        <v>0</v>
      </c>
      <c r="S441">
        <f>SUM('Hidden Analysis'!Q442:R442)</f>
        <v>0</v>
      </c>
      <c r="T441">
        <f>IF(AND('Raw Data'!F436&lt;1.5, 'Raw Data'!L436&gt;'Raw Data'!K436, 'Raw Data'!L436-'Raw Data'!K436&gt;3), 'Raw Data'!F436, 0)</f>
        <v>0</v>
      </c>
      <c r="U441">
        <f>IF(AND('Raw Data'!L436-'Raw Data'!K436&lt;4, 'Raw Data'!L436&gt;'Raw Data'!K436), 'Raw Data'!H436, 0)</f>
        <v>0</v>
      </c>
      <c r="V441">
        <f>IF(AND('Raw Data'!K436-'Raw Data'!L436&lt;4, 'Raw Data'!K436&gt;'Raw Data'!L436), 'Raw Data'!G436, 0)</f>
        <v>0</v>
      </c>
      <c r="W441">
        <f>SUM('Hidden Analysis'!S442:T442)</f>
        <v>0</v>
      </c>
      <c r="X441">
        <f>SUM('Hidden Analysis'!U442:V442)</f>
        <v>0</v>
      </c>
    </row>
    <row r="442" spans="1:24" x14ac:dyDescent="0.3">
      <c r="A442" s="2">
        <f>'Raw Data'!M437</f>
        <v>0</v>
      </c>
      <c r="B442">
        <f>IF('Raw Data'!L437&gt;'Raw Data'!K437, 'Raw Data'!F437, 0)</f>
        <v>0</v>
      </c>
      <c r="C442">
        <f>IF('Raw Data'!K437&gt;'Raw Data'!L437, 'Raw Data'!C437, 0)</f>
        <v>0</v>
      </c>
      <c r="D442">
        <f t="shared" si="16"/>
        <v>0</v>
      </c>
      <c r="E442">
        <f>SUM('Hidden Analysis'!A443:B443)</f>
        <v>0</v>
      </c>
      <c r="F442">
        <f>SUM('Hidden Analysis'!C443:D443)</f>
        <v>0</v>
      </c>
      <c r="G442">
        <f>IF(AND('Raw Data'!F437&lt;'Raw Data'!C437, 'Raw Data'!L437&gt;'Raw Data'!K437), 'Raw Data'!F437, 0)</f>
        <v>0</v>
      </c>
      <c r="H442">
        <f>IF(AND('Raw Data'!F437&gt;'Raw Data'!C437, 'Raw Data'!L437&lt;'Raw Data'!K437), 'Raw Data'!C437, 0)</f>
        <v>0</v>
      </c>
      <c r="I442">
        <f t="shared" si="17"/>
        <v>0</v>
      </c>
      <c r="J442">
        <f>IF(AND('Raw Data'!F437&gt;'Raw Data'!C437, 'Raw Data'!L437&gt;'Raw Data'!K437), 'Raw Data'!F437, 0)</f>
        <v>0</v>
      </c>
      <c r="K442">
        <f>IF(AND('Raw Data'!F437&lt;'Raw Data'!C437, 'Raw Data'!L437&lt;'Raw Data'!K437), 'Raw Data'!C437, 0)</f>
        <v>0</v>
      </c>
      <c r="L442">
        <f>IF('Raw Data'!L437-'Raw Data'!K437&gt;3, 'Raw Data'!J437, 0)</f>
        <v>0</v>
      </c>
      <c r="M442">
        <f>IF('Raw Data'!K437-'Raw Data'!L437&gt;3, 'Raw Data'!I437, 0)</f>
        <v>0</v>
      </c>
      <c r="N442">
        <f>IF('Raw Data'!L437-'Raw Data'!K437&gt;3, 'Raw Data'!J437, IF('Raw Data'!K437-'Raw Data'!L437&gt;3, 'Raw Data'!I437, 0))</f>
        <v>0</v>
      </c>
      <c r="O442">
        <f>IF(ISBLANK('Raw Data'!L437), 0, IF(ABS('Raw Data'!L437-'Raw Data'!K437)&lt;4, 'Raw Data'!H437, IF(ABS('Raw Data'!K437-'Raw Data'!L437)&lt;4, 'Raw Data'!G437, 0)))</f>
        <v>0</v>
      </c>
      <c r="P442">
        <f>SUM('Hidden Analysis'!E443:H443)</f>
        <v>0</v>
      </c>
      <c r="Q442">
        <f>SUM('Hidden Analysis'!I443:L443)</f>
        <v>0</v>
      </c>
      <c r="R442">
        <f>SUM('Hidden Analysis'!M443:P443)</f>
        <v>0</v>
      </c>
      <c r="S442">
        <f>SUM('Hidden Analysis'!Q443:R443)</f>
        <v>0</v>
      </c>
      <c r="T442">
        <f>IF(AND('Raw Data'!F437&lt;1.5, 'Raw Data'!L437&gt;'Raw Data'!K437, 'Raw Data'!L437-'Raw Data'!K437&gt;3), 'Raw Data'!F437, 0)</f>
        <v>0</v>
      </c>
      <c r="U442">
        <f>IF(AND('Raw Data'!L437-'Raw Data'!K437&lt;4, 'Raw Data'!L437&gt;'Raw Data'!K437), 'Raw Data'!H437, 0)</f>
        <v>0</v>
      </c>
      <c r="V442">
        <f>IF(AND('Raw Data'!K437-'Raw Data'!L437&lt;4, 'Raw Data'!K437&gt;'Raw Data'!L437), 'Raw Data'!G437, 0)</f>
        <v>0</v>
      </c>
      <c r="W442">
        <f>SUM('Hidden Analysis'!S443:T443)</f>
        <v>0</v>
      </c>
      <c r="X442">
        <f>SUM('Hidden Analysis'!U443:V443)</f>
        <v>0</v>
      </c>
    </row>
    <row r="443" spans="1:24" x14ac:dyDescent="0.3">
      <c r="A443" s="2">
        <f>'Raw Data'!M438</f>
        <v>0</v>
      </c>
      <c r="B443">
        <f>IF('Raw Data'!L438&gt;'Raw Data'!K438, 'Raw Data'!F438, 0)</f>
        <v>0</v>
      </c>
      <c r="C443">
        <f>IF('Raw Data'!K438&gt;'Raw Data'!L438, 'Raw Data'!C438, 0)</f>
        <v>0</v>
      </c>
      <c r="D443">
        <f t="shared" si="16"/>
        <v>0</v>
      </c>
      <c r="E443">
        <f>SUM('Hidden Analysis'!A444:B444)</f>
        <v>0</v>
      </c>
      <c r="F443">
        <f>SUM('Hidden Analysis'!C444:D444)</f>
        <v>0</v>
      </c>
      <c r="G443">
        <f>IF(AND('Raw Data'!F438&lt;'Raw Data'!C438, 'Raw Data'!L438&gt;'Raw Data'!K438), 'Raw Data'!F438, 0)</f>
        <v>0</v>
      </c>
      <c r="H443">
        <f>IF(AND('Raw Data'!F438&gt;'Raw Data'!C438, 'Raw Data'!L438&lt;'Raw Data'!K438), 'Raw Data'!C438, 0)</f>
        <v>0</v>
      </c>
      <c r="I443">
        <f t="shared" si="17"/>
        <v>0</v>
      </c>
      <c r="J443">
        <f>IF(AND('Raw Data'!F438&gt;'Raw Data'!C438, 'Raw Data'!L438&gt;'Raw Data'!K438), 'Raw Data'!F438, 0)</f>
        <v>0</v>
      </c>
      <c r="K443">
        <f>IF(AND('Raw Data'!F438&lt;'Raw Data'!C438, 'Raw Data'!L438&lt;'Raw Data'!K438), 'Raw Data'!C438, 0)</f>
        <v>0</v>
      </c>
      <c r="L443">
        <f>IF('Raw Data'!L438-'Raw Data'!K438&gt;3, 'Raw Data'!J438, 0)</f>
        <v>0</v>
      </c>
      <c r="M443">
        <f>IF('Raw Data'!K438-'Raw Data'!L438&gt;3, 'Raw Data'!I438, 0)</f>
        <v>0</v>
      </c>
      <c r="N443">
        <f>IF('Raw Data'!L438-'Raw Data'!K438&gt;3, 'Raw Data'!J438, IF('Raw Data'!K438-'Raw Data'!L438&gt;3, 'Raw Data'!I438, 0))</f>
        <v>0</v>
      </c>
      <c r="O443">
        <f>IF(ISBLANK('Raw Data'!L438), 0, IF(ABS('Raw Data'!L438-'Raw Data'!K438)&lt;4, 'Raw Data'!H438, IF(ABS('Raw Data'!K438-'Raw Data'!L438)&lt;4, 'Raw Data'!G438, 0)))</f>
        <v>0</v>
      </c>
      <c r="P443">
        <f>SUM('Hidden Analysis'!E444:H444)</f>
        <v>0</v>
      </c>
      <c r="Q443">
        <f>SUM('Hidden Analysis'!I444:L444)</f>
        <v>0</v>
      </c>
      <c r="R443">
        <f>SUM('Hidden Analysis'!M444:P444)</f>
        <v>0</v>
      </c>
      <c r="S443">
        <f>SUM('Hidden Analysis'!Q444:R444)</f>
        <v>0</v>
      </c>
      <c r="T443">
        <f>IF(AND('Raw Data'!F438&lt;1.5, 'Raw Data'!L438&gt;'Raw Data'!K438, 'Raw Data'!L438-'Raw Data'!K438&gt;3), 'Raw Data'!F438, 0)</f>
        <v>0</v>
      </c>
      <c r="U443">
        <f>IF(AND('Raw Data'!L438-'Raw Data'!K438&lt;4, 'Raw Data'!L438&gt;'Raw Data'!K438), 'Raw Data'!H438, 0)</f>
        <v>0</v>
      </c>
      <c r="V443">
        <f>IF(AND('Raw Data'!K438-'Raw Data'!L438&lt;4, 'Raw Data'!K438&gt;'Raw Data'!L438), 'Raw Data'!G438, 0)</f>
        <v>0</v>
      </c>
      <c r="W443">
        <f>SUM('Hidden Analysis'!S444:T444)</f>
        <v>0</v>
      </c>
      <c r="X443">
        <f>SUM('Hidden Analysis'!U444:V444)</f>
        <v>0</v>
      </c>
    </row>
    <row r="444" spans="1:24" x14ac:dyDescent="0.3">
      <c r="A444" s="2">
        <f>'Raw Data'!M439</f>
        <v>0</v>
      </c>
      <c r="B444">
        <f>IF('Raw Data'!L439&gt;'Raw Data'!K439, 'Raw Data'!F439, 0)</f>
        <v>0</v>
      </c>
      <c r="C444">
        <f>IF('Raw Data'!K439&gt;'Raw Data'!L439, 'Raw Data'!C439, 0)</f>
        <v>0</v>
      </c>
      <c r="D444">
        <f t="shared" si="16"/>
        <v>0</v>
      </c>
      <c r="E444">
        <f>SUM('Hidden Analysis'!A445:B445)</f>
        <v>0</v>
      </c>
      <c r="F444">
        <f>SUM('Hidden Analysis'!C445:D445)</f>
        <v>0</v>
      </c>
      <c r="G444">
        <f>IF(AND('Raw Data'!F439&lt;'Raw Data'!C439, 'Raw Data'!L439&gt;'Raw Data'!K439), 'Raw Data'!F439, 0)</f>
        <v>0</v>
      </c>
      <c r="H444">
        <f>IF(AND('Raw Data'!F439&gt;'Raw Data'!C439, 'Raw Data'!L439&lt;'Raw Data'!K439), 'Raw Data'!C439, 0)</f>
        <v>0</v>
      </c>
      <c r="I444">
        <f t="shared" si="17"/>
        <v>0</v>
      </c>
      <c r="J444">
        <f>IF(AND('Raw Data'!F439&gt;'Raw Data'!C439, 'Raw Data'!L439&gt;'Raw Data'!K439), 'Raw Data'!F439, 0)</f>
        <v>0</v>
      </c>
      <c r="K444">
        <f>IF(AND('Raw Data'!F439&lt;'Raw Data'!C439, 'Raw Data'!L439&lt;'Raw Data'!K439), 'Raw Data'!C439, 0)</f>
        <v>0</v>
      </c>
      <c r="L444">
        <f>IF('Raw Data'!L439-'Raw Data'!K439&gt;3, 'Raw Data'!J439, 0)</f>
        <v>0</v>
      </c>
      <c r="M444">
        <f>IF('Raw Data'!K439-'Raw Data'!L439&gt;3, 'Raw Data'!I439, 0)</f>
        <v>0</v>
      </c>
      <c r="N444">
        <f>IF('Raw Data'!L439-'Raw Data'!K439&gt;3, 'Raw Data'!J439, IF('Raw Data'!K439-'Raw Data'!L439&gt;3, 'Raw Data'!I439, 0))</f>
        <v>0</v>
      </c>
      <c r="O444">
        <f>IF(ISBLANK('Raw Data'!L439), 0, IF(ABS('Raw Data'!L439-'Raw Data'!K439)&lt;4, 'Raw Data'!H439, IF(ABS('Raw Data'!K439-'Raw Data'!L439)&lt;4, 'Raw Data'!G439, 0)))</f>
        <v>0</v>
      </c>
      <c r="P444">
        <f>SUM('Hidden Analysis'!E445:H445)</f>
        <v>0</v>
      </c>
      <c r="Q444">
        <f>SUM('Hidden Analysis'!I445:L445)</f>
        <v>0</v>
      </c>
      <c r="R444">
        <f>SUM('Hidden Analysis'!M445:P445)</f>
        <v>0</v>
      </c>
      <c r="S444">
        <f>SUM('Hidden Analysis'!Q445:R445)</f>
        <v>0</v>
      </c>
      <c r="T444">
        <f>IF(AND('Raw Data'!F439&lt;1.5, 'Raw Data'!L439&gt;'Raw Data'!K439, 'Raw Data'!L439-'Raw Data'!K439&gt;3), 'Raw Data'!F439, 0)</f>
        <v>0</v>
      </c>
      <c r="U444">
        <f>IF(AND('Raw Data'!L439-'Raw Data'!K439&lt;4, 'Raw Data'!L439&gt;'Raw Data'!K439), 'Raw Data'!H439, 0)</f>
        <v>0</v>
      </c>
      <c r="V444">
        <f>IF(AND('Raw Data'!K439-'Raw Data'!L439&lt;4, 'Raw Data'!K439&gt;'Raw Data'!L439), 'Raw Data'!G439, 0)</f>
        <v>0</v>
      </c>
      <c r="W444">
        <f>SUM('Hidden Analysis'!S445:T445)</f>
        <v>0</v>
      </c>
      <c r="X444">
        <f>SUM('Hidden Analysis'!U445:V445)</f>
        <v>0</v>
      </c>
    </row>
    <row r="445" spans="1:24" x14ac:dyDescent="0.3">
      <c r="A445" s="2">
        <f>'Raw Data'!M440</f>
        <v>0</v>
      </c>
      <c r="B445">
        <f>IF('Raw Data'!L440&gt;'Raw Data'!K440, 'Raw Data'!F440, 0)</f>
        <v>0</v>
      </c>
      <c r="C445">
        <f>IF('Raw Data'!K440&gt;'Raw Data'!L440, 'Raw Data'!C440, 0)</f>
        <v>0</v>
      </c>
      <c r="D445">
        <f t="shared" si="16"/>
        <v>0</v>
      </c>
      <c r="E445">
        <f>SUM('Hidden Analysis'!A446:B446)</f>
        <v>0</v>
      </c>
      <c r="F445">
        <f>SUM('Hidden Analysis'!C446:D446)</f>
        <v>0</v>
      </c>
      <c r="G445">
        <f>IF(AND('Raw Data'!F440&lt;'Raw Data'!C440, 'Raw Data'!L440&gt;'Raw Data'!K440), 'Raw Data'!F440, 0)</f>
        <v>0</v>
      </c>
      <c r="H445">
        <f>IF(AND('Raw Data'!F440&gt;'Raw Data'!C440, 'Raw Data'!L440&lt;'Raw Data'!K440), 'Raw Data'!C440, 0)</f>
        <v>0</v>
      </c>
      <c r="I445">
        <f t="shared" si="17"/>
        <v>0</v>
      </c>
      <c r="J445">
        <f>IF(AND('Raw Data'!F440&gt;'Raw Data'!C440, 'Raw Data'!L440&gt;'Raw Data'!K440), 'Raw Data'!F440, 0)</f>
        <v>0</v>
      </c>
      <c r="K445">
        <f>IF(AND('Raw Data'!F440&lt;'Raw Data'!C440, 'Raw Data'!L440&lt;'Raw Data'!K440), 'Raw Data'!C440, 0)</f>
        <v>0</v>
      </c>
      <c r="L445">
        <f>IF('Raw Data'!L440-'Raw Data'!K440&gt;3, 'Raw Data'!J440, 0)</f>
        <v>0</v>
      </c>
      <c r="M445">
        <f>IF('Raw Data'!K440-'Raw Data'!L440&gt;3, 'Raw Data'!I440, 0)</f>
        <v>0</v>
      </c>
      <c r="N445">
        <f>IF('Raw Data'!L440-'Raw Data'!K440&gt;3, 'Raw Data'!J440, IF('Raw Data'!K440-'Raw Data'!L440&gt;3, 'Raw Data'!I440, 0))</f>
        <v>0</v>
      </c>
      <c r="O445">
        <f>IF(ISBLANK('Raw Data'!L440), 0, IF(ABS('Raw Data'!L440-'Raw Data'!K440)&lt;4, 'Raw Data'!H440, IF(ABS('Raw Data'!K440-'Raw Data'!L440)&lt;4, 'Raw Data'!G440, 0)))</f>
        <v>0</v>
      </c>
      <c r="P445">
        <f>SUM('Hidden Analysis'!E446:H446)</f>
        <v>0</v>
      </c>
      <c r="Q445">
        <f>SUM('Hidden Analysis'!I446:L446)</f>
        <v>0</v>
      </c>
      <c r="R445">
        <f>SUM('Hidden Analysis'!M446:P446)</f>
        <v>0</v>
      </c>
      <c r="S445">
        <f>SUM('Hidden Analysis'!Q446:R446)</f>
        <v>0</v>
      </c>
      <c r="T445">
        <f>IF(AND('Raw Data'!F440&lt;1.5, 'Raw Data'!L440&gt;'Raw Data'!K440, 'Raw Data'!L440-'Raw Data'!K440&gt;3), 'Raw Data'!F440, 0)</f>
        <v>0</v>
      </c>
      <c r="U445">
        <f>IF(AND('Raw Data'!L440-'Raw Data'!K440&lt;4, 'Raw Data'!L440&gt;'Raw Data'!K440), 'Raw Data'!H440, 0)</f>
        <v>0</v>
      </c>
      <c r="V445">
        <f>IF(AND('Raw Data'!K440-'Raw Data'!L440&lt;4, 'Raw Data'!K440&gt;'Raw Data'!L440), 'Raw Data'!G440, 0)</f>
        <v>0</v>
      </c>
      <c r="W445">
        <f>SUM('Hidden Analysis'!S446:T446)</f>
        <v>0</v>
      </c>
      <c r="X445">
        <f>SUM('Hidden Analysis'!U446:V446)</f>
        <v>0</v>
      </c>
    </row>
    <row r="446" spans="1:24" x14ac:dyDescent="0.3">
      <c r="A446" s="2">
        <f>'Raw Data'!M441</f>
        <v>0</v>
      </c>
      <c r="B446">
        <f>IF('Raw Data'!L441&gt;'Raw Data'!K441, 'Raw Data'!F441, 0)</f>
        <v>0</v>
      </c>
      <c r="C446">
        <f>IF('Raw Data'!K441&gt;'Raw Data'!L441, 'Raw Data'!C441, 0)</f>
        <v>0</v>
      </c>
      <c r="D446">
        <f t="shared" si="16"/>
        <v>0</v>
      </c>
      <c r="E446">
        <f>SUM('Hidden Analysis'!A447:B447)</f>
        <v>0</v>
      </c>
      <c r="F446">
        <f>SUM('Hidden Analysis'!C447:D447)</f>
        <v>0</v>
      </c>
      <c r="G446">
        <f>IF(AND('Raw Data'!F441&lt;'Raw Data'!C441, 'Raw Data'!L441&gt;'Raw Data'!K441), 'Raw Data'!F441, 0)</f>
        <v>0</v>
      </c>
      <c r="H446">
        <f>IF(AND('Raw Data'!F441&gt;'Raw Data'!C441, 'Raw Data'!L441&lt;'Raw Data'!K441), 'Raw Data'!C441, 0)</f>
        <v>0</v>
      </c>
      <c r="I446">
        <f t="shared" si="17"/>
        <v>0</v>
      </c>
      <c r="J446">
        <f>IF(AND('Raw Data'!F441&gt;'Raw Data'!C441, 'Raw Data'!L441&gt;'Raw Data'!K441), 'Raw Data'!F441, 0)</f>
        <v>0</v>
      </c>
      <c r="K446">
        <f>IF(AND('Raw Data'!F441&lt;'Raw Data'!C441, 'Raw Data'!L441&lt;'Raw Data'!K441), 'Raw Data'!C441, 0)</f>
        <v>0</v>
      </c>
      <c r="L446">
        <f>IF('Raw Data'!L441-'Raw Data'!K441&gt;3, 'Raw Data'!J441, 0)</f>
        <v>0</v>
      </c>
      <c r="M446">
        <f>IF('Raw Data'!K441-'Raw Data'!L441&gt;3, 'Raw Data'!I441, 0)</f>
        <v>0</v>
      </c>
      <c r="N446">
        <f>IF('Raw Data'!L441-'Raw Data'!K441&gt;3, 'Raw Data'!J441, IF('Raw Data'!K441-'Raw Data'!L441&gt;3, 'Raw Data'!I441, 0))</f>
        <v>0</v>
      </c>
      <c r="O446">
        <f>IF(ISBLANK('Raw Data'!L441), 0, IF(ABS('Raw Data'!L441-'Raw Data'!K441)&lt;4, 'Raw Data'!H441, IF(ABS('Raw Data'!K441-'Raw Data'!L441)&lt;4, 'Raw Data'!G441, 0)))</f>
        <v>0</v>
      </c>
      <c r="P446">
        <f>SUM('Hidden Analysis'!E447:H447)</f>
        <v>0</v>
      </c>
      <c r="Q446">
        <f>SUM('Hidden Analysis'!I447:L447)</f>
        <v>0</v>
      </c>
      <c r="R446">
        <f>SUM('Hidden Analysis'!M447:P447)</f>
        <v>0</v>
      </c>
      <c r="S446">
        <f>SUM('Hidden Analysis'!Q447:R447)</f>
        <v>0</v>
      </c>
      <c r="T446">
        <f>IF(AND('Raw Data'!F441&lt;1.5, 'Raw Data'!L441&gt;'Raw Data'!K441, 'Raw Data'!L441-'Raw Data'!K441&gt;3), 'Raw Data'!F441, 0)</f>
        <v>0</v>
      </c>
      <c r="U446">
        <f>IF(AND('Raw Data'!L441-'Raw Data'!K441&lt;4, 'Raw Data'!L441&gt;'Raw Data'!K441), 'Raw Data'!H441, 0)</f>
        <v>0</v>
      </c>
      <c r="V446">
        <f>IF(AND('Raw Data'!K441-'Raw Data'!L441&lt;4, 'Raw Data'!K441&gt;'Raw Data'!L441), 'Raw Data'!G441, 0)</f>
        <v>0</v>
      </c>
      <c r="W446">
        <f>SUM('Hidden Analysis'!S447:T447)</f>
        <v>0</v>
      </c>
      <c r="X446">
        <f>SUM('Hidden Analysis'!U447:V447)</f>
        <v>0</v>
      </c>
    </row>
    <row r="447" spans="1:24" x14ac:dyDescent="0.3">
      <c r="A447" s="2">
        <f>'Raw Data'!M442</f>
        <v>0</v>
      </c>
      <c r="B447">
        <f>IF('Raw Data'!L442&gt;'Raw Data'!K442, 'Raw Data'!F442, 0)</f>
        <v>0</v>
      </c>
      <c r="C447">
        <f>IF('Raw Data'!K442&gt;'Raw Data'!L442, 'Raw Data'!C442, 0)</f>
        <v>0</v>
      </c>
      <c r="D447">
        <f t="shared" si="16"/>
        <v>0</v>
      </c>
      <c r="E447">
        <f>SUM('Hidden Analysis'!A448:B448)</f>
        <v>0</v>
      </c>
      <c r="F447">
        <f>SUM('Hidden Analysis'!C448:D448)</f>
        <v>0</v>
      </c>
      <c r="G447">
        <f>IF(AND('Raw Data'!F442&lt;'Raw Data'!C442, 'Raw Data'!L442&gt;'Raw Data'!K442), 'Raw Data'!F442, 0)</f>
        <v>0</v>
      </c>
      <c r="H447">
        <f>IF(AND('Raw Data'!F442&gt;'Raw Data'!C442, 'Raw Data'!L442&lt;'Raw Data'!K442), 'Raw Data'!C442, 0)</f>
        <v>0</v>
      </c>
      <c r="I447">
        <f t="shared" si="17"/>
        <v>0</v>
      </c>
      <c r="J447">
        <f>IF(AND('Raw Data'!F442&gt;'Raw Data'!C442, 'Raw Data'!L442&gt;'Raw Data'!K442), 'Raw Data'!F442, 0)</f>
        <v>0</v>
      </c>
      <c r="K447">
        <f>IF(AND('Raw Data'!F442&lt;'Raw Data'!C442, 'Raw Data'!L442&lt;'Raw Data'!K442), 'Raw Data'!C442, 0)</f>
        <v>0</v>
      </c>
      <c r="L447">
        <f>IF('Raw Data'!L442-'Raw Data'!K442&gt;3, 'Raw Data'!J442, 0)</f>
        <v>0</v>
      </c>
      <c r="M447">
        <f>IF('Raw Data'!K442-'Raw Data'!L442&gt;3, 'Raw Data'!I442, 0)</f>
        <v>0</v>
      </c>
      <c r="N447">
        <f>IF('Raw Data'!L442-'Raw Data'!K442&gt;3, 'Raw Data'!J442, IF('Raw Data'!K442-'Raw Data'!L442&gt;3, 'Raw Data'!I442, 0))</f>
        <v>0</v>
      </c>
      <c r="O447">
        <f>IF(ISBLANK('Raw Data'!L442), 0, IF(ABS('Raw Data'!L442-'Raw Data'!K442)&lt;4, 'Raw Data'!H442, IF(ABS('Raw Data'!K442-'Raw Data'!L442)&lt;4, 'Raw Data'!G442, 0)))</f>
        <v>0</v>
      </c>
      <c r="P447">
        <f>SUM('Hidden Analysis'!E448:H448)</f>
        <v>0</v>
      </c>
      <c r="Q447">
        <f>SUM('Hidden Analysis'!I448:L448)</f>
        <v>0</v>
      </c>
      <c r="R447">
        <f>SUM('Hidden Analysis'!M448:P448)</f>
        <v>0</v>
      </c>
      <c r="S447">
        <f>SUM('Hidden Analysis'!Q448:R448)</f>
        <v>0</v>
      </c>
      <c r="T447">
        <f>IF(AND('Raw Data'!F442&lt;1.5, 'Raw Data'!L442&gt;'Raw Data'!K442, 'Raw Data'!L442-'Raw Data'!K442&gt;3), 'Raw Data'!F442, 0)</f>
        <v>0</v>
      </c>
      <c r="U447">
        <f>IF(AND('Raw Data'!L442-'Raw Data'!K442&lt;4, 'Raw Data'!L442&gt;'Raw Data'!K442), 'Raw Data'!H442, 0)</f>
        <v>0</v>
      </c>
      <c r="V447">
        <f>IF(AND('Raw Data'!K442-'Raw Data'!L442&lt;4, 'Raw Data'!K442&gt;'Raw Data'!L442), 'Raw Data'!G442, 0)</f>
        <v>0</v>
      </c>
      <c r="W447">
        <f>SUM('Hidden Analysis'!S448:T448)</f>
        <v>0</v>
      </c>
      <c r="X447">
        <f>SUM('Hidden Analysis'!U448:V448)</f>
        <v>0</v>
      </c>
    </row>
    <row r="448" spans="1:24" x14ac:dyDescent="0.3">
      <c r="A448" s="2">
        <f>'Raw Data'!M443</f>
        <v>0</v>
      </c>
      <c r="B448">
        <f>IF('Raw Data'!L443&gt;'Raw Data'!K443, 'Raw Data'!F443, 0)</f>
        <v>0</v>
      </c>
      <c r="C448">
        <f>IF('Raw Data'!K443&gt;'Raw Data'!L443, 'Raw Data'!C443, 0)</f>
        <v>0</v>
      </c>
      <c r="D448">
        <f t="shared" si="16"/>
        <v>0</v>
      </c>
      <c r="E448">
        <f>SUM('Hidden Analysis'!A449:B449)</f>
        <v>0</v>
      </c>
      <c r="F448">
        <f>SUM('Hidden Analysis'!C449:D449)</f>
        <v>0</v>
      </c>
      <c r="G448">
        <f>IF(AND('Raw Data'!F443&lt;'Raw Data'!C443, 'Raw Data'!L443&gt;'Raw Data'!K443), 'Raw Data'!F443, 0)</f>
        <v>0</v>
      </c>
      <c r="H448">
        <f>IF(AND('Raw Data'!F443&gt;'Raw Data'!C443, 'Raw Data'!L443&lt;'Raw Data'!K443), 'Raw Data'!C443, 0)</f>
        <v>0</v>
      </c>
      <c r="I448">
        <f t="shared" si="17"/>
        <v>0</v>
      </c>
      <c r="J448">
        <f>IF(AND('Raw Data'!F443&gt;'Raw Data'!C443, 'Raw Data'!L443&gt;'Raw Data'!K443), 'Raw Data'!F443, 0)</f>
        <v>0</v>
      </c>
      <c r="K448">
        <f>IF(AND('Raw Data'!F443&lt;'Raw Data'!C443, 'Raw Data'!L443&lt;'Raw Data'!K443), 'Raw Data'!C443, 0)</f>
        <v>0</v>
      </c>
      <c r="L448">
        <f>IF('Raw Data'!L443-'Raw Data'!K443&gt;3, 'Raw Data'!J443, 0)</f>
        <v>0</v>
      </c>
      <c r="M448">
        <f>IF('Raw Data'!K443-'Raw Data'!L443&gt;3, 'Raw Data'!I443, 0)</f>
        <v>0</v>
      </c>
      <c r="N448">
        <f>IF('Raw Data'!L443-'Raw Data'!K443&gt;3, 'Raw Data'!J443, IF('Raw Data'!K443-'Raw Data'!L443&gt;3, 'Raw Data'!I443, 0))</f>
        <v>0</v>
      </c>
      <c r="O448">
        <f>IF(ISBLANK('Raw Data'!L443), 0, IF(ABS('Raw Data'!L443-'Raw Data'!K443)&lt;4, 'Raw Data'!H443, IF(ABS('Raw Data'!K443-'Raw Data'!L443)&lt;4, 'Raw Data'!G443, 0)))</f>
        <v>0</v>
      </c>
      <c r="P448">
        <f>SUM('Hidden Analysis'!E449:H449)</f>
        <v>0</v>
      </c>
      <c r="Q448">
        <f>SUM('Hidden Analysis'!I449:L449)</f>
        <v>0</v>
      </c>
      <c r="R448">
        <f>SUM('Hidden Analysis'!M449:P449)</f>
        <v>0</v>
      </c>
      <c r="S448">
        <f>SUM('Hidden Analysis'!Q449:R449)</f>
        <v>0</v>
      </c>
      <c r="T448">
        <f>IF(AND('Raw Data'!F443&lt;1.5, 'Raw Data'!L443&gt;'Raw Data'!K443, 'Raw Data'!L443-'Raw Data'!K443&gt;3), 'Raw Data'!F443, 0)</f>
        <v>0</v>
      </c>
      <c r="U448">
        <f>IF(AND('Raw Data'!L443-'Raw Data'!K443&lt;4, 'Raw Data'!L443&gt;'Raw Data'!K443), 'Raw Data'!H443, 0)</f>
        <v>0</v>
      </c>
      <c r="V448">
        <f>IF(AND('Raw Data'!K443-'Raw Data'!L443&lt;4, 'Raw Data'!K443&gt;'Raw Data'!L443), 'Raw Data'!G443, 0)</f>
        <v>0</v>
      </c>
      <c r="W448">
        <f>SUM('Hidden Analysis'!S449:T449)</f>
        <v>0</v>
      </c>
      <c r="X448">
        <f>SUM('Hidden Analysis'!U449:V449)</f>
        <v>0</v>
      </c>
    </row>
    <row r="449" spans="1:24" x14ac:dyDescent="0.3">
      <c r="A449" s="2">
        <f>'Raw Data'!M444</f>
        <v>0</v>
      </c>
      <c r="B449">
        <f>IF('Raw Data'!L444&gt;'Raw Data'!K444, 'Raw Data'!F444, 0)</f>
        <v>0</v>
      </c>
      <c r="C449">
        <f>IF('Raw Data'!K444&gt;'Raw Data'!L444, 'Raw Data'!C444, 0)</f>
        <v>0</v>
      </c>
      <c r="D449">
        <f t="shared" si="16"/>
        <v>0</v>
      </c>
      <c r="E449">
        <f>SUM('Hidden Analysis'!A450:B450)</f>
        <v>0</v>
      </c>
      <c r="F449">
        <f>SUM('Hidden Analysis'!C450:D450)</f>
        <v>0</v>
      </c>
      <c r="G449">
        <f>IF(AND('Raw Data'!F444&lt;'Raw Data'!C444, 'Raw Data'!L444&gt;'Raw Data'!K444), 'Raw Data'!F444, 0)</f>
        <v>0</v>
      </c>
      <c r="H449">
        <f>IF(AND('Raw Data'!F444&gt;'Raw Data'!C444, 'Raw Data'!L444&lt;'Raw Data'!K444), 'Raw Data'!C444, 0)</f>
        <v>0</v>
      </c>
      <c r="I449">
        <f t="shared" si="17"/>
        <v>0</v>
      </c>
      <c r="J449">
        <f>IF(AND('Raw Data'!F444&gt;'Raw Data'!C444, 'Raw Data'!L444&gt;'Raw Data'!K444), 'Raw Data'!F444, 0)</f>
        <v>0</v>
      </c>
      <c r="K449">
        <f>IF(AND('Raw Data'!F444&lt;'Raw Data'!C444, 'Raw Data'!L444&lt;'Raw Data'!K444), 'Raw Data'!C444, 0)</f>
        <v>0</v>
      </c>
      <c r="L449">
        <f>IF('Raw Data'!L444-'Raw Data'!K444&gt;3, 'Raw Data'!J444, 0)</f>
        <v>0</v>
      </c>
      <c r="M449">
        <f>IF('Raw Data'!K444-'Raw Data'!L444&gt;3, 'Raw Data'!I444, 0)</f>
        <v>0</v>
      </c>
      <c r="N449">
        <f>IF('Raw Data'!L444-'Raw Data'!K444&gt;3, 'Raw Data'!J444, IF('Raw Data'!K444-'Raw Data'!L444&gt;3, 'Raw Data'!I444, 0))</f>
        <v>0</v>
      </c>
      <c r="O449">
        <f>IF(ISBLANK('Raw Data'!L444), 0, IF(ABS('Raw Data'!L444-'Raw Data'!K444)&lt;4, 'Raw Data'!H444, IF(ABS('Raw Data'!K444-'Raw Data'!L444)&lt;4, 'Raw Data'!G444, 0)))</f>
        <v>0</v>
      </c>
      <c r="P449">
        <f>SUM('Hidden Analysis'!E450:H450)</f>
        <v>0</v>
      </c>
      <c r="Q449">
        <f>SUM('Hidden Analysis'!I450:L450)</f>
        <v>0</v>
      </c>
      <c r="R449">
        <f>SUM('Hidden Analysis'!M450:P450)</f>
        <v>0</v>
      </c>
      <c r="S449">
        <f>SUM('Hidden Analysis'!Q450:R450)</f>
        <v>0</v>
      </c>
      <c r="T449">
        <f>IF(AND('Raw Data'!F444&lt;1.5, 'Raw Data'!L444&gt;'Raw Data'!K444, 'Raw Data'!L444-'Raw Data'!K444&gt;3), 'Raw Data'!F444, 0)</f>
        <v>0</v>
      </c>
      <c r="U449">
        <f>IF(AND('Raw Data'!L444-'Raw Data'!K444&lt;4, 'Raw Data'!L444&gt;'Raw Data'!K444), 'Raw Data'!H444, 0)</f>
        <v>0</v>
      </c>
      <c r="V449">
        <f>IF(AND('Raw Data'!K444-'Raw Data'!L444&lt;4, 'Raw Data'!K444&gt;'Raw Data'!L444), 'Raw Data'!G444, 0)</f>
        <v>0</v>
      </c>
      <c r="W449">
        <f>SUM('Hidden Analysis'!S450:T450)</f>
        <v>0</v>
      </c>
      <c r="X449">
        <f>SUM('Hidden Analysis'!U450:V450)</f>
        <v>0</v>
      </c>
    </row>
    <row r="450" spans="1:24" x14ac:dyDescent="0.3">
      <c r="A450" s="2">
        <f>'Raw Data'!M445</f>
        <v>0</v>
      </c>
      <c r="B450">
        <f>IF('Raw Data'!L445&gt;'Raw Data'!K445, 'Raw Data'!F445, 0)</f>
        <v>0</v>
      </c>
      <c r="C450">
        <f>IF('Raw Data'!K445&gt;'Raw Data'!L445, 'Raw Data'!C445, 0)</f>
        <v>0</v>
      </c>
      <c r="D450">
        <f t="shared" si="16"/>
        <v>0</v>
      </c>
      <c r="E450">
        <f>SUM('Hidden Analysis'!A451:B451)</f>
        <v>0</v>
      </c>
      <c r="F450">
        <f>SUM('Hidden Analysis'!C451:D451)</f>
        <v>0</v>
      </c>
      <c r="G450">
        <f>IF(AND('Raw Data'!F445&lt;'Raw Data'!C445, 'Raw Data'!L445&gt;'Raw Data'!K445), 'Raw Data'!F445, 0)</f>
        <v>0</v>
      </c>
      <c r="H450">
        <f>IF(AND('Raw Data'!F445&gt;'Raw Data'!C445, 'Raw Data'!L445&lt;'Raw Data'!K445), 'Raw Data'!C445, 0)</f>
        <v>0</v>
      </c>
      <c r="I450">
        <f t="shared" si="17"/>
        <v>0</v>
      </c>
      <c r="J450">
        <f>IF(AND('Raw Data'!F445&gt;'Raw Data'!C445, 'Raw Data'!L445&gt;'Raw Data'!K445), 'Raw Data'!F445, 0)</f>
        <v>0</v>
      </c>
      <c r="K450">
        <f>IF(AND('Raw Data'!F445&lt;'Raw Data'!C445, 'Raw Data'!L445&lt;'Raw Data'!K445), 'Raw Data'!C445, 0)</f>
        <v>0</v>
      </c>
      <c r="L450">
        <f>IF('Raw Data'!L445-'Raw Data'!K445&gt;3, 'Raw Data'!J445, 0)</f>
        <v>0</v>
      </c>
      <c r="M450">
        <f>IF('Raw Data'!K445-'Raw Data'!L445&gt;3, 'Raw Data'!I445, 0)</f>
        <v>0</v>
      </c>
      <c r="N450">
        <f>IF('Raw Data'!L445-'Raw Data'!K445&gt;3, 'Raw Data'!J445, IF('Raw Data'!K445-'Raw Data'!L445&gt;3, 'Raw Data'!I445, 0))</f>
        <v>0</v>
      </c>
      <c r="O450">
        <f>IF(ISBLANK('Raw Data'!L445), 0, IF(ABS('Raw Data'!L445-'Raw Data'!K445)&lt;4, 'Raw Data'!H445, IF(ABS('Raw Data'!K445-'Raw Data'!L445)&lt;4, 'Raw Data'!G445, 0)))</f>
        <v>0</v>
      </c>
      <c r="P450">
        <f>SUM('Hidden Analysis'!E451:H451)</f>
        <v>0</v>
      </c>
      <c r="Q450">
        <f>SUM('Hidden Analysis'!I451:L451)</f>
        <v>0</v>
      </c>
      <c r="R450">
        <f>SUM('Hidden Analysis'!M451:P451)</f>
        <v>0</v>
      </c>
      <c r="S450">
        <f>SUM('Hidden Analysis'!Q451:R451)</f>
        <v>0</v>
      </c>
      <c r="T450">
        <f>IF(AND('Raw Data'!F445&lt;1.5, 'Raw Data'!L445&gt;'Raw Data'!K445, 'Raw Data'!L445-'Raw Data'!K445&gt;3), 'Raw Data'!F445, 0)</f>
        <v>0</v>
      </c>
      <c r="U450">
        <f>IF(AND('Raw Data'!L445-'Raw Data'!K445&lt;4, 'Raw Data'!L445&gt;'Raw Data'!K445), 'Raw Data'!H445, 0)</f>
        <v>0</v>
      </c>
      <c r="V450">
        <f>IF(AND('Raw Data'!K445-'Raw Data'!L445&lt;4, 'Raw Data'!K445&gt;'Raw Data'!L445), 'Raw Data'!G445, 0)</f>
        <v>0</v>
      </c>
      <c r="W450">
        <f>SUM('Hidden Analysis'!S451:T451)</f>
        <v>0</v>
      </c>
      <c r="X450">
        <f>SUM('Hidden Analysis'!U451:V451)</f>
        <v>0</v>
      </c>
    </row>
    <row r="451" spans="1:24" x14ac:dyDescent="0.3">
      <c r="A451" s="2">
        <f>'Raw Data'!M446</f>
        <v>0</v>
      </c>
      <c r="B451">
        <f>IF('Raw Data'!L446&gt;'Raw Data'!K446, 'Raw Data'!F446, 0)</f>
        <v>0</v>
      </c>
      <c r="C451">
        <f>IF('Raw Data'!K446&gt;'Raw Data'!L446, 'Raw Data'!C446, 0)</f>
        <v>0</v>
      </c>
      <c r="D451">
        <f t="shared" si="16"/>
        <v>0</v>
      </c>
      <c r="E451">
        <f>SUM('Hidden Analysis'!A452:B452)</f>
        <v>0</v>
      </c>
      <c r="F451">
        <f>SUM('Hidden Analysis'!C452:D452)</f>
        <v>0</v>
      </c>
      <c r="G451">
        <f>IF(AND('Raw Data'!F446&lt;'Raw Data'!C446, 'Raw Data'!L446&gt;'Raw Data'!K446), 'Raw Data'!F446, 0)</f>
        <v>0</v>
      </c>
      <c r="H451">
        <f>IF(AND('Raw Data'!F446&gt;'Raw Data'!C446, 'Raw Data'!L446&lt;'Raw Data'!K446), 'Raw Data'!C446, 0)</f>
        <v>0</v>
      </c>
      <c r="I451">
        <f t="shared" si="17"/>
        <v>0</v>
      </c>
      <c r="J451">
        <f>IF(AND('Raw Data'!F446&gt;'Raw Data'!C446, 'Raw Data'!L446&gt;'Raw Data'!K446), 'Raw Data'!F446, 0)</f>
        <v>0</v>
      </c>
      <c r="K451">
        <f>IF(AND('Raw Data'!F446&lt;'Raw Data'!C446, 'Raw Data'!L446&lt;'Raw Data'!K446), 'Raw Data'!C446, 0)</f>
        <v>0</v>
      </c>
      <c r="L451">
        <f>IF('Raw Data'!L446-'Raw Data'!K446&gt;3, 'Raw Data'!J446, 0)</f>
        <v>0</v>
      </c>
      <c r="M451">
        <f>IF('Raw Data'!K446-'Raw Data'!L446&gt;3, 'Raw Data'!I446, 0)</f>
        <v>0</v>
      </c>
      <c r="N451">
        <f>IF('Raw Data'!L446-'Raw Data'!K446&gt;3, 'Raw Data'!J446, IF('Raw Data'!K446-'Raw Data'!L446&gt;3, 'Raw Data'!I446, 0))</f>
        <v>0</v>
      </c>
      <c r="O451">
        <f>IF(ISBLANK('Raw Data'!L446), 0, IF(ABS('Raw Data'!L446-'Raw Data'!K446)&lt;4, 'Raw Data'!H446, IF(ABS('Raw Data'!K446-'Raw Data'!L446)&lt;4, 'Raw Data'!G446, 0)))</f>
        <v>0</v>
      </c>
      <c r="P451">
        <f>SUM('Hidden Analysis'!E452:H452)</f>
        <v>0</v>
      </c>
      <c r="Q451">
        <f>SUM('Hidden Analysis'!I452:L452)</f>
        <v>0</v>
      </c>
      <c r="R451">
        <f>SUM('Hidden Analysis'!M452:P452)</f>
        <v>0</v>
      </c>
      <c r="S451">
        <f>SUM('Hidden Analysis'!Q452:R452)</f>
        <v>0</v>
      </c>
      <c r="T451">
        <f>IF(AND('Raw Data'!F446&lt;1.5, 'Raw Data'!L446&gt;'Raw Data'!K446, 'Raw Data'!L446-'Raw Data'!K446&gt;3), 'Raw Data'!F446, 0)</f>
        <v>0</v>
      </c>
      <c r="U451">
        <f>IF(AND('Raw Data'!L446-'Raw Data'!K446&lt;4, 'Raw Data'!L446&gt;'Raw Data'!K446), 'Raw Data'!H446, 0)</f>
        <v>0</v>
      </c>
      <c r="V451">
        <f>IF(AND('Raw Data'!K446-'Raw Data'!L446&lt;4, 'Raw Data'!K446&gt;'Raw Data'!L446), 'Raw Data'!G446, 0)</f>
        <v>0</v>
      </c>
      <c r="W451">
        <f>SUM('Hidden Analysis'!S452:T452)</f>
        <v>0</v>
      </c>
      <c r="X451">
        <f>SUM('Hidden Analysis'!U452:V452)</f>
        <v>0</v>
      </c>
    </row>
    <row r="452" spans="1:24" x14ac:dyDescent="0.3">
      <c r="A452" s="2">
        <f>'Raw Data'!M447</f>
        <v>0</v>
      </c>
      <c r="B452">
        <f>IF('Raw Data'!L447&gt;'Raw Data'!K447, 'Raw Data'!F447, 0)</f>
        <v>0</v>
      </c>
      <c r="C452">
        <f>IF('Raw Data'!K447&gt;'Raw Data'!L447, 'Raw Data'!C447, 0)</f>
        <v>0</v>
      </c>
      <c r="D452">
        <f t="shared" si="16"/>
        <v>0</v>
      </c>
      <c r="E452">
        <f>SUM('Hidden Analysis'!A453:B453)</f>
        <v>0</v>
      </c>
      <c r="F452">
        <f>SUM('Hidden Analysis'!C453:D453)</f>
        <v>0</v>
      </c>
      <c r="G452">
        <f>IF(AND('Raw Data'!F447&lt;'Raw Data'!C447, 'Raw Data'!L447&gt;'Raw Data'!K447), 'Raw Data'!F447, 0)</f>
        <v>0</v>
      </c>
      <c r="H452">
        <f>IF(AND('Raw Data'!F447&gt;'Raw Data'!C447, 'Raw Data'!L447&lt;'Raw Data'!K447), 'Raw Data'!C447, 0)</f>
        <v>0</v>
      </c>
      <c r="I452">
        <f t="shared" si="17"/>
        <v>0</v>
      </c>
      <c r="J452">
        <f>IF(AND('Raw Data'!F447&gt;'Raw Data'!C447, 'Raw Data'!L447&gt;'Raw Data'!K447), 'Raw Data'!F447, 0)</f>
        <v>0</v>
      </c>
      <c r="K452">
        <f>IF(AND('Raw Data'!F447&lt;'Raw Data'!C447, 'Raw Data'!L447&lt;'Raw Data'!K447), 'Raw Data'!C447, 0)</f>
        <v>0</v>
      </c>
      <c r="L452">
        <f>IF('Raw Data'!L447-'Raw Data'!K447&gt;3, 'Raw Data'!J447, 0)</f>
        <v>0</v>
      </c>
      <c r="M452">
        <f>IF('Raw Data'!K447-'Raw Data'!L447&gt;3, 'Raw Data'!I447, 0)</f>
        <v>0</v>
      </c>
      <c r="N452">
        <f>IF('Raw Data'!L447-'Raw Data'!K447&gt;3, 'Raw Data'!J447, IF('Raw Data'!K447-'Raw Data'!L447&gt;3, 'Raw Data'!I447, 0))</f>
        <v>0</v>
      </c>
      <c r="O452">
        <f>IF(ISBLANK('Raw Data'!L447), 0, IF(ABS('Raw Data'!L447-'Raw Data'!K447)&lt;4, 'Raw Data'!H447, IF(ABS('Raw Data'!K447-'Raw Data'!L447)&lt;4, 'Raw Data'!G447, 0)))</f>
        <v>0</v>
      </c>
      <c r="P452">
        <f>SUM('Hidden Analysis'!E453:H453)</f>
        <v>0</v>
      </c>
      <c r="Q452">
        <f>SUM('Hidden Analysis'!I453:L453)</f>
        <v>0</v>
      </c>
      <c r="R452">
        <f>SUM('Hidden Analysis'!M453:P453)</f>
        <v>0</v>
      </c>
      <c r="S452">
        <f>SUM('Hidden Analysis'!Q453:R453)</f>
        <v>0</v>
      </c>
      <c r="T452">
        <f>IF(AND('Raw Data'!F447&lt;1.5, 'Raw Data'!L447&gt;'Raw Data'!K447, 'Raw Data'!L447-'Raw Data'!K447&gt;3), 'Raw Data'!F447, 0)</f>
        <v>0</v>
      </c>
      <c r="U452">
        <f>IF(AND('Raw Data'!L447-'Raw Data'!K447&lt;4, 'Raw Data'!L447&gt;'Raw Data'!K447), 'Raw Data'!H447, 0)</f>
        <v>0</v>
      </c>
      <c r="V452">
        <f>IF(AND('Raw Data'!K447-'Raw Data'!L447&lt;4, 'Raw Data'!K447&gt;'Raw Data'!L447), 'Raw Data'!G447, 0)</f>
        <v>0</v>
      </c>
      <c r="W452">
        <f>SUM('Hidden Analysis'!S453:T453)</f>
        <v>0</v>
      </c>
      <c r="X452">
        <f>SUM('Hidden Analysis'!U453:V453)</f>
        <v>0</v>
      </c>
    </row>
    <row r="453" spans="1:24" x14ac:dyDescent="0.3">
      <c r="A453" s="2">
        <f>'Raw Data'!M448</f>
        <v>0</v>
      </c>
      <c r="B453">
        <f>IF('Raw Data'!L448&gt;'Raw Data'!K448, 'Raw Data'!F448, 0)</f>
        <v>0</v>
      </c>
      <c r="C453">
        <f>IF('Raw Data'!K448&gt;'Raw Data'!L448, 'Raw Data'!C448, 0)</f>
        <v>0</v>
      </c>
      <c r="D453">
        <f t="shared" si="16"/>
        <v>0</v>
      </c>
      <c r="E453">
        <f>SUM('Hidden Analysis'!A454:B454)</f>
        <v>0</v>
      </c>
      <c r="F453">
        <f>SUM('Hidden Analysis'!C454:D454)</f>
        <v>0</v>
      </c>
      <c r="G453">
        <f>IF(AND('Raw Data'!F448&lt;'Raw Data'!C448, 'Raw Data'!L448&gt;'Raw Data'!K448), 'Raw Data'!F448, 0)</f>
        <v>0</v>
      </c>
      <c r="H453">
        <f>IF(AND('Raw Data'!F448&gt;'Raw Data'!C448, 'Raw Data'!L448&lt;'Raw Data'!K448), 'Raw Data'!C448, 0)</f>
        <v>0</v>
      </c>
      <c r="I453">
        <f t="shared" si="17"/>
        <v>0</v>
      </c>
      <c r="J453">
        <f>IF(AND('Raw Data'!F448&gt;'Raw Data'!C448, 'Raw Data'!L448&gt;'Raw Data'!K448), 'Raw Data'!F448, 0)</f>
        <v>0</v>
      </c>
      <c r="K453">
        <f>IF(AND('Raw Data'!F448&lt;'Raw Data'!C448, 'Raw Data'!L448&lt;'Raw Data'!K448), 'Raw Data'!C448, 0)</f>
        <v>0</v>
      </c>
      <c r="L453">
        <f>IF('Raw Data'!L448-'Raw Data'!K448&gt;3, 'Raw Data'!J448, 0)</f>
        <v>0</v>
      </c>
      <c r="M453">
        <f>IF('Raw Data'!K448-'Raw Data'!L448&gt;3, 'Raw Data'!I448, 0)</f>
        <v>0</v>
      </c>
      <c r="N453">
        <f>IF('Raw Data'!L448-'Raw Data'!K448&gt;3, 'Raw Data'!J448, IF('Raw Data'!K448-'Raw Data'!L448&gt;3, 'Raw Data'!I448, 0))</f>
        <v>0</v>
      </c>
      <c r="O453">
        <f>IF(ISBLANK('Raw Data'!L448), 0, IF(ABS('Raw Data'!L448-'Raw Data'!K448)&lt;4, 'Raw Data'!H448, IF(ABS('Raw Data'!K448-'Raw Data'!L448)&lt;4, 'Raw Data'!G448, 0)))</f>
        <v>0</v>
      </c>
      <c r="P453">
        <f>SUM('Hidden Analysis'!E454:H454)</f>
        <v>0</v>
      </c>
      <c r="Q453">
        <f>SUM('Hidden Analysis'!I454:L454)</f>
        <v>0</v>
      </c>
      <c r="R453">
        <f>SUM('Hidden Analysis'!M454:P454)</f>
        <v>0</v>
      </c>
      <c r="S453">
        <f>SUM('Hidden Analysis'!Q454:R454)</f>
        <v>0</v>
      </c>
      <c r="T453">
        <f>IF(AND('Raw Data'!F448&lt;1.5, 'Raw Data'!L448&gt;'Raw Data'!K448, 'Raw Data'!L448-'Raw Data'!K448&gt;3), 'Raw Data'!F448, 0)</f>
        <v>0</v>
      </c>
      <c r="U453">
        <f>IF(AND('Raw Data'!L448-'Raw Data'!K448&lt;4, 'Raw Data'!L448&gt;'Raw Data'!K448), 'Raw Data'!H448, 0)</f>
        <v>0</v>
      </c>
      <c r="V453">
        <f>IF(AND('Raw Data'!K448-'Raw Data'!L448&lt;4, 'Raw Data'!K448&gt;'Raw Data'!L448), 'Raw Data'!G448, 0)</f>
        <v>0</v>
      </c>
      <c r="W453">
        <f>SUM('Hidden Analysis'!S454:T454)</f>
        <v>0</v>
      </c>
      <c r="X453">
        <f>SUM('Hidden Analysis'!U454:V454)</f>
        <v>0</v>
      </c>
    </row>
    <row r="454" spans="1:24" x14ac:dyDescent="0.3">
      <c r="A454" s="2">
        <f>'Raw Data'!M449</f>
        <v>0</v>
      </c>
      <c r="B454">
        <f>IF('Raw Data'!L449&gt;'Raw Data'!K449, 'Raw Data'!F449, 0)</f>
        <v>0</v>
      </c>
      <c r="C454">
        <f>IF('Raw Data'!K449&gt;'Raw Data'!L449, 'Raw Data'!C449, 0)</f>
        <v>0</v>
      </c>
      <c r="D454">
        <f t="shared" si="16"/>
        <v>0</v>
      </c>
      <c r="E454">
        <f>SUM('Hidden Analysis'!A455:B455)</f>
        <v>0</v>
      </c>
      <c r="F454">
        <f>SUM('Hidden Analysis'!C455:D455)</f>
        <v>0</v>
      </c>
      <c r="G454">
        <f>IF(AND('Raw Data'!F449&lt;'Raw Data'!C449, 'Raw Data'!L449&gt;'Raw Data'!K449), 'Raw Data'!F449, 0)</f>
        <v>0</v>
      </c>
      <c r="H454">
        <f>IF(AND('Raw Data'!F449&gt;'Raw Data'!C449, 'Raw Data'!L449&lt;'Raw Data'!K449), 'Raw Data'!C449, 0)</f>
        <v>0</v>
      </c>
      <c r="I454">
        <f t="shared" si="17"/>
        <v>0</v>
      </c>
      <c r="J454">
        <f>IF(AND('Raw Data'!F449&gt;'Raw Data'!C449, 'Raw Data'!L449&gt;'Raw Data'!K449), 'Raw Data'!F449, 0)</f>
        <v>0</v>
      </c>
      <c r="K454">
        <f>IF(AND('Raw Data'!F449&lt;'Raw Data'!C449, 'Raw Data'!L449&lt;'Raw Data'!K449), 'Raw Data'!C449, 0)</f>
        <v>0</v>
      </c>
      <c r="L454">
        <f>IF('Raw Data'!L449-'Raw Data'!K449&gt;3, 'Raw Data'!J449, 0)</f>
        <v>0</v>
      </c>
      <c r="M454">
        <f>IF('Raw Data'!K449-'Raw Data'!L449&gt;3, 'Raw Data'!I449, 0)</f>
        <v>0</v>
      </c>
      <c r="N454">
        <f>IF('Raw Data'!L449-'Raw Data'!K449&gt;3, 'Raw Data'!J449, IF('Raw Data'!K449-'Raw Data'!L449&gt;3, 'Raw Data'!I449, 0))</f>
        <v>0</v>
      </c>
      <c r="O454">
        <f>IF(ISBLANK('Raw Data'!L449), 0, IF(ABS('Raw Data'!L449-'Raw Data'!K449)&lt;4, 'Raw Data'!H449, IF(ABS('Raw Data'!K449-'Raw Data'!L449)&lt;4, 'Raw Data'!G449, 0)))</f>
        <v>0</v>
      </c>
      <c r="P454">
        <f>SUM('Hidden Analysis'!E455:H455)</f>
        <v>0</v>
      </c>
      <c r="Q454">
        <f>SUM('Hidden Analysis'!I455:L455)</f>
        <v>0</v>
      </c>
      <c r="R454">
        <f>SUM('Hidden Analysis'!M455:P455)</f>
        <v>0</v>
      </c>
      <c r="S454">
        <f>SUM('Hidden Analysis'!Q455:R455)</f>
        <v>0</v>
      </c>
      <c r="T454">
        <f>IF(AND('Raw Data'!F449&lt;1.5, 'Raw Data'!L449&gt;'Raw Data'!K449, 'Raw Data'!L449-'Raw Data'!K449&gt;3), 'Raw Data'!F449, 0)</f>
        <v>0</v>
      </c>
      <c r="U454">
        <f>IF(AND('Raw Data'!L449-'Raw Data'!K449&lt;4, 'Raw Data'!L449&gt;'Raw Data'!K449), 'Raw Data'!H449, 0)</f>
        <v>0</v>
      </c>
      <c r="V454">
        <f>IF(AND('Raw Data'!K449-'Raw Data'!L449&lt;4, 'Raw Data'!K449&gt;'Raw Data'!L449), 'Raw Data'!G449, 0)</f>
        <v>0</v>
      </c>
      <c r="W454">
        <f>SUM('Hidden Analysis'!S455:T455)</f>
        <v>0</v>
      </c>
      <c r="X454">
        <f>SUM('Hidden Analysis'!U455:V455)</f>
        <v>0</v>
      </c>
    </row>
    <row r="455" spans="1:24" x14ac:dyDescent="0.3">
      <c r="A455" s="2">
        <f>'Raw Data'!M450</f>
        <v>0</v>
      </c>
      <c r="B455">
        <f>IF('Raw Data'!L450&gt;'Raw Data'!K450, 'Raw Data'!F450, 0)</f>
        <v>0</v>
      </c>
      <c r="C455">
        <f>IF('Raw Data'!K450&gt;'Raw Data'!L450, 'Raw Data'!C450, 0)</f>
        <v>0</v>
      </c>
      <c r="D455">
        <f t="shared" ref="D455:D518" si="18">SUM(G455:H455)</f>
        <v>0</v>
      </c>
      <c r="E455">
        <f>SUM('Hidden Analysis'!A456:B456)</f>
        <v>0</v>
      </c>
      <c r="F455">
        <f>SUM('Hidden Analysis'!C456:D456)</f>
        <v>0</v>
      </c>
      <c r="G455">
        <f>IF(AND('Raw Data'!F450&lt;'Raw Data'!C450, 'Raw Data'!L450&gt;'Raw Data'!K450), 'Raw Data'!F450, 0)</f>
        <v>0</v>
      </c>
      <c r="H455">
        <f>IF(AND('Raw Data'!F450&gt;'Raw Data'!C450, 'Raw Data'!L450&lt;'Raw Data'!K450), 'Raw Data'!C450, 0)</f>
        <v>0</v>
      </c>
      <c r="I455">
        <f t="shared" ref="I455:I518" si="19">SUM(J455:K455)</f>
        <v>0</v>
      </c>
      <c r="J455">
        <f>IF(AND('Raw Data'!F450&gt;'Raw Data'!C450, 'Raw Data'!L450&gt;'Raw Data'!K450), 'Raw Data'!F450, 0)</f>
        <v>0</v>
      </c>
      <c r="K455">
        <f>IF(AND('Raw Data'!F450&lt;'Raw Data'!C450, 'Raw Data'!L450&lt;'Raw Data'!K450), 'Raw Data'!C450, 0)</f>
        <v>0</v>
      </c>
      <c r="L455">
        <f>IF('Raw Data'!L450-'Raw Data'!K450&gt;3, 'Raw Data'!J450, 0)</f>
        <v>0</v>
      </c>
      <c r="M455">
        <f>IF('Raw Data'!K450-'Raw Data'!L450&gt;3, 'Raw Data'!I450, 0)</f>
        <v>0</v>
      </c>
      <c r="N455">
        <f>IF('Raw Data'!L450-'Raw Data'!K450&gt;3, 'Raw Data'!J450, IF('Raw Data'!K450-'Raw Data'!L450&gt;3, 'Raw Data'!I450, 0))</f>
        <v>0</v>
      </c>
      <c r="O455">
        <f>IF(ISBLANK('Raw Data'!L450), 0, IF(ABS('Raw Data'!L450-'Raw Data'!K450)&lt;4, 'Raw Data'!H450, IF(ABS('Raw Data'!K450-'Raw Data'!L450)&lt;4, 'Raw Data'!G450, 0)))</f>
        <v>0</v>
      </c>
      <c r="P455">
        <f>SUM('Hidden Analysis'!E456:H456)</f>
        <v>0</v>
      </c>
      <c r="Q455">
        <f>SUM('Hidden Analysis'!I456:L456)</f>
        <v>0</v>
      </c>
      <c r="R455">
        <f>SUM('Hidden Analysis'!M456:P456)</f>
        <v>0</v>
      </c>
      <c r="S455">
        <f>SUM('Hidden Analysis'!Q456:R456)</f>
        <v>0</v>
      </c>
      <c r="T455">
        <f>IF(AND('Raw Data'!F450&lt;1.5, 'Raw Data'!L450&gt;'Raw Data'!K450, 'Raw Data'!L450-'Raw Data'!K450&gt;3), 'Raw Data'!F450, 0)</f>
        <v>0</v>
      </c>
      <c r="U455">
        <f>IF(AND('Raw Data'!L450-'Raw Data'!K450&lt;4, 'Raw Data'!L450&gt;'Raw Data'!K450), 'Raw Data'!H450, 0)</f>
        <v>0</v>
      </c>
      <c r="V455">
        <f>IF(AND('Raw Data'!K450-'Raw Data'!L450&lt;4, 'Raw Data'!K450&gt;'Raw Data'!L450), 'Raw Data'!G450, 0)</f>
        <v>0</v>
      </c>
      <c r="W455">
        <f>SUM('Hidden Analysis'!S456:T456)</f>
        <v>0</v>
      </c>
      <c r="X455">
        <f>SUM('Hidden Analysis'!U456:V456)</f>
        <v>0</v>
      </c>
    </row>
    <row r="456" spans="1:24" x14ac:dyDescent="0.3">
      <c r="A456" s="2">
        <f>'Raw Data'!M451</f>
        <v>0</v>
      </c>
      <c r="B456">
        <f>IF('Raw Data'!L451&gt;'Raw Data'!K451, 'Raw Data'!F451, 0)</f>
        <v>0</v>
      </c>
      <c r="C456">
        <f>IF('Raw Data'!K451&gt;'Raw Data'!L451, 'Raw Data'!C451, 0)</f>
        <v>0</v>
      </c>
      <c r="D456">
        <f t="shared" si="18"/>
        <v>0</v>
      </c>
      <c r="E456">
        <f>SUM('Hidden Analysis'!A457:B457)</f>
        <v>0</v>
      </c>
      <c r="F456">
        <f>SUM('Hidden Analysis'!C457:D457)</f>
        <v>0</v>
      </c>
      <c r="G456">
        <f>IF(AND('Raw Data'!F451&lt;'Raw Data'!C451, 'Raw Data'!L451&gt;'Raw Data'!K451), 'Raw Data'!F451, 0)</f>
        <v>0</v>
      </c>
      <c r="H456">
        <f>IF(AND('Raw Data'!F451&gt;'Raw Data'!C451, 'Raw Data'!L451&lt;'Raw Data'!K451), 'Raw Data'!C451, 0)</f>
        <v>0</v>
      </c>
      <c r="I456">
        <f t="shared" si="19"/>
        <v>0</v>
      </c>
      <c r="J456">
        <f>IF(AND('Raw Data'!F451&gt;'Raw Data'!C451, 'Raw Data'!L451&gt;'Raw Data'!K451), 'Raw Data'!F451, 0)</f>
        <v>0</v>
      </c>
      <c r="K456">
        <f>IF(AND('Raw Data'!F451&lt;'Raw Data'!C451, 'Raw Data'!L451&lt;'Raw Data'!K451), 'Raw Data'!C451, 0)</f>
        <v>0</v>
      </c>
      <c r="L456">
        <f>IF('Raw Data'!L451-'Raw Data'!K451&gt;3, 'Raw Data'!J451, 0)</f>
        <v>0</v>
      </c>
      <c r="M456">
        <f>IF('Raw Data'!K451-'Raw Data'!L451&gt;3, 'Raw Data'!I451, 0)</f>
        <v>0</v>
      </c>
      <c r="N456">
        <f>IF('Raw Data'!L451-'Raw Data'!K451&gt;3, 'Raw Data'!J451, IF('Raw Data'!K451-'Raw Data'!L451&gt;3, 'Raw Data'!I451, 0))</f>
        <v>0</v>
      </c>
      <c r="O456">
        <f>IF(ISBLANK('Raw Data'!L451), 0, IF(ABS('Raw Data'!L451-'Raw Data'!K451)&lt;4, 'Raw Data'!H451, IF(ABS('Raw Data'!K451-'Raw Data'!L451)&lt;4, 'Raw Data'!G451, 0)))</f>
        <v>0</v>
      </c>
      <c r="P456">
        <f>SUM('Hidden Analysis'!E457:H457)</f>
        <v>0</v>
      </c>
      <c r="Q456">
        <f>SUM('Hidden Analysis'!I457:L457)</f>
        <v>0</v>
      </c>
      <c r="R456">
        <f>SUM('Hidden Analysis'!M457:P457)</f>
        <v>0</v>
      </c>
      <c r="S456">
        <f>SUM('Hidden Analysis'!Q457:R457)</f>
        <v>0</v>
      </c>
      <c r="T456">
        <f>IF(AND('Raw Data'!F451&lt;1.5, 'Raw Data'!L451&gt;'Raw Data'!K451, 'Raw Data'!L451-'Raw Data'!K451&gt;3), 'Raw Data'!F451, 0)</f>
        <v>0</v>
      </c>
      <c r="U456">
        <f>IF(AND('Raw Data'!L451-'Raw Data'!K451&lt;4, 'Raw Data'!L451&gt;'Raw Data'!K451), 'Raw Data'!H451, 0)</f>
        <v>0</v>
      </c>
      <c r="V456">
        <f>IF(AND('Raw Data'!K451-'Raw Data'!L451&lt;4, 'Raw Data'!K451&gt;'Raw Data'!L451), 'Raw Data'!G451, 0)</f>
        <v>0</v>
      </c>
      <c r="W456">
        <f>SUM('Hidden Analysis'!S457:T457)</f>
        <v>0</v>
      </c>
      <c r="X456">
        <f>SUM('Hidden Analysis'!U457:V457)</f>
        <v>0</v>
      </c>
    </row>
    <row r="457" spans="1:24" x14ac:dyDescent="0.3">
      <c r="A457" s="2">
        <f>'Raw Data'!M452</f>
        <v>0</v>
      </c>
      <c r="B457">
        <f>IF('Raw Data'!L452&gt;'Raw Data'!K452, 'Raw Data'!F452, 0)</f>
        <v>0</v>
      </c>
      <c r="C457">
        <f>IF('Raw Data'!K452&gt;'Raw Data'!L452, 'Raw Data'!C452, 0)</f>
        <v>0</v>
      </c>
      <c r="D457">
        <f t="shared" si="18"/>
        <v>0</v>
      </c>
      <c r="E457">
        <f>SUM('Hidden Analysis'!A458:B458)</f>
        <v>0</v>
      </c>
      <c r="F457">
        <f>SUM('Hidden Analysis'!C458:D458)</f>
        <v>0</v>
      </c>
      <c r="G457">
        <f>IF(AND('Raw Data'!F452&lt;'Raw Data'!C452, 'Raw Data'!L452&gt;'Raw Data'!K452), 'Raw Data'!F452, 0)</f>
        <v>0</v>
      </c>
      <c r="H457">
        <f>IF(AND('Raw Data'!F452&gt;'Raw Data'!C452, 'Raw Data'!L452&lt;'Raw Data'!K452), 'Raw Data'!C452, 0)</f>
        <v>0</v>
      </c>
      <c r="I457">
        <f t="shared" si="19"/>
        <v>0</v>
      </c>
      <c r="J457">
        <f>IF(AND('Raw Data'!F452&gt;'Raw Data'!C452, 'Raw Data'!L452&gt;'Raw Data'!K452), 'Raw Data'!F452, 0)</f>
        <v>0</v>
      </c>
      <c r="K457">
        <f>IF(AND('Raw Data'!F452&lt;'Raw Data'!C452, 'Raw Data'!L452&lt;'Raw Data'!K452), 'Raw Data'!C452, 0)</f>
        <v>0</v>
      </c>
      <c r="L457">
        <f>IF('Raw Data'!L452-'Raw Data'!K452&gt;3, 'Raw Data'!J452, 0)</f>
        <v>0</v>
      </c>
      <c r="M457">
        <f>IF('Raw Data'!K452-'Raw Data'!L452&gt;3, 'Raw Data'!I452, 0)</f>
        <v>0</v>
      </c>
      <c r="N457">
        <f>IF('Raw Data'!L452-'Raw Data'!K452&gt;3, 'Raw Data'!J452, IF('Raw Data'!K452-'Raw Data'!L452&gt;3, 'Raw Data'!I452, 0))</f>
        <v>0</v>
      </c>
      <c r="O457">
        <f>IF(ISBLANK('Raw Data'!L452), 0, IF(ABS('Raw Data'!L452-'Raw Data'!K452)&lt;4, 'Raw Data'!H452, IF(ABS('Raw Data'!K452-'Raw Data'!L452)&lt;4, 'Raw Data'!G452, 0)))</f>
        <v>0</v>
      </c>
      <c r="P457">
        <f>SUM('Hidden Analysis'!E458:H458)</f>
        <v>0</v>
      </c>
      <c r="Q457">
        <f>SUM('Hidden Analysis'!I458:L458)</f>
        <v>0</v>
      </c>
      <c r="R457">
        <f>SUM('Hidden Analysis'!M458:P458)</f>
        <v>0</v>
      </c>
      <c r="S457">
        <f>SUM('Hidden Analysis'!Q458:R458)</f>
        <v>0</v>
      </c>
      <c r="T457">
        <f>IF(AND('Raw Data'!F452&lt;1.5, 'Raw Data'!L452&gt;'Raw Data'!K452, 'Raw Data'!L452-'Raw Data'!K452&gt;3), 'Raw Data'!F452, 0)</f>
        <v>0</v>
      </c>
      <c r="U457">
        <f>IF(AND('Raw Data'!L452-'Raw Data'!K452&lt;4, 'Raw Data'!L452&gt;'Raw Data'!K452), 'Raw Data'!H452, 0)</f>
        <v>0</v>
      </c>
      <c r="V457">
        <f>IF(AND('Raw Data'!K452-'Raw Data'!L452&lt;4, 'Raw Data'!K452&gt;'Raw Data'!L452), 'Raw Data'!G452, 0)</f>
        <v>0</v>
      </c>
      <c r="W457">
        <f>SUM('Hidden Analysis'!S458:T458)</f>
        <v>0</v>
      </c>
      <c r="X457">
        <f>SUM('Hidden Analysis'!U458:V458)</f>
        <v>0</v>
      </c>
    </row>
    <row r="458" spans="1:24" x14ac:dyDescent="0.3">
      <c r="A458" s="2">
        <f>'Raw Data'!M453</f>
        <v>0</v>
      </c>
      <c r="B458">
        <f>IF('Raw Data'!L453&gt;'Raw Data'!K453, 'Raw Data'!F453, 0)</f>
        <v>0</v>
      </c>
      <c r="C458">
        <f>IF('Raw Data'!K453&gt;'Raw Data'!L453, 'Raw Data'!C453, 0)</f>
        <v>0</v>
      </c>
      <c r="D458">
        <f t="shared" si="18"/>
        <v>0</v>
      </c>
      <c r="E458">
        <f>SUM('Hidden Analysis'!A459:B459)</f>
        <v>0</v>
      </c>
      <c r="F458">
        <f>SUM('Hidden Analysis'!C459:D459)</f>
        <v>0</v>
      </c>
      <c r="G458">
        <f>IF(AND('Raw Data'!F453&lt;'Raw Data'!C453, 'Raw Data'!L453&gt;'Raw Data'!K453), 'Raw Data'!F453, 0)</f>
        <v>0</v>
      </c>
      <c r="H458">
        <f>IF(AND('Raw Data'!F453&gt;'Raw Data'!C453, 'Raw Data'!L453&lt;'Raw Data'!K453), 'Raw Data'!C453, 0)</f>
        <v>0</v>
      </c>
      <c r="I458">
        <f t="shared" si="19"/>
        <v>0</v>
      </c>
      <c r="J458">
        <f>IF(AND('Raw Data'!F453&gt;'Raw Data'!C453, 'Raw Data'!L453&gt;'Raw Data'!K453), 'Raw Data'!F453, 0)</f>
        <v>0</v>
      </c>
      <c r="K458">
        <f>IF(AND('Raw Data'!F453&lt;'Raw Data'!C453, 'Raw Data'!L453&lt;'Raw Data'!K453), 'Raw Data'!C453, 0)</f>
        <v>0</v>
      </c>
      <c r="L458">
        <f>IF('Raw Data'!L453-'Raw Data'!K453&gt;3, 'Raw Data'!J453, 0)</f>
        <v>0</v>
      </c>
      <c r="M458">
        <f>IF('Raw Data'!K453-'Raw Data'!L453&gt;3, 'Raw Data'!I453, 0)</f>
        <v>0</v>
      </c>
      <c r="N458">
        <f>IF('Raw Data'!L453-'Raw Data'!K453&gt;3, 'Raw Data'!J453, IF('Raw Data'!K453-'Raw Data'!L453&gt;3, 'Raw Data'!I453, 0))</f>
        <v>0</v>
      </c>
      <c r="O458">
        <f>IF(ISBLANK('Raw Data'!L453), 0, IF(ABS('Raw Data'!L453-'Raw Data'!K453)&lt;4, 'Raw Data'!H453, IF(ABS('Raw Data'!K453-'Raw Data'!L453)&lt;4, 'Raw Data'!G453, 0)))</f>
        <v>0</v>
      </c>
      <c r="P458">
        <f>SUM('Hidden Analysis'!E459:H459)</f>
        <v>0</v>
      </c>
      <c r="Q458">
        <f>SUM('Hidden Analysis'!I459:L459)</f>
        <v>0</v>
      </c>
      <c r="R458">
        <f>SUM('Hidden Analysis'!M459:P459)</f>
        <v>0</v>
      </c>
      <c r="S458">
        <f>SUM('Hidden Analysis'!Q459:R459)</f>
        <v>0</v>
      </c>
      <c r="T458">
        <f>IF(AND('Raw Data'!F453&lt;1.5, 'Raw Data'!L453&gt;'Raw Data'!K453, 'Raw Data'!L453-'Raw Data'!K453&gt;3), 'Raw Data'!F453, 0)</f>
        <v>0</v>
      </c>
      <c r="U458">
        <f>IF(AND('Raw Data'!L453-'Raw Data'!K453&lt;4, 'Raw Data'!L453&gt;'Raw Data'!K453), 'Raw Data'!H453, 0)</f>
        <v>0</v>
      </c>
      <c r="V458">
        <f>IF(AND('Raw Data'!K453-'Raw Data'!L453&lt;4, 'Raw Data'!K453&gt;'Raw Data'!L453), 'Raw Data'!G453, 0)</f>
        <v>0</v>
      </c>
      <c r="W458">
        <f>SUM('Hidden Analysis'!S459:T459)</f>
        <v>0</v>
      </c>
      <c r="X458">
        <f>SUM('Hidden Analysis'!U459:V459)</f>
        <v>0</v>
      </c>
    </row>
    <row r="459" spans="1:24" x14ac:dyDescent="0.3">
      <c r="A459" s="2">
        <f>'Raw Data'!M454</f>
        <v>0</v>
      </c>
      <c r="B459">
        <f>IF('Raw Data'!L454&gt;'Raw Data'!K454, 'Raw Data'!F454, 0)</f>
        <v>0</v>
      </c>
      <c r="C459">
        <f>IF('Raw Data'!K454&gt;'Raw Data'!L454, 'Raw Data'!C454, 0)</f>
        <v>0</v>
      </c>
      <c r="D459">
        <f t="shared" si="18"/>
        <v>0</v>
      </c>
      <c r="E459">
        <f>SUM('Hidden Analysis'!A460:B460)</f>
        <v>0</v>
      </c>
      <c r="F459">
        <f>SUM('Hidden Analysis'!C460:D460)</f>
        <v>0</v>
      </c>
      <c r="G459">
        <f>IF(AND('Raw Data'!F454&lt;'Raw Data'!C454, 'Raw Data'!L454&gt;'Raw Data'!K454), 'Raw Data'!F454, 0)</f>
        <v>0</v>
      </c>
      <c r="H459">
        <f>IF(AND('Raw Data'!F454&gt;'Raw Data'!C454, 'Raw Data'!L454&lt;'Raw Data'!K454), 'Raw Data'!C454, 0)</f>
        <v>0</v>
      </c>
      <c r="I459">
        <f t="shared" si="19"/>
        <v>0</v>
      </c>
      <c r="J459">
        <f>IF(AND('Raw Data'!F454&gt;'Raw Data'!C454, 'Raw Data'!L454&gt;'Raw Data'!K454), 'Raw Data'!F454, 0)</f>
        <v>0</v>
      </c>
      <c r="K459">
        <f>IF(AND('Raw Data'!F454&lt;'Raw Data'!C454, 'Raw Data'!L454&lt;'Raw Data'!K454), 'Raw Data'!C454, 0)</f>
        <v>0</v>
      </c>
      <c r="L459">
        <f>IF('Raw Data'!L454-'Raw Data'!K454&gt;3, 'Raw Data'!J454, 0)</f>
        <v>0</v>
      </c>
      <c r="M459">
        <f>IF('Raw Data'!K454-'Raw Data'!L454&gt;3, 'Raw Data'!I454, 0)</f>
        <v>0</v>
      </c>
      <c r="N459">
        <f>IF('Raw Data'!L454-'Raw Data'!K454&gt;3, 'Raw Data'!J454, IF('Raw Data'!K454-'Raw Data'!L454&gt;3, 'Raw Data'!I454, 0))</f>
        <v>0</v>
      </c>
      <c r="O459">
        <f>IF(ISBLANK('Raw Data'!L454), 0, IF(ABS('Raw Data'!L454-'Raw Data'!K454)&lt;4, 'Raw Data'!H454, IF(ABS('Raw Data'!K454-'Raw Data'!L454)&lt;4, 'Raw Data'!G454, 0)))</f>
        <v>0</v>
      </c>
      <c r="P459">
        <f>SUM('Hidden Analysis'!E460:H460)</f>
        <v>0</v>
      </c>
      <c r="Q459">
        <f>SUM('Hidden Analysis'!I460:L460)</f>
        <v>0</v>
      </c>
      <c r="R459">
        <f>SUM('Hidden Analysis'!M460:P460)</f>
        <v>0</v>
      </c>
      <c r="S459">
        <f>SUM('Hidden Analysis'!Q460:R460)</f>
        <v>0</v>
      </c>
      <c r="T459">
        <f>IF(AND('Raw Data'!F454&lt;1.5, 'Raw Data'!L454&gt;'Raw Data'!K454, 'Raw Data'!L454-'Raw Data'!K454&gt;3), 'Raw Data'!F454, 0)</f>
        <v>0</v>
      </c>
      <c r="U459">
        <f>IF(AND('Raw Data'!L454-'Raw Data'!K454&lt;4, 'Raw Data'!L454&gt;'Raw Data'!K454), 'Raw Data'!H454, 0)</f>
        <v>0</v>
      </c>
      <c r="V459">
        <f>IF(AND('Raw Data'!K454-'Raw Data'!L454&lt;4, 'Raw Data'!K454&gt;'Raw Data'!L454), 'Raw Data'!G454, 0)</f>
        <v>0</v>
      </c>
      <c r="W459">
        <f>SUM('Hidden Analysis'!S460:T460)</f>
        <v>0</v>
      </c>
      <c r="X459">
        <f>SUM('Hidden Analysis'!U460:V460)</f>
        <v>0</v>
      </c>
    </row>
    <row r="460" spans="1:24" x14ac:dyDescent="0.3">
      <c r="A460" s="2">
        <f>'Raw Data'!M455</f>
        <v>0</v>
      </c>
      <c r="B460">
        <f>IF('Raw Data'!L455&gt;'Raw Data'!K455, 'Raw Data'!F455, 0)</f>
        <v>0</v>
      </c>
      <c r="C460">
        <f>IF('Raw Data'!K455&gt;'Raw Data'!L455, 'Raw Data'!C455, 0)</f>
        <v>0</v>
      </c>
      <c r="D460">
        <f t="shared" si="18"/>
        <v>0</v>
      </c>
      <c r="E460">
        <f>SUM('Hidden Analysis'!A461:B461)</f>
        <v>0</v>
      </c>
      <c r="F460">
        <f>SUM('Hidden Analysis'!C461:D461)</f>
        <v>0</v>
      </c>
      <c r="G460">
        <f>IF(AND('Raw Data'!F455&lt;'Raw Data'!C455, 'Raw Data'!L455&gt;'Raw Data'!K455), 'Raw Data'!F455, 0)</f>
        <v>0</v>
      </c>
      <c r="H460">
        <f>IF(AND('Raw Data'!F455&gt;'Raw Data'!C455, 'Raw Data'!L455&lt;'Raw Data'!K455), 'Raw Data'!C455, 0)</f>
        <v>0</v>
      </c>
      <c r="I460">
        <f t="shared" si="19"/>
        <v>0</v>
      </c>
      <c r="J460">
        <f>IF(AND('Raw Data'!F455&gt;'Raw Data'!C455, 'Raw Data'!L455&gt;'Raw Data'!K455), 'Raw Data'!F455, 0)</f>
        <v>0</v>
      </c>
      <c r="K460">
        <f>IF(AND('Raw Data'!F455&lt;'Raw Data'!C455, 'Raw Data'!L455&lt;'Raw Data'!K455), 'Raw Data'!C455, 0)</f>
        <v>0</v>
      </c>
      <c r="L460">
        <f>IF('Raw Data'!L455-'Raw Data'!K455&gt;3, 'Raw Data'!J455, 0)</f>
        <v>0</v>
      </c>
      <c r="M460">
        <f>IF('Raw Data'!K455-'Raw Data'!L455&gt;3, 'Raw Data'!I455, 0)</f>
        <v>0</v>
      </c>
      <c r="N460">
        <f>IF('Raw Data'!L455-'Raw Data'!K455&gt;3, 'Raw Data'!J455, IF('Raw Data'!K455-'Raw Data'!L455&gt;3, 'Raw Data'!I455, 0))</f>
        <v>0</v>
      </c>
      <c r="O460">
        <f>IF(ISBLANK('Raw Data'!L455), 0, IF(ABS('Raw Data'!L455-'Raw Data'!K455)&lt;4, 'Raw Data'!H455, IF(ABS('Raw Data'!K455-'Raw Data'!L455)&lt;4, 'Raw Data'!G455, 0)))</f>
        <v>0</v>
      </c>
      <c r="P460">
        <f>SUM('Hidden Analysis'!E461:H461)</f>
        <v>0</v>
      </c>
      <c r="Q460">
        <f>SUM('Hidden Analysis'!I461:L461)</f>
        <v>0</v>
      </c>
      <c r="R460">
        <f>SUM('Hidden Analysis'!M461:P461)</f>
        <v>0</v>
      </c>
      <c r="S460">
        <f>SUM('Hidden Analysis'!Q461:R461)</f>
        <v>0</v>
      </c>
      <c r="T460">
        <f>IF(AND('Raw Data'!F455&lt;1.5, 'Raw Data'!L455&gt;'Raw Data'!K455, 'Raw Data'!L455-'Raw Data'!K455&gt;3), 'Raw Data'!F455, 0)</f>
        <v>0</v>
      </c>
      <c r="U460">
        <f>IF(AND('Raw Data'!L455-'Raw Data'!K455&lt;4, 'Raw Data'!L455&gt;'Raw Data'!K455), 'Raw Data'!H455, 0)</f>
        <v>0</v>
      </c>
      <c r="V460">
        <f>IF(AND('Raw Data'!K455-'Raw Data'!L455&lt;4, 'Raw Data'!K455&gt;'Raw Data'!L455), 'Raw Data'!G455, 0)</f>
        <v>0</v>
      </c>
      <c r="W460">
        <f>SUM('Hidden Analysis'!S461:T461)</f>
        <v>0</v>
      </c>
      <c r="X460">
        <f>SUM('Hidden Analysis'!U461:V461)</f>
        <v>0</v>
      </c>
    </row>
    <row r="461" spans="1:24" x14ac:dyDescent="0.3">
      <c r="A461" s="2">
        <f>'Raw Data'!M456</f>
        <v>0</v>
      </c>
      <c r="B461">
        <f>IF('Raw Data'!L456&gt;'Raw Data'!K456, 'Raw Data'!F456, 0)</f>
        <v>0</v>
      </c>
      <c r="C461">
        <f>IF('Raw Data'!K456&gt;'Raw Data'!L456, 'Raw Data'!C456, 0)</f>
        <v>0</v>
      </c>
      <c r="D461">
        <f t="shared" si="18"/>
        <v>0</v>
      </c>
      <c r="E461">
        <f>SUM('Hidden Analysis'!A462:B462)</f>
        <v>0</v>
      </c>
      <c r="F461">
        <f>SUM('Hidden Analysis'!C462:D462)</f>
        <v>0</v>
      </c>
      <c r="G461">
        <f>IF(AND('Raw Data'!F456&lt;'Raw Data'!C456, 'Raw Data'!L456&gt;'Raw Data'!K456), 'Raw Data'!F456, 0)</f>
        <v>0</v>
      </c>
      <c r="H461">
        <f>IF(AND('Raw Data'!F456&gt;'Raw Data'!C456, 'Raw Data'!L456&lt;'Raw Data'!K456), 'Raw Data'!C456, 0)</f>
        <v>0</v>
      </c>
      <c r="I461">
        <f t="shared" si="19"/>
        <v>0</v>
      </c>
      <c r="J461">
        <f>IF(AND('Raw Data'!F456&gt;'Raw Data'!C456, 'Raw Data'!L456&gt;'Raw Data'!K456), 'Raw Data'!F456, 0)</f>
        <v>0</v>
      </c>
      <c r="K461">
        <f>IF(AND('Raw Data'!F456&lt;'Raw Data'!C456, 'Raw Data'!L456&lt;'Raw Data'!K456), 'Raw Data'!C456, 0)</f>
        <v>0</v>
      </c>
      <c r="L461">
        <f>IF('Raw Data'!L456-'Raw Data'!K456&gt;3, 'Raw Data'!J456, 0)</f>
        <v>0</v>
      </c>
      <c r="M461">
        <f>IF('Raw Data'!K456-'Raw Data'!L456&gt;3, 'Raw Data'!I456, 0)</f>
        <v>0</v>
      </c>
      <c r="N461">
        <f>IF('Raw Data'!L456-'Raw Data'!K456&gt;3, 'Raw Data'!J456, IF('Raw Data'!K456-'Raw Data'!L456&gt;3, 'Raw Data'!I456, 0))</f>
        <v>0</v>
      </c>
      <c r="O461">
        <f>IF(ISBLANK('Raw Data'!L456), 0, IF(ABS('Raw Data'!L456-'Raw Data'!K456)&lt;4, 'Raw Data'!H456, IF(ABS('Raw Data'!K456-'Raw Data'!L456)&lt;4, 'Raw Data'!G456, 0)))</f>
        <v>0</v>
      </c>
      <c r="P461">
        <f>SUM('Hidden Analysis'!E462:H462)</f>
        <v>0</v>
      </c>
      <c r="Q461">
        <f>SUM('Hidden Analysis'!I462:L462)</f>
        <v>0</v>
      </c>
      <c r="R461">
        <f>SUM('Hidden Analysis'!M462:P462)</f>
        <v>0</v>
      </c>
      <c r="S461">
        <f>SUM('Hidden Analysis'!Q462:R462)</f>
        <v>0</v>
      </c>
      <c r="T461">
        <f>IF(AND('Raw Data'!F456&lt;1.5, 'Raw Data'!L456&gt;'Raw Data'!K456, 'Raw Data'!L456-'Raw Data'!K456&gt;3), 'Raw Data'!F456, 0)</f>
        <v>0</v>
      </c>
      <c r="U461">
        <f>IF(AND('Raw Data'!L456-'Raw Data'!K456&lt;4, 'Raw Data'!L456&gt;'Raw Data'!K456), 'Raw Data'!H456, 0)</f>
        <v>0</v>
      </c>
      <c r="V461">
        <f>IF(AND('Raw Data'!K456-'Raw Data'!L456&lt;4, 'Raw Data'!K456&gt;'Raw Data'!L456), 'Raw Data'!G456, 0)</f>
        <v>0</v>
      </c>
      <c r="W461">
        <f>SUM('Hidden Analysis'!S462:T462)</f>
        <v>0</v>
      </c>
      <c r="X461">
        <f>SUM('Hidden Analysis'!U462:V462)</f>
        <v>0</v>
      </c>
    </row>
    <row r="462" spans="1:24" x14ac:dyDescent="0.3">
      <c r="A462" s="2">
        <f>'Raw Data'!M457</f>
        <v>0</v>
      </c>
      <c r="B462">
        <f>IF('Raw Data'!L457&gt;'Raw Data'!K457, 'Raw Data'!F457, 0)</f>
        <v>0</v>
      </c>
      <c r="C462">
        <f>IF('Raw Data'!K457&gt;'Raw Data'!L457, 'Raw Data'!C457, 0)</f>
        <v>0</v>
      </c>
      <c r="D462">
        <f t="shared" si="18"/>
        <v>0</v>
      </c>
      <c r="E462">
        <f>SUM('Hidden Analysis'!A463:B463)</f>
        <v>0</v>
      </c>
      <c r="F462">
        <f>SUM('Hidden Analysis'!C463:D463)</f>
        <v>0</v>
      </c>
      <c r="G462">
        <f>IF(AND('Raw Data'!F457&lt;'Raw Data'!C457, 'Raw Data'!L457&gt;'Raw Data'!K457), 'Raw Data'!F457, 0)</f>
        <v>0</v>
      </c>
      <c r="H462">
        <f>IF(AND('Raw Data'!F457&gt;'Raw Data'!C457, 'Raw Data'!L457&lt;'Raw Data'!K457), 'Raw Data'!C457, 0)</f>
        <v>0</v>
      </c>
      <c r="I462">
        <f t="shared" si="19"/>
        <v>0</v>
      </c>
      <c r="J462">
        <f>IF(AND('Raw Data'!F457&gt;'Raw Data'!C457, 'Raw Data'!L457&gt;'Raw Data'!K457), 'Raw Data'!F457, 0)</f>
        <v>0</v>
      </c>
      <c r="K462">
        <f>IF(AND('Raw Data'!F457&lt;'Raw Data'!C457, 'Raw Data'!L457&lt;'Raw Data'!K457), 'Raw Data'!C457, 0)</f>
        <v>0</v>
      </c>
      <c r="L462">
        <f>IF('Raw Data'!L457-'Raw Data'!K457&gt;3, 'Raw Data'!J457, 0)</f>
        <v>0</v>
      </c>
      <c r="M462">
        <f>IF('Raw Data'!K457-'Raw Data'!L457&gt;3, 'Raw Data'!I457, 0)</f>
        <v>0</v>
      </c>
      <c r="N462">
        <f>IF('Raw Data'!L457-'Raw Data'!K457&gt;3, 'Raw Data'!J457, IF('Raw Data'!K457-'Raw Data'!L457&gt;3, 'Raw Data'!I457, 0))</f>
        <v>0</v>
      </c>
      <c r="O462">
        <f>IF(ISBLANK('Raw Data'!L457), 0, IF(ABS('Raw Data'!L457-'Raw Data'!K457)&lt;4, 'Raw Data'!H457, IF(ABS('Raw Data'!K457-'Raw Data'!L457)&lt;4, 'Raw Data'!G457, 0)))</f>
        <v>0</v>
      </c>
      <c r="P462">
        <f>SUM('Hidden Analysis'!E463:H463)</f>
        <v>0</v>
      </c>
      <c r="Q462">
        <f>SUM('Hidden Analysis'!I463:L463)</f>
        <v>0</v>
      </c>
      <c r="R462">
        <f>SUM('Hidden Analysis'!M463:P463)</f>
        <v>0</v>
      </c>
      <c r="S462">
        <f>SUM('Hidden Analysis'!Q463:R463)</f>
        <v>0</v>
      </c>
      <c r="T462">
        <f>IF(AND('Raw Data'!F457&lt;1.5, 'Raw Data'!L457&gt;'Raw Data'!K457, 'Raw Data'!L457-'Raw Data'!K457&gt;3), 'Raw Data'!F457, 0)</f>
        <v>0</v>
      </c>
      <c r="U462">
        <f>IF(AND('Raw Data'!L457-'Raw Data'!K457&lt;4, 'Raw Data'!L457&gt;'Raw Data'!K457), 'Raw Data'!H457, 0)</f>
        <v>0</v>
      </c>
      <c r="V462">
        <f>IF(AND('Raw Data'!K457-'Raw Data'!L457&lt;4, 'Raw Data'!K457&gt;'Raw Data'!L457), 'Raw Data'!G457, 0)</f>
        <v>0</v>
      </c>
      <c r="W462">
        <f>SUM('Hidden Analysis'!S463:T463)</f>
        <v>0</v>
      </c>
      <c r="X462">
        <f>SUM('Hidden Analysis'!U463:V463)</f>
        <v>0</v>
      </c>
    </row>
    <row r="463" spans="1:24" x14ac:dyDescent="0.3">
      <c r="A463" s="2">
        <f>'Raw Data'!M458</f>
        <v>0</v>
      </c>
      <c r="B463">
        <f>IF('Raw Data'!L458&gt;'Raw Data'!K458, 'Raw Data'!F458, 0)</f>
        <v>0</v>
      </c>
      <c r="C463">
        <f>IF('Raw Data'!K458&gt;'Raw Data'!L458, 'Raw Data'!C458, 0)</f>
        <v>0</v>
      </c>
      <c r="D463">
        <f t="shared" si="18"/>
        <v>0</v>
      </c>
      <c r="E463">
        <f>SUM('Hidden Analysis'!A464:B464)</f>
        <v>0</v>
      </c>
      <c r="F463">
        <f>SUM('Hidden Analysis'!C464:D464)</f>
        <v>0</v>
      </c>
      <c r="G463">
        <f>IF(AND('Raw Data'!F458&lt;'Raw Data'!C458, 'Raw Data'!L458&gt;'Raw Data'!K458), 'Raw Data'!F458, 0)</f>
        <v>0</v>
      </c>
      <c r="H463">
        <f>IF(AND('Raw Data'!F458&gt;'Raw Data'!C458, 'Raw Data'!L458&lt;'Raw Data'!K458), 'Raw Data'!C458, 0)</f>
        <v>0</v>
      </c>
      <c r="I463">
        <f t="shared" si="19"/>
        <v>0</v>
      </c>
      <c r="J463">
        <f>IF(AND('Raw Data'!F458&gt;'Raw Data'!C458, 'Raw Data'!L458&gt;'Raw Data'!K458), 'Raw Data'!F458, 0)</f>
        <v>0</v>
      </c>
      <c r="K463">
        <f>IF(AND('Raw Data'!F458&lt;'Raw Data'!C458, 'Raw Data'!L458&lt;'Raw Data'!K458), 'Raw Data'!C458, 0)</f>
        <v>0</v>
      </c>
      <c r="L463">
        <f>IF('Raw Data'!L458-'Raw Data'!K458&gt;3, 'Raw Data'!J458, 0)</f>
        <v>0</v>
      </c>
      <c r="M463">
        <f>IF('Raw Data'!K458-'Raw Data'!L458&gt;3, 'Raw Data'!I458, 0)</f>
        <v>0</v>
      </c>
      <c r="N463">
        <f>IF('Raw Data'!L458-'Raw Data'!K458&gt;3, 'Raw Data'!J458, IF('Raw Data'!K458-'Raw Data'!L458&gt;3, 'Raw Data'!I458, 0))</f>
        <v>0</v>
      </c>
      <c r="O463">
        <f>IF(ISBLANK('Raw Data'!L458), 0, IF(ABS('Raw Data'!L458-'Raw Data'!K458)&lt;4, 'Raw Data'!H458, IF(ABS('Raw Data'!K458-'Raw Data'!L458)&lt;4, 'Raw Data'!G458, 0)))</f>
        <v>0</v>
      </c>
      <c r="P463">
        <f>SUM('Hidden Analysis'!E464:H464)</f>
        <v>0</v>
      </c>
      <c r="Q463">
        <f>SUM('Hidden Analysis'!I464:L464)</f>
        <v>0</v>
      </c>
      <c r="R463">
        <f>SUM('Hidden Analysis'!M464:P464)</f>
        <v>0</v>
      </c>
      <c r="S463">
        <f>SUM('Hidden Analysis'!Q464:R464)</f>
        <v>0</v>
      </c>
      <c r="T463">
        <f>IF(AND('Raw Data'!F458&lt;1.5, 'Raw Data'!L458&gt;'Raw Data'!K458, 'Raw Data'!L458-'Raw Data'!K458&gt;3), 'Raw Data'!F458, 0)</f>
        <v>0</v>
      </c>
      <c r="U463">
        <f>IF(AND('Raw Data'!L458-'Raw Data'!K458&lt;4, 'Raw Data'!L458&gt;'Raw Data'!K458), 'Raw Data'!H458, 0)</f>
        <v>0</v>
      </c>
      <c r="V463">
        <f>IF(AND('Raw Data'!K458-'Raw Data'!L458&lt;4, 'Raw Data'!K458&gt;'Raw Data'!L458), 'Raw Data'!G458, 0)</f>
        <v>0</v>
      </c>
      <c r="W463">
        <f>SUM('Hidden Analysis'!S464:T464)</f>
        <v>0</v>
      </c>
      <c r="X463">
        <f>SUM('Hidden Analysis'!U464:V464)</f>
        <v>0</v>
      </c>
    </row>
    <row r="464" spans="1:24" x14ac:dyDescent="0.3">
      <c r="A464" s="2">
        <f>'Raw Data'!M459</f>
        <v>0</v>
      </c>
      <c r="B464">
        <f>IF('Raw Data'!L459&gt;'Raw Data'!K459, 'Raw Data'!F459, 0)</f>
        <v>0</v>
      </c>
      <c r="C464">
        <f>IF('Raw Data'!K459&gt;'Raw Data'!L459, 'Raw Data'!C459, 0)</f>
        <v>0</v>
      </c>
      <c r="D464">
        <f t="shared" si="18"/>
        <v>0</v>
      </c>
      <c r="E464">
        <f>SUM('Hidden Analysis'!A465:B465)</f>
        <v>0</v>
      </c>
      <c r="F464">
        <f>SUM('Hidden Analysis'!C465:D465)</f>
        <v>0</v>
      </c>
      <c r="G464">
        <f>IF(AND('Raw Data'!F459&lt;'Raw Data'!C459, 'Raw Data'!L459&gt;'Raw Data'!K459), 'Raw Data'!F459, 0)</f>
        <v>0</v>
      </c>
      <c r="H464">
        <f>IF(AND('Raw Data'!F459&gt;'Raw Data'!C459, 'Raw Data'!L459&lt;'Raw Data'!K459), 'Raw Data'!C459, 0)</f>
        <v>0</v>
      </c>
      <c r="I464">
        <f t="shared" si="19"/>
        <v>0</v>
      </c>
      <c r="J464">
        <f>IF(AND('Raw Data'!F459&gt;'Raw Data'!C459, 'Raw Data'!L459&gt;'Raw Data'!K459), 'Raw Data'!F459, 0)</f>
        <v>0</v>
      </c>
      <c r="K464">
        <f>IF(AND('Raw Data'!F459&lt;'Raw Data'!C459, 'Raw Data'!L459&lt;'Raw Data'!K459), 'Raw Data'!C459, 0)</f>
        <v>0</v>
      </c>
      <c r="L464">
        <f>IF('Raw Data'!L459-'Raw Data'!K459&gt;3, 'Raw Data'!J459, 0)</f>
        <v>0</v>
      </c>
      <c r="M464">
        <f>IF('Raw Data'!K459-'Raw Data'!L459&gt;3, 'Raw Data'!I459, 0)</f>
        <v>0</v>
      </c>
      <c r="N464">
        <f>IF('Raw Data'!L459-'Raw Data'!K459&gt;3, 'Raw Data'!J459, IF('Raw Data'!K459-'Raw Data'!L459&gt;3, 'Raw Data'!I459, 0))</f>
        <v>0</v>
      </c>
      <c r="O464">
        <f>IF(ISBLANK('Raw Data'!L459), 0, IF(ABS('Raw Data'!L459-'Raw Data'!K459)&lt;4, 'Raw Data'!H459, IF(ABS('Raw Data'!K459-'Raw Data'!L459)&lt;4, 'Raw Data'!G459, 0)))</f>
        <v>0</v>
      </c>
      <c r="P464">
        <f>SUM('Hidden Analysis'!E465:H465)</f>
        <v>0</v>
      </c>
      <c r="Q464">
        <f>SUM('Hidden Analysis'!I465:L465)</f>
        <v>0</v>
      </c>
      <c r="R464">
        <f>SUM('Hidden Analysis'!M465:P465)</f>
        <v>0</v>
      </c>
      <c r="S464">
        <f>SUM('Hidden Analysis'!Q465:R465)</f>
        <v>0</v>
      </c>
      <c r="T464">
        <f>IF(AND('Raw Data'!F459&lt;1.5, 'Raw Data'!L459&gt;'Raw Data'!K459, 'Raw Data'!L459-'Raw Data'!K459&gt;3), 'Raw Data'!F459, 0)</f>
        <v>0</v>
      </c>
      <c r="U464">
        <f>IF(AND('Raw Data'!L459-'Raw Data'!K459&lt;4, 'Raw Data'!L459&gt;'Raw Data'!K459), 'Raw Data'!H459, 0)</f>
        <v>0</v>
      </c>
      <c r="V464">
        <f>IF(AND('Raw Data'!K459-'Raw Data'!L459&lt;4, 'Raw Data'!K459&gt;'Raw Data'!L459), 'Raw Data'!G459, 0)</f>
        <v>0</v>
      </c>
      <c r="W464">
        <f>SUM('Hidden Analysis'!S465:T465)</f>
        <v>0</v>
      </c>
      <c r="X464">
        <f>SUM('Hidden Analysis'!U465:V465)</f>
        <v>0</v>
      </c>
    </row>
    <row r="465" spans="1:24" x14ac:dyDescent="0.3">
      <c r="A465" s="2">
        <f>'Raw Data'!M460</f>
        <v>0</v>
      </c>
      <c r="B465">
        <f>IF('Raw Data'!L460&gt;'Raw Data'!K460, 'Raw Data'!F460, 0)</f>
        <v>0</v>
      </c>
      <c r="C465">
        <f>IF('Raw Data'!K460&gt;'Raw Data'!L460, 'Raw Data'!C460, 0)</f>
        <v>0</v>
      </c>
      <c r="D465">
        <f t="shared" si="18"/>
        <v>0</v>
      </c>
      <c r="E465">
        <f>SUM('Hidden Analysis'!A466:B466)</f>
        <v>0</v>
      </c>
      <c r="F465">
        <f>SUM('Hidden Analysis'!C466:D466)</f>
        <v>0</v>
      </c>
      <c r="G465">
        <f>IF(AND('Raw Data'!F460&lt;'Raw Data'!C460, 'Raw Data'!L460&gt;'Raw Data'!K460), 'Raw Data'!F460, 0)</f>
        <v>0</v>
      </c>
      <c r="H465">
        <f>IF(AND('Raw Data'!F460&gt;'Raw Data'!C460, 'Raw Data'!L460&lt;'Raw Data'!K460), 'Raw Data'!C460, 0)</f>
        <v>0</v>
      </c>
      <c r="I465">
        <f t="shared" si="19"/>
        <v>0</v>
      </c>
      <c r="J465">
        <f>IF(AND('Raw Data'!F460&gt;'Raw Data'!C460, 'Raw Data'!L460&gt;'Raw Data'!K460), 'Raw Data'!F460, 0)</f>
        <v>0</v>
      </c>
      <c r="K465">
        <f>IF(AND('Raw Data'!F460&lt;'Raw Data'!C460, 'Raw Data'!L460&lt;'Raw Data'!K460), 'Raw Data'!C460, 0)</f>
        <v>0</v>
      </c>
      <c r="L465">
        <f>IF('Raw Data'!L460-'Raw Data'!K460&gt;3, 'Raw Data'!J460, 0)</f>
        <v>0</v>
      </c>
      <c r="M465">
        <f>IF('Raw Data'!K460-'Raw Data'!L460&gt;3, 'Raw Data'!I460, 0)</f>
        <v>0</v>
      </c>
      <c r="N465">
        <f>IF('Raw Data'!L460-'Raw Data'!K460&gt;3, 'Raw Data'!J460, IF('Raw Data'!K460-'Raw Data'!L460&gt;3, 'Raw Data'!I460, 0))</f>
        <v>0</v>
      </c>
      <c r="O465">
        <f>IF(ISBLANK('Raw Data'!L460), 0, IF(ABS('Raw Data'!L460-'Raw Data'!K460)&lt;4, 'Raw Data'!H460, IF(ABS('Raw Data'!K460-'Raw Data'!L460)&lt;4, 'Raw Data'!G460, 0)))</f>
        <v>0</v>
      </c>
      <c r="P465">
        <f>SUM('Hidden Analysis'!E466:H466)</f>
        <v>0</v>
      </c>
      <c r="Q465">
        <f>SUM('Hidden Analysis'!I466:L466)</f>
        <v>0</v>
      </c>
      <c r="R465">
        <f>SUM('Hidden Analysis'!M466:P466)</f>
        <v>0</v>
      </c>
      <c r="S465">
        <f>SUM('Hidden Analysis'!Q466:R466)</f>
        <v>0</v>
      </c>
      <c r="T465">
        <f>IF(AND('Raw Data'!F460&lt;1.5, 'Raw Data'!L460&gt;'Raw Data'!K460, 'Raw Data'!L460-'Raw Data'!K460&gt;3), 'Raw Data'!F460, 0)</f>
        <v>0</v>
      </c>
      <c r="U465">
        <f>IF(AND('Raw Data'!L460-'Raw Data'!K460&lt;4, 'Raw Data'!L460&gt;'Raw Data'!K460), 'Raw Data'!H460, 0)</f>
        <v>0</v>
      </c>
      <c r="V465">
        <f>IF(AND('Raw Data'!K460-'Raw Data'!L460&lt;4, 'Raw Data'!K460&gt;'Raw Data'!L460), 'Raw Data'!G460, 0)</f>
        <v>0</v>
      </c>
      <c r="W465">
        <f>SUM('Hidden Analysis'!S466:T466)</f>
        <v>0</v>
      </c>
      <c r="X465">
        <f>SUM('Hidden Analysis'!U466:V466)</f>
        <v>0</v>
      </c>
    </row>
    <row r="466" spans="1:24" x14ac:dyDescent="0.3">
      <c r="A466" s="2">
        <f>'Raw Data'!M461</f>
        <v>0</v>
      </c>
      <c r="B466">
        <f>IF('Raw Data'!L461&gt;'Raw Data'!K461, 'Raw Data'!F461, 0)</f>
        <v>0</v>
      </c>
      <c r="C466">
        <f>IF('Raw Data'!K461&gt;'Raw Data'!L461, 'Raw Data'!C461, 0)</f>
        <v>0</v>
      </c>
      <c r="D466">
        <f t="shared" si="18"/>
        <v>0</v>
      </c>
      <c r="E466">
        <f>SUM('Hidden Analysis'!A467:B467)</f>
        <v>0</v>
      </c>
      <c r="F466">
        <f>SUM('Hidden Analysis'!C467:D467)</f>
        <v>0</v>
      </c>
      <c r="G466">
        <f>IF(AND('Raw Data'!F461&lt;'Raw Data'!C461, 'Raw Data'!L461&gt;'Raw Data'!K461), 'Raw Data'!F461, 0)</f>
        <v>0</v>
      </c>
      <c r="H466">
        <f>IF(AND('Raw Data'!F461&gt;'Raw Data'!C461, 'Raw Data'!L461&lt;'Raw Data'!K461), 'Raw Data'!C461, 0)</f>
        <v>0</v>
      </c>
      <c r="I466">
        <f t="shared" si="19"/>
        <v>0</v>
      </c>
      <c r="J466">
        <f>IF(AND('Raw Data'!F461&gt;'Raw Data'!C461, 'Raw Data'!L461&gt;'Raw Data'!K461), 'Raw Data'!F461, 0)</f>
        <v>0</v>
      </c>
      <c r="K466">
        <f>IF(AND('Raw Data'!F461&lt;'Raw Data'!C461, 'Raw Data'!L461&lt;'Raw Data'!K461), 'Raw Data'!C461, 0)</f>
        <v>0</v>
      </c>
      <c r="L466">
        <f>IF('Raw Data'!L461-'Raw Data'!K461&gt;3, 'Raw Data'!J461, 0)</f>
        <v>0</v>
      </c>
      <c r="M466">
        <f>IF('Raw Data'!K461-'Raw Data'!L461&gt;3, 'Raw Data'!I461, 0)</f>
        <v>0</v>
      </c>
      <c r="N466">
        <f>IF('Raw Data'!L461-'Raw Data'!K461&gt;3, 'Raw Data'!J461, IF('Raw Data'!K461-'Raw Data'!L461&gt;3, 'Raw Data'!I461, 0))</f>
        <v>0</v>
      </c>
      <c r="O466">
        <f>IF(ISBLANK('Raw Data'!L461), 0, IF(ABS('Raw Data'!L461-'Raw Data'!K461)&lt;4, 'Raw Data'!H461, IF(ABS('Raw Data'!K461-'Raw Data'!L461)&lt;4, 'Raw Data'!G461, 0)))</f>
        <v>0</v>
      </c>
      <c r="P466">
        <f>SUM('Hidden Analysis'!E467:H467)</f>
        <v>0</v>
      </c>
      <c r="Q466">
        <f>SUM('Hidden Analysis'!I467:L467)</f>
        <v>0</v>
      </c>
      <c r="R466">
        <f>SUM('Hidden Analysis'!M467:P467)</f>
        <v>0</v>
      </c>
      <c r="S466">
        <f>SUM('Hidden Analysis'!Q467:R467)</f>
        <v>0</v>
      </c>
      <c r="T466">
        <f>IF(AND('Raw Data'!F461&lt;1.5, 'Raw Data'!L461&gt;'Raw Data'!K461, 'Raw Data'!L461-'Raw Data'!K461&gt;3), 'Raw Data'!F461, 0)</f>
        <v>0</v>
      </c>
      <c r="U466">
        <f>IF(AND('Raw Data'!L461-'Raw Data'!K461&lt;4, 'Raw Data'!L461&gt;'Raw Data'!K461), 'Raw Data'!H461, 0)</f>
        <v>0</v>
      </c>
      <c r="V466">
        <f>IF(AND('Raw Data'!K461-'Raw Data'!L461&lt;4, 'Raw Data'!K461&gt;'Raw Data'!L461), 'Raw Data'!G461, 0)</f>
        <v>0</v>
      </c>
      <c r="W466">
        <f>SUM('Hidden Analysis'!S467:T467)</f>
        <v>0</v>
      </c>
      <c r="X466">
        <f>SUM('Hidden Analysis'!U467:V467)</f>
        <v>0</v>
      </c>
    </row>
    <row r="467" spans="1:24" x14ac:dyDescent="0.3">
      <c r="A467" s="2">
        <f>'Raw Data'!M462</f>
        <v>0</v>
      </c>
      <c r="B467">
        <f>IF('Raw Data'!L462&gt;'Raw Data'!K462, 'Raw Data'!F462, 0)</f>
        <v>0</v>
      </c>
      <c r="C467">
        <f>IF('Raw Data'!K462&gt;'Raw Data'!L462, 'Raw Data'!C462, 0)</f>
        <v>0</v>
      </c>
      <c r="D467">
        <f t="shared" si="18"/>
        <v>0</v>
      </c>
      <c r="E467">
        <f>SUM('Hidden Analysis'!A468:B468)</f>
        <v>0</v>
      </c>
      <c r="F467">
        <f>SUM('Hidden Analysis'!C468:D468)</f>
        <v>0</v>
      </c>
      <c r="G467">
        <f>IF(AND('Raw Data'!F462&lt;'Raw Data'!C462, 'Raw Data'!L462&gt;'Raw Data'!K462), 'Raw Data'!F462, 0)</f>
        <v>0</v>
      </c>
      <c r="H467">
        <f>IF(AND('Raw Data'!F462&gt;'Raw Data'!C462, 'Raw Data'!L462&lt;'Raw Data'!K462), 'Raw Data'!C462, 0)</f>
        <v>0</v>
      </c>
      <c r="I467">
        <f t="shared" si="19"/>
        <v>0</v>
      </c>
      <c r="J467">
        <f>IF(AND('Raw Data'!F462&gt;'Raw Data'!C462, 'Raw Data'!L462&gt;'Raw Data'!K462), 'Raw Data'!F462, 0)</f>
        <v>0</v>
      </c>
      <c r="K467">
        <f>IF(AND('Raw Data'!F462&lt;'Raw Data'!C462, 'Raw Data'!L462&lt;'Raw Data'!K462), 'Raw Data'!C462, 0)</f>
        <v>0</v>
      </c>
      <c r="L467">
        <f>IF('Raw Data'!L462-'Raw Data'!K462&gt;3, 'Raw Data'!J462, 0)</f>
        <v>0</v>
      </c>
      <c r="M467">
        <f>IF('Raw Data'!K462-'Raw Data'!L462&gt;3, 'Raw Data'!I462, 0)</f>
        <v>0</v>
      </c>
      <c r="N467">
        <f>IF('Raw Data'!L462-'Raw Data'!K462&gt;3, 'Raw Data'!J462, IF('Raw Data'!K462-'Raw Data'!L462&gt;3, 'Raw Data'!I462, 0))</f>
        <v>0</v>
      </c>
      <c r="O467">
        <f>IF(ISBLANK('Raw Data'!L462), 0, IF(ABS('Raw Data'!L462-'Raw Data'!K462)&lt;4, 'Raw Data'!H462, IF(ABS('Raw Data'!K462-'Raw Data'!L462)&lt;4, 'Raw Data'!G462, 0)))</f>
        <v>0</v>
      </c>
      <c r="P467">
        <f>SUM('Hidden Analysis'!E468:H468)</f>
        <v>0</v>
      </c>
      <c r="Q467">
        <f>SUM('Hidden Analysis'!I468:L468)</f>
        <v>0</v>
      </c>
      <c r="R467">
        <f>SUM('Hidden Analysis'!M468:P468)</f>
        <v>0</v>
      </c>
      <c r="S467">
        <f>SUM('Hidden Analysis'!Q468:R468)</f>
        <v>0</v>
      </c>
      <c r="T467">
        <f>IF(AND('Raw Data'!F462&lt;1.5, 'Raw Data'!L462&gt;'Raw Data'!K462, 'Raw Data'!L462-'Raw Data'!K462&gt;3), 'Raw Data'!F462, 0)</f>
        <v>0</v>
      </c>
      <c r="U467">
        <f>IF(AND('Raw Data'!L462-'Raw Data'!K462&lt;4, 'Raw Data'!L462&gt;'Raw Data'!K462), 'Raw Data'!H462, 0)</f>
        <v>0</v>
      </c>
      <c r="V467">
        <f>IF(AND('Raw Data'!K462-'Raw Data'!L462&lt;4, 'Raw Data'!K462&gt;'Raw Data'!L462), 'Raw Data'!G462, 0)</f>
        <v>0</v>
      </c>
      <c r="W467">
        <f>SUM('Hidden Analysis'!S468:T468)</f>
        <v>0</v>
      </c>
      <c r="X467">
        <f>SUM('Hidden Analysis'!U468:V468)</f>
        <v>0</v>
      </c>
    </row>
    <row r="468" spans="1:24" x14ac:dyDescent="0.3">
      <c r="A468" s="2">
        <f>'Raw Data'!M463</f>
        <v>0</v>
      </c>
      <c r="B468">
        <f>IF('Raw Data'!L463&gt;'Raw Data'!K463, 'Raw Data'!F463, 0)</f>
        <v>0</v>
      </c>
      <c r="C468">
        <f>IF('Raw Data'!K463&gt;'Raw Data'!L463, 'Raw Data'!C463, 0)</f>
        <v>0</v>
      </c>
      <c r="D468">
        <f t="shared" si="18"/>
        <v>0</v>
      </c>
      <c r="E468">
        <f>SUM('Hidden Analysis'!A469:B469)</f>
        <v>0</v>
      </c>
      <c r="F468">
        <f>SUM('Hidden Analysis'!C469:D469)</f>
        <v>0</v>
      </c>
      <c r="G468">
        <f>IF(AND('Raw Data'!F463&lt;'Raw Data'!C463, 'Raw Data'!L463&gt;'Raw Data'!K463), 'Raw Data'!F463, 0)</f>
        <v>0</v>
      </c>
      <c r="H468">
        <f>IF(AND('Raw Data'!F463&gt;'Raw Data'!C463, 'Raw Data'!L463&lt;'Raw Data'!K463), 'Raw Data'!C463, 0)</f>
        <v>0</v>
      </c>
      <c r="I468">
        <f t="shared" si="19"/>
        <v>0</v>
      </c>
      <c r="J468">
        <f>IF(AND('Raw Data'!F463&gt;'Raw Data'!C463, 'Raw Data'!L463&gt;'Raw Data'!K463), 'Raw Data'!F463, 0)</f>
        <v>0</v>
      </c>
      <c r="K468">
        <f>IF(AND('Raw Data'!F463&lt;'Raw Data'!C463, 'Raw Data'!L463&lt;'Raw Data'!K463), 'Raw Data'!C463, 0)</f>
        <v>0</v>
      </c>
      <c r="L468">
        <f>IF('Raw Data'!L463-'Raw Data'!K463&gt;3, 'Raw Data'!J463, 0)</f>
        <v>0</v>
      </c>
      <c r="M468">
        <f>IF('Raw Data'!K463-'Raw Data'!L463&gt;3, 'Raw Data'!I463, 0)</f>
        <v>0</v>
      </c>
      <c r="N468">
        <f>IF('Raw Data'!L463-'Raw Data'!K463&gt;3, 'Raw Data'!J463, IF('Raw Data'!K463-'Raw Data'!L463&gt;3, 'Raw Data'!I463, 0))</f>
        <v>0</v>
      </c>
      <c r="O468">
        <f>IF(ISBLANK('Raw Data'!L463), 0, IF(ABS('Raw Data'!L463-'Raw Data'!K463)&lt;4, 'Raw Data'!H463, IF(ABS('Raw Data'!K463-'Raw Data'!L463)&lt;4, 'Raw Data'!G463, 0)))</f>
        <v>0</v>
      </c>
      <c r="P468">
        <f>SUM('Hidden Analysis'!E469:H469)</f>
        <v>0</v>
      </c>
      <c r="Q468">
        <f>SUM('Hidden Analysis'!I469:L469)</f>
        <v>0</v>
      </c>
      <c r="R468">
        <f>SUM('Hidden Analysis'!M469:P469)</f>
        <v>0</v>
      </c>
      <c r="S468">
        <f>SUM('Hidden Analysis'!Q469:R469)</f>
        <v>0</v>
      </c>
      <c r="T468">
        <f>IF(AND('Raw Data'!F463&lt;1.5, 'Raw Data'!L463&gt;'Raw Data'!K463, 'Raw Data'!L463-'Raw Data'!K463&gt;3), 'Raw Data'!F463, 0)</f>
        <v>0</v>
      </c>
      <c r="U468">
        <f>IF(AND('Raw Data'!L463-'Raw Data'!K463&lt;4, 'Raw Data'!L463&gt;'Raw Data'!K463), 'Raw Data'!H463, 0)</f>
        <v>0</v>
      </c>
      <c r="V468">
        <f>IF(AND('Raw Data'!K463-'Raw Data'!L463&lt;4, 'Raw Data'!K463&gt;'Raw Data'!L463), 'Raw Data'!G463, 0)</f>
        <v>0</v>
      </c>
      <c r="W468">
        <f>SUM('Hidden Analysis'!S469:T469)</f>
        <v>0</v>
      </c>
      <c r="X468">
        <f>SUM('Hidden Analysis'!U469:V469)</f>
        <v>0</v>
      </c>
    </row>
    <row r="469" spans="1:24" x14ac:dyDescent="0.3">
      <c r="A469" s="2">
        <f>'Raw Data'!M464</f>
        <v>0</v>
      </c>
      <c r="B469">
        <f>IF('Raw Data'!L464&gt;'Raw Data'!K464, 'Raw Data'!F464, 0)</f>
        <v>0</v>
      </c>
      <c r="C469">
        <f>IF('Raw Data'!K464&gt;'Raw Data'!L464, 'Raw Data'!C464, 0)</f>
        <v>0</v>
      </c>
      <c r="D469">
        <f t="shared" si="18"/>
        <v>0</v>
      </c>
      <c r="E469">
        <f>SUM('Hidden Analysis'!A470:B470)</f>
        <v>0</v>
      </c>
      <c r="F469">
        <f>SUM('Hidden Analysis'!C470:D470)</f>
        <v>0</v>
      </c>
      <c r="G469">
        <f>IF(AND('Raw Data'!F464&lt;'Raw Data'!C464, 'Raw Data'!L464&gt;'Raw Data'!K464), 'Raw Data'!F464, 0)</f>
        <v>0</v>
      </c>
      <c r="H469">
        <f>IF(AND('Raw Data'!F464&gt;'Raw Data'!C464, 'Raw Data'!L464&lt;'Raw Data'!K464), 'Raw Data'!C464, 0)</f>
        <v>0</v>
      </c>
      <c r="I469">
        <f t="shared" si="19"/>
        <v>0</v>
      </c>
      <c r="J469">
        <f>IF(AND('Raw Data'!F464&gt;'Raw Data'!C464, 'Raw Data'!L464&gt;'Raw Data'!K464), 'Raw Data'!F464, 0)</f>
        <v>0</v>
      </c>
      <c r="K469">
        <f>IF(AND('Raw Data'!F464&lt;'Raw Data'!C464, 'Raw Data'!L464&lt;'Raw Data'!K464), 'Raw Data'!C464, 0)</f>
        <v>0</v>
      </c>
      <c r="L469">
        <f>IF('Raw Data'!L464-'Raw Data'!K464&gt;3, 'Raw Data'!J464, 0)</f>
        <v>0</v>
      </c>
      <c r="M469">
        <f>IF('Raw Data'!K464-'Raw Data'!L464&gt;3, 'Raw Data'!I464, 0)</f>
        <v>0</v>
      </c>
      <c r="N469">
        <f>IF('Raw Data'!L464-'Raw Data'!K464&gt;3, 'Raw Data'!J464, IF('Raw Data'!K464-'Raw Data'!L464&gt;3, 'Raw Data'!I464, 0))</f>
        <v>0</v>
      </c>
      <c r="O469">
        <f>IF(ISBLANK('Raw Data'!L464), 0, IF(ABS('Raw Data'!L464-'Raw Data'!K464)&lt;4, 'Raw Data'!H464, IF(ABS('Raw Data'!K464-'Raw Data'!L464)&lt;4, 'Raw Data'!G464, 0)))</f>
        <v>0</v>
      </c>
      <c r="P469">
        <f>SUM('Hidden Analysis'!E470:H470)</f>
        <v>0</v>
      </c>
      <c r="Q469">
        <f>SUM('Hidden Analysis'!I470:L470)</f>
        <v>0</v>
      </c>
      <c r="R469">
        <f>SUM('Hidden Analysis'!M470:P470)</f>
        <v>0</v>
      </c>
      <c r="S469">
        <f>SUM('Hidden Analysis'!Q470:R470)</f>
        <v>0</v>
      </c>
      <c r="T469">
        <f>IF(AND('Raw Data'!F464&lt;1.5, 'Raw Data'!L464&gt;'Raw Data'!K464, 'Raw Data'!L464-'Raw Data'!K464&gt;3), 'Raw Data'!F464, 0)</f>
        <v>0</v>
      </c>
      <c r="U469">
        <f>IF(AND('Raw Data'!L464-'Raw Data'!K464&lt;4, 'Raw Data'!L464&gt;'Raw Data'!K464), 'Raw Data'!H464, 0)</f>
        <v>0</v>
      </c>
      <c r="V469">
        <f>IF(AND('Raw Data'!K464-'Raw Data'!L464&lt;4, 'Raw Data'!K464&gt;'Raw Data'!L464), 'Raw Data'!G464, 0)</f>
        <v>0</v>
      </c>
      <c r="W469">
        <f>SUM('Hidden Analysis'!S470:T470)</f>
        <v>0</v>
      </c>
      <c r="X469">
        <f>SUM('Hidden Analysis'!U470:V470)</f>
        <v>0</v>
      </c>
    </row>
    <row r="470" spans="1:24" x14ac:dyDescent="0.3">
      <c r="A470" s="2">
        <f>'Raw Data'!M465</f>
        <v>0</v>
      </c>
      <c r="B470">
        <f>IF('Raw Data'!L465&gt;'Raw Data'!K465, 'Raw Data'!F465, 0)</f>
        <v>0</v>
      </c>
      <c r="C470">
        <f>IF('Raw Data'!K465&gt;'Raw Data'!L465, 'Raw Data'!C465, 0)</f>
        <v>0</v>
      </c>
      <c r="D470">
        <f t="shared" si="18"/>
        <v>0</v>
      </c>
      <c r="E470">
        <f>SUM('Hidden Analysis'!A471:B471)</f>
        <v>0</v>
      </c>
      <c r="F470">
        <f>SUM('Hidden Analysis'!C471:D471)</f>
        <v>0</v>
      </c>
      <c r="G470">
        <f>IF(AND('Raw Data'!F465&lt;'Raw Data'!C465, 'Raw Data'!L465&gt;'Raw Data'!K465), 'Raw Data'!F465, 0)</f>
        <v>0</v>
      </c>
      <c r="H470">
        <f>IF(AND('Raw Data'!F465&gt;'Raw Data'!C465, 'Raw Data'!L465&lt;'Raw Data'!K465), 'Raw Data'!C465, 0)</f>
        <v>0</v>
      </c>
      <c r="I470">
        <f t="shared" si="19"/>
        <v>0</v>
      </c>
      <c r="J470">
        <f>IF(AND('Raw Data'!F465&gt;'Raw Data'!C465, 'Raw Data'!L465&gt;'Raw Data'!K465), 'Raw Data'!F465, 0)</f>
        <v>0</v>
      </c>
      <c r="K470">
        <f>IF(AND('Raw Data'!F465&lt;'Raw Data'!C465, 'Raw Data'!L465&lt;'Raw Data'!K465), 'Raw Data'!C465, 0)</f>
        <v>0</v>
      </c>
      <c r="L470">
        <f>IF('Raw Data'!L465-'Raw Data'!K465&gt;3, 'Raw Data'!J465, 0)</f>
        <v>0</v>
      </c>
      <c r="M470">
        <f>IF('Raw Data'!K465-'Raw Data'!L465&gt;3, 'Raw Data'!I465, 0)</f>
        <v>0</v>
      </c>
      <c r="N470">
        <f>IF('Raw Data'!L465-'Raw Data'!K465&gt;3, 'Raw Data'!J465, IF('Raw Data'!K465-'Raw Data'!L465&gt;3, 'Raw Data'!I465, 0))</f>
        <v>0</v>
      </c>
      <c r="O470">
        <f>IF(ISBLANK('Raw Data'!L465), 0, IF(ABS('Raw Data'!L465-'Raw Data'!K465)&lt;4, 'Raw Data'!H465, IF(ABS('Raw Data'!K465-'Raw Data'!L465)&lt;4, 'Raw Data'!G465, 0)))</f>
        <v>0</v>
      </c>
      <c r="P470">
        <f>SUM('Hidden Analysis'!E471:H471)</f>
        <v>0</v>
      </c>
      <c r="Q470">
        <f>SUM('Hidden Analysis'!I471:L471)</f>
        <v>0</v>
      </c>
      <c r="R470">
        <f>SUM('Hidden Analysis'!M471:P471)</f>
        <v>0</v>
      </c>
      <c r="S470">
        <f>SUM('Hidden Analysis'!Q471:R471)</f>
        <v>0</v>
      </c>
      <c r="T470">
        <f>IF(AND('Raw Data'!F465&lt;1.5, 'Raw Data'!L465&gt;'Raw Data'!K465, 'Raw Data'!L465-'Raw Data'!K465&gt;3), 'Raw Data'!F465, 0)</f>
        <v>0</v>
      </c>
      <c r="U470">
        <f>IF(AND('Raw Data'!L465-'Raw Data'!K465&lt;4, 'Raw Data'!L465&gt;'Raw Data'!K465), 'Raw Data'!H465, 0)</f>
        <v>0</v>
      </c>
      <c r="V470">
        <f>IF(AND('Raw Data'!K465-'Raw Data'!L465&lt;4, 'Raw Data'!K465&gt;'Raw Data'!L465), 'Raw Data'!G465, 0)</f>
        <v>0</v>
      </c>
      <c r="W470">
        <f>SUM('Hidden Analysis'!S471:T471)</f>
        <v>0</v>
      </c>
      <c r="X470">
        <f>SUM('Hidden Analysis'!U471:V471)</f>
        <v>0</v>
      </c>
    </row>
    <row r="471" spans="1:24" x14ac:dyDescent="0.3">
      <c r="A471" s="2">
        <f>'Raw Data'!M466</f>
        <v>0</v>
      </c>
      <c r="B471">
        <f>IF('Raw Data'!L466&gt;'Raw Data'!K466, 'Raw Data'!F466, 0)</f>
        <v>0</v>
      </c>
      <c r="C471">
        <f>IF('Raw Data'!K466&gt;'Raw Data'!L466, 'Raw Data'!C466, 0)</f>
        <v>0</v>
      </c>
      <c r="D471">
        <f t="shared" si="18"/>
        <v>0</v>
      </c>
      <c r="E471">
        <f>SUM('Hidden Analysis'!A472:B472)</f>
        <v>0</v>
      </c>
      <c r="F471">
        <f>SUM('Hidden Analysis'!C472:D472)</f>
        <v>0</v>
      </c>
      <c r="G471">
        <f>IF(AND('Raw Data'!F466&lt;'Raw Data'!C466, 'Raw Data'!L466&gt;'Raw Data'!K466), 'Raw Data'!F466, 0)</f>
        <v>0</v>
      </c>
      <c r="H471">
        <f>IF(AND('Raw Data'!F466&gt;'Raw Data'!C466, 'Raw Data'!L466&lt;'Raw Data'!K466), 'Raw Data'!C466, 0)</f>
        <v>0</v>
      </c>
      <c r="I471">
        <f t="shared" si="19"/>
        <v>0</v>
      </c>
      <c r="J471">
        <f>IF(AND('Raw Data'!F466&gt;'Raw Data'!C466, 'Raw Data'!L466&gt;'Raw Data'!K466), 'Raw Data'!F466, 0)</f>
        <v>0</v>
      </c>
      <c r="K471">
        <f>IF(AND('Raw Data'!F466&lt;'Raw Data'!C466, 'Raw Data'!L466&lt;'Raw Data'!K466), 'Raw Data'!C466, 0)</f>
        <v>0</v>
      </c>
      <c r="L471">
        <f>IF('Raw Data'!L466-'Raw Data'!K466&gt;3, 'Raw Data'!J466, 0)</f>
        <v>0</v>
      </c>
      <c r="M471">
        <f>IF('Raw Data'!K466-'Raw Data'!L466&gt;3, 'Raw Data'!I466, 0)</f>
        <v>0</v>
      </c>
      <c r="N471">
        <f>IF('Raw Data'!L466-'Raw Data'!K466&gt;3, 'Raw Data'!J466, IF('Raw Data'!K466-'Raw Data'!L466&gt;3, 'Raw Data'!I466, 0))</f>
        <v>0</v>
      </c>
      <c r="O471">
        <f>IF(ISBLANK('Raw Data'!L466), 0, IF(ABS('Raw Data'!L466-'Raw Data'!K466)&lt;4, 'Raw Data'!H466, IF(ABS('Raw Data'!K466-'Raw Data'!L466)&lt;4, 'Raw Data'!G466, 0)))</f>
        <v>0</v>
      </c>
      <c r="P471">
        <f>SUM('Hidden Analysis'!E472:H472)</f>
        <v>0</v>
      </c>
      <c r="Q471">
        <f>SUM('Hidden Analysis'!I472:L472)</f>
        <v>0</v>
      </c>
      <c r="R471">
        <f>SUM('Hidden Analysis'!M472:P472)</f>
        <v>0</v>
      </c>
      <c r="S471">
        <f>SUM('Hidden Analysis'!Q472:R472)</f>
        <v>0</v>
      </c>
      <c r="T471">
        <f>IF(AND('Raw Data'!F466&lt;1.5, 'Raw Data'!L466&gt;'Raw Data'!K466, 'Raw Data'!L466-'Raw Data'!K466&gt;3), 'Raw Data'!F466, 0)</f>
        <v>0</v>
      </c>
      <c r="U471">
        <f>IF(AND('Raw Data'!L466-'Raw Data'!K466&lt;4, 'Raw Data'!L466&gt;'Raw Data'!K466), 'Raw Data'!H466, 0)</f>
        <v>0</v>
      </c>
      <c r="V471">
        <f>IF(AND('Raw Data'!K466-'Raw Data'!L466&lt;4, 'Raw Data'!K466&gt;'Raw Data'!L466), 'Raw Data'!G466, 0)</f>
        <v>0</v>
      </c>
      <c r="W471">
        <f>SUM('Hidden Analysis'!S472:T472)</f>
        <v>0</v>
      </c>
      <c r="X471">
        <f>SUM('Hidden Analysis'!U472:V472)</f>
        <v>0</v>
      </c>
    </row>
    <row r="472" spans="1:24" x14ac:dyDescent="0.3">
      <c r="A472" s="2">
        <f>'Raw Data'!M467</f>
        <v>0</v>
      </c>
      <c r="B472">
        <f>IF('Raw Data'!L467&gt;'Raw Data'!K467, 'Raw Data'!F467, 0)</f>
        <v>0</v>
      </c>
      <c r="C472">
        <f>IF('Raw Data'!K467&gt;'Raw Data'!L467, 'Raw Data'!C467, 0)</f>
        <v>0</v>
      </c>
      <c r="D472">
        <f t="shared" si="18"/>
        <v>0</v>
      </c>
      <c r="E472">
        <f>SUM('Hidden Analysis'!A473:B473)</f>
        <v>0</v>
      </c>
      <c r="F472">
        <f>SUM('Hidden Analysis'!C473:D473)</f>
        <v>0</v>
      </c>
      <c r="G472">
        <f>IF(AND('Raw Data'!F467&lt;'Raw Data'!C467, 'Raw Data'!L467&gt;'Raw Data'!K467), 'Raw Data'!F467, 0)</f>
        <v>0</v>
      </c>
      <c r="H472">
        <f>IF(AND('Raw Data'!F467&gt;'Raw Data'!C467, 'Raw Data'!L467&lt;'Raw Data'!K467), 'Raw Data'!C467, 0)</f>
        <v>0</v>
      </c>
      <c r="I472">
        <f t="shared" si="19"/>
        <v>0</v>
      </c>
      <c r="J472">
        <f>IF(AND('Raw Data'!F467&gt;'Raw Data'!C467, 'Raw Data'!L467&gt;'Raw Data'!K467), 'Raw Data'!F467, 0)</f>
        <v>0</v>
      </c>
      <c r="K472">
        <f>IF(AND('Raw Data'!F467&lt;'Raw Data'!C467, 'Raw Data'!L467&lt;'Raw Data'!K467), 'Raw Data'!C467, 0)</f>
        <v>0</v>
      </c>
      <c r="L472">
        <f>IF('Raw Data'!L467-'Raw Data'!K467&gt;3, 'Raw Data'!J467, 0)</f>
        <v>0</v>
      </c>
      <c r="M472">
        <f>IF('Raw Data'!K467-'Raw Data'!L467&gt;3, 'Raw Data'!I467, 0)</f>
        <v>0</v>
      </c>
      <c r="N472">
        <f>IF('Raw Data'!L467-'Raw Data'!K467&gt;3, 'Raw Data'!J467, IF('Raw Data'!K467-'Raw Data'!L467&gt;3, 'Raw Data'!I467, 0))</f>
        <v>0</v>
      </c>
      <c r="O472">
        <f>IF(ISBLANK('Raw Data'!L467), 0, IF(ABS('Raw Data'!L467-'Raw Data'!K467)&lt;4, 'Raw Data'!H467, IF(ABS('Raw Data'!K467-'Raw Data'!L467)&lt;4, 'Raw Data'!G467, 0)))</f>
        <v>0</v>
      </c>
      <c r="P472">
        <f>SUM('Hidden Analysis'!E473:H473)</f>
        <v>0</v>
      </c>
      <c r="Q472">
        <f>SUM('Hidden Analysis'!I473:L473)</f>
        <v>0</v>
      </c>
      <c r="R472">
        <f>SUM('Hidden Analysis'!M473:P473)</f>
        <v>0</v>
      </c>
      <c r="S472">
        <f>SUM('Hidden Analysis'!Q473:R473)</f>
        <v>0</v>
      </c>
      <c r="T472">
        <f>IF(AND('Raw Data'!F467&lt;1.5, 'Raw Data'!L467&gt;'Raw Data'!K467, 'Raw Data'!L467-'Raw Data'!K467&gt;3), 'Raw Data'!F467, 0)</f>
        <v>0</v>
      </c>
      <c r="U472">
        <f>IF(AND('Raw Data'!L467-'Raw Data'!K467&lt;4, 'Raw Data'!L467&gt;'Raw Data'!K467), 'Raw Data'!H467, 0)</f>
        <v>0</v>
      </c>
      <c r="V472">
        <f>IF(AND('Raw Data'!K467-'Raw Data'!L467&lt;4, 'Raw Data'!K467&gt;'Raw Data'!L467), 'Raw Data'!G467, 0)</f>
        <v>0</v>
      </c>
      <c r="W472">
        <f>SUM('Hidden Analysis'!S473:T473)</f>
        <v>0</v>
      </c>
      <c r="X472">
        <f>SUM('Hidden Analysis'!U473:V473)</f>
        <v>0</v>
      </c>
    </row>
    <row r="473" spans="1:24" x14ac:dyDescent="0.3">
      <c r="A473" s="2">
        <f>'Raw Data'!M468</f>
        <v>0</v>
      </c>
      <c r="B473">
        <f>IF('Raw Data'!L468&gt;'Raw Data'!K468, 'Raw Data'!F468, 0)</f>
        <v>0</v>
      </c>
      <c r="C473">
        <f>IF('Raw Data'!K468&gt;'Raw Data'!L468, 'Raw Data'!C468, 0)</f>
        <v>0</v>
      </c>
      <c r="D473">
        <f t="shared" si="18"/>
        <v>0</v>
      </c>
      <c r="E473">
        <f>SUM('Hidden Analysis'!A474:B474)</f>
        <v>0</v>
      </c>
      <c r="F473">
        <f>SUM('Hidden Analysis'!C474:D474)</f>
        <v>0</v>
      </c>
      <c r="G473">
        <f>IF(AND('Raw Data'!F468&lt;'Raw Data'!C468, 'Raw Data'!L468&gt;'Raw Data'!K468), 'Raw Data'!F468, 0)</f>
        <v>0</v>
      </c>
      <c r="H473">
        <f>IF(AND('Raw Data'!F468&gt;'Raw Data'!C468, 'Raw Data'!L468&lt;'Raw Data'!K468), 'Raw Data'!C468, 0)</f>
        <v>0</v>
      </c>
      <c r="I473">
        <f t="shared" si="19"/>
        <v>0</v>
      </c>
      <c r="J473">
        <f>IF(AND('Raw Data'!F468&gt;'Raw Data'!C468, 'Raw Data'!L468&gt;'Raw Data'!K468), 'Raw Data'!F468, 0)</f>
        <v>0</v>
      </c>
      <c r="K473">
        <f>IF(AND('Raw Data'!F468&lt;'Raw Data'!C468, 'Raw Data'!L468&lt;'Raw Data'!K468), 'Raw Data'!C468, 0)</f>
        <v>0</v>
      </c>
      <c r="L473">
        <f>IF('Raw Data'!L468-'Raw Data'!K468&gt;3, 'Raw Data'!J468, 0)</f>
        <v>0</v>
      </c>
      <c r="M473">
        <f>IF('Raw Data'!K468-'Raw Data'!L468&gt;3, 'Raw Data'!I468, 0)</f>
        <v>0</v>
      </c>
      <c r="N473">
        <f>IF('Raw Data'!L468-'Raw Data'!K468&gt;3, 'Raw Data'!J468, IF('Raw Data'!K468-'Raw Data'!L468&gt;3, 'Raw Data'!I468, 0))</f>
        <v>0</v>
      </c>
      <c r="O473">
        <f>IF(ISBLANK('Raw Data'!L468), 0, IF(ABS('Raw Data'!L468-'Raw Data'!K468)&lt;4, 'Raw Data'!H468, IF(ABS('Raw Data'!K468-'Raw Data'!L468)&lt;4, 'Raw Data'!G468, 0)))</f>
        <v>0</v>
      </c>
      <c r="P473">
        <f>SUM('Hidden Analysis'!E474:H474)</f>
        <v>0</v>
      </c>
      <c r="Q473">
        <f>SUM('Hidden Analysis'!I474:L474)</f>
        <v>0</v>
      </c>
      <c r="R473">
        <f>SUM('Hidden Analysis'!M474:P474)</f>
        <v>0</v>
      </c>
      <c r="S473">
        <f>SUM('Hidden Analysis'!Q474:R474)</f>
        <v>0</v>
      </c>
      <c r="T473">
        <f>IF(AND('Raw Data'!F468&lt;1.5, 'Raw Data'!L468&gt;'Raw Data'!K468, 'Raw Data'!L468-'Raw Data'!K468&gt;3), 'Raw Data'!F468, 0)</f>
        <v>0</v>
      </c>
      <c r="U473">
        <f>IF(AND('Raw Data'!L468-'Raw Data'!K468&lt;4, 'Raw Data'!L468&gt;'Raw Data'!K468), 'Raw Data'!H468, 0)</f>
        <v>0</v>
      </c>
      <c r="V473">
        <f>IF(AND('Raw Data'!K468-'Raw Data'!L468&lt;4, 'Raw Data'!K468&gt;'Raw Data'!L468), 'Raw Data'!G468, 0)</f>
        <v>0</v>
      </c>
      <c r="W473">
        <f>SUM('Hidden Analysis'!S474:T474)</f>
        <v>0</v>
      </c>
      <c r="X473">
        <f>SUM('Hidden Analysis'!U474:V474)</f>
        <v>0</v>
      </c>
    </row>
    <row r="474" spans="1:24" x14ac:dyDescent="0.3">
      <c r="A474" s="2">
        <f>'Raw Data'!M469</f>
        <v>0</v>
      </c>
      <c r="B474">
        <f>IF('Raw Data'!L469&gt;'Raw Data'!K469, 'Raw Data'!F469, 0)</f>
        <v>0</v>
      </c>
      <c r="C474">
        <f>IF('Raw Data'!K469&gt;'Raw Data'!L469, 'Raw Data'!C469, 0)</f>
        <v>0</v>
      </c>
      <c r="D474">
        <f t="shared" si="18"/>
        <v>0</v>
      </c>
      <c r="E474">
        <f>SUM('Hidden Analysis'!A475:B475)</f>
        <v>0</v>
      </c>
      <c r="F474">
        <f>SUM('Hidden Analysis'!C475:D475)</f>
        <v>0</v>
      </c>
      <c r="G474">
        <f>IF(AND('Raw Data'!F469&lt;'Raw Data'!C469, 'Raw Data'!L469&gt;'Raw Data'!K469), 'Raw Data'!F469, 0)</f>
        <v>0</v>
      </c>
      <c r="H474">
        <f>IF(AND('Raw Data'!F469&gt;'Raw Data'!C469, 'Raw Data'!L469&lt;'Raw Data'!K469), 'Raw Data'!C469, 0)</f>
        <v>0</v>
      </c>
      <c r="I474">
        <f t="shared" si="19"/>
        <v>0</v>
      </c>
      <c r="J474">
        <f>IF(AND('Raw Data'!F469&gt;'Raw Data'!C469, 'Raw Data'!L469&gt;'Raw Data'!K469), 'Raw Data'!F469, 0)</f>
        <v>0</v>
      </c>
      <c r="K474">
        <f>IF(AND('Raw Data'!F469&lt;'Raw Data'!C469, 'Raw Data'!L469&lt;'Raw Data'!K469), 'Raw Data'!C469, 0)</f>
        <v>0</v>
      </c>
      <c r="L474">
        <f>IF('Raw Data'!L469-'Raw Data'!K469&gt;3, 'Raw Data'!J469, 0)</f>
        <v>0</v>
      </c>
      <c r="M474">
        <f>IF('Raw Data'!K469-'Raw Data'!L469&gt;3, 'Raw Data'!I469, 0)</f>
        <v>0</v>
      </c>
      <c r="N474">
        <f>IF('Raw Data'!L469-'Raw Data'!K469&gt;3, 'Raw Data'!J469, IF('Raw Data'!K469-'Raw Data'!L469&gt;3, 'Raw Data'!I469, 0))</f>
        <v>0</v>
      </c>
      <c r="O474">
        <f>IF(ISBLANK('Raw Data'!L469), 0, IF(ABS('Raw Data'!L469-'Raw Data'!K469)&lt;4, 'Raw Data'!H469, IF(ABS('Raw Data'!K469-'Raw Data'!L469)&lt;4, 'Raw Data'!G469, 0)))</f>
        <v>0</v>
      </c>
      <c r="P474">
        <f>SUM('Hidden Analysis'!E475:H475)</f>
        <v>0</v>
      </c>
      <c r="Q474">
        <f>SUM('Hidden Analysis'!I475:L475)</f>
        <v>0</v>
      </c>
      <c r="R474">
        <f>SUM('Hidden Analysis'!M475:P475)</f>
        <v>0</v>
      </c>
      <c r="S474">
        <f>SUM('Hidden Analysis'!Q475:R475)</f>
        <v>0</v>
      </c>
      <c r="T474">
        <f>IF(AND('Raw Data'!F469&lt;1.5, 'Raw Data'!L469&gt;'Raw Data'!K469, 'Raw Data'!L469-'Raw Data'!K469&gt;3), 'Raw Data'!F469, 0)</f>
        <v>0</v>
      </c>
      <c r="U474">
        <f>IF(AND('Raw Data'!L469-'Raw Data'!K469&lt;4, 'Raw Data'!L469&gt;'Raw Data'!K469), 'Raw Data'!H469, 0)</f>
        <v>0</v>
      </c>
      <c r="V474">
        <f>IF(AND('Raw Data'!K469-'Raw Data'!L469&lt;4, 'Raw Data'!K469&gt;'Raw Data'!L469), 'Raw Data'!G469, 0)</f>
        <v>0</v>
      </c>
      <c r="W474">
        <f>SUM('Hidden Analysis'!S475:T475)</f>
        <v>0</v>
      </c>
      <c r="X474">
        <f>SUM('Hidden Analysis'!U475:V475)</f>
        <v>0</v>
      </c>
    </row>
    <row r="475" spans="1:24" x14ac:dyDescent="0.3">
      <c r="A475" s="2">
        <f>'Raw Data'!M470</f>
        <v>0</v>
      </c>
      <c r="B475">
        <f>IF('Raw Data'!L470&gt;'Raw Data'!K470, 'Raw Data'!F470, 0)</f>
        <v>0</v>
      </c>
      <c r="C475">
        <f>IF('Raw Data'!K470&gt;'Raw Data'!L470, 'Raw Data'!C470, 0)</f>
        <v>0</v>
      </c>
      <c r="D475">
        <f t="shared" si="18"/>
        <v>0</v>
      </c>
      <c r="E475">
        <f>SUM('Hidden Analysis'!A476:B476)</f>
        <v>0</v>
      </c>
      <c r="F475">
        <f>SUM('Hidden Analysis'!C476:D476)</f>
        <v>0</v>
      </c>
      <c r="G475">
        <f>IF(AND('Raw Data'!F470&lt;'Raw Data'!C470, 'Raw Data'!L470&gt;'Raw Data'!K470), 'Raw Data'!F470, 0)</f>
        <v>0</v>
      </c>
      <c r="H475">
        <f>IF(AND('Raw Data'!F470&gt;'Raw Data'!C470, 'Raw Data'!L470&lt;'Raw Data'!K470), 'Raw Data'!C470, 0)</f>
        <v>0</v>
      </c>
      <c r="I475">
        <f t="shared" si="19"/>
        <v>0</v>
      </c>
      <c r="J475">
        <f>IF(AND('Raw Data'!F470&gt;'Raw Data'!C470, 'Raw Data'!L470&gt;'Raw Data'!K470), 'Raw Data'!F470, 0)</f>
        <v>0</v>
      </c>
      <c r="K475">
        <f>IF(AND('Raw Data'!F470&lt;'Raw Data'!C470, 'Raw Data'!L470&lt;'Raw Data'!K470), 'Raw Data'!C470, 0)</f>
        <v>0</v>
      </c>
      <c r="L475">
        <f>IF('Raw Data'!L470-'Raw Data'!K470&gt;3, 'Raw Data'!J470, 0)</f>
        <v>0</v>
      </c>
      <c r="M475">
        <f>IF('Raw Data'!K470-'Raw Data'!L470&gt;3, 'Raw Data'!I470, 0)</f>
        <v>0</v>
      </c>
      <c r="N475">
        <f>IF('Raw Data'!L470-'Raw Data'!K470&gt;3, 'Raw Data'!J470, IF('Raw Data'!K470-'Raw Data'!L470&gt;3, 'Raw Data'!I470, 0))</f>
        <v>0</v>
      </c>
      <c r="O475">
        <f>IF(ISBLANK('Raw Data'!L470), 0, IF(ABS('Raw Data'!L470-'Raw Data'!K470)&lt;4, 'Raw Data'!H470, IF(ABS('Raw Data'!K470-'Raw Data'!L470)&lt;4, 'Raw Data'!G470, 0)))</f>
        <v>0</v>
      </c>
      <c r="P475">
        <f>SUM('Hidden Analysis'!E476:H476)</f>
        <v>0</v>
      </c>
      <c r="Q475">
        <f>SUM('Hidden Analysis'!I476:L476)</f>
        <v>0</v>
      </c>
      <c r="R475">
        <f>SUM('Hidden Analysis'!M476:P476)</f>
        <v>0</v>
      </c>
      <c r="S475">
        <f>SUM('Hidden Analysis'!Q476:R476)</f>
        <v>0</v>
      </c>
      <c r="T475">
        <f>IF(AND('Raw Data'!F470&lt;1.5, 'Raw Data'!L470&gt;'Raw Data'!K470, 'Raw Data'!L470-'Raw Data'!K470&gt;3), 'Raw Data'!F470, 0)</f>
        <v>0</v>
      </c>
      <c r="U475">
        <f>IF(AND('Raw Data'!L470-'Raw Data'!K470&lt;4, 'Raw Data'!L470&gt;'Raw Data'!K470), 'Raw Data'!H470, 0)</f>
        <v>0</v>
      </c>
      <c r="V475">
        <f>IF(AND('Raw Data'!K470-'Raw Data'!L470&lt;4, 'Raw Data'!K470&gt;'Raw Data'!L470), 'Raw Data'!G470, 0)</f>
        <v>0</v>
      </c>
      <c r="W475">
        <f>SUM('Hidden Analysis'!S476:T476)</f>
        <v>0</v>
      </c>
      <c r="X475">
        <f>SUM('Hidden Analysis'!U476:V476)</f>
        <v>0</v>
      </c>
    </row>
    <row r="476" spans="1:24" x14ac:dyDescent="0.3">
      <c r="A476" s="2">
        <f>'Raw Data'!M471</f>
        <v>0</v>
      </c>
      <c r="B476">
        <f>IF('Raw Data'!L471&gt;'Raw Data'!K471, 'Raw Data'!F471, 0)</f>
        <v>0</v>
      </c>
      <c r="C476">
        <f>IF('Raw Data'!K471&gt;'Raw Data'!L471, 'Raw Data'!C471, 0)</f>
        <v>0</v>
      </c>
      <c r="D476">
        <f t="shared" si="18"/>
        <v>0</v>
      </c>
      <c r="E476">
        <f>SUM('Hidden Analysis'!A477:B477)</f>
        <v>0</v>
      </c>
      <c r="F476">
        <f>SUM('Hidden Analysis'!C477:D477)</f>
        <v>0</v>
      </c>
      <c r="G476">
        <f>IF(AND('Raw Data'!F471&lt;'Raw Data'!C471, 'Raw Data'!L471&gt;'Raw Data'!K471), 'Raw Data'!F471, 0)</f>
        <v>0</v>
      </c>
      <c r="H476">
        <f>IF(AND('Raw Data'!F471&gt;'Raw Data'!C471, 'Raw Data'!L471&lt;'Raw Data'!K471), 'Raw Data'!C471, 0)</f>
        <v>0</v>
      </c>
      <c r="I476">
        <f t="shared" si="19"/>
        <v>0</v>
      </c>
      <c r="J476">
        <f>IF(AND('Raw Data'!F471&gt;'Raw Data'!C471, 'Raw Data'!L471&gt;'Raw Data'!K471), 'Raw Data'!F471, 0)</f>
        <v>0</v>
      </c>
      <c r="K476">
        <f>IF(AND('Raw Data'!F471&lt;'Raw Data'!C471, 'Raw Data'!L471&lt;'Raw Data'!K471), 'Raw Data'!C471, 0)</f>
        <v>0</v>
      </c>
      <c r="L476">
        <f>IF('Raw Data'!L471-'Raw Data'!K471&gt;3, 'Raw Data'!J471, 0)</f>
        <v>0</v>
      </c>
      <c r="M476">
        <f>IF('Raw Data'!K471-'Raw Data'!L471&gt;3, 'Raw Data'!I471, 0)</f>
        <v>0</v>
      </c>
      <c r="N476">
        <f>IF('Raw Data'!L471-'Raw Data'!K471&gt;3, 'Raw Data'!J471, IF('Raw Data'!K471-'Raw Data'!L471&gt;3, 'Raw Data'!I471, 0))</f>
        <v>0</v>
      </c>
      <c r="O476">
        <f>IF(ISBLANK('Raw Data'!L471), 0, IF(ABS('Raw Data'!L471-'Raw Data'!K471)&lt;4, 'Raw Data'!H471, IF(ABS('Raw Data'!K471-'Raw Data'!L471)&lt;4, 'Raw Data'!G471, 0)))</f>
        <v>0</v>
      </c>
      <c r="P476">
        <f>SUM('Hidden Analysis'!E477:H477)</f>
        <v>0</v>
      </c>
      <c r="Q476">
        <f>SUM('Hidden Analysis'!I477:L477)</f>
        <v>0</v>
      </c>
      <c r="R476">
        <f>SUM('Hidden Analysis'!M477:P477)</f>
        <v>0</v>
      </c>
      <c r="S476">
        <f>SUM('Hidden Analysis'!Q477:R477)</f>
        <v>0</v>
      </c>
      <c r="T476">
        <f>IF(AND('Raw Data'!F471&lt;1.5, 'Raw Data'!L471&gt;'Raw Data'!K471, 'Raw Data'!L471-'Raw Data'!K471&gt;3), 'Raw Data'!F471, 0)</f>
        <v>0</v>
      </c>
      <c r="U476">
        <f>IF(AND('Raw Data'!L471-'Raw Data'!K471&lt;4, 'Raw Data'!L471&gt;'Raw Data'!K471), 'Raw Data'!H471, 0)</f>
        <v>0</v>
      </c>
      <c r="V476">
        <f>IF(AND('Raw Data'!K471-'Raw Data'!L471&lt;4, 'Raw Data'!K471&gt;'Raw Data'!L471), 'Raw Data'!G471, 0)</f>
        <v>0</v>
      </c>
      <c r="W476">
        <f>SUM('Hidden Analysis'!S477:T477)</f>
        <v>0</v>
      </c>
      <c r="X476">
        <f>SUM('Hidden Analysis'!U477:V477)</f>
        <v>0</v>
      </c>
    </row>
    <row r="477" spans="1:24" x14ac:dyDescent="0.3">
      <c r="A477" s="2">
        <f>'Raw Data'!M472</f>
        <v>0</v>
      </c>
      <c r="B477">
        <f>IF('Raw Data'!L472&gt;'Raw Data'!K472, 'Raw Data'!F472, 0)</f>
        <v>0</v>
      </c>
      <c r="C477">
        <f>IF('Raw Data'!K472&gt;'Raw Data'!L472, 'Raw Data'!C472, 0)</f>
        <v>0</v>
      </c>
      <c r="D477">
        <f t="shared" si="18"/>
        <v>0</v>
      </c>
      <c r="E477">
        <f>SUM('Hidden Analysis'!A478:B478)</f>
        <v>0</v>
      </c>
      <c r="F477">
        <f>SUM('Hidden Analysis'!C478:D478)</f>
        <v>0</v>
      </c>
      <c r="G477">
        <f>IF(AND('Raw Data'!F472&lt;'Raw Data'!C472, 'Raw Data'!L472&gt;'Raw Data'!K472), 'Raw Data'!F472, 0)</f>
        <v>0</v>
      </c>
      <c r="H477">
        <f>IF(AND('Raw Data'!F472&gt;'Raw Data'!C472, 'Raw Data'!L472&lt;'Raw Data'!K472), 'Raw Data'!C472, 0)</f>
        <v>0</v>
      </c>
      <c r="I477">
        <f t="shared" si="19"/>
        <v>0</v>
      </c>
      <c r="J477">
        <f>IF(AND('Raw Data'!F472&gt;'Raw Data'!C472, 'Raw Data'!L472&gt;'Raw Data'!K472), 'Raw Data'!F472, 0)</f>
        <v>0</v>
      </c>
      <c r="K477">
        <f>IF(AND('Raw Data'!F472&lt;'Raw Data'!C472, 'Raw Data'!L472&lt;'Raw Data'!K472), 'Raw Data'!C472, 0)</f>
        <v>0</v>
      </c>
      <c r="L477">
        <f>IF('Raw Data'!L472-'Raw Data'!K472&gt;3, 'Raw Data'!J472, 0)</f>
        <v>0</v>
      </c>
      <c r="M477">
        <f>IF('Raw Data'!K472-'Raw Data'!L472&gt;3, 'Raw Data'!I472, 0)</f>
        <v>0</v>
      </c>
      <c r="N477">
        <f>IF('Raw Data'!L472-'Raw Data'!K472&gt;3, 'Raw Data'!J472, IF('Raw Data'!K472-'Raw Data'!L472&gt;3, 'Raw Data'!I472, 0))</f>
        <v>0</v>
      </c>
      <c r="O477">
        <f>IF(ISBLANK('Raw Data'!L472), 0, IF(ABS('Raw Data'!L472-'Raw Data'!K472)&lt;4, 'Raw Data'!H472, IF(ABS('Raw Data'!K472-'Raw Data'!L472)&lt;4, 'Raw Data'!G472, 0)))</f>
        <v>0</v>
      </c>
      <c r="P477">
        <f>SUM('Hidden Analysis'!E478:H478)</f>
        <v>0</v>
      </c>
      <c r="Q477">
        <f>SUM('Hidden Analysis'!I478:L478)</f>
        <v>0</v>
      </c>
      <c r="R477">
        <f>SUM('Hidden Analysis'!M478:P478)</f>
        <v>0</v>
      </c>
      <c r="S477">
        <f>SUM('Hidden Analysis'!Q478:R478)</f>
        <v>0</v>
      </c>
      <c r="T477">
        <f>IF(AND('Raw Data'!F472&lt;1.5, 'Raw Data'!L472&gt;'Raw Data'!K472, 'Raw Data'!L472-'Raw Data'!K472&gt;3), 'Raw Data'!F472, 0)</f>
        <v>0</v>
      </c>
      <c r="U477">
        <f>IF(AND('Raw Data'!L472-'Raw Data'!K472&lt;4, 'Raw Data'!L472&gt;'Raw Data'!K472), 'Raw Data'!H472, 0)</f>
        <v>0</v>
      </c>
      <c r="V477">
        <f>IF(AND('Raw Data'!K472-'Raw Data'!L472&lt;4, 'Raw Data'!K472&gt;'Raw Data'!L472), 'Raw Data'!G472, 0)</f>
        <v>0</v>
      </c>
      <c r="W477">
        <f>SUM('Hidden Analysis'!S478:T478)</f>
        <v>0</v>
      </c>
      <c r="X477">
        <f>SUM('Hidden Analysis'!U478:V478)</f>
        <v>0</v>
      </c>
    </row>
    <row r="478" spans="1:24" x14ac:dyDescent="0.3">
      <c r="A478" s="2">
        <f>'Raw Data'!M473</f>
        <v>0</v>
      </c>
      <c r="B478">
        <f>IF('Raw Data'!L473&gt;'Raw Data'!K473, 'Raw Data'!F473, 0)</f>
        <v>0</v>
      </c>
      <c r="C478">
        <f>IF('Raw Data'!K473&gt;'Raw Data'!L473, 'Raw Data'!C473, 0)</f>
        <v>0</v>
      </c>
      <c r="D478">
        <f t="shared" si="18"/>
        <v>0</v>
      </c>
      <c r="E478">
        <f>SUM('Hidden Analysis'!A479:B479)</f>
        <v>0</v>
      </c>
      <c r="F478">
        <f>SUM('Hidden Analysis'!C479:D479)</f>
        <v>0</v>
      </c>
      <c r="G478">
        <f>IF(AND('Raw Data'!F473&lt;'Raw Data'!C473, 'Raw Data'!L473&gt;'Raw Data'!K473), 'Raw Data'!F473, 0)</f>
        <v>0</v>
      </c>
      <c r="H478">
        <f>IF(AND('Raw Data'!F473&gt;'Raw Data'!C473, 'Raw Data'!L473&lt;'Raw Data'!K473), 'Raw Data'!C473, 0)</f>
        <v>0</v>
      </c>
      <c r="I478">
        <f t="shared" si="19"/>
        <v>0</v>
      </c>
      <c r="J478">
        <f>IF(AND('Raw Data'!F473&gt;'Raw Data'!C473, 'Raw Data'!L473&gt;'Raw Data'!K473), 'Raw Data'!F473, 0)</f>
        <v>0</v>
      </c>
      <c r="K478">
        <f>IF(AND('Raw Data'!F473&lt;'Raw Data'!C473, 'Raw Data'!L473&lt;'Raw Data'!K473), 'Raw Data'!C473, 0)</f>
        <v>0</v>
      </c>
      <c r="L478">
        <f>IF('Raw Data'!L473-'Raw Data'!K473&gt;3, 'Raw Data'!J473, 0)</f>
        <v>0</v>
      </c>
      <c r="M478">
        <f>IF('Raw Data'!K473-'Raw Data'!L473&gt;3, 'Raw Data'!I473, 0)</f>
        <v>0</v>
      </c>
      <c r="N478">
        <f>IF('Raw Data'!L473-'Raw Data'!K473&gt;3, 'Raw Data'!J473, IF('Raw Data'!K473-'Raw Data'!L473&gt;3, 'Raw Data'!I473, 0))</f>
        <v>0</v>
      </c>
      <c r="O478">
        <f>IF(ISBLANK('Raw Data'!L473), 0, IF(ABS('Raw Data'!L473-'Raw Data'!K473)&lt;4, 'Raw Data'!H473, IF(ABS('Raw Data'!K473-'Raw Data'!L473)&lt;4, 'Raw Data'!G473, 0)))</f>
        <v>0</v>
      </c>
      <c r="P478">
        <f>SUM('Hidden Analysis'!E479:H479)</f>
        <v>0</v>
      </c>
      <c r="Q478">
        <f>SUM('Hidden Analysis'!I479:L479)</f>
        <v>0</v>
      </c>
      <c r="R478">
        <f>SUM('Hidden Analysis'!M479:P479)</f>
        <v>0</v>
      </c>
      <c r="S478">
        <f>SUM('Hidden Analysis'!Q479:R479)</f>
        <v>0</v>
      </c>
      <c r="T478">
        <f>IF(AND('Raw Data'!F473&lt;1.5, 'Raw Data'!L473&gt;'Raw Data'!K473, 'Raw Data'!L473-'Raw Data'!K473&gt;3), 'Raw Data'!F473, 0)</f>
        <v>0</v>
      </c>
      <c r="U478">
        <f>IF(AND('Raw Data'!L473-'Raw Data'!K473&lt;4, 'Raw Data'!L473&gt;'Raw Data'!K473), 'Raw Data'!H473, 0)</f>
        <v>0</v>
      </c>
      <c r="V478">
        <f>IF(AND('Raw Data'!K473-'Raw Data'!L473&lt;4, 'Raw Data'!K473&gt;'Raw Data'!L473), 'Raw Data'!G473, 0)</f>
        <v>0</v>
      </c>
      <c r="W478">
        <f>SUM('Hidden Analysis'!S479:T479)</f>
        <v>0</v>
      </c>
      <c r="X478">
        <f>SUM('Hidden Analysis'!U479:V479)</f>
        <v>0</v>
      </c>
    </row>
    <row r="479" spans="1:24" x14ac:dyDescent="0.3">
      <c r="A479" s="2">
        <f>'Raw Data'!M474</f>
        <v>0</v>
      </c>
      <c r="B479">
        <f>IF('Raw Data'!L474&gt;'Raw Data'!K474, 'Raw Data'!F474, 0)</f>
        <v>0</v>
      </c>
      <c r="C479">
        <f>IF('Raw Data'!K474&gt;'Raw Data'!L474, 'Raw Data'!C474, 0)</f>
        <v>0</v>
      </c>
      <c r="D479">
        <f t="shared" si="18"/>
        <v>0</v>
      </c>
      <c r="E479">
        <f>SUM('Hidden Analysis'!A480:B480)</f>
        <v>0</v>
      </c>
      <c r="F479">
        <f>SUM('Hidden Analysis'!C480:D480)</f>
        <v>0</v>
      </c>
      <c r="G479">
        <f>IF(AND('Raw Data'!F474&lt;'Raw Data'!C474, 'Raw Data'!L474&gt;'Raw Data'!K474), 'Raw Data'!F474, 0)</f>
        <v>0</v>
      </c>
      <c r="H479">
        <f>IF(AND('Raw Data'!F474&gt;'Raw Data'!C474, 'Raw Data'!L474&lt;'Raw Data'!K474), 'Raw Data'!C474, 0)</f>
        <v>0</v>
      </c>
      <c r="I479">
        <f t="shared" si="19"/>
        <v>0</v>
      </c>
      <c r="J479">
        <f>IF(AND('Raw Data'!F474&gt;'Raw Data'!C474, 'Raw Data'!L474&gt;'Raw Data'!K474), 'Raw Data'!F474, 0)</f>
        <v>0</v>
      </c>
      <c r="K479">
        <f>IF(AND('Raw Data'!F474&lt;'Raw Data'!C474, 'Raw Data'!L474&lt;'Raw Data'!K474), 'Raw Data'!C474, 0)</f>
        <v>0</v>
      </c>
      <c r="L479">
        <f>IF('Raw Data'!L474-'Raw Data'!K474&gt;3, 'Raw Data'!J474, 0)</f>
        <v>0</v>
      </c>
      <c r="M479">
        <f>IF('Raw Data'!K474-'Raw Data'!L474&gt;3, 'Raw Data'!I474, 0)</f>
        <v>0</v>
      </c>
      <c r="N479">
        <f>IF('Raw Data'!L474-'Raw Data'!K474&gt;3, 'Raw Data'!J474, IF('Raw Data'!K474-'Raw Data'!L474&gt;3, 'Raw Data'!I474, 0))</f>
        <v>0</v>
      </c>
      <c r="O479">
        <f>IF(ISBLANK('Raw Data'!L474), 0, IF(ABS('Raw Data'!L474-'Raw Data'!K474)&lt;4, 'Raw Data'!H474, IF(ABS('Raw Data'!K474-'Raw Data'!L474)&lt;4, 'Raw Data'!G474, 0)))</f>
        <v>0</v>
      </c>
      <c r="P479">
        <f>SUM('Hidden Analysis'!E480:H480)</f>
        <v>0</v>
      </c>
      <c r="Q479">
        <f>SUM('Hidden Analysis'!I480:L480)</f>
        <v>0</v>
      </c>
      <c r="R479">
        <f>SUM('Hidden Analysis'!M480:P480)</f>
        <v>0</v>
      </c>
      <c r="S479">
        <f>SUM('Hidden Analysis'!Q480:R480)</f>
        <v>0</v>
      </c>
      <c r="T479">
        <f>IF(AND('Raw Data'!F474&lt;1.5, 'Raw Data'!L474&gt;'Raw Data'!K474, 'Raw Data'!L474-'Raw Data'!K474&gt;3), 'Raw Data'!F474, 0)</f>
        <v>0</v>
      </c>
      <c r="U479">
        <f>IF(AND('Raw Data'!L474-'Raw Data'!K474&lt;4, 'Raw Data'!L474&gt;'Raw Data'!K474), 'Raw Data'!H474, 0)</f>
        <v>0</v>
      </c>
      <c r="V479">
        <f>IF(AND('Raw Data'!K474-'Raw Data'!L474&lt;4, 'Raw Data'!K474&gt;'Raw Data'!L474), 'Raw Data'!G474, 0)</f>
        <v>0</v>
      </c>
      <c r="W479">
        <f>SUM('Hidden Analysis'!S480:T480)</f>
        <v>0</v>
      </c>
      <c r="X479">
        <f>SUM('Hidden Analysis'!U480:V480)</f>
        <v>0</v>
      </c>
    </row>
    <row r="480" spans="1:24" x14ac:dyDescent="0.3">
      <c r="A480" s="2">
        <f>'Raw Data'!M475</f>
        <v>0</v>
      </c>
      <c r="B480">
        <f>IF('Raw Data'!L475&gt;'Raw Data'!K475, 'Raw Data'!F475, 0)</f>
        <v>0</v>
      </c>
      <c r="C480">
        <f>IF('Raw Data'!K475&gt;'Raw Data'!L475, 'Raw Data'!C475, 0)</f>
        <v>0</v>
      </c>
      <c r="D480">
        <f t="shared" si="18"/>
        <v>0</v>
      </c>
      <c r="E480">
        <f>SUM('Hidden Analysis'!A481:B481)</f>
        <v>0</v>
      </c>
      <c r="F480">
        <f>SUM('Hidden Analysis'!C481:D481)</f>
        <v>0</v>
      </c>
      <c r="G480">
        <f>IF(AND('Raw Data'!F475&lt;'Raw Data'!C475, 'Raw Data'!L475&gt;'Raw Data'!K475), 'Raw Data'!F475, 0)</f>
        <v>0</v>
      </c>
      <c r="H480">
        <f>IF(AND('Raw Data'!F475&gt;'Raw Data'!C475, 'Raw Data'!L475&lt;'Raw Data'!K475), 'Raw Data'!C475, 0)</f>
        <v>0</v>
      </c>
      <c r="I480">
        <f t="shared" si="19"/>
        <v>0</v>
      </c>
      <c r="J480">
        <f>IF(AND('Raw Data'!F475&gt;'Raw Data'!C475, 'Raw Data'!L475&gt;'Raw Data'!K475), 'Raw Data'!F475, 0)</f>
        <v>0</v>
      </c>
      <c r="K480">
        <f>IF(AND('Raw Data'!F475&lt;'Raw Data'!C475, 'Raw Data'!L475&lt;'Raw Data'!K475), 'Raw Data'!C475, 0)</f>
        <v>0</v>
      </c>
      <c r="L480">
        <f>IF('Raw Data'!L475-'Raw Data'!K475&gt;3, 'Raw Data'!J475, 0)</f>
        <v>0</v>
      </c>
      <c r="M480">
        <f>IF('Raw Data'!K475-'Raw Data'!L475&gt;3, 'Raw Data'!I475, 0)</f>
        <v>0</v>
      </c>
      <c r="N480">
        <f>IF('Raw Data'!L475-'Raw Data'!K475&gt;3, 'Raw Data'!J475, IF('Raw Data'!K475-'Raw Data'!L475&gt;3, 'Raw Data'!I475, 0))</f>
        <v>0</v>
      </c>
      <c r="O480">
        <f>IF(ISBLANK('Raw Data'!L475), 0, IF(ABS('Raw Data'!L475-'Raw Data'!K475)&lt;4, 'Raw Data'!H475, IF(ABS('Raw Data'!K475-'Raw Data'!L475)&lt;4, 'Raw Data'!G475, 0)))</f>
        <v>0</v>
      </c>
      <c r="P480">
        <f>SUM('Hidden Analysis'!E481:H481)</f>
        <v>0</v>
      </c>
      <c r="Q480">
        <f>SUM('Hidden Analysis'!I481:L481)</f>
        <v>0</v>
      </c>
      <c r="R480">
        <f>SUM('Hidden Analysis'!M481:P481)</f>
        <v>0</v>
      </c>
      <c r="S480">
        <f>SUM('Hidden Analysis'!Q481:R481)</f>
        <v>0</v>
      </c>
      <c r="T480">
        <f>IF(AND('Raw Data'!F475&lt;1.5, 'Raw Data'!L475&gt;'Raw Data'!K475, 'Raw Data'!L475-'Raw Data'!K475&gt;3), 'Raw Data'!F475, 0)</f>
        <v>0</v>
      </c>
      <c r="U480">
        <f>IF(AND('Raw Data'!L475-'Raw Data'!K475&lt;4, 'Raw Data'!L475&gt;'Raw Data'!K475), 'Raw Data'!H475, 0)</f>
        <v>0</v>
      </c>
      <c r="V480">
        <f>IF(AND('Raw Data'!K475-'Raw Data'!L475&lt;4, 'Raw Data'!K475&gt;'Raw Data'!L475), 'Raw Data'!G475, 0)</f>
        <v>0</v>
      </c>
      <c r="W480">
        <f>SUM('Hidden Analysis'!S481:T481)</f>
        <v>0</v>
      </c>
      <c r="X480">
        <f>SUM('Hidden Analysis'!U481:V481)</f>
        <v>0</v>
      </c>
    </row>
    <row r="481" spans="1:24" x14ac:dyDescent="0.3">
      <c r="A481" s="2">
        <f>'Raw Data'!M476</f>
        <v>0</v>
      </c>
      <c r="B481">
        <f>IF('Raw Data'!L476&gt;'Raw Data'!K476, 'Raw Data'!F476, 0)</f>
        <v>0</v>
      </c>
      <c r="C481">
        <f>IF('Raw Data'!K476&gt;'Raw Data'!L476, 'Raw Data'!C476, 0)</f>
        <v>0</v>
      </c>
      <c r="D481">
        <f t="shared" si="18"/>
        <v>0</v>
      </c>
      <c r="E481">
        <f>SUM('Hidden Analysis'!A482:B482)</f>
        <v>0</v>
      </c>
      <c r="F481">
        <f>SUM('Hidden Analysis'!C482:D482)</f>
        <v>0</v>
      </c>
      <c r="G481">
        <f>IF(AND('Raw Data'!F476&lt;'Raw Data'!C476, 'Raw Data'!L476&gt;'Raw Data'!K476), 'Raw Data'!F476, 0)</f>
        <v>0</v>
      </c>
      <c r="H481">
        <f>IF(AND('Raw Data'!F476&gt;'Raw Data'!C476, 'Raw Data'!L476&lt;'Raw Data'!K476), 'Raw Data'!C476, 0)</f>
        <v>0</v>
      </c>
      <c r="I481">
        <f t="shared" si="19"/>
        <v>0</v>
      </c>
      <c r="J481">
        <f>IF(AND('Raw Data'!F476&gt;'Raw Data'!C476, 'Raw Data'!L476&gt;'Raw Data'!K476), 'Raw Data'!F476, 0)</f>
        <v>0</v>
      </c>
      <c r="K481">
        <f>IF(AND('Raw Data'!F476&lt;'Raw Data'!C476, 'Raw Data'!L476&lt;'Raw Data'!K476), 'Raw Data'!C476, 0)</f>
        <v>0</v>
      </c>
      <c r="L481">
        <f>IF('Raw Data'!L476-'Raw Data'!K476&gt;3, 'Raw Data'!J476, 0)</f>
        <v>0</v>
      </c>
      <c r="M481">
        <f>IF('Raw Data'!K476-'Raw Data'!L476&gt;3, 'Raw Data'!I476, 0)</f>
        <v>0</v>
      </c>
      <c r="N481">
        <f>IF('Raw Data'!L476-'Raw Data'!K476&gt;3, 'Raw Data'!J476, IF('Raw Data'!K476-'Raw Data'!L476&gt;3, 'Raw Data'!I476, 0))</f>
        <v>0</v>
      </c>
      <c r="O481">
        <f>IF(ISBLANK('Raw Data'!L476), 0, IF(ABS('Raw Data'!L476-'Raw Data'!K476)&lt;4, 'Raw Data'!H476, IF(ABS('Raw Data'!K476-'Raw Data'!L476)&lt;4, 'Raw Data'!G476, 0)))</f>
        <v>0</v>
      </c>
      <c r="P481">
        <f>SUM('Hidden Analysis'!E482:H482)</f>
        <v>0</v>
      </c>
      <c r="Q481">
        <f>SUM('Hidden Analysis'!I482:L482)</f>
        <v>0</v>
      </c>
      <c r="R481">
        <f>SUM('Hidden Analysis'!M482:P482)</f>
        <v>0</v>
      </c>
      <c r="S481">
        <f>SUM('Hidden Analysis'!Q482:R482)</f>
        <v>0</v>
      </c>
      <c r="T481">
        <f>IF(AND('Raw Data'!F476&lt;1.5, 'Raw Data'!L476&gt;'Raw Data'!K476, 'Raw Data'!L476-'Raw Data'!K476&gt;3), 'Raw Data'!F476, 0)</f>
        <v>0</v>
      </c>
      <c r="U481">
        <f>IF(AND('Raw Data'!L476-'Raw Data'!K476&lt;4, 'Raw Data'!L476&gt;'Raw Data'!K476), 'Raw Data'!H476, 0)</f>
        <v>0</v>
      </c>
      <c r="V481">
        <f>IF(AND('Raw Data'!K476-'Raw Data'!L476&lt;4, 'Raw Data'!K476&gt;'Raw Data'!L476), 'Raw Data'!G476, 0)</f>
        <v>0</v>
      </c>
      <c r="W481">
        <f>SUM('Hidden Analysis'!S482:T482)</f>
        <v>0</v>
      </c>
      <c r="X481">
        <f>SUM('Hidden Analysis'!U482:V482)</f>
        <v>0</v>
      </c>
    </row>
    <row r="482" spans="1:24" x14ac:dyDescent="0.3">
      <c r="A482" s="2">
        <f>'Raw Data'!M477</f>
        <v>0</v>
      </c>
      <c r="B482">
        <f>IF('Raw Data'!L477&gt;'Raw Data'!K477, 'Raw Data'!F477, 0)</f>
        <v>0</v>
      </c>
      <c r="C482">
        <f>IF('Raw Data'!K477&gt;'Raw Data'!L477, 'Raw Data'!C477, 0)</f>
        <v>0</v>
      </c>
      <c r="D482">
        <f t="shared" si="18"/>
        <v>0</v>
      </c>
      <c r="E482">
        <f>SUM('Hidden Analysis'!A483:B483)</f>
        <v>0</v>
      </c>
      <c r="F482">
        <f>SUM('Hidden Analysis'!C483:D483)</f>
        <v>0</v>
      </c>
      <c r="G482">
        <f>IF(AND('Raw Data'!F477&lt;'Raw Data'!C477, 'Raw Data'!L477&gt;'Raw Data'!K477), 'Raw Data'!F477, 0)</f>
        <v>0</v>
      </c>
      <c r="H482">
        <f>IF(AND('Raw Data'!F477&gt;'Raw Data'!C477, 'Raw Data'!L477&lt;'Raw Data'!K477), 'Raw Data'!C477, 0)</f>
        <v>0</v>
      </c>
      <c r="I482">
        <f t="shared" si="19"/>
        <v>0</v>
      </c>
      <c r="J482">
        <f>IF(AND('Raw Data'!F477&gt;'Raw Data'!C477, 'Raw Data'!L477&gt;'Raw Data'!K477), 'Raw Data'!F477, 0)</f>
        <v>0</v>
      </c>
      <c r="K482">
        <f>IF(AND('Raw Data'!F477&lt;'Raw Data'!C477, 'Raw Data'!L477&lt;'Raw Data'!K477), 'Raw Data'!C477, 0)</f>
        <v>0</v>
      </c>
      <c r="L482">
        <f>IF('Raw Data'!L477-'Raw Data'!K477&gt;3, 'Raw Data'!J477, 0)</f>
        <v>0</v>
      </c>
      <c r="M482">
        <f>IF('Raw Data'!K477-'Raw Data'!L477&gt;3, 'Raw Data'!I477, 0)</f>
        <v>0</v>
      </c>
      <c r="N482">
        <f>IF('Raw Data'!L477-'Raw Data'!K477&gt;3, 'Raw Data'!J477, IF('Raw Data'!K477-'Raw Data'!L477&gt;3, 'Raw Data'!I477, 0))</f>
        <v>0</v>
      </c>
      <c r="O482">
        <f>IF(ISBLANK('Raw Data'!L477), 0, IF(ABS('Raw Data'!L477-'Raw Data'!K477)&lt;4, 'Raw Data'!H477, IF(ABS('Raw Data'!K477-'Raw Data'!L477)&lt;4, 'Raw Data'!G477, 0)))</f>
        <v>0</v>
      </c>
      <c r="P482">
        <f>SUM('Hidden Analysis'!E483:H483)</f>
        <v>0</v>
      </c>
      <c r="Q482">
        <f>SUM('Hidden Analysis'!I483:L483)</f>
        <v>0</v>
      </c>
      <c r="R482">
        <f>SUM('Hidden Analysis'!M483:P483)</f>
        <v>0</v>
      </c>
      <c r="S482">
        <f>SUM('Hidden Analysis'!Q483:R483)</f>
        <v>0</v>
      </c>
      <c r="T482">
        <f>IF(AND('Raw Data'!F477&lt;1.5, 'Raw Data'!L477&gt;'Raw Data'!K477, 'Raw Data'!L477-'Raw Data'!K477&gt;3), 'Raw Data'!F477, 0)</f>
        <v>0</v>
      </c>
      <c r="U482">
        <f>IF(AND('Raw Data'!L477-'Raw Data'!K477&lt;4, 'Raw Data'!L477&gt;'Raw Data'!K477), 'Raw Data'!H477, 0)</f>
        <v>0</v>
      </c>
      <c r="V482">
        <f>IF(AND('Raw Data'!K477-'Raw Data'!L477&lt;4, 'Raw Data'!K477&gt;'Raw Data'!L477), 'Raw Data'!G477, 0)</f>
        <v>0</v>
      </c>
      <c r="W482">
        <f>SUM('Hidden Analysis'!S483:T483)</f>
        <v>0</v>
      </c>
      <c r="X482">
        <f>SUM('Hidden Analysis'!U483:V483)</f>
        <v>0</v>
      </c>
    </row>
    <row r="483" spans="1:24" x14ac:dyDescent="0.3">
      <c r="A483" s="2">
        <f>'Raw Data'!M478</f>
        <v>0</v>
      </c>
      <c r="B483">
        <f>IF('Raw Data'!L478&gt;'Raw Data'!K478, 'Raw Data'!F478, 0)</f>
        <v>0</v>
      </c>
      <c r="C483">
        <f>IF('Raw Data'!K478&gt;'Raw Data'!L478, 'Raw Data'!C478, 0)</f>
        <v>0</v>
      </c>
      <c r="D483">
        <f t="shared" si="18"/>
        <v>0</v>
      </c>
      <c r="E483">
        <f>SUM('Hidden Analysis'!A484:B484)</f>
        <v>0</v>
      </c>
      <c r="F483">
        <f>SUM('Hidden Analysis'!C484:D484)</f>
        <v>0</v>
      </c>
      <c r="G483">
        <f>IF(AND('Raw Data'!F478&lt;'Raw Data'!C478, 'Raw Data'!L478&gt;'Raw Data'!K478), 'Raw Data'!F478, 0)</f>
        <v>0</v>
      </c>
      <c r="H483">
        <f>IF(AND('Raw Data'!F478&gt;'Raw Data'!C478, 'Raw Data'!L478&lt;'Raw Data'!K478), 'Raw Data'!C478, 0)</f>
        <v>0</v>
      </c>
      <c r="I483">
        <f t="shared" si="19"/>
        <v>0</v>
      </c>
      <c r="J483">
        <f>IF(AND('Raw Data'!F478&gt;'Raw Data'!C478, 'Raw Data'!L478&gt;'Raw Data'!K478), 'Raw Data'!F478, 0)</f>
        <v>0</v>
      </c>
      <c r="K483">
        <f>IF(AND('Raw Data'!F478&lt;'Raw Data'!C478, 'Raw Data'!L478&lt;'Raw Data'!K478), 'Raw Data'!C478, 0)</f>
        <v>0</v>
      </c>
      <c r="L483">
        <f>IF('Raw Data'!L478-'Raw Data'!K478&gt;3, 'Raw Data'!J478, 0)</f>
        <v>0</v>
      </c>
      <c r="M483">
        <f>IF('Raw Data'!K478-'Raw Data'!L478&gt;3, 'Raw Data'!I478, 0)</f>
        <v>0</v>
      </c>
      <c r="N483">
        <f>IF('Raw Data'!L478-'Raw Data'!K478&gt;3, 'Raw Data'!J478, IF('Raw Data'!K478-'Raw Data'!L478&gt;3, 'Raw Data'!I478, 0))</f>
        <v>0</v>
      </c>
      <c r="O483">
        <f>IF(ISBLANK('Raw Data'!L478), 0, IF(ABS('Raw Data'!L478-'Raw Data'!K478)&lt;4, 'Raw Data'!H478, IF(ABS('Raw Data'!K478-'Raw Data'!L478)&lt;4, 'Raw Data'!G478, 0)))</f>
        <v>0</v>
      </c>
      <c r="P483">
        <f>SUM('Hidden Analysis'!E484:H484)</f>
        <v>0</v>
      </c>
      <c r="Q483">
        <f>SUM('Hidden Analysis'!I484:L484)</f>
        <v>0</v>
      </c>
      <c r="R483">
        <f>SUM('Hidden Analysis'!M484:P484)</f>
        <v>0</v>
      </c>
      <c r="S483">
        <f>SUM('Hidden Analysis'!Q484:R484)</f>
        <v>0</v>
      </c>
      <c r="T483">
        <f>IF(AND('Raw Data'!F478&lt;1.5, 'Raw Data'!L478&gt;'Raw Data'!K478, 'Raw Data'!L478-'Raw Data'!K478&gt;3), 'Raw Data'!F478, 0)</f>
        <v>0</v>
      </c>
      <c r="U483">
        <f>IF(AND('Raw Data'!L478-'Raw Data'!K478&lt;4, 'Raw Data'!L478&gt;'Raw Data'!K478), 'Raw Data'!H478, 0)</f>
        <v>0</v>
      </c>
      <c r="V483">
        <f>IF(AND('Raw Data'!K478-'Raw Data'!L478&lt;4, 'Raw Data'!K478&gt;'Raw Data'!L478), 'Raw Data'!G478, 0)</f>
        <v>0</v>
      </c>
      <c r="W483">
        <f>SUM('Hidden Analysis'!S484:T484)</f>
        <v>0</v>
      </c>
      <c r="X483">
        <f>SUM('Hidden Analysis'!U484:V484)</f>
        <v>0</v>
      </c>
    </row>
    <row r="484" spans="1:24" x14ac:dyDescent="0.3">
      <c r="A484" s="2">
        <f>'Raw Data'!M479</f>
        <v>0</v>
      </c>
      <c r="B484">
        <f>IF('Raw Data'!L479&gt;'Raw Data'!K479, 'Raw Data'!F479, 0)</f>
        <v>0</v>
      </c>
      <c r="C484">
        <f>IF('Raw Data'!K479&gt;'Raw Data'!L479, 'Raw Data'!C479, 0)</f>
        <v>0</v>
      </c>
      <c r="D484">
        <f t="shared" si="18"/>
        <v>0</v>
      </c>
      <c r="E484">
        <f>SUM('Hidden Analysis'!A485:B485)</f>
        <v>0</v>
      </c>
      <c r="F484">
        <f>SUM('Hidden Analysis'!C485:D485)</f>
        <v>0</v>
      </c>
      <c r="G484">
        <f>IF(AND('Raw Data'!F479&lt;'Raw Data'!C479, 'Raw Data'!L479&gt;'Raw Data'!K479), 'Raw Data'!F479, 0)</f>
        <v>0</v>
      </c>
      <c r="H484">
        <f>IF(AND('Raw Data'!F479&gt;'Raw Data'!C479, 'Raw Data'!L479&lt;'Raw Data'!K479), 'Raw Data'!C479, 0)</f>
        <v>0</v>
      </c>
      <c r="I484">
        <f t="shared" si="19"/>
        <v>0</v>
      </c>
      <c r="J484">
        <f>IF(AND('Raw Data'!F479&gt;'Raw Data'!C479, 'Raw Data'!L479&gt;'Raw Data'!K479), 'Raw Data'!F479, 0)</f>
        <v>0</v>
      </c>
      <c r="K484">
        <f>IF(AND('Raw Data'!F479&lt;'Raw Data'!C479, 'Raw Data'!L479&lt;'Raw Data'!K479), 'Raw Data'!C479, 0)</f>
        <v>0</v>
      </c>
      <c r="L484">
        <f>IF('Raw Data'!L479-'Raw Data'!K479&gt;3, 'Raw Data'!J479, 0)</f>
        <v>0</v>
      </c>
      <c r="M484">
        <f>IF('Raw Data'!K479-'Raw Data'!L479&gt;3, 'Raw Data'!I479, 0)</f>
        <v>0</v>
      </c>
      <c r="N484">
        <f>IF('Raw Data'!L479-'Raw Data'!K479&gt;3, 'Raw Data'!J479, IF('Raw Data'!K479-'Raw Data'!L479&gt;3, 'Raw Data'!I479, 0))</f>
        <v>0</v>
      </c>
      <c r="O484">
        <f>IF(ISBLANK('Raw Data'!L479), 0, IF(ABS('Raw Data'!L479-'Raw Data'!K479)&lt;4, 'Raw Data'!H479, IF(ABS('Raw Data'!K479-'Raw Data'!L479)&lt;4, 'Raw Data'!G479, 0)))</f>
        <v>0</v>
      </c>
      <c r="P484">
        <f>SUM('Hidden Analysis'!E485:H485)</f>
        <v>0</v>
      </c>
      <c r="Q484">
        <f>SUM('Hidden Analysis'!I485:L485)</f>
        <v>0</v>
      </c>
      <c r="R484">
        <f>SUM('Hidden Analysis'!M485:P485)</f>
        <v>0</v>
      </c>
      <c r="S484">
        <f>SUM('Hidden Analysis'!Q485:R485)</f>
        <v>0</v>
      </c>
      <c r="T484">
        <f>IF(AND('Raw Data'!F479&lt;1.5, 'Raw Data'!L479&gt;'Raw Data'!K479, 'Raw Data'!L479-'Raw Data'!K479&gt;3), 'Raw Data'!F479, 0)</f>
        <v>0</v>
      </c>
      <c r="U484">
        <f>IF(AND('Raw Data'!L479-'Raw Data'!K479&lt;4, 'Raw Data'!L479&gt;'Raw Data'!K479), 'Raw Data'!H479, 0)</f>
        <v>0</v>
      </c>
      <c r="V484">
        <f>IF(AND('Raw Data'!K479-'Raw Data'!L479&lt;4, 'Raw Data'!K479&gt;'Raw Data'!L479), 'Raw Data'!G479, 0)</f>
        <v>0</v>
      </c>
      <c r="W484">
        <f>SUM('Hidden Analysis'!S485:T485)</f>
        <v>0</v>
      </c>
      <c r="X484">
        <f>SUM('Hidden Analysis'!U485:V485)</f>
        <v>0</v>
      </c>
    </row>
    <row r="485" spans="1:24" x14ac:dyDescent="0.3">
      <c r="A485" s="2">
        <f>'Raw Data'!M480</f>
        <v>0</v>
      </c>
      <c r="B485">
        <f>IF('Raw Data'!L480&gt;'Raw Data'!K480, 'Raw Data'!F480, 0)</f>
        <v>0</v>
      </c>
      <c r="C485">
        <f>IF('Raw Data'!K480&gt;'Raw Data'!L480, 'Raw Data'!C480, 0)</f>
        <v>0</v>
      </c>
      <c r="D485">
        <f t="shared" si="18"/>
        <v>0</v>
      </c>
      <c r="E485">
        <f>SUM('Hidden Analysis'!A486:B486)</f>
        <v>0</v>
      </c>
      <c r="F485">
        <f>SUM('Hidden Analysis'!C486:D486)</f>
        <v>0</v>
      </c>
      <c r="G485">
        <f>IF(AND('Raw Data'!F480&lt;'Raw Data'!C480, 'Raw Data'!L480&gt;'Raw Data'!K480), 'Raw Data'!F480, 0)</f>
        <v>0</v>
      </c>
      <c r="H485">
        <f>IF(AND('Raw Data'!F480&gt;'Raw Data'!C480, 'Raw Data'!L480&lt;'Raw Data'!K480), 'Raw Data'!C480, 0)</f>
        <v>0</v>
      </c>
      <c r="I485">
        <f t="shared" si="19"/>
        <v>0</v>
      </c>
      <c r="J485">
        <f>IF(AND('Raw Data'!F480&gt;'Raw Data'!C480, 'Raw Data'!L480&gt;'Raw Data'!K480), 'Raw Data'!F480, 0)</f>
        <v>0</v>
      </c>
      <c r="K485">
        <f>IF(AND('Raw Data'!F480&lt;'Raw Data'!C480, 'Raw Data'!L480&lt;'Raw Data'!K480), 'Raw Data'!C480, 0)</f>
        <v>0</v>
      </c>
      <c r="L485">
        <f>IF('Raw Data'!L480-'Raw Data'!K480&gt;3, 'Raw Data'!J480, 0)</f>
        <v>0</v>
      </c>
      <c r="M485">
        <f>IF('Raw Data'!K480-'Raw Data'!L480&gt;3, 'Raw Data'!I480, 0)</f>
        <v>0</v>
      </c>
      <c r="N485">
        <f>IF('Raw Data'!L480-'Raw Data'!K480&gt;3, 'Raw Data'!J480, IF('Raw Data'!K480-'Raw Data'!L480&gt;3, 'Raw Data'!I480, 0))</f>
        <v>0</v>
      </c>
      <c r="O485">
        <f>IF(ISBLANK('Raw Data'!L480), 0, IF(ABS('Raw Data'!L480-'Raw Data'!K480)&lt;4, 'Raw Data'!H480, IF(ABS('Raw Data'!K480-'Raw Data'!L480)&lt;4, 'Raw Data'!G480, 0)))</f>
        <v>0</v>
      </c>
      <c r="P485">
        <f>SUM('Hidden Analysis'!E486:H486)</f>
        <v>0</v>
      </c>
      <c r="Q485">
        <f>SUM('Hidden Analysis'!I486:L486)</f>
        <v>0</v>
      </c>
      <c r="R485">
        <f>SUM('Hidden Analysis'!M486:P486)</f>
        <v>0</v>
      </c>
      <c r="S485">
        <f>SUM('Hidden Analysis'!Q486:R486)</f>
        <v>0</v>
      </c>
      <c r="T485">
        <f>IF(AND('Raw Data'!F480&lt;1.5, 'Raw Data'!L480&gt;'Raw Data'!K480, 'Raw Data'!L480-'Raw Data'!K480&gt;3), 'Raw Data'!F480, 0)</f>
        <v>0</v>
      </c>
      <c r="U485">
        <f>IF(AND('Raw Data'!L480-'Raw Data'!K480&lt;4, 'Raw Data'!L480&gt;'Raw Data'!K480), 'Raw Data'!H480, 0)</f>
        <v>0</v>
      </c>
      <c r="V485">
        <f>IF(AND('Raw Data'!K480-'Raw Data'!L480&lt;4, 'Raw Data'!K480&gt;'Raw Data'!L480), 'Raw Data'!G480, 0)</f>
        <v>0</v>
      </c>
      <c r="W485">
        <f>SUM('Hidden Analysis'!S486:T486)</f>
        <v>0</v>
      </c>
      <c r="X485">
        <f>SUM('Hidden Analysis'!U486:V486)</f>
        <v>0</v>
      </c>
    </row>
    <row r="486" spans="1:24" x14ac:dyDescent="0.3">
      <c r="A486" s="2">
        <f>'Raw Data'!M481</f>
        <v>0</v>
      </c>
      <c r="B486">
        <f>IF('Raw Data'!L481&gt;'Raw Data'!K481, 'Raw Data'!F481, 0)</f>
        <v>0</v>
      </c>
      <c r="C486">
        <f>IF('Raw Data'!K481&gt;'Raw Data'!L481, 'Raw Data'!C481, 0)</f>
        <v>0</v>
      </c>
      <c r="D486">
        <f t="shared" si="18"/>
        <v>0</v>
      </c>
      <c r="E486">
        <f>SUM('Hidden Analysis'!A487:B487)</f>
        <v>0</v>
      </c>
      <c r="F486">
        <f>SUM('Hidden Analysis'!C487:D487)</f>
        <v>0</v>
      </c>
      <c r="G486">
        <f>IF(AND('Raw Data'!F481&lt;'Raw Data'!C481, 'Raw Data'!L481&gt;'Raw Data'!K481), 'Raw Data'!F481, 0)</f>
        <v>0</v>
      </c>
      <c r="H486">
        <f>IF(AND('Raw Data'!F481&gt;'Raw Data'!C481, 'Raw Data'!L481&lt;'Raw Data'!K481), 'Raw Data'!C481, 0)</f>
        <v>0</v>
      </c>
      <c r="I486">
        <f t="shared" si="19"/>
        <v>0</v>
      </c>
      <c r="J486">
        <f>IF(AND('Raw Data'!F481&gt;'Raw Data'!C481, 'Raw Data'!L481&gt;'Raw Data'!K481), 'Raw Data'!F481, 0)</f>
        <v>0</v>
      </c>
      <c r="K486">
        <f>IF(AND('Raw Data'!F481&lt;'Raw Data'!C481, 'Raw Data'!L481&lt;'Raw Data'!K481), 'Raw Data'!C481, 0)</f>
        <v>0</v>
      </c>
      <c r="L486">
        <f>IF('Raw Data'!L481-'Raw Data'!K481&gt;3, 'Raw Data'!J481, 0)</f>
        <v>0</v>
      </c>
      <c r="M486">
        <f>IF('Raw Data'!K481-'Raw Data'!L481&gt;3, 'Raw Data'!I481, 0)</f>
        <v>0</v>
      </c>
      <c r="N486">
        <f>IF('Raw Data'!L481-'Raw Data'!K481&gt;3, 'Raw Data'!J481, IF('Raw Data'!K481-'Raw Data'!L481&gt;3, 'Raw Data'!I481, 0))</f>
        <v>0</v>
      </c>
      <c r="O486">
        <f>IF(ISBLANK('Raw Data'!L481), 0, IF(ABS('Raw Data'!L481-'Raw Data'!K481)&lt;4, 'Raw Data'!H481, IF(ABS('Raw Data'!K481-'Raw Data'!L481)&lt;4, 'Raw Data'!G481, 0)))</f>
        <v>0</v>
      </c>
      <c r="P486">
        <f>SUM('Hidden Analysis'!E487:H487)</f>
        <v>0</v>
      </c>
      <c r="Q486">
        <f>SUM('Hidden Analysis'!I487:L487)</f>
        <v>0</v>
      </c>
      <c r="R486">
        <f>SUM('Hidden Analysis'!M487:P487)</f>
        <v>0</v>
      </c>
      <c r="S486">
        <f>SUM('Hidden Analysis'!Q487:R487)</f>
        <v>0</v>
      </c>
      <c r="T486">
        <f>IF(AND('Raw Data'!F481&lt;1.5, 'Raw Data'!L481&gt;'Raw Data'!K481, 'Raw Data'!L481-'Raw Data'!K481&gt;3), 'Raw Data'!F481, 0)</f>
        <v>0</v>
      </c>
      <c r="U486">
        <f>IF(AND('Raw Data'!L481-'Raw Data'!K481&lt;4, 'Raw Data'!L481&gt;'Raw Data'!K481), 'Raw Data'!H481, 0)</f>
        <v>0</v>
      </c>
      <c r="V486">
        <f>IF(AND('Raw Data'!K481-'Raw Data'!L481&lt;4, 'Raw Data'!K481&gt;'Raw Data'!L481), 'Raw Data'!G481, 0)</f>
        <v>0</v>
      </c>
      <c r="W486">
        <f>SUM('Hidden Analysis'!S487:T487)</f>
        <v>0</v>
      </c>
      <c r="X486">
        <f>SUM('Hidden Analysis'!U487:V487)</f>
        <v>0</v>
      </c>
    </row>
    <row r="487" spans="1:24" x14ac:dyDescent="0.3">
      <c r="A487" s="2">
        <f>'Raw Data'!M482</f>
        <v>0</v>
      </c>
      <c r="B487">
        <f>IF('Raw Data'!L482&gt;'Raw Data'!K482, 'Raw Data'!F482, 0)</f>
        <v>0</v>
      </c>
      <c r="C487">
        <f>IF('Raw Data'!K482&gt;'Raw Data'!L482, 'Raw Data'!C482, 0)</f>
        <v>0</v>
      </c>
      <c r="D487">
        <f t="shared" si="18"/>
        <v>0</v>
      </c>
      <c r="E487">
        <f>SUM('Hidden Analysis'!A488:B488)</f>
        <v>0</v>
      </c>
      <c r="F487">
        <f>SUM('Hidden Analysis'!C488:D488)</f>
        <v>0</v>
      </c>
      <c r="G487">
        <f>IF(AND('Raw Data'!F482&lt;'Raw Data'!C482, 'Raw Data'!L482&gt;'Raw Data'!K482), 'Raw Data'!F482, 0)</f>
        <v>0</v>
      </c>
      <c r="H487">
        <f>IF(AND('Raw Data'!F482&gt;'Raw Data'!C482, 'Raw Data'!L482&lt;'Raw Data'!K482), 'Raw Data'!C482, 0)</f>
        <v>0</v>
      </c>
      <c r="I487">
        <f t="shared" si="19"/>
        <v>0</v>
      </c>
      <c r="J487">
        <f>IF(AND('Raw Data'!F482&gt;'Raw Data'!C482, 'Raw Data'!L482&gt;'Raw Data'!K482), 'Raw Data'!F482, 0)</f>
        <v>0</v>
      </c>
      <c r="K487">
        <f>IF(AND('Raw Data'!F482&lt;'Raw Data'!C482, 'Raw Data'!L482&lt;'Raw Data'!K482), 'Raw Data'!C482, 0)</f>
        <v>0</v>
      </c>
      <c r="L487">
        <f>IF('Raw Data'!L482-'Raw Data'!K482&gt;3, 'Raw Data'!J482, 0)</f>
        <v>0</v>
      </c>
      <c r="M487">
        <f>IF('Raw Data'!K482-'Raw Data'!L482&gt;3, 'Raw Data'!I482, 0)</f>
        <v>0</v>
      </c>
      <c r="N487">
        <f>IF('Raw Data'!L482-'Raw Data'!K482&gt;3, 'Raw Data'!J482, IF('Raw Data'!K482-'Raw Data'!L482&gt;3, 'Raw Data'!I482, 0))</f>
        <v>0</v>
      </c>
      <c r="O487">
        <f>IF(ISBLANK('Raw Data'!L482), 0, IF(ABS('Raw Data'!L482-'Raw Data'!K482)&lt;4, 'Raw Data'!H482, IF(ABS('Raw Data'!K482-'Raw Data'!L482)&lt;4, 'Raw Data'!G482, 0)))</f>
        <v>0</v>
      </c>
      <c r="P487">
        <f>SUM('Hidden Analysis'!E488:H488)</f>
        <v>0</v>
      </c>
      <c r="Q487">
        <f>SUM('Hidden Analysis'!I488:L488)</f>
        <v>0</v>
      </c>
      <c r="R487">
        <f>SUM('Hidden Analysis'!M488:P488)</f>
        <v>0</v>
      </c>
      <c r="S487">
        <f>SUM('Hidden Analysis'!Q488:R488)</f>
        <v>0</v>
      </c>
      <c r="T487">
        <f>IF(AND('Raw Data'!F482&lt;1.5, 'Raw Data'!L482&gt;'Raw Data'!K482, 'Raw Data'!L482-'Raw Data'!K482&gt;3), 'Raw Data'!F482, 0)</f>
        <v>0</v>
      </c>
      <c r="U487">
        <f>IF(AND('Raw Data'!L482-'Raw Data'!K482&lt;4, 'Raw Data'!L482&gt;'Raw Data'!K482), 'Raw Data'!H482, 0)</f>
        <v>0</v>
      </c>
      <c r="V487">
        <f>IF(AND('Raw Data'!K482-'Raw Data'!L482&lt;4, 'Raw Data'!K482&gt;'Raw Data'!L482), 'Raw Data'!G482, 0)</f>
        <v>0</v>
      </c>
      <c r="W487">
        <f>SUM('Hidden Analysis'!S488:T488)</f>
        <v>0</v>
      </c>
      <c r="X487">
        <f>SUM('Hidden Analysis'!U488:V488)</f>
        <v>0</v>
      </c>
    </row>
    <row r="488" spans="1:24" x14ac:dyDescent="0.3">
      <c r="A488" s="2">
        <f>'Raw Data'!M483</f>
        <v>0</v>
      </c>
      <c r="B488">
        <f>IF('Raw Data'!L483&gt;'Raw Data'!K483, 'Raw Data'!F483, 0)</f>
        <v>0</v>
      </c>
      <c r="C488">
        <f>IF('Raw Data'!K483&gt;'Raw Data'!L483, 'Raw Data'!C483, 0)</f>
        <v>0</v>
      </c>
      <c r="D488">
        <f t="shared" si="18"/>
        <v>0</v>
      </c>
      <c r="E488">
        <f>SUM('Hidden Analysis'!A489:B489)</f>
        <v>0</v>
      </c>
      <c r="F488">
        <f>SUM('Hidden Analysis'!C489:D489)</f>
        <v>0</v>
      </c>
      <c r="G488">
        <f>IF(AND('Raw Data'!F483&lt;'Raw Data'!C483, 'Raw Data'!L483&gt;'Raw Data'!K483), 'Raw Data'!F483, 0)</f>
        <v>0</v>
      </c>
      <c r="H488">
        <f>IF(AND('Raw Data'!F483&gt;'Raw Data'!C483, 'Raw Data'!L483&lt;'Raw Data'!K483), 'Raw Data'!C483, 0)</f>
        <v>0</v>
      </c>
      <c r="I488">
        <f t="shared" si="19"/>
        <v>0</v>
      </c>
      <c r="J488">
        <f>IF(AND('Raw Data'!F483&gt;'Raw Data'!C483, 'Raw Data'!L483&gt;'Raw Data'!K483), 'Raw Data'!F483, 0)</f>
        <v>0</v>
      </c>
      <c r="K488">
        <f>IF(AND('Raw Data'!F483&lt;'Raw Data'!C483, 'Raw Data'!L483&lt;'Raw Data'!K483), 'Raw Data'!C483, 0)</f>
        <v>0</v>
      </c>
      <c r="L488">
        <f>IF('Raw Data'!L483-'Raw Data'!K483&gt;3, 'Raw Data'!J483, 0)</f>
        <v>0</v>
      </c>
      <c r="M488">
        <f>IF('Raw Data'!K483-'Raw Data'!L483&gt;3, 'Raw Data'!I483, 0)</f>
        <v>0</v>
      </c>
      <c r="N488">
        <f>IF('Raw Data'!L483-'Raw Data'!K483&gt;3, 'Raw Data'!J483, IF('Raw Data'!K483-'Raw Data'!L483&gt;3, 'Raw Data'!I483, 0))</f>
        <v>0</v>
      </c>
      <c r="O488">
        <f>IF(ISBLANK('Raw Data'!L483), 0, IF(ABS('Raw Data'!L483-'Raw Data'!K483)&lt;4, 'Raw Data'!H483, IF(ABS('Raw Data'!K483-'Raw Data'!L483)&lt;4, 'Raw Data'!G483, 0)))</f>
        <v>0</v>
      </c>
      <c r="P488">
        <f>SUM('Hidden Analysis'!E489:H489)</f>
        <v>0</v>
      </c>
      <c r="Q488">
        <f>SUM('Hidden Analysis'!I489:L489)</f>
        <v>0</v>
      </c>
      <c r="R488">
        <f>SUM('Hidden Analysis'!M489:P489)</f>
        <v>0</v>
      </c>
      <c r="S488">
        <f>SUM('Hidden Analysis'!Q489:R489)</f>
        <v>0</v>
      </c>
      <c r="T488">
        <f>IF(AND('Raw Data'!F483&lt;1.5, 'Raw Data'!L483&gt;'Raw Data'!K483, 'Raw Data'!L483-'Raw Data'!K483&gt;3), 'Raw Data'!F483, 0)</f>
        <v>0</v>
      </c>
      <c r="U488">
        <f>IF(AND('Raw Data'!L483-'Raw Data'!K483&lt;4, 'Raw Data'!L483&gt;'Raw Data'!K483), 'Raw Data'!H483, 0)</f>
        <v>0</v>
      </c>
      <c r="V488">
        <f>IF(AND('Raw Data'!K483-'Raw Data'!L483&lt;4, 'Raw Data'!K483&gt;'Raw Data'!L483), 'Raw Data'!G483, 0)</f>
        <v>0</v>
      </c>
      <c r="W488">
        <f>SUM('Hidden Analysis'!S489:T489)</f>
        <v>0</v>
      </c>
      <c r="X488">
        <f>SUM('Hidden Analysis'!U489:V489)</f>
        <v>0</v>
      </c>
    </row>
    <row r="489" spans="1:24" x14ac:dyDescent="0.3">
      <c r="A489" s="2">
        <f>'Raw Data'!M484</f>
        <v>0</v>
      </c>
      <c r="B489">
        <f>IF('Raw Data'!L484&gt;'Raw Data'!K484, 'Raw Data'!F484, 0)</f>
        <v>0</v>
      </c>
      <c r="C489">
        <f>IF('Raw Data'!K484&gt;'Raw Data'!L484, 'Raw Data'!C484, 0)</f>
        <v>0</v>
      </c>
      <c r="D489">
        <f t="shared" si="18"/>
        <v>0</v>
      </c>
      <c r="E489">
        <f>SUM('Hidden Analysis'!A490:B490)</f>
        <v>0</v>
      </c>
      <c r="F489">
        <f>SUM('Hidden Analysis'!C490:D490)</f>
        <v>0</v>
      </c>
      <c r="G489">
        <f>IF(AND('Raw Data'!F484&lt;'Raw Data'!C484, 'Raw Data'!L484&gt;'Raw Data'!K484), 'Raw Data'!F484, 0)</f>
        <v>0</v>
      </c>
      <c r="H489">
        <f>IF(AND('Raw Data'!F484&gt;'Raw Data'!C484, 'Raw Data'!L484&lt;'Raw Data'!K484), 'Raw Data'!C484, 0)</f>
        <v>0</v>
      </c>
      <c r="I489">
        <f t="shared" si="19"/>
        <v>0</v>
      </c>
      <c r="J489">
        <f>IF(AND('Raw Data'!F484&gt;'Raw Data'!C484, 'Raw Data'!L484&gt;'Raw Data'!K484), 'Raw Data'!F484, 0)</f>
        <v>0</v>
      </c>
      <c r="K489">
        <f>IF(AND('Raw Data'!F484&lt;'Raw Data'!C484, 'Raw Data'!L484&lt;'Raw Data'!K484), 'Raw Data'!C484, 0)</f>
        <v>0</v>
      </c>
      <c r="L489">
        <f>IF('Raw Data'!L484-'Raw Data'!K484&gt;3, 'Raw Data'!J484, 0)</f>
        <v>0</v>
      </c>
      <c r="M489">
        <f>IF('Raw Data'!K484-'Raw Data'!L484&gt;3, 'Raw Data'!I484, 0)</f>
        <v>0</v>
      </c>
      <c r="N489">
        <f>IF('Raw Data'!L484-'Raw Data'!K484&gt;3, 'Raw Data'!J484, IF('Raw Data'!K484-'Raw Data'!L484&gt;3, 'Raw Data'!I484, 0))</f>
        <v>0</v>
      </c>
      <c r="O489">
        <f>IF(ISBLANK('Raw Data'!L484), 0, IF(ABS('Raw Data'!L484-'Raw Data'!K484)&lt;4, 'Raw Data'!H484, IF(ABS('Raw Data'!K484-'Raw Data'!L484)&lt;4, 'Raw Data'!G484, 0)))</f>
        <v>0</v>
      </c>
      <c r="P489">
        <f>SUM('Hidden Analysis'!E490:H490)</f>
        <v>0</v>
      </c>
      <c r="Q489">
        <f>SUM('Hidden Analysis'!I490:L490)</f>
        <v>0</v>
      </c>
      <c r="R489">
        <f>SUM('Hidden Analysis'!M490:P490)</f>
        <v>0</v>
      </c>
      <c r="S489">
        <f>SUM('Hidden Analysis'!Q490:R490)</f>
        <v>0</v>
      </c>
      <c r="T489">
        <f>IF(AND('Raw Data'!F484&lt;1.5, 'Raw Data'!L484&gt;'Raw Data'!K484, 'Raw Data'!L484-'Raw Data'!K484&gt;3), 'Raw Data'!F484, 0)</f>
        <v>0</v>
      </c>
      <c r="U489">
        <f>IF(AND('Raw Data'!L484-'Raw Data'!K484&lt;4, 'Raw Data'!L484&gt;'Raw Data'!K484), 'Raw Data'!H484, 0)</f>
        <v>0</v>
      </c>
      <c r="V489">
        <f>IF(AND('Raw Data'!K484-'Raw Data'!L484&lt;4, 'Raw Data'!K484&gt;'Raw Data'!L484), 'Raw Data'!G484, 0)</f>
        <v>0</v>
      </c>
      <c r="W489">
        <f>SUM('Hidden Analysis'!S490:T490)</f>
        <v>0</v>
      </c>
      <c r="X489">
        <f>SUM('Hidden Analysis'!U490:V490)</f>
        <v>0</v>
      </c>
    </row>
    <row r="490" spans="1:24" x14ac:dyDescent="0.3">
      <c r="A490" s="2">
        <f>'Raw Data'!M485</f>
        <v>0</v>
      </c>
      <c r="B490">
        <f>IF('Raw Data'!L485&gt;'Raw Data'!K485, 'Raw Data'!F485, 0)</f>
        <v>0</v>
      </c>
      <c r="C490">
        <f>IF('Raw Data'!K485&gt;'Raw Data'!L485, 'Raw Data'!C485, 0)</f>
        <v>0</v>
      </c>
      <c r="D490">
        <f t="shared" si="18"/>
        <v>0</v>
      </c>
      <c r="E490">
        <f>SUM('Hidden Analysis'!A491:B491)</f>
        <v>0</v>
      </c>
      <c r="F490">
        <f>SUM('Hidden Analysis'!C491:D491)</f>
        <v>0</v>
      </c>
      <c r="G490">
        <f>IF(AND('Raw Data'!F485&lt;'Raw Data'!C485, 'Raw Data'!L485&gt;'Raw Data'!K485), 'Raw Data'!F485, 0)</f>
        <v>0</v>
      </c>
      <c r="H490">
        <f>IF(AND('Raw Data'!F485&gt;'Raw Data'!C485, 'Raw Data'!L485&lt;'Raw Data'!K485), 'Raw Data'!C485, 0)</f>
        <v>0</v>
      </c>
      <c r="I490">
        <f t="shared" si="19"/>
        <v>0</v>
      </c>
      <c r="J490">
        <f>IF(AND('Raw Data'!F485&gt;'Raw Data'!C485, 'Raw Data'!L485&gt;'Raw Data'!K485), 'Raw Data'!F485, 0)</f>
        <v>0</v>
      </c>
      <c r="K490">
        <f>IF(AND('Raw Data'!F485&lt;'Raw Data'!C485, 'Raw Data'!L485&lt;'Raw Data'!K485), 'Raw Data'!C485, 0)</f>
        <v>0</v>
      </c>
      <c r="L490">
        <f>IF('Raw Data'!L485-'Raw Data'!K485&gt;3, 'Raw Data'!J485, 0)</f>
        <v>0</v>
      </c>
      <c r="M490">
        <f>IF('Raw Data'!K485-'Raw Data'!L485&gt;3, 'Raw Data'!I485, 0)</f>
        <v>0</v>
      </c>
      <c r="N490">
        <f>IF('Raw Data'!L485-'Raw Data'!K485&gt;3, 'Raw Data'!J485, IF('Raw Data'!K485-'Raw Data'!L485&gt;3, 'Raw Data'!I485, 0))</f>
        <v>0</v>
      </c>
      <c r="O490">
        <f>IF(ISBLANK('Raw Data'!L485), 0, IF(ABS('Raw Data'!L485-'Raw Data'!K485)&lt;4, 'Raw Data'!H485, IF(ABS('Raw Data'!K485-'Raw Data'!L485)&lt;4, 'Raw Data'!G485, 0)))</f>
        <v>0</v>
      </c>
      <c r="P490">
        <f>SUM('Hidden Analysis'!E491:H491)</f>
        <v>0</v>
      </c>
      <c r="Q490">
        <f>SUM('Hidden Analysis'!I491:L491)</f>
        <v>0</v>
      </c>
      <c r="R490">
        <f>SUM('Hidden Analysis'!M491:P491)</f>
        <v>0</v>
      </c>
      <c r="S490">
        <f>SUM('Hidden Analysis'!Q491:R491)</f>
        <v>0</v>
      </c>
      <c r="T490">
        <f>IF(AND('Raw Data'!F485&lt;1.5, 'Raw Data'!L485&gt;'Raw Data'!K485, 'Raw Data'!L485-'Raw Data'!K485&gt;3), 'Raw Data'!F485, 0)</f>
        <v>0</v>
      </c>
      <c r="U490">
        <f>IF(AND('Raw Data'!L485-'Raw Data'!K485&lt;4, 'Raw Data'!L485&gt;'Raw Data'!K485), 'Raw Data'!H485, 0)</f>
        <v>0</v>
      </c>
      <c r="V490">
        <f>IF(AND('Raw Data'!K485-'Raw Data'!L485&lt;4, 'Raw Data'!K485&gt;'Raw Data'!L485), 'Raw Data'!G485, 0)</f>
        <v>0</v>
      </c>
      <c r="W490">
        <f>SUM('Hidden Analysis'!S491:T491)</f>
        <v>0</v>
      </c>
      <c r="X490">
        <f>SUM('Hidden Analysis'!U491:V491)</f>
        <v>0</v>
      </c>
    </row>
    <row r="491" spans="1:24" x14ac:dyDescent="0.3">
      <c r="A491" s="2">
        <f>'Raw Data'!M486</f>
        <v>0</v>
      </c>
      <c r="B491">
        <f>IF('Raw Data'!L486&gt;'Raw Data'!K486, 'Raw Data'!F486, 0)</f>
        <v>0</v>
      </c>
      <c r="C491">
        <f>IF('Raw Data'!K486&gt;'Raw Data'!L486, 'Raw Data'!C486, 0)</f>
        <v>0</v>
      </c>
      <c r="D491">
        <f t="shared" si="18"/>
        <v>0</v>
      </c>
      <c r="E491">
        <f>SUM('Hidden Analysis'!A492:B492)</f>
        <v>0</v>
      </c>
      <c r="F491">
        <f>SUM('Hidden Analysis'!C492:D492)</f>
        <v>0</v>
      </c>
      <c r="G491">
        <f>IF(AND('Raw Data'!F486&lt;'Raw Data'!C486, 'Raw Data'!L486&gt;'Raw Data'!K486), 'Raw Data'!F486, 0)</f>
        <v>0</v>
      </c>
      <c r="H491">
        <f>IF(AND('Raw Data'!F486&gt;'Raw Data'!C486, 'Raw Data'!L486&lt;'Raw Data'!K486), 'Raw Data'!C486, 0)</f>
        <v>0</v>
      </c>
      <c r="I491">
        <f t="shared" si="19"/>
        <v>0</v>
      </c>
      <c r="J491">
        <f>IF(AND('Raw Data'!F486&gt;'Raw Data'!C486, 'Raw Data'!L486&gt;'Raw Data'!K486), 'Raw Data'!F486, 0)</f>
        <v>0</v>
      </c>
      <c r="K491">
        <f>IF(AND('Raw Data'!F486&lt;'Raw Data'!C486, 'Raw Data'!L486&lt;'Raw Data'!K486), 'Raw Data'!C486, 0)</f>
        <v>0</v>
      </c>
      <c r="L491">
        <f>IF('Raw Data'!L486-'Raw Data'!K486&gt;3, 'Raw Data'!J486, 0)</f>
        <v>0</v>
      </c>
      <c r="M491">
        <f>IF('Raw Data'!K486-'Raw Data'!L486&gt;3, 'Raw Data'!I486, 0)</f>
        <v>0</v>
      </c>
      <c r="N491">
        <f>IF('Raw Data'!L486-'Raw Data'!K486&gt;3, 'Raw Data'!J486, IF('Raw Data'!K486-'Raw Data'!L486&gt;3, 'Raw Data'!I486, 0))</f>
        <v>0</v>
      </c>
      <c r="O491">
        <f>IF(ISBLANK('Raw Data'!L486), 0, IF(ABS('Raw Data'!L486-'Raw Data'!K486)&lt;4, 'Raw Data'!H486, IF(ABS('Raw Data'!K486-'Raw Data'!L486)&lt;4, 'Raw Data'!G486, 0)))</f>
        <v>0</v>
      </c>
      <c r="P491">
        <f>SUM('Hidden Analysis'!E492:H492)</f>
        <v>0</v>
      </c>
      <c r="Q491">
        <f>SUM('Hidden Analysis'!I492:L492)</f>
        <v>0</v>
      </c>
      <c r="R491">
        <f>SUM('Hidden Analysis'!M492:P492)</f>
        <v>0</v>
      </c>
      <c r="S491">
        <f>SUM('Hidden Analysis'!Q492:R492)</f>
        <v>0</v>
      </c>
      <c r="T491">
        <f>IF(AND('Raw Data'!F486&lt;1.5, 'Raw Data'!L486&gt;'Raw Data'!K486, 'Raw Data'!L486-'Raw Data'!K486&gt;3), 'Raw Data'!F486, 0)</f>
        <v>0</v>
      </c>
      <c r="U491">
        <f>IF(AND('Raw Data'!L486-'Raw Data'!K486&lt;4, 'Raw Data'!L486&gt;'Raw Data'!K486), 'Raw Data'!H486, 0)</f>
        <v>0</v>
      </c>
      <c r="V491">
        <f>IF(AND('Raw Data'!K486-'Raw Data'!L486&lt;4, 'Raw Data'!K486&gt;'Raw Data'!L486), 'Raw Data'!G486, 0)</f>
        <v>0</v>
      </c>
      <c r="W491">
        <f>SUM('Hidden Analysis'!S492:T492)</f>
        <v>0</v>
      </c>
      <c r="X491">
        <f>SUM('Hidden Analysis'!U492:V492)</f>
        <v>0</v>
      </c>
    </row>
    <row r="492" spans="1:24" x14ac:dyDescent="0.3">
      <c r="A492" s="2">
        <f>'Raw Data'!M487</f>
        <v>0</v>
      </c>
      <c r="B492">
        <f>IF('Raw Data'!L487&gt;'Raw Data'!K487, 'Raw Data'!F487, 0)</f>
        <v>0</v>
      </c>
      <c r="C492">
        <f>IF('Raw Data'!K487&gt;'Raw Data'!L487, 'Raw Data'!C487, 0)</f>
        <v>0</v>
      </c>
      <c r="D492">
        <f t="shared" si="18"/>
        <v>0</v>
      </c>
      <c r="E492">
        <f>SUM('Hidden Analysis'!A493:B493)</f>
        <v>0</v>
      </c>
      <c r="F492">
        <f>SUM('Hidden Analysis'!C493:D493)</f>
        <v>0</v>
      </c>
      <c r="G492">
        <f>IF(AND('Raw Data'!F487&lt;'Raw Data'!C487, 'Raw Data'!L487&gt;'Raw Data'!K487), 'Raw Data'!F487, 0)</f>
        <v>0</v>
      </c>
      <c r="H492">
        <f>IF(AND('Raw Data'!F487&gt;'Raw Data'!C487, 'Raw Data'!L487&lt;'Raw Data'!K487), 'Raw Data'!C487, 0)</f>
        <v>0</v>
      </c>
      <c r="I492">
        <f t="shared" si="19"/>
        <v>0</v>
      </c>
      <c r="J492">
        <f>IF(AND('Raw Data'!F487&gt;'Raw Data'!C487, 'Raw Data'!L487&gt;'Raw Data'!K487), 'Raw Data'!F487, 0)</f>
        <v>0</v>
      </c>
      <c r="K492">
        <f>IF(AND('Raw Data'!F487&lt;'Raw Data'!C487, 'Raw Data'!L487&lt;'Raw Data'!K487), 'Raw Data'!C487, 0)</f>
        <v>0</v>
      </c>
      <c r="L492">
        <f>IF('Raw Data'!L487-'Raw Data'!K487&gt;3, 'Raw Data'!J487, 0)</f>
        <v>0</v>
      </c>
      <c r="M492">
        <f>IF('Raw Data'!K487-'Raw Data'!L487&gt;3, 'Raw Data'!I487, 0)</f>
        <v>0</v>
      </c>
      <c r="N492">
        <f>IF('Raw Data'!L487-'Raw Data'!K487&gt;3, 'Raw Data'!J487, IF('Raw Data'!K487-'Raw Data'!L487&gt;3, 'Raw Data'!I487, 0))</f>
        <v>0</v>
      </c>
      <c r="O492">
        <f>IF(ISBLANK('Raw Data'!L487), 0, IF(ABS('Raw Data'!L487-'Raw Data'!K487)&lt;4, 'Raw Data'!H487, IF(ABS('Raw Data'!K487-'Raw Data'!L487)&lt;4, 'Raw Data'!G487, 0)))</f>
        <v>0</v>
      </c>
      <c r="P492">
        <f>SUM('Hidden Analysis'!E493:H493)</f>
        <v>0</v>
      </c>
      <c r="Q492">
        <f>SUM('Hidden Analysis'!I493:L493)</f>
        <v>0</v>
      </c>
      <c r="R492">
        <f>SUM('Hidden Analysis'!M493:P493)</f>
        <v>0</v>
      </c>
      <c r="S492">
        <f>SUM('Hidden Analysis'!Q493:R493)</f>
        <v>0</v>
      </c>
      <c r="T492">
        <f>IF(AND('Raw Data'!F487&lt;1.5, 'Raw Data'!L487&gt;'Raw Data'!K487, 'Raw Data'!L487-'Raw Data'!K487&gt;3), 'Raw Data'!F487, 0)</f>
        <v>0</v>
      </c>
      <c r="U492">
        <f>IF(AND('Raw Data'!L487-'Raw Data'!K487&lt;4, 'Raw Data'!L487&gt;'Raw Data'!K487), 'Raw Data'!H487, 0)</f>
        <v>0</v>
      </c>
      <c r="V492">
        <f>IF(AND('Raw Data'!K487-'Raw Data'!L487&lt;4, 'Raw Data'!K487&gt;'Raw Data'!L487), 'Raw Data'!G487, 0)</f>
        <v>0</v>
      </c>
      <c r="W492">
        <f>SUM('Hidden Analysis'!S493:T493)</f>
        <v>0</v>
      </c>
      <c r="X492">
        <f>SUM('Hidden Analysis'!U493:V493)</f>
        <v>0</v>
      </c>
    </row>
    <row r="493" spans="1:24" x14ac:dyDescent="0.3">
      <c r="A493" s="2">
        <f>'Raw Data'!M488</f>
        <v>0</v>
      </c>
      <c r="B493">
        <f>IF('Raw Data'!L488&gt;'Raw Data'!K488, 'Raw Data'!F488, 0)</f>
        <v>0</v>
      </c>
      <c r="C493">
        <f>IF('Raw Data'!K488&gt;'Raw Data'!L488, 'Raw Data'!C488, 0)</f>
        <v>0</v>
      </c>
      <c r="D493">
        <f t="shared" si="18"/>
        <v>0</v>
      </c>
      <c r="E493">
        <f>SUM('Hidden Analysis'!A494:B494)</f>
        <v>0</v>
      </c>
      <c r="F493">
        <f>SUM('Hidden Analysis'!C494:D494)</f>
        <v>0</v>
      </c>
      <c r="G493">
        <f>IF(AND('Raw Data'!F488&lt;'Raw Data'!C488, 'Raw Data'!L488&gt;'Raw Data'!K488), 'Raw Data'!F488, 0)</f>
        <v>0</v>
      </c>
      <c r="H493">
        <f>IF(AND('Raw Data'!F488&gt;'Raw Data'!C488, 'Raw Data'!L488&lt;'Raw Data'!K488), 'Raw Data'!C488, 0)</f>
        <v>0</v>
      </c>
      <c r="I493">
        <f t="shared" si="19"/>
        <v>0</v>
      </c>
      <c r="J493">
        <f>IF(AND('Raw Data'!F488&gt;'Raw Data'!C488, 'Raw Data'!L488&gt;'Raw Data'!K488), 'Raw Data'!F488, 0)</f>
        <v>0</v>
      </c>
      <c r="K493">
        <f>IF(AND('Raw Data'!F488&lt;'Raw Data'!C488, 'Raw Data'!L488&lt;'Raw Data'!K488), 'Raw Data'!C488, 0)</f>
        <v>0</v>
      </c>
      <c r="L493">
        <f>IF('Raw Data'!L488-'Raw Data'!K488&gt;3, 'Raw Data'!J488, 0)</f>
        <v>0</v>
      </c>
      <c r="M493">
        <f>IF('Raw Data'!K488-'Raw Data'!L488&gt;3, 'Raw Data'!I488, 0)</f>
        <v>0</v>
      </c>
      <c r="N493">
        <f>IF('Raw Data'!L488-'Raw Data'!K488&gt;3, 'Raw Data'!J488, IF('Raw Data'!K488-'Raw Data'!L488&gt;3, 'Raw Data'!I488, 0))</f>
        <v>0</v>
      </c>
      <c r="O493">
        <f>IF(ISBLANK('Raw Data'!L488), 0, IF(ABS('Raw Data'!L488-'Raw Data'!K488)&lt;4, 'Raw Data'!H488, IF(ABS('Raw Data'!K488-'Raw Data'!L488)&lt;4, 'Raw Data'!G488, 0)))</f>
        <v>0</v>
      </c>
      <c r="P493">
        <f>SUM('Hidden Analysis'!E494:H494)</f>
        <v>0</v>
      </c>
      <c r="Q493">
        <f>SUM('Hidden Analysis'!I494:L494)</f>
        <v>0</v>
      </c>
      <c r="R493">
        <f>SUM('Hidden Analysis'!M494:P494)</f>
        <v>0</v>
      </c>
      <c r="S493">
        <f>SUM('Hidden Analysis'!Q494:R494)</f>
        <v>0</v>
      </c>
      <c r="T493">
        <f>IF(AND('Raw Data'!F488&lt;1.5, 'Raw Data'!L488&gt;'Raw Data'!K488, 'Raw Data'!L488-'Raw Data'!K488&gt;3), 'Raw Data'!F488, 0)</f>
        <v>0</v>
      </c>
      <c r="U493">
        <f>IF(AND('Raw Data'!L488-'Raw Data'!K488&lt;4, 'Raw Data'!L488&gt;'Raw Data'!K488), 'Raw Data'!H488, 0)</f>
        <v>0</v>
      </c>
      <c r="V493">
        <f>IF(AND('Raw Data'!K488-'Raw Data'!L488&lt;4, 'Raw Data'!K488&gt;'Raw Data'!L488), 'Raw Data'!G488, 0)</f>
        <v>0</v>
      </c>
      <c r="W493">
        <f>SUM('Hidden Analysis'!S494:T494)</f>
        <v>0</v>
      </c>
      <c r="X493">
        <f>SUM('Hidden Analysis'!U494:V494)</f>
        <v>0</v>
      </c>
    </row>
    <row r="494" spans="1:24" x14ac:dyDescent="0.3">
      <c r="A494" s="2">
        <f>'Raw Data'!M489</f>
        <v>0</v>
      </c>
      <c r="B494">
        <f>IF('Raw Data'!L489&gt;'Raw Data'!K489, 'Raw Data'!F489, 0)</f>
        <v>0</v>
      </c>
      <c r="C494">
        <f>IF('Raw Data'!K489&gt;'Raw Data'!L489, 'Raw Data'!C489, 0)</f>
        <v>0</v>
      </c>
      <c r="D494">
        <f t="shared" si="18"/>
        <v>0</v>
      </c>
      <c r="E494">
        <f>SUM('Hidden Analysis'!A495:B495)</f>
        <v>0</v>
      </c>
      <c r="F494">
        <f>SUM('Hidden Analysis'!C495:D495)</f>
        <v>0</v>
      </c>
      <c r="G494">
        <f>IF(AND('Raw Data'!F489&lt;'Raw Data'!C489, 'Raw Data'!L489&gt;'Raw Data'!K489), 'Raw Data'!F489, 0)</f>
        <v>0</v>
      </c>
      <c r="H494">
        <f>IF(AND('Raw Data'!F489&gt;'Raw Data'!C489, 'Raw Data'!L489&lt;'Raw Data'!K489), 'Raw Data'!C489, 0)</f>
        <v>0</v>
      </c>
      <c r="I494">
        <f t="shared" si="19"/>
        <v>0</v>
      </c>
      <c r="J494">
        <f>IF(AND('Raw Data'!F489&gt;'Raw Data'!C489, 'Raw Data'!L489&gt;'Raw Data'!K489), 'Raw Data'!F489, 0)</f>
        <v>0</v>
      </c>
      <c r="K494">
        <f>IF(AND('Raw Data'!F489&lt;'Raw Data'!C489, 'Raw Data'!L489&lt;'Raw Data'!K489), 'Raw Data'!C489, 0)</f>
        <v>0</v>
      </c>
      <c r="L494">
        <f>IF('Raw Data'!L489-'Raw Data'!K489&gt;3, 'Raw Data'!J489, 0)</f>
        <v>0</v>
      </c>
      <c r="M494">
        <f>IF('Raw Data'!K489-'Raw Data'!L489&gt;3, 'Raw Data'!I489, 0)</f>
        <v>0</v>
      </c>
      <c r="N494">
        <f>IF('Raw Data'!L489-'Raw Data'!K489&gt;3, 'Raw Data'!J489, IF('Raw Data'!K489-'Raw Data'!L489&gt;3, 'Raw Data'!I489, 0))</f>
        <v>0</v>
      </c>
      <c r="O494">
        <f>IF(ISBLANK('Raw Data'!L489), 0, IF(ABS('Raw Data'!L489-'Raw Data'!K489)&lt;4, 'Raw Data'!H489, IF(ABS('Raw Data'!K489-'Raw Data'!L489)&lt;4, 'Raw Data'!G489, 0)))</f>
        <v>0</v>
      </c>
      <c r="P494">
        <f>SUM('Hidden Analysis'!E495:H495)</f>
        <v>0</v>
      </c>
      <c r="Q494">
        <f>SUM('Hidden Analysis'!I495:L495)</f>
        <v>0</v>
      </c>
      <c r="R494">
        <f>SUM('Hidden Analysis'!M495:P495)</f>
        <v>0</v>
      </c>
      <c r="S494">
        <f>SUM('Hidden Analysis'!Q495:R495)</f>
        <v>0</v>
      </c>
      <c r="T494">
        <f>IF(AND('Raw Data'!F489&lt;1.5, 'Raw Data'!L489&gt;'Raw Data'!K489, 'Raw Data'!L489-'Raw Data'!K489&gt;3), 'Raw Data'!F489, 0)</f>
        <v>0</v>
      </c>
      <c r="U494">
        <f>IF(AND('Raw Data'!L489-'Raw Data'!K489&lt;4, 'Raw Data'!L489&gt;'Raw Data'!K489), 'Raw Data'!H489, 0)</f>
        <v>0</v>
      </c>
      <c r="V494">
        <f>IF(AND('Raw Data'!K489-'Raw Data'!L489&lt;4, 'Raw Data'!K489&gt;'Raw Data'!L489), 'Raw Data'!G489, 0)</f>
        <v>0</v>
      </c>
      <c r="W494">
        <f>SUM('Hidden Analysis'!S495:T495)</f>
        <v>0</v>
      </c>
      <c r="X494">
        <f>SUM('Hidden Analysis'!U495:V495)</f>
        <v>0</v>
      </c>
    </row>
    <row r="495" spans="1:24" x14ac:dyDescent="0.3">
      <c r="A495" s="2">
        <f>'Raw Data'!M490</f>
        <v>0</v>
      </c>
      <c r="B495">
        <f>IF('Raw Data'!L490&gt;'Raw Data'!K490, 'Raw Data'!F490, 0)</f>
        <v>0</v>
      </c>
      <c r="C495">
        <f>IF('Raw Data'!K490&gt;'Raw Data'!L490, 'Raw Data'!C490, 0)</f>
        <v>0</v>
      </c>
      <c r="D495">
        <f t="shared" si="18"/>
        <v>0</v>
      </c>
      <c r="E495">
        <f>SUM('Hidden Analysis'!A496:B496)</f>
        <v>0</v>
      </c>
      <c r="F495">
        <f>SUM('Hidden Analysis'!C496:D496)</f>
        <v>0</v>
      </c>
      <c r="G495">
        <f>IF(AND('Raw Data'!F490&lt;'Raw Data'!C490, 'Raw Data'!L490&gt;'Raw Data'!K490), 'Raw Data'!F490, 0)</f>
        <v>0</v>
      </c>
      <c r="H495">
        <f>IF(AND('Raw Data'!F490&gt;'Raw Data'!C490, 'Raw Data'!L490&lt;'Raw Data'!K490), 'Raw Data'!C490, 0)</f>
        <v>0</v>
      </c>
      <c r="I495">
        <f t="shared" si="19"/>
        <v>0</v>
      </c>
      <c r="J495">
        <f>IF(AND('Raw Data'!F490&gt;'Raw Data'!C490, 'Raw Data'!L490&gt;'Raw Data'!K490), 'Raw Data'!F490, 0)</f>
        <v>0</v>
      </c>
      <c r="K495">
        <f>IF(AND('Raw Data'!F490&lt;'Raw Data'!C490, 'Raw Data'!L490&lt;'Raw Data'!K490), 'Raw Data'!C490, 0)</f>
        <v>0</v>
      </c>
      <c r="L495">
        <f>IF('Raw Data'!L490-'Raw Data'!K490&gt;3, 'Raw Data'!J490, 0)</f>
        <v>0</v>
      </c>
      <c r="M495">
        <f>IF('Raw Data'!K490-'Raw Data'!L490&gt;3, 'Raw Data'!I490, 0)</f>
        <v>0</v>
      </c>
      <c r="N495">
        <f>IF('Raw Data'!L490-'Raw Data'!K490&gt;3, 'Raw Data'!J490, IF('Raw Data'!K490-'Raw Data'!L490&gt;3, 'Raw Data'!I490, 0))</f>
        <v>0</v>
      </c>
      <c r="O495">
        <f>IF(ISBLANK('Raw Data'!L490), 0, IF(ABS('Raw Data'!L490-'Raw Data'!K490)&lt;4, 'Raw Data'!H490, IF(ABS('Raw Data'!K490-'Raw Data'!L490)&lt;4, 'Raw Data'!G490, 0)))</f>
        <v>0</v>
      </c>
      <c r="P495">
        <f>SUM('Hidden Analysis'!E496:H496)</f>
        <v>0</v>
      </c>
      <c r="Q495">
        <f>SUM('Hidden Analysis'!I496:L496)</f>
        <v>0</v>
      </c>
      <c r="R495">
        <f>SUM('Hidden Analysis'!M496:P496)</f>
        <v>0</v>
      </c>
      <c r="S495">
        <f>SUM('Hidden Analysis'!Q496:R496)</f>
        <v>0</v>
      </c>
      <c r="T495">
        <f>IF(AND('Raw Data'!F490&lt;1.5, 'Raw Data'!L490&gt;'Raw Data'!K490, 'Raw Data'!L490-'Raw Data'!K490&gt;3), 'Raw Data'!F490, 0)</f>
        <v>0</v>
      </c>
      <c r="U495">
        <f>IF(AND('Raw Data'!L490-'Raw Data'!K490&lt;4, 'Raw Data'!L490&gt;'Raw Data'!K490), 'Raw Data'!H490, 0)</f>
        <v>0</v>
      </c>
      <c r="V495">
        <f>IF(AND('Raw Data'!K490-'Raw Data'!L490&lt;4, 'Raw Data'!K490&gt;'Raw Data'!L490), 'Raw Data'!G490, 0)</f>
        <v>0</v>
      </c>
      <c r="W495">
        <f>SUM('Hidden Analysis'!S496:T496)</f>
        <v>0</v>
      </c>
      <c r="X495">
        <f>SUM('Hidden Analysis'!U496:V496)</f>
        <v>0</v>
      </c>
    </row>
    <row r="496" spans="1:24" x14ac:dyDescent="0.3">
      <c r="A496" s="2">
        <f>'Raw Data'!M491</f>
        <v>0</v>
      </c>
      <c r="B496">
        <f>IF('Raw Data'!L491&gt;'Raw Data'!K491, 'Raw Data'!F491, 0)</f>
        <v>0</v>
      </c>
      <c r="C496">
        <f>IF('Raw Data'!K491&gt;'Raw Data'!L491, 'Raw Data'!C491, 0)</f>
        <v>0</v>
      </c>
      <c r="D496">
        <f t="shared" si="18"/>
        <v>0</v>
      </c>
      <c r="E496">
        <f>SUM('Hidden Analysis'!A497:B497)</f>
        <v>0</v>
      </c>
      <c r="F496">
        <f>SUM('Hidden Analysis'!C497:D497)</f>
        <v>0</v>
      </c>
      <c r="G496">
        <f>IF(AND('Raw Data'!F491&lt;'Raw Data'!C491, 'Raw Data'!L491&gt;'Raw Data'!K491), 'Raw Data'!F491, 0)</f>
        <v>0</v>
      </c>
      <c r="H496">
        <f>IF(AND('Raw Data'!F491&gt;'Raw Data'!C491, 'Raw Data'!L491&lt;'Raw Data'!K491), 'Raw Data'!C491, 0)</f>
        <v>0</v>
      </c>
      <c r="I496">
        <f t="shared" si="19"/>
        <v>0</v>
      </c>
      <c r="J496">
        <f>IF(AND('Raw Data'!F491&gt;'Raw Data'!C491, 'Raw Data'!L491&gt;'Raw Data'!K491), 'Raw Data'!F491, 0)</f>
        <v>0</v>
      </c>
      <c r="K496">
        <f>IF(AND('Raw Data'!F491&lt;'Raw Data'!C491, 'Raw Data'!L491&lt;'Raw Data'!K491), 'Raw Data'!C491, 0)</f>
        <v>0</v>
      </c>
      <c r="L496">
        <f>IF('Raw Data'!L491-'Raw Data'!K491&gt;3, 'Raw Data'!J491, 0)</f>
        <v>0</v>
      </c>
      <c r="M496">
        <f>IF('Raw Data'!K491-'Raw Data'!L491&gt;3, 'Raw Data'!I491, 0)</f>
        <v>0</v>
      </c>
      <c r="N496">
        <f>IF('Raw Data'!L491-'Raw Data'!K491&gt;3, 'Raw Data'!J491, IF('Raw Data'!K491-'Raw Data'!L491&gt;3, 'Raw Data'!I491, 0))</f>
        <v>0</v>
      </c>
      <c r="O496">
        <f>IF(ISBLANK('Raw Data'!L491), 0, IF(ABS('Raw Data'!L491-'Raw Data'!K491)&lt;4, 'Raw Data'!H491, IF(ABS('Raw Data'!K491-'Raw Data'!L491)&lt;4, 'Raw Data'!G491, 0)))</f>
        <v>0</v>
      </c>
      <c r="P496">
        <f>SUM('Hidden Analysis'!E497:H497)</f>
        <v>0</v>
      </c>
      <c r="Q496">
        <f>SUM('Hidden Analysis'!I497:L497)</f>
        <v>0</v>
      </c>
      <c r="R496">
        <f>SUM('Hidden Analysis'!M497:P497)</f>
        <v>0</v>
      </c>
      <c r="S496">
        <f>SUM('Hidden Analysis'!Q497:R497)</f>
        <v>0</v>
      </c>
      <c r="T496">
        <f>IF(AND('Raw Data'!F491&lt;1.5, 'Raw Data'!L491&gt;'Raw Data'!K491, 'Raw Data'!L491-'Raw Data'!K491&gt;3), 'Raw Data'!F491, 0)</f>
        <v>0</v>
      </c>
      <c r="U496">
        <f>IF(AND('Raw Data'!L491-'Raw Data'!K491&lt;4, 'Raw Data'!L491&gt;'Raw Data'!K491), 'Raw Data'!H491, 0)</f>
        <v>0</v>
      </c>
      <c r="V496">
        <f>IF(AND('Raw Data'!K491-'Raw Data'!L491&lt;4, 'Raw Data'!K491&gt;'Raw Data'!L491), 'Raw Data'!G491, 0)</f>
        <v>0</v>
      </c>
      <c r="W496">
        <f>SUM('Hidden Analysis'!S497:T497)</f>
        <v>0</v>
      </c>
      <c r="X496">
        <f>SUM('Hidden Analysis'!U497:V497)</f>
        <v>0</v>
      </c>
    </row>
    <row r="497" spans="1:24" x14ac:dyDescent="0.3">
      <c r="A497" s="2">
        <f>'Raw Data'!M492</f>
        <v>0</v>
      </c>
      <c r="B497">
        <f>IF('Raw Data'!L492&gt;'Raw Data'!K492, 'Raw Data'!F492, 0)</f>
        <v>0</v>
      </c>
      <c r="C497">
        <f>IF('Raw Data'!K492&gt;'Raw Data'!L492, 'Raw Data'!C492, 0)</f>
        <v>0</v>
      </c>
      <c r="D497">
        <f t="shared" si="18"/>
        <v>0</v>
      </c>
      <c r="E497">
        <f>SUM('Hidden Analysis'!A498:B498)</f>
        <v>0</v>
      </c>
      <c r="F497">
        <f>SUM('Hidden Analysis'!C498:D498)</f>
        <v>0</v>
      </c>
      <c r="G497">
        <f>IF(AND('Raw Data'!F492&lt;'Raw Data'!C492, 'Raw Data'!L492&gt;'Raw Data'!K492), 'Raw Data'!F492, 0)</f>
        <v>0</v>
      </c>
      <c r="H497">
        <f>IF(AND('Raw Data'!F492&gt;'Raw Data'!C492, 'Raw Data'!L492&lt;'Raw Data'!K492), 'Raw Data'!C492, 0)</f>
        <v>0</v>
      </c>
      <c r="I497">
        <f t="shared" si="19"/>
        <v>0</v>
      </c>
      <c r="J497">
        <f>IF(AND('Raw Data'!F492&gt;'Raw Data'!C492, 'Raw Data'!L492&gt;'Raw Data'!K492), 'Raw Data'!F492, 0)</f>
        <v>0</v>
      </c>
      <c r="K497">
        <f>IF(AND('Raw Data'!F492&lt;'Raw Data'!C492, 'Raw Data'!L492&lt;'Raw Data'!K492), 'Raw Data'!C492, 0)</f>
        <v>0</v>
      </c>
      <c r="L497">
        <f>IF('Raw Data'!L492-'Raw Data'!K492&gt;3, 'Raw Data'!J492, 0)</f>
        <v>0</v>
      </c>
      <c r="M497">
        <f>IF('Raw Data'!K492-'Raw Data'!L492&gt;3, 'Raw Data'!I492, 0)</f>
        <v>0</v>
      </c>
      <c r="N497">
        <f>IF('Raw Data'!L492-'Raw Data'!K492&gt;3, 'Raw Data'!J492, IF('Raw Data'!K492-'Raw Data'!L492&gt;3, 'Raw Data'!I492, 0))</f>
        <v>0</v>
      </c>
      <c r="O497">
        <f>IF(ISBLANK('Raw Data'!L492), 0, IF(ABS('Raw Data'!L492-'Raw Data'!K492)&lt;4, 'Raw Data'!H492, IF(ABS('Raw Data'!K492-'Raw Data'!L492)&lt;4, 'Raw Data'!G492, 0)))</f>
        <v>0</v>
      </c>
      <c r="P497">
        <f>SUM('Hidden Analysis'!E498:H498)</f>
        <v>0</v>
      </c>
      <c r="Q497">
        <f>SUM('Hidden Analysis'!I498:L498)</f>
        <v>0</v>
      </c>
      <c r="R497">
        <f>SUM('Hidden Analysis'!M498:P498)</f>
        <v>0</v>
      </c>
      <c r="S497">
        <f>SUM('Hidden Analysis'!Q498:R498)</f>
        <v>0</v>
      </c>
      <c r="T497">
        <f>IF(AND('Raw Data'!F492&lt;1.5, 'Raw Data'!L492&gt;'Raw Data'!K492, 'Raw Data'!L492-'Raw Data'!K492&gt;3), 'Raw Data'!F492, 0)</f>
        <v>0</v>
      </c>
      <c r="U497">
        <f>IF(AND('Raw Data'!L492-'Raw Data'!K492&lt;4, 'Raw Data'!L492&gt;'Raw Data'!K492), 'Raw Data'!H492, 0)</f>
        <v>0</v>
      </c>
      <c r="V497">
        <f>IF(AND('Raw Data'!K492-'Raw Data'!L492&lt;4, 'Raw Data'!K492&gt;'Raw Data'!L492), 'Raw Data'!G492, 0)</f>
        <v>0</v>
      </c>
      <c r="W497">
        <f>SUM('Hidden Analysis'!S498:T498)</f>
        <v>0</v>
      </c>
      <c r="X497">
        <f>SUM('Hidden Analysis'!U498:V498)</f>
        <v>0</v>
      </c>
    </row>
    <row r="498" spans="1:24" x14ac:dyDescent="0.3">
      <c r="A498" s="2">
        <f>'Raw Data'!M493</f>
        <v>0</v>
      </c>
      <c r="B498">
        <f>IF('Raw Data'!L493&gt;'Raw Data'!K493, 'Raw Data'!F493, 0)</f>
        <v>0</v>
      </c>
      <c r="C498">
        <f>IF('Raw Data'!K493&gt;'Raw Data'!L493, 'Raw Data'!C493, 0)</f>
        <v>0</v>
      </c>
      <c r="D498">
        <f t="shared" si="18"/>
        <v>0</v>
      </c>
      <c r="E498">
        <f>SUM('Hidden Analysis'!A499:B499)</f>
        <v>0</v>
      </c>
      <c r="F498">
        <f>SUM('Hidden Analysis'!C499:D499)</f>
        <v>0</v>
      </c>
      <c r="G498">
        <f>IF(AND('Raw Data'!F493&lt;'Raw Data'!C493, 'Raw Data'!L493&gt;'Raw Data'!K493), 'Raw Data'!F493, 0)</f>
        <v>0</v>
      </c>
      <c r="H498">
        <f>IF(AND('Raw Data'!F493&gt;'Raw Data'!C493, 'Raw Data'!L493&lt;'Raw Data'!K493), 'Raw Data'!C493, 0)</f>
        <v>0</v>
      </c>
      <c r="I498">
        <f t="shared" si="19"/>
        <v>0</v>
      </c>
      <c r="J498">
        <f>IF(AND('Raw Data'!F493&gt;'Raw Data'!C493, 'Raw Data'!L493&gt;'Raw Data'!K493), 'Raw Data'!F493, 0)</f>
        <v>0</v>
      </c>
      <c r="K498">
        <f>IF(AND('Raw Data'!F493&lt;'Raw Data'!C493, 'Raw Data'!L493&lt;'Raw Data'!K493), 'Raw Data'!C493, 0)</f>
        <v>0</v>
      </c>
      <c r="L498">
        <f>IF('Raw Data'!L493-'Raw Data'!K493&gt;3, 'Raw Data'!J493, 0)</f>
        <v>0</v>
      </c>
      <c r="M498">
        <f>IF('Raw Data'!K493-'Raw Data'!L493&gt;3, 'Raw Data'!I493, 0)</f>
        <v>0</v>
      </c>
      <c r="N498">
        <f>IF('Raw Data'!L493-'Raw Data'!K493&gt;3, 'Raw Data'!J493, IF('Raw Data'!K493-'Raw Data'!L493&gt;3, 'Raw Data'!I493, 0))</f>
        <v>0</v>
      </c>
      <c r="O498">
        <f>IF(ISBLANK('Raw Data'!L493), 0, IF(ABS('Raw Data'!L493-'Raw Data'!K493)&lt;4, 'Raw Data'!H493, IF(ABS('Raw Data'!K493-'Raw Data'!L493)&lt;4, 'Raw Data'!G493, 0)))</f>
        <v>0</v>
      </c>
      <c r="P498">
        <f>SUM('Hidden Analysis'!E499:H499)</f>
        <v>0</v>
      </c>
      <c r="Q498">
        <f>SUM('Hidden Analysis'!I499:L499)</f>
        <v>0</v>
      </c>
      <c r="R498">
        <f>SUM('Hidden Analysis'!M499:P499)</f>
        <v>0</v>
      </c>
      <c r="S498">
        <f>SUM('Hidden Analysis'!Q499:R499)</f>
        <v>0</v>
      </c>
      <c r="T498">
        <f>IF(AND('Raw Data'!F493&lt;1.5, 'Raw Data'!L493&gt;'Raw Data'!K493, 'Raw Data'!L493-'Raw Data'!K493&gt;3), 'Raw Data'!F493, 0)</f>
        <v>0</v>
      </c>
      <c r="U498">
        <f>IF(AND('Raw Data'!L493-'Raw Data'!K493&lt;4, 'Raw Data'!L493&gt;'Raw Data'!K493), 'Raw Data'!H493, 0)</f>
        <v>0</v>
      </c>
      <c r="V498">
        <f>IF(AND('Raw Data'!K493-'Raw Data'!L493&lt;4, 'Raw Data'!K493&gt;'Raw Data'!L493), 'Raw Data'!G493, 0)</f>
        <v>0</v>
      </c>
      <c r="W498">
        <f>SUM('Hidden Analysis'!S499:T499)</f>
        <v>0</v>
      </c>
      <c r="X498">
        <f>SUM('Hidden Analysis'!U499:V499)</f>
        <v>0</v>
      </c>
    </row>
    <row r="499" spans="1:24" x14ac:dyDescent="0.3">
      <c r="A499" s="2">
        <f>'Raw Data'!M494</f>
        <v>0</v>
      </c>
      <c r="B499">
        <f>IF('Raw Data'!L494&gt;'Raw Data'!K494, 'Raw Data'!F494, 0)</f>
        <v>0</v>
      </c>
      <c r="C499">
        <f>IF('Raw Data'!K494&gt;'Raw Data'!L494, 'Raw Data'!C494, 0)</f>
        <v>0</v>
      </c>
      <c r="D499">
        <f t="shared" si="18"/>
        <v>0</v>
      </c>
      <c r="E499">
        <f>SUM('Hidden Analysis'!A500:B500)</f>
        <v>0</v>
      </c>
      <c r="F499">
        <f>SUM('Hidden Analysis'!C500:D500)</f>
        <v>0</v>
      </c>
      <c r="G499">
        <f>IF(AND('Raw Data'!F494&lt;'Raw Data'!C494, 'Raw Data'!L494&gt;'Raw Data'!K494), 'Raw Data'!F494, 0)</f>
        <v>0</v>
      </c>
      <c r="H499">
        <f>IF(AND('Raw Data'!F494&gt;'Raw Data'!C494, 'Raw Data'!L494&lt;'Raw Data'!K494), 'Raw Data'!C494, 0)</f>
        <v>0</v>
      </c>
      <c r="I499">
        <f t="shared" si="19"/>
        <v>0</v>
      </c>
      <c r="J499">
        <f>IF(AND('Raw Data'!F494&gt;'Raw Data'!C494, 'Raw Data'!L494&gt;'Raw Data'!K494), 'Raw Data'!F494, 0)</f>
        <v>0</v>
      </c>
      <c r="K499">
        <f>IF(AND('Raw Data'!F494&lt;'Raw Data'!C494, 'Raw Data'!L494&lt;'Raw Data'!K494), 'Raw Data'!C494, 0)</f>
        <v>0</v>
      </c>
      <c r="L499">
        <f>IF('Raw Data'!L494-'Raw Data'!K494&gt;3, 'Raw Data'!J494, 0)</f>
        <v>0</v>
      </c>
      <c r="M499">
        <f>IF('Raw Data'!K494-'Raw Data'!L494&gt;3, 'Raw Data'!I494, 0)</f>
        <v>0</v>
      </c>
      <c r="N499">
        <f>IF('Raw Data'!L494-'Raw Data'!K494&gt;3, 'Raw Data'!J494, IF('Raw Data'!K494-'Raw Data'!L494&gt;3, 'Raw Data'!I494, 0))</f>
        <v>0</v>
      </c>
      <c r="O499">
        <f>IF(ISBLANK('Raw Data'!L494), 0, IF(ABS('Raw Data'!L494-'Raw Data'!K494)&lt;4, 'Raw Data'!H494, IF(ABS('Raw Data'!K494-'Raw Data'!L494)&lt;4, 'Raw Data'!G494, 0)))</f>
        <v>0</v>
      </c>
      <c r="P499">
        <f>SUM('Hidden Analysis'!E500:H500)</f>
        <v>0</v>
      </c>
      <c r="Q499">
        <f>SUM('Hidden Analysis'!I500:L500)</f>
        <v>0</v>
      </c>
      <c r="R499">
        <f>SUM('Hidden Analysis'!M500:P500)</f>
        <v>0</v>
      </c>
      <c r="S499">
        <f>SUM('Hidden Analysis'!Q500:R500)</f>
        <v>0</v>
      </c>
      <c r="T499">
        <f>IF(AND('Raw Data'!F494&lt;1.5, 'Raw Data'!L494&gt;'Raw Data'!K494, 'Raw Data'!L494-'Raw Data'!K494&gt;3), 'Raw Data'!F494, 0)</f>
        <v>0</v>
      </c>
      <c r="U499">
        <f>IF(AND('Raw Data'!L494-'Raw Data'!K494&lt;4, 'Raw Data'!L494&gt;'Raw Data'!K494), 'Raw Data'!H494, 0)</f>
        <v>0</v>
      </c>
      <c r="V499">
        <f>IF(AND('Raw Data'!K494-'Raw Data'!L494&lt;4, 'Raw Data'!K494&gt;'Raw Data'!L494), 'Raw Data'!G494, 0)</f>
        <v>0</v>
      </c>
      <c r="W499">
        <f>SUM('Hidden Analysis'!S500:T500)</f>
        <v>0</v>
      </c>
      <c r="X499">
        <f>SUM('Hidden Analysis'!U500:V500)</f>
        <v>0</v>
      </c>
    </row>
    <row r="500" spans="1:24" x14ac:dyDescent="0.3">
      <c r="A500" s="2">
        <f>'Raw Data'!M495</f>
        <v>0</v>
      </c>
      <c r="B500">
        <f>IF('Raw Data'!L495&gt;'Raw Data'!K495, 'Raw Data'!F495, 0)</f>
        <v>0</v>
      </c>
      <c r="C500">
        <f>IF('Raw Data'!K495&gt;'Raw Data'!L495, 'Raw Data'!C495, 0)</f>
        <v>0</v>
      </c>
      <c r="D500">
        <f t="shared" si="18"/>
        <v>0</v>
      </c>
      <c r="E500">
        <f>SUM('Hidden Analysis'!A501:B501)</f>
        <v>0</v>
      </c>
      <c r="F500">
        <f>SUM('Hidden Analysis'!C501:D501)</f>
        <v>0</v>
      </c>
      <c r="G500">
        <f>IF(AND('Raw Data'!F495&lt;'Raw Data'!C495, 'Raw Data'!L495&gt;'Raw Data'!K495), 'Raw Data'!F495, 0)</f>
        <v>0</v>
      </c>
      <c r="H500">
        <f>IF(AND('Raw Data'!F495&gt;'Raw Data'!C495, 'Raw Data'!L495&lt;'Raw Data'!K495), 'Raw Data'!C495, 0)</f>
        <v>0</v>
      </c>
      <c r="I500">
        <f t="shared" si="19"/>
        <v>0</v>
      </c>
      <c r="J500">
        <f>IF(AND('Raw Data'!F495&gt;'Raw Data'!C495, 'Raw Data'!L495&gt;'Raw Data'!K495), 'Raw Data'!F495, 0)</f>
        <v>0</v>
      </c>
      <c r="K500">
        <f>IF(AND('Raw Data'!F495&lt;'Raw Data'!C495, 'Raw Data'!L495&lt;'Raw Data'!K495), 'Raw Data'!C495, 0)</f>
        <v>0</v>
      </c>
      <c r="L500">
        <f>IF('Raw Data'!L495-'Raw Data'!K495&gt;3, 'Raw Data'!J495, 0)</f>
        <v>0</v>
      </c>
      <c r="M500">
        <f>IF('Raw Data'!K495-'Raw Data'!L495&gt;3, 'Raw Data'!I495, 0)</f>
        <v>0</v>
      </c>
      <c r="N500">
        <f>IF('Raw Data'!L495-'Raw Data'!K495&gt;3, 'Raw Data'!J495, IF('Raw Data'!K495-'Raw Data'!L495&gt;3, 'Raw Data'!I495, 0))</f>
        <v>0</v>
      </c>
      <c r="O500">
        <f>IF(ISBLANK('Raw Data'!L495), 0, IF(ABS('Raw Data'!L495-'Raw Data'!K495)&lt;4, 'Raw Data'!H495, IF(ABS('Raw Data'!K495-'Raw Data'!L495)&lt;4, 'Raw Data'!G495, 0)))</f>
        <v>0</v>
      </c>
      <c r="P500">
        <f>SUM('Hidden Analysis'!E501:H501)</f>
        <v>0</v>
      </c>
      <c r="Q500">
        <f>SUM('Hidden Analysis'!I501:L501)</f>
        <v>0</v>
      </c>
      <c r="R500">
        <f>SUM('Hidden Analysis'!M501:P501)</f>
        <v>0</v>
      </c>
      <c r="S500">
        <f>SUM('Hidden Analysis'!Q501:R501)</f>
        <v>0</v>
      </c>
      <c r="T500">
        <f>IF(AND('Raw Data'!F495&lt;1.5, 'Raw Data'!L495&gt;'Raw Data'!K495, 'Raw Data'!L495-'Raw Data'!K495&gt;3), 'Raw Data'!F495, 0)</f>
        <v>0</v>
      </c>
      <c r="U500">
        <f>IF(AND('Raw Data'!L495-'Raw Data'!K495&lt;4, 'Raw Data'!L495&gt;'Raw Data'!K495), 'Raw Data'!H495, 0)</f>
        <v>0</v>
      </c>
      <c r="V500">
        <f>IF(AND('Raw Data'!K495-'Raw Data'!L495&lt;4, 'Raw Data'!K495&gt;'Raw Data'!L495), 'Raw Data'!G495, 0)</f>
        <v>0</v>
      </c>
      <c r="W500">
        <f>SUM('Hidden Analysis'!S501:T501)</f>
        <v>0</v>
      </c>
      <c r="X500">
        <f>SUM('Hidden Analysis'!U501:V501)</f>
        <v>0</v>
      </c>
    </row>
    <row r="501" spans="1:24" x14ac:dyDescent="0.3">
      <c r="A501" s="2">
        <f>'Raw Data'!M496</f>
        <v>0</v>
      </c>
      <c r="B501">
        <f>IF('Raw Data'!L496&gt;'Raw Data'!K496, 'Raw Data'!F496, 0)</f>
        <v>0</v>
      </c>
      <c r="C501">
        <f>IF('Raw Data'!K496&gt;'Raw Data'!L496, 'Raw Data'!C496, 0)</f>
        <v>0</v>
      </c>
      <c r="D501">
        <f t="shared" si="18"/>
        <v>0</v>
      </c>
      <c r="E501">
        <f>SUM('Hidden Analysis'!A502:B502)</f>
        <v>0</v>
      </c>
      <c r="F501">
        <f>SUM('Hidden Analysis'!C502:D502)</f>
        <v>0</v>
      </c>
      <c r="G501">
        <f>IF(AND('Raw Data'!F496&lt;'Raw Data'!C496, 'Raw Data'!L496&gt;'Raw Data'!K496), 'Raw Data'!F496, 0)</f>
        <v>0</v>
      </c>
      <c r="H501">
        <f>IF(AND('Raw Data'!F496&gt;'Raw Data'!C496, 'Raw Data'!L496&lt;'Raw Data'!K496), 'Raw Data'!C496, 0)</f>
        <v>0</v>
      </c>
      <c r="I501">
        <f t="shared" si="19"/>
        <v>0</v>
      </c>
      <c r="J501">
        <f>IF(AND('Raw Data'!F496&gt;'Raw Data'!C496, 'Raw Data'!L496&gt;'Raw Data'!K496), 'Raw Data'!F496, 0)</f>
        <v>0</v>
      </c>
      <c r="K501">
        <f>IF(AND('Raw Data'!F496&lt;'Raw Data'!C496, 'Raw Data'!L496&lt;'Raw Data'!K496), 'Raw Data'!C496, 0)</f>
        <v>0</v>
      </c>
      <c r="L501">
        <f>IF('Raw Data'!L496-'Raw Data'!K496&gt;3, 'Raw Data'!J496, 0)</f>
        <v>0</v>
      </c>
      <c r="M501">
        <f>IF('Raw Data'!K496-'Raw Data'!L496&gt;3, 'Raw Data'!I496, 0)</f>
        <v>0</v>
      </c>
      <c r="N501">
        <f>IF('Raw Data'!L496-'Raw Data'!K496&gt;3, 'Raw Data'!J496, IF('Raw Data'!K496-'Raw Data'!L496&gt;3, 'Raw Data'!I496, 0))</f>
        <v>0</v>
      </c>
      <c r="O501">
        <f>IF(ISBLANK('Raw Data'!L496), 0, IF(ABS('Raw Data'!L496-'Raw Data'!K496)&lt;4, 'Raw Data'!H496, IF(ABS('Raw Data'!K496-'Raw Data'!L496)&lt;4, 'Raw Data'!G496, 0)))</f>
        <v>0</v>
      </c>
      <c r="P501">
        <f>SUM('Hidden Analysis'!E502:H502)</f>
        <v>0</v>
      </c>
      <c r="Q501">
        <f>SUM('Hidden Analysis'!I502:L502)</f>
        <v>0</v>
      </c>
      <c r="R501">
        <f>SUM('Hidden Analysis'!M502:P502)</f>
        <v>0</v>
      </c>
      <c r="S501">
        <f>SUM('Hidden Analysis'!Q502:R502)</f>
        <v>0</v>
      </c>
      <c r="T501">
        <f>IF(AND('Raw Data'!F496&lt;1.5, 'Raw Data'!L496&gt;'Raw Data'!K496, 'Raw Data'!L496-'Raw Data'!K496&gt;3), 'Raw Data'!F496, 0)</f>
        <v>0</v>
      </c>
      <c r="U501">
        <f>IF(AND('Raw Data'!L496-'Raw Data'!K496&lt;4, 'Raw Data'!L496&gt;'Raw Data'!K496), 'Raw Data'!H496, 0)</f>
        <v>0</v>
      </c>
      <c r="V501">
        <f>IF(AND('Raw Data'!K496-'Raw Data'!L496&lt;4, 'Raw Data'!K496&gt;'Raw Data'!L496), 'Raw Data'!G496, 0)</f>
        <v>0</v>
      </c>
      <c r="W501">
        <f>SUM('Hidden Analysis'!S502:T502)</f>
        <v>0</v>
      </c>
      <c r="X501">
        <f>SUM('Hidden Analysis'!U502:V502)</f>
        <v>0</v>
      </c>
    </row>
    <row r="502" spans="1:24" x14ac:dyDescent="0.3">
      <c r="A502" s="2">
        <f>'Raw Data'!M497</f>
        <v>0</v>
      </c>
      <c r="B502">
        <f>IF('Raw Data'!L497&gt;'Raw Data'!K497, 'Raw Data'!F497, 0)</f>
        <v>0</v>
      </c>
      <c r="C502">
        <f>IF('Raw Data'!K497&gt;'Raw Data'!L497, 'Raw Data'!C497, 0)</f>
        <v>0</v>
      </c>
      <c r="D502">
        <f t="shared" si="18"/>
        <v>0</v>
      </c>
      <c r="E502">
        <f>SUM('Hidden Analysis'!A503:B503)</f>
        <v>0</v>
      </c>
      <c r="F502">
        <f>SUM('Hidden Analysis'!C503:D503)</f>
        <v>0</v>
      </c>
      <c r="G502">
        <f>IF(AND('Raw Data'!F497&lt;'Raw Data'!C497, 'Raw Data'!L497&gt;'Raw Data'!K497), 'Raw Data'!F497, 0)</f>
        <v>0</v>
      </c>
      <c r="H502">
        <f>IF(AND('Raw Data'!F497&gt;'Raw Data'!C497, 'Raw Data'!L497&lt;'Raw Data'!K497), 'Raw Data'!C497, 0)</f>
        <v>0</v>
      </c>
      <c r="I502">
        <f t="shared" si="19"/>
        <v>0</v>
      </c>
      <c r="J502">
        <f>IF(AND('Raw Data'!F497&gt;'Raw Data'!C497, 'Raw Data'!L497&gt;'Raw Data'!K497), 'Raw Data'!F497, 0)</f>
        <v>0</v>
      </c>
      <c r="K502">
        <f>IF(AND('Raw Data'!F497&lt;'Raw Data'!C497, 'Raw Data'!L497&lt;'Raw Data'!K497), 'Raw Data'!C497, 0)</f>
        <v>0</v>
      </c>
      <c r="L502">
        <f>IF('Raw Data'!L497-'Raw Data'!K497&gt;3, 'Raw Data'!J497, 0)</f>
        <v>0</v>
      </c>
      <c r="M502">
        <f>IF('Raw Data'!K497-'Raw Data'!L497&gt;3, 'Raw Data'!I497, 0)</f>
        <v>0</v>
      </c>
      <c r="N502">
        <f>IF('Raw Data'!L497-'Raw Data'!K497&gt;3, 'Raw Data'!J497, IF('Raw Data'!K497-'Raw Data'!L497&gt;3, 'Raw Data'!I497, 0))</f>
        <v>0</v>
      </c>
      <c r="O502">
        <f>IF(ISBLANK('Raw Data'!L497), 0, IF(ABS('Raw Data'!L497-'Raw Data'!K497)&lt;4, 'Raw Data'!H497, IF(ABS('Raw Data'!K497-'Raw Data'!L497)&lt;4, 'Raw Data'!G497, 0)))</f>
        <v>0</v>
      </c>
      <c r="P502">
        <f>SUM('Hidden Analysis'!E503:H503)</f>
        <v>0</v>
      </c>
      <c r="Q502">
        <f>SUM('Hidden Analysis'!I503:L503)</f>
        <v>0</v>
      </c>
      <c r="R502">
        <f>SUM('Hidden Analysis'!M503:P503)</f>
        <v>0</v>
      </c>
      <c r="S502">
        <f>SUM('Hidden Analysis'!Q503:R503)</f>
        <v>0</v>
      </c>
      <c r="T502">
        <f>IF(AND('Raw Data'!F497&lt;1.5, 'Raw Data'!L497&gt;'Raw Data'!K497, 'Raw Data'!L497-'Raw Data'!K497&gt;3), 'Raw Data'!F497, 0)</f>
        <v>0</v>
      </c>
      <c r="U502">
        <f>IF(AND('Raw Data'!L497-'Raw Data'!K497&lt;4, 'Raw Data'!L497&gt;'Raw Data'!K497), 'Raw Data'!H497, 0)</f>
        <v>0</v>
      </c>
      <c r="V502">
        <f>IF(AND('Raw Data'!K497-'Raw Data'!L497&lt;4, 'Raw Data'!K497&gt;'Raw Data'!L497), 'Raw Data'!G497, 0)</f>
        <v>0</v>
      </c>
      <c r="W502">
        <f>SUM('Hidden Analysis'!S503:T503)</f>
        <v>0</v>
      </c>
      <c r="X502">
        <f>SUM('Hidden Analysis'!U503:V503)</f>
        <v>0</v>
      </c>
    </row>
    <row r="503" spans="1:24" x14ac:dyDescent="0.3">
      <c r="A503" s="2">
        <f>'Raw Data'!M498</f>
        <v>0</v>
      </c>
      <c r="B503">
        <f>IF('Raw Data'!L498&gt;'Raw Data'!K498, 'Raw Data'!F498, 0)</f>
        <v>0</v>
      </c>
      <c r="C503">
        <f>IF('Raw Data'!K498&gt;'Raw Data'!L498, 'Raw Data'!C498, 0)</f>
        <v>0</v>
      </c>
      <c r="D503">
        <f t="shared" si="18"/>
        <v>0</v>
      </c>
      <c r="E503">
        <f>SUM('Hidden Analysis'!A504:B504)</f>
        <v>0</v>
      </c>
      <c r="F503">
        <f>SUM('Hidden Analysis'!C504:D504)</f>
        <v>0</v>
      </c>
      <c r="G503">
        <f>IF(AND('Raw Data'!F498&lt;'Raw Data'!C498, 'Raw Data'!L498&gt;'Raw Data'!K498), 'Raw Data'!F498, 0)</f>
        <v>0</v>
      </c>
      <c r="H503">
        <f>IF(AND('Raw Data'!F498&gt;'Raw Data'!C498, 'Raw Data'!L498&lt;'Raw Data'!K498), 'Raw Data'!C498, 0)</f>
        <v>0</v>
      </c>
      <c r="I503">
        <f t="shared" si="19"/>
        <v>0</v>
      </c>
      <c r="J503">
        <f>IF(AND('Raw Data'!F498&gt;'Raw Data'!C498, 'Raw Data'!L498&gt;'Raw Data'!K498), 'Raw Data'!F498, 0)</f>
        <v>0</v>
      </c>
      <c r="K503">
        <f>IF(AND('Raw Data'!F498&lt;'Raw Data'!C498, 'Raw Data'!L498&lt;'Raw Data'!K498), 'Raw Data'!C498, 0)</f>
        <v>0</v>
      </c>
      <c r="L503">
        <f>IF('Raw Data'!L498-'Raw Data'!K498&gt;3, 'Raw Data'!J498, 0)</f>
        <v>0</v>
      </c>
      <c r="M503">
        <f>IF('Raw Data'!K498-'Raw Data'!L498&gt;3, 'Raw Data'!I498, 0)</f>
        <v>0</v>
      </c>
      <c r="N503">
        <f>IF('Raw Data'!L498-'Raw Data'!K498&gt;3, 'Raw Data'!J498, IF('Raw Data'!K498-'Raw Data'!L498&gt;3, 'Raw Data'!I498, 0))</f>
        <v>0</v>
      </c>
      <c r="O503">
        <f>IF(ISBLANK('Raw Data'!L498), 0, IF(ABS('Raw Data'!L498-'Raw Data'!K498)&lt;4, 'Raw Data'!H498, IF(ABS('Raw Data'!K498-'Raw Data'!L498)&lt;4, 'Raw Data'!G498, 0)))</f>
        <v>0</v>
      </c>
      <c r="P503">
        <f>SUM('Hidden Analysis'!E504:H504)</f>
        <v>0</v>
      </c>
      <c r="Q503">
        <f>SUM('Hidden Analysis'!I504:L504)</f>
        <v>0</v>
      </c>
      <c r="R503">
        <f>SUM('Hidden Analysis'!M504:P504)</f>
        <v>0</v>
      </c>
      <c r="S503">
        <f>SUM('Hidden Analysis'!Q504:R504)</f>
        <v>0</v>
      </c>
      <c r="T503">
        <f>IF(AND('Raw Data'!F498&lt;1.5, 'Raw Data'!L498&gt;'Raw Data'!K498, 'Raw Data'!L498-'Raw Data'!K498&gt;3), 'Raw Data'!F498, 0)</f>
        <v>0</v>
      </c>
      <c r="U503">
        <f>IF(AND('Raw Data'!L498-'Raw Data'!K498&lt;4, 'Raw Data'!L498&gt;'Raw Data'!K498), 'Raw Data'!H498, 0)</f>
        <v>0</v>
      </c>
      <c r="V503">
        <f>IF(AND('Raw Data'!K498-'Raw Data'!L498&lt;4, 'Raw Data'!K498&gt;'Raw Data'!L498), 'Raw Data'!G498, 0)</f>
        <v>0</v>
      </c>
      <c r="W503">
        <f>SUM('Hidden Analysis'!S504:T504)</f>
        <v>0</v>
      </c>
      <c r="X503">
        <f>SUM('Hidden Analysis'!U504:V504)</f>
        <v>0</v>
      </c>
    </row>
    <row r="504" spans="1:24" x14ac:dyDescent="0.3">
      <c r="A504" s="2">
        <f>'Raw Data'!M499</f>
        <v>0</v>
      </c>
      <c r="B504">
        <f>IF('Raw Data'!L499&gt;'Raw Data'!K499, 'Raw Data'!F499, 0)</f>
        <v>0</v>
      </c>
      <c r="C504">
        <f>IF('Raw Data'!K499&gt;'Raw Data'!L499, 'Raw Data'!C499, 0)</f>
        <v>0</v>
      </c>
      <c r="D504">
        <f t="shared" si="18"/>
        <v>0</v>
      </c>
      <c r="E504">
        <f>SUM('Hidden Analysis'!A505:B505)</f>
        <v>0</v>
      </c>
      <c r="F504">
        <f>SUM('Hidden Analysis'!C505:D505)</f>
        <v>0</v>
      </c>
      <c r="G504">
        <f>IF(AND('Raw Data'!F499&lt;'Raw Data'!C499, 'Raw Data'!L499&gt;'Raw Data'!K499), 'Raw Data'!F499, 0)</f>
        <v>0</v>
      </c>
      <c r="H504">
        <f>IF(AND('Raw Data'!F499&gt;'Raw Data'!C499, 'Raw Data'!L499&lt;'Raw Data'!K499), 'Raw Data'!C499, 0)</f>
        <v>0</v>
      </c>
      <c r="I504">
        <f t="shared" si="19"/>
        <v>0</v>
      </c>
      <c r="J504">
        <f>IF(AND('Raw Data'!F499&gt;'Raw Data'!C499, 'Raw Data'!L499&gt;'Raw Data'!K499), 'Raw Data'!F499, 0)</f>
        <v>0</v>
      </c>
      <c r="K504">
        <f>IF(AND('Raw Data'!F499&lt;'Raw Data'!C499, 'Raw Data'!L499&lt;'Raw Data'!K499), 'Raw Data'!C499, 0)</f>
        <v>0</v>
      </c>
      <c r="L504">
        <f>IF('Raw Data'!L499-'Raw Data'!K499&gt;3, 'Raw Data'!J499, 0)</f>
        <v>0</v>
      </c>
      <c r="M504">
        <f>IF('Raw Data'!K499-'Raw Data'!L499&gt;3, 'Raw Data'!I499, 0)</f>
        <v>0</v>
      </c>
      <c r="N504">
        <f>IF('Raw Data'!L499-'Raw Data'!K499&gt;3, 'Raw Data'!J499, IF('Raw Data'!K499-'Raw Data'!L499&gt;3, 'Raw Data'!I499, 0))</f>
        <v>0</v>
      </c>
      <c r="O504">
        <f>IF(ISBLANK('Raw Data'!L499), 0, IF(ABS('Raw Data'!L499-'Raw Data'!K499)&lt;4, 'Raw Data'!H499, IF(ABS('Raw Data'!K499-'Raw Data'!L499)&lt;4, 'Raw Data'!G499, 0)))</f>
        <v>0</v>
      </c>
      <c r="P504">
        <f>SUM('Hidden Analysis'!E505:H505)</f>
        <v>0</v>
      </c>
      <c r="Q504">
        <f>SUM('Hidden Analysis'!I505:L505)</f>
        <v>0</v>
      </c>
      <c r="R504">
        <f>SUM('Hidden Analysis'!M505:P505)</f>
        <v>0</v>
      </c>
      <c r="S504">
        <f>SUM('Hidden Analysis'!Q505:R505)</f>
        <v>0</v>
      </c>
      <c r="T504">
        <f>IF(AND('Raw Data'!F499&lt;1.5, 'Raw Data'!L499&gt;'Raw Data'!K499, 'Raw Data'!L499-'Raw Data'!K499&gt;3), 'Raw Data'!F499, 0)</f>
        <v>0</v>
      </c>
      <c r="U504">
        <f>IF(AND('Raw Data'!L499-'Raw Data'!K499&lt;4, 'Raw Data'!L499&gt;'Raw Data'!K499), 'Raw Data'!H499, 0)</f>
        <v>0</v>
      </c>
      <c r="V504">
        <f>IF(AND('Raw Data'!K499-'Raw Data'!L499&lt;4, 'Raw Data'!K499&gt;'Raw Data'!L499), 'Raw Data'!G499, 0)</f>
        <v>0</v>
      </c>
      <c r="W504">
        <f>SUM('Hidden Analysis'!S505:T505)</f>
        <v>0</v>
      </c>
      <c r="X504">
        <f>SUM('Hidden Analysis'!U505:V505)</f>
        <v>0</v>
      </c>
    </row>
    <row r="505" spans="1:24" x14ac:dyDescent="0.3">
      <c r="A505" s="2">
        <f>'Raw Data'!M500</f>
        <v>0</v>
      </c>
      <c r="B505">
        <f>IF('Raw Data'!L500&gt;'Raw Data'!K500, 'Raw Data'!F500, 0)</f>
        <v>0</v>
      </c>
      <c r="C505">
        <f>IF('Raw Data'!K500&gt;'Raw Data'!L500, 'Raw Data'!C500, 0)</f>
        <v>0</v>
      </c>
      <c r="D505">
        <f t="shared" si="18"/>
        <v>0</v>
      </c>
      <c r="E505">
        <f>SUM('Hidden Analysis'!A506:B506)</f>
        <v>0</v>
      </c>
      <c r="F505">
        <f>SUM('Hidden Analysis'!C506:D506)</f>
        <v>0</v>
      </c>
      <c r="G505">
        <f>IF(AND('Raw Data'!F500&lt;'Raw Data'!C500, 'Raw Data'!L500&gt;'Raw Data'!K500), 'Raw Data'!F500, 0)</f>
        <v>0</v>
      </c>
      <c r="H505">
        <f>IF(AND('Raw Data'!F500&gt;'Raw Data'!C500, 'Raw Data'!L500&lt;'Raw Data'!K500), 'Raw Data'!C500, 0)</f>
        <v>0</v>
      </c>
      <c r="I505">
        <f t="shared" si="19"/>
        <v>0</v>
      </c>
      <c r="J505">
        <f>IF(AND('Raw Data'!F500&gt;'Raw Data'!C500, 'Raw Data'!L500&gt;'Raw Data'!K500), 'Raw Data'!F500, 0)</f>
        <v>0</v>
      </c>
      <c r="K505">
        <f>IF(AND('Raw Data'!F500&lt;'Raw Data'!C500, 'Raw Data'!L500&lt;'Raw Data'!K500), 'Raw Data'!C500, 0)</f>
        <v>0</v>
      </c>
      <c r="L505">
        <f>IF('Raw Data'!L500-'Raw Data'!K500&gt;3, 'Raw Data'!J500, 0)</f>
        <v>0</v>
      </c>
      <c r="M505">
        <f>IF('Raw Data'!K500-'Raw Data'!L500&gt;3, 'Raw Data'!I500, 0)</f>
        <v>0</v>
      </c>
      <c r="N505">
        <f>IF('Raw Data'!L500-'Raw Data'!K500&gt;3, 'Raw Data'!J500, IF('Raw Data'!K500-'Raw Data'!L500&gt;3, 'Raw Data'!I500, 0))</f>
        <v>0</v>
      </c>
      <c r="O505">
        <f>IF(ISBLANK('Raw Data'!L500), 0, IF(ABS('Raw Data'!L500-'Raw Data'!K500)&lt;4, 'Raw Data'!H500, IF(ABS('Raw Data'!K500-'Raw Data'!L500)&lt;4, 'Raw Data'!G500, 0)))</f>
        <v>0</v>
      </c>
      <c r="P505">
        <f>SUM('Hidden Analysis'!E506:H506)</f>
        <v>0</v>
      </c>
      <c r="Q505">
        <f>SUM('Hidden Analysis'!I506:L506)</f>
        <v>0</v>
      </c>
      <c r="R505">
        <f>SUM('Hidden Analysis'!M506:P506)</f>
        <v>0</v>
      </c>
      <c r="S505">
        <f>SUM('Hidden Analysis'!Q506:R506)</f>
        <v>0</v>
      </c>
      <c r="T505">
        <f>IF(AND('Raw Data'!F500&lt;1.5, 'Raw Data'!L500&gt;'Raw Data'!K500, 'Raw Data'!L500-'Raw Data'!K500&gt;3), 'Raw Data'!F500, 0)</f>
        <v>0</v>
      </c>
      <c r="U505">
        <f>IF(AND('Raw Data'!L500-'Raw Data'!K500&lt;4, 'Raw Data'!L500&gt;'Raw Data'!K500), 'Raw Data'!H500, 0)</f>
        <v>0</v>
      </c>
      <c r="V505">
        <f>IF(AND('Raw Data'!K500-'Raw Data'!L500&lt;4, 'Raw Data'!K500&gt;'Raw Data'!L500), 'Raw Data'!G500, 0)</f>
        <v>0</v>
      </c>
      <c r="W505">
        <f>SUM('Hidden Analysis'!S506:T506)</f>
        <v>0</v>
      </c>
      <c r="X505">
        <f>SUM('Hidden Analysis'!U506:V506)</f>
        <v>0</v>
      </c>
    </row>
    <row r="506" spans="1:24" x14ac:dyDescent="0.3">
      <c r="A506" s="2">
        <f>'Raw Data'!M501</f>
        <v>0</v>
      </c>
      <c r="B506">
        <f>IF('Raw Data'!L501&gt;'Raw Data'!K501, 'Raw Data'!F501, 0)</f>
        <v>0</v>
      </c>
      <c r="C506">
        <f>IF('Raw Data'!K501&gt;'Raw Data'!L501, 'Raw Data'!C501, 0)</f>
        <v>0</v>
      </c>
      <c r="D506">
        <f t="shared" si="18"/>
        <v>0</v>
      </c>
      <c r="E506">
        <f>SUM('Hidden Analysis'!A507:B507)</f>
        <v>0</v>
      </c>
      <c r="F506">
        <f>SUM('Hidden Analysis'!C507:D507)</f>
        <v>0</v>
      </c>
      <c r="G506">
        <f>IF(AND('Raw Data'!F501&lt;'Raw Data'!C501, 'Raw Data'!L501&gt;'Raw Data'!K501), 'Raw Data'!F501, 0)</f>
        <v>0</v>
      </c>
      <c r="H506">
        <f>IF(AND('Raw Data'!F501&gt;'Raw Data'!C501, 'Raw Data'!L501&lt;'Raw Data'!K501), 'Raw Data'!C501, 0)</f>
        <v>0</v>
      </c>
      <c r="I506">
        <f t="shared" si="19"/>
        <v>0</v>
      </c>
      <c r="J506">
        <f>IF(AND('Raw Data'!F501&gt;'Raw Data'!C501, 'Raw Data'!L501&gt;'Raw Data'!K501), 'Raw Data'!F501, 0)</f>
        <v>0</v>
      </c>
      <c r="K506">
        <f>IF(AND('Raw Data'!F501&lt;'Raw Data'!C501, 'Raw Data'!L501&lt;'Raw Data'!K501), 'Raw Data'!C501, 0)</f>
        <v>0</v>
      </c>
      <c r="L506">
        <f>IF('Raw Data'!L501-'Raw Data'!K501&gt;3, 'Raw Data'!J501, 0)</f>
        <v>0</v>
      </c>
      <c r="M506">
        <f>IF('Raw Data'!K501-'Raw Data'!L501&gt;3, 'Raw Data'!I501, 0)</f>
        <v>0</v>
      </c>
      <c r="N506">
        <f>IF('Raw Data'!L501-'Raw Data'!K501&gt;3, 'Raw Data'!J501, IF('Raw Data'!K501-'Raw Data'!L501&gt;3, 'Raw Data'!I501, 0))</f>
        <v>0</v>
      </c>
      <c r="O506">
        <f>IF(ISBLANK('Raw Data'!L501), 0, IF(ABS('Raw Data'!L501-'Raw Data'!K501)&lt;4, 'Raw Data'!H501, IF(ABS('Raw Data'!K501-'Raw Data'!L501)&lt;4, 'Raw Data'!G501, 0)))</f>
        <v>0</v>
      </c>
      <c r="P506">
        <f>SUM('Hidden Analysis'!E507:H507)</f>
        <v>0</v>
      </c>
      <c r="Q506">
        <f>SUM('Hidden Analysis'!I507:L507)</f>
        <v>0</v>
      </c>
      <c r="R506">
        <f>SUM('Hidden Analysis'!M507:P507)</f>
        <v>0</v>
      </c>
      <c r="S506">
        <f>SUM('Hidden Analysis'!Q507:R507)</f>
        <v>0</v>
      </c>
      <c r="T506">
        <f>IF(AND('Raw Data'!F501&lt;1.5, 'Raw Data'!L501&gt;'Raw Data'!K501, 'Raw Data'!L501-'Raw Data'!K501&gt;3), 'Raw Data'!F501, 0)</f>
        <v>0</v>
      </c>
      <c r="U506">
        <f>IF(AND('Raw Data'!L501-'Raw Data'!K501&lt;4, 'Raw Data'!L501&gt;'Raw Data'!K501), 'Raw Data'!H501, 0)</f>
        <v>0</v>
      </c>
      <c r="V506">
        <f>IF(AND('Raw Data'!K501-'Raw Data'!L501&lt;4, 'Raw Data'!K501&gt;'Raw Data'!L501), 'Raw Data'!G501, 0)</f>
        <v>0</v>
      </c>
      <c r="W506">
        <f>SUM('Hidden Analysis'!S507:T507)</f>
        <v>0</v>
      </c>
      <c r="X506">
        <f>SUM('Hidden Analysis'!U507:V507)</f>
        <v>0</v>
      </c>
    </row>
    <row r="507" spans="1:24" x14ac:dyDescent="0.3">
      <c r="A507" s="2">
        <f>'Raw Data'!M502</f>
        <v>0</v>
      </c>
      <c r="B507">
        <f>IF('Raw Data'!L502&gt;'Raw Data'!K502, 'Raw Data'!F502, 0)</f>
        <v>0</v>
      </c>
      <c r="C507">
        <f>IF('Raw Data'!K502&gt;'Raw Data'!L502, 'Raw Data'!C502, 0)</f>
        <v>0</v>
      </c>
      <c r="D507">
        <f t="shared" si="18"/>
        <v>0</v>
      </c>
      <c r="E507">
        <f>SUM('Hidden Analysis'!A508:B508)</f>
        <v>0</v>
      </c>
      <c r="F507">
        <f>SUM('Hidden Analysis'!C508:D508)</f>
        <v>0</v>
      </c>
      <c r="G507">
        <f>IF(AND('Raw Data'!F502&lt;'Raw Data'!C502, 'Raw Data'!L502&gt;'Raw Data'!K502), 'Raw Data'!F502, 0)</f>
        <v>0</v>
      </c>
      <c r="H507">
        <f>IF(AND('Raw Data'!F502&gt;'Raw Data'!C502, 'Raw Data'!L502&lt;'Raw Data'!K502), 'Raw Data'!C502, 0)</f>
        <v>0</v>
      </c>
      <c r="I507">
        <f t="shared" si="19"/>
        <v>0</v>
      </c>
      <c r="J507">
        <f>IF(AND('Raw Data'!F502&gt;'Raw Data'!C502, 'Raw Data'!L502&gt;'Raw Data'!K502), 'Raw Data'!F502, 0)</f>
        <v>0</v>
      </c>
      <c r="K507">
        <f>IF(AND('Raw Data'!F502&lt;'Raw Data'!C502, 'Raw Data'!L502&lt;'Raw Data'!K502), 'Raw Data'!C502, 0)</f>
        <v>0</v>
      </c>
      <c r="L507">
        <f>IF('Raw Data'!L502-'Raw Data'!K502&gt;3, 'Raw Data'!J502, 0)</f>
        <v>0</v>
      </c>
      <c r="M507">
        <f>IF('Raw Data'!K502-'Raw Data'!L502&gt;3, 'Raw Data'!I502, 0)</f>
        <v>0</v>
      </c>
      <c r="N507">
        <f>IF('Raw Data'!L502-'Raw Data'!K502&gt;3, 'Raw Data'!J502, IF('Raw Data'!K502-'Raw Data'!L502&gt;3, 'Raw Data'!I502, 0))</f>
        <v>0</v>
      </c>
      <c r="O507">
        <f>IF(ISBLANK('Raw Data'!L502), 0, IF(ABS('Raw Data'!L502-'Raw Data'!K502)&lt;4, 'Raw Data'!H502, IF(ABS('Raw Data'!K502-'Raw Data'!L502)&lt;4, 'Raw Data'!G502, 0)))</f>
        <v>0</v>
      </c>
      <c r="P507">
        <f>SUM('Hidden Analysis'!E508:H508)</f>
        <v>0</v>
      </c>
      <c r="Q507">
        <f>SUM('Hidden Analysis'!I508:L508)</f>
        <v>0</v>
      </c>
      <c r="R507">
        <f>SUM('Hidden Analysis'!M508:P508)</f>
        <v>0</v>
      </c>
      <c r="S507">
        <f>SUM('Hidden Analysis'!Q508:R508)</f>
        <v>0</v>
      </c>
      <c r="T507">
        <f>IF(AND('Raw Data'!F502&lt;1.5, 'Raw Data'!L502&gt;'Raw Data'!K502, 'Raw Data'!L502-'Raw Data'!K502&gt;3), 'Raw Data'!F502, 0)</f>
        <v>0</v>
      </c>
      <c r="U507">
        <f>IF(AND('Raw Data'!L502-'Raw Data'!K502&lt;4, 'Raw Data'!L502&gt;'Raw Data'!K502), 'Raw Data'!H502, 0)</f>
        <v>0</v>
      </c>
      <c r="V507">
        <f>IF(AND('Raw Data'!K502-'Raw Data'!L502&lt;4, 'Raw Data'!K502&gt;'Raw Data'!L502), 'Raw Data'!G502, 0)</f>
        <v>0</v>
      </c>
      <c r="W507">
        <f>SUM('Hidden Analysis'!S508:T508)</f>
        <v>0</v>
      </c>
      <c r="X507">
        <f>SUM('Hidden Analysis'!U508:V508)</f>
        <v>0</v>
      </c>
    </row>
    <row r="508" spans="1:24" x14ac:dyDescent="0.3">
      <c r="A508" s="2">
        <f>'Raw Data'!M503</f>
        <v>0</v>
      </c>
      <c r="B508">
        <f>IF('Raw Data'!L503&gt;'Raw Data'!K503, 'Raw Data'!F503, 0)</f>
        <v>0</v>
      </c>
      <c r="C508">
        <f>IF('Raw Data'!K503&gt;'Raw Data'!L503, 'Raw Data'!C503, 0)</f>
        <v>0</v>
      </c>
      <c r="D508">
        <f t="shared" si="18"/>
        <v>0</v>
      </c>
      <c r="E508">
        <f>SUM('Hidden Analysis'!A509:B509)</f>
        <v>0</v>
      </c>
      <c r="F508">
        <f>SUM('Hidden Analysis'!C509:D509)</f>
        <v>0</v>
      </c>
      <c r="G508">
        <f>IF(AND('Raw Data'!F503&lt;'Raw Data'!C503, 'Raw Data'!L503&gt;'Raw Data'!K503), 'Raw Data'!F503, 0)</f>
        <v>0</v>
      </c>
      <c r="H508">
        <f>IF(AND('Raw Data'!F503&gt;'Raw Data'!C503, 'Raw Data'!L503&lt;'Raw Data'!K503), 'Raw Data'!C503, 0)</f>
        <v>0</v>
      </c>
      <c r="I508">
        <f t="shared" si="19"/>
        <v>0</v>
      </c>
      <c r="J508">
        <f>IF(AND('Raw Data'!F503&gt;'Raw Data'!C503, 'Raw Data'!L503&gt;'Raw Data'!K503), 'Raw Data'!F503, 0)</f>
        <v>0</v>
      </c>
      <c r="K508">
        <f>IF(AND('Raw Data'!F503&lt;'Raw Data'!C503, 'Raw Data'!L503&lt;'Raw Data'!K503), 'Raw Data'!C503, 0)</f>
        <v>0</v>
      </c>
      <c r="L508">
        <f>IF('Raw Data'!L503-'Raw Data'!K503&gt;3, 'Raw Data'!J503, 0)</f>
        <v>0</v>
      </c>
      <c r="M508">
        <f>IF('Raw Data'!K503-'Raw Data'!L503&gt;3, 'Raw Data'!I503, 0)</f>
        <v>0</v>
      </c>
      <c r="N508">
        <f>IF('Raw Data'!L503-'Raw Data'!K503&gt;3, 'Raw Data'!J503, IF('Raw Data'!K503-'Raw Data'!L503&gt;3, 'Raw Data'!I503, 0))</f>
        <v>0</v>
      </c>
      <c r="O508">
        <f>IF(ISBLANK('Raw Data'!L503), 0, IF(ABS('Raw Data'!L503-'Raw Data'!K503)&lt;4, 'Raw Data'!H503, IF(ABS('Raw Data'!K503-'Raw Data'!L503)&lt;4, 'Raw Data'!G503, 0)))</f>
        <v>0</v>
      </c>
      <c r="P508">
        <f>SUM('Hidden Analysis'!E509:H509)</f>
        <v>0</v>
      </c>
      <c r="Q508">
        <f>SUM('Hidden Analysis'!I509:L509)</f>
        <v>0</v>
      </c>
      <c r="R508">
        <f>SUM('Hidden Analysis'!M509:P509)</f>
        <v>0</v>
      </c>
      <c r="S508">
        <f>SUM('Hidden Analysis'!Q509:R509)</f>
        <v>0</v>
      </c>
      <c r="T508">
        <f>IF(AND('Raw Data'!F503&lt;1.5, 'Raw Data'!L503&gt;'Raw Data'!K503, 'Raw Data'!L503-'Raw Data'!K503&gt;3), 'Raw Data'!F503, 0)</f>
        <v>0</v>
      </c>
      <c r="U508">
        <f>IF(AND('Raw Data'!L503-'Raw Data'!K503&lt;4, 'Raw Data'!L503&gt;'Raw Data'!K503), 'Raw Data'!H503, 0)</f>
        <v>0</v>
      </c>
      <c r="V508">
        <f>IF(AND('Raw Data'!K503-'Raw Data'!L503&lt;4, 'Raw Data'!K503&gt;'Raw Data'!L503), 'Raw Data'!G503, 0)</f>
        <v>0</v>
      </c>
      <c r="W508">
        <f>SUM('Hidden Analysis'!S509:T509)</f>
        <v>0</v>
      </c>
      <c r="X508">
        <f>SUM('Hidden Analysis'!U509:V509)</f>
        <v>0</v>
      </c>
    </row>
    <row r="509" spans="1:24" x14ac:dyDescent="0.3">
      <c r="A509" s="2">
        <f>'Raw Data'!M504</f>
        <v>0</v>
      </c>
      <c r="B509">
        <f>IF('Raw Data'!L504&gt;'Raw Data'!K504, 'Raw Data'!F504, 0)</f>
        <v>0</v>
      </c>
      <c r="C509">
        <f>IF('Raw Data'!K504&gt;'Raw Data'!L504, 'Raw Data'!C504, 0)</f>
        <v>0</v>
      </c>
      <c r="D509">
        <f t="shared" si="18"/>
        <v>0</v>
      </c>
      <c r="E509">
        <f>SUM('Hidden Analysis'!A510:B510)</f>
        <v>0</v>
      </c>
      <c r="F509">
        <f>SUM('Hidden Analysis'!C510:D510)</f>
        <v>0</v>
      </c>
      <c r="G509">
        <f>IF(AND('Raw Data'!F504&lt;'Raw Data'!C504, 'Raw Data'!L504&gt;'Raw Data'!K504), 'Raw Data'!F504, 0)</f>
        <v>0</v>
      </c>
      <c r="H509">
        <f>IF(AND('Raw Data'!F504&gt;'Raw Data'!C504, 'Raw Data'!L504&lt;'Raw Data'!K504), 'Raw Data'!C504, 0)</f>
        <v>0</v>
      </c>
      <c r="I509">
        <f t="shared" si="19"/>
        <v>0</v>
      </c>
      <c r="J509">
        <f>IF(AND('Raw Data'!F504&gt;'Raw Data'!C504, 'Raw Data'!L504&gt;'Raw Data'!K504), 'Raw Data'!F504, 0)</f>
        <v>0</v>
      </c>
      <c r="K509">
        <f>IF(AND('Raw Data'!F504&lt;'Raw Data'!C504, 'Raw Data'!L504&lt;'Raw Data'!K504), 'Raw Data'!C504, 0)</f>
        <v>0</v>
      </c>
      <c r="L509">
        <f>IF('Raw Data'!L504-'Raw Data'!K504&gt;3, 'Raw Data'!J504, 0)</f>
        <v>0</v>
      </c>
      <c r="M509">
        <f>IF('Raw Data'!K504-'Raw Data'!L504&gt;3, 'Raw Data'!I504, 0)</f>
        <v>0</v>
      </c>
      <c r="N509">
        <f>IF('Raw Data'!L504-'Raw Data'!K504&gt;3, 'Raw Data'!J504, IF('Raw Data'!K504-'Raw Data'!L504&gt;3, 'Raw Data'!I504, 0))</f>
        <v>0</v>
      </c>
      <c r="O509">
        <f>IF(ISBLANK('Raw Data'!L504), 0, IF(ABS('Raw Data'!L504-'Raw Data'!K504)&lt;4, 'Raw Data'!H504, IF(ABS('Raw Data'!K504-'Raw Data'!L504)&lt;4, 'Raw Data'!G504, 0)))</f>
        <v>0</v>
      </c>
      <c r="P509">
        <f>SUM('Hidden Analysis'!E510:H510)</f>
        <v>0</v>
      </c>
      <c r="Q509">
        <f>SUM('Hidden Analysis'!I510:L510)</f>
        <v>0</v>
      </c>
      <c r="R509">
        <f>SUM('Hidden Analysis'!M510:P510)</f>
        <v>0</v>
      </c>
      <c r="S509">
        <f>SUM('Hidden Analysis'!Q510:R510)</f>
        <v>0</v>
      </c>
      <c r="T509">
        <f>IF(AND('Raw Data'!F504&lt;1.5, 'Raw Data'!L504&gt;'Raw Data'!K504, 'Raw Data'!L504-'Raw Data'!K504&gt;3), 'Raw Data'!F504, 0)</f>
        <v>0</v>
      </c>
      <c r="U509">
        <f>IF(AND('Raw Data'!L504-'Raw Data'!K504&lt;4, 'Raw Data'!L504&gt;'Raw Data'!K504), 'Raw Data'!H504, 0)</f>
        <v>0</v>
      </c>
      <c r="V509">
        <f>IF(AND('Raw Data'!K504-'Raw Data'!L504&lt;4, 'Raw Data'!K504&gt;'Raw Data'!L504), 'Raw Data'!G504, 0)</f>
        <v>0</v>
      </c>
      <c r="W509">
        <f>SUM('Hidden Analysis'!S510:T510)</f>
        <v>0</v>
      </c>
      <c r="X509">
        <f>SUM('Hidden Analysis'!U510:V510)</f>
        <v>0</v>
      </c>
    </row>
    <row r="510" spans="1:24" x14ac:dyDescent="0.3">
      <c r="A510" s="2">
        <f>'Raw Data'!M505</f>
        <v>0</v>
      </c>
      <c r="B510">
        <f>IF('Raw Data'!L505&gt;'Raw Data'!K505, 'Raw Data'!F505, 0)</f>
        <v>0</v>
      </c>
      <c r="C510">
        <f>IF('Raw Data'!K505&gt;'Raw Data'!L505, 'Raw Data'!C505, 0)</f>
        <v>0</v>
      </c>
      <c r="D510">
        <f t="shared" si="18"/>
        <v>0</v>
      </c>
      <c r="E510">
        <f>SUM('Hidden Analysis'!A511:B511)</f>
        <v>0</v>
      </c>
      <c r="F510">
        <f>SUM('Hidden Analysis'!C511:D511)</f>
        <v>0</v>
      </c>
      <c r="G510">
        <f>IF(AND('Raw Data'!F505&lt;'Raw Data'!C505, 'Raw Data'!L505&gt;'Raw Data'!K505), 'Raw Data'!F505, 0)</f>
        <v>0</v>
      </c>
      <c r="H510">
        <f>IF(AND('Raw Data'!F505&gt;'Raw Data'!C505, 'Raw Data'!L505&lt;'Raw Data'!K505), 'Raw Data'!C505, 0)</f>
        <v>0</v>
      </c>
      <c r="I510">
        <f t="shared" si="19"/>
        <v>0</v>
      </c>
      <c r="J510">
        <f>IF(AND('Raw Data'!F505&gt;'Raw Data'!C505, 'Raw Data'!L505&gt;'Raw Data'!K505), 'Raw Data'!F505, 0)</f>
        <v>0</v>
      </c>
      <c r="K510">
        <f>IF(AND('Raw Data'!F505&lt;'Raw Data'!C505, 'Raw Data'!L505&lt;'Raw Data'!K505), 'Raw Data'!C505, 0)</f>
        <v>0</v>
      </c>
      <c r="L510">
        <f>IF('Raw Data'!L505-'Raw Data'!K505&gt;3, 'Raw Data'!J505, 0)</f>
        <v>0</v>
      </c>
      <c r="M510">
        <f>IF('Raw Data'!K505-'Raw Data'!L505&gt;3, 'Raw Data'!I505, 0)</f>
        <v>0</v>
      </c>
      <c r="N510">
        <f>IF('Raw Data'!L505-'Raw Data'!K505&gt;3, 'Raw Data'!J505, IF('Raw Data'!K505-'Raw Data'!L505&gt;3, 'Raw Data'!I505, 0))</f>
        <v>0</v>
      </c>
      <c r="O510">
        <f>IF(ISBLANK('Raw Data'!L505), 0, IF(ABS('Raw Data'!L505-'Raw Data'!K505)&lt;4, 'Raw Data'!H505, IF(ABS('Raw Data'!K505-'Raw Data'!L505)&lt;4, 'Raw Data'!G505, 0)))</f>
        <v>0</v>
      </c>
      <c r="P510">
        <f>SUM('Hidden Analysis'!E511:H511)</f>
        <v>0</v>
      </c>
      <c r="Q510">
        <f>SUM('Hidden Analysis'!I511:L511)</f>
        <v>0</v>
      </c>
      <c r="R510">
        <f>SUM('Hidden Analysis'!M511:P511)</f>
        <v>0</v>
      </c>
      <c r="S510">
        <f>SUM('Hidden Analysis'!Q511:R511)</f>
        <v>0</v>
      </c>
      <c r="T510">
        <f>IF(AND('Raw Data'!F505&lt;1.5, 'Raw Data'!L505&gt;'Raw Data'!K505, 'Raw Data'!L505-'Raw Data'!K505&gt;3), 'Raw Data'!F505, 0)</f>
        <v>0</v>
      </c>
      <c r="U510">
        <f>IF(AND('Raw Data'!L505-'Raw Data'!K505&lt;4, 'Raw Data'!L505&gt;'Raw Data'!K505), 'Raw Data'!H505, 0)</f>
        <v>0</v>
      </c>
      <c r="V510">
        <f>IF(AND('Raw Data'!K505-'Raw Data'!L505&lt;4, 'Raw Data'!K505&gt;'Raw Data'!L505), 'Raw Data'!G505, 0)</f>
        <v>0</v>
      </c>
      <c r="W510">
        <f>SUM('Hidden Analysis'!S511:T511)</f>
        <v>0</v>
      </c>
      <c r="X510">
        <f>SUM('Hidden Analysis'!U511:V511)</f>
        <v>0</v>
      </c>
    </row>
    <row r="511" spans="1:24" x14ac:dyDescent="0.3">
      <c r="A511" s="2">
        <f>'Raw Data'!M506</f>
        <v>0</v>
      </c>
      <c r="B511">
        <f>IF('Raw Data'!L506&gt;'Raw Data'!K506, 'Raw Data'!F506, 0)</f>
        <v>0</v>
      </c>
      <c r="C511">
        <f>IF('Raw Data'!K506&gt;'Raw Data'!L506, 'Raw Data'!C506, 0)</f>
        <v>0</v>
      </c>
      <c r="D511">
        <f t="shared" si="18"/>
        <v>0</v>
      </c>
      <c r="E511">
        <f>SUM('Hidden Analysis'!A512:B512)</f>
        <v>0</v>
      </c>
      <c r="F511">
        <f>SUM('Hidden Analysis'!C512:D512)</f>
        <v>0</v>
      </c>
      <c r="G511">
        <f>IF(AND('Raw Data'!F506&lt;'Raw Data'!C506, 'Raw Data'!L506&gt;'Raw Data'!K506), 'Raw Data'!F506, 0)</f>
        <v>0</v>
      </c>
      <c r="H511">
        <f>IF(AND('Raw Data'!F506&gt;'Raw Data'!C506, 'Raw Data'!L506&lt;'Raw Data'!K506), 'Raw Data'!C506, 0)</f>
        <v>0</v>
      </c>
      <c r="I511">
        <f t="shared" si="19"/>
        <v>0</v>
      </c>
      <c r="J511">
        <f>IF(AND('Raw Data'!F506&gt;'Raw Data'!C506, 'Raw Data'!L506&gt;'Raw Data'!K506), 'Raw Data'!F506, 0)</f>
        <v>0</v>
      </c>
      <c r="K511">
        <f>IF(AND('Raw Data'!F506&lt;'Raw Data'!C506, 'Raw Data'!L506&lt;'Raw Data'!K506), 'Raw Data'!C506, 0)</f>
        <v>0</v>
      </c>
      <c r="L511">
        <f>IF('Raw Data'!L506-'Raw Data'!K506&gt;3, 'Raw Data'!J506, 0)</f>
        <v>0</v>
      </c>
      <c r="M511">
        <f>IF('Raw Data'!K506-'Raw Data'!L506&gt;3, 'Raw Data'!I506, 0)</f>
        <v>0</v>
      </c>
      <c r="N511">
        <f>IF('Raw Data'!L506-'Raw Data'!K506&gt;3, 'Raw Data'!J506, IF('Raw Data'!K506-'Raw Data'!L506&gt;3, 'Raw Data'!I506, 0))</f>
        <v>0</v>
      </c>
      <c r="O511">
        <f>IF(ISBLANK('Raw Data'!L506), 0, IF(ABS('Raw Data'!L506-'Raw Data'!K506)&lt;4, 'Raw Data'!H506, IF(ABS('Raw Data'!K506-'Raw Data'!L506)&lt;4, 'Raw Data'!G506, 0)))</f>
        <v>0</v>
      </c>
      <c r="P511">
        <f>SUM('Hidden Analysis'!E512:H512)</f>
        <v>0</v>
      </c>
      <c r="Q511">
        <f>SUM('Hidden Analysis'!I512:L512)</f>
        <v>0</v>
      </c>
      <c r="R511">
        <f>SUM('Hidden Analysis'!M512:P512)</f>
        <v>0</v>
      </c>
      <c r="S511">
        <f>SUM('Hidden Analysis'!Q512:R512)</f>
        <v>0</v>
      </c>
      <c r="T511">
        <f>IF(AND('Raw Data'!F506&lt;1.5, 'Raw Data'!L506&gt;'Raw Data'!K506, 'Raw Data'!L506-'Raw Data'!K506&gt;3), 'Raw Data'!F506, 0)</f>
        <v>0</v>
      </c>
      <c r="U511">
        <f>IF(AND('Raw Data'!L506-'Raw Data'!K506&lt;4, 'Raw Data'!L506&gt;'Raw Data'!K506), 'Raw Data'!H506, 0)</f>
        <v>0</v>
      </c>
      <c r="V511">
        <f>IF(AND('Raw Data'!K506-'Raw Data'!L506&lt;4, 'Raw Data'!K506&gt;'Raw Data'!L506), 'Raw Data'!G506, 0)</f>
        <v>0</v>
      </c>
      <c r="W511">
        <f>SUM('Hidden Analysis'!S512:T512)</f>
        <v>0</v>
      </c>
      <c r="X511">
        <f>SUM('Hidden Analysis'!U512:V512)</f>
        <v>0</v>
      </c>
    </row>
    <row r="512" spans="1:24" x14ac:dyDescent="0.3">
      <c r="A512" s="2">
        <f>'Raw Data'!M507</f>
        <v>0</v>
      </c>
      <c r="B512">
        <f>IF('Raw Data'!L507&gt;'Raw Data'!K507, 'Raw Data'!F507, 0)</f>
        <v>0</v>
      </c>
      <c r="C512">
        <f>IF('Raw Data'!K507&gt;'Raw Data'!L507, 'Raw Data'!C507, 0)</f>
        <v>0</v>
      </c>
      <c r="D512">
        <f t="shared" si="18"/>
        <v>0</v>
      </c>
      <c r="E512">
        <f>SUM('Hidden Analysis'!A513:B513)</f>
        <v>0</v>
      </c>
      <c r="F512">
        <f>SUM('Hidden Analysis'!C513:D513)</f>
        <v>0</v>
      </c>
      <c r="G512">
        <f>IF(AND('Raw Data'!F507&lt;'Raw Data'!C507, 'Raw Data'!L507&gt;'Raw Data'!K507), 'Raw Data'!F507, 0)</f>
        <v>0</v>
      </c>
      <c r="H512">
        <f>IF(AND('Raw Data'!F507&gt;'Raw Data'!C507, 'Raw Data'!L507&lt;'Raw Data'!K507), 'Raw Data'!C507, 0)</f>
        <v>0</v>
      </c>
      <c r="I512">
        <f t="shared" si="19"/>
        <v>0</v>
      </c>
      <c r="J512">
        <f>IF(AND('Raw Data'!F507&gt;'Raw Data'!C507, 'Raw Data'!L507&gt;'Raw Data'!K507), 'Raw Data'!F507, 0)</f>
        <v>0</v>
      </c>
      <c r="K512">
        <f>IF(AND('Raw Data'!F507&lt;'Raw Data'!C507, 'Raw Data'!L507&lt;'Raw Data'!K507), 'Raw Data'!C507, 0)</f>
        <v>0</v>
      </c>
      <c r="L512">
        <f>IF('Raw Data'!L507-'Raw Data'!K507&gt;3, 'Raw Data'!J507, 0)</f>
        <v>0</v>
      </c>
      <c r="M512">
        <f>IF('Raw Data'!K507-'Raw Data'!L507&gt;3, 'Raw Data'!I507, 0)</f>
        <v>0</v>
      </c>
      <c r="N512">
        <f>IF('Raw Data'!L507-'Raw Data'!K507&gt;3, 'Raw Data'!J507, IF('Raw Data'!K507-'Raw Data'!L507&gt;3, 'Raw Data'!I507, 0))</f>
        <v>0</v>
      </c>
      <c r="O512">
        <f>IF(ISBLANK('Raw Data'!L507), 0, IF(ABS('Raw Data'!L507-'Raw Data'!K507)&lt;4, 'Raw Data'!H507, IF(ABS('Raw Data'!K507-'Raw Data'!L507)&lt;4, 'Raw Data'!G507, 0)))</f>
        <v>0</v>
      </c>
      <c r="P512">
        <f>SUM('Hidden Analysis'!E513:H513)</f>
        <v>0</v>
      </c>
      <c r="Q512">
        <f>SUM('Hidden Analysis'!I513:L513)</f>
        <v>0</v>
      </c>
      <c r="R512">
        <f>SUM('Hidden Analysis'!M513:P513)</f>
        <v>0</v>
      </c>
      <c r="S512">
        <f>SUM('Hidden Analysis'!Q513:R513)</f>
        <v>0</v>
      </c>
      <c r="T512">
        <f>IF(AND('Raw Data'!F507&lt;1.5, 'Raw Data'!L507&gt;'Raw Data'!K507, 'Raw Data'!L507-'Raw Data'!K507&gt;3), 'Raw Data'!F507, 0)</f>
        <v>0</v>
      </c>
      <c r="U512">
        <f>IF(AND('Raw Data'!L507-'Raw Data'!K507&lt;4, 'Raw Data'!L507&gt;'Raw Data'!K507), 'Raw Data'!H507, 0)</f>
        <v>0</v>
      </c>
      <c r="V512">
        <f>IF(AND('Raw Data'!K507-'Raw Data'!L507&lt;4, 'Raw Data'!K507&gt;'Raw Data'!L507), 'Raw Data'!G507, 0)</f>
        <v>0</v>
      </c>
      <c r="W512">
        <f>SUM('Hidden Analysis'!S513:T513)</f>
        <v>0</v>
      </c>
      <c r="X512">
        <f>SUM('Hidden Analysis'!U513:V513)</f>
        <v>0</v>
      </c>
    </row>
    <row r="513" spans="1:24" x14ac:dyDescent="0.3">
      <c r="A513" s="2">
        <f>'Raw Data'!M508</f>
        <v>0</v>
      </c>
      <c r="B513">
        <f>IF('Raw Data'!L508&gt;'Raw Data'!K508, 'Raw Data'!F508, 0)</f>
        <v>0</v>
      </c>
      <c r="C513">
        <f>IF('Raw Data'!K508&gt;'Raw Data'!L508, 'Raw Data'!C508, 0)</f>
        <v>0</v>
      </c>
      <c r="D513">
        <f t="shared" si="18"/>
        <v>0</v>
      </c>
      <c r="E513">
        <f>SUM('Hidden Analysis'!A514:B514)</f>
        <v>0</v>
      </c>
      <c r="F513">
        <f>SUM('Hidden Analysis'!C514:D514)</f>
        <v>0</v>
      </c>
      <c r="G513">
        <f>IF(AND('Raw Data'!F508&lt;'Raw Data'!C508, 'Raw Data'!L508&gt;'Raw Data'!K508), 'Raw Data'!F508, 0)</f>
        <v>0</v>
      </c>
      <c r="H513">
        <f>IF(AND('Raw Data'!F508&gt;'Raw Data'!C508, 'Raw Data'!L508&lt;'Raw Data'!K508), 'Raw Data'!C508, 0)</f>
        <v>0</v>
      </c>
      <c r="I513">
        <f t="shared" si="19"/>
        <v>0</v>
      </c>
      <c r="J513">
        <f>IF(AND('Raw Data'!F508&gt;'Raw Data'!C508, 'Raw Data'!L508&gt;'Raw Data'!K508), 'Raw Data'!F508, 0)</f>
        <v>0</v>
      </c>
      <c r="K513">
        <f>IF(AND('Raw Data'!F508&lt;'Raw Data'!C508, 'Raw Data'!L508&lt;'Raw Data'!K508), 'Raw Data'!C508, 0)</f>
        <v>0</v>
      </c>
      <c r="L513">
        <f>IF('Raw Data'!L508-'Raw Data'!K508&gt;3, 'Raw Data'!J508, 0)</f>
        <v>0</v>
      </c>
      <c r="M513">
        <f>IF('Raw Data'!K508-'Raw Data'!L508&gt;3, 'Raw Data'!I508, 0)</f>
        <v>0</v>
      </c>
      <c r="N513">
        <f>IF('Raw Data'!L508-'Raw Data'!K508&gt;3, 'Raw Data'!J508, IF('Raw Data'!K508-'Raw Data'!L508&gt;3, 'Raw Data'!I508, 0))</f>
        <v>0</v>
      </c>
      <c r="O513">
        <f>IF(ISBLANK('Raw Data'!L508), 0, IF(ABS('Raw Data'!L508-'Raw Data'!K508)&lt;4, 'Raw Data'!H508, IF(ABS('Raw Data'!K508-'Raw Data'!L508)&lt;4, 'Raw Data'!G508, 0)))</f>
        <v>0</v>
      </c>
      <c r="P513">
        <f>SUM('Hidden Analysis'!E514:H514)</f>
        <v>0</v>
      </c>
      <c r="Q513">
        <f>SUM('Hidden Analysis'!I514:L514)</f>
        <v>0</v>
      </c>
      <c r="R513">
        <f>SUM('Hidden Analysis'!M514:P514)</f>
        <v>0</v>
      </c>
      <c r="S513">
        <f>SUM('Hidden Analysis'!Q514:R514)</f>
        <v>0</v>
      </c>
      <c r="T513">
        <f>IF(AND('Raw Data'!F508&lt;1.5, 'Raw Data'!L508&gt;'Raw Data'!K508, 'Raw Data'!L508-'Raw Data'!K508&gt;3), 'Raw Data'!F508, 0)</f>
        <v>0</v>
      </c>
      <c r="U513">
        <f>IF(AND('Raw Data'!L508-'Raw Data'!K508&lt;4, 'Raw Data'!L508&gt;'Raw Data'!K508), 'Raw Data'!H508, 0)</f>
        <v>0</v>
      </c>
      <c r="V513">
        <f>IF(AND('Raw Data'!K508-'Raw Data'!L508&lt;4, 'Raw Data'!K508&gt;'Raw Data'!L508), 'Raw Data'!G508, 0)</f>
        <v>0</v>
      </c>
      <c r="W513">
        <f>SUM('Hidden Analysis'!S514:T514)</f>
        <v>0</v>
      </c>
      <c r="X513">
        <f>SUM('Hidden Analysis'!U514:V514)</f>
        <v>0</v>
      </c>
    </row>
    <row r="514" spans="1:24" x14ac:dyDescent="0.3">
      <c r="A514" s="2">
        <f>'Raw Data'!M509</f>
        <v>0</v>
      </c>
      <c r="B514">
        <f>IF('Raw Data'!L509&gt;'Raw Data'!K509, 'Raw Data'!F509, 0)</f>
        <v>0</v>
      </c>
      <c r="C514">
        <f>IF('Raw Data'!K509&gt;'Raw Data'!L509, 'Raw Data'!C509, 0)</f>
        <v>0</v>
      </c>
      <c r="D514">
        <f t="shared" si="18"/>
        <v>0</v>
      </c>
      <c r="E514">
        <f>SUM('Hidden Analysis'!A515:B515)</f>
        <v>0</v>
      </c>
      <c r="F514">
        <f>SUM('Hidden Analysis'!C515:D515)</f>
        <v>0</v>
      </c>
      <c r="G514">
        <f>IF(AND('Raw Data'!F509&lt;'Raw Data'!C509, 'Raw Data'!L509&gt;'Raw Data'!K509), 'Raw Data'!F509, 0)</f>
        <v>0</v>
      </c>
      <c r="H514">
        <f>IF(AND('Raw Data'!F509&gt;'Raw Data'!C509, 'Raw Data'!L509&lt;'Raw Data'!K509), 'Raw Data'!C509, 0)</f>
        <v>0</v>
      </c>
      <c r="I514">
        <f t="shared" si="19"/>
        <v>0</v>
      </c>
      <c r="J514">
        <f>IF(AND('Raw Data'!F509&gt;'Raw Data'!C509, 'Raw Data'!L509&gt;'Raw Data'!K509), 'Raw Data'!F509, 0)</f>
        <v>0</v>
      </c>
      <c r="K514">
        <f>IF(AND('Raw Data'!F509&lt;'Raw Data'!C509, 'Raw Data'!L509&lt;'Raw Data'!K509), 'Raw Data'!C509, 0)</f>
        <v>0</v>
      </c>
      <c r="L514">
        <f>IF('Raw Data'!L509-'Raw Data'!K509&gt;3, 'Raw Data'!J509, 0)</f>
        <v>0</v>
      </c>
      <c r="M514">
        <f>IF('Raw Data'!K509-'Raw Data'!L509&gt;3, 'Raw Data'!I509, 0)</f>
        <v>0</v>
      </c>
      <c r="N514">
        <f>IF('Raw Data'!L509-'Raw Data'!K509&gt;3, 'Raw Data'!J509, IF('Raw Data'!K509-'Raw Data'!L509&gt;3, 'Raw Data'!I509, 0))</f>
        <v>0</v>
      </c>
      <c r="O514">
        <f>IF(ISBLANK('Raw Data'!L509), 0, IF(ABS('Raw Data'!L509-'Raw Data'!K509)&lt;4, 'Raw Data'!H509, IF(ABS('Raw Data'!K509-'Raw Data'!L509)&lt;4, 'Raw Data'!G509, 0)))</f>
        <v>0</v>
      </c>
      <c r="P514">
        <f>SUM('Hidden Analysis'!E515:H515)</f>
        <v>0</v>
      </c>
      <c r="Q514">
        <f>SUM('Hidden Analysis'!I515:L515)</f>
        <v>0</v>
      </c>
      <c r="R514">
        <f>SUM('Hidden Analysis'!M515:P515)</f>
        <v>0</v>
      </c>
      <c r="S514">
        <f>SUM('Hidden Analysis'!Q515:R515)</f>
        <v>0</v>
      </c>
      <c r="T514">
        <f>IF(AND('Raw Data'!F509&lt;1.5, 'Raw Data'!L509&gt;'Raw Data'!K509, 'Raw Data'!L509-'Raw Data'!K509&gt;3), 'Raw Data'!F509, 0)</f>
        <v>0</v>
      </c>
      <c r="U514">
        <f>IF(AND('Raw Data'!L509-'Raw Data'!K509&lt;4, 'Raw Data'!L509&gt;'Raw Data'!K509), 'Raw Data'!H509, 0)</f>
        <v>0</v>
      </c>
      <c r="V514">
        <f>IF(AND('Raw Data'!K509-'Raw Data'!L509&lt;4, 'Raw Data'!K509&gt;'Raw Data'!L509), 'Raw Data'!G509, 0)</f>
        <v>0</v>
      </c>
      <c r="W514">
        <f>SUM('Hidden Analysis'!S515:T515)</f>
        <v>0</v>
      </c>
      <c r="X514">
        <f>SUM('Hidden Analysis'!U515:V515)</f>
        <v>0</v>
      </c>
    </row>
    <row r="515" spans="1:24" x14ac:dyDescent="0.3">
      <c r="A515" s="2">
        <f>'Raw Data'!M510</f>
        <v>0</v>
      </c>
      <c r="B515">
        <f>IF('Raw Data'!L510&gt;'Raw Data'!K510, 'Raw Data'!F510, 0)</f>
        <v>0</v>
      </c>
      <c r="C515">
        <f>IF('Raw Data'!K510&gt;'Raw Data'!L510, 'Raw Data'!C510, 0)</f>
        <v>0</v>
      </c>
      <c r="D515">
        <f t="shared" si="18"/>
        <v>0</v>
      </c>
      <c r="E515">
        <f>SUM('Hidden Analysis'!A516:B516)</f>
        <v>0</v>
      </c>
      <c r="F515">
        <f>SUM('Hidden Analysis'!C516:D516)</f>
        <v>0</v>
      </c>
      <c r="G515">
        <f>IF(AND('Raw Data'!F510&lt;'Raw Data'!C510, 'Raw Data'!L510&gt;'Raw Data'!K510), 'Raw Data'!F510, 0)</f>
        <v>0</v>
      </c>
      <c r="H515">
        <f>IF(AND('Raw Data'!F510&gt;'Raw Data'!C510, 'Raw Data'!L510&lt;'Raw Data'!K510), 'Raw Data'!C510, 0)</f>
        <v>0</v>
      </c>
      <c r="I515">
        <f t="shared" si="19"/>
        <v>0</v>
      </c>
      <c r="J515">
        <f>IF(AND('Raw Data'!F510&gt;'Raw Data'!C510, 'Raw Data'!L510&gt;'Raw Data'!K510), 'Raw Data'!F510, 0)</f>
        <v>0</v>
      </c>
      <c r="K515">
        <f>IF(AND('Raw Data'!F510&lt;'Raw Data'!C510, 'Raw Data'!L510&lt;'Raw Data'!K510), 'Raw Data'!C510, 0)</f>
        <v>0</v>
      </c>
      <c r="L515">
        <f>IF('Raw Data'!L510-'Raw Data'!K510&gt;3, 'Raw Data'!J510, 0)</f>
        <v>0</v>
      </c>
      <c r="M515">
        <f>IF('Raw Data'!K510-'Raw Data'!L510&gt;3, 'Raw Data'!I510, 0)</f>
        <v>0</v>
      </c>
      <c r="N515">
        <f>IF('Raw Data'!L510-'Raw Data'!K510&gt;3, 'Raw Data'!J510, IF('Raw Data'!K510-'Raw Data'!L510&gt;3, 'Raw Data'!I510, 0))</f>
        <v>0</v>
      </c>
      <c r="O515">
        <f>IF(ISBLANK('Raw Data'!L510), 0, IF(ABS('Raw Data'!L510-'Raw Data'!K510)&lt;4, 'Raw Data'!H510, IF(ABS('Raw Data'!K510-'Raw Data'!L510)&lt;4, 'Raw Data'!G510, 0)))</f>
        <v>0</v>
      </c>
      <c r="P515">
        <f>SUM('Hidden Analysis'!E516:H516)</f>
        <v>0</v>
      </c>
      <c r="Q515">
        <f>SUM('Hidden Analysis'!I516:L516)</f>
        <v>0</v>
      </c>
      <c r="R515">
        <f>SUM('Hidden Analysis'!M516:P516)</f>
        <v>0</v>
      </c>
      <c r="S515">
        <f>SUM('Hidden Analysis'!Q516:R516)</f>
        <v>0</v>
      </c>
      <c r="T515">
        <f>IF(AND('Raw Data'!F510&lt;1.5, 'Raw Data'!L510&gt;'Raw Data'!K510, 'Raw Data'!L510-'Raw Data'!K510&gt;3), 'Raw Data'!F510, 0)</f>
        <v>0</v>
      </c>
      <c r="U515">
        <f>IF(AND('Raw Data'!L510-'Raw Data'!K510&lt;4, 'Raw Data'!L510&gt;'Raw Data'!K510), 'Raw Data'!H510, 0)</f>
        <v>0</v>
      </c>
      <c r="V515">
        <f>IF(AND('Raw Data'!K510-'Raw Data'!L510&lt;4, 'Raw Data'!K510&gt;'Raw Data'!L510), 'Raw Data'!G510, 0)</f>
        <v>0</v>
      </c>
      <c r="W515">
        <f>SUM('Hidden Analysis'!S516:T516)</f>
        <v>0</v>
      </c>
      <c r="X515">
        <f>SUM('Hidden Analysis'!U516:V516)</f>
        <v>0</v>
      </c>
    </row>
    <row r="516" spans="1:24" x14ac:dyDescent="0.3">
      <c r="A516" s="2">
        <f>'Raw Data'!M511</f>
        <v>0</v>
      </c>
      <c r="B516">
        <f>IF('Raw Data'!L511&gt;'Raw Data'!K511, 'Raw Data'!F511, 0)</f>
        <v>0</v>
      </c>
      <c r="C516">
        <f>IF('Raw Data'!K511&gt;'Raw Data'!L511, 'Raw Data'!C511, 0)</f>
        <v>0</v>
      </c>
      <c r="D516">
        <f t="shared" si="18"/>
        <v>0</v>
      </c>
      <c r="E516">
        <f>SUM('Hidden Analysis'!A517:B517)</f>
        <v>0</v>
      </c>
      <c r="F516">
        <f>SUM('Hidden Analysis'!C517:D517)</f>
        <v>0</v>
      </c>
      <c r="G516">
        <f>IF(AND('Raw Data'!F511&lt;'Raw Data'!C511, 'Raw Data'!L511&gt;'Raw Data'!K511), 'Raw Data'!F511, 0)</f>
        <v>0</v>
      </c>
      <c r="H516">
        <f>IF(AND('Raw Data'!F511&gt;'Raw Data'!C511, 'Raw Data'!L511&lt;'Raw Data'!K511), 'Raw Data'!C511, 0)</f>
        <v>0</v>
      </c>
      <c r="I516">
        <f t="shared" si="19"/>
        <v>0</v>
      </c>
      <c r="J516">
        <f>IF(AND('Raw Data'!F511&gt;'Raw Data'!C511, 'Raw Data'!L511&gt;'Raw Data'!K511), 'Raw Data'!F511, 0)</f>
        <v>0</v>
      </c>
      <c r="K516">
        <f>IF(AND('Raw Data'!F511&lt;'Raw Data'!C511, 'Raw Data'!L511&lt;'Raw Data'!K511), 'Raw Data'!C511, 0)</f>
        <v>0</v>
      </c>
      <c r="L516">
        <f>IF('Raw Data'!L511-'Raw Data'!K511&gt;3, 'Raw Data'!J511, 0)</f>
        <v>0</v>
      </c>
      <c r="M516">
        <f>IF('Raw Data'!K511-'Raw Data'!L511&gt;3, 'Raw Data'!I511, 0)</f>
        <v>0</v>
      </c>
      <c r="N516">
        <f>IF('Raw Data'!L511-'Raw Data'!K511&gt;3, 'Raw Data'!J511, IF('Raw Data'!K511-'Raw Data'!L511&gt;3, 'Raw Data'!I511, 0))</f>
        <v>0</v>
      </c>
      <c r="O516">
        <f>IF(ISBLANK('Raw Data'!L511), 0, IF(ABS('Raw Data'!L511-'Raw Data'!K511)&lt;4, 'Raw Data'!H511, IF(ABS('Raw Data'!K511-'Raw Data'!L511)&lt;4, 'Raw Data'!G511, 0)))</f>
        <v>0</v>
      </c>
      <c r="P516">
        <f>SUM('Hidden Analysis'!E517:H517)</f>
        <v>0</v>
      </c>
      <c r="Q516">
        <f>SUM('Hidden Analysis'!I517:L517)</f>
        <v>0</v>
      </c>
      <c r="R516">
        <f>SUM('Hidden Analysis'!M517:P517)</f>
        <v>0</v>
      </c>
      <c r="S516">
        <f>SUM('Hidden Analysis'!Q517:R517)</f>
        <v>0</v>
      </c>
      <c r="T516">
        <f>IF(AND('Raw Data'!F511&lt;1.5, 'Raw Data'!L511&gt;'Raw Data'!K511, 'Raw Data'!L511-'Raw Data'!K511&gt;3), 'Raw Data'!F511, 0)</f>
        <v>0</v>
      </c>
      <c r="U516">
        <f>IF(AND('Raw Data'!L511-'Raw Data'!K511&lt;4, 'Raw Data'!L511&gt;'Raw Data'!K511), 'Raw Data'!H511, 0)</f>
        <v>0</v>
      </c>
      <c r="V516">
        <f>IF(AND('Raw Data'!K511-'Raw Data'!L511&lt;4, 'Raw Data'!K511&gt;'Raw Data'!L511), 'Raw Data'!G511, 0)</f>
        <v>0</v>
      </c>
      <c r="W516">
        <f>SUM('Hidden Analysis'!S517:T517)</f>
        <v>0</v>
      </c>
      <c r="X516">
        <f>SUM('Hidden Analysis'!U517:V517)</f>
        <v>0</v>
      </c>
    </row>
    <row r="517" spans="1:24" x14ac:dyDescent="0.3">
      <c r="A517" s="2">
        <f>'Raw Data'!M512</f>
        <v>0</v>
      </c>
      <c r="B517">
        <f>IF('Raw Data'!L512&gt;'Raw Data'!K512, 'Raw Data'!F512, 0)</f>
        <v>0</v>
      </c>
      <c r="C517">
        <f>IF('Raw Data'!K512&gt;'Raw Data'!L512, 'Raw Data'!C512, 0)</f>
        <v>0</v>
      </c>
      <c r="D517">
        <f t="shared" si="18"/>
        <v>0</v>
      </c>
      <c r="E517">
        <f>SUM('Hidden Analysis'!A518:B518)</f>
        <v>0</v>
      </c>
      <c r="F517">
        <f>SUM('Hidden Analysis'!C518:D518)</f>
        <v>0</v>
      </c>
      <c r="G517">
        <f>IF(AND('Raw Data'!F512&lt;'Raw Data'!C512, 'Raw Data'!L512&gt;'Raw Data'!K512), 'Raw Data'!F512, 0)</f>
        <v>0</v>
      </c>
      <c r="H517">
        <f>IF(AND('Raw Data'!F512&gt;'Raw Data'!C512, 'Raw Data'!L512&lt;'Raw Data'!K512), 'Raw Data'!C512, 0)</f>
        <v>0</v>
      </c>
      <c r="I517">
        <f t="shared" si="19"/>
        <v>0</v>
      </c>
      <c r="J517">
        <f>IF(AND('Raw Data'!F512&gt;'Raw Data'!C512, 'Raw Data'!L512&gt;'Raw Data'!K512), 'Raw Data'!F512, 0)</f>
        <v>0</v>
      </c>
      <c r="K517">
        <f>IF(AND('Raw Data'!F512&lt;'Raw Data'!C512, 'Raw Data'!L512&lt;'Raw Data'!K512), 'Raw Data'!C512, 0)</f>
        <v>0</v>
      </c>
      <c r="L517">
        <f>IF('Raw Data'!L512-'Raw Data'!K512&gt;3, 'Raw Data'!J512, 0)</f>
        <v>0</v>
      </c>
      <c r="M517">
        <f>IF('Raw Data'!K512-'Raw Data'!L512&gt;3, 'Raw Data'!I512, 0)</f>
        <v>0</v>
      </c>
      <c r="N517">
        <f>IF('Raw Data'!L512-'Raw Data'!K512&gt;3, 'Raw Data'!J512, IF('Raw Data'!K512-'Raw Data'!L512&gt;3, 'Raw Data'!I512, 0))</f>
        <v>0</v>
      </c>
      <c r="O517">
        <f>IF(ISBLANK('Raw Data'!L512), 0, IF(ABS('Raw Data'!L512-'Raw Data'!K512)&lt;4, 'Raw Data'!H512, IF(ABS('Raw Data'!K512-'Raw Data'!L512)&lt;4, 'Raw Data'!G512, 0)))</f>
        <v>0</v>
      </c>
      <c r="P517">
        <f>SUM('Hidden Analysis'!E518:H518)</f>
        <v>0</v>
      </c>
      <c r="Q517">
        <f>SUM('Hidden Analysis'!I518:L518)</f>
        <v>0</v>
      </c>
      <c r="R517">
        <f>SUM('Hidden Analysis'!M518:P518)</f>
        <v>0</v>
      </c>
      <c r="S517">
        <f>SUM('Hidden Analysis'!Q518:R518)</f>
        <v>0</v>
      </c>
      <c r="T517">
        <f>IF(AND('Raw Data'!F512&lt;1.5, 'Raw Data'!L512&gt;'Raw Data'!K512, 'Raw Data'!L512-'Raw Data'!K512&gt;3), 'Raw Data'!F512, 0)</f>
        <v>0</v>
      </c>
      <c r="U517">
        <f>IF(AND('Raw Data'!L512-'Raw Data'!K512&lt;4, 'Raw Data'!L512&gt;'Raw Data'!K512), 'Raw Data'!H512, 0)</f>
        <v>0</v>
      </c>
      <c r="V517">
        <f>IF(AND('Raw Data'!K512-'Raw Data'!L512&lt;4, 'Raw Data'!K512&gt;'Raw Data'!L512), 'Raw Data'!G512, 0)</f>
        <v>0</v>
      </c>
      <c r="W517">
        <f>SUM('Hidden Analysis'!S518:T518)</f>
        <v>0</v>
      </c>
      <c r="X517">
        <f>SUM('Hidden Analysis'!U518:V518)</f>
        <v>0</v>
      </c>
    </row>
    <row r="518" spans="1:24" x14ac:dyDescent="0.3">
      <c r="A518" s="2">
        <f>'Raw Data'!M513</f>
        <v>0</v>
      </c>
      <c r="B518">
        <f>IF('Raw Data'!L513&gt;'Raw Data'!K513, 'Raw Data'!F513, 0)</f>
        <v>0</v>
      </c>
      <c r="C518">
        <f>IF('Raw Data'!K513&gt;'Raw Data'!L513, 'Raw Data'!C513, 0)</f>
        <v>0</v>
      </c>
      <c r="D518">
        <f t="shared" si="18"/>
        <v>0</v>
      </c>
      <c r="E518">
        <f>SUM('Hidden Analysis'!A519:B519)</f>
        <v>0</v>
      </c>
      <c r="F518">
        <f>SUM('Hidden Analysis'!C519:D519)</f>
        <v>0</v>
      </c>
      <c r="G518">
        <f>IF(AND('Raw Data'!F513&lt;'Raw Data'!C513, 'Raw Data'!L513&gt;'Raw Data'!K513), 'Raw Data'!F513, 0)</f>
        <v>0</v>
      </c>
      <c r="H518">
        <f>IF(AND('Raw Data'!F513&gt;'Raw Data'!C513, 'Raw Data'!L513&lt;'Raw Data'!K513), 'Raw Data'!C513, 0)</f>
        <v>0</v>
      </c>
      <c r="I518">
        <f t="shared" si="19"/>
        <v>0</v>
      </c>
      <c r="J518">
        <f>IF(AND('Raw Data'!F513&gt;'Raw Data'!C513, 'Raw Data'!L513&gt;'Raw Data'!K513), 'Raw Data'!F513, 0)</f>
        <v>0</v>
      </c>
      <c r="K518">
        <f>IF(AND('Raw Data'!F513&lt;'Raw Data'!C513, 'Raw Data'!L513&lt;'Raw Data'!K513), 'Raw Data'!C513, 0)</f>
        <v>0</v>
      </c>
      <c r="L518">
        <f>IF('Raw Data'!L513-'Raw Data'!K513&gt;3, 'Raw Data'!J513, 0)</f>
        <v>0</v>
      </c>
      <c r="M518">
        <f>IF('Raw Data'!K513-'Raw Data'!L513&gt;3, 'Raw Data'!I513, 0)</f>
        <v>0</v>
      </c>
      <c r="N518">
        <f>IF('Raw Data'!L513-'Raw Data'!K513&gt;3, 'Raw Data'!J513, IF('Raw Data'!K513-'Raw Data'!L513&gt;3, 'Raw Data'!I513, 0))</f>
        <v>0</v>
      </c>
      <c r="O518">
        <f>IF(ISBLANK('Raw Data'!L513), 0, IF(ABS('Raw Data'!L513-'Raw Data'!K513)&lt;4, 'Raw Data'!H513, IF(ABS('Raw Data'!K513-'Raw Data'!L513)&lt;4, 'Raw Data'!G513, 0)))</f>
        <v>0</v>
      </c>
      <c r="P518">
        <f>SUM('Hidden Analysis'!E519:H519)</f>
        <v>0</v>
      </c>
      <c r="Q518">
        <f>SUM('Hidden Analysis'!I519:L519)</f>
        <v>0</v>
      </c>
      <c r="R518">
        <f>SUM('Hidden Analysis'!M519:P519)</f>
        <v>0</v>
      </c>
      <c r="S518">
        <f>SUM('Hidden Analysis'!Q519:R519)</f>
        <v>0</v>
      </c>
      <c r="T518">
        <f>IF(AND('Raw Data'!F513&lt;1.5, 'Raw Data'!L513&gt;'Raw Data'!K513, 'Raw Data'!L513-'Raw Data'!K513&gt;3), 'Raw Data'!F513, 0)</f>
        <v>0</v>
      </c>
      <c r="U518">
        <f>IF(AND('Raw Data'!L513-'Raw Data'!K513&lt;4, 'Raw Data'!L513&gt;'Raw Data'!K513), 'Raw Data'!H513, 0)</f>
        <v>0</v>
      </c>
      <c r="V518">
        <f>IF(AND('Raw Data'!K513-'Raw Data'!L513&lt;4, 'Raw Data'!K513&gt;'Raw Data'!L513), 'Raw Data'!G513, 0)</f>
        <v>0</v>
      </c>
      <c r="W518">
        <f>SUM('Hidden Analysis'!S519:T519)</f>
        <v>0</v>
      </c>
      <c r="X518">
        <f>SUM('Hidden Analysis'!U519:V519)</f>
        <v>0</v>
      </c>
    </row>
    <row r="519" spans="1:24" x14ac:dyDescent="0.3">
      <c r="A519" s="2">
        <f>'Raw Data'!M514</f>
        <v>0</v>
      </c>
      <c r="B519">
        <f>IF('Raw Data'!L514&gt;'Raw Data'!K514, 'Raw Data'!F514, 0)</f>
        <v>0</v>
      </c>
      <c r="C519">
        <f>IF('Raw Data'!K514&gt;'Raw Data'!L514, 'Raw Data'!C514, 0)</f>
        <v>0</v>
      </c>
      <c r="D519">
        <f t="shared" ref="D519:D582" si="20">SUM(G519:H519)</f>
        <v>0</v>
      </c>
      <c r="E519">
        <f>SUM('Hidden Analysis'!A520:B520)</f>
        <v>0</v>
      </c>
      <c r="F519">
        <f>SUM('Hidden Analysis'!C520:D520)</f>
        <v>0</v>
      </c>
      <c r="G519">
        <f>IF(AND('Raw Data'!F514&lt;'Raw Data'!C514, 'Raw Data'!L514&gt;'Raw Data'!K514), 'Raw Data'!F514, 0)</f>
        <v>0</v>
      </c>
      <c r="H519">
        <f>IF(AND('Raw Data'!F514&gt;'Raw Data'!C514, 'Raw Data'!L514&lt;'Raw Data'!K514), 'Raw Data'!C514, 0)</f>
        <v>0</v>
      </c>
      <c r="I519">
        <f t="shared" ref="I519:I582" si="21">SUM(J519:K519)</f>
        <v>0</v>
      </c>
      <c r="J519">
        <f>IF(AND('Raw Data'!F514&gt;'Raw Data'!C514, 'Raw Data'!L514&gt;'Raw Data'!K514), 'Raw Data'!F514, 0)</f>
        <v>0</v>
      </c>
      <c r="K519">
        <f>IF(AND('Raw Data'!F514&lt;'Raw Data'!C514, 'Raw Data'!L514&lt;'Raw Data'!K514), 'Raw Data'!C514, 0)</f>
        <v>0</v>
      </c>
      <c r="L519">
        <f>IF('Raw Data'!L514-'Raw Data'!K514&gt;3, 'Raw Data'!J514, 0)</f>
        <v>0</v>
      </c>
      <c r="M519">
        <f>IF('Raw Data'!K514-'Raw Data'!L514&gt;3, 'Raw Data'!I514, 0)</f>
        <v>0</v>
      </c>
      <c r="N519">
        <f>IF('Raw Data'!L514-'Raw Data'!K514&gt;3, 'Raw Data'!J514, IF('Raw Data'!K514-'Raw Data'!L514&gt;3, 'Raw Data'!I514, 0))</f>
        <v>0</v>
      </c>
      <c r="O519">
        <f>IF(ISBLANK('Raw Data'!L514), 0, IF(ABS('Raw Data'!L514-'Raw Data'!K514)&lt;4, 'Raw Data'!H514, IF(ABS('Raw Data'!K514-'Raw Data'!L514)&lt;4, 'Raw Data'!G514, 0)))</f>
        <v>0</v>
      </c>
      <c r="P519">
        <f>SUM('Hidden Analysis'!E520:H520)</f>
        <v>0</v>
      </c>
      <c r="Q519">
        <f>SUM('Hidden Analysis'!I520:L520)</f>
        <v>0</v>
      </c>
      <c r="R519">
        <f>SUM('Hidden Analysis'!M520:P520)</f>
        <v>0</v>
      </c>
      <c r="S519">
        <f>SUM('Hidden Analysis'!Q520:R520)</f>
        <v>0</v>
      </c>
      <c r="T519">
        <f>IF(AND('Raw Data'!F514&lt;1.5, 'Raw Data'!L514&gt;'Raw Data'!K514, 'Raw Data'!L514-'Raw Data'!K514&gt;3), 'Raw Data'!F514, 0)</f>
        <v>0</v>
      </c>
      <c r="U519">
        <f>IF(AND('Raw Data'!L514-'Raw Data'!K514&lt;4, 'Raw Data'!L514&gt;'Raw Data'!K514), 'Raw Data'!H514, 0)</f>
        <v>0</v>
      </c>
      <c r="V519">
        <f>IF(AND('Raw Data'!K514-'Raw Data'!L514&lt;4, 'Raw Data'!K514&gt;'Raw Data'!L514), 'Raw Data'!G514, 0)</f>
        <v>0</v>
      </c>
      <c r="W519">
        <f>SUM('Hidden Analysis'!S520:T520)</f>
        <v>0</v>
      </c>
      <c r="X519">
        <f>SUM('Hidden Analysis'!U520:V520)</f>
        <v>0</v>
      </c>
    </row>
    <row r="520" spans="1:24" x14ac:dyDescent="0.3">
      <c r="A520" s="2">
        <f>'Raw Data'!M515</f>
        <v>0</v>
      </c>
      <c r="B520">
        <f>IF('Raw Data'!L515&gt;'Raw Data'!K515, 'Raw Data'!F515, 0)</f>
        <v>0</v>
      </c>
      <c r="C520">
        <f>IF('Raw Data'!K515&gt;'Raw Data'!L515, 'Raw Data'!C515, 0)</f>
        <v>0</v>
      </c>
      <c r="D520">
        <f t="shared" si="20"/>
        <v>0</v>
      </c>
      <c r="E520">
        <f>SUM('Hidden Analysis'!A521:B521)</f>
        <v>0</v>
      </c>
      <c r="F520">
        <f>SUM('Hidden Analysis'!C521:D521)</f>
        <v>0</v>
      </c>
      <c r="G520">
        <f>IF(AND('Raw Data'!F515&lt;'Raw Data'!C515, 'Raw Data'!L515&gt;'Raw Data'!K515), 'Raw Data'!F515, 0)</f>
        <v>0</v>
      </c>
      <c r="H520">
        <f>IF(AND('Raw Data'!F515&gt;'Raw Data'!C515, 'Raw Data'!L515&lt;'Raw Data'!K515), 'Raw Data'!C515, 0)</f>
        <v>0</v>
      </c>
      <c r="I520">
        <f t="shared" si="21"/>
        <v>0</v>
      </c>
      <c r="J520">
        <f>IF(AND('Raw Data'!F515&gt;'Raw Data'!C515, 'Raw Data'!L515&gt;'Raw Data'!K515), 'Raw Data'!F515, 0)</f>
        <v>0</v>
      </c>
      <c r="K520">
        <f>IF(AND('Raw Data'!F515&lt;'Raw Data'!C515, 'Raw Data'!L515&lt;'Raw Data'!K515), 'Raw Data'!C515, 0)</f>
        <v>0</v>
      </c>
      <c r="L520">
        <f>IF('Raw Data'!L515-'Raw Data'!K515&gt;3, 'Raw Data'!J515, 0)</f>
        <v>0</v>
      </c>
      <c r="M520">
        <f>IF('Raw Data'!K515-'Raw Data'!L515&gt;3, 'Raw Data'!I515, 0)</f>
        <v>0</v>
      </c>
      <c r="N520">
        <f>IF('Raw Data'!L515-'Raw Data'!K515&gt;3, 'Raw Data'!J515, IF('Raw Data'!K515-'Raw Data'!L515&gt;3, 'Raw Data'!I515, 0))</f>
        <v>0</v>
      </c>
      <c r="O520">
        <f>IF(ISBLANK('Raw Data'!L515), 0, IF(ABS('Raw Data'!L515-'Raw Data'!K515)&lt;4, 'Raw Data'!H515, IF(ABS('Raw Data'!K515-'Raw Data'!L515)&lt;4, 'Raw Data'!G515, 0)))</f>
        <v>0</v>
      </c>
      <c r="P520">
        <f>SUM('Hidden Analysis'!E521:H521)</f>
        <v>0</v>
      </c>
      <c r="Q520">
        <f>SUM('Hidden Analysis'!I521:L521)</f>
        <v>0</v>
      </c>
      <c r="R520">
        <f>SUM('Hidden Analysis'!M521:P521)</f>
        <v>0</v>
      </c>
      <c r="S520">
        <f>SUM('Hidden Analysis'!Q521:R521)</f>
        <v>0</v>
      </c>
      <c r="T520">
        <f>IF(AND('Raw Data'!F515&lt;1.5, 'Raw Data'!L515&gt;'Raw Data'!K515, 'Raw Data'!L515-'Raw Data'!K515&gt;3), 'Raw Data'!F515, 0)</f>
        <v>0</v>
      </c>
      <c r="U520">
        <f>IF(AND('Raw Data'!L515-'Raw Data'!K515&lt;4, 'Raw Data'!L515&gt;'Raw Data'!K515), 'Raw Data'!H515, 0)</f>
        <v>0</v>
      </c>
      <c r="V520">
        <f>IF(AND('Raw Data'!K515-'Raw Data'!L515&lt;4, 'Raw Data'!K515&gt;'Raw Data'!L515), 'Raw Data'!G515, 0)</f>
        <v>0</v>
      </c>
      <c r="W520">
        <f>SUM('Hidden Analysis'!S521:T521)</f>
        <v>0</v>
      </c>
      <c r="X520">
        <f>SUM('Hidden Analysis'!U521:V521)</f>
        <v>0</v>
      </c>
    </row>
    <row r="521" spans="1:24" x14ac:dyDescent="0.3">
      <c r="A521" s="2">
        <f>'Raw Data'!M516</f>
        <v>0</v>
      </c>
      <c r="B521">
        <f>IF('Raw Data'!L516&gt;'Raw Data'!K516, 'Raw Data'!F516, 0)</f>
        <v>0</v>
      </c>
      <c r="C521">
        <f>IF('Raw Data'!K516&gt;'Raw Data'!L516, 'Raw Data'!C516, 0)</f>
        <v>0</v>
      </c>
      <c r="D521">
        <f t="shared" si="20"/>
        <v>0</v>
      </c>
      <c r="E521">
        <f>SUM('Hidden Analysis'!A522:B522)</f>
        <v>0</v>
      </c>
      <c r="F521">
        <f>SUM('Hidden Analysis'!C522:D522)</f>
        <v>0</v>
      </c>
      <c r="G521">
        <f>IF(AND('Raw Data'!F516&lt;'Raw Data'!C516, 'Raw Data'!L516&gt;'Raw Data'!K516), 'Raw Data'!F516, 0)</f>
        <v>0</v>
      </c>
      <c r="H521">
        <f>IF(AND('Raw Data'!F516&gt;'Raw Data'!C516, 'Raw Data'!L516&lt;'Raw Data'!K516), 'Raw Data'!C516, 0)</f>
        <v>0</v>
      </c>
      <c r="I521">
        <f t="shared" si="21"/>
        <v>0</v>
      </c>
      <c r="J521">
        <f>IF(AND('Raw Data'!F516&gt;'Raw Data'!C516, 'Raw Data'!L516&gt;'Raw Data'!K516), 'Raw Data'!F516, 0)</f>
        <v>0</v>
      </c>
      <c r="K521">
        <f>IF(AND('Raw Data'!F516&lt;'Raw Data'!C516, 'Raw Data'!L516&lt;'Raw Data'!K516), 'Raw Data'!C516, 0)</f>
        <v>0</v>
      </c>
      <c r="L521">
        <f>IF('Raw Data'!L516-'Raw Data'!K516&gt;3, 'Raw Data'!J516, 0)</f>
        <v>0</v>
      </c>
      <c r="M521">
        <f>IF('Raw Data'!K516-'Raw Data'!L516&gt;3, 'Raw Data'!I516, 0)</f>
        <v>0</v>
      </c>
      <c r="N521">
        <f>IF('Raw Data'!L516-'Raw Data'!K516&gt;3, 'Raw Data'!J516, IF('Raw Data'!K516-'Raw Data'!L516&gt;3, 'Raw Data'!I516, 0))</f>
        <v>0</v>
      </c>
      <c r="O521">
        <f>IF(ISBLANK('Raw Data'!L516), 0, IF(ABS('Raw Data'!L516-'Raw Data'!K516)&lt;4, 'Raw Data'!H516, IF(ABS('Raw Data'!K516-'Raw Data'!L516)&lt;4, 'Raw Data'!G516, 0)))</f>
        <v>0</v>
      </c>
      <c r="P521">
        <f>SUM('Hidden Analysis'!E522:H522)</f>
        <v>0</v>
      </c>
      <c r="Q521">
        <f>SUM('Hidden Analysis'!I522:L522)</f>
        <v>0</v>
      </c>
      <c r="R521">
        <f>SUM('Hidden Analysis'!M522:P522)</f>
        <v>0</v>
      </c>
      <c r="S521">
        <f>SUM('Hidden Analysis'!Q522:R522)</f>
        <v>0</v>
      </c>
      <c r="T521">
        <f>IF(AND('Raw Data'!F516&lt;1.5, 'Raw Data'!L516&gt;'Raw Data'!K516, 'Raw Data'!L516-'Raw Data'!K516&gt;3), 'Raw Data'!F516, 0)</f>
        <v>0</v>
      </c>
      <c r="U521">
        <f>IF(AND('Raw Data'!L516-'Raw Data'!K516&lt;4, 'Raw Data'!L516&gt;'Raw Data'!K516), 'Raw Data'!H516, 0)</f>
        <v>0</v>
      </c>
      <c r="V521">
        <f>IF(AND('Raw Data'!K516-'Raw Data'!L516&lt;4, 'Raw Data'!K516&gt;'Raw Data'!L516), 'Raw Data'!G516, 0)</f>
        <v>0</v>
      </c>
      <c r="W521">
        <f>SUM('Hidden Analysis'!S522:T522)</f>
        <v>0</v>
      </c>
      <c r="X521">
        <f>SUM('Hidden Analysis'!U522:V522)</f>
        <v>0</v>
      </c>
    </row>
    <row r="522" spans="1:24" x14ac:dyDescent="0.3">
      <c r="A522" s="2">
        <f>'Raw Data'!M517</f>
        <v>0</v>
      </c>
      <c r="B522">
        <f>IF('Raw Data'!L517&gt;'Raw Data'!K517, 'Raw Data'!F517, 0)</f>
        <v>0</v>
      </c>
      <c r="C522">
        <f>IF('Raw Data'!K517&gt;'Raw Data'!L517, 'Raw Data'!C517, 0)</f>
        <v>0</v>
      </c>
      <c r="D522">
        <f t="shared" si="20"/>
        <v>0</v>
      </c>
      <c r="E522">
        <f>SUM('Hidden Analysis'!A523:B523)</f>
        <v>0</v>
      </c>
      <c r="F522">
        <f>SUM('Hidden Analysis'!C523:D523)</f>
        <v>0</v>
      </c>
      <c r="G522">
        <f>IF(AND('Raw Data'!F517&lt;'Raw Data'!C517, 'Raw Data'!L517&gt;'Raw Data'!K517), 'Raw Data'!F517, 0)</f>
        <v>0</v>
      </c>
      <c r="H522">
        <f>IF(AND('Raw Data'!F517&gt;'Raw Data'!C517, 'Raw Data'!L517&lt;'Raw Data'!K517), 'Raw Data'!C517, 0)</f>
        <v>0</v>
      </c>
      <c r="I522">
        <f t="shared" si="21"/>
        <v>0</v>
      </c>
      <c r="J522">
        <f>IF(AND('Raw Data'!F517&gt;'Raw Data'!C517, 'Raw Data'!L517&gt;'Raw Data'!K517), 'Raw Data'!F517, 0)</f>
        <v>0</v>
      </c>
      <c r="K522">
        <f>IF(AND('Raw Data'!F517&lt;'Raw Data'!C517, 'Raw Data'!L517&lt;'Raw Data'!K517), 'Raw Data'!C517, 0)</f>
        <v>0</v>
      </c>
      <c r="L522">
        <f>IF('Raw Data'!L517-'Raw Data'!K517&gt;3, 'Raw Data'!J517, 0)</f>
        <v>0</v>
      </c>
      <c r="M522">
        <f>IF('Raw Data'!K517-'Raw Data'!L517&gt;3, 'Raw Data'!I517, 0)</f>
        <v>0</v>
      </c>
      <c r="N522">
        <f>IF('Raw Data'!L517-'Raw Data'!K517&gt;3, 'Raw Data'!J517, IF('Raw Data'!K517-'Raw Data'!L517&gt;3, 'Raw Data'!I517, 0))</f>
        <v>0</v>
      </c>
      <c r="O522">
        <f>IF(ISBLANK('Raw Data'!L517), 0, IF(ABS('Raw Data'!L517-'Raw Data'!K517)&lt;4, 'Raw Data'!H517, IF(ABS('Raw Data'!K517-'Raw Data'!L517)&lt;4, 'Raw Data'!G517, 0)))</f>
        <v>0</v>
      </c>
      <c r="P522">
        <f>SUM('Hidden Analysis'!E523:H523)</f>
        <v>0</v>
      </c>
      <c r="Q522">
        <f>SUM('Hidden Analysis'!I523:L523)</f>
        <v>0</v>
      </c>
      <c r="R522">
        <f>SUM('Hidden Analysis'!M523:P523)</f>
        <v>0</v>
      </c>
      <c r="S522">
        <f>SUM('Hidden Analysis'!Q523:R523)</f>
        <v>0</v>
      </c>
      <c r="T522">
        <f>IF(AND('Raw Data'!F517&lt;1.5, 'Raw Data'!L517&gt;'Raw Data'!K517, 'Raw Data'!L517-'Raw Data'!K517&gt;3), 'Raw Data'!F517, 0)</f>
        <v>0</v>
      </c>
      <c r="U522">
        <f>IF(AND('Raw Data'!L517-'Raw Data'!K517&lt;4, 'Raw Data'!L517&gt;'Raw Data'!K517), 'Raw Data'!H517, 0)</f>
        <v>0</v>
      </c>
      <c r="V522">
        <f>IF(AND('Raw Data'!K517-'Raw Data'!L517&lt;4, 'Raw Data'!K517&gt;'Raw Data'!L517), 'Raw Data'!G517, 0)</f>
        <v>0</v>
      </c>
      <c r="W522">
        <f>SUM('Hidden Analysis'!S523:T523)</f>
        <v>0</v>
      </c>
      <c r="X522">
        <f>SUM('Hidden Analysis'!U523:V523)</f>
        <v>0</v>
      </c>
    </row>
    <row r="523" spans="1:24" x14ac:dyDescent="0.3">
      <c r="A523" s="2">
        <f>'Raw Data'!M518</f>
        <v>0</v>
      </c>
      <c r="B523">
        <f>IF('Raw Data'!L518&gt;'Raw Data'!K518, 'Raw Data'!F518, 0)</f>
        <v>0</v>
      </c>
      <c r="C523">
        <f>IF('Raw Data'!K518&gt;'Raw Data'!L518, 'Raw Data'!C518, 0)</f>
        <v>0</v>
      </c>
      <c r="D523">
        <f t="shared" si="20"/>
        <v>0</v>
      </c>
      <c r="E523">
        <f>SUM('Hidden Analysis'!A524:B524)</f>
        <v>0</v>
      </c>
      <c r="F523">
        <f>SUM('Hidden Analysis'!C524:D524)</f>
        <v>0</v>
      </c>
      <c r="G523">
        <f>IF(AND('Raw Data'!F518&lt;'Raw Data'!C518, 'Raw Data'!L518&gt;'Raw Data'!K518), 'Raw Data'!F518, 0)</f>
        <v>0</v>
      </c>
      <c r="H523">
        <f>IF(AND('Raw Data'!F518&gt;'Raw Data'!C518, 'Raw Data'!L518&lt;'Raw Data'!K518), 'Raw Data'!C518, 0)</f>
        <v>0</v>
      </c>
      <c r="I523">
        <f t="shared" si="21"/>
        <v>0</v>
      </c>
      <c r="J523">
        <f>IF(AND('Raw Data'!F518&gt;'Raw Data'!C518, 'Raw Data'!L518&gt;'Raw Data'!K518), 'Raw Data'!F518, 0)</f>
        <v>0</v>
      </c>
      <c r="K523">
        <f>IF(AND('Raw Data'!F518&lt;'Raw Data'!C518, 'Raw Data'!L518&lt;'Raw Data'!K518), 'Raw Data'!C518, 0)</f>
        <v>0</v>
      </c>
      <c r="L523">
        <f>IF('Raw Data'!L518-'Raw Data'!K518&gt;3, 'Raw Data'!J518, 0)</f>
        <v>0</v>
      </c>
      <c r="M523">
        <f>IF('Raw Data'!K518-'Raw Data'!L518&gt;3, 'Raw Data'!I518, 0)</f>
        <v>0</v>
      </c>
      <c r="N523">
        <f>IF('Raw Data'!L518-'Raw Data'!K518&gt;3, 'Raw Data'!J518, IF('Raw Data'!K518-'Raw Data'!L518&gt;3, 'Raw Data'!I518, 0))</f>
        <v>0</v>
      </c>
      <c r="O523">
        <f>IF(ISBLANK('Raw Data'!L518), 0, IF(ABS('Raw Data'!L518-'Raw Data'!K518)&lt;4, 'Raw Data'!H518, IF(ABS('Raw Data'!K518-'Raw Data'!L518)&lt;4, 'Raw Data'!G518, 0)))</f>
        <v>0</v>
      </c>
      <c r="P523">
        <f>SUM('Hidden Analysis'!E524:H524)</f>
        <v>0</v>
      </c>
      <c r="Q523">
        <f>SUM('Hidden Analysis'!I524:L524)</f>
        <v>0</v>
      </c>
      <c r="R523">
        <f>SUM('Hidden Analysis'!M524:P524)</f>
        <v>0</v>
      </c>
      <c r="S523">
        <f>SUM('Hidden Analysis'!Q524:R524)</f>
        <v>0</v>
      </c>
      <c r="T523">
        <f>IF(AND('Raw Data'!F518&lt;1.5, 'Raw Data'!L518&gt;'Raw Data'!K518, 'Raw Data'!L518-'Raw Data'!K518&gt;3), 'Raw Data'!F518, 0)</f>
        <v>0</v>
      </c>
      <c r="U523">
        <f>IF(AND('Raw Data'!L518-'Raw Data'!K518&lt;4, 'Raw Data'!L518&gt;'Raw Data'!K518), 'Raw Data'!H518, 0)</f>
        <v>0</v>
      </c>
      <c r="V523">
        <f>IF(AND('Raw Data'!K518-'Raw Data'!L518&lt;4, 'Raw Data'!K518&gt;'Raw Data'!L518), 'Raw Data'!G518, 0)</f>
        <v>0</v>
      </c>
      <c r="W523">
        <f>SUM('Hidden Analysis'!S524:T524)</f>
        <v>0</v>
      </c>
      <c r="X523">
        <f>SUM('Hidden Analysis'!U524:V524)</f>
        <v>0</v>
      </c>
    </row>
    <row r="524" spans="1:24" x14ac:dyDescent="0.3">
      <c r="A524" s="2">
        <f>'Raw Data'!M519</f>
        <v>0</v>
      </c>
      <c r="B524">
        <f>IF('Raw Data'!L519&gt;'Raw Data'!K519, 'Raw Data'!F519, 0)</f>
        <v>0</v>
      </c>
      <c r="C524">
        <f>IF('Raw Data'!K519&gt;'Raw Data'!L519, 'Raw Data'!C519, 0)</f>
        <v>0</v>
      </c>
      <c r="D524">
        <f t="shared" si="20"/>
        <v>0</v>
      </c>
      <c r="E524">
        <f>SUM('Hidden Analysis'!A525:B525)</f>
        <v>0</v>
      </c>
      <c r="F524">
        <f>SUM('Hidden Analysis'!C525:D525)</f>
        <v>0</v>
      </c>
      <c r="G524">
        <f>IF(AND('Raw Data'!F519&lt;'Raw Data'!C519, 'Raw Data'!L519&gt;'Raw Data'!K519), 'Raw Data'!F519, 0)</f>
        <v>0</v>
      </c>
      <c r="H524">
        <f>IF(AND('Raw Data'!F519&gt;'Raw Data'!C519, 'Raw Data'!L519&lt;'Raw Data'!K519), 'Raw Data'!C519, 0)</f>
        <v>0</v>
      </c>
      <c r="I524">
        <f t="shared" si="21"/>
        <v>0</v>
      </c>
      <c r="J524">
        <f>IF(AND('Raw Data'!F519&gt;'Raw Data'!C519, 'Raw Data'!L519&gt;'Raw Data'!K519), 'Raw Data'!F519, 0)</f>
        <v>0</v>
      </c>
      <c r="K524">
        <f>IF(AND('Raw Data'!F519&lt;'Raw Data'!C519, 'Raw Data'!L519&lt;'Raw Data'!K519), 'Raw Data'!C519, 0)</f>
        <v>0</v>
      </c>
      <c r="L524">
        <f>IF('Raw Data'!L519-'Raw Data'!K519&gt;3, 'Raw Data'!J519, 0)</f>
        <v>0</v>
      </c>
      <c r="M524">
        <f>IF('Raw Data'!K519-'Raw Data'!L519&gt;3, 'Raw Data'!I519, 0)</f>
        <v>0</v>
      </c>
      <c r="N524">
        <f>IF('Raw Data'!L519-'Raw Data'!K519&gt;3, 'Raw Data'!J519, IF('Raw Data'!K519-'Raw Data'!L519&gt;3, 'Raw Data'!I519, 0))</f>
        <v>0</v>
      </c>
      <c r="O524">
        <f>IF(ISBLANK('Raw Data'!L519), 0, IF(ABS('Raw Data'!L519-'Raw Data'!K519)&lt;4, 'Raw Data'!H519, IF(ABS('Raw Data'!K519-'Raw Data'!L519)&lt;4, 'Raw Data'!G519, 0)))</f>
        <v>0</v>
      </c>
      <c r="P524">
        <f>SUM('Hidden Analysis'!E525:H525)</f>
        <v>0</v>
      </c>
      <c r="Q524">
        <f>SUM('Hidden Analysis'!I525:L525)</f>
        <v>0</v>
      </c>
      <c r="R524">
        <f>SUM('Hidden Analysis'!M525:P525)</f>
        <v>0</v>
      </c>
      <c r="S524">
        <f>SUM('Hidden Analysis'!Q525:R525)</f>
        <v>0</v>
      </c>
      <c r="T524">
        <f>IF(AND('Raw Data'!F519&lt;1.5, 'Raw Data'!L519&gt;'Raw Data'!K519, 'Raw Data'!L519-'Raw Data'!K519&gt;3), 'Raw Data'!F519, 0)</f>
        <v>0</v>
      </c>
      <c r="U524">
        <f>IF(AND('Raw Data'!L519-'Raw Data'!K519&lt;4, 'Raw Data'!L519&gt;'Raw Data'!K519), 'Raw Data'!H519, 0)</f>
        <v>0</v>
      </c>
      <c r="V524">
        <f>IF(AND('Raw Data'!K519-'Raw Data'!L519&lt;4, 'Raw Data'!K519&gt;'Raw Data'!L519), 'Raw Data'!G519, 0)</f>
        <v>0</v>
      </c>
      <c r="W524">
        <f>SUM('Hidden Analysis'!S525:T525)</f>
        <v>0</v>
      </c>
      <c r="X524">
        <f>SUM('Hidden Analysis'!U525:V525)</f>
        <v>0</v>
      </c>
    </row>
    <row r="525" spans="1:24" x14ac:dyDescent="0.3">
      <c r="A525" s="2">
        <f>'Raw Data'!M520</f>
        <v>0</v>
      </c>
      <c r="B525">
        <f>IF('Raw Data'!L520&gt;'Raw Data'!K520, 'Raw Data'!F520, 0)</f>
        <v>0</v>
      </c>
      <c r="C525">
        <f>IF('Raw Data'!K520&gt;'Raw Data'!L520, 'Raw Data'!C520, 0)</f>
        <v>0</v>
      </c>
      <c r="D525">
        <f t="shared" si="20"/>
        <v>0</v>
      </c>
      <c r="E525">
        <f>SUM('Hidden Analysis'!A526:B526)</f>
        <v>0</v>
      </c>
      <c r="F525">
        <f>SUM('Hidden Analysis'!C526:D526)</f>
        <v>0</v>
      </c>
      <c r="G525">
        <f>IF(AND('Raw Data'!F520&lt;'Raw Data'!C520, 'Raw Data'!L520&gt;'Raw Data'!K520), 'Raw Data'!F520, 0)</f>
        <v>0</v>
      </c>
      <c r="H525">
        <f>IF(AND('Raw Data'!F520&gt;'Raw Data'!C520, 'Raw Data'!L520&lt;'Raw Data'!K520), 'Raw Data'!C520, 0)</f>
        <v>0</v>
      </c>
      <c r="I525">
        <f t="shared" si="21"/>
        <v>0</v>
      </c>
      <c r="J525">
        <f>IF(AND('Raw Data'!F520&gt;'Raw Data'!C520, 'Raw Data'!L520&gt;'Raw Data'!K520), 'Raw Data'!F520, 0)</f>
        <v>0</v>
      </c>
      <c r="K525">
        <f>IF(AND('Raw Data'!F520&lt;'Raw Data'!C520, 'Raw Data'!L520&lt;'Raw Data'!K520), 'Raw Data'!C520, 0)</f>
        <v>0</v>
      </c>
      <c r="L525">
        <f>IF('Raw Data'!L520-'Raw Data'!K520&gt;3, 'Raw Data'!J520, 0)</f>
        <v>0</v>
      </c>
      <c r="M525">
        <f>IF('Raw Data'!K520-'Raw Data'!L520&gt;3, 'Raw Data'!I520, 0)</f>
        <v>0</v>
      </c>
      <c r="N525">
        <f>IF('Raw Data'!L520-'Raw Data'!K520&gt;3, 'Raw Data'!J520, IF('Raw Data'!K520-'Raw Data'!L520&gt;3, 'Raw Data'!I520, 0))</f>
        <v>0</v>
      </c>
      <c r="O525">
        <f>IF(ISBLANK('Raw Data'!L520), 0, IF(ABS('Raw Data'!L520-'Raw Data'!K520)&lt;4, 'Raw Data'!H520, IF(ABS('Raw Data'!K520-'Raw Data'!L520)&lt;4, 'Raw Data'!G520, 0)))</f>
        <v>0</v>
      </c>
      <c r="P525">
        <f>SUM('Hidden Analysis'!E526:H526)</f>
        <v>0</v>
      </c>
      <c r="Q525">
        <f>SUM('Hidden Analysis'!I526:L526)</f>
        <v>0</v>
      </c>
      <c r="R525">
        <f>SUM('Hidden Analysis'!M526:P526)</f>
        <v>0</v>
      </c>
      <c r="S525">
        <f>SUM('Hidden Analysis'!Q526:R526)</f>
        <v>0</v>
      </c>
      <c r="T525">
        <f>IF(AND('Raw Data'!F520&lt;1.5, 'Raw Data'!L520&gt;'Raw Data'!K520, 'Raw Data'!L520-'Raw Data'!K520&gt;3), 'Raw Data'!F520, 0)</f>
        <v>0</v>
      </c>
      <c r="U525">
        <f>IF(AND('Raw Data'!L520-'Raw Data'!K520&lt;4, 'Raw Data'!L520&gt;'Raw Data'!K520), 'Raw Data'!H520, 0)</f>
        <v>0</v>
      </c>
      <c r="V525">
        <f>IF(AND('Raw Data'!K520-'Raw Data'!L520&lt;4, 'Raw Data'!K520&gt;'Raw Data'!L520), 'Raw Data'!G520, 0)</f>
        <v>0</v>
      </c>
      <c r="W525">
        <f>SUM('Hidden Analysis'!S526:T526)</f>
        <v>0</v>
      </c>
      <c r="X525">
        <f>SUM('Hidden Analysis'!U526:V526)</f>
        <v>0</v>
      </c>
    </row>
    <row r="526" spans="1:24" x14ac:dyDescent="0.3">
      <c r="A526" s="2">
        <f>'Raw Data'!M521</f>
        <v>0</v>
      </c>
      <c r="B526">
        <f>IF('Raw Data'!L521&gt;'Raw Data'!K521, 'Raw Data'!F521, 0)</f>
        <v>0</v>
      </c>
      <c r="C526">
        <f>IF('Raw Data'!K521&gt;'Raw Data'!L521, 'Raw Data'!C521, 0)</f>
        <v>0</v>
      </c>
      <c r="D526">
        <f t="shared" si="20"/>
        <v>0</v>
      </c>
      <c r="E526">
        <f>SUM('Hidden Analysis'!A527:B527)</f>
        <v>0</v>
      </c>
      <c r="F526">
        <f>SUM('Hidden Analysis'!C527:D527)</f>
        <v>0</v>
      </c>
      <c r="G526">
        <f>IF(AND('Raw Data'!F521&lt;'Raw Data'!C521, 'Raw Data'!L521&gt;'Raw Data'!K521), 'Raw Data'!F521, 0)</f>
        <v>0</v>
      </c>
      <c r="H526">
        <f>IF(AND('Raw Data'!F521&gt;'Raw Data'!C521, 'Raw Data'!L521&lt;'Raw Data'!K521), 'Raw Data'!C521, 0)</f>
        <v>0</v>
      </c>
      <c r="I526">
        <f t="shared" si="21"/>
        <v>0</v>
      </c>
      <c r="J526">
        <f>IF(AND('Raw Data'!F521&gt;'Raw Data'!C521, 'Raw Data'!L521&gt;'Raw Data'!K521), 'Raw Data'!F521, 0)</f>
        <v>0</v>
      </c>
      <c r="K526">
        <f>IF(AND('Raw Data'!F521&lt;'Raw Data'!C521, 'Raw Data'!L521&lt;'Raw Data'!K521), 'Raw Data'!C521, 0)</f>
        <v>0</v>
      </c>
      <c r="L526">
        <f>IF('Raw Data'!L521-'Raw Data'!K521&gt;3, 'Raw Data'!J521, 0)</f>
        <v>0</v>
      </c>
      <c r="M526">
        <f>IF('Raw Data'!K521-'Raw Data'!L521&gt;3, 'Raw Data'!I521, 0)</f>
        <v>0</v>
      </c>
      <c r="N526">
        <f>IF('Raw Data'!L521-'Raw Data'!K521&gt;3, 'Raw Data'!J521, IF('Raw Data'!K521-'Raw Data'!L521&gt;3, 'Raw Data'!I521, 0))</f>
        <v>0</v>
      </c>
      <c r="O526">
        <f>IF(ISBLANK('Raw Data'!L521), 0, IF(ABS('Raw Data'!L521-'Raw Data'!K521)&lt;4, 'Raw Data'!H521, IF(ABS('Raw Data'!K521-'Raw Data'!L521)&lt;4, 'Raw Data'!G521, 0)))</f>
        <v>0</v>
      </c>
      <c r="P526">
        <f>SUM('Hidden Analysis'!E527:H527)</f>
        <v>0</v>
      </c>
      <c r="Q526">
        <f>SUM('Hidden Analysis'!I527:L527)</f>
        <v>0</v>
      </c>
      <c r="R526">
        <f>SUM('Hidden Analysis'!M527:P527)</f>
        <v>0</v>
      </c>
      <c r="S526">
        <f>SUM('Hidden Analysis'!Q527:R527)</f>
        <v>0</v>
      </c>
      <c r="T526">
        <f>IF(AND('Raw Data'!F521&lt;1.5, 'Raw Data'!L521&gt;'Raw Data'!K521, 'Raw Data'!L521-'Raw Data'!K521&gt;3), 'Raw Data'!F521, 0)</f>
        <v>0</v>
      </c>
      <c r="U526">
        <f>IF(AND('Raw Data'!L521-'Raw Data'!K521&lt;4, 'Raw Data'!L521&gt;'Raw Data'!K521), 'Raw Data'!H521, 0)</f>
        <v>0</v>
      </c>
      <c r="V526">
        <f>IF(AND('Raw Data'!K521-'Raw Data'!L521&lt;4, 'Raw Data'!K521&gt;'Raw Data'!L521), 'Raw Data'!G521, 0)</f>
        <v>0</v>
      </c>
      <c r="W526">
        <f>SUM('Hidden Analysis'!S527:T527)</f>
        <v>0</v>
      </c>
      <c r="X526">
        <f>SUM('Hidden Analysis'!U527:V527)</f>
        <v>0</v>
      </c>
    </row>
    <row r="527" spans="1:24" x14ac:dyDescent="0.3">
      <c r="A527" s="2">
        <f>'Raw Data'!M522</f>
        <v>0</v>
      </c>
      <c r="B527">
        <f>IF('Raw Data'!L522&gt;'Raw Data'!K522, 'Raw Data'!F522, 0)</f>
        <v>0</v>
      </c>
      <c r="C527">
        <f>IF('Raw Data'!K522&gt;'Raw Data'!L522, 'Raw Data'!C522, 0)</f>
        <v>0</v>
      </c>
      <c r="D527">
        <f t="shared" si="20"/>
        <v>0</v>
      </c>
      <c r="E527">
        <f>SUM('Hidden Analysis'!A528:B528)</f>
        <v>0</v>
      </c>
      <c r="F527">
        <f>SUM('Hidden Analysis'!C528:D528)</f>
        <v>0</v>
      </c>
      <c r="G527">
        <f>IF(AND('Raw Data'!F522&lt;'Raw Data'!C522, 'Raw Data'!L522&gt;'Raw Data'!K522), 'Raw Data'!F522, 0)</f>
        <v>0</v>
      </c>
      <c r="H527">
        <f>IF(AND('Raw Data'!F522&gt;'Raw Data'!C522, 'Raw Data'!L522&lt;'Raw Data'!K522), 'Raw Data'!C522, 0)</f>
        <v>0</v>
      </c>
      <c r="I527">
        <f t="shared" si="21"/>
        <v>0</v>
      </c>
      <c r="J527">
        <f>IF(AND('Raw Data'!F522&gt;'Raw Data'!C522, 'Raw Data'!L522&gt;'Raw Data'!K522), 'Raw Data'!F522, 0)</f>
        <v>0</v>
      </c>
      <c r="K527">
        <f>IF(AND('Raw Data'!F522&lt;'Raw Data'!C522, 'Raw Data'!L522&lt;'Raw Data'!K522), 'Raw Data'!C522, 0)</f>
        <v>0</v>
      </c>
      <c r="L527">
        <f>IF('Raw Data'!L522-'Raw Data'!K522&gt;3, 'Raw Data'!J522, 0)</f>
        <v>0</v>
      </c>
      <c r="M527">
        <f>IF('Raw Data'!K522-'Raw Data'!L522&gt;3, 'Raw Data'!I522, 0)</f>
        <v>0</v>
      </c>
      <c r="N527">
        <f>IF('Raw Data'!L522-'Raw Data'!K522&gt;3, 'Raw Data'!J522, IF('Raw Data'!K522-'Raw Data'!L522&gt;3, 'Raw Data'!I522, 0))</f>
        <v>0</v>
      </c>
      <c r="O527">
        <f>IF(ISBLANK('Raw Data'!L522), 0, IF(ABS('Raw Data'!L522-'Raw Data'!K522)&lt;4, 'Raw Data'!H522, IF(ABS('Raw Data'!K522-'Raw Data'!L522)&lt;4, 'Raw Data'!G522, 0)))</f>
        <v>0</v>
      </c>
      <c r="P527">
        <f>SUM('Hidden Analysis'!E528:H528)</f>
        <v>0</v>
      </c>
      <c r="Q527">
        <f>SUM('Hidden Analysis'!I528:L528)</f>
        <v>0</v>
      </c>
      <c r="R527">
        <f>SUM('Hidden Analysis'!M528:P528)</f>
        <v>0</v>
      </c>
      <c r="S527">
        <f>SUM('Hidden Analysis'!Q528:R528)</f>
        <v>0</v>
      </c>
      <c r="T527">
        <f>IF(AND('Raw Data'!F522&lt;1.5, 'Raw Data'!L522&gt;'Raw Data'!K522, 'Raw Data'!L522-'Raw Data'!K522&gt;3), 'Raw Data'!F522, 0)</f>
        <v>0</v>
      </c>
      <c r="U527">
        <f>IF(AND('Raw Data'!L522-'Raw Data'!K522&lt;4, 'Raw Data'!L522&gt;'Raw Data'!K522), 'Raw Data'!H522, 0)</f>
        <v>0</v>
      </c>
      <c r="V527">
        <f>IF(AND('Raw Data'!K522-'Raw Data'!L522&lt;4, 'Raw Data'!K522&gt;'Raw Data'!L522), 'Raw Data'!G522, 0)</f>
        <v>0</v>
      </c>
      <c r="W527">
        <f>SUM('Hidden Analysis'!S528:T528)</f>
        <v>0</v>
      </c>
      <c r="X527">
        <f>SUM('Hidden Analysis'!U528:V528)</f>
        <v>0</v>
      </c>
    </row>
    <row r="528" spans="1:24" x14ac:dyDescent="0.3">
      <c r="A528" s="2">
        <f>'Raw Data'!M523</f>
        <v>0</v>
      </c>
      <c r="B528">
        <f>IF('Raw Data'!L523&gt;'Raw Data'!K523, 'Raw Data'!F523, 0)</f>
        <v>0</v>
      </c>
      <c r="C528">
        <f>IF('Raw Data'!K523&gt;'Raw Data'!L523, 'Raw Data'!C523, 0)</f>
        <v>0</v>
      </c>
      <c r="D528">
        <f t="shared" si="20"/>
        <v>0</v>
      </c>
      <c r="E528">
        <f>SUM('Hidden Analysis'!A529:B529)</f>
        <v>0</v>
      </c>
      <c r="F528">
        <f>SUM('Hidden Analysis'!C529:D529)</f>
        <v>0</v>
      </c>
      <c r="G528">
        <f>IF(AND('Raw Data'!F523&lt;'Raw Data'!C523, 'Raw Data'!L523&gt;'Raw Data'!K523), 'Raw Data'!F523, 0)</f>
        <v>0</v>
      </c>
      <c r="H528">
        <f>IF(AND('Raw Data'!F523&gt;'Raw Data'!C523, 'Raw Data'!L523&lt;'Raw Data'!K523), 'Raw Data'!C523, 0)</f>
        <v>0</v>
      </c>
      <c r="I528">
        <f t="shared" si="21"/>
        <v>0</v>
      </c>
      <c r="J528">
        <f>IF(AND('Raw Data'!F523&gt;'Raw Data'!C523, 'Raw Data'!L523&gt;'Raw Data'!K523), 'Raw Data'!F523, 0)</f>
        <v>0</v>
      </c>
      <c r="K528">
        <f>IF(AND('Raw Data'!F523&lt;'Raw Data'!C523, 'Raw Data'!L523&lt;'Raw Data'!K523), 'Raw Data'!C523, 0)</f>
        <v>0</v>
      </c>
      <c r="L528">
        <f>IF('Raw Data'!L523-'Raw Data'!K523&gt;3, 'Raw Data'!J523, 0)</f>
        <v>0</v>
      </c>
      <c r="M528">
        <f>IF('Raw Data'!K523-'Raw Data'!L523&gt;3, 'Raw Data'!I523, 0)</f>
        <v>0</v>
      </c>
      <c r="N528">
        <f>IF('Raw Data'!L523-'Raw Data'!K523&gt;3, 'Raw Data'!J523, IF('Raw Data'!K523-'Raw Data'!L523&gt;3, 'Raw Data'!I523, 0))</f>
        <v>0</v>
      </c>
      <c r="O528">
        <f>IF(ISBLANK('Raw Data'!L523), 0, IF(ABS('Raw Data'!L523-'Raw Data'!K523)&lt;4, 'Raw Data'!H523, IF(ABS('Raw Data'!K523-'Raw Data'!L523)&lt;4, 'Raw Data'!G523, 0)))</f>
        <v>0</v>
      </c>
      <c r="P528">
        <f>SUM('Hidden Analysis'!E529:H529)</f>
        <v>0</v>
      </c>
      <c r="Q528">
        <f>SUM('Hidden Analysis'!I529:L529)</f>
        <v>0</v>
      </c>
      <c r="R528">
        <f>SUM('Hidden Analysis'!M529:P529)</f>
        <v>0</v>
      </c>
      <c r="S528">
        <f>SUM('Hidden Analysis'!Q529:R529)</f>
        <v>0</v>
      </c>
      <c r="T528">
        <f>IF(AND('Raw Data'!F523&lt;1.5, 'Raw Data'!L523&gt;'Raw Data'!K523, 'Raw Data'!L523-'Raw Data'!K523&gt;3), 'Raw Data'!F523, 0)</f>
        <v>0</v>
      </c>
      <c r="U528">
        <f>IF(AND('Raw Data'!L523-'Raw Data'!K523&lt;4, 'Raw Data'!L523&gt;'Raw Data'!K523), 'Raw Data'!H523, 0)</f>
        <v>0</v>
      </c>
      <c r="V528">
        <f>IF(AND('Raw Data'!K523-'Raw Data'!L523&lt;4, 'Raw Data'!K523&gt;'Raw Data'!L523), 'Raw Data'!G523, 0)</f>
        <v>0</v>
      </c>
      <c r="W528">
        <f>SUM('Hidden Analysis'!S529:T529)</f>
        <v>0</v>
      </c>
      <c r="X528">
        <f>SUM('Hidden Analysis'!U529:V529)</f>
        <v>0</v>
      </c>
    </row>
    <row r="529" spans="1:24" x14ac:dyDescent="0.3">
      <c r="A529" s="2">
        <f>'Raw Data'!M524</f>
        <v>0</v>
      </c>
      <c r="B529">
        <f>IF('Raw Data'!L524&gt;'Raw Data'!K524, 'Raw Data'!F524, 0)</f>
        <v>0</v>
      </c>
      <c r="C529">
        <f>IF('Raw Data'!K524&gt;'Raw Data'!L524, 'Raw Data'!C524, 0)</f>
        <v>0</v>
      </c>
      <c r="D529">
        <f t="shared" si="20"/>
        <v>0</v>
      </c>
      <c r="E529">
        <f>SUM('Hidden Analysis'!A530:B530)</f>
        <v>0</v>
      </c>
      <c r="F529">
        <f>SUM('Hidden Analysis'!C530:D530)</f>
        <v>0</v>
      </c>
      <c r="G529">
        <f>IF(AND('Raw Data'!F524&lt;'Raw Data'!C524, 'Raw Data'!L524&gt;'Raw Data'!K524), 'Raw Data'!F524, 0)</f>
        <v>0</v>
      </c>
      <c r="H529">
        <f>IF(AND('Raw Data'!F524&gt;'Raw Data'!C524, 'Raw Data'!L524&lt;'Raw Data'!K524), 'Raw Data'!C524, 0)</f>
        <v>0</v>
      </c>
      <c r="I529">
        <f t="shared" si="21"/>
        <v>0</v>
      </c>
      <c r="J529">
        <f>IF(AND('Raw Data'!F524&gt;'Raw Data'!C524, 'Raw Data'!L524&gt;'Raw Data'!K524), 'Raw Data'!F524, 0)</f>
        <v>0</v>
      </c>
      <c r="K529">
        <f>IF(AND('Raw Data'!F524&lt;'Raw Data'!C524, 'Raw Data'!L524&lt;'Raw Data'!K524), 'Raw Data'!C524, 0)</f>
        <v>0</v>
      </c>
      <c r="L529">
        <f>IF('Raw Data'!L524-'Raw Data'!K524&gt;3, 'Raw Data'!J524, 0)</f>
        <v>0</v>
      </c>
      <c r="M529">
        <f>IF('Raw Data'!K524-'Raw Data'!L524&gt;3, 'Raw Data'!I524, 0)</f>
        <v>0</v>
      </c>
      <c r="N529">
        <f>IF('Raw Data'!L524-'Raw Data'!K524&gt;3, 'Raw Data'!J524, IF('Raw Data'!K524-'Raw Data'!L524&gt;3, 'Raw Data'!I524, 0))</f>
        <v>0</v>
      </c>
      <c r="O529">
        <f>IF(ISBLANK('Raw Data'!L524), 0, IF(ABS('Raw Data'!L524-'Raw Data'!K524)&lt;4, 'Raw Data'!H524, IF(ABS('Raw Data'!K524-'Raw Data'!L524)&lt;4, 'Raw Data'!G524, 0)))</f>
        <v>0</v>
      </c>
      <c r="P529">
        <f>SUM('Hidden Analysis'!E530:H530)</f>
        <v>0</v>
      </c>
      <c r="Q529">
        <f>SUM('Hidden Analysis'!I530:L530)</f>
        <v>0</v>
      </c>
      <c r="R529">
        <f>SUM('Hidden Analysis'!M530:P530)</f>
        <v>0</v>
      </c>
      <c r="S529">
        <f>SUM('Hidden Analysis'!Q530:R530)</f>
        <v>0</v>
      </c>
      <c r="T529">
        <f>IF(AND('Raw Data'!F524&lt;1.5, 'Raw Data'!L524&gt;'Raw Data'!K524, 'Raw Data'!L524-'Raw Data'!K524&gt;3), 'Raw Data'!F524, 0)</f>
        <v>0</v>
      </c>
      <c r="U529">
        <f>IF(AND('Raw Data'!L524-'Raw Data'!K524&lt;4, 'Raw Data'!L524&gt;'Raw Data'!K524), 'Raw Data'!H524, 0)</f>
        <v>0</v>
      </c>
      <c r="V529">
        <f>IF(AND('Raw Data'!K524-'Raw Data'!L524&lt;4, 'Raw Data'!K524&gt;'Raw Data'!L524), 'Raw Data'!G524, 0)</f>
        <v>0</v>
      </c>
      <c r="W529">
        <f>SUM('Hidden Analysis'!S530:T530)</f>
        <v>0</v>
      </c>
      <c r="X529">
        <f>SUM('Hidden Analysis'!U530:V530)</f>
        <v>0</v>
      </c>
    </row>
    <row r="530" spans="1:24" x14ac:dyDescent="0.3">
      <c r="A530" s="2">
        <f>'Raw Data'!M525</f>
        <v>0</v>
      </c>
      <c r="B530">
        <f>IF('Raw Data'!L525&gt;'Raw Data'!K525, 'Raw Data'!F525, 0)</f>
        <v>0</v>
      </c>
      <c r="C530">
        <f>IF('Raw Data'!K525&gt;'Raw Data'!L525, 'Raw Data'!C525, 0)</f>
        <v>0</v>
      </c>
      <c r="D530">
        <f t="shared" si="20"/>
        <v>0</v>
      </c>
      <c r="E530">
        <f>SUM('Hidden Analysis'!A531:B531)</f>
        <v>0</v>
      </c>
      <c r="F530">
        <f>SUM('Hidden Analysis'!C531:D531)</f>
        <v>0</v>
      </c>
      <c r="G530">
        <f>IF(AND('Raw Data'!F525&lt;'Raw Data'!C525, 'Raw Data'!L525&gt;'Raw Data'!K525), 'Raw Data'!F525, 0)</f>
        <v>0</v>
      </c>
      <c r="H530">
        <f>IF(AND('Raw Data'!F525&gt;'Raw Data'!C525, 'Raw Data'!L525&lt;'Raw Data'!K525), 'Raw Data'!C525, 0)</f>
        <v>0</v>
      </c>
      <c r="I530">
        <f t="shared" si="21"/>
        <v>0</v>
      </c>
      <c r="J530">
        <f>IF(AND('Raw Data'!F525&gt;'Raw Data'!C525, 'Raw Data'!L525&gt;'Raw Data'!K525), 'Raw Data'!F525, 0)</f>
        <v>0</v>
      </c>
      <c r="K530">
        <f>IF(AND('Raw Data'!F525&lt;'Raw Data'!C525, 'Raw Data'!L525&lt;'Raw Data'!K525), 'Raw Data'!C525, 0)</f>
        <v>0</v>
      </c>
      <c r="L530">
        <f>IF('Raw Data'!L525-'Raw Data'!K525&gt;3, 'Raw Data'!J525, 0)</f>
        <v>0</v>
      </c>
      <c r="M530">
        <f>IF('Raw Data'!K525-'Raw Data'!L525&gt;3, 'Raw Data'!I525, 0)</f>
        <v>0</v>
      </c>
      <c r="N530">
        <f>IF('Raw Data'!L525-'Raw Data'!K525&gt;3, 'Raw Data'!J525, IF('Raw Data'!K525-'Raw Data'!L525&gt;3, 'Raw Data'!I525, 0))</f>
        <v>0</v>
      </c>
      <c r="O530">
        <f>IF(ISBLANK('Raw Data'!L525), 0, IF(ABS('Raw Data'!L525-'Raw Data'!K525)&lt;4, 'Raw Data'!H525, IF(ABS('Raw Data'!K525-'Raw Data'!L525)&lt;4, 'Raw Data'!G525, 0)))</f>
        <v>0</v>
      </c>
      <c r="P530">
        <f>SUM('Hidden Analysis'!E531:H531)</f>
        <v>0</v>
      </c>
      <c r="Q530">
        <f>SUM('Hidden Analysis'!I531:L531)</f>
        <v>0</v>
      </c>
      <c r="R530">
        <f>SUM('Hidden Analysis'!M531:P531)</f>
        <v>0</v>
      </c>
      <c r="S530">
        <f>SUM('Hidden Analysis'!Q531:R531)</f>
        <v>0</v>
      </c>
      <c r="T530">
        <f>IF(AND('Raw Data'!F525&lt;1.5, 'Raw Data'!L525&gt;'Raw Data'!K525, 'Raw Data'!L525-'Raw Data'!K525&gt;3), 'Raw Data'!F525, 0)</f>
        <v>0</v>
      </c>
      <c r="U530">
        <f>IF(AND('Raw Data'!L525-'Raw Data'!K525&lt;4, 'Raw Data'!L525&gt;'Raw Data'!K525), 'Raw Data'!H525, 0)</f>
        <v>0</v>
      </c>
      <c r="V530">
        <f>IF(AND('Raw Data'!K525-'Raw Data'!L525&lt;4, 'Raw Data'!K525&gt;'Raw Data'!L525), 'Raw Data'!G525, 0)</f>
        <v>0</v>
      </c>
      <c r="W530">
        <f>SUM('Hidden Analysis'!S531:T531)</f>
        <v>0</v>
      </c>
      <c r="X530">
        <f>SUM('Hidden Analysis'!U531:V531)</f>
        <v>0</v>
      </c>
    </row>
    <row r="531" spans="1:24" x14ac:dyDescent="0.3">
      <c r="A531" s="2">
        <f>'Raw Data'!M526</f>
        <v>0</v>
      </c>
      <c r="B531">
        <f>IF('Raw Data'!L526&gt;'Raw Data'!K526, 'Raw Data'!F526, 0)</f>
        <v>0</v>
      </c>
      <c r="C531">
        <f>IF('Raw Data'!K526&gt;'Raw Data'!L526, 'Raw Data'!C526, 0)</f>
        <v>0</v>
      </c>
      <c r="D531">
        <f t="shared" si="20"/>
        <v>0</v>
      </c>
      <c r="E531">
        <f>SUM('Hidden Analysis'!A532:B532)</f>
        <v>0</v>
      </c>
      <c r="F531">
        <f>SUM('Hidden Analysis'!C532:D532)</f>
        <v>0</v>
      </c>
      <c r="G531">
        <f>IF(AND('Raw Data'!F526&lt;'Raw Data'!C526, 'Raw Data'!L526&gt;'Raw Data'!K526), 'Raw Data'!F526, 0)</f>
        <v>0</v>
      </c>
      <c r="H531">
        <f>IF(AND('Raw Data'!F526&gt;'Raw Data'!C526, 'Raw Data'!L526&lt;'Raw Data'!K526), 'Raw Data'!C526, 0)</f>
        <v>0</v>
      </c>
      <c r="I531">
        <f t="shared" si="21"/>
        <v>0</v>
      </c>
      <c r="J531">
        <f>IF(AND('Raw Data'!F526&gt;'Raw Data'!C526, 'Raw Data'!L526&gt;'Raw Data'!K526), 'Raw Data'!F526, 0)</f>
        <v>0</v>
      </c>
      <c r="K531">
        <f>IF(AND('Raw Data'!F526&lt;'Raw Data'!C526, 'Raw Data'!L526&lt;'Raw Data'!K526), 'Raw Data'!C526, 0)</f>
        <v>0</v>
      </c>
      <c r="L531">
        <f>IF('Raw Data'!L526-'Raw Data'!K526&gt;3, 'Raw Data'!J526, 0)</f>
        <v>0</v>
      </c>
      <c r="M531">
        <f>IF('Raw Data'!K526-'Raw Data'!L526&gt;3, 'Raw Data'!I526, 0)</f>
        <v>0</v>
      </c>
      <c r="N531">
        <f>IF('Raw Data'!L526-'Raw Data'!K526&gt;3, 'Raw Data'!J526, IF('Raw Data'!K526-'Raw Data'!L526&gt;3, 'Raw Data'!I526, 0))</f>
        <v>0</v>
      </c>
      <c r="O531">
        <f>IF(ISBLANK('Raw Data'!L526), 0, IF(ABS('Raw Data'!L526-'Raw Data'!K526)&lt;4, 'Raw Data'!H526, IF(ABS('Raw Data'!K526-'Raw Data'!L526)&lt;4, 'Raw Data'!G526, 0)))</f>
        <v>0</v>
      </c>
      <c r="P531">
        <f>SUM('Hidden Analysis'!E532:H532)</f>
        <v>0</v>
      </c>
      <c r="Q531">
        <f>SUM('Hidden Analysis'!I532:L532)</f>
        <v>0</v>
      </c>
      <c r="R531">
        <f>SUM('Hidden Analysis'!M532:P532)</f>
        <v>0</v>
      </c>
      <c r="S531">
        <f>SUM('Hidden Analysis'!Q532:R532)</f>
        <v>0</v>
      </c>
      <c r="T531">
        <f>IF(AND('Raw Data'!F526&lt;1.5, 'Raw Data'!L526&gt;'Raw Data'!K526, 'Raw Data'!L526-'Raw Data'!K526&gt;3), 'Raw Data'!F526, 0)</f>
        <v>0</v>
      </c>
      <c r="U531">
        <f>IF(AND('Raw Data'!L526-'Raw Data'!K526&lt;4, 'Raw Data'!L526&gt;'Raw Data'!K526), 'Raw Data'!H526, 0)</f>
        <v>0</v>
      </c>
      <c r="V531">
        <f>IF(AND('Raw Data'!K526-'Raw Data'!L526&lt;4, 'Raw Data'!K526&gt;'Raw Data'!L526), 'Raw Data'!G526, 0)</f>
        <v>0</v>
      </c>
      <c r="W531">
        <f>SUM('Hidden Analysis'!S532:T532)</f>
        <v>0</v>
      </c>
      <c r="X531">
        <f>SUM('Hidden Analysis'!U532:V532)</f>
        <v>0</v>
      </c>
    </row>
    <row r="532" spans="1:24" x14ac:dyDescent="0.3">
      <c r="A532" s="2">
        <f>'Raw Data'!M527</f>
        <v>0</v>
      </c>
      <c r="B532">
        <f>IF('Raw Data'!L527&gt;'Raw Data'!K527, 'Raw Data'!F527, 0)</f>
        <v>0</v>
      </c>
      <c r="C532">
        <f>IF('Raw Data'!K527&gt;'Raw Data'!L527, 'Raw Data'!C527, 0)</f>
        <v>0</v>
      </c>
      <c r="D532">
        <f t="shared" si="20"/>
        <v>0</v>
      </c>
      <c r="E532">
        <f>SUM('Hidden Analysis'!A533:B533)</f>
        <v>0</v>
      </c>
      <c r="F532">
        <f>SUM('Hidden Analysis'!C533:D533)</f>
        <v>0</v>
      </c>
      <c r="G532">
        <f>IF(AND('Raw Data'!F527&lt;'Raw Data'!C527, 'Raw Data'!L527&gt;'Raw Data'!K527), 'Raw Data'!F527, 0)</f>
        <v>0</v>
      </c>
      <c r="H532">
        <f>IF(AND('Raw Data'!F527&gt;'Raw Data'!C527, 'Raw Data'!L527&lt;'Raw Data'!K527), 'Raw Data'!C527, 0)</f>
        <v>0</v>
      </c>
      <c r="I532">
        <f t="shared" si="21"/>
        <v>0</v>
      </c>
      <c r="J532">
        <f>IF(AND('Raw Data'!F527&gt;'Raw Data'!C527, 'Raw Data'!L527&gt;'Raw Data'!K527), 'Raw Data'!F527, 0)</f>
        <v>0</v>
      </c>
      <c r="K532">
        <f>IF(AND('Raw Data'!F527&lt;'Raw Data'!C527, 'Raw Data'!L527&lt;'Raw Data'!K527), 'Raw Data'!C527, 0)</f>
        <v>0</v>
      </c>
      <c r="L532">
        <f>IF('Raw Data'!L527-'Raw Data'!K527&gt;3, 'Raw Data'!J527, 0)</f>
        <v>0</v>
      </c>
      <c r="M532">
        <f>IF('Raw Data'!K527-'Raw Data'!L527&gt;3, 'Raw Data'!I527, 0)</f>
        <v>0</v>
      </c>
      <c r="N532">
        <f>IF('Raw Data'!L527-'Raw Data'!K527&gt;3, 'Raw Data'!J527, IF('Raw Data'!K527-'Raw Data'!L527&gt;3, 'Raw Data'!I527, 0))</f>
        <v>0</v>
      </c>
      <c r="O532">
        <f>IF(ISBLANK('Raw Data'!L527), 0, IF(ABS('Raw Data'!L527-'Raw Data'!K527)&lt;4, 'Raw Data'!H527, IF(ABS('Raw Data'!K527-'Raw Data'!L527)&lt;4, 'Raw Data'!G527, 0)))</f>
        <v>0</v>
      </c>
      <c r="P532">
        <f>SUM('Hidden Analysis'!E533:H533)</f>
        <v>0</v>
      </c>
      <c r="Q532">
        <f>SUM('Hidden Analysis'!I533:L533)</f>
        <v>0</v>
      </c>
      <c r="R532">
        <f>SUM('Hidden Analysis'!M533:P533)</f>
        <v>0</v>
      </c>
      <c r="S532">
        <f>SUM('Hidden Analysis'!Q533:R533)</f>
        <v>0</v>
      </c>
      <c r="T532">
        <f>IF(AND('Raw Data'!F527&lt;1.5, 'Raw Data'!L527&gt;'Raw Data'!K527, 'Raw Data'!L527-'Raw Data'!K527&gt;3), 'Raw Data'!F527, 0)</f>
        <v>0</v>
      </c>
      <c r="U532">
        <f>IF(AND('Raw Data'!L527-'Raw Data'!K527&lt;4, 'Raw Data'!L527&gt;'Raw Data'!K527), 'Raw Data'!H527, 0)</f>
        <v>0</v>
      </c>
      <c r="V532">
        <f>IF(AND('Raw Data'!K527-'Raw Data'!L527&lt;4, 'Raw Data'!K527&gt;'Raw Data'!L527), 'Raw Data'!G527, 0)</f>
        <v>0</v>
      </c>
      <c r="W532">
        <f>SUM('Hidden Analysis'!S533:T533)</f>
        <v>0</v>
      </c>
      <c r="X532">
        <f>SUM('Hidden Analysis'!U533:V533)</f>
        <v>0</v>
      </c>
    </row>
    <row r="533" spans="1:24" x14ac:dyDescent="0.3">
      <c r="A533" s="2">
        <f>'Raw Data'!M528</f>
        <v>0</v>
      </c>
      <c r="B533">
        <f>IF('Raw Data'!L528&gt;'Raw Data'!K528, 'Raw Data'!F528, 0)</f>
        <v>0</v>
      </c>
      <c r="C533">
        <f>IF('Raw Data'!K528&gt;'Raw Data'!L528, 'Raw Data'!C528, 0)</f>
        <v>0</v>
      </c>
      <c r="D533">
        <f t="shared" si="20"/>
        <v>0</v>
      </c>
      <c r="E533">
        <f>SUM('Hidden Analysis'!A534:B534)</f>
        <v>0</v>
      </c>
      <c r="F533">
        <f>SUM('Hidden Analysis'!C534:D534)</f>
        <v>0</v>
      </c>
      <c r="G533">
        <f>IF(AND('Raw Data'!F528&lt;'Raw Data'!C528, 'Raw Data'!L528&gt;'Raw Data'!K528), 'Raw Data'!F528, 0)</f>
        <v>0</v>
      </c>
      <c r="H533">
        <f>IF(AND('Raw Data'!F528&gt;'Raw Data'!C528, 'Raw Data'!L528&lt;'Raw Data'!K528), 'Raw Data'!C528, 0)</f>
        <v>0</v>
      </c>
      <c r="I533">
        <f t="shared" si="21"/>
        <v>0</v>
      </c>
      <c r="J533">
        <f>IF(AND('Raw Data'!F528&gt;'Raw Data'!C528, 'Raw Data'!L528&gt;'Raw Data'!K528), 'Raw Data'!F528, 0)</f>
        <v>0</v>
      </c>
      <c r="K533">
        <f>IF(AND('Raw Data'!F528&lt;'Raw Data'!C528, 'Raw Data'!L528&lt;'Raw Data'!K528), 'Raw Data'!C528, 0)</f>
        <v>0</v>
      </c>
      <c r="L533">
        <f>IF('Raw Data'!L528-'Raw Data'!K528&gt;3, 'Raw Data'!J528, 0)</f>
        <v>0</v>
      </c>
      <c r="M533">
        <f>IF('Raw Data'!K528-'Raw Data'!L528&gt;3, 'Raw Data'!I528, 0)</f>
        <v>0</v>
      </c>
      <c r="N533">
        <f>IF('Raw Data'!L528-'Raw Data'!K528&gt;3, 'Raw Data'!J528, IF('Raw Data'!K528-'Raw Data'!L528&gt;3, 'Raw Data'!I528, 0))</f>
        <v>0</v>
      </c>
      <c r="O533">
        <f>IF(ISBLANK('Raw Data'!L528), 0, IF(ABS('Raw Data'!L528-'Raw Data'!K528)&lt;4, 'Raw Data'!H528, IF(ABS('Raw Data'!K528-'Raw Data'!L528)&lt;4, 'Raw Data'!G528, 0)))</f>
        <v>0</v>
      </c>
      <c r="P533">
        <f>SUM('Hidden Analysis'!E534:H534)</f>
        <v>0</v>
      </c>
      <c r="Q533">
        <f>SUM('Hidden Analysis'!I534:L534)</f>
        <v>0</v>
      </c>
      <c r="R533">
        <f>SUM('Hidden Analysis'!M534:P534)</f>
        <v>0</v>
      </c>
      <c r="S533">
        <f>SUM('Hidden Analysis'!Q534:R534)</f>
        <v>0</v>
      </c>
      <c r="T533">
        <f>IF(AND('Raw Data'!F528&lt;1.5, 'Raw Data'!L528&gt;'Raw Data'!K528, 'Raw Data'!L528-'Raw Data'!K528&gt;3), 'Raw Data'!F528, 0)</f>
        <v>0</v>
      </c>
      <c r="U533">
        <f>IF(AND('Raw Data'!L528-'Raw Data'!K528&lt;4, 'Raw Data'!L528&gt;'Raw Data'!K528), 'Raw Data'!H528, 0)</f>
        <v>0</v>
      </c>
      <c r="V533">
        <f>IF(AND('Raw Data'!K528-'Raw Data'!L528&lt;4, 'Raw Data'!K528&gt;'Raw Data'!L528), 'Raw Data'!G528, 0)</f>
        <v>0</v>
      </c>
      <c r="W533">
        <f>SUM('Hidden Analysis'!S534:T534)</f>
        <v>0</v>
      </c>
      <c r="X533">
        <f>SUM('Hidden Analysis'!U534:V534)</f>
        <v>0</v>
      </c>
    </row>
    <row r="534" spans="1:24" x14ac:dyDescent="0.3">
      <c r="A534" s="2">
        <f>'Raw Data'!M529</f>
        <v>0</v>
      </c>
      <c r="B534">
        <f>IF('Raw Data'!L529&gt;'Raw Data'!K529, 'Raw Data'!F529, 0)</f>
        <v>0</v>
      </c>
      <c r="C534">
        <f>IF('Raw Data'!K529&gt;'Raw Data'!L529, 'Raw Data'!C529, 0)</f>
        <v>0</v>
      </c>
      <c r="D534">
        <f t="shared" si="20"/>
        <v>0</v>
      </c>
      <c r="E534">
        <f>SUM('Hidden Analysis'!A535:B535)</f>
        <v>0</v>
      </c>
      <c r="F534">
        <f>SUM('Hidden Analysis'!C535:D535)</f>
        <v>0</v>
      </c>
      <c r="G534">
        <f>IF(AND('Raw Data'!F529&lt;'Raw Data'!C529, 'Raw Data'!L529&gt;'Raw Data'!K529), 'Raw Data'!F529, 0)</f>
        <v>0</v>
      </c>
      <c r="H534">
        <f>IF(AND('Raw Data'!F529&gt;'Raw Data'!C529, 'Raw Data'!L529&lt;'Raw Data'!K529), 'Raw Data'!C529, 0)</f>
        <v>0</v>
      </c>
      <c r="I534">
        <f t="shared" si="21"/>
        <v>0</v>
      </c>
      <c r="J534">
        <f>IF(AND('Raw Data'!F529&gt;'Raw Data'!C529, 'Raw Data'!L529&gt;'Raw Data'!K529), 'Raw Data'!F529, 0)</f>
        <v>0</v>
      </c>
      <c r="K534">
        <f>IF(AND('Raw Data'!F529&lt;'Raw Data'!C529, 'Raw Data'!L529&lt;'Raw Data'!K529), 'Raw Data'!C529, 0)</f>
        <v>0</v>
      </c>
      <c r="L534">
        <f>IF('Raw Data'!L529-'Raw Data'!K529&gt;3, 'Raw Data'!J529, 0)</f>
        <v>0</v>
      </c>
      <c r="M534">
        <f>IF('Raw Data'!K529-'Raw Data'!L529&gt;3, 'Raw Data'!I529, 0)</f>
        <v>0</v>
      </c>
      <c r="N534">
        <f>IF('Raw Data'!L529-'Raw Data'!K529&gt;3, 'Raw Data'!J529, IF('Raw Data'!K529-'Raw Data'!L529&gt;3, 'Raw Data'!I529, 0))</f>
        <v>0</v>
      </c>
      <c r="O534">
        <f>IF(ISBLANK('Raw Data'!L529), 0, IF(ABS('Raw Data'!L529-'Raw Data'!K529)&lt;4, 'Raw Data'!H529, IF(ABS('Raw Data'!K529-'Raw Data'!L529)&lt;4, 'Raw Data'!G529, 0)))</f>
        <v>0</v>
      </c>
      <c r="P534">
        <f>SUM('Hidden Analysis'!E535:H535)</f>
        <v>0</v>
      </c>
      <c r="Q534">
        <f>SUM('Hidden Analysis'!I535:L535)</f>
        <v>0</v>
      </c>
      <c r="R534">
        <f>SUM('Hidden Analysis'!M535:P535)</f>
        <v>0</v>
      </c>
      <c r="S534">
        <f>SUM('Hidden Analysis'!Q535:R535)</f>
        <v>0</v>
      </c>
      <c r="T534">
        <f>IF(AND('Raw Data'!F529&lt;1.5, 'Raw Data'!L529&gt;'Raw Data'!K529, 'Raw Data'!L529-'Raw Data'!K529&gt;3), 'Raw Data'!F529, 0)</f>
        <v>0</v>
      </c>
      <c r="U534">
        <f>IF(AND('Raw Data'!L529-'Raw Data'!K529&lt;4, 'Raw Data'!L529&gt;'Raw Data'!K529), 'Raw Data'!H529, 0)</f>
        <v>0</v>
      </c>
      <c r="V534">
        <f>IF(AND('Raw Data'!K529-'Raw Data'!L529&lt;4, 'Raw Data'!K529&gt;'Raw Data'!L529), 'Raw Data'!G529, 0)</f>
        <v>0</v>
      </c>
      <c r="W534">
        <f>SUM('Hidden Analysis'!S535:T535)</f>
        <v>0</v>
      </c>
      <c r="X534">
        <f>SUM('Hidden Analysis'!U535:V535)</f>
        <v>0</v>
      </c>
    </row>
    <row r="535" spans="1:24" x14ac:dyDescent="0.3">
      <c r="A535" s="2">
        <f>'Raw Data'!M530</f>
        <v>0</v>
      </c>
      <c r="B535">
        <f>IF('Raw Data'!L530&gt;'Raw Data'!K530, 'Raw Data'!F530, 0)</f>
        <v>0</v>
      </c>
      <c r="C535">
        <f>IF('Raw Data'!K530&gt;'Raw Data'!L530, 'Raw Data'!C530, 0)</f>
        <v>0</v>
      </c>
      <c r="D535">
        <f t="shared" si="20"/>
        <v>0</v>
      </c>
      <c r="E535">
        <f>SUM('Hidden Analysis'!A536:B536)</f>
        <v>0</v>
      </c>
      <c r="F535">
        <f>SUM('Hidden Analysis'!C536:D536)</f>
        <v>0</v>
      </c>
      <c r="G535">
        <f>IF(AND('Raw Data'!F530&lt;'Raw Data'!C530, 'Raw Data'!L530&gt;'Raw Data'!K530), 'Raw Data'!F530, 0)</f>
        <v>0</v>
      </c>
      <c r="H535">
        <f>IF(AND('Raw Data'!F530&gt;'Raw Data'!C530, 'Raw Data'!L530&lt;'Raw Data'!K530), 'Raw Data'!C530, 0)</f>
        <v>0</v>
      </c>
      <c r="I535">
        <f t="shared" si="21"/>
        <v>0</v>
      </c>
      <c r="J535">
        <f>IF(AND('Raw Data'!F530&gt;'Raw Data'!C530, 'Raw Data'!L530&gt;'Raw Data'!K530), 'Raw Data'!F530, 0)</f>
        <v>0</v>
      </c>
      <c r="K535">
        <f>IF(AND('Raw Data'!F530&lt;'Raw Data'!C530, 'Raw Data'!L530&lt;'Raw Data'!K530), 'Raw Data'!C530, 0)</f>
        <v>0</v>
      </c>
      <c r="L535">
        <f>IF('Raw Data'!L530-'Raw Data'!K530&gt;3, 'Raw Data'!J530, 0)</f>
        <v>0</v>
      </c>
      <c r="M535">
        <f>IF('Raw Data'!K530-'Raw Data'!L530&gt;3, 'Raw Data'!I530, 0)</f>
        <v>0</v>
      </c>
      <c r="N535">
        <f>IF('Raw Data'!L530-'Raw Data'!K530&gt;3, 'Raw Data'!J530, IF('Raw Data'!K530-'Raw Data'!L530&gt;3, 'Raw Data'!I530, 0))</f>
        <v>0</v>
      </c>
      <c r="O535">
        <f>IF(ISBLANK('Raw Data'!L530), 0, IF(ABS('Raw Data'!L530-'Raw Data'!K530)&lt;4, 'Raw Data'!H530, IF(ABS('Raw Data'!K530-'Raw Data'!L530)&lt;4, 'Raw Data'!G530, 0)))</f>
        <v>0</v>
      </c>
      <c r="P535">
        <f>SUM('Hidden Analysis'!E536:H536)</f>
        <v>0</v>
      </c>
      <c r="Q535">
        <f>SUM('Hidden Analysis'!I536:L536)</f>
        <v>0</v>
      </c>
      <c r="R535">
        <f>SUM('Hidden Analysis'!M536:P536)</f>
        <v>0</v>
      </c>
      <c r="S535">
        <f>SUM('Hidden Analysis'!Q536:R536)</f>
        <v>0</v>
      </c>
      <c r="T535">
        <f>IF(AND('Raw Data'!F530&lt;1.5, 'Raw Data'!L530&gt;'Raw Data'!K530, 'Raw Data'!L530-'Raw Data'!K530&gt;3), 'Raw Data'!F530, 0)</f>
        <v>0</v>
      </c>
      <c r="U535">
        <f>IF(AND('Raw Data'!L530-'Raw Data'!K530&lt;4, 'Raw Data'!L530&gt;'Raw Data'!K530), 'Raw Data'!H530, 0)</f>
        <v>0</v>
      </c>
      <c r="V535">
        <f>IF(AND('Raw Data'!K530-'Raw Data'!L530&lt;4, 'Raw Data'!K530&gt;'Raw Data'!L530), 'Raw Data'!G530, 0)</f>
        <v>0</v>
      </c>
      <c r="W535">
        <f>SUM('Hidden Analysis'!S536:T536)</f>
        <v>0</v>
      </c>
      <c r="X535">
        <f>SUM('Hidden Analysis'!U536:V536)</f>
        <v>0</v>
      </c>
    </row>
    <row r="536" spans="1:24" x14ac:dyDescent="0.3">
      <c r="A536" s="2">
        <f>'Raw Data'!M531</f>
        <v>0</v>
      </c>
      <c r="B536">
        <f>IF('Raw Data'!L531&gt;'Raw Data'!K531, 'Raw Data'!F531, 0)</f>
        <v>0</v>
      </c>
      <c r="C536">
        <f>IF('Raw Data'!K531&gt;'Raw Data'!L531, 'Raw Data'!C531, 0)</f>
        <v>0</v>
      </c>
      <c r="D536">
        <f t="shared" si="20"/>
        <v>0</v>
      </c>
      <c r="E536">
        <f>SUM('Hidden Analysis'!A537:B537)</f>
        <v>0</v>
      </c>
      <c r="F536">
        <f>SUM('Hidden Analysis'!C537:D537)</f>
        <v>0</v>
      </c>
      <c r="G536">
        <f>IF(AND('Raw Data'!F531&lt;'Raw Data'!C531, 'Raw Data'!L531&gt;'Raw Data'!K531), 'Raw Data'!F531, 0)</f>
        <v>0</v>
      </c>
      <c r="H536">
        <f>IF(AND('Raw Data'!F531&gt;'Raw Data'!C531, 'Raw Data'!L531&lt;'Raw Data'!K531), 'Raw Data'!C531, 0)</f>
        <v>0</v>
      </c>
      <c r="I536">
        <f t="shared" si="21"/>
        <v>0</v>
      </c>
      <c r="J536">
        <f>IF(AND('Raw Data'!F531&gt;'Raw Data'!C531, 'Raw Data'!L531&gt;'Raw Data'!K531), 'Raw Data'!F531, 0)</f>
        <v>0</v>
      </c>
      <c r="K536">
        <f>IF(AND('Raw Data'!F531&lt;'Raw Data'!C531, 'Raw Data'!L531&lt;'Raw Data'!K531), 'Raw Data'!C531, 0)</f>
        <v>0</v>
      </c>
      <c r="L536">
        <f>IF('Raw Data'!L531-'Raw Data'!K531&gt;3, 'Raw Data'!J531, 0)</f>
        <v>0</v>
      </c>
      <c r="M536">
        <f>IF('Raw Data'!K531-'Raw Data'!L531&gt;3, 'Raw Data'!I531, 0)</f>
        <v>0</v>
      </c>
      <c r="N536">
        <f>IF('Raw Data'!L531-'Raw Data'!K531&gt;3, 'Raw Data'!J531, IF('Raw Data'!K531-'Raw Data'!L531&gt;3, 'Raw Data'!I531, 0))</f>
        <v>0</v>
      </c>
      <c r="O536">
        <f>IF(ISBLANK('Raw Data'!L531), 0, IF(ABS('Raw Data'!L531-'Raw Data'!K531)&lt;4, 'Raw Data'!H531, IF(ABS('Raw Data'!K531-'Raw Data'!L531)&lt;4, 'Raw Data'!G531, 0)))</f>
        <v>0</v>
      </c>
      <c r="P536">
        <f>SUM('Hidden Analysis'!E537:H537)</f>
        <v>0</v>
      </c>
      <c r="Q536">
        <f>SUM('Hidden Analysis'!I537:L537)</f>
        <v>0</v>
      </c>
      <c r="R536">
        <f>SUM('Hidden Analysis'!M537:P537)</f>
        <v>0</v>
      </c>
      <c r="S536">
        <f>SUM('Hidden Analysis'!Q537:R537)</f>
        <v>0</v>
      </c>
      <c r="T536">
        <f>IF(AND('Raw Data'!F531&lt;1.5, 'Raw Data'!L531&gt;'Raw Data'!K531, 'Raw Data'!L531-'Raw Data'!K531&gt;3), 'Raw Data'!F531, 0)</f>
        <v>0</v>
      </c>
      <c r="U536">
        <f>IF(AND('Raw Data'!L531-'Raw Data'!K531&lt;4, 'Raw Data'!L531&gt;'Raw Data'!K531), 'Raw Data'!H531, 0)</f>
        <v>0</v>
      </c>
      <c r="V536">
        <f>IF(AND('Raw Data'!K531-'Raw Data'!L531&lt;4, 'Raw Data'!K531&gt;'Raw Data'!L531), 'Raw Data'!G531, 0)</f>
        <v>0</v>
      </c>
      <c r="W536">
        <f>SUM('Hidden Analysis'!S537:T537)</f>
        <v>0</v>
      </c>
      <c r="X536">
        <f>SUM('Hidden Analysis'!U537:V537)</f>
        <v>0</v>
      </c>
    </row>
    <row r="537" spans="1:24" x14ac:dyDescent="0.3">
      <c r="A537" s="2">
        <f>'Raw Data'!M532</f>
        <v>0</v>
      </c>
      <c r="B537">
        <f>IF('Raw Data'!L532&gt;'Raw Data'!K532, 'Raw Data'!F532, 0)</f>
        <v>0</v>
      </c>
      <c r="C537">
        <f>IF('Raw Data'!K532&gt;'Raw Data'!L532, 'Raw Data'!C532, 0)</f>
        <v>0</v>
      </c>
      <c r="D537">
        <f t="shared" si="20"/>
        <v>0</v>
      </c>
      <c r="E537">
        <f>SUM('Hidden Analysis'!A538:B538)</f>
        <v>0</v>
      </c>
      <c r="F537">
        <f>SUM('Hidden Analysis'!C538:D538)</f>
        <v>0</v>
      </c>
      <c r="G537">
        <f>IF(AND('Raw Data'!F532&lt;'Raw Data'!C532, 'Raw Data'!L532&gt;'Raw Data'!K532), 'Raw Data'!F532, 0)</f>
        <v>0</v>
      </c>
      <c r="H537">
        <f>IF(AND('Raw Data'!F532&gt;'Raw Data'!C532, 'Raw Data'!L532&lt;'Raw Data'!K532), 'Raw Data'!C532, 0)</f>
        <v>0</v>
      </c>
      <c r="I537">
        <f t="shared" si="21"/>
        <v>0</v>
      </c>
      <c r="J537">
        <f>IF(AND('Raw Data'!F532&gt;'Raw Data'!C532, 'Raw Data'!L532&gt;'Raw Data'!K532), 'Raw Data'!F532, 0)</f>
        <v>0</v>
      </c>
      <c r="K537">
        <f>IF(AND('Raw Data'!F532&lt;'Raw Data'!C532, 'Raw Data'!L532&lt;'Raw Data'!K532), 'Raw Data'!C532, 0)</f>
        <v>0</v>
      </c>
      <c r="L537">
        <f>IF('Raw Data'!L532-'Raw Data'!K532&gt;3, 'Raw Data'!J532, 0)</f>
        <v>0</v>
      </c>
      <c r="M537">
        <f>IF('Raw Data'!K532-'Raw Data'!L532&gt;3, 'Raw Data'!I532, 0)</f>
        <v>0</v>
      </c>
      <c r="N537">
        <f>IF('Raw Data'!L532-'Raw Data'!K532&gt;3, 'Raw Data'!J532, IF('Raw Data'!K532-'Raw Data'!L532&gt;3, 'Raw Data'!I532, 0))</f>
        <v>0</v>
      </c>
      <c r="O537">
        <f>IF(ISBLANK('Raw Data'!L532), 0, IF(ABS('Raw Data'!L532-'Raw Data'!K532)&lt;4, 'Raw Data'!H532, IF(ABS('Raw Data'!K532-'Raw Data'!L532)&lt;4, 'Raw Data'!G532, 0)))</f>
        <v>0</v>
      </c>
      <c r="P537">
        <f>SUM('Hidden Analysis'!E538:H538)</f>
        <v>0</v>
      </c>
      <c r="Q537">
        <f>SUM('Hidden Analysis'!I538:L538)</f>
        <v>0</v>
      </c>
      <c r="R537">
        <f>SUM('Hidden Analysis'!M538:P538)</f>
        <v>0</v>
      </c>
      <c r="S537">
        <f>SUM('Hidden Analysis'!Q538:R538)</f>
        <v>0</v>
      </c>
      <c r="T537">
        <f>IF(AND('Raw Data'!F532&lt;1.5, 'Raw Data'!L532&gt;'Raw Data'!K532, 'Raw Data'!L532-'Raw Data'!K532&gt;3), 'Raw Data'!F532, 0)</f>
        <v>0</v>
      </c>
      <c r="U537">
        <f>IF(AND('Raw Data'!L532-'Raw Data'!K532&lt;4, 'Raw Data'!L532&gt;'Raw Data'!K532), 'Raw Data'!H532, 0)</f>
        <v>0</v>
      </c>
      <c r="V537">
        <f>IF(AND('Raw Data'!K532-'Raw Data'!L532&lt;4, 'Raw Data'!K532&gt;'Raw Data'!L532), 'Raw Data'!G532, 0)</f>
        <v>0</v>
      </c>
      <c r="W537">
        <f>SUM('Hidden Analysis'!S538:T538)</f>
        <v>0</v>
      </c>
      <c r="X537">
        <f>SUM('Hidden Analysis'!U538:V538)</f>
        <v>0</v>
      </c>
    </row>
    <row r="538" spans="1:24" x14ac:dyDescent="0.3">
      <c r="A538" s="2">
        <f>'Raw Data'!M533</f>
        <v>0</v>
      </c>
      <c r="B538">
        <f>IF('Raw Data'!L533&gt;'Raw Data'!K533, 'Raw Data'!F533, 0)</f>
        <v>0</v>
      </c>
      <c r="C538">
        <f>IF('Raw Data'!K533&gt;'Raw Data'!L533, 'Raw Data'!C533, 0)</f>
        <v>0</v>
      </c>
      <c r="D538">
        <f t="shared" si="20"/>
        <v>0</v>
      </c>
      <c r="E538">
        <f>SUM('Hidden Analysis'!A539:B539)</f>
        <v>0</v>
      </c>
      <c r="F538">
        <f>SUM('Hidden Analysis'!C539:D539)</f>
        <v>0</v>
      </c>
      <c r="G538">
        <f>IF(AND('Raw Data'!F533&lt;'Raw Data'!C533, 'Raw Data'!L533&gt;'Raw Data'!K533), 'Raw Data'!F533, 0)</f>
        <v>0</v>
      </c>
      <c r="H538">
        <f>IF(AND('Raw Data'!F533&gt;'Raw Data'!C533, 'Raw Data'!L533&lt;'Raw Data'!K533), 'Raw Data'!C533, 0)</f>
        <v>0</v>
      </c>
      <c r="I538">
        <f t="shared" si="21"/>
        <v>0</v>
      </c>
      <c r="J538">
        <f>IF(AND('Raw Data'!F533&gt;'Raw Data'!C533, 'Raw Data'!L533&gt;'Raw Data'!K533), 'Raw Data'!F533, 0)</f>
        <v>0</v>
      </c>
      <c r="K538">
        <f>IF(AND('Raw Data'!F533&lt;'Raw Data'!C533, 'Raw Data'!L533&lt;'Raw Data'!K533), 'Raw Data'!C533, 0)</f>
        <v>0</v>
      </c>
      <c r="L538">
        <f>IF('Raw Data'!L533-'Raw Data'!K533&gt;3, 'Raw Data'!J533, 0)</f>
        <v>0</v>
      </c>
      <c r="M538">
        <f>IF('Raw Data'!K533-'Raw Data'!L533&gt;3, 'Raw Data'!I533, 0)</f>
        <v>0</v>
      </c>
      <c r="N538">
        <f>IF('Raw Data'!L533-'Raw Data'!K533&gt;3, 'Raw Data'!J533, IF('Raw Data'!K533-'Raw Data'!L533&gt;3, 'Raw Data'!I533, 0))</f>
        <v>0</v>
      </c>
      <c r="O538">
        <f>IF(ISBLANK('Raw Data'!L533), 0, IF(ABS('Raw Data'!L533-'Raw Data'!K533)&lt;4, 'Raw Data'!H533, IF(ABS('Raw Data'!K533-'Raw Data'!L533)&lt;4, 'Raw Data'!G533, 0)))</f>
        <v>0</v>
      </c>
      <c r="P538">
        <f>SUM('Hidden Analysis'!E539:H539)</f>
        <v>0</v>
      </c>
      <c r="Q538">
        <f>SUM('Hidden Analysis'!I539:L539)</f>
        <v>0</v>
      </c>
      <c r="R538">
        <f>SUM('Hidden Analysis'!M539:P539)</f>
        <v>0</v>
      </c>
      <c r="S538">
        <f>SUM('Hidden Analysis'!Q539:R539)</f>
        <v>0</v>
      </c>
      <c r="T538">
        <f>IF(AND('Raw Data'!F533&lt;1.5, 'Raw Data'!L533&gt;'Raw Data'!K533, 'Raw Data'!L533-'Raw Data'!K533&gt;3), 'Raw Data'!F533, 0)</f>
        <v>0</v>
      </c>
      <c r="U538">
        <f>IF(AND('Raw Data'!L533-'Raw Data'!K533&lt;4, 'Raw Data'!L533&gt;'Raw Data'!K533), 'Raw Data'!H533, 0)</f>
        <v>0</v>
      </c>
      <c r="V538">
        <f>IF(AND('Raw Data'!K533-'Raw Data'!L533&lt;4, 'Raw Data'!K533&gt;'Raw Data'!L533), 'Raw Data'!G533, 0)</f>
        <v>0</v>
      </c>
      <c r="W538">
        <f>SUM('Hidden Analysis'!S539:T539)</f>
        <v>0</v>
      </c>
      <c r="X538">
        <f>SUM('Hidden Analysis'!U539:V539)</f>
        <v>0</v>
      </c>
    </row>
    <row r="539" spans="1:24" x14ac:dyDescent="0.3">
      <c r="A539" s="2">
        <f>'Raw Data'!M534</f>
        <v>0</v>
      </c>
      <c r="B539">
        <f>IF('Raw Data'!L534&gt;'Raw Data'!K534, 'Raw Data'!F534, 0)</f>
        <v>0</v>
      </c>
      <c r="C539">
        <f>IF('Raw Data'!K534&gt;'Raw Data'!L534, 'Raw Data'!C534, 0)</f>
        <v>0</v>
      </c>
      <c r="D539">
        <f t="shared" si="20"/>
        <v>0</v>
      </c>
      <c r="E539">
        <f>SUM('Hidden Analysis'!A540:B540)</f>
        <v>0</v>
      </c>
      <c r="F539">
        <f>SUM('Hidden Analysis'!C540:D540)</f>
        <v>0</v>
      </c>
      <c r="G539">
        <f>IF(AND('Raw Data'!F534&lt;'Raw Data'!C534, 'Raw Data'!L534&gt;'Raw Data'!K534), 'Raw Data'!F534, 0)</f>
        <v>0</v>
      </c>
      <c r="H539">
        <f>IF(AND('Raw Data'!F534&gt;'Raw Data'!C534, 'Raw Data'!L534&lt;'Raw Data'!K534), 'Raw Data'!C534, 0)</f>
        <v>0</v>
      </c>
      <c r="I539">
        <f t="shared" si="21"/>
        <v>0</v>
      </c>
      <c r="J539">
        <f>IF(AND('Raw Data'!F534&gt;'Raw Data'!C534, 'Raw Data'!L534&gt;'Raw Data'!K534), 'Raw Data'!F534, 0)</f>
        <v>0</v>
      </c>
      <c r="K539">
        <f>IF(AND('Raw Data'!F534&lt;'Raw Data'!C534, 'Raw Data'!L534&lt;'Raw Data'!K534), 'Raw Data'!C534, 0)</f>
        <v>0</v>
      </c>
      <c r="L539">
        <f>IF('Raw Data'!L534-'Raw Data'!K534&gt;3, 'Raw Data'!J534, 0)</f>
        <v>0</v>
      </c>
      <c r="M539">
        <f>IF('Raw Data'!K534-'Raw Data'!L534&gt;3, 'Raw Data'!I534, 0)</f>
        <v>0</v>
      </c>
      <c r="N539">
        <f>IF('Raw Data'!L534-'Raw Data'!K534&gt;3, 'Raw Data'!J534, IF('Raw Data'!K534-'Raw Data'!L534&gt;3, 'Raw Data'!I534, 0))</f>
        <v>0</v>
      </c>
      <c r="O539">
        <f>IF(ISBLANK('Raw Data'!L534), 0, IF(ABS('Raw Data'!L534-'Raw Data'!K534)&lt;4, 'Raw Data'!H534, IF(ABS('Raw Data'!K534-'Raw Data'!L534)&lt;4, 'Raw Data'!G534, 0)))</f>
        <v>0</v>
      </c>
      <c r="P539">
        <f>SUM('Hidden Analysis'!E540:H540)</f>
        <v>0</v>
      </c>
      <c r="Q539">
        <f>SUM('Hidden Analysis'!I540:L540)</f>
        <v>0</v>
      </c>
      <c r="R539">
        <f>SUM('Hidden Analysis'!M540:P540)</f>
        <v>0</v>
      </c>
      <c r="S539">
        <f>SUM('Hidden Analysis'!Q540:R540)</f>
        <v>0</v>
      </c>
      <c r="T539">
        <f>IF(AND('Raw Data'!F534&lt;1.5, 'Raw Data'!L534&gt;'Raw Data'!K534, 'Raw Data'!L534-'Raw Data'!K534&gt;3), 'Raw Data'!F534, 0)</f>
        <v>0</v>
      </c>
      <c r="U539">
        <f>IF(AND('Raw Data'!L534-'Raw Data'!K534&lt;4, 'Raw Data'!L534&gt;'Raw Data'!K534), 'Raw Data'!H534, 0)</f>
        <v>0</v>
      </c>
      <c r="V539">
        <f>IF(AND('Raw Data'!K534-'Raw Data'!L534&lt;4, 'Raw Data'!K534&gt;'Raw Data'!L534), 'Raw Data'!G534, 0)</f>
        <v>0</v>
      </c>
      <c r="W539">
        <f>SUM('Hidden Analysis'!S540:T540)</f>
        <v>0</v>
      </c>
      <c r="X539">
        <f>SUM('Hidden Analysis'!U540:V540)</f>
        <v>0</v>
      </c>
    </row>
    <row r="540" spans="1:24" x14ac:dyDescent="0.3">
      <c r="A540" s="2">
        <f>'Raw Data'!M535</f>
        <v>0</v>
      </c>
      <c r="B540">
        <f>IF('Raw Data'!L535&gt;'Raw Data'!K535, 'Raw Data'!F535, 0)</f>
        <v>0</v>
      </c>
      <c r="C540">
        <f>IF('Raw Data'!K535&gt;'Raw Data'!L535, 'Raw Data'!C535, 0)</f>
        <v>0</v>
      </c>
      <c r="D540">
        <f t="shared" si="20"/>
        <v>0</v>
      </c>
      <c r="E540">
        <f>SUM('Hidden Analysis'!A541:B541)</f>
        <v>0</v>
      </c>
      <c r="F540">
        <f>SUM('Hidden Analysis'!C541:D541)</f>
        <v>0</v>
      </c>
      <c r="G540">
        <f>IF(AND('Raw Data'!F535&lt;'Raw Data'!C535, 'Raw Data'!L535&gt;'Raw Data'!K535), 'Raw Data'!F535, 0)</f>
        <v>0</v>
      </c>
      <c r="H540">
        <f>IF(AND('Raw Data'!F535&gt;'Raw Data'!C535, 'Raw Data'!L535&lt;'Raw Data'!K535), 'Raw Data'!C535, 0)</f>
        <v>0</v>
      </c>
      <c r="I540">
        <f t="shared" si="21"/>
        <v>0</v>
      </c>
      <c r="J540">
        <f>IF(AND('Raw Data'!F535&gt;'Raw Data'!C535, 'Raw Data'!L535&gt;'Raw Data'!K535), 'Raw Data'!F535, 0)</f>
        <v>0</v>
      </c>
      <c r="K540">
        <f>IF(AND('Raw Data'!F535&lt;'Raw Data'!C535, 'Raw Data'!L535&lt;'Raw Data'!K535), 'Raw Data'!C535, 0)</f>
        <v>0</v>
      </c>
      <c r="L540">
        <f>IF('Raw Data'!L535-'Raw Data'!K535&gt;3, 'Raw Data'!J535, 0)</f>
        <v>0</v>
      </c>
      <c r="M540">
        <f>IF('Raw Data'!K535-'Raw Data'!L535&gt;3, 'Raw Data'!I535, 0)</f>
        <v>0</v>
      </c>
      <c r="N540">
        <f>IF('Raw Data'!L535-'Raw Data'!K535&gt;3, 'Raw Data'!J535, IF('Raw Data'!K535-'Raw Data'!L535&gt;3, 'Raw Data'!I535, 0))</f>
        <v>0</v>
      </c>
      <c r="O540">
        <f>IF(ISBLANK('Raw Data'!L535), 0, IF(ABS('Raw Data'!L535-'Raw Data'!K535)&lt;4, 'Raw Data'!H535, IF(ABS('Raw Data'!K535-'Raw Data'!L535)&lt;4, 'Raw Data'!G535, 0)))</f>
        <v>0</v>
      </c>
      <c r="P540">
        <f>SUM('Hidden Analysis'!E541:H541)</f>
        <v>0</v>
      </c>
      <c r="Q540">
        <f>SUM('Hidden Analysis'!I541:L541)</f>
        <v>0</v>
      </c>
      <c r="R540">
        <f>SUM('Hidden Analysis'!M541:P541)</f>
        <v>0</v>
      </c>
      <c r="S540">
        <f>SUM('Hidden Analysis'!Q541:R541)</f>
        <v>0</v>
      </c>
      <c r="T540">
        <f>IF(AND('Raw Data'!F535&lt;1.5, 'Raw Data'!L535&gt;'Raw Data'!K535, 'Raw Data'!L535-'Raw Data'!K535&gt;3), 'Raw Data'!F535, 0)</f>
        <v>0</v>
      </c>
      <c r="U540">
        <f>IF(AND('Raw Data'!L535-'Raw Data'!K535&lt;4, 'Raw Data'!L535&gt;'Raw Data'!K535), 'Raw Data'!H535, 0)</f>
        <v>0</v>
      </c>
      <c r="V540">
        <f>IF(AND('Raw Data'!K535-'Raw Data'!L535&lt;4, 'Raw Data'!K535&gt;'Raw Data'!L535), 'Raw Data'!G535, 0)</f>
        <v>0</v>
      </c>
      <c r="W540">
        <f>SUM('Hidden Analysis'!S541:T541)</f>
        <v>0</v>
      </c>
      <c r="X540">
        <f>SUM('Hidden Analysis'!U541:V541)</f>
        <v>0</v>
      </c>
    </row>
    <row r="541" spans="1:24" x14ac:dyDescent="0.3">
      <c r="A541" s="2">
        <f>'Raw Data'!M536</f>
        <v>0</v>
      </c>
      <c r="B541">
        <f>IF('Raw Data'!L536&gt;'Raw Data'!K536, 'Raw Data'!F536, 0)</f>
        <v>0</v>
      </c>
      <c r="C541">
        <f>IF('Raw Data'!K536&gt;'Raw Data'!L536, 'Raw Data'!C536, 0)</f>
        <v>0</v>
      </c>
      <c r="D541">
        <f t="shared" si="20"/>
        <v>0</v>
      </c>
      <c r="E541">
        <f>SUM('Hidden Analysis'!A542:B542)</f>
        <v>0</v>
      </c>
      <c r="F541">
        <f>SUM('Hidden Analysis'!C542:D542)</f>
        <v>0</v>
      </c>
      <c r="G541">
        <f>IF(AND('Raw Data'!F536&lt;'Raw Data'!C536, 'Raw Data'!L536&gt;'Raw Data'!K536), 'Raw Data'!F536, 0)</f>
        <v>0</v>
      </c>
      <c r="H541">
        <f>IF(AND('Raw Data'!F536&gt;'Raw Data'!C536, 'Raw Data'!L536&lt;'Raw Data'!K536), 'Raw Data'!C536, 0)</f>
        <v>0</v>
      </c>
      <c r="I541">
        <f t="shared" si="21"/>
        <v>0</v>
      </c>
      <c r="J541">
        <f>IF(AND('Raw Data'!F536&gt;'Raw Data'!C536, 'Raw Data'!L536&gt;'Raw Data'!K536), 'Raw Data'!F536, 0)</f>
        <v>0</v>
      </c>
      <c r="K541">
        <f>IF(AND('Raw Data'!F536&lt;'Raw Data'!C536, 'Raw Data'!L536&lt;'Raw Data'!K536), 'Raw Data'!C536, 0)</f>
        <v>0</v>
      </c>
      <c r="L541">
        <f>IF('Raw Data'!L536-'Raw Data'!K536&gt;3, 'Raw Data'!J536, 0)</f>
        <v>0</v>
      </c>
      <c r="M541">
        <f>IF('Raw Data'!K536-'Raw Data'!L536&gt;3, 'Raw Data'!I536, 0)</f>
        <v>0</v>
      </c>
      <c r="N541">
        <f>IF('Raw Data'!L536-'Raw Data'!K536&gt;3, 'Raw Data'!J536, IF('Raw Data'!K536-'Raw Data'!L536&gt;3, 'Raw Data'!I536, 0))</f>
        <v>0</v>
      </c>
      <c r="O541">
        <f>IF(ISBLANK('Raw Data'!L536), 0, IF(ABS('Raw Data'!L536-'Raw Data'!K536)&lt;4, 'Raw Data'!H536, IF(ABS('Raw Data'!K536-'Raw Data'!L536)&lt;4, 'Raw Data'!G536, 0)))</f>
        <v>0</v>
      </c>
      <c r="P541">
        <f>SUM('Hidden Analysis'!E542:H542)</f>
        <v>0</v>
      </c>
      <c r="Q541">
        <f>SUM('Hidden Analysis'!I542:L542)</f>
        <v>0</v>
      </c>
      <c r="R541">
        <f>SUM('Hidden Analysis'!M542:P542)</f>
        <v>0</v>
      </c>
      <c r="S541">
        <f>SUM('Hidden Analysis'!Q542:R542)</f>
        <v>0</v>
      </c>
      <c r="T541">
        <f>IF(AND('Raw Data'!F536&lt;1.5, 'Raw Data'!L536&gt;'Raw Data'!K536, 'Raw Data'!L536-'Raw Data'!K536&gt;3), 'Raw Data'!F536, 0)</f>
        <v>0</v>
      </c>
      <c r="U541">
        <f>IF(AND('Raw Data'!L536-'Raw Data'!K536&lt;4, 'Raw Data'!L536&gt;'Raw Data'!K536), 'Raw Data'!H536, 0)</f>
        <v>0</v>
      </c>
      <c r="V541">
        <f>IF(AND('Raw Data'!K536-'Raw Data'!L536&lt;4, 'Raw Data'!K536&gt;'Raw Data'!L536), 'Raw Data'!G536, 0)</f>
        <v>0</v>
      </c>
      <c r="W541">
        <f>SUM('Hidden Analysis'!S542:T542)</f>
        <v>0</v>
      </c>
      <c r="X541">
        <f>SUM('Hidden Analysis'!U542:V542)</f>
        <v>0</v>
      </c>
    </row>
    <row r="542" spans="1:24" x14ac:dyDescent="0.3">
      <c r="A542" s="2">
        <f>'Raw Data'!M537</f>
        <v>0</v>
      </c>
      <c r="B542">
        <f>IF('Raw Data'!L537&gt;'Raw Data'!K537, 'Raw Data'!F537, 0)</f>
        <v>0</v>
      </c>
      <c r="C542">
        <f>IF('Raw Data'!K537&gt;'Raw Data'!L537, 'Raw Data'!C537, 0)</f>
        <v>0</v>
      </c>
      <c r="D542">
        <f t="shared" si="20"/>
        <v>0</v>
      </c>
      <c r="E542">
        <f>SUM('Hidden Analysis'!A543:B543)</f>
        <v>0</v>
      </c>
      <c r="F542">
        <f>SUM('Hidden Analysis'!C543:D543)</f>
        <v>0</v>
      </c>
      <c r="G542">
        <f>IF(AND('Raw Data'!F537&lt;'Raw Data'!C537, 'Raw Data'!L537&gt;'Raw Data'!K537), 'Raw Data'!F537, 0)</f>
        <v>0</v>
      </c>
      <c r="H542">
        <f>IF(AND('Raw Data'!F537&gt;'Raw Data'!C537, 'Raw Data'!L537&lt;'Raw Data'!K537), 'Raw Data'!C537, 0)</f>
        <v>0</v>
      </c>
      <c r="I542">
        <f t="shared" si="21"/>
        <v>0</v>
      </c>
      <c r="J542">
        <f>IF(AND('Raw Data'!F537&gt;'Raw Data'!C537, 'Raw Data'!L537&gt;'Raw Data'!K537), 'Raw Data'!F537, 0)</f>
        <v>0</v>
      </c>
      <c r="K542">
        <f>IF(AND('Raw Data'!F537&lt;'Raw Data'!C537, 'Raw Data'!L537&lt;'Raw Data'!K537), 'Raw Data'!C537, 0)</f>
        <v>0</v>
      </c>
      <c r="L542">
        <f>IF('Raw Data'!L537-'Raw Data'!K537&gt;3, 'Raw Data'!J537, 0)</f>
        <v>0</v>
      </c>
      <c r="M542">
        <f>IF('Raw Data'!K537-'Raw Data'!L537&gt;3, 'Raw Data'!I537, 0)</f>
        <v>0</v>
      </c>
      <c r="N542">
        <f>IF('Raw Data'!L537-'Raw Data'!K537&gt;3, 'Raw Data'!J537, IF('Raw Data'!K537-'Raw Data'!L537&gt;3, 'Raw Data'!I537, 0))</f>
        <v>0</v>
      </c>
      <c r="O542">
        <f>IF(ISBLANK('Raw Data'!L537), 0, IF(ABS('Raw Data'!L537-'Raw Data'!K537)&lt;4, 'Raw Data'!H537, IF(ABS('Raw Data'!K537-'Raw Data'!L537)&lt;4, 'Raw Data'!G537, 0)))</f>
        <v>0</v>
      </c>
      <c r="P542">
        <f>SUM('Hidden Analysis'!E543:H543)</f>
        <v>0</v>
      </c>
      <c r="Q542">
        <f>SUM('Hidden Analysis'!I543:L543)</f>
        <v>0</v>
      </c>
      <c r="R542">
        <f>SUM('Hidden Analysis'!M543:P543)</f>
        <v>0</v>
      </c>
      <c r="S542">
        <f>SUM('Hidden Analysis'!Q543:R543)</f>
        <v>0</v>
      </c>
      <c r="T542">
        <f>IF(AND('Raw Data'!F537&lt;1.5, 'Raw Data'!L537&gt;'Raw Data'!K537, 'Raw Data'!L537-'Raw Data'!K537&gt;3), 'Raw Data'!F537, 0)</f>
        <v>0</v>
      </c>
      <c r="U542">
        <f>IF(AND('Raw Data'!L537-'Raw Data'!K537&lt;4, 'Raw Data'!L537&gt;'Raw Data'!K537), 'Raw Data'!H537, 0)</f>
        <v>0</v>
      </c>
      <c r="V542">
        <f>IF(AND('Raw Data'!K537-'Raw Data'!L537&lt;4, 'Raw Data'!K537&gt;'Raw Data'!L537), 'Raw Data'!G537, 0)</f>
        <v>0</v>
      </c>
      <c r="W542">
        <f>SUM('Hidden Analysis'!S543:T543)</f>
        <v>0</v>
      </c>
      <c r="X542">
        <f>SUM('Hidden Analysis'!U543:V543)</f>
        <v>0</v>
      </c>
    </row>
    <row r="543" spans="1:24" x14ac:dyDescent="0.3">
      <c r="A543" s="2">
        <f>'Raw Data'!M538</f>
        <v>0</v>
      </c>
      <c r="B543">
        <f>IF('Raw Data'!L538&gt;'Raw Data'!K538, 'Raw Data'!F538, 0)</f>
        <v>0</v>
      </c>
      <c r="C543">
        <f>IF('Raw Data'!K538&gt;'Raw Data'!L538, 'Raw Data'!C538, 0)</f>
        <v>0</v>
      </c>
      <c r="D543">
        <f t="shared" si="20"/>
        <v>0</v>
      </c>
      <c r="E543">
        <f>SUM('Hidden Analysis'!A544:B544)</f>
        <v>0</v>
      </c>
      <c r="F543">
        <f>SUM('Hidden Analysis'!C544:D544)</f>
        <v>0</v>
      </c>
      <c r="G543">
        <f>IF(AND('Raw Data'!F538&lt;'Raw Data'!C538, 'Raw Data'!L538&gt;'Raw Data'!K538), 'Raw Data'!F538, 0)</f>
        <v>0</v>
      </c>
      <c r="H543">
        <f>IF(AND('Raw Data'!F538&gt;'Raw Data'!C538, 'Raw Data'!L538&lt;'Raw Data'!K538), 'Raw Data'!C538, 0)</f>
        <v>0</v>
      </c>
      <c r="I543">
        <f t="shared" si="21"/>
        <v>0</v>
      </c>
      <c r="J543">
        <f>IF(AND('Raw Data'!F538&gt;'Raw Data'!C538, 'Raw Data'!L538&gt;'Raw Data'!K538), 'Raw Data'!F538, 0)</f>
        <v>0</v>
      </c>
      <c r="K543">
        <f>IF(AND('Raw Data'!F538&lt;'Raw Data'!C538, 'Raw Data'!L538&lt;'Raw Data'!K538), 'Raw Data'!C538, 0)</f>
        <v>0</v>
      </c>
      <c r="L543">
        <f>IF('Raw Data'!L538-'Raw Data'!K538&gt;3, 'Raw Data'!J538, 0)</f>
        <v>0</v>
      </c>
      <c r="M543">
        <f>IF('Raw Data'!K538-'Raw Data'!L538&gt;3, 'Raw Data'!I538, 0)</f>
        <v>0</v>
      </c>
      <c r="N543">
        <f>IF('Raw Data'!L538-'Raw Data'!K538&gt;3, 'Raw Data'!J538, IF('Raw Data'!K538-'Raw Data'!L538&gt;3, 'Raw Data'!I538, 0))</f>
        <v>0</v>
      </c>
      <c r="O543">
        <f>IF(ISBLANK('Raw Data'!L538), 0, IF(ABS('Raw Data'!L538-'Raw Data'!K538)&lt;4, 'Raw Data'!H538, IF(ABS('Raw Data'!K538-'Raw Data'!L538)&lt;4, 'Raw Data'!G538, 0)))</f>
        <v>0</v>
      </c>
      <c r="P543">
        <f>SUM('Hidden Analysis'!E544:H544)</f>
        <v>0</v>
      </c>
      <c r="Q543">
        <f>SUM('Hidden Analysis'!I544:L544)</f>
        <v>0</v>
      </c>
      <c r="R543">
        <f>SUM('Hidden Analysis'!M544:P544)</f>
        <v>0</v>
      </c>
      <c r="S543">
        <f>SUM('Hidden Analysis'!Q544:R544)</f>
        <v>0</v>
      </c>
      <c r="T543">
        <f>IF(AND('Raw Data'!F538&lt;1.5, 'Raw Data'!L538&gt;'Raw Data'!K538, 'Raw Data'!L538-'Raw Data'!K538&gt;3), 'Raw Data'!F538, 0)</f>
        <v>0</v>
      </c>
      <c r="U543">
        <f>IF(AND('Raw Data'!L538-'Raw Data'!K538&lt;4, 'Raw Data'!L538&gt;'Raw Data'!K538), 'Raw Data'!H538, 0)</f>
        <v>0</v>
      </c>
      <c r="V543">
        <f>IF(AND('Raw Data'!K538-'Raw Data'!L538&lt;4, 'Raw Data'!K538&gt;'Raw Data'!L538), 'Raw Data'!G538, 0)</f>
        <v>0</v>
      </c>
      <c r="W543">
        <f>SUM('Hidden Analysis'!S544:T544)</f>
        <v>0</v>
      </c>
      <c r="X543">
        <f>SUM('Hidden Analysis'!U544:V544)</f>
        <v>0</v>
      </c>
    </row>
    <row r="544" spans="1:24" x14ac:dyDescent="0.3">
      <c r="A544" s="2">
        <f>'Raw Data'!M539</f>
        <v>0</v>
      </c>
      <c r="B544">
        <f>IF('Raw Data'!L539&gt;'Raw Data'!K539, 'Raw Data'!F539, 0)</f>
        <v>0</v>
      </c>
      <c r="C544">
        <f>IF('Raw Data'!K539&gt;'Raw Data'!L539, 'Raw Data'!C539, 0)</f>
        <v>0</v>
      </c>
      <c r="D544">
        <f t="shared" si="20"/>
        <v>0</v>
      </c>
      <c r="E544">
        <f>SUM('Hidden Analysis'!A545:B545)</f>
        <v>0</v>
      </c>
      <c r="F544">
        <f>SUM('Hidden Analysis'!C545:D545)</f>
        <v>0</v>
      </c>
      <c r="G544">
        <f>IF(AND('Raw Data'!F539&lt;'Raw Data'!C539, 'Raw Data'!L539&gt;'Raw Data'!K539), 'Raw Data'!F539, 0)</f>
        <v>0</v>
      </c>
      <c r="H544">
        <f>IF(AND('Raw Data'!F539&gt;'Raw Data'!C539, 'Raw Data'!L539&lt;'Raw Data'!K539), 'Raw Data'!C539, 0)</f>
        <v>0</v>
      </c>
      <c r="I544">
        <f t="shared" si="21"/>
        <v>0</v>
      </c>
      <c r="J544">
        <f>IF(AND('Raw Data'!F539&gt;'Raw Data'!C539, 'Raw Data'!L539&gt;'Raw Data'!K539), 'Raw Data'!F539, 0)</f>
        <v>0</v>
      </c>
      <c r="K544">
        <f>IF(AND('Raw Data'!F539&lt;'Raw Data'!C539, 'Raw Data'!L539&lt;'Raw Data'!K539), 'Raw Data'!C539, 0)</f>
        <v>0</v>
      </c>
      <c r="L544">
        <f>IF('Raw Data'!L539-'Raw Data'!K539&gt;3, 'Raw Data'!J539, 0)</f>
        <v>0</v>
      </c>
      <c r="M544">
        <f>IF('Raw Data'!K539-'Raw Data'!L539&gt;3, 'Raw Data'!I539, 0)</f>
        <v>0</v>
      </c>
      <c r="N544">
        <f>IF('Raw Data'!L539-'Raw Data'!K539&gt;3, 'Raw Data'!J539, IF('Raw Data'!K539-'Raw Data'!L539&gt;3, 'Raw Data'!I539, 0))</f>
        <v>0</v>
      </c>
      <c r="O544">
        <f>IF(ISBLANK('Raw Data'!L539), 0, IF(ABS('Raw Data'!L539-'Raw Data'!K539)&lt;4, 'Raw Data'!H539, IF(ABS('Raw Data'!K539-'Raw Data'!L539)&lt;4, 'Raw Data'!G539, 0)))</f>
        <v>0</v>
      </c>
      <c r="P544">
        <f>SUM('Hidden Analysis'!E545:H545)</f>
        <v>0</v>
      </c>
      <c r="Q544">
        <f>SUM('Hidden Analysis'!I545:L545)</f>
        <v>0</v>
      </c>
      <c r="R544">
        <f>SUM('Hidden Analysis'!M545:P545)</f>
        <v>0</v>
      </c>
      <c r="S544">
        <f>SUM('Hidden Analysis'!Q545:R545)</f>
        <v>0</v>
      </c>
      <c r="T544">
        <f>IF(AND('Raw Data'!F539&lt;1.5, 'Raw Data'!L539&gt;'Raw Data'!K539, 'Raw Data'!L539-'Raw Data'!K539&gt;3), 'Raw Data'!F539, 0)</f>
        <v>0</v>
      </c>
      <c r="U544">
        <f>IF(AND('Raw Data'!L539-'Raw Data'!K539&lt;4, 'Raw Data'!L539&gt;'Raw Data'!K539), 'Raw Data'!H539, 0)</f>
        <v>0</v>
      </c>
      <c r="V544">
        <f>IF(AND('Raw Data'!K539-'Raw Data'!L539&lt;4, 'Raw Data'!K539&gt;'Raw Data'!L539), 'Raw Data'!G539, 0)</f>
        <v>0</v>
      </c>
      <c r="W544">
        <f>SUM('Hidden Analysis'!S545:T545)</f>
        <v>0</v>
      </c>
      <c r="X544">
        <f>SUM('Hidden Analysis'!U545:V545)</f>
        <v>0</v>
      </c>
    </row>
    <row r="545" spans="1:24" x14ac:dyDescent="0.3">
      <c r="A545" s="2">
        <f>'Raw Data'!M540</f>
        <v>0</v>
      </c>
      <c r="B545">
        <f>IF('Raw Data'!L540&gt;'Raw Data'!K540, 'Raw Data'!F540, 0)</f>
        <v>0</v>
      </c>
      <c r="C545">
        <f>IF('Raw Data'!K540&gt;'Raw Data'!L540, 'Raw Data'!C540, 0)</f>
        <v>0</v>
      </c>
      <c r="D545">
        <f t="shared" si="20"/>
        <v>0</v>
      </c>
      <c r="E545">
        <f>SUM('Hidden Analysis'!A546:B546)</f>
        <v>0</v>
      </c>
      <c r="F545">
        <f>SUM('Hidden Analysis'!C546:D546)</f>
        <v>0</v>
      </c>
      <c r="G545">
        <f>IF(AND('Raw Data'!F540&lt;'Raw Data'!C540, 'Raw Data'!L540&gt;'Raw Data'!K540), 'Raw Data'!F540, 0)</f>
        <v>0</v>
      </c>
      <c r="H545">
        <f>IF(AND('Raw Data'!F540&gt;'Raw Data'!C540, 'Raw Data'!L540&lt;'Raw Data'!K540), 'Raw Data'!C540, 0)</f>
        <v>0</v>
      </c>
      <c r="I545">
        <f t="shared" si="21"/>
        <v>0</v>
      </c>
      <c r="J545">
        <f>IF(AND('Raw Data'!F540&gt;'Raw Data'!C540, 'Raw Data'!L540&gt;'Raw Data'!K540), 'Raw Data'!F540, 0)</f>
        <v>0</v>
      </c>
      <c r="K545">
        <f>IF(AND('Raw Data'!F540&lt;'Raw Data'!C540, 'Raw Data'!L540&lt;'Raw Data'!K540), 'Raw Data'!C540, 0)</f>
        <v>0</v>
      </c>
      <c r="L545">
        <f>IF('Raw Data'!L540-'Raw Data'!K540&gt;3, 'Raw Data'!J540, 0)</f>
        <v>0</v>
      </c>
      <c r="M545">
        <f>IF('Raw Data'!K540-'Raw Data'!L540&gt;3, 'Raw Data'!I540, 0)</f>
        <v>0</v>
      </c>
      <c r="N545">
        <f>IF('Raw Data'!L540-'Raw Data'!K540&gt;3, 'Raw Data'!J540, IF('Raw Data'!K540-'Raw Data'!L540&gt;3, 'Raw Data'!I540, 0))</f>
        <v>0</v>
      </c>
      <c r="O545">
        <f>IF(ISBLANK('Raw Data'!L540), 0, IF(ABS('Raw Data'!L540-'Raw Data'!K540)&lt;4, 'Raw Data'!H540, IF(ABS('Raw Data'!K540-'Raw Data'!L540)&lt;4, 'Raw Data'!G540, 0)))</f>
        <v>0</v>
      </c>
      <c r="P545">
        <f>SUM('Hidden Analysis'!E546:H546)</f>
        <v>0</v>
      </c>
      <c r="Q545">
        <f>SUM('Hidden Analysis'!I546:L546)</f>
        <v>0</v>
      </c>
      <c r="R545">
        <f>SUM('Hidden Analysis'!M546:P546)</f>
        <v>0</v>
      </c>
      <c r="S545">
        <f>SUM('Hidden Analysis'!Q546:R546)</f>
        <v>0</v>
      </c>
      <c r="T545">
        <f>IF(AND('Raw Data'!F540&lt;1.5, 'Raw Data'!L540&gt;'Raw Data'!K540, 'Raw Data'!L540-'Raw Data'!K540&gt;3), 'Raw Data'!F540, 0)</f>
        <v>0</v>
      </c>
      <c r="U545">
        <f>IF(AND('Raw Data'!L540-'Raw Data'!K540&lt;4, 'Raw Data'!L540&gt;'Raw Data'!K540), 'Raw Data'!H540, 0)</f>
        <v>0</v>
      </c>
      <c r="V545">
        <f>IF(AND('Raw Data'!K540-'Raw Data'!L540&lt;4, 'Raw Data'!K540&gt;'Raw Data'!L540), 'Raw Data'!G540, 0)</f>
        <v>0</v>
      </c>
      <c r="W545">
        <f>SUM('Hidden Analysis'!S546:T546)</f>
        <v>0</v>
      </c>
      <c r="X545">
        <f>SUM('Hidden Analysis'!U546:V546)</f>
        <v>0</v>
      </c>
    </row>
    <row r="546" spans="1:24" x14ac:dyDescent="0.3">
      <c r="A546" s="2">
        <f>'Raw Data'!M541</f>
        <v>0</v>
      </c>
      <c r="B546">
        <f>IF('Raw Data'!L541&gt;'Raw Data'!K541, 'Raw Data'!F541, 0)</f>
        <v>0</v>
      </c>
      <c r="C546">
        <f>IF('Raw Data'!K541&gt;'Raw Data'!L541, 'Raw Data'!C541, 0)</f>
        <v>0</v>
      </c>
      <c r="D546">
        <f t="shared" si="20"/>
        <v>0</v>
      </c>
      <c r="E546">
        <f>SUM('Hidden Analysis'!A547:B547)</f>
        <v>0</v>
      </c>
      <c r="F546">
        <f>SUM('Hidden Analysis'!C547:D547)</f>
        <v>0</v>
      </c>
      <c r="G546">
        <f>IF(AND('Raw Data'!F541&lt;'Raw Data'!C541, 'Raw Data'!L541&gt;'Raw Data'!K541), 'Raw Data'!F541, 0)</f>
        <v>0</v>
      </c>
      <c r="H546">
        <f>IF(AND('Raw Data'!F541&gt;'Raw Data'!C541, 'Raw Data'!L541&lt;'Raw Data'!K541), 'Raw Data'!C541, 0)</f>
        <v>0</v>
      </c>
      <c r="I546">
        <f t="shared" si="21"/>
        <v>0</v>
      </c>
      <c r="J546">
        <f>IF(AND('Raw Data'!F541&gt;'Raw Data'!C541, 'Raw Data'!L541&gt;'Raw Data'!K541), 'Raw Data'!F541, 0)</f>
        <v>0</v>
      </c>
      <c r="K546">
        <f>IF(AND('Raw Data'!F541&lt;'Raw Data'!C541, 'Raw Data'!L541&lt;'Raw Data'!K541), 'Raw Data'!C541, 0)</f>
        <v>0</v>
      </c>
      <c r="L546">
        <f>IF('Raw Data'!L541-'Raw Data'!K541&gt;3, 'Raw Data'!J541, 0)</f>
        <v>0</v>
      </c>
      <c r="M546">
        <f>IF('Raw Data'!K541-'Raw Data'!L541&gt;3, 'Raw Data'!I541, 0)</f>
        <v>0</v>
      </c>
      <c r="N546">
        <f>IF('Raw Data'!L541-'Raw Data'!K541&gt;3, 'Raw Data'!J541, IF('Raw Data'!K541-'Raw Data'!L541&gt;3, 'Raw Data'!I541, 0))</f>
        <v>0</v>
      </c>
      <c r="O546">
        <f>IF(ISBLANK('Raw Data'!L541), 0, IF(ABS('Raw Data'!L541-'Raw Data'!K541)&lt;4, 'Raw Data'!H541, IF(ABS('Raw Data'!K541-'Raw Data'!L541)&lt;4, 'Raw Data'!G541, 0)))</f>
        <v>0</v>
      </c>
      <c r="P546">
        <f>SUM('Hidden Analysis'!E547:H547)</f>
        <v>0</v>
      </c>
      <c r="Q546">
        <f>SUM('Hidden Analysis'!I547:L547)</f>
        <v>0</v>
      </c>
      <c r="R546">
        <f>SUM('Hidden Analysis'!M547:P547)</f>
        <v>0</v>
      </c>
      <c r="S546">
        <f>SUM('Hidden Analysis'!Q547:R547)</f>
        <v>0</v>
      </c>
      <c r="T546">
        <f>IF(AND('Raw Data'!F541&lt;1.5, 'Raw Data'!L541&gt;'Raw Data'!K541, 'Raw Data'!L541-'Raw Data'!K541&gt;3), 'Raw Data'!F541, 0)</f>
        <v>0</v>
      </c>
      <c r="U546">
        <f>IF(AND('Raw Data'!L541-'Raw Data'!K541&lt;4, 'Raw Data'!L541&gt;'Raw Data'!K541), 'Raw Data'!H541, 0)</f>
        <v>0</v>
      </c>
      <c r="V546">
        <f>IF(AND('Raw Data'!K541-'Raw Data'!L541&lt;4, 'Raw Data'!K541&gt;'Raw Data'!L541), 'Raw Data'!G541, 0)</f>
        <v>0</v>
      </c>
      <c r="W546">
        <f>SUM('Hidden Analysis'!S547:T547)</f>
        <v>0</v>
      </c>
      <c r="X546">
        <f>SUM('Hidden Analysis'!U547:V547)</f>
        <v>0</v>
      </c>
    </row>
    <row r="547" spans="1:24" x14ac:dyDescent="0.3">
      <c r="A547" s="2">
        <f>'Raw Data'!M542</f>
        <v>0</v>
      </c>
      <c r="B547">
        <f>IF('Raw Data'!L542&gt;'Raw Data'!K542, 'Raw Data'!F542, 0)</f>
        <v>0</v>
      </c>
      <c r="C547">
        <f>IF('Raw Data'!K542&gt;'Raw Data'!L542, 'Raw Data'!C542, 0)</f>
        <v>0</v>
      </c>
      <c r="D547">
        <f t="shared" si="20"/>
        <v>0</v>
      </c>
      <c r="E547">
        <f>SUM('Hidden Analysis'!A548:B548)</f>
        <v>0</v>
      </c>
      <c r="F547">
        <f>SUM('Hidden Analysis'!C548:D548)</f>
        <v>0</v>
      </c>
      <c r="G547">
        <f>IF(AND('Raw Data'!F542&lt;'Raw Data'!C542, 'Raw Data'!L542&gt;'Raw Data'!K542), 'Raw Data'!F542, 0)</f>
        <v>0</v>
      </c>
      <c r="H547">
        <f>IF(AND('Raw Data'!F542&gt;'Raw Data'!C542, 'Raw Data'!L542&lt;'Raw Data'!K542), 'Raw Data'!C542, 0)</f>
        <v>0</v>
      </c>
      <c r="I547">
        <f t="shared" si="21"/>
        <v>0</v>
      </c>
      <c r="J547">
        <f>IF(AND('Raw Data'!F542&gt;'Raw Data'!C542, 'Raw Data'!L542&gt;'Raw Data'!K542), 'Raw Data'!F542, 0)</f>
        <v>0</v>
      </c>
      <c r="K547">
        <f>IF(AND('Raw Data'!F542&lt;'Raw Data'!C542, 'Raw Data'!L542&lt;'Raw Data'!K542), 'Raw Data'!C542, 0)</f>
        <v>0</v>
      </c>
      <c r="L547">
        <f>IF('Raw Data'!L542-'Raw Data'!K542&gt;3, 'Raw Data'!J542, 0)</f>
        <v>0</v>
      </c>
      <c r="M547">
        <f>IF('Raw Data'!K542-'Raw Data'!L542&gt;3, 'Raw Data'!I542, 0)</f>
        <v>0</v>
      </c>
      <c r="N547">
        <f>IF('Raw Data'!L542-'Raw Data'!K542&gt;3, 'Raw Data'!J542, IF('Raw Data'!K542-'Raw Data'!L542&gt;3, 'Raw Data'!I542, 0))</f>
        <v>0</v>
      </c>
      <c r="O547">
        <f>IF(ISBLANK('Raw Data'!L542), 0, IF(ABS('Raw Data'!L542-'Raw Data'!K542)&lt;4, 'Raw Data'!H542, IF(ABS('Raw Data'!K542-'Raw Data'!L542)&lt;4, 'Raw Data'!G542, 0)))</f>
        <v>0</v>
      </c>
      <c r="P547">
        <f>SUM('Hidden Analysis'!E548:H548)</f>
        <v>0</v>
      </c>
      <c r="Q547">
        <f>SUM('Hidden Analysis'!I548:L548)</f>
        <v>0</v>
      </c>
      <c r="R547">
        <f>SUM('Hidden Analysis'!M548:P548)</f>
        <v>0</v>
      </c>
      <c r="S547">
        <f>SUM('Hidden Analysis'!Q548:R548)</f>
        <v>0</v>
      </c>
      <c r="T547">
        <f>IF(AND('Raw Data'!F542&lt;1.5, 'Raw Data'!L542&gt;'Raw Data'!K542, 'Raw Data'!L542-'Raw Data'!K542&gt;3), 'Raw Data'!F542, 0)</f>
        <v>0</v>
      </c>
      <c r="U547">
        <f>IF(AND('Raw Data'!L542-'Raw Data'!K542&lt;4, 'Raw Data'!L542&gt;'Raw Data'!K542), 'Raw Data'!H542, 0)</f>
        <v>0</v>
      </c>
      <c r="V547">
        <f>IF(AND('Raw Data'!K542-'Raw Data'!L542&lt;4, 'Raw Data'!K542&gt;'Raw Data'!L542), 'Raw Data'!G542, 0)</f>
        <v>0</v>
      </c>
      <c r="W547">
        <f>SUM('Hidden Analysis'!S548:T548)</f>
        <v>0</v>
      </c>
      <c r="X547">
        <f>SUM('Hidden Analysis'!U548:V548)</f>
        <v>0</v>
      </c>
    </row>
    <row r="548" spans="1:24" x14ac:dyDescent="0.3">
      <c r="A548" s="2">
        <f>'Raw Data'!M543</f>
        <v>0</v>
      </c>
      <c r="B548">
        <f>IF('Raw Data'!L543&gt;'Raw Data'!K543, 'Raw Data'!F543, 0)</f>
        <v>0</v>
      </c>
      <c r="C548">
        <f>IF('Raw Data'!K543&gt;'Raw Data'!L543, 'Raw Data'!C543, 0)</f>
        <v>0</v>
      </c>
      <c r="D548">
        <f t="shared" si="20"/>
        <v>0</v>
      </c>
      <c r="E548">
        <f>SUM('Hidden Analysis'!A549:B549)</f>
        <v>0</v>
      </c>
      <c r="F548">
        <f>SUM('Hidden Analysis'!C549:D549)</f>
        <v>0</v>
      </c>
      <c r="G548">
        <f>IF(AND('Raw Data'!F543&lt;'Raw Data'!C543, 'Raw Data'!L543&gt;'Raw Data'!K543), 'Raw Data'!F543, 0)</f>
        <v>0</v>
      </c>
      <c r="H548">
        <f>IF(AND('Raw Data'!F543&gt;'Raw Data'!C543, 'Raw Data'!L543&lt;'Raw Data'!K543), 'Raw Data'!C543, 0)</f>
        <v>0</v>
      </c>
      <c r="I548">
        <f t="shared" si="21"/>
        <v>0</v>
      </c>
      <c r="J548">
        <f>IF(AND('Raw Data'!F543&gt;'Raw Data'!C543, 'Raw Data'!L543&gt;'Raw Data'!K543), 'Raw Data'!F543, 0)</f>
        <v>0</v>
      </c>
      <c r="K548">
        <f>IF(AND('Raw Data'!F543&lt;'Raw Data'!C543, 'Raw Data'!L543&lt;'Raw Data'!K543), 'Raw Data'!C543, 0)</f>
        <v>0</v>
      </c>
      <c r="L548">
        <f>IF('Raw Data'!L543-'Raw Data'!K543&gt;3, 'Raw Data'!J543, 0)</f>
        <v>0</v>
      </c>
      <c r="M548">
        <f>IF('Raw Data'!K543-'Raw Data'!L543&gt;3, 'Raw Data'!I543, 0)</f>
        <v>0</v>
      </c>
      <c r="N548">
        <f>IF('Raw Data'!L543-'Raw Data'!K543&gt;3, 'Raw Data'!J543, IF('Raw Data'!K543-'Raw Data'!L543&gt;3, 'Raw Data'!I543, 0))</f>
        <v>0</v>
      </c>
      <c r="O548">
        <f>IF(ISBLANK('Raw Data'!L543), 0, IF(ABS('Raw Data'!L543-'Raw Data'!K543)&lt;4, 'Raw Data'!H543, IF(ABS('Raw Data'!K543-'Raw Data'!L543)&lt;4, 'Raw Data'!G543, 0)))</f>
        <v>0</v>
      </c>
      <c r="P548">
        <f>SUM('Hidden Analysis'!E549:H549)</f>
        <v>0</v>
      </c>
      <c r="Q548">
        <f>SUM('Hidden Analysis'!I549:L549)</f>
        <v>0</v>
      </c>
      <c r="R548">
        <f>SUM('Hidden Analysis'!M549:P549)</f>
        <v>0</v>
      </c>
      <c r="S548">
        <f>SUM('Hidden Analysis'!Q549:R549)</f>
        <v>0</v>
      </c>
      <c r="T548">
        <f>IF(AND('Raw Data'!F543&lt;1.5, 'Raw Data'!L543&gt;'Raw Data'!K543, 'Raw Data'!L543-'Raw Data'!K543&gt;3), 'Raw Data'!F543, 0)</f>
        <v>0</v>
      </c>
      <c r="U548">
        <f>IF(AND('Raw Data'!L543-'Raw Data'!K543&lt;4, 'Raw Data'!L543&gt;'Raw Data'!K543), 'Raw Data'!H543, 0)</f>
        <v>0</v>
      </c>
      <c r="V548">
        <f>IF(AND('Raw Data'!K543-'Raw Data'!L543&lt;4, 'Raw Data'!K543&gt;'Raw Data'!L543), 'Raw Data'!G543, 0)</f>
        <v>0</v>
      </c>
      <c r="W548">
        <f>SUM('Hidden Analysis'!S549:T549)</f>
        <v>0</v>
      </c>
      <c r="X548">
        <f>SUM('Hidden Analysis'!U549:V549)</f>
        <v>0</v>
      </c>
    </row>
    <row r="549" spans="1:24" x14ac:dyDescent="0.3">
      <c r="A549" s="2">
        <f>'Raw Data'!M544</f>
        <v>0</v>
      </c>
      <c r="B549">
        <f>IF('Raw Data'!L544&gt;'Raw Data'!K544, 'Raw Data'!F544, 0)</f>
        <v>0</v>
      </c>
      <c r="C549">
        <f>IF('Raw Data'!K544&gt;'Raw Data'!L544, 'Raw Data'!C544, 0)</f>
        <v>0</v>
      </c>
      <c r="D549">
        <f t="shared" si="20"/>
        <v>0</v>
      </c>
      <c r="E549">
        <f>SUM('Hidden Analysis'!A550:B550)</f>
        <v>0</v>
      </c>
      <c r="F549">
        <f>SUM('Hidden Analysis'!C550:D550)</f>
        <v>0</v>
      </c>
      <c r="G549">
        <f>IF(AND('Raw Data'!F544&lt;'Raw Data'!C544, 'Raw Data'!L544&gt;'Raw Data'!K544), 'Raw Data'!F544, 0)</f>
        <v>0</v>
      </c>
      <c r="H549">
        <f>IF(AND('Raw Data'!F544&gt;'Raw Data'!C544, 'Raw Data'!L544&lt;'Raw Data'!K544), 'Raw Data'!C544, 0)</f>
        <v>0</v>
      </c>
      <c r="I549">
        <f t="shared" si="21"/>
        <v>0</v>
      </c>
      <c r="J549">
        <f>IF(AND('Raw Data'!F544&gt;'Raw Data'!C544, 'Raw Data'!L544&gt;'Raw Data'!K544), 'Raw Data'!F544, 0)</f>
        <v>0</v>
      </c>
      <c r="K549">
        <f>IF(AND('Raw Data'!F544&lt;'Raw Data'!C544, 'Raw Data'!L544&lt;'Raw Data'!K544), 'Raw Data'!C544, 0)</f>
        <v>0</v>
      </c>
      <c r="L549">
        <f>IF('Raw Data'!L544-'Raw Data'!K544&gt;3, 'Raw Data'!J544, 0)</f>
        <v>0</v>
      </c>
      <c r="M549">
        <f>IF('Raw Data'!K544-'Raw Data'!L544&gt;3, 'Raw Data'!I544, 0)</f>
        <v>0</v>
      </c>
      <c r="N549">
        <f>IF('Raw Data'!L544-'Raw Data'!K544&gt;3, 'Raw Data'!J544, IF('Raw Data'!K544-'Raw Data'!L544&gt;3, 'Raw Data'!I544, 0))</f>
        <v>0</v>
      </c>
      <c r="O549">
        <f>IF(ISBLANK('Raw Data'!L544), 0, IF(ABS('Raw Data'!L544-'Raw Data'!K544)&lt;4, 'Raw Data'!H544, IF(ABS('Raw Data'!K544-'Raw Data'!L544)&lt;4, 'Raw Data'!G544, 0)))</f>
        <v>0</v>
      </c>
      <c r="P549">
        <f>SUM('Hidden Analysis'!E550:H550)</f>
        <v>0</v>
      </c>
      <c r="Q549">
        <f>SUM('Hidden Analysis'!I550:L550)</f>
        <v>0</v>
      </c>
      <c r="R549">
        <f>SUM('Hidden Analysis'!M550:P550)</f>
        <v>0</v>
      </c>
      <c r="S549">
        <f>SUM('Hidden Analysis'!Q550:R550)</f>
        <v>0</v>
      </c>
      <c r="T549">
        <f>IF(AND('Raw Data'!F544&lt;1.5, 'Raw Data'!L544&gt;'Raw Data'!K544, 'Raw Data'!L544-'Raw Data'!K544&gt;3), 'Raw Data'!F544, 0)</f>
        <v>0</v>
      </c>
      <c r="U549">
        <f>IF(AND('Raw Data'!L544-'Raw Data'!K544&lt;4, 'Raw Data'!L544&gt;'Raw Data'!K544), 'Raw Data'!H544, 0)</f>
        <v>0</v>
      </c>
      <c r="V549">
        <f>IF(AND('Raw Data'!K544-'Raw Data'!L544&lt;4, 'Raw Data'!K544&gt;'Raw Data'!L544), 'Raw Data'!G544, 0)</f>
        <v>0</v>
      </c>
      <c r="W549">
        <f>SUM('Hidden Analysis'!S550:T550)</f>
        <v>0</v>
      </c>
      <c r="X549">
        <f>SUM('Hidden Analysis'!U550:V550)</f>
        <v>0</v>
      </c>
    </row>
    <row r="550" spans="1:24" x14ac:dyDescent="0.3">
      <c r="A550" s="2">
        <f>'Raw Data'!M545</f>
        <v>0</v>
      </c>
      <c r="B550">
        <f>IF('Raw Data'!L545&gt;'Raw Data'!K545, 'Raw Data'!F545, 0)</f>
        <v>0</v>
      </c>
      <c r="C550">
        <f>IF('Raw Data'!K545&gt;'Raw Data'!L545, 'Raw Data'!C545, 0)</f>
        <v>0</v>
      </c>
      <c r="D550">
        <f t="shared" si="20"/>
        <v>0</v>
      </c>
      <c r="E550">
        <f>SUM('Hidden Analysis'!A551:B551)</f>
        <v>0</v>
      </c>
      <c r="F550">
        <f>SUM('Hidden Analysis'!C551:D551)</f>
        <v>0</v>
      </c>
      <c r="G550">
        <f>IF(AND('Raw Data'!F545&lt;'Raw Data'!C545, 'Raw Data'!L545&gt;'Raw Data'!K545), 'Raw Data'!F545, 0)</f>
        <v>0</v>
      </c>
      <c r="H550">
        <f>IF(AND('Raw Data'!F545&gt;'Raw Data'!C545, 'Raw Data'!L545&lt;'Raw Data'!K545), 'Raw Data'!C545, 0)</f>
        <v>0</v>
      </c>
      <c r="I550">
        <f t="shared" si="21"/>
        <v>0</v>
      </c>
      <c r="J550">
        <f>IF(AND('Raw Data'!F545&gt;'Raw Data'!C545, 'Raw Data'!L545&gt;'Raw Data'!K545), 'Raw Data'!F545, 0)</f>
        <v>0</v>
      </c>
      <c r="K550">
        <f>IF(AND('Raw Data'!F545&lt;'Raw Data'!C545, 'Raw Data'!L545&lt;'Raw Data'!K545), 'Raw Data'!C545, 0)</f>
        <v>0</v>
      </c>
      <c r="L550">
        <f>IF('Raw Data'!L545-'Raw Data'!K545&gt;3, 'Raw Data'!J545, 0)</f>
        <v>0</v>
      </c>
      <c r="M550">
        <f>IF('Raw Data'!K545-'Raw Data'!L545&gt;3, 'Raw Data'!I545, 0)</f>
        <v>0</v>
      </c>
      <c r="N550">
        <f>IF('Raw Data'!L545-'Raw Data'!K545&gt;3, 'Raw Data'!J545, IF('Raw Data'!K545-'Raw Data'!L545&gt;3, 'Raw Data'!I545, 0))</f>
        <v>0</v>
      </c>
      <c r="O550">
        <f>IF(ISBLANK('Raw Data'!L545), 0, IF(ABS('Raw Data'!L545-'Raw Data'!K545)&lt;4, 'Raw Data'!H545, IF(ABS('Raw Data'!K545-'Raw Data'!L545)&lt;4, 'Raw Data'!G545, 0)))</f>
        <v>0</v>
      </c>
      <c r="P550">
        <f>SUM('Hidden Analysis'!E551:H551)</f>
        <v>0</v>
      </c>
      <c r="Q550">
        <f>SUM('Hidden Analysis'!I551:L551)</f>
        <v>0</v>
      </c>
      <c r="R550">
        <f>SUM('Hidden Analysis'!M551:P551)</f>
        <v>0</v>
      </c>
      <c r="S550">
        <f>SUM('Hidden Analysis'!Q551:R551)</f>
        <v>0</v>
      </c>
      <c r="T550">
        <f>IF(AND('Raw Data'!F545&lt;1.5, 'Raw Data'!L545&gt;'Raw Data'!K545, 'Raw Data'!L545-'Raw Data'!K545&gt;3), 'Raw Data'!F545, 0)</f>
        <v>0</v>
      </c>
      <c r="U550">
        <f>IF(AND('Raw Data'!L545-'Raw Data'!K545&lt;4, 'Raw Data'!L545&gt;'Raw Data'!K545), 'Raw Data'!H545, 0)</f>
        <v>0</v>
      </c>
      <c r="V550">
        <f>IF(AND('Raw Data'!K545-'Raw Data'!L545&lt;4, 'Raw Data'!K545&gt;'Raw Data'!L545), 'Raw Data'!G545, 0)</f>
        <v>0</v>
      </c>
      <c r="W550">
        <f>SUM('Hidden Analysis'!S551:T551)</f>
        <v>0</v>
      </c>
      <c r="X550">
        <f>SUM('Hidden Analysis'!U551:V551)</f>
        <v>0</v>
      </c>
    </row>
    <row r="551" spans="1:24" x14ac:dyDescent="0.3">
      <c r="A551" s="2">
        <f>'Raw Data'!M546</f>
        <v>0</v>
      </c>
      <c r="B551">
        <f>IF('Raw Data'!L546&gt;'Raw Data'!K546, 'Raw Data'!F546, 0)</f>
        <v>0</v>
      </c>
      <c r="C551">
        <f>IF('Raw Data'!K546&gt;'Raw Data'!L546, 'Raw Data'!C546, 0)</f>
        <v>0</v>
      </c>
      <c r="D551">
        <f t="shared" si="20"/>
        <v>0</v>
      </c>
      <c r="E551">
        <f>SUM('Hidden Analysis'!A552:B552)</f>
        <v>0</v>
      </c>
      <c r="F551">
        <f>SUM('Hidden Analysis'!C552:D552)</f>
        <v>0</v>
      </c>
      <c r="G551">
        <f>IF(AND('Raw Data'!F546&lt;'Raw Data'!C546, 'Raw Data'!L546&gt;'Raw Data'!K546), 'Raw Data'!F546, 0)</f>
        <v>0</v>
      </c>
      <c r="H551">
        <f>IF(AND('Raw Data'!F546&gt;'Raw Data'!C546, 'Raw Data'!L546&lt;'Raw Data'!K546), 'Raw Data'!C546, 0)</f>
        <v>0</v>
      </c>
      <c r="I551">
        <f t="shared" si="21"/>
        <v>0</v>
      </c>
      <c r="J551">
        <f>IF(AND('Raw Data'!F546&gt;'Raw Data'!C546, 'Raw Data'!L546&gt;'Raw Data'!K546), 'Raw Data'!F546, 0)</f>
        <v>0</v>
      </c>
      <c r="K551">
        <f>IF(AND('Raw Data'!F546&lt;'Raw Data'!C546, 'Raw Data'!L546&lt;'Raw Data'!K546), 'Raw Data'!C546, 0)</f>
        <v>0</v>
      </c>
      <c r="L551">
        <f>IF('Raw Data'!L546-'Raw Data'!K546&gt;3, 'Raw Data'!J546, 0)</f>
        <v>0</v>
      </c>
      <c r="M551">
        <f>IF('Raw Data'!K546-'Raw Data'!L546&gt;3, 'Raw Data'!I546, 0)</f>
        <v>0</v>
      </c>
      <c r="N551">
        <f>IF('Raw Data'!L546-'Raw Data'!K546&gt;3, 'Raw Data'!J546, IF('Raw Data'!K546-'Raw Data'!L546&gt;3, 'Raw Data'!I546, 0))</f>
        <v>0</v>
      </c>
      <c r="O551">
        <f>IF(ISBLANK('Raw Data'!L546), 0, IF(ABS('Raw Data'!L546-'Raw Data'!K546)&lt;4, 'Raw Data'!H546, IF(ABS('Raw Data'!K546-'Raw Data'!L546)&lt;4, 'Raw Data'!G546, 0)))</f>
        <v>0</v>
      </c>
      <c r="P551">
        <f>SUM('Hidden Analysis'!E552:H552)</f>
        <v>0</v>
      </c>
      <c r="Q551">
        <f>SUM('Hidden Analysis'!I552:L552)</f>
        <v>0</v>
      </c>
      <c r="R551">
        <f>SUM('Hidden Analysis'!M552:P552)</f>
        <v>0</v>
      </c>
      <c r="S551">
        <f>SUM('Hidden Analysis'!Q552:R552)</f>
        <v>0</v>
      </c>
      <c r="T551">
        <f>IF(AND('Raw Data'!F546&lt;1.5, 'Raw Data'!L546&gt;'Raw Data'!K546, 'Raw Data'!L546-'Raw Data'!K546&gt;3), 'Raw Data'!F546, 0)</f>
        <v>0</v>
      </c>
      <c r="U551">
        <f>IF(AND('Raw Data'!L546-'Raw Data'!K546&lt;4, 'Raw Data'!L546&gt;'Raw Data'!K546), 'Raw Data'!H546, 0)</f>
        <v>0</v>
      </c>
      <c r="V551">
        <f>IF(AND('Raw Data'!K546-'Raw Data'!L546&lt;4, 'Raw Data'!K546&gt;'Raw Data'!L546), 'Raw Data'!G546, 0)</f>
        <v>0</v>
      </c>
      <c r="W551">
        <f>SUM('Hidden Analysis'!S552:T552)</f>
        <v>0</v>
      </c>
      <c r="X551">
        <f>SUM('Hidden Analysis'!U552:V552)</f>
        <v>0</v>
      </c>
    </row>
    <row r="552" spans="1:24" x14ac:dyDescent="0.3">
      <c r="A552" s="2">
        <f>'Raw Data'!M547</f>
        <v>0</v>
      </c>
      <c r="B552">
        <f>IF('Raw Data'!L547&gt;'Raw Data'!K547, 'Raw Data'!F547, 0)</f>
        <v>0</v>
      </c>
      <c r="C552">
        <f>IF('Raw Data'!K547&gt;'Raw Data'!L547, 'Raw Data'!C547, 0)</f>
        <v>0</v>
      </c>
      <c r="D552">
        <f t="shared" si="20"/>
        <v>0</v>
      </c>
      <c r="E552">
        <f>SUM('Hidden Analysis'!A553:B553)</f>
        <v>0</v>
      </c>
      <c r="F552">
        <f>SUM('Hidden Analysis'!C553:D553)</f>
        <v>0</v>
      </c>
      <c r="G552">
        <f>IF(AND('Raw Data'!F547&lt;'Raw Data'!C547, 'Raw Data'!L547&gt;'Raw Data'!K547), 'Raw Data'!F547, 0)</f>
        <v>0</v>
      </c>
      <c r="H552">
        <f>IF(AND('Raw Data'!F547&gt;'Raw Data'!C547, 'Raw Data'!L547&lt;'Raw Data'!K547), 'Raw Data'!C547, 0)</f>
        <v>0</v>
      </c>
      <c r="I552">
        <f t="shared" si="21"/>
        <v>0</v>
      </c>
      <c r="J552">
        <f>IF(AND('Raw Data'!F547&gt;'Raw Data'!C547, 'Raw Data'!L547&gt;'Raw Data'!K547), 'Raw Data'!F547, 0)</f>
        <v>0</v>
      </c>
      <c r="K552">
        <f>IF(AND('Raw Data'!F547&lt;'Raw Data'!C547, 'Raw Data'!L547&lt;'Raw Data'!K547), 'Raw Data'!C547, 0)</f>
        <v>0</v>
      </c>
      <c r="L552">
        <f>IF('Raw Data'!L547-'Raw Data'!K547&gt;3, 'Raw Data'!J547, 0)</f>
        <v>0</v>
      </c>
      <c r="M552">
        <f>IF('Raw Data'!K547-'Raw Data'!L547&gt;3, 'Raw Data'!I547, 0)</f>
        <v>0</v>
      </c>
      <c r="N552">
        <f>IF('Raw Data'!L547-'Raw Data'!K547&gt;3, 'Raw Data'!J547, IF('Raw Data'!K547-'Raw Data'!L547&gt;3, 'Raw Data'!I547, 0))</f>
        <v>0</v>
      </c>
      <c r="O552">
        <f>IF(ISBLANK('Raw Data'!L547), 0, IF(ABS('Raw Data'!L547-'Raw Data'!K547)&lt;4, 'Raw Data'!H547, IF(ABS('Raw Data'!K547-'Raw Data'!L547)&lt;4, 'Raw Data'!G547, 0)))</f>
        <v>0</v>
      </c>
      <c r="P552">
        <f>SUM('Hidden Analysis'!E553:H553)</f>
        <v>0</v>
      </c>
      <c r="Q552">
        <f>SUM('Hidden Analysis'!I553:L553)</f>
        <v>0</v>
      </c>
      <c r="R552">
        <f>SUM('Hidden Analysis'!M553:P553)</f>
        <v>0</v>
      </c>
      <c r="S552">
        <f>SUM('Hidden Analysis'!Q553:R553)</f>
        <v>0</v>
      </c>
      <c r="T552">
        <f>IF(AND('Raw Data'!F547&lt;1.5, 'Raw Data'!L547&gt;'Raw Data'!K547, 'Raw Data'!L547-'Raw Data'!K547&gt;3), 'Raw Data'!F547, 0)</f>
        <v>0</v>
      </c>
      <c r="U552">
        <f>IF(AND('Raw Data'!L547-'Raw Data'!K547&lt;4, 'Raw Data'!L547&gt;'Raw Data'!K547), 'Raw Data'!H547, 0)</f>
        <v>0</v>
      </c>
      <c r="V552">
        <f>IF(AND('Raw Data'!K547-'Raw Data'!L547&lt;4, 'Raw Data'!K547&gt;'Raw Data'!L547), 'Raw Data'!G547, 0)</f>
        <v>0</v>
      </c>
      <c r="W552">
        <f>SUM('Hidden Analysis'!S553:T553)</f>
        <v>0</v>
      </c>
      <c r="X552">
        <f>SUM('Hidden Analysis'!U553:V553)</f>
        <v>0</v>
      </c>
    </row>
    <row r="553" spans="1:24" x14ac:dyDescent="0.3">
      <c r="A553" s="2">
        <f>'Raw Data'!M548</f>
        <v>0</v>
      </c>
      <c r="B553">
        <f>IF('Raw Data'!L548&gt;'Raw Data'!K548, 'Raw Data'!F548, 0)</f>
        <v>0</v>
      </c>
      <c r="C553">
        <f>IF('Raw Data'!K548&gt;'Raw Data'!L548, 'Raw Data'!C548, 0)</f>
        <v>0</v>
      </c>
      <c r="D553">
        <f t="shared" si="20"/>
        <v>0</v>
      </c>
      <c r="E553">
        <f>SUM('Hidden Analysis'!A554:B554)</f>
        <v>0</v>
      </c>
      <c r="F553">
        <f>SUM('Hidden Analysis'!C554:D554)</f>
        <v>0</v>
      </c>
      <c r="G553">
        <f>IF(AND('Raw Data'!F548&lt;'Raw Data'!C548, 'Raw Data'!L548&gt;'Raw Data'!K548), 'Raw Data'!F548, 0)</f>
        <v>0</v>
      </c>
      <c r="H553">
        <f>IF(AND('Raw Data'!F548&gt;'Raw Data'!C548, 'Raw Data'!L548&lt;'Raw Data'!K548), 'Raw Data'!C548, 0)</f>
        <v>0</v>
      </c>
      <c r="I553">
        <f t="shared" si="21"/>
        <v>0</v>
      </c>
      <c r="J553">
        <f>IF(AND('Raw Data'!F548&gt;'Raw Data'!C548, 'Raw Data'!L548&gt;'Raw Data'!K548), 'Raw Data'!F548, 0)</f>
        <v>0</v>
      </c>
      <c r="K553">
        <f>IF(AND('Raw Data'!F548&lt;'Raw Data'!C548, 'Raw Data'!L548&lt;'Raw Data'!K548), 'Raw Data'!C548, 0)</f>
        <v>0</v>
      </c>
      <c r="L553">
        <f>IF('Raw Data'!L548-'Raw Data'!K548&gt;3, 'Raw Data'!J548, 0)</f>
        <v>0</v>
      </c>
      <c r="M553">
        <f>IF('Raw Data'!K548-'Raw Data'!L548&gt;3, 'Raw Data'!I548, 0)</f>
        <v>0</v>
      </c>
      <c r="N553">
        <f>IF('Raw Data'!L548-'Raw Data'!K548&gt;3, 'Raw Data'!J548, IF('Raw Data'!K548-'Raw Data'!L548&gt;3, 'Raw Data'!I548, 0))</f>
        <v>0</v>
      </c>
      <c r="O553">
        <f>IF(ISBLANK('Raw Data'!L548), 0, IF(ABS('Raw Data'!L548-'Raw Data'!K548)&lt;4, 'Raw Data'!H548, IF(ABS('Raw Data'!K548-'Raw Data'!L548)&lt;4, 'Raw Data'!G548, 0)))</f>
        <v>0</v>
      </c>
      <c r="P553">
        <f>SUM('Hidden Analysis'!E554:H554)</f>
        <v>0</v>
      </c>
      <c r="Q553">
        <f>SUM('Hidden Analysis'!I554:L554)</f>
        <v>0</v>
      </c>
      <c r="R553">
        <f>SUM('Hidden Analysis'!M554:P554)</f>
        <v>0</v>
      </c>
      <c r="S553">
        <f>SUM('Hidden Analysis'!Q554:R554)</f>
        <v>0</v>
      </c>
      <c r="T553">
        <f>IF(AND('Raw Data'!F548&lt;1.5, 'Raw Data'!L548&gt;'Raw Data'!K548, 'Raw Data'!L548-'Raw Data'!K548&gt;3), 'Raw Data'!F548, 0)</f>
        <v>0</v>
      </c>
      <c r="U553">
        <f>IF(AND('Raw Data'!L548-'Raw Data'!K548&lt;4, 'Raw Data'!L548&gt;'Raw Data'!K548), 'Raw Data'!H548, 0)</f>
        <v>0</v>
      </c>
      <c r="V553">
        <f>IF(AND('Raw Data'!K548-'Raw Data'!L548&lt;4, 'Raw Data'!K548&gt;'Raw Data'!L548), 'Raw Data'!G548, 0)</f>
        <v>0</v>
      </c>
      <c r="W553">
        <f>SUM('Hidden Analysis'!S554:T554)</f>
        <v>0</v>
      </c>
      <c r="X553">
        <f>SUM('Hidden Analysis'!U554:V554)</f>
        <v>0</v>
      </c>
    </row>
    <row r="554" spans="1:24" x14ac:dyDescent="0.3">
      <c r="A554" s="2">
        <f>'Raw Data'!M549</f>
        <v>0</v>
      </c>
      <c r="B554">
        <f>IF('Raw Data'!L549&gt;'Raw Data'!K549, 'Raw Data'!F549, 0)</f>
        <v>0</v>
      </c>
      <c r="C554">
        <f>IF('Raw Data'!K549&gt;'Raw Data'!L549, 'Raw Data'!C549, 0)</f>
        <v>0</v>
      </c>
      <c r="D554">
        <f t="shared" si="20"/>
        <v>0</v>
      </c>
      <c r="E554">
        <f>SUM('Hidden Analysis'!A555:B555)</f>
        <v>0</v>
      </c>
      <c r="F554">
        <f>SUM('Hidden Analysis'!C555:D555)</f>
        <v>0</v>
      </c>
      <c r="G554">
        <f>IF(AND('Raw Data'!F549&lt;'Raw Data'!C549, 'Raw Data'!L549&gt;'Raw Data'!K549), 'Raw Data'!F549, 0)</f>
        <v>0</v>
      </c>
      <c r="H554">
        <f>IF(AND('Raw Data'!F549&gt;'Raw Data'!C549, 'Raw Data'!L549&lt;'Raw Data'!K549), 'Raw Data'!C549, 0)</f>
        <v>0</v>
      </c>
      <c r="I554">
        <f t="shared" si="21"/>
        <v>0</v>
      </c>
      <c r="J554">
        <f>IF(AND('Raw Data'!F549&gt;'Raw Data'!C549, 'Raw Data'!L549&gt;'Raw Data'!K549), 'Raw Data'!F549, 0)</f>
        <v>0</v>
      </c>
      <c r="K554">
        <f>IF(AND('Raw Data'!F549&lt;'Raw Data'!C549, 'Raw Data'!L549&lt;'Raw Data'!K549), 'Raw Data'!C549, 0)</f>
        <v>0</v>
      </c>
      <c r="L554">
        <f>IF('Raw Data'!L549-'Raw Data'!K549&gt;3, 'Raw Data'!J549, 0)</f>
        <v>0</v>
      </c>
      <c r="M554">
        <f>IF('Raw Data'!K549-'Raw Data'!L549&gt;3, 'Raw Data'!I549, 0)</f>
        <v>0</v>
      </c>
      <c r="N554">
        <f>IF('Raw Data'!L549-'Raw Data'!K549&gt;3, 'Raw Data'!J549, IF('Raw Data'!K549-'Raw Data'!L549&gt;3, 'Raw Data'!I549, 0))</f>
        <v>0</v>
      </c>
      <c r="O554">
        <f>IF(ISBLANK('Raw Data'!L549), 0, IF(ABS('Raw Data'!L549-'Raw Data'!K549)&lt;4, 'Raw Data'!H549, IF(ABS('Raw Data'!K549-'Raw Data'!L549)&lt;4, 'Raw Data'!G549, 0)))</f>
        <v>0</v>
      </c>
      <c r="P554">
        <f>SUM('Hidden Analysis'!E555:H555)</f>
        <v>0</v>
      </c>
      <c r="Q554">
        <f>SUM('Hidden Analysis'!I555:L555)</f>
        <v>0</v>
      </c>
      <c r="R554">
        <f>SUM('Hidden Analysis'!M555:P555)</f>
        <v>0</v>
      </c>
      <c r="S554">
        <f>SUM('Hidden Analysis'!Q555:R555)</f>
        <v>0</v>
      </c>
      <c r="T554">
        <f>IF(AND('Raw Data'!F549&lt;1.5, 'Raw Data'!L549&gt;'Raw Data'!K549, 'Raw Data'!L549-'Raw Data'!K549&gt;3), 'Raw Data'!F549, 0)</f>
        <v>0</v>
      </c>
      <c r="U554">
        <f>IF(AND('Raw Data'!L549-'Raw Data'!K549&lt;4, 'Raw Data'!L549&gt;'Raw Data'!K549), 'Raw Data'!H549, 0)</f>
        <v>0</v>
      </c>
      <c r="V554">
        <f>IF(AND('Raw Data'!K549-'Raw Data'!L549&lt;4, 'Raw Data'!K549&gt;'Raw Data'!L549), 'Raw Data'!G549, 0)</f>
        <v>0</v>
      </c>
      <c r="W554">
        <f>SUM('Hidden Analysis'!S555:T555)</f>
        <v>0</v>
      </c>
      <c r="X554">
        <f>SUM('Hidden Analysis'!U555:V555)</f>
        <v>0</v>
      </c>
    </row>
    <row r="555" spans="1:24" x14ac:dyDescent="0.3">
      <c r="A555" s="2">
        <f>'Raw Data'!M550</f>
        <v>0</v>
      </c>
      <c r="B555">
        <f>IF('Raw Data'!L550&gt;'Raw Data'!K550, 'Raw Data'!F550, 0)</f>
        <v>0</v>
      </c>
      <c r="C555">
        <f>IF('Raw Data'!K550&gt;'Raw Data'!L550, 'Raw Data'!C550, 0)</f>
        <v>0</v>
      </c>
      <c r="D555">
        <f t="shared" si="20"/>
        <v>0</v>
      </c>
      <c r="E555">
        <f>SUM('Hidden Analysis'!A556:B556)</f>
        <v>0</v>
      </c>
      <c r="F555">
        <f>SUM('Hidden Analysis'!C556:D556)</f>
        <v>0</v>
      </c>
      <c r="G555">
        <f>IF(AND('Raw Data'!F550&lt;'Raw Data'!C550, 'Raw Data'!L550&gt;'Raw Data'!K550), 'Raw Data'!F550, 0)</f>
        <v>0</v>
      </c>
      <c r="H555">
        <f>IF(AND('Raw Data'!F550&gt;'Raw Data'!C550, 'Raw Data'!L550&lt;'Raw Data'!K550), 'Raw Data'!C550, 0)</f>
        <v>0</v>
      </c>
      <c r="I555">
        <f t="shared" si="21"/>
        <v>0</v>
      </c>
      <c r="J555">
        <f>IF(AND('Raw Data'!F550&gt;'Raw Data'!C550, 'Raw Data'!L550&gt;'Raw Data'!K550), 'Raw Data'!F550, 0)</f>
        <v>0</v>
      </c>
      <c r="K555">
        <f>IF(AND('Raw Data'!F550&lt;'Raw Data'!C550, 'Raw Data'!L550&lt;'Raw Data'!K550), 'Raw Data'!C550, 0)</f>
        <v>0</v>
      </c>
      <c r="L555">
        <f>IF('Raw Data'!L550-'Raw Data'!K550&gt;3, 'Raw Data'!J550, 0)</f>
        <v>0</v>
      </c>
      <c r="M555">
        <f>IF('Raw Data'!K550-'Raw Data'!L550&gt;3, 'Raw Data'!I550, 0)</f>
        <v>0</v>
      </c>
      <c r="N555">
        <f>IF('Raw Data'!L550-'Raw Data'!K550&gt;3, 'Raw Data'!J550, IF('Raw Data'!K550-'Raw Data'!L550&gt;3, 'Raw Data'!I550, 0))</f>
        <v>0</v>
      </c>
      <c r="O555">
        <f>IF(ISBLANK('Raw Data'!L550), 0, IF(ABS('Raw Data'!L550-'Raw Data'!K550)&lt;4, 'Raw Data'!H550, IF(ABS('Raw Data'!K550-'Raw Data'!L550)&lt;4, 'Raw Data'!G550, 0)))</f>
        <v>0</v>
      </c>
      <c r="P555">
        <f>SUM('Hidden Analysis'!E556:H556)</f>
        <v>0</v>
      </c>
      <c r="Q555">
        <f>SUM('Hidden Analysis'!I556:L556)</f>
        <v>0</v>
      </c>
      <c r="R555">
        <f>SUM('Hidden Analysis'!M556:P556)</f>
        <v>0</v>
      </c>
      <c r="S555">
        <f>SUM('Hidden Analysis'!Q556:R556)</f>
        <v>0</v>
      </c>
      <c r="T555">
        <f>IF(AND('Raw Data'!F550&lt;1.5, 'Raw Data'!L550&gt;'Raw Data'!K550, 'Raw Data'!L550-'Raw Data'!K550&gt;3), 'Raw Data'!F550, 0)</f>
        <v>0</v>
      </c>
      <c r="U555">
        <f>IF(AND('Raw Data'!L550-'Raw Data'!K550&lt;4, 'Raw Data'!L550&gt;'Raw Data'!K550), 'Raw Data'!H550, 0)</f>
        <v>0</v>
      </c>
      <c r="V555">
        <f>IF(AND('Raw Data'!K550-'Raw Data'!L550&lt;4, 'Raw Data'!K550&gt;'Raw Data'!L550), 'Raw Data'!G550, 0)</f>
        <v>0</v>
      </c>
      <c r="W555">
        <f>SUM('Hidden Analysis'!S556:T556)</f>
        <v>0</v>
      </c>
      <c r="X555">
        <f>SUM('Hidden Analysis'!U556:V556)</f>
        <v>0</v>
      </c>
    </row>
    <row r="556" spans="1:24" x14ac:dyDescent="0.3">
      <c r="A556" s="2">
        <f>'Raw Data'!M551</f>
        <v>0</v>
      </c>
      <c r="B556">
        <f>IF('Raw Data'!L551&gt;'Raw Data'!K551, 'Raw Data'!F551, 0)</f>
        <v>0</v>
      </c>
      <c r="C556">
        <f>IF('Raw Data'!K551&gt;'Raw Data'!L551, 'Raw Data'!C551, 0)</f>
        <v>0</v>
      </c>
      <c r="D556">
        <f t="shared" si="20"/>
        <v>0</v>
      </c>
      <c r="E556">
        <f>SUM('Hidden Analysis'!A557:B557)</f>
        <v>0</v>
      </c>
      <c r="F556">
        <f>SUM('Hidden Analysis'!C557:D557)</f>
        <v>0</v>
      </c>
      <c r="G556">
        <f>IF(AND('Raw Data'!F551&lt;'Raw Data'!C551, 'Raw Data'!L551&gt;'Raw Data'!K551), 'Raw Data'!F551, 0)</f>
        <v>0</v>
      </c>
      <c r="H556">
        <f>IF(AND('Raw Data'!F551&gt;'Raw Data'!C551, 'Raw Data'!L551&lt;'Raw Data'!K551), 'Raw Data'!C551, 0)</f>
        <v>0</v>
      </c>
      <c r="I556">
        <f t="shared" si="21"/>
        <v>0</v>
      </c>
      <c r="J556">
        <f>IF(AND('Raw Data'!F551&gt;'Raw Data'!C551, 'Raw Data'!L551&gt;'Raw Data'!K551), 'Raw Data'!F551, 0)</f>
        <v>0</v>
      </c>
      <c r="K556">
        <f>IF(AND('Raw Data'!F551&lt;'Raw Data'!C551, 'Raw Data'!L551&lt;'Raw Data'!K551), 'Raw Data'!C551, 0)</f>
        <v>0</v>
      </c>
      <c r="L556">
        <f>IF('Raw Data'!L551-'Raw Data'!K551&gt;3, 'Raw Data'!J551, 0)</f>
        <v>0</v>
      </c>
      <c r="M556">
        <f>IF('Raw Data'!K551-'Raw Data'!L551&gt;3, 'Raw Data'!I551, 0)</f>
        <v>0</v>
      </c>
      <c r="N556">
        <f>IF('Raw Data'!L551-'Raw Data'!K551&gt;3, 'Raw Data'!J551, IF('Raw Data'!K551-'Raw Data'!L551&gt;3, 'Raw Data'!I551, 0))</f>
        <v>0</v>
      </c>
      <c r="O556">
        <f>IF(ISBLANK('Raw Data'!L551), 0, IF(ABS('Raw Data'!L551-'Raw Data'!K551)&lt;4, 'Raw Data'!H551, IF(ABS('Raw Data'!K551-'Raw Data'!L551)&lt;4, 'Raw Data'!G551, 0)))</f>
        <v>0</v>
      </c>
      <c r="P556">
        <f>SUM('Hidden Analysis'!E557:H557)</f>
        <v>0</v>
      </c>
      <c r="Q556">
        <f>SUM('Hidden Analysis'!I557:L557)</f>
        <v>0</v>
      </c>
      <c r="R556">
        <f>SUM('Hidden Analysis'!M557:P557)</f>
        <v>0</v>
      </c>
      <c r="S556">
        <f>SUM('Hidden Analysis'!Q557:R557)</f>
        <v>0</v>
      </c>
      <c r="T556">
        <f>IF(AND('Raw Data'!F551&lt;1.5, 'Raw Data'!L551&gt;'Raw Data'!K551, 'Raw Data'!L551-'Raw Data'!K551&gt;3), 'Raw Data'!F551, 0)</f>
        <v>0</v>
      </c>
      <c r="U556">
        <f>IF(AND('Raw Data'!L551-'Raw Data'!K551&lt;4, 'Raw Data'!L551&gt;'Raw Data'!K551), 'Raw Data'!H551, 0)</f>
        <v>0</v>
      </c>
      <c r="V556">
        <f>IF(AND('Raw Data'!K551-'Raw Data'!L551&lt;4, 'Raw Data'!K551&gt;'Raw Data'!L551), 'Raw Data'!G551, 0)</f>
        <v>0</v>
      </c>
      <c r="W556">
        <f>SUM('Hidden Analysis'!S557:T557)</f>
        <v>0</v>
      </c>
      <c r="X556">
        <f>SUM('Hidden Analysis'!U557:V557)</f>
        <v>0</v>
      </c>
    </row>
    <row r="557" spans="1:24" x14ac:dyDescent="0.3">
      <c r="A557" s="2">
        <f>'Raw Data'!M552</f>
        <v>0</v>
      </c>
      <c r="B557">
        <f>IF('Raw Data'!L552&gt;'Raw Data'!K552, 'Raw Data'!F552, 0)</f>
        <v>0</v>
      </c>
      <c r="C557">
        <f>IF('Raw Data'!K552&gt;'Raw Data'!L552, 'Raw Data'!C552, 0)</f>
        <v>0</v>
      </c>
      <c r="D557">
        <f t="shared" si="20"/>
        <v>0</v>
      </c>
      <c r="E557">
        <f>SUM('Hidden Analysis'!A558:B558)</f>
        <v>0</v>
      </c>
      <c r="F557">
        <f>SUM('Hidden Analysis'!C558:D558)</f>
        <v>0</v>
      </c>
      <c r="G557">
        <f>IF(AND('Raw Data'!F552&lt;'Raw Data'!C552, 'Raw Data'!L552&gt;'Raw Data'!K552), 'Raw Data'!F552, 0)</f>
        <v>0</v>
      </c>
      <c r="H557">
        <f>IF(AND('Raw Data'!F552&gt;'Raw Data'!C552, 'Raw Data'!L552&lt;'Raw Data'!K552), 'Raw Data'!C552, 0)</f>
        <v>0</v>
      </c>
      <c r="I557">
        <f t="shared" si="21"/>
        <v>0</v>
      </c>
      <c r="J557">
        <f>IF(AND('Raw Data'!F552&gt;'Raw Data'!C552, 'Raw Data'!L552&gt;'Raw Data'!K552), 'Raw Data'!F552, 0)</f>
        <v>0</v>
      </c>
      <c r="K557">
        <f>IF(AND('Raw Data'!F552&lt;'Raw Data'!C552, 'Raw Data'!L552&lt;'Raw Data'!K552), 'Raw Data'!C552, 0)</f>
        <v>0</v>
      </c>
      <c r="L557">
        <f>IF('Raw Data'!L552-'Raw Data'!K552&gt;3, 'Raw Data'!J552, 0)</f>
        <v>0</v>
      </c>
      <c r="M557">
        <f>IF('Raw Data'!K552-'Raw Data'!L552&gt;3, 'Raw Data'!I552, 0)</f>
        <v>0</v>
      </c>
      <c r="N557">
        <f>IF('Raw Data'!L552-'Raw Data'!K552&gt;3, 'Raw Data'!J552, IF('Raw Data'!K552-'Raw Data'!L552&gt;3, 'Raw Data'!I552, 0))</f>
        <v>0</v>
      </c>
      <c r="O557">
        <f>IF(ISBLANK('Raw Data'!L552), 0, IF(ABS('Raw Data'!L552-'Raw Data'!K552)&lt;4, 'Raw Data'!H552, IF(ABS('Raw Data'!K552-'Raw Data'!L552)&lt;4, 'Raw Data'!G552, 0)))</f>
        <v>0</v>
      </c>
      <c r="P557">
        <f>SUM('Hidden Analysis'!E558:H558)</f>
        <v>0</v>
      </c>
      <c r="Q557">
        <f>SUM('Hidden Analysis'!I558:L558)</f>
        <v>0</v>
      </c>
      <c r="R557">
        <f>SUM('Hidden Analysis'!M558:P558)</f>
        <v>0</v>
      </c>
      <c r="S557">
        <f>SUM('Hidden Analysis'!Q558:R558)</f>
        <v>0</v>
      </c>
      <c r="T557">
        <f>IF(AND('Raw Data'!F552&lt;1.5, 'Raw Data'!L552&gt;'Raw Data'!K552, 'Raw Data'!L552-'Raw Data'!K552&gt;3), 'Raw Data'!F552, 0)</f>
        <v>0</v>
      </c>
      <c r="U557">
        <f>IF(AND('Raw Data'!L552-'Raw Data'!K552&lt;4, 'Raw Data'!L552&gt;'Raw Data'!K552), 'Raw Data'!H552, 0)</f>
        <v>0</v>
      </c>
      <c r="V557">
        <f>IF(AND('Raw Data'!K552-'Raw Data'!L552&lt;4, 'Raw Data'!K552&gt;'Raw Data'!L552), 'Raw Data'!G552, 0)</f>
        <v>0</v>
      </c>
      <c r="W557">
        <f>SUM('Hidden Analysis'!S558:T558)</f>
        <v>0</v>
      </c>
      <c r="X557">
        <f>SUM('Hidden Analysis'!U558:V558)</f>
        <v>0</v>
      </c>
    </row>
    <row r="558" spans="1:24" x14ac:dyDescent="0.3">
      <c r="A558" s="2">
        <f>'Raw Data'!M553</f>
        <v>0</v>
      </c>
      <c r="B558">
        <f>IF('Raw Data'!L553&gt;'Raw Data'!K553, 'Raw Data'!F553, 0)</f>
        <v>0</v>
      </c>
      <c r="C558">
        <f>IF('Raw Data'!K553&gt;'Raw Data'!L553, 'Raw Data'!C553, 0)</f>
        <v>0</v>
      </c>
      <c r="D558">
        <f t="shared" si="20"/>
        <v>0</v>
      </c>
      <c r="E558">
        <f>SUM('Hidden Analysis'!A559:B559)</f>
        <v>0</v>
      </c>
      <c r="F558">
        <f>SUM('Hidden Analysis'!C559:D559)</f>
        <v>0</v>
      </c>
      <c r="G558">
        <f>IF(AND('Raw Data'!F553&lt;'Raw Data'!C553, 'Raw Data'!L553&gt;'Raw Data'!K553), 'Raw Data'!F553, 0)</f>
        <v>0</v>
      </c>
      <c r="H558">
        <f>IF(AND('Raw Data'!F553&gt;'Raw Data'!C553, 'Raw Data'!L553&lt;'Raw Data'!K553), 'Raw Data'!C553, 0)</f>
        <v>0</v>
      </c>
      <c r="I558">
        <f t="shared" si="21"/>
        <v>0</v>
      </c>
      <c r="J558">
        <f>IF(AND('Raw Data'!F553&gt;'Raw Data'!C553, 'Raw Data'!L553&gt;'Raw Data'!K553), 'Raw Data'!F553, 0)</f>
        <v>0</v>
      </c>
      <c r="K558">
        <f>IF(AND('Raw Data'!F553&lt;'Raw Data'!C553, 'Raw Data'!L553&lt;'Raw Data'!K553), 'Raw Data'!C553, 0)</f>
        <v>0</v>
      </c>
      <c r="L558">
        <f>IF('Raw Data'!L553-'Raw Data'!K553&gt;3, 'Raw Data'!J553, 0)</f>
        <v>0</v>
      </c>
      <c r="M558">
        <f>IF('Raw Data'!K553-'Raw Data'!L553&gt;3, 'Raw Data'!I553, 0)</f>
        <v>0</v>
      </c>
      <c r="N558">
        <f>IF('Raw Data'!L553-'Raw Data'!K553&gt;3, 'Raw Data'!J553, IF('Raw Data'!K553-'Raw Data'!L553&gt;3, 'Raw Data'!I553, 0))</f>
        <v>0</v>
      </c>
      <c r="O558">
        <f>IF(ISBLANK('Raw Data'!L553), 0, IF(ABS('Raw Data'!L553-'Raw Data'!K553)&lt;4, 'Raw Data'!H553, IF(ABS('Raw Data'!K553-'Raw Data'!L553)&lt;4, 'Raw Data'!G553, 0)))</f>
        <v>0</v>
      </c>
      <c r="P558">
        <f>SUM('Hidden Analysis'!E559:H559)</f>
        <v>0</v>
      </c>
      <c r="Q558">
        <f>SUM('Hidden Analysis'!I559:L559)</f>
        <v>0</v>
      </c>
      <c r="R558">
        <f>SUM('Hidden Analysis'!M559:P559)</f>
        <v>0</v>
      </c>
      <c r="S558">
        <f>SUM('Hidden Analysis'!Q559:R559)</f>
        <v>0</v>
      </c>
      <c r="T558">
        <f>IF(AND('Raw Data'!F553&lt;1.5, 'Raw Data'!L553&gt;'Raw Data'!K553, 'Raw Data'!L553-'Raw Data'!K553&gt;3), 'Raw Data'!F553, 0)</f>
        <v>0</v>
      </c>
      <c r="U558">
        <f>IF(AND('Raw Data'!L553-'Raw Data'!K553&lt;4, 'Raw Data'!L553&gt;'Raw Data'!K553), 'Raw Data'!H553, 0)</f>
        <v>0</v>
      </c>
      <c r="V558">
        <f>IF(AND('Raw Data'!K553-'Raw Data'!L553&lt;4, 'Raw Data'!K553&gt;'Raw Data'!L553), 'Raw Data'!G553, 0)</f>
        <v>0</v>
      </c>
      <c r="W558">
        <f>SUM('Hidden Analysis'!S559:T559)</f>
        <v>0</v>
      </c>
      <c r="X558">
        <f>SUM('Hidden Analysis'!U559:V559)</f>
        <v>0</v>
      </c>
    </row>
    <row r="559" spans="1:24" x14ac:dyDescent="0.3">
      <c r="A559" s="2">
        <f>'Raw Data'!M554</f>
        <v>0</v>
      </c>
      <c r="B559">
        <f>IF('Raw Data'!L554&gt;'Raw Data'!K554, 'Raw Data'!F554, 0)</f>
        <v>0</v>
      </c>
      <c r="C559">
        <f>IF('Raw Data'!K554&gt;'Raw Data'!L554, 'Raw Data'!C554, 0)</f>
        <v>0</v>
      </c>
      <c r="D559">
        <f t="shared" si="20"/>
        <v>0</v>
      </c>
      <c r="E559">
        <f>SUM('Hidden Analysis'!A560:B560)</f>
        <v>0</v>
      </c>
      <c r="F559">
        <f>SUM('Hidden Analysis'!C560:D560)</f>
        <v>0</v>
      </c>
      <c r="G559">
        <f>IF(AND('Raw Data'!F554&lt;'Raw Data'!C554, 'Raw Data'!L554&gt;'Raw Data'!K554), 'Raw Data'!F554, 0)</f>
        <v>0</v>
      </c>
      <c r="H559">
        <f>IF(AND('Raw Data'!F554&gt;'Raw Data'!C554, 'Raw Data'!L554&lt;'Raw Data'!K554), 'Raw Data'!C554, 0)</f>
        <v>0</v>
      </c>
      <c r="I559">
        <f t="shared" si="21"/>
        <v>0</v>
      </c>
      <c r="J559">
        <f>IF(AND('Raw Data'!F554&gt;'Raw Data'!C554, 'Raw Data'!L554&gt;'Raw Data'!K554), 'Raw Data'!F554, 0)</f>
        <v>0</v>
      </c>
      <c r="K559">
        <f>IF(AND('Raw Data'!F554&lt;'Raw Data'!C554, 'Raw Data'!L554&lt;'Raw Data'!K554), 'Raw Data'!C554, 0)</f>
        <v>0</v>
      </c>
      <c r="L559">
        <f>IF('Raw Data'!L554-'Raw Data'!K554&gt;3, 'Raw Data'!J554, 0)</f>
        <v>0</v>
      </c>
      <c r="M559">
        <f>IF('Raw Data'!K554-'Raw Data'!L554&gt;3, 'Raw Data'!I554, 0)</f>
        <v>0</v>
      </c>
      <c r="N559">
        <f>IF('Raw Data'!L554-'Raw Data'!K554&gt;3, 'Raw Data'!J554, IF('Raw Data'!K554-'Raw Data'!L554&gt;3, 'Raw Data'!I554, 0))</f>
        <v>0</v>
      </c>
      <c r="O559">
        <f>IF(ISBLANK('Raw Data'!L554), 0, IF(ABS('Raw Data'!L554-'Raw Data'!K554)&lt;4, 'Raw Data'!H554, IF(ABS('Raw Data'!K554-'Raw Data'!L554)&lt;4, 'Raw Data'!G554, 0)))</f>
        <v>0</v>
      </c>
      <c r="P559">
        <f>SUM('Hidden Analysis'!E560:H560)</f>
        <v>0</v>
      </c>
      <c r="Q559">
        <f>SUM('Hidden Analysis'!I560:L560)</f>
        <v>0</v>
      </c>
      <c r="R559">
        <f>SUM('Hidden Analysis'!M560:P560)</f>
        <v>0</v>
      </c>
      <c r="S559">
        <f>SUM('Hidden Analysis'!Q560:R560)</f>
        <v>0</v>
      </c>
      <c r="T559">
        <f>IF(AND('Raw Data'!F554&lt;1.5, 'Raw Data'!L554&gt;'Raw Data'!K554, 'Raw Data'!L554-'Raw Data'!K554&gt;3), 'Raw Data'!F554, 0)</f>
        <v>0</v>
      </c>
      <c r="U559">
        <f>IF(AND('Raw Data'!L554-'Raw Data'!K554&lt;4, 'Raw Data'!L554&gt;'Raw Data'!K554), 'Raw Data'!H554, 0)</f>
        <v>0</v>
      </c>
      <c r="V559">
        <f>IF(AND('Raw Data'!K554-'Raw Data'!L554&lt;4, 'Raw Data'!K554&gt;'Raw Data'!L554), 'Raw Data'!G554, 0)</f>
        <v>0</v>
      </c>
      <c r="W559">
        <f>SUM('Hidden Analysis'!S560:T560)</f>
        <v>0</v>
      </c>
      <c r="X559">
        <f>SUM('Hidden Analysis'!U560:V560)</f>
        <v>0</v>
      </c>
    </row>
    <row r="560" spans="1:24" x14ac:dyDescent="0.3">
      <c r="A560" s="2">
        <f>'Raw Data'!M555</f>
        <v>0</v>
      </c>
      <c r="B560">
        <f>IF('Raw Data'!L555&gt;'Raw Data'!K555, 'Raw Data'!F555, 0)</f>
        <v>0</v>
      </c>
      <c r="C560">
        <f>IF('Raw Data'!K555&gt;'Raw Data'!L555, 'Raw Data'!C555, 0)</f>
        <v>0</v>
      </c>
      <c r="D560">
        <f t="shared" si="20"/>
        <v>0</v>
      </c>
      <c r="E560">
        <f>SUM('Hidden Analysis'!A561:B561)</f>
        <v>0</v>
      </c>
      <c r="F560">
        <f>SUM('Hidden Analysis'!C561:D561)</f>
        <v>0</v>
      </c>
      <c r="G560">
        <f>IF(AND('Raw Data'!F555&lt;'Raw Data'!C555, 'Raw Data'!L555&gt;'Raw Data'!K555), 'Raw Data'!F555, 0)</f>
        <v>0</v>
      </c>
      <c r="H560">
        <f>IF(AND('Raw Data'!F555&gt;'Raw Data'!C555, 'Raw Data'!L555&lt;'Raw Data'!K555), 'Raw Data'!C555, 0)</f>
        <v>0</v>
      </c>
      <c r="I560">
        <f t="shared" si="21"/>
        <v>0</v>
      </c>
      <c r="J560">
        <f>IF(AND('Raw Data'!F555&gt;'Raw Data'!C555, 'Raw Data'!L555&gt;'Raw Data'!K555), 'Raw Data'!F555, 0)</f>
        <v>0</v>
      </c>
      <c r="K560">
        <f>IF(AND('Raw Data'!F555&lt;'Raw Data'!C555, 'Raw Data'!L555&lt;'Raw Data'!K555), 'Raw Data'!C555, 0)</f>
        <v>0</v>
      </c>
      <c r="L560">
        <f>IF('Raw Data'!L555-'Raw Data'!K555&gt;3, 'Raw Data'!J555, 0)</f>
        <v>0</v>
      </c>
      <c r="M560">
        <f>IF('Raw Data'!K555-'Raw Data'!L555&gt;3, 'Raw Data'!I555, 0)</f>
        <v>0</v>
      </c>
      <c r="N560">
        <f>IF('Raw Data'!L555-'Raw Data'!K555&gt;3, 'Raw Data'!J555, IF('Raw Data'!K555-'Raw Data'!L555&gt;3, 'Raw Data'!I555, 0))</f>
        <v>0</v>
      </c>
      <c r="O560">
        <f>IF(ISBLANK('Raw Data'!L555), 0, IF(ABS('Raw Data'!L555-'Raw Data'!K555)&lt;4, 'Raw Data'!H555, IF(ABS('Raw Data'!K555-'Raw Data'!L555)&lt;4, 'Raw Data'!G555, 0)))</f>
        <v>0</v>
      </c>
      <c r="P560">
        <f>SUM('Hidden Analysis'!E561:H561)</f>
        <v>0</v>
      </c>
      <c r="Q560">
        <f>SUM('Hidden Analysis'!I561:L561)</f>
        <v>0</v>
      </c>
      <c r="R560">
        <f>SUM('Hidden Analysis'!M561:P561)</f>
        <v>0</v>
      </c>
      <c r="S560">
        <f>SUM('Hidden Analysis'!Q561:R561)</f>
        <v>0</v>
      </c>
      <c r="T560">
        <f>IF(AND('Raw Data'!F555&lt;1.5, 'Raw Data'!L555&gt;'Raw Data'!K555, 'Raw Data'!L555-'Raw Data'!K555&gt;3), 'Raw Data'!F555, 0)</f>
        <v>0</v>
      </c>
      <c r="U560">
        <f>IF(AND('Raw Data'!L555-'Raw Data'!K555&lt;4, 'Raw Data'!L555&gt;'Raw Data'!K555), 'Raw Data'!H555, 0)</f>
        <v>0</v>
      </c>
      <c r="V560">
        <f>IF(AND('Raw Data'!K555-'Raw Data'!L555&lt;4, 'Raw Data'!K555&gt;'Raw Data'!L555), 'Raw Data'!G555, 0)</f>
        <v>0</v>
      </c>
      <c r="W560">
        <f>SUM('Hidden Analysis'!S561:T561)</f>
        <v>0</v>
      </c>
      <c r="X560">
        <f>SUM('Hidden Analysis'!U561:V561)</f>
        <v>0</v>
      </c>
    </row>
    <row r="561" spans="1:24" x14ac:dyDescent="0.3">
      <c r="A561" s="2">
        <f>'Raw Data'!M556</f>
        <v>0</v>
      </c>
      <c r="B561">
        <f>IF('Raw Data'!L556&gt;'Raw Data'!K556, 'Raw Data'!F556, 0)</f>
        <v>0</v>
      </c>
      <c r="C561">
        <f>IF('Raw Data'!K556&gt;'Raw Data'!L556, 'Raw Data'!C556, 0)</f>
        <v>0</v>
      </c>
      <c r="D561">
        <f t="shared" si="20"/>
        <v>0</v>
      </c>
      <c r="E561">
        <f>SUM('Hidden Analysis'!A562:B562)</f>
        <v>0</v>
      </c>
      <c r="F561">
        <f>SUM('Hidden Analysis'!C562:D562)</f>
        <v>0</v>
      </c>
      <c r="G561">
        <f>IF(AND('Raw Data'!F556&lt;'Raw Data'!C556, 'Raw Data'!L556&gt;'Raw Data'!K556), 'Raw Data'!F556, 0)</f>
        <v>0</v>
      </c>
      <c r="H561">
        <f>IF(AND('Raw Data'!F556&gt;'Raw Data'!C556, 'Raw Data'!L556&lt;'Raw Data'!K556), 'Raw Data'!C556, 0)</f>
        <v>0</v>
      </c>
      <c r="I561">
        <f t="shared" si="21"/>
        <v>0</v>
      </c>
      <c r="J561">
        <f>IF(AND('Raw Data'!F556&gt;'Raw Data'!C556, 'Raw Data'!L556&gt;'Raw Data'!K556), 'Raw Data'!F556, 0)</f>
        <v>0</v>
      </c>
      <c r="K561">
        <f>IF(AND('Raw Data'!F556&lt;'Raw Data'!C556, 'Raw Data'!L556&lt;'Raw Data'!K556), 'Raw Data'!C556, 0)</f>
        <v>0</v>
      </c>
      <c r="L561">
        <f>IF('Raw Data'!L556-'Raw Data'!K556&gt;3, 'Raw Data'!J556, 0)</f>
        <v>0</v>
      </c>
      <c r="M561">
        <f>IF('Raw Data'!K556-'Raw Data'!L556&gt;3, 'Raw Data'!I556, 0)</f>
        <v>0</v>
      </c>
      <c r="N561">
        <f>IF('Raw Data'!L556-'Raw Data'!K556&gt;3, 'Raw Data'!J556, IF('Raw Data'!K556-'Raw Data'!L556&gt;3, 'Raw Data'!I556, 0))</f>
        <v>0</v>
      </c>
      <c r="O561">
        <f>IF(ISBLANK('Raw Data'!L556), 0, IF(ABS('Raw Data'!L556-'Raw Data'!K556)&lt;4, 'Raw Data'!H556, IF(ABS('Raw Data'!K556-'Raw Data'!L556)&lt;4, 'Raw Data'!G556, 0)))</f>
        <v>0</v>
      </c>
      <c r="P561">
        <f>SUM('Hidden Analysis'!E562:H562)</f>
        <v>0</v>
      </c>
      <c r="Q561">
        <f>SUM('Hidden Analysis'!I562:L562)</f>
        <v>0</v>
      </c>
      <c r="R561">
        <f>SUM('Hidden Analysis'!M562:P562)</f>
        <v>0</v>
      </c>
      <c r="S561">
        <f>SUM('Hidden Analysis'!Q562:R562)</f>
        <v>0</v>
      </c>
      <c r="T561">
        <f>IF(AND('Raw Data'!F556&lt;1.5, 'Raw Data'!L556&gt;'Raw Data'!K556, 'Raw Data'!L556-'Raw Data'!K556&gt;3), 'Raw Data'!F556, 0)</f>
        <v>0</v>
      </c>
      <c r="U561">
        <f>IF(AND('Raw Data'!L556-'Raw Data'!K556&lt;4, 'Raw Data'!L556&gt;'Raw Data'!K556), 'Raw Data'!H556, 0)</f>
        <v>0</v>
      </c>
      <c r="V561">
        <f>IF(AND('Raw Data'!K556-'Raw Data'!L556&lt;4, 'Raw Data'!K556&gt;'Raw Data'!L556), 'Raw Data'!G556, 0)</f>
        <v>0</v>
      </c>
      <c r="W561">
        <f>SUM('Hidden Analysis'!S562:T562)</f>
        <v>0</v>
      </c>
      <c r="X561">
        <f>SUM('Hidden Analysis'!U562:V562)</f>
        <v>0</v>
      </c>
    </row>
    <row r="562" spans="1:24" x14ac:dyDescent="0.3">
      <c r="A562" s="2">
        <f>'Raw Data'!M557</f>
        <v>0</v>
      </c>
      <c r="B562">
        <f>IF('Raw Data'!L557&gt;'Raw Data'!K557, 'Raw Data'!F557, 0)</f>
        <v>0</v>
      </c>
      <c r="C562">
        <f>IF('Raw Data'!K557&gt;'Raw Data'!L557, 'Raw Data'!C557, 0)</f>
        <v>0</v>
      </c>
      <c r="D562">
        <f t="shared" si="20"/>
        <v>0</v>
      </c>
      <c r="E562">
        <f>SUM('Hidden Analysis'!A563:B563)</f>
        <v>0</v>
      </c>
      <c r="F562">
        <f>SUM('Hidden Analysis'!C563:D563)</f>
        <v>0</v>
      </c>
      <c r="G562">
        <f>IF(AND('Raw Data'!F557&lt;'Raw Data'!C557, 'Raw Data'!L557&gt;'Raw Data'!K557), 'Raw Data'!F557, 0)</f>
        <v>0</v>
      </c>
      <c r="H562">
        <f>IF(AND('Raw Data'!F557&gt;'Raw Data'!C557, 'Raw Data'!L557&lt;'Raw Data'!K557), 'Raw Data'!C557, 0)</f>
        <v>0</v>
      </c>
      <c r="I562">
        <f t="shared" si="21"/>
        <v>0</v>
      </c>
      <c r="J562">
        <f>IF(AND('Raw Data'!F557&gt;'Raw Data'!C557, 'Raw Data'!L557&gt;'Raw Data'!K557), 'Raw Data'!F557, 0)</f>
        <v>0</v>
      </c>
      <c r="K562">
        <f>IF(AND('Raw Data'!F557&lt;'Raw Data'!C557, 'Raw Data'!L557&lt;'Raw Data'!K557), 'Raw Data'!C557, 0)</f>
        <v>0</v>
      </c>
      <c r="L562">
        <f>IF('Raw Data'!L557-'Raw Data'!K557&gt;3, 'Raw Data'!J557, 0)</f>
        <v>0</v>
      </c>
      <c r="M562">
        <f>IF('Raw Data'!K557-'Raw Data'!L557&gt;3, 'Raw Data'!I557, 0)</f>
        <v>0</v>
      </c>
      <c r="N562">
        <f>IF('Raw Data'!L557-'Raw Data'!K557&gt;3, 'Raw Data'!J557, IF('Raw Data'!K557-'Raw Data'!L557&gt;3, 'Raw Data'!I557, 0))</f>
        <v>0</v>
      </c>
      <c r="O562">
        <f>IF(ISBLANK('Raw Data'!L557), 0, IF(ABS('Raw Data'!L557-'Raw Data'!K557)&lt;4, 'Raw Data'!H557, IF(ABS('Raw Data'!K557-'Raw Data'!L557)&lt;4, 'Raw Data'!G557, 0)))</f>
        <v>0</v>
      </c>
      <c r="P562">
        <f>SUM('Hidden Analysis'!E563:H563)</f>
        <v>0</v>
      </c>
      <c r="Q562">
        <f>SUM('Hidden Analysis'!I563:L563)</f>
        <v>0</v>
      </c>
      <c r="R562">
        <f>SUM('Hidden Analysis'!M563:P563)</f>
        <v>0</v>
      </c>
      <c r="S562">
        <f>SUM('Hidden Analysis'!Q563:R563)</f>
        <v>0</v>
      </c>
      <c r="T562">
        <f>IF(AND('Raw Data'!F557&lt;1.5, 'Raw Data'!L557&gt;'Raw Data'!K557, 'Raw Data'!L557-'Raw Data'!K557&gt;3), 'Raw Data'!F557, 0)</f>
        <v>0</v>
      </c>
      <c r="U562">
        <f>IF(AND('Raw Data'!L557-'Raw Data'!K557&lt;4, 'Raw Data'!L557&gt;'Raw Data'!K557), 'Raw Data'!H557, 0)</f>
        <v>0</v>
      </c>
      <c r="V562">
        <f>IF(AND('Raw Data'!K557-'Raw Data'!L557&lt;4, 'Raw Data'!K557&gt;'Raw Data'!L557), 'Raw Data'!G557, 0)</f>
        <v>0</v>
      </c>
      <c r="W562">
        <f>SUM('Hidden Analysis'!S563:T563)</f>
        <v>0</v>
      </c>
      <c r="X562">
        <f>SUM('Hidden Analysis'!U563:V563)</f>
        <v>0</v>
      </c>
    </row>
    <row r="563" spans="1:24" x14ac:dyDescent="0.3">
      <c r="A563" s="2">
        <f>'Raw Data'!M558</f>
        <v>0</v>
      </c>
      <c r="B563">
        <f>IF('Raw Data'!L558&gt;'Raw Data'!K558, 'Raw Data'!F558, 0)</f>
        <v>0</v>
      </c>
      <c r="C563">
        <f>IF('Raw Data'!K558&gt;'Raw Data'!L558, 'Raw Data'!C558, 0)</f>
        <v>0</v>
      </c>
      <c r="D563">
        <f t="shared" si="20"/>
        <v>0</v>
      </c>
      <c r="E563">
        <f>SUM('Hidden Analysis'!A564:B564)</f>
        <v>0</v>
      </c>
      <c r="F563">
        <f>SUM('Hidden Analysis'!C564:D564)</f>
        <v>0</v>
      </c>
      <c r="G563">
        <f>IF(AND('Raw Data'!F558&lt;'Raw Data'!C558, 'Raw Data'!L558&gt;'Raw Data'!K558), 'Raw Data'!F558, 0)</f>
        <v>0</v>
      </c>
      <c r="H563">
        <f>IF(AND('Raw Data'!F558&gt;'Raw Data'!C558, 'Raw Data'!L558&lt;'Raw Data'!K558), 'Raw Data'!C558, 0)</f>
        <v>0</v>
      </c>
      <c r="I563">
        <f t="shared" si="21"/>
        <v>0</v>
      </c>
      <c r="J563">
        <f>IF(AND('Raw Data'!F558&gt;'Raw Data'!C558, 'Raw Data'!L558&gt;'Raw Data'!K558), 'Raw Data'!F558, 0)</f>
        <v>0</v>
      </c>
      <c r="K563">
        <f>IF(AND('Raw Data'!F558&lt;'Raw Data'!C558, 'Raw Data'!L558&lt;'Raw Data'!K558), 'Raw Data'!C558, 0)</f>
        <v>0</v>
      </c>
      <c r="L563">
        <f>IF('Raw Data'!L558-'Raw Data'!K558&gt;3, 'Raw Data'!J558, 0)</f>
        <v>0</v>
      </c>
      <c r="M563">
        <f>IF('Raw Data'!K558-'Raw Data'!L558&gt;3, 'Raw Data'!I558, 0)</f>
        <v>0</v>
      </c>
      <c r="N563">
        <f>IF('Raw Data'!L558-'Raw Data'!K558&gt;3, 'Raw Data'!J558, IF('Raw Data'!K558-'Raw Data'!L558&gt;3, 'Raw Data'!I558, 0))</f>
        <v>0</v>
      </c>
      <c r="O563">
        <f>IF(ISBLANK('Raw Data'!L558), 0, IF(ABS('Raw Data'!L558-'Raw Data'!K558)&lt;4, 'Raw Data'!H558, IF(ABS('Raw Data'!K558-'Raw Data'!L558)&lt;4, 'Raw Data'!G558, 0)))</f>
        <v>0</v>
      </c>
      <c r="P563">
        <f>SUM('Hidden Analysis'!E564:H564)</f>
        <v>0</v>
      </c>
      <c r="Q563">
        <f>SUM('Hidden Analysis'!I564:L564)</f>
        <v>0</v>
      </c>
      <c r="R563">
        <f>SUM('Hidden Analysis'!M564:P564)</f>
        <v>0</v>
      </c>
      <c r="S563">
        <f>SUM('Hidden Analysis'!Q564:R564)</f>
        <v>0</v>
      </c>
      <c r="T563">
        <f>IF(AND('Raw Data'!F558&lt;1.5, 'Raw Data'!L558&gt;'Raw Data'!K558, 'Raw Data'!L558-'Raw Data'!K558&gt;3), 'Raw Data'!F558, 0)</f>
        <v>0</v>
      </c>
      <c r="U563">
        <f>IF(AND('Raw Data'!L558-'Raw Data'!K558&lt;4, 'Raw Data'!L558&gt;'Raw Data'!K558), 'Raw Data'!H558, 0)</f>
        <v>0</v>
      </c>
      <c r="V563">
        <f>IF(AND('Raw Data'!K558-'Raw Data'!L558&lt;4, 'Raw Data'!K558&gt;'Raw Data'!L558), 'Raw Data'!G558, 0)</f>
        <v>0</v>
      </c>
      <c r="W563">
        <f>SUM('Hidden Analysis'!S564:T564)</f>
        <v>0</v>
      </c>
      <c r="X563">
        <f>SUM('Hidden Analysis'!U564:V564)</f>
        <v>0</v>
      </c>
    </row>
    <row r="564" spans="1:24" x14ac:dyDescent="0.3">
      <c r="A564" s="2">
        <f>'Raw Data'!M559</f>
        <v>0</v>
      </c>
      <c r="B564">
        <f>IF('Raw Data'!L559&gt;'Raw Data'!K559, 'Raw Data'!F559, 0)</f>
        <v>0</v>
      </c>
      <c r="C564">
        <f>IF('Raw Data'!K559&gt;'Raw Data'!L559, 'Raw Data'!C559, 0)</f>
        <v>0</v>
      </c>
      <c r="D564">
        <f t="shared" si="20"/>
        <v>0</v>
      </c>
      <c r="E564">
        <f>SUM('Hidden Analysis'!A565:B565)</f>
        <v>0</v>
      </c>
      <c r="F564">
        <f>SUM('Hidden Analysis'!C565:D565)</f>
        <v>0</v>
      </c>
      <c r="G564">
        <f>IF(AND('Raw Data'!F559&lt;'Raw Data'!C559, 'Raw Data'!L559&gt;'Raw Data'!K559), 'Raw Data'!F559, 0)</f>
        <v>0</v>
      </c>
      <c r="H564">
        <f>IF(AND('Raw Data'!F559&gt;'Raw Data'!C559, 'Raw Data'!L559&lt;'Raw Data'!K559), 'Raw Data'!C559, 0)</f>
        <v>0</v>
      </c>
      <c r="I564">
        <f t="shared" si="21"/>
        <v>0</v>
      </c>
      <c r="J564">
        <f>IF(AND('Raw Data'!F559&gt;'Raw Data'!C559, 'Raw Data'!L559&gt;'Raw Data'!K559), 'Raw Data'!F559, 0)</f>
        <v>0</v>
      </c>
      <c r="K564">
        <f>IF(AND('Raw Data'!F559&lt;'Raw Data'!C559, 'Raw Data'!L559&lt;'Raw Data'!K559), 'Raw Data'!C559, 0)</f>
        <v>0</v>
      </c>
      <c r="L564">
        <f>IF('Raw Data'!L559-'Raw Data'!K559&gt;3, 'Raw Data'!J559, 0)</f>
        <v>0</v>
      </c>
      <c r="M564">
        <f>IF('Raw Data'!K559-'Raw Data'!L559&gt;3, 'Raw Data'!I559, 0)</f>
        <v>0</v>
      </c>
      <c r="N564">
        <f>IF('Raw Data'!L559-'Raw Data'!K559&gt;3, 'Raw Data'!J559, IF('Raw Data'!K559-'Raw Data'!L559&gt;3, 'Raw Data'!I559, 0))</f>
        <v>0</v>
      </c>
      <c r="O564">
        <f>IF(ISBLANK('Raw Data'!L559), 0, IF(ABS('Raw Data'!L559-'Raw Data'!K559)&lt;4, 'Raw Data'!H559, IF(ABS('Raw Data'!K559-'Raw Data'!L559)&lt;4, 'Raw Data'!G559, 0)))</f>
        <v>0</v>
      </c>
      <c r="P564">
        <f>SUM('Hidden Analysis'!E565:H565)</f>
        <v>0</v>
      </c>
      <c r="Q564">
        <f>SUM('Hidden Analysis'!I565:L565)</f>
        <v>0</v>
      </c>
      <c r="R564">
        <f>SUM('Hidden Analysis'!M565:P565)</f>
        <v>0</v>
      </c>
      <c r="S564">
        <f>SUM('Hidden Analysis'!Q565:R565)</f>
        <v>0</v>
      </c>
      <c r="T564">
        <f>IF(AND('Raw Data'!F559&lt;1.5, 'Raw Data'!L559&gt;'Raw Data'!K559, 'Raw Data'!L559-'Raw Data'!K559&gt;3), 'Raw Data'!F559, 0)</f>
        <v>0</v>
      </c>
      <c r="U564">
        <f>IF(AND('Raw Data'!L559-'Raw Data'!K559&lt;4, 'Raw Data'!L559&gt;'Raw Data'!K559), 'Raw Data'!H559, 0)</f>
        <v>0</v>
      </c>
      <c r="V564">
        <f>IF(AND('Raw Data'!K559-'Raw Data'!L559&lt;4, 'Raw Data'!K559&gt;'Raw Data'!L559), 'Raw Data'!G559, 0)</f>
        <v>0</v>
      </c>
      <c r="W564">
        <f>SUM('Hidden Analysis'!S565:T565)</f>
        <v>0</v>
      </c>
      <c r="X564">
        <f>SUM('Hidden Analysis'!U565:V565)</f>
        <v>0</v>
      </c>
    </row>
    <row r="565" spans="1:24" x14ac:dyDescent="0.3">
      <c r="A565" s="2">
        <f>'Raw Data'!M560</f>
        <v>0</v>
      </c>
      <c r="B565">
        <f>IF('Raw Data'!L560&gt;'Raw Data'!K560, 'Raw Data'!F560, 0)</f>
        <v>0</v>
      </c>
      <c r="C565">
        <f>IF('Raw Data'!K560&gt;'Raw Data'!L560, 'Raw Data'!C560, 0)</f>
        <v>0</v>
      </c>
      <c r="D565">
        <f t="shared" si="20"/>
        <v>0</v>
      </c>
      <c r="E565">
        <f>SUM('Hidden Analysis'!A566:B566)</f>
        <v>0</v>
      </c>
      <c r="F565">
        <f>SUM('Hidden Analysis'!C566:D566)</f>
        <v>0</v>
      </c>
      <c r="G565">
        <f>IF(AND('Raw Data'!F560&lt;'Raw Data'!C560, 'Raw Data'!L560&gt;'Raw Data'!K560), 'Raw Data'!F560, 0)</f>
        <v>0</v>
      </c>
      <c r="H565">
        <f>IF(AND('Raw Data'!F560&gt;'Raw Data'!C560, 'Raw Data'!L560&lt;'Raw Data'!K560), 'Raw Data'!C560, 0)</f>
        <v>0</v>
      </c>
      <c r="I565">
        <f t="shared" si="21"/>
        <v>0</v>
      </c>
      <c r="J565">
        <f>IF(AND('Raw Data'!F560&gt;'Raw Data'!C560, 'Raw Data'!L560&gt;'Raw Data'!K560), 'Raw Data'!F560, 0)</f>
        <v>0</v>
      </c>
      <c r="K565">
        <f>IF(AND('Raw Data'!F560&lt;'Raw Data'!C560, 'Raw Data'!L560&lt;'Raw Data'!K560), 'Raw Data'!C560, 0)</f>
        <v>0</v>
      </c>
      <c r="L565">
        <f>IF('Raw Data'!L560-'Raw Data'!K560&gt;3, 'Raw Data'!J560, 0)</f>
        <v>0</v>
      </c>
      <c r="M565">
        <f>IF('Raw Data'!K560-'Raw Data'!L560&gt;3, 'Raw Data'!I560, 0)</f>
        <v>0</v>
      </c>
      <c r="N565">
        <f>IF('Raw Data'!L560-'Raw Data'!K560&gt;3, 'Raw Data'!J560, IF('Raw Data'!K560-'Raw Data'!L560&gt;3, 'Raw Data'!I560, 0))</f>
        <v>0</v>
      </c>
      <c r="O565">
        <f>IF(ISBLANK('Raw Data'!L560), 0, IF(ABS('Raw Data'!L560-'Raw Data'!K560)&lt;4, 'Raw Data'!H560, IF(ABS('Raw Data'!K560-'Raw Data'!L560)&lt;4, 'Raw Data'!G560, 0)))</f>
        <v>0</v>
      </c>
      <c r="P565">
        <f>SUM('Hidden Analysis'!E566:H566)</f>
        <v>0</v>
      </c>
      <c r="Q565">
        <f>SUM('Hidden Analysis'!I566:L566)</f>
        <v>0</v>
      </c>
      <c r="R565">
        <f>SUM('Hidden Analysis'!M566:P566)</f>
        <v>0</v>
      </c>
      <c r="S565">
        <f>SUM('Hidden Analysis'!Q566:R566)</f>
        <v>0</v>
      </c>
      <c r="T565">
        <f>IF(AND('Raw Data'!F560&lt;1.5, 'Raw Data'!L560&gt;'Raw Data'!K560, 'Raw Data'!L560-'Raw Data'!K560&gt;3), 'Raw Data'!F560, 0)</f>
        <v>0</v>
      </c>
      <c r="U565">
        <f>IF(AND('Raw Data'!L560-'Raw Data'!K560&lt;4, 'Raw Data'!L560&gt;'Raw Data'!K560), 'Raw Data'!H560, 0)</f>
        <v>0</v>
      </c>
      <c r="V565">
        <f>IF(AND('Raw Data'!K560-'Raw Data'!L560&lt;4, 'Raw Data'!K560&gt;'Raw Data'!L560), 'Raw Data'!G560, 0)</f>
        <v>0</v>
      </c>
      <c r="W565">
        <f>SUM('Hidden Analysis'!S566:T566)</f>
        <v>0</v>
      </c>
      <c r="X565">
        <f>SUM('Hidden Analysis'!U566:V566)</f>
        <v>0</v>
      </c>
    </row>
    <row r="566" spans="1:24" x14ac:dyDescent="0.3">
      <c r="A566" s="2">
        <f>'Raw Data'!M561</f>
        <v>0</v>
      </c>
      <c r="B566">
        <f>IF('Raw Data'!L561&gt;'Raw Data'!K561, 'Raw Data'!F561, 0)</f>
        <v>0</v>
      </c>
      <c r="C566">
        <f>IF('Raw Data'!K561&gt;'Raw Data'!L561, 'Raw Data'!C561, 0)</f>
        <v>0</v>
      </c>
      <c r="D566">
        <f t="shared" si="20"/>
        <v>0</v>
      </c>
      <c r="E566">
        <f>SUM('Hidden Analysis'!A567:B567)</f>
        <v>0</v>
      </c>
      <c r="F566">
        <f>SUM('Hidden Analysis'!C567:D567)</f>
        <v>0</v>
      </c>
      <c r="G566">
        <f>IF(AND('Raw Data'!F561&lt;'Raw Data'!C561, 'Raw Data'!L561&gt;'Raw Data'!K561), 'Raw Data'!F561, 0)</f>
        <v>0</v>
      </c>
      <c r="H566">
        <f>IF(AND('Raw Data'!F561&gt;'Raw Data'!C561, 'Raw Data'!L561&lt;'Raw Data'!K561), 'Raw Data'!C561, 0)</f>
        <v>0</v>
      </c>
      <c r="I566">
        <f t="shared" si="21"/>
        <v>0</v>
      </c>
      <c r="J566">
        <f>IF(AND('Raw Data'!F561&gt;'Raw Data'!C561, 'Raw Data'!L561&gt;'Raw Data'!K561), 'Raw Data'!F561, 0)</f>
        <v>0</v>
      </c>
      <c r="K566">
        <f>IF(AND('Raw Data'!F561&lt;'Raw Data'!C561, 'Raw Data'!L561&lt;'Raw Data'!K561), 'Raw Data'!C561, 0)</f>
        <v>0</v>
      </c>
      <c r="L566">
        <f>IF('Raw Data'!L561-'Raw Data'!K561&gt;3, 'Raw Data'!J561, 0)</f>
        <v>0</v>
      </c>
      <c r="M566">
        <f>IF('Raw Data'!K561-'Raw Data'!L561&gt;3, 'Raw Data'!I561, 0)</f>
        <v>0</v>
      </c>
      <c r="N566">
        <f>IF('Raw Data'!L561-'Raw Data'!K561&gt;3, 'Raw Data'!J561, IF('Raw Data'!K561-'Raw Data'!L561&gt;3, 'Raw Data'!I561, 0))</f>
        <v>0</v>
      </c>
      <c r="O566">
        <f>IF(ISBLANK('Raw Data'!L561), 0, IF(ABS('Raw Data'!L561-'Raw Data'!K561)&lt;4, 'Raw Data'!H561, IF(ABS('Raw Data'!K561-'Raw Data'!L561)&lt;4, 'Raw Data'!G561, 0)))</f>
        <v>0</v>
      </c>
      <c r="P566">
        <f>SUM('Hidden Analysis'!E567:H567)</f>
        <v>0</v>
      </c>
      <c r="Q566">
        <f>SUM('Hidden Analysis'!I567:L567)</f>
        <v>0</v>
      </c>
      <c r="R566">
        <f>SUM('Hidden Analysis'!M567:P567)</f>
        <v>0</v>
      </c>
      <c r="S566">
        <f>SUM('Hidden Analysis'!Q567:R567)</f>
        <v>0</v>
      </c>
      <c r="T566">
        <f>IF(AND('Raw Data'!F561&lt;1.5, 'Raw Data'!L561&gt;'Raw Data'!K561, 'Raw Data'!L561-'Raw Data'!K561&gt;3), 'Raw Data'!F561, 0)</f>
        <v>0</v>
      </c>
      <c r="U566">
        <f>IF(AND('Raw Data'!L561-'Raw Data'!K561&lt;4, 'Raw Data'!L561&gt;'Raw Data'!K561), 'Raw Data'!H561, 0)</f>
        <v>0</v>
      </c>
      <c r="V566">
        <f>IF(AND('Raw Data'!K561-'Raw Data'!L561&lt;4, 'Raw Data'!K561&gt;'Raw Data'!L561), 'Raw Data'!G561, 0)</f>
        <v>0</v>
      </c>
      <c r="W566">
        <f>SUM('Hidden Analysis'!S567:T567)</f>
        <v>0</v>
      </c>
      <c r="X566">
        <f>SUM('Hidden Analysis'!U567:V567)</f>
        <v>0</v>
      </c>
    </row>
    <row r="567" spans="1:24" x14ac:dyDescent="0.3">
      <c r="A567" s="2">
        <f>'Raw Data'!M562</f>
        <v>0</v>
      </c>
      <c r="B567">
        <f>IF('Raw Data'!L562&gt;'Raw Data'!K562, 'Raw Data'!F562, 0)</f>
        <v>0</v>
      </c>
      <c r="C567">
        <f>IF('Raw Data'!K562&gt;'Raw Data'!L562, 'Raw Data'!C562, 0)</f>
        <v>0</v>
      </c>
      <c r="D567">
        <f t="shared" si="20"/>
        <v>0</v>
      </c>
      <c r="E567">
        <f>SUM('Hidden Analysis'!A568:B568)</f>
        <v>0</v>
      </c>
      <c r="F567">
        <f>SUM('Hidden Analysis'!C568:D568)</f>
        <v>0</v>
      </c>
      <c r="G567">
        <f>IF(AND('Raw Data'!F562&lt;'Raw Data'!C562, 'Raw Data'!L562&gt;'Raw Data'!K562), 'Raw Data'!F562, 0)</f>
        <v>0</v>
      </c>
      <c r="H567">
        <f>IF(AND('Raw Data'!F562&gt;'Raw Data'!C562, 'Raw Data'!L562&lt;'Raw Data'!K562), 'Raw Data'!C562, 0)</f>
        <v>0</v>
      </c>
      <c r="I567">
        <f t="shared" si="21"/>
        <v>0</v>
      </c>
      <c r="J567">
        <f>IF(AND('Raw Data'!F562&gt;'Raw Data'!C562, 'Raw Data'!L562&gt;'Raw Data'!K562), 'Raw Data'!F562, 0)</f>
        <v>0</v>
      </c>
      <c r="K567">
        <f>IF(AND('Raw Data'!F562&lt;'Raw Data'!C562, 'Raw Data'!L562&lt;'Raw Data'!K562), 'Raw Data'!C562, 0)</f>
        <v>0</v>
      </c>
      <c r="L567">
        <f>IF('Raw Data'!L562-'Raw Data'!K562&gt;3, 'Raw Data'!J562, 0)</f>
        <v>0</v>
      </c>
      <c r="M567">
        <f>IF('Raw Data'!K562-'Raw Data'!L562&gt;3, 'Raw Data'!I562, 0)</f>
        <v>0</v>
      </c>
      <c r="N567">
        <f>IF('Raw Data'!L562-'Raw Data'!K562&gt;3, 'Raw Data'!J562, IF('Raw Data'!K562-'Raw Data'!L562&gt;3, 'Raw Data'!I562, 0))</f>
        <v>0</v>
      </c>
      <c r="O567">
        <f>IF(ISBLANK('Raw Data'!L562), 0, IF(ABS('Raw Data'!L562-'Raw Data'!K562)&lt;4, 'Raw Data'!H562, IF(ABS('Raw Data'!K562-'Raw Data'!L562)&lt;4, 'Raw Data'!G562, 0)))</f>
        <v>0</v>
      </c>
      <c r="P567">
        <f>SUM('Hidden Analysis'!E568:H568)</f>
        <v>0</v>
      </c>
      <c r="Q567">
        <f>SUM('Hidden Analysis'!I568:L568)</f>
        <v>0</v>
      </c>
      <c r="R567">
        <f>SUM('Hidden Analysis'!M568:P568)</f>
        <v>0</v>
      </c>
      <c r="S567">
        <f>SUM('Hidden Analysis'!Q568:R568)</f>
        <v>0</v>
      </c>
      <c r="T567">
        <f>IF(AND('Raw Data'!F562&lt;1.5, 'Raw Data'!L562&gt;'Raw Data'!K562, 'Raw Data'!L562-'Raw Data'!K562&gt;3), 'Raw Data'!F562, 0)</f>
        <v>0</v>
      </c>
      <c r="U567">
        <f>IF(AND('Raw Data'!L562-'Raw Data'!K562&lt;4, 'Raw Data'!L562&gt;'Raw Data'!K562), 'Raw Data'!H562, 0)</f>
        <v>0</v>
      </c>
      <c r="V567">
        <f>IF(AND('Raw Data'!K562-'Raw Data'!L562&lt;4, 'Raw Data'!K562&gt;'Raw Data'!L562), 'Raw Data'!G562, 0)</f>
        <v>0</v>
      </c>
      <c r="W567">
        <f>SUM('Hidden Analysis'!S568:T568)</f>
        <v>0</v>
      </c>
      <c r="X567">
        <f>SUM('Hidden Analysis'!U568:V568)</f>
        <v>0</v>
      </c>
    </row>
    <row r="568" spans="1:24" x14ac:dyDescent="0.3">
      <c r="A568" s="2">
        <f>'Raw Data'!M563</f>
        <v>0</v>
      </c>
      <c r="B568">
        <f>IF('Raw Data'!L563&gt;'Raw Data'!K563, 'Raw Data'!F563, 0)</f>
        <v>0</v>
      </c>
      <c r="C568">
        <f>IF('Raw Data'!K563&gt;'Raw Data'!L563, 'Raw Data'!C563, 0)</f>
        <v>0</v>
      </c>
      <c r="D568">
        <f t="shared" si="20"/>
        <v>0</v>
      </c>
      <c r="E568">
        <f>SUM('Hidden Analysis'!A569:B569)</f>
        <v>0</v>
      </c>
      <c r="F568">
        <f>SUM('Hidden Analysis'!C569:D569)</f>
        <v>0</v>
      </c>
      <c r="G568">
        <f>IF(AND('Raw Data'!F563&lt;'Raw Data'!C563, 'Raw Data'!L563&gt;'Raw Data'!K563), 'Raw Data'!F563, 0)</f>
        <v>0</v>
      </c>
      <c r="H568">
        <f>IF(AND('Raw Data'!F563&gt;'Raw Data'!C563, 'Raw Data'!L563&lt;'Raw Data'!K563), 'Raw Data'!C563, 0)</f>
        <v>0</v>
      </c>
      <c r="I568">
        <f t="shared" si="21"/>
        <v>0</v>
      </c>
      <c r="J568">
        <f>IF(AND('Raw Data'!F563&gt;'Raw Data'!C563, 'Raw Data'!L563&gt;'Raw Data'!K563), 'Raw Data'!F563, 0)</f>
        <v>0</v>
      </c>
      <c r="K568">
        <f>IF(AND('Raw Data'!F563&lt;'Raw Data'!C563, 'Raw Data'!L563&lt;'Raw Data'!K563), 'Raw Data'!C563, 0)</f>
        <v>0</v>
      </c>
      <c r="L568">
        <f>IF('Raw Data'!L563-'Raw Data'!K563&gt;3, 'Raw Data'!J563, 0)</f>
        <v>0</v>
      </c>
      <c r="M568">
        <f>IF('Raw Data'!K563-'Raw Data'!L563&gt;3, 'Raw Data'!I563, 0)</f>
        <v>0</v>
      </c>
      <c r="N568">
        <f>IF('Raw Data'!L563-'Raw Data'!K563&gt;3, 'Raw Data'!J563, IF('Raw Data'!K563-'Raw Data'!L563&gt;3, 'Raw Data'!I563, 0))</f>
        <v>0</v>
      </c>
      <c r="O568">
        <f>IF(ISBLANK('Raw Data'!L563), 0, IF(ABS('Raw Data'!L563-'Raw Data'!K563)&lt;4, 'Raw Data'!H563, IF(ABS('Raw Data'!K563-'Raw Data'!L563)&lt;4, 'Raw Data'!G563, 0)))</f>
        <v>0</v>
      </c>
      <c r="P568">
        <f>SUM('Hidden Analysis'!E569:H569)</f>
        <v>0</v>
      </c>
      <c r="Q568">
        <f>SUM('Hidden Analysis'!I569:L569)</f>
        <v>0</v>
      </c>
      <c r="R568">
        <f>SUM('Hidden Analysis'!M569:P569)</f>
        <v>0</v>
      </c>
      <c r="S568">
        <f>SUM('Hidden Analysis'!Q569:R569)</f>
        <v>0</v>
      </c>
      <c r="T568">
        <f>IF(AND('Raw Data'!F563&lt;1.5, 'Raw Data'!L563&gt;'Raw Data'!K563, 'Raw Data'!L563-'Raw Data'!K563&gt;3), 'Raw Data'!F563, 0)</f>
        <v>0</v>
      </c>
      <c r="U568">
        <f>IF(AND('Raw Data'!L563-'Raw Data'!K563&lt;4, 'Raw Data'!L563&gt;'Raw Data'!K563), 'Raw Data'!H563, 0)</f>
        <v>0</v>
      </c>
      <c r="V568">
        <f>IF(AND('Raw Data'!K563-'Raw Data'!L563&lt;4, 'Raw Data'!K563&gt;'Raw Data'!L563), 'Raw Data'!G563, 0)</f>
        <v>0</v>
      </c>
      <c r="W568">
        <f>SUM('Hidden Analysis'!S569:T569)</f>
        <v>0</v>
      </c>
      <c r="X568">
        <f>SUM('Hidden Analysis'!U569:V569)</f>
        <v>0</v>
      </c>
    </row>
    <row r="569" spans="1:24" x14ac:dyDescent="0.3">
      <c r="A569" s="2">
        <f>'Raw Data'!M564</f>
        <v>0</v>
      </c>
      <c r="B569">
        <f>IF('Raw Data'!L564&gt;'Raw Data'!K564, 'Raw Data'!F564, 0)</f>
        <v>0</v>
      </c>
      <c r="C569">
        <f>IF('Raw Data'!K564&gt;'Raw Data'!L564, 'Raw Data'!C564, 0)</f>
        <v>0</v>
      </c>
      <c r="D569">
        <f t="shared" si="20"/>
        <v>0</v>
      </c>
      <c r="E569">
        <f>SUM('Hidden Analysis'!A570:B570)</f>
        <v>0</v>
      </c>
      <c r="F569">
        <f>SUM('Hidden Analysis'!C570:D570)</f>
        <v>0</v>
      </c>
      <c r="G569">
        <f>IF(AND('Raw Data'!F564&lt;'Raw Data'!C564, 'Raw Data'!L564&gt;'Raw Data'!K564), 'Raw Data'!F564, 0)</f>
        <v>0</v>
      </c>
      <c r="H569">
        <f>IF(AND('Raw Data'!F564&gt;'Raw Data'!C564, 'Raw Data'!L564&lt;'Raw Data'!K564), 'Raw Data'!C564, 0)</f>
        <v>0</v>
      </c>
      <c r="I569">
        <f t="shared" si="21"/>
        <v>0</v>
      </c>
      <c r="J569">
        <f>IF(AND('Raw Data'!F564&gt;'Raw Data'!C564, 'Raw Data'!L564&gt;'Raw Data'!K564), 'Raw Data'!F564, 0)</f>
        <v>0</v>
      </c>
      <c r="K569">
        <f>IF(AND('Raw Data'!F564&lt;'Raw Data'!C564, 'Raw Data'!L564&lt;'Raw Data'!K564), 'Raw Data'!C564, 0)</f>
        <v>0</v>
      </c>
      <c r="L569">
        <f>IF('Raw Data'!L564-'Raw Data'!K564&gt;3, 'Raw Data'!J564, 0)</f>
        <v>0</v>
      </c>
      <c r="M569">
        <f>IF('Raw Data'!K564-'Raw Data'!L564&gt;3, 'Raw Data'!I564, 0)</f>
        <v>0</v>
      </c>
      <c r="N569">
        <f>IF('Raw Data'!L564-'Raw Data'!K564&gt;3, 'Raw Data'!J564, IF('Raw Data'!K564-'Raw Data'!L564&gt;3, 'Raw Data'!I564, 0))</f>
        <v>0</v>
      </c>
      <c r="O569">
        <f>IF(ISBLANK('Raw Data'!L564), 0, IF(ABS('Raw Data'!L564-'Raw Data'!K564)&lt;4, 'Raw Data'!H564, IF(ABS('Raw Data'!K564-'Raw Data'!L564)&lt;4, 'Raw Data'!G564, 0)))</f>
        <v>0</v>
      </c>
      <c r="P569">
        <f>SUM('Hidden Analysis'!E570:H570)</f>
        <v>0</v>
      </c>
      <c r="Q569">
        <f>SUM('Hidden Analysis'!I570:L570)</f>
        <v>0</v>
      </c>
      <c r="R569">
        <f>SUM('Hidden Analysis'!M570:P570)</f>
        <v>0</v>
      </c>
      <c r="S569">
        <f>SUM('Hidden Analysis'!Q570:R570)</f>
        <v>0</v>
      </c>
      <c r="T569">
        <f>IF(AND('Raw Data'!F564&lt;1.5, 'Raw Data'!L564&gt;'Raw Data'!K564, 'Raw Data'!L564-'Raw Data'!K564&gt;3), 'Raw Data'!F564, 0)</f>
        <v>0</v>
      </c>
      <c r="U569">
        <f>IF(AND('Raw Data'!L564-'Raw Data'!K564&lt;4, 'Raw Data'!L564&gt;'Raw Data'!K564), 'Raw Data'!H564, 0)</f>
        <v>0</v>
      </c>
      <c r="V569">
        <f>IF(AND('Raw Data'!K564-'Raw Data'!L564&lt;4, 'Raw Data'!K564&gt;'Raw Data'!L564), 'Raw Data'!G564, 0)</f>
        <v>0</v>
      </c>
      <c r="W569">
        <f>SUM('Hidden Analysis'!S570:T570)</f>
        <v>0</v>
      </c>
      <c r="X569">
        <f>SUM('Hidden Analysis'!U570:V570)</f>
        <v>0</v>
      </c>
    </row>
    <row r="570" spans="1:24" x14ac:dyDescent="0.3">
      <c r="A570" s="2">
        <f>'Raw Data'!M565</f>
        <v>0</v>
      </c>
      <c r="B570">
        <f>IF('Raw Data'!L565&gt;'Raw Data'!K565, 'Raw Data'!F565, 0)</f>
        <v>0</v>
      </c>
      <c r="C570">
        <f>IF('Raw Data'!K565&gt;'Raw Data'!L565, 'Raw Data'!C565, 0)</f>
        <v>0</v>
      </c>
      <c r="D570">
        <f t="shared" si="20"/>
        <v>0</v>
      </c>
      <c r="E570">
        <f>SUM('Hidden Analysis'!A571:B571)</f>
        <v>0</v>
      </c>
      <c r="F570">
        <f>SUM('Hidden Analysis'!C571:D571)</f>
        <v>0</v>
      </c>
      <c r="G570">
        <f>IF(AND('Raw Data'!F565&lt;'Raw Data'!C565, 'Raw Data'!L565&gt;'Raw Data'!K565), 'Raw Data'!F565, 0)</f>
        <v>0</v>
      </c>
      <c r="H570">
        <f>IF(AND('Raw Data'!F565&gt;'Raw Data'!C565, 'Raw Data'!L565&lt;'Raw Data'!K565), 'Raw Data'!C565, 0)</f>
        <v>0</v>
      </c>
      <c r="I570">
        <f t="shared" si="21"/>
        <v>0</v>
      </c>
      <c r="J570">
        <f>IF(AND('Raw Data'!F565&gt;'Raw Data'!C565, 'Raw Data'!L565&gt;'Raw Data'!K565), 'Raw Data'!F565, 0)</f>
        <v>0</v>
      </c>
      <c r="K570">
        <f>IF(AND('Raw Data'!F565&lt;'Raw Data'!C565, 'Raw Data'!L565&lt;'Raw Data'!K565), 'Raw Data'!C565, 0)</f>
        <v>0</v>
      </c>
      <c r="L570">
        <f>IF('Raw Data'!L565-'Raw Data'!K565&gt;3, 'Raw Data'!J565, 0)</f>
        <v>0</v>
      </c>
      <c r="M570">
        <f>IF('Raw Data'!K565-'Raw Data'!L565&gt;3, 'Raw Data'!I565, 0)</f>
        <v>0</v>
      </c>
      <c r="N570">
        <f>IF('Raw Data'!L565-'Raw Data'!K565&gt;3, 'Raw Data'!J565, IF('Raw Data'!K565-'Raw Data'!L565&gt;3, 'Raw Data'!I565, 0))</f>
        <v>0</v>
      </c>
      <c r="O570">
        <f>IF(ISBLANK('Raw Data'!L565), 0, IF(ABS('Raw Data'!L565-'Raw Data'!K565)&lt;4, 'Raw Data'!H565, IF(ABS('Raw Data'!K565-'Raw Data'!L565)&lt;4, 'Raw Data'!G565, 0)))</f>
        <v>0</v>
      </c>
      <c r="P570">
        <f>SUM('Hidden Analysis'!E571:H571)</f>
        <v>0</v>
      </c>
      <c r="Q570">
        <f>SUM('Hidden Analysis'!I571:L571)</f>
        <v>0</v>
      </c>
      <c r="R570">
        <f>SUM('Hidden Analysis'!M571:P571)</f>
        <v>0</v>
      </c>
      <c r="S570">
        <f>SUM('Hidden Analysis'!Q571:R571)</f>
        <v>0</v>
      </c>
      <c r="T570">
        <f>IF(AND('Raw Data'!F565&lt;1.5, 'Raw Data'!L565&gt;'Raw Data'!K565, 'Raw Data'!L565-'Raw Data'!K565&gt;3), 'Raw Data'!F565, 0)</f>
        <v>0</v>
      </c>
      <c r="U570">
        <f>IF(AND('Raw Data'!L565-'Raw Data'!K565&lt;4, 'Raw Data'!L565&gt;'Raw Data'!K565), 'Raw Data'!H565, 0)</f>
        <v>0</v>
      </c>
      <c r="V570">
        <f>IF(AND('Raw Data'!K565-'Raw Data'!L565&lt;4, 'Raw Data'!K565&gt;'Raw Data'!L565), 'Raw Data'!G565, 0)</f>
        <v>0</v>
      </c>
      <c r="W570">
        <f>SUM('Hidden Analysis'!S571:T571)</f>
        <v>0</v>
      </c>
      <c r="X570">
        <f>SUM('Hidden Analysis'!U571:V571)</f>
        <v>0</v>
      </c>
    </row>
    <row r="571" spans="1:24" x14ac:dyDescent="0.3">
      <c r="A571" s="2">
        <f>'Raw Data'!M566</f>
        <v>0</v>
      </c>
      <c r="B571">
        <f>IF('Raw Data'!L566&gt;'Raw Data'!K566, 'Raw Data'!F566, 0)</f>
        <v>0</v>
      </c>
      <c r="C571">
        <f>IF('Raw Data'!K566&gt;'Raw Data'!L566, 'Raw Data'!C566, 0)</f>
        <v>0</v>
      </c>
      <c r="D571">
        <f t="shared" si="20"/>
        <v>0</v>
      </c>
      <c r="E571">
        <f>SUM('Hidden Analysis'!A572:B572)</f>
        <v>0</v>
      </c>
      <c r="F571">
        <f>SUM('Hidden Analysis'!C572:D572)</f>
        <v>0</v>
      </c>
      <c r="G571">
        <f>IF(AND('Raw Data'!F566&lt;'Raw Data'!C566, 'Raw Data'!L566&gt;'Raw Data'!K566), 'Raw Data'!F566, 0)</f>
        <v>0</v>
      </c>
      <c r="H571">
        <f>IF(AND('Raw Data'!F566&gt;'Raw Data'!C566, 'Raw Data'!L566&lt;'Raw Data'!K566), 'Raw Data'!C566, 0)</f>
        <v>0</v>
      </c>
      <c r="I571">
        <f t="shared" si="21"/>
        <v>0</v>
      </c>
      <c r="J571">
        <f>IF(AND('Raw Data'!F566&gt;'Raw Data'!C566, 'Raw Data'!L566&gt;'Raw Data'!K566), 'Raw Data'!F566, 0)</f>
        <v>0</v>
      </c>
      <c r="K571">
        <f>IF(AND('Raw Data'!F566&lt;'Raw Data'!C566, 'Raw Data'!L566&lt;'Raw Data'!K566), 'Raw Data'!C566, 0)</f>
        <v>0</v>
      </c>
      <c r="L571">
        <f>IF('Raw Data'!L566-'Raw Data'!K566&gt;3, 'Raw Data'!J566, 0)</f>
        <v>0</v>
      </c>
      <c r="M571">
        <f>IF('Raw Data'!K566-'Raw Data'!L566&gt;3, 'Raw Data'!I566, 0)</f>
        <v>0</v>
      </c>
      <c r="N571">
        <f>IF('Raw Data'!L566-'Raw Data'!K566&gt;3, 'Raw Data'!J566, IF('Raw Data'!K566-'Raw Data'!L566&gt;3, 'Raw Data'!I566, 0))</f>
        <v>0</v>
      </c>
      <c r="O571">
        <f>IF(ISBLANK('Raw Data'!L566), 0, IF(ABS('Raw Data'!L566-'Raw Data'!K566)&lt;4, 'Raw Data'!H566, IF(ABS('Raw Data'!K566-'Raw Data'!L566)&lt;4, 'Raw Data'!G566, 0)))</f>
        <v>0</v>
      </c>
      <c r="P571">
        <f>SUM('Hidden Analysis'!E572:H572)</f>
        <v>0</v>
      </c>
      <c r="Q571">
        <f>SUM('Hidden Analysis'!I572:L572)</f>
        <v>0</v>
      </c>
      <c r="R571">
        <f>SUM('Hidden Analysis'!M572:P572)</f>
        <v>0</v>
      </c>
      <c r="S571">
        <f>SUM('Hidden Analysis'!Q572:R572)</f>
        <v>0</v>
      </c>
      <c r="T571">
        <f>IF(AND('Raw Data'!F566&lt;1.5, 'Raw Data'!L566&gt;'Raw Data'!K566, 'Raw Data'!L566-'Raw Data'!K566&gt;3), 'Raw Data'!F566, 0)</f>
        <v>0</v>
      </c>
      <c r="U571">
        <f>IF(AND('Raw Data'!L566-'Raw Data'!K566&lt;4, 'Raw Data'!L566&gt;'Raw Data'!K566), 'Raw Data'!H566, 0)</f>
        <v>0</v>
      </c>
      <c r="V571">
        <f>IF(AND('Raw Data'!K566-'Raw Data'!L566&lt;4, 'Raw Data'!K566&gt;'Raw Data'!L566), 'Raw Data'!G566, 0)</f>
        <v>0</v>
      </c>
      <c r="W571">
        <f>SUM('Hidden Analysis'!S572:T572)</f>
        <v>0</v>
      </c>
      <c r="X571">
        <f>SUM('Hidden Analysis'!U572:V572)</f>
        <v>0</v>
      </c>
    </row>
    <row r="572" spans="1:24" x14ac:dyDescent="0.3">
      <c r="A572" s="2">
        <f>'Raw Data'!M567</f>
        <v>0</v>
      </c>
      <c r="B572">
        <f>IF('Raw Data'!L567&gt;'Raw Data'!K567, 'Raw Data'!F567, 0)</f>
        <v>0</v>
      </c>
      <c r="C572">
        <f>IF('Raw Data'!K567&gt;'Raw Data'!L567, 'Raw Data'!C567, 0)</f>
        <v>0</v>
      </c>
      <c r="D572">
        <f t="shared" si="20"/>
        <v>0</v>
      </c>
      <c r="E572">
        <f>SUM('Hidden Analysis'!A573:B573)</f>
        <v>0</v>
      </c>
      <c r="F572">
        <f>SUM('Hidden Analysis'!C573:D573)</f>
        <v>0</v>
      </c>
      <c r="G572">
        <f>IF(AND('Raw Data'!F567&lt;'Raw Data'!C567, 'Raw Data'!L567&gt;'Raw Data'!K567), 'Raw Data'!F567, 0)</f>
        <v>0</v>
      </c>
      <c r="H572">
        <f>IF(AND('Raw Data'!F567&gt;'Raw Data'!C567, 'Raw Data'!L567&lt;'Raw Data'!K567), 'Raw Data'!C567, 0)</f>
        <v>0</v>
      </c>
      <c r="I572">
        <f t="shared" si="21"/>
        <v>0</v>
      </c>
      <c r="J572">
        <f>IF(AND('Raw Data'!F567&gt;'Raw Data'!C567, 'Raw Data'!L567&gt;'Raw Data'!K567), 'Raw Data'!F567, 0)</f>
        <v>0</v>
      </c>
      <c r="K572">
        <f>IF(AND('Raw Data'!F567&lt;'Raw Data'!C567, 'Raw Data'!L567&lt;'Raw Data'!K567), 'Raw Data'!C567, 0)</f>
        <v>0</v>
      </c>
      <c r="L572">
        <f>IF('Raw Data'!L567-'Raw Data'!K567&gt;3, 'Raw Data'!J567, 0)</f>
        <v>0</v>
      </c>
      <c r="M572">
        <f>IF('Raw Data'!K567-'Raw Data'!L567&gt;3, 'Raw Data'!I567, 0)</f>
        <v>0</v>
      </c>
      <c r="N572">
        <f>IF('Raw Data'!L567-'Raw Data'!K567&gt;3, 'Raw Data'!J567, IF('Raw Data'!K567-'Raw Data'!L567&gt;3, 'Raw Data'!I567, 0))</f>
        <v>0</v>
      </c>
      <c r="O572">
        <f>IF(ISBLANK('Raw Data'!L567), 0, IF(ABS('Raw Data'!L567-'Raw Data'!K567)&lt;4, 'Raw Data'!H567, IF(ABS('Raw Data'!K567-'Raw Data'!L567)&lt;4, 'Raw Data'!G567, 0)))</f>
        <v>0</v>
      </c>
      <c r="P572">
        <f>SUM('Hidden Analysis'!E573:H573)</f>
        <v>0</v>
      </c>
      <c r="Q572">
        <f>SUM('Hidden Analysis'!I573:L573)</f>
        <v>0</v>
      </c>
      <c r="R572">
        <f>SUM('Hidden Analysis'!M573:P573)</f>
        <v>0</v>
      </c>
      <c r="S572">
        <f>SUM('Hidden Analysis'!Q573:R573)</f>
        <v>0</v>
      </c>
      <c r="T572">
        <f>IF(AND('Raw Data'!F567&lt;1.5, 'Raw Data'!L567&gt;'Raw Data'!K567, 'Raw Data'!L567-'Raw Data'!K567&gt;3), 'Raw Data'!F567, 0)</f>
        <v>0</v>
      </c>
      <c r="U572">
        <f>IF(AND('Raw Data'!L567-'Raw Data'!K567&lt;4, 'Raw Data'!L567&gt;'Raw Data'!K567), 'Raw Data'!H567, 0)</f>
        <v>0</v>
      </c>
      <c r="V572">
        <f>IF(AND('Raw Data'!K567-'Raw Data'!L567&lt;4, 'Raw Data'!K567&gt;'Raw Data'!L567), 'Raw Data'!G567, 0)</f>
        <v>0</v>
      </c>
      <c r="W572">
        <f>SUM('Hidden Analysis'!S573:T573)</f>
        <v>0</v>
      </c>
      <c r="X572">
        <f>SUM('Hidden Analysis'!U573:V573)</f>
        <v>0</v>
      </c>
    </row>
    <row r="573" spans="1:24" x14ac:dyDescent="0.3">
      <c r="A573" s="2">
        <f>'Raw Data'!M568</f>
        <v>0</v>
      </c>
      <c r="B573">
        <f>IF('Raw Data'!L568&gt;'Raw Data'!K568, 'Raw Data'!F568, 0)</f>
        <v>0</v>
      </c>
      <c r="C573">
        <f>IF('Raw Data'!K568&gt;'Raw Data'!L568, 'Raw Data'!C568, 0)</f>
        <v>0</v>
      </c>
      <c r="D573">
        <f t="shared" si="20"/>
        <v>0</v>
      </c>
      <c r="E573">
        <f>SUM('Hidden Analysis'!A574:B574)</f>
        <v>0</v>
      </c>
      <c r="F573">
        <f>SUM('Hidden Analysis'!C574:D574)</f>
        <v>0</v>
      </c>
      <c r="G573">
        <f>IF(AND('Raw Data'!F568&lt;'Raw Data'!C568, 'Raw Data'!L568&gt;'Raw Data'!K568), 'Raw Data'!F568, 0)</f>
        <v>0</v>
      </c>
      <c r="H573">
        <f>IF(AND('Raw Data'!F568&gt;'Raw Data'!C568, 'Raw Data'!L568&lt;'Raw Data'!K568), 'Raw Data'!C568, 0)</f>
        <v>0</v>
      </c>
      <c r="I573">
        <f t="shared" si="21"/>
        <v>0</v>
      </c>
      <c r="J573">
        <f>IF(AND('Raw Data'!F568&gt;'Raw Data'!C568, 'Raw Data'!L568&gt;'Raw Data'!K568), 'Raw Data'!F568, 0)</f>
        <v>0</v>
      </c>
      <c r="K573">
        <f>IF(AND('Raw Data'!F568&lt;'Raw Data'!C568, 'Raw Data'!L568&lt;'Raw Data'!K568), 'Raw Data'!C568, 0)</f>
        <v>0</v>
      </c>
      <c r="L573">
        <f>IF('Raw Data'!L568-'Raw Data'!K568&gt;3, 'Raw Data'!J568, 0)</f>
        <v>0</v>
      </c>
      <c r="M573">
        <f>IF('Raw Data'!K568-'Raw Data'!L568&gt;3, 'Raw Data'!I568, 0)</f>
        <v>0</v>
      </c>
      <c r="N573">
        <f>IF('Raw Data'!L568-'Raw Data'!K568&gt;3, 'Raw Data'!J568, IF('Raw Data'!K568-'Raw Data'!L568&gt;3, 'Raw Data'!I568, 0))</f>
        <v>0</v>
      </c>
      <c r="O573">
        <f>IF(ISBLANK('Raw Data'!L568), 0, IF(ABS('Raw Data'!L568-'Raw Data'!K568)&lt;4, 'Raw Data'!H568, IF(ABS('Raw Data'!K568-'Raw Data'!L568)&lt;4, 'Raw Data'!G568, 0)))</f>
        <v>0</v>
      </c>
      <c r="P573">
        <f>SUM('Hidden Analysis'!E574:H574)</f>
        <v>0</v>
      </c>
      <c r="Q573">
        <f>SUM('Hidden Analysis'!I574:L574)</f>
        <v>0</v>
      </c>
      <c r="R573">
        <f>SUM('Hidden Analysis'!M574:P574)</f>
        <v>0</v>
      </c>
      <c r="S573">
        <f>SUM('Hidden Analysis'!Q574:R574)</f>
        <v>0</v>
      </c>
      <c r="T573">
        <f>IF(AND('Raw Data'!F568&lt;1.5, 'Raw Data'!L568&gt;'Raw Data'!K568, 'Raw Data'!L568-'Raw Data'!K568&gt;3), 'Raw Data'!F568, 0)</f>
        <v>0</v>
      </c>
      <c r="U573">
        <f>IF(AND('Raw Data'!L568-'Raw Data'!K568&lt;4, 'Raw Data'!L568&gt;'Raw Data'!K568), 'Raw Data'!H568, 0)</f>
        <v>0</v>
      </c>
      <c r="V573">
        <f>IF(AND('Raw Data'!K568-'Raw Data'!L568&lt;4, 'Raw Data'!K568&gt;'Raw Data'!L568), 'Raw Data'!G568, 0)</f>
        <v>0</v>
      </c>
      <c r="W573">
        <f>SUM('Hidden Analysis'!S574:T574)</f>
        <v>0</v>
      </c>
      <c r="X573">
        <f>SUM('Hidden Analysis'!U574:V574)</f>
        <v>0</v>
      </c>
    </row>
    <row r="574" spans="1:24" x14ac:dyDescent="0.3">
      <c r="A574" s="2">
        <f>'Raw Data'!M569</f>
        <v>0</v>
      </c>
      <c r="B574">
        <f>IF('Raw Data'!L569&gt;'Raw Data'!K569, 'Raw Data'!F569, 0)</f>
        <v>0</v>
      </c>
      <c r="C574">
        <f>IF('Raw Data'!K569&gt;'Raw Data'!L569, 'Raw Data'!C569, 0)</f>
        <v>0</v>
      </c>
      <c r="D574">
        <f t="shared" si="20"/>
        <v>0</v>
      </c>
      <c r="E574">
        <f>SUM('Hidden Analysis'!A575:B575)</f>
        <v>0</v>
      </c>
      <c r="F574">
        <f>SUM('Hidden Analysis'!C575:D575)</f>
        <v>0</v>
      </c>
      <c r="G574">
        <f>IF(AND('Raw Data'!F569&lt;'Raw Data'!C569, 'Raw Data'!L569&gt;'Raw Data'!K569), 'Raw Data'!F569, 0)</f>
        <v>0</v>
      </c>
      <c r="H574">
        <f>IF(AND('Raw Data'!F569&gt;'Raw Data'!C569, 'Raw Data'!L569&lt;'Raw Data'!K569), 'Raw Data'!C569, 0)</f>
        <v>0</v>
      </c>
      <c r="I574">
        <f t="shared" si="21"/>
        <v>0</v>
      </c>
      <c r="J574">
        <f>IF(AND('Raw Data'!F569&gt;'Raw Data'!C569, 'Raw Data'!L569&gt;'Raw Data'!K569), 'Raw Data'!F569, 0)</f>
        <v>0</v>
      </c>
      <c r="K574">
        <f>IF(AND('Raw Data'!F569&lt;'Raw Data'!C569, 'Raw Data'!L569&lt;'Raw Data'!K569), 'Raw Data'!C569, 0)</f>
        <v>0</v>
      </c>
      <c r="L574">
        <f>IF('Raw Data'!L569-'Raw Data'!K569&gt;3, 'Raw Data'!J569, 0)</f>
        <v>0</v>
      </c>
      <c r="M574">
        <f>IF('Raw Data'!K569-'Raw Data'!L569&gt;3, 'Raw Data'!I569, 0)</f>
        <v>0</v>
      </c>
      <c r="N574">
        <f>IF('Raw Data'!L569-'Raw Data'!K569&gt;3, 'Raw Data'!J569, IF('Raw Data'!K569-'Raw Data'!L569&gt;3, 'Raw Data'!I569, 0))</f>
        <v>0</v>
      </c>
      <c r="O574">
        <f>IF(ISBLANK('Raw Data'!L569), 0, IF(ABS('Raw Data'!L569-'Raw Data'!K569)&lt;4, 'Raw Data'!H569, IF(ABS('Raw Data'!K569-'Raw Data'!L569)&lt;4, 'Raw Data'!G569, 0)))</f>
        <v>0</v>
      </c>
      <c r="P574">
        <f>SUM('Hidden Analysis'!E575:H575)</f>
        <v>0</v>
      </c>
      <c r="Q574">
        <f>SUM('Hidden Analysis'!I575:L575)</f>
        <v>0</v>
      </c>
      <c r="R574">
        <f>SUM('Hidden Analysis'!M575:P575)</f>
        <v>0</v>
      </c>
      <c r="S574">
        <f>SUM('Hidden Analysis'!Q575:R575)</f>
        <v>0</v>
      </c>
      <c r="T574">
        <f>IF(AND('Raw Data'!F569&lt;1.5, 'Raw Data'!L569&gt;'Raw Data'!K569, 'Raw Data'!L569-'Raw Data'!K569&gt;3), 'Raw Data'!F569, 0)</f>
        <v>0</v>
      </c>
      <c r="U574">
        <f>IF(AND('Raw Data'!L569-'Raw Data'!K569&lt;4, 'Raw Data'!L569&gt;'Raw Data'!K569), 'Raw Data'!H569, 0)</f>
        <v>0</v>
      </c>
      <c r="V574">
        <f>IF(AND('Raw Data'!K569-'Raw Data'!L569&lt;4, 'Raw Data'!K569&gt;'Raw Data'!L569), 'Raw Data'!G569, 0)</f>
        <v>0</v>
      </c>
      <c r="W574">
        <f>SUM('Hidden Analysis'!S575:T575)</f>
        <v>0</v>
      </c>
      <c r="X574">
        <f>SUM('Hidden Analysis'!U575:V575)</f>
        <v>0</v>
      </c>
    </row>
    <row r="575" spans="1:24" x14ac:dyDescent="0.3">
      <c r="A575" s="2">
        <f>'Raw Data'!M570</f>
        <v>0</v>
      </c>
      <c r="B575">
        <f>IF('Raw Data'!L570&gt;'Raw Data'!K570, 'Raw Data'!F570, 0)</f>
        <v>0</v>
      </c>
      <c r="C575">
        <f>IF('Raw Data'!K570&gt;'Raw Data'!L570, 'Raw Data'!C570, 0)</f>
        <v>0</v>
      </c>
      <c r="D575">
        <f t="shared" si="20"/>
        <v>0</v>
      </c>
      <c r="E575">
        <f>SUM('Hidden Analysis'!A576:B576)</f>
        <v>0</v>
      </c>
      <c r="F575">
        <f>SUM('Hidden Analysis'!C576:D576)</f>
        <v>0</v>
      </c>
      <c r="G575">
        <f>IF(AND('Raw Data'!F570&lt;'Raw Data'!C570, 'Raw Data'!L570&gt;'Raw Data'!K570), 'Raw Data'!F570, 0)</f>
        <v>0</v>
      </c>
      <c r="H575">
        <f>IF(AND('Raw Data'!F570&gt;'Raw Data'!C570, 'Raw Data'!L570&lt;'Raw Data'!K570), 'Raw Data'!C570, 0)</f>
        <v>0</v>
      </c>
      <c r="I575">
        <f t="shared" si="21"/>
        <v>0</v>
      </c>
      <c r="J575">
        <f>IF(AND('Raw Data'!F570&gt;'Raw Data'!C570, 'Raw Data'!L570&gt;'Raw Data'!K570), 'Raw Data'!F570, 0)</f>
        <v>0</v>
      </c>
      <c r="K575">
        <f>IF(AND('Raw Data'!F570&lt;'Raw Data'!C570, 'Raw Data'!L570&lt;'Raw Data'!K570), 'Raw Data'!C570, 0)</f>
        <v>0</v>
      </c>
      <c r="L575">
        <f>IF('Raw Data'!L570-'Raw Data'!K570&gt;3, 'Raw Data'!J570, 0)</f>
        <v>0</v>
      </c>
      <c r="M575">
        <f>IF('Raw Data'!K570-'Raw Data'!L570&gt;3, 'Raw Data'!I570, 0)</f>
        <v>0</v>
      </c>
      <c r="N575">
        <f>IF('Raw Data'!L570-'Raw Data'!K570&gt;3, 'Raw Data'!J570, IF('Raw Data'!K570-'Raw Data'!L570&gt;3, 'Raw Data'!I570, 0))</f>
        <v>0</v>
      </c>
      <c r="O575">
        <f>IF(ISBLANK('Raw Data'!L570), 0, IF(ABS('Raw Data'!L570-'Raw Data'!K570)&lt;4, 'Raw Data'!H570, IF(ABS('Raw Data'!K570-'Raw Data'!L570)&lt;4, 'Raw Data'!G570, 0)))</f>
        <v>0</v>
      </c>
      <c r="P575">
        <f>SUM('Hidden Analysis'!E576:H576)</f>
        <v>0</v>
      </c>
      <c r="Q575">
        <f>SUM('Hidden Analysis'!I576:L576)</f>
        <v>0</v>
      </c>
      <c r="R575">
        <f>SUM('Hidden Analysis'!M576:P576)</f>
        <v>0</v>
      </c>
      <c r="S575">
        <f>SUM('Hidden Analysis'!Q576:R576)</f>
        <v>0</v>
      </c>
      <c r="T575">
        <f>IF(AND('Raw Data'!F570&lt;1.5, 'Raw Data'!L570&gt;'Raw Data'!K570, 'Raw Data'!L570-'Raw Data'!K570&gt;3), 'Raw Data'!F570, 0)</f>
        <v>0</v>
      </c>
      <c r="U575">
        <f>IF(AND('Raw Data'!L570-'Raw Data'!K570&lt;4, 'Raw Data'!L570&gt;'Raw Data'!K570), 'Raw Data'!H570, 0)</f>
        <v>0</v>
      </c>
      <c r="V575">
        <f>IF(AND('Raw Data'!K570-'Raw Data'!L570&lt;4, 'Raw Data'!K570&gt;'Raw Data'!L570), 'Raw Data'!G570, 0)</f>
        <v>0</v>
      </c>
      <c r="W575">
        <f>SUM('Hidden Analysis'!S576:T576)</f>
        <v>0</v>
      </c>
      <c r="X575">
        <f>SUM('Hidden Analysis'!U576:V576)</f>
        <v>0</v>
      </c>
    </row>
    <row r="576" spans="1:24" x14ac:dyDescent="0.3">
      <c r="A576" s="2">
        <f>'Raw Data'!M571</f>
        <v>0</v>
      </c>
      <c r="B576">
        <f>IF('Raw Data'!L571&gt;'Raw Data'!K571, 'Raw Data'!F571, 0)</f>
        <v>0</v>
      </c>
      <c r="C576">
        <f>IF('Raw Data'!K571&gt;'Raw Data'!L571, 'Raw Data'!C571, 0)</f>
        <v>0</v>
      </c>
      <c r="D576">
        <f t="shared" si="20"/>
        <v>0</v>
      </c>
      <c r="E576">
        <f>SUM('Hidden Analysis'!A577:B577)</f>
        <v>0</v>
      </c>
      <c r="F576">
        <f>SUM('Hidden Analysis'!C577:D577)</f>
        <v>0</v>
      </c>
      <c r="G576">
        <f>IF(AND('Raw Data'!F571&lt;'Raw Data'!C571, 'Raw Data'!L571&gt;'Raw Data'!K571), 'Raw Data'!F571, 0)</f>
        <v>0</v>
      </c>
      <c r="H576">
        <f>IF(AND('Raw Data'!F571&gt;'Raw Data'!C571, 'Raw Data'!L571&lt;'Raw Data'!K571), 'Raw Data'!C571, 0)</f>
        <v>0</v>
      </c>
      <c r="I576">
        <f t="shared" si="21"/>
        <v>0</v>
      </c>
      <c r="J576">
        <f>IF(AND('Raw Data'!F571&gt;'Raw Data'!C571, 'Raw Data'!L571&gt;'Raw Data'!K571), 'Raw Data'!F571, 0)</f>
        <v>0</v>
      </c>
      <c r="K576">
        <f>IF(AND('Raw Data'!F571&lt;'Raw Data'!C571, 'Raw Data'!L571&lt;'Raw Data'!K571), 'Raw Data'!C571, 0)</f>
        <v>0</v>
      </c>
      <c r="L576">
        <f>IF('Raw Data'!L571-'Raw Data'!K571&gt;3, 'Raw Data'!J571, 0)</f>
        <v>0</v>
      </c>
      <c r="M576">
        <f>IF('Raw Data'!K571-'Raw Data'!L571&gt;3, 'Raw Data'!I571, 0)</f>
        <v>0</v>
      </c>
      <c r="N576">
        <f>IF('Raw Data'!L571-'Raw Data'!K571&gt;3, 'Raw Data'!J571, IF('Raw Data'!K571-'Raw Data'!L571&gt;3, 'Raw Data'!I571, 0))</f>
        <v>0</v>
      </c>
      <c r="O576">
        <f>IF(ISBLANK('Raw Data'!L571), 0, IF(ABS('Raw Data'!L571-'Raw Data'!K571)&lt;4, 'Raw Data'!H571, IF(ABS('Raw Data'!K571-'Raw Data'!L571)&lt;4, 'Raw Data'!G571, 0)))</f>
        <v>0</v>
      </c>
      <c r="P576">
        <f>SUM('Hidden Analysis'!E577:H577)</f>
        <v>0</v>
      </c>
      <c r="Q576">
        <f>SUM('Hidden Analysis'!I577:L577)</f>
        <v>0</v>
      </c>
      <c r="R576">
        <f>SUM('Hidden Analysis'!M577:P577)</f>
        <v>0</v>
      </c>
      <c r="S576">
        <f>SUM('Hidden Analysis'!Q577:R577)</f>
        <v>0</v>
      </c>
      <c r="T576">
        <f>IF(AND('Raw Data'!F571&lt;1.5, 'Raw Data'!L571&gt;'Raw Data'!K571, 'Raw Data'!L571-'Raw Data'!K571&gt;3), 'Raw Data'!F571, 0)</f>
        <v>0</v>
      </c>
      <c r="U576">
        <f>IF(AND('Raw Data'!L571-'Raw Data'!K571&lt;4, 'Raw Data'!L571&gt;'Raw Data'!K571), 'Raw Data'!H571, 0)</f>
        <v>0</v>
      </c>
      <c r="V576">
        <f>IF(AND('Raw Data'!K571-'Raw Data'!L571&lt;4, 'Raw Data'!K571&gt;'Raw Data'!L571), 'Raw Data'!G571, 0)</f>
        <v>0</v>
      </c>
      <c r="W576">
        <f>SUM('Hidden Analysis'!S577:T577)</f>
        <v>0</v>
      </c>
      <c r="X576">
        <f>SUM('Hidden Analysis'!U577:V577)</f>
        <v>0</v>
      </c>
    </row>
    <row r="577" spans="1:24" x14ac:dyDescent="0.3">
      <c r="A577" s="2">
        <f>'Raw Data'!M572</f>
        <v>0</v>
      </c>
      <c r="B577">
        <f>IF('Raw Data'!L572&gt;'Raw Data'!K572, 'Raw Data'!F572, 0)</f>
        <v>0</v>
      </c>
      <c r="C577">
        <f>IF('Raw Data'!K572&gt;'Raw Data'!L572, 'Raw Data'!C572, 0)</f>
        <v>0</v>
      </c>
      <c r="D577">
        <f t="shared" si="20"/>
        <v>0</v>
      </c>
      <c r="E577">
        <f>SUM('Hidden Analysis'!A578:B578)</f>
        <v>0</v>
      </c>
      <c r="F577">
        <f>SUM('Hidden Analysis'!C578:D578)</f>
        <v>0</v>
      </c>
      <c r="G577">
        <f>IF(AND('Raw Data'!F572&lt;'Raw Data'!C572, 'Raw Data'!L572&gt;'Raw Data'!K572), 'Raw Data'!F572, 0)</f>
        <v>0</v>
      </c>
      <c r="H577">
        <f>IF(AND('Raw Data'!F572&gt;'Raw Data'!C572, 'Raw Data'!L572&lt;'Raw Data'!K572), 'Raw Data'!C572, 0)</f>
        <v>0</v>
      </c>
      <c r="I577">
        <f t="shared" si="21"/>
        <v>0</v>
      </c>
      <c r="J577">
        <f>IF(AND('Raw Data'!F572&gt;'Raw Data'!C572, 'Raw Data'!L572&gt;'Raw Data'!K572), 'Raw Data'!F572, 0)</f>
        <v>0</v>
      </c>
      <c r="K577">
        <f>IF(AND('Raw Data'!F572&lt;'Raw Data'!C572, 'Raw Data'!L572&lt;'Raw Data'!K572), 'Raw Data'!C572, 0)</f>
        <v>0</v>
      </c>
      <c r="L577">
        <f>IF('Raw Data'!L572-'Raw Data'!K572&gt;3, 'Raw Data'!J572, 0)</f>
        <v>0</v>
      </c>
      <c r="M577">
        <f>IF('Raw Data'!K572-'Raw Data'!L572&gt;3, 'Raw Data'!I572, 0)</f>
        <v>0</v>
      </c>
      <c r="N577">
        <f>IF('Raw Data'!L572-'Raw Data'!K572&gt;3, 'Raw Data'!J572, IF('Raw Data'!K572-'Raw Data'!L572&gt;3, 'Raw Data'!I572, 0))</f>
        <v>0</v>
      </c>
      <c r="O577">
        <f>IF(ISBLANK('Raw Data'!L572), 0, IF(ABS('Raw Data'!L572-'Raw Data'!K572)&lt;4, 'Raw Data'!H572, IF(ABS('Raw Data'!K572-'Raw Data'!L572)&lt;4, 'Raw Data'!G572, 0)))</f>
        <v>0</v>
      </c>
      <c r="P577">
        <f>SUM('Hidden Analysis'!E578:H578)</f>
        <v>0</v>
      </c>
      <c r="Q577">
        <f>SUM('Hidden Analysis'!I578:L578)</f>
        <v>0</v>
      </c>
      <c r="R577">
        <f>SUM('Hidden Analysis'!M578:P578)</f>
        <v>0</v>
      </c>
      <c r="S577">
        <f>SUM('Hidden Analysis'!Q578:R578)</f>
        <v>0</v>
      </c>
      <c r="T577">
        <f>IF(AND('Raw Data'!F572&lt;1.5, 'Raw Data'!L572&gt;'Raw Data'!K572, 'Raw Data'!L572-'Raw Data'!K572&gt;3), 'Raw Data'!F572, 0)</f>
        <v>0</v>
      </c>
      <c r="U577">
        <f>IF(AND('Raw Data'!L572-'Raw Data'!K572&lt;4, 'Raw Data'!L572&gt;'Raw Data'!K572), 'Raw Data'!H572, 0)</f>
        <v>0</v>
      </c>
      <c r="V577">
        <f>IF(AND('Raw Data'!K572-'Raw Data'!L572&lt;4, 'Raw Data'!K572&gt;'Raw Data'!L572), 'Raw Data'!G572, 0)</f>
        <v>0</v>
      </c>
      <c r="W577">
        <f>SUM('Hidden Analysis'!S578:T578)</f>
        <v>0</v>
      </c>
      <c r="X577">
        <f>SUM('Hidden Analysis'!U578:V578)</f>
        <v>0</v>
      </c>
    </row>
    <row r="578" spans="1:24" x14ac:dyDescent="0.3">
      <c r="A578" s="2">
        <f>'Raw Data'!M573</f>
        <v>0</v>
      </c>
      <c r="B578">
        <f>IF('Raw Data'!L573&gt;'Raw Data'!K573, 'Raw Data'!F573, 0)</f>
        <v>0</v>
      </c>
      <c r="C578">
        <f>IF('Raw Data'!K573&gt;'Raw Data'!L573, 'Raw Data'!C573, 0)</f>
        <v>0</v>
      </c>
      <c r="D578">
        <f t="shared" si="20"/>
        <v>0</v>
      </c>
      <c r="E578">
        <f>SUM('Hidden Analysis'!A579:B579)</f>
        <v>0</v>
      </c>
      <c r="F578">
        <f>SUM('Hidden Analysis'!C579:D579)</f>
        <v>0</v>
      </c>
      <c r="G578">
        <f>IF(AND('Raw Data'!F573&lt;'Raw Data'!C573, 'Raw Data'!L573&gt;'Raw Data'!K573), 'Raw Data'!F573, 0)</f>
        <v>0</v>
      </c>
      <c r="H578">
        <f>IF(AND('Raw Data'!F573&gt;'Raw Data'!C573, 'Raw Data'!L573&lt;'Raw Data'!K573), 'Raw Data'!C573, 0)</f>
        <v>0</v>
      </c>
      <c r="I578">
        <f t="shared" si="21"/>
        <v>0</v>
      </c>
      <c r="J578">
        <f>IF(AND('Raw Data'!F573&gt;'Raw Data'!C573, 'Raw Data'!L573&gt;'Raw Data'!K573), 'Raw Data'!F573, 0)</f>
        <v>0</v>
      </c>
      <c r="K578">
        <f>IF(AND('Raw Data'!F573&lt;'Raw Data'!C573, 'Raw Data'!L573&lt;'Raw Data'!K573), 'Raw Data'!C573, 0)</f>
        <v>0</v>
      </c>
      <c r="L578">
        <f>IF('Raw Data'!L573-'Raw Data'!K573&gt;3, 'Raw Data'!J573, 0)</f>
        <v>0</v>
      </c>
      <c r="M578">
        <f>IF('Raw Data'!K573-'Raw Data'!L573&gt;3, 'Raw Data'!I573, 0)</f>
        <v>0</v>
      </c>
      <c r="N578">
        <f>IF('Raw Data'!L573-'Raw Data'!K573&gt;3, 'Raw Data'!J573, IF('Raw Data'!K573-'Raw Data'!L573&gt;3, 'Raw Data'!I573, 0))</f>
        <v>0</v>
      </c>
      <c r="O578">
        <f>IF(ISBLANK('Raw Data'!L573), 0, IF(ABS('Raw Data'!L573-'Raw Data'!K573)&lt;4, 'Raw Data'!H573, IF(ABS('Raw Data'!K573-'Raw Data'!L573)&lt;4, 'Raw Data'!G573, 0)))</f>
        <v>0</v>
      </c>
      <c r="P578">
        <f>SUM('Hidden Analysis'!E579:H579)</f>
        <v>0</v>
      </c>
      <c r="Q578">
        <f>SUM('Hidden Analysis'!I579:L579)</f>
        <v>0</v>
      </c>
      <c r="R578">
        <f>SUM('Hidden Analysis'!M579:P579)</f>
        <v>0</v>
      </c>
      <c r="S578">
        <f>SUM('Hidden Analysis'!Q579:R579)</f>
        <v>0</v>
      </c>
      <c r="T578">
        <f>IF(AND('Raw Data'!F573&lt;1.5, 'Raw Data'!L573&gt;'Raw Data'!K573, 'Raw Data'!L573-'Raw Data'!K573&gt;3), 'Raw Data'!F573, 0)</f>
        <v>0</v>
      </c>
      <c r="U578">
        <f>IF(AND('Raw Data'!L573-'Raw Data'!K573&lt;4, 'Raw Data'!L573&gt;'Raw Data'!K573), 'Raw Data'!H573, 0)</f>
        <v>0</v>
      </c>
      <c r="V578">
        <f>IF(AND('Raw Data'!K573-'Raw Data'!L573&lt;4, 'Raw Data'!K573&gt;'Raw Data'!L573), 'Raw Data'!G573, 0)</f>
        <v>0</v>
      </c>
      <c r="W578">
        <f>SUM('Hidden Analysis'!S579:T579)</f>
        <v>0</v>
      </c>
      <c r="X578">
        <f>SUM('Hidden Analysis'!U579:V579)</f>
        <v>0</v>
      </c>
    </row>
    <row r="579" spans="1:24" x14ac:dyDescent="0.3">
      <c r="A579" s="2">
        <f>'Raw Data'!M574</f>
        <v>0</v>
      </c>
      <c r="B579">
        <f>IF('Raw Data'!L574&gt;'Raw Data'!K574, 'Raw Data'!F574, 0)</f>
        <v>0</v>
      </c>
      <c r="C579">
        <f>IF('Raw Data'!K574&gt;'Raw Data'!L574, 'Raw Data'!C574, 0)</f>
        <v>0</v>
      </c>
      <c r="D579">
        <f t="shared" si="20"/>
        <v>0</v>
      </c>
      <c r="E579">
        <f>SUM('Hidden Analysis'!A580:B580)</f>
        <v>0</v>
      </c>
      <c r="F579">
        <f>SUM('Hidden Analysis'!C580:D580)</f>
        <v>0</v>
      </c>
      <c r="G579">
        <f>IF(AND('Raw Data'!F574&lt;'Raw Data'!C574, 'Raw Data'!L574&gt;'Raw Data'!K574), 'Raw Data'!F574, 0)</f>
        <v>0</v>
      </c>
      <c r="H579">
        <f>IF(AND('Raw Data'!F574&gt;'Raw Data'!C574, 'Raw Data'!L574&lt;'Raw Data'!K574), 'Raw Data'!C574, 0)</f>
        <v>0</v>
      </c>
      <c r="I579">
        <f t="shared" si="21"/>
        <v>0</v>
      </c>
      <c r="J579">
        <f>IF(AND('Raw Data'!F574&gt;'Raw Data'!C574, 'Raw Data'!L574&gt;'Raw Data'!K574), 'Raw Data'!F574, 0)</f>
        <v>0</v>
      </c>
      <c r="K579">
        <f>IF(AND('Raw Data'!F574&lt;'Raw Data'!C574, 'Raw Data'!L574&lt;'Raw Data'!K574), 'Raw Data'!C574, 0)</f>
        <v>0</v>
      </c>
      <c r="L579">
        <f>IF('Raw Data'!L574-'Raw Data'!K574&gt;3, 'Raw Data'!J574, 0)</f>
        <v>0</v>
      </c>
      <c r="M579">
        <f>IF('Raw Data'!K574-'Raw Data'!L574&gt;3, 'Raw Data'!I574, 0)</f>
        <v>0</v>
      </c>
      <c r="N579">
        <f>IF('Raw Data'!L574-'Raw Data'!K574&gt;3, 'Raw Data'!J574, IF('Raw Data'!K574-'Raw Data'!L574&gt;3, 'Raw Data'!I574, 0))</f>
        <v>0</v>
      </c>
      <c r="O579">
        <f>IF(ISBLANK('Raw Data'!L574), 0, IF(ABS('Raw Data'!L574-'Raw Data'!K574)&lt;4, 'Raw Data'!H574, IF(ABS('Raw Data'!K574-'Raw Data'!L574)&lt;4, 'Raw Data'!G574, 0)))</f>
        <v>0</v>
      </c>
      <c r="P579">
        <f>SUM('Hidden Analysis'!E580:H580)</f>
        <v>0</v>
      </c>
      <c r="Q579">
        <f>SUM('Hidden Analysis'!I580:L580)</f>
        <v>0</v>
      </c>
      <c r="R579">
        <f>SUM('Hidden Analysis'!M580:P580)</f>
        <v>0</v>
      </c>
      <c r="S579">
        <f>SUM('Hidden Analysis'!Q580:R580)</f>
        <v>0</v>
      </c>
      <c r="T579">
        <f>IF(AND('Raw Data'!F574&lt;1.5, 'Raw Data'!L574&gt;'Raw Data'!K574, 'Raw Data'!L574-'Raw Data'!K574&gt;3), 'Raw Data'!F574, 0)</f>
        <v>0</v>
      </c>
      <c r="U579">
        <f>IF(AND('Raw Data'!L574-'Raw Data'!K574&lt;4, 'Raw Data'!L574&gt;'Raw Data'!K574), 'Raw Data'!H574, 0)</f>
        <v>0</v>
      </c>
      <c r="V579">
        <f>IF(AND('Raw Data'!K574-'Raw Data'!L574&lt;4, 'Raw Data'!K574&gt;'Raw Data'!L574), 'Raw Data'!G574, 0)</f>
        <v>0</v>
      </c>
      <c r="W579">
        <f>SUM('Hidden Analysis'!S580:T580)</f>
        <v>0</v>
      </c>
      <c r="X579">
        <f>SUM('Hidden Analysis'!U580:V580)</f>
        <v>0</v>
      </c>
    </row>
    <row r="580" spans="1:24" x14ac:dyDescent="0.3">
      <c r="A580" s="2">
        <f>'Raw Data'!M575</f>
        <v>0</v>
      </c>
      <c r="B580">
        <f>IF('Raw Data'!L575&gt;'Raw Data'!K575, 'Raw Data'!F575, 0)</f>
        <v>0</v>
      </c>
      <c r="C580">
        <f>IF('Raw Data'!K575&gt;'Raw Data'!L575, 'Raw Data'!C575, 0)</f>
        <v>0</v>
      </c>
      <c r="D580">
        <f t="shared" si="20"/>
        <v>0</v>
      </c>
      <c r="E580">
        <f>SUM('Hidden Analysis'!A581:B581)</f>
        <v>0</v>
      </c>
      <c r="F580">
        <f>SUM('Hidden Analysis'!C581:D581)</f>
        <v>0</v>
      </c>
      <c r="G580">
        <f>IF(AND('Raw Data'!F575&lt;'Raw Data'!C575, 'Raw Data'!L575&gt;'Raw Data'!K575), 'Raw Data'!F575, 0)</f>
        <v>0</v>
      </c>
      <c r="H580">
        <f>IF(AND('Raw Data'!F575&gt;'Raw Data'!C575, 'Raw Data'!L575&lt;'Raw Data'!K575), 'Raw Data'!C575, 0)</f>
        <v>0</v>
      </c>
      <c r="I580">
        <f t="shared" si="21"/>
        <v>0</v>
      </c>
      <c r="J580">
        <f>IF(AND('Raw Data'!F575&gt;'Raw Data'!C575, 'Raw Data'!L575&gt;'Raw Data'!K575), 'Raw Data'!F575, 0)</f>
        <v>0</v>
      </c>
      <c r="K580">
        <f>IF(AND('Raw Data'!F575&lt;'Raw Data'!C575, 'Raw Data'!L575&lt;'Raw Data'!K575), 'Raw Data'!C575, 0)</f>
        <v>0</v>
      </c>
      <c r="L580">
        <f>IF('Raw Data'!L575-'Raw Data'!K575&gt;3, 'Raw Data'!J575, 0)</f>
        <v>0</v>
      </c>
      <c r="M580">
        <f>IF('Raw Data'!K575-'Raw Data'!L575&gt;3, 'Raw Data'!I575, 0)</f>
        <v>0</v>
      </c>
      <c r="N580">
        <f>IF('Raw Data'!L575-'Raw Data'!K575&gt;3, 'Raw Data'!J575, IF('Raw Data'!K575-'Raw Data'!L575&gt;3, 'Raw Data'!I575, 0))</f>
        <v>0</v>
      </c>
      <c r="O580">
        <f>IF(ISBLANK('Raw Data'!L575), 0, IF(ABS('Raw Data'!L575-'Raw Data'!K575)&lt;4, 'Raw Data'!H575, IF(ABS('Raw Data'!K575-'Raw Data'!L575)&lt;4, 'Raw Data'!G575, 0)))</f>
        <v>0</v>
      </c>
      <c r="P580">
        <f>SUM('Hidden Analysis'!E581:H581)</f>
        <v>0</v>
      </c>
      <c r="Q580">
        <f>SUM('Hidden Analysis'!I581:L581)</f>
        <v>0</v>
      </c>
      <c r="R580">
        <f>SUM('Hidden Analysis'!M581:P581)</f>
        <v>0</v>
      </c>
      <c r="S580">
        <f>SUM('Hidden Analysis'!Q581:R581)</f>
        <v>0</v>
      </c>
      <c r="T580">
        <f>IF(AND('Raw Data'!F575&lt;1.5, 'Raw Data'!L575&gt;'Raw Data'!K575, 'Raw Data'!L575-'Raw Data'!K575&gt;3), 'Raw Data'!F575, 0)</f>
        <v>0</v>
      </c>
      <c r="U580">
        <f>IF(AND('Raw Data'!L575-'Raw Data'!K575&lt;4, 'Raw Data'!L575&gt;'Raw Data'!K575), 'Raw Data'!H575, 0)</f>
        <v>0</v>
      </c>
      <c r="V580">
        <f>IF(AND('Raw Data'!K575-'Raw Data'!L575&lt;4, 'Raw Data'!K575&gt;'Raw Data'!L575), 'Raw Data'!G575, 0)</f>
        <v>0</v>
      </c>
      <c r="W580">
        <f>SUM('Hidden Analysis'!S581:T581)</f>
        <v>0</v>
      </c>
      <c r="X580">
        <f>SUM('Hidden Analysis'!U581:V581)</f>
        <v>0</v>
      </c>
    </row>
    <row r="581" spans="1:24" x14ac:dyDescent="0.3">
      <c r="A581" s="2">
        <f>'Raw Data'!M576</f>
        <v>0</v>
      </c>
      <c r="B581">
        <f>IF('Raw Data'!L576&gt;'Raw Data'!K576, 'Raw Data'!F576, 0)</f>
        <v>0</v>
      </c>
      <c r="C581">
        <f>IF('Raw Data'!K576&gt;'Raw Data'!L576, 'Raw Data'!C576, 0)</f>
        <v>0</v>
      </c>
      <c r="D581">
        <f t="shared" si="20"/>
        <v>0</v>
      </c>
      <c r="E581">
        <f>SUM('Hidden Analysis'!A582:B582)</f>
        <v>0</v>
      </c>
      <c r="F581">
        <f>SUM('Hidden Analysis'!C582:D582)</f>
        <v>0</v>
      </c>
      <c r="G581">
        <f>IF(AND('Raw Data'!F576&lt;'Raw Data'!C576, 'Raw Data'!L576&gt;'Raw Data'!K576), 'Raw Data'!F576, 0)</f>
        <v>0</v>
      </c>
      <c r="H581">
        <f>IF(AND('Raw Data'!F576&gt;'Raw Data'!C576, 'Raw Data'!L576&lt;'Raw Data'!K576), 'Raw Data'!C576, 0)</f>
        <v>0</v>
      </c>
      <c r="I581">
        <f t="shared" si="21"/>
        <v>0</v>
      </c>
      <c r="J581">
        <f>IF(AND('Raw Data'!F576&gt;'Raw Data'!C576, 'Raw Data'!L576&gt;'Raw Data'!K576), 'Raw Data'!F576, 0)</f>
        <v>0</v>
      </c>
      <c r="K581">
        <f>IF(AND('Raw Data'!F576&lt;'Raw Data'!C576, 'Raw Data'!L576&lt;'Raw Data'!K576), 'Raw Data'!C576, 0)</f>
        <v>0</v>
      </c>
      <c r="L581">
        <f>IF('Raw Data'!L576-'Raw Data'!K576&gt;3, 'Raw Data'!J576, 0)</f>
        <v>0</v>
      </c>
      <c r="M581">
        <f>IF('Raw Data'!K576-'Raw Data'!L576&gt;3, 'Raw Data'!I576, 0)</f>
        <v>0</v>
      </c>
      <c r="N581">
        <f>IF('Raw Data'!L576-'Raw Data'!K576&gt;3, 'Raw Data'!J576, IF('Raw Data'!K576-'Raw Data'!L576&gt;3, 'Raw Data'!I576, 0))</f>
        <v>0</v>
      </c>
      <c r="O581">
        <f>IF(ISBLANK('Raw Data'!L576), 0, IF(ABS('Raw Data'!L576-'Raw Data'!K576)&lt;4, 'Raw Data'!H576, IF(ABS('Raw Data'!K576-'Raw Data'!L576)&lt;4, 'Raw Data'!G576, 0)))</f>
        <v>0</v>
      </c>
      <c r="P581">
        <f>SUM('Hidden Analysis'!E582:H582)</f>
        <v>0</v>
      </c>
      <c r="Q581">
        <f>SUM('Hidden Analysis'!I582:L582)</f>
        <v>0</v>
      </c>
      <c r="R581">
        <f>SUM('Hidden Analysis'!M582:P582)</f>
        <v>0</v>
      </c>
      <c r="S581">
        <f>SUM('Hidden Analysis'!Q582:R582)</f>
        <v>0</v>
      </c>
      <c r="T581">
        <f>IF(AND('Raw Data'!F576&lt;1.5, 'Raw Data'!L576&gt;'Raw Data'!K576, 'Raw Data'!L576-'Raw Data'!K576&gt;3), 'Raw Data'!F576, 0)</f>
        <v>0</v>
      </c>
      <c r="U581">
        <f>IF(AND('Raw Data'!L576-'Raw Data'!K576&lt;4, 'Raw Data'!L576&gt;'Raw Data'!K576), 'Raw Data'!H576, 0)</f>
        <v>0</v>
      </c>
      <c r="V581">
        <f>IF(AND('Raw Data'!K576-'Raw Data'!L576&lt;4, 'Raw Data'!K576&gt;'Raw Data'!L576), 'Raw Data'!G576, 0)</f>
        <v>0</v>
      </c>
      <c r="W581">
        <f>SUM('Hidden Analysis'!S582:T582)</f>
        <v>0</v>
      </c>
      <c r="X581">
        <f>SUM('Hidden Analysis'!U582:V582)</f>
        <v>0</v>
      </c>
    </row>
    <row r="582" spans="1:24" x14ac:dyDescent="0.3">
      <c r="A582" s="2">
        <f>'Raw Data'!M577</f>
        <v>0</v>
      </c>
      <c r="B582">
        <f>IF('Raw Data'!L577&gt;'Raw Data'!K577, 'Raw Data'!F577, 0)</f>
        <v>0</v>
      </c>
      <c r="C582">
        <f>IF('Raw Data'!K577&gt;'Raw Data'!L577, 'Raw Data'!C577, 0)</f>
        <v>0</v>
      </c>
      <c r="D582">
        <f t="shared" si="20"/>
        <v>0</v>
      </c>
      <c r="E582">
        <f>SUM('Hidden Analysis'!A583:B583)</f>
        <v>0</v>
      </c>
      <c r="F582">
        <f>SUM('Hidden Analysis'!C583:D583)</f>
        <v>0</v>
      </c>
      <c r="G582">
        <f>IF(AND('Raw Data'!F577&lt;'Raw Data'!C577, 'Raw Data'!L577&gt;'Raw Data'!K577), 'Raw Data'!F577, 0)</f>
        <v>0</v>
      </c>
      <c r="H582">
        <f>IF(AND('Raw Data'!F577&gt;'Raw Data'!C577, 'Raw Data'!L577&lt;'Raw Data'!K577), 'Raw Data'!C577, 0)</f>
        <v>0</v>
      </c>
      <c r="I582">
        <f t="shared" si="21"/>
        <v>0</v>
      </c>
      <c r="J582">
        <f>IF(AND('Raw Data'!F577&gt;'Raw Data'!C577, 'Raw Data'!L577&gt;'Raw Data'!K577), 'Raw Data'!F577, 0)</f>
        <v>0</v>
      </c>
      <c r="K582">
        <f>IF(AND('Raw Data'!F577&lt;'Raw Data'!C577, 'Raw Data'!L577&lt;'Raw Data'!K577), 'Raw Data'!C577, 0)</f>
        <v>0</v>
      </c>
      <c r="L582">
        <f>IF('Raw Data'!L577-'Raw Data'!K577&gt;3, 'Raw Data'!J577, 0)</f>
        <v>0</v>
      </c>
      <c r="M582">
        <f>IF('Raw Data'!K577-'Raw Data'!L577&gt;3, 'Raw Data'!I577, 0)</f>
        <v>0</v>
      </c>
      <c r="N582">
        <f>IF('Raw Data'!L577-'Raw Data'!K577&gt;3, 'Raw Data'!J577, IF('Raw Data'!K577-'Raw Data'!L577&gt;3, 'Raw Data'!I577, 0))</f>
        <v>0</v>
      </c>
      <c r="O582">
        <f>IF(ISBLANK('Raw Data'!L577), 0, IF(ABS('Raw Data'!L577-'Raw Data'!K577)&lt;4, 'Raw Data'!H577, IF(ABS('Raw Data'!K577-'Raw Data'!L577)&lt;4, 'Raw Data'!G577, 0)))</f>
        <v>0</v>
      </c>
      <c r="P582">
        <f>SUM('Hidden Analysis'!E583:H583)</f>
        <v>0</v>
      </c>
      <c r="Q582">
        <f>SUM('Hidden Analysis'!I583:L583)</f>
        <v>0</v>
      </c>
      <c r="R582">
        <f>SUM('Hidden Analysis'!M583:P583)</f>
        <v>0</v>
      </c>
      <c r="S582">
        <f>SUM('Hidden Analysis'!Q583:R583)</f>
        <v>0</v>
      </c>
      <c r="T582">
        <f>IF(AND('Raw Data'!F577&lt;1.5, 'Raw Data'!L577&gt;'Raw Data'!K577, 'Raw Data'!L577-'Raw Data'!K577&gt;3), 'Raw Data'!F577, 0)</f>
        <v>0</v>
      </c>
      <c r="U582">
        <f>IF(AND('Raw Data'!L577-'Raw Data'!K577&lt;4, 'Raw Data'!L577&gt;'Raw Data'!K577), 'Raw Data'!H577, 0)</f>
        <v>0</v>
      </c>
      <c r="V582">
        <f>IF(AND('Raw Data'!K577-'Raw Data'!L577&lt;4, 'Raw Data'!K577&gt;'Raw Data'!L577), 'Raw Data'!G577, 0)</f>
        <v>0</v>
      </c>
      <c r="W582">
        <f>SUM('Hidden Analysis'!S583:T583)</f>
        <v>0</v>
      </c>
      <c r="X582">
        <f>SUM('Hidden Analysis'!U583:V583)</f>
        <v>0</v>
      </c>
    </row>
    <row r="583" spans="1:24" x14ac:dyDescent="0.3">
      <c r="A583" s="2">
        <f>'Raw Data'!M578</f>
        <v>0</v>
      </c>
      <c r="B583">
        <f>IF('Raw Data'!L578&gt;'Raw Data'!K578, 'Raw Data'!F578, 0)</f>
        <v>0</v>
      </c>
      <c r="C583">
        <f>IF('Raw Data'!K578&gt;'Raw Data'!L578, 'Raw Data'!C578, 0)</f>
        <v>0</v>
      </c>
      <c r="D583">
        <f t="shared" ref="D583:D646" si="22">SUM(G583:H583)</f>
        <v>0</v>
      </c>
      <c r="E583">
        <f>SUM('Hidden Analysis'!A584:B584)</f>
        <v>0</v>
      </c>
      <c r="F583">
        <f>SUM('Hidden Analysis'!C584:D584)</f>
        <v>0</v>
      </c>
      <c r="G583">
        <f>IF(AND('Raw Data'!F578&lt;'Raw Data'!C578, 'Raw Data'!L578&gt;'Raw Data'!K578), 'Raw Data'!F578, 0)</f>
        <v>0</v>
      </c>
      <c r="H583">
        <f>IF(AND('Raw Data'!F578&gt;'Raw Data'!C578, 'Raw Data'!L578&lt;'Raw Data'!K578), 'Raw Data'!C578, 0)</f>
        <v>0</v>
      </c>
      <c r="I583">
        <f t="shared" ref="I583:I646" si="23">SUM(J583:K583)</f>
        <v>0</v>
      </c>
      <c r="J583">
        <f>IF(AND('Raw Data'!F578&gt;'Raw Data'!C578, 'Raw Data'!L578&gt;'Raw Data'!K578), 'Raw Data'!F578, 0)</f>
        <v>0</v>
      </c>
      <c r="K583">
        <f>IF(AND('Raw Data'!F578&lt;'Raw Data'!C578, 'Raw Data'!L578&lt;'Raw Data'!K578), 'Raw Data'!C578, 0)</f>
        <v>0</v>
      </c>
      <c r="L583">
        <f>IF('Raw Data'!L578-'Raw Data'!K578&gt;3, 'Raw Data'!J578, 0)</f>
        <v>0</v>
      </c>
      <c r="M583">
        <f>IF('Raw Data'!K578-'Raw Data'!L578&gt;3, 'Raw Data'!I578, 0)</f>
        <v>0</v>
      </c>
      <c r="N583">
        <f>IF('Raw Data'!L578-'Raw Data'!K578&gt;3, 'Raw Data'!J578, IF('Raw Data'!K578-'Raw Data'!L578&gt;3, 'Raw Data'!I578, 0))</f>
        <v>0</v>
      </c>
      <c r="O583">
        <f>IF(ISBLANK('Raw Data'!L578), 0, IF(ABS('Raw Data'!L578-'Raw Data'!K578)&lt;4, 'Raw Data'!H578, IF(ABS('Raw Data'!K578-'Raw Data'!L578)&lt;4, 'Raw Data'!G578, 0)))</f>
        <v>0</v>
      </c>
      <c r="P583">
        <f>SUM('Hidden Analysis'!E584:H584)</f>
        <v>0</v>
      </c>
      <c r="Q583">
        <f>SUM('Hidden Analysis'!I584:L584)</f>
        <v>0</v>
      </c>
      <c r="R583">
        <f>SUM('Hidden Analysis'!M584:P584)</f>
        <v>0</v>
      </c>
      <c r="S583">
        <f>SUM('Hidden Analysis'!Q584:R584)</f>
        <v>0</v>
      </c>
      <c r="T583">
        <f>IF(AND('Raw Data'!F578&lt;1.5, 'Raw Data'!L578&gt;'Raw Data'!K578, 'Raw Data'!L578-'Raw Data'!K578&gt;3), 'Raw Data'!F578, 0)</f>
        <v>0</v>
      </c>
      <c r="U583">
        <f>IF(AND('Raw Data'!L578-'Raw Data'!K578&lt;4, 'Raw Data'!L578&gt;'Raw Data'!K578), 'Raw Data'!H578, 0)</f>
        <v>0</v>
      </c>
      <c r="V583">
        <f>IF(AND('Raw Data'!K578-'Raw Data'!L578&lt;4, 'Raw Data'!K578&gt;'Raw Data'!L578), 'Raw Data'!G578, 0)</f>
        <v>0</v>
      </c>
      <c r="W583">
        <f>SUM('Hidden Analysis'!S584:T584)</f>
        <v>0</v>
      </c>
      <c r="X583">
        <f>SUM('Hidden Analysis'!U584:V584)</f>
        <v>0</v>
      </c>
    </row>
    <row r="584" spans="1:24" x14ac:dyDescent="0.3">
      <c r="A584" s="2">
        <f>'Raw Data'!M579</f>
        <v>0</v>
      </c>
      <c r="B584">
        <f>IF('Raw Data'!L579&gt;'Raw Data'!K579, 'Raw Data'!F579, 0)</f>
        <v>0</v>
      </c>
      <c r="C584">
        <f>IF('Raw Data'!K579&gt;'Raw Data'!L579, 'Raw Data'!C579, 0)</f>
        <v>0</v>
      </c>
      <c r="D584">
        <f t="shared" si="22"/>
        <v>0</v>
      </c>
      <c r="E584">
        <f>SUM('Hidden Analysis'!A585:B585)</f>
        <v>0</v>
      </c>
      <c r="F584">
        <f>SUM('Hidden Analysis'!C585:D585)</f>
        <v>0</v>
      </c>
      <c r="G584">
        <f>IF(AND('Raw Data'!F579&lt;'Raw Data'!C579, 'Raw Data'!L579&gt;'Raw Data'!K579), 'Raw Data'!F579, 0)</f>
        <v>0</v>
      </c>
      <c r="H584">
        <f>IF(AND('Raw Data'!F579&gt;'Raw Data'!C579, 'Raw Data'!L579&lt;'Raw Data'!K579), 'Raw Data'!C579, 0)</f>
        <v>0</v>
      </c>
      <c r="I584">
        <f t="shared" si="23"/>
        <v>0</v>
      </c>
      <c r="J584">
        <f>IF(AND('Raw Data'!F579&gt;'Raw Data'!C579, 'Raw Data'!L579&gt;'Raw Data'!K579), 'Raw Data'!F579, 0)</f>
        <v>0</v>
      </c>
      <c r="K584">
        <f>IF(AND('Raw Data'!F579&lt;'Raw Data'!C579, 'Raw Data'!L579&lt;'Raw Data'!K579), 'Raw Data'!C579, 0)</f>
        <v>0</v>
      </c>
      <c r="L584">
        <f>IF('Raw Data'!L579-'Raw Data'!K579&gt;3, 'Raw Data'!J579, 0)</f>
        <v>0</v>
      </c>
      <c r="M584">
        <f>IF('Raw Data'!K579-'Raw Data'!L579&gt;3, 'Raw Data'!I579, 0)</f>
        <v>0</v>
      </c>
      <c r="N584">
        <f>IF('Raw Data'!L579-'Raw Data'!K579&gt;3, 'Raw Data'!J579, IF('Raw Data'!K579-'Raw Data'!L579&gt;3, 'Raw Data'!I579, 0))</f>
        <v>0</v>
      </c>
      <c r="O584">
        <f>IF(ISBLANK('Raw Data'!L579), 0, IF(ABS('Raw Data'!L579-'Raw Data'!K579)&lt;4, 'Raw Data'!H579, IF(ABS('Raw Data'!K579-'Raw Data'!L579)&lt;4, 'Raw Data'!G579, 0)))</f>
        <v>0</v>
      </c>
      <c r="P584">
        <f>SUM('Hidden Analysis'!E585:H585)</f>
        <v>0</v>
      </c>
      <c r="Q584">
        <f>SUM('Hidden Analysis'!I585:L585)</f>
        <v>0</v>
      </c>
      <c r="R584">
        <f>SUM('Hidden Analysis'!M585:P585)</f>
        <v>0</v>
      </c>
      <c r="S584">
        <f>SUM('Hidden Analysis'!Q585:R585)</f>
        <v>0</v>
      </c>
      <c r="T584">
        <f>IF(AND('Raw Data'!F579&lt;1.5, 'Raw Data'!L579&gt;'Raw Data'!K579, 'Raw Data'!L579-'Raw Data'!K579&gt;3), 'Raw Data'!F579, 0)</f>
        <v>0</v>
      </c>
      <c r="U584">
        <f>IF(AND('Raw Data'!L579-'Raw Data'!K579&lt;4, 'Raw Data'!L579&gt;'Raw Data'!K579), 'Raw Data'!H579, 0)</f>
        <v>0</v>
      </c>
      <c r="V584">
        <f>IF(AND('Raw Data'!K579-'Raw Data'!L579&lt;4, 'Raw Data'!K579&gt;'Raw Data'!L579), 'Raw Data'!G579, 0)</f>
        <v>0</v>
      </c>
      <c r="W584">
        <f>SUM('Hidden Analysis'!S585:T585)</f>
        <v>0</v>
      </c>
      <c r="X584">
        <f>SUM('Hidden Analysis'!U585:V585)</f>
        <v>0</v>
      </c>
    </row>
    <row r="585" spans="1:24" x14ac:dyDescent="0.3">
      <c r="A585" s="2">
        <f>'Raw Data'!M580</f>
        <v>0</v>
      </c>
      <c r="B585">
        <f>IF('Raw Data'!L580&gt;'Raw Data'!K580, 'Raw Data'!F580, 0)</f>
        <v>0</v>
      </c>
      <c r="C585">
        <f>IF('Raw Data'!K580&gt;'Raw Data'!L580, 'Raw Data'!C580, 0)</f>
        <v>0</v>
      </c>
      <c r="D585">
        <f t="shared" si="22"/>
        <v>0</v>
      </c>
      <c r="E585">
        <f>SUM('Hidden Analysis'!A586:B586)</f>
        <v>0</v>
      </c>
      <c r="F585">
        <f>SUM('Hidden Analysis'!C586:D586)</f>
        <v>0</v>
      </c>
      <c r="G585">
        <f>IF(AND('Raw Data'!F580&lt;'Raw Data'!C580, 'Raw Data'!L580&gt;'Raw Data'!K580), 'Raw Data'!F580, 0)</f>
        <v>0</v>
      </c>
      <c r="H585">
        <f>IF(AND('Raw Data'!F580&gt;'Raw Data'!C580, 'Raw Data'!L580&lt;'Raw Data'!K580), 'Raw Data'!C580, 0)</f>
        <v>0</v>
      </c>
      <c r="I585">
        <f t="shared" si="23"/>
        <v>0</v>
      </c>
      <c r="J585">
        <f>IF(AND('Raw Data'!F580&gt;'Raw Data'!C580, 'Raw Data'!L580&gt;'Raw Data'!K580), 'Raw Data'!F580, 0)</f>
        <v>0</v>
      </c>
      <c r="K585">
        <f>IF(AND('Raw Data'!F580&lt;'Raw Data'!C580, 'Raw Data'!L580&lt;'Raw Data'!K580), 'Raw Data'!C580, 0)</f>
        <v>0</v>
      </c>
      <c r="L585">
        <f>IF('Raw Data'!L580-'Raw Data'!K580&gt;3, 'Raw Data'!J580, 0)</f>
        <v>0</v>
      </c>
      <c r="M585">
        <f>IF('Raw Data'!K580-'Raw Data'!L580&gt;3, 'Raw Data'!I580, 0)</f>
        <v>0</v>
      </c>
      <c r="N585">
        <f>IF('Raw Data'!L580-'Raw Data'!K580&gt;3, 'Raw Data'!J580, IF('Raw Data'!K580-'Raw Data'!L580&gt;3, 'Raw Data'!I580, 0))</f>
        <v>0</v>
      </c>
      <c r="O585">
        <f>IF(ISBLANK('Raw Data'!L580), 0, IF(ABS('Raw Data'!L580-'Raw Data'!K580)&lt;4, 'Raw Data'!H580, IF(ABS('Raw Data'!K580-'Raw Data'!L580)&lt;4, 'Raw Data'!G580, 0)))</f>
        <v>0</v>
      </c>
      <c r="P585">
        <f>SUM('Hidden Analysis'!E586:H586)</f>
        <v>0</v>
      </c>
      <c r="Q585">
        <f>SUM('Hidden Analysis'!I586:L586)</f>
        <v>0</v>
      </c>
      <c r="R585">
        <f>SUM('Hidden Analysis'!M586:P586)</f>
        <v>0</v>
      </c>
      <c r="S585">
        <f>SUM('Hidden Analysis'!Q586:R586)</f>
        <v>0</v>
      </c>
      <c r="T585">
        <f>IF(AND('Raw Data'!F580&lt;1.5, 'Raw Data'!L580&gt;'Raw Data'!K580, 'Raw Data'!L580-'Raw Data'!K580&gt;3), 'Raw Data'!F580, 0)</f>
        <v>0</v>
      </c>
      <c r="U585">
        <f>IF(AND('Raw Data'!L580-'Raw Data'!K580&lt;4, 'Raw Data'!L580&gt;'Raw Data'!K580), 'Raw Data'!H580, 0)</f>
        <v>0</v>
      </c>
      <c r="V585">
        <f>IF(AND('Raw Data'!K580-'Raw Data'!L580&lt;4, 'Raw Data'!K580&gt;'Raw Data'!L580), 'Raw Data'!G580, 0)</f>
        <v>0</v>
      </c>
      <c r="W585">
        <f>SUM('Hidden Analysis'!S586:T586)</f>
        <v>0</v>
      </c>
      <c r="X585">
        <f>SUM('Hidden Analysis'!U586:V586)</f>
        <v>0</v>
      </c>
    </row>
    <row r="586" spans="1:24" x14ac:dyDescent="0.3">
      <c r="A586" s="2">
        <f>'Raw Data'!M581</f>
        <v>0</v>
      </c>
      <c r="B586">
        <f>IF('Raw Data'!L581&gt;'Raw Data'!K581, 'Raw Data'!F581, 0)</f>
        <v>0</v>
      </c>
      <c r="C586">
        <f>IF('Raw Data'!K581&gt;'Raw Data'!L581, 'Raw Data'!C581, 0)</f>
        <v>0</v>
      </c>
      <c r="D586">
        <f t="shared" si="22"/>
        <v>0</v>
      </c>
      <c r="E586">
        <f>SUM('Hidden Analysis'!A587:B587)</f>
        <v>0</v>
      </c>
      <c r="F586">
        <f>SUM('Hidden Analysis'!C587:D587)</f>
        <v>0</v>
      </c>
      <c r="G586">
        <f>IF(AND('Raw Data'!F581&lt;'Raw Data'!C581, 'Raw Data'!L581&gt;'Raw Data'!K581), 'Raw Data'!F581, 0)</f>
        <v>0</v>
      </c>
      <c r="H586">
        <f>IF(AND('Raw Data'!F581&gt;'Raw Data'!C581, 'Raw Data'!L581&lt;'Raw Data'!K581), 'Raw Data'!C581, 0)</f>
        <v>0</v>
      </c>
      <c r="I586">
        <f t="shared" si="23"/>
        <v>0</v>
      </c>
      <c r="J586">
        <f>IF(AND('Raw Data'!F581&gt;'Raw Data'!C581, 'Raw Data'!L581&gt;'Raw Data'!K581), 'Raw Data'!F581, 0)</f>
        <v>0</v>
      </c>
      <c r="K586">
        <f>IF(AND('Raw Data'!F581&lt;'Raw Data'!C581, 'Raw Data'!L581&lt;'Raw Data'!K581), 'Raw Data'!C581, 0)</f>
        <v>0</v>
      </c>
      <c r="L586">
        <f>IF('Raw Data'!L581-'Raw Data'!K581&gt;3, 'Raw Data'!J581, 0)</f>
        <v>0</v>
      </c>
      <c r="M586">
        <f>IF('Raw Data'!K581-'Raw Data'!L581&gt;3, 'Raw Data'!I581, 0)</f>
        <v>0</v>
      </c>
      <c r="N586">
        <f>IF('Raw Data'!L581-'Raw Data'!K581&gt;3, 'Raw Data'!J581, IF('Raw Data'!K581-'Raw Data'!L581&gt;3, 'Raw Data'!I581, 0))</f>
        <v>0</v>
      </c>
      <c r="O586">
        <f>IF(ISBLANK('Raw Data'!L581), 0, IF(ABS('Raw Data'!L581-'Raw Data'!K581)&lt;4, 'Raw Data'!H581, IF(ABS('Raw Data'!K581-'Raw Data'!L581)&lt;4, 'Raw Data'!G581, 0)))</f>
        <v>0</v>
      </c>
      <c r="P586">
        <f>SUM('Hidden Analysis'!E587:H587)</f>
        <v>0</v>
      </c>
      <c r="Q586">
        <f>SUM('Hidden Analysis'!I587:L587)</f>
        <v>0</v>
      </c>
      <c r="R586">
        <f>SUM('Hidden Analysis'!M587:P587)</f>
        <v>0</v>
      </c>
      <c r="S586">
        <f>SUM('Hidden Analysis'!Q587:R587)</f>
        <v>0</v>
      </c>
      <c r="T586">
        <f>IF(AND('Raw Data'!F581&lt;1.5, 'Raw Data'!L581&gt;'Raw Data'!K581, 'Raw Data'!L581-'Raw Data'!K581&gt;3), 'Raw Data'!F581, 0)</f>
        <v>0</v>
      </c>
      <c r="U586">
        <f>IF(AND('Raw Data'!L581-'Raw Data'!K581&lt;4, 'Raw Data'!L581&gt;'Raw Data'!K581), 'Raw Data'!H581, 0)</f>
        <v>0</v>
      </c>
      <c r="V586">
        <f>IF(AND('Raw Data'!K581-'Raw Data'!L581&lt;4, 'Raw Data'!K581&gt;'Raw Data'!L581), 'Raw Data'!G581, 0)</f>
        <v>0</v>
      </c>
      <c r="W586">
        <f>SUM('Hidden Analysis'!S587:T587)</f>
        <v>0</v>
      </c>
      <c r="X586">
        <f>SUM('Hidden Analysis'!U587:V587)</f>
        <v>0</v>
      </c>
    </row>
    <row r="587" spans="1:24" x14ac:dyDescent="0.3">
      <c r="A587" s="2">
        <f>'Raw Data'!M582</f>
        <v>0</v>
      </c>
      <c r="B587">
        <f>IF('Raw Data'!L582&gt;'Raw Data'!K582, 'Raw Data'!F582, 0)</f>
        <v>0</v>
      </c>
      <c r="C587">
        <f>IF('Raw Data'!K582&gt;'Raw Data'!L582, 'Raw Data'!C582, 0)</f>
        <v>0</v>
      </c>
      <c r="D587">
        <f t="shared" si="22"/>
        <v>0</v>
      </c>
      <c r="E587">
        <f>SUM('Hidden Analysis'!A588:B588)</f>
        <v>0</v>
      </c>
      <c r="F587">
        <f>SUM('Hidden Analysis'!C588:D588)</f>
        <v>0</v>
      </c>
      <c r="G587">
        <f>IF(AND('Raw Data'!F582&lt;'Raw Data'!C582, 'Raw Data'!L582&gt;'Raw Data'!K582), 'Raw Data'!F582, 0)</f>
        <v>0</v>
      </c>
      <c r="H587">
        <f>IF(AND('Raw Data'!F582&gt;'Raw Data'!C582, 'Raw Data'!L582&lt;'Raw Data'!K582), 'Raw Data'!C582, 0)</f>
        <v>0</v>
      </c>
      <c r="I587">
        <f t="shared" si="23"/>
        <v>0</v>
      </c>
      <c r="J587">
        <f>IF(AND('Raw Data'!F582&gt;'Raw Data'!C582, 'Raw Data'!L582&gt;'Raw Data'!K582), 'Raw Data'!F582, 0)</f>
        <v>0</v>
      </c>
      <c r="K587">
        <f>IF(AND('Raw Data'!F582&lt;'Raw Data'!C582, 'Raw Data'!L582&lt;'Raw Data'!K582), 'Raw Data'!C582, 0)</f>
        <v>0</v>
      </c>
      <c r="L587">
        <f>IF('Raw Data'!L582-'Raw Data'!K582&gt;3, 'Raw Data'!J582, 0)</f>
        <v>0</v>
      </c>
      <c r="M587">
        <f>IF('Raw Data'!K582-'Raw Data'!L582&gt;3, 'Raw Data'!I582, 0)</f>
        <v>0</v>
      </c>
      <c r="N587">
        <f>IF('Raw Data'!L582-'Raw Data'!K582&gt;3, 'Raw Data'!J582, IF('Raw Data'!K582-'Raw Data'!L582&gt;3, 'Raw Data'!I582, 0))</f>
        <v>0</v>
      </c>
      <c r="O587">
        <f>IF(ISBLANK('Raw Data'!L582), 0, IF(ABS('Raw Data'!L582-'Raw Data'!K582)&lt;4, 'Raw Data'!H582, IF(ABS('Raw Data'!K582-'Raw Data'!L582)&lt;4, 'Raw Data'!G582, 0)))</f>
        <v>0</v>
      </c>
      <c r="P587">
        <f>SUM('Hidden Analysis'!E588:H588)</f>
        <v>0</v>
      </c>
      <c r="Q587">
        <f>SUM('Hidden Analysis'!I588:L588)</f>
        <v>0</v>
      </c>
      <c r="R587">
        <f>SUM('Hidden Analysis'!M588:P588)</f>
        <v>0</v>
      </c>
      <c r="S587">
        <f>SUM('Hidden Analysis'!Q588:R588)</f>
        <v>0</v>
      </c>
      <c r="T587">
        <f>IF(AND('Raw Data'!F582&lt;1.5, 'Raw Data'!L582&gt;'Raw Data'!K582, 'Raw Data'!L582-'Raw Data'!K582&gt;3), 'Raw Data'!F582, 0)</f>
        <v>0</v>
      </c>
      <c r="U587">
        <f>IF(AND('Raw Data'!L582-'Raw Data'!K582&lt;4, 'Raw Data'!L582&gt;'Raw Data'!K582), 'Raw Data'!H582, 0)</f>
        <v>0</v>
      </c>
      <c r="V587">
        <f>IF(AND('Raw Data'!K582-'Raw Data'!L582&lt;4, 'Raw Data'!K582&gt;'Raw Data'!L582), 'Raw Data'!G582, 0)</f>
        <v>0</v>
      </c>
      <c r="W587">
        <f>SUM('Hidden Analysis'!S588:T588)</f>
        <v>0</v>
      </c>
      <c r="X587">
        <f>SUM('Hidden Analysis'!U588:V588)</f>
        <v>0</v>
      </c>
    </row>
    <row r="588" spans="1:24" x14ac:dyDescent="0.3">
      <c r="A588" s="2">
        <f>'Raw Data'!M583</f>
        <v>0</v>
      </c>
      <c r="B588">
        <f>IF('Raw Data'!L583&gt;'Raw Data'!K583, 'Raw Data'!F583, 0)</f>
        <v>0</v>
      </c>
      <c r="C588">
        <f>IF('Raw Data'!K583&gt;'Raw Data'!L583, 'Raw Data'!C583, 0)</f>
        <v>0</v>
      </c>
      <c r="D588">
        <f t="shared" si="22"/>
        <v>0</v>
      </c>
      <c r="E588">
        <f>SUM('Hidden Analysis'!A589:B589)</f>
        <v>0</v>
      </c>
      <c r="F588">
        <f>SUM('Hidden Analysis'!C589:D589)</f>
        <v>0</v>
      </c>
      <c r="G588">
        <f>IF(AND('Raw Data'!F583&lt;'Raw Data'!C583, 'Raw Data'!L583&gt;'Raw Data'!K583), 'Raw Data'!F583, 0)</f>
        <v>0</v>
      </c>
      <c r="H588">
        <f>IF(AND('Raw Data'!F583&gt;'Raw Data'!C583, 'Raw Data'!L583&lt;'Raw Data'!K583), 'Raw Data'!C583, 0)</f>
        <v>0</v>
      </c>
      <c r="I588">
        <f t="shared" si="23"/>
        <v>0</v>
      </c>
      <c r="J588">
        <f>IF(AND('Raw Data'!F583&gt;'Raw Data'!C583, 'Raw Data'!L583&gt;'Raw Data'!K583), 'Raw Data'!F583, 0)</f>
        <v>0</v>
      </c>
      <c r="K588">
        <f>IF(AND('Raw Data'!F583&lt;'Raw Data'!C583, 'Raw Data'!L583&lt;'Raw Data'!K583), 'Raw Data'!C583, 0)</f>
        <v>0</v>
      </c>
      <c r="L588">
        <f>IF('Raw Data'!L583-'Raw Data'!K583&gt;3, 'Raw Data'!J583, 0)</f>
        <v>0</v>
      </c>
      <c r="M588">
        <f>IF('Raw Data'!K583-'Raw Data'!L583&gt;3, 'Raw Data'!I583, 0)</f>
        <v>0</v>
      </c>
      <c r="N588">
        <f>IF('Raw Data'!L583-'Raw Data'!K583&gt;3, 'Raw Data'!J583, IF('Raw Data'!K583-'Raw Data'!L583&gt;3, 'Raw Data'!I583, 0))</f>
        <v>0</v>
      </c>
      <c r="O588">
        <f>IF(ISBLANK('Raw Data'!L583), 0, IF(ABS('Raw Data'!L583-'Raw Data'!K583)&lt;4, 'Raw Data'!H583, IF(ABS('Raw Data'!K583-'Raw Data'!L583)&lt;4, 'Raw Data'!G583, 0)))</f>
        <v>0</v>
      </c>
      <c r="P588">
        <f>SUM('Hidden Analysis'!E589:H589)</f>
        <v>0</v>
      </c>
      <c r="Q588">
        <f>SUM('Hidden Analysis'!I589:L589)</f>
        <v>0</v>
      </c>
      <c r="R588">
        <f>SUM('Hidden Analysis'!M589:P589)</f>
        <v>0</v>
      </c>
      <c r="S588">
        <f>SUM('Hidden Analysis'!Q589:R589)</f>
        <v>0</v>
      </c>
      <c r="T588">
        <f>IF(AND('Raw Data'!F583&lt;1.5, 'Raw Data'!L583&gt;'Raw Data'!K583, 'Raw Data'!L583-'Raw Data'!K583&gt;3), 'Raw Data'!F583, 0)</f>
        <v>0</v>
      </c>
      <c r="U588">
        <f>IF(AND('Raw Data'!L583-'Raw Data'!K583&lt;4, 'Raw Data'!L583&gt;'Raw Data'!K583), 'Raw Data'!H583, 0)</f>
        <v>0</v>
      </c>
      <c r="V588">
        <f>IF(AND('Raw Data'!K583-'Raw Data'!L583&lt;4, 'Raw Data'!K583&gt;'Raw Data'!L583), 'Raw Data'!G583, 0)</f>
        <v>0</v>
      </c>
      <c r="W588">
        <f>SUM('Hidden Analysis'!S589:T589)</f>
        <v>0</v>
      </c>
      <c r="X588">
        <f>SUM('Hidden Analysis'!U589:V589)</f>
        <v>0</v>
      </c>
    </row>
    <row r="589" spans="1:24" x14ac:dyDescent="0.3">
      <c r="A589" s="2">
        <f>'Raw Data'!M584</f>
        <v>0</v>
      </c>
      <c r="B589">
        <f>IF('Raw Data'!L584&gt;'Raw Data'!K584, 'Raw Data'!F584, 0)</f>
        <v>0</v>
      </c>
      <c r="C589">
        <f>IF('Raw Data'!K584&gt;'Raw Data'!L584, 'Raw Data'!C584, 0)</f>
        <v>0</v>
      </c>
      <c r="D589">
        <f t="shared" si="22"/>
        <v>0</v>
      </c>
      <c r="E589">
        <f>SUM('Hidden Analysis'!A590:B590)</f>
        <v>0</v>
      </c>
      <c r="F589">
        <f>SUM('Hidden Analysis'!C590:D590)</f>
        <v>0</v>
      </c>
      <c r="G589">
        <f>IF(AND('Raw Data'!F584&lt;'Raw Data'!C584, 'Raw Data'!L584&gt;'Raw Data'!K584), 'Raw Data'!F584, 0)</f>
        <v>0</v>
      </c>
      <c r="H589">
        <f>IF(AND('Raw Data'!F584&gt;'Raw Data'!C584, 'Raw Data'!L584&lt;'Raw Data'!K584), 'Raw Data'!C584, 0)</f>
        <v>0</v>
      </c>
      <c r="I589">
        <f t="shared" si="23"/>
        <v>0</v>
      </c>
      <c r="J589">
        <f>IF(AND('Raw Data'!F584&gt;'Raw Data'!C584, 'Raw Data'!L584&gt;'Raw Data'!K584), 'Raw Data'!F584, 0)</f>
        <v>0</v>
      </c>
      <c r="K589">
        <f>IF(AND('Raw Data'!F584&lt;'Raw Data'!C584, 'Raw Data'!L584&lt;'Raw Data'!K584), 'Raw Data'!C584, 0)</f>
        <v>0</v>
      </c>
      <c r="L589">
        <f>IF('Raw Data'!L584-'Raw Data'!K584&gt;3, 'Raw Data'!J584, 0)</f>
        <v>0</v>
      </c>
      <c r="M589">
        <f>IF('Raw Data'!K584-'Raw Data'!L584&gt;3, 'Raw Data'!I584, 0)</f>
        <v>0</v>
      </c>
      <c r="N589">
        <f>IF('Raw Data'!L584-'Raw Data'!K584&gt;3, 'Raw Data'!J584, IF('Raw Data'!K584-'Raw Data'!L584&gt;3, 'Raw Data'!I584, 0))</f>
        <v>0</v>
      </c>
      <c r="O589">
        <f>IF(ISBLANK('Raw Data'!L584), 0, IF(ABS('Raw Data'!L584-'Raw Data'!K584)&lt;4, 'Raw Data'!H584, IF(ABS('Raw Data'!K584-'Raw Data'!L584)&lt;4, 'Raw Data'!G584, 0)))</f>
        <v>0</v>
      </c>
      <c r="P589">
        <f>SUM('Hidden Analysis'!E590:H590)</f>
        <v>0</v>
      </c>
      <c r="Q589">
        <f>SUM('Hidden Analysis'!I590:L590)</f>
        <v>0</v>
      </c>
      <c r="R589">
        <f>SUM('Hidden Analysis'!M590:P590)</f>
        <v>0</v>
      </c>
      <c r="S589">
        <f>SUM('Hidden Analysis'!Q590:R590)</f>
        <v>0</v>
      </c>
      <c r="T589">
        <f>IF(AND('Raw Data'!F584&lt;1.5, 'Raw Data'!L584&gt;'Raw Data'!K584, 'Raw Data'!L584-'Raw Data'!K584&gt;3), 'Raw Data'!F584, 0)</f>
        <v>0</v>
      </c>
      <c r="U589">
        <f>IF(AND('Raw Data'!L584-'Raw Data'!K584&lt;4, 'Raw Data'!L584&gt;'Raw Data'!K584), 'Raw Data'!H584, 0)</f>
        <v>0</v>
      </c>
      <c r="V589">
        <f>IF(AND('Raw Data'!K584-'Raw Data'!L584&lt;4, 'Raw Data'!K584&gt;'Raw Data'!L584), 'Raw Data'!G584, 0)</f>
        <v>0</v>
      </c>
      <c r="W589">
        <f>SUM('Hidden Analysis'!S590:T590)</f>
        <v>0</v>
      </c>
      <c r="X589">
        <f>SUM('Hidden Analysis'!U590:V590)</f>
        <v>0</v>
      </c>
    </row>
    <row r="590" spans="1:24" x14ac:dyDescent="0.3">
      <c r="A590" s="2">
        <f>'Raw Data'!M585</f>
        <v>0</v>
      </c>
      <c r="B590">
        <f>IF('Raw Data'!L585&gt;'Raw Data'!K585, 'Raw Data'!F585, 0)</f>
        <v>0</v>
      </c>
      <c r="C590">
        <f>IF('Raw Data'!K585&gt;'Raw Data'!L585, 'Raw Data'!C585, 0)</f>
        <v>0</v>
      </c>
      <c r="D590">
        <f t="shared" si="22"/>
        <v>0</v>
      </c>
      <c r="E590">
        <f>SUM('Hidden Analysis'!A591:B591)</f>
        <v>0</v>
      </c>
      <c r="F590">
        <f>SUM('Hidden Analysis'!C591:D591)</f>
        <v>0</v>
      </c>
      <c r="G590">
        <f>IF(AND('Raw Data'!F585&lt;'Raw Data'!C585, 'Raw Data'!L585&gt;'Raw Data'!K585), 'Raw Data'!F585, 0)</f>
        <v>0</v>
      </c>
      <c r="H590">
        <f>IF(AND('Raw Data'!F585&gt;'Raw Data'!C585, 'Raw Data'!L585&lt;'Raw Data'!K585), 'Raw Data'!C585, 0)</f>
        <v>0</v>
      </c>
      <c r="I590">
        <f t="shared" si="23"/>
        <v>0</v>
      </c>
      <c r="J590">
        <f>IF(AND('Raw Data'!F585&gt;'Raw Data'!C585, 'Raw Data'!L585&gt;'Raw Data'!K585), 'Raw Data'!F585, 0)</f>
        <v>0</v>
      </c>
      <c r="K590">
        <f>IF(AND('Raw Data'!F585&lt;'Raw Data'!C585, 'Raw Data'!L585&lt;'Raw Data'!K585), 'Raw Data'!C585, 0)</f>
        <v>0</v>
      </c>
      <c r="L590">
        <f>IF('Raw Data'!L585-'Raw Data'!K585&gt;3, 'Raw Data'!J585, 0)</f>
        <v>0</v>
      </c>
      <c r="M590">
        <f>IF('Raw Data'!K585-'Raw Data'!L585&gt;3, 'Raw Data'!I585, 0)</f>
        <v>0</v>
      </c>
      <c r="N590">
        <f>IF('Raw Data'!L585-'Raw Data'!K585&gt;3, 'Raw Data'!J585, IF('Raw Data'!K585-'Raw Data'!L585&gt;3, 'Raw Data'!I585, 0))</f>
        <v>0</v>
      </c>
      <c r="O590">
        <f>IF(ISBLANK('Raw Data'!L585), 0, IF(ABS('Raw Data'!L585-'Raw Data'!K585)&lt;4, 'Raw Data'!H585, IF(ABS('Raw Data'!K585-'Raw Data'!L585)&lt;4, 'Raw Data'!G585, 0)))</f>
        <v>0</v>
      </c>
      <c r="P590">
        <f>SUM('Hidden Analysis'!E591:H591)</f>
        <v>0</v>
      </c>
      <c r="Q590">
        <f>SUM('Hidden Analysis'!I591:L591)</f>
        <v>0</v>
      </c>
      <c r="R590">
        <f>SUM('Hidden Analysis'!M591:P591)</f>
        <v>0</v>
      </c>
      <c r="S590">
        <f>SUM('Hidden Analysis'!Q591:R591)</f>
        <v>0</v>
      </c>
      <c r="T590">
        <f>IF(AND('Raw Data'!F585&lt;1.5, 'Raw Data'!L585&gt;'Raw Data'!K585, 'Raw Data'!L585-'Raw Data'!K585&gt;3), 'Raw Data'!F585, 0)</f>
        <v>0</v>
      </c>
      <c r="U590">
        <f>IF(AND('Raw Data'!L585-'Raw Data'!K585&lt;4, 'Raw Data'!L585&gt;'Raw Data'!K585), 'Raw Data'!H585, 0)</f>
        <v>0</v>
      </c>
      <c r="V590">
        <f>IF(AND('Raw Data'!K585-'Raw Data'!L585&lt;4, 'Raw Data'!K585&gt;'Raw Data'!L585), 'Raw Data'!G585, 0)</f>
        <v>0</v>
      </c>
      <c r="W590">
        <f>SUM('Hidden Analysis'!S591:T591)</f>
        <v>0</v>
      </c>
      <c r="X590">
        <f>SUM('Hidden Analysis'!U591:V591)</f>
        <v>0</v>
      </c>
    </row>
    <row r="591" spans="1:24" x14ac:dyDescent="0.3">
      <c r="A591" s="2">
        <f>'Raw Data'!M586</f>
        <v>0</v>
      </c>
      <c r="B591">
        <f>IF('Raw Data'!L586&gt;'Raw Data'!K586, 'Raw Data'!F586, 0)</f>
        <v>0</v>
      </c>
      <c r="C591">
        <f>IF('Raw Data'!K586&gt;'Raw Data'!L586, 'Raw Data'!C586, 0)</f>
        <v>0</v>
      </c>
      <c r="D591">
        <f t="shared" si="22"/>
        <v>0</v>
      </c>
      <c r="E591">
        <f>SUM('Hidden Analysis'!A592:B592)</f>
        <v>0</v>
      </c>
      <c r="F591">
        <f>SUM('Hidden Analysis'!C592:D592)</f>
        <v>0</v>
      </c>
      <c r="G591">
        <f>IF(AND('Raw Data'!F586&lt;'Raw Data'!C586, 'Raw Data'!L586&gt;'Raw Data'!K586), 'Raw Data'!F586, 0)</f>
        <v>0</v>
      </c>
      <c r="H591">
        <f>IF(AND('Raw Data'!F586&gt;'Raw Data'!C586, 'Raw Data'!L586&lt;'Raw Data'!K586), 'Raw Data'!C586, 0)</f>
        <v>0</v>
      </c>
      <c r="I591">
        <f t="shared" si="23"/>
        <v>0</v>
      </c>
      <c r="J591">
        <f>IF(AND('Raw Data'!F586&gt;'Raw Data'!C586, 'Raw Data'!L586&gt;'Raw Data'!K586), 'Raw Data'!F586, 0)</f>
        <v>0</v>
      </c>
      <c r="K591">
        <f>IF(AND('Raw Data'!F586&lt;'Raw Data'!C586, 'Raw Data'!L586&lt;'Raw Data'!K586), 'Raw Data'!C586, 0)</f>
        <v>0</v>
      </c>
      <c r="L591">
        <f>IF('Raw Data'!L586-'Raw Data'!K586&gt;3, 'Raw Data'!J586, 0)</f>
        <v>0</v>
      </c>
      <c r="M591">
        <f>IF('Raw Data'!K586-'Raw Data'!L586&gt;3, 'Raw Data'!I586, 0)</f>
        <v>0</v>
      </c>
      <c r="N591">
        <f>IF('Raw Data'!L586-'Raw Data'!K586&gt;3, 'Raw Data'!J586, IF('Raw Data'!K586-'Raw Data'!L586&gt;3, 'Raw Data'!I586, 0))</f>
        <v>0</v>
      </c>
      <c r="O591">
        <f>IF(ISBLANK('Raw Data'!L586), 0, IF(ABS('Raw Data'!L586-'Raw Data'!K586)&lt;4, 'Raw Data'!H586, IF(ABS('Raw Data'!K586-'Raw Data'!L586)&lt;4, 'Raw Data'!G586, 0)))</f>
        <v>0</v>
      </c>
      <c r="P591">
        <f>SUM('Hidden Analysis'!E592:H592)</f>
        <v>0</v>
      </c>
      <c r="Q591">
        <f>SUM('Hidden Analysis'!I592:L592)</f>
        <v>0</v>
      </c>
      <c r="R591">
        <f>SUM('Hidden Analysis'!M592:P592)</f>
        <v>0</v>
      </c>
      <c r="S591">
        <f>SUM('Hidden Analysis'!Q592:R592)</f>
        <v>0</v>
      </c>
      <c r="T591">
        <f>IF(AND('Raw Data'!F586&lt;1.5, 'Raw Data'!L586&gt;'Raw Data'!K586, 'Raw Data'!L586-'Raw Data'!K586&gt;3), 'Raw Data'!F586, 0)</f>
        <v>0</v>
      </c>
      <c r="U591">
        <f>IF(AND('Raw Data'!L586-'Raw Data'!K586&lt;4, 'Raw Data'!L586&gt;'Raw Data'!K586), 'Raw Data'!H586, 0)</f>
        <v>0</v>
      </c>
      <c r="V591">
        <f>IF(AND('Raw Data'!K586-'Raw Data'!L586&lt;4, 'Raw Data'!K586&gt;'Raw Data'!L586), 'Raw Data'!G586, 0)</f>
        <v>0</v>
      </c>
      <c r="W591">
        <f>SUM('Hidden Analysis'!S592:T592)</f>
        <v>0</v>
      </c>
      <c r="X591">
        <f>SUM('Hidden Analysis'!U592:V592)</f>
        <v>0</v>
      </c>
    </row>
    <row r="592" spans="1:24" x14ac:dyDescent="0.3">
      <c r="A592" s="2">
        <f>'Raw Data'!M587</f>
        <v>0</v>
      </c>
      <c r="B592">
        <f>IF('Raw Data'!L587&gt;'Raw Data'!K587, 'Raw Data'!F587, 0)</f>
        <v>0</v>
      </c>
      <c r="C592">
        <f>IF('Raw Data'!K587&gt;'Raw Data'!L587, 'Raw Data'!C587, 0)</f>
        <v>0</v>
      </c>
      <c r="D592">
        <f t="shared" si="22"/>
        <v>0</v>
      </c>
      <c r="E592">
        <f>SUM('Hidden Analysis'!A593:B593)</f>
        <v>0</v>
      </c>
      <c r="F592">
        <f>SUM('Hidden Analysis'!C593:D593)</f>
        <v>0</v>
      </c>
      <c r="G592">
        <f>IF(AND('Raw Data'!F587&lt;'Raw Data'!C587, 'Raw Data'!L587&gt;'Raw Data'!K587), 'Raw Data'!F587, 0)</f>
        <v>0</v>
      </c>
      <c r="H592">
        <f>IF(AND('Raw Data'!F587&gt;'Raw Data'!C587, 'Raw Data'!L587&lt;'Raw Data'!K587), 'Raw Data'!C587, 0)</f>
        <v>0</v>
      </c>
      <c r="I592">
        <f t="shared" si="23"/>
        <v>0</v>
      </c>
      <c r="J592">
        <f>IF(AND('Raw Data'!F587&gt;'Raw Data'!C587, 'Raw Data'!L587&gt;'Raw Data'!K587), 'Raw Data'!F587, 0)</f>
        <v>0</v>
      </c>
      <c r="K592">
        <f>IF(AND('Raw Data'!F587&lt;'Raw Data'!C587, 'Raw Data'!L587&lt;'Raw Data'!K587), 'Raw Data'!C587, 0)</f>
        <v>0</v>
      </c>
      <c r="L592">
        <f>IF('Raw Data'!L587-'Raw Data'!K587&gt;3, 'Raw Data'!J587, 0)</f>
        <v>0</v>
      </c>
      <c r="M592">
        <f>IF('Raw Data'!K587-'Raw Data'!L587&gt;3, 'Raw Data'!I587, 0)</f>
        <v>0</v>
      </c>
      <c r="N592">
        <f>IF('Raw Data'!L587-'Raw Data'!K587&gt;3, 'Raw Data'!J587, IF('Raw Data'!K587-'Raw Data'!L587&gt;3, 'Raw Data'!I587, 0))</f>
        <v>0</v>
      </c>
      <c r="O592">
        <f>IF(ISBLANK('Raw Data'!L587), 0, IF(ABS('Raw Data'!L587-'Raw Data'!K587)&lt;4, 'Raw Data'!H587, IF(ABS('Raw Data'!K587-'Raw Data'!L587)&lt;4, 'Raw Data'!G587, 0)))</f>
        <v>0</v>
      </c>
      <c r="P592">
        <f>SUM('Hidden Analysis'!E593:H593)</f>
        <v>0</v>
      </c>
      <c r="Q592">
        <f>SUM('Hidden Analysis'!I593:L593)</f>
        <v>0</v>
      </c>
      <c r="R592">
        <f>SUM('Hidden Analysis'!M593:P593)</f>
        <v>0</v>
      </c>
      <c r="S592">
        <f>SUM('Hidden Analysis'!Q593:R593)</f>
        <v>0</v>
      </c>
      <c r="T592">
        <f>IF(AND('Raw Data'!F587&lt;1.5, 'Raw Data'!L587&gt;'Raw Data'!K587, 'Raw Data'!L587-'Raw Data'!K587&gt;3), 'Raw Data'!F587, 0)</f>
        <v>0</v>
      </c>
      <c r="U592">
        <f>IF(AND('Raw Data'!L587-'Raw Data'!K587&lt;4, 'Raw Data'!L587&gt;'Raw Data'!K587), 'Raw Data'!H587, 0)</f>
        <v>0</v>
      </c>
      <c r="V592">
        <f>IF(AND('Raw Data'!K587-'Raw Data'!L587&lt;4, 'Raw Data'!K587&gt;'Raw Data'!L587), 'Raw Data'!G587, 0)</f>
        <v>0</v>
      </c>
      <c r="W592">
        <f>SUM('Hidden Analysis'!S593:T593)</f>
        <v>0</v>
      </c>
      <c r="X592">
        <f>SUM('Hidden Analysis'!U593:V593)</f>
        <v>0</v>
      </c>
    </row>
    <row r="593" spans="1:24" x14ac:dyDescent="0.3">
      <c r="A593" s="2">
        <f>'Raw Data'!M588</f>
        <v>0</v>
      </c>
      <c r="B593">
        <f>IF('Raw Data'!L588&gt;'Raw Data'!K588, 'Raw Data'!F588, 0)</f>
        <v>0</v>
      </c>
      <c r="C593">
        <f>IF('Raw Data'!K588&gt;'Raw Data'!L588, 'Raw Data'!C588, 0)</f>
        <v>0</v>
      </c>
      <c r="D593">
        <f t="shared" si="22"/>
        <v>0</v>
      </c>
      <c r="E593">
        <f>SUM('Hidden Analysis'!A594:B594)</f>
        <v>0</v>
      </c>
      <c r="F593">
        <f>SUM('Hidden Analysis'!C594:D594)</f>
        <v>0</v>
      </c>
      <c r="G593">
        <f>IF(AND('Raw Data'!F588&lt;'Raw Data'!C588, 'Raw Data'!L588&gt;'Raw Data'!K588), 'Raw Data'!F588, 0)</f>
        <v>0</v>
      </c>
      <c r="H593">
        <f>IF(AND('Raw Data'!F588&gt;'Raw Data'!C588, 'Raw Data'!L588&lt;'Raw Data'!K588), 'Raw Data'!C588, 0)</f>
        <v>0</v>
      </c>
      <c r="I593">
        <f t="shared" si="23"/>
        <v>0</v>
      </c>
      <c r="J593">
        <f>IF(AND('Raw Data'!F588&gt;'Raw Data'!C588, 'Raw Data'!L588&gt;'Raw Data'!K588), 'Raw Data'!F588, 0)</f>
        <v>0</v>
      </c>
      <c r="K593">
        <f>IF(AND('Raw Data'!F588&lt;'Raw Data'!C588, 'Raw Data'!L588&lt;'Raw Data'!K588), 'Raw Data'!C588, 0)</f>
        <v>0</v>
      </c>
      <c r="L593">
        <f>IF('Raw Data'!L588-'Raw Data'!K588&gt;3, 'Raw Data'!J588, 0)</f>
        <v>0</v>
      </c>
      <c r="M593">
        <f>IF('Raw Data'!K588-'Raw Data'!L588&gt;3, 'Raw Data'!I588, 0)</f>
        <v>0</v>
      </c>
      <c r="N593">
        <f>IF('Raw Data'!L588-'Raw Data'!K588&gt;3, 'Raw Data'!J588, IF('Raw Data'!K588-'Raw Data'!L588&gt;3, 'Raw Data'!I588, 0))</f>
        <v>0</v>
      </c>
      <c r="O593">
        <f>IF(ISBLANK('Raw Data'!L588), 0, IF(ABS('Raw Data'!L588-'Raw Data'!K588)&lt;4, 'Raw Data'!H588, IF(ABS('Raw Data'!K588-'Raw Data'!L588)&lt;4, 'Raw Data'!G588, 0)))</f>
        <v>0</v>
      </c>
      <c r="P593">
        <f>SUM('Hidden Analysis'!E594:H594)</f>
        <v>0</v>
      </c>
      <c r="Q593">
        <f>SUM('Hidden Analysis'!I594:L594)</f>
        <v>0</v>
      </c>
      <c r="R593">
        <f>SUM('Hidden Analysis'!M594:P594)</f>
        <v>0</v>
      </c>
      <c r="S593">
        <f>SUM('Hidden Analysis'!Q594:R594)</f>
        <v>0</v>
      </c>
      <c r="T593">
        <f>IF(AND('Raw Data'!F588&lt;1.5, 'Raw Data'!L588&gt;'Raw Data'!K588, 'Raw Data'!L588-'Raw Data'!K588&gt;3), 'Raw Data'!F588, 0)</f>
        <v>0</v>
      </c>
      <c r="U593">
        <f>IF(AND('Raw Data'!L588-'Raw Data'!K588&lt;4, 'Raw Data'!L588&gt;'Raw Data'!K588), 'Raw Data'!H588, 0)</f>
        <v>0</v>
      </c>
      <c r="V593">
        <f>IF(AND('Raw Data'!K588-'Raw Data'!L588&lt;4, 'Raw Data'!K588&gt;'Raw Data'!L588), 'Raw Data'!G588, 0)</f>
        <v>0</v>
      </c>
      <c r="W593">
        <f>SUM('Hidden Analysis'!S594:T594)</f>
        <v>0</v>
      </c>
      <c r="X593">
        <f>SUM('Hidden Analysis'!U594:V594)</f>
        <v>0</v>
      </c>
    </row>
    <row r="594" spans="1:24" x14ac:dyDescent="0.3">
      <c r="A594" s="2">
        <f>'Raw Data'!M589</f>
        <v>0</v>
      </c>
      <c r="B594">
        <f>IF('Raw Data'!L589&gt;'Raw Data'!K589, 'Raw Data'!F589, 0)</f>
        <v>0</v>
      </c>
      <c r="C594">
        <f>IF('Raw Data'!K589&gt;'Raw Data'!L589, 'Raw Data'!C589, 0)</f>
        <v>0</v>
      </c>
      <c r="D594">
        <f t="shared" si="22"/>
        <v>0</v>
      </c>
      <c r="E594">
        <f>SUM('Hidden Analysis'!A595:B595)</f>
        <v>0</v>
      </c>
      <c r="F594">
        <f>SUM('Hidden Analysis'!C595:D595)</f>
        <v>0</v>
      </c>
      <c r="G594">
        <f>IF(AND('Raw Data'!F589&lt;'Raw Data'!C589, 'Raw Data'!L589&gt;'Raw Data'!K589), 'Raw Data'!F589, 0)</f>
        <v>0</v>
      </c>
      <c r="H594">
        <f>IF(AND('Raw Data'!F589&gt;'Raw Data'!C589, 'Raw Data'!L589&lt;'Raw Data'!K589), 'Raw Data'!C589, 0)</f>
        <v>0</v>
      </c>
      <c r="I594">
        <f t="shared" si="23"/>
        <v>0</v>
      </c>
      <c r="J594">
        <f>IF(AND('Raw Data'!F589&gt;'Raw Data'!C589, 'Raw Data'!L589&gt;'Raw Data'!K589), 'Raw Data'!F589, 0)</f>
        <v>0</v>
      </c>
      <c r="K594">
        <f>IF(AND('Raw Data'!F589&lt;'Raw Data'!C589, 'Raw Data'!L589&lt;'Raw Data'!K589), 'Raw Data'!C589, 0)</f>
        <v>0</v>
      </c>
      <c r="L594">
        <f>IF('Raw Data'!L589-'Raw Data'!K589&gt;3, 'Raw Data'!J589, 0)</f>
        <v>0</v>
      </c>
      <c r="M594">
        <f>IF('Raw Data'!K589-'Raw Data'!L589&gt;3, 'Raw Data'!I589, 0)</f>
        <v>0</v>
      </c>
      <c r="N594">
        <f>IF('Raw Data'!L589-'Raw Data'!K589&gt;3, 'Raw Data'!J589, IF('Raw Data'!K589-'Raw Data'!L589&gt;3, 'Raw Data'!I589, 0))</f>
        <v>0</v>
      </c>
      <c r="O594">
        <f>IF(ISBLANK('Raw Data'!L589), 0, IF(ABS('Raw Data'!L589-'Raw Data'!K589)&lt;4, 'Raw Data'!H589, IF(ABS('Raw Data'!K589-'Raw Data'!L589)&lt;4, 'Raw Data'!G589, 0)))</f>
        <v>0</v>
      </c>
      <c r="P594">
        <f>SUM('Hidden Analysis'!E595:H595)</f>
        <v>0</v>
      </c>
      <c r="Q594">
        <f>SUM('Hidden Analysis'!I595:L595)</f>
        <v>0</v>
      </c>
      <c r="R594">
        <f>SUM('Hidden Analysis'!M595:P595)</f>
        <v>0</v>
      </c>
      <c r="S594">
        <f>SUM('Hidden Analysis'!Q595:R595)</f>
        <v>0</v>
      </c>
      <c r="T594">
        <f>IF(AND('Raw Data'!F589&lt;1.5, 'Raw Data'!L589&gt;'Raw Data'!K589, 'Raw Data'!L589-'Raw Data'!K589&gt;3), 'Raw Data'!F589, 0)</f>
        <v>0</v>
      </c>
      <c r="U594">
        <f>IF(AND('Raw Data'!L589-'Raw Data'!K589&lt;4, 'Raw Data'!L589&gt;'Raw Data'!K589), 'Raw Data'!H589, 0)</f>
        <v>0</v>
      </c>
      <c r="V594">
        <f>IF(AND('Raw Data'!K589-'Raw Data'!L589&lt;4, 'Raw Data'!K589&gt;'Raw Data'!L589), 'Raw Data'!G589, 0)</f>
        <v>0</v>
      </c>
      <c r="W594">
        <f>SUM('Hidden Analysis'!S595:T595)</f>
        <v>0</v>
      </c>
      <c r="X594">
        <f>SUM('Hidden Analysis'!U595:V595)</f>
        <v>0</v>
      </c>
    </row>
    <row r="595" spans="1:24" x14ac:dyDescent="0.3">
      <c r="A595" s="2">
        <f>'Raw Data'!M590</f>
        <v>0</v>
      </c>
      <c r="B595">
        <f>IF('Raw Data'!L590&gt;'Raw Data'!K590, 'Raw Data'!F590, 0)</f>
        <v>0</v>
      </c>
      <c r="C595">
        <f>IF('Raw Data'!K590&gt;'Raw Data'!L590, 'Raw Data'!C590, 0)</f>
        <v>0</v>
      </c>
      <c r="D595">
        <f t="shared" si="22"/>
        <v>0</v>
      </c>
      <c r="E595">
        <f>SUM('Hidden Analysis'!A596:B596)</f>
        <v>0</v>
      </c>
      <c r="F595">
        <f>SUM('Hidden Analysis'!C596:D596)</f>
        <v>0</v>
      </c>
      <c r="G595">
        <f>IF(AND('Raw Data'!F590&lt;'Raw Data'!C590, 'Raw Data'!L590&gt;'Raw Data'!K590), 'Raw Data'!F590, 0)</f>
        <v>0</v>
      </c>
      <c r="H595">
        <f>IF(AND('Raw Data'!F590&gt;'Raw Data'!C590, 'Raw Data'!L590&lt;'Raw Data'!K590), 'Raw Data'!C590, 0)</f>
        <v>0</v>
      </c>
      <c r="I595">
        <f t="shared" si="23"/>
        <v>0</v>
      </c>
      <c r="J595">
        <f>IF(AND('Raw Data'!F590&gt;'Raw Data'!C590, 'Raw Data'!L590&gt;'Raw Data'!K590), 'Raw Data'!F590, 0)</f>
        <v>0</v>
      </c>
      <c r="K595">
        <f>IF(AND('Raw Data'!F590&lt;'Raw Data'!C590, 'Raw Data'!L590&lt;'Raw Data'!K590), 'Raw Data'!C590, 0)</f>
        <v>0</v>
      </c>
      <c r="L595">
        <f>IF('Raw Data'!L590-'Raw Data'!K590&gt;3, 'Raw Data'!J590, 0)</f>
        <v>0</v>
      </c>
      <c r="M595">
        <f>IF('Raw Data'!K590-'Raw Data'!L590&gt;3, 'Raw Data'!I590, 0)</f>
        <v>0</v>
      </c>
      <c r="N595">
        <f>IF('Raw Data'!L590-'Raw Data'!K590&gt;3, 'Raw Data'!J590, IF('Raw Data'!K590-'Raw Data'!L590&gt;3, 'Raw Data'!I590, 0))</f>
        <v>0</v>
      </c>
      <c r="O595">
        <f>IF(ISBLANK('Raw Data'!L590), 0, IF(ABS('Raw Data'!L590-'Raw Data'!K590)&lt;4, 'Raw Data'!H590, IF(ABS('Raw Data'!K590-'Raw Data'!L590)&lt;4, 'Raw Data'!G590, 0)))</f>
        <v>0</v>
      </c>
      <c r="P595">
        <f>SUM('Hidden Analysis'!E596:H596)</f>
        <v>0</v>
      </c>
      <c r="Q595">
        <f>SUM('Hidden Analysis'!I596:L596)</f>
        <v>0</v>
      </c>
      <c r="R595">
        <f>SUM('Hidden Analysis'!M596:P596)</f>
        <v>0</v>
      </c>
      <c r="S595">
        <f>SUM('Hidden Analysis'!Q596:R596)</f>
        <v>0</v>
      </c>
      <c r="T595">
        <f>IF(AND('Raw Data'!F590&lt;1.5, 'Raw Data'!L590&gt;'Raw Data'!K590, 'Raw Data'!L590-'Raw Data'!K590&gt;3), 'Raw Data'!F590, 0)</f>
        <v>0</v>
      </c>
      <c r="U595">
        <f>IF(AND('Raw Data'!L590-'Raw Data'!K590&lt;4, 'Raw Data'!L590&gt;'Raw Data'!K590), 'Raw Data'!H590, 0)</f>
        <v>0</v>
      </c>
      <c r="V595">
        <f>IF(AND('Raw Data'!K590-'Raw Data'!L590&lt;4, 'Raw Data'!K590&gt;'Raw Data'!L590), 'Raw Data'!G590, 0)</f>
        <v>0</v>
      </c>
      <c r="W595">
        <f>SUM('Hidden Analysis'!S596:T596)</f>
        <v>0</v>
      </c>
      <c r="X595">
        <f>SUM('Hidden Analysis'!U596:V596)</f>
        <v>0</v>
      </c>
    </row>
    <row r="596" spans="1:24" x14ac:dyDescent="0.3">
      <c r="A596" s="2">
        <f>'Raw Data'!M591</f>
        <v>0</v>
      </c>
      <c r="B596">
        <f>IF('Raw Data'!L591&gt;'Raw Data'!K591, 'Raw Data'!F591, 0)</f>
        <v>0</v>
      </c>
      <c r="C596">
        <f>IF('Raw Data'!K591&gt;'Raw Data'!L591, 'Raw Data'!C591, 0)</f>
        <v>0</v>
      </c>
      <c r="D596">
        <f t="shared" si="22"/>
        <v>0</v>
      </c>
      <c r="E596">
        <f>SUM('Hidden Analysis'!A597:B597)</f>
        <v>0</v>
      </c>
      <c r="F596">
        <f>SUM('Hidden Analysis'!C597:D597)</f>
        <v>0</v>
      </c>
      <c r="G596">
        <f>IF(AND('Raw Data'!F591&lt;'Raw Data'!C591, 'Raw Data'!L591&gt;'Raw Data'!K591), 'Raw Data'!F591, 0)</f>
        <v>0</v>
      </c>
      <c r="H596">
        <f>IF(AND('Raw Data'!F591&gt;'Raw Data'!C591, 'Raw Data'!L591&lt;'Raw Data'!K591), 'Raw Data'!C591, 0)</f>
        <v>0</v>
      </c>
      <c r="I596">
        <f t="shared" si="23"/>
        <v>0</v>
      </c>
      <c r="J596">
        <f>IF(AND('Raw Data'!F591&gt;'Raw Data'!C591, 'Raw Data'!L591&gt;'Raw Data'!K591), 'Raw Data'!F591, 0)</f>
        <v>0</v>
      </c>
      <c r="K596">
        <f>IF(AND('Raw Data'!F591&lt;'Raw Data'!C591, 'Raw Data'!L591&lt;'Raw Data'!K591), 'Raw Data'!C591, 0)</f>
        <v>0</v>
      </c>
      <c r="L596">
        <f>IF('Raw Data'!L591-'Raw Data'!K591&gt;3, 'Raw Data'!J591, 0)</f>
        <v>0</v>
      </c>
      <c r="M596">
        <f>IF('Raw Data'!K591-'Raw Data'!L591&gt;3, 'Raw Data'!I591, 0)</f>
        <v>0</v>
      </c>
      <c r="N596">
        <f>IF('Raw Data'!L591-'Raw Data'!K591&gt;3, 'Raw Data'!J591, IF('Raw Data'!K591-'Raw Data'!L591&gt;3, 'Raw Data'!I591, 0))</f>
        <v>0</v>
      </c>
      <c r="O596">
        <f>IF(ISBLANK('Raw Data'!L591), 0, IF(ABS('Raw Data'!L591-'Raw Data'!K591)&lt;4, 'Raw Data'!H591, IF(ABS('Raw Data'!K591-'Raw Data'!L591)&lt;4, 'Raw Data'!G591, 0)))</f>
        <v>0</v>
      </c>
      <c r="P596">
        <f>SUM('Hidden Analysis'!E597:H597)</f>
        <v>0</v>
      </c>
      <c r="Q596">
        <f>SUM('Hidden Analysis'!I597:L597)</f>
        <v>0</v>
      </c>
      <c r="R596">
        <f>SUM('Hidden Analysis'!M597:P597)</f>
        <v>0</v>
      </c>
      <c r="S596">
        <f>SUM('Hidden Analysis'!Q597:R597)</f>
        <v>0</v>
      </c>
      <c r="T596">
        <f>IF(AND('Raw Data'!F591&lt;1.5, 'Raw Data'!L591&gt;'Raw Data'!K591, 'Raw Data'!L591-'Raw Data'!K591&gt;3), 'Raw Data'!F591, 0)</f>
        <v>0</v>
      </c>
      <c r="U596">
        <f>IF(AND('Raw Data'!L591-'Raw Data'!K591&lt;4, 'Raw Data'!L591&gt;'Raw Data'!K591), 'Raw Data'!H591, 0)</f>
        <v>0</v>
      </c>
      <c r="V596">
        <f>IF(AND('Raw Data'!K591-'Raw Data'!L591&lt;4, 'Raw Data'!K591&gt;'Raw Data'!L591), 'Raw Data'!G591, 0)</f>
        <v>0</v>
      </c>
      <c r="W596">
        <f>SUM('Hidden Analysis'!S597:T597)</f>
        <v>0</v>
      </c>
      <c r="X596">
        <f>SUM('Hidden Analysis'!U597:V597)</f>
        <v>0</v>
      </c>
    </row>
    <row r="597" spans="1:24" x14ac:dyDescent="0.3">
      <c r="A597" s="2">
        <f>'Raw Data'!M592</f>
        <v>0</v>
      </c>
      <c r="B597">
        <f>IF('Raw Data'!L592&gt;'Raw Data'!K592, 'Raw Data'!F592, 0)</f>
        <v>0</v>
      </c>
      <c r="C597">
        <f>IF('Raw Data'!K592&gt;'Raw Data'!L592, 'Raw Data'!C592, 0)</f>
        <v>0</v>
      </c>
      <c r="D597">
        <f t="shared" si="22"/>
        <v>0</v>
      </c>
      <c r="E597">
        <f>SUM('Hidden Analysis'!A598:B598)</f>
        <v>0</v>
      </c>
      <c r="F597">
        <f>SUM('Hidden Analysis'!C598:D598)</f>
        <v>0</v>
      </c>
      <c r="G597">
        <f>IF(AND('Raw Data'!F592&lt;'Raw Data'!C592, 'Raw Data'!L592&gt;'Raw Data'!K592), 'Raw Data'!F592, 0)</f>
        <v>0</v>
      </c>
      <c r="H597">
        <f>IF(AND('Raw Data'!F592&gt;'Raw Data'!C592, 'Raw Data'!L592&lt;'Raw Data'!K592), 'Raw Data'!C592, 0)</f>
        <v>0</v>
      </c>
      <c r="I597">
        <f t="shared" si="23"/>
        <v>0</v>
      </c>
      <c r="J597">
        <f>IF(AND('Raw Data'!F592&gt;'Raw Data'!C592, 'Raw Data'!L592&gt;'Raw Data'!K592), 'Raw Data'!F592, 0)</f>
        <v>0</v>
      </c>
      <c r="K597">
        <f>IF(AND('Raw Data'!F592&lt;'Raw Data'!C592, 'Raw Data'!L592&lt;'Raw Data'!K592), 'Raw Data'!C592, 0)</f>
        <v>0</v>
      </c>
      <c r="L597">
        <f>IF('Raw Data'!L592-'Raw Data'!K592&gt;3, 'Raw Data'!J592, 0)</f>
        <v>0</v>
      </c>
      <c r="M597">
        <f>IF('Raw Data'!K592-'Raw Data'!L592&gt;3, 'Raw Data'!I592, 0)</f>
        <v>0</v>
      </c>
      <c r="N597">
        <f>IF('Raw Data'!L592-'Raw Data'!K592&gt;3, 'Raw Data'!J592, IF('Raw Data'!K592-'Raw Data'!L592&gt;3, 'Raw Data'!I592, 0))</f>
        <v>0</v>
      </c>
      <c r="O597">
        <f>IF(ISBLANK('Raw Data'!L592), 0, IF(ABS('Raw Data'!L592-'Raw Data'!K592)&lt;4, 'Raw Data'!H592, IF(ABS('Raw Data'!K592-'Raw Data'!L592)&lt;4, 'Raw Data'!G592, 0)))</f>
        <v>0</v>
      </c>
      <c r="P597">
        <f>SUM('Hidden Analysis'!E598:H598)</f>
        <v>0</v>
      </c>
      <c r="Q597">
        <f>SUM('Hidden Analysis'!I598:L598)</f>
        <v>0</v>
      </c>
      <c r="R597">
        <f>SUM('Hidden Analysis'!M598:P598)</f>
        <v>0</v>
      </c>
      <c r="S597">
        <f>SUM('Hidden Analysis'!Q598:R598)</f>
        <v>0</v>
      </c>
      <c r="T597">
        <f>IF(AND('Raw Data'!F592&lt;1.5, 'Raw Data'!L592&gt;'Raw Data'!K592, 'Raw Data'!L592-'Raw Data'!K592&gt;3), 'Raw Data'!F592, 0)</f>
        <v>0</v>
      </c>
      <c r="U597">
        <f>IF(AND('Raw Data'!L592-'Raw Data'!K592&lt;4, 'Raw Data'!L592&gt;'Raw Data'!K592), 'Raw Data'!H592, 0)</f>
        <v>0</v>
      </c>
      <c r="V597">
        <f>IF(AND('Raw Data'!K592-'Raw Data'!L592&lt;4, 'Raw Data'!K592&gt;'Raw Data'!L592), 'Raw Data'!G592, 0)</f>
        <v>0</v>
      </c>
      <c r="W597">
        <f>SUM('Hidden Analysis'!S598:T598)</f>
        <v>0</v>
      </c>
      <c r="X597">
        <f>SUM('Hidden Analysis'!U598:V598)</f>
        <v>0</v>
      </c>
    </row>
    <row r="598" spans="1:24" x14ac:dyDescent="0.3">
      <c r="A598" s="2">
        <f>'Raw Data'!M593</f>
        <v>0</v>
      </c>
      <c r="B598">
        <f>IF('Raw Data'!L593&gt;'Raw Data'!K593, 'Raw Data'!F593, 0)</f>
        <v>0</v>
      </c>
      <c r="C598">
        <f>IF('Raw Data'!K593&gt;'Raw Data'!L593, 'Raw Data'!C593, 0)</f>
        <v>0</v>
      </c>
      <c r="D598">
        <f t="shared" si="22"/>
        <v>0</v>
      </c>
      <c r="E598">
        <f>SUM('Hidden Analysis'!A599:B599)</f>
        <v>0</v>
      </c>
      <c r="F598">
        <f>SUM('Hidden Analysis'!C599:D599)</f>
        <v>0</v>
      </c>
      <c r="G598">
        <f>IF(AND('Raw Data'!F593&lt;'Raw Data'!C593, 'Raw Data'!L593&gt;'Raw Data'!K593), 'Raw Data'!F593, 0)</f>
        <v>0</v>
      </c>
      <c r="H598">
        <f>IF(AND('Raw Data'!F593&gt;'Raw Data'!C593, 'Raw Data'!L593&lt;'Raw Data'!K593), 'Raw Data'!C593, 0)</f>
        <v>0</v>
      </c>
      <c r="I598">
        <f t="shared" si="23"/>
        <v>0</v>
      </c>
      <c r="J598">
        <f>IF(AND('Raw Data'!F593&gt;'Raw Data'!C593, 'Raw Data'!L593&gt;'Raw Data'!K593), 'Raw Data'!F593, 0)</f>
        <v>0</v>
      </c>
      <c r="K598">
        <f>IF(AND('Raw Data'!F593&lt;'Raw Data'!C593, 'Raw Data'!L593&lt;'Raw Data'!K593), 'Raw Data'!C593, 0)</f>
        <v>0</v>
      </c>
      <c r="L598">
        <f>IF('Raw Data'!L593-'Raw Data'!K593&gt;3, 'Raw Data'!J593, 0)</f>
        <v>0</v>
      </c>
      <c r="M598">
        <f>IF('Raw Data'!K593-'Raw Data'!L593&gt;3, 'Raw Data'!I593, 0)</f>
        <v>0</v>
      </c>
      <c r="N598">
        <f>IF('Raw Data'!L593-'Raw Data'!K593&gt;3, 'Raw Data'!J593, IF('Raw Data'!K593-'Raw Data'!L593&gt;3, 'Raw Data'!I593, 0))</f>
        <v>0</v>
      </c>
      <c r="O598">
        <f>IF(ISBLANK('Raw Data'!L593), 0, IF(ABS('Raw Data'!L593-'Raw Data'!K593)&lt;4, 'Raw Data'!H593, IF(ABS('Raw Data'!K593-'Raw Data'!L593)&lt;4, 'Raw Data'!G593, 0)))</f>
        <v>0</v>
      </c>
      <c r="P598">
        <f>SUM('Hidden Analysis'!E599:H599)</f>
        <v>0</v>
      </c>
      <c r="Q598">
        <f>SUM('Hidden Analysis'!I599:L599)</f>
        <v>0</v>
      </c>
      <c r="R598">
        <f>SUM('Hidden Analysis'!M599:P599)</f>
        <v>0</v>
      </c>
      <c r="S598">
        <f>SUM('Hidden Analysis'!Q599:R599)</f>
        <v>0</v>
      </c>
      <c r="T598">
        <f>IF(AND('Raw Data'!F593&lt;1.5, 'Raw Data'!L593&gt;'Raw Data'!K593, 'Raw Data'!L593-'Raw Data'!K593&gt;3), 'Raw Data'!F593, 0)</f>
        <v>0</v>
      </c>
      <c r="U598">
        <f>IF(AND('Raw Data'!L593-'Raw Data'!K593&lt;4, 'Raw Data'!L593&gt;'Raw Data'!K593), 'Raw Data'!H593, 0)</f>
        <v>0</v>
      </c>
      <c r="V598">
        <f>IF(AND('Raw Data'!K593-'Raw Data'!L593&lt;4, 'Raw Data'!K593&gt;'Raw Data'!L593), 'Raw Data'!G593, 0)</f>
        <v>0</v>
      </c>
      <c r="W598">
        <f>SUM('Hidden Analysis'!S599:T599)</f>
        <v>0</v>
      </c>
      <c r="X598">
        <f>SUM('Hidden Analysis'!U599:V599)</f>
        <v>0</v>
      </c>
    </row>
    <row r="599" spans="1:24" x14ac:dyDescent="0.3">
      <c r="A599" s="2">
        <f>'Raw Data'!M594</f>
        <v>0</v>
      </c>
      <c r="B599">
        <f>IF('Raw Data'!L594&gt;'Raw Data'!K594, 'Raw Data'!F594, 0)</f>
        <v>0</v>
      </c>
      <c r="C599">
        <f>IF('Raw Data'!K594&gt;'Raw Data'!L594, 'Raw Data'!C594, 0)</f>
        <v>0</v>
      </c>
      <c r="D599">
        <f t="shared" si="22"/>
        <v>0</v>
      </c>
      <c r="E599">
        <f>SUM('Hidden Analysis'!A600:B600)</f>
        <v>0</v>
      </c>
      <c r="F599">
        <f>SUM('Hidden Analysis'!C600:D600)</f>
        <v>0</v>
      </c>
      <c r="G599">
        <f>IF(AND('Raw Data'!F594&lt;'Raw Data'!C594, 'Raw Data'!L594&gt;'Raw Data'!K594), 'Raw Data'!F594, 0)</f>
        <v>0</v>
      </c>
      <c r="H599">
        <f>IF(AND('Raw Data'!F594&gt;'Raw Data'!C594, 'Raw Data'!L594&lt;'Raw Data'!K594), 'Raw Data'!C594, 0)</f>
        <v>0</v>
      </c>
      <c r="I599">
        <f t="shared" si="23"/>
        <v>0</v>
      </c>
      <c r="J599">
        <f>IF(AND('Raw Data'!F594&gt;'Raw Data'!C594, 'Raw Data'!L594&gt;'Raw Data'!K594), 'Raw Data'!F594, 0)</f>
        <v>0</v>
      </c>
      <c r="K599">
        <f>IF(AND('Raw Data'!F594&lt;'Raw Data'!C594, 'Raw Data'!L594&lt;'Raw Data'!K594), 'Raw Data'!C594, 0)</f>
        <v>0</v>
      </c>
      <c r="L599">
        <f>IF('Raw Data'!L594-'Raw Data'!K594&gt;3, 'Raw Data'!J594, 0)</f>
        <v>0</v>
      </c>
      <c r="M599">
        <f>IF('Raw Data'!K594-'Raw Data'!L594&gt;3, 'Raw Data'!I594, 0)</f>
        <v>0</v>
      </c>
      <c r="N599">
        <f>IF('Raw Data'!L594-'Raw Data'!K594&gt;3, 'Raw Data'!J594, IF('Raw Data'!K594-'Raw Data'!L594&gt;3, 'Raw Data'!I594, 0))</f>
        <v>0</v>
      </c>
      <c r="O599">
        <f>IF(ISBLANK('Raw Data'!L594), 0, IF(ABS('Raw Data'!L594-'Raw Data'!K594)&lt;4, 'Raw Data'!H594, IF(ABS('Raw Data'!K594-'Raw Data'!L594)&lt;4, 'Raw Data'!G594, 0)))</f>
        <v>0</v>
      </c>
      <c r="P599">
        <f>SUM('Hidden Analysis'!E600:H600)</f>
        <v>0</v>
      </c>
      <c r="Q599">
        <f>SUM('Hidden Analysis'!I600:L600)</f>
        <v>0</v>
      </c>
      <c r="R599">
        <f>SUM('Hidden Analysis'!M600:P600)</f>
        <v>0</v>
      </c>
      <c r="S599">
        <f>SUM('Hidden Analysis'!Q600:R600)</f>
        <v>0</v>
      </c>
      <c r="T599">
        <f>IF(AND('Raw Data'!F594&lt;1.5, 'Raw Data'!L594&gt;'Raw Data'!K594, 'Raw Data'!L594-'Raw Data'!K594&gt;3), 'Raw Data'!F594, 0)</f>
        <v>0</v>
      </c>
      <c r="U599">
        <f>IF(AND('Raw Data'!L594-'Raw Data'!K594&lt;4, 'Raw Data'!L594&gt;'Raw Data'!K594), 'Raw Data'!H594, 0)</f>
        <v>0</v>
      </c>
      <c r="V599">
        <f>IF(AND('Raw Data'!K594-'Raw Data'!L594&lt;4, 'Raw Data'!K594&gt;'Raw Data'!L594), 'Raw Data'!G594, 0)</f>
        <v>0</v>
      </c>
      <c r="W599">
        <f>SUM('Hidden Analysis'!S600:T600)</f>
        <v>0</v>
      </c>
      <c r="X599">
        <f>SUM('Hidden Analysis'!U600:V600)</f>
        <v>0</v>
      </c>
    </row>
    <row r="600" spans="1:24" x14ac:dyDescent="0.3">
      <c r="A600" s="2">
        <f>'Raw Data'!M595</f>
        <v>0</v>
      </c>
      <c r="B600">
        <f>IF('Raw Data'!L595&gt;'Raw Data'!K595, 'Raw Data'!F595, 0)</f>
        <v>0</v>
      </c>
      <c r="C600">
        <f>IF('Raw Data'!K595&gt;'Raw Data'!L595, 'Raw Data'!C595, 0)</f>
        <v>0</v>
      </c>
      <c r="D600">
        <f t="shared" si="22"/>
        <v>0</v>
      </c>
      <c r="E600">
        <f>SUM('Hidden Analysis'!A601:B601)</f>
        <v>0</v>
      </c>
      <c r="F600">
        <f>SUM('Hidden Analysis'!C601:D601)</f>
        <v>0</v>
      </c>
      <c r="G600">
        <f>IF(AND('Raw Data'!F595&lt;'Raw Data'!C595, 'Raw Data'!L595&gt;'Raw Data'!K595), 'Raw Data'!F595, 0)</f>
        <v>0</v>
      </c>
      <c r="H600">
        <f>IF(AND('Raw Data'!F595&gt;'Raw Data'!C595, 'Raw Data'!L595&lt;'Raw Data'!K595), 'Raw Data'!C595, 0)</f>
        <v>0</v>
      </c>
      <c r="I600">
        <f t="shared" si="23"/>
        <v>0</v>
      </c>
      <c r="J600">
        <f>IF(AND('Raw Data'!F595&gt;'Raw Data'!C595, 'Raw Data'!L595&gt;'Raw Data'!K595), 'Raw Data'!F595, 0)</f>
        <v>0</v>
      </c>
      <c r="K600">
        <f>IF(AND('Raw Data'!F595&lt;'Raw Data'!C595, 'Raw Data'!L595&lt;'Raw Data'!K595), 'Raw Data'!C595, 0)</f>
        <v>0</v>
      </c>
      <c r="L600">
        <f>IF('Raw Data'!L595-'Raw Data'!K595&gt;3, 'Raw Data'!J595, 0)</f>
        <v>0</v>
      </c>
      <c r="M600">
        <f>IF('Raw Data'!K595-'Raw Data'!L595&gt;3, 'Raw Data'!I595, 0)</f>
        <v>0</v>
      </c>
      <c r="N600">
        <f>IF('Raw Data'!L595-'Raw Data'!K595&gt;3, 'Raw Data'!J595, IF('Raw Data'!K595-'Raw Data'!L595&gt;3, 'Raw Data'!I595, 0))</f>
        <v>0</v>
      </c>
      <c r="O600">
        <f>IF(ISBLANK('Raw Data'!L595), 0, IF(ABS('Raw Data'!L595-'Raw Data'!K595)&lt;4, 'Raw Data'!H595, IF(ABS('Raw Data'!K595-'Raw Data'!L595)&lt;4, 'Raw Data'!G595, 0)))</f>
        <v>0</v>
      </c>
      <c r="P600">
        <f>SUM('Hidden Analysis'!E601:H601)</f>
        <v>0</v>
      </c>
      <c r="Q600">
        <f>SUM('Hidden Analysis'!I601:L601)</f>
        <v>0</v>
      </c>
      <c r="R600">
        <f>SUM('Hidden Analysis'!M601:P601)</f>
        <v>0</v>
      </c>
      <c r="S600">
        <f>SUM('Hidden Analysis'!Q601:R601)</f>
        <v>0</v>
      </c>
      <c r="T600">
        <f>IF(AND('Raw Data'!F595&lt;1.5, 'Raw Data'!L595&gt;'Raw Data'!K595, 'Raw Data'!L595-'Raw Data'!K595&gt;3), 'Raw Data'!F595, 0)</f>
        <v>0</v>
      </c>
      <c r="U600">
        <f>IF(AND('Raw Data'!L595-'Raw Data'!K595&lt;4, 'Raw Data'!L595&gt;'Raw Data'!K595), 'Raw Data'!H595, 0)</f>
        <v>0</v>
      </c>
      <c r="V600">
        <f>IF(AND('Raw Data'!K595-'Raw Data'!L595&lt;4, 'Raw Data'!K595&gt;'Raw Data'!L595), 'Raw Data'!G595, 0)</f>
        <v>0</v>
      </c>
      <c r="W600">
        <f>SUM('Hidden Analysis'!S601:T601)</f>
        <v>0</v>
      </c>
      <c r="X600">
        <f>SUM('Hidden Analysis'!U601:V601)</f>
        <v>0</v>
      </c>
    </row>
    <row r="601" spans="1:24" x14ac:dyDescent="0.3">
      <c r="A601" s="2">
        <f>'Raw Data'!M596</f>
        <v>0</v>
      </c>
      <c r="B601">
        <f>IF('Raw Data'!L596&gt;'Raw Data'!K596, 'Raw Data'!F596, 0)</f>
        <v>0</v>
      </c>
      <c r="C601">
        <f>IF('Raw Data'!K596&gt;'Raw Data'!L596, 'Raw Data'!C596, 0)</f>
        <v>0</v>
      </c>
      <c r="D601">
        <f t="shared" si="22"/>
        <v>0</v>
      </c>
      <c r="E601">
        <f>SUM('Hidden Analysis'!A602:B602)</f>
        <v>0</v>
      </c>
      <c r="F601">
        <f>SUM('Hidden Analysis'!C602:D602)</f>
        <v>0</v>
      </c>
      <c r="G601">
        <f>IF(AND('Raw Data'!F596&lt;'Raw Data'!C596, 'Raw Data'!L596&gt;'Raw Data'!K596), 'Raw Data'!F596, 0)</f>
        <v>0</v>
      </c>
      <c r="H601">
        <f>IF(AND('Raw Data'!F596&gt;'Raw Data'!C596, 'Raw Data'!L596&lt;'Raw Data'!K596), 'Raw Data'!C596, 0)</f>
        <v>0</v>
      </c>
      <c r="I601">
        <f t="shared" si="23"/>
        <v>0</v>
      </c>
      <c r="J601">
        <f>IF(AND('Raw Data'!F596&gt;'Raw Data'!C596, 'Raw Data'!L596&gt;'Raw Data'!K596), 'Raw Data'!F596, 0)</f>
        <v>0</v>
      </c>
      <c r="K601">
        <f>IF(AND('Raw Data'!F596&lt;'Raw Data'!C596, 'Raw Data'!L596&lt;'Raw Data'!K596), 'Raw Data'!C596, 0)</f>
        <v>0</v>
      </c>
      <c r="L601">
        <f>IF('Raw Data'!L596-'Raw Data'!K596&gt;3, 'Raw Data'!J596, 0)</f>
        <v>0</v>
      </c>
      <c r="M601">
        <f>IF('Raw Data'!K596-'Raw Data'!L596&gt;3, 'Raw Data'!I596, 0)</f>
        <v>0</v>
      </c>
      <c r="N601">
        <f>IF('Raw Data'!L596-'Raw Data'!K596&gt;3, 'Raw Data'!J596, IF('Raw Data'!K596-'Raw Data'!L596&gt;3, 'Raw Data'!I596, 0))</f>
        <v>0</v>
      </c>
      <c r="O601">
        <f>IF(ISBLANK('Raw Data'!L596), 0, IF(ABS('Raw Data'!L596-'Raw Data'!K596)&lt;4, 'Raw Data'!H596, IF(ABS('Raw Data'!K596-'Raw Data'!L596)&lt;4, 'Raw Data'!G596, 0)))</f>
        <v>0</v>
      </c>
      <c r="P601">
        <f>SUM('Hidden Analysis'!E602:H602)</f>
        <v>0</v>
      </c>
      <c r="Q601">
        <f>SUM('Hidden Analysis'!I602:L602)</f>
        <v>0</v>
      </c>
      <c r="R601">
        <f>SUM('Hidden Analysis'!M602:P602)</f>
        <v>0</v>
      </c>
      <c r="S601">
        <f>SUM('Hidden Analysis'!Q602:R602)</f>
        <v>0</v>
      </c>
      <c r="T601">
        <f>IF(AND('Raw Data'!F596&lt;1.5, 'Raw Data'!L596&gt;'Raw Data'!K596, 'Raw Data'!L596-'Raw Data'!K596&gt;3), 'Raw Data'!F596, 0)</f>
        <v>0</v>
      </c>
      <c r="U601">
        <f>IF(AND('Raw Data'!L596-'Raw Data'!K596&lt;4, 'Raw Data'!L596&gt;'Raw Data'!K596), 'Raw Data'!H596, 0)</f>
        <v>0</v>
      </c>
      <c r="V601">
        <f>IF(AND('Raw Data'!K596-'Raw Data'!L596&lt;4, 'Raw Data'!K596&gt;'Raw Data'!L596), 'Raw Data'!G596, 0)</f>
        <v>0</v>
      </c>
      <c r="W601">
        <f>SUM('Hidden Analysis'!S602:T602)</f>
        <v>0</v>
      </c>
      <c r="X601">
        <f>SUM('Hidden Analysis'!U602:V602)</f>
        <v>0</v>
      </c>
    </row>
    <row r="602" spans="1:24" x14ac:dyDescent="0.3">
      <c r="A602" s="2">
        <f>'Raw Data'!M597</f>
        <v>0</v>
      </c>
      <c r="B602">
        <f>IF('Raw Data'!L597&gt;'Raw Data'!K597, 'Raw Data'!F597, 0)</f>
        <v>0</v>
      </c>
      <c r="C602">
        <f>IF('Raw Data'!K597&gt;'Raw Data'!L597, 'Raw Data'!C597, 0)</f>
        <v>0</v>
      </c>
      <c r="D602">
        <f t="shared" si="22"/>
        <v>0</v>
      </c>
      <c r="E602">
        <f>SUM('Hidden Analysis'!A603:B603)</f>
        <v>0</v>
      </c>
      <c r="F602">
        <f>SUM('Hidden Analysis'!C603:D603)</f>
        <v>0</v>
      </c>
      <c r="G602">
        <f>IF(AND('Raw Data'!F597&lt;'Raw Data'!C597, 'Raw Data'!L597&gt;'Raw Data'!K597), 'Raw Data'!F597, 0)</f>
        <v>0</v>
      </c>
      <c r="H602">
        <f>IF(AND('Raw Data'!F597&gt;'Raw Data'!C597, 'Raw Data'!L597&lt;'Raw Data'!K597), 'Raw Data'!C597, 0)</f>
        <v>0</v>
      </c>
      <c r="I602">
        <f t="shared" si="23"/>
        <v>0</v>
      </c>
      <c r="J602">
        <f>IF(AND('Raw Data'!F597&gt;'Raw Data'!C597, 'Raw Data'!L597&gt;'Raw Data'!K597), 'Raw Data'!F597, 0)</f>
        <v>0</v>
      </c>
      <c r="K602">
        <f>IF(AND('Raw Data'!F597&lt;'Raw Data'!C597, 'Raw Data'!L597&lt;'Raw Data'!K597), 'Raw Data'!C597, 0)</f>
        <v>0</v>
      </c>
      <c r="L602">
        <f>IF('Raw Data'!L597-'Raw Data'!K597&gt;3, 'Raw Data'!J597, 0)</f>
        <v>0</v>
      </c>
      <c r="M602">
        <f>IF('Raw Data'!K597-'Raw Data'!L597&gt;3, 'Raw Data'!I597, 0)</f>
        <v>0</v>
      </c>
      <c r="N602">
        <f>IF('Raw Data'!L597-'Raw Data'!K597&gt;3, 'Raw Data'!J597, IF('Raw Data'!K597-'Raw Data'!L597&gt;3, 'Raw Data'!I597, 0))</f>
        <v>0</v>
      </c>
      <c r="O602">
        <f>IF(ISBLANK('Raw Data'!L597), 0, IF(ABS('Raw Data'!L597-'Raw Data'!K597)&lt;4, 'Raw Data'!H597, IF(ABS('Raw Data'!K597-'Raw Data'!L597)&lt;4, 'Raw Data'!G597, 0)))</f>
        <v>0</v>
      </c>
      <c r="P602">
        <f>SUM('Hidden Analysis'!E603:H603)</f>
        <v>0</v>
      </c>
      <c r="Q602">
        <f>SUM('Hidden Analysis'!I603:L603)</f>
        <v>0</v>
      </c>
      <c r="R602">
        <f>SUM('Hidden Analysis'!M603:P603)</f>
        <v>0</v>
      </c>
      <c r="S602">
        <f>SUM('Hidden Analysis'!Q603:R603)</f>
        <v>0</v>
      </c>
      <c r="T602">
        <f>IF(AND('Raw Data'!F597&lt;1.5, 'Raw Data'!L597&gt;'Raw Data'!K597, 'Raw Data'!L597-'Raw Data'!K597&gt;3), 'Raw Data'!F597, 0)</f>
        <v>0</v>
      </c>
      <c r="U602">
        <f>IF(AND('Raw Data'!L597-'Raw Data'!K597&lt;4, 'Raw Data'!L597&gt;'Raw Data'!K597), 'Raw Data'!H597, 0)</f>
        <v>0</v>
      </c>
      <c r="V602">
        <f>IF(AND('Raw Data'!K597-'Raw Data'!L597&lt;4, 'Raw Data'!K597&gt;'Raw Data'!L597), 'Raw Data'!G597, 0)</f>
        <v>0</v>
      </c>
      <c r="W602">
        <f>SUM('Hidden Analysis'!S603:T603)</f>
        <v>0</v>
      </c>
      <c r="X602">
        <f>SUM('Hidden Analysis'!U603:V603)</f>
        <v>0</v>
      </c>
    </row>
    <row r="603" spans="1:24" x14ac:dyDescent="0.3">
      <c r="A603" s="2">
        <f>'Raw Data'!M598</f>
        <v>0</v>
      </c>
      <c r="B603">
        <f>IF('Raw Data'!L598&gt;'Raw Data'!K598, 'Raw Data'!F598, 0)</f>
        <v>0</v>
      </c>
      <c r="C603">
        <f>IF('Raw Data'!K598&gt;'Raw Data'!L598, 'Raw Data'!C598, 0)</f>
        <v>0</v>
      </c>
      <c r="D603">
        <f t="shared" si="22"/>
        <v>0</v>
      </c>
      <c r="E603">
        <f>SUM('Hidden Analysis'!A604:B604)</f>
        <v>0</v>
      </c>
      <c r="F603">
        <f>SUM('Hidden Analysis'!C604:D604)</f>
        <v>0</v>
      </c>
      <c r="G603">
        <f>IF(AND('Raw Data'!F598&lt;'Raw Data'!C598, 'Raw Data'!L598&gt;'Raw Data'!K598), 'Raw Data'!F598, 0)</f>
        <v>0</v>
      </c>
      <c r="H603">
        <f>IF(AND('Raw Data'!F598&gt;'Raw Data'!C598, 'Raw Data'!L598&lt;'Raw Data'!K598), 'Raw Data'!C598, 0)</f>
        <v>0</v>
      </c>
      <c r="I603">
        <f t="shared" si="23"/>
        <v>0</v>
      </c>
      <c r="J603">
        <f>IF(AND('Raw Data'!F598&gt;'Raw Data'!C598, 'Raw Data'!L598&gt;'Raw Data'!K598), 'Raw Data'!F598, 0)</f>
        <v>0</v>
      </c>
      <c r="K603">
        <f>IF(AND('Raw Data'!F598&lt;'Raw Data'!C598, 'Raw Data'!L598&lt;'Raw Data'!K598), 'Raw Data'!C598, 0)</f>
        <v>0</v>
      </c>
      <c r="L603">
        <f>IF('Raw Data'!L598-'Raw Data'!K598&gt;3, 'Raw Data'!J598, 0)</f>
        <v>0</v>
      </c>
      <c r="M603">
        <f>IF('Raw Data'!K598-'Raw Data'!L598&gt;3, 'Raw Data'!I598, 0)</f>
        <v>0</v>
      </c>
      <c r="N603">
        <f>IF('Raw Data'!L598-'Raw Data'!K598&gt;3, 'Raw Data'!J598, IF('Raw Data'!K598-'Raw Data'!L598&gt;3, 'Raw Data'!I598, 0))</f>
        <v>0</v>
      </c>
      <c r="O603">
        <f>IF(ISBLANK('Raw Data'!L598), 0, IF(ABS('Raw Data'!L598-'Raw Data'!K598)&lt;4, 'Raw Data'!H598, IF(ABS('Raw Data'!K598-'Raw Data'!L598)&lt;4, 'Raw Data'!G598, 0)))</f>
        <v>0</v>
      </c>
      <c r="P603">
        <f>SUM('Hidden Analysis'!E604:H604)</f>
        <v>0</v>
      </c>
      <c r="Q603">
        <f>SUM('Hidden Analysis'!I604:L604)</f>
        <v>0</v>
      </c>
      <c r="R603">
        <f>SUM('Hidden Analysis'!M604:P604)</f>
        <v>0</v>
      </c>
      <c r="S603">
        <f>SUM('Hidden Analysis'!Q604:R604)</f>
        <v>0</v>
      </c>
      <c r="T603">
        <f>IF(AND('Raw Data'!F598&lt;1.5, 'Raw Data'!L598&gt;'Raw Data'!K598, 'Raw Data'!L598-'Raw Data'!K598&gt;3), 'Raw Data'!F598, 0)</f>
        <v>0</v>
      </c>
      <c r="U603">
        <f>IF(AND('Raw Data'!L598-'Raw Data'!K598&lt;4, 'Raw Data'!L598&gt;'Raw Data'!K598), 'Raw Data'!H598, 0)</f>
        <v>0</v>
      </c>
      <c r="V603">
        <f>IF(AND('Raw Data'!K598-'Raw Data'!L598&lt;4, 'Raw Data'!K598&gt;'Raw Data'!L598), 'Raw Data'!G598, 0)</f>
        <v>0</v>
      </c>
      <c r="W603">
        <f>SUM('Hidden Analysis'!S604:T604)</f>
        <v>0</v>
      </c>
      <c r="X603">
        <f>SUM('Hidden Analysis'!U604:V604)</f>
        <v>0</v>
      </c>
    </row>
    <row r="604" spans="1:24" x14ac:dyDescent="0.3">
      <c r="A604" s="2">
        <f>'Raw Data'!M599</f>
        <v>0</v>
      </c>
      <c r="B604">
        <f>IF('Raw Data'!L599&gt;'Raw Data'!K599, 'Raw Data'!F599, 0)</f>
        <v>0</v>
      </c>
      <c r="C604">
        <f>IF('Raw Data'!K599&gt;'Raw Data'!L599, 'Raw Data'!C599, 0)</f>
        <v>0</v>
      </c>
      <c r="D604">
        <f t="shared" si="22"/>
        <v>0</v>
      </c>
      <c r="E604">
        <f>SUM('Hidden Analysis'!A605:B605)</f>
        <v>0</v>
      </c>
      <c r="F604">
        <f>SUM('Hidden Analysis'!C605:D605)</f>
        <v>0</v>
      </c>
      <c r="G604">
        <f>IF(AND('Raw Data'!F599&lt;'Raw Data'!C599, 'Raw Data'!L599&gt;'Raw Data'!K599), 'Raw Data'!F599, 0)</f>
        <v>0</v>
      </c>
      <c r="H604">
        <f>IF(AND('Raw Data'!F599&gt;'Raw Data'!C599, 'Raw Data'!L599&lt;'Raw Data'!K599), 'Raw Data'!C599, 0)</f>
        <v>0</v>
      </c>
      <c r="I604">
        <f t="shared" si="23"/>
        <v>0</v>
      </c>
      <c r="J604">
        <f>IF(AND('Raw Data'!F599&gt;'Raw Data'!C599, 'Raw Data'!L599&gt;'Raw Data'!K599), 'Raw Data'!F599, 0)</f>
        <v>0</v>
      </c>
      <c r="K604">
        <f>IF(AND('Raw Data'!F599&lt;'Raw Data'!C599, 'Raw Data'!L599&lt;'Raw Data'!K599), 'Raw Data'!C599, 0)</f>
        <v>0</v>
      </c>
      <c r="L604">
        <f>IF('Raw Data'!L599-'Raw Data'!K599&gt;3, 'Raw Data'!J599, 0)</f>
        <v>0</v>
      </c>
      <c r="M604">
        <f>IF('Raw Data'!K599-'Raw Data'!L599&gt;3, 'Raw Data'!I599, 0)</f>
        <v>0</v>
      </c>
      <c r="N604">
        <f>IF('Raw Data'!L599-'Raw Data'!K599&gt;3, 'Raw Data'!J599, IF('Raw Data'!K599-'Raw Data'!L599&gt;3, 'Raw Data'!I599, 0))</f>
        <v>0</v>
      </c>
      <c r="O604">
        <f>IF(ISBLANK('Raw Data'!L599), 0, IF(ABS('Raw Data'!L599-'Raw Data'!K599)&lt;4, 'Raw Data'!H599, IF(ABS('Raw Data'!K599-'Raw Data'!L599)&lt;4, 'Raw Data'!G599, 0)))</f>
        <v>0</v>
      </c>
      <c r="P604">
        <f>SUM('Hidden Analysis'!E605:H605)</f>
        <v>0</v>
      </c>
      <c r="Q604">
        <f>SUM('Hidden Analysis'!I605:L605)</f>
        <v>0</v>
      </c>
      <c r="R604">
        <f>SUM('Hidden Analysis'!M605:P605)</f>
        <v>0</v>
      </c>
      <c r="S604">
        <f>SUM('Hidden Analysis'!Q605:R605)</f>
        <v>0</v>
      </c>
      <c r="T604">
        <f>IF(AND('Raw Data'!F599&lt;1.5, 'Raw Data'!L599&gt;'Raw Data'!K599, 'Raw Data'!L599-'Raw Data'!K599&gt;3), 'Raw Data'!F599, 0)</f>
        <v>0</v>
      </c>
      <c r="U604">
        <f>IF(AND('Raw Data'!L599-'Raw Data'!K599&lt;4, 'Raw Data'!L599&gt;'Raw Data'!K599), 'Raw Data'!H599, 0)</f>
        <v>0</v>
      </c>
      <c r="V604">
        <f>IF(AND('Raw Data'!K599-'Raw Data'!L599&lt;4, 'Raw Data'!K599&gt;'Raw Data'!L599), 'Raw Data'!G599, 0)</f>
        <v>0</v>
      </c>
      <c r="W604">
        <f>SUM('Hidden Analysis'!S605:T605)</f>
        <v>0</v>
      </c>
      <c r="X604">
        <f>SUM('Hidden Analysis'!U605:V605)</f>
        <v>0</v>
      </c>
    </row>
    <row r="605" spans="1:24" x14ac:dyDescent="0.3">
      <c r="A605" s="2">
        <f>'Raw Data'!M600</f>
        <v>0</v>
      </c>
      <c r="B605">
        <f>IF('Raw Data'!L600&gt;'Raw Data'!K600, 'Raw Data'!F600, 0)</f>
        <v>0</v>
      </c>
      <c r="C605">
        <f>IF('Raw Data'!K600&gt;'Raw Data'!L600, 'Raw Data'!C600, 0)</f>
        <v>0</v>
      </c>
      <c r="D605">
        <f t="shared" si="22"/>
        <v>0</v>
      </c>
      <c r="E605">
        <f>SUM('Hidden Analysis'!A606:B606)</f>
        <v>0</v>
      </c>
      <c r="F605">
        <f>SUM('Hidden Analysis'!C606:D606)</f>
        <v>0</v>
      </c>
      <c r="G605">
        <f>IF(AND('Raw Data'!F600&lt;'Raw Data'!C600, 'Raw Data'!L600&gt;'Raw Data'!K600), 'Raw Data'!F600, 0)</f>
        <v>0</v>
      </c>
      <c r="H605">
        <f>IF(AND('Raw Data'!F600&gt;'Raw Data'!C600, 'Raw Data'!L600&lt;'Raw Data'!K600), 'Raw Data'!C600, 0)</f>
        <v>0</v>
      </c>
      <c r="I605">
        <f t="shared" si="23"/>
        <v>0</v>
      </c>
      <c r="J605">
        <f>IF(AND('Raw Data'!F600&gt;'Raw Data'!C600, 'Raw Data'!L600&gt;'Raw Data'!K600), 'Raw Data'!F600, 0)</f>
        <v>0</v>
      </c>
      <c r="K605">
        <f>IF(AND('Raw Data'!F600&lt;'Raw Data'!C600, 'Raw Data'!L600&lt;'Raw Data'!K600), 'Raw Data'!C600, 0)</f>
        <v>0</v>
      </c>
      <c r="L605">
        <f>IF('Raw Data'!L600-'Raw Data'!K600&gt;3, 'Raw Data'!J600, 0)</f>
        <v>0</v>
      </c>
      <c r="M605">
        <f>IF('Raw Data'!K600-'Raw Data'!L600&gt;3, 'Raw Data'!I600, 0)</f>
        <v>0</v>
      </c>
      <c r="N605">
        <f>IF('Raw Data'!L600-'Raw Data'!K600&gt;3, 'Raw Data'!J600, IF('Raw Data'!K600-'Raw Data'!L600&gt;3, 'Raw Data'!I600, 0))</f>
        <v>0</v>
      </c>
      <c r="O605">
        <f>IF(ISBLANK('Raw Data'!L600), 0, IF(ABS('Raw Data'!L600-'Raw Data'!K600)&lt;4, 'Raw Data'!H600, IF(ABS('Raw Data'!K600-'Raw Data'!L600)&lt;4, 'Raw Data'!G600, 0)))</f>
        <v>0</v>
      </c>
      <c r="P605">
        <f>SUM('Hidden Analysis'!E606:H606)</f>
        <v>0</v>
      </c>
      <c r="Q605">
        <f>SUM('Hidden Analysis'!I606:L606)</f>
        <v>0</v>
      </c>
      <c r="R605">
        <f>SUM('Hidden Analysis'!M606:P606)</f>
        <v>0</v>
      </c>
      <c r="S605">
        <f>SUM('Hidden Analysis'!Q606:R606)</f>
        <v>0</v>
      </c>
      <c r="T605">
        <f>IF(AND('Raw Data'!F600&lt;1.5, 'Raw Data'!L600&gt;'Raw Data'!K600, 'Raw Data'!L600-'Raw Data'!K600&gt;3), 'Raw Data'!F600, 0)</f>
        <v>0</v>
      </c>
      <c r="U605">
        <f>IF(AND('Raw Data'!L600-'Raw Data'!K600&lt;4, 'Raw Data'!L600&gt;'Raw Data'!K600), 'Raw Data'!H600, 0)</f>
        <v>0</v>
      </c>
      <c r="V605">
        <f>IF(AND('Raw Data'!K600-'Raw Data'!L600&lt;4, 'Raw Data'!K600&gt;'Raw Data'!L600), 'Raw Data'!G600, 0)</f>
        <v>0</v>
      </c>
      <c r="W605">
        <f>SUM('Hidden Analysis'!S606:T606)</f>
        <v>0</v>
      </c>
      <c r="X605">
        <f>SUM('Hidden Analysis'!U606:V606)</f>
        <v>0</v>
      </c>
    </row>
    <row r="606" spans="1:24" x14ac:dyDescent="0.3">
      <c r="A606" s="2">
        <f>'Raw Data'!M601</f>
        <v>0</v>
      </c>
      <c r="B606">
        <f>IF('Raw Data'!L601&gt;'Raw Data'!K601, 'Raw Data'!F601, 0)</f>
        <v>0</v>
      </c>
      <c r="C606">
        <f>IF('Raw Data'!K601&gt;'Raw Data'!L601, 'Raw Data'!C601, 0)</f>
        <v>0</v>
      </c>
      <c r="D606">
        <f t="shared" si="22"/>
        <v>0</v>
      </c>
      <c r="E606">
        <f>SUM('Hidden Analysis'!A607:B607)</f>
        <v>0</v>
      </c>
      <c r="F606">
        <f>SUM('Hidden Analysis'!C607:D607)</f>
        <v>0</v>
      </c>
      <c r="G606">
        <f>IF(AND('Raw Data'!F601&lt;'Raw Data'!C601, 'Raw Data'!L601&gt;'Raw Data'!K601), 'Raw Data'!F601, 0)</f>
        <v>0</v>
      </c>
      <c r="H606">
        <f>IF(AND('Raw Data'!F601&gt;'Raw Data'!C601, 'Raw Data'!L601&lt;'Raw Data'!K601), 'Raw Data'!C601, 0)</f>
        <v>0</v>
      </c>
      <c r="I606">
        <f t="shared" si="23"/>
        <v>0</v>
      </c>
      <c r="J606">
        <f>IF(AND('Raw Data'!F601&gt;'Raw Data'!C601, 'Raw Data'!L601&gt;'Raw Data'!K601), 'Raw Data'!F601, 0)</f>
        <v>0</v>
      </c>
      <c r="K606">
        <f>IF(AND('Raw Data'!F601&lt;'Raw Data'!C601, 'Raw Data'!L601&lt;'Raw Data'!K601), 'Raw Data'!C601, 0)</f>
        <v>0</v>
      </c>
      <c r="L606">
        <f>IF('Raw Data'!L601-'Raw Data'!K601&gt;3, 'Raw Data'!J601, 0)</f>
        <v>0</v>
      </c>
      <c r="M606">
        <f>IF('Raw Data'!K601-'Raw Data'!L601&gt;3, 'Raw Data'!I601, 0)</f>
        <v>0</v>
      </c>
      <c r="N606">
        <f>IF('Raw Data'!L601-'Raw Data'!K601&gt;3, 'Raw Data'!J601, IF('Raw Data'!K601-'Raw Data'!L601&gt;3, 'Raw Data'!I601, 0))</f>
        <v>0</v>
      </c>
      <c r="O606">
        <f>IF(ISBLANK('Raw Data'!L601), 0, IF(ABS('Raw Data'!L601-'Raw Data'!K601)&lt;4, 'Raw Data'!H601, IF(ABS('Raw Data'!K601-'Raw Data'!L601)&lt;4, 'Raw Data'!G601, 0)))</f>
        <v>0</v>
      </c>
      <c r="P606">
        <f>SUM('Hidden Analysis'!E607:H607)</f>
        <v>0</v>
      </c>
      <c r="Q606">
        <f>SUM('Hidden Analysis'!I607:L607)</f>
        <v>0</v>
      </c>
      <c r="R606">
        <f>SUM('Hidden Analysis'!M607:P607)</f>
        <v>0</v>
      </c>
      <c r="S606">
        <f>SUM('Hidden Analysis'!Q607:R607)</f>
        <v>0</v>
      </c>
      <c r="T606">
        <f>IF(AND('Raw Data'!F601&lt;1.5, 'Raw Data'!L601&gt;'Raw Data'!K601, 'Raw Data'!L601-'Raw Data'!K601&gt;3), 'Raw Data'!F601, 0)</f>
        <v>0</v>
      </c>
      <c r="U606">
        <f>IF(AND('Raw Data'!L601-'Raw Data'!K601&lt;4, 'Raw Data'!L601&gt;'Raw Data'!K601), 'Raw Data'!H601, 0)</f>
        <v>0</v>
      </c>
      <c r="V606">
        <f>IF(AND('Raw Data'!K601-'Raw Data'!L601&lt;4, 'Raw Data'!K601&gt;'Raw Data'!L601), 'Raw Data'!G601, 0)</f>
        <v>0</v>
      </c>
      <c r="W606">
        <f>SUM('Hidden Analysis'!S607:T607)</f>
        <v>0</v>
      </c>
      <c r="X606">
        <f>SUM('Hidden Analysis'!U607:V607)</f>
        <v>0</v>
      </c>
    </row>
    <row r="607" spans="1:24" x14ac:dyDescent="0.3">
      <c r="A607" s="2">
        <f>'Raw Data'!M602</f>
        <v>0</v>
      </c>
      <c r="B607">
        <f>IF('Raw Data'!L602&gt;'Raw Data'!K602, 'Raw Data'!F602, 0)</f>
        <v>0</v>
      </c>
      <c r="C607">
        <f>IF('Raw Data'!K602&gt;'Raw Data'!L602, 'Raw Data'!C602, 0)</f>
        <v>0</v>
      </c>
      <c r="D607">
        <f t="shared" si="22"/>
        <v>0</v>
      </c>
      <c r="E607">
        <f>SUM('Hidden Analysis'!A608:B608)</f>
        <v>0</v>
      </c>
      <c r="F607">
        <f>SUM('Hidden Analysis'!C608:D608)</f>
        <v>0</v>
      </c>
      <c r="G607">
        <f>IF(AND('Raw Data'!F602&lt;'Raw Data'!C602, 'Raw Data'!L602&gt;'Raw Data'!K602), 'Raw Data'!F602, 0)</f>
        <v>0</v>
      </c>
      <c r="H607">
        <f>IF(AND('Raw Data'!F602&gt;'Raw Data'!C602, 'Raw Data'!L602&lt;'Raw Data'!K602), 'Raw Data'!C602, 0)</f>
        <v>0</v>
      </c>
      <c r="I607">
        <f t="shared" si="23"/>
        <v>0</v>
      </c>
      <c r="J607">
        <f>IF(AND('Raw Data'!F602&gt;'Raw Data'!C602, 'Raw Data'!L602&gt;'Raw Data'!K602), 'Raw Data'!F602, 0)</f>
        <v>0</v>
      </c>
      <c r="K607">
        <f>IF(AND('Raw Data'!F602&lt;'Raw Data'!C602, 'Raw Data'!L602&lt;'Raw Data'!K602), 'Raw Data'!C602, 0)</f>
        <v>0</v>
      </c>
      <c r="L607">
        <f>IF('Raw Data'!L602-'Raw Data'!K602&gt;3, 'Raw Data'!J602, 0)</f>
        <v>0</v>
      </c>
      <c r="M607">
        <f>IF('Raw Data'!K602-'Raw Data'!L602&gt;3, 'Raw Data'!I602, 0)</f>
        <v>0</v>
      </c>
      <c r="N607">
        <f>IF('Raw Data'!L602-'Raw Data'!K602&gt;3, 'Raw Data'!J602, IF('Raw Data'!K602-'Raw Data'!L602&gt;3, 'Raw Data'!I602, 0))</f>
        <v>0</v>
      </c>
      <c r="O607">
        <f>IF(ISBLANK('Raw Data'!L602), 0, IF(ABS('Raw Data'!L602-'Raw Data'!K602)&lt;4, 'Raw Data'!H602, IF(ABS('Raw Data'!K602-'Raw Data'!L602)&lt;4, 'Raw Data'!G602, 0)))</f>
        <v>0</v>
      </c>
      <c r="P607">
        <f>SUM('Hidden Analysis'!E608:H608)</f>
        <v>0</v>
      </c>
      <c r="Q607">
        <f>SUM('Hidden Analysis'!I608:L608)</f>
        <v>0</v>
      </c>
      <c r="R607">
        <f>SUM('Hidden Analysis'!M608:P608)</f>
        <v>0</v>
      </c>
      <c r="S607">
        <f>SUM('Hidden Analysis'!Q608:R608)</f>
        <v>0</v>
      </c>
      <c r="T607">
        <f>IF(AND('Raw Data'!F602&lt;1.5, 'Raw Data'!L602&gt;'Raw Data'!K602, 'Raw Data'!L602-'Raw Data'!K602&gt;3), 'Raw Data'!F602, 0)</f>
        <v>0</v>
      </c>
      <c r="U607">
        <f>IF(AND('Raw Data'!L602-'Raw Data'!K602&lt;4, 'Raw Data'!L602&gt;'Raw Data'!K602), 'Raw Data'!H602, 0)</f>
        <v>0</v>
      </c>
      <c r="V607">
        <f>IF(AND('Raw Data'!K602-'Raw Data'!L602&lt;4, 'Raw Data'!K602&gt;'Raw Data'!L602), 'Raw Data'!G602, 0)</f>
        <v>0</v>
      </c>
      <c r="W607">
        <f>SUM('Hidden Analysis'!S608:T608)</f>
        <v>0</v>
      </c>
      <c r="X607">
        <f>SUM('Hidden Analysis'!U608:V608)</f>
        <v>0</v>
      </c>
    </row>
    <row r="608" spans="1:24" x14ac:dyDescent="0.3">
      <c r="A608" s="2">
        <f>'Raw Data'!M603</f>
        <v>0</v>
      </c>
      <c r="B608">
        <f>IF('Raw Data'!L603&gt;'Raw Data'!K603, 'Raw Data'!F603, 0)</f>
        <v>0</v>
      </c>
      <c r="C608">
        <f>IF('Raw Data'!K603&gt;'Raw Data'!L603, 'Raw Data'!C603, 0)</f>
        <v>0</v>
      </c>
      <c r="D608">
        <f t="shared" si="22"/>
        <v>0</v>
      </c>
      <c r="E608">
        <f>SUM('Hidden Analysis'!A609:B609)</f>
        <v>0</v>
      </c>
      <c r="F608">
        <f>SUM('Hidden Analysis'!C609:D609)</f>
        <v>0</v>
      </c>
      <c r="G608">
        <f>IF(AND('Raw Data'!F603&lt;'Raw Data'!C603, 'Raw Data'!L603&gt;'Raw Data'!K603), 'Raw Data'!F603, 0)</f>
        <v>0</v>
      </c>
      <c r="H608">
        <f>IF(AND('Raw Data'!F603&gt;'Raw Data'!C603, 'Raw Data'!L603&lt;'Raw Data'!K603), 'Raw Data'!C603, 0)</f>
        <v>0</v>
      </c>
      <c r="I608">
        <f t="shared" si="23"/>
        <v>0</v>
      </c>
      <c r="J608">
        <f>IF(AND('Raw Data'!F603&gt;'Raw Data'!C603, 'Raw Data'!L603&gt;'Raw Data'!K603), 'Raw Data'!F603, 0)</f>
        <v>0</v>
      </c>
      <c r="K608">
        <f>IF(AND('Raw Data'!F603&lt;'Raw Data'!C603, 'Raw Data'!L603&lt;'Raw Data'!K603), 'Raw Data'!C603, 0)</f>
        <v>0</v>
      </c>
      <c r="L608">
        <f>IF('Raw Data'!L603-'Raw Data'!K603&gt;3, 'Raw Data'!J603, 0)</f>
        <v>0</v>
      </c>
      <c r="M608">
        <f>IF('Raw Data'!K603-'Raw Data'!L603&gt;3, 'Raw Data'!I603, 0)</f>
        <v>0</v>
      </c>
      <c r="N608">
        <f>IF('Raw Data'!L603-'Raw Data'!K603&gt;3, 'Raw Data'!J603, IF('Raw Data'!K603-'Raw Data'!L603&gt;3, 'Raw Data'!I603, 0))</f>
        <v>0</v>
      </c>
      <c r="O608">
        <f>IF(ISBLANK('Raw Data'!L603), 0, IF(ABS('Raw Data'!L603-'Raw Data'!K603)&lt;4, 'Raw Data'!H603, IF(ABS('Raw Data'!K603-'Raw Data'!L603)&lt;4, 'Raw Data'!G603, 0)))</f>
        <v>0</v>
      </c>
      <c r="P608">
        <f>SUM('Hidden Analysis'!E609:H609)</f>
        <v>0</v>
      </c>
      <c r="Q608">
        <f>SUM('Hidden Analysis'!I609:L609)</f>
        <v>0</v>
      </c>
      <c r="R608">
        <f>SUM('Hidden Analysis'!M609:P609)</f>
        <v>0</v>
      </c>
      <c r="S608">
        <f>SUM('Hidden Analysis'!Q609:R609)</f>
        <v>0</v>
      </c>
      <c r="T608">
        <f>IF(AND('Raw Data'!F603&lt;1.5, 'Raw Data'!L603&gt;'Raw Data'!K603, 'Raw Data'!L603-'Raw Data'!K603&gt;3), 'Raw Data'!F603, 0)</f>
        <v>0</v>
      </c>
      <c r="U608">
        <f>IF(AND('Raw Data'!L603-'Raw Data'!K603&lt;4, 'Raw Data'!L603&gt;'Raw Data'!K603), 'Raw Data'!H603, 0)</f>
        <v>0</v>
      </c>
      <c r="V608">
        <f>IF(AND('Raw Data'!K603-'Raw Data'!L603&lt;4, 'Raw Data'!K603&gt;'Raw Data'!L603), 'Raw Data'!G603, 0)</f>
        <v>0</v>
      </c>
      <c r="W608">
        <f>SUM('Hidden Analysis'!S609:T609)</f>
        <v>0</v>
      </c>
      <c r="X608">
        <f>SUM('Hidden Analysis'!U609:V609)</f>
        <v>0</v>
      </c>
    </row>
    <row r="609" spans="1:24" x14ac:dyDescent="0.3">
      <c r="A609" s="2">
        <f>'Raw Data'!M604</f>
        <v>0</v>
      </c>
      <c r="B609">
        <f>IF('Raw Data'!L604&gt;'Raw Data'!K604, 'Raw Data'!F604, 0)</f>
        <v>0</v>
      </c>
      <c r="C609">
        <f>IF('Raw Data'!K604&gt;'Raw Data'!L604, 'Raw Data'!C604, 0)</f>
        <v>0</v>
      </c>
      <c r="D609">
        <f t="shared" si="22"/>
        <v>0</v>
      </c>
      <c r="E609">
        <f>SUM('Hidden Analysis'!A610:B610)</f>
        <v>0</v>
      </c>
      <c r="F609">
        <f>SUM('Hidden Analysis'!C610:D610)</f>
        <v>0</v>
      </c>
      <c r="G609">
        <f>IF(AND('Raw Data'!F604&lt;'Raw Data'!C604, 'Raw Data'!L604&gt;'Raw Data'!K604), 'Raw Data'!F604, 0)</f>
        <v>0</v>
      </c>
      <c r="H609">
        <f>IF(AND('Raw Data'!F604&gt;'Raw Data'!C604, 'Raw Data'!L604&lt;'Raw Data'!K604), 'Raw Data'!C604, 0)</f>
        <v>0</v>
      </c>
      <c r="I609">
        <f t="shared" si="23"/>
        <v>0</v>
      </c>
      <c r="J609">
        <f>IF(AND('Raw Data'!F604&gt;'Raw Data'!C604, 'Raw Data'!L604&gt;'Raw Data'!K604), 'Raw Data'!F604, 0)</f>
        <v>0</v>
      </c>
      <c r="K609">
        <f>IF(AND('Raw Data'!F604&lt;'Raw Data'!C604, 'Raw Data'!L604&lt;'Raw Data'!K604), 'Raw Data'!C604, 0)</f>
        <v>0</v>
      </c>
      <c r="L609">
        <f>IF('Raw Data'!L604-'Raw Data'!K604&gt;3, 'Raw Data'!J604, 0)</f>
        <v>0</v>
      </c>
      <c r="M609">
        <f>IF('Raw Data'!K604-'Raw Data'!L604&gt;3, 'Raw Data'!I604, 0)</f>
        <v>0</v>
      </c>
      <c r="N609">
        <f>IF('Raw Data'!L604-'Raw Data'!K604&gt;3, 'Raw Data'!J604, IF('Raw Data'!K604-'Raw Data'!L604&gt;3, 'Raw Data'!I604, 0))</f>
        <v>0</v>
      </c>
      <c r="O609">
        <f>IF(ISBLANK('Raw Data'!L604), 0, IF(ABS('Raw Data'!L604-'Raw Data'!K604)&lt;4, 'Raw Data'!H604, IF(ABS('Raw Data'!K604-'Raw Data'!L604)&lt;4, 'Raw Data'!G604, 0)))</f>
        <v>0</v>
      </c>
      <c r="P609">
        <f>SUM('Hidden Analysis'!E610:H610)</f>
        <v>0</v>
      </c>
      <c r="Q609">
        <f>SUM('Hidden Analysis'!I610:L610)</f>
        <v>0</v>
      </c>
      <c r="R609">
        <f>SUM('Hidden Analysis'!M610:P610)</f>
        <v>0</v>
      </c>
      <c r="S609">
        <f>SUM('Hidden Analysis'!Q610:R610)</f>
        <v>0</v>
      </c>
      <c r="T609">
        <f>IF(AND('Raw Data'!F604&lt;1.5, 'Raw Data'!L604&gt;'Raw Data'!K604, 'Raw Data'!L604-'Raw Data'!K604&gt;3), 'Raw Data'!F604, 0)</f>
        <v>0</v>
      </c>
      <c r="U609">
        <f>IF(AND('Raw Data'!L604-'Raw Data'!K604&lt;4, 'Raw Data'!L604&gt;'Raw Data'!K604), 'Raw Data'!H604, 0)</f>
        <v>0</v>
      </c>
      <c r="V609">
        <f>IF(AND('Raw Data'!K604-'Raw Data'!L604&lt;4, 'Raw Data'!K604&gt;'Raw Data'!L604), 'Raw Data'!G604, 0)</f>
        <v>0</v>
      </c>
      <c r="W609">
        <f>SUM('Hidden Analysis'!S610:T610)</f>
        <v>0</v>
      </c>
      <c r="X609">
        <f>SUM('Hidden Analysis'!U610:V610)</f>
        <v>0</v>
      </c>
    </row>
    <row r="610" spans="1:24" x14ac:dyDescent="0.3">
      <c r="A610" s="2">
        <f>'Raw Data'!M605</f>
        <v>0</v>
      </c>
      <c r="B610">
        <f>IF('Raw Data'!L605&gt;'Raw Data'!K605, 'Raw Data'!F605, 0)</f>
        <v>0</v>
      </c>
      <c r="C610">
        <f>IF('Raw Data'!K605&gt;'Raw Data'!L605, 'Raw Data'!C605, 0)</f>
        <v>0</v>
      </c>
      <c r="D610">
        <f t="shared" si="22"/>
        <v>0</v>
      </c>
      <c r="E610">
        <f>SUM('Hidden Analysis'!A611:B611)</f>
        <v>0</v>
      </c>
      <c r="F610">
        <f>SUM('Hidden Analysis'!C611:D611)</f>
        <v>0</v>
      </c>
      <c r="G610">
        <f>IF(AND('Raw Data'!F605&lt;'Raw Data'!C605, 'Raw Data'!L605&gt;'Raw Data'!K605), 'Raw Data'!F605, 0)</f>
        <v>0</v>
      </c>
      <c r="H610">
        <f>IF(AND('Raw Data'!F605&gt;'Raw Data'!C605, 'Raw Data'!L605&lt;'Raw Data'!K605), 'Raw Data'!C605, 0)</f>
        <v>0</v>
      </c>
      <c r="I610">
        <f t="shared" si="23"/>
        <v>0</v>
      </c>
      <c r="J610">
        <f>IF(AND('Raw Data'!F605&gt;'Raw Data'!C605, 'Raw Data'!L605&gt;'Raw Data'!K605), 'Raw Data'!F605, 0)</f>
        <v>0</v>
      </c>
      <c r="K610">
        <f>IF(AND('Raw Data'!F605&lt;'Raw Data'!C605, 'Raw Data'!L605&lt;'Raw Data'!K605), 'Raw Data'!C605, 0)</f>
        <v>0</v>
      </c>
      <c r="L610">
        <f>IF('Raw Data'!L605-'Raw Data'!K605&gt;3, 'Raw Data'!J605, 0)</f>
        <v>0</v>
      </c>
      <c r="M610">
        <f>IF('Raw Data'!K605-'Raw Data'!L605&gt;3, 'Raw Data'!I605, 0)</f>
        <v>0</v>
      </c>
      <c r="N610">
        <f>IF('Raw Data'!L605-'Raw Data'!K605&gt;3, 'Raw Data'!J605, IF('Raw Data'!K605-'Raw Data'!L605&gt;3, 'Raw Data'!I605, 0))</f>
        <v>0</v>
      </c>
      <c r="O610">
        <f>IF(ISBLANK('Raw Data'!L605), 0, IF(ABS('Raw Data'!L605-'Raw Data'!K605)&lt;4, 'Raw Data'!H605, IF(ABS('Raw Data'!K605-'Raw Data'!L605)&lt;4, 'Raw Data'!G605, 0)))</f>
        <v>0</v>
      </c>
      <c r="P610">
        <f>SUM('Hidden Analysis'!E611:H611)</f>
        <v>0</v>
      </c>
      <c r="Q610">
        <f>SUM('Hidden Analysis'!I611:L611)</f>
        <v>0</v>
      </c>
      <c r="R610">
        <f>SUM('Hidden Analysis'!M611:P611)</f>
        <v>0</v>
      </c>
      <c r="S610">
        <f>SUM('Hidden Analysis'!Q611:R611)</f>
        <v>0</v>
      </c>
      <c r="T610">
        <f>IF(AND('Raw Data'!F605&lt;1.5, 'Raw Data'!L605&gt;'Raw Data'!K605, 'Raw Data'!L605-'Raw Data'!K605&gt;3), 'Raw Data'!F605, 0)</f>
        <v>0</v>
      </c>
      <c r="U610">
        <f>IF(AND('Raw Data'!L605-'Raw Data'!K605&lt;4, 'Raw Data'!L605&gt;'Raw Data'!K605), 'Raw Data'!H605, 0)</f>
        <v>0</v>
      </c>
      <c r="V610">
        <f>IF(AND('Raw Data'!K605-'Raw Data'!L605&lt;4, 'Raw Data'!K605&gt;'Raw Data'!L605), 'Raw Data'!G605, 0)</f>
        <v>0</v>
      </c>
      <c r="W610">
        <f>SUM('Hidden Analysis'!S611:T611)</f>
        <v>0</v>
      </c>
      <c r="X610">
        <f>SUM('Hidden Analysis'!U611:V611)</f>
        <v>0</v>
      </c>
    </row>
    <row r="611" spans="1:24" x14ac:dyDescent="0.3">
      <c r="A611" s="2">
        <f>'Raw Data'!M606</f>
        <v>0</v>
      </c>
      <c r="B611">
        <f>IF('Raw Data'!L606&gt;'Raw Data'!K606, 'Raw Data'!F606, 0)</f>
        <v>0</v>
      </c>
      <c r="C611">
        <f>IF('Raw Data'!K606&gt;'Raw Data'!L606, 'Raw Data'!C606, 0)</f>
        <v>0</v>
      </c>
      <c r="D611">
        <f t="shared" si="22"/>
        <v>0</v>
      </c>
      <c r="E611">
        <f>SUM('Hidden Analysis'!A612:B612)</f>
        <v>0</v>
      </c>
      <c r="F611">
        <f>SUM('Hidden Analysis'!C612:D612)</f>
        <v>0</v>
      </c>
      <c r="G611">
        <f>IF(AND('Raw Data'!F606&lt;'Raw Data'!C606, 'Raw Data'!L606&gt;'Raw Data'!K606), 'Raw Data'!F606, 0)</f>
        <v>0</v>
      </c>
      <c r="H611">
        <f>IF(AND('Raw Data'!F606&gt;'Raw Data'!C606, 'Raw Data'!L606&lt;'Raw Data'!K606), 'Raw Data'!C606, 0)</f>
        <v>0</v>
      </c>
      <c r="I611">
        <f t="shared" si="23"/>
        <v>0</v>
      </c>
      <c r="J611">
        <f>IF(AND('Raw Data'!F606&gt;'Raw Data'!C606, 'Raw Data'!L606&gt;'Raw Data'!K606), 'Raw Data'!F606, 0)</f>
        <v>0</v>
      </c>
      <c r="K611">
        <f>IF(AND('Raw Data'!F606&lt;'Raw Data'!C606, 'Raw Data'!L606&lt;'Raw Data'!K606), 'Raw Data'!C606, 0)</f>
        <v>0</v>
      </c>
      <c r="L611">
        <f>IF('Raw Data'!L606-'Raw Data'!K606&gt;3, 'Raw Data'!J606, 0)</f>
        <v>0</v>
      </c>
      <c r="M611">
        <f>IF('Raw Data'!K606-'Raw Data'!L606&gt;3, 'Raw Data'!I606, 0)</f>
        <v>0</v>
      </c>
      <c r="N611">
        <f>IF('Raw Data'!L606-'Raw Data'!K606&gt;3, 'Raw Data'!J606, IF('Raw Data'!K606-'Raw Data'!L606&gt;3, 'Raw Data'!I606, 0))</f>
        <v>0</v>
      </c>
      <c r="O611">
        <f>IF(ISBLANK('Raw Data'!L606), 0, IF(ABS('Raw Data'!L606-'Raw Data'!K606)&lt;4, 'Raw Data'!H606, IF(ABS('Raw Data'!K606-'Raw Data'!L606)&lt;4, 'Raw Data'!G606, 0)))</f>
        <v>0</v>
      </c>
      <c r="P611">
        <f>SUM('Hidden Analysis'!E612:H612)</f>
        <v>0</v>
      </c>
      <c r="Q611">
        <f>SUM('Hidden Analysis'!I612:L612)</f>
        <v>0</v>
      </c>
      <c r="R611">
        <f>SUM('Hidden Analysis'!M612:P612)</f>
        <v>0</v>
      </c>
      <c r="S611">
        <f>SUM('Hidden Analysis'!Q612:R612)</f>
        <v>0</v>
      </c>
      <c r="T611">
        <f>IF(AND('Raw Data'!F606&lt;1.5, 'Raw Data'!L606&gt;'Raw Data'!K606, 'Raw Data'!L606-'Raw Data'!K606&gt;3), 'Raw Data'!F606, 0)</f>
        <v>0</v>
      </c>
      <c r="U611">
        <f>IF(AND('Raw Data'!L606-'Raw Data'!K606&lt;4, 'Raw Data'!L606&gt;'Raw Data'!K606), 'Raw Data'!H606, 0)</f>
        <v>0</v>
      </c>
      <c r="V611">
        <f>IF(AND('Raw Data'!K606-'Raw Data'!L606&lt;4, 'Raw Data'!K606&gt;'Raw Data'!L606), 'Raw Data'!G606, 0)</f>
        <v>0</v>
      </c>
      <c r="W611">
        <f>SUM('Hidden Analysis'!S612:T612)</f>
        <v>0</v>
      </c>
      <c r="X611">
        <f>SUM('Hidden Analysis'!U612:V612)</f>
        <v>0</v>
      </c>
    </row>
    <row r="612" spans="1:24" x14ac:dyDescent="0.3">
      <c r="A612" s="2">
        <f>'Raw Data'!M607</f>
        <v>0</v>
      </c>
      <c r="B612">
        <f>IF('Raw Data'!L607&gt;'Raw Data'!K607, 'Raw Data'!F607, 0)</f>
        <v>0</v>
      </c>
      <c r="C612">
        <f>IF('Raw Data'!K607&gt;'Raw Data'!L607, 'Raw Data'!C607, 0)</f>
        <v>0</v>
      </c>
      <c r="D612">
        <f t="shared" si="22"/>
        <v>0</v>
      </c>
      <c r="E612">
        <f>SUM('Hidden Analysis'!A613:B613)</f>
        <v>0</v>
      </c>
      <c r="F612">
        <f>SUM('Hidden Analysis'!C613:D613)</f>
        <v>0</v>
      </c>
      <c r="G612">
        <f>IF(AND('Raw Data'!F607&lt;'Raw Data'!C607, 'Raw Data'!L607&gt;'Raw Data'!K607), 'Raw Data'!F607, 0)</f>
        <v>0</v>
      </c>
      <c r="H612">
        <f>IF(AND('Raw Data'!F607&gt;'Raw Data'!C607, 'Raw Data'!L607&lt;'Raw Data'!K607), 'Raw Data'!C607, 0)</f>
        <v>0</v>
      </c>
      <c r="I612">
        <f t="shared" si="23"/>
        <v>0</v>
      </c>
      <c r="J612">
        <f>IF(AND('Raw Data'!F607&gt;'Raw Data'!C607, 'Raw Data'!L607&gt;'Raw Data'!K607), 'Raw Data'!F607, 0)</f>
        <v>0</v>
      </c>
      <c r="K612">
        <f>IF(AND('Raw Data'!F607&lt;'Raw Data'!C607, 'Raw Data'!L607&lt;'Raw Data'!K607), 'Raw Data'!C607, 0)</f>
        <v>0</v>
      </c>
      <c r="L612">
        <f>IF('Raw Data'!L607-'Raw Data'!K607&gt;3, 'Raw Data'!J607, 0)</f>
        <v>0</v>
      </c>
      <c r="M612">
        <f>IF('Raw Data'!K607-'Raw Data'!L607&gt;3, 'Raw Data'!I607, 0)</f>
        <v>0</v>
      </c>
      <c r="N612">
        <f>IF('Raw Data'!L607-'Raw Data'!K607&gt;3, 'Raw Data'!J607, IF('Raw Data'!K607-'Raw Data'!L607&gt;3, 'Raw Data'!I607, 0))</f>
        <v>0</v>
      </c>
      <c r="O612">
        <f>IF(ISBLANK('Raw Data'!L607), 0, IF(ABS('Raw Data'!L607-'Raw Data'!K607)&lt;4, 'Raw Data'!H607, IF(ABS('Raw Data'!K607-'Raw Data'!L607)&lt;4, 'Raw Data'!G607, 0)))</f>
        <v>0</v>
      </c>
      <c r="P612">
        <f>SUM('Hidden Analysis'!E613:H613)</f>
        <v>0</v>
      </c>
      <c r="Q612">
        <f>SUM('Hidden Analysis'!I613:L613)</f>
        <v>0</v>
      </c>
      <c r="R612">
        <f>SUM('Hidden Analysis'!M613:P613)</f>
        <v>0</v>
      </c>
      <c r="S612">
        <f>SUM('Hidden Analysis'!Q613:R613)</f>
        <v>0</v>
      </c>
      <c r="T612">
        <f>IF(AND('Raw Data'!F607&lt;1.5, 'Raw Data'!L607&gt;'Raw Data'!K607, 'Raw Data'!L607-'Raw Data'!K607&gt;3), 'Raw Data'!F607, 0)</f>
        <v>0</v>
      </c>
      <c r="U612">
        <f>IF(AND('Raw Data'!L607-'Raw Data'!K607&lt;4, 'Raw Data'!L607&gt;'Raw Data'!K607), 'Raw Data'!H607, 0)</f>
        <v>0</v>
      </c>
      <c r="V612">
        <f>IF(AND('Raw Data'!K607-'Raw Data'!L607&lt;4, 'Raw Data'!K607&gt;'Raw Data'!L607), 'Raw Data'!G607, 0)</f>
        <v>0</v>
      </c>
      <c r="W612">
        <f>SUM('Hidden Analysis'!S613:T613)</f>
        <v>0</v>
      </c>
      <c r="X612">
        <f>SUM('Hidden Analysis'!U613:V613)</f>
        <v>0</v>
      </c>
    </row>
    <row r="613" spans="1:24" x14ac:dyDescent="0.3">
      <c r="A613" s="2">
        <f>'Raw Data'!M608</f>
        <v>0</v>
      </c>
      <c r="B613">
        <f>IF('Raw Data'!L608&gt;'Raw Data'!K608, 'Raw Data'!F608, 0)</f>
        <v>0</v>
      </c>
      <c r="C613">
        <f>IF('Raw Data'!K608&gt;'Raw Data'!L608, 'Raw Data'!C608, 0)</f>
        <v>0</v>
      </c>
      <c r="D613">
        <f t="shared" si="22"/>
        <v>0</v>
      </c>
      <c r="E613">
        <f>SUM('Hidden Analysis'!A614:B614)</f>
        <v>0</v>
      </c>
      <c r="F613">
        <f>SUM('Hidden Analysis'!C614:D614)</f>
        <v>0</v>
      </c>
      <c r="G613">
        <f>IF(AND('Raw Data'!F608&lt;'Raw Data'!C608, 'Raw Data'!L608&gt;'Raw Data'!K608), 'Raw Data'!F608, 0)</f>
        <v>0</v>
      </c>
      <c r="H613">
        <f>IF(AND('Raw Data'!F608&gt;'Raw Data'!C608, 'Raw Data'!L608&lt;'Raw Data'!K608), 'Raw Data'!C608, 0)</f>
        <v>0</v>
      </c>
      <c r="I613">
        <f t="shared" si="23"/>
        <v>0</v>
      </c>
      <c r="J613">
        <f>IF(AND('Raw Data'!F608&gt;'Raw Data'!C608, 'Raw Data'!L608&gt;'Raw Data'!K608), 'Raw Data'!F608, 0)</f>
        <v>0</v>
      </c>
      <c r="K613">
        <f>IF(AND('Raw Data'!F608&lt;'Raw Data'!C608, 'Raw Data'!L608&lt;'Raw Data'!K608), 'Raw Data'!C608, 0)</f>
        <v>0</v>
      </c>
      <c r="L613">
        <f>IF('Raw Data'!L608-'Raw Data'!K608&gt;3, 'Raw Data'!J608, 0)</f>
        <v>0</v>
      </c>
      <c r="M613">
        <f>IF('Raw Data'!K608-'Raw Data'!L608&gt;3, 'Raw Data'!I608, 0)</f>
        <v>0</v>
      </c>
      <c r="N613">
        <f>IF('Raw Data'!L608-'Raw Data'!K608&gt;3, 'Raw Data'!J608, IF('Raw Data'!K608-'Raw Data'!L608&gt;3, 'Raw Data'!I608, 0))</f>
        <v>0</v>
      </c>
      <c r="O613">
        <f>IF(ISBLANK('Raw Data'!L608), 0, IF(ABS('Raw Data'!L608-'Raw Data'!K608)&lt;4, 'Raw Data'!H608, IF(ABS('Raw Data'!K608-'Raw Data'!L608)&lt;4, 'Raw Data'!G608, 0)))</f>
        <v>0</v>
      </c>
      <c r="P613">
        <f>SUM('Hidden Analysis'!E614:H614)</f>
        <v>0</v>
      </c>
      <c r="Q613">
        <f>SUM('Hidden Analysis'!I614:L614)</f>
        <v>0</v>
      </c>
      <c r="R613">
        <f>SUM('Hidden Analysis'!M614:P614)</f>
        <v>0</v>
      </c>
      <c r="S613">
        <f>SUM('Hidden Analysis'!Q614:R614)</f>
        <v>0</v>
      </c>
      <c r="T613">
        <f>IF(AND('Raw Data'!F608&lt;1.5, 'Raw Data'!L608&gt;'Raw Data'!K608, 'Raw Data'!L608-'Raw Data'!K608&gt;3), 'Raw Data'!F608, 0)</f>
        <v>0</v>
      </c>
      <c r="U613">
        <f>IF(AND('Raw Data'!L608-'Raw Data'!K608&lt;4, 'Raw Data'!L608&gt;'Raw Data'!K608), 'Raw Data'!H608, 0)</f>
        <v>0</v>
      </c>
      <c r="V613">
        <f>IF(AND('Raw Data'!K608-'Raw Data'!L608&lt;4, 'Raw Data'!K608&gt;'Raw Data'!L608), 'Raw Data'!G608, 0)</f>
        <v>0</v>
      </c>
      <c r="W613">
        <f>SUM('Hidden Analysis'!S614:T614)</f>
        <v>0</v>
      </c>
      <c r="X613">
        <f>SUM('Hidden Analysis'!U614:V614)</f>
        <v>0</v>
      </c>
    </row>
    <row r="614" spans="1:24" x14ac:dyDescent="0.3">
      <c r="A614" s="2">
        <f>'Raw Data'!M609</f>
        <v>0</v>
      </c>
      <c r="B614">
        <f>IF('Raw Data'!L609&gt;'Raw Data'!K609, 'Raw Data'!F609, 0)</f>
        <v>0</v>
      </c>
      <c r="C614">
        <f>IF('Raw Data'!K609&gt;'Raw Data'!L609, 'Raw Data'!C609, 0)</f>
        <v>0</v>
      </c>
      <c r="D614">
        <f t="shared" si="22"/>
        <v>0</v>
      </c>
      <c r="E614">
        <f>SUM('Hidden Analysis'!A615:B615)</f>
        <v>0</v>
      </c>
      <c r="F614">
        <f>SUM('Hidden Analysis'!C615:D615)</f>
        <v>0</v>
      </c>
      <c r="G614">
        <f>IF(AND('Raw Data'!F609&lt;'Raw Data'!C609, 'Raw Data'!L609&gt;'Raw Data'!K609), 'Raw Data'!F609, 0)</f>
        <v>0</v>
      </c>
      <c r="H614">
        <f>IF(AND('Raw Data'!F609&gt;'Raw Data'!C609, 'Raw Data'!L609&lt;'Raw Data'!K609), 'Raw Data'!C609, 0)</f>
        <v>0</v>
      </c>
      <c r="I614">
        <f t="shared" si="23"/>
        <v>0</v>
      </c>
      <c r="J614">
        <f>IF(AND('Raw Data'!F609&gt;'Raw Data'!C609, 'Raw Data'!L609&gt;'Raw Data'!K609), 'Raw Data'!F609, 0)</f>
        <v>0</v>
      </c>
      <c r="K614">
        <f>IF(AND('Raw Data'!F609&lt;'Raw Data'!C609, 'Raw Data'!L609&lt;'Raw Data'!K609), 'Raw Data'!C609, 0)</f>
        <v>0</v>
      </c>
      <c r="L614">
        <f>IF('Raw Data'!L609-'Raw Data'!K609&gt;3, 'Raw Data'!J609, 0)</f>
        <v>0</v>
      </c>
      <c r="M614">
        <f>IF('Raw Data'!K609-'Raw Data'!L609&gt;3, 'Raw Data'!I609, 0)</f>
        <v>0</v>
      </c>
      <c r="N614">
        <f>IF('Raw Data'!L609-'Raw Data'!K609&gt;3, 'Raw Data'!J609, IF('Raw Data'!K609-'Raw Data'!L609&gt;3, 'Raw Data'!I609, 0))</f>
        <v>0</v>
      </c>
      <c r="O614">
        <f>IF(ISBLANK('Raw Data'!L609), 0, IF(ABS('Raw Data'!L609-'Raw Data'!K609)&lt;4, 'Raw Data'!H609, IF(ABS('Raw Data'!K609-'Raw Data'!L609)&lt;4, 'Raw Data'!G609, 0)))</f>
        <v>0</v>
      </c>
      <c r="P614">
        <f>SUM('Hidden Analysis'!E615:H615)</f>
        <v>0</v>
      </c>
      <c r="Q614">
        <f>SUM('Hidden Analysis'!I615:L615)</f>
        <v>0</v>
      </c>
      <c r="R614">
        <f>SUM('Hidden Analysis'!M615:P615)</f>
        <v>0</v>
      </c>
      <c r="S614">
        <f>SUM('Hidden Analysis'!Q615:R615)</f>
        <v>0</v>
      </c>
      <c r="T614">
        <f>IF(AND('Raw Data'!F609&lt;1.5, 'Raw Data'!L609&gt;'Raw Data'!K609, 'Raw Data'!L609-'Raw Data'!K609&gt;3), 'Raw Data'!F609, 0)</f>
        <v>0</v>
      </c>
      <c r="U614">
        <f>IF(AND('Raw Data'!L609-'Raw Data'!K609&lt;4, 'Raw Data'!L609&gt;'Raw Data'!K609), 'Raw Data'!H609, 0)</f>
        <v>0</v>
      </c>
      <c r="V614">
        <f>IF(AND('Raw Data'!K609-'Raw Data'!L609&lt;4, 'Raw Data'!K609&gt;'Raw Data'!L609), 'Raw Data'!G609, 0)</f>
        <v>0</v>
      </c>
      <c r="W614">
        <f>SUM('Hidden Analysis'!S615:T615)</f>
        <v>0</v>
      </c>
      <c r="X614">
        <f>SUM('Hidden Analysis'!U615:V615)</f>
        <v>0</v>
      </c>
    </row>
    <row r="615" spans="1:24" x14ac:dyDescent="0.3">
      <c r="A615" s="2">
        <f>'Raw Data'!M610</f>
        <v>0</v>
      </c>
      <c r="B615">
        <f>IF('Raw Data'!L610&gt;'Raw Data'!K610, 'Raw Data'!F610, 0)</f>
        <v>0</v>
      </c>
      <c r="C615">
        <f>IF('Raw Data'!K610&gt;'Raw Data'!L610, 'Raw Data'!C610, 0)</f>
        <v>0</v>
      </c>
      <c r="D615">
        <f t="shared" si="22"/>
        <v>0</v>
      </c>
      <c r="E615">
        <f>SUM('Hidden Analysis'!A616:B616)</f>
        <v>0</v>
      </c>
      <c r="F615">
        <f>SUM('Hidden Analysis'!C616:D616)</f>
        <v>0</v>
      </c>
      <c r="G615">
        <f>IF(AND('Raw Data'!F610&lt;'Raw Data'!C610, 'Raw Data'!L610&gt;'Raw Data'!K610), 'Raw Data'!F610, 0)</f>
        <v>0</v>
      </c>
      <c r="H615">
        <f>IF(AND('Raw Data'!F610&gt;'Raw Data'!C610, 'Raw Data'!L610&lt;'Raw Data'!K610), 'Raw Data'!C610, 0)</f>
        <v>0</v>
      </c>
      <c r="I615">
        <f t="shared" si="23"/>
        <v>0</v>
      </c>
      <c r="J615">
        <f>IF(AND('Raw Data'!F610&gt;'Raw Data'!C610, 'Raw Data'!L610&gt;'Raw Data'!K610), 'Raw Data'!F610, 0)</f>
        <v>0</v>
      </c>
      <c r="K615">
        <f>IF(AND('Raw Data'!F610&lt;'Raw Data'!C610, 'Raw Data'!L610&lt;'Raw Data'!K610), 'Raw Data'!C610, 0)</f>
        <v>0</v>
      </c>
      <c r="L615">
        <f>IF('Raw Data'!L610-'Raw Data'!K610&gt;3, 'Raw Data'!J610, 0)</f>
        <v>0</v>
      </c>
      <c r="M615">
        <f>IF('Raw Data'!K610-'Raw Data'!L610&gt;3, 'Raw Data'!I610, 0)</f>
        <v>0</v>
      </c>
      <c r="N615">
        <f>IF('Raw Data'!L610-'Raw Data'!K610&gt;3, 'Raw Data'!J610, IF('Raw Data'!K610-'Raw Data'!L610&gt;3, 'Raw Data'!I610, 0))</f>
        <v>0</v>
      </c>
      <c r="O615">
        <f>IF(ISBLANK('Raw Data'!L610), 0, IF(ABS('Raw Data'!L610-'Raw Data'!K610)&lt;4, 'Raw Data'!H610, IF(ABS('Raw Data'!K610-'Raw Data'!L610)&lt;4, 'Raw Data'!G610, 0)))</f>
        <v>0</v>
      </c>
      <c r="P615">
        <f>SUM('Hidden Analysis'!E616:H616)</f>
        <v>0</v>
      </c>
      <c r="Q615">
        <f>SUM('Hidden Analysis'!I616:L616)</f>
        <v>0</v>
      </c>
      <c r="R615">
        <f>SUM('Hidden Analysis'!M616:P616)</f>
        <v>0</v>
      </c>
      <c r="S615">
        <f>SUM('Hidden Analysis'!Q616:R616)</f>
        <v>0</v>
      </c>
      <c r="T615">
        <f>IF(AND('Raw Data'!F610&lt;1.5, 'Raw Data'!L610&gt;'Raw Data'!K610, 'Raw Data'!L610-'Raw Data'!K610&gt;3), 'Raw Data'!F610, 0)</f>
        <v>0</v>
      </c>
      <c r="U615">
        <f>IF(AND('Raw Data'!L610-'Raw Data'!K610&lt;4, 'Raw Data'!L610&gt;'Raw Data'!K610), 'Raw Data'!H610, 0)</f>
        <v>0</v>
      </c>
      <c r="V615">
        <f>IF(AND('Raw Data'!K610-'Raw Data'!L610&lt;4, 'Raw Data'!K610&gt;'Raw Data'!L610), 'Raw Data'!G610, 0)</f>
        <v>0</v>
      </c>
      <c r="W615">
        <f>SUM('Hidden Analysis'!S616:T616)</f>
        <v>0</v>
      </c>
      <c r="X615">
        <f>SUM('Hidden Analysis'!U616:V616)</f>
        <v>0</v>
      </c>
    </row>
    <row r="616" spans="1:24" x14ac:dyDescent="0.3">
      <c r="A616" s="2">
        <f>'Raw Data'!M611</f>
        <v>0</v>
      </c>
      <c r="B616">
        <f>IF('Raw Data'!L611&gt;'Raw Data'!K611, 'Raw Data'!F611, 0)</f>
        <v>0</v>
      </c>
      <c r="C616">
        <f>IF('Raw Data'!K611&gt;'Raw Data'!L611, 'Raw Data'!C611, 0)</f>
        <v>0</v>
      </c>
      <c r="D616">
        <f t="shared" si="22"/>
        <v>0</v>
      </c>
      <c r="E616">
        <f>SUM('Hidden Analysis'!A617:B617)</f>
        <v>0</v>
      </c>
      <c r="F616">
        <f>SUM('Hidden Analysis'!C617:D617)</f>
        <v>0</v>
      </c>
      <c r="G616">
        <f>IF(AND('Raw Data'!F611&lt;'Raw Data'!C611, 'Raw Data'!L611&gt;'Raw Data'!K611), 'Raw Data'!F611, 0)</f>
        <v>0</v>
      </c>
      <c r="H616">
        <f>IF(AND('Raw Data'!F611&gt;'Raw Data'!C611, 'Raw Data'!L611&lt;'Raw Data'!K611), 'Raw Data'!C611, 0)</f>
        <v>0</v>
      </c>
      <c r="I616">
        <f t="shared" si="23"/>
        <v>0</v>
      </c>
      <c r="J616">
        <f>IF(AND('Raw Data'!F611&gt;'Raw Data'!C611, 'Raw Data'!L611&gt;'Raw Data'!K611), 'Raw Data'!F611, 0)</f>
        <v>0</v>
      </c>
      <c r="K616">
        <f>IF(AND('Raw Data'!F611&lt;'Raw Data'!C611, 'Raw Data'!L611&lt;'Raw Data'!K611), 'Raw Data'!C611, 0)</f>
        <v>0</v>
      </c>
      <c r="L616">
        <f>IF('Raw Data'!L611-'Raw Data'!K611&gt;3, 'Raw Data'!J611, 0)</f>
        <v>0</v>
      </c>
      <c r="M616">
        <f>IF('Raw Data'!K611-'Raw Data'!L611&gt;3, 'Raw Data'!I611, 0)</f>
        <v>0</v>
      </c>
      <c r="N616">
        <f>IF('Raw Data'!L611-'Raw Data'!K611&gt;3, 'Raw Data'!J611, IF('Raw Data'!K611-'Raw Data'!L611&gt;3, 'Raw Data'!I611, 0))</f>
        <v>0</v>
      </c>
      <c r="O616">
        <f>IF(ISBLANK('Raw Data'!L611), 0, IF(ABS('Raw Data'!L611-'Raw Data'!K611)&lt;4, 'Raw Data'!H611, IF(ABS('Raw Data'!K611-'Raw Data'!L611)&lt;4, 'Raw Data'!G611, 0)))</f>
        <v>0</v>
      </c>
      <c r="P616">
        <f>SUM('Hidden Analysis'!E617:H617)</f>
        <v>0</v>
      </c>
      <c r="Q616">
        <f>SUM('Hidden Analysis'!I617:L617)</f>
        <v>0</v>
      </c>
      <c r="R616">
        <f>SUM('Hidden Analysis'!M617:P617)</f>
        <v>0</v>
      </c>
      <c r="S616">
        <f>SUM('Hidden Analysis'!Q617:R617)</f>
        <v>0</v>
      </c>
      <c r="T616">
        <f>IF(AND('Raw Data'!F611&lt;1.5, 'Raw Data'!L611&gt;'Raw Data'!K611, 'Raw Data'!L611-'Raw Data'!K611&gt;3), 'Raw Data'!F611, 0)</f>
        <v>0</v>
      </c>
      <c r="U616">
        <f>IF(AND('Raw Data'!L611-'Raw Data'!K611&lt;4, 'Raw Data'!L611&gt;'Raw Data'!K611), 'Raw Data'!H611, 0)</f>
        <v>0</v>
      </c>
      <c r="V616">
        <f>IF(AND('Raw Data'!K611-'Raw Data'!L611&lt;4, 'Raw Data'!K611&gt;'Raw Data'!L611), 'Raw Data'!G611, 0)</f>
        <v>0</v>
      </c>
      <c r="W616">
        <f>SUM('Hidden Analysis'!S617:T617)</f>
        <v>0</v>
      </c>
      <c r="X616">
        <f>SUM('Hidden Analysis'!U617:V617)</f>
        <v>0</v>
      </c>
    </row>
    <row r="617" spans="1:24" x14ac:dyDescent="0.3">
      <c r="A617" s="2">
        <f>'Raw Data'!M612</f>
        <v>0</v>
      </c>
      <c r="B617">
        <f>IF('Raw Data'!L612&gt;'Raw Data'!K612, 'Raw Data'!F612, 0)</f>
        <v>0</v>
      </c>
      <c r="C617">
        <f>IF('Raw Data'!K612&gt;'Raw Data'!L612, 'Raw Data'!C612, 0)</f>
        <v>0</v>
      </c>
      <c r="D617">
        <f t="shared" si="22"/>
        <v>0</v>
      </c>
      <c r="E617">
        <f>SUM('Hidden Analysis'!A618:B618)</f>
        <v>0</v>
      </c>
      <c r="F617">
        <f>SUM('Hidden Analysis'!C618:D618)</f>
        <v>0</v>
      </c>
      <c r="G617">
        <f>IF(AND('Raw Data'!F612&lt;'Raw Data'!C612, 'Raw Data'!L612&gt;'Raw Data'!K612), 'Raw Data'!F612, 0)</f>
        <v>0</v>
      </c>
      <c r="H617">
        <f>IF(AND('Raw Data'!F612&gt;'Raw Data'!C612, 'Raw Data'!L612&lt;'Raw Data'!K612), 'Raw Data'!C612, 0)</f>
        <v>0</v>
      </c>
      <c r="I617">
        <f t="shared" si="23"/>
        <v>0</v>
      </c>
      <c r="J617">
        <f>IF(AND('Raw Data'!F612&gt;'Raw Data'!C612, 'Raw Data'!L612&gt;'Raw Data'!K612), 'Raw Data'!F612, 0)</f>
        <v>0</v>
      </c>
      <c r="K617">
        <f>IF(AND('Raw Data'!F612&lt;'Raw Data'!C612, 'Raw Data'!L612&lt;'Raw Data'!K612), 'Raw Data'!C612, 0)</f>
        <v>0</v>
      </c>
      <c r="L617">
        <f>IF('Raw Data'!L612-'Raw Data'!K612&gt;3, 'Raw Data'!J612, 0)</f>
        <v>0</v>
      </c>
      <c r="M617">
        <f>IF('Raw Data'!K612-'Raw Data'!L612&gt;3, 'Raw Data'!I612, 0)</f>
        <v>0</v>
      </c>
      <c r="N617">
        <f>IF('Raw Data'!L612-'Raw Data'!K612&gt;3, 'Raw Data'!J612, IF('Raw Data'!K612-'Raw Data'!L612&gt;3, 'Raw Data'!I612, 0))</f>
        <v>0</v>
      </c>
      <c r="O617">
        <f>IF(ISBLANK('Raw Data'!L612), 0, IF(ABS('Raw Data'!L612-'Raw Data'!K612)&lt;4, 'Raw Data'!H612, IF(ABS('Raw Data'!K612-'Raw Data'!L612)&lt;4, 'Raw Data'!G612, 0)))</f>
        <v>0</v>
      </c>
      <c r="P617">
        <f>SUM('Hidden Analysis'!E618:H618)</f>
        <v>0</v>
      </c>
      <c r="Q617">
        <f>SUM('Hidden Analysis'!I618:L618)</f>
        <v>0</v>
      </c>
      <c r="R617">
        <f>SUM('Hidden Analysis'!M618:P618)</f>
        <v>0</v>
      </c>
      <c r="S617">
        <f>SUM('Hidden Analysis'!Q618:R618)</f>
        <v>0</v>
      </c>
      <c r="T617">
        <f>IF(AND('Raw Data'!F612&lt;1.5, 'Raw Data'!L612&gt;'Raw Data'!K612, 'Raw Data'!L612-'Raw Data'!K612&gt;3), 'Raw Data'!F612, 0)</f>
        <v>0</v>
      </c>
      <c r="U617">
        <f>IF(AND('Raw Data'!L612-'Raw Data'!K612&lt;4, 'Raw Data'!L612&gt;'Raw Data'!K612), 'Raw Data'!H612, 0)</f>
        <v>0</v>
      </c>
      <c r="V617">
        <f>IF(AND('Raw Data'!K612-'Raw Data'!L612&lt;4, 'Raw Data'!K612&gt;'Raw Data'!L612), 'Raw Data'!G612, 0)</f>
        <v>0</v>
      </c>
      <c r="W617">
        <f>SUM('Hidden Analysis'!S618:T618)</f>
        <v>0</v>
      </c>
      <c r="X617">
        <f>SUM('Hidden Analysis'!U618:V618)</f>
        <v>0</v>
      </c>
    </row>
    <row r="618" spans="1:24" x14ac:dyDescent="0.3">
      <c r="A618" s="2">
        <f>'Raw Data'!M613</f>
        <v>0</v>
      </c>
      <c r="B618">
        <f>IF('Raw Data'!L613&gt;'Raw Data'!K613, 'Raw Data'!F613, 0)</f>
        <v>0</v>
      </c>
      <c r="C618">
        <f>IF('Raw Data'!K613&gt;'Raw Data'!L613, 'Raw Data'!C613, 0)</f>
        <v>0</v>
      </c>
      <c r="D618">
        <f t="shared" si="22"/>
        <v>0</v>
      </c>
      <c r="E618">
        <f>SUM('Hidden Analysis'!A619:B619)</f>
        <v>0</v>
      </c>
      <c r="F618">
        <f>SUM('Hidden Analysis'!C619:D619)</f>
        <v>0</v>
      </c>
      <c r="G618">
        <f>IF(AND('Raw Data'!F613&lt;'Raw Data'!C613, 'Raw Data'!L613&gt;'Raw Data'!K613), 'Raw Data'!F613, 0)</f>
        <v>0</v>
      </c>
      <c r="H618">
        <f>IF(AND('Raw Data'!F613&gt;'Raw Data'!C613, 'Raw Data'!L613&lt;'Raw Data'!K613), 'Raw Data'!C613, 0)</f>
        <v>0</v>
      </c>
      <c r="I618">
        <f t="shared" si="23"/>
        <v>0</v>
      </c>
      <c r="J618">
        <f>IF(AND('Raw Data'!F613&gt;'Raw Data'!C613, 'Raw Data'!L613&gt;'Raw Data'!K613), 'Raw Data'!F613, 0)</f>
        <v>0</v>
      </c>
      <c r="K618">
        <f>IF(AND('Raw Data'!F613&lt;'Raw Data'!C613, 'Raw Data'!L613&lt;'Raw Data'!K613), 'Raw Data'!C613, 0)</f>
        <v>0</v>
      </c>
      <c r="L618">
        <f>IF('Raw Data'!L613-'Raw Data'!K613&gt;3, 'Raw Data'!J613, 0)</f>
        <v>0</v>
      </c>
      <c r="M618">
        <f>IF('Raw Data'!K613-'Raw Data'!L613&gt;3, 'Raw Data'!I613, 0)</f>
        <v>0</v>
      </c>
      <c r="N618">
        <f>IF('Raw Data'!L613-'Raw Data'!K613&gt;3, 'Raw Data'!J613, IF('Raw Data'!K613-'Raw Data'!L613&gt;3, 'Raw Data'!I613, 0))</f>
        <v>0</v>
      </c>
      <c r="O618">
        <f>IF(ISBLANK('Raw Data'!L613), 0, IF(ABS('Raw Data'!L613-'Raw Data'!K613)&lt;4, 'Raw Data'!H613, IF(ABS('Raw Data'!K613-'Raw Data'!L613)&lt;4, 'Raw Data'!G613, 0)))</f>
        <v>0</v>
      </c>
      <c r="P618">
        <f>SUM('Hidden Analysis'!E619:H619)</f>
        <v>0</v>
      </c>
      <c r="Q618">
        <f>SUM('Hidden Analysis'!I619:L619)</f>
        <v>0</v>
      </c>
      <c r="R618">
        <f>SUM('Hidden Analysis'!M619:P619)</f>
        <v>0</v>
      </c>
      <c r="S618">
        <f>SUM('Hidden Analysis'!Q619:R619)</f>
        <v>0</v>
      </c>
      <c r="T618">
        <f>IF(AND('Raw Data'!F613&lt;1.5, 'Raw Data'!L613&gt;'Raw Data'!K613, 'Raw Data'!L613-'Raw Data'!K613&gt;3), 'Raw Data'!F613, 0)</f>
        <v>0</v>
      </c>
      <c r="U618">
        <f>IF(AND('Raw Data'!L613-'Raw Data'!K613&lt;4, 'Raw Data'!L613&gt;'Raw Data'!K613), 'Raw Data'!H613, 0)</f>
        <v>0</v>
      </c>
      <c r="V618">
        <f>IF(AND('Raw Data'!K613-'Raw Data'!L613&lt;4, 'Raw Data'!K613&gt;'Raw Data'!L613), 'Raw Data'!G613, 0)</f>
        <v>0</v>
      </c>
      <c r="W618">
        <f>SUM('Hidden Analysis'!S619:T619)</f>
        <v>0</v>
      </c>
      <c r="X618">
        <f>SUM('Hidden Analysis'!U619:V619)</f>
        <v>0</v>
      </c>
    </row>
    <row r="619" spans="1:24" x14ac:dyDescent="0.3">
      <c r="A619" s="2">
        <f>'Raw Data'!M614</f>
        <v>0</v>
      </c>
      <c r="B619">
        <f>IF('Raw Data'!L614&gt;'Raw Data'!K614, 'Raw Data'!F614, 0)</f>
        <v>0</v>
      </c>
      <c r="C619">
        <f>IF('Raw Data'!K614&gt;'Raw Data'!L614, 'Raw Data'!C614, 0)</f>
        <v>0</v>
      </c>
      <c r="D619">
        <f t="shared" si="22"/>
        <v>0</v>
      </c>
      <c r="E619">
        <f>SUM('Hidden Analysis'!A620:B620)</f>
        <v>0</v>
      </c>
      <c r="F619">
        <f>SUM('Hidden Analysis'!C620:D620)</f>
        <v>0</v>
      </c>
      <c r="G619">
        <f>IF(AND('Raw Data'!F614&lt;'Raw Data'!C614, 'Raw Data'!L614&gt;'Raw Data'!K614), 'Raw Data'!F614, 0)</f>
        <v>0</v>
      </c>
      <c r="H619">
        <f>IF(AND('Raw Data'!F614&gt;'Raw Data'!C614, 'Raw Data'!L614&lt;'Raw Data'!K614), 'Raw Data'!C614, 0)</f>
        <v>0</v>
      </c>
      <c r="I619">
        <f t="shared" si="23"/>
        <v>0</v>
      </c>
      <c r="J619">
        <f>IF(AND('Raw Data'!F614&gt;'Raw Data'!C614, 'Raw Data'!L614&gt;'Raw Data'!K614), 'Raw Data'!F614, 0)</f>
        <v>0</v>
      </c>
      <c r="K619">
        <f>IF(AND('Raw Data'!F614&lt;'Raw Data'!C614, 'Raw Data'!L614&lt;'Raw Data'!K614), 'Raw Data'!C614, 0)</f>
        <v>0</v>
      </c>
      <c r="L619">
        <f>IF('Raw Data'!L614-'Raw Data'!K614&gt;3, 'Raw Data'!J614, 0)</f>
        <v>0</v>
      </c>
      <c r="M619">
        <f>IF('Raw Data'!K614-'Raw Data'!L614&gt;3, 'Raw Data'!I614, 0)</f>
        <v>0</v>
      </c>
      <c r="N619">
        <f>IF('Raw Data'!L614-'Raw Data'!K614&gt;3, 'Raw Data'!J614, IF('Raw Data'!K614-'Raw Data'!L614&gt;3, 'Raw Data'!I614, 0))</f>
        <v>0</v>
      </c>
      <c r="O619">
        <f>IF(ISBLANK('Raw Data'!L614), 0, IF(ABS('Raw Data'!L614-'Raw Data'!K614)&lt;4, 'Raw Data'!H614, IF(ABS('Raw Data'!K614-'Raw Data'!L614)&lt;4, 'Raw Data'!G614, 0)))</f>
        <v>0</v>
      </c>
      <c r="P619">
        <f>SUM('Hidden Analysis'!E620:H620)</f>
        <v>0</v>
      </c>
      <c r="Q619">
        <f>SUM('Hidden Analysis'!I620:L620)</f>
        <v>0</v>
      </c>
      <c r="R619">
        <f>SUM('Hidden Analysis'!M620:P620)</f>
        <v>0</v>
      </c>
      <c r="S619">
        <f>SUM('Hidden Analysis'!Q620:R620)</f>
        <v>0</v>
      </c>
      <c r="T619">
        <f>IF(AND('Raw Data'!F614&lt;1.5, 'Raw Data'!L614&gt;'Raw Data'!K614, 'Raw Data'!L614-'Raw Data'!K614&gt;3), 'Raw Data'!F614, 0)</f>
        <v>0</v>
      </c>
      <c r="U619">
        <f>IF(AND('Raw Data'!L614-'Raw Data'!K614&lt;4, 'Raw Data'!L614&gt;'Raw Data'!K614), 'Raw Data'!H614, 0)</f>
        <v>0</v>
      </c>
      <c r="V619">
        <f>IF(AND('Raw Data'!K614-'Raw Data'!L614&lt;4, 'Raw Data'!K614&gt;'Raw Data'!L614), 'Raw Data'!G614, 0)</f>
        <v>0</v>
      </c>
      <c r="W619">
        <f>SUM('Hidden Analysis'!S620:T620)</f>
        <v>0</v>
      </c>
      <c r="X619">
        <f>SUM('Hidden Analysis'!U620:V620)</f>
        <v>0</v>
      </c>
    </row>
    <row r="620" spans="1:24" x14ac:dyDescent="0.3">
      <c r="A620" s="2">
        <f>'Raw Data'!M615</f>
        <v>0</v>
      </c>
      <c r="B620">
        <f>IF('Raw Data'!L615&gt;'Raw Data'!K615, 'Raw Data'!F615, 0)</f>
        <v>0</v>
      </c>
      <c r="C620">
        <f>IF('Raw Data'!K615&gt;'Raw Data'!L615, 'Raw Data'!C615, 0)</f>
        <v>0</v>
      </c>
      <c r="D620">
        <f t="shared" si="22"/>
        <v>0</v>
      </c>
      <c r="E620">
        <f>SUM('Hidden Analysis'!A621:B621)</f>
        <v>0</v>
      </c>
      <c r="F620">
        <f>SUM('Hidden Analysis'!C621:D621)</f>
        <v>0</v>
      </c>
      <c r="G620">
        <f>IF(AND('Raw Data'!F615&lt;'Raw Data'!C615, 'Raw Data'!L615&gt;'Raw Data'!K615), 'Raw Data'!F615, 0)</f>
        <v>0</v>
      </c>
      <c r="H620">
        <f>IF(AND('Raw Data'!F615&gt;'Raw Data'!C615, 'Raw Data'!L615&lt;'Raw Data'!K615), 'Raw Data'!C615, 0)</f>
        <v>0</v>
      </c>
      <c r="I620">
        <f t="shared" si="23"/>
        <v>0</v>
      </c>
      <c r="J620">
        <f>IF(AND('Raw Data'!F615&gt;'Raw Data'!C615, 'Raw Data'!L615&gt;'Raw Data'!K615), 'Raw Data'!F615, 0)</f>
        <v>0</v>
      </c>
      <c r="K620">
        <f>IF(AND('Raw Data'!F615&lt;'Raw Data'!C615, 'Raw Data'!L615&lt;'Raw Data'!K615), 'Raw Data'!C615, 0)</f>
        <v>0</v>
      </c>
      <c r="L620">
        <f>IF('Raw Data'!L615-'Raw Data'!K615&gt;3, 'Raw Data'!J615, 0)</f>
        <v>0</v>
      </c>
      <c r="M620">
        <f>IF('Raw Data'!K615-'Raw Data'!L615&gt;3, 'Raw Data'!I615, 0)</f>
        <v>0</v>
      </c>
      <c r="N620">
        <f>IF('Raw Data'!L615-'Raw Data'!K615&gt;3, 'Raw Data'!J615, IF('Raw Data'!K615-'Raw Data'!L615&gt;3, 'Raw Data'!I615, 0))</f>
        <v>0</v>
      </c>
      <c r="O620">
        <f>IF(ISBLANK('Raw Data'!L615), 0, IF(ABS('Raw Data'!L615-'Raw Data'!K615)&lt;4, 'Raw Data'!H615, IF(ABS('Raw Data'!K615-'Raw Data'!L615)&lt;4, 'Raw Data'!G615, 0)))</f>
        <v>0</v>
      </c>
      <c r="P620">
        <f>SUM('Hidden Analysis'!E621:H621)</f>
        <v>0</v>
      </c>
      <c r="Q620">
        <f>SUM('Hidden Analysis'!I621:L621)</f>
        <v>0</v>
      </c>
      <c r="R620">
        <f>SUM('Hidden Analysis'!M621:P621)</f>
        <v>0</v>
      </c>
      <c r="S620">
        <f>SUM('Hidden Analysis'!Q621:R621)</f>
        <v>0</v>
      </c>
      <c r="T620">
        <f>IF(AND('Raw Data'!F615&lt;1.5, 'Raw Data'!L615&gt;'Raw Data'!K615, 'Raw Data'!L615-'Raw Data'!K615&gt;3), 'Raw Data'!F615, 0)</f>
        <v>0</v>
      </c>
      <c r="U620">
        <f>IF(AND('Raw Data'!L615-'Raw Data'!K615&lt;4, 'Raw Data'!L615&gt;'Raw Data'!K615), 'Raw Data'!H615, 0)</f>
        <v>0</v>
      </c>
      <c r="V620">
        <f>IF(AND('Raw Data'!K615-'Raw Data'!L615&lt;4, 'Raw Data'!K615&gt;'Raw Data'!L615), 'Raw Data'!G615, 0)</f>
        <v>0</v>
      </c>
      <c r="W620">
        <f>SUM('Hidden Analysis'!S621:T621)</f>
        <v>0</v>
      </c>
      <c r="X620">
        <f>SUM('Hidden Analysis'!U621:V621)</f>
        <v>0</v>
      </c>
    </row>
    <row r="621" spans="1:24" x14ac:dyDescent="0.3">
      <c r="A621" s="2">
        <f>'Raw Data'!M616</f>
        <v>0</v>
      </c>
      <c r="B621">
        <f>IF('Raw Data'!L616&gt;'Raw Data'!K616, 'Raw Data'!F616, 0)</f>
        <v>0</v>
      </c>
      <c r="C621">
        <f>IF('Raw Data'!K616&gt;'Raw Data'!L616, 'Raw Data'!C616, 0)</f>
        <v>0</v>
      </c>
      <c r="D621">
        <f t="shared" si="22"/>
        <v>0</v>
      </c>
      <c r="E621">
        <f>SUM('Hidden Analysis'!A622:B622)</f>
        <v>0</v>
      </c>
      <c r="F621">
        <f>SUM('Hidden Analysis'!C622:D622)</f>
        <v>0</v>
      </c>
      <c r="G621">
        <f>IF(AND('Raw Data'!F616&lt;'Raw Data'!C616, 'Raw Data'!L616&gt;'Raw Data'!K616), 'Raw Data'!F616, 0)</f>
        <v>0</v>
      </c>
      <c r="H621">
        <f>IF(AND('Raw Data'!F616&gt;'Raw Data'!C616, 'Raw Data'!L616&lt;'Raw Data'!K616), 'Raw Data'!C616, 0)</f>
        <v>0</v>
      </c>
      <c r="I621">
        <f t="shared" si="23"/>
        <v>0</v>
      </c>
      <c r="J621">
        <f>IF(AND('Raw Data'!F616&gt;'Raw Data'!C616, 'Raw Data'!L616&gt;'Raw Data'!K616), 'Raw Data'!F616, 0)</f>
        <v>0</v>
      </c>
      <c r="K621">
        <f>IF(AND('Raw Data'!F616&lt;'Raw Data'!C616, 'Raw Data'!L616&lt;'Raw Data'!K616), 'Raw Data'!C616, 0)</f>
        <v>0</v>
      </c>
      <c r="L621">
        <f>IF('Raw Data'!L616-'Raw Data'!K616&gt;3, 'Raw Data'!J616, 0)</f>
        <v>0</v>
      </c>
      <c r="M621">
        <f>IF('Raw Data'!K616-'Raw Data'!L616&gt;3, 'Raw Data'!I616, 0)</f>
        <v>0</v>
      </c>
      <c r="N621">
        <f>IF('Raw Data'!L616-'Raw Data'!K616&gt;3, 'Raw Data'!J616, IF('Raw Data'!K616-'Raw Data'!L616&gt;3, 'Raw Data'!I616, 0))</f>
        <v>0</v>
      </c>
      <c r="O621">
        <f>IF(ISBLANK('Raw Data'!L616), 0, IF(ABS('Raw Data'!L616-'Raw Data'!K616)&lt;4, 'Raw Data'!H616, IF(ABS('Raw Data'!K616-'Raw Data'!L616)&lt;4, 'Raw Data'!G616, 0)))</f>
        <v>0</v>
      </c>
      <c r="P621">
        <f>SUM('Hidden Analysis'!E622:H622)</f>
        <v>0</v>
      </c>
      <c r="Q621">
        <f>SUM('Hidden Analysis'!I622:L622)</f>
        <v>0</v>
      </c>
      <c r="R621">
        <f>SUM('Hidden Analysis'!M622:P622)</f>
        <v>0</v>
      </c>
      <c r="S621">
        <f>SUM('Hidden Analysis'!Q622:R622)</f>
        <v>0</v>
      </c>
      <c r="T621">
        <f>IF(AND('Raw Data'!F616&lt;1.5, 'Raw Data'!L616&gt;'Raw Data'!K616, 'Raw Data'!L616-'Raw Data'!K616&gt;3), 'Raw Data'!F616, 0)</f>
        <v>0</v>
      </c>
      <c r="U621">
        <f>IF(AND('Raw Data'!L616-'Raw Data'!K616&lt;4, 'Raw Data'!L616&gt;'Raw Data'!K616), 'Raw Data'!H616, 0)</f>
        <v>0</v>
      </c>
      <c r="V621">
        <f>IF(AND('Raw Data'!K616-'Raw Data'!L616&lt;4, 'Raw Data'!K616&gt;'Raw Data'!L616), 'Raw Data'!G616, 0)</f>
        <v>0</v>
      </c>
      <c r="W621">
        <f>SUM('Hidden Analysis'!S622:T622)</f>
        <v>0</v>
      </c>
      <c r="X621">
        <f>SUM('Hidden Analysis'!U622:V622)</f>
        <v>0</v>
      </c>
    </row>
    <row r="622" spans="1:24" x14ac:dyDescent="0.3">
      <c r="A622" s="2">
        <f>'Raw Data'!M617</f>
        <v>0</v>
      </c>
      <c r="B622">
        <f>IF('Raw Data'!L617&gt;'Raw Data'!K617, 'Raw Data'!F617, 0)</f>
        <v>0</v>
      </c>
      <c r="C622">
        <f>IF('Raw Data'!K617&gt;'Raw Data'!L617, 'Raw Data'!C617, 0)</f>
        <v>0</v>
      </c>
      <c r="D622">
        <f t="shared" si="22"/>
        <v>0</v>
      </c>
      <c r="E622">
        <f>SUM('Hidden Analysis'!A623:B623)</f>
        <v>0</v>
      </c>
      <c r="F622">
        <f>SUM('Hidden Analysis'!C623:D623)</f>
        <v>0</v>
      </c>
      <c r="G622">
        <f>IF(AND('Raw Data'!F617&lt;'Raw Data'!C617, 'Raw Data'!L617&gt;'Raw Data'!K617), 'Raw Data'!F617, 0)</f>
        <v>0</v>
      </c>
      <c r="H622">
        <f>IF(AND('Raw Data'!F617&gt;'Raw Data'!C617, 'Raw Data'!L617&lt;'Raw Data'!K617), 'Raw Data'!C617, 0)</f>
        <v>0</v>
      </c>
      <c r="I622">
        <f t="shared" si="23"/>
        <v>0</v>
      </c>
      <c r="J622">
        <f>IF(AND('Raw Data'!F617&gt;'Raw Data'!C617, 'Raw Data'!L617&gt;'Raw Data'!K617), 'Raw Data'!F617, 0)</f>
        <v>0</v>
      </c>
      <c r="K622">
        <f>IF(AND('Raw Data'!F617&lt;'Raw Data'!C617, 'Raw Data'!L617&lt;'Raw Data'!K617), 'Raw Data'!C617, 0)</f>
        <v>0</v>
      </c>
      <c r="L622">
        <f>IF('Raw Data'!L617-'Raw Data'!K617&gt;3, 'Raw Data'!J617, 0)</f>
        <v>0</v>
      </c>
      <c r="M622">
        <f>IF('Raw Data'!K617-'Raw Data'!L617&gt;3, 'Raw Data'!I617, 0)</f>
        <v>0</v>
      </c>
      <c r="N622">
        <f>IF('Raw Data'!L617-'Raw Data'!K617&gt;3, 'Raw Data'!J617, IF('Raw Data'!K617-'Raw Data'!L617&gt;3, 'Raw Data'!I617, 0))</f>
        <v>0</v>
      </c>
      <c r="O622">
        <f>IF(ISBLANK('Raw Data'!L617), 0, IF(ABS('Raw Data'!L617-'Raw Data'!K617)&lt;4, 'Raw Data'!H617, IF(ABS('Raw Data'!K617-'Raw Data'!L617)&lt;4, 'Raw Data'!G617, 0)))</f>
        <v>0</v>
      </c>
      <c r="P622">
        <f>SUM('Hidden Analysis'!E623:H623)</f>
        <v>0</v>
      </c>
      <c r="Q622">
        <f>SUM('Hidden Analysis'!I623:L623)</f>
        <v>0</v>
      </c>
      <c r="R622">
        <f>SUM('Hidden Analysis'!M623:P623)</f>
        <v>0</v>
      </c>
      <c r="S622">
        <f>SUM('Hidden Analysis'!Q623:R623)</f>
        <v>0</v>
      </c>
      <c r="T622">
        <f>IF(AND('Raw Data'!F617&lt;1.5, 'Raw Data'!L617&gt;'Raw Data'!K617, 'Raw Data'!L617-'Raw Data'!K617&gt;3), 'Raw Data'!F617, 0)</f>
        <v>0</v>
      </c>
      <c r="U622">
        <f>IF(AND('Raw Data'!L617-'Raw Data'!K617&lt;4, 'Raw Data'!L617&gt;'Raw Data'!K617), 'Raw Data'!H617, 0)</f>
        <v>0</v>
      </c>
      <c r="V622">
        <f>IF(AND('Raw Data'!K617-'Raw Data'!L617&lt;4, 'Raw Data'!K617&gt;'Raw Data'!L617), 'Raw Data'!G617, 0)</f>
        <v>0</v>
      </c>
      <c r="W622">
        <f>SUM('Hidden Analysis'!S623:T623)</f>
        <v>0</v>
      </c>
      <c r="X622">
        <f>SUM('Hidden Analysis'!U623:V623)</f>
        <v>0</v>
      </c>
    </row>
    <row r="623" spans="1:24" x14ac:dyDescent="0.3">
      <c r="A623" s="2">
        <f>'Raw Data'!M618</f>
        <v>0</v>
      </c>
      <c r="B623">
        <f>IF('Raw Data'!L618&gt;'Raw Data'!K618, 'Raw Data'!F618, 0)</f>
        <v>0</v>
      </c>
      <c r="C623">
        <f>IF('Raw Data'!K618&gt;'Raw Data'!L618, 'Raw Data'!C618, 0)</f>
        <v>0</v>
      </c>
      <c r="D623">
        <f t="shared" si="22"/>
        <v>0</v>
      </c>
      <c r="E623">
        <f>SUM('Hidden Analysis'!A624:B624)</f>
        <v>0</v>
      </c>
      <c r="F623">
        <f>SUM('Hidden Analysis'!C624:D624)</f>
        <v>0</v>
      </c>
      <c r="G623">
        <f>IF(AND('Raw Data'!F618&lt;'Raw Data'!C618, 'Raw Data'!L618&gt;'Raw Data'!K618), 'Raw Data'!F618, 0)</f>
        <v>0</v>
      </c>
      <c r="H623">
        <f>IF(AND('Raw Data'!F618&gt;'Raw Data'!C618, 'Raw Data'!L618&lt;'Raw Data'!K618), 'Raw Data'!C618, 0)</f>
        <v>0</v>
      </c>
      <c r="I623">
        <f t="shared" si="23"/>
        <v>0</v>
      </c>
      <c r="J623">
        <f>IF(AND('Raw Data'!F618&gt;'Raw Data'!C618, 'Raw Data'!L618&gt;'Raw Data'!K618), 'Raw Data'!F618, 0)</f>
        <v>0</v>
      </c>
      <c r="K623">
        <f>IF(AND('Raw Data'!F618&lt;'Raw Data'!C618, 'Raw Data'!L618&lt;'Raw Data'!K618), 'Raw Data'!C618, 0)</f>
        <v>0</v>
      </c>
      <c r="L623">
        <f>IF('Raw Data'!L618-'Raw Data'!K618&gt;3, 'Raw Data'!J618, 0)</f>
        <v>0</v>
      </c>
      <c r="M623">
        <f>IF('Raw Data'!K618-'Raw Data'!L618&gt;3, 'Raw Data'!I618, 0)</f>
        <v>0</v>
      </c>
      <c r="N623">
        <f>IF('Raw Data'!L618-'Raw Data'!K618&gt;3, 'Raw Data'!J618, IF('Raw Data'!K618-'Raw Data'!L618&gt;3, 'Raw Data'!I618, 0))</f>
        <v>0</v>
      </c>
      <c r="O623">
        <f>IF(ISBLANK('Raw Data'!L618), 0, IF(ABS('Raw Data'!L618-'Raw Data'!K618)&lt;4, 'Raw Data'!H618, IF(ABS('Raw Data'!K618-'Raw Data'!L618)&lt;4, 'Raw Data'!G618, 0)))</f>
        <v>0</v>
      </c>
      <c r="P623">
        <f>SUM('Hidden Analysis'!E624:H624)</f>
        <v>0</v>
      </c>
      <c r="Q623">
        <f>SUM('Hidden Analysis'!I624:L624)</f>
        <v>0</v>
      </c>
      <c r="R623">
        <f>SUM('Hidden Analysis'!M624:P624)</f>
        <v>0</v>
      </c>
      <c r="S623">
        <f>SUM('Hidden Analysis'!Q624:R624)</f>
        <v>0</v>
      </c>
      <c r="T623">
        <f>IF(AND('Raw Data'!F618&lt;1.5, 'Raw Data'!L618&gt;'Raw Data'!K618, 'Raw Data'!L618-'Raw Data'!K618&gt;3), 'Raw Data'!F618, 0)</f>
        <v>0</v>
      </c>
      <c r="U623">
        <f>IF(AND('Raw Data'!L618-'Raw Data'!K618&lt;4, 'Raw Data'!L618&gt;'Raw Data'!K618), 'Raw Data'!H618, 0)</f>
        <v>0</v>
      </c>
      <c r="V623">
        <f>IF(AND('Raw Data'!K618-'Raw Data'!L618&lt;4, 'Raw Data'!K618&gt;'Raw Data'!L618), 'Raw Data'!G618, 0)</f>
        <v>0</v>
      </c>
      <c r="W623">
        <f>SUM('Hidden Analysis'!S624:T624)</f>
        <v>0</v>
      </c>
      <c r="X623">
        <f>SUM('Hidden Analysis'!U624:V624)</f>
        <v>0</v>
      </c>
    </row>
    <row r="624" spans="1:24" x14ac:dyDescent="0.3">
      <c r="A624" s="2">
        <f>'Raw Data'!M619</f>
        <v>0</v>
      </c>
      <c r="B624">
        <f>IF('Raw Data'!L619&gt;'Raw Data'!K619, 'Raw Data'!F619, 0)</f>
        <v>0</v>
      </c>
      <c r="C624">
        <f>IF('Raw Data'!K619&gt;'Raw Data'!L619, 'Raw Data'!C619, 0)</f>
        <v>0</v>
      </c>
      <c r="D624">
        <f t="shared" si="22"/>
        <v>0</v>
      </c>
      <c r="E624">
        <f>SUM('Hidden Analysis'!A625:B625)</f>
        <v>0</v>
      </c>
      <c r="F624">
        <f>SUM('Hidden Analysis'!C625:D625)</f>
        <v>0</v>
      </c>
      <c r="G624">
        <f>IF(AND('Raw Data'!F619&lt;'Raw Data'!C619, 'Raw Data'!L619&gt;'Raw Data'!K619), 'Raw Data'!F619, 0)</f>
        <v>0</v>
      </c>
      <c r="H624">
        <f>IF(AND('Raw Data'!F619&gt;'Raw Data'!C619, 'Raw Data'!L619&lt;'Raw Data'!K619), 'Raw Data'!C619, 0)</f>
        <v>0</v>
      </c>
      <c r="I624">
        <f t="shared" si="23"/>
        <v>0</v>
      </c>
      <c r="J624">
        <f>IF(AND('Raw Data'!F619&gt;'Raw Data'!C619, 'Raw Data'!L619&gt;'Raw Data'!K619), 'Raw Data'!F619, 0)</f>
        <v>0</v>
      </c>
      <c r="K624">
        <f>IF(AND('Raw Data'!F619&lt;'Raw Data'!C619, 'Raw Data'!L619&lt;'Raw Data'!K619), 'Raw Data'!C619, 0)</f>
        <v>0</v>
      </c>
      <c r="L624">
        <f>IF('Raw Data'!L619-'Raw Data'!K619&gt;3, 'Raw Data'!J619, 0)</f>
        <v>0</v>
      </c>
      <c r="M624">
        <f>IF('Raw Data'!K619-'Raw Data'!L619&gt;3, 'Raw Data'!I619, 0)</f>
        <v>0</v>
      </c>
      <c r="N624">
        <f>IF('Raw Data'!L619-'Raw Data'!K619&gt;3, 'Raw Data'!J619, IF('Raw Data'!K619-'Raw Data'!L619&gt;3, 'Raw Data'!I619, 0))</f>
        <v>0</v>
      </c>
      <c r="O624">
        <f>IF(ISBLANK('Raw Data'!L619), 0, IF(ABS('Raw Data'!L619-'Raw Data'!K619)&lt;4, 'Raw Data'!H619, IF(ABS('Raw Data'!K619-'Raw Data'!L619)&lt;4, 'Raw Data'!G619, 0)))</f>
        <v>0</v>
      </c>
      <c r="P624">
        <f>SUM('Hidden Analysis'!E625:H625)</f>
        <v>0</v>
      </c>
      <c r="Q624">
        <f>SUM('Hidden Analysis'!I625:L625)</f>
        <v>0</v>
      </c>
      <c r="R624">
        <f>SUM('Hidden Analysis'!M625:P625)</f>
        <v>0</v>
      </c>
      <c r="S624">
        <f>SUM('Hidden Analysis'!Q625:R625)</f>
        <v>0</v>
      </c>
      <c r="T624">
        <f>IF(AND('Raw Data'!F619&lt;1.5, 'Raw Data'!L619&gt;'Raw Data'!K619, 'Raw Data'!L619-'Raw Data'!K619&gt;3), 'Raw Data'!F619, 0)</f>
        <v>0</v>
      </c>
      <c r="U624">
        <f>IF(AND('Raw Data'!L619-'Raw Data'!K619&lt;4, 'Raw Data'!L619&gt;'Raw Data'!K619), 'Raw Data'!H619, 0)</f>
        <v>0</v>
      </c>
      <c r="V624">
        <f>IF(AND('Raw Data'!K619-'Raw Data'!L619&lt;4, 'Raw Data'!K619&gt;'Raw Data'!L619), 'Raw Data'!G619, 0)</f>
        <v>0</v>
      </c>
      <c r="W624">
        <f>SUM('Hidden Analysis'!S625:T625)</f>
        <v>0</v>
      </c>
      <c r="X624">
        <f>SUM('Hidden Analysis'!U625:V625)</f>
        <v>0</v>
      </c>
    </row>
    <row r="625" spans="1:24" x14ac:dyDescent="0.3">
      <c r="A625" s="2">
        <f>'Raw Data'!M620</f>
        <v>0</v>
      </c>
      <c r="B625">
        <f>IF('Raw Data'!L620&gt;'Raw Data'!K620, 'Raw Data'!F620, 0)</f>
        <v>0</v>
      </c>
      <c r="C625">
        <f>IF('Raw Data'!K620&gt;'Raw Data'!L620, 'Raw Data'!C620, 0)</f>
        <v>0</v>
      </c>
      <c r="D625">
        <f t="shared" si="22"/>
        <v>0</v>
      </c>
      <c r="E625">
        <f>SUM('Hidden Analysis'!A626:B626)</f>
        <v>0</v>
      </c>
      <c r="F625">
        <f>SUM('Hidden Analysis'!C626:D626)</f>
        <v>0</v>
      </c>
      <c r="G625">
        <f>IF(AND('Raw Data'!F620&lt;'Raw Data'!C620, 'Raw Data'!L620&gt;'Raw Data'!K620), 'Raw Data'!F620, 0)</f>
        <v>0</v>
      </c>
      <c r="H625">
        <f>IF(AND('Raw Data'!F620&gt;'Raw Data'!C620, 'Raw Data'!L620&lt;'Raw Data'!K620), 'Raw Data'!C620, 0)</f>
        <v>0</v>
      </c>
      <c r="I625">
        <f t="shared" si="23"/>
        <v>0</v>
      </c>
      <c r="J625">
        <f>IF(AND('Raw Data'!F620&gt;'Raw Data'!C620, 'Raw Data'!L620&gt;'Raw Data'!K620), 'Raw Data'!F620, 0)</f>
        <v>0</v>
      </c>
      <c r="K625">
        <f>IF(AND('Raw Data'!F620&lt;'Raw Data'!C620, 'Raw Data'!L620&lt;'Raw Data'!K620), 'Raw Data'!C620, 0)</f>
        <v>0</v>
      </c>
      <c r="L625">
        <f>IF('Raw Data'!L620-'Raw Data'!K620&gt;3, 'Raw Data'!J620, 0)</f>
        <v>0</v>
      </c>
      <c r="M625">
        <f>IF('Raw Data'!K620-'Raw Data'!L620&gt;3, 'Raw Data'!I620, 0)</f>
        <v>0</v>
      </c>
      <c r="N625">
        <f>IF('Raw Data'!L620-'Raw Data'!K620&gt;3, 'Raw Data'!J620, IF('Raw Data'!K620-'Raw Data'!L620&gt;3, 'Raw Data'!I620, 0))</f>
        <v>0</v>
      </c>
      <c r="O625">
        <f>IF(ISBLANK('Raw Data'!L620), 0, IF(ABS('Raw Data'!L620-'Raw Data'!K620)&lt;4, 'Raw Data'!H620, IF(ABS('Raw Data'!K620-'Raw Data'!L620)&lt;4, 'Raw Data'!G620, 0)))</f>
        <v>0</v>
      </c>
      <c r="P625">
        <f>SUM('Hidden Analysis'!E626:H626)</f>
        <v>0</v>
      </c>
      <c r="Q625">
        <f>SUM('Hidden Analysis'!I626:L626)</f>
        <v>0</v>
      </c>
      <c r="R625">
        <f>SUM('Hidden Analysis'!M626:P626)</f>
        <v>0</v>
      </c>
      <c r="S625">
        <f>SUM('Hidden Analysis'!Q626:R626)</f>
        <v>0</v>
      </c>
      <c r="T625">
        <f>IF(AND('Raw Data'!F620&lt;1.5, 'Raw Data'!L620&gt;'Raw Data'!K620, 'Raw Data'!L620-'Raw Data'!K620&gt;3), 'Raw Data'!F620, 0)</f>
        <v>0</v>
      </c>
      <c r="U625">
        <f>IF(AND('Raw Data'!L620-'Raw Data'!K620&lt;4, 'Raw Data'!L620&gt;'Raw Data'!K620), 'Raw Data'!H620, 0)</f>
        <v>0</v>
      </c>
      <c r="V625">
        <f>IF(AND('Raw Data'!K620-'Raw Data'!L620&lt;4, 'Raw Data'!K620&gt;'Raw Data'!L620), 'Raw Data'!G620, 0)</f>
        <v>0</v>
      </c>
      <c r="W625">
        <f>SUM('Hidden Analysis'!S626:T626)</f>
        <v>0</v>
      </c>
      <c r="X625">
        <f>SUM('Hidden Analysis'!U626:V626)</f>
        <v>0</v>
      </c>
    </row>
    <row r="626" spans="1:24" x14ac:dyDescent="0.3">
      <c r="A626" s="2">
        <f>'Raw Data'!M621</f>
        <v>0</v>
      </c>
      <c r="B626">
        <f>IF('Raw Data'!L621&gt;'Raw Data'!K621, 'Raw Data'!F621, 0)</f>
        <v>0</v>
      </c>
      <c r="C626">
        <f>IF('Raw Data'!K621&gt;'Raw Data'!L621, 'Raw Data'!C621, 0)</f>
        <v>0</v>
      </c>
      <c r="D626">
        <f t="shared" si="22"/>
        <v>0</v>
      </c>
      <c r="E626">
        <f>SUM('Hidden Analysis'!A627:B627)</f>
        <v>0</v>
      </c>
      <c r="F626">
        <f>SUM('Hidden Analysis'!C627:D627)</f>
        <v>0</v>
      </c>
      <c r="G626">
        <f>IF(AND('Raw Data'!F621&lt;'Raw Data'!C621, 'Raw Data'!L621&gt;'Raw Data'!K621), 'Raw Data'!F621, 0)</f>
        <v>0</v>
      </c>
      <c r="H626">
        <f>IF(AND('Raw Data'!F621&gt;'Raw Data'!C621, 'Raw Data'!L621&lt;'Raw Data'!K621), 'Raw Data'!C621, 0)</f>
        <v>0</v>
      </c>
      <c r="I626">
        <f t="shared" si="23"/>
        <v>0</v>
      </c>
      <c r="J626">
        <f>IF(AND('Raw Data'!F621&gt;'Raw Data'!C621, 'Raw Data'!L621&gt;'Raw Data'!K621), 'Raw Data'!F621, 0)</f>
        <v>0</v>
      </c>
      <c r="K626">
        <f>IF(AND('Raw Data'!F621&lt;'Raw Data'!C621, 'Raw Data'!L621&lt;'Raw Data'!K621), 'Raw Data'!C621, 0)</f>
        <v>0</v>
      </c>
      <c r="L626">
        <f>IF('Raw Data'!L621-'Raw Data'!K621&gt;3, 'Raw Data'!J621, 0)</f>
        <v>0</v>
      </c>
      <c r="M626">
        <f>IF('Raw Data'!K621-'Raw Data'!L621&gt;3, 'Raw Data'!I621, 0)</f>
        <v>0</v>
      </c>
      <c r="N626">
        <f>IF('Raw Data'!L621-'Raw Data'!K621&gt;3, 'Raw Data'!J621, IF('Raw Data'!K621-'Raw Data'!L621&gt;3, 'Raw Data'!I621, 0))</f>
        <v>0</v>
      </c>
      <c r="O626">
        <f>IF(ISBLANK('Raw Data'!L621), 0, IF(ABS('Raw Data'!L621-'Raw Data'!K621)&lt;4, 'Raw Data'!H621, IF(ABS('Raw Data'!K621-'Raw Data'!L621)&lt;4, 'Raw Data'!G621, 0)))</f>
        <v>0</v>
      </c>
      <c r="P626">
        <f>SUM('Hidden Analysis'!E627:H627)</f>
        <v>0</v>
      </c>
      <c r="Q626">
        <f>SUM('Hidden Analysis'!I627:L627)</f>
        <v>0</v>
      </c>
      <c r="R626">
        <f>SUM('Hidden Analysis'!M627:P627)</f>
        <v>0</v>
      </c>
      <c r="S626">
        <f>SUM('Hidden Analysis'!Q627:R627)</f>
        <v>0</v>
      </c>
      <c r="T626">
        <f>IF(AND('Raw Data'!F621&lt;1.5, 'Raw Data'!L621&gt;'Raw Data'!K621, 'Raw Data'!L621-'Raw Data'!K621&gt;3), 'Raw Data'!F621, 0)</f>
        <v>0</v>
      </c>
      <c r="U626">
        <f>IF(AND('Raw Data'!L621-'Raw Data'!K621&lt;4, 'Raw Data'!L621&gt;'Raw Data'!K621), 'Raw Data'!H621, 0)</f>
        <v>0</v>
      </c>
      <c r="V626">
        <f>IF(AND('Raw Data'!K621-'Raw Data'!L621&lt;4, 'Raw Data'!K621&gt;'Raw Data'!L621), 'Raw Data'!G621, 0)</f>
        <v>0</v>
      </c>
      <c r="W626">
        <f>SUM('Hidden Analysis'!S627:T627)</f>
        <v>0</v>
      </c>
      <c r="X626">
        <f>SUM('Hidden Analysis'!U627:V627)</f>
        <v>0</v>
      </c>
    </row>
    <row r="627" spans="1:24" x14ac:dyDescent="0.3">
      <c r="A627" s="2">
        <f>'Raw Data'!M622</f>
        <v>0</v>
      </c>
      <c r="B627">
        <f>IF('Raw Data'!L622&gt;'Raw Data'!K622, 'Raw Data'!F622, 0)</f>
        <v>0</v>
      </c>
      <c r="C627">
        <f>IF('Raw Data'!K622&gt;'Raw Data'!L622, 'Raw Data'!C622, 0)</f>
        <v>0</v>
      </c>
      <c r="D627">
        <f t="shared" si="22"/>
        <v>0</v>
      </c>
      <c r="E627">
        <f>SUM('Hidden Analysis'!A628:B628)</f>
        <v>0</v>
      </c>
      <c r="F627">
        <f>SUM('Hidden Analysis'!C628:D628)</f>
        <v>0</v>
      </c>
      <c r="G627">
        <f>IF(AND('Raw Data'!F622&lt;'Raw Data'!C622, 'Raw Data'!L622&gt;'Raw Data'!K622), 'Raw Data'!F622, 0)</f>
        <v>0</v>
      </c>
      <c r="H627">
        <f>IF(AND('Raw Data'!F622&gt;'Raw Data'!C622, 'Raw Data'!L622&lt;'Raw Data'!K622), 'Raw Data'!C622, 0)</f>
        <v>0</v>
      </c>
      <c r="I627">
        <f t="shared" si="23"/>
        <v>0</v>
      </c>
      <c r="J627">
        <f>IF(AND('Raw Data'!F622&gt;'Raw Data'!C622, 'Raw Data'!L622&gt;'Raw Data'!K622), 'Raw Data'!F622, 0)</f>
        <v>0</v>
      </c>
      <c r="K627">
        <f>IF(AND('Raw Data'!F622&lt;'Raw Data'!C622, 'Raw Data'!L622&lt;'Raw Data'!K622), 'Raw Data'!C622, 0)</f>
        <v>0</v>
      </c>
      <c r="L627">
        <f>IF('Raw Data'!L622-'Raw Data'!K622&gt;3, 'Raw Data'!J622, 0)</f>
        <v>0</v>
      </c>
      <c r="M627">
        <f>IF('Raw Data'!K622-'Raw Data'!L622&gt;3, 'Raw Data'!I622, 0)</f>
        <v>0</v>
      </c>
      <c r="N627">
        <f>IF('Raw Data'!L622-'Raw Data'!K622&gt;3, 'Raw Data'!J622, IF('Raw Data'!K622-'Raw Data'!L622&gt;3, 'Raw Data'!I622, 0))</f>
        <v>0</v>
      </c>
      <c r="O627">
        <f>IF(ISBLANK('Raw Data'!L622), 0, IF(ABS('Raw Data'!L622-'Raw Data'!K622)&lt;4, 'Raw Data'!H622, IF(ABS('Raw Data'!K622-'Raw Data'!L622)&lt;4, 'Raw Data'!G622, 0)))</f>
        <v>0</v>
      </c>
      <c r="P627">
        <f>SUM('Hidden Analysis'!E628:H628)</f>
        <v>0</v>
      </c>
      <c r="Q627">
        <f>SUM('Hidden Analysis'!I628:L628)</f>
        <v>0</v>
      </c>
      <c r="R627">
        <f>SUM('Hidden Analysis'!M628:P628)</f>
        <v>0</v>
      </c>
      <c r="S627">
        <f>SUM('Hidden Analysis'!Q628:R628)</f>
        <v>0</v>
      </c>
      <c r="T627">
        <f>IF(AND('Raw Data'!F622&lt;1.5, 'Raw Data'!L622&gt;'Raw Data'!K622, 'Raw Data'!L622-'Raw Data'!K622&gt;3), 'Raw Data'!F622, 0)</f>
        <v>0</v>
      </c>
      <c r="U627">
        <f>IF(AND('Raw Data'!L622-'Raw Data'!K622&lt;4, 'Raw Data'!L622&gt;'Raw Data'!K622), 'Raw Data'!H622, 0)</f>
        <v>0</v>
      </c>
      <c r="V627">
        <f>IF(AND('Raw Data'!K622-'Raw Data'!L622&lt;4, 'Raw Data'!K622&gt;'Raw Data'!L622), 'Raw Data'!G622, 0)</f>
        <v>0</v>
      </c>
      <c r="W627">
        <f>SUM('Hidden Analysis'!S628:T628)</f>
        <v>0</v>
      </c>
      <c r="X627">
        <f>SUM('Hidden Analysis'!U628:V628)</f>
        <v>0</v>
      </c>
    </row>
    <row r="628" spans="1:24" x14ac:dyDescent="0.3">
      <c r="A628" s="2">
        <f>'Raw Data'!M623</f>
        <v>0</v>
      </c>
      <c r="B628">
        <f>IF('Raw Data'!L623&gt;'Raw Data'!K623, 'Raw Data'!F623, 0)</f>
        <v>0</v>
      </c>
      <c r="C628">
        <f>IF('Raw Data'!K623&gt;'Raw Data'!L623, 'Raw Data'!C623, 0)</f>
        <v>0</v>
      </c>
      <c r="D628">
        <f t="shared" si="22"/>
        <v>0</v>
      </c>
      <c r="E628">
        <f>SUM('Hidden Analysis'!A629:B629)</f>
        <v>0</v>
      </c>
      <c r="F628">
        <f>SUM('Hidden Analysis'!C629:D629)</f>
        <v>0</v>
      </c>
      <c r="G628">
        <f>IF(AND('Raw Data'!F623&lt;'Raw Data'!C623, 'Raw Data'!L623&gt;'Raw Data'!K623), 'Raw Data'!F623, 0)</f>
        <v>0</v>
      </c>
      <c r="H628">
        <f>IF(AND('Raw Data'!F623&gt;'Raw Data'!C623, 'Raw Data'!L623&lt;'Raw Data'!K623), 'Raw Data'!C623, 0)</f>
        <v>0</v>
      </c>
      <c r="I628">
        <f t="shared" si="23"/>
        <v>0</v>
      </c>
      <c r="J628">
        <f>IF(AND('Raw Data'!F623&gt;'Raw Data'!C623, 'Raw Data'!L623&gt;'Raw Data'!K623), 'Raw Data'!F623, 0)</f>
        <v>0</v>
      </c>
      <c r="K628">
        <f>IF(AND('Raw Data'!F623&lt;'Raw Data'!C623, 'Raw Data'!L623&lt;'Raw Data'!K623), 'Raw Data'!C623, 0)</f>
        <v>0</v>
      </c>
      <c r="L628">
        <f>IF('Raw Data'!L623-'Raw Data'!K623&gt;3, 'Raw Data'!J623, 0)</f>
        <v>0</v>
      </c>
      <c r="M628">
        <f>IF('Raw Data'!K623-'Raw Data'!L623&gt;3, 'Raw Data'!I623, 0)</f>
        <v>0</v>
      </c>
      <c r="N628">
        <f>IF('Raw Data'!L623-'Raw Data'!K623&gt;3, 'Raw Data'!J623, IF('Raw Data'!K623-'Raw Data'!L623&gt;3, 'Raw Data'!I623, 0))</f>
        <v>0</v>
      </c>
      <c r="O628">
        <f>IF(ISBLANK('Raw Data'!L623), 0, IF(ABS('Raw Data'!L623-'Raw Data'!K623)&lt;4, 'Raw Data'!H623, IF(ABS('Raw Data'!K623-'Raw Data'!L623)&lt;4, 'Raw Data'!G623, 0)))</f>
        <v>0</v>
      </c>
      <c r="P628">
        <f>SUM('Hidden Analysis'!E629:H629)</f>
        <v>0</v>
      </c>
      <c r="Q628">
        <f>SUM('Hidden Analysis'!I629:L629)</f>
        <v>0</v>
      </c>
      <c r="R628">
        <f>SUM('Hidden Analysis'!M629:P629)</f>
        <v>0</v>
      </c>
      <c r="S628">
        <f>SUM('Hidden Analysis'!Q629:R629)</f>
        <v>0</v>
      </c>
      <c r="T628">
        <f>IF(AND('Raw Data'!F623&lt;1.5, 'Raw Data'!L623&gt;'Raw Data'!K623, 'Raw Data'!L623-'Raw Data'!K623&gt;3), 'Raw Data'!F623, 0)</f>
        <v>0</v>
      </c>
      <c r="U628">
        <f>IF(AND('Raw Data'!L623-'Raw Data'!K623&lt;4, 'Raw Data'!L623&gt;'Raw Data'!K623), 'Raw Data'!H623, 0)</f>
        <v>0</v>
      </c>
      <c r="V628">
        <f>IF(AND('Raw Data'!K623-'Raw Data'!L623&lt;4, 'Raw Data'!K623&gt;'Raw Data'!L623), 'Raw Data'!G623, 0)</f>
        <v>0</v>
      </c>
      <c r="W628">
        <f>SUM('Hidden Analysis'!S629:T629)</f>
        <v>0</v>
      </c>
      <c r="X628">
        <f>SUM('Hidden Analysis'!U629:V629)</f>
        <v>0</v>
      </c>
    </row>
    <row r="629" spans="1:24" x14ac:dyDescent="0.3">
      <c r="A629" s="2">
        <f>'Raw Data'!M624</f>
        <v>0</v>
      </c>
      <c r="B629">
        <f>IF('Raw Data'!L624&gt;'Raw Data'!K624, 'Raw Data'!F624, 0)</f>
        <v>0</v>
      </c>
      <c r="C629">
        <f>IF('Raw Data'!K624&gt;'Raw Data'!L624, 'Raw Data'!C624, 0)</f>
        <v>0</v>
      </c>
      <c r="D629">
        <f t="shared" si="22"/>
        <v>0</v>
      </c>
      <c r="E629">
        <f>SUM('Hidden Analysis'!A630:B630)</f>
        <v>0</v>
      </c>
      <c r="F629">
        <f>SUM('Hidden Analysis'!C630:D630)</f>
        <v>0</v>
      </c>
      <c r="G629">
        <f>IF(AND('Raw Data'!F624&lt;'Raw Data'!C624, 'Raw Data'!L624&gt;'Raw Data'!K624), 'Raw Data'!F624, 0)</f>
        <v>0</v>
      </c>
      <c r="H629">
        <f>IF(AND('Raw Data'!F624&gt;'Raw Data'!C624, 'Raw Data'!L624&lt;'Raw Data'!K624), 'Raw Data'!C624, 0)</f>
        <v>0</v>
      </c>
      <c r="I629">
        <f t="shared" si="23"/>
        <v>0</v>
      </c>
      <c r="J629">
        <f>IF(AND('Raw Data'!F624&gt;'Raw Data'!C624, 'Raw Data'!L624&gt;'Raw Data'!K624), 'Raw Data'!F624, 0)</f>
        <v>0</v>
      </c>
      <c r="K629">
        <f>IF(AND('Raw Data'!F624&lt;'Raw Data'!C624, 'Raw Data'!L624&lt;'Raw Data'!K624), 'Raw Data'!C624, 0)</f>
        <v>0</v>
      </c>
      <c r="L629">
        <f>IF('Raw Data'!L624-'Raw Data'!K624&gt;3, 'Raw Data'!J624, 0)</f>
        <v>0</v>
      </c>
      <c r="M629">
        <f>IF('Raw Data'!K624-'Raw Data'!L624&gt;3, 'Raw Data'!I624, 0)</f>
        <v>0</v>
      </c>
      <c r="N629">
        <f>IF('Raw Data'!L624-'Raw Data'!K624&gt;3, 'Raw Data'!J624, IF('Raw Data'!K624-'Raw Data'!L624&gt;3, 'Raw Data'!I624, 0))</f>
        <v>0</v>
      </c>
      <c r="O629">
        <f>IF(ISBLANK('Raw Data'!L624), 0, IF(ABS('Raw Data'!L624-'Raw Data'!K624)&lt;4, 'Raw Data'!H624, IF(ABS('Raw Data'!K624-'Raw Data'!L624)&lt;4, 'Raw Data'!G624, 0)))</f>
        <v>0</v>
      </c>
      <c r="P629">
        <f>SUM('Hidden Analysis'!E630:H630)</f>
        <v>0</v>
      </c>
      <c r="Q629">
        <f>SUM('Hidden Analysis'!I630:L630)</f>
        <v>0</v>
      </c>
      <c r="R629">
        <f>SUM('Hidden Analysis'!M630:P630)</f>
        <v>0</v>
      </c>
      <c r="S629">
        <f>SUM('Hidden Analysis'!Q630:R630)</f>
        <v>0</v>
      </c>
      <c r="T629">
        <f>IF(AND('Raw Data'!F624&lt;1.5, 'Raw Data'!L624&gt;'Raw Data'!K624, 'Raw Data'!L624-'Raw Data'!K624&gt;3), 'Raw Data'!F624, 0)</f>
        <v>0</v>
      </c>
      <c r="U629">
        <f>IF(AND('Raw Data'!L624-'Raw Data'!K624&lt;4, 'Raw Data'!L624&gt;'Raw Data'!K624), 'Raw Data'!H624, 0)</f>
        <v>0</v>
      </c>
      <c r="V629">
        <f>IF(AND('Raw Data'!K624-'Raw Data'!L624&lt;4, 'Raw Data'!K624&gt;'Raw Data'!L624), 'Raw Data'!G624, 0)</f>
        <v>0</v>
      </c>
      <c r="W629">
        <f>SUM('Hidden Analysis'!S630:T630)</f>
        <v>0</v>
      </c>
      <c r="X629">
        <f>SUM('Hidden Analysis'!U630:V630)</f>
        <v>0</v>
      </c>
    </row>
    <row r="630" spans="1:24" x14ac:dyDescent="0.3">
      <c r="A630" s="2">
        <f>'Raw Data'!M625</f>
        <v>0</v>
      </c>
      <c r="B630">
        <f>IF('Raw Data'!L625&gt;'Raw Data'!K625, 'Raw Data'!F625, 0)</f>
        <v>0</v>
      </c>
      <c r="C630">
        <f>IF('Raw Data'!K625&gt;'Raw Data'!L625, 'Raw Data'!C625, 0)</f>
        <v>0</v>
      </c>
      <c r="D630">
        <f t="shared" si="22"/>
        <v>0</v>
      </c>
      <c r="E630">
        <f>SUM('Hidden Analysis'!A631:B631)</f>
        <v>0</v>
      </c>
      <c r="F630">
        <f>SUM('Hidden Analysis'!C631:D631)</f>
        <v>0</v>
      </c>
      <c r="G630">
        <f>IF(AND('Raw Data'!F625&lt;'Raw Data'!C625, 'Raw Data'!L625&gt;'Raw Data'!K625), 'Raw Data'!F625, 0)</f>
        <v>0</v>
      </c>
      <c r="H630">
        <f>IF(AND('Raw Data'!F625&gt;'Raw Data'!C625, 'Raw Data'!L625&lt;'Raw Data'!K625), 'Raw Data'!C625, 0)</f>
        <v>0</v>
      </c>
      <c r="I630">
        <f t="shared" si="23"/>
        <v>0</v>
      </c>
      <c r="J630">
        <f>IF(AND('Raw Data'!F625&gt;'Raw Data'!C625, 'Raw Data'!L625&gt;'Raw Data'!K625), 'Raw Data'!F625, 0)</f>
        <v>0</v>
      </c>
      <c r="K630">
        <f>IF(AND('Raw Data'!F625&lt;'Raw Data'!C625, 'Raw Data'!L625&lt;'Raw Data'!K625), 'Raw Data'!C625, 0)</f>
        <v>0</v>
      </c>
      <c r="L630">
        <f>IF('Raw Data'!L625-'Raw Data'!K625&gt;3, 'Raw Data'!J625, 0)</f>
        <v>0</v>
      </c>
      <c r="M630">
        <f>IF('Raw Data'!K625-'Raw Data'!L625&gt;3, 'Raw Data'!I625, 0)</f>
        <v>0</v>
      </c>
      <c r="N630">
        <f>IF('Raw Data'!L625-'Raw Data'!K625&gt;3, 'Raw Data'!J625, IF('Raw Data'!K625-'Raw Data'!L625&gt;3, 'Raw Data'!I625, 0))</f>
        <v>0</v>
      </c>
      <c r="O630">
        <f>IF(ISBLANK('Raw Data'!L625), 0, IF(ABS('Raw Data'!L625-'Raw Data'!K625)&lt;4, 'Raw Data'!H625, IF(ABS('Raw Data'!K625-'Raw Data'!L625)&lt;4, 'Raw Data'!G625, 0)))</f>
        <v>0</v>
      </c>
      <c r="P630">
        <f>SUM('Hidden Analysis'!E631:H631)</f>
        <v>0</v>
      </c>
      <c r="Q630">
        <f>SUM('Hidden Analysis'!I631:L631)</f>
        <v>0</v>
      </c>
      <c r="R630">
        <f>SUM('Hidden Analysis'!M631:P631)</f>
        <v>0</v>
      </c>
      <c r="S630">
        <f>SUM('Hidden Analysis'!Q631:R631)</f>
        <v>0</v>
      </c>
      <c r="T630">
        <f>IF(AND('Raw Data'!F625&lt;1.5, 'Raw Data'!L625&gt;'Raw Data'!K625, 'Raw Data'!L625-'Raw Data'!K625&gt;3), 'Raw Data'!F625, 0)</f>
        <v>0</v>
      </c>
      <c r="U630">
        <f>IF(AND('Raw Data'!L625-'Raw Data'!K625&lt;4, 'Raw Data'!L625&gt;'Raw Data'!K625), 'Raw Data'!H625, 0)</f>
        <v>0</v>
      </c>
      <c r="V630">
        <f>IF(AND('Raw Data'!K625-'Raw Data'!L625&lt;4, 'Raw Data'!K625&gt;'Raw Data'!L625), 'Raw Data'!G625, 0)</f>
        <v>0</v>
      </c>
      <c r="W630">
        <f>SUM('Hidden Analysis'!S631:T631)</f>
        <v>0</v>
      </c>
      <c r="X630">
        <f>SUM('Hidden Analysis'!U631:V631)</f>
        <v>0</v>
      </c>
    </row>
    <row r="631" spans="1:24" x14ac:dyDescent="0.3">
      <c r="A631" s="2">
        <f>'Raw Data'!M626</f>
        <v>0</v>
      </c>
      <c r="B631">
        <f>IF('Raw Data'!L626&gt;'Raw Data'!K626, 'Raw Data'!F626, 0)</f>
        <v>0</v>
      </c>
      <c r="C631">
        <f>IF('Raw Data'!K626&gt;'Raw Data'!L626, 'Raw Data'!C626, 0)</f>
        <v>0</v>
      </c>
      <c r="D631">
        <f t="shared" si="22"/>
        <v>0</v>
      </c>
      <c r="E631">
        <f>SUM('Hidden Analysis'!A632:B632)</f>
        <v>0</v>
      </c>
      <c r="F631">
        <f>SUM('Hidden Analysis'!C632:D632)</f>
        <v>0</v>
      </c>
      <c r="G631">
        <f>IF(AND('Raw Data'!F626&lt;'Raw Data'!C626, 'Raw Data'!L626&gt;'Raw Data'!K626), 'Raw Data'!F626, 0)</f>
        <v>0</v>
      </c>
      <c r="H631">
        <f>IF(AND('Raw Data'!F626&gt;'Raw Data'!C626, 'Raw Data'!L626&lt;'Raw Data'!K626), 'Raw Data'!C626, 0)</f>
        <v>0</v>
      </c>
      <c r="I631">
        <f t="shared" si="23"/>
        <v>0</v>
      </c>
      <c r="J631">
        <f>IF(AND('Raw Data'!F626&gt;'Raw Data'!C626, 'Raw Data'!L626&gt;'Raw Data'!K626), 'Raw Data'!F626, 0)</f>
        <v>0</v>
      </c>
      <c r="K631">
        <f>IF(AND('Raw Data'!F626&lt;'Raw Data'!C626, 'Raw Data'!L626&lt;'Raw Data'!K626), 'Raw Data'!C626, 0)</f>
        <v>0</v>
      </c>
      <c r="L631">
        <f>IF('Raw Data'!L626-'Raw Data'!K626&gt;3, 'Raw Data'!J626, 0)</f>
        <v>0</v>
      </c>
      <c r="M631">
        <f>IF('Raw Data'!K626-'Raw Data'!L626&gt;3, 'Raw Data'!I626, 0)</f>
        <v>0</v>
      </c>
      <c r="N631">
        <f>IF('Raw Data'!L626-'Raw Data'!K626&gt;3, 'Raw Data'!J626, IF('Raw Data'!K626-'Raw Data'!L626&gt;3, 'Raw Data'!I626, 0))</f>
        <v>0</v>
      </c>
      <c r="O631">
        <f>IF(ISBLANK('Raw Data'!L626), 0, IF(ABS('Raw Data'!L626-'Raw Data'!K626)&lt;4, 'Raw Data'!H626, IF(ABS('Raw Data'!K626-'Raw Data'!L626)&lt;4, 'Raw Data'!G626, 0)))</f>
        <v>0</v>
      </c>
      <c r="P631">
        <f>SUM('Hidden Analysis'!E632:H632)</f>
        <v>0</v>
      </c>
      <c r="Q631">
        <f>SUM('Hidden Analysis'!I632:L632)</f>
        <v>0</v>
      </c>
      <c r="R631">
        <f>SUM('Hidden Analysis'!M632:P632)</f>
        <v>0</v>
      </c>
      <c r="S631">
        <f>SUM('Hidden Analysis'!Q632:R632)</f>
        <v>0</v>
      </c>
      <c r="T631">
        <f>IF(AND('Raw Data'!F626&lt;1.5, 'Raw Data'!L626&gt;'Raw Data'!K626, 'Raw Data'!L626-'Raw Data'!K626&gt;3), 'Raw Data'!F626, 0)</f>
        <v>0</v>
      </c>
      <c r="U631">
        <f>IF(AND('Raw Data'!L626-'Raw Data'!K626&lt;4, 'Raw Data'!L626&gt;'Raw Data'!K626), 'Raw Data'!H626, 0)</f>
        <v>0</v>
      </c>
      <c r="V631">
        <f>IF(AND('Raw Data'!K626-'Raw Data'!L626&lt;4, 'Raw Data'!K626&gt;'Raw Data'!L626), 'Raw Data'!G626, 0)</f>
        <v>0</v>
      </c>
      <c r="W631">
        <f>SUM('Hidden Analysis'!S632:T632)</f>
        <v>0</v>
      </c>
      <c r="X631">
        <f>SUM('Hidden Analysis'!U632:V632)</f>
        <v>0</v>
      </c>
    </row>
    <row r="632" spans="1:24" x14ac:dyDescent="0.3">
      <c r="A632" s="2">
        <f>'Raw Data'!M627</f>
        <v>0</v>
      </c>
      <c r="B632">
        <f>IF('Raw Data'!L627&gt;'Raw Data'!K627, 'Raw Data'!F627, 0)</f>
        <v>0</v>
      </c>
      <c r="C632">
        <f>IF('Raw Data'!K627&gt;'Raw Data'!L627, 'Raw Data'!C627, 0)</f>
        <v>0</v>
      </c>
      <c r="D632">
        <f t="shared" si="22"/>
        <v>0</v>
      </c>
      <c r="E632">
        <f>SUM('Hidden Analysis'!A633:B633)</f>
        <v>0</v>
      </c>
      <c r="F632">
        <f>SUM('Hidden Analysis'!C633:D633)</f>
        <v>0</v>
      </c>
      <c r="G632">
        <f>IF(AND('Raw Data'!F627&lt;'Raw Data'!C627, 'Raw Data'!L627&gt;'Raw Data'!K627), 'Raw Data'!F627, 0)</f>
        <v>0</v>
      </c>
      <c r="H632">
        <f>IF(AND('Raw Data'!F627&gt;'Raw Data'!C627, 'Raw Data'!L627&lt;'Raw Data'!K627), 'Raw Data'!C627, 0)</f>
        <v>0</v>
      </c>
      <c r="I632">
        <f t="shared" si="23"/>
        <v>0</v>
      </c>
      <c r="J632">
        <f>IF(AND('Raw Data'!F627&gt;'Raw Data'!C627, 'Raw Data'!L627&gt;'Raw Data'!K627), 'Raw Data'!F627, 0)</f>
        <v>0</v>
      </c>
      <c r="K632">
        <f>IF(AND('Raw Data'!F627&lt;'Raw Data'!C627, 'Raw Data'!L627&lt;'Raw Data'!K627), 'Raw Data'!C627, 0)</f>
        <v>0</v>
      </c>
      <c r="L632">
        <f>IF('Raw Data'!L627-'Raw Data'!K627&gt;3, 'Raw Data'!J627, 0)</f>
        <v>0</v>
      </c>
      <c r="M632">
        <f>IF('Raw Data'!K627-'Raw Data'!L627&gt;3, 'Raw Data'!I627, 0)</f>
        <v>0</v>
      </c>
      <c r="N632">
        <f>IF('Raw Data'!L627-'Raw Data'!K627&gt;3, 'Raw Data'!J627, IF('Raw Data'!K627-'Raw Data'!L627&gt;3, 'Raw Data'!I627, 0))</f>
        <v>0</v>
      </c>
      <c r="O632">
        <f>IF(ISBLANK('Raw Data'!L627), 0, IF(ABS('Raw Data'!L627-'Raw Data'!K627)&lt;4, 'Raw Data'!H627, IF(ABS('Raw Data'!K627-'Raw Data'!L627)&lt;4, 'Raw Data'!G627, 0)))</f>
        <v>0</v>
      </c>
      <c r="P632">
        <f>SUM('Hidden Analysis'!E633:H633)</f>
        <v>0</v>
      </c>
      <c r="Q632">
        <f>SUM('Hidden Analysis'!I633:L633)</f>
        <v>0</v>
      </c>
      <c r="R632">
        <f>SUM('Hidden Analysis'!M633:P633)</f>
        <v>0</v>
      </c>
      <c r="S632">
        <f>SUM('Hidden Analysis'!Q633:R633)</f>
        <v>0</v>
      </c>
      <c r="T632">
        <f>IF(AND('Raw Data'!F627&lt;1.5, 'Raw Data'!L627&gt;'Raw Data'!K627, 'Raw Data'!L627-'Raw Data'!K627&gt;3), 'Raw Data'!F627, 0)</f>
        <v>0</v>
      </c>
      <c r="U632">
        <f>IF(AND('Raw Data'!L627-'Raw Data'!K627&lt;4, 'Raw Data'!L627&gt;'Raw Data'!K627), 'Raw Data'!H627, 0)</f>
        <v>0</v>
      </c>
      <c r="V632">
        <f>IF(AND('Raw Data'!K627-'Raw Data'!L627&lt;4, 'Raw Data'!K627&gt;'Raw Data'!L627), 'Raw Data'!G627, 0)</f>
        <v>0</v>
      </c>
      <c r="W632">
        <f>SUM('Hidden Analysis'!S633:T633)</f>
        <v>0</v>
      </c>
      <c r="X632">
        <f>SUM('Hidden Analysis'!U633:V633)</f>
        <v>0</v>
      </c>
    </row>
    <row r="633" spans="1:24" x14ac:dyDescent="0.3">
      <c r="A633" s="2">
        <f>'Raw Data'!M628</f>
        <v>0</v>
      </c>
      <c r="B633">
        <f>IF('Raw Data'!L628&gt;'Raw Data'!K628, 'Raw Data'!F628, 0)</f>
        <v>0</v>
      </c>
      <c r="C633">
        <f>IF('Raw Data'!K628&gt;'Raw Data'!L628, 'Raw Data'!C628, 0)</f>
        <v>0</v>
      </c>
      <c r="D633">
        <f t="shared" si="22"/>
        <v>0</v>
      </c>
      <c r="E633">
        <f>SUM('Hidden Analysis'!A634:B634)</f>
        <v>0</v>
      </c>
      <c r="F633">
        <f>SUM('Hidden Analysis'!C634:D634)</f>
        <v>0</v>
      </c>
      <c r="G633">
        <f>IF(AND('Raw Data'!F628&lt;'Raw Data'!C628, 'Raw Data'!L628&gt;'Raw Data'!K628), 'Raw Data'!F628, 0)</f>
        <v>0</v>
      </c>
      <c r="H633">
        <f>IF(AND('Raw Data'!F628&gt;'Raw Data'!C628, 'Raw Data'!L628&lt;'Raw Data'!K628), 'Raw Data'!C628, 0)</f>
        <v>0</v>
      </c>
      <c r="I633">
        <f t="shared" si="23"/>
        <v>0</v>
      </c>
      <c r="J633">
        <f>IF(AND('Raw Data'!F628&gt;'Raw Data'!C628, 'Raw Data'!L628&gt;'Raw Data'!K628), 'Raw Data'!F628, 0)</f>
        <v>0</v>
      </c>
      <c r="K633">
        <f>IF(AND('Raw Data'!F628&lt;'Raw Data'!C628, 'Raw Data'!L628&lt;'Raw Data'!K628), 'Raw Data'!C628, 0)</f>
        <v>0</v>
      </c>
      <c r="L633">
        <f>IF('Raw Data'!L628-'Raw Data'!K628&gt;3, 'Raw Data'!J628, 0)</f>
        <v>0</v>
      </c>
      <c r="M633">
        <f>IF('Raw Data'!K628-'Raw Data'!L628&gt;3, 'Raw Data'!I628, 0)</f>
        <v>0</v>
      </c>
      <c r="N633">
        <f>IF('Raw Data'!L628-'Raw Data'!K628&gt;3, 'Raw Data'!J628, IF('Raw Data'!K628-'Raw Data'!L628&gt;3, 'Raw Data'!I628, 0))</f>
        <v>0</v>
      </c>
      <c r="O633">
        <f>IF(ISBLANK('Raw Data'!L628), 0, IF(ABS('Raw Data'!L628-'Raw Data'!K628)&lt;4, 'Raw Data'!H628, IF(ABS('Raw Data'!K628-'Raw Data'!L628)&lt;4, 'Raw Data'!G628, 0)))</f>
        <v>0</v>
      </c>
      <c r="P633">
        <f>SUM('Hidden Analysis'!E634:H634)</f>
        <v>0</v>
      </c>
      <c r="Q633">
        <f>SUM('Hidden Analysis'!I634:L634)</f>
        <v>0</v>
      </c>
      <c r="R633">
        <f>SUM('Hidden Analysis'!M634:P634)</f>
        <v>0</v>
      </c>
      <c r="S633">
        <f>SUM('Hidden Analysis'!Q634:R634)</f>
        <v>0</v>
      </c>
      <c r="T633">
        <f>IF(AND('Raw Data'!F628&lt;1.5, 'Raw Data'!L628&gt;'Raw Data'!K628, 'Raw Data'!L628-'Raw Data'!K628&gt;3), 'Raw Data'!F628, 0)</f>
        <v>0</v>
      </c>
      <c r="U633">
        <f>IF(AND('Raw Data'!L628-'Raw Data'!K628&lt;4, 'Raw Data'!L628&gt;'Raw Data'!K628), 'Raw Data'!H628, 0)</f>
        <v>0</v>
      </c>
      <c r="V633">
        <f>IF(AND('Raw Data'!K628-'Raw Data'!L628&lt;4, 'Raw Data'!K628&gt;'Raw Data'!L628), 'Raw Data'!G628, 0)</f>
        <v>0</v>
      </c>
      <c r="W633">
        <f>SUM('Hidden Analysis'!S634:T634)</f>
        <v>0</v>
      </c>
      <c r="X633">
        <f>SUM('Hidden Analysis'!U634:V634)</f>
        <v>0</v>
      </c>
    </row>
    <row r="634" spans="1:24" x14ac:dyDescent="0.3">
      <c r="A634" s="2">
        <f>'Raw Data'!M629</f>
        <v>0</v>
      </c>
      <c r="B634">
        <f>IF('Raw Data'!L629&gt;'Raw Data'!K629, 'Raw Data'!F629, 0)</f>
        <v>0</v>
      </c>
      <c r="C634">
        <f>IF('Raw Data'!K629&gt;'Raw Data'!L629, 'Raw Data'!C629, 0)</f>
        <v>0</v>
      </c>
      <c r="D634">
        <f t="shared" si="22"/>
        <v>0</v>
      </c>
      <c r="E634">
        <f>SUM('Hidden Analysis'!A635:B635)</f>
        <v>0</v>
      </c>
      <c r="F634">
        <f>SUM('Hidden Analysis'!C635:D635)</f>
        <v>0</v>
      </c>
      <c r="G634">
        <f>IF(AND('Raw Data'!F629&lt;'Raw Data'!C629, 'Raw Data'!L629&gt;'Raw Data'!K629), 'Raw Data'!F629, 0)</f>
        <v>0</v>
      </c>
      <c r="H634">
        <f>IF(AND('Raw Data'!F629&gt;'Raw Data'!C629, 'Raw Data'!L629&lt;'Raw Data'!K629), 'Raw Data'!C629, 0)</f>
        <v>0</v>
      </c>
      <c r="I634">
        <f t="shared" si="23"/>
        <v>0</v>
      </c>
      <c r="J634">
        <f>IF(AND('Raw Data'!F629&gt;'Raw Data'!C629, 'Raw Data'!L629&gt;'Raw Data'!K629), 'Raw Data'!F629, 0)</f>
        <v>0</v>
      </c>
      <c r="K634">
        <f>IF(AND('Raw Data'!F629&lt;'Raw Data'!C629, 'Raw Data'!L629&lt;'Raw Data'!K629), 'Raw Data'!C629, 0)</f>
        <v>0</v>
      </c>
      <c r="L634">
        <f>IF('Raw Data'!L629-'Raw Data'!K629&gt;3, 'Raw Data'!J629, 0)</f>
        <v>0</v>
      </c>
      <c r="M634">
        <f>IF('Raw Data'!K629-'Raw Data'!L629&gt;3, 'Raw Data'!I629, 0)</f>
        <v>0</v>
      </c>
      <c r="N634">
        <f>IF('Raw Data'!L629-'Raw Data'!K629&gt;3, 'Raw Data'!J629, IF('Raw Data'!K629-'Raw Data'!L629&gt;3, 'Raw Data'!I629, 0))</f>
        <v>0</v>
      </c>
      <c r="O634">
        <f>IF(ISBLANK('Raw Data'!L629), 0, IF(ABS('Raw Data'!L629-'Raw Data'!K629)&lt;4, 'Raw Data'!H629, IF(ABS('Raw Data'!K629-'Raw Data'!L629)&lt;4, 'Raw Data'!G629, 0)))</f>
        <v>0</v>
      </c>
      <c r="P634">
        <f>SUM('Hidden Analysis'!E635:H635)</f>
        <v>0</v>
      </c>
      <c r="Q634">
        <f>SUM('Hidden Analysis'!I635:L635)</f>
        <v>0</v>
      </c>
      <c r="R634">
        <f>SUM('Hidden Analysis'!M635:P635)</f>
        <v>0</v>
      </c>
      <c r="S634">
        <f>SUM('Hidden Analysis'!Q635:R635)</f>
        <v>0</v>
      </c>
      <c r="T634">
        <f>IF(AND('Raw Data'!F629&lt;1.5, 'Raw Data'!L629&gt;'Raw Data'!K629, 'Raw Data'!L629-'Raw Data'!K629&gt;3), 'Raw Data'!F629, 0)</f>
        <v>0</v>
      </c>
      <c r="U634">
        <f>IF(AND('Raw Data'!L629-'Raw Data'!K629&lt;4, 'Raw Data'!L629&gt;'Raw Data'!K629), 'Raw Data'!H629, 0)</f>
        <v>0</v>
      </c>
      <c r="V634">
        <f>IF(AND('Raw Data'!K629-'Raw Data'!L629&lt;4, 'Raw Data'!K629&gt;'Raw Data'!L629), 'Raw Data'!G629, 0)</f>
        <v>0</v>
      </c>
      <c r="W634">
        <f>SUM('Hidden Analysis'!S635:T635)</f>
        <v>0</v>
      </c>
      <c r="X634">
        <f>SUM('Hidden Analysis'!U635:V635)</f>
        <v>0</v>
      </c>
    </row>
    <row r="635" spans="1:24" x14ac:dyDescent="0.3">
      <c r="A635" s="2">
        <f>'Raw Data'!M630</f>
        <v>0</v>
      </c>
      <c r="B635">
        <f>IF('Raw Data'!L630&gt;'Raw Data'!K630, 'Raw Data'!F630, 0)</f>
        <v>0</v>
      </c>
      <c r="C635">
        <f>IF('Raw Data'!K630&gt;'Raw Data'!L630, 'Raw Data'!C630, 0)</f>
        <v>0</v>
      </c>
      <c r="D635">
        <f t="shared" si="22"/>
        <v>0</v>
      </c>
      <c r="E635">
        <f>SUM('Hidden Analysis'!A636:B636)</f>
        <v>0</v>
      </c>
      <c r="F635">
        <f>SUM('Hidden Analysis'!C636:D636)</f>
        <v>0</v>
      </c>
      <c r="G635">
        <f>IF(AND('Raw Data'!F630&lt;'Raw Data'!C630, 'Raw Data'!L630&gt;'Raw Data'!K630), 'Raw Data'!F630, 0)</f>
        <v>0</v>
      </c>
      <c r="H635">
        <f>IF(AND('Raw Data'!F630&gt;'Raw Data'!C630, 'Raw Data'!L630&lt;'Raw Data'!K630), 'Raw Data'!C630, 0)</f>
        <v>0</v>
      </c>
      <c r="I635">
        <f t="shared" si="23"/>
        <v>0</v>
      </c>
      <c r="J635">
        <f>IF(AND('Raw Data'!F630&gt;'Raw Data'!C630, 'Raw Data'!L630&gt;'Raw Data'!K630), 'Raw Data'!F630, 0)</f>
        <v>0</v>
      </c>
      <c r="K635">
        <f>IF(AND('Raw Data'!F630&lt;'Raw Data'!C630, 'Raw Data'!L630&lt;'Raw Data'!K630), 'Raw Data'!C630, 0)</f>
        <v>0</v>
      </c>
      <c r="L635">
        <f>IF('Raw Data'!L630-'Raw Data'!K630&gt;3, 'Raw Data'!J630, 0)</f>
        <v>0</v>
      </c>
      <c r="M635">
        <f>IF('Raw Data'!K630-'Raw Data'!L630&gt;3, 'Raw Data'!I630, 0)</f>
        <v>0</v>
      </c>
      <c r="N635">
        <f>IF('Raw Data'!L630-'Raw Data'!K630&gt;3, 'Raw Data'!J630, IF('Raw Data'!K630-'Raw Data'!L630&gt;3, 'Raw Data'!I630, 0))</f>
        <v>0</v>
      </c>
      <c r="O635">
        <f>IF(ISBLANK('Raw Data'!L630), 0, IF(ABS('Raw Data'!L630-'Raw Data'!K630)&lt;4, 'Raw Data'!H630, IF(ABS('Raw Data'!K630-'Raw Data'!L630)&lt;4, 'Raw Data'!G630, 0)))</f>
        <v>0</v>
      </c>
      <c r="P635">
        <f>SUM('Hidden Analysis'!E636:H636)</f>
        <v>0</v>
      </c>
      <c r="Q635">
        <f>SUM('Hidden Analysis'!I636:L636)</f>
        <v>0</v>
      </c>
      <c r="R635">
        <f>SUM('Hidden Analysis'!M636:P636)</f>
        <v>0</v>
      </c>
      <c r="S635">
        <f>SUM('Hidden Analysis'!Q636:R636)</f>
        <v>0</v>
      </c>
      <c r="T635">
        <f>IF(AND('Raw Data'!F630&lt;1.5, 'Raw Data'!L630&gt;'Raw Data'!K630, 'Raw Data'!L630-'Raw Data'!K630&gt;3), 'Raw Data'!F630, 0)</f>
        <v>0</v>
      </c>
      <c r="U635">
        <f>IF(AND('Raw Data'!L630-'Raw Data'!K630&lt;4, 'Raw Data'!L630&gt;'Raw Data'!K630), 'Raw Data'!H630, 0)</f>
        <v>0</v>
      </c>
      <c r="V635">
        <f>IF(AND('Raw Data'!K630-'Raw Data'!L630&lt;4, 'Raw Data'!K630&gt;'Raw Data'!L630), 'Raw Data'!G630, 0)</f>
        <v>0</v>
      </c>
      <c r="W635">
        <f>SUM('Hidden Analysis'!S636:T636)</f>
        <v>0</v>
      </c>
      <c r="X635">
        <f>SUM('Hidden Analysis'!U636:V636)</f>
        <v>0</v>
      </c>
    </row>
    <row r="636" spans="1:24" x14ac:dyDescent="0.3">
      <c r="A636" s="2">
        <f>'Raw Data'!M631</f>
        <v>0</v>
      </c>
      <c r="B636">
        <f>IF('Raw Data'!L631&gt;'Raw Data'!K631, 'Raw Data'!F631, 0)</f>
        <v>0</v>
      </c>
      <c r="C636">
        <f>IF('Raw Data'!K631&gt;'Raw Data'!L631, 'Raw Data'!C631, 0)</f>
        <v>0</v>
      </c>
      <c r="D636">
        <f t="shared" si="22"/>
        <v>0</v>
      </c>
      <c r="E636">
        <f>SUM('Hidden Analysis'!A637:B637)</f>
        <v>0</v>
      </c>
      <c r="F636">
        <f>SUM('Hidden Analysis'!C637:D637)</f>
        <v>0</v>
      </c>
      <c r="G636">
        <f>IF(AND('Raw Data'!F631&lt;'Raw Data'!C631, 'Raw Data'!L631&gt;'Raw Data'!K631), 'Raw Data'!F631, 0)</f>
        <v>0</v>
      </c>
      <c r="H636">
        <f>IF(AND('Raw Data'!F631&gt;'Raw Data'!C631, 'Raw Data'!L631&lt;'Raw Data'!K631), 'Raw Data'!C631, 0)</f>
        <v>0</v>
      </c>
      <c r="I636">
        <f t="shared" si="23"/>
        <v>0</v>
      </c>
      <c r="J636">
        <f>IF(AND('Raw Data'!F631&gt;'Raw Data'!C631, 'Raw Data'!L631&gt;'Raw Data'!K631), 'Raw Data'!F631, 0)</f>
        <v>0</v>
      </c>
      <c r="K636">
        <f>IF(AND('Raw Data'!F631&lt;'Raw Data'!C631, 'Raw Data'!L631&lt;'Raw Data'!K631), 'Raw Data'!C631, 0)</f>
        <v>0</v>
      </c>
      <c r="L636">
        <f>IF('Raw Data'!L631-'Raw Data'!K631&gt;3, 'Raw Data'!J631, 0)</f>
        <v>0</v>
      </c>
      <c r="M636">
        <f>IF('Raw Data'!K631-'Raw Data'!L631&gt;3, 'Raw Data'!I631, 0)</f>
        <v>0</v>
      </c>
      <c r="N636">
        <f>IF('Raw Data'!L631-'Raw Data'!K631&gt;3, 'Raw Data'!J631, IF('Raw Data'!K631-'Raw Data'!L631&gt;3, 'Raw Data'!I631, 0))</f>
        <v>0</v>
      </c>
      <c r="O636">
        <f>IF(ISBLANK('Raw Data'!L631), 0, IF(ABS('Raw Data'!L631-'Raw Data'!K631)&lt;4, 'Raw Data'!H631, IF(ABS('Raw Data'!K631-'Raw Data'!L631)&lt;4, 'Raw Data'!G631, 0)))</f>
        <v>0</v>
      </c>
      <c r="P636">
        <f>SUM('Hidden Analysis'!E637:H637)</f>
        <v>0</v>
      </c>
      <c r="Q636">
        <f>SUM('Hidden Analysis'!I637:L637)</f>
        <v>0</v>
      </c>
      <c r="R636">
        <f>SUM('Hidden Analysis'!M637:P637)</f>
        <v>0</v>
      </c>
      <c r="S636">
        <f>SUM('Hidden Analysis'!Q637:R637)</f>
        <v>0</v>
      </c>
      <c r="T636">
        <f>IF(AND('Raw Data'!F631&lt;1.5, 'Raw Data'!L631&gt;'Raw Data'!K631, 'Raw Data'!L631-'Raw Data'!K631&gt;3), 'Raw Data'!F631, 0)</f>
        <v>0</v>
      </c>
      <c r="U636">
        <f>IF(AND('Raw Data'!L631-'Raw Data'!K631&lt;4, 'Raw Data'!L631&gt;'Raw Data'!K631), 'Raw Data'!H631, 0)</f>
        <v>0</v>
      </c>
      <c r="V636">
        <f>IF(AND('Raw Data'!K631-'Raw Data'!L631&lt;4, 'Raw Data'!K631&gt;'Raw Data'!L631), 'Raw Data'!G631, 0)</f>
        <v>0</v>
      </c>
      <c r="W636">
        <f>SUM('Hidden Analysis'!S637:T637)</f>
        <v>0</v>
      </c>
      <c r="X636">
        <f>SUM('Hidden Analysis'!U637:V637)</f>
        <v>0</v>
      </c>
    </row>
    <row r="637" spans="1:24" x14ac:dyDescent="0.3">
      <c r="A637" s="2">
        <f>'Raw Data'!M632</f>
        <v>0</v>
      </c>
      <c r="B637">
        <f>IF('Raw Data'!L632&gt;'Raw Data'!K632, 'Raw Data'!F632, 0)</f>
        <v>0</v>
      </c>
      <c r="C637">
        <f>IF('Raw Data'!K632&gt;'Raw Data'!L632, 'Raw Data'!C632, 0)</f>
        <v>0</v>
      </c>
      <c r="D637">
        <f t="shared" si="22"/>
        <v>0</v>
      </c>
      <c r="E637">
        <f>SUM('Hidden Analysis'!A638:B638)</f>
        <v>0</v>
      </c>
      <c r="F637">
        <f>SUM('Hidden Analysis'!C638:D638)</f>
        <v>0</v>
      </c>
      <c r="G637">
        <f>IF(AND('Raw Data'!F632&lt;'Raw Data'!C632, 'Raw Data'!L632&gt;'Raw Data'!K632), 'Raw Data'!F632, 0)</f>
        <v>0</v>
      </c>
      <c r="H637">
        <f>IF(AND('Raw Data'!F632&gt;'Raw Data'!C632, 'Raw Data'!L632&lt;'Raw Data'!K632), 'Raw Data'!C632, 0)</f>
        <v>0</v>
      </c>
      <c r="I637">
        <f t="shared" si="23"/>
        <v>0</v>
      </c>
      <c r="J637">
        <f>IF(AND('Raw Data'!F632&gt;'Raw Data'!C632, 'Raw Data'!L632&gt;'Raw Data'!K632), 'Raw Data'!F632, 0)</f>
        <v>0</v>
      </c>
      <c r="K637">
        <f>IF(AND('Raw Data'!F632&lt;'Raw Data'!C632, 'Raw Data'!L632&lt;'Raw Data'!K632), 'Raw Data'!C632, 0)</f>
        <v>0</v>
      </c>
      <c r="L637">
        <f>IF('Raw Data'!L632-'Raw Data'!K632&gt;3, 'Raw Data'!J632, 0)</f>
        <v>0</v>
      </c>
      <c r="M637">
        <f>IF('Raw Data'!K632-'Raw Data'!L632&gt;3, 'Raw Data'!I632, 0)</f>
        <v>0</v>
      </c>
      <c r="N637">
        <f>IF('Raw Data'!L632-'Raw Data'!K632&gt;3, 'Raw Data'!J632, IF('Raw Data'!K632-'Raw Data'!L632&gt;3, 'Raw Data'!I632, 0))</f>
        <v>0</v>
      </c>
      <c r="O637">
        <f>IF(ISBLANK('Raw Data'!L632), 0, IF(ABS('Raw Data'!L632-'Raw Data'!K632)&lt;4, 'Raw Data'!H632, IF(ABS('Raw Data'!K632-'Raw Data'!L632)&lt;4, 'Raw Data'!G632, 0)))</f>
        <v>0</v>
      </c>
      <c r="P637">
        <f>SUM('Hidden Analysis'!E638:H638)</f>
        <v>0</v>
      </c>
      <c r="Q637">
        <f>SUM('Hidden Analysis'!I638:L638)</f>
        <v>0</v>
      </c>
      <c r="R637">
        <f>SUM('Hidden Analysis'!M638:P638)</f>
        <v>0</v>
      </c>
      <c r="S637">
        <f>SUM('Hidden Analysis'!Q638:R638)</f>
        <v>0</v>
      </c>
      <c r="T637">
        <f>IF(AND('Raw Data'!F632&lt;1.5, 'Raw Data'!L632&gt;'Raw Data'!K632, 'Raw Data'!L632-'Raw Data'!K632&gt;3), 'Raw Data'!F632, 0)</f>
        <v>0</v>
      </c>
      <c r="U637">
        <f>IF(AND('Raw Data'!L632-'Raw Data'!K632&lt;4, 'Raw Data'!L632&gt;'Raw Data'!K632), 'Raw Data'!H632, 0)</f>
        <v>0</v>
      </c>
      <c r="V637">
        <f>IF(AND('Raw Data'!K632-'Raw Data'!L632&lt;4, 'Raw Data'!K632&gt;'Raw Data'!L632), 'Raw Data'!G632, 0)</f>
        <v>0</v>
      </c>
      <c r="W637">
        <f>SUM('Hidden Analysis'!S638:T638)</f>
        <v>0</v>
      </c>
      <c r="X637">
        <f>SUM('Hidden Analysis'!U638:V638)</f>
        <v>0</v>
      </c>
    </row>
    <row r="638" spans="1:24" x14ac:dyDescent="0.3">
      <c r="A638" s="2">
        <f>'Raw Data'!M633</f>
        <v>0</v>
      </c>
      <c r="B638">
        <f>IF('Raw Data'!L633&gt;'Raw Data'!K633, 'Raw Data'!F633, 0)</f>
        <v>0</v>
      </c>
      <c r="C638">
        <f>IF('Raw Data'!K633&gt;'Raw Data'!L633, 'Raw Data'!C633, 0)</f>
        <v>0</v>
      </c>
      <c r="D638">
        <f t="shared" si="22"/>
        <v>0</v>
      </c>
      <c r="E638">
        <f>SUM('Hidden Analysis'!A639:B639)</f>
        <v>0</v>
      </c>
      <c r="F638">
        <f>SUM('Hidden Analysis'!C639:D639)</f>
        <v>0</v>
      </c>
      <c r="G638">
        <f>IF(AND('Raw Data'!F633&lt;'Raw Data'!C633, 'Raw Data'!L633&gt;'Raw Data'!K633), 'Raw Data'!F633, 0)</f>
        <v>0</v>
      </c>
      <c r="H638">
        <f>IF(AND('Raw Data'!F633&gt;'Raw Data'!C633, 'Raw Data'!L633&lt;'Raw Data'!K633), 'Raw Data'!C633, 0)</f>
        <v>0</v>
      </c>
      <c r="I638">
        <f t="shared" si="23"/>
        <v>0</v>
      </c>
      <c r="J638">
        <f>IF(AND('Raw Data'!F633&gt;'Raw Data'!C633, 'Raw Data'!L633&gt;'Raw Data'!K633), 'Raw Data'!F633, 0)</f>
        <v>0</v>
      </c>
      <c r="K638">
        <f>IF(AND('Raw Data'!F633&lt;'Raw Data'!C633, 'Raw Data'!L633&lt;'Raw Data'!K633), 'Raw Data'!C633, 0)</f>
        <v>0</v>
      </c>
      <c r="L638">
        <f>IF('Raw Data'!L633-'Raw Data'!K633&gt;3, 'Raw Data'!J633, 0)</f>
        <v>0</v>
      </c>
      <c r="M638">
        <f>IF('Raw Data'!K633-'Raw Data'!L633&gt;3, 'Raw Data'!I633, 0)</f>
        <v>0</v>
      </c>
      <c r="N638">
        <f>IF('Raw Data'!L633-'Raw Data'!K633&gt;3, 'Raw Data'!J633, IF('Raw Data'!K633-'Raw Data'!L633&gt;3, 'Raw Data'!I633, 0))</f>
        <v>0</v>
      </c>
      <c r="O638">
        <f>IF(ISBLANK('Raw Data'!L633), 0, IF(ABS('Raw Data'!L633-'Raw Data'!K633)&lt;4, 'Raw Data'!H633, IF(ABS('Raw Data'!K633-'Raw Data'!L633)&lt;4, 'Raw Data'!G633, 0)))</f>
        <v>0</v>
      </c>
      <c r="P638">
        <f>SUM('Hidden Analysis'!E639:H639)</f>
        <v>0</v>
      </c>
      <c r="Q638">
        <f>SUM('Hidden Analysis'!I639:L639)</f>
        <v>0</v>
      </c>
      <c r="R638">
        <f>SUM('Hidden Analysis'!M639:P639)</f>
        <v>0</v>
      </c>
      <c r="S638">
        <f>SUM('Hidden Analysis'!Q639:R639)</f>
        <v>0</v>
      </c>
      <c r="T638">
        <f>IF(AND('Raw Data'!F633&lt;1.5, 'Raw Data'!L633&gt;'Raw Data'!K633, 'Raw Data'!L633-'Raw Data'!K633&gt;3), 'Raw Data'!F633, 0)</f>
        <v>0</v>
      </c>
      <c r="U638">
        <f>IF(AND('Raw Data'!L633-'Raw Data'!K633&lt;4, 'Raw Data'!L633&gt;'Raw Data'!K633), 'Raw Data'!H633, 0)</f>
        <v>0</v>
      </c>
      <c r="V638">
        <f>IF(AND('Raw Data'!K633-'Raw Data'!L633&lt;4, 'Raw Data'!K633&gt;'Raw Data'!L633), 'Raw Data'!G633, 0)</f>
        <v>0</v>
      </c>
      <c r="W638">
        <f>SUM('Hidden Analysis'!S639:T639)</f>
        <v>0</v>
      </c>
      <c r="X638">
        <f>SUM('Hidden Analysis'!U639:V639)</f>
        <v>0</v>
      </c>
    </row>
    <row r="639" spans="1:24" x14ac:dyDescent="0.3">
      <c r="A639" s="2">
        <f>'Raw Data'!M634</f>
        <v>0</v>
      </c>
      <c r="B639">
        <f>IF('Raw Data'!L634&gt;'Raw Data'!K634, 'Raw Data'!F634, 0)</f>
        <v>0</v>
      </c>
      <c r="C639">
        <f>IF('Raw Data'!K634&gt;'Raw Data'!L634, 'Raw Data'!C634, 0)</f>
        <v>0</v>
      </c>
      <c r="D639">
        <f t="shared" si="22"/>
        <v>0</v>
      </c>
      <c r="E639">
        <f>SUM('Hidden Analysis'!A640:B640)</f>
        <v>0</v>
      </c>
      <c r="F639">
        <f>SUM('Hidden Analysis'!C640:D640)</f>
        <v>0</v>
      </c>
      <c r="G639">
        <f>IF(AND('Raw Data'!F634&lt;'Raw Data'!C634, 'Raw Data'!L634&gt;'Raw Data'!K634), 'Raw Data'!F634, 0)</f>
        <v>0</v>
      </c>
      <c r="H639">
        <f>IF(AND('Raw Data'!F634&gt;'Raw Data'!C634, 'Raw Data'!L634&lt;'Raw Data'!K634), 'Raw Data'!C634, 0)</f>
        <v>0</v>
      </c>
      <c r="I639">
        <f t="shared" si="23"/>
        <v>0</v>
      </c>
      <c r="J639">
        <f>IF(AND('Raw Data'!F634&gt;'Raw Data'!C634, 'Raw Data'!L634&gt;'Raw Data'!K634), 'Raw Data'!F634, 0)</f>
        <v>0</v>
      </c>
      <c r="K639">
        <f>IF(AND('Raw Data'!F634&lt;'Raw Data'!C634, 'Raw Data'!L634&lt;'Raw Data'!K634), 'Raw Data'!C634, 0)</f>
        <v>0</v>
      </c>
      <c r="L639">
        <f>IF('Raw Data'!L634-'Raw Data'!K634&gt;3, 'Raw Data'!J634, 0)</f>
        <v>0</v>
      </c>
      <c r="M639">
        <f>IF('Raw Data'!K634-'Raw Data'!L634&gt;3, 'Raw Data'!I634, 0)</f>
        <v>0</v>
      </c>
      <c r="N639">
        <f>IF('Raw Data'!L634-'Raw Data'!K634&gt;3, 'Raw Data'!J634, IF('Raw Data'!K634-'Raw Data'!L634&gt;3, 'Raw Data'!I634, 0))</f>
        <v>0</v>
      </c>
      <c r="O639">
        <f>IF(ISBLANK('Raw Data'!L634), 0, IF(ABS('Raw Data'!L634-'Raw Data'!K634)&lt;4, 'Raw Data'!H634, IF(ABS('Raw Data'!K634-'Raw Data'!L634)&lt;4, 'Raw Data'!G634, 0)))</f>
        <v>0</v>
      </c>
      <c r="P639">
        <f>SUM('Hidden Analysis'!E640:H640)</f>
        <v>0</v>
      </c>
      <c r="Q639">
        <f>SUM('Hidden Analysis'!I640:L640)</f>
        <v>0</v>
      </c>
      <c r="R639">
        <f>SUM('Hidden Analysis'!M640:P640)</f>
        <v>0</v>
      </c>
      <c r="S639">
        <f>SUM('Hidden Analysis'!Q640:R640)</f>
        <v>0</v>
      </c>
      <c r="T639">
        <f>IF(AND('Raw Data'!F634&lt;1.5, 'Raw Data'!L634&gt;'Raw Data'!K634, 'Raw Data'!L634-'Raw Data'!K634&gt;3), 'Raw Data'!F634, 0)</f>
        <v>0</v>
      </c>
      <c r="U639">
        <f>IF(AND('Raw Data'!L634-'Raw Data'!K634&lt;4, 'Raw Data'!L634&gt;'Raw Data'!K634), 'Raw Data'!H634, 0)</f>
        <v>0</v>
      </c>
      <c r="V639">
        <f>IF(AND('Raw Data'!K634-'Raw Data'!L634&lt;4, 'Raw Data'!K634&gt;'Raw Data'!L634), 'Raw Data'!G634, 0)</f>
        <v>0</v>
      </c>
      <c r="W639">
        <f>SUM('Hidden Analysis'!S640:T640)</f>
        <v>0</v>
      </c>
      <c r="X639">
        <f>SUM('Hidden Analysis'!U640:V640)</f>
        <v>0</v>
      </c>
    </row>
    <row r="640" spans="1:24" x14ac:dyDescent="0.3">
      <c r="A640" s="2">
        <f>'Raw Data'!M635</f>
        <v>0</v>
      </c>
      <c r="B640">
        <f>IF('Raw Data'!L635&gt;'Raw Data'!K635, 'Raw Data'!F635, 0)</f>
        <v>0</v>
      </c>
      <c r="C640">
        <f>IF('Raw Data'!K635&gt;'Raw Data'!L635, 'Raw Data'!C635, 0)</f>
        <v>0</v>
      </c>
      <c r="D640">
        <f t="shared" si="22"/>
        <v>0</v>
      </c>
      <c r="E640">
        <f>SUM('Hidden Analysis'!A641:B641)</f>
        <v>0</v>
      </c>
      <c r="F640">
        <f>SUM('Hidden Analysis'!C641:D641)</f>
        <v>0</v>
      </c>
      <c r="G640">
        <f>IF(AND('Raw Data'!F635&lt;'Raw Data'!C635, 'Raw Data'!L635&gt;'Raw Data'!K635), 'Raw Data'!F635, 0)</f>
        <v>0</v>
      </c>
      <c r="H640">
        <f>IF(AND('Raw Data'!F635&gt;'Raw Data'!C635, 'Raw Data'!L635&lt;'Raw Data'!K635), 'Raw Data'!C635, 0)</f>
        <v>0</v>
      </c>
      <c r="I640">
        <f t="shared" si="23"/>
        <v>0</v>
      </c>
      <c r="J640">
        <f>IF(AND('Raw Data'!F635&gt;'Raw Data'!C635, 'Raw Data'!L635&gt;'Raw Data'!K635), 'Raw Data'!F635, 0)</f>
        <v>0</v>
      </c>
      <c r="K640">
        <f>IF(AND('Raw Data'!F635&lt;'Raw Data'!C635, 'Raw Data'!L635&lt;'Raw Data'!K635), 'Raw Data'!C635, 0)</f>
        <v>0</v>
      </c>
      <c r="L640">
        <f>IF('Raw Data'!L635-'Raw Data'!K635&gt;3, 'Raw Data'!J635, 0)</f>
        <v>0</v>
      </c>
      <c r="M640">
        <f>IF('Raw Data'!K635-'Raw Data'!L635&gt;3, 'Raw Data'!I635, 0)</f>
        <v>0</v>
      </c>
      <c r="N640">
        <f>IF('Raw Data'!L635-'Raw Data'!K635&gt;3, 'Raw Data'!J635, IF('Raw Data'!K635-'Raw Data'!L635&gt;3, 'Raw Data'!I635, 0))</f>
        <v>0</v>
      </c>
      <c r="O640">
        <f>IF(ISBLANK('Raw Data'!L635), 0, IF(ABS('Raw Data'!L635-'Raw Data'!K635)&lt;4, 'Raw Data'!H635, IF(ABS('Raw Data'!K635-'Raw Data'!L635)&lt;4, 'Raw Data'!G635, 0)))</f>
        <v>0</v>
      </c>
      <c r="P640">
        <f>SUM('Hidden Analysis'!E641:H641)</f>
        <v>0</v>
      </c>
      <c r="Q640">
        <f>SUM('Hidden Analysis'!I641:L641)</f>
        <v>0</v>
      </c>
      <c r="R640">
        <f>SUM('Hidden Analysis'!M641:P641)</f>
        <v>0</v>
      </c>
      <c r="S640">
        <f>SUM('Hidden Analysis'!Q641:R641)</f>
        <v>0</v>
      </c>
      <c r="T640">
        <f>IF(AND('Raw Data'!F635&lt;1.5, 'Raw Data'!L635&gt;'Raw Data'!K635, 'Raw Data'!L635-'Raw Data'!K635&gt;3), 'Raw Data'!F635, 0)</f>
        <v>0</v>
      </c>
      <c r="U640">
        <f>IF(AND('Raw Data'!L635-'Raw Data'!K635&lt;4, 'Raw Data'!L635&gt;'Raw Data'!K635), 'Raw Data'!H635, 0)</f>
        <v>0</v>
      </c>
      <c r="V640">
        <f>IF(AND('Raw Data'!K635-'Raw Data'!L635&lt;4, 'Raw Data'!K635&gt;'Raw Data'!L635), 'Raw Data'!G635, 0)</f>
        <v>0</v>
      </c>
      <c r="W640">
        <f>SUM('Hidden Analysis'!S641:T641)</f>
        <v>0</v>
      </c>
      <c r="X640">
        <f>SUM('Hidden Analysis'!U641:V641)</f>
        <v>0</v>
      </c>
    </row>
    <row r="641" spans="1:24" x14ac:dyDescent="0.3">
      <c r="A641" s="2">
        <f>'Raw Data'!M636</f>
        <v>0</v>
      </c>
      <c r="B641">
        <f>IF('Raw Data'!L636&gt;'Raw Data'!K636, 'Raw Data'!F636, 0)</f>
        <v>0</v>
      </c>
      <c r="C641">
        <f>IF('Raw Data'!K636&gt;'Raw Data'!L636, 'Raw Data'!C636, 0)</f>
        <v>0</v>
      </c>
      <c r="D641">
        <f t="shared" si="22"/>
        <v>0</v>
      </c>
      <c r="E641">
        <f>SUM('Hidden Analysis'!A642:B642)</f>
        <v>0</v>
      </c>
      <c r="F641">
        <f>SUM('Hidden Analysis'!C642:D642)</f>
        <v>0</v>
      </c>
      <c r="G641">
        <f>IF(AND('Raw Data'!F636&lt;'Raw Data'!C636, 'Raw Data'!L636&gt;'Raw Data'!K636), 'Raw Data'!F636, 0)</f>
        <v>0</v>
      </c>
      <c r="H641">
        <f>IF(AND('Raw Data'!F636&gt;'Raw Data'!C636, 'Raw Data'!L636&lt;'Raw Data'!K636), 'Raw Data'!C636, 0)</f>
        <v>0</v>
      </c>
      <c r="I641">
        <f t="shared" si="23"/>
        <v>0</v>
      </c>
      <c r="J641">
        <f>IF(AND('Raw Data'!F636&gt;'Raw Data'!C636, 'Raw Data'!L636&gt;'Raw Data'!K636), 'Raw Data'!F636, 0)</f>
        <v>0</v>
      </c>
      <c r="K641">
        <f>IF(AND('Raw Data'!F636&lt;'Raw Data'!C636, 'Raw Data'!L636&lt;'Raw Data'!K636), 'Raw Data'!C636, 0)</f>
        <v>0</v>
      </c>
      <c r="L641">
        <f>IF('Raw Data'!L636-'Raw Data'!K636&gt;3, 'Raw Data'!J636, 0)</f>
        <v>0</v>
      </c>
      <c r="M641">
        <f>IF('Raw Data'!K636-'Raw Data'!L636&gt;3, 'Raw Data'!I636, 0)</f>
        <v>0</v>
      </c>
      <c r="N641">
        <f>IF('Raw Data'!L636-'Raw Data'!K636&gt;3, 'Raw Data'!J636, IF('Raw Data'!K636-'Raw Data'!L636&gt;3, 'Raw Data'!I636, 0))</f>
        <v>0</v>
      </c>
      <c r="O641">
        <f>IF(ISBLANK('Raw Data'!L636), 0, IF(ABS('Raw Data'!L636-'Raw Data'!K636)&lt;4, 'Raw Data'!H636, IF(ABS('Raw Data'!K636-'Raw Data'!L636)&lt;4, 'Raw Data'!G636, 0)))</f>
        <v>0</v>
      </c>
      <c r="P641">
        <f>SUM('Hidden Analysis'!E642:H642)</f>
        <v>0</v>
      </c>
      <c r="Q641">
        <f>SUM('Hidden Analysis'!I642:L642)</f>
        <v>0</v>
      </c>
      <c r="R641">
        <f>SUM('Hidden Analysis'!M642:P642)</f>
        <v>0</v>
      </c>
      <c r="S641">
        <f>SUM('Hidden Analysis'!Q642:R642)</f>
        <v>0</v>
      </c>
      <c r="T641">
        <f>IF(AND('Raw Data'!F636&lt;1.5, 'Raw Data'!L636&gt;'Raw Data'!K636, 'Raw Data'!L636-'Raw Data'!K636&gt;3), 'Raw Data'!F636, 0)</f>
        <v>0</v>
      </c>
      <c r="U641">
        <f>IF(AND('Raw Data'!L636-'Raw Data'!K636&lt;4, 'Raw Data'!L636&gt;'Raw Data'!K636), 'Raw Data'!H636, 0)</f>
        <v>0</v>
      </c>
      <c r="V641">
        <f>IF(AND('Raw Data'!K636-'Raw Data'!L636&lt;4, 'Raw Data'!K636&gt;'Raw Data'!L636), 'Raw Data'!G636, 0)</f>
        <v>0</v>
      </c>
      <c r="W641">
        <f>SUM('Hidden Analysis'!S642:T642)</f>
        <v>0</v>
      </c>
      <c r="X641">
        <f>SUM('Hidden Analysis'!U642:V642)</f>
        <v>0</v>
      </c>
    </row>
    <row r="642" spans="1:24" x14ac:dyDescent="0.3">
      <c r="A642" s="2">
        <f>'Raw Data'!M637</f>
        <v>0</v>
      </c>
      <c r="B642">
        <f>IF('Raw Data'!L637&gt;'Raw Data'!K637, 'Raw Data'!F637, 0)</f>
        <v>0</v>
      </c>
      <c r="C642">
        <f>IF('Raw Data'!K637&gt;'Raw Data'!L637, 'Raw Data'!C637, 0)</f>
        <v>0</v>
      </c>
      <c r="D642">
        <f t="shared" si="22"/>
        <v>0</v>
      </c>
      <c r="E642">
        <f>SUM('Hidden Analysis'!A643:B643)</f>
        <v>0</v>
      </c>
      <c r="F642">
        <f>SUM('Hidden Analysis'!C643:D643)</f>
        <v>0</v>
      </c>
      <c r="G642">
        <f>IF(AND('Raw Data'!F637&lt;'Raw Data'!C637, 'Raw Data'!L637&gt;'Raw Data'!K637), 'Raw Data'!F637, 0)</f>
        <v>0</v>
      </c>
      <c r="H642">
        <f>IF(AND('Raw Data'!F637&gt;'Raw Data'!C637, 'Raw Data'!L637&lt;'Raw Data'!K637), 'Raw Data'!C637, 0)</f>
        <v>0</v>
      </c>
      <c r="I642">
        <f t="shared" si="23"/>
        <v>0</v>
      </c>
      <c r="J642">
        <f>IF(AND('Raw Data'!F637&gt;'Raw Data'!C637, 'Raw Data'!L637&gt;'Raw Data'!K637), 'Raw Data'!F637, 0)</f>
        <v>0</v>
      </c>
      <c r="K642">
        <f>IF(AND('Raw Data'!F637&lt;'Raw Data'!C637, 'Raw Data'!L637&lt;'Raw Data'!K637), 'Raw Data'!C637, 0)</f>
        <v>0</v>
      </c>
      <c r="L642">
        <f>IF('Raw Data'!L637-'Raw Data'!K637&gt;3, 'Raw Data'!J637, 0)</f>
        <v>0</v>
      </c>
      <c r="M642">
        <f>IF('Raw Data'!K637-'Raw Data'!L637&gt;3, 'Raw Data'!I637, 0)</f>
        <v>0</v>
      </c>
      <c r="N642">
        <f>IF('Raw Data'!L637-'Raw Data'!K637&gt;3, 'Raw Data'!J637, IF('Raw Data'!K637-'Raw Data'!L637&gt;3, 'Raw Data'!I637, 0))</f>
        <v>0</v>
      </c>
      <c r="O642">
        <f>IF(ISBLANK('Raw Data'!L637), 0, IF(ABS('Raw Data'!L637-'Raw Data'!K637)&lt;4, 'Raw Data'!H637, IF(ABS('Raw Data'!K637-'Raw Data'!L637)&lt;4, 'Raw Data'!G637, 0)))</f>
        <v>0</v>
      </c>
      <c r="P642">
        <f>SUM('Hidden Analysis'!E643:H643)</f>
        <v>0</v>
      </c>
      <c r="Q642">
        <f>SUM('Hidden Analysis'!I643:L643)</f>
        <v>0</v>
      </c>
      <c r="R642">
        <f>SUM('Hidden Analysis'!M643:P643)</f>
        <v>0</v>
      </c>
      <c r="S642">
        <f>SUM('Hidden Analysis'!Q643:R643)</f>
        <v>0</v>
      </c>
      <c r="T642">
        <f>IF(AND('Raw Data'!F637&lt;1.5, 'Raw Data'!L637&gt;'Raw Data'!K637, 'Raw Data'!L637-'Raw Data'!K637&gt;3), 'Raw Data'!F637, 0)</f>
        <v>0</v>
      </c>
      <c r="U642">
        <f>IF(AND('Raw Data'!L637-'Raw Data'!K637&lt;4, 'Raw Data'!L637&gt;'Raw Data'!K637), 'Raw Data'!H637, 0)</f>
        <v>0</v>
      </c>
      <c r="V642">
        <f>IF(AND('Raw Data'!K637-'Raw Data'!L637&lt;4, 'Raw Data'!K637&gt;'Raw Data'!L637), 'Raw Data'!G637, 0)</f>
        <v>0</v>
      </c>
      <c r="W642">
        <f>SUM('Hidden Analysis'!S643:T643)</f>
        <v>0</v>
      </c>
      <c r="X642">
        <f>SUM('Hidden Analysis'!U643:V643)</f>
        <v>0</v>
      </c>
    </row>
    <row r="643" spans="1:24" x14ac:dyDescent="0.3">
      <c r="A643" s="2">
        <f>'Raw Data'!M638</f>
        <v>0</v>
      </c>
      <c r="B643">
        <f>IF('Raw Data'!L638&gt;'Raw Data'!K638, 'Raw Data'!F638, 0)</f>
        <v>0</v>
      </c>
      <c r="C643">
        <f>IF('Raw Data'!K638&gt;'Raw Data'!L638, 'Raw Data'!C638, 0)</f>
        <v>0</v>
      </c>
      <c r="D643">
        <f t="shared" si="22"/>
        <v>0</v>
      </c>
      <c r="E643">
        <f>SUM('Hidden Analysis'!A644:B644)</f>
        <v>0</v>
      </c>
      <c r="F643">
        <f>SUM('Hidden Analysis'!C644:D644)</f>
        <v>0</v>
      </c>
      <c r="G643">
        <f>IF(AND('Raw Data'!F638&lt;'Raw Data'!C638, 'Raw Data'!L638&gt;'Raw Data'!K638), 'Raw Data'!F638, 0)</f>
        <v>0</v>
      </c>
      <c r="H643">
        <f>IF(AND('Raw Data'!F638&gt;'Raw Data'!C638, 'Raw Data'!L638&lt;'Raw Data'!K638), 'Raw Data'!C638, 0)</f>
        <v>0</v>
      </c>
      <c r="I643">
        <f t="shared" si="23"/>
        <v>0</v>
      </c>
      <c r="J643">
        <f>IF(AND('Raw Data'!F638&gt;'Raw Data'!C638, 'Raw Data'!L638&gt;'Raw Data'!K638), 'Raw Data'!F638, 0)</f>
        <v>0</v>
      </c>
      <c r="K643">
        <f>IF(AND('Raw Data'!F638&lt;'Raw Data'!C638, 'Raw Data'!L638&lt;'Raw Data'!K638), 'Raw Data'!C638, 0)</f>
        <v>0</v>
      </c>
      <c r="L643">
        <f>IF('Raw Data'!L638-'Raw Data'!K638&gt;3, 'Raw Data'!J638, 0)</f>
        <v>0</v>
      </c>
      <c r="M643">
        <f>IF('Raw Data'!K638-'Raw Data'!L638&gt;3, 'Raw Data'!I638, 0)</f>
        <v>0</v>
      </c>
      <c r="N643">
        <f>IF('Raw Data'!L638-'Raw Data'!K638&gt;3, 'Raw Data'!J638, IF('Raw Data'!K638-'Raw Data'!L638&gt;3, 'Raw Data'!I638, 0))</f>
        <v>0</v>
      </c>
      <c r="O643">
        <f>IF(ISBLANK('Raw Data'!L638), 0, IF(ABS('Raw Data'!L638-'Raw Data'!K638)&lt;4, 'Raw Data'!H638, IF(ABS('Raw Data'!K638-'Raw Data'!L638)&lt;4, 'Raw Data'!G638, 0)))</f>
        <v>0</v>
      </c>
      <c r="P643">
        <f>SUM('Hidden Analysis'!E644:H644)</f>
        <v>0</v>
      </c>
      <c r="Q643">
        <f>SUM('Hidden Analysis'!I644:L644)</f>
        <v>0</v>
      </c>
      <c r="R643">
        <f>SUM('Hidden Analysis'!M644:P644)</f>
        <v>0</v>
      </c>
      <c r="S643">
        <f>SUM('Hidden Analysis'!Q644:R644)</f>
        <v>0</v>
      </c>
      <c r="T643">
        <f>IF(AND('Raw Data'!F638&lt;1.5, 'Raw Data'!L638&gt;'Raw Data'!K638, 'Raw Data'!L638-'Raw Data'!K638&gt;3), 'Raw Data'!F638, 0)</f>
        <v>0</v>
      </c>
      <c r="U643">
        <f>IF(AND('Raw Data'!L638-'Raw Data'!K638&lt;4, 'Raw Data'!L638&gt;'Raw Data'!K638), 'Raw Data'!H638, 0)</f>
        <v>0</v>
      </c>
      <c r="V643">
        <f>IF(AND('Raw Data'!K638-'Raw Data'!L638&lt;4, 'Raw Data'!K638&gt;'Raw Data'!L638), 'Raw Data'!G638, 0)</f>
        <v>0</v>
      </c>
      <c r="W643">
        <f>SUM('Hidden Analysis'!S644:T644)</f>
        <v>0</v>
      </c>
      <c r="X643">
        <f>SUM('Hidden Analysis'!U644:V644)</f>
        <v>0</v>
      </c>
    </row>
    <row r="644" spans="1:24" x14ac:dyDescent="0.3">
      <c r="A644" s="2">
        <f>'Raw Data'!M639</f>
        <v>0</v>
      </c>
      <c r="B644">
        <f>IF('Raw Data'!L639&gt;'Raw Data'!K639, 'Raw Data'!F639, 0)</f>
        <v>0</v>
      </c>
      <c r="C644">
        <f>IF('Raw Data'!K639&gt;'Raw Data'!L639, 'Raw Data'!C639, 0)</f>
        <v>0</v>
      </c>
      <c r="D644">
        <f t="shared" si="22"/>
        <v>0</v>
      </c>
      <c r="E644">
        <f>SUM('Hidden Analysis'!A645:B645)</f>
        <v>0</v>
      </c>
      <c r="F644">
        <f>SUM('Hidden Analysis'!C645:D645)</f>
        <v>0</v>
      </c>
      <c r="G644">
        <f>IF(AND('Raw Data'!F639&lt;'Raw Data'!C639, 'Raw Data'!L639&gt;'Raw Data'!K639), 'Raw Data'!F639, 0)</f>
        <v>0</v>
      </c>
      <c r="H644">
        <f>IF(AND('Raw Data'!F639&gt;'Raw Data'!C639, 'Raw Data'!L639&lt;'Raw Data'!K639), 'Raw Data'!C639, 0)</f>
        <v>0</v>
      </c>
      <c r="I644">
        <f t="shared" si="23"/>
        <v>0</v>
      </c>
      <c r="J644">
        <f>IF(AND('Raw Data'!F639&gt;'Raw Data'!C639, 'Raw Data'!L639&gt;'Raw Data'!K639), 'Raw Data'!F639, 0)</f>
        <v>0</v>
      </c>
      <c r="K644">
        <f>IF(AND('Raw Data'!F639&lt;'Raw Data'!C639, 'Raw Data'!L639&lt;'Raw Data'!K639), 'Raw Data'!C639, 0)</f>
        <v>0</v>
      </c>
      <c r="L644">
        <f>IF('Raw Data'!L639-'Raw Data'!K639&gt;3, 'Raw Data'!J639, 0)</f>
        <v>0</v>
      </c>
      <c r="M644">
        <f>IF('Raw Data'!K639-'Raw Data'!L639&gt;3, 'Raw Data'!I639, 0)</f>
        <v>0</v>
      </c>
      <c r="N644">
        <f>IF('Raw Data'!L639-'Raw Data'!K639&gt;3, 'Raw Data'!J639, IF('Raw Data'!K639-'Raw Data'!L639&gt;3, 'Raw Data'!I639, 0))</f>
        <v>0</v>
      </c>
      <c r="O644">
        <f>IF(ISBLANK('Raw Data'!L639), 0, IF(ABS('Raw Data'!L639-'Raw Data'!K639)&lt;4, 'Raw Data'!H639, IF(ABS('Raw Data'!K639-'Raw Data'!L639)&lt;4, 'Raw Data'!G639, 0)))</f>
        <v>0</v>
      </c>
      <c r="P644">
        <f>SUM('Hidden Analysis'!E645:H645)</f>
        <v>0</v>
      </c>
      <c r="Q644">
        <f>SUM('Hidden Analysis'!I645:L645)</f>
        <v>0</v>
      </c>
      <c r="R644">
        <f>SUM('Hidden Analysis'!M645:P645)</f>
        <v>0</v>
      </c>
      <c r="S644">
        <f>SUM('Hidden Analysis'!Q645:R645)</f>
        <v>0</v>
      </c>
      <c r="T644">
        <f>IF(AND('Raw Data'!F639&lt;1.5, 'Raw Data'!L639&gt;'Raw Data'!K639, 'Raw Data'!L639-'Raw Data'!K639&gt;3), 'Raw Data'!F639, 0)</f>
        <v>0</v>
      </c>
      <c r="U644">
        <f>IF(AND('Raw Data'!L639-'Raw Data'!K639&lt;4, 'Raw Data'!L639&gt;'Raw Data'!K639), 'Raw Data'!H639, 0)</f>
        <v>0</v>
      </c>
      <c r="V644">
        <f>IF(AND('Raw Data'!K639-'Raw Data'!L639&lt;4, 'Raw Data'!K639&gt;'Raw Data'!L639), 'Raw Data'!G639, 0)</f>
        <v>0</v>
      </c>
      <c r="W644">
        <f>SUM('Hidden Analysis'!S645:T645)</f>
        <v>0</v>
      </c>
      <c r="X644">
        <f>SUM('Hidden Analysis'!U645:V645)</f>
        <v>0</v>
      </c>
    </row>
    <row r="645" spans="1:24" x14ac:dyDescent="0.3">
      <c r="A645" s="2">
        <f>'Raw Data'!M640</f>
        <v>0</v>
      </c>
      <c r="B645">
        <f>IF('Raw Data'!L640&gt;'Raw Data'!K640, 'Raw Data'!F640, 0)</f>
        <v>0</v>
      </c>
      <c r="C645">
        <f>IF('Raw Data'!K640&gt;'Raw Data'!L640, 'Raw Data'!C640, 0)</f>
        <v>0</v>
      </c>
      <c r="D645">
        <f t="shared" si="22"/>
        <v>0</v>
      </c>
      <c r="E645">
        <f>SUM('Hidden Analysis'!A646:B646)</f>
        <v>0</v>
      </c>
      <c r="F645">
        <f>SUM('Hidden Analysis'!C646:D646)</f>
        <v>0</v>
      </c>
      <c r="G645">
        <f>IF(AND('Raw Data'!F640&lt;'Raw Data'!C640, 'Raw Data'!L640&gt;'Raw Data'!K640), 'Raw Data'!F640, 0)</f>
        <v>0</v>
      </c>
      <c r="H645">
        <f>IF(AND('Raw Data'!F640&gt;'Raw Data'!C640, 'Raw Data'!L640&lt;'Raw Data'!K640), 'Raw Data'!C640, 0)</f>
        <v>0</v>
      </c>
      <c r="I645">
        <f t="shared" si="23"/>
        <v>0</v>
      </c>
      <c r="J645">
        <f>IF(AND('Raw Data'!F640&gt;'Raw Data'!C640, 'Raw Data'!L640&gt;'Raw Data'!K640), 'Raw Data'!F640, 0)</f>
        <v>0</v>
      </c>
      <c r="K645">
        <f>IF(AND('Raw Data'!F640&lt;'Raw Data'!C640, 'Raw Data'!L640&lt;'Raw Data'!K640), 'Raw Data'!C640, 0)</f>
        <v>0</v>
      </c>
      <c r="L645">
        <f>IF('Raw Data'!L640-'Raw Data'!K640&gt;3, 'Raw Data'!J640, 0)</f>
        <v>0</v>
      </c>
      <c r="M645">
        <f>IF('Raw Data'!K640-'Raw Data'!L640&gt;3, 'Raw Data'!I640, 0)</f>
        <v>0</v>
      </c>
      <c r="N645">
        <f>IF('Raw Data'!L640-'Raw Data'!K640&gt;3, 'Raw Data'!J640, IF('Raw Data'!K640-'Raw Data'!L640&gt;3, 'Raw Data'!I640, 0))</f>
        <v>0</v>
      </c>
      <c r="O645">
        <f>IF(ISBLANK('Raw Data'!L640), 0, IF(ABS('Raw Data'!L640-'Raw Data'!K640)&lt;4, 'Raw Data'!H640, IF(ABS('Raw Data'!K640-'Raw Data'!L640)&lt;4, 'Raw Data'!G640, 0)))</f>
        <v>0</v>
      </c>
      <c r="P645">
        <f>SUM('Hidden Analysis'!E646:H646)</f>
        <v>0</v>
      </c>
      <c r="Q645">
        <f>SUM('Hidden Analysis'!I646:L646)</f>
        <v>0</v>
      </c>
      <c r="R645">
        <f>SUM('Hidden Analysis'!M646:P646)</f>
        <v>0</v>
      </c>
      <c r="S645">
        <f>SUM('Hidden Analysis'!Q646:R646)</f>
        <v>0</v>
      </c>
      <c r="T645">
        <f>IF(AND('Raw Data'!F640&lt;1.5, 'Raw Data'!L640&gt;'Raw Data'!K640, 'Raw Data'!L640-'Raw Data'!K640&gt;3), 'Raw Data'!F640, 0)</f>
        <v>0</v>
      </c>
      <c r="U645">
        <f>IF(AND('Raw Data'!L640-'Raw Data'!K640&lt;4, 'Raw Data'!L640&gt;'Raw Data'!K640), 'Raw Data'!H640, 0)</f>
        <v>0</v>
      </c>
      <c r="V645">
        <f>IF(AND('Raw Data'!K640-'Raw Data'!L640&lt;4, 'Raw Data'!K640&gt;'Raw Data'!L640), 'Raw Data'!G640, 0)</f>
        <v>0</v>
      </c>
      <c r="W645">
        <f>SUM('Hidden Analysis'!S646:T646)</f>
        <v>0</v>
      </c>
      <c r="X645">
        <f>SUM('Hidden Analysis'!U646:V646)</f>
        <v>0</v>
      </c>
    </row>
    <row r="646" spans="1:24" x14ac:dyDescent="0.3">
      <c r="A646" s="2">
        <f>'Raw Data'!M641</f>
        <v>0</v>
      </c>
      <c r="B646">
        <f>IF('Raw Data'!L641&gt;'Raw Data'!K641, 'Raw Data'!F641, 0)</f>
        <v>0</v>
      </c>
      <c r="C646">
        <f>IF('Raw Data'!K641&gt;'Raw Data'!L641, 'Raw Data'!C641, 0)</f>
        <v>0</v>
      </c>
      <c r="D646">
        <f t="shared" si="22"/>
        <v>0</v>
      </c>
      <c r="E646">
        <f>SUM('Hidden Analysis'!A647:B647)</f>
        <v>0</v>
      </c>
      <c r="F646">
        <f>SUM('Hidden Analysis'!C647:D647)</f>
        <v>0</v>
      </c>
      <c r="G646">
        <f>IF(AND('Raw Data'!F641&lt;'Raw Data'!C641, 'Raw Data'!L641&gt;'Raw Data'!K641), 'Raw Data'!F641, 0)</f>
        <v>0</v>
      </c>
      <c r="H646">
        <f>IF(AND('Raw Data'!F641&gt;'Raw Data'!C641, 'Raw Data'!L641&lt;'Raw Data'!K641), 'Raw Data'!C641, 0)</f>
        <v>0</v>
      </c>
      <c r="I646">
        <f t="shared" si="23"/>
        <v>0</v>
      </c>
      <c r="J646">
        <f>IF(AND('Raw Data'!F641&gt;'Raw Data'!C641, 'Raw Data'!L641&gt;'Raw Data'!K641), 'Raw Data'!F641, 0)</f>
        <v>0</v>
      </c>
      <c r="K646">
        <f>IF(AND('Raw Data'!F641&lt;'Raw Data'!C641, 'Raw Data'!L641&lt;'Raw Data'!K641), 'Raw Data'!C641, 0)</f>
        <v>0</v>
      </c>
      <c r="L646">
        <f>IF('Raw Data'!L641-'Raw Data'!K641&gt;3, 'Raw Data'!J641, 0)</f>
        <v>0</v>
      </c>
      <c r="M646">
        <f>IF('Raw Data'!K641-'Raw Data'!L641&gt;3, 'Raw Data'!I641, 0)</f>
        <v>0</v>
      </c>
      <c r="N646">
        <f>IF('Raw Data'!L641-'Raw Data'!K641&gt;3, 'Raw Data'!J641, IF('Raw Data'!K641-'Raw Data'!L641&gt;3, 'Raw Data'!I641, 0))</f>
        <v>0</v>
      </c>
      <c r="O646">
        <f>IF(ISBLANK('Raw Data'!L641), 0, IF(ABS('Raw Data'!L641-'Raw Data'!K641)&lt;4, 'Raw Data'!H641, IF(ABS('Raw Data'!K641-'Raw Data'!L641)&lt;4, 'Raw Data'!G641, 0)))</f>
        <v>0</v>
      </c>
      <c r="P646">
        <f>SUM('Hidden Analysis'!E647:H647)</f>
        <v>0</v>
      </c>
      <c r="Q646">
        <f>SUM('Hidden Analysis'!I647:L647)</f>
        <v>0</v>
      </c>
      <c r="R646">
        <f>SUM('Hidden Analysis'!M647:P647)</f>
        <v>0</v>
      </c>
      <c r="S646">
        <f>SUM('Hidden Analysis'!Q647:R647)</f>
        <v>0</v>
      </c>
      <c r="T646">
        <f>IF(AND('Raw Data'!F641&lt;1.5, 'Raw Data'!L641&gt;'Raw Data'!K641, 'Raw Data'!L641-'Raw Data'!K641&gt;3), 'Raw Data'!F641, 0)</f>
        <v>0</v>
      </c>
      <c r="U646">
        <f>IF(AND('Raw Data'!L641-'Raw Data'!K641&lt;4, 'Raw Data'!L641&gt;'Raw Data'!K641), 'Raw Data'!H641, 0)</f>
        <v>0</v>
      </c>
      <c r="V646">
        <f>IF(AND('Raw Data'!K641-'Raw Data'!L641&lt;4, 'Raw Data'!K641&gt;'Raw Data'!L641), 'Raw Data'!G641, 0)</f>
        <v>0</v>
      </c>
      <c r="W646">
        <f>SUM('Hidden Analysis'!S647:T647)</f>
        <v>0</v>
      </c>
      <c r="X646">
        <f>SUM('Hidden Analysis'!U647:V647)</f>
        <v>0</v>
      </c>
    </row>
    <row r="647" spans="1:24" x14ac:dyDescent="0.3">
      <c r="A647" s="2">
        <f>'Raw Data'!M642</f>
        <v>0</v>
      </c>
      <c r="B647">
        <f>IF('Raw Data'!L642&gt;'Raw Data'!K642, 'Raw Data'!F642, 0)</f>
        <v>0</v>
      </c>
      <c r="C647">
        <f>IF('Raw Data'!K642&gt;'Raw Data'!L642, 'Raw Data'!C642, 0)</f>
        <v>0</v>
      </c>
      <c r="D647">
        <f t="shared" ref="D647:D710" si="24">SUM(G647:H647)</f>
        <v>0</v>
      </c>
      <c r="E647">
        <f>SUM('Hidden Analysis'!A648:B648)</f>
        <v>0</v>
      </c>
      <c r="F647">
        <f>SUM('Hidden Analysis'!C648:D648)</f>
        <v>0</v>
      </c>
      <c r="G647">
        <f>IF(AND('Raw Data'!F642&lt;'Raw Data'!C642, 'Raw Data'!L642&gt;'Raw Data'!K642), 'Raw Data'!F642, 0)</f>
        <v>0</v>
      </c>
      <c r="H647">
        <f>IF(AND('Raw Data'!F642&gt;'Raw Data'!C642, 'Raw Data'!L642&lt;'Raw Data'!K642), 'Raw Data'!C642, 0)</f>
        <v>0</v>
      </c>
      <c r="I647">
        <f t="shared" ref="I647:I710" si="25">SUM(J647:K647)</f>
        <v>0</v>
      </c>
      <c r="J647">
        <f>IF(AND('Raw Data'!F642&gt;'Raw Data'!C642, 'Raw Data'!L642&gt;'Raw Data'!K642), 'Raw Data'!F642, 0)</f>
        <v>0</v>
      </c>
      <c r="K647">
        <f>IF(AND('Raw Data'!F642&lt;'Raw Data'!C642, 'Raw Data'!L642&lt;'Raw Data'!K642), 'Raw Data'!C642, 0)</f>
        <v>0</v>
      </c>
      <c r="L647">
        <f>IF('Raw Data'!L642-'Raw Data'!K642&gt;3, 'Raw Data'!J642, 0)</f>
        <v>0</v>
      </c>
      <c r="M647">
        <f>IF('Raw Data'!K642-'Raw Data'!L642&gt;3, 'Raw Data'!I642, 0)</f>
        <v>0</v>
      </c>
      <c r="N647">
        <f>IF('Raw Data'!L642-'Raw Data'!K642&gt;3, 'Raw Data'!J642, IF('Raw Data'!K642-'Raw Data'!L642&gt;3, 'Raw Data'!I642, 0))</f>
        <v>0</v>
      </c>
      <c r="O647">
        <f>IF(ISBLANK('Raw Data'!L642), 0, IF(ABS('Raw Data'!L642-'Raw Data'!K642)&lt;4, 'Raw Data'!H642, IF(ABS('Raw Data'!K642-'Raw Data'!L642)&lt;4, 'Raw Data'!G642, 0)))</f>
        <v>0</v>
      </c>
      <c r="P647">
        <f>SUM('Hidden Analysis'!E648:H648)</f>
        <v>0</v>
      </c>
      <c r="Q647">
        <f>SUM('Hidden Analysis'!I648:L648)</f>
        <v>0</v>
      </c>
      <c r="R647">
        <f>SUM('Hidden Analysis'!M648:P648)</f>
        <v>0</v>
      </c>
      <c r="S647">
        <f>SUM('Hidden Analysis'!Q648:R648)</f>
        <v>0</v>
      </c>
      <c r="T647">
        <f>IF(AND('Raw Data'!F642&lt;1.5, 'Raw Data'!L642&gt;'Raw Data'!K642, 'Raw Data'!L642-'Raw Data'!K642&gt;3), 'Raw Data'!F642, 0)</f>
        <v>0</v>
      </c>
      <c r="U647">
        <f>IF(AND('Raw Data'!L642-'Raw Data'!K642&lt;4, 'Raw Data'!L642&gt;'Raw Data'!K642), 'Raw Data'!H642, 0)</f>
        <v>0</v>
      </c>
      <c r="V647">
        <f>IF(AND('Raw Data'!K642-'Raw Data'!L642&lt;4, 'Raw Data'!K642&gt;'Raw Data'!L642), 'Raw Data'!G642, 0)</f>
        <v>0</v>
      </c>
      <c r="W647">
        <f>SUM('Hidden Analysis'!S648:T648)</f>
        <v>0</v>
      </c>
      <c r="X647">
        <f>SUM('Hidden Analysis'!U648:V648)</f>
        <v>0</v>
      </c>
    </row>
    <row r="648" spans="1:24" x14ac:dyDescent="0.3">
      <c r="A648" s="2">
        <f>'Raw Data'!M643</f>
        <v>0</v>
      </c>
      <c r="B648">
        <f>IF('Raw Data'!L643&gt;'Raw Data'!K643, 'Raw Data'!F643, 0)</f>
        <v>0</v>
      </c>
      <c r="C648">
        <f>IF('Raw Data'!K643&gt;'Raw Data'!L643, 'Raw Data'!C643, 0)</f>
        <v>0</v>
      </c>
      <c r="D648">
        <f t="shared" si="24"/>
        <v>0</v>
      </c>
      <c r="E648">
        <f>SUM('Hidden Analysis'!A649:B649)</f>
        <v>0</v>
      </c>
      <c r="F648">
        <f>SUM('Hidden Analysis'!C649:D649)</f>
        <v>0</v>
      </c>
      <c r="G648">
        <f>IF(AND('Raw Data'!F643&lt;'Raw Data'!C643, 'Raw Data'!L643&gt;'Raw Data'!K643), 'Raw Data'!F643, 0)</f>
        <v>0</v>
      </c>
      <c r="H648">
        <f>IF(AND('Raw Data'!F643&gt;'Raw Data'!C643, 'Raw Data'!L643&lt;'Raw Data'!K643), 'Raw Data'!C643, 0)</f>
        <v>0</v>
      </c>
      <c r="I648">
        <f t="shared" si="25"/>
        <v>0</v>
      </c>
      <c r="J648">
        <f>IF(AND('Raw Data'!F643&gt;'Raw Data'!C643, 'Raw Data'!L643&gt;'Raw Data'!K643), 'Raw Data'!F643, 0)</f>
        <v>0</v>
      </c>
      <c r="K648">
        <f>IF(AND('Raw Data'!F643&lt;'Raw Data'!C643, 'Raw Data'!L643&lt;'Raw Data'!K643), 'Raw Data'!C643, 0)</f>
        <v>0</v>
      </c>
      <c r="L648">
        <f>IF('Raw Data'!L643-'Raw Data'!K643&gt;3, 'Raw Data'!J643, 0)</f>
        <v>0</v>
      </c>
      <c r="M648">
        <f>IF('Raw Data'!K643-'Raw Data'!L643&gt;3, 'Raw Data'!I643, 0)</f>
        <v>0</v>
      </c>
      <c r="N648">
        <f>IF('Raw Data'!L643-'Raw Data'!K643&gt;3, 'Raw Data'!J643, IF('Raw Data'!K643-'Raw Data'!L643&gt;3, 'Raw Data'!I643, 0))</f>
        <v>0</v>
      </c>
      <c r="O648">
        <f>IF(ISBLANK('Raw Data'!L643), 0, IF(ABS('Raw Data'!L643-'Raw Data'!K643)&lt;4, 'Raw Data'!H643, IF(ABS('Raw Data'!K643-'Raw Data'!L643)&lt;4, 'Raw Data'!G643, 0)))</f>
        <v>0</v>
      </c>
      <c r="P648">
        <f>SUM('Hidden Analysis'!E649:H649)</f>
        <v>0</v>
      </c>
      <c r="Q648">
        <f>SUM('Hidden Analysis'!I649:L649)</f>
        <v>0</v>
      </c>
      <c r="R648">
        <f>SUM('Hidden Analysis'!M649:P649)</f>
        <v>0</v>
      </c>
      <c r="S648">
        <f>SUM('Hidden Analysis'!Q649:R649)</f>
        <v>0</v>
      </c>
      <c r="T648">
        <f>IF(AND('Raw Data'!F643&lt;1.5, 'Raw Data'!L643&gt;'Raw Data'!K643, 'Raw Data'!L643-'Raw Data'!K643&gt;3), 'Raw Data'!F643, 0)</f>
        <v>0</v>
      </c>
      <c r="U648">
        <f>IF(AND('Raw Data'!L643-'Raw Data'!K643&lt;4, 'Raw Data'!L643&gt;'Raw Data'!K643), 'Raw Data'!H643, 0)</f>
        <v>0</v>
      </c>
      <c r="V648">
        <f>IF(AND('Raw Data'!K643-'Raw Data'!L643&lt;4, 'Raw Data'!K643&gt;'Raw Data'!L643), 'Raw Data'!G643, 0)</f>
        <v>0</v>
      </c>
      <c r="W648">
        <f>SUM('Hidden Analysis'!S649:T649)</f>
        <v>0</v>
      </c>
      <c r="X648">
        <f>SUM('Hidden Analysis'!U649:V649)</f>
        <v>0</v>
      </c>
    </row>
    <row r="649" spans="1:24" x14ac:dyDescent="0.3">
      <c r="A649" s="2">
        <f>'Raw Data'!M644</f>
        <v>0</v>
      </c>
      <c r="B649">
        <f>IF('Raw Data'!L644&gt;'Raw Data'!K644, 'Raw Data'!F644, 0)</f>
        <v>0</v>
      </c>
      <c r="C649">
        <f>IF('Raw Data'!K644&gt;'Raw Data'!L644, 'Raw Data'!C644, 0)</f>
        <v>0</v>
      </c>
      <c r="D649">
        <f t="shared" si="24"/>
        <v>0</v>
      </c>
      <c r="E649">
        <f>SUM('Hidden Analysis'!A650:B650)</f>
        <v>0</v>
      </c>
      <c r="F649">
        <f>SUM('Hidden Analysis'!C650:D650)</f>
        <v>0</v>
      </c>
      <c r="G649">
        <f>IF(AND('Raw Data'!F644&lt;'Raw Data'!C644, 'Raw Data'!L644&gt;'Raw Data'!K644), 'Raw Data'!F644, 0)</f>
        <v>0</v>
      </c>
      <c r="H649">
        <f>IF(AND('Raw Data'!F644&gt;'Raw Data'!C644, 'Raw Data'!L644&lt;'Raw Data'!K644), 'Raw Data'!C644, 0)</f>
        <v>0</v>
      </c>
      <c r="I649">
        <f t="shared" si="25"/>
        <v>0</v>
      </c>
      <c r="J649">
        <f>IF(AND('Raw Data'!F644&gt;'Raw Data'!C644, 'Raw Data'!L644&gt;'Raw Data'!K644), 'Raw Data'!F644, 0)</f>
        <v>0</v>
      </c>
      <c r="K649">
        <f>IF(AND('Raw Data'!F644&lt;'Raw Data'!C644, 'Raw Data'!L644&lt;'Raw Data'!K644), 'Raw Data'!C644, 0)</f>
        <v>0</v>
      </c>
      <c r="L649">
        <f>IF('Raw Data'!L644-'Raw Data'!K644&gt;3, 'Raw Data'!J644, 0)</f>
        <v>0</v>
      </c>
      <c r="M649">
        <f>IF('Raw Data'!K644-'Raw Data'!L644&gt;3, 'Raw Data'!I644, 0)</f>
        <v>0</v>
      </c>
      <c r="N649">
        <f>IF('Raw Data'!L644-'Raw Data'!K644&gt;3, 'Raw Data'!J644, IF('Raw Data'!K644-'Raw Data'!L644&gt;3, 'Raw Data'!I644, 0))</f>
        <v>0</v>
      </c>
      <c r="O649">
        <f>IF(ISBLANK('Raw Data'!L644), 0, IF(ABS('Raw Data'!L644-'Raw Data'!K644)&lt;4, 'Raw Data'!H644, IF(ABS('Raw Data'!K644-'Raw Data'!L644)&lt;4, 'Raw Data'!G644, 0)))</f>
        <v>0</v>
      </c>
      <c r="P649">
        <f>SUM('Hidden Analysis'!E650:H650)</f>
        <v>0</v>
      </c>
      <c r="Q649">
        <f>SUM('Hidden Analysis'!I650:L650)</f>
        <v>0</v>
      </c>
      <c r="R649">
        <f>SUM('Hidden Analysis'!M650:P650)</f>
        <v>0</v>
      </c>
      <c r="S649">
        <f>SUM('Hidden Analysis'!Q650:R650)</f>
        <v>0</v>
      </c>
      <c r="T649">
        <f>IF(AND('Raw Data'!F644&lt;1.5, 'Raw Data'!L644&gt;'Raw Data'!K644, 'Raw Data'!L644-'Raw Data'!K644&gt;3), 'Raw Data'!F644, 0)</f>
        <v>0</v>
      </c>
      <c r="U649">
        <f>IF(AND('Raw Data'!L644-'Raw Data'!K644&lt;4, 'Raw Data'!L644&gt;'Raw Data'!K644), 'Raw Data'!H644, 0)</f>
        <v>0</v>
      </c>
      <c r="V649">
        <f>IF(AND('Raw Data'!K644-'Raw Data'!L644&lt;4, 'Raw Data'!K644&gt;'Raw Data'!L644), 'Raw Data'!G644, 0)</f>
        <v>0</v>
      </c>
      <c r="W649">
        <f>SUM('Hidden Analysis'!S650:T650)</f>
        <v>0</v>
      </c>
      <c r="X649">
        <f>SUM('Hidden Analysis'!U650:V650)</f>
        <v>0</v>
      </c>
    </row>
    <row r="650" spans="1:24" x14ac:dyDescent="0.3">
      <c r="A650" s="2">
        <f>'Raw Data'!M645</f>
        <v>0</v>
      </c>
      <c r="B650">
        <f>IF('Raw Data'!L645&gt;'Raw Data'!K645, 'Raw Data'!F645, 0)</f>
        <v>0</v>
      </c>
      <c r="C650">
        <f>IF('Raw Data'!K645&gt;'Raw Data'!L645, 'Raw Data'!C645, 0)</f>
        <v>0</v>
      </c>
      <c r="D650">
        <f t="shared" si="24"/>
        <v>0</v>
      </c>
      <c r="E650">
        <f>SUM('Hidden Analysis'!A651:B651)</f>
        <v>0</v>
      </c>
      <c r="F650">
        <f>SUM('Hidden Analysis'!C651:D651)</f>
        <v>0</v>
      </c>
      <c r="G650">
        <f>IF(AND('Raw Data'!F645&lt;'Raw Data'!C645, 'Raw Data'!L645&gt;'Raw Data'!K645), 'Raw Data'!F645, 0)</f>
        <v>0</v>
      </c>
      <c r="H650">
        <f>IF(AND('Raw Data'!F645&gt;'Raw Data'!C645, 'Raw Data'!L645&lt;'Raw Data'!K645), 'Raw Data'!C645, 0)</f>
        <v>0</v>
      </c>
      <c r="I650">
        <f t="shared" si="25"/>
        <v>0</v>
      </c>
      <c r="J650">
        <f>IF(AND('Raw Data'!F645&gt;'Raw Data'!C645, 'Raw Data'!L645&gt;'Raw Data'!K645), 'Raw Data'!F645, 0)</f>
        <v>0</v>
      </c>
      <c r="K650">
        <f>IF(AND('Raw Data'!F645&lt;'Raw Data'!C645, 'Raw Data'!L645&lt;'Raw Data'!K645), 'Raw Data'!C645, 0)</f>
        <v>0</v>
      </c>
      <c r="L650">
        <f>IF('Raw Data'!L645-'Raw Data'!K645&gt;3, 'Raw Data'!J645, 0)</f>
        <v>0</v>
      </c>
      <c r="M650">
        <f>IF('Raw Data'!K645-'Raw Data'!L645&gt;3, 'Raw Data'!I645, 0)</f>
        <v>0</v>
      </c>
      <c r="N650">
        <f>IF('Raw Data'!L645-'Raw Data'!K645&gt;3, 'Raw Data'!J645, IF('Raw Data'!K645-'Raw Data'!L645&gt;3, 'Raw Data'!I645, 0))</f>
        <v>0</v>
      </c>
      <c r="O650">
        <f>IF(ISBLANK('Raw Data'!L645), 0, IF(ABS('Raw Data'!L645-'Raw Data'!K645)&lt;4, 'Raw Data'!H645, IF(ABS('Raw Data'!K645-'Raw Data'!L645)&lt;4, 'Raw Data'!G645, 0)))</f>
        <v>0</v>
      </c>
      <c r="P650">
        <f>SUM('Hidden Analysis'!E651:H651)</f>
        <v>0</v>
      </c>
      <c r="Q650">
        <f>SUM('Hidden Analysis'!I651:L651)</f>
        <v>0</v>
      </c>
      <c r="R650">
        <f>SUM('Hidden Analysis'!M651:P651)</f>
        <v>0</v>
      </c>
      <c r="S650">
        <f>SUM('Hidden Analysis'!Q651:R651)</f>
        <v>0</v>
      </c>
      <c r="T650">
        <f>IF(AND('Raw Data'!F645&lt;1.5, 'Raw Data'!L645&gt;'Raw Data'!K645, 'Raw Data'!L645-'Raw Data'!K645&gt;3), 'Raw Data'!F645, 0)</f>
        <v>0</v>
      </c>
      <c r="U650">
        <f>IF(AND('Raw Data'!L645-'Raw Data'!K645&lt;4, 'Raw Data'!L645&gt;'Raw Data'!K645), 'Raw Data'!H645, 0)</f>
        <v>0</v>
      </c>
      <c r="V650">
        <f>IF(AND('Raw Data'!K645-'Raw Data'!L645&lt;4, 'Raw Data'!K645&gt;'Raw Data'!L645), 'Raw Data'!G645, 0)</f>
        <v>0</v>
      </c>
      <c r="W650">
        <f>SUM('Hidden Analysis'!S651:T651)</f>
        <v>0</v>
      </c>
      <c r="X650">
        <f>SUM('Hidden Analysis'!U651:V651)</f>
        <v>0</v>
      </c>
    </row>
    <row r="651" spans="1:24" x14ac:dyDescent="0.3">
      <c r="A651" s="2">
        <f>'Raw Data'!M646</f>
        <v>0</v>
      </c>
      <c r="B651">
        <f>IF('Raw Data'!L646&gt;'Raw Data'!K646, 'Raw Data'!F646, 0)</f>
        <v>0</v>
      </c>
      <c r="C651">
        <f>IF('Raw Data'!K646&gt;'Raw Data'!L646, 'Raw Data'!C646, 0)</f>
        <v>0</v>
      </c>
      <c r="D651">
        <f t="shared" si="24"/>
        <v>0</v>
      </c>
      <c r="E651">
        <f>SUM('Hidden Analysis'!A652:B652)</f>
        <v>0</v>
      </c>
      <c r="F651">
        <f>SUM('Hidden Analysis'!C652:D652)</f>
        <v>0</v>
      </c>
      <c r="G651">
        <f>IF(AND('Raw Data'!F646&lt;'Raw Data'!C646, 'Raw Data'!L646&gt;'Raw Data'!K646), 'Raw Data'!F646, 0)</f>
        <v>0</v>
      </c>
      <c r="H651">
        <f>IF(AND('Raw Data'!F646&gt;'Raw Data'!C646, 'Raw Data'!L646&lt;'Raw Data'!K646), 'Raw Data'!C646, 0)</f>
        <v>0</v>
      </c>
      <c r="I651">
        <f t="shared" si="25"/>
        <v>0</v>
      </c>
      <c r="J651">
        <f>IF(AND('Raw Data'!F646&gt;'Raw Data'!C646, 'Raw Data'!L646&gt;'Raw Data'!K646), 'Raw Data'!F646, 0)</f>
        <v>0</v>
      </c>
      <c r="K651">
        <f>IF(AND('Raw Data'!F646&lt;'Raw Data'!C646, 'Raw Data'!L646&lt;'Raw Data'!K646), 'Raw Data'!C646, 0)</f>
        <v>0</v>
      </c>
      <c r="L651">
        <f>IF('Raw Data'!L646-'Raw Data'!K646&gt;3, 'Raw Data'!J646, 0)</f>
        <v>0</v>
      </c>
      <c r="M651">
        <f>IF('Raw Data'!K646-'Raw Data'!L646&gt;3, 'Raw Data'!I646, 0)</f>
        <v>0</v>
      </c>
      <c r="N651">
        <f>IF('Raw Data'!L646-'Raw Data'!K646&gt;3, 'Raw Data'!J646, IF('Raw Data'!K646-'Raw Data'!L646&gt;3, 'Raw Data'!I646, 0))</f>
        <v>0</v>
      </c>
      <c r="O651">
        <f>IF(ISBLANK('Raw Data'!L646), 0, IF(ABS('Raw Data'!L646-'Raw Data'!K646)&lt;4, 'Raw Data'!H646, IF(ABS('Raw Data'!K646-'Raw Data'!L646)&lt;4, 'Raw Data'!G646, 0)))</f>
        <v>0</v>
      </c>
      <c r="P651">
        <f>SUM('Hidden Analysis'!E652:H652)</f>
        <v>0</v>
      </c>
      <c r="Q651">
        <f>SUM('Hidden Analysis'!I652:L652)</f>
        <v>0</v>
      </c>
      <c r="R651">
        <f>SUM('Hidden Analysis'!M652:P652)</f>
        <v>0</v>
      </c>
      <c r="S651">
        <f>SUM('Hidden Analysis'!Q652:R652)</f>
        <v>0</v>
      </c>
      <c r="T651">
        <f>IF(AND('Raw Data'!F646&lt;1.5, 'Raw Data'!L646&gt;'Raw Data'!K646, 'Raw Data'!L646-'Raw Data'!K646&gt;3), 'Raw Data'!F646, 0)</f>
        <v>0</v>
      </c>
      <c r="U651">
        <f>IF(AND('Raw Data'!L646-'Raw Data'!K646&lt;4, 'Raw Data'!L646&gt;'Raw Data'!K646), 'Raw Data'!H646, 0)</f>
        <v>0</v>
      </c>
      <c r="V651">
        <f>IF(AND('Raw Data'!K646-'Raw Data'!L646&lt;4, 'Raw Data'!K646&gt;'Raw Data'!L646), 'Raw Data'!G646, 0)</f>
        <v>0</v>
      </c>
      <c r="W651">
        <f>SUM('Hidden Analysis'!S652:T652)</f>
        <v>0</v>
      </c>
      <c r="X651">
        <f>SUM('Hidden Analysis'!U652:V652)</f>
        <v>0</v>
      </c>
    </row>
    <row r="652" spans="1:24" x14ac:dyDescent="0.3">
      <c r="A652" s="2">
        <f>'Raw Data'!M647</f>
        <v>0</v>
      </c>
      <c r="B652">
        <f>IF('Raw Data'!L647&gt;'Raw Data'!K647, 'Raw Data'!F647, 0)</f>
        <v>0</v>
      </c>
      <c r="C652">
        <f>IF('Raw Data'!K647&gt;'Raw Data'!L647, 'Raw Data'!C647, 0)</f>
        <v>0</v>
      </c>
      <c r="D652">
        <f t="shared" si="24"/>
        <v>0</v>
      </c>
      <c r="E652">
        <f>SUM('Hidden Analysis'!A653:B653)</f>
        <v>0</v>
      </c>
      <c r="F652">
        <f>SUM('Hidden Analysis'!C653:D653)</f>
        <v>0</v>
      </c>
      <c r="G652">
        <f>IF(AND('Raw Data'!F647&lt;'Raw Data'!C647, 'Raw Data'!L647&gt;'Raw Data'!K647), 'Raw Data'!F647, 0)</f>
        <v>0</v>
      </c>
      <c r="H652">
        <f>IF(AND('Raw Data'!F647&gt;'Raw Data'!C647, 'Raw Data'!L647&lt;'Raw Data'!K647), 'Raw Data'!C647, 0)</f>
        <v>0</v>
      </c>
      <c r="I652">
        <f t="shared" si="25"/>
        <v>0</v>
      </c>
      <c r="J652">
        <f>IF(AND('Raw Data'!F647&gt;'Raw Data'!C647, 'Raw Data'!L647&gt;'Raw Data'!K647), 'Raw Data'!F647, 0)</f>
        <v>0</v>
      </c>
      <c r="K652">
        <f>IF(AND('Raw Data'!F647&lt;'Raw Data'!C647, 'Raw Data'!L647&lt;'Raw Data'!K647), 'Raw Data'!C647, 0)</f>
        <v>0</v>
      </c>
      <c r="L652">
        <f>IF('Raw Data'!L647-'Raw Data'!K647&gt;3, 'Raw Data'!J647, 0)</f>
        <v>0</v>
      </c>
      <c r="M652">
        <f>IF('Raw Data'!K647-'Raw Data'!L647&gt;3, 'Raw Data'!I647, 0)</f>
        <v>0</v>
      </c>
      <c r="N652">
        <f>IF('Raw Data'!L647-'Raw Data'!K647&gt;3, 'Raw Data'!J647, IF('Raw Data'!K647-'Raw Data'!L647&gt;3, 'Raw Data'!I647, 0))</f>
        <v>0</v>
      </c>
      <c r="O652">
        <f>IF(ISBLANK('Raw Data'!L647), 0, IF(ABS('Raw Data'!L647-'Raw Data'!K647)&lt;4, 'Raw Data'!H647, IF(ABS('Raw Data'!K647-'Raw Data'!L647)&lt;4, 'Raw Data'!G647, 0)))</f>
        <v>0</v>
      </c>
      <c r="P652">
        <f>SUM('Hidden Analysis'!E653:H653)</f>
        <v>0</v>
      </c>
      <c r="Q652">
        <f>SUM('Hidden Analysis'!I653:L653)</f>
        <v>0</v>
      </c>
      <c r="R652">
        <f>SUM('Hidden Analysis'!M653:P653)</f>
        <v>0</v>
      </c>
      <c r="S652">
        <f>SUM('Hidden Analysis'!Q653:R653)</f>
        <v>0</v>
      </c>
      <c r="T652">
        <f>IF(AND('Raw Data'!F647&lt;1.5, 'Raw Data'!L647&gt;'Raw Data'!K647, 'Raw Data'!L647-'Raw Data'!K647&gt;3), 'Raw Data'!F647, 0)</f>
        <v>0</v>
      </c>
      <c r="U652">
        <f>IF(AND('Raw Data'!L647-'Raw Data'!K647&lt;4, 'Raw Data'!L647&gt;'Raw Data'!K647), 'Raw Data'!H647, 0)</f>
        <v>0</v>
      </c>
      <c r="V652">
        <f>IF(AND('Raw Data'!K647-'Raw Data'!L647&lt;4, 'Raw Data'!K647&gt;'Raw Data'!L647), 'Raw Data'!G647, 0)</f>
        <v>0</v>
      </c>
      <c r="W652">
        <f>SUM('Hidden Analysis'!S653:T653)</f>
        <v>0</v>
      </c>
      <c r="X652">
        <f>SUM('Hidden Analysis'!U653:V653)</f>
        <v>0</v>
      </c>
    </row>
    <row r="653" spans="1:24" x14ac:dyDescent="0.3">
      <c r="A653" s="2">
        <f>'Raw Data'!M648</f>
        <v>0</v>
      </c>
      <c r="B653">
        <f>IF('Raw Data'!L648&gt;'Raw Data'!K648, 'Raw Data'!F648, 0)</f>
        <v>0</v>
      </c>
      <c r="C653">
        <f>IF('Raw Data'!K648&gt;'Raw Data'!L648, 'Raw Data'!C648, 0)</f>
        <v>0</v>
      </c>
      <c r="D653">
        <f t="shared" si="24"/>
        <v>0</v>
      </c>
      <c r="E653">
        <f>SUM('Hidden Analysis'!A654:B654)</f>
        <v>0</v>
      </c>
      <c r="F653">
        <f>SUM('Hidden Analysis'!C654:D654)</f>
        <v>0</v>
      </c>
      <c r="G653">
        <f>IF(AND('Raw Data'!F648&lt;'Raw Data'!C648, 'Raw Data'!L648&gt;'Raw Data'!K648), 'Raw Data'!F648, 0)</f>
        <v>0</v>
      </c>
      <c r="H653">
        <f>IF(AND('Raw Data'!F648&gt;'Raw Data'!C648, 'Raw Data'!L648&lt;'Raw Data'!K648), 'Raw Data'!C648, 0)</f>
        <v>0</v>
      </c>
      <c r="I653">
        <f t="shared" si="25"/>
        <v>0</v>
      </c>
      <c r="J653">
        <f>IF(AND('Raw Data'!F648&gt;'Raw Data'!C648, 'Raw Data'!L648&gt;'Raw Data'!K648), 'Raw Data'!F648, 0)</f>
        <v>0</v>
      </c>
      <c r="K653">
        <f>IF(AND('Raw Data'!F648&lt;'Raw Data'!C648, 'Raw Data'!L648&lt;'Raw Data'!K648), 'Raw Data'!C648, 0)</f>
        <v>0</v>
      </c>
      <c r="L653">
        <f>IF('Raw Data'!L648-'Raw Data'!K648&gt;3, 'Raw Data'!J648, 0)</f>
        <v>0</v>
      </c>
      <c r="M653">
        <f>IF('Raw Data'!K648-'Raw Data'!L648&gt;3, 'Raw Data'!I648, 0)</f>
        <v>0</v>
      </c>
      <c r="N653">
        <f>IF('Raw Data'!L648-'Raw Data'!K648&gt;3, 'Raw Data'!J648, IF('Raw Data'!K648-'Raw Data'!L648&gt;3, 'Raw Data'!I648, 0))</f>
        <v>0</v>
      </c>
      <c r="O653">
        <f>IF(ISBLANK('Raw Data'!L648), 0, IF(ABS('Raw Data'!L648-'Raw Data'!K648)&lt;4, 'Raw Data'!H648, IF(ABS('Raw Data'!K648-'Raw Data'!L648)&lt;4, 'Raw Data'!G648, 0)))</f>
        <v>0</v>
      </c>
      <c r="P653">
        <f>SUM('Hidden Analysis'!E654:H654)</f>
        <v>0</v>
      </c>
      <c r="Q653">
        <f>SUM('Hidden Analysis'!I654:L654)</f>
        <v>0</v>
      </c>
      <c r="R653">
        <f>SUM('Hidden Analysis'!M654:P654)</f>
        <v>0</v>
      </c>
      <c r="S653">
        <f>SUM('Hidden Analysis'!Q654:R654)</f>
        <v>0</v>
      </c>
      <c r="T653">
        <f>IF(AND('Raw Data'!F648&lt;1.5, 'Raw Data'!L648&gt;'Raw Data'!K648, 'Raw Data'!L648-'Raw Data'!K648&gt;3), 'Raw Data'!F648, 0)</f>
        <v>0</v>
      </c>
      <c r="U653">
        <f>IF(AND('Raw Data'!L648-'Raw Data'!K648&lt;4, 'Raw Data'!L648&gt;'Raw Data'!K648), 'Raw Data'!H648, 0)</f>
        <v>0</v>
      </c>
      <c r="V653">
        <f>IF(AND('Raw Data'!K648-'Raw Data'!L648&lt;4, 'Raw Data'!K648&gt;'Raw Data'!L648), 'Raw Data'!G648, 0)</f>
        <v>0</v>
      </c>
      <c r="W653">
        <f>SUM('Hidden Analysis'!S654:T654)</f>
        <v>0</v>
      </c>
      <c r="X653">
        <f>SUM('Hidden Analysis'!U654:V654)</f>
        <v>0</v>
      </c>
    </row>
    <row r="654" spans="1:24" x14ac:dyDescent="0.3">
      <c r="A654" s="2">
        <f>'Raw Data'!M649</f>
        <v>0</v>
      </c>
      <c r="B654">
        <f>IF('Raw Data'!L649&gt;'Raw Data'!K649, 'Raw Data'!F649, 0)</f>
        <v>0</v>
      </c>
      <c r="C654">
        <f>IF('Raw Data'!K649&gt;'Raw Data'!L649, 'Raw Data'!C649, 0)</f>
        <v>0</v>
      </c>
      <c r="D654">
        <f t="shared" si="24"/>
        <v>0</v>
      </c>
      <c r="E654">
        <f>SUM('Hidden Analysis'!A655:B655)</f>
        <v>0</v>
      </c>
      <c r="F654">
        <f>SUM('Hidden Analysis'!C655:D655)</f>
        <v>0</v>
      </c>
      <c r="G654">
        <f>IF(AND('Raw Data'!F649&lt;'Raw Data'!C649, 'Raw Data'!L649&gt;'Raw Data'!K649), 'Raw Data'!F649, 0)</f>
        <v>0</v>
      </c>
      <c r="H654">
        <f>IF(AND('Raw Data'!F649&gt;'Raw Data'!C649, 'Raw Data'!L649&lt;'Raw Data'!K649), 'Raw Data'!C649, 0)</f>
        <v>0</v>
      </c>
      <c r="I654">
        <f t="shared" si="25"/>
        <v>0</v>
      </c>
      <c r="J654">
        <f>IF(AND('Raw Data'!F649&gt;'Raw Data'!C649, 'Raw Data'!L649&gt;'Raw Data'!K649), 'Raw Data'!F649, 0)</f>
        <v>0</v>
      </c>
      <c r="K654">
        <f>IF(AND('Raw Data'!F649&lt;'Raw Data'!C649, 'Raw Data'!L649&lt;'Raw Data'!K649), 'Raw Data'!C649, 0)</f>
        <v>0</v>
      </c>
      <c r="L654">
        <f>IF('Raw Data'!L649-'Raw Data'!K649&gt;3, 'Raw Data'!J649, 0)</f>
        <v>0</v>
      </c>
      <c r="M654">
        <f>IF('Raw Data'!K649-'Raw Data'!L649&gt;3, 'Raw Data'!I649, 0)</f>
        <v>0</v>
      </c>
      <c r="N654">
        <f>IF('Raw Data'!L649-'Raw Data'!K649&gt;3, 'Raw Data'!J649, IF('Raw Data'!K649-'Raw Data'!L649&gt;3, 'Raw Data'!I649, 0))</f>
        <v>0</v>
      </c>
      <c r="O654">
        <f>IF(ISBLANK('Raw Data'!L649), 0, IF(ABS('Raw Data'!L649-'Raw Data'!K649)&lt;4, 'Raw Data'!H649, IF(ABS('Raw Data'!K649-'Raw Data'!L649)&lt;4, 'Raw Data'!G649, 0)))</f>
        <v>0</v>
      </c>
      <c r="P654">
        <f>SUM('Hidden Analysis'!E655:H655)</f>
        <v>0</v>
      </c>
      <c r="Q654">
        <f>SUM('Hidden Analysis'!I655:L655)</f>
        <v>0</v>
      </c>
      <c r="R654">
        <f>SUM('Hidden Analysis'!M655:P655)</f>
        <v>0</v>
      </c>
      <c r="S654">
        <f>SUM('Hidden Analysis'!Q655:R655)</f>
        <v>0</v>
      </c>
      <c r="T654">
        <f>IF(AND('Raw Data'!F649&lt;1.5, 'Raw Data'!L649&gt;'Raw Data'!K649, 'Raw Data'!L649-'Raw Data'!K649&gt;3), 'Raw Data'!F649, 0)</f>
        <v>0</v>
      </c>
      <c r="U654">
        <f>IF(AND('Raw Data'!L649-'Raw Data'!K649&lt;4, 'Raw Data'!L649&gt;'Raw Data'!K649), 'Raw Data'!H649, 0)</f>
        <v>0</v>
      </c>
      <c r="V654">
        <f>IF(AND('Raw Data'!K649-'Raw Data'!L649&lt;4, 'Raw Data'!K649&gt;'Raw Data'!L649), 'Raw Data'!G649, 0)</f>
        <v>0</v>
      </c>
      <c r="W654">
        <f>SUM('Hidden Analysis'!S655:T655)</f>
        <v>0</v>
      </c>
      <c r="X654">
        <f>SUM('Hidden Analysis'!U655:V655)</f>
        <v>0</v>
      </c>
    </row>
    <row r="655" spans="1:24" x14ac:dyDescent="0.3">
      <c r="A655" s="2">
        <f>'Raw Data'!M650</f>
        <v>0</v>
      </c>
      <c r="B655">
        <f>IF('Raw Data'!L650&gt;'Raw Data'!K650, 'Raw Data'!F650, 0)</f>
        <v>0</v>
      </c>
      <c r="C655">
        <f>IF('Raw Data'!K650&gt;'Raw Data'!L650, 'Raw Data'!C650, 0)</f>
        <v>0</v>
      </c>
      <c r="D655">
        <f t="shared" si="24"/>
        <v>0</v>
      </c>
      <c r="E655">
        <f>SUM('Hidden Analysis'!A656:B656)</f>
        <v>0</v>
      </c>
      <c r="F655">
        <f>SUM('Hidden Analysis'!C656:D656)</f>
        <v>0</v>
      </c>
      <c r="G655">
        <f>IF(AND('Raw Data'!F650&lt;'Raw Data'!C650, 'Raw Data'!L650&gt;'Raw Data'!K650), 'Raw Data'!F650, 0)</f>
        <v>0</v>
      </c>
      <c r="H655">
        <f>IF(AND('Raw Data'!F650&gt;'Raw Data'!C650, 'Raw Data'!L650&lt;'Raw Data'!K650), 'Raw Data'!C650, 0)</f>
        <v>0</v>
      </c>
      <c r="I655">
        <f t="shared" si="25"/>
        <v>0</v>
      </c>
      <c r="J655">
        <f>IF(AND('Raw Data'!F650&gt;'Raw Data'!C650, 'Raw Data'!L650&gt;'Raw Data'!K650), 'Raw Data'!F650, 0)</f>
        <v>0</v>
      </c>
      <c r="K655">
        <f>IF(AND('Raw Data'!F650&lt;'Raw Data'!C650, 'Raw Data'!L650&lt;'Raw Data'!K650), 'Raw Data'!C650, 0)</f>
        <v>0</v>
      </c>
      <c r="L655">
        <f>IF('Raw Data'!L650-'Raw Data'!K650&gt;3, 'Raw Data'!J650, 0)</f>
        <v>0</v>
      </c>
      <c r="M655">
        <f>IF('Raw Data'!K650-'Raw Data'!L650&gt;3, 'Raw Data'!I650, 0)</f>
        <v>0</v>
      </c>
      <c r="N655">
        <f>IF('Raw Data'!L650-'Raw Data'!K650&gt;3, 'Raw Data'!J650, IF('Raw Data'!K650-'Raw Data'!L650&gt;3, 'Raw Data'!I650, 0))</f>
        <v>0</v>
      </c>
      <c r="O655">
        <f>IF(ISBLANK('Raw Data'!L650), 0, IF(ABS('Raw Data'!L650-'Raw Data'!K650)&lt;4, 'Raw Data'!H650, IF(ABS('Raw Data'!K650-'Raw Data'!L650)&lt;4, 'Raw Data'!G650, 0)))</f>
        <v>0</v>
      </c>
      <c r="P655">
        <f>SUM('Hidden Analysis'!E656:H656)</f>
        <v>0</v>
      </c>
      <c r="Q655">
        <f>SUM('Hidden Analysis'!I656:L656)</f>
        <v>0</v>
      </c>
      <c r="R655">
        <f>SUM('Hidden Analysis'!M656:P656)</f>
        <v>0</v>
      </c>
      <c r="S655">
        <f>SUM('Hidden Analysis'!Q656:R656)</f>
        <v>0</v>
      </c>
      <c r="T655">
        <f>IF(AND('Raw Data'!F650&lt;1.5, 'Raw Data'!L650&gt;'Raw Data'!K650, 'Raw Data'!L650-'Raw Data'!K650&gt;3), 'Raw Data'!F650, 0)</f>
        <v>0</v>
      </c>
      <c r="U655">
        <f>IF(AND('Raw Data'!L650-'Raw Data'!K650&lt;4, 'Raw Data'!L650&gt;'Raw Data'!K650), 'Raw Data'!H650, 0)</f>
        <v>0</v>
      </c>
      <c r="V655">
        <f>IF(AND('Raw Data'!K650-'Raw Data'!L650&lt;4, 'Raw Data'!K650&gt;'Raw Data'!L650), 'Raw Data'!G650, 0)</f>
        <v>0</v>
      </c>
      <c r="W655">
        <f>SUM('Hidden Analysis'!S656:T656)</f>
        <v>0</v>
      </c>
      <c r="X655">
        <f>SUM('Hidden Analysis'!U656:V656)</f>
        <v>0</v>
      </c>
    </row>
    <row r="656" spans="1:24" x14ac:dyDescent="0.3">
      <c r="A656" s="2">
        <f>'Raw Data'!M651</f>
        <v>0</v>
      </c>
      <c r="B656">
        <f>IF('Raw Data'!L651&gt;'Raw Data'!K651, 'Raw Data'!F651, 0)</f>
        <v>0</v>
      </c>
      <c r="C656">
        <f>IF('Raw Data'!K651&gt;'Raw Data'!L651, 'Raw Data'!C651, 0)</f>
        <v>0</v>
      </c>
      <c r="D656">
        <f t="shared" si="24"/>
        <v>0</v>
      </c>
      <c r="E656">
        <f>SUM('Hidden Analysis'!A657:B657)</f>
        <v>0</v>
      </c>
      <c r="F656">
        <f>SUM('Hidden Analysis'!C657:D657)</f>
        <v>0</v>
      </c>
      <c r="G656">
        <f>IF(AND('Raw Data'!F651&lt;'Raw Data'!C651, 'Raw Data'!L651&gt;'Raw Data'!K651), 'Raw Data'!F651, 0)</f>
        <v>0</v>
      </c>
      <c r="H656">
        <f>IF(AND('Raw Data'!F651&gt;'Raw Data'!C651, 'Raw Data'!L651&lt;'Raw Data'!K651), 'Raw Data'!C651, 0)</f>
        <v>0</v>
      </c>
      <c r="I656">
        <f t="shared" si="25"/>
        <v>0</v>
      </c>
      <c r="J656">
        <f>IF(AND('Raw Data'!F651&gt;'Raw Data'!C651, 'Raw Data'!L651&gt;'Raw Data'!K651), 'Raw Data'!F651, 0)</f>
        <v>0</v>
      </c>
      <c r="K656">
        <f>IF(AND('Raw Data'!F651&lt;'Raw Data'!C651, 'Raw Data'!L651&lt;'Raw Data'!K651), 'Raw Data'!C651, 0)</f>
        <v>0</v>
      </c>
      <c r="L656">
        <f>IF('Raw Data'!L651-'Raw Data'!K651&gt;3, 'Raw Data'!J651, 0)</f>
        <v>0</v>
      </c>
      <c r="M656">
        <f>IF('Raw Data'!K651-'Raw Data'!L651&gt;3, 'Raw Data'!I651, 0)</f>
        <v>0</v>
      </c>
      <c r="N656">
        <f>IF('Raw Data'!L651-'Raw Data'!K651&gt;3, 'Raw Data'!J651, IF('Raw Data'!K651-'Raw Data'!L651&gt;3, 'Raw Data'!I651, 0))</f>
        <v>0</v>
      </c>
      <c r="O656">
        <f>IF(ISBLANK('Raw Data'!L651), 0, IF(ABS('Raw Data'!L651-'Raw Data'!K651)&lt;4, 'Raw Data'!H651, IF(ABS('Raw Data'!K651-'Raw Data'!L651)&lt;4, 'Raw Data'!G651, 0)))</f>
        <v>0</v>
      </c>
      <c r="P656">
        <f>SUM('Hidden Analysis'!E657:H657)</f>
        <v>0</v>
      </c>
      <c r="Q656">
        <f>SUM('Hidden Analysis'!I657:L657)</f>
        <v>0</v>
      </c>
      <c r="R656">
        <f>SUM('Hidden Analysis'!M657:P657)</f>
        <v>0</v>
      </c>
      <c r="S656">
        <f>SUM('Hidden Analysis'!Q657:R657)</f>
        <v>0</v>
      </c>
      <c r="T656">
        <f>IF(AND('Raw Data'!F651&lt;1.5, 'Raw Data'!L651&gt;'Raw Data'!K651, 'Raw Data'!L651-'Raw Data'!K651&gt;3), 'Raw Data'!F651, 0)</f>
        <v>0</v>
      </c>
      <c r="U656">
        <f>IF(AND('Raw Data'!L651-'Raw Data'!K651&lt;4, 'Raw Data'!L651&gt;'Raw Data'!K651), 'Raw Data'!H651, 0)</f>
        <v>0</v>
      </c>
      <c r="V656">
        <f>IF(AND('Raw Data'!K651-'Raw Data'!L651&lt;4, 'Raw Data'!K651&gt;'Raw Data'!L651), 'Raw Data'!G651, 0)</f>
        <v>0</v>
      </c>
      <c r="W656">
        <f>SUM('Hidden Analysis'!S657:T657)</f>
        <v>0</v>
      </c>
      <c r="X656">
        <f>SUM('Hidden Analysis'!U657:V657)</f>
        <v>0</v>
      </c>
    </row>
    <row r="657" spans="1:24" x14ac:dyDescent="0.3">
      <c r="A657" s="2">
        <f>'Raw Data'!M652</f>
        <v>0</v>
      </c>
      <c r="B657">
        <f>IF('Raw Data'!L652&gt;'Raw Data'!K652, 'Raw Data'!F652, 0)</f>
        <v>0</v>
      </c>
      <c r="C657">
        <f>IF('Raw Data'!K652&gt;'Raw Data'!L652, 'Raw Data'!C652, 0)</f>
        <v>0</v>
      </c>
      <c r="D657">
        <f t="shared" si="24"/>
        <v>0</v>
      </c>
      <c r="E657">
        <f>SUM('Hidden Analysis'!A658:B658)</f>
        <v>0</v>
      </c>
      <c r="F657">
        <f>SUM('Hidden Analysis'!C658:D658)</f>
        <v>0</v>
      </c>
      <c r="G657">
        <f>IF(AND('Raw Data'!F652&lt;'Raw Data'!C652, 'Raw Data'!L652&gt;'Raw Data'!K652), 'Raw Data'!F652, 0)</f>
        <v>0</v>
      </c>
      <c r="H657">
        <f>IF(AND('Raw Data'!F652&gt;'Raw Data'!C652, 'Raw Data'!L652&lt;'Raw Data'!K652), 'Raw Data'!C652, 0)</f>
        <v>0</v>
      </c>
      <c r="I657">
        <f t="shared" si="25"/>
        <v>0</v>
      </c>
      <c r="J657">
        <f>IF(AND('Raw Data'!F652&gt;'Raw Data'!C652, 'Raw Data'!L652&gt;'Raw Data'!K652), 'Raw Data'!F652, 0)</f>
        <v>0</v>
      </c>
      <c r="K657">
        <f>IF(AND('Raw Data'!F652&lt;'Raw Data'!C652, 'Raw Data'!L652&lt;'Raw Data'!K652), 'Raw Data'!C652, 0)</f>
        <v>0</v>
      </c>
      <c r="L657">
        <f>IF('Raw Data'!L652-'Raw Data'!K652&gt;3, 'Raw Data'!J652, 0)</f>
        <v>0</v>
      </c>
      <c r="M657">
        <f>IF('Raw Data'!K652-'Raw Data'!L652&gt;3, 'Raw Data'!I652, 0)</f>
        <v>0</v>
      </c>
      <c r="N657">
        <f>IF('Raw Data'!L652-'Raw Data'!K652&gt;3, 'Raw Data'!J652, IF('Raw Data'!K652-'Raw Data'!L652&gt;3, 'Raw Data'!I652, 0))</f>
        <v>0</v>
      </c>
      <c r="O657">
        <f>IF(ISBLANK('Raw Data'!L652), 0, IF(ABS('Raw Data'!L652-'Raw Data'!K652)&lt;4, 'Raw Data'!H652, IF(ABS('Raw Data'!K652-'Raw Data'!L652)&lt;4, 'Raw Data'!G652, 0)))</f>
        <v>0</v>
      </c>
      <c r="P657">
        <f>SUM('Hidden Analysis'!E658:H658)</f>
        <v>0</v>
      </c>
      <c r="Q657">
        <f>SUM('Hidden Analysis'!I658:L658)</f>
        <v>0</v>
      </c>
      <c r="R657">
        <f>SUM('Hidden Analysis'!M658:P658)</f>
        <v>0</v>
      </c>
      <c r="S657">
        <f>SUM('Hidden Analysis'!Q658:R658)</f>
        <v>0</v>
      </c>
      <c r="T657">
        <f>IF(AND('Raw Data'!F652&lt;1.5, 'Raw Data'!L652&gt;'Raw Data'!K652, 'Raw Data'!L652-'Raw Data'!K652&gt;3), 'Raw Data'!F652, 0)</f>
        <v>0</v>
      </c>
      <c r="U657">
        <f>IF(AND('Raw Data'!L652-'Raw Data'!K652&lt;4, 'Raw Data'!L652&gt;'Raw Data'!K652), 'Raw Data'!H652, 0)</f>
        <v>0</v>
      </c>
      <c r="V657">
        <f>IF(AND('Raw Data'!K652-'Raw Data'!L652&lt;4, 'Raw Data'!K652&gt;'Raw Data'!L652), 'Raw Data'!G652, 0)</f>
        <v>0</v>
      </c>
      <c r="W657">
        <f>SUM('Hidden Analysis'!S658:T658)</f>
        <v>0</v>
      </c>
      <c r="X657">
        <f>SUM('Hidden Analysis'!U658:V658)</f>
        <v>0</v>
      </c>
    </row>
    <row r="658" spans="1:24" x14ac:dyDescent="0.3">
      <c r="A658" s="2">
        <f>'Raw Data'!M653</f>
        <v>0</v>
      </c>
      <c r="B658">
        <f>IF('Raw Data'!L653&gt;'Raw Data'!K653, 'Raw Data'!F653, 0)</f>
        <v>0</v>
      </c>
      <c r="C658">
        <f>IF('Raw Data'!K653&gt;'Raw Data'!L653, 'Raw Data'!C653, 0)</f>
        <v>0</v>
      </c>
      <c r="D658">
        <f t="shared" si="24"/>
        <v>0</v>
      </c>
      <c r="E658">
        <f>SUM('Hidden Analysis'!A659:B659)</f>
        <v>0</v>
      </c>
      <c r="F658">
        <f>SUM('Hidden Analysis'!C659:D659)</f>
        <v>0</v>
      </c>
      <c r="G658">
        <f>IF(AND('Raw Data'!F653&lt;'Raw Data'!C653, 'Raw Data'!L653&gt;'Raw Data'!K653), 'Raw Data'!F653, 0)</f>
        <v>0</v>
      </c>
      <c r="H658">
        <f>IF(AND('Raw Data'!F653&gt;'Raw Data'!C653, 'Raw Data'!L653&lt;'Raw Data'!K653), 'Raw Data'!C653, 0)</f>
        <v>0</v>
      </c>
      <c r="I658">
        <f t="shared" si="25"/>
        <v>0</v>
      </c>
      <c r="J658">
        <f>IF(AND('Raw Data'!F653&gt;'Raw Data'!C653, 'Raw Data'!L653&gt;'Raw Data'!K653), 'Raw Data'!F653, 0)</f>
        <v>0</v>
      </c>
      <c r="K658">
        <f>IF(AND('Raw Data'!F653&lt;'Raw Data'!C653, 'Raw Data'!L653&lt;'Raw Data'!K653), 'Raw Data'!C653, 0)</f>
        <v>0</v>
      </c>
      <c r="L658">
        <f>IF('Raw Data'!L653-'Raw Data'!K653&gt;3, 'Raw Data'!J653, 0)</f>
        <v>0</v>
      </c>
      <c r="M658">
        <f>IF('Raw Data'!K653-'Raw Data'!L653&gt;3, 'Raw Data'!I653, 0)</f>
        <v>0</v>
      </c>
      <c r="N658">
        <f>IF('Raw Data'!L653-'Raw Data'!K653&gt;3, 'Raw Data'!J653, IF('Raw Data'!K653-'Raw Data'!L653&gt;3, 'Raw Data'!I653, 0))</f>
        <v>0</v>
      </c>
      <c r="O658">
        <f>IF(ISBLANK('Raw Data'!L653), 0, IF(ABS('Raw Data'!L653-'Raw Data'!K653)&lt;4, 'Raw Data'!H653, IF(ABS('Raw Data'!K653-'Raw Data'!L653)&lt;4, 'Raw Data'!G653, 0)))</f>
        <v>0</v>
      </c>
      <c r="P658">
        <f>SUM('Hidden Analysis'!E659:H659)</f>
        <v>0</v>
      </c>
      <c r="Q658">
        <f>SUM('Hidden Analysis'!I659:L659)</f>
        <v>0</v>
      </c>
      <c r="R658">
        <f>SUM('Hidden Analysis'!M659:P659)</f>
        <v>0</v>
      </c>
      <c r="S658">
        <f>SUM('Hidden Analysis'!Q659:R659)</f>
        <v>0</v>
      </c>
      <c r="T658">
        <f>IF(AND('Raw Data'!F653&lt;1.5, 'Raw Data'!L653&gt;'Raw Data'!K653, 'Raw Data'!L653-'Raw Data'!K653&gt;3), 'Raw Data'!F653, 0)</f>
        <v>0</v>
      </c>
      <c r="U658">
        <f>IF(AND('Raw Data'!L653-'Raw Data'!K653&lt;4, 'Raw Data'!L653&gt;'Raw Data'!K653), 'Raw Data'!H653, 0)</f>
        <v>0</v>
      </c>
      <c r="V658">
        <f>IF(AND('Raw Data'!K653-'Raw Data'!L653&lt;4, 'Raw Data'!K653&gt;'Raw Data'!L653), 'Raw Data'!G653, 0)</f>
        <v>0</v>
      </c>
      <c r="W658">
        <f>SUM('Hidden Analysis'!S659:T659)</f>
        <v>0</v>
      </c>
      <c r="X658">
        <f>SUM('Hidden Analysis'!U659:V659)</f>
        <v>0</v>
      </c>
    </row>
    <row r="659" spans="1:24" x14ac:dyDescent="0.3">
      <c r="A659" s="2">
        <f>'Raw Data'!M654</f>
        <v>0</v>
      </c>
      <c r="B659">
        <f>IF('Raw Data'!L654&gt;'Raw Data'!K654, 'Raw Data'!F654, 0)</f>
        <v>0</v>
      </c>
      <c r="C659">
        <f>IF('Raw Data'!K654&gt;'Raw Data'!L654, 'Raw Data'!C654, 0)</f>
        <v>0</v>
      </c>
      <c r="D659">
        <f t="shared" si="24"/>
        <v>0</v>
      </c>
      <c r="E659">
        <f>SUM('Hidden Analysis'!A660:B660)</f>
        <v>0</v>
      </c>
      <c r="F659">
        <f>SUM('Hidden Analysis'!C660:D660)</f>
        <v>0</v>
      </c>
      <c r="G659">
        <f>IF(AND('Raw Data'!F654&lt;'Raw Data'!C654, 'Raw Data'!L654&gt;'Raw Data'!K654), 'Raw Data'!F654, 0)</f>
        <v>0</v>
      </c>
      <c r="H659">
        <f>IF(AND('Raw Data'!F654&gt;'Raw Data'!C654, 'Raw Data'!L654&lt;'Raw Data'!K654), 'Raw Data'!C654, 0)</f>
        <v>0</v>
      </c>
      <c r="I659">
        <f t="shared" si="25"/>
        <v>0</v>
      </c>
      <c r="J659">
        <f>IF(AND('Raw Data'!F654&gt;'Raw Data'!C654, 'Raw Data'!L654&gt;'Raw Data'!K654), 'Raw Data'!F654, 0)</f>
        <v>0</v>
      </c>
      <c r="K659">
        <f>IF(AND('Raw Data'!F654&lt;'Raw Data'!C654, 'Raw Data'!L654&lt;'Raw Data'!K654), 'Raw Data'!C654, 0)</f>
        <v>0</v>
      </c>
      <c r="L659">
        <f>IF('Raw Data'!L654-'Raw Data'!K654&gt;3, 'Raw Data'!J654, 0)</f>
        <v>0</v>
      </c>
      <c r="M659">
        <f>IF('Raw Data'!K654-'Raw Data'!L654&gt;3, 'Raw Data'!I654, 0)</f>
        <v>0</v>
      </c>
      <c r="N659">
        <f>IF('Raw Data'!L654-'Raw Data'!K654&gt;3, 'Raw Data'!J654, IF('Raw Data'!K654-'Raw Data'!L654&gt;3, 'Raw Data'!I654, 0))</f>
        <v>0</v>
      </c>
      <c r="O659">
        <f>IF(ISBLANK('Raw Data'!L654), 0, IF(ABS('Raw Data'!L654-'Raw Data'!K654)&lt;4, 'Raw Data'!H654, IF(ABS('Raw Data'!K654-'Raw Data'!L654)&lt;4, 'Raw Data'!G654, 0)))</f>
        <v>0</v>
      </c>
      <c r="P659">
        <f>SUM('Hidden Analysis'!E660:H660)</f>
        <v>0</v>
      </c>
      <c r="Q659">
        <f>SUM('Hidden Analysis'!I660:L660)</f>
        <v>0</v>
      </c>
      <c r="R659">
        <f>SUM('Hidden Analysis'!M660:P660)</f>
        <v>0</v>
      </c>
      <c r="S659">
        <f>SUM('Hidden Analysis'!Q660:R660)</f>
        <v>0</v>
      </c>
      <c r="T659">
        <f>IF(AND('Raw Data'!F654&lt;1.5, 'Raw Data'!L654&gt;'Raw Data'!K654, 'Raw Data'!L654-'Raw Data'!K654&gt;3), 'Raw Data'!F654, 0)</f>
        <v>0</v>
      </c>
      <c r="U659">
        <f>IF(AND('Raw Data'!L654-'Raw Data'!K654&lt;4, 'Raw Data'!L654&gt;'Raw Data'!K654), 'Raw Data'!H654, 0)</f>
        <v>0</v>
      </c>
      <c r="V659">
        <f>IF(AND('Raw Data'!K654-'Raw Data'!L654&lt;4, 'Raw Data'!K654&gt;'Raw Data'!L654), 'Raw Data'!G654, 0)</f>
        <v>0</v>
      </c>
      <c r="W659">
        <f>SUM('Hidden Analysis'!S660:T660)</f>
        <v>0</v>
      </c>
      <c r="X659">
        <f>SUM('Hidden Analysis'!U660:V660)</f>
        <v>0</v>
      </c>
    </row>
    <row r="660" spans="1:24" x14ac:dyDescent="0.3">
      <c r="A660" s="2">
        <f>'Raw Data'!M655</f>
        <v>0</v>
      </c>
      <c r="B660">
        <f>IF('Raw Data'!L655&gt;'Raw Data'!K655, 'Raw Data'!F655, 0)</f>
        <v>0</v>
      </c>
      <c r="C660">
        <f>IF('Raw Data'!K655&gt;'Raw Data'!L655, 'Raw Data'!C655, 0)</f>
        <v>0</v>
      </c>
      <c r="D660">
        <f t="shared" si="24"/>
        <v>0</v>
      </c>
      <c r="E660">
        <f>SUM('Hidden Analysis'!A661:B661)</f>
        <v>0</v>
      </c>
      <c r="F660">
        <f>SUM('Hidden Analysis'!C661:D661)</f>
        <v>0</v>
      </c>
      <c r="G660">
        <f>IF(AND('Raw Data'!F655&lt;'Raw Data'!C655, 'Raw Data'!L655&gt;'Raw Data'!K655), 'Raw Data'!F655, 0)</f>
        <v>0</v>
      </c>
      <c r="H660">
        <f>IF(AND('Raw Data'!F655&gt;'Raw Data'!C655, 'Raw Data'!L655&lt;'Raw Data'!K655), 'Raw Data'!C655, 0)</f>
        <v>0</v>
      </c>
      <c r="I660">
        <f t="shared" si="25"/>
        <v>0</v>
      </c>
      <c r="J660">
        <f>IF(AND('Raw Data'!F655&gt;'Raw Data'!C655, 'Raw Data'!L655&gt;'Raw Data'!K655), 'Raw Data'!F655, 0)</f>
        <v>0</v>
      </c>
      <c r="K660">
        <f>IF(AND('Raw Data'!F655&lt;'Raw Data'!C655, 'Raw Data'!L655&lt;'Raw Data'!K655), 'Raw Data'!C655, 0)</f>
        <v>0</v>
      </c>
      <c r="L660">
        <f>IF('Raw Data'!L655-'Raw Data'!K655&gt;3, 'Raw Data'!J655, 0)</f>
        <v>0</v>
      </c>
      <c r="M660">
        <f>IF('Raw Data'!K655-'Raw Data'!L655&gt;3, 'Raw Data'!I655, 0)</f>
        <v>0</v>
      </c>
      <c r="N660">
        <f>IF('Raw Data'!L655-'Raw Data'!K655&gt;3, 'Raw Data'!J655, IF('Raw Data'!K655-'Raw Data'!L655&gt;3, 'Raw Data'!I655, 0))</f>
        <v>0</v>
      </c>
      <c r="O660">
        <f>IF(ISBLANK('Raw Data'!L655), 0, IF(ABS('Raw Data'!L655-'Raw Data'!K655)&lt;4, 'Raw Data'!H655, IF(ABS('Raw Data'!K655-'Raw Data'!L655)&lt;4, 'Raw Data'!G655, 0)))</f>
        <v>0</v>
      </c>
      <c r="P660">
        <f>SUM('Hidden Analysis'!E661:H661)</f>
        <v>0</v>
      </c>
      <c r="Q660">
        <f>SUM('Hidden Analysis'!I661:L661)</f>
        <v>0</v>
      </c>
      <c r="R660">
        <f>SUM('Hidden Analysis'!M661:P661)</f>
        <v>0</v>
      </c>
      <c r="S660">
        <f>SUM('Hidden Analysis'!Q661:R661)</f>
        <v>0</v>
      </c>
      <c r="T660">
        <f>IF(AND('Raw Data'!F655&lt;1.5, 'Raw Data'!L655&gt;'Raw Data'!K655, 'Raw Data'!L655-'Raw Data'!K655&gt;3), 'Raw Data'!F655, 0)</f>
        <v>0</v>
      </c>
      <c r="U660">
        <f>IF(AND('Raw Data'!L655-'Raw Data'!K655&lt;4, 'Raw Data'!L655&gt;'Raw Data'!K655), 'Raw Data'!H655, 0)</f>
        <v>0</v>
      </c>
      <c r="V660">
        <f>IF(AND('Raw Data'!K655-'Raw Data'!L655&lt;4, 'Raw Data'!K655&gt;'Raw Data'!L655), 'Raw Data'!G655, 0)</f>
        <v>0</v>
      </c>
      <c r="W660">
        <f>SUM('Hidden Analysis'!S661:T661)</f>
        <v>0</v>
      </c>
      <c r="X660">
        <f>SUM('Hidden Analysis'!U661:V661)</f>
        <v>0</v>
      </c>
    </row>
    <row r="661" spans="1:24" x14ac:dyDescent="0.3">
      <c r="A661" s="2">
        <f>'Raw Data'!M656</f>
        <v>0</v>
      </c>
      <c r="B661">
        <f>IF('Raw Data'!L656&gt;'Raw Data'!K656, 'Raw Data'!F656, 0)</f>
        <v>0</v>
      </c>
      <c r="C661">
        <f>IF('Raw Data'!K656&gt;'Raw Data'!L656, 'Raw Data'!C656, 0)</f>
        <v>0</v>
      </c>
      <c r="D661">
        <f t="shared" si="24"/>
        <v>0</v>
      </c>
      <c r="E661">
        <f>SUM('Hidden Analysis'!A662:B662)</f>
        <v>0</v>
      </c>
      <c r="F661">
        <f>SUM('Hidden Analysis'!C662:D662)</f>
        <v>0</v>
      </c>
      <c r="G661">
        <f>IF(AND('Raw Data'!F656&lt;'Raw Data'!C656, 'Raw Data'!L656&gt;'Raw Data'!K656), 'Raw Data'!F656, 0)</f>
        <v>0</v>
      </c>
      <c r="H661">
        <f>IF(AND('Raw Data'!F656&gt;'Raw Data'!C656, 'Raw Data'!L656&lt;'Raw Data'!K656), 'Raw Data'!C656, 0)</f>
        <v>0</v>
      </c>
      <c r="I661">
        <f t="shared" si="25"/>
        <v>0</v>
      </c>
      <c r="J661">
        <f>IF(AND('Raw Data'!F656&gt;'Raw Data'!C656, 'Raw Data'!L656&gt;'Raw Data'!K656), 'Raw Data'!F656, 0)</f>
        <v>0</v>
      </c>
      <c r="K661">
        <f>IF(AND('Raw Data'!F656&lt;'Raw Data'!C656, 'Raw Data'!L656&lt;'Raw Data'!K656), 'Raw Data'!C656, 0)</f>
        <v>0</v>
      </c>
      <c r="L661">
        <f>IF('Raw Data'!L656-'Raw Data'!K656&gt;3, 'Raw Data'!J656, 0)</f>
        <v>0</v>
      </c>
      <c r="M661">
        <f>IF('Raw Data'!K656-'Raw Data'!L656&gt;3, 'Raw Data'!I656, 0)</f>
        <v>0</v>
      </c>
      <c r="N661">
        <f>IF('Raw Data'!L656-'Raw Data'!K656&gt;3, 'Raw Data'!J656, IF('Raw Data'!K656-'Raw Data'!L656&gt;3, 'Raw Data'!I656, 0))</f>
        <v>0</v>
      </c>
      <c r="O661">
        <f>IF(ISBLANK('Raw Data'!L656), 0, IF(ABS('Raw Data'!L656-'Raw Data'!K656)&lt;4, 'Raw Data'!H656, IF(ABS('Raw Data'!K656-'Raw Data'!L656)&lt;4, 'Raw Data'!G656, 0)))</f>
        <v>0</v>
      </c>
      <c r="P661">
        <f>SUM('Hidden Analysis'!E662:H662)</f>
        <v>0</v>
      </c>
      <c r="Q661">
        <f>SUM('Hidden Analysis'!I662:L662)</f>
        <v>0</v>
      </c>
      <c r="R661">
        <f>SUM('Hidden Analysis'!M662:P662)</f>
        <v>0</v>
      </c>
      <c r="S661">
        <f>SUM('Hidden Analysis'!Q662:R662)</f>
        <v>0</v>
      </c>
      <c r="T661">
        <f>IF(AND('Raw Data'!F656&lt;1.5, 'Raw Data'!L656&gt;'Raw Data'!K656, 'Raw Data'!L656-'Raw Data'!K656&gt;3), 'Raw Data'!F656, 0)</f>
        <v>0</v>
      </c>
      <c r="U661">
        <f>IF(AND('Raw Data'!L656-'Raw Data'!K656&lt;4, 'Raw Data'!L656&gt;'Raw Data'!K656), 'Raw Data'!H656, 0)</f>
        <v>0</v>
      </c>
      <c r="V661">
        <f>IF(AND('Raw Data'!K656-'Raw Data'!L656&lt;4, 'Raw Data'!K656&gt;'Raw Data'!L656), 'Raw Data'!G656, 0)</f>
        <v>0</v>
      </c>
      <c r="W661">
        <f>SUM('Hidden Analysis'!S662:T662)</f>
        <v>0</v>
      </c>
      <c r="X661">
        <f>SUM('Hidden Analysis'!U662:V662)</f>
        <v>0</v>
      </c>
    </row>
    <row r="662" spans="1:24" x14ac:dyDescent="0.3">
      <c r="A662" s="2">
        <f>'Raw Data'!M657</f>
        <v>0</v>
      </c>
      <c r="B662">
        <f>IF('Raw Data'!L657&gt;'Raw Data'!K657, 'Raw Data'!F657, 0)</f>
        <v>0</v>
      </c>
      <c r="C662">
        <f>IF('Raw Data'!K657&gt;'Raw Data'!L657, 'Raw Data'!C657, 0)</f>
        <v>0</v>
      </c>
      <c r="D662">
        <f t="shared" si="24"/>
        <v>0</v>
      </c>
      <c r="E662">
        <f>SUM('Hidden Analysis'!A663:B663)</f>
        <v>0</v>
      </c>
      <c r="F662">
        <f>SUM('Hidden Analysis'!C663:D663)</f>
        <v>0</v>
      </c>
      <c r="G662">
        <f>IF(AND('Raw Data'!F657&lt;'Raw Data'!C657, 'Raw Data'!L657&gt;'Raw Data'!K657), 'Raw Data'!F657, 0)</f>
        <v>0</v>
      </c>
      <c r="H662">
        <f>IF(AND('Raw Data'!F657&gt;'Raw Data'!C657, 'Raw Data'!L657&lt;'Raw Data'!K657), 'Raw Data'!C657, 0)</f>
        <v>0</v>
      </c>
      <c r="I662">
        <f t="shared" si="25"/>
        <v>0</v>
      </c>
      <c r="J662">
        <f>IF(AND('Raw Data'!F657&gt;'Raw Data'!C657, 'Raw Data'!L657&gt;'Raw Data'!K657), 'Raw Data'!F657, 0)</f>
        <v>0</v>
      </c>
      <c r="K662">
        <f>IF(AND('Raw Data'!F657&lt;'Raw Data'!C657, 'Raw Data'!L657&lt;'Raw Data'!K657), 'Raw Data'!C657, 0)</f>
        <v>0</v>
      </c>
      <c r="L662">
        <f>IF('Raw Data'!L657-'Raw Data'!K657&gt;3, 'Raw Data'!J657, 0)</f>
        <v>0</v>
      </c>
      <c r="M662">
        <f>IF('Raw Data'!K657-'Raw Data'!L657&gt;3, 'Raw Data'!I657, 0)</f>
        <v>0</v>
      </c>
      <c r="N662">
        <f>IF('Raw Data'!L657-'Raw Data'!K657&gt;3, 'Raw Data'!J657, IF('Raw Data'!K657-'Raw Data'!L657&gt;3, 'Raw Data'!I657, 0))</f>
        <v>0</v>
      </c>
      <c r="O662">
        <f>IF(ISBLANK('Raw Data'!L657), 0, IF(ABS('Raw Data'!L657-'Raw Data'!K657)&lt;4, 'Raw Data'!H657, IF(ABS('Raw Data'!K657-'Raw Data'!L657)&lt;4, 'Raw Data'!G657, 0)))</f>
        <v>0</v>
      </c>
      <c r="P662">
        <f>SUM('Hidden Analysis'!E663:H663)</f>
        <v>0</v>
      </c>
      <c r="Q662">
        <f>SUM('Hidden Analysis'!I663:L663)</f>
        <v>0</v>
      </c>
      <c r="R662">
        <f>SUM('Hidden Analysis'!M663:P663)</f>
        <v>0</v>
      </c>
      <c r="S662">
        <f>SUM('Hidden Analysis'!Q663:R663)</f>
        <v>0</v>
      </c>
      <c r="T662">
        <f>IF(AND('Raw Data'!F657&lt;1.5, 'Raw Data'!L657&gt;'Raw Data'!K657, 'Raw Data'!L657-'Raw Data'!K657&gt;3), 'Raw Data'!F657, 0)</f>
        <v>0</v>
      </c>
      <c r="U662">
        <f>IF(AND('Raw Data'!L657-'Raw Data'!K657&lt;4, 'Raw Data'!L657&gt;'Raw Data'!K657), 'Raw Data'!H657, 0)</f>
        <v>0</v>
      </c>
      <c r="V662">
        <f>IF(AND('Raw Data'!K657-'Raw Data'!L657&lt;4, 'Raw Data'!K657&gt;'Raw Data'!L657), 'Raw Data'!G657, 0)</f>
        <v>0</v>
      </c>
      <c r="W662">
        <f>SUM('Hidden Analysis'!S663:T663)</f>
        <v>0</v>
      </c>
      <c r="X662">
        <f>SUM('Hidden Analysis'!U663:V663)</f>
        <v>0</v>
      </c>
    </row>
    <row r="663" spans="1:24" x14ac:dyDescent="0.3">
      <c r="A663" s="2">
        <f>'Raw Data'!M658</f>
        <v>0</v>
      </c>
      <c r="B663">
        <f>IF('Raw Data'!L658&gt;'Raw Data'!K658, 'Raw Data'!F658, 0)</f>
        <v>0</v>
      </c>
      <c r="C663">
        <f>IF('Raw Data'!K658&gt;'Raw Data'!L658, 'Raw Data'!C658, 0)</f>
        <v>0</v>
      </c>
      <c r="D663">
        <f t="shared" si="24"/>
        <v>0</v>
      </c>
      <c r="E663">
        <f>SUM('Hidden Analysis'!A664:B664)</f>
        <v>0</v>
      </c>
      <c r="F663">
        <f>SUM('Hidden Analysis'!C664:D664)</f>
        <v>0</v>
      </c>
      <c r="G663">
        <f>IF(AND('Raw Data'!F658&lt;'Raw Data'!C658, 'Raw Data'!L658&gt;'Raw Data'!K658), 'Raw Data'!F658, 0)</f>
        <v>0</v>
      </c>
      <c r="H663">
        <f>IF(AND('Raw Data'!F658&gt;'Raw Data'!C658, 'Raw Data'!L658&lt;'Raw Data'!K658), 'Raw Data'!C658, 0)</f>
        <v>0</v>
      </c>
      <c r="I663">
        <f t="shared" si="25"/>
        <v>0</v>
      </c>
      <c r="J663">
        <f>IF(AND('Raw Data'!F658&gt;'Raw Data'!C658, 'Raw Data'!L658&gt;'Raw Data'!K658), 'Raw Data'!F658, 0)</f>
        <v>0</v>
      </c>
      <c r="K663">
        <f>IF(AND('Raw Data'!F658&lt;'Raw Data'!C658, 'Raw Data'!L658&lt;'Raw Data'!K658), 'Raw Data'!C658, 0)</f>
        <v>0</v>
      </c>
      <c r="L663">
        <f>IF('Raw Data'!L658-'Raw Data'!K658&gt;3, 'Raw Data'!J658, 0)</f>
        <v>0</v>
      </c>
      <c r="M663">
        <f>IF('Raw Data'!K658-'Raw Data'!L658&gt;3, 'Raw Data'!I658, 0)</f>
        <v>0</v>
      </c>
      <c r="N663">
        <f>IF('Raw Data'!L658-'Raw Data'!K658&gt;3, 'Raw Data'!J658, IF('Raw Data'!K658-'Raw Data'!L658&gt;3, 'Raw Data'!I658, 0))</f>
        <v>0</v>
      </c>
      <c r="O663">
        <f>IF(ISBLANK('Raw Data'!L658), 0, IF(ABS('Raw Data'!L658-'Raw Data'!K658)&lt;4, 'Raw Data'!H658, IF(ABS('Raw Data'!K658-'Raw Data'!L658)&lt;4, 'Raw Data'!G658, 0)))</f>
        <v>0</v>
      </c>
      <c r="P663">
        <f>SUM('Hidden Analysis'!E664:H664)</f>
        <v>0</v>
      </c>
      <c r="Q663">
        <f>SUM('Hidden Analysis'!I664:L664)</f>
        <v>0</v>
      </c>
      <c r="R663">
        <f>SUM('Hidden Analysis'!M664:P664)</f>
        <v>0</v>
      </c>
      <c r="S663">
        <f>SUM('Hidden Analysis'!Q664:R664)</f>
        <v>0</v>
      </c>
      <c r="T663">
        <f>IF(AND('Raw Data'!F658&lt;1.5, 'Raw Data'!L658&gt;'Raw Data'!K658, 'Raw Data'!L658-'Raw Data'!K658&gt;3), 'Raw Data'!F658, 0)</f>
        <v>0</v>
      </c>
      <c r="U663">
        <f>IF(AND('Raw Data'!L658-'Raw Data'!K658&lt;4, 'Raw Data'!L658&gt;'Raw Data'!K658), 'Raw Data'!H658, 0)</f>
        <v>0</v>
      </c>
      <c r="V663">
        <f>IF(AND('Raw Data'!K658-'Raw Data'!L658&lt;4, 'Raw Data'!K658&gt;'Raw Data'!L658), 'Raw Data'!G658, 0)</f>
        <v>0</v>
      </c>
      <c r="W663">
        <f>SUM('Hidden Analysis'!S664:T664)</f>
        <v>0</v>
      </c>
      <c r="X663">
        <f>SUM('Hidden Analysis'!U664:V664)</f>
        <v>0</v>
      </c>
    </row>
    <row r="664" spans="1:24" x14ac:dyDescent="0.3">
      <c r="A664" s="2">
        <f>'Raw Data'!M659</f>
        <v>0</v>
      </c>
      <c r="B664">
        <f>IF('Raw Data'!L659&gt;'Raw Data'!K659, 'Raw Data'!F659, 0)</f>
        <v>0</v>
      </c>
      <c r="C664">
        <f>IF('Raw Data'!K659&gt;'Raw Data'!L659, 'Raw Data'!C659, 0)</f>
        <v>0</v>
      </c>
      <c r="D664">
        <f t="shared" si="24"/>
        <v>0</v>
      </c>
      <c r="E664">
        <f>SUM('Hidden Analysis'!A665:B665)</f>
        <v>0</v>
      </c>
      <c r="F664">
        <f>SUM('Hidden Analysis'!C665:D665)</f>
        <v>0</v>
      </c>
      <c r="G664">
        <f>IF(AND('Raw Data'!F659&lt;'Raw Data'!C659, 'Raw Data'!L659&gt;'Raw Data'!K659), 'Raw Data'!F659, 0)</f>
        <v>0</v>
      </c>
      <c r="H664">
        <f>IF(AND('Raw Data'!F659&gt;'Raw Data'!C659, 'Raw Data'!L659&lt;'Raw Data'!K659), 'Raw Data'!C659, 0)</f>
        <v>0</v>
      </c>
      <c r="I664">
        <f t="shared" si="25"/>
        <v>0</v>
      </c>
      <c r="J664">
        <f>IF(AND('Raw Data'!F659&gt;'Raw Data'!C659, 'Raw Data'!L659&gt;'Raw Data'!K659), 'Raw Data'!F659, 0)</f>
        <v>0</v>
      </c>
      <c r="K664">
        <f>IF(AND('Raw Data'!F659&lt;'Raw Data'!C659, 'Raw Data'!L659&lt;'Raw Data'!K659), 'Raw Data'!C659, 0)</f>
        <v>0</v>
      </c>
      <c r="L664">
        <f>IF('Raw Data'!L659-'Raw Data'!K659&gt;3, 'Raw Data'!J659, 0)</f>
        <v>0</v>
      </c>
      <c r="M664">
        <f>IF('Raw Data'!K659-'Raw Data'!L659&gt;3, 'Raw Data'!I659, 0)</f>
        <v>0</v>
      </c>
      <c r="N664">
        <f>IF('Raw Data'!L659-'Raw Data'!K659&gt;3, 'Raw Data'!J659, IF('Raw Data'!K659-'Raw Data'!L659&gt;3, 'Raw Data'!I659, 0))</f>
        <v>0</v>
      </c>
      <c r="O664">
        <f>IF(ISBLANK('Raw Data'!L659), 0, IF(ABS('Raw Data'!L659-'Raw Data'!K659)&lt;4, 'Raw Data'!H659, IF(ABS('Raw Data'!K659-'Raw Data'!L659)&lt;4, 'Raw Data'!G659, 0)))</f>
        <v>0</v>
      </c>
      <c r="P664">
        <f>SUM('Hidden Analysis'!E665:H665)</f>
        <v>0</v>
      </c>
      <c r="Q664">
        <f>SUM('Hidden Analysis'!I665:L665)</f>
        <v>0</v>
      </c>
      <c r="R664">
        <f>SUM('Hidden Analysis'!M665:P665)</f>
        <v>0</v>
      </c>
      <c r="S664">
        <f>SUM('Hidden Analysis'!Q665:R665)</f>
        <v>0</v>
      </c>
      <c r="T664">
        <f>IF(AND('Raw Data'!F659&lt;1.5, 'Raw Data'!L659&gt;'Raw Data'!K659, 'Raw Data'!L659-'Raw Data'!K659&gt;3), 'Raw Data'!F659, 0)</f>
        <v>0</v>
      </c>
      <c r="U664">
        <f>IF(AND('Raw Data'!L659-'Raw Data'!K659&lt;4, 'Raw Data'!L659&gt;'Raw Data'!K659), 'Raw Data'!H659, 0)</f>
        <v>0</v>
      </c>
      <c r="V664">
        <f>IF(AND('Raw Data'!K659-'Raw Data'!L659&lt;4, 'Raw Data'!K659&gt;'Raw Data'!L659), 'Raw Data'!G659, 0)</f>
        <v>0</v>
      </c>
      <c r="W664">
        <f>SUM('Hidden Analysis'!S665:T665)</f>
        <v>0</v>
      </c>
      <c r="X664">
        <f>SUM('Hidden Analysis'!U665:V665)</f>
        <v>0</v>
      </c>
    </row>
    <row r="665" spans="1:24" x14ac:dyDescent="0.3">
      <c r="A665" s="2">
        <f>'Raw Data'!M660</f>
        <v>0</v>
      </c>
      <c r="B665">
        <f>IF('Raw Data'!L660&gt;'Raw Data'!K660, 'Raw Data'!F660, 0)</f>
        <v>0</v>
      </c>
      <c r="C665">
        <f>IF('Raw Data'!K660&gt;'Raw Data'!L660, 'Raw Data'!C660, 0)</f>
        <v>0</v>
      </c>
      <c r="D665">
        <f t="shared" si="24"/>
        <v>0</v>
      </c>
      <c r="E665">
        <f>SUM('Hidden Analysis'!A666:B666)</f>
        <v>0</v>
      </c>
      <c r="F665">
        <f>SUM('Hidden Analysis'!C666:D666)</f>
        <v>0</v>
      </c>
      <c r="G665">
        <f>IF(AND('Raw Data'!F660&lt;'Raw Data'!C660, 'Raw Data'!L660&gt;'Raw Data'!K660), 'Raw Data'!F660, 0)</f>
        <v>0</v>
      </c>
      <c r="H665">
        <f>IF(AND('Raw Data'!F660&gt;'Raw Data'!C660, 'Raw Data'!L660&lt;'Raw Data'!K660), 'Raw Data'!C660, 0)</f>
        <v>0</v>
      </c>
      <c r="I665">
        <f t="shared" si="25"/>
        <v>0</v>
      </c>
      <c r="J665">
        <f>IF(AND('Raw Data'!F660&gt;'Raw Data'!C660, 'Raw Data'!L660&gt;'Raw Data'!K660), 'Raw Data'!F660, 0)</f>
        <v>0</v>
      </c>
      <c r="K665">
        <f>IF(AND('Raw Data'!F660&lt;'Raw Data'!C660, 'Raw Data'!L660&lt;'Raw Data'!K660), 'Raw Data'!C660, 0)</f>
        <v>0</v>
      </c>
      <c r="L665">
        <f>IF('Raw Data'!L660-'Raw Data'!K660&gt;3, 'Raw Data'!J660, 0)</f>
        <v>0</v>
      </c>
      <c r="M665">
        <f>IF('Raw Data'!K660-'Raw Data'!L660&gt;3, 'Raw Data'!I660, 0)</f>
        <v>0</v>
      </c>
      <c r="N665">
        <f>IF('Raw Data'!L660-'Raw Data'!K660&gt;3, 'Raw Data'!J660, IF('Raw Data'!K660-'Raw Data'!L660&gt;3, 'Raw Data'!I660, 0))</f>
        <v>0</v>
      </c>
      <c r="O665">
        <f>IF(ISBLANK('Raw Data'!L660), 0, IF(ABS('Raw Data'!L660-'Raw Data'!K660)&lt;4, 'Raw Data'!H660, IF(ABS('Raw Data'!K660-'Raw Data'!L660)&lt;4, 'Raw Data'!G660, 0)))</f>
        <v>0</v>
      </c>
      <c r="P665">
        <f>SUM('Hidden Analysis'!E666:H666)</f>
        <v>0</v>
      </c>
      <c r="Q665">
        <f>SUM('Hidden Analysis'!I666:L666)</f>
        <v>0</v>
      </c>
      <c r="R665">
        <f>SUM('Hidden Analysis'!M666:P666)</f>
        <v>0</v>
      </c>
      <c r="S665">
        <f>SUM('Hidden Analysis'!Q666:R666)</f>
        <v>0</v>
      </c>
      <c r="T665">
        <f>IF(AND('Raw Data'!F660&lt;1.5, 'Raw Data'!L660&gt;'Raw Data'!K660, 'Raw Data'!L660-'Raw Data'!K660&gt;3), 'Raw Data'!F660, 0)</f>
        <v>0</v>
      </c>
      <c r="U665">
        <f>IF(AND('Raw Data'!L660-'Raw Data'!K660&lt;4, 'Raw Data'!L660&gt;'Raw Data'!K660), 'Raw Data'!H660, 0)</f>
        <v>0</v>
      </c>
      <c r="V665">
        <f>IF(AND('Raw Data'!K660-'Raw Data'!L660&lt;4, 'Raw Data'!K660&gt;'Raw Data'!L660), 'Raw Data'!G660, 0)</f>
        <v>0</v>
      </c>
      <c r="W665">
        <f>SUM('Hidden Analysis'!S666:T666)</f>
        <v>0</v>
      </c>
      <c r="X665">
        <f>SUM('Hidden Analysis'!U666:V666)</f>
        <v>0</v>
      </c>
    </row>
    <row r="666" spans="1:24" x14ac:dyDescent="0.3">
      <c r="A666" s="2">
        <f>'Raw Data'!M661</f>
        <v>0</v>
      </c>
      <c r="B666">
        <f>IF('Raw Data'!L661&gt;'Raw Data'!K661, 'Raw Data'!F661, 0)</f>
        <v>0</v>
      </c>
      <c r="C666">
        <f>IF('Raw Data'!K661&gt;'Raw Data'!L661, 'Raw Data'!C661, 0)</f>
        <v>0</v>
      </c>
      <c r="D666">
        <f t="shared" si="24"/>
        <v>0</v>
      </c>
      <c r="E666">
        <f>SUM('Hidden Analysis'!A667:B667)</f>
        <v>0</v>
      </c>
      <c r="F666">
        <f>SUM('Hidden Analysis'!C667:D667)</f>
        <v>0</v>
      </c>
      <c r="G666">
        <f>IF(AND('Raw Data'!F661&lt;'Raw Data'!C661, 'Raw Data'!L661&gt;'Raw Data'!K661), 'Raw Data'!F661, 0)</f>
        <v>0</v>
      </c>
      <c r="H666">
        <f>IF(AND('Raw Data'!F661&gt;'Raw Data'!C661, 'Raw Data'!L661&lt;'Raw Data'!K661), 'Raw Data'!C661, 0)</f>
        <v>0</v>
      </c>
      <c r="I666">
        <f t="shared" si="25"/>
        <v>0</v>
      </c>
      <c r="J666">
        <f>IF(AND('Raw Data'!F661&gt;'Raw Data'!C661, 'Raw Data'!L661&gt;'Raw Data'!K661), 'Raw Data'!F661, 0)</f>
        <v>0</v>
      </c>
      <c r="K666">
        <f>IF(AND('Raw Data'!F661&lt;'Raw Data'!C661, 'Raw Data'!L661&lt;'Raw Data'!K661), 'Raw Data'!C661, 0)</f>
        <v>0</v>
      </c>
      <c r="L666">
        <f>IF('Raw Data'!L661-'Raw Data'!K661&gt;3, 'Raw Data'!J661, 0)</f>
        <v>0</v>
      </c>
      <c r="M666">
        <f>IF('Raw Data'!K661-'Raw Data'!L661&gt;3, 'Raw Data'!I661, 0)</f>
        <v>0</v>
      </c>
      <c r="N666">
        <f>IF('Raw Data'!L661-'Raw Data'!K661&gt;3, 'Raw Data'!J661, IF('Raw Data'!K661-'Raw Data'!L661&gt;3, 'Raw Data'!I661, 0))</f>
        <v>0</v>
      </c>
      <c r="O666">
        <f>IF(ISBLANK('Raw Data'!L661), 0, IF(ABS('Raw Data'!L661-'Raw Data'!K661)&lt;4, 'Raw Data'!H661, IF(ABS('Raw Data'!K661-'Raw Data'!L661)&lt;4, 'Raw Data'!G661, 0)))</f>
        <v>0</v>
      </c>
      <c r="P666">
        <f>SUM('Hidden Analysis'!E667:H667)</f>
        <v>0</v>
      </c>
      <c r="Q666">
        <f>SUM('Hidden Analysis'!I667:L667)</f>
        <v>0</v>
      </c>
      <c r="R666">
        <f>SUM('Hidden Analysis'!M667:P667)</f>
        <v>0</v>
      </c>
      <c r="S666">
        <f>SUM('Hidden Analysis'!Q667:R667)</f>
        <v>0</v>
      </c>
      <c r="T666">
        <f>IF(AND('Raw Data'!F661&lt;1.5, 'Raw Data'!L661&gt;'Raw Data'!K661, 'Raw Data'!L661-'Raw Data'!K661&gt;3), 'Raw Data'!F661, 0)</f>
        <v>0</v>
      </c>
      <c r="U666">
        <f>IF(AND('Raw Data'!L661-'Raw Data'!K661&lt;4, 'Raw Data'!L661&gt;'Raw Data'!K661), 'Raw Data'!H661, 0)</f>
        <v>0</v>
      </c>
      <c r="V666">
        <f>IF(AND('Raw Data'!K661-'Raw Data'!L661&lt;4, 'Raw Data'!K661&gt;'Raw Data'!L661), 'Raw Data'!G661, 0)</f>
        <v>0</v>
      </c>
      <c r="W666">
        <f>SUM('Hidden Analysis'!S667:T667)</f>
        <v>0</v>
      </c>
      <c r="X666">
        <f>SUM('Hidden Analysis'!U667:V667)</f>
        <v>0</v>
      </c>
    </row>
    <row r="667" spans="1:24" x14ac:dyDescent="0.3">
      <c r="A667" s="2">
        <f>'Raw Data'!M662</f>
        <v>0</v>
      </c>
      <c r="B667">
        <f>IF('Raw Data'!L662&gt;'Raw Data'!K662, 'Raw Data'!F662, 0)</f>
        <v>0</v>
      </c>
      <c r="C667">
        <f>IF('Raw Data'!K662&gt;'Raw Data'!L662, 'Raw Data'!C662, 0)</f>
        <v>0</v>
      </c>
      <c r="D667">
        <f t="shared" si="24"/>
        <v>0</v>
      </c>
      <c r="E667">
        <f>SUM('Hidden Analysis'!A668:B668)</f>
        <v>0</v>
      </c>
      <c r="F667">
        <f>SUM('Hidden Analysis'!C668:D668)</f>
        <v>0</v>
      </c>
      <c r="G667">
        <f>IF(AND('Raw Data'!F662&lt;'Raw Data'!C662, 'Raw Data'!L662&gt;'Raw Data'!K662), 'Raw Data'!F662, 0)</f>
        <v>0</v>
      </c>
      <c r="H667">
        <f>IF(AND('Raw Data'!F662&gt;'Raw Data'!C662, 'Raw Data'!L662&lt;'Raw Data'!K662), 'Raw Data'!C662, 0)</f>
        <v>0</v>
      </c>
      <c r="I667">
        <f t="shared" si="25"/>
        <v>0</v>
      </c>
      <c r="J667">
        <f>IF(AND('Raw Data'!F662&gt;'Raw Data'!C662, 'Raw Data'!L662&gt;'Raw Data'!K662), 'Raw Data'!F662, 0)</f>
        <v>0</v>
      </c>
      <c r="K667">
        <f>IF(AND('Raw Data'!F662&lt;'Raw Data'!C662, 'Raw Data'!L662&lt;'Raw Data'!K662), 'Raw Data'!C662, 0)</f>
        <v>0</v>
      </c>
      <c r="L667">
        <f>IF('Raw Data'!L662-'Raw Data'!K662&gt;3, 'Raw Data'!J662, 0)</f>
        <v>0</v>
      </c>
      <c r="M667">
        <f>IF('Raw Data'!K662-'Raw Data'!L662&gt;3, 'Raw Data'!I662, 0)</f>
        <v>0</v>
      </c>
      <c r="N667">
        <f>IF('Raw Data'!L662-'Raw Data'!K662&gt;3, 'Raw Data'!J662, IF('Raw Data'!K662-'Raw Data'!L662&gt;3, 'Raw Data'!I662, 0))</f>
        <v>0</v>
      </c>
      <c r="O667">
        <f>IF(ISBLANK('Raw Data'!L662), 0, IF(ABS('Raw Data'!L662-'Raw Data'!K662)&lt;4, 'Raw Data'!H662, IF(ABS('Raw Data'!K662-'Raw Data'!L662)&lt;4, 'Raw Data'!G662, 0)))</f>
        <v>0</v>
      </c>
      <c r="P667">
        <f>SUM('Hidden Analysis'!E668:H668)</f>
        <v>0</v>
      </c>
      <c r="Q667">
        <f>SUM('Hidden Analysis'!I668:L668)</f>
        <v>0</v>
      </c>
      <c r="R667">
        <f>SUM('Hidden Analysis'!M668:P668)</f>
        <v>0</v>
      </c>
      <c r="S667">
        <f>SUM('Hidden Analysis'!Q668:R668)</f>
        <v>0</v>
      </c>
      <c r="T667">
        <f>IF(AND('Raw Data'!F662&lt;1.5, 'Raw Data'!L662&gt;'Raw Data'!K662, 'Raw Data'!L662-'Raw Data'!K662&gt;3), 'Raw Data'!F662, 0)</f>
        <v>0</v>
      </c>
      <c r="U667">
        <f>IF(AND('Raw Data'!L662-'Raw Data'!K662&lt;4, 'Raw Data'!L662&gt;'Raw Data'!K662), 'Raw Data'!H662, 0)</f>
        <v>0</v>
      </c>
      <c r="V667">
        <f>IF(AND('Raw Data'!K662-'Raw Data'!L662&lt;4, 'Raw Data'!K662&gt;'Raw Data'!L662), 'Raw Data'!G662, 0)</f>
        <v>0</v>
      </c>
      <c r="W667">
        <f>SUM('Hidden Analysis'!S668:T668)</f>
        <v>0</v>
      </c>
      <c r="X667">
        <f>SUM('Hidden Analysis'!U668:V668)</f>
        <v>0</v>
      </c>
    </row>
    <row r="668" spans="1:24" x14ac:dyDescent="0.3">
      <c r="A668" s="2">
        <f>'Raw Data'!M663</f>
        <v>0</v>
      </c>
      <c r="B668">
        <f>IF('Raw Data'!L663&gt;'Raw Data'!K663, 'Raw Data'!F663, 0)</f>
        <v>0</v>
      </c>
      <c r="C668">
        <f>IF('Raw Data'!K663&gt;'Raw Data'!L663, 'Raw Data'!C663, 0)</f>
        <v>0</v>
      </c>
      <c r="D668">
        <f t="shared" si="24"/>
        <v>0</v>
      </c>
      <c r="E668">
        <f>SUM('Hidden Analysis'!A669:B669)</f>
        <v>0</v>
      </c>
      <c r="F668">
        <f>SUM('Hidden Analysis'!C669:D669)</f>
        <v>0</v>
      </c>
      <c r="G668">
        <f>IF(AND('Raw Data'!F663&lt;'Raw Data'!C663, 'Raw Data'!L663&gt;'Raw Data'!K663), 'Raw Data'!F663, 0)</f>
        <v>0</v>
      </c>
      <c r="H668">
        <f>IF(AND('Raw Data'!F663&gt;'Raw Data'!C663, 'Raw Data'!L663&lt;'Raw Data'!K663), 'Raw Data'!C663, 0)</f>
        <v>0</v>
      </c>
      <c r="I668">
        <f t="shared" si="25"/>
        <v>0</v>
      </c>
      <c r="J668">
        <f>IF(AND('Raw Data'!F663&gt;'Raw Data'!C663, 'Raw Data'!L663&gt;'Raw Data'!K663), 'Raw Data'!F663, 0)</f>
        <v>0</v>
      </c>
      <c r="K668">
        <f>IF(AND('Raw Data'!F663&lt;'Raw Data'!C663, 'Raw Data'!L663&lt;'Raw Data'!K663), 'Raw Data'!C663, 0)</f>
        <v>0</v>
      </c>
      <c r="L668">
        <f>IF('Raw Data'!L663-'Raw Data'!K663&gt;3, 'Raw Data'!J663, 0)</f>
        <v>0</v>
      </c>
      <c r="M668">
        <f>IF('Raw Data'!K663-'Raw Data'!L663&gt;3, 'Raw Data'!I663, 0)</f>
        <v>0</v>
      </c>
      <c r="N668">
        <f>IF('Raw Data'!L663-'Raw Data'!K663&gt;3, 'Raw Data'!J663, IF('Raw Data'!K663-'Raw Data'!L663&gt;3, 'Raw Data'!I663, 0))</f>
        <v>0</v>
      </c>
      <c r="O668">
        <f>IF(ISBLANK('Raw Data'!L663), 0, IF(ABS('Raw Data'!L663-'Raw Data'!K663)&lt;4, 'Raw Data'!H663, IF(ABS('Raw Data'!K663-'Raw Data'!L663)&lt;4, 'Raw Data'!G663, 0)))</f>
        <v>0</v>
      </c>
      <c r="P668">
        <f>SUM('Hidden Analysis'!E669:H669)</f>
        <v>0</v>
      </c>
      <c r="Q668">
        <f>SUM('Hidden Analysis'!I669:L669)</f>
        <v>0</v>
      </c>
      <c r="R668">
        <f>SUM('Hidden Analysis'!M669:P669)</f>
        <v>0</v>
      </c>
      <c r="S668">
        <f>SUM('Hidden Analysis'!Q669:R669)</f>
        <v>0</v>
      </c>
      <c r="T668">
        <f>IF(AND('Raw Data'!F663&lt;1.5, 'Raw Data'!L663&gt;'Raw Data'!K663, 'Raw Data'!L663-'Raw Data'!K663&gt;3), 'Raw Data'!F663, 0)</f>
        <v>0</v>
      </c>
      <c r="U668">
        <f>IF(AND('Raw Data'!L663-'Raw Data'!K663&lt;4, 'Raw Data'!L663&gt;'Raw Data'!K663), 'Raw Data'!H663, 0)</f>
        <v>0</v>
      </c>
      <c r="V668">
        <f>IF(AND('Raw Data'!K663-'Raw Data'!L663&lt;4, 'Raw Data'!K663&gt;'Raw Data'!L663), 'Raw Data'!G663, 0)</f>
        <v>0</v>
      </c>
      <c r="W668">
        <f>SUM('Hidden Analysis'!S669:T669)</f>
        <v>0</v>
      </c>
      <c r="X668">
        <f>SUM('Hidden Analysis'!U669:V669)</f>
        <v>0</v>
      </c>
    </row>
    <row r="669" spans="1:24" x14ac:dyDescent="0.3">
      <c r="A669" s="2">
        <f>'Raw Data'!M664</f>
        <v>0</v>
      </c>
      <c r="B669">
        <f>IF('Raw Data'!L664&gt;'Raw Data'!K664, 'Raw Data'!F664, 0)</f>
        <v>0</v>
      </c>
      <c r="C669">
        <f>IF('Raw Data'!K664&gt;'Raw Data'!L664, 'Raw Data'!C664, 0)</f>
        <v>0</v>
      </c>
      <c r="D669">
        <f t="shared" si="24"/>
        <v>0</v>
      </c>
      <c r="E669">
        <f>SUM('Hidden Analysis'!A670:B670)</f>
        <v>0</v>
      </c>
      <c r="F669">
        <f>SUM('Hidden Analysis'!C670:D670)</f>
        <v>0</v>
      </c>
      <c r="G669">
        <f>IF(AND('Raw Data'!F664&lt;'Raw Data'!C664, 'Raw Data'!L664&gt;'Raw Data'!K664), 'Raw Data'!F664, 0)</f>
        <v>0</v>
      </c>
      <c r="H669">
        <f>IF(AND('Raw Data'!F664&gt;'Raw Data'!C664, 'Raw Data'!L664&lt;'Raw Data'!K664), 'Raw Data'!C664, 0)</f>
        <v>0</v>
      </c>
      <c r="I669">
        <f t="shared" si="25"/>
        <v>0</v>
      </c>
      <c r="J669">
        <f>IF(AND('Raw Data'!F664&gt;'Raw Data'!C664, 'Raw Data'!L664&gt;'Raw Data'!K664), 'Raw Data'!F664, 0)</f>
        <v>0</v>
      </c>
      <c r="K669">
        <f>IF(AND('Raw Data'!F664&lt;'Raw Data'!C664, 'Raw Data'!L664&lt;'Raw Data'!K664), 'Raw Data'!C664, 0)</f>
        <v>0</v>
      </c>
      <c r="L669">
        <f>IF('Raw Data'!L664-'Raw Data'!K664&gt;3, 'Raw Data'!J664, 0)</f>
        <v>0</v>
      </c>
      <c r="M669">
        <f>IF('Raw Data'!K664-'Raw Data'!L664&gt;3, 'Raw Data'!I664, 0)</f>
        <v>0</v>
      </c>
      <c r="N669">
        <f>IF('Raw Data'!L664-'Raw Data'!K664&gt;3, 'Raw Data'!J664, IF('Raw Data'!K664-'Raw Data'!L664&gt;3, 'Raw Data'!I664, 0))</f>
        <v>0</v>
      </c>
      <c r="O669">
        <f>IF(ISBLANK('Raw Data'!L664), 0, IF(ABS('Raw Data'!L664-'Raw Data'!K664)&lt;4, 'Raw Data'!H664, IF(ABS('Raw Data'!K664-'Raw Data'!L664)&lt;4, 'Raw Data'!G664, 0)))</f>
        <v>0</v>
      </c>
      <c r="P669">
        <f>SUM('Hidden Analysis'!E670:H670)</f>
        <v>0</v>
      </c>
      <c r="Q669">
        <f>SUM('Hidden Analysis'!I670:L670)</f>
        <v>0</v>
      </c>
      <c r="R669">
        <f>SUM('Hidden Analysis'!M670:P670)</f>
        <v>0</v>
      </c>
      <c r="S669">
        <f>SUM('Hidden Analysis'!Q670:R670)</f>
        <v>0</v>
      </c>
      <c r="T669">
        <f>IF(AND('Raw Data'!F664&lt;1.5, 'Raw Data'!L664&gt;'Raw Data'!K664, 'Raw Data'!L664-'Raw Data'!K664&gt;3), 'Raw Data'!F664, 0)</f>
        <v>0</v>
      </c>
      <c r="U669">
        <f>IF(AND('Raw Data'!L664-'Raw Data'!K664&lt;4, 'Raw Data'!L664&gt;'Raw Data'!K664), 'Raw Data'!H664, 0)</f>
        <v>0</v>
      </c>
      <c r="V669">
        <f>IF(AND('Raw Data'!K664-'Raw Data'!L664&lt;4, 'Raw Data'!K664&gt;'Raw Data'!L664), 'Raw Data'!G664, 0)</f>
        <v>0</v>
      </c>
      <c r="W669">
        <f>SUM('Hidden Analysis'!S670:T670)</f>
        <v>0</v>
      </c>
      <c r="X669">
        <f>SUM('Hidden Analysis'!U670:V670)</f>
        <v>0</v>
      </c>
    </row>
    <row r="670" spans="1:24" x14ac:dyDescent="0.3">
      <c r="A670" s="2">
        <f>'Raw Data'!M665</f>
        <v>0</v>
      </c>
      <c r="B670">
        <f>IF('Raw Data'!L665&gt;'Raw Data'!K665, 'Raw Data'!F665, 0)</f>
        <v>0</v>
      </c>
      <c r="C670">
        <f>IF('Raw Data'!K665&gt;'Raw Data'!L665, 'Raw Data'!C665, 0)</f>
        <v>0</v>
      </c>
      <c r="D670">
        <f t="shared" si="24"/>
        <v>0</v>
      </c>
      <c r="E670">
        <f>SUM('Hidden Analysis'!A671:B671)</f>
        <v>0</v>
      </c>
      <c r="F670">
        <f>SUM('Hidden Analysis'!C671:D671)</f>
        <v>0</v>
      </c>
      <c r="G670">
        <f>IF(AND('Raw Data'!F665&lt;'Raw Data'!C665, 'Raw Data'!L665&gt;'Raw Data'!K665), 'Raw Data'!F665, 0)</f>
        <v>0</v>
      </c>
      <c r="H670">
        <f>IF(AND('Raw Data'!F665&gt;'Raw Data'!C665, 'Raw Data'!L665&lt;'Raw Data'!K665), 'Raw Data'!C665, 0)</f>
        <v>0</v>
      </c>
      <c r="I670">
        <f t="shared" si="25"/>
        <v>0</v>
      </c>
      <c r="J670">
        <f>IF(AND('Raw Data'!F665&gt;'Raw Data'!C665, 'Raw Data'!L665&gt;'Raw Data'!K665), 'Raw Data'!F665, 0)</f>
        <v>0</v>
      </c>
      <c r="K670">
        <f>IF(AND('Raw Data'!F665&lt;'Raw Data'!C665, 'Raw Data'!L665&lt;'Raw Data'!K665), 'Raw Data'!C665, 0)</f>
        <v>0</v>
      </c>
      <c r="L670">
        <f>IF('Raw Data'!L665-'Raw Data'!K665&gt;3, 'Raw Data'!J665, 0)</f>
        <v>0</v>
      </c>
      <c r="M670">
        <f>IF('Raw Data'!K665-'Raw Data'!L665&gt;3, 'Raw Data'!I665, 0)</f>
        <v>0</v>
      </c>
      <c r="N670">
        <f>IF('Raw Data'!L665-'Raw Data'!K665&gt;3, 'Raw Data'!J665, IF('Raw Data'!K665-'Raw Data'!L665&gt;3, 'Raw Data'!I665, 0))</f>
        <v>0</v>
      </c>
      <c r="O670">
        <f>IF(ISBLANK('Raw Data'!L665), 0, IF(ABS('Raw Data'!L665-'Raw Data'!K665)&lt;4, 'Raw Data'!H665, IF(ABS('Raw Data'!K665-'Raw Data'!L665)&lt;4, 'Raw Data'!G665, 0)))</f>
        <v>0</v>
      </c>
      <c r="P670">
        <f>SUM('Hidden Analysis'!E671:H671)</f>
        <v>0</v>
      </c>
      <c r="Q670">
        <f>SUM('Hidden Analysis'!I671:L671)</f>
        <v>0</v>
      </c>
      <c r="R670">
        <f>SUM('Hidden Analysis'!M671:P671)</f>
        <v>0</v>
      </c>
      <c r="S670">
        <f>SUM('Hidden Analysis'!Q671:R671)</f>
        <v>0</v>
      </c>
      <c r="T670">
        <f>IF(AND('Raw Data'!F665&lt;1.5, 'Raw Data'!L665&gt;'Raw Data'!K665, 'Raw Data'!L665-'Raw Data'!K665&gt;3), 'Raw Data'!F665, 0)</f>
        <v>0</v>
      </c>
      <c r="U670">
        <f>IF(AND('Raw Data'!L665-'Raw Data'!K665&lt;4, 'Raw Data'!L665&gt;'Raw Data'!K665), 'Raw Data'!H665, 0)</f>
        <v>0</v>
      </c>
      <c r="V670">
        <f>IF(AND('Raw Data'!K665-'Raw Data'!L665&lt;4, 'Raw Data'!K665&gt;'Raw Data'!L665), 'Raw Data'!G665, 0)</f>
        <v>0</v>
      </c>
      <c r="W670">
        <f>SUM('Hidden Analysis'!S671:T671)</f>
        <v>0</v>
      </c>
      <c r="X670">
        <f>SUM('Hidden Analysis'!U671:V671)</f>
        <v>0</v>
      </c>
    </row>
    <row r="671" spans="1:24" x14ac:dyDescent="0.3">
      <c r="A671" s="2">
        <f>'Raw Data'!M666</f>
        <v>0</v>
      </c>
      <c r="B671">
        <f>IF('Raw Data'!L666&gt;'Raw Data'!K666, 'Raw Data'!F666, 0)</f>
        <v>0</v>
      </c>
      <c r="C671">
        <f>IF('Raw Data'!K666&gt;'Raw Data'!L666, 'Raw Data'!C666, 0)</f>
        <v>0</v>
      </c>
      <c r="D671">
        <f t="shared" si="24"/>
        <v>0</v>
      </c>
      <c r="E671">
        <f>SUM('Hidden Analysis'!A672:B672)</f>
        <v>0</v>
      </c>
      <c r="F671">
        <f>SUM('Hidden Analysis'!C672:D672)</f>
        <v>0</v>
      </c>
      <c r="G671">
        <f>IF(AND('Raw Data'!F666&lt;'Raw Data'!C666, 'Raw Data'!L666&gt;'Raw Data'!K666), 'Raw Data'!F666, 0)</f>
        <v>0</v>
      </c>
      <c r="H671">
        <f>IF(AND('Raw Data'!F666&gt;'Raw Data'!C666, 'Raw Data'!L666&lt;'Raw Data'!K666), 'Raw Data'!C666, 0)</f>
        <v>0</v>
      </c>
      <c r="I671">
        <f t="shared" si="25"/>
        <v>0</v>
      </c>
      <c r="J671">
        <f>IF(AND('Raw Data'!F666&gt;'Raw Data'!C666, 'Raw Data'!L666&gt;'Raw Data'!K666), 'Raw Data'!F666, 0)</f>
        <v>0</v>
      </c>
      <c r="K671">
        <f>IF(AND('Raw Data'!F666&lt;'Raw Data'!C666, 'Raw Data'!L666&lt;'Raw Data'!K666), 'Raw Data'!C666, 0)</f>
        <v>0</v>
      </c>
      <c r="L671">
        <f>IF('Raw Data'!L666-'Raw Data'!K666&gt;3, 'Raw Data'!J666, 0)</f>
        <v>0</v>
      </c>
      <c r="M671">
        <f>IF('Raw Data'!K666-'Raw Data'!L666&gt;3, 'Raw Data'!I666, 0)</f>
        <v>0</v>
      </c>
      <c r="N671">
        <f>IF('Raw Data'!L666-'Raw Data'!K666&gt;3, 'Raw Data'!J666, IF('Raw Data'!K666-'Raw Data'!L666&gt;3, 'Raw Data'!I666, 0))</f>
        <v>0</v>
      </c>
      <c r="O671">
        <f>IF(ISBLANK('Raw Data'!L666), 0, IF(ABS('Raw Data'!L666-'Raw Data'!K666)&lt;4, 'Raw Data'!H666, IF(ABS('Raw Data'!K666-'Raw Data'!L666)&lt;4, 'Raw Data'!G666, 0)))</f>
        <v>0</v>
      </c>
      <c r="P671">
        <f>SUM('Hidden Analysis'!E672:H672)</f>
        <v>0</v>
      </c>
      <c r="Q671">
        <f>SUM('Hidden Analysis'!I672:L672)</f>
        <v>0</v>
      </c>
      <c r="R671">
        <f>SUM('Hidden Analysis'!M672:P672)</f>
        <v>0</v>
      </c>
      <c r="S671">
        <f>SUM('Hidden Analysis'!Q672:R672)</f>
        <v>0</v>
      </c>
      <c r="T671">
        <f>IF(AND('Raw Data'!F666&lt;1.5, 'Raw Data'!L666&gt;'Raw Data'!K666, 'Raw Data'!L666-'Raw Data'!K666&gt;3), 'Raw Data'!F666, 0)</f>
        <v>0</v>
      </c>
      <c r="U671">
        <f>IF(AND('Raw Data'!L666-'Raw Data'!K666&lt;4, 'Raw Data'!L666&gt;'Raw Data'!K666), 'Raw Data'!H666, 0)</f>
        <v>0</v>
      </c>
      <c r="V671">
        <f>IF(AND('Raw Data'!K666-'Raw Data'!L666&lt;4, 'Raw Data'!K666&gt;'Raw Data'!L666), 'Raw Data'!G666, 0)</f>
        <v>0</v>
      </c>
      <c r="W671">
        <f>SUM('Hidden Analysis'!S672:T672)</f>
        <v>0</v>
      </c>
      <c r="X671">
        <f>SUM('Hidden Analysis'!U672:V672)</f>
        <v>0</v>
      </c>
    </row>
    <row r="672" spans="1:24" x14ac:dyDescent="0.3">
      <c r="A672" s="2">
        <f>'Raw Data'!M667</f>
        <v>0</v>
      </c>
      <c r="B672">
        <f>IF('Raw Data'!L667&gt;'Raw Data'!K667, 'Raw Data'!F667, 0)</f>
        <v>0</v>
      </c>
      <c r="C672">
        <f>IF('Raw Data'!K667&gt;'Raw Data'!L667, 'Raw Data'!C667, 0)</f>
        <v>0</v>
      </c>
      <c r="D672">
        <f t="shared" si="24"/>
        <v>0</v>
      </c>
      <c r="E672">
        <f>SUM('Hidden Analysis'!A673:B673)</f>
        <v>0</v>
      </c>
      <c r="F672">
        <f>SUM('Hidden Analysis'!C673:D673)</f>
        <v>0</v>
      </c>
      <c r="G672">
        <f>IF(AND('Raw Data'!F667&lt;'Raw Data'!C667, 'Raw Data'!L667&gt;'Raw Data'!K667), 'Raw Data'!F667, 0)</f>
        <v>0</v>
      </c>
      <c r="H672">
        <f>IF(AND('Raw Data'!F667&gt;'Raw Data'!C667, 'Raw Data'!L667&lt;'Raw Data'!K667), 'Raw Data'!C667, 0)</f>
        <v>0</v>
      </c>
      <c r="I672">
        <f t="shared" si="25"/>
        <v>0</v>
      </c>
      <c r="J672">
        <f>IF(AND('Raw Data'!F667&gt;'Raw Data'!C667, 'Raw Data'!L667&gt;'Raw Data'!K667), 'Raw Data'!F667, 0)</f>
        <v>0</v>
      </c>
      <c r="K672">
        <f>IF(AND('Raw Data'!F667&lt;'Raw Data'!C667, 'Raw Data'!L667&lt;'Raw Data'!K667), 'Raw Data'!C667, 0)</f>
        <v>0</v>
      </c>
      <c r="L672">
        <f>IF('Raw Data'!L667-'Raw Data'!K667&gt;3, 'Raw Data'!J667, 0)</f>
        <v>0</v>
      </c>
      <c r="M672">
        <f>IF('Raw Data'!K667-'Raw Data'!L667&gt;3, 'Raw Data'!I667, 0)</f>
        <v>0</v>
      </c>
      <c r="N672">
        <f>IF('Raw Data'!L667-'Raw Data'!K667&gt;3, 'Raw Data'!J667, IF('Raw Data'!K667-'Raw Data'!L667&gt;3, 'Raw Data'!I667, 0))</f>
        <v>0</v>
      </c>
      <c r="O672">
        <f>IF(ISBLANK('Raw Data'!L667), 0, IF(ABS('Raw Data'!L667-'Raw Data'!K667)&lt;4, 'Raw Data'!H667, IF(ABS('Raw Data'!K667-'Raw Data'!L667)&lt;4, 'Raw Data'!G667, 0)))</f>
        <v>0</v>
      </c>
      <c r="P672">
        <f>SUM('Hidden Analysis'!E673:H673)</f>
        <v>0</v>
      </c>
      <c r="Q672">
        <f>SUM('Hidden Analysis'!I673:L673)</f>
        <v>0</v>
      </c>
      <c r="R672">
        <f>SUM('Hidden Analysis'!M673:P673)</f>
        <v>0</v>
      </c>
      <c r="S672">
        <f>SUM('Hidden Analysis'!Q673:R673)</f>
        <v>0</v>
      </c>
      <c r="T672">
        <f>IF(AND('Raw Data'!F667&lt;1.5, 'Raw Data'!L667&gt;'Raw Data'!K667, 'Raw Data'!L667-'Raw Data'!K667&gt;3), 'Raw Data'!F667, 0)</f>
        <v>0</v>
      </c>
      <c r="U672">
        <f>IF(AND('Raw Data'!L667-'Raw Data'!K667&lt;4, 'Raw Data'!L667&gt;'Raw Data'!K667), 'Raw Data'!H667, 0)</f>
        <v>0</v>
      </c>
      <c r="V672">
        <f>IF(AND('Raw Data'!K667-'Raw Data'!L667&lt;4, 'Raw Data'!K667&gt;'Raw Data'!L667), 'Raw Data'!G667, 0)</f>
        <v>0</v>
      </c>
      <c r="W672">
        <f>SUM('Hidden Analysis'!S673:T673)</f>
        <v>0</v>
      </c>
      <c r="X672">
        <f>SUM('Hidden Analysis'!U673:V673)</f>
        <v>0</v>
      </c>
    </row>
    <row r="673" spans="1:24" x14ac:dyDescent="0.3">
      <c r="A673" s="2">
        <f>'Raw Data'!M668</f>
        <v>0</v>
      </c>
      <c r="B673">
        <f>IF('Raw Data'!L668&gt;'Raw Data'!K668, 'Raw Data'!F668, 0)</f>
        <v>0</v>
      </c>
      <c r="C673">
        <f>IF('Raw Data'!K668&gt;'Raw Data'!L668, 'Raw Data'!C668, 0)</f>
        <v>0</v>
      </c>
      <c r="D673">
        <f t="shared" si="24"/>
        <v>0</v>
      </c>
      <c r="E673">
        <f>SUM('Hidden Analysis'!A674:B674)</f>
        <v>0</v>
      </c>
      <c r="F673">
        <f>SUM('Hidden Analysis'!C674:D674)</f>
        <v>0</v>
      </c>
      <c r="G673">
        <f>IF(AND('Raw Data'!F668&lt;'Raw Data'!C668, 'Raw Data'!L668&gt;'Raw Data'!K668), 'Raw Data'!F668, 0)</f>
        <v>0</v>
      </c>
      <c r="H673">
        <f>IF(AND('Raw Data'!F668&gt;'Raw Data'!C668, 'Raw Data'!L668&lt;'Raw Data'!K668), 'Raw Data'!C668, 0)</f>
        <v>0</v>
      </c>
      <c r="I673">
        <f t="shared" si="25"/>
        <v>0</v>
      </c>
      <c r="J673">
        <f>IF(AND('Raw Data'!F668&gt;'Raw Data'!C668, 'Raw Data'!L668&gt;'Raw Data'!K668), 'Raw Data'!F668, 0)</f>
        <v>0</v>
      </c>
      <c r="K673">
        <f>IF(AND('Raw Data'!F668&lt;'Raw Data'!C668, 'Raw Data'!L668&lt;'Raw Data'!K668), 'Raw Data'!C668, 0)</f>
        <v>0</v>
      </c>
      <c r="L673">
        <f>IF('Raw Data'!L668-'Raw Data'!K668&gt;3, 'Raw Data'!J668, 0)</f>
        <v>0</v>
      </c>
      <c r="M673">
        <f>IF('Raw Data'!K668-'Raw Data'!L668&gt;3, 'Raw Data'!I668, 0)</f>
        <v>0</v>
      </c>
      <c r="N673">
        <f>IF('Raw Data'!L668-'Raw Data'!K668&gt;3, 'Raw Data'!J668, IF('Raw Data'!K668-'Raw Data'!L668&gt;3, 'Raw Data'!I668, 0))</f>
        <v>0</v>
      </c>
      <c r="O673">
        <f>IF(ISBLANK('Raw Data'!L668), 0, IF(ABS('Raw Data'!L668-'Raw Data'!K668)&lt;4, 'Raw Data'!H668, IF(ABS('Raw Data'!K668-'Raw Data'!L668)&lt;4, 'Raw Data'!G668, 0)))</f>
        <v>0</v>
      </c>
      <c r="P673">
        <f>SUM('Hidden Analysis'!E674:H674)</f>
        <v>0</v>
      </c>
      <c r="Q673">
        <f>SUM('Hidden Analysis'!I674:L674)</f>
        <v>0</v>
      </c>
      <c r="R673">
        <f>SUM('Hidden Analysis'!M674:P674)</f>
        <v>0</v>
      </c>
      <c r="S673">
        <f>SUM('Hidden Analysis'!Q674:R674)</f>
        <v>0</v>
      </c>
      <c r="T673">
        <f>IF(AND('Raw Data'!F668&lt;1.5, 'Raw Data'!L668&gt;'Raw Data'!K668, 'Raw Data'!L668-'Raw Data'!K668&gt;3), 'Raw Data'!F668, 0)</f>
        <v>0</v>
      </c>
      <c r="U673">
        <f>IF(AND('Raw Data'!L668-'Raw Data'!K668&lt;4, 'Raw Data'!L668&gt;'Raw Data'!K668), 'Raw Data'!H668, 0)</f>
        <v>0</v>
      </c>
      <c r="V673">
        <f>IF(AND('Raw Data'!K668-'Raw Data'!L668&lt;4, 'Raw Data'!K668&gt;'Raw Data'!L668), 'Raw Data'!G668, 0)</f>
        <v>0</v>
      </c>
      <c r="W673">
        <f>SUM('Hidden Analysis'!S674:T674)</f>
        <v>0</v>
      </c>
      <c r="X673">
        <f>SUM('Hidden Analysis'!U674:V674)</f>
        <v>0</v>
      </c>
    </row>
    <row r="674" spans="1:24" x14ac:dyDescent="0.3">
      <c r="A674" s="2">
        <f>'Raw Data'!M669</f>
        <v>0</v>
      </c>
      <c r="B674">
        <f>IF('Raw Data'!L669&gt;'Raw Data'!K669, 'Raw Data'!F669, 0)</f>
        <v>0</v>
      </c>
      <c r="C674">
        <f>IF('Raw Data'!K669&gt;'Raw Data'!L669, 'Raw Data'!C669, 0)</f>
        <v>0</v>
      </c>
      <c r="D674">
        <f t="shared" si="24"/>
        <v>0</v>
      </c>
      <c r="E674">
        <f>SUM('Hidden Analysis'!A675:B675)</f>
        <v>0</v>
      </c>
      <c r="F674">
        <f>SUM('Hidden Analysis'!C675:D675)</f>
        <v>0</v>
      </c>
      <c r="G674">
        <f>IF(AND('Raw Data'!F669&lt;'Raw Data'!C669, 'Raw Data'!L669&gt;'Raw Data'!K669), 'Raw Data'!F669, 0)</f>
        <v>0</v>
      </c>
      <c r="H674">
        <f>IF(AND('Raw Data'!F669&gt;'Raw Data'!C669, 'Raw Data'!L669&lt;'Raw Data'!K669), 'Raw Data'!C669, 0)</f>
        <v>0</v>
      </c>
      <c r="I674">
        <f t="shared" si="25"/>
        <v>0</v>
      </c>
      <c r="J674">
        <f>IF(AND('Raw Data'!F669&gt;'Raw Data'!C669, 'Raw Data'!L669&gt;'Raw Data'!K669), 'Raw Data'!F669, 0)</f>
        <v>0</v>
      </c>
      <c r="K674">
        <f>IF(AND('Raw Data'!F669&lt;'Raw Data'!C669, 'Raw Data'!L669&lt;'Raw Data'!K669), 'Raw Data'!C669, 0)</f>
        <v>0</v>
      </c>
      <c r="L674">
        <f>IF('Raw Data'!L669-'Raw Data'!K669&gt;3, 'Raw Data'!J669, 0)</f>
        <v>0</v>
      </c>
      <c r="M674">
        <f>IF('Raw Data'!K669-'Raw Data'!L669&gt;3, 'Raw Data'!I669, 0)</f>
        <v>0</v>
      </c>
      <c r="N674">
        <f>IF('Raw Data'!L669-'Raw Data'!K669&gt;3, 'Raw Data'!J669, IF('Raw Data'!K669-'Raw Data'!L669&gt;3, 'Raw Data'!I669, 0))</f>
        <v>0</v>
      </c>
      <c r="O674">
        <f>IF(ISBLANK('Raw Data'!L669), 0, IF(ABS('Raw Data'!L669-'Raw Data'!K669)&lt;4, 'Raw Data'!H669, IF(ABS('Raw Data'!K669-'Raw Data'!L669)&lt;4, 'Raw Data'!G669, 0)))</f>
        <v>0</v>
      </c>
      <c r="P674">
        <f>SUM('Hidden Analysis'!E675:H675)</f>
        <v>0</v>
      </c>
      <c r="Q674">
        <f>SUM('Hidden Analysis'!I675:L675)</f>
        <v>0</v>
      </c>
      <c r="R674">
        <f>SUM('Hidden Analysis'!M675:P675)</f>
        <v>0</v>
      </c>
      <c r="S674">
        <f>SUM('Hidden Analysis'!Q675:R675)</f>
        <v>0</v>
      </c>
      <c r="T674">
        <f>IF(AND('Raw Data'!F669&lt;1.5, 'Raw Data'!L669&gt;'Raw Data'!K669, 'Raw Data'!L669-'Raw Data'!K669&gt;3), 'Raw Data'!F669, 0)</f>
        <v>0</v>
      </c>
      <c r="U674">
        <f>IF(AND('Raw Data'!L669-'Raw Data'!K669&lt;4, 'Raw Data'!L669&gt;'Raw Data'!K669), 'Raw Data'!H669, 0)</f>
        <v>0</v>
      </c>
      <c r="V674">
        <f>IF(AND('Raw Data'!K669-'Raw Data'!L669&lt;4, 'Raw Data'!K669&gt;'Raw Data'!L669), 'Raw Data'!G669, 0)</f>
        <v>0</v>
      </c>
      <c r="W674">
        <f>SUM('Hidden Analysis'!S675:T675)</f>
        <v>0</v>
      </c>
      <c r="X674">
        <f>SUM('Hidden Analysis'!U675:V675)</f>
        <v>0</v>
      </c>
    </row>
    <row r="675" spans="1:24" x14ac:dyDescent="0.3">
      <c r="A675" s="2">
        <f>'Raw Data'!M670</f>
        <v>0</v>
      </c>
      <c r="B675">
        <f>IF('Raw Data'!L670&gt;'Raw Data'!K670, 'Raw Data'!F670, 0)</f>
        <v>0</v>
      </c>
      <c r="C675">
        <f>IF('Raw Data'!K670&gt;'Raw Data'!L670, 'Raw Data'!C670, 0)</f>
        <v>0</v>
      </c>
      <c r="D675">
        <f t="shared" si="24"/>
        <v>0</v>
      </c>
      <c r="E675">
        <f>SUM('Hidden Analysis'!A676:B676)</f>
        <v>0</v>
      </c>
      <c r="F675">
        <f>SUM('Hidden Analysis'!C676:D676)</f>
        <v>0</v>
      </c>
      <c r="G675">
        <f>IF(AND('Raw Data'!F670&lt;'Raw Data'!C670, 'Raw Data'!L670&gt;'Raw Data'!K670), 'Raw Data'!F670, 0)</f>
        <v>0</v>
      </c>
      <c r="H675">
        <f>IF(AND('Raw Data'!F670&gt;'Raw Data'!C670, 'Raw Data'!L670&lt;'Raw Data'!K670), 'Raw Data'!C670, 0)</f>
        <v>0</v>
      </c>
      <c r="I675">
        <f t="shared" si="25"/>
        <v>0</v>
      </c>
      <c r="J675">
        <f>IF(AND('Raw Data'!F670&gt;'Raw Data'!C670, 'Raw Data'!L670&gt;'Raw Data'!K670), 'Raw Data'!F670, 0)</f>
        <v>0</v>
      </c>
      <c r="K675">
        <f>IF(AND('Raw Data'!F670&lt;'Raw Data'!C670, 'Raw Data'!L670&lt;'Raw Data'!K670), 'Raw Data'!C670, 0)</f>
        <v>0</v>
      </c>
      <c r="L675">
        <f>IF('Raw Data'!L670-'Raw Data'!K670&gt;3, 'Raw Data'!J670, 0)</f>
        <v>0</v>
      </c>
      <c r="M675">
        <f>IF('Raw Data'!K670-'Raw Data'!L670&gt;3, 'Raw Data'!I670, 0)</f>
        <v>0</v>
      </c>
      <c r="N675">
        <f>IF('Raw Data'!L670-'Raw Data'!K670&gt;3, 'Raw Data'!J670, IF('Raw Data'!K670-'Raw Data'!L670&gt;3, 'Raw Data'!I670, 0))</f>
        <v>0</v>
      </c>
      <c r="O675">
        <f>IF(ISBLANK('Raw Data'!L670), 0, IF(ABS('Raw Data'!L670-'Raw Data'!K670)&lt;4, 'Raw Data'!H670, IF(ABS('Raw Data'!K670-'Raw Data'!L670)&lt;4, 'Raw Data'!G670, 0)))</f>
        <v>0</v>
      </c>
      <c r="P675">
        <f>SUM('Hidden Analysis'!E676:H676)</f>
        <v>0</v>
      </c>
      <c r="Q675">
        <f>SUM('Hidden Analysis'!I676:L676)</f>
        <v>0</v>
      </c>
      <c r="R675">
        <f>SUM('Hidden Analysis'!M676:P676)</f>
        <v>0</v>
      </c>
      <c r="S675">
        <f>SUM('Hidden Analysis'!Q676:R676)</f>
        <v>0</v>
      </c>
      <c r="T675">
        <f>IF(AND('Raw Data'!F670&lt;1.5, 'Raw Data'!L670&gt;'Raw Data'!K670, 'Raw Data'!L670-'Raw Data'!K670&gt;3), 'Raw Data'!F670, 0)</f>
        <v>0</v>
      </c>
      <c r="U675">
        <f>IF(AND('Raw Data'!L670-'Raw Data'!K670&lt;4, 'Raw Data'!L670&gt;'Raw Data'!K670), 'Raw Data'!H670, 0)</f>
        <v>0</v>
      </c>
      <c r="V675">
        <f>IF(AND('Raw Data'!K670-'Raw Data'!L670&lt;4, 'Raw Data'!K670&gt;'Raw Data'!L670), 'Raw Data'!G670, 0)</f>
        <v>0</v>
      </c>
      <c r="W675">
        <f>SUM('Hidden Analysis'!S676:T676)</f>
        <v>0</v>
      </c>
      <c r="X675">
        <f>SUM('Hidden Analysis'!U676:V676)</f>
        <v>0</v>
      </c>
    </row>
    <row r="676" spans="1:24" x14ac:dyDescent="0.3">
      <c r="A676" s="2">
        <f>'Raw Data'!M671</f>
        <v>0</v>
      </c>
      <c r="B676">
        <f>IF('Raw Data'!L671&gt;'Raw Data'!K671, 'Raw Data'!F671, 0)</f>
        <v>0</v>
      </c>
      <c r="C676">
        <f>IF('Raw Data'!K671&gt;'Raw Data'!L671, 'Raw Data'!C671, 0)</f>
        <v>0</v>
      </c>
      <c r="D676">
        <f t="shared" si="24"/>
        <v>0</v>
      </c>
      <c r="E676">
        <f>SUM('Hidden Analysis'!A677:B677)</f>
        <v>0</v>
      </c>
      <c r="F676">
        <f>SUM('Hidden Analysis'!C677:D677)</f>
        <v>0</v>
      </c>
      <c r="G676">
        <f>IF(AND('Raw Data'!F671&lt;'Raw Data'!C671, 'Raw Data'!L671&gt;'Raw Data'!K671), 'Raw Data'!F671, 0)</f>
        <v>0</v>
      </c>
      <c r="H676">
        <f>IF(AND('Raw Data'!F671&gt;'Raw Data'!C671, 'Raw Data'!L671&lt;'Raw Data'!K671), 'Raw Data'!C671, 0)</f>
        <v>0</v>
      </c>
      <c r="I676">
        <f t="shared" si="25"/>
        <v>0</v>
      </c>
      <c r="J676">
        <f>IF(AND('Raw Data'!F671&gt;'Raw Data'!C671, 'Raw Data'!L671&gt;'Raw Data'!K671), 'Raw Data'!F671, 0)</f>
        <v>0</v>
      </c>
      <c r="K676">
        <f>IF(AND('Raw Data'!F671&lt;'Raw Data'!C671, 'Raw Data'!L671&lt;'Raw Data'!K671), 'Raw Data'!C671, 0)</f>
        <v>0</v>
      </c>
      <c r="L676">
        <f>IF('Raw Data'!L671-'Raw Data'!K671&gt;3, 'Raw Data'!J671, 0)</f>
        <v>0</v>
      </c>
      <c r="M676">
        <f>IF('Raw Data'!K671-'Raw Data'!L671&gt;3, 'Raw Data'!I671, 0)</f>
        <v>0</v>
      </c>
      <c r="N676">
        <f>IF('Raw Data'!L671-'Raw Data'!K671&gt;3, 'Raw Data'!J671, IF('Raw Data'!K671-'Raw Data'!L671&gt;3, 'Raw Data'!I671, 0))</f>
        <v>0</v>
      </c>
      <c r="O676">
        <f>IF(ISBLANK('Raw Data'!L671), 0, IF(ABS('Raw Data'!L671-'Raw Data'!K671)&lt;4, 'Raw Data'!H671, IF(ABS('Raw Data'!K671-'Raw Data'!L671)&lt;4, 'Raw Data'!G671, 0)))</f>
        <v>0</v>
      </c>
      <c r="P676">
        <f>SUM('Hidden Analysis'!E677:H677)</f>
        <v>0</v>
      </c>
      <c r="Q676">
        <f>SUM('Hidden Analysis'!I677:L677)</f>
        <v>0</v>
      </c>
      <c r="R676">
        <f>SUM('Hidden Analysis'!M677:P677)</f>
        <v>0</v>
      </c>
      <c r="S676">
        <f>SUM('Hidden Analysis'!Q677:R677)</f>
        <v>0</v>
      </c>
      <c r="T676">
        <f>IF(AND('Raw Data'!F671&lt;1.5, 'Raw Data'!L671&gt;'Raw Data'!K671, 'Raw Data'!L671-'Raw Data'!K671&gt;3), 'Raw Data'!F671, 0)</f>
        <v>0</v>
      </c>
      <c r="U676">
        <f>IF(AND('Raw Data'!L671-'Raw Data'!K671&lt;4, 'Raw Data'!L671&gt;'Raw Data'!K671), 'Raw Data'!H671, 0)</f>
        <v>0</v>
      </c>
      <c r="V676">
        <f>IF(AND('Raw Data'!K671-'Raw Data'!L671&lt;4, 'Raw Data'!K671&gt;'Raw Data'!L671), 'Raw Data'!G671, 0)</f>
        <v>0</v>
      </c>
      <c r="W676">
        <f>SUM('Hidden Analysis'!S677:T677)</f>
        <v>0</v>
      </c>
      <c r="X676">
        <f>SUM('Hidden Analysis'!U677:V677)</f>
        <v>0</v>
      </c>
    </row>
    <row r="677" spans="1:24" x14ac:dyDescent="0.3">
      <c r="A677" s="2">
        <f>'Raw Data'!M672</f>
        <v>0</v>
      </c>
      <c r="B677">
        <f>IF('Raw Data'!L672&gt;'Raw Data'!K672, 'Raw Data'!F672, 0)</f>
        <v>0</v>
      </c>
      <c r="C677">
        <f>IF('Raw Data'!K672&gt;'Raw Data'!L672, 'Raw Data'!C672, 0)</f>
        <v>0</v>
      </c>
      <c r="D677">
        <f t="shared" si="24"/>
        <v>0</v>
      </c>
      <c r="E677">
        <f>SUM('Hidden Analysis'!A678:B678)</f>
        <v>0</v>
      </c>
      <c r="F677">
        <f>SUM('Hidden Analysis'!C678:D678)</f>
        <v>0</v>
      </c>
      <c r="G677">
        <f>IF(AND('Raw Data'!F672&lt;'Raw Data'!C672, 'Raw Data'!L672&gt;'Raw Data'!K672), 'Raw Data'!F672, 0)</f>
        <v>0</v>
      </c>
      <c r="H677">
        <f>IF(AND('Raw Data'!F672&gt;'Raw Data'!C672, 'Raw Data'!L672&lt;'Raw Data'!K672), 'Raw Data'!C672, 0)</f>
        <v>0</v>
      </c>
      <c r="I677">
        <f t="shared" si="25"/>
        <v>0</v>
      </c>
      <c r="J677">
        <f>IF(AND('Raw Data'!F672&gt;'Raw Data'!C672, 'Raw Data'!L672&gt;'Raw Data'!K672), 'Raw Data'!F672, 0)</f>
        <v>0</v>
      </c>
      <c r="K677">
        <f>IF(AND('Raw Data'!F672&lt;'Raw Data'!C672, 'Raw Data'!L672&lt;'Raw Data'!K672), 'Raw Data'!C672, 0)</f>
        <v>0</v>
      </c>
      <c r="L677">
        <f>IF('Raw Data'!L672-'Raw Data'!K672&gt;3, 'Raw Data'!J672, 0)</f>
        <v>0</v>
      </c>
      <c r="M677">
        <f>IF('Raw Data'!K672-'Raw Data'!L672&gt;3, 'Raw Data'!I672, 0)</f>
        <v>0</v>
      </c>
      <c r="N677">
        <f>IF('Raw Data'!L672-'Raw Data'!K672&gt;3, 'Raw Data'!J672, IF('Raw Data'!K672-'Raw Data'!L672&gt;3, 'Raw Data'!I672, 0))</f>
        <v>0</v>
      </c>
      <c r="O677">
        <f>IF(ISBLANK('Raw Data'!L672), 0, IF(ABS('Raw Data'!L672-'Raw Data'!K672)&lt;4, 'Raw Data'!H672, IF(ABS('Raw Data'!K672-'Raw Data'!L672)&lt;4, 'Raw Data'!G672, 0)))</f>
        <v>0</v>
      </c>
      <c r="P677">
        <f>SUM('Hidden Analysis'!E678:H678)</f>
        <v>0</v>
      </c>
      <c r="Q677">
        <f>SUM('Hidden Analysis'!I678:L678)</f>
        <v>0</v>
      </c>
      <c r="R677">
        <f>SUM('Hidden Analysis'!M678:P678)</f>
        <v>0</v>
      </c>
      <c r="S677">
        <f>SUM('Hidden Analysis'!Q678:R678)</f>
        <v>0</v>
      </c>
      <c r="T677">
        <f>IF(AND('Raw Data'!F672&lt;1.5, 'Raw Data'!L672&gt;'Raw Data'!K672, 'Raw Data'!L672-'Raw Data'!K672&gt;3), 'Raw Data'!F672, 0)</f>
        <v>0</v>
      </c>
      <c r="U677">
        <f>IF(AND('Raw Data'!L672-'Raw Data'!K672&lt;4, 'Raw Data'!L672&gt;'Raw Data'!K672), 'Raw Data'!H672, 0)</f>
        <v>0</v>
      </c>
      <c r="V677">
        <f>IF(AND('Raw Data'!K672-'Raw Data'!L672&lt;4, 'Raw Data'!K672&gt;'Raw Data'!L672), 'Raw Data'!G672, 0)</f>
        <v>0</v>
      </c>
      <c r="W677">
        <f>SUM('Hidden Analysis'!S678:T678)</f>
        <v>0</v>
      </c>
      <c r="X677">
        <f>SUM('Hidden Analysis'!U678:V678)</f>
        <v>0</v>
      </c>
    </row>
    <row r="678" spans="1:24" x14ac:dyDescent="0.3">
      <c r="A678" s="2">
        <f>'Raw Data'!M673</f>
        <v>0</v>
      </c>
      <c r="B678">
        <f>IF('Raw Data'!L673&gt;'Raw Data'!K673, 'Raw Data'!F673, 0)</f>
        <v>0</v>
      </c>
      <c r="C678">
        <f>IF('Raw Data'!K673&gt;'Raw Data'!L673, 'Raw Data'!C673, 0)</f>
        <v>0</v>
      </c>
      <c r="D678">
        <f t="shared" si="24"/>
        <v>0</v>
      </c>
      <c r="E678">
        <f>SUM('Hidden Analysis'!A679:B679)</f>
        <v>0</v>
      </c>
      <c r="F678">
        <f>SUM('Hidden Analysis'!C679:D679)</f>
        <v>0</v>
      </c>
      <c r="G678">
        <f>IF(AND('Raw Data'!F673&lt;'Raw Data'!C673, 'Raw Data'!L673&gt;'Raw Data'!K673), 'Raw Data'!F673, 0)</f>
        <v>0</v>
      </c>
      <c r="H678">
        <f>IF(AND('Raw Data'!F673&gt;'Raw Data'!C673, 'Raw Data'!L673&lt;'Raw Data'!K673), 'Raw Data'!C673, 0)</f>
        <v>0</v>
      </c>
      <c r="I678">
        <f t="shared" si="25"/>
        <v>0</v>
      </c>
      <c r="J678">
        <f>IF(AND('Raw Data'!F673&gt;'Raw Data'!C673, 'Raw Data'!L673&gt;'Raw Data'!K673), 'Raw Data'!F673, 0)</f>
        <v>0</v>
      </c>
      <c r="K678">
        <f>IF(AND('Raw Data'!F673&lt;'Raw Data'!C673, 'Raw Data'!L673&lt;'Raw Data'!K673), 'Raw Data'!C673, 0)</f>
        <v>0</v>
      </c>
      <c r="L678">
        <f>IF('Raw Data'!L673-'Raw Data'!K673&gt;3, 'Raw Data'!J673, 0)</f>
        <v>0</v>
      </c>
      <c r="M678">
        <f>IF('Raw Data'!K673-'Raw Data'!L673&gt;3, 'Raw Data'!I673, 0)</f>
        <v>0</v>
      </c>
      <c r="N678">
        <f>IF('Raw Data'!L673-'Raw Data'!K673&gt;3, 'Raw Data'!J673, IF('Raw Data'!K673-'Raw Data'!L673&gt;3, 'Raw Data'!I673, 0))</f>
        <v>0</v>
      </c>
      <c r="O678">
        <f>IF(ISBLANK('Raw Data'!L673), 0, IF(ABS('Raw Data'!L673-'Raw Data'!K673)&lt;4, 'Raw Data'!H673, IF(ABS('Raw Data'!K673-'Raw Data'!L673)&lt;4, 'Raw Data'!G673, 0)))</f>
        <v>0</v>
      </c>
      <c r="P678">
        <f>SUM('Hidden Analysis'!E679:H679)</f>
        <v>0</v>
      </c>
      <c r="Q678">
        <f>SUM('Hidden Analysis'!I679:L679)</f>
        <v>0</v>
      </c>
      <c r="R678">
        <f>SUM('Hidden Analysis'!M679:P679)</f>
        <v>0</v>
      </c>
      <c r="S678">
        <f>SUM('Hidden Analysis'!Q679:R679)</f>
        <v>0</v>
      </c>
      <c r="T678">
        <f>IF(AND('Raw Data'!F673&lt;1.5, 'Raw Data'!L673&gt;'Raw Data'!K673, 'Raw Data'!L673-'Raw Data'!K673&gt;3), 'Raw Data'!F673, 0)</f>
        <v>0</v>
      </c>
      <c r="U678">
        <f>IF(AND('Raw Data'!L673-'Raw Data'!K673&lt;4, 'Raw Data'!L673&gt;'Raw Data'!K673), 'Raw Data'!H673, 0)</f>
        <v>0</v>
      </c>
      <c r="V678">
        <f>IF(AND('Raw Data'!K673-'Raw Data'!L673&lt;4, 'Raw Data'!K673&gt;'Raw Data'!L673), 'Raw Data'!G673, 0)</f>
        <v>0</v>
      </c>
      <c r="W678">
        <f>SUM('Hidden Analysis'!S679:T679)</f>
        <v>0</v>
      </c>
      <c r="X678">
        <f>SUM('Hidden Analysis'!U679:V679)</f>
        <v>0</v>
      </c>
    </row>
    <row r="679" spans="1:24" x14ac:dyDescent="0.3">
      <c r="A679" s="2">
        <f>'Raw Data'!M674</f>
        <v>0</v>
      </c>
      <c r="B679">
        <f>IF('Raw Data'!L674&gt;'Raw Data'!K674, 'Raw Data'!F674, 0)</f>
        <v>0</v>
      </c>
      <c r="C679">
        <f>IF('Raw Data'!K674&gt;'Raw Data'!L674, 'Raw Data'!C674, 0)</f>
        <v>0</v>
      </c>
      <c r="D679">
        <f t="shared" si="24"/>
        <v>0</v>
      </c>
      <c r="E679">
        <f>SUM('Hidden Analysis'!A680:B680)</f>
        <v>0</v>
      </c>
      <c r="F679">
        <f>SUM('Hidden Analysis'!C680:D680)</f>
        <v>0</v>
      </c>
      <c r="G679">
        <f>IF(AND('Raw Data'!F674&lt;'Raw Data'!C674, 'Raw Data'!L674&gt;'Raw Data'!K674), 'Raw Data'!F674, 0)</f>
        <v>0</v>
      </c>
      <c r="H679">
        <f>IF(AND('Raw Data'!F674&gt;'Raw Data'!C674, 'Raw Data'!L674&lt;'Raw Data'!K674), 'Raw Data'!C674, 0)</f>
        <v>0</v>
      </c>
      <c r="I679">
        <f t="shared" si="25"/>
        <v>0</v>
      </c>
      <c r="J679">
        <f>IF(AND('Raw Data'!F674&gt;'Raw Data'!C674, 'Raw Data'!L674&gt;'Raw Data'!K674), 'Raw Data'!F674, 0)</f>
        <v>0</v>
      </c>
      <c r="K679">
        <f>IF(AND('Raw Data'!F674&lt;'Raw Data'!C674, 'Raw Data'!L674&lt;'Raw Data'!K674), 'Raw Data'!C674, 0)</f>
        <v>0</v>
      </c>
      <c r="L679">
        <f>IF('Raw Data'!L674-'Raw Data'!K674&gt;3, 'Raw Data'!J674, 0)</f>
        <v>0</v>
      </c>
      <c r="M679">
        <f>IF('Raw Data'!K674-'Raw Data'!L674&gt;3, 'Raw Data'!I674, 0)</f>
        <v>0</v>
      </c>
      <c r="N679">
        <f>IF('Raw Data'!L674-'Raw Data'!K674&gt;3, 'Raw Data'!J674, IF('Raw Data'!K674-'Raw Data'!L674&gt;3, 'Raw Data'!I674, 0))</f>
        <v>0</v>
      </c>
      <c r="O679">
        <f>IF(ISBLANK('Raw Data'!L674), 0, IF(ABS('Raw Data'!L674-'Raw Data'!K674)&lt;4, 'Raw Data'!H674, IF(ABS('Raw Data'!K674-'Raw Data'!L674)&lt;4, 'Raw Data'!G674, 0)))</f>
        <v>0</v>
      </c>
      <c r="P679">
        <f>SUM('Hidden Analysis'!E680:H680)</f>
        <v>0</v>
      </c>
      <c r="Q679">
        <f>SUM('Hidden Analysis'!I680:L680)</f>
        <v>0</v>
      </c>
      <c r="R679">
        <f>SUM('Hidden Analysis'!M680:P680)</f>
        <v>0</v>
      </c>
      <c r="S679">
        <f>SUM('Hidden Analysis'!Q680:R680)</f>
        <v>0</v>
      </c>
      <c r="T679">
        <f>IF(AND('Raw Data'!F674&lt;1.5, 'Raw Data'!L674&gt;'Raw Data'!K674, 'Raw Data'!L674-'Raw Data'!K674&gt;3), 'Raw Data'!F674, 0)</f>
        <v>0</v>
      </c>
      <c r="U679">
        <f>IF(AND('Raw Data'!L674-'Raw Data'!K674&lt;4, 'Raw Data'!L674&gt;'Raw Data'!K674), 'Raw Data'!H674, 0)</f>
        <v>0</v>
      </c>
      <c r="V679">
        <f>IF(AND('Raw Data'!K674-'Raw Data'!L674&lt;4, 'Raw Data'!K674&gt;'Raw Data'!L674), 'Raw Data'!G674, 0)</f>
        <v>0</v>
      </c>
      <c r="W679">
        <f>SUM('Hidden Analysis'!S680:T680)</f>
        <v>0</v>
      </c>
      <c r="X679">
        <f>SUM('Hidden Analysis'!U680:V680)</f>
        <v>0</v>
      </c>
    </row>
    <row r="680" spans="1:24" x14ac:dyDescent="0.3">
      <c r="A680" s="2">
        <f>'Raw Data'!M675</f>
        <v>0</v>
      </c>
      <c r="B680">
        <f>IF('Raw Data'!L675&gt;'Raw Data'!K675, 'Raw Data'!F675, 0)</f>
        <v>0</v>
      </c>
      <c r="C680">
        <f>IF('Raw Data'!K675&gt;'Raw Data'!L675, 'Raw Data'!C675, 0)</f>
        <v>0</v>
      </c>
      <c r="D680">
        <f t="shared" si="24"/>
        <v>0</v>
      </c>
      <c r="E680">
        <f>SUM('Hidden Analysis'!A681:B681)</f>
        <v>0</v>
      </c>
      <c r="F680">
        <f>SUM('Hidden Analysis'!C681:D681)</f>
        <v>0</v>
      </c>
      <c r="G680">
        <f>IF(AND('Raw Data'!F675&lt;'Raw Data'!C675, 'Raw Data'!L675&gt;'Raw Data'!K675), 'Raw Data'!F675, 0)</f>
        <v>0</v>
      </c>
      <c r="H680">
        <f>IF(AND('Raw Data'!F675&gt;'Raw Data'!C675, 'Raw Data'!L675&lt;'Raw Data'!K675), 'Raw Data'!C675, 0)</f>
        <v>0</v>
      </c>
      <c r="I680">
        <f t="shared" si="25"/>
        <v>0</v>
      </c>
      <c r="J680">
        <f>IF(AND('Raw Data'!F675&gt;'Raw Data'!C675, 'Raw Data'!L675&gt;'Raw Data'!K675), 'Raw Data'!F675, 0)</f>
        <v>0</v>
      </c>
      <c r="K680">
        <f>IF(AND('Raw Data'!F675&lt;'Raw Data'!C675, 'Raw Data'!L675&lt;'Raw Data'!K675), 'Raw Data'!C675, 0)</f>
        <v>0</v>
      </c>
      <c r="L680">
        <f>IF('Raw Data'!L675-'Raw Data'!K675&gt;3, 'Raw Data'!J675, 0)</f>
        <v>0</v>
      </c>
      <c r="M680">
        <f>IF('Raw Data'!K675-'Raw Data'!L675&gt;3, 'Raw Data'!I675, 0)</f>
        <v>0</v>
      </c>
      <c r="N680">
        <f>IF('Raw Data'!L675-'Raw Data'!K675&gt;3, 'Raw Data'!J675, IF('Raw Data'!K675-'Raw Data'!L675&gt;3, 'Raw Data'!I675, 0))</f>
        <v>0</v>
      </c>
      <c r="O680">
        <f>IF(ISBLANK('Raw Data'!L675), 0, IF(ABS('Raw Data'!L675-'Raw Data'!K675)&lt;4, 'Raw Data'!H675, IF(ABS('Raw Data'!K675-'Raw Data'!L675)&lt;4, 'Raw Data'!G675, 0)))</f>
        <v>0</v>
      </c>
      <c r="P680">
        <f>SUM('Hidden Analysis'!E681:H681)</f>
        <v>0</v>
      </c>
      <c r="Q680">
        <f>SUM('Hidden Analysis'!I681:L681)</f>
        <v>0</v>
      </c>
      <c r="R680">
        <f>SUM('Hidden Analysis'!M681:P681)</f>
        <v>0</v>
      </c>
      <c r="S680">
        <f>SUM('Hidden Analysis'!Q681:R681)</f>
        <v>0</v>
      </c>
      <c r="T680">
        <f>IF(AND('Raw Data'!F675&lt;1.5, 'Raw Data'!L675&gt;'Raw Data'!K675, 'Raw Data'!L675-'Raw Data'!K675&gt;3), 'Raw Data'!F675, 0)</f>
        <v>0</v>
      </c>
      <c r="U680">
        <f>IF(AND('Raw Data'!L675-'Raw Data'!K675&lt;4, 'Raw Data'!L675&gt;'Raw Data'!K675), 'Raw Data'!H675, 0)</f>
        <v>0</v>
      </c>
      <c r="V680">
        <f>IF(AND('Raw Data'!K675-'Raw Data'!L675&lt;4, 'Raw Data'!K675&gt;'Raw Data'!L675), 'Raw Data'!G675, 0)</f>
        <v>0</v>
      </c>
      <c r="W680">
        <f>SUM('Hidden Analysis'!S681:T681)</f>
        <v>0</v>
      </c>
      <c r="X680">
        <f>SUM('Hidden Analysis'!U681:V681)</f>
        <v>0</v>
      </c>
    </row>
    <row r="681" spans="1:24" x14ac:dyDescent="0.3">
      <c r="A681" s="2">
        <f>'Raw Data'!M676</f>
        <v>0</v>
      </c>
      <c r="B681">
        <f>IF('Raw Data'!L676&gt;'Raw Data'!K676, 'Raw Data'!F676, 0)</f>
        <v>0</v>
      </c>
      <c r="C681">
        <f>IF('Raw Data'!K676&gt;'Raw Data'!L676, 'Raw Data'!C676, 0)</f>
        <v>0</v>
      </c>
      <c r="D681">
        <f t="shared" si="24"/>
        <v>0</v>
      </c>
      <c r="E681">
        <f>SUM('Hidden Analysis'!A682:B682)</f>
        <v>0</v>
      </c>
      <c r="F681">
        <f>SUM('Hidden Analysis'!C682:D682)</f>
        <v>0</v>
      </c>
      <c r="G681">
        <f>IF(AND('Raw Data'!F676&lt;'Raw Data'!C676, 'Raw Data'!L676&gt;'Raw Data'!K676), 'Raw Data'!F676, 0)</f>
        <v>0</v>
      </c>
      <c r="H681">
        <f>IF(AND('Raw Data'!F676&gt;'Raw Data'!C676, 'Raw Data'!L676&lt;'Raw Data'!K676), 'Raw Data'!C676, 0)</f>
        <v>0</v>
      </c>
      <c r="I681">
        <f t="shared" si="25"/>
        <v>0</v>
      </c>
      <c r="J681">
        <f>IF(AND('Raw Data'!F676&gt;'Raw Data'!C676, 'Raw Data'!L676&gt;'Raw Data'!K676), 'Raw Data'!F676, 0)</f>
        <v>0</v>
      </c>
      <c r="K681">
        <f>IF(AND('Raw Data'!F676&lt;'Raw Data'!C676, 'Raw Data'!L676&lt;'Raw Data'!K676), 'Raw Data'!C676, 0)</f>
        <v>0</v>
      </c>
      <c r="L681">
        <f>IF('Raw Data'!L676-'Raw Data'!K676&gt;3, 'Raw Data'!J676, 0)</f>
        <v>0</v>
      </c>
      <c r="M681">
        <f>IF('Raw Data'!K676-'Raw Data'!L676&gt;3, 'Raw Data'!I676, 0)</f>
        <v>0</v>
      </c>
      <c r="N681">
        <f>IF('Raw Data'!L676-'Raw Data'!K676&gt;3, 'Raw Data'!J676, IF('Raw Data'!K676-'Raw Data'!L676&gt;3, 'Raw Data'!I676, 0))</f>
        <v>0</v>
      </c>
      <c r="O681">
        <f>IF(ISBLANK('Raw Data'!L676), 0, IF(ABS('Raw Data'!L676-'Raw Data'!K676)&lt;4, 'Raw Data'!H676, IF(ABS('Raw Data'!K676-'Raw Data'!L676)&lt;4, 'Raw Data'!G676, 0)))</f>
        <v>0</v>
      </c>
      <c r="P681">
        <f>SUM('Hidden Analysis'!E682:H682)</f>
        <v>0</v>
      </c>
      <c r="Q681">
        <f>SUM('Hidden Analysis'!I682:L682)</f>
        <v>0</v>
      </c>
      <c r="R681">
        <f>SUM('Hidden Analysis'!M682:P682)</f>
        <v>0</v>
      </c>
      <c r="S681">
        <f>SUM('Hidden Analysis'!Q682:R682)</f>
        <v>0</v>
      </c>
      <c r="T681">
        <f>IF(AND('Raw Data'!F676&lt;1.5, 'Raw Data'!L676&gt;'Raw Data'!K676, 'Raw Data'!L676-'Raw Data'!K676&gt;3), 'Raw Data'!F676, 0)</f>
        <v>0</v>
      </c>
      <c r="U681">
        <f>IF(AND('Raw Data'!L676-'Raw Data'!K676&lt;4, 'Raw Data'!L676&gt;'Raw Data'!K676), 'Raw Data'!H676, 0)</f>
        <v>0</v>
      </c>
      <c r="V681">
        <f>IF(AND('Raw Data'!K676-'Raw Data'!L676&lt;4, 'Raw Data'!K676&gt;'Raw Data'!L676), 'Raw Data'!G676, 0)</f>
        <v>0</v>
      </c>
      <c r="W681">
        <f>SUM('Hidden Analysis'!S682:T682)</f>
        <v>0</v>
      </c>
      <c r="X681">
        <f>SUM('Hidden Analysis'!U682:V682)</f>
        <v>0</v>
      </c>
    </row>
    <row r="682" spans="1:24" x14ac:dyDescent="0.3">
      <c r="A682" s="2">
        <f>'Raw Data'!M677</f>
        <v>0</v>
      </c>
      <c r="B682">
        <f>IF('Raw Data'!L677&gt;'Raw Data'!K677, 'Raw Data'!F677, 0)</f>
        <v>0</v>
      </c>
      <c r="C682">
        <f>IF('Raw Data'!K677&gt;'Raw Data'!L677, 'Raw Data'!C677, 0)</f>
        <v>0</v>
      </c>
      <c r="D682">
        <f t="shared" si="24"/>
        <v>0</v>
      </c>
      <c r="E682">
        <f>SUM('Hidden Analysis'!A683:B683)</f>
        <v>0</v>
      </c>
      <c r="F682">
        <f>SUM('Hidden Analysis'!C683:D683)</f>
        <v>0</v>
      </c>
      <c r="G682">
        <f>IF(AND('Raw Data'!F677&lt;'Raw Data'!C677, 'Raw Data'!L677&gt;'Raw Data'!K677), 'Raw Data'!F677, 0)</f>
        <v>0</v>
      </c>
      <c r="H682">
        <f>IF(AND('Raw Data'!F677&gt;'Raw Data'!C677, 'Raw Data'!L677&lt;'Raw Data'!K677), 'Raw Data'!C677, 0)</f>
        <v>0</v>
      </c>
      <c r="I682">
        <f t="shared" si="25"/>
        <v>0</v>
      </c>
      <c r="J682">
        <f>IF(AND('Raw Data'!F677&gt;'Raw Data'!C677, 'Raw Data'!L677&gt;'Raw Data'!K677), 'Raw Data'!F677, 0)</f>
        <v>0</v>
      </c>
      <c r="K682">
        <f>IF(AND('Raw Data'!F677&lt;'Raw Data'!C677, 'Raw Data'!L677&lt;'Raw Data'!K677), 'Raw Data'!C677, 0)</f>
        <v>0</v>
      </c>
      <c r="L682">
        <f>IF('Raw Data'!L677-'Raw Data'!K677&gt;3, 'Raw Data'!J677, 0)</f>
        <v>0</v>
      </c>
      <c r="M682">
        <f>IF('Raw Data'!K677-'Raw Data'!L677&gt;3, 'Raw Data'!I677, 0)</f>
        <v>0</v>
      </c>
      <c r="N682">
        <f>IF('Raw Data'!L677-'Raw Data'!K677&gt;3, 'Raw Data'!J677, IF('Raw Data'!K677-'Raw Data'!L677&gt;3, 'Raw Data'!I677, 0))</f>
        <v>0</v>
      </c>
      <c r="O682">
        <f>IF(ISBLANK('Raw Data'!L677), 0, IF(ABS('Raw Data'!L677-'Raw Data'!K677)&lt;4, 'Raw Data'!H677, IF(ABS('Raw Data'!K677-'Raw Data'!L677)&lt;4, 'Raw Data'!G677, 0)))</f>
        <v>0</v>
      </c>
      <c r="P682">
        <f>SUM('Hidden Analysis'!E683:H683)</f>
        <v>0</v>
      </c>
      <c r="Q682">
        <f>SUM('Hidden Analysis'!I683:L683)</f>
        <v>0</v>
      </c>
      <c r="R682">
        <f>SUM('Hidden Analysis'!M683:P683)</f>
        <v>0</v>
      </c>
      <c r="S682">
        <f>SUM('Hidden Analysis'!Q683:R683)</f>
        <v>0</v>
      </c>
      <c r="T682">
        <f>IF(AND('Raw Data'!F677&lt;1.5, 'Raw Data'!L677&gt;'Raw Data'!K677, 'Raw Data'!L677-'Raw Data'!K677&gt;3), 'Raw Data'!F677, 0)</f>
        <v>0</v>
      </c>
      <c r="U682">
        <f>IF(AND('Raw Data'!L677-'Raw Data'!K677&lt;4, 'Raw Data'!L677&gt;'Raw Data'!K677), 'Raw Data'!H677, 0)</f>
        <v>0</v>
      </c>
      <c r="V682">
        <f>IF(AND('Raw Data'!K677-'Raw Data'!L677&lt;4, 'Raw Data'!K677&gt;'Raw Data'!L677), 'Raw Data'!G677, 0)</f>
        <v>0</v>
      </c>
      <c r="W682">
        <f>SUM('Hidden Analysis'!S683:T683)</f>
        <v>0</v>
      </c>
      <c r="X682">
        <f>SUM('Hidden Analysis'!U683:V683)</f>
        <v>0</v>
      </c>
    </row>
    <row r="683" spans="1:24" x14ac:dyDescent="0.3">
      <c r="A683" s="2">
        <f>'Raw Data'!M678</f>
        <v>0</v>
      </c>
      <c r="B683">
        <f>IF('Raw Data'!L678&gt;'Raw Data'!K678, 'Raw Data'!F678, 0)</f>
        <v>0</v>
      </c>
      <c r="C683">
        <f>IF('Raw Data'!K678&gt;'Raw Data'!L678, 'Raw Data'!C678, 0)</f>
        <v>0</v>
      </c>
      <c r="D683">
        <f t="shared" si="24"/>
        <v>0</v>
      </c>
      <c r="E683">
        <f>SUM('Hidden Analysis'!A684:B684)</f>
        <v>0</v>
      </c>
      <c r="F683">
        <f>SUM('Hidden Analysis'!C684:D684)</f>
        <v>0</v>
      </c>
      <c r="G683">
        <f>IF(AND('Raw Data'!F678&lt;'Raw Data'!C678, 'Raw Data'!L678&gt;'Raw Data'!K678), 'Raw Data'!F678, 0)</f>
        <v>0</v>
      </c>
      <c r="H683">
        <f>IF(AND('Raw Data'!F678&gt;'Raw Data'!C678, 'Raw Data'!L678&lt;'Raw Data'!K678), 'Raw Data'!C678, 0)</f>
        <v>0</v>
      </c>
      <c r="I683">
        <f t="shared" si="25"/>
        <v>0</v>
      </c>
      <c r="J683">
        <f>IF(AND('Raw Data'!F678&gt;'Raw Data'!C678, 'Raw Data'!L678&gt;'Raw Data'!K678), 'Raw Data'!F678, 0)</f>
        <v>0</v>
      </c>
      <c r="K683">
        <f>IF(AND('Raw Data'!F678&lt;'Raw Data'!C678, 'Raw Data'!L678&lt;'Raw Data'!K678), 'Raw Data'!C678, 0)</f>
        <v>0</v>
      </c>
      <c r="L683">
        <f>IF('Raw Data'!L678-'Raw Data'!K678&gt;3, 'Raw Data'!J678, 0)</f>
        <v>0</v>
      </c>
      <c r="M683">
        <f>IF('Raw Data'!K678-'Raw Data'!L678&gt;3, 'Raw Data'!I678, 0)</f>
        <v>0</v>
      </c>
      <c r="N683">
        <f>IF('Raw Data'!L678-'Raw Data'!K678&gt;3, 'Raw Data'!J678, IF('Raw Data'!K678-'Raw Data'!L678&gt;3, 'Raw Data'!I678, 0))</f>
        <v>0</v>
      </c>
      <c r="O683">
        <f>IF(ISBLANK('Raw Data'!L678), 0, IF(ABS('Raw Data'!L678-'Raw Data'!K678)&lt;4, 'Raw Data'!H678, IF(ABS('Raw Data'!K678-'Raw Data'!L678)&lt;4, 'Raw Data'!G678, 0)))</f>
        <v>0</v>
      </c>
      <c r="P683">
        <f>SUM('Hidden Analysis'!E684:H684)</f>
        <v>0</v>
      </c>
      <c r="Q683">
        <f>SUM('Hidden Analysis'!I684:L684)</f>
        <v>0</v>
      </c>
      <c r="R683">
        <f>SUM('Hidden Analysis'!M684:P684)</f>
        <v>0</v>
      </c>
      <c r="S683">
        <f>SUM('Hidden Analysis'!Q684:R684)</f>
        <v>0</v>
      </c>
      <c r="T683">
        <f>IF(AND('Raw Data'!F678&lt;1.5, 'Raw Data'!L678&gt;'Raw Data'!K678, 'Raw Data'!L678-'Raw Data'!K678&gt;3), 'Raw Data'!F678, 0)</f>
        <v>0</v>
      </c>
      <c r="U683">
        <f>IF(AND('Raw Data'!L678-'Raw Data'!K678&lt;4, 'Raw Data'!L678&gt;'Raw Data'!K678), 'Raw Data'!H678, 0)</f>
        <v>0</v>
      </c>
      <c r="V683">
        <f>IF(AND('Raw Data'!K678-'Raw Data'!L678&lt;4, 'Raw Data'!K678&gt;'Raw Data'!L678), 'Raw Data'!G678, 0)</f>
        <v>0</v>
      </c>
      <c r="W683">
        <f>SUM('Hidden Analysis'!S684:T684)</f>
        <v>0</v>
      </c>
      <c r="X683">
        <f>SUM('Hidden Analysis'!U684:V684)</f>
        <v>0</v>
      </c>
    </row>
    <row r="684" spans="1:24" x14ac:dyDescent="0.3">
      <c r="A684" s="2">
        <f>'Raw Data'!M679</f>
        <v>0</v>
      </c>
      <c r="B684">
        <f>IF('Raw Data'!L679&gt;'Raw Data'!K679, 'Raw Data'!F679, 0)</f>
        <v>0</v>
      </c>
      <c r="C684">
        <f>IF('Raw Data'!K679&gt;'Raw Data'!L679, 'Raw Data'!C679, 0)</f>
        <v>0</v>
      </c>
      <c r="D684">
        <f t="shared" si="24"/>
        <v>0</v>
      </c>
      <c r="E684">
        <f>SUM('Hidden Analysis'!A685:B685)</f>
        <v>0</v>
      </c>
      <c r="F684">
        <f>SUM('Hidden Analysis'!C685:D685)</f>
        <v>0</v>
      </c>
      <c r="G684">
        <f>IF(AND('Raw Data'!F679&lt;'Raw Data'!C679, 'Raw Data'!L679&gt;'Raw Data'!K679), 'Raw Data'!F679, 0)</f>
        <v>0</v>
      </c>
      <c r="H684">
        <f>IF(AND('Raw Data'!F679&gt;'Raw Data'!C679, 'Raw Data'!L679&lt;'Raw Data'!K679), 'Raw Data'!C679, 0)</f>
        <v>0</v>
      </c>
      <c r="I684">
        <f t="shared" si="25"/>
        <v>0</v>
      </c>
      <c r="J684">
        <f>IF(AND('Raw Data'!F679&gt;'Raw Data'!C679, 'Raw Data'!L679&gt;'Raw Data'!K679), 'Raw Data'!F679, 0)</f>
        <v>0</v>
      </c>
      <c r="K684">
        <f>IF(AND('Raw Data'!F679&lt;'Raw Data'!C679, 'Raw Data'!L679&lt;'Raw Data'!K679), 'Raw Data'!C679, 0)</f>
        <v>0</v>
      </c>
      <c r="L684">
        <f>IF('Raw Data'!L679-'Raw Data'!K679&gt;3, 'Raw Data'!J679, 0)</f>
        <v>0</v>
      </c>
      <c r="M684">
        <f>IF('Raw Data'!K679-'Raw Data'!L679&gt;3, 'Raw Data'!I679, 0)</f>
        <v>0</v>
      </c>
      <c r="N684">
        <f>IF('Raw Data'!L679-'Raw Data'!K679&gt;3, 'Raw Data'!J679, IF('Raw Data'!K679-'Raw Data'!L679&gt;3, 'Raw Data'!I679, 0))</f>
        <v>0</v>
      </c>
      <c r="O684">
        <f>IF(ISBLANK('Raw Data'!L679), 0, IF(ABS('Raw Data'!L679-'Raw Data'!K679)&lt;4, 'Raw Data'!H679, IF(ABS('Raw Data'!K679-'Raw Data'!L679)&lt;4, 'Raw Data'!G679, 0)))</f>
        <v>0</v>
      </c>
      <c r="P684">
        <f>SUM('Hidden Analysis'!E685:H685)</f>
        <v>0</v>
      </c>
      <c r="Q684">
        <f>SUM('Hidden Analysis'!I685:L685)</f>
        <v>0</v>
      </c>
      <c r="R684">
        <f>SUM('Hidden Analysis'!M685:P685)</f>
        <v>0</v>
      </c>
      <c r="S684">
        <f>SUM('Hidden Analysis'!Q685:R685)</f>
        <v>0</v>
      </c>
      <c r="T684">
        <f>IF(AND('Raw Data'!F679&lt;1.5, 'Raw Data'!L679&gt;'Raw Data'!K679, 'Raw Data'!L679-'Raw Data'!K679&gt;3), 'Raw Data'!F679, 0)</f>
        <v>0</v>
      </c>
      <c r="U684">
        <f>IF(AND('Raw Data'!L679-'Raw Data'!K679&lt;4, 'Raw Data'!L679&gt;'Raw Data'!K679), 'Raw Data'!H679, 0)</f>
        <v>0</v>
      </c>
      <c r="V684">
        <f>IF(AND('Raw Data'!K679-'Raw Data'!L679&lt;4, 'Raw Data'!K679&gt;'Raw Data'!L679), 'Raw Data'!G679, 0)</f>
        <v>0</v>
      </c>
      <c r="W684">
        <f>SUM('Hidden Analysis'!S685:T685)</f>
        <v>0</v>
      </c>
      <c r="X684">
        <f>SUM('Hidden Analysis'!U685:V685)</f>
        <v>0</v>
      </c>
    </row>
    <row r="685" spans="1:24" x14ac:dyDescent="0.3">
      <c r="A685" s="2">
        <f>'Raw Data'!M680</f>
        <v>0</v>
      </c>
      <c r="B685">
        <f>IF('Raw Data'!L680&gt;'Raw Data'!K680, 'Raw Data'!F680, 0)</f>
        <v>0</v>
      </c>
      <c r="C685">
        <f>IF('Raw Data'!K680&gt;'Raw Data'!L680, 'Raw Data'!C680, 0)</f>
        <v>0</v>
      </c>
      <c r="D685">
        <f t="shared" si="24"/>
        <v>0</v>
      </c>
      <c r="E685">
        <f>SUM('Hidden Analysis'!A686:B686)</f>
        <v>0</v>
      </c>
      <c r="F685">
        <f>SUM('Hidden Analysis'!C686:D686)</f>
        <v>0</v>
      </c>
      <c r="G685">
        <f>IF(AND('Raw Data'!F680&lt;'Raw Data'!C680, 'Raw Data'!L680&gt;'Raw Data'!K680), 'Raw Data'!F680, 0)</f>
        <v>0</v>
      </c>
      <c r="H685">
        <f>IF(AND('Raw Data'!F680&gt;'Raw Data'!C680, 'Raw Data'!L680&lt;'Raw Data'!K680), 'Raw Data'!C680, 0)</f>
        <v>0</v>
      </c>
      <c r="I685">
        <f t="shared" si="25"/>
        <v>0</v>
      </c>
      <c r="J685">
        <f>IF(AND('Raw Data'!F680&gt;'Raw Data'!C680, 'Raw Data'!L680&gt;'Raw Data'!K680), 'Raw Data'!F680, 0)</f>
        <v>0</v>
      </c>
      <c r="K685">
        <f>IF(AND('Raw Data'!F680&lt;'Raw Data'!C680, 'Raw Data'!L680&lt;'Raw Data'!K680), 'Raw Data'!C680, 0)</f>
        <v>0</v>
      </c>
      <c r="L685">
        <f>IF('Raw Data'!L680-'Raw Data'!K680&gt;3, 'Raw Data'!J680, 0)</f>
        <v>0</v>
      </c>
      <c r="M685">
        <f>IF('Raw Data'!K680-'Raw Data'!L680&gt;3, 'Raw Data'!I680, 0)</f>
        <v>0</v>
      </c>
      <c r="N685">
        <f>IF('Raw Data'!L680-'Raw Data'!K680&gt;3, 'Raw Data'!J680, IF('Raw Data'!K680-'Raw Data'!L680&gt;3, 'Raw Data'!I680, 0))</f>
        <v>0</v>
      </c>
      <c r="O685">
        <f>IF(ISBLANK('Raw Data'!L680), 0, IF(ABS('Raw Data'!L680-'Raw Data'!K680)&lt;4, 'Raw Data'!H680, IF(ABS('Raw Data'!K680-'Raw Data'!L680)&lt;4, 'Raw Data'!G680, 0)))</f>
        <v>0</v>
      </c>
      <c r="P685">
        <f>SUM('Hidden Analysis'!E686:H686)</f>
        <v>0</v>
      </c>
      <c r="Q685">
        <f>SUM('Hidden Analysis'!I686:L686)</f>
        <v>0</v>
      </c>
      <c r="R685">
        <f>SUM('Hidden Analysis'!M686:P686)</f>
        <v>0</v>
      </c>
      <c r="S685">
        <f>SUM('Hidden Analysis'!Q686:R686)</f>
        <v>0</v>
      </c>
      <c r="T685">
        <f>IF(AND('Raw Data'!F680&lt;1.5, 'Raw Data'!L680&gt;'Raw Data'!K680, 'Raw Data'!L680-'Raw Data'!K680&gt;3), 'Raw Data'!F680, 0)</f>
        <v>0</v>
      </c>
      <c r="U685">
        <f>IF(AND('Raw Data'!L680-'Raw Data'!K680&lt;4, 'Raw Data'!L680&gt;'Raw Data'!K680), 'Raw Data'!H680, 0)</f>
        <v>0</v>
      </c>
      <c r="V685">
        <f>IF(AND('Raw Data'!K680-'Raw Data'!L680&lt;4, 'Raw Data'!K680&gt;'Raw Data'!L680), 'Raw Data'!G680, 0)</f>
        <v>0</v>
      </c>
      <c r="W685">
        <f>SUM('Hidden Analysis'!S686:T686)</f>
        <v>0</v>
      </c>
      <c r="X685">
        <f>SUM('Hidden Analysis'!U686:V686)</f>
        <v>0</v>
      </c>
    </row>
    <row r="686" spans="1:24" x14ac:dyDescent="0.3">
      <c r="A686" s="2">
        <f>'Raw Data'!M681</f>
        <v>0</v>
      </c>
      <c r="B686">
        <f>IF('Raw Data'!L681&gt;'Raw Data'!K681, 'Raw Data'!F681, 0)</f>
        <v>0</v>
      </c>
      <c r="C686">
        <f>IF('Raw Data'!K681&gt;'Raw Data'!L681, 'Raw Data'!C681, 0)</f>
        <v>0</v>
      </c>
      <c r="D686">
        <f t="shared" si="24"/>
        <v>0</v>
      </c>
      <c r="E686">
        <f>SUM('Hidden Analysis'!A687:B687)</f>
        <v>0</v>
      </c>
      <c r="F686">
        <f>SUM('Hidden Analysis'!C687:D687)</f>
        <v>0</v>
      </c>
      <c r="G686">
        <f>IF(AND('Raw Data'!F681&lt;'Raw Data'!C681, 'Raw Data'!L681&gt;'Raw Data'!K681), 'Raw Data'!F681, 0)</f>
        <v>0</v>
      </c>
      <c r="H686">
        <f>IF(AND('Raw Data'!F681&gt;'Raw Data'!C681, 'Raw Data'!L681&lt;'Raw Data'!K681), 'Raw Data'!C681, 0)</f>
        <v>0</v>
      </c>
      <c r="I686">
        <f t="shared" si="25"/>
        <v>0</v>
      </c>
      <c r="J686">
        <f>IF(AND('Raw Data'!F681&gt;'Raw Data'!C681, 'Raw Data'!L681&gt;'Raw Data'!K681), 'Raw Data'!F681, 0)</f>
        <v>0</v>
      </c>
      <c r="K686">
        <f>IF(AND('Raw Data'!F681&lt;'Raw Data'!C681, 'Raw Data'!L681&lt;'Raw Data'!K681), 'Raw Data'!C681, 0)</f>
        <v>0</v>
      </c>
      <c r="L686">
        <f>IF('Raw Data'!L681-'Raw Data'!K681&gt;3, 'Raw Data'!J681, 0)</f>
        <v>0</v>
      </c>
      <c r="M686">
        <f>IF('Raw Data'!K681-'Raw Data'!L681&gt;3, 'Raw Data'!I681, 0)</f>
        <v>0</v>
      </c>
      <c r="N686">
        <f>IF('Raw Data'!L681-'Raw Data'!K681&gt;3, 'Raw Data'!J681, IF('Raw Data'!K681-'Raw Data'!L681&gt;3, 'Raw Data'!I681, 0))</f>
        <v>0</v>
      </c>
      <c r="O686">
        <f>IF(ISBLANK('Raw Data'!L681), 0, IF(ABS('Raw Data'!L681-'Raw Data'!K681)&lt;4, 'Raw Data'!H681, IF(ABS('Raw Data'!K681-'Raw Data'!L681)&lt;4, 'Raw Data'!G681, 0)))</f>
        <v>0</v>
      </c>
      <c r="P686">
        <f>SUM('Hidden Analysis'!E687:H687)</f>
        <v>0</v>
      </c>
      <c r="Q686">
        <f>SUM('Hidden Analysis'!I687:L687)</f>
        <v>0</v>
      </c>
      <c r="R686">
        <f>SUM('Hidden Analysis'!M687:P687)</f>
        <v>0</v>
      </c>
      <c r="S686">
        <f>SUM('Hidden Analysis'!Q687:R687)</f>
        <v>0</v>
      </c>
      <c r="T686">
        <f>IF(AND('Raw Data'!F681&lt;1.5, 'Raw Data'!L681&gt;'Raw Data'!K681, 'Raw Data'!L681-'Raw Data'!K681&gt;3), 'Raw Data'!F681, 0)</f>
        <v>0</v>
      </c>
      <c r="U686">
        <f>IF(AND('Raw Data'!L681-'Raw Data'!K681&lt;4, 'Raw Data'!L681&gt;'Raw Data'!K681), 'Raw Data'!H681, 0)</f>
        <v>0</v>
      </c>
      <c r="V686">
        <f>IF(AND('Raw Data'!K681-'Raw Data'!L681&lt;4, 'Raw Data'!K681&gt;'Raw Data'!L681), 'Raw Data'!G681, 0)</f>
        <v>0</v>
      </c>
      <c r="W686">
        <f>SUM('Hidden Analysis'!S687:T687)</f>
        <v>0</v>
      </c>
      <c r="X686">
        <f>SUM('Hidden Analysis'!U687:V687)</f>
        <v>0</v>
      </c>
    </row>
    <row r="687" spans="1:24" x14ac:dyDescent="0.3">
      <c r="A687" s="2">
        <f>'Raw Data'!M682</f>
        <v>0</v>
      </c>
      <c r="B687">
        <f>IF('Raw Data'!L682&gt;'Raw Data'!K682, 'Raw Data'!F682, 0)</f>
        <v>0</v>
      </c>
      <c r="C687">
        <f>IF('Raw Data'!K682&gt;'Raw Data'!L682, 'Raw Data'!C682, 0)</f>
        <v>0</v>
      </c>
      <c r="D687">
        <f t="shared" si="24"/>
        <v>0</v>
      </c>
      <c r="E687">
        <f>SUM('Hidden Analysis'!A688:B688)</f>
        <v>0</v>
      </c>
      <c r="F687">
        <f>SUM('Hidden Analysis'!C688:D688)</f>
        <v>0</v>
      </c>
      <c r="G687">
        <f>IF(AND('Raw Data'!F682&lt;'Raw Data'!C682, 'Raw Data'!L682&gt;'Raw Data'!K682), 'Raw Data'!F682, 0)</f>
        <v>0</v>
      </c>
      <c r="H687">
        <f>IF(AND('Raw Data'!F682&gt;'Raw Data'!C682, 'Raw Data'!L682&lt;'Raw Data'!K682), 'Raw Data'!C682, 0)</f>
        <v>0</v>
      </c>
      <c r="I687">
        <f t="shared" si="25"/>
        <v>0</v>
      </c>
      <c r="J687">
        <f>IF(AND('Raw Data'!F682&gt;'Raw Data'!C682, 'Raw Data'!L682&gt;'Raw Data'!K682), 'Raw Data'!F682, 0)</f>
        <v>0</v>
      </c>
      <c r="K687">
        <f>IF(AND('Raw Data'!F682&lt;'Raw Data'!C682, 'Raw Data'!L682&lt;'Raw Data'!K682), 'Raw Data'!C682, 0)</f>
        <v>0</v>
      </c>
      <c r="L687">
        <f>IF('Raw Data'!L682-'Raw Data'!K682&gt;3, 'Raw Data'!J682, 0)</f>
        <v>0</v>
      </c>
      <c r="M687">
        <f>IF('Raw Data'!K682-'Raw Data'!L682&gt;3, 'Raw Data'!I682, 0)</f>
        <v>0</v>
      </c>
      <c r="N687">
        <f>IF('Raw Data'!L682-'Raw Data'!K682&gt;3, 'Raw Data'!J682, IF('Raw Data'!K682-'Raw Data'!L682&gt;3, 'Raw Data'!I682, 0))</f>
        <v>0</v>
      </c>
      <c r="O687">
        <f>IF(ISBLANK('Raw Data'!L682), 0, IF(ABS('Raw Data'!L682-'Raw Data'!K682)&lt;4, 'Raw Data'!H682, IF(ABS('Raw Data'!K682-'Raw Data'!L682)&lt;4, 'Raw Data'!G682, 0)))</f>
        <v>0</v>
      </c>
      <c r="P687">
        <f>SUM('Hidden Analysis'!E688:H688)</f>
        <v>0</v>
      </c>
      <c r="Q687">
        <f>SUM('Hidden Analysis'!I688:L688)</f>
        <v>0</v>
      </c>
      <c r="R687">
        <f>SUM('Hidden Analysis'!M688:P688)</f>
        <v>0</v>
      </c>
      <c r="S687">
        <f>SUM('Hidden Analysis'!Q688:R688)</f>
        <v>0</v>
      </c>
      <c r="T687">
        <f>IF(AND('Raw Data'!F682&lt;1.5, 'Raw Data'!L682&gt;'Raw Data'!K682, 'Raw Data'!L682-'Raw Data'!K682&gt;3), 'Raw Data'!F682, 0)</f>
        <v>0</v>
      </c>
      <c r="U687">
        <f>IF(AND('Raw Data'!L682-'Raw Data'!K682&lt;4, 'Raw Data'!L682&gt;'Raw Data'!K682), 'Raw Data'!H682, 0)</f>
        <v>0</v>
      </c>
      <c r="V687">
        <f>IF(AND('Raw Data'!K682-'Raw Data'!L682&lt;4, 'Raw Data'!K682&gt;'Raw Data'!L682), 'Raw Data'!G682, 0)</f>
        <v>0</v>
      </c>
      <c r="W687">
        <f>SUM('Hidden Analysis'!S688:T688)</f>
        <v>0</v>
      </c>
      <c r="X687">
        <f>SUM('Hidden Analysis'!U688:V688)</f>
        <v>0</v>
      </c>
    </row>
    <row r="688" spans="1:24" x14ac:dyDescent="0.3">
      <c r="A688" s="2">
        <f>'Raw Data'!M683</f>
        <v>0</v>
      </c>
      <c r="B688">
        <f>IF('Raw Data'!L683&gt;'Raw Data'!K683, 'Raw Data'!F683, 0)</f>
        <v>0</v>
      </c>
      <c r="C688">
        <f>IF('Raw Data'!K683&gt;'Raw Data'!L683, 'Raw Data'!C683, 0)</f>
        <v>0</v>
      </c>
      <c r="D688">
        <f t="shared" si="24"/>
        <v>0</v>
      </c>
      <c r="E688">
        <f>SUM('Hidden Analysis'!A689:B689)</f>
        <v>0</v>
      </c>
      <c r="F688">
        <f>SUM('Hidden Analysis'!C689:D689)</f>
        <v>0</v>
      </c>
      <c r="G688">
        <f>IF(AND('Raw Data'!F683&lt;'Raw Data'!C683, 'Raw Data'!L683&gt;'Raw Data'!K683), 'Raw Data'!F683, 0)</f>
        <v>0</v>
      </c>
      <c r="H688">
        <f>IF(AND('Raw Data'!F683&gt;'Raw Data'!C683, 'Raw Data'!L683&lt;'Raw Data'!K683), 'Raw Data'!C683, 0)</f>
        <v>0</v>
      </c>
      <c r="I688">
        <f t="shared" si="25"/>
        <v>0</v>
      </c>
      <c r="J688">
        <f>IF(AND('Raw Data'!F683&gt;'Raw Data'!C683, 'Raw Data'!L683&gt;'Raw Data'!K683), 'Raw Data'!F683, 0)</f>
        <v>0</v>
      </c>
      <c r="K688">
        <f>IF(AND('Raw Data'!F683&lt;'Raw Data'!C683, 'Raw Data'!L683&lt;'Raw Data'!K683), 'Raw Data'!C683, 0)</f>
        <v>0</v>
      </c>
      <c r="L688">
        <f>IF('Raw Data'!L683-'Raw Data'!K683&gt;3, 'Raw Data'!J683, 0)</f>
        <v>0</v>
      </c>
      <c r="M688">
        <f>IF('Raw Data'!K683-'Raw Data'!L683&gt;3, 'Raw Data'!I683, 0)</f>
        <v>0</v>
      </c>
      <c r="N688">
        <f>IF('Raw Data'!L683-'Raw Data'!K683&gt;3, 'Raw Data'!J683, IF('Raw Data'!K683-'Raw Data'!L683&gt;3, 'Raw Data'!I683, 0))</f>
        <v>0</v>
      </c>
      <c r="O688">
        <f>IF(ISBLANK('Raw Data'!L683), 0, IF(ABS('Raw Data'!L683-'Raw Data'!K683)&lt;4, 'Raw Data'!H683, IF(ABS('Raw Data'!K683-'Raw Data'!L683)&lt;4, 'Raw Data'!G683, 0)))</f>
        <v>0</v>
      </c>
      <c r="P688">
        <f>SUM('Hidden Analysis'!E689:H689)</f>
        <v>0</v>
      </c>
      <c r="Q688">
        <f>SUM('Hidden Analysis'!I689:L689)</f>
        <v>0</v>
      </c>
      <c r="R688">
        <f>SUM('Hidden Analysis'!M689:P689)</f>
        <v>0</v>
      </c>
      <c r="S688">
        <f>SUM('Hidden Analysis'!Q689:R689)</f>
        <v>0</v>
      </c>
      <c r="T688">
        <f>IF(AND('Raw Data'!F683&lt;1.5, 'Raw Data'!L683&gt;'Raw Data'!K683, 'Raw Data'!L683-'Raw Data'!K683&gt;3), 'Raw Data'!F683, 0)</f>
        <v>0</v>
      </c>
      <c r="U688">
        <f>IF(AND('Raw Data'!L683-'Raw Data'!K683&lt;4, 'Raw Data'!L683&gt;'Raw Data'!K683), 'Raw Data'!H683, 0)</f>
        <v>0</v>
      </c>
      <c r="V688">
        <f>IF(AND('Raw Data'!K683-'Raw Data'!L683&lt;4, 'Raw Data'!K683&gt;'Raw Data'!L683), 'Raw Data'!G683, 0)</f>
        <v>0</v>
      </c>
      <c r="W688">
        <f>SUM('Hidden Analysis'!S689:T689)</f>
        <v>0</v>
      </c>
      <c r="X688">
        <f>SUM('Hidden Analysis'!U689:V689)</f>
        <v>0</v>
      </c>
    </row>
    <row r="689" spans="1:24" x14ac:dyDescent="0.3">
      <c r="A689" s="2">
        <f>'Raw Data'!M684</f>
        <v>0</v>
      </c>
      <c r="B689">
        <f>IF('Raw Data'!L684&gt;'Raw Data'!K684, 'Raw Data'!F684, 0)</f>
        <v>0</v>
      </c>
      <c r="C689">
        <f>IF('Raw Data'!K684&gt;'Raw Data'!L684, 'Raw Data'!C684, 0)</f>
        <v>0</v>
      </c>
      <c r="D689">
        <f t="shared" si="24"/>
        <v>0</v>
      </c>
      <c r="E689">
        <f>SUM('Hidden Analysis'!A690:B690)</f>
        <v>0</v>
      </c>
      <c r="F689">
        <f>SUM('Hidden Analysis'!C690:D690)</f>
        <v>0</v>
      </c>
      <c r="G689">
        <f>IF(AND('Raw Data'!F684&lt;'Raw Data'!C684, 'Raw Data'!L684&gt;'Raw Data'!K684), 'Raw Data'!F684, 0)</f>
        <v>0</v>
      </c>
      <c r="H689">
        <f>IF(AND('Raw Data'!F684&gt;'Raw Data'!C684, 'Raw Data'!L684&lt;'Raw Data'!K684), 'Raw Data'!C684, 0)</f>
        <v>0</v>
      </c>
      <c r="I689">
        <f t="shared" si="25"/>
        <v>0</v>
      </c>
      <c r="J689">
        <f>IF(AND('Raw Data'!F684&gt;'Raw Data'!C684, 'Raw Data'!L684&gt;'Raw Data'!K684), 'Raw Data'!F684, 0)</f>
        <v>0</v>
      </c>
      <c r="K689">
        <f>IF(AND('Raw Data'!F684&lt;'Raw Data'!C684, 'Raw Data'!L684&lt;'Raw Data'!K684), 'Raw Data'!C684, 0)</f>
        <v>0</v>
      </c>
      <c r="L689">
        <f>IF('Raw Data'!L684-'Raw Data'!K684&gt;3, 'Raw Data'!J684, 0)</f>
        <v>0</v>
      </c>
      <c r="M689">
        <f>IF('Raw Data'!K684-'Raw Data'!L684&gt;3, 'Raw Data'!I684, 0)</f>
        <v>0</v>
      </c>
      <c r="N689">
        <f>IF('Raw Data'!L684-'Raw Data'!K684&gt;3, 'Raw Data'!J684, IF('Raw Data'!K684-'Raw Data'!L684&gt;3, 'Raw Data'!I684, 0))</f>
        <v>0</v>
      </c>
      <c r="O689">
        <f>IF(ISBLANK('Raw Data'!L684), 0, IF(ABS('Raw Data'!L684-'Raw Data'!K684)&lt;4, 'Raw Data'!H684, IF(ABS('Raw Data'!K684-'Raw Data'!L684)&lt;4, 'Raw Data'!G684, 0)))</f>
        <v>0</v>
      </c>
      <c r="P689">
        <f>SUM('Hidden Analysis'!E690:H690)</f>
        <v>0</v>
      </c>
      <c r="Q689">
        <f>SUM('Hidden Analysis'!I690:L690)</f>
        <v>0</v>
      </c>
      <c r="R689">
        <f>SUM('Hidden Analysis'!M690:P690)</f>
        <v>0</v>
      </c>
      <c r="S689">
        <f>SUM('Hidden Analysis'!Q690:R690)</f>
        <v>0</v>
      </c>
      <c r="T689">
        <f>IF(AND('Raw Data'!F684&lt;1.5, 'Raw Data'!L684&gt;'Raw Data'!K684, 'Raw Data'!L684-'Raw Data'!K684&gt;3), 'Raw Data'!F684, 0)</f>
        <v>0</v>
      </c>
      <c r="U689">
        <f>IF(AND('Raw Data'!L684-'Raw Data'!K684&lt;4, 'Raw Data'!L684&gt;'Raw Data'!K684), 'Raw Data'!H684, 0)</f>
        <v>0</v>
      </c>
      <c r="V689">
        <f>IF(AND('Raw Data'!K684-'Raw Data'!L684&lt;4, 'Raw Data'!K684&gt;'Raw Data'!L684), 'Raw Data'!G684, 0)</f>
        <v>0</v>
      </c>
      <c r="W689">
        <f>SUM('Hidden Analysis'!S690:T690)</f>
        <v>0</v>
      </c>
      <c r="X689">
        <f>SUM('Hidden Analysis'!U690:V690)</f>
        <v>0</v>
      </c>
    </row>
    <row r="690" spans="1:24" x14ac:dyDescent="0.3">
      <c r="A690" s="2">
        <f>'Raw Data'!M685</f>
        <v>0</v>
      </c>
      <c r="B690">
        <f>IF('Raw Data'!L685&gt;'Raw Data'!K685, 'Raw Data'!F685, 0)</f>
        <v>0</v>
      </c>
      <c r="C690">
        <f>IF('Raw Data'!K685&gt;'Raw Data'!L685, 'Raw Data'!C685, 0)</f>
        <v>0</v>
      </c>
      <c r="D690">
        <f t="shared" si="24"/>
        <v>0</v>
      </c>
      <c r="E690">
        <f>SUM('Hidden Analysis'!A691:B691)</f>
        <v>0</v>
      </c>
      <c r="F690">
        <f>SUM('Hidden Analysis'!C691:D691)</f>
        <v>0</v>
      </c>
      <c r="G690">
        <f>IF(AND('Raw Data'!F685&lt;'Raw Data'!C685, 'Raw Data'!L685&gt;'Raw Data'!K685), 'Raw Data'!F685, 0)</f>
        <v>0</v>
      </c>
      <c r="H690">
        <f>IF(AND('Raw Data'!F685&gt;'Raw Data'!C685, 'Raw Data'!L685&lt;'Raw Data'!K685), 'Raw Data'!C685, 0)</f>
        <v>0</v>
      </c>
      <c r="I690">
        <f t="shared" si="25"/>
        <v>0</v>
      </c>
      <c r="J690">
        <f>IF(AND('Raw Data'!F685&gt;'Raw Data'!C685, 'Raw Data'!L685&gt;'Raw Data'!K685), 'Raw Data'!F685, 0)</f>
        <v>0</v>
      </c>
      <c r="K690">
        <f>IF(AND('Raw Data'!F685&lt;'Raw Data'!C685, 'Raw Data'!L685&lt;'Raw Data'!K685), 'Raw Data'!C685, 0)</f>
        <v>0</v>
      </c>
      <c r="L690">
        <f>IF('Raw Data'!L685-'Raw Data'!K685&gt;3, 'Raw Data'!J685, 0)</f>
        <v>0</v>
      </c>
      <c r="M690">
        <f>IF('Raw Data'!K685-'Raw Data'!L685&gt;3, 'Raw Data'!I685, 0)</f>
        <v>0</v>
      </c>
      <c r="N690">
        <f>IF('Raw Data'!L685-'Raw Data'!K685&gt;3, 'Raw Data'!J685, IF('Raw Data'!K685-'Raw Data'!L685&gt;3, 'Raw Data'!I685, 0))</f>
        <v>0</v>
      </c>
      <c r="O690">
        <f>IF(ISBLANK('Raw Data'!L685), 0, IF(ABS('Raw Data'!L685-'Raw Data'!K685)&lt;4, 'Raw Data'!H685, IF(ABS('Raw Data'!K685-'Raw Data'!L685)&lt;4, 'Raw Data'!G685, 0)))</f>
        <v>0</v>
      </c>
      <c r="P690">
        <f>SUM('Hidden Analysis'!E691:H691)</f>
        <v>0</v>
      </c>
      <c r="Q690">
        <f>SUM('Hidden Analysis'!I691:L691)</f>
        <v>0</v>
      </c>
      <c r="R690">
        <f>SUM('Hidden Analysis'!M691:P691)</f>
        <v>0</v>
      </c>
      <c r="S690">
        <f>SUM('Hidden Analysis'!Q691:R691)</f>
        <v>0</v>
      </c>
      <c r="T690">
        <f>IF(AND('Raw Data'!F685&lt;1.5, 'Raw Data'!L685&gt;'Raw Data'!K685, 'Raw Data'!L685-'Raw Data'!K685&gt;3), 'Raw Data'!F685, 0)</f>
        <v>0</v>
      </c>
      <c r="U690">
        <f>IF(AND('Raw Data'!L685-'Raw Data'!K685&lt;4, 'Raw Data'!L685&gt;'Raw Data'!K685), 'Raw Data'!H685, 0)</f>
        <v>0</v>
      </c>
      <c r="V690">
        <f>IF(AND('Raw Data'!K685-'Raw Data'!L685&lt;4, 'Raw Data'!K685&gt;'Raw Data'!L685), 'Raw Data'!G685, 0)</f>
        <v>0</v>
      </c>
      <c r="W690">
        <f>SUM('Hidden Analysis'!S691:T691)</f>
        <v>0</v>
      </c>
      <c r="X690">
        <f>SUM('Hidden Analysis'!U691:V691)</f>
        <v>0</v>
      </c>
    </row>
    <row r="691" spans="1:24" x14ac:dyDescent="0.3">
      <c r="A691" s="2">
        <f>'Raw Data'!M686</f>
        <v>0</v>
      </c>
      <c r="B691">
        <f>IF('Raw Data'!L686&gt;'Raw Data'!K686, 'Raw Data'!F686, 0)</f>
        <v>0</v>
      </c>
      <c r="C691">
        <f>IF('Raw Data'!K686&gt;'Raw Data'!L686, 'Raw Data'!C686, 0)</f>
        <v>0</v>
      </c>
      <c r="D691">
        <f t="shared" si="24"/>
        <v>0</v>
      </c>
      <c r="E691">
        <f>SUM('Hidden Analysis'!A692:B692)</f>
        <v>0</v>
      </c>
      <c r="F691">
        <f>SUM('Hidden Analysis'!C692:D692)</f>
        <v>0</v>
      </c>
      <c r="G691">
        <f>IF(AND('Raw Data'!F686&lt;'Raw Data'!C686, 'Raw Data'!L686&gt;'Raw Data'!K686), 'Raw Data'!F686, 0)</f>
        <v>0</v>
      </c>
      <c r="H691">
        <f>IF(AND('Raw Data'!F686&gt;'Raw Data'!C686, 'Raw Data'!L686&lt;'Raw Data'!K686), 'Raw Data'!C686, 0)</f>
        <v>0</v>
      </c>
      <c r="I691">
        <f t="shared" si="25"/>
        <v>0</v>
      </c>
      <c r="J691">
        <f>IF(AND('Raw Data'!F686&gt;'Raw Data'!C686, 'Raw Data'!L686&gt;'Raw Data'!K686), 'Raw Data'!F686, 0)</f>
        <v>0</v>
      </c>
      <c r="K691">
        <f>IF(AND('Raw Data'!F686&lt;'Raw Data'!C686, 'Raw Data'!L686&lt;'Raw Data'!K686), 'Raw Data'!C686, 0)</f>
        <v>0</v>
      </c>
      <c r="L691">
        <f>IF('Raw Data'!L686-'Raw Data'!K686&gt;3, 'Raw Data'!J686, 0)</f>
        <v>0</v>
      </c>
      <c r="M691">
        <f>IF('Raw Data'!K686-'Raw Data'!L686&gt;3, 'Raw Data'!I686, 0)</f>
        <v>0</v>
      </c>
      <c r="N691">
        <f>IF('Raw Data'!L686-'Raw Data'!K686&gt;3, 'Raw Data'!J686, IF('Raw Data'!K686-'Raw Data'!L686&gt;3, 'Raw Data'!I686, 0))</f>
        <v>0</v>
      </c>
      <c r="O691">
        <f>IF(ISBLANK('Raw Data'!L686), 0, IF(ABS('Raw Data'!L686-'Raw Data'!K686)&lt;4, 'Raw Data'!H686, IF(ABS('Raw Data'!K686-'Raw Data'!L686)&lt;4, 'Raw Data'!G686, 0)))</f>
        <v>0</v>
      </c>
      <c r="P691">
        <f>SUM('Hidden Analysis'!E692:H692)</f>
        <v>0</v>
      </c>
      <c r="Q691">
        <f>SUM('Hidden Analysis'!I692:L692)</f>
        <v>0</v>
      </c>
      <c r="R691">
        <f>SUM('Hidden Analysis'!M692:P692)</f>
        <v>0</v>
      </c>
      <c r="S691">
        <f>SUM('Hidden Analysis'!Q692:R692)</f>
        <v>0</v>
      </c>
      <c r="T691">
        <f>IF(AND('Raw Data'!F686&lt;1.5, 'Raw Data'!L686&gt;'Raw Data'!K686, 'Raw Data'!L686-'Raw Data'!K686&gt;3), 'Raw Data'!F686, 0)</f>
        <v>0</v>
      </c>
      <c r="U691">
        <f>IF(AND('Raw Data'!L686-'Raw Data'!K686&lt;4, 'Raw Data'!L686&gt;'Raw Data'!K686), 'Raw Data'!H686, 0)</f>
        <v>0</v>
      </c>
      <c r="V691">
        <f>IF(AND('Raw Data'!K686-'Raw Data'!L686&lt;4, 'Raw Data'!K686&gt;'Raw Data'!L686), 'Raw Data'!G686, 0)</f>
        <v>0</v>
      </c>
      <c r="W691">
        <f>SUM('Hidden Analysis'!S692:T692)</f>
        <v>0</v>
      </c>
      <c r="X691">
        <f>SUM('Hidden Analysis'!U692:V692)</f>
        <v>0</v>
      </c>
    </row>
    <row r="692" spans="1:24" x14ac:dyDescent="0.3">
      <c r="A692" s="2">
        <f>'Raw Data'!M687</f>
        <v>0</v>
      </c>
      <c r="B692">
        <f>IF('Raw Data'!L687&gt;'Raw Data'!K687, 'Raw Data'!F687, 0)</f>
        <v>0</v>
      </c>
      <c r="C692">
        <f>IF('Raw Data'!K687&gt;'Raw Data'!L687, 'Raw Data'!C687, 0)</f>
        <v>0</v>
      </c>
      <c r="D692">
        <f t="shared" si="24"/>
        <v>0</v>
      </c>
      <c r="E692">
        <f>SUM('Hidden Analysis'!A693:B693)</f>
        <v>0</v>
      </c>
      <c r="F692">
        <f>SUM('Hidden Analysis'!C693:D693)</f>
        <v>0</v>
      </c>
      <c r="G692">
        <f>IF(AND('Raw Data'!F687&lt;'Raw Data'!C687, 'Raw Data'!L687&gt;'Raw Data'!K687), 'Raw Data'!F687, 0)</f>
        <v>0</v>
      </c>
      <c r="H692">
        <f>IF(AND('Raw Data'!F687&gt;'Raw Data'!C687, 'Raw Data'!L687&lt;'Raw Data'!K687), 'Raw Data'!C687, 0)</f>
        <v>0</v>
      </c>
      <c r="I692">
        <f t="shared" si="25"/>
        <v>0</v>
      </c>
      <c r="J692">
        <f>IF(AND('Raw Data'!F687&gt;'Raw Data'!C687, 'Raw Data'!L687&gt;'Raw Data'!K687), 'Raw Data'!F687, 0)</f>
        <v>0</v>
      </c>
      <c r="K692">
        <f>IF(AND('Raw Data'!F687&lt;'Raw Data'!C687, 'Raw Data'!L687&lt;'Raw Data'!K687), 'Raw Data'!C687, 0)</f>
        <v>0</v>
      </c>
      <c r="L692">
        <f>IF('Raw Data'!L687-'Raw Data'!K687&gt;3, 'Raw Data'!J687, 0)</f>
        <v>0</v>
      </c>
      <c r="M692">
        <f>IF('Raw Data'!K687-'Raw Data'!L687&gt;3, 'Raw Data'!I687, 0)</f>
        <v>0</v>
      </c>
      <c r="N692">
        <f>IF('Raw Data'!L687-'Raw Data'!K687&gt;3, 'Raw Data'!J687, IF('Raw Data'!K687-'Raw Data'!L687&gt;3, 'Raw Data'!I687, 0))</f>
        <v>0</v>
      </c>
      <c r="O692">
        <f>IF(ISBLANK('Raw Data'!L687), 0, IF(ABS('Raw Data'!L687-'Raw Data'!K687)&lt;4, 'Raw Data'!H687, IF(ABS('Raw Data'!K687-'Raw Data'!L687)&lt;4, 'Raw Data'!G687, 0)))</f>
        <v>0</v>
      </c>
      <c r="P692">
        <f>SUM('Hidden Analysis'!E693:H693)</f>
        <v>0</v>
      </c>
      <c r="Q692">
        <f>SUM('Hidden Analysis'!I693:L693)</f>
        <v>0</v>
      </c>
      <c r="R692">
        <f>SUM('Hidden Analysis'!M693:P693)</f>
        <v>0</v>
      </c>
      <c r="S692">
        <f>SUM('Hidden Analysis'!Q693:R693)</f>
        <v>0</v>
      </c>
      <c r="T692">
        <f>IF(AND('Raw Data'!F687&lt;1.5, 'Raw Data'!L687&gt;'Raw Data'!K687, 'Raw Data'!L687-'Raw Data'!K687&gt;3), 'Raw Data'!F687, 0)</f>
        <v>0</v>
      </c>
      <c r="U692">
        <f>IF(AND('Raw Data'!L687-'Raw Data'!K687&lt;4, 'Raw Data'!L687&gt;'Raw Data'!K687), 'Raw Data'!H687, 0)</f>
        <v>0</v>
      </c>
      <c r="V692">
        <f>IF(AND('Raw Data'!K687-'Raw Data'!L687&lt;4, 'Raw Data'!K687&gt;'Raw Data'!L687), 'Raw Data'!G687, 0)</f>
        <v>0</v>
      </c>
      <c r="W692">
        <f>SUM('Hidden Analysis'!S693:T693)</f>
        <v>0</v>
      </c>
      <c r="X692">
        <f>SUM('Hidden Analysis'!U693:V693)</f>
        <v>0</v>
      </c>
    </row>
    <row r="693" spans="1:24" x14ac:dyDescent="0.3">
      <c r="A693" s="2">
        <f>'Raw Data'!M688</f>
        <v>0</v>
      </c>
      <c r="B693">
        <f>IF('Raw Data'!L688&gt;'Raw Data'!K688, 'Raw Data'!F688, 0)</f>
        <v>0</v>
      </c>
      <c r="C693">
        <f>IF('Raw Data'!K688&gt;'Raw Data'!L688, 'Raw Data'!C688, 0)</f>
        <v>0</v>
      </c>
      <c r="D693">
        <f t="shared" si="24"/>
        <v>0</v>
      </c>
      <c r="E693">
        <f>SUM('Hidden Analysis'!A694:B694)</f>
        <v>0</v>
      </c>
      <c r="F693">
        <f>SUM('Hidden Analysis'!C694:D694)</f>
        <v>0</v>
      </c>
      <c r="G693">
        <f>IF(AND('Raw Data'!F688&lt;'Raw Data'!C688, 'Raw Data'!L688&gt;'Raw Data'!K688), 'Raw Data'!F688, 0)</f>
        <v>0</v>
      </c>
      <c r="H693">
        <f>IF(AND('Raw Data'!F688&gt;'Raw Data'!C688, 'Raw Data'!L688&lt;'Raw Data'!K688), 'Raw Data'!C688, 0)</f>
        <v>0</v>
      </c>
      <c r="I693">
        <f t="shared" si="25"/>
        <v>0</v>
      </c>
      <c r="J693">
        <f>IF(AND('Raw Data'!F688&gt;'Raw Data'!C688, 'Raw Data'!L688&gt;'Raw Data'!K688), 'Raw Data'!F688, 0)</f>
        <v>0</v>
      </c>
      <c r="K693">
        <f>IF(AND('Raw Data'!F688&lt;'Raw Data'!C688, 'Raw Data'!L688&lt;'Raw Data'!K688), 'Raw Data'!C688, 0)</f>
        <v>0</v>
      </c>
      <c r="L693">
        <f>IF('Raw Data'!L688-'Raw Data'!K688&gt;3, 'Raw Data'!J688, 0)</f>
        <v>0</v>
      </c>
      <c r="M693">
        <f>IF('Raw Data'!K688-'Raw Data'!L688&gt;3, 'Raw Data'!I688, 0)</f>
        <v>0</v>
      </c>
      <c r="N693">
        <f>IF('Raw Data'!L688-'Raw Data'!K688&gt;3, 'Raw Data'!J688, IF('Raw Data'!K688-'Raw Data'!L688&gt;3, 'Raw Data'!I688, 0))</f>
        <v>0</v>
      </c>
      <c r="O693">
        <f>IF(ISBLANK('Raw Data'!L688), 0, IF(ABS('Raw Data'!L688-'Raw Data'!K688)&lt;4, 'Raw Data'!H688, IF(ABS('Raw Data'!K688-'Raw Data'!L688)&lt;4, 'Raw Data'!G688, 0)))</f>
        <v>0</v>
      </c>
      <c r="P693">
        <f>SUM('Hidden Analysis'!E694:H694)</f>
        <v>0</v>
      </c>
      <c r="Q693">
        <f>SUM('Hidden Analysis'!I694:L694)</f>
        <v>0</v>
      </c>
      <c r="R693">
        <f>SUM('Hidden Analysis'!M694:P694)</f>
        <v>0</v>
      </c>
      <c r="S693">
        <f>SUM('Hidden Analysis'!Q694:R694)</f>
        <v>0</v>
      </c>
      <c r="T693">
        <f>IF(AND('Raw Data'!F688&lt;1.5, 'Raw Data'!L688&gt;'Raw Data'!K688, 'Raw Data'!L688-'Raw Data'!K688&gt;3), 'Raw Data'!F688, 0)</f>
        <v>0</v>
      </c>
      <c r="U693">
        <f>IF(AND('Raw Data'!L688-'Raw Data'!K688&lt;4, 'Raw Data'!L688&gt;'Raw Data'!K688), 'Raw Data'!H688, 0)</f>
        <v>0</v>
      </c>
      <c r="V693">
        <f>IF(AND('Raw Data'!K688-'Raw Data'!L688&lt;4, 'Raw Data'!K688&gt;'Raw Data'!L688), 'Raw Data'!G688, 0)</f>
        <v>0</v>
      </c>
      <c r="W693">
        <f>SUM('Hidden Analysis'!S694:T694)</f>
        <v>0</v>
      </c>
      <c r="X693">
        <f>SUM('Hidden Analysis'!U694:V694)</f>
        <v>0</v>
      </c>
    </row>
    <row r="694" spans="1:24" x14ac:dyDescent="0.3">
      <c r="A694" s="2">
        <f>'Raw Data'!M689</f>
        <v>0</v>
      </c>
      <c r="B694">
        <f>IF('Raw Data'!L689&gt;'Raw Data'!K689, 'Raw Data'!F689, 0)</f>
        <v>0</v>
      </c>
      <c r="C694">
        <f>IF('Raw Data'!K689&gt;'Raw Data'!L689, 'Raw Data'!C689, 0)</f>
        <v>0</v>
      </c>
      <c r="D694">
        <f t="shared" si="24"/>
        <v>0</v>
      </c>
      <c r="E694">
        <f>SUM('Hidden Analysis'!A695:B695)</f>
        <v>0</v>
      </c>
      <c r="F694">
        <f>SUM('Hidden Analysis'!C695:D695)</f>
        <v>0</v>
      </c>
      <c r="G694">
        <f>IF(AND('Raw Data'!F689&lt;'Raw Data'!C689, 'Raw Data'!L689&gt;'Raw Data'!K689), 'Raw Data'!F689, 0)</f>
        <v>0</v>
      </c>
      <c r="H694">
        <f>IF(AND('Raw Data'!F689&gt;'Raw Data'!C689, 'Raw Data'!L689&lt;'Raw Data'!K689), 'Raw Data'!C689, 0)</f>
        <v>0</v>
      </c>
      <c r="I694">
        <f t="shared" si="25"/>
        <v>0</v>
      </c>
      <c r="J694">
        <f>IF(AND('Raw Data'!F689&gt;'Raw Data'!C689, 'Raw Data'!L689&gt;'Raw Data'!K689), 'Raw Data'!F689, 0)</f>
        <v>0</v>
      </c>
      <c r="K694">
        <f>IF(AND('Raw Data'!F689&lt;'Raw Data'!C689, 'Raw Data'!L689&lt;'Raw Data'!K689), 'Raw Data'!C689, 0)</f>
        <v>0</v>
      </c>
      <c r="L694">
        <f>IF('Raw Data'!L689-'Raw Data'!K689&gt;3, 'Raw Data'!J689, 0)</f>
        <v>0</v>
      </c>
      <c r="M694">
        <f>IF('Raw Data'!K689-'Raw Data'!L689&gt;3, 'Raw Data'!I689, 0)</f>
        <v>0</v>
      </c>
      <c r="N694">
        <f>IF('Raw Data'!L689-'Raw Data'!K689&gt;3, 'Raw Data'!J689, IF('Raw Data'!K689-'Raw Data'!L689&gt;3, 'Raw Data'!I689, 0))</f>
        <v>0</v>
      </c>
      <c r="O694">
        <f>IF(ISBLANK('Raw Data'!L689), 0, IF(ABS('Raw Data'!L689-'Raw Data'!K689)&lt;4, 'Raw Data'!H689, IF(ABS('Raw Data'!K689-'Raw Data'!L689)&lt;4, 'Raw Data'!G689, 0)))</f>
        <v>0</v>
      </c>
      <c r="P694">
        <f>SUM('Hidden Analysis'!E695:H695)</f>
        <v>0</v>
      </c>
      <c r="Q694">
        <f>SUM('Hidden Analysis'!I695:L695)</f>
        <v>0</v>
      </c>
      <c r="R694">
        <f>SUM('Hidden Analysis'!M695:P695)</f>
        <v>0</v>
      </c>
      <c r="S694">
        <f>SUM('Hidden Analysis'!Q695:R695)</f>
        <v>0</v>
      </c>
      <c r="T694">
        <f>IF(AND('Raw Data'!F689&lt;1.5, 'Raw Data'!L689&gt;'Raw Data'!K689, 'Raw Data'!L689-'Raw Data'!K689&gt;3), 'Raw Data'!F689, 0)</f>
        <v>0</v>
      </c>
      <c r="U694">
        <f>IF(AND('Raw Data'!L689-'Raw Data'!K689&lt;4, 'Raw Data'!L689&gt;'Raw Data'!K689), 'Raw Data'!H689, 0)</f>
        <v>0</v>
      </c>
      <c r="V694">
        <f>IF(AND('Raw Data'!K689-'Raw Data'!L689&lt;4, 'Raw Data'!K689&gt;'Raw Data'!L689), 'Raw Data'!G689, 0)</f>
        <v>0</v>
      </c>
      <c r="W694">
        <f>SUM('Hidden Analysis'!S695:T695)</f>
        <v>0</v>
      </c>
      <c r="X694">
        <f>SUM('Hidden Analysis'!U695:V695)</f>
        <v>0</v>
      </c>
    </row>
    <row r="695" spans="1:24" x14ac:dyDescent="0.3">
      <c r="A695" s="2">
        <f>'Raw Data'!M690</f>
        <v>0</v>
      </c>
      <c r="B695">
        <f>IF('Raw Data'!L690&gt;'Raw Data'!K690, 'Raw Data'!F690, 0)</f>
        <v>0</v>
      </c>
      <c r="C695">
        <f>IF('Raw Data'!K690&gt;'Raw Data'!L690, 'Raw Data'!C690, 0)</f>
        <v>0</v>
      </c>
      <c r="D695">
        <f t="shared" si="24"/>
        <v>0</v>
      </c>
      <c r="E695">
        <f>SUM('Hidden Analysis'!A696:B696)</f>
        <v>0</v>
      </c>
      <c r="F695">
        <f>SUM('Hidden Analysis'!C696:D696)</f>
        <v>0</v>
      </c>
      <c r="G695">
        <f>IF(AND('Raw Data'!F690&lt;'Raw Data'!C690, 'Raw Data'!L690&gt;'Raw Data'!K690), 'Raw Data'!F690, 0)</f>
        <v>0</v>
      </c>
      <c r="H695">
        <f>IF(AND('Raw Data'!F690&gt;'Raw Data'!C690, 'Raw Data'!L690&lt;'Raw Data'!K690), 'Raw Data'!C690, 0)</f>
        <v>0</v>
      </c>
      <c r="I695">
        <f t="shared" si="25"/>
        <v>0</v>
      </c>
      <c r="J695">
        <f>IF(AND('Raw Data'!F690&gt;'Raw Data'!C690, 'Raw Data'!L690&gt;'Raw Data'!K690), 'Raw Data'!F690, 0)</f>
        <v>0</v>
      </c>
      <c r="K695">
        <f>IF(AND('Raw Data'!F690&lt;'Raw Data'!C690, 'Raw Data'!L690&lt;'Raw Data'!K690), 'Raw Data'!C690, 0)</f>
        <v>0</v>
      </c>
      <c r="L695">
        <f>IF('Raw Data'!L690-'Raw Data'!K690&gt;3, 'Raw Data'!J690, 0)</f>
        <v>0</v>
      </c>
      <c r="M695">
        <f>IF('Raw Data'!K690-'Raw Data'!L690&gt;3, 'Raw Data'!I690, 0)</f>
        <v>0</v>
      </c>
      <c r="N695">
        <f>IF('Raw Data'!L690-'Raw Data'!K690&gt;3, 'Raw Data'!J690, IF('Raw Data'!K690-'Raw Data'!L690&gt;3, 'Raw Data'!I690, 0))</f>
        <v>0</v>
      </c>
      <c r="O695">
        <f>IF(ISBLANK('Raw Data'!L690), 0, IF(ABS('Raw Data'!L690-'Raw Data'!K690)&lt;4, 'Raw Data'!H690, IF(ABS('Raw Data'!K690-'Raw Data'!L690)&lt;4, 'Raw Data'!G690, 0)))</f>
        <v>0</v>
      </c>
      <c r="P695">
        <f>SUM('Hidden Analysis'!E696:H696)</f>
        <v>0</v>
      </c>
      <c r="Q695">
        <f>SUM('Hidden Analysis'!I696:L696)</f>
        <v>0</v>
      </c>
      <c r="R695">
        <f>SUM('Hidden Analysis'!M696:P696)</f>
        <v>0</v>
      </c>
      <c r="S695">
        <f>SUM('Hidden Analysis'!Q696:R696)</f>
        <v>0</v>
      </c>
      <c r="T695">
        <f>IF(AND('Raw Data'!F690&lt;1.5, 'Raw Data'!L690&gt;'Raw Data'!K690, 'Raw Data'!L690-'Raw Data'!K690&gt;3), 'Raw Data'!F690, 0)</f>
        <v>0</v>
      </c>
      <c r="U695">
        <f>IF(AND('Raw Data'!L690-'Raw Data'!K690&lt;4, 'Raw Data'!L690&gt;'Raw Data'!K690), 'Raw Data'!H690, 0)</f>
        <v>0</v>
      </c>
      <c r="V695">
        <f>IF(AND('Raw Data'!K690-'Raw Data'!L690&lt;4, 'Raw Data'!K690&gt;'Raw Data'!L690), 'Raw Data'!G690, 0)</f>
        <v>0</v>
      </c>
      <c r="W695">
        <f>SUM('Hidden Analysis'!S696:T696)</f>
        <v>0</v>
      </c>
      <c r="X695">
        <f>SUM('Hidden Analysis'!U696:V696)</f>
        <v>0</v>
      </c>
    </row>
    <row r="696" spans="1:24" x14ac:dyDescent="0.3">
      <c r="A696" s="2">
        <f>'Raw Data'!M691</f>
        <v>0</v>
      </c>
      <c r="B696">
        <f>IF('Raw Data'!L691&gt;'Raw Data'!K691, 'Raw Data'!F691, 0)</f>
        <v>0</v>
      </c>
      <c r="C696">
        <f>IF('Raw Data'!K691&gt;'Raw Data'!L691, 'Raw Data'!C691, 0)</f>
        <v>0</v>
      </c>
      <c r="D696">
        <f t="shared" si="24"/>
        <v>0</v>
      </c>
      <c r="E696">
        <f>SUM('Hidden Analysis'!A697:B697)</f>
        <v>0</v>
      </c>
      <c r="F696">
        <f>SUM('Hidden Analysis'!C697:D697)</f>
        <v>0</v>
      </c>
      <c r="G696">
        <f>IF(AND('Raw Data'!F691&lt;'Raw Data'!C691, 'Raw Data'!L691&gt;'Raw Data'!K691), 'Raw Data'!F691, 0)</f>
        <v>0</v>
      </c>
      <c r="H696">
        <f>IF(AND('Raw Data'!F691&gt;'Raw Data'!C691, 'Raw Data'!L691&lt;'Raw Data'!K691), 'Raw Data'!C691, 0)</f>
        <v>0</v>
      </c>
      <c r="I696">
        <f t="shared" si="25"/>
        <v>0</v>
      </c>
      <c r="J696">
        <f>IF(AND('Raw Data'!F691&gt;'Raw Data'!C691, 'Raw Data'!L691&gt;'Raw Data'!K691), 'Raw Data'!F691, 0)</f>
        <v>0</v>
      </c>
      <c r="K696">
        <f>IF(AND('Raw Data'!F691&lt;'Raw Data'!C691, 'Raw Data'!L691&lt;'Raw Data'!K691), 'Raw Data'!C691, 0)</f>
        <v>0</v>
      </c>
      <c r="L696">
        <f>IF('Raw Data'!L691-'Raw Data'!K691&gt;3, 'Raw Data'!J691, 0)</f>
        <v>0</v>
      </c>
      <c r="M696">
        <f>IF('Raw Data'!K691-'Raw Data'!L691&gt;3, 'Raw Data'!I691, 0)</f>
        <v>0</v>
      </c>
      <c r="N696">
        <f>IF('Raw Data'!L691-'Raw Data'!K691&gt;3, 'Raw Data'!J691, IF('Raw Data'!K691-'Raw Data'!L691&gt;3, 'Raw Data'!I691, 0))</f>
        <v>0</v>
      </c>
      <c r="O696">
        <f>IF(ISBLANK('Raw Data'!L691), 0, IF(ABS('Raw Data'!L691-'Raw Data'!K691)&lt;4, 'Raw Data'!H691, IF(ABS('Raw Data'!K691-'Raw Data'!L691)&lt;4, 'Raw Data'!G691, 0)))</f>
        <v>0</v>
      </c>
      <c r="P696">
        <f>SUM('Hidden Analysis'!E697:H697)</f>
        <v>0</v>
      </c>
      <c r="Q696">
        <f>SUM('Hidden Analysis'!I697:L697)</f>
        <v>0</v>
      </c>
      <c r="R696">
        <f>SUM('Hidden Analysis'!M697:P697)</f>
        <v>0</v>
      </c>
      <c r="S696">
        <f>SUM('Hidden Analysis'!Q697:R697)</f>
        <v>0</v>
      </c>
      <c r="T696">
        <f>IF(AND('Raw Data'!F691&lt;1.5, 'Raw Data'!L691&gt;'Raw Data'!K691, 'Raw Data'!L691-'Raw Data'!K691&gt;3), 'Raw Data'!F691, 0)</f>
        <v>0</v>
      </c>
      <c r="U696">
        <f>IF(AND('Raw Data'!L691-'Raw Data'!K691&lt;4, 'Raw Data'!L691&gt;'Raw Data'!K691), 'Raw Data'!H691, 0)</f>
        <v>0</v>
      </c>
      <c r="V696">
        <f>IF(AND('Raw Data'!K691-'Raw Data'!L691&lt;4, 'Raw Data'!K691&gt;'Raw Data'!L691), 'Raw Data'!G691, 0)</f>
        <v>0</v>
      </c>
      <c r="W696">
        <f>SUM('Hidden Analysis'!S697:T697)</f>
        <v>0</v>
      </c>
      <c r="X696">
        <f>SUM('Hidden Analysis'!U697:V697)</f>
        <v>0</v>
      </c>
    </row>
    <row r="697" spans="1:24" x14ac:dyDescent="0.3">
      <c r="A697" s="2">
        <f>'Raw Data'!M692</f>
        <v>0</v>
      </c>
      <c r="B697">
        <f>IF('Raw Data'!L692&gt;'Raw Data'!K692, 'Raw Data'!F692, 0)</f>
        <v>0</v>
      </c>
      <c r="C697">
        <f>IF('Raw Data'!K692&gt;'Raw Data'!L692, 'Raw Data'!C692, 0)</f>
        <v>0</v>
      </c>
      <c r="D697">
        <f t="shared" si="24"/>
        <v>0</v>
      </c>
      <c r="E697">
        <f>SUM('Hidden Analysis'!A698:B698)</f>
        <v>0</v>
      </c>
      <c r="F697">
        <f>SUM('Hidden Analysis'!C698:D698)</f>
        <v>0</v>
      </c>
      <c r="G697">
        <f>IF(AND('Raw Data'!F692&lt;'Raw Data'!C692, 'Raw Data'!L692&gt;'Raw Data'!K692), 'Raw Data'!F692, 0)</f>
        <v>0</v>
      </c>
      <c r="H697">
        <f>IF(AND('Raw Data'!F692&gt;'Raw Data'!C692, 'Raw Data'!L692&lt;'Raw Data'!K692), 'Raw Data'!C692, 0)</f>
        <v>0</v>
      </c>
      <c r="I697">
        <f t="shared" si="25"/>
        <v>0</v>
      </c>
      <c r="J697">
        <f>IF(AND('Raw Data'!F692&gt;'Raw Data'!C692, 'Raw Data'!L692&gt;'Raw Data'!K692), 'Raw Data'!F692, 0)</f>
        <v>0</v>
      </c>
      <c r="K697">
        <f>IF(AND('Raw Data'!F692&lt;'Raw Data'!C692, 'Raw Data'!L692&lt;'Raw Data'!K692), 'Raw Data'!C692, 0)</f>
        <v>0</v>
      </c>
      <c r="L697">
        <f>IF('Raw Data'!L692-'Raw Data'!K692&gt;3, 'Raw Data'!J692, 0)</f>
        <v>0</v>
      </c>
      <c r="M697">
        <f>IF('Raw Data'!K692-'Raw Data'!L692&gt;3, 'Raw Data'!I692, 0)</f>
        <v>0</v>
      </c>
      <c r="N697">
        <f>IF('Raw Data'!L692-'Raw Data'!K692&gt;3, 'Raw Data'!J692, IF('Raw Data'!K692-'Raw Data'!L692&gt;3, 'Raw Data'!I692, 0))</f>
        <v>0</v>
      </c>
      <c r="O697">
        <f>IF(ISBLANK('Raw Data'!L692), 0, IF(ABS('Raw Data'!L692-'Raw Data'!K692)&lt;4, 'Raw Data'!H692, IF(ABS('Raw Data'!K692-'Raw Data'!L692)&lt;4, 'Raw Data'!G692, 0)))</f>
        <v>0</v>
      </c>
      <c r="P697">
        <f>SUM('Hidden Analysis'!E698:H698)</f>
        <v>0</v>
      </c>
      <c r="Q697">
        <f>SUM('Hidden Analysis'!I698:L698)</f>
        <v>0</v>
      </c>
      <c r="R697">
        <f>SUM('Hidden Analysis'!M698:P698)</f>
        <v>0</v>
      </c>
      <c r="S697">
        <f>SUM('Hidden Analysis'!Q698:R698)</f>
        <v>0</v>
      </c>
      <c r="T697">
        <f>IF(AND('Raw Data'!F692&lt;1.5, 'Raw Data'!L692&gt;'Raw Data'!K692, 'Raw Data'!L692-'Raw Data'!K692&gt;3), 'Raw Data'!F692, 0)</f>
        <v>0</v>
      </c>
      <c r="U697">
        <f>IF(AND('Raw Data'!L692-'Raw Data'!K692&lt;4, 'Raw Data'!L692&gt;'Raw Data'!K692), 'Raw Data'!H692, 0)</f>
        <v>0</v>
      </c>
      <c r="V697">
        <f>IF(AND('Raw Data'!K692-'Raw Data'!L692&lt;4, 'Raw Data'!K692&gt;'Raw Data'!L692), 'Raw Data'!G692, 0)</f>
        <v>0</v>
      </c>
      <c r="W697">
        <f>SUM('Hidden Analysis'!S698:T698)</f>
        <v>0</v>
      </c>
      <c r="X697">
        <f>SUM('Hidden Analysis'!U698:V698)</f>
        <v>0</v>
      </c>
    </row>
    <row r="698" spans="1:24" x14ac:dyDescent="0.3">
      <c r="A698" s="2">
        <f>'Raw Data'!M693</f>
        <v>0</v>
      </c>
      <c r="B698">
        <f>IF('Raw Data'!L693&gt;'Raw Data'!K693, 'Raw Data'!F693, 0)</f>
        <v>0</v>
      </c>
      <c r="C698">
        <f>IF('Raw Data'!K693&gt;'Raw Data'!L693, 'Raw Data'!C693, 0)</f>
        <v>0</v>
      </c>
      <c r="D698">
        <f t="shared" si="24"/>
        <v>0</v>
      </c>
      <c r="E698">
        <f>SUM('Hidden Analysis'!A699:B699)</f>
        <v>0</v>
      </c>
      <c r="F698">
        <f>SUM('Hidden Analysis'!C699:D699)</f>
        <v>0</v>
      </c>
      <c r="G698">
        <f>IF(AND('Raw Data'!F693&lt;'Raw Data'!C693, 'Raw Data'!L693&gt;'Raw Data'!K693), 'Raw Data'!F693, 0)</f>
        <v>0</v>
      </c>
      <c r="H698">
        <f>IF(AND('Raw Data'!F693&gt;'Raw Data'!C693, 'Raw Data'!L693&lt;'Raw Data'!K693), 'Raw Data'!C693, 0)</f>
        <v>0</v>
      </c>
      <c r="I698">
        <f t="shared" si="25"/>
        <v>0</v>
      </c>
      <c r="J698">
        <f>IF(AND('Raw Data'!F693&gt;'Raw Data'!C693, 'Raw Data'!L693&gt;'Raw Data'!K693), 'Raw Data'!F693, 0)</f>
        <v>0</v>
      </c>
      <c r="K698">
        <f>IF(AND('Raw Data'!F693&lt;'Raw Data'!C693, 'Raw Data'!L693&lt;'Raw Data'!K693), 'Raw Data'!C693, 0)</f>
        <v>0</v>
      </c>
      <c r="L698">
        <f>IF('Raw Data'!L693-'Raw Data'!K693&gt;3, 'Raw Data'!J693, 0)</f>
        <v>0</v>
      </c>
      <c r="M698">
        <f>IF('Raw Data'!K693-'Raw Data'!L693&gt;3, 'Raw Data'!I693, 0)</f>
        <v>0</v>
      </c>
      <c r="N698">
        <f>IF('Raw Data'!L693-'Raw Data'!K693&gt;3, 'Raw Data'!J693, IF('Raw Data'!K693-'Raw Data'!L693&gt;3, 'Raw Data'!I693, 0))</f>
        <v>0</v>
      </c>
      <c r="O698">
        <f>IF(ISBLANK('Raw Data'!L693), 0, IF(ABS('Raw Data'!L693-'Raw Data'!K693)&lt;4, 'Raw Data'!H693, IF(ABS('Raw Data'!K693-'Raw Data'!L693)&lt;4, 'Raw Data'!G693, 0)))</f>
        <v>0</v>
      </c>
      <c r="P698">
        <f>SUM('Hidden Analysis'!E699:H699)</f>
        <v>0</v>
      </c>
      <c r="Q698">
        <f>SUM('Hidden Analysis'!I699:L699)</f>
        <v>0</v>
      </c>
      <c r="R698">
        <f>SUM('Hidden Analysis'!M699:P699)</f>
        <v>0</v>
      </c>
      <c r="S698">
        <f>SUM('Hidden Analysis'!Q699:R699)</f>
        <v>0</v>
      </c>
      <c r="T698">
        <f>IF(AND('Raw Data'!F693&lt;1.5, 'Raw Data'!L693&gt;'Raw Data'!K693, 'Raw Data'!L693-'Raw Data'!K693&gt;3), 'Raw Data'!F693, 0)</f>
        <v>0</v>
      </c>
      <c r="U698">
        <f>IF(AND('Raw Data'!L693-'Raw Data'!K693&lt;4, 'Raw Data'!L693&gt;'Raw Data'!K693), 'Raw Data'!H693, 0)</f>
        <v>0</v>
      </c>
      <c r="V698">
        <f>IF(AND('Raw Data'!K693-'Raw Data'!L693&lt;4, 'Raw Data'!K693&gt;'Raw Data'!L693), 'Raw Data'!G693, 0)</f>
        <v>0</v>
      </c>
      <c r="W698">
        <f>SUM('Hidden Analysis'!S699:T699)</f>
        <v>0</v>
      </c>
      <c r="X698">
        <f>SUM('Hidden Analysis'!U699:V699)</f>
        <v>0</v>
      </c>
    </row>
    <row r="699" spans="1:24" x14ac:dyDescent="0.3">
      <c r="A699" s="2">
        <f>'Raw Data'!M694</f>
        <v>0</v>
      </c>
      <c r="B699">
        <f>IF('Raw Data'!L694&gt;'Raw Data'!K694, 'Raw Data'!F694, 0)</f>
        <v>0</v>
      </c>
      <c r="C699">
        <f>IF('Raw Data'!K694&gt;'Raw Data'!L694, 'Raw Data'!C694, 0)</f>
        <v>0</v>
      </c>
      <c r="D699">
        <f t="shared" si="24"/>
        <v>0</v>
      </c>
      <c r="E699">
        <f>SUM('Hidden Analysis'!A700:B700)</f>
        <v>0</v>
      </c>
      <c r="F699">
        <f>SUM('Hidden Analysis'!C700:D700)</f>
        <v>0</v>
      </c>
      <c r="G699">
        <f>IF(AND('Raw Data'!F694&lt;'Raw Data'!C694, 'Raw Data'!L694&gt;'Raw Data'!K694), 'Raw Data'!F694, 0)</f>
        <v>0</v>
      </c>
      <c r="H699">
        <f>IF(AND('Raw Data'!F694&gt;'Raw Data'!C694, 'Raw Data'!L694&lt;'Raw Data'!K694), 'Raw Data'!C694, 0)</f>
        <v>0</v>
      </c>
      <c r="I699">
        <f t="shared" si="25"/>
        <v>0</v>
      </c>
      <c r="J699">
        <f>IF(AND('Raw Data'!F694&gt;'Raw Data'!C694, 'Raw Data'!L694&gt;'Raw Data'!K694), 'Raw Data'!F694, 0)</f>
        <v>0</v>
      </c>
      <c r="K699">
        <f>IF(AND('Raw Data'!F694&lt;'Raw Data'!C694, 'Raw Data'!L694&lt;'Raw Data'!K694), 'Raw Data'!C694, 0)</f>
        <v>0</v>
      </c>
      <c r="L699">
        <f>IF('Raw Data'!L694-'Raw Data'!K694&gt;3, 'Raw Data'!J694, 0)</f>
        <v>0</v>
      </c>
      <c r="M699">
        <f>IF('Raw Data'!K694-'Raw Data'!L694&gt;3, 'Raw Data'!I694, 0)</f>
        <v>0</v>
      </c>
      <c r="N699">
        <f>IF('Raw Data'!L694-'Raw Data'!K694&gt;3, 'Raw Data'!J694, IF('Raw Data'!K694-'Raw Data'!L694&gt;3, 'Raw Data'!I694, 0))</f>
        <v>0</v>
      </c>
      <c r="O699">
        <f>IF(ISBLANK('Raw Data'!L694), 0, IF(ABS('Raw Data'!L694-'Raw Data'!K694)&lt;4, 'Raw Data'!H694, IF(ABS('Raw Data'!K694-'Raw Data'!L694)&lt;4, 'Raw Data'!G694, 0)))</f>
        <v>0</v>
      </c>
      <c r="P699">
        <f>SUM('Hidden Analysis'!E700:H700)</f>
        <v>0</v>
      </c>
      <c r="Q699">
        <f>SUM('Hidden Analysis'!I700:L700)</f>
        <v>0</v>
      </c>
      <c r="R699">
        <f>SUM('Hidden Analysis'!M700:P700)</f>
        <v>0</v>
      </c>
      <c r="S699">
        <f>SUM('Hidden Analysis'!Q700:R700)</f>
        <v>0</v>
      </c>
      <c r="T699">
        <f>IF(AND('Raw Data'!F694&lt;1.5, 'Raw Data'!L694&gt;'Raw Data'!K694, 'Raw Data'!L694-'Raw Data'!K694&gt;3), 'Raw Data'!F694, 0)</f>
        <v>0</v>
      </c>
      <c r="U699">
        <f>IF(AND('Raw Data'!L694-'Raw Data'!K694&lt;4, 'Raw Data'!L694&gt;'Raw Data'!K694), 'Raw Data'!H694, 0)</f>
        <v>0</v>
      </c>
      <c r="V699">
        <f>IF(AND('Raw Data'!K694-'Raw Data'!L694&lt;4, 'Raw Data'!K694&gt;'Raw Data'!L694), 'Raw Data'!G694, 0)</f>
        <v>0</v>
      </c>
      <c r="W699">
        <f>SUM('Hidden Analysis'!S700:T700)</f>
        <v>0</v>
      </c>
      <c r="X699">
        <f>SUM('Hidden Analysis'!U700:V700)</f>
        <v>0</v>
      </c>
    </row>
    <row r="700" spans="1:24" x14ac:dyDescent="0.3">
      <c r="A700" s="2">
        <f>'Raw Data'!M695</f>
        <v>0</v>
      </c>
      <c r="B700">
        <f>IF('Raw Data'!L695&gt;'Raw Data'!K695, 'Raw Data'!F695, 0)</f>
        <v>0</v>
      </c>
      <c r="C700">
        <f>IF('Raw Data'!K695&gt;'Raw Data'!L695, 'Raw Data'!C695, 0)</f>
        <v>0</v>
      </c>
      <c r="D700">
        <f t="shared" si="24"/>
        <v>0</v>
      </c>
      <c r="E700">
        <f>SUM('Hidden Analysis'!A701:B701)</f>
        <v>0</v>
      </c>
      <c r="F700">
        <f>SUM('Hidden Analysis'!C701:D701)</f>
        <v>0</v>
      </c>
      <c r="G700">
        <f>IF(AND('Raw Data'!F695&lt;'Raw Data'!C695, 'Raw Data'!L695&gt;'Raw Data'!K695), 'Raw Data'!F695, 0)</f>
        <v>0</v>
      </c>
      <c r="H700">
        <f>IF(AND('Raw Data'!F695&gt;'Raw Data'!C695, 'Raw Data'!L695&lt;'Raw Data'!K695), 'Raw Data'!C695, 0)</f>
        <v>0</v>
      </c>
      <c r="I700">
        <f t="shared" si="25"/>
        <v>0</v>
      </c>
      <c r="J700">
        <f>IF(AND('Raw Data'!F695&gt;'Raw Data'!C695, 'Raw Data'!L695&gt;'Raw Data'!K695), 'Raw Data'!F695, 0)</f>
        <v>0</v>
      </c>
      <c r="K700">
        <f>IF(AND('Raw Data'!F695&lt;'Raw Data'!C695, 'Raw Data'!L695&lt;'Raw Data'!K695), 'Raw Data'!C695, 0)</f>
        <v>0</v>
      </c>
      <c r="L700">
        <f>IF('Raw Data'!L695-'Raw Data'!K695&gt;3, 'Raw Data'!J695, 0)</f>
        <v>0</v>
      </c>
      <c r="M700">
        <f>IF('Raw Data'!K695-'Raw Data'!L695&gt;3, 'Raw Data'!I695, 0)</f>
        <v>0</v>
      </c>
      <c r="N700">
        <f>IF('Raw Data'!L695-'Raw Data'!K695&gt;3, 'Raw Data'!J695, IF('Raw Data'!K695-'Raw Data'!L695&gt;3, 'Raw Data'!I695, 0))</f>
        <v>0</v>
      </c>
      <c r="O700">
        <f>IF(ISBLANK('Raw Data'!L695), 0, IF(ABS('Raw Data'!L695-'Raw Data'!K695)&lt;4, 'Raw Data'!H695, IF(ABS('Raw Data'!K695-'Raw Data'!L695)&lt;4, 'Raw Data'!G695, 0)))</f>
        <v>0</v>
      </c>
      <c r="P700">
        <f>SUM('Hidden Analysis'!E701:H701)</f>
        <v>0</v>
      </c>
      <c r="Q700">
        <f>SUM('Hidden Analysis'!I701:L701)</f>
        <v>0</v>
      </c>
      <c r="R700">
        <f>SUM('Hidden Analysis'!M701:P701)</f>
        <v>0</v>
      </c>
      <c r="S700">
        <f>SUM('Hidden Analysis'!Q701:R701)</f>
        <v>0</v>
      </c>
      <c r="T700">
        <f>IF(AND('Raw Data'!F695&lt;1.5, 'Raw Data'!L695&gt;'Raw Data'!K695, 'Raw Data'!L695-'Raw Data'!K695&gt;3), 'Raw Data'!F695, 0)</f>
        <v>0</v>
      </c>
      <c r="U700">
        <f>IF(AND('Raw Data'!L695-'Raw Data'!K695&lt;4, 'Raw Data'!L695&gt;'Raw Data'!K695), 'Raw Data'!H695, 0)</f>
        <v>0</v>
      </c>
      <c r="V700">
        <f>IF(AND('Raw Data'!K695-'Raw Data'!L695&lt;4, 'Raw Data'!K695&gt;'Raw Data'!L695), 'Raw Data'!G695, 0)</f>
        <v>0</v>
      </c>
      <c r="W700">
        <f>SUM('Hidden Analysis'!S701:T701)</f>
        <v>0</v>
      </c>
      <c r="X700">
        <f>SUM('Hidden Analysis'!U701:V701)</f>
        <v>0</v>
      </c>
    </row>
    <row r="701" spans="1:24" x14ac:dyDescent="0.3">
      <c r="A701" s="2">
        <f>'Raw Data'!M696</f>
        <v>0</v>
      </c>
      <c r="B701">
        <f>IF('Raw Data'!L696&gt;'Raw Data'!K696, 'Raw Data'!F696, 0)</f>
        <v>0</v>
      </c>
      <c r="C701">
        <f>IF('Raw Data'!K696&gt;'Raw Data'!L696, 'Raw Data'!C696, 0)</f>
        <v>0</v>
      </c>
      <c r="D701">
        <f t="shared" si="24"/>
        <v>0</v>
      </c>
      <c r="E701">
        <f>SUM('Hidden Analysis'!A702:B702)</f>
        <v>0</v>
      </c>
      <c r="F701">
        <f>SUM('Hidden Analysis'!C702:D702)</f>
        <v>0</v>
      </c>
      <c r="G701">
        <f>IF(AND('Raw Data'!F696&lt;'Raw Data'!C696, 'Raw Data'!L696&gt;'Raw Data'!K696), 'Raw Data'!F696, 0)</f>
        <v>0</v>
      </c>
      <c r="H701">
        <f>IF(AND('Raw Data'!F696&gt;'Raw Data'!C696, 'Raw Data'!L696&lt;'Raw Data'!K696), 'Raw Data'!C696, 0)</f>
        <v>0</v>
      </c>
      <c r="I701">
        <f t="shared" si="25"/>
        <v>0</v>
      </c>
      <c r="J701">
        <f>IF(AND('Raw Data'!F696&gt;'Raw Data'!C696, 'Raw Data'!L696&gt;'Raw Data'!K696), 'Raw Data'!F696, 0)</f>
        <v>0</v>
      </c>
      <c r="K701">
        <f>IF(AND('Raw Data'!F696&lt;'Raw Data'!C696, 'Raw Data'!L696&lt;'Raw Data'!K696), 'Raw Data'!C696, 0)</f>
        <v>0</v>
      </c>
      <c r="L701">
        <f>IF('Raw Data'!L696-'Raw Data'!K696&gt;3, 'Raw Data'!J696, 0)</f>
        <v>0</v>
      </c>
      <c r="M701">
        <f>IF('Raw Data'!K696-'Raw Data'!L696&gt;3, 'Raw Data'!I696, 0)</f>
        <v>0</v>
      </c>
      <c r="N701">
        <f>IF('Raw Data'!L696-'Raw Data'!K696&gt;3, 'Raw Data'!J696, IF('Raw Data'!K696-'Raw Data'!L696&gt;3, 'Raw Data'!I696, 0))</f>
        <v>0</v>
      </c>
      <c r="O701">
        <f>IF(ISBLANK('Raw Data'!L696), 0, IF(ABS('Raw Data'!L696-'Raw Data'!K696)&lt;4, 'Raw Data'!H696, IF(ABS('Raw Data'!K696-'Raw Data'!L696)&lt;4, 'Raw Data'!G696, 0)))</f>
        <v>0</v>
      </c>
      <c r="P701">
        <f>SUM('Hidden Analysis'!E702:H702)</f>
        <v>0</v>
      </c>
      <c r="Q701">
        <f>SUM('Hidden Analysis'!I702:L702)</f>
        <v>0</v>
      </c>
      <c r="R701">
        <f>SUM('Hidden Analysis'!M702:P702)</f>
        <v>0</v>
      </c>
      <c r="S701">
        <f>SUM('Hidden Analysis'!Q702:R702)</f>
        <v>0</v>
      </c>
      <c r="T701">
        <f>IF(AND('Raw Data'!F696&lt;1.5, 'Raw Data'!L696&gt;'Raw Data'!K696, 'Raw Data'!L696-'Raw Data'!K696&gt;3), 'Raw Data'!F696, 0)</f>
        <v>0</v>
      </c>
      <c r="U701">
        <f>IF(AND('Raw Data'!L696-'Raw Data'!K696&lt;4, 'Raw Data'!L696&gt;'Raw Data'!K696), 'Raw Data'!H696, 0)</f>
        <v>0</v>
      </c>
      <c r="V701">
        <f>IF(AND('Raw Data'!K696-'Raw Data'!L696&lt;4, 'Raw Data'!K696&gt;'Raw Data'!L696), 'Raw Data'!G696, 0)</f>
        <v>0</v>
      </c>
      <c r="W701">
        <f>SUM('Hidden Analysis'!S702:T702)</f>
        <v>0</v>
      </c>
      <c r="X701">
        <f>SUM('Hidden Analysis'!U702:V702)</f>
        <v>0</v>
      </c>
    </row>
    <row r="702" spans="1:24" x14ac:dyDescent="0.3">
      <c r="A702" s="2">
        <f>'Raw Data'!M697</f>
        <v>0</v>
      </c>
      <c r="B702">
        <f>IF('Raw Data'!L697&gt;'Raw Data'!K697, 'Raw Data'!F697, 0)</f>
        <v>0</v>
      </c>
      <c r="C702">
        <f>IF('Raw Data'!K697&gt;'Raw Data'!L697, 'Raw Data'!C697, 0)</f>
        <v>0</v>
      </c>
      <c r="D702">
        <f t="shared" si="24"/>
        <v>0</v>
      </c>
      <c r="E702">
        <f>SUM('Hidden Analysis'!A703:B703)</f>
        <v>0</v>
      </c>
      <c r="F702">
        <f>SUM('Hidden Analysis'!C703:D703)</f>
        <v>0</v>
      </c>
      <c r="G702">
        <f>IF(AND('Raw Data'!F697&lt;'Raw Data'!C697, 'Raw Data'!L697&gt;'Raw Data'!K697), 'Raw Data'!F697, 0)</f>
        <v>0</v>
      </c>
      <c r="H702">
        <f>IF(AND('Raw Data'!F697&gt;'Raw Data'!C697, 'Raw Data'!L697&lt;'Raw Data'!K697), 'Raw Data'!C697, 0)</f>
        <v>0</v>
      </c>
      <c r="I702">
        <f t="shared" si="25"/>
        <v>0</v>
      </c>
      <c r="J702">
        <f>IF(AND('Raw Data'!F697&gt;'Raw Data'!C697, 'Raw Data'!L697&gt;'Raw Data'!K697), 'Raw Data'!F697, 0)</f>
        <v>0</v>
      </c>
      <c r="K702">
        <f>IF(AND('Raw Data'!F697&lt;'Raw Data'!C697, 'Raw Data'!L697&lt;'Raw Data'!K697), 'Raw Data'!C697, 0)</f>
        <v>0</v>
      </c>
      <c r="L702">
        <f>IF('Raw Data'!L697-'Raw Data'!K697&gt;3, 'Raw Data'!J697, 0)</f>
        <v>0</v>
      </c>
      <c r="M702">
        <f>IF('Raw Data'!K697-'Raw Data'!L697&gt;3, 'Raw Data'!I697, 0)</f>
        <v>0</v>
      </c>
      <c r="N702">
        <f>IF('Raw Data'!L697-'Raw Data'!K697&gt;3, 'Raw Data'!J697, IF('Raw Data'!K697-'Raw Data'!L697&gt;3, 'Raw Data'!I697, 0))</f>
        <v>0</v>
      </c>
      <c r="O702">
        <f>IF(ISBLANK('Raw Data'!L697), 0, IF(ABS('Raw Data'!L697-'Raw Data'!K697)&lt;4, 'Raw Data'!H697, IF(ABS('Raw Data'!K697-'Raw Data'!L697)&lt;4, 'Raw Data'!G697, 0)))</f>
        <v>0</v>
      </c>
      <c r="P702">
        <f>SUM('Hidden Analysis'!E703:H703)</f>
        <v>0</v>
      </c>
      <c r="Q702">
        <f>SUM('Hidden Analysis'!I703:L703)</f>
        <v>0</v>
      </c>
      <c r="R702">
        <f>SUM('Hidden Analysis'!M703:P703)</f>
        <v>0</v>
      </c>
      <c r="S702">
        <f>SUM('Hidden Analysis'!Q703:R703)</f>
        <v>0</v>
      </c>
      <c r="T702">
        <f>IF(AND('Raw Data'!F697&lt;1.5, 'Raw Data'!L697&gt;'Raw Data'!K697, 'Raw Data'!L697-'Raw Data'!K697&gt;3), 'Raw Data'!F697, 0)</f>
        <v>0</v>
      </c>
      <c r="U702">
        <f>IF(AND('Raw Data'!L697-'Raw Data'!K697&lt;4, 'Raw Data'!L697&gt;'Raw Data'!K697), 'Raw Data'!H697, 0)</f>
        <v>0</v>
      </c>
      <c r="V702">
        <f>IF(AND('Raw Data'!K697-'Raw Data'!L697&lt;4, 'Raw Data'!K697&gt;'Raw Data'!L697), 'Raw Data'!G697, 0)</f>
        <v>0</v>
      </c>
      <c r="W702">
        <f>SUM('Hidden Analysis'!S703:T703)</f>
        <v>0</v>
      </c>
      <c r="X702">
        <f>SUM('Hidden Analysis'!U703:V703)</f>
        <v>0</v>
      </c>
    </row>
    <row r="703" spans="1:24" x14ac:dyDescent="0.3">
      <c r="A703" s="2">
        <f>'Raw Data'!M698</f>
        <v>0</v>
      </c>
      <c r="B703">
        <f>IF('Raw Data'!L698&gt;'Raw Data'!K698, 'Raw Data'!F698, 0)</f>
        <v>0</v>
      </c>
      <c r="C703">
        <f>IF('Raw Data'!K698&gt;'Raw Data'!L698, 'Raw Data'!C698, 0)</f>
        <v>0</v>
      </c>
      <c r="D703">
        <f t="shared" si="24"/>
        <v>0</v>
      </c>
      <c r="E703">
        <f>SUM('Hidden Analysis'!A704:B704)</f>
        <v>0</v>
      </c>
      <c r="F703">
        <f>SUM('Hidden Analysis'!C704:D704)</f>
        <v>0</v>
      </c>
      <c r="G703">
        <f>IF(AND('Raw Data'!F698&lt;'Raw Data'!C698, 'Raw Data'!L698&gt;'Raw Data'!K698), 'Raw Data'!F698, 0)</f>
        <v>0</v>
      </c>
      <c r="H703">
        <f>IF(AND('Raw Data'!F698&gt;'Raw Data'!C698, 'Raw Data'!L698&lt;'Raw Data'!K698), 'Raw Data'!C698, 0)</f>
        <v>0</v>
      </c>
      <c r="I703">
        <f t="shared" si="25"/>
        <v>0</v>
      </c>
      <c r="J703">
        <f>IF(AND('Raw Data'!F698&gt;'Raw Data'!C698, 'Raw Data'!L698&gt;'Raw Data'!K698), 'Raw Data'!F698, 0)</f>
        <v>0</v>
      </c>
      <c r="K703">
        <f>IF(AND('Raw Data'!F698&lt;'Raw Data'!C698, 'Raw Data'!L698&lt;'Raw Data'!K698), 'Raw Data'!C698, 0)</f>
        <v>0</v>
      </c>
      <c r="L703">
        <f>IF('Raw Data'!L698-'Raw Data'!K698&gt;3, 'Raw Data'!J698, 0)</f>
        <v>0</v>
      </c>
      <c r="M703">
        <f>IF('Raw Data'!K698-'Raw Data'!L698&gt;3, 'Raw Data'!I698, 0)</f>
        <v>0</v>
      </c>
      <c r="N703">
        <f>IF('Raw Data'!L698-'Raw Data'!K698&gt;3, 'Raw Data'!J698, IF('Raw Data'!K698-'Raw Data'!L698&gt;3, 'Raw Data'!I698, 0))</f>
        <v>0</v>
      </c>
      <c r="O703">
        <f>IF(ISBLANK('Raw Data'!L698), 0, IF(ABS('Raw Data'!L698-'Raw Data'!K698)&lt;4, 'Raw Data'!H698, IF(ABS('Raw Data'!K698-'Raw Data'!L698)&lt;4, 'Raw Data'!G698, 0)))</f>
        <v>0</v>
      </c>
      <c r="P703">
        <f>SUM('Hidden Analysis'!E704:H704)</f>
        <v>0</v>
      </c>
      <c r="Q703">
        <f>SUM('Hidden Analysis'!I704:L704)</f>
        <v>0</v>
      </c>
      <c r="R703">
        <f>SUM('Hidden Analysis'!M704:P704)</f>
        <v>0</v>
      </c>
      <c r="S703">
        <f>SUM('Hidden Analysis'!Q704:R704)</f>
        <v>0</v>
      </c>
      <c r="T703">
        <f>IF(AND('Raw Data'!F698&lt;1.5, 'Raw Data'!L698&gt;'Raw Data'!K698, 'Raw Data'!L698-'Raw Data'!K698&gt;3), 'Raw Data'!F698, 0)</f>
        <v>0</v>
      </c>
      <c r="U703">
        <f>IF(AND('Raw Data'!L698-'Raw Data'!K698&lt;4, 'Raw Data'!L698&gt;'Raw Data'!K698), 'Raw Data'!H698, 0)</f>
        <v>0</v>
      </c>
      <c r="V703">
        <f>IF(AND('Raw Data'!K698-'Raw Data'!L698&lt;4, 'Raw Data'!K698&gt;'Raw Data'!L698), 'Raw Data'!G698, 0)</f>
        <v>0</v>
      </c>
      <c r="W703">
        <f>SUM('Hidden Analysis'!S704:T704)</f>
        <v>0</v>
      </c>
      <c r="X703">
        <f>SUM('Hidden Analysis'!U704:V704)</f>
        <v>0</v>
      </c>
    </row>
    <row r="704" spans="1:24" x14ac:dyDescent="0.3">
      <c r="A704" s="2">
        <f>'Raw Data'!M699</f>
        <v>0</v>
      </c>
      <c r="B704">
        <f>IF('Raw Data'!L699&gt;'Raw Data'!K699, 'Raw Data'!F699, 0)</f>
        <v>0</v>
      </c>
      <c r="C704">
        <f>IF('Raw Data'!K699&gt;'Raw Data'!L699, 'Raw Data'!C699, 0)</f>
        <v>0</v>
      </c>
      <c r="D704">
        <f t="shared" si="24"/>
        <v>0</v>
      </c>
      <c r="E704">
        <f>SUM('Hidden Analysis'!A705:B705)</f>
        <v>0</v>
      </c>
      <c r="F704">
        <f>SUM('Hidden Analysis'!C705:D705)</f>
        <v>0</v>
      </c>
      <c r="G704">
        <f>IF(AND('Raw Data'!F699&lt;'Raw Data'!C699, 'Raw Data'!L699&gt;'Raw Data'!K699), 'Raw Data'!F699, 0)</f>
        <v>0</v>
      </c>
      <c r="H704">
        <f>IF(AND('Raw Data'!F699&gt;'Raw Data'!C699, 'Raw Data'!L699&lt;'Raw Data'!K699), 'Raw Data'!C699, 0)</f>
        <v>0</v>
      </c>
      <c r="I704">
        <f t="shared" si="25"/>
        <v>0</v>
      </c>
      <c r="J704">
        <f>IF(AND('Raw Data'!F699&gt;'Raw Data'!C699, 'Raw Data'!L699&gt;'Raw Data'!K699), 'Raw Data'!F699, 0)</f>
        <v>0</v>
      </c>
      <c r="K704">
        <f>IF(AND('Raw Data'!F699&lt;'Raw Data'!C699, 'Raw Data'!L699&lt;'Raw Data'!K699), 'Raw Data'!C699, 0)</f>
        <v>0</v>
      </c>
      <c r="L704">
        <f>IF('Raw Data'!L699-'Raw Data'!K699&gt;3, 'Raw Data'!J699, 0)</f>
        <v>0</v>
      </c>
      <c r="M704">
        <f>IF('Raw Data'!K699-'Raw Data'!L699&gt;3, 'Raw Data'!I699, 0)</f>
        <v>0</v>
      </c>
      <c r="N704">
        <f>IF('Raw Data'!L699-'Raw Data'!K699&gt;3, 'Raw Data'!J699, IF('Raw Data'!K699-'Raw Data'!L699&gt;3, 'Raw Data'!I699, 0))</f>
        <v>0</v>
      </c>
      <c r="O704">
        <f>IF(ISBLANK('Raw Data'!L699), 0, IF(ABS('Raw Data'!L699-'Raw Data'!K699)&lt;4, 'Raw Data'!H699, IF(ABS('Raw Data'!K699-'Raw Data'!L699)&lt;4, 'Raw Data'!G699, 0)))</f>
        <v>0</v>
      </c>
      <c r="P704">
        <f>SUM('Hidden Analysis'!E705:H705)</f>
        <v>0</v>
      </c>
      <c r="Q704">
        <f>SUM('Hidden Analysis'!I705:L705)</f>
        <v>0</v>
      </c>
      <c r="R704">
        <f>SUM('Hidden Analysis'!M705:P705)</f>
        <v>0</v>
      </c>
      <c r="S704">
        <f>SUM('Hidden Analysis'!Q705:R705)</f>
        <v>0</v>
      </c>
      <c r="T704">
        <f>IF(AND('Raw Data'!F699&lt;1.5, 'Raw Data'!L699&gt;'Raw Data'!K699, 'Raw Data'!L699-'Raw Data'!K699&gt;3), 'Raw Data'!F699, 0)</f>
        <v>0</v>
      </c>
      <c r="U704">
        <f>IF(AND('Raw Data'!L699-'Raw Data'!K699&lt;4, 'Raw Data'!L699&gt;'Raw Data'!K699), 'Raw Data'!H699, 0)</f>
        <v>0</v>
      </c>
      <c r="V704">
        <f>IF(AND('Raw Data'!K699-'Raw Data'!L699&lt;4, 'Raw Data'!K699&gt;'Raw Data'!L699), 'Raw Data'!G699, 0)</f>
        <v>0</v>
      </c>
      <c r="W704">
        <f>SUM('Hidden Analysis'!S705:T705)</f>
        <v>0</v>
      </c>
      <c r="X704">
        <f>SUM('Hidden Analysis'!U705:V705)</f>
        <v>0</v>
      </c>
    </row>
    <row r="705" spans="1:24" x14ac:dyDescent="0.3">
      <c r="A705" s="2">
        <f>'Raw Data'!M700</f>
        <v>0</v>
      </c>
      <c r="B705">
        <f>IF('Raw Data'!L700&gt;'Raw Data'!K700, 'Raw Data'!F700, 0)</f>
        <v>0</v>
      </c>
      <c r="C705">
        <f>IF('Raw Data'!K700&gt;'Raw Data'!L700, 'Raw Data'!C700, 0)</f>
        <v>0</v>
      </c>
      <c r="D705">
        <f t="shared" si="24"/>
        <v>0</v>
      </c>
      <c r="E705">
        <f>SUM('Hidden Analysis'!A706:B706)</f>
        <v>0</v>
      </c>
      <c r="F705">
        <f>SUM('Hidden Analysis'!C706:D706)</f>
        <v>0</v>
      </c>
      <c r="G705">
        <f>IF(AND('Raw Data'!F700&lt;'Raw Data'!C700, 'Raw Data'!L700&gt;'Raw Data'!K700), 'Raw Data'!F700, 0)</f>
        <v>0</v>
      </c>
      <c r="H705">
        <f>IF(AND('Raw Data'!F700&gt;'Raw Data'!C700, 'Raw Data'!L700&lt;'Raw Data'!K700), 'Raw Data'!C700, 0)</f>
        <v>0</v>
      </c>
      <c r="I705">
        <f t="shared" si="25"/>
        <v>0</v>
      </c>
      <c r="J705">
        <f>IF(AND('Raw Data'!F700&gt;'Raw Data'!C700, 'Raw Data'!L700&gt;'Raw Data'!K700), 'Raw Data'!F700, 0)</f>
        <v>0</v>
      </c>
      <c r="K705">
        <f>IF(AND('Raw Data'!F700&lt;'Raw Data'!C700, 'Raw Data'!L700&lt;'Raw Data'!K700), 'Raw Data'!C700, 0)</f>
        <v>0</v>
      </c>
      <c r="L705">
        <f>IF('Raw Data'!L700-'Raw Data'!K700&gt;3, 'Raw Data'!J700, 0)</f>
        <v>0</v>
      </c>
      <c r="M705">
        <f>IF('Raw Data'!K700-'Raw Data'!L700&gt;3, 'Raw Data'!I700, 0)</f>
        <v>0</v>
      </c>
      <c r="N705">
        <f>IF('Raw Data'!L700-'Raw Data'!K700&gt;3, 'Raw Data'!J700, IF('Raw Data'!K700-'Raw Data'!L700&gt;3, 'Raw Data'!I700, 0))</f>
        <v>0</v>
      </c>
      <c r="O705">
        <f>IF(ISBLANK('Raw Data'!L700), 0, IF(ABS('Raw Data'!L700-'Raw Data'!K700)&lt;4, 'Raw Data'!H700, IF(ABS('Raw Data'!K700-'Raw Data'!L700)&lt;4, 'Raw Data'!G700, 0)))</f>
        <v>0</v>
      </c>
      <c r="P705">
        <f>SUM('Hidden Analysis'!E706:H706)</f>
        <v>0</v>
      </c>
      <c r="Q705">
        <f>SUM('Hidden Analysis'!I706:L706)</f>
        <v>0</v>
      </c>
      <c r="R705">
        <f>SUM('Hidden Analysis'!M706:P706)</f>
        <v>0</v>
      </c>
      <c r="S705">
        <f>SUM('Hidden Analysis'!Q706:R706)</f>
        <v>0</v>
      </c>
      <c r="T705">
        <f>IF(AND('Raw Data'!F700&lt;1.5, 'Raw Data'!L700&gt;'Raw Data'!K700, 'Raw Data'!L700-'Raw Data'!K700&gt;3), 'Raw Data'!F700, 0)</f>
        <v>0</v>
      </c>
      <c r="U705">
        <f>IF(AND('Raw Data'!L700-'Raw Data'!K700&lt;4, 'Raw Data'!L700&gt;'Raw Data'!K700), 'Raw Data'!H700, 0)</f>
        <v>0</v>
      </c>
      <c r="V705">
        <f>IF(AND('Raw Data'!K700-'Raw Data'!L700&lt;4, 'Raw Data'!K700&gt;'Raw Data'!L700), 'Raw Data'!G700, 0)</f>
        <v>0</v>
      </c>
      <c r="W705">
        <f>SUM('Hidden Analysis'!S706:T706)</f>
        <v>0</v>
      </c>
      <c r="X705">
        <f>SUM('Hidden Analysis'!U706:V706)</f>
        <v>0</v>
      </c>
    </row>
    <row r="706" spans="1:24" x14ac:dyDescent="0.3">
      <c r="A706" s="2">
        <f>'Raw Data'!M701</f>
        <v>0</v>
      </c>
      <c r="B706">
        <f>IF('Raw Data'!L701&gt;'Raw Data'!K701, 'Raw Data'!F701, 0)</f>
        <v>0</v>
      </c>
      <c r="C706">
        <f>IF('Raw Data'!K701&gt;'Raw Data'!L701, 'Raw Data'!C701, 0)</f>
        <v>0</v>
      </c>
      <c r="D706">
        <f t="shared" si="24"/>
        <v>0</v>
      </c>
      <c r="E706">
        <f>SUM('Hidden Analysis'!A707:B707)</f>
        <v>0</v>
      </c>
      <c r="F706">
        <f>SUM('Hidden Analysis'!C707:D707)</f>
        <v>0</v>
      </c>
      <c r="G706">
        <f>IF(AND('Raw Data'!F701&lt;'Raw Data'!C701, 'Raw Data'!L701&gt;'Raw Data'!K701), 'Raw Data'!F701, 0)</f>
        <v>0</v>
      </c>
      <c r="H706">
        <f>IF(AND('Raw Data'!F701&gt;'Raw Data'!C701, 'Raw Data'!L701&lt;'Raw Data'!K701), 'Raw Data'!C701, 0)</f>
        <v>0</v>
      </c>
      <c r="I706">
        <f t="shared" si="25"/>
        <v>0</v>
      </c>
      <c r="J706">
        <f>IF(AND('Raw Data'!F701&gt;'Raw Data'!C701, 'Raw Data'!L701&gt;'Raw Data'!K701), 'Raw Data'!F701, 0)</f>
        <v>0</v>
      </c>
      <c r="K706">
        <f>IF(AND('Raw Data'!F701&lt;'Raw Data'!C701, 'Raw Data'!L701&lt;'Raw Data'!K701), 'Raw Data'!C701, 0)</f>
        <v>0</v>
      </c>
      <c r="L706">
        <f>IF('Raw Data'!L701-'Raw Data'!K701&gt;3, 'Raw Data'!J701, 0)</f>
        <v>0</v>
      </c>
      <c r="M706">
        <f>IF('Raw Data'!K701-'Raw Data'!L701&gt;3, 'Raw Data'!I701, 0)</f>
        <v>0</v>
      </c>
      <c r="N706">
        <f>IF('Raw Data'!L701-'Raw Data'!K701&gt;3, 'Raw Data'!J701, IF('Raw Data'!K701-'Raw Data'!L701&gt;3, 'Raw Data'!I701, 0))</f>
        <v>0</v>
      </c>
      <c r="O706">
        <f>IF(ISBLANK('Raw Data'!L701), 0, IF(ABS('Raw Data'!L701-'Raw Data'!K701)&lt;4, 'Raw Data'!H701, IF(ABS('Raw Data'!K701-'Raw Data'!L701)&lt;4, 'Raw Data'!G701, 0)))</f>
        <v>0</v>
      </c>
      <c r="P706">
        <f>SUM('Hidden Analysis'!E707:H707)</f>
        <v>0</v>
      </c>
      <c r="Q706">
        <f>SUM('Hidden Analysis'!I707:L707)</f>
        <v>0</v>
      </c>
      <c r="R706">
        <f>SUM('Hidden Analysis'!M707:P707)</f>
        <v>0</v>
      </c>
      <c r="S706">
        <f>SUM('Hidden Analysis'!Q707:R707)</f>
        <v>0</v>
      </c>
      <c r="T706">
        <f>IF(AND('Raw Data'!F701&lt;1.5, 'Raw Data'!L701&gt;'Raw Data'!K701, 'Raw Data'!L701-'Raw Data'!K701&gt;3), 'Raw Data'!F701, 0)</f>
        <v>0</v>
      </c>
      <c r="U706">
        <f>IF(AND('Raw Data'!L701-'Raw Data'!K701&lt;4, 'Raw Data'!L701&gt;'Raw Data'!K701), 'Raw Data'!H701, 0)</f>
        <v>0</v>
      </c>
      <c r="V706">
        <f>IF(AND('Raw Data'!K701-'Raw Data'!L701&lt;4, 'Raw Data'!K701&gt;'Raw Data'!L701), 'Raw Data'!G701, 0)</f>
        <v>0</v>
      </c>
      <c r="W706">
        <f>SUM('Hidden Analysis'!S707:T707)</f>
        <v>0</v>
      </c>
      <c r="X706">
        <f>SUM('Hidden Analysis'!U707:V707)</f>
        <v>0</v>
      </c>
    </row>
    <row r="707" spans="1:24" x14ac:dyDescent="0.3">
      <c r="A707" s="2">
        <f>'Raw Data'!M702</f>
        <v>0</v>
      </c>
      <c r="B707">
        <f>IF('Raw Data'!L702&gt;'Raw Data'!K702, 'Raw Data'!F702, 0)</f>
        <v>0</v>
      </c>
      <c r="C707">
        <f>IF('Raw Data'!K702&gt;'Raw Data'!L702, 'Raw Data'!C702, 0)</f>
        <v>0</v>
      </c>
      <c r="D707">
        <f t="shared" si="24"/>
        <v>0</v>
      </c>
      <c r="E707">
        <f>SUM('Hidden Analysis'!A708:B708)</f>
        <v>0</v>
      </c>
      <c r="F707">
        <f>SUM('Hidden Analysis'!C708:D708)</f>
        <v>0</v>
      </c>
      <c r="G707">
        <f>IF(AND('Raw Data'!F702&lt;'Raw Data'!C702, 'Raw Data'!L702&gt;'Raw Data'!K702), 'Raw Data'!F702, 0)</f>
        <v>0</v>
      </c>
      <c r="H707">
        <f>IF(AND('Raw Data'!F702&gt;'Raw Data'!C702, 'Raw Data'!L702&lt;'Raw Data'!K702), 'Raw Data'!C702, 0)</f>
        <v>0</v>
      </c>
      <c r="I707">
        <f t="shared" si="25"/>
        <v>0</v>
      </c>
      <c r="J707">
        <f>IF(AND('Raw Data'!F702&gt;'Raw Data'!C702, 'Raw Data'!L702&gt;'Raw Data'!K702), 'Raw Data'!F702, 0)</f>
        <v>0</v>
      </c>
      <c r="K707">
        <f>IF(AND('Raw Data'!F702&lt;'Raw Data'!C702, 'Raw Data'!L702&lt;'Raw Data'!K702), 'Raw Data'!C702, 0)</f>
        <v>0</v>
      </c>
      <c r="L707">
        <f>IF('Raw Data'!L702-'Raw Data'!K702&gt;3, 'Raw Data'!J702, 0)</f>
        <v>0</v>
      </c>
      <c r="M707">
        <f>IF('Raw Data'!K702-'Raw Data'!L702&gt;3, 'Raw Data'!I702, 0)</f>
        <v>0</v>
      </c>
      <c r="N707">
        <f>IF('Raw Data'!L702-'Raw Data'!K702&gt;3, 'Raw Data'!J702, IF('Raw Data'!K702-'Raw Data'!L702&gt;3, 'Raw Data'!I702, 0))</f>
        <v>0</v>
      </c>
      <c r="O707">
        <f>IF(ISBLANK('Raw Data'!L702), 0, IF(ABS('Raw Data'!L702-'Raw Data'!K702)&lt;4, 'Raw Data'!H702, IF(ABS('Raw Data'!K702-'Raw Data'!L702)&lt;4, 'Raw Data'!G702, 0)))</f>
        <v>0</v>
      </c>
      <c r="P707">
        <f>SUM('Hidden Analysis'!E708:H708)</f>
        <v>0</v>
      </c>
      <c r="Q707">
        <f>SUM('Hidden Analysis'!I708:L708)</f>
        <v>0</v>
      </c>
      <c r="R707">
        <f>SUM('Hidden Analysis'!M708:P708)</f>
        <v>0</v>
      </c>
      <c r="S707">
        <f>SUM('Hidden Analysis'!Q708:R708)</f>
        <v>0</v>
      </c>
      <c r="T707">
        <f>IF(AND('Raw Data'!F702&lt;1.5, 'Raw Data'!L702&gt;'Raw Data'!K702, 'Raw Data'!L702-'Raw Data'!K702&gt;3), 'Raw Data'!F702, 0)</f>
        <v>0</v>
      </c>
      <c r="U707">
        <f>IF(AND('Raw Data'!L702-'Raw Data'!K702&lt;4, 'Raw Data'!L702&gt;'Raw Data'!K702), 'Raw Data'!H702, 0)</f>
        <v>0</v>
      </c>
      <c r="V707">
        <f>IF(AND('Raw Data'!K702-'Raw Data'!L702&lt;4, 'Raw Data'!K702&gt;'Raw Data'!L702), 'Raw Data'!G702, 0)</f>
        <v>0</v>
      </c>
      <c r="W707">
        <f>SUM('Hidden Analysis'!S708:T708)</f>
        <v>0</v>
      </c>
      <c r="X707">
        <f>SUM('Hidden Analysis'!U708:V708)</f>
        <v>0</v>
      </c>
    </row>
    <row r="708" spans="1:24" x14ac:dyDescent="0.3">
      <c r="A708" s="2">
        <f>'Raw Data'!M703</f>
        <v>0</v>
      </c>
      <c r="B708">
        <f>IF('Raw Data'!L703&gt;'Raw Data'!K703, 'Raw Data'!F703, 0)</f>
        <v>0</v>
      </c>
      <c r="C708">
        <f>IF('Raw Data'!K703&gt;'Raw Data'!L703, 'Raw Data'!C703, 0)</f>
        <v>0</v>
      </c>
      <c r="D708">
        <f t="shared" si="24"/>
        <v>0</v>
      </c>
      <c r="E708">
        <f>SUM('Hidden Analysis'!A709:B709)</f>
        <v>0</v>
      </c>
      <c r="F708">
        <f>SUM('Hidden Analysis'!C709:D709)</f>
        <v>0</v>
      </c>
      <c r="G708">
        <f>IF(AND('Raw Data'!F703&lt;'Raw Data'!C703, 'Raw Data'!L703&gt;'Raw Data'!K703), 'Raw Data'!F703, 0)</f>
        <v>0</v>
      </c>
      <c r="H708">
        <f>IF(AND('Raw Data'!F703&gt;'Raw Data'!C703, 'Raw Data'!L703&lt;'Raw Data'!K703), 'Raw Data'!C703, 0)</f>
        <v>0</v>
      </c>
      <c r="I708">
        <f t="shared" si="25"/>
        <v>0</v>
      </c>
      <c r="J708">
        <f>IF(AND('Raw Data'!F703&gt;'Raw Data'!C703, 'Raw Data'!L703&gt;'Raw Data'!K703), 'Raw Data'!F703, 0)</f>
        <v>0</v>
      </c>
      <c r="K708">
        <f>IF(AND('Raw Data'!F703&lt;'Raw Data'!C703, 'Raw Data'!L703&lt;'Raw Data'!K703), 'Raw Data'!C703, 0)</f>
        <v>0</v>
      </c>
      <c r="L708">
        <f>IF('Raw Data'!L703-'Raw Data'!K703&gt;3, 'Raw Data'!J703, 0)</f>
        <v>0</v>
      </c>
      <c r="M708">
        <f>IF('Raw Data'!K703-'Raw Data'!L703&gt;3, 'Raw Data'!I703, 0)</f>
        <v>0</v>
      </c>
      <c r="N708">
        <f>IF('Raw Data'!L703-'Raw Data'!K703&gt;3, 'Raw Data'!J703, IF('Raw Data'!K703-'Raw Data'!L703&gt;3, 'Raw Data'!I703, 0))</f>
        <v>0</v>
      </c>
      <c r="O708">
        <f>IF(ISBLANK('Raw Data'!L703), 0, IF(ABS('Raw Data'!L703-'Raw Data'!K703)&lt;4, 'Raw Data'!H703, IF(ABS('Raw Data'!K703-'Raw Data'!L703)&lt;4, 'Raw Data'!G703, 0)))</f>
        <v>0</v>
      </c>
      <c r="P708">
        <f>SUM('Hidden Analysis'!E709:H709)</f>
        <v>0</v>
      </c>
      <c r="Q708">
        <f>SUM('Hidden Analysis'!I709:L709)</f>
        <v>0</v>
      </c>
      <c r="R708">
        <f>SUM('Hidden Analysis'!M709:P709)</f>
        <v>0</v>
      </c>
      <c r="S708">
        <f>SUM('Hidden Analysis'!Q709:R709)</f>
        <v>0</v>
      </c>
      <c r="T708">
        <f>IF(AND('Raw Data'!F703&lt;1.5, 'Raw Data'!L703&gt;'Raw Data'!K703, 'Raw Data'!L703-'Raw Data'!K703&gt;3), 'Raw Data'!F703, 0)</f>
        <v>0</v>
      </c>
      <c r="U708">
        <f>IF(AND('Raw Data'!L703-'Raw Data'!K703&lt;4, 'Raw Data'!L703&gt;'Raw Data'!K703), 'Raw Data'!H703, 0)</f>
        <v>0</v>
      </c>
      <c r="V708">
        <f>IF(AND('Raw Data'!K703-'Raw Data'!L703&lt;4, 'Raw Data'!K703&gt;'Raw Data'!L703), 'Raw Data'!G703, 0)</f>
        <v>0</v>
      </c>
      <c r="W708">
        <f>SUM('Hidden Analysis'!S709:T709)</f>
        <v>0</v>
      </c>
      <c r="X708">
        <f>SUM('Hidden Analysis'!U709:V709)</f>
        <v>0</v>
      </c>
    </row>
    <row r="709" spans="1:24" x14ac:dyDescent="0.3">
      <c r="A709" s="2">
        <f>'Raw Data'!M704</f>
        <v>0</v>
      </c>
      <c r="B709">
        <f>IF('Raw Data'!L704&gt;'Raw Data'!K704, 'Raw Data'!F704, 0)</f>
        <v>0</v>
      </c>
      <c r="C709">
        <f>IF('Raw Data'!K704&gt;'Raw Data'!L704, 'Raw Data'!C704, 0)</f>
        <v>0</v>
      </c>
      <c r="D709">
        <f t="shared" si="24"/>
        <v>0</v>
      </c>
      <c r="E709">
        <f>SUM('Hidden Analysis'!A710:B710)</f>
        <v>0</v>
      </c>
      <c r="F709">
        <f>SUM('Hidden Analysis'!C710:D710)</f>
        <v>0</v>
      </c>
      <c r="G709">
        <f>IF(AND('Raw Data'!F704&lt;'Raw Data'!C704, 'Raw Data'!L704&gt;'Raw Data'!K704), 'Raw Data'!F704, 0)</f>
        <v>0</v>
      </c>
      <c r="H709">
        <f>IF(AND('Raw Data'!F704&gt;'Raw Data'!C704, 'Raw Data'!L704&lt;'Raw Data'!K704), 'Raw Data'!C704, 0)</f>
        <v>0</v>
      </c>
      <c r="I709">
        <f t="shared" si="25"/>
        <v>0</v>
      </c>
      <c r="J709">
        <f>IF(AND('Raw Data'!F704&gt;'Raw Data'!C704, 'Raw Data'!L704&gt;'Raw Data'!K704), 'Raw Data'!F704, 0)</f>
        <v>0</v>
      </c>
      <c r="K709">
        <f>IF(AND('Raw Data'!F704&lt;'Raw Data'!C704, 'Raw Data'!L704&lt;'Raw Data'!K704), 'Raw Data'!C704, 0)</f>
        <v>0</v>
      </c>
      <c r="L709">
        <f>IF('Raw Data'!L704-'Raw Data'!K704&gt;3, 'Raw Data'!J704, 0)</f>
        <v>0</v>
      </c>
      <c r="M709">
        <f>IF('Raw Data'!K704-'Raw Data'!L704&gt;3, 'Raw Data'!I704, 0)</f>
        <v>0</v>
      </c>
      <c r="N709">
        <f>IF('Raw Data'!L704-'Raw Data'!K704&gt;3, 'Raw Data'!J704, IF('Raw Data'!K704-'Raw Data'!L704&gt;3, 'Raw Data'!I704, 0))</f>
        <v>0</v>
      </c>
      <c r="O709">
        <f>IF(ISBLANK('Raw Data'!L704), 0, IF(ABS('Raw Data'!L704-'Raw Data'!K704)&lt;4, 'Raw Data'!H704, IF(ABS('Raw Data'!K704-'Raw Data'!L704)&lt;4, 'Raw Data'!G704, 0)))</f>
        <v>0</v>
      </c>
      <c r="P709">
        <f>SUM('Hidden Analysis'!E710:H710)</f>
        <v>0</v>
      </c>
      <c r="Q709">
        <f>SUM('Hidden Analysis'!I710:L710)</f>
        <v>0</v>
      </c>
      <c r="R709">
        <f>SUM('Hidden Analysis'!M710:P710)</f>
        <v>0</v>
      </c>
      <c r="S709">
        <f>SUM('Hidden Analysis'!Q710:R710)</f>
        <v>0</v>
      </c>
      <c r="T709">
        <f>IF(AND('Raw Data'!F704&lt;1.5, 'Raw Data'!L704&gt;'Raw Data'!K704, 'Raw Data'!L704-'Raw Data'!K704&gt;3), 'Raw Data'!F704, 0)</f>
        <v>0</v>
      </c>
      <c r="U709">
        <f>IF(AND('Raw Data'!L704-'Raw Data'!K704&lt;4, 'Raw Data'!L704&gt;'Raw Data'!K704), 'Raw Data'!H704, 0)</f>
        <v>0</v>
      </c>
      <c r="V709">
        <f>IF(AND('Raw Data'!K704-'Raw Data'!L704&lt;4, 'Raw Data'!K704&gt;'Raw Data'!L704), 'Raw Data'!G704, 0)</f>
        <v>0</v>
      </c>
      <c r="W709">
        <f>SUM('Hidden Analysis'!S710:T710)</f>
        <v>0</v>
      </c>
      <c r="X709">
        <f>SUM('Hidden Analysis'!U710:V710)</f>
        <v>0</v>
      </c>
    </row>
    <row r="710" spans="1:24" x14ac:dyDescent="0.3">
      <c r="A710" s="2">
        <f>'Raw Data'!M705</f>
        <v>0</v>
      </c>
      <c r="B710">
        <f>IF('Raw Data'!L705&gt;'Raw Data'!K705, 'Raw Data'!F705, 0)</f>
        <v>0</v>
      </c>
      <c r="C710">
        <f>IF('Raw Data'!K705&gt;'Raw Data'!L705, 'Raw Data'!C705, 0)</f>
        <v>0</v>
      </c>
      <c r="D710">
        <f t="shared" si="24"/>
        <v>0</v>
      </c>
      <c r="E710">
        <f>SUM('Hidden Analysis'!A711:B711)</f>
        <v>0</v>
      </c>
      <c r="F710">
        <f>SUM('Hidden Analysis'!C711:D711)</f>
        <v>0</v>
      </c>
      <c r="G710">
        <f>IF(AND('Raw Data'!F705&lt;'Raw Data'!C705, 'Raw Data'!L705&gt;'Raw Data'!K705), 'Raw Data'!F705, 0)</f>
        <v>0</v>
      </c>
      <c r="H710">
        <f>IF(AND('Raw Data'!F705&gt;'Raw Data'!C705, 'Raw Data'!L705&lt;'Raw Data'!K705), 'Raw Data'!C705, 0)</f>
        <v>0</v>
      </c>
      <c r="I710">
        <f t="shared" si="25"/>
        <v>0</v>
      </c>
      <c r="J710">
        <f>IF(AND('Raw Data'!F705&gt;'Raw Data'!C705, 'Raw Data'!L705&gt;'Raw Data'!K705), 'Raw Data'!F705, 0)</f>
        <v>0</v>
      </c>
      <c r="K710">
        <f>IF(AND('Raw Data'!F705&lt;'Raw Data'!C705, 'Raw Data'!L705&lt;'Raw Data'!K705), 'Raw Data'!C705, 0)</f>
        <v>0</v>
      </c>
      <c r="L710">
        <f>IF('Raw Data'!L705-'Raw Data'!K705&gt;3, 'Raw Data'!J705, 0)</f>
        <v>0</v>
      </c>
      <c r="M710">
        <f>IF('Raw Data'!K705-'Raw Data'!L705&gt;3, 'Raw Data'!I705, 0)</f>
        <v>0</v>
      </c>
      <c r="N710">
        <f>IF('Raw Data'!L705-'Raw Data'!K705&gt;3, 'Raw Data'!J705, IF('Raw Data'!K705-'Raw Data'!L705&gt;3, 'Raw Data'!I705, 0))</f>
        <v>0</v>
      </c>
      <c r="O710">
        <f>IF(ISBLANK('Raw Data'!L705), 0, IF(ABS('Raw Data'!L705-'Raw Data'!K705)&lt;4, 'Raw Data'!H705, IF(ABS('Raw Data'!K705-'Raw Data'!L705)&lt;4, 'Raw Data'!G705, 0)))</f>
        <v>0</v>
      </c>
      <c r="P710">
        <f>SUM('Hidden Analysis'!E711:H711)</f>
        <v>0</v>
      </c>
      <c r="Q710">
        <f>SUM('Hidden Analysis'!I711:L711)</f>
        <v>0</v>
      </c>
      <c r="R710">
        <f>SUM('Hidden Analysis'!M711:P711)</f>
        <v>0</v>
      </c>
      <c r="S710">
        <f>SUM('Hidden Analysis'!Q711:R711)</f>
        <v>0</v>
      </c>
      <c r="T710">
        <f>IF(AND('Raw Data'!F705&lt;1.5, 'Raw Data'!L705&gt;'Raw Data'!K705, 'Raw Data'!L705-'Raw Data'!K705&gt;3), 'Raw Data'!F705, 0)</f>
        <v>0</v>
      </c>
      <c r="U710">
        <f>IF(AND('Raw Data'!L705-'Raw Data'!K705&lt;4, 'Raw Data'!L705&gt;'Raw Data'!K705), 'Raw Data'!H705, 0)</f>
        <v>0</v>
      </c>
      <c r="V710">
        <f>IF(AND('Raw Data'!K705-'Raw Data'!L705&lt;4, 'Raw Data'!K705&gt;'Raw Data'!L705), 'Raw Data'!G705, 0)</f>
        <v>0</v>
      </c>
      <c r="W710">
        <f>SUM('Hidden Analysis'!S711:T711)</f>
        <v>0</v>
      </c>
      <c r="X710">
        <f>SUM('Hidden Analysis'!U711:V711)</f>
        <v>0</v>
      </c>
    </row>
    <row r="711" spans="1:24" x14ac:dyDescent="0.3">
      <c r="A711" s="2">
        <f>'Raw Data'!M706</f>
        <v>0</v>
      </c>
      <c r="B711">
        <f>IF('Raw Data'!L706&gt;'Raw Data'!K706, 'Raw Data'!F706, 0)</f>
        <v>0</v>
      </c>
      <c r="C711">
        <f>IF('Raw Data'!K706&gt;'Raw Data'!L706, 'Raw Data'!C706, 0)</f>
        <v>0</v>
      </c>
      <c r="D711">
        <f t="shared" ref="D711:D774" si="26">SUM(G711:H711)</f>
        <v>0</v>
      </c>
      <c r="E711">
        <f>SUM('Hidden Analysis'!A712:B712)</f>
        <v>0</v>
      </c>
      <c r="F711">
        <f>SUM('Hidden Analysis'!C712:D712)</f>
        <v>0</v>
      </c>
      <c r="G711">
        <f>IF(AND('Raw Data'!F706&lt;'Raw Data'!C706, 'Raw Data'!L706&gt;'Raw Data'!K706), 'Raw Data'!F706, 0)</f>
        <v>0</v>
      </c>
      <c r="H711">
        <f>IF(AND('Raw Data'!F706&gt;'Raw Data'!C706, 'Raw Data'!L706&lt;'Raw Data'!K706), 'Raw Data'!C706, 0)</f>
        <v>0</v>
      </c>
      <c r="I711">
        <f t="shared" ref="I711:I774" si="27">SUM(J711:K711)</f>
        <v>0</v>
      </c>
      <c r="J711">
        <f>IF(AND('Raw Data'!F706&gt;'Raw Data'!C706, 'Raw Data'!L706&gt;'Raw Data'!K706), 'Raw Data'!F706, 0)</f>
        <v>0</v>
      </c>
      <c r="K711">
        <f>IF(AND('Raw Data'!F706&lt;'Raw Data'!C706, 'Raw Data'!L706&lt;'Raw Data'!K706), 'Raw Data'!C706, 0)</f>
        <v>0</v>
      </c>
      <c r="L711">
        <f>IF('Raw Data'!L706-'Raw Data'!K706&gt;3, 'Raw Data'!J706, 0)</f>
        <v>0</v>
      </c>
      <c r="M711">
        <f>IF('Raw Data'!K706-'Raw Data'!L706&gt;3, 'Raw Data'!I706, 0)</f>
        <v>0</v>
      </c>
      <c r="N711">
        <f>IF('Raw Data'!L706-'Raw Data'!K706&gt;3, 'Raw Data'!J706, IF('Raw Data'!K706-'Raw Data'!L706&gt;3, 'Raw Data'!I706, 0))</f>
        <v>0</v>
      </c>
      <c r="O711">
        <f>IF(ISBLANK('Raw Data'!L706), 0, IF(ABS('Raw Data'!L706-'Raw Data'!K706)&lt;4, 'Raw Data'!H706, IF(ABS('Raw Data'!K706-'Raw Data'!L706)&lt;4, 'Raw Data'!G706, 0)))</f>
        <v>0</v>
      </c>
      <c r="P711">
        <f>SUM('Hidden Analysis'!E712:H712)</f>
        <v>0</v>
      </c>
      <c r="Q711">
        <f>SUM('Hidden Analysis'!I712:L712)</f>
        <v>0</v>
      </c>
      <c r="R711">
        <f>SUM('Hidden Analysis'!M712:P712)</f>
        <v>0</v>
      </c>
      <c r="S711">
        <f>SUM('Hidden Analysis'!Q712:R712)</f>
        <v>0</v>
      </c>
      <c r="T711">
        <f>IF(AND('Raw Data'!F706&lt;1.5, 'Raw Data'!L706&gt;'Raw Data'!K706, 'Raw Data'!L706-'Raw Data'!K706&gt;3), 'Raw Data'!F706, 0)</f>
        <v>0</v>
      </c>
      <c r="U711">
        <f>IF(AND('Raw Data'!L706-'Raw Data'!K706&lt;4, 'Raw Data'!L706&gt;'Raw Data'!K706), 'Raw Data'!H706, 0)</f>
        <v>0</v>
      </c>
      <c r="V711">
        <f>IF(AND('Raw Data'!K706-'Raw Data'!L706&lt;4, 'Raw Data'!K706&gt;'Raw Data'!L706), 'Raw Data'!G706, 0)</f>
        <v>0</v>
      </c>
      <c r="W711">
        <f>SUM('Hidden Analysis'!S712:T712)</f>
        <v>0</v>
      </c>
      <c r="X711">
        <f>SUM('Hidden Analysis'!U712:V712)</f>
        <v>0</v>
      </c>
    </row>
    <row r="712" spans="1:24" x14ac:dyDescent="0.3">
      <c r="A712" s="2">
        <f>'Raw Data'!M707</f>
        <v>0</v>
      </c>
      <c r="B712">
        <f>IF('Raw Data'!L707&gt;'Raw Data'!K707, 'Raw Data'!F707, 0)</f>
        <v>0</v>
      </c>
      <c r="C712">
        <f>IF('Raw Data'!K707&gt;'Raw Data'!L707, 'Raw Data'!C707, 0)</f>
        <v>0</v>
      </c>
      <c r="D712">
        <f t="shared" si="26"/>
        <v>0</v>
      </c>
      <c r="E712">
        <f>SUM('Hidden Analysis'!A713:B713)</f>
        <v>0</v>
      </c>
      <c r="F712">
        <f>SUM('Hidden Analysis'!C713:D713)</f>
        <v>0</v>
      </c>
      <c r="G712">
        <f>IF(AND('Raw Data'!F707&lt;'Raw Data'!C707, 'Raw Data'!L707&gt;'Raw Data'!K707), 'Raw Data'!F707, 0)</f>
        <v>0</v>
      </c>
      <c r="H712">
        <f>IF(AND('Raw Data'!F707&gt;'Raw Data'!C707, 'Raw Data'!L707&lt;'Raw Data'!K707), 'Raw Data'!C707, 0)</f>
        <v>0</v>
      </c>
      <c r="I712">
        <f t="shared" si="27"/>
        <v>0</v>
      </c>
      <c r="J712">
        <f>IF(AND('Raw Data'!F707&gt;'Raw Data'!C707, 'Raw Data'!L707&gt;'Raw Data'!K707), 'Raw Data'!F707, 0)</f>
        <v>0</v>
      </c>
      <c r="K712">
        <f>IF(AND('Raw Data'!F707&lt;'Raw Data'!C707, 'Raw Data'!L707&lt;'Raw Data'!K707), 'Raw Data'!C707, 0)</f>
        <v>0</v>
      </c>
      <c r="L712">
        <f>IF('Raw Data'!L707-'Raw Data'!K707&gt;3, 'Raw Data'!J707, 0)</f>
        <v>0</v>
      </c>
      <c r="M712">
        <f>IF('Raw Data'!K707-'Raw Data'!L707&gt;3, 'Raw Data'!I707, 0)</f>
        <v>0</v>
      </c>
      <c r="N712">
        <f>IF('Raw Data'!L707-'Raw Data'!K707&gt;3, 'Raw Data'!J707, IF('Raw Data'!K707-'Raw Data'!L707&gt;3, 'Raw Data'!I707, 0))</f>
        <v>0</v>
      </c>
      <c r="O712">
        <f>IF(ISBLANK('Raw Data'!L707), 0, IF(ABS('Raw Data'!L707-'Raw Data'!K707)&lt;4, 'Raw Data'!H707, IF(ABS('Raw Data'!K707-'Raw Data'!L707)&lt;4, 'Raw Data'!G707, 0)))</f>
        <v>0</v>
      </c>
      <c r="P712">
        <f>SUM('Hidden Analysis'!E713:H713)</f>
        <v>0</v>
      </c>
      <c r="Q712">
        <f>SUM('Hidden Analysis'!I713:L713)</f>
        <v>0</v>
      </c>
      <c r="R712">
        <f>SUM('Hidden Analysis'!M713:P713)</f>
        <v>0</v>
      </c>
      <c r="S712">
        <f>SUM('Hidden Analysis'!Q713:R713)</f>
        <v>0</v>
      </c>
      <c r="T712">
        <f>IF(AND('Raw Data'!F707&lt;1.5, 'Raw Data'!L707&gt;'Raw Data'!K707, 'Raw Data'!L707-'Raw Data'!K707&gt;3), 'Raw Data'!F707, 0)</f>
        <v>0</v>
      </c>
      <c r="U712">
        <f>IF(AND('Raw Data'!L707-'Raw Data'!K707&lt;4, 'Raw Data'!L707&gt;'Raw Data'!K707), 'Raw Data'!H707, 0)</f>
        <v>0</v>
      </c>
      <c r="V712">
        <f>IF(AND('Raw Data'!K707-'Raw Data'!L707&lt;4, 'Raw Data'!K707&gt;'Raw Data'!L707), 'Raw Data'!G707, 0)</f>
        <v>0</v>
      </c>
      <c r="W712">
        <f>SUM('Hidden Analysis'!S713:T713)</f>
        <v>0</v>
      </c>
      <c r="X712">
        <f>SUM('Hidden Analysis'!U713:V713)</f>
        <v>0</v>
      </c>
    </row>
    <row r="713" spans="1:24" x14ac:dyDescent="0.3">
      <c r="A713" s="2">
        <f>'Raw Data'!M708</f>
        <v>0</v>
      </c>
      <c r="B713">
        <f>IF('Raw Data'!L708&gt;'Raw Data'!K708, 'Raw Data'!F708, 0)</f>
        <v>0</v>
      </c>
      <c r="C713">
        <f>IF('Raw Data'!K708&gt;'Raw Data'!L708, 'Raw Data'!C708, 0)</f>
        <v>0</v>
      </c>
      <c r="D713">
        <f t="shared" si="26"/>
        <v>0</v>
      </c>
      <c r="E713">
        <f>SUM('Hidden Analysis'!A714:B714)</f>
        <v>0</v>
      </c>
      <c r="F713">
        <f>SUM('Hidden Analysis'!C714:D714)</f>
        <v>0</v>
      </c>
      <c r="G713">
        <f>IF(AND('Raw Data'!F708&lt;'Raw Data'!C708, 'Raw Data'!L708&gt;'Raw Data'!K708), 'Raw Data'!F708, 0)</f>
        <v>0</v>
      </c>
      <c r="H713">
        <f>IF(AND('Raw Data'!F708&gt;'Raw Data'!C708, 'Raw Data'!L708&lt;'Raw Data'!K708), 'Raw Data'!C708, 0)</f>
        <v>0</v>
      </c>
      <c r="I713">
        <f t="shared" si="27"/>
        <v>0</v>
      </c>
      <c r="J713">
        <f>IF(AND('Raw Data'!F708&gt;'Raw Data'!C708, 'Raw Data'!L708&gt;'Raw Data'!K708), 'Raw Data'!F708, 0)</f>
        <v>0</v>
      </c>
      <c r="K713">
        <f>IF(AND('Raw Data'!F708&lt;'Raw Data'!C708, 'Raw Data'!L708&lt;'Raw Data'!K708), 'Raw Data'!C708, 0)</f>
        <v>0</v>
      </c>
      <c r="L713">
        <f>IF('Raw Data'!L708-'Raw Data'!K708&gt;3, 'Raw Data'!J708, 0)</f>
        <v>0</v>
      </c>
      <c r="M713">
        <f>IF('Raw Data'!K708-'Raw Data'!L708&gt;3, 'Raw Data'!I708, 0)</f>
        <v>0</v>
      </c>
      <c r="N713">
        <f>IF('Raw Data'!L708-'Raw Data'!K708&gt;3, 'Raw Data'!J708, IF('Raw Data'!K708-'Raw Data'!L708&gt;3, 'Raw Data'!I708, 0))</f>
        <v>0</v>
      </c>
      <c r="O713">
        <f>IF(ISBLANK('Raw Data'!L708), 0, IF(ABS('Raw Data'!L708-'Raw Data'!K708)&lt;4, 'Raw Data'!H708, IF(ABS('Raw Data'!K708-'Raw Data'!L708)&lt;4, 'Raw Data'!G708, 0)))</f>
        <v>0</v>
      </c>
      <c r="P713">
        <f>SUM('Hidden Analysis'!E714:H714)</f>
        <v>0</v>
      </c>
      <c r="Q713">
        <f>SUM('Hidden Analysis'!I714:L714)</f>
        <v>0</v>
      </c>
      <c r="R713">
        <f>SUM('Hidden Analysis'!M714:P714)</f>
        <v>0</v>
      </c>
      <c r="S713">
        <f>SUM('Hidden Analysis'!Q714:R714)</f>
        <v>0</v>
      </c>
      <c r="T713">
        <f>IF(AND('Raw Data'!F708&lt;1.5, 'Raw Data'!L708&gt;'Raw Data'!K708, 'Raw Data'!L708-'Raw Data'!K708&gt;3), 'Raw Data'!F708, 0)</f>
        <v>0</v>
      </c>
      <c r="U713">
        <f>IF(AND('Raw Data'!L708-'Raw Data'!K708&lt;4, 'Raw Data'!L708&gt;'Raw Data'!K708), 'Raw Data'!H708, 0)</f>
        <v>0</v>
      </c>
      <c r="V713">
        <f>IF(AND('Raw Data'!K708-'Raw Data'!L708&lt;4, 'Raw Data'!K708&gt;'Raw Data'!L708), 'Raw Data'!G708, 0)</f>
        <v>0</v>
      </c>
      <c r="W713">
        <f>SUM('Hidden Analysis'!S714:T714)</f>
        <v>0</v>
      </c>
      <c r="X713">
        <f>SUM('Hidden Analysis'!U714:V714)</f>
        <v>0</v>
      </c>
    </row>
    <row r="714" spans="1:24" x14ac:dyDescent="0.3">
      <c r="A714" s="2">
        <f>'Raw Data'!M709</f>
        <v>0</v>
      </c>
      <c r="B714">
        <f>IF('Raw Data'!L709&gt;'Raw Data'!K709, 'Raw Data'!F709, 0)</f>
        <v>0</v>
      </c>
      <c r="C714">
        <f>IF('Raw Data'!K709&gt;'Raw Data'!L709, 'Raw Data'!C709, 0)</f>
        <v>0</v>
      </c>
      <c r="D714">
        <f t="shared" si="26"/>
        <v>0</v>
      </c>
      <c r="E714">
        <f>SUM('Hidden Analysis'!A715:B715)</f>
        <v>0</v>
      </c>
      <c r="F714">
        <f>SUM('Hidden Analysis'!C715:D715)</f>
        <v>0</v>
      </c>
      <c r="G714">
        <f>IF(AND('Raw Data'!F709&lt;'Raw Data'!C709, 'Raw Data'!L709&gt;'Raw Data'!K709), 'Raw Data'!F709, 0)</f>
        <v>0</v>
      </c>
      <c r="H714">
        <f>IF(AND('Raw Data'!F709&gt;'Raw Data'!C709, 'Raw Data'!L709&lt;'Raw Data'!K709), 'Raw Data'!C709, 0)</f>
        <v>0</v>
      </c>
      <c r="I714">
        <f t="shared" si="27"/>
        <v>0</v>
      </c>
      <c r="J714">
        <f>IF(AND('Raw Data'!F709&gt;'Raw Data'!C709, 'Raw Data'!L709&gt;'Raw Data'!K709), 'Raw Data'!F709, 0)</f>
        <v>0</v>
      </c>
      <c r="K714">
        <f>IF(AND('Raw Data'!F709&lt;'Raw Data'!C709, 'Raw Data'!L709&lt;'Raw Data'!K709), 'Raw Data'!C709, 0)</f>
        <v>0</v>
      </c>
      <c r="L714">
        <f>IF('Raw Data'!L709-'Raw Data'!K709&gt;3, 'Raw Data'!J709, 0)</f>
        <v>0</v>
      </c>
      <c r="M714">
        <f>IF('Raw Data'!K709-'Raw Data'!L709&gt;3, 'Raw Data'!I709, 0)</f>
        <v>0</v>
      </c>
      <c r="N714">
        <f>IF('Raw Data'!L709-'Raw Data'!K709&gt;3, 'Raw Data'!J709, IF('Raw Data'!K709-'Raw Data'!L709&gt;3, 'Raw Data'!I709, 0))</f>
        <v>0</v>
      </c>
      <c r="O714">
        <f>IF(ISBLANK('Raw Data'!L709), 0, IF(ABS('Raw Data'!L709-'Raw Data'!K709)&lt;4, 'Raw Data'!H709, IF(ABS('Raw Data'!K709-'Raw Data'!L709)&lt;4, 'Raw Data'!G709, 0)))</f>
        <v>0</v>
      </c>
      <c r="P714">
        <f>SUM('Hidden Analysis'!E715:H715)</f>
        <v>0</v>
      </c>
      <c r="Q714">
        <f>SUM('Hidden Analysis'!I715:L715)</f>
        <v>0</v>
      </c>
      <c r="R714">
        <f>SUM('Hidden Analysis'!M715:P715)</f>
        <v>0</v>
      </c>
      <c r="S714">
        <f>SUM('Hidden Analysis'!Q715:R715)</f>
        <v>0</v>
      </c>
      <c r="T714">
        <f>IF(AND('Raw Data'!F709&lt;1.5, 'Raw Data'!L709&gt;'Raw Data'!K709, 'Raw Data'!L709-'Raw Data'!K709&gt;3), 'Raw Data'!F709, 0)</f>
        <v>0</v>
      </c>
      <c r="U714">
        <f>IF(AND('Raw Data'!L709-'Raw Data'!K709&lt;4, 'Raw Data'!L709&gt;'Raw Data'!K709), 'Raw Data'!H709, 0)</f>
        <v>0</v>
      </c>
      <c r="V714">
        <f>IF(AND('Raw Data'!K709-'Raw Data'!L709&lt;4, 'Raw Data'!K709&gt;'Raw Data'!L709), 'Raw Data'!G709, 0)</f>
        <v>0</v>
      </c>
      <c r="W714">
        <f>SUM('Hidden Analysis'!S715:T715)</f>
        <v>0</v>
      </c>
      <c r="X714">
        <f>SUM('Hidden Analysis'!U715:V715)</f>
        <v>0</v>
      </c>
    </row>
    <row r="715" spans="1:24" x14ac:dyDescent="0.3">
      <c r="A715" s="2">
        <f>'Raw Data'!M710</f>
        <v>0</v>
      </c>
      <c r="B715">
        <f>IF('Raw Data'!L710&gt;'Raw Data'!K710, 'Raw Data'!F710, 0)</f>
        <v>0</v>
      </c>
      <c r="C715">
        <f>IF('Raw Data'!K710&gt;'Raw Data'!L710, 'Raw Data'!C710, 0)</f>
        <v>0</v>
      </c>
      <c r="D715">
        <f t="shared" si="26"/>
        <v>0</v>
      </c>
      <c r="E715">
        <f>SUM('Hidden Analysis'!A716:B716)</f>
        <v>0</v>
      </c>
      <c r="F715">
        <f>SUM('Hidden Analysis'!C716:D716)</f>
        <v>0</v>
      </c>
      <c r="G715">
        <f>IF(AND('Raw Data'!F710&lt;'Raw Data'!C710, 'Raw Data'!L710&gt;'Raw Data'!K710), 'Raw Data'!F710, 0)</f>
        <v>0</v>
      </c>
      <c r="H715">
        <f>IF(AND('Raw Data'!F710&gt;'Raw Data'!C710, 'Raw Data'!L710&lt;'Raw Data'!K710), 'Raw Data'!C710, 0)</f>
        <v>0</v>
      </c>
      <c r="I715">
        <f t="shared" si="27"/>
        <v>0</v>
      </c>
      <c r="J715">
        <f>IF(AND('Raw Data'!F710&gt;'Raw Data'!C710, 'Raw Data'!L710&gt;'Raw Data'!K710), 'Raw Data'!F710, 0)</f>
        <v>0</v>
      </c>
      <c r="K715">
        <f>IF(AND('Raw Data'!F710&lt;'Raw Data'!C710, 'Raw Data'!L710&lt;'Raw Data'!K710), 'Raw Data'!C710, 0)</f>
        <v>0</v>
      </c>
      <c r="L715">
        <f>IF('Raw Data'!L710-'Raw Data'!K710&gt;3, 'Raw Data'!J710, 0)</f>
        <v>0</v>
      </c>
      <c r="M715">
        <f>IF('Raw Data'!K710-'Raw Data'!L710&gt;3, 'Raw Data'!I710, 0)</f>
        <v>0</v>
      </c>
      <c r="N715">
        <f>IF('Raw Data'!L710-'Raw Data'!K710&gt;3, 'Raw Data'!J710, IF('Raw Data'!K710-'Raw Data'!L710&gt;3, 'Raw Data'!I710, 0))</f>
        <v>0</v>
      </c>
      <c r="O715">
        <f>IF(ISBLANK('Raw Data'!L710), 0, IF(ABS('Raw Data'!L710-'Raw Data'!K710)&lt;4, 'Raw Data'!H710, IF(ABS('Raw Data'!K710-'Raw Data'!L710)&lt;4, 'Raw Data'!G710, 0)))</f>
        <v>0</v>
      </c>
      <c r="P715">
        <f>SUM('Hidden Analysis'!E716:H716)</f>
        <v>0</v>
      </c>
      <c r="Q715">
        <f>SUM('Hidden Analysis'!I716:L716)</f>
        <v>0</v>
      </c>
      <c r="R715">
        <f>SUM('Hidden Analysis'!M716:P716)</f>
        <v>0</v>
      </c>
      <c r="S715">
        <f>SUM('Hidden Analysis'!Q716:R716)</f>
        <v>0</v>
      </c>
      <c r="T715">
        <f>IF(AND('Raw Data'!F710&lt;1.5, 'Raw Data'!L710&gt;'Raw Data'!K710, 'Raw Data'!L710-'Raw Data'!K710&gt;3), 'Raw Data'!F710, 0)</f>
        <v>0</v>
      </c>
      <c r="U715">
        <f>IF(AND('Raw Data'!L710-'Raw Data'!K710&lt;4, 'Raw Data'!L710&gt;'Raw Data'!K710), 'Raw Data'!H710, 0)</f>
        <v>0</v>
      </c>
      <c r="V715">
        <f>IF(AND('Raw Data'!K710-'Raw Data'!L710&lt;4, 'Raw Data'!K710&gt;'Raw Data'!L710), 'Raw Data'!G710, 0)</f>
        <v>0</v>
      </c>
      <c r="W715">
        <f>SUM('Hidden Analysis'!S716:T716)</f>
        <v>0</v>
      </c>
      <c r="X715">
        <f>SUM('Hidden Analysis'!U716:V716)</f>
        <v>0</v>
      </c>
    </row>
    <row r="716" spans="1:24" x14ac:dyDescent="0.3">
      <c r="A716" s="2">
        <f>'Raw Data'!M711</f>
        <v>0</v>
      </c>
      <c r="B716">
        <f>IF('Raw Data'!L711&gt;'Raw Data'!K711, 'Raw Data'!F711, 0)</f>
        <v>0</v>
      </c>
      <c r="C716">
        <f>IF('Raw Data'!K711&gt;'Raw Data'!L711, 'Raw Data'!C711, 0)</f>
        <v>0</v>
      </c>
      <c r="D716">
        <f t="shared" si="26"/>
        <v>0</v>
      </c>
      <c r="E716">
        <f>SUM('Hidden Analysis'!A717:B717)</f>
        <v>0</v>
      </c>
      <c r="F716">
        <f>SUM('Hidden Analysis'!C717:D717)</f>
        <v>0</v>
      </c>
      <c r="G716">
        <f>IF(AND('Raw Data'!F711&lt;'Raw Data'!C711, 'Raw Data'!L711&gt;'Raw Data'!K711), 'Raw Data'!F711, 0)</f>
        <v>0</v>
      </c>
      <c r="H716">
        <f>IF(AND('Raw Data'!F711&gt;'Raw Data'!C711, 'Raw Data'!L711&lt;'Raw Data'!K711), 'Raw Data'!C711, 0)</f>
        <v>0</v>
      </c>
      <c r="I716">
        <f t="shared" si="27"/>
        <v>0</v>
      </c>
      <c r="J716">
        <f>IF(AND('Raw Data'!F711&gt;'Raw Data'!C711, 'Raw Data'!L711&gt;'Raw Data'!K711), 'Raw Data'!F711, 0)</f>
        <v>0</v>
      </c>
      <c r="K716">
        <f>IF(AND('Raw Data'!F711&lt;'Raw Data'!C711, 'Raw Data'!L711&lt;'Raw Data'!K711), 'Raw Data'!C711, 0)</f>
        <v>0</v>
      </c>
      <c r="L716">
        <f>IF('Raw Data'!L711-'Raw Data'!K711&gt;3, 'Raw Data'!J711, 0)</f>
        <v>0</v>
      </c>
      <c r="M716">
        <f>IF('Raw Data'!K711-'Raw Data'!L711&gt;3, 'Raw Data'!I711, 0)</f>
        <v>0</v>
      </c>
      <c r="N716">
        <f>IF('Raw Data'!L711-'Raw Data'!K711&gt;3, 'Raw Data'!J711, IF('Raw Data'!K711-'Raw Data'!L711&gt;3, 'Raw Data'!I711, 0))</f>
        <v>0</v>
      </c>
      <c r="O716">
        <f>IF(ISBLANK('Raw Data'!L711), 0, IF(ABS('Raw Data'!L711-'Raw Data'!K711)&lt;4, 'Raw Data'!H711, IF(ABS('Raw Data'!K711-'Raw Data'!L711)&lt;4, 'Raw Data'!G711, 0)))</f>
        <v>0</v>
      </c>
      <c r="P716">
        <f>SUM('Hidden Analysis'!E717:H717)</f>
        <v>0</v>
      </c>
      <c r="Q716">
        <f>SUM('Hidden Analysis'!I717:L717)</f>
        <v>0</v>
      </c>
      <c r="R716">
        <f>SUM('Hidden Analysis'!M717:P717)</f>
        <v>0</v>
      </c>
      <c r="S716">
        <f>SUM('Hidden Analysis'!Q717:R717)</f>
        <v>0</v>
      </c>
      <c r="T716">
        <f>IF(AND('Raw Data'!F711&lt;1.5, 'Raw Data'!L711&gt;'Raw Data'!K711, 'Raw Data'!L711-'Raw Data'!K711&gt;3), 'Raw Data'!F711, 0)</f>
        <v>0</v>
      </c>
      <c r="U716">
        <f>IF(AND('Raw Data'!L711-'Raw Data'!K711&lt;4, 'Raw Data'!L711&gt;'Raw Data'!K711), 'Raw Data'!H711, 0)</f>
        <v>0</v>
      </c>
      <c r="V716">
        <f>IF(AND('Raw Data'!K711-'Raw Data'!L711&lt;4, 'Raw Data'!K711&gt;'Raw Data'!L711), 'Raw Data'!G711, 0)</f>
        <v>0</v>
      </c>
      <c r="W716">
        <f>SUM('Hidden Analysis'!S717:T717)</f>
        <v>0</v>
      </c>
      <c r="X716">
        <f>SUM('Hidden Analysis'!U717:V717)</f>
        <v>0</v>
      </c>
    </row>
    <row r="717" spans="1:24" x14ac:dyDescent="0.3">
      <c r="A717" s="2">
        <f>'Raw Data'!M712</f>
        <v>0</v>
      </c>
      <c r="B717">
        <f>IF('Raw Data'!L712&gt;'Raw Data'!K712, 'Raw Data'!F712, 0)</f>
        <v>0</v>
      </c>
      <c r="C717">
        <f>IF('Raw Data'!K712&gt;'Raw Data'!L712, 'Raw Data'!C712, 0)</f>
        <v>0</v>
      </c>
      <c r="D717">
        <f t="shared" si="26"/>
        <v>0</v>
      </c>
      <c r="E717">
        <f>SUM('Hidden Analysis'!A718:B718)</f>
        <v>0</v>
      </c>
      <c r="F717">
        <f>SUM('Hidden Analysis'!C718:D718)</f>
        <v>0</v>
      </c>
      <c r="G717">
        <f>IF(AND('Raw Data'!F712&lt;'Raw Data'!C712, 'Raw Data'!L712&gt;'Raw Data'!K712), 'Raw Data'!F712, 0)</f>
        <v>0</v>
      </c>
      <c r="H717">
        <f>IF(AND('Raw Data'!F712&gt;'Raw Data'!C712, 'Raw Data'!L712&lt;'Raw Data'!K712), 'Raw Data'!C712, 0)</f>
        <v>0</v>
      </c>
      <c r="I717">
        <f t="shared" si="27"/>
        <v>0</v>
      </c>
      <c r="J717">
        <f>IF(AND('Raw Data'!F712&gt;'Raw Data'!C712, 'Raw Data'!L712&gt;'Raw Data'!K712), 'Raw Data'!F712, 0)</f>
        <v>0</v>
      </c>
      <c r="K717">
        <f>IF(AND('Raw Data'!F712&lt;'Raw Data'!C712, 'Raw Data'!L712&lt;'Raw Data'!K712), 'Raw Data'!C712, 0)</f>
        <v>0</v>
      </c>
      <c r="L717">
        <f>IF('Raw Data'!L712-'Raw Data'!K712&gt;3, 'Raw Data'!J712, 0)</f>
        <v>0</v>
      </c>
      <c r="M717">
        <f>IF('Raw Data'!K712-'Raw Data'!L712&gt;3, 'Raw Data'!I712, 0)</f>
        <v>0</v>
      </c>
      <c r="N717">
        <f>IF('Raw Data'!L712-'Raw Data'!K712&gt;3, 'Raw Data'!J712, IF('Raw Data'!K712-'Raw Data'!L712&gt;3, 'Raw Data'!I712, 0))</f>
        <v>0</v>
      </c>
      <c r="O717">
        <f>IF(ISBLANK('Raw Data'!L712), 0, IF(ABS('Raw Data'!L712-'Raw Data'!K712)&lt;4, 'Raw Data'!H712, IF(ABS('Raw Data'!K712-'Raw Data'!L712)&lt;4, 'Raw Data'!G712, 0)))</f>
        <v>0</v>
      </c>
      <c r="P717">
        <f>SUM('Hidden Analysis'!E718:H718)</f>
        <v>0</v>
      </c>
      <c r="Q717">
        <f>SUM('Hidden Analysis'!I718:L718)</f>
        <v>0</v>
      </c>
      <c r="R717">
        <f>SUM('Hidden Analysis'!M718:P718)</f>
        <v>0</v>
      </c>
      <c r="S717">
        <f>SUM('Hidden Analysis'!Q718:R718)</f>
        <v>0</v>
      </c>
      <c r="T717">
        <f>IF(AND('Raw Data'!F712&lt;1.5, 'Raw Data'!L712&gt;'Raw Data'!K712, 'Raw Data'!L712-'Raw Data'!K712&gt;3), 'Raw Data'!F712, 0)</f>
        <v>0</v>
      </c>
      <c r="U717">
        <f>IF(AND('Raw Data'!L712-'Raw Data'!K712&lt;4, 'Raw Data'!L712&gt;'Raw Data'!K712), 'Raw Data'!H712, 0)</f>
        <v>0</v>
      </c>
      <c r="V717">
        <f>IF(AND('Raw Data'!K712-'Raw Data'!L712&lt;4, 'Raw Data'!K712&gt;'Raw Data'!L712), 'Raw Data'!G712, 0)</f>
        <v>0</v>
      </c>
      <c r="W717">
        <f>SUM('Hidden Analysis'!S718:T718)</f>
        <v>0</v>
      </c>
      <c r="X717">
        <f>SUM('Hidden Analysis'!U718:V718)</f>
        <v>0</v>
      </c>
    </row>
    <row r="718" spans="1:24" x14ac:dyDescent="0.3">
      <c r="A718" s="2">
        <f>'Raw Data'!M713</f>
        <v>0</v>
      </c>
      <c r="B718">
        <f>IF('Raw Data'!L713&gt;'Raw Data'!K713, 'Raw Data'!F713, 0)</f>
        <v>0</v>
      </c>
      <c r="C718">
        <f>IF('Raw Data'!K713&gt;'Raw Data'!L713, 'Raw Data'!C713, 0)</f>
        <v>0</v>
      </c>
      <c r="D718">
        <f t="shared" si="26"/>
        <v>0</v>
      </c>
      <c r="E718">
        <f>SUM('Hidden Analysis'!A719:B719)</f>
        <v>0</v>
      </c>
      <c r="F718">
        <f>SUM('Hidden Analysis'!C719:D719)</f>
        <v>0</v>
      </c>
      <c r="G718">
        <f>IF(AND('Raw Data'!F713&lt;'Raw Data'!C713, 'Raw Data'!L713&gt;'Raw Data'!K713), 'Raw Data'!F713, 0)</f>
        <v>0</v>
      </c>
      <c r="H718">
        <f>IF(AND('Raw Data'!F713&gt;'Raw Data'!C713, 'Raw Data'!L713&lt;'Raw Data'!K713), 'Raw Data'!C713, 0)</f>
        <v>0</v>
      </c>
      <c r="I718">
        <f t="shared" si="27"/>
        <v>0</v>
      </c>
      <c r="J718">
        <f>IF(AND('Raw Data'!F713&gt;'Raw Data'!C713, 'Raw Data'!L713&gt;'Raw Data'!K713), 'Raw Data'!F713, 0)</f>
        <v>0</v>
      </c>
      <c r="K718">
        <f>IF(AND('Raw Data'!F713&lt;'Raw Data'!C713, 'Raw Data'!L713&lt;'Raw Data'!K713), 'Raw Data'!C713, 0)</f>
        <v>0</v>
      </c>
      <c r="L718">
        <f>IF('Raw Data'!L713-'Raw Data'!K713&gt;3, 'Raw Data'!J713, 0)</f>
        <v>0</v>
      </c>
      <c r="M718">
        <f>IF('Raw Data'!K713-'Raw Data'!L713&gt;3, 'Raw Data'!I713, 0)</f>
        <v>0</v>
      </c>
      <c r="N718">
        <f>IF('Raw Data'!L713-'Raw Data'!K713&gt;3, 'Raw Data'!J713, IF('Raw Data'!K713-'Raw Data'!L713&gt;3, 'Raw Data'!I713, 0))</f>
        <v>0</v>
      </c>
      <c r="O718">
        <f>IF(ISBLANK('Raw Data'!L713), 0, IF(ABS('Raw Data'!L713-'Raw Data'!K713)&lt;4, 'Raw Data'!H713, IF(ABS('Raw Data'!K713-'Raw Data'!L713)&lt;4, 'Raw Data'!G713, 0)))</f>
        <v>0</v>
      </c>
      <c r="P718">
        <f>SUM('Hidden Analysis'!E719:H719)</f>
        <v>0</v>
      </c>
      <c r="Q718">
        <f>SUM('Hidden Analysis'!I719:L719)</f>
        <v>0</v>
      </c>
      <c r="R718">
        <f>SUM('Hidden Analysis'!M719:P719)</f>
        <v>0</v>
      </c>
      <c r="S718">
        <f>SUM('Hidden Analysis'!Q719:R719)</f>
        <v>0</v>
      </c>
      <c r="T718">
        <f>IF(AND('Raw Data'!F713&lt;1.5, 'Raw Data'!L713&gt;'Raw Data'!K713, 'Raw Data'!L713-'Raw Data'!K713&gt;3), 'Raw Data'!F713, 0)</f>
        <v>0</v>
      </c>
      <c r="U718">
        <f>IF(AND('Raw Data'!L713-'Raw Data'!K713&lt;4, 'Raw Data'!L713&gt;'Raw Data'!K713), 'Raw Data'!H713, 0)</f>
        <v>0</v>
      </c>
      <c r="V718">
        <f>IF(AND('Raw Data'!K713-'Raw Data'!L713&lt;4, 'Raw Data'!K713&gt;'Raw Data'!L713), 'Raw Data'!G713, 0)</f>
        <v>0</v>
      </c>
      <c r="W718">
        <f>SUM('Hidden Analysis'!S719:T719)</f>
        <v>0</v>
      </c>
      <c r="X718">
        <f>SUM('Hidden Analysis'!U719:V719)</f>
        <v>0</v>
      </c>
    </row>
    <row r="719" spans="1:24" x14ac:dyDescent="0.3">
      <c r="A719" s="2">
        <f>'Raw Data'!M714</f>
        <v>0</v>
      </c>
      <c r="B719">
        <f>IF('Raw Data'!L714&gt;'Raw Data'!K714, 'Raw Data'!F714, 0)</f>
        <v>0</v>
      </c>
      <c r="C719">
        <f>IF('Raw Data'!K714&gt;'Raw Data'!L714, 'Raw Data'!C714, 0)</f>
        <v>0</v>
      </c>
      <c r="D719">
        <f t="shared" si="26"/>
        <v>0</v>
      </c>
      <c r="E719">
        <f>SUM('Hidden Analysis'!A720:B720)</f>
        <v>0</v>
      </c>
      <c r="F719">
        <f>SUM('Hidden Analysis'!C720:D720)</f>
        <v>0</v>
      </c>
      <c r="G719">
        <f>IF(AND('Raw Data'!F714&lt;'Raw Data'!C714, 'Raw Data'!L714&gt;'Raw Data'!K714), 'Raw Data'!F714, 0)</f>
        <v>0</v>
      </c>
      <c r="H719">
        <f>IF(AND('Raw Data'!F714&gt;'Raw Data'!C714, 'Raw Data'!L714&lt;'Raw Data'!K714), 'Raw Data'!C714, 0)</f>
        <v>0</v>
      </c>
      <c r="I719">
        <f t="shared" si="27"/>
        <v>0</v>
      </c>
      <c r="J719">
        <f>IF(AND('Raw Data'!F714&gt;'Raw Data'!C714, 'Raw Data'!L714&gt;'Raw Data'!K714), 'Raw Data'!F714, 0)</f>
        <v>0</v>
      </c>
      <c r="K719">
        <f>IF(AND('Raw Data'!F714&lt;'Raw Data'!C714, 'Raw Data'!L714&lt;'Raw Data'!K714), 'Raw Data'!C714, 0)</f>
        <v>0</v>
      </c>
      <c r="L719">
        <f>IF('Raw Data'!L714-'Raw Data'!K714&gt;3, 'Raw Data'!J714, 0)</f>
        <v>0</v>
      </c>
      <c r="M719">
        <f>IF('Raw Data'!K714-'Raw Data'!L714&gt;3, 'Raw Data'!I714, 0)</f>
        <v>0</v>
      </c>
      <c r="N719">
        <f>IF('Raw Data'!L714-'Raw Data'!K714&gt;3, 'Raw Data'!J714, IF('Raw Data'!K714-'Raw Data'!L714&gt;3, 'Raw Data'!I714, 0))</f>
        <v>0</v>
      </c>
      <c r="O719">
        <f>IF(ISBLANK('Raw Data'!L714), 0, IF(ABS('Raw Data'!L714-'Raw Data'!K714)&lt;4, 'Raw Data'!H714, IF(ABS('Raw Data'!K714-'Raw Data'!L714)&lt;4, 'Raw Data'!G714, 0)))</f>
        <v>0</v>
      </c>
      <c r="P719">
        <f>SUM('Hidden Analysis'!E720:H720)</f>
        <v>0</v>
      </c>
      <c r="Q719">
        <f>SUM('Hidden Analysis'!I720:L720)</f>
        <v>0</v>
      </c>
      <c r="R719">
        <f>SUM('Hidden Analysis'!M720:P720)</f>
        <v>0</v>
      </c>
      <c r="S719">
        <f>SUM('Hidden Analysis'!Q720:R720)</f>
        <v>0</v>
      </c>
      <c r="T719">
        <f>IF(AND('Raw Data'!F714&lt;1.5, 'Raw Data'!L714&gt;'Raw Data'!K714, 'Raw Data'!L714-'Raw Data'!K714&gt;3), 'Raw Data'!F714, 0)</f>
        <v>0</v>
      </c>
      <c r="U719">
        <f>IF(AND('Raw Data'!L714-'Raw Data'!K714&lt;4, 'Raw Data'!L714&gt;'Raw Data'!K714), 'Raw Data'!H714, 0)</f>
        <v>0</v>
      </c>
      <c r="V719">
        <f>IF(AND('Raw Data'!K714-'Raw Data'!L714&lt;4, 'Raw Data'!K714&gt;'Raw Data'!L714), 'Raw Data'!G714, 0)</f>
        <v>0</v>
      </c>
      <c r="W719">
        <f>SUM('Hidden Analysis'!S720:T720)</f>
        <v>0</v>
      </c>
      <c r="X719">
        <f>SUM('Hidden Analysis'!U720:V720)</f>
        <v>0</v>
      </c>
    </row>
    <row r="720" spans="1:24" x14ac:dyDescent="0.3">
      <c r="A720" s="2">
        <f>'Raw Data'!M715</f>
        <v>0</v>
      </c>
      <c r="B720">
        <f>IF('Raw Data'!L715&gt;'Raw Data'!K715, 'Raw Data'!F715, 0)</f>
        <v>0</v>
      </c>
      <c r="C720">
        <f>IF('Raw Data'!K715&gt;'Raw Data'!L715, 'Raw Data'!C715, 0)</f>
        <v>0</v>
      </c>
      <c r="D720">
        <f t="shared" si="26"/>
        <v>0</v>
      </c>
      <c r="E720">
        <f>SUM('Hidden Analysis'!A721:B721)</f>
        <v>0</v>
      </c>
      <c r="F720">
        <f>SUM('Hidden Analysis'!C721:D721)</f>
        <v>0</v>
      </c>
      <c r="G720">
        <f>IF(AND('Raw Data'!F715&lt;'Raw Data'!C715, 'Raw Data'!L715&gt;'Raw Data'!K715), 'Raw Data'!F715, 0)</f>
        <v>0</v>
      </c>
      <c r="H720">
        <f>IF(AND('Raw Data'!F715&gt;'Raw Data'!C715, 'Raw Data'!L715&lt;'Raw Data'!K715), 'Raw Data'!C715, 0)</f>
        <v>0</v>
      </c>
      <c r="I720">
        <f t="shared" si="27"/>
        <v>0</v>
      </c>
      <c r="J720">
        <f>IF(AND('Raw Data'!F715&gt;'Raw Data'!C715, 'Raw Data'!L715&gt;'Raw Data'!K715), 'Raw Data'!F715, 0)</f>
        <v>0</v>
      </c>
      <c r="K720">
        <f>IF(AND('Raw Data'!F715&lt;'Raw Data'!C715, 'Raw Data'!L715&lt;'Raw Data'!K715), 'Raw Data'!C715, 0)</f>
        <v>0</v>
      </c>
      <c r="L720">
        <f>IF('Raw Data'!L715-'Raw Data'!K715&gt;3, 'Raw Data'!J715, 0)</f>
        <v>0</v>
      </c>
      <c r="M720">
        <f>IF('Raw Data'!K715-'Raw Data'!L715&gt;3, 'Raw Data'!I715, 0)</f>
        <v>0</v>
      </c>
      <c r="N720">
        <f>IF('Raw Data'!L715-'Raw Data'!K715&gt;3, 'Raw Data'!J715, IF('Raw Data'!K715-'Raw Data'!L715&gt;3, 'Raw Data'!I715, 0))</f>
        <v>0</v>
      </c>
      <c r="O720">
        <f>IF(ISBLANK('Raw Data'!L715), 0, IF(ABS('Raw Data'!L715-'Raw Data'!K715)&lt;4, 'Raw Data'!H715, IF(ABS('Raw Data'!K715-'Raw Data'!L715)&lt;4, 'Raw Data'!G715, 0)))</f>
        <v>0</v>
      </c>
      <c r="P720">
        <f>SUM('Hidden Analysis'!E721:H721)</f>
        <v>0</v>
      </c>
      <c r="Q720">
        <f>SUM('Hidden Analysis'!I721:L721)</f>
        <v>0</v>
      </c>
      <c r="R720">
        <f>SUM('Hidden Analysis'!M721:P721)</f>
        <v>0</v>
      </c>
      <c r="S720">
        <f>SUM('Hidden Analysis'!Q721:R721)</f>
        <v>0</v>
      </c>
      <c r="T720">
        <f>IF(AND('Raw Data'!F715&lt;1.5, 'Raw Data'!L715&gt;'Raw Data'!K715, 'Raw Data'!L715-'Raw Data'!K715&gt;3), 'Raw Data'!F715, 0)</f>
        <v>0</v>
      </c>
      <c r="U720">
        <f>IF(AND('Raw Data'!L715-'Raw Data'!K715&lt;4, 'Raw Data'!L715&gt;'Raw Data'!K715), 'Raw Data'!H715, 0)</f>
        <v>0</v>
      </c>
      <c r="V720">
        <f>IF(AND('Raw Data'!K715-'Raw Data'!L715&lt;4, 'Raw Data'!K715&gt;'Raw Data'!L715), 'Raw Data'!G715, 0)</f>
        <v>0</v>
      </c>
      <c r="W720">
        <f>SUM('Hidden Analysis'!S721:T721)</f>
        <v>0</v>
      </c>
      <c r="X720">
        <f>SUM('Hidden Analysis'!U721:V721)</f>
        <v>0</v>
      </c>
    </row>
    <row r="721" spans="1:24" x14ac:dyDescent="0.3">
      <c r="A721" s="2">
        <f>'Raw Data'!M716</f>
        <v>0</v>
      </c>
      <c r="B721">
        <f>IF('Raw Data'!L716&gt;'Raw Data'!K716, 'Raw Data'!F716, 0)</f>
        <v>0</v>
      </c>
      <c r="C721">
        <f>IF('Raw Data'!K716&gt;'Raw Data'!L716, 'Raw Data'!C716, 0)</f>
        <v>0</v>
      </c>
      <c r="D721">
        <f t="shared" si="26"/>
        <v>0</v>
      </c>
      <c r="E721">
        <f>SUM('Hidden Analysis'!A722:B722)</f>
        <v>0</v>
      </c>
      <c r="F721">
        <f>SUM('Hidden Analysis'!C722:D722)</f>
        <v>0</v>
      </c>
      <c r="G721">
        <f>IF(AND('Raw Data'!F716&lt;'Raw Data'!C716, 'Raw Data'!L716&gt;'Raw Data'!K716), 'Raw Data'!F716, 0)</f>
        <v>0</v>
      </c>
      <c r="H721">
        <f>IF(AND('Raw Data'!F716&gt;'Raw Data'!C716, 'Raw Data'!L716&lt;'Raw Data'!K716), 'Raw Data'!C716, 0)</f>
        <v>0</v>
      </c>
      <c r="I721">
        <f t="shared" si="27"/>
        <v>0</v>
      </c>
      <c r="J721">
        <f>IF(AND('Raw Data'!F716&gt;'Raw Data'!C716, 'Raw Data'!L716&gt;'Raw Data'!K716), 'Raw Data'!F716, 0)</f>
        <v>0</v>
      </c>
      <c r="K721">
        <f>IF(AND('Raw Data'!F716&lt;'Raw Data'!C716, 'Raw Data'!L716&lt;'Raw Data'!K716), 'Raw Data'!C716, 0)</f>
        <v>0</v>
      </c>
      <c r="L721">
        <f>IF('Raw Data'!L716-'Raw Data'!K716&gt;3, 'Raw Data'!J716, 0)</f>
        <v>0</v>
      </c>
      <c r="M721">
        <f>IF('Raw Data'!K716-'Raw Data'!L716&gt;3, 'Raw Data'!I716, 0)</f>
        <v>0</v>
      </c>
      <c r="N721">
        <f>IF('Raw Data'!L716-'Raw Data'!K716&gt;3, 'Raw Data'!J716, IF('Raw Data'!K716-'Raw Data'!L716&gt;3, 'Raw Data'!I716, 0))</f>
        <v>0</v>
      </c>
      <c r="O721">
        <f>IF(ISBLANK('Raw Data'!L716), 0, IF(ABS('Raw Data'!L716-'Raw Data'!K716)&lt;4, 'Raw Data'!H716, IF(ABS('Raw Data'!K716-'Raw Data'!L716)&lt;4, 'Raw Data'!G716, 0)))</f>
        <v>0</v>
      </c>
      <c r="P721">
        <f>SUM('Hidden Analysis'!E722:H722)</f>
        <v>0</v>
      </c>
      <c r="Q721">
        <f>SUM('Hidden Analysis'!I722:L722)</f>
        <v>0</v>
      </c>
      <c r="R721">
        <f>SUM('Hidden Analysis'!M722:P722)</f>
        <v>0</v>
      </c>
      <c r="S721">
        <f>SUM('Hidden Analysis'!Q722:R722)</f>
        <v>0</v>
      </c>
      <c r="T721">
        <f>IF(AND('Raw Data'!F716&lt;1.5, 'Raw Data'!L716&gt;'Raw Data'!K716, 'Raw Data'!L716-'Raw Data'!K716&gt;3), 'Raw Data'!F716, 0)</f>
        <v>0</v>
      </c>
      <c r="U721">
        <f>IF(AND('Raw Data'!L716-'Raw Data'!K716&lt;4, 'Raw Data'!L716&gt;'Raw Data'!K716), 'Raw Data'!H716, 0)</f>
        <v>0</v>
      </c>
      <c r="V721">
        <f>IF(AND('Raw Data'!K716-'Raw Data'!L716&lt;4, 'Raw Data'!K716&gt;'Raw Data'!L716), 'Raw Data'!G716, 0)</f>
        <v>0</v>
      </c>
      <c r="W721">
        <f>SUM('Hidden Analysis'!S722:T722)</f>
        <v>0</v>
      </c>
      <c r="X721">
        <f>SUM('Hidden Analysis'!U722:V722)</f>
        <v>0</v>
      </c>
    </row>
    <row r="722" spans="1:24" x14ac:dyDescent="0.3">
      <c r="A722" s="2">
        <f>'Raw Data'!M717</f>
        <v>0</v>
      </c>
      <c r="B722">
        <f>IF('Raw Data'!L717&gt;'Raw Data'!K717, 'Raw Data'!F717, 0)</f>
        <v>0</v>
      </c>
      <c r="C722">
        <f>IF('Raw Data'!K717&gt;'Raw Data'!L717, 'Raw Data'!C717, 0)</f>
        <v>0</v>
      </c>
      <c r="D722">
        <f t="shared" si="26"/>
        <v>0</v>
      </c>
      <c r="E722">
        <f>SUM('Hidden Analysis'!A723:B723)</f>
        <v>0</v>
      </c>
      <c r="F722">
        <f>SUM('Hidden Analysis'!C723:D723)</f>
        <v>0</v>
      </c>
      <c r="G722">
        <f>IF(AND('Raw Data'!F717&lt;'Raw Data'!C717, 'Raw Data'!L717&gt;'Raw Data'!K717), 'Raw Data'!F717, 0)</f>
        <v>0</v>
      </c>
      <c r="H722">
        <f>IF(AND('Raw Data'!F717&gt;'Raw Data'!C717, 'Raw Data'!L717&lt;'Raw Data'!K717), 'Raw Data'!C717, 0)</f>
        <v>0</v>
      </c>
      <c r="I722">
        <f t="shared" si="27"/>
        <v>0</v>
      </c>
      <c r="J722">
        <f>IF(AND('Raw Data'!F717&gt;'Raw Data'!C717, 'Raw Data'!L717&gt;'Raw Data'!K717), 'Raw Data'!F717, 0)</f>
        <v>0</v>
      </c>
      <c r="K722">
        <f>IF(AND('Raw Data'!F717&lt;'Raw Data'!C717, 'Raw Data'!L717&lt;'Raw Data'!K717), 'Raw Data'!C717, 0)</f>
        <v>0</v>
      </c>
      <c r="L722">
        <f>IF('Raw Data'!L717-'Raw Data'!K717&gt;3, 'Raw Data'!J717, 0)</f>
        <v>0</v>
      </c>
      <c r="M722">
        <f>IF('Raw Data'!K717-'Raw Data'!L717&gt;3, 'Raw Data'!I717, 0)</f>
        <v>0</v>
      </c>
      <c r="N722">
        <f>IF('Raw Data'!L717-'Raw Data'!K717&gt;3, 'Raw Data'!J717, IF('Raw Data'!K717-'Raw Data'!L717&gt;3, 'Raw Data'!I717, 0))</f>
        <v>0</v>
      </c>
      <c r="O722">
        <f>IF(ISBLANK('Raw Data'!L717), 0, IF(ABS('Raw Data'!L717-'Raw Data'!K717)&lt;4, 'Raw Data'!H717, IF(ABS('Raw Data'!K717-'Raw Data'!L717)&lt;4, 'Raw Data'!G717, 0)))</f>
        <v>0</v>
      </c>
      <c r="P722">
        <f>SUM('Hidden Analysis'!E723:H723)</f>
        <v>0</v>
      </c>
      <c r="Q722">
        <f>SUM('Hidden Analysis'!I723:L723)</f>
        <v>0</v>
      </c>
      <c r="R722">
        <f>SUM('Hidden Analysis'!M723:P723)</f>
        <v>0</v>
      </c>
      <c r="S722">
        <f>SUM('Hidden Analysis'!Q723:R723)</f>
        <v>0</v>
      </c>
      <c r="T722">
        <f>IF(AND('Raw Data'!F717&lt;1.5, 'Raw Data'!L717&gt;'Raw Data'!K717, 'Raw Data'!L717-'Raw Data'!K717&gt;3), 'Raw Data'!F717, 0)</f>
        <v>0</v>
      </c>
      <c r="U722">
        <f>IF(AND('Raw Data'!L717-'Raw Data'!K717&lt;4, 'Raw Data'!L717&gt;'Raw Data'!K717), 'Raw Data'!H717, 0)</f>
        <v>0</v>
      </c>
      <c r="V722">
        <f>IF(AND('Raw Data'!K717-'Raw Data'!L717&lt;4, 'Raw Data'!K717&gt;'Raw Data'!L717), 'Raw Data'!G717, 0)</f>
        <v>0</v>
      </c>
      <c r="W722">
        <f>SUM('Hidden Analysis'!S723:T723)</f>
        <v>0</v>
      </c>
      <c r="X722">
        <f>SUM('Hidden Analysis'!U723:V723)</f>
        <v>0</v>
      </c>
    </row>
    <row r="723" spans="1:24" x14ac:dyDescent="0.3">
      <c r="A723" s="2">
        <f>'Raw Data'!M718</f>
        <v>0</v>
      </c>
      <c r="B723">
        <f>IF('Raw Data'!L718&gt;'Raw Data'!K718, 'Raw Data'!F718, 0)</f>
        <v>0</v>
      </c>
      <c r="C723">
        <f>IF('Raw Data'!K718&gt;'Raw Data'!L718, 'Raw Data'!C718, 0)</f>
        <v>0</v>
      </c>
      <c r="D723">
        <f t="shared" si="26"/>
        <v>0</v>
      </c>
      <c r="E723">
        <f>SUM('Hidden Analysis'!A724:B724)</f>
        <v>0</v>
      </c>
      <c r="F723">
        <f>SUM('Hidden Analysis'!C724:D724)</f>
        <v>0</v>
      </c>
      <c r="G723">
        <f>IF(AND('Raw Data'!F718&lt;'Raw Data'!C718, 'Raw Data'!L718&gt;'Raw Data'!K718), 'Raw Data'!F718, 0)</f>
        <v>0</v>
      </c>
      <c r="H723">
        <f>IF(AND('Raw Data'!F718&gt;'Raw Data'!C718, 'Raw Data'!L718&lt;'Raw Data'!K718), 'Raw Data'!C718, 0)</f>
        <v>0</v>
      </c>
      <c r="I723">
        <f t="shared" si="27"/>
        <v>0</v>
      </c>
      <c r="J723">
        <f>IF(AND('Raw Data'!F718&gt;'Raw Data'!C718, 'Raw Data'!L718&gt;'Raw Data'!K718), 'Raw Data'!F718, 0)</f>
        <v>0</v>
      </c>
      <c r="K723">
        <f>IF(AND('Raw Data'!F718&lt;'Raw Data'!C718, 'Raw Data'!L718&lt;'Raw Data'!K718), 'Raw Data'!C718, 0)</f>
        <v>0</v>
      </c>
      <c r="L723">
        <f>IF('Raw Data'!L718-'Raw Data'!K718&gt;3, 'Raw Data'!J718, 0)</f>
        <v>0</v>
      </c>
      <c r="M723">
        <f>IF('Raw Data'!K718-'Raw Data'!L718&gt;3, 'Raw Data'!I718, 0)</f>
        <v>0</v>
      </c>
      <c r="N723">
        <f>IF('Raw Data'!L718-'Raw Data'!K718&gt;3, 'Raw Data'!J718, IF('Raw Data'!K718-'Raw Data'!L718&gt;3, 'Raw Data'!I718, 0))</f>
        <v>0</v>
      </c>
      <c r="O723">
        <f>IF(ISBLANK('Raw Data'!L718), 0, IF(ABS('Raw Data'!L718-'Raw Data'!K718)&lt;4, 'Raw Data'!H718, IF(ABS('Raw Data'!K718-'Raw Data'!L718)&lt;4, 'Raw Data'!G718, 0)))</f>
        <v>0</v>
      </c>
      <c r="P723">
        <f>SUM('Hidden Analysis'!E724:H724)</f>
        <v>0</v>
      </c>
      <c r="Q723">
        <f>SUM('Hidden Analysis'!I724:L724)</f>
        <v>0</v>
      </c>
      <c r="R723">
        <f>SUM('Hidden Analysis'!M724:P724)</f>
        <v>0</v>
      </c>
      <c r="S723">
        <f>SUM('Hidden Analysis'!Q724:R724)</f>
        <v>0</v>
      </c>
      <c r="T723">
        <f>IF(AND('Raw Data'!F718&lt;1.5, 'Raw Data'!L718&gt;'Raw Data'!K718, 'Raw Data'!L718-'Raw Data'!K718&gt;3), 'Raw Data'!F718, 0)</f>
        <v>0</v>
      </c>
      <c r="U723">
        <f>IF(AND('Raw Data'!L718-'Raw Data'!K718&lt;4, 'Raw Data'!L718&gt;'Raw Data'!K718), 'Raw Data'!H718, 0)</f>
        <v>0</v>
      </c>
      <c r="V723">
        <f>IF(AND('Raw Data'!K718-'Raw Data'!L718&lt;4, 'Raw Data'!K718&gt;'Raw Data'!L718), 'Raw Data'!G718, 0)</f>
        <v>0</v>
      </c>
      <c r="W723">
        <f>SUM('Hidden Analysis'!S724:T724)</f>
        <v>0</v>
      </c>
      <c r="X723">
        <f>SUM('Hidden Analysis'!U724:V724)</f>
        <v>0</v>
      </c>
    </row>
    <row r="724" spans="1:24" x14ac:dyDescent="0.3">
      <c r="A724" s="2">
        <f>'Raw Data'!M719</f>
        <v>0</v>
      </c>
      <c r="B724">
        <f>IF('Raw Data'!L719&gt;'Raw Data'!K719, 'Raw Data'!F719, 0)</f>
        <v>0</v>
      </c>
      <c r="C724">
        <f>IF('Raw Data'!K719&gt;'Raw Data'!L719, 'Raw Data'!C719, 0)</f>
        <v>0</v>
      </c>
      <c r="D724">
        <f t="shared" si="26"/>
        <v>0</v>
      </c>
      <c r="E724">
        <f>SUM('Hidden Analysis'!A725:B725)</f>
        <v>0</v>
      </c>
      <c r="F724">
        <f>SUM('Hidden Analysis'!C725:D725)</f>
        <v>0</v>
      </c>
      <c r="G724">
        <f>IF(AND('Raw Data'!F719&lt;'Raw Data'!C719, 'Raw Data'!L719&gt;'Raw Data'!K719), 'Raw Data'!F719, 0)</f>
        <v>0</v>
      </c>
      <c r="H724">
        <f>IF(AND('Raw Data'!F719&gt;'Raw Data'!C719, 'Raw Data'!L719&lt;'Raw Data'!K719), 'Raw Data'!C719, 0)</f>
        <v>0</v>
      </c>
      <c r="I724">
        <f t="shared" si="27"/>
        <v>0</v>
      </c>
      <c r="J724">
        <f>IF(AND('Raw Data'!F719&gt;'Raw Data'!C719, 'Raw Data'!L719&gt;'Raw Data'!K719), 'Raw Data'!F719, 0)</f>
        <v>0</v>
      </c>
      <c r="K724">
        <f>IF(AND('Raw Data'!F719&lt;'Raw Data'!C719, 'Raw Data'!L719&lt;'Raw Data'!K719), 'Raw Data'!C719, 0)</f>
        <v>0</v>
      </c>
      <c r="L724">
        <f>IF('Raw Data'!L719-'Raw Data'!K719&gt;3, 'Raw Data'!J719, 0)</f>
        <v>0</v>
      </c>
      <c r="M724">
        <f>IF('Raw Data'!K719-'Raw Data'!L719&gt;3, 'Raw Data'!I719, 0)</f>
        <v>0</v>
      </c>
      <c r="N724">
        <f>IF('Raw Data'!L719-'Raw Data'!K719&gt;3, 'Raw Data'!J719, IF('Raw Data'!K719-'Raw Data'!L719&gt;3, 'Raw Data'!I719, 0))</f>
        <v>0</v>
      </c>
      <c r="O724">
        <f>IF(ISBLANK('Raw Data'!L719), 0, IF(ABS('Raw Data'!L719-'Raw Data'!K719)&lt;4, 'Raw Data'!H719, IF(ABS('Raw Data'!K719-'Raw Data'!L719)&lt;4, 'Raw Data'!G719, 0)))</f>
        <v>0</v>
      </c>
      <c r="P724">
        <f>SUM('Hidden Analysis'!E725:H725)</f>
        <v>0</v>
      </c>
      <c r="Q724">
        <f>SUM('Hidden Analysis'!I725:L725)</f>
        <v>0</v>
      </c>
      <c r="R724">
        <f>SUM('Hidden Analysis'!M725:P725)</f>
        <v>0</v>
      </c>
      <c r="S724">
        <f>SUM('Hidden Analysis'!Q725:R725)</f>
        <v>0</v>
      </c>
      <c r="T724">
        <f>IF(AND('Raw Data'!F719&lt;1.5, 'Raw Data'!L719&gt;'Raw Data'!K719, 'Raw Data'!L719-'Raw Data'!K719&gt;3), 'Raw Data'!F719, 0)</f>
        <v>0</v>
      </c>
      <c r="U724">
        <f>IF(AND('Raw Data'!L719-'Raw Data'!K719&lt;4, 'Raw Data'!L719&gt;'Raw Data'!K719), 'Raw Data'!H719, 0)</f>
        <v>0</v>
      </c>
      <c r="V724">
        <f>IF(AND('Raw Data'!K719-'Raw Data'!L719&lt;4, 'Raw Data'!K719&gt;'Raw Data'!L719), 'Raw Data'!G719, 0)</f>
        <v>0</v>
      </c>
      <c r="W724">
        <f>SUM('Hidden Analysis'!S725:T725)</f>
        <v>0</v>
      </c>
      <c r="X724">
        <f>SUM('Hidden Analysis'!U725:V725)</f>
        <v>0</v>
      </c>
    </row>
    <row r="725" spans="1:24" x14ac:dyDescent="0.3">
      <c r="A725" s="2">
        <f>'Raw Data'!M720</f>
        <v>0</v>
      </c>
      <c r="B725">
        <f>IF('Raw Data'!L720&gt;'Raw Data'!K720, 'Raw Data'!F720, 0)</f>
        <v>0</v>
      </c>
      <c r="C725">
        <f>IF('Raw Data'!K720&gt;'Raw Data'!L720, 'Raw Data'!C720, 0)</f>
        <v>0</v>
      </c>
      <c r="D725">
        <f t="shared" si="26"/>
        <v>0</v>
      </c>
      <c r="E725">
        <f>SUM('Hidden Analysis'!A726:B726)</f>
        <v>0</v>
      </c>
      <c r="F725">
        <f>SUM('Hidden Analysis'!C726:D726)</f>
        <v>0</v>
      </c>
      <c r="G725">
        <f>IF(AND('Raw Data'!F720&lt;'Raw Data'!C720, 'Raw Data'!L720&gt;'Raw Data'!K720), 'Raw Data'!F720, 0)</f>
        <v>0</v>
      </c>
      <c r="H725">
        <f>IF(AND('Raw Data'!F720&gt;'Raw Data'!C720, 'Raw Data'!L720&lt;'Raw Data'!K720), 'Raw Data'!C720, 0)</f>
        <v>0</v>
      </c>
      <c r="I725">
        <f t="shared" si="27"/>
        <v>0</v>
      </c>
      <c r="J725">
        <f>IF(AND('Raw Data'!F720&gt;'Raw Data'!C720, 'Raw Data'!L720&gt;'Raw Data'!K720), 'Raw Data'!F720, 0)</f>
        <v>0</v>
      </c>
      <c r="K725">
        <f>IF(AND('Raw Data'!F720&lt;'Raw Data'!C720, 'Raw Data'!L720&lt;'Raw Data'!K720), 'Raw Data'!C720, 0)</f>
        <v>0</v>
      </c>
      <c r="L725">
        <f>IF('Raw Data'!L720-'Raw Data'!K720&gt;3, 'Raw Data'!J720, 0)</f>
        <v>0</v>
      </c>
      <c r="M725">
        <f>IF('Raw Data'!K720-'Raw Data'!L720&gt;3, 'Raw Data'!I720, 0)</f>
        <v>0</v>
      </c>
      <c r="N725">
        <f>IF('Raw Data'!L720-'Raw Data'!K720&gt;3, 'Raw Data'!J720, IF('Raw Data'!K720-'Raw Data'!L720&gt;3, 'Raw Data'!I720, 0))</f>
        <v>0</v>
      </c>
      <c r="O725">
        <f>IF(ISBLANK('Raw Data'!L720), 0, IF(ABS('Raw Data'!L720-'Raw Data'!K720)&lt;4, 'Raw Data'!H720, IF(ABS('Raw Data'!K720-'Raw Data'!L720)&lt;4, 'Raw Data'!G720, 0)))</f>
        <v>0</v>
      </c>
      <c r="P725">
        <f>SUM('Hidden Analysis'!E726:H726)</f>
        <v>0</v>
      </c>
      <c r="Q725">
        <f>SUM('Hidden Analysis'!I726:L726)</f>
        <v>0</v>
      </c>
      <c r="R725">
        <f>SUM('Hidden Analysis'!M726:P726)</f>
        <v>0</v>
      </c>
      <c r="S725">
        <f>SUM('Hidden Analysis'!Q726:R726)</f>
        <v>0</v>
      </c>
      <c r="T725">
        <f>IF(AND('Raw Data'!F720&lt;1.5, 'Raw Data'!L720&gt;'Raw Data'!K720, 'Raw Data'!L720-'Raw Data'!K720&gt;3), 'Raw Data'!F720, 0)</f>
        <v>0</v>
      </c>
      <c r="U725">
        <f>IF(AND('Raw Data'!L720-'Raw Data'!K720&lt;4, 'Raw Data'!L720&gt;'Raw Data'!K720), 'Raw Data'!H720, 0)</f>
        <v>0</v>
      </c>
      <c r="V725">
        <f>IF(AND('Raw Data'!K720-'Raw Data'!L720&lt;4, 'Raw Data'!K720&gt;'Raw Data'!L720), 'Raw Data'!G720, 0)</f>
        <v>0</v>
      </c>
      <c r="W725">
        <f>SUM('Hidden Analysis'!S726:T726)</f>
        <v>0</v>
      </c>
      <c r="X725">
        <f>SUM('Hidden Analysis'!U726:V726)</f>
        <v>0</v>
      </c>
    </row>
    <row r="726" spans="1:24" x14ac:dyDescent="0.3">
      <c r="A726" s="2">
        <f>'Raw Data'!M721</f>
        <v>0</v>
      </c>
      <c r="B726">
        <f>IF('Raw Data'!L721&gt;'Raw Data'!K721, 'Raw Data'!F721, 0)</f>
        <v>0</v>
      </c>
      <c r="C726">
        <f>IF('Raw Data'!K721&gt;'Raw Data'!L721, 'Raw Data'!C721, 0)</f>
        <v>0</v>
      </c>
      <c r="D726">
        <f t="shared" si="26"/>
        <v>0</v>
      </c>
      <c r="E726">
        <f>SUM('Hidden Analysis'!A727:B727)</f>
        <v>0</v>
      </c>
      <c r="F726">
        <f>SUM('Hidden Analysis'!C727:D727)</f>
        <v>0</v>
      </c>
      <c r="G726">
        <f>IF(AND('Raw Data'!F721&lt;'Raw Data'!C721, 'Raw Data'!L721&gt;'Raw Data'!K721), 'Raw Data'!F721, 0)</f>
        <v>0</v>
      </c>
      <c r="H726">
        <f>IF(AND('Raw Data'!F721&gt;'Raw Data'!C721, 'Raw Data'!L721&lt;'Raw Data'!K721), 'Raw Data'!C721, 0)</f>
        <v>0</v>
      </c>
      <c r="I726">
        <f t="shared" si="27"/>
        <v>0</v>
      </c>
      <c r="J726">
        <f>IF(AND('Raw Data'!F721&gt;'Raw Data'!C721, 'Raw Data'!L721&gt;'Raw Data'!K721), 'Raw Data'!F721, 0)</f>
        <v>0</v>
      </c>
      <c r="K726">
        <f>IF(AND('Raw Data'!F721&lt;'Raw Data'!C721, 'Raw Data'!L721&lt;'Raw Data'!K721), 'Raw Data'!C721, 0)</f>
        <v>0</v>
      </c>
      <c r="L726">
        <f>IF('Raw Data'!L721-'Raw Data'!K721&gt;3, 'Raw Data'!J721, 0)</f>
        <v>0</v>
      </c>
      <c r="M726">
        <f>IF('Raw Data'!K721-'Raw Data'!L721&gt;3, 'Raw Data'!I721, 0)</f>
        <v>0</v>
      </c>
      <c r="N726">
        <f>IF('Raw Data'!L721-'Raw Data'!K721&gt;3, 'Raw Data'!J721, IF('Raw Data'!K721-'Raw Data'!L721&gt;3, 'Raw Data'!I721, 0))</f>
        <v>0</v>
      </c>
      <c r="O726">
        <f>IF(ISBLANK('Raw Data'!L721), 0, IF(ABS('Raw Data'!L721-'Raw Data'!K721)&lt;4, 'Raw Data'!H721, IF(ABS('Raw Data'!K721-'Raw Data'!L721)&lt;4, 'Raw Data'!G721, 0)))</f>
        <v>0</v>
      </c>
      <c r="P726">
        <f>SUM('Hidden Analysis'!E727:H727)</f>
        <v>0</v>
      </c>
      <c r="Q726">
        <f>SUM('Hidden Analysis'!I727:L727)</f>
        <v>0</v>
      </c>
      <c r="R726">
        <f>SUM('Hidden Analysis'!M727:P727)</f>
        <v>0</v>
      </c>
      <c r="S726">
        <f>SUM('Hidden Analysis'!Q727:R727)</f>
        <v>0</v>
      </c>
      <c r="T726">
        <f>IF(AND('Raw Data'!F721&lt;1.5, 'Raw Data'!L721&gt;'Raw Data'!K721, 'Raw Data'!L721-'Raw Data'!K721&gt;3), 'Raw Data'!F721, 0)</f>
        <v>0</v>
      </c>
      <c r="U726">
        <f>IF(AND('Raw Data'!L721-'Raw Data'!K721&lt;4, 'Raw Data'!L721&gt;'Raw Data'!K721), 'Raw Data'!H721, 0)</f>
        <v>0</v>
      </c>
      <c r="V726">
        <f>IF(AND('Raw Data'!K721-'Raw Data'!L721&lt;4, 'Raw Data'!K721&gt;'Raw Data'!L721), 'Raw Data'!G721, 0)</f>
        <v>0</v>
      </c>
      <c r="W726">
        <f>SUM('Hidden Analysis'!S727:T727)</f>
        <v>0</v>
      </c>
      <c r="X726">
        <f>SUM('Hidden Analysis'!U727:V727)</f>
        <v>0</v>
      </c>
    </row>
    <row r="727" spans="1:24" x14ac:dyDescent="0.3">
      <c r="A727" s="2">
        <f>'Raw Data'!M722</f>
        <v>0</v>
      </c>
      <c r="B727">
        <f>IF('Raw Data'!L722&gt;'Raw Data'!K722, 'Raw Data'!F722, 0)</f>
        <v>0</v>
      </c>
      <c r="C727">
        <f>IF('Raw Data'!K722&gt;'Raw Data'!L722, 'Raw Data'!C722, 0)</f>
        <v>0</v>
      </c>
      <c r="D727">
        <f t="shared" si="26"/>
        <v>0</v>
      </c>
      <c r="E727">
        <f>SUM('Hidden Analysis'!A728:B728)</f>
        <v>0</v>
      </c>
      <c r="F727">
        <f>SUM('Hidden Analysis'!C728:D728)</f>
        <v>0</v>
      </c>
      <c r="G727">
        <f>IF(AND('Raw Data'!F722&lt;'Raw Data'!C722, 'Raw Data'!L722&gt;'Raw Data'!K722), 'Raw Data'!F722, 0)</f>
        <v>0</v>
      </c>
      <c r="H727">
        <f>IF(AND('Raw Data'!F722&gt;'Raw Data'!C722, 'Raw Data'!L722&lt;'Raw Data'!K722), 'Raw Data'!C722, 0)</f>
        <v>0</v>
      </c>
      <c r="I727">
        <f t="shared" si="27"/>
        <v>0</v>
      </c>
      <c r="J727">
        <f>IF(AND('Raw Data'!F722&gt;'Raw Data'!C722, 'Raw Data'!L722&gt;'Raw Data'!K722), 'Raw Data'!F722, 0)</f>
        <v>0</v>
      </c>
      <c r="K727">
        <f>IF(AND('Raw Data'!F722&lt;'Raw Data'!C722, 'Raw Data'!L722&lt;'Raw Data'!K722), 'Raw Data'!C722, 0)</f>
        <v>0</v>
      </c>
      <c r="L727">
        <f>IF('Raw Data'!L722-'Raw Data'!K722&gt;3, 'Raw Data'!J722, 0)</f>
        <v>0</v>
      </c>
      <c r="M727">
        <f>IF('Raw Data'!K722-'Raw Data'!L722&gt;3, 'Raw Data'!I722, 0)</f>
        <v>0</v>
      </c>
      <c r="N727">
        <f>IF('Raw Data'!L722-'Raw Data'!K722&gt;3, 'Raw Data'!J722, IF('Raw Data'!K722-'Raw Data'!L722&gt;3, 'Raw Data'!I722, 0))</f>
        <v>0</v>
      </c>
      <c r="O727">
        <f>IF(ISBLANK('Raw Data'!L722), 0, IF(ABS('Raw Data'!L722-'Raw Data'!K722)&lt;4, 'Raw Data'!H722, IF(ABS('Raw Data'!K722-'Raw Data'!L722)&lt;4, 'Raw Data'!G722, 0)))</f>
        <v>0</v>
      </c>
      <c r="P727">
        <f>SUM('Hidden Analysis'!E728:H728)</f>
        <v>0</v>
      </c>
      <c r="Q727">
        <f>SUM('Hidden Analysis'!I728:L728)</f>
        <v>0</v>
      </c>
      <c r="R727">
        <f>SUM('Hidden Analysis'!M728:P728)</f>
        <v>0</v>
      </c>
      <c r="S727">
        <f>SUM('Hidden Analysis'!Q728:R728)</f>
        <v>0</v>
      </c>
      <c r="T727">
        <f>IF(AND('Raw Data'!F722&lt;1.5, 'Raw Data'!L722&gt;'Raw Data'!K722, 'Raw Data'!L722-'Raw Data'!K722&gt;3), 'Raw Data'!F722, 0)</f>
        <v>0</v>
      </c>
      <c r="U727">
        <f>IF(AND('Raw Data'!L722-'Raw Data'!K722&lt;4, 'Raw Data'!L722&gt;'Raw Data'!K722), 'Raw Data'!H722, 0)</f>
        <v>0</v>
      </c>
      <c r="V727">
        <f>IF(AND('Raw Data'!K722-'Raw Data'!L722&lt;4, 'Raw Data'!K722&gt;'Raw Data'!L722), 'Raw Data'!G722, 0)</f>
        <v>0</v>
      </c>
      <c r="W727">
        <f>SUM('Hidden Analysis'!S728:T728)</f>
        <v>0</v>
      </c>
      <c r="X727">
        <f>SUM('Hidden Analysis'!U728:V728)</f>
        <v>0</v>
      </c>
    </row>
    <row r="728" spans="1:24" x14ac:dyDescent="0.3">
      <c r="A728" s="2">
        <f>'Raw Data'!M723</f>
        <v>0</v>
      </c>
      <c r="B728">
        <f>IF('Raw Data'!L723&gt;'Raw Data'!K723, 'Raw Data'!F723, 0)</f>
        <v>0</v>
      </c>
      <c r="C728">
        <f>IF('Raw Data'!K723&gt;'Raw Data'!L723, 'Raw Data'!C723, 0)</f>
        <v>0</v>
      </c>
      <c r="D728">
        <f t="shared" si="26"/>
        <v>0</v>
      </c>
      <c r="E728">
        <f>SUM('Hidden Analysis'!A729:B729)</f>
        <v>0</v>
      </c>
      <c r="F728">
        <f>SUM('Hidden Analysis'!C729:D729)</f>
        <v>0</v>
      </c>
      <c r="G728">
        <f>IF(AND('Raw Data'!F723&lt;'Raw Data'!C723, 'Raw Data'!L723&gt;'Raw Data'!K723), 'Raw Data'!F723, 0)</f>
        <v>0</v>
      </c>
      <c r="H728">
        <f>IF(AND('Raw Data'!F723&gt;'Raw Data'!C723, 'Raw Data'!L723&lt;'Raw Data'!K723), 'Raw Data'!C723, 0)</f>
        <v>0</v>
      </c>
      <c r="I728">
        <f t="shared" si="27"/>
        <v>0</v>
      </c>
      <c r="J728">
        <f>IF(AND('Raw Data'!F723&gt;'Raw Data'!C723, 'Raw Data'!L723&gt;'Raw Data'!K723), 'Raw Data'!F723, 0)</f>
        <v>0</v>
      </c>
      <c r="K728">
        <f>IF(AND('Raw Data'!F723&lt;'Raw Data'!C723, 'Raw Data'!L723&lt;'Raw Data'!K723), 'Raw Data'!C723, 0)</f>
        <v>0</v>
      </c>
      <c r="L728">
        <f>IF('Raw Data'!L723-'Raw Data'!K723&gt;3, 'Raw Data'!J723, 0)</f>
        <v>0</v>
      </c>
      <c r="M728">
        <f>IF('Raw Data'!K723-'Raw Data'!L723&gt;3, 'Raw Data'!I723, 0)</f>
        <v>0</v>
      </c>
      <c r="N728">
        <f>IF('Raw Data'!L723-'Raw Data'!K723&gt;3, 'Raw Data'!J723, IF('Raw Data'!K723-'Raw Data'!L723&gt;3, 'Raw Data'!I723, 0))</f>
        <v>0</v>
      </c>
      <c r="O728">
        <f>IF(ISBLANK('Raw Data'!L723), 0, IF(ABS('Raw Data'!L723-'Raw Data'!K723)&lt;4, 'Raw Data'!H723, IF(ABS('Raw Data'!K723-'Raw Data'!L723)&lt;4, 'Raw Data'!G723, 0)))</f>
        <v>0</v>
      </c>
      <c r="P728">
        <f>SUM('Hidden Analysis'!E729:H729)</f>
        <v>0</v>
      </c>
      <c r="Q728">
        <f>SUM('Hidden Analysis'!I729:L729)</f>
        <v>0</v>
      </c>
      <c r="R728">
        <f>SUM('Hidden Analysis'!M729:P729)</f>
        <v>0</v>
      </c>
      <c r="S728">
        <f>SUM('Hidden Analysis'!Q729:R729)</f>
        <v>0</v>
      </c>
      <c r="T728">
        <f>IF(AND('Raw Data'!F723&lt;1.5, 'Raw Data'!L723&gt;'Raw Data'!K723, 'Raw Data'!L723-'Raw Data'!K723&gt;3), 'Raw Data'!F723, 0)</f>
        <v>0</v>
      </c>
      <c r="U728">
        <f>IF(AND('Raw Data'!L723-'Raw Data'!K723&lt;4, 'Raw Data'!L723&gt;'Raw Data'!K723), 'Raw Data'!H723, 0)</f>
        <v>0</v>
      </c>
      <c r="V728">
        <f>IF(AND('Raw Data'!K723-'Raw Data'!L723&lt;4, 'Raw Data'!K723&gt;'Raw Data'!L723), 'Raw Data'!G723, 0)</f>
        <v>0</v>
      </c>
      <c r="W728">
        <f>SUM('Hidden Analysis'!S729:T729)</f>
        <v>0</v>
      </c>
      <c r="X728">
        <f>SUM('Hidden Analysis'!U729:V729)</f>
        <v>0</v>
      </c>
    </row>
    <row r="729" spans="1:24" x14ac:dyDescent="0.3">
      <c r="A729" s="2">
        <f>'Raw Data'!M724</f>
        <v>0</v>
      </c>
      <c r="B729">
        <f>IF('Raw Data'!L724&gt;'Raw Data'!K724, 'Raw Data'!F724, 0)</f>
        <v>0</v>
      </c>
      <c r="C729">
        <f>IF('Raw Data'!K724&gt;'Raw Data'!L724, 'Raw Data'!C724, 0)</f>
        <v>0</v>
      </c>
      <c r="D729">
        <f t="shared" si="26"/>
        <v>0</v>
      </c>
      <c r="E729">
        <f>SUM('Hidden Analysis'!A730:B730)</f>
        <v>0</v>
      </c>
      <c r="F729">
        <f>SUM('Hidden Analysis'!C730:D730)</f>
        <v>0</v>
      </c>
      <c r="G729">
        <f>IF(AND('Raw Data'!F724&lt;'Raw Data'!C724, 'Raw Data'!L724&gt;'Raw Data'!K724), 'Raw Data'!F724, 0)</f>
        <v>0</v>
      </c>
      <c r="H729">
        <f>IF(AND('Raw Data'!F724&gt;'Raw Data'!C724, 'Raw Data'!L724&lt;'Raw Data'!K724), 'Raw Data'!C724, 0)</f>
        <v>0</v>
      </c>
      <c r="I729">
        <f t="shared" si="27"/>
        <v>0</v>
      </c>
      <c r="J729">
        <f>IF(AND('Raw Data'!F724&gt;'Raw Data'!C724, 'Raw Data'!L724&gt;'Raw Data'!K724), 'Raw Data'!F724, 0)</f>
        <v>0</v>
      </c>
      <c r="K729">
        <f>IF(AND('Raw Data'!F724&lt;'Raw Data'!C724, 'Raw Data'!L724&lt;'Raw Data'!K724), 'Raw Data'!C724, 0)</f>
        <v>0</v>
      </c>
      <c r="L729">
        <f>IF('Raw Data'!L724-'Raw Data'!K724&gt;3, 'Raw Data'!J724, 0)</f>
        <v>0</v>
      </c>
      <c r="M729">
        <f>IF('Raw Data'!K724-'Raw Data'!L724&gt;3, 'Raw Data'!I724, 0)</f>
        <v>0</v>
      </c>
      <c r="N729">
        <f>IF('Raw Data'!L724-'Raw Data'!K724&gt;3, 'Raw Data'!J724, IF('Raw Data'!K724-'Raw Data'!L724&gt;3, 'Raw Data'!I724, 0))</f>
        <v>0</v>
      </c>
      <c r="O729">
        <f>IF(ISBLANK('Raw Data'!L724), 0, IF(ABS('Raw Data'!L724-'Raw Data'!K724)&lt;4, 'Raw Data'!H724, IF(ABS('Raw Data'!K724-'Raw Data'!L724)&lt;4, 'Raw Data'!G724, 0)))</f>
        <v>0</v>
      </c>
      <c r="P729">
        <f>SUM('Hidden Analysis'!E730:H730)</f>
        <v>0</v>
      </c>
      <c r="Q729">
        <f>SUM('Hidden Analysis'!I730:L730)</f>
        <v>0</v>
      </c>
      <c r="R729">
        <f>SUM('Hidden Analysis'!M730:P730)</f>
        <v>0</v>
      </c>
      <c r="S729">
        <f>SUM('Hidden Analysis'!Q730:R730)</f>
        <v>0</v>
      </c>
      <c r="T729">
        <f>IF(AND('Raw Data'!F724&lt;1.5, 'Raw Data'!L724&gt;'Raw Data'!K724, 'Raw Data'!L724-'Raw Data'!K724&gt;3), 'Raw Data'!F724, 0)</f>
        <v>0</v>
      </c>
      <c r="U729">
        <f>IF(AND('Raw Data'!L724-'Raw Data'!K724&lt;4, 'Raw Data'!L724&gt;'Raw Data'!K724), 'Raw Data'!H724, 0)</f>
        <v>0</v>
      </c>
      <c r="V729">
        <f>IF(AND('Raw Data'!K724-'Raw Data'!L724&lt;4, 'Raw Data'!K724&gt;'Raw Data'!L724), 'Raw Data'!G724, 0)</f>
        <v>0</v>
      </c>
      <c r="W729">
        <f>SUM('Hidden Analysis'!S730:T730)</f>
        <v>0</v>
      </c>
      <c r="X729">
        <f>SUM('Hidden Analysis'!U730:V730)</f>
        <v>0</v>
      </c>
    </row>
    <row r="730" spans="1:24" x14ac:dyDescent="0.3">
      <c r="A730" s="2">
        <f>'Raw Data'!M725</f>
        <v>0</v>
      </c>
      <c r="B730">
        <f>IF('Raw Data'!L725&gt;'Raw Data'!K725, 'Raw Data'!F725, 0)</f>
        <v>0</v>
      </c>
      <c r="C730">
        <f>IF('Raw Data'!K725&gt;'Raw Data'!L725, 'Raw Data'!C725, 0)</f>
        <v>0</v>
      </c>
      <c r="D730">
        <f t="shared" si="26"/>
        <v>0</v>
      </c>
      <c r="E730">
        <f>SUM('Hidden Analysis'!A731:B731)</f>
        <v>0</v>
      </c>
      <c r="F730">
        <f>SUM('Hidden Analysis'!C731:D731)</f>
        <v>0</v>
      </c>
      <c r="G730">
        <f>IF(AND('Raw Data'!F725&lt;'Raw Data'!C725, 'Raw Data'!L725&gt;'Raw Data'!K725), 'Raw Data'!F725, 0)</f>
        <v>0</v>
      </c>
      <c r="H730">
        <f>IF(AND('Raw Data'!F725&gt;'Raw Data'!C725, 'Raw Data'!L725&lt;'Raw Data'!K725), 'Raw Data'!C725, 0)</f>
        <v>0</v>
      </c>
      <c r="I730">
        <f t="shared" si="27"/>
        <v>0</v>
      </c>
      <c r="J730">
        <f>IF(AND('Raw Data'!F725&gt;'Raw Data'!C725, 'Raw Data'!L725&gt;'Raw Data'!K725), 'Raw Data'!F725, 0)</f>
        <v>0</v>
      </c>
      <c r="K730">
        <f>IF(AND('Raw Data'!F725&lt;'Raw Data'!C725, 'Raw Data'!L725&lt;'Raw Data'!K725), 'Raw Data'!C725, 0)</f>
        <v>0</v>
      </c>
      <c r="L730">
        <f>IF('Raw Data'!L725-'Raw Data'!K725&gt;3, 'Raw Data'!J725, 0)</f>
        <v>0</v>
      </c>
      <c r="M730">
        <f>IF('Raw Data'!K725-'Raw Data'!L725&gt;3, 'Raw Data'!I725, 0)</f>
        <v>0</v>
      </c>
      <c r="N730">
        <f>IF('Raw Data'!L725-'Raw Data'!K725&gt;3, 'Raw Data'!J725, IF('Raw Data'!K725-'Raw Data'!L725&gt;3, 'Raw Data'!I725, 0))</f>
        <v>0</v>
      </c>
      <c r="O730">
        <f>IF(ISBLANK('Raw Data'!L725), 0, IF(ABS('Raw Data'!L725-'Raw Data'!K725)&lt;4, 'Raw Data'!H725, IF(ABS('Raw Data'!K725-'Raw Data'!L725)&lt;4, 'Raw Data'!G725, 0)))</f>
        <v>0</v>
      </c>
      <c r="P730">
        <f>SUM('Hidden Analysis'!E731:H731)</f>
        <v>0</v>
      </c>
      <c r="Q730">
        <f>SUM('Hidden Analysis'!I731:L731)</f>
        <v>0</v>
      </c>
      <c r="R730">
        <f>SUM('Hidden Analysis'!M731:P731)</f>
        <v>0</v>
      </c>
      <c r="S730">
        <f>SUM('Hidden Analysis'!Q731:R731)</f>
        <v>0</v>
      </c>
      <c r="T730">
        <f>IF(AND('Raw Data'!F725&lt;1.5, 'Raw Data'!L725&gt;'Raw Data'!K725, 'Raw Data'!L725-'Raw Data'!K725&gt;3), 'Raw Data'!F725, 0)</f>
        <v>0</v>
      </c>
      <c r="U730">
        <f>IF(AND('Raw Data'!L725-'Raw Data'!K725&lt;4, 'Raw Data'!L725&gt;'Raw Data'!K725), 'Raw Data'!H725, 0)</f>
        <v>0</v>
      </c>
      <c r="V730">
        <f>IF(AND('Raw Data'!K725-'Raw Data'!L725&lt;4, 'Raw Data'!K725&gt;'Raw Data'!L725), 'Raw Data'!G725, 0)</f>
        <v>0</v>
      </c>
      <c r="W730">
        <f>SUM('Hidden Analysis'!S731:T731)</f>
        <v>0</v>
      </c>
      <c r="X730">
        <f>SUM('Hidden Analysis'!U731:V731)</f>
        <v>0</v>
      </c>
    </row>
    <row r="731" spans="1:24" x14ac:dyDescent="0.3">
      <c r="A731" s="2">
        <f>'Raw Data'!M726</f>
        <v>0</v>
      </c>
      <c r="B731">
        <f>IF('Raw Data'!L726&gt;'Raw Data'!K726, 'Raw Data'!F726, 0)</f>
        <v>0</v>
      </c>
      <c r="C731">
        <f>IF('Raw Data'!K726&gt;'Raw Data'!L726, 'Raw Data'!C726, 0)</f>
        <v>0</v>
      </c>
      <c r="D731">
        <f t="shared" si="26"/>
        <v>0</v>
      </c>
      <c r="E731">
        <f>SUM('Hidden Analysis'!A732:B732)</f>
        <v>0</v>
      </c>
      <c r="F731">
        <f>SUM('Hidden Analysis'!C732:D732)</f>
        <v>0</v>
      </c>
      <c r="G731">
        <f>IF(AND('Raw Data'!F726&lt;'Raw Data'!C726, 'Raw Data'!L726&gt;'Raw Data'!K726), 'Raw Data'!F726, 0)</f>
        <v>0</v>
      </c>
      <c r="H731">
        <f>IF(AND('Raw Data'!F726&gt;'Raw Data'!C726, 'Raw Data'!L726&lt;'Raw Data'!K726), 'Raw Data'!C726, 0)</f>
        <v>0</v>
      </c>
      <c r="I731">
        <f t="shared" si="27"/>
        <v>0</v>
      </c>
      <c r="J731">
        <f>IF(AND('Raw Data'!F726&gt;'Raw Data'!C726, 'Raw Data'!L726&gt;'Raw Data'!K726), 'Raw Data'!F726, 0)</f>
        <v>0</v>
      </c>
      <c r="K731">
        <f>IF(AND('Raw Data'!F726&lt;'Raw Data'!C726, 'Raw Data'!L726&lt;'Raw Data'!K726), 'Raw Data'!C726, 0)</f>
        <v>0</v>
      </c>
      <c r="L731">
        <f>IF('Raw Data'!L726-'Raw Data'!K726&gt;3, 'Raw Data'!J726, 0)</f>
        <v>0</v>
      </c>
      <c r="M731">
        <f>IF('Raw Data'!K726-'Raw Data'!L726&gt;3, 'Raw Data'!I726, 0)</f>
        <v>0</v>
      </c>
      <c r="N731">
        <f>IF('Raw Data'!L726-'Raw Data'!K726&gt;3, 'Raw Data'!J726, IF('Raw Data'!K726-'Raw Data'!L726&gt;3, 'Raw Data'!I726, 0))</f>
        <v>0</v>
      </c>
      <c r="O731">
        <f>IF(ISBLANK('Raw Data'!L726), 0, IF(ABS('Raw Data'!L726-'Raw Data'!K726)&lt;4, 'Raw Data'!H726, IF(ABS('Raw Data'!K726-'Raw Data'!L726)&lt;4, 'Raw Data'!G726, 0)))</f>
        <v>0</v>
      </c>
      <c r="P731">
        <f>SUM('Hidden Analysis'!E732:H732)</f>
        <v>0</v>
      </c>
      <c r="Q731">
        <f>SUM('Hidden Analysis'!I732:L732)</f>
        <v>0</v>
      </c>
      <c r="R731">
        <f>SUM('Hidden Analysis'!M732:P732)</f>
        <v>0</v>
      </c>
      <c r="S731">
        <f>SUM('Hidden Analysis'!Q732:R732)</f>
        <v>0</v>
      </c>
      <c r="T731">
        <f>IF(AND('Raw Data'!F726&lt;1.5, 'Raw Data'!L726&gt;'Raw Data'!K726, 'Raw Data'!L726-'Raw Data'!K726&gt;3), 'Raw Data'!F726, 0)</f>
        <v>0</v>
      </c>
      <c r="U731">
        <f>IF(AND('Raw Data'!L726-'Raw Data'!K726&lt;4, 'Raw Data'!L726&gt;'Raw Data'!K726), 'Raw Data'!H726, 0)</f>
        <v>0</v>
      </c>
      <c r="V731">
        <f>IF(AND('Raw Data'!K726-'Raw Data'!L726&lt;4, 'Raw Data'!K726&gt;'Raw Data'!L726), 'Raw Data'!G726, 0)</f>
        <v>0</v>
      </c>
      <c r="W731">
        <f>SUM('Hidden Analysis'!S732:T732)</f>
        <v>0</v>
      </c>
      <c r="X731">
        <f>SUM('Hidden Analysis'!U732:V732)</f>
        <v>0</v>
      </c>
    </row>
    <row r="732" spans="1:24" x14ac:dyDescent="0.3">
      <c r="A732" s="2">
        <f>'Raw Data'!M727</f>
        <v>0</v>
      </c>
      <c r="B732">
        <f>IF('Raw Data'!L727&gt;'Raw Data'!K727, 'Raw Data'!F727, 0)</f>
        <v>0</v>
      </c>
      <c r="C732">
        <f>IF('Raw Data'!K727&gt;'Raw Data'!L727, 'Raw Data'!C727, 0)</f>
        <v>0</v>
      </c>
      <c r="D732">
        <f t="shared" si="26"/>
        <v>0</v>
      </c>
      <c r="E732">
        <f>SUM('Hidden Analysis'!A733:B733)</f>
        <v>0</v>
      </c>
      <c r="F732">
        <f>SUM('Hidden Analysis'!C733:D733)</f>
        <v>0</v>
      </c>
      <c r="G732">
        <f>IF(AND('Raw Data'!F727&lt;'Raw Data'!C727, 'Raw Data'!L727&gt;'Raw Data'!K727), 'Raw Data'!F727, 0)</f>
        <v>0</v>
      </c>
      <c r="H732">
        <f>IF(AND('Raw Data'!F727&gt;'Raw Data'!C727, 'Raw Data'!L727&lt;'Raw Data'!K727), 'Raw Data'!C727, 0)</f>
        <v>0</v>
      </c>
      <c r="I732">
        <f t="shared" si="27"/>
        <v>0</v>
      </c>
      <c r="J732">
        <f>IF(AND('Raw Data'!F727&gt;'Raw Data'!C727, 'Raw Data'!L727&gt;'Raw Data'!K727), 'Raw Data'!F727, 0)</f>
        <v>0</v>
      </c>
      <c r="K732">
        <f>IF(AND('Raw Data'!F727&lt;'Raw Data'!C727, 'Raw Data'!L727&lt;'Raw Data'!K727), 'Raw Data'!C727, 0)</f>
        <v>0</v>
      </c>
      <c r="L732">
        <f>IF('Raw Data'!L727-'Raw Data'!K727&gt;3, 'Raw Data'!J727, 0)</f>
        <v>0</v>
      </c>
      <c r="M732">
        <f>IF('Raw Data'!K727-'Raw Data'!L727&gt;3, 'Raw Data'!I727, 0)</f>
        <v>0</v>
      </c>
      <c r="N732">
        <f>IF('Raw Data'!L727-'Raw Data'!K727&gt;3, 'Raw Data'!J727, IF('Raw Data'!K727-'Raw Data'!L727&gt;3, 'Raw Data'!I727, 0))</f>
        <v>0</v>
      </c>
      <c r="O732">
        <f>IF(ISBLANK('Raw Data'!L727), 0, IF(ABS('Raw Data'!L727-'Raw Data'!K727)&lt;4, 'Raw Data'!H727, IF(ABS('Raw Data'!K727-'Raw Data'!L727)&lt;4, 'Raw Data'!G727, 0)))</f>
        <v>0</v>
      </c>
      <c r="P732">
        <f>SUM('Hidden Analysis'!E733:H733)</f>
        <v>0</v>
      </c>
      <c r="Q732">
        <f>SUM('Hidden Analysis'!I733:L733)</f>
        <v>0</v>
      </c>
      <c r="R732">
        <f>SUM('Hidden Analysis'!M733:P733)</f>
        <v>0</v>
      </c>
      <c r="S732">
        <f>SUM('Hidden Analysis'!Q733:R733)</f>
        <v>0</v>
      </c>
      <c r="T732">
        <f>IF(AND('Raw Data'!F727&lt;1.5, 'Raw Data'!L727&gt;'Raw Data'!K727, 'Raw Data'!L727-'Raw Data'!K727&gt;3), 'Raw Data'!F727, 0)</f>
        <v>0</v>
      </c>
      <c r="U732">
        <f>IF(AND('Raw Data'!L727-'Raw Data'!K727&lt;4, 'Raw Data'!L727&gt;'Raw Data'!K727), 'Raw Data'!H727, 0)</f>
        <v>0</v>
      </c>
      <c r="V732">
        <f>IF(AND('Raw Data'!K727-'Raw Data'!L727&lt;4, 'Raw Data'!K727&gt;'Raw Data'!L727), 'Raw Data'!G727, 0)</f>
        <v>0</v>
      </c>
      <c r="W732">
        <f>SUM('Hidden Analysis'!S733:T733)</f>
        <v>0</v>
      </c>
      <c r="X732">
        <f>SUM('Hidden Analysis'!U733:V733)</f>
        <v>0</v>
      </c>
    </row>
    <row r="733" spans="1:24" x14ac:dyDescent="0.3">
      <c r="A733" s="2">
        <f>'Raw Data'!M728</f>
        <v>0</v>
      </c>
      <c r="B733">
        <f>IF('Raw Data'!L728&gt;'Raw Data'!K728, 'Raw Data'!F728, 0)</f>
        <v>0</v>
      </c>
      <c r="C733">
        <f>IF('Raw Data'!K728&gt;'Raw Data'!L728, 'Raw Data'!C728, 0)</f>
        <v>0</v>
      </c>
      <c r="D733">
        <f t="shared" si="26"/>
        <v>0</v>
      </c>
      <c r="E733">
        <f>SUM('Hidden Analysis'!A734:B734)</f>
        <v>0</v>
      </c>
      <c r="F733">
        <f>SUM('Hidden Analysis'!C734:D734)</f>
        <v>0</v>
      </c>
      <c r="G733">
        <f>IF(AND('Raw Data'!F728&lt;'Raw Data'!C728, 'Raw Data'!L728&gt;'Raw Data'!K728), 'Raw Data'!F728, 0)</f>
        <v>0</v>
      </c>
      <c r="H733">
        <f>IF(AND('Raw Data'!F728&gt;'Raw Data'!C728, 'Raw Data'!L728&lt;'Raw Data'!K728), 'Raw Data'!C728, 0)</f>
        <v>0</v>
      </c>
      <c r="I733">
        <f t="shared" si="27"/>
        <v>0</v>
      </c>
      <c r="J733">
        <f>IF(AND('Raw Data'!F728&gt;'Raw Data'!C728, 'Raw Data'!L728&gt;'Raw Data'!K728), 'Raw Data'!F728, 0)</f>
        <v>0</v>
      </c>
      <c r="K733">
        <f>IF(AND('Raw Data'!F728&lt;'Raw Data'!C728, 'Raw Data'!L728&lt;'Raw Data'!K728), 'Raw Data'!C728, 0)</f>
        <v>0</v>
      </c>
      <c r="L733">
        <f>IF('Raw Data'!L728-'Raw Data'!K728&gt;3, 'Raw Data'!J728, 0)</f>
        <v>0</v>
      </c>
      <c r="M733">
        <f>IF('Raw Data'!K728-'Raw Data'!L728&gt;3, 'Raw Data'!I728, 0)</f>
        <v>0</v>
      </c>
      <c r="N733">
        <f>IF('Raw Data'!L728-'Raw Data'!K728&gt;3, 'Raw Data'!J728, IF('Raw Data'!K728-'Raw Data'!L728&gt;3, 'Raw Data'!I728, 0))</f>
        <v>0</v>
      </c>
      <c r="O733">
        <f>IF(ISBLANK('Raw Data'!L728), 0, IF(ABS('Raw Data'!L728-'Raw Data'!K728)&lt;4, 'Raw Data'!H728, IF(ABS('Raw Data'!K728-'Raw Data'!L728)&lt;4, 'Raw Data'!G728, 0)))</f>
        <v>0</v>
      </c>
      <c r="P733">
        <f>SUM('Hidden Analysis'!E734:H734)</f>
        <v>0</v>
      </c>
      <c r="Q733">
        <f>SUM('Hidden Analysis'!I734:L734)</f>
        <v>0</v>
      </c>
      <c r="R733">
        <f>SUM('Hidden Analysis'!M734:P734)</f>
        <v>0</v>
      </c>
      <c r="S733">
        <f>SUM('Hidden Analysis'!Q734:R734)</f>
        <v>0</v>
      </c>
      <c r="T733">
        <f>IF(AND('Raw Data'!F728&lt;1.5, 'Raw Data'!L728&gt;'Raw Data'!K728, 'Raw Data'!L728-'Raw Data'!K728&gt;3), 'Raw Data'!F728, 0)</f>
        <v>0</v>
      </c>
      <c r="U733">
        <f>IF(AND('Raw Data'!L728-'Raw Data'!K728&lt;4, 'Raw Data'!L728&gt;'Raw Data'!K728), 'Raw Data'!H728, 0)</f>
        <v>0</v>
      </c>
      <c r="V733">
        <f>IF(AND('Raw Data'!K728-'Raw Data'!L728&lt;4, 'Raw Data'!K728&gt;'Raw Data'!L728), 'Raw Data'!G728, 0)</f>
        <v>0</v>
      </c>
      <c r="W733">
        <f>SUM('Hidden Analysis'!S734:T734)</f>
        <v>0</v>
      </c>
      <c r="X733">
        <f>SUM('Hidden Analysis'!U734:V734)</f>
        <v>0</v>
      </c>
    </row>
    <row r="734" spans="1:24" x14ac:dyDescent="0.3">
      <c r="A734" s="2">
        <f>'Raw Data'!M729</f>
        <v>0</v>
      </c>
      <c r="B734">
        <f>IF('Raw Data'!L729&gt;'Raw Data'!K729, 'Raw Data'!F729, 0)</f>
        <v>0</v>
      </c>
      <c r="C734">
        <f>IF('Raw Data'!K729&gt;'Raw Data'!L729, 'Raw Data'!C729, 0)</f>
        <v>0</v>
      </c>
      <c r="D734">
        <f t="shared" si="26"/>
        <v>0</v>
      </c>
      <c r="E734">
        <f>SUM('Hidden Analysis'!A735:B735)</f>
        <v>0</v>
      </c>
      <c r="F734">
        <f>SUM('Hidden Analysis'!C735:D735)</f>
        <v>0</v>
      </c>
      <c r="G734">
        <f>IF(AND('Raw Data'!F729&lt;'Raw Data'!C729, 'Raw Data'!L729&gt;'Raw Data'!K729), 'Raw Data'!F729, 0)</f>
        <v>0</v>
      </c>
      <c r="H734">
        <f>IF(AND('Raw Data'!F729&gt;'Raw Data'!C729, 'Raw Data'!L729&lt;'Raw Data'!K729), 'Raw Data'!C729, 0)</f>
        <v>0</v>
      </c>
      <c r="I734">
        <f t="shared" si="27"/>
        <v>0</v>
      </c>
      <c r="J734">
        <f>IF(AND('Raw Data'!F729&gt;'Raw Data'!C729, 'Raw Data'!L729&gt;'Raw Data'!K729), 'Raw Data'!F729, 0)</f>
        <v>0</v>
      </c>
      <c r="K734">
        <f>IF(AND('Raw Data'!F729&lt;'Raw Data'!C729, 'Raw Data'!L729&lt;'Raw Data'!K729), 'Raw Data'!C729, 0)</f>
        <v>0</v>
      </c>
      <c r="L734">
        <f>IF('Raw Data'!L729-'Raw Data'!K729&gt;3, 'Raw Data'!J729, 0)</f>
        <v>0</v>
      </c>
      <c r="M734">
        <f>IF('Raw Data'!K729-'Raw Data'!L729&gt;3, 'Raw Data'!I729, 0)</f>
        <v>0</v>
      </c>
      <c r="N734">
        <f>IF('Raw Data'!L729-'Raw Data'!K729&gt;3, 'Raw Data'!J729, IF('Raw Data'!K729-'Raw Data'!L729&gt;3, 'Raw Data'!I729, 0))</f>
        <v>0</v>
      </c>
      <c r="O734">
        <f>IF(ISBLANK('Raw Data'!L729), 0, IF(ABS('Raw Data'!L729-'Raw Data'!K729)&lt;4, 'Raw Data'!H729, IF(ABS('Raw Data'!K729-'Raw Data'!L729)&lt;4, 'Raw Data'!G729, 0)))</f>
        <v>0</v>
      </c>
      <c r="P734">
        <f>SUM('Hidden Analysis'!E735:H735)</f>
        <v>0</v>
      </c>
      <c r="Q734">
        <f>SUM('Hidden Analysis'!I735:L735)</f>
        <v>0</v>
      </c>
      <c r="R734">
        <f>SUM('Hidden Analysis'!M735:P735)</f>
        <v>0</v>
      </c>
      <c r="S734">
        <f>SUM('Hidden Analysis'!Q735:R735)</f>
        <v>0</v>
      </c>
      <c r="T734">
        <f>IF(AND('Raw Data'!F729&lt;1.5, 'Raw Data'!L729&gt;'Raw Data'!K729, 'Raw Data'!L729-'Raw Data'!K729&gt;3), 'Raw Data'!F729, 0)</f>
        <v>0</v>
      </c>
      <c r="U734">
        <f>IF(AND('Raw Data'!L729-'Raw Data'!K729&lt;4, 'Raw Data'!L729&gt;'Raw Data'!K729), 'Raw Data'!H729, 0)</f>
        <v>0</v>
      </c>
      <c r="V734">
        <f>IF(AND('Raw Data'!K729-'Raw Data'!L729&lt;4, 'Raw Data'!K729&gt;'Raw Data'!L729), 'Raw Data'!G729, 0)</f>
        <v>0</v>
      </c>
      <c r="W734">
        <f>SUM('Hidden Analysis'!S735:T735)</f>
        <v>0</v>
      </c>
      <c r="X734">
        <f>SUM('Hidden Analysis'!U735:V735)</f>
        <v>0</v>
      </c>
    </row>
    <row r="735" spans="1:24" x14ac:dyDescent="0.3">
      <c r="A735" s="2">
        <f>'Raw Data'!M730</f>
        <v>0</v>
      </c>
      <c r="B735">
        <f>IF('Raw Data'!L730&gt;'Raw Data'!K730, 'Raw Data'!F730, 0)</f>
        <v>0</v>
      </c>
      <c r="C735">
        <f>IF('Raw Data'!K730&gt;'Raw Data'!L730, 'Raw Data'!C730, 0)</f>
        <v>0</v>
      </c>
      <c r="D735">
        <f t="shared" si="26"/>
        <v>0</v>
      </c>
      <c r="E735">
        <f>SUM('Hidden Analysis'!A736:B736)</f>
        <v>0</v>
      </c>
      <c r="F735">
        <f>SUM('Hidden Analysis'!C736:D736)</f>
        <v>0</v>
      </c>
      <c r="G735">
        <f>IF(AND('Raw Data'!F730&lt;'Raw Data'!C730, 'Raw Data'!L730&gt;'Raw Data'!K730), 'Raw Data'!F730, 0)</f>
        <v>0</v>
      </c>
      <c r="H735">
        <f>IF(AND('Raw Data'!F730&gt;'Raw Data'!C730, 'Raw Data'!L730&lt;'Raw Data'!K730), 'Raw Data'!C730, 0)</f>
        <v>0</v>
      </c>
      <c r="I735">
        <f t="shared" si="27"/>
        <v>0</v>
      </c>
      <c r="J735">
        <f>IF(AND('Raw Data'!F730&gt;'Raw Data'!C730, 'Raw Data'!L730&gt;'Raw Data'!K730), 'Raw Data'!F730, 0)</f>
        <v>0</v>
      </c>
      <c r="K735">
        <f>IF(AND('Raw Data'!F730&lt;'Raw Data'!C730, 'Raw Data'!L730&lt;'Raw Data'!K730), 'Raw Data'!C730, 0)</f>
        <v>0</v>
      </c>
      <c r="L735">
        <f>IF('Raw Data'!L730-'Raw Data'!K730&gt;3, 'Raw Data'!J730, 0)</f>
        <v>0</v>
      </c>
      <c r="M735">
        <f>IF('Raw Data'!K730-'Raw Data'!L730&gt;3, 'Raw Data'!I730, 0)</f>
        <v>0</v>
      </c>
      <c r="N735">
        <f>IF('Raw Data'!L730-'Raw Data'!K730&gt;3, 'Raw Data'!J730, IF('Raw Data'!K730-'Raw Data'!L730&gt;3, 'Raw Data'!I730, 0))</f>
        <v>0</v>
      </c>
      <c r="O735">
        <f>IF(ISBLANK('Raw Data'!L730), 0, IF(ABS('Raw Data'!L730-'Raw Data'!K730)&lt;4, 'Raw Data'!H730, IF(ABS('Raw Data'!K730-'Raw Data'!L730)&lt;4, 'Raw Data'!G730, 0)))</f>
        <v>0</v>
      </c>
      <c r="P735">
        <f>SUM('Hidden Analysis'!E736:H736)</f>
        <v>0</v>
      </c>
      <c r="Q735">
        <f>SUM('Hidden Analysis'!I736:L736)</f>
        <v>0</v>
      </c>
      <c r="R735">
        <f>SUM('Hidden Analysis'!M736:P736)</f>
        <v>0</v>
      </c>
      <c r="S735">
        <f>SUM('Hidden Analysis'!Q736:R736)</f>
        <v>0</v>
      </c>
      <c r="T735">
        <f>IF(AND('Raw Data'!F730&lt;1.5, 'Raw Data'!L730&gt;'Raw Data'!K730, 'Raw Data'!L730-'Raw Data'!K730&gt;3), 'Raw Data'!F730, 0)</f>
        <v>0</v>
      </c>
      <c r="U735">
        <f>IF(AND('Raw Data'!L730-'Raw Data'!K730&lt;4, 'Raw Data'!L730&gt;'Raw Data'!K730), 'Raw Data'!H730, 0)</f>
        <v>0</v>
      </c>
      <c r="V735">
        <f>IF(AND('Raw Data'!K730-'Raw Data'!L730&lt;4, 'Raw Data'!K730&gt;'Raw Data'!L730), 'Raw Data'!G730, 0)</f>
        <v>0</v>
      </c>
      <c r="W735">
        <f>SUM('Hidden Analysis'!S736:T736)</f>
        <v>0</v>
      </c>
      <c r="X735">
        <f>SUM('Hidden Analysis'!U736:V736)</f>
        <v>0</v>
      </c>
    </row>
    <row r="736" spans="1:24" x14ac:dyDescent="0.3">
      <c r="A736" s="2">
        <f>'Raw Data'!M731</f>
        <v>0</v>
      </c>
      <c r="B736">
        <f>IF('Raw Data'!L731&gt;'Raw Data'!K731, 'Raw Data'!F731, 0)</f>
        <v>0</v>
      </c>
      <c r="C736">
        <f>IF('Raw Data'!K731&gt;'Raw Data'!L731, 'Raw Data'!C731, 0)</f>
        <v>0</v>
      </c>
      <c r="D736">
        <f t="shared" si="26"/>
        <v>0</v>
      </c>
      <c r="E736">
        <f>SUM('Hidden Analysis'!A737:B737)</f>
        <v>0</v>
      </c>
      <c r="F736">
        <f>SUM('Hidden Analysis'!C737:D737)</f>
        <v>0</v>
      </c>
      <c r="G736">
        <f>IF(AND('Raw Data'!F731&lt;'Raw Data'!C731, 'Raw Data'!L731&gt;'Raw Data'!K731), 'Raw Data'!F731, 0)</f>
        <v>0</v>
      </c>
      <c r="H736">
        <f>IF(AND('Raw Data'!F731&gt;'Raw Data'!C731, 'Raw Data'!L731&lt;'Raw Data'!K731), 'Raw Data'!C731, 0)</f>
        <v>0</v>
      </c>
      <c r="I736">
        <f t="shared" si="27"/>
        <v>0</v>
      </c>
      <c r="J736">
        <f>IF(AND('Raw Data'!F731&gt;'Raw Data'!C731, 'Raw Data'!L731&gt;'Raw Data'!K731), 'Raw Data'!F731, 0)</f>
        <v>0</v>
      </c>
      <c r="K736">
        <f>IF(AND('Raw Data'!F731&lt;'Raw Data'!C731, 'Raw Data'!L731&lt;'Raw Data'!K731), 'Raw Data'!C731, 0)</f>
        <v>0</v>
      </c>
      <c r="L736">
        <f>IF('Raw Data'!L731-'Raw Data'!K731&gt;3, 'Raw Data'!J731, 0)</f>
        <v>0</v>
      </c>
      <c r="M736">
        <f>IF('Raw Data'!K731-'Raw Data'!L731&gt;3, 'Raw Data'!I731, 0)</f>
        <v>0</v>
      </c>
      <c r="N736">
        <f>IF('Raw Data'!L731-'Raw Data'!K731&gt;3, 'Raw Data'!J731, IF('Raw Data'!K731-'Raw Data'!L731&gt;3, 'Raw Data'!I731, 0))</f>
        <v>0</v>
      </c>
      <c r="O736">
        <f>IF(ISBLANK('Raw Data'!L731), 0, IF(ABS('Raw Data'!L731-'Raw Data'!K731)&lt;4, 'Raw Data'!H731, IF(ABS('Raw Data'!K731-'Raw Data'!L731)&lt;4, 'Raw Data'!G731, 0)))</f>
        <v>0</v>
      </c>
      <c r="P736">
        <f>SUM('Hidden Analysis'!E737:H737)</f>
        <v>0</v>
      </c>
      <c r="Q736">
        <f>SUM('Hidden Analysis'!I737:L737)</f>
        <v>0</v>
      </c>
      <c r="R736">
        <f>SUM('Hidden Analysis'!M737:P737)</f>
        <v>0</v>
      </c>
      <c r="S736">
        <f>SUM('Hidden Analysis'!Q737:R737)</f>
        <v>0</v>
      </c>
      <c r="T736">
        <f>IF(AND('Raw Data'!F731&lt;1.5, 'Raw Data'!L731&gt;'Raw Data'!K731, 'Raw Data'!L731-'Raw Data'!K731&gt;3), 'Raw Data'!F731, 0)</f>
        <v>0</v>
      </c>
      <c r="U736">
        <f>IF(AND('Raw Data'!L731-'Raw Data'!K731&lt;4, 'Raw Data'!L731&gt;'Raw Data'!K731), 'Raw Data'!H731, 0)</f>
        <v>0</v>
      </c>
      <c r="V736">
        <f>IF(AND('Raw Data'!K731-'Raw Data'!L731&lt;4, 'Raw Data'!K731&gt;'Raw Data'!L731), 'Raw Data'!G731, 0)</f>
        <v>0</v>
      </c>
      <c r="W736">
        <f>SUM('Hidden Analysis'!S737:T737)</f>
        <v>0</v>
      </c>
      <c r="X736">
        <f>SUM('Hidden Analysis'!U737:V737)</f>
        <v>0</v>
      </c>
    </row>
    <row r="737" spans="1:24" x14ac:dyDescent="0.3">
      <c r="A737" s="2">
        <f>'Raw Data'!M732</f>
        <v>0</v>
      </c>
      <c r="B737">
        <f>IF('Raw Data'!L732&gt;'Raw Data'!K732, 'Raw Data'!F732, 0)</f>
        <v>0</v>
      </c>
      <c r="C737">
        <f>IF('Raw Data'!K732&gt;'Raw Data'!L732, 'Raw Data'!C732, 0)</f>
        <v>0</v>
      </c>
      <c r="D737">
        <f t="shared" si="26"/>
        <v>0</v>
      </c>
      <c r="E737">
        <f>SUM('Hidden Analysis'!A738:B738)</f>
        <v>0</v>
      </c>
      <c r="F737">
        <f>SUM('Hidden Analysis'!C738:D738)</f>
        <v>0</v>
      </c>
      <c r="G737">
        <f>IF(AND('Raw Data'!F732&lt;'Raw Data'!C732, 'Raw Data'!L732&gt;'Raw Data'!K732), 'Raw Data'!F732, 0)</f>
        <v>0</v>
      </c>
      <c r="H737">
        <f>IF(AND('Raw Data'!F732&gt;'Raw Data'!C732, 'Raw Data'!L732&lt;'Raw Data'!K732), 'Raw Data'!C732, 0)</f>
        <v>0</v>
      </c>
      <c r="I737">
        <f t="shared" si="27"/>
        <v>0</v>
      </c>
      <c r="J737">
        <f>IF(AND('Raw Data'!F732&gt;'Raw Data'!C732, 'Raw Data'!L732&gt;'Raw Data'!K732), 'Raw Data'!F732, 0)</f>
        <v>0</v>
      </c>
      <c r="K737">
        <f>IF(AND('Raw Data'!F732&lt;'Raw Data'!C732, 'Raw Data'!L732&lt;'Raw Data'!K732), 'Raw Data'!C732, 0)</f>
        <v>0</v>
      </c>
      <c r="L737">
        <f>IF('Raw Data'!L732-'Raw Data'!K732&gt;3, 'Raw Data'!J732, 0)</f>
        <v>0</v>
      </c>
      <c r="M737">
        <f>IF('Raw Data'!K732-'Raw Data'!L732&gt;3, 'Raw Data'!I732, 0)</f>
        <v>0</v>
      </c>
      <c r="N737">
        <f>IF('Raw Data'!L732-'Raw Data'!K732&gt;3, 'Raw Data'!J732, IF('Raw Data'!K732-'Raw Data'!L732&gt;3, 'Raw Data'!I732, 0))</f>
        <v>0</v>
      </c>
      <c r="O737">
        <f>IF(ISBLANK('Raw Data'!L732), 0, IF(ABS('Raw Data'!L732-'Raw Data'!K732)&lt;4, 'Raw Data'!H732, IF(ABS('Raw Data'!K732-'Raw Data'!L732)&lt;4, 'Raw Data'!G732, 0)))</f>
        <v>0</v>
      </c>
      <c r="P737">
        <f>SUM('Hidden Analysis'!E738:H738)</f>
        <v>0</v>
      </c>
      <c r="Q737">
        <f>SUM('Hidden Analysis'!I738:L738)</f>
        <v>0</v>
      </c>
      <c r="R737">
        <f>SUM('Hidden Analysis'!M738:P738)</f>
        <v>0</v>
      </c>
      <c r="S737">
        <f>SUM('Hidden Analysis'!Q738:R738)</f>
        <v>0</v>
      </c>
      <c r="T737">
        <f>IF(AND('Raw Data'!F732&lt;1.5, 'Raw Data'!L732&gt;'Raw Data'!K732, 'Raw Data'!L732-'Raw Data'!K732&gt;3), 'Raw Data'!F732, 0)</f>
        <v>0</v>
      </c>
      <c r="U737">
        <f>IF(AND('Raw Data'!L732-'Raw Data'!K732&lt;4, 'Raw Data'!L732&gt;'Raw Data'!K732), 'Raw Data'!H732, 0)</f>
        <v>0</v>
      </c>
      <c r="V737">
        <f>IF(AND('Raw Data'!K732-'Raw Data'!L732&lt;4, 'Raw Data'!K732&gt;'Raw Data'!L732), 'Raw Data'!G732, 0)</f>
        <v>0</v>
      </c>
      <c r="W737">
        <f>SUM('Hidden Analysis'!S738:T738)</f>
        <v>0</v>
      </c>
      <c r="X737">
        <f>SUM('Hidden Analysis'!U738:V738)</f>
        <v>0</v>
      </c>
    </row>
    <row r="738" spans="1:24" x14ac:dyDescent="0.3">
      <c r="A738" s="2">
        <f>'Raw Data'!M733</f>
        <v>0</v>
      </c>
      <c r="B738">
        <f>IF('Raw Data'!L733&gt;'Raw Data'!K733, 'Raw Data'!F733, 0)</f>
        <v>0</v>
      </c>
      <c r="C738">
        <f>IF('Raw Data'!K733&gt;'Raw Data'!L733, 'Raw Data'!C733, 0)</f>
        <v>0</v>
      </c>
      <c r="D738">
        <f t="shared" si="26"/>
        <v>0</v>
      </c>
      <c r="E738">
        <f>SUM('Hidden Analysis'!A739:B739)</f>
        <v>0</v>
      </c>
      <c r="F738">
        <f>SUM('Hidden Analysis'!C739:D739)</f>
        <v>0</v>
      </c>
      <c r="G738">
        <f>IF(AND('Raw Data'!F733&lt;'Raw Data'!C733, 'Raw Data'!L733&gt;'Raw Data'!K733), 'Raw Data'!F733, 0)</f>
        <v>0</v>
      </c>
      <c r="H738">
        <f>IF(AND('Raw Data'!F733&gt;'Raw Data'!C733, 'Raw Data'!L733&lt;'Raw Data'!K733), 'Raw Data'!C733, 0)</f>
        <v>0</v>
      </c>
      <c r="I738">
        <f t="shared" si="27"/>
        <v>0</v>
      </c>
      <c r="J738">
        <f>IF(AND('Raw Data'!F733&gt;'Raw Data'!C733, 'Raw Data'!L733&gt;'Raw Data'!K733), 'Raw Data'!F733, 0)</f>
        <v>0</v>
      </c>
      <c r="K738">
        <f>IF(AND('Raw Data'!F733&lt;'Raw Data'!C733, 'Raw Data'!L733&lt;'Raw Data'!K733), 'Raw Data'!C733, 0)</f>
        <v>0</v>
      </c>
      <c r="L738">
        <f>IF('Raw Data'!L733-'Raw Data'!K733&gt;3, 'Raw Data'!J733, 0)</f>
        <v>0</v>
      </c>
      <c r="M738">
        <f>IF('Raw Data'!K733-'Raw Data'!L733&gt;3, 'Raw Data'!I733, 0)</f>
        <v>0</v>
      </c>
      <c r="N738">
        <f>IF('Raw Data'!L733-'Raw Data'!K733&gt;3, 'Raw Data'!J733, IF('Raw Data'!K733-'Raw Data'!L733&gt;3, 'Raw Data'!I733, 0))</f>
        <v>0</v>
      </c>
      <c r="O738">
        <f>IF(ISBLANK('Raw Data'!L733), 0, IF(ABS('Raw Data'!L733-'Raw Data'!K733)&lt;4, 'Raw Data'!H733, IF(ABS('Raw Data'!K733-'Raw Data'!L733)&lt;4, 'Raw Data'!G733, 0)))</f>
        <v>0</v>
      </c>
      <c r="P738">
        <f>SUM('Hidden Analysis'!E739:H739)</f>
        <v>0</v>
      </c>
      <c r="Q738">
        <f>SUM('Hidden Analysis'!I739:L739)</f>
        <v>0</v>
      </c>
      <c r="R738">
        <f>SUM('Hidden Analysis'!M739:P739)</f>
        <v>0</v>
      </c>
      <c r="S738">
        <f>SUM('Hidden Analysis'!Q739:R739)</f>
        <v>0</v>
      </c>
      <c r="T738">
        <f>IF(AND('Raw Data'!F733&lt;1.5, 'Raw Data'!L733&gt;'Raw Data'!K733, 'Raw Data'!L733-'Raw Data'!K733&gt;3), 'Raw Data'!F733, 0)</f>
        <v>0</v>
      </c>
      <c r="U738">
        <f>IF(AND('Raw Data'!L733-'Raw Data'!K733&lt;4, 'Raw Data'!L733&gt;'Raw Data'!K733), 'Raw Data'!H733, 0)</f>
        <v>0</v>
      </c>
      <c r="V738">
        <f>IF(AND('Raw Data'!K733-'Raw Data'!L733&lt;4, 'Raw Data'!K733&gt;'Raw Data'!L733), 'Raw Data'!G733, 0)</f>
        <v>0</v>
      </c>
      <c r="W738">
        <f>SUM('Hidden Analysis'!S739:T739)</f>
        <v>0</v>
      </c>
      <c r="X738">
        <f>SUM('Hidden Analysis'!U739:V739)</f>
        <v>0</v>
      </c>
    </row>
    <row r="739" spans="1:24" x14ac:dyDescent="0.3">
      <c r="A739" s="2">
        <f>'Raw Data'!M734</f>
        <v>0</v>
      </c>
      <c r="B739">
        <f>IF('Raw Data'!L734&gt;'Raw Data'!K734, 'Raw Data'!F734, 0)</f>
        <v>0</v>
      </c>
      <c r="C739">
        <f>IF('Raw Data'!K734&gt;'Raw Data'!L734, 'Raw Data'!C734, 0)</f>
        <v>0</v>
      </c>
      <c r="D739">
        <f t="shared" si="26"/>
        <v>0</v>
      </c>
      <c r="E739">
        <f>SUM('Hidden Analysis'!A740:B740)</f>
        <v>0</v>
      </c>
      <c r="F739">
        <f>SUM('Hidden Analysis'!C740:D740)</f>
        <v>0</v>
      </c>
      <c r="G739">
        <f>IF(AND('Raw Data'!F734&lt;'Raw Data'!C734, 'Raw Data'!L734&gt;'Raw Data'!K734), 'Raw Data'!F734, 0)</f>
        <v>0</v>
      </c>
      <c r="H739">
        <f>IF(AND('Raw Data'!F734&gt;'Raw Data'!C734, 'Raw Data'!L734&lt;'Raw Data'!K734), 'Raw Data'!C734, 0)</f>
        <v>0</v>
      </c>
      <c r="I739">
        <f t="shared" si="27"/>
        <v>0</v>
      </c>
      <c r="J739">
        <f>IF(AND('Raw Data'!F734&gt;'Raw Data'!C734, 'Raw Data'!L734&gt;'Raw Data'!K734), 'Raw Data'!F734, 0)</f>
        <v>0</v>
      </c>
      <c r="K739">
        <f>IF(AND('Raw Data'!F734&lt;'Raw Data'!C734, 'Raw Data'!L734&lt;'Raw Data'!K734), 'Raw Data'!C734, 0)</f>
        <v>0</v>
      </c>
      <c r="L739">
        <f>IF('Raw Data'!L734-'Raw Data'!K734&gt;3, 'Raw Data'!J734, 0)</f>
        <v>0</v>
      </c>
      <c r="M739">
        <f>IF('Raw Data'!K734-'Raw Data'!L734&gt;3, 'Raw Data'!I734, 0)</f>
        <v>0</v>
      </c>
      <c r="N739">
        <f>IF('Raw Data'!L734-'Raw Data'!K734&gt;3, 'Raw Data'!J734, IF('Raw Data'!K734-'Raw Data'!L734&gt;3, 'Raw Data'!I734, 0))</f>
        <v>0</v>
      </c>
      <c r="O739">
        <f>IF(ISBLANK('Raw Data'!L734), 0, IF(ABS('Raw Data'!L734-'Raw Data'!K734)&lt;4, 'Raw Data'!H734, IF(ABS('Raw Data'!K734-'Raw Data'!L734)&lt;4, 'Raw Data'!G734, 0)))</f>
        <v>0</v>
      </c>
      <c r="P739">
        <f>SUM('Hidden Analysis'!E740:H740)</f>
        <v>0</v>
      </c>
      <c r="Q739">
        <f>SUM('Hidden Analysis'!I740:L740)</f>
        <v>0</v>
      </c>
      <c r="R739">
        <f>SUM('Hidden Analysis'!M740:P740)</f>
        <v>0</v>
      </c>
      <c r="S739">
        <f>SUM('Hidden Analysis'!Q740:R740)</f>
        <v>0</v>
      </c>
      <c r="T739">
        <f>IF(AND('Raw Data'!F734&lt;1.5, 'Raw Data'!L734&gt;'Raw Data'!K734, 'Raw Data'!L734-'Raw Data'!K734&gt;3), 'Raw Data'!F734, 0)</f>
        <v>0</v>
      </c>
      <c r="U739">
        <f>IF(AND('Raw Data'!L734-'Raw Data'!K734&lt;4, 'Raw Data'!L734&gt;'Raw Data'!K734), 'Raw Data'!H734, 0)</f>
        <v>0</v>
      </c>
      <c r="V739">
        <f>IF(AND('Raw Data'!K734-'Raw Data'!L734&lt;4, 'Raw Data'!K734&gt;'Raw Data'!L734), 'Raw Data'!G734, 0)</f>
        <v>0</v>
      </c>
      <c r="W739">
        <f>SUM('Hidden Analysis'!S740:T740)</f>
        <v>0</v>
      </c>
      <c r="X739">
        <f>SUM('Hidden Analysis'!U740:V740)</f>
        <v>0</v>
      </c>
    </row>
    <row r="740" spans="1:24" x14ac:dyDescent="0.3">
      <c r="A740" s="2">
        <f>'Raw Data'!M735</f>
        <v>0</v>
      </c>
      <c r="B740">
        <f>IF('Raw Data'!L735&gt;'Raw Data'!K735, 'Raw Data'!F735, 0)</f>
        <v>0</v>
      </c>
      <c r="C740">
        <f>IF('Raw Data'!K735&gt;'Raw Data'!L735, 'Raw Data'!C735, 0)</f>
        <v>0</v>
      </c>
      <c r="D740">
        <f t="shared" si="26"/>
        <v>0</v>
      </c>
      <c r="E740">
        <f>SUM('Hidden Analysis'!A741:B741)</f>
        <v>0</v>
      </c>
      <c r="F740">
        <f>SUM('Hidden Analysis'!C741:D741)</f>
        <v>0</v>
      </c>
      <c r="G740">
        <f>IF(AND('Raw Data'!F735&lt;'Raw Data'!C735, 'Raw Data'!L735&gt;'Raw Data'!K735), 'Raw Data'!F735, 0)</f>
        <v>0</v>
      </c>
      <c r="H740">
        <f>IF(AND('Raw Data'!F735&gt;'Raw Data'!C735, 'Raw Data'!L735&lt;'Raw Data'!K735), 'Raw Data'!C735, 0)</f>
        <v>0</v>
      </c>
      <c r="I740">
        <f t="shared" si="27"/>
        <v>0</v>
      </c>
      <c r="J740">
        <f>IF(AND('Raw Data'!F735&gt;'Raw Data'!C735, 'Raw Data'!L735&gt;'Raw Data'!K735), 'Raw Data'!F735, 0)</f>
        <v>0</v>
      </c>
      <c r="K740">
        <f>IF(AND('Raw Data'!F735&lt;'Raw Data'!C735, 'Raw Data'!L735&lt;'Raw Data'!K735), 'Raw Data'!C735, 0)</f>
        <v>0</v>
      </c>
      <c r="L740">
        <f>IF('Raw Data'!L735-'Raw Data'!K735&gt;3, 'Raw Data'!J735, 0)</f>
        <v>0</v>
      </c>
      <c r="M740">
        <f>IF('Raw Data'!K735-'Raw Data'!L735&gt;3, 'Raw Data'!I735, 0)</f>
        <v>0</v>
      </c>
      <c r="N740">
        <f>IF('Raw Data'!L735-'Raw Data'!K735&gt;3, 'Raw Data'!J735, IF('Raw Data'!K735-'Raw Data'!L735&gt;3, 'Raw Data'!I735, 0))</f>
        <v>0</v>
      </c>
      <c r="O740">
        <f>IF(ISBLANK('Raw Data'!L735), 0, IF(ABS('Raw Data'!L735-'Raw Data'!K735)&lt;4, 'Raw Data'!H735, IF(ABS('Raw Data'!K735-'Raw Data'!L735)&lt;4, 'Raw Data'!G735, 0)))</f>
        <v>0</v>
      </c>
      <c r="P740">
        <f>SUM('Hidden Analysis'!E741:H741)</f>
        <v>0</v>
      </c>
      <c r="Q740">
        <f>SUM('Hidden Analysis'!I741:L741)</f>
        <v>0</v>
      </c>
      <c r="R740">
        <f>SUM('Hidden Analysis'!M741:P741)</f>
        <v>0</v>
      </c>
      <c r="S740">
        <f>SUM('Hidden Analysis'!Q741:R741)</f>
        <v>0</v>
      </c>
      <c r="T740">
        <f>IF(AND('Raw Data'!F735&lt;1.5, 'Raw Data'!L735&gt;'Raw Data'!K735, 'Raw Data'!L735-'Raw Data'!K735&gt;3), 'Raw Data'!F735, 0)</f>
        <v>0</v>
      </c>
      <c r="U740">
        <f>IF(AND('Raw Data'!L735-'Raw Data'!K735&lt;4, 'Raw Data'!L735&gt;'Raw Data'!K735), 'Raw Data'!H735, 0)</f>
        <v>0</v>
      </c>
      <c r="V740">
        <f>IF(AND('Raw Data'!K735-'Raw Data'!L735&lt;4, 'Raw Data'!K735&gt;'Raw Data'!L735), 'Raw Data'!G735, 0)</f>
        <v>0</v>
      </c>
      <c r="W740">
        <f>SUM('Hidden Analysis'!S741:T741)</f>
        <v>0</v>
      </c>
      <c r="X740">
        <f>SUM('Hidden Analysis'!U741:V741)</f>
        <v>0</v>
      </c>
    </row>
    <row r="741" spans="1:24" x14ac:dyDescent="0.3">
      <c r="A741" s="2">
        <f>'Raw Data'!M736</f>
        <v>0</v>
      </c>
      <c r="B741">
        <f>IF('Raw Data'!L736&gt;'Raw Data'!K736, 'Raw Data'!F736, 0)</f>
        <v>0</v>
      </c>
      <c r="C741">
        <f>IF('Raw Data'!K736&gt;'Raw Data'!L736, 'Raw Data'!C736, 0)</f>
        <v>0</v>
      </c>
      <c r="D741">
        <f t="shared" si="26"/>
        <v>0</v>
      </c>
      <c r="E741">
        <f>SUM('Hidden Analysis'!A742:B742)</f>
        <v>0</v>
      </c>
      <c r="F741">
        <f>SUM('Hidden Analysis'!C742:D742)</f>
        <v>0</v>
      </c>
      <c r="G741">
        <f>IF(AND('Raw Data'!F736&lt;'Raw Data'!C736, 'Raw Data'!L736&gt;'Raw Data'!K736), 'Raw Data'!F736, 0)</f>
        <v>0</v>
      </c>
      <c r="H741">
        <f>IF(AND('Raw Data'!F736&gt;'Raw Data'!C736, 'Raw Data'!L736&lt;'Raw Data'!K736), 'Raw Data'!C736, 0)</f>
        <v>0</v>
      </c>
      <c r="I741">
        <f t="shared" si="27"/>
        <v>0</v>
      </c>
      <c r="J741">
        <f>IF(AND('Raw Data'!F736&gt;'Raw Data'!C736, 'Raw Data'!L736&gt;'Raw Data'!K736), 'Raw Data'!F736, 0)</f>
        <v>0</v>
      </c>
      <c r="K741">
        <f>IF(AND('Raw Data'!F736&lt;'Raw Data'!C736, 'Raw Data'!L736&lt;'Raw Data'!K736), 'Raw Data'!C736, 0)</f>
        <v>0</v>
      </c>
      <c r="L741">
        <f>IF('Raw Data'!L736-'Raw Data'!K736&gt;3, 'Raw Data'!J736, 0)</f>
        <v>0</v>
      </c>
      <c r="M741">
        <f>IF('Raw Data'!K736-'Raw Data'!L736&gt;3, 'Raw Data'!I736, 0)</f>
        <v>0</v>
      </c>
      <c r="N741">
        <f>IF('Raw Data'!L736-'Raw Data'!K736&gt;3, 'Raw Data'!J736, IF('Raw Data'!K736-'Raw Data'!L736&gt;3, 'Raw Data'!I736, 0))</f>
        <v>0</v>
      </c>
      <c r="O741">
        <f>IF(ISBLANK('Raw Data'!L736), 0, IF(ABS('Raw Data'!L736-'Raw Data'!K736)&lt;4, 'Raw Data'!H736, IF(ABS('Raw Data'!K736-'Raw Data'!L736)&lt;4, 'Raw Data'!G736, 0)))</f>
        <v>0</v>
      </c>
      <c r="P741">
        <f>SUM('Hidden Analysis'!E742:H742)</f>
        <v>0</v>
      </c>
      <c r="Q741">
        <f>SUM('Hidden Analysis'!I742:L742)</f>
        <v>0</v>
      </c>
      <c r="R741">
        <f>SUM('Hidden Analysis'!M742:P742)</f>
        <v>0</v>
      </c>
      <c r="S741">
        <f>SUM('Hidden Analysis'!Q742:R742)</f>
        <v>0</v>
      </c>
      <c r="T741">
        <f>IF(AND('Raw Data'!F736&lt;1.5, 'Raw Data'!L736&gt;'Raw Data'!K736, 'Raw Data'!L736-'Raw Data'!K736&gt;3), 'Raw Data'!F736, 0)</f>
        <v>0</v>
      </c>
      <c r="U741">
        <f>IF(AND('Raw Data'!L736-'Raw Data'!K736&lt;4, 'Raw Data'!L736&gt;'Raw Data'!K736), 'Raw Data'!H736, 0)</f>
        <v>0</v>
      </c>
      <c r="V741">
        <f>IF(AND('Raw Data'!K736-'Raw Data'!L736&lt;4, 'Raw Data'!K736&gt;'Raw Data'!L736), 'Raw Data'!G736, 0)</f>
        <v>0</v>
      </c>
      <c r="W741">
        <f>SUM('Hidden Analysis'!S742:T742)</f>
        <v>0</v>
      </c>
      <c r="X741">
        <f>SUM('Hidden Analysis'!U742:V742)</f>
        <v>0</v>
      </c>
    </row>
    <row r="742" spans="1:24" x14ac:dyDescent="0.3">
      <c r="A742" s="2">
        <f>'Raw Data'!M737</f>
        <v>0</v>
      </c>
      <c r="B742">
        <f>IF('Raw Data'!L737&gt;'Raw Data'!K737, 'Raw Data'!F737, 0)</f>
        <v>0</v>
      </c>
      <c r="C742">
        <f>IF('Raw Data'!K737&gt;'Raw Data'!L737, 'Raw Data'!C737, 0)</f>
        <v>0</v>
      </c>
      <c r="D742">
        <f t="shared" si="26"/>
        <v>0</v>
      </c>
      <c r="E742">
        <f>SUM('Hidden Analysis'!A743:B743)</f>
        <v>0</v>
      </c>
      <c r="F742">
        <f>SUM('Hidden Analysis'!C743:D743)</f>
        <v>0</v>
      </c>
      <c r="G742">
        <f>IF(AND('Raw Data'!F737&lt;'Raw Data'!C737, 'Raw Data'!L737&gt;'Raw Data'!K737), 'Raw Data'!F737, 0)</f>
        <v>0</v>
      </c>
      <c r="H742">
        <f>IF(AND('Raw Data'!F737&gt;'Raw Data'!C737, 'Raw Data'!L737&lt;'Raw Data'!K737), 'Raw Data'!C737, 0)</f>
        <v>0</v>
      </c>
      <c r="I742">
        <f t="shared" si="27"/>
        <v>0</v>
      </c>
      <c r="J742">
        <f>IF(AND('Raw Data'!F737&gt;'Raw Data'!C737, 'Raw Data'!L737&gt;'Raw Data'!K737), 'Raw Data'!F737, 0)</f>
        <v>0</v>
      </c>
      <c r="K742">
        <f>IF(AND('Raw Data'!F737&lt;'Raw Data'!C737, 'Raw Data'!L737&lt;'Raw Data'!K737), 'Raw Data'!C737, 0)</f>
        <v>0</v>
      </c>
      <c r="L742">
        <f>IF('Raw Data'!L737-'Raw Data'!K737&gt;3, 'Raw Data'!J737, 0)</f>
        <v>0</v>
      </c>
      <c r="M742">
        <f>IF('Raw Data'!K737-'Raw Data'!L737&gt;3, 'Raw Data'!I737, 0)</f>
        <v>0</v>
      </c>
      <c r="N742">
        <f>IF('Raw Data'!L737-'Raw Data'!K737&gt;3, 'Raw Data'!J737, IF('Raw Data'!K737-'Raw Data'!L737&gt;3, 'Raw Data'!I737, 0))</f>
        <v>0</v>
      </c>
      <c r="O742">
        <f>IF(ISBLANK('Raw Data'!L737), 0, IF(ABS('Raw Data'!L737-'Raw Data'!K737)&lt;4, 'Raw Data'!H737, IF(ABS('Raw Data'!K737-'Raw Data'!L737)&lt;4, 'Raw Data'!G737, 0)))</f>
        <v>0</v>
      </c>
      <c r="P742">
        <f>SUM('Hidden Analysis'!E743:H743)</f>
        <v>0</v>
      </c>
      <c r="Q742">
        <f>SUM('Hidden Analysis'!I743:L743)</f>
        <v>0</v>
      </c>
      <c r="R742">
        <f>SUM('Hidden Analysis'!M743:P743)</f>
        <v>0</v>
      </c>
      <c r="S742">
        <f>SUM('Hidden Analysis'!Q743:R743)</f>
        <v>0</v>
      </c>
      <c r="T742">
        <f>IF(AND('Raw Data'!F737&lt;1.5, 'Raw Data'!L737&gt;'Raw Data'!K737, 'Raw Data'!L737-'Raw Data'!K737&gt;3), 'Raw Data'!F737, 0)</f>
        <v>0</v>
      </c>
      <c r="U742">
        <f>IF(AND('Raw Data'!L737-'Raw Data'!K737&lt;4, 'Raw Data'!L737&gt;'Raw Data'!K737), 'Raw Data'!H737, 0)</f>
        <v>0</v>
      </c>
      <c r="V742">
        <f>IF(AND('Raw Data'!K737-'Raw Data'!L737&lt;4, 'Raw Data'!K737&gt;'Raw Data'!L737), 'Raw Data'!G737, 0)</f>
        <v>0</v>
      </c>
      <c r="W742">
        <f>SUM('Hidden Analysis'!S743:T743)</f>
        <v>0</v>
      </c>
      <c r="X742">
        <f>SUM('Hidden Analysis'!U743:V743)</f>
        <v>0</v>
      </c>
    </row>
    <row r="743" spans="1:24" x14ac:dyDescent="0.3">
      <c r="A743" s="2">
        <f>'Raw Data'!M738</f>
        <v>0</v>
      </c>
      <c r="B743">
        <f>IF('Raw Data'!L738&gt;'Raw Data'!K738, 'Raw Data'!F738, 0)</f>
        <v>0</v>
      </c>
      <c r="C743">
        <f>IF('Raw Data'!K738&gt;'Raw Data'!L738, 'Raw Data'!C738, 0)</f>
        <v>0</v>
      </c>
      <c r="D743">
        <f t="shared" si="26"/>
        <v>0</v>
      </c>
      <c r="E743">
        <f>SUM('Hidden Analysis'!A744:B744)</f>
        <v>0</v>
      </c>
      <c r="F743">
        <f>SUM('Hidden Analysis'!C744:D744)</f>
        <v>0</v>
      </c>
      <c r="G743">
        <f>IF(AND('Raw Data'!F738&lt;'Raw Data'!C738, 'Raw Data'!L738&gt;'Raw Data'!K738), 'Raw Data'!F738, 0)</f>
        <v>0</v>
      </c>
      <c r="H743">
        <f>IF(AND('Raw Data'!F738&gt;'Raw Data'!C738, 'Raw Data'!L738&lt;'Raw Data'!K738), 'Raw Data'!C738, 0)</f>
        <v>0</v>
      </c>
      <c r="I743">
        <f t="shared" si="27"/>
        <v>0</v>
      </c>
      <c r="J743">
        <f>IF(AND('Raw Data'!F738&gt;'Raw Data'!C738, 'Raw Data'!L738&gt;'Raw Data'!K738), 'Raw Data'!F738, 0)</f>
        <v>0</v>
      </c>
      <c r="K743">
        <f>IF(AND('Raw Data'!F738&lt;'Raw Data'!C738, 'Raw Data'!L738&lt;'Raw Data'!K738), 'Raw Data'!C738, 0)</f>
        <v>0</v>
      </c>
      <c r="L743">
        <f>IF('Raw Data'!L738-'Raw Data'!K738&gt;3, 'Raw Data'!J738, 0)</f>
        <v>0</v>
      </c>
      <c r="M743">
        <f>IF('Raw Data'!K738-'Raw Data'!L738&gt;3, 'Raw Data'!I738, 0)</f>
        <v>0</v>
      </c>
      <c r="N743">
        <f>IF('Raw Data'!L738-'Raw Data'!K738&gt;3, 'Raw Data'!J738, IF('Raw Data'!K738-'Raw Data'!L738&gt;3, 'Raw Data'!I738, 0))</f>
        <v>0</v>
      </c>
      <c r="O743">
        <f>IF(ISBLANK('Raw Data'!L738), 0, IF(ABS('Raw Data'!L738-'Raw Data'!K738)&lt;4, 'Raw Data'!H738, IF(ABS('Raw Data'!K738-'Raw Data'!L738)&lt;4, 'Raw Data'!G738, 0)))</f>
        <v>0</v>
      </c>
      <c r="P743">
        <f>SUM('Hidden Analysis'!E744:H744)</f>
        <v>0</v>
      </c>
      <c r="Q743">
        <f>SUM('Hidden Analysis'!I744:L744)</f>
        <v>0</v>
      </c>
      <c r="R743">
        <f>SUM('Hidden Analysis'!M744:P744)</f>
        <v>0</v>
      </c>
      <c r="S743">
        <f>SUM('Hidden Analysis'!Q744:R744)</f>
        <v>0</v>
      </c>
      <c r="T743">
        <f>IF(AND('Raw Data'!F738&lt;1.5, 'Raw Data'!L738&gt;'Raw Data'!K738, 'Raw Data'!L738-'Raw Data'!K738&gt;3), 'Raw Data'!F738, 0)</f>
        <v>0</v>
      </c>
      <c r="U743">
        <f>IF(AND('Raw Data'!L738-'Raw Data'!K738&lt;4, 'Raw Data'!L738&gt;'Raw Data'!K738), 'Raw Data'!H738, 0)</f>
        <v>0</v>
      </c>
      <c r="V743">
        <f>IF(AND('Raw Data'!K738-'Raw Data'!L738&lt;4, 'Raw Data'!K738&gt;'Raw Data'!L738), 'Raw Data'!G738, 0)</f>
        <v>0</v>
      </c>
      <c r="W743">
        <f>SUM('Hidden Analysis'!S744:T744)</f>
        <v>0</v>
      </c>
      <c r="X743">
        <f>SUM('Hidden Analysis'!U744:V744)</f>
        <v>0</v>
      </c>
    </row>
    <row r="744" spans="1:24" x14ac:dyDescent="0.3">
      <c r="A744" s="2">
        <f>'Raw Data'!M739</f>
        <v>0</v>
      </c>
      <c r="B744">
        <f>IF('Raw Data'!L739&gt;'Raw Data'!K739, 'Raw Data'!F739, 0)</f>
        <v>0</v>
      </c>
      <c r="C744">
        <f>IF('Raw Data'!K739&gt;'Raw Data'!L739, 'Raw Data'!C739, 0)</f>
        <v>0</v>
      </c>
      <c r="D744">
        <f t="shared" si="26"/>
        <v>0</v>
      </c>
      <c r="E744">
        <f>SUM('Hidden Analysis'!A745:B745)</f>
        <v>0</v>
      </c>
      <c r="F744">
        <f>SUM('Hidden Analysis'!C745:D745)</f>
        <v>0</v>
      </c>
      <c r="G744">
        <f>IF(AND('Raw Data'!F739&lt;'Raw Data'!C739, 'Raw Data'!L739&gt;'Raw Data'!K739), 'Raw Data'!F739, 0)</f>
        <v>0</v>
      </c>
      <c r="H744">
        <f>IF(AND('Raw Data'!F739&gt;'Raw Data'!C739, 'Raw Data'!L739&lt;'Raw Data'!K739), 'Raw Data'!C739, 0)</f>
        <v>0</v>
      </c>
      <c r="I744">
        <f t="shared" si="27"/>
        <v>0</v>
      </c>
      <c r="J744">
        <f>IF(AND('Raw Data'!F739&gt;'Raw Data'!C739, 'Raw Data'!L739&gt;'Raw Data'!K739), 'Raw Data'!F739, 0)</f>
        <v>0</v>
      </c>
      <c r="K744">
        <f>IF(AND('Raw Data'!F739&lt;'Raw Data'!C739, 'Raw Data'!L739&lt;'Raw Data'!K739), 'Raw Data'!C739, 0)</f>
        <v>0</v>
      </c>
      <c r="L744">
        <f>IF('Raw Data'!L739-'Raw Data'!K739&gt;3, 'Raw Data'!J739, 0)</f>
        <v>0</v>
      </c>
      <c r="M744">
        <f>IF('Raw Data'!K739-'Raw Data'!L739&gt;3, 'Raw Data'!I739, 0)</f>
        <v>0</v>
      </c>
      <c r="N744">
        <f>IF('Raw Data'!L739-'Raw Data'!K739&gt;3, 'Raw Data'!J739, IF('Raw Data'!K739-'Raw Data'!L739&gt;3, 'Raw Data'!I739, 0))</f>
        <v>0</v>
      </c>
      <c r="O744">
        <f>IF(ISBLANK('Raw Data'!L739), 0, IF(ABS('Raw Data'!L739-'Raw Data'!K739)&lt;4, 'Raw Data'!H739, IF(ABS('Raw Data'!K739-'Raw Data'!L739)&lt;4, 'Raw Data'!G739, 0)))</f>
        <v>0</v>
      </c>
      <c r="P744">
        <f>SUM('Hidden Analysis'!E745:H745)</f>
        <v>0</v>
      </c>
      <c r="Q744">
        <f>SUM('Hidden Analysis'!I745:L745)</f>
        <v>0</v>
      </c>
      <c r="R744">
        <f>SUM('Hidden Analysis'!M745:P745)</f>
        <v>0</v>
      </c>
      <c r="S744">
        <f>SUM('Hidden Analysis'!Q745:R745)</f>
        <v>0</v>
      </c>
      <c r="T744">
        <f>IF(AND('Raw Data'!F739&lt;1.5, 'Raw Data'!L739&gt;'Raw Data'!K739, 'Raw Data'!L739-'Raw Data'!K739&gt;3), 'Raw Data'!F739, 0)</f>
        <v>0</v>
      </c>
      <c r="U744">
        <f>IF(AND('Raw Data'!L739-'Raw Data'!K739&lt;4, 'Raw Data'!L739&gt;'Raw Data'!K739), 'Raw Data'!H739, 0)</f>
        <v>0</v>
      </c>
      <c r="V744">
        <f>IF(AND('Raw Data'!K739-'Raw Data'!L739&lt;4, 'Raw Data'!K739&gt;'Raw Data'!L739), 'Raw Data'!G739, 0)</f>
        <v>0</v>
      </c>
      <c r="W744">
        <f>SUM('Hidden Analysis'!S745:T745)</f>
        <v>0</v>
      </c>
      <c r="X744">
        <f>SUM('Hidden Analysis'!U745:V745)</f>
        <v>0</v>
      </c>
    </row>
    <row r="745" spans="1:24" x14ac:dyDescent="0.3">
      <c r="A745" s="2">
        <f>'Raw Data'!M740</f>
        <v>0</v>
      </c>
      <c r="B745">
        <f>IF('Raw Data'!L740&gt;'Raw Data'!K740, 'Raw Data'!F740, 0)</f>
        <v>0</v>
      </c>
      <c r="C745">
        <f>IF('Raw Data'!K740&gt;'Raw Data'!L740, 'Raw Data'!C740, 0)</f>
        <v>0</v>
      </c>
      <c r="D745">
        <f t="shared" si="26"/>
        <v>0</v>
      </c>
      <c r="E745">
        <f>SUM('Hidden Analysis'!A746:B746)</f>
        <v>0</v>
      </c>
      <c r="F745">
        <f>SUM('Hidden Analysis'!C746:D746)</f>
        <v>0</v>
      </c>
      <c r="G745">
        <f>IF(AND('Raw Data'!F740&lt;'Raw Data'!C740, 'Raw Data'!L740&gt;'Raw Data'!K740), 'Raw Data'!F740, 0)</f>
        <v>0</v>
      </c>
      <c r="H745">
        <f>IF(AND('Raw Data'!F740&gt;'Raw Data'!C740, 'Raw Data'!L740&lt;'Raw Data'!K740), 'Raw Data'!C740, 0)</f>
        <v>0</v>
      </c>
      <c r="I745">
        <f t="shared" si="27"/>
        <v>0</v>
      </c>
      <c r="J745">
        <f>IF(AND('Raw Data'!F740&gt;'Raw Data'!C740, 'Raw Data'!L740&gt;'Raw Data'!K740), 'Raw Data'!F740, 0)</f>
        <v>0</v>
      </c>
      <c r="K745">
        <f>IF(AND('Raw Data'!F740&lt;'Raw Data'!C740, 'Raw Data'!L740&lt;'Raw Data'!K740), 'Raw Data'!C740, 0)</f>
        <v>0</v>
      </c>
      <c r="L745">
        <f>IF('Raw Data'!L740-'Raw Data'!K740&gt;3, 'Raw Data'!J740, 0)</f>
        <v>0</v>
      </c>
      <c r="M745">
        <f>IF('Raw Data'!K740-'Raw Data'!L740&gt;3, 'Raw Data'!I740, 0)</f>
        <v>0</v>
      </c>
      <c r="N745">
        <f>IF('Raw Data'!L740-'Raw Data'!K740&gt;3, 'Raw Data'!J740, IF('Raw Data'!K740-'Raw Data'!L740&gt;3, 'Raw Data'!I740, 0))</f>
        <v>0</v>
      </c>
      <c r="O745">
        <f>IF(ISBLANK('Raw Data'!L740), 0, IF(ABS('Raw Data'!L740-'Raw Data'!K740)&lt;4, 'Raw Data'!H740, IF(ABS('Raw Data'!K740-'Raw Data'!L740)&lt;4, 'Raw Data'!G740, 0)))</f>
        <v>0</v>
      </c>
      <c r="P745">
        <f>SUM('Hidden Analysis'!E746:H746)</f>
        <v>0</v>
      </c>
      <c r="Q745">
        <f>SUM('Hidden Analysis'!I746:L746)</f>
        <v>0</v>
      </c>
      <c r="R745">
        <f>SUM('Hidden Analysis'!M746:P746)</f>
        <v>0</v>
      </c>
      <c r="S745">
        <f>SUM('Hidden Analysis'!Q746:R746)</f>
        <v>0</v>
      </c>
      <c r="T745">
        <f>IF(AND('Raw Data'!F740&lt;1.5, 'Raw Data'!L740&gt;'Raw Data'!K740, 'Raw Data'!L740-'Raw Data'!K740&gt;3), 'Raw Data'!F740, 0)</f>
        <v>0</v>
      </c>
      <c r="U745">
        <f>IF(AND('Raw Data'!L740-'Raw Data'!K740&lt;4, 'Raw Data'!L740&gt;'Raw Data'!K740), 'Raw Data'!H740, 0)</f>
        <v>0</v>
      </c>
      <c r="V745">
        <f>IF(AND('Raw Data'!K740-'Raw Data'!L740&lt;4, 'Raw Data'!K740&gt;'Raw Data'!L740), 'Raw Data'!G740, 0)</f>
        <v>0</v>
      </c>
      <c r="W745">
        <f>SUM('Hidden Analysis'!S746:T746)</f>
        <v>0</v>
      </c>
      <c r="X745">
        <f>SUM('Hidden Analysis'!U746:V746)</f>
        <v>0</v>
      </c>
    </row>
    <row r="746" spans="1:24" x14ac:dyDescent="0.3">
      <c r="A746" s="2">
        <f>'Raw Data'!M741</f>
        <v>0</v>
      </c>
      <c r="B746">
        <f>IF('Raw Data'!L741&gt;'Raw Data'!K741, 'Raw Data'!F741, 0)</f>
        <v>0</v>
      </c>
      <c r="C746">
        <f>IF('Raw Data'!K741&gt;'Raw Data'!L741, 'Raw Data'!C741, 0)</f>
        <v>0</v>
      </c>
      <c r="D746">
        <f t="shared" si="26"/>
        <v>0</v>
      </c>
      <c r="E746">
        <f>SUM('Hidden Analysis'!A747:B747)</f>
        <v>0</v>
      </c>
      <c r="F746">
        <f>SUM('Hidden Analysis'!C747:D747)</f>
        <v>0</v>
      </c>
      <c r="G746">
        <f>IF(AND('Raw Data'!F741&lt;'Raw Data'!C741, 'Raw Data'!L741&gt;'Raw Data'!K741), 'Raw Data'!F741, 0)</f>
        <v>0</v>
      </c>
      <c r="H746">
        <f>IF(AND('Raw Data'!F741&gt;'Raw Data'!C741, 'Raw Data'!L741&lt;'Raw Data'!K741), 'Raw Data'!C741, 0)</f>
        <v>0</v>
      </c>
      <c r="I746">
        <f t="shared" si="27"/>
        <v>0</v>
      </c>
      <c r="J746">
        <f>IF(AND('Raw Data'!F741&gt;'Raw Data'!C741, 'Raw Data'!L741&gt;'Raw Data'!K741), 'Raw Data'!F741, 0)</f>
        <v>0</v>
      </c>
      <c r="K746">
        <f>IF(AND('Raw Data'!F741&lt;'Raw Data'!C741, 'Raw Data'!L741&lt;'Raw Data'!K741), 'Raw Data'!C741, 0)</f>
        <v>0</v>
      </c>
      <c r="L746">
        <f>IF('Raw Data'!L741-'Raw Data'!K741&gt;3, 'Raw Data'!J741, 0)</f>
        <v>0</v>
      </c>
      <c r="M746">
        <f>IF('Raw Data'!K741-'Raw Data'!L741&gt;3, 'Raw Data'!I741, 0)</f>
        <v>0</v>
      </c>
      <c r="N746">
        <f>IF('Raw Data'!L741-'Raw Data'!K741&gt;3, 'Raw Data'!J741, IF('Raw Data'!K741-'Raw Data'!L741&gt;3, 'Raw Data'!I741, 0))</f>
        <v>0</v>
      </c>
      <c r="O746">
        <f>IF(ISBLANK('Raw Data'!L741), 0, IF(ABS('Raw Data'!L741-'Raw Data'!K741)&lt;4, 'Raw Data'!H741, IF(ABS('Raw Data'!K741-'Raw Data'!L741)&lt;4, 'Raw Data'!G741, 0)))</f>
        <v>0</v>
      </c>
      <c r="P746">
        <f>SUM('Hidden Analysis'!E747:H747)</f>
        <v>0</v>
      </c>
      <c r="Q746">
        <f>SUM('Hidden Analysis'!I747:L747)</f>
        <v>0</v>
      </c>
      <c r="R746">
        <f>SUM('Hidden Analysis'!M747:P747)</f>
        <v>0</v>
      </c>
      <c r="S746">
        <f>SUM('Hidden Analysis'!Q747:R747)</f>
        <v>0</v>
      </c>
      <c r="T746">
        <f>IF(AND('Raw Data'!F741&lt;1.5, 'Raw Data'!L741&gt;'Raw Data'!K741, 'Raw Data'!L741-'Raw Data'!K741&gt;3), 'Raw Data'!F741, 0)</f>
        <v>0</v>
      </c>
      <c r="U746">
        <f>IF(AND('Raw Data'!L741-'Raw Data'!K741&lt;4, 'Raw Data'!L741&gt;'Raw Data'!K741), 'Raw Data'!H741, 0)</f>
        <v>0</v>
      </c>
      <c r="V746">
        <f>IF(AND('Raw Data'!K741-'Raw Data'!L741&lt;4, 'Raw Data'!K741&gt;'Raw Data'!L741), 'Raw Data'!G741, 0)</f>
        <v>0</v>
      </c>
      <c r="W746">
        <f>SUM('Hidden Analysis'!S747:T747)</f>
        <v>0</v>
      </c>
      <c r="X746">
        <f>SUM('Hidden Analysis'!U747:V747)</f>
        <v>0</v>
      </c>
    </row>
    <row r="747" spans="1:24" x14ac:dyDescent="0.3">
      <c r="A747" s="2">
        <f>'Raw Data'!M742</f>
        <v>0</v>
      </c>
      <c r="B747">
        <f>IF('Raw Data'!L742&gt;'Raw Data'!K742, 'Raw Data'!F742, 0)</f>
        <v>0</v>
      </c>
      <c r="C747">
        <f>IF('Raw Data'!K742&gt;'Raw Data'!L742, 'Raw Data'!C742, 0)</f>
        <v>0</v>
      </c>
      <c r="D747">
        <f t="shared" si="26"/>
        <v>0</v>
      </c>
      <c r="E747">
        <f>SUM('Hidden Analysis'!A748:B748)</f>
        <v>0</v>
      </c>
      <c r="F747">
        <f>SUM('Hidden Analysis'!C748:D748)</f>
        <v>0</v>
      </c>
      <c r="G747">
        <f>IF(AND('Raw Data'!F742&lt;'Raw Data'!C742, 'Raw Data'!L742&gt;'Raw Data'!K742), 'Raw Data'!F742, 0)</f>
        <v>0</v>
      </c>
      <c r="H747">
        <f>IF(AND('Raw Data'!F742&gt;'Raw Data'!C742, 'Raw Data'!L742&lt;'Raw Data'!K742), 'Raw Data'!C742, 0)</f>
        <v>0</v>
      </c>
      <c r="I747">
        <f t="shared" si="27"/>
        <v>0</v>
      </c>
      <c r="J747">
        <f>IF(AND('Raw Data'!F742&gt;'Raw Data'!C742, 'Raw Data'!L742&gt;'Raw Data'!K742), 'Raw Data'!F742, 0)</f>
        <v>0</v>
      </c>
      <c r="K747">
        <f>IF(AND('Raw Data'!F742&lt;'Raw Data'!C742, 'Raw Data'!L742&lt;'Raw Data'!K742), 'Raw Data'!C742, 0)</f>
        <v>0</v>
      </c>
      <c r="L747">
        <f>IF('Raw Data'!L742-'Raw Data'!K742&gt;3, 'Raw Data'!J742, 0)</f>
        <v>0</v>
      </c>
      <c r="M747">
        <f>IF('Raw Data'!K742-'Raw Data'!L742&gt;3, 'Raw Data'!I742, 0)</f>
        <v>0</v>
      </c>
      <c r="N747">
        <f>IF('Raw Data'!L742-'Raw Data'!K742&gt;3, 'Raw Data'!J742, IF('Raw Data'!K742-'Raw Data'!L742&gt;3, 'Raw Data'!I742, 0))</f>
        <v>0</v>
      </c>
      <c r="O747">
        <f>IF(ISBLANK('Raw Data'!L742), 0, IF(ABS('Raw Data'!L742-'Raw Data'!K742)&lt;4, 'Raw Data'!H742, IF(ABS('Raw Data'!K742-'Raw Data'!L742)&lt;4, 'Raw Data'!G742, 0)))</f>
        <v>0</v>
      </c>
      <c r="P747">
        <f>SUM('Hidden Analysis'!E748:H748)</f>
        <v>0</v>
      </c>
      <c r="Q747">
        <f>SUM('Hidden Analysis'!I748:L748)</f>
        <v>0</v>
      </c>
      <c r="R747">
        <f>SUM('Hidden Analysis'!M748:P748)</f>
        <v>0</v>
      </c>
      <c r="S747">
        <f>SUM('Hidden Analysis'!Q748:R748)</f>
        <v>0</v>
      </c>
      <c r="T747">
        <f>IF(AND('Raw Data'!F742&lt;1.5, 'Raw Data'!L742&gt;'Raw Data'!K742, 'Raw Data'!L742-'Raw Data'!K742&gt;3), 'Raw Data'!F742, 0)</f>
        <v>0</v>
      </c>
      <c r="U747">
        <f>IF(AND('Raw Data'!L742-'Raw Data'!K742&lt;4, 'Raw Data'!L742&gt;'Raw Data'!K742), 'Raw Data'!H742, 0)</f>
        <v>0</v>
      </c>
      <c r="V747">
        <f>IF(AND('Raw Data'!K742-'Raw Data'!L742&lt;4, 'Raw Data'!K742&gt;'Raw Data'!L742), 'Raw Data'!G742, 0)</f>
        <v>0</v>
      </c>
      <c r="W747">
        <f>SUM('Hidden Analysis'!S748:T748)</f>
        <v>0</v>
      </c>
      <c r="X747">
        <f>SUM('Hidden Analysis'!U748:V748)</f>
        <v>0</v>
      </c>
    </row>
    <row r="748" spans="1:24" x14ac:dyDescent="0.3">
      <c r="A748" s="2">
        <f>'Raw Data'!M743</f>
        <v>0</v>
      </c>
      <c r="B748">
        <f>IF('Raw Data'!L743&gt;'Raw Data'!K743, 'Raw Data'!F743, 0)</f>
        <v>0</v>
      </c>
      <c r="C748">
        <f>IF('Raw Data'!K743&gt;'Raw Data'!L743, 'Raw Data'!C743, 0)</f>
        <v>0</v>
      </c>
      <c r="D748">
        <f t="shared" si="26"/>
        <v>0</v>
      </c>
      <c r="E748">
        <f>SUM('Hidden Analysis'!A749:B749)</f>
        <v>0</v>
      </c>
      <c r="F748">
        <f>SUM('Hidden Analysis'!C749:D749)</f>
        <v>0</v>
      </c>
      <c r="G748">
        <f>IF(AND('Raw Data'!F743&lt;'Raw Data'!C743, 'Raw Data'!L743&gt;'Raw Data'!K743), 'Raw Data'!F743, 0)</f>
        <v>0</v>
      </c>
      <c r="H748">
        <f>IF(AND('Raw Data'!F743&gt;'Raw Data'!C743, 'Raw Data'!L743&lt;'Raw Data'!K743), 'Raw Data'!C743, 0)</f>
        <v>0</v>
      </c>
      <c r="I748">
        <f t="shared" si="27"/>
        <v>0</v>
      </c>
      <c r="J748">
        <f>IF(AND('Raw Data'!F743&gt;'Raw Data'!C743, 'Raw Data'!L743&gt;'Raw Data'!K743), 'Raw Data'!F743, 0)</f>
        <v>0</v>
      </c>
      <c r="K748">
        <f>IF(AND('Raw Data'!F743&lt;'Raw Data'!C743, 'Raw Data'!L743&lt;'Raw Data'!K743), 'Raw Data'!C743, 0)</f>
        <v>0</v>
      </c>
      <c r="L748">
        <f>IF('Raw Data'!L743-'Raw Data'!K743&gt;3, 'Raw Data'!J743, 0)</f>
        <v>0</v>
      </c>
      <c r="M748">
        <f>IF('Raw Data'!K743-'Raw Data'!L743&gt;3, 'Raw Data'!I743, 0)</f>
        <v>0</v>
      </c>
      <c r="N748">
        <f>IF('Raw Data'!L743-'Raw Data'!K743&gt;3, 'Raw Data'!J743, IF('Raw Data'!K743-'Raw Data'!L743&gt;3, 'Raw Data'!I743, 0))</f>
        <v>0</v>
      </c>
      <c r="O748">
        <f>IF(ISBLANK('Raw Data'!L743), 0, IF(ABS('Raw Data'!L743-'Raw Data'!K743)&lt;4, 'Raw Data'!H743, IF(ABS('Raw Data'!K743-'Raw Data'!L743)&lt;4, 'Raw Data'!G743, 0)))</f>
        <v>0</v>
      </c>
      <c r="P748">
        <f>SUM('Hidden Analysis'!E749:H749)</f>
        <v>0</v>
      </c>
      <c r="Q748">
        <f>SUM('Hidden Analysis'!I749:L749)</f>
        <v>0</v>
      </c>
      <c r="R748">
        <f>SUM('Hidden Analysis'!M749:P749)</f>
        <v>0</v>
      </c>
      <c r="S748">
        <f>SUM('Hidden Analysis'!Q749:R749)</f>
        <v>0</v>
      </c>
      <c r="T748">
        <f>IF(AND('Raw Data'!F743&lt;1.5, 'Raw Data'!L743&gt;'Raw Data'!K743, 'Raw Data'!L743-'Raw Data'!K743&gt;3), 'Raw Data'!F743, 0)</f>
        <v>0</v>
      </c>
      <c r="U748">
        <f>IF(AND('Raw Data'!L743-'Raw Data'!K743&lt;4, 'Raw Data'!L743&gt;'Raw Data'!K743), 'Raw Data'!H743, 0)</f>
        <v>0</v>
      </c>
      <c r="V748">
        <f>IF(AND('Raw Data'!K743-'Raw Data'!L743&lt;4, 'Raw Data'!K743&gt;'Raw Data'!L743), 'Raw Data'!G743, 0)</f>
        <v>0</v>
      </c>
      <c r="W748">
        <f>SUM('Hidden Analysis'!S749:T749)</f>
        <v>0</v>
      </c>
      <c r="X748">
        <f>SUM('Hidden Analysis'!U749:V749)</f>
        <v>0</v>
      </c>
    </row>
    <row r="749" spans="1:24" x14ac:dyDescent="0.3">
      <c r="A749" s="2">
        <f>'Raw Data'!M744</f>
        <v>0</v>
      </c>
      <c r="B749">
        <f>IF('Raw Data'!L744&gt;'Raw Data'!K744, 'Raw Data'!F744, 0)</f>
        <v>0</v>
      </c>
      <c r="C749">
        <f>IF('Raw Data'!K744&gt;'Raw Data'!L744, 'Raw Data'!C744, 0)</f>
        <v>0</v>
      </c>
      <c r="D749">
        <f t="shared" si="26"/>
        <v>0</v>
      </c>
      <c r="E749">
        <f>SUM('Hidden Analysis'!A750:B750)</f>
        <v>0</v>
      </c>
      <c r="F749">
        <f>SUM('Hidden Analysis'!C750:D750)</f>
        <v>0</v>
      </c>
      <c r="G749">
        <f>IF(AND('Raw Data'!F744&lt;'Raw Data'!C744, 'Raw Data'!L744&gt;'Raw Data'!K744), 'Raw Data'!F744, 0)</f>
        <v>0</v>
      </c>
      <c r="H749">
        <f>IF(AND('Raw Data'!F744&gt;'Raw Data'!C744, 'Raw Data'!L744&lt;'Raw Data'!K744), 'Raw Data'!C744, 0)</f>
        <v>0</v>
      </c>
      <c r="I749">
        <f t="shared" si="27"/>
        <v>0</v>
      </c>
      <c r="J749">
        <f>IF(AND('Raw Data'!F744&gt;'Raw Data'!C744, 'Raw Data'!L744&gt;'Raw Data'!K744), 'Raw Data'!F744, 0)</f>
        <v>0</v>
      </c>
      <c r="K749">
        <f>IF(AND('Raw Data'!F744&lt;'Raw Data'!C744, 'Raw Data'!L744&lt;'Raw Data'!K744), 'Raw Data'!C744, 0)</f>
        <v>0</v>
      </c>
      <c r="L749">
        <f>IF('Raw Data'!L744-'Raw Data'!K744&gt;3, 'Raw Data'!J744, 0)</f>
        <v>0</v>
      </c>
      <c r="M749">
        <f>IF('Raw Data'!K744-'Raw Data'!L744&gt;3, 'Raw Data'!I744, 0)</f>
        <v>0</v>
      </c>
      <c r="N749">
        <f>IF('Raw Data'!L744-'Raw Data'!K744&gt;3, 'Raw Data'!J744, IF('Raw Data'!K744-'Raw Data'!L744&gt;3, 'Raw Data'!I744, 0))</f>
        <v>0</v>
      </c>
      <c r="O749">
        <f>IF(ISBLANK('Raw Data'!L744), 0, IF(ABS('Raw Data'!L744-'Raw Data'!K744)&lt;4, 'Raw Data'!H744, IF(ABS('Raw Data'!K744-'Raw Data'!L744)&lt;4, 'Raw Data'!G744, 0)))</f>
        <v>0</v>
      </c>
      <c r="P749">
        <f>SUM('Hidden Analysis'!E750:H750)</f>
        <v>0</v>
      </c>
      <c r="Q749">
        <f>SUM('Hidden Analysis'!I750:L750)</f>
        <v>0</v>
      </c>
      <c r="R749">
        <f>SUM('Hidden Analysis'!M750:P750)</f>
        <v>0</v>
      </c>
      <c r="S749">
        <f>SUM('Hidden Analysis'!Q750:R750)</f>
        <v>0</v>
      </c>
      <c r="T749">
        <f>IF(AND('Raw Data'!F744&lt;1.5, 'Raw Data'!L744&gt;'Raw Data'!K744, 'Raw Data'!L744-'Raw Data'!K744&gt;3), 'Raw Data'!F744, 0)</f>
        <v>0</v>
      </c>
      <c r="U749">
        <f>IF(AND('Raw Data'!L744-'Raw Data'!K744&lt;4, 'Raw Data'!L744&gt;'Raw Data'!K744), 'Raw Data'!H744, 0)</f>
        <v>0</v>
      </c>
      <c r="V749">
        <f>IF(AND('Raw Data'!K744-'Raw Data'!L744&lt;4, 'Raw Data'!K744&gt;'Raw Data'!L744), 'Raw Data'!G744, 0)</f>
        <v>0</v>
      </c>
      <c r="W749">
        <f>SUM('Hidden Analysis'!S750:T750)</f>
        <v>0</v>
      </c>
      <c r="X749">
        <f>SUM('Hidden Analysis'!U750:V750)</f>
        <v>0</v>
      </c>
    </row>
    <row r="750" spans="1:24" x14ac:dyDescent="0.3">
      <c r="A750" s="2">
        <f>'Raw Data'!M745</f>
        <v>0</v>
      </c>
      <c r="B750">
        <f>IF('Raw Data'!L745&gt;'Raw Data'!K745, 'Raw Data'!F745, 0)</f>
        <v>0</v>
      </c>
      <c r="C750">
        <f>IF('Raw Data'!K745&gt;'Raw Data'!L745, 'Raw Data'!C745, 0)</f>
        <v>0</v>
      </c>
      <c r="D750">
        <f t="shared" si="26"/>
        <v>0</v>
      </c>
      <c r="E750">
        <f>SUM('Hidden Analysis'!A751:B751)</f>
        <v>0</v>
      </c>
      <c r="F750">
        <f>SUM('Hidden Analysis'!C751:D751)</f>
        <v>0</v>
      </c>
      <c r="G750">
        <f>IF(AND('Raw Data'!F745&lt;'Raw Data'!C745, 'Raw Data'!L745&gt;'Raw Data'!K745), 'Raw Data'!F745, 0)</f>
        <v>0</v>
      </c>
      <c r="H750">
        <f>IF(AND('Raw Data'!F745&gt;'Raw Data'!C745, 'Raw Data'!L745&lt;'Raw Data'!K745), 'Raw Data'!C745, 0)</f>
        <v>0</v>
      </c>
      <c r="I750">
        <f t="shared" si="27"/>
        <v>0</v>
      </c>
      <c r="J750">
        <f>IF(AND('Raw Data'!F745&gt;'Raw Data'!C745, 'Raw Data'!L745&gt;'Raw Data'!K745), 'Raw Data'!F745, 0)</f>
        <v>0</v>
      </c>
      <c r="K750">
        <f>IF(AND('Raw Data'!F745&lt;'Raw Data'!C745, 'Raw Data'!L745&lt;'Raw Data'!K745), 'Raw Data'!C745, 0)</f>
        <v>0</v>
      </c>
      <c r="L750">
        <f>IF('Raw Data'!L745-'Raw Data'!K745&gt;3, 'Raw Data'!J745, 0)</f>
        <v>0</v>
      </c>
      <c r="M750">
        <f>IF('Raw Data'!K745-'Raw Data'!L745&gt;3, 'Raw Data'!I745, 0)</f>
        <v>0</v>
      </c>
      <c r="N750">
        <f>IF('Raw Data'!L745-'Raw Data'!K745&gt;3, 'Raw Data'!J745, IF('Raw Data'!K745-'Raw Data'!L745&gt;3, 'Raw Data'!I745, 0))</f>
        <v>0</v>
      </c>
      <c r="O750">
        <f>IF(ISBLANK('Raw Data'!L745), 0, IF(ABS('Raw Data'!L745-'Raw Data'!K745)&lt;4, 'Raw Data'!H745, IF(ABS('Raw Data'!K745-'Raw Data'!L745)&lt;4, 'Raw Data'!G745, 0)))</f>
        <v>0</v>
      </c>
      <c r="P750">
        <f>SUM('Hidden Analysis'!E751:H751)</f>
        <v>0</v>
      </c>
      <c r="Q750">
        <f>SUM('Hidden Analysis'!I751:L751)</f>
        <v>0</v>
      </c>
      <c r="R750">
        <f>SUM('Hidden Analysis'!M751:P751)</f>
        <v>0</v>
      </c>
      <c r="S750">
        <f>SUM('Hidden Analysis'!Q751:R751)</f>
        <v>0</v>
      </c>
      <c r="T750">
        <f>IF(AND('Raw Data'!F745&lt;1.5, 'Raw Data'!L745&gt;'Raw Data'!K745, 'Raw Data'!L745-'Raw Data'!K745&gt;3), 'Raw Data'!F745, 0)</f>
        <v>0</v>
      </c>
      <c r="U750">
        <f>IF(AND('Raw Data'!L745-'Raw Data'!K745&lt;4, 'Raw Data'!L745&gt;'Raw Data'!K745), 'Raw Data'!H745, 0)</f>
        <v>0</v>
      </c>
      <c r="V750">
        <f>IF(AND('Raw Data'!K745-'Raw Data'!L745&lt;4, 'Raw Data'!K745&gt;'Raw Data'!L745), 'Raw Data'!G745, 0)</f>
        <v>0</v>
      </c>
      <c r="W750">
        <f>SUM('Hidden Analysis'!S751:T751)</f>
        <v>0</v>
      </c>
      <c r="X750">
        <f>SUM('Hidden Analysis'!U751:V751)</f>
        <v>0</v>
      </c>
    </row>
    <row r="751" spans="1:24" x14ac:dyDescent="0.3">
      <c r="A751" s="2">
        <f>'Raw Data'!M746</f>
        <v>0</v>
      </c>
      <c r="B751">
        <f>IF('Raw Data'!L746&gt;'Raw Data'!K746, 'Raw Data'!F746, 0)</f>
        <v>0</v>
      </c>
      <c r="C751">
        <f>IF('Raw Data'!K746&gt;'Raw Data'!L746, 'Raw Data'!C746, 0)</f>
        <v>0</v>
      </c>
      <c r="D751">
        <f t="shared" si="26"/>
        <v>0</v>
      </c>
      <c r="E751">
        <f>SUM('Hidden Analysis'!A752:B752)</f>
        <v>0</v>
      </c>
      <c r="F751">
        <f>SUM('Hidden Analysis'!C752:D752)</f>
        <v>0</v>
      </c>
      <c r="G751">
        <f>IF(AND('Raw Data'!F746&lt;'Raw Data'!C746, 'Raw Data'!L746&gt;'Raw Data'!K746), 'Raw Data'!F746, 0)</f>
        <v>0</v>
      </c>
      <c r="H751">
        <f>IF(AND('Raw Data'!F746&gt;'Raw Data'!C746, 'Raw Data'!L746&lt;'Raw Data'!K746), 'Raw Data'!C746, 0)</f>
        <v>0</v>
      </c>
      <c r="I751">
        <f t="shared" si="27"/>
        <v>0</v>
      </c>
      <c r="J751">
        <f>IF(AND('Raw Data'!F746&gt;'Raw Data'!C746, 'Raw Data'!L746&gt;'Raw Data'!K746), 'Raw Data'!F746, 0)</f>
        <v>0</v>
      </c>
      <c r="K751">
        <f>IF(AND('Raw Data'!F746&lt;'Raw Data'!C746, 'Raw Data'!L746&lt;'Raw Data'!K746), 'Raw Data'!C746, 0)</f>
        <v>0</v>
      </c>
      <c r="L751">
        <f>IF('Raw Data'!L746-'Raw Data'!K746&gt;3, 'Raw Data'!J746, 0)</f>
        <v>0</v>
      </c>
      <c r="M751">
        <f>IF('Raw Data'!K746-'Raw Data'!L746&gt;3, 'Raw Data'!I746, 0)</f>
        <v>0</v>
      </c>
      <c r="N751">
        <f>IF('Raw Data'!L746-'Raw Data'!K746&gt;3, 'Raw Data'!J746, IF('Raw Data'!K746-'Raw Data'!L746&gt;3, 'Raw Data'!I746, 0))</f>
        <v>0</v>
      </c>
      <c r="O751">
        <f>IF(ISBLANK('Raw Data'!L746), 0, IF(ABS('Raw Data'!L746-'Raw Data'!K746)&lt;4, 'Raw Data'!H746, IF(ABS('Raw Data'!K746-'Raw Data'!L746)&lt;4, 'Raw Data'!G746, 0)))</f>
        <v>0</v>
      </c>
      <c r="P751">
        <f>SUM('Hidden Analysis'!E752:H752)</f>
        <v>0</v>
      </c>
      <c r="Q751">
        <f>SUM('Hidden Analysis'!I752:L752)</f>
        <v>0</v>
      </c>
      <c r="R751">
        <f>SUM('Hidden Analysis'!M752:P752)</f>
        <v>0</v>
      </c>
      <c r="S751">
        <f>SUM('Hidden Analysis'!Q752:R752)</f>
        <v>0</v>
      </c>
      <c r="T751">
        <f>IF(AND('Raw Data'!F746&lt;1.5, 'Raw Data'!L746&gt;'Raw Data'!K746, 'Raw Data'!L746-'Raw Data'!K746&gt;3), 'Raw Data'!F746, 0)</f>
        <v>0</v>
      </c>
      <c r="U751">
        <f>IF(AND('Raw Data'!L746-'Raw Data'!K746&lt;4, 'Raw Data'!L746&gt;'Raw Data'!K746), 'Raw Data'!H746, 0)</f>
        <v>0</v>
      </c>
      <c r="V751">
        <f>IF(AND('Raw Data'!K746-'Raw Data'!L746&lt;4, 'Raw Data'!K746&gt;'Raw Data'!L746), 'Raw Data'!G746, 0)</f>
        <v>0</v>
      </c>
      <c r="W751">
        <f>SUM('Hidden Analysis'!S752:T752)</f>
        <v>0</v>
      </c>
      <c r="X751">
        <f>SUM('Hidden Analysis'!U752:V752)</f>
        <v>0</v>
      </c>
    </row>
    <row r="752" spans="1:24" x14ac:dyDescent="0.3">
      <c r="A752" s="2">
        <f>'Raw Data'!M747</f>
        <v>0</v>
      </c>
      <c r="B752">
        <f>IF('Raw Data'!L747&gt;'Raw Data'!K747, 'Raw Data'!F747, 0)</f>
        <v>0</v>
      </c>
      <c r="C752">
        <f>IF('Raw Data'!K747&gt;'Raw Data'!L747, 'Raw Data'!C747, 0)</f>
        <v>0</v>
      </c>
      <c r="D752">
        <f t="shared" si="26"/>
        <v>0</v>
      </c>
      <c r="E752">
        <f>SUM('Hidden Analysis'!A753:B753)</f>
        <v>0</v>
      </c>
      <c r="F752">
        <f>SUM('Hidden Analysis'!C753:D753)</f>
        <v>0</v>
      </c>
      <c r="G752">
        <f>IF(AND('Raw Data'!F747&lt;'Raw Data'!C747, 'Raw Data'!L747&gt;'Raw Data'!K747), 'Raw Data'!F747, 0)</f>
        <v>0</v>
      </c>
      <c r="H752">
        <f>IF(AND('Raw Data'!F747&gt;'Raw Data'!C747, 'Raw Data'!L747&lt;'Raw Data'!K747), 'Raw Data'!C747, 0)</f>
        <v>0</v>
      </c>
      <c r="I752">
        <f t="shared" si="27"/>
        <v>0</v>
      </c>
      <c r="J752">
        <f>IF(AND('Raw Data'!F747&gt;'Raw Data'!C747, 'Raw Data'!L747&gt;'Raw Data'!K747), 'Raw Data'!F747, 0)</f>
        <v>0</v>
      </c>
      <c r="K752">
        <f>IF(AND('Raw Data'!F747&lt;'Raw Data'!C747, 'Raw Data'!L747&lt;'Raw Data'!K747), 'Raw Data'!C747, 0)</f>
        <v>0</v>
      </c>
      <c r="L752">
        <f>IF('Raw Data'!L747-'Raw Data'!K747&gt;3, 'Raw Data'!J747, 0)</f>
        <v>0</v>
      </c>
      <c r="M752">
        <f>IF('Raw Data'!K747-'Raw Data'!L747&gt;3, 'Raw Data'!I747, 0)</f>
        <v>0</v>
      </c>
      <c r="N752">
        <f>IF('Raw Data'!L747-'Raw Data'!K747&gt;3, 'Raw Data'!J747, IF('Raw Data'!K747-'Raw Data'!L747&gt;3, 'Raw Data'!I747, 0))</f>
        <v>0</v>
      </c>
      <c r="O752">
        <f>IF(ISBLANK('Raw Data'!L747), 0, IF(ABS('Raw Data'!L747-'Raw Data'!K747)&lt;4, 'Raw Data'!H747, IF(ABS('Raw Data'!K747-'Raw Data'!L747)&lt;4, 'Raw Data'!G747, 0)))</f>
        <v>0</v>
      </c>
      <c r="P752">
        <f>SUM('Hidden Analysis'!E753:H753)</f>
        <v>0</v>
      </c>
      <c r="Q752">
        <f>SUM('Hidden Analysis'!I753:L753)</f>
        <v>0</v>
      </c>
      <c r="R752">
        <f>SUM('Hidden Analysis'!M753:P753)</f>
        <v>0</v>
      </c>
      <c r="S752">
        <f>SUM('Hidden Analysis'!Q753:R753)</f>
        <v>0</v>
      </c>
      <c r="T752">
        <f>IF(AND('Raw Data'!F747&lt;1.5, 'Raw Data'!L747&gt;'Raw Data'!K747, 'Raw Data'!L747-'Raw Data'!K747&gt;3), 'Raw Data'!F747, 0)</f>
        <v>0</v>
      </c>
      <c r="U752">
        <f>IF(AND('Raw Data'!L747-'Raw Data'!K747&lt;4, 'Raw Data'!L747&gt;'Raw Data'!K747), 'Raw Data'!H747, 0)</f>
        <v>0</v>
      </c>
      <c r="V752">
        <f>IF(AND('Raw Data'!K747-'Raw Data'!L747&lt;4, 'Raw Data'!K747&gt;'Raw Data'!L747), 'Raw Data'!G747, 0)</f>
        <v>0</v>
      </c>
      <c r="W752">
        <f>SUM('Hidden Analysis'!S753:T753)</f>
        <v>0</v>
      </c>
      <c r="X752">
        <f>SUM('Hidden Analysis'!U753:V753)</f>
        <v>0</v>
      </c>
    </row>
    <row r="753" spans="1:24" x14ac:dyDescent="0.3">
      <c r="A753" s="2">
        <f>'Raw Data'!M748</f>
        <v>0</v>
      </c>
      <c r="B753">
        <f>IF('Raw Data'!L748&gt;'Raw Data'!K748, 'Raw Data'!F748, 0)</f>
        <v>0</v>
      </c>
      <c r="C753">
        <f>IF('Raw Data'!K748&gt;'Raw Data'!L748, 'Raw Data'!C748, 0)</f>
        <v>0</v>
      </c>
      <c r="D753">
        <f t="shared" si="26"/>
        <v>0</v>
      </c>
      <c r="E753">
        <f>SUM('Hidden Analysis'!A754:B754)</f>
        <v>0</v>
      </c>
      <c r="F753">
        <f>SUM('Hidden Analysis'!C754:D754)</f>
        <v>0</v>
      </c>
      <c r="G753">
        <f>IF(AND('Raw Data'!F748&lt;'Raw Data'!C748, 'Raw Data'!L748&gt;'Raw Data'!K748), 'Raw Data'!F748, 0)</f>
        <v>0</v>
      </c>
      <c r="H753">
        <f>IF(AND('Raw Data'!F748&gt;'Raw Data'!C748, 'Raw Data'!L748&lt;'Raw Data'!K748), 'Raw Data'!C748, 0)</f>
        <v>0</v>
      </c>
      <c r="I753">
        <f t="shared" si="27"/>
        <v>0</v>
      </c>
      <c r="J753">
        <f>IF(AND('Raw Data'!F748&gt;'Raw Data'!C748, 'Raw Data'!L748&gt;'Raw Data'!K748), 'Raw Data'!F748, 0)</f>
        <v>0</v>
      </c>
      <c r="K753">
        <f>IF(AND('Raw Data'!F748&lt;'Raw Data'!C748, 'Raw Data'!L748&lt;'Raw Data'!K748), 'Raw Data'!C748, 0)</f>
        <v>0</v>
      </c>
      <c r="L753">
        <f>IF('Raw Data'!L748-'Raw Data'!K748&gt;3, 'Raw Data'!J748, 0)</f>
        <v>0</v>
      </c>
      <c r="M753">
        <f>IF('Raw Data'!K748-'Raw Data'!L748&gt;3, 'Raw Data'!I748, 0)</f>
        <v>0</v>
      </c>
      <c r="N753">
        <f>IF('Raw Data'!L748-'Raw Data'!K748&gt;3, 'Raw Data'!J748, IF('Raw Data'!K748-'Raw Data'!L748&gt;3, 'Raw Data'!I748, 0))</f>
        <v>0</v>
      </c>
      <c r="O753">
        <f>IF(ISBLANK('Raw Data'!L748), 0, IF(ABS('Raw Data'!L748-'Raw Data'!K748)&lt;4, 'Raw Data'!H748, IF(ABS('Raw Data'!K748-'Raw Data'!L748)&lt;4, 'Raw Data'!G748, 0)))</f>
        <v>0</v>
      </c>
      <c r="P753">
        <f>SUM('Hidden Analysis'!E754:H754)</f>
        <v>0</v>
      </c>
      <c r="Q753">
        <f>SUM('Hidden Analysis'!I754:L754)</f>
        <v>0</v>
      </c>
      <c r="R753">
        <f>SUM('Hidden Analysis'!M754:P754)</f>
        <v>0</v>
      </c>
      <c r="S753">
        <f>SUM('Hidden Analysis'!Q754:R754)</f>
        <v>0</v>
      </c>
      <c r="T753">
        <f>IF(AND('Raw Data'!F748&lt;1.5, 'Raw Data'!L748&gt;'Raw Data'!K748, 'Raw Data'!L748-'Raw Data'!K748&gt;3), 'Raw Data'!F748, 0)</f>
        <v>0</v>
      </c>
      <c r="U753">
        <f>IF(AND('Raw Data'!L748-'Raw Data'!K748&lt;4, 'Raw Data'!L748&gt;'Raw Data'!K748), 'Raw Data'!H748, 0)</f>
        <v>0</v>
      </c>
      <c r="V753">
        <f>IF(AND('Raw Data'!K748-'Raw Data'!L748&lt;4, 'Raw Data'!K748&gt;'Raw Data'!L748), 'Raw Data'!G748, 0)</f>
        <v>0</v>
      </c>
      <c r="W753">
        <f>SUM('Hidden Analysis'!S754:T754)</f>
        <v>0</v>
      </c>
      <c r="X753">
        <f>SUM('Hidden Analysis'!U754:V754)</f>
        <v>0</v>
      </c>
    </row>
    <row r="754" spans="1:24" x14ac:dyDescent="0.3">
      <c r="A754" s="2">
        <f>'Raw Data'!M749</f>
        <v>0</v>
      </c>
      <c r="B754">
        <f>IF('Raw Data'!L749&gt;'Raw Data'!K749, 'Raw Data'!F749, 0)</f>
        <v>0</v>
      </c>
      <c r="C754">
        <f>IF('Raw Data'!K749&gt;'Raw Data'!L749, 'Raw Data'!C749, 0)</f>
        <v>0</v>
      </c>
      <c r="D754">
        <f t="shared" si="26"/>
        <v>0</v>
      </c>
      <c r="E754">
        <f>SUM('Hidden Analysis'!A755:B755)</f>
        <v>0</v>
      </c>
      <c r="F754">
        <f>SUM('Hidden Analysis'!C755:D755)</f>
        <v>0</v>
      </c>
      <c r="G754">
        <f>IF(AND('Raw Data'!F749&lt;'Raw Data'!C749, 'Raw Data'!L749&gt;'Raw Data'!K749), 'Raw Data'!F749, 0)</f>
        <v>0</v>
      </c>
      <c r="H754">
        <f>IF(AND('Raw Data'!F749&gt;'Raw Data'!C749, 'Raw Data'!L749&lt;'Raw Data'!K749), 'Raw Data'!C749, 0)</f>
        <v>0</v>
      </c>
      <c r="I754">
        <f t="shared" si="27"/>
        <v>0</v>
      </c>
      <c r="J754">
        <f>IF(AND('Raw Data'!F749&gt;'Raw Data'!C749, 'Raw Data'!L749&gt;'Raw Data'!K749), 'Raw Data'!F749, 0)</f>
        <v>0</v>
      </c>
      <c r="K754">
        <f>IF(AND('Raw Data'!F749&lt;'Raw Data'!C749, 'Raw Data'!L749&lt;'Raw Data'!K749), 'Raw Data'!C749, 0)</f>
        <v>0</v>
      </c>
      <c r="L754">
        <f>IF('Raw Data'!L749-'Raw Data'!K749&gt;3, 'Raw Data'!J749, 0)</f>
        <v>0</v>
      </c>
      <c r="M754">
        <f>IF('Raw Data'!K749-'Raw Data'!L749&gt;3, 'Raw Data'!I749, 0)</f>
        <v>0</v>
      </c>
      <c r="N754">
        <f>IF('Raw Data'!L749-'Raw Data'!K749&gt;3, 'Raw Data'!J749, IF('Raw Data'!K749-'Raw Data'!L749&gt;3, 'Raw Data'!I749, 0))</f>
        <v>0</v>
      </c>
      <c r="O754">
        <f>IF(ISBLANK('Raw Data'!L749), 0, IF(ABS('Raw Data'!L749-'Raw Data'!K749)&lt;4, 'Raw Data'!H749, IF(ABS('Raw Data'!K749-'Raw Data'!L749)&lt;4, 'Raw Data'!G749, 0)))</f>
        <v>0</v>
      </c>
      <c r="P754">
        <f>SUM('Hidden Analysis'!E755:H755)</f>
        <v>0</v>
      </c>
      <c r="Q754">
        <f>SUM('Hidden Analysis'!I755:L755)</f>
        <v>0</v>
      </c>
      <c r="R754">
        <f>SUM('Hidden Analysis'!M755:P755)</f>
        <v>0</v>
      </c>
      <c r="S754">
        <f>SUM('Hidden Analysis'!Q755:R755)</f>
        <v>0</v>
      </c>
      <c r="T754">
        <f>IF(AND('Raw Data'!F749&lt;1.5, 'Raw Data'!L749&gt;'Raw Data'!K749, 'Raw Data'!L749-'Raw Data'!K749&gt;3), 'Raw Data'!F749, 0)</f>
        <v>0</v>
      </c>
      <c r="U754">
        <f>IF(AND('Raw Data'!L749-'Raw Data'!K749&lt;4, 'Raw Data'!L749&gt;'Raw Data'!K749), 'Raw Data'!H749, 0)</f>
        <v>0</v>
      </c>
      <c r="V754">
        <f>IF(AND('Raw Data'!K749-'Raw Data'!L749&lt;4, 'Raw Data'!K749&gt;'Raw Data'!L749), 'Raw Data'!G749, 0)</f>
        <v>0</v>
      </c>
      <c r="W754">
        <f>SUM('Hidden Analysis'!S755:T755)</f>
        <v>0</v>
      </c>
      <c r="X754">
        <f>SUM('Hidden Analysis'!U755:V755)</f>
        <v>0</v>
      </c>
    </row>
    <row r="755" spans="1:24" x14ac:dyDescent="0.3">
      <c r="A755" s="2">
        <f>'Raw Data'!M750</f>
        <v>0</v>
      </c>
      <c r="B755">
        <f>IF('Raw Data'!L750&gt;'Raw Data'!K750, 'Raw Data'!F750, 0)</f>
        <v>0</v>
      </c>
      <c r="C755">
        <f>IF('Raw Data'!K750&gt;'Raw Data'!L750, 'Raw Data'!C750, 0)</f>
        <v>0</v>
      </c>
      <c r="D755">
        <f t="shared" si="26"/>
        <v>0</v>
      </c>
      <c r="E755">
        <f>SUM('Hidden Analysis'!A756:B756)</f>
        <v>0</v>
      </c>
      <c r="F755">
        <f>SUM('Hidden Analysis'!C756:D756)</f>
        <v>0</v>
      </c>
      <c r="G755">
        <f>IF(AND('Raw Data'!F750&lt;'Raw Data'!C750, 'Raw Data'!L750&gt;'Raw Data'!K750), 'Raw Data'!F750, 0)</f>
        <v>0</v>
      </c>
      <c r="H755">
        <f>IF(AND('Raw Data'!F750&gt;'Raw Data'!C750, 'Raw Data'!L750&lt;'Raw Data'!K750), 'Raw Data'!C750, 0)</f>
        <v>0</v>
      </c>
      <c r="I755">
        <f t="shared" si="27"/>
        <v>0</v>
      </c>
      <c r="J755">
        <f>IF(AND('Raw Data'!F750&gt;'Raw Data'!C750, 'Raw Data'!L750&gt;'Raw Data'!K750), 'Raw Data'!F750, 0)</f>
        <v>0</v>
      </c>
      <c r="K755">
        <f>IF(AND('Raw Data'!F750&lt;'Raw Data'!C750, 'Raw Data'!L750&lt;'Raw Data'!K750), 'Raw Data'!C750, 0)</f>
        <v>0</v>
      </c>
      <c r="L755">
        <f>IF('Raw Data'!L750-'Raw Data'!K750&gt;3, 'Raw Data'!J750, 0)</f>
        <v>0</v>
      </c>
      <c r="M755">
        <f>IF('Raw Data'!K750-'Raw Data'!L750&gt;3, 'Raw Data'!I750, 0)</f>
        <v>0</v>
      </c>
      <c r="N755">
        <f>IF('Raw Data'!L750-'Raw Data'!K750&gt;3, 'Raw Data'!J750, IF('Raw Data'!K750-'Raw Data'!L750&gt;3, 'Raw Data'!I750, 0))</f>
        <v>0</v>
      </c>
      <c r="O755">
        <f>IF(ISBLANK('Raw Data'!L750), 0, IF(ABS('Raw Data'!L750-'Raw Data'!K750)&lt;4, 'Raw Data'!H750, IF(ABS('Raw Data'!K750-'Raw Data'!L750)&lt;4, 'Raw Data'!G750, 0)))</f>
        <v>0</v>
      </c>
      <c r="P755">
        <f>SUM('Hidden Analysis'!E756:H756)</f>
        <v>0</v>
      </c>
      <c r="Q755">
        <f>SUM('Hidden Analysis'!I756:L756)</f>
        <v>0</v>
      </c>
      <c r="R755">
        <f>SUM('Hidden Analysis'!M756:P756)</f>
        <v>0</v>
      </c>
      <c r="S755">
        <f>SUM('Hidden Analysis'!Q756:R756)</f>
        <v>0</v>
      </c>
      <c r="T755">
        <f>IF(AND('Raw Data'!F750&lt;1.5, 'Raw Data'!L750&gt;'Raw Data'!K750, 'Raw Data'!L750-'Raw Data'!K750&gt;3), 'Raw Data'!F750, 0)</f>
        <v>0</v>
      </c>
      <c r="U755">
        <f>IF(AND('Raw Data'!L750-'Raw Data'!K750&lt;4, 'Raw Data'!L750&gt;'Raw Data'!K750), 'Raw Data'!H750, 0)</f>
        <v>0</v>
      </c>
      <c r="V755">
        <f>IF(AND('Raw Data'!K750-'Raw Data'!L750&lt;4, 'Raw Data'!K750&gt;'Raw Data'!L750), 'Raw Data'!G750, 0)</f>
        <v>0</v>
      </c>
      <c r="W755">
        <f>SUM('Hidden Analysis'!S756:T756)</f>
        <v>0</v>
      </c>
      <c r="X755">
        <f>SUM('Hidden Analysis'!U756:V756)</f>
        <v>0</v>
      </c>
    </row>
    <row r="756" spans="1:24" x14ac:dyDescent="0.3">
      <c r="A756" s="2">
        <f>'Raw Data'!M751</f>
        <v>0</v>
      </c>
      <c r="B756">
        <f>IF('Raw Data'!L751&gt;'Raw Data'!K751, 'Raw Data'!F751, 0)</f>
        <v>0</v>
      </c>
      <c r="C756">
        <f>IF('Raw Data'!K751&gt;'Raw Data'!L751, 'Raw Data'!C751, 0)</f>
        <v>0</v>
      </c>
      <c r="D756">
        <f t="shared" si="26"/>
        <v>0</v>
      </c>
      <c r="E756">
        <f>SUM('Hidden Analysis'!A757:B757)</f>
        <v>0</v>
      </c>
      <c r="F756">
        <f>SUM('Hidden Analysis'!C757:D757)</f>
        <v>0</v>
      </c>
      <c r="G756">
        <f>IF(AND('Raw Data'!F751&lt;'Raw Data'!C751, 'Raw Data'!L751&gt;'Raw Data'!K751), 'Raw Data'!F751, 0)</f>
        <v>0</v>
      </c>
      <c r="H756">
        <f>IF(AND('Raw Data'!F751&gt;'Raw Data'!C751, 'Raw Data'!L751&lt;'Raw Data'!K751), 'Raw Data'!C751, 0)</f>
        <v>0</v>
      </c>
      <c r="I756">
        <f t="shared" si="27"/>
        <v>0</v>
      </c>
      <c r="J756">
        <f>IF(AND('Raw Data'!F751&gt;'Raw Data'!C751, 'Raw Data'!L751&gt;'Raw Data'!K751), 'Raw Data'!F751, 0)</f>
        <v>0</v>
      </c>
      <c r="K756">
        <f>IF(AND('Raw Data'!F751&lt;'Raw Data'!C751, 'Raw Data'!L751&lt;'Raw Data'!K751), 'Raw Data'!C751, 0)</f>
        <v>0</v>
      </c>
      <c r="L756">
        <f>IF('Raw Data'!L751-'Raw Data'!K751&gt;3, 'Raw Data'!J751, 0)</f>
        <v>0</v>
      </c>
      <c r="M756">
        <f>IF('Raw Data'!K751-'Raw Data'!L751&gt;3, 'Raw Data'!I751, 0)</f>
        <v>0</v>
      </c>
      <c r="N756">
        <f>IF('Raw Data'!L751-'Raw Data'!K751&gt;3, 'Raw Data'!J751, IF('Raw Data'!K751-'Raw Data'!L751&gt;3, 'Raw Data'!I751, 0))</f>
        <v>0</v>
      </c>
      <c r="O756">
        <f>IF(ISBLANK('Raw Data'!L751), 0, IF(ABS('Raw Data'!L751-'Raw Data'!K751)&lt;4, 'Raw Data'!H751, IF(ABS('Raw Data'!K751-'Raw Data'!L751)&lt;4, 'Raw Data'!G751, 0)))</f>
        <v>0</v>
      </c>
      <c r="P756">
        <f>SUM('Hidden Analysis'!E757:H757)</f>
        <v>0</v>
      </c>
      <c r="Q756">
        <f>SUM('Hidden Analysis'!I757:L757)</f>
        <v>0</v>
      </c>
      <c r="R756">
        <f>SUM('Hidden Analysis'!M757:P757)</f>
        <v>0</v>
      </c>
      <c r="S756">
        <f>SUM('Hidden Analysis'!Q757:R757)</f>
        <v>0</v>
      </c>
      <c r="T756">
        <f>IF(AND('Raw Data'!F751&lt;1.5, 'Raw Data'!L751&gt;'Raw Data'!K751, 'Raw Data'!L751-'Raw Data'!K751&gt;3), 'Raw Data'!F751, 0)</f>
        <v>0</v>
      </c>
      <c r="U756">
        <f>IF(AND('Raw Data'!L751-'Raw Data'!K751&lt;4, 'Raw Data'!L751&gt;'Raw Data'!K751), 'Raw Data'!H751, 0)</f>
        <v>0</v>
      </c>
      <c r="V756">
        <f>IF(AND('Raw Data'!K751-'Raw Data'!L751&lt;4, 'Raw Data'!K751&gt;'Raw Data'!L751), 'Raw Data'!G751, 0)</f>
        <v>0</v>
      </c>
      <c r="W756">
        <f>SUM('Hidden Analysis'!S757:T757)</f>
        <v>0</v>
      </c>
      <c r="X756">
        <f>SUM('Hidden Analysis'!U757:V757)</f>
        <v>0</v>
      </c>
    </row>
    <row r="757" spans="1:24" x14ac:dyDescent="0.3">
      <c r="A757" s="2">
        <f>'Raw Data'!M752</f>
        <v>0</v>
      </c>
      <c r="B757">
        <f>IF('Raw Data'!L752&gt;'Raw Data'!K752, 'Raw Data'!F752, 0)</f>
        <v>0</v>
      </c>
      <c r="C757">
        <f>IF('Raw Data'!K752&gt;'Raw Data'!L752, 'Raw Data'!C752, 0)</f>
        <v>0</v>
      </c>
      <c r="D757">
        <f t="shared" si="26"/>
        <v>0</v>
      </c>
      <c r="E757">
        <f>SUM('Hidden Analysis'!A758:B758)</f>
        <v>0</v>
      </c>
      <c r="F757">
        <f>SUM('Hidden Analysis'!C758:D758)</f>
        <v>0</v>
      </c>
      <c r="G757">
        <f>IF(AND('Raw Data'!F752&lt;'Raw Data'!C752, 'Raw Data'!L752&gt;'Raw Data'!K752), 'Raw Data'!F752, 0)</f>
        <v>0</v>
      </c>
      <c r="H757">
        <f>IF(AND('Raw Data'!F752&gt;'Raw Data'!C752, 'Raw Data'!L752&lt;'Raw Data'!K752), 'Raw Data'!C752, 0)</f>
        <v>0</v>
      </c>
      <c r="I757">
        <f t="shared" si="27"/>
        <v>0</v>
      </c>
      <c r="J757">
        <f>IF(AND('Raw Data'!F752&gt;'Raw Data'!C752, 'Raw Data'!L752&gt;'Raw Data'!K752), 'Raw Data'!F752, 0)</f>
        <v>0</v>
      </c>
      <c r="K757">
        <f>IF(AND('Raw Data'!F752&lt;'Raw Data'!C752, 'Raw Data'!L752&lt;'Raw Data'!K752), 'Raw Data'!C752, 0)</f>
        <v>0</v>
      </c>
      <c r="L757">
        <f>IF('Raw Data'!L752-'Raw Data'!K752&gt;3, 'Raw Data'!J752, 0)</f>
        <v>0</v>
      </c>
      <c r="M757">
        <f>IF('Raw Data'!K752-'Raw Data'!L752&gt;3, 'Raw Data'!I752, 0)</f>
        <v>0</v>
      </c>
      <c r="N757">
        <f>IF('Raw Data'!L752-'Raw Data'!K752&gt;3, 'Raw Data'!J752, IF('Raw Data'!K752-'Raw Data'!L752&gt;3, 'Raw Data'!I752, 0))</f>
        <v>0</v>
      </c>
      <c r="O757">
        <f>IF(ISBLANK('Raw Data'!L752), 0, IF(ABS('Raw Data'!L752-'Raw Data'!K752)&lt;4, 'Raw Data'!H752, IF(ABS('Raw Data'!K752-'Raw Data'!L752)&lt;4, 'Raw Data'!G752, 0)))</f>
        <v>0</v>
      </c>
      <c r="P757">
        <f>SUM('Hidden Analysis'!E758:H758)</f>
        <v>0</v>
      </c>
      <c r="Q757">
        <f>SUM('Hidden Analysis'!I758:L758)</f>
        <v>0</v>
      </c>
      <c r="R757">
        <f>SUM('Hidden Analysis'!M758:P758)</f>
        <v>0</v>
      </c>
      <c r="S757">
        <f>SUM('Hidden Analysis'!Q758:R758)</f>
        <v>0</v>
      </c>
      <c r="T757">
        <f>IF(AND('Raw Data'!F752&lt;1.5, 'Raw Data'!L752&gt;'Raw Data'!K752, 'Raw Data'!L752-'Raw Data'!K752&gt;3), 'Raw Data'!F752, 0)</f>
        <v>0</v>
      </c>
      <c r="U757">
        <f>IF(AND('Raw Data'!L752-'Raw Data'!K752&lt;4, 'Raw Data'!L752&gt;'Raw Data'!K752), 'Raw Data'!H752, 0)</f>
        <v>0</v>
      </c>
      <c r="V757">
        <f>IF(AND('Raw Data'!K752-'Raw Data'!L752&lt;4, 'Raw Data'!K752&gt;'Raw Data'!L752), 'Raw Data'!G752, 0)</f>
        <v>0</v>
      </c>
      <c r="W757">
        <f>SUM('Hidden Analysis'!S758:T758)</f>
        <v>0</v>
      </c>
      <c r="X757">
        <f>SUM('Hidden Analysis'!U758:V758)</f>
        <v>0</v>
      </c>
    </row>
    <row r="758" spans="1:24" x14ac:dyDescent="0.3">
      <c r="A758" s="2">
        <f>'Raw Data'!M753</f>
        <v>0</v>
      </c>
      <c r="B758">
        <f>IF('Raw Data'!L753&gt;'Raw Data'!K753, 'Raw Data'!F753, 0)</f>
        <v>0</v>
      </c>
      <c r="C758">
        <f>IF('Raw Data'!K753&gt;'Raw Data'!L753, 'Raw Data'!C753, 0)</f>
        <v>0</v>
      </c>
      <c r="D758">
        <f t="shared" si="26"/>
        <v>0</v>
      </c>
      <c r="E758">
        <f>SUM('Hidden Analysis'!A759:B759)</f>
        <v>0</v>
      </c>
      <c r="F758">
        <f>SUM('Hidden Analysis'!C759:D759)</f>
        <v>0</v>
      </c>
      <c r="G758">
        <f>IF(AND('Raw Data'!F753&lt;'Raw Data'!C753, 'Raw Data'!L753&gt;'Raw Data'!K753), 'Raw Data'!F753, 0)</f>
        <v>0</v>
      </c>
      <c r="H758">
        <f>IF(AND('Raw Data'!F753&gt;'Raw Data'!C753, 'Raw Data'!L753&lt;'Raw Data'!K753), 'Raw Data'!C753, 0)</f>
        <v>0</v>
      </c>
      <c r="I758">
        <f t="shared" si="27"/>
        <v>0</v>
      </c>
      <c r="J758">
        <f>IF(AND('Raw Data'!F753&gt;'Raw Data'!C753, 'Raw Data'!L753&gt;'Raw Data'!K753), 'Raw Data'!F753, 0)</f>
        <v>0</v>
      </c>
      <c r="K758">
        <f>IF(AND('Raw Data'!F753&lt;'Raw Data'!C753, 'Raw Data'!L753&lt;'Raw Data'!K753), 'Raw Data'!C753, 0)</f>
        <v>0</v>
      </c>
      <c r="L758">
        <f>IF('Raw Data'!L753-'Raw Data'!K753&gt;3, 'Raw Data'!J753, 0)</f>
        <v>0</v>
      </c>
      <c r="M758">
        <f>IF('Raw Data'!K753-'Raw Data'!L753&gt;3, 'Raw Data'!I753, 0)</f>
        <v>0</v>
      </c>
      <c r="N758">
        <f>IF('Raw Data'!L753-'Raw Data'!K753&gt;3, 'Raw Data'!J753, IF('Raw Data'!K753-'Raw Data'!L753&gt;3, 'Raw Data'!I753, 0))</f>
        <v>0</v>
      </c>
      <c r="O758">
        <f>IF(ISBLANK('Raw Data'!L753), 0, IF(ABS('Raw Data'!L753-'Raw Data'!K753)&lt;4, 'Raw Data'!H753, IF(ABS('Raw Data'!K753-'Raw Data'!L753)&lt;4, 'Raw Data'!G753, 0)))</f>
        <v>0</v>
      </c>
      <c r="P758">
        <f>SUM('Hidden Analysis'!E759:H759)</f>
        <v>0</v>
      </c>
      <c r="Q758">
        <f>SUM('Hidden Analysis'!I759:L759)</f>
        <v>0</v>
      </c>
      <c r="R758">
        <f>SUM('Hidden Analysis'!M759:P759)</f>
        <v>0</v>
      </c>
      <c r="S758">
        <f>SUM('Hidden Analysis'!Q759:R759)</f>
        <v>0</v>
      </c>
      <c r="T758">
        <f>IF(AND('Raw Data'!F753&lt;1.5, 'Raw Data'!L753&gt;'Raw Data'!K753, 'Raw Data'!L753-'Raw Data'!K753&gt;3), 'Raw Data'!F753, 0)</f>
        <v>0</v>
      </c>
      <c r="U758">
        <f>IF(AND('Raw Data'!L753-'Raw Data'!K753&lt;4, 'Raw Data'!L753&gt;'Raw Data'!K753), 'Raw Data'!H753, 0)</f>
        <v>0</v>
      </c>
      <c r="V758">
        <f>IF(AND('Raw Data'!K753-'Raw Data'!L753&lt;4, 'Raw Data'!K753&gt;'Raw Data'!L753), 'Raw Data'!G753, 0)</f>
        <v>0</v>
      </c>
      <c r="W758">
        <f>SUM('Hidden Analysis'!S759:T759)</f>
        <v>0</v>
      </c>
      <c r="X758">
        <f>SUM('Hidden Analysis'!U759:V759)</f>
        <v>0</v>
      </c>
    </row>
    <row r="759" spans="1:24" x14ac:dyDescent="0.3">
      <c r="A759" s="2">
        <f>'Raw Data'!M754</f>
        <v>0</v>
      </c>
      <c r="B759">
        <f>IF('Raw Data'!L754&gt;'Raw Data'!K754, 'Raw Data'!F754, 0)</f>
        <v>0</v>
      </c>
      <c r="C759">
        <f>IF('Raw Data'!K754&gt;'Raw Data'!L754, 'Raw Data'!C754, 0)</f>
        <v>0</v>
      </c>
      <c r="D759">
        <f t="shared" si="26"/>
        <v>0</v>
      </c>
      <c r="E759">
        <f>SUM('Hidden Analysis'!A760:B760)</f>
        <v>0</v>
      </c>
      <c r="F759">
        <f>SUM('Hidden Analysis'!C760:D760)</f>
        <v>0</v>
      </c>
      <c r="G759">
        <f>IF(AND('Raw Data'!F754&lt;'Raw Data'!C754, 'Raw Data'!L754&gt;'Raw Data'!K754), 'Raw Data'!F754, 0)</f>
        <v>0</v>
      </c>
      <c r="H759">
        <f>IF(AND('Raw Data'!F754&gt;'Raw Data'!C754, 'Raw Data'!L754&lt;'Raw Data'!K754), 'Raw Data'!C754, 0)</f>
        <v>0</v>
      </c>
      <c r="I759">
        <f t="shared" si="27"/>
        <v>0</v>
      </c>
      <c r="J759">
        <f>IF(AND('Raw Data'!F754&gt;'Raw Data'!C754, 'Raw Data'!L754&gt;'Raw Data'!K754), 'Raw Data'!F754, 0)</f>
        <v>0</v>
      </c>
      <c r="K759">
        <f>IF(AND('Raw Data'!F754&lt;'Raw Data'!C754, 'Raw Data'!L754&lt;'Raw Data'!K754), 'Raw Data'!C754, 0)</f>
        <v>0</v>
      </c>
      <c r="L759">
        <f>IF('Raw Data'!L754-'Raw Data'!K754&gt;3, 'Raw Data'!J754, 0)</f>
        <v>0</v>
      </c>
      <c r="M759">
        <f>IF('Raw Data'!K754-'Raw Data'!L754&gt;3, 'Raw Data'!I754, 0)</f>
        <v>0</v>
      </c>
      <c r="N759">
        <f>IF('Raw Data'!L754-'Raw Data'!K754&gt;3, 'Raw Data'!J754, IF('Raw Data'!K754-'Raw Data'!L754&gt;3, 'Raw Data'!I754, 0))</f>
        <v>0</v>
      </c>
      <c r="O759">
        <f>IF(ISBLANK('Raw Data'!L754), 0, IF(ABS('Raw Data'!L754-'Raw Data'!K754)&lt;4, 'Raw Data'!H754, IF(ABS('Raw Data'!K754-'Raw Data'!L754)&lt;4, 'Raw Data'!G754, 0)))</f>
        <v>0</v>
      </c>
      <c r="P759">
        <f>SUM('Hidden Analysis'!E760:H760)</f>
        <v>0</v>
      </c>
      <c r="Q759">
        <f>SUM('Hidden Analysis'!I760:L760)</f>
        <v>0</v>
      </c>
      <c r="R759">
        <f>SUM('Hidden Analysis'!M760:P760)</f>
        <v>0</v>
      </c>
      <c r="S759">
        <f>SUM('Hidden Analysis'!Q760:R760)</f>
        <v>0</v>
      </c>
      <c r="T759">
        <f>IF(AND('Raw Data'!F754&lt;1.5, 'Raw Data'!L754&gt;'Raw Data'!K754, 'Raw Data'!L754-'Raw Data'!K754&gt;3), 'Raw Data'!F754, 0)</f>
        <v>0</v>
      </c>
      <c r="U759">
        <f>IF(AND('Raw Data'!L754-'Raw Data'!K754&lt;4, 'Raw Data'!L754&gt;'Raw Data'!K754), 'Raw Data'!H754, 0)</f>
        <v>0</v>
      </c>
      <c r="V759">
        <f>IF(AND('Raw Data'!K754-'Raw Data'!L754&lt;4, 'Raw Data'!K754&gt;'Raw Data'!L754), 'Raw Data'!G754, 0)</f>
        <v>0</v>
      </c>
      <c r="W759">
        <f>SUM('Hidden Analysis'!S760:T760)</f>
        <v>0</v>
      </c>
      <c r="X759">
        <f>SUM('Hidden Analysis'!U760:V760)</f>
        <v>0</v>
      </c>
    </row>
    <row r="760" spans="1:24" x14ac:dyDescent="0.3">
      <c r="A760" s="2">
        <f>'Raw Data'!M755</f>
        <v>0</v>
      </c>
      <c r="B760">
        <f>IF('Raw Data'!L755&gt;'Raw Data'!K755, 'Raw Data'!F755, 0)</f>
        <v>0</v>
      </c>
      <c r="C760">
        <f>IF('Raw Data'!K755&gt;'Raw Data'!L755, 'Raw Data'!C755, 0)</f>
        <v>0</v>
      </c>
      <c r="D760">
        <f t="shared" si="26"/>
        <v>0</v>
      </c>
      <c r="E760">
        <f>SUM('Hidden Analysis'!A761:B761)</f>
        <v>0</v>
      </c>
      <c r="F760">
        <f>SUM('Hidden Analysis'!C761:D761)</f>
        <v>0</v>
      </c>
      <c r="G760">
        <f>IF(AND('Raw Data'!F755&lt;'Raw Data'!C755, 'Raw Data'!L755&gt;'Raw Data'!K755), 'Raw Data'!F755, 0)</f>
        <v>0</v>
      </c>
      <c r="H760">
        <f>IF(AND('Raw Data'!F755&gt;'Raw Data'!C755, 'Raw Data'!L755&lt;'Raw Data'!K755), 'Raw Data'!C755, 0)</f>
        <v>0</v>
      </c>
      <c r="I760">
        <f t="shared" si="27"/>
        <v>0</v>
      </c>
      <c r="J760">
        <f>IF(AND('Raw Data'!F755&gt;'Raw Data'!C755, 'Raw Data'!L755&gt;'Raw Data'!K755), 'Raw Data'!F755, 0)</f>
        <v>0</v>
      </c>
      <c r="K760">
        <f>IF(AND('Raw Data'!F755&lt;'Raw Data'!C755, 'Raw Data'!L755&lt;'Raw Data'!K755), 'Raw Data'!C755, 0)</f>
        <v>0</v>
      </c>
      <c r="L760">
        <f>IF('Raw Data'!L755-'Raw Data'!K755&gt;3, 'Raw Data'!J755, 0)</f>
        <v>0</v>
      </c>
      <c r="M760">
        <f>IF('Raw Data'!K755-'Raw Data'!L755&gt;3, 'Raw Data'!I755, 0)</f>
        <v>0</v>
      </c>
      <c r="N760">
        <f>IF('Raw Data'!L755-'Raw Data'!K755&gt;3, 'Raw Data'!J755, IF('Raw Data'!K755-'Raw Data'!L755&gt;3, 'Raw Data'!I755, 0))</f>
        <v>0</v>
      </c>
      <c r="O760">
        <f>IF(ISBLANK('Raw Data'!L755), 0, IF(ABS('Raw Data'!L755-'Raw Data'!K755)&lt;4, 'Raw Data'!H755, IF(ABS('Raw Data'!K755-'Raw Data'!L755)&lt;4, 'Raw Data'!G755, 0)))</f>
        <v>0</v>
      </c>
      <c r="P760">
        <f>SUM('Hidden Analysis'!E761:H761)</f>
        <v>0</v>
      </c>
      <c r="Q760">
        <f>SUM('Hidden Analysis'!I761:L761)</f>
        <v>0</v>
      </c>
      <c r="R760">
        <f>SUM('Hidden Analysis'!M761:P761)</f>
        <v>0</v>
      </c>
      <c r="S760">
        <f>SUM('Hidden Analysis'!Q761:R761)</f>
        <v>0</v>
      </c>
      <c r="T760">
        <f>IF(AND('Raw Data'!F755&lt;1.5, 'Raw Data'!L755&gt;'Raw Data'!K755, 'Raw Data'!L755-'Raw Data'!K755&gt;3), 'Raw Data'!F755, 0)</f>
        <v>0</v>
      </c>
      <c r="U760">
        <f>IF(AND('Raw Data'!L755-'Raw Data'!K755&lt;4, 'Raw Data'!L755&gt;'Raw Data'!K755), 'Raw Data'!H755, 0)</f>
        <v>0</v>
      </c>
      <c r="V760">
        <f>IF(AND('Raw Data'!K755-'Raw Data'!L755&lt;4, 'Raw Data'!K755&gt;'Raw Data'!L755), 'Raw Data'!G755, 0)</f>
        <v>0</v>
      </c>
      <c r="W760">
        <f>SUM('Hidden Analysis'!S761:T761)</f>
        <v>0</v>
      </c>
      <c r="X760">
        <f>SUM('Hidden Analysis'!U761:V761)</f>
        <v>0</v>
      </c>
    </row>
    <row r="761" spans="1:24" x14ac:dyDescent="0.3">
      <c r="A761" s="2">
        <f>'Raw Data'!M756</f>
        <v>0</v>
      </c>
      <c r="B761">
        <f>IF('Raw Data'!L756&gt;'Raw Data'!K756, 'Raw Data'!F756, 0)</f>
        <v>0</v>
      </c>
      <c r="C761">
        <f>IF('Raw Data'!K756&gt;'Raw Data'!L756, 'Raw Data'!C756, 0)</f>
        <v>0</v>
      </c>
      <c r="D761">
        <f t="shared" si="26"/>
        <v>0</v>
      </c>
      <c r="E761">
        <f>SUM('Hidden Analysis'!A762:B762)</f>
        <v>0</v>
      </c>
      <c r="F761">
        <f>SUM('Hidden Analysis'!C762:D762)</f>
        <v>0</v>
      </c>
      <c r="G761">
        <f>IF(AND('Raw Data'!F756&lt;'Raw Data'!C756, 'Raw Data'!L756&gt;'Raw Data'!K756), 'Raw Data'!F756, 0)</f>
        <v>0</v>
      </c>
      <c r="H761">
        <f>IF(AND('Raw Data'!F756&gt;'Raw Data'!C756, 'Raw Data'!L756&lt;'Raw Data'!K756), 'Raw Data'!C756, 0)</f>
        <v>0</v>
      </c>
      <c r="I761">
        <f t="shared" si="27"/>
        <v>0</v>
      </c>
      <c r="J761">
        <f>IF(AND('Raw Data'!F756&gt;'Raw Data'!C756, 'Raw Data'!L756&gt;'Raw Data'!K756), 'Raw Data'!F756, 0)</f>
        <v>0</v>
      </c>
      <c r="K761">
        <f>IF(AND('Raw Data'!F756&lt;'Raw Data'!C756, 'Raw Data'!L756&lt;'Raw Data'!K756), 'Raw Data'!C756, 0)</f>
        <v>0</v>
      </c>
      <c r="L761">
        <f>IF('Raw Data'!L756-'Raw Data'!K756&gt;3, 'Raw Data'!J756, 0)</f>
        <v>0</v>
      </c>
      <c r="M761">
        <f>IF('Raw Data'!K756-'Raw Data'!L756&gt;3, 'Raw Data'!I756, 0)</f>
        <v>0</v>
      </c>
      <c r="N761">
        <f>IF('Raw Data'!L756-'Raw Data'!K756&gt;3, 'Raw Data'!J756, IF('Raw Data'!K756-'Raw Data'!L756&gt;3, 'Raw Data'!I756, 0))</f>
        <v>0</v>
      </c>
      <c r="O761">
        <f>IF(ISBLANK('Raw Data'!L756), 0, IF(ABS('Raw Data'!L756-'Raw Data'!K756)&lt;4, 'Raw Data'!H756, IF(ABS('Raw Data'!K756-'Raw Data'!L756)&lt;4, 'Raw Data'!G756, 0)))</f>
        <v>0</v>
      </c>
      <c r="P761">
        <f>SUM('Hidden Analysis'!E762:H762)</f>
        <v>0</v>
      </c>
      <c r="Q761">
        <f>SUM('Hidden Analysis'!I762:L762)</f>
        <v>0</v>
      </c>
      <c r="R761">
        <f>SUM('Hidden Analysis'!M762:P762)</f>
        <v>0</v>
      </c>
      <c r="S761">
        <f>SUM('Hidden Analysis'!Q762:R762)</f>
        <v>0</v>
      </c>
      <c r="T761">
        <f>IF(AND('Raw Data'!F756&lt;1.5, 'Raw Data'!L756&gt;'Raw Data'!K756, 'Raw Data'!L756-'Raw Data'!K756&gt;3), 'Raw Data'!F756, 0)</f>
        <v>0</v>
      </c>
      <c r="U761">
        <f>IF(AND('Raw Data'!L756-'Raw Data'!K756&lt;4, 'Raw Data'!L756&gt;'Raw Data'!K756), 'Raw Data'!H756, 0)</f>
        <v>0</v>
      </c>
      <c r="V761">
        <f>IF(AND('Raw Data'!K756-'Raw Data'!L756&lt;4, 'Raw Data'!K756&gt;'Raw Data'!L756), 'Raw Data'!G756, 0)</f>
        <v>0</v>
      </c>
      <c r="W761">
        <f>SUM('Hidden Analysis'!S762:T762)</f>
        <v>0</v>
      </c>
      <c r="X761">
        <f>SUM('Hidden Analysis'!U762:V762)</f>
        <v>0</v>
      </c>
    </row>
    <row r="762" spans="1:24" x14ac:dyDescent="0.3">
      <c r="A762" s="2">
        <f>'Raw Data'!M757</f>
        <v>0</v>
      </c>
      <c r="B762">
        <f>IF('Raw Data'!L757&gt;'Raw Data'!K757, 'Raw Data'!F757, 0)</f>
        <v>0</v>
      </c>
      <c r="C762">
        <f>IF('Raw Data'!K757&gt;'Raw Data'!L757, 'Raw Data'!C757, 0)</f>
        <v>0</v>
      </c>
      <c r="D762">
        <f t="shared" si="26"/>
        <v>0</v>
      </c>
      <c r="E762">
        <f>SUM('Hidden Analysis'!A763:B763)</f>
        <v>0</v>
      </c>
      <c r="F762">
        <f>SUM('Hidden Analysis'!C763:D763)</f>
        <v>0</v>
      </c>
      <c r="G762">
        <f>IF(AND('Raw Data'!F757&lt;'Raw Data'!C757, 'Raw Data'!L757&gt;'Raw Data'!K757), 'Raw Data'!F757, 0)</f>
        <v>0</v>
      </c>
      <c r="H762">
        <f>IF(AND('Raw Data'!F757&gt;'Raw Data'!C757, 'Raw Data'!L757&lt;'Raw Data'!K757), 'Raw Data'!C757, 0)</f>
        <v>0</v>
      </c>
      <c r="I762">
        <f t="shared" si="27"/>
        <v>0</v>
      </c>
      <c r="J762">
        <f>IF(AND('Raw Data'!F757&gt;'Raw Data'!C757, 'Raw Data'!L757&gt;'Raw Data'!K757), 'Raw Data'!F757, 0)</f>
        <v>0</v>
      </c>
      <c r="K762">
        <f>IF(AND('Raw Data'!F757&lt;'Raw Data'!C757, 'Raw Data'!L757&lt;'Raw Data'!K757), 'Raw Data'!C757, 0)</f>
        <v>0</v>
      </c>
      <c r="L762">
        <f>IF('Raw Data'!L757-'Raw Data'!K757&gt;3, 'Raw Data'!J757, 0)</f>
        <v>0</v>
      </c>
      <c r="M762">
        <f>IF('Raw Data'!K757-'Raw Data'!L757&gt;3, 'Raw Data'!I757, 0)</f>
        <v>0</v>
      </c>
      <c r="N762">
        <f>IF('Raw Data'!L757-'Raw Data'!K757&gt;3, 'Raw Data'!J757, IF('Raw Data'!K757-'Raw Data'!L757&gt;3, 'Raw Data'!I757, 0))</f>
        <v>0</v>
      </c>
      <c r="O762">
        <f>IF(ISBLANK('Raw Data'!L757), 0, IF(ABS('Raw Data'!L757-'Raw Data'!K757)&lt;4, 'Raw Data'!H757, IF(ABS('Raw Data'!K757-'Raw Data'!L757)&lt;4, 'Raw Data'!G757, 0)))</f>
        <v>0</v>
      </c>
      <c r="P762">
        <f>SUM('Hidden Analysis'!E763:H763)</f>
        <v>0</v>
      </c>
      <c r="Q762">
        <f>SUM('Hidden Analysis'!I763:L763)</f>
        <v>0</v>
      </c>
      <c r="R762">
        <f>SUM('Hidden Analysis'!M763:P763)</f>
        <v>0</v>
      </c>
      <c r="S762">
        <f>SUM('Hidden Analysis'!Q763:R763)</f>
        <v>0</v>
      </c>
      <c r="T762">
        <f>IF(AND('Raw Data'!F757&lt;1.5, 'Raw Data'!L757&gt;'Raw Data'!K757, 'Raw Data'!L757-'Raw Data'!K757&gt;3), 'Raw Data'!F757, 0)</f>
        <v>0</v>
      </c>
      <c r="U762">
        <f>IF(AND('Raw Data'!L757-'Raw Data'!K757&lt;4, 'Raw Data'!L757&gt;'Raw Data'!K757), 'Raw Data'!H757, 0)</f>
        <v>0</v>
      </c>
      <c r="V762">
        <f>IF(AND('Raw Data'!K757-'Raw Data'!L757&lt;4, 'Raw Data'!K757&gt;'Raw Data'!L757), 'Raw Data'!G757, 0)</f>
        <v>0</v>
      </c>
      <c r="W762">
        <f>SUM('Hidden Analysis'!S763:T763)</f>
        <v>0</v>
      </c>
      <c r="X762">
        <f>SUM('Hidden Analysis'!U763:V763)</f>
        <v>0</v>
      </c>
    </row>
    <row r="763" spans="1:24" x14ac:dyDescent="0.3">
      <c r="A763" s="2">
        <f>'Raw Data'!M758</f>
        <v>0</v>
      </c>
      <c r="B763">
        <f>IF('Raw Data'!L758&gt;'Raw Data'!K758, 'Raw Data'!F758, 0)</f>
        <v>0</v>
      </c>
      <c r="C763">
        <f>IF('Raw Data'!K758&gt;'Raw Data'!L758, 'Raw Data'!C758, 0)</f>
        <v>0</v>
      </c>
      <c r="D763">
        <f t="shared" si="26"/>
        <v>0</v>
      </c>
      <c r="E763">
        <f>SUM('Hidden Analysis'!A764:B764)</f>
        <v>0</v>
      </c>
      <c r="F763">
        <f>SUM('Hidden Analysis'!C764:D764)</f>
        <v>0</v>
      </c>
      <c r="G763">
        <f>IF(AND('Raw Data'!F758&lt;'Raw Data'!C758, 'Raw Data'!L758&gt;'Raw Data'!K758), 'Raw Data'!F758, 0)</f>
        <v>0</v>
      </c>
      <c r="H763">
        <f>IF(AND('Raw Data'!F758&gt;'Raw Data'!C758, 'Raw Data'!L758&lt;'Raw Data'!K758), 'Raw Data'!C758, 0)</f>
        <v>0</v>
      </c>
      <c r="I763">
        <f t="shared" si="27"/>
        <v>0</v>
      </c>
      <c r="J763">
        <f>IF(AND('Raw Data'!F758&gt;'Raw Data'!C758, 'Raw Data'!L758&gt;'Raw Data'!K758), 'Raw Data'!F758, 0)</f>
        <v>0</v>
      </c>
      <c r="K763">
        <f>IF(AND('Raw Data'!F758&lt;'Raw Data'!C758, 'Raw Data'!L758&lt;'Raw Data'!K758), 'Raw Data'!C758, 0)</f>
        <v>0</v>
      </c>
      <c r="L763">
        <f>IF('Raw Data'!L758-'Raw Data'!K758&gt;3, 'Raw Data'!J758, 0)</f>
        <v>0</v>
      </c>
      <c r="M763">
        <f>IF('Raw Data'!K758-'Raw Data'!L758&gt;3, 'Raw Data'!I758, 0)</f>
        <v>0</v>
      </c>
      <c r="N763">
        <f>IF('Raw Data'!L758-'Raw Data'!K758&gt;3, 'Raw Data'!J758, IF('Raw Data'!K758-'Raw Data'!L758&gt;3, 'Raw Data'!I758, 0))</f>
        <v>0</v>
      </c>
      <c r="O763">
        <f>IF(ISBLANK('Raw Data'!L758), 0, IF(ABS('Raw Data'!L758-'Raw Data'!K758)&lt;4, 'Raw Data'!H758, IF(ABS('Raw Data'!K758-'Raw Data'!L758)&lt;4, 'Raw Data'!G758, 0)))</f>
        <v>0</v>
      </c>
      <c r="P763">
        <f>SUM('Hidden Analysis'!E764:H764)</f>
        <v>0</v>
      </c>
      <c r="Q763">
        <f>SUM('Hidden Analysis'!I764:L764)</f>
        <v>0</v>
      </c>
      <c r="R763">
        <f>SUM('Hidden Analysis'!M764:P764)</f>
        <v>0</v>
      </c>
      <c r="S763">
        <f>SUM('Hidden Analysis'!Q764:R764)</f>
        <v>0</v>
      </c>
      <c r="T763">
        <f>IF(AND('Raw Data'!F758&lt;1.5, 'Raw Data'!L758&gt;'Raw Data'!K758, 'Raw Data'!L758-'Raw Data'!K758&gt;3), 'Raw Data'!F758, 0)</f>
        <v>0</v>
      </c>
      <c r="U763">
        <f>IF(AND('Raw Data'!L758-'Raw Data'!K758&lt;4, 'Raw Data'!L758&gt;'Raw Data'!K758), 'Raw Data'!H758, 0)</f>
        <v>0</v>
      </c>
      <c r="V763">
        <f>IF(AND('Raw Data'!K758-'Raw Data'!L758&lt;4, 'Raw Data'!K758&gt;'Raw Data'!L758), 'Raw Data'!G758, 0)</f>
        <v>0</v>
      </c>
      <c r="W763">
        <f>SUM('Hidden Analysis'!S764:T764)</f>
        <v>0</v>
      </c>
      <c r="X763">
        <f>SUM('Hidden Analysis'!U764:V764)</f>
        <v>0</v>
      </c>
    </row>
    <row r="764" spans="1:24" x14ac:dyDescent="0.3">
      <c r="A764" s="2">
        <f>'Raw Data'!M759</f>
        <v>0</v>
      </c>
      <c r="B764">
        <f>IF('Raw Data'!L759&gt;'Raw Data'!K759, 'Raw Data'!F759, 0)</f>
        <v>0</v>
      </c>
      <c r="C764">
        <f>IF('Raw Data'!K759&gt;'Raw Data'!L759, 'Raw Data'!C759, 0)</f>
        <v>0</v>
      </c>
      <c r="D764">
        <f t="shared" si="26"/>
        <v>0</v>
      </c>
      <c r="E764">
        <f>SUM('Hidden Analysis'!A765:B765)</f>
        <v>0</v>
      </c>
      <c r="F764">
        <f>SUM('Hidden Analysis'!C765:D765)</f>
        <v>0</v>
      </c>
      <c r="G764">
        <f>IF(AND('Raw Data'!F759&lt;'Raw Data'!C759, 'Raw Data'!L759&gt;'Raw Data'!K759), 'Raw Data'!F759, 0)</f>
        <v>0</v>
      </c>
      <c r="H764">
        <f>IF(AND('Raw Data'!F759&gt;'Raw Data'!C759, 'Raw Data'!L759&lt;'Raw Data'!K759), 'Raw Data'!C759, 0)</f>
        <v>0</v>
      </c>
      <c r="I764">
        <f t="shared" si="27"/>
        <v>0</v>
      </c>
      <c r="J764">
        <f>IF(AND('Raw Data'!F759&gt;'Raw Data'!C759, 'Raw Data'!L759&gt;'Raw Data'!K759), 'Raw Data'!F759, 0)</f>
        <v>0</v>
      </c>
      <c r="K764">
        <f>IF(AND('Raw Data'!F759&lt;'Raw Data'!C759, 'Raw Data'!L759&lt;'Raw Data'!K759), 'Raw Data'!C759, 0)</f>
        <v>0</v>
      </c>
      <c r="L764">
        <f>IF('Raw Data'!L759-'Raw Data'!K759&gt;3, 'Raw Data'!J759, 0)</f>
        <v>0</v>
      </c>
      <c r="M764">
        <f>IF('Raw Data'!K759-'Raw Data'!L759&gt;3, 'Raw Data'!I759, 0)</f>
        <v>0</v>
      </c>
      <c r="N764">
        <f>IF('Raw Data'!L759-'Raw Data'!K759&gt;3, 'Raw Data'!J759, IF('Raw Data'!K759-'Raw Data'!L759&gt;3, 'Raw Data'!I759, 0))</f>
        <v>0</v>
      </c>
      <c r="O764">
        <f>IF(ISBLANK('Raw Data'!L759), 0, IF(ABS('Raw Data'!L759-'Raw Data'!K759)&lt;4, 'Raw Data'!H759, IF(ABS('Raw Data'!K759-'Raw Data'!L759)&lt;4, 'Raw Data'!G759, 0)))</f>
        <v>0</v>
      </c>
      <c r="P764">
        <f>SUM('Hidden Analysis'!E765:H765)</f>
        <v>0</v>
      </c>
      <c r="Q764">
        <f>SUM('Hidden Analysis'!I765:L765)</f>
        <v>0</v>
      </c>
      <c r="R764">
        <f>SUM('Hidden Analysis'!M765:P765)</f>
        <v>0</v>
      </c>
      <c r="S764">
        <f>SUM('Hidden Analysis'!Q765:R765)</f>
        <v>0</v>
      </c>
      <c r="T764">
        <f>IF(AND('Raw Data'!F759&lt;1.5, 'Raw Data'!L759&gt;'Raw Data'!K759, 'Raw Data'!L759-'Raw Data'!K759&gt;3), 'Raw Data'!F759, 0)</f>
        <v>0</v>
      </c>
      <c r="U764">
        <f>IF(AND('Raw Data'!L759-'Raw Data'!K759&lt;4, 'Raw Data'!L759&gt;'Raw Data'!K759), 'Raw Data'!H759, 0)</f>
        <v>0</v>
      </c>
      <c r="V764">
        <f>IF(AND('Raw Data'!K759-'Raw Data'!L759&lt;4, 'Raw Data'!K759&gt;'Raw Data'!L759), 'Raw Data'!G759, 0)</f>
        <v>0</v>
      </c>
      <c r="W764">
        <f>SUM('Hidden Analysis'!S765:T765)</f>
        <v>0</v>
      </c>
      <c r="X764">
        <f>SUM('Hidden Analysis'!U765:V765)</f>
        <v>0</v>
      </c>
    </row>
    <row r="765" spans="1:24" x14ac:dyDescent="0.3">
      <c r="A765" s="2">
        <f>'Raw Data'!M760</f>
        <v>0</v>
      </c>
      <c r="B765">
        <f>IF('Raw Data'!L760&gt;'Raw Data'!K760, 'Raw Data'!F760, 0)</f>
        <v>0</v>
      </c>
      <c r="C765">
        <f>IF('Raw Data'!K760&gt;'Raw Data'!L760, 'Raw Data'!C760, 0)</f>
        <v>0</v>
      </c>
      <c r="D765">
        <f t="shared" si="26"/>
        <v>0</v>
      </c>
      <c r="E765">
        <f>SUM('Hidden Analysis'!A766:B766)</f>
        <v>0</v>
      </c>
      <c r="F765">
        <f>SUM('Hidden Analysis'!C766:D766)</f>
        <v>0</v>
      </c>
      <c r="G765">
        <f>IF(AND('Raw Data'!F760&lt;'Raw Data'!C760, 'Raw Data'!L760&gt;'Raw Data'!K760), 'Raw Data'!F760, 0)</f>
        <v>0</v>
      </c>
      <c r="H765">
        <f>IF(AND('Raw Data'!F760&gt;'Raw Data'!C760, 'Raw Data'!L760&lt;'Raw Data'!K760), 'Raw Data'!C760, 0)</f>
        <v>0</v>
      </c>
      <c r="I765">
        <f t="shared" si="27"/>
        <v>0</v>
      </c>
      <c r="J765">
        <f>IF(AND('Raw Data'!F760&gt;'Raw Data'!C760, 'Raw Data'!L760&gt;'Raw Data'!K760), 'Raw Data'!F760, 0)</f>
        <v>0</v>
      </c>
      <c r="K765">
        <f>IF(AND('Raw Data'!F760&lt;'Raw Data'!C760, 'Raw Data'!L760&lt;'Raw Data'!K760), 'Raw Data'!C760, 0)</f>
        <v>0</v>
      </c>
      <c r="L765">
        <f>IF('Raw Data'!L760-'Raw Data'!K760&gt;3, 'Raw Data'!J760, 0)</f>
        <v>0</v>
      </c>
      <c r="M765">
        <f>IF('Raw Data'!K760-'Raw Data'!L760&gt;3, 'Raw Data'!I760, 0)</f>
        <v>0</v>
      </c>
      <c r="N765">
        <f>IF('Raw Data'!L760-'Raw Data'!K760&gt;3, 'Raw Data'!J760, IF('Raw Data'!K760-'Raw Data'!L760&gt;3, 'Raw Data'!I760, 0))</f>
        <v>0</v>
      </c>
      <c r="O765">
        <f>IF(ISBLANK('Raw Data'!L760), 0, IF(ABS('Raw Data'!L760-'Raw Data'!K760)&lt;4, 'Raw Data'!H760, IF(ABS('Raw Data'!K760-'Raw Data'!L760)&lt;4, 'Raw Data'!G760, 0)))</f>
        <v>0</v>
      </c>
      <c r="P765">
        <f>SUM('Hidden Analysis'!E766:H766)</f>
        <v>0</v>
      </c>
      <c r="Q765">
        <f>SUM('Hidden Analysis'!I766:L766)</f>
        <v>0</v>
      </c>
      <c r="R765">
        <f>SUM('Hidden Analysis'!M766:P766)</f>
        <v>0</v>
      </c>
      <c r="S765">
        <f>SUM('Hidden Analysis'!Q766:R766)</f>
        <v>0</v>
      </c>
      <c r="T765">
        <f>IF(AND('Raw Data'!F760&lt;1.5, 'Raw Data'!L760&gt;'Raw Data'!K760, 'Raw Data'!L760-'Raw Data'!K760&gt;3), 'Raw Data'!F760, 0)</f>
        <v>0</v>
      </c>
      <c r="U765">
        <f>IF(AND('Raw Data'!L760-'Raw Data'!K760&lt;4, 'Raw Data'!L760&gt;'Raw Data'!K760), 'Raw Data'!H760, 0)</f>
        <v>0</v>
      </c>
      <c r="V765">
        <f>IF(AND('Raw Data'!K760-'Raw Data'!L760&lt;4, 'Raw Data'!K760&gt;'Raw Data'!L760), 'Raw Data'!G760, 0)</f>
        <v>0</v>
      </c>
      <c r="W765">
        <f>SUM('Hidden Analysis'!S766:T766)</f>
        <v>0</v>
      </c>
      <c r="X765">
        <f>SUM('Hidden Analysis'!U766:V766)</f>
        <v>0</v>
      </c>
    </row>
    <row r="766" spans="1:24" x14ac:dyDescent="0.3">
      <c r="A766" s="2">
        <f>'Raw Data'!M761</f>
        <v>0</v>
      </c>
      <c r="B766">
        <f>IF('Raw Data'!L761&gt;'Raw Data'!K761, 'Raw Data'!F761, 0)</f>
        <v>0</v>
      </c>
      <c r="C766">
        <f>IF('Raw Data'!K761&gt;'Raw Data'!L761, 'Raw Data'!C761, 0)</f>
        <v>0</v>
      </c>
      <c r="D766">
        <f t="shared" si="26"/>
        <v>0</v>
      </c>
      <c r="E766">
        <f>SUM('Hidden Analysis'!A767:B767)</f>
        <v>0</v>
      </c>
      <c r="F766">
        <f>SUM('Hidden Analysis'!C767:D767)</f>
        <v>0</v>
      </c>
      <c r="G766">
        <f>IF(AND('Raw Data'!F761&lt;'Raw Data'!C761, 'Raw Data'!L761&gt;'Raw Data'!K761), 'Raw Data'!F761, 0)</f>
        <v>0</v>
      </c>
      <c r="H766">
        <f>IF(AND('Raw Data'!F761&gt;'Raw Data'!C761, 'Raw Data'!L761&lt;'Raw Data'!K761), 'Raw Data'!C761, 0)</f>
        <v>0</v>
      </c>
      <c r="I766">
        <f t="shared" si="27"/>
        <v>0</v>
      </c>
      <c r="J766">
        <f>IF(AND('Raw Data'!F761&gt;'Raw Data'!C761, 'Raw Data'!L761&gt;'Raw Data'!K761), 'Raw Data'!F761, 0)</f>
        <v>0</v>
      </c>
      <c r="K766">
        <f>IF(AND('Raw Data'!F761&lt;'Raw Data'!C761, 'Raw Data'!L761&lt;'Raw Data'!K761), 'Raw Data'!C761, 0)</f>
        <v>0</v>
      </c>
      <c r="L766">
        <f>IF('Raw Data'!L761-'Raw Data'!K761&gt;3, 'Raw Data'!J761, 0)</f>
        <v>0</v>
      </c>
      <c r="M766">
        <f>IF('Raw Data'!K761-'Raw Data'!L761&gt;3, 'Raw Data'!I761, 0)</f>
        <v>0</v>
      </c>
      <c r="N766">
        <f>IF('Raw Data'!L761-'Raw Data'!K761&gt;3, 'Raw Data'!J761, IF('Raw Data'!K761-'Raw Data'!L761&gt;3, 'Raw Data'!I761, 0))</f>
        <v>0</v>
      </c>
      <c r="O766">
        <f>IF(ISBLANK('Raw Data'!L761), 0, IF(ABS('Raw Data'!L761-'Raw Data'!K761)&lt;4, 'Raw Data'!H761, IF(ABS('Raw Data'!K761-'Raw Data'!L761)&lt;4, 'Raw Data'!G761, 0)))</f>
        <v>0</v>
      </c>
      <c r="P766">
        <f>SUM('Hidden Analysis'!E767:H767)</f>
        <v>0</v>
      </c>
      <c r="Q766">
        <f>SUM('Hidden Analysis'!I767:L767)</f>
        <v>0</v>
      </c>
      <c r="R766">
        <f>SUM('Hidden Analysis'!M767:P767)</f>
        <v>0</v>
      </c>
      <c r="S766">
        <f>SUM('Hidden Analysis'!Q767:R767)</f>
        <v>0</v>
      </c>
      <c r="T766">
        <f>IF(AND('Raw Data'!F761&lt;1.5, 'Raw Data'!L761&gt;'Raw Data'!K761, 'Raw Data'!L761-'Raw Data'!K761&gt;3), 'Raw Data'!F761, 0)</f>
        <v>0</v>
      </c>
      <c r="U766">
        <f>IF(AND('Raw Data'!L761-'Raw Data'!K761&lt;4, 'Raw Data'!L761&gt;'Raw Data'!K761), 'Raw Data'!H761, 0)</f>
        <v>0</v>
      </c>
      <c r="V766">
        <f>IF(AND('Raw Data'!K761-'Raw Data'!L761&lt;4, 'Raw Data'!K761&gt;'Raw Data'!L761), 'Raw Data'!G761, 0)</f>
        <v>0</v>
      </c>
      <c r="W766">
        <f>SUM('Hidden Analysis'!S767:T767)</f>
        <v>0</v>
      </c>
      <c r="X766">
        <f>SUM('Hidden Analysis'!U767:V767)</f>
        <v>0</v>
      </c>
    </row>
    <row r="767" spans="1:24" x14ac:dyDescent="0.3">
      <c r="A767" s="2">
        <f>'Raw Data'!M762</f>
        <v>0</v>
      </c>
      <c r="B767">
        <f>IF('Raw Data'!L762&gt;'Raw Data'!K762, 'Raw Data'!F762, 0)</f>
        <v>0</v>
      </c>
      <c r="C767">
        <f>IF('Raw Data'!K762&gt;'Raw Data'!L762, 'Raw Data'!C762, 0)</f>
        <v>0</v>
      </c>
      <c r="D767">
        <f t="shared" si="26"/>
        <v>0</v>
      </c>
      <c r="E767">
        <f>SUM('Hidden Analysis'!A768:B768)</f>
        <v>0</v>
      </c>
      <c r="F767">
        <f>SUM('Hidden Analysis'!C768:D768)</f>
        <v>0</v>
      </c>
      <c r="G767">
        <f>IF(AND('Raw Data'!F762&lt;'Raw Data'!C762, 'Raw Data'!L762&gt;'Raw Data'!K762), 'Raw Data'!F762, 0)</f>
        <v>0</v>
      </c>
      <c r="H767">
        <f>IF(AND('Raw Data'!F762&gt;'Raw Data'!C762, 'Raw Data'!L762&lt;'Raw Data'!K762), 'Raw Data'!C762, 0)</f>
        <v>0</v>
      </c>
      <c r="I767">
        <f t="shared" si="27"/>
        <v>0</v>
      </c>
      <c r="J767">
        <f>IF(AND('Raw Data'!F762&gt;'Raw Data'!C762, 'Raw Data'!L762&gt;'Raw Data'!K762), 'Raw Data'!F762, 0)</f>
        <v>0</v>
      </c>
      <c r="K767">
        <f>IF(AND('Raw Data'!F762&lt;'Raw Data'!C762, 'Raw Data'!L762&lt;'Raw Data'!K762), 'Raw Data'!C762, 0)</f>
        <v>0</v>
      </c>
      <c r="L767">
        <f>IF('Raw Data'!L762-'Raw Data'!K762&gt;3, 'Raw Data'!J762, 0)</f>
        <v>0</v>
      </c>
      <c r="M767">
        <f>IF('Raw Data'!K762-'Raw Data'!L762&gt;3, 'Raw Data'!I762, 0)</f>
        <v>0</v>
      </c>
      <c r="N767">
        <f>IF('Raw Data'!L762-'Raw Data'!K762&gt;3, 'Raw Data'!J762, IF('Raw Data'!K762-'Raw Data'!L762&gt;3, 'Raw Data'!I762, 0))</f>
        <v>0</v>
      </c>
      <c r="O767">
        <f>IF(ISBLANK('Raw Data'!L762), 0, IF(ABS('Raw Data'!L762-'Raw Data'!K762)&lt;4, 'Raw Data'!H762, IF(ABS('Raw Data'!K762-'Raw Data'!L762)&lt;4, 'Raw Data'!G762, 0)))</f>
        <v>0</v>
      </c>
      <c r="P767">
        <f>SUM('Hidden Analysis'!E768:H768)</f>
        <v>0</v>
      </c>
      <c r="Q767">
        <f>SUM('Hidden Analysis'!I768:L768)</f>
        <v>0</v>
      </c>
      <c r="R767">
        <f>SUM('Hidden Analysis'!M768:P768)</f>
        <v>0</v>
      </c>
      <c r="S767">
        <f>SUM('Hidden Analysis'!Q768:R768)</f>
        <v>0</v>
      </c>
      <c r="T767">
        <f>IF(AND('Raw Data'!F762&lt;1.5, 'Raw Data'!L762&gt;'Raw Data'!K762, 'Raw Data'!L762-'Raw Data'!K762&gt;3), 'Raw Data'!F762, 0)</f>
        <v>0</v>
      </c>
      <c r="U767">
        <f>IF(AND('Raw Data'!L762-'Raw Data'!K762&lt;4, 'Raw Data'!L762&gt;'Raw Data'!K762), 'Raw Data'!H762, 0)</f>
        <v>0</v>
      </c>
      <c r="V767">
        <f>IF(AND('Raw Data'!K762-'Raw Data'!L762&lt;4, 'Raw Data'!K762&gt;'Raw Data'!L762), 'Raw Data'!G762, 0)</f>
        <v>0</v>
      </c>
      <c r="W767">
        <f>SUM('Hidden Analysis'!S768:T768)</f>
        <v>0</v>
      </c>
      <c r="X767">
        <f>SUM('Hidden Analysis'!U768:V768)</f>
        <v>0</v>
      </c>
    </row>
    <row r="768" spans="1:24" x14ac:dyDescent="0.3">
      <c r="A768" s="2">
        <f>'Raw Data'!M763</f>
        <v>0</v>
      </c>
      <c r="B768">
        <f>IF('Raw Data'!L763&gt;'Raw Data'!K763, 'Raw Data'!F763, 0)</f>
        <v>0</v>
      </c>
      <c r="C768">
        <f>IF('Raw Data'!K763&gt;'Raw Data'!L763, 'Raw Data'!C763, 0)</f>
        <v>0</v>
      </c>
      <c r="D768">
        <f t="shared" si="26"/>
        <v>0</v>
      </c>
      <c r="E768">
        <f>SUM('Hidden Analysis'!A769:B769)</f>
        <v>0</v>
      </c>
      <c r="F768">
        <f>SUM('Hidden Analysis'!C769:D769)</f>
        <v>0</v>
      </c>
      <c r="G768">
        <f>IF(AND('Raw Data'!F763&lt;'Raw Data'!C763, 'Raw Data'!L763&gt;'Raw Data'!K763), 'Raw Data'!F763, 0)</f>
        <v>0</v>
      </c>
      <c r="H768">
        <f>IF(AND('Raw Data'!F763&gt;'Raw Data'!C763, 'Raw Data'!L763&lt;'Raw Data'!K763), 'Raw Data'!C763, 0)</f>
        <v>0</v>
      </c>
      <c r="I768">
        <f t="shared" si="27"/>
        <v>0</v>
      </c>
      <c r="J768">
        <f>IF(AND('Raw Data'!F763&gt;'Raw Data'!C763, 'Raw Data'!L763&gt;'Raw Data'!K763), 'Raw Data'!F763, 0)</f>
        <v>0</v>
      </c>
      <c r="K768">
        <f>IF(AND('Raw Data'!F763&lt;'Raw Data'!C763, 'Raw Data'!L763&lt;'Raw Data'!K763), 'Raw Data'!C763, 0)</f>
        <v>0</v>
      </c>
      <c r="L768">
        <f>IF('Raw Data'!L763-'Raw Data'!K763&gt;3, 'Raw Data'!J763, 0)</f>
        <v>0</v>
      </c>
      <c r="M768">
        <f>IF('Raw Data'!K763-'Raw Data'!L763&gt;3, 'Raw Data'!I763, 0)</f>
        <v>0</v>
      </c>
      <c r="N768">
        <f>IF('Raw Data'!L763-'Raw Data'!K763&gt;3, 'Raw Data'!J763, IF('Raw Data'!K763-'Raw Data'!L763&gt;3, 'Raw Data'!I763, 0))</f>
        <v>0</v>
      </c>
      <c r="O768">
        <f>IF(ISBLANK('Raw Data'!L763), 0, IF(ABS('Raw Data'!L763-'Raw Data'!K763)&lt;4, 'Raw Data'!H763, IF(ABS('Raw Data'!K763-'Raw Data'!L763)&lt;4, 'Raw Data'!G763, 0)))</f>
        <v>0</v>
      </c>
      <c r="P768">
        <f>SUM('Hidden Analysis'!E769:H769)</f>
        <v>0</v>
      </c>
      <c r="Q768">
        <f>SUM('Hidden Analysis'!I769:L769)</f>
        <v>0</v>
      </c>
      <c r="R768">
        <f>SUM('Hidden Analysis'!M769:P769)</f>
        <v>0</v>
      </c>
      <c r="S768">
        <f>SUM('Hidden Analysis'!Q769:R769)</f>
        <v>0</v>
      </c>
      <c r="T768">
        <f>IF(AND('Raw Data'!F763&lt;1.5, 'Raw Data'!L763&gt;'Raw Data'!K763, 'Raw Data'!L763-'Raw Data'!K763&gt;3), 'Raw Data'!F763, 0)</f>
        <v>0</v>
      </c>
      <c r="U768">
        <f>IF(AND('Raw Data'!L763-'Raw Data'!K763&lt;4, 'Raw Data'!L763&gt;'Raw Data'!K763), 'Raw Data'!H763, 0)</f>
        <v>0</v>
      </c>
      <c r="V768">
        <f>IF(AND('Raw Data'!K763-'Raw Data'!L763&lt;4, 'Raw Data'!K763&gt;'Raw Data'!L763), 'Raw Data'!G763, 0)</f>
        <v>0</v>
      </c>
      <c r="W768">
        <f>SUM('Hidden Analysis'!S769:T769)</f>
        <v>0</v>
      </c>
      <c r="X768">
        <f>SUM('Hidden Analysis'!U769:V769)</f>
        <v>0</v>
      </c>
    </row>
    <row r="769" spans="1:24" x14ac:dyDescent="0.3">
      <c r="A769" s="2">
        <f>'Raw Data'!M764</f>
        <v>0</v>
      </c>
      <c r="B769">
        <f>IF('Raw Data'!L764&gt;'Raw Data'!K764, 'Raw Data'!F764, 0)</f>
        <v>0</v>
      </c>
      <c r="C769">
        <f>IF('Raw Data'!K764&gt;'Raw Data'!L764, 'Raw Data'!C764, 0)</f>
        <v>0</v>
      </c>
      <c r="D769">
        <f t="shared" si="26"/>
        <v>0</v>
      </c>
      <c r="E769">
        <f>SUM('Hidden Analysis'!A770:B770)</f>
        <v>0</v>
      </c>
      <c r="F769">
        <f>SUM('Hidden Analysis'!C770:D770)</f>
        <v>0</v>
      </c>
      <c r="G769">
        <f>IF(AND('Raw Data'!F764&lt;'Raw Data'!C764, 'Raw Data'!L764&gt;'Raw Data'!K764), 'Raw Data'!F764, 0)</f>
        <v>0</v>
      </c>
      <c r="H769">
        <f>IF(AND('Raw Data'!F764&gt;'Raw Data'!C764, 'Raw Data'!L764&lt;'Raw Data'!K764), 'Raw Data'!C764, 0)</f>
        <v>0</v>
      </c>
      <c r="I769">
        <f t="shared" si="27"/>
        <v>0</v>
      </c>
      <c r="J769">
        <f>IF(AND('Raw Data'!F764&gt;'Raw Data'!C764, 'Raw Data'!L764&gt;'Raw Data'!K764), 'Raw Data'!F764, 0)</f>
        <v>0</v>
      </c>
      <c r="K769">
        <f>IF(AND('Raw Data'!F764&lt;'Raw Data'!C764, 'Raw Data'!L764&lt;'Raw Data'!K764), 'Raw Data'!C764, 0)</f>
        <v>0</v>
      </c>
      <c r="L769">
        <f>IF('Raw Data'!L764-'Raw Data'!K764&gt;3, 'Raw Data'!J764, 0)</f>
        <v>0</v>
      </c>
      <c r="M769">
        <f>IF('Raw Data'!K764-'Raw Data'!L764&gt;3, 'Raw Data'!I764, 0)</f>
        <v>0</v>
      </c>
      <c r="N769">
        <f>IF('Raw Data'!L764-'Raw Data'!K764&gt;3, 'Raw Data'!J764, IF('Raw Data'!K764-'Raw Data'!L764&gt;3, 'Raw Data'!I764, 0))</f>
        <v>0</v>
      </c>
      <c r="O769">
        <f>IF(ISBLANK('Raw Data'!L764), 0, IF(ABS('Raw Data'!L764-'Raw Data'!K764)&lt;4, 'Raw Data'!H764, IF(ABS('Raw Data'!K764-'Raw Data'!L764)&lt;4, 'Raw Data'!G764, 0)))</f>
        <v>0</v>
      </c>
      <c r="P769">
        <f>SUM('Hidden Analysis'!E770:H770)</f>
        <v>0</v>
      </c>
      <c r="Q769">
        <f>SUM('Hidden Analysis'!I770:L770)</f>
        <v>0</v>
      </c>
      <c r="R769">
        <f>SUM('Hidden Analysis'!M770:P770)</f>
        <v>0</v>
      </c>
      <c r="S769">
        <f>SUM('Hidden Analysis'!Q770:R770)</f>
        <v>0</v>
      </c>
      <c r="T769">
        <f>IF(AND('Raw Data'!F764&lt;1.5, 'Raw Data'!L764&gt;'Raw Data'!K764, 'Raw Data'!L764-'Raw Data'!K764&gt;3), 'Raw Data'!F764, 0)</f>
        <v>0</v>
      </c>
      <c r="U769">
        <f>IF(AND('Raw Data'!L764-'Raw Data'!K764&lt;4, 'Raw Data'!L764&gt;'Raw Data'!K764), 'Raw Data'!H764, 0)</f>
        <v>0</v>
      </c>
      <c r="V769">
        <f>IF(AND('Raw Data'!K764-'Raw Data'!L764&lt;4, 'Raw Data'!K764&gt;'Raw Data'!L764), 'Raw Data'!G764, 0)</f>
        <v>0</v>
      </c>
      <c r="W769">
        <f>SUM('Hidden Analysis'!S770:T770)</f>
        <v>0</v>
      </c>
      <c r="X769">
        <f>SUM('Hidden Analysis'!U770:V770)</f>
        <v>0</v>
      </c>
    </row>
    <row r="770" spans="1:24" x14ac:dyDescent="0.3">
      <c r="A770" s="2">
        <f>'Raw Data'!M765</f>
        <v>0</v>
      </c>
      <c r="B770">
        <f>IF('Raw Data'!L765&gt;'Raw Data'!K765, 'Raw Data'!F765, 0)</f>
        <v>0</v>
      </c>
      <c r="C770">
        <f>IF('Raw Data'!K765&gt;'Raw Data'!L765, 'Raw Data'!C765, 0)</f>
        <v>0</v>
      </c>
      <c r="D770">
        <f t="shared" si="26"/>
        <v>0</v>
      </c>
      <c r="E770">
        <f>SUM('Hidden Analysis'!A771:B771)</f>
        <v>0</v>
      </c>
      <c r="F770">
        <f>SUM('Hidden Analysis'!C771:D771)</f>
        <v>0</v>
      </c>
      <c r="G770">
        <f>IF(AND('Raw Data'!F765&lt;'Raw Data'!C765, 'Raw Data'!L765&gt;'Raw Data'!K765), 'Raw Data'!F765, 0)</f>
        <v>0</v>
      </c>
      <c r="H770">
        <f>IF(AND('Raw Data'!F765&gt;'Raw Data'!C765, 'Raw Data'!L765&lt;'Raw Data'!K765), 'Raw Data'!C765, 0)</f>
        <v>0</v>
      </c>
      <c r="I770">
        <f t="shared" si="27"/>
        <v>0</v>
      </c>
      <c r="J770">
        <f>IF(AND('Raw Data'!F765&gt;'Raw Data'!C765, 'Raw Data'!L765&gt;'Raw Data'!K765), 'Raw Data'!F765, 0)</f>
        <v>0</v>
      </c>
      <c r="K770">
        <f>IF(AND('Raw Data'!F765&lt;'Raw Data'!C765, 'Raw Data'!L765&lt;'Raw Data'!K765), 'Raw Data'!C765, 0)</f>
        <v>0</v>
      </c>
      <c r="L770">
        <f>IF('Raw Data'!L765-'Raw Data'!K765&gt;3, 'Raw Data'!J765, 0)</f>
        <v>0</v>
      </c>
      <c r="M770">
        <f>IF('Raw Data'!K765-'Raw Data'!L765&gt;3, 'Raw Data'!I765, 0)</f>
        <v>0</v>
      </c>
      <c r="N770">
        <f>IF('Raw Data'!L765-'Raw Data'!K765&gt;3, 'Raw Data'!J765, IF('Raw Data'!K765-'Raw Data'!L765&gt;3, 'Raw Data'!I765, 0))</f>
        <v>0</v>
      </c>
      <c r="O770">
        <f>IF(ISBLANK('Raw Data'!L765), 0, IF(ABS('Raw Data'!L765-'Raw Data'!K765)&lt;4, 'Raw Data'!H765, IF(ABS('Raw Data'!K765-'Raw Data'!L765)&lt;4, 'Raw Data'!G765, 0)))</f>
        <v>0</v>
      </c>
      <c r="P770">
        <f>SUM('Hidden Analysis'!E771:H771)</f>
        <v>0</v>
      </c>
      <c r="Q770">
        <f>SUM('Hidden Analysis'!I771:L771)</f>
        <v>0</v>
      </c>
      <c r="R770">
        <f>SUM('Hidden Analysis'!M771:P771)</f>
        <v>0</v>
      </c>
      <c r="S770">
        <f>SUM('Hidden Analysis'!Q771:R771)</f>
        <v>0</v>
      </c>
      <c r="T770">
        <f>IF(AND('Raw Data'!F765&lt;1.5, 'Raw Data'!L765&gt;'Raw Data'!K765, 'Raw Data'!L765-'Raw Data'!K765&gt;3), 'Raw Data'!F765, 0)</f>
        <v>0</v>
      </c>
      <c r="U770">
        <f>IF(AND('Raw Data'!L765-'Raw Data'!K765&lt;4, 'Raw Data'!L765&gt;'Raw Data'!K765), 'Raw Data'!H765, 0)</f>
        <v>0</v>
      </c>
      <c r="V770">
        <f>IF(AND('Raw Data'!K765-'Raw Data'!L765&lt;4, 'Raw Data'!K765&gt;'Raw Data'!L765), 'Raw Data'!G765, 0)</f>
        <v>0</v>
      </c>
      <c r="W770">
        <f>SUM('Hidden Analysis'!S771:T771)</f>
        <v>0</v>
      </c>
      <c r="X770">
        <f>SUM('Hidden Analysis'!U771:V771)</f>
        <v>0</v>
      </c>
    </row>
    <row r="771" spans="1:24" x14ac:dyDescent="0.3">
      <c r="A771" s="2">
        <f>'Raw Data'!M766</f>
        <v>0</v>
      </c>
      <c r="B771">
        <f>IF('Raw Data'!L766&gt;'Raw Data'!K766, 'Raw Data'!F766, 0)</f>
        <v>0</v>
      </c>
      <c r="C771">
        <f>IF('Raw Data'!K766&gt;'Raw Data'!L766, 'Raw Data'!C766, 0)</f>
        <v>0</v>
      </c>
      <c r="D771">
        <f t="shared" si="26"/>
        <v>0</v>
      </c>
      <c r="E771">
        <f>SUM('Hidden Analysis'!A772:B772)</f>
        <v>0</v>
      </c>
      <c r="F771">
        <f>SUM('Hidden Analysis'!C772:D772)</f>
        <v>0</v>
      </c>
      <c r="G771">
        <f>IF(AND('Raw Data'!F766&lt;'Raw Data'!C766, 'Raw Data'!L766&gt;'Raw Data'!K766), 'Raw Data'!F766, 0)</f>
        <v>0</v>
      </c>
      <c r="H771">
        <f>IF(AND('Raw Data'!F766&gt;'Raw Data'!C766, 'Raw Data'!L766&lt;'Raw Data'!K766), 'Raw Data'!C766, 0)</f>
        <v>0</v>
      </c>
      <c r="I771">
        <f t="shared" si="27"/>
        <v>0</v>
      </c>
      <c r="J771">
        <f>IF(AND('Raw Data'!F766&gt;'Raw Data'!C766, 'Raw Data'!L766&gt;'Raw Data'!K766), 'Raw Data'!F766, 0)</f>
        <v>0</v>
      </c>
      <c r="K771">
        <f>IF(AND('Raw Data'!F766&lt;'Raw Data'!C766, 'Raw Data'!L766&lt;'Raw Data'!K766), 'Raw Data'!C766, 0)</f>
        <v>0</v>
      </c>
      <c r="L771">
        <f>IF('Raw Data'!L766-'Raw Data'!K766&gt;3, 'Raw Data'!J766, 0)</f>
        <v>0</v>
      </c>
      <c r="M771">
        <f>IF('Raw Data'!K766-'Raw Data'!L766&gt;3, 'Raw Data'!I766, 0)</f>
        <v>0</v>
      </c>
      <c r="N771">
        <f>IF('Raw Data'!L766-'Raw Data'!K766&gt;3, 'Raw Data'!J766, IF('Raw Data'!K766-'Raw Data'!L766&gt;3, 'Raw Data'!I766, 0))</f>
        <v>0</v>
      </c>
      <c r="O771">
        <f>IF(ISBLANK('Raw Data'!L766), 0, IF(ABS('Raw Data'!L766-'Raw Data'!K766)&lt;4, 'Raw Data'!H766, IF(ABS('Raw Data'!K766-'Raw Data'!L766)&lt;4, 'Raw Data'!G766, 0)))</f>
        <v>0</v>
      </c>
      <c r="P771">
        <f>SUM('Hidden Analysis'!E772:H772)</f>
        <v>0</v>
      </c>
      <c r="Q771">
        <f>SUM('Hidden Analysis'!I772:L772)</f>
        <v>0</v>
      </c>
      <c r="R771">
        <f>SUM('Hidden Analysis'!M772:P772)</f>
        <v>0</v>
      </c>
      <c r="S771">
        <f>SUM('Hidden Analysis'!Q772:R772)</f>
        <v>0</v>
      </c>
      <c r="T771">
        <f>IF(AND('Raw Data'!F766&lt;1.5, 'Raw Data'!L766&gt;'Raw Data'!K766, 'Raw Data'!L766-'Raw Data'!K766&gt;3), 'Raw Data'!F766, 0)</f>
        <v>0</v>
      </c>
      <c r="U771">
        <f>IF(AND('Raw Data'!L766-'Raw Data'!K766&lt;4, 'Raw Data'!L766&gt;'Raw Data'!K766), 'Raw Data'!H766, 0)</f>
        <v>0</v>
      </c>
      <c r="V771">
        <f>IF(AND('Raw Data'!K766-'Raw Data'!L766&lt;4, 'Raw Data'!K766&gt;'Raw Data'!L766), 'Raw Data'!G766, 0)</f>
        <v>0</v>
      </c>
      <c r="W771">
        <f>SUM('Hidden Analysis'!S772:T772)</f>
        <v>0</v>
      </c>
      <c r="X771">
        <f>SUM('Hidden Analysis'!U772:V772)</f>
        <v>0</v>
      </c>
    </row>
    <row r="772" spans="1:24" x14ac:dyDescent="0.3">
      <c r="A772" s="2">
        <f>'Raw Data'!M767</f>
        <v>0</v>
      </c>
      <c r="B772">
        <f>IF('Raw Data'!L767&gt;'Raw Data'!K767, 'Raw Data'!F767, 0)</f>
        <v>0</v>
      </c>
      <c r="C772">
        <f>IF('Raw Data'!K767&gt;'Raw Data'!L767, 'Raw Data'!C767, 0)</f>
        <v>0</v>
      </c>
      <c r="D772">
        <f t="shared" si="26"/>
        <v>0</v>
      </c>
      <c r="E772">
        <f>SUM('Hidden Analysis'!A773:B773)</f>
        <v>0</v>
      </c>
      <c r="F772">
        <f>SUM('Hidden Analysis'!C773:D773)</f>
        <v>0</v>
      </c>
      <c r="G772">
        <f>IF(AND('Raw Data'!F767&lt;'Raw Data'!C767, 'Raw Data'!L767&gt;'Raw Data'!K767), 'Raw Data'!F767, 0)</f>
        <v>0</v>
      </c>
      <c r="H772">
        <f>IF(AND('Raw Data'!F767&gt;'Raw Data'!C767, 'Raw Data'!L767&lt;'Raw Data'!K767), 'Raw Data'!C767, 0)</f>
        <v>0</v>
      </c>
      <c r="I772">
        <f t="shared" si="27"/>
        <v>0</v>
      </c>
      <c r="J772">
        <f>IF(AND('Raw Data'!F767&gt;'Raw Data'!C767, 'Raw Data'!L767&gt;'Raw Data'!K767), 'Raw Data'!F767, 0)</f>
        <v>0</v>
      </c>
      <c r="K772">
        <f>IF(AND('Raw Data'!F767&lt;'Raw Data'!C767, 'Raw Data'!L767&lt;'Raw Data'!K767), 'Raw Data'!C767, 0)</f>
        <v>0</v>
      </c>
      <c r="L772">
        <f>IF('Raw Data'!L767-'Raw Data'!K767&gt;3, 'Raw Data'!J767, 0)</f>
        <v>0</v>
      </c>
      <c r="M772">
        <f>IF('Raw Data'!K767-'Raw Data'!L767&gt;3, 'Raw Data'!I767, 0)</f>
        <v>0</v>
      </c>
      <c r="N772">
        <f>IF('Raw Data'!L767-'Raw Data'!K767&gt;3, 'Raw Data'!J767, IF('Raw Data'!K767-'Raw Data'!L767&gt;3, 'Raw Data'!I767, 0))</f>
        <v>0</v>
      </c>
      <c r="O772">
        <f>IF(ISBLANK('Raw Data'!L767), 0, IF(ABS('Raw Data'!L767-'Raw Data'!K767)&lt;4, 'Raw Data'!H767, IF(ABS('Raw Data'!K767-'Raw Data'!L767)&lt;4, 'Raw Data'!G767, 0)))</f>
        <v>0</v>
      </c>
      <c r="P772">
        <f>SUM('Hidden Analysis'!E773:H773)</f>
        <v>0</v>
      </c>
      <c r="Q772">
        <f>SUM('Hidden Analysis'!I773:L773)</f>
        <v>0</v>
      </c>
      <c r="R772">
        <f>SUM('Hidden Analysis'!M773:P773)</f>
        <v>0</v>
      </c>
      <c r="S772">
        <f>SUM('Hidden Analysis'!Q773:R773)</f>
        <v>0</v>
      </c>
      <c r="T772">
        <f>IF(AND('Raw Data'!F767&lt;1.5, 'Raw Data'!L767&gt;'Raw Data'!K767, 'Raw Data'!L767-'Raw Data'!K767&gt;3), 'Raw Data'!F767, 0)</f>
        <v>0</v>
      </c>
      <c r="U772">
        <f>IF(AND('Raw Data'!L767-'Raw Data'!K767&lt;4, 'Raw Data'!L767&gt;'Raw Data'!K767), 'Raw Data'!H767, 0)</f>
        <v>0</v>
      </c>
      <c r="V772">
        <f>IF(AND('Raw Data'!K767-'Raw Data'!L767&lt;4, 'Raw Data'!K767&gt;'Raw Data'!L767), 'Raw Data'!G767, 0)</f>
        <v>0</v>
      </c>
      <c r="W772">
        <f>SUM('Hidden Analysis'!S773:T773)</f>
        <v>0</v>
      </c>
      <c r="X772">
        <f>SUM('Hidden Analysis'!U773:V773)</f>
        <v>0</v>
      </c>
    </row>
    <row r="773" spans="1:24" x14ac:dyDescent="0.3">
      <c r="A773" s="2">
        <f>'Raw Data'!M768</f>
        <v>0</v>
      </c>
      <c r="B773">
        <f>IF('Raw Data'!L768&gt;'Raw Data'!K768, 'Raw Data'!F768, 0)</f>
        <v>0</v>
      </c>
      <c r="C773">
        <f>IF('Raw Data'!K768&gt;'Raw Data'!L768, 'Raw Data'!C768, 0)</f>
        <v>0</v>
      </c>
      <c r="D773">
        <f t="shared" si="26"/>
        <v>0</v>
      </c>
      <c r="E773">
        <f>SUM('Hidden Analysis'!A774:B774)</f>
        <v>0</v>
      </c>
      <c r="F773">
        <f>SUM('Hidden Analysis'!C774:D774)</f>
        <v>0</v>
      </c>
      <c r="G773">
        <f>IF(AND('Raw Data'!F768&lt;'Raw Data'!C768, 'Raw Data'!L768&gt;'Raw Data'!K768), 'Raw Data'!F768, 0)</f>
        <v>0</v>
      </c>
      <c r="H773">
        <f>IF(AND('Raw Data'!F768&gt;'Raw Data'!C768, 'Raw Data'!L768&lt;'Raw Data'!K768), 'Raw Data'!C768, 0)</f>
        <v>0</v>
      </c>
      <c r="I773">
        <f t="shared" si="27"/>
        <v>0</v>
      </c>
      <c r="J773">
        <f>IF(AND('Raw Data'!F768&gt;'Raw Data'!C768, 'Raw Data'!L768&gt;'Raw Data'!K768), 'Raw Data'!F768, 0)</f>
        <v>0</v>
      </c>
      <c r="K773">
        <f>IF(AND('Raw Data'!F768&lt;'Raw Data'!C768, 'Raw Data'!L768&lt;'Raw Data'!K768), 'Raw Data'!C768, 0)</f>
        <v>0</v>
      </c>
      <c r="L773">
        <f>IF('Raw Data'!L768-'Raw Data'!K768&gt;3, 'Raw Data'!J768, 0)</f>
        <v>0</v>
      </c>
      <c r="M773">
        <f>IF('Raw Data'!K768-'Raw Data'!L768&gt;3, 'Raw Data'!I768, 0)</f>
        <v>0</v>
      </c>
      <c r="N773">
        <f>IF('Raw Data'!L768-'Raw Data'!K768&gt;3, 'Raw Data'!J768, IF('Raw Data'!K768-'Raw Data'!L768&gt;3, 'Raw Data'!I768, 0))</f>
        <v>0</v>
      </c>
      <c r="O773">
        <f>IF(ISBLANK('Raw Data'!L768), 0, IF(ABS('Raw Data'!L768-'Raw Data'!K768)&lt;4, 'Raw Data'!H768, IF(ABS('Raw Data'!K768-'Raw Data'!L768)&lt;4, 'Raw Data'!G768, 0)))</f>
        <v>0</v>
      </c>
      <c r="P773">
        <f>SUM('Hidden Analysis'!E774:H774)</f>
        <v>0</v>
      </c>
      <c r="Q773">
        <f>SUM('Hidden Analysis'!I774:L774)</f>
        <v>0</v>
      </c>
      <c r="R773">
        <f>SUM('Hidden Analysis'!M774:P774)</f>
        <v>0</v>
      </c>
      <c r="S773">
        <f>SUM('Hidden Analysis'!Q774:R774)</f>
        <v>0</v>
      </c>
      <c r="T773">
        <f>IF(AND('Raw Data'!F768&lt;1.5, 'Raw Data'!L768&gt;'Raw Data'!K768, 'Raw Data'!L768-'Raw Data'!K768&gt;3), 'Raw Data'!F768, 0)</f>
        <v>0</v>
      </c>
      <c r="U773">
        <f>IF(AND('Raw Data'!L768-'Raw Data'!K768&lt;4, 'Raw Data'!L768&gt;'Raw Data'!K768), 'Raw Data'!H768, 0)</f>
        <v>0</v>
      </c>
      <c r="V773">
        <f>IF(AND('Raw Data'!K768-'Raw Data'!L768&lt;4, 'Raw Data'!K768&gt;'Raw Data'!L768), 'Raw Data'!G768, 0)</f>
        <v>0</v>
      </c>
      <c r="W773">
        <f>SUM('Hidden Analysis'!S774:T774)</f>
        <v>0</v>
      </c>
      <c r="X773">
        <f>SUM('Hidden Analysis'!U774:V774)</f>
        <v>0</v>
      </c>
    </row>
    <row r="774" spans="1:24" x14ac:dyDescent="0.3">
      <c r="A774" s="2">
        <f>'Raw Data'!M769</f>
        <v>0</v>
      </c>
      <c r="B774">
        <f>IF('Raw Data'!L769&gt;'Raw Data'!K769, 'Raw Data'!F769, 0)</f>
        <v>0</v>
      </c>
      <c r="C774">
        <f>IF('Raw Data'!K769&gt;'Raw Data'!L769, 'Raw Data'!C769, 0)</f>
        <v>0</v>
      </c>
      <c r="D774">
        <f t="shared" si="26"/>
        <v>0</v>
      </c>
      <c r="E774">
        <f>SUM('Hidden Analysis'!A775:B775)</f>
        <v>0</v>
      </c>
      <c r="F774">
        <f>SUM('Hidden Analysis'!C775:D775)</f>
        <v>0</v>
      </c>
      <c r="G774">
        <f>IF(AND('Raw Data'!F769&lt;'Raw Data'!C769, 'Raw Data'!L769&gt;'Raw Data'!K769), 'Raw Data'!F769, 0)</f>
        <v>0</v>
      </c>
      <c r="H774">
        <f>IF(AND('Raw Data'!F769&gt;'Raw Data'!C769, 'Raw Data'!L769&lt;'Raw Data'!K769), 'Raw Data'!C769, 0)</f>
        <v>0</v>
      </c>
      <c r="I774">
        <f t="shared" si="27"/>
        <v>0</v>
      </c>
      <c r="J774">
        <f>IF(AND('Raw Data'!F769&gt;'Raw Data'!C769, 'Raw Data'!L769&gt;'Raw Data'!K769), 'Raw Data'!F769, 0)</f>
        <v>0</v>
      </c>
      <c r="K774">
        <f>IF(AND('Raw Data'!F769&lt;'Raw Data'!C769, 'Raw Data'!L769&lt;'Raw Data'!K769), 'Raw Data'!C769, 0)</f>
        <v>0</v>
      </c>
      <c r="L774">
        <f>IF('Raw Data'!L769-'Raw Data'!K769&gt;3, 'Raw Data'!J769, 0)</f>
        <v>0</v>
      </c>
      <c r="M774">
        <f>IF('Raw Data'!K769-'Raw Data'!L769&gt;3, 'Raw Data'!I769, 0)</f>
        <v>0</v>
      </c>
      <c r="N774">
        <f>IF('Raw Data'!L769-'Raw Data'!K769&gt;3, 'Raw Data'!J769, IF('Raw Data'!K769-'Raw Data'!L769&gt;3, 'Raw Data'!I769, 0))</f>
        <v>0</v>
      </c>
      <c r="O774">
        <f>IF(ISBLANK('Raw Data'!L769), 0, IF(ABS('Raw Data'!L769-'Raw Data'!K769)&lt;4, 'Raw Data'!H769, IF(ABS('Raw Data'!K769-'Raw Data'!L769)&lt;4, 'Raw Data'!G769, 0)))</f>
        <v>0</v>
      </c>
      <c r="P774">
        <f>SUM('Hidden Analysis'!E775:H775)</f>
        <v>0</v>
      </c>
      <c r="Q774">
        <f>SUM('Hidden Analysis'!I775:L775)</f>
        <v>0</v>
      </c>
      <c r="R774">
        <f>SUM('Hidden Analysis'!M775:P775)</f>
        <v>0</v>
      </c>
      <c r="S774">
        <f>SUM('Hidden Analysis'!Q775:R775)</f>
        <v>0</v>
      </c>
      <c r="T774">
        <f>IF(AND('Raw Data'!F769&lt;1.5, 'Raw Data'!L769&gt;'Raw Data'!K769, 'Raw Data'!L769-'Raw Data'!K769&gt;3), 'Raw Data'!F769, 0)</f>
        <v>0</v>
      </c>
      <c r="U774">
        <f>IF(AND('Raw Data'!L769-'Raw Data'!K769&lt;4, 'Raw Data'!L769&gt;'Raw Data'!K769), 'Raw Data'!H769, 0)</f>
        <v>0</v>
      </c>
      <c r="V774">
        <f>IF(AND('Raw Data'!K769-'Raw Data'!L769&lt;4, 'Raw Data'!K769&gt;'Raw Data'!L769), 'Raw Data'!G769, 0)</f>
        <v>0</v>
      </c>
      <c r="W774">
        <f>SUM('Hidden Analysis'!S775:T775)</f>
        <v>0</v>
      </c>
      <c r="X774">
        <f>SUM('Hidden Analysis'!U775:V775)</f>
        <v>0</v>
      </c>
    </row>
    <row r="775" spans="1:24" x14ac:dyDescent="0.3">
      <c r="A775" s="2">
        <f>'Raw Data'!M770</f>
        <v>0</v>
      </c>
      <c r="B775">
        <f>IF('Raw Data'!L770&gt;'Raw Data'!K770, 'Raw Data'!F770, 0)</f>
        <v>0</v>
      </c>
      <c r="C775">
        <f>IF('Raw Data'!K770&gt;'Raw Data'!L770, 'Raw Data'!C770, 0)</f>
        <v>0</v>
      </c>
      <c r="D775">
        <f t="shared" ref="D775:D838" si="28">SUM(G775:H775)</f>
        <v>0</v>
      </c>
      <c r="E775">
        <f>SUM('Hidden Analysis'!A776:B776)</f>
        <v>0</v>
      </c>
      <c r="F775">
        <f>SUM('Hidden Analysis'!C776:D776)</f>
        <v>0</v>
      </c>
      <c r="G775">
        <f>IF(AND('Raw Data'!F770&lt;'Raw Data'!C770, 'Raw Data'!L770&gt;'Raw Data'!K770), 'Raw Data'!F770, 0)</f>
        <v>0</v>
      </c>
      <c r="H775">
        <f>IF(AND('Raw Data'!F770&gt;'Raw Data'!C770, 'Raw Data'!L770&lt;'Raw Data'!K770), 'Raw Data'!C770, 0)</f>
        <v>0</v>
      </c>
      <c r="I775">
        <f t="shared" ref="I775:I838" si="29">SUM(J775:K775)</f>
        <v>0</v>
      </c>
      <c r="J775">
        <f>IF(AND('Raw Data'!F770&gt;'Raw Data'!C770, 'Raw Data'!L770&gt;'Raw Data'!K770), 'Raw Data'!F770, 0)</f>
        <v>0</v>
      </c>
      <c r="K775">
        <f>IF(AND('Raw Data'!F770&lt;'Raw Data'!C770, 'Raw Data'!L770&lt;'Raw Data'!K770), 'Raw Data'!C770, 0)</f>
        <v>0</v>
      </c>
      <c r="L775">
        <f>IF('Raw Data'!L770-'Raw Data'!K770&gt;3, 'Raw Data'!J770, 0)</f>
        <v>0</v>
      </c>
      <c r="M775">
        <f>IF('Raw Data'!K770-'Raw Data'!L770&gt;3, 'Raw Data'!I770, 0)</f>
        <v>0</v>
      </c>
      <c r="N775">
        <f>IF('Raw Data'!L770-'Raw Data'!K770&gt;3, 'Raw Data'!J770, IF('Raw Data'!K770-'Raw Data'!L770&gt;3, 'Raw Data'!I770, 0))</f>
        <v>0</v>
      </c>
      <c r="O775">
        <f>IF(ISBLANK('Raw Data'!L770), 0, IF(ABS('Raw Data'!L770-'Raw Data'!K770)&lt;4, 'Raw Data'!H770, IF(ABS('Raw Data'!K770-'Raw Data'!L770)&lt;4, 'Raw Data'!G770, 0)))</f>
        <v>0</v>
      </c>
      <c r="P775">
        <f>SUM('Hidden Analysis'!E776:H776)</f>
        <v>0</v>
      </c>
      <c r="Q775">
        <f>SUM('Hidden Analysis'!I776:L776)</f>
        <v>0</v>
      </c>
      <c r="R775">
        <f>SUM('Hidden Analysis'!M776:P776)</f>
        <v>0</v>
      </c>
      <c r="S775">
        <f>SUM('Hidden Analysis'!Q776:R776)</f>
        <v>0</v>
      </c>
      <c r="T775">
        <f>IF(AND('Raw Data'!F770&lt;1.5, 'Raw Data'!L770&gt;'Raw Data'!K770, 'Raw Data'!L770-'Raw Data'!K770&gt;3), 'Raw Data'!F770, 0)</f>
        <v>0</v>
      </c>
      <c r="U775">
        <f>IF(AND('Raw Data'!L770-'Raw Data'!K770&lt;4, 'Raw Data'!L770&gt;'Raw Data'!K770), 'Raw Data'!H770, 0)</f>
        <v>0</v>
      </c>
      <c r="V775">
        <f>IF(AND('Raw Data'!K770-'Raw Data'!L770&lt;4, 'Raw Data'!K770&gt;'Raw Data'!L770), 'Raw Data'!G770, 0)</f>
        <v>0</v>
      </c>
      <c r="W775">
        <f>SUM('Hidden Analysis'!S776:T776)</f>
        <v>0</v>
      </c>
      <c r="X775">
        <f>SUM('Hidden Analysis'!U776:V776)</f>
        <v>0</v>
      </c>
    </row>
    <row r="776" spans="1:24" x14ac:dyDescent="0.3">
      <c r="A776" s="2">
        <f>'Raw Data'!M771</f>
        <v>0</v>
      </c>
      <c r="B776">
        <f>IF('Raw Data'!L771&gt;'Raw Data'!K771, 'Raw Data'!F771, 0)</f>
        <v>0</v>
      </c>
      <c r="C776">
        <f>IF('Raw Data'!K771&gt;'Raw Data'!L771, 'Raw Data'!C771, 0)</f>
        <v>0</v>
      </c>
      <c r="D776">
        <f t="shared" si="28"/>
        <v>0</v>
      </c>
      <c r="E776">
        <f>SUM('Hidden Analysis'!A777:B777)</f>
        <v>0</v>
      </c>
      <c r="F776">
        <f>SUM('Hidden Analysis'!C777:D777)</f>
        <v>0</v>
      </c>
      <c r="G776">
        <f>IF(AND('Raw Data'!F771&lt;'Raw Data'!C771, 'Raw Data'!L771&gt;'Raw Data'!K771), 'Raw Data'!F771, 0)</f>
        <v>0</v>
      </c>
      <c r="H776">
        <f>IF(AND('Raw Data'!F771&gt;'Raw Data'!C771, 'Raw Data'!L771&lt;'Raw Data'!K771), 'Raw Data'!C771, 0)</f>
        <v>0</v>
      </c>
      <c r="I776">
        <f t="shared" si="29"/>
        <v>0</v>
      </c>
      <c r="J776">
        <f>IF(AND('Raw Data'!F771&gt;'Raw Data'!C771, 'Raw Data'!L771&gt;'Raw Data'!K771), 'Raw Data'!F771, 0)</f>
        <v>0</v>
      </c>
      <c r="K776">
        <f>IF(AND('Raw Data'!F771&lt;'Raw Data'!C771, 'Raw Data'!L771&lt;'Raw Data'!K771), 'Raw Data'!C771, 0)</f>
        <v>0</v>
      </c>
      <c r="L776">
        <f>IF('Raw Data'!L771-'Raw Data'!K771&gt;3, 'Raw Data'!J771, 0)</f>
        <v>0</v>
      </c>
      <c r="M776">
        <f>IF('Raw Data'!K771-'Raw Data'!L771&gt;3, 'Raw Data'!I771, 0)</f>
        <v>0</v>
      </c>
      <c r="N776">
        <f>IF('Raw Data'!L771-'Raw Data'!K771&gt;3, 'Raw Data'!J771, IF('Raw Data'!K771-'Raw Data'!L771&gt;3, 'Raw Data'!I771, 0))</f>
        <v>0</v>
      </c>
      <c r="O776">
        <f>IF(ISBLANK('Raw Data'!L771), 0, IF(ABS('Raw Data'!L771-'Raw Data'!K771)&lt;4, 'Raw Data'!H771, IF(ABS('Raw Data'!K771-'Raw Data'!L771)&lt;4, 'Raw Data'!G771, 0)))</f>
        <v>0</v>
      </c>
      <c r="P776">
        <f>SUM('Hidden Analysis'!E777:H777)</f>
        <v>0</v>
      </c>
      <c r="Q776">
        <f>SUM('Hidden Analysis'!I777:L777)</f>
        <v>0</v>
      </c>
      <c r="R776">
        <f>SUM('Hidden Analysis'!M777:P777)</f>
        <v>0</v>
      </c>
      <c r="S776">
        <f>SUM('Hidden Analysis'!Q777:R777)</f>
        <v>0</v>
      </c>
      <c r="T776">
        <f>IF(AND('Raw Data'!F771&lt;1.5, 'Raw Data'!L771&gt;'Raw Data'!K771, 'Raw Data'!L771-'Raw Data'!K771&gt;3), 'Raw Data'!F771, 0)</f>
        <v>0</v>
      </c>
      <c r="U776">
        <f>IF(AND('Raw Data'!L771-'Raw Data'!K771&lt;4, 'Raw Data'!L771&gt;'Raw Data'!K771), 'Raw Data'!H771, 0)</f>
        <v>0</v>
      </c>
      <c r="V776">
        <f>IF(AND('Raw Data'!K771-'Raw Data'!L771&lt;4, 'Raw Data'!K771&gt;'Raw Data'!L771), 'Raw Data'!G771, 0)</f>
        <v>0</v>
      </c>
      <c r="W776">
        <f>SUM('Hidden Analysis'!S777:T777)</f>
        <v>0</v>
      </c>
      <c r="X776">
        <f>SUM('Hidden Analysis'!U777:V777)</f>
        <v>0</v>
      </c>
    </row>
    <row r="777" spans="1:24" x14ac:dyDescent="0.3">
      <c r="A777" s="2">
        <f>'Raw Data'!M772</f>
        <v>0</v>
      </c>
      <c r="B777">
        <f>IF('Raw Data'!L772&gt;'Raw Data'!K772, 'Raw Data'!F772, 0)</f>
        <v>0</v>
      </c>
      <c r="C777">
        <f>IF('Raw Data'!K772&gt;'Raw Data'!L772, 'Raw Data'!C772, 0)</f>
        <v>0</v>
      </c>
      <c r="D777">
        <f t="shared" si="28"/>
        <v>0</v>
      </c>
      <c r="E777">
        <f>SUM('Hidden Analysis'!A778:B778)</f>
        <v>0</v>
      </c>
      <c r="F777">
        <f>SUM('Hidden Analysis'!C778:D778)</f>
        <v>0</v>
      </c>
      <c r="G777">
        <f>IF(AND('Raw Data'!F772&lt;'Raw Data'!C772, 'Raw Data'!L772&gt;'Raw Data'!K772), 'Raw Data'!F772, 0)</f>
        <v>0</v>
      </c>
      <c r="H777">
        <f>IF(AND('Raw Data'!F772&gt;'Raw Data'!C772, 'Raw Data'!L772&lt;'Raw Data'!K772), 'Raw Data'!C772, 0)</f>
        <v>0</v>
      </c>
      <c r="I777">
        <f t="shared" si="29"/>
        <v>0</v>
      </c>
      <c r="J777">
        <f>IF(AND('Raw Data'!F772&gt;'Raw Data'!C772, 'Raw Data'!L772&gt;'Raw Data'!K772), 'Raw Data'!F772, 0)</f>
        <v>0</v>
      </c>
      <c r="K777">
        <f>IF(AND('Raw Data'!F772&lt;'Raw Data'!C772, 'Raw Data'!L772&lt;'Raw Data'!K772), 'Raw Data'!C772, 0)</f>
        <v>0</v>
      </c>
      <c r="L777">
        <f>IF('Raw Data'!L772-'Raw Data'!K772&gt;3, 'Raw Data'!J772, 0)</f>
        <v>0</v>
      </c>
      <c r="M777">
        <f>IF('Raw Data'!K772-'Raw Data'!L772&gt;3, 'Raw Data'!I772, 0)</f>
        <v>0</v>
      </c>
      <c r="N777">
        <f>IF('Raw Data'!L772-'Raw Data'!K772&gt;3, 'Raw Data'!J772, IF('Raw Data'!K772-'Raw Data'!L772&gt;3, 'Raw Data'!I772, 0))</f>
        <v>0</v>
      </c>
      <c r="O777">
        <f>IF(ISBLANK('Raw Data'!L772), 0, IF(ABS('Raw Data'!L772-'Raw Data'!K772)&lt;4, 'Raw Data'!H772, IF(ABS('Raw Data'!K772-'Raw Data'!L772)&lt;4, 'Raw Data'!G772, 0)))</f>
        <v>0</v>
      </c>
      <c r="P777">
        <f>SUM('Hidden Analysis'!E778:H778)</f>
        <v>0</v>
      </c>
      <c r="Q777">
        <f>SUM('Hidden Analysis'!I778:L778)</f>
        <v>0</v>
      </c>
      <c r="R777">
        <f>SUM('Hidden Analysis'!M778:P778)</f>
        <v>0</v>
      </c>
      <c r="S777">
        <f>SUM('Hidden Analysis'!Q778:R778)</f>
        <v>0</v>
      </c>
      <c r="T777">
        <f>IF(AND('Raw Data'!F772&lt;1.5, 'Raw Data'!L772&gt;'Raw Data'!K772, 'Raw Data'!L772-'Raw Data'!K772&gt;3), 'Raw Data'!F772, 0)</f>
        <v>0</v>
      </c>
      <c r="U777">
        <f>IF(AND('Raw Data'!L772-'Raw Data'!K772&lt;4, 'Raw Data'!L772&gt;'Raw Data'!K772), 'Raw Data'!H772, 0)</f>
        <v>0</v>
      </c>
      <c r="V777">
        <f>IF(AND('Raw Data'!K772-'Raw Data'!L772&lt;4, 'Raw Data'!K772&gt;'Raw Data'!L772), 'Raw Data'!G772, 0)</f>
        <v>0</v>
      </c>
      <c r="W777">
        <f>SUM('Hidden Analysis'!S778:T778)</f>
        <v>0</v>
      </c>
      <c r="X777">
        <f>SUM('Hidden Analysis'!U778:V778)</f>
        <v>0</v>
      </c>
    </row>
    <row r="778" spans="1:24" x14ac:dyDescent="0.3">
      <c r="A778" s="2">
        <f>'Raw Data'!M773</f>
        <v>0</v>
      </c>
      <c r="B778">
        <f>IF('Raw Data'!L773&gt;'Raw Data'!K773, 'Raw Data'!F773, 0)</f>
        <v>0</v>
      </c>
      <c r="C778">
        <f>IF('Raw Data'!K773&gt;'Raw Data'!L773, 'Raw Data'!C773, 0)</f>
        <v>0</v>
      </c>
      <c r="D778">
        <f t="shared" si="28"/>
        <v>0</v>
      </c>
      <c r="E778">
        <f>SUM('Hidden Analysis'!A779:B779)</f>
        <v>0</v>
      </c>
      <c r="F778">
        <f>SUM('Hidden Analysis'!C779:D779)</f>
        <v>0</v>
      </c>
      <c r="G778">
        <f>IF(AND('Raw Data'!F773&lt;'Raw Data'!C773, 'Raw Data'!L773&gt;'Raw Data'!K773), 'Raw Data'!F773, 0)</f>
        <v>0</v>
      </c>
      <c r="H778">
        <f>IF(AND('Raw Data'!F773&gt;'Raw Data'!C773, 'Raw Data'!L773&lt;'Raw Data'!K773), 'Raw Data'!C773, 0)</f>
        <v>0</v>
      </c>
      <c r="I778">
        <f t="shared" si="29"/>
        <v>0</v>
      </c>
      <c r="J778">
        <f>IF(AND('Raw Data'!F773&gt;'Raw Data'!C773, 'Raw Data'!L773&gt;'Raw Data'!K773), 'Raw Data'!F773, 0)</f>
        <v>0</v>
      </c>
      <c r="K778">
        <f>IF(AND('Raw Data'!F773&lt;'Raw Data'!C773, 'Raw Data'!L773&lt;'Raw Data'!K773), 'Raw Data'!C773, 0)</f>
        <v>0</v>
      </c>
      <c r="L778">
        <f>IF('Raw Data'!L773-'Raw Data'!K773&gt;3, 'Raw Data'!J773, 0)</f>
        <v>0</v>
      </c>
      <c r="M778">
        <f>IF('Raw Data'!K773-'Raw Data'!L773&gt;3, 'Raw Data'!I773, 0)</f>
        <v>0</v>
      </c>
      <c r="N778">
        <f>IF('Raw Data'!L773-'Raw Data'!K773&gt;3, 'Raw Data'!J773, IF('Raw Data'!K773-'Raw Data'!L773&gt;3, 'Raw Data'!I773, 0))</f>
        <v>0</v>
      </c>
      <c r="O778">
        <f>IF(ISBLANK('Raw Data'!L773), 0, IF(ABS('Raw Data'!L773-'Raw Data'!K773)&lt;4, 'Raw Data'!H773, IF(ABS('Raw Data'!K773-'Raw Data'!L773)&lt;4, 'Raw Data'!G773, 0)))</f>
        <v>0</v>
      </c>
      <c r="P778">
        <f>SUM('Hidden Analysis'!E779:H779)</f>
        <v>0</v>
      </c>
      <c r="Q778">
        <f>SUM('Hidden Analysis'!I779:L779)</f>
        <v>0</v>
      </c>
      <c r="R778">
        <f>SUM('Hidden Analysis'!M779:P779)</f>
        <v>0</v>
      </c>
      <c r="S778">
        <f>SUM('Hidden Analysis'!Q779:R779)</f>
        <v>0</v>
      </c>
      <c r="T778">
        <f>IF(AND('Raw Data'!F773&lt;1.5, 'Raw Data'!L773&gt;'Raw Data'!K773, 'Raw Data'!L773-'Raw Data'!K773&gt;3), 'Raw Data'!F773, 0)</f>
        <v>0</v>
      </c>
      <c r="U778">
        <f>IF(AND('Raw Data'!L773-'Raw Data'!K773&lt;4, 'Raw Data'!L773&gt;'Raw Data'!K773), 'Raw Data'!H773, 0)</f>
        <v>0</v>
      </c>
      <c r="V778">
        <f>IF(AND('Raw Data'!K773-'Raw Data'!L773&lt;4, 'Raw Data'!K773&gt;'Raw Data'!L773), 'Raw Data'!G773, 0)</f>
        <v>0</v>
      </c>
      <c r="W778">
        <f>SUM('Hidden Analysis'!S779:T779)</f>
        <v>0</v>
      </c>
      <c r="X778">
        <f>SUM('Hidden Analysis'!U779:V779)</f>
        <v>0</v>
      </c>
    </row>
    <row r="779" spans="1:24" x14ac:dyDescent="0.3">
      <c r="A779" s="2">
        <f>'Raw Data'!M774</f>
        <v>0</v>
      </c>
      <c r="B779">
        <f>IF('Raw Data'!L774&gt;'Raw Data'!K774, 'Raw Data'!F774, 0)</f>
        <v>0</v>
      </c>
      <c r="C779">
        <f>IF('Raw Data'!K774&gt;'Raw Data'!L774, 'Raw Data'!C774, 0)</f>
        <v>0</v>
      </c>
      <c r="D779">
        <f t="shared" si="28"/>
        <v>0</v>
      </c>
      <c r="E779">
        <f>SUM('Hidden Analysis'!A780:B780)</f>
        <v>0</v>
      </c>
      <c r="F779">
        <f>SUM('Hidden Analysis'!C780:D780)</f>
        <v>0</v>
      </c>
      <c r="G779">
        <f>IF(AND('Raw Data'!F774&lt;'Raw Data'!C774, 'Raw Data'!L774&gt;'Raw Data'!K774), 'Raw Data'!F774, 0)</f>
        <v>0</v>
      </c>
      <c r="H779">
        <f>IF(AND('Raw Data'!F774&gt;'Raw Data'!C774, 'Raw Data'!L774&lt;'Raw Data'!K774), 'Raw Data'!C774, 0)</f>
        <v>0</v>
      </c>
      <c r="I779">
        <f t="shared" si="29"/>
        <v>0</v>
      </c>
      <c r="J779">
        <f>IF(AND('Raw Data'!F774&gt;'Raw Data'!C774, 'Raw Data'!L774&gt;'Raw Data'!K774), 'Raw Data'!F774, 0)</f>
        <v>0</v>
      </c>
      <c r="K779">
        <f>IF(AND('Raw Data'!F774&lt;'Raw Data'!C774, 'Raw Data'!L774&lt;'Raw Data'!K774), 'Raw Data'!C774, 0)</f>
        <v>0</v>
      </c>
      <c r="L779">
        <f>IF('Raw Data'!L774-'Raw Data'!K774&gt;3, 'Raw Data'!J774, 0)</f>
        <v>0</v>
      </c>
      <c r="M779">
        <f>IF('Raw Data'!K774-'Raw Data'!L774&gt;3, 'Raw Data'!I774, 0)</f>
        <v>0</v>
      </c>
      <c r="N779">
        <f>IF('Raw Data'!L774-'Raw Data'!K774&gt;3, 'Raw Data'!J774, IF('Raw Data'!K774-'Raw Data'!L774&gt;3, 'Raw Data'!I774, 0))</f>
        <v>0</v>
      </c>
      <c r="O779">
        <f>IF(ISBLANK('Raw Data'!L774), 0, IF(ABS('Raw Data'!L774-'Raw Data'!K774)&lt;4, 'Raw Data'!H774, IF(ABS('Raw Data'!K774-'Raw Data'!L774)&lt;4, 'Raw Data'!G774, 0)))</f>
        <v>0</v>
      </c>
      <c r="P779">
        <f>SUM('Hidden Analysis'!E780:H780)</f>
        <v>0</v>
      </c>
      <c r="Q779">
        <f>SUM('Hidden Analysis'!I780:L780)</f>
        <v>0</v>
      </c>
      <c r="R779">
        <f>SUM('Hidden Analysis'!M780:P780)</f>
        <v>0</v>
      </c>
      <c r="S779">
        <f>SUM('Hidden Analysis'!Q780:R780)</f>
        <v>0</v>
      </c>
      <c r="T779">
        <f>IF(AND('Raw Data'!F774&lt;1.5, 'Raw Data'!L774&gt;'Raw Data'!K774, 'Raw Data'!L774-'Raw Data'!K774&gt;3), 'Raw Data'!F774, 0)</f>
        <v>0</v>
      </c>
      <c r="U779">
        <f>IF(AND('Raw Data'!L774-'Raw Data'!K774&lt;4, 'Raw Data'!L774&gt;'Raw Data'!K774), 'Raw Data'!H774, 0)</f>
        <v>0</v>
      </c>
      <c r="V779">
        <f>IF(AND('Raw Data'!K774-'Raw Data'!L774&lt;4, 'Raw Data'!K774&gt;'Raw Data'!L774), 'Raw Data'!G774, 0)</f>
        <v>0</v>
      </c>
      <c r="W779">
        <f>SUM('Hidden Analysis'!S780:T780)</f>
        <v>0</v>
      </c>
      <c r="X779">
        <f>SUM('Hidden Analysis'!U780:V780)</f>
        <v>0</v>
      </c>
    </row>
    <row r="780" spans="1:24" x14ac:dyDescent="0.3">
      <c r="A780" s="2">
        <f>'Raw Data'!M775</f>
        <v>0</v>
      </c>
      <c r="B780">
        <f>IF('Raw Data'!L775&gt;'Raw Data'!K775, 'Raw Data'!F775, 0)</f>
        <v>0</v>
      </c>
      <c r="C780">
        <f>IF('Raw Data'!K775&gt;'Raw Data'!L775, 'Raw Data'!C775, 0)</f>
        <v>0</v>
      </c>
      <c r="D780">
        <f t="shared" si="28"/>
        <v>0</v>
      </c>
      <c r="E780">
        <f>SUM('Hidden Analysis'!A781:B781)</f>
        <v>0</v>
      </c>
      <c r="F780">
        <f>SUM('Hidden Analysis'!C781:D781)</f>
        <v>0</v>
      </c>
      <c r="G780">
        <f>IF(AND('Raw Data'!F775&lt;'Raw Data'!C775, 'Raw Data'!L775&gt;'Raw Data'!K775), 'Raw Data'!F775, 0)</f>
        <v>0</v>
      </c>
      <c r="H780">
        <f>IF(AND('Raw Data'!F775&gt;'Raw Data'!C775, 'Raw Data'!L775&lt;'Raw Data'!K775), 'Raw Data'!C775, 0)</f>
        <v>0</v>
      </c>
      <c r="I780">
        <f t="shared" si="29"/>
        <v>0</v>
      </c>
      <c r="J780">
        <f>IF(AND('Raw Data'!F775&gt;'Raw Data'!C775, 'Raw Data'!L775&gt;'Raw Data'!K775), 'Raw Data'!F775, 0)</f>
        <v>0</v>
      </c>
      <c r="K780">
        <f>IF(AND('Raw Data'!F775&lt;'Raw Data'!C775, 'Raw Data'!L775&lt;'Raw Data'!K775), 'Raw Data'!C775, 0)</f>
        <v>0</v>
      </c>
      <c r="L780">
        <f>IF('Raw Data'!L775-'Raw Data'!K775&gt;3, 'Raw Data'!J775, 0)</f>
        <v>0</v>
      </c>
      <c r="M780">
        <f>IF('Raw Data'!K775-'Raw Data'!L775&gt;3, 'Raw Data'!I775, 0)</f>
        <v>0</v>
      </c>
      <c r="N780">
        <f>IF('Raw Data'!L775-'Raw Data'!K775&gt;3, 'Raw Data'!J775, IF('Raw Data'!K775-'Raw Data'!L775&gt;3, 'Raw Data'!I775, 0))</f>
        <v>0</v>
      </c>
      <c r="O780">
        <f>IF(ISBLANK('Raw Data'!L775), 0, IF(ABS('Raw Data'!L775-'Raw Data'!K775)&lt;4, 'Raw Data'!H775, IF(ABS('Raw Data'!K775-'Raw Data'!L775)&lt;4, 'Raw Data'!G775, 0)))</f>
        <v>0</v>
      </c>
      <c r="P780">
        <f>SUM('Hidden Analysis'!E781:H781)</f>
        <v>0</v>
      </c>
      <c r="Q780">
        <f>SUM('Hidden Analysis'!I781:L781)</f>
        <v>0</v>
      </c>
      <c r="R780">
        <f>SUM('Hidden Analysis'!M781:P781)</f>
        <v>0</v>
      </c>
      <c r="S780">
        <f>SUM('Hidden Analysis'!Q781:R781)</f>
        <v>0</v>
      </c>
      <c r="T780">
        <f>IF(AND('Raw Data'!F775&lt;1.5, 'Raw Data'!L775&gt;'Raw Data'!K775, 'Raw Data'!L775-'Raw Data'!K775&gt;3), 'Raw Data'!F775, 0)</f>
        <v>0</v>
      </c>
      <c r="U780">
        <f>IF(AND('Raw Data'!L775-'Raw Data'!K775&lt;4, 'Raw Data'!L775&gt;'Raw Data'!K775), 'Raw Data'!H775, 0)</f>
        <v>0</v>
      </c>
      <c r="V780">
        <f>IF(AND('Raw Data'!K775-'Raw Data'!L775&lt;4, 'Raw Data'!K775&gt;'Raw Data'!L775), 'Raw Data'!G775, 0)</f>
        <v>0</v>
      </c>
      <c r="W780">
        <f>SUM('Hidden Analysis'!S781:T781)</f>
        <v>0</v>
      </c>
      <c r="X780">
        <f>SUM('Hidden Analysis'!U781:V781)</f>
        <v>0</v>
      </c>
    </row>
    <row r="781" spans="1:24" x14ac:dyDescent="0.3">
      <c r="A781" s="2">
        <f>'Raw Data'!M776</f>
        <v>0</v>
      </c>
      <c r="B781">
        <f>IF('Raw Data'!L776&gt;'Raw Data'!K776, 'Raw Data'!F776, 0)</f>
        <v>0</v>
      </c>
      <c r="C781">
        <f>IF('Raw Data'!K776&gt;'Raw Data'!L776, 'Raw Data'!C776, 0)</f>
        <v>0</v>
      </c>
      <c r="D781">
        <f t="shared" si="28"/>
        <v>0</v>
      </c>
      <c r="E781">
        <f>SUM('Hidden Analysis'!A782:B782)</f>
        <v>0</v>
      </c>
      <c r="F781">
        <f>SUM('Hidden Analysis'!C782:D782)</f>
        <v>0</v>
      </c>
      <c r="G781">
        <f>IF(AND('Raw Data'!F776&lt;'Raw Data'!C776, 'Raw Data'!L776&gt;'Raw Data'!K776), 'Raw Data'!F776, 0)</f>
        <v>0</v>
      </c>
      <c r="H781">
        <f>IF(AND('Raw Data'!F776&gt;'Raw Data'!C776, 'Raw Data'!L776&lt;'Raw Data'!K776), 'Raw Data'!C776, 0)</f>
        <v>0</v>
      </c>
      <c r="I781">
        <f t="shared" si="29"/>
        <v>0</v>
      </c>
      <c r="J781">
        <f>IF(AND('Raw Data'!F776&gt;'Raw Data'!C776, 'Raw Data'!L776&gt;'Raw Data'!K776), 'Raw Data'!F776, 0)</f>
        <v>0</v>
      </c>
      <c r="K781">
        <f>IF(AND('Raw Data'!F776&lt;'Raw Data'!C776, 'Raw Data'!L776&lt;'Raw Data'!K776), 'Raw Data'!C776, 0)</f>
        <v>0</v>
      </c>
      <c r="L781">
        <f>IF('Raw Data'!L776-'Raw Data'!K776&gt;3, 'Raw Data'!J776, 0)</f>
        <v>0</v>
      </c>
      <c r="M781">
        <f>IF('Raw Data'!K776-'Raw Data'!L776&gt;3, 'Raw Data'!I776, 0)</f>
        <v>0</v>
      </c>
      <c r="N781">
        <f>IF('Raw Data'!L776-'Raw Data'!K776&gt;3, 'Raw Data'!J776, IF('Raw Data'!K776-'Raw Data'!L776&gt;3, 'Raw Data'!I776, 0))</f>
        <v>0</v>
      </c>
      <c r="O781">
        <f>IF(ISBLANK('Raw Data'!L776), 0, IF(ABS('Raw Data'!L776-'Raw Data'!K776)&lt;4, 'Raw Data'!H776, IF(ABS('Raw Data'!K776-'Raw Data'!L776)&lt;4, 'Raw Data'!G776, 0)))</f>
        <v>0</v>
      </c>
      <c r="P781">
        <f>SUM('Hidden Analysis'!E782:H782)</f>
        <v>0</v>
      </c>
      <c r="Q781">
        <f>SUM('Hidden Analysis'!I782:L782)</f>
        <v>0</v>
      </c>
      <c r="R781">
        <f>SUM('Hidden Analysis'!M782:P782)</f>
        <v>0</v>
      </c>
      <c r="S781">
        <f>SUM('Hidden Analysis'!Q782:R782)</f>
        <v>0</v>
      </c>
      <c r="T781">
        <f>IF(AND('Raw Data'!F776&lt;1.5, 'Raw Data'!L776&gt;'Raw Data'!K776, 'Raw Data'!L776-'Raw Data'!K776&gt;3), 'Raw Data'!F776, 0)</f>
        <v>0</v>
      </c>
      <c r="U781">
        <f>IF(AND('Raw Data'!L776-'Raw Data'!K776&lt;4, 'Raw Data'!L776&gt;'Raw Data'!K776), 'Raw Data'!H776, 0)</f>
        <v>0</v>
      </c>
      <c r="V781">
        <f>IF(AND('Raw Data'!K776-'Raw Data'!L776&lt;4, 'Raw Data'!K776&gt;'Raw Data'!L776), 'Raw Data'!G776, 0)</f>
        <v>0</v>
      </c>
      <c r="W781">
        <f>SUM('Hidden Analysis'!S782:T782)</f>
        <v>0</v>
      </c>
      <c r="X781">
        <f>SUM('Hidden Analysis'!U782:V782)</f>
        <v>0</v>
      </c>
    </row>
    <row r="782" spans="1:24" x14ac:dyDescent="0.3">
      <c r="A782" s="2">
        <f>'Raw Data'!M777</f>
        <v>0</v>
      </c>
      <c r="B782">
        <f>IF('Raw Data'!L777&gt;'Raw Data'!K777, 'Raw Data'!F777, 0)</f>
        <v>0</v>
      </c>
      <c r="C782">
        <f>IF('Raw Data'!K777&gt;'Raw Data'!L777, 'Raw Data'!C777, 0)</f>
        <v>0</v>
      </c>
      <c r="D782">
        <f t="shared" si="28"/>
        <v>0</v>
      </c>
      <c r="E782">
        <f>SUM('Hidden Analysis'!A783:B783)</f>
        <v>0</v>
      </c>
      <c r="F782">
        <f>SUM('Hidden Analysis'!C783:D783)</f>
        <v>0</v>
      </c>
      <c r="G782">
        <f>IF(AND('Raw Data'!F777&lt;'Raw Data'!C777, 'Raw Data'!L777&gt;'Raw Data'!K777), 'Raw Data'!F777, 0)</f>
        <v>0</v>
      </c>
      <c r="H782">
        <f>IF(AND('Raw Data'!F777&gt;'Raw Data'!C777, 'Raw Data'!L777&lt;'Raw Data'!K777), 'Raw Data'!C777, 0)</f>
        <v>0</v>
      </c>
      <c r="I782">
        <f t="shared" si="29"/>
        <v>0</v>
      </c>
      <c r="J782">
        <f>IF(AND('Raw Data'!F777&gt;'Raw Data'!C777, 'Raw Data'!L777&gt;'Raw Data'!K777), 'Raw Data'!F777, 0)</f>
        <v>0</v>
      </c>
      <c r="K782">
        <f>IF(AND('Raw Data'!F777&lt;'Raw Data'!C777, 'Raw Data'!L777&lt;'Raw Data'!K777), 'Raw Data'!C777, 0)</f>
        <v>0</v>
      </c>
      <c r="L782">
        <f>IF('Raw Data'!L777-'Raw Data'!K777&gt;3, 'Raw Data'!J777, 0)</f>
        <v>0</v>
      </c>
      <c r="M782">
        <f>IF('Raw Data'!K777-'Raw Data'!L777&gt;3, 'Raw Data'!I777, 0)</f>
        <v>0</v>
      </c>
      <c r="N782">
        <f>IF('Raw Data'!L777-'Raw Data'!K777&gt;3, 'Raw Data'!J777, IF('Raw Data'!K777-'Raw Data'!L777&gt;3, 'Raw Data'!I777, 0))</f>
        <v>0</v>
      </c>
      <c r="O782">
        <f>IF(ISBLANK('Raw Data'!L777), 0, IF(ABS('Raw Data'!L777-'Raw Data'!K777)&lt;4, 'Raw Data'!H777, IF(ABS('Raw Data'!K777-'Raw Data'!L777)&lt;4, 'Raw Data'!G777, 0)))</f>
        <v>0</v>
      </c>
      <c r="P782">
        <f>SUM('Hidden Analysis'!E783:H783)</f>
        <v>0</v>
      </c>
      <c r="Q782">
        <f>SUM('Hidden Analysis'!I783:L783)</f>
        <v>0</v>
      </c>
      <c r="R782">
        <f>SUM('Hidden Analysis'!M783:P783)</f>
        <v>0</v>
      </c>
      <c r="S782">
        <f>SUM('Hidden Analysis'!Q783:R783)</f>
        <v>0</v>
      </c>
      <c r="T782">
        <f>IF(AND('Raw Data'!F777&lt;1.5, 'Raw Data'!L777&gt;'Raw Data'!K777, 'Raw Data'!L777-'Raw Data'!K777&gt;3), 'Raw Data'!F777, 0)</f>
        <v>0</v>
      </c>
      <c r="U782">
        <f>IF(AND('Raw Data'!L777-'Raw Data'!K777&lt;4, 'Raw Data'!L777&gt;'Raw Data'!K777), 'Raw Data'!H777, 0)</f>
        <v>0</v>
      </c>
      <c r="V782">
        <f>IF(AND('Raw Data'!K777-'Raw Data'!L777&lt;4, 'Raw Data'!K777&gt;'Raw Data'!L777), 'Raw Data'!G777, 0)</f>
        <v>0</v>
      </c>
      <c r="W782">
        <f>SUM('Hidden Analysis'!S783:T783)</f>
        <v>0</v>
      </c>
      <c r="X782">
        <f>SUM('Hidden Analysis'!U783:V783)</f>
        <v>0</v>
      </c>
    </row>
    <row r="783" spans="1:24" x14ac:dyDescent="0.3">
      <c r="A783" s="2">
        <f>'Raw Data'!M778</f>
        <v>0</v>
      </c>
      <c r="B783">
        <f>IF('Raw Data'!L778&gt;'Raw Data'!K778, 'Raw Data'!F778, 0)</f>
        <v>0</v>
      </c>
      <c r="C783">
        <f>IF('Raw Data'!K778&gt;'Raw Data'!L778, 'Raw Data'!C778, 0)</f>
        <v>0</v>
      </c>
      <c r="D783">
        <f t="shared" si="28"/>
        <v>0</v>
      </c>
      <c r="E783">
        <f>SUM('Hidden Analysis'!A784:B784)</f>
        <v>0</v>
      </c>
      <c r="F783">
        <f>SUM('Hidden Analysis'!C784:D784)</f>
        <v>0</v>
      </c>
      <c r="G783">
        <f>IF(AND('Raw Data'!F778&lt;'Raw Data'!C778, 'Raw Data'!L778&gt;'Raw Data'!K778), 'Raw Data'!F778, 0)</f>
        <v>0</v>
      </c>
      <c r="H783">
        <f>IF(AND('Raw Data'!F778&gt;'Raw Data'!C778, 'Raw Data'!L778&lt;'Raw Data'!K778), 'Raw Data'!C778, 0)</f>
        <v>0</v>
      </c>
      <c r="I783">
        <f t="shared" si="29"/>
        <v>0</v>
      </c>
      <c r="J783">
        <f>IF(AND('Raw Data'!F778&gt;'Raw Data'!C778, 'Raw Data'!L778&gt;'Raw Data'!K778), 'Raw Data'!F778, 0)</f>
        <v>0</v>
      </c>
      <c r="K783">
        <f>IF(AND('Raw Data'!F778&lt;'Raw Data'!C778, 'Raw Data'!L778&lt;'Raw Data'!K778), 'Raw Data'!C778, 0)</f>
        <v>0</v>
      </c>
      <c r="L783">
        <f>IF('Raw Data'!L778-'Raw Data'!K778&gt;3, 'Raw Data'!J778, 0)</f>
        <v>0</v>
      </c>
      <c r="M783">
        <f>IF('Raw Data'!K778-'Raw Data'!L778&gt;3, 'Raw Data'!I778, 0)</f>
        <v>0</v>
      </c>
      <c r="N783">
        <f>IF('Raw Data'!L778-'Raw Data'!K778&gt;3, 'Raw Data'!J778, IF('Raw Data'!K778-'Raw Data'!L778&gt;3, 'Raw Data'!I778, 0))</f>
        <v>0</v>
      </c>
      <c r="O783">
        <f>IF(ISBLANK('Raw Data'!L778), 0, IF(ABS('Raw Data'!L778-'Raw Data'!K778)&lt;4, 'Raw Data'!H778, IF(ABS('Raw Data'!K778-'Raw Data'!L778)&lt;4, 'Raw Data'!G778, 0)))</f>
        <v>0</v>
      </c>
      <c r="P783">
        <f>SUM('Hidden Analysis'!E784:H784)</f>
        <v>0</v>
      </c>
      <c r="Q783">
        <f>SUM('Hidden Analysis'!I784:L784)</f>
        <v>0</v>
      </c>
      <c r="R783">
        <f>SUM('Hidden Analysis'!M784:P784)</f>
        <v>0</v>
      </c>
      <c r="S783">
        <f>SUM('Hidden Analysis'!Q784:R784)</f>
        <v>0</v>
      </c>
      <c r="T783">
        <f>IF(AND('Raw Data'!F778&lt;1.5, 'Raw Data'!L778&gt;'Raw Data'!K778, 'Raw Data'!L778-'Raw Data'!K778&gt;3), 'Raw Data'!F778, 0)</f>
        <v>0</v>
      </c>
      <c r="U783">
        <f>IF(AND('Raw Data'!L778-'Raw Data'!K778&lt;4, 'Raw Data'!L778&gt;'Raw Data'!K778), 'Raw Data'!H778, 0)</f>
        <v>0</v>
      </c>
      <c r="V783">
        <f>IF(AND('Raw Data'!K778-'Raw Data'!L778&lt;4, 'Raw Data'!K778&gt;'Raw Data'!L778), 'Raw Data'!G778, 0)</f>
        <v>0</v>
      </c>
      <c r="W783">
        <f>SUM('Hidden Analysis'!S784:T784)</f>
        <v>0</v>
      </c>
      <c r="X783">
        <f>SUM('Hidden Analysis'!U784:V784)</f>
        <v>0</v>
      </c>
    </row>
    <row r="784" spans="1:24" x14ac:dyDescent="0.3">
      <c r="A784" s="2">
        <f>'Raw Data'!M779</f>
        <v>0</v>
      </c>
      <c r="B784">
        <f>IF('Raw Data'!L779&gt;'Raw Data'!K779, 'Raw Data'!F779, 0)</f>
        <v>0</v>
      </c>
      <c r="C784">
        <f>IF('Raw Data'!K779&gt;'Raw Data'!L779, 'Raw Data'!C779, 0)</f>
        <v>0</v>
      </c>
      <c r="D784">
        <f t="shared" si="28"/>
        <v>0</v>
      </c>
      <c r="E784">
        <f>SUM('Hidden Analysis'!A785:B785)</f>
        <v>0</v>
      </c>
      <c r="F784">
        <f>SUM('Hidden Analysis'!C785:D785)</f>
        <v>0</v>
      </c>
      <c r="G784">
        <f>IF(AND('Raw Data'!F779&lt;'Raw Data'!C779, 'Raw Data'!L779&gt;'Raw Data'!K779), 'Raw Data'!F779, 0)</f>
        <v>0</v>
      </c>
      <c r="H784">
        <f>IF(AND('Raw Data'!F779&gt;'Raw Data'!C779, 'Raw Data'!L779&lt;'Raw Data'!K779), 'Raw Data'!C779, 0)</f>
        <v>0</v>
      </c>
      <c r="I784">
        <f t="shared" si="29"/>
        <v>0</v>
      </c>
      <c r="J784">
        <f>IF(AND('Raw Data'!F779&gt;'Raw Data'!C779, 'Raw Data'!L779&gt;'Raw Data'!K779), 'Raw Data'!F779, 0)</f>
        <v>0</v>
      </c>
      <c r="K784">
        <f>IF(AND('Raw Data'!F779&lt;'Raw Data'!C779, 'Raw Data'!L779&lt;'Raw Data'!K779), 'Raw Data'!C779, 0)</f>
        <v>0</v>
      </c>
      <c r="L784">
        <f>IF('Raw Data'!L779-'Raw Data'!K779&gt;3, 'Raw Data'!J779, 0)</f>
        <v>0</v>
      </c>
      <c r="M784">
        <f>IF('Raw Data'!K779-'Raw Data'!L779&gt;3, 'Raw Data'!I779, 0)</f>
        <v>0</v>
      </c>
      <c r="N784">
        <f>IF('Raw Data'!L779-'Raw Data'!K779&gt;3, 'Raw Data'!J779, IF('Raw Data'!K779-'Raw Data'!L779&gt;3, 'Raw Data'!I779, 0))</f>
        <v>0</v>
      </c>
      <c r="O784">
        <f>IF(ISBLANK('Raw Data'!L779), 0, IF(ABS('Raw Data'!L779-'Raw Data'!K779)&lt;4, 'Raw Data'!H779, IF(ABS('Raw Data'!K779-'Raw Data'!L779)&lt;4, 'Raw Data'!G779, 0)))</f>
        <v>0</v>
      </c>
      <c r="P784">
        <f>SUM('Hidden Analysis'!E785:H785)</f>
        <v>0</v>
      </c>
      <c r="Q784">
        <f>SUM('Hidden Analysis'!I785:L785)</f>
        <v>0</v>
      </c>
      <c r="R784">
        <f>SUM('Hidden Analysis'!M785:P785)</f>
        <v>0</v>
      </c>
      <c r="S784">
        <f>SUM('Hidden Analysis'!Q785:R785)</f>
        <v>0</v>
      </c>
      <c r="T784">
        <f>IF(AND('Raw Data'!F779&lt;1.5, 'Raw Data'!L779&gt;'Raw Data'!K779, 'Raw Data'!L779-'Raw Data'!K779&gt;3), 'Raw Data'!F779, 0)</f>
        <v>0</v>
      </c>
      <c r="U784">
        <f>IF(AND('Raw Data'!L779-'Raw Data'!K779&lt;4, 'Raw Data'!L779&gt;'Raw Data'!K779), 'Raw Data'!H779, 0)</f>
        <v>0</v>
      </c>
      <c r="V784">
        <f>IF(AND('Raw Data'!K779-'Raw Data'!L779&lt;4, 'Raw Data'!K779&gt;'Raw Data'!L779), 'Raw Data'!G779, 0)</f>
        <v>0</v>
      </c>
      <c r="W784">
        <f>SUM('Hidden Analysis'!S785:T785)</f>
        <v>0</v>
      </c>
      <c r="X784">
        <f>SUM('Hidden Analysis'!U785:V785)</f>
        <v>0</v>
      </c>
    </row>
    <row r="785" spans="1:24" x14ac:dyDescent="0.3">
      <c r="A785" s="2">
        <f>'Raw Data'!M780</f>
        <v>0</v>
      </c>
      <c r="B785">
        <f>IF('Raw Data'!L780&gt;'Raw Data'!K780, 'Raw Data'!F780, 0)</f>
        <v>0</v>
      </c>
      <c r="C785">
        <f>IF('Raw Data'!K780&gt;'Raw Data'!L780, 'Raw Data'!C780, 0)</f>
        <v>0</v>
      </c>
      <c r="D785">
        <f t="shared" si="28"/>
        <v>0</v>
      </c>
      <c r="E785">
        <f>SUM('Hidden Analysis'!A786:B786)</f>
        <v>0</v>
      </c>
      <c r="F785">
        <f>SUM('Hidden Analysis'!C786:D786)</f>
        <v>0</v>
      </c>
      <c r="G785">
        <f>IF(AND('Raw Data'!F780&lt;'Raw Data'!C780, 'Raw Data'!L780&gt;'Raw Data'!K780), 'Raw Data'!F780, 0)</f>
        <v>0</v>
      </c>
      <c r="H785">
        <f>IF(AND('Raw Data'!F780&gt;'Raw Data'!C780, 'Raw Data'!L780&lt;'Raw Data'!K780), 'Raw Data'!C780, 0)</f>
        <v>0</v>
      </c>
      <c r="I785">
        <f t="shared" si="29"/>
        <v>0</v>
      </c>
      <c r="J785">
        <f>IF(AND('Raw Data'!F780&gt;'Raw Data'!C780, 'Raw Data'!L780&gt;'Raw Data'!K780), 'Raw Data'!F780, 0)</f>
        <v>0</v>
      </c>
      <c r="K785">
        <f>IF(AND('Raw Data'!F780&lt;'Raw Data'!C780, 'Raw Data'!L780&lt;'Raw Data'!K780), 'Raw Data'!C780, 0)</f>
        <v>0</v>
      </c>
      <c r="L785">
        <f>IF('Raw Data'!L780-'Raw Data'!K780&gt;3, 'Raw Data'!J780, 0)</f>
        <v>0</v>
      </c>
      <c r="M785">
        <f>IF('Raw Data'!K780-'Raw Data'!L780&gt;3, 'Raw Data'!I780, 0)</f>
        <v>0</v>
      </c>
      <c r="N785">
        <f>IF('Raw Data'!L780-'Raw Data'!K780&gt;3, 'Raw Data'!J780, IF('Raw Data'!K780-'Raw Data'!L780&gt;3, 'Raw Data'!I780, 0))</f>
        <v>0</v>
      </c>
      <c r="O785">
        <f>IF(ISBLANK('Raw Data'!L780), 0, IF(ABS('Raw Data'!L780-'Raw Data'!K780)&lt;4, 'Raw Data'!H780, IF(ABS('Raw Data'!K780-'Raw Data'!L780)&lt;4, 'Raw Data'!G780, 0)))</f>
        <v>0</v>
      </c>
      <c r="P785">
        <f>SUM('Hidden Analysis'!E786:H786)</f>
        <v>0</v>
      </c>
      <c r="Q785">
        <f>SUM('Hidden Analysis'!I786:L786)</f>
        <v>0</v>
      </c>
      <c r="R785">
        <f>SUM('Hidden Analysis'!M786:P786)</f>
        <v>0</v>
      </c>
      <c r="S785">
        <f>SUM('Hidden Analysis'!Q786:R786)</f>
        <v>0</v>
      </c>
      <c r="T785">
        <f>IF(AND('Raw Data'!F780&lt;1.5, 'Raw Data'!L780&gt;'Raw Data'!K780, 'Raw Data'!L780-'Raw Data'!K780&gt;3), 'Raw Data'!F780, 0)</f>
        <v>0</v>
      </c>
      <c r="U785">
        <f>IF(AND('Raw Data'!L780-'Raw Data'!K780&lt;4, 'Raw Data'!L780&gt;'Raw Data'!K780), 'Raw Data'!H780, 0)</f>
        <v>0</v>
      </c>
      <c r="V785">
        <f>IF(AND('Raw Data'!K780-'Raw Data'!L780&lt;4, 'Raw Data'!K780&gt;'Raw Data'!L780), 'Raw Data'!G780, 0)</f>
        <v>0</v>
      </c>
      <c r="W785">
        <f>SUM('Hidden Analysis'!S786:T786)</f>
        <v>0</v>
      </c>
      <c r="X785">
        <f>SUM('Hidden Analysis'!U786:V786)</f>
        <v>0</v>
      </c>
    </row>
    <row r="786" spans="1:24" x14ac:dyDescent="0.3">
      <c r="A786" s="2">
        <f>'Raw Data'!M781</f>
        <v>0</v>
      </c>
      <c r="B786">
        <f>IF('Raw Data'!L781&gt;'Raw Data'!K781, 'Raw Data'!F781, 0)</f>
        <v>0</v>
      </c>
      <c r="C786">
        <f>IF('Raw Data'!K781&gt;'Raw Data'!L781, 'Raw Data'!C781, 0)</f>
        <v>0</v>
      </c>
      <c r="D786">
        <f t="shared" si="28"/>
        <v>0</v>
      </c>
      <c r="E786">
        <f>SUM('Hidden Analysis'!A787:B787)</f>
        <v>0</v>
      </c>
      <c r="F786">
        <f>SUM('Hidden Analysis'!C787:D787)</f>
        <v>0</v>
      </c>
      <c r="G786">
        <f>IF(AND('Raw Data'!F781&lt;'Raw Data'!C781, 'Raw Data'!L781&gt;'Raw Data'!K781), 'Raw Data'!F781, 0)</f>
        <v>0</v>
      </c>
      <c r="H786">
        <f>IF(AND('Raw Data'!F781&gt;'Raw Data'!C781, 'Raw Data'!L781&lt;'Raw Data'!K781), 'Raw Data'!C781, 0)</f>
        <v>0</v>
      </c>
      <c r="I786">
        <f t="shared" si="29"/>
        <v>0</v>
      </c>
      <c r="J786">
        <f>IF(AND('Raw Data'!F781&gt;'Raw Data'!C781, 'Raw Data'!L781&gt;'Raw Data'!K781), 'Raw Data'!F781, 0)</f>
        <v>0</v>
      </c>
      <c r="K786">
        <f>IF(AND('Raw Data'!F781&lt;'Raw Data'!C781, 'Raw Data'!L781&lt;'Raw Data'!K781), 'Raw Data'!C781, 0)</f>
        <v>0</v>
      </c>
      <c r="L786">
        <f>IF('Raw Data'!L781-'Raw Data'!K781&gt;3, 'Raw Data'!J781, 0)</f>
        <v>0</v>
      </c>
      <c r="M786">
        <f>IF('Raw Data'!K781-'Raw Data'!L781&gt;3, 'Raw Data'!I781, 0)</f>
        <v>0</v>
      </c>
      <c r="N786">
        <f>IF('Raw Data'!L781-'Raw Data'!K781&gt;3, 'Raw Data'!J781, IF('Raw Data'!K781-'Raw Data'!L781&gt;3, 'Raw Data'!I781, 0))</f>
        <v>0</v>
      </c>
      <c r="O786">
        <f>IF(ISBLANK('Raw Data'!L781), 0, IF(ABS('Raw Data'!L781-'Raw Data'!K781)&lt;4, 'Raw Data'!H781, IF(ABS('Raw Data'!K781-'Raw Data'!L781)&lt;4, 'Raw Data'!G781, 0)))</f>
        <v>0</v>
      </c>
      <c r="P786">
        <f>SUM('Hidden Analysis'!E787:H787)</f>
        <v>0</v>
      </c>
      <c r="Q786">
        <f>SUM('Hidden Analysis'!I787:L787)</f>
        <v>0</v>
      </c>
      <c r="R786">
        <f>SUM('Hidden Analysis'!M787:P787)</f>
        <v>0</v>
      </c>
      <c r="S786">
        <f>SUM('Hidden Analysis'!Q787:R787)</f>
        <v>0</v>
      </c>
      <c r="T786">
        <f>IF(AND('Raw Data'!F781&lt;1.5, 'Raw Data'!L781&gt;'Raw Data'!K781, 'Raw Data'!L781-'Raw Data'!K781&gt;3), 'Raw Data'!F781, 0)</f>
        <v>0</v>
      </c>
      <c r="U786">
        <f>IF(AND('Raw Data'!L781-'Raw Data'!K781&lt;4, 'Raw Data'!L781&gt;'Raw Data'!K781), 'Raw Data'!H781, 0)</f>
        <v>0</v>
      </c>
      <c r="V786">
        <f>IF(AND('Raw Data'!K781-'Raw Data'!L781&lt;4, 'Raw Data'!K781&gt;'Raw Data'!L781), 'Raw Data'!G781, 0)</f>
        <v>0</v>
      </c>
      <c r="W786">
        <f>SUM('Hidden Analysis'!S787:T787)</f>
        <v>0</v>
      </c>
      <c r="X786">
        <f>SUM('Hidden Analysis'!U787:V787)</f>
        <v>0</v>
      </c>
    </row>
    <row r="787" spans="1:24" x14ac:dyDescent="0.3">
      <c r="A787" s="2">
        <f>'Raw Data'!M782</f>
        <v>0</v>
      </c>
      <c r="B787">
        <f>IF('Raw Data'!L782&gt;'Raw Data'!K782, 'Raw Data'!F782, 0)</f>
        <v>0</v>
      </c>
      <c r="C787">
        <f>IF('Raw Data'!K782&gt;'Raw Data'!L782, 'Raw Data'!C782, 0)</f>
        <v>0</v>
      </c>
      <c r="D787">
        <f t="shared" si="28"/>
        <v>0</v>
      </c>
      <c r="E787">
        <f>SUM('Hidden Analysis'!A788:B788)</f>
        <v>0</v>
      </c>
      <c r="F787">
        <f>SUM('Hidden Analysis'!C788:D788)</f>
        <v>0</v>
      </c>
      <c r="G787">
        <f>IF(AND('Raw Data'!F782&lt;'Raw Data'!C782, 'Raw Data'!L782&gt;'Raw Data'!K782), 'Raw Data'!F782, 0)</f>
        <v>0</v>
      </c>
      <c r="H787">
        <f>IF(AND('Raw Data'!F782&gt;'Raw Data'!C782, 'Raw Data'!L782&lt;'Raw Data'!K782), 'Raw Data'!C782, 0)</f>
        <v>0</v>
      </c>
      <c r="I787">
        <f t="shared" si="29"/>
        <v>0</v>
      </c>
      <c r="J787">
        <f>IF(AND('Raw Data'!F782&gt;'Raw Data'!C782, 'Raw Data'!L782&gt;'Raw Data'!K782), 'Raw Data'!F782, 0)</f>
        <v>0</v>
      </c>
      <c r="K787">
        <f>IF(AND('Raw Data'!F782&lt;'Raw Data'!C782, 'Raw Data'!L782&lt;'Raw Data'!K782), 'Raw Data'!C782, 0)</f>
        <v>0</v>
      </c>
      <c r="L787">
        <f>IF('Raw Data'!L782-'Raw Data'!K782&gt;3, 'Raw Data'!J782, 0)</f>
        <v>0</v>
      </c>
      <c r="M787">
        <f>IF('Raw Data'!K782-'Raw Data'!L782&gt;3, 'Raw Data'!I782, 0)</f>
        <v>0</v>
      </c>
      <c r="N787">
        <f>IF('Raw Data'!L782-'Raw Data'!K782&gt;3, 'Raw Data'!J782, IF('Raw Data'!K782-'Raw Data'!L782&gt;3, 'Raw Data'!I782, 0))</f>
        <v>0</v>
      </c>
      <c r="O787">
        <f>IF(ISBLANK('Raw Data'!L782), 0, IF(ABS('Raw Data'!L782-'Raw Data'!K782)&lt;4, 'Raw Data'!H782, IF(ABS('Raw Data'!K782-'Raw Data'!L782)&lt;4, 'Raw Data'!G782, 0)))</f>
        <v>0</v>
      </c>
      <c r="P787">
        <f>SUM('Hidden Analysis'!E788:H788)</f>
        <v>0</v>
      </c>
      <c r="Q787">
        <f>SUM('Hidden Analysis'!I788:L788)</f>
        <v>0</v>
      </c>
      <c r="R787">
        <f>SUM('Hidden Analysis'!M788:P788)</f>
        <v>0</v>
      </c>
      <c r="S787">
        <f>SUM('Hidden Analysis'!Q788:R788)</f>
        <v>0</v>
      </c>
      <c r="T787">
        <f>IF(AND('Raw Data'!F782&lt;1.5, 'Raw Data'!L782&gt;'Raw Data'!K782, 'Raw Data'!L782-'Raw Data'!K782&gt;3), 'Raw Data'!F782, 0)</f>
        <v>0</v>
      </c>
      <c r="U787">
        <f>IF(AND('Raw Data'!L782-'Raw Data'!K782&lt;4, 'Raw Data'!L782&gt;'Raw Data'!K782), 'Raw Data'!H782, 0)</f>
        <v>0</v>
      </c>
      <c r="V787">
        <f>IF(AND('Raw Data'!K782-'Raw Data'!L782&lt;4, 'Raw Data'!K782&gt;'Raw Data'!L782), 'Raw Data'!G782, 0)</f>
        <v>0</v>
      </c>
      <c r="W787">
        <f>SUM('Hidden Analysis'!S788:T788)</f>
        <v>0</v>
      </c>
      <c r="X787">
        <f>SUM('Hidden Analysis'!U788:V788)</f>
        <v>0</v>
      </c>
    </row>
    <row r="788" spans="1:24" x14ac:dyDescent="0.3">
      <c r="A788" s="2">
        <f>'Raw Data'!M783</f>
        <v>0</v>
      </c>
      <c r="B788">
        <f>IF('Raw Data'!L783&gt;'Raw Data'!K783, 'Raw Data'!F783, 0)</f>
        <v>0</v>
      </c>
      <c r="C788">
        <f>IF('Raw Data'!K783&gt;'Raw Data'!L783, 'Raw Data'!C783, 0)</f>
        <v>0</v>
      </c>
      <c r="D788">
        <f t="shared" si="28"/>
        <v>0</v>
      </c>
      <c r="E788">
        <f>SUM('Hidden Analysis'!A789:B789)</f>
        <v>0</v>
      </c>
      <c r="F788">
        <f>SUM('Hidden Analysis'!C789:D789)</f>
        <v>0</v>
      </c>
      <c r="G788">
        <f>IF(AND('Raw Data'!F783&lt;'Raw Data'!C783, 'Raw Data'!L783&gt;'Raw Data'!K783), 'Raw Data'!F783, 0)</f>
        <v>0</v>
      </c>
      <c r="H788">
        <f>IF(AND('Raw Data'!F783&gt;'Raw Data'!C783, 'Raw Data'!L783&lt;'Raw Data'!K783), 'Raw Data'!C783, 0)</f>
        <v>0</v>
      </c>
      <c r="I788">
        <f t="shared" si="29"/>
        <v>0</v>
      </c>
      <c r="J788">
        <f>IF(AND('Raw Data'!F783&gt;'Raw Data'!C783, 'Raw Data'!L783&gt;'Raw Data'!K783), 'Raw Data'!F783, 0)</f>
        <v>0</v>
      </c>
      <c r="K788">
        <f>IF(AND('Raw Data'!F783&lt;'Raw Data'!C783, 'Raw Data'!L783&lt;'Raw Data'!K783), 'Raw Data'!C783, 0)</f>
        <v>0</v>
      </c>
      <c r="L788">
        <f>IF('Raw Data'!L783-'Raw Data'!K783&gt;3, 'Raw Data'!J783, 0)</f>
        <v>0</v>
      </c>
      <c r="M788">
        <f>IF('Raw Data'!K783-'Raw Data'!L783&gt;3, 'Raw Data'!I783, 0)</f>
        <v>0</v>
      </c>
      <c r="N788">
        <f>IF('Raw Data'!L783-'Raw Data'!K783&gt;3, 'Raw Data'!J783, IF('Raw Data'!K783-'Raw Data'!L783&gt;3, 'Raw Data'!I783, 0))</f>
        <v>0</v>
      </c>
      <c r="O788">
        <f>IF(ISBLANK('Raw Data'!L783), 0, IF(ABS('Raw Data'!L783-'Raw Data'!K783)&lt;4, 'Raw Data'!H783, IF(ABS('Raw Data'!K783-'Raw Data'!L783)&lt;4, 'Raw Data'!G783, 0)))</f>
        <v>0</v>
      </c>
      <c r="P788">
        <f>SUM('Hidden Analysis'!E789:H789)</f>
        <v>0</v>
      </c>
      <c r="Q788">
        <f>SUM('Hidden Analysis'!I789:L789)</f>
        <v>0</v>
      </c>
      <c r="R788">
        <f>SUM('Hidden Analysis'!M789:P789)</f>
        <v>0</v>
      </c>
      <c r="S788">
        <f>SUM('Hidden Analysis'!Q789:R789)</f>
        <v>0</v>
      </c>
      <c r="T788">
        <f>IF(AND('Raw Data'!F783&lt;1.5, 'Raw Data'!L783&gt;'Raw Data'!K783, 'Raw Data'!L783-'Raw Data'!K783&gt;3), 'Raw Data'!F783, 0)</f>
        <v>0</v>
      </c>
      <c r="U788">
        <f>IF(AND('Raw Data'!L783-'Raw Data'!K783&lt;4, 'Raw Data'!L783&gt;'Raw Data'!K783), 'Raw Data'!H783, 0)</f>
        <v>0</v>
      </c>
      <c r="V788">
        <f>IF(AND('Raw Data'!K783-'Raw Data'!L783&lt;4, 'Raw Data'!K783&gt;'Raw Data'!L783), 'Raw Data'!G783, 0)</f>
        <v>0</v>
      </c>
      <c r="W788">
        <f>SUM('Hidden Analysis'!S789:T789)</f>
        <v>0</v>
      </c>
      <c r="X788">
        <f>SUM('Hidden Analysis'!U789:V789)</f>
        <v>0</v>
      </c>
    </row>
    <row r="789" spans="1:24" x14ac:dyDescent="0.3">
      <c r="A789" s="2">
        <f>'Raw Data'!M784</f>
        <v>0</v>
      </c>
      <c r="B789">
        <f>IF('Raw Data'!L784&gt;'Raw Data'!K784, 'Raw Data'!F784, 0)</f>
        <v>0</v>
      </c>
      <c r="C789">
        <f>IF('Raw Data'!K784&gt;'Raw Data'!L784, 'Raw Data'!C784, 0)</f>
        <v>0</v>
      </c>
      <c r="D789">
        <f t="shared" si="28"/>
        <v>0</v>
      </c>
      <c r="E789">
        <f>SUM('Hidden Analysis'!A790:B790)</f>
        <v>0</v>
      </c>
      <c r="F789">
        <f>SUM('Hidden Analysis'!C790:D790)</f>
        <v>0</v>
      </c>
      <c r="G789">
        <f>IF(AND('Raw Data'!F784&lt;'Raw Data'!C784, 'Raw Data'!L784&gt;'Raw Data'!K784), 'Raw Data'!F784, 0)</f>
        <v>0</v>
      </c>
      <c r="H789">
        <f>IF(AND('Raw Data'!F784&gt;'Raw Data'!C784, 'Raw Data'!L784&lt;'Raw Data'!K784), 'Raw Data'!C784, 0)</f>
        <v>0</v>
      </c>
      <c r="I789">
        <f t="shared" si="29"/>
        <v>0</v>
      </c>
      <c r="J789">
        <f>IF(AND('Raw Data'!F784&gt;'Raw Data'!C784, 'Raw Data'!L784&gt;'Raw Data'!K784), 'Raw Data'!F784, 0)</f>
        <v>0</v>
      </c>
      <c r="K789">
        <f>IF(AND('Raw Data'!F784&lt;'Raw Data'!C784, 'Raw Data'!L784&lt;'Raw Data'!K784), 'Raw Data'!C784, 0)</f>
        <v>0</v>
      </c>
      <c r="L789">
        <f>IF('Raw Data'!L784-'Raw Data'!K784&gt;3, 'Raw Data'!J784, 0)</f>
        <v>0</v>
      </c>
      <c r="M789">
        <f>IF('Raw Data'!K784-'Raw Data'!L784&gt;3, 'Raw Data'!I784, 0)</f>
        <v>0</v>
      </c>
      <c r="N789">
        <f>IF('Raw Data'!L784-'Raw Data'!K784&gt;3, 'Raw Data'!J784, IF('Raw Data'!K784-'Raw Data'!L784&gt;3, 'Raw Data'!I784, 0))</f>
        <v>0</v>
      </c>
      <c r="O789">
        <f>IF(ISBLANK('Raw Data'!L784), 0, IF(ABS('Raw Data'!L784-'Raw Data'!K784)&lt;4, 'Raw Data'!H784, IF(ABS('Raw Data'!K784-'Raw Data'!L784)&lt;4, 'Raw Data'!G784, 0)))</f>
        <v>0</v>
      </c>
      <c r="P789">
        <f>SUM('Hidden Analysis'!E790:H790)</f>
        <v>0</v>
      </c>
      <c r="Q789">
        <f>SUM('Hidden Analysis'!I790:L790)</f>
        <v>0</v>
      </c>
      <c r="R789">
        <f>SUM('Hidden Analysis'!M790:P790)</f>
        <v>0</v>
      </c>
      <c r="S789">
        <f>SUM('Hidden Analysis'!Q790:R790)</f>
        <v>0</v>
      </c>
      <c r="T789">
        <f>IF(AND('Raw Data'!F784&lt;1.5, 'Raw Data'!L784&gt;'Raw Data'!K784, 'Raw Data'!L784-'Raw Data'!K784&gt;3), 'Raw Data'!F784, 0)</f>
        <v>0</v>
      </c>
      <c r="U789">
        <f>IF(AND('Raw Data'!L784-'Raw Data'!K784&lt;4, 'Raw Data'!L784&gt;'Raw Data'!K784), 'Raw Data'!H784, 0)</f>
        <v>0</v>
      </c>
      <c r="V789">
        <f>IF(AND('Raw Data'!K784-'Raw Data'!L784&lt;4, 'Raw Data'!K784&gt;'Raw Data'!L784), 'Raw Data'!G784, 0)</f>
        <v>0</v>
      </c>
      <c r="W789">
        <f>SUM('Hidden Analysis'!S790:T790)</f>
        <v>0</v>
      </c>
      <c r="X789">
        <f>SUM('Hidden Analysis'!U790:V790)</f>
        <v>0</v>
      </c>
    </row>
    <row r="790" spans="1:24" x14ac:dyDescent="0.3">
      <c r="A790" s="2">
        <f>'Raw Data'!M785</f>
        <v>0</v>
      </c>
      <c r="B790">
        <f>IF('Raw Data'!L785&gt;'Raw Data'!K785, 'Raw Data'!F785, 0)</f>
        <v>0</v>
      </c>
      <c r="C790">
        <f>IF('Raw Data'!K785&gt;'Raw Data'!L785, 'Raw Data'!C785, 0)</f>
        <v>0</v>
      </c>
      <c r="D790">
        <f t="shared" si="28"/>
        <v>0</v>
      </c>
      <c r="E790">
        <f>SUM('Hidden Analysis'!A791:B791)</f>
        <v>0</v>
      </c>
      <c r="F790">
        <f>SUM('Hidden Analysis'!C791:D791)</f>
        <v>0</v>
      </c>
      <c r="G790">
        <f>IF(AND('Raw Data'!F785&lt;'Raw Data'!C785, 'Raw Data'!L785&gt;'Raw Data'!K785), 'Raw Data'!F785, 0)</f>
        <v>0</v>
      </c>
      <c r="H790">
        <f>IF(AND('Raw Data'!F785&gt;'Raw Data'!C785, 'Raw Data'!L785&lt;'Raw Data'!K785), 'Raw Data'!C785, 0)</f>
        <v>0</v>
      </c>
      <c r="I790">
        <f t="shared" si="29"/>
        <v>0</v>
      </c>
      <c r="J790">
        <f>IF(AND('Raw Data'!F785&gt;'Raw Data'!C785, 'Raw Data'!L785&gt;'Raw Data'!K785), 'Raw Data'!F785, 0)</f>
        <v>0</v>
      </c>
      <c r="K790">
        <f>IF(AND('Raw Data'!F785&lt;'Raw Data'!C785, 'Raw Data'!L785&lt;'Raw Data'!K785), 'Raw Data'!C785, 0)</f>
        <v>0</v>
      </c>
      <c r="L790">
        <f>IF('Raw Data'!L785-'Raw Data'!K785&gt;3, 'Raw Data'!J785, 0)</f>
        <v>0</v>
      </c>
      <c r="M790">
        <f>IF('Raw Data'!K785-'Raw Data'!L785&gt;3, 'Raw Data'!I785, 0)</f>
        <v>0</v>
      </c>
      <c r="N790">
        <f>IF('Raw Data'!L785-'Raw Data'!K785&gt;3, 'Raw Data'!J785, IF('Raw Data'!K785-'Raw Data'!L785&gt;3, 'Raw Data'!I785, 0))</f>
        <v>0</v>
      </c>
      <c r="O790">
        <f>IF(ISBLANK('Raw Data'!L785), 0, IF(ABS('Raw Data'!L785-'Raw Data'!K785)&lt;4, 'Raw Data'!H785, IF(ABS('Raw Data'!K785-'Raw Data'!L785)&lt;4, 'Raw Data'!G785, 0)))</f>
        <v>0</v>
      </c>
      <c r="P790">
        <f>SUM('Hidden Analysis'!E791:H791)</f>
        <v>0</v>
      </c>
      <c r="Q790">
        <f>SUM('Hidden Analysis'!I791:L791)</f>
        <v>0</v>
      </c>
      <c r="R790">
        <f>SUM('Hidden Analysis'!M791:P791)</f>
        <v>0</v>
      </c>
      <c r="S790">
        <f>SUM('Hidden Analysis'!Q791:R791)</f>
        <v>0</v>
      </c>
      <c r="T790">
        <f>IF(AND('Raw Data'!F785&lt;1.5, 'Raw Data'!L785&gt;'Raw Data'!K785, 'Raw Data'!L785-'Raw Data'!K785&gt;3), 'Raw Data'!F785, 0)</f>
        <v>0</v>
      </c>
      <c r="U790">
        <f>IF(AND('Raw Data'!L785-'Raw Data'!K785&lt;4, 'Raw Data'!L785&gt;'Raw Data'!K785), 'Raw Data'!H785, 0)</f>
        <v>0</v>
      </c>
      <c r="V790">
        <f>IF(AND('Raw Data'!K785-'Raw Data'!L785&lt;4, 'Raw Data'!K785&gt;'Raw Data'!L785), 'Raw Data'!G785, 0)</f>
        <v>0</v>
      </c>
      <c r="W790">
        <f>SUM('Hidden Analysis'!S791:T791)</f>
        <v>0</v>
      </c>
      <c r="X790">
        <f>SUM('Hidden Analysis'!U791:V791)</f>
        <v>0</v>
      </c>
    </row>
    <row r="791" spans="1:24" x14ac:dyDescent="0.3">
      <c r="A791" s="2">
        <f>'Raw Data'!M786</f>
        <v>0</v>
      </c>
      <c r="B791">
        <f>IF('Raw Data'!L786&gt;'Raw Data'!K786, 'Raw Data'!F786, 0)</f>
        <v>0</v>
      </c>
      <c r="C791">
        <f>IF('Raw Data'!K786&gt;'Raw Data'!L786, 'Raw Data'!C786, 0)</f>
        <v>0</v>
      </c>
      <c r="D791">
        <f t="shared" si="28"/>
        <v>0</v>
      </c>
      <c r="E791">
        <f>SUM('Hidden Analysis'!A792:B792)</f>
        <v>0</v>
      </c>
      <c r="F791">
        <f>SUM('Hidden Analysis'!C792:D792)</f>
        <v>0</v>
      </c>
      <c r="G791">
        <f>IF(AND('Raw Data'!F786&lt;'Raw Data'!C786, 'Raw Data'!L786&gt;'Raw Data'!K786), 'Raw Data'!F786, 0)</f>
        <v>0</v>
      </c>
      <c r="H791">
        <f>IF(AND('Raw Data'!F786&gt;'Raw Data'!C786, 'Raw Data'!L786&lt;'Raw Data'!K786), 'Raw Data'!C786, 0)</f>
        <v>0</v>
      </c>
      <c r="I791">
        <f t="shared" si="29"/>
        <v>0</v>
      </c>
      <c r="J791">
        <f>IF(AND('Raw Data'!F786&gt;'Raw Data'!C786, 'Raw Data'!L786&gt;'Raw Data'!K786), 'Raw Data'!F786, 0)</f>
        <v>0</v>
      </c>
      <c r="K791">
        <f>IF(AND('Raw Data'!F786&lt;'Raw Data'!C786, 'Raw Data'!L786&lt;'Raw Data'!K786), 'Raw Data'!C786, 0)</f>
        <v>0</v>
      </c>
      <c r="L791">
        <f>IF('Raw Data'!L786-'Raw Data'!K786&gt;3, 'Raw Data'!J786, 0)</f>
        <v>0</v>
      </c>
      <c r="M791">
        <f>IF('Raw Data'!K786-'Raw Data'!L786&gt;3, 'Raw Data'!I786, 0)</f>
        <v>0</v>
      </c>
      <c r="N791">
        <f>IF('Raw Data'!L786-'Raw Data'!K786&gt;3, 'Raw Data'!J786, IF('Raw Data'!K786-'Raw Data'!L786&gt;3, 'Raw Data'!I786, 0))</f>
        <v>0</v>
      </c>
      <c r="O791">
        <f>IF(ISBLANK('Raw Data'!L786), 0, IF(ABS('Raw Data'!L786-'Raw Data'!K786)&lt;4, 'Raw Data'!H786, IF(ABS('Raw Data'!K786-'Raw Data'!L786)&lt;4, 'Raw Data'!G786, 0)))</f>
        <v>0</v>
      </c>
      <c r="P791">
        <f>SUM('Hidden Analysis'!E792:H792)</f>
        <v>0</v>
      </c>
      <c r="Q791">
        <f>SUM('Hidden Analysis'!I792:L792)</f>
        <v>0</v>
      </c>
      <c r="R791">
        <f>SUM('Hidden Analysis'!M792:P792)</f>
        <v>0</v>
      </c>
      <c r="S791">
        <f>SUM('Hidden Analysis'!Q792:R792)</f>
        <v>0</v>
      </c>
      <c r="T791">
        <f>IF(AND('Raw Data'!F786&lt;1.5, 'Raw Data'!L786&gt;'Raw Data'!K786, 'Raw Data'!L786-'Raw Data'!K786&gt;3), 'Raw Data'!F786, 0)</f>
        <v>0</v>
      </c>
      <c r="U791">
        <f>IF(AND('Raw Data'!L786-'Raw Data'!K786&lt;4, 'Raw Data'!L786&gt;'Raw Data'!K786), 'Raw Data'!H786, 0)</f>
        <v>0</v>
      </c>
      <c r="V791">
        <f>IF(AND('Raw Data'!K786-'Raw Data'!L786&lt;4, 'Raw Data'!K786&gt;'Raw Data'!L786), 'Raw Data'!G786, 0)</f>
        <v>0</v>
      </c>
      <c r="W791">
        <f>SUM('Hidden Analysis'!S792:T792)</f>
        <v>0</v>
      </c>
      <c r="X791">
        <f>SUM('Hidden Analysis'!U792:V792)</f>
        <v>0</v>
      </c>
    </row>
    <row r="792" spans="1:24" x14ac:dyDescent="0.3">
      <c r="A792" s="2">
        <f>'Raw Data'!M787</f>
        <v>0</v>
      </c>
      <c r="B792">
        <f>IF('Raw Data'!L787&gt;'Raw Data'!K787, 'Raw Data'!F787, 0)</f>
        <v>0</v>
      </c>
      <c r="C792">
        <f>IF('Raw Data'!K787&gt;'Raw Data'!L787, 'Raw Data'!C787, 0)</f>
        <v>0</v>
      </c>
      <c r="D792">
        <f t="shared" si="28"/>
        <v>0</v>
      </c>
      <c r="E792">
        <f>SUM('Hidden Analysis'!A793:B793)</f>
        <v>0</v>
      </c>
      <c r="F792">
        <f>SUM('Hidden Analysis'!C793:D793)</f>
        <v>0</v>
      </c>
      <c r="G792">
        <f>IF(AND('Raw Data'!F787&lt;'Raw Data'!C787, 'Raw Data'!L787&gt;'Raw Data'!K787), 'Raw Data'!F787, 0)</f>
        <v>0</v>
      </c>
      <c r="H792">
        <f>IF(AND('Raw Data'!F787&gt;'Raw Data'!C787, 'Raw Data'!L787&lt;'Raw Data'!K787), 'Raw Data'!C787, 0)</f>
        <v>0</v>
      </c>
      <c r="I792">
        <f t="shared" si="29"/>
        <v>0</v>
      </c>
      <c r="J792">
        <f>IF(AND('Raw Data'!F787&gt;'Raw Data'!C787, 'Raw Data'!L787&gt;'Raw Data'!K787), 'Raw Data'!F787, 0)</f>
        <v>0</v>
      </c>
      <c r="K792">
        <f>IF(AND('Raw Data'!F787&lt;'Raw Data'!C787, 'Raw Data'!L787&lt;'Raw Data'!K787), 'Raw Data'!C787, 0)</f>
        <v>0</v>
      </c>
      <c r="L792">
        <f>IF('Raw Data'!L787-'Raw Data'!K787&gt;3, 'Raw Data'!J787, 0)</f>
        <v>0</v>
      </c>
      <c r="M792">
        <f>IF('Raw Data'!K787-'Raw Data'!L787&gt;3, 'Raw Data'!I787, 0)</f>
        <v>0</v>
      </c>
      <c r="N792">
        <f>IF('Raw Data'!L787-'Raw Data'!K787&gt;3, 'Raw Data'!J787, IF('Raw Data'!K787-'Raw Data'!L787&gt;3, 'Raw Data'!I787, 0))</f>
        <v>0</v>
      </c>
      <c r="O792">
        <f>IF(ISBLANK('Raw Data'!L787), 0, IF(ABS('Raw Data'!L787-'Raw Data'!K787)&lt;4, 'Raw Data'!H787, IF(ABS('Raw Data'!K787-'Raw Data'!L787)&lt;4, 'Raw Data'!G787, 0)))</f>
        <v>0</v>
      </c>
      <c r="P792">
        <f>SUM('Hidden Analysis'!E793:H793)</f>
        <v>0</v>
      </c>
      <c r="Q792">
        <f>SUM('Hidden Analysis'!I793:L793)</f>
        <v>0</v>
      </c>
      <c r="R792">
        <f>SUM('Hidden Analysis'!M793:P793)</f>
        <v>0</v>
      </c>
      <c r="S792">
        <f>SUM('Hidden Analysis'!Q793:R793)</f>
        <v>0</v>
      </c>
      <c r="T792">
        <f>IF(AND('Raw Data'!F787&lt;1.5, 'Raw Data'!L787&gt;'Raw Data'!K787, 'Raw Data'!L787-'Raw Data'!K787&gt;3), 'Raw Data'!F787, 0)</f>
        <v>0</v>
      </c>
      <c r="U792">
        <f>IF(AND('Raw Data'!L787-'Raw Data'!K787&lt;4, 'Raw Data'!L787&gt;'Raw Data'!K787), 'Raw Data'!H787, 0)</f>
        <v>0</v>
      </c>
      <c r="V792">
        <f>IF(AND('Raw Data'!K787-'Raw Data'!L787&lt;4, 'Raw Data'!K787&gt;'Raw Data'!L787), 'Raw Data'!G787, 0)</f>
        <v>0</v>
      </c>
      <c r="W792">
        <f>SUM('Hidden Analysis'!S793:T793)</f>
        <v>0</v>
      </c>
      <c r="X792">
        <f>SUM('Hidden Analysis'!U793:V793)</f>
        <v>0</v>
      </c>
    </row>
    <row r="793" spans="1:24" x14ac:dyDescent="0.3">
      <c r="A793" s="2">
        <f>'Raw Data'!M788</f>
        <v>0</v>
      </c>
      <c r="B793">
        <f>IF('Raw Data'!L788&gt;'Raw Data'!K788, 'Raw Data'!F788, 0)</f>
        <v>0</v>
      </c>
      <c r="C793">
        <f>IF('Raw Data'!K788&gt;'Raw Data'!L788, 'Raw Data'!C788, 0)</f>
        <v>0</v>
      </c>
      <c r="D793">
        <f t="shared" si="28"/>
        <v>0</v>
      </c>
      <c r="E793">
        <f>SUM('Hidden Analysis'!A794:B794)</f>
        <v>0</v>
      </c>
      <c r="F793">
        <f>SUM('Hidden Analysis'!C794:D794)</f>
        <v>0</v>
      </c>
      <c r="G793">
        <f>IF(AND('Raw Data'!F788&lt;'Raw Data'!C788, 'Raw Data'!L788&gt;'Raw Data'!K788), 'Raw Data'!F788, 0)</f>
        <v>0</v>
      </c>
      <c r="H793">
        <f>IF(AND('Raw Data'!F788&gt;'Raw Data'!C788, 'Raw Data'!L788&lt;'Raw Data'!K788), 'Raw Data'!C788, 0)</f>
        <v>0</v>
      </c>
      <c r="I793">
        <f t="shared" si="29"/>
        <v>0</v>
      </c>
      <c r="J793">
        <f>IF(AND('Raw Data'!F788&gt;'Raw Data'!C788, 'Raw Data'!L788&gt;'Raw Data'!K788), 'Raw Data'!F788, 0)</f>
        <v>0</v>
      </c>
      <c r="K793">
        <f>IF(AND('Raw Data'!F788&lt;'Raw Data'!C788, 'Raw Data'!L788&lt;'Raw Data'!K788), 'Raw Data'!C788, 0)</f>
        <v>0</v>
      </c>
      <c r="L793">
        <f>IF('Raw Data'!L788-'Raw Data'!K788&gt;3, 'Raw Data'!J788, 0)</f>
        <v>0</v>
      </c>
      <c r="M793">
        <f>IF('Raw Data'!K788-'Raw Data'!L788&gt;3, 'Raw Data'!I788, 0)</f>
        <v>0</v>
      </c>
      <c r="N793">
        <f>IF('Raw Data'!L788-'Raw Data'!K788&gt;3, 'Raw Data'!J788, IF('Raw Data'!K788-'Raw Data'!L788&gt;3, 'Raw Data'!I788, 0))</f>
        <v>0</v>
      </c>
      <c r="O793">
        <f>IF(ISBLANK('Raw Data'!L788), 0, IF(ABS('Raw Data'!L788-'Raw Data'!K788)&lt;4, 'Raw Data'!H788, IF(ABS('Raw Data'!K788-'Raw Data'!L788)&lt;4, 'Raw Data'!G788, 0)))</f>
        <v>0</v>
      </c>
      <c r="P793">
        <f>SUM('Hidden Analysis'!E794:H794)</f>
        <v>0</v>
      </c>
      <c r="Q793">
        <f>SUM('Hidden Analysis'!I794:L794)</f>
        <v>0</v>
      </c>
      <c r="R793">
        <f>SUM('Hidden Analysis'!M794:P794)</f>
        <v>0</v>
      </c>
      <c r="S793">
        <f>SUM('Hidden Analysis'!Q794:R794)</f>
        <v>0</v>
      </c>
      <c r="T793">
        <f>IF(AND('Raw Data'!F788&lt;1.5, 'Raw Data'!L788&gt;'Raw Data'!K788, 'Raw Data'!L788-'Raw Data'!K788&gt;3), 'Raw Data'!F788, 0)</f>
        <v>0</v>
      </c>
      <c r="U793">
        <f>IF(AND('Raw Data'!L788-'Raw Data'!K788&lt;4, 'Raw Data'!L788&gt;'Raw Data'!K788), 'Raw Data'!H788, 0)</f>
        <v>0</v>
      </c>
      <c r="V793">
        <f>IF(AND('Raw Data'!K788-'Raw Data'!L788&lt;4, 'Raw Data'!K788&gt;'Raw Data'!L788), 'Raw Data'!G788, 0)</f>
        <v>0</v>
      </c>
      <c r="W793">
        <f>SUM('Hidden Analysis'!S794:T794)</f>
        <v>0</v>
      </c>
      <c r="X793">
        <f>SUM('Hidden Analysis'!U794:V794)</f>
        <v>0</v>
      </c>
    </row>
    <row r="794" spans="1:24" x14ac:dyDescent="0.3">
      <c r="A794" s="2">
        <f>'Raw Data'!M789</f>
        <v>0</v>
      </c>
      <c r="B794">
        <f>IF('Raw Data'!L789&gt;'Raw Data'!K789, 'Raw Data'!F789, 0)</f>
        <v>0</v>
      </c>
      <c r="C794">
        <f>IF('Raw Data'!K789&gt;'Raw Data'!L789, 'Raw Data'!C789, 0)</f>
        <v>0</v>
      </c>
      <c r="D794">
        <f t="shared" si="28"/>
        <v>0</v>
      </c>
      <c r="E794">
        <f>SUM('Hidden Analysis'!A795:B795)</f>
        <v>0</v>
      </c>
      <c r="F794">
        <f>SUM('Hidden Analysis'!C795:D795)</f>
        <v>0</v>
      </c>
      <c r="G794">
        <f>IF(AND('Raw Data'!F789&lt;'Raw Data'!C789, 'Raw Data'!L789&gt;'Raw Data'!K789), 'Raw Data'!F789, 0)</f>
        <v>0</v>
      </c>
      <c r="H794">
        <f>IF(AND('Raw Data'!F789&gt;'Raw Data'!C789, 'Raw Data'!L789&lt;'Raw Data'!K789), 'Raw Data'!C789, 0)</f>
        <v>0</v>
      </c>
      <c r="I794">
        <f t="shared" si="29"/>
        <v>0</v>
      </c>
      <c r="J794">
        <f>IF(AND('Raw Data'!F789&gt;'Raw Data'!C789, 'Raw Data'!L789&gt;'Raw Data'!K789), 'Raw Data'!F789, 0)</f>
        <v>0</v>
      </c>
      <c r="K794">
        <f>IF(AND('Raw Data'!F789&lt;'Raw Data'!C789, 'Raw Data'!L789&lt;'Raw Data'!K789), 'Raw Data'!C789, 0)</f>
        <v>0</v>
      </c>
      <c r="L794">
        <f>IF('Raw Data'!L789-'Raw Data'!K789&gt;3, 'Raw Data'!J789, 0)</f>
        <v>0</v>
      </c>
      <c r="M794">
        <f>IF('Raw Data'!K789-'Raw Data'!L789&gt;3, 'Raw Data'!I789, 0)</f>
        <v>0</v>
      </c>
      <c r="N794">
        <f>IF('Raw Data'!L789-'Raw Data'!K789&gt;3, 'Raw Data'!J789, IF('Raw Data'!K789-'Raw Data'!L789&gt;3, 'Raw Data'!I789, 0))</f>
        <v>0</v>
      </c>
      <c r="O794">
        <f>IF(ISBLANK('Raw Data'!L789), 0, IF(ABS('Raw Data'!L789-'Raw Data'!K789)&lt;4, 'Raw Data'!H789, IF(ABS('Raw Data'!K789-'Raw Data'!L789)&lt;4, 'Raw Data'!G789, 0)))</f>
        <v>0</v>
      </c>
      <c r="P794">
        <f>SUM('Hidden Analysis'!E795:H795)</f>
        <v>0</v>
      </c>
      <c r="Q794">
        <f>SUM('Hidden Analysis'!I795:L795)</f>
        <v>0</v>
      </c>
      <c r="R794">
        <f>SUM('Hidden Analysis'!M795:P795)</f>
        <v>0</v>
      </c>
      <c r="S794">
        <f>SUM('Hidden Analysis'!Q795:R795)</f>
        <v>0</v>
      </c>
      <c r="T794">
        <f>IF(AND('Raw Data'!F789&lt;1.5, 'Raw Data'!L789&gt;'Raw Data'!K789, 'Raw Data'!L789-'Raw Data'!K789&gt;3), 'Raw Data'!F789, 0)</f>
        <v>0</v>
      </c>
      <c r="U794">
        <f>IF(AND('Raw Data'!L789-'Raw Data'!K789&lt;4, 'Raw Data'!L789&gt;'Raw Data'!K789), 'Raw Data'!H789, 0)</f>
        <v>0</v>
      </c>
      <c r="V794">
        <f>IF(AND('Raw Data'!K789-'Raw Data'!L789&lt;4, 'Raw Data'!K789&gt;'Raw Data'!L789), 'Raw Data'!G789, 0)</f>
        <v>0</v>
      </c>
      <c r="W794">
        <f>SUM('Hidden Analysis'!S795:T795)</f>
        <v>0</v>
      </c>
      <c r="X794">
        <f>SUM('Hidden Analysis'!U795:V795)</f>
        <v>0</v>
      </c>
    </row>
    <row r="795" spans="1:24" x14ac:dyDescent="0.3">
      <c r="A795" s="2">
        <f>'Raw Data'!M790</f>
        <v>0</v>
      </c>
      <c r="B795">
        <f>IF('Raw Data'!L790&gt;'Raw Data'!K790, 'Raw Data'!F790, 0)</f>
        <v>0</v>
      </c>
      <c r="C795">
        <f>IF('Raw Data'!K790&gt;'Raw Data'!L790, 'Raw Data'!C790, 0)</f>
        <v>0</v>
      </c>
      <c r="D795">
        <f t="shared" si="28"/>
        <v>0</v>
      </c>
      <c r="E795">
        <f>SUM('Hidden Analysis'!A796:B796)</f>
        <v>0</v>
      </c>
      <c r="F795">
        <f>SUM('Hidden Analysis'!C796:D796)</f>
        <v>0</v>
      </c>
      <c r="G795">
        <f>IF(AND('Raw Data'!F790&lt;'Raw Data'!C790, 'Raw Data'!L790&gt;'Raw Data'!K790), 'Raw Data'!F790, 0)</f>
        <v>0</v>
      </c>
      <c r="H795">
        <f>IF(AND('Raw Data'!F790&gt;'Raw Data'!C790, 'Raw Data'!L790&lt;'Raw Data'!K790), 'Raw Data'!C790, 0)</f>
        <v>0</v>
      </c>
      <c r="I795">
        <f t="shared" si="29"/>
        <v>0</v>
      </c>
      <c r="J795">
        <f>IF(AND('Raw Data'!F790&gt;'Raw Data'!C790, 'Raw Data'!L790&gt;'Raw Data'!K790), 'Raw Data'!F790, 0)</f>
        <v>0</v>
      </c>
      <c r="K795">
        <f>IF(AND('Raw Data'!F790&lt;'Raw Data'!C790, 'Raw Data'!L790&lt;'Raw Data'!K790), 'Raw Data'!C790, 0)</f>
        <v>0</v>
      </c>
      <c r="L795">
        <f>IF('Raw Data'!L790-'Raw Data'!K790&gt;3, 'Raw Data'!J790, 0)</f>
        <v>0</v>
      </c>
      <c r="M795">
        <f>IF('Raw Data'!K790-'Raw Data'!L790&gt;3, 'Raw Data'!I790, 0)</f>
        <v>0</v>
      </c>
      <c r="N795">
        <f>IF('Raw Data'!L790-'Raw Data'!K790&gt;3, 'Raw Data'!J790, IF('Raw Data'!K790-'Raw Data'!L790&gt;3, 'Raw Data'!I790, 0))</f>
        <v>0</v>
      </c>
      <c r="O795">
        <f>IF(ISBLANK('Raw Data'!L790), 0, IF(ABS('Raw Data'!L790-'Raw Data'!K790)&lt;4, 'Raw Data'!H790, IF(ABS('Raw Data'!K790-'Raw Data'!L790)&lt;4, 'Raw Data'!G790, 0)))</f>
        <v>0</v>
      </c>
      <c r="P795">
        <f>SUM('Hidden Analysis'!E796:H796)</f>
        <v>0</v>
      </c>
      <c r="Q795">
        <f>SUM('Hidden Analysis'!I796:L796)</f>
        <v>0</v>
      </c>
      <c r="R795">
        <f>SUM('Hidden Analysis'!M796:P796)</f>
        <v>0</v>
      </c>
      <c r="S795">
        <f>SUM('Hidden Analysis'!Q796:R796)</f>
        <v>0</v>
      </c>
      <c r="T795">
        <f>IF(AND('Raw Data'!F790&lt;1.5, 'Raw Data'!L790&gt;'Raw Data'!K790, 'Raw Data'!L790-'Raw Data'!K790&gt;3), 'Raw Data'!F790, 0)</f>
        <v>0</v>
      </c>
      <c r="U795">
        <f>IF(AND('Raw Data'!L790-'Raw Data'!K790&lt;4, 'Raw Data'!L790&gt;'Raw Data'!K790), 'Raw Data'!H790, 0)</f>
        <v>0</v>
      </c>
      <c r="V795">
        <f>IF(AND('Raw Data'!K790-'Raw Data'!L790&lt;4, 'Raw Data'!K790&gt;'Raw Data'!L790), 'Raw Data'!G790, 0)</f>
        <v>0</v>
      </c>
      <c r="W795">
        <f>SUM('Hidden Analysis'!S796:T796)</f>
        <v>0</v>
      </c>
      <c r="X795">
        <f>SUM('Hidden Analysis'!U796:V796)</f>
        <v>0</v>
      </c>
    </row>
    <row r="796" spans="1:24" x14ac:dyDescent="0.3">
      <c r="A796" s="2">
        <f>'Raw Data'!M791</f>
        <v>0</v>
      </c>
      <c r="B796">
        <f>IF('Raw Data'!L791&gt;'Raw Data'!K791, 'Raw Data'!F791, 0)</f>
        <v>0</v>
      </c>
      <c r="C796">
        <f>IF('Raw Data'!K791&gt;'Raw Data'!L791, 'Raw Data'!C791, 0)</f>
        <v>0</v>
      </c>
      <c r="D796">
        <f t="shared" si="28"/>
        <v>0</v>
      </c>
      <c r="E796">
        <f>SUM('Hidden Analysis'!A797:B797)</f>
        <v>0</v>
      </c>
      <c r="F796">
        <f>SUM('Hidden Analysis'!C797:D797)</f>
        <v>0</v>
      </c>
      <c r="G796">
        <f>IF(AND('Raw Data'!F791&lt;'Raw Data'!C791, 'Raw Data'!L791&gt;'Raw Data'!K791), 'Raw Data'!F791, 0)</f>
        <v>0</v>
      </c>
      <c r="H796">
        <f>IF(AND('Raw Data'!F791&gt;'Raw Data'!C791, 'Raw Data'!L791&lt;'Raw Data'!K791), 'Raw Data'!C791, 0)</f>
        <v>0</v>
      </c>
      <c r="I796">
        <f t="shared" si="29"/>
        <v>0</v>
      </c>
      <c r="J796">
        <f>IF(AND('Raw Data'!F791&gt;'Raw Data'!C791, 'Raw Data'!L791&gt;'Raw Data'!K791), 'Raw Data'!F791, 0)</f>
        <v>0</v>
      </c>
      <c r="K796">
        <f>IF(AND('Raw Data'!F791&lt;'Raw Data'!C791, 'Raw Data'!L791&lt;'Raw Data'!K791), 'Raw Data'!C791, 0)</f>
        <v>0</v>
      </c>
      <c r="L796">
        <f>IF('Raw Data'!L791-'Raw Data'!K791&gt;3, 'Raw Data'!J791, 0)</f>
        <v>0</v>
      </c>
      <c r="M796">
        <f>IF('Raw Data'!K791-'Raw Data'!L791&gt;3, 'Raw Data'!I791, 0)</f>
        <v>0</v>
      </c>
      <c r="N796">
        <f>IF('Raw Data'!L791-'Raw Data'!K791&gt;3, 'Raw Data'!J791, IF('Raw Data'!K791-'Raw Data'!L791&gt;3, 'Raw Data'!I791, 0))</f>
        <v>0</v>
      </c>
      <c r="O796">
        <f>IF(ISBLANK('Raw Data'!L791), 0, IF(ABS('Raw Data'!L791-'Raw Data'!K791)&lt;4, 'Raw Data'!H791, IF(ABS('Raw Data'!K791-'Raw Data'!L791)&lt;4, 'Raw Data'!G791, 0)))</f>
        <v>0</v>
      </c>
      <c r="P796">
        <f>SUM('Hidden Analysis'!E797:H797)</f>
        <v>0</v>
      </c>
      <c r="Q796">
        <f>SUM('Hidden Analysis'!I797:L797)</f>
        <v>0</v>
      </c>
      <c r="R796">
        <f>SUM('Hidden Analysis'!M797:P797)</f>
        <v>0</v>
      </c>
      <c r="S796">
        <f>SUM('Hidden Analysis'!Q797:R797)</f>
        <v>0</v>
      </c>
      <c r="T796">
        <f>IF(AND('Raw Data'!F791&lt;1.5, 'Raw Data'!L791&gt;'Raw Data'!K791, 'Raw Data'!L791-'Raw Data'!K791&gt;3), 'Raw Data'!F791, 0)</f>
        <v>0</v>
      </c>
      <c r="U796">
        <f>IF(AND('Raw Data'!L791-'Raw Data'!K791&lt;4, 'Raw Data'!L791&gt;'Raw Data'!K791), 'Raw Data'!H791, 0)</f>
        <v>0</v>
      </c>
      <c r="V796">
        <f>IF(AND('Raw Data'!K791-'Raw Data'!L791&lt;4, 'Raw Data'!K791&gt;'Raw Data'!L791), 'Raw Data'!G791, 0)</f>
        <v>0</v>
      </c>
      <c r="W796">
        <f>SUM('Hidden Analysis'!S797:T797)</f>
        <v>0</v>
      </c>
      <c r="X796">
        <f>SUM('Hidden Analysis'!U797:V797)</f>
        <v>0</v>
      </c>
    </row>
    <row r="797" spans="1:24" x14ac:dyDescent="0.3">
      <c r="A797" s="2">
        <f>'Raw Data'!M792</f>
        <v>0</v>
      </c>
      <c r="B797">
        <f>IF('Raw Data'!L792&gt;'Raw Data'!K792, 'Raw Data'!F792, 0)</f>
        <v>0</v>
      </c>
      <c r="C797">
        <f>IF('Raw Data'!K792&gt;'Raw Data'!L792, 'Raw Data'!C792, 0)</f>
        <v>0</v>
      </c>
      <c r="D797">
        <f t="shared" si="28"/>
        <v>0</v>
      </c>
      <c r="E797">
        <f>SUM('Hidden Analysis'!A798:B798)</f>
        <v>0</v>
      </c>
      <c r="F797">
        <f>SUM('Hidden Analysis'!C798:D798)</f>
        <v>0</v>
      </c>
      <c r="G797">
        <f>IF(AND('Raw Data'!F792&lt;'Raw Data'!C792, 'Raw Data'!L792&gt;'Raw Data'!K792), 'Raw Data'!F792, 0)</f>
        <v>0</v>
      </c>
      <c r="H797">
        <f>IF(AND('Raw Data'!F792&gt;'Raw Data'!C792, 'Raw Data'!L792&lt;'Raw Data'!K792), 'Raw Data'!C792, 0)</f>
        <v>0</v>
      </c>
      <c r="I797">
        <f t="shared" si="29"/>
        <v>0</v>
      </c>
      <c r="J797">
        <f>IF(AND('Raw Data'!F792&gt;'Raw Data'!C792, 'Raw Data'!L792&gt;'Raw Data'!K792), 'Raw Data'!F792, 0)</f>
        <v>0</v>
      </c>
      <c r="K797">
        <f>IF(AND('Raw Data'!F792&lt;'Raw Data'!C792, 'Raw Data'!L792&lt;'Raw Data'!K792), 'Raw Data'!C792, 0)</f>
        <v>0</v>
      </c>
      <c r="L797">
        <f>IF('Raw Data'!L792-'Raw Data'!K792&gt;3, 'Raw Data'!J792, 0)</f>
        <v>0</v>
      </c>
      <c r="M797">
        <f>IF('Raw Data'!K792-'Raw Data'!L792&gt;3, 'Raw Data'!I792, 0)</f>
        <v>0</v>
      </c>
      <c r="N797">
        <f>IF('Raw Data'!L792-'Raw Data'!K792&gt;3, 'Raw Data'!J792, IF('Raw Data'!K792-'Raw Data'!L792&gt;3, 'Raw Data'!I792, 0))</f>
        <v>0</v>
      </c>
      <c r="O797">
        <f>IF(ISBLANK('Raw Data'!L792), 0, IF(ABS('Raw Data'!L792-'Raw Data'!K792)&lt;4, 'Raw Data'!H792, IF(ABS('Raw Data'!K792-'Raw Data'!L792)&lt;4, 'Raw Data'!G792, 0)))</f>
        <v>0</v>
      </c>
      <c r="P797">
        <f>SUM('Hidden Analysis'!E798:H798)</f>
        <v>0</v>
      </c>
      <c r="Q797">
        <f>SUM('Hidden Analysis'!I798:L798)</f>
        <v>0</v>
      </c>
      <c r="R797">
        <f>SUM('Hidden Analysis'!M798:P798)</f>
        <v>0</v>
      </c>
      <c r="S797">
        <f>SUM('Hidden Analysis'!Q798:R798)</f>
        <v>0</v>
      </c>
      <c r="T797">
        <f>IF(AND('Raw Data'!F792&lt;1.5, 'Raw Data'!L792&gt;'Raw Data'!K792, 'Raw Data'!L792-'Raw Data'!K792&gt;3), 'Raw Data'!F792, 0)</f>
        <v>0</v>
      </c>
      <c r="U797">
        <f>IF(AND('Raw Data'!L792-'Raw Data'!K792&lt;4, 'Raw Data'!L792&gt;'Raw Data'!K792), 'Raw Data'!H792, 0)</f>
        <v>0</v>
      </c>
      <c r="V797">
        <f>IF(AND('Raw Data'!K792-'Raw Data'!L792&lt;4, 'Raw Data'!K792&gt;'Raw Data'!L792), 'Raw Data'!G792, 0)</f>
        <v>0</v>
      </c>
      <c r="W797">
        <f>SUM('Hidden Analysis'!S798:T798)</f>
        <v>0</v>
      </c>
      <c r="X797">
        <f>SUM('Hidden Analysis'!U798:V798)</f>
        <v>0</v>
      </c>
    </row>
    <row r="798" spans="1:24" x14ac:dyDescent="0.3">
      <c r="A798" s="2">
        <f>'Raw Data'!M793</f>
        <v>0</v>
      </c>
      <c r="B798">
        <f>IF('Raw Data'!L793&gt;'Raw Data'!K793, 'Raw Data'!F793, 0)</f>
        <v>0</v>
      </c>
      <c r="C798">
        <f>IF('Raw Data'!K793&gt;'Raw Data'!L793, 'Raw Data'!C793, 0)</f>
        <v>0</v>
      </c>
      <c r="D798">
        <f t="shared" si="28"/>
        <v>0</v>
      </c>
      <c r="E798">
        <f>SUM('Hidden Analysis'!A799:B799)</f>
        <v>0</v>
      </c>
      <c r="F798">
        <f>SUM('Hidden Analysis'!C799:D799)</f>
        <v>0</v>
      </c>
      <c r="G798">
        <f>IF(AND('Raw Data'!F793&lt;'Raw Data'!C793, 'Raw Data'!L793&gt;'Raw Data'!K793), 'Raw Data'!F793, 0)</f>
        <v>0</v>
      </c>
      <c r="H798">
        <f>IF(AND('Raw Data'!F793&gt;'Raw Data'!C793, 'Raw Data'!L793&lt;'Raw Data'!K793), 'Raw Data'!C793, 0)</f>
        <v>0</v>
      </c>
      <c r="I798">
        <f t="shared" si="29"/>
        <v>0</v>
      </c>
      <c r="J798">
        <f>IF(AND('Raw Data'!F793&gt;'Raw Data'!C793, 'Raw Data'!L793&gt;'Raw Data'!K793), 'Raw Data'!F793, 0)</f>
        <v>0</v>
      </c>
      <c r="K798">
        <f>IF(AND('Raw Data'!F793&lt;'Raw Data'!C793, 'Raw Data'!L793&lt;'Raw Data'!K793), 'Raw Data'!C793, 0)</f>
        <v>0</v>
      </c>
      <c r="L798">
        <f>IF('Raw Data'!L793-'Raw Data'!K793&gt;3, 'Raw Data'!J793, 0)</f>
        <v>0</v>
      </c>
      <c r="M798">
        <f>IF('Raw Data'!K793-'Raw Data'!L793&gt;3, 'Raw Data'!I793, 0)</f>
        <v>0</v>
      </c>
      <c r="N798">
        <f>IF('Raw Data'!L793-'Raw Data'!K793&gt;3, 'Raw Data'!J793, IF('Raw Data'!K793-'Raw Data'!L793&gt;3, 'Raw Data'!I793, 0))</f>
        <v>0</v>
      </c>
      <c r="O798">
        <f>IF(ISBLANK('Raw Data'!L793), 0, IF(ABS('Raw Data'!L793-'Raw Data'!K793)&lt;4, 'Raw Data'!H793, IF(ABS('Raw Data'!K793-'Raw Data'!L793)&lt;4, 'Raw Data'!G793, 0)))</f>
        <v>0</v>
      </c>
      <c r="P798">
        <f>SUM('Hidden Analysis'!E799:H799)</f>
        <v>0</v>
      </c>
      <c r="Q798">
        <f>SUM('Hidden Analysis'!I799:L799)</f>
        <v>0</v>
      </c>
      <c r="R798">
        <f>SUM('Hidden Analysis'!M799:P799)</f>
        <v>0</v>
      </c>
      <c r="S798">
        <f>SUM('Hidden Analysis'!Q799:R799)</f>
        <v>0</v>
      </c>
      <c r="T798">
        <f>IF(AND('Raw Data'!F793&lt;1.5, 'Raw Data'!L793&gt;'Raw Data'!K793, 'Raw Data'!L793-'Raw Data'!K793&gt;3), 'Raw Data'!F793, 0)</f>
        <v>0</v>
      </c>
      <c r="U798">
        <f>IF(AND('Raw Data'!L793-'Raw Data'!K793&lt;4, 'Raw Data'!L793&gt;'Raw Data'!K793), 'Raw Data'!H793, 0)</f>
        <v>0</v>
      </c>
      <c r="V798">
        <f>IF(AND('Raw Data'!K793-'Raw Data'!L793&lt;4, 'Raw Data'!K793&gt;'Raw Data'!L793), 'Raw Data'!G793, 0)</f>
        <v>0</v>
      </c>
      <c r="W798">
        <f>SUM('Hidden Analysis'!S799:T799)</f>
        <v>0</v>
      </c>
      <c r="X798">
        <f>SUM('Hidden Analysis'!U799:V799)</f>
        <v>0</v>
      </c>
    </row>
    <row r="799" spans="1:24" x14ac:dyDescent="0.3">
      <c r="A799" s="2">
        <f>'Raw Data'!M794</f>
        <v>0</v>
      </c>
      <c r="B799">
        <f>IF('Raw Data'!L794&gt;'Raw Data'!K794, 'Raw Data'!F794, 0)</f>
        <v>0</v>
      </c>
      <c r="C799">
        <f>IF('Raw Data'!K794&gt;'Raw Data'!L794, 'Raw Data'!C794, 0)</f>
        <v>0</v>
      </c>
      <c r="D799">
        <f t="shared" si="28"/>
        <v>0</v>
      </c>
      <c r="E799">
        <f>SUM('Hidden Analysis'!A800:B800)</f>
        <v>0</v>
      </c>
      <c r="F799">
        <f>SUM('Hidden Analysis'!C800:D800)</f>
        <v>0</v>
      </c>
      <c r="G799">
        <f>IF(AND('Raw Data'!F794&lt;'Raw Data'!C794, 'Raw Data'!L794&gt;'Raw Data'!K794), 'Raw Data'!F794, 0)</f>
        <v>0</v>
      </c>
      <c r="H799">
        <f>IF(AND('Raw Data'!F794&gt;'Raw Data'!C794, 'Raw Data'!L794&lt;'Raw Data'!K794), 'Raw Data'!C794, 0)</f>
        <v>0</v>
      </c>
      <c r="I799">
        <f t="shared" si="29"/>
        <v>0</v>
      </c>
      <c r="J799">
        <f>IF(AND('Raw Data'!F794&gt;'Raw Data'!C794, 'Raw Data'!L794&gt;'Raw Data'!K794), 'Raw Data'!F794, 0)</f>
        <v>0</v>
      </c>
      <c r="K799">
        <f>IF(AND('Raw Data'!F794&lt;'Raw Data'!C794, 'Raw Data'!L794&lt;'Raw Data'!K794), 'Raw Data'!C794, 0)</f>
        <v>0</v>
      </c>
      <c r="L799">
        <f>IF('Raw Data'!L794-'Raw Data'!K794&gt;3, 'Raw Data'!J794, 0)</f>
        <v>0</v>
      </c>
      <c r="M799">
        <f>IF('Raw Data'!K794-'Raw Data'!L794&gt;3, 'Raw Data'!I794, 0)</f>
        <v>0</v>
      </c>
      <c r="N799">
        <f>IF('Raw Data'!L794-'Raw Data'!K794&gt;3, 'Raw Data'!J794, IF('Raw Data'!K794-'Raw Data'!L794&gt;3, 'Raw Data'!I794, 0))</f>
        <v>0</v>
      </c>
      <c r="O799">
        <f>IF(ISBLANK('Raw Data'!L794), 0, IF(ABS('Raw Data'!L794-'Raw Data'!K794)&lt;4, 'Raw Data'!H794, IF(ABS('Raw Data'!K794-'Raw Data'!L794)&lt;4, 'Raw Data'!G794, 0)))</f>
        <v>0</v>
      </c>
      <c r="P799">
        <f>SUM('Hidden Analysis'!E800:H800)</f>
        <v>0</v>
      </c>
      <c r="Q799">
        <f>SUM('Hidden Analysis'!I800:L800)</f>
        <v>0</v>
      </c>
      <c r="R799">
        <f>SUM('Hidden Analysis'!M800:P800)</f>
        <v>0</v>
      </c>
      <c r="S799">
        <f>SUM('Hidden Analysis'!Q800:R800)</f>
        <v>0</v>
      </c>
      <c r="T799">
        <f>IF(AND('Raw Data'!F794&lt;1.5, 'Raw Data'!L794&gt;'Raw Data'!K794, 'Raw Data'!L794-'Raw Data'!K794&gt;3), 'Raw Data'!F794, 0)</f>
        <v>0</v>
      </c>
      <c r="U799">
        <f>IF(AND('Raw Data'!L794-'Raw Data'!K794&lt;4, 'Raw Data'!L794&gt;'Raw Data'!K794), 'Raw Data'!H794, 0)</f>
        <v>0</v>
      </c>
      <c r="V799">
        <f>IF(AND('Raw Data'!K794-'Raw Data'!L794&lt;4, 'Raw Data'!K794&gt;'Raw Data'!L794), 'Raw Data'!G794, 0)</f>
        <v>0</v>
      </c>
      <c r="W799">
        <f>SUM('Hidden Analysis'!S800:T800)</f>
        <v>0</v>
      </c>
      <c r="X799">
        <f>SUM('Hidden Analysis'!U800:V800)</f>
        <v>0</v>
      </c>
    </row>
    <row r="800" spans="1:24" x14ac:dyDescent="0.3">
      <c r="A800" s="2">
        <f>'Raw Data'!M795</f>
        <v>0</v>
      </c>
      <c r="B800">
        <f>IF('Raw Data'!L795&gt;'Raw Data'!K795, 'Raw Data'!F795, 0)</f>
        <v>0</v>
      </c>
      <c r="C800">
        <f>IF('Raw Data'!K795&gt;'Raw Data'!L795, 'Raw Data'!C795, 0)</f>
        <v>0</v>
      </c>
      <c r="D800">
        <f t="shared" si="28"/>
        <v>0</v>
      </c>
      <c r="E800">
        <f>SUM('Hidden Analysis'!A801:B801)</f>
        <v>0</v>
      </c>
      <c r="F800">
        <f>SUM('Hidden Analysis'!C801:D801)</f>
        <v>0</v>
      </c>
      <c r="G800">
        <f>IF(AND('Raw Data'!F795&lt;'Raw Data'!C795, 'Raw Data'!L795&gt;'Raw Data'!K795), 'Raw Data'!F795, 0)</f>
        <v>0</v>
      </c>
      <c r="H800">
        <f>IF(AND('Raw Data'!F795&gt;'Raw Data'!C795, 'Raw Data'!L795&lt;'Raw Data'!K795), 'Raw Data'!C795, 0)</f>
        <v>0</v>
      </c>
      <c r="I800">
        <f t="shared" si="29"/>
        <v>0</v>
      </c>
      <c r="J800">
        <f>IF(AND('Raw Data'!F795&gt;'Raw Data'!C795, 'Raw Data'!L795&gt;'Raw Data'!K795), 'Raw Data'!F795, 0)</f>
        <v>0</v>
      </c>
      <c r="K800">
        <f>IF(AND('Raw Data'!F795&lt;'Raw Data'!C795, 'Raw Data'!L795&lt;'Raw Data'!K795), 'Raw Data'!C795, 0)</f>
        <v>0</v>
      </c>
      <c r="L800">
        <f>IF('Raw Data'!L795-'Raw Data'!K795&gt;3, 'Raw Data'!J795, 0)</f>
        <v>0</v>
      </c>
      <c r="M800">
        <f>IF('Raw Data'!K795-'Raw Data'!L795&gt;3, 'Raw Data'!I795, 0)</f>
        <v>0</v>
      </c>
      <c r="N800">
        <f>IF('Raw Data'!L795-'Raw Data'!K795&gt;3, 'Raw Data'!J795, IF('Raw Data'!K795-'Raw Data'!L795&gt;3, 'Raw Data'!I795, 0))</f>
        <v>0</v>
      </c>
      <c r="O800">
        <f>IF(ISBLANK('Raw Data'!L795), 0, IF(ABS('Raw Data'!L795-'Raw Data'!K795)&lt;4, 'Raw Data'!H795, IF(ABS('Raw Data'!K795-'Raw Data'!L795)&lt;4, 'Raw Data'!G795, 0)))</f>
        <v>0</v>
      </c>
      <c r="P800">
        <f>SUM('Hidden Analysis'!E801:H801)</f>
        <v>0</v>
      </c>
      <c r="Q800">
        <f>SUM('Hidden Analysis'!I801:L801)</f>
        <v>0</v>
      </c>
      <c r="R800">
        <f>SUM('Hidden Analysis'!M801:P801)</f>
        <v>0</v>
      </c>
      <c r="S800">
        <f>SUM('Hidden Analysis'!Q801:R801)</f>
        <v>0</v>
      </c>
      <c r="T800">
        <f>IF(AND('Raw Data'!F795&lt;1.5, 'Raw Data'!L795&gt;'Raw Data'!K795, 'Raw Data'!L795-'Raw Data'!K795&gt;3), 'Raw Data'!F795, 0)</f>
        <v>0</v>
      </c>
      <c r="U800">
        <f>IF(AND('Raw Data'!L795-'Raw Data'!K795&lt;4, 'Raw Data'!L795&gt;'Raw Data'!K795), 'Raw Data'!H795, 0)</f>
        <v>0</v>
      </c>
      <c r="V800">
        <f>IF(AND('Raw Data'!K795-'Raw Data'!L795&lt;4, 'Raw Data'!K795&gt;'Raw Data'!L795), 'Raw Data'!G795, 0)</f>
        <v>0</v>
      </c>
      <c r="W800">
        <f>SUM('Hidden Analysis'!S801:T801)</f>
        <v>0</v>
      </c>
      <c r="X800">
        <f>SUM('Hidden Analysis'!U801:V801)</f>
        <v>0</v>
      </c>
    </row>
    <row r="801" spans="1:24" x14ac:dyDescent="0.3">
      <c r="A801" s="2">
        <f>'Raw Data'!M796</f>
        <v>0</v>
      </c>
      <c r="B801">
        <f>IF('Raw Data'!L796&gt;'Raw Data'!K796, 'Raw Data'!F796, 0)</f>
        <v>0</v>
      </c>
      <c r="C801">
        <f>IF('Raw Data'!K796&gt;'Raw Data'!L796, 'Raw Data'!C796, 0)</f>
        <v>0</v>
      </c>
      <c r="D801">
        <f t="shared" si="28"/>
        <v>0</v>
      </c>
      <c r="E801">
        <f>SUM('Hidden Analysis'!A802:B802)</f>
        <v>0</v>
      </c>
      <c r="F801">
        <f>SUM('Hidden Analysis'!C802:D802)</f>
        <v>0</v>
      </c>
      <c r="G801">
        <f>IF(AND('Raw Data'!F796&lt;'Raw Data'!C796, 'Raw Data'!L796&gt;'Raw Data'!K796), 'Raw Data'!F796, 0)</f>
        <v>0</v>
      </c>
      <c r="H801">
        <f>IF(AND('Raw Data'!F796&gt;'Raw Data'!C796, 'Raw Data'!L796&lt;'Raw Data'!K796), 'Raw Data'!C796, 0)</f>
        <v>0</v>
      </c>
      <c r="I801">
        <f t="shared" si="29"/>
        <v>0</v>
      </c>
      <c r="J801">
        <f>IF(AND('Raw Data'!F796&gt;'Raw Data'!C796, 'Raw Data'!L796&gt;'Raw Data'!K796), 'Raw Data'!F796, 0)</f>
        <v>0</v>
      </c>
      <c r="K801">
        <f>IF(AND('Raw Data'!F796&lt;'Raw Data'!C796, 'Raw Data'!L796&lt;'Raw Data'!K796), 'Raw Data'!C796, 0)</f>
        <v>0</v>
      </c>
      <c r="L801">
        <f>IF('Raw Data'!L796-'Raw Data'!K796&gt;3, 'Raw Data'!J796, 0)</f>
        <v>0</v>
      </c>
      <c r="M801">
        <f>IF('Raw Data'!K796-'Raw Data'!L796&gt;3, 'Raw Data'!I796, 0)</f>
        <v>0</v>
      </c>
      <c r="N801">
        <f>IF('Raw Data'!L796-'Raw Data'!K796&gt;3, 'Raw Data'!J796, IF('Raw Data'!K796-'Raw Data'!L796&gt;3, 'Raw Data'!I796, 0))</f>
        <v>0</v>
      </c>
      <c r="O801">
        <f>IF(ISBLANK('Raw Data'!L796), 0, IF(ABS('Raw Data'!L796-'Raw Data'!K796)&lt;4, 'Raw Data'!H796, IF(ABS('Raw Data'!K796-'Raw Data'!L796)&lt;4, 'Raw Data'!G796, 0)))</f>
        <v>0</v>
      </c>
      <c r="P801">
        <f>SUM('Hidden Analysis'!E802:H802)</f>
        <v>0</v>
      </c>
      <c r="Q801">
        <f>SUM('Hidden Analysis'!I802:L802)</f>
        <v>0</v>
      </c>
      <c r="R801">
        <f>SUM('Hidden Analysis'!M802:P802)</f>
        <v>0</v>
      </c>
      <c r="S801">
        <f>SUM('Hidden Analysis'!Q802:R802)</f>
        <v>0</v>
      </c>
      <c r="T801">
        <f>IF(AND('Raw Data'!F796&lt;1.5, 'Raw Data'!L796&gt;'Raw Data'!K796, 'Raw Data'!L796-'Raw Data'!K796&gt;3), 'Raw Data'!F796, 0)</f>
        <v>0</v>
      </c>
      <c r="U801">
        <f>IF(AND('Raw Data'!L796-'Raw Data'!K796&lt;4, 'Raw Data'!L796&gt;'Raw Data'!K796), 'Raw Data'!H796, 0)</f>
        <v>0</v>
      </c>
      <c r="V801">
        <f>IF(AND('Raw Data'!K796-'Raw Data'!L796&lt;4, 'Raw Data'!K796&gt;'Raw Data'!L796), 'Raw Data'!G796, 0)</f>
        <v>0</v>
      </c>
      <c r="W801">
        <f>SUM('Hidden Analysis'!S802:T802)</f>
        <v>0</v>
      </c>
      <c r="X801">
        <f>SUM('Hidden Analysis'!U802:V802)</f>
        <v>0</v>
      </c>
    </row>
    <row r="802" spans="1:24" x14ac:dyDescent="0.3">
      <c r="A802" s="2">
        <f>'Raw Data'!M797</f>
        <v>0</v>
      </c>
      <c r="B802">
        <f>IF('Raw Data'!L797&gt;'Raw Data'!K797, 'Raw Data'!F797, 0)</f>
        <v>0</v>
      </c>
      <c r="C802">
        <f>IF('Raw Data'!K797&gt;'Raw Data'!L797, 'Raw Data'!C797, 0)</f>
        <v>0</v>
      </c>
      <c r="D802">
        <f t="shared" si="28"/>
        <v>0</v>
      </c>
      <c r="E802">
        <f>SUM('Hidden Analysis'!A803:B803)</f>
        <v>0</v>
      </c>
      <c r="F802">
        <f>SUM('Hidden Analysis'!C803:D803)</f>
        <v>0</v>
      </c>
      <c r="G802">
        <f>IF(AND('Raw Data'!F797&lt;'Raw Data'!C797, 'Raw Data'!L797&gt;'Raw Data'!K797), 'Raw Data'!F797, 0)</f>
        <v>0</v>
      </c>
      <c r="H802">
        <f>IF(AND('Raw Data'!F797&gt;'Raw Data'!C797, 'Raw Data'!L797&lt;'Raw Data'!K797), 'Raw Data'!C797, 0)</f>
        <v>0</v>
      </c>
      <c r="I802">
        <f t="shared" si="29"/>
        <v>0</v>
      </c>
      <c r="J802">
        <f>IF(AND('Raw Data'!F797&gt;'Raw Data'!C797, 'Raw Data'!L797&gt;'Raw Data'!K797), 'Raw Data'!F797, 0)</f>
        <v>0</v>
      </c>
      <c r="K802">
        <f>IF(AND('Raw Data'!F797&lt;'Raw Data'!C797, 'Raw Data'!L797&lt;'Raw Data'!K797), 'Raw Data'!C797, 0)</f>
        <v>0</v>
      </c>
      <c r="L802">
        <f>IF('Raw Data'!L797-'Raw Data'!K797&gt;3, 'Raw Data'!J797, 0)</f>
        <v>0</v>
      </c>
      <c r="M802">
        <f>IF('Raw Data'!K797-'Raw Data'!L797&gt;3, 'Raw Data'!I797, 0)</f>
        <v>0</v>
      </c>
      <c r="N802">
        <f>IF('Raw Data'!L797-'Raw Data'!K797&gt;3, 'Raw Data'!J797, IF('Raw Data'!K797-'Raw Data'!L797&gt;3, 'Raw Data'!I797, 0))</f>
        <v>0</v>
      </c>
      <c r="O802">
        <f>IF(ISBLANK('Raw Data'!L797), 0, IF(ABS('Raw Data'!L797-'Raw Data'!K797)&lt;4, 'Raw Data'!H797, IF(ABS('Raw Data'!K797-'Raw Data'!L797)&lt;4, 'Raw Data'!G797, 0)))</f>
        <v>0</v>
      </c>
      <c r="P802">
        <f>SUM('Hidden Analysis'!E803:H803)</f>
        <v>0</v>
      </c>
      <c r="Q802">
        <f>SUM('Hidden Analysis'!I803:L803)</f>
        <v>0</v>
      </c>
      <c r="R802">
        <f>SUM('Hidden Analysis'!M803:P803)</f>
        <v>0</v>
      </c>
      <c r="S802">
        <f>SUM('Hidden Analysis'!Q803:R803)</f>
        <v>0</v>
      </c>
      <c r="T802">
        <f>IF(AND('Raw Data'!F797&lt;1.5, 'Raw Data'!L797&gt;'Raw Data'!K797, 'Raw Data'!L797-'Raw Data'!K797&gt;3), 'Raw Data'!F797, 0)</f>
        <v>0</v>
      </c>
      <c r="U802">
        <f>IF(AND('Raw Data'!L797-'Raw Data'!K797&lt;4, 'Raw Data'!L797&gt;'Raw Data'!K797), 'Raw Data'!H797, 0)</f>
        <v>0</v>
      </c>
      <c r="V802">
        <f>IF(AND('Raw Data'!K797-'Raw Data'!L797&lt;4, 'Raw Data'!K797&gt;'Raw Data'!L797), 'Raw Data'!G797, 0)</f>
        <v>0</v>
      </c>
      <c r="W802">
        <f>SUM('Hidden Analysis'!S803:T803)</f>
        <v>0</v>
      </c>
      <c r="X802">
        <f>SUM('Hidden Analysis'!U803:V803)</f>
        <v>0</v>
      </c>
    </row>
    <row r="803" spans="1:24" x14ac:dyDescent="0.3">
      <c r="A803" s="2">
        <f>'Raw Data'!M798</f>
        <v>0</v>
      </c>
      <c r="B803">
        <f>IF('Raw Data'!L798&gt;'Raw Data'!K798, 'Raw Data'!F798, 0)</f>
        <v>0</v>
      </c>
      <c r="C803">
        <f>IF('Raw Data'!K798&gt;'Raw Data'!L798, 'Raw Data'!C798, 0)</f>
        <v>0</v>
      </c>
      <c r="D803">
        <f t="shared" si="28"/>
        <v>0</v>
      </c>
      <c r="E803">
        <f>SUM('Hidden Analysis'!A804:B804)</f>
        <v>0</v>
      </c>
      <c r="F803">
        <f>SUM('Hidden Analysis'!C804:D804)</f>
        <v>0</v>
      </c>
      <c r="G803">
        <f>IF(AND('Raw Data'!F798&lt;'Raw Data'!C798, 'Raw Data'!L798&gt;'Raw Data'!K798), 'Raw Data'!F798, 0)</f>
        <v>0</v>
      </c>
      <c r="H803">
        <f>IF(AND('Raw Data'!F798&gt;'Raw Data'!C798, 'Raw Data'!L798&lt;'Raw Data'!K798), 'Raw Data'!C798, 0)</f>
        <v>0</v>
      </c>
      <c r="I803">
        <f t="shared" si="29"/>
        <v>0</v>
      </c>
      <c r="J803">
        <f>IF(AND('Raw Data'!F798&gt;'Raw Data'!C798, 'Raw Data'!L798&gt;'Raw Data'!K798), 'Raw Data'!F798, 0)</f>
        <v>0</v>
      </c>
      <c r="K803">
        <f>IF(AND('Raw Data'!F798&lt;'Raw Data'!C798, 'Raw Data'!L798&lt;'Raw Data'!K798), 'Raw Data'!C798, 0)</f>
        <v>0</v>
      </c>
      <c r="L803">
        <f>IF('Raw Data'!L798-'Raw Data'!K798&gt;3, 'Raw Data'!J798, 0)</f>
        <v>0</v>
      </c>
      <c r="M803">
        <f>IF('Raw Data'!K798-'Raw Data'!L798&gt;3, 'Raw Data'!I798, 0)</f>
        <v>0</v>
      </c>
      <c r="N803">
        <f>IF('Raw Data'!L798-'Raw Data'!K798&gt;3, 'Raw Data'!J798, IF('Raw Data'!K798-'Raw Data'!L798&gt;3, 'Raw Data'!I798, 0))</f>
        <v>0</v>
      </c>
      <c r="O803">
        <f>IF(ISBLANK('Raw Data'!L798), 0, IF(ABS('Raw Data'!L798-'Raw Data'!K798)&lt;4, 'Raw Data'!H798, IF(ABS('Raw Data'!K798-'Raw Data'!L798)&lt;4, 'Raw Data'!G798, 0)))</f>
        <v>0</v>
      </c>
      <c r="P803">
        <f>SUM('Hidden Analysis'!E804:H804)</f>
        <v>0</v>
      </c>
      <c r="Q803">
        <f>SUM('Hidden Analysis'!I804:L804)</f>
        <v>0</v>
      </c>
      <c r="R803">
        <f>SUM('Hidden Analysis'!M804:P804)</f>
        <v>0</v>
      </c>
      <c r="S803">
        <f>SUM('Hidden Analysis'!Q804:R804)</f>
        <v>0</v>
      </c>
      <c r="T803">
        <f>IF(AND('Raw Data'!F798&lt;1.5, 'Raw Data'!L798&gt;'Raw Data'!K798, 'Raw Data'!L798-'Raw Data'!K798&gt;3), 'Raw Data'!F798, 0)</f>
        <v>0</v>
      </c>
      <c r="U803">
        <f>IF(AND('Raw Data'!L798-'Raw Data'!K798&lt;4, 'Raw Data'!L798&gt;'Raw Data'!K798), 'Raw Data'!H798, 0)</f>
        <v>0</v>
      </c>
      <c r="V803">
        <f>IF(AND('Raw Data'!K798-'Raw Data'!L798&lt;4, 'Raw Data'!K798&gt;'Raw Data'!L798), 'Raw Data'!G798, 0)</f>
        <v>0</v>
      </c>
      <c r="W803">
        <f>SUM('Hidden Analysis'!S804:T804)</f>
        <v>0</v>
      </c>
      <c r="X803">
        <f>SUM('Hidden Analysis'!U804:V804)</f>
        <v>0</v>
      </c>
    </row>
    <row r="804" spans="1:24" x14ac:dyDescent="0.3">
      <c r="A804" s="2">
        <f>'Raw Data'!M799</f>
        <v>0</v>
      </c>
      <c r="B804">
        <f>IF('Raw Data'!L799&gt;'Raw Data'!K799, 'Raw Data'!F799, 0)</f>
        <v>0</v>
      </c>
      <c r="C804">
        <f>IF('Raw Data'!K799&gt;'Raw Data'!L799, 'Raw Data'!C799, 0)</f>
        <v>0</v>
      </c>
      <c r="D804">
        <f t="shared" si="28"/>
        <v>0</v>
      </c>
      <c r="E804">
        <f>SUM('Hidden Analysis'!A805:B805)</f>
        <v>0</v>
      </c>
      <c r="F804">
        <f>SUM('Hidden Analysis'!C805:D805)</f>
        <v>0</v>
      </c>
      <c r="G804">
        <f>IF(AND('Raw Data'!F799&lt;'Raw Data'!C799, 'Raw Data'!L799&gt;'Raw Data'!K799), 'Raw Data'!F799, 0)</f>
        <v>0</v>
      </c>
      <c r="H804">
        <f>IF(AND('Raw Data'!F799&gt;'Raw Data'!C799, 'Raw Data'!L799&lt;'Raw Data'!K799), 'Raw Data'!C799, 0)</f>
        <v>0</v>
      </c>
      <c r="I804">
        <f t="shared" si="29"/>
        <v>0</v>
      </c>
      <c r="J804">
        <f>IF(AND('Raw Data'!F799&gt;'Raw Data'!C799, 'Raw Data'!L799&gt;'Raw Data'!K799), 'Raw Data'!F799, 0)</f>
        <v>0</v>
      </c>
      <c r="K804">
        <f>IF(AND('Raw Data'!F799&lt;'Raw Data'!C799, 'Raw Data'!L799&lt;'Raw Data'!K799), 'Raw Data'!C799, 0)</f>
        <v>0</v>
      </c>
      <c r="L804">
        <f>IF('Raw Data'!L799-'Raw Data'!K799&gt;3, 'Raw Data'!J799, 0)</f>
        <v>0</v>
      </c>
      <c r="M804">
        <f>IF('Raw Data'!K799-'Raw Data'!L799&gt;3, 'Raw Data'!I799, 0)</f>
        <v>0</v>
      </c>
      <c r="N804">
        <f>IF('Raw Data'!L799-'Raw Data'!K799&gt;3, 'Raw Data'!J799, IF('Raw Data'!K799-'Raw Data'!L799&gt;3, 'Raw Data'!I799, 0))</f>
        <v>0</v>
      </c>
      <c r="O804">
        <f>IF(ISBLANK('Raw Data'!L799), 0, IF(ABS('Raw Data'!L799-'Raw Data'!K799)&lt;4, 'Raw Data'!H799, IF(ABS('Raw Data'!K799-'Raw Data'!L799)&lt;4, 'Raw Data'!G799, 0)))</f>
        <v>0</v>
      </c>
      <c r="P804">
        <f>SUM('Hidden Analysis'!E805:H805)</f>
        <v>0</v>
      </c>
      <c r="Q804">
        <f>SUM('Hidden Analysis'!I805:L805)</f>
        <v>0</v>
      </c>
      <c r="R804">
        <f>SUM('Hidden Analysis'!M805:P805)</f>
        <v>0</v>
      </c>
      <c r="S804">
        <f>SUM('Hidden Analysis'!Q805:R805)</f>
        <v>0</v>
      </c>
      <c r="T804">
        <f>IF(AND('Raw Data'!F799&lt;1.5, 'Raw Data'!L799&gt;'Raw Data'!K799, 'Raw Data'!L799-'Raw Data'!K799&gt;3), 'Raw Data'!F799, 0)</f>
        <v>0</v>
      </c>
      <c r="U804">
        <f>IF(AND('Raw Data'!L799-'Raw Data'!K799&lt;4, 'Raw Data'!L799&gt;'Raw Data'!K799), 'Raw Data'!H799, 0)</f>
        <v>0</v>
      </c>
      <c r="V804">
        <f>IF(AND('Raw Data'!K799-'Raw Data'!L799&lt;4, 'Raw Data'!K799&gt;'Raw Data'!L799), 'Raw Data'!G799, 0)</f>
        <v>0</v>
      </c>
      <c r="W804">
        <f>SUM('Hidden Analysis'!S805:T805)</f>
        <v>0</v>
      </c>
      <c r="X804">
        <f>SUM('Hidden Analysis'!U805:V805)</f>
        <v>0</v>
      </c>
    </row>
    <row r="805" spans="1:24" x14ac:dyDescent="0.3">
      <c r="A805" s="2">
        <f>'Raw Data'!M800</f>
        <v>0</v>
      </c>
      <c r="B805">
        <f>IF('Raw Data'!L800&gt;'Raw Data'!K800, 'Raw Data'!F800, 0)</f>
        <v>0</v>
      </c>
      <c r="C805">
        <f>IF('Raw Data'!K800&gt;'Raw Data'!L800, 'Raw Data'!C800, 0)</f>
        <v>0</v>
      </c>
      <c r="D805">
        <f t="shared" si="28"/>
        <v>0</v>
      </c>
      <c r="E805">
        <f>SUM('Hidden Analysis'!A806:B806)</f>
        <v>0</v>
      </c>
      <c r="F805">
        <f>SUM('Hidden Analysis'!C806:D806)</f>
        <v>0</v>
      </c>
      <c r="G805">
        <f>IF(AND('Raw Data'!F800&lt;'Raw Data'!C800, 'Raw Data'!L800&gt;'Raw Data'!K800), 'Raw Data'!F800, 0)</f>
        <v>0</v>
      </c>
      <c r="H805">
        <f>IF(AND('Raw Data'!F800&gt;'Raw Data'!C800, 'Raw Data'!L800&lt;'Raw Data'!K800), 'Raw Data'!C800, 0)</f>
        <v>0</v>
      </c>
      <c r="I805">
        <f t="shared" si="29"/>
        <v>0</v>
      </c>
      <c r="J805">
        <f>IF(AND('Raw Data'!F800&gt;'Raw Data'!C800, 'Raw Data'!L800&gt;'Raw Data'!K800), 'Raw Data'!F800, 0)</f>
        <v>0</v>
      </c>
      <c r="K805">
        <f>IF(AND('Raw Data'!F800&lt;'Raw Data'!C800, 'Raw Data'!L800&lt;'Raw Data'!K800), 'Raw Data'!C800, 0)</f>
        <v>0</v>
      </c>
      <c r="L805">
        <f>IF('Raw Data'!L800-'Raw Data'!K800&gt;3, 'Raw Data'!J800, 0)</f>
        <v>0</v>
      </c>
      <c r="M805">
        <f>IF('Raw Data'!K800-'Raw Data'!L800&gt;3, 'Raw Data'!I800, 0)</f>
        <v>0</v>
      </c>
      <c r="N805">
        <f>IF('Raw Data'!L800-'Raw Data'!K800&gt;3, 'Raw Data'!J800, IF('Raw Data'!K800-'Raw Data'!L800&gt;3, 'Raw Data'!I800, 0))</f>
        <v>0</v>
      </c>
      <c r="O805">
        <f>IF(ISBLANK('Raw Data'!L800), 0, IF(ABS('Raw Data'!L800-'Raw Data'!K800)&lt;4, 'Raw Data'!H800, IF(ABS('Raw Data'!K800-'Raw Data'!L800)&lt;4, 'Raw Data'!G800, 0)))</f>
        <v>0</v>
      </c>
      <c r="P805">
        <f>SUM('Hidden Analysis'!E806:H806)</f>
        <v>0</v>
      </c>
      <c r="Q805">
        <f>SUM('Hidden Analysis'!I806:L806)</f>
        <v>0</v>
      </c>
      <c r="R805">
        <f>SUM('Hidden Analysis'!M806:P806)</f>
        <v>0</v>
      </c>
      <c r="S805">
        <f>SUM('Hidden Analysis'!Q806:R806)</f>
        <v>0</v>
      </c>
      <c r="T805">
        <f>IF(AND('Raw Data'!F800&lt;1.5, 'Raw Data'!L800&gt;'Raw Data'!K800, 'Raw Data'!L800-'Raw Data'!K800&gt;3), 'Raw Data'!F800, 0)</f>
        <v>0</v>
      </c>
      <c r="U805">
        <f>IF(AND('Raw Data'!L800-'Raw Data'!K800&lt;4, 'Raw Data'!L800&gt;'Raw Data'!K800), 'Raw Data'!H800, 0)</f>
        <v>0</v>
      </c>
      <c r="V805">
        <f>IF(AND('Raw Data'!K800-'Raw Data'!L800&lt;4, 'Raw Data'!K800&gt;'Raw Data'!L800), 'Raw Data'!G800, 0)</f>
        <v>0</v>
      </c>
      <c r="W805">
        <f>SUM('Hidden Analysis'!S806:T806)</f>
        <v>0</v>
      </c>
      <c r="X805">
        <f>SUM('Hidden Analysis'!U806:V806)</f>
        <v>0</v>
      </c>
    </row>
    <row r="806" spans="1:24" x14ac:dyDescent="0.3">
      <c r="A806" s="2">
        <f>'Raw Data'!M801</f>
        <v>0</v>
      </c>
      <c r="B806">
        <f>IF('Raw Data'!L801&gt;'Raw Data'!K801, 'Raw Data'!F801, 0)</f>
        <v>0</v>
      </c>
      <c r="C806">
        <f>IF('Raw Data'!K801&gt;'Raw Data'!L801, 'Raw Data'!C801, 0)</f>
        <v>0</v>
      </c>
      <c r="D806">
        <f t="shared" si="28"/>
        <v>0</v>
      </c>
      <c r="E806">
        <f>SUM('Hidden Analysis'!A807:B807)</f>
        <v>0</v>
      </c>
      <c r="F806">
        <f>SUM('Hidden Analysis'!C807:D807)</f>
        <v>0</v>
      </c>
      <c r="G806">
        <f>IF(AND('Raw Data'!F801&lt;'Raw Data'!C801, 'Raw Data'!L801&gt;'Raw Data'!K801), 'Raw Data'!F801, 0)</f>
        <v>0</v>
      </c>
      <c r="H806">
        <f>IF(AND('Raw Data'!F801&gt;'Raw Data'!C801, 'Raw Data'!L801&lt;'Raw Data'!K801), 'Raw Data'!C801, 0)</f>
        <v>0</v>
      </c>
      <c r="I806">
        <f t="shared" si="29"/>
        <v>0</v>
      </c>
      <c r="J806">
        <f>IF(AND('Raw Data'!F801&gt;'Raw Data'!C801, 'Raw Data'!L801&gt;'Raw Data'!K801), 'Raw Data'!F801, 0)</f>
        <v>0</v>
      </c>
      <c r="K806">
        <f>IF(AND('Raw Data'!F801&lt;'Raw Data'!C801, 'Raw Data'!L801&lt;'Raw Data'!K801), 'Raw Data'!C801, 0)</f>
        <v>0</v>
      </c>
      <c r="L806">
        <f>IF('Raw Data'!L801-'Raw Data'!K801&gt;3, 'Raw Data'!J801, 0)</f>
        <v>0</v>
      </c>
      <c r="M806">
        <f>IF('Raw Data'!K801-'Raw Data'!L801&gt;3, 'Raw Data'!I801, 0)</f>
        <v>0</v>
      </c>
      <c r="N806">
        <f>IF('Raw Data'!L801-'Raw Data'!K801&gt;3, 'Raw Data'!J801, IF('Raw Data'!K801-'Raw Data'!L801&gt;3, 'Raw Data'!I801, 0))</f>
        <v>0</v>
      </c>
      <c r="O806">
        <f>IF(ISBLANK('Raw Data'!L801), 0, IF(ABS('Raw Data'!L801-'Raw Data'!K801)&lt;4, 'Raw Data'!H801, IF(ABS('Raw Data'!K801-'Raw Data'!L801)&lt;4, 'Raw Data'!G801, 0)))</f>
        <v>0</v>
      </c>
      <c r="P806">
        <f>SUM('Hidden Analysis'!E807:H807)</f>
        <v>0</v>
      </c>
      <c r="Q806">
        <f>SUM('Hidden Analysis'!I807:L807)</f>
        <v>0</v>
      </c>
      <c r="R806">
        <f>SUM('Hidden Analysis'!M807:P807)</f>
        <v>0</v>
      </c>
      <c r="S806">
        <f>SUM('Hidden Analysis'!Q807:R807)</f>
        <v>0</v>
      </c>
      <c r="T806">
        <f>IF(AND('Raw Data'!F801&lt;1.5, 'Raw Data'!L801&gt;'Raw Data'!K801, 'Raw Data'!L801-'Raw Data'!K801&gt;3), 'Raw Data'!F801, 0)</f>
        <v>0</v>
      </c>
      <c r="U806">
        <f>IF(AND('Raw Data'!L801-'Raw Data'!K801&lt;4, 'Raw Data'!L801&gt;'Raw Data'!K801), 'Raw Data'!H801, 0)</f>
        <v>0</v>
      </c>
      <c r="V806">
        <f>IF(AND('Raw Data'!K801-'Raw Data'!L801&lt;4, 'Raw Data'!K801&gt;'Raw Data'!L801), 'Raw Data'!G801, 0)</f>
        <v>0</v>
      </c>
      <c r="W806">
        <f>SUM('Hidden Analysis'!S807:T807)</f>
        <v>0</v>
      </c>
      <c r="X806">
        <f>SUM('Hidden Analysis'!U807:V807)</f>
        <v>0</v>
      </c>
    </row>
    <row r="807" spans="1:24" x14ac:dyDescent="0.3">
      <c r="A807" s="2">
        <f>'Raw Data'!M802</f>
        <v>0</v>
      </c>
      <c r="B807">
        <f>IF('Raw Data'!L802&gt;'Raw Data'!K802, 'Raw Data'!F802, 0)</f>
        <v>0</v>
      </c>
      <c r="C807">
        <f>IF('Raw Data'!K802&gt;'Raw Data'!L802, 'Raw Data'!C802, 0)</f>
        <v>0</v>
      </c>
      <c r="D807">
        <f t="shared" si="28"/>
        <v>0</v>
      </c>
      <c r="E807">
        <f>SUM('Hidden Analysis'!A808:B808)</f>
        <v>0</v>
      </c>
      <c r="F807">
        <f>SUM('Hidden Analysis'!C808:D808)</f>
        <v>0</v>
      </c>
      <c r="G807">
        <f>IF(AND('Raw Data'!F802&lt;'Raw Data'!C802, 'Raw Data'!L802&gt;'Raw Data'!K802), 'Raw Data'!F802, 0)</f>
        <v>0</v>
      </c>
      <c r="H807">
        <f>IF(AND('Raw Data'!F802&gt;'Raw Data'!C802, 'Raw Data'!L802&lt;'Raw Data'!K802), 'Raw Data'!C802, 0)</f>
        <v>0</v>
      </c>
      <c r="I807">
        <f t="shared" si="29"/>
        <v>0</v>
      </c>
      <c r="J807">
        <f>IF(AND('Raw Data'!F802&gt;'Raw Data'!C802, 'Raw Data'!L802&gt;'Raw Data'!K802), 'Raw Data'!F802, 0)</f>
        <v>0</v>
      </c>
      <c r="K807">
        <f>IF(AND('Raw Data'!F802&lt;'Raw Data'!C802, 'Raw Data'!L802&lt;'Raw Data'!K802), 'Raw Data'!C802, 0)</f>
        <v>0</v>
      </c>
      <c r="L807">
        <f>IF('Raw Data'!L802-'Raw Data'!K802&gt;3, 'Raw Data'!J802, 0)</f>
        <v>0</v>
      </c>
      <c r="M807">
        <f>IF('Raw Data'!K802-'Raw Data'!L802&gt;3, 'Raw Data'!I802, 0)</f>
        <v>0</v>
      </c>
      <c r="N807">
        <f>IF('Raw Data'!L802-'Raw Data'!K802&gt;3, 'Raw Data'!J802, IF('Raw Data'!K802-'Raw Data'!L802&gt;3, 'Raw Data'!I802, 0))</f>
        <v>0</v>
      </c>
      <c r="O807">
        <f>IF(ISBLANK('Raw Data'!L802), 0, IF(ABS('Raw Data'!L802-'Raw Data'!K802)&lt;4, 'Raw Data'!H802, IF(ABS('Raw Data'!K802-'Raw Data'!L802)&lt;4, 'Raw Data'!G802, 0)))</f>
        <v>0</v>
      </c>
      <c r="P807">
        <f>SUM('Hidden Analysis'!E808:H808)</f>
        <v>0</v>
      </c>
      <c r="Q807">
        <f>SUM('Hidden Analysis'!I808:L808)</f>
        <v>0</v>
      </c>
      <c r="R807">
        <f>SUM('Hidden Analysis'!M808:P808)</f>
        <v>0</v>
      </c>
      <c r="S807">
        <f>SUM('Hidden Analysis'!Q808:R808)</f>
        <v>0</v>
      </c>
      <c r="T807">
        <f>IF(AND('Raw Data'!F802&lt;1.5, 'Raw Data'!L802&gt;'Raw Data'!K802, 'Raw Data'!L802-'Raw Data'!K802&gt;3), 'Raw Data'!F802, 0)</f>
        <v>0</v>
      </c>
      <c r="U807">
        <f>IF(AND('Raw Data'!L802-'Raw Data'!K802&lt;4, 'Raw Data'!L802&gt;'Raw Data'!K802), 'Raw Data'!H802, 0)</f>
        <v>0</v>
      </c>
      <c r="V807">
        <f>IF(AND('Raw Data'!K802-'Raw Data'!L802&lt;4, 'Raw Data'!K802&gt;'Raw Data'!L802), 'Raw Data'!G802, 0)</f>
        <v>0</v>
      </c>
      <c r="W807">
        <f>SUM('Hidden Analysis'!S808:T808)</f>
        <v>0</v>
      </c>
      <c r="X807">
        <f>SUM('Hidden Analysis'!U808:V808)</f>
        <v>0</v>
      </c>
    </row>
    <row r="808" spans="1:24" x14ac:dyDescent="0.3">
      <c r="A808" s="2">
        <f>'Raw Data'!M803</f>
        <v>0</v>
      </c>
      <c r="B808">
        <f>IF('Raw Data'!L803&gt;'Raw Data'!K803, 'Raw Data'!F803, 0)</f>
        <v>0</v>
      </c>
      <c r="C808">
        <f>IF('Raw Data'!K803&gt;'Raw Data'!L803, 'Raw Data'!C803, 0)</f>
        <v>0</v>
      </c>
      <c r="D808">
        <f t="shared" si="28"/>
        <v>0</v>
      </c>
      <c r="E808">
        <f>SUM('Hidden Analysis'!A809:B809)</f>
        <v>0</v>
      </c>
      <c r="F808">
        <f>SUM('Hidden Analysis'!C809:D809)</f>
        <v>0</v>
      </c>
      <c r="G808">
        <f>IF(AND('Raw Data'!F803&lt;'Raw Data'!C803, 'Raw Data'!L803&gt;'Raw Data'!K803), 'Raw Data'!F803, 0)</f>
        <v>0</v>
      </c>
      <c r="H808">
        <f>IF(AND('Raw Data'!F803&gt;'Raw Data'!C803, 'Raw Data'!L803&lt;'Raw Data'!K803), 'Raw Data'!C803, 0)</f>
        <v>0</v>
      </c>
      <c r="I808">
        <f t="shared" si="29"/>
        <v>0</v>
      </c>
      <c r="J808">
        <f>IF(AND('Raw Data'!F803&gt;'Raw Data'!C803, 'Raw Data'!L803&gt;'Raw Data'!K803), 'Raw Data'!F803, 0)</f>
        <v>0</v>
      </c>
      <c r="K808">
        <f>IF(AND('Raw Data'!F803&lt;'Raw Data'!C803, 'Raw Data'!L803&lt;'Raw Data'!K803), 'Raw Data'!C803, 0)</f>
        <v>0</v>
      </c>
      <c r="L808">
        <f>IF('Raw Data'!L803-'Raw Data'!K803&gt;3, 'Raw Data'!J803, 0)</f>
        <v>0</v>
      </c>
      <c r="M808">
        <f>IF('Raw Data'!K803-'Raw Data'!L803&gt;3, 'Raw Data'!I803, 0)</f>
        <v>0</v>
      </c>
      <c r="N808">
        <f>IF('Raw Data'!L803-'Raw Data'!K803&gt;3, 'Raw Data'!J803, IF('Raw Data'!K803-'Raw Data'!L803&gt;3, 'Raw Data'!I803, 0))</f>
        <v>0</v>
      </c>
      <c r="O808">
        <f>IF(ISBLANK('Raw Data'!L803), 0, IF(ABS('Raw Data'!L803-'Raw Data'!K803)&lt;4, 'Raw Data'!H803, IF(ABS('Raw Data'!K803-'Raw Data'!L803)&lt;4, 'Raw Data'!G803, 0)))</f>
        <v>0</v>
      </c>
      <c r="P808">
        <f>SUM('Hidden Analysis'!E809:H809)</f>
        <v>0</v>
      </c>
      <c r="Q808">
        <f>SUM('Hidden Analysis'!I809:L809)</f>
        <v>0</v>
      </c>
      <c r="R808">
        <f>SUM('Hidden Analysis'!M809:P809)</f>
        <v>0</v>
      </c>
      <c r="S808">
        <f>SUM('Hidden Analysis'!Q809:R809)</f>
        <v>0</v>
      </c>
      <c r="T808">
        <f>IF(AND('Raw Data'!F803&lt;1.5, 'Raw Data'!L803&gt;'Raw Data'!K803, 'Raw Data'!L803-'Raw Data'!K803&gt;3), 'Raw Data'!F803, 0)</f>
        <v>0</v>
      </c>
      <c r="U808">
        <f>IF(AND('Raw Data'!L803-'Raw Data'!K803&lt;4, 'Raw Data'!L803&gt;'Raw Data'!K803), 'Raw Data'!H803, 0)</f>
        <v>0</v>
      </c>
      <c r="V808">
        <f>IF(AND('Raw Data'!K803-'Raw Data'!L803&lt;4, 'Raw Data'!K803&gt;'Raw Data'!L803), 'Raw Data'!G803, 0)</f>
        <v>0</v>
      </c>
      <c r="W808">
        <f>SUM('Hidden Analysis'!S809:T809)</f>
        <v>0</v>
      </c>
      <c r="X808">
        <f>SUM('Hidden Analysis'!U809:V809)</f>
        <v>0</v>
      </c>
    </row>
    <row r="809" spans="1:24" x14ac:dyDescent="0.3">
      <c r="A809" s="2">
        <f>'Raw Data'!M804</f>
        <v>0</v>
      </c>
      <c r="B809">
        <f>IF('Raw Data'!L804&gt;'Raw Data'!K804, 'Raw Data'!F804, 0)</f>
        <v>0</v>
      </c>
      <c r="C809">
        <f>IF('Raw Data'!K804&gt;'Raw Data'!L804, 'Raw Data'!C804, 0)</f>
        <v>0</v>
      </c>
      <c r="D809">
        <f t="shared" si="28"/>
        <v>0</v>
      </c>
      <c r="E809">
        <f>SUM('Hidden Analysis'!A810:B810)</f>
        <v>0</v>
      </c>
      <c r="F809">
        <f>SUM('Hidden Analysis'!C810:D810)</f>
        <v>0</v>
      </c>
      <c r="G809">
        <f>IF(AND('Raw Data'!F804&lt;'Raw Data'!C804, 'Raw Data'!L804&gt;'Raw Data'!K804), 'Raw Data'!F804, 0)</f>
        <v>0</v>
      </c>
      <c r="H809">
        <f>IF(AND('Raw Data'!F804&gt;'Raw Data'!C804, 'Raw Data'!L804&lt;'Raw Data'!K804), 'Raw Data'!C804, 0)</f>
        <v>0</v>
      </c>
      <c r="I809">
        <f t="shared" si="29"/>
        <v>0</v>
      </c>
      <c r="J809">
        <f>IF(AND('Raw Data'!F804&gt;'Raw Data'!C804, 'Raw Data'!L804&gt;'Raw Data'!K804), 'Raw Data'!F804, 0)</f>
        <v>0</v>
      </c>
      <c r="K809">
        <f>IF(AND('Raw Data'!F804&lt;'Raw Data'!C804, 'Raw Data'!L804&lt;'Raw Data'!K804), 'Raw Data'!C804, 0)</f>
        <v>0</v>
      </c>
      <c r="L809">
        <f>IF('Raw Data'!L804-'Raw Data'!K804&gt;3, 'Raw Data'!J804, 0)</f>
        <v>0</v>
      </c>
      <c r="M809">
        <f>IF('Raw Data'!K804-'Raw Data'!L804&gt;3, 'Raw Data'!I804, 0)</f>
        <v>0</v>
      </c>
      <c r="N809">
        <f>IF('Raw Data'!L804-'Raw Data'!K804&gt;3, 'Raw Data'!J804, IF('Raw Data'!K804-'Raw Data'!L804&gt;3, 'Raw Data'!I804, 0))</f>
        <v>0</v>
      </c>
      <c r="O809">
        <f>IF(ISBLANK('Raw Data'!L804), 0, IF(ABS('Raw Data'!L804-'Raw Data'!K804)&lt;4, 'Raw Data'!H804, IF(ABS('Raw Data'!K804-'Raw Data'!L804)&lt;4, 'Raw Data'!G804, 0)))</f>
        <v>0</v>
      </c>
      <c r="P809">
        <f>SUM('Hidden Analysis'!E810:H810)</f>
        <v>0</v>
      </c>
      <c r="Q809">
        <f>SUM('Hidden Analysis'!I810:L810)</f>
        <v>0</v>
      </c>
      <c r="R809">
        <f>SUM('Hidden Analysis'!M810:P810)</f>
        <v>0</v>
      </c>
      <c r="S809">
        <f>SUM('Hidden Analysis'!Q810:R810)</f>
        <v>0</v>
      </c>
      <c r="T809">
        <f>IF(AND('Raw Data'!F804&lt;1.5, 'Raw Data'!L804&gt;'Raw Data'!K804, 'Raw Data'!L804-'Raw Data'!K804&gt;3), 'Raw Data'!F804, 0)</f>
        <v>0</v>
      </c>
      <c r="U809">
        <f>IF(AND('Raw Data'!L804-'Raw Data'!K804&lt;4, 'Raw Data'!L804&gt;'Raw Data'!K804), 'Raw Data'!H804, 0)</f>
        <v>0</v>
      </c>
      <c r="V809">
        <f>IF(AND('Raw Data'!K804-'Raw Data'!L804&lt;4, 'Raw Data'!K804&gt;'Raw Data'!L804), 'Raw Data'!G804, 0)</f>
        <v>0</v>
      </c>
      <c r="W809">
        <f>SUM('Hidden Analysis'!S810:T810)</f>
        <v>0</v>
      </c>
      <c r="X809">
        <f>SUM('Hidden Analysis'!U810:V810)</f>
        <v>0</v>
      </c>
    </row>
    <row r="810" spans="1:24" x14ac:dyDescent="0.3">
      <c r="A810" s="2">
        <f>'Raw Data'!M805</f>
        <v>0</v>
      </c>
      <c r="B810">
        <f>IF('Raw Data'!L805&gt;'Raw Data'!K805, 'Raw Data'!F805, 0)</f>
        <v>0</v>
      </c>
      <c r="C810">
        <f>IF('Raw Data'!K805&gt;'Raw Data'!L805, 'Raw Data'!C805, 0)</f>
        <v>0</v>
      </c>
      <c r="D810">
        <f t="shared" si="28"/>
        <v>0</v>
      </c>
      <c r="E810">
        <f>SUM('Hidden Analysis'!A811:B811)</f>
        <v>0</v>
      </c>
      <c r="F810">
        <f>SUM('Hidden Analysis'!C811:D811)</f>
        <v>0</v>
      </c>
      <c r="G810">
        <f>IF(AND('Raw Data'!F805&lt;'Raw Data'!C805, 'Raw Data'!L805&gt;'Raw Data'!K805), 'Raw Data'!F805, 0)</f>
        <v>0</v>
      </c>
      <c r="H810">
        <f>IF(AND('Raw Data'!F805&gt;'Raw Data'!C805, 'Raw Data'!L805&lt;'Raw Data'!K805), 'Raw Data'!C805, 0)</f>
        <v>0</v>
      </c>
      <c r="I810">
        <f t="shared" si="29"/>
        <v>0</v>
      </c>
      <c r="J810">
        <f>IF(AND('Raw Data'!F805&gt;'Raw Data'!C805, 'Raw Data'!L805&gt;'Raw Data'!K805), 'Raw Data'!F805, 0)</f>
        <v>0</v>
      </c>
      <c r="K810">
        <f>IF(AND('Raw Data'!F805&lt;'Raw Data'!C805, 'Raw Data'!L805&lt;'Raw Data'!K805), 'Raw Data'!C805, 0)</f>
        <v>0</v>
      </c>
      <c r="L810">
        <f>IF('Raw Data'!L805-'Raw Data'!K805&gt;3, 'Raw Data'!J805, 0)</f>
        <v>0</v>
      </c>
      <c r="M810">
        <f>IF('Raw Data'!K805-'Raw Data'!L805&gt;3, 'Raw Data'!I805, 0)</f>
        <v>0</v>
      </c>
      <c r="N810">
        <f>IF('Raw Data'!L805-'Raw Data'!K805&gt;3, 'Raw Data'!J805, IF('Raw Data'!K805-'Raw Data'!L805&gt;3, 'Raw Data'!I805, 0))</f>
        <v>0</v>
      </c>
      <c r="O810">
        <f>IF(ISBLANK('Raw Data'!L805), 0, IF(ABS('Raw Data'!L805-'Raw Data'!K805)&lt;4, 'Raw Data'!H805, IF(ABS('Raw Data'!K805-'Raw Data'!L805)&lt;4, 'Raw Data'!G805, 0)))</f>
        <v>0</v>
      </c>
      <c r="P810">
        <f>SUM('Hidden Analysis'!E811:H811)</f>
        <v>0</v>
      </c>
      <c r="Q810">
        <f>SUM('Hidden Analysis'!I811:L811)</f>
        <v>0</v>
      </c>
      <c r="R810">
        <f>SUM('Hidden Analysis'!M811:P811)</f>
        <v>0</v>
      </c>
      <c r="S810">
        <f>SUM('Hidden Analysis'!Q811:R811)</f>
        <v>0</v>
      </c>
      <c r="T810">
        <f>IF(AND('Raw Data'!F805&lt;1.5, 'Raw Data'!L805&gt;'Raw Data'!K805, 'Raw Data'!L805-'Raw Data'!K805&gt;3), 'Raw Data'!F805, 0)</f>
        <v>0</v>
      </c>
      <c r="U810">
        <f>IF(AND('Raw Data'!L805-'Raw Data'!K805&lt;4, 'Raw Data'!L805&gt;'Raw Data'!K805), 'Raw Data'!H805, 0)</f>
        <v>0</v>
      </c>
      <c r="V810">
        <f>IF(AND('Raw Data'!K805-'Raw Data'!L805&lt;4, 'Raw Data'!K805&gt;'Raw Data'!L805), 'Raw Data'!G805, 0)</f>
        <v>0</v>
      </c>
      <c r="W810">
        <f>SUM('Hidden Analysis'!S811:T811)</f>
        <v>0</v>
      </c>
      <c r="X810">
        <f>SUM('Hidden Analysis'!U811:V811)</f>
        <v>0</v>
      </c>
    </row>
    <row r="811" spans="1:24" x14ac:dyDescent="0.3">
      <c r="A811" s="2">
        <f>'Raw Data'!M806</f>
        <v>0</v>
      </c>
      <c r="B811">
        <f>IF('Raw Data'!L806&gt;'Raw Data'!K806, 'Raw Data'!F806, 0)</f>
        <v>0</v>
      </c>
      <c r="C811">
        <f>IF('Raw Data'!K806&gt;'Raw Data'!L806, 'Raw Data'!C806, 0)</f>
        <v>0</v>
      </c>
      <c r="D811">
        <f t="shared" si="28"/>
        <v>0</v>
      </c>
      <c r="E811">
        <f>SUM('Hidden Analysis'!A812:B812)</f>
        <v>0</v>
      </c>
      <c r="F811">
        <f>SUM('Hidden Analysis'!C812:D812)</f>
        <v>0</v>
      </c>
      <c r="G811">
        <f>IF(AND('Raw Data'!F806&lt;'Raw Data'!C806, 'Raw Data'!L806&gt;'Raw Data'!K806), 'Raw Data'!F806, 0)</f>
        <v>0</v>
      </c>
      <c r="H811">
        <f>IF(AND('Raw Data'!F806&gt;'Raw Data'!C806, 'Raw Data'!L806&lt;'Raw Data'!K806), 'Raw Data'!C806, 0)</f>
        <v>0</v>
      </c>
      <c r="I811">
        <f t="shared" si="29"/>
        <v>0</v>
      </c>
      <c r="J811">
        <f>IF(AND('Raw Data'!F806&gt;'Raw Data'!C806, 'Raw Data'!L806&gt;'Raw Data'!K806), 'Raw Data'!F806, 0)</f>
        <v>0</v>
      </c>
      <c r="K811">
        <f>IF(AND('Raw Data'!F806&lt;'Raw Data'!C806, 'Raw Data'!L806&lt;'Raw Data'!K806), 'Raw Data'!C806, 0)</f>
        <v>0</v>
      </c>
      <c r="L811">
        <f>IF('Raw Data'!L806-'Raw Data'!K806&gt;3, 'Raw Data'!J806, 0)</f>
        <v>0</v>
      </c>
      <c r="M811">
        <f>IF('Raw Data'!K806-'Raw Data'!L806&gt;3, 'Raw Data'!I806, 0)</f>
        <v>0</v>
      </c>
      <c r="N811">
        <f>IF('Raw Data'!L806-'Raw Data'!K806&gt;3, 'Raw Data'!J806, IF('Raw Data'!K806-'Raw Data'!L806&gt;3, 'Raw Data'!I806, 0))</f>
        <v>0</v>
      </c>
      <c r="O811">
        <f>IF(ISBLANK('Raw Data'!L806), 0, IF(ABS('Raw Data'!L806-'Raw Data'!K806)&lt;4, 'Raw Data'!H806, IF(ABS('Raw Data'!K806-'Raw Data'!L806)&lt;4, 'Raw Data'!G806, 0)))</f>
        <v>0</v>
      </c>
      <c r="P811">
        <f>SUM('Hidden Analysis'!E812:H812)</f>
        <v>0</v>
      </c>
      <c r="Q811">
        <f>SUM('Hidden Analysis'!I812:L812)</f>
        <v>0</v>
      </c>
      <c r="R811">
        <f>SUM('Hidden Analysis'!M812:P812)</f>
        <v>0</v>
      </c>
      <c r="S811">
        <f>SUM('Hidden Analysis'!Q812:R812)</f>
        <v>0</v>
      </c>
      <c r="T811">
        <f>IF(AND('Raw Data'!F806&lt;1.5, 'Raw Data'!L806&gt;'Raw Data'!K806, 'Raw Data'!L806-'Raw Data'!K806&gt;3), 'Raw Data'!F806, 0)</f>
        <v>0</v>
      </c>
      <c r="U811">
        <f>IF(AND('Raw Data'!L806-'Raw Data'!K806&lt;4, 'Raw Data'!L806&gt;'Raw Data'!K806), 'Raw Data'!H806, 0)</f>
        <v>0</v>
      </c>
      <c r="V811">
        <f>IF(AND('Raw Data'!K806-'Raw Data'!L806&lt;4, 'Raw Data'!K806&gt;'Raw Data'!L806), 'Raw Data'!G806, 0)</f>
        <v>0</v>
      </c>
      <c r="W811">
        <f>SUM('Hidden Analysis'!S812:T812)</f>
        <v>0</v>
      </c>
      <c r="X811">
        <f>SUM('Hidden Analysis'!U812:V812)</f>
        <v>0</v>
      </c>
    </row>
    <row r="812" spans="1:24" x14ac:dyDescent="0.3">
      <c r="A812" s="2">
        <f>'Raw Data'!M807</f>
        <v>0</v>
      </c>
      <c r="B812">
        <f>IF('Raw Data'!L807&gt;'Raw Data'!K807, 'Raw Data'!F807, 0)</f>
        <v>0</v>
      </c>
      <c r="C812">
        <f>IF('Raw Data'!K807&gt;'Raw Data'!L807, 'Raw Data'!C807, 0)</f>
        <v>0</v>
      </c>
      <c r="D812">
        <f t="shared" si="28"/>
        <v>0</v>
      </c>
      <c r="E812">
        <f>SUM('Hidden Analysis'!A813:B813)</f>
        <v>0</v>
      </c>
      <c r="F812">
        <f>SUM('Hidden Analysis'!C813:D813)</f>
        <v>0</v>
      </c>
      <c r="G812">
        <f>IF(AND('Raw Data'!F807&lt;'Raw Data'!C807, 'Raw Data'!L807&gt;'Raw Data'!K807), 'Raw Data'!F807, 0)</f>
        <v>0</v>
      </c>
      <c r="H812">
        <f>IF(AND('Raw Data'!F807&gt;'Raw Data'!C807, 'Raw Data'!L807&lt;'Raw Data'!K807), 'Raw Data'!C807, 0)</f>
        <v>0</v>
      </c>
      <c r="I812">
        <f t="shared" si="29"/>
        <v>0</v>
      </c>
      <c r="J812">
        <f>IF(AND('Raw Data'!F807&gt;'Raw Data'!C807, 'Raw Data'!L807&gt;'Raw Data'!K807), 'Raw Data'!F807, 0)</f>
        <v>0</v>
      </c>
      <c r="K812">
        <f>IF(AND('Raw Data'!F807&lt;'Raw Data'!C807, 'Raw Data'!L807&lt;'Raw Data'!K807), 'Raw Data'!C807, 0)</f>
        <v>0</v>
      </c>
      <c r="L812">
        <f>IF('Raw Data'!L807-'Raw Data'!K807&gt;3, 'Raw Data'!J807, 0)</f>
        <v>0</v>
      </c>
      <c r="M812">
        <f>IF('Raw Data'!K807-'Raw Data'!L807&gt;3, 'Raw Data'!I807, 0)</f>
        <v>0</v>
      </c>
      <c r="N812">
        <f>IF('Raw Data'!L807-'Raw Data'!K807&gt;3, 'Raw Data'!J807, IF('Raw Data'!K807-'Raw Data'!L807&gt;3, 'Raw Data'!I807, 0))</f>
        <v>0</v>
      </c>
      <c r="O812">
        <f>IF(ISBLANK('Raw Data'!L807), 0, IF(ABS('Raw Data'!L807-'Raw Data'!K807)&lt;4, 'Raw Data'!H807, IF(ABS('Raw Data'!K807-'Raw Data'!L807)&lt;4, 'Raw Data'!G807, 0)))</f>
        <v>0</v>
      </c>
      <c r="P812">
        <f>SUM('Hidden Analysis'!E813:H813)</f>
        <v>0</v>
      </c>
      <c r="Q812">
        <f>SUM('Hidden Analysis'!I813:L813)</f>
        <v>0</v>
      </c>
      <c r="R812">
        <f>SUM('Hidden Analysis'!M813:P813)</f>
        <v>0</v>
      </c>
      <c r="S812">
        <f>SUM('Hidden Analysis'!Q813:R813)</f>
        <v>0</v>
      </c>
      <c r="T812">
        <f>IF(AND('Raw Data'!F807&lt;1.5, 'Raw Data'!L807&gt;'Raw Data'!K807, 'Raw Data'!L807-'Raw Data'!K807&gt;3), 'Raw Data'!F807, 0)</f>
        <v>0</v>
      </c>
      <c r="U812">
        <f>IF(AND('Raw Data'!L807-'Raw Data'!K807&lt;4, 'Raw Data'!L807&gt;'Raw Data'!K807), 'Raw Data'!H807, 0)</f>
        <v>0</v>
      </c>
      <c r="V812">
        <f>IF(AND('Raw Data'!K807-'Raw Data'!L807&lt;4, 'Raw Data'!K807&gt;'Raw Data'!L807), 'Raw Data'!G807, 0)</f>
        <v>0</v>
      </c>
      <c r="W812">
        <f>SUM('Hidden Analysis'!S813:T813)</f>
        <v>0</v>
      </c>
      <c r="X812">
        <f>SUM('Hidden Analysis'!U813:V813)</f>
        <v>0</v>
      </c>
    </row>
    <row r="813" spans="1:24" x14ac:dyDescent="0.3">
      <c r="A813" s="2">
        <f>'Raw Data'!M808</f>
        <v>0</v>
      </c>
      <c r="B813">
        <f>IF('Raw Data'!L808&gt;'Raw Data'!K808, 'Raw Data'!F808, 0)</f>
        <v>0</v>
      </c>
      <c r="C813">
        <f>IF('Raw Data'!K808&gt;'Raw Data'!L808, 'Raw Data'!C808, 0)</f>
        <v>0</v>
      </c>
      <c r="D813">
        <f t="shared" si="28"/>
        <v>0</v>
      </c>
      <c r="E813">
        <f>SUM('Hidden Analysis'!A814:B814)</f>
        <v>0</v>
      </c>
      <c r="F813">
        <f>SUM('Hidden Analysis'!C814:D814)</f>
        <v>0</v>
      </c>
      <c r="G813">
        <f>IF(AND('Raw Data'!F808&lt;'Raw Data'!C808, 'Raw Data'!L808&gt;'Raw Data'!K808), 'Raw Data'!F808, 0)</f>
        <v>0</v>
      </c>
      <c r="H813">
        <f>IF(AND('Raw Data'!F808&gt;'Raw Data'!C808, 'Raw Data'!L808&lt;'Raw Data'!K808), 'Raw Data'!C808, 0)</f>
        <v>0</v>
      </c>
      <c r="I813">
        <f t="shared" si="29"/>
        <v>0</v>
      </c>
      <c r="J813">
        <f>IF(AND('Raw Data'!F808&gt;'Raw Data'!C808, 'Raw Data'!L808&gt;'Raw Data'!K808), 'Raw Data'!F808, 0)</f>
        <v>0</v>
      </c>
      <c r="K813">
        <f>IF(AND('Raw Data'!F808&lt;'Raw Data'!C808, 'Raw Data'!L808&lt;'Raw Data'!K808), 'Raw Data'!C808, 0)</f>
        <v>0</v>
      </c>
      <c r="L813">
        <f>IF('Raw Data'!L808-'Raw Data'!K808&gt;3, 'Raw Data'!J808, 0)</f>
        <v>0</v>
      </c>
      <c r="M813">
        <f>IF('Raw Data'!K808-'Raw Data'!L808&gt;3, 'Raw Data'!I808, 0)</f>
        <v>0</v>
      </c>
      <c r="N813">
        <f>IF('Raw Data'!L808-'Raw Data'!K808&gt;3, 'Raw Data'!J808, IF('Raw Data'!K808-'Raw Data'!L808&gt;3, 'Raw Data'!I808, 0))</f>
        <v>0</v>
      </c>
      <c r="O813">
        <f>IF(ISBLANK('Raw Data'!L808), 0, IF(ABS('Raw Data'!L808-'Raw Data'!K808)&lt;4, 'Raw Data'!H808, IF(ABS('Raw Data'!K808-'Raw Data'!L808)&lt;4, 'Raw Data'!G808, 0)))</f>
        <v>0</v>
      </c>
      <c r="P813">
        <f>SUM('Hidden Analysis'!E814:H814)</f>
        <v>0</v>
      </c>
      <c r="Q813">
        <f>SUM('Hidden Analysis'!I814:L814)</f>
        <v>0</v>
      </c>
      <c r="R813">
        <f>SUM('Hidden Analysis'!M814:P814)</f>
        <v>0</v>
      </c>
      <c r="S813">
        <f>SUM('Hidden Analysis'!Q814:R814)</f>
        <v>0</v>
      </c>
      <c r="T813">
        <f>IF(AND('Raw Data'!F808&lt;1.5, 'Raw Data'!L808&gt;'Raw Data'!K808, 'Raw Data'!L808-'Raw Data'!K808&gt;3), 'Raw Data'!F808, 0)</f>
        <v>0</v>
      </c>
      <c r="U813">
        <f>IF(AND('Raw Data'!L808-'Raw Data'!K808&lt;4, 'Raw Data'!L808&gt;'Raw Data'!K808), 'Raw Data'!H808, 0)</f>
        <v>0</v>
      </c>
      <c r="V813">
        <f>IF(AND('Raw Data'!K808-'Raw Data'!L808&lt;4, 'Raw Data'!K808&gt;'Raw Data'!L808), 'Raw Data'!G808, 0)</f>
        <v>0</v>
      </c>
      <c r="W813">
        <f>SUM('Hidden Analysis'!S814:T814)</f>
        <v>0</v>
      </c>
      <c r="X813">
        <f>SUM('Hidden Analysis'!U814:V814)</f>
        <v>0</v>
      </c>
    </row>
    <row r="814" spans="1:24" x14ac:dyDescent="0.3">
      <c r="A814" s="2">
        <f>'Raw Data'!M809</f>
        <v>0</v>
      </c>
      <c r="B814">
        <f>IF('Raw Data'!L809&gt;'Raw Data'!K809, 'Raw Data'!F809, 0)</f>
        <v>0</v>
      </c>
      <c r="C814">
        <f>IF('Raw Data'!K809&gt;'Raw Data'!L809, 'Raw Data'!C809, 0)</f>
        <v>0</v>
      </c>
      <c r="D814">
        <f t="shared" si="28"/>
        <v>0</v>
      </c>
      <c r="E814">
        <f>SUM('Hidden Analysis'!A815:B815)</f>
        <v>0</v>
      </c>
      <c r="F814">
        <f>SUM('Hidden Analysis'!C815:D815)</f>
        <v>0</v>
      </c>
      <c r="G814">
        <f>IF(AND('Raw Data'!F809&lt;'Raw Data'!C809, 'Raw Data'!L809&gt;'Raw Data'!K809), 'Raw Data'!F809, 0)</f>
        <v>0</v>
      </c>
      <c r="H814">
        <f>IF(AND('Raw Data'!F809&gt;'Raw Data'!C809, 'Raw Data'!L809&lt;'Raw Data'!K809), 'Raw Data'!C809, 0)</f>
        <v>0</v>
      </c>
      <c r="I814">
        <f t="shared" si="29"/>
        <v>0</v>
      </c>
      <c r="J814">
        <f>IF(AND('Raw Data'!F809&gt;'Raw Data'!C809, 'Raw Data'!L809&gt;'Raw Data'!K809), 'Raw Data'!F809, 0)</f>
        <v>0</v>
      </c>
      <c r="K814">
        <f>IF(AND('Raw Data'!F809&lt;'Raw Data'!C809, 'Raw Data'!L809&lt;'Raw Data'!K809), 'Raw Data'!C809, 0)</f>
        <v>0</v>
      </c>
      <c r="L814">
        <f>IF('Raw Data'!L809-'Raw Data'!K809&gt;3, 'Raw Data'!J809, 0)</f>
        <v>0</v>
      </c>
      <c r="M814">
        <f>IF('Raw Data'!K809-'Raw Data'!L809&gt;3, 'Raw Data'!I809, 0)</f>
        <v>0</v>
      </c>
      <c r="N814">
        <f>IF('Raw Data'!L809-'Raw Data'!K809&gt;3, 'Raw Data'!J809, IF('Raw Data'!K809-'Raw Data'!L809&gt;3, 'Raw Data'!I809, 0))</f>
        <v>0</v>
      </c>
      <c r="O814">
        <f>IF(ISBLANK('Raw Data'!L809), 0, IF(ABS('Raw Data'!L809-'Raw Data'!K809)&lt;4, 'Raw Data'!H809, IF(ABS('Raw Data'!K809-'Raw Data'!L809)&lt;4, 'Raw Data'!G809, 0)))</f>
        <v>0</v>
      </c>
      <c r="P814">
        <f>SUM('Hidden Analysis'!E815:H815)</f>
        <v>0</v>
      </c>
      <c r="Q814">
        <f>SUM('Hidden Analysis'!I815:L815)</f>
        <v>0</v>
      </c>
      <c r="R814">
        <f>SUM('Hidden Analysis'!M815:P815)</f>
        <v>0</v>
      </c>
      <c r="S814">
        <f>SUM('Hidden Analysis'!Q815:R815)</f>
        <v>0</v>
      </c>
      <c r="T814">
        <f>IF(AND('Raw Data'!F809&lt;1.5, 'Raw Data'!L809&gt;'Raw Data'!K809, 'Raw Data'!L809-'Raw Data'!K809&gt;3), 'Raw Data'!F809, 0)</f>
        <v>0</v>
      </c>
      <c r="U814">
        <f>IF(AND('Raw Data'!L809-'Raw Data'!K809&lt;4, 'Raw Data'!L809&gt;'Raw Data'!K809), 'Raw Data'!H809, 0)</f>
        <v>0</v>
      </c>
      <c r="V814">
        <f>IF(AND('Raw Data'!K809-'Raw Data'!L809&lt;4, 'Raw Data'!K809&gt;'Raw Data'!L809), 'Raw Data'!G809, 0)</f>
        <v>0</v>
      </c>
      <c r="W814">
        <f>SUM('Hidden Analysis'!S815:T815)</f>
        <v>0</v>
      </c>
      <c r="X814">
        <f>SUM('Hidden Analysis'!U815:V815)</f>
        <v>0</v>
      </c>
    </row>
    <row r="815" spans="1:24" x14ac:dyDescent="0.3">
      <c r="A815" s="2">
        <f>'Raw Data'!M810</f>
        <v>0</v>
      </c>
      <c r="B815">
        <f>IF('Raw Data'!L810&gt;'Raw Data'!K810, 'Raw Data'!F810, 0)</f>
        <v>0</v>
      </c>
      <c r="C815">
        <f>IF('Raw Data'!K810&gt;'Raw Data'!L810, 'Raw Data'!C810, 0)</f>
        <v>0</v>
      </c>
      <c r="D815">
        <f t="shared" si="28"/>
        <v>0</v>
      </c>
      <c r="E815">
        <f>SUM('Hidden Analysis'!A816:B816)</f>
        <v>0</v>
      </c>
      <c r="F815">
        <f>SUM('Hidden Analysis'!C816:D816)</f>
        <v>0</v>
      </c>
      <c r="G815">
        <f>IF(AND('Raw Data'!F810&lt;'Raw Data'!C810, 'Raw Data'!L810&gt;'Raw Data'!K810), 'Raw Data'!F810, 0)</f>
        <v>0</v>
      </c>
      <c r="H815">
        <f>IF(AND('Raw Data'!F810&gt;'Raw Data'!C810, 'Raw Data'!L810&lt;'Raw Data'!K810), 'Raw Data'!C810, 0)</f>
        <v>0</v>
      </c>
      <c r="I815">
        <f t="shared" si="29"/>
        <v>0</v>
      </c>
      <c r="J815">
        <f>IF(AND('Raw Data'!F810&gt;'Raw Data'!C810, 'Raw Data'!L810&gt;'Raw Data'!K810), 'Raw Data'!F810, 0)</f>
        <v>0</v>
      </c>
      <c r="K815">
        <f>IF(AND('Raw Data'!F810&lt;'Raw Data'!C810, 'Raw Data'!L810&lt;'Raw Data'!K810), 'Raw Data'!C810, 0)</f>
        <v>0</v>
      </c>
      <c r="L815">
        <f>IF('Raw Data'!L810-'Raw Data'!K810&gt;3, 'Raw Data'!J810, 0)</f>
        <v>0</v>
      </c>
      <c r="M815">
        <f>IF('Raw Data'!K810-'Raw Data'!L810&gt;3, 'Raw Data'!I810, 0)</f>
        <v>0</v>
      </c>
      <c r="N815">
        <f>IF('Raw Data'!L810-'Raw Data'!K810&gt;3, 'Raw Data'!J810, IF('Raw Data'!K810-'Raw Data'!L810&gt;3, 'Raw Data'!I810, 0))</f>
        <v>0</v>
      </c>
      <c r="O815">
        <f>IF(ISBLANK('Raw Data'!L810), 0, IF(ABS('Raw Data'!L810-'Raw Data'!K810)&lt;4, 'Raw Data'!H810, IF(ABS('Raw Data'!K810-'Raw Data'!L810)&lt;4, 'Raw Data'!G810, 0)))</f>
        <v>0</v>
      </c>
      <c r="P815">
        <f>SUM('Hidden Analysis'!E816:H816)</f>
        <v>0</v>
      </c>
      <c r="Q815">
        <f>SUM('Hidden Analysis'!I816:L816)</f>
        <v>0</v>
      </c>
      <c r="R815">
        <f>SUM('Hidden Analysis'!M816:P816)</f>
        <v>0</v>
      </c>
      <c r="S815">
        <f>SUM('Hidden Analysis'!Q816:R816)</f>
        <v>0</v>
      </c>
      <c r="T815">
        <f>IF(AND('Raw Data'!F810&lt;1.5, 'Raw Data'!L810&gt;'Raw Data'!K810, 'Raw Data'!L810-'Raw Data'!K810&gt;3), 'Raw Data'!F810, 0)</f>
        <v>0</v>
      </c>
      <c r="U815">
        <f>IF(AND('Raw Data'!L810-'Raw Data'!K810&lt;4, 'Raw Data'!L810&gt;'Raw Data'!K810), 'Raw Data'!H810, 0)</f>
        <v>0</v>
      </c>
      <c r="V815">
        <f>IF(AND('Raw Data'!K810-'Raw Data'!L810&lt;4, 'Raw Data'!K810&gt;'Raw Data'!L810), 'Raw Data'!G810, 0)</f>
        <v>0</v>
      </c>
      <c r="W815">
        <f>SUM('Hidden Analysis'!S816:T816)</f>
        <v>0</v>
      </c>
      <c r="X815">
        <f>SUM('Hidden Analysis'!U816:V816)</f>
        <v>0</v>
      </c>
    </row>
    <row r="816" spans="1:24" x14ac:dyDescent="0.3">
      <c r="A816" s="2">
        <f>'Raw Data'!M811</f>
        <v>0</v>
      </c>
      <c r="B816">
        <f>IF('Raw Data'!L811&gt;'Raw Data'!K811, 'Raw Data'!F811, 0)</f>
        <v>0</v>
      </c>
      <c r="C816">
        <f>IF('Raw Data'!K811&gt;'Raw Data'!L811, 'Raw Data'!C811, 0)</f>
        <v>0</v>
      </c>
      <c r="D816">
        <f t="shared" si="28"/>
        <v>0</v>
      </c>
      <c r="E816">
        <f>SUM('Hidden Analysis'!A817:B817)</f>
        <v>0</v>
      </c>
      <c r="F816">
        <f>SUM('Hidden Analysis'!C817:D817)</f>
        <v>0</v>
      </c>
      <c r="G816">
        <f>IF(AND('Raw Data'!F811&lt;'Raw Data'!C811, 'Raw Data'!L811&gt;'Raw Data'!K811), 'Raw Data'!F811, 0)</f>
        <v>0</v>
      </c>
      <c r="H816">
        <f>IF(AND('Raw Data'!F811&gt;'Raw Data'!C811, 'Raw Data'!L811&lt;'Raw Data'!K811), 'Raw Data'!C811, 0)</f>
        <v>0</v>
      </c>
      <c r="I816">
        <f t="shared" si="29"/>
        <v>0</v>
      </c>
      <c r="J816">
        <f>IF(AND('Raw Data'!F811&gt;'Raw Data'!C811, 'Raw Data'!L811&gt;'Raw Data'!K811), 'Raw Data'!F811, 0)</f>
        <v>0</v>
      </c>
      <c r="K816">
        <f>IF(AND('Raw Data'!F811&lt;'Raw Data'!C811, 'Raw Data'!L811&lt;'Raw Data'!K811), 'Raw Data'!C811, 0)</f>
        <v>0</v>
      </c>
      <c r="L816">
        <f>IF('Raw Data'!L811-'Raw Data'!K811&gt;3, 'Raw Data'!J811, 0)</f>
        <v>0</v>
      </c>
      <c r="M816">
        <f>IF('Raw Data'!K811-'Raw Data'!L811&gt;3, 'Raw Data'!I811, 0)</f>
        <v>0</v>
      </c>
      <c r="N816">
        <f>IF('Raw Data'!L811-'Raw Data'!K811&gt;3, 'Raw Data'!J811, IF('Raw Data'!K811-'Raw Data'!L811&gt;3, 'Raw Data'!I811, 0))</f>
        <v>0</v>
      </c>
      <c r="O816">
        <f>IF(ISBLANK('Raw Data'!L811), 0, IF(ABS('Raw Data'!L811-'Raw Data'!K811)&lt;4, 'Raw Data'!H811, IF(ABS('Raw Data'!K811-'Raw Data'!L811)&lt;4, 'Raw Data'!G811, 0)))</f>
        <v>0</v>
      </c>
      <c r="P816">
        <f>SUM('Hidden Analysis'!E817:H817)</f>
        <v>0</v>
      </c>
      <c r="Q816">
        <f>SUM('Hidden Analysis'!I817:L817)</f>
        <v>0</v>
      </c>
      <c r="R816">
        <f>SUM('Hidden Analysis'!M817:P817)</f>
        <v>0</v>
      </c>
      <c r="S816">
        <f>SUM('Hidden Analysis'!Q817:R817)</f>
        <v>0</v>
      </c>
      <c r="T816">
        <f>IF(AND('Raw Data'!F811&lt;1.5, 'Raw Data'!L811&gt;'Raw Data'!K811, 'Raw Data'!L811-'Raw Data'!K811&gt;3), 'Raw Data'!F811, 0)</f>
        <v>0</v>
      </c>
      <c r="U816">
        <f>IF(AND('Raw Data'!L811-'Raw Data'!K811&lt;4, 'Raw Data'!L811&gt;'Raw Data'!K811), 'Raw Data'!H811, 0)</f>
        <v>0</v>
      </c>
      <c r="V816">
        <f>IF(AND('Raw Data'!K811-'Raw Data'!L811&lt;4, 'Raw Data'!K811&gt;'Raw Data'!L811), 'Raw Data'!G811, 0)</f>
        <v>0</v>
      </c>
      <c r="W816">
        <f>SUM('Hidden Analysis'!S817:T817)</f>
        <v>0</v>
      </c>
      <c r="X816">
        <f>SUM('Hidden Analysis'!U817:V817)</f>
        <v>0</v>
      </c>
    </row>
    <row r="817" spans="1:24" x14ac:dyDescent="0.3">
      <c r="A817" s="2">
        <f>'Raw Data'!M812</f>
        <v>0</v>
      </c>
      <c r="B817">
        <f>IF('Raw Data'!L812&gt;'Raw Data'!K812, 'Raw Data'!F812, 0)</f>
        <v>0</v>
      </c>
      <c r="C817">
        <f>IF('Raw Data'!K812&gt;'Raw Data'!L812, 'Raw Data'!C812, 0)</f>
        <v>0</v>
      </c>
      <c r="D817">
        <f t="shared" si="28"/>
        <v>0</v>
      </c>
      <c r="E817">
        <f>SUM('Hidden Analysis'!A818:B818)</f>
        <v>0</v>
      </c>
      <c r="F817">
        <f>SUM('Hidden Analysis'!C818:D818)</f>
        <v>0</v>
      </c>
      <c r="G817">
        <f>IF(AND('Raw Data'!F812&lt;'Raw Data'!C812, 'Raw Data'!L812&gt;'Raw Data'!K812), 'Raw Data'!F812, 0)</f>
        <v>0</v>
      </c>
      <c r="H817">
        <f>IF(AND('Raw Data'!F812&gt;'Raw Data'!C812, 'Raw Data'!L812&lt;'Raw Data'!K812), 'Raw Data'!C812, 0)</f>
        <v>0</v>
      </c>
      <c r="I817">
        <f t="shared" si="29"/>
        <v>0</v>
      </c>
      <c r="J817">
        <f>IF(AND('Raw Data'!F812&gt;'Raw Data'!C812, 'Raw Data'!L812&gt;'Raw Data'!K812), 'Raw Data'!F812, 0)</f>
        <v>0</v>
      </c>
      <c r="K817">
        <f>IF(AND('Raw Data'!F812&lt;'Raw Data'!C812, 'Raw Data'!L812&lt;'Raw Data'!K812), 'Raw Data'!C812, 0)</f>
        <v>0</v>
      </c>
      <c r="L817">
        <f>IF('Raw Data'!L812-'Raw Data'!K812&gt;3, 'Raw Data'!J812, 0)</f>
        <v>0</v>
      </c>
      <c r="M817">
        <f>IF('Raw Data'!K812-'Raw Data'!L812&gt;3, 'Raw Data'!I812, 0)</f>
        <v>0</v>
      </c>
      <c r="N817">
        <f>IF('Raw Data'!L812-'Raw Data'!K812&gt;3, 'Raw Data'!J812, IF('Raw Data'!K812-'Raw Data'!L812&gt;3, 'Raw Data'!I812, 0))</f>
        <v>0</v>
      </c>
      <c r="O817">
        <f>IF(ISBLANK('Raw Data'!L812), 0, IF(ABS('Raw Data'!L812-'Raw Data'!K812)&lt;4, 'Raw Data'!H812, IF(ABS('Raw Data'!K812-'Raw Data'!L812)&lt;4, 'Raw Data'!G812, 0)))</f>
        <v>0</v>
      </c>
      <c r="P817">
        <f>SUM('Hidden Analysis'!E818:H818)</f>
        <v>0</v>
      </c>
      <c r="Q817">
        <f>SUM('Hidden Analysis'!I818:L818)</f>
        <v>0</v>
      </c>
      <c r="R817">
        <f>SUM('Hidden Analysis'!M818:P818)</f>
        <v>0</v>
      </c>
      <c r="S817">
        <f>SUM('Hidden Analysis'!Q818:R818)</f>
        <v>0</v>
      </c>
      <c r="T817">
        <f>IF(AND('Raw Data'!F812&lt;1.5, 'Raw Data'!L812&gt;'Raw Data'!K812, 'Raw Data'!L812-'Raw Data'!K812&gt;3), 'Raw Data'!F812, 0)</f>
        <v>0</v>
      </c>
      <c r="U817">
        <f>IF(AND('Raw Data'!L812-'Raw Data'!K812&lt;4, 'Raw Data'!L812&gt;'Raw Data'!K812), 'Raw Data'!H812, 0)</f>
        <v>0</v>
      </c>
      <c r="V817">
        <f>IF(AND('Raw Data'!K812-'Raw Data'!L812&lt;4, 'Raw Data'!K812&gt;'Raw Data'!L812), 'Raw Data'!G812, 0)</f>
        <v>0</v>
      </c>
      <c r="W817">
        <f>SUM('Hidden Analysis'!S818:T818)</f>
        <v>0</v>
      </c>
      <c r="X817">
        <f>SUM('Hidden Analysis'!U818:V818)</f>
        <v>0</v>
      </c>
    </row>
    <row r="818" spans="1:24" x14ac:dyDescent="0.3">
      <c r="A818" s="2">
        <f>'Raw Data'!M813</f>
        <v>0</v>
      </c>
      <c r="B818">
        <f>IF('Raw Data'!L813&gt;'Raw Data'!K813, 'Raw Data'!F813, 0)</f>
        <v>0</v>
      </c>
      <c r="C818">
        <f>IF('Raw Data'!K813&gt;'Raw Data'!L813, 'Raw Data'!C813, 0)</f>
        <v>0</v>
      </c>
      <c r="D818">
        <f t="shared" si="28"/>
        <v>0</v>
      </c>
      <c r="E818">
        <f>SUM('Hidden Analysis'!A819:B819)</f>
        <v>0</v>
      </c>
      <c r="F818">
        <f>SUM('Hidden Analysis'!C819:D819)</f>
        <v>0</v>
      </c>
      <c r="G818">
        <f>IF(AND('Raw Data'!F813&lt;'Raw Data'!C813, 'Raw Data'!L813&gt;'Raw Data'!K813), 'Raw Data'!F813, 0)</f>
        <v>0</v>
      </c>
      <c r="H818">
        <f>IF(AND('Raw Data'!F813&gt;'Raw Data'!C813, 'Raw Data'!L813&lt;'Raw Data'!K813), 'Raw Data'!C813, 0)</f>
        <v>0</v>
      </c>
      <c r="I818">
        <f t="shared" si="29"/>
        <v>0</v>
      </c>
      <c r="J818">
        <f>IF(AND('Raw Data'!F813&gt;'Raw Data'!C813, 'Raw Data'!L813&gt;'Raw Data'!K813), 'Raw Data'!F813, 0)</f>
        <v>0</v>
      </c>
      <c r="K818">
        <f>IF(AND('Raw Data'!F813&lt;'Raw Data'!C813, 'Raw Data'!L813&lt;'Raw Data'!K813), 'Raw Data'!C813, 0)</f>
        <v>0</v>
      </c>
      <c r="L818">
        <f>IF('Raw Data'!L813-'Raw Data'!K813&gt;3, 'Raw Data'!J813, 0)</f>
        <v>0</v>
      </c>
      <c r="M818">
        <f>IF('Raw Data'!K813-'Raw Data'!L813&gt;3, 'Raw Data'!I813, 0)</f>
        <v>0</v>
      </c>
      <c r="N818">
        <f>IF('Raw Data'!L813-'Raw Data'!K813&gt;3, 'Raw Data'!J813, IF('Raw Data'!K813-'Raw Data'!L813&gt;3, 'Raw Data'!I813, 0))</f>
        <v>0</v>
      </c>
      <c r="O818">
        <f>IF(ISBLANK('Raw Data'!L813), 0, IF(ABS('Raw Data'!L813-'Raw Data'!K813)&lt;4, 'Raw Data'!H813, IF(ABS('Raw Data'!K813-'Raw Data'!L813)&lt;4, 'Raw Data'!G813, 0)))</f>
        <v>0</v>
      </c>
      <c r="P818">
        <f>SUM('Hidden Analysis'!E819:H819)</f>
        <v>0</v>
      </c>
      <c r="Q818">
        <f>SUM('Hidden Analysis'!I819:L819)</f>
        <v>0</v>
      </c>
      <c r="R818">
        <f>SUM('Hidden Analysis'!M819:P819)</f>
        <v>0</v>
      </c>
      <c r="S818">
        <f>SUM('Hidden Analysis'!Q819:R819)</f>
        <v>0</v>
      </c>
      <c r="T818">
        <f>IF(AND('Raw Data'!F813&lt;1.5, 'Raw Data'!L813&gt;'Raw Data'!K813, 'Raw Data'!L813-'Raw Data'!K813&gt;3), 'Raw Data'!F813, 0)</f>
        <v>0</v>
      </c>
      <c r="U818">
        <f>IF(AND('Raw Data'!L813-'Raw Data'!K813&lt;4, 'Raw Data'!L813&gt;'Raw Data'!K813), 'Raw Data'!H813, 0)</f>
        <v>0</v>
      </c>
      <c r="V818">
        <f>IF(AND('Raw Data'!K813-'Raw Data'!L813&lt;4, 'Raw Data'!K813&gt;'Raw Data'!L813), 'Raw Data'!G813, 0)</f>
        <v>0</v>
      </c>
      <c r="W818">
        <f>SUM('Hidden Analysis'!S819:T819)</f>
        <v>0</v>
      </c>
      <c r="X818">
        <f>SUM('Hidden Analysis'!U819:V819)</f>
        <v>0</v>
      </c>
    </row>
    <row r="819" spans="1:24" x14ac:dyDescent="0.3">
      <c r="A819" s="2">
        <f>'Raw Data'!M814</f>
        <v>0</v>
      </c>
      <c r="B819">
        <f>IF('Raw Data'!L814&gt;'Raw Data'!K814, 'Raw Data'!F814, 0)</f>
        <v>0</v>
      </c>
      <c r="C819">
        <f>IF('Raw Data'!K814&gt;'Raw Data'!L814, 'Raw Data'!C814, 0)</f>
        <v>0</v>
      </c>
      <c r="D819">
        <f t="shared" si="28"/>
        <v>0</v>
      </c>
      <c r="E819">
        <f>SUM('Hidden Analysis'!A820:B820)</f>
        <v>0</v>
      </c>
      <c r="F819">
        <f>SUM('Hidden Analysis'!C820:D820)</f>
        <v>0</v>
      </c>
      <c r="G819">
        <f>IF(AND('Raw Data'!F814&lt;'Raw Data'!C814, 'Raw Data'!L814&gt;'Raw Data'!K814), 'Raw Data'!F814, 0)</f>
        <v>0</v>
      </c>
      <c r="H819">
        <f>IF(AND('Raw Data'!F814&gt;'Raw Data'!C814, 'Raw Data'!L814&lt;'Raw Data'!K814), 'Raw Data'!C814, 0)</f>
        <v>0</v>
      </c>
      <c r="I819">
        <f t="shared" si="29"/>
        <v>0</v>
      </c>
      <c r="J819">
        <f>IF(AND('Raw Data'!F814&gt;'Raw Data'!C814, 'Raw Data'!L814&gt;'Raw Data'!K814), 'Raw Data'!F814, 0)</f>
        <v>0</v>
      </c>
      <c r="K819">
        <f>IF(AND('Raw Data'!F814&lt;'Raw Data'!C814, 'Raw Data'!L814&lt;'Raw Data'!K814), 'Raw Data'!C814, 0)</f>
        <v>0</v>
      </c>
      <c r="L819">
        <f>IF('Raw Data'!L814-'Raw Data'!K814&gt;3, 'Raw Data'!J814, 0)</f>
        <v>0</v>
      </c>
      <c r="M819">
        <f>IF('Raw Data'!K814-'Raw Data'!L814&gt;3, 'Raw Data'!I814, 0)</f>
        <v>0</v>
      </c>
      <c r="N819">
        <f>IF('Raw Data'!L814-'Raw Data'!K814&gt;3, 'Raw Data'!J814, IF('Raw Data'!K814-'Raw Data'!L814&gt;3, 'Raw Data'!I814, 0))</f>
        <v>0</v>
      </c>
      <c r="O819">
        <f>IF(ISBLANK('Raw Data'!L814), 0, IF(ABS('Raw Data'!L814-'Raw Data'!K814)&lt;4, 'Raw Data'!H814, IF(ABS('Raw Data'!K814-'Raw Data'!L814)&lt;4, 'Raw Data'!G814, 0)))</f>
        <v>0</v>
      </c>
      <c r="P819">
        <f>SUM('Hidden Analysis'!E820:H820)</f>
        <v>0</v>
      </c>
      <c r="Q819">
        <f>SUM('Hidden Analysis'!I820:L820)</f>
        <v>0</v>
      </c>
      <c r="R819">
        <f>SUM('Hidden Analysis'!M820:P820)</f>
        <v>0</v>
      </c>
      <c r="S819">
        <f>SUM('Hidden Analysis'!Q820:R820)</f>
        <v>0</v>
      </c>
      <c r="T819">
        <f>IF(AND('Raw Data'!F814&lt;1.5, 'Raw Data'!L814&gt;'Raw Data'!K814, 'Raw Data'!L814-'Raw Data'!K814&gt;3), 'Raw Data'!F814, 0)</f>
        <v>0</v>
      </c>
      <c r="U819">
        <f>IF(AND('Raw Data'!L814-'Raw Data'!K814&lt;4, 'Raw Data'!L814&gt;'Raw Data'!K814), 'Raw Data'!H814, 0)</f>
        <v>0</v>
      </c>
      <c r="V819">
        <f>IF(AND('Raw Data'!K814-'Raw Data'!L814&lt;4, 'Raw Data'!K814&gt;'Raw Data'!L814), 'Raw Data'!G814, 0)</f>
        <v>0</v>
      </c>
      <c r="W819">
        <f>SUM('Hidden Analysis'!S820:T820)</f>
        <v>0</v>
      </c>
      <c r="X819">
        <f>SUM('Hidden Analysis'!U820:V820)</f>
        <v>0</v>
      </c>
    </row>
    <row r="820" spans="1:24" x14ac:dyDescent="0.3">
      <c r="A820" s="2">
        <f>'Raw Data'!M815</f>
        <v>0</v>
      </c>
      <c r="B820">
        <f>IF('Raw Data'!L815&gt;'Raw Data'!K815, 'Raw Data'!F815, 0)</f>
        <v>0</v>
      </c>
      <c r="C820">
        <f>IF('Raw Data'!K815&gt;'Raw Data'!L815, 'Raw Data'!C815, 0)</f>
        <v>0</v>
      </c>
      <c r="D820">
        <f t="shared" si="28"/>
        <v>0</v>
      </c>
      <c r="E820">
        <f>SUM('Hidden Analysis'!A821:B821)</f>
        <v>0</v>
      </c>
      <c r="F820">
        <f>SUM('Hidden Analysis'!C821:D821)</f>
        <v>0</v>
      </c>
      <c r="G820">
        <f>IF(AND('Raw Data'!F815&lt;'Raw Data'!C815, 'Raw Data'!L815&gt;'Raw Data'!K815), 'Raw Data'!F815, 0)</f>
        <v>0</v>
      </c>
      <c r="H820">
        <f>IF(AND('Raw Data'!F815&gt;'Raw Data'!C815, 'Raw Data'!L815&lt;'Raw Data'!K815), 'Raw Data'!C815, 0)</f>
        <v>0</v>
      </c>
      <c r="I820">
        <f t="shared" si="29"/>
        <v>0</v>
      </c>
      <c r="J820">
        <f>IF(AND('Raw Data'!F815&gt;'Raw Data'!C815, 'Raw Data'!L815&gt;'Raw Data'!K815), 'Raw Data'!F815, 0)</f>
        <v>0</v>
      </c>
      <c r="K820">
        <f>IF(AND('Raw Data'!F815&lt;'Raw Data'!C815, 'Raw Data'!L815&lt;'Raw Data'!K815), 'Raw Data'!C815, 0)</f>
        <v>0</v>
      </c>
      <c r="L820">
        <f>IF('Raw Data'!L815-'Raw Data'!K815&gt;3, 'Raw Data'!J815, 0)</f>
        <v>0</v>
      </c>
      <c r="M820">
        <f>IF('Raw Data'!K815-'Raw Data'!L815&gt;3, 'Raw Data'!I815, 0)</f>
        <v>0</v>
      </c>
      <c r="N820">
        <f>IF('Raw Data'!L815-'Raw Data'!K815&gt;3, 'Raw Data'!J815, IF('Raw Data'!K815-'Raw Data'!L815&gt;3, 'Raw Data'!I815, 0))</f>
        <v>0</v>
      </c>
      <c r="O820">
        <f>IF(ISBLANK('Raw Data'!L815), 0, IF(ABS('Raw Data'!L815-'Raw Data'!K815)&lt;4, 'Raw Data'!H815, IF(ABS('Raw Data'!K815-'Raw Data'!L815)&lt;4, 'Raw Data'!G815, 0)))</f>
        <v>0</v>
      </c>
      <c r="P820">
        <f>SUM('Hidden Analysis'!E821:H821)</f>
        <v>0</v>
      </c>
      <c r="Q820">
        <f>SUM('Hidden Analysis'!I821:L821)</f>
        <v>0</v>
      </c>
      <c r="R820">
        <f>SUM('Hidden Analysis'!M821:P821)</f>
        <v>0</v>
      </c>
      <c r="S820">
        <f>SUM('Hidden Analysis'!Q821:R821)</f>
        <v>0</v>
      </c>
      <c r="T820">
        <f>IF(AND('Raw Data'!F815&lt;1.5, 'Raw Data'!L815&gt;'Raw Data'!K815, 'Raw Data'!L815-'Raw Data'!K815&gt;3), 'Raw Data'!F815, 0)</f>
        <v>0</v>
      </c>
      <c r="U820">
        <f>IF(AND('Raw Data'!L815-'Raw Data'!K815&lt;4, 'Raw Data'!L815&gt;'Raw Data'!K815), 'Raw Data'!H815, 0)</f>
        <v>0</v>
      </c>
      <c r="V820">
        <f>IF(AND('Raw Data'!K815-'Raw Data'!L815&lt;4, 'Raw Data'!K815&gt;'Raw Data'!L815), 'Raw Data'!G815, 0)</f>
        <v>0</v>
      </c>
      <c r="W820">
        <f>SUM('Hidden Analysis'!S821:T821)</f>
        <v>0</v>
      </c>
      <c r="X820">
        <f>SUM('Hidden Analysis'!U821:V821)</f>
        <v>0</v>
      </c>
    </row>
    <row r="821" spans="1:24" x14ac:dyDescent="0.3">
      <c r="A821" s="2">
        <f>'Raw Data'!M816</f>
        <v>0</v>
      </c>
      <c r="B821">
        <f>IF('Raw Data'!L816&gt;'Raw Data'!K816, 'Raw Data'!F816, 0)</f>
        <v>0</v>
      </c>
      <c r="C821">
        <f>IF('Raw Data'!K816&gt;'Raw Data'!L816, 'Raw Data'!C816, 0)</f>
        <v>0</v>
      </c>
      <c r="D821">
        <f t="shared" si="28"/>
        <v>0</v>
      </c>
      <c r="E821">
        <f>SUM('Hidden Analysis'!A822:B822)</f>
        <v>0</v>
      </c>
      <c r="F821">
        <f>SUM('Hidden Analysis'!C822:D822)</f>
        <v>0</v>
      </c>
      <c r="G821">
        <f>IF(AND('Raw Data'!F816&lt;'Raw Data'!C816, 'Raw Data'!L816&gt;'Raw Data'!K816), 'Raw Data'!F816, 0)</f>
        <v>0</v>
      </c>
      <c r="H821">
        <f>IF(AND('Raw Data'!F816&gt;'Raw Data'!C816, 'Raw Data'!L816&lt;'Raw Data'!K816), 'Raw Data'!C816, 0)</f>
        <v>0</v>
      </c>
      <c r="I821">
        <f t="shared" si="29"/>
        <v>0</v>
      </c>
      <c r="J821">
        <f>IF(AND('Raw Data'!F816&gt;'Raw Data'!C816, 'Raw Data'!L816&gt;'Raw Data'!K816), 'Raw Data'!F816, 0)</f>
        <v>0</v>
      </c>
      <c r="K821">
        <f>IF(AND('Raw Data'!F816&lt;'Raw Data'!C816, 'Raw Data'!L816&lt;'Raw Data'!K816), 'Raw Data'!C816, 0)</f>
        <v>0</v>
      </c>
      <c r="L821">
        <f>IF('Raw Data'!L816-'Raw Data'!K816&gt;3, 'Raw Data'!J816, 0)</f>
        <v>0</v>
      </c>
      <c r="M821">
        <f>IF('Raw Data'!K816-'Raw Data'!L816&gt;3, 'Raw Data'!I816, 0)</f>
        <v>0</v>
      </c>
      <c r="N821">
        <f>IF('Raw Data'!L816-'Raw Data'!K816&gt;3, 'Raw Data'!J816, IF('Raw Data'!K816-'Raw Data'!L816&gt;3, 'Raw Data'!I816, 0))</f>
        <v>0</v>
      </c>
      <c r="O821">
        <f>IF(ISBLANK('Raw Data'!L816), 0, IF(ABS('Raw Data'!L816-'Raw Data'!K816)&lt;4, 'Raw Data'!H816, IF(ABS('Raw Data'!K816-'Raw Data'!L816)&lt;4, 'Raw Data'!G816, 0)))</f>
        <v>0</v>
      </c>
      <c r="P821">
        <f>SUM('Hidden Analysis'!E822:H822)</f>
        <v>0</v>
      </c>
      <c r="Q821">
        <f>SUM('Hidden Analysis'!I822:L822)</f>
        <v>0</v>
      </c>
      <c r="R821">
        <f>SUM('Hidden Analysis'!M822:P822)</f>
        <v>0</v>
      </c>
      <c r="S821">
        <f>SUM('Hidden Analysis'!Q822:R822)</f>
        <v>0</v>
      </c>
      <c r="T821">
        <f>IF(AND('Raw Data'!F816&lt;1.5, 'Raw Data'!L816&gt;'Raw Data'!K816, 'Raw Data'!L816-'Raw Data'!K816&gt;3), 'Raw Data'!F816, 0)</f>
        <v>0</v>
      </c>
      <c r="U821">
        <f>IF(AND('Raw Data'!L816-'Raw Data'!K816&lt;4, 'Raw Data'!L816&gt;'Raw Data'!K816), 'Raw Data'!H816, 0)</f>
        <v>0</v>
      </c>
      <c r="V821">
        <f>IF(AND('Raw Data'!K816-'Raw Data'!L816&lt;4, 'Raw Data'!K816&gt;'Raw Data'!L816), 'Raw Data'!G816, 0)</f>
        <v>0</v>
      </c>
      <c r="W821">
        <f>SUM('Hidden Analysis'!S822:T822)</f>
        <v>0</v>
      </c>
      <c r="X821">
        <f>SUM('Hidden Analysis'!U822:V822)</f>
        <v>0</v>
      </c>
    </row>
    <row r="822" spans="1:24" x14ac:dyDescent="0.3">
      <c r="A822" s="2">
        <f>'Raw Data'!M817</f>
        <v>0</v>
      </c>
      <c r="B822">
        <f>IF('Raw Data'!L817&gt;'Raw Data'!K817, 'Raw Data'!F817, 0)</f>
        <v>0</v>
      </c>
      <c r="C822">
        <f>IF('Raw Data'!K817&gt;'Raw Data'!L817, 'Raw Data'!C817, 0)</f>
        <v>0</v>
      </c>
      <c r="D822">
        <f t="shared" si="28"/>
        <v>0</v>
      </c>
      <c r="E822">
        <f>SUM('Hidden Analysis'!A823:B823)</f>
        <v>0</v>
      </c>
      <c r="F822">
        <f>SUM('Hidden Analysis'!C823:D823)</f>
        <v>0</v>
      </c>
      <c r="G822">
        <f>IF(AND('Raw Data'!F817&lt;'Raw Data'!C817, 'Raw Data'!L817&gt;'Raw Data'!K817), 'Raw Data'!F817, 0)</f>
        <v>0</v>
      </c>
      <c r="H822">
        <f>IF(AND('Raw Data'!F817&gt;'Raw Data'!C817, 'Raw Data'!L817&lt;'Raw Data'!K817), 'Raw Data'!C817, 0)</f>
        <v>0</v>
      </c>
      <c r="I822">
        <f t="shared" si="29"/>
        <v>0</v>
      </c>
      <c r="J822">
        <f>IF(AND('Raw Data'!F817&gt;'Raw Data'!C817, 'Raw Data'!L817&gt;'Raw Data'!K817), 'Raw Data'!F817, 0)</f>
        <v>0</v>
      </c>
      <c r="K822">
        <f>IF(AND('Raw Data'!F817&lt;'Raw Data'!C817, 'Raw Data'!L817&lt;'Raw Data'!K817), 'Raw Data'!C817, 0)</f>
        <v>0</v>
      </c>
      <c r="L822">
        <f>IF('Raw Data'!L817-'Raw Data'!K817&gt;3, 'Raw Data'!J817, 0)</f>
        <v>0</v>
      </c>
      <c r="M822">
        <f>IF('Raw Data'!K817-'Raw Data'!L817&gt;3, 'Raw Data'!I817, 0)</f>
        <v>0</v>
      </c>
      <c r="N822">
        <f>IF('Raw Data'!L817-'Raw Data'!K817&gt;3, 'Raw Data'!J817, IF('Raw Data'!K817-'Raw Data'!L817&gt;3, 'Raw Data'!I817, 0))</f>
        <v>0</v>
      </c>
      <c r="O822">
        <f>IF(ISBLANK('Raw Data'!L817), 0, IF(ABS('Raw Data'!L817-'Raw Data'!K817)&lt;4, 'Raw Data'!H817, IF(ABS('Raw Data'!K817-'Raw Data'!L817)&lt;4, 'Raw Data'!G817, 0)))</f>
        <v>0</v>
      </c>
      <c r="P822">
        <f>SUM('Hidden Analysis'!E823:H823)</f>
        <v>0</v>
      </c>
      <c r="Q822">
        <f>SUM('Hidden Analysis'!I823:L823)</f>
        <v>0</v>
      </c>
      <c r="R822">
        <f>SUM('Hidden Analysis'!M823:P823)</f>
        <v>0</v>
      </c>
      <c r="S822">
        <f>SUM('Hidden Analysis'!Q823:R823)</f>
        <v>0</v>
      </c>
      <c r="T822">
        <f>IF(AND('Raw Data'!F817&lt;1.5, 'Raw Data'!L817&gt;'Raw Data'!K817, 'Raw Data'!L817-'Raw Data'!K817&gt;3), 'Raw Data'!F817, 0)</f>
        <v>0</v>
      </c>
      <c r="U822">
        <f>IF(AND('Raw Data'!L817-'Raw Data'!K817&lt;4, 'Raw Data'!L817&gt;'Raw Data'!K817), 'Raw Data'!H817, 0)</f>
        <v>0</v>
      </c>
      <c r="V822">
        <f>IF(AND('Raw Data'!K817-'Raw Data'!L817&lt;4, 'Raw Data'!K817&gt;'Raw Data'!L817), 'Raw Data'!G817, 0)</f>
        <v>0</v>
      </c>
      <c r="W822">
        <f>SUM('Hidden Analysis'!S823:T823)</f>
        <v>0</v>
      </c>
      <c r="X822">
        <f>SUM('Hidden Analysis'!U823:V823)</f>
        <v>0</v>
      </c>
    </row>
    <row r="823" spans="1:24" x14ac:dyDescent="0.3">
      <c r="A823" s="2">
        <f>'Raw Data'!M818</f>
        <v>0</v>
      </c>
      <c r="B823">
        <f>IF('Raw Data'!L818&gt;'Raw Data'!K818, 'Raw Data'!F818, 0)</f>
        <v>0</v>
      </c>
      <c r="C823">
        <f>IF('Raw Data'!K818&gt;'Raw Data'!L818, 'Raw Data'!C818, 0)</f>
        <v>0</v>
      </c>
      <c r="D823">
        <f t="shared" si="28"/>
        <v>0</v>
      </c>
      <c r="E823">
        <f>SUM('Hidden Analysis'!A824:B824)</f>
        <v>0</v>
      </c>
      <c r="F823">
        <f>SUM('Hidden Analysis'!C824:D824)</f>
        <v>0</v>
      </c>
      <c r="G823">
        <f>IF(AND('Raw Data'!F818&lt;'Raw Data'!C818, 'Raw Data'!L818&gt;'Raw Data'!K818), 'Raw Data'!F818, 0)</f>
        <v>0</v>
      </c>
      <c r="H823">
        <f>IF(AND('Raw Data'!F818&gt;'Raw Data'!C818, 'Raw Data'!L818&lt;'Raw Data'!K818), 'Raw Data'!C818, 0)</f>
        <v>0</v>
      </c>
      <c r="I823">
        <f t="shared" si="29"/>
        <v>0</v>
      </c>
      <c r="J823">
        <f>IF(AND('Raw Data'!F818&gt;'Raw Data'!C818, 'Raw Data'!L818&gt;'Raw Data'!K818), 'Raw Data'!F818, 0)</f>
        <v>0</v>
      </c>
      <c r="K823">
        <f>IF(AND('Raw Data'!F818&lt;'Raw Data'!C818, 'Raw Data'!L818&lt;'Raw Data'!K818), 'Raw Data'!C818, 0)</f>
        <v>0</v>
      </c>
      <c r="L823">
        <f>IF('Raw Data'!L818-'Raw Data'!K818&gt;3, 'Raw Data'!J818, 0)</f>
        <v>0</v>
      </c>
      <c r="M823">
        <f>IF('Raw Data'!K818-'Raw Data'!L818&gt;3, 'Raw Data'!I818, 0)</f>
        <v>0</v>
      </c>
      <c r="N823">
        <f>IF('Raw Data'!L818-'Raw Data'!K818&gt;3, 'Raw Data'!J818, IF('Raw Data'!K818-'Raw Data'!L818&gt;3, 'Raw Data'!I818, 0))</f>
        <v>0</v>
      </c>
      <c r="O823">
        <f>IF(ISBLANK('Raw Data'!L818), 0, IF(ABS('Raw Data'!L818-'Raw Data'!K818)&lt;4, 'Raw Data'!H818, IF(ABS('Raw Data'!K818-'Raw Data'!L818)&lt;4, 'Raw Data'!G818, 0)))</f>
        <v>0</v>
      </c>
      <c r="P823">
        <f>SUM('Hidden Analysis'!E824:H824)</f>
        <v>0</v>
      </c>
      <c r="Q823">
        <f>SUM('Hidden Analysis'!I824:L824)</f>
        <v>0</v>
      </c>
      <c r="R823">
        <f>SUM('Hidden Analysis'!M824:P824)</f>
        <v>0</v>
      </c>
      <c r="S823">
        <f>SUM('Hidden Analysis'!Q824:R824)</f>
        <v>0</v>
      </c>
      <c r="T823">
        <f>IF(AND('Raw Data'!F818&lt;1.5, 'Raw Data'!L818&gt;'Raw Data'!K818, 'Raw Data'!L818-'Raw Data'!K818&gt;3), 'Raw Data'!F818, 0)</f>
        <v>0</v>
      </c>
      <c r="U823">
        <f>IF(AND('Raw Data'!L818-'Raw Data'!K818&lt;4, 'Raw Data'!L818&gt;'Raw Data'!K818), 'Raw Data'!H818, 0)</f>
        <v>0</v>
      </c>
      <c r="V823">
        <f>IF(AND('Raw Data'!K818-'Raw Data'!L818&lt;4, 'Raw Data'!K818&gt;'Raw Data'!L818), 'Raw Data'!G818, 0)</f>
        <v>0</v>
      </c>
      <c r="W823">
        <f>SUM('Hidden Analysis'!S824:T824)</f>
        <v>0</v>
      </c>
      <c r="X823">
        <f>SUM('Hidden Analysis'!U824:V824)</f>
        <v>0</v>
      </c>
    </row>
    <row r="824" spans="1:24" x14ac:dyDescent="0.3">
      <c r="A824" s="2">
        <f>'Raw Data'!M819</f>
        <v>0</v>
      </c>
      <c r="B824">
        <f>IF('Raw Data'!L819&gt;'Raw Data'!K819, 'Raw Data'!F819, 0)</f>
        <v>0</v>
      </c>
      <c r="C824">
        <f>IF('Raw Data'!K819&gt;'Raw Data'!L819, 'Raw Data'!C819, 0)</f>
        <v>0</v>
      </c>
      <c r="D824">
        <f t="shared" si="28"/>
        <v>0</v>
      </c>
      <c r="E824">
        <f>SUM('Hidden Analysis'!A825:B825)</f>
        <v>0</v>
      </c>
      <c r="F824">
        <f>SUM('Hidden Analysis'!C825:D825)</f>
        <v>0</v>
      </c>
      <c r="G824">
        <f>IF(AND('Raw Data'!F819&lt;'Raw Data'!C819, 'Raw Data'!L819&gt;'Raw Data'!K819), 'Raw Data'!F819, 0)</f>
        <v>0</v>
      </c>
      <c r="H824">
        <f>IF(AND('Raw Data'!F819&gt;'Raw Data'!C819, 'Raw Data'!L819&lt;'Raw Data'!K819), 'Raw Data'!C819, 0)</f>
        <v>0</v>
      </c>
      <c r="I824">
        <f t="shared" si="29"/>
        <v>0</v>
      </c>
      <c r="J824">
        <f>IF(AND('Raw Data'!F819&gt;'Raw Data'!C819, 'Raw Data'!L819&gt;'Raw Data'!K819), 'Raw Data'!F819, 0)</f>
        <v>0</v>
      </c>
      <c r="K824">
        <f>IF(AND('Raw Data'!F819&lt;'Raw Data'!C819, 'Raw Data'!L819&lt;'Raw Data'!K819), 'Raw Data'!C819, 0)</f>
        <v>0</v>
      </c>
      <c r="L824">
        <f>IF('Raw Data'!L819-'Raw Data'!K819&gt;3, 'Raw Data'!J819, 0)</f>
        <v>0</v>
      </c>
      <c r="M824">
        <f>IF('Raw Data'!K819-'Raw Data'!L819&gt;3, 'Raw Data'!I819, 0)</f>
        <v>0</v>
      </c>
      <c r="N824">
        <f>IF('Raw Data'!L819-'Raw Data'!K819&gt;3, 'Raw Data'!J819, IF('Raw Data'!K819-'Raw Data'!L819&gt;3, 'Raw Data'!I819, 0))</f>
        <v>0</v>
      </c>
      <c r="O824">
        <f>IF(ISBLANK('Raw Data'!L819), 0, IF(ABS('Raw Data'!L819-'Raw Data'!K819)&lt;4, 'Raw Data'!H819, IF(ABS('Raw Data'!K819-'Raw Data'!L819)&lt;4, 'Raw Data'!G819, 0)))</f>
        <v>0</v>
      </c>
      <c r="P824">
        <f>SUM('Hidden Analysis'!E825:H825)</f>
        <v>0</v>
      </c>
      <c r="Q824">
        <f>SUM('Hidden Analysis'!I825:L825)</f>
        <v>0</v>
      </c>
      <c r="R824">
        <f>SUM('Hidden Analysis'!M825:P825)</f>
        <v>0</v>
      </c>
      <c r="S824">
        <f>SUM('Hidden Analysis'!Q825:R825)</f>
        <v>0</v>
      </c>
      <c r="T824">
        <f>IF(AND('Raw Data'!F819&lt;1.5, 'Raw Data'!L819&gt;'Raw Data'!K819, 'Raw Data'!L819-'Raw Data'!K819&gt;3), 'Raw Data'!F819, 0)</f>
        <v>0</v>
      </c>
      <c r="U824">
        <f>IF(AND('Raw Data'!L819-'Raw Data'!K819&lt;4, 'Raw Data'!L819&gt;'Raw Data'!K819), 'Raw Data'!H819, 0)</f>
        <v>0</v>
      </c>
      <c r="V824">
        <f>IF(AND('Raw Data'!K819-'Raw Data'!L819&lt;4, 'Raw Data'!K819&gt;'Raw Data'!L819), 'Raw Data'!G819, 0)</f>
        <v>0</v>
      </c>
      <c r="W824">
        <f>SUM('Hidden Analysis'!S825:T825)</f>
        <v>0</v>
      </c>
      <c r="X824">
        <f>SUM('Hidden Analysis'!U825:V825)</f>
        <v>0</v>
      </c>
    </row>
    <row r="825" spans="1:24" x14ac:dyDescent="0.3">
      <c r="A825" s="2">
        <f>'Raw Data'!M820</f>
        <v>0</v>
      </c>
      <c r="B825">
        <f>IF('Raw Data'!L820&gt;'Raw Data'!K820, 'Raw Data'!F820, 0)</f>
        <v>0</v>
      </c>
      <c r="C825">
        <f>IF('Raw Data'!K820&gt;'Raw Data'!L820, 'Raw Data'!C820, 0)</f>
        <v>0</v>
      </c>
      <c r="D825">
        <f t="shared" si="28"/>
        <v>0</v>
      </c>
      <c r="E825">
        <f>SUM('Hidden Analysis'!A826:B826)</f>
        <v>0</v>
      </c>
      <c r="F825">
        <f>SUM('Hidden Analysis'!C826:D826)</f>
        <v>0</v>
      </c>
      <c r="G825">
        <f>IF(AND('Raw Data'!F820&lt;'Raw Data'!C820, 'Raw Data'!L820&gt;'Raw Data'!K820), 'Raw Data'!F820, 0)</f>
        <v>0</v>
      </c>
      <c r="H825">
        <f>IF(AND('Raw Data'!F820&gt;'Raw Data'!C820, 'Raw Data'!L820&lt;'Raw Data'!K820), 'Raw Data'!C820, 0)</f>
        <v>0</v>
      </c>
      <c r="I825">
        <f t="shared" si="29"/>
        <v>0</v>
      </c>
      <c r="J825">
        <f>IF(AND('Raw Data'!F820&gt;'Raw Data'!C820, 'Raw Data'!L820&gt;'Raw Data'!K820), 'Raw Data'!F820, 0)</f>
        <v>0</v>
      </c>
      <c r="K825">
        <f>IF(AND('Raw Data'!F820&lt;'Raw Data'!C820, 'Raw Data'!L820&lt;'Raw Data'!K820), 'Raw Data'!C820, 0)</f>
        <v>0</v>
      </c>
      <c r="L825">
        <f>IF('Raw Data'!L820-'Raw Data'!K820&gt;3, 'Raw Data'!J820, 0)</f>
        <v>0</v>
      </c>
      <c r="M825">
        <f>IF('Raw Data'!K820-'Raw Data'!L820&gt;3, 'Raw Data'!I820, 0)</f>
        <v>0</v>
      </c>
      <c r="N825">
        <f>IF('Raw Data'!L820-'Raw Data'!K820&gt;3, 'Raw Data'!J820, IF('Raw Data'!K820-'Raw Data'!L820&gt;3, 'Raw Data'!I820, 0))</f>
        <v>0</v>
      </c>
      <c r="O825">
        <f>IF(ISBLANK('Raw Data'!L820), 0, IF(ABS('Raw Data'!L820-'Raw Data'!K820)&lt;4, 'Raw Data'!H820, IF(ABS('Raw Data'!K820-'Raw Data'!L820)&lt;4, 'Raw Data'!G820, 0)))</f>
        <v>0</v>
      </c>
      <c r="P825">
        <f>SUM('Hidden Analysis'!E826:H826)</f>
        <v>0</v>
      </c>
      <c r="Q825">
        <f>SUM('Hidden Analysis'!I826:L826)</f>
        <v>0</v>
      </c>
      <c r="R825">
        <f>SUM('Hidden Analysis'!M826:P826)</f>
        <v>0</v>
      </c>
      <c r="S825">
        <f>SUM('Hidden Analysis'!Q826:R826)</f>
        <v>0</v>
      </c>
      <c r="T825">
        <f>IF(AND('Raw Data'!F820&lt;1.5, 'Raw Data'!L820&gt;'Raw Data'!K820, 'Raw Data'!L820-'Raw Data'!K820&gt;3), 'Raw Data'!F820, 0)</f>
        <v>0</v>
      </c>
      <c r="U825">
        <f>IF(AND('Raw Data'!L820-'Raw Data'!K820&lt;4, 'Raw Data'!L820&gt;'Raw Data'!K820), 'Raw Data'!H820, 0)</f>
        <v>0</v>
      </c>
      <c r="V825">
        <f>IF(AND('Raw Data'!K820-'Raw Data'!L820&lt;4, 'Raw Data'!K820&gt;'Raw Data'!L820), 'Raw Data'!G820, 0)</f>
        <v>0</v>
      </c>
      <c r="W825">
        <f>SUM('Hidden Analysis'!S826:T826)</f>
        <v>0</v>
      </c>
      <c r="X825">
        <f>SUM('Hidden Analysis'!U826:V826)</f>
        <v>0</v>
      </c>
    </row>
    <row r="826" spans="1:24" x14ac:dyDescent="0.3">
      <c r="A826" s="2">
        <f>'Raw Data'!M821</f>
        <v>0</v>
      </c>
      <c r="B826">
        <f>IF('Raw Data'!L821&gt;'Raw Data'!K821, 'Raw Data'!F821, 0)</f>
        <v>0</v>
      </c>
      <c r="C826">
        <f>IF('Raw Data'!K821&gt;'Raw Data'!L821, 'Raw Data'!C821, 0)</f>
        <v>0</v>
      </c>
      <c r="D826">
        <f t="shared" si="28"/>
        <v>0</v>
      </c>
      <c r="E826">
        <f>SUM('Hidden Analysis'!A827:B827)</f>
        <v>0</v>
      </c>
      <c r="F826">
        <f>SUM('Hidden Analysis'!C827:D827)</f>
        <v>0</v>
      </c>
      <c r="G826">
        <f>IF(AND('Raw Data'!F821&lt;'Raw Data'!C821, 'Raw Data'!L821&gt;'Raw Data'!K821), 'Raw Data'!F821, 0)</f>
        <v>0</v>
      </c>
      <c r="H826">
        <f>IF(AND('Raw Data'!F821&gt;'Raw Data'!C821, 'Raw Data'!L821&lt;'Raw Data'!K821), 'Raw Data'!C821, 0)</f>
        <v>0</v>
      </c>
      <c r="I826">
        <f t="shared" si="29"/>
        <v>0</v>
      </c>
      <c r="J826">
        <f>IF(AND('Raw Data'!F821&gt;'Raw Data'!C821, 'Raw Data'!L821&gt;'Raw Data'!K821), 'Raw Data'!F821, 0)</f>
        <v>0</v>
      </c>
      <c r="K826">
        <f>IF(AND('Raw Data'!F821&lt;'Raw Data'!C821, 'Raw Data'!L821&lt;'Raw Data'!K821), 'Raw Data'!C821, 0)</f>
        <v>0</v>
      </c>
      <c r="L826">
        <f>IF('Raw Data'!L821-'Raw Data'!K821&gt;3, 'Raw Data'!J821, 0)</f>
        <v>0</v>
      </c>
      <c r="M826">
        <f>IF('Raw Data'!K821-'Raw Data'!L821&gt;3, 'Raw Data'!I821, 0)</f>
        <v>0</v>
      </c>
      <c r="N826">
        <f>IF('Raw Data'!L821-'Raw Data'!K821&gt;3, 'Raw Data'!J821, IF('Raw Data'!K821-'Raw Data'!L821&gt;3, 'Raw Data'!I821, 0))</f>
        <v>0</v>
      </c>
      <c r="O826">
        <f>IF(ISBLANK('Raw Data'!L821), 0, IF(ABS('Raw Data'!L821-'Raw Data'!K821)&lt;4, 'Raw Data'!H821, IF(ABS('Raw Data'!K821-'Raw Data'!L821)&lt;4, 'Raw Data'!G821, 0)))</f>
        <v>0</v>
      </c>
      <c r="P826">
        <f>SUM('Hidden Analysis'!E827:H827)</f>
        <v>0</v>
      </c>
      <c r="Q826">
        <f>SUM('Hidden Analysis'!I827:L827)</f>
        <v>0</v>
      </c>
      <c r="R826">
        <f>SUM('Hidden Analysis'!M827:P827)</f>
        <v>0</v>
      </c>
      <c r="S826">
        <f>SUM('Hidden Analysis'!Q827:R827)</f>
        <v>0</v>
      </c>
      <c r="T826">
        <f>IF(AND('Raw Data'!F821&lt;1.5, 'Raw Data'!L821&gt;'Raw Data'!K821, 'Raw Data'!L821-'Raw Data'!K821&gt;3), 'Raw Data'!F821, 0)</f>
        <v>0</v>
      </c>
      <c r="U826">
        <f>IF(AND('Raw Data'!L821-'Raw Data'!K821&lt;4, 'Raw Data'!L821&gt;'Raw Data'!K821), 'Raw Data'!H821, 0)</f>
        <v>0</v>
      </c>
      <c r="V826">
        <f>IF(AND('Raw Data'!K821-'Raw Data'!L821&lt;4, 'Raw Data'!K821&gt;'Raw Data'!L821), 'Raw Data'!G821, 0)</f>
        <v>0</v>
      </c>
      <c r="W826">
        <f>SUM('Hidden Analysis'!S827:T827)</f>
        <v>0</v>
      </c>
      <c r="X826">
        <f>SUM('Hidden Analysis'!U827:V827)</f>
        <v>0</v>
      </c>
    </row>
    <row r="827" spans="1:24" x14ac:dyDescent="0.3">
      <c r="A827" s="2">
        <f>'Raw Data'!M822</f>
        <v>0</v>
      </c>
      <c r="B827">
        <f>IF('Raw Data'!L822&gt;'Raw Data'!K822, 'Raw Data'!F822, 0)</f>
        <v>0</v>
      </c>
      <c r="C827">
        <f>IF('Raw Data'!K822&gt;'Raw Data'!L822, 'Raw Data'!C822, 0)</f>
        <v>0</v>
      </c>
      <c r="D827">
        <f t="shared" si="28"/>
        <v>0</v>
      </c>
      <c r="E827">
        <f>SUM('Hidden Analysis'!A828:B828)</f>
        <v>0</v>
      </c>
      <c r="F827">
        <f>SUM('Hidden Analysis'!C828:D828)</f>
        <v>0</v>
      </c>
      <c r="G827">
        <f>IF(AND('Raw Data'!F822&lt;'Raw Data'!C822, 'Raw Data'!L822&gt;'Raw Data'!K822), 'Raw Data'!F822, 0)</f>
        <v>0</v>
      </c>
      <c r="H827">
        <f>IF(AND('Raw Data'!F822&gt;'Raw Data'!C822, 'Raw Data'!L822&lt;'Raw Data'!K822), 'Raw Data'!C822, 0)</f>
        <v>0</v>
      </c>
      <c r="I827">
        <f t="shared" si="29"/>
        <v>0</v>
      </c>
      <c r="J827">
        <f>IF(AND('Raw Data'!F822&gt;'Raw Data'!C822, 'Raw Data'!L822&gt;'Raw Data'!K822), 'Raw Data'!F822, 0)</f>
        <v>0</v>
      </c>
      <c r="K827">
        <f>IF(AND('Raw Data'!F822&lt;'Raw Data'!C822, 'Raw Data'!L822&lt;'Raw Data'!K822), 'Raw Data'!C822, 0)</f>
        <v>0</v>
      </c>
      <c r="L827">
        <f>IF('Raw Data'!L822-'Raw Data'!K822&gt;3, 'Raw Data'!J822, 0)</f>
        <v>0</v>
      </c>
      <c r="M827">
        <f>IF('Raw Data'!K822-'Raw Data'!L822&gt;3, 'Raw Data'!I822, 0)</f>
        <v>0</v>
      </c>
      <c r="N827">
        <f>IF('Raw Data'!L822-'Raw Data'!K822&gt;3, 'Raw Data'!J822, IF('Raw Data'!K822-'Raw Data'!L822&gt;3, 'Raw Data'!I822, 0))</f>
        <v>0</v>
      </c>
      <c r="O827">
        <f>IF(ISBLANK('Raw Data'!L822), 0, IF(ABS('Raw Data'!L822-'Raw Data'!K822)&lt;4, 'Raw Data'!H822, IF(ABS('Raw Data'!K822-'Raw Data'!L822)&lt;4, 'Raw Data'!G822, 0)))</f>
        <v>0</v>
      </c>
      <c r="P827">
        <f>SUM('Hidden Analysis'!E828:H828)</f>
        <v>0</v>
      </c>
      <c r="Q827">
        <f>SUM('Hidden Analysis'!I828:L828)</f>
        <v>0</v>
      </c>
      <c r="R827">
        <f>SUM('Hidden Analysis'!M828:P828)</f>
        <v>0</v>
      </c>
      <c r="S827">
        <f>SUM('Hidden Analysis'!Q828:R828)</f>
        <v>0</v>
      </c>
      <c r="T827">
        <f>IF(AND('Raw Data'!F822&lt;1.5, 'Raw Data'!L822&gt;'Raw Data'!K822, 'Raw Data'!L822-'Raw Data'!K822&gt;3), 'Raw Data'!F822, 0)</f>
        <v>0</v>
      </c>
      <c r="U827">
        <f>IF(AND('Raw Data'!L822-'Raw Data'!K822&lt;4, 'Raw Data'!L822&gt;'Raw Data'!K822), 'Raw Data'!H822, 0)</f>
        <v>0</v>
      </c>
      <c r="V827">
        <f>IF(AND('Raw Data'!K822-'Raw Data'!L822&lt;4, 'Raw Data'!K822&gt;'Raw Data'!L822), 'Raw Data'!G822, 0)</f>
        <v>0</v>
      </c>
      <c r="W827">
        <f>SUM('Hidden Analysis'!S828:T828)</f>
        <v>0</v>
      </c>
      <c r="X827">
        <f>SUM('Hidden Analysis'!U828:V828)</f>
        <v>0</v>
      </c>
    </row>
    <row r="828" spans="1:24" x14ac:dyDescent="0.3">
      <c r="A828" s="2">
        <f>'Raw Data'!M823</f>
        <v>0</v>
      </c>
      <c r="B828">
        <f>IF('Raw Data'!L823&gt;'Raw Data'!K823, 'Raw Data'!F823, 0)</f>
        <v>0</v>
      </c>
      <c r="C828">
        <f>IF('Raw Data'!K823&gt;'Raw Data'!L823, 'Raw Data'!C823, 0)</f>
        <v>0</v>
      </c>
      <c r="D828">
        <f t="shared" si="28"/>
        <v>0</v>
      </c>
      <c r="E828">
        <f>SUM('Hidden Analysis'!A829:B829)</f>
        <v>0</v>
      </c>
      <c r="F828">
        <f>SUM('Hidden Analysis'!C829:D829)</f>
        <v>0</v>
      </c>
      <c r="G828">
        <f>IF(AND('Raw Data'!F823&lt;'Raw Data'!C823, 'Raw Data'!L823&gt;'Raw Data'!K823), 'Raw Data'!F823, 0)</f>
        <v>0</v>
      </c>
      <c r="H828">
        <f>IF(AND('Raw Data'!F823&gt;'Raw Data'!C823, 'Raw Data'!L823&lt;'Raw Data'!K823), 'Raw Data'!C823, 0)</f>
        <v>0</v>
      </c>
      <c r="I828">
        <f t="shared" si="29"/>
        <v>0</v>
      </c>
      <c r="J828">
        <f>IF(AND('Raw Data'!F823&gt;'Raw Data'!C823, 'Raw Data'!L823&gt;'Raw Data'!K823), 'Raw Data'!F823, 0)</f>
        <v>0</v>
      </c>
      <c r="K828">
        <f>IF(AND('Raw Data'!F823&lt;'Raw Data'!C823, 'Raw Data'!L823&lt;'Raw Data'!K823), 'Raw Data'!C823, 0)</f>
        <v>0</v>
      </c>
      <c r="L828">
        <f>IF('Raw Data'!L823-'Raw Data'!K823&gt;3, 'Raw Data'!J823, 0)</f>
        <v>0</v>
      </c>
      <c r="M828">
        <f>IF('Raw Data'!K823-'Raw Data'!L823&gt;3, 'Raw Data'!I823, 0)</f>
        <v>0</v>
      </c>
      <c r="N828">
        <f>IF('Raw Data'!L823-'Raw Data'!K823&gt;3, 'Raw Data'!J823, IF('Raw Data'!K823-'Raw Data'!L823&gt;3, 'Raw Data'!I823, 0))</f>
        <v>0</v>
      </c>
      <c r="O828">
        <f>IF(ISBLANK('Raw Data'!L823), 0, IF(ABS('Raw Data'!L823-'Raw Data'!K823)&lt;4, 'Raw Data'!H823, IF(ABS('Raw Data'!K823-'Raw Data'!L823)&lt;4, 'Raw Data'!G823, 0)))</f>
        <v>0</v>
      </c>
      <c r="P828">
        <f>SUM('Hidden Analysis'!E829:H829)</f>
        <v>0</v>
      </c>
      <c r="Q828">
        <f>SUM('Hidden Analysis'!I829:L829)</f>
        <v>0</v>
      </c>
      <c r="R828">
        <f>SUM('Hidden Analysis'!M829:P829)</f>
        <v>0</v>
      </c>
      <c r="S828">
        <f>SUM('Hidden Analysis'!Q829:R829)</f>
        <v>0</v>
      </c>
      <c r="T828">
        <f>IF(AND('Raw Data'!F823&lt;1.5, 'Raw Data'!L823&gt;'Raw Data'!K823, 'Raw Data'!L823-'Raw Data'!K823&gt;3), 'Raw Data'!F823, 0)</f>
        <v>0</v>
      </c>
      <c r="U828">
        <f>IF(AND('Raw Data'!L823-'Raw Data'!K823&lt;4, 'Raw Data'!L823&gt;'Raw Data'!K823), 'Raw Data'!H823, 0)</f>
        <v>0</v>
      </c>
      <c r="V828">
        <f>IF(AND('Raw Data'!K823-'Raw Data'!L823&lt;4, 'Raw Data'!K823&gt;'Raw Data'!L823), 'Raw Data'!G823, 0)</f>
        <v>0</v>
      </c>
      <c r="W828">
        <f>SUM('Hidden Analysis'!S829:T829)</f>
        <v>0</v>
      </c>
      <c r="X828">
        <f>SUM('Hidden Analysis'!U829:V829)</f>
        <v>0</v>
      </c>
    </row>
    <row r="829" spans="1:24" x14ac:dyDescent="0.3">
      <c r="A829" s="2">
        <f>'Raw Data'!M824</f>
        <v>0</v>
      </c>
      <c r="B829">
        <f>IF('Raw Data'!L824&gt;'Raw Data'!K824, 'Raw Data'!F824, 0)</f>
        <v>0</v>
      </c>
      <c r="C829">
        <f>IF('Raw Data'!K824&gt;'Raw Data'!L824, 'Raw Data'!C824, 0)</f>
        <v>0</v>
      </c>
      <c r="D829">
        <f t="shared" si="28"/>
        <v>0</v>
      </c>
      <c r="E829">
        <f>SUM('Hidden Analysis'!A830:B830)</f>
        <v>0</v>
      </c>
      <c r="F829">
        <f>SUM('Hidden Analysis'!C830:D830)</f>
        <v>0</v>
      </c>
      <c r="G829">
        <f>IF(AND('Raw Data'!F824&lt;'Raw Data'!C824, 'Raw Data'!L824&gt;'Raw Data'!K824), 'Raw Data'!F824, 0)</f>
        <v>0</v>
      </c>
      <c r="H829">
        <f>IF(AND('Raw Data'!F824&gt;'Raw Data'!C824, 'Raw Data'!L824&lt;'Raw Data'!K824), 'Raw Data'!C824, 0)</f>
        <v>0</v>
      </c>
      <c r="I829">
        <f t="shared" si="29"/>
        <v>0</v>
      </c>
      <c r="J829">
        <f>IF(AND('Raw Data'!F824&gt;'Raw Data'!C824, 'Raw Data'!L824&gt;'Raw Data'!K824), 'Raw Data'!F824, 0)</f>
        <v>0</v>
      </c>
      <c r="K829">
        <f>IF(AND('Raw Data'!F824&lt;'Raw Data'!C824, 'Raw Data'!L824&lt;'Raw Data'!K824), 'Raw Data'!C824, 0)</f>
        <v>0</v>
      </c>
      <c r="L829">
        <f>IF('Raw Data'!L824-'Raw Data'!K824&gt;3, 'Raw Data'!J824, 0)</f>
        <v>0</v>
      </c>
      <c r="M829">
        <f>IF('Raw Data'!K824-'Raw Data'!L824&gt;3, 'Raw Data'!I824, 0)</f>
        <v>0</v>
      </c>
      <c r="N829">
        <f>IF('Raw Data'!L824-'Raw Data'!K824&gt;3, 'Raw Data'!J824, IF('Raw Data'!K824-'Raw Data'!L824&gt;3, 'Raw Data'!I824, 0))</f>
        <v>0</v>
      </c>
      <c r="O829">
        <f>IF(ISBLANK('Raw Data'!L824), 0, IF(ABS('Raw Data'!L824-'Raw Data'!K824)&lt;4, 'Raw Data'!H824, IF(ABS('Raw Data'!K824-'Raw Data'!L824)&lt;4, 'Raw Data'!G824, 0)))</f>
        <v>0</v>
      </c>
      <c r="P829">
        <f>SUM('Hidden Analysis'!E830:H830)</f>
        <v>0</v>
      </c>
      <c r="Q829">
        <f>SUM('Hidden Analysis'!I830:L830)</f>
        <v>0</v>
      </c>
      <c r="R829">
        <f>SUM('Hidden Analysis'!M830:P830)</f>
        <v>0</v>
      </c>
      <c r="S829">
        <f>SUM('Hidden Analysis'!Q830:R830)</f>
        <v>0</v>
      </c>
      <c r="T829">
        <f>IF(AND('Raw Data'!F824&lt;1.5, 'Raw Data'!L824&gt;'Raw Data'!K824, 'Raw Data'!L824-'Raw Data'!K824&gt;3), 'Raw Data'!F824, 0)</f>
        <v>0</v>
      </c>
      <c r="U829">
        <f>IF(AND('Raw Data'!L824-'Raw Data'!K824&lt;4, 'Raw Data'!L824&gt;'Raw Data'!K824), 'Raw Data'!H824, 0)</f>
        <v>0</v>
      </c>
      <c r="V829">
        <f>IF(AND('Raw Data'!K824-'Raw Data'!L824&lt;4, 'Raw Data'!K824&gt;'Raw Data'!L824), 'Raw Data'!G824, 0)</f>
        <v>0</v>
      </c>
      <c r="W829">
        <f>SUM('Hidden Analysis'!S830:T830)</f>
        <v>0</v>
      </c>
      <c r="X829">
        <f>SUM('Hidden Analysis'!U830:V830)</f>
        <v>0</v>
      </c>
    </row>
    <row r="830" spans="1:24" x14ac:dyDescent="0.3">
      <c r="A830" s="2">
        <f>'Raw Data'!M825</f>
        <v>0</v>
      </c>
      <c r="B830">
        <f>IF('Raw Data'!L825&gt;'Raw Data'!K825, 'Raw Data'!F825, 0)</f>
        <v>0</v>
      </c>
      <c r="C830">
        <f>IF('Raw Data'!K825&gt;'Raw Data'!L825, 'Raw Data'!C825, 0)</f>
        <v>0</v>
      </c>
      <c r="D830">
        <f t="shared" si="28"/>
        <v>0</v>
      </c>
      <c r="E830">
        <f>SUM('Hidden Analysis'!A831:B831)</f>
        <v>0</v>
      </c>
      <c r="F830">
        <f>SUM('Hidden Analysis'!C831:D831)</f>
        <v>0</v>
      </c>
      <c r="G830">
        <f>IF(AND('Raw Data'!F825&lt;'Raw Data'!C825, 'Raw Data'!L825&gt;'Raw Data'!K825), 'Raw Data'!F825, 0)</f>
        <v>0</v>
      </c>
      <c r="H830">
        <f>IF(AND('Raw Data'!F825&gt;'Raw Data'!C825, 'Raw Data'!L825&lt;'Raw Data'!K825), 'Raw Data'!C825, 0)</f>
        <v>0</v>
      </c>
      <c r="I830">
        <f t="shared" si="29"/>
        <v>0</v>
      </c>
      <c r="J830">
        <f>IF(AND('Raw Data'!F825&gt;'Raw Data'!C825, 'Raw Data'!L825&gt;'Raw Data'!K825), 'Raw Data'!F825, 0)</f>
        <v>0</v>
      </c>
      <c r="K830">
        <f>IF(AND('Raw Data'!F825&lt;'Raw Data'!C825, 'Raw Data'!L825&lt;'Raw Data'!K825), 'Raw Data'!C825, 0)</f>
        <v>0</v>
      </c>
      <c r="L830">
        <f>IF('Raw Data'!L825-'Raw Data'!K825&gt;3, 'Raw Data'!J825, 0)</f>
        <v>0</v>
      </c>
      <c r="M830">
        <f>IF('Raw Data'!K825-'Raw Data'!L825&gt;3, 'Raw Data'!I825, 0)</f>
        <v>0</v>
      </c>
      <c r="N830">
        <f>IF('Raw Data'!L825-'Raw Data'!K825&gt;3, 'Raw Data'!J825, IF('Raw Data'!K825-'Raw Data'!L825&gt;3, 'Raw Data'!I825, 0))</f>
        <v>0</v>
      </c>
      <c r="O830">
        <f>IF(ISBLANK('Raw Data'!L825), 0, IF(ABS('Raw Data'!L825-'Raw Data'!K825)&lt;4, 'Raw Data'!H825, IF(ABS('Raw Data'!K825-'Raw Data'!L825)&lt;4, 'Raw Data'!G825, 0)))</f>
        <v>0</v>
      </c>
      <c r="P830">
        <f>SUM('Hidden Analysis'!E831:H831)</f>
        <v>0</v>
      </c>
      <c r="Q830">
        <f>SUM('Hidden Analysis'!I831:L831)</f>
        <v>0</v>
      </c>
      <c r="R830">
        <f>SUM('Hidden Analysis'!M831:P831)</f>
        <v>0</v>
      </c>
      <c r="S830">
        <f>SUM('Hidden Analysis'!Q831:R831)</f>
        <v>0</v>
      </c>
      <c r="T830">
        <f>IF(AND('Raw Data'!F825&lt;1.5, 'Raw Data'!L825&gt;'Raw Data'!K825, 'Raw Data'!L825-'Raw Data'!K825&gt;3), 'Raw Data'!F825, 0)</f>
        <v>0</v>
      </c>
      <c r="U830">
        <f>IF(AND('Raw Data'!L825-'Raw Data'!K825&lt;4, 'Raw Data'!L825&gt;'Raw Data'!K825), 'Raw Data'!H825, 0)</f>
        <v>0</v>
      </c>
      <c r="V830">
        <f>IF(AND('Raw Data'!K825-'Raw Data'!L825&lt;4, 'Raw Data'!K825&gt;'Raw Data'!L825), 'Raw Data'!G825, 0)</f>
        <v>0</v>
      </c>
      <c r="W830">
        <f>SUM('Hidden Analysis'!S831:T831)</f>
        <v>0</v>
      </c>
      <c r="X830">
        <f>SUM('Hidden Analysis'!U831:V831)</f>
        <v>0</v>
      </c>
    </row>
    <row r="831" spans="1:24" x14ac:dyDescent="0.3">
      <c r="A831" s="2">
        <f>'Raw Data'!M826</f>
        <v>0</v>
      </c>
      <c r="B831">
        <f>IF('Raw Data'!L826&gt;'Raw Data'!K826, 'Raw Data'!F826, 0)</f>
        <v>0</v>
      </c>
      <c r="C831">
        <f>IF('Raw Data'!K826&gt;'Raw Data'!L826, 'Raw Data'!C826, 0)</f>
        <v>0</v>
      </c>
      <c r="D831">
        <f t="shared" si="28"/>
        <v>0</v>
      </c>
      <c r="E831">
        <f>SUM('Hidden Analysis'!A832:B832)</f>
        <v>0</v>
      </c>
      <c r="F831">
        <f>SUM('Hidden Analysis'!C832:D832)</f>
        <v>0</v>
      </c>
      <c r="G831">
        <f>IF(AND('Raw Data'!F826&lt;'Raw Data'!C826, 'Raw Data'!L826&gt;'Raw Data'!K826), 'Raw Data'!F826, 0)</f>
        <v>0</v>
      </c>
      <c r="H831">
        <f>IF(AND('Raw Data'!F826&gt;'Raw Data'!C826, 'Raw Data'!L826&lt;'Raw Data'!K826), 'Raw Data'!C826, 0)</f>
        <v>0</v>
      </c>
      <c r="I831">
        <f t="shared" si="29"/>
        <v>0</v>
      </c>
      <c r="J831">
        <f>IF(AND('Raw Data'!F826&gt;'Raw Data'!C826, 'Raw Data'!L826&gt;'Raw Data'!K826), 'Raw Data'!F826, 0)</f>
        <v>0</v>
      </c>
      <c r="K831">
        <f>IF(AND('Raw Data'!F826&lt;'Raw Data'!C826, 'Raw Data'!L826&lt;'Raw Data'!K826), 'Raw Data'!C826, 0)</f>
        <v>0</v>
      </c>
      <c r="L831">
        <f>IF('Raw Data'!L826-'Raw Data'!K826&gt;3, 'Raw Data'!J826, 0)</f>
        <v>0</v>
      </c>
      <c r="M831">
        <f>IF('Raw Data'!K826-'Raw Data'!L826&gt;3, 'Raw Data'!I826, 0)</f>
        <v>0</v>
      </c>
      <c r="N831">
        <f>IF('Raw Data'!L826-'Raw Data'!K826&gt;3, 'Raw Data'!J826, IF('Raw Data'!K826-'Raw Data'!L826&gt;3, 'Raw Data'!I826, 0))</f>
        <v>0</v>
      </c>
      <c r="O831">
        <f>IF(ISBLANK('Raw Data'!L826), 0, IF(ABS('Raw Data'!L826-'Raw Data'!K826)&lt;4, 'Raw Data'!H826, IF(ABS('Raw Data'!K826-'Raw Data'!L826)&lt;4, 'Raw Data'!G826, 0)))</f>
        <v>0</v>
      </c>
      <c r="P831">
        <f>SUM('Hidden Analysis'!E832:H832)</f>
        <v>0</v>
      </c>
      <c r="Q831">
        <f>SUM('Hidden Analysis'!I832:L832)</f>
        <v>0</v>
      </c>
      <c r="R831">
        <f>SUM('Hidden Analysis'!M832:P832)</f>
        <v>0</v>
      </c>
      <c r="S831">
        <f>SUM('Hidden Analysis'!Q832:R832)</f>
        <v>0</v>
      </c>
      <c r="T831">
        <f>IF(AND('Raw Data'!F826&lt;1.5, 'Raw Data'!L826&gt;'Raw Data'!K826, 'Raw Data'!L826-'Raw Data'!K826&gt;3), 'Raw Data'!F826, 0)</f>
        <v>0</v>
      </c>
      <c r="U831">
        <f>IF(AND('Raw Data'!L826-'Raw Data'!K826&lt;4, 'Raw Data'!L826&gt;'Raw Data'!K826), 'Raw Data'!H826, 0)</f>
        <v>0</v>
      </c>
      <c r="V831">
        <f>IF(AND('Raw Data'!K826-'Raw Data'!L826&lt;4, 'Raw Data'!K826&gt;'Raw Data'!L826), 'Raw Data'!G826, 0)</f>
        <v>0</v>
      </c>
      <c r="W831">
        <f>SUM('Hidden Analysis'!S832:T832)</f>
        <v>0</v>
      </c>
      <c r="X831">
        <f>SUM('Hidden Analysis'!U832:V832)</f>
        <v>0</v>
      </c>
    </row>
    <row r="832" spans="1:24" x14ac:dyDescent="0.3">
      <c r="A832" s="2">
        <f>'Raw Data'!M827</f>
        <v>0</v>
      </c>
      <c r="B832">
        <f>IF('Raw Data'!L827&gt;'Raw Data'!K827, 'Raw Data'!F827, 0)</f>
        <v>0</v>
      </c>
      <c r="C832">
        <f>IF('Raw Data'!K827&gt;'Raw Data'!L827, 'Raw Data'!C827, 0)</f>
        <v>0</v>
      </c>
      <c r="D832">
        <f t="shared" si="28"/>
        <v>0</v>
      </c>
      <c r="E832">
        <f>SUM('Hidden Analysis'!A833:B833)</f>
        <v>0</v>
      </c>
      <c r="F832">
        <f>SUM('Hidden Analysis'!C833:D833)</f>
        <v>0</v>
      </c>
      <c r="G832">
        <f>IF(AND('Raw Data'!F827&lt;'Raw Data'!C827, 'Raw Data'!L827&gt;'Raw Data'!K827), 'Raw Data'!F827, 0)</f>
        <v>0</v>
      </c>
      <c r="H832">
        <f>IF(AND('Raw Data'!F827&gt;'Raw Data'!C827, 'Raw Data'!L827&lt;'Raw Data'!K827), 'Raw Data'!C827, 0)</f>
        <v>0</v>
      </c>
      <c r="I832">
        <f t="shared" si="29"/>
        <v>0</v>
      </c>
      <c r="J832">
        <f>IF(AND('Raw Data'!F827&gt;'Raw Data'!C827, 'Raw Data'!L827&gt;'Raw Data'!K827), 'Raw Data'!F827, 0)</f>
        <v>0</v>
      </c>
      <c r="K832">
        <f>IF(AND('Raw Data'!F827&lt;'Raw Data'!C827, 'Raw Data'!L827&lt;'Raw Data'!K827), 'Raw Data'!C827, 0)</f>
        <v>0</v>
      </c>
      <c r="L832">
        <f>IF('Raw Data'!L827-'Raw Data'!K827&gt;3, 'Raw Data'!J827, 0)</f>
        <v>0</v>
      </c>
      <c r="M832">
        <f>IF('Raw Data'!K827-'Raw Data'!L827&gt;3, 'Raw Data'!I827, 0)</f>
        <v>0</v>
      </c>
      <c r="N832">
        <f>IF('Raw Data'!L827-'Raw Data'!K827&gt;3, 'Raw Data'!J827, IF('Raw Data'!K827-'Raw Data'!L827&gt;3, 'Raw Data'!I827, 0))</f>
        <v>0</v>
      </c>
      <c r="O832">
        <f>IF(ISBLANK('Raw Data'!L827), 0, IF(ABS('Raw Data'!L827-'Raw Data'!K827)&lt;4, 'Raw Data'!H827, IF(ABS('Raw Data'!K827-'Raw Data'!L827)&lt;4, 'Raw Data'!G827, 0)))</f>
        <v>0</v>
      </c>
      <c r="P832">
        <f>SUM('Hidden Analysis'!E833:H833)</f>
        <v>0</v>
      </c>
      <c r="Q832">
        <f>SUM('Hidden Analysis'!I833:L833)</f>
        <v>0</v>
      </c>
      <c r="R832">
        <f>SUM('Hidden Analysis'!M833:P833)</f>
        <v>0</v>
      </c>
      <c r="S832">
        <f>SUM('Hidden Analysis'!Q833:R833)</f>
        <v>0</v>
      </c>
      <c r="T832">
        <f>IF(AND('Raw Data'!F827&lt;1.5, 'Raw Data'!L827&gt;'Raw Data'!K827, 'Raw Data'!L827-'Raw Data'!K827&gt;3), 'Raw Data'!F827, 0)</f>
        <v>0</v>
      </c>
      <c r="U832">
        <f>IF(AND('Raw Data'!L827-'Raw Data'!K827&lt;4, 'Raw Data'!L827&gt;'Raw Data'!K827), 'Raw Data'!H827, 0)</f>
        <v>0</v>
      </c>
      <c r="V832">
        <f>IF(AND('Raw Data'!K827-'Raw Data'!L827&lt;4, 'Raw Data'!K827&gt;'Raw Data'!L827), 'Raw Data'!G827, 0)</f>
        <v>0</v>
      </c>
      <c r="W832">
        <f>SUM('Hidden Analysis'!S833:T833)</f>
        <v>0</v>
      </c>
      <c r="X832">
        <f>SUM('Hidden Analysis'!U833:V833)</f>
        <v>0</v>
      </c>
    </row>
    <row r="833" spans="1:24" x14ac:dyDescent="0.3">
      <c r="A833" s="2">
        <f>'Raw Data'!M828</f>
        <v>0</v>
      </c>
      <c r="B833">
        <f>IF('Raw Data'!L828&gt;'Raw Data'!K828, 'Raw Data'!F828, 0)</f>
        <v>0</v>
      </c>
      <c r="C833">
        <f>IF('Raw Data'!K828&gt;'Raw Data'!L828, 'Raw Data'!C828, 0)</f>
        <v>0</v>
      </c>
      <c r="D833">
        <f t="shared" si="28"/>
        <v>0</v>
      </c>
      <c r="E833">
        <f>SUM('Hidden Analysis'!A834:B834)</f>
        <v>0</v>
      </c>
      <c r="F833">
        <f>SUM('Hidden Analysis'!C834:D834)</f>
        <v>0</v>
      </c>
      <c r="G833">
        <f>IF(AND('Raw Data'!F828&lt;'Raw Data'!C828, 'Raw Data'!L828&gt;'Raw Data'!K828), 'Raw Data'!F828, 0)</f>
        <v>0</v>
      </c>
      <c r="H833">
        <f>IF(AND('Raw Data'!F828&gt;'Raw Data'!C828, 'Raw Data'!L828&lt;'Raw Data'!K828), 'Raw Data'!C828, 0)</f>
        <v>0</v>
      </c>
      <c r="I833">
        <f t="shared" si="29"/>
        <v>0</v>
      </c>
      <c r="J833">
        <f>IF(AND('Raw Data'!F828&gt;'Raw Data'!C828, 'Raw Data'!L828&gt;'Raw Data'!K828), 'Raw Data'!F828, 0)</f>
        <v>0</v>
      </c>
      <c r="K833">
        <f>IF(AND('Raw Data'!F828&lt;'Raw Data'!C828, 'Raw Data'!L828&lt;'Raw Data'!K828), 'Raw Data'!C828, 0)</f>
        <v>0</v>
      </c>
      <c r="L833">
        <f>IF('Raw Data'!L828-'Raw Data'!K828&gt;3, 'Raw Data'!J828, 0)</f>
        <v>0</v>
      </c>
      <c r="M833">
        <f>IF('Raw Data'!K828-'Raw Data'!L828&gt;3, 'Raw Data'!I828, 0)</f>
        <v>0</v>
      </c>
      <c r="N833">
        <f>IF('Raw Data'!L828-'Raw Data'!K828&gt;3, 'Raw Data'!J828, IF('Raw Data'!K828-'Raw Data'!L828&gt;3, 'Raw Data'!I828, 0))</f>
        <v>0</v>
      </c>
      <c r="O833">
        <f>IF(ISBLANK('Raw Data'!L828), 0, IF(ABS('Raw Data'!L828-'Raw Data'!K828)&lt;4, 'Raw Data'!H828, IF(ABS('Raw Data'!K828-'Raw Data'!L828)&lt;4, 'Raw Data'!G828, 0)))</f>
        <v>0</v>
      </c>
      <c r="P833">
        <f>SUM('Hidden Analysis'!E834:H834)</f>
        <v>0</v>
      </c>
      <c r="Q833">
        <f>SUM('Hidden Analysis'!I834:L834)</f>
        <v>0</v>
      </c>
      <c r="R833">
        <f>SUM('Hidden Analysis'!M834:P834)</f>
        <v>0</v>
      </c>
      <c r="S833">
        <f>SUM('Hidden Analysis'!Q834:R834)</f>
        <v>0</v>
      </c>
      <c r="T833">
        <f>IF(AND('Raw Data'!F828&lt;1.5, 'Raw Data'!L828&gt;'Raw Data'!K828, 'Raw Data'!L828-'Raw Data'!K828&gt;3), 'Raw Data'!F828, 0)</f>
        <v>0</v>
      </c>
      <c r="U833">
        <f>IF(AND('Raw Data'!L828-'Raw Data'!K828&lt;4, 'Raw Data'!L828&gt;'Raw Data'!K828), 'Raw Data'!H828, 0)</f>
        <v>0</v>
      </c>
      <c r="V833">
        <f>IF(AND('Raw Data'!K828-'Raw Data'!L828&lt;4, 'Raw Data'!K828&gt;'Raw Data'!L828), 'Raw Data'!G828, 0)</f>
        <v>0</v>
      </c>
      <c r="W833">
        <f>SUM('Hidden Analysis'!S834:T834)</f>
        <v>0</v>
      </c>
      <c r="X833">
        <f>SUM('Hidden Analysis'!U834:V834)</f>
        <v>0</v>
      </c>
    </row>
    <row r="834" spans="1:24" x14ac:dyDescent="0.3">
      <c r="A834" s="2">
        <f>'Raw Data'!M829</f>
        <v>0</v>
      </c>
      <c r="B834">
        <f>IF('Raw Data'!L829&gt;'Raw Data'!K829, 'Raw Data'!F829, 0)</f>
        <v>0</v>
      </c>
      <c r="C834">
        <f>IF('Raw Data'!K829&gt;'Raw Data'!L829, 'Raw Data'!C829, 0)</f>
        <v>0</v>
      </c>
      <c r="D834">
        <f t="shared" si="28"/>
        <v>0</v>
      </c>
      <c r="E834">
        <f>SUM('Hidden Analysis'!A835:B835)</f>
        <v>0</v>
      </c>
      <c r="F834">
        <f>SUM('Hidden Analysis'!C835:D835)</f>
        <v>0</v>
      </c>
      <c r="G834">
        <f>IF(AND('Raw Data'!F829&lt;'Raw Data'!C829, 'Raw Data'!L829&gt;'Raw Data'!K829), 'Raw Data'!F829, 0)</f>
        <v>0</v>
      </c>
      <c r="H834">
        <f>IF(AND('Raw Data'!F829&gt;'Raw Data'!C829, 'Raw Data'!L829&lt;'Raw Data'!K829), 'Raw Data'!C829, 0)</f>
        <v>0</v>
      </c>
      <c r="I834">
        <f t="shared" si="29"/>
        <v>0</v>
      </c>
      <c r="J834">
        <f>IF(AND('Raw Data'!F829&gt;'Raw Data'!C829, 'Raw Data'!L829&gt;'Raw Data'!K829), 'Raw Data'!F829, 0)</f>
        <v>0</v>
      </c>
      <c r="K834">
        <f>IF(AND('Raw Data'!F829&lt;'Raw Data'!C829, 'Raw Data'!L829&lt;'Raw Data'!K829), 'Raw Data'!C829, 0)</f>
        <v>0</v>
      </c>
      <c r="L834">
        <f>IF('Raw Data'!L829-'Raw Data'!K829&gt;3, 'Raw Data'!J829, 0)</f>
        <v>0</v>
      </c>
      <c r="M834">
        <f>IF('Raw Data'!K829-'Raw Data'!L829&gt;3, 'Raw Data'!I829, 0)</f>
        <v>0</v>
      </c>
      <c r="N834">
        <f>IF('Raw Data'!L829-'Raw Data'!K829&gt;3, 'Raw Data'!J829, IF('Raw Data'!K829-'Raw Data'!L829&gt;3, 'Raw Data'!I829, 0))</f>
        <v>0</v>
      </c>
      <c r="O834">
        <f>IF(ISBLANK('Raw Data'!L829), 0, IF(ABS('Raw Data'!L829-'Raw Data'!K829)&lt;4, 'Raw Data'!H829, IF(ABS('Raw Data'!K829-'Raw Data'!L829)&lt;4, 'Raw Data'!G829, 0)))</f>
        <v>0</v>
      </c>
      <c r="P834">
        <f>SUM('Hidden Analysis'!E835:H835)</f>
        <v>0</v>
      </c>
      <c r="Q834">
        <f>SUM('Hidden Analysis'!I835:L835)</f>
        <v>0</v>
      </c>
      <c r="R834">
        <f>SUM('Hidden Analysis'!M835:P835)</f>
        <v>0</v>
      </c>
      <c r="S834">
        <f>SUM('Hidden Analysis'!Q835:R835)</f>
        <v>0</v>
      </c>
      <c r="T834">
        <f>IF(AND('Raw Data'!F829&lt;1.5, 'Raw Data'!L829&gt;'Raw Data'!K829, 'Raw Data'!L829-'Raw Data'!K829&gt;3), 'Raw Data'!F829, 0)</f>
        <v>0</v>
      </c>
      <c r="U834">
        <f>IF(AND('Raw Data'!L829-'Raw Data'!K829&lt;4, 'Raw Data'!L829&gt;'Raw Data'!K829), 'Raw Data'!H829, 0)</f>
        <v>0</v>
      </c>
      <c r="V834">
        <f>IF(AND('Raw Data'!K829-'Raw Data'!L829&lt;4, 'Raw Data'!K829&gt;'Raw Data'!L829), 'Raw Data'!G829, 0)</f>
        <v>0</v>
      </c>
      <c r="W834">
        <f>SUM('Hidden Analysis'!S835:T835)</f>
        <v>0</v>
      </c>
      <c r="X834">
        <f>SUM('Hidden Analysis'!U835:V835)</f>
        <v>0</v>
      </c>
    </row>
    <row r="835" spans="1:24" x14ac:dyDescent="0.3">
      <c r="A835" s="2">
        <f>'Raw Data'!M830</f>
        <v>0</v>
      </c>
      <c r="B835">
        <f>IF('Raw Data'!L830&gt;'Raw Data'!K830, 'Raw Data'!F830, 0)</f>
        <v>0</v>
      </c>
      <c r="C835">
        <f>IF('Raw Data'!K830&gt;'Raw Data'!L830, 'Raw Data'!C830, 0)</f>
        <v>0</v>
      </c>
      <c r="D835">
        <f t="shared" si="28"/>
        <v>0</v>
      </c>
      <c r="E835">
        <f>SUM('Hidden Analysis'!A836:B836)</f>
        <v>0</v>
      </c>
      <c r="F835">
        <f>SUM('Hidden Analysis'!C836:D836)</f>
        <v>0</v>
      </c>
      <c r="G835">
        <f>IF(AND('Raw Data'!F830&lt;'Raw Data'!C830, 'Raw Data'!L830&gt;'Raw Data'!K830), 'Raw Data'!F830, 0)</f>
        <v>0</v>
      </c>
      <c r="H835">
        <f>IF(AND('Raw Data'!F830&gt;'Raw Data'!C830, 'Raw Data'!L830&lt;'Raw Data'!K830), 'Raw Data'!C830, 0)</f>
        <v>0</v>
      </c>
      <c r="I835">
        <f t="shared" si="29"/>
        <v>0</v>
      </c>
      <c r="J835">
        <f>IF(AND('Raw Data'!F830&gt;'Raw Data'!C830, 'Raw Data'!L830&gt;'Raw Data'!K830), 'Raw Data'!F830, 0)</f>
        <v>0</v>
      </c>
      <c r="K835">
        <f>IF(AND('Raw Data'!F830&lt;'Raw Data'!C830, 'Raw Data'!L830&lt;'Raw Data'!K830), 'Raw Data'!C830, 0)</f>
        <v>0</v>
      </c>
      <c r="L835">
        <f>IF('Raw Data'!L830-'Raw Data'!K830&gt;3, 'Raw Data'!J830, 0)</f>
        <v>0</v>
      </c>
      <c r="M835">
        <f>IF('Raw Data'!K830-'Raw Data'!L830&gt;3, 'Raw Data'!I830, 0)</f>
        <v>0</v>
      </c>
      <c r="N835">
        <f>IF('Raw Data'!L830-'Raw Data'!K830&gt;3, 'Raw Data'!J830, IF('Raw Data'!K830-'Raw Data'!L830&gt;3, 'Raw Data'!I830, 0))</f>
        <v>0</v>
      </c>
      <c r="O835">
        <f>IF(ISBLANK('Raw Data'!L830), 0, IF(ABS('Raw Data'!L830-'Raw Data'!K830)&lt;4, 'Raw Data'!H830, IF(ABS('Raw Data'!K830-'Raw Data'!L830)&lt;4, 'Raw Data'!G830, 0)))</f>
        <v>0</v>
      </c>
      <c r="P835">
        <f>SUM('Hidden Analysis'!E836:H836)</f>
        <v>0</v>
      </c>
      <c r="Q835">
        <f>SUM('Hidden Analysis'!I836:L836)</f>
        <v>0</v>
      </c>
      <c r="R835">
        <f>SUM('Hidden Analysis'!M836:P836)</f>
        <v>0</v>
      </c>
      <c r="S835">
        <f>SUM('Hidden Analysis'!Q836:R836)</f>
        <v>0</v>
      </c>
      <c r="T835">
        <f>IF(AND('Raw Data'!F830&lt;1.5, 'Raw Data'!L830&gt;'Raw Data'!K830, 'Raw Data'!L830-'Raw Data'!K830&gt;3), 'Raw Data'!F830, 0)</f>
        <v>0</v>
      </c>
      <c r="U835">
        <f>IF(AND('Raw Data'!L830-'Raw Data'!K830&lt;4, 'Raw Data'!L830&gt;'Raw Data'!K830), 'Raw Data'!H830, 0)</f>
        <v>0</v>
      </c>
      <c r="V835">
        <f>IF(AND('Raw Data'!K830-'Raw Data'!L830&lt;4, 'Raw Data'!K830&gt;'Raw Data'!L830), 'Raw Data'!G830, 0)</f>
        <v>0</v>
      </c>
      <c r="W835">
        <f>SUM('Hidden Analysis'!S836:T836)</f>
        <v>0</v>
      </c>
      <c r="X835">
        <f>SUM('Hidden Analysis'!U836:V836)</f>
        <v>0</v>
      </c>
    </row>
    <row r="836" spans="1:24" x14ac:dyDescent="0.3">
      <c r="A836" s="2">
        <f>'Raw Data'!M831</f>
        <v>0</v>
      </c>
      <c r="B836">
        <f>IF('Raw Data'!L831&gt;'Raw Data'!K831, 'Raw Data'!F831, 0)</f>
        <v>0</v>
      </c>
      <c r="C836">
        <f>IF('Raw Data'!K831&gt;'Raw Data'!L831, 'Raw Data'!C831, 0)</f>
        <v>0</v>
      </c>
      <c r="D836">
        <f t="shared" si="28"/>
        <v>0</v>
      </c>
      <c r="E836">
        <f>SUM('Hidden Analysis'!A837:B837)</f>
        <v>0</v>
      </c>
      <c r="F836">
        <f>SUM('Hidden Analysis'!C837:D837)</f>
        <v>0</v>
      </c>
      <c r="G836">
        <f>IF(AND('Raw Data'!F831&lt;'Raw Data'!C831, 'Raw Data'!L831&gt;'Raw Data'!K831), 'Raw Data'!F831, 0)</f>
        <v>0</v>
      </c>
      <c r="H836">
        <f>IF(AND('Raw Data'!F831&gt;'Raw Data'!C831, 'Raw Data'!L831&lt;'Raw Data'!K831), 'Raw Data'!C831, 0)</f>
        <v>0</v>
      </c>
      <c r="I836">
        <f t="shared" si="29"/>
        <v>0</v>
      </c>
      <c r="J836">
        <f>IF(AND('Raw Data'!F831&gt;'Raw Data'!C831, 'Raw Data'!L831&gt;'Raw Data'!K831), 'Raw Data'!F831, 0)</f>
        <v>0</v>
      </c>
      <c r="K836">
        <f>IF(AND('Raw Data'!F831&lt;'Raw Data'!C831, 'Raw Data'!L831&lt;'Raw Data'!K831), 'Raw Data'!C831, 0)</f>
        <v>0</v>
      </c>
      <c r="L836">
        <f>IF('Raw Data'!L831-'Raw Data'!K831&gt;3, 'Raw Data'!J831, 0)</f>
        <v>0</v>
      </c>
      <c r="M836">
        <f>IF('Raw Data'!K831-'Raw Data'!L831&gt;3, 'Raw Data'!I831, 0)</f>
        <v>0</v>
      </c>
      <c r="N836">
        <f>IF('Raw Data'!L831-'Raw Data'!K831&gt;3, 'Raw Data'!J831, IF('Raw Data'!K831-'Raw Data'!L831&gt;3, 'Raw Data'!I831, 0))</f>
        <v>0</v>
      </c>
      <c r="O836">
        <f>IF(ISBLANK('Raw Data'!L831), 0, IF(ABS('Raw Data'!L831-'Raw Data'!K831)&lt;4, 'Raw Data'!H831, IF(ABS('Raw Data'!K831-'Raw Data'!L831)&lt;4, 'Raw Data'!G831, 0)))</f>
        <v>0</v>
      </c>
      <c r="P836">
        <f>SUM('Hidden Analysis'!E837:H837)</f>
        <v>0</v>
      </c>
      <c r="Q836">
        <f>SUM('Hidden Analysis'!I837:L837)</f>
        <v>0</v>
      </c>
      <c r="R836">
        <f>SUM('Hidden Analysis'!M837:P837)</f>
        <v>0</v>
      </c>
      <c r="S836">
        <f>SUM('Hidden Analysis'!Q837:R837)</f>
        <v>0</v>
      </c>
      <c r="T836">
        <f>IF(AND('Raw Data'!F831&lt;1.5, 'Raw Data'!L831&gt;'Raw Data'!K831, 'Raw Data'!L831-'Raw Data'!K831&gt;3), 'Raw Data'!F831, 0)</f>
        <v>0</v>
      </c>
      <c r="U836">
        <f>IF(AND('Raw Data'!L831-'Raw Data'!K831&lt;4, 'Raw Data'!L831&gt;'Raw Data'!K831), 'Raw Data'!H831, 0)</f>
        <v>0</v>
      </c>
      <c r="V836">
        <f>IF(AND('Raw Data'!K831-'Raw Data'!L831&lt;4, 'Raw Data'!K831&gt;'Raw Data'!L831), 'Raw Data'!G831, 0)</f>
        <v>0</v>
      </c>
      <c r="W836">
        <f>SUM('Hidden Analysis'!S837:T837)</f>
        <v>0</v>
      </c>
      <c r="X836">
        <f>SUM('Hidden Analysis'!U837:V837)</f>
        <v>0</v>
      </c>
    </row>
    <row r="837" spans="1:24" x14ac:dyDescent="0.3">
      <c r="A837" s="2">
        <f>'Raw Data'!M832</f>
        <v>0</v>
      </c>
      <c r="B837">
        <f>IF('Raw Data'!L832&gt;'Raw Data'!K832, 'Raw Data'!F832, 0)</f>
        <v>0</v>
      </c>
      <c r="C837">
        <f>IF('Raw Data'!K832&gt;'Raw Data'!L832, 'Raw Data'!C832, 0)</f>
        <v>0</v>
      </c>
      <c r="D837">
        <f t="shared" si="28"/>
        <v>0</v>
      </c>
      <c r="E837">
        <f>SUM('Hidden Analysis'!A838:B838)</f>
        <v>0</v>
      </c>
      <c r="F837">
        <f>SUM('Hidden Analysis'!C838:D838)</f>
        <v>0</v>
      </c>
      <c r="G837">
        <f>IF(AND('Raw Data'!F832&lt;'Raw Data'!C832, 'Raw Data'!L832&gt;'Raw Data'!K832), 'Raw Data'!F832, 0)</f>
        <v>0</v>
      </c>
      <c r="H837">
        <f>IF(AND('Raw Data'!F832&gt;'Raw Data'!C832, 'Raw Data'!L832&lt;'Raw Data'!K832), 'Raw Data'!C832, 0)</f>
        <v>0</v>
      </c>
      <c r="I837">
        <f t="shared" si="29"/>
        <v>0</v>
      </c>
      <c r="J837">
        <f>IF(AND('Raw Data'!F832&gt;'Raw Data'!C832, 'Raw Data'!L832&gt;'Raw Data'!K832), 'Raw Data'!F832, 0)</f>
        <v>0</v>
      </c>
      <c r="K837">
        <f>IF(AND('Raw Data'!F832&lt;'Raw Data'!C832, 'Raw Data'!L832&lt;'Raw Data'!K832), 'Raw Data'!C832, 0)</f>
        <v>0</v>
      </c>
      <c r="L837">
        <f>IF('Raw Data'!L832-'Raw Data'!K832&gt;3, 'Raw Data'!J832, 0)</f>
        <v>0</v>
      </c>
      <c r="M837">
        <f>IF('Raw Data'!K832-'Raw Data'!L832&gt;3, 'Raw Data'!I832, 0)</f>
        <v>0</v>
      </c>
      <c r="N837">
        <f>IF('Raw Data'!L832-'Raw Data'!K832&gt;3, 'Raw Data'!J832, IF('Raw Data'!K832-'Raw Data'!L832&gt;3, 'Raw Data'!I832, 0))</f>
        <v>0</v>
      </c>
      <c r="O837">
        <f>IF(ISBLANK('Raw Data'!L832), 0, IF(ABS('Raw Data'!L832-'Raw Data'!K832)&lt;4, 'Raw Data'!H832, IF(ABS('Raw Data'!K832-'Raw Data'!L832)&lt;4, 'Raw Data'!G832, 0)))</f>
        <v>0</v>
      </c>
      <c r="P837">
        <f>SUM('Hidden Analysis'!E838:H838)</f>
        <v>0</v>
      </c>
      <c r="Q837">
        <f>SUM('Hidden Analysis'!I838:L838)</f>
        <v>0</v>
      </c>
      <c r="R837">
        <f>SUM('Hidden Analysis'!M838:P838)</f>
        <v>0</v>
      </c>
      <c r="S837">
        <f>SUM('Hidden Analysis'!Q838:R838)</f>
        <v>0</v>
      </c>
      <c r="T837">
        <f>IF(AND('Raw Data'!F832&lt;1.5, 'Raw Data'!L832&gt;'Raw Data'!K832, 'Raw Data'!L832-'Raw Data'!K832&gt;3), 'Raw Data'!F832, 0)</f>
        <v>0</v>
      </c>
      <c r="U837">
        <f>IF(AND('Raw Data'!L832-'Raw Data'!K832&lt;4, 'Raw Data'!L832&gt;'Raw Data'!K832), 'Raw Data'!H832, 0)</f>
        <v>0</v>
      </c>
      <c r="V837">
        <f>IF(AND('Raw Data'!K832-'Raw Data'!L832&lt;4, 'Raw Data'!K832&gt;'Raw Data'!L832), 'Raw Data'!G832, 0)</f>
        <v>0</v>
      </c>
      <c r="W837">
        <f>SUM('Hidden Analysis'!S838:T838)</f>
        <v>0</v>
      </c>
      <c r="X837">
        <f>SUM('Hidden Analysis'!U838:V838)</f>
        <v>0</v>
      </c>
    </row>
    <row r="838" spans="1:24" x14ac:dyDescent="0.3">
      <c r="A838" s="2">
        <f>'Raw Data'!M833</f>
        <v>0</v>
      </c>
      <c r="B838">
        <f>IF('Raw Data'!L833&gt;'Raw Data'!K833, 'Raw Data'!F833, 0)</f>
        <v>0</v>
      </c>
      <c r="C838">
        <f>IF('Raw Data'!K833&gt;'Raw Data'!L833, 'Raw Data'!C833, 0)</f>
        <v>0</v>
      </c>
      <c r="D838">
        <f t="shared" si="28"/>
        <v>0</v>
      </c>
      <c r="E838">
        <f>SUM('Hidden Analysis'!A839:B839)</f>
        <v>0</v>
      </c>
      <c r="F838">
        <f>SUM('Hidden Analysis'!C839:D839)</f>
        <v>0</v>
      </c>
      <c r="G838">
        <f>IF(AND('Raw Data'!F833&lt;'Raw Data'!C833, 'Raw Data'!L833&gt;'Raw Data'!K833), 'Raw Data'!F833, 0)</f>
        <v>0</v>
      </c>
      <c r="H838">
        <f>IF(AND('Raw Data'!F833&gt;'Raw Data'!C833, 'Raw Data'!L833&lt;'Raw Data'!K833), 'Raw Data'!C833, 0)</f>
        <v>0</v>
      </c>
      <c r="I838">
        <f t="shared" si="29"/>
        <v>0</v>
      </c>
      <c r="J838">
        <f>IF(AND('Raw Data'!F833&gt;'Raw Data'!C833, 'Raw Data'!L833&gt;'Raw Data'!K833), 'Raw Data'!F833, 0)</f>
        <v>0</v>
      </c>
      <c r="K838">
        <f>IF(AND('Raw Data'!F833&lt;'Raw Data'!C833, 'Raw Data'!L833&lt;'Raw Data'!K833), 'Raw Data'!C833, 0)</f>
        <v>0</v>
      </c>
      <c r="L838">
        <f>IF('Raw Data'!L833-'Raw Data'!K833&gt;3, 'Raw Data'!J833, 0)</f>
        <v>0</v>
      </c>
      <c r="M838">
        <f>IF('Raw Data'!K833-'Raw Data'!L833&gt;3, 'Raw Data'!I833, 0)</f>
        <v>0</v>
      </c>
      <c r="N838">
        <f>IF('Raw Data'!L833-'Raw Data'!K833&gt;3, 'Raw Data'!J833, IF('Raw Data'!K833-'Raw Data'!L833&gt;3, 'Raw Data'!I833, 0))</f>
        <v>0</v>
      </c>
      <c r="O838">
        <f>IF(ISBLANK('Raw Data'!L833), 0, IF(ABS('Raw Data'!L833-'Raw Data'!K833)&lt;4, 'Raw Data'!H833, IF(ABS('Raw Data'!K833-'Raw Data'!L833)&lt;4, 'Raw Data'!G833, 0)))</f>
        <v>0</v>
      </c>
      <c r="P838">
        <f>SUM('Hidden Analysis'!E839:H839)</f>
        <v>0</v>
      </c>
      <c r="Q838">
        <f>SUM('Hidden Analysis'!I839:L839)</f>
        <v>0</v>
      </c>
      <c r="R838">
        <f>SUM('Hidden Analysis'!M839:P839)</f>
        <v>0</v>
      </c>
      <c r="S838">
        <f>SUM('Hidden Analysis'!Q839:R839)</f>
        <v>0</v>
      </c>
      <c r="T838">
        <f>IF(AND('Raw Data'!F833&lt;1.5, 'Raw Data'!L833&gt;'Raw Data'!K833, 'Raw Data'!L833-'Raw Data'!K833&gt;3), 'Raw Data'!F833, 0)</f>
        <v>0</v>
      </c>
      <c r="U838">
        <f>IF(AND('Raw Data'!L833-'Raw Data'!K833&lt;4, 'Raw Data'!L833&gt;'Raw Data'!K833), 'Raw Data'!H833, 0)</f>
        <v>0</v>
      </c>
      <c r="V838">
        <f>IF(AND('Raw Data'!K833-'Raw Data'!L833&lt;4, 'Raw Data'!K833&gt;'Raw Data'!L833), 'Raw Data'!G833, 0)</f>
        <v>0</v>
      </c>
      <c r="W838">
        <f>SUM('Hidden Analysis'!S839:T839)</f>
        <v>0</v>
      </c>
      <c r="X838">
        <f>SUM('Hidden Analysis'!U839:V839)</f>
        <v>0</v>
      </c>
    </row>
    <row r="839" spans="1:24" x14ac:dyDescent="0.3">
      <c r="A839" s="2">
        <f>'Raw Data'!M834</f>
        <v>0</v>
      </c>
      <c r="B839">
        <f>IF('Raw Data'!L834&gt;'Raw Data'!K834, 'Raw Data'!F834, 0)</f>
        <v>0</v>
      </c>
      <c r="C839">
        <f>IF('Raw Data'!K834&gt;'Raw Data'!L834, 'Raw Data'!C834, 0)</f>
        <v>0</v>
      </c>
      <c r="D839">
        <f t="shared" ref="D839:D902" si="30">SUM(G839:H839)</f>
        <v>0</v>
      </c>
      <c r="E839">
        <f>SUM('Hidden Analysis'!A840:B840)</f>
        <v>0</v>
      </c>
      <c r="F839">
        <f>SUM('Hidden Analysis'!C840:D840)</f>
        <v>0</v>
      </c>
      <c r="G839">
        <f>IF(AND('Raw Data'!F834&lt;'Raw Data'!C834, 'Raw Data'!L834&gt;'Raw Data'!K834), 'Raw Data'!F834, 0)</f>
        <v>0</v>
      </c>
      <c r="H839">
        <f>IF(AND('Raw Data'!F834&gt;'Raw Data'!C834, 'Raw Data'!L834&lt;'Raw Data'!K834), 'Raw Data'!C834, 0)</f>
        <v>0</v>
      </c>
      <c r="I839">
        <f t="shared" ref="I839:I902" si="31">SUM(J839:K839)</f>
        <v>0</v>
      </c>
      <c r="J839">
        <f>IF(AND('Raw Data'!F834&gt;'Raw Data'!C834, 'Raw Data'!L834&gt;'Raw Data'!K834), 'Raw Data'!F834, 0)</f>
        <v>0</v>
      </c>
      <c r="K839">
        <f>IF(AND('Raw Data'!F834&lt;'Raw Data'!C834, 'Raw Data'!L834&lt;'Raw Data'!K834), 'Raw Data'!C834, 0)</f>
        <v>0</v>
      </c>
      <c r="L839">
        <f>IF('Raw Data'!L834-'Raw Data'!K834&gt;3, 'Raw Data'!J834, 0)</f>
        <v>0</v>
      </c>
      <c r="M839">
        <f>IF('Raw Data'!K834-'Raw Data'!L834&gt;3, 'Raw Data'!I834, 0)</f>
        <v>0</v>
      </c>
      <c r="N839">
        <f>IF('Raw Data'!L834-'Raw Data'!K834&gt;3, 'Raw Data'!J834, IF('Raw Data'!K834-'Raw Data'!L834&gt;3, 'Raw Data'!I834, 0))</f>
        <v>0</v>
      </c>
      <c r="O839">
        <f>IF(ISBLANK('Raw Data'!L834), 0, IF(ABS('Raw Data'!L834-'Raw Data'!K834)&lt;4, 'Raw Data'!H834, IF(ABS('Raw Data'!K834-'Raw Data'!L834)&lt;4, 'Raw Data'!G834, 0)))</f>
        <v>0</v>
      </c>
      <c r="P839">
        <f>SUM('Hidden Analysis'!E840:H840)</f>
        <v>0</v>
      </c>
      <c r="Q839">
        <f>SUM('Hidden Analysis'!I840:L840)</f>
        <v>0</v>
      </c>
      <c r="R839">
        <f>SUM('Hidden Analysis'!M840:P840)</f>
        <v>0</v>
      </c>
      <c r="S839">
        <f>SUM('Hidden Analysis'!Q840:R840)</f>
        <v>0</v>
      </c>
      <c r="T839">
        <f>IF(AND('Raw Data'!F834&lt;1.5, 'Raw Data'!L834&gt;'Raw Data'!K834, 'Raw Data'!L834-'Raw Data'!K834&gt;3), 'Raw Data'!F834, 0)</f>
        <v>0</v>
      </c>
      <c r="U839">
        <f>IF(AND('Raw Data'!L834-'Raw Data'!K834&lt;4, 'Raw Data'!L834&gt;'Raw Data'!K834), 'Raw Data'!H834, 0)</f>
        <v>0</v>
      </c>
      <c r="V839">
        <f>IF(AND('Raw Data'!K834-'Raw Data'!L834&lt;4, 'Raw Data'!K834&gt;'Raw Data'!L834), 'Raw Data'!G834, 0)</f>
        <v>0</v>
      </c>
      <c r="W839">
        <f>SUM('Hidden Analysis'!S840:T840)</f>
        <v>0</v>
      </c>
      <c r="X839">
        <f>SUM('Hidden Analysis'!U840:V840)</f>
        <v>0</v>
      </c>
    </row>
    <row r="840" spans="1:24" x14ac:dyDescent="0.3">
      <c r="A840" s="2">
        <f>'Raw Data'!M835</f>
        <v>0</v>
      </c>
      <c r="B840">
        <f>IF('Raw Data'!L835&gt;'Raw Data'!K835, 'Raw Data'!F835, 0)</f>
        <v>0</v>
      </c>
      <c r="C840">
        <f>IF('Raw Data'!K835&gt;'Raw Data'!L835, 'Raw Data'!C835, 0)</f>
        <v>0</v>
      </c>
      <c r="D840">
        <f t="shared" si="30"/>
        <v>0</v>
      </c>
      <c r="E840">
        <f>SUM('Hidden Analysis'!A841:B841)</f>
        <v>0</v>
      </c>
      <c r="F840">
        <f>SUM('Hidden Analysis'!C841:D841)</f>
        <v>0</v>
      </c>
      <c r="G840">
        <f>IF(AND('Raw Data'!F835&lt;'Raw Data'!C835, 'Raw Data'!L835&gt;'Raw Data'!K835), 'Raw Data'!F835, 0)</f>
        <v>0</v>
      </c>
      <c r="H840">
        <f>IF(AND('Raw Data'!F835&gt;'Raw Data'!C835, 'Raw Data'!L835&lt;'Raw Data'!K835), 'Raw Data'!C835, 0)</f>
        <v>0</v>
      </c>
      <c r="I840">
        <f t="shared" si="31"/>
        <v>0</v>
      </c>
      <c r="J840">
        <f>IF(AND('Raw Data'!F835&gt;'Raw Data'!C835, 'Raw Data'!L835&gt;'Raw Data'!K835), 'Raw Data'!F835, 0)</f>
        <v>0</v>
      </c>
      <c r="K840">
        <f>IF(AND('Raw Data'!F835&lt;'Raw Data'!C835, 'Raw Data'!L835&lt;'Raw Data'!K835), 'Raw Data'!C835, 0)</f>
        <v>0</v>
      </c>
      <c r="L840">
        <f>IF('Raw Data'!L835-'Raw Data'!K835&gt;3, 'Raw Data'!J835, 0)</f>
        <v>0</v>
      </c>
      <c r="M840">
        <f>IF('Raw Data'!K835-'Raw Data'!L835&gt;3, 'Raw Data'!I835, 0)</f>
        <v>0</v>
      </c>
      <c r="N840">
        <f>IF('Raw Data'!L835-'Raw Data'!K835&gt;3, 'Raw Data'!J835, IF('Raw Data'!K835-'Raw Data'!L835&gt;3, 'Raw Data'!I835, 0))</f>
        <v>0</v>
      </c>
      <c r="O840">
        <f>IF(ISBLANK('Raw Data'!L835), 0, IF(ABS('Raw Data'!L835-'Raw Data'!K835)&lt;4, 'Raw Data'!H835, IF(ABS('Raw Data'!K835-'Raw Data'!L835)&lt;4, 'Raw Data'!G835, 0)))</f>
        <v>0</v>
      </c>
      <c r="P840">
        <f>SUM('Hidden Analysis'!E841:H841)</f>
        <v>0</v>
      </c>
      <c r="Q840">
        <f>SUM('Hidden Analysis'!I841:L841)</f>
        <v>0</v>
      </c>
      <c r="R840">
        <f>SUM('Hidden Analysis'!M841:P841)</f>
        <v>0</v>
      </c>
      <c r="S840">
        <f>SUM('Hidden Analysis'!Q841:R841)</f>
        <v>0</v>
      </c>
      <c r="T840">
        <f>IF(AND('Raw Data'!F835&lt;1.5, 'Raw Data'!L835&gt;'Raw Data'!K835, 'Raw Data'!L835-'Raw Data'!K835&gt;3), 'Raw Data'!F835, 0)</f>
        <v>0</v>
      </c>
      <c r="U840">
        <f>IF(AND('Raw Data'!L835-'Raw Data'!K835&lt;4, 'Raw Data'!L835&gt;'Raw Data'!K835), 'Raw Data'!H835, 0)</f>
        <v>0</v>
      </c>
      <c r="V840">
        <f>IF(AND('Raw Data'!K835-'Raw Data'!L835&lt;4, 'Raw Data'!K835&gt;'Raw Data'!L835), 'Raw Data'!G835, 0)</f>
        <v>0</v>
      </c>
      <c r="W840">
        <f>SUM('Hidden Analysis'!S841:T841)</f>
        <v>0</v>
      </c>
      <c r="X840">
        <f>SUM('Hidden Analysis'!U841:V841)</f>
        <v>0</v>
      </c>
    </row>
    <row r="841" spans="1:24" x14ac:dyDescent="0.3">
      <c r="A841" s="2">
        <f>'Raw Data'!M836</f>
        <v>0</v>
      </c>
      <c r="B841">
        <f>IF('Raw Data'!L836&gt;'Raw Data'!K836, 'Raw Data'!F836, 0)</f>
        <v>0</v>
      </c>
      <c r="C841">
        <f>IF('Raw Data'!K836&gt;'Raw Data'!L836, 'Raw Data'!C836, 0)</f>
        <v>0</v>
      </c>
      <c r="D841">
        <f t="shared" si="30"/>
        <v>0</v>
      </c>
      <c r="E841">
        <f>SUM('Hidden Analysis'!A842:B842)</f>
        <v>0</v>
      </c>
      <c r="F841">
        <f>SUM('Hidden Analysis'!C842:D842)</f>
        <v>0</v>
      </c>
      <c r="G841">
        <f>IF(AND('Raw Data'!F836&lt;'Raw Data'!C836, 'Raw Data'!L836&gt;'Raw Data'!K836), 'Raw Data'!F836, 0)</f>
        <v>0</v>
      </c>
      <c r="H841">
        <f>IF(AND('Raw Data'!F836&gt;'Raw Data'!C836, 'Raw Data'!L836&lt;'Raw Data'!K836), 'Raw Data'!C836, 0)</f>
        <v>0</v>
      </c>
      <c r="I841">
        <f t="shared" si="31"/>
        <v>0</v>
      </c>
      <c r="J841">
        <f>IF(AND('Raw Data'!F836&gt;'Raw Data'!C836, 'Raw Data'!L836&gt;'Raw Data'!K836), 'Raw Data'!F836, 0)</f>
        <v>0</v>
      </c>
      <c r="K841">
        <f>IF(AND('Raw Data'!F836&lt;'Raw Data'!C836, 'Raw Data'!L836&lt;'Raw Data'!K836), 'Raw Data'!C836, 0)</f>
        <v>0</v>
      </c>
      <c r="L841">
        <f>IF('Raw Data'!L836-'Raw Data'!K836&gt;3, 'Raw Data'!J836, 0)</f>
        <v>0</v>
      </c>
      <c r="M841">
        <f>IF('Raw Data'!K836-'Raw Data'!L836&gt;3, 'Raw Data'!I836, 0)</f>
        <v>0</v>
      </c>
      <c r="N841">
        <f>IF('Raw Data'!L836-'Raw Data'!K836&gt;3, 'Raw Data'!J836, IF('Raw Data'!K836-'Raw Data'!L836&gt;3, 'Raw Data'!I836, 0))</f>
        <v>0</v>
      </c>
      <c r="O841">
        <f>IF(ISBLANK('Raw Data'!L836), 0, IF(ABS('Raw Data'!L836-'Raw Data'!K836)&lt;4, 'Raw Data'!H836, IF(ABS('Raw Data'!K836-'Raw Data'!L836)&lt;4, 'Raw Data'!G836, 0)))</f>
        <v>0</v>
      </c>
      <c r="P841">
        <f>SUM('Hidden Analysis'!E842:H842)</f>
        <v>0</v>
      </c>
      <c r="Q841">
        <f>SUM('Hidden Analysis'!I842:L842)</f>
        <v>0</v>
      </c>
      <c r="R841">
        <f>SUM('Hidden Analysis'!M842:P842)</f>
        <v>0</v>
      </c>
      <c r="S841">
        <f>SUM('Hidden Analysis'!Q842:R842)</f>
        <v>0</v>
      </c>
      <c r="T841">
        <f>IF(AND('Raw Data'!F836&lt;1.5, 'Raw Data'!L836&gt;'Raw Data'!K836, 'Raw Data'!L836-'Raw Data'!K836&gt;3), 'Raw Data'!F836, 0)</f>
        <v>0</v>
      </c>
      <c r="U841">
        <f>IF(AND('Raw Data'!L836-'Raw Data'!K836&lt;4, 'Raw Data'!L836&gt;'Raw Data'!K836), 'Raw Data'!H836, 0)</f>
        <v>0</v>
      </c>
      <c r="V841">
        <f>IF(AND('Raw Data'!K836-'Raw Data'!L836&lt;4, 'Raw Data'!K836&gt;'Raw Data'!L836), 'Raw Data'!G836, 0)</f>
        <v>0</v>
      </c>
      <c r="W841">
        <f>SUM('Hidden Analysis'!S842:T842)</f>
        <v>0</v>
      </c>
      <c r="X841">
        <f>SUM('Hidden Analysis'!U842:V842)</f>
        <v>0</v>
      </c>
    </row>
    <row r="842" spans="1:24" x14ac:dyDescent="0.3">
      <c r="A842" s="2">
        <f>'Raw Data'!M837</f>
        <v>0</v>
      </c>
      <c r="B842">
        <f>IF('Raw Data'!L837&gt;'Raw Data'!K837, 'Raw Data'!F837, 0)</f>
        <v>0</v>
      </c>
      <c r="C842">
        <f>IF('Raw Data'!K837&gt;'Raw Data'!L837, 'Raw Data'!C837, 0)</f>
        <v>0</v>
      </c>
      <c r="D842">
        <f t="shared" si="30"/>
        <v>0</v>
      </c>
      <c r="E842">
        <f>SUM('Hidden Analysis'!A843:B843)</f>
        <v>0</v>
      </c>
      <c r="F842">
        <f>SUM('Hidden Analysis'!C843:D843)</f>
        <v>0</v>
      </c>
      <c r="G842">
        <f>IF(AND('Raw Data'!F837&lt;'Raw Data'!C837, 'Raw Data'!L837&gt;'Raw Data'!K837), 'Raw Data'!F837, 0)</f>
        <v>0</v>
      </c>
      <c r="H842">
        <f>IF(AND('Raw Data'!F837&gt;'Raw Data'!C837, 'Raw Data'!L837&lt;'Raw Data'!K837), 'Raw Data'!C837, 0)</f>
        <v>0</v>
      </c>
      <c r="I842">
        <f t="shared" si="31"/>
        <v>0</v>
      </c>
      <c r="J842">
        <f>IF(AND('Raw Data'!F837&gt;'Raw Data'!C837, 'Raw Data'!L837&gt;'Raw Data'!K837), 'Raw Data'!F837, 0)</f>
        <v>0</v>
      </c>
      <c r="K842">
        <f>IF(AND('Raw Data'!F837&lt;'Raw Data'!C837, 'Raw Data'!L837&lt;'Raw Data'!K837), 'Raw Data'!C837, 0)</f>
        <v>0</v>
      </c>
      <c r="L842">
        <f>IF('Raw Data'!L837-'Raw Data'!K837&gt;3, 'Raw Data'!J837, 0)</f>
        <v>0</v>
      </c>
      <c r="M842">
        <f>IF('Raw Data'!K837-'Raw Data'!L837&gt;3, 'Raw Data'!I837, 0)</f>
        <v>0</v>
      </c>
      <c r="N842">
        <f>IF('Raw Data'!L837-'Raw Data'!K837&gt;3, 'Raw Data'!J837, IF('Raw Data'!K837-'Raw Data'!L837&gt;3, 'Raw Data'!I837, 0))</f>
        <v>0</v>
      </c>
      <c r="O842">
        <f>IF(ISBLANK('Raw Data'!L837), 0, IF(ABS('Raw Data'!L837-'Raw Data'!K837)&lt;4, 'Raw Data'!H837, IF(ABS('Raw Data'!K837-'Raw Data'!L837)&lt;4, 'Raw Data'!G837, 0)))</f>
        <v>0</v>
      </c>
      <c r="P842">
        <f>SUM('Hidden Analysis'!E843:H843)</f>
        <v>0</v>
      </c>
      <c r="Q842">
        <f>SUM('Hidden Analysis'!I843:L843)</f>
        <v>0</v>
      </c>
      <c r="R842">
        <f>SUM('Hidden Analysis'!M843:P843)</f>
        <v>0</v>
      </c>
      <c r="S842">
        <f>SUM('Hidden Analysis'!Q843:R843)</f>
        <v>0</v>
      </c>
      <c r="T842">
        <f>IF(AND('Raw Data'!F837&lt;1.5, 'Raw Data'!L837&gt;'Raw Data'!K837, 'Raw Data'!L837-'Raw Data'!K837&gt;3), 'Raw Data'!F837, 0)</f>
        <v>0</v>
      </c>
      <c r="U842">
        <f>IF(AND('Raw Data'!L837-'Raw Data'!K837&lt;4, 'Raw Data'!L837&gt;'Raw Data'!K837), 'Raw Data'!H837, 0)</f>
        <v>0</v>
      </c>
      <c r="V842">
        <f>IF(AND('Raw Data'!K837-'Raw Data'!L837&lt;4, 'Raw Data'!K837&gt;'Raw Data'!L837), 'Raw Data'!G837, 0)</f>
        <v>0</v>
      </c>
      <c r="W842">
        <f>SUM('Hidden Analysis'!S843:T843)</f>
        <v>0</v>
      </c>
      <c r="X842">
        <f>SUM('Hidden Analysis'!U843:V843)</f>
        <v>0</v>
      </c>
    </row>
    <row r="843" spans="1:24" x14ac:dyDescent="0.3">
      <c r="A843" s="2">
        <f>'Raw Data'!M838</f>
        <v>0</v>
      </c>
      <c r="B843">
        <f>IF('Raw Data'!L838&gt;'Raw Data'!K838, 'Raw Data'!F838, 0)</f>
        <v>0</v>
      </c>
      <c r="C843">
        <f>IF('Raw Data'!K838&gt;'Raw Data'!L838, 'Raw Data'!C838, 0)</f>
        <v>0</v>
      </c>
      <c r="D843">
        <f t="shared" si="30"/>
        <v>0</v>
      </c>
      <c r="E843">
        <f>SUM('Hidden Analysis'!A844:B844)</f>
        <v>0</v>
      </c>
      <c r="F843">
        <f>SUM('Hidden Analysis'!C844:D844)</f>
        <v>0</v>
      </c>
      <c r="G843">
        <f>IF(AND('Raw Data'!F838&lt;'Raw Data'!C838, 'Raw Data'!L838&gt;'Raw Data'!K838), 'Raw Data'!F838, 0)</f>
        <v>0</v>
      </c>
      <c r="H843">
        <f>IF(AND('Raw Data'!F838&gt;'Raw Data'!C838, 'Raw Data'!L838&lt;'Raw Data'!K838), 'Raw Data'!C838, 0)</f>
        <v>0</v>
      </c>
      <c r="I843">
        <f t="shared" si="31"/>
        <v>0</v>
      </c>
      <c r="J843">
        <f>IF(AND('Raw Data'!F838&gt;'Raw Data'!C838, 'Raw Data'!L838&gt;'Raw Data'!K838), 'Raw Data'!F838, 0)</f>
        <v>0</v>
      </c>
      <c r="K843">
        <f>IF(AND('Raw Data'!F838&lt;'Raw Data'!C838, 'Raw Data'!L838&lt;'Raw Data'!K838), 'Raw Data'!C838, 0)</f>
        <v>0</v>
      </c>
      <c r="L843">
        <f>IF('Raw Data'!L838-'Raw Data'!K838&gt;3, 'Raw Data'!J838, 0)</f>
        <v>0</v>
      </c>
      <c r="M843">
        <f>IF('Raw Data'!K838-'Raw Data'!L838&gt;3, 'Raw Data'!I838, 0)</f>
        <v>0</v>
      </c>
      <c r="N843">
        <f>IF('Raw Data'!L838-'Raw Data'!K838&gt;3, 'Raw Data'!J838, IF('Raw Data'!K838-'Raw Data'!L838&gt;3, 'Raw Data'!I838, 0))</f>
        <v>0</v>
      </c>
      <c r="O843">
        <f>IF(ISBLANK('Raw Data'!L838), 0, IF(ABS('Raw Data'!L838-'Raw Data'!K838)&lt;4, 'Raw Data'!H838, IF(ABS('Raw Data'!K838-'Raw Data'!L838)&lt;4, 'Raw Data'!G838, 0)))</f>
        <v>0</v>
      </c>
      <c r="P843">
        <f>SUM('Hidden Analysis'!E844:H844)</f>
        <v>0</v>
      </c>
      <c r="Q843">
        <f>SUM('Hidden Analysis'!I844:L844)</f>
        <v>0</v>
      </c>
      <c r="R843">
        <f>SUM('Hidden Analysis'!M844:P844)</f>
        <v>0</v>
      </c>
      <c r="S843">
        <f>SUM('Hidden Analysis'!Q844:R844)</f>
        <v>0</v>
      </c>
      <c r="T843">
        <f>IF(AND('Raw Data'!F838&lt;1.5, 'Raw Data'!L838&gt;'Raw Data'!K838, 'Raw Data'!L838-'Raw Data'!K838&gt;3), 'Raw Data'!F838, 0)</f>
        <v>0</v>
      </c>
      <c r="U843">
        <f>IF(AND('Raw Data'!L838-'Raw Data'!K838&lt;4, 'Raw Data'!L838&gt;'Raw Data'!K838), 'Raw Data'!H838, 0)</f>
        <v>0</v>
      </c>
      <c r="V843">
        <f>IF(AND('Raw Data'!K838-'Raw Data'!L838&lt;4, 'Raw Data'!K838&gt;'Raw Data'!L838), 'Raw Data'!G838, 0)</f>
        <v>0</v>
      </c>
      <c r="W843">
        <f>SUM('Hidden Analysis'!S844:T844)</f>
        <v>0</v>
      </c>
      <c r="X843">
        <f>SUM('Hidden Analysis'!U844:V844)</f>
        <v>0</v>
      </c>
    </row>
    <row r="844" spans="1:24" x14ac:dyDescent="0.3">
      <c r="A844" s="2">
        <f>'Raw Data'!M839</f>
        <v>0</v>
      </c>
      <c r="B844">
        <f>IF('Raw Data'!L839&gt;'Raw Data'!K839, 'Raw Data'!F839, 0)</f>
        <v>0</v>
      </c>
      <c r="C844">
        <f>IF('Raw Data'!K839&gt;'Raw Data'!L839, 'Raw Data'!C839, 0)</f>
        <v>0</v>
      </c>
      <c r="D844">
        <f t="shared" si="30"/>
        <v>0</v>
      </c>
      <c r="E844">
        <f>SUM('Hidden Analysis'!A845:B845)</f>
        <v>0</v>
      </c>
      <c r="F844">
        <f>SUM('Hidden Analysis'!C845:D845)</f>
        <v>0</v>
      </c>
      <c r="G844">
        <f>IF(AND('Raw Data'!F839&lt;'Raw Data'!C839, 'Raw Data'!L839&gt;'Raw Data'!K839), 'Raw Data'!F839, 0)</f>
        <v>0</v>
      </c>
      <c r="H844">
        <f>IF(AND('Raw Data'!F839&gt;'Raw Data'!C839, 'Raw Data'!L839&lt;'Raw Data'!K839), 'Raw Data'!C839, 0)</f>
        <v>0</v>
      </c>
      <c r="I844">
        <f t="shared" si="31"/>
        <v>0</v>
      </c>
      <c r="J844">
        <f>IF(AND('Raw Data'!F839&gt;'Raw Data'!C839, 'Raw Data'!L839&gt;'Raw Data'!K839), 'Raw Data'!F839, 0)</f>
        <v>0</v>
      </c>
      <c r="K844">
        <f>IF(AND('Raw Data'!F839&lt;'Raw Data'!C839, 'Raw Data'!L839&lt;'Raw Data'!K839), 'Raw Data'!C839, 0)</f>
        <v>0</v>
      </c>
      <c r="L844">
        <f>IF('Raw Data'!L839-'Raw Data'!K839&gt;3, 'Raw Data'!J839, 0)</f>
        <v>0</v>
      </c>
      <c r="M844">
        <f>IF('Raw Data'!K839-'Raw Data'!L839&gt;3, 'Raw Data'!I839, 0)</f>
        <v>0</v>
      </c>
      <c r="N844">
        <f>IF('Raw Data'!L839-'Raw Data'!K839&gt;3, 'Raw Data'!J839, IF('Raw Data'!K839-'Raw Data'!L839&gt;3, 'Raw Data'!I839, 0))</f>
        <v>0</v>
      </c>
      <c r="O844">
        <f>IF(ISBLANK('Raw Data'!L839), 0, IF(ABS('Raw Data'!L839-'Raw Data'!K839)&lt;4, 'Raw Data'!H839, IF(ABS('Raw Data'!K839-'Raw Data'!L839)&lt;4, 'Raw Data'!G839, 0)))</f>
        <v>0</v>
      </c>
      <c r="P844">
        <f>SUM('Hidden Analysis'!E845:H845)</f>
        <v>0</v>
      </c>
      <c r="Q844">
        <f>SUM('Hidden Analysis'!I845:L845)</f>
        <v>0</v>
      </c>
      <c r="R844">
        <f>SUM('Hidden Analysis'!M845:P845)</f>
        <v>0</v>
      </c>
      <c r="S844">
        <f>SUM('Hidden Analysis'!Q845:R845)</f>
        <v>0</v>
      </c>
      <c r="T844">
        <f>IF(AND('Raw Data'!F839&lt;1.5, 'Raw Data'!L839&gt;'Raw Data'!K839, 'Raw Data'!L839-'Raw Data'!K839&gt;3), 'Raw Data'!F839, 0)</f>
        <v>0</v>
      </c>
      <c r="U844">
        <f>IF(AND('Raw Data'!L839-'Raw Data'!K839&lt;4, 'Raw Data'!L839&gt;'Raw Data'!K839), 'Raw Data'!H839, 0)</f>
        <v>0</v>
      </c>
      <c r="V844">
        <f>IF(AND('Raw Data'!K839-'Raw Data'!L839&lt;4, 'Raw Data'!K839&gt;'Raw Data'!L839), 'Raw Data'!G839, 0)</f>
        <v>0</v>
      </c>
      <c r="W844">
        <f>SUM('Hidden Analysis'!S845:T845)</f>
        <v>0</v>
      </c>
      <c r="X844">
        <f>SUM('Hidden Analysis'!U845:V845)</f>
        <v>0</v>
      </c>
    </row>
    <row r="845" spans="1:24" x14ac:dyDescent="0.3">
      <c r="A845" s="2">
        <f>'Raw Data'!M840</f>
        <v>0</v>
      </c>
      <c r="B845">
        <f>IF('Raw Data'!L840&gt;'Raw Data'!K840, 'Raw Data'!F840, 0)</f>
        <v>0</v>
      </c>
      <c r="C845">
        <f>IF('Raw Data'!K840&gt;'Raw Data'!L840, 'Raw Data'!C840, 0)</f>
        <v>0</v>
      </c>
      <c r="D845">
        <f t="shared" si="30"/>
        <v>0</v>
      </c>
      <c r="E845">
        <f>SUM('Hidden Analysis'!A846:B846)</f>
        <v>0</v>
      </c>
      <c r="F845">
        <f>SUM('Hidden Analysis'!C846:D846)</f>
        <v>0</v>
      </c>
      <c r="G845">
        <f>IF(AND('Raw Data'!F840&lt;'Raw Data'!C840, 'Raw Data'!L840&gt;'Raw Data'!K840), 'Raw Data'!F840, 0)</f>
        <v>0</v>
      </c>
      <c r="H845">
        <f>IF(AND('Raw Data'!F840&gt;'Raw Data'!C840, 'Raw Data'!L840&lt;'Raw Data'!K840), 'Raw Data'!C840, 0)</f>
        <v>0</v>
      </c>
      <c r="I845">
        <f t="shared" si="31"/>
        <v>0</v>
      </c>
      <c r="J845">
        <f>IF(AND('Raw Data'!F840&gt;'Raw Data'!C840, 'Raw Data'!L840&gt;'Raw Data'!K840), 'Raw Data'!F840, 0)</f>
        <v>0</v>
      </c>
      <c r="K845">
        <f>IF(AND('Raw Data'!F840&lt;'Raw Data'!C840, 'Raw Data'!L840&lt;'Raw Data'!K840), 'Raw Data'!C840, 0)</f>
        <v>0</v>
      </c>
      <c r="L845">
        <f>IF('Raw Data'!L840-'Raw Data'!K840&gt;3, 'Raw Data'!J840, 0)</f>
        <v>0</v>
      </c>
      <c r="M845">
        <f>IF('Raw Data'!K840-'Raw Data'!L840&gt;3, 'Raw Data'!I840, 0)</f>
        <v>0</v>
      </c>
      <c r="N845">
        <f>IF('Raw Data'!L840-'Raw Data'!K840&gt;3, 'Raw Data'!J840, IF('Raw Data'!K840-'Raw Data'!L840&gt;3, 'Raw Data'!I840, 0))</f>
        <v>0</v>
      </c>
      <c r="O845">
        <f>IF(ISBLANK('Raw Data'!L840), 0, IF(ABS('Raw Data'!L840-'Raw Data'!K840)&lt;4, 'Raw Data'!H840, IF(ABS('Raw Data'!K840-'Raw Data'!L840)&lt;4, 'Raw Data'!G840, 0)))</f>
        <v>0</v>
      </c>
      <c r="P845">
        <f>SUM('Hidden Analysis'!E846:H846)</f>
        <v>0</v>
      </c>
      <c r="Q845">
        <f>SUM('Hidden Analysis'!I846:L846)</f>
        <v>0</v>
      </c>
      <c r="R845">
        <f>SUM('Hidden Analysis'!M846:P846)</f>
        <v>0</v>
      </c>
      <c r="S845">
        <f>SUM('Hidden Analysis'!Q846:R846)</f>
        <v>0</v>
      </c>
      <c r="T845">
        <f>IF(AND('Raw Data'!F840&lt;1.5, 'Raw Data'!L840&gt;'Raw Data'!K840, 'Raw Data'!L840-'Raw Data'!K840&gt;3), 'Raw Data'!F840, 0)</f>
        <v>0</v>
      </c>
      <c r="U845">
        <f>IF(AND('Raw Data'!L840-'Raw Data'!K840&lt;4, 'Raw Data'!L840&gt;'Raw Data'!K840), 'Raw Data'!H840, 0)</f>
        <v>0</v>
      </c>
      <c r="V845">
        <f>IF(AND('Raw Data'!K840-'Raw Data'!L840&lt;4, 'Raw Data'!K840&gt;'Raw Data'!L840), 'Raw Data'!G840, 0)</f>
        <v>0</v>
      </c>
      <c r="W845">
        <f>SUM('Hidden Analysis'!S846:T846)</f>
        <v>0</v>
      </c>
      <c r="X845">
        <f>SUM('Hidden Analysis'!U846:V846)</f>
        <v>0</v>
      </c>
    </row>
    <row r="846" spans="1:24" x14ac:dyDescent="0.3">
      <c r="A846" s="2">
        <f>'Raw Data'!M841</f>
        <v>0</v>
      </c>
      <c r="B846">
        <f>IF('Raw Data'!L841&gt;'Raw Data'!K841, 'Raw Data'!F841, 0)</f>
        <v>0</v>
      </c>
      <c r="C846">
        <f>IF('Raw Data'!K841&gt;'Raw Data'!L841, 'Raw Data'!C841, 0)</f>
        <v>0</v>
      </c>
      <c r="D846">
        <f t="shared" si="30"/>
        <v>0</v>
      </c>
      <c r="E846">
        <f>SUM('Hidden Analysis'!A847:B847)</f>
        <v>0</v>
      </c>
      <c r="F846">
        <f>SUM('Hidden Analysis'!C847:D847)</f>
        <v>0</v>
      </c>
      <c r="G846">
        <f>IF(AND('Raw Data'!F841&lt;'Raw Data'!C841, 'Raw Data'!L841&gt;'Raw Data'!K841), 'Raw Data'!F841, 0)</f>
        <v>0</v>
      </c>
      <c r="H846">
        <f>IF(AND('Raw Data'!F841&gt;'Raw Data'!C841, 'Raw Data'!L841&lt;'Raw Data'!K841), 'Raw Data'!C841, 0)</f>
        <v>0</v>
      </c>
      <c r="I846">
        <f t="shared" si="31"/>
        <v>0</v>
      </c>
      <c r="J846">
        <f>IF(AND('Raw Data'!F841&gt;'Raw Data'!C841, 'Raw Data'!L841&gt;'Raw Data'!K841), 'Raw Data'!F841, 0)</f>
        <v>0</v>
      </c>
      <c r="K846">
        <f>IF(AND('Raw Data'!F841&lt;'Raw Data'!C841, 'Raw Data'!L841&lt;'Raw Data'!K841), 'Raw Data'!C841, 0)</f>
        <v>0</v>
      </c>
      <c r="L846">
        <f>IF('Raw Data'!L841-'Raw Data'!K841&gt;3, 'Raw Data'!J841, 0)</f>
        <v>0</v>
      </c>
      <c r="M846">
        <f>IF('Raw Data'!K841-'Raw Data'!L841&gt;3, 'Raw Data'!I841, 0)</f>
        <v>0</v>
      </c>
      <c r="N846">
        <f>IF('Raw Data'!L841-'Raw Data'!K841&gt;3, 'Raw Data'!J841, IF('Raw Data'!K841-'Raw Data'!L841&gt;3, 'Raw Data'!I841, 0))</f>
        <v>0</v>
      </c>
      <c r="O846">
        <f>IF(ISBLANK('Raw Data'!L841), 0, IF(ABS('Raw Data'!L841-'Raw Data'!K841)&lt;4, 'Raw Data'!H841, IF(ABS('Raw Data'!K841-'Raw Data'!L841)&lt;4, 'Raw Data'!G841, 0)))</f>
        <v>0</v>
      </c>
      <c r="P846">
        <f>SUM('Hidden Analysis'!E847:H847)</f>
        <v>0</v>
      </c>
      <c r="Q846">
        <f>SUM('Hidden Analysis'!I847:L847)</f>
        <v>0</v>
      </c>
      <c r="R846">
        <f>SUM('Hidden Analysis'!M847:P847)</f>
        <v>0</v>
      </c>
      <c r="S846">
        <f>SUM('Hidden Analysis'!Q847:R847)</f>
        <v>0</v>
      </c>
      <c r="T846">
        <f>IF(AND('Raw Data'!F841&lt;1.5, 'Raw Data'!L841&gt;'Raw Data'!K841, 'Raw Data'!L841-'Raw Data'!K841&gt;3), 'Raw Data'!F841, 0)</f>
        <v>0</v>
      </c>
      <c r="U846">
        <f>IF(AND('Raw Data'!L841-'Raw Data'!K841&lt;4, 'Raw Data'!L841&gt;'Raw Data'!K841), 'Raw Data'!H841, 0)</f>
        <v>0</v>
      </c>
      <c r="V846">
        <f>IF(AND('Raw Data'!K841-'Raw Data'!L841&lt;4, 'Raw Data'!K841&gt;'Raw Data'!L841), 'Raw Data'!G841, 0)</f>
        <v>0</v>
      </c>
      <c r="W846">
        <f>SUM('Hidden Analysis'!S847:T847)</f>
        <v>0</v>
      </c>
      <c r="X846">
        <f>SUM('Hidden Analysis'!U847:V847)</f>
        <v>0</v>
      </c>
    </row>
    <row r="847" spans="1:24" x14ac:dyDescent="0.3">
      <c r="A847" s="2">
        <f>'Raw Data'!M842</f>
        <v>0</v>
      </c>
      <c r="B847">
        <f>IF('Raw Data'!L842&gt;'Raw Data'!K842, 'Raw Data'!F842, 0)</f>
        <v>0</v>
      </c>
      <c r="C847">
        <f>IF('Raw Data'!K842&gt;'Raw Data'!L842, 'Raw Data'!C842, 0)</f>
        <v>0</v>
      </c>
      <c r="D847">
        <f t="shared" si="30"/>
        <v>0</v>
      </c>
      <c r="E847">
        <f>SUM('Hidden Analysis'!A848:B848)</f>
        <v>0</v>
      </c>
      <c r="F847">
        <f>SUM('Hidden Analysis'!C848:D848)</f>
        <v>0</v>
      </c>
      <c r="G847">
        <f>IF(AND('Raw Data'!F842&lt;'Raw Data'!C842, 'Raw Data'!L842&gt;'Raw Data'!K842), 'Raw Data'!F842, 0)</f>
        <v>0</v>
      </c>
      <c r="H847">
        <f>IF(AND('Raw Data'!F842&gt;'Raw Data'!C842, 'Raw Data'!L842&lt;'Raw Data'!K842), 'Raw Data'!C842, 0)</f>
        <v>0</v>
      </c>
      <c r="I847">
        <f t="shared" si="31"/>
        <v>0</v>
      </c>
      <c r="J847">
        <f>IF(AND('Raw Data'!F842&gt;'Raw Data'!C842, 'Raw Data'!L842&gt;'Raw Data'!K842), 'Raw Data'!F842, 0)</f>
        <v>0</v>
      </c>
      <c r="K847">
        <f>IF(AND('Raw Data'!F842&lt;'Raw Data'!C842, 'Raw Data'!L842&lt;'Raw Data'!K842), 'Raw Data'!C842, 0)</f>
        <v>0</v>
      </c>
      <c r="L847">
        <f>IF('Raw Data'!L842-'Raw Data'!K842&gt;3, 'Raw Data'!J842, 0)</f>
        <v>0</v>
      </c>
      <c r="M847">
        <f>IF('Raw Data'!K842-'Raw Data'!L842&gt;3, 'Raw Data'!I842, 0)</f>
        <v>0</v>
      </c>
      <c r="N847">
        <f>IF('Raw Data'!L842-'Raw Data'!K842&gt;3, 'Raw Data'!J842, IF('Raw Data'!K842-'Raw Data'!L842&gt;3, 'Raw Data'!I842, 0))</f>
        <v>0</v>
      </c>
      <c r="O847">
        <f>IF(ISBLANK('Raw Data'!L842), 0, IF(ABS('Raw Data'!L842-'Raw Data'!K842)&lt;4, 'Raw Data'!H842, IF(ABS('Raw Data'!K842-'Raw Data'!L842)&lt;4, 'Raw Data'!G842, 0)))</f>
        <v>0</v>
      </c>
      <c r="P847">
        <f>SUM('Hidden Analysis'!E848:H848)</f>
        <v>0</v>
      </c>
      <c r="Q847">
        <f>SUM('Hidden Analysis'!I848:L848)</f>
        <v>0</v>
      </c>
      <c r="R847">
        <f>SUM('Hidden Analysis'!M848:P848)</f>
        <v>0</v>
      </c>
      <c r="S847">
        <f>SUM('Hidden Analysis'!Q848:R848)</f>
        <v>0</v>
      </c>
      <c r="T847">
        <f>IF(AND('Raw Data'!F842&lt;1.5, 'Raw Data'!L842&gt;'Raw Data'!K842, 'Raw Data'!L842-'Raw Data'!K842&gt;3), 'Raw Data'!F842, 0)</f>
        <v>0</v>
      </c>
      <c r="U847">
        <f>IF(AND('Raw Data'!L842-'Raw Data'!K842&lt;4, 'Raw Data'!L842&gt;'Raw Data'!K842), 'Raw Data'!H842, 0)</f>
        <v>0</v>
      </c>
      <c r="V847">
        <f>IF(AND('Raw Data'!K842-'Raw Data'!L842&lt;4, 'Raw Data'!K842&gt;'Raw Data'!L842), 'Raw Data'!G842, 0)</f>
        <v>0</v>
      </c>
      <c r="W847">
        <f>SUM('Hidden Analysis'!S848:T848)</f>
        <v>0</v>
      </c>
      <c r="X847">
        <f>SUM('Hidden Analysis'!U848:V848)</f>
        <v>0</v>
      </c>
    </row>
    <row r="848" spans="1:24" x14ac:dyDescent="0.3">
      <c r="A848" s="2">
        <f>'Raw Data'!M843</f>
        <v>0</v>
      </c>
      <c r="B848">
        <f>IF('Raw Data'!L843&gt;'Raw Data'!K843, 'Raw Data'!F843, 0)</f>
        <v>0</v>
      </c>
      <c r="C848">
        <f>IF('Raw Data'!K843&gt;'Raw Data'!L843, 'Raw Data'!C843, 0)</f>
        <v>0</v>
      </c>
      <c r="D848">
        <f t="shared" si="30"/>
        <v>0</v>
      </c>
      <c r="E848">
        <f>SUM('Hidden Analysis'!A849:B849)</f>
        <v>0</v>
      </c>
      <c r="F848">
        <f>SUM('Hidden Analysis'!C849:D849)</f>
        <v>0</v>
      </c>
      <c r="G848">
        <f>IF(AND('Raw Data'!F843&lt;'Raw Data'!C843, 'Raw Data'!L843&gt;'Raw Data'!K843), 'Raw Data'!F843, 0)</f>
        <v>0</v>
      </c>
      <c r="H848">
        <f>IF(AND('Raw Data'!F843&gt;'Raw Data'!C843, 'Raw Data'!L843&lt;'Raw Data'!K843), 'Raw Data'!C843, 0)</f>
        <v>0</v>
      </c>
      <c r="I848">
        <f t="shared" si="31"/>
        <v>0</v>
      </c>
      <c r="J848">
        <f>IF(AND('Raw Data'!F843&gt;'Raw Data'!C843, 'Raw Data'!L843&gt;'Raw Data'!K843), 'Raw Data'!F843, 0)</f>
        <v>0</v>
      </c>
      <c r="K848">
        <f>IF(AND('Raw Data'!F843&lt;'Raw Data'!C843, 'Raw Data'!L843&lt;'Raw Data'!K843), 'Raw Data'!C843, 0)</f>
        <v>0</v>
      </c>
      <c r="L848">
        <f>IF('Raw Data'!L843-'Raw Data'!K843&gt;3, 'Raw Data'!J843, 0)</f>
        <v>0</v>
      </c>
      <c r="M848">
        <f>IF('Raw Data'!K843-'Raw Data'!L843&gt;3, 'Raw Data'!I843, 0)</f>
        <v>0</v>
      </c>
      <c r="N848">
        <f>IF('Raw Data'!L843-'Raw Data'!K843&gt;3, 'Raw Data'!J843, IF('Raw Data'!K843-'Raw Data'!L843&gt;3, 'Raw Data'!I843, 0))</f>
        <v>0</v>
      </c>
      <c r="O848">
        <f>IF(ISBLANK('Raw Data'!L843), 0, IF(ABS('Raw Data'!L843-'Raw Data'!K843)&lt;4, 'Raw Data'!H843, IF(ABS('Raw Data'!K843-'Raw Data'!L843)&lt;4, 'Raw Data'!G843, 0)))</f>
        <v>0</v>
      </c>
      <c r="P848">
        <f>SUM('Hidden Analysis'!E849:H849)</f>
        <v>0</v>
      </c>
      <c r="Q848">
        <f>SUM('Hidden Analysis'!I849:L849)</f>
        <v>0</v>
      </c>
      <c r="R848">
        <f>SUM('Hidden Analysis'!M849:P849)</f>
        <v>0</v>
      </c>
      <c r="S848">
        <f>SUM('Hidden Analysis'!Q849:R849)</f>
        <v>0</v>
      </c>
      <c r="T848">
        <f>IF(AND('Raw Data'!F843&lt;1.5, 'Raw Data'!L843&gt;'Raw Data'!K843, 'Raw Data'!L843-'Raw Data'!K843&gt;3), 'Raw Data'!F843, 0)</f>
        <v>0</v>
      </c>
      <c r="U848">
        <f>IF(AND('Raw Data'!L843-'Raw Data'!K843&lt;4, 'Raw Data'!L843&gt;'Raw Data'!K843), 'Raw Data'!H843, 0)</f>
        <v>0</v>
      </c>
      <c r="V848">
        <f>IF(AND('Raw Data'!K843-'Raw Data'!L843&lt;4, 'Raw Data'!K843&gt;'Raw Data'!L843), 'Raw Data'!G843, 0)</f>
        <v>0</v>
      </c>
      <c r="W848">
        <f>SUM('Hidden Analysis'!S849:T849)</f>
        <v>0</v>
      </c>
      <c r="X848">
        <f>SUM('Hidden Analysis'!U849:V849)</f>
        <v>0</v>
      </c>
    </row>
    <row r="849" spans="1:24" x14ac:dyDescent="0.3">
      <c r="A849" s="2">
        <f>'Raw Data'!M844</f>
        <v>0</v>
      </c>
      <c r="B849">
        <f>IF('Raw Data'!L844&gt;'Raw Data'!K844, 'Raw Data'!F844, 0)</f>
        <v>0</v>
      </c>
      <c r="C849">
        <f>IF('Raw Data'!K844&gt;'Raw Data'!L844, 'Raw Data'!C844, 0)</f>
        <v>0</v>
      </c>
      <c r="D849">
        <f t="shared" si="30"/>
        <v>0</v>
      </c>
      <c r="E849">
        <f>SUM('Hidden Analysis'!A850:B850)</f>
        <v>0</v>
      </c>
      <c r="F849">
        <f>SUM('Hidden Analysis'!C850:D850)</f>
        <v>0</v>
      </c>
      <c r="G849">
        <f>IF(AND('Raw Data'!F844&lt;'Raw Data'!C844, 'Raw Data'!L844&gt;'Raw Data'!K844), 'Raw Data'!F844, 0)</f>
        <v>0</v>
      </c>
      <c r="H849">
        <f>IF(AND('Raw Data'!F844&gt;'Raw Data'!C844, 'Raw Data'!L844&lt;'Raw Data'!K844), 'Raw Data'!C844, 0)</f>
        <v>0</v>
      </c>
      <c r="I849">
        <f t="shared" si="31"/>
        <v>0</v>
      </c>
      <c r="J849">
        <f>IF(AND('Raw Data'!F844&gt;'Raw Data'!C844, 'Raw Data'!L844&gt;'Raw Data'!K844), 'Raw Data'!F844, 0)</f>
        <v>0</v>
      </c>
      <c r="K849">
        <f>IF(AND('Raw Data'!F844&lt;'Raw Data'!C844, 'Raw Data'!L844&lt;'Raw Data'!K844), 'Raw Data'!C844, 0)</f>
        <v>0</v>
      </c>
      <c r="L849">
        <f>IF('Raw Data'!L844-'Raw Data'!K844&gt;3, 'Raw Data'!J844, 0)</f>
        <v>0</v>
      </c>
      <c r="M849">
        <f>IF('Raw Data'!K844-'Raw Data'!L844&gt;3, 'Raw Data'!I844, 0)</f>
        <v>0</v>
      </c>
      <c r="N849">
        <f>IF('Raw Data'!L844-'Raw Data'!K844&gt;3, 'Raw Data'!J844, IF('Raw Data'!K844-'Raw Data'!L844&gt;3, 'Raw Data'!I844, 0))</f>
        <v>0</v>
      </c>
      <c r="O849">
        <f>IF(ISBLANK('Raw Data'!L844), 0, IF(ABS('Raw Data'!L844-'Raw Data'!K844)&lt;4, 'Raw Data'!H844, IF(ABS('Raw Data'!K844-'Raw Data'!L844)&lt;4, 'Raw Data'!G844, 0)))</f>
        <v>0</v>
      </c>
      <c r="P849">
        <f>SUM('Hidden Analysis'!E850:H850)</f>
        <v>0</v>
      </c>
      <c r="Q849">
        <f>SUM('Hidden Analysis'!I850:L850)</f>
        <v>0</v>
      </c>
      <c r="R849">
        <f>SUM('Hidden Analysis'!M850:P850)</f>
        <v>0</v>
      </c>
      <c r="S849">
        <f>SUM('Hidden Analysis'!Q850:R850)</f>
        <v>0</v>
      </c>
      <c r="T849">
        <f>IF(AND('Raw Data'!F844&lt;1.5, 'Raw Data'!L844&gt;'Raw Data'!K844, 'Raw Data'!L844-'Raw Data'!K844&gt;3), 'Raw Data'!F844, 0)</f>
        <v>0</v>
      </c>
      <c r="U849">
        <f>IF(AND('Raw Data'!L844-'Raw Data'!K844&lt;4, 'Raw Data'!L844&gt;'Raw Data'!K844), 'Raw Data'!H844, 0)</f>
        <v>0</v>
      </c>
      <c r="V849">
        <f>IF(AND('Raw Data'!K844-'Raw Data'!L844&lt;4, 'Raw Data'!K844&gt;'Raw Data'!L844), 'Raw Data'!G844, 0)</f>
        <v>0</v>
      </c>
      <c r="W849">
        <f>SUM('Hidden Analysis'!S850:T850)</f>
        <v>0</v>
      </c>
      <c r="X849">
        <f>SUM('Hidden Analysis'!U850:V850)</f>
        <v>0</v>
      </c>
    </row>
    <row r="850" spans="1:24" x14ac:dyDescent="0.3">
      <c r="A850" s="2">
        <f>'Raw Data'!M845</f>
        <v>0</v>
      </c>
      <c r="B850">
        <f>IF('Raw Data'!L845&gt;'Raw Data'!K845, 'Raw Data'!F845, 0)</f>
        <v>0</v>
      </c>
      <c r="C850">
        <f>IF('Raw Data'!K845&gt;'Raw Data'!L845, 'Raw Data'!C845, 0)</f>
        <v>0</v>
      </c>
      <c r="D850">
        <f t="shared" si="30"/>
        <v>0</v>
      </c>
      <c r="E850">
        <f>SUM('Hidden Analysis'!A851:B851)</f>
        <v>0</v>
      </c>
      <c r="F850">
        <f>SUM('Hidden Analysis'!C851:D851)</f>
        <v>0</v>
      </c>
      <c r="G850">
        <f>IF(AND('Raw Data'!F845&lt;'Raw Data'!C845, 'Raw Data'!L845&gt;'Raw Data'!K845), 'Raw Data'!F845, 0)</f>
        <v>0</v>
      </c>
      <c r="H850">
        <f>IF(AND('Raw Data'!F845&gt;'Raw Data'!C845, 'Raw Data'!L845&lt;'Raw Data'!K845), 'Raw Data'!C845, 0)</f>
        <v>0</v>
      </c>
      <c r="I850">
        <f t="shared" si="31"/>
        <v>0</v>
      </c>
      <c r="J850">
        <f>IF(AND('Raw Data'!F845&gt;'Raw Data'!C845, 'Raw Data'!L845&gt;'Raw Data'!K845), 'Raw Data'!F845, 0)</f>
        <v>0</v>
      </c>
      <c r="K850">
        <f>IF(AND('Raw Data'!F845&lt;'Raw Data'!C845, 'Raw Data'!L845&lt;'Raw Data'!K845), 'Raw Data'!C845, 0)</f>
        <v>0</v>
      </c>
      <c r="L850">
        <f>IF('Raw Data'!L845-'Raw Data'!K845&gt;3, 'Raw Data'!J845, 0)</f>
        <v>0</v>
      </c>
      <c r="M850">
        <f>IF('Raw Data'!K845-'Raw Data'!L845&gt;3, 'Raw Data'!I845, 0)</f>
        <v>0</v>
      </c>
      <c r="N850">
        <f>IF('Raw Data'!L845-'Raw Data'!K845&gt;3, 'Raw Data'!J845, IF('Raw Data'!K845-'Raw Data'!L845&gt;3, 'Raw Data'!I845, 0))</f>
        <v>0</v>
      </c>
      <c r="O850">
        <f>IF(ISBLANK('Raw Data'!L845), 0, IF(ABS('Raw Data'!L845-'Raw Data'!K845)&lt;4, 'Raw Data'!H845, IF(ABS('Raw Data'!K845-'Raw Data'!L845)&lt;4, 'Raw Data'!G845, 0)))</f>
        <v>0</v>
      </c>
      <c r="P850">
        <f>SUM('Hidden Analysis'!E851:H851)</f>
        <v>0</v>
      </c>
      <c r="Q850">
        <f>SUM('Hidden Analysis'!I851:L851)</f>
        <v>0</v>
      </c>
      <c r="R850">
        <f>SUM('Hidden Analysis'!M851:P851)</f>
        <v>0</v>
      </c>
      <c r="S850">
        <f>SUM('Hidden Analysis'!Q851:R851)</f>
        <v>0</v>
      </c>
      <c r="T850">
        <f>IF(AND('Raw Data'!F845&lt;1.5, 'Raw Data'!L845&gt;'Raw Data'!K845, 'Raw Data'!L845-'Raw Data'!K845&gt;3), 'Raw Data'!F845, 0)</f>
        <v>0</v>
      </c>
      <c r="U850">
        <f>IF(AND('Raw Data'!L845-'Raw Data'!K845&lt;4, 'Raw Data'!L845&gt;'Raw Data'!K845), 'Raw Data'!H845, 0)</f>
        <v>0</v>
      </c>
      <c r="V850">
        <f>IF(AND('Raw Data'!K845-'Raw Data'!L845&lt;4, 'Raw Data'!K845&gt;'Raw Data'!L845), 'Raw Data'!G845, 0)</f>
        <v>0</v>
      </c>
      <c r="W850">
        <f>SUM('Hidden Analysis'!S851:T851)</f>
        <v>0</v>
      </c>
      <c r="X850">
        <f>SUM('Hidden Analysis'!U851:V851)</f>
        <v>0</v>
      </c>
    </row>
    <row r="851" spans="1:24" x14ac:dyDescent="0.3">
      <c r="A851" s="2">
        <f>'Raw Data'!M846</f>
        <v>0</v>
      </c>
      <c r="B851">
        <f>IF('Raw Data'!L846&gt;'Raw Data'!K846, 'Raw Data'!F846, 0)</f>
        <v>0</v>
      </c>
      <c r="C851">
        <f>IF('Raw Data'!K846&gt;'Raw Data'!L846, 'Raw Data'!C846, 0)</f>
        <v>0</v>
      </c>
      <c r="D851">
        <f t="shared" si="30"/>
        <v>0</v>
      </c>
      <c r="E851">
        <f>SUM('Hidden Analysis'!A852:B852)</f>
        <v>0</v>
      </c>
      <c r="F851">
        <f>SUM('Hidden Analysis'!C852:D852)</f>
        <v>0</v>
      </c>
      <c r="G851">
        <f>IF(AND('Raw Data'!F846&lt;'Raw Data'!C846, 'Raw Data'!L846&gt;'Raw Data'!K846), 'Raw Data'!F846, 0)</f>
        <v>0</v>
      </c>
      <c r="H851">
        <f>IF(AND('Raw Data'!F846&gt;'Raw Data'!C846, 'Raw Data'!L846&lt;'Raw Data'!K846), 'Raw Data'!C846, 0)</f>
        <v>0</v>
      </c>
      <c r="I851">
        <f t="shared" si="31"/>
        <v>0</v>
      </c>
      <c r="J851">
        <f>IF(AND('Raw Data'!F846&gt;'Raw Data'!C846, 'Raw Data'!L846&gt;'Raw Data'!K846), 'Raw Data'!F846, 0)</f>
        <v>0</v>
      </c>
      <c r="K851">
        <f>IF(AND('Raw Data'!F846&lt;'Raw Data'!C846, 'Raw Data'!L846&lt;'Raw Data'!K846), 'Raw Data'!C846, 0)</f>
        <v>0</v>
      </c>
      <c r="L851">
        <f>IF('Raw Data'!L846-'Raw Data'!K846&gt;3, 'Raw Data'!J846, 0)</f>
        <v>0</v>
      </c>
      <c r="M851">
        <f>IF('Raw Data'!K846-'Raw Data'!L846&gt;3, 'Raw Data'!I846, 0)</f>
        <v>0</v>
      </c>
      <c r="N851">
        <f>IF('Raw Data'!L846-'Raw Data'!K846&gt;3, 'Raw Data'!J846, IF('Raw Data'!K846-'Raw Data'!L846&gt;3, 'Raw Data'!I846, 0))</f>
        <v>0</v>
      </c>
      <c r="O851">
        <f>IF(ISBLANK('Raw Data'!L846), 0, IF(ABS('Raw Data'!L846-'Raw Data'!K846)&lt;4, 'Raw Data'!H846, IF(ABS('Raw Data'!K846-'Raw Data'!L846)&lt;4, 'Raw Data'!G846, 0)))</f>
        <v>0</v>
      </c>
      <c r="P851">
        <f>SUM('Hidden Analysis'!E852:H852)</f>
        <v>0</v>
      </c>
      <c r="Q851">
        <f>SUM('Hidden Analysis'!I852:L852)</f>
        <v>0</v>
      </c>
      <c r="R851">
        <f>SUM('Hidden Analysis'!M852:P852)</f>
        <v>0</v>
      </c>
      <c r="S851">
        <f>SUM('Hidden Analysis'!Q852:R852)</f>
        <v>0</v>
      </c>
      <c r="T851">
        <f>IF(AND('Raw Data'!F846&lt;1.5, 'Raw Data'!L846&gt;'Raw Data'!K846, 'Raw Data'!L846-'Raw Data'!K846&gt;3), 'Raw Data'!F846, 0)</f>
        <v>0</v>
      </c>
      <c r="U851">
        <f>IF(AND('Raw Data'!L846-'Raw Data'!K846&lt;4, 'Raw Data'!L846&gt;'Raw Data'!K846), 'Raw Data'!H846, 0)</f>
        <v>0</v>
      </c>
      <c r="V851">
        <f>IF(AND('Raw Data'!K846-'Raw Data'!L846&lt;4, 'Raw Data'!K846&gt;'Raw Data'!L846), 'Raw Data'!G846, 0)</f>
        <v>0</v>
      </c>
      <c r="W851">
        <f>SUM('Hidden Analysis'!S852:T852)</f>
        <v>0</v>
      </c>
      <c r="X851">
        <f>SUM('Hidden Analysis'!U852:V852)</f>
        <v>0</v>
      </c>
    </row>
    <row r="852" spans="1:24" x14ac:dyDescent="0.3">
      <c r="A852" s="2">
        <f>'Raw Data'!M847</f>
        <v>0</v>
      </c>
      <c r="B852">
        <f>IF('Raw Data'!L847&gt;'Raw Data'!K847, 'Raw Data'!F847, 0)</f>
        <v>0</v>
      </c>
      <c r="C852">
        <f>IF('Raw Data'!K847&gt;'Raw Data'!L847, 'Raw Data'!C847, 0)</f>
        <v>0</v>
      </c>
      <c r="D852">
        <f t="shared" si="30"/>
        <v>0</v>
      </c>
      <c r="E852">
        <f>SUM('Hidden Analysis'!A853:B853)</f>
        <v>0</v>
      </c>
      <c r="F852">
        <f>SUM('Hidden Analysis'!C853:D853)</f>
        <v>0</v>
      </c>
      <c r="G852">
        <f>IF(AND('Raw Data'!F847&lt;'Raw Data'!C847, 'Raw Data'!L847&gt;'Raw Data'!K847), 'Raw Data'!F847, 0)</f>
        <v>0</v>
      </c>
      <c r="H852">
        <f>IF(AND('Raw Data'!F847&gt;'Raw Data'!C847, 'Raw Data'!L847&lt;'Raw Data'!K847), 'Raw Data'!C847, 0)</f>
        <v>0</v>
      </c>
      <c r="I852">
        <f t="shared" si="31"/>
        <v>0</v>
      </c>
      <c r="J852">
        <f>IF(AND('Raw Data'!F847&gt;'Raw Data'!C847, 'Raw Data'!L847&gt;'Raw Data'!K847), 'Raw Data'!F847, 0)</f>
        <v>0</v>
      </c>
      <c r="K852">
        <f>IF(AND('Raw Data'!F847&lt;'Raw Data'!C847, 'Raw Data'!L847&lt;'Raw Data'!K847), 'Raw Data'!C847, 0)</f>
        <v>0</v>
      </c>
      <c r="L852">
        <f>IF('Raw Data'!L847-'Raw Data'!K847&gt;3, 'Raw Data'!J847, 0)</f>
        <v>0</v>
      </c>
      <c r="M852">
        <f>IF('Raw Data'!K847-'Raw Data'!L847&gt;3, 'Raw Data'!I847, 0)</f>
        <v>0</v>
      </c>
      <c r="N852">
        <f>IF('Raw Data'!L847-'Raw Data'!K847&gt;3, 'Raw Data'!J847, IF('Raw Data'!K847-'Raw Data'!L847&gt;3, 'Raw Data'!I847, 0))</f>
        <v>0</v>
      </c>
      <c r="O852">
        <f>IF(ISBLANK('Raw Data'!L847), 0, IF(ABS('Raw Data'!L847-'Raw Data'!K847)&lt;4, 'Raw Data'!H847, IF(ABS('Raw Data'!K847-'Raw Data'!L847)&lt;4, 'Raw Data'!G847, 0)))</f>
        <v>0</v>
      </c>
      <c r="P852">
        <f>SUM('Hidden Analysis'!E853:H853)</f>
        <v>0</v>
      </c>
      <c r="Q852">
        <f>SUM('Hidden Analysis'!I853:L853)</f>
        <v>0</v>
      </c>
      <c r="R852">
        <f>SUM('Hidden Analysis'!M853:P853)</f>
        <v>0</v>
      </c>
      <c r="S852">
        <f>SUM('Hidden Analysis'!Q853:R853)</f>
        <v>0</v>
      </c>
      <c r="T852">
        <f>IF(AND('Raw Data'!F847&lt;1.5, 'Raw Data'!L847&gt;'Raw Data'!K847, 'Raw Data'!L847-'Raw Data'!K847&gt;3), 'Raw Data'!F847, 0)</f>
        <v>0</v>
      </c>
      <c r="U852">
        <f>IF(AND('Raw Data'!L847-'Raw Data'!K847&lt;4, 'Raw Data'!L847&gt;'Raw Data'!K847), 'Raw Data'!H847, 0)</f>
        <v>0</v>
      </c>
      <c r="V852">
        <f>IF(AND('Raw Data'!K847-'Raw Data'!L847&lt;4, 'Raw Data'!K847&gt;'Raw Data'!L847), 'Raw Data'!G847, 0)</f>
        <v>0</v>
      </c>
      <c r="W852">
        <f>SUM('Hidden Analysis'!S853:T853)</f>
        <v>0</v>
      </c>
      <c r="X852">
        <f>SUM('Hidden Analysis'!U853:V853)</f>
        <v>0</v>
      </c>
    </row>
    <row r="853" spans="1:24" x14ac:dyDescent="0.3">
      <c r="A853" s="2">
        <f>'Raw Data'!M848</f>
        <v>0</v>
      </c>
      <c r="B853">
        <f>IF('Raw Data'!L848&gt;'Raw Data'!K848, 'Raw Data'!F848, 0)</f>
        <v>0</v>
      </c>
      <c r="C853">
        <f>IF('Raw Data'!K848&gt;'Raw Data'!L848, 'Raw Data'!C848, 0)</f>
        <v>0</v>
      </c>
      <c r="D853">
        <f t="shared" si="30"/>
        <v>0</v>
      </c>
      <c r="E853">
        <f>SUM('Hidden Analysis'!A854:B854)</f>
        <v>0</v>
      </c>
      <c r="F853">
        <f>SUM('Hidden Analysis'!C854:D854)</f>
        <v>0</v>
      </c>
      <c r="G853">
        <f>IF(AND('Raw Data'!F848&lt;'Raw Data'!C848, 'Raw Data'!L848&gt;'Raw Data'!K848), 'Raw Data'!F848, 0)</f>
        <v>0</v>
      </c>
      <c r="H853">
        <f>IF(AND('Raw Data'!F848&gt;'Raw Data'!C848, 'Raw Data'!L848&lt;'Raw Data'!K848), 'Raw Data'!C848, 0)</f>
        <v>0</v>
      </c>
      <c r="I853">
        <f t="shared" si="31"/>
        <v>0</v>
      </c>
      <c r="J853">
        <f>IF(AND('Raw Data'!F848&gt;'Raw Data'!C848, 'Raw Data'!L848&gt;'Raw Data'!K848), 'Raw Data'!F848, 0)</f>
        <v>0</v>
      </c>
      <c r="K853">
        <f>IF(AND('Raw Data'!F848&lt;'Raw Data'!C848, 'Raw Data'!L848&lt;'Raw Data'!K848), 'Raw Data'!C848, 0)</f>
        <v>0</v>
      </c>
      <c r="L853">
        <f>IF('Raw Data'!L848-'Raw Data'!K848&gt;3, 'Raw Data'!J848, 0)</f>
        <v>0</v>
      </c>
      <c r="M853">
        <f>IF('Raw Data'!K848-'Raw Data'!L848&gt;3, 'Raw Data'!I848, 0)</f>
        <v>0</v>
      </c>
      <c r="N853">
        <f>IF('Raw Data'!L848-'Raw Data'!K848&gt;3, 'Raw Data'!J848, IF('Raw Data'!K848-'Raw Data'!L848&gt;3, 'Raw Data'!I848, 0))</f>
        <v>0</v>
      </c>
      <c r="O853">
        <f>IF(ISBLANK('Raw Data'!L848), 0, IF(ABS('Raw Data'!L848-'Raw Data'!K848)&lt;4, 'Raw Data'!H848, IF(ABS('Raw Data'!K848-'Raw Data'!L848)&lt;4, 'Raw Data'!G848, 0)))</f>
        <v>0</v>
      </c>
      <c r="P853">
        <f>SUM('Hidden Analysis'!E854:H854)</f>
        <v>0</v>
      </c>
      <c r="Q853">
        <f>SUM('Hidden Analysis'!I854:L854)</f>
        <v>0</v>
      </c>
      <c r="R853">
        <f>SUM('Hidden Analysis'!M854:P854)</f>
        <v>0</v>
      </c>
      <c r="S853">
        <f>SUM('Hidden Analysis'!Q854:R854)</f>
        <v>0</v>
      </c>
      <c r="T853">
        <f>IF(AND('Raw Data'!F848&lt;1.5, 'Raw Data'!L848&gt;'Raw Data'!K848, 'Raw Data'!L848-'Raw Data'!K848&gt;3), 'Raw Data'!F848, 0)</f>
        <v>0</v>
      </c>
      <c r="U853">
        <f>IF(AND('Raw Data'!L848-'Raw Data'!K848&lt;4, 'Raw Data'!L848&gt;'Raw Data'!K848), 'Raw Data'!H848, 0)</f>
        <v>0</v>
      </c>
      <c r="V853">
        <f>IF(AND('Raw Data'!K848-'Raw Data'!L848&lt;4, 'Raw Data'!K848&gt;'Raw Data'!L848), 'Raw Data'!G848, 0)</f>
        <v>0</v>
      </c>
      <c r="W853">
        <f>SUM('Hidden Analysis'!S854:T854)</f>
        <v>0</v>
      </c>
      <c r="X853">
        <f>SUM('Hidden Analysis'!U854:V854)</f>
        <v>0</v>
      </c>
    </row>
    <row r="854" spans="1:24" x14ac:dyDescent="0.3">
      <c r="A854" s="2">
        <f>'Raw Data'!M849</f>
        <v>0</v>
      </c>
      <c r="B854">
        <f>IF('Raw Data'!L849&gt;'Raw Data'!K849, 'Raw Data'!F849, 0)</f>
        <v>0</v>
      </c>
      <c r="C854">
        <f>IF('Raw Data'!K849&gt;'Raw Data'!L849, 'Raw Data'!C849, 0)</f>
        <v>0</v>
      </c>
      <c r="D854">
        <f t="shared" si="30"/>
        <v>0</v>
      </c>
      <c r="E854">
        <f>SUM('Hidden Analysis'!A855:B855)</f>
        <v>0</v>
      </c>
      <c r="F854">
        <f>SUM('Hidden Analysis'!C855:D855)</f>
        <v>0</v>
      </c>
      <c r="G854">
        <f>IF(AND('Raw Data'!F849&lt;'Raw Data'!C849, 'Raw Data'!L849&gt;'Raw Data'!K849), 'Raw Data'!F849, 0)</f>
        <v>0</v>
      </c>
      <c r="H854">
        <f>IF(AND('Raw Data'!F849&gt;'Raw Data'!C849, 'Raw Data'!L849&lt;'Raw Data'!K849), 'Raw Data'!C849, 0)</f>
        <v>0</v>
      </c>
      <c r="I854">
        <f t="shared" si="31"/>
        <v>0</v>
      </c>
      <c r="J854">
        <f>IF(AND('Raw Data'!F849&gt;'Raw Data'!C849, 'Raw Data'!L849&gt;'Raw Data'!K849), 'Raw Data'!F849, 0)</f>
        <v>0</v>
      </c>
      <c r="K854">
        <f>IF(AND('Raw Data'!F849&lt;'Raw Data'!C849, 'Raw Data'!L849&lt;'Raw Data'!K849), 'Raw Data'!C849, 0)</f>
        <v>0</v>
      </c>
      <c r="L854">
        <f>IF('Raw Data'!L849-'Raw Data'!K849&gt;3, 'Raw Data'!J849, 0)</f>
        <v>0</v>
      </c>
      <c r="M854">
        <f>IF('Raw Data'!K849-'Raw Data'!L849&gt;3, 'Raw Data'!I849, 0)</f>
        <v>0</v>
      </c>
      <c r="N854">
        <f>IF('Raw Data'!L849-'Raw Data'!K849&gt;3, 'Raw Data'!J849, IF('Raw Data'!K849-'Raw Data'!L849&gt;3, 'Raw Data'!I849, 0))</f>
        <v>0</v>
      </c>
      <c r="O854">
        <f>IF(ISBLANK('Raw Data'!L849), 0, IF(ABS('Raw Data'!L849-'Raw Data'!K849)&lt;4, 'Raw Data'!H849, IF(ABS('Raw Data'!K849-'Raw Data'!L849)&lt;4, 'Raw Data'!G849, 0)))</f>
        <v>0</v>
      </c>
      <c r="P854">
        <f>SUM('Hidden Analysis'!E855:H855)</f>
        <v>0</v>
      </c>
      <c r="Q854">
        <f>SUM('Hidden Analysis'!I855:L855)</f>
        <v>0</v>
      </c>
      <c r="R854">
        <f>SUM('Hidden Analysis'!M855:P855)</f>
        <v>0</v>
      </c>
      <c r="S854">
        <f>SUM('Hidden Analysis'!Q855:R855)</f>
        <v>0</v>
      </c>
      <c r="T854">
        <f>IF(AND('Raw Data'!F849&lt;1.5, 'Raw Data'!L849&gt;'Raw Data'!K849, 'Raw Data'!L849-'Raw Data'!K849&gt;3), 'Raw Data'!F849, 0)</f>
        <v>0</v>
      </c>
      <c r="U854">
        <f>IF(AND('Raw Data'!L849-'Raw Data'!K849&lt;4, 'Raw Data'!L849&gt;'Raw Data'!K849), 'Raw Data'!H849, 0)</f>
        <v>0</v>
      </c>
      <c r="V854">
        <f>IF(AND('Raw Data'!K849-'Raw Data'!L849&lt;4, 'Raw Data'!K849&gt;'Raw Data'!L849), 'Raw Data'!G849, 0)</f>
        <v>0</v>
      </c>
      <c r="W854">
        <f>SUM('Hidden Analysis'!S855:T855)</f>
        <v>0</v>
      </c>
      <c r="X854">
        <f>SUM('Hidden Analysis'!U855:V855)</f>
        <v>0</v>
      </c>
    </row>
    <row r="855" spans="1:24" x14ac:dyDescent="0.3">
      <c r="A855" s="2">
        <f>'Raw Data'!M850</f>
        <v>0</v>
      </c>
      <c r="B855">
        <f>IF('Raw Data'!L850&gt;'Raw Data'!K850, 'Raw Data'!F850, 0)</f>
        <v>0</v>
      </c>
      <c r="C855">
        <f>IF('Raw Data'!K850&gt;'Raw Data'!L850, 'Raw Data'!C850, 0)</f>
        <v>0</v>
      </c>
      <c r="D855">
        <f t="shared" si="30"/>
        <v>0</v>
      </c>
      <c r="E855">
        <f>SUM('Hidden Analysis'!A856:B856)</f>
        <v>0</v>
      </c>
      <c r="F855">
        <f>SUM('Hidden Analysis'!C856:D856)</f>
        <v>0</v>
      </c>
      <c r="G855">
        <f>IF(AND('Raw Data'!F850&lt;'Raw Data'!C850, 'Raw Data'!L850&gt;'Raw Data'!K850), 'Raw Data'!F850, 0)</f>
        <v>0</v>
      </c>
      <c r="H855">
        <f>IF(AND('Raw Data'!F850&gt;'Raw Data'!C850, 'Raw Data'!L850&lt;'Raw Data'!K850), 'Raw Data'!C850, 0)</f>
        <v>0</v>
      </c>
      <c r="I855">
        <f t="shared" si="31"/>
        <v>0</v>
      </c>
      <c r="J855">
        <f>IF(AND('Raw Data'!F850&gt;'Raw Data'!C850, 'Raw Data'!L850&gt;'Raw Data'!K850), 'Raw Data'!F850, 0)</f>
        <v>0</v>
      </c>
      <c r="K855">
        <f>IF(AND('Raw Data'!F850&lt;'Raw Data'!C850, 'Raw Data'!L850&lt;'Raw Data'!K850), 'Raw Data'!C850, 0)</f>
        <v>0</v>
      </c>
      <c r="L855">
        <f>IF('Raw Data'!L850-'Raw Data'!K850&gt;3, 'Raw Data'!J850, 0)</f>
        <v>0</v>
      </c>
      <c r="M855">
        <f>IF('Raw Data'!K850-'Raw Data'!L850&gt;3, 'Raw Data'!I850, 0)</f>
        <v>0</v>
      </c>
      <c r="N855">
        <f>IF('Raw Data'!L850-'Raw Data'!K850&gt;3, 'Raw Data'!J850, IF('Raw Data'!K850-'Raw Data'!L850&gt;3, 'Raw Data'!I850, 0))</f>
        <v>0</v>
      </c>
      <c r="O855">
        <f>IF(ISBLANK('Raw Data'!L850), 0, IF(ABS('Raw Data'!L850-'Raw Data'!K850)&lt;4, 'Raw Data'!H850, IF(ABS('Raw Data'!K850-'Raw Data'!L850)&lt;4, 'Raw Data'!G850, 0)))</f>
        <v>0</v>
      </c>
      <c r="P855">
        <f>SUM('Hidden Analysis'!E856:H856)</f>
        <v>0</v>
      </c>
      <c r="Q855">
        <f>SUM('Hidden Analysis'!I856:L856)</f>
        <v>0</v>
      </c>
      <c r="R855">
        <f>SUM('Hidden Analysis'!M856:P856)</f>
        <v>0</v>
      </c>
      <c r="S855">
        <f>SUM('Hidden Analysis'!Q856:R856)</f>
        <v>0</v>
      </c>
      <c r="T855">
        <f>IF(AND('Raw Data'!F850&lt;1.5, 'Raw Data'!L850&gt;'Raw Data'!K850, 'Raw Data'!L850-'Raw Data'!K850&gt;3), 'Raw Data'!F850, 0)</f>
        <v>0</v>
      </c>
      <c r="U855">
        <f>IF(AND('Raw Data'!L850-'Raw Data'!K850&lt;4, 'Raw Data'!L850&gt;'Raw Data'!K850), 'Raw Data'!H850, 0)</f>
        <v>0</v>
      </c>
      <c r="V855">
        <f>IF(AND('Raw Data'!K850-'Raw Data'!L850&lt;4, 'Raw Data'!K850&gt;'Raw Data'!L850), 'Raw Data'!G850, 0)</f>
        <v>0</v>
      </c>
      <c r="W855">
        <f>SUM('Hidden Analysis'!S856:T856)</f>
        <v>0</v>
      </c>
      <c r="X855">
        <f>SUM('Hidden Analysis'!U856:V856)</f>
        <v>0</v>
      </c>
    </row>
    <row r="856" spans="1:24" x14ac:dyDescent="0.3">
      <c r="A856" s="2">
        <f>'Raw Data'!M851</f>
        <v>0</v>
      </c>
      <c r="B856">
        <f>IF('Raw Data'!L851&gt;'Raw Data'!K851, 'Raw Data'!F851, 0)</f>
        <v>0</v>
      </c>
      <c r="C856">
        <f>IF('Raw Data'!K851&gt;'Raw Data'!L851, 'Raw Data'!C851, 0)</f>
        <v>0</v>
      </c>
      <c r="D856">
        <f t="shared" si="30"/>
        <v>0</v>
      </c>
      <c r="E856">
        <f>SUM('Hidden Analysis'!A857:B857)</f>
        <v>0</v>
      </c>
      <c r="F856">
        <f>SUM('Hidden Analysis'!C857:D857)</f>
        <v>0</v>
      </c>
      <c r="G856">
        <f>IF(AND('Raw Data'!F851&lt;'Raw Data'!C851, 'Raw Data'!L851&gt;'Raw Data'!K851), 'Raw Data'!F851, 0)</f>
        <v>0</v>
      </c>
      <c r="H856">
        <f>IF(AND('Raw Data'!F851&gt;'Raw Data'!C851, 'Raw Data'!L851&lt;'Raw Data'!K851), 'Raw Data'!C851, 0)</f>
        <v>0</v>
      </c>
      <c r="I856">
        <f t="shared" si="31"/>
        <v>0</v>
      </c>
      <c r="J856">
        <f>IF(AND('Raw Data'!F851&gt;'Raw Data'!C851, 'Raw Data'!L851&gt;'Raw Data'!K851), 'Raw Data'!F851, 0)</f>
        <v>0</v>
      </c>
      <c r="K856">
        <f>IF(AND('Raw Data'!F851&lt;'Raw Data'!C851, 'Raw Data'!L851&lt;'Raw Data'!K851), 'Raw Data'!C851, 0)</f>
        <v>0</v>
      </c>
      <c r="L856">
        <f>IF('Raw Data'!L851-'Raw Data'!K851&gt;3, 'Raw Data'!J851, 0)</f>
        <v>0</v>
      </c>
      <c r="M856">
        <f>IF('Raw Data'!K851-'Raw Data'!L851&gt;3, 'Raw Data'!I851, 0)</f>
        <v>0</v>
      </c>
      <c r="N856">
        <f>IF('Raw Data'!L851-'Raw Data'!K851&gt;3, 'Raw Data'!J851, IF('Raw Data'!K851-'Raw Data'!L851&gt;3, 'Raw Data'!I851, 0))</f>
        <v>0</v>
      </c>
      <c r="O856">
        <f>IF(ISBLANK('Raw Data'!L851), 0, IF(ABS('Raw Data'!L851-'Raw Data'!K851)&lt;4, 'Raw Data'!H851, IF(ABS('Raw Data'!K851-'Raw Data'!L851)&lt;4, 'Raw Data'!G851, 0)))</f>
        <v>0</v>
      </c>
      <c r="P856">
        <f>SUM('Hidden Analysis'!E857:H857)</f>
        <v>0</v>
      </c>
      <c r="Q856">
        <f>SUM('Hidden Analysis'!I857:L857)</f>
        <v>0</v>
      </c>
      <c r="R856">
        <f>SUM('Hidden Analysis'!M857:P857)</f>
        <v>0</v>
      </c>
      <c r="S856">
        <f>SUM('Hidden Analysis'!Q857:R857)</f>
        <v>0</v>
      </c>
      <c r="T856">
        <f>IF(AND('Raw Data'!F851&lt;1.5, 'Raw Data'!L851&gt;'Raw Data'!K851, 'Raw Data'!L851-'Raw Data'!K851&gt;3), 'Raw Data'!F851, 0)</f>
        <v>0</v>
      </c>
      <c r="U856">
        <f>IF(AND('Raw Data'!L851-'Raw Data'!K851&lt;4, 'Raw Data'!L851&gt;'Raw Data'!K851), 'Raw Data'!H851, 0)</f>
        <v>0</v>
      </c>
      <c r="V856">
        <f>IF(AND('Raw Data'!K851-'Raw Data'!L851&lt;4, 'Raw Data'!K851&gt;'Raw Data'!L851), 'Raw Data'!G851, 0)</f>
        <v>0</v>
      </c>
      <c r="W856">
        <f>SUM('Hidden Analysis'!S857:T857)</f>
        <v>0</v>
      </c>
      <c r="X856">
        <f>SUM('Hidden Analysis'!U857:V857)</f>
        <v>0</v>
      </c>
    </row>
    <row r="857" spans="1:24" x14ac:dyDescent="0.3">
      <c r="A857" s="2">
        <f>'Raw Data'!M852</f>
        <v>0</v>
      </c>
      <c r="B857">
        <f>IF('Raw Data'!L852&gt;'Raw Data'!K852, 'Raw Data'!F852, 0)</f>
        <v>0</v>
      </c>
      <c r="C857">
        <f>IF('Raw Data'!K852&gt;'Raw Data'!L852, 'Raw Data'!C852, 0)</f>
        <v>0</v>
      </c>
      <c r="D857">
        <f t="shared" si="30"/>
        <v>0</v>
      </c>
      <c r="E857">
        <f>SUM('Hidden Analysis'!A858:B858)</f>
        <v>0</v>
      </c>
      <c r="F857">
        <f>SUM('Hidden Analysis'!C858:D858)</f>
        <v>0</v>
      </c>
      <c r="G857">
        <f>IF(AND('Raw Data'!F852&lt;'Raw Data'!C852, 'Raw Data'!L852&gt;'Raw Data'!K852), 'Raw Data'!F852, 0)</f>
        <v>0</v>
      </c>
      <c r="H857">
        <f>IF(AND('Raw Data'!F852&gt;'Raw Data'!C852, 'Raw Data'!L852&lt;'Raw Data'!K852), 'Raw Data'!C852, 0)</f>
        <v>0</v>
      </c>
      <c r="I857">
        <f t="shared" si="31"/>
        <v>0</v>
      </c>
      <c r="J857">
        <f>IF(AND('Raw Data'!F852&gt;'Raw Data'!C852, 'Raw Data'!L852&gt;'Raw Data'!K852), 'Raw Data'!F852, 0)</f>
        <v>0</v>
      </c>
      <c r="K857">
        <f>IF(AND('Raw Data'!F852&lt;'Raw Data'!C852, 'Raw Data'!L852&lt;'Raw Data'!K852), 'Raw Data'!C852, 0)</f>
        <v>0</v>
      </c>
      <c r="L857">
        <f>IF('Raw Data'!L852-'Raw Data'!K852&gt;3, 'Raw Data'!J852, 0)</f>
        <v>0</v>
      </c>
      <c r="M857">
        <f>IF('Raw Data'!K852-'Raw Data'!L852&gt;3, 'Raw Data'!I852, 0)</f>
        <v>0</v>
      </c>
      <c r="N857">
        <f>IF('Raw Data'!L852-'Raw Data'!K852&gt;3, 'Raw Data'!J852, IF('Raw Data'!K852-'Raw Data'!L852&gt;3, 'Raw Data'!I852, 0))</f>
        <v>0</v>
      </c>
      <c r="O857">
        <f>IF(ISBLANK('Raw Data'!L852), 0, IF(ABS('Raw Data'!L852-'Raw Data'!K852)&lt;4, 'Raw Data'!H852, IF(ABS('Raw Data'!K852-'Raw Data'!L852)&lt;4, 'Raw Data'!G852, 0)))</f>
        <v>0</v>
      </c>
      <c r="P857">
        <f>SUM('Hidden Analysis'!E858:H858)</f>
        <v>0</v>
      </c>
      <c r="Q857">
        <f>SUM('Hidden Analysis'!I858:L858)</f>
        <v>0</v>
      </c>
      <c r="R857">
        <f>SUM('Hidden Analysis'!M858:P858)</f>
        <v>0</v>
      </c>
      <c r="S857">
        <f>SUM('Hidden Analysis'!Q858:R858)</f>
        <v>0</v>
      </c>
      <c r="T857">
        <f>IF(AND('Raw Data'!F852&lt;1.5, 'Raw Data'!L852&gt;'Raw Data'!K852, 'Raw Data'!L852-'Raw Data'!K852&gt;3), 'Raw Data'!F852, 0)</f>
        <v>0</v>
      </c>
      <c r="U857">
        <f>IF(AND('Raw Data'!L852-'Raw Data'!K852&lt;4, 'Raw Data'!L852&gt;'Raw Data'!K852), 'Raw Data'!H852, 0)</f>
        <v>0</v>
      </c>
      <c r="V857">
        <f>IF(AND('Raw Data'!K852-'Raw Data'!L852&lt;4, 'Raw Data'!K852&gt;'Raw Data'!L852), 'Raw Data'!G852, 0)</f>
        <v>0</v>
      </c>
      <c r="W857">
        <f>SUM('Hidden Analysis'!S858:T858)</f>
        <v>0</v>
      </c>
      <c r="X857">
        <f>SUM('Hidden Analysis'!U858:V858)</f>
        <v>0</v>
      </c>
    </row>
    <row r="858" spans="1:24" x14ac:dyDescent="0.3">
      <c r="A858" s="2">
        <f>'Raw Data'!M853</f>
        <v>0</v>
      </c>
      <c r="B858">
        <f>IF('Raw Data'!L853&gt;'Raw Data'!K853, 'Raw Data'!F853, 0)</f>
        <v>0</v>
      </c>
      <c r="C858">
        <f>IF('Raw Data'!K853&gt;'Raw Data'!L853, 'Raw Data'!C853, 0)</f>
        <v>0</v>
      </c>
      <c r="D858">
        <f t="shared" si="30"/>
        <v>0</v>
      </c>
      <c r="E858">
        <f>SUM('Hidden Analysis'!A859:B859)</f>
        <v>0</v>
      </c>
      <c r="F858">
        <f>SUM('Hidden Analysis'!C859:D859)</f>
        <v>0</v>
      </c>
      <c r="G858">
        <f>IF(AND('Raw Data'!F853&lt;'Raw Data'!C853, 'Raw Data'!L853&gt;'Raw Data'!K853), 'Raw Data'!F853, 0)</f>
        <v>0</v>
      </c>
      <c r="H858">
        <f>IF(AND('Raw Data'!F853&gt;'Raw Data'!C853, 'Raw Data'!L853&lt;'Raw Data'!K853), 'Raw Data'!C853, 0)</f>
        <v>0</v>
      </c>
      <c r="I858">
        <f t="shared" si="31"/>
        <v>0</v>
      </c>
      <c r="J858">
        <f>IF(AND('Raw Data'!F853&gt;'Raw Data'!C853, 'Raw Data'!L853&gt;'Raw Data'!K853), 'Raw Data'!F853, 0)</f>
        <v>0</v>
      </c>
      <c r="K858">
        <f>IF(AND('Raw Data'!F853&lt;'Raw Data'!C853, 'Raw Data'!L853&lt;'Raw Data'!K853), 'Raw Data'!C853, 0)</f>
        <v>0</v>
      </c>
      <c r="L858">
        <f>IF('Raw Data'!L853-'Raw Data'!K853&gt;3, 'Raw Data'!J853, 0)</f>
        <v>0</v>
      </c>
      <c r="M858">
        <f>IF('Raw Data'!K853-'Raw Data'!L853&gt;3, 'Raw Data'!I853, 0)</f>
        <v>0</v>
      </c>
      <c r="N858">
        <f>IF('Raw Data'!L853-'Raw Data'!K853&gt;3, 'Raw Data'!J853, IF('Raw Data'!K853-'Raw Data'!L853&gt;3, 'Raw Data'!I853, 0))</f>
        <v>0</v>
      </c>
      <c r="O858">
        <f>IF(ISBLANK('Raw Data'!L853), 0, IF(ABS('Raw Data'!L853-'Raw Data'!K853)&lt;4, 'Raw Data'!H853, IF(ABS('Raw Data'!K853-'Raw Data'!L853)&lt;4, 'Raw Data'!G853, 0)))</f>
        <v>0</v>
      </c>
      <c r="P858">
        <f>SUM('Hidden Analysis'!E859:H859)</f>
        <v>0</v>
      </c>
      <c r="Q858">
        <f>SUM('Hidden Analysis'!I859:L859)</f>
        <v>0</v>
      </c>
      <c r="R858">
        <f>SUM('Hidden Analysis'!M859:P859)</f>
        <v>0</v>
      </c>
      <c r="S858">
        <f>SUM('Hidden Analysis'!Q859:R859)</f>
        <v>0</v>
      </c>
      <c r="T858">
        <f>IF(AND('Raw Data'!F853&lt;1.5, 'Raw Data'!L853&gt;'Raw Data'!K853, 'Raw Data'!L853-'Raw Data'!K853&gt;3), 'Raw Data'!F853, 0)</f>
        <v>0</v>
      </c>
      <c r="U858">
        <f>IF(AND('Raw Data'!L853-'Raw Data'!K853&lt;4, 'Raw Data'!L853&gt;'Raw Data'!K853), 'Raw Data'!H853, 0)</f>
        <v>0</v>
      </c>
      <c r="V858">
        <f>IF(AND('Raw Data'!K853-'Raw Data'!L853&lt;4, 'Raw Data'!K853&gt;'Raw Data'!L853), 'Raw Data'!G853, 0)</f>
        <v>0</v>
      </c>
      <c r="W858">
        <f>SUM('Hidden Analysis'!S859:T859)</f>
        <v>0</v>
      </c>
      <c r="X858">
        <f>SUM('Hidden Analysis'!U859:V859)</f>
        <v>0</v>
      </c>
    </row>
    <row r="859" spans="1:24" x14ac:dyDescent="0.3">
      <c r="A859" s="2">
        <f>'Raw Data'!M854</f>
        <v>0</v>
      </c>
      <c r="B859">
        <f>IF('Raw Data'!L854&gt;'Raw Data'!K854, 'Raw Data'!F854, 0)</f>
        <v>0</v>
      </c>
      <c r="C859">
        <f>IF('Raw Data'!K854&gt;'Raw Data'!L854, 'Raw Data'!C854, 0)</f>
        <v>0</v>
      </c>
      <c r="D859">
        <f t="shared" si="30"/>
        <v>0</v>
      </c>
      <c r="E859">
        <f>SUM('Hidden Analysis'!A860:B860)</f>
        <v>0</v>
      </c>
      <c r="F859">
        <f>SUM('Hidden Analysis'!C860:D860)</f>
        <v>0</v>
      </c>
      <c r="G859">
        <f>IF(AND('Raw Data'!F854&lt;'Raw Data'!C854, 'Raw Data'!L854&gt;'Raw Data'!K854), 'Raw Data'!F854, 0)</f>
        <v>0</v>
      </c>
      <c r="H859">
        <f>IF(AND('Raw Data'!F854&gt;'Raw Data'!C854, 'Raw Data'!L854&lt;'Raw Data'!K854), 'Raw Data'!C854, 0)</f>
        <v>0</v>
      </c>
      <c r="I859">
        <f t="shared" si="31"/>
        <v>0</v>
      </c>
      <c r="J859">
        <f>IF(AND('Raw Data'!F854&gt;'Raw Data'!C854, 'Raw Data'!L854&gt;'Raw Data'!K854), 'Raw Data'!F854, 0)</f>
        <v>0</v>
      </c>
      <c r="K859">
        <f>IF(AND('Raw Data'!F854&lt;'Raw Data'!C854, 'Raw Data'!L854&lt;'Raw Data'!K854), 'Raw Data'!C854, 0)</f>
        <v>0</v>
      </c>
      <c r="L859">
        <f>IF('Raw Data'!L854-'Raw Data'!K854&gt;3, 'Raw Data'!J854, 0)</f>
        <v>0</v>
      </c>
      <c r="M859">
        <f>IF('Raw Data'!K854-'Raw Data'!L854&gt;3, 'Raw Data'!I854, 0)</f>
        <v>0</v>
      </c>
      <c r="N859">
        <f>IF('Raw Data'!L854-'Raw Data'!K854&gt;3, 'Raw Data'!J854, IF('Raw Data'!K854-'Raw Data'!L854&gt;3, 'Raw Data'!I854, 0))</f>
        <v>0</v>
      </c>
      <c r="O859">
        <f>IF(ISBLANK('Raw Data'!L854), 0, IF(ABS('Raw Data'!L854-'Raw Data'!K854)&lt;4, 'Raw Data'!H854, IF(ABS('Raw Data'!K854-'Raw Data'!L854)&lt;4, 'Raw Data'!G854, 0)))</f>
        <v>0</v>
      </c>
      <c r="P859">
        <f>SUM('Hidden Analysis'!E860:H860)</f>
        <v>0</v>
      </c>
      <c r="Q859">
        <f>SUM('Hidden Analysis'!I860:L860)</f>
        <v>0</v>
      </c>
      <c r="R859">
        <f>SUM('Hidden Analysis'!M860:P860)</f>
        <v>0</v>
      </c>
      <c r="S859">
        <f>SUM('Hidden Analysis'!Q860:R860)</f>
        <v>0</v>
      </c>
      <c r="T859">
        <f>IF(AND('Raw Data'!F854&lt;1.5, 'Raw Data'!L854&gt;'Raw Data'!K854, 'Raw Data'!L854-'Raw Data'!K854&gt;3), 'Raw Data'!F854, 0)</f>
        <v>0</v>
      </c>
      <c r="U859">
        <f>IF(AND('Raw Data'!L854-'Raw Data'!K854&lt;4, 'Raw Data'!L854&gt;'Raw Data'!K854), 'Raw Data'!H854, 0)</f>
        <v>0</v>
      </c>
      <c r="V859">
        <f>IF(AND('Raw Data'!K854-'Raw Data'!L854&lt;4, 'Raw Data'!K854&gt;'Raw Data'!L854), 'Raw Data'!G854, 0)</f>
        <v>0</v>
      </c>
      <c r="W859">
        <f>SUM('Hidden Analysis'!S860:T860)</f>
        <v>0</v>
      </c>
      <c r="X859">
        <f>SUM('Hidden Analysis'!U860:V860)</f>
        <v>0</v>
      </c>
    </row>
    <row r="860" spans="1:24" x14ac:dyDescent="0.3">
      <c r="A860" s="2">
        <f>'Raw Data'!M855</f>
        <v>0</v>
      </c>
      <c r="B860">
        <f>IF('Raw Data'!L855&gt;'Raw Data'!K855, 'Raw Data'!F855, 0)</f>
        <v>0</v>
      </c>
      <c r="C860">
        <f>IF('Raw Data'!K855&gt;'Raw Data'!L855, 'Raw Data'!C855, 0)</f>
        <v>0</v>
      </c>
      <c r="D860">
        <f t="shared" si="30"/>
        <v>0</v>
      </c>
      <c r="E860">
        <f>SUM('Hidden Analysis'!A861:B861)</f>
        <v>0</v>
      </c>
      <c r="F860">
        <f>SUM('Hidden Analysis'!C861:D861)</f>
        <v>0</v>
      </c>
      <c r="G860">
        <f>IF(AND('Raw Data'!F855&lt;'Raw Data'!C855, 'Raw Data'!L855&gt;'Raw Data'!K855), 'Raw Data'!F855, 0)</f>
        <v>0</v>
      </c>
      <c r="H860">
        <f>IF(AND('Raw Data'!F855&gt;'Raw Data'!C855, 'Raw Data'!L855&lt;'Raw Data'!K855), 'Raw Data'!C855, 0)</f>
        <v>0</v>
      </c>
      <c r="I860">
        <f t="shared" si="31"/>
        <v>0</v>
      </c>
      <c r="J860">
        <f>IF(AND('Raw Data'!F855&gt;'Raw Data'!C855, 'Raw Data'!L855&gt;'Raw Data'!K855), 'Raw Data'!F855, 0)</f>
        <v>0</v>
      </c>
      <c r="K860">
        <f>IF(AND('Raw Data'!F855&lt;'Raw Data'!C855, 'Raw Data'!L855&lt;'Raw Data'!K855), 'Raw Data'!C855, 0)</f>
        <v>0</v>
      </c>
      <c r="L860">
        <f>IF('Raw Data'!L855-'Raw Data'!K855&gt;3, 'Raw Data'!J855, 0)</f>
        <v>0</v>
      </c>
      <c r="M860">
        <f>IF('Raw Data'!K855-'Raw Data'!L855&gt;3, 'Raw Data'!I855, 0)</f>
        <v>0</v>
      </c>
      <c r="N860">
        <f>IF('Raw Data'!L855-'Raw Data'!K855&gt;3, 'Raw Data'!J855, IF('Raw Data'!K855-'Raw Data'!L855&gt;3, 'Raw Data'!I855, 0))</f>
        <v>0</v>
      </c>
      <c r="O860">
        <f>IF(ISBLANK('Raw Data'!L855), 0, IF(ABS('Raw Data'!L855-'Raw Data'!K855)&lt;4, 'Raw Data'!H855, IF(ABS('Raw Data'!K855-'Raw Data'!L855)&lt;4, 'Raw Data'!G855, 0)))</f>
        <v>0</v>
      </c>
      <c r="P860">
        <f>SUM('Hidden Analysis'!E861:H861)</f>
        <v>0</v>
      </c>
      <c r="Q860">
        <f>SUM('Hidden Analysis'!I861:L861)</f>
        <v>0</v>
      </c>
      <c r="R860">
        <f>SUM('Hidden Analysis'!M861:P861)</f>
        <v>0</v>
      </c>
      <c r="S860">
        <f>SUM('Hidden Analysis'!Q861:R861)</f>
        <v>0</v>
      </c>
      <c r="T860">
        <f>IF(AND('Raw Data'!F855&lt;1.5, 'Raw Data'!L855&gt;'Raw Data'!K855, 'Raw Data'!L855-'Raw Data'!K855&gt;3), 'Raw Data'!F855, 0)</f>
        <v>0</v>
      </c>
      <c r="U860">
        <f>IF(AND('Raw Data'!L855-'Raw Data'!K855&lt;4, 'Raw Data'!L855&gt;'Raw Data'!K855), 'Raw Data'!H855, 0)</f>
        <v>0</v>
      </c>
      <c r="V860">
        <f>IF(AND('Raw Data'!K855-'Raw Data'!L855&lt;4, 'Raw Data'!K855&gt;'Raw Data'!L855), 'Raw Data'!G855, 0)</f>
        <v>0</v>
      </c>
      <c r="W860">
        <f>SUM('Hidden Analysis'!S861:T861)</f>
        <v>0</v>
      </c>
      <c r="X860">
        <f>SUM('Hidden Analysis'!U861:V861)</f>
        <v>0</v>
      </c>
    </row>
    <row r="861" spans="1:24" x14ac:dyDescent="0.3">
      <c r="A861" s="2">
        <f>'Raw Data'!M856</f>
        <v>0</v>
      </c>
      <c r="B861">
        <f>IF('Raw Data'!L856&gt;'Raw Data'!K856, 'Raw Data'!F856, 0)</f>
        <v>0</v>
      </c>
      <c r="C861">
        <f>IF('Raw Data'!K856&gt;'Raw Data'!L856, 'Raw Data'!C856, 0)</f>
        <v>0</v>
      </c>
      <c r="D861">
        <f t="shared" si="30"/>
        <v>0</v>
      </c>
      <c r="E861">
        <f>SUM('Hidden Analysis'!A862:B862)</f>
        <v>0</v>
      </c>
      <c r="F861">
        <f>SUM('Hidden Analysis'!C862:D862)</f>
        <v>0</v>
      </c>
      <c r="G861">
        <f>IF(AND('Raw Data'!F856&lt;'Raw Data'!C856, 'Raw Data'!L856&gt;'Raw Data'!K856), 'Raw Data'!F856, 0)</f>
        <v>0</v>
      </c>
      <c r="H861">
        <f>IF(AND('Raw Data'!F856&gt;'Raw Data'!C856, 'Raw Data'!L856&lt;'Raw Data'!K856), 'Raw Data'!C856, 0)</f>
        <v>0</v>
      </c>
      <c r="I861">
        <f t="shared" si="31"/>
        <v>0</v>
      </c>
      <c r="J861">
        <f>IF(AND('Raw Data'!F856&gt;'Raw Data'!C856, 'Raw Data'!L856&gt;'Raw Data'!K856), 'Raw Data'!F856, 0)</f>
        <v>0</v>
      </c>
      <c r="K861">
        <f>IF(AND('Raw Data'!F856&lt;'Raw Data'!C856, 'Raw Data'!L856&lt;'Raw Data'!K856), 'Raw Data'!C856, 0)</f>
        <v>0</v>
      </c>
      <c r="L861">
        <f>IF('Raw Data'!L856-'Raw Data'!K856&gt;3, 'Raw Data'!J856, 0)</f>
        <v>0</v>
      </c>
      <c r="M861">
        <f>IF('Raw Data'!K856-'Raw Data'!L856&gt;3, 'Raw Data'!I856, 0)</f>
        <v>0</v>
      </c>
      <c r="N861">
        <f>IF('Raw Data'!L856-'Raw Data'!K856&gt;3, 'Raw Data'!J856, IF('Raw Data'!K856-'Raw Data'!L856&gt;3, 'Raw Data'!I856, 0))</f>
        <v>0</v>
      </c>
      <c r="O861">
        <f>IF(ISBLANK('Raw Data'!L856), 0, IF(ABS('Raw Data'!L856-'Raw Data'!K856)&lt;4, 'Raw Data'!H856, IF(ABS('Raw Data'!K856-'Raw Data'!L856)&lt;4, 'Raw Data'!G856, 0)))</f>
        <v>0</v>
      </c>
      <c r="P861">
        <f>SUM('Hidden Analysis'!E862:H862)</f>
        <v>0</v>
      </c>
      <c r="Q861">
        <f>SUM('Hidden Analysis'!I862:L862)</f>
        <v>0</v>
      </c>
      <c r="R861">
        <f>SUM('Hidden Analysis'!M862:P862)</f>
        <v>0</v>
      </c>
      <c r="S861">
        <f>SUM('Hidden Analysis'!Q862:R862)</f>
        <v>0</v>
      </c>
      <c r="T861">
        <f>IF(AND('Raw Data'!F856&lt;1.5, 'Raw Data'!L856&gt;'Raw Data'!K856, 'Raw Data'!L856-'Raw Data'!K856&gt;3), 'Raw Data'!F856, 0)</f>
        <v>0</v>
      </c>
      <c r="U861">
        <f>IF(AND('Raw Data'!L856-'Raw Data'!K856&lt;4, 'Raw Data'!L856&gt;'Raw Data'!K856), 'Raw Data'!H856, 0)</f>
        <v>0</v>
      </c>
      <c r="V861">
        <f>IF(AND('Raw Data'!K856-'Raw Data'!L856&lt;4, 'Raw Data'!K856&gt;'Raw Data'!L856), 'Raw Data'!G856, 0)</f>
        <v>0</v>
      </c>
      <c r="W861">
        <f>SUM('Hidden Analysis'!S862:T862)</f>
        <v>0</v>
      </c>
      <c r="X861">
        <f>SUM('Hidden Analysis'!U862:V862)</f>
        <v>0</v>
      </c>
    </row>
    <row r="862" spans="1:24" x14ac:dyDescent="0.3">
      <c r="A862" s="2">
        <f>'Raw Data'!M857</f>
        <v>0</v>
      </c>
      <c r="B862">
        <f>IF('Raw Data'!L857&gt;'Raw Data'!K857, 'Raw Data'!F857, 0)</f>
        <v>0</v>
      </c>
      <c r="C862">
        <f>IF('Raw Data'!K857&gt;'Raw Data'!L857, 'Raw Data'!C857, 0)</f>
        <v>0</v>
      </c>
      <c r="D862">
        <f t="shared" si="30"/>
        <v>0</v>
      </c>
      <c r="E862">
        <f>SUM('Hidden Analysis'!A863:B863)</f>
        <v>0</v>
      </c>
      <c r="F862">
        <f>SUM('Hidden Analysis'!C863:D863)</f>
        <v>0</v>
      </c>
      <c r="G862">
        <f>IF(AND('Raw Data'!F857&lt;'Raw Data'!C857, 'Raw Data'!L857&gt;'Raw Data'!K857), 'Raw Data'!F857, 0)</f>
        <v>0</v>
      </c>
      <c r="H862">
        <f>IF(AND('Raw Data'!F857&gt;'Raw Data'!C857, 'Raw Data'!L857&lt;'Raw Data'!K857), 'Raw Data'!C857, 0)</f>
        <v>0</v>
      </c>
      <c r="I862">
        <f t="shared" si="31"/>
        <v>0</v>
      </c>
      <c r="J862">
        <f>IF(AND('Raw Data'!F857&gt;'Raw Data'!C857, 'Raw Data'!L857&gt;'Raw Data'!K857), 'Raw Data'!F857, 0)</f>
        <v>0</v>
      </c>
      <c r="K862">
        <f>IF(AND('Raw Data'!F857&lt;'Raw Data'!C857, 'Raw Data'!L857&lt;'Raw Data'!K857), 'Raw Data'!C857, 0)</f>
        <v>0</v>
      </c>
      <c r="L862">
        <f>IF('Raw Data'!L857-'Raw Data'!K857&gt;3, 'Raw Data'!J857, 0)</f>
        <v>0</v>
      </c>
      <c r="M862">
        <f>IF('Raw Data'!K857-'Raw Data'!L857&gt;3, 'Raw Data'!I857, 0)</f>
        <v>0</v>
      </c>
      <c r="N862">
        <f>IF('Raw Data'!L857-'Raw Data'!K857&gt;3, 'Raw Data'!J857, IF('Raw Data'!K857-'Raw Data'!L857&gt;3, 'Raw Data'!I857, 0))</f>
        <v>0</v>
      </c>
      <c r="O862">
        <f>IF(ISBLANK('Raw Data'!L857), 0, IF(ABS('Raw Data'!L857-'Raw Data'!K857)&lt;4, 'Raw Data'!H857, IF(ABS('Raw Data'!K857-'Raw Data'!L857)&lt;4, 'Raw Data'!G857, 0)))</f>
        <v>0</v>
      </c>
      <c r="P862">
        <f>SUM('Hidden Analysis'!E863:H863)</f>
        <v>0</v>
      </c>
      <c r="Q862">
        <f>SUM('Hidden Analysis'!I863:L863)</f>
        <v>0</v>
      </c>
      <c r="R862">
        <f>SUM('Hidden Analysis'!M863:P863)</f>
        <v>0</v>
      </c>
      <c r="S862">
        <f>SUM('Hidden Analysis'!Q863:R863)</f>
        <v>0</v>
      </c>
      <c r="T862">
        <f>IF(AND('Raw Data'!F857&lt;1.5, 'Raw Data'!L857&gt;'Raw Data'!K857, 'Raw Data'!L857-'Raw Data'!K857&gt;3), 'Raw Data'!F857, 0)</f>
        <v>0</v>
      </c>
      <c r="U862">
        <f>IF(AND('Raw Data'!L857-'Raw Data'!K857&lt;4, 'Raw Data'!L857&gt;'Raw Data'!K857), 'Raw Data'!H857, 0)</f>
        <v>0</v>
      </c>
      <c r="V862">
        <f>IF(AND('Raw Data'!K857-'Raw Data'!L857&lt;4, 'Raw Data'!K857&gt;'Raw Data'!L857), 'Raw Data'!G857, 0)</f>
        <v>0</v>
      </c>
      <c r="W862">
        <f>SUM('Hidden Analysis'!S863:T863)</f>
        <v>0</v>
      </c>
      <c r="X862">
        <f>SUM('Hidden Analysis'!U863:V863)</f>
        <v>0</v>
      </c>
    </row>
    <row r="863" spans="1:24" x14ac:dyDescent="0.3">
      <c r="A863" s="2">
        <f>'Raw Data'!M858</f>
        <v>0</v>
      </c>
      <c r="B863">
        <f>IF('Raw Data'!L858&gt;'Raw Data'!K858, 'Raw Data'!F858, 0)</f>
        <v>0</v>
      </c>
      <c r="C863">
        <f>IF('Raw Data'!K858&gt;'Raw Data'!L858, 'Raw Data'!C858, 0)</f>
        <v>0</v>
      </c>
      <c r="D863">
        <f t="shared" si="30"/>
        <v>0</v>
      </c>
      <c r="E863">
        <f>SUM('Hidden Analysis'!A864:B864)</f>
        <v>0</v>
      </c>
      <c r="F863">
        <f>SUM('Hidden Analysis'!C864:D864)</f>
        <v>0</v>
      </c>
      <c r="G863">
        <f>IF(AND('Raw Data'!F858&lt;'Raw Data'!C858, 'Raw Data'!L858&gt;'Raw Data'!K858), 'Raw Data'!F858, 0)</f>
        <v>0</v>
      </c>
      <c r="H863">
        <f>IF(AND('Raw Data'!F858&gt;'Raw Data'!C858, 'Raw Data'!L858&lt;'Raw Data'!K858), 'Raw Data'!C858, 0)</f>
        <v>0</v>
      </c>
      <c r="I863">
        <f t="shared" si="31"/>
        <v>0</v>
      </c>
      <c r="J863">
        <f>IF(AND('Raw Data'!F858&gt;'Raw Data'!C858, 'Raw Data'!L858&gt;'Raw Data'!K858), 'Raw Data'!F858, 0)</f>
        <v>0</v>
      </c>
      <c r="K863">
        <f>IF(AND('Raw Data'!F858&lt;'Raw Data'!C858, 'Raw Data'!L858&lt;'Raw Data'!K858), 'Raw Data'!C858, 0)</f>
        <v>0</v>
      </c>
      <c r="L863">
        <f>IF('Raw Data'!L858-'Raw Data'!K858&gt;3, 'Raw Data'!J858, 0)</f>
        <v>0</v>
      </c>
      <c r="M863">
        <f>IF('Raw Data'!K858-'Raw Data'!L858&gt;3, 'Raw Data'!I858, 0)</f>
        <v>0</v>
      </c>
      <c r="N863">
        <f>IF('Raw Data'!L858-'Raw Data'!K858&gt;3, 'Raw Data'!J858, IF('Raw Data'!K858-'Raw Data'!L858&gt;3, 'Raw Data'!I858, 0))</f>
        <v>0</v>
      </c>
      <c r="O863">
        <f>IF(ISBLANK('Raw Data'!L858), 0, IF(ABS('Raw Data'!L858-'Raw Data'!K858)&lt;4, 'Raw Data'!H858, IF(ABS('Raw Data'!K858-'Raw Data'!L858)&lt;4, 'Raw Data'!G858, 0)))</f>
        <v>0</v>
      </c>
      <c r="P863">
        <f>SUM('Hidden Analysis'!E864:H864)</f>
        <v>0</v>
      </c>
      <c r="Q863">
        <f>SUM('Hidden Analysis'!I864:L864)</f>
        <v>0</v>
      </c>
      <c r="R863">
        <f>SUM('Hidden Analysis'!M864:P864)</f>
        <v>0</v>
      </c>
      <c r="S863">
        <f>SUM('Hidden Analysis'!Q864:R864)</f>
        <v>0</v>
      </c>
      <c r="T863">
        <f>IF(AND('Raw Data'!F858&lt;1.5, 'Raw Data'!L858&gt;'Raw Data'!K858, 'Raw Data'!L858-'Raw Data'!K858&gt;3), 'Raw Data'!F858, 0)</f>
        <v>0</v>
      </c>
      <c r="U863">
        <f>IF(AND('Raw Data'!L858-'Raw Data'!K858&lt;4, 'Raw Data'!L858&gt;'Raw Data'!K858), 'Raw Data'!H858, 0)</f>
        <v>0</v>
      </c>
      <c r="V863">
        <f>IF(AND('Raw Data'!K858-'Raw Data'!L858&lt;4, 'Raw Data'!K858&gt;'Raw Data'!L858), 'Raw Data'!G858, 0)</f>
        <v>0</v>
      </c>
      <c r="W863">
        <f>SUM('Hidden Analysis'!S864:T864)</f>
        <v>0</v>
      </c>
      <c r="X863">
        <f>SUM('Hidden Analysis'!U864:V864)</f>
        <v>0</v>
      </c>
    </row>
    <row r="864" spans="1:24" x14ac:dyDescent="0.3">
      <c r="A864" s="2">
        <f>'Raw Data'!M859</f>
        <v>0</v>
      </c>
      <c r="B864">
        <f>IF('Raw Data'!L859&gt;'Raw Data'!K859, 'Raw Data'!F859, 0)</f>
        <v>0</v>
      </c>
      <c r="C864">
        <f>IF('Raw Data'!K859&gt;'Raw Data'!L859, 'Raw Data'!C859, 0)</f>
        <v>0</v>
      </c>
      <c r="D864">
        <f t="shared" si="30"/>
        <v>0</v>
      </c>
      <c r="E864">
        <f>SUM('Hidden Analysis'!A865:B865)</f>
        <v>0</v>
      </c>
      <c r="F864">
        <f>SUM('Hidden Analysis'!C865:D865)</f>
        <v>0</v>
      </c>
      <c r="G864">
        <f>IF(AND('Raw Data'!F859&lt;'Raw Data'!C859, 'Raw Data'!L859&gt;'Raw Data'!K859), 'Raw Data'!F859, 0)</f>
        <v>0</v>
      </c>
      <c r="H864">
        <f>IF(AND('Raw Data'!F859&gt;'Raw Data'!C859, 'Raw Data'!L859&lt;'Raw Data'!K859), 'Raw Data'!C859, 0)</f>
        <v>0</v>
      </c>
      <c r="I864">
        <f t="shared" si="31"/>
        <v>0</v>
      </c>
      <c r="J864">
        <f>IF(AND('Raw Data'!F859&gt;'Raw Data'!C859, 'Raw Data'!L859&gt;'Raw Data'!K859), 'Raw Data'!F859, 0)</f>
        <v>0</v>
      </c>
      <c r="K864">
        <f>IF(AND('Raw Data'!F859&lt;'Raw Data'!C859, 'Raw Data'!L859&lt;'Raw Data'!K859), 'Raw Data'!C859, 0)</f>
        <v>0</v>
      </c>
      <c r="L864">
        <f>IF('Raw Data'!L859-'Raw Data'!K859&gt;3, 'Raw Data'!J859, 0)</f>
        <v>0</v>
      </c>
      <c r="M864">
        <f>IF('Raw Data'!K859-'Raw Data'!L859&gt;3, 'Raw Data'!I859, 0)</f>
        <v>0</v>
      </c>
      <c r="N864">
        <f>IF('Raw Data'!L859-'Raw Data'!K859&gt;3, 'Raw Data'!J859, IF('Raw Data'!K859-'Raw Data'!L859&gt;3, 'Raw Data'!I859, 0))</f>
        <v>0</v>
      </c>
      <c r="O864">
        <f>IF(ISBLANK('Raw Data'!L859), 0, IF(ABS('Raw Data'!L859-'Raw Data'!K859)&lt;4, 'Raw Data'!H859, IF(ABS('Raw Data'!K859-'Raw Data'!L859)&lt;4, 'Raw Data'!G859, 0)))</f>
        <v>0</v>
      </c>
      <c r="P864">
        <f>SUM('Hidden Analysis'!E865:H865)</f>
        <v>0</v>
      </c>
      <c r="Q864">
        <f>SUM('Hidden Analysis'!I865:L865)</f>
        <v>0</v>
      </c>
      <c r="R864">
        <f>SUM('Hidden Analysis'!M865:P865)</f>
        <v>0</v>
      </c>
      <c r="S864">
        <f>SUM('Hidden Analysis'!Q865:R865)</f>
        <v>0</v>
      </c>
      <c r="T864">
        <f>IF(AND('Raw Data'!F859&lt;1.5, 'Raw Data'!L859&gt;'Raw Data'!K859, 'Raw Data'!L859-'Raw Data'!K859&gt;3), 'Raw Data'!F859, 0)</f>
        <v>0</v>
      </c>
      <c r="U864">
        <f>IF(AND('Raw Data'!L859-'Raw Data'!K859&lt;4, 'Raw Data'!L859&gt;'Raw Data'!K859), 'Raw Data'!H859, 0)</f>
        <v>0</v>
      </c>
      <c r="V864">
        <f>IF(AND('Raw Data'!K859-'Raw Data'!L859&lt;4, 'Raw Data'!K859&gt;'Raw Data'!L859), 'Raw Data'!G859, 0)</f>
        <v>0</v>
      </c>
      <c r="W864">
        <f>SUM('Hidden Analysis'!S865:T865)</f>
        <v>0</v>
      </c>
      <c r="X864">
        <f>SUM('Hidden Analysis'!U865:V865)</f>
        <v>0</v>
      </c>
    </row>
    <row r="865" spans="1:24" x14ac:dyDescent="0.3">
      <c r="A865" s="2">
        <f>'Raw Data'!M860</f>
        <v>0</v>
      </c>
      <c r="B865">
        <f>IF('Raw Data'!L860&gt;'Raw Data'!K860, 'Raw Data'!F860, 0)</f>
        <v>0</v>
      </c>
      <c r="C865">
        <f>IF('Raw Data'!K860&gt;'Raw Data'!L860, 'Raw Data'!C860, 0)</f>
        <v>0</v>
      </c>
      <c r="D865">
        <f t="shared" si="30"/>
        <v>0</v>
      </c>
      <c r="E865">
        <f>SUM('Hidden Analysis'!A866:B866)</f>
        <v>0</v>
      </c>
      <c r="F865">
        <f>SUM('Hidden Analysis'!C866:D866)</f>
        <v>0</v>
      </c>
      <c r="G865">
        <f>IF(AND('Raw Data'!F860&lt;'Raw Data'!C860, 'Raw Data'!L860&gt;'Raw Data'!K860), 'Raw Data'!F860, 0)</f>
        <v>0</v>
      </c>
      <c r="H865">
        <f>IF(AND('Raw Data'!F860&gt;'Raw Data'!C860, 'Raw Data'!L860&lt;'Raw Data'!K860), 'Raw Data'!C860, 0)</f>
        <v>0</v>
      </c>
      <c r="I865">
        <f t="shared" si="31"/>
        <v>0</v>
      </c>
      <c r="J865">
        <f>IF(AND('Raw Data'!F860&gt;'Raw Data'!C860, 'Raw Data'!L860&gt;'Raw Data'!K860), 'Raw Data'!F860, 0)</f>
        <v>0</v>
      </c>
      <c r="K865">
        <f>IF(AND('Raw Data'!F860&lt;'Raw Data'!C860, 'Raw Data'!L860&lt;'Raw Data'!K860), 'Raw Data'!C860, 0)</f>
        <v>0</v>
      </c>
      <c r="L865">
        <f>IF('Raw Data'!L860-'Raw Data'!K860&gt;3, 'Raw Data'!J860, 0)</f>
        <v>0</v>
      </c>
      <c r="M865">
        <f>IF('Raw Data'!K860-'Raw Data'!L860&gt;3, 'Raw Data'!I860, 0)</f>
        <v>0</v>
      </c>
      <c r="N865">
        <f>IF('Raw Data'!L860-'Raw Data'!K860&gt;3, 'Raw Data'!J860, IF('Raw Data'!K860-'Raw Data'!L860&gt;3, 'Raw Data'!I860, 0))</f>
        <v>0</v>
      </c>
      <c r="O865">
        <f>IF(ISBLANK('Raw Data'!L860), 0, IF(ABS('Raw Data'!L860-'Raw Data'!K860)&lt;4, 'Raw Data'!H860, IF(ABS('Raw Data'!K860-'Raw Data'!L860)&lt;4, 'Raw Data'!G860, 0)))</f>
        <v>0</v>
      </c>
      <c r="P865">
        <f>SUM('Hidden Analysis'!E866:H866)</f>
        <v>0</v>
      </c>
      <c r="Q865">
        <f>SUM('Hidden Analysis'!I866:L866)</f>
        <v>0</v>
      </c>
      <c r="R865">
        <f>SUM('Hidden Analysis'!M866:P866)</f>
        <v>0</v>
      </c>
      <c r="S865">
        <f>SUM('Hidden Analysis'!Q866:R866)</f>
        <v>0</v>
      </c>
      <c r="T865">
        <f>IF(AND('Raw Data'!F860&lt;1.5, 'Raw Data'!L860&gt;'Raw Data'!K860, 'Raw Data'!L860-'Raw Data'!K860&gt;3), 'Raw Data'!F860, 0)</f>
        <v>0</v>
      </c>
      <c r="U865">
        <f>IF(AND('Raw Data'!L860-'Raw Data'!K860&lt;4, 'Raw Data'!L860&gt;'Raw Data'!K860), 'Raw Data'!H860, 0)</f>
        <v>0</v>
      </c>
      <c r="V865">
        <f>IF(AND('Raw Data'!K860-'Raw Data'!L860&lt;4, 'Raw Data'!K860&gt;'Raw Data'!L860), 'Raw Data'!G860, 0)</f>
        <v>0</v>
      </c>
      <c r="W865">
        <f>SUM('Hidden Analysis'!S866:T866)</f>
        <v>0</v>
      </c>
      <c r="X865">
        <f>SUM('Hidden Analysis'!U866:V866)</f>
        <v>0</v>
      </c>
    </row>
    <row r="866" spans="1:24" x14ac:dyDescent="0.3">
      <c r="A866" s="2">
        <f>'Raw Data'!M861</f>
        <v>0</v>
      </c>
      <c r="B866">
        <f>IF('Raw Data'!L861&gt;'Raw Data'!K861, 'Raw Data'!F861, 0)</f>
        <v>0</v>
      </c>
      <c r="C866">
        <f>IF('Raw Data'!K861&gt;'Raw Data'!L861, 'Raw Data'!C861, 0)</f>
        <v>0</v>
      </c>
      <c r="D866">
        <f t="shared" si="30"/>
        <v>0</v>
      </c>
      <c r="E866">
        <f>SUM('Hidden Analysis'!A867:B867)</f>
        <v>0</v>
      </c>
      <c r="F866">
        <f>SUM('Hidden Analysis'!C867:D867)</f>
        <v>0</v>
      </c>
      <c r="G866">
        <f>IF(AND('Raw Data'!F861&lt;'Raw Data'!C861, 'Raw Data'!L861&gt;'Raw Data'!K861), 'Raw Data'!F861, 0)</f>
        <v>0</v>
      </c>
      <c r="H866">
        <f>IF(AND('Raw Data'!F861&gt;'Raw Data'!C861, 'Raw Data'!L861&lt;'Raw Data'!K861), 'Raw Data'!C861, 0)</f>
        <v>0</v>
      </c>
      <c r="I866">
        <f t="shared" si="31"/>
        <v>0</v>
      </c>
      <c r="J866">
        <f>IF(AND('Raw Data'!F861&gt;'Raw Data'!C861, 'Raw Data'!L861&gt;'Raw Data'!K861), 'Raw Data'!F861, 0)</f>
        <v>0</v>
      </c>
      <c r="K866">
        <f>IF(AND('Raw Data'!F861&lt;'Raw Data'!C861, 'Raw Data'!L861&lt;'Raw Data'!K861), 'Raw Data'!C861, 0)</f>
        <v>0</v>
      </c>
      <c r="L866">
        <f>IF('Raw Data'!L861-'Raw Data'!K861&gt;3, 'Raw Data'!J861, 0)</f>
        <v>0</v>
      </c>
      <c r="M866">
        <f>IF('Raw Data'!K861-'Raw Data'!L861&gt;3, 'Raw Data'!I861, 0)</f>
        <v>0</v>
      </c>
      <c r="N866">
        <f>IF('Raw Data'!L861-'Raw Data'!K861&gt;3, 'Raw Data'!J861, IF('Raw Data'!K861-'Raw Data'!L861&gt;3, 'Raw Data'!I861, 0))</f>
        <v>0</v>
      </c>
      <c r="O866">
        <f>IF(ISBLANK('Raw Data'!L861), 0, IF(ABS('Raw Data'!L861-'Raw Data'!K861)&lt;4, 'Raw Data'!H861, IF(ABS('Raw Data'!K861-'Raw Data'!L861)&lt;4, 'Raw Data'!G861, 0)))</f>
        <v>0</v>
      </c>
      <c r="P866">
        <f>SUM('Hidden Analysis'!E867:H867)</f>
        <v>0</v>
      </c>
      <c r="Q866">
        <f>SUM('Hidden Analysis'!I867:L867)</f>
        <v>0</v>
      </c>
      <c r="R866">
        <f>SUM('Hidden Analysis'!M867:P867)</f>
        <v>0</v>
      </c>
      <c r="S866">
        <f>SUM('Hidden Analysis'!Q867:R867)</f>
        <v>0</v>
      </c>
      <c r="T866">
        <f>IF(AND('Raw Data'!F861&lt;1.5, 'Raw Data'!L861&gt;'Raw Data'!K861, 'Raw Data'!L861-'Raw Data'!K861&gt;3), 'Raw Data'!F861, 0)</f>
        <v>0</v>
      </c>
      <c r="U866">
        <f>IF(AND('Raw Data'!L861-'Raw Data'!K861&lt;4, 'Raw Data'!L861&gt;'Raw Data'!K861), 'Raw Data'!H861, 0)</f>
        <v>0</v>
      </c>
      <c r="V866">
        <f>IF(AND('Raw Data'!K861-'Raw Data'!L861&lt;4, 'Raw Data'!K861&gt;'Raw Data'!L861), 'Raw Data'!G861, 0)</f>
        <v>0</v>
      </c>
      <c r="W866">
        <f>SUM('Hidden Analysis'!S867:T867)</f>
        <v>0</v>
      </c>
      <c r="X866">
        <f>SUM('Hidden Analysis'!U867:V867)</f>
        <v>0</v>
      </c>
    </row>
    <row r="867" spans="1:24" x14ac:dyDescent="0.3">
      <c r="A867" s="2">
        <f>'Raw Data'!M862</f>
        <v>0</v>
      </c>
      <c r="B867">
        <f>IF('Raw Data'!L862&gt;'Raw Data'!K862, 'Raw Data'!F862, 0)</f>
        <v>0</v>
      </c>
      <c r="C867">
        <f>IF('Raw Data'!K862&gt;'Raw Data'!L862, 'Raw Data'!C862, 0)</f>
        <v>0</v>
      </c>
      <c r="D867">
        <f t="shared" si="30"/>
        <v>0</v>
      </c>
      <c r="E867">
        <f>SUM('Hidden Analysis'!A868:B868)</f>
        <v>0</v>
      </c>
      <c r="F867">
        <f>SUM('Hidden Analysis'!C868:D868)</f>
        <v>0</v>
      </c>
      <c r="G867">
        <f>IF(AND('Raw Data'!F862&lt;'Raw Data'!C862, 'Raw Data'!L862&gt;'Raw Data'!K862), 'Raw Data'!F862, 0)</f>
        <v>0</v>
      </c>
      <c r="H867">
        <f>IF(AND('Raw Data'!F862&gt;'Raw Data'!C862, 'Raw Data'!L862&lt;'Raw Data'!K862), 'Raw Data'!C862, 0)</f>
        <v>0</v>
      </c>
      <c r="I867">
        <f t="shared" si="31"/>
        <v>0</v>
      </c>
      <c r="J867">
        <f>IF(AND('Raw Data'!F862&gt;'Raw Data'!C862, 'Raw Data'!L862&gt;'Raw Data'!K862), 'Raw Data'!F862, 0)</f>
        <v>0</v>
      </c>
      <c r="K867">
        <f>IF(AND('Raw Data'!F862&lt;'Raw Data'!C862, 'Raw Data'!L862&lt;'Raw Data'!K862), 'Raw Data'!C862, 0)</f>
        <v>0</v>
      </c>
      <c r="L867">
        <f>IF('Raw Data'!L862-'Raw Data'!K862&gt;3, 'Raw Data'!J862, 0)</f>
        <v>0</v>
      </c>
      <c r="M867">
        <f>IF('Raw Data'!K862-'Raw Data'!L862&gt;3, 'Raw Data'!I862, 0)</f>
        <v>0</v>
      </c>
      <c r="N867">
        <f>IF('Raw Data'!L862-'Raw Data'!K862&gt;3, 'Raw Data'!J862, IF('Raw Data'!K862-'Raw Data'!L862&gt;3, 'Raw Data'!I862, 0))</f>
        <v>0</v>
      </c>
      <c r="O867">
        <f>IF(ISBLANK('Raw Data'!L862), 0, IF(ABS('Raw Data'!L862-'Raw Data'!K862)&lt;4, 'Raw Data'!H862, IF(ABS('Raw Data'!K862-'Raw Data'!L862)&lt;4, 'Raw Data'!G862, 0)))</f>
        <v>0</v>
      </c>
      <c r="P867">
        <f>SUM('Hidden Analysis'!E868:H868)</f>
        <v>0</v>
      </c>
      <c r="Q867">
        <f>SUM('Hidden Analysis'!I868:L868)</f>
        <v>0</v>
      </c>
      <c r="R867">
        <f>SUM('Hidden Analysis'!M868:P868)</f>
        <v>0</v>
      </c>
      <c r="S867">
        <f>SUM('Hidden Analysis'!Q868:R868)</f>
        <v>0</v>
      </c>
      <c r="T867">
        <f>IF(AND('Raw Data'!F862&lt;1.5, 'Raw Data'!L862&gt;'Raw Data'!K862, 'Raw Data'!L862-'Raw Data'!K862&gt;3), 'Raw Data'!F862, 0)</f>
        <v>0</v>
      </c>
      <c r="U867">
        <f>IF(AND('Raw Data'!L862-'Raw Data'!K862&lt;4, 'Raw Data'!L862&gt;'Raw Data'!K862), 'Raw Data'!H862, 0)</f>
        <v>0</v>
      </c>
      <c r="V867">
        <f>IF(AND('Raw Data'!K862-'Raw Data'!L862&lt;4, 'Raw Data'!K862&gt;'Raw Data'!L862), 'Raw Data'!G862, 0)</f>
        <v>0</v>
      </c>
      <c r="W867">
        <f>SUM('Hidden Analysis'!S868:T868)</f>
        <v>0</v>
      </c>
      <c r="X867">
        <f>SUM('Hidden Analysis'!U868:V868)</f>
        <v>0</v>
      </c>
    </row>
    <row r="868" spans="1:24" x14ac:dyDescent="0.3">
      <c r="A868" s="2">
        <f>'Raw Data'!M863</f>
        <v>0</v>
      </c>
      <c r="B868">
        <f>IF('Raw Data'!L863&gt;'Raw Data'!K863, 'Raw Data'!F863, 0)</f>
        <v>0</v>
      </c>
      <c r="C868">
        <f>IF('Raw Data'!K863&gt;'Raw Data'!L863, 'Raw Data'!C863, 0)</f>
        <v>0</v>
      </c>
      <c r="D868">
        <f t="shared" si="30"/>
        <v>0</v>
      </c>
      <c r="E868">
        <f>SUM('Hidden Analysis'!A869:B869)</f>
        <v>0</v>
      </c>
      <c r="F868">
        <f>SUM('Hidden Analysis'!C869:D869)</f>
        <v>0</v>
      </c>
      <c r="G868">
        <f>IF(AND('Raw Data'!F863&lt;'Raw Data'!C863, 'Raw Data'!L863&gt;'Raw Data'!K863), 'Raw Data'!F863, 0)</f>
        <v>0</v>
      </c>
      <c r="H868">
        <f>IF(AND('Raw Data'!F863&gt;'Raw Data'!C863, 'Raw Data'!L863&lt;'Raw Data'!K863), 'Raw Data'!C863, 0)</f>
        <v>0</v>
      </c>
      <c r="I868">
        <f t="shared" si="31"/>
        <v>0</v>
      </c>
      <c r="J868">
        <f>IF(AND('Raw Data'!F863&gt;'Raw Data'!C863, 'Raw Data'!L863&gt;'Raw Data'!K863), 'Raw Data'!F863, 0)</f>
        <v>0</v>
      </c>
      <c r="K868">
        <f>IF(AND('Raw Data'!F863&lt;'Raw Data'!C863, 'Raw Data'!L863&lt;'Raw Data'!K863), 'Raw Data'!C863, 0)</f>
        <v>0</v>
      </c>
      <c r="L868">
        <f>IF('Raw Data'!L863-'Raw Data'!K863&gt;3, 'Raw Data'!J863, 0)</f>
        <v>0</v>
      </c>
      <c r="M868">
        <f>IF('Raw Data'!K863-'Raw Data'!L863&gt;3, 'Raw Data'!I863, 0)</f>
        <v>0</v>
      </c>
      <c r="N868">
        <f>IF('Raw Data'!L863-'Raw Data'!K863&gt;3, 'Raw Data'!J863, IF('Raw Data'!K863-'Raw Data'!L863&gt;3, 'Raw Data'!I863, 0))</f>
        <v>0</v>
      </c>
      <c r="O868">
        <f>IF(ISBLANK('Raw Data'!L863), 0, IF(ABS('Raw Data'!L863-'Raw Data'!K863)&lt;4, 'Raw Data'!H863, IF(ABS('Raw Data'!K863-'Raw Data'!L863)&lt;4, 'Raw Data'!G863, 0)))</f>
        <v>0</v>
      </c>
      <c r="P868">
        <f>SUM('Hidden Analysis'!E869:H869)</f>
        <v>0</v>
      </c>
      <c r="Q868">
        <f>SUM('Hidden Analysis'!I869:L869)</f>
        <v>0</v>
      </c>
      <c r="R868">
        <f>SUM('Hidden Analysis'!M869:P869)</f>
        <v>0</v>
      </c>
      <c r="S868">
        <f>SUM('Hidden Analysis'!Q869:R869)</f>
        <v>0</v>
      </c>
      <c r="T868">
        <f>IF(AND('Raw Data'!F863&lt;1.5, 'Raw Data'!L863&gt;'Raw Data'!K863, 'Raw Data'!L863-'Raw Data'!K863&gt;3), 'Raw Data'!F863, 0)</f>
        <v>0</v>
      </c>
      <c r="U868">
        <f>IF(AND('Raw Data'!L863-'Raw Data'!K863&lt;4, 'Raw Data'!L863&gt;'Raw Data'!K863), 'Raw Data'!H863, 0)</f>
        <v>0</v>
      </c>
      <c r="V868">
        <f>IF(AND('Raw Data'!K863-'Raw Data'!L863&lt;4, 'Raw Data'!K863&gt;'Raw Data'!L863), 'Raw Data'!G863, 0)</f>
        <v>0</v>
      </c>
      <c r="W868">
        <f>SUM('Hidden Analysis'!S869:T869)</f>
        <v>0</v>
      </c>
      <c r="X868">
        <f>SUM('Hidden Analysis'!U869:V869)</f>
        <v>0</v>
      </c>
    </row>
    <row r="869" spans="1:24" x14ac:dyDescent="0.3">
      <c r="A869" s="2">
        <f>'Raw Data'!M864</f>
        <v>0</v>
      </c>
      <c r="B869">
        <f>IF('Raw Data'!L864&gt;'Raw Data'!K864, 'Raw Data'!F864, 0)</f>
        <v>0</v>
      </c>
      <c r="C869">
        <f>IF('Raw Data'!K864&gt;'Raw Data'!L864, 'Raw Data'!C864, 0)</f>
        <v>0</v>
      </c>
      <c r="D869">
        <f t="shared" si="30"/>
        <v>0</v>
      </c>
      <c r="E869">
        <f>SUM('Hidden Analysis'!A870:B870)</f>
        <v>0</v>
      </c>
      <c r="F869">
        <f>SUM('Hidden Analysis'!C870:D870)</f>
        <v>0</v>
      </c>
      <c r="G869">
        <f>IF(AND('Raw Data'!F864&lt;'Raw Data'!C864, 'Raw Data'!L864&gt;'Raw Data'!K864), 'Raw Data'!F864, 0)</f>
        <v>0</v>
      </c>
      <c r="H869">
        <f>IF(AND('Raw Data'!F864&gt;'Raw Data'!C864, 'Raw Data'!L864&lt;'Raw Data'!K864), 'Raw Data'!C864, 0)</f>
        <v>0</v>
      </c>
      <c r="I869">
        <f t="shared" si="31"/>
        <v>0</v>
      </c>
      <c r="J869">
        <f>IF(AND('Raw Data'!F864&gt;'Raw Data'!C864, 'Raw Data'!L864&gt;'Raw Data'!K864), 'Raw Data'!F864, 0)</f>
        <v>0</v>
      </c>
      <c r="K869">
        <f>IF(AND('Raw Data'!F864&lt;'Raw Data'!C864, 'Raw Data'!L864&lt;'Raw Data'!K864), 'Raw Data'!C864, 0)</f>
        <v>0</v>
      </c>
      <c r="L869">
        <f>IF('Raw Data'!L864-'Raw Data'!K864&gt;3, 'Raw Data'!J864, 0)</f>
        <v>0</v>
      </c>
      <c r="M869">
        <f>IF('Raw Data'!K864-'Raw Data'!L864&gt;3, 'Raw Data'!I864, 0)</f>
        <v>0</v>
      </c>
      <c r="N869">
        <f>IF('Raw Data'!L864-'Raw Data'!K864&gt;3, 'Raw Data'!J864, IF('Raw Data'!K864-'Raw Data'!L864&gt;3, 'Raw Data'!I864, 0))</f>
        <v>0</v>
      </c>
      <c r="O869">
        <f>IF(ISBLANK('Raw Data'!L864), 0, IF(ABS('Raw Data'!L864-'Raw Data'!K864)&lt;4, 'Raw Data'!H864, IF(ABS('Raw Data'!K864-'Raw Data'!L864)&lt;4, 'Raw Data'!G864, 0)))</f>
        <v>0</v>
      </c>
      <c r="P869">
        <f>SUM('Hidden Analysis'!E870:H870)</f>
        <v>0</v>
      </c>
      <c r="Q869">
        <f>SUM('Hidden Analysis'!I870:L870)</f>
        <v>0</v>
      </c>
      <c r="R869">
        <f>SUM('Hidden Analysis'!M870:P870)</f>
        <v>0</v>
      </c>
      <c r="S869">
        <f>SUM('Hidden Analysis'!Q870:R870)</f>
        <v>0</v>
      </c>
      <c r="T869">
        <f>IF(AND('Raw Data'!F864&lt;1.5, 'Raw Data'!L864&gt;'Raw Data'!K864, 'Raw Data'!L864-'Raw Data'!K864&gt;3), 'Raw Data'!F864, 0)</f>
        <v>0</v>
      </c>
      <c r="U869">
        <f>IF(AND('Raw Data'!L864-'Raw Data'!K864&lt;4, 'Raw Data'!L864&gt;'Raw Data'!K864), 'Raw Data'!H864, 0)</f>
        <v>0</v>
      </c>
      <c r="V869">
        <f>IF(AND('Raw Data'!K864-'Raw Data'!L864&lt;4, 'Raw Data'!K864&gt;'Raw Data'!L864), 'Raw Data'!G864, 0)</f>
        <v>0</v>
      </c>
      <c r="W869">
        <f>SUM('Hidden Analysis'!S870:T870)</f>
        <v>0</v>
      </c>
      <c r="X869">
        <f>SUM('Hidden Analysis'!U870:V870)</f>
        <v>0</v>
      </c>
    </row>
    <row r="870" spans="1:24" x14ac:dyDescent="0.3">
      <c r="A870" s="2">
        <f>'Raw Data'!M865</f>
        <v>0</v>
      </c>
      <c r="B870">
        <f>IF('Raw Data'!L865&gt;'Raw Data'!K865, 'Raw Data'!F865, 0)</f>
        <v>0</v>
      </c>
      <c r="C870">
        <f>IF('Raw Data'!K865&gt;'Raw Data'!L865, 'Raw Data'!C865, 0)</f>
        <v>0</v>
      </c>
      <c r="D870">
        <f t="shared" si="30"/>
        <v>0</v>
      </c>
      <c r="E870">
        <f>SUM('Hidden Analysis'!A871:B871)</f>
        <v>0</v>
      </c>
      <c r="F870">
        <f>SUM('Hidden Analysis'!C871:D871)</f>
        <v>0</v>
      </c>
      <c r="G870">
        <f>IF(AND('Raw Data'!F865&lt;'Raw Data'!C865, 'Raw Data'!L865&gt;'Raw Data'!K865), 'Raw Data'!F865, 0)</f>
        <v>0</v>
      </c>
      <c r="H870">
        <f>IF(AND('Raw Data'!F865&gt;'Raw Data'!C865, 'Raw Data'!L865&lt;'Raw Data'!K865), 'Raw Data'!C865, 0)</f>
        <v>0</v>
      </c>
      <c r="I870">
        <f t="shared" si="31"/>
        <v>0</v>
      </c>
      <c r="J870">
        <f>IF(AND('Raw Data'!F865&gt;'Raw Data'!C865, 'Raw Data'!L865&gt;'Raw Data'!K865), 'Raw Data'!F865, 0)</f>
        <v>0</v>
      </c>
      <c r="K870">
        <f>IF(AND('Raw Data'!F865&lt;'Raw Data'!C865, 'Raw Data'!L865&lt;'Raw Data'!K865), 'Raw Data'!C865, 0)</f>
        <v>0</v>
      </c>
      <c r="L870">
        <f>IF('Raw Data'!L865-'Raw Data'!K865&gt;3, 'Raw Data'!J865, 0)</f>
        <v>0</v>
      </c>
      <c r="M870">
        <f>IF('Raw Data'!K865-'Raw Data'!L865&gt;3, 'Raw Data'!I865, 0)</f>
        <v>0</v>
      </c>
      <c r="N870">
        <f>IF('Raw Data'!L865-'Raw Data'!K865&gt;3, 'Raw Data'!J865, IF('Raw Data'!K865-'Raw Data'!L865&gt;3, 'Raw Data'!I865, 0))</f>
        <v>0</v>
      </c>
      <c r="O870">
        <f>IF(ISBLANK('Raw Data'!L865), 0, IF(ABS('Raw Data'!L865-'Raw Data'!K865)&lt;4, 'Raw Data'!H865, IF(ABS('Raw Data'!K865-'Raw Data'!L865)&lt;4, 'Raw Data'!G865, 0)))</f>
        <v>0</v>
      </c>
      <c r="P870">
        <f>SUM('Hidden Analysis'!E871:H871)</f>
        <v>0</v>
      </c>
      <c r="Q870">
        <f>SUM('Hidden Analysis'!I871:L871)</f>
        <v>0</v>
      </c>
      <c r="R870">
        <f>SUM('Hidden Analysis'!M871:P871)</f>
        <v>0</v>
      </c>
      <c r="S870">
        <f>SUM('Hidden Analysis'!Q871:R871)</f>
        <v>0</v>
      </c>
      <c r="T870">
        <f>IF(AND('Raw Data'!F865&lt;1.5, 'Raw Data'!L865&gt;'Raw Data'!K865, 'Raw Data'!L865-'Raw Data'!K865&gt;3), 'Raw Data'!F865, 0)</f>
        <v>0</v>
      </c>
      <c r="U870">
        <f>IF(AND('Raw Data'!L865-'Raw Data'!K865&lt;4, 'Raw Data'!L865&gt;'Raw Data'!K865), 'Raw Data'!H865, 0)</f>
        <v>0</v>
      </c>
      <c r="V870">
        <f>IF(AND('Raw Data'!K865-'Raw Data'!L865&lt;4, 'Raw Data'!K865&gt;'Raw Data'!L865), 'Raw Data'!G865, 0)</f>
        <v>0</v>
      </c>
      <c r="W870">
        <f>SUM('Hidden Analysis'!S871:T871)</f>
        <v>0</v>
      </c>
      <c r="X870">
        <f>SUM('Hidden Analysis'!U871:V871)</f>
        <v>0</v>
      </c>
    </row>
    <row r="871" spans="1:24" x14ac:dyDescent="0.3">
      <c r="A871" s="2">
        <f>'Raw Data'!M866</f>
        <v>0</v>
      </c>
      <c r="B871">
        <f>IF('Raw Data'!L866&gt;'Raw Data'!K866, 'Raw Data'!F866, 0)</f>
        <v>0</v>
      </c>
      <c r="C871">
        <f>IF('Raw Data'!K866&gt;'Raw Data'!L866, 'Raw Data'!C866, 0)</f>
        <v>0</v>
      </c>
      <c r="D871">
        <f t="shared" si="30"/>
        <v>0</v>
      </c>
      <c r="E871">
        <f>SUM('Hidden Analysis'!A872:B872)</f>
        <v>0</v>
      </c>
      <c r="F871">
        <f>SUM('Hidden Analysis'!C872:D872)</f>
        <v>0</v>
      </c>
      <c r="G871">
        <f>IF(AND('Raw Data'!F866&lt;'Raw Data'!C866, 'Raw Data'!L866&gt;'Raw Data'!K866), 'Raw Data'!F866, 0)</f>
        <v>0</v>
      </c>
      <c r="H871">
        <f>IF(AND('Raw Data'!F866&gt;'Raw Data'!C866, 'Raw Data'!L866&lt;'Raw Data'!K866), 'Raw Data'!C866, 0)</f>
        <v>0</v>
      </c>
      <c r="I871">
        <f t="shared" si="31"/>
        <v>0</v>
      </c>
      <c r="J871">
        <f>IF(AND('Raw Data'!F866&gt;'Raw Data'!C866, 'Raw Data'!L866&gt;'Raw Data'!K866), 'Raw Data'!F866, 0)</f>
        <v>0</v>
      </c>
      <c r="K871">
        <f>IF(AND('Raw Data'!F866&lt;'Raw Data'!C866, 'Raw Data'!L866&lt;'Raw Data'!K866), 'Raw Data'!C866, 0)</f>
        <v>0</v>
      </c>
      <c r="L871">
        <f>IF('Raw Data'!L866-'Raw Data'!K866&gt;3, 'Raw Data'!J866, 0)</f>
        <v>0</v>
      </c>
      <c r="M871">
        <f>IF('Raw Data'!K866-'Raw Data'!L866&gt;3, 'Raw Data'!I866, 0)</f>
        <v>0</v>
      </c>
      <c r="N871">
        <f>IF('Raw Data'!L866-'Raw Data'!K866&gt;3, 'Raw Data'!J866, IF('Raw Data'!K866-'Raw Data'!L866&gt;3, 'Raw Data'!I866, 0))</f>
        <v>0</v>
      </c>
      <c r="O871">
        <f>IF(ISBLANK('Raw Data'!L866), 0, IF(ABS('Raw Data'!L866-'Raw Data'!K866)&lt;4, 'Raw Data'!H866, IF(ABS('Raw Data'!K866-'Raw Data'!L866)&lt;4, 'Raw Data'!G866, 0)))</f>
        <v>0</v>
      </c>
      <c r="P871">
        <f>SUM('Hidden Analysis'!E872:H872)</f>
        <v>0</v>
      </c>
      <c r="Q871">
        <f>SUM('Hidden Analysis'!I872:L872)</f>
        <v>0</v>
      </c>
      <c r="R871">
        <f>SUM('Hidden Analysis'!M872:P872)</f>
        <v>0</v>
      </c>
      <c r="S871">
        <f>SUM('Hidden Analysis'!Q872:R872)</f>
        <v>0</v>
      </c>
      <c r="T871">
        <f>IF(AND('Raw Data'!F866&lt;1.5, 'Raw Data'!L866&gt;'Raw Data'!K866, 'Raw Data'!L866-'Raw Data'!K866&gt;3), 'Raw Data'!F866, 0)</f>
        <v>0</v>
      </c>
      <c r="U871">
        <f>IF(AND('Raw Data'!L866-'Raw Data'!K866&lt;4, 'Raw Data'!L866&gt;'Raw Data'!K866), 'Raw Data'!H866, 0)</f>
        <v>0</v>
      </c>
      <c r="V871">
        <f>IF(AND('Raw Data'!K866-'Raw Data'!L866&lt;4, 'Raw Data'!K866&gt;'Raw Data'!L866), 'Raw Data'!G866, 0)</f>
        <v>0</v>
      </c>
      <c r="W871">
        <f>SUM('Hidden Analysis'!S872:T872)</f>
        <v>0</v>
      </c>
      <c r="X871">
        <f>SUM('Hidden Analysis'!U872:V872)</f>
        <v>0</v>
      </c>
    </row>
    <row r="872" spans="1:24" x14ac:dyDescent="0.3">
      <c r="A872" s="2">
        <f>'Raw Data'!M867</f>
        <v>0</v>
      </c>
      <c r="B872">
        <f>IF('Raw Data'!L867&gt;'Raw Data'!K867, 'Raw Data'!F867, 0)</f>
        <v>0</v>
      </c>
      <c r="C872">
        <f>IF('Raw Data'!K867&gt;'Raw Data'!L867, 'Raw Data'!C867, 0)</f>
        <v>0</v>
      </c>
      <c r="D872">
        <f t="shared" si="30"/>
        <v>0</v>
      </c>
      <c r="E872">
        <f>SUM('Hidden Analysis'!A873:B873)</f>
        <v>0</v>
      </c>
      <c r="F872">
        <f>SUM('Hidden Analysis'!C873:D873)</f>
        <v>0</v>
      </c>
      <c r="G872">
        <f>IF(AND('Raw Data'!F867&lt;'Raw Data'!C867, 'Raw Data'!L867&gt;'Raw Data'!K867), 'Raw Data'!F867, 0)</f>
        <v>0</v>
      </c>
      <c r="H872">
        <f>IF(AND('Raw Data'!F867&gt;'Raw Data'!C867, 'Raw Data'!L867&lt;'Raw Data'!K867), 'Raw Data'!C867, 0)</f>
        <v>0</v>
      </c>
      <c r="I872">
        <f t="shared" si="31"/>
        <v>0</v>
      </c>
      <c r="J872">
        <f>IF(AND('Raw Data'!F867&gt;'Raw Data'!C867, 'Raw Data'!L867&gt;'Raw Data'!K867), 'Raw Data'!F867, 0)</f>
        <v>0</v>
      </c>
      <c r="K872">
        <f>IF(AND('Raw Data'!F867&lt;'Raw Data'!C867, 'Raw Data'!L867&lt;'Raw Data'!K867), 'Raw Data'!C867, 0)</f>
        <v>0</v>
      </c>
      <c r="L872">
        <f>IF('Raw Data'!L867-'Raw Data'!K867&gt;3, 'Raw Data'!J867, 0)</f>
        <v>0</v>
      </c>
      <c r="M872">
        <f>IF('Raw Data'!K867-'Raw Data'!L867&gt;3, 'Raw Data'!I867, 0)</f>
        <v>0</v>
      </c>
      <c r="N872">
        <f>IF('Raw Data'!L867-'Raw Data'!K867&gt;3, 'Raw Data'!J867, IF('Raw Data'!K867-'Raw Data'!L867&gt;3, 'Raw Data'!I867, 0))</f>
        <v>0</v>
      </c>
      <c r="O872">
        <f>IF(ISBLANK('Raw Data'!L867), 0, IF(ABS('Raw Data'!L867-'Raw Data'!K867)&lt;4, 'Raw Data'!H867, IF(ABS('Raw Data'!K867-'Raw Data'!L867)&lt;4, 'Raw Data'!G867, 0)))</f>
        <v>0</v>
      </c>
      <c r="P872">
        <f>SUM('Hidden Analysis'!E873:H873)</f>
        <v>0</v>
      </c>
      <c r="Q872">
        <f>SUM('Hidden Analysis'!I873:L873)</f>
        <v>0</v>
      </c>
      <c r="R872">
        <f>SUM('Hidden Analysis'!M873:P873)</f>
        <v>0</v>
      </c>
      <c r="S872">
        <f>SUM('Hidden Analysis'!Q873:R873)</f>
        <v>0</v>
      </c>
      <c r="T872">
        <f>IF(AND('Raw Data'!F867&lt;1.5, 'Raw Data'!L867&gt;'Raw Data'!K867, 'Raw Data'!L867-'Raw Data'!K867&gt;3), 'Raw Data'!F867, 0)</f>
        <v>0</v>
      </c>
      <c r="U872">
        <f>IF(AND('Raw Data'!L867-'Raw Data'!K867&lt;4, 'Raw Data'!L867&gt;'Raw Data'!K867), 'Raw Data'!H867, 0)</f>
        <v>0</v>
      </c>
      <c r="V872">
        <f>IF(AND('Raw Data'!K867-'Raw Data'!L867&lt;4, 'Raw Data'!K867&gt;'Raw Data'!L867), 'Raw Data'!G867, 0)</f>
        <v>0</v>
      </c>
      <c r="W872">
        <f>SUM('Hidden Analysis'!S873:T873)</f>
        <v>0</v>
      </c>
      <c r="X872">
        <f>SUM('Hidden Analysis'!U873:V873)</f>
        <v>0</v>
      </c>
    </row>
    <row r="873" spans="1:24" x14ac:dyDescent="0.3">
      <c r="A873" s="2">
        <f>'Raw Data'!M868</f>
        <v>0</v>
      </c>
      <c r="B873">
        <f>IF('Raw Data'!L868&gt;'Raw Data'!K868, 'Raw Data'!F868, 0)</f>
        <v>0</v>
      </c>
      <c r="C873">
        <f>IF('Raw Data'!K868&gt;'Raw Data'!L868, 'Raw Data'!C868, 0)</f>
        <v>0</v>
      </c>
      <c r="D873">
        <f t="shared" si="30"/>
        <v>0</v>
      </c>
      <c r="E873">
        <f>SUM('Hidden Analysis'!A874:B874)</f>
        <v>0</v>
      </c>
      <c r="F873">
        <f>SUM('Hidden Analysis'!C874:D874)</f>
        <v>0</v>
      </c>
      <c r="G873">
        <f>IF(AND('Raw Data'!F868&lt;'Raw Data'!C868, 'Raw Data'!L868&gt;'Raw Data'!K868), 'Raw Data'!F868, 0)</f>
        <v>0</v>
      </c>
      <c r="H873">
        <f>IF(AND('Raw Data'!F868&gt;'Raw Data'!C868, 'Raw Data'!L868&lt;'Raw Data'!K868), 'Raw Data'!C868, 0)</f>
        <v>0</v>
      </c>
      <c r="I873">
        <f t="shared" si="31"/>
        <v>0</v>
      </c>
      <c r="J873">
        <f>IF(AND('Raw Data'!F868&gt;'Raw Data'!C868, 'Raw Data'!L868&gt;'Raw Data'!K868), 'Raw Data'!F868, 0)</f>
        <v>0</v>
      </c>
      <c r="K873">
        <f>IF(AND('Raw Data'!F868&lt;'Raw Data'!C868, 'Raw Data'!L868&lt;'Raw Data'!K868), 'Raw Data'!C868, 0)</f>
        <v>0</v>
      </c>
      <c r="L873">
        <f>IF('Raw Data'!L868-'Raw Data'!K868&gt;3, 'Raw Data'!J868, 0)</f>
        <v>0</v>
      </c>
      <c r="M873">
        <f>IF('Raw Data'!K868-'Raw Data'!L868&gt;3, 'Raw Data'!I868, 0)</f>
        <v>0</v>
      </c>
      <c r="N873">
        <f>IF('Raw Data'!L868-'Raw Data'!K868&gt;3, 'Raw Data'!J868, IF('Raw Data'!K868-'Raw Data'!L868&gt;3, 'Raw Data'!I868, 0))</f>
        <v>0</v>
      </c>
      <c r="O873">
        <f>IF(ISBLANK('Raw Data'!L868), 0, IF(ABS('Raw Data'!L868-'Raw Data'!K868)&lt;4, 'Raw Data'!H868, IF(ABS('Raw Data'!K868-'Raw Data'!L868)&lt;4, 'Raw Data'!G868, 0)))</f>
        <v>0</v>
      </c>
      <c r="P873">
        <f>SUM('Hidden Analysis'!E874:H874)</f>
        <v>0</v>
      </c>
      <c r="Q873">
        <f>SUM('Hidden Analysis'!I874:L874)</f>
        <v>0</v>
      </c>
      <c r="R873">
        <f>SUM('Hidden Analysis'!M874:P874)</f>
        <v>0</v>
      </c>
      <c r="S873">
        <f>SUM('Hidden Analysis'!Q874:R874)</f>
        <v>0</v>
      </c>
      <c r="T873">
        <f>IF(AND('Raw Data'!F868&lt;1.5, 'Raw Data'!L868&gt;'Raw Data'!K868, 'Raw Data'!L868-'Raw Data'!K868&gt;3), 'Raw Data'!F868, 0)</f>
        <v>0</v>
      </c>
      <c r="U873">
        <f>IF(AND('Raw Data'!L868-'Raw Data'!K868&lt;4, 'Raw Data'!L868&gt;'Raw Data'!K868), 'Raw Data'!H868, 0)</f>
        <v>0</v>
      </c>
      <c r="V873">
        <f>IF(AND('Raw Data'!K868-'Raw Data'!L868&lt;4, 'Raw Data'!K868&gt;'Raw Data'!L868), 'Raw Data'!G868, 0)</f>
        <v>0</v>
      </c>
      <c r="W873">
        <f>SUM('Hidden Analysis'!S874:T874)</f>
        <v>0</v>
      </c>
      <c r="X873">
        <f>SUM('Hidden Analysis'!U874:V874)</f>
        <v>0</v>
      </c>
    </row>
    <row r="874" spans="1:24" x14ac:dyDescent="0.3">
      <c r="A874" s="2">
        <f>'Raw Data'!M869</f>
        <v>0</v>
      </c>
      <c r="B874">
        <f>IF('Raw Data'!L869&gt;'Raw Data'!K869, 'Raw Data'!F869, 0)</f>
        <v>0</v>
      </c>
      <c r="C874">
        <f>IF('Raw Data'!K869&gt;'Raw Data'!L869, 'Raw Data'!C869, 0)</f>
        <v>0</v>
      </c>
      <c r="D874">
        <f t="shared" si="30"/>
        <v>0</v>
      </c>
      <c r="E874">
        <f>SUM('Hidden Analysis'!A875:B875)</f>
        <v>0</v>
      </c>
      <c r="F874">
        <f>SUM('Hidden Analysis'!C875:D875)</f>
        <v>0</v>
      </c>
      <c r="G874">
        <f>IF(AND('Raw Data'!F869&lt;'Raw Data'!C869, 'Raw Data'!L869&gt;'Raw Data'!K869), 'Raw Data'!F869, 0)</f>
        <v>0</v>
      </c>
      <c r="H874">
        <f>IF(AND('Raw Data'!F869&gt;'Raw Data'!C869, 'Raw Data'!L869&lt;'Raw Data'!K869), 'Raw Data'!C869, 0)</f>
        <v>0</v>
      </c>
      <c r="I874">
        <f t="shared" si="31"/>
        <v>0</v>
      </c>
      <c r="J874">
        <f>IF(AND('Raw Data'!F869&gt;'Raw Data'!C869, 'Raw Data'!L869&gt;'Raw Data'!K869), 'Raw Data'!F869, 0)</f>
        <v>0</v>
      </c>
      <c r="K874">
        <f>IF(AND('Raw Data'!F869&lt;'Raw Data'!C869, 'Raw Data'!L869&lt;'Raw Data'!K869), 'Raw Data'!C869, 0)</f>
        <v>0</v>
      </c>
      <c r="L874">
        <f>IF('Raw Data'!L869-'Raw Data'!K869&gt;3, 'Raw Data'!J869, 0)</f>
        <v>0</v>
      </c>
      <c r="M874">
        <f>IF('Raw Data'!K869-'Raw Data'!L869&gt;3, 'Raw Data'!I869, 0)</f>
        <v>0</v>
      </c>
      <c r="N874">
        <f>IF('Raw Data'!L869-'Raw Data'!K869&gt;3, 'Raw Data'!J869, IF('Raw Data'!K869-'Raw Data'!L869&gt;3, 'Raw Data'!I869, 0))</f>
        <v>0</v>
      </c>
      <c r="O874">
        <f>IF(ISBLANK('Raw Data'!L869), 0, IF(ABS('Raw Data'!L869-'Raw Data'!K869)&lt;4, 'Raw Data'!H869, IF(ABS('Raw Data'!K869-'Raw Data'!L869)&lt;4, 'Raw Data'!G869, 0)))</f>
        <v>0</v>
      </c>
      <c r="P874">
        <f>SUM('Hidden Analysis'!E875:H875)</f>
        <v>0</v>
      </c>
      <c r="Q874">
        <f>SUM('Hidden Analysis'!I875:L875)</f>
        <v>0</v>
      </c>
      <c r="R874">
        <f>SUM('Hidden Analysis'!M875:P875)</f>
        <v>0</v>
      </c>
      <c r="S874">
        <f>SUM('Hidden Analysis'!Q875:R875)</f>
        <v>0</v>
      </c>
      <c r="T874">
        <f>IF(AND('Raw Data'!F869&lt;1.5, 'Raw Data'!L869&gt;'Raw Data'!K869, 'Raw Data'!L869-'Raw Data'!K869&gt;3), 'Raw Data'!F869, 0)</f>
        <v>0</v>
      </c>
      <c r="U874">
        <f>IF(AND('Raw Data'!L869-'Raw Data'!K869&lt;4, 'Raw Data'!L869&gt;'Raw Data'!K869), 'Raw Data'!H869, 0)</f>
        <v>0</v>
      </c>
      <c r="V874">
        <f>IF(AND('Raw Data'!K869-'Raw Data'!L869&lt;4, 'Raw Data'!K869&gt;'Raw Data'!L869), 'Raw Data'!G869, 0)</f>
        <v>0</v>
      </c>
      <c r="W874">
        <f>SUM('Hidden Analysis'!S875:T875)</f>
        <v>0</v>
      </c>
      <c r="X874">
        <f>SUM('Hidden Analysis'!U875:V875)</f>
        <v>0</v>
      </c>
    </row>
    <row r="875" spans="1:24" x14ac:dyDescent="0.3">
      <c r="A875" s="2">
        <f>'Raw Data'!M870</f>
        <v>0</v>
      </c>
      <c r="B875">
        <f>IF('Raw Data'!L870&gt;'Raw Data'!K870, 'Raw Data'!F870, 0)</f>
        <v>0</v>
      </c>
      <c r="C875">
        <f>IF('Raw Data'!K870&gt;'Raw Data'!L870, 'Raw Data'!C870, 0)</f>
        <v>0</v>
      </c>
      <c r="D875">
        <f t="shared" si="30"/>
        <v>0</v>
      </c>
      <c r="E875">
        <f>SUM('Hidden Analysis'!A876:B876)</f>
        <v>0</v>
      </c>
      <c r="F875">
        <f>SUM('Hidden Analysis'!C876:D876)</f>
        <v>0</v>
      </c>
      <c r="G875">
        <f>IF(AND('Raw Data'!F870&lt;'Raw Data'!C870, 'Raw Data'!L870&gt;'Raw Data'!K870), 'Raw Data'!F870, 0)</f>
        <v>0</v>
      </c>
      <c r="H875">
        <f>IF(AND('Raw Data'!F870&gt;'Raw Data'!C870, 'Raw Data'!L870&lt;'Raw Data'!K870), 'Raw Data'!C870, 0)</f>
        <v>0</v>
      </c>
      <c r="I875">
        <f t="shared" si="31"/>
        <v>0</v>
      </c>
      <c r="J875">
        <f>IF(AND('Raw Data'!F870&gt;'Raw Data'!C870, 'Raw Data'!L870&gt;'Raw Data'!K870), 'Raw Data'!F870, 0)</f>
        <v>0</v>
      </c>
      <c r="K875">
        <f>IF(AND('Raw Data'!F870&lt;'Raw Data'!C870, 'Raw Data'!L870&lt;'Raw Data'!K870), 'Raw Data'!C870, 0)</f>
        <v>0</v>
      </c>
      <c r="L875">
        <f>IF('Raw Data'!L870-'Raw Data'!K870&gt;3, 'Raw Data'!J870, 0)</f>
        <v>0</v>
      </c>
      <c r="M875">
        <f>IF('Raw Data'!K870-'Raw Data'!L870&gt;3, 'Raw Data'!I870, 0)</f>
        <v>0</v>
      </c>
      <c r="N875">
        <f>IF('Raw Data'!L870-'Raw Data'!K870&gt;3, 'Raw Data'!J870, IF('Raw Data'!K870-'Raw Data'!L870&gt;3, 'Raw Data'!I870, 0))</f>
        <v>0</v>
      </c>
      <c r="O875">
        <f>IF(ISBLANK('Raw Data'!L870), 0, IF(ABS('Raw Data'!L870-'Raw Data'!K870)&lt;4, 'Raw Data'!H870, IF(ABS('Raw Data'!K870-'Raw Data'!L870)&lt;4, 'Raw Data'!G870, 0)))</f>
        <v>0</v>
      </c>
      <c r="P875">
        <f>SUM('Hidden Analysis'!E876:H876)</f>
        <v>0</v>
      </c>
      <c r="Q875">
        <f>SUM('Hidden Analysis'!I876:L876)</f>
        <v>0</v>
      </c>
      <c r="R875">
        <f>SUM('Hidden Analysis'!M876:P876)</f>
        <v>0</v>
      </c>
      <c r="S875">
        <f>SUM('Hidden Analysis'!Q876:R876)</f>
        <v>0</v>
      </c>
      <c r="T875">
        <f>IF(AND('Raw Data'!F870&lt;1.5, 'Raw Data'!L870&gt;'Raw Data'!K870, 'Raw Data'!L870-'Raw Data'!K870&gt;3), 'Raw Data'!F870, 0)</f>
        <v>0</v>
      </c>
      <c r="U875">
        <f>IF(AND('Raw Data'!L870-'Raw Data'!K870&lt;4, 'Raw Data'!L870&gt;'Raw Data'!K870), 'Raw Data'!H870, 0)</f>
        <v>0</v>
      </c>
      <c r="V875">
        <f>IF(AND('Raw Data'!K870-'Raw Data'!L870&lt;4, 'Raw Data'!K870&gt;'Raw Data'!L870), 'Raw Data'!G870, 0)</f>
        <v>0</v>
      </c>
      <c r="W875">
        <f>SUM('Hidden Analysis'!S876:T876)</f>
        <v>0</v>
      </c>
      <c r="X875">
        <f>SUM('Hidden Analysis'!U876:V876)</f>
        <v>0</v>
      </c>
    </row>
    <row r="876" spans="1:24" x14ac:dyDescent="0.3">
      <c r="A876" s="2">
        <f>'Raw Data'!M871</f>
        <v>0</v>
      </c>
      <c r="B876">
        <f>IF('Raw Data'!L871&gt;'Raw Data'!K871, 'Raw Data'!F871, 0)</f>
        <v>0</v>
      </c>
      <c r="C876">
        <f>IF('Raw Data'!K871&gt;'Raw Data'!L871, 'Raw Data'!C871, 0)</f>
        <v>0</v>
      </c>
      <c r="D876">
        <f t="shared" si="30"/>
        <v>0</v>
      </c>
      <c r="E876">
        <f>SUM('Hidden Analysis'!A877:B877)</f>
        <v>0</v>
      </c>
      <c r="F876">
        <f>SUM('Hidden Analysis'!C877:D877)</f>
        <v>0</v>
      </c>
      <c r="G876">
        <f>IF(AND('Raw Data'!F871&lt;'Raw Data'!C871, 'Raw Data'!L871&gt;'Raw Data'!K871), 'Raw Data'!F871, 0)</f>
        <v>0</v>
      </c>
      <c r="H876">
        <f>IF(AND('Raw Data'!F871&gt;'Raw Data'!C871, 'Raw Data'!L871&lt;'Raw Data'!K871), 'Raw Data'!C871, 0)</f>
        <v>0</v>
      </c>
      <c r="I876">
        <f t="shared" si="31"/>
        <v>0</v>
      </c>
      <c r="J876">
        <f>IF(AND('Raw Data'!F871&gt;'Raw Data'!C871, 'Raw Data'!L871&gt;'Raw Data'!K871), 'Raw Data'!F871, 0)</f>
        <v>0</v>
      </c>
      <c r="K876">
        <f>IF(AND('Raw Data'!F871&lt;'Raw Data'!C871, 'Raw Data'!L871&lt;'Raw Data'!K871), 'Raw Data'!C871, 0)</f>
        <v>0</v>
      </c>
      <c r="L876">
        <f>IF('Raw Data'!L871-'Raw Data'!K871&gt;3, 'Raw Data'!J871, 0)</f>
        <v>0</v>
      </c>
      <c r="M876">
        <f>IF('Raw Data'!K871-'Raw Data'!L871&gt;3, 'Raw Data'!I871, 0)</f>
        <v>0</v>
      </c>
      <c r="N876">
        <f>IF('Raw Data'!L871-'Raw Data'!K871&gt;3, 'Raw Data'!J871, IF('Raw Data'!K871-'Raw Data'!L871&gt;3, 'Raw Data'!I871, 0))</f>
        <v>0</v>
      </c>
      <c r="O876">
        <f>IF(ISBLANK('Raw Data'!L871), 0, IF(ABS('Raw Data'!L871-'Raw Data'!K871)&lt;4, 'Raw Data'!H871, IF(ABS('Raw Data'!K871-'Raw Data'!L871)&lt;4, 'Raw Data'!G871, 0)))</f>
        <v>0</v>
      </c>
      <c r="P876">
        <f>SUM('Hidden Analysis'!E877:H877)</f>
        <v>0</v>
      </c>
      <c r="Q876">
        <f>SUM('Hidden Analysis'!I877:L877)</f>
        <v>0</v>
      </c>
      <c r="R876">
        <f>SUM('Hidden Analysis'!M877:P877)</f>
        <v>0</v>
      </c>
      <c r="S876">
        <f>SUM('Hidden Analysis'!Q877:R877)</f>
        <v>0</v>
      </c>
      <c r="T876">
        <f>IF(AND('Raw Data'!F871&lt;1.5, 'Raw Data'!L871&gt;'Raw Data'!K871, 'Raw Data'!L871-'Raw Data'!K871&gt;3), 'Raw Data'!F871, 0)</f>
        <v>0</v>
      </c>
      <c r="U876">
        <f>IF(AND('Raw Data'!L871-'Raw Data'!K871&lt;4, 'Raw Data'!L871&gt;'Raw Data'!K871), 'Raw Data'!H871, 0)</f>
        <v>0</v>
      </c>
      <c r="V876">
        <f>IF(AND('Raw Data'!K871-'Raw Data'!L871&lt;4, 'Raw Data'!K871&gt;'Raw Data'!L871), 'Raw Data'!G871, 0)</f>
        <v>0</v>
      </c>
      <c r="W876">
        <f>SUM('Hidden Analysis'!S877:T877)</f>
        <v>0</v>
      </c>
      <c r="X876">
        <f>SUM('Hidden Analysis'!U877:V877)</f>
        <v>0</v>
      </c>
    </row>
    <row r="877" spans="1:24" x14ac:dyDescent="0.3">
      <c r="A877" s="2">
        <f>'Raw Data'!M872</f>
        <v>0</v>
      </c>
      <c r="B877">
        <f>IF('Raw Data'!L872&gt;'Raw Data'!K872, 'Raw Data'!F872, 0)</f>
        <v>0</v>
      </c>
      <c r="C877">
        <f>IF('Raw Data'!K872&gt;'Raw Data'!L872, 'Raw Data'!C872, 0)</f>
        <v>0</v>
      </c>
      <c r="D877">
        <f t="shared" si="30"/>
        <v>0</v>
      </c>
      <c r="E877">
        <f>SUM('Hidden Analysis'!A878:B878)</f>
        <v>0</v>
      </c>
      <c r="F877">
        <f>SUM('Hidden Analysis'!C878:D878)</f>
        <v>0</v>
      </c>
      <c r="G877">
        <f>IF(AND('Raw Data'!F872&lt;'Raw Data'!C872, 'Raw Data'!L872&gt;'Raw Data'!K872), 'Raw Data'!F872, 0)</f>
        <v>0</v>
      </c>
      <c r="H877">
        <f>IF(AND('Raw Data'!F872&gt;'Raw Data'!C872, 'Raw Data'!L872&lt;'Raw Data'!K872), 'Raw Data'!C872, 0)</f>
        <v>0</v>
      </c>
      <c r="I877">
        <f t="shared" si="31"/>
        <v>0</v>
      </c>
      <c r="J877">
        <f>IF(AND('Raw Data'!F872&gt;'Raw Data'!C872, 'Raw Data'!L872&gt;'Raw Data'!K872), 'Raw Data'!F872, 0)</f>
        <v>0</v>
      </c>
      <c r="K877">
        <f>IF(AND('Raw Data'!F872&lt;'Raw Data'!C872, 'Raw Data'!L872&lt;'Raw Data'!K872), 'Raw Data'!C872, 0)</f>
        <v>0</v>
      </c>
      <c r="L877">
        <f>IF('Raw Data'!L872-'Raw Data'!K872&gt;3, 'Raw Data'!J872, 0)</f>
        <v>0</v>
      </c>
      <c r="M877">
        <f>IF('Raw Data'!K872-'Raw Data'!L872&gt;3, 'Raw Data'!I872, 0)</f>
        <v>0</v>
      </c>
      <c r="N877">
        <f>IF('Raw Data'!L872-'Raw Data'!K872&gt;3, 'Raw Data'!J872, IF('Raw Data'!K872-'Raw Data'!L872&gt;3, 'Raw Data'!I872, 0))</f>
        <v>0</v>
      </c>
      <c r="O877">
        <f>IF(ISBLANK('Raw Data'!L872), 0, IF(ABS('Raw Data'!L872-'Raw Data'!K872)&lt;4, 'Raw Data'!H872, IF(ABS('Raw Data'!K872-'Raw Data'!L872)&lt;4, 'Raw Data'!G872, 0)))</f>
        <v>0</v>
      </c>
      <c r="P877">
        <f>SUM('Hidden Analysis'!E878:H878)</f>
        <v>0</v>
      </c>
      <c r="Q877">
        <f>SUM('Hidden Analysis'!I878:L878)</f>
        <v>0</v>
      </c>
      <c r="R877">
        <f>SUM('Hidden Analysis'!M878:P878)</f>
        <v>0</v>
      </c>
      <c r="S877">
        <f>SUM('Hidden Analysis'!Q878:R878)</f>
        <v>0</v>
      </c>
      <c r="T877">
        <f>IF(AND('Raw Data'!F872&lt;1.5, 'Raw Data'!L872&gt;'Raw Data'!K872, 'Raw Data'!L872-'Raw Data'!K872&gt;3), 'Raw Data'!F872, 0)</f>
        <v>0</v>
      </c>
      <c r="U877">
        <f>IF(AND('Raw Data'!L872-'Raw Data'!K872&lt;4, 'Raw Data'!L872&gt;'Raw Data'!K872), 'Raw Data'!H872, 0)</f>
        <v>0</v>
      </c>
      <c r="V877">
        <f>IF(AND('Raw Data'!K872-'Raw Data'!L872&lt;4, 'Raw Data'!K872&gt;'Raw Data'!L872), 'Raw Data'!G872, 0)</f>
        <v>0</v>
      </c>
      <c r="W877">
        <f>SUM('Hidden Analysis'!S878:T878)</f>
        <v>0</v>
      </c>
      <c r="X877">
        <f>SUM('Hidden Analysis'!U878:V878)</f>
        <v>0</v>
      </c>
    </row>
    <row r="878" spans="1:24" x14ac:dyDescent="0.3">
      <c r="A878" s="2">
        <f>'Raw Data'!M873</f>
        <v>0</v>
      </c>
      <c r="B878">
        <f>IF('Raw Data'!L873&gt;'Raw Data'!K873, 'Raw Data'!F873, 0)</f>
        <v>0</v>
      </c>
      <c r="C878">
        <f>IF('Raw Data'!K873&gt;'Raw Data'!L873, 'Raw Data'!C873, 0)</f>
        <v>0</v>
      </c>
      <c r="D878">
        <f t="shared" si="30"/>
        <v>0</v>
      </c>
      <c r="E878">
        <f>SUM('Hidden Analysis'!A879:B879)</f>
        <v>0</v>
      </c>
      <c r="F878">
        <f>SUM('Hidden Analysis'!C879:D879)</f>
        <v>0</v>
      </c>
      <c r="G878">
        <f>IF(AND('Raw Data'!F873&lt;'Raw Data'!C873, 'Raw Data'!L873&gt;'Raw Data'!K873), 'Raw Data'!F873, 0)</f>
        <v>0</v>
      </c>
      <c r="H878">
        <f>IF(AND('Raw Data'!F873&gt;'Raw Data'!C873, 'Raw Data'!L873&lt;'Raw Data'!K873), 'Raw Data'!C873, 0)</f>
        <v>0</v>
      </c>
      <c r="I878">
        <f t="shared" si="31"/>
        <v>0</v>
      </c>
      <c r="J878">
        <f>IF(AND('Raw Data'!F873&gt;'Raw Data'!C873, 'Raw Data'!L873&gt;'Raw Data'!K873), 'Raw Data'!F873, 0)</f>
        <v>0</v>
      </c>
      <c r="K878">
        <f>IF(AND('Raw Data'!F873&lt;'Raw Data'!C873, 'Raw Data'!L873&lt;'Raw Data'!K873), 'Raw Data'!C873, 0)</f>
        <v>0</v>
      </c>
      <c r="L878">
        <f>IF('Raw Data'!L873-'Raw Data'!K873&gt;3, 'Raw Data'!J873, 0)</f>
        <v>0</v>
      </c>
      <c r="M878">
        <f>IF('Raw Data'!K873-'Raw Data'!L873&gt;3, 'Raw Data'!I873, 0)</f>
        <v>0</v>
      </c>
      <c r="N878">
        <f>IF('Raw Data'!L873-'Raw Data'!K873&gt;3, 'Raw Data'!J873, IF('Raw Data'!K873-'Raw Data'!L873&gt;3, 'Raw Data'!I873, 0))</f>
        <v>0</v>
      </c>
      <c r="O878">
        <f>IF(ISBLANK('Raw Data'!L873), 0, IF(ABS('Raw Data'!L873-'Raw Data'!K873)&lt;4, 'Raw Data'!H873, IF(ABS('Raw Data'!K873-'Raw Data'!L873)&lt;4, 'Raw Data'!G873, 0)))</f>
        <v>0</v>
      </c>
      <c r="P878">
        <f>SUM('Hidden Analysis'!E879:H879)</f>
        <v>0</v>
      </c>
      <c r="Q878">
        <f>SUM('Hidden Analysis'!I879:L879)</f>
        <v>0</v>
      </c>
      <c r="R878">
        <f>SUM('Hidden Analysis'!M879:P879)</f>
        <v>0</v>
      </c>
      <c r="S878">
        <f>SUM('Hidden Analysis'!Q879:R879)</f>
        <v>0</v>
      </c>
      <c r="T878">
        <f>IF(AND('Raw Data'!F873&lt;1.5, 'Raw Data'!L873&gt;'Raw Data'!K873, 'Raw Data'!L873-'Raw Data'!K873&gt;3), 'Raw Data'!F873, 0)</f>
        <v>0</v>
      </c>
      <c r="U878">
        <f>IF(AND('Raw Data'!L873-'Raw Data'!K873&lt;4, 'Raw Data'!L873&gt;'Raw Data'!K873), 'Raw Data'!H873, 0)</f>
        <v>0</v>
      </c>
      <c r="V878">
        <f>IF(AND('Raw Data'!K873-'Raw Data'!L873&lt;4, 'Raw Data'!K873&gt;'Raw Data'!L873), 'Raw Data'!G873, 0)</f>
        <v>0</v>
      </c>
      <c r="W878">
        <f>SUM('Hidden Analysis'!S879:T879)</f>
        <v>0</v>
      </c>
      <c r="X878">
        <f>SUM('Hidden Analysis'!U879:V879)</f>
        <v>0</v>
      </c>
    </row>
    <row r="879" spans="1:24" x14ac:dyDescent="0.3">
      <c r="A879" s="2">
        <f>'Raw Data'!M874</f>
        <v>0</v>
      </c>
      <c r="B879">
        <f>IF('Raw Data'!L874&gt;'Raw Data'!K874, 'Raw Data'!F874, 0)</f>
        <v>0</v>
      </c>
      <c r="C879">
        <f>IF('Raw Data'!K874&gt;'Raw Data'!L874, 'Raw Data'!C874, 0)</f>
        <v>0</v>
      </c>
      <c r="D879">
        <f t="shared" si="30"/>
        <v>0</v>
      </c>
      <c r="E879">
        <f>SUM('Hidden Analysis'!A880:B880)</f>
        <v>0</v>
      </c>
      <c r="F879">
        <f>SUM('Hidden Analysis'!C880:D880)</f>
        <v>0</v>
      </c>
      <c r="G879">
        <f>IF(AND('Raw Data'!F874&lt;'Raw Data'!C874, 'Raw Data'!L874&gt;'Raw Data'!K874), 'Raw Data'!F874, 0)</f>
        <v>0</v>
      </c>
      <c r="H879">
        <f>IF(AND('Raw Data'!F874&gt;'Raw Data'!C874, 'Raw Data'!L874&lt;'Raw Data'!K874), 'Raw Data'!C874, 0)</f>
        <v>0</v>
      </c>
      <c r="I879">
        <f t="shared" si="31"/>
        <v>0</v>
      </c>
      <c r="J879">
        <f>IF(AND('Raw Data'!F874&gt;'Raw Data'!C874, 'Raw Data'!L874&gt;'Raw Data'!K874), 'Raw Data'!F874, 0)</f>
        <v>0</v>
      </c>
      <c r="K879">
        <f>IF(AND('Raw Data'!F874&lt;'Raw Data'!C874, 'Raw Data'!L874&lt;'Raw Data'!K874), 'Raw Data'!C874, 0)</f>
        <v>0</v>
      </c>
      <c r="L879">
        <f>IF('Raw Data'!L874-'Raw Data'!K874&gt;3, 'Raw Data'!J874, 0)</f>
        <v>0</v>
      </c>
      <c r="M879">
        <f>IF('Raw Data'!K874-'Raw Data'!L874&gt;3, 'Raw Data'!I874, 0)</f>
        <v>0</v>
      </c>
      <c r="N879">
        <f>IF('Raw Data'!L874-'Raw Data'!K874&gt;3, 'Raw Data'!J874, IF('Raw Data'!K874-'Raw Data'!L874&gt;3, 'Raw Data'!I874, 0))</f>
        <v>0</v>
      </c>
      <c r="O879">
        <f>IF(ISBLANK('Raw Data'!L874), 0, IF(ABS('Raw Data'!L874-'Raw Data'!K874)&lt;4, 'Raw Data'!H874, IF(ABS('Raw Data'!K874-'Raw Data'!L874)&lt;4, 'Raw Data'!G874, 0)))</f>
        <v>0</v>
      </c>
      <c r="P879">
        <f>SUM('Hidden Analysis'!E880:H880)</f>
        <v>0</v>
      </c>
      <c r="Q879">
        <f>SUM('Hidden Analysis'!I880:L880)</f>
        <v>0</v>
      </c>
      <c r="R879">
        <f>SUM('Hidden Analysis'!M880:P880)</f>
        <v>0</v>
      </c>
      <c r="S879">
        <f>SUM('Hidden Analysis'!Q880:R880)</f>
        <v>0</v>
      </c>
      <c r="T879">
        <f>IF(AND('Raw Data'!F874&lt;1.5, 'Raw Data'!L874&gt;'Raw Data'!K874, 'Raw Data'!L874-'Raw Data'!K874&gt;3), 'Raw Data'!F874, 0)</f>
        <v>0</v>
      </c>
      <c r="U879">
        <f>IF(AND('Raw Data'!L874-'Raw Data'!K874&lt;4, 'Raw Data'!L874&gt;'Raw Data'!K874), 'Raw Data'!H874, 0)</f>
        <v>0</v>
      </c>
      <c r="V879">
        <f>IF(AND('Raw Data'!K874-'Raw Data'!L874&lt;4, 'Raw Data'!K874&gt;'Raw Data'!L874), 'Raw Data'!G874, 0)</f>
        <v>0</v>
      </c>
      <c r="W879">
        <f>SUM('Hidden Analysis'!S880:T880)</f>
        <v>0</v>
      </c>
      <c r="X879">
        <f>SUM('Hidden Analysis'!U880:V880)</f>
        <v>0</v>
      </c>
    </row>
    <row r="880" spans="1:24" x14ac:dyDescent="0.3">
      <c r="A880" s="2">
        <f>'Raw Data'!M875</f>
        <v>0</v>
      </c>
      <c r="B880">
        <f>IF('Raw Data'!L875&gt;'Raw Data'!K875, 'Raw Data'!F875, 0)</f>
        <v>0</v>
      </c>
      <c r="C880">
        <f>IF('Raw Data'!K875&gt;'Raw Data'!L875, 'Raw Data'!C875, 0)</f>
        <v>0</v>
      </c>
      <c r="D880">
        <f t="shared" si="30"/>
        <v>0</v>
      </c>
      <c r="E880">
        <f>SUM('Hidden Analysis'!A881:B881)</f>
        <v>0</v>
      </c>
      <c r="F880">
        <f>SUM('Hidden Analysis'!C881:D881)</f>
        <v>0</v>
      </c>
      <c r="G880">
        <f>IF(AND('Raw Data'!F875&lt;'Raw Data'!C875, 'Raw Data'!L875&gt;'Raw Data'!K875), 'Raw Data'!F875, 0)</f>
        <v>0</v>
      </c>
      <c r="H880">
        <f>IF(AND('Raw Data'!F875&gt;'Raw Data'!C875, 'Raw Data'!L875&lt;'Raw Data'!K875), 'Raw Data'!C875, 0)</f>
        <v>0</v>
      </c>
      <c r="I880">
        <f t="shared" si="31"/>
        <v>0</v>
      </c>
      <c r="J880">
        <f>IF(AND('Raw Data'!F875&gt;'Raw Data'!C875, 'Raw Data'!L875&gt;'Raw Data'!K875), 'Raw Data'!F875, 0)</f>
        <v>0</v>
      </c>
      <c r="K880">
        <f>IF(AND('Raw Data'!F875&lt;'Raw Data'!C875, 'Raw Data'!L875&lt;'Raw Data'!K875), 'Raw Data'!C875, 0)</f>
        <v>0</v>
      </c>
      <c r="L880">
        <f>IF('Raw Data'!L875-'Raw Data'!K875&gt;3, 'Raw Data'!J875, 0)</f>
        <v>0</v>
      </c>
      <c r="M880">
        <f>IF('Raw Data'!K875-'Raw Data'!L875&gt;3, 'Raw Data'!I875, 0)</f>
        <v>0</v>
      </c>
      <c r="N880">
        <f>IF('Raw Data'!L875-'Raw Data'!K875&gt;3, 'Raw Data'!J875, IF('Raw Data'!K875-'Raw Data'!L875&gt;3, 'Raw Data'!I875, 0))</f>
        <v>0</v>
      </c>
      <c r="O880">
        <f>IF(ISBLANK('Raw Data'!L875), 0, IF(ABS('Raw Data'!L875-'Raw Data'!K875)&lt;4, 'Raw Data'!H875, IF(ABS('Raw Data'!K875-'Raw Data'!L875)&lt;4, 'Raw Data'!G875, 0)))</f>
        <v>0</v>
      </c>
      <c r="P880">
        <f>SUM('Hidden Analysis'!E881:H881)</f>
        <v>0</v>
      </c>
      <c r="Q880">
        <f>SUM('Hidden Analysis'!I881:L881)</f>
        <v>0</v>
      </c>
      <c r="R880">
        <f>SUM('Hidden Analysis'!M881:P881)</f>
        <v>0</v>
      </c>
      <c r="S880">
        <f>SUM('Hidden Analysis'!Q881:R881)</f>
        <v>0</v>
      </c>
      <c r="T880">
        <f>IF(AND('Raw Data'!F875&lt;1.5, 'Raw Data'!L875&gt;'Raw Data'!K875, 'Raw Data'!L875-'Raw Data'!K875&gt;3), 'Raw Data'!F875, 0)</f>
        <v>0</v>
      </c>
      <c r="U880">
        <f>IF(AND('Raw Data'!L875-'Raw Data'!K875&lt;4, 'Raw Data'!L875&gt;'Raw Data'!K875), 'Raw Data'!H875, 0)</f>
        <v>0</v>
      </c>
      <c r="V880">
        <f>IF(AND('Raw Data'!K875-'Raw Data'!L875&lt;4, 'Raw Data'!K875&gt;'Raw Data'!L875), 'Raw Data'!G875, 0)</f>
        <v>0</v>
      </c>
      <c r="W880">
        <f>SUM('Hidden Analysis'!S881:T881)</f>
        <v>0</v>
      </c>
      <c r="X880">
        <f>SUM('Hidden Analysis'!U881:V881)</f>
        <v>0</v>
      </c>
    </row>
    <row r="881" spans="1:24" x14ac:dyDescent="0.3">
      <c r="A881" s="2">
        <f>'Raw Data'!M876</f>
        <v>0</v>
      </c>
      <c r="B881">
        <f>IF('Raw Data'!L876&gt;'Raw Data'!K876, 'Raw Data'!F876, 0)</f>
        <v>0</v>
      </c>
      <c r="C881">
        <f>IF('Raw Data'!K876&gt;'Raw Data'!L876, 'Raw Data'!C876, 0)</f>
        <v>0</v>
      </c>
      <c r="D881">
        <f t="shared" si="30"/>
        <v>0</v>
      </c>
      <c r="E881">
        <f>SUM('Hidden Analysis'!A882:B882)</f>
        <v>0</v>
      </c>
      <c r="F881">
        <f>SUM('Hidden Analysis'!C882:D882)</f>
        <v>0</v>
      </c>
      <c r="G881">
        <f>IF(AND('Raw Data'!F876&lt;'Raw Data'!C876, 'Raw Data'!L876&gt;'Raw Data'!K876), 'Raw Data'!F876, 0)</f>
        <v>0</v>
      </c>
      <c r="H881">
        <f>IF(AND('Raw Data'!F876&gt;'Raw Data'!C876, 'Raw Data'!L876&lt;'Raw Data'!K876), 'Raw Data'!C876, 0)</f>
        <v>0</v>
      </c>
      <c r="I881">
        <f t="shared" si="31"/>
        <v>0</v>
      </c>
      <c r="J881">
        <f>IF(AND('Raw Data'!F876&gt;'Raw Data'!C876, 'Raw Data'!L876&gt;'Raw Data'!K876), 'Raw Data'!F876, 0)</f>
        <v>0</v>
      </c>
      <c r="K881">
        <f>IF(AND('Raw Data'!F876&lt;'Raw Data'!C876, 'Raw Data'!L876&lt;'Raw Data'!K876), 'Raw Data'!C876, 0)</f>
        <v>0</v>
      </c>
      <c r="L881">
        <f>IF('Raw Data'!L876-'Raw Data'!K876&gt;3, 'Raw Data'!J876, 0)</f>
        <v>0</v>
      </c>
      <c r="M881">
        <f>IF('Raw Data'!K876-'Raw Data'!L876&gt;3, 'Raw Data'!I876, 0)</f>
        <v>0</v>
      </c>
      <c r="N881">
        <f>IF('Raw Data'!L876-'Raw Data'!K876&gt;3, 'Raw Data'!J876, IF('Raw Data'!K876-'Raw Data'!L876&gt;3, 'Raw Data'!I876, 0))</f>
        <v>0</v>
      </c>
      <c r="O881">
        <f>IF(ISBLANK('Raw Data'!L876), 0, IF(ABS('Raw Data'!L876-'Raw Data'!K876)&lt;4, 'Raw Data'!H876, IF(ABS('Raw Data'!K876-'Raw Data'!L876)&lt;4, 'Raw Data'!G876, 0)))</f>
        <v>0</v>
      </c>
      <c r="P881">
        <f>SUM('Hidden Analysis'!E882:H882)</f>
        <v>0</v>
      </c>
      <c r="Q881">
        <f>SUM('Hidden Analysis'!I882:L882)</f>
        <v>0</v>
      </c>
      <c r="R881">
        <f>SUM('Hidden Analysis'!M882:P882)</f>
        <v>0</v>
      </c>
      <c r="S881">
        <f>SUM('Hidden Analysis'!Q882:R882)</f>
        <v>0</v>
      </c>
      <c r="T881">
        <f>IF(AND('Raw Data'!F876&lt;1.5, 'Raw Data'!L876&gt;'Raw Data'!K876, 'Raw Data'!L876-'Raw Data'!K876&gt;3), 'Raw Data'!F876, 0)</f>
        <v>0</v>
      </c>
      <c r="U881">
        <f>IF(AND('Raw Data'!L876-'Raw Data'!K876&lt;4, 'Raw Data'!L876&gt;'Raw Data'!K876), 'Raw Data'!H876, 0)</f>
        <v>0</v>
      </c>
      <c r="V881">
        <f>IF(AND('Raw Data'!K876-'Raw Data'!L876&lt;4, 'Raw Data'!K876&gt;'Raw Data'!L876), 'Raw Data'!G876, 0)</f>
        <v>0</v>
      </c>
      <c r="W881">
        <f>SUM('Hidden Analysis'!S882:T882)</f>
        <v>0</v>
      </c>
      <c r="X881">
        <f>SUM('Hidden Analysis'!U882:V882)</f>
        <v>0</v>
      </c>
    </row>
    <row r="882" spans="1:24" x14ac:dyDescent="0.3">
      <c r="A882" s="2">
        <f>'Raw Data'!M877</f>
        <v>0</v>
      </c>
      <c r="B882">
        <f>IF('Raw Data'!L877&gt;'Raw Data'!K877, 'Raw Data'!F877, 0)</f>
        <v>0</v>
      </c>
      <c r="C882">
        <f>IF('Raw Data'!K877&gt;'Raw Data'!L877, 'Raw Data'!C877, 0)</f>
        <v>0</v>
      </c>
      <c r="D882">
        <f t="shared" si="30"/>
        <v>0</v>
      </c>
      <c r="E882">
        <f>SUM('Hidden Analysis'!A883:B883)</f>
        <v>0</v>
      </c>
      <c r="F882">
        <f>SUM('Hidden Analysis'!C883:D883)</f>
        <v>0</v>
      </c>
      <c r="G882">
        <f>IF(AND('Raw Data'!F877&lt;'Raw Data'!C877, 'Raw Data'!L877&gt;'Raw Data'!K877), 'Raw Data'!F877, 0)</f>
        <v>0</v>
      </c>
      <c r="H882">
        <f>IF(AND('Raw Data'!F877&gt;'Raw Data'!C877, 'Raw Data'!L877&lt;'Raw Data'!K877), 'Raw Data'!C877, 0)</f>
        <v>0</v>
      </c>
      <c r="I882">
        <f t="shared" si="31"/>
        <v>0</v>
      </c>
      <c r="J882">
        <f>IF(AND('Raw Data'!F877&gt;'Raw Data'!C877, 'Raw Data'!L877&gt;'Raw Data'!K877), 'Raw Data'!F877, 0)</f>
        <v>0</v>
      </c>
      <c r="K882">
        <f>IF(AND('Raw Data'!F877&lt;'Raw Data'!C877, 'Raw Data'!L877&lt;'Raw Data'!K877), 'Raw Data'!C877, 0)</f>
        <v>0</v>
      </c>
      <c r="L882">
        <f>IF('Raw Data'!L877-'Raw Data'!K877&gt;3, 'Raw Data'!J877, 0)</f>
        <v>0</v>
      </c>
      <c r="M882">
        <f>IF('Raw Data'!K877-'Raw Data'!L877&gt;3, 'Raw Data'!I877, 0)</f>
        <v>0</v>
      </c>
      <c r="N882">
        <f>IF('Raw Data'!L877-'Raw Data'!K877&gt;3, 'Raw Data'!J877, IF('Raw Data'!K877-'Raw Data'!L877&gt;3, 'Raw Data'!I877, 0))</f>
        <v>0</v>
      </c>
      <c r="O882">
        <f>IF(ISBLANK('Raw Data'!L877), 0, IF(ABS('Raw Data'!L877-'Raw Data'!K877)&lt;4, 'Raw Data'!H877, IF(ABS('Raw Data'!K877-'Raw Data'!L877)&lt;4, 'Raw Data'!G877, 0)))</f>
        <v>0</v>
      </c>
      <c r="P882">
        <f>SUM('Hidden Analysis'!E883:H883)</f>
        <v>0</v>
      </c>
      <c r="Q882">
        <f>SUM('Hidden Analysis'!I883:L883)</f>
        <v>0</v>
      </c>
      <c r="R882">
        <f>SUM('Hidden Analysis'!M883:P883)</f>
        <v>0</v>
      </c>
      <c r="S882">
        <f>SUM('Hidden Analysis'!Q883:R883)</f>
        <v>0</v>
      </c>
      <c r="T882">
        <f>IF(AND('Raw Data'!F877&lt;1.5, 'Raw Data'!L877&gt;'Raw Data'!K877, 'Raw Data'!L877-'Raw Data'!K877&gt;3), 'Raw Data'!F877, 0)</f>
        <v>0</v>
      </c>
      <c r="U882">
        <f>IF(AND('Raw Data'!L877-'Raw Data'!K877&lt;4, 'Raw Data'!L877&gt;'Raw Data'!K877), 'Raw Data'!H877, 0)</f>
        <v>0</v>
      </c>
      <c r="V882">
        <f>IF(AND('Raw Data'!K877-'Raw Data'!L877&lt;4, 'Raw Data'!K877&gt;'Raw Data'!L877), 'Raw Data'!G877, 0)</f>
        <v>0</v>
      </c>
      <c r="W882">
        <f>SUM('Hidden Analysis'!S883:T883)</f>
        <v>0</v>
      </c>
      <c r="X882">
        <f>SUM('Hidden Analysis'!U883:V883)</f>
        <v>0</v>
      </c>
    </row>
    <row r="883" spans="1:24" x14ac:dyDescent="0.3">
      <c r="A883" s="2">
        <f>'Raw Data'!M878</f>
        <v>0</v>
      </c>
      <c r="B883">
        <f>IF('Raw Data'!L878&gt;'Raw Data'!K878, 'Raw Data'!F878, 0)</f>
        <v>0</v>
      </c>
      <c r="C883">
        <f>IF('Raw Data'!K878&gt;'Raw Data'!L878, 'Raw Data'!C878, 0)</f>
        <v>0</v>
      </c>
      <c r="D883">
        <f t="shared" si="30"/>
        <v>0</v>
      </c>
      <c r="E883">
        <f>SUM('Hidden Analysis'!A884:B884)</f>
        <v>0</v>
      </c>
      <c r="F883">
        <f>SUM('Hidden Analysis'!C884:D884)</f>
        <v>0</v>
      </c>
      <c r="G883">
        <f>IF(AND('Raw Data'!F878&lt;'Raw Data'!C878, 'Raw Data'!L878&gt;'Raw Data'!K878), 'Raw Data'!F878, 0)</f>
        <v>0</v>
      </c>
      <c r="H883">
        <f>IF(AND('Raw Data'!F878&gt;'Raw Data'!C878, 'Raw Data'!L878&lt;'Raw Data'!K878), 'Raw Data'!C878, 0)</f>
        <v>0</v>
      </c>
      <c r="I883">
        <f t="shared" si="31"/>
        <v>0</v>
      </c>
      <c r="J883">
        <f>IF(AND('Raw Data'!F878&gt;'Raw Data'!C878, 'Raw Data'!L878&gt;'Raw Data'!K878), 'Raw Data'!F878, 0)</f>
        <v>0</v>
      </c>
      <c r="K883">
        <f>IF(AND('Raw Data'!F878&lt;'Raw Data'!C878, 'Raw Data'!L878&lt;'Raw Data'!K878), 'Raw Data'!C878, 0)</f>
        <v>0</v>
      </c>
      <c r="L883">
        <f>IF('Raw Data'!L878-'Raw Data'!K878&gt;3, 'Raw Data'!J878, 0)</f>
        <v>0</v>
      </c>
      <c r="M883">
        <f>IF('Raw Data'!K878-'Raw Data'!L878&gt;3, 'Raw Data'!I878, 0)</f>
        <v>0</v>
      </c>
      <c r="N883">
        <f>IF('Raw Data'!L878-'Raw Data'!K878&gt;3, 'Raw Data'!J878, IF('Raw Data'!K878-'Raw Data'!L878&gt;3, 'Raw Data'!I878, 0))</f>
        <v>0</v>
      </c>
      <c r="O883">
        <f>IF(ISBLANK('Raw Data'!L878), 0, IF(ABS('Raw Data'!L878-'Raw Data'!K878)&lt;4, 'Raw Data'!H878, IF(ABS('Raw Data'!K878-'Raw Data'!L878)&lt;4, 'Raw Data'!G878, 0)))</f>
        <v>0</v>
      </c>
      <c r="P883">
        <f>SUM('Hidden Analysis'!E884:H884)</f>
        <v>0</v>
      </c>
      <c r="Q883">
        <f>SUM('Hidden Analysis'!I884:L884)</f>
        <v>0</v>
      </c>
      <c r="R883">
        <f>SUM('Hidden Analysis'!M884:P884)</f>
        <v>0</v>
      </c>
      <c r="S883">
        <f>SUM('Hidden Analysis'!Q884:R884)</f>
        <v>0</v>
      </c>
      <c r="T883">
        <f>IF(AND('Raw Data'!F878&lt;1.5, 'Raw Data'!L878&gt;'Raw Data'!K878, 'Raw Data'!L878-'Raw Data'!K878&gt;3), 'Raw Data'!F878, 0)</f>
        <v>0</v>
      </c>
      <c r="U883">
        <f>IF(AND('Raw Data'!L878-'Raw Data'!K878&lt;4, 'Raw Data'!L878&gt;'Raw Data'!K878), 'Raw Data'!H878, 0)</f>
        <v>0</v>
      </c>
      <c r="V883">
        <f>IF(AND('Raw Data'!K878-'Raw Data'!L878&lt;4, 'Raw Data'!K878&gt;'Raw Data'!L878), 'Raw Data'!G878, 0)</f>
        <v>0</v>
      </c>
      <c r="W883">
        <f>SUM('Hidden Analysis'!S884:T884)</f>
        <v>0</v>
      </c>
      <c r="X883">
        <f>SUM('Hidden Analysis'!U884:V884)</f>
        <v>0</v>
      </c>
    </row>
    <row r="884" spans="1:24" x14ac:dyDescent="0.3">
      <c r="A884" s="2">
        <f>'Raw Data'!M879</f>
        <v>0</v>
      </c>
      <c r="B884">
        <f>IF('Raw Data'!L879&gt;'Raw Data'!K879, 'Raw Data'!F879, 0)</f>
        <v>0</v>
      </c>
      <c r="C884">
        <f>IF('Raw Data'!K879&gt;'Raw Data'!L879, 'Raw Data'!C879, 0)</f>
        <v>0</v>
      </c>
      <c r="D884">
        <f t="shared" si="30"/>
        <v>0</v>
      </c>
      <c r="E884">
        <f>SUM('Hidden Analysis'!A885:B885)</f>
        <v>0</v>
      </c>
      <c r="F884">
        <f>SUM('Hidden Analysis'!C885:D885)</f>
        <v>0</v>
      </c>
      <c r="G884">
        <f>IF(AND('Raw Data'!F879&lt;'Raw Data'!C879, 'Raw Data'!L879&gt;'Raw Data'!K879), 'Raw Data'!F879, 0)</f>
        <v>0</v>
      </c>
      <c r="H884">
        <f>IF(AND('Raw Data'!F879&gt;'Raw Data'!C879, 'Raw Data'!L879&lt;'Raw Data'!K879), 'Raw Data'!C879, 0)</f>
        <v>0</v>
      </c>
      <c r="I884">
        <f t="shared" si="31"/>
        <v>0</v>
      </c>
      <c r="J884">
        <f>IF(AND('Raw Data'!F879&gt;'Raw Data'!C879, 'Raw Data'!L879&gt;'Raw Data'!K879), 'Raw Data'!F879, 0)</f>
        <v>0</v>
      </c>
      <c r="K884">
        <f>IF(AND('Raw Data'!F879&lt;'Raw Data'!C879, 'Raw Data'!L879&lt;'Raw Data'!K879), 'Raw Data'!C879, 0)</f>
        <v>0</v>
      </c>
      <c r="L884">
        <f>IF('Raw Data'!L879-'Raw Data'!K879&gt;3, 'Raw Data'!J879, 0)</f>
        <v>0</v>
      </c>
      <c r="M884">
        <f>IF('Raw Data'!K879-'Raw Data'!L879&gt;3, 'Raw Data'!I879, 0)</f>
        <v>0</v>
      </c>
      <c r="N884">
        <f>IF('Raw Data'!L879-'Raw Data'!K879&gt;3, 'Raw Data'!J879, IF('Raw Data'!K879-'Raw Data'!L879&gt;3, 'Raw Data'!I879, 0))</f>
        <v>0</v>
      </c>
      <c r="O884">
        <f>IF(ISBLANK('Raw Data'!L879), 0, IF(ABS('Raw Data'!L879-'Raw Data'!K879)&lt;4, 'Raw Data'!H879, IF(ABS('Raw Data'!K879-'Raw Data'!L879)&lt;4, 'Raw Data'!G879, 0)))</f>
        <v>0</v>
      </c>
      <c r="P884">
        <f>SUM('Hidden Analysis'!E885:H885)</f>
        <v>0</v>
      </c>
      <c r="Q884">
        <f>SUM('Hidden Analysis'!I885:L885)</f>
        <v>0</v>
      </c>
      <c r="R884">
        <f>SUM('Hidden Analysis'!M885:P885)</f>
        <v>0</v>
      </c>
      <c r="S884">
        <f>SUM('Hidden Analysis'!Q885:R885)</f>
        <v>0</v>
      </c>
      <c r="T884">
        <f>IF(AND('Raw Data'!F879&lt;1.5, 'Raw Data'!L879&gt;'Raw Data'!K879, 'Raw Data'!L879-'Raw Data'!K879&gt;3), 'Raw Data'!F879, 0)</f>
        <v>0</v>
      </c>
      <c r="U884">
        <f>IF(AND('Raw Data'!L879-'Raw Data'!K879&lt;4, 'Raw Data'!L879&gt;'Raw Data'!K879), 'Raw Data'!H879, 0)</f>
        <v>0</v>
      </c>
      <c r="V884">
        <f>IF(AND('Raw Data'!K879-'Raw Data'!L879&lt;4, 'Raw Data'!K879&gt;'Raw Data'!L879), 'Raw Data'!G879, 0)</f>
        <v>0</v>
      </c>
      <c r="W884">
        <f>SUM('Hidden Analysis'!S885:T885)</f>
        <v>0</v>
      </c>
      <c r="X884">
        <f>SUM('Hidden Analysis'!U885:V885)</f>
        <v>0</v>
      </c>
    </row>
    <row r="885" spans="1:24" x14ac:dyDescent="0.3">
      <c r="A885" s="2">
        <f>'Raw Data'!M880</f>
        <v>0</v>
      </c>
      <c r="B885">
        <f>IF('Raw Data'!L880&gt;'Raw Data'!K880, 'Raw Data'!F880, 0)</f>
        <v>0</v>
      </c>
      <c r="C885">
        <f>IF('Raw Data'!K880&gt;'Raw Data'!L880, 'Raw Data'!C880, 0)</f>
        <v>0</v>
      </c>
      <c r="D885">
        <f t="shared" si="30"/>
        <v>0</v>
      </c>
      <c r="E885">
        <f>SUM('Hidden Analysis'!A886:B886)</f>
        <v>0</v>
      </c>
      <c r="F885">
        <f>SUM('Hidden Analysis'!C886:D886)</f>
        <v>0</v>
      </c>
      <c r="G885">
        <f>IF(AND('Raw Data'!F880&lt;'Raw Data'!C880, 'Raw Data'!L880&gt;'Raw Data'!K880), 'Raw Data'!F880, 0)</f>
        <v>0</v>
      </c>
      <c r="H885">
        <f>IF(AND('Raw Data'!F880&gt;'Raw Data'!C880, 'Raw Data'!L880&lt;'Raw Data'!K880), 'Raw Data'!C880, 0)</f>
        <v>0</v>
      </c>
      <c r="I885">
        <f t="shared" si="31"/>
        <v>0</v>
      </c>
      <c r="J885">
        <f>IF(AND('Raw Data'!F880&gt;'Raw Data'!C880, 'Raw Data'!L880&gt;'Raw Data'!K880), 'Raw Data'!F880, 0)</f>
        <v>0</v>
      </c>
      <c r="K885">
        <f>IF(AND('Raw Data'!F880&lt;'Raw Data'!C880, 'Raw Data'!L880&lt;'Raw Data'!K880), 'Raw Data'!C880, 0)</f>
        <v>0</v>
      </c>
      <c r="L885">
        <f>IF('Raw Data'!L880-'Raw Data'!K880&gt;3, 'Raw Data'!J880, 0)</f>
        <v>0</v>
      </c>
      <c r="M885">
        <f>IF('Raw Data'!K880-'Raw Data'!L880&gt;3, 'Raw Data'!I880, 0)</f>
        <v>0</v>
      </c>
      <c r="N885">
        <f>IF('Raw Data'!L880-'Raw Data'!K880&gt;3, 'Raw Data'!J880, IF('Raw Data'!K880-'Raw Data'!L880&gt;3, 'Raw Data'!I880, 0))</f>
        <v>0</v>
      </c>
      <c r="O885">
        <f>IF(ISBLANK('Raw Data'!L880), 0, IF(ABS('Raw Data'!L880-'Raw Data'!K880)&lt;4, 'Raw Data'!H880, IF(ABS('Raw Data'!K880-'Raw Data'!L880)&lt;4, 'Raw Data'!G880, 0)))</f>
        <v>0</v>
      </c>
      <c r="P885">
        <f>SUM('Hidden Analysis'!E886:H886)</f>
        <v>0</v>
      </c>
      <c r="Q885">
        <f>SUM('Hidden Analysis'!I886:L886)</f>
        <v>0</v>
      </c>
      <c r="R885">
        <f>SUM('Hidden Analysis'!M886:P886)</f>
        <v>0</v>
      </c>
      <c r="S885">
        <f>SUM('Hidden Analysis'!Q886:R886)</f>
        <v>0</v>
      </c>
      <c r="T885">
        <f>IF(AND('Raw Data'!F880&lt;1.5, 'Raw Data'!L880&gt;'Raw Data'!K880, 'Raw Data'!L880-'Raw Data'!K880&gt;3), 'Raw Data'!F880, 0)</f>
        <v>0</v>
      </c>
      <c r="U885">
        <f>IF(AND('Raw Data'!L880-'Raw Data'!K880&lt;4, 'Raw Data'!L880&gt;'Raw Data'!K880), 'Raw Data'!H880, 0)</f>
        <v>0</v>
      </c>
      <c r="V885">
        <f>IF(AND('Raw Data'!K880-'Raw Data'!L880&lt;4, 'Raw Data'!K880&gt;'Raw Data'!L880), 'Raw Data'!G880, 0)</f>
        <v>0</v>
      </c>
      <c r="W885">
        <f>SUM('Hidden Analysis'!S886:T886)</f>
        <v>0</v>
      </c>
      <c r="X885">
        <f>SUM('Hidden Analysis'!U886:V886)</f>
        <v>0</v>
      </c>
    </row>
    <row r="886" spans="1:24" x14ac:dyDescent="0.3">
      <c r="A886" s="2">
        <f>'Raw Data'!M881</f>
        <v>0</v>
      </c>
      <c r="B886">
        <f>IF('Raw Data'!L881&gt;'Raw Data'!K881, 'Raw Data'!F881, 0)</f>
        <v>0</v>
      </c>
      <c r="C886">
        <f>IF('Raw Data'!K881&gt;'Raw Data'!L881, 'Raw Data'!C881, 0)</f>
        <v>0</v>
      </c>
      <c r="D886">
        <f t="shared" si="30"/>
        <v>0</v>
      </c>
      <c r="E886">
        <f>SUM('Hidden Analysis'!A887:B887)</f>
        <v>0</v>
      </c>
      <c r="F886">
        <f>SUM('Hidden Analysis'!C887:D887)</f>
        <v>0</v>
      </c>
      <c r="G886">
        <f>IF(AND('Raw Data'!F881&lt;'Raw Data'!C881, 'Raw Data'!L881&gt;'Raw Data'!K881), 'Raw Data'!F881, 0)</f>
        <v>0</v>
      </c>
      <c r="H886">
        <f>IF(AND('Raw Data'!F881&gt;'Raw Data'!C881, 'Raw Data'!L881&lt;'Raw Data'!K881), 'Raw Data'!C881, 0)</f>
        <v>0</v>
      </c>
      <c r="I886">
        <f t="shared" si="31"/>
        <v>0</v>
      </c>
      <c r="J886">
        <f>IF(AND('Raw Data'!F881&gt;'Raw Data'!C881, 'Raw Data'!L881&gt;'Raw Data'!K881), 'Raw Data'!F881, 0)</f>
        <v>0</v>
      </c>
      <c r="K886">
        <f>IF(AND('Raw Data'!F881&lt;'Raw Data'!C881, 'Raw Data'!L881&lt;'Raw Data'!K881), 'Raw Data'!C881, 0)</f>
        <v>0</v>
      </c>
      <c r="L886">
        <f>IF('Raw Data'!L881-'Raw Data'!K881&gt;3, 'Raw Data'!J881, 0)</f>
        <v>0</v>
      </c>
      <c r="M886">
        <f>IF('Raw Data'!K881-'Raw Data'!L881&gt;3, 'Raw Data'!I881, 0)</f>
        <v>0</v>
      </c>
      <c r="N886">
        <f>IF('Raw Data'!L881-'Raw Data'!K881&gt;3, 'Raw Data'!J881, IF('Raw Data'!K881-'Raw Data'!L881&gt;3, 'Raw Data'!I881, 0))</f>
        <v>0</v>
      </c>
      <c r="O886">
        <f>IF(ISBLANK('Raw Data'!L881), 0, IF(ABS('Raw Data'!L881-'Raw Data'!K881)&lt;4, 'Raw Data'!H881, IF(ABS('Raw Data'!K881-'Raw Data'!L881)&lt;4, 'Raw Data'!G881, 0)))</f>
        <v>0</v>
      </c>
      <c r="P886">
        <f>SUM('Hidden Analysis'!E887:H887)</f>
        <v>0</v>
      </c>
      <c r="Q886">
        <f>SUM('Hidden Analysis'!I887:L887)</f>
        <v>0</v>
      </c>
      <c r="R886">
        <f>SUM('Hidden Analysis'!M887:P887)</f>
        <v>0</v>
      </c>
      <c r="S886">
        <f>SUM('Hidden Analysis'!Q887:R887)</f>
        <v>0</v>
      </c>
      <c r="T886">
        <f>IF(AND('Raw Data'!F881&lt;1.5, 'Raw Data'!L881&gt;'Raw Data'!K881, 'Raw Data'!L881-'Raw Data'!K881&gt;3), 'Raw Data'!F881, 0)</f>
        <v>0</v>
      </c>
      <c r="U886">
        <f>IF(AND('Raw Data'!L881-'Raw Data'!K881&lt;4, 'Raw Data'!L881&gt;'Raw Data'!K881), 'Raw Data'!H881, 0)</f>
        <v>0</v>
      </c>
      <c r="V886">
        <f>IF(AND('Raw Data'!K881-'Raw Data'!L881&lt;4, 'Raw Data'!K881&gt;'Raw Data'!L881), 'Raw Data'!G881, 0)</f>
        <v>0</v>
      </c>
      <c r="W886">
        <f>SUM('Hidden Analysis'!S887:T887)</f>
        <v>0</v>
      </c>
      <c r="X886">
        <f>SUM('Hidden Analysis'!U887:V887)</f>
        <v>0</v>
      </c>
    </row>
    <row r="887" spans="1:24" x14ac:dyDescent="0.3">
      <c r="A887" s="2">
        <f>'Raw Data'!M882</f>
        <v>0</v>
      </c>
      <c r="B887">
        <f>IF('Raw Data'!L882&gt;'Raw Data'!K882, 'Raw Data'!F882, 0)</f>
        <v>0</v>
      </c>
      <c r="C887">
        <f>IF('Raw Data'!K882&gt;'Raw Data'!L882, 'Raw Data'!C882, 0)</f>
        <v>0</v>
      </c>
      <c r="D887">
        <f t="shared" si="30"/>
        <v>0</v>
      </c>
      <c r="E887">
        <f>SUM('Hidden Analysis'!A888:B888)</f>
        <v>0</v>
      </c>
      <c r="F887">
        <f>SUM('Hidden Analysis'!C888:D888)</f>
        <v>0</v>
      </c>
      <c r="G887">
        <f>IF(AND('Raw Data'!F882&lt;'Raw Data'!C882, 'Raw Data'!L882&gt;'Raw Data'!K882), 'Raw Data'!F882, 0)</f>
        <v>0</v>
      </c>
      <c r="H887">
        <f>IF(AND('Raw Data'!F882&gt;'Raw Data'!C882, 'Raw Data'!L882&lt;'Raw Data'!K882), 'Raw Data'!C882, 0)</f>
        <v>0</v>
      </c>
      <c r="I887">
        <f t="shared" si="31"/>
        <v>0</v>
      </c>
      <c r="J887">
        <f>IF(AND('Raw Data'!F882&gt;'Raw Data'!C882, 'Raw Data'!L882&gt;'Raw Data'!K882), 'Raw Data'!F882, 0)</f>
        <v>0</v>
      </c>
      <c r="K887">
        <f>IF(AND('Raw Data'!F882&lt;'Raw Data'!C882, 'Raw Data'!L882&lt;'Raw Data'!K882), 'Raw Data'!C882, 0)</f>
        <v>0</v>
      </c>
      <c r="L887">
        <f>IF('Raw Data'!L882-'Raw Data'!K882&gt;3, 'Raw Data'!J882, 0)</f>
        <v>0</v>
      </c>
      <c r="M887">
        <f>IF('Raw Data'!K882-'Raw Data'!L882&gt;3, 'Raw Data'!I882, 0)</f>
        <v>0</v>
      </c>
      <c r="N887">
        <f>IF('Raw Data'!L882-'Raw Data'!K882&gt;3, 'Raw Data'!J882, IF('Raw Data'!K882-'Raw Data'!L882&gt;3, 'Raw Data'!I882, 0))</f>
        <v>0</v>
      </c>
      <c r="O887">
        <f>IF(ISBLANK('Raw Data'!L882), 0, IF(ABS('Raw Data'!L882-'Raw Data'!K882)&lt;4, 'Raw Data'!H882, IF(ABS('Raw Data'!K882-'Raw Data'!L882)&lt;4, 'Raw Data'!G882, 0)))</f>
        <v>0</v>
      </c>
      <c r="P887">
        <f>SUM('Hidden Analysis'!E888:H888)</f>
        <v>0</v>
      </c>
      <c r="Q887">
        <f>SUM('Hidden Analysis'!I888:L888)</f>
        <v>0</v>
      </c>
      <c r="R887">
        <f>SUM('Hidden Analysis'!M888:P888)</f>
        <v>0</v>
      </c>
      <c r="S887">
        <f>SUM('Hidden Analysis'!Q888:R888)</f>
        <v>0</v>
      </c>
      <c r="T887">
        <f>IF(AND('Raw Data'!F882&lt;1.5, 'Raw Data'!L882&gt;'Raw Data'!K882, 'Raw Data'!L882-'Raw Data'!K882&gt;3), 'Raw Data'!F882, 0)</f>
        <v>0</v>
      </c>
      <c r="U887">
        <f>IF(AND('Raw Data'!L882-'Raw Data'!K882&lt;4, 'Raw Data'!L882&gt;'Raw Data'!K882), 'Raw Data'!H882, 0)</f>
        <v>0</v>
      </c>
      <c r="V887">
        <f>IF(AND('Raw Data'!K882-'Raw Data'!L882&lt;4, 'Raw Data'!K882&gt;'Raw Data'!L882), 'Raw Data'!G882, 0)</f>
        <v>0</v>
      </c>
      <c r="W887">
        <f>SUM('Hidden Analysis'!S888:T888)</f>
        <v>0</v>
      </c>
      <c r="X887">
        <f>SUM('Hidden Analysis'!U888:V888)</f>
        <v>0</v>
      </c>
    </row>
    <row r="888" spans="1:24" x14ac:dyDescent="0.3">
      <c r="A888" s="2">
        <f>'Raw Data'!M883</f>
        <v>0</v>
      </c>
      <c r="B888">
        <f>IF('Raw Data'!L883&gt;'Raw Data'!K883, 'Raw Data'!F883, 0)</f>
        <v>0</v>
      </c>
      <c r="C888">
        <f>IF('Raw Data'!K883&gt;'Raw Data'!L883, 'Raw Data'!C883, 0)</f>
        <v>0</v>
      </c>
      <c r="D888">
        <f t="shared" si="30"/>
        <v>0</v>
      </c>
      <c r="E888">
        <f>SUM('Hidden Analysis'!A889:B889)</f>
        <v>0</v>
      </c>
      <c r="F888">
        <f>SUM('Hidden Analysis'!C889:D889)</f>
        <v>0</v>
      </c>
      <c r="G888">
        <f>IF(AND('Raw Data'!F883&lt;'Raw Data'!C883, 'Raw Data'!L883&gt;'Raw Data'!K883), 'Raw Data'!F883, 0)</f>
        <v>0</v>
      </c>
      <c r="H888">
        <f>IF(AND('Raw Data'!F883&gt;'Raw Data'!C883, 'Raw Data'!L883&lt;'Raw Data'!K883), 'Raw Data'!C883, 0)</f>
        <v>0</v>
      </c>
      <c r="I888">
        <f t="shared" si="31"/>
        <v>0</v>
      </c>
      <c r="J888">
        <f>IF(AND('Raw Data'!F883&gt;'Raw Data'!C883, 'Raw Data'!L883&gt;'Raw Data'!K883), 'Raw Data'!F883, 0)</f>
        <v>0</v>
      </c>
      <c r="K888">
        <f>IF(AND('Raw Data'!F883&lt;'Raw Data'!C883, 'Raw Data'!L883&lt;'Raw Data'!K883), 'Raw Data'!C883, 0)</f>
        <v>0</v>
      </c>
      <c r="L888">
        <f>IF('Raw Data'!L883-'Raw Data'!K883&gt;3, 'Raw Data'!J883, 0)</f>
        <v>0</v>
      </c>
      <c r="M888">
        <f>IF('Raw Data'!K883-'Raw Data'!L883&gt;3, 'Raw Data'!I883, 0)</f>
        <v>0</v>
      </c>
      <c r="N888">
        <f>IF('Raw Data'!L883-'Raw Data'!K883&gt;3, 'Raw Data'!J883, IF('Raw Data'!K883-'Raw Data'!L883&gt;3, 'Raw Data'!I883, 0))</f>
        <v>0</v>
      </c>
      <c r="O888">
        <f>IF(ISBLANK('Raw Data'!L883), 0, IF(ABS('Raw Data'!L883-'Raw Data'!K883)&lt;4, 'Raw Data'!H883, IF(ABS('Raw Data'!K883-'Raw Data'!L883)&lt;4, 'Raw Data'!G883, 0)))</f>
        <v>0</v>
      </c>
      <c r="P888">
        <f>SUM('Hidden Analysis'!E889:H889)</f>
        <v>0</v>
      </c>
      <c r="Q888">
        <f>SUM('Hidden Analysis'!I889:L889)</f>
        <v>0</v>
      </c>
      <c r="R888">
        <f>SUM('Hidden Analysis'!M889:P889)</f>
        <v>0</v>
      </c>
      <c r="S888">
        <f>SUM('Hidden Analysis'!Q889:R889)</f>
        <v>0</v>
      </c>
      <c r="T888">
        <f>IF(AND('Raw Data'!F883&lt;1.5, 'Raw Data'!L883&gt;'Raw Data'!K883, 'Raw Data'!L883-'Raw Data'!K883&gt;3), 'Raw Data'!F883, 0)</f>
        <v>0</v>
      </c>
      <c r="U888">
        <f>IF(AND('Raw Data'!L883-'Raw Data'!K883&lt;4, 'Raw Data'!L883&gt;'Raw Data'!K883), 'Raw Data'!H883, 0)</f>
        <v>0</v>
      </c>
      <c r="V888">
        <f>IF(AND('Raw Data'!K883-'Raw Data'!L883&lt;4, 'Raw Data'!K883&gt;'Raw Data'!L883), 'Raw Data'!G883, 0)</f>
        <v>0</v>
      </c>
      <c r="W888">
        <f>SUM('Hidden Analysis'!S889:T889)</f>
        <v>0</v>
      </c>
      <c r="X888">
        <f>SUM('Hidden Analysis'!U889:V889)</f>
        <v>0</v>
      </c>
    </row>
    <row r="889" spans="1:24" x14ac:dyDescent="0.3">
      <c r="A889" s="2">
        <f>'Raw Data'!M884</f>
        <v>0</v>
      </c>
      <c r="B889">
        <f>IF('Raw Data'!L884&gt;'Raw Data'!K884, 'Raw Data'!F884, 0)</f>
        <v>0</v>
      </c>
      <c r="C889">
        <f>IF('Raw Data'!K884&gt;'Raw Data'!L884, 'Raw Data'!C884, 0)</f>
        <v>0</v>
      </c>
      <c r="D889">
        <f t="shared" si="30"/>
        <v>0</v>
      </c>
      <c r="E889">
        <f>SUM('Hidden Analysis'!A890:B890)</f>
        <v>0</v>
      </c>
      <c r="F889">
        <f>SUM('Hidden Analysis'!C890:D890)</f>
        <v>0</v>
      </c>
      <c r="G889">
        <f>IF(AND('Raw Data'!F884&lt;'Raw Data'!C884, 'Raw Data'!L884&gt;'Raw Data'!K884), 'Raw Data'!F884, 0)</f>
        <v>0</v>
      </c>
      <c r="H889">
        <f>IF(AND('Raw Data'!F884&gt;'Raw Data'!C884, 'Raw Data'!L884&lt;'Raw Data'!K884), 'Raw Data'!C884, 0)</f>
        <v>0</v>
      </c>
      <c r="I889">
        <f t="shared" si="31"/>
        <v>0</v>
      </c>
      <c r="J889">
        <f>IF(AND('Raw Data'!F884&gt;'Raw Data'!C884, 'Raw Data'!L884&gt;'Raw Data'!K884), 'Raw Data'!F884, 0)</f>
        <v>0</v>
      </c>
      <c r="K889">
        <f>IF(AND('Raw Data'!F884&lt;'Raw Data'!C884, 'Raw Data'!L884&lt;'Raw Data'!K884), 'Raw Data'!C884, 0)</f>
        <v>0</v>
      </c>
      <c r="L889">
        <f>IF('Raw Data'!L884-'Raw Data'!K884&gt;3, 'Raw Data'!J884, 0)</f>
        <v>0</v>
      </c>
      <c r="M889">
        <f>IF('Raw Data'!K884-'Raw Data'!L884&gt;3, 'Raw Data'!I884, 0)</f>
        <v>0</v>
      </c>
      <c r="N889">
        <f>IF('Raw Data'!L884-'Raw Data'!K884&gt;3, 'Raw Data'!J884, IF('Raw Data'!K884-'Raw Data'!L884&gt;3, 'Raw Data'!I884, 0))</f>
        <v>0</v>
      </c>
      <c r="O889">
        <f>IF(ISBLANK('Raw Data'!L884), 0, IF(ABS('Raw Data'!L884-'Raw Data'!K884)&lt;4, 'Raw Data'!H884, IF(ABS('Raw Data'!K884-'Raw Data'!L884)&lt;4, 'Raw Data'!G884, 0)))</f>
        <v>0</v>
      </c>
      <c r="P889">
        <f>SUM('Hidden Analysis'!E890:H890)</f>
        <v>0</v>
      </c>
      <c r="Q889">
        <f>SUM('Hidden Analysis'!I890:L890)</f>
        <v>0</v>
      </c>
      <c r="R889">
        <f>SUM('Hidden Analysis'!M890:P890)</f>
        <v>0</v>
      </c>
      <c r="S889">
        <f>SUM('Hidden Analysis'!Q890:R890)</f>
        <v>0</v>
      </c>
      <c r="T889">
        <f>IF(AND('Raw Data'!F884&lt;1.5, 'Raw Data'!L884&gt;'Raw Data'!K884, 'Raw Data'!L884-'Raw Data'!K884&gt;3), 'Raw Data'!F884, 0)</f>
        <v>0</v>
      </c>
      <c r="U889">
        <f>IF(AND('Raw Data'!L884-'Raw Data'!K884&lt;4, 'Raw Data'!L884&gt;'Raw Data'!K884), 'Raw Data'!H884, 0)</f>
        <v>0</v>
      </c>
      <c r="V889">
        <f>IF(AND('Raw Data'!K884-'Raw Data'!L884&lt;4, 'Raw Data'!K884&gt;'Raw Data'!L884), 'Raw Data'!G884, 0)</f>
        <v>0</v>
      </c>
      <c r="W889">
        <f>SUM('Hidden Analysis'!S890:T890)</f>
        <v>0</v>
      </c>
      <c r="X889">
        <f>SUM('Hidden Analysis'!U890:V890)</f>
        <v>0</v>
      </c>
    </row>
    <row r="890" spans="1:24" x14ac:dyDescent="0.3">
      <c r="A890" s="2">
        <f>'Raw Data'!M885</f>
        <v>0</v>
      </c>
      <c r="B890">
        <f>IF('Raw Data'!L885&gt;'Raw Data'!K885, 'Raw Data'!F885, 0)</f>
        <v>0</v>
      </c>
      <c r="C890">
        <f>IF('Raw Data'!K885&gt;'Raw Data'!L885, 'Raw Data'!C885, 0)</f>
        <v>0</v>
      </c>
      <c r="D890">
        <f t="shared" si="30"/>
        <v>0</v>
      </c>
      <c r="E890">
        <f>SUM('Hidden Analysis'!A891:B891)</f>
        <v>0</v>
      </c>
      <c r="F890">
        <f>SUM('Hidden Analysis'!C891:D891)</f>
        <v>0</v>
      </c>
      <c r="G890">
        <f>IF(AND('Raw Data'!F885&lt;'Raw Data'!C885, 'Raw Data'!L885&gt;'Raw Data'!K885), 'Raw Data'!F885, 0)</f>
        <v>0</v>
      </c>
      <c r="H890">
        <f>IF(AND('Raw Data'!F885&gt;'Raw Data'!C885, 'Raw Data'!L885&lt;'Raw Data'!K885), 'Raw Data'!C885, 0)</f>
        <v>0</v>
      </c>
      <c r="I890">
        <f t="shared" si="31"/>
        <v>0</v>
      </c>
      <c r="J890">
        <f>IF(AND('Raw Data'!F885&gt;'Raw Data'!C885, 'Raw Data'!L885&gt;'Raw Data'!K885), 'Raw Data'!F885, 0)</f>
        <v>0</v>
      </c>
      <c r="K890">
        <f>IF(AND('Raw Data'!F885&lt;'Raw Data'!C885, 'Raw Data'!L885&lt;'Raw Data'!K885), 'Raw Data'!C885, 0)</f>
        <v>0</v>
      </c>
      <c r="L890">
        <f>IF('Raw Data'!L885-'Raw Data'!K885&gt;3, 'Raw Data'!J885, 0)</f>
        <v>0</v>
      </c>
      <c r="M890">
        <f>IF('Raw Data'!K885-'Raw Data'!L885&gt;3, 'Raw Data'!I885, 0)</f>
        <v>0</v>
      </c>
      <c r="N890">
        <f>IF('Raw Data'!L885-'Raw Data'!K885&gt;3, 'Raw Data'!J885, IF('Raw Data'!K885-'Raw Data'!L885&gt;3, 'Raw Data'!I885, 0))</f>
        <v>0</v>
      </c>
      <c r="O890">
        <f>IF(ISBLANK('Raw Data'!L885), 0, IF(ABS('Raw Data'!L885-'Raw Data'!K885)&lt;4, 'Raw Data'!H885, IF(ABS('Raw Data'!K885-'Raw Data'!L885)&lt;4, 'Raw Data'!G885, 0)))</f>
        <v>0</v>
      </c>
      <c r="P890">
        <f>SUM('Hidden Analysis'!E891:H891)</f>
        <v>0</v>
      </c>
      <c r="Q890">
        <f>SUM('Hidden Analysis'!I891:L891)</f>
        <v>0</v>
      </c>
      <c r="R890">
        <f>SUM('Hidden Analysis'!M891:P891)</f>
        <v>0</v>
      </c>
      <c r="S890">
        <f>SUM('Hidden Analysis'!Q891:R891)</f>
        <v>0</v>
      </c>
      <c r="T890">
        <f>IF(AND('Raw Data'!F885&lt;1.5, 'Raw Data'!L885&gt;'Raw Data'!K885, 'Raw Data'!L885-'Raw Data'!K885&gt;3), 'Raw Data'!F885, 0)</f>
        <v>0</v>
      </c>
      <c r="U890">
        <f>IF(AND('Raw Data'!L885-'Raw Data'!K885&lt;4, 'Raw Data'!L885&gt;'Raw Data'!K885), 'Raw Data'!H885, 0)</f>
        <v>0</v>
      </c>
      <c r="V890">
        <f>IF(AND('Raw Data'!K885-'Raw Data'!L885&lt;4, 'Raw Data'!K885&gt;'Raw Data'!L885), 'Raw Data'!G885, 0)</f>
        <v>0</v>
      </c>
      <c r="W890">
        <f>SUM('Hidden Analysis'!S891:T891)</f>
        <v>0</v>
      </c>
      <c r="X890">
        <f>SUM('Hidden Analysis'!U891:V891)</f>
        <v>0</v>
      </c>
    </row>
    <row r="891" spans="1:24" x14ac:dyDescent="0.3">
      <c r="A891" s="2">
        <f>'Raw Data'!M886</f>
        <v>0</v>
      </c>
      <c r="B891">
        <f>IF('Raw Data'!L886&gt;'Raw Data'!K886, 'Raw Data'!F886, 0)</f>
        <v>0</v>
      </c>
      <c r="C891">
        <f>IF('Raw Data'!K886&gt;'Raw Data'!L886, 'Raw Data'!C886, 0)</f>
        <v>0</v>
      </c>
      <c r="D891">
        <f t="shared" si="30"/>
        <v>0</v>
      </c>
      <c r="E891">
        <f>SUM('Hidden Analysis'!A892:B892)</f>
        <v>0</v>
      </c>
      <c r="F891">
        <f>SUM('Hidden Analysis'!C892:D892)</f>
        <v>0</v>
      </c>
      <c r="G891">
        <f>IF(AND('Raw Data'!F886&lt;'Raw Data'!C886, 'Raw Data'!L886&gt;'Raw Data'!K886), 'Raw Data'!F886, 0)</f>
        <v>0</v>
      </c>
      <c r="H891">
        <f>IF(AND('Raw Data'!F886&gt;'Raw Data'!C886, 'Raw Data'!L886&lt;'Raw Data'!K886), 'Raw Data'!C886, 0)</f>
        <v>0</v>
      </c>
      <c r="I891">
        <f t="shared" si="31"/>
        <v>0</v>
      </c>
      <c r="J891">
        <f>IF(AND('Raw Data'!F886&gt;'Raw Data'!C886, 'Raw Data'!L886&gt;'Raw Data'!K886), 'Raw Data'!F886, 0)</f>
        <v>0</v>
      </c>
      <c r="K891">
        <f>IF(AND('Raw Data'!F886&lt;'Raw Data'!C886, 'Raw Data'!L886&lt;'Raw Data'!K886), 'Raw Data'!C886, 0)</f>
        <v>0</v>
      </c>
      <c r="L891">
        <f>IF('Raw Data'!L886-'Raw Data'!K886&gt;3, 'Raw Data'!J886, 0)</f>
        <v>0</v>
      </c>
      <c r="M891">
        <f>IF('Raw Data'!K886-'Raw Data'!L886&gt;3, 'Raw Data'!I886, 0)</f>
        <v>0</v>
      </c>
      <c r="N891">
        <f>IF('Raw Data'!L886-'Raw Data'!K886&gt;3, 'Raw Data'!J886, IF('Raw Data'!K886-'Raw Data'!L886&gt;3, 'Raw Data'!I886, 0))</f>
        <v>0</v>
      </c>
      <c r="O891">
        <f>IF(ISBLANK('Raw Data'!L886), 0, IF(ABS('Raw Data'!L886-'Raw Data'!K886)&lt;4, 'Raw Data'!H886, IF(ABS('Raw Data'!K886-'Raw Data'!L886)&lt;4, 'Raw Data'!G886, 0)))</f>
        <v>0</v>
      </c>
      <c r="P891">
        <f>SUM('Hidden Analysis'!E892:H892)</f>
        <v>0</v>
      </c>
      <c r="Q891">
        <f>SUM('Hidden Analysis'!I892:L892)</f>
        <v>0</v>
      </c>
      <c r="R891">
        <f>SUM('Hidden Analysis'!M892:P892)</f>
        <v>0</v>
      </c>
      <c r="S891">
        <f>SUM('Hidden Analysis'!Q892:R892)</f>
        <v>0</v>
      </c>
      <c r="T891">
        <f>IF(AND('Raw Data'!F886&lt;1.5, 'Raw Data'!L886&gt;'Raw Data'!K886, 'Raw Data'!L886-'Raw Data'!K886&gt;3), 'Raw Data'!F886, 0)</f>
        <v>0</v>
      </c>
      <c r="U891">
        <f>IF(AND('Raw Data'!L886-'Raw Data'!K886&lt;4, 'Raw Data'!L886&gt;'Raw Data'!K886), 'Raw Data'!H886, 0)</f>
        <v>0</v>
      </c>
      <c r="V891">
        <f>IF(AND('Raw Data'!K886-'Raw Data'!L886&lt;4, 'Raw Data'!K886&gt;'Raw Data'!L886), 'Raw Data'!G886, 0)</f>
        <v>0</v>
      </c>
      <c r="W891">
        <f>SUM('Hidden Analysis'!S892:T892)</f>
        <v>0</v>
      </c>
      <c r="X891">
        <f>SUM('Hidden Analysis'!U892:V892)</f>
        <v>0</v>
      </c>
    </row>
    <row r="892" spans="1:24" x14ac:dyDescent="0.3">
      <c r="A892" s="2">
        <f>'Raw Data'!M887</f>
        <v>0</v>
      </c>
      <c r="B892">
        <f>IF('Raw Data'!L887&gt;'Raw Data'!K887, 'Raw Data'!F887, 0)</f>
        <v>0</v>
      </c>
      <c r="C892">
        <f>IF('Raw Data'!K887&gt;'Raw Data'!L887, 'Raw Data'!C887, 0)</f>
        <v>0</v>
      </c>
      <c r="D892">
        <f t="shared" si="30"/>
        <v>0</v>
      </c>
      <c r="E892">
        <f>SUM('Hidden Analysis'!A893:B893)</f>
        <v>0</v>
      </c>
      <c r="F892">
        <f>SUM('Hidden Analysis'!C893:D893)</f>
        <v>0</v>
      </c>
      <c r="G892">
        <f>IF(AND('Raw Data'!F887&lt;'Raw Data'!C887, 'Raw Data'!L887&gt;'Raw Data'!K887), 'Raw Data'!F887, 0)</f>
        <v>0</v>
      </c>
      <c r="H892">
        <f>IF(AND('Raw Data'!F887&gt;'Raw Data'!C887, 'Raw Data'!L887&lt;'Raw Data'!K887), 'Raw Data'!C887, 0)</f>
        <v>0</v>
      </c>
      <c r="I892">
        <f t="shared" si="31"/>
        <v>0</v>
      </c>
      <c r="J892">
        <f>IF(AND('Raw Data'!F887&gt;'Raw Data'!C887, 'Raw Data'!L887&gt;'Raw Data'!K887), 'Raw Data'!F887, 0)</f>
        <v>0</v>
      </c>
      <c r="K892">
        <f>IF(AND('Raw Data'!F887&lt;'Raw Data'!C887, 'Raw Data'!L887&lt;'Raw Data'!K887), 'Raw Data'!C887, 0)</f>
        <v>0</v>
      </c>
      <c r="L892">
        <f>IF('Raw Data'!L887-'Raw Data'!K887&gt;3, 'Raw Data'!J887, 0)</f>
        <v>0</v>
      </c>
      <c r="M892">
        <f>IF('Raw Data'!K887-'Raw Data'!L887&gt;3, 'Raw Data'!I887, 0)</f>
        <v>0</v>
      </c>
      <c r="N892">
        <f>IF('Raw Data'!L887-'Raw Data'!K887&gt;3, 'Raw Data'!J887, IF('Raw Data'!K887-'Raw Data'!L887&gt;3, 'Raw Data'!I887, 0))</f>
        <v>0</v>
      </c>
      <c r="O892">
        <f>IF(ISBLANK('Raw Data'!L887), 0, IF(ABS('Raw Data'!L887-'Raw Data'!K887)&lt;4, 'Raw Data'!H887, IF(ABS('Raw Data'!K887-'Raw Data'!L887)&lt;4, 'Raw Data'!G887, 0)))</f>
        <v>0</v>
      </c>
      <c r="P892">
        <f>SUM('Hidden Analysis'!E893:H893)</f>
        <v>0</v>
      </c>
      <c r="Q892">
        <f>SUM('Hidden Analysis'!I893:L893)</f>
        <v>0</v>
      </c>
      <c r="R892">
        <f>SUM('Hidden Analysis'!M893:P893)</f>
        <v>0</v>
      </c>
      <c r="S892">
        <f>SUM('Hidden Analysis'!Q893:R893)</f>
        <v>0</v>
      </c>
      <c r="T892">
        <f>IF(AND('Raw Data'!F887&lt;1.5, 'Raw Data'!L887&gt;'Raw Data'!K887, 'Raw Data'!L887-'Raw Data'!K887&gt;3), 'Raw Data'!F887, 0)</f>
        <v>0</v>
      </c>
      <c r="U892">
        <f>IF(AND('Raw Data'!L887-'Raw Data'!K887&lt;4, 'Raw Data'!L887&gt;'Raw Data'!K887), 'Raw Data'!H887, 0)</f>
        <v>0</v>
      </c>
      <c r="V892">
        <f>IF(AND('Raw Data'!K887-'Raw Data'!L887&lt;4, 'Raw Data'!K887&gt;'Raw Data'!L887), 'Raw Data'!G887, 0)</f>
        <v>0</v>
      </c>
      <c r="W892">
        <f>SUM('Hidden Analysis'!S893:T893)</f>
        <v>0</v>
      </c>
      <c r="X892">
        <f>SUM('Hidden Analysis'!U893:V893)</f>
        <v>0</v>
      </c>
    </row>
    <row r="893" spans="1:24" x14ac:dyDescent="0.3">
      <c r="A893" s="2">
        <f>'Raw Data'!M888</f>
        <v>0</v>
      </c>
      <c r="B893">
        <f>IF('Raw Data'!L888&gt;'Raw Data'!K888, 'Raw Data'!F888, 0)</f>
        <v>0</v>
      </c>
      <c r="C893">
        <f>IF('Raw Data'!K888&gt;'Raw Data'!L888, 'Raw Data'!C888, 0)</f>
        <v>0</v>
      </c>
      <c r="D893">
        <f t="shared" si="30"/>
        <v>0</v>
      </c>
      <c r="E893">
        <f>SUM('Hidden Analysis'!A894:B894)</f>
        <v>0</v>
      </c>
      <c r="F893">
        <f>SUM('Hidden Analysis'!C894:D894)</f>
        <v>0</v>
      </c>
      <c r="G893">
        <f>IF(AND('Raw Data'!F888&lt;'Raw Data'!C888, 'Raw Data'!L888&gt;'Raw Data'!K888), 'Raw Data'!F888, 0)</f>
        <v>0</v>
      </c>
      <c r="H893">
        <f>IF(AND('Raw Data'!F888&gt;'Raw Data'!C888, 'Raw Data'!L888&lt;'Raw Data'!K888), 'Raw Data'!C888, 0)</f>
        <v>0</v>
      </c>
      <c r="I893">
        <f t="shared" si="31"/>
        <v>0</v>
      </c>
      <c r="J893">
        <f>IF(AND('Raw Data'!F888&gt;'Raw Data'!C888, 'Raw Data'!L888&gt;'Raw Data'!K888), 'Raw Data'!F888, 0)</f>
        <v>0</v>
      </c>
      <c r="K893">
        <f>IF(AND('Raw Data'!F888&lt;'Raw Data'!C888, 'Raw Data'!L888&lt;'Raw Data'!K888), 'Raw Data'!C888, 0)</f>
        <v>0</v>
      </c>
      <c r="L893">
        <f>IF('Raw Data'!L888-'Raw Data'!K888&gt;3, 'Raw Data'!J888, 0)</f>
        <v>0</v>
      </c>
      <c r="M893">
        <f>IF('Raw Data'!K888-'Raw Data'!L888&gt;3, 'Raw Data'!I888, 0)</f>
        <v>0</v>
      </c>
      <c r="N893">
        <f>IF('Raw Data'!L888-'Raw Data'!K888&gt;3, 'Raw Data'!J888, IF('Raw Data'!K888-'Raw Data'!L888&gt;3, 'Raw Data'!I888, 0))</f>
        <v>0</v>
      </c>
      <c r="O893">
        <f>IF(ISBLANK('Raw Data'!L888), 0, IF(ABS('Raw Data'!L888-'Raw Data'!K888)&lt;4, 'Raw Data'!H888, IF(ABS('Raw Data'!K888-'Raw Data'!L888)&lt;4, 'Raw Data'!G888, 0)))</f>
        <v>0</v>
      </c>
      <c r="P893">
        <f>SUM('Hidden Analysis'!E894:H894)</f>
        <v>0</v>
      </c>
      <c r="Q893">
        <f>SUM('Hidden Analysis'!I894:L894)</f>
        <v>0</v>
      </c>
      <c r="R893">
        <f>SUM('Hidden Analysis'!M894:P894)</f>
        <v>0</v>
      </c>
      <c r="S893">
        <f>SUM('Hidden Analysis'!Q894:R894)</f>
        <v>0</v>
      </c>
      <c r="T893">
        <f>IF(AND('Raw Data'!F888&lt;1.5, 'Raw Data'!L888&gt;'Raw Data'!K888, 'Raw Data'!L888-'Raw Data'!K888&gt;3), 'Raw Data'!F888, 0)</f>
        <v>0</v>
      </c>
      <c r="U893">
        <f>IF(AND('Raw Data'!L888-'Raw Data'!K888&lt;4, 'Raw Data'!L888&gt;'Raw Data'!K888), 'Raw Data'!H888, 0)</f>
        <v>0</v>
      </c>
      <c r="V893">
        <f>IF(AND('Raw Data'!K888-'Raw Data'!L888&lt;4, 'Raw Data'!K888&gt;'Raw Data'!L888), 'Raw Data'!G888, 0)</f>
        <v>0</v>
      </c>
      <c r="W893">
        <f>SUM('Hidden Analysis'!S894:T894)</f>
        <v>0</v>
      </c>
      <c r="X893">
        <f>SUM('Hidden Analysis'!U894:V894)</f>
        <v>0</v>
      </c>
    </row>
    <row r="894" spans="1:24" x14ac:dyDescent="0.3">
      <c r="A894" s="2">
        <f>'Raw Data'!M889</f>
        <v>0</v>
      </c>
      <c r="B894">
        <f>IF('Raw Data'!L889&gt;'Raw Data'!K889, 'Raw Data'!F889, 0)</f>
        <v>0</v>
      </c>
      <c r="C894">
        <f>IF('Raw Data'!K889&gt;'Raw Data'!L889, 'Raw Data'!C889, 0)</f>
        <v>0</v>
      </c>
      <c r="D894">
        <f t="shared" si="30"/>
        <v>0</v>
      </c>
      <c r="E894">
        <f>SUM('Hidden Analysis'!A895:B895)</f>
        <v>0</v>
      </c>
      <c r="F894">
        <f>SUM('Hidden Analysis'!C895:D895)</f>
        <v>0</v>
      </c>
      <c r="G894">
        <f>IF(AND('Raw Data'!F889&lt;'Raw Data'!C889, 'Raw Data'!L889&gt;'Raw Data'!K889), 'Raw Data'!F889, 0)</f>
        <v>0</v>
      </c>
      <c r="H894">
        <f>IF(AND('Raw Data'!F889&gt;'Raw Data'!C889, 'Raw Data'!L889&lt;'Raw Data'!K889), 'Raw Data'!C889, 0)</f>
        <v>0</v>
      </c>
      <c r="I894">
        <f t="shared" si="31"/>
        <v>0</v>
      </c>
      <c r="J894">
        <f>IF(AND('Raw Data'!F889&gt;'Raw Data'!C889, 'Raw Data'!L889&gt;'Raw Data'!K889), 'Raw Data'!F889, 0)</f>
        <v>0</v>
      </c>
      <c r="K894">
        <f>IF(AND('Raw Data'!F889&lt;'Raw Data'!C889, 'Raw Data'!L889&lt;'Raw Data'!K889), 'Raw Data'!C889, 0)</f>
        <v>0</v>
      </c>
      <c r="L894">
        <f>IF('Raw Data'!L889-'Raw Data'!K889&gt;3, 'Raw Data'!J889, 0)</f>
        <v>0</v>
      </c>
      <c r="M894">
        <f>IF('Raw Data'!K889-'Raw Data'!L889&gt;3, 'Raw Data'!I889, 0)</f>
        <v>0</v>
      </c>
      <c r="N894">
        <f>IF('Raw Data'!L889-'Raw Data'!K889&gt;3, 'Raw Data'!J889, IF('Raw Data'!K889-'Raw Data'!L889&gt;3, 'Raw Data'!I889, 0))</f>
        <v>0</v>
      </c>
      <c r="O894">
        <f>IF(ISBLANK('Raw Data'!L889), 0, IF(ABS('Raw Data'!L889-'Raw Data'!K889)&lt;4, 'Raw Data'!H889, IF(ABS('Raw Data'!K889-'Raw Data'!L889)&lt;4, 'Raw Data'!G889, 0)))</f>
        <v>0</v>
      </c>
      <c r="P894">
        <f>SUM('Hidden Analysis'!E895:H895)</f>
        <v>0</v>
      </c>
      <c r="Q894">
        <f>SUM('Hidden Analysis'!I895:L895)</f>
        <v>0</v>
      </c>
      <c r="R894">
        <f>SUM('Hidden Analysis'!M895:P895)</f>
        <v>0</v>
      </c>
      <c r="S894">
        <f>SUM('Hidden Analysis'!Q895:R895)</f>
        <v>0</v>
      </c>
      <c r="T894">
        <f>IF(AND('Raw Data'!F889&lt;1.5, 'Raw Data'!L889&gt;'Raw Data'!K889, 'Raw Data'!L889-'Raw Data'!K889&gt;3), 'Raw Data'!F889, 0)</f>
        <v>0</v>
      </c>
      <c r="U894">
        <f>IF(AND('Raw Data'!L889-'Raw Data'!K889&lt;4, 'Raw Data'!L889&gt;'Raw Data'!K889), 'Raw Data'!H889, 0)</f>
        <v>0</v>
      </c>
      <c r="V894">
        <f>IF(AND('Raw Data'!K889-'Raw Data'!L889&lt;4, 'Raw Data'!K889&gt;'Raw Data'!L889), 'Raw Data'!G889, 0)</f>
        <v>0</v>
      </c>
      <c r="W894">
        <f>SUM('Hidden Analysis'!S895:T895)</f>
        <v>0</v>
      </c>
      <c r="X894">
        <f>SUM('Hidden Analysis'!U895:V895)</f>
        <v>0</v>
      </c>
    </row>
    <row r="895" spans="1:24" x14ac:dyDescent="0.3">
      <c r="A895" s="2">
        <f>'Raw Data'!M890</f>
        <v>0</v>
      </c>
      <c r="B895">
        <f>IF('Raw Data'!L890&gt;'Raw Data'!K890, 'Raw Data'!F890, 0)</f>
        <v>0</v>
      </c>
      <c r="C895">
        <f>IF('Raw Data'!K890&gt;'Raw Data'!L890, 'Raw Data'!C890, 0)</f>
        <v>0</v>
      </c>
      <c r="D895">
        <f t="shared" si="30"/>
        <v>0</v>
      </c>
      <c r="E895">
        <f>SUM('Hidden Analysis'!A896:B896)</f>
        <v>0</v>
      </c>
      <c r="F895">
        <f>SUM('Hidden Analysis'!C896:D896)</f>
        <v>0</v>
      </c>
      <c r="G895">
        <f>IF(AND('Raw Data'!F890&lt;'Raw Data'!C890, 'Raw Data'!L890&gt;'Raw Data'!K890), 'Raw Data'!F890, 0)</f>
        <v>0</v>
      </c>
      <c r="H895">
        <f>IF(AND('Raw Data'!F890&gt;'Raw Data'!C890, 'Raw Data'!L890&lt;'Raw Data'!K890), 'Raw Data'!C890, 0)</f>
        <v>0</v>
      </c>
      <c r="I895">
        <f t="shared" si="31"/>
        <v>0</v>
      </c>
      <c r="J895">
        <f>IF(AND('Raw Data'!F890&gt;'Raw Data'!C890, 'Raw Data'!L890&gt;'Raw Data'!K890), 'Raw Data'!F890, 0)</f>
        <v>0</v>
      </c>
      <c r="K895">
        <f>IF(AND('Raw Data'!F890&lt;'Raw Data'!C890, 'Raw Data'!L890&lt;'Raw Data'!K890), 'Raw Data'!C890, 0)</f>
        <v>0</v>
      </c>
      <c r="L895">
        <f>IF('Raw Data'!L890-'Raw Data'!K890&gt;3, 'Raw Data'!J890, 0)</f>
        <v>0</v>
      </c>
      <c r="M895">
        <f>IF('Raw Data'!K890-'Raw Data'!L890&gt;3, 'Raw Data'!I890, 0)</f>
        <v>0</v>
      </c>
      <c r="N895">
        <f>IF('Raw Data'!L890-'Raw Data'!K890&gt;3, 'Raw Data'!J890, IF('Raw Data'!K890-'Raw Data'!L890&gt;3, 'Raw Data'!I890, 0))</f>
        <v>0</v>
      </c>
      <c r="O895">
        <f>IF(ISBLANK('Raw Data'!L890), 0, IF(ABS('Raw Data'!L890-'Raw Data'!K890)&lt;4, 'Raw Data'!H890, IF(ABS('Raw Data'!K890-'Raw Data'!L890)&lt;4, 'Raw Data'!G890, 0)))</f>
        <v>0</v>
      </c>
      <c r="P895">
        <f>SUM('Hidden Analysis'!E896:H896)</f>
        <v>0</v>
      </c>
      <c r="Q895">
        <f>SUM('Hidden Analysis'!I896:L896)</f>
        <v>0</v>
      </c>
      <c r="R895">
        <f>SUM('Hidden Analysis'!M896:P896)</f>
        <v>0</v>
      </c>
      <c r="S895">
        <f>SUM('Hidden Analysis'!Q896:R896)</f>
        <v>0</v>
      </c>
      <c r="T895">
        <f>IF(AND('Raw Data'!F890&lt;1.5, 'Raw Data'!L890&gt;'Raw Data'!K890, 'Raw Data'!L890-'Raw Data'!K890&gt;3), 'Raw Data'!F890, 0)</f>
        <v>0</v>
      </c>
      <c r="U895">
        <f>IF(AND('Raw Data'!L890-'Raw Data'!K890&lt;4, 'Raw Data'!L890&gt;'Raw Data'!K890), 'Raw Data'!H890, 0)</f>
        <v>0</v>
      </c>
      <c r="V895">
        <f>IF(AND('Raw Data'!K890-'Raw Data'!L890&lt;4, 'Raw Data'!K890&gt;'Raw Data'!L890), 'Raw Data'!G890, 0)</f>
        <v>0</v>
      </c>
      <c r="W895">
        <f>SUM('Hidden Analysis'!S896:T896)</f>
        <v>0</v>
      </c>
      <c r="X895">
        <f>SUM('Hidden Analysis'!U896:V896)</f>
        <v>0</v>
      </c>
    </row>
    <row r="896" spans="1:24" x14ac:dyDescent="0.3">
      <c r="A896" s="2">
        <f>'Raw Data'!M891</f>
        <v>0</v>
      </c>
      <c r="B896">
        <f>IF('Raw Data'!L891&gt;'Raw Data'!K891, 'Raw Data'!F891, 0)</f>
        <v>0</v>
      </c>
      <c r="C896">
        <f>IF('Raw Data'!K891&gt;'Raw Data'!L891, 'Raw Data'!C891, 0)</f>
        <v>0</v>
      </c>
      <c r="D896">
        <f t="shared" si="30"/>
        <v>0</v>
      </c>
      <c r="E896">
        <f>SUM('Hidden Analysis'!A897:B897)</f>
        <v>0</v>
      </c>
      <c r="F896">
        <f>SUM('Hidden Analysis'!C897:D897)</f>
        <v>0</v>
      </c>
      <c r="G896">
        <f>IF(AND('Raw Data'!F891&lt;'Raw Data'!C891, 'Raw Data'!L891&gt;'Raw Data'!K891), 'Raw Data'!F891, 0)</f>
        <v>0</v>
      </c>
      <c r="H896">
        <f>IF(AND('Raw Data'!F891&gt;'Raw Data'!C891, 'Raw Data'!L891&lt;'Raw Data'!K891), 'Raw Data'!C891, 0)</f>
        <v>0</v>
      </c>
      <c r="I896">
        <f t="shared" si="31"/>
        <v>0</v>
      </c>
      <c r="J896">
        <f>IF(AND('Raw Data'!F891&gt;'Raw Data'!C891, 'Raw Data'!L891&gt;'Raw Data'!K891), 'Raw Data'!F891, 0)</f>
        <v>0</v>
      </c>
      <c r="K896">
        <f>IF(AND('Raw Data'!F891&lt;'Raw Data'!C891, 'Raw Data'!L891&lt;'Raw Data'!K891), 'Raw Data'!C891, 0)</f>
        <v>0</v>
      </c>
      <c r="L896">
        <f>IF('Raw Data'!L891-'Raw Data'!K891&gt;3, 'Raw Data'!J891, 0)</f>
        <v>0</v>
      </c>
      <c r="M896">
        <f>IF('Raw Data'!K891-'Raw Data'!L891&gt;3, 'Raw Data'!I891, 0)</f>
        <v>0</v>
      </c>
      <c r="N896">
        <f>IF('Raw Data'!L891-'Raw Data'!K891&gt;3, 'Raw Data'!J891, IF('Raw Data'!K891-'Raw Data'!L891&gt;3, 'Raw Data'!I891, 0))</f>
        <v>0</v>
      </c>
      <c r="O896">
        <f>IF(ISBLANK('Raw Data'!L891), 0, IF(ABS('Raw Data'!L891-'Raw Data'!K891)&lt;4, 'Raw Data'!H891, IF(ABS('Raw Data'!K891-'Raw Data'!L891)&lt;4, 'Raw Data'!G891, 0)))</f>
        <v>0</v>
      </c>
      <c r="P896">
        <f>SUM('Hidden Analysis'!E897:H897)</f>
        <v>0</v>
      </c>
      <c r="Q896">
        <f>SUM('Hidden Analysis'!I897:L897)</f>
        <v>0</v>
      </c>
      <c r="R896">
        <f>SUM('Hidden Analysis'!M897:P897)</f>
        <v>0</v>
      </c>
      <c r="S896">
        <f>SUM('Hidden Analysis'!Q897:R897)</f>
        <v>0</v>
      </c>
      <c r="T896">
        <f>IF(AND('Raw Data'!F891&lt;1.5, 'Raw Data'!L891&gt;'Raw Data'!K891, 'Raw Data'!L891-'Raw Data'!K891&gt;3), 'Raw Data'!F891, 0)</f>
        <v>0</v>
      </c>
      <c r="U896">
        <f>IF(AND('Raw Data'!L891-'Raw Data'!K891&lt;4, 'Raw Data'!L891&gt;'Raw Data'!K891), 'Raw Data'!H891, 0)</f>
        <v>0</v>
      </c>
      <c r="V896">
        <f>IF(AND('Raw Data'!K891-'Raw Data'!L891&lt;4, 'Raw Data'!K891&gt;'Raw Data'!L891), 'Raw Data'!G891, 0)</f>
        <v>0</v>
      </c>
      <c r="W896">
        <f>SUM('Hidden Analysis'!S897:T897)</f>
        <v>0</v>
      </c>
      <c r="X896">
        <f>SUM('Hidden Analysis'!U897:V897)</f>
        <v>0</v>
      </c>
    </row>
    <row r="897" spans="1:24" x14ac:dyDescent="0.3">
      <c r="A897" s="2">
        <f>'Raw Data'!M892</f>
        <v>0</v>
      </c>
      <c r="B897">
        <f>IF('Raw Data'!L892&gt;'Raw Data'!K892, 'Raw Data'!F892, 0)</f>
        <v>0</v>
      </c>
      <c r="C897">
        <f>IF('Raw Data'!K892&gt;'Raw Data'!L892, 'Raw Data'!C892, 0)</f>
        <v>0</v>
      </c>
      <c r="D897">
        <f t="shared" si="30"/>
        <v>0</v>
      </c>
      <c r="E897">
        <f>SUM('Hidden Analysis'!A898:B898)</f>
        <v>0</v>
      </c>
      <c r="F897">
        <f>SUM('Hidden Analysis'!C898:D898)</f>
        <v>0</v>
      </c>
      <c r="G897">
        <f>IF(AND('Raw Data'!F892&lt;'Raw Data'!C892, 'Raw Data'!L892&gt;'Raw Data'!K892), 'Raw Data'!F892, 0)</f>
        <v>0</v>
      </c>
      <c r="H897">
        <f>IF(AND('Raw Data'!F892&gt;'Raw Data'!C892, 'Raw Data'!L892&lt;'Raw Data'!K892), 'Raw Data'!C892, 0)</f>
        <v>0</v>
      </c>
      <c r="I897">
        <f t="shared" si="31"/>
        <v>0</v>
      </c>
      <c r="J897">
        <f>IF(AND('Raw Data'!F892&gt;'Raw Data'!C892, 'Raw Data'!L892&gt;'Raw Data'!K892), 'Raw Data'!F892, 0)</f>
        <v>0</v>
      </c>
      <c r="K897">
        <f>IF(AND('Raw Data'!F892&lt;'Raw Data'!C892, 'Raw Data'!L892&lt;'Raw Data'!K892), 'Raw Data'!C892, 0)</f>
        <v>0</v>
      </c>
      <c r="L897">
        <f>IF('Raw Data'!L892-'Raw Data'!K892&gt;3, 'Raw Data'!J892, 0)</f>
        <v>0</v>
      </c>
      <c r="M897">
        <f>IF('Raw Data'!K892-'Raw Data'!L892&gt;3, 'Raw Data'!I892, 0)</f>
        <v>0</v>
      </c>
      <c r="N897">
        <f>IF('Raw Data'!L892-'Raw Data'!K892&gt;3, 'Raw Data'!J892, IF('Raw Data'!K892-'Raw Data'!L892&gt;3, 'Raw Data'!I892, 0))</f>
        <v>0</v>
      </c>
      <c r="O897">
        <f>IF(ISBLANK('Raw Data'!L892), 0, IF(ABS('Raw Data'!L892-'Raw Data'!K892)&lt;4, 'Raw Data'!H892, IF(ABS('Raw Data'!K892-'Raw Data'!L892)&lt;4, 'Raw Data'!G892, 0)))</f>
        <v>0</v>
      </c>
      <c r="P897">
        <f>SUM('Hidden Analysis'!E898:H898)</f>
        <v>0</v>
      </c>
      <c r="Q897">
        <f>SUM('Hidden Analysis'!I898:L898)</f>
        <v>0</v>
      </c>
      <c r="R897">
        <f>SUM('Hidden Analysis'!M898:P898)</f>
        <v>0</v>
      </c>
      <c r="S897">
        <f>SUM('Hidden Analysis'!Q898:R898)</f>
        <v>0</v>
      </c>
      <c r="T897">
        <f>IF(AND('Raw Data'!F892&lt;1.5, 'Raw Data'!L892&gt;'Raw Data'!K892, 'Raw Data'!L892-'Raw Data'!K892&gt;3), 'Raw Data'!F892, 0)</f>
        <v>0</v>
      </c>
      <c r="U897">
        <f>IF(AND('Raw Data'!L892-'Raw Data'!K892&lt;4, 'Raw Data'!L892&gt;'Raw Data'!K892), 'Raw Data'!H892, 0)</f>
        <v>0</v>
      </c>
      <c r="V897">
        <f>IF(AND('Raw Data'!K892-'Raw Data'!L892&lt;4, 'Raw Data'!K892&gt;'Raw Data'!L892), 'Raw Data'!G892, 0)</f>
        <v>0</v>
      </c>
      <c r="W897">
        <f>SUM('Hidden Analysis'!S898:T898)</f>
        <v>0</v>
      </c>
      <c r="X897">
        <f>SUM('Hidden Analysis'!U898:V898)</f>
        <v>0</v>
      </c>
    </row>
    <row r="898" spans="1:24" x14ac:dyDescent="0.3">
      <c r="A898" s="2">
        <f>'Raw Data'!M893</f>
        <v>0</v>
      </c>
      <c r="B898">
        <f>IF('Raw Data'!L893&gt;'Raw Data'!K893, 'Raw Data'!F893, 0)</f>
        <v>0</v>
      </c>
      <c r="C898">
        <f>IF('Raw Data'!K893&gt;'Raw Data'!L893, 'Raw Data'!C893, 0)</f>
        <v>0</v>
      </c>
      <c r="D898">
        <f t="shared" si="30"/>
        <v>0</v>
      </c>
      <c r="E898">
        <f>SUM('Hidden Analysis'!A899:B899)</f>
        <v>0</v>
      </c>
      <c r="F898">
        <f>SUM('Hidden Analysis'!C899:D899)</f>
        <v>0</v>
      </c>
      <c r="G898">
        <f>IF(AND('Raw Data'!F893&lt;'Raw Data'!C893, 'Raw Data'!L893&gt;'Raw Data'!K893), 'Raw Data'!F893, 0)</f>
        <v>0</v>
      </c>
      <c r="H898">
        <f>IF(AND('Raw Data'!F893&gt;'Raw Data'!C893, 'Raw Data'!L893&lt;'Raw Data'!K893), 'Raw Data'!C893, 0)</f>
        <v>0</v>
      </c>
      <c r="I898">
        <f t="shared" si="31"/>
        <v>0</v>
      </c>
      <c r="J898">
        <f>IF(AND('Raw Data'!F893&gt;'Raw Data'!C893, 'Raw Data'!L893&gt;'Raw Data'!K893), 'Raw Data'!F893, 0)</f>
        <v>0</v>
      </c>
      <c r="K898">
        <f>IF(AND('Raw Data'!F893&lt;'Raw Data'!C893, 'Raw Data'!L893&lt;'Raw Data'!K893), 'Raw Data'!C893, 0)</f>
        <v>0</v>
      </c>
      <c r="L898">
        <f>IF('Raw Data'!L893-'Raw Data'!K893&gt;3, 'Raw Data'!J893, 0)</f>
        <v>0</v>
      </c>
      <c r="M898">
        <f>IF('Raw Data'!K893-'Raw Data'!L893&gt;3, 'Raw Data'!I893, 0)</f>
        <v>0</v>
      </c>
      <c r="N898">
        <f>IF('Raw Data'!L893-'Raw Data'!K893&gt;3, 'Raw Data'!J893, IF('Raw Data'!K893-'Raw Data'!L893&gt;3, 'Raw Data'!I893, 0))</f>
        <v>0</v>
      </c>
      <c r="O898">
        <f>IF(ISBLANK('Raw Data'!L893), 0, IF(ABS('Raw Data'!L893-'Raw Data'!K893)&lt;4, 'Raw Data'!H893, IF(ABS('Raw Data'!K893-'Raw Data'!L893)&lt;4, 'Raw Data'!G893, 0)))</f>
        <v>0</v>
      </c>
      <c r="P898">
        <f>SUM('Hidden Analysis'!E899:H899)</f>
        <v>0</v>
      </c>
      <c r="Q898">
        <f>SUM('Hidden Analysis'!I899:L899)</f>
        <v>0</v>
      </c>
      <c r="R898">
        <f>SUM('Hidden Analysis'!M899:P899)</f>
        <v>0</v>
      </c>
      <c r="S898">
        <f>SUM('Hidden Analysis'!Q899:R899)</f>
        <v>0</v>
      </c>
      <c r="T898">
        <f>IF(AND('Raw Data'!F893&lt;1.5, 'Raw Data'!L893&gt;'Raw Data'!K893, 'Raw Data'!L893-'Raw Data'!K893&gt;3), 'Raw Data'!F893, 0)</f>
        <v>0</v>
      </c>
      <c r="U898">
        <f>IF(AND('Raw Data'!L893-'Raw Data'!K893&lt;4, 'Raw Data'!L893&gt;'Raw Data'!K893), 'Raw Data'!H893, 0)</f>
        <v>0</v>
      </c>
      <c r="V898">
        <f>IF(AND('Raw Data'!K893-'Raw Data'!L893&lt;4, 'Raw Data'!K893&gt;'Raw Data'!L893), 'Raw Data'!G893, 0)</f>
        <v>0</v>
      </c>
      <c r="W898">
        <f>SUM('Hidden Analysis'!S899:T899)</f>
        <v>0</v>
      </c>
      <c r="X898">
        <f>SUM('Hidden Analysis'!U899:V899)</f>
        <v>0</v>
      </c>
    </row>
    <row r="899" spans="1:24" x14ac:dyDescent="0.3">
      <c r="A899" s="2">
        <f>'Raw Data'!M894</f>
        <v>0</v>
      </c>
      <c r="B899">
        <f>IF('Raw Data'!L894&gt;'Raw Data'!K894, 'Raw Data'!F894, 0)</f>
        <v>0</v>
      </c>
      <c r="C899">
        <f>IF('Raw Data'!K894&gt;'Raw Data'!L894, 'Raw Data'!C894, 0)</f>
        <v>0</v>
      </c>
      <c r="D899">
        <f t="shared" si="30"/>
        <v>0</v>
      </c>
      <c r="E899">
        <f>SUM('Hidden Analysis'!A900:B900)</f>
        <v>0</v>
      </c>
      <c r="F899">
        <f>SUM('Hidden Analysis'!C900:D900)</f>
        <v>0</v>
      </c>
      <c r="G899">
        <f>IF(AND('Raw Data'!F894&lt;'Raw Data'!C894, 'Raw Data'!L894&gt;'Raw Data'!K894), 'Raw Data'!F894, 0)</f>
        <v>0</v>
      </c>
      <c r="H899">
        <f>IF(AND('Raw Data'!F894&gt;'Raw Data'!C894, 'Raw Data'!L894&lt;'Raw Data'!K894), 'Raw Data'!C894, 0)</f>
        <v>0</v>
      </c>
      <c r="I899">
        <f t="shared" si="31"/>
        <v>0</v>
      </c>
      <c r="J899">
        <f>IF(AND('Raw Data'!F894&gt;'Raw Data'!C894, 'Raw Data'!L894&gt;'Raw Data'!K894), 'Raw Data'!F894, 0)</f>
        <v>0</v>
      </c>
      <c r="K899">
        <f>IF(AND('Raw Data'!F894&lt;'Raw Data'!C894, 'Raw Data'!L894&lt;'Raw Data'!K894), 'Raw Data'!C894, 0)</f>
        <v>0</v>
      </c>
      <c r="L899">
        <f>IF('Raw Data'!L894-'Raw Data'!K894&gt;3, 'Raw Data'!J894, 0)</f>
        <v>0</v>
      </c>
      <c r="M899">
        <f>IF('Raw Data'!K894-'Raw Data'!L894&gt;3, 'Raw Data'!I894, 0)</f>
        <v>0</v>
      </c>
      <c r="N899">
        <f>IF('Raw Data'!L894-'Raw Data'!K894&gt;3, 'Raw Data'!J894, IF('Raw Data'!K894-'Raw Data'!L894&gt;3, 'Raw Data'!I894, 0))</f>
        <v>0</v>
      </c>
      <c r="O899">
        <f>IF(ISBLANK('Raw Data'!L894), 0, IF(ABS('Raw Data'!L894-'Raw Data'!K894)&lt;4, 'Raw Data'!H894, IF(ABS('Raw Data'!K894-'Raw Data'!L894)&lt;4, 'Raw Data'!G894, 0)))</f>
        <v>0</v>
      </c>
      <c r="P899">
        <f>SUM('Hidden Analysis'!E900:H900)</f>
        <v>0</v>
      </c>
      <c r="Q899">
        <f>SUM('Hidden Analysis'!I900:L900)</f>
        <v>0</v>
      </c>
      <c r="R899">
        <f>SUM('Hidden Analysis'!M900:P900)</f>
        <v>0</v>
      </c>
      <c r="S899">
        <f>SUM('Hidden Analysis'!Q900:R900)</f>
        <v>0</v>
      </c>
      <c r="T899">
        <f>IF(AND('Raw Data'!F894&lt;1.5, 'Raw Data'!L894&gt;'Raw Data'!K894, 'Raw Data'!L894-'Raw Data'!K894&gt;3), 'Raw Data'!F894, 0)</f>
        <v>0</v>
      </c>
      <c r="U899">
        <f>IF(AND('Raw Data'!L894-'Raw Data'!K894&lt;4, 'Raw Data'!L894&gt;'Raw Data'!K894), 'Raw Data'!H894, 0)</f>
        <v>0</v>
      </c>
      <c r="V899">
        <f>IF(AND('Raw Data'!K894-'Raw Data'!L894&lt;4, 'Raw Data'!K894&gt;'Raw Data'!L894), 'Raw Data'!G894, 0)</f>
        <v>0</v>
      </c>
      <c r="W899">
        <f>SUM('Hidden Analysis'!S900:T900)</f>
        <v>0</v>
      </c>
      <c r="X899">
        <f>SUM('Hidden Analysis'!U900:V900)</f>
        <v>0</v>
      </c>
    </row>
    <row r="900" spans="1:24" x14ac:dyDescent="0.3">
      <c r="A900" s="2">
        <f>'Raw Data'!M895</f>
        <v>0</v>
      </c>
      <c r="B900">
        <f>IF('Raw Data'!L895&gt;'Raw Data'!K895, 'Raw Data'!F895, 0)</f>
        <v>0</v>
      </c>
      <c r="C900">
        <f>IF('Raw Data'!K895&gt;'Raw Data'!L895, 'Raw Data'!C895, 0)</f>
        <v>0</v>
      </c>
      <c r="D900">
        <f t="shared" si="30"/>
        <v>0</v>
      </c>
      <c r="E900">
        <f>SUM('Hidden Analysis'!A901:B901)</f>
        <v>0</v>
      </c>
      <c r="F900">
        <f>SUM('Hidden Analysis'!C901:D901)</f>
        <v>0</v>
      </c>
      <c r="G900">
        <f>IF(AND('Raw Data'!F895&lt;'Raw Data'!C895, 'Raw Data'!L895&gt;'Raw Data'!K895), 'Raw Data'!F895, 0)</f>
        <v>0</v>
      </c>
      <c r="H900">
        <f>IF(AND('Raw Data'!F895&gt;'Raw Data'!C895, 'Raw Data'!L895&lt;'Raw Data'!K895), 'Raw Data'!C895, 0)</f>
        <v>0</v>
      </c>
      <c r="I900">
        <f t="shared" si="31"/>
        <v>0</v>
      </c>
      <c r="J900">
        <f>IF(AND('Raw Data'!F895&gt;'Raw Data'!C895, 'Raw Data'!L895&gt;'Raw Data'!K895), 'Raw Data'!F895, 0)</f>
        <v>0</v>
      </c>
      <c r="K900">
        <f>IF(AND('Raw Data'!F895&lt;'Raw Data'!C895, 'Raw Data'!L895&lt;'Raw Data'!K895), 'Raw Data'!C895, 0)</f>
        <v>0</v>
      </c>
      <c r="L900">
        <f>IF('Raw Data'!L895-'Raw Data'!K895&gt;3, 'Raw Data'!J895, 0)</f>
        <v>0</v>
      </c>
      <c r="M900">
        <f>IF('Raw Data'!K895-'Raw Data'!L895&gt;3, 'Raw Data'!I895, 0)</f>
        <v>0</v>
      </c>
      <c r="N900">
        <f>IF('Raw Data'!L895-'Raw Data'!K895&gt;3, 'Raw Data'!J895, IF('Raw Data'!K895-'Raw Data'!L895&gt;3, 'Raw Data'!I895, 0))</f>
        <v>0</v>
      </c>
      <c r="O900">
        <f>IF(ISBLANK('Raw Data'!L895), 0, IF(ABS('Raw Data'!L895-'Raw Data'!K895)&lt;4, 'Raw Data'!H895, IF(ABS('Raw Data'!K895-'Raw Data'!L895)&lt;4, 'Raw Data'!G895, 0)))</f>
        <v>0</v>
      </c>
      <c r="P900">
        <f>SUM('Hidden Analysis'!E901:H901)</f>
        <v>0</v>
      </c>
      <c r="Q900">
        <f>SUM('Hidden Analysis'!I901:L901)</f>
        <v>0</v>
      </c>
      <c r="R900">
        <f>SUM('Hidden Analysis'!M901:P901)</f>
        <v>0</v>
      </c>
      <c r="S900">
        <f>SUM('Hidden Analysis'!Q901:R901)</f>
        <v>0</v>
      </c>
      <c r="T900">
        <f>IF(AND('Raw Data'!F895&lt;1.5, 'Raw Data'!L895&gt;'Raw Data'!K895, 'Raw Data'!L895-'Raw Data'!K895&gt;3), 'Raw Data'!F895, 0)</f>
        <v>0</v>
      </c>
      <c r="U900">
        <f>IF(AND('Raw Data'!L895-'Raw Data'!K895&lt;4, 'Raw Data'!L895&gt;'Raw Data'!K895), 'Raw Data'!H895, 0)</f>
        <v>0</v>
      </c>
      <c r="V900">
        <f>IF(AND('Raw Data'!K895-'Raw Data'!L895&lt;4, 'Raw Data'!K895&gt;'Raw Data'!L895), 'Raw Data'!G895, 0)</f>
        <v>0</v>
      </c>
      <c r="W900">
        <f>SUM('Hidden Analysis'!S901:T901)</f>
        <v>0</v>
      </c>
      <c r="X900">
        <f>SUM('Hidden Analysis'!U901:V901)</f>
        <v>0</v>
      </c>
    </row>
    <row r="901" spans="1:24" x14ac:dyDescent="0.3">
      <c r="A901" s="2">
        <f>'Raw Data'!M896</f>
        <v>0</v>
      </c>
      <c r="B901">
        <f>IF('Raw Data'!L896&gt;'Raw Data'!K896, 'Raw Data'!F896, 0)</f>
        <v>0</v>
      </c>
      <c r="C901">
        <f>IF('Raw Data'!K896&gt;'Raw Data'!L896, 'Raw Data'!C896, 0)</f>
        <v>0</v>
      </c>
      <c r="D901">
        <f t="shared" si="30"/>
        <v>0</v>
      </c>
      <c r="E901">
        <f>SUM('Hidden Analysis'!A902:B902)</f>
        <v>0</v>
      </c>
      <c r="F901">
        <f>SUM('Hidden Analysis'!C902:D902)</f>
        <v>0</v>
      </c>
      <c r="G901">
        <f>IF(AND('Raw Data'!F896&lt;'Raw Data'!C896, 'Raw Data'!L896&gt;'Raw Data'!K896), 'Raw Data'!F896, 0)</f>
        <v>0</v>
      </c>
      <c r="H901">
        <f>IF(AND('Raw Data'!F896&gt;'Raw Data'!C896, 'Raw Data'!L896&lt;'Raw Data'!K896), 'Raw Data'!C896, 0)</f>
        <v>0</v>
      </c>
      <c r="I901">
        <f t="shared" si="31"/>
        <v>0</v>
      </c>
      <c r="J901">
        <f>IF(AND('Raw Data'!F896&gt;'Raw Data'!C896, 'Raw Data'!L896&gt;'Raw Data'!K896), 'Raw Data'!F896, 0)</f>
        <v>0</v>
      </c>
      <c r="K901">
        <f>IF(AND('Raw Data'!F896&lt;'Raw Data'!C896, 'Raw Data'!L896&lt;'Raw Data'!K896), 'Raw Data'!C896, 0)</f>
        <v>0</v>
      </c>
      <c r="L901">
        <f>IF('Raw Data'!L896-'Raw Data'!K896&gt;3, 'Raw Data'!J896, 0)</f>
        <v>0</v>
      </c>
      <c r="M901">
        <f>IF('Raw Data'!K896-'Raw Data'!L896&gt;3, 'Raw Data'!I896, 0)</f>
        <v>0</v>
      </c>
      <c r="N901">
        <f>IF('Raw Data'!L896-'Raw Data'!K896&gt;3, 'Raw Data'!J896, IF('Raw Data'!K896-'Raw Data'!L896&gt;3, 'Raw Data'!I896, 0))</f>
        <v>0</v>
      </c>
      <c r="O901">
        <f>IF(ISBLANK('Raw Data'!L896), 0, IF(ABS('Raw Data'!L896-'Raw Data'!K896)&lt;4, 'Raw Data'!H896, IF(ABS('Raw Data'!K896-'Raw Data'!L896)&lt;4, 'Raw Data'!G896, 0)))</f>
        <v>0</v>
      </c>
      <c r="P901">
        <f>SUM('Hidden Analysis'!E902:H902)</f>
        <v>0</v>
      </c>
      <c r="Q901">
        <f>SUM('Hidden Analysis'!I902:L902)</f>
        <v>0</v>
      </c>
      <c r="R901">
        <f>SUM('Hidden Analysis'!M902:P902)</f>
        <v>0</v>
      </c>
      <c r="S901">
        <f>SUM('Hidden Analysis'!Q902:R902)</f>
        <v>0</v>
      </c>
      <c r="T901">
        <f>IF(AND('Raw Data'!F896&lt;1.5, 'Raw Data'!L896&gt;'Raw Data'!K896, 'Raw Data'!L896-'Raw Data'!K896&gt;3), 'Raw Data'!F896, 0)</f>
        <v>0</v>
      </c>
      <c r="U901">
        <f>IF(AND('Raw Data'!L896-'Raw Data'!K896&lt;4, 'Raw Data'!L896&gt;'Raw Data'!K896), 'Raw Data'!H896, 0)</f>
        <v>0</v>
      </c>
      <c r="V901">
        <f>IF(AND('Raw Data'!K896-'Raw Data'!L896&lt;4, 'Raw Data'!K896&gt;'Raw Data'!L896), 'Raw Data'!G896, 0)</f>
        <v>0</v>
      </c>
      <c r="W901">
        <f>SUM('Hidden Analysis'!S902:T902)</f>
        <v>0</v>
      </c>
      <c r="X901">
        <f>SUM('Hidden Analysis'!U902:V902)</f>
        <v>0</v>
      </c>
    </row>
    <row r="902" spans="1:24" x14ac:dyDescent="0.3">
      <c r="A902" s="2">
        <f>'Raw Data'!M897</f>
        <v>0</v>
      </c>
      <c r="B902">
        <f>IF('Raw Data'!L897&gt;'Raw Data'!K897, 'Raw Data'!F897, 0)</f>
        <v>0</v>
      </c>
      <c r="C902">
        <f>IF('Raw Data'!K897&gt;'Raw Data'!L897, 'Raw Data'!C897, 0)</f>
        <v>0</v>
      </c>
      <c r="D902">
        <f t="shared" si="30"/>
        <v>0</v>
      </c>
      <c r="E902">
        <f>SUM('Hidden Analysis'!A903:B903)</f>
        <v>0</v>
      </c>
      <c r="F902">
        <f>SUM('Hidden Analysis'!C903:D903)</f>
        <v>0</v>
      </c>
      <c r="G902">
        <f>IF(AND('Raw Data'!F897&lt;'Raw Data'!C897, 'Raw Data'!L897&gt;'Raw Data'!K897), 'Raw Data'!F897, 0)</f>
        <v>0</v>
      </c>
      <c r="H902">
        <f>IF(AND('Raw Data'!F897&gt;'Raw Data'!C897, 'Raw Data'!L897&lt;'Raw Data'!K897), 'Raw Data'!C897, 0)</f>
        <v>0</v>
      </c>
      <c r="I902">
        <f t="shared" si="31"/>
        <v>0</v>
      </c>
      <c r="J902">
        <f>IF(AND('Raw Data'!F897&gt;'Raw Data'!C897, 'Raw Data'!L897&gt;'Raw Data'!K897), 'Raw Data'!F897, 0)</f>
        <v>0</v>
      </c>
      <c r="K902">
        <f>IF(AND('Raw Data'!F897&lt;'Raw Data'!C897, 'Raw Data'!L897&lt;'Raw Data'!K897), 'Raw Data'!C897, 0)</f>
        <v>0</v>
      </c>
      <c r="L902">
        <f>IF('Raw Data'!L897-'Raw Data'!K897&gt;3, 'Raw Data'!J897, 0)</f>
        <v>0</v>
      </c>
      <c r="M902">
        <f>IF('Raw Data'!K897-'Raw Data'!L897&gt;3, 'Raw Data'!I897, 0)</f>
        <v>0</v>
      </c>
      <c r="N902">
        <f>IF('Raw Data'!L897-'Raw Data'!K897&gt;3, 'Raw Data'!J897, IF('Raw Data'!K897-'Raw Data'!L897&gt;3, 'Raw Data'!I897, 0))</f>
        <v>0</v>
      </c>
      <c r="O902">
        <f>IF(ISBLANK('Raw Data'!L897), 0, IF(ABS('Raw Data'!L897-'Raw Data'!K897)&lt;4, 'Raw Data'!H897, IF(ABS('Raw Data'!K897-'Raw Data'!L897)&lt;4, 'Raw Data'!G897, 0)))</f>
        <v>0</v>
      </c>
      <c r="P902">
        <f>SUM('Hidden Analysis'!E903:H903)</f>
        <v>0</v>
      </c>
      <c r="Q902">
        <f>SUM('Hidden Analysis'!I903:L903)</f>
        <v>0</v>
      </c>
      <c r="R902">
        <f>SUM('Hidden Analysis'!M903:P903)</f>
        <v>0</v>
      </c>
      <c r="S902">
        <f>SUM('Hidden Analysis'!Q903:R903)</f>
        <v>0</v>
      </c>
      <c r="T902">
        <f>IF(AND('Raw Data'!F897&lt;1.5, 'Raw Data'!L897&gt;'Raw Data'!K897, 'Raw Data'!L897-'Raw Data'!K897&gt;3), 'Raw Data'!F897, 0)</f>
        <v>0</v>
      </c>
      <c r="U902">
        <f>IF(AND('Raw Data'!L897-'Raw Data'!K897&lt;4, 'Raw Data'!L897&gt;'Raw Data'!K897), 'Raw Data'!H897, 0)</f>
        <v>0</v>
      </c>
      <c r="V902">
        <f>IF(AND('Raw Data'!K897-'Raw Data'!L897&lt;4, 'Raw Data'!K897&gt;'Raw Data'!L897), 'Raw Data'!G897, 0)</f>
        <v>0</v>
      </c>
      <c r="W902">
        <f>SUM('Hidden Analysis'!S903:T903)</f>
        <v>0</v>
      </c>
      <c r="X902">
        <f>SUM('Hidden Analysis'!U903:V903)</f>
        <v>0</v>
      </c>
    </row>
    <row r="903" spans="1:24" x14ac:dyDescent="0.3">
      <c r="A903" s="2">
        <f>'Raw Data'!M898</f>
        <v>0</v>
      </c>
      <c r="B903">
        <f>IF('Raw Data'!L898&gt;'Raw Data'!K898, 'Raw Data'!F898, 0)</f>
        <v>0</v>
      </c>
      <c r="C903">
        <f>IF('Raw Data'!K898&gt;'Raw Data'!L898, 'Raw Data'!C898, 0)</f>
        <v>0</v>
      </c>
      <c r="D903">
        <f t="shared" ref="D903:D966" si="32">SUM(G903:H903)</f>
        <v>0</v>
      </c>
      <c r="E903">
        <f>SUM('Hidden Analysis'!A904:B904)</f>
        <v>0</v>
      </c>
      <c r="F903">
        <f>SUM('Hidden Analysis'!C904:D904)</f>
        <v>0</v>
      </c>
      <c r="G903">
        <f>IF(AND('Raw Data'!F898&lt;'Raw Data'!C898, 'Raw Data'!L898&gt;'Raw Data'!K898), 'Raw Data'!F898, 0)</f>
        <v>0</v>
      </c>
      <c r="H903">
        <f>IF(AND('Raw Data'!F898&gt;'Raw Data'!C898, 'Raw Data'!L898&lt;'Raw Data'!K898), 'Raw Data'!C898, 0)</f>
        <v>0</v>
      </c>
      <c r="I903">
        <f t="shared" ref="I903:I966" si="33">SUM(J903:K903)</f>
        <v>0</v>
      </c>
      <c r="J903">
        <f>IF(AND('Raw Data'!F898&gt;'Raw Data'!C898, 'Raw Data'!L898&gt;'Raw Data'!K898), 'Raw Data'!F898, 0)</f>
        <v>0</v>
      </c>
      <c r="K903">
        <f>IF(AND('Raw Data'!F898&lt;'Raw Data'!C898, 'Raw Data'!L898&lt;'Raw Data'!K898), 'Raw Data'!C898, 0)</f>
        <v>0</v>
      </c>
      <c r="L903">
        <f>IF('Raw Data'!L898-'Raw Data'!K898&gt;3, 'Raw Data'!J898, 0)</f>
        <v>0</v>
      </c>
      <c r="M903">
        <f>IF('Raw Data'!K898-'Raw Data'!L898&gt;3, 'Raw Data'!I898, 0)</f>
        <v>0</v>
      </c>
      <c r="N903">
        <f>IF('Raw Data'!L898-'Raw Data'!K898&gt;3, 'Raw Data'!J898, IF('Raw Data'!K898-'Raw Data'!L898&gt;3, 'Raw Data'!I898, 0))</f>
        <v>0</v>
      </c>
      <c r="O903">
        <f>IF(ISBLANK('Raw Data'!L898), 0, IF(ABS('Raw Data'!L898-'Raw Data'!K898)&lt;4, 'Raw Data'!H898, IF(ABS('Raw Data'!K898-'Raw Data'!L898)&lt;4, 'Raw Data'!G898, 0)))</f>
        <v>0</v>
      </c>
      <c r="P903">
        <f>SUM('Hidden Analysis'!E904:H904)</f>
        <v>0</v>
      </c>
      <c r="Q903">
        <f>SUM('Hidden Analysis'!I904:L904)</f>
        <v>0</v>
      </c>
      <c r="R903">
        <f>SUM('Hidden Analysis'!M904:P904)</f>
        <v>0</v>
      </c>
      <c r="S903">
        <f>SUM('Hidden Analysis'!Q904:R904)</f>
        <v>0</v>
      </c>
      <c r="T903">
        <f>IF(AND('Raw Data'!F898&lt;1.5, 'Raw Data'!L898&gt;'Raw Data'!K898, 'Raw Data'!L898-'Raw Data'!K898&gt;3), 'Raw Data'!F898, 0)</f>
        <v>0</v>
      </c>
      <c r="U903">
        <f>IF(AND('Raw Data'!L898-'Raw Data'!K898&lt;4, 'Raw Data'!L898&gt;'Raw Data'!K898), 'Raw Data'!H898, 0)</f>
        <v>0</v>
      </c>
      <c r="V903">
        <f>IF(AND('Raw Data'!K898-'Raw Data'!L898&lt;4, 'Raw Data'!K898&gt;'Raw Data'!L898), 'Raw Data'!G898, 0)</f>
        <v>0</v>
      </c>
      <c r="W903">
        <f>SUM('Hidden Analysis'!S904:T904)</f>
        <v>0</v>
      </c>
      <c r="X903">
        <f>SUM('Hidden Analysis'!U904:V904)</f>
        <v>0</v>
      </c>
    </row>
    <row r="904" spans="1:24" x14ac:dyDescent="0.3">
      <c r="A904" s="2">
        <f>'Raw Data'!M899</f>
        <v>0</v>
      </c>
      <c r="B904">
        <f>IF('Raw Data'!L899&gt;'Raw Data'!K899, 'Raw Data'!F899, 0)</f>
        <v>0</v>
      </c>
      <c r="C904">
        <f>IF('Raw Data'!K899&gt;'Raw Data'!L899, 'Raw Data'!C899, 0)</f>
        <v>0</v>
      </c>
      <c r="D904">
        <f t="shared" si="32"/>
        <v>0</v>
      </c>
      <c r="E904">
        <f>SUM('Hidden Analysis'!A905:B905)</f>
        <v>0</v>
      </c>
      <c r="F904">
        <f>SUM('Hidden Analysis'!C905:D905)</f>
        <v>0</v>
      </c>
      <c r="G904">
        <f>IF(AND('Raw Data'!F899&lt;'Raw Data'!C899, 'Raw Data'!L899&gt;'Raw Data'!K899), 'Raw Data'!F899, 0)</f>
        <v>0</v>
      </c>
      <c r="H904">
        <f>IF(AND('Raw Data'!F899&gt;'Raw Data'!C899, 'Raw Data'!L899&lt;'Raw Data'!K899), 'Raw Data'!C899, 0)</f>
        <v>0</v>
      </c>
      <c r="I904">
        <f t="shared" si="33"/>
        <v>0</v>
      </c>
      <c r="J904">
        <f>IF(AND('Raw Data'!F899&gt;'Raw Data'!C899, 'Raw Data'!L899&gt;'Raw Data'!K899), 'Raw Data'!F899, 0)</f>
        <v>0</v>
      </c>
      <c r="K904">
        <f>IF(AND('Raw Data'!F899&lt;'Raw Data'!C899, 'Raw Data'!L899&lt;'Raw Data'!K899), 'Raw Data'!C899, 0)</f>
        <v>0</v>
      </c>
      <c r="L904">
        <f>IF('Raw Data'!L899-'Raw Data'!K899&gt;3, 'Raw Data'!J899, 0)</f>
        <v>0</v>
      </c>
      <c r="M904">
        <f>IF('Raw Data'!K899-'Raw Data'!L899&gt;3, 'Raw Data'!I899, 0)</f>
        <v>0</v>
      </c>
      <c r="N904">
        <f>IF('Raw Data'!L899-'Raw Data'!K899&gt;3, 'Raw Data'!J899, IF('Raw Data'!K899-'Raw Data'!L899&gt;3, 'Raw Data'!I899, 0))</f>
        <v>0</v>
      </c>
      <c r="O904">
        <f>IF(ISBLANK('Raw Data'!L899), 0, IF(ABS('Raw Data'!L899-'Raw Data'!K899)&lt;4, 'Raw Data'!H899, IF(ABS('Raw Data'!K899-'Raw Data'!L899)&lt;4, 'Raw Data'!G899, 0)))</f>
        <v>0</v>
      </c>
      <c r="P904">
        <f>SUM('Hidden Analysis'!E905:H905)</f>
        <v>0</v>
      </c>
      <c r="Q904">
        <f>SUM('Hidden Analysis'!I905:L905)</f>
        <v>0</v>
      </c>
      <c r="R904">
        <f>SUM('Hidden Analysis'!M905:P905)</f>
        <v>0</v>
      </c>
      <c r="S904">
        <f>SUM('Hidden Analysis'!Q905:R905)</f>
        <v>0</v>
      </c>
      <c r="T904">
        <f>IF(AND('Raw Data'!F899&lt;1.5, 'Raw Data'!L899&gt;'Raw Data'!K899, 'Raw Data'!L899-'Raw Data'!K899&gt;3), 'Raw Data'!F899, 0)</f>
        <v>0</v>
      </c>
      <c r="U904">
        <f>IF(AND('Raw Data'!L899-'Raw Data'!K899&lt;4, 'Raw Data'!L899&gt;'Raw Data'!K899), 'Raw Data'!H899, 0)</f>
        <v>0</v>
      </c>
      <c r="V904">
        <f>IF(AND('Raw Data'!K899-'Raw Data'!L899&lt;4, 'Raw Data'!K899&gt;'Raw Data'!L899), 'Raw Data'!G899, 0)</f>
        <v>0</v>
      </c>
      <c r="W904">
        <f>SUM('Hidden Analysis'!S905:T905)</f>
        <v>0</v>
      </c>
      <c r="X904">
        <f>SUM('Hidden Analysis'!U905:V905)</f>
        <v>0</v>
      </c>
    </row>
    <row r="905" spans="1:24" x14ac:dyDescent="0.3">
      <c r="A905" s="2">
        <f>'Raw Data'!M900</f>
        <v>0</v>
      </c>
      <c r="B905">
        <f>IF('Raw Data'!L900&gt;'Raw Data'!K900, 'Raw Data'!F900, 0)</f>
        <v>0</v>
      </c>
      <c r="C905">
        <f>IF('Raw Data'!K900&gt;'Raw Data'!L900, 'Raw Data'!C900, 0)</f>
        <v>0</v>
      </c>
      <c r="D905">
        <f t="shared" si="32"/>
        <v>0</v>
      </c>
      <c r="E905">
        <f>SUM('Hidden Analysis'!A906:B906)</f>
        <v>0</v>
      </c>
      <c r="F905">
        <f>SUM('Hidden Analysis'!C906:D906)</f>
        <v>0</v>
      </c>
      <c r="G905">
        <f>IF(AND('Raw Data'!F900&lt;'Raw Data'!C900, 'Raw Data'!L900&gt;'Raw Data'!K900), 'Raw Data'!F900, 0)</f>
        <v>0</v>
      </c>
      <c r="H905">
        <f>IF(AND('Raw Data'!F900&gt;'Raw Data'!C900, 'Raw Data'!L900&lt;'Raw Data'!K900), 'Raw Data'!C900, 0)</f>
        <v>0</v>
      </c>
      <c r="I905">
        <f t="shared" si="33"/>
        <v>0</v>
      </c>
      <c r="J905">
        <f>IF(AND('Raw Data'!F900&gt;'Raw Data'!C900, 'Raw Data'!L900&gt;'Raw Data'!K900), 'Raw Data'!F900, 0)</f>
        <v>0</v>
      </c>
      <c r="K905">
        <f>IF(AND('Raw Data'!F900&lt;'Raw Data'!C900, 'Raw Data'!L900&lt;'Raw Data'!K900), 'Raw Data'!C900, 0)</f>
        <v>0</v>
      </c>
      <c r="L905">
        <f>IF('Raw Data'!L900-'Raw Data'!K900&gt;3, 'Raw Data'!J900, 0)</f>
        <v>0</v>
      </c>
      <c r="M905">
        <f>IF('Raw Data'!K900-'Raw Data'!L900&gt;3, 'Raw Data'!I900, 0)</f>
        <v>0</v>
      </c>
      <c r="N905">
        <f>IF('Raw Data'!L900-'Raw Data'!K900&gt;3, 'Raw Data'!J900, IF('Raw Data'!K900-'Raw Data'!L900&gt;3, 'Raw Data'!I900, 0))</f>
        <v>0</v>
      </c>
      <c r="O905">
        <f>IF(ISBLANK('Raw Data'!L900), 0, IF(ABS('Raw Data'!L900-'Raw Data'!K900)&lt;4, 'Raw Data'!H900, IF(ABS('Raw Data'!K900-'Raw Data'!L900)&lt;4, 'Raw Data'!G900, 0)))</f>
        <v>0</v>
      </c>
      <c r="P905">
        <f>SUM('Hidden Analysis'!E906:H906)</f>
        <v>0</v>
      </c>
      <c r="Q905">
        <f>SUM('Hidden Analysis'!I906:L906)</f>
        <v>0</v>
      </c>
      <c r="R905">
        <f>SUM('Hidden Analysis'!M906:P906)</f>
        <v>0</v>
      </c>
      <c r="S905">
        <f>SUM('Hidden Analysis'!Q906:R906)</f>
        <v>0</v>
      </c>
      <c r="T905">
        <f>IF(AND('Raw Data'!F900&lt;1.5, 'Raw Data'!L900&gt;'Raw Data'!K900, 'Raw Data'!L900-'Raw Data'!K900&gt;3), 'Raw Data'!F900, 0)</f>
        <v>0</v>
      </c>
      <c r="U905">
        <f>IF(AND('Raw Data'!L900-'Raw Data'!K900&lt;4, 'Raw Data'!L900&gt;'Raw Data'!K900), 'Raw Data'!H900, 0)</f>
        <v>0</v>
      </c>
      <c r="V905">
        <f>IF(AND('Raw Data'!K900-'Raw Data'!L900&lt;4, 'Raw Data'!K900&gt;'Raw Data'!L900), 'Raw Data'!G900, 0)</f>
        <v>0</v>
      </c>
      <c r="W905">
        <f>SUM('Hidden Analysis'!S906:T906)</f>
        <v>0</v>
      </c>
      <c r="X905">
        <f>SUM('Hidden Analysis'!U906:V906)</f>
        <v>0</v>
      </c>
    </row>
    <row r="906" spans="1:24" x14ac:dyDescent="0.3">
      <c r="A906" s="2">
        <f>'Raw Data'!M901</f>
        <v>0</v>
      </c>
      <c r="B906">
        <f>IF('Raw Data'!L901&gt;'Raw Data'!K901, 'Raw Data'!F901, 0)</f>
        <v>0</v>
      </c>
      <c r="C906">
        <f>IF('Raw Data'!K901&gt;'Raw Data'!L901, 'Raw Data'!C901, 0)</f>
        <v>0</v>
      </c>
      <c r="D906">
        <f t="shared" si="32"/>
        <v>0</v>
      </c>
      <c r="E906">
        <f>SUM('Hidden Analysis'!A907:B907)</f>
        <v>0</v>
      </c>
      <c r="F906">
        <f>SUM('Hidden Analysis'!C907:D907)</f>
        <v>0</v>
      </c>
      <c r="G906">
        <f>IF(AND('Raw Data'!F901&lt;'Raw Data'!C901, 'Raw Data'!L901&gt;'Raw Data'!K901), 'Raw Data'!F901, 0)</f>
        <v>0</v>
      </c>
      <c r="H906">
        <f>IF(AND('Raw Data'!F901&gt;'Raw Data'!C901, 'Raw Data'!L901&lt;'Raw Data'!K901), 'Raw Data'!C901, 0)</f>
        <v>0</v>
      </c>
      <c r="I906">
        <f t="shared" si="33"/>
        <v>0</v>
      </c>
      <c r="J906">
        <f>IF(AND('Raw Data'!F901&gt;'Raw Data'!C901, 'Raw Data'!L901&gt;'Raw Data'!K901), 'Raw Data'!F901, 0)</f>
        <v>0</v>
      </c>
      <c r="K906">
        <f>IF(AND('Raw Data'!F901&lt;'Raw Data'!C901, 'Raw Data'!L901&lt;'Raw Data'!K901), 'Raw Data'!C901, 0)</f>
        <v>0</v>
      </c>
      <c r="L906">
        <f>IF('Raw Data'!L901-'Raw Data'!K901&gt;3, 'Raw Data'!J901, 0)</f>
        <v>0</v>
      </c>
      <c r="M906">
        <f>IF('Raw Data'!K901-'Raw Data'!L901&gt;3, 'Raw Data'!I901, 0)</f>
        <v>0</v>
      </c>
      <c r="N906">
        <f>IF('Raw Data'!L901-'Raw Data'!K901&gt;3, 'Raw Data'!J901, IF('Raw Data'!K901-'Raw Data'!L901&gt;3, 'Raw Data'!I901, 0))</f>
        <v>0</v>
      </c>
      <c r="O906">
        <f>IF(ISBLANK('Raw Data'!L901), 0, IF(ABS('Raw Data'!L901-'Raw Data'!K901)&lt;4, 'Raw Data'!H901, IF(ABS('Raw Data'!K901-'Raw Data'!L901)&lt;4, 'Raw Data'!G901, 0)))</f>
        <v>0</v>
      </c>
      <c r="P906">
        <f>SUM('Hidden Analysis'!E907:H907)</f>
        <v>0</v>
      </c>
      <c r="Q906">
        <f>SUM('Hidden Analysis'!I907:L907)</f>
        <v>0</v>
      </c>
      <c r="R906">
        <f>SUM('Hidden Analysis'!M907:P907)</f>
        <v>0</v>
      </c>
      <c r="S906">
        <f>SUM('Hidden Analysis'!Q907:R907)</f>
        <v>0</v>
      </c>
      <c r="T906">
        <f>IF(AND('Raw Data'!F901&lt;1.5, 'Raw Data'!L901&gt;'Raw Data'!K901, 'Raw Data'!L901-'Raw Data'!K901&gt;3), 'Raw Data'!F901, 0)</f>
        <v>0</v>
      </c>
      <c r="U906">
        <f>IF(AND('Raw Data'!L901-'Raw Data'!K901&lt;4, 'Raw Data'!L901&gt;'Raw Data'!K901), 'Raw Data'!H901, 0)</f>
        <v>0</v>
      </c>
      <c r="V906">
        <f>IF(AND('Raw Data'!K901-'Raw Data'!L901&lt;4, 'Raw Data'!K901&gt;'Raw Data'!L901), 'Raw Data'!G901, 0)</f>
        <v>0</v>
      </c>
      <c r="W906">
        <f>SUM('Hidden Analysis'!S907:T907)</f>
        <v>0</v>
      </c>
      <c r="X906">
        <f>SUM('Hidden Analysis'!U907:V907)</f>
        <v>0</v>
      </c>
    </row>
    <row r="907" spans="1:24" x14ac:dyDescent="0.3">
      <c r="A907" s="2">
        <f>'Raw Data'!M902</f>
        <v>0</v>
      </c>
      <c r="B907">
        <f>IF('Raw Data'!L902&gt;'Raw Data'!K902, 'Raw Data'!F902, 0)</f>
        <v>0</v>
      </c>
      <c r="C907">
        <f>IF('Raw Data'!K902&gt;'Raw Data'!L902, 'Raw Data'!C902, 0)</f>
        <v>0</v>
      </c>
      <c r="D907">
        <f t="shared" si="32"/>
        <v>0</v>
      </c>
      <c r="E907">
        <f>SUM('Hidden Analysis'!A908:B908)</f>
        <v>0</v>
      </c>
      <c r="F907">
        <f>SUM('Hidden Analysis'!C908:D908)</f>
        <v>0</v>
      </c>
      <c r="G907">
        <f>IF(AND('Raw Data'!F902&lt;'Raw Data'!C902, 'Raw Data'!L902&gt;'Raw Data'!K902), 'Raw Data'!F902, 0)</f>
        <v>0</v>
      </c>
      <c r="H907">
        <f>IF(AND('Raw Data'!F902&gt;'Raw Data'!C902, 'Raw Data'!L902&lt;'Raw Data'!K902), 'Raw Data'!C902, 0)</f>
        <v>0</v>
      </c>
      <c r="I907">
        <f t="shared" si="33"/>
        <v>0</v>
      </c>
      <c r="J907">
        <f>IF(AND('Raw Data'!F902&gt;'Raw Data'!C902, 'Raw Data'!L902&gt;'Raw Data'!K902), 'Raw Data'!F902, 0)</f>
        <v>0</v>
      </c>
      <c r="K907">
        <f>IF(AND('Raw Data'!F902&lt;'Raw Data'!C902, 'Raw Data'!L902&lt;'Raw Data'!K902), 'Raw Data'!C902, 0)</f>
        <v>0</v>
      </c>
      <c r="L907">
        <f>IF('Raw Data'!L902-'Raw Data'!K902&gt;3, 'Raw Data'!J902, 0)</f>
        <v>0</v>
      </c>
      <c r="M907">
        <f>IF('Raw Data'!K902-'Raw Data'!L902&gt;3, 'Raw Data'!I902, 0)</f>
        <v>0</v>
      </c>
      <c r="N907">
        <f>IF('Raw Data'!L902-'Raw Data'!K902&gt;3, 'Raw Data'!J902, IF('Raw Data'!K902-'Raw Data'!L902&gt;3, 'Raw Data'!I902, 0))</f>
        <v>0</v>
      </c>
      <c r="O907">
        <f>IF(ISBLANK('Raw Data'!L902), 0, IF(ABS('Raw Data'!L902-'Raw Data'!K902)&lt;4, 'Raw Data'!H902, IF(ABS('Raw Data'!K902-'Raw Data'!L902)&lt;4, 'Raw Data'!G902, 0)))</f>
        <v>0</v>
      </c>
      <c r="P907">
        <f>SUM('Hidden Analysis'!E908:H908)</f>
        <v>0</v>
      </c>
      <c r="Q907">
        <f>SUM('Hidden Analysis'!I908:L908)</f>
        <v>0</v>
      </c>
      <c r="R907">
        <f>SUM('Hidden Analysis'!M908:P908)</f>
        <v>0</v>
      </c>
      <c r="S907">
        <f>SUM('Hidden Analysis'!Q908:R908)</f>
        <v>0</v>
      </c>
      <c r="T907">
        <f>IF(AND('Raw Data'!F902&lt;1.5, 'Raw Data'!L902&gt;'Raw Data'!K902, 'Raw Data'!L902-'Raw Data'!K902&gt;3), 'Raw Data'!F902, 0)</f>
        <v>0</v>
      </c>
      <c r="U907">
        <f>IF(AND('Raw Data'!L902-'Raw Data'!K902&lt;4, 'Raw Data'!L902&gt;'Raw Data'!K902), 'Raw Data'!H902, 0)</f>
        <v>0</v>
      </c>
      <c r="V907">
        <f>IF(AND('Raw Data'!K902-'Raw Data'!L902&lt;4, 'Raw Data'!K902&gt;'Raw Data'!L902), 'Raw Data'!G902, 0)</f>
        <v>0</v>
      </c>
      <c r="W907">
        <f>SUM('Hidden Analysis'!S908:T908)</f>
        <v>0</v>
      </c>
      <c r="X907">
        <f>SUM('Hidden Analysis'!U908:V908)</f>
        <v>0</v>
      </c>
    </row>
    <row r="908" spans="1:24" x14ac:dyDescent="0.3">
      <c r="A908" s="2">
        <f>'Raw Data'!M903</f>
        <v>0</v>
      </c>
      <c r="B908">
        <f>IF('Raw Data'!L903&gt;'Raw Data'!K903, 'Raw Data'!F903, 0)</f>
        <v>0</v>
      </c>
      <c r="C908">
        <f>IF('Raw Data'!K903&gt;'Raw Data'!L903, 'Raw Data'!C903, 0)</f>
        <v>0</v>
      </c>
      <c r="D908">
        <f t="shared" si="32"/>
        <v>0</v>
      </c>
      <c r="E908">
        <f>SUM('Hidden Analysis'!A909:B909)</f>
        <v>0</v>
      </c>
      <c r="F908">
        <f>SUM('Hidden Analysis'!C909:D909)</f>
        <v>0</v>
      </c>
      <c r="G908">
        <f>IF(AND('Raw Data'!F903&lt;'Raw Data'!C903, 'Raw Data'!L903&gt;'Raw Data'!K903), 'Raw Data'!F903, 0)</f>
        <v>0</v>
      </c>
      <c r="H908">
        <f>IF(AND('Raw Data'!F903&gt;'Raw Data'!C903, 'Raw Data'!L903&lt;'Raw Data'!K903), 'Raw Data'!C903, 0)</f>
        <v>0</v>
      </c>
      <c r="I908">
        <f t="shared" si="33"/>
        <v>0</v>
      </c>
      <c r="J908">
        <f>IF(AND('Raw Data'!F903&gt;'Raw Data'!C903, 'Raw Data'!L903&gt;'Raw Data'!K903), 'Raw Data'!F903, 0)</f>
        <v>0</v>
      </c>
      <c r="K908">
        <f>IF(AND('Raw Data'!F903&lt;'Raw Data'!C903, 'Raw Data'!L903&lt;'Raw Data'!K903), 'Raw Data'!C903, 0)</f>
        <v>0</v>
      </c>
      <c r="L908">
        <f>IF('Raw Data'!L903-'Raw Data'!K903&gt;3, 'Raw Data'!J903, 0)</f>
        <v>0</v>
      </c>
      <c r="M908">
        <f>IF('Raw Data'!K903-'Raw Data'!L903&gt;3, 'Raw Data'!I903, 0)</f>
        <v>0</v>
      </c>
      <c r="N908">
        <f>IF('Raw Data'!L903-'Raw Data'!K903&gt;3, 'Raw Data'!J903, IF('Raw Data'!K903-'Raw Data'!L903&gt;3, 'Raw Data'!I903, 0))</f>
        <v>0</v>
      </c>
      <c r="O908">
        <f>IF(ISBLANK('Raw Data'!L903), 0, IF(ABS('Raw Data'!L903-'Raw Data'!K903)&lt;4, 'Raw Data'!H903, IF(ABS('Raw Data'!K903-'Raw Data'!L903)&lt;4, 'Raw Data'!G903, 0)))</f>
        <v>0</v>
      </c>
      <c r="P908">
        <f>SUM('Hidden Analysis'!E909:H909)</f>
        <v>0</v>
      </c>
      <c r="Q908">
        <f>SUM('Hidden Analysis'!I909:L909)</f>
        <v>0</v>
      </c>
      <c r="R908">
        <f>SUM('Hidden Analysis'!M909:P909)</f>
        <v>0</v>
      </c>
      <c r="S908">
        <f>SUM('Hidden Analysis'!Q909:R909)</f>
        <v>0</v>
      </c>
      <c r="T908">
        <f>IF(AND('Raw Data'!F903&lt;1.5, 'Raw Data'!L903&gt;'Raw Data'!K903, 'Raw Data'!L903-'Raw Data'!K903&gt;3), 'Raw Data'!F903, 0)</f>
        <v>0</v>
      </c>
      <c r="U908">
        <f>IF(AND('Raw Data'!L903-'Raw Data'!K903&lt;4, 'Raw Data'!L903&gt;'Raw Data'!K903), 'Raw Data'!H903, 0)</f>
        <v>0</v>
      </c>
      <c r="V908">
        <f>IF(AND('Raw Data'!K903-'Raw Data'!L903&lt;4, 'Raw Data'!K903&gt;'Raw Data'!L903), 'Raw Data'!G903, 0)</f>
        <v>0</v>
      </c>
      <c r="W908">
        <f>SUM('Hidden Analysis'!S909:T909)</f>
        <v>0</v>
      </c>
      <c r="X908">
        <f>SUM('Hidden Analysis'!U909:V909)</f>
        <v>0</v>
      </c>
    </row>
    <row r="909" spans="1:24" x14ac:dyDescent="0.3">
      <c r="A909" s="2">
        <f>'Raw Data'!M904</f>
        <v>0</v>
      </c>
      <c r="B909">
        <f>IF('Raw Data'!L904&gt;'Raw Data'!K904, 'Raw Data'!F904, 0)</f>
        <v>0</v>
      </c>
      <c r="C909">
        <f>IF('Raw Data'!K904&gt;'Raw Data'!L904, 'Raw Data'!C904, 0)</f>
        <v>0</v>
      </c>
      <c r="D909">
        <f t="shared" si="32"/>
        <v>0</v>
      </c>
      <c r="E909">
        <f>SUM('Hidden Analysis'!A910:B910)</f>
        <v>0</v>
      </c>
      <c r="F909">
        <f>SUM('Hidden Analysis'!C910:D910)</f>
        <v>0</v>
      </c>
      <c r="G909">
        <f>IF(AND('Raw Data'!F904&lt;'Raw Data'!C904, 'Raw Data'!L904&gt;'Raw Data'!K904), 'Raw Data'!F904, 0)</f>
        <v>0</v>
      </c>
      <c r="H909">
        <f>IF(AND('Raw Data'!F904&gt;'Raw Data'!C904, 'Raw Data'!L904&lt;'Raw Data'!K904), 'Raw Data'!C904, 0)</f>
        <v>0</v>
      </c>
      <c r="I909">
        <f t="shared" si="33"/>
        <v>0</v>
      </c>
      <c r="J909">
        <f>IF(AND('Raw Data'!F904&gt;'Raw Data'!C904, 'Raw Data'!L904&gt;'Raw Data'!K904), 'Raw Data'!F904, 0)</f>
        <v>0</v>
      </c>
      <c r="K909">
        <f>IF(AND('Raw Data'!F904&lt;'Raw Data'!C904, 'Raw Data'!L904&lt;'Raw Data'!K904), 'Raw Data'!C904, 0)</f>
        <v>0</v>
      </c>
      <c r="L909">
        <f>IF('Raw Data'!L904-'Raw Data'!K904&gt;3, 'Raw Data'!J904, 0)</f>
        <v>0</v>
      </c>
      <c r="M909">
        <f>IF('Raw Data'!K904-'Raw Data'!L904&gt;3, 'Raw Data'!I904, 0)</f>
        <v>0</v>
      </c>
      <c r="N909">
        <f>IF('Raw Data'!L904-'Raw Data'!K904&gt;3, 'Raw Data'!J904, IF('Raw Data'!K904-'Raw Data'!L904&gt;3, 'Raw Data'!I904, 0))</f>
        <v>0</v>
      </c>
      <c r="O909">
        <f>IF(ISBLANK('Raw Data'!L904), 0, IF(ABS('Raw Data'!L904-'Raw Data'!K904)&lt;4, 'Raw Data'!H904, IF(ABS('Raw Data'!K904-'Raw Data'!L904)&lt;4, 'Raw Data'!G904, 0)))</f>
        <v>0</v>
      </c>
      <c r="P909">
        <f>SUM('Hidden Analysis'!E910:H910)</f>
        <v>0</v>
      </c>
      <c r="Q909">
        <f>SUM('Hidden Analysis'!I910:L910)</f>
        <v>0</v>
      </c>
      <c r="R909">
        <f>SUM('Hidden Analysis'!M910:P910)</f>
        <v>0</v>
      </c>
      <c r="S909">
        <f>SUM('Hidden Analysis'!Q910:R910)</f>
        <v>0</v>
      </c>
      <c r="T909">
        <f>IF(AND('Raw Data'!F904&lt;1.5, 'Raw Data'!L904&gt;'Raw Data'!K904, 'Raw Data'!L904-'Raw Data'!K904&gt;3), 'Raw Data'!F904, 0)</f>
        <v>0</v>
      </c>
      <c r="U909">
        <f>IF(AND('Raw Data'!L904-'Raw Data'!K904&lt;4, 'Raw Data'!L904&gt;'Raw Data'!K904), 'Raw Data'!H904, 0)</f>
        <v>0</v>
      </c>
      <c r="V909">
        <f>IF(AND('Raw Data'!K904-'Raw Data'!L904&lt;4, 'Raw Data'!K904&gt;'Raw Data'!L904), 'Raw Data'!G904, 0)</f>
        <v>0</v>
      </c>
      <c r="W909">
        <f>SUM('Hidden Analysis'!S910:T910)</f>
        <v>0</v>
      </c>
      <c r="X909">
        <f>SUM('Hidden Analysis'!U910:V910)</f>
        <v>0</v>
      </c>
    </row>
    <row r="910" spans="1:24" x14ac:dyDescent="0.3">
      <c r="A910" s="2">
        <f>'Raw Data'!M905</f>
        <v>0</v>
      </c>
      <c r="B910">
        <f>IF('Raw Data'!L905&gt;'Raw Data'!K905, 'Raw Data'!F905, 0)</f>
        <v>0</v>
      </c>
      <c r="C910">
        <f>IF('Raw Data'!K905&gt;'Raw Data'!L905, 'Raw Data'!C905, 0)</f>
        <v>0</v>
      </c>
      <c r="D910">
        <f t="shared" si="32"/>
        <v>0</v>
      </c>
      <c r="E910">
        <f>SUM('Hidden Analysis'!A911:B911)</f>
        <v>0</v>
      </c>
      <c r="F910">
        <f>SUM('Hidden Analysis'!C911:D911)</f>
        <v>0</v>
      </c>
      <c r="G910">
        <f>IF(AND('Raw Data'!F905&lt;'Raw Data'!C905, 'Raw Data'!L905&gt;'Raw Data'!K905), 'Raw Data'!F905, 0)</f>
        <v>0</v>
      </c>
      <c r="H910">
        <f>IF(AND('Raw Data'!F905&gt;'Raw Data'!C905, 'Raw Data'!L905&lt;'Raw Data'!K905), 'Raw Data'!C905, 0)</f>
        <v>0</v>
      </c>
      <c r="I910">
        <f t="shared" si="33"/>
        <v>0</v>
      </c>
      <c r="J910">
        <f>IF(AND('Raw Data'!F905&gt;'Raw Data'!C905, 'Raw Data'!L905&gt;'Raw Data'!K905), 'Raw Data'!F905, 0)</f>
        <v>0</v>
      </c>
      <c r="K910">
        <f>IF(AND('Raw Data'!F905&lt;'Raw Data'!C905, 'Raw Data'!L905&lt;'Raw Data'!K905), 'Raw Data'!C905, 0)</f>
        <v>0</v>
      </c>
      <c r="L910">
        <f>IF('Raw Data'!L905-'Raw Data'!K905&gt;3, 'Raw Data'!J905, 0)</f>
        <v>0</v>
      </c>
      <c r="M910">
        <f>IF('Raw Data'!K905-'Raw Data'!L905&gt;3, 'Raw Data'!I905, 0)</f>
        <v>0</v>
      </c>
      <c r="N910">
        <f>IF('Raw Data'!L905-'Raw Data'!K905&gt;3, 'Raw Data'!J905, IF('Raw Data'!K905-'Raw Data'!L905&gt;3, 'Raw Data'!I905, 0))</f>
        <v>0</v>
      </c>
      <c r="O910">
        <f>IF(ISBLANK('Raw Data'!L905), 0, IF(ABS('Raw Data'!L905-'Raw Data'!K905)&lt;4, 'Raw Data'!H905, IF(ABS('Raw Data'!K905-'Raw Data'!L905)&lt;4, 'Raw Data'!G905, 0)))</f>
        <v>0</v>
      </c>
      <c r="P910">
        <f>SUM('Hidden Analysis'!E911:H911)</f>
        <v>0</v>
      </c>
      <c r="Q910">
        <f>SUM('Hidden Analysis'!I911:L911)</f>
        <v>0</v>
      </c>
      <c r="R910">
        <f>SUM('Hidden Analysis'!M911:P911)</f>
        <v>0</v>
      </c>
      <c r="S910">
        <f>SUM('Hidden Analysis'!Q911:R911)</f>
        <v>0</v>
      </c>
      <c r="T910">
        <f>IF(AND('Raw Data'!F905&lt;1.5, 'Raw Data'!L905&gt;'Raw Data'!K905, 'Raw Data'!L905-'Raw Data'!K905&gt;3), 'Raw Data'!F905, 0)</f>
        <v>0</v>
      </c>
      <c r="U910">
        <f>IF(AND('Raw Data'!L905-'Raw Data'!K905&lt;4, 'Raw Data'!L905&gt;'Raw Data'!K905), 'Raw Data'!H905, 0)</f>
        <v>0</v>
      </c>
      <c r="V910">
        <f>IF(AND('Raw Data'!K905-'Raw Data'!L905&lt;4, 'Raw Data'!K905&gt;'Raw Data'!L905), 'Raw Data'!G905, 0)</f>
        <v>0</v>
      </c>
      <c r="W910">
        <f>SUM('Hidden Analysis'!S911:T911)</f>
        <v>0</v>
      </c>
      <c r="X910">
        <f>SUM('Hidden Analysis'!U911:V911)</f>
        <v>0</v>
      </c>
    </row>
    <row r="911" spans="1:24" x14ac:dyDescent="0.3">
      <c r="A911" s="2">
        <f>'Raw Data'!M906</f>
        <v>0</v>
      </c>
      <c r="B911">
        <f>IF('Raw Data'!L906&gt;'Raw Data'!K906, 'Raw Data'!F906, 0)</f>
        <v>0</v>
      </c>
      <c r="C911">
        <f>IF('Raw Data'!K906&gt;'Raw Data'!L906, 'Raw Data'!C906, 0)</f>
        <v>0</v>
      </c>
      <c r="D911">
        <f t="shared" si="32"/>
        <v>0</v>
      </c>
      <c r="E911">
        <f>SUM('Hidden Analysis'!A912:B912)</f>
        <v>0</v>
      </c>
      <c r="F911">
        <f>SUM('Hidden Analysis'!C912:D912)</f>
        <v>0</v>
      </c>
      <c r="G911">
        <f>IF(AND('Raw Data'!F906&lt;'Raw Data'!C906, 'Raw Data'!L906&gt;'Raw Data'!K906), 'Raw Data'!F906, 0)</f>
        <v>0</v>
      </c>
      <c r="H911">
        <f>IF(AND('Raw Data'!F906&gt;'Raw Data'!C906, 'Raw Data'!L906&lt;'Raw Data'!K906), 'Raw Data'!C906, 0)</f>
        <v>0</v>
      </c>
      <c r="I911">
        <f t="shared" si="33"/>
        <v>0</v>
      </c>
      <c r="J911">
        <f>IF(AND('Raw Data'!F906&gt;'Raw Data'!C906, 'Raw Data'!L906&gt;'Raw Data'!K906), 'Raw Data'!F906, 0)</f>
        <v>0</v>
      </c>
      <c r="K911">
        <f>IF(AND('Raw Data'!F906&lt;'Raw Data'!C906, 'Raw Data'!L906&lt;'Raw Data'!K906), 'Raw Data'!C906, 0)</f>
        <v>0</v>
      </c>
      <c r="L911">
        <f>IF('Raw Data'!L906-'Raw Data'!K906&gt;3, 'Raw Data'!J906, 0)</f>
        <v>0</v>
      </c>
      <c r="M911">
        <f>IF('Raw Data'!K906-'Raw Data'!L906&gt;3, 'Raw Data'!I906, 0)</f>
        <v>0</v>
      </c>
      <c r="N911">
        <f>IF('Raw Data'!L906-'Raw Data'!K906&gt;3, 'Raw Data'!J906, IF('Raw Data'!K906-'Raw Data'!L906&gt;3, 'Raw Data'!I906, 0))</f>
        <v>0</v>
      </c>
      <c r="O911">
        <f>IF(ISBLANK('Raw Data'!L906), 0, IF(ABS('Raw Data'!L906-'Raw Data'!K906)&lt;4, 'Raw Data'!H906, IF(ABS('Raw Data'!K906-'Raw Data'!L906)&lt;4, 'Raw Data'!G906, 0)))</f>
        <v>0</v>
      </c>
      <c r="P911">
        <f>SUM('Hidden Analysis'!E912:H912)</f>
        <v>0</v>
      </c>
      <c r="Q911">
        <f>SUM('Hidden Analysis'!I912:L912)</f>
        <v>0</v>
      </c>
      <c r="R911">
        <f>SUM('Hidden Analysis'!M912:P912)</f>
        <v>0</v>
      </c>
      <c r="S911">
        <f>SUM('Hidden Analysis'!Q912:R912)</f>
        <v>0</v>
      </c>
      <c r="T911">
        <f>IF(AND('Raw Data'!F906&lt;1.5, 'Raw Data'!L906&gt;'Raw Data'!K906, 'Raw Data'!L906-'Raw Data'!K906&gt;3), 'Raw Data'!F906, 0)</f>
        <v>0</v>
      </c>
      <c r="U911">
        <f>IF(AND('Raw Data'!L906-'Raw Data'!K906&lt;4, 'Raw Data'!L906&gt;'Raw Data'!K906), 'Raw Data'!H906, 0)</f>
        <v>0</v>
      </c>
      <c r="V911">
        <f>IF(AND('Raw Data'!K906-'Raw Data'!L906&lt;4, 'Raw Data'!K906&gt;'Raw Data'!L906), 'Raw Data'!G906, 0)</f>
        <v>0</v>
      </c>
      <c r="W911">
        <f>SUM('Hidden Analysis'!S912:T912)</f>
        <v>0</v>
      </c>
      <c r="X911">
        <f>SUM('Hidden Analysis'!U912:V912)</f>
        <v>0</v>
      </c>
    </row>
    <row r="912" spans="1:24" x14ac:dyDescent="0.3">
      <c r="A912" s="2">
        <f>'Raw Data'!M907</f>
        <v>0</v>
      </c>
      <c r="B912">
        <f>IF('Raw Data'!L907&gt;'Raw Data'!K907, 'Raw Data'!F907, 0)</f>
        <v>0</v>
      </c>
      <c r="C912">
        <f>IF('Raw Data'!K907&gt;'Raw Data'!L907, 'Raw Data'!C907, 0)</f>
        <v>0</v>
      </c>
      <c r="D912">
        <f t="shared" si="32"/>
        <v>0</v>
      </c>
      <c r="E912">
        <f>SUM('Hidden Analysis'!A913:B913)</f>
        <v>0</v>
      </c>
      <c r="F912">
        <f>SUM('Hidden Analysis'!C913:D913)</f>
        <v>0</v>
      </c>
      <c r="G912">
        <f>IF(AND('Raw Data'!F907&lt;'Raw Data'!C907, 'Raw Data'!L907&gt;'Raw Data'!K907), 'Raw Data'!F907, 0)</f>
        <v>0</v>
      </c>
      <c r="H912">
        <f>IF(AND('Raw Data'!F907&gt;'Raw Data'!C907, 'Raw Data'!L907&lt;'Raw Data'!K907), 'Raw Data'!C907, 0)</f>
        <v>0</v>
      </c>
      <c r="I912">
        <f t="shared" si="33"/>
        <v>0</v>
      </c>
      <c r="J912">
        <f>IF(AND('Raw Data'!F907&gt;'Raw Data'!C907, 'Raw Data'!L907&gt;'Raw Data'!K907), 'Raw Data'!F907, 0)</f>
        <v>0</v>
      </c>
      <c r="K912">
        <f>IF(AND('Raw Data'!F907&lt;'Raw Data'!C907, 'Raw Data'!L907&lt;'Raw Data'!K907), 'Raw Data'!C907, 0)</f>
        <v>0</v>
      </c>
      <c r="L912">
        <f>IF('Raw Data'!L907-'Raw Data'!K907&gt;3, 'Raw Data'!J907, 0)</f>
        <v>0</v>
      </c>
      <c r="M912">
        <f>IF('Raw Data'!K907-'Raw Data'!L907&gt;3, 'Raw Data'!I907, 0)</f>
        <v>0</v>
      </c>
      <c r="N912">
        <f>IF('Raw Data'!L907-'Raw Data'!K907&gt;3, 'Raw Data'!J907, IF('Raw Data'!K907-'Raw Data'!L907&gt;3, 'Raw Data'!I907, 0))</f>
        <v>0</v>
      </c>
      <c r="O912">
        <f>IF(ISBLANK('Raw Data'!L907), 0, IF(ABS('Raw Data'!L907-'Raw Data'!K907)&lt;4, 'Raw Data'!H907, IF(ABS('Raw Data'!K907-'Raw Data'!L907)&lt;4, 'Raw Data'!G907, 0)))</f>
        <v>0</v>
      </c>
      <c r="P912">
        <f>SUM('Hidden Analysis'!E913:H913)</f>
        <v>0</v>
      </c>
      <c r="Q912">
        <f>SUM('Hidden Analysis'!I913:L913)</f>
        <v>0</v>
      </c>
      <c r="R912">
        <f>SUM('Hidden Analysis'!M913:P913)</f>
        <v>0</v>
      </c>
      <c r="S912">
        <f>SUM('Hidden Analysis'!Q913:R913)</f>
        <v>0</v>
      </c>
      <c r="T912">
        <f>IF(AND('Raw Data'!F907&lt;1.5, 'Raw Data'!L907&gt;'Raw Data'!K907, 'Raw Data'!L907-'Raw Data'!K907&gt;3), 'Raw Data'!F907, 0)</f>
        <v>0</v>
      </c>
      <c r="U912">
        <f>IF(AND('Raw Data'!L907-'Raw Data'!K907&lt;4, 'Raw Data'!L907&gt;'Raw Data'!K907), 'Raw Data'!H907, 0)</f>
        <v>0</v>
      </c>
      <c r="V912">
        <f>IF(AND('Raw Data'!K907-'Raw Data'!L907&lt;4, 'Raw Data'!K907&gt;'Raw Data'!L907), 'Raw Data'!G907, 0)</f>
        <v>0</v>
      </c>
      <c r="W912">
        <f>SUM('Hidden Analysis'!S913:T913)</f>
        <v>0</v>
      </c>
      <c r="X912">
        <f>SUM('Hidden Analysis'!U913:V913)</f>
        <v>0</v>
      </c>
    </row>
    <row r="913" spans="1:24" x14ac:dyDescent="0.3">
      <c r="A913" s="2">
        <f>'Raw Data'!M908</f>
        <v>0</v>
      </c>
      <c r="B913">
        <f>IF('Raw Data'!L908&gt;'Raw Data'!K908, 'Raw Data'!F908, 0)</f>
        <v>0</v>
      </c>
      <c r="C913">
        <f>IF('Raw Data'!K908&gt;'Raw Data'!L908, 'Raw Data'!C908, 0)</f>
        <v>0</v>
      </c>
      <c r="D913">
        <f t="shared" si="32"/>
        <v>0</v>
      </c>
      <c r="E913">
        <f>SUM('Hidden Analysis'!A914:B914)</f>
        <v>0</v>
      </c>
      <c r="F913">
        <f>SUM('Hidden Analysis'!C914:D914)</f>
        <v>0</v>
      </c>
      <c r="G913">
        <f>IF(AND('Raw Data'!F908&lt;'Raw Data'!C908, 'Raw Data'!L908&gt;'Raw Data'!K908), 'Raw Data'!F908, 0)</f>
        <v>0</v>
      </c>
      <c r="H913">
        <f>IF(AND('Raw Data'!F908&gt;'Raw Data'!C908, 'Raw Data'!L908&lt;'Raw Data'!K908), 'Raw Data'!C908, 0)</f>
        <v>0</v>
      </c>
      <c r="I913">
        <f t="shared" si="33"/>
        <v>0</v>
      </c>
      <c r="J913">
        <f>IF(AND('Raw Data'!F908&gt;'Raw Data'!C908, 'Raw Data'!L908&gt;'Raw Data'!K908), 'Raw Data'!F908, 0)</f>
        <v>0</v>
      </c>
      <c r="K913">
        <f>IF(AND('Raw Data'!F908&lt;'Raw Data'!C908, 'Raw Data'!L908&lt;'Raw Data'!K908), 'Raw Data'!C908, 0)</f>
        <v>0</v>
      </c>
      <c r="L913">
        <f>IF('Raw Data'!L908-'Raw Data'!K908&gt;3, 'Raw Data'!J908, 0)</f>
        <v>0</v>
      </c>
      <c r="M913">
        <f>IF('Raw Data'!K908-'Raw Data'!L908&gt;3, 'Raw Data'!I908, 0)</f>
        <v>0</v>
      </c>
      <c r="N913">
        <f>IF('Raw Data'!L908-'Raw Data'!K908&gt;3, 'Raw Data'!J908, IF('Raw Data'!K908-'Raw Data'!L908&gt;3, 'Raw Data'!I908, 0))</f>
        <v>0</v>
      </c>
      <c r="O913">
        <f>IF(ISBLANK('Raw Data'!L908), 0, IF(ABS('Raw Data'!L908-'Raw Data'!K908)&lt;4, 'Raw Data'!H908, IF(ABS('Raw Data'!K908-'Raw Data'!L908)&lt;4, 'Raw Data'!G908, 0)))</f>
        <v>0</v>
      </c>
      <c r="P913">
        <f>SUM('Hidden Analysis'!E914:H914)</f>
        <v>0</v>
      </c>
      <c r="Q913">
        <f>SUM('Hidden Analysis'!I914:L914)</f>
        <v>0</v>
      </c>
      <c r="R913">
        <f>SUM('Hidden Analysis'!M914:P914)</f>
        <v>0</v>
      </c>
      <c r="S913">
        <f>SUM('Hidden Analysis'!Q914:R914)</f>
        <v>0</v>
      </c>
      <c r="T913">
        <f>IF(AND('Raw Data'!F908&lt;1.5, 'Raw Data'!L908&gt;'Raw Data'!K908, 'Raw Data'!L908-'Raw Data'!K908&gt;3), 'Raw Data'!F908, 0)</f>
        <v>0</v>
      </c>
      <c r="U913">
        <f>IF(AND('Raw Data'!L908-'Raw Data'!K908&lt;4, 'Raw Data'!L908&gt;'Raw Data'!K908), 'Raw Data'!H908, 0)</f>
        <v>0</v>
      </c>
      <c r="V913">
        <f>IF(AND('Raw Data'!K908-'Raw Data'!L908&lt;4, 'Raw Data'!K908&gt;'Raw Data'!L908), 'Raw Data'!G908, 0)</f>
        <v>0</v>
      </c>
      <c r="W913">
        <f>SUM('Hidden Analysis'!S914:T914)</f>
        <v>0</v>
      </c>
      <c r="X913">
        <f>SUM('Hidden Analysis'!U914:V914)</f>
        <v>0</v>
      </c>
    </row>
    <row r="914" spans="1:24" x14ac:dyDescent="0.3">
      <c r="A914" s="2">
        <f>'Raw Data'!M909</f>
        <v>0</v>
      </c>
      <c r="B914">
        <f>IF('Raw Data'!L909&gt;'Raw Data'!K909, 'Raw Data'!F909, 0)</f>
        <v>0</v>
      </c>
      <c r="C914">
        <f>IF('Raw Data'!K909&gt;'Raw Data'!L909, 'Raw Data'!C909, 0)</f>
        <v>0</v>
      </c>
      <c r="D914">
        <f t="shared" si="32"/>
        <v>0</v>
      </c>
      <c r="E914">
        <f>SUM('Hidden Analysis'!A915:B915)</f>
        <v>0</v>
      </c>
      <c r="F914">
        <f>SUM('Hidden Analysis'!C915:D915)</f>
        <v>0</v>
      </c>
      <c r="G914">
        <f>IF(AND('Raw Data'!F909&lt;'Raw Data'!C909, 'Raw Data'!L909&gt;'Raw Data'!K909), 'Raw Data'!F909, 0)</f>
        <v>0</v>
      </c>
      <c r="H914">
        <f>IF(AND('Raw Data'!F909&gt;'Raw Data'!C909, 'Raw Data'!L909&lt;'Raw Data'!K909), 'Raw Data'!C909, 0)</f>
        <v>0</v>
      </c>
      <c r="I914">
        <f t="shared" si="33"/>
        <v>0</v>
      </c>
      <c r="J914">
        <f>IF(AND('Raw Data'!F909&gt;'Raw Data'!C909, 'Raw Data'!L909&gt;'Raw Data'!K909), 'Raw Data'!F909, 0)</f>
        <v>0</v>
      </c>
      <c r="K914">
        <f>IF(AND('Raw Data'!F909&lt;'Raw Data'!C909, 'Raw Data'!L909&lt;'Raw Data'!K909), 'Raw Data'!C909, 0)</f>
        <v>0</v>
      </c>
      <c r="L914">
        <f>IF('Raw Data'!L909-'Raw Data'!K909&gt;3, 'Raw Data'!J909, 0)</f>
        <v>0</v>
      </c>
      <c r="M914">
        <f>IF('Raw Data'!K909-'Raw Data'!L909&gt;3, 'Raw Data'!I909, 0)</f>
        <v>0</v>
      </c>
      <c r="N914">
        <f>IF('Raw Data'!L909-'Raw Data'!K909&gt;3, 'Raw Data'!J909, IF('Raw Data'!K909-'Raw Data'!L909&gt;3, 'Raw Data'!I909, 0))</f>
        <v>0</v>
      </c>
      <c r="O914">
        <f>IF(ISBLANK('Raw Data'!L909), 0, IF(ABS('Raw Data'!L909-'Raw Data'!K909)&lt;4, 'Raw Data'!H909, IF(ABS('Raw Data'!K909-'Raw Data'!L909)&lt;4, 'Raw Data'!G909, 0)))</f>
        <v>0</v>
      </c>
      <c r="P914">
        <f>SUM('Hidden Analysis'!E915:H915)</f>
        <v>0</v>
      </c>
      <c r="Q914">
        <f>SUM('Hidden Analysis'!I915:L915)</f>
        <v>0</v>
      </c>
      <c r="R914">
        <f>SUM('Hidden Analysis'!M915:P915)</f>
        <v>0</v>
      </c>
      <c r="S914">
        <f>SUM('Hidden Analysis'!Q915:R915)</f>
        <v>0</v>
      </c>
      <c r="T914">
        <f>IF(AND('Raw Data'!F909&lt;1.5, 'Raw Data'!L909&gt;'Raw Data'!K909, 'Raw Data'!L909-'Raw Data'!K909&gt;3), 'Raw Data'!F909, 0)</f>
        <v>0</v>
      </c>
      <c r="U914">
        <f>IF(AND('Raw Data'!L909-'Raw Data'!K909&lt;4, 'Raw Data'!L909&gt;'Raw Data'!K909), 'Raw Data'!H909, 0)</f>
        <v>0</v>
      </c>
      <c r="V914">
        <f>IF(AND('Raw Data'!K909-'Raw Data'!L909&lt;4, 'Raw Data'!K909&gt;'Raw Data'!L909), 'Raw Data'!G909, 0)</f>
        <v>0</v>
      </c>
      <c r="W914">
        <f>SUM('Hidden Analysis'!S915:T915)</f>
        <v>0</v>
      </c>
      <c r="X914">
        <f>SUM('Hidden Analysis'!U915:V915)</f>
        <v>0</v>
      </c>
    </row>
    <row r="915" spans="1:24" x14ac:dyDescent="0.3">
      <c r="A915" s="2">
        <f>'Raw Data'!M910</f>
        <v>0</v>
      </c>
      <c r="B915">
        <f>IF('Raw Data'!L910&gt;'Raw Data'!K910, 'Raw Data'!F910, 0)</f>
        <v>0</v>
      </c>
      <c r="C915">
        <f>IF('Raw Data'!K910&gt;'Raw Data'!L910, 'Raw Data'!C910, 0)</f>
        <v>0</v>
      </c>
      <c r="D915">
        <f t="shared" si="32"/>
        <v>0</v>
      </c>
      <c r="E915">
        <f>SUM('Hidden Analysis'!A916:B916)</f>
        <v>0</v>
      </c>
      <c r="F915">
        <f>SUM('Hidden Analysis'!C916:D916)</f>
        <v>0</v>
      </c>
      <c r="G915">
        <f>IF(AND('Raw Data'!F910&lt;'Raw Data'!C910, 'Raw Data'!L910&gt;'Raw Data'!K910), 'Raw Data'!F910, 0)</f>
        <v>0</v>
      </c>
      <c r="H915">
        <f>IF(AND('Raw Data'!F910&gt;'Raw Data'!C910, 'Raw Data'!L910&lt;'Raw Data'!K910), 'Raw Data'!C910, 0)</f>
        <v>0</v>
      </c>
      <c r="I915">
        <f t="shared" si="33"/>
        <v>0</v>
      </c>
      <c r="J915">
        <f>IF(AND('Raw Data'!F910&gt;'Raw Data'!C910, 'Raw Data'!L910&gt;'Raw Data'!K910), 'Raw Data'!F910, 0)</f>
        <v>0</v>
      </c>
      <c r="K915">
        <f>IF(AND('Raw Data'!F910&lt;'Raw Data'!C910, 'Raw Data'!L910&lt;'Raw Data'!K910), 'Raw Data'!C910, 0)</f>
        <v>0</v>
      </c>
      <c r="L915">
        <f>IF('Raw Data'!L910-'Raw Data'!K910&gt;3, 'Raw Data'!J910, 0)</f>
        <v>0</v>
      </c>
      <c r="M915">
        <f>IF('Raw Data'!K910-'Raw Data'!L910&gt;3, 'Raw Data'!I910, 0)</f>
        <v>0</v>
      </c>
      <c r="N915">
        <f>IF('Raw Data'!L910-'Raw Data'!K910&gt;3, 'Raw Data'!J910, IF('Raw Data'!K910-'Raw Data'!L910&gt;3, 'Raw Data'!I910, 0))</f>
        <v>0</v>
      </c>
      <c r="O915">
        <f>IF(ISBLANK('Raw Data'!L910), 0, IF(ABS('Raw Data'!L910-'Raw Data'!K910)&lt;4, 'Raw Data'!H910, IF(ABS('Raw Data'!K910-'Raw Data'!L910)&lt;4, 'Raw Data'!G910, 0)))</f>
        <v>0</v>
      </c>
      <c r="P915">
        <f>SUM('Hidden Analysis'!E916:H916)</f>
        <v>0</v>
      </c>
      <c r="Q915">
        <f>SUM('Hidden Analysis'!I916:L916)</f>
        <v>0</v>
      </c>
      <c r="R915">
        <f>SUM('Hidden Analysis'!M916:P916)</f>
        <v>0</v>
      </c>
      <c r="S915">
        <f>SUM('Hidden Analysis'!Q916:R916)</f>
        <v>0</v>
      </c>
      <c r="T915">
        <f>IF(AND('Raw Data'!F910&lt;1.5, 'Raw Data'!L910&gt;'Raw Data'!K910, 'Raw Data'!L910-'Raw Data'!K910&gt;3), 'Raw Data'!F910, 0)</f>
        <v>0</v>
      </c>
      <c r="U915">
        <f>IF(AND('Raw Data'!L910-'Raw Data'!K910&lt;4, 'Raw Data'!L910&gt;'Raw Data'!K910), 'Raw Data'!H910, 0)</f>
        <v>0</v>
      </c>
      <c r="V915">
        <f>IF(AND('Raw Data'!K910-'Raw Data'!L910&lt;4, 'Raw Data'!K910&gt;'Raw Data'!L910), 'Raw Data'!G910, 0)</f>
        <v>0</v>
      </c>
      <c r="W915">
        <f>SUM('Hidden Analysis'!S916:T916)</f>
        <v>0</v>
      </c>
      <c r="X915">
        <f>SUM('Hidden Analysis'!U916:V916)</f>
        <v>0</v>
      </c>
    </row>
    <row r="916" spans="1:24" x14ac:dyDescent="0.3">
      <c r="A916" s="2">
        <f>'Raw Data'!M911</f>
        <v>0</v>
      </c>
      <c r="B916">
        <f>IF('Raw Data'!L911&gt;'Raw Data'!K911, 'Raw Data'!F911, 0)</f>
        <v>0</v>
      </c>
      <c r="C916">
        <f>IF('Raw Data'!K911&gt;'Raw Data'!L911, 'Raw Data'!C911, 0)</f>
        <v>0</v>
      </c>
      <c r="D916">
        <f t="shared" si="32"/>
        <v>0</v>
      </c>
      <c r="E916">
        <f>SUM('Hidden Analysis'!A917:B917)</f>
        <v>0</v>
      </c>
      <c r="F916">
        <f>SUM('Hidden Analysis'!C917:D917)</f>
        <v>0</v>
      </c>
      <c r="G916">
        <f>IF(AND('Raw Data'!F911&lt;'Raw Data'!C911, 'Raw Data'!L911&gt;'Raw Data'!K911), 'Raw Data'!F911, 0)</f>
        <v>0</v>
      </c>
      <c r="H916">
        <f>IF(AND('Raw Data'!F911&gt;'Raw Data'!C911, 'Raw Data'!L911&lt;'Raw Data'!K911), 'Raw Data'!C911, 0)</f>
        <v>0</v>
      </c>
      <c r="I916">
        <f t="shared" si="33"/>
        <v>0</v>
      </c>
      <c r="J916">
        <f>IF(AND('Raw Data'!F911&gt;'Raw Data'!C911, 'Raw Data'!L911&gt;'Raw Data'!K911), 'Raw Data'!F911, 0)</f>
        <v>0</v>
      </c>
      <c r="K916">
        <f>IF(AND('Raw Data'!F911&lt;'Raw Data'!C911, 'Raw Data'!L911&lt;'Raw Data'!K911), 'Raw Data'!C911, 0)</f>
        <v>0</v>
      </c>
      <c r="L916">
        <f>IF('Raw Data'!L911-'Raw Data'!K911&gt;3, 'Raw Data'!J911, 0)</f>
        <v>0</v>
      </c>
      <c r="M916">
        <f>IF('Raw Data'!K911-'Raw Data'!L911&gt;3, 'Raw Data'!I911, 0)</f>
        <v>0</v>
      </c>
      <c r="N916">
        <f>IF('Raw Data'!L911-'Raw Data'!K911&gt;3, 'Raw Data'!J911, IF('Raw Data'!K911-'Raw Data'!L911&gt;3, 'Raw Data'!I911, 0))</f>
        <v>0</v>
      </c>
      <c r="O916">
        <f>IF(ISBLANK('Raw Data'!L911), 0, IF(ABS('Raw Data'!L911-'Raw Data'!K911)&lt;4, 'Raw Data'!H911, IF(ABS('Raw Data'!K911-'Raw Data'!L911)&lt;4, 'Raw Data'!G911, 0)))</f>
        <v>0</v>
      </c>
      <c r="P916">
        <f>SUM('Hidden Analysis'!E917:H917)</f>
        <v>0</v>
      </c>
      <c r="Q916">
        <f>SUM('Hidden Analysis'!I917:L917)</f>
        <v>0</v>
      </c>
      <c r="R916">
        <f>SUM('Hidden Analysis'!M917:P917)</f>
        <v>0</v>
      </c>
      <c r="S916">
        <f>SUM('Hidden Analysis'!Q917:R917)</f>
        <v>0</v>
      </c>
      <c r="T916">
        <f>IF(AND('Raw Data'!F911&lt;1.5, 'Raw Data'!L911&gt;'Raw Data'!K911, 'Raw Data'!L911-'Raw Data'!K911&gt;3), 'Raw Data'!F911, 0)</f>
        <v>0</v>
      </c>
      <c r="U916">
        <f>IF(AND('Raw Data'!L911-'Raw Data'!K911&lt;4, 'Raw Data'!L911&gt;'Raw Data'!K911), 'Raw Data'!H911, 0)</f>
        <v>0</v>
      </c>
      <c r="V916">
        <f>IF(AND('Raw Data'!K911-'Raw Data'!L911&lt;4, 'Raw Data'!K911&gt;'Raw Data'!L911), 'Raw Data'!G911, 0)</f>
        <v>0</v>
      </c>
      <c r="W916">
        <f>SUM('Hidden Analysis'!S917:T917)</f>
        <v>0</v>
      </c>
      <c r="X916">
        <f>SUM('Hidden Analysis'!U917:V917)</f>
        <v>0</v>
      </c>
    </row>
    <row r="917" spans="1:24" x14ac:dyDescent="0.3">
      <c r="A917" s="2">
        <f>'Raw Data'!M912</f>
        <v>0</v>
      </c>
      <c r="B917">
        <f>IF('Raw Data'!L912&gt;'Raw Data'!K912, 'Raw Data'!F912, 0)</f>
        <v>0</v>
      </c>
      <c r="C917">
        <f>IF('Raw Data'!K912&gt;'Raw Data'!L912, 'Raw Data'!C912, 0)</f>
        <v>0</v>
      </c>
      <c r="D917">
        <f t="shared" si="32"/>
        <v>0</v>
      </c>
      <c r="E917">
        <f>SUM('Hidden Analysis'!A918:B918)</f>
        <v>0</v>
      </c>
      <c r="F917">
        <f>SUM('Hidden Analysis'!C918:D918)</f>
        <v>0</v>
      </c>
      <c r="G917">
        <f>IF(AND('Raw Data'!F912&lt;'Raw Data'!C912, 'Raw Data'!L912&gt;'Raw Data'!K912), 'Raw Data'!F912, 0)</f>
        <v>0</v>
      </c>
      <c r="H917">
        <f>IF(AND('Raw Data'!F912&gt;'Raw Data'!C912, 'Raw Data'!L912&lt;'Raw Data'!K912), 'Raw Data'!C912, 0)</f>
        <v>0</v>
      </c>
      <c r="I917">
        <f t="shared" si="33"/>
        <v>0</v>
      </c>
      <c r="J917">
        <f>IF(AND('Raw Data'!F912&gt;'Raw Data'!C912, 'Raw Data'!L912&gt;'Raw Data'!K912), 'Raw Data'!F912, 0)</f>
        <v>0</v>
      </c>
      <c r="K917">
        <f>IF(AND('Raw Data'!F912&lt;'Raw Data'!C912, 'Raw Data'!L912&lt;'Raw Data'!K912), 'Raw Data'!C912, 0)</f>
        <v>0</v>
      </c>
      <c r="L917">
        <f>IF('Raw Data'!L912-'Raw Data'!K912&gt;3, 'Raw Data'!J912, 0)</f>
        <v>0</v>
      </c>
      <c r="M917">
        <f>IF('Raw Data'!K912-'Raw Data'!L912&gt;3, 'Raw Data'!I912, 0)</f>
        <v>0</v>
      </c>
      <c r="N917">
        <f>IF('Raw Data'!L912-'Raw Data'!K912&gt;3, 'Raw Data'!J912, IF('Raw Data'!K912-'Raw Data'!L912&gt;3, 'Raw Data'!I912, 0))</f>
        <v>0</v>
      </c>
      <c r="O917">
        <f>IF(ISBLANK('Raw Data'!L912), 0, IF(ABS('Raw Data'!L912-'Raw Data'!K912)&lt;4, 'Raw Data'!H912, IF(ABS('Raw Data'!K912-'Raw Data'!L912)&lt;4, 'Raw Data'!G912, 0)))</f>
        <v>0</v>
      </c>
      <c r="P917">
        <f>SUM('Hidden Analysis'!E918:H918)</f>
        <v>0</v>
      </c>
      <c r="Q917">
        <f>SUM('Hidden Analysis'!I918:L918)</f>
        <v>0</v>
      </c>
      <c r="R917">
        <f>SUM('Hidden Analysis'!M918:P918)</f>
        <v>0</v>
      </c>
      <c r="S917">
        <f>SUM('Hidden Analysis'!Q918:R918)</f>
        <v>0</v>
      </c>
      <c r="T917">
        <f>IF(AND('Raw Data'!F912&lt;1.5, 'Raw Data'!L912&gt;'Raw Data'!K912, 'Raw Data'!L912-'Raw Data'!K912&gt;3), 'Raw Data'!F912, 0)</f>
        <v>0</v>
      </c>
      <c r="U917">
        <f>IF(AND('Raw Data'!L912-'Raw Data'!K912&lt;4, 'Raw Data'!L912&gt;'Raw Data'!K912), 'Raw Data'!H912, 0)</f>
        <v>0</v>
      </c>
      <c r="V917">
        <f>IF(AND('Raw Data'!K912-'Raw Data'!L912&lt;4, 'Raw Data'!K912&gt;'Raw Data'!L912), 'Raw Data'!G912, 0)</f>
        <v>0</v>
      </c>
      <c r="W917">
        <f>SUM('Hidden Analysis'!S918:T918)</f>
        <v>0</v>
      </c>
      <c r="X917">
        <f>SUM('Hidden Analysis'!U918:V918)</f>
        <v>0</v>
      </c>
    </row>
    <row r="918" spans="1:24" x14ac:dyDescent="0.3">
      <c r="A918" s="2">
        <f>'Raw Data'!M913</f>
        <v>0</v>
      </c>
      <c r="B918">
        <f>IF('Raw Data'!L913&gt;'Raw Data'!K913, 'Raw Data'!F913, 0)</f>
        <v>0</v>
      </c>
      <c r="C918">
        <f>IF('Raw Data'!K913&gt;'Raw Data'!L913, 'Raw Data'!C913, 0)</f>
        <v>0</v>
      </c>
      <c r="D918">
        <f t="shared" si="32"/>
        <v>0</v>
      </c>
      <c r="E918">
        <f>SUM('Hidden Analysis'!A919:B919)</f>
        <v>0</v>
      </c>
      <c r="F918">
        <f>SUM('Hidden Analysis'!C919:D919)</f>
        <v>0</v>
      </c>
      <c r="G918">
        <f>IF(AND('Raw Data'!F913&lt;'Raw Data'!C913, 'Raw Data'!L913&gt;'Raw Data'!K913), 'Raw Data'!F913, 0)</f>
        <v>0</v>
      </c>
      <c r="H918">
        <f>IF(AND('Raw Data'!F913&gt;'Raw Data'!C913, 'Raw Data'!L913&lt;'Raw Data'!K913), 'Raw Data'!C913, 0)</f>
        <v>0</v>
      </c>
      <c r="I918">
        <f t="shared" si="33"/>
        <v>0</v>
      </c>
      <c r="J918">
        <f>IF(AND('Raw Data'!F913&gt;'Raw Data'!C913, 'Raw Data'!L913&gt;'Raw Data'!K913), 'Raw Data'!F913, 0)</f>
        <v>0</v>
      </c>
      <c r="K918">
        <f>IF(AND('Raw Data'!F913&lt;'Raw Data'!C913, 'Raw Data'!L913&lt;'Raw Data'!K913), 'Raw Data'!C913, 0)</f>
        <v>0</v>
      </c>
      <c r="L918">
        <f>IF('Raw Data'!L913-'Raw Data'!K913&gt;3, 'Raw Data'!J913, 0)</f>
        <v>0</v>
      </c>
      <c r="M918">
        <f>IF('Raw Data'!K913-'Raw Data'!L913&gt;3, 'Raw Data'!I913, 0)</f>
        <v>0</v>
      </c>
      <c r="N918">
        <f>IF('Raw Data'!L913-'Raw Data'!K913&gt;3, 'Raw Data'!J913, IF('Raw Data'!K913-'Raw Data'!L913&gt;3, 'Raw Data'!I913, 0))</f>
        <v>0</v>
      </c>
      <c r="O918">
        <f>IF(ISBLANK('Raw Data'!L913), 0, IF(ABS('Raw Data'!L913-'Raw Data'!K913)&lt;4, 'Raw Data'!H913, IF(ABS('Raw Data'!K913-'Raw Data'!L913)&lt;4, 'Raw Data'!G913, 0)))</f>
        <v>0</v>
      </c>
      <c r="P918">
        <f>SUM('Hidden Analysis'!E919:H919)</f>
        <v>0</v>
      </c>
      <c r="Q918">
        <f>SUM('Hidden Analysis'!I919:L919)</f>
        <v>0</v>
      </c>
      <c r="R918">
        <f>SUM('Hidden Analysis'!M919:P919)</f>
        <v>0</v>
      </c>
      <c r="S918">
        <f>SUM('Hidden Analysis'!Q919:R919)</f>
        <v>0</v>
      </c>
      <c r="T918">
        <f>IF(AND('Raw Data'!F913&lt;1.5, 'Raw Data'!L913&gt;'Raw Data'!K913, 'Raw Data'!L913-'Raw Data'!K913&gt;3), 'Raw Data'!F913, 0)</f>
        <v>0</v>
      </c>
      <c r="U918">
        <f>IF(AND('Raw Data'!L913-'Raw Data'!K913&lt;4, 'Raw Data'!L913&gt;'Raw Data'!K913), 'Raw Data'!H913, 0)</f>
        <v>0</v>
      </c>
      <c r="V918">
        <f>IF(AND('Raw Data'!K913-'Raw Data'!L913&lt;4, 'Raw Data'!K913&gt;'Raw Data'!L913), 'Raw Data'!G913, 0)</f>
        <v>0</v>
      </c>
      <c r="W918">
        <f>SUM('Hidden Analysis'!S919:T919)</f>
        <v>0</v>
      </c>
      <c r="X918">
        <f>SUM('Hidden Analysis'!U919:V919)</f>
        <v>0</v>
      </c>
    </row>
    <row r="919" spans="1:24" x14ac:dyDescent="0.3">
      <c r="A919" s="2">
        <f>'Raw Data'!M914</f>
        <v>0</v>
      </c>
      <c r="B919">
        <f>IF('Raw Data'!L914&gt;'Raw Data'!K914, 'Raw Data'!F914, 0)</f>
        <v>0</v>
      </c>
      <c r="C919">
        <f>IF('Raw Data'!K914&gt;'Raw Data'!L914, 'Raw Data'!C914, 0)</f>
        <v>0</v>
      </c>
      <c r="D919">
        <f t="shared" si="32"/>
        <v>0</v>
      </c>
      <c r="E919">
        <f>SUM('Hidden Analysis'!A920:B920)</f>
        <v>0</v>
      </c>
      <c r="F919">
        <f>SUM('Hidden Analysis'!C920:D920)</f>
        <v>0</v>
      </c>
      <c r="G919">
        <f>IF(AND('Raw Data'!F914&lt;'Raw Data'!C914, 'Raw Data'!L914&gt;'Raw Data'!K914), 'Raw Data'!F914, 0)</f>
        <v>0</v>
      </c>
      <c r="H919">
        <f>IF(AND('Raw Data'!F914&gt;'Raw Data'!C914, 'Raw Data'!L914&lt;'Raw Data'!K914), 'Raw Data'!C914, 0)</f>
        <v>0</v>
      </c>
      <c r="I919">
        <f t="shared" si="33"/>
        <v>0</v>
      </c>
      <c r="J919">
        <f>IF(AND('Raw Data'!F914&gt;'Raw Data'!C914, 'Raw Data'!L914&gt;'Raw Data'!K914), 'Raw Data'!F914, 0)</f>
        <v>0</v>
      </c>
      <c r="K919">
        <f>IF(AND('Raw Data'!F914&lt;'Raw Data'!C914, 'Raw Data'!L914&lt;'Raw Data'!K914), 'Raw Data'!C914, 0)</f>
        <v>0</v>
      </c>
      <c r="L919">
        <f>IF('Raw Data'!L914-'Raw Data'!K914&gt;3, 'Raw Data'!J914, 0)</f>
        <v>0</v>
      </c>
      <c r="M919">
        <f>IF('Raw Data'!K914-'Raw Data'!L914&gt;3, 'Raw Data'!I914, 0)</f>
        <v>0</v>
      </c>
      <c r="N919">
        <f>IF('Raw Data'!L914-'Raw Data'!K914&gt;3, 'Raw Data'!J914, IF('Raw Data'!K914-'Raw Data'!L914&gt;3, 'Raw Data'!I914, 0))</f>
        <v>0</v>
      </c>
      <c r="O919">
        <f>IF(ISBLANK('Raw Data'!L914), 0, IF(ABS('Raw Data'!L914-'Raw Data'!K914)&lt;4, 'Raw Data'!H914, IF(ABS('Raw Data'!K914-'Raw Data'!L914)&lt;4, 'Raw Data'!G914, 0)))</f>
        <v>0</v>
      </c>
      <c r="P919">
        <f>SUM('Hidden Analysis'!E920:H920)</f>
        <v>0</v>
      </c>
      <c r="Q919">
        <f>SUM('Hidden Analysis'!I920:L920)</f>
        <v>0</v>
      </c>
      <c r="R919">
        <f>SUM('Hidden Analysis'!M920:P920)</f>
        <v>0</v>
      </c>
      <c r="S919">
        <f>SUM('Hidden Analysis'!Q920:R920)</f>
        <v>0</v>
      </c>
      <c r="T919">
        <f>IF(AND('Raw Data'!F914&lt;1.5, 'Raw Data'!L914&gt;'Raw Data'!K914, 'Raw Data'!L914-'Raw Data'!K914&gt;3), 'Raw Data'!F914, 0)</f>
        <v>0</v>
      </c>
      <c r="U919">
        <f>IF(AND('Raw Data'!L914-'Raw Data'!K914&lt;4, 'Raw Data'!L914&gt;'Raw Data'!K914), 'Raw Data'!H914, 0)</f>
        <v>0</v>
      </c>
      <c r="V919">
        <f>IF(AND('Raw Data'!K914-'Raw Data'!L914&lt;4, 'Raw Data'!K914&gt;'Raw Data'!L914), 'Raw Data'!G914, 0)</f>
        <v>0</v>
      </c>
      <c r="W919">
        <f>SUM('Hidden Analysis'!S920:T920)</f>
        <v>0</v>
      </c>
      <c r="X919">
        <f>SUM('Hidden Analysis'!U920:V920)</f>
        <v>0</v>
      </c>
    </row>
    <row r="920" spans="1:24" x14ac:dyDescent="0.3">
      <c r="A920" s="2">
        <f>'Raw Data'!M915</f>
        <v>0</v>
      </c>
      <c r="B920">
        <f>IF('Raw Data'!L915&gt;'Raw Data'!K915, 'Raw Data'!F915, 0)</f>
        <v>0</v>
      </c>
      <c r="C920">
        <f>IF('Raw Data'!K915&gt;'Raw Data'!L915, 'Raw Data'!C915, 0)</f>
        <v>0</v>
      </c>
      <c r="D920">
        <f t="shared" si="32"/>
        <v>0</v>
      </c>
      <c r="E920">
        <f>SUM('Hidden Analysis'!A921:B921)</f>
        <v>0</v>
      </c>
      <c r="F920">
        <f>SUM('Hidden Analysis'!C921:D921)</f>
        <v>0</v>
      </c>
      <c r="G920">
        <f>IF(AND('Raw Data'!F915&lt;'Raw Data'!C915, 'Raw Data'!L915&gt;'Raw Data'!K915), 'Raw Data'!F915, 0)</f>
        <v>0</v>
      </c>
      <c r="H920">
        <f>IF(AND('Raw Data'!F915&gt;'Raw Data'!C915, 'Raw Data'!L915&lt;'Raw Data'!K915), 'Raw Data'!C915, 0)</f>
        <v>0</v>
      </c>
      <c r="I920">
        <f t="shared" si="33"/>
        <v>0</v>
      </c>
      <c r="J920">
        <f>IF(AND('Raw Data'!F915&gt;'Raw Data'!C915, 'Raw Data'!L915&gt;'Raw Data'!K915), 'Raw Data'!F915, 0)</f>
        <v>0</v>
      </c>
      <c r="K920">
        <f>IF(AND('Raw Data'!F915&lt;'Raw Data'!C915, 'Raw Data'!L915&lt;'Raw Data'!K915), 'Raw Data'!C915, 0)</f>
        <v>0</v>
      </c>
      <c r="L920">
        <f>IF('Raw Data'!L915-'Raw Data'!K915&gt;3, 'Raw Data'!J915, 0)</f>
        <v>0</v>
      </c>
      <c r="M920">
        <f>IF('Raw Data'!K915-'Raw Data'!L915&gt;3, 'Raw Data'!I915, 0)</f>
        <v>0</v>
      </c>
      <c r="N920">
        <f>IF('Raw Data'!L915-'Raw Data'!K915&gt;3, 'Raw Data'!J915, IF('Raw Data'!K915-'Raw Data'!L915&gt;3, 'Raw Data'!I915, 0))</f>
        <v>0</v>
      </c>
      <c r="O920">
        <f>IF(ISBLANK('Raw Data'!L915), 0, IF(ABS('Raw Data'!L915-'Raw Data'!K915)&lt;4, 'Raw Data'!H915, IF(ABS('Raw Data'!K915-'Raw Data'!L915)&lt;4, 'Raw Data'!G915, 0)))</f>
        <v>0</v>
      </c>
      <c r="P920">
        <f>SUM('Hidden Analysis'!E921:H921)</f>
        <v>0</v>
      </c>
      <c r="Q920">
        <f>SUM('Hidden Analysis'!I921:L921)</f>
        <v>0</v>
      </c>
      <c r="R920">
        <f>SUM('Hidden Analysis'!M921:P921)</f>
        <v>0</v>
      </c>
      <c r="S920">
        <f>SUM('Hidden Analysis'!Q921:R921)</f>
        <v>0</v>
      </c>
      <c r="T920">
        <f>IF(AND('Raw Data'!F915&lt;1.5, 'Raw Data'!L915&gt;'Raw Data'!K915, 'Raw Data'!L915-'Raw Data'!K915&gt;3), 'Raw Data'!F915, 0)</f>
        <v>0</v>
      </c>
      <c r="U920">
        <f>IF(AND('Raw Data'!L915-'Raw Data'!K915&lt;4, 'Raw Data'!L915&gt;'Raw Data'!K915), 'Raw Data'!H915, 0)</f>
        <v>0</v>
      </c>
      <c r="V920">
        <f>IF(AND('Raw Data'!K915-'Raw Data'!L915&lt;4, 'Raw Data'!K915&gt;'Raw Data'!L915), 'Raw Data'!G915, 0)</f>
        <v>0</v>
      </c>
      <c r="W920">
        <f>SUM('Hidden Analysis'!S921:T921)</f>
        <v>0</v>
      </c>
      <c r="X920">
        <f>SUM('Hidden Analysis'!U921:V921)</f>
        <v>0</v>
      </c>
    </row>
    <row r="921" spans="1:24" x14ac:dyDescent="0.3">
      <c r="A921" s="2">
        <f>'Raw Data'!M916</f>
        <v>0</v>
      </c>
      <c r="B921">
        <f>IF('Raw Data'!L916&gt;'Raw Data'!K916, 'Raw Data'!F916, 0)</f>
        <v>0</v>
      </c>
      <c r="C921">
        <f>IF('Raw Data'!K916&gt;'Raw Data'!L916, 'Raw Data'!C916, 0)</f>
        <v>0</v>
      </c>
      <c r="D921">
        <f t="shared" si="32"/>
        <v>0</v>
      </c>
      <c r="E921">
        <f>SUM('Hidden Analysis'!A922:B922)</f>
        <v>0</v>
      </c>
      <c r="F921">
        <f>SUM('Hidden Analysis'!C922:D922)</f>
        <v>0</v>
      </c>
      <c r="G921">
        <f>IF(AND('Raw Data'!F916&lt;'Raw Data'!C916, 'Raw Data'!L916&gt;'Raw Data'!K916), 'Raw Data'!F916, 0)</f>
        <v>0</v>
      </c>
      <c r="H921">
        <f>IF(AND('Raw Data'!F916&gt;'Raw Data'!C916, 'Raw Data'!L916&lt;'Raw Data'!K916), 'Raw Data'!C916, 0)</f>
        <v>0</v>
      </c>
      <c r="I921">
        <f t="shared" si="33"/>
        <v>0</v>
      </c>
      <c r="J921">
        <f>IF(AND('Raw Data'!F916&gt;'Raw Data'!C916, 'Raw Data'!L916&gt;'Raw Data'!K916), 'Raw Data'!F916, 0)</f>
        <v>0</v>
      </c>
      <c r="K921">
        <f>IF(AND('Raw Data'!F916&lt;'Raw Data'!C916, 'Raw Data'!L916&lt;'Raw Data'!K916), 'Raw Data'!C916, 0)</f>
        <v>0</v>
      </c>
      <c r="L921">
        <f>IF('Raw Data'!L916-'Raw Data'!K916&gt;3, 'Raw Data'!J916, 0)</f>
        <v>0</v>
      </c>
      <c r="M921">
        <f>IF('Raw Data'!K916-'Raw Data'!L916&gt;3, 'Raw Data'!I916, 0)</f>
        <v>0</v>
      </c>
      <c r="N921">
        <f>IF('Raw Data'!L916-'Raw Data'!K916&gt;3, 'Raw Data'!J916, IF('Raw Data'!K916-'Raw Data'!L916&gt;3, 'Raw Data'!I916, 0))</f>
        <v>0</v>
      </c>
      <c r="O921">
        <f>IF(ISBLANK('Raw Data'!L916), 0, IF(ABS('Raw Data'!L916-'Raw Data'!K916)&lt;4, 'Raw Data'!H916, IF(ABS('Raw Data'!K916-'Raw Data'!L916)&lt;4, 'Raw Data'!G916, 0)))</f>
        <v>0</v>
      </c>
      <c r="P921">
        <f>SUM('Hidden Analysis'!E922:H922)</f>
        <v>0</v>
      </c>
      <c r="Q921">
        <f>SUM('Hidden Analysis'!I922:L922)</f>
        <v>0</v>
      </c>
      <c r="R921">
        <f>SUM('Hidden Analysis'!M922:P922)</f>
        <v>0</v>
      </c>
      <c r="S921">
        <f>SUM('Hidden Analysis'!Q922:R922)</f>
        <v>0</v>
      </c>
      <c r="T921">
        <f>IF(AND('Raw Data'!F916&lt;1.5, 'Raw Data'!L916&gt;'Raw Data'!K916, 'Raw Data'!L916-'Raw Data'!K916&gt;3), 'Raw Data'!F916, 0)</f>
        <v>0</v>
      </c>
      <c r="U921">
        <f>IF(AND('Raw Data'!L916-'Raw Data'!K916&lt;4, 'Raw Data'!L916&gt;'Raw Data'!K916), 'Raw Data'!H916, 0)</f>
        <v>0</v>
      </c>
      <c r="V921">
        <f>IF(AND('Raw Data'!K916-'Raw Data'!L916&lt;4, 'Raw Data'!K916&gt;'Raw Data'!L916), 'Raw Data'!G916, 0)</f>
        <v>0</v>
      </c>
      <c r="W921">
        <f>SUM('Hidden Analysis'!S922:T922)</f>
        <v>0</v>
      </c>
      <c r="X921">
        <f>SUM('Hidden Analysis'!U922:V922)</f>
        <v>0</v>
      </c>
    </row>
    <row r="922" spans="1:24" x14ac:dyDescent="0.3">
      <c r="A922" s="2">
        <f>'Raw Data'!M917</f>
        <v>0</v>
      </c>
      <c r="B922">
        <f>IF('Raw Data'!L917&gt;'Raw Data'!K917, 'Raw Data'!F917, 0)</f>
        <v>0</v>
      </c>
      <c r="C922">
        <f>IF('Raw Data'!K917&gt;'Raw Data'!L917, 'Raw Data'!C917, 0)</f>
        <v>0</v>
      </c>
      <c r="D922">
        <f t="shared" si="32"/>
        <v>0</v>
      </c>
      <c r="E922">
        <f>SUM('Hidden Analysis'!A923:B923)</f>
        <v>0</v>
      </c>
      <c r="F922">
        <f>SUM('Hidden Analysis'!C923:D923)</f>
        <v>0</v>
      </c>
      <c r="G922">
        <f>IF(AND('Raw Data'!F917&lt;'Raw Data'!C917, 'Raw Data'!L917&gt;'Raw Data'!K917), 'Raw Data'!F917, 0)</f>
        <v>0</v>
      </c>
      <c r="H922">
        <f>IF(AND('Raw Data'!F917&gt;'Raw Data'!C917, 'Raw Data'!L917&lt;'Raw Data'!K917), 'Raw Data'!C917, 0)</f>
        <v>0</v>
      </c>
      <c r="I922">
        <f t="shared" si="33"/>
        <v>0</v>
      </c>
      <c r="J922">
        <f>IF(AND('Raw Data'!F917&gt;'Raw Data'!C917, 'Raw Data'!L917&gt;'Raw Data'!K917), 'Raw Data'!F917, 0)</f>
        <v>0</v>
      </c>
      <c r="K922">
        <f>IF(AND('Raw Data'!F917&lt;'Raw Data'!C917, 'Raw Data'!L917&lt;'Raw Data'!K917), 'Raw Data'!C917, 0)</f>
        <v>0</v>
      </c>
      <c r="L922">
        <f>IF('Raw Data'!L917-'Raw Data'!K917&gt;3, 'Raw Data'!J917, 0)</f>
        <v>0</v>
      </c>
      <c r="M922">
        <f>IF('Raw Data'!K917-'Raw Data'!L917&gt;3, 'Raw Data'!I917, 0)</f>
        <v>0</v>
      </c>
      <c r="N922">
        <f>IF('Raw Data'!L917-'Raw Data'!K917&gt;3, 'Raw Data'!J917, IF('Raw Data'!K917-'Raw Data'!L917&gt;3, 'Raw Data'!I917, 0))</f>
        <v>0</v>
      </c>
      <c r="O922">
        <f>IF(ISBLANK('Raw Data'!L917), 0, IF(ABS('Raw Data'!L917-'Raw Data'!K917)&lt;4, 'Raw Data'!H917, IF(ABS('Raw Data'!K917-'Raw Data'!L917)&lt;4, 'Raw Data'!G917, 0)))</f>
        <v>0</v>
      </c>
      <c r="P922">
        <f>SUM('Hidden Analysis'!E923:H923)</f>
        <v>0</v>
      </c>
      <c r="Q922">
        <f>SUM('Hidden Analysis'!I923:L923)</f>
        <v>0</v>
      </c>
      <c r="R922">
        <f>SUM('Hidden Analysis'!M923:P923)</f>
        <v>0</v>
      </c>
      <c r="S922">
        <f>SUM('Hidden Analysis'!Q923:R923)</f>
        <v>0</v>
      </c>
      <c r="T922">
        <f>IF(AND('Raw Data'!F917&lt;1.5, 'Raw Data'!L917&gt;'Raw Data'!K917, 'Raw Data'!L917-'Raw Data'!K917&gt;3), 'Raw Data'!F917, 0)</f>
        <v>0</v>
      </c>
      <c r="U922">
        <f>IF(AND('Raw Data'!L917-'Raw Data'!K917&lt;4, 'Raw Data'!L917&gt;'Raw Data'!K917), 'Raw Data'!H917, 0)</f>
        <v>0</v>
      </c>
      <c r="V922">
        <f>IF(AND('Raw Data'!K917-'Raw Data'!L917&lt;4, 'Raw Data'!K917&gt;'Raw Data'!L917), 'Raw Data'!G917, 0)</f>
        <v>0</v>
      </c>
      <c r="W922">
        <f>SUM('Hidden Analysis'!S923:T923)</f>
        <v>0</v>
      </c>
      <c r="X922">
        <f>SUM('Hidden Analysis'!U923:V923)</f>
        <v>0</v>
      </c>
    </row>
    <row r="923" spans="1:24" x14ac:dyDescent="0.3">
      <c r="A923" s="2">
        <f>'Raw Data'!M918</f>
        <v>0</v>
      </c>
      <c r="B923">
        <f>IF('Raw Data'!L918&gt;'Raw Data'!K918, 'Raw Data'!F918, 0)</f>
        <v>0</v>
      </c>
      <c r="C923">
        <f>IF('Raw Data'!K918&gt;'Raw Data'!L918, 'Raw Data'!C918, 0)</f>
        <v>0</v>
      </c>
      <c r="D923">
        <f t="shared" si="32"/>
        <v>0</v>
      </c>
      <c r="E923">
        <f>SUM('Hidden Analysis'!A924:B924)</f>
        <v>0</v>
      </c>
      <c r="F923">
        <f>SUM('Hidden Analysis'!C924:D924)</f>
        <v>0</v>
      </c>
      <c r="G923">
        <f>IF(AND('Raw Data'!F918&lt;'Raw Data'!C918, 'Raw Data'!L918&gt;'Raw Data'!K918), 'Raw Data'!F918, 0)</f>
        <v>0</v>
      </c>
      <c r="H923">
        <f>IF(AND('Raw Data'!F918&gt;'Raw Data'!C918, 'Raw Data'!L918&lt;'Raw Data'!K918), 'Raw Data'!C918, 0)</f>
        <v>0</v>
      </c>
      <c r="I923">
        <f t="shared" si="33"/>
        <v>0</v>
      </c>
      <c r="J923">
        <f>IF(AND('Raw Data'!F918&gt;'Raw Data'!C918, 'Raw Data'!L918&gt;'Raw Data'!K918), 'Raw Data'!F918, 0)</f>
        <v>0</v>
      </c>
      <c r="K923">
        <f>IF(AND('Raw Data'!F918&lt;'Raw Data'!C918, 'Raw Data'!L918&lt;'Raw Data'!K918), 'Raw Data'!C918, 0)</f>
        <v>0</v>
      </c>
      <c r="L923">
        <f>IF('Raw Data'!L918-'Raw Data'!K918&gt;3, 'Raw Data'!J918, 0)</f>
        <v>0</v>
      </c>
      <c r="M923">
        <f>IF('Raw Data'!K918-'Raw Data'!L918&gt;3, 'Raw Data'!I918, 0)</f>
        <v>0</v>
      </c>
      <c r="N923">
        <f>IF('Raw Data'!L918-'Raw Data'!K918&gt;3, 'Raw Data'!J918, IF('Raw Data'!K918-'Raw Data'!L918&gt;3, 'Raw Data'!I918, 0))</f>
        <v>0</v>
      </c>
      <c r="O923">
        <f>IF(ISBLANK('Raw Data'!L918), 0, IF(ABS('Raw Data'!L918-'Raw Data'!K918)&lt;4, 'Raw Data'!H918, IF(ABS('Raw Data'!K918-'Raw Data'!L918)&lt;4, 'Raw Data'!G918, 0)))</f>
        <v>0</v>
      </c>
      <c r="P923">
        <f>SUM('Hidden Analysis'!E924:H924)</f>
        <v>0</v>
      </c>
      <c r="Q923">
        <f>SUM('Hidden Analysis'!I924:L924)</f>
        <v>0</v>
      </c>
      <c r="R923">
        <f>SUM('Hidden Analysis'!M924:P924)</f>
        <v>0</v>
      </c>
      <c r="S923">
        <f>SUM('Hidden Analysis'!Q924:R924)</f>
        <v>0</v>
      </c>
      <c r="T923">
        <f>IF(AND('Raw Data'!F918&lt;1.5, 'Raw Data'!L918&gt;'Raw Data'!K918, 'Raw Data'!L918-'Raw Data'!K918&gt;3), 'Raw Data'!F918, 0)</f>
        <v>0</v>
      </c>
      <c r="U923">
        <f>IF(AND('Raw Data'!L918-'Raw Data'!K918&lt;4, 'Raw Data'!L918&gt;'Raw Data'!K918), 'Raw Data'!H918, 0)</f>
        <v>0</v>
      </c>
      <c r="V923">
        <f>IF(AND('Raw Data'!K918-'Raw Data'!L918&lt;4, 'Raw Data'!K918&gt;'Raw Data'!L918), 'Raw Data'!G918, 0)</f>
        <v>0</v>
      </c>
      <c r="W923">
        <f>SUM('Hidden Analysis'!S924:T924)</f>
        <v>0</v>
      </c>
      <c r="X923">
        <f>SUM('Hidden Analysis'!U924:V924)</f>
        <v>0</v>
      </c>
    </row>
    <row r="924" spans="1:24" x14ac:dyDescent="0.3">
      <c r="A924" s="2">
        <f>'Raw Data'!M919</f>
        <v>0</v>
      </c>
      <c r="B924">
        <f>IF('Raw Data'!L919&gt;'Raw Data'!K919, 'Raw Data'!F919, 0)</f>
        <v>0</v>
      </c>
      <c r="C924">
        <f>IF('Raw Data'!K919&gt;'Raw Data'!L919, 'Raw Data'!C919, 0)</f>
        <v>0</v>
      </c>
      <c r="D924">
        <f t="shared" si="32"/>
        <v>0</v>
      </c>
      <c r="E924">
        <f>SUM('Hidden Analysis'!A925:B925)</f>
        <v>0</v>
      </c>
      <c r="F924">
        <f>SUM('Hidden Analysis'!C925:D925)</f>
        <v>0</v>
      </c>
      <c r="G924">
        <f>IF(AND('Raw Data'!F919&lt;'Raw Data'!C919, 'Raw Data'!L919&gt;'Raw Data'!K919), 'Raw Data'!F919, 0)</f>
        <v>0</v>
      </c>
      <c r="H924">
        <f>IF(AND('Raw Data'!F919&gt;'Raw Data'!C919, 'Raw Data'!L919&lt;'Raw Data'!K919), 'Raw Data'!C919, 0)</f>
        <v>0</v>
      </c>
      <c r="I924">
        <f t="shared" si="33"/>
        <v>0</v>
      </c>
      <c r="J924">
        <f>IF(AND('Raw Data'!F919&gt;'Raw Data'!C919, 'Raw Data'!L919&gt;'Raw Data'!K919), 'Raw Data'!F919, 0)</f>
        <v>0</v>
      </c>
      <c r="K924">
        <f>IF(AND('Raw Data'!F919&lt;'Raw Data'!C919, 'Raw Data'!L919&lt;'Raw Data'!K919), 'Raw Data'!C919, 0)</f>
        <v>0</v>
      </c>
      <c r="L924">
        <f>IF('Raw Data'!L919-'Raw Data'!K919&gt;3, 'Raw Data'!J919, 0)</f>
        <v>0</v>
      </c>
      <c r="M924">
        <f>IF('Raw Data'!K919-'Raw Data'!L919&gt;3, 'Raw Data'!I919, 0)</f>
        <v>0</v>
      </c>
      <c r="N924">
        <f>IF('Raw Data'!L919-'Raw Data'!K919&gt;3, 'Raw Data'!J919, IF('Raw Data'!K919-'Raw Data'!L919&gt;3, 'Raw Data'!I919, 0))</f>
        <v>0</v>
      </c>
      <c r="O924">
        <f>IF(ISBLANK('Raw Data'!L919), 0, IF(ABS('Raw Data'!L919-'Raw Data'!K919)&lt;4, 'Raw Data'!H919, IF(ABS('Raw Data'!K919-'Raw Data'!L919)&lt;4, 'Raw Data'!G919, 0)))</f>
        <v>0</v>
      </c>
      <c r="P924">
        <f>SUM('Hidden Analysis'!E925:H925)</f>
        <v>0</v>
      </c>
      <c r="Q924">
        <f>SUM('Hidden Analysis'!I925:L925)</f>
        <v>0</v>
      </c>
      <c r="R924">
        <f>SUM('Hidden Analysis'!M925:P925)</f>
        <v>0</v>
      </c>
      <c r="S924">
        <f>SUM('Hidden Analysis'!Q925:R925)</f>
        <v>0</v>
      </c>
      <c r="T924">
        <f>IF(AND('Raw Data'!F919&lt;1.5, 'Raw Data'!L919&gt;'Raw Data'!K919, 'Raw Data'!L919-'Raw Data'!K919&gt;3), 'Raw Data'!F919, 0)</f>
        <v>0</v>
      </c>
      <c r="U924">
        <f>IF(AND('Raw Data'!L919-'Raw Data'!K919&lt;4, 'Raw Data'!L919&gt;'Raw Data'!K919), 'Raw Data'!H919, 0)</f>
        <v>0</v>
      </c>
      <c r="V924">
        <f>IF(AND('Raw Data'!K919-'Raw Data'!L919&lt;4, 'Raw Data'!K919&gt;'Raw Data'!L919), 'Raw Data'!G919, 0)</f>
        <v>0</v>
      </c>
      <c r="W924">
        <f>SUM('Hidden Analysis'!S925:T925)</f>
        <v>0</v>
      </c>
      <c r="X924">
        <f>SUM('Hidden Analysis'!U925:V925)</f>
        <v>0</v>
      </c>
    </row>
    <row r="925" spans="1:24" x14ac:dyDescent="0.3">
      <c r="A925" s="2">
        <f>'Raw Data'!M920</f>
        <v>0</v>
      </c>
      <c r="B925">
        <f>IF('Raw Data'!L920&gt;'Raw Data'!K920, 'Raw Data'!F920, 0)</f>
        <v>0</v>
      </c>
      <c r="C925">
        <f>IF('Raw Data'!K920&gt;'Raw Data'!L920, 'Raw Data'!C920, 0)</f>
        <v>0</v>
      </c>
      <c r="D925">
        <f t="shared" si="32"/>
        <v>0</v>
      </c>
      <c r="E925">
        <f>SUM('Hidden Analysis'!A926:B926)</f>
        <v>0</v>
      </c>
      <c r="F925">
        <f>SUM('Hidden Analysis'!C926:D926)</f>
        <v>0</v>
      </c>
      <c r="G925">
        <f>IF(AND('Raw Data'!F920&lt;'Raw Data'!C920, 'Raw Data'!L920&gt;'Raw Data'!K920), 'Raw Data'!F920, 0)</f>
        <v>0</v>
      </c>
      <c r="H925">
        <f>IF(AND('Raw Data'!F920&gt;'Raw Data'!C920, 'Raw Data'!L920&lt;'Raw Data'!K920), 'Raw Data'!C920, 0)</f>
        <v>0</v>
      </c>
      <c r="I925">
        <f t="shared" si="33"/>
        <v>0</v>
      </c>
      <c r="J925">
        <f>IF(AND('Raw Data'!F920&gt;'Raw Data'!C920, 'Raw Data'!L920&gt;'Raw Data'!K920), 'Raw Data'!F920, 0)</f>
        <v>0</v>
      </c>
      <c r="K925">
        <f>IF(AND('Raw Data'!F920&lt;'Raw Data'!C920, 'Raw Data'!L920&lt;'Raw Data'!K920), 'Raw Data'!C920, 0)</f>
        <v>0</v>
      </c>
      <c r="L925">
        <f>IF('Raw Data'!L920-'Raw Data'!K920&gt;3, 'Raw Data'!J920, 0)</f>
        <v>0</v>
      </c>
      <c r="M925">
        <f>IF('Raw Data'!K920-'Raw Data'!L920&gt;3, 'Raw Data'!I920, 0)</f>
        <v>0</v>
      </c>
      <c r="N925">
        <f>IF('Raw Data'!L920-'Raw Data'!K920&gt;3, 'Raw Data'!J920, IF('Raw Data'!K920-'Raw Data'!L920&gt;3, 'Raw Data'!I920, 0))</f>
        <v>0</v>
      </c>
      <c r="O925">
        <f>IF(ISBLANK('Raw Data'!L920), 0, IF(ABS('Raw Data'!L920-'Raw Data'!K920)&lt;4, 'Raw Data'!H920, IF(ABS('Raw Data'!K920-'Raw Data'!L920)&lt;4, 'Raw Data'!G920, 0)))</f>
        <v>0</v>
      </c>
      <c r="P925">
        <f>SUM('Hidden Analysis'!E926:H926)</f>
        <v>0</v>
      </c>
      <c r="Q925">
        <f>SUM('Hidden Analysis'!I926:L926)</f>
        <v>0</v>
      </c>
      <c r="R925">
        <f>SUM('Hidden Analysis'!M926:P926)</f>
        <v>0</v>
      </c>
      <c r="S925">
        <f>SUM('Hidden Analysis'!Q926:R926)</f>
        <v>0</v>
      </c>
      <c r="T925">
        <f>IF(AND('Raw Data'!F920&lt;1.5, 'Raw Data'!L920&gt;'Raw Data'!K920, 'Raw Data'!L920-'Raw Data'!K920&gt;3), 'Raw Data'!F920, 0)</f>
        <v>0</v>
      </c>
      <c r="U925">
        <f>IF(AND('Raw Data'!L920-'Raw Data'!K920&lt;4, 'Raw Data'!L920&gt;'Raw Data'!K920), 'Raw Data'!H920, 0)</f>
        <v>0</v>
      </c>
      <c r="V925">
        <f>IF(AND('Raw Data'!K920-'Raw Data'!L920&lt;4, 'Raw Data'!K920&gt;'Raw Data'!L920), 'Raw Data'!G920, 0)</f>
        <v>0</v>
      </c>
      <c r="W925">
        <f>SUM('Hidden Analysis'!S926:T926)</f>
        <v>0</v>
      </c>
      <c r="X925">
        <f>SUM('Hidden Analysis'!U926:V926)</f>
        <v>0</v>
      </c>
    </row>
    <row r="926" spans="1:24" x14ac:dyDescent="0.3">
      <c r="A926" s="2">
        <f>'Raw Data'!M921</f>
        <v>0</v>
      </c>
      <c r="B926">
        <f>IF('Raw Data'!L921&gt;'Raw Data'!K921, 'Raw Data'!F921, 0)</f>
        <v>0</v>
      </c>
      <c r="C926">
        <f>IF('Raw Data'!K921&gt;'Raw Data'!L921, 'Raw Data'!C921, 0)</f>
        <v>0</v>
      </c>
      <c r="D926">
        <f t="shared" si="32"/>
        <v>0</v>
      </c>
      <c r="E926">
        <f>SUM('Hidden Analysis'!A927:B927)</f>
        <v>0</v>
      </c>
      <c r="F926">
        <f>SUM('Hidden Analysis'!C927:D927)</f>
        <v>0</v>
      </c>
      <c r="G926">
        <f>IF(AND('Raw Data'!F921&lt;'Raw Data'!C921, 'Raw Data'!L921&gt;'Raw Data'!K921), 'Raw Data'!F921, 0)</f>
        <v>0</v>
      </c>
      <c r="H926">
        <f>IF(AND('Raw Data'!F921&gt;'Raw Data'!C921, 'Raw Data'!L921&lt;'Raw Data'!K921), 'Raw Data'!C921, 0)</f>
        <v>0</v>
      </c>
      <c r="I926">
        <f t="shared" si="33"/>
        <v>0</v>
      </c>
      <c r="J926">
        <f>IF(AND('Raw Data'!F921&gt;'Raw Data'!C921, 'Raw Data'!L921&gt;'Raw Data'!K921), 'Raw Data'!F921, 0)</f>
        <v>0</v>
      </c>
      <c r="K926">
        <f>IF(AND('Raw Data'!F921&lt;'Raw Data'!C921, 'Raw Data'!L921&lt;'Raw Data'!K921), 'Raw Data'!C921, 0)</f>
        <v>0</v>
      </c>
      <c r="L926">
        <f>IF('Raw Data'!L921-'Raw Data'!K921&gt;3, 'Raw Data'!J921, 0)</f>
        <v>0</v>
      </c>
      <c r="M926">
        <f>IF('Raw Data'!K921-'Raw Data'!L921&gt;3, 'Raw Data'!I921, 0)</f>
        <v>0</v>
      </c>
      <c r="N926">
        <f>IF('Raw Data'!L921-'Raw Data'!K921&gt;3, 'Raw Data'!J921, IF('Raw Data'!K921-'Raw Data'!L921&gt;3, 'Raw Data'!I921, 0))</f>
        <v>0</v>
      </c>
      <c r="O926">
        <f>IF(ISBLANK('Raw Data'!L921), 0, IF(ABS('Raw Data'!L921-'Raw Data'!K921)&lt;4, 'Raw Data'!H921, IF(ABS('Raw Data'!K921-'Raw Data'!L921)&lt;4, 'Raw Data'!G921, 0)))</f>
        <v>0</v>
      </c>
      <c r="P926">
        <f>SUM('Hidden Analysis'!E927:H927)</f>
        <v>0</v>
      </c>
      <c r="Q926">
        <f>SUM('Hidden Analysis'!I927:L927)</f>
        <v>0</v>
      </c>
      <c r="R926">
        <f>SUM('Hidden Analysis'!M927:P927)</f>
        <v>0</v>
      </c>
      <c r="S926">
        <f>SUM('Hidden Analysis'!Q927:R927)</f>
        <v>0</v>
      </c>
      <c r="T926">
        <f>IF(AND('Raw Data'!F921&lt;1.5, 'Raw Data'!L921&gt;'Raw Data'!K921, 'Raw Data'!L921-'Raw Data'!K921&gt;3), 'Raw Data'!F921, 0)</f>
        <v>0</v>
      </c>
      <c r="U926">
        <f>IF(AND('Raw Data'!L921-'Raw Data'!K921&lt;4, 'Raw Data'!L921&gt;'Raw Data'!K921), 'Raw Data'!H921, 0)</f>
        <v>0</v>
      </c>
      <c r="V926">
        <f>IF(AND('Raw Data'!K921-'Raw Data'!L921&lt;4, 'Raw Data'!K921&gt;'Raw Data'!L921), 'Raw Data'!G921, 0)</f>
        <v>0</v>
      </c>
      <c r="W926">
        <f>SUM('Hidden Analysis'!S927:T927)</f>
        <v>0</v>
      </c>
      <c r="X926">
        <f>SUM('Hidden Analysis'!U927:V927)</f>
        <v>0</v>
      </c>
    </row>
    <row r="927" spans="1:24" x14ac:dyDescent="0.3">
      <c r="A927" s="2">
        <f>'Raw Data'!M922</f>
        <v>0</v>
      </c>
      <c r="B927">
        <f>IF('Raw Data'!L922&gt;'Raw Data'!K922, 'Raw Data'!F922, 0)</f>
        <v>0</v>
      </c>
      <c r="C927">
        <f>IF('Raw Data'!K922&gt;'Raw Data'!L922, 'Raw Data'!C922, 0)</f>
        <v>0</v>
      </c>
      <c r="D927">
        <f t="shared" si="32"/>
        <v>0</v>
      </c>
      <c r="E927">
        <f>SUM('Hidden Analysis'!A928:B928)</f>
        <v>0</v>
      </c>
      <c r="F927">
        <f>SUM('Hidden Analysis'!C928:D928)</f>
        <v>0</v>
      </c>
      <c r="G927">
        <f>IF(AND('Raw Data'!F922&lt;'Raw Data'!C922, 'Raw Data'!L922&gt;'Raw Data'!K922), 'Raw Data'!F922, 0)</f>
        <v>0</v>
      </c>
      <c r="H927">
        <f>IF(AND('Raw Data'!F922&gt;'Raw Data'!C922, 'Raw Data'!L922&lt;'Raw Data'!K922), 'Raw Data'!C922, 0)</f>
        <v>0</v>
      </c>
      <c r="I927">
        <f t="shared" si="33"/>
        <v>0</v>
      </c>
      <c r="J927">
        <f>IF(AND('Raw Data'!F922&gt;'Raw Data'!C922, 'Raw Data'!L922&gt;'Raw Data'!K922), 'Raw Data'!F922, 0)</f>
        <v>0</v>
      </c>
      <c r="K927">
        <f>IF(AND('Raw Data'!F922&lt;'Raw Data'!C922, 'Raw Data'!L922&lt;'Raw Data'!K922), 'Raw Data'!C922, 0)</f>
        <v>0</v>
      </c>
      <c r="L927">
        <f>IF('Raw Data'!L922-'Raw Data'!K922&gt;3, 'Raw Data'!J922, 0)</f>
        <v>0</v>
      </c>
      <c r="M927">
        <f>IF('Raw Data'!K922-'Raw Data'!L922&gt;3, 'Raw Data'!I922, 0)</f>
        <v>0</v>
      </c>
      <c r="N927">
        <f>IF('Raw Data'!L922-'Raw Data'!K922&gt;3, 'Raw Data'!J922, IF('Raw Data'!K922-'Raw Data'!L922&gt;3, 'Raw Data'!I922, 0))</f>
        <v>0</v>
      </c>
      <c r="O927">
        <f>IF(ISBLANK('Raw Data'!L922), 0, IF(ABS('Raw Data'!L922-'Raw Data'!K922)&lt;4, 'Raw Data'!H922, IF(ABS('Raw Data'!K922-'Raw Data'!L922)&lt;4, 'Raw Data'!G922, 0)))</f>
        <v>0</v>
      </c>
      <c r="P927">
        <f>SUM('Hidden Analysis'!E928:H928)</f>
        <v>0</v>
      </c>
      <c r="Q927">
        <f>SUM('Hidden Analysis'!I928:L928)</f>
        <v>0</v>
      </c>
      <c r="R927">
        <f>SUM('Hidden Analysis'!M928:P928)</f>
        <v>0</v>
      </c>
      <c r="S927">
        <f>SUM('Hidden Analysis'!Q928:R928)</f>
        <v>0</v>
      </c>
      <c r="T927">
        <f>IF(AND('Raw Data'!F922&lt;1.5, 'Raw Data'!L922&gt;'Raw Data'!K922, 'Raw Data'!L922-'Raw Data'!K922&gt;3), 'Raw Data'!F922, 0)</f>
        <v>0</v>
      </c>
      <c r="U927">
        <f>IF(AND('Raw Data'!L922-'Raw Data'!K922&lt;4, 'Raw Data'!L922&gt;'Raw Data'!K922), 'Raw Data'!H922, 0)</f>
        <v>0</v>
      </c>
      <c r="V927">
        <f>IF(AND('Raw Data'!K922-'Raw Data'!L922&lt;4, 'Raw Data'!K922&gt;'Raw Data'!L922), 'Raw Data'!G922, 0)</f>
        <v>0</v>
      </c>
      <c r="W927">
        <f>SUM('Hidden Analysis'!S928:T928)</f>
        <v>0</v>
      </c>
      <c r="X927">
        <f>SUM('Hidden Analysis'!U928:V928)</f>
        <v>0</v>
      </c>
    </row>
    <row r="928" spans="1:24" x14ac:dyDescent="0.3">
      <c r="A928" s="2">
        <f>'Raw Data'!M923</f>
        <v>0</v>
      </c>
      <c r="B928">
        <f>IF('Raw Data'!L923&gt;'Raw Data'!K923, 'Raw Data'!F923, 0)</f>
        <v>0</v>
      </c>
      <c r="C928">
        <f>IF('Raw Data'!K923&gt;'Raw Data'!L923, 'Raw Data'!C923, 0)</f>
        <v>0</v>
      </c>
      <c r="D928">
        <f t="shared" si="32"/>
        <v>0</v>
      </c>
      <c r="E928">
        <f>SUM('Hidden Analysis'!A929:B929)</f>
        <v>0</v>
      </c>
      <c r="F928">
        <f>SUM('Hidden Analysis'!C929:D929)</f>
        <v>0</v>
      </c>
      <c r="G928">
        <f>IF(AND('Raw Data'!F923&lt;'Raw Data'!C923, 'Raw Data'!L923&gt;'Raw Data'!K923), 'Raw Data'!F923, 0)</f>
        <v>0</v>
      </c>
      <c r="H928">
        <f>IF(AND('Raw Data'!F923&gt;'Raw Data'!C923, 'Raw Data'!L923&lt;'Raw Data'!K923), 'Raw Data'!C923, 0)</f>
        <v>0</v>
      </c>
      <c r="I928">
        <f t="shared" si="33"/>
        <v>0</v>
      </c>
      <c r="J928">
        <f>IF(AND('Raw Data'!F923&gt;'Raw Data'!C923, 'Raw Data'!L923&gt;'Raw Data'!K923), 'Raw Data'!F923, 0)</f>
        <v>0</v>
      </c>
      <c r="K928">
        <f>IF(AND('Raw Data'!F923&lt;'Raw Data'!C923, 'Raw Data'!L923&lt;'Raw Data'!K923), 'Raw Data'!C923, 0)</f>
        <v>0</v>
      </c>
      <c r="L928">
        <f>IF('Raw Data'!L923-'Raw Data'!K923&gt;3, 'Raw Data'!J923, 0)</f>
        <v>0</v>
      </c>
      <c r="M928">
        <f>IF('Raw Data'!K923-'Raw Data'!L923&gt;3, 'Raw Data'!I923, 0)</f>
        <v>0</v>
      </c>
      <c r="N928">
        <f>IF('Raw Data'!L923-'Raw Data'!K923&gt;3, 'Raw Data'!J923, IF('Raw Data'!K923-'Raw Data'!L923&gt;3, 'Raw Data'!I923, 0))</f>
        <v>0</v>
      </c>
      <c r="O928">
        <f>IF(ISBLANK('Raw Data'!L923), 0, IF(ABS('Raw Data'!L923-'Raw Data'!K923)&lt;4, 'Raw Data'!H923, IF(ABS('Raw Data'!K923-'Raw Data'!L923)&lt;4, 'Raw Data'!G923, 0)))</f>
        <v>0</v>
      </c>
      <c r="P928">
        <f>SUM('Hidden Analysis'!E929:H929)</f>
        <v>0</v>
      </c>
      <c r="Q928">
        <f>SUM('Hidden Analysis'!I929:L929)</f>
        <v>0</v>
      </c>
      <c r="R928">
        <f>SUM('Hidden Analysis'!M929:P929)</f>
        <v>0</v>
      </c>
      <c r="S928">
        <f>SUM('Hidden Analysis'!Q929:R929)</f>
        <v>0</v>
      </c>
      <c r="T928">
        <f>IF(AND('Raw Data'!F923&lt;1.5, 'Raw Data'!L923&gt;'Raw Data'!K923, 'Raw Data'!L923-'Raw Data'!K923&gt;3), 'Raw Data'!F923, 0)</f>
        <v>0</v>
      </c>
      <c r="U928">
        <f>IF(AND('Raw Data'!L923-'Raw Data'!K923&lt;4, 'Raw Data'!L923&gt;'Raw Data'!K923), 'Raw Data'!H923, 0)</f>
        <v>0</v>
      </c>
      <c r="V928">
        <f>IF(AND('Raw Data'!K923-'Raw Data'!L923&lt;4, 'Raw Data'!K923&gt;'Raw Data'!L923), 'Raw Data'!G923, 0)</f>
        <v>0</v>
      </c>
      <c r="W928">
        <f>SUM('Hidden Analysis'!S929:T929)</f>
        <v>0</v>
      </c>
      <c r="X928">
        <f>SUM('Hidden Analysis'!U929:V929)</f>
        <v>0</v>
      </c>
    </row>
    <row r="929" spans="1:24" x14ac:dyDescent="0.3">
      <c r="A929" s="2">
        <f>'Raw Data'!M924</f>
        <v>0</v>
      </c>
      <c r="B929">
        <f>IF('Raw Data'!L924&gt;'Raw Data'!K924, 'Raw Data'!F924, 0)</f>
        <v>0</v>
      </c>
      <c r="C929">
        <f>IF('Raw Data'!K924&gt;'Raw Data'!L924, 'Raw Data'!C924, 0)</f>
        <v>0</v>
      </c>
      <c r="D929">
        <f t="shared" si="32"/>
        <v>0</v>
      </c>
      <c r="E929">
        <f>SUM('Hidden Analysis'!A930:B930)</f>
        <v>0</v>
      </c>
      <c r="F929">
        <f>SUM('Hidden Analysis'!C930:D930)</f>
        <v>0</v>
      </c>
      <c r="G929">
        <f>IF(AND('Raw Data'!F924&lt;'Raw Data'!C924, 'Raw Data'!L924&gt;'Raw Data'!K924), 'Raw Data'!F924, 0)</f>
        <v>0</v>
      </c>
      <c r="H929">
        <f>IF(AND('Raw Data'!F924&gt;'Raw Data'!C924, 'Raw Data'!L924&lt;'Raw Data'!K924), 'Raw Data'!C924, 0)</f>
        <v>0</v>
      </c>
      <c r="I929">
        <f t="shared" si="33"/>
        <v>0</v>
      </c>
      <c r="J929">
        <f>IF(AND('Raw Data'!F924&gt;'Raw Data'!C924, 'Raw Data'!L924&gt;'Raw Data'!K924), 'Raw Data'!F924, 0)</f>
        <v>0</v>
      </c>
      <c r="K929">
        <f>IF(AND('Raw Data'!F924&lt;'Raw Data'!C924, 'Raw Data'!L924&lt;'Raw Data'!K924), 'Raw Data'!C924, 0)</f>
        <v>0</v>
      </c>
      <c r="L929">
        <f>IF('Raw Data'!L924-'Raw Data'!K924&gt;3, 'Raw Data'!J924, 0)</f>
        <v>0</v>
      </c>
      <c r="M929">
        <f>IF('Raw Data'!K924-'Raw Data'!L924&gt;3, 'Raw Data'!I924, 0)</f>
        <v>0</v>
      </c>
      <c r="N929">
        <f>IF('Raw Data'!L924-'Raw Data'!K924&gt;3, 'Raw Data'!J924, IF('Raw Data'!K924-'Raw Data'!L924&gt;3, 'Raw Data'!I924, 0))</f>
        <v>0</v>
      </c>
      <c r="O929">
        <f>IF(ISBLANK('Raw Data'!L924), 0, IF(ABS('Raw Data'!L924-'Raw Data'!K924)&lt;4, 'Raw Data'!H924, IF(ABS('Raw Data'!K924-'Raw Data'!L924)&lt;4, 'Raw Data'!G924, 0)))</f>
        <v>0</v>
      </c>
      <c r="P929">
        <f>SUM('Hidden Analysis'!E930:H930)</f>
        <v>0</v>
      </c>
      <c r="Q929">
        <f>SUM('Hidden Analysis'!I930:L930)</f>
        <v>0</v>
      </c>
      <c r="R929">
        <f>SUM('Hidden Analysis'!M930:P930)</f>
        <v>0</v>
      </c>
      <c r="S929">
        <f>SUM('Hidden Analysis'!Q930:R930)</f>
        <v>0</v>
      </c>
      <c r="T929">
        <f>IF(AND('Raw Data'!F924&lt;1.5, 'Raw Data'!L924&gt;'Raw Data'!K924, 'Raw Data'!L924-'Raw Data'!K924&gt;3), 'Raw Data'!F924, 0)</f>
        <v>0</v>
      </c>
      <c r="U929">
        <f>IF(AND('Raw Data'!L924-'Raw Data'!K924&lt;4, 'Raw Data'!L924&gt;'Raw Data'!K924), 'Raw Data'!H924, 0)</f>
        <v>0</v>
      </c>
      <c r="V929">
        <f>IF(AND('Raw Data'!K924-'Raw Data'!L924&lt;4, 'Raw Data'!K924&gt;'Raw Data'!L924), 'Raw Data'!G924, 0)</f>
        <v>0</v>
      </c>
      <c r="W929">
        <f>SUM('Hidden Analysis'!S930:T930)</f>
        <v>0</v>
      </c>
      <c r="X929">
        <f>SUM('Hidden Analysis'!U930:V930)</f>
        <v>0</v>
      </c>
    </row>
    <row r="930" spans="1:24" x14ac:dyDescent="0.3">
      <c r="A930" s="2">
        <f>'Raw Data'!M925</f>
        <v>0</v>
      </c>
      <c r="B930">
        <f>IF('Raw Data'!L925&gt;'Raw Data'!K925, 'Raw Data'!F925, 0)</f>
        <v>0</v>
      </c>
      <c r="C930">
        <f>IF('Raw Data'!K925&gt;'Raw Data'!L925, 'Raw Data'!C925, 0)</f>
        <v>0</v>
      </c>
      <c r="D930">
        <f t="shared" si="32"/>
        <v>0</v>
      </c>
      <c r="E930">
        <f>SUM('Hidden Analysis'!A931:B931)</f>
        <v>0</v>
      </c>
      <c r="F930">
        <f>SUM('Hidden Analysis'!C931:D931)</f>
        <v>0</v>
      </c>
      <c r="G930">
        <f>IF(AND('Raw Data'!F925&lt;'Raw Data'!C925, 'Raw Data'!L925&gt;'Raw Data'!K925), 'Raw Data'!F925, 0)</f>
        <v>0</v>
      </c>
      <c r="H930">
        <f>IF(AND('Raw Data'!F925&gt;'Raw Data'!C925, 'Raw Data'!L925&lt;'Raw Data'!K925), 'Raw Data'!C925, 0)</f>
        <v>0</v>
      </c>
      <c r="I930">
        <f t="shared" si="33"/>
        <v>0</v>
      </c>
      <c r="J930">
        <f>IF(AND('Raw Data'!F925&gt;'Raw Data'!C925, 'Raw Data'!L925&gt;'Raw Data'!K925), 'Raw Data'!F925, 0)</f>
        <v>0</v>
      </c>
      <c r="K930">
        <f>IF(AND('Raw Data'!F925&lt;'Raw Data'!C925, 'Raw Data'!L925&lt;'Raw Data'!K925), 'Raw Data'!C925, 0)</f>
        <v>0</v>
      </c>
      <c r="L930">
        <f>IF('Raw Data'!L925-'Raw Data'!K925&gt;3, 'Raw Data'!J925, 0)</f>
        <v>0</v>
      </c>
      <c r="M930">
        <f>IF('Raw Data'!K925-'Raw Data'!L925&gt;3, 'Raw Data'!I925, 0)</f>
        <v>0</v>
      </c>
      <c r="N930">
        <f>IF('Raw Data'!L925-'Raw Data'!K925&gt;3, 'Raw Data'!J925, IF('Raw Data'!K925-'Raw Data'!L925&gt;3, 'Raw Data'!I925, 0))</f>
        <v>0</v>
      </c>
      <c r="O930">
        <f>IF(ISBLANK('Raw Data'!L925), 0, IF(ABS('Raw Data'!L925-'Raw Data'!K925)&lt;4, 'Raw Data'!H925, IF(ABS('Raw Data'!K925-'Raw Data'!L925)&lt;4, 'Raw Data'!G925, 0)))</f>
        <v>0</v>
      </c>
      <c r="P930">
        <f>SUM('Hidden Analysis'!E931:H931)</f>
        <v>0</v>
      </c>
      <c r="Q930">
        <f>SUM('Hidden Analysis'!I931:L931)</f>
        <v>0</v>
      </c>
      <c r="R930">
        <f>SUM('Hidden Analysis'!M931:P931)</f>
        <v>0</v>
      </c>
      <c r="S930">
        <f>SUM('Hidden Analysis'!Q931:R931)</f>
        <v>0</v>
      </c>
      <c r="T930">
        <f>IF(AND('Raw Data'!F925&lt;1.5, 'Raw Data'!L925&gt;'Raw Data'!K925, 'Raw Data'!L925-'Raw Data'!K925&gt;3), 'Raw Data'!F925, 0)</f>
        <v>0</v>
      </c>
      <c r="U930">
        <f>IF(AND('Raw Data'!L925-'Raw Data'!K925&lt;4, 'Raw Data'!L925&gt;'Raw Data'!K925), 'Raw Data'!H925, 0)</f>
        <v>0</v>
      </c>
      <c r="V930">
        <f>IF(AND('Raw Data'!K925-'Raw Data'!L925&lt;4, 'Raw Data'!K925&gt;'Raw Data'!L925), 'Raw Data'!G925, 0)</f>
        <v>0</v>
      </c>
      <c r="W930">
        <f>SUM('Hidden Analysis'!S931:T931)</f>
        <v>0</v>
      </c>
      <c r="X930">
        <f>SUM('Hidden Analysis'!U931:V931)</f>
        <v>0</v>
      </c>
    </row>
    <row r="931" spans="1:24" x14ac:dyDescent="0.3">
      <c r="A931" s="2">
        <f>'Raw Data'!M926</f>
        <v>0</v>
      </c>
      <c r="B931">
        <f>IF('Raw Data'!L926&gt;'Raw Data'!K926, 'Raw Data'!F926, 0)</f>
        <v>0</v>
      </c>
      <c r="C931">
        <f>IF('Raw Data'!K926&gt;'Raw Data'!L926, 'Raw Data'!C926, 0)</f>
        <v>0</v>
      </c>
      <c r="D931">
        <f t="shared" si="32"/>
        <v>0</v>
      </c>
      <c r="E931">
        <f>SUM('Hidden Analysis'!A932:B932)</f>
        <v>0</v>
      </c>
      <c r="F931">
        <f>SUM('Hidden Analysis'!C932:D932)</f>
        <v>0</v>
      </c>
      <c r="G931">
        <f>IF(AND('Raw Data'!F926&lt;'Raw Data'!C926, 'Raw Data'!L926&gt;'Raw Data'!K926), 'Raw Data'!F926, 0)</f>
        <v>0</v>
      </c>
      <c r="H931">
        <f>IF(AND('Raw Data'!F926&gt;'Raw Data'!C926, 'Raw Data'!L926&lt;'Raw Data'!K926), 'Raw Data'!C926, 0)</f>
        <v>0</v>
      </c>
      <c r="I931">
        <f t="shared" si="33"/>
        <v>0</v>
      </c>
      <c r="J931">
        <f>IF(AND('Raw Data'!F926&gt;'Raw Data'!C926, 'Raw Data'!L926&gt;'Raw Data'!K926), 'Raw Data'!F926, 0)</f>
        <v>0</v>
      </c>
      <c r="K931">
        <f>IF(AND('Raw Data'!F926&lt;'Raw Data'!C926, 'Raw Data'!L926&lt;'Raw Data'!K926), 'Raw Data'!C926, 0)</f>
        <v>0</v>
      </c>
      <c r="L931">
        <f>IF('Raw Data'!L926-'Raw Data'!K926&gt;3, 'Raw Data'!J926, 0)</f>
        <v>0</v>
      </c>
      <c r="M931">
        <f>IF('Raw Data'!K926-'Raw Data'!L926&gt;3, 'Raw Data'!I926, 0)</f>
        <v>0</v>
      </c>
      <c r="N931">
        <f>IF('Raw Data'!L926-'Raw Data'!K926&gt;3, 'Raw Data'!J926, IF('Raw Data'!K926-'Raw Data'!L926&gt;3, 'Raw Data'!I926, 0))</f>
        <v>0</v>
      </c>
      <c r="O931">
        <f>IF(ISBLANK('Raw Data'!L926), 0, IF(ABS('Raw Data'!L926-'Raw Data'!K926)&lt;4, 'Raw Data'!H926, IF(ABS('Raw Data'!K926-'Raw Data'!L926)&lt;4, 'Raw Data'!G926, 0)))</f>
        <v>0</v>
      </c>
      <c r="P931">
        <f>SUM('Hidden Analysis'!E932:H932)</f>
        <v>0</v>
      </c>
      <c r="Q931">
        <f>SUM('Hidden Analysis'!I932:L932)</f>
        <v>0</v>
      </c>
      <c r="R931">
        <f>SUM('Hidden Analysis'!M932:P932)</f>
        <v>0</v>
      </c>
      <c r="S931">
        <f>SUM('Hidden Analysis'!Q932:R932)</f>
        <v>0</v>
      </c>
      <c r="T931">
        <f>IF(AND('Raw Data'!F926&lt;1.5, 'Raw Data'!L926&gt;'Raw Data'!K926, 'Raw Data'!L926-'Raw Data'!K926&gt;3), 'Raw Data'!F926, 0)</f>
        <v>0</v>
      </c>
      <c r="U931">
        <f>IF(AND('Raw Data'!L926-'Raw Data'!K926&lt;4, 'Raw Data'!L926&gt;'Raw Data'!K926), 'Raw Data'!H926, 0)</f>
        <v>0</v>
      </c>
      <c r="V931">
        <f>IF(AND('Raw Data'!K926-'Raw Data'!L926&lt;4, 'Raw Data'!K926&gt;'Raw Data'!L926), 'Raw Data'!G926, 0)</f>
        <v>0</v>
      </c>
      <c r="W931">
        <f>SUM('Hidden Analysis'!S932:T932)</f>
        <v>0</v>
      </c>
      <c r="X931">
        <f>SUM('Hidden Analysis'!U932:V932)</f>
        <v>0</v>
      </c>
    </row>
    <row r="932" spans="1:24" x14ac:dyDescent="0.3">
      <c r="A932" s="2">
        <f>'Raw Data'!M927</f>
        <v>0</v>
      </c>
      <c r="B932">
        <f>IF('Raw Data'!L927&gt;'Raw Data'!K927, 'Raw Data'!F927, 0)</f>
        <v>0</v>
      </c>
      <c r="C932">
        <f>IF('Raw Data'!K927&gt;'Raw Data'!L927, 'Raw Data'!C927, 0)</f>
        <v>0</v>
      </c>
      <c r="D932">
        <f t="shared" si="32"/>
        <v>0</v>
      </c>
      <c r="E932">
        <f>SUM('Hidden Analysis'!A933:B933)</f>
        <v>0</v>
      </c>
      <c r="F932">
        <f>SUM('Hidden Analysis'!C933:D933)</f>
        <v>0</v>
      </c>
      <c r="G932">
        <f>IF(AND('Raw Data'!F927&lt;'Raw Data'!C927, 'Raw Data'!L927&gt;'Raw Data'!K927), 'Raw Data'!F927, 0)</f>
        <v>0</v>
      </c>
      <c r="H932">
        <f>IF(AND('Raw Data'!F927&gt;'Raw Data'!C927, 'Raw Data'!L927&lt;'Raw Data'!K927), 'Raw Data'!C927, 0)</f>
        <v>0</v>
      </c>
      <c r="I932">
        <f t="shared" si="33"/>
        <v>0</v>
      </c>
      <c r="J932">
        <f>IF(AND('Raw Data'!F927&gt;'Raw Data'!C927, 'Raw Data'!L927&gt;'Raw Data'!K927), 'Raw Data'!F927, 0)</f>
        <v>0</v>
      </c>
      <c r="K932">
        <f>IF(AND('Raw Data'!F927&lt;'Raw Data'!C927, 'Raw Data'!L927&lt;'Raw Data'!K927), 'Raw Data'!C927, 0)</f>
        <v>0</v>
      </c>
      <c r="L932">
        <f>IF('Raw Data'!L927-'Raw Data'!K927&gt;3, 'Raw Data'!J927, 0)</f>
        <v>0</v>
      </c>
      <c r="M932">
        <f>IF('Raw Data'!K927-'Raw Data'!L927&gt;3, 'Raw Data'!I927, 0)</f>
        <v>0</v>
      </c>
      <c r="N932">
        <f>IF('Raw Data'!L927-'Raw Data'!K927&gt;3, 'Raw Data'!J927, IF('Raw Data'!K927-'Raw Data'!L927&gt;3, 'Raw Data'!I927, 0))</f>
        <v>0</v>
      </c>
      <c r="O932">
        <f>IF(ISBLANK('Raw Data'!L927), 0, IF(ABS('Raw Data'!L927-'Raw Data'!K927)&lt;4, 'Raw Data'!H927, IF(ABS('Raw Data'!K927-'Raw Data'!L927)&lt;4, 'Raw Data'!G927, 0)))</f>
        <v>0</v>
      </c>
      <c r="P932">
        <f>SUM('Hidden Analysis'!E933:H933)</f>
        <v>0</v>
      </c>
      <c r="Q932">
        <f>SUM('Hidden Analysis'!I933:L933)</f>
        <v>0</v>
      </c>
      <c r="R932">
        <f>SUM('Hidden Analysis'!M933:P933)</f>
        <v>0</v>
      </c>
      <c r="S932">
        <f>SUM('Hidden Analysis'!Q933:R933)</f>
        <v>0</v>
      </c>
      <c r="T932">
        <f>IF(AND('Raw Data'!F927&lt;1.5, 'Raw Data'!L927&gt;'Raw Data'!K927, 'Raw Data'!L927-'Raw Data'!K927&gt;3), 'Raw Data'!F927, 0)</f>
        <v>0</v>
      </c>
      <c r="U932">
        <f>IF(AND('Raw Data'!L927-'Raw Data'!K927&lt;4, 'Raw Data'!L927&gt;'Raw Data'!K927), 'Raw Data'!H927, 0)</f>
        <v>0</v>
      </c>
      <c r="V932">
        <f>IF(AND('Raw Data'!K927-'Raw Data'!L927&lt;4, 'Raw Data'!K927&gt;'Raw Data'!L927), 'Raw Data'!G927, 0)</f>
        <v>0</v>
      </c>
      <c r="W932">
        <f>SUM('Hidden Analysis'!S933:T933)</f>
        <v>0</v>
      </c>
      <c r="X932">
        <f>SUM('Hidden Analysis'!U933:V933)</f>
        <v>0</v>
      </c>
    </row>
    <row r="933" spans="1:24" x14ac:dyDescent="0.3">
      <c r="A933" s="2">
        <f>'Raw Data'!M928</f>
        <v>0</v>
      </c>
      <c r="B933">
        <f>IF('Raw Data'!L928&gt;'Raw Data'!K928, 'Raw Data'!F928, 0)</f>
        <v>0</v>
      </c>
      <c r="C933">
        <f>IF('Raw Data'!K928&gt;'Raw Data'!L928, 'Raw Data'!C928, 0)</f>
        <v>0</v>
      </c>
      <c r="D933">
        <f t="shared" si="32"/>
        <v>0</v>
      </c>
      <c r="E933">
        <f>SUM('Hidden Analysis'!A934:B934)</f>
        <v>0</v>
      </c>
      <c r="F933">
        <f>SUM('Hidden Analysis'!C934:D934)</f>
        <v>0</v>
      </c>
      <c r="G933">
        <f>IF(AND('Raw Data'!F928&lt;'Raw Data'!C928, 'Raw Data'!L928&gt;'Raw Data'!K928), 'Raw Data'!F928, 0)</f>
        <v>0</v>
      </c>
      <c r="H933">
        <f>IF(AND('Raw Data'!F928&gt;'Raw Data'!C928, 'Raw Data'!L928&lt;'Raw Data'!K928), 'Raw Data'!C928, 0)</f>
        <v>0</v>
      </c>
      <c r="I933">
        <f t="shared" si="33"/>
        <v>0</v>
      </c>
      <c r="J933">
        <f>IF(AND('Raw Data'!F928&gt;'Raw Data'!C928, 'Raw Data'!L928&gt;'Raw Data'!K928), 'Raw Data'!F928, 0)</f>
        <v>0</v>
      </c>
      <c r="K933">
        <f>IF(AND('Raw Data'!F928&lt;'Raw Data'!C928, 'Raw Data'!L928&lt;'Raw Data'!K928), 'Raw Data'!C928, 0)</f>
        <v>0</v>
      </c>
      <c r="L933">
        <f>IF('Raw Data'!L928-'Raw Data'!K928&gt;3, 'Raw Data'!J928, 0)</f>
        <v>0</v>
      </c>
      <c r="M933">
        <f>IF('Raw Data'!K928-'Raw Data'!L928&gt;3, 'Raw Data'!I928, 0)</f>
        <v>0</v>
      </c>
      <c r="N933">
        <f>IF('Raw Data'!L928-'Raw Data'!K928&gt;3, 'Raw Data'!J928, IF('Raw Data'!K928-'Raw Data'!L928&gt;3, 'Raw Data'!I928, 0))</f>
        <v>0</v>
      </c>
      <c r="O933">
        <f>IF(ISBLANK('Raw Data'!L928), 0, IF(ABS('Raw Data'!L928-'Raw Data'!K928)&lt;4, 'Raw Data'!H928, IF(ABS('Raw Data'!K928-'Raw Data'!L928)&lt;4, 'Raw Data'!G928, 0)))</f>
        <v>0</v>
      </c>
      <c r="P933">
        <f>SUM('Hidden Analysis'!E934:H934)</f>
        <v>0</v>
      </c>
      <c r="Q933">
        <f>SUM('Hidden Analysis'!I934:L934)</f>
        <v>0</v>
      </c>
      <c r="R933">
        <f>SUM('Hidden Analysis'!M934:P934)</f>
        <v>0</v>
      </c>
      <c r="S933">
        <f>SUM('Hidden Analysis'!Q934:R934)</f>
        <v>0</v>
      </c>
      <c r="T933">
        <f>IF(AND('Raw Data'!F928&lt;1.5, 'Raw Data'!L928&gt;'Raw Data'!K928, 'Raw Data'!L928-'Raw Data'!K928&gt;3), 'Raw Data'!F928, 0)</f>
        <v>0</v>
      </c>
      <c r="U933">
        <f>IF(AND('Raw Data'!L928-'Raw Data'!K928&lt;4, 'Raw Data'!L928&gt;'Raw Data'!K928), 'Raw Data'!H928, 0)</f>
        <v>0</v>
      </c>
      <c r="V933">
        <f>IF(AND('Raw Data'!K928-'Raw Data'!L928&lt;4, 'Raw Data'!K928&gt;'Raw Data'!L928), 'Raw Data'!G928, 0)</f>
        <v>0</v>
      </c>
      <c r="W933">
        <f>SUM('Hidden Analysis'!S934:T934)</f>
        <v>0</v>
      </c>
      <c r="X933">
        <f>SUM('Hidden Analysis'!U934:V934)</f>
        <v>0</v>
      </c>
    </row>
    <row r="934" spans="1:24" x14ac:dyDescent="0.3">
      <c r="A934" s="2">
        <f>'Raw Data'!M929</f>
        <v>0</v>
      </c>
      <c r="B934">
        <f>IF('Raw Data'!L929&gt;'Raw Data'!K929, 'Raw Data'!F929, 0)</f>
        <v>0</v>
      </c>
      <c r="C934">
        <f>IF('Raw Data'!K929&gt;'Raw Data'!L929, 'Raw Data'!C929, 0)</f>
        <v>0</v>
      </c>
      <c r="D934">
        <f t="shared" si="32"/>
        <v>0</v>
      </c>
      <c r="E934">
        <f>SUM('Hidden Analysis'!A935:B935)</f>
        <v>0</v>
      </c>
      <c r="F934">
        <f>SUM('Hidden Analysis'!C935:D935)</f>
        <v>0</v>
      </c>
      <c r="G934">
        <f>IF(AND('Raw Data'!F929&lt;'Raw Data'!C929, 'Raw Data'!L929&gt;'Raw Data'!K929), 'Raw Data'!F929, 0)</f>
        <v>0</v>
      </c>
      <c r="H934">
        <f>IF(AND('Raw Data'!F929&gt;'Raw Data'!C929, 'Raw Data'!L929&lt;'Raw Data'!K929), 'Raw Data'!C929, 0)</f>
        <v>0</v>
      </c>
      <c r="I934">
        <f t="shared" si="33"/>
        <v>0</v>
      </c>
      <c r="J934">
        <f>IF(AND('Raw Data'!F929&gt;'Raw Data'!C929, 'Raw Data'!L929&gt;'Raw Data'!K929), 'Raw Data'!F929, 0)</f>
        <v>0</v>
      </c>
      <c r="K934">
        <f>IF(AND('Raw Data'!F929&lt;'Raw Data'!C929, 'Raw Data'!L929&lt;'Raw Data'!K929), 'Raw Data'!C929, 0)</f>
        <v>0</v>
      </c>
      <c r="L934">
        <f>IF('Raw Data'!L929-'Raw Data'!K929&gt;3, 'Raw Data'!J929, 0)</f>
        <v>0</v>
      </c>
      <c r="M934">
        <f>IF('Raw Data'!K929-'Raw Data'!L929&gt;3, 'Raw Data'!I929, 0)</f>
        <v>0</v>
      </c>
      <c r="N934">
        <f>IF('Raw Data'!L929-'Raw Data'!K929&gt;3, 'Raw Data'!J929, IF('Raw Data'!K929-'Raw Data'!L929&gt;3, 'Raw Data'!I929, 0))</f>
        <v>0</v>
      </c>
      <c r="O934">
        <f>IF(ISBLANK('Raw Data'!L929), 0, IF(ABS('Raw Data'!L929-'Raw Data'!K929)&lt;4, 'Raw Data'!H929, IF(ABS('Raw Data'!K929-'Raw Data'!L929)&lt;4, 'Raw Data'!G929, 0)))</f>
        <v>0</v>
      </c>
      <c r="P934">
        <f>SUM('Hidden Analysis'!E935:H935)</f>
        <v>0</v>
      </c>
      <c r="Q934">
        <f>SUM('Hidden Analysis'!I935:L935)</f>
        <v>0</v>
      </c>
      <c r="R934">
        <f>SUM('Hidden Analysis'!M935:P935)</f>
        <v>0</v>
      </c>
      <c r="S934">
        <f>SUM('Hidden Analysis'!Q935:R935)</f>
        <v>0</v>
      </c>
      <c r="T934">
        <f>IF(AND('Raw Data'!F929&lt;1.5, 'Raw Data'!L929&gt;'Raw Data'!K929, 'Raw Data'!L929-'Raw Data'!K929&gt;3), 'Raw Data'!F929, 0)</f>
        <v>0</v>
      </c>
      <c r="U934">
        <f>IF(AND('Raw Data'!L929-'Raw Data'!K929&lt;4, 'Raw Data'!L929&gt;'Raw Data'!K929), 'Raw Data'!H929, 0)</f>
        <v>0</v>
      </c>
      <c r="V934">
        <f>IF(AND('Raw Data'!K929-'Raw Data'!L929&lt;4, 'Raw Data'!K929&gt;'Raw Data'!L929), 'Raw Data'!G929, 0)</f>
        <v>0</v>
      </c>
      <c r="W934">
        <f>SUM('Hidden Analysis'!S935:T935)</f>
        <v>0</v>
      </c>
      <c r="X934">
        <f>SUM('Hidden Analysis'!U935:V935)</f>
        <v>0</v>
      </c>
    </row>
    <row r="935" spans="1:24" x14ac:dyDescent="0.3">
      <c r="A935" s="2">
        <f>'Raw Data'!M930</f>
        <v>0</v>
      </c>
      <c r="B935">
        <f>IF('Raw Data'!L930&gt;'Raw Data'!K930, 'Raw Data'!F930, 0)</f>
        <v>0</v>
      </c>
      <c r="C935">
        <f>IF('Raw Data'!K930&gt;'Raw Data'!L930, 'Raw Data'!C930, 0)</f>
        <v>0</v>
      </c>
      <c r="D935">
        <f t="shared" si="32"/>
        <v>0</v>
      </c>
      <c r="E935">
        <f>SUM('Hidden Analysis'!A936:B936)</f>
        <v>0</v>
      </c>
      <c r="F935">
        <f>SUM('Hidden Analysis'!C936:D936)</f>
        <v>0</v>
      </c>
      <c r="G935">
        <f>IF(AND('Raw Data'!F930&lt;'Raw Data'!C930, 'Raw Data'!L930&gt;'Raw Data'!K930), 'Raw Data'!F930, 0)</f>
        <v>0</v>
      </c>
      <c r="H935">
        <f>IF(AND('Raw Data'!F930&gt;'Raw Data'!C930, 'Raw Data'!L930&lt;'Raw Data'!K930), 'Raw Data'!C930, 0)</f>
        <v>0</v>
      </c>
      <c r="I935">
        <f t="shared" si="33"/>
        <v>0</v>
      </c>
      <c r="J935">
        <f>IF(AND('Raw Data'!F930&gt;'Raw Data'!C930, 'Raw Data'!L930&gt;'Raw Data'!K930), 'Raw Data'!F930, 0)</f>
        <v>0</v>
      </c>
      <c r="K935">
        <f>IF(AND('Raw Data'!F930&lt;'Raw Data'!C930, 'Raw Data'!L930&lt;'Raw Data'!K930), 'Raw Data'!C930, 0)</f>
        <v>0</v>
      </c>
      <c r="L935">
        <f>IF('Raw Data'!L930-'Raw Data'!K930&gt;3, 'Raw Data'!J930, 0)</f>
        <v>0</v>
      </c>
      <c r="M935">
        <f>IF('Raw Data'!K930-'Raw Data'!L930&gt;3, 'Raw Data'!I930, 0)</f>
        <v>0</v>
      </c>
      <c r="N935">
        <f>IF('Raw Data'!L930-'Raw Data'!K930&gt;3, 'Raw Data'!J930, IF('Raw Data'!K930-'Raw Data'!L930&gt;3, 'Raw Data'!I930, 0))</f>
        <v>0</v>
      </c>
      <c r="O935">
        <f>IF(ISBLANK('Raw Data'!L930), 0, IF(ABS('Raw Data'!L930-'Raw Data'!K930)&lt;4, 'Raw Data'!H930, IF(ABS('Raw Data'!K930-'Raw Data'!L930)&lt;4, 'Raw Data'!G930, 0)))</f>
        <v>0</v>
      </c>
      <c r="P935">
        <f>SUM('Hidden Analysis'!E936:H936)</f>
        <v>0</v>
      </c>
      <c r="Q935">
        <f>SUM('Hidden Analysis'!I936:L936)</f>
        <v>0</v>
      </c>
      <c r="R935">
        <f>SUM('Hidden Analysis'!M936:P936)</f>
        <v>0</v>
      </c>
      <c r="S935">
        <f>SUM('Hidden Analysis'!Q936:R936)</f>
        <v>0</v>
      </c>
      <c r="T935">
        <f>IF(AND('Raw Data'!F930&lt;1.5, 'Raw Data'!L930&gt;'Raw Data'!K930, 'Raw Data'!L930-'Raw Data'!K930&gt;3), 'Raw Data'!F930, 0)</f>
        <v>0</v>
      </c>
      <c r="U935">
        <f>IF(AND('Raw Data'!L930-'Raw Data'!K930&lt;4, 'Raw Data'!L930&gt;'Raw Data'!K930), 'Raw Data'!H930, 0)</f>
        <v>0</v>
      </c>
      <c r="V935">
        <f>IF(AND('Raw Data'!K930-'Raw Data'!L930&lt;4, 'Raw Data'!K930&gt;'Raw Data'!L930), 'Raw Data'!G930, 0)</f>
        <v>0</v>
      </c>
      <c r="W935">
        <f>SUM('Hidden Analysis'!S936:T936)</f>
        <v>0</v>
      </c>
      <c r="X935">
        <f>SUM('Hidden Analysis'!U936:V936)</f>
        <v>0</v>
      </c>
    </row>
    <row r="936" spans="1:24" x14ac:dyDescent="0.3">
      <c r="A936" s="2">
        <f>'Raw Data'!M931</f>
        <v>0</v>
      </c>
      <c r="B936">
        <f>IF('Raw Data'!L931&gt;'Raw Data'!K931, 'Raw Data'!F931, 0)</f>
        <v>0</v>
      </c>
      <c r="C936">
        <f>IF('Raw Data'!K931&gt;'Raw Data'!L931, 'Raw Data'!C931, 0)</f>
        <v>0</v>
      </c>
      <c r="D936">
        <f t="shared" si="32"/>
        <v>0</v>
      </c>
      <c r="E936">
        <f>SUM('Hidden Analysis'!A937:B937)</f>
        <v>0</v>
      </c>
      <c r="F936">
        <f>SUM('Hidden Analysis'!C937:D937)</f>
        <v>0</v>
      </c>
      <c r="G936">
        <f>IF(AND('Raw Data'!F931&lt;'Raw Data'!C931, 'Raw Data'!L931&gt;'Raw Data'!K931), 'Raw Data'!F931, 0)</f>
        <v>0</v>
      </c>
      <c r="H936">
        <f>IF(AND('Raw Data'!F931&gt;'Raw Data'!C931, 'Raw Data'!L931&lt;'Raw Data'!K931), 'Raw Data'!C931, 0)</f>
        <v>0</v>
      </c>
      <c r="I936">
        <f t="shared" si="33"/>
        <v>0</v>
      </c>
      <c r="J936">
        <f>IF(AND('Raw Data'!F931&gt;'Raw Data'!C931, 'Raw Data'!L931&gt;'Raw Data'!K931), 'Raw Data'!F931, 0)</f>
        <v>0</v>
      </c>
      <c r="K936">
        <f>IF(AND('Raw Data'!F931&lt;'Raw Data'!C931, 'Raw Data'!L931&lt;'Raw Data'!K931), 'Raw Data'!C931, 0)</f>
        <v>0</v>
      </c>
      <c r="L936">
        <f>IF('Raw Data'!L931-'Raw Data'!K931&gt;3, 'Raw Data'!J931, 0)</f>
        <v>0</v>
      </c>
      <c r="M936">
        <f>IF('Raw Data'!K931-'Raw Data'!L931&gt;3, 'Raw Data'!I931, 0)</f>
        <v>0</v>
      </c>
      <c r="N936">
        <f>IF('Raw Data'!L931-'Raw Data'!K931&gt;3, 'Raw Data'!J931, IF('Raw Data'!K931-'Raw Data'!L931&gt;3, 'Raw Data'!I931, 0))</f>
        <v>0</v>
      </c>
      <c r="O936">
        <f>IF(ISBLANK('Raw Data'!L931), 0, IF(ABS('Raw Data'!L931-'Raw Data'!K931)&lt;4, 'Raw Data'!H931, IF(ABS('Raw Data'!K931-'Raw Data'!L931)&lt;4, 'Raw Data'!G931, 0)))</f>
        <v>0</v>
      </c>
      <c r="P936">
        <f>SUM('Hidden Analysis'!E937:H937)</f>
        <v>0</v>
      </c>
      <c r="Q936">
        <f>SUM('Hidden Analysis'!I937:L937)</f>
        <v>0</v>
      </c>
      <c r="R936">
        <f>SUM('Hidden Analysis'!M937:P937)</f>
        <v>0</v>
      </c>
      <c r="S936">
        <f>SUM('Hidden Analysis'!Q937:R937)</f>
        <v>0</v>
      </c>
      <c r="T936">
        <f>IF(AND('Raw Data'!F931&lt;1.5, 'Raw Data'!L931&gt;'Raw Data'!K931, 'Raw Data'!L931-'Raw Data'!K931&gt;3), 'Raw Data'!F931, 0)</f>
        <v>0</v>
      </c>
      <c r="U936">
        <f>IF(AND('Raw Data'!L931-'Raw Data'!K931&lt;4, 'Raw Data'!L931&gt;'Raw Data'!K931), 'Raw Data'!H931, 0)</f>
        <v>0</v>
      </c>
      <c r="V936">
        <f>IF(AND('Raw Data'!K931-'Raw Data'!L931&lt;4, 'Raw Data'!K931&gt;'Raw Data'!L931), 'Raw Data'!G931, 0)</f>
        <v>0</v>
      </c>
      <c r="W936">
        <f>SUM('Hidden Analysis'!S937:T937)</f>
        <v>0</v>
      </c>
      <c r="X936">
        <f>SUM('Hidden Analysis'!U937:V937)</f>
        <v>0</v>
      </c>
    </row>
    <row r="937" spans="1:24" x14ac:dyDescent="0.3">
      <c r="A937" s="2">
        <f>'Raw Data'!M932</f>
        <v>0</v>
      </c>
      <c r="B937">
        <f>IF('Raw Data'!L932&gt;'Raw Data'!K932, 'Raw Data'!F932, 0)</f>
        <v>0</v>
      </c>
      <c r="C937">
        <f>IF('Raw Data'!K932&gt;'Raw Data'!L932, 'Raw Data'!C932, 0)</f>
        <v>0</v>
      </c>
      <c r="D937">
        <f t="shared" si="32"/>
        <v>0</v>
      </c>
      <c r="E937">
        <f>SUM('Hidden Analysis'!A938:B938)</f>
        <v>0</v>
      </c>
      <c r="F937">
        <f>SUM('Hidden Analysis'!C938:D938)</f>
        <v>0</v>
      </c>
      <c r="G937">
        <f>IF(AND('Raw Data'!F932&lt;'Raw Data'!C932, 'Raw Data'!L932&gt;'Raw Data'!K932), 'Raw Data'!F932, 0)</f>
        <v>0</v>
      </c>
      <c r="H937">
        <f>IF(AND('Raw Data'!F932&gt;'Raw Data'!C932, 'Raw Data'!L932&lt;'Raw Data'!K932), 'Raw Data'!C932, 0)</f>
        <v>0</v>
      </c>
      <c r="I937">
        <f t="shared" si="33"/>
        <v>0</v>
      </c>
      <c r="J937">
        <f>IF(AND('Raw Data'!F932&gt;'Raw Data'!C932, 'Raw Data'!L932&gt;'Raw Data'!K932), 'Raw Data'!F932, 0)</f>
        <v>0</v>
      </c>
      <c r="K937">
        <f>IF(AND('Raw Data'!F932&lt;'Raw Data'!C932, 'Raw Data'!L932&lt;'Raw Data'!K932), 'Raw Data'!C932, 0)</f>
        <v>0</v>
      </c>
      <c r="L937">
        <f>IF('Raw Data'!L932-'Raw Data'!K932&gt;3, 'Raw Data'!J932, 0)</f>
        <v>0</v>
      </c>
      <c r="M937">
        <f>IF('Raw Data'!K932-'Raw Data'!L932&gt;3, 'Raw Data'!I932, 0)</f>
        <v>0</v>
      </c>
      <c r="N937">
        <f>IF('Raw Data'!L932-'Raw Data'!K932&gt;3, 'Raw Data'!J932, IF('Raw Data'!K932-'Raw Data'!L932&gt;3, 'Raw Data'!I932, 0))</f>
        <v>0</v>
      </c>
      <c r="O937">
        <f>IF(ISBLANK('Raw Data'!L932), 0, IF(ABS('Raw Data'!L932-'Raw Data'!K932)&lt;4, 'Raw Data'!H932, IF(ABS('Raw Data'!K932-'Raw Data'!L932)&lt;4, 'Raw Data'!G932, 0)))</f>
        <v>0</v>
      </c>
      <c r="P937">
        <f>SUM('Hidden Analysis'!E938:H938)</f>
        <v>0</v>
      </c>
      <c r="Q937">
        <f>SUM('Hidden Analysis'!I938:L938)</f>
        <v>0</v>
      </c>
      <c r="R937">
        <f>SUM('Hidden Analysis'!M938:P938)</f>
        <v>0</v>
      </c>
      <c r="S937">
        <f>SUM('Hidden Analysis'!Q938:R938)</f>
        <v>0</v>
      </c>
      <c r="T937">
        <f>IF(AND('Raw Data'!F932&lt;1.5, 'Raw Data'!L932&gt;'Raw Data'!K932, 'Raw Data'!L932-'Raw Data'!K932&gt;3), 'Raw Data'!F932, 0)</f>
        <v>0</v>
      </c>
      <c r="U937">
        <f>IF(AND('Raw Data'!L932-'Raw Data'!K932&lt;4, 'Raw Data'!L932&gt;'Raw Data'!K932), 'Raw Data'!H932, 0)</f>
        <v>0</v>
      </c>
      <c r="V937">
        <f>IF(AND('Raw Data'!K932-'Raw Data'!L932&lt;4, 'Raw Data'!K932&gt;'Raw Data'!L932), 'Raw Data'!G932, 0)</f>
        <v>0</v>
      </c>
      <c r="W937">
        <f>SUM('Hidden Analysis'!S938:T938)</f>
        <v>0</v>
      </c>
      <c r="X937">
        <f>SUM('Hidden Analysis'!U938:V938)</f>
        <v>0</v>
      </c>
    </row>
    <row r="938" spans="1:24" x14ac:dyDescent="0.3">
      <c r="A938" s="2">
        <f>'Raw Data'!M933</f>
        <v>0</v>
      </c>
      <c r="B938">
        <f>IF('Raw Data'!L933&gt;'Raw Data'!K933, 'Raw Data'!F933, 0)</f>
        <v>0</v>
      </c>
      <c r="C938">
        <f>IF('Raw Data'!K933&gt;'Raw Data'!L933, 'Raw Data'!C933, 0)</f>
        <v>0</v>
      </c>
      <c r="D938">
        <f t="shared" si="32"/>
        <v>0</v>
      </c>
      <c r="E938">
        <f>SUM('Hidden Analysis'!A939:B939)</f>
        <v>0</v>
      </c>
      <c r="F938">
        <f>SUM('Hidden Analysis'!C939:D939)</f>
        <v>0</v>
      </c>
      <c r="G938">
        <f>IF(AND('Raw Data'!F933&lt;'Raw Data'!C933, 'Raw Data'!L933&gt;'Raw Data'!K933), 'Raw Data'!F933, 0)</f>
        <v>0</v>
      </c>
      <c r="H938">
        <f>IF(AND('Raw Data'!F933&gt;'Raw Data'!C933, 'Raw Data'!L933&lt;'Raw Data'!K933), 'Raw Data'!C933, 0)</f>
        <v>0</v>
      </c>
      <c r="I938">
        <f t="shared" si="33"/>
        <v>0</v>
      </c>
      <c r="J938">
        <f>IF(AND('Raw Data'!F933&gt;'Raw Data'!C933, 'Raw Data'!L933&gt;'Raw Data'!K933), 'Raw Data'!F933, 0)</f>
        <v>0</v>
      </c>
      <c r="K938">
        <f>IF(AND('Raw Data'!F933&lt;'Raw Data'!C933, 'Raw Data'!L933&lt;'Raw Data'!K933), 'Raw Data'!C933, 0)</f>
        <v>0</v>
      </c>
      <c r="L938">
        <f>IF('Raw Data'!L933-'Raw Data'!K933&gt;3, 'Raw Data'!J933, 0)</f>
        <v>0</v>
      </c>
      <c r="M938">
        <f>IF('Raw Data'!K933-'Raw Data'!L933&gt;3, 'Raw Data'!I933, 0)</f>
        <v>0</v>
      </c>
      <c r="N938">
        <f>IF('Raw Data'!L933-'Raw Data'!K933&gt;3, 'Raw Data'!J933, IF('Raw Data'!K933-'Raw Data'!L933&gt;3, 'Raw Data'!I933, 0))</f>
        <v>0</v>
      </c>
      <c r="O938">
        <f>IF(ISBLANK('Raw Data'!L933), 0, IF(ABS('Raw Data'!L933-'Raw Data'!K933)&lt;4, 'Raw Data'!H933, IF(ABS('Raw Data'!K933-'Raw Data'!L933)&lt;4, 'Raw Data'!G933, 0)))</f>
        <v>0</v>
      </c>
      <c r="P938">
        <f>SUM('Hidden Analysis'!E939:H939)</f>
        <v>0</v>
      </c>
      <c r="Q938">
        <f>SUM('Hidden Analysis'!I939:L939)</f>
        <v>0</v>
      </c>
      <c r="R938">
        <f>SUM('Hidden Analysis'!M939:P939)</f>
        <v>0</v>
      </c>
      <c r="S938">
        <f>SUM('Hidden Analysis'!Q939:R939)</f>
        <v>0</v>
      </c>
      <c r="T938">
        <f>IF(AND('Raw Data'!F933&lt;1.5, 'Raw Data'!L933&gt;'Raw Data'!K933, 'Raw Data'!L933-'Raw Data'!K933&gt;3), 'Raw Data'!F933, 0)</f>
        <v>0</v>
      </c>
      <c r="U938">
        <f>IF(AND('Raw Data'!L933-'Raw Data'!K933&lt;4, 'Raw Data'!L933&gt;'Raw Data'!K933), 'Raw Data'!H933, 0)</f>
        <v>0</v>
      </c>
      <c r="V938">
        <f>IF(AND('Raw Data'!K933-'Raw Data'!L933&lt;4, 'Raw Data'!K933&gt;'Raw Data'!L933), 'Raw Data'!G933, 0)</f>
        <v>0</v>
      </c>
      <c r="W938">
        <f>SUM('Hidden Analysis'!S939:T939)</f>
        <v>0</v>
      </c>
      <c r="X938">
        <f>SUM('Hidden Analysis'!U939:V939)</f>
        <v>0</v>
      </c>
    </row>
    <row r="939" spans="1:24" x14ac:dyDescent="0.3">
      <c r="A939" s="2">
        <f>'Raw Data'!M934</f>
        <v>0</v>
      </c>
      <c r="B939">
        <f>IF('Raw Data'!L934&gt;'Raw Data'!K934, 'Raw Data'!F934, 0)</f>
        <v>0</v>
      </c>
      <c r="C939">
        <f>IF('Raw Data'!K934&gt;'Raw Data'!L934, 'Raw Data'!C934, 0)</f>
        <v>0</v>
      </c>
      <c r="D939">
        <f t="shared" si="32"/>
        <v>0</v>
      </c>
      <c r="E939">
        <f>SUM('Hidden Analysis'!A940:B940)</f>
        <v>0</v>
      </c>
      <c r="F939">
        <f>SUM('Hidden Analysis'!C940:D940)</f>
        <v>0</v>
      </c>
      <c r="G939">
        <f>IF(AND('Raw Data'!F934&lt;'Raw Data'!C934, 'Raw Data'!L934&gt;'Raw Data'!K934), 'Raw Data'!F934, 0)</f>
        <v>0</v>
      </c>
      <c r="H939">
        <f>IF(AND('Raw Data'!F934&gt;'Raw Data'!C934, 'Raw Data'!L934&lt;'Raw Data'!K934), 'Raw Data'!C934, 0)</f>
        <v>0</v>
      </c>
      <c r="I939">
        <f t="shared" si="33"/>
        <v>0</v>
      </c>
      <c r="J939">
        <f>IF(AND('Raw Data'!F934&gt;'Raw Data'!C934, 'Raw Data'!L934&gt;'Raw Data'!K934), 'Raw Data'!F934, 0)</f>
        <v>0</v>
      </c>
      <c r="K939">
        <f>IF(AND('Raw Data'!F934&lt;'Raw Data'!C934, 'Raw Data'!L934&lt;'Raw Data'!K934), 'Raw Data'!C934, 0)</f>
        <v>0</v>
      </c>
      <c r="L939">
        <f>IF('Raw Data'!L934-'Raw Data'!K934&gt;3, 'Raw Data'!J934, 0)</f>
        <v>0</v>
      </c>
      <c r="M939">
        <f>IF('Raw Data'!K934-'Raw Data'!L934&gt;3, 'Raw Data'!I934, 0)</f>
        <v>0</v>
      </c>
      <c r="N939">
        <f>IF('Raw Data'!L934-'Raw Data'!K934&gt;3, 'Raw Data'!J934, IF('Raw Data'!K934-'Raw Data'!L934&gt;3, 'Raw Data'!I934, 0))</f>
        <v>0</v>
      </c>
      <c r="O939">
        <f>IF(ISBLANK('Raw Data'!L934), 0, IF(ABS('Raw Data'!L934-'Raw Data'!K934)&lt;4, 'Raw Data'!H934, IF(ABS('Raw Data'!K934-'Raw Data'!L934)&lt;4, 'Raw Data'!G934, 0)))</f>
        <v>0</v>
      </c>
      <c r="P939">
        <f>SUM('Hidden Analysis'!E940:H940)</f>
        <v>0</v>
      </c>
      <c r="Q939">
        <f>SUM('Hidden Analysis'!I940:L940)</f>
        <v>0</v>
      </c>
      <c r="R939">
        <f>SUM('Hidden Analysis'!M940:P940)</f>
        <v>0</v>
      </c>
      <c r="S939">
        <f>SUM('Hidden Analysis'!Q940:R940)</f>
        <v>0</v>
      </c>
      <c r="T939">
        <f>IF(AND('Raw Data'!F934&lt;1.5, 'Raw Data'!L934&gt;'Raw Data'!K934, 'Raw Data'!L934-'Raw Data'!K934&gt;3), 'Raw Data'!F934, 0)</f>
        <v>0</v>
      </c>
      <c r="U939">
        <f>IF(AND('Raw Data'!L934-'Raw Data'!K934&lt;4, 'Raw Data'!L934&gt;'Raw Data'!K934), 'Raw Data'!H934, 0)</f>
        <v>0</v>
      </c>
      <c r="V939">
        <f>IF(AND('Raw Data'!K934-'Raw Data'!L934&lt;4, 'Raw Data'!K934&gt;'Raw Data'!L934), 'Raw Data'!G934, 0)</f>
        <v>0</v>
      </c>
      <c r="W939">
        <f>SUM('Hidden Analysis'!S940:T940)</f>
        <v>0</v>
      </c>
      <c r="X939">
        <f>SUM('Hidden Analysis'!U940:V940)</f>
        <v>0</v>
      </c>
    </row>
    <row r="940" spans="1:24" x14ac:dyDescent="0.3">
      <c r="A940" s="2">
        <f>'Raw Data'!M935</f>
        <v>0</v>
      </c>
      <c r="B940">
        <f>IF('Raw Data'!L935&gt;'Raw Data'!K935, 'Raw Data'!F935, 0)</f>
        <v>0</v>
      </c>
      <c r="C940">
        <f>IF('Raw Data'!K935&gt;'Raw Data'!L935, 'Raw Data'!C935, 0)</f>
        <v>0</v>
      </c>
      <c r="D940">
        <f t="shared" si="32"/>
        <v>0</v>
      </c>
      <c r="E940">
        <f>SUM('Hidden Analysis'!A941:B941)</f>
        <v>0</v>
      </c>
      <c r="F940">
        <f>SUM('Hidden Analysis'!C941:D941)</f>
        <v>0</v>
      </c>
      <c r="G940">
        <f>IF(AND('Raw Data'!F935&lt;'Raw Data'!C935, 'Raw Data'!L935&gt;'Raw Data'!K935), 'Raw Data'!F935, 0)</f>
        <v>0</v>
      </c>
      <c r="H940">
        <f>IF(AND('Raw Data'!F935&gt;'Raw Data'!C935, 'Raw Data'!L935&lt;'Raw Data'!K935), 'Raw Data'!C935, 0)</f>
        <v>0</v>
      </c>
      <c r="I940">
        <f t="shared" si="33"/>
        <v>0</v>
      </c>
      <c r="J940">
        <f>IF(AND('Raw Data'!F935&gt;'Raw Data'!C935, 'Raw Data'!L935&gt;'Raw Data'!K935), 'Raw Data'!F935, 0)</f>
        <v>0</v>
      </c>
      <c r="K940">
        <f>IF(AND('Raw Data'!F935&lt;'Raw Data'!C935, 'Raw Data'!L935&lt;'Raw Data'!K935), 'Raw Data'!C935, 0)</f>
        <v>0</v>
      </c>
      <c r="L940">
        <f>IF('Raw Data'!L935-'Raw Data'!K935&gt;3, 'Raw Data'!J935, 0)</f>
        <v>0</v>
      </c>
      <c r="M940">
        <f>IF('Raw Data'!K935-'Raw Data'!L935&gt;3, 'Raw Data'!I935, 0)</f>
        <v>0</v>
      </c>
      <c r="N940">
        <f>IF('Raw Data'!L935-'Raw Data'!K935&gt;3, 'Raw Data'!J935, IF('Raw Data'!K935-'Raw Data'!L935&gt;3, 'Raw Data'!I935, 0))</f>
        <v>0</v>
      </c>
      <c r="O940">
        <f>IF(ISBLANK('Raw Data'!L935), 0, IF(ABS('Raw Data'!L935-'Raw Data'!K935)&lt;4, 'Raw Data'!H935, IF(ABS('Raw Data'!K935-'Raw Data'!L935)&lt;4, 'Raw Data'!G935, 0)))</f>
        <v>0</v>
      </c>
      <c r="P940">
        <f>SUM('Hidden Analysis'!E941:H941)</f>
        <v>0</v>
      </c>
      <c r="Q940">
        <f>SUM('Hidden Analysis'!I941:L941)</f>
        <v>0</v>
      </c>
      <c r="R940">
        <f>SUM('Hidden Analysis'!M941:P941)</f>
        <v>0</v>
      </c>
      <c r="S940">
        <f>SUM('Hidden Analysis'!Q941:R941)</f>
        <v>0</v>
      </c>
      <c r="T940">
        <f>IF(AND('Raw Data'!F935&lt;1.5, 'Raw Data'!L935&gt;'Raw Data'!K935, 'Raw Data'!L935-'Raw Data'!K935&gt;3), 'Raw Data'!F935, 0)</f>
        <v>0</v>
      </c>
      <c r="U940">
        <f>IF(AND('Raw Data'!L935-'Raw Data'!K935&lt;4, 'Raw Data'!L935&gt;'Raw Data'!K935), 'Raw Data'!H935, 0)</f>
        <v>0</v>
      </c>
      <c r="V940">
        <f>IF(AND('Raw Data'!K935-'Raw Data'!L935&lt;4, 'Raw Data'!K935&gt;'Raw Data'!L935), 'Raw Data'!G935, 0)</f>
        <v>0</v>
      </c>
      <c r="W940">
        <f>SUM('Hidden Analysis'!S941:T941)</f>
        <v>0</v>
      </c>
      <c r="X940">
        <f>SUM('Hidden Analysis'!U941:V941)</f>
        <v>0</v>
      </c>
    </row>
    <row r="941" spans="1:24" x14ac:dyDescent="0.3">
      <c r="A941" s="2">
        <f>'Raw Data'!M936</f>
        <v>0</v>
      </c>
      <c r="B941">
        <f>IF('Raw Data'!L936&gt;'Raw Data'!K936, 'Raw Data'!F936, 0)</f>
        <v>0</v>
      </c>
      <c r="C941">
        <f>IF('Raw Data'!K936&gt;'Raw Data'!L936, 'Raw Data'!C936, 0)</f>
        <v>0</v>
      </c>
      <c r="D941">
        <f t="shared" si="32"/>
        <v>0</v>
      </c>
      <c r="E941">
        <f>SUM('Hidden Analysis'!A942:B942)</f>
        <v>0</v>
      </c>
      <c r="F941">
        <f>SUM('Hidden Analysis'!C942:D942)</f>
        <v>0</v>
      </c>
      <c r="G941">
        <f>IF(AND('Raw Data'!F936&lt;'Raw Data'!C936, 'Raw Data'!L936&gt;'Raw Data'!K936), 'Raw Data'!F936, 0)</f>
        <v>0</v>
      </c>
      <c r="H941">
        <f>IF(AND('Raw Data'!F936&gt;'Raw Data'!C936, 'Raw Data'!L936&lt;'Raw Data'!K936), 'Raw Data'!C936, 0)</f>
        <v>0</v>
      </c>
      <c r="I941">
        <f t="shared" si="33"/>
        <v>0</v>
      </c>
      <c r="J941">
        <f>IF(AND('Raw Data'!F936&gt;'Raw Data'!C936, 'Raw Data'!L936&gt;'Raw Data'!K936), 'Raw Data'!F936, 0)</f>
        <v>0</v>
      </c>
      <c r="K941">
        <f>IF(AND('Raw Data'!F936&lt;'Raw Data'!C936, 'Raw Data'!L936&lt;'Raw Data'!K936), 'Raw Data'!C936, 0)</f>
        <v>0</v>
      </c>
      <c r="L941">
        <f>IF('Raw Data'!L936-'Raw Data'!K936&gt;3, 'Raw Data'!J936, 0)</f>
        <v>0</v>
      </c>
      <c r="M941">
        <f>IF('Raw Data'!K936-'Raw Data'!L936&gt;3, 'Raw Data'!I936, 0)</f>
        <v>0</v>
      </c>
      <c r="N941">
        <f>IF('Raw Data'!L936-'Raw Data'!K936&gt;3, 'Raw Data'!J936, IF('Raw Data'!K936-'Raw Data'!L936&gt;3, 'Raw Data'!I936, 0))</f>
        <v>0</v>
      </c>
      <c r="O941">
        <f>IF(ISBLANK('Raw Data'!L936), 0, IF(ABS('Raw Data'!L936-'Raw Data'!K936)&lt;4, 'Raw Data'!H936, IF(ABS('Raw Data'!K936-'Raw Data'!L936)&lt;4, 'Raw Data'!G936, 0)))</f>
        <v>0</v>
      </c>
      <c r="P941">
        <f>SUM('Hidden Analysis'!E942:H942)</f>
        <v>0</v>
      </c>
      <c r="Q941">
        <f>SUM('Hidden Analysis'!I942:L942)</f>
        <v>0</v>
      </c>
      <c r="R941">
        <f>SUM('Hidden Analysis'!M942:P942)</f>
        <v>0</v>
      </c>
      <c r="S941">
        <f>SUM('Hidden Analysis'!Q942:R942)</f>
        <v>0</v>
      </c>
      <c r="T941">
        <f>IF(AND('Raw Data'!F936&lt;1.5, 'Raw Data'!L936&gt;'Raw Data'!K936, 'Raw Data'!L936-'Raw Data'!K936&gt;3), 'Raw Data'!F936, 0)</f>
        <v>0</v>
      </c>
      <c r="U941">
        <f>IF(AND('Raw Data'!L936-'Raw Data'!K936&lt;4, 'Raw Data'!L936&gt;'Raw Data'!K936), 'Raw Data'!H936, 0)</f>
        <v>0</v>
      </c>
      <c r="V941">
        <f>IF(AND('Raw Data'!K936-'Raw Data'!L936&lt;4, 'Raw Data'!K936&gt;'Raw Data'!L936), 'Raw Data'!G936, 0)</f>
        <v>0</v>
      </c>
      <c r="W941">
        <f>SUM('Hidden Analysis'!S942:T942)</f>
        <v>0</v>
      </c>
      <c r="X941">
        <f>SUM('Hidden Analysis'!U942:V942)</f>
        <v>0</v>
      </c>
    </row>
    <row r="942" spans="1:24" x14ac:dyDescent="0.3">
      <c r="A942" s="2">
        <f>'Raw Data'!M937</f>
        <v>0</v>
      </c>
      <c r="B942">
        <f>IF('Raw Data'!L937&gt;'Raw Data'!K937, 'Raw Data'!F937, 0)</f>
        <v>0</v>
      </c>
      <c r="C942">
        <f>IF('Raw Data'!K937&gt;'Raw Data'!L937, 'Raw Data'!C937, 0)</f>
        <v>0</v>
      </c>
      <c r="D942">
        <f t="shared" si="32"/>
        <v>0</v>
      </c>
      <c r="E942">
        <f>SUM('Hidden Analysis'!A943:B943)</f>
        <v>0</v>
      </c>
      <c r="F942">
        <f>SUM('Hidden Analysis'!C943:D943)</f>
        <v>0</v>
      </c>
      <c r="G942">
        <f>IF(AND('Raw Data'!F937&lt;'Raw Data'!C937, 'Raw Data'!L937&gt;'Raw Data'!K937), 'Raw Data'!F937, 0)</f>
        <v>0</v>
      </c>
      <c r="H942">
        <f>IF(AND('Raw Data'!F937&gt;'Raw Data'!C937, 'Raw Data'!L937&lt;'Raw Data'!K937), 'Raw Data'!C937, 0)</f>
        <v>0</v>
      </c>
      <c r="I942">
        <f t="shared" si="33"/>
        <v>0</v>
      </c>
      <c r="J942">
        <f>IF(AND('Raw Data'!F937&gt;'Raw Data'!C937, 'Raw Data'!L937&gt;'Raw Data'!K937), 'Raw Data'!F937, 0)</f>
        <v>0</v>
      </c>
      <c r="K942">
        <f>IF(AND('Raw Data'!F937&lt;'Raw Data'!C937, 'Raw Data'!L937&lt;'Raw Data'!K937), 'Raw Data'!C937, 0)</f>
        <v>0</v>
      </c>
      <c r="L942">
        <f>IF('Raw Data'!L937-'Raw Data'!K937&gt;3, 'Raw Data'!J937, 0)</f>
        <v>0</v>
      </c>
      <c r="M942">
        <f>IF('Raw Data'!K937-'Raw Data'!L937&gt;3, 'Raw Data'!I937, 0)</f>
        <v>0</v>
      </c>
      <c r="N942">
        <f>IF('Raw Data'!L937-'Raw Data'!K937&gt;3, 'Raw Data'!J937, IF('Raw Data'!K937-'Raw Data'!L937&gt;3, 'Raw Data'!I937, 0))</f>
        <v>0</v>
      </c>
      <c r="O942">
        <f>IF(ISBLANK('Raw Data'!L937), 0, IF(ABS('Raw Data'!L937-'Raw Data'!K937)&lt;4, 'Raw Data'!H937, IF(ABS('Raw Data'!K937-'Raw Data'!L937)&lt;4, 'Raw Data'!G937, 0)))</f>
        <v>0</v>
      </c>
      <c r="P942">
        <f>SUM('Hidden Analysis'!E943:H943)</f>
        <v>0</v>
      </c>
      <c r="Q942">
        <f>SUM('Hidden Analysis'!I943:L943)</f>
        <v>0</v>
      </c>
      <c r="R942">
        <f>SUM('Hidden Analysis'!M943:P943)</f>
        <v>0</v>
      </c>
      <c r="S942">
        <f>SUM('Hidden Analysis'!Q943:R943)</f>
        <v>0</v>
      </c>
      <c r="T942">
        <f>IF(AND('Raw Data'!F937&lt;1.5, 'Raw Data'!L937&gt;'Raw Data'!K937, 'Raw Data'!L937-'Raw Data'!K937&gt;3), 'Raw Data'!F937, 0)</f>
        <v>0</v>
      </c>
      <c r="U942">
        <f>IF(AND('Raw Data'!L937-'Raw Data'!K937&lt;4, 'Raw Data'!L937&gt;'Raw Data'!K937), 'Raw Data'!H937, 0)</f>
        <v>0</v>
      </c>
      <c r="V942">
        <f>IF(AND('Raw Data'!K937-'Raw Data'!L937&lt;4, 'Raw Data'!K937&gt;'Raw Data'!L937), 'Raw Data'!G937, 0)</f>
        <v>0</v>
      </c>
      <c r="W942">
        <f>SUM('Hidden Analysis'!S943:T943)</f>
        <v>0</v>
      </c>
      <c r="X942">
        <f>SUM('Hidden Analysis'!U943:V943)</f>
        <v>0</v>
      </c>
    </row>
    <row r="943" spans="1:24" x14ac:dyDescent="0.3">
      <c r="A943" s="2">
        <f>'Raw Data'!M938</f>
        <v>0</v>
      </c>
      <c r="B943">
        <f>IF('Raw Data'!L938&gt;'Raw Data'!K938, 'Raw Data'!F938, 0)</f>
        <v>0</v>
      </c>
      <c r="C943">
        <f>IF('Raw Data'!K938&gt;'Raw Data'!L938, 'Raw Data'!C938, 0)</f>
        <v>0</v>
      </c>
      <c r="D943">
        <f t="shared" si="32"/>
        <v>0</v>
      </c>
      <c r="E943">
        <f>SUM('Hidden Analysis'!A944:B944)</f>
        <v>0</v>
      </c>
      <c r="F943">
        <f>SUM('Hidden Analysis'!C944:D944)</f>
        <v>0</v>
      </c>
      <c r="G943">
        <f>IF(AND('Raw Data'!F938&lt;'Raw Data'!C938, 'Raw Data'!L938&gt;'Raw Data'!K938), 'Raw Data'!F938, 0)</f>
        <v>0</v>
      </c>
      <c r="H943">
        <f>IF(AND('Raw Data'!F938&gt;'Raw Data'!C938, 'Raw Data'!L938&lt;'Raw Data'!K938), 'Raw Data'!C938, 0)</f>
        <v>0</v>
      </c>
      <c r="I943">
        <f t="shared" si="33"/>
        <v>0</v>
      </c>
      <c r="J943">
        <f>IF(AND('Raw Data'!F938&gt;'Raw Data'!C938, 'Raw Data'!L938&gt;'Raw Data'!K938), 'Raw Data'!F938, 0)</f>
        <v>0</v>
      </c>
      <c r="K943">
        <f>IF(AND('Raw Data'!F938&lt;'Raw Data'!C938, 'Raw Data'!L938&lt;'Raw Data'!K938), 'Raw Data'!C938, 0)</f>
        <v>0</v>
      </c>
      <c r="L943">
        <f>IF('Raw Data'!L938-'Raw Data'!K938&gt;3, 'Raw Data'!J938, 0)</f>
        <v>0</v>
      </c>
      <c r="M943">
        <f>IF('Raw Data'!K938-'Raw Data'!L938&gt;3, 'Raw Data'!I938, 0)</f>
        <v>0</v>
      </c>
      <c r="N943">
        <f>IF('Raw Data'!L938-'Raw Data'!K938&gt;3, 'Raw Data'!J938, IF('Raw Data'!K938-'Raw Data'!L938&gt;3, 'Raw Data'!I938, 0))</f>
        <v>0</v>
      </c>
      <c r="O943">
        <f>IF(ISBLANK('Raw Data'!L938), 0, IF(ABS('Raw Data'!L938-'Raw Data'!K938)&lt;4, 'Raw Data'!H938, IF(ABS('Raw Data'!K938-'Raw Data'!L938)&lt;4, 'Raw Data'!G938, 0)))</f>
        <v>0</v>
      </c>
      <c r="P943">
        <f>SUM('Hidden Analysis'!E944:H944)</f>
        <v>0</v>
      </c>
      <c r="Q943">
        <f>SUM('Hidden Analysis'!I944:L944)</f>
        <v>0</v>
      </c>
      <c r="R943">
        <f>SUM('Hidden Analysis'!M944:P944)</f>
        <v>0</v>
      </c>
      <c r="S943">
        <f>SUM('Hidden Analysis'!Q944:R944)</f>
        <v>0</v>
      </c>
      <c r="T943">
        <f>IF(AND('Raw Data'!F938&lt;1.5, 'Raw Data'!L938&gt;'Raw Data'!K938, 'Raw Data'!L938-'Raw Data'!K938&gt;3), 'Raw Data'!F938, 0)</f>
        <v>0</v>
      </c>
      <c r="U943">
        <f>IF(AND('Raw Data'!L938-'Raw Data'!K938&lt;4, 'Raw Data'!L938&gt;'Raw Data'!K938), 'Raw Data'!H938, 0)</f>
        <v>0</v>
      </c>
      <c r="V943">
        <f>IF(AND('Raw Data'!K938-'Raw Data'!L938&lt;4, 'Raw Data'!K938&gt;'Raw Data'!L938), 'Raw Data'!G938, 0)</f>
        <v>0</v>
      </c>
      <c r="W943">
        <f>SUM('Hidden Analysis'!S944:T944)</f>
        <v>0</v>
      </c>
      <c r="X943">
        <f>SUM('Hidden Analysis'!U944:V944)</f>
        <v>0</v>
      </c>
    </row>
    <row r="944" spans="1:24" x14ac:dyDescent="0.3">
      <c r="A944" s="2">
        <f>'Raw Data'!M939</f>
        <v>0</v>
      </c>
      <c r="B944">
        <f>IF('Raw Data'!L939&gt;'Raw Data'!K939, 'Raw Data'!F939, 0)</f>
        <v>0</v>
      </c>
      <c r="C944">
        <f>IF('Raw Data'!K939&gt;'Raw Data'!L939, 'Raw Data'!C939, 0)</f>
        <v>0</v>
      </c>
      <c r="D944">
        <f t="shared" si="32"/>
        <v>0</v>
      </c>
      <c r="E944">
        <f>SUM('Hidden Analysis'!A945:B945)</f>
        <v>0</v>
      </c>
      <c r="F944">
        <f>SUM('Hidden Analysis'!C945:D945)</f>
        <v>0</v>
      </c>
      <c r="G944">
        <f>IF(AND('Raw Data'!F939&lt;'Raw Data'!C939, 'Raw Data'!L939&gt;'Raw Data'!K939), 'Raw Data'!F939, 0)</f>
        <v>0</v>
      </c>
      <c r="H944">
        <f>IF(AND('Raw Data'!F939&gt;'Raw Data'!C939, 'Raw Data'!L939&lt;'Raw Data'!K939), 'Raw Data'!C939, 0)</f>
        <v>0</v>
      </c>
      <c r="I944">
        <f t="shared" si="33"/>
        <v>0</v>
      </c>
      <c r="J944">
        <f>IF(AND('Raw Data'!F939&gt;'Raw Data'!C939, 'Raw Data'!L939&gt;'Raw Data'!K939), 'Raw Data'!F939, 0)</f>
        <v>0</v>
      </c>
      <c r="K944">
        <f>IF(AND('Raw Data'!F939&lt;'Raw Data'!C939, 'Raw Data'!L939&lt;'Raw Data'!K939), 'Raw Data'!C939, 0)</f>
        <v>0</v>
      </c>
      <c r="L944">
        <f>IF('Raw Data'!L939-'Raw Data'!K939&gt;3, 'Raw Data'!J939, 0)</f>
        <v>0</v>
      </c>
      <c r="M944">
        <f>IF('Raw Data'!K939-'Raw Data'!L939&gt;3, 'Raw Data'!I939, 0)</f>
        <v>0</v>
      </c>
      <c r="N944">
        <f>IF('Raw Data'!L939-'Raw Data'!K939&gt;3, 'Raw Data'!J939, IF('Raw Data'!K939-'Raw Data'!L939&gt;3, 'Raw Data'!I939, 0))</f>
        <v>0</v>
      </c>
      <c r="O944">
        <f>IF(ISBLANK('Raw Data'!L939), 0, IF(ABS('Raw Data'!L939-'Raw Data'!K939)&lt;4, 'Raw Data'!H939, IF(ABS('Raw Data'!K939-'Raw Data'!L939)&lt;4, 'Raw Data'!G939, 0)))</f>
        <v>0</v>
      </c>
      <c r="P944">
        <f>SUM('Hidden Analysis'!E945:H945)</f>
        <v>0</v>
      </c>
      <c r="Q944">
        <f>SUM('Hidden Analysis'!I945:L945)</f>
        <v>0</v>
      </c>
      <c r="R944">
        <f>SUM('Hidden Analysis'!M945:P945)</f>
        <v>0</v>
      </c>
      <c r="S944">
        <f>SUM('Hidden Analysis'!Q945:R945)</f>
        <v>0</v>
      </c>
      <c r="T944">
        <f>IF(AND('Raw Data'!F939&lt;1.5, 'Raw Data'!L939&gt;'Raw Data'!K939, 'Raw Data'!L939-'Raw Data'!K939&gt;3), 'Raw Data'!F939, 0)</f>
        <v>0</v>
      </c>
      <c r="U944">
        <f>IF(AND('Raw Data'!L939-'Raw Data'!K939&lt;4, 'Raw Data'!L939&gt;'Raw Data'!K939), 'Raw Data'!H939, 0)</f>
        <v>0</v>
      </c>
      <c r="V944">
        <f>IF(AND('Raw Data'!K939-'Raw Data'!L939&lt;4, 'Raw Data'!K939&gt;'Raw Data'!L939), 'Raw Data'!G939, 0)</f>
        <v>0</v>
      </c>
      <c r="W944">
        <f>SUM('Hidden Analysis'!S945:T945)</f>
        <v>0</v>
      </c>
      <c r="X944">
        <f>SUM('Hidden Analysis'!U945:V945)</f>
        <v>0</v>
      </c>
    </row>
    <row r="945" spans="1:24" x14ac:dyDescent="0.3">
      <c r="A945" s="2">
        <f>'Raw Data'!M940</f>
        <v>0</v>
      </c>
      <c r="B945">
        <f>IF('Raw Data'!L940&gt;'Raw Data'!K940, 'Raw Data'!F940, 0)</f>
        <v>0</v>
      </c>
      <c r="C945">
        <f>IF('Raw Data'!K940&gt;'Raw Data'!L940, 'Raw Data'!C940, 0)</f>
        <v>0</v>
      </c>
      <c r="D945">
        <f t="shared" si="32"/>
        <v>0</v>
      </c>
      <c r="E945">
        <f>SUM('Hidden Analysis'!A946:B946)</f>
        <v>0</v>
      </c>
      <c r="F945">
        <f>SUM('Hidden Analysis'!C946:D946)</f>
        <v>0</v>
      </c>
      <c r="G945">
        <f>IF(AND('Raw Data'!F940&lt;'Raw Data'!C940, 'Raw Data'!L940&gt;'Raw Data'!K940), 'Raw Data'!F940, 0)</f>
        <v>0</v>
      </c>
      <c r="H945">
        <f>IF(AND('Raw Data'!F940&gt;'Raw Data'!C940, 'Raw Data'!L940&lt;'Raw Data'!K940), 'Raw Data'!C940, 0)</f>
        <v>0</v>
      </c>
      <c r="I945">
        <f t="shared" si="33"/>
        <v>0</v>
      </c>
      <c r="J945">
        <f>IF(AND('Raw Data'!F940&gt;'Raw Data'!C940, 'Raw Data'!L940&gt;'Raw Data'!K940), 'Raw Data'!F940, 0)</f>
        <v>0</v>
      </c>
      <c r="K945">
        <f>IF(AND('Raw Data'!F940&lt;'Raw Data'!C940, 'Raw Data'!L940&lt;'Raw Data'!K940), 'Raw Data'!C940, 0)</f>
        <v>0</v>
      </c>
      <c r="L945">
        <f>IF('Raw Data'!L940-'Raw Data'!K940&gt;3, 'Raw Data'!J940, 0)</f>
        <v>0</v>
      </c>
      <c r="M945">
        <f>IF('Raw Data'!K940-'Raw Data'!L940&gt;3, 'Raw Data'!I940, 0)</f>
        <v>0</v>
      </c>
      <c r="N945">
        <f>IF('Raw Data'!L940-'Raw Data'!K940&gt;3, 'Raw Data'!J940, IF('Raw Data'!K940-'Raw Data'!L940&gt;3, 'Raw Data'!I940, 0))</f>
        <v>0</v>
      </c>
      <c r="O945">
        <f>IF(ISBLANK('Raw Data'!L940), 0, IF(ABS('Raw Data'!L940-'Raw Data'!K940)&lt;4, 'Raw Data'!H940, IF(ABS('Raw Data'!K940-'Raw Data'!L940)&lt;4, 'Raw Data'!G940, 0)))</f>
        <v>0</v>
      </c>
      <c r="P945">
        <f>SUM('Hidden Analysis'!E946:H946)</f>
        <v>0</v>
      </c>
      <c r="Q945">
        <f>SUM('Hidden Analysis'!I946:L946)</f>
        <v>0</v>
      </c>
      <c r="R945">
        <f>SUM('Hidden Analysis'!M946:P946)</f>
        <v>0</v>
      </c>
      <c r="S945">
        <f>SUM('Hidden Analysis'!Q946:R946)</f>
        <v>0</v>
      </c>
      <c r="T945">
        <f>IF(AND('Raw Data'!F940&lt;1.5, 'Raw Data'!L940&gt;'Raw Data'!K940, 'Raw Data'!L940-'Raw Data'!K940&gt;3), 'Raw Data'!F940, 0)</f>
        <v>0</v>
      </c>
      <c r="U945">
        <f>IF(AND('Raw Data'!L940-'Raw Data'!K940&lt;4, 'Raw Data'!L940&gt;'Raw Data'!K940), 'Raw Data'!H940, 0)</f>
        <v>0</v>
      </c>
      <c r="V945">
        <f>IF(AND('Raw Data'!K940-'Raw Data'!L940&lt;4, 'Raw Data'!K940&gt;'Raw Data'!L940), 'Raw Data'!G940, 0)</f>
        <v>0</v>
      </c>
      <c r="W945">
        <f>SUM('Hidden Analysis'!S946:T946)</f>
        <v>0</v>
      </c>
      <c r="X945">
        <f>SUM('Hidden Analysis'!U946:V946)</f>
        <v>0</v>
      </c>
    </row>
    <row r="946" spans="1:24" x14ac:dyDescent="0.3">
      <c r="A946" s="2">
        <f>'Raw Data'!M941</f>
        <v>0</v>
      </c>
      <c r="B946">
        <f>IF('Raw Data'!L941&gt;'Raw Data'!K941, 'Raw Data'!F941, 0)</f>
        <v>0</v>
      </c>
      <c r="C946">
        <f>IF('Raw Data'!K941&gt;'Raw Data'!L941, 'Raw Data'!C941, 0)</f>
        <v>0</v>
      </c>
      <c r="D946">
        <f t="shared" si="32"/>
        <v>0</v>
      </c>
      <c r="E946">
        <f>SUM('Hidden Analysis'!A947:B947)</f>
        <v>0</v>
      </c>
      <c r="F946">
        <f>SUM('Hidden Analysis'!C947:D947)</f>
        <v>0</v>
      </c>
      <c r="G946">
        <f>IF(AND('Raw Data'!F941&lt;'Raw Data'!C941, 'Raw Data'!L941&gt;'Raw Data'!K941), 'Raw Data'!F941, 0)</f>
        <v>0</v>
      </c>
      <c r="H946">
        <f>IF(AND('Raw Data'!F941&gt;'Raw Data'!C941, 'Raw Data'!L941&lt;'Raw Data'!K941), 'Raw Data'!C941, 0)</f>
        <v>0</v>
      </c>
      <c r="I946">
        <f t="shared" si="33"/>
        <v>0</v>
      </c>
      <c r="J946">
        <f>IF(AND('Raw Data'!F941&gt;'Raw Data'!C941, 'Raw Data'!L941&gt;'Raw Data'!K941), 'Raw Data'!F941, 0)</f>
        <v>0</v>
      </c>
      <c r="K946">
        <f>IF(AND('Raw Data'!F941&lt;'Raw Data'!C941, 'Raw Data'!L941&lt;'Raw Data'!K941), 'Raw Data'!C941, 0)</f>
        <v>0</v>
      </c>
      <c r="L946">
        <f>IF('Raw Data'!L941-'Raw Data'!K941&gt;3, 'Raw Data'!J941, 0)</f>
        <v>0</v>
      </c>
      <c r="M946">
        <f>IF('Raw Data'!K941-'Raw Data'!L941&gt;3, 'Raw Data'!I941, 0)</f>
        <v>0</v>
      </c>
      <c r="N946">
        <f>IF('Raw Data'!L941-'Raw Data'!K941&gt;3, 'Raw Data'!J941, IF('Raw Data'!K941-'Raw Data'!L941&gt;3, 'Raw Data'!I941, 0))</f>
        <v>0</v>
      </c>
      <c r="O946">
        <f>IF(ISBLANK('Raw Data'!L941), 0, IF(ABS('Raw Data'!L941-'Raw Data'!K941)&lt;4, 'Raw Data'!H941, IF(ABS('Raw Data'!K941-'Raw Data'!L941)&lt;4, 'Raw Data'!G941, 0)))</f>
        <v>0</v>
      </c>
      <c r="P946">
        <f>SUM('Hidden Analysis'!E947:H947)</f>
        <v>0</v>
      </c>
      <c r="Q946">
        <f>SUM('Hidden Analysis'!I947:L947)</f>
        <v>0</v>
      </c>
      <c r="R946">
        <f>SUM('Hidden Analysis'!M947:P947)</f>
        <v>0</v>
      </c>
      <c r="S946">
        <f>SUM('Hidden Analysis'!Q947:R947)</f>
        <v>0</v>
      </c>
      <c r="T946">
        <f>IF(AND('Raw Data'!F941&lt;1.5, 'Raw Data'!L941&gt;'Raw Data'!K941, 'Raw Data'!L941-'Raw Data'!K941&gt;3), 'Raw Data'!F941, 0)</f>
        <v>0</v>
      </c>
      <c r="U946">
        <f>IF(AND('Raw Data'!L941-'Raw Data'!K941&lt;4, 'Raw Data'!L941&gt;'Raw Data'!K941), 'Raw Data'!H941, 0)</f>
        <v>0</v>
      </c>
      <c r="V946">
        <f>IF(AND('Raw Data'!K941-'Raw Data'!L941&lt;4, 'Raw Data'!K941&gt;'Raw Data'!L941), 'Raw Data'!G941, 0)</f>
        <v>0</v>
      </c>
      <c r="W946">
        <f>SUM('Hidden Analysis'!S947:T947)</f>
        <v>0</v>
      </c>
      <c r="X946">
        <f>SUM('Hidden Analysis'!U947:V947)</f>
        <v>0</v>
      </c>
    </row>
    <row r="947" spans="1:24" x14ac:dyDescent="0.3">
      <c r="A947" s="2">
        <f>'Raw Data'!M942</f>
        <v>0</v>
      </c>
      <c r="B947">
        <f>IF('Raw Data'!L942&gt;'Raw Data'!K942, 'Raw Data'!F942, 0)</f>
        <v>0</v>
      </c>
      <c r="C947">
        <f>IF('Raw Data'!K942&gt;'Raw Data'!L942, 'Raw Data'!C942, 0)</f>
        <v>0</v>
      </c>
      <c r="D947">
        <f t="shared" si="32"/>
        <v>0</v>
      </c>
      <c r="E947">
        <f>SUM('Hidden Analysis'!A948:B948)</f>
        <v>0</v>
      </c>
      <c r="F947">
        <f>SUM('Hidden Analysis'!C948:D948)</f>
        <v>0</v>
      </c>
      <c r="G947">
        <f>IF(AND('Raw Data'!F942&lt;'Raw Data'!C942, 'Raw Data'!L942&gt;'Raw Data'!K942), 'Raw Data'!F942, 0)</f>
        <v>0</v>
      </c>
      <c r="H947">
        <f>IF(AND('Raw Data'!F942&gt;'Raw Data'!C942, 'Raw Data'!L942&lt;'Raw Data'!K942), 'Raw Data'!C942, 0)</f>
        <v>0</v>
      </c>
      <c r="I947">
        <f t="shared" si="33"/>
        <v>0</v>
      </c>
      <c r="J947">
        <f>IF(AND('Raw Data'!F942&gt;'Raw Data'!C942, 'Raw Data'!L942&gt;'Raw Data'!K942), 'Raw Data'!F942, 0)</f>
        <v>0</v>
      </c>
      <c r="K947">
        <f>IF(AND('Raw Data'!F942&lt;'Raw Data'!C942, 'Raw Data'!L942&lt;'Raw Data'!K942), 'Raw Data'!C942, 0)</f>
        <v>0</v>
      </c>
      <c r="L947">
        <f>IF('Raw Data'!L942-'Raw Data'!K942&gt;3, 'Raw Data'!J942, 0)</f>
        <v>0</v>
      </c>
      <c r="M947">
        <f>IF('Raw Data'!K942-'Raw Data'!L942&gt;3, 'Raw Data'!I942, 0)</f>
        <v>0</v>
      </c>
      <c r="N947">
        <f>IF('Raw Data'!L942-'Raw Data'!K942&gt;3, 'Raw Data'!J942, IF('Raw Data'!K942-'Raw Data'!L942&gt;3, 'Raw Data'!I942, 0))</f>
        <v>0</v>
      </c>
      <c r="O947">
        <f>IF(ISBLANK('Raw Data'!L942), 0, IF(ABS('Raw Data'!L942-'Raw Data'!K942)&lt;4, 'Raw Data'!H942, IF(ABS('Raw Data'!K942-'Raw Data'!L942)&lt;4, 'Raw Data'!G942, 0)))</f>
        <v>0</v>
      </c>
      <c r="P947">
        <f>SUM('Hidden Analysis'!E948:H948)</f>
        <v>0</v>
      </c>
      <c r="Q947">
        <f>SUM('Hidden Analysis'!I948:L948)</f>
        <v>0</v>
      </c>
      <c r="R947">
        <f>SUM('Hidden Analysis'!M948:P948)</f>
        <v>0</v>
      </c>
      <c r="S947">
        <f>SUM('Hidden Analysis'!Q948:R948)</f>
        <v>0</v>
      </c>
      <c r="T947">
        <f>IF(AND('Raw Data'!F942&lt;1.5, 'Raw Data'!L942&gt;'Raw Data'!K942, 'Raw Data'!L942-'Raw Data'!K942&gt;3), 'Raw Data'!F942, 0)</f>
        <v>0</v>
      </c>
      <c r="U947">
        <f>IF(AND('Raw Data'!L942-'Raw Data'!K942&lt;4, 'Raw Data'!L942&gt;'Raw Data'!K942), 'Raw Data'!H942, 0)</f>
        <v>0</v>
      </c>
      <c r="V947">
        <f>IF(AND('Raw Data'!K942-'Raw Data'!L942&lt;4, 'Raw Data'!K942&gt;'Raw Data'!L942), 'Raw Data'!G942, 0)</f>
        <v>0</v>
      </c>
      <c r="W947">
        <f>SUM('Hidden Analysis'!S948:T948)</f>
        <v>0</v>
      </c>
      <c r="X947">
        <f>SUM('Hidden Analysis'!U948:V948)</f>
        <v>0</v>
      </c>
    </row>
    <row r="948" spans="1:24" x14ac:dyDescent="0.3">
      <c r="A948" s="2">
        <f>'Raw Data'!M943</f>
        <v>0</v>
      </c>
      <c r="B948">
        <f>IF('Raw Data'!L943&gt;'Raw Data'!K943, 'Raw Data'!F943, 0)</f>
        <v>0</v>
      </c>
      <c r="C948">
        <f>IF('Raw Data'!K943&gt;'Raw Data'!L943, 'Raw Data'!C943, 0)</f>
        <v>0</v>
      </c>
      <c r="D948">
        <f t="shared" si="32"/>
        <v>0</v>
      </c>
      <c r="E948">
        <f>SUM('Hidden Analysis'!A949:B949)</f>
        <v>0</v>
      </c>
      <c r="F948">
        <f>SUM('Hidden Analysis'!C949:D949)</f>
        <v>0</v>
      </c>
      <c r="G948">
        <f>IF(AND('Raw Data'!F943&lt;'Raw Data'!C943, 'Raw Data'!L943&gt;'Raw Data'!K943), 'Raw Data'!F943, 0)</f>
        <v>0</v>
      </c>
      <c r="H948">
        <f>IF(AND('Raw Data'!F943&gt;'Raw Data'!C943, 'Raw Data'!L943&lt;'Raw Data'!K943), 'Raw Data'!C943, 0)</f>
        <v>0</v>
      </c>
      <c r="I948">
        <f t="shared" si="33"/>
        <v>0</v>
      </c>
      <c r="J948">
        <f>IF(AND('Raw Data'!F943&gt;'Raw Data'!C943, 'Raw Data'!L943&gt;'Raw Data'!K943), 'Raw Data'!F943, 0)</f>
        <v>0</v>
      </c>
      <c r="K948">
        <f>IF(AND('Raw Data'!F943&lt;'Raw Data'!C943, 'Raw Data'!L943&lt;'Raw Data'!K943), 'Raw Data'!C943, 0)</f>
        <v>0</v>
      </c>
      <c r="L948">
        <f>IF('Raw Data'!L943-'Raw Data'!K943&gt;3, 'Raw Data'!J943, 0)</f>
        <v>0</v>
      </c>
      <c r="M948">
        <f>IF('Raw Data'!K943-'Raw Data'!L943&gt;3, 'Raw Data'!I943, 0)</f>
        <v>0</v>
      </c>
      <c r="N948">
        <f>IF('Raw Data'!L943-'Raw Data'!K943&gt;3, 'Raw Data'!J943, IF('Raw Data'!K943-'Raw Data'!L943&gt;3, 'Raw Data'!I943, 0))</f>
        <v>0</v>
      </c>
      <c r="O948">
        <f>IF(ISBLANK('Raw Data'!L943), 0, IF(ABS('Raw Data'!L943-'Raw Data'!K943)&lt;4, 'Raw Data'!H943, IF(ABS('Raw Data'!K943-'Raw Data'!L943)&lt;4, 'Raw Data'!G943, 0)))</f>
        <v>0</v>
      </c>
      <c r="P948">
        <f>SUM('Hidden Analysis'!E949:H949)</f>
        <v>0</v>
      </c>
      <c r="Q948">
        <f>SUM('Hidden Analysis'!I949:L949)</f>
        <v>0</v>
      </c>
      <c r="R948">
        <f>SUM('Hidden Analysis'!M949:P949)</f>
        <v>0</v>
      </c>
      <c r="S948">
        <f>SUM('Hidden Analysis'!Q949:R949)</f>
        <v>0</v>
      </c>
      <c r="T948">
        <f>IF(AND('Raw Data'!F943&lt;1.5, 'Raw Data'!L943&gt;'Raw Data'!K943, 'Raw Data'!L943-'Raw Data'!K943&gt;3), 'Raw Data'!F943, 0)</f>
        <v>0</v>
      </c>
      <c r="U948">
        <f>IF(AND('Raw Data'!L943-'Raw Data'!K943&lt;4, 'Raw Data'!L943&gt;'Raw Data'!K943), 'Raw Data'!H943, 0)</f>
        <v>0</v>
      </c>
      <c r="V948">
        <f>IF(AND('Raw Data'!K943-'Raw Data'!L943&lt;4, 'Raw Data'!K943&gt;'Raw Data'!L943), 'Raw Data'!G943, 0)</f>
        <v>0</v>
      </c>
      <c r="W948">
        <f>SUM('Hidden Analysis'!S949:T949)</f>
        <v>0</v>
      </c>
      <c r="X948">
        <f>SUM('Hidden Analysis'!U949:V949)</f>
        <v>0</v>
      </c>
    </row>
    <row r="949" spans="1:24" x14ac:dyDescent="0.3">
      <c r="A949" s="2">
        <f>'Raw Data'!M944</f>
        <v>0</v>
      </c>
      <c r="B949">
        <f>IF('Raw Data'!L944&gt;'Raw Data'!K944, 'Raw Data'!F944, 0)</f>
        <v>0</v>
      </c>
      <c r="C949">
        <f>IF('Raw Data'!K944&gt;'Raw Data'!L944, 'Raw Data'!C944, 0)</f>
        <v>0</v>
      </c>
      <c r="D949">
        <f t="shared" si="32"/>
        <v>0</v>
      </c>
      <c r="E949">
        <f>SUM('Hidden Analysis'!A950:B950)</f>
        <v>0</v>
      </c>
      <c r="F949">
        <f>SUM('Hidden Analysis'!C950:D950)</f>
        <v>0</v>
      </c>
      <c r="G949">
        <f>IF(AND('Raw Data'!F944&lt;'Raw Data'!C944, 'Raw Data'!L944&gt;'Raw Data'!K944), 'Raw Data'!F944, 0)</f>
        <v>0</v>
      </c>
      <c r="H949">
        <f>IF(AND('Raw Data'!F944&gt;'Raw Data'!C944, 'Raw Data'!L944&lt;'Raw Data'!K944), 'Raw Data'!C944, 0)</f>
        <v>0</v>
      </c>
      <c r="I949">
        <f t="shared" si="33"/>
        <v>0</v>
      </c>
      <c r="J949">
        <f>IF(AND('Raw Data'!F944&gt;'Raw Data'!C944, 'Raw Data'!L944&gt;'Raw Data'!K944), 'Raw Data'!F944, 0)</f>
        <v>0</v>
      </c>
      <c r="K949">
        <f>IF(AND('Raw Data'!F944&lt;'Raw Data'!C944, 'Raw Data'!L944&lt;'Raw Data'!K944), 'Raw Data'!C944, 0)</f>
        <v>0</v>
      </c>
      <c r="L949">
        <f>IF('Raw Data'!L944-'Raw Data'!K944&gt;3, 'Raw Data'!J944, 0)</f>
        <v>0</v>
      </c>
      <c r="M949">
        <f>IF('Raw Data'!K944-'Raw Data'!L944&gt;3, 'Raw Data'!I944, 0)</f>
        <v>0</v>
      </c>
      <c r="N949">
        <f>IF('Raw Data'!L944-'Raw Data'!K944&gt;3, 'Raw Data'!J944, IF('Raw Data'!K944-'Raw Data'!L944&gt;3, 'Raw Data'!I944, 0))</f>
        <v>0</v>
      </c>
      <c r="O949">
        <f>IF(ISBLANK('Raw Data'!L944), 0, IF(ABS('Raw Data'!L944-'Raw Data'!K944)&lt;4, 'Raw Data'!H944, IF(ABS('Raw Data'!K944-'Raw Data'!L944)&lt;4, 'Raw Data'!G944, 0)))</f>
        <v>0</v>
      </c>
      <c r="P949">
        <f>SUM('Hidden Analysis'!E950:H950)</f>
        <v>0</v>
      </c>
      <c r="Q949">
        <f>SUM('Hidden Analysis'!I950:L950)</f>
        <v>0</v>
      </c>
      <c r="R949">
        <f>SUM('Hidden Analysis'!M950:P950)</f>
        <v>0</v>
      </c>
      <c r="S949">
        <f>SUM('Hidden Analysis'!Q950:R950)</f>
        <v>0</v>
      </c>
      <c r="T949">
        <f>IF(AND('Raw Data'!F944&lt;1.5, 'Raw Data'!L944&gt;'Raw Data'!K944, 'Raw Data'!L944-'Raw Data'!K944&gt;3), 'Raw Data'!F944, 0)</f>
        <v>0</v>
      </c>
      <c r="U949">
        <f>IF(AND('Raw Data'!L944-'Raw Data'!K944&lt;4, 'Raw Data'!L944&gt;'Raw Data'!K944), 'Raw Data'!H944, 0)</f>
        <v>0</v>
      </c>
      <c r="V949">
        <f>IF(AND('Raw Data'!K944-'Raw Data'!L944&lt;4, 'Raw Data'!K944&gt;'Raw Data'!L944), 'Raw Data'!G944, 0)</f>
        <v>0</v>
      </c>
      <c r="W949">
        <f>SUM('Hidden Analysis'!S950:T950)</f>
        <v>0</v>
      </c>
      <c r="X949">
        <f>SUM('Hidden Analysis'!U950:V950)</f>
        <v>0</v>
      </c>
    </row>
    <row r="950" spans="1:24" x14ac:dyDescent="0.3">
      <c r="A950" s="2">
        <f>'Raw Data'!M945</f>
        <v>0</v>
      </c>
      <c r="B950">
        <f>IF('Raw Data'!L945&gt;'Raw Data'!K945, 'Raw Data'!F945, 0)</f>
        <v>0</v>
      </c>
      <c r="C950">
        <f>IF('Raw Data'!K945&gt;'Raw Data'!L945, 'Raw Data'!C945, 0)</f>
        <v>0</v>
      </c>
      <c r="D950">
        <f t="shared" si="32"/>
        <v>0</v>
      </c>
      <c r="E950">
        <f>SUM('Hidden Analysis'!A951:B951)</f>
        <v>0</v>
      </c>
      <c r="F950">
        <f>SUM('Hidden Analysis'!C951:D951)</f>
        <v>0</v>
      </c>
      <c r="G950">
        <f>IF(AND('Raw Data'!F945&lt;'Raw Data'!C945, 'Raw Data'!L945&gt;'Raw Data'!K945), 'Raw Data'!F945, 0)</f>
        <v>0</v>
      </c>
      <c r="H950">
        <f>IF(AND('Raw Data'!F945&gt;'Raw Data'!C945, 'Raw Data'!L945&lt;'Raw Data'!K945), 'Raw Data'!C945, 0)</f>
        <v>0</v>
      </c>
      <c r="I950">
        <f t="shared" si="33"/>
        <v>0</v>
      </c>
      <c r="J950">
        <f>IF(AND('Raw Data'!F945&gt;'Raw Data'!C945, 'Raw Data'!L945&gt;'Raw Data'!K945), 'Raw Data'!F945, 0)</f>
        <v>0</v>
      </c>
      <c r="K950">
        <f>IF(AND('Raw Data'!F945&lt;'Raw Data'!C945, 'Raw Data'!L945&lt;'Raw Data'!K945), 'Raw Data'!C945, 0)</f>
        <v>0</v>
      </c>
      <c r="L950">
        <f>IF('Raw Data'!L945-'Raw Data'!K945&gt;3, 'Raw Data'!J945, 0)</f>
        <v>0</v>
      </c>
      <c r="M950">
        <f>IF('Raw Data'!K945-'Raw Data'!L945&gt;3, 'Raw Data'!I945, 0)</f>
        <v>0</v>
      </c>
      <c r="N950">
        <f>IF('Raw Data'!L945-'Raw Data'!K945&gt;3, 'Raw Data'!J945, IF('Raw Data'!K945-'Raw Data'!L945&gt;3, 'Raw Data'!I945, 0))</f>
        <v>0</v>
      </c>
      <c r="O950">
        <f>IF(ISBLANK('Raw Data'!L945), 0, IF(ABS('Raw Data'!L945-'Raw Data'!K945)&lt;4, 'Raw Data'!H945, IF(ABS('Raw Data'!K945-'Raw Data'!L945)&lt;4, 'Raw Data'!G945, 0)))</f>
        <v>0</v>
      </c>
      <c r="P950">
        <f>SUM('Hidden Analysis'!E951:H951)</f>
        <v>0</v>
      </c>
      <c r="Q950">
        <f>SUM('Hidden Analysis'!I951:L951)</f>
        <v>0</v>
      </c>
      <c r="R950">
        <f>SUM('Hidden Analysis'!M951:P951)</f>
        <v>0</v>
      </c>
      <c r="S950">
        <f>SUM('Hidden Analysis'!Q951:R951)</f>
        <v>0</v>
      </c>
      <c r="T950">
        <f>IF(AND('Raw Data'!F945&lt;1.5, 'Raw Data'!L945&gt;'Raw Data'!K945, 'Raw Data'!L945-'Raw Data'!K945&gt;3), 'Raw Data'!F945, 0)</f>
        <v>0</v>
      </c>
      <c r="U950">
        <f>IF(AND('Raw Data'!L945-'Raw Data'!K945&lt;4, 'Raw Data'!L945&gt;'Raw Data'!K945), 'Raw Data'!H945, 0)</f>
        <v>0</v>
      </c>
      <c r="V950">
        <f>IF(AND('Raw Data'!K945-'Raw Data'!L945&lt;4, 'Raw Data'!K945&gt;'Raw Data'!L945), 'Raw Data'!G945, 0)</f>
        <v>0</v>
      </c>
      <c r="W950">
        <f>SUM('Hidden Analysis'!S951:T951)</f>
        <v>0</v>
      </c>
      <c r="X950">
        <f>SUM('Hidden Analysis'!U951:V951)</f>
        <v>0</v>
      </c>
    </row>
    <row r="951" spans="1:24" x14ac:dyDescent="0.3">
      <c r="A951" s="2">
        <f>'Raw Data'!M946</f>
        <v>0</v>
      </c>
      <c r="B951">
        <f>IF('Raw Data'!L946&gt;'Raw Data'!K946, 'Raw Data'!F946, 0)</f>
        <v>0</v>
      </c>
      <c r="C951">
        <f>IF('Raw Data'!K946&gt;'Raw Data'!L946, 'Raw Data'!C946, 0)</f>
        <v>0</v>
      </c>
      <c r="D951">
        <f t="shared" si="32"/>
        <v>0</v>
      </c>
      <c r="E951">
        <f>SUM('Hidden Analysis'!A952:B952)</f>
        <v>0</v>
      </c>
      <c r="F951">
        <f>SUM('Hidden Analysis'!C952:D952)</f>
        <v>0</v>
      </c>
      <c r="G951">
        <f>IF(AND('Raw Data'!F946&lt;'Raw Data'!C946, 'Raw Data'!L946&gt;'Raw Data'!K946), 'Raw Data'!F946, 0)</f>
        <v>0</v>
      </c>
      <c r="H951">
        <f>IF(AND('Raw Data'!F946&gt;'Raw Data'!C946, 'Raw Data'!L946&lt;'Raw Data'!K946), 'Raw Data'!C946, 0)</f>
        <v>0</v>
      </c>
      <c r="I951">
        <f t="shared" si="33"/>
        <v>0</v>
      </c>
      <c r="J951">
        <f>IF(AND('Raw Data'!F946&gt;'Raw Data'!C946, 'Raw Data'!L946&gt;'Raw Data'!K946), 'Raw Data'!F946, 0)</f>
        <v>0</v>
      </c>
      <c r="K951">
        <f>IF(AND('Raw Data'!F946&lt;'Raw Data'!C946, 'Raw Data'!L946&lt;'Raw Data'!K946), 'Raw Data'!C946, 0)</f>
        <v>0</v>
      </c>
      <c r="L951">
        <f>IF('Raw Data'!L946-'Raw Data'!K946&gt;3, 'Raw Data'!J946, 0)</f>
        <v>0</v>
      </c>
      <c r="M951">
        <f>IF('Raw Data'!K946-'Raw Data'!L946&gt;3, 'Raw Data'!I946, 0)</f>
        <v>0</v>
      </c>
      <c r="N951">
        <f>IF('Raw Data'!L946-'Raw Data'!K946&gt;3, 'Raw Data'!J946, IF('Raw Data'!K946-'Raw Data'!L946&gt;3, 'Raw Data'!I946, 0))</f>
        <v>0</v>
      </c>
      <c r="O951">
        <f>IF(ISBLANK('Raw Data'!L946), 0, IF(ABS('Raw Data'!L946-'Raw Data'!K946)&lt;4, 'Raw Data'!H946, IF(ABS('Raw Data'!K946-'Raw Data'!L946)&lt;4, 'Raw Data'!G946, 0)))</f>
        <v>0</v>
      </c>
      <c r="P951">
        <f>SUM('Hidden Analysis'!E952:H952)</f>
        <v>0</v>
      </c>
      <c r="Q951">
        <f>SUM('Hidden Analysis'!I952:L952)</f>
        <v>0</v>
      </c>
      <c r="R951">
        <f>SUM('Hidden Analysis'!M952:P952)</f>
        <v>0</v>
      </c>
      <c r="S951">
        <f>SUM('Hidden Analysis'!Q952:R952)</f>
        <v>0</v>
      </c>
      <c r="T951">
        <f>IF(AND('Raw Data'!F946&lt;1.5, 'Raw Data'!L946&gt;'Raw Data'!K946, 'Raw Data'!L946-'Raw Data'!K946&gt;3), 'Raw Data'!F946, 0)</f>
        <v>0</v>
      </c>
      <c r="U951">
        <f>IF(AND('Raw Data'!L946-'Raw Data'!K946&lt;4, 'Raw Data'!L946&gt;'Raw Data'!K946), 'Raw Data'!H946, 0)</f>
        <v>0</v>
      </c>
      <c r="V951">
        <f>IF(AND('Raw Data'!K946-'Raw Data'!L946&lt;4, 'Raw Data'!K946&gt;'Raw Data'!L946), 'Raw Data'!G946, 0)</f>
        <v>0</v>
      </c>
      <c r="W951">
        <f>SUM('Hidden Analysis'!S952:T952)</f>
        <v>0</v>
      </c>
      <c r="X951">
        <f>SUM('Hidden Analysis'!U952:V952)</f>
        <v>0</v>
      </c>
    </row>
    <row r="952" spans="1:24" x14ac:dyDescent="0.3">
      <c r="A952" s="2">
        <f>'Raw Data'!M947</f>
        <v>0</v>
      </c>
      <c r="B952">
        <f>IF('Raw Data'!L947&gt;'Raw Data'!K947, 'Raw Data'!F947, 0)</f>
        <v>0</v>
      </c>
      <c r="C952">
        <f>IF('Raw Data'!K947&gt;'Raw Data'!L947, 'Raw Data'!C947, 0)</f>
        <v>0</v>
      </c>
      <c r="D952">
        <f t="shared" si="32"/>
        <v>0</v>
      </c>
      <c r="E952">
        <f>SUM('Hidden Analysis'!A953:B953)</f>
        <v>0</v>
      </c>
      <c r="F952">
        <f>SUM('Hidden Analysis'!C953:D953)</f>
        <v>0</v>
      </c>
      <c r="G952">
        <f>IF(AND('Raw Data'!F947&lt;'Raw Data'!C947, 'Raw Data'!L947&gt;'Raw Data'!K947), 'Raw Data'!F947, 0)</f>
        <v>0</v>
      </c>
      <c r="H952">
        <f>IF(AND('Raw Data'!F947&gt;'Raw Data'!C947, 'Raw Data'!L947&lt;'Raw Data'!K947), 'Raw Data'!C947, 0)</f>
        <v>0</v>
      </c>
      <c r="I952">
        <f t="shared" si="33"/>
        <v>0</v>
      </c>
      <c r="J952">
        <f>IF(AND('Raw Data'!F947&gt;'Raw Data'!C947, 'Raw Data'!L947&gt;'Raw Data'!K947), 'Raw Data'!F947, 0)</f>
        <v>0</v>
      </c>
      <c r="K952">
        <f>IF(AND('Raw Data'!F947&lt;'Raw Data'!C947, 'Raw Data'!L947&lt;'Raw Data'!K947), 'Raw Data'!C947, 0)</f>
        <v>0</v>
      </c>
      <c r="L952">
        <f>IF('Raw Data'!L947-'Raw Data'!K947&gt;3, 'Raw Data'!J947, 0)</f>
        <v>0</v>
      </c>
      <c r="M952">
        <f>IF('Raw Data'!K947-'Raw Data'!L947&gt;3, 'Raw Data'!I947, 0)</f>
        <v>0</v>
      </c>
      <c r="N952">
        <f>IF('Raw Data'!L947-'Raw Data'!K947&gt;3, 'Raw Data'!J947, IF('Raw Data'!K947-'Raw Data'!L947&gt;3, 'Raw Data'!I947, 0))</f>
        <v>0</v>
      </c>
      <c r="O952">
        <f>IF(ISBLANK('Raw Data'!L947), 0, IF(ABS('Raw Data'!L947-'Raw Data'!K947)&lt;4, 'Raw Data'!H947, IF(ABS('Raw Data'!K947-'Raw Data'!L947)&lt;4, 'Raw Data'!G947, 0)))</f>
        <v>0</v>
      </c>
      <c r="P952">
        <f>SUM('Hidden Analysis'!E953:H953)</f>
        <v>0</v>
      </c>
      <c r="Q952">
        <f>SUM('Hidden Analysis'!I953:L953)</f>
        <v>0</v>
      </c>
      <c r="R952">
        <f>SUM('Hidden Analysis'!M953:P953)</f>
        <v>0</v>
      </c>
      <c r="S952">
        <f>SUM('Hidden Analysis'!Q953:R953)</f>
        <v>0</v>
      </c>
      <c r="T952">
        <f>IF(AND('Raw Data'!F947&lt;1.5, 'Raw Data'!L947&gt;'Raw Data'!K947, 'Raw Data'!L947-'Raw Data'!K947&gt;3), 'Raw Data'!F947, 0)</f>
        <v>0</v>
      </c>
      <c r="U952">
        <f>IF(AND('Raw Data'!L947-'Raw Data'!K947&lt;4, 'Raw Data'!L947&gt;'Raw Data'!K947), 'Raw Data'!H947, 0)</f>
        <v>0</v>
      </c>
      <c r="V952">
        <f>IF(AND('Raw Data'!K947-'Raw Data'!L947&lt;4, 'Raw Data'!K947&gt;'Raw Data'!L947), 'Raw Data'!G947, 0)</f>
        <v>0</v>
      </c>
      <c r="W952">
        <f>SUM('Hidden Analysis'!S953:T953)</f>
        <v>0</v>
      </c>
      <c r="X952">
        <f>SUM('Hidden Analysis'!U953:V953)</f>
        <v>0</v>
      </c>
    </row>
    <row r="953" spans="1:24" x14ac:dyDescent="0.3">
      <c r="A953" s="2">
        <f>'Raw Data'!M948</f>
        <v>0</v>
      </c>
      <c r="B953">
        <f>IF('Raw Data'!L948&gt;'Raw Data'!K948, 'Raw Data'!F948, 0)</f>
        <v>0</v>
      </c>
      <c r="C953">
        <f>IF('Raw Data'!K948&gt;'Raw Data'!L948, 'Raw Data'!C948, 0)</f>
        <v>0</v>
      </c>
      <c r="D953">
        <f t="shared" si="32"/>
        <v>0</v>
      </c>
      <c r="E953">
        <f>SUM('Hidden Analysis'!A954:B954)</f>
        <v>0</v>
      </c>
      <c r="F953">
        <f>SUM('Hidden Analysis'!C954:D954)</f>
        <v>0</v>
      </c>
      <c r="G953">
        <f>IF(AND('Raw Data'!F948&lt;'Raw Data'!C948, 'Raw Data'!L948&gt;'Raw Data'!K948), 'Raw Data'!F948, 0)</f>
        <v>0</v>
      </c>
      <c r="H953">
        <f>IF(AND('Raw Data'!F948&gt;'Raw Data'!C948, 'Raw Data'!L948&lt;'Raw Data'!K948), 'Raw Data'!C948, 0)</f>
        <v>0</v>
      </c>
      <c r="I953">
        <f t="shared" si="33"/>
        <v>0</v>
      </c>
      <c r="J953">
        <f>IF(AND('Raw Data'!F948&gt;'Raw Data'!C948, 'Raw Data'!L948&gt;'Raw Data'!K948), 'Raw Data'!F948, 0)</f>
        <v>0</v>
      </c>
      <c r="K953">
        <f>IF(AND('Raw Data'!F948&lt;'Raw Data'!C948, 'Raw Data'!L948&lt;'Raw Data'!K948), 'Raw Data'!C948, 0)</f>
        <v>0</v>
      </c>
      <c r="L953">
        <f>IF('Raw Data'!L948-'Raw Data'!K948&gt;3, 'Raw Data'!J948, 0)</f>
        <v>0</v>
      </c>
      <c r="M953">
        <f>IF('Raw Data'!K948-'Raw Data'!L948&gt;3, 'Raw Data'!I948, 0)</f>
        <v>0</v>
      </c>
      <c r="N953">
        <f>IF('Raw Data'!L948-'Raw Data'!K948&gt;3, 'Raw Data'!J948, IF('Raw Data'!K948-'Raw Data'!L948&gt;3, 'Raw Data'!I948, 0))</f>
        <v>0</v>
      </c>
      <c r="O953">
        <f>IF(ISBLANK('Raw Data'!L948), 0, IF(ABS('Raw Data'!L948-'Raw Data'!K948)&lt;4, 'Raw Data'!H948, IF(ABS('Raw Data'!K948-'Raw Data'!L948)&lt;4, 'Raw Data'!G948, 0)))</f>
        <v>0</v>
      </c>
      <c r="P953">
        <f>SUM('Hidden Analysis'!E954:H954)</f>
        <v>0</v>
      </c>
      <c r="Q953">
        <f>SUM('Hidden Analysis'!I954:L954)</f>
        <v>0</v>
      </c>
      <c r="R953">
        <f>SUM('Hidden Analysis'!M954:P954)</f>
        <v>0</v>
      </c>
      <c r="S953">
        <f>SUM('Hidden Analysis'!Q954:R954)</f>
        <v>0</v>
      </c>
      <c r="T953">
        <f>IF(AND('Raw Data'!F948&lt;1.5, 'Raw Data'!L948&gt;'Raw Data'!K948, 'Raw Data'!L948-'Raw Data'!K948&gt;3), 'Raw Data'!F948, 0)</f>
        <v>0</v>
      </c>
      <c r="U953">
        <f>IF(AND('Raw Data'!L948-'Raw Data'!K948&lt;4, 'Raw Data'!L948&gt;'Raw Data'!K948), 'Raw Data'!H948, 0)</f>
        <v>0</v>
      </c>
      <c r="V953">
        <f>IF(AND('Raw Data'!K948-'Raw Data'!L948&lt;4, 'Raw Data'!K948&gt;'Raw Data'!L948), 'Raw Data'!G948, 0)</f>
        <v>0</v>
      </c>
      <c r="W953">
        <f>SUM('Hidden Analysis'!S954:T954)</f>
        <v>0</v>
      </c>
      <c r="X953">
        <f>SUM('Hidden Analysis'!U954:V954)</f>
        <v>0</v>
      </c>
    </row>
    <row r="954" spans="1:24" x14ac:dyDescent="0.3">
      <c r="A954" s="2">
        <f>'Raw Data'!M949</f>
        <v>0</v>
      </c>
      <c r="B954">
        <f>IF('Raw Data'!L949&gt;'Raw Data'!K949, 'Raw Data'!F949, 0)</f>
        <v>0</v>
      </c>
      <c r="C954">
        <f>IF('Raw Data'!K949&gt;'Raw Data'!L949, 'Raw Data'!C949, 0)</f>
        <v>0</v>
      </c>
      <c r="D954">
        <f t="shared" si="32"/>
        <v>0</v>
      </c>
      <c r="E954">
        <f>SUM('Hidden Analysis'!A955:B955)</f>
        <v>0</v>
      </c>
      <c r="F954">
        <f>SUM('Hidden Analysis'!C955:D955)</f>
        <v>0</v>
      </c>
      <c r="G954">
        <f>IF(AND('Raw Data'!F949&lt;'Raw Data'!C949, 'Raw Data'!L949&gt;'Raw Data'!K949), 'Raw Data'!F949, 0)</f>
        <v>0</v>
      </c>
      <c r="H954">
        <f>IF(AND('Raw Data'!F949&gt;'Raw Data'!C949, 'Raw Data'!L949&lt;'Raw Data'!K949), 'Raw Data'!C949, 0)</f>
        <v>0</v>
      </c>
      <c r="I954">
        <f t="shared" si="33"/>
        <v>0</v>
      </c>
      <c r="J954">
        <f>IF(AND('Raw Data'!F949&gt;'Raw Data'!C949, 'Raw Data'!L949&gt;'Raw Data'!K949), 'Raw Data'!F949, 0)</f>
        <v>0</v>
      </c>
      <c r="K954">
        <f>IF(AND('Raw Data'!F949&lt;'Raw Data'!C949, 'Raw Data'!L949&lt;'Raw Data'!K949), 'Raw Data'!C949, 0)</f>
        <v>0</v>
      </c>
      <c r="L954">
        <f>IF('Raw Data'!L949-'Raw Data'!K949&gt;3, 'Raw Data'!J949, 0)</f>
        <v>0</v>
      </c>
      <c r="M954">
        <f>IF('Raw Data'!K949-'Raw Data'!L949&gt;3, 'Raw Data'!I949, 0)</f>
        <v>0</v>
      </c>
      <c r="N954">
        <f>IF('Raw Data'!L949-'Raw Data'!K949&gt;3, 'Raw Data'!J949, IF('Raw Data'!K949-'Raw Data'!L949&gt;3, 'Raw Data'!I949, 0))</f>
        <v>0</v>
      </c>
      <c r="O954">
        <f>IF(ISBLANK('Raw Data'!L949), 0, IF(ABS('Raw Data'!L949-'Raw Data'!K949)&lt;4, 'Raw Data'!H949, IF(ABS('Raw Data'!K949-'Raw Data'!L949)&lt;4, 'Raw Data'!G949, 0)))</f>
        <v>0</v>
      </c>
      <c r="P954">
        <f>SUM('Hidden Analysis'!E955:H955)</f>
        <v>0</v>
      </c>
      <c r="Q954">
        <f>SUM('Hidden Analysis'!I955:L955)</f>
        <v>0</v>
      </c>
      <c r="R954">
        <f>SUM('Hidden Analysis'!M955:P955)</f>
        <v>0</v>
      </c>
      <c r="S954">
        <f>SUM('Hidden Analysis'!Q955:R955)</f>
        <v>0</v>
      </c>
      <c r="T954">
        <f>IF(AND('Raw Data'!F949&lt;1.5, 'Raw Data'!L949&gt;'Raw Data'!K949, 'Raw Data'!L949-'Raw Data'!K949&gt;3), 'Raw Data'!F949, 0)</f>
        <v>0</v>
      </c>
      <c r="U954">
        <f>IF(AND('Raw Data'!L949-'Raw Data'!K949&lt;4, 'Raw Data'!L949&gt;'Raw Data'!K949), 'Raw Data'!H949, 0)</f>
        <v>0</v>
      </c>
      <c r="V954">
        <f>IF(AND('Raw Data'!K949-'Raw Data'!L949&lt;4, 'Raw Data'!K949&gt;'Raw Data'!L949), 'Raw Data'!G949, 0)</f>
        <v>0</v>
      </c>
      <c r="W954">
        <f>SUM('Hidden Analysis'!S955:T955)</f>
        <v>0</v>
      </c>
      <c r="X954">
        <f>SUM('Hidden Analysis'!U955:V955)</f>
        <v>0</v>
      </c>
    </row>
    <row r="955" spans="1:24" x14ac:dyDescent="0.3">
      <c r="A955" s="2">
        <f>'Raw Data'!M950</f>
        <v>0</v>
      </c>
      <c r="B955">
        <f>IF('Raw Data'!L950&gt;'Raw Data'!K950, 'Raw Data'!F950, 0)</f>
        <v>0</v>
      </c>
      <c r="C955">
        <f>IF('Raw Data'!K950&gt;'Raw Data'!L950, 'Raw Data'!C950, 0)</f>
        <v>0</v>
      </c>
      <c r="D955">
        <f t="shared" si="32"/>
        <v>0</v>
      </c>
      <c r="E955">
        <f>SUM('Hidden Analysis'!A956:B956)</f>
        <v>0</v>
      </c>
      <c r="F955">
        <f>SUM('Hidden Analysis'!C956:D956)</f>
        <v>0</v>
      </c>
      <c r="G955">
        <f>IF(AND('Raw Data'!F950&lt;'Raw Data'!C950, 'Raw Data'!L950&gt;'Raw Data'!K950), 'Raw Data'!F950, 0)</f>
        <v>0</v>
      </c>
      <c r="H955">
        <f>IF(AND('Raw Data'!F950&gt;'Raw Data'!C950, 'Raw Data'!L950&lt;'Raw Data'!K950), 'Raw Data'!C950, 0)</f>
        <v>0</v>
      </c>
      <c r="I955">
        <f t="shared" si="33"/>
        <v>0</v>
      </c>
      <c r="J955">
        <f>IF(AND('Raw Data'!F950&gt;'Raw Data'!C950, 'Raw Data'!L950&gt;'Raw Data'!K950), 'Raw Data'!F950, 0)</f>
        <v>0</v>
      </c>
      <c r="K955">
        <f>IF(AND('Raw Data'!F950&lt;'Raw Data'!C950, 'Raw Data'!L950&lt;'Raw Data'!K950), 'Raw Data'!C950, 0)</f>
        <v>0</v>
      </c>
      <c r="L955">
        <f>IF('Raw Data'!L950-'Raw Data'!K950&gt;3, 'Raw Data'!J950, 0)</f>
        <v>0</v>
      </c>
      <c r="M955">
        <f>IF('Raw Data'!K950-'Raw Data'!L950&gt;3, 'Raw Data'!I950, 0)</f>
        <v>0</v>
      </c>
      <c r="N955">
        <f>IF('Raw Data'!L950-'Raw Data'!K950&gt;3, 'Raw Data'!J950, IF('Raw Data'!K950-'Raw Data'!L950&gt;3, 'Raw Data'!I950, 0))</f>
        <v>0</v>
      </c>
      <c r="O955">
        <f>IF(ISBLANK('Raw Data'!L950), 0, IF(ABS('Raw Data'!L950-'Raw Data'!K950)&lt;4, 'Raw Data'!H950, IF(ABS('Raw Data'!K950-'Raw Data'!L950)&lt;4, 'Raw Data'!G950, 0)))</f>
        <v>0</v>
      </c>
      <c r="P955">
        <f>SUM('Hidden Analysis'!E956:H956)</f>
        <v>0</v>
      </c>
      <c r="Q955">
        <f>SUM('Hidden Analysis'!I956:L956)</f>
        <v>0</v>
      </c>
      <c r="R955">
        <f>SUM('Hidden Analysis'!M956:P956)</f>
        <v>0</v>
      </c>
      <c r="S955">
        <f>SUM('Hidden Analysis'!Q956:R956)</f>
        <v>0</v>
      </c>
      <c r="T955">
        <f>IF(AND('Raw Data'!F950&lt;1.5, 'Raw Data'!L950&gt;'Raw Data'!K950, 'Raw Data'!L950-'Raw Data'!K950&gt;3), 'Raw Data'!F950, 0)</f>
        <v>0</v>
      </c>
      <c r="U955">
        <f>IF(AND('Raw Data'!L950-'Raw Data'!K950&lt;4, 'Raw Data'!L950&gt;'Raw Data'!K950), 'Raw Data'!H950, 0)</f>
        <v>0</v>
      </c>
      <c r="V955">
        <f>IF(AND('Raw Data'!K950-'Raw Data'!L950&lt;4, 'Raw Data'!K950&gt;'Raw Data'!L950), 'Raw Data'!G950, 0)</f>
        <v>0</v>
      </c>
      <c r="W955">
        <f>SUM('Hidden Analysis'!S956:T956)</f>
        <v>0</v>
      </c>
      <c r="X955">
        <f>SUM('Hidden Analysis'!U956:V956)</f>
        <v>0</v>
      </c>
    </row>
    <row r="956" spans="1:24" x14ac:dyDescent="0.3">
      <c r="A956" s="2">
        <f>'Raw Data'!M951</f>
        <v>0</v>
      </c>
      <c r="B956">
        <f>IF('Raw Data'!L951&gt;'Raw Data'!K951, 'Raw Data'!F951, 0)</f>
        <v>0</v>
      </c>
      <c r="C956">
        <f>IF('Raw Data'!K951&gt;'Raw Data'!L951, 'Raw Data'!C951, 0)</f>
        <v>0</v>
      </c>
      <c r="D956">
        <f t="shared" si="32"/>
        <v>0</v>
      </c>
      <c r="E956">
        <f>SUM('Hidden Analysis'!A957:B957)</f>
        <v>0</v>
      </c>
      <c r="F956">
        <f>SUM('Hidden Analysis'!C957:D957)</f>
        <v>0</v>
      </c>
      <c r="G956">
        <f>IF(AND('Raw Data'!F951&lt;'Raw Data'!C951, 'Raw Data'!L951&gt;'Raw Data'!K951), 'Raw Data'!F951, 0)</f>
        <v>0</v>
      </c>
      <c r="H956">
        <f>IF(AND('Raw Data'!F951&gt;'Raw Data'!C951, 'Raw Data'!L951&lt;'Raw Data'!K951), 'Raw Data'!C951, 0)</f>
        <v>0</v>
      </c>
      <c r="I956">
        <f t="shared" si="33"/>
        <v>0</v>
      </c>
      <c r="J956">
        <f>IF(AND('Raw Data'!F951&gt;'Raw Data'!C951, 'Raw Data'!L951&gt;'Raw Data'!K951), 'Raw Data'!F951, 0)</f>
        <v>0</v>
      </c>
      <c r="K956">
        <f>IF(AND('Raw Data'!F951&lt;'Raw Data'!C951, 'Raw Data'!L951&lt;'Raw Data'!K951), 'Raw Data'!C951, 0)</f>
        <v>0</v>
      </c>
      <c r="L956">
        <f>IF('Raw Data'!L951-'Raw Data'!K951&gt;3, 'Raw Data'!J951, 0)</f>
        <v>0</v>
      </c>
      <c r="M956">
        <f>IF('Raw Data'!K951-'Raw Data'!L951&gt;3, 'Raw Data'!I951, 0)</f>
        <v>0</v>
      </c>
      <c r="N956">
        <f>IF('Raw Data'!L951-'Raw Data'!K951&gt;3, 'Raw Data'!J951, IF('Raw Data'!K951-'Raw Data'!L951&gt;3, 'Raw Data'!I951, 0))</f>
        <v>0</v>
      </c>
      <c r="O956">
        <f>IF(ISBLANK('Raw Data'!L951), 0, IF(ABS('Raw Data'!L951-'Raw Data'!K951)&lt;4, 'Raw Data'!H951, IF(ABS('Raw Data'!K951-'Raw Data'!L951)&lt;4, 'Raw Data'!G951, 0)))</f>
        <v>0</v>
      </c>
      <c r="P956">
        <f>SUM('Hidden Analysis'!E957:H957)</f>
        <v>0</v>
      </c>
      <c r="Q956">
        <f>SUM('Hidden Analysis'!I957:L957)</f>
        <v>0</v>
      </c>
      <c r="R956">
        <f>SUM('Hidden Analysis'!M957:P957)</f>
        <v>0</v>
      </c>
      <c r="S956">
        <f>SUM('Hidden Analysis'!Q957:R957)</f>
        <v>0</v>
      </c>
      <c r="T956">
        <f>IF(AND('Raw Data'!F951&lt;1.5, 'Raw Data'!L951&gt;'Raw Data'!K951, 'Raw Data'!L951-'Raw Data'!K951&gt;3), 'Raw Data'!F951, 0)</f>
        <v>0</v>
      </c>
      <c r="U956">
        <f>IF(AND('Raw Data'!L951-'Raw Data'!K951&lt;4, 'Raw Data'!L951&gt;'Raw Data'!K951), 'Raw Data'!H951, 0)</f>
        <v>0</v>
      </c>
      <c r="V956">
        <f>IF(AND('Raw Data'!K951-'Raw Data'!L951&lt;4, 'Raw Data'!K951&gt;'Raw Data'!L951), 'Raw Data'!G951, 0)</f>
        <v>0</v>
      </c>
      <c r="W956">
        <f>SUM('Hidden Analysis'!S957:T957)</f>
        <v>0</v>
      </c>
      <c r="X956">
        <f>SUM('Hidden Analysis'!U957:V957)</f>
        <v>0</v>
      </c>
    </row>
    <row r="957" spans="1:24" x14ac:dyDescent="0.3">
      <c r="A957" s="2">
        <f>'Raw Data'!M952</f>
        <v>0</v>
      </c>
      <c r="B957">
        <f>IF('Raw Data'!L952&gt;'Raw Data'!K952, 'Raw Data'!F952, 0)</f>
        <v>0</v>
      </c>
      <c r="C957">
        <f>IF('Raw Data'!K952&gt;'Raw Data'!L952, 'Raw Data'!C952, 0)</f>
        <v>0</v>
      </c>
      <c r="D957">
        <f t="shared" si="32"/>
        <v>0</v>
      </c>
      <c r="E957">
        <f>SUM('Hidden Analysis'!A958:B958)</f>
        <v>0</v>
      </c>
      <c r="F957">
        <f>SUM('Hidden Analysis'!C958:D958)</f>
        <v>0</v>
      </c>
      <c r="G957">
        <f>IF(AND('Raw Data'!F952&lt;'Raw Data'!C952, 'Raw Data'!L952&gt;'Raw Data'!K952), 'Raw Data'!F952, 0)</f>
        <v>0</v>
      </c>
      <c r="H957">
        <f>IF(AND('Raw Data'!F952&gt;'Raw Data'!C952, 'Raw Data'!L952&lt;'Raw Data'!K952), 'Raw Data'!C952, 0)</f>
        <v>0</v>
      </c>
      <c r="I957">
        <f t="shared" si="33"/>
        <v>0</v>
      </c>
      <c r="J957">
        <f>IF(AND('Raw Data'!F952&gt;'Raw Data'!C952, 'Raw Data'!L952&gt;'Raw Data'!K952), 'Raw Data'!F952, 0)</f>
        <v>0</v>
      </c>
      <c r="K957">
        <f>IF(AND('Raw Data'!F952&lt;'Raw Data'!C952, 'Raw Data'!L952&lt;'Raw Data'!K952), 'Raw Data'!C952, 0)</f>
        <v>0</v>
      </c>
      <c r="L957">
        <f>IF('Raw Data'!L952-'Raw Data'!K952&gt;3, 'Raw Data'!J952, 0)</f>
        <v>0</v>
      </c>
      <c r="M957">
        <f>IF('Raw Data'!K952-'Raw Data'!L952&gt;3, 'Raw Data'!I952, 0)</f>
        <v>0</v>
      </c>
      <c r="N957">
        <f>IF('Raw Data'!L952-'Raw Data'!K952&gt;3, 'Raw Data'!J952, IF('Raw Data'!K952-'Raw Data'!L952&gt;3, 'Raw Data'!I952, 0))</f>
        <v>0</v>
      </c>
      <c r="O957">
        <f>IF(ISBLANK('Raw Data'!L952), 0, IF(ABS('Raw Data'!L952-'Raw Data'!K952)&lt;4, 'Raw Data'!H952, IF(ABS('Raw Data'!K952-'Raw Data'!L952)&lt;4, 'Raw Data'!G952, 0)))</f>
        <v>0</v>
      </c>
      <c r="P957">
        <f>SUM('Hidden Analysis'!E958:H958)</f>
        <v>0</v>
      </c>
      <c r="Q957">
        <f>SUM('Hidden Analysis'!I958:L958)</f>
        <v>0</v>
      </c>
      <c r="R957">
        <f>SUM('Hidden Analysis'!M958:P958)</f>
        <v>0</v>
      </c>
      <c r="S957">
        <f>SUM('Hidden Analysis'!Q958:R958)</f>
        <v>0</v>
      </c>
      <c r="T957">
        <f>IF(AND('Raw Data'!F952&lt;1.5, 'Raw Data'!L952&gt;'Raw Data'!K952, 'Raw Data'!L952-'Raw Data'!K952&gt;3), 'Raw Data'!F952, 0)</f>
        <v>0</v>
      </c>
      <c r="U957">
        <f>IF(AND('Raw Data'!L952-'Raw Data'!K952&lt;4, 'Raw Data'!L952&gt;'Raw Data'!K952), 'Raw Data'!H952, 0)</f>
        <v>0</v>
      </c>
      <c r="V957">
        <f>IF(AND('Raw Data'!K952-'Raw Data'!L952&lt;4, 'Raw Data'!K952&gt;'Raw Data'!L952), 'Raw Data'!G952, 0)</f>
        <v>0</v>
      </c>
      <c r="W957">
        <f>SUM('Hidden Analysis'!S958:T958)</f>
        <v>0</v>
      </c>
      <c r="X957">
        <f>SUM('Hidden Analysis'!U958:V958)</f>
        <v>0</v>
      </c>
    </row>
    <row r="958" spans="1:24" x14ac:dyDescent="0.3">
      <c r="A958" s="2">
        <f>'Raw Data'!M953</f>
        <v>0</v>
      </c>
      <c r="B958">
        <f>IF('Raw Data'!L953&gt;'Raw Data'!K953, 'Raw Data'!F953, 0)</f>
        <v>0</v>
      </c>
      <c r="C958">
        <f>IF('Raw Data'!K953&gt;'Raw Data'!L953, 'Raw Data'!C953, 0)</f>
        <v>0</v>
      </c>
      <c r="D958">
        <f t="shared" si="32"/>
        <v>0</v>
      </c>
      <c r="E958">
        <f>SUM('Hidden Analysis'!A959:B959)</f>
        <v>0</v>
      </c>
      <c r="F958">
        <f>SUM('Hidden Analysis'!C959:D959)</f>
        <v>0</v>
      </c>
      <c r="G958">
        <f>IF(AND('Raw Data'!F953&lt;'Raw Data'!C953, 'Raw Data'!L953&gt;'Raw Data'!K953), 'Raw Data'!F953, 0)</f>
        <v>0</v>
      </c>
      <c r="H958">
        <f>IF(AND('Raw Data'!F953&gt;'Raw Data'!C953, 'Raw Data'!L953&lt;'Raw Data'!K953), 'Raw Data'!C953, 0)</f>
        <v>0</v>
      </c>
      <c r="I958">
        <f t="shared" si="33"/>
        <v>0</v>
      </c>
      <c r="J958">
        <f>IF(AND('Raw Data'!F953&gt;'Raw Data'!C953, 'Raw Data'!L953&gt;'Raw Data'!K953), 'Raw Data'!F953, 0)</f>
        <v>0</v>
      </c>
      <c r="K958">
        <f>IF(AND('Raw Data'!F953&lt;'Raw Data'!C953, 'Raw Data'!L953&lt;'Raw Data'!K953), 'Raw Data'!C953, 0)</f>
        <v>0</v>
      </c>
      <c r="L958">
        <f>IF('Raw Data'!L953-'Raw Data'!K953&gt;3, 'Raw Data'!J953, 0)</f>
        <v>0</v>
      </c>
      <c r="M958">
        <f>IF('Raw Data'!K953-'Raw Data'!L953&gt;3, 'Raw Data'!I953, 0)</f>
        <v>0</v>
      </c>
      <c r="N958">
        <f>IF('Raw Data'!L953-'Raw Data'!K953&gt;3, 'Raw Data'!J953, IF('Raw Data'!K953-'Raw Data'!L953&gt;3, 'Raw Data'!I953, 0))</f>
        <v>0</v>
      </c>
      <c r="O958">
        <f>IF(ISBLANK('Raw Data'!L953), 0, IF(ABS('Raw Data'!L953-'Raw Data'!K953)&lt;4, 'Raw Data'!H953, IF(ABS('Raw Data'!K953-'Raw Data'!L953)&lt;4, 'Raw Data'!G953, 0)))</f>
        <v>0</v>
      </c>
      <c r="P958">
        <f>SUM('Hidden Analysis'!E959:H959)</f>
        <v>0</v>
      </c>
      <c r="Q958">
        <f>SUM('Hidden Analysis'!I959:L959)</f>
        <v>0</v>
      </c>
      <c r="R958">
        <f>SUM('Hidden Analysis'!M959:P959)</f>
        <v>0</v>
      </c>
      <c r="S958">
        <f>SUM('Hidden Analysis'!Q959:R959)</f>
        <v>0</v>
      </c>
      <c r="T958">
        <f>IF(AND('Raw Data'!F953&lt;1.5, 'Raw Data'!L953&gt;'Raw Data'!K953, 'Raw Data'!L953-'Raw Data'!K953&gt;3), 'Raw Data'!F953, 0)</f>
        <v>0</v>
      </c>
      <c r="U958">
        <f>IF(AND('Raw Data'!L953-'Raw Data'!K953&lt;4, 'Raw Data'!L953&gt;'Raw Data'!K953), 'Raw Data'!H953, 0)</f>
        <v>0</v>
      </c>
      <c r="V958">
        <f>IF(AND('Raw Data'!K953-'Raw Data'!L953&lt;4, 'Raw Data'!K953&gt;'Raw Data'!L953), 'Raw Data'!G953, 0)</f>
        <v>0</v>
      </c>
      <c r="W958">
        <f>SUM('Hidden Analysis'!S959:T959)</f>
        <v>0</v>
      </c>
      <c r="X958">
        <f>SUM('Hidden Analysis'!U959:V959)</f>
        <v>0</v>
      </c>
    </row>
    <row r="959" spans="1:24" x14ac:dyDescent="0.3">
      <c r="A959" s="2">
        <f>'Raw Data'!M954</f>
        <v>0</v>
      </c>
      <c r="B959">
        <f>IF('Raw Data'!L954&gt;'Raw Data'!K954, 'Raw Data'!F954, 0)</f>
        <v>0</v>
      </c>
      <c r="C959">
        <f>IF('Raw Data'!K954&gt;'Raw Data'!L954, 'Raw Data'!C954, 0)</f>
        <v>0</v>
      </c>
      <c r="D959">
        <f t="shared" si="32"/>
        <v>0</v>
      </c>
      <c r="E959">
        <f>SUM('Hidden Analysis'!A960:B960)</f>
        <v>0</v>
      </c>
      <c r="F959">
        <f>SUM('Hidden Analysis'!C960:D960)</f>
        <v>0</v>
      </c>
      <c r="G959">
        <f>IF(AND('Raw Data'!F954&lt;'Raw Data'!C954, 'Raw Data'!L954&gt;'Raw Data'!K954), 'Raw Data'!F954, 0)</f>
        <v>0</v>
      </c>
      <c r="H959">
        <f>IF(AND('Raw Data'!F954&gt;'Raw Data'!C954, 'Raw Data'!L954&lt;'Raw Data'!K954), 'Raw Data'!C954, 0)</f>
        <v>0</v>
      </c>
      <c r="I959">
        <f t="shared" si="33"/>
        <v>0</v>
      </c>
      <c r="J959">
        <f>IF(AND('Raw Data'!F954&gt;'Raw Data'!C954, 'Raw Data'!L954&gt;'Raw Data'!K954), 'Raw Data'!F954, 0)</f>
        <v>0</v>
      </c>
      <c r="K959">
        <f>IF(AND('Raw Data'!F954&lt;'Raw Data'!C954, 'Raw Data'!L954&lt;'Raw Data'!K954), 'Raw Data'!C954, 0)</f>
        <v>0</v>
      </c>
      <c r="L959">
        <f>IF('Raw Data'!L954-'Raw Data'!K954&gt;3, 'Raw Data'!J954, 0)</f>
        <v>0</v>
      </c>
      <c r="M959">
        <f>IF('Raw Data'!K954-'Raw Data'!L954&gt;3, 'Raw Data'!I954, 0)</f>
        <v>0</v>
      </c>
      <c r="N959">
        <f>IF('Raw Data'!L954-'Raw Data'!K954&gt;3, 'Raw Data'!J954, IF('Raw Data'!K954-'Raw Data'!L954&gt;3, 'Raw Data'!I954, 0))</f>
        <v>0</v>
      </c>
      <c r="O959">
        <f>IF(ISBLANK('Raw Data'!L954), 0, IF(ABS('Raw Data'!L954-'Raw Data'!K954)&lt;4, 'Raw Data'!H954, IF(ABS('Raw Data'!K954-'Raw Data'!L954)&lt;4, 'Raw Data'!G954, 0)))</f>
        <v>0</v>
      </c>
      <c r="P959">
        <f>SUM('Hidden Analysis'!E960:H960)</f>
        <v>0</v>
      </c>
      <c r="Q959">
        <f>SUM('Hidden Analysis'!I960:L960)</f>
        <v>0</v>
      </c>
      <c r="R959">
        <f>SUM('Hidden Analysis'!M960:P960)</f>
        <v>0</v>
      </c>
      <c r="S959">
        <f>SUM('Hidden Analysis'!Q960:R960)</f>
        <v>0</v>
      </c>
      <c r="T959">
        <f>IF(AND('Raw Data'!F954&lt;1.5, 'Raw Data'!L954&gt;'Raw Data'!K954, 'Raw Data'!L954-'Raw Data'!K954&gt;3), 'Raw Data'!F954, 0)</f>
        <v>0</v>
      </c>
      <c r="U959">
        <f>IF(AND('Raw Data'!L954-'Raw Data'!K954&lt;4, 'Raw Data'!L954&gt;'Raw Data'!K954), 'Raw Data'!H954, 0)</f>
        <v>0</v>
      </c>
      <c r="V959">
        <f>IF(AND('Raw Data'!K954-'Raw Data'!L954&lt;4, 'Raw Data'!K954&gt;'Raw Data'!L954), 'Raw Data'!G954, 0)</f>
        <v>0</v>
      </c>
      <c r="W959">
        <f>SUM('Hidden Analysis'!S960:T960)</f>
        <v>0</v>
      </c>
      <c r="X959">
        <f>SUM('Hidden Analysis'!U960:V960)</f>
        <v>0</v>
      </c>
    </row>
    <row r="960" spans="1:24" x14ac:dyDescent="0.3">
      <c r="A960" s="2">
        <f>'Raw Data'!M955</f>
        <v>0</v>
      </c>
      <c r="B960">
        <f>IF('Raw Data'!L955&gt;'Raw Data'!K955, 'Raw Data'!F955, 0)</f>
        <v>0</v>
      </c>
      <c r="C960">
        <f>IF('Raw Data'!K955&gt;'Raw Data'!L955, 'Raw Data'!C955, 0)</f>
        <v>0</v>
      </c>
      <c r="D960">
        <f t="shared" si="32"/>
        <v>0</v>
      </c>
      <c r="E960">
        <f>SUM('Hidden Analysis'!A961:B961)</f>
        <v>0</v>
      </c>
      <c r="F960">
        <f>SUM('Hidden Analysis'!C961:D961)</f>
        <v>0</v>
      </c>
      <c r="G960">
        <f>IF(AND('Raw Data'!F955&lt;'Raw Data'!C955, 'Raw Data'!L955&gt;'Raw Data'!K955), 'Raw Data'!F955, 0)</f>
        <v>0</v>
      </c>
      <c r="H960">
        <f>IF(AND('Raw Data'!F955&gt;'Raw Data'!C955, 'Raw Data'!L955&lt;'Raw Data'!K955), 'Raw Data'!C955, 0)</f>
        <v>0</v>
      </c>
      <c r="I960">
        <f t="shared" si="33"/>
        <v>0</v>
      </c>
      <c r="J960">
        <f>IF(AND('Raw Data'!F955&gt;'Raw Data'!C955, 'Raw Data'!L955&gt;'Raw Data'!K955), 'Raw Data'!F955, 0)</f>
        <v>0</v>
      </c>
      <c r="K960">
        <f>IF(AND('Raw Data'!F955&lt;'Raw Data'!C955, 'Raw Data'!L955&lt;'Raw Data'!K955), 'Raw Data'!C955, 0)</f>
        <v>0</v>
      </c>
      <c r="L960">
        <f>IF('Raw Data'!L955-'Raw Data'!K955&gt;3, 'Raw Data'!J955, 0)</f>
        <v>0</v>
      </c>
      <c r="M960">
        <f>IF('Raw Data'!K955-'Raw Data'!L955&gt;3, 'Raw Data'!I955, 0)</f>
        <v>0</v>
      </c>
      <c r="N960">
        <f>IF('Raw Data'!L955-'Raw Data'!K955&gt;3, 'Raw Data'!J955, IF('Raw Data'!K955-'Raw Data'!L955&gt;3, 'Raw Data'!I955, 0))</f>
        <v>0</v>
      </c>
      <c r="O960">
        <f>IF(ISBLANK('Raw Data'!L955), 0, IF(ABS('Raw Data'!L955-'Raw Data'!K955)&lt;4, 'Raw Data'!H955, IF(ABS('Raw Data'!K955-'Raw Data'!L955)&lt;4, 'Raw Data'!G955, 0)))</f>
        <v>0</v>
      </c>
      <c r="P960">
        <f>SUM('Hidden Analysis'!E961:H961)</f>
        <v>0</v>
      </c>
      <c r="Q960">
        <f>SUM('Hidden Analysis'!I961:L961)</f>
        <v>0</v>
      </c>
      <c r="R960">
        <f>SUM('Hidden Analysis'!M961:P961)</f>
        <v>0</v>
      </c>
      <c r="S960">
        <f>SUM('Hidden Analysis'!Q961:R961)</f>
        <v>0</v>
      </c>
      <c r="T960">
        <f>IF(AND('Raw Data'!F955&lt;1.5, 'Raw Data'!L955&gt;'Raw Data'!K955, 'Raw Data'!L955-'Raw Data'!K955&gt;3), 'Raw Data'!F955, 0)</f>
        <v>0</v>
      </c>
      <c r="U960">
        <f>IF(AND('Raw Data'!L955-'Raw Data'!K955&lt;4, 'Raw Data'!L955&gt;'Raw Data'!K955), 'Raw Data'!H955, 0)</f>
        <v>0</v>
      </c>
      <c r="V960">
        <f>IF(AND('Raw Data'!K955-'Raw Data'!L955&lt;4, 'Raw Data'!K955&gt;'Raw Data'!L955), 'Raw Data'!G955, 0)</f>
        <v>0</v>
      </c>
      <c r="W960">
        <f>SUM('Hidden Analysis'!S961:T961)</f>
        <v>0</v>
      </c>
      <c r="X960">
        <f>SUM('Hidden Analysis'!U961:V961)</f>
        <v>0</v>
      </c>
    </row>
    <row r="961" spans="1:24" x14ac:dyDescent="0.3">
      <c r="A961" s="2">
        <f>'Raw Data'!M956</f>
        <v>0</v>
      </c>
      <c r="B961">
        <f>IF('Raw Data'!L956&gt;'Raw Data'!K956, 'Raw Data'!F956, 0)</f>
        <v>0</v>
      </c>
      <c r="C961">
        <f>IF('Raw Data'!K956&gt;'Raw Data'!L956, 'Raw Data'!C956, 0)</f>
        <v>0</v>
      </c>
      <c r="D961">
        <f t="shared" si="32"/>
        <v>0</v>
      </c>
      <c r="E961">
        <f>SUM('Hidden Analysis'!A962:B962)</f>
        <v>0</v>
      </c>
      <c r="F961">
        <f>SUM('Hidden Analysis'!C962:D962)</f>
        <v>0</v>
      </c>
      <c r="G961">
        <f>IF(AND('Raw Data'!F956&lt;'Raw Data'!C956, 'Raw Data'!L956&gt;'Raw Data'!K956), 'Raw Data'!F956, 0)</f>
        <v>0</v>
      </c>
      <c r="H961">
        <f>IF(AND('Raw Data'!F956&gt;'Raw Data'!C956, 'Raw Data'!L956&lt;'Raw Data'!K956), 'Raw Data'!C956, 0)</f>
        <v>0</v>
      </c>
      <c r="I961">
        <f t="shared" si="33"/>
        <v>0</v>
      </c>
      <c r="J961">
        <f>IF(AND('Raw Data'!F956&gt;'Raw Data'!C956, 'Raw Data'!L956&gt;'Raw Data'!K956), 'Raw Data'!F956, 0)</f>
        <v>0</v>
      </c>
      <c r="K961">
        <f>IF(AND('Raw Data'!F956&lt;'Raw Data'!C956, 'Raw Data'!L956&lt;'Raw Data'!K956), 'Raw Data'!C956, 0)</f>
        <v>0</v>
      </c>
      <c r="L961">
        <f>IF('Raw Data'!L956-'Raw Data'!K956&gt;3, 'Raw Data'!J956, 0)</f>
        <v>0</v>
      </c>
      <c r="M961">
        <f>IF('Raw Data'!K956-'Raw Data'!L956&gt;3, 'Raw Data'!I956, 0)</f>
        <v>0</v>
      </c>
      <c r="N961">
        <f>IF('Raw Data'!L956-'Raw Data'!K956&gt;3, 'Raw Data'!J956, IF('Raw Data'!K956-'Raw Data'!L956&gt;3, 'Raw Data'!I956, 0))</f>
        <v>0</v>
      </c>
      <c r="O961">
        <f>IF(ISBLANK('Raw Data'!L956), 0, IF(ABS('Raw Data'!L956-'Raw Data'!K956)&lt;4, 'Raw Data'!H956, IF(ABS('Raw Data'!K956-'Raw Data'!L956)&lt;4, 'Raw Data'!G956, 0)))</f>
        <v>0</v>
      </c>
      <c r="P961">
        <f>SUM('Hidden Analysis'!E962:H962)</f>
        <v>0</v>
      </c>
      <c r="Q961">
        <f>SUM('Hidden Analysis'!I962:L962)</f>
        <v>0</v>
      </c>
      <c r="R961">
        <f>SUM('Hidden Analysis'!M962:P962)</f>
        <v>0</v>
      </c>
      <c r="S961">
        <f>SUM('Hidden Analysis'!Q962:R962)</f>
        <v>0</v>
      </c>
      <c r="T961">
        <f>IF(AND('Raw Data'!F956&lt;1.5, 'Raw Data'!L956&gt;'Raw Data'!K956, 'Raw Data'!L956-'Raw Data'!K956&gt;3), 'Raw Data'!F956, 0)</f>
        <v>0</v>
      </c>
      <c r="U961">
        <f>IF(AND('Raw Data'!L956-'Raw Data'!K956&lt;4, 'Raw Data'!L956&gt;'Raw Data'!K956), 'Raw Data'!H956, 0)</f>
        <v>0</v>
      </c>
      <c r="V961">
        <f>IF(AND('Raw Data'!K956-'Raw Data'!L956&lt;4, 'Raw Data'!K956&gt;'Raw Data'!L956), 'Raw Data'!G956, 0)</f>
        <v>0</v>
      </c>
      <c r="W961">
        <f>SUM('Hidden Analysis'!S962:T962)</f>
        <v>0</v>
      </c>
      <c r="X961">
        <f>SUM('Hidden Analysis'!U962:V962)</f>
        <v>0</v>
      </c>
    </row>
    <row r="962" spans="1:24" x14ac:dyDescent="0.3">
      <c r="A962" s="2">
        <f>'Raw Data'!M957</f>
        <v>0</v>
      </c>
      <c r="B962">
        <f>IF('Raw Data'!L957&gt;'Raw Data'!K957, 'Raw Data'!F957, 0)</f>
        <v>0</v>
      </c>
      <c r="C962">
        <f>IF('Raw Data'!K957&gt;'Raw Data'!L957, 'Raw Data'!C957, 0)</f>
        <v>0</v>
      </c>
      <c r="D962">
        <f t="shared" si="32"/>
        <v>0</v>
      </c>
      <c r="E962">
        <f>SUM('Hidden Analysis'!A963:B963)</f>
        <v>0</v>
      </c>
      <c r="F962">
        <f>SUM('Hidden Analysis'!C963:D963)</f>
        <v>0</v>
      </c>
      <c r="G962">
        <f>IF(AND('Raw Data'!F957&lt;'Raw Data'!C957, 'Raw Data'!L957&gt;'Raw Data'!K957), 'Raw Data'!F957, 0)</f>
        <v>0</v>
      </c>
      <c r="H962">
        <f>IF(AND('Raw Data'!F957&gt;'Raw Data'!C957, 'Raw Data'!L957&lt;'Raw Data'!K957), 'Raw Data'!C957, 0)</f>
        <v>0</v>
      </c>
      <c r="I962">
        <f t="shared" si="33"/>
        <v>0</v>
      </c>
      <c r="J962">
        <f>IF(AND('Raw Data'!F957&gt;'Raw Data'!C957, 'Raw Data'!L957&gt;'Raw Data'!K957), 'Raw Data'!F957, 0)</f>
        <v>0</v>
      </c>
      <c r="K962">
        <f>IF(AND('Raw Data'!F957&lt;'Raw Data'!C957, 'Raw Data'!L957&lt;'Raw Data'!K957), 'Raw Data'!C957, 0)</f>
        <v>0</v>
      </c>
      <c r="L962">
        <f>IF('Raw Data'!L957-'Raw Data'!K957&gt;3, 'Raw Data'!J957, 0)</f>
        <v>0</v>
      </c>
      <c r="M962">
        <f>IF('Raw Data'!K957-'Raw Data'!L957&gt;3, 'Raw Data'!I957, 0)</f>
        <v>0</v>
      </c>
      <c r="N962">
        <f>IF('Raw Data'!L957-'Raw Data'!K957&gt;3, 'Raw Data'!J957, IF('Raw Data'!K957-'Raw Data'!L957&gt;3, 'Raw Data'!I957, 0))</f>
        <v>0</v>
      </c>
      <c r="O962">
        <f>IF(ISBLANK('Raw Data'!L957), 0, IF(ABS('Raw Data'!L957-'Raw Data'!K957)&lt;4, 'Raw Data'!H957, IF(ABS('Raw Data'!K957-'Raw Data'!L957)&lt;4, 'Raw Data'!G957, 0)))</f>
        <v>0</v>
      </c>
      <c r="P962">
        <f>SUM('Hidden Analysis'!E963:H963)</f>
        <v>0</v>
      </c>
      <c r="Q962">
        <f>SUM('Hidden Analysis'!I963:L963)</f>
        <v>0</v>
      </c>
      <c r="R962">
        <f>SUM('Hidden Analysis'!M963:P963)</f>
        <v>0</v>
      </c>
      <c r="S962">
        <f>SUM('Hidden Analysis'!Q963:R963)</f>
        <v>0</v>
      </c>
      <c r="T962">
        <f>IF(AND('Raw Data'!F957&lt;1.5, 'Raw Data'!L957&gt;'Raw Data'!K957, 'Raw Data'!L957-'Raw Data'!K957&gt;3), 'Raw Data'!F957, 0)</f>
        <v>0</v>
      </c>
      <c r="U962">
        <f>IF(AND('Raw Data'!L957-'Raw Data'!K957&lt;4, 'Raw Data'!L957&gt;'Raw Data'!K957), 'Raw Data'!H957, 0)</f>
        <v>0</v>
      </c>
      <c r="V962">
        <f>IF(AND('Raw Data'!K957-'Raw Data'!L957&lt;4, 'Raw Data'!K957&gt;'Raw Data'!L957), 'Raw Data'!G957, 0)</f>
        <v>0</v>
      </c>
      <c r="W962">
        <f>SUM('Hidden Analysis'!S963:T963)</f>
        <v>0</v>
      </c>
      <c r="X962">
        <f>SUM('Hidden Analysis'!U963:V963)</f>
        <v>0</v>
      </c>
    </row>
    <row r="963" spans="1:24" x14ac:dyDescent="0.3">
      <c r="A963" s="2">
        <f>'Raw Data'!M958</f>
        <v>0</v>
      </c>
      <c r="B963">
        <f>IF('Raw Data'!L958&gt;'Raw Data'!K958, 'Raw Data'!F958, 0)</f>
        <v>0</v>
      </c>
      <c r="C963">
        <f>IF('Raw Data'!K958&gt;'Raw Data'!L958, 'Raw Data'!C958, 0)</f>
        <v>0</v>
      </c>
      <c r="D963">
        <f t="shared" si="32"/>
        <v>0</v>
      </c>
      <c r="E963">
        <f>SUM('Hidden Analysis'!A964:B964)</f>
        <v>0</v>
      </c>
      <c r="F963">
        <f>SUM('Hidden Analysis'!C964:D964)</f>
        <v>0</v>
      </c>
      <c r="G963">
        <f>IF(AND('Raw Data'!F958&lt;'Raw Data'!C958, 'Raw Data'!L958&gt;'Raw Data'!K958), 'Raw Data'!F958, 0)</f>
        <v>0</v>
      </c>
      <c r="H963">
        <f>IF(AND('Raw Data'!F958&gt;'Raw Data'!C958, 'Raw Data'!L958&lt;'Raw Data'!K958), 'Raw Data'!C958, 0)</f>
        <v>0</v>
      </c>
      <c r="I963">
        <f t="shared" si="33"/>
        <v>0</v>
      </c>
      <c r="J963">
        <f>IF(AND('Raw Data'!F958&gt;'Raw Data'!C958, 'Raw Data'!L958&gt;'Raw Data'!K958), 'Raw Data'!F958, 0)</f>
        <v>0</v>
      </c>
      <c r="K963">
        <f>IF(AND('Raw Data'!F958&lt;'Raw Data'!C958, 'Raw Data'!L958&lt;'Raw Data'!K958), 'Raw Data'!C958, 0)</f>
        <v>0</v>
      </c>
      <c r="L963">
        <f>IF('Raw Data'!L958-'Raw Data'!K958&gt;3, 'Raw Data'!J958, 0)</f>
        <v>0</v>
      </c>
      <c r="M963">
        <f>IF('Raw Data'!K958-'Raw Data'!L958&gt;3, 'Raw Data'!I958, 0)</f>
        <v>0</v>
      </c>
      <c r="N963">
        <f>IF('Raw Data'!L958-'Raw Data'!K958&gt;3, 'Raw Data'!J958, IF('Raw Data'!K958-'Raw Data'!L958&gt;3, 'Raw Data'!I958, 0))</f>
        <v>0</v>
      </c>
      <c r="O963">
        <f>IF(ISBLANK('Raw Data'!L958), 0, IF(ABS('Raw Data'!L958-'Raw Data'!K958)&lt;4, 'Raw Data'!H958, IF(ABS('Raw Data'!K958-'Raw Data'!L958)&lt;4, 'Raw Data'!G958, 0)))</f>
        <v>0</v>
      </c>
      <c r="P963">
        <f>SUM('Hidden Analysis'!E964:H964)</f>
        <v>0</v>
      </c>
      <c r="Q963">
        <f>SUM('Hidden Analysis'!I964:L964)</f>
        <v>0</v>
      </c>
      <c r="R963">
        <f>SUM('Hidden Analysis'!M964:P964)</f>
        <v>0</v>
      </c>
      <c r="S963">
        <f>SUM('Hidden Analysis'!Q964:R964)</f>
        <v>0</v>
      </c>
      <c r="T963">
        <f>IF(AND('Raw Data'!F958&lt;1.5, 'Raw Data'!L958&gt;'Raw Data'!K958, 'Raw Data'!L958-'Raw Data'!K958&gt;3), 'Raw Data'!F958, 0)</f>
        <v>0</v>
      </c>
      <c r="U963">
        <f>IF(AND('Raw Data'!L958-'Raw Data'!K958&lt;4, 'Raw Data'!L958&gt;'Raw Data'!K958), 'Raw Data'!H958, 0)</f>
        <v>0</v>
      </c>
      <c r="V963">
        <f>IF(AND('Raw Data'!K958-'Raw Data'!L958&lt;4, 'Raw Data'!K958&gt;'Raw Data'!L958), 'Raw Data'!G958, 0)</f>
        <v>0</v>
      </c>
      <c r="W963">
        <f>SUM('Hidden Analysis'!S964:T964)</f>
        <v>0</v>
      </c>
      <c r="X963">
        <f>SUM('Hidden Analysis'!U964:V964)</f>
        <v>0</v>
      </c>
    </row>
    <row r="964" spans="1:24" x14ac:dyDescent="0.3">
      <c r="A964" s="2">
        <f>'Raw Data'!M959</f>
        <v>0</v>
      </c>
      <c r="B964">
        <f>IF('Raw Data'!L959&gt;'Raw Data'!K959, 'Raw Data'!F959, 0)</f>
        <v>0</v>
      </c>
      <c r="C964">
        <f>IF('Raw Data'!K959&gt;'Raw Data'!L959, 'Raw Data'!C959, 0)</f>
        <v>0</v>
      </c>
      <c r="D964">
        <f t="shared" si="32"/>
        <v>0</v>
      </c>
      <c r="E964">
        <f>SUM('Hidden Analysis'!A965:B965)</f>
        <v>0</v>
      </c>
      <c r="F964">
        <f>SUM('Hidden Analysis'!C965:D965)</f>
        <v>0</v>
      </c>
      <c r="G964">
        <f>IF(AND('Raw Data'!F959&lt;'Raw Data'!C959, 'Raw Data'!L959&gt;'Raw Data'!K959), 'Raw Data'!F959, 0)</f>
        <v>0</v>
      </c>
      <c r="H964">
        <f>IF(AND('Raw Data'!F959&gt;'Raw Data'!C959, 'Raw Data'!L959&lt;'Raw Data'!K959), 'Raw Data'!C959, 0)</f>
        <v>0</v>
      </c>
      <c r="I964">
        <f t="shared" si="33"/>
        <v>0</v>
      </c>
      <c r="J964">
        <f>IF(AND('Raw Data'!F959&gt;'Raw Data'!C959, 'Raw Data'!L959&gt;'Raw Data'!K959), 'Raw Data'!F959, 0)</f>
        <v>0</v>
      </c>
      <c r="K964">
        <f>IF(AND('Raw Data'!F959&lt;'Raw Data'!C959, 'Raw Data'!L959&lt;'Raw Data'!K959), 'Raw Data'!C959, 0)</f>
        <v>0</v>
      </c>
      <c r="L964">
        <f>IF('Raw Data'!L959-'Raw Data'!K959&gt;3, 'Raw Data'!J959, 0)</f>
        <v>0</v>
      </c>
      <c r="M964">
        <f>IF('Raw Data'!K959-'Raw Data'!L959&gt;3, 'Raw Data'!I959, 0)</f>
        <v>0</v>
      </c>
      <c r="N964">
        <f>IF('Raw Data'!L959-'Raw Data'!K959&gt;3, 'Raw Data'!J959, IF('Raw Data'!K959-'Raw Data'!L959&gt;3, 'Raw Data'!I959, 0))</f>
        <v>0</v>
      </c>
      <c r="O964">
        <f>IF(ISBLANK('Raw Data'!L959), 0, IF(ABS('Raw Data'!L959-'Raw Data'!K959)&lt;4, 'Raw Data'!H959, IF(ABS('Raw Data'!K959-'Raw Data'!L959)&lt;4, 'Raw Data'!G959, 0)))</f>
        <v>0</v>
      </c>
      <c r="P964">
        <f>SUM('Hidden Analysis'!E965:H965)</f>
        <v>0</v>
      </c>
      <c r="Q964">
        <f>SUM('Hidden Analysis'!I965:L965)</f>
        <v>0</v>
      </c>
      <c r="R964">
        <f>SUM('Hidden Analysis'!M965:P965)</f>
        <v>0</v>
      </c>
      <c r="S964">
        <f>SUM('Hidden Analysis'!Q965:R965)</f>
        <v>0</v>
      </c>
      <c r="T964">
        <f>IF(AND('Raw Data'!F959&lt;1.5, 'Raw Data'!L959&gt;'Raw Data'!K959, 'Raw Data'!L959-'Raw Data'!K959&gt;3), 'Raw Data'!F959, 0)</f>
        <v>0</v>
      </c>
      <c r="U964">
        <f>IF(AND('Raw Data'!L959-'Raw Data'!K959&lt;4, 'Raw Data'!L959&gt;'Raw Data'!K959), 'Raw Data'!H959, 0)</f>
        <v>0</v>
      </c>
      <c r="V964">
        <f>IF(AND('Raw Data'!K959-'Raw Data'!L959&lt;4, 'Raw Data'!K959&gt;'Raw Data'!L959), 'Raw Data'!G959, 0)</f>
        <v>0</v>
      </c>
      <c r="W964">
        <f>SUM('Hidden Analysis'!S965:T965)</f>
        <v>0</v>
      </c>
      <c r="X964">
        <f>SUM('Hidden Analysis'!U965:V965)</f>
        <v>0</v>
      </c>
    </row>
    <row r="965" spans="1:24" x14ac:dyDescent="0.3">
      <c r="A965" s="2">
        <f>'Raw Data'!M960</f>
        <v>0</v>
      </c>
      <c r="B965">
        <f>IF('Raw Data'!L960&gt;'Raw Data'!K960, 'Raw Data'!F960, 0)</f>
        <v>0</v>
      </c>
      <c r="C965">
        <f>IF('Raw Data'!K960&gt;'Raw Data'!L960, 'Raw Data'!C960, 0)</f>
        <v>0</v>
      </c>
      <c r="D965">
        <f t="shared" si="32"/>
        <v>0</v>
      </c>
      <c r="E965">
        <f>SUM('Hidden Analysis'!A966:B966)</f>
        <v>0</v>
      </c>
      <c r="F965">
        <f>SUM('Hidden Analysis'!C966:D966)</f>
        <v>0</v>
      </c>
      <c r="G965">
        <f>IF(AND('Raw Data'!F960&lt;'Raw Data'!C960, 'Raw Data'!L960&gt;'Raw Data'!K960), 'Raw Data'!F960, 0)</f>
        <v>0</v>
      </c>
      <c r="H965">
        <f>IF(AND('Raw Data'!F960&gt;'Raw Data'!C960, 'Raw Data'!L960&lt;'Raw Data'!K960), 'Raw Data'!C960, 0)</f>
        <v>0</v>
      </c>
      <c r="I965">
        <f t="shared" si="33"/>
        <v>0</v>
      </c>
      <c r="J965">
        <f>IF(AND('Raw Data'!F960&gt;'Raw Data'!C960, 'Raw Data'!L960&gt;'Raw Data'!K960), 'Raw Data'!F960, 0)</f>
        <v>0</v>
      </c>
      <c r="K965">
        <f>IF(AND('Raw Data'!F960&lt;'Raw Data'!C960, 'Raw Data'!L960&lt;'Raw Data'!K960), 'Raw Data'!C960, 0)</f>
        <v>0</v>
      </c>
      <c r="L965">
        <f>IF('Raw Data'!L960-'Raw Data'!K960&gt;3, 'Raw Data'!J960, 0)</f>
        <v>0</v>
      </c>
      <c r="M965">
        <f>IF('Raw Data'!K960-'Raw Data'!L960&gt;3, 'Raw Data'!I960, 0)</f>
        <v>0</v>
      </c>
      <c r="N965">
        <f>IF('Raw Data'!L960-'Raw Data'!K960&gt;3, 'Raw Data'!J960, IF('Raw Data'!K960-'Raw Data'!L960&gt;3, 'Raw Data'!I960, 0))</f>
        <v>0</v>
      </c>
      <c r="O965">
        <f>IF(ISBLANK('Raw Data'!L960), 0, IF(ABS('Raw Data'!L960-'Raw Data'!K960)&lt;4, 'Raw Data'!H960, IF(ABS('Raw Data'!K960-'Raw Data'!L960)&lt;4, 'Raw Data'!G960, 0)))</f>
        <v>0</v>
      </c>
      <c r="P965">
        <f>SUM('Hidden Analysis'!E966:H966)</f>
        <v>0</v>
      </c>
      <c r="Q965">
        <f>SUM('Hidden Analysis'!I966:L966)</f>
        <v>0</v>
      </c>
      <c r="R965">
        <f>SUM('Hidden Analysis'!M966:P966)</f>
        <v>0</v>
      </c>
      <c r="S965">
        <f>SUM('Hidden Analysis'!Q966:R966)</f>
        <v>0</v>
      </c>
      <c r="T965">
        <f>IF(AND('Raw Data'!F960&lt;1.5, 'Raw Data'!L960&gt;'Raw Data'!K960, 'Raw Data'!L960-'Raw Data'!K960&gt;3), 'Raw Data'!F960, 0)</f>
        <v>0</v>
      </c>
      <c r="U965">
        <f>IF(AND('Raw Data'!L960-'Raw Data'!K960&lt;4, 'Raw Data'!L960&gt;'Raw Data'!K960), 'Raw Data'!H960, 0)</f>
        <v>0</v>
      </c>
      <c r="V965">
        <f>IF(AND('Raw Data'!K960-'Raw Data'!L960&lt;4, 'Raw Data'!K960&gt;'Raw Data'!L960), 'Raw Data'!G960, 0)</f>
        <v>0</v>
      </c>
      <c r="W965">
        <f>SUM('Hidden Analysis'!S966:T966)</f>
        <v>0</v>
      </c>
      <c r="X965">
        <f>SUM('Hidden Analysis'!U966:V966)</f>
        <v>0</v>
      </c>
    </row>
    <row r="966" spans="1:24" x14ac:dyDescent="0.3">
      <c r="A966" s="2">
        <f>'Raw Data'!M961</f>
        <v>0</v>
      </c>
      <c r="B966">
        <f>IF('Raw Data'!L961&gt;'Raw Data'!K961, 'Raw Data'!F961, 0)</f>
        <v>0</v>
      </c>
      <c r="C966">
        <f>IF('Raw Data'!K961&gt;'Raw Data'!L961, 'Raw Data'!C961, 0)</f>
        <v>0</v>
      </c>
      <c r="D966">
        <f t="shared" si="32"/>
        <v>0</v>
      </c>
      <c r="E966">
        <f>SUM('Hidden Analysis'!A967:B967)</f>
        <v>0</v>
      </c>
      <c r="F966">
        <f>SUM('Hidden Analysis'!C967:D967)</f>
        <v>0</v>
      </c>
      <c r="G966">
        <f>IF(AND('Raw Data'!F961&lt;'Raw Data'!C961, 'Raw Data'!L961&gt;'Raw Data'!K961), 'Raw Data'!F961, 0)</f>
        <v>0</v>
      </c>
      <c r="H966">
        <f>IF(AND('Raw Data'!F961&gt;'Raw Data'!C961, 'Raw Data'!L961&lt;'Raw Data'!K961), 'Raw Data'!C961, 0)</f>
        <v>0</v>
      </c>
      <c r="I966">
        <f t="shared" si="33"/>
        <v>0</v>
      </c>
      <c r="J966">
        <f>IF(AND('Raw Data'!F961&gt;'Raw Data'!C961, 'Raw Data'!L961&gt;'Raw Data'!K961), 'Raw Data'!F961, 0)</f>
        <v>0</v>
      </c>
      <c r="K966">
        <f>IF(AND('Raw Data'!F961&lt;'Raw Data'!C961, 'Raw Data'!L961&lt;'Raw Data'!K961), 'Raw Data'!C961, 0)</f>
        <v>0</v>
      </c>
      <c r="L966">
        <f>IF('Raw Data'!L961-'Raw Data'!K961&gt;3, 'Raw Data'!J961, 0)</f>
        <v>0</v>
      </c>
      <c r="M966">
        <f>IF('Raw Data'!K961-'Raw Data'!L961&gt;3, 'Raw Data'!I961, 0)</f>
        <v>0</v>
      </c>
      <c r="N966">
        <f>IF('Raw Data'!L961-'Raw Data'!K961&gt;3, 'Raw Data'!J961, IF('Raw Data'!K961-'Raw Data'!L961&gt;3, 'Raw Data'!I961, 0))</f>
        <v>0</v>
      </c>
      <c r="O966">
        <f>IF(ISBLANK('Raw Data'!L961), 0, IF(ABS('Raw Data'!L961-'Raw Data'!K961)&lt;4, 'Raw Data'!H961, IF(ABS('Raw Data'!K961-'Raw Data'!L961)&lt;4, 'Raw Data'!G961, 0)))</f>
        <v>0</v>
      </c>
      <c r="P966">
        <f>SUM('Hidden Analysis'!E967:H967)</f>
        <v>0</v>
      </c>
      <c r="Q966">
        <f>SUM('Hidden Analysis'!I967:L967)</f>
        <v>0</v>
      </c>
      <c r="R966">
        <f>SUM('Hidden Analysis'!M967:P967)</f>
        <v>0</v>
      </c>
      <c r="S966">
        <f>SUM('Hidden Analysis'!Q967:R967)</f>
        <v>0</v>
      </c>
      <c r="T966">
        <f>IF(AND('Raw Data'!F961&lt;1.5, 'Raw Data'!L961&gt;'Raw Data'!K961, 'Raw Data'!L961-'Raw Data'!K961&gt;3), 'Raw Data'!F961, 0)</f>
        <v>0</v>
      </c>
      <c r="U966">
        <f>IF(AND('Raw Data'!L961-'Raw Data'!K961&lt;4, 'Raw Data'!L961&gt;'Raw Data'!K961), 'Raw Data'!H961, 0)</f>
        <v>0</v>
      </c>
      <c r="V966">
        <f>IF(AND('Raw Data'!K961-'Raw Data'!L961&lt;4, 'Raw Data'!K961&gt;'Raw Data'!L961), 'Raw Data'!G961, 0)</f>
        <v>0</v>
      </c>
      <c r="W966">
        <f>SUM('Hidden Analysis'!S967:T967)</f>
        <v>0</v>
      </c>
      <c r="X966">
        <f>SUM('Hidden Analysis'!U967:V967)</f>
        <v>0</v>
      </c>
    </row>
    <row r="967" spans="1:24" x14ac:dyDescent="0.3">
      <c r="A967" s="2">
        <f>'Raw Data'!M962</f>
        <v>0</v>
      </c>
      <c r="B967">
        <f>IF('Raw Data'!L962&gt;'Raw Data'!K962, 'Raw Data'!F962, 0)</f>
        <v>0</v>
      </c>
      <c r="C967">
        <f>IF('Raw Data'!K962&gt;'Raw Data'!L962, 'Raw Data'!C962, 0)</f>
        <v>0</v>
      </c>
      <c r="D967">
        <f t="shared" ref="D967:D1030" si="34">SUM(G967:H967)</f>
        <v>0</v>
      </c>
      <c r="E967">
        <f>SUM('Hidden Analysis'!A968:B968)</f>
        <v>0</v>
      </c>
      <c r="F967">
        <f>SUM('Hidden Analysis'!C968:D968)</f>
        <v>0</v>
      </c>
      <c r="G967">
        <f>IF(AND('Raw Data'!F962&lt;'Raw Data'!C962, 'Raw Data'!L962&gt;'Raw Data'!K962), 'Raw Data'!F962, 0)</f>
        <v>0</v>
      </c>
      <c r="H967">
        <f>IF(AND('Raw Data'!F962&gt;'Raw Data'!C962, 'Raw Data'!L962&lt;'Raw Data'!K962), 'Raw Data'!C962, 0)</f>
        <v>0</v>
      </c>
      <c r="I967">
        <f t="shared" ref="I967:I1030" si="35">SUM(J967:K967)</f>
        <v>0</v>
      </c>
      <c r="J967">
        <f>IF(AND('Raw Data'!F962&gt;'Raw Data'!C962, 'Raw Data'!L962&gt;'Raw Data'!K962), 'Raw Data'!F962, 0)</f>
        <v>0</v>
      </c>
      <c r="K967">
        <f>IF(AND('Raw Data'!F962&lt;'Raw Data'!C962, 'Raw Data'!L962&lt;'Raw Data'!K962), 'Raw Data'!C962, 0)</f>
        <v>0</v>
      </c>
      <c r="L967">
        <f>IF('Raw Data'!L962-'Raw Data'!K962&gt;3, 'Raw Data'!J962, 0)</f>
        <v>0</v>
      </c>
      <c r="M967">
        <f>IF('Raw Data'!K962-'Raw Data'!L962&gt;3, 'Raw Data'!I962, 0)</f>
        <v>0</v>
      </c>
      <c r="N967">
        <f>IF('Raw Data'!L962-'Raw Data'!K962&gt;3, 'Raw Data'!J962, IF('Raw Data'!K962-'Raw Data'!L962&gt;3, 'Raw Data'!I962, 0))</f>
        <v>0</v>
      </c>
      <c r="O967">
        <f>IF(ISBLANK('Raw Data'!L962), 0, IF(ABS('Raw Data'!L962-'Raw Data'!K962)&lt;4, 'Raw Data'!H962, IF(ABS('Raw Data'!K962-'Raw Data'!L962)&lt;4, 'Raw Data'!G962, 0)))</f>
        <v>0</v>
      </c>
      <c r="P967">
        <f>SUM('Hidden Analysis'!E968:H968)</f>
        <v>0</v>
      </c>
      <c r="Q967">
        <f>SUM('Hidden Analysis'!I968:L968)</f>
        <v>0</v>
      </c>
      <c r="R967">
        <f>SUM('Hidden Analysis'!M968:P968)</f>
        <v>0</v>
      </c>
      <c r="S967">
        <f>SUM('Hidden Analysis'!Q968:R968)</f>
        <v>0</v>
      </c>
      <c r="T967">
        <f>IF(AND('Raw Data'!F962&lt;1.5, 'Raw Data'!L962&gt;'Raw Data'!K962, 'Raw Data'!L962-'Raw Data'!K962&gt;3), 'Raw Data'!F962, 0)</f>
        <v>0</v>
      </c>
      <c r="U967">
        <f>IF(AND('Raw Data'!L962-'Raw Data'!K962&lt;4, 'Raw Data'!L962&gt;'Raw Data'!K962), 'Raw Data'!H962, 0)</f>
        <v>0</v>
      </c>
      <c r="V967">
        <f>IF(AND('Raw Data'!K962-'Raw Data'!L962&lt;4, 'Raw Data'!K962&gt;'Raw Data'!L962), 'Raw Data'!G962, 0)</f>
        <v>0</v>
      </c>
      <c r="W967">
        <f>SUM('Hidden Analysis'!S968:T968)</f>
        <v>0</v>
      </c>
      <c r="X967">
        <f>SUM('Hidden Analysis'!U968:V968)</f>
        <v>0</v>
      </c>
    </row>
    <row r="968" spans="1:24" x14ac:dyDescent="0.3">
      <c r="A968" s="2">
        <f>'Raw Data'!M963</f>
        <v>0</v>
      </c>
      <c r="B968">
        <f>IF('Raw Data'!L963&gt;'Raw Data'!K963, 'Raw Data'!F963, 0)</f>
        <v>0</v>
      </c>
      <c r="C968">
        <f>IF('Raw Data'!K963&gt;'Raw Data'!L963, 'Raw Data'!C963, 0)</f>
        <v>0</v>
      </c>
      <c r="D968">
        <f t="shared" si="34"/>
        <v>0</v>
      </c>
      <c r="E968">
        <f>SUM('Hidden Analysis'!A969:B969)</f>
        <v>0</v>
      </c>
      <c r="F968">
        <f>SUM('Hidden Analysis'!C969:D969)</f>
        <v>0</v>
      </c>
      <c r="G968">
        <f>IF(AND('Raw Data'!F963&lt;'Raw Data'!C963, 'Raw Data'!L963&gt;'Raw Data'!K963), 'Raw Data'!F963, 0)</f>
        <v>0</v>
      </c>
      <c r="H968">
        <f>IF(AND('Raw Data'!F963&gt;'Raw Data'!C963, 'Raw Data'!L963&lt;'Raw Data'!K963), 'Raw Data'!C963, 0)</f>
        <v>0</v>
      </c>
      <c r="I968">
        <f t="shared" si="35"/>
        <v>0</v>
      </c>
      <c r="J968">
        <f>IF(AND('Raw Data'!F963&gt;'Raw Data'!C963, 'Raw Data'!L963&gt;'Raw Data'!K963), 'Raw Data'!F963, 0)</f>
        <v>0</v>
      </c>
      <c r="K968">
        <f>IF(AND('Raw Data'!F963&lt;'Raw Data'!C963, 'Raw Data'!L963&lt;'Raw Data'!K963), 'Raw Data'!C963, 0)</f>
        <v>0</v>
      </c>
      <c r="L968">
        <f>IF('Raw Data'!L963-'Raw Data'!K963&gt;3, 'Raw Data'!J963, 0)</f>
        <v>0</v>
      </c>
      <c r="M968">
        <f>IF('Raw Data'!K963-'Raw Data'!L963&gt;3, 'Raw Data'!I963, 0)</f>
        <v>0</v>
      </c>
      <c r="N968">
        <f>IF('Raw Data'!L963-'Raw Data'!K963&gt;3, 'Raw Data'!J963, IF('Raw Data'!K963-'Raw Data'!L963&gt;3, 'Raw Data'!I963, 0))</f>
        <v>0</v>
      </c>
      <c r="O968">
        <f>IF(ISBLANK('Raw Data'!L963), 0, IF(ABS('Raw Data'!L963-'Raw Data'!K963)&lt;4, 'Raw Data'!H963, IF(ABS('Raw Data'!K963-'Raw Data'!L963)&lt;4, 'Raw Data'!G963, 0)))</f>
        <v>0</v>
      </c>
      <c r="P968">
        <f>SUM('Hidden Analysis'!E969:H969)</f>
        <v>0</v>
      </c>
      <c r="Q968">
        <f>SUM('Hidden Analysis'!I969:L969)</f>
        <v>0</v>
      </c>
      <c r="R968">
        <f>SUM('Hidden Analysis'!M969:P969)</f>
        <v>0</v>
      </c>
      <c r="S968">
        <f>SUM('Hidden Analysis'!Q969:R969)</f>
        <v>0</v>
      </c>
      <c r="T968">
        <f>IF(AND('Raw Data'!F963&lt;1.5, 'Raw Data'!L963&gt;'Raw Data'!K963, 'Raw Data'!L963-'Raw Data'!K963&gt;3), 'Raw Data'!F963, 0)</f>
        <v>0</v>
      </c>
      <c r="U968">
        <f>IF(AND('Raw Data'!L963-'Raw Data'!K963&lt;4, 'Raw Data'!L963&gt;'Raw Data'!K963), 'Raw Data'!H963, 0)</f>
        <v>0</v>
      </c>
      <c r="V968">
        <f>IF(AND('Raw Data'!K963-'Raw Data'!L963&lt;4, 'Raw Data'!K963&gt;'Raw Data'!L963), 'Raw Data'!G963, 0)</f>
        <v>0</v>
      </c>
      <c r="W968">
        <f>SUM('Hidden Analysis'!S969:T969)</f>
        <v>0</v>
      </c>
      <c r="X968">
        <f>SUM('Hidden Analysis'!U969:V969)</f>
        <v>0</v>
      </c>
    </row>
    <row r="969" spans="1:24" x14ac:dyDescent="0.3">
      <c r="A969" s="2">
        <f>'Raw Data'!M964</f>
        <v>0</v>
      </c>
      <c r="B969">
        <f>IF('Raw Data'!L964&gt;'Raw Data'!K964, 'Raw Data'!F964, 0)</f>
        <v>0</v>
      </c>
      <c r="C969">
        <f>IF('Raw Data'!K964&gt;'Raw Data'!L964, 'Raw Data'!C964, 0)</f>
        <v>0</v>
      </c>
      <c r="D969">
        <f t="shared" si="34"/>
        <v>0</v>
      </c>
      <c r="E969">
        <f>SUM('Hidden Analysis'!A970:B970)</f>
        <v>0</v>
      </c>
      <c r="F969">
        <f>SUM('Hidden Analysis'!C970:D970)</f>
        <v>0</v>
      </c>
      <c r="G969">
        <f>IF(AND('Raw Data'!F964&lt;'Raw Data'!C964, 'Raw Data'!L964&gt;'Raw Data'!K964), 'Raw Data'!F964, 0)</f>
        <v>0</v>
      </c>
      <c r="H969">
        <f>IF(AND('Raw Data'!F964&gt;'Raw Data'!C964, 'Raw Data'!L964&lt;'Raw Data'!K964), 'Raw Data'!C964, 0)</f>
        <v>0</v>
      </c>
      <c r="I969">
        <f t="shared" si="35"/>
        <v>0</v>
      </c>
      <c r="J969">
        <f>IF(AND('Raw Data'!F964&gt;'Raw Data'!C964, 'Raw Data'!L964&gt;'Raw Data'!K964), 'Raw Data'!F964, 0)</f>
        <v>0</v>
      </c>
      <c r="K969">
        <f>IF(AND('Raw Data'!F964&lt;'Raw Data'!C964, 'Raw Data'!L964&lt;'Raw Data'!K964), 'Raw Data'!C964, 0)</f>
        <v>0</v>
      </c>
      <c r="L969">
        <f>IF('Raw Data'!L964-'Raw Data'!K964&gt;3, 'Raw Data'!J964, 0)</f>
        <v>0</v>
      </c>
      <c r="M969">
        <f>IF('Raw Data'!K964-'Raw Data'!L964&gt;3, 'Raw Data'!I964, 0)</f>
        <v>0</v>
      </c>
      <c r="N969">
        <f>IF('Raw Data'!L964-'Raw Data'!K964&gt;3, 'Raw Data'!J964, IF('Raw Data'!K964-'Raw Data'!L964&gt;3, 'Raw Data'!I964, 0))</f>
        <v>0</v>
      </c>
      <c r="O969">
        <f>IF(ISBLANK('Raw Data'!L964), 0, IF(ABS('Raw Data'!L964-'Raw Data'!K964)&lt;4, 'Raw Data'!H964, IF(ABS('Raw Data'!K964-'Raw Data'!L964)&lt;4, 'Raw Data'!G964, 0)))</f>
        <v>0</v>
      </c>
      <c r="P969">
        <f>SUM('Hidden Analysis'!E970:H970)</f>
        <v>0</v>
      </c>
      <c r="Q969">
        <f>SUM('Hidden Analysis'!I970:L970)</f>
        <v>0</v>
      </c>
      <c r="R969">
        <f>SUM('Hidden Analysis'!M970:P970)</f>
        <v>0</v>
      </c>
      <c r="S969">
        <f>SUM('Hidden Analysis'!Q970:R970)</f>
        <v>0</v>
      </c>
      <c r="T969">
        <f>IF(AND('Raw Data'!F964&lt;1.5, 'Raw Data'!L964&gt;'Raw Data'!K964, 'Raw Data'!L964-'Raw Data'!K964&gt;3), 'Raw Data'!F964, 0)</f>
        <v>0</v>
      </c>
      <c r="U969">
        <f>IF(AND('Raw Data'!L964-'Raw Data'!K964&lt;4, 'Raw Data'!L964&gt;'Raw Data'!K964), 'Raw Data'!H964, 0)</f>
        <v>0</v>
      </c>
      <c r="V969">
        <f>IF(AND('Raw Data'!K964-'Raw Data'!L964&lt;4, 'Raw Data'!K964&gt;'Raw Data'!L964), 'Raw Data'!G964, 0)</f>
        <v>0</v>
      </c>
      <c r="W969">
        <f>SUM('Hidden Analysis'!S970:T970)</f>
        <v>0</v>
      </c>
      <c r="X969">
        <f>SUM('Hidden Analysis'!U970:V970)</f>
        <v>0</v>
      </c>
    </row>
    <row r="970" spans="1:24" x14ac:dyDescent="0.3">
      <c r="A970" s="2">
        <f>'Raw Data'!M965</f>
        <v>0</v>
      </c>
      <c r="B970">
        <f>IF('Raw Data'!L965&gt;'Raw Data'!K965, 'Raw Data'!F965, 0)</f>
        <v>0</v>
      </c>
      <c r="C970">
        <f>IF('Raw Data'!K965&gt;'Raw Data'!L965, 'Raw Data'!C965, 0)</f>
        <v>0</v>
      </c>
      <c r="D970">
        <f t="shared" si="34"/>
        <v>0</v>
      </c>
      <c r="E970">
        <f>SUM('Hidden Analysis'!A971:B971)</f>
        <v>0</v>
      </c>
      <c r="F970">
        <f>SUM('Hidden Analysis'!C971:D971)</f>
        <v>0</v>
      </c>
      <c r="G970">
        <f>IF(AND('Raw Data'!F965&lt;'Raw Data'!C965, 'Raw Data'!L965&gt;'Raw Data'!K965), 'Raw Data'!F965, 0)</f>
        <v>0</v>
      </c>
      <c r="H970">
        <f>IF(AND('Raw Data'!F965&gt;'Raw Data'!C965, 'Raw Data'!L965&lt;'Raw Data'!K965), 'Raw Data'!C965, 0)</f>
        <v>0</v>
      </c>
      <c r="I970">
        <f t="shared" si="35"/>
        <v>0</v>
      </c>
      <c r="J970">
        <f>IF(AND('Raw Data'!F965&gt;'Raw Data'!C965, 'Raw Data'!L965&gt;'Raw Data'!K965), 'Raw Data'!F965, 0)</f>
        <v>0</v>
      </c>
      <c r="K970">
        <f>IF(AND('Raw Data'!F965&lt;'Raw Data'!C965, 'Raw Data'!L965&lt;'Raw Data'!K965), 'Raw Data'!C965, 0)</f>
        <v>0</v>
      </c>
      <c r="L970">
        <f>IF('Raw Data'!L965-'Raw Data'!K965&gt;3, 'Raw Data'!J965, 0)</f>
        <v>0</v>
      </c>
      <c r="M970">
        <f>IF('Raw Data'!K965-'Raw Data'!L965&gt;3, 'Raw Data'!I965, 0)</f>
        <v>0</v>
      </c>
      <c r="N970">
        <f>IF('Raw Data'!L965-'Raw Data'!K965&gt;3, 'Raw Data'!J965, IF('Raw Data'!K965-'Raw Data'!L965&gt;3, 'Raw Data'!I965, 0))</f>
        <v>0</v>
      </c>
      <c r="O970">
        <f>IF(ISBLANK('Raw Data'!L965), 0, IF(ABS('Raw Data'!L965-'Raw Data'!K965)&lt;4, 'Raw Data'!H965, IF(ABS('Raw Data'!K965-'Raw Data'!L965)&lt;4, 'Raw Data'!G965, 0)))</f>
        <v>0</v>
      </c>
      <c r="P970">
        <f>SUM('Hidden Analysis'!E971:H971)</f>
        <v>0</v>
      </c>
      <c r="Q970">
        <f>SUM('Hidden Analysis'!I971:L971)</f>
        <v>0</v>
      </c>
      <c r="R970">
        <f>SUM('Hidden Analysis'!M971:P971)</f>
        <v>0</v>
      </c>
      <c r="S970">
        <f>SUM('Hidden Analysis'!Q971:R971)</f>
        <v>0</v>
      </c>
      <c r="T970">
        <f>IF(AND('Raw Data'!F965&lt;1.5, 'Raw Data'!L965&gt;'Raw Data'!K965, 'Raw Data'!L965-'Raw Data'!K965&gt;3), 'Raw Data'!F965, 0)</f>
        <v>0</v>
      </c>
      <c r="U970">
        <f>IF(AND('Raw Data'!L965-'Raw Data'!K965&lt;4, 'Raw Data'!L965&gt;'Raw Data'!K965), 'Raw Data'!H965, 0)</f>
        <v>0</v>
      </c>
      <c r="V970">
        <f>IF(AND('Raw Data'!K965-'Raw Data'!L965&lt;4, 'Raw Data'!K965&gt;'Raw Data'!L965), 'Raw Data'!G965, 0)</f>
        <v>0</v>
      </c>
      <c r="W970">
        <f>SUM('Hidden Analysis'!S971:T971)</f>
        <v>0</v>
      </c>
      <c r="X970">
        <f>SUM('Hidden Analysis'!U971:V971)</f>
        <v>0</v>
      </c>
    </row>
    <row r="971" spans="1:24" x14ac:dyDescent="0.3">
      <c r="A971" s="2">
        <f>'Raw Data'!M966</f>
        <v>0</v>
      </c>
      <c r="B971">
        <f>IF('Raw Data'!L966&gt;'Raw Data'!K966, 'Raw Data'!F966, 0)</f>
        <v>0</v>
      </c>
      <c r="C971">
        <f>IF('Raw Data'!K966&gt;'Raw Data'!L966, 'Raw Data'!C966, 0)</f>
        <v>0</v>
      </c>
      <c r="D971">
        <f t="shared" si="34"/>
        <v>0</v>
      </c>
      <c r="E971">
        <f>SUM('Hidden Analysis'!A972:B972)</f>
        <v>0</v>
      </c>
      <c r="F971">
        <f>SUM('Hidden Analysis'!C972:D972)</f>
        <v>0</v>
      </c>
      <c r="G971">
        <f>IF(AND('Raw Data'!F966&lt;'Raw Data'!C966, 'Raw Data'!L966&gt;'Raw Data'!K966), 'Raw Data'!F966, 0)</f>
        <v>0</v>
      </c>
      <c r="H971">
        <f>IF(AND('Raw Data'!F966&gt;'Raw Data'!C966, 'Raw Data'!L966&lt;'Raw Data'!K966), 'Raw Data'!C966, 0)</f>
        <v>0</v>
      </c>
      <c r="I971">
        <f t="shared" si="35"/>
        <v>0</v>
      </c>
      <c r="J971">
        <f>IF(AND('Raw Data'!F966&gt;'Raw Data'!C966, 'Raw Data'!L966&gt;'Raw Data'!K966), 'Raw Data'!F966, 0)</f>
        <v>0</v>
      </c>
      <c r="K971">
        <f>IF(AND('Raw Data'!F966&lt;'Raw Data'!C966, 'Raw Data'!L966&lt;'Raw Data'!K966), 'Raw Data'!C966, 0)</f>
        <v>0</v>
      </c>
      <c r="L971">
        <f>IF('Raw Data'!L966-'Raw Data'!K966&gt;3, 'Raw Data'!J966, 0)</f>
        <v>0</v>
      </c>
      <c r="M971">
        <f>IF('Raw Data'!K966-'Raw Data'!L966&gt;3, 'Raw Data'!I966, 0)</f>
        <v>0</v>
      </c>
      <c r="N971">
        <f>IF('Raw Data'!L966-'Raw Data'!K966&gt;3, 'Raw Data'!J966, IF('Raw Data'!K966-'Raw Data'!L966&gt;3, 'Raw Data'!I966, 0))</f>
        <v>0</v>
      </c>
      <c r="O971">
        <f>IF(ISBLANK('Raw Data'!L966), 0, IF(ABS('Raw Data'!L966-'Raw Data'!K966)&lt;4, 'Raw Data'!H966, IF(ABS('Raw Data'!K966-'Raw Data'!L966)&lt;4, 'Raw Data'!G966, 0)))</f>
        <v>0</v>
      </c>
      <c r="P971">
        <f>SUM('Hidden Analysis'!E972:H972)</f>
        <v>0</v>
      </c>
      <c r="Q971">
        <f>SUM('Hidden Analysis'!I972:L972)</f>
        <v>0</v>
      </c>
      <c r="R971">
        <f>SUM('Hidden Analysis'!M972:P972)</f>
        <v>0</v>
      </c>
      <c r="S971">
        <f>SUM('Hidden Analysis'!Q972:R972)</f>
        <v>0</v>
      </c>
      <c r="T971">
        <f>IF(AND('Raw Data'!F966&lt;1.5, 'Raw Data'!L966&gt;'Raw Data'!K966, 'Raw Data'!L966-'Raw Data'!K966&gt;3), 'Raw Data'!F966, 0)</f>
        <v>0</v>
      </c>
      <c r="U971">
        <f>IF(AND('Raw Data'!L966-'Raw Data'!K966&lt;4, 'Raw Data'!L966&gt;'Raw Data'!K966), 'Raw Data'!H966, 0)</f>
        <v>0</v>
      </c>
      <c r="V971">
        <f>IF(AND('Raw Data'!K966-'Raw Data'!L966&lt;4, 'Raw Data'!K966&gt;'Raw Data'!L966), 'Raw Data'!G966, 0)</f>
        <v>0</v>
      </c>
      <c r="W971">
        <f>SUM('Hidden Analysis'!S972:T972)</f>
        <v>0</v>
      </c>
      <c r="X971">
        <f>SUM('Hidden Analysis'!U972:V972)</f>
        <v>0</v>
      </c>
    </row>
    <row r="972" spans="1:24" x14ac:dyDescent="0.3">
      <c r="A972" s="2">
        <f>'Raw Data'!M967</f>
        <v>0</v>
      </c>
      <c r="B972">
        <f>IF('Raw Data'!L967&gt;'Raw Data'!K967, 'Raw Data'!F967, 0)</f>
        <v>0</v>
      </c>
      <c r="C972">
        <f>IF('Raw Data'!K967&gt;'Raw Data'!L967, 'Raw Data'!C967, 0)</f>
        <v>0</v>
      </c>
      <c r="D972">
        <f t="shared" si="34"/>
        <v>0</v>
      </c>
      <c r="E972">
        <f>SUM('Hidden Analysis'!A973:B973)</f>
        <v>0</v>
      </c>
      <c r="F972">
        <f>SUM('Hidden Analysis'!C973:D973)</f>
        <v>0</v>
      </c>
      <c r="G972">
        <f>IF(AND('Raw Data'!F967&lt;'Raw Data'!C967, 'Raw Data'!L967&gt;'Raw Data'!K967), 'Raw Data'!F967, 0)</f>
        <v>0</v>
      </c>
      <c r="H972">
        <f>IF(AND('Raw Data'!F967&gt;'Raw Data'!C967, 'Raw Data'!L967&lt;'Raw Data'!K967), 'Raw Data'!C967, 0)</f>
        <v>0</v>
      </c>
      <c r="I972">
        <f t="shared" si="35"/>
        <v>0</v>
      </c>
      <c r="J972">
        <f>IF(AND('Raw Data'!F967&gt;'Raw Data'!C967, 'Raw Data'!L967&gt;'Raw Data'!K967), 'Raw Data'!F967, 0)</f>
        <v>0</v>
      </c>
      <c r="K972">
        <f>IF(AND('Raw Data'!F967&lt;'Raw Data'!C967, 'Raw Data'!L967&lt;'Raw Data'!K967), 'Raw Data'!C967, 0)</f>
        <v>0</v>
      </c>
      <c r="L972">
        <f>IF('Raw Data'!L967-'Raw Data'!K967&gt;3, 'Raw Data'!J967, 0)</f>
        <v>0</v>
      </c>
      <c r="M972">
        <f>IF('Raw Data'!K967-'Raw Data'!L967&gt;3, 'Raw Data'!I967, 0)</f>
        <v>0</v>
      </c>
      <c r="N972">
        <f>IF('Raw Data'!L967-'Raw Data'!K967&gt;3, 'Raw Data'!J967, IF('Raw Data'!K967-'Raw Data'!L967&gt;3, 'Raw Data'!I967, 0))</f>
        <v>0</v>
      </c>
      <c r="O972">
        <f>IF(ISBLANK('Raw Data'!L967), 0, IF(ABS('Raw Data'!L967-'Raw Data'!K967)&lt;4, 'Raw Data'!H967, IF(ABS('Raw Data'!K967-'Raw Data'!L967)&lt;4, 'Raw Data'!G967, 0)))</f>
        <v>0</v>
      </c>
      <c r="P972">
        <f>SUM('Hidden Analysis'!E973:H973)</f>
        <v>0</v>
      </c>
      <c r="Q972">
        <f>SUM('Hidden Analysis'!I973:L973)</f>
        <v>0</v>
      </c>
      <c r="R972">
        <f>SUM('Hidden Analysis'!M973:P973)</f>
        <v>0</v>
      </c>
      <c r="S972">
        <f>SUM('Hidden Analysis'!Q973:R973)</f>
        <v>0</v>
      </c>
      <c r="T972">
        <f>IF(AND('Raw Data'!F967&lt;1.5, 'Raw Data'!L967&gt;'Raw Data'!K967, 'Raw Data'!L967-'Raw Data'!K967&gt;3), 'Raw Data'!F967, 0)</f>
        <v>0</v>
      </c>
      <c r="U972">
        <f>IF(AND('Raw Data'!L967-'Raw Data'!K967&lt;4, 'Raw Data'!L967&gt;'Raw Data'!K967), 'Raw Data'!H967, 0)</f>
        <v>0</v>
      </c>
      <c r="V972">
        <f>IF(AND('Raw Data'!K967-'Raw Data'!L967&lt;4, 'Raw Data'!K967&gt;'Raw Data'!L967), 'Raw Data'!G967, 0)</f>
        <v>0</v>
      </c>
      <c r="W972">
        <f>SUM('Hidden Analysis'!S973:T973)</f>
        <v>0</v>
      </c>
      <c r="X972">
        <f>SUM('Hidden Analysis'!U973:V973)</f>
        <v>0</v>
      </c>
    </row>
    <row r="973" spans="1:24" x14ac:dyDescent="0.3">
      <c r="A973" s="2">
        <f>'Raw Data'!M968</f>
        <v>0</v>
      </c>
      <c r="B973">
        <f>IF('Raw Data'!L968&gt;'Raw Data'!K968, 'Raw Data'!F968, 0)</f>
        <v>0</v>
      </c>
      <c r="C973">
        <f>IF('Raw Data'!K968&gt;'Raw Data'!L968, 'Raw Data'!C968, 0)</f>
        <v>0</v>
      </c>
      <c r="D973">
        <f t="shared" si="34"/>
        <v>0</v>
      </c>
      <c r="E973">
        <f>SUM('Hidden Analysis'!A974:B974)</f>
        <v>0</v>
      </c>
      <c r="F973">
        <f>SUM('Hidden Analysis'!C974:D974)</f>
        <v>0</v>
      </c>
      <c r="G973">
        <f>IF(AND('Raw Data'!F968&lt;'Raw Data'!C968, 'Raw Data'!L968&gt;'Raw Data'!K968), 'Raw Data'!F968, 0)</f>
        <v>0</v>
      </c>
      <c r="H973">
        <f>IF(AND('Raw Data'!F968&gt;'Raw Data'!C968, 'Raw Data'!L968&lt;'Raw Data'!K968), 'Raw Data'!C968, 0)</f>
        <v>0</v>
      </c>
      <c r="I973">
        <f t="shared" si="35"/>
        <v>0</v>
      </c>
      <c r="J973">
        <f>IF(AND('Raw Data'!F968&gt;'Raw Data'!C968, 'Raw Data'!L968&gt;'Raw Data'!K968), 'Raw Data'!F968, 0)</f>
        <v>0</v>
      </c>
      <c r="K973">
        <f>IF(AND('Raw Data'!F968&lt;'Raw Data'!C968, 'Raw Data'!L968&lt;'Raw Data'!K968), 'Raw Data'!C968, 0)</f>
        <v>0</v>
      </c>
      <c r="L973">
        <f>IF('Raw Data'!L968-'Raw Data'!K968&gt;3, 'Raw Data'!J968, 0)</f>
        <v>0</v>
      </c>
      <c r="M973">
        <f>IF('Raw Data'!K968-'Raw Data'!L968&gt;3, 'Raw Data'!I968, 0)</f>
        <v>0</v>
      </c>
      <c r="N973">
        <f>IF('Raw Data'!L968-'Raw Data'!K968&gt;3, 'Raw Data'!J968, IF('Raw Data'!K968-'Raw Data'!L968&gt;3, 'Raw Data'!I968, 0))</f>
        <v>0</v>
      </c>
      <c r="O973">
        <f>IF(ISBLANK('Raw Data'!L968), 0, IF(ABS('Raw Data'!L968-'Raw Data'!K968)&lt;4, 'Raw Data'!H968, IF(ABS('Raw Data'!K968-'Raw Data'!L968)&lt;4, 'Raw Data'!G968, 0)))</f>
        <v>0</v>
      </c>
      <c r="P973">
        <f>SUM('Hidden Analysis'!E974:H974)</f>
        <v>0</v>
      </c>
      <c r="Q973">
        <f>SUM('Hidden Analysis'!I974:L974)</f>
        <v>0</v>
      </c>
      <c r="R973">
        <f>SUM('Hidden Analysis'!M974:P974)</f>
        <v>0</v>
      </c>
      <c r="S973">
        <f>SUM('Hidden Analysis'!Q974:R974)</f>
        <v>0</v>
      </c>
      <c r="T973">
        <f>IF(AND('Raw Data'!F968&lt;1.5, 'Raw Data'!L968&gt;'Raw Data'!K968, 'Raw Data'!L968-'Raw Data'!K968&gt;3), 'Raw Data'!F968, 0)</f>
        <v>0</v>
      </c>
      <c r="U973">
        <f>IF(AND('Raw Data'!L968-'Raw Data'!K968&lt;4, 'Raw Data'!L968&gt;'Raw Data'!K968), 'Raw Data'!H968, 0)</f>
        <v>0</v>
      </c>
      <c r="V973">
        <f>IF(AND('Raw Data'!K968-'Raw Data'!L968&lt;4, 'Raw Data'!K968&gt;'Raw Data'!L968), 'Raw Data'!G968, 0)</f>
        <v>0</v>
      </c>
      <c r="W973">
        <f>SUM('Hidden Analysis'!S974:T974)</f>
        <v>0</v>
      </c>
      <c r="X973">
        <f>SUM('Hidden Analysis'!U974:V974)</f>
        <v>0</v>
      </c>
    </row>
    <row r="974" spans="1:24" x14ac:dyDescent="0.3">
      <c r="A974" s="2">
        <f>'Raw Data'!M969</f>
        <v>0</v>
      </c>
      <c r="B974">
        <f>IF('Raw Data'!L969&gt;'Raw Data'!K969, 'Raw Data'!F969, 0)</f>
        <v>0</v>
      </c>
      <c r="C974">
        <f>IF('Raw Data'!K969&gt;'Raw Data'!L969, 'Raw Data'!C969, 0)</f>
        <v>0</v>
      </c>
      <c r="D974">
        <f t="shared" si="34"/>
        <v>0</v>
      </c>
      <c r="E974">
        <f>SUM('Hidden Analysis'!A975:B975)</f>
        <v>0</v>
      </c>
      <c r="F974">
        <f>SUM('Hidden Analysis'!C975:D975)</f>
        <v>0</v>
      </c>
      <c r="G974">
        <f>IF(AND('Raw Data'!F969&lt;'Raw Data'!C969, 'Raw Data'!L969&gt;'Raw Data'!K969), 'Raw Data'!F969, 0)</f>
        <v>0</v>
      </c>
      <c r="H974">
        <f>IF(AND('Raw Data'!F969&gt;'Raw Data'!C969, 'Raw Data'!L969&lt;'Raw Data'!K969), 'Raw Data'!C969, 0)</f>
        <v>0</v>
      </c>
      <c r="I974">
        <f t="shared" si="35"/>
        <v>0</v>
      </c>
      <c r="J974">
        <f>IF(AND('Raw Data'!F969&gt;'Raw Data'!C969, 'Raw Data'!L969&gt;'Raw Data'!K969), 'Raw Data'!F969, 0)</f>
        <v>0</v>
      </c>
      <c r="K974">
        <f>IF(AND('Raw Data'!F969&lt;'Raw Data'!C969, 'Raw Data'!L969&lt;'Raw Data'!K969), 'Raw Data'!C969, 0)</f>
        <v>0</v>
      </c>
      <c r="L974">
        <f>IF('Raw Data'!L969-'Raw Data'!K969&gt;3, 'Raw Data'!J969, 0)</f>
        <v>0</v>
      </c>
      <c r="M974">
        <f>IF('Raw Data'!K969-'Raw Data'!L969&gt;3, 'Raw Data'!I969, 0)</f>
        <v>0</v>
      </c>
      <c r="N974">
        <f>IF('Raw Data'!L969-'Raw Data'!K969&gt;3, 'Raw Data'!J969, IF('Raw Data'!K969-'Raw Data'!L969&gt;3, 'Raw Data'!I969, 0))</f>
        <v>0</v>
      </c>
      <c r="O974">
        <f>IF(ISBLANK('Raw Data'!L969), 0, IF(ABS('Raw Data'!L969-'Raw Data'!K969)&lt;4, 'Raw Data'!H969, IF(ABS('Raw Data'!K969-'Raw Data'!L969)&lt;4, 'Raw Data'!G969, 0)))</f>
        <v>0</v>
      </c>
      <c r="P974">
        <f>SUM('Hidden Analysis'!E975:H975)</f>
        <v>0</v>
      </c>
      <c r="Q974">
        <f>SUM('Hidden Analysis'!I975:L975)</f>
        <v>0</v>
      </c>
      <c r="R974">
        <f>SUM('Hidden Analysis'!M975:P975)</f>
        <v>0</v>
      </c>
      <c r="S974">
        <f>SUM('Hidden Analysis'!Q975:R975)</f>
        <v>0</v>
      </c>
      <c r="T974">
        <f>IF(AND('Raw Data'!F969&lt;1.5, 'Raw Data'!L969&gt;'Raw Data'!K969, 'Raw Data'!L969-'Raw Data'!K969&gt;3), 'Raw Data'!F969, 0)</f>
        <v>0</v>
      </c>
      <c r="U974">
        <f>IF(AND('Raw Data'!L969-'Raw Data'!K969&lt;4, 'Raw Data'!L969&gt;'Raw Data'!K969), 'Raw Data'!H969, 0)</f>
        <v>0</v>
      </c>
      <c r="V974">
        <f>IF(AND('Raw Data'!K969-'Raw Data'!L969&lt;4, 'Raw Data'!K969&gt;'Raw Data'!L969), 'Raw Data'!G969, 0)</f>
        <v>0</v>
      </c>
      <c r="W974">
        <f>SUM('Hidden Analysis'!S975:T975)</f>
        <v>0</v>
      </c>
      <c r="X974">
        <f>SUM('Hidden Analysis'!U975:V975)</f>
        <v>0</v>
      </c>
    </row>
    <row r="975" spans="1:24" x14ac:dyDescent="0.3">
      <c r="A975" s="2">
        <f>'Raw Data'!M970</f>
        <v>0</v>
      </c>
      <c r="B975">
        <f>IF('Raw Data'!L970&gt;'Raw Data'!K970, 'Raw Data'!F970, 0)</f>
        <v>0</v>
      </c>
      <c r="C975">
        <f>IF('Raw Data'!K970&gt;'Raw Data'!L970, 'Raw Data'!C970, 0)</f>
        <v>0</v>
      </c>
      <c r="D975">
        <f t="shared" si="34"/>
        <v>0</v>
      </c>
      <c r="E975">
        <f>SUM('Hidden Analysis'!A976:B976)</f>
        <v>0</v>
      </c>
      <c r="F975">
        <f>SUM('Hidden Analysis'!C976:D976)</f>
        <v>0</v>
      </c>
      <c r="G975">
        <f>IF(AND('Raw Data'!F970&lt;'Raw Data'!C970, 'Raw Data'!L970&gt;'Raw Data'!K970), 'Raw Data'!F970, 0)</f>
        <v>0</v>
      </c>
      <c r="H975">
        <f>IF(AND('Raw Data'!F970&gt;'Raw Data'!C970, 'Raw Data'!L970&lt;'Raw Data'!K970), 'Raw Data'!C970, 0)</f>
        <v>0</v>
      </c>
      <c r="I975">
        <f t="shared" si="35"/>
        <v>0</v>
      </c>
      <c r="J975">
        <f>IF(AND('Raw Data'!F970&gt;'Raw Data'!C970, 'Raw Data'!L970&gt;'Raw Data'!K970), 'Raw Data'!F970, 0)</f>
        <v>0</v>
      </c>
      <c r="K975">
        <f>IF(AND('Raw Data'!F970&lt;'Raw Data'!C970, 'Raw Data'!L970&lt;'Raw Data'!K970), 'Raw Data'!C970, 0)</f>
        <v>0</v>
      </c>
      <c r="L975">
        <f>IF('Raw Data'!L970-'Raw Data'!K970&gt;3, 'Raw Data'!J970, 0)</f>
        <v>0</v>
      </c>
      <c r="M975">
        <f>IF('Raw Data'!K970-'Raw Data'!L970&gt;3, 'Raw Data'!I970, 0)</f>
        <v>0</v>
      </c>
      <c r="N975">
        <f>IF('Raw Data'!L970-'Raw Data'!K970&gt;3, 'Raw Data'!J970, IF('Raw Data'!K970-'Raw Data'!L970&gt;3, 'Raw Data'!I970, 0))</f>
        <v>0</v>
      </c>
      <c r="O975">
        <f>IF(ISBLANK('Raw Data'!L970), 0, IF(ABS('Raw Data'!L970-'Raw Data'!K970)&lt;4, 'Raw Data'!H970, IF(ABS('Raw Data'!K970-'Raw Data'!L970)&lt;4, 'Raw Data'!G970, 0)))</f>
        <v>0</v>
      </c>
      <c r="P975">
        <f>SUM('Hidden Analysis'!E976:H976)</f>
        <v>0</v>
      </c>
      <c r="Q975">
        <f>SUM('Hidden Analysis'!I976:L976)</f>
        <v>0</v>
      </c>
      <c r="R975">
        <f>SUM('Hidden Analysis'!M976:P976)</f>
        <v>0</v>
      </c>
      <c r="S975">
        <f>SUM('Hidden Analysis'!Q976:R976)</f>
        <v>0</v>
      </c>
      <c r="T975">
        <f>IF(AND('Raw Data'!F970&lt;1.5, 'Raw Data'!L970&gt;'Raw Data'!K970, 'Raw Data'!L970-'Raw Data'!K970&gt;3), 'Raw Data'!F970, 0)</f>
        <v>0</v>
      </c>
      <c r="U975">
        <f>IF(AND('Raw Data'!L970-'Raw Data'!K970&lt;4, 'Raw Data'!L970&gt;'Raw Data'!K970), 'Raw Data'!H970, 0)</f>
        <v>0</v>
      </c>
      <c r="V975">
        <f>IF(AND('Raw Data'!K970-'Raw Data'!L970&lt;4, 'Raw Data'!K970&gt;'Raw Data'!L970), 'Raw Data'!G970, 0)</f>
        <v>0</v>
      </c>
      <c r="W975">
        <f>SUM('Hidden Analysis'!S976:T976)</f>
        <v>0</v>
      </c>
      <c r="X975">
        <f>SUM('Hidden Analysis'!U976:V976)</f>
        <v>0</v>
      </c>
    </row>
    <row r="976" spans="1:24" x14ac:dyDescent="0.3">
      <c r="A976" s="2">
        <f>'Raw Data'!M971</f>
        <v>0</v>
      </c>
      <c r="B976">
        <f>IF('Raw Data'!L971&gt;'Raw Data'!K971, 'Raw Data'!F971, 0)</f>
        <v>0</v>
      </c>
      <c r="C976">
        <f>IF('Raw Data'!K971&gt;'Raw Data'!L971, 'Raw Data'!C971, 0)</f>
        <v>0</v>
      </c>
      <c r="D976">
        <f t="shared" si="34"/>
        <v>0</v>
      </c>
      <c r="E976">
        <f>SUM('Hidden Analysis'!A977:B977)</f>
        <v>0</v>
      </c>
      <c r="F976">
        <f>SUM('Hidden Analysis'!C977:D977)</f>
        <v>0</v>
      </c>
      <c r="G976">
        <f>IF(AND('Raw Data'!F971&lt;'Raw Data'!C971, 'Raw Data'!L971&gt;'Raw Data'!K971), 'Raw Data'!F971, 0)</f>
        <v>0</v>
      </c>
      <c r="H976">
        <f>IF(AND('Raw Data'!F971&gt;'Raw Data'!C971, 'Raw Data'!L971&lt;'Raw Data'!K971), 'Raw Data'!C971, 0)</f>
        <v>0</v>
      </c>
      <c r="I976">
        <f t="shared" si="35"/>
        <v>0</v>
      </c>
      <c r="J976">
        <f>IF(AND('Raw Data'!F971&gt;'Raw Data'!C971, 'Raw Data'!L971&gt;'Raw Data'!K971), 'Raw Data'!F971, 0)</f>
        <v>0</v>
      </c>
      <c r="K976">
        <f>IF(AND('Raw Data'!F971&lt;'Raw Data'!C971, 'Raw Data'!L971&lt;'Raw Data'!K971), 'Raw Data'!C971, 0)</f>
        <v>0</v>
      </c>
      <c r="L976">
        <f>IF('Raw Data'!L971-'Raw Data'!K971&gt;3, 'Raw Data'!J971, 0)</f>
        <v>0</v>
      </c>
      <c r="M976">
        <f>IF('Raw Data'!K971-'Raw Data'!L971&gt;3, 'Raw Data'!I971, 0)</f>
        <v>0</v>
      </c>
      <c r="N976">
        <f>IF('Raw Data'!L971-'Raw Data'!K971&gt;3, 'Raw Data'!J971, IF('Raw Data'!K971-'Raw Data'!L971&gt;3, 'Raw Data'!I971, 0))</f>
        <v>0</v>
      </c>
      <c r="O976">
        <f>IF(ISBLANK('Raw Data'!L971), 0, IF(ABS('Raw Data'!L971-'Raw Data'!K971)&lt;4, 'Raw Data'!H971, IF(ABS('Raw Data'!K971-'Raw Data'!L971)&lt;4, 'Raw Data'!G971, 0)))</f>
        <v>0</v>
      </c>
      <c r="P976">
        <f>SUM('Hidden Analysis'!E977:H977)</f>
        <v>0</v>
      </c>
      <c r="Q976">
        <f>SUM('Hidden Analysis'!I977:L977)</f>
        <v>0</v>
      </c>
      <c r="R976">
        <f>SUM('Hidden Analysis'!M977:P977)</f>
        <v>0</v>
      </c>
      <c r="S976">
        <f>SUM('Hidden Analysis'!Q977:R977)</f>
        <v>0</v>
      </c>
      <c r="T976">
        <f>IF(AND('Raw Data'!F971&lt;1.5, 'Raw Data'!L971&gt;'Raw Data'!K971, 'Raw Data'!L971-'Raw Data'!K971&gt;3), 'Raw Data'!F971, 0)</f>
        <v>0</v>
      </c>
      <c r="U976">
        <f>IF(AND('Raw Data'!L971-'Raw Data'!K971&lt;4, 'Raw Data'!L971&gt;'Raw Data'!K971), 'Raw Data'!H971, 0)</f>
        <v>0</v>
      </c>
      <c r="V976">
        <f>IF(AND('Raw Data'!K971-'Raw Data'!L971&lt;4, 'Raw Data'!K971&gt;'Raw Data'!L971), 'Raw Data'!G971, 0)</f>
        <v>0</v>
      </c>
      <c r="W976">
        <f>SUM('Hidden Analysis'!S977:T977)</f>
        <v>0</v>
      </c>
      <c r="X976">
        <f>SUM('Hidden Analysis'!U977:V977)</f>
        <v>0</v>
      </c>
    </row>
    <row r="977" spans="1:24" x14ac:dyDescent="0.3">
      <c r="A977" s="2">
        <f>'Raw Data'!M972</f>
        <v>0</v>
      </c>
      <c r="B977">
        <f>IF('Raw Data'!L972&gt;'Raw Data'!K972, 'Raw Data'!F972, 0)</f>
        <v>0</v>
      </c>
      <c r="C977">
        <f>IF('Raw Data'!K972&gt;'Raw Data'!L972, 'Raw Data'!C972, 0)</f>
        <v>0</v>
      </c>
      <c r="D977">
        <f t="shared" si="34"/>
        <v>0</v>
      </c>
      <c r="E977">
        <f>SUM('Hidden Analysis'!A978:B978)</f>
        <v>0</v>
      </c>
      <c r="F977">
        <f>SUM('Hidden Analysis'!C978:D978)</f>
        <v>0</v>
      </c>
      <c r="G977">
        <f>IF(AND('Raw Data'!F972&lt;'Raw Data'!C972, 'Raw Data'!L972&gt;'Raw Data'!K972), 'Raw Data'!F972, 0)</f>
        <v>0</v>
      </c>
      <c r="H977">
        <f>IF(AND('Raw Data'!F972&gt;'Raw Data'!C972, 'Raw Data'!L972&lt;'Raw Data'!K972), 'Raw Data'!C972, 0)</f>
        <v>0</v>
      </c>
      <c r="I977">
        <f t="shared" si="35"/>
        <v>0</v>
      </c>
      <c r="J977">
        <f>IF(AND('Raw Data'!F972&gt;'Raw Data'!C972, 'Raw Data'!L972&gt;'Raw Data'!K972), 'Raw Data'!F972, 0)</f>
        <v>0</v>
      </c>
      <c r="K977">
        <f>IF(AND('Raw Data'!F972&lt;'Raw Data'!C972, 'Raw Data'!L972&lt;'Raw Data'!K972), 'Raw Data'!C972, 0)</f>
        <v>0</v>
      </c>
      <c r="L977">
        <f>IF('Raw Data'!L972-'Raw Data'!K972&gt;3, 'Raw Data'!J972, 0)</f>
        <v>0</v>
      </c>
      <c r="M977">
        <f>IF('Raw Data'!K972-'Raw Data'!L972&gt;3, 'Raw Data'!I972, 0)</f>
        <v>0</v>
      </c>
      <c r="N977">
        <f>IF('Raw Data'!L972-'Raw Data'!K972&gt;3, 'Raw Data'!J972, IF('Raw Data'!K972-'Raw Data'!L972&gt;3, 'Raw Data'!I972, 0))</f>
        <v>0</v>
      </c>
      <c r="O977">
        <f>IF(ISBLANK('Raw Data'!L972), 0, IF(ABS('Raw Data'!L972-'Raw Data'!K972)&lt;4, 'Raw Data'!H972, IF(ABS('Raw Data'!K972-'Raw Data'!L972)&lt;4, 'Raw Data'!G972, 0)))</f>
        <v>0</v>
      </c>
      <c r="P977">
        <f>SUM('Hidden Analysis'!E978:H978)</f>
        <v>0</v>
      </c>
      <c r="Q977">
        <f>SUM('Hidden Analysis'!I978:L978)</f>
        <v>0</v>
      </c>
      <c r="R977">
        <f>SUM('Hidden Analysis'!M978:P978)</f>
        <v>0</v>
      </c>
      <c r="S977">
        <f>SUM('Hidden Analysis'!Q978:R978)</f>
        <v>0</v>
      </c>
      <c r="T977">
        <f>IF(AND('Raw Data'!F972&lt;1.5, 'Raw Data'!L972&gt;'Raw Data'!K972, 'Raw Data'!L972-'Raw Data'!K972&gt;3), 'Raw Data'!F972, 0)</f>
        <v>0</v>
      </c>
      <c r="U977">
        <f>IF(AND('Raw Data'!L972-'Raw Data'!K972&lt;4, 'Raw Data'!L972&gt;'Raw Data'!K972), 'Raw Data'!H972, 0)</f>
        <v>0</v>
      </c>
      <c r="V977">
        <f>IF(AND('Raw Data'!K972-'Raw Data'!L972&lt;4, 'Raw Data'!K972&gt;'Raw Data'!L972), 'Raw Data'!G972, 0)</f>
        <v>0</v>
      </c>
      <c r="W977">
        <f>SUM('Hidden Analysis'!S978:T978)</f>
        <v>0</v>
      </c>
      <c r="X977">
        <f>SUM('Hidden Analysis'!U978:V978)</f>
        <v>0</v>
      </c>
    </row>
    <row r="978" spans="1:24" x14ac:dyDescent="0.3">
      <c r="A978" s="2">
        <f>'Raw Data'!M973</f>
        <v>0</v>
      </c>
      <c r="B978">
        <f>IF('Raw Data'!L973&gt;'Raw Data'!K973, 'Raw Data'!F973, 0)</f>
        <v>0</v>
      </c>
      <c r="C978">
        <f>IF('Raw Data'!K973&gt;'Raw Data'!L973, 'Raw Data'!C973, 0)</f>
        <v>0</v>
      </c>
      <c r="D978">
        <f t="shared" si="34"/>
        <v>0</v>
      </c>
      <c r="E978">
        <f>SUM('Hidden Analysis'!A979:B979)</f>
        <v>0</v>
      </c>
      <c r="F978">
        <f>SUM('Hidden Analysis'!C979:D979)</f>
        <v>0</v>
      </c>
      <c r="G978">
        <f>IF(AND('Raw Data'!F973&lt;'Raw Data'!C973, 'Raw Data'!L973&gt;'Raw Data'!K973), 'Raw Data'!F973, 0)</f>
        <v>0</v>
      </c>
      <c r="H978">
        <f>IF(AND('Raw Data'!F973&gt;'Raw Data'!C973, 'Raw Data'!L973&lt;'Raw Data'!K973), 'Raw Data'!C973, 0)</f>
        <v>0</v>
      </c>
      <c r="I978">
        <f t="shared" si="35"/>
        <v>0</v>
      </c>
      <c r="J978">
        <f>IF(AND('Raw Data'!F973&gt;'Raw Data'!C973, 'Raw Data'!L973&gt;'Raw Data'!K973), 'Raw Data'!F973, 0)</f>
        <v>0</v>
      </c>
      <c r="K978">
        <f>IF(AND('Raw Data'!F973&lt;'Raw Data'!C973, 'Raw Data'!L973&lt;'Raw Data'!K973), 'Raw Data'!C973, 0)</f>
        <v>0</v>
      </c>
      <c r="L978">
        <f>IF('Raw Data'!L973-'Raw Data'!K973&gt;3, 'Raw Data'!J973, 0)</f>
        <v>0</v>
      </c>
      <c r="M978">
        <f>IF('Raw Data'!K973-'Raw Data'!L973&gt;3, 'Raw Data'!I973, 0)</f>
        <v>0</v>
      </c>
      <c r="N978">
        <f>IF('Raw Data'!L973-'Raw Data'!K973&gt;3, 'Raw Data'!J973, IF('Raw Data'!K973-'Raw Data'!L973&gt;3, 'Raw Data'!I973, 0))</f>
        <v>0</v>
      </c>
      <c r="O978">
        <f>IF(ISBLANK('Raw Data'!L973), 0, IF(ABS('Raw Data'!L973-'Raw Data'!K973)&lt;4, 'Raw Data'!H973, IF(ABS('Raw Data'!K973-'Raw Data'!L973)&lt;4, 'Raw Data'!G973, 0)))</f>
        <v>0</v>
      </c>
      <c r="P978">
        <f>SUM('Hidden Analysis'!E979:H979)</f>
        <v>0</v>
      </c>
      <c r="Q978">
        <f>SUM('Hidden Analysis'!I979:L979)</f>
        <v>0</v>
      </c>
      <c r="R978">
        <f>SUM('Hidden Analysis'!M979:P979)</f>
        <v>0</v>
      </c>
      <c r="S978">
        <f>SUM('Hidden Analysis'!Q979:R979)</f>
        <v>0</v>
      </c>
      <c r="T978">
        <f>IF(AND('Raw Data'!F973&lt;1.5, 'Raw Data'!L973&gt;'Raw Data'!K973, 'Raw Data'!L973-'Raw Data'!K973&gt;3), 'Raw Data'!F973, 0)</f>
        <v>0</v>
      </c>
      <c r="U978">
        <f>IF(AND('Raw Data'!L973-'Raw Data'!K973&lt;4, 'Raw Data'!L973&gt;'Raw Data'!K973), 'Raw Data'!H973, 0)</f>
        <v>0</v>
      </c>
      <c r="V978">
        <f>IF(AND('Raw Data'!K973-'Raw Data'!L973&lt;4, 'Raw Data'!K973&gt;'Raw Data'!L973), 'Raw Data'!G973, 0)</f>
        <v>0</v>
      </c>
      <c r="W978">
        <f>SUM('Hidden Analysis'!S979:T979)</f>
        <v>0</v>
      </c>
      <c r="X978">
        <f>SUM('Hidden Analysis'!U979:V979)</f>
        <v>0</v>
      </c>
    </row>
    <row r="979" spans="1:24" x14ac:dyDescent="0.3">
      <c r="A979" s="2">
        <f>'Raw Data'!M974</f>
        <v>0</v>
      </c>
      <c r="B979">
        <f>IF('Raw Data'!L974&gt;'Raw Data'!K974, 'Raw Data'!F974, 0)</f>
        <v>0</v>
      </c>
      <c r="C979">
        <f>IF('Raw Data'!K974&gt;'Raw Data'!L974, 'Raw Data'!C974, 0)</f>
        <v>0</v>
      </c>
      <c r="D979">
        <f t="shared" si="34"/>
        <v>0</v>
      </c>
      <c r="E979">
        <f>SUM('Hidden Analysis'!A980:B980)</f>
        <v>0</v>
      </c>
      <c r="F979">
        <f>SUM('Hidden Analysis'!C980:D980)</f>
        <v>0</v>
      </c>
      <c r="G979">
        <f>IF(AND('Raw Data'!F974&lt;'Raw Data'!C974, 'Raw Data'!L974&gt;'Raw Data'!K974), 'Raw Data'!F974, 0)</f>
        <v>0</v>
      </c>
      <c r="H979">
        <f>IF(AND('Raw Data'!F974&gt;'Raw Data'!C974, 'Raw Data'!L974&lt;'Raw Data'!K974), 'Raw Data'!C974, 0)</f>
        <v>0</v>
      </c>
      <c r="I979">
        <f t="shared" si="35"/>
        <v>0</v>
      </c>
      <c r="J979">
        <f>IF(AND('Raw Data'!F974&gt;'Raw Data'!C974, 'Raw Data'!L974&gt;'Raw Data'!K974), 'Raw Data'!F974, 0)</f>
        <v>0</v>
      </c>
      <c r="K979">
        <f>IF(AND('Raw Data'!F974&lt;'Raw Data'!C974, 'Raw Data'!L974&lt;'Raw Data'!K974), 'Raw Data'!C974, 0)</f>
        <v>0</v>
      </c>
      <c r="L979">
        <f>IF('Raw Data'!L974-'Raw Data'!K974&gt;3, 'Raw Data'!J974, 0)</f>
        <v>0</v>
      </c>
      <c r="M979">
        <f>IF('Raw Data'!K974-'Raw Data'!L974&gt;3, 'Raw Data'!I974, 0)</f>
        <v>0</v>
      </c>
      <c r="N979">
        <f>IF('Raw Data'!L974-'Raw Data'!K974&gt;3, 'Raw Data'!J974, IF('Raw Data'!K974-'Raw Data'!L974&gt;3, 'Raw Data'!I974, 0))</f>
        <v>0</v>
      </c>
      <c r="O979">
        <f>IF(ISBLANK('Raw Data'!L974), 0, IF(ABS('Raw Data'!L974-'Raw Data'!K974)&lt;4, 'Raw Data'!H974, IF(ABS('Raw Data'!K974-'Raw Data'!L974)&lt;4, 'Raw Data'!G974, 0)))</f>
        <v>0</v>
      </c>
      <c r="P979">
        <f>SUM('Hidden Analysis'!E980:H980)</f>
        <v>0</v>
      </c>
      <c r="Q979">
        <f>SUM('Hidden Analysis'!I980:L980)</f>
        <v>0</v>
      </c>
      <c r="R979">
        <f>SUM('Hidden Analysis'!M980:P980)</f>
        <v>0</v>
      </c>
      <c r="S979">
        <f>SUM('Hidden Analysis'!Q980:R980)</f>
        <v>0</v>
      </c>
      <c r="T979">
        <f>IF(AND('Raw Data'!F974&lt;1.5, 'Raw Data'!L974&gt;'Raw Data'!K974, 'Raw Data'!L974-'Raw Data'!K974&gt;3), 'Raw Data'!F974, 0)</f>
        <v>0</v>
      </c>
      <c r="U979">
        <f>IF(AND('Raw Data'!L974-'Raw Data'!K974&lt;4, 'Raw Data'!L974&gt;'Raw Data'!K974), 'Raw Data'!H974, 0)</f>
        <v>0</v>
      </c>
      <c r="V979">
        <f>IF(AND('Raw Data'!K974-'Raw Data'!L974&lt;4, 'Raw Data'!K974&gt;'Raw Data'!L974), 'Raw Data'!G974, 0)</f>
        <v>0</v>
      </c>
      <c r="W979">
        <f>SUM('Hidden Analysis'!S980:T980)</f>
        <v>0</v>
      </c>
      <c r="X979">
        <f>SUM('Hidden Analysis'!U980:V980)</f>
        <v>0</v>
      </c>
    </row>
    <row r="980" spans="1:24" x14ac:dyDescent="0.3">
      <c r="A980" s="2">
        <f>'Raw Data'!M975</f>
        <v>0</v>
      </c>
      <c r="B980">
        <f>IF('Raw Data'!L975&gt;'Raw Data'!K975, 'Raw Data'!F975, 0)</f>
        <v>0</v>
      </c>
      <c r="C980">
        <f>IF('Raw Data'!K975&gt;'Raw Data'!L975, 'Raw Data'!C975, 0)</f>
        <v>0</v>
      </c>
      <c r="D980">
        <f t="shared" si="34"/>
        <v>0</v>
      </c>
      <c r="E980">
        <f>SUM('Hidden Analysis'!A981:B981)</f>
        <v>0</v>
      </c>
      <c r="F980">
        <f>SUM('Hidden Analysis'!C981:D981)</f>
        <v>0</v>
      </c>
      <c r="G980">
        <f>IF(AND('Raw Data'!F975&lt;'Raw Data'!C975, 'Raw Data'!L975&gt;'Raw Data'!K975), 'Raw Data'!F975, 0)</f>
        <v>0</v>
      </c>
      <c r="H980">
        <f>IF(AND('Raw Data'!F975&gt;'Raw Data'!C975, 'Raw Data'!L975&lt;'Raw Data'!K975), 'Raw Data'!C975, 0)</f>
        <v>0</v>
      </c>
      <c r="I980">
        <f t="shared" si="35"/>
        <v>0</v>
      </c>
      <c r="J980">
        <f>IF(AND('Raw Data'!F975&gt;'Raw Data'!C975, 'Raw Data'!L975&gt;'Raw Data'!K975), 'Raw Data'!F975, 0)</f>
        <v>0</v>
      </c>
      <c r="K980">
        <f>IF(AND('Raw Data'!F975&lt;'Raw Data'!C975, 'Raw Data'!L975&lt;'Raw Data'!K975), 'Raw Data'!C975, 0)</f>
        <v>0</v>
      </c>
      <c r="L980">
        <f>IF('Raw Data'!L975-'Raw Data'!K975&gt;3, 'Raw Data'!J975, 0)</f>
        <v>0</v>
      </c>
      <c r="M980">
        <f>IF('Raw Data'!K975-'Raw Data'!L975&gt;3, 'Raw Data'!I975, 0)</f>
        <v>0</v>
      </c>
      <c r="N980">
        <f>IF('Raw Data'!L975-'Raw Data'!K975&gt;3, 'Raw Data'!J975, IF('Raw Data'!K975-'Raw Data'!L975&gt;3, 'Raw Data'!I975, 0))</f>
        <v>0</v>
      </c>
      <c r="O980">
        <f>IF(ISBLANK('Raw Data'!L975), 0, IF(ABS('Raw Data'!L975-'Raw Data'!K975)&lt;4, 'Raw Data'!H975, IF(ABS('Raw Data'!K975-'Raw Data'!L975)&lt;4, 'Raw Data'!G975, 0)))</f>
        <v>0</v>
      </c>
      <c r="P980">
        <f>SUM('Hidden Analysis'!E981:H981)</f>
        <v>0</v>
      </c>
      <c r="Q980">
        <f>SUM('Hidden Analysis'!I981:L981)</f>
        <v>0</v>
      </c>
      <c r="R980">
        <f>SUM('Hidden Analysis'!M981:P981)</f>
        <v>0</v>
      </c>
      <c r="S980">
        <f>SUM('Hidden Analysis'!Q981:R981)</f>
        <v>0</v>
      </c>
      <c r="T980">
        <f>IF(AND('Raw Data'!F975&lt;1.5, 'Raw Data'!L975&gt;'Raw Data'!K975, 'Raw Data'!L975-'Raw Data'!K975&gt;3), 'Raw Data'!F975, 0)</f>
        <v>0</v>
      </c>
      <c r="U980">
        <f>IF(AND('Raw Data'!L975-'Raw Data'!K975&lt;4, 'Raw Data'!L975&gt;'Raw Data'!K975), 'Raw Data'!H975, 0)</f>
        <v>0</v>
      </c>
      <c r="V980">
        <f>IF(AND('Raw Data'!K975-'Raw Data'!L975&lt;4, 'Raw Data'!K975&gt;'Raw Data'!L975), 'Raw Data'!G975, 0)</f>
        <v>0</v>
      </c>
      <c r="W980">
        <f>SUM('Hidden Analysis'!S981:T981)</f>
        <v>0</v>
      </c>
      <c r="X980">
        <f>SUM('Hidden Analysis'!U981:V981)</f>
        <v>0</v>
      </c>
    </row>
    <row r="981" spans="1:24" x14ac:dyDescent="0.3">
      <c r="A981" s="2">
        <f>'Raw Data'!M976</f>
        <v>0</v>
      </c>
      <c r="B981">
        <f>IF('Raw Data'!L976&gt;'Raw Data'!K976, 'Raw Data'!F976, 0)</f>
        <v>0</v>
      </c>
      <c r="C981">
        <f>IF('Raw Data'!K976&gt;'Raw Data'!L976, 'Raw Data'!C976, 0)</f>
        <v>0</v>
      </c>
      <c r="D981">
        <f t="shared" si="34"/>
        <v>0</v>
      </c>
      <c r="E981">
        <f>SUM('Hidden Analysis'!A982:B982)</f>
        <v>0</v>
      </c>
      <c r="F981">
        <f>SUM('Hidden Analysis'!C982:D982)</f>
        <v>0</v>
      </c>
      <c r="G981">
        <f>IF(AND('Raw Data'!F976&lt;'Raw Data'!C976, 'Raw Data'!L976&gt;'Raw Data'!K976), 'Raw Data'!F976, 0)</f>
        <v>0</v>
      </c>
      <c r="H981">
        <f>IF(AND('Raw Data'!F976&gt;'Raw Data'!C976, 'Raw Data'!L976&lt;'Raw Data'!K976), 'Raw Data'!C976, 0)</f>
        <v>0</v>
      </c>
      <c r="I981">
        <f t="shared" si="35"/>
        <v>0</v>
      </c>
      <c r="J981">
        <f>IF(AND('Raw Data'!F976&gt;'Raw Data'!C976, 'Raw Data'!L976&gt;'Raw Data'!K976), 'Raw Data'!F976, 0)</f>
        <v>0</v>
      </c>
      <c r="K981">
        <f>IF(AND('Raw Data'!F976&lt;'Raw Data'!C976, 'Raw Data'!L976&lt;'Raw Data'!K976), 'Raw Data'!C976, 0)</f>
        <v>0</v>
      </c>
      <c r="L981">
        <f>IF('Raw Data'!L976-'Raw Data'!K976&gt;3, 'Raw Data'!J976, 0)</f>
        <v>0</v>
      </c>
      <c r="M981">
        <f>IF('Raw Data'!K976-'Raw Data'!L976&gt;3, 'Raw Data'!I976, 0)</f>
        <v>0</v>
      </c>
      <c r="N981">
        <f>IF('Raw Data'!L976-'Raw Data'!K976&gt;3, 'Raw Data'!J976, IF('Raw Data'!K976-'Raw Data'!L976&gt;3, 'Raw Data'!I976, 0))</f>
        <v>0</v>
      </c>
      <c r="O981">
        <f>IF(ISBLANK('Raw Data'!L976), 0, IF(ABS('Raw Data'!L976-'Raw Data'!K976)&lt;4, 'Raw Data'!H976, IF(ABS('Raw Data'!K976-'Raw Data'!L976)&lt;4, 'Raw Data'!G976, 0)))</f>
        <v>0</v>
      </c>
      <c r="P981">
        <f>SUM('Hidden Analysis'!E982:H982)</f>
        <v>0</v>
      </c>
      <c r="Q981">
        <f>SUM('Hidden Analysis'!I982:L982)</f>
        <v>0</v>
      </c>
      <c r="R981">
        <f>SUM('Hidden Analysis'!M982:P982)</f>
        <v>0</v>
      </c>
      <c r="S981">
        <f>SUM('Hidden Analysis'!Q982:R982)</f>
        <v>0</v>
      </c>
      <c r="T981">
        <f>IF(AND('Raw Data'!F976&lt;1.5, 'Raw Data'!L976&gt;'Raw Data'!K976, 'Raw Data'!L976-'Raw Data'!K976&gt;3), 'Raw Data'!F976, 0)</f>
        <v>0</v>
      </c>
      <c r="U981">
        <f>IF(AND('Raw Data'!L976-'Raw Data'!K976&lt;4, 'Raw Data'!L976&gt;'Raw Data'!K976), 'Raw Data'!H976, 0)</f>
        <v>0</v>
      </c>
      <c r="V981">
        <f>IF(AND('Raw Data'!K976-'Raw Data'!L976&lt;4, 'Raw Data'!K976&gt;'Raw Data'!L976), 'Raw Data'!G976, 0)</f>
        <v>0</v>
      </c>
      <c r="W981">
        <f>SUM('Hidden Analysis'!S982:T982)</f>
        <v>0</v>
      </c>
      <c r="X981">
        <f>SUM('Hidden Analysis'!U982:V982)</f>
        <v>0</v>
      </c>
    </row>
    <row r="982" spans="1:24" x14ac:dyDescent="0.3">
      <c r="A982" s="2">
        <f>'Raw Data'!M977</f>
        <v>0</v>
      </c>
      <c r="B982">
        <f>IF('Raw Data'!L977&gt;'Raw Data'!K977, 'Raw Data'!F977, 0)</f>
        <v>0</v>
      </c>
      <c r="C982">
        <f>IF('Raw Data'!K977&gt;'Raw Data'!L977, 'Raw Data'!C977, 0)</f>
        <v>0</v>
      </c>
      <c r="D982">
        <f t="shared" si="34"/>
        <v>0</v>
      </c>
      <c r="E982">
        <f>SUM('Hidden Analysis'!A983:B983)</f>
        <v>0</v>
      </c>
      <c r="F982">
        <f>SUM('Hidden Analysis'!C983:D983)</f>
        <v>0</v>
      </c>
      <c r="G982">
        <f>IF(AND('Raw Data'!F977&lt;'Raw Data'!C977, 'Raw Data'!L977&gt;'Raw Data'!K977), 'Raw Data'!F977, 0)</f>
        <v>0</v>
      </c>
      <c r="H982">
        <f>IF(AND('Raw Data'!F977&gt;'Raw Data'!C977, 'Raw Data'!L977&lt;'Raw Data'!K977), 'Raw Data'!C977, 0)</f>
        <v>0</v>
      </c>
      <c r="I982">
        <f t="shared" si="35"/>
        <v>0</v>
      </c>
      <c r="J982">
        <f>IF(AND('Raw Data'!F977&gt;'Raw Data'!C977, 'Raw Data'!L977&gt;'Raw Data'!K977), 'Raw Data'!F977, 0)</f>
        <v>0</v>
      </c>
      <c r="K982">
        <f>IF(AND('Raw Data'!F977&lt;'Raw Data'!C977, 'Raw Data'!L977&lt;'Raw Data'!K977), 'Raw Data'!C977, 0)</f>
        <v>0</v>
      </c>
      <c r="L982">
        <f>IF('Raw Data'!L977-'Raw Data'!K977&gt;3, 'Raw Data'!J977, 0)</f>
        <v>0</v>
      </c>
      <c r="M982">
        <f>IF('Raw Data'!K977-'Raw Data'!L977&gt;3, 'Raw Data'!I977, 0)</f>
        <v>0</v>
      </c>
      <c r="N982">
        <f>IF('Raw Data'!L977-'Raw Data'!K977&gt;3, 'Raw Data'!J977, IF('Raw Data'!K977-'Raw Data'!L977&gt;3, 'Raw Data'!I977, 0))</f>
        <v>0</v>
      </c>
      <c r="O982">
        <f>IF(ISBLANK('Raw Data'!L977), 0, IF(ABS('Raw Data'!L977-'Raw Data'!K977)&lt;4, 'Raw Data'!H977, IF(ABS('Raw Data'!K977-'Raw Data'!L977)&lt;4, 'Raw Data'!G977, 0)))</f>
        <v>0</v>
      </c>
      <c r="P982">
        <f>SUM('Hidden Analysis'!E983:H983)</f>
        <v>0</v>
      </c>
      <c r="Q982">
        <f>SUM('Hidden Analysis'!I983:L983)</f>
        <v>0</v>
      </c>
      <c r="R982">
        <f>SUM('Hidden Analysis'!M983:P983)</f>
        <v>0</v>
      </c>
      <c r="S982">
        <f>SUM('Hidden Analysis'!Q983:R983)</f>
        <v>0</v>
      </c>
      <c r="T982">
        <f>IF(AND('Raw Data'!F977&lt;1.5, 'Raw Data'!L977&gt;'Raw Data'!K977, 'Raw Data'!L977-'Raw Data'!K977&gt;3), 'Raw Data'!F977, 0)</f>
        <v>0</v>
      </c>
      <c r="U982">
        <f>IF(AND('Raw Data'!L977-'Raw Data'!K977&lt;4, 'Raw Data'!L977&gt;'Raw Data'!K977), 'Raw Data'!H977, 0)</f>
        <v>0</v>
      </c>
      <c r="V982">
        <f>IF(AND('Raw Data'!K977-'Raw Data'!L977&lt;4, 'Raw Data'!K977&gt;'Raw Data'!L977), 'Raw Data'!G977, 0)</f>
        <v>0</v>
      </c>
      <c r="W982">
        <f>SUM('Hidden Analysis'!S983:T983)</f>
        <v>0</v>
      </c>
      <c r="X982">
        <f>SUM('Hidden Analysis'!U983:V983)</f>
        <v>0</v>
      </c>
    </row>
    <row r="983" spans="1:24" x14ac:dyDescent="0.3">
      <c r="A983" s="2">
        <f>'Raw Data'!M978</f>
        <v>0</v>
      </c>
      <c r="B983">
        <f>IF('Raw Data'!L978&gt;'Raw Data'!K978, 'Raw Data'!F978, 0)</f>
        <v>0</v>
      </c>
      <c r="C983">
        <f>IF('Raw Data'!K978&gt;'Raw Data'!L978, 'Raw Data'!C978, 0)</f>
        <v>0</v>
      </c>
      <c r="D983">
        <f t="shared" si="34"/>
        <v>0</v>
      </c>
      <c r="E983">
        <f>SUM('Hidden Analysis'!A984:B984)</f>
        <v>0</v>
      </c>
      <c r="F983">
        <f>SUM('Hidden Analysis'!C984:D984)</f>
        <v>0</v>
      </c>
      <c r="G983">
        <f>IF(AND('Raw Data'!F978&lt;'Raw Data'!C978, 'Raw Data'!L978&gt;'Raw Data'!K978), 'Raw Data'!F978, 0)</f>
        <v>0</v>
      </c>
      <c r="H983">
        <f>IF(AND('Raw Data'!F978&gt;'Raw Data'!C978, 'Raw Data'!L978&lt;'Raw Data'!K978), 'Raw Data'!C978, 0)</f>
        <v>0</v>
      </c>
      <c r="I983">
        <f t="shared" si="35"/>
        <v>0</v>
      </c>
      <c r="J983">
        <f>IF(AND('Raw Data'!F978&gt;'Raw Data'!C978, 'Raw Data'!L978&gt;'Raw Data'!K978), 'Raw Data'!F978, 0)</f>
        <v>0</v>
      </c>
      <c r="K983">
        <f>IF(AND('Raw Data'!F978&lt;'Raw Data'!C978, 'Raw Data'!L978&lt;'Raw Data'!K978), 'Raw Data'!C978, 0)</f>
        <v>0</v>
      </c>
      <c r="L983">
        <f>IF('Raw Data'!L978-'Raw Data'!K978&gt;3, 'Raw Data'!J978, 0)</f>
        <v>0</v>
      </c>
      <c r="M983">
        <f>IF('Raw Data'!K978-'Raw Data'!L978&gt;3, 'Raw Data'!I978, 0)</f>
        <v>0</v>
      </c>
      <c r="N983">
        <f>IF('Raw Data'!L978-'Raw Data'!K978&gt;3, 'Raw Data'!J978, IF('Raw Data'!K978-'Raw Data'!L978&gt;3, 'Raw Data'!I978, 0))</f>
        <v>0</v>
      </c>
      <c r="O983">
        <f>IF(ISBLANK('Raw Data'!L978), 0, IF(ABS('Raw Data'!L978-'Raw Data'!K978)&lt;4, 'Raw Data'!H978, IF(ABS('Raw Data'!K978-'Raw Data'!L978)&lt;4, 'Raw Data'!G978, 0)))</f>
        <v>0</v>
      </c>
      <c r="P983">
        <f>SUM('Hidden Analysis'!E984:H984)</f>
        <v>0</v>
      </c>
      <c r="Q983">
        <f>SUM('Hidden Analysis'!I984:L984)</f>
        <v>0</v>
      </c>
      <c r="R983">
        <f>SUM('Hidden Analysis'!M984:P984)</f>
        <v>0</v>
      </c>
      <c r="S983">
        <f>SUM('Hidden Analysis'!Q984:R984)</f>
        <v>0</v>
      </c>
      <c r="T983">
        <f>IF(AND('Raw Data'!F978&lt;1.5, 'Raw Data'!L978&gt;'Raw Data'!K978, 'Raw Data'!L978-'Raw Data'!K978&gt;3), 'Raw Data'!F978, 0)</f>
        <v>0</v>
      </c>
      <c r="U983">
        <f>IF(AND('Raw Data'!L978-'Raw Data'!K978&lt;4, 'Raw Data'!L978&gt;'Raw Data'!K978), 'Raw Data'!H978, 0)</f>
        <v>0</v>
      </c>
      <c r="V983">
        <f>IF(AND('Raw Data'!K978-'Raw Data'!L978&lt;4, 'Raw Data'!K978&gt;'Raw Data'!L978), 'Raw Data'!G978, 0)</f>
        <v>0</v>
      </c>
      <c r="W983">
        <f>SUM('Hidden Analysis'!S984:T984)</f>
        <v>0</v>
      </c>
      <c r="X983">
        <f>SUM('Hidden Analysis'!U984:V984)</f>
        <v>0</v>
      </c>
    </row>
    <row r="984" spans="1:24" x14ac:dyDescent="0.3">
      <c r="A984" s="2">
        <f>'Raw Data'!M979</f>
        <v>0</v>
      </c>
      <c r="B984">
        <f>IF('Raw Data'!L979&gt;'Raw Data'!K979, 'Raw Data'!F979, 0)</f>
        <v>0</v>
      </c>
      <c r="C984">
        <f>IF('Raw Data'!K979&gt;'Raw Data'!L979, 'Raw Data'!C979, 0)</f>
        <v>0</v>
      </c>
      <c r="D984">
        <f t="shared" si="34"/>
        <v>0</v>
      </c>
      <c r="E984">
        <f>SUM('Hidden Analysis'!A985:B985)</f>
        <v>0</v>
      </c>
      <c r="F984">
        <f>SUM('Hidden Analysis'!C985:D985)</f>
        <v>0</v>
      </c>
      <c r="G984">
        <f>IF(AND('Raw Data'!F979&lt;'Raw Data'!C979, 'Raw Data'!L979&gt;'Raw Data'!K979), 'Raw Data'!F979, 0)</f>
        <v>0</v>
      </c>
      <c r="H984">
        <f>IF(AND('Raw Data'!F979&gt;'Raw Data'!C979, 'Raw Data'!L979&lt;'Raw Data'!K979), 'Raw Data'!C979, 0)</f>
        <v>0</v>
      </c>
      <c r="I984">
        <f t="shared" si="35"/>
        <v>0</v>
      </c>
      <c r="J984">
        <f>IF(AND('Raw Data'!F979&gt;'Raw Data'!C979, 'Raw Data'!L979&gt;'Raw Data'!K979), 'Raw Data'!F979, 0)</f>
        <v>0</v>
      </c>
      <c r="K984">
        <f>IF(AND('Raw Data'!F979&lt;'Raw Data'!C979, 'Raw Data'!L979&lt;'Raw Data'!K979), 'Raw Data'!C979, 0)</f>
        <v>0</v>
      </c>
      <c r="L984">
        <f>IF('Raw Data'!L979-'Raw Data'!K979&gt;3, 'Raw Data'!J979, 0)</f>
        <v>0</v>
      </c>
      <c r="M984">
        <f>IF('Raw Data'!K979-'Raw Data'!L979&gt;3, 'Raw Data'!I979, 0)</f>
        <v>0</v>
      </c>
      <c r="N984">
        <f>IF('Raw Data'!L979-'Raw Data'!K979&gt;3, 'Raw Data'!J979, IF('Raw Data'!K979-'Raw Data'!L979&gt;3, 'Raw Data'!I979, 0))</f>
        <v>0</v>
      </c>
      <c r="O984">
        <f>IF(ISBLANK('Raw Data'!L979), 0, IF(ABS('Raw Data'!L979-'Raw Data'!K979)&lt;4, 'Raw Data'!H979, IF(ABS('Raw Data'!K979-'Raw Data'!L979)&lt;4, 'Raw Data'!G979, 0)))</f>
        <v>0</v>
      </c>
      <c r="P984">
        <f>SUM('Hidden Analysis'!E985:H985)</f>
        <v>0</v>
      </c>
      <c r="Q984">
        <f>SUM('Hidden Analysis'!I985:L985)</f>
        <v>0</v>
      </c>
      <c r="R984">
        <f>SUM('Hidden Analysis'!M985:P985)</f>
        <v>0</v>
      </c>
      <c r="S984">
        <f>SUM('Hidden Analysis'!Q985:R985)</f>
        <v>0</v>
      </c>
      <c r="T984">
        <f>IF(AND('Raw Data'!F979&lt;1.5, 'Raw Data'!L979&gt;'Raw Data'!K979, 'Raw Data'!L979-'Raw Data'!K979&gt;3), 'Raw Data'!F979, 0)</f>
        <v>0</v>
      </c>
      <c r="U984">
        <f>IF(AND('Raw Data'!L979-'Raw Data'!K979&lt;4, 'Raw Data'!L979&gt;'Raw Data'!K979), 'Raw Data'!H979, 0)</f>
        <v>0</v>
      </c>
      <c r="V984">
        <f>IF(AND('Raw Data'!K979-'Raw Data'!L979&lt;4, 'Raw Data'!K979&gt;'Raw Data'!L979), 'Raw Data'!G979, 0)</f>
        <v>0</v>
      </c>
      <c r="W984">
        <f>SUM('Hidden Analysis'!S985:T985)</f>
        <v>0</v>
      </c>
      <c r="X984">
        <f>SUM('Hidden Analysis'!U985:V985)</f>
        <v>0</v>
      </c>
    </row>
    <row r="985" spans="1:24" x14ac:dyDescent="0.3">
      <c r="A985" s="2">
        <f>'Raw Data'!M980</f>
        <v>0</v>
      </c>
      <c r="B985">
        <f>IF('Raw Data'!L980&gt;'Raw Data'!K980, 'Raw Data'!F980, 0)</f>
        <v>0</v>
      </c>
      <c r="C985">
        <f>IF('Raw Data'!K980&gt;'Raw Data'!L980, 'Raw Data'!C980, 0)</f>
        <v>0</v>
      </c>
      <c r="D985">
        <f t="shared" si="34"/>
        <v>0</v>
      </c>
      <c r="E985">
        <f>SUM('Hidden Analysis'!A986:B986)</f>
        <v>0</v>
      </c>
      <c r="F985">
        <f>SUM('Hidden Analysis'!C986:D986)</f>
        <v>0</v>
      </c>
      <c r="G985">
        <f>IF(AND('Raw Data'!F980&lt;'Raw Data'!C980, 'Raw Data'!L980&gt;'Raw Data'!K980), 'Raw Data'!F980, 0)</f>
        <v>0</v>
      </c>
      <c r="H985">
        <f>IF(AND('Raw Data'!F980&gt;'Raw Data'!C980, 'Raw Data'!L980&lt;'Raw Data'!K980), 'Raw Data'!C980, 0)</f>
        <v>0</v>
      </c>
      <c r="I985">
        <f t="shared" si="35"/>
        <v>0</v>
      </c>
      <c r="J985">
        <f>IF(AND('Raw Data'!F980&gt;'Raw Data'!C980, 'Raw Data'!L980&gt;'Raw Data'!K980), 'Raw Data'!F980, 0)</f>
        <v>0</v>
      </c>
      <c r="K985">
        <f>IF(AND('Raw Data'!F980&lt;'Raw Data'!C980, 'Raw Data'!L980&lt;'Raw Data'!K980), 'Raw Data'!C980, 0)</f>
        <v>0</v>
      </c>
      <c r="L985">
        <f>IF('Raw Data'!L980-'Raw Data'!K980&gt;3, 'Raw Data'!J980, 0)</f>
        <v>0</v>
      </c>
      <c r="M985">
        <f>IF('Raw Data'!K980-'Raw Data'!L980&gt;3, 'Raw Data'!I980, 0)</f>
        <v>0</v>
      </c>
      <c r="N985">
        <f>IF('Raw Data'!L980-'Raw Data'!K980&gt;3, 'Raw Data'!J980, IF('Raw Data'!K980-'Raw Data'!L980&gt;3, 'Raw Data'!I980, 0))</f>
        <v>0</v>
      </c>
      <c r="O985">
        <f>IF(ISBLANK('Raw Data'!L980), 0, IF(ABS('Raw Data'!L980-'Raw Data'!K980)&lt;4, 'Raw Data'!H980, IF(ABS('Raw Data'!K980-'Raw Data'!L980)&lt;4, 'Raw Data'!G980, 0)))</f>
        <v>0</v>
      </c>
      <c r="P985">
        <f>SUM('Hidden Analysis'!E986:H986)</f>
        <v>0</v>
      </c>
      <c r="Q985">
        <f>SUM('Hidden Analysis'!I986:L986)</f>
        <v>0</v>
      </c>
      <c r="R985">
        <f>SUM('Hidden Analysis'!M986:P986)</f>
        <v>0</v>
      </c>
      <c r="S985">
        <f>SUM('Hidden Analysis'!Q986:R986)</f>
        <v>0</v>
      </c>
      <c r="T985">
        <f>IF(AND('Raw Data'!F980&lt;1.5, 'Raw Data'!L980&gt;'Raw Data'!K980, 'Raw Data'!L980-'Raw Data'!K980&gt;3), 'Raw Data'!F980, 0)</f>
        <v>0</v>
      </c>
      <c r="U985">
        <f>IF(AND('Raw Data'!L980-'Raw Data'!K980&lt;4, 'Raw Data'!L980&gt;'Raw Data'!K980), 'Raw Data'!H980, 0)</f>
        <v>0</v>
      </c>
      <c r="V985">
        <f>IF(AND('Raw Data'!K980-'Raw Data'!L980&lt;4, 'Raw Data'!K980&gt;'Raw Data'!L980), 'Raw Data'!G980, 0)</f>
        <v>0</v>
      </c>
      <c r="W985">
        <f>SUM('Hidden Analysis'!S986:T986)</f>
        <v>0</v>
      </c>
      <c r="X985">
        <f>SUM('Hidden Analysis'!U986:V986)</f>
        <v>0</v>
      </c>
    </row>
    <row r="986" spans="1:24" x14ac:dyDescent="0.3">
      <c r="A986" s="2">
        <f>'Raw Data'!M981</f>
        <v>0</v>
      </c>
      <c r="B986">
        <f>IF('Raw Data'!L981&gt;'Raw Data'!K981, 'Raw Data'!F981, 0)</f>
        <v>0</v>
      </c>
      <c r="C986">
        <f>IF('Raw Data'!K981&gt;'Raw Data'!L981, 'Raw Data'!C981, 0)</f>
        <v>0</v>
      </c>
      <c r="D986">
        <f t="shared" si="34"/>
        <v>0</v>
      </c>
      <c r="E986">
        <f>SUM('Hidden Analysis'!A987:B987)</f>
        <v>0</v>
      </c>
      <c r="F986">
        <f>SUM('Hidden Analysis'!C987:D987)</f>
        <v>0</v>
      </c>
      <c r="G986">
        <f>IF(AND('Raw Data'!F981&lt;'Raw Data'!C981, 'Raw Data'!L981&gt;'Raw Data'!K981), 'Raw Data'!F981, 0)</f>
        <v>0</v>
      </c>
      <c r="H986">
        <f>IF(AND('Raw Data'!F981&gt;'Raw Data'!C981, 'Raw Data'!L981&lt;'Raw Data'!K981), 'Raw Data'!C981, 0)</f>
        <v>0</v>
      </c>
      <c r="I986">
        <f t="shared" si="35"/>
        <v>0</v>
      </c>
      <c r="J986">
        <f>IF(AND('Raw Data'!F981&gt;'Raw Data'!C981, 'Raw Data'!L981&gt;'Raw Data'!K981), 'Raw Data'!F981, 0)</f>
        <v>0</v>
      </c>
      <c r="K986">
        <f>IF(AND('Raw Data'!F981&lt;'Raw Data'!C981, 'Raw Data'!L981&lt;'Raw Data'!K981), 'Raw Data'!C981, 0)</f>
        <v>0</v>
      </c>
      <c r="L986">
        <f>IF('Raw Data'!L981-'Raw Data'!K981&gt;3, 'Raw Data'!J981, 0)</f>
        <v>0</v>
      </c>
      <c r="M986">
        <f>IF('Raw Data'!K981-'Raw Data'!L981&gt;3, 'Raw Data'!I981, 0)</f>
        <v>0</v>
      </c>
      <c r="N986">
        <f>IF('Raw Data'!L981-'Raw Data'!K981&gt;3, 'Raw Data'!J981, IF('Raw Data'!K981-'Raw Data'!L981&gt;3, 'Raw Data'!I981, 0))</f>
        <v>0</v>
      </c>
      <c r="O986">
        <f>IF(ISBLANK('Raw Data'!L981), 0, IF(ABS('Raw Data'!L981-'Raw Data'!K981)&lt;4, 'Raw Data'!H981, IF(ABS('Raw Data'!K981-'Raw Data'!L981)&lt;4, 'Raw Data'!G981, 0)))</f>
        <v>0</v>
      </c>
      <c r="P986">
        <f>SUM('Hidden Analysis'!E987:H987)</f>
        <v>0</v>
      </c>
      <c r="Q986">
        <f>SUM('Hidden Analysis'!I987:L987)</f>
        <v>0</v>
      </c>
      <c r="R986">
        <f>SUM('Hidden Analysis'!M987:P987)</f>
        <v>0</v>
      </c>
      <c r="S986">
        <f>SUM('Hidden Analysis'!Q987:R987)</f>
        <v>0</v>
      </c>
      <c r="T986">
        <f>IF(AND('Raw Data'!F981&lt;1.5, 'Raw Data'!L981&gt;'Raw Data'!K981, 'Raw Data'!L981-'Raw Data'!K981&gt;3), 'Raw Data'!F981, 0)</f>
        <v>0</v>
      </c>
      <c r="U986">
        <f>IF(AND('Raw Data'!L981-'Raw Data'!K981&lt;4, 'Raw Data'!L981&gt;'Raw Data'!K981), 'Raw Data'!H981, 0)</f>
        <v>0</v>
      </c>
      <c r="V986">
        <f>IF(AND('Raw Data'!K981-'Raw Data'!L981&lt;4, 'Raw Data'!K981&gt;'Raw Data'!L981), 'Raw Data'!G981, 0)</f>
        <v>0</v>
      </c>
      <c r="W986">
        <f>SUM('Hidden Analysis'!S987:T987)</f>
        <v>0</v>
      </c>
      <c r="X986">
        <f>SUM('Hidden Analysis'!U987:V987)</f>
        <v>0</v>
      </c>
    </row>
    <row r="987" spans="1:24" x14ac:dyDescent="0.3">
      <c r="A987" s="2">
        <f>'Raw Data'!M982</f>
        <v>0</v>
      </c>
      <c r="B987">
        <f>IF('Raw Data'!L982&gt;'Raw Data'!K982, 'Raw Data'!F982, 0)</f>
        <v>0</v>
      </c>
      <c r="C987">
        <f>IF('Raw Data'!K982&gt;'Raw Data'!L982, 'Raw Data'!C982, 0)</f>
        <v>0</v>
      </c>
      <c r="D987">
        <f t="shared" si="34"/>
        <v>0</v>
      </c>
      <c r="E987">
        <f>SUM('Hidden Analysis'!A988:B988)</f>
        <v>0</v>
      </c>
      <c r="F987">
        <f>SUM('Hidden Analysis'!C988:D988)</f>
        <v>0</v>
      </c>
      <c r="G987">
        <f>IF(AND('Raw Data'!F982&lt;'Raw Data'!C982, 'Raw Data'!L982&gt;'Raw Data'!K982), 'Raw Data'!F982, 0)</f>
        <v>0</v>
      </c>
      <c r="H987">
        <f>IF(AND('Raw Data'!F982&gt;'Raw Data'!C982, 'Raw Data'!L982&lt;'Raw Data'!K982), 'Raw Data'!C982, 0)</f>
        <v>0</v>
      </c>
      <c r="I987">
        <f t="shared" si="35"/>
        <v>0</v>
      </c>
      <c r="J987">
        <f>IF(AND('Raw Data'!F982&gt;'Raw Data'!C982, 'Raw Data'!L982&gt;'Raw Data'!K982), 'Raw Data'!F982, 0)</f>
        <v>0</v>
      </c>
      <c r="K987">
        <f>IF(AND('Raw Data'!F982&lt;'Raw Data'!C982, 'Raw Data'!L982&lt;'Raw Data'!K982), 'Raw Data'!C982, 0)</f>
        <v>0</v>
      </c>
      <c r="L987">
        <f>IF('Raw Data'!L982-'Raw Data'!K982&gt;3, 'Raw Data'!J982, 0)</f>
        <v>0</v>
      </c>
      <c r="M987">
        <f>IF('Raw Data'!K982-'Raw Data'!L982&gt;3, 'Raw Data'!I982, 0)</f>
        <v>0</v>
      </c>
      <c r="N987">
        <f>IF('Raw Data'!L982-'Raw Data'!K982&gt;3, 'Raw Data'!J982, IF('Raw Data'!K982-'Raw Data'!L982&gt;3, 'Raw Data'!I982, 0))</f>
        <v>0</v>
      </c>
      <c r="O987">
        <f>IF(ISBLANK('Raw Data'!L982), 0, IF(ABS('Raw Data'!L982-'Raw Data'!K982)&lt;4, 'Raw Data'!H982, IF(ABS('Raw Data'!K982-'Raw Data'!L982)&lt;4, 'Raw Data'!G982, 0)))</f>
        <v>0</v>
      </c>
      <c r="P987">
        <f>SUM('Hidden Analysis'!E988:H988)</f>
        <v>0</v>
      </c>
      <c r="Q987">
        <f>SUM('Hidden Analysis'!I988:L988)</f>
        <v>0</v>
      </c>
      <c r="R987">
        <f>SUM('Hidden Analysis'!M988:P988)</f>
        <v>0</v>
      </c>
      <c r="S987">
        <f>SUM('Hidden Analysis'!Q988:R988)</f>
        <v>0</v>
      </c>
      <c r="T987">
        <f>IF(AND('Raw Data'!F982&lt;1.5, 'Raw Data'!L982&gt;'Raw Data'!K982, 'Raw Data'!L982-'Raw Data'!K982&gt;3), 'Raw Data'!F982, 0)</f>
        <v>0</v>
      </c>
      <c r="U987">
        <f>IF(AND('Raw Data'!L982-'Raw Data'!K982&lt;4, 'Raw Data'!L982&gt;'Raw Data'!K982), 'Raw Data'!H982, 0)</f>
        <v>0</v>
      </c>
      <c r="V987">
        <f>IF(AND('Raw Data'!K982-'Raw Data'!L982&lt;4, 'Raw Data'!K982&gt;'Raw Data'!L982), 'Raw Data'!G982, 0)</f>
        <v>0</v>
      </c>
      <c r="W987">
        <f>SUM('Hidden Analysis'!S988:T988)</f>
        <v>0</v>
      </c>
      <c r="X987">
        <f>SUM('Hidden Analysis'!U988:V988)</f>
        <v>0</v>
      </c>
    </row>
    <row r="988" spans="1:24" x14ac:dyDescent="0.3">
      <c r="A988" s="2">
        <f>'Raw Data'!M983</f>
        <v>0</v>
      </c>
      <c r="B988">
        <f>IF('Raw Data'!L983&gt;'Raw Data'!K983, 'Raw Data'!F983, 0)</f>
        <v>0</v>
      </c>
      <c r="C988">
        <f>IF('Raw Data'!K983&gt;'Raw Data'!L983, 'Raw Data'!C983, 0)</f>
        <v>0</v>
      </c>
      <c r="D988">
        <f t="shared" si="34"/>
        <v>0</v>
      </c>
      <c r="E988">
        <f>SUM('Hidden Analysis'!A989:B989)</f>
        <v>0</v>
      </c>
      <c r="F988">
        <f>SUM('Hidden Analysis'!C989:D989)</f>
        <v>0</v>
      </c>
      <c r="G988">
        <f>IF(AND('Raw Data'!F983&lt;'Raw Data'!C983, 'Raw Data'!L983&gt;'Raw Data'!K983), 'Raw Data'!F983, 0)</f>
        <v>0</v>
      </c>
      <c r="H988">
        <f>IF(AND('Raw Data'!F983&gt;'Raw Data'!C983, 'Raw Data'!L983&lt;'Raw Data'!K983), 'Raw Data'!C983, 0)</f>
        <v>0</v>
      </c>
      <c r="I988">
        <f t="shared" si="35"/>
        <v>0</v>
      </c>
      <c r="J988">
        <f>IF(AND('Raw Data'!F983&gt;'Raw Data'!C983, 'Raw Data'!L983&gt;'Raw Data'!K983), 'Raw Data'!F983, 0)</f>
        <v>0</v>
      </c>
      <c r="K988">
        <f>IF(AND('Raw Data'!F983&lt;'Raw Data'!C983, 'Raw Data'!L983&lt;'Raw Data'!K983), 'Raw Data'!C983, 0)</f>
        <v>0</v>
      </c>
      <c r="L988">
        <f>IF('Raw Data'!L983-'Raw Data'!K983&gt;3, 'Raw Data'!J983, 0)</f>
        <v>0</v>
      </c>
      <c r="M988">
        <f>IF('Raw Data'!K983-'Raw Data'!L983&gt;3, 'Raw Data'!I983, 0)</f>
        <v>0</v>
      </c>
      <c r="N988">
        <f>IF('Raw Data'!L983-'Raw Data'!K983&gt;3, 'Raw Data'!J983, IF('Raw Data'!K983-'Raw Data'!L983&gt;3, 'Raw Data'!I983, 0))</f>
        <v>0</v>
      </c>
      <c r="O988">
        <f>IF(ISBLANK('Raw Data'!L983), 0, IF(ABS('Raw Data'!L983-'Raw Data'!K983)&lt;4, 'Raw Data'!H983, IF(ABS('Raw Data'!K983-'Raw Data'!L983)&lt;4, 'Raw Data'!G983, 0)))</f>
        <v>0</v>
      </c>
      <c r="P988">
        <f>SUM('Hidden Analysis'!E989:H989)</f>
        <v>0</v>
      </c>
      <c r="Q988">
        <f>SUM('Hidden Analysis'!I989:L989)</f>
        <v>0</v>
      </c>
      <c r="R988">
        <f>SUM('Hidden Analysis'!M989:P989)</f>
        <v>0</v>
      </c>
      <c r="S988">
        <f>SUM('Hidden Analysis'!Q989:R989)</f>
        <v>0</v>
      </c>
      <c r="T988">
        <f>IF(AND('Raw Data'!F983&lt;1.5, 'Raw Data'!L983&gt;'Raw Data'!K983, 'Raw Data'!L983-'Raw Data'!K983&gt;3), 'Raw Data'!F983, 0)</f>
        <v>0</v>
      </c>
      <c r="U988">
        <f>IF(AND('Raw Data'!L983-'Raw Data'!K983&lt;4, 'Raw Data'!L983&gt;'Raw Data'!K983), 'Raw Data'!H983, 0)</f>
        <v>0</v>
      </c>
      <c r="V988">
        <f>IF(AND('Raw Data'!K983-'Raw Data'!L983&lt;4, 'Raw Data'!K983&gt;'Raw Data'!L983), 'Raw Data'!G983, 0)</f>
        <v>0</v>
      </c>
      <c r="W988">
        <f>SUM('Hidden Analysis'!S989:T989)</f>
        <v>0</v>
      </c>
      <c r="X988">
        <f>SUM('Hidden Analysis'!U989:V989)</f>
        <v>0</v>
      </c>
    </row>
    <row r="989" spans="1:24" x14ac:dyDescent="0.3">
      <c r="A989" s="2">
        <f>'Raw Data'!M984</f>
        <v>0</v>
      </c>
      <c r="B989">
        <f>IF('Raw Data'!L984&gt;'Raw Data'!K984, 'Raw Data'!F984, 0)</f>
        <v>0</v>
      </c>
      <c r="C989">
        <f>IF('Raw Data'!K984&gt;'Raw Data'!L984, 'Raw Data'!C984, 0)</f>
        <v>0</v>
      </c>
      <c r="D989">
        <f t="shared" si="34"/>
        <v>0</v>
      </c>
      <c r="E989">
        <f>SUM('Hidden Analysis'!A990:B990)</f>
        <v>0</v>
      </c>
      <c r="F989">
        <f>SUM('Hidden Analysis'!C990:D990)</f>
        <v>0</v>
      </c>
      <c r="G989">
        <f>IF(AND('Raw Data'!F984&lt;'Raw Data'!C984, 'Raw Data'!L984&gt;'Raw Data'!K984), 'Raw Data'!F984, 0)</f>
        <v>0</v>
      </c>
      <c r="H989">
        <f>IF(AND('Raw Data'!F984&gt;'Raw Data'!C984, 'Raw Data'!L984&lt;'Raw Data'!K984), 'Raw Data'!C984, 0)</f>
        <v>0</v>
      </c>
      <c r="I989">
        <f t="shared" si="35"/>
        <v>0</v>
      </c>
      <c r="J989">
        <f>IF(AND('Raw Data'!F984&gt;'Raw Data'!C984, 'Raw Data'!L984&gt;'Raw Data'!K984), 'Raw Data'!F984, 0)</f>
        <v>0</v>
      </c>
      <c r="K989">
        <f>IF(AND('Raw Data'!F984&lt;'Raw Data'!C984, 'Raw Data'!L984&lt;'Raw Data'!K984), 'Raw Data'!C984, 0)</f>
        <v>0</v>
      </c>
      <c r="L989">
        <f>IF('Raw Data'!L984-'Raw Data'!K984&gt;3, 'Raw Data'!J984, 0)</f>
        <v>0</v>
      </c>
      <c r="M989">
        <f>IF('Raw Data'!K984-'Raw Data'!L984&gt;3, 'Raw Data'!I984, 0)</f>
        <v>0</v>
      </c>
      <c r="N989">
        <f>IF('Raw Data'!L984-'Raw Data'!K984&gt;3, 'Raw Data'!J984, IF('Raw Data'!K984-'Raw Data'!L984&gt;3, 'Raw Data'!I984, 0))</f>
        <v>0</v>
      </c>
      <c r="O989">
        <f>IF(ISBLANK('Raw Data'!L984), 0, IF(ABS('Raw Data'!L984-'Raw Data'!K984)&lt;4, 'Raw Data'!H984, IF(ABS('Raw Data'!K984-'Raw Data'!L984)&lt;4, 'Raw Data'!G984, 0)))</f>
        <v>0</v>
      </c>
      <c r="P989">
        <f>SUM('Hidden Analysis'!E990:H990)</f>
        <v>0</v>
      </c>
      <c r="Q989">
        <f>SUM('Hidden Analysis'!I990:L990)</f>
        <v>0</v>
      </c>
      <c r="R989">
        <f>SUM('Hidden Analysis'!M990:P990)</f>
        <v>0</v>
      </c>
      <c r="S989">
        <f>SUM('Hidden Analysis'!Q990:R990)</f>
        <v>0</v>
      </c>
      <c r="T989">
        <f>IF(AND('Raw Data'!F984&lt;1.5, 'Raw Data'!L984&gt;'Raw Data'!K984, 'Raw Data'!L984-'Raw Data'!K984&gt;3), 'Raw Data'!F984, 0)</f>
        <v>0</v>
      </c>
      <c r="U989">
        <f>IF(AND('Raw Data'!L984-'Raw Data'!K984&lt;4, 'Raw Data'!L984&gt;'Raw Data'!K984), 'Raw Data'!H984, 0)</f>
        <v>0</v>
      </c>
      <c r="V989">
        <f>IF(AND('Raw Data'!K984-'Raw Data'!L984&lt;4, 'Raw Data'!K984&gt;'Raw Data'!L984), 'Raw Data'!G984, 0)</f>
        <v>0</v>
      </c>
      <c r="W989">
        <f>SUM('Hidden Analysis'!S990:T990)</f>
        <v>0</v>
      </c>
      <c r="X989">
        <f>SUM('Hidden Analysis'!U990:V990)</f>
        <v>0</v>
      </c>
    </row>
    <row r="990" spans="1:24" x14ac:dyDescent="0.3">
      <c r="A990" s="2">
        <f>'Raw Data'!M985</f>
        <v>0</v>
      </c>
      <c r="B990">
        <f>IF('Raw Data'!L985&gt;'Raw Data'!K985, 'Raw Data'!F985, 0)</f>
        <v>0</v>
      </c>
      <c r="C990">
        <f>IF('Raw Data'!K985&gt;'Raw Data'!L985, 'Raw Data'!C985, 0)</f>
        <v>0</v>
      </c>
      <c r="D990">
        <f t="shared" si="34"/>
        <v>0</v>
      </c>
      <c r="E990">
        <f>SUM('Hidden Analysis'!A991:B991)</f>
        <v>0</v>
      </c>
      <c r="F990">
        <f>SUM('Hidden Analysis'!C991:D991)</f>
        <v>0</v>
      </c>
      <c r="G990">
        <f>IF(AND('Raw Data'!F985&lt;'Raw Data'!C985, 'Raw Data'!L985&gt;'Raw Data'!K985), 'Raw Data'!F985, 0)</f>
        <v>0</v>
      </c>
      <c r="H990">
        <f>IF(AND('Raw Data'!F985&gt;'Raw Data'!C985, 'Raw Data'!L985&lt;'Raw Data'!K985), 'Raw Data'!C985, 0)</f>
        <v>0</v>
      </c>
      <c r="I990">
        <f t="shared" si="35"/>
        <v>0</v>
      </c>
      <c r="J990">
        <f>IF(AND('Raw Data'!F985&gt;'Raw Data'!C985, 'Raw Data'!L985&gt;'Raw Data'!K985), 'Raw Data'!F985, 0)</f>
        <v>0</v>
      </c>
      <c r="K990">
        <f>IF(AND('Raw Data'!F985&lt;'Raw Data'!C985, 'Raw Data'!L985&lt;'Raw Data'!K985), 'Raw Data'!C985, 0)</f>
        <v>0</v>
      </c>
      <c r="L990">
        <f>IF('Raw Data'!L985-'Raw Data'!K985&gt;3, 'Raw Data'!J985, 0)</f>
        <v>0</v>
      </c>
      <c r="M990">
        <f>IF('Raw Data'!K985-'Raw Data'!L985&gt;3, 'Raw Data'!I985, 0)</f>
        <v>0</v>
      </c>
      <c r="N990">
        <f>IF('Raw Data'!L985-'Raw Data'!K985&gt;3, 'Raw Data'!J985, IF('Raw Data'!K985-'Raw Data'!L985&gt;3, 'Raw Data'!I985, 0))</f>
        <v>0</v>
      </c>
      <c r="O990">
        <f>IF(ISBLANK('Raw Data'!L985), 0, IF(ABS('Raw Data'!L985-'Raw Data'!K985)&lt;4, 'Raw Data'!H985, IF(ABS('Raw Data'!K985-'Raw Data'!L985)&lt;4, 'Raw Data'!G985, 0)))</f>
        <v>0</v>
      </c>
      <c r="P990">
        <f>SUM('Hidden Analysis'!E991:H991)</f>
        <v>0</v>
      </c>
      <c r="Q990">
        <f>SUM('Hidden Analysis'!I991:L991)</f>
        <v>0</v>
      </c>
      <c r="R990">
        <f>SUM('Hidden Analysis'!M991:P991)</f>
        <v>0</v>
      </c>
      <c r="S990">
        <f>SUM('Hidden Analysis'!Q991:R991)</f>
        <v>0</v>
      </c>
      <c r="T990">
        <f>IF(AND('Raw Data'!F985&lt;1.5, 'Raw Data'!L985&gt;'Raw Data'!K985, 'Raw Data'!L985-'Raw Data'!K985&gt;3), 'Raw Data'!F985, 0)</f>
        <v>0</v>
      </c>
      <c r="U990">
        <f>IF(AND('Raw Data'!L985-'Raw Data'!K985&lt;4, 'Raw Data'!L985&gt;'Raw Data'!K985), 'Raw Data'!H985, 0)</f>
        <v>0</v>
      </c>
      <c r="V990">
        <f>IF(AND('Raw Data'!K985-'Raw Data'!L985&lt;4, 'Raw Data'!K985&gt;'Raw Data'!L985), 'Raw Data'!G985, 0)</f>
        <v>0</v>
      </c>
      <c r="W990">
        <f>SUM('Hidden Analysis'!S991:T991)</f>
        <v>0</v>
      </c>
      <c r="X990">
        <f>SUM('Hidden Analysis'!U991:V991)</f>
        <v>0</v>
      </c>
    </row>
    <row r="991" spans="1:24" x14ac:dyDescent="0.3">
      <c r="A991" s="2">
        <f>'Raw Data'!M986</f>
        <v>0</v>
      </c>
      <c r="B991">
        <f>IF('Raw Data'!L986&gt;'Raw Data'!K986, 'Raw Data'!F986, 0)</f>
        <v>0</v>
      </c>
      <c r="C991">
        <f>IF('Raw Data'!K986&gt;'Raw Data'!L986, 'Raw Data'!C986, 0)</f>
        <v>0</v>
      </c>
      <c r="D991">
        <f t="shared" si="34"/>
        <v>0</v>
      </c>
      <c r="E991">
        <f>SUM('Hidden Analysis'!A992:B992)</f>
        <v>0</v>
      </c>
      <c r="F991">
        <f>SUM('Hidden Analysis'!C992:D992)</f>
        <v>0</v>
      </c>
      <c r="G991">
        <f>IF(AND('Raw Data'!F986&lt;'Raw Data'!C986, 'Raw Data'!L986&gt;'Raw Data'!K986), 'Raw Data'!F986, 0)</f>
        <v>0</v>
      </c>
      <c r="H991">
        <f>IF(AND('Raw Data'!F986&gt;'Raw Data'!C986, 'Raw Data'!L986&lt;'Raw Data'!K986), 'Raw Data'!C986, 0)</f>
        <v>0</v>
      </c>
      <c r="I991">
        <f t="shared" si="35"/>
        <v>0</v>
      </c>
      <c r="J991">
        <f>IF(AND('Raw Data'!F986&gt;'Raw Data'!C986, 'Raw Data'!L986&gt;'Raw Data'!K986), 'Raw Data'!F986, 0)</f>
        <v>0</v>
      </c>
      <c r="K991">
        <f>IF(AND('Raw Data'!F986&lt;'Raw Data'!C986, 'Raw Data'!L986&lt;'Raw Data'!K986), 'Raw Data'!C986, 0)</f>
        <v>0</v>
      </c>
      <c r="L991">
        <f>IF('Raw Data'!L986-'Raw Data'!K986&gt;3, 'Raw Data'!J986, 0)</f>
        <v>0</v>
      </c>
      <c r="M991">
        <f>IF('Raw Data'!K986-'Raw Data'!L986&gt;3, 'Raw Data'!I986, 0)</f>
        <v>0</v>
      </c>
      <c r="N991">
        <f>IF('Raw Data'!L986-'Raw Data'!K986&gt;3, 'Raw Data'!J986, IF('Raw Data'!K986-'Raw Data'!L986&gt;3, 'Raw Data'!I986, 0))</f>
        <v>0</v>
      </c>
      <c r="O991">
        <f>IF(ISBLANK('Raw Data'!L986), 0, IF(ABS('Raw Data'!L986-'Raw Data'!K986)&lt;4, 'Raw Data'!H986, IF(ABS('Raw Data'!K986-'Raw Data'!L986)&lt;4, 'Raw Data'!G986, 0)))</f>
        <v>0</v>
      </c>
      <c r="P991">
        <f>SUM('Hidden Analysis'!E992:H992)</f>
        <v>0</v>
      </c>
      <c r="Q991">
        <f>SUM('Hidden Analysis'!I992:L992)</f>
        <v>0</v>
      </c>
      <c r="R991">
        <f>SUM('Hidden Analysis'!M992:P992)</f>
        <v>0</v>
      </c>
      <c r="S991">
        <f>SUM('Hidden Analysis'!Q992:R992)</f>
        <v>0</v>
      </c>
      <c r="T991">
        <f>IF(AND('Raw Data'!F986&lt;1.5, 'Raw Data'!L986&gt;'Raw Data'!K986, 'Raw Data'!L986-'Raw Data'!K986&gt;3), 'Raw Data'!F986, 0)</f>
        <v>0</v>
      </c>
      <c r="U991">
        <f>IF(AND('Raw Data'!L986-'Raw Data'!K986&lt;4, 'Raw Data'!L986&gt;'Raw Data'!K986), 'Raw Data'!H986, 0)</f>
        <v>0</v>
      </c>
      <c r="V991">
        <f>IF(AND('Raw Data'!K986-'Raw Data'!L986&lt;4, 'Raw Data'!K986&gt;'Raw Data'!L986), 'Raw Data'!G986, 0)</f>
        <v>0</v>
      </c>
      <c r="W991">
        <f>SUM('Hidden Analysis'!S992:T992)</f>
        <v>0</v>
      </c>
      <c r="X991">
        <f>SUM('Hidden Analysis'!U992:V992)</f>
        <v>0</v>
      </c>
    </row>
    <row r="992" spans="1:24" x14ac:dyDescent="0.3">
      <c r="A992" s="2">
        <f>'Raw Data'!M987</f>
        <v>0</v>
      </c>
      <c r="B992">
        <f>IF('Raw Data'!L987&gt;'Raw Data'!K987, 'Raw Data'!F987, 0)</f>
        <v>0</v>
      </c>
      <c r="C992">
        <f>IF('Raw Data'!K987&gt;'Raw Data'!L987, 'Raw Data'!C987, 0)</f>
        <v>0</v>
      </c>
      <c r="D992">
        <f t="shared" si="34"/>
        <v>0</v>
      </c>
      <c r="E992">
        <f>SUM('Hidden Analysis'!A993:B993)</f>
        <v>0</v>
      </c>
      <c r="F992">
        <f>SUM('Hidden Analysis'!C993:D993)</f>
        <v>0</v>
      </c>
      <c r="G992">
        <f>IF(AND('Raw Data'!F987&lt;'Raw Data'!C987, 'Raw Data'!L987&gt;'Raw Data'!K987), 'Raw Data'!F987, 0)</f>
        <v>0</v>
      </c>
      <c r="H992">
        <f>IF(AND('Raw Data'!F987&gt;'Raw Data'!C987, 'Raw Data'!L987&lt;'Raw Data'!K987), 'Raw Data'!C987, 0)</f>
        <v>0</v>
      </c>
      <c r="I992">
        <f t="shared" si="35"/>
        <v>0</v>
      </c>
      <c r="J992">
        <f>IF(AND('Raw Data'!F987&gt;'Raw Data'!C987, 'Raw Data'!L987&gt;'Raw Data'!K987), 'Raw Data'!F987, 0)</f>
        <v>0</v>
      </c>
      <c r="K992">
        <f>IF(AND('Raw Data'!F987&lt;'Raw Data'!C987, 'Raw Data'!L987&lt;'Raw Data'!K987), 'Raw Data'!C987, 0)</f>
        <v>0</v>
      </c>
      <c r="L992">
        <f>IF('Raw Data'!L987-'Raw Data'!K987&gt;3, 'Raw Data'!J987, 0)</f>
        <v>0</v>
      </c>
      <c r="M992">
        <f>IF('Raw Data'!K987-'Raw Data'!L987&gt;3, 'Raw Data'!I987, 0)</f>
        <v>0</v>
      </c>
      <c r="N992">
        <f>IF('Raw Data'!L987-'Raw Data'!K987&gt;3, 'Raw Data'!J987, IF('Raw Data'!K987-'Raw Data'!L987&gt;3, 'Raw Data'!I987, 0))</f>
        <v>0</v>
      </c>
      <c r="O992">
        <f>IF(ISBLANK('Raw Data'!L987), 0, IF(ABS('Raw Data'!L987-'Raw Data'!K987)&lt;4, 'Raw Data'!H987, IF(ABS('Raw Data'!K987-'Raw Data'!L987)&lt;4, 'Raw Data'!G987, 0)))</f>
        <v>0</v>
      </c>
      <c r="P992">
        <f>SUM('Hidden Analysis'!E993:H993)</f>
        <v>0</v>
      </c>
      <c r="Q992">
        <f>SUM('Hidden Analysis'!I993:L993)</f>
        <v>0</v>
      </c>
      <c r="R992">
        <f>SUM('Hidden Analysis'!M993:P993)</f>
        <v>0</v>
      </c>
      <c r="S992">
        <f>SUM('Hidden Analysis'!Q993:R993)</f>
        <v>0</v>
      </c>
      <c r="T992">
        <f>IF(AND('Raw Data'!F987&lt;1.5, 'Raw Data'!L987&gt;'Raw Data'!K987, 'Raw Data'!L987-'Raw Data'!K987&gt;3), 'Raw Data'!F987, 0)</f>
        <v>0</v>
      </c>
      <c r="U992">
        <f>IF(AND('Raw Data'!L987-'Raw Data'!K987&lt;4, 'Raw Data'!L987&gt;'Raw Data'!K987), 'Raw Data'!H987, 0)</f>
        <v>0</v>
      </c>
      <c r="V992">
        <f>IF(AND('Raw Data'!K987-'Raw Data'!L987&lt;4, 'Raw Data'!K987&gt;'Raw Data'!L987), 'Raw Data'!G987, 0)</f>
        <v>0</v>
      </c>
      <c r="W992">
        <f>SUM('Hidden Analysis'!S993:T993)</f>
        <v>0</v>
      </c>
      <c r="X992">
        <f>SUM('Hidden Analysis'!U993:V993)</f>
        <v>0</v>
      </c>
    </row>
    <row r="993" spans="1:24" x14ac:dyDescent="0.3">
      <c r="A993" s="2">
        <f>'Raw Data'!M988</f>
        <v>0</v>
      </c>
      <c r="B993">
        <f>IF('Raw Data'!L988&gt;'Raw Data'!K988, 'Raw Data'!F988, 0)</f>
        <v>0</v>
      </c>
      <c r="C993">
        <f>IF('Raw Data'!K988&gt;'Raw Data'!L988, 'Raw Data'!C988, 0)</f>
        <v>0</v>
      </c>
      <c r="D993">
        <f t="shared" si="34"/>
        <v>0</v>
      </c>
      <c r="E993">
        <f>SUM('Hidden Analysis'!A994:B994)</f>
        <v>0</v>
      </c>
      <c r="F993">
        <f>SUM('Hidden Analysis'!C994:D994)</f>
        <v>0</v>
      </c>
      <c r="G993">
        <f>IF(AND('Raw Data'!F988&lt;'Raw Data'!C988, 'Raw Data'!L988&gt;'Raw Data'!K988), 'Raw Data'!F988, 0)</f>
        <v>0</v>
      </c>
      <c r="H993">
        <f>IF(AND('Raw Data'!F988&gt;'Raw Data'!C988, 'Raw Data'!L988&lt;'Raw Data'!K988), 'Raw Data'!C988, 0)</f>
        <v>0</v>
      </c>
      <c r="I993">
        <f t="shared" si="35"/>
        <v>0</v>
      </c>
      <c r="J993">
        <f>IF(AND('Raw Data'!F988&gt;'Raw Data'!C988, 'Raw Data'!L988&gt;'Raw Data'!K988), 'Raw Data'!F988, 0)</f>
        <v>0</v>
      </c>
      <c r="K993">
        <f>IF(AND('Raw Data'!F988&lt;'Raw Data'!C988, 'Raw Data'!L988&lt;'Raw Data'!K988), 'Raw Data'!C988, 0)</f>
        <v>0</v>
      </c>
      <c r="L993">
        <f>IF('Raw Data'!L988-'Raw Data'!K988&gt;3, 'Raw Data'!J988, 0)</f>
        <v>0</v>
      </c>
      <c r="M993">
        <f>IF('Raw Data'!K988-'Raw Data'!L988&gt;3, 'Raw Data'!I988, 0)</f>
        <v>0</v>
      </c>
      <c r="N993">
        <f>IF('Raw Data'!L988-'Raw Data'!K988&gt;3, 'Raw Data'!J988, IF('Raw Data'!K988-'Raw Data'!L988&gt;3, 'Raw Data'!I988, 0))</f>
        <v>0</v>
      </c>
      <c r="O993">
        <f>IF(ISBLANK('Raw Data'!L988), 0, IF(ABS('Raw Data'!L988-'Raw Data'!K988)&lt;4, 'Raw Data'!H988, IF(ABS('Raw Data'!K988-'Raw Data'!L988)&lt;4, 'Raw Data'!G988, 0)))</f>
        <v>0</v>
      </c>
      <c r="P993">
        <f>SUM('Hidden Analysis'!E994:H994)</f>
        <v>0</v>
      </c>
      <c r="Q993">
        <f>SUM('Hidden Analysis'!I994:L994)</f>
        <v>0</v>
      </c>
      <c r="R993">
        <f>SUM('Hidden Analysis'!M994:P994)</f>
        <v>0</v>
      </c>
      <c r="S993">
        <f>SUM('Hidden Analysis'!Q994:R994)</f>
        <v>0</v>
      </c>
      <c r="T993">
        <f>IF(AND('Raw Data'!F988&lt;1.5, 'Raw Data'!L988&gt;'Raw Data'!K988, 'Raw Data'!L988-'Raw Data'!K988&gt;3), 'Raw Data'!F988, 0)</f>
        <v>0</v>
      </c>
      <c r="U993">
        <f>IF(AND('Raw Data'!L988-'Raw Data'!K988&lt;4, 'Raw Data'!L988&gt;'Raw Data'!K988), 'Raw Data'!H988, 0)</f>
        <v>0</v>
      </c>
      <c r="V993">
        <f>IF(AND('Raw Data'!K988-'Raw Data'!L988&lt;4, 'Raw Data'!K988&gt;'Raw Data'!L988), 'Raw Data'!G988, 0)</f>
        <v>0</v>
      </c>
      <c r="W993">
        <f>SUM('Hidden Analysis'!S994:T994)</f>
        <v>0</v>
      </c>
      <c r="X993">
        <f>SUM('Hidden Analysis'!U994:V994)</f>
        <v>0</v>
      </c>
    </row>
    <row r="994" spans="1:24" x14ac:dyDescent="0.3">
      <c r="A994" s="2">
        <f>'Raw Data'!M989</f>
        <v>0</v>
      </c>
      <c r="B994">
        <f>IF('Raw Data'!L989&gt;'Raw Data'!K989, 'Raw Data'!F989, 0)</f>
        <v>0</v>
      </c>
      <c r="C994">
        <f>IF('Raw Data'!K989&gt;'Raw Data'!L989, 'Raw Data'!C989, 0)</f>
        <v>0</v>
      </c>
      <c r="D994">
        <f t="shared" si="34"/>
        <v>0</v>
      </c>
      <c r="E994">
        <f>SUM('Hidden Analysis'!A995:B995)</f>
        <v>0</v>
      </c>
      <c r="F994">
        <f>SUM('Hidden Analysis'!C995:D995)</f>
        <v>0</v>
      </c>
      <c r="G994">
        <f>IF(AND('Raw Data'!F989&lt;'Raw Data'!C989, 'Raw Data'!L989&gt;'Raw Data'!K989), 'Raw Data'!F989, 0)</f>
        <v>0</v>
      </c>
      <c r="H994">
        <f>IF(AND('Raw Data'!F989&gt;'Raw Data'!C989, 'Raw Data'!L989&lt;'Raw Data'!K989), 'Raw Data'!C989, 0)</f>
        <v>0</v>
      </c>
      <c r="I994">
        <f t="shared" si="35"/>
        <v>0</v>
      </c>
      <c r="J994">
        <f>IF(AND('Raw Data'!F989&gt;'Raw Data'!C989, 'Raw Data'!L989&gt;'Raw Data'!K989), 'Raw Data'!F989, 0)</f>
        <v>0</v>
      </c>
      <c r="K994">
        <f>IF(AND('Raw Data'!F989&lt;'Raw Data'!C989, 'Raw Data'!L989&lt;'Raw Data'!K989), 'Raw Data'!C989, 0)</f>
        <v>0</v>
      </c>
      <c r="L994">
        <f>IF('Raw Data'!L989-'Raw Data'!K989&gt;3, 'Raw Data'!J989, 0)</f>
        <v>0</v>
      </c>
      <c r="M994">
        <f>IF('Raw Data'!K989-'Raw Data'!L989&gt;3, 'Raw Data'!I989, 0)</f>
        <v>0</v>
      </c>
      <c r="N994">
        <f>IF('Raw Data'!L989-'Raw Data'!K989&gt;3, 'Raw Data'!J989, IF('Raw Data'!K989-'Raw Data'!L989&gt;3, 'Raw Data'!I989, 0))</f>
        <v>0</v>
      </c>
      <c r="O994">
        <f>IF(ISBLANK('Raw Data'!L989), 0, IF(ABS('Raw Data'!L989-'Raw Data'!K989)&lt;4, 'Raw Data'!H989, IF(ABS('Raw Data'!K989-'Raw Data'!L989)&lt;4, 'Raw Data'!G989, 0)))</f>
        <v>0</v>
      </c>
      <c r="P994">
        <f>SUM('Hidden Analysis'!E995:H995)</f>
        <v>0</v>
      </c>
      <c r="Q994">
        <f>SUM('Hidden Analysis'!I995:L995)</f>
        <v>0</v>
      </c>
      <c r="R994">
        <f>SUM('Hidden Analysis'!M995:P995)</f>
        <v>0</v>
      </c>
      <c r="S994">
        <f>SUM('Hidden Analysis'!Q995:R995)</f>
        <v>0</v>
      </c>
      <c r="T994">
        <f>IF(AND('Raw Data'!F989&lt;1.5, 'Raw Data'!L989&gt;'Raw Data'!K989, 'Raw Data'!L989-'Raw Data'!K989&gt;3), 'Raw Data'!F989, 0)</f>
        <v>0</v>
      </c>
      <c r="U994">
        <f>IF(AND('Raw Data'!L989-'Raw Data'!K989&lt;4, 'Raw Data'!L989&gt;'Raw Data'!K989), 'Raw Data'!H989, 0)</f>
        <v>0</v>
      </c>
      <c r="V994">
        <f>IF(AND('Raw Data'!K989-'Raw Data'!L989&lt;4, 'Raw Data'!K989&gt;'Raw Data'!L989), 'Raw Data'!G989, 0)</f>
        <v>0</v>
      </c>
      <c r="W994">
        <f>SUM('Hidden Analysis'!S995:T995)</f>
        <v>0</v>
      </c>
      <c r="X994">
        <f>SUM('Hidden Analysis'!U995:V995)</f>
        <v>0</v>
      </c>
    </row>
    <row r="995" spans="1:24" x14ac:dyDescent="0.3">
      <c r="A995" s="2">
        <f>'Raw Data'!M990</f>
        <v>0</v>
      </c>
      <c r="B995">
        <f>IF('Raw Data'!L990&gt;'Raw Data'!K990, 'Raw Data'!F990, 0)</f>
        <v>0</v>
      </c>
      <c r="C995">
        <f>IF('Raw Data'!K990&gt;'Raw Data'!L990, 'Raw Data'!C990, 0)</f>
        <v>0</v>
      </c>
      <c r="D995">
        <f t="shared" si="34"/>
        <v>0</v>
      </c>
      <c r="E995">
        <f>SUM('Hidden Analysis'!A996:B996)</f>
        <v>0</v>
      </c>
      <c r="F995">
        <f>SUM('Hidden Analysis'!C996:D996)</f>
        <v>0</v>
      </c>
      <c r="G995">
        <f>IF(AND('Raw Data'!F990&lt;'Raw Data'!C990, 'Raw Data'!L990&gt;'Raw Data'!K990), 'Raw Data'!F990, 0)</f>
        <v>0</v>
      </c>
      <c r="H995">
        <f>IF(AND('Raw Data'!F990&gt;'Raw Data'!C990, 'Raw Data'!L990&lt;'Raw Data'!K990), 'Raw Data'!C990, 0)</f>
        <v>0</v>
      </c>
      <c r="I995">
        <f t="shared" si="35"/>
        <v>0</v>
      </c>
      <c r="J995">
        <f>IF(AND('Raw Data'!F990&gt;'Raw Data'!C990, 'Raw Data'!L990&gt;'Raw Data'!K990), 'Raw Data'!F990, 0)</f>
        <v>0</v>
      </c>
      <c r="K995">
        <f>IF(AND('Raw Data'!F990&lt;'Raw Data'!C990, 'Raw Data'!L990&lt;'Raw Data'!K990), 'Raw Data'!C990, 0)</f>
        <v>0</v>
      </c>
      <c r="L995">
        <f>IF('Raw Data'!L990-'Raw Data'!K990&gt;3, 'Raw Data'!J990, 0)</f>
        <v>0</v>
      </c>
      <c r="M995">
        <f>IF('Raw Data'!K990-'Raw Data'!L990&gt;3, 'Raw Data'!I990, 0)</f>
        <v>0</v>
      </c>
      <c r="N995">
        <f>IF('Raw Data'!L990-'Raw Data'!K990&gt;3, 'Raw Data'!J990, IF('Raw Data'!K990-'Raw Data'!L990&gt;3, 'Raw Data'!I990, 0))</f>
        <v>0</v>
      </c>
      <c r="O995">
        <f>IF(ISBLANK('Raw Data'!L990), 0, IF(ABS('Raw Data'!L990-'Raw Data'!K990)&lt;4, 'Raw Data'!H990, IF(ABS('Raw Data'!K990-'Raw Data'!L990)&lt;4, 'Raw Data'!G990, 0)))</f>
        <v>0</v>
      </c>
      <c r="P995">
        <f>SUM('Hidden Analysis'!E996:H996)</f>
        <v>0</v>
      </c>
      <c r="Q995">
        <f>SUM('Hidden Analysis'!I996:L996)</f>
        <v>0</v>
      </c>
      <c r="R995">
        <f>SUM('Hidden Analysis'!M996:P996)</f>
        <v>0</v>
      </c>
      <c r="S995">
        <f>SUM('Hidden Analysis'!Q996:R996)</f>
        <v>0</v>
      </c>
      <c r="T995">
        <f>IF(AND('Raw Data'!F990&lt;1.5, 'Raw Data'!L990&gt;'Raw Data'!K990, 'Raw Data'!L990-'Raw Data'!K990&gt;3), 'Raw Data'!F990, 0)</f>
        <v>0</v>
      </c>
      <c r="U995">
        <f>IF(AND('Raw Data'!L990-'Raw Data'!K990&lt;4, 'Raw Data'!L990&gt;'Raw Data'!K990), 'Raw Data'!H990, 0)</f>
        <v>0</v>
      </c>
      <c r="V995">
        <f>IF(AND('Raw Data'!K990-'Raw Data'!L990&lt;4, 'Raw Data'!K990&gt;'Raw Data'!L990), 'Raw Data'!G990, 0)</f>
        <v>0</v>
      </c>
      <c r="W995">
        <f>SUM('Hidden Analysis'!S996:T996)</f>
        <v>0</v>
      </c>
      <c r="X995">
        <f>SUM('Hidden Analysis'!U996:V996)</f>
        <v>0</v>
      </c>
    </row>
    <row r="996" spans="1:24" x14ac:dyDescent="0.3">
      <c r="A996" s="2">
        <f>'Raw Data'!M991</f>
        <v>0</v>
      </c>
      <c r="B996">
        <f>IF('Raw Data'!L991&gt;'Raw Data'!K991, 'Raw Data'!F991, 0)</f>
        <v>0</v>
      </c>
      <c r="C996">
        <f>IF('Raw Data'!K991&gt;'Raw Data'!L991, 'Raw Data'!C991, 0)</f>
        <v>0</v>
      </c>
      <c r="D996">
        <f t="shared" si="34"/>
        <v>0</v>
      </c>
      <c r="E996">
        <f>SUM('Hidden Analysis'!A997:B997)</f>
        <v>0</v>
      </c>
      <c r="F996">
        <f>SUM('Hidden Analysis'!C997:D997)</f>
        <v>0</v>
      </c>
      <c r="G996">
        <f>IF(AND('Raw Data'!F991&lt;'Raw Data'!C991, 'Raw Data'!L991&gt;'Raw Data'!K991), 'Raw Data'!F991, 0)</f>
        <v>0</v>
      </c>
      <c r="H996">
        <f>IF(AND('Raw Data'!F991&gt;'Raw Data'!C991, 'Raw Data'!L991&lt;'Raw Data'!K991), 'Raw Data'!C991, 0)</f>
        <v>0</v>
      </c>
      <c r="I996">
        <f t="shared" si="35"/>
        <v>0</v>
      </c>
      <c r="J996">
        <f>IF(AND('Raw Data'!F991&gt;'Raw Data'!C991, 'Raw Data'!L991&gt;'Raw Data'!K991), 'Raw Data'!F991, 0)</f>
        <v>0</v>
      </c>
      <c r="K996">
        <f>IF(AND('Raw Data'!F991&lt;'Raw Data'!C991, 'Raw Data'!L991&lt;'Raw Data'!K991), 'Raw Data'!C991, 0)</f>
        <v>0</v>
      </c>
      <c r="L996">
        <f>IF('Raw Data'!L991-'Raw Data'!K991&gt;3, 'Raw Data'!J991, 0)</f>
        <v>0</v>
      </c>
      <c r="M996">
        <f>IF('Raw Data'!K991-'Raw Data'!L991&gt;3, 'Raw Data'!I991, 0)</f>
        <v>0</v>
      </c>
      <c r="N996">
        <f>IF('Raw Data'!L991-'Raw Data'!K991&gt;3, 'Raw Data'!J991, IF('Raw Data'!K991-'Raw Data'!L991&gt;3, 'Raw Data'!I991, 0))</f>
        <v>0</v>
      </c>
      <c r="O996">
        <f>IF(ISBLANK('Raw Data'!L991), 0, IF(ABS('Raw Data'!L991-'Raw Data'!K991)&lt;4, 'Raw Data'!H991, IF(ABS('Raw Data'!K991-'Raw Data'!L991)&lt;4, 'Raw Data'!G991, 0)))</f>
        <v>0</v>
      </c>
      <c r="P996">
        <f>SUM('Hidden Analysis'!E997:H997)</f>
        <v>0</v>
      </c>
      <c r="Q996">
        <f>SUM('Hidden Analysis'!I997:L997)</f>
        <v>0</v>
      </c>
      <c r="R996">
        <f>SUM('Hidden Analysis'!M997:P997)</f>
        <v>0</v>
      </c>
      <c r="S996">
        <f>SUM('Hidden Analysis'!Q997:R997)</f>
        <v>0</v>
      </c>
      <c r="T996">
        <f>IF(AND('Raw Data'!F991&lt;1.5, 'Raw Data'!L991&gt;'Raw Data'!K991, 'Raw Data'!L991-'Raw Data'!K991&gt;3), 'Raw Data'!F991, 0)</f>
        <v>0</v>
      </c>
      <c r="U996">
        <f>IF(AND('Raw Data'!L991-'Raw Data'!K991&lt;4, 'Raw Data'!L991&gt;'Raw Data'!K991), 'Raw Data'!H991, 0)</f>
        <v>0</v>
      </c>
      <c r="V996">
        <f>IF(AND('Raw Data'!K991-'Raw Data'!L991&lt;4, 'Raw Data'!K991&gt;'Raw Data'!L991), 'Raw Data'!G991, 0)</f>
        <v>0</v>
      </c>
      <c r="W996">
        <f>SUM('Hidden Analysis'!S997:T997)</f>
        <v>0</v>
      </c>
      <c r="X996">
        <f>SUM('Hidden Analysis'!U997:V997)</f>
        <v>0</v>
      </c>
    </row>
    <row r="997" spans="1:24" x14ac:dyDescent="0.3">
      <c r="A997" s="2">
        <f>'Raw Data'!M992</f>
        <v>0</v>
      </c>
      <c r="B997">
        <f>IF('Raw Data'!L992&gt;'Raw Data'!K992, 'Raw Data'!F992, 0)</f>
        <v>0</v>
      </c>
      <c r="C997">
        <f>IF('Raw Data'!K992&gt;'Raw Data'!L992, 'Raw Data'!C992, 0)</f>
        <v>0</v>
      </c>
      <c r="D997">
        <f t="shared" si="34"/>
        <v>0</v>
      </c>
      <c r="E997">
        <f>SUM('Hidden Analysis'!A998:B998)</f>
        <v>0</v>
      </c>
      <c r="F997">
        <f>SUM('Hidden Analysis'!C998:D998)</f>
        <v>0</v>
      </c>
      <c r="G997">
        <f>IF(AND('Raw Data'!F992&lt;'Raw Data'!C992, 'Raw Data'!L992&gt;'Raw Data'!K992), 'Raw Data'!F992, 0)</f>
        <v>0</v>
      </c>
      <c r="H997">
        <f>IF(AND('Raw Data'!F992&gt;'Raw Data'!C992, 'Raw Data'!L992&lt;'Raw Data'!K992), 'Raw Data'!C992, 0)</f>
        <v>0</v>
      </c>
      <c r="I997">
        <f t="shared" si="35"/>
        <v>0</v>
      </c>
      <c r="J997">
        <f>IF(AND('Raw Data'!F992&gt;'Raw Data'!C992, 'Raw Data'!L992&gt;'Raw Data'!K992), 'Raw Data'!F992, 0)</f>
        <v>0</v>
      </c>
      <c r="K997">
        <f>IF(AND('Raw Data'!F992&lt;'Raw Data'!C992, 'Raw Data'!L992&lt;'Raw Data'!K992), 'Raw Data'!C992, 0)</f>
        <v>0</v>
      </c>
      <c r="L997">
        <f>IF('Raw Data'!L992-'Raw Data'!K992&gt;3, 'Raw Data'!J992, 0)</f>
        <v>0</v>
      </c>
      <c r="M997">
        <f>IF('Raw Data'!K992-'Raw Data'!L992&gt;3, 'Raw Data'!I992, 0)</f>
        <v>0</v>
      </c>
      <c r="N997">
        <f>IF('Raw Data'!L992-'Raw Data'!K992&gt;3, 'Raw Data'!J992, IF('Raw Data'!K992-'Raw Data'!L992&gt;3, 'Raw Data'!I992, 0))</f>
        <v>0</v>
      </c>
      <c r="O997">
        <f>IF(ISBLANK('Raw Data'!L992), 0, IF(ABS('Raw Data'!L992-'Raw Data'!K992)&lt;4, 'Raw Data'!H992, IF(ABS('Raw Data'!K992-'Raw Data'!L992)&lt;4, 'Raw Data'!G992, 0)))</f>
        <v>0</v>
      </c>
      <c r="P997">
        <f>SUM('Hidden Analysis'!E998:H998)</f>
        <v>0</v>
      </c>
      <c r="Q997">
        <f>SUM('Hidden Analysis'!I998:L998)</f>
        <v>0</v>
      </c>
      <c r="R997">
        <f>SUM('Hidden Analysis'!M998:P998)</f>
        <v>0</v>
      </c>
      <c r="S997">
        <f>SUM('Hidden Analysis'!Q998:R998)</f>
        <v>0</v>
      </c>
      <c r="T997">
        <f>IF(AND('Raw Data'!F992&lt;1.5, 'Raw Data'!L992&gt;'Raw Data'!K992, 'Raw Data'!L992-'Raw Data'!K992&gt;3), 'Raw Data'!F992, 0)</f>
        <v>0</v>
      </c>
      <c r="U997">
        <f>IF(AND('Raw Data'!L992-'Raw Data'!K992&lt;4, 'Raw Data'!L992&gt;'Raw Data'!K992), 'Raw Data'!H992, 0)</f>
        <v>0</v>
      </c>
      <c r="V997">
        <f>IF(AND('Raw Data'!K992-'Raw Data'!L992&lt;4, 'Raw Data'!K992&gt;'Raw Data'!L992), 'Raw Data'!G992, 0)</f>
        <v>0</v>
      </c>
      <c r="W997">
        <f>SUM('Hidden Analysis'!S998:T998)</f>
        <v>0</v>
      </c>
      <c r="X997">
        <f>SUM('Hidden Analysis'!U998:V998)</f>
        <v>0</v>
      </c>
    </row>
    <row r="998" spans="1:24" x14ac:dyDescent="0.3">
      <c r="A998" s="2">
        <f>'Raw Data'!M993</f>
        <v>0</v>
      </c>
      <c r="B998">
        <f>IF('Raw Data'!L993&gt;'Raw Data'!K993, 'Raw Data'!F993, 0)</f>
        <v>0</v>
      </c>
      <c r="C998">
        <f>IF('Raw Data'!K993&gt;'Raw Data'!L993, 'Raw Data'!C993, 0)</f>
        <v>0</v>
      </c>
      <c r="D998">
        <f t="shared" si="34"/>
        <v>0</v>
      </c>
      <c r="E998">
        <f>SUM('Hidden Analysis'!A999:B999)</f>
        <v>0</v>
      </c>
      <c r="F998">
        <f>SUM('Hidden Analysis'!C999:D999)</f>
        <v>0</v>
      </c>
      <c r="G998">
        <f>IF(AND('Raw Data'!F993&lt;'Raw Data'!C993, 'Raw Data'!L993&gt;'Raw Data'!K993), 'Raw Data'!F993, 0)</f>
        <v>0</v>
      </c>
      <c r="H998">
        <f>IF(AND('Raw Data'!F993&gt;'Raw Data'!C993, 'Raw Data'!L993&lt;'Raw Data'!K993), 'Raw Data'!C993, 0)</f>
        <v>0</v>
      </c>
      <c r="I998">
        <f t="shared" si="35"/>
        <v>0</v>
      </c>
      <c r="J998">
        <f>IF(AND('Raw Data'!F993&gt;'Raw Data'!C993, 'Raw Data'!L993&gt;'Raw Data'!K993), 'Raw Data'!F993, 0)</f>
        <v>0</v>
      </c>
      <c r="K998">
        <f>IF(AND('Raw Data'!F993&lt;'Raw Data'!C993, 'Raw Data'!L993&lt;'Raw Data'!K993), 'Raw Data'!C993, 0)</f>
        <v>0</v>
      </c>
      <c r="L998">
        <f>IF('Raw Data'!L993-'Raw Data'!K993&gt;3, 'Raw Data'!J993, 0)</f>
        <v>0</v>
      </c>
      <c r="M998">
        <f>IF('Raw Data'!K993-'Raw Data'!L993&gt;3, 'Raw Data'!I993, 0)</f>
        <v>0</v>
      </c>
      <c r="N998">
        <f>IF('Raw Data'!L993-'Raw Data'!K993&gt;3, 'Raw Data'!J993, IF('Raw Data'!K993-'Raw Data'!L993&gt;3, 'Raw Data'!I993, 0))</f>
        <v>0</v>
      </c>
      <c r="O998">
        <f>IF(ISBLANK('Raw Data'!L993), 0, IF(ABS('Raw Data'!L993-'Raw Data'!K993)&lt;4, 'Raw Data'!H993, IF(ABS('Raw Data'!K993-'Raw Data'!L993)&lt;4, 'Raw Data'!G993, 0)))</f>
        <v>0</v>
      </c>
      <c r="P998">
        <f>SUM('Hidden Analysis'!E999:H999)</f>
        <v>0</v>
      </c>
      <c r="Q998">
        <f>SUM('Hidden Analysis'!I999:L999)</f>
        <v>0</v>
      </c>
      <c r="R998">
        <f>SUM('Hidden Analysis'!M999:P999)</f>
        <v>0</v>
      </c>
      <c r="S998">
        <f>SUM('Hidden Analysis'!Q999:R999)</f>
        <v>0</v>
      </c>
      <c r="T998">
        <f>IF(AND('Raw Data'!F993&lt;1.5, 'Raw Data'!L993&gt;'Raw Data'!K993, 'Raw Data'!L993-'Raw Data'!K993&gt;3), 'Raw Data'!F993, 0)</f>
        <v>0</v>
      </c>
      <c r="U998">
        <f>IF(AND('Raw Data'!L993-'Raw Data'!K993&lt;4, 'Raw Data'!L993&gt;'Raw Data'!K993), 'Raw Data'!H993, 0)</f>
        <v>0</v>
      </c>
      <c r="V998">
        <f>IF(AND('Raw Data'!K993-'Raw Data'!L993&lt;4, 'Raw Data'!K993&gt;'Raw Data'!L993), 'Raw Data'!G993, 0)</f>
        <v>0</v>
      </c>
      <c r="W998">
        <f>SUM('Hidden Analysis'!S999:T999)</f>
        <v>0</v>
      </c>
      <c r="X998">
        <f>SUM('Hidden Analysis'!U999:V999)</f>
        <v>0</v>
      </c>
    </row>
    <row r="999" spans="1:24" x14ac:dyDescent="0.3">
      <c r="A999" s="2">
        <f>'Raw Data'!M994</f>
        <v>0</v>
      </c>
      <c r="B999">
        <f>IF('Raw Data'!L994&gt;'Raw Data'!K994, 'Raw Data'!F994, 0)</f>
        <v>0</v>
      </c>
      <c r="C999">
        <f>IF('Raw Data'!K994&gt;'Raw Data'!L994, 'Raw Data'!C994, 0)</f>
        <v>0</v>
      </c>
      <c r="D999">
        <f t="shared" si="34"/>
        <v>0</v>
      </c>
      <c r="E999">
        <f>SUM('Hidden Analysis'!A1000:B1000)</f>
        <v>0</v>
      </c>
      <c r="F999">
        <f>SUM('Hidden Analysis'!C1000:D1000)</f>
        <v>0</v>
      </c>
      <c r="G999">
        <f>IF(AND('Raw Data'!F994&lt;'Raw Data'!C994, 'Raw Data'!L994&gt;'Raw Data'!K994), 'Raw Data'!F994, 0)</f>
        <v>0</v>
      </c>
      <c r="H999">
        <f>IF(AND('Raw Data'!F994&gt;'Raw Data'!C994, 'Raw Data'!L994&lt;'Raw Data'!K994), 'Raw Data'!C994, 0)</f>
        <v>0</v>
      </c>
      <c r="I999">
        <f t="shared" si="35"/>
        <v>0</v>
      </c>
      <c r="J999">
        <f>IF(AND('Raw Data'!F994&gt;'Raw Data'!C994, 'Raw Data'!L994&gt;'Raw Data'!K994), 'Raw Data'!F994, 0)</f>
        <v>0</v>
      </c>
      <c r="K999">
        <f>IF(AND('Raw Data'!F994&lt;'Raw Data'!C994, 'Raw Data'!L994&lt;'Raw Data'!K994), 'Raw Data'!C994, 0)</f>
        <v>0</v>
      </c>
      <c r="L999">
        <f>IF('Raw Data'!L994-'Raw Data'!K994&gt;3, 'Raw Data'!J994, 0)</f>
        <v>0</v>
      </c>
      <c r="M999">
        <f>IF('Raw Data'!K994-'Raw Data'!L994&gt;3, 'Raw Data'!I994, 0)</f>
        <v>0</v>
      </c>
      <c r="N999">
        <f>IF('Raw Data'!L994-'Raw Data'!K994&gt;3, 'Raw Data'!J994, IF('Raw Data'!K994-'Raw Data'!L994&gt;3, 'Raw Data'!I994, 0))</f>
        <v>0</v>
      </c>
      <c r="O999">
        <f>IF(ISBLANK('Raw Data'!L994), 0, IF(ABS('Raw Data'!L994-'Raw Data'!K994)&lt;4, 'Raw Data'!H994, IF(ABS('Raw Data'!K994-'Raw Data'!L994)&lt;4, 'Raw Data'!G994, 0)))</f>
        <v>0</v>
      </c>
      <c r="P999">
        <f>SUM('Hidden Analysis'!E1000:H1000)</f>
        <v>0</v>
      </c>
      <c r="Q999">
        <f>SUM('Hidden Analysis'!I1000:L1000)</f>
        <v>0</v>
      </c>
      <c r="R999">
        <f>SUM('Hidden Analysis'!M1000:P1000)</f>
        <v>0</v>
      </c>
      <c r="S999">
        <f>SUM('Hidden Analysis'!Q1000:R1000)</f>
        <v>0</v>
      </c>
      <c r="T999">
        <f>IF(AND('Raw Data'!F994&lt;1.5, 'Raw Data'!L994&gt;'Raw Data'!K994, 'Raw Data'!L994-'Raw Data'!K994&gt;3), 'Raw Data'!F994, 0)</f>
        <v>0</v>
      </c>
      <c r="U999">
        <f>IF(AND('Raw Data'!L994-'Raw Data'!K994&lt;4, 'Raw Data'!L994&gt;'Raw Data'!K994), 'Raw Data'!H994, 0)</f>
        <v>0</v>
      </c>
      <c r="V999">
        <f>IF(AND('Raw Data'!K994-'Raw Data'!L994&lt;4, 'Raw Data'!K994&gt;'Raw Data'!L994), 'Raw Data'!G994, 0)</f>
        <v>0</v>
      </c>
      <c r="W999">
        <f>SUM('Hidden Analysis'!S1000:T1000)</f>
        <v>0</v>
      </c>
      <c r="X999">
        <f>SUM('Hidden Analysis'!U1000:V1000)</f>
        <v>0</v>
      </c>
    </row>
    <row r="1000" spans="1:24" x14ac:dyDescent="0.3">
      <c r="A1000" s="2">
        <f>'Raw Data'!M995</f>
        <v>0</v>
      </c>
      <c r="B1000">
        <f>IF('Raw Data'!L995&gt;'Raw Data'!K995, 'Raw Data'!F995, 0)</f>
        <v>0</v>
      </c>
      <c r="C1000">
        <f>IF('Raw Data'!K995&gt;'Raw Data'!L995, 'Raw Data'!C995, 0)</f>
        <v>0</v>
      </c>
      <c r="D1000">
        <f t="shared" si="34"/>
        <v>0</v>
      </c>
      <c r="E1000">
        <f>SUM('Hidden Analysis'!A1001:B1001)</f>
        <v>0</v>
      </c>
      <c r="F1000">
        <f>SUM('Hidden Analysis'!C1001:D1001)</f>
        <v>0</v>
      </c>
      <c r="G1000">
        <f>IF(AND('Raw Data'!F995&lt;'Raw Data'!C995, 'Raw Data'!L995&gt;'Raw Data'!K995), 'Raw Data'!F995, 0)</f>
        <v>0</v>
      </c>
      <c r="H1000">
        <f>IF(AND('Raw Data'!F995&gt;'Raw Data'!C995, 'Raw Data'!L995&lt;'Raw Data'!K995), 'Raw Data'!C995, 0)</f>
        <v>0</v>
      </c>
      <c r="I1000">
        <f t="shared" si="35"/>
        <v>0</v>
      </c>
      <c r="J1000">
        <f>IF(AND('Raw Data'!F995&gt;'Raw Data'!C995, 'Raw Data'!L995&gt;'Raw Data'!K995), 'Raw Data'!F995, 0)</f>
        <v>0</v>
      </c>
      <c r="K1000">
        <f>IF(AND('Raw Data'!F995&lt;'Raw Data'!C995, 'Raw Data'!L995&lt;'Raw Data'!K995), 'Raw Data'!C995, 0)</f>
        <v>0</v>
      </c>
      <c r="L1000">
        <f>IF('Raw Data'!L995-'Raw Data'!K995&gt;3, 'Raw Data'!J995, 0)</f>
        <v>0</v>
      </c>
      <c r="M1000">
        <f>IF('Raw Data'!K995-'Raw Data'!L995&gt;3, 'Raw Data'!I995, 0)</f>
        <v>0</v>
      </c>
      <c r="N1000">
        <f>IF('Raw Data'!L995-'Raw Data'!K995&gt;3, 'Raw Data'!J995, IF('Raw Data'!K995-'Raw Data'!L995&gt;3, 'Raw Data'!I995, 0))</f>
        <v>0</v>
      </c>
      <c r="O1000">
        <f>IF(ISBLANK('Raw Data'!L995), 0, IF(ABS('Raw Data'!L995-'Raw Data'!K995)&lt;4, 'Raw Data'!H995, IF(ABS('Raw Data'!K995-'Raw Data'!L995)&lt;4, 'Raw Data'!G995, 0)))</f>
        <v>0</v>
      </c>
      <c r="P1000">
        <f>SUM('Hidden Analysis'!E1001:H1001)</f>
        <v>0</v>
      </c>
      <c r="Q1000">
        <f>SUM('Hidden Analysis'!I1001:L1001)</f>
        <v>0</v>
      </c>
      <c r="R1000">
        <f>SUM('Hidden Analysis'!M1001:P1001)</f>
        <v>0</v>
      </c>
      <c r="S1000">
        <f>SUM('Hidden Analysis'!Q1001:R1001)</f>
        <v>0</v>
      </c>
      <c r="T1000">
        <f>IF(AND('Raw Data'!F995&lt;1.5, 'Raw Data'!L995&gt;'Raw Data'!K995, 'Raw Data'!L995-'Raw Data'!K995&gt;3), 'Raw Data'!F995, 0)</f>
        <v>0</v>
      </c>
      <c r="U1000">
        <f>IF(AND('Raw Data'!L995-'Raw Data'!K995&lt;4, 'Raw Data'!L995&gt;'Raw Data'!K995), 'Raw Data'!H995, 0)</f>
        <v>0</v>
      </c>
      <c r="V1000">
        <f>IF(AND('Raw Data'!K995-'Raw Data'!L995&lt;4, 'Raw Data'!K995&gt;'Raw Data'!L995), 'Raw Data'!G995, 0)</f>
        <v>0</v>
      </c>
      <c r="W1000">
        <f>SUM('Hidden Analysis'!S1001:T1001)</f>
        <v>0</v>
      </c>
      <c r="X1000">
        <f>SUM('Hidden Analysis'!U1001:V1001)</f>
        <v>0</v>
      </c>
    </row>
    <row r="1001" spans="1:24" x14ac:dyDescent="0.3">
      <c r="A1001" s="2">
        <f>'Raw Data'!M996</f>
        <v>0</v>
      </c>
      <c r="B1001">
        <f>IF('Raw Data'!L996&gt;'Raw Data'!K996, 'Raw Data'!F996, 0)</f>
        <v>0</v>
      </c>
      <c r="C1001">
        <f>IF('Raw Data'!K996&gt;'Raw Data'!L996, 'Raw Data'!C996, 0)</f>
        <v>0</v>
      </c>
      <c r="D1001">
        <f t="shared" si="34"/>
        <v>0</v>
      </c>
      <c r="E1001">
        <f>SUM('Hidden Analysis'!A1002:B1002)</f>
        <v>0</v>
      </c>
      <c r="F1001">
        <f>SUM('Hidden Analysis'!C1002:D1002)</f>
        <v>0</v>
      </c>
      <c r="G1001">
        <f>IF(AND('Raw Data'!F996&lt;'Raw Data'!C996, 'Raw Data'!L996&gt;'Raw Data'!K996), 'Raw Data'!F996, 0)</f>
        <v>0</v>
      </c>
      <c r="H1001">
        <f>IF(AND('Raw Data'!F996&gt;'Raw Data'!C996, 'Raw Data'!L996&lt;'Raw Data'!K996), 'Raw Data'!C996, 0)</f>
        <v>0</v>
      </c>
      <c r="I1001">
        <f t="shared" si="35"/>
        <v>0</v>
      </c>
      <c r="J1001">
        <f>IF(AND('Raw Data'!F996&gt;'Raw Data'!C996, 'Raw Data'!L996&gt;'Raw Data'!K996), 'Raw Data'!F996, 0)</f>
        <v>0</v>
      </c>
      <c r="K1001">
        <f>IF(AND('Raw Data'!F996&lt;'Raw Data'!C996, 'Raw Data'!L996&lt;'Raw Data'!K996), 'Raw Data'!C996, 0)</f>
        <v>0</v>
      </c>
      <c r="L1001">
        <f>IF('Raw Data'!L996-'Raw Data'!K996&gt;3, 'Raw Data'!J996, 0)</f>
        <v>0</v>
      </c>
      <c r="M1001">
        <f>IF('Raw Data'!K996-'Raw Data'!L996&gt;3, 'Raw Data'!I996, 0)</f>
        <v>0</v>
      </c>
      <c r="N1001">
        <f>IF('Raw Data'!L996-'Raw Data'!K996&gt;3, 'Raw Data'!J996, IF('Raw Data'!K996-'Raw Data'!L996&gt;3, 'Raw Data'!I996, 0))</f>
        <v>0</v>
      </c>
      <c r="O1001">
        <f>IF(ISBLANK('Raw Data'!L996), 0, IF(ABS('Raw Data'!L996-'Raw Data'!K996)&lt;4, 'Raw Data'!H996, IF(ABS('Raw Data'!K996-'Raw Data'!L996)&lt;4, 'Raw Data'!G996, 0)))</f>
        <v>0</v>
      </c>
      <c r="P1001">
        <f>SUM('Hidden Analysis'!E1002:H1002)</f>
        <v>0</v>
      </c>
      <c r="Q1001">
        <f>SUM('Hidden Analysis'!I1002:L1002)</f>
        <v>0</v>
      </c>
      <c r="R1001">
        <f>SUM('Hidden Analysis'!M1002:P1002)</f>
        <v>0</v>
      </c>
      <c r="S1001">
        <f>SUM('Hidden Analysis'!Q1002:R1002)</f>
        <v>0</v>
      </c>
      <c r="T1001">
        <f>IF(AND('Raw Data'!F996&lt;1.5, 'Raw Data'!L996&gt;'Raw Data'!K996, 'Raw Data'!L996-'Raw Data'!K996&gt;3), 'Raw Data'!F996, 0)</f>
        <v>0</v>
      </c>
      <c r="U1001">
        <f>IF(AND('Raw Data'!L996-'Raw Data'!K996&lt;4, 'Raw Data'!L996&gt;'Raw Data'!K996), 'Raw Data'!H996, 0)</f>
        <v>0</v>
      </c>
      <c r="V1001">
        <f>IF(AND('Raw Data'!K996-'Raw Data'!L996&lt;4, 'Raw Data'!K996&gt;'Raw Data'!L996), 'Raw Data'!G996, 0)</f>
        <v>0</v>
      </c>
      <c r="W1001">
        <f>SUM('Hidden Analysis'!S1002:T1002)</f>
        <v>0</v>
      </c>
      <c r="X1001">
        <f>SUM('Hidden Analysis'!U1002:V1002)</f>
        <v>0</v>
      </c>
    </row>
    <row r="1002" spans="1:24" x14ac:dyDescent="0.3">
      <c r="A1002" s="2">
        <f>'Raw Data'!M997</f>
        <v>0</v>
      </c>
      <c r="B1002">
        <f>IF('Raw Data'!L997&gt;'Raw Data'!K997, 'Raw Data'!F997, 0)</f>
        <v>0</v>
      </c>
      <c r="C1002">
        <f>IF('Raw Data'!K997&gt;'Raw Data'!L997, 'Raw Data'!C997, 0)</f>
        <v>0</v>
      </c>
      <c r="D1002">
        <f t="shared" si="34"/>
        <v>0</v>
      </c>
      <c r="E1002">
        <f>SUM('Hidden Analysis'!A1003:B1003)</f>
        <v>0</v>
      </c>
      <c r="F1002">
        <f>SUM('Hidden Analysis'!C1003:D1003)</f>
        <v>0</v>
      </c>
      <c r="G1002">
        <f>IF(AND('Raw Data'!F997&lt;'Raw Data'!C997, 'Raw Data'!L997&gt;'Raw Data'!K997), 'Raw Data'!F997, 0)</f>
        <v>0</v>
      </c>
      <c r="H1002">
        <f>IF(AND('Raw Data'!F997&gt;'Raw Data'!C997, 'Raw Data'!L997&lt;'Raw Data'!K997), 'Raw Data'!C997, 0)</f>
        <v>0</v>
      </c>
      <c r="I1002">
        <f t="shared" si="35"/>
        <v>0</v>
      </c>
      <c r="J1002">
        <f>IF(AND('Raw Data'!F997&gt;'Raw Data'!C997, 'Raw Data'!L997&gt;'Raw Data'!K997), 'Raw Data'!F997, 0)</f>
        <v>0</v>
      </c>
      <c r="K1002">
        <f>IF(AND('Raw Data'!F997&lt;'Raw Data'!C997, 'Raw Data'!L997&lt;'Raw Data'!K997), 'Raw Data'!C997, 0)</f>
        <v>0</v>
      </c>
      <c r="L1002">
        <f>IF('Raw Data'!L997-'Raw Data'!K997&gt;3, 'Raw Data'!J997, 0)</f>
        <v>0</v>
      </c>
      <c r="M1002">
        <f>IF('Raw Data'!K997-'Raw Data'!L997&gt;3, 'Raw Data'!I997, 0)</f>
        <v>0</v>
      </c>
      <c r="N1002">
        <f>IF('Raw Data'!L997-'Raw Data'!K997&gt;3, 'Raw Data'!J997, IF('Raw Data'!K997-'Raw Data'!L997&gt;3, 'Raw Data'!I997, 0))</f>
        <v>0</v>
      </c>
      <c r="O1002">
        <f>IF(ISBLANK('Raw Data'!L997), 0, IF(ABS('Raw Data'!L997-'Raw Data'!K997)&lt;4, 'Raw Data'!H997, IF(ABS('Raw Data'!K997-'Raw Data'!L997)&lt;4, 'Raw Data'!G997, 0)))</f>
        <v>0</v>
      </c>
      <c r="P1002">
        <f>SUM('Hidden Analysis'!E1003:H1003)</f>
        <v>0</v>
      </c>
      <c r="Q1002">
        <f>SUM('Hidden Analysis'!I1003:L1003)</f>
        <v>0</v>
      </c>
      <c r="R1002">
        <f>SUM('Hidden Analysis'!M1003:P1003)</f>
        <v>0</v>
      </c>
      <c r="S1002">
        <f>SUM('Hidden Analysis'!Q1003:R1003)</f>
        <v>0</v>
      </c>
      <c r="T1002">
        <f>IF(AND('Raw Data'!F997&lt;1.5, 'Raw Data'!L997&gt;'Raw Data'!K997, 'Raw Data'!L997-'Raw Data'!K997&gt;3), 'Raw Data'!F997, 0)</f>
        <v>0</v>
      </c>
      <c r="U1002">
        <f>IF(AND('Raw Data'!L997-'Raw Data'!K997&lt;4, 'Raw Data'!L997&gt;'Raw Data'!K997), 'Raw Data'!H997, 0)</f>
        <v>0</v>
      </c>
      <c r="V1002">
        <f>IF(AND('Raw Data'!K997-'Raw Data'!L997&lt;4, 'Raw Data'!K997&gt;'Raw Data'!L997), 'Raw Data'!G997, 0)</f>
        <v>0</v>
      </c>
      <c r="W1002">
        <f>SUM('Hidden Analysis'!S1003:T1003)</f>
        <v>0</v>
      </c>
      <c r="X1002">
        <f>SUM('Hidden Analysis'!U1003:V1003)</f>
        <v>0</v>
      </c>
    </row>
    <row r="1003" spans="1:24" x14ac:dyDescent="0.3">
      <c r="A1003" s="2">
        <f>'Raw Data'!M998</f>
        <v>0</v>
      </c>
      <c r="B1003">
        <f>IF('Raw Data'!L998&gt;'Raw Data'!K998, 'Raw Data'!F998, 0)</f>
        <v>0</v>
      </c>
      <c r="C1003">
        <f>IF('Raw Data'!K998&gt;'Raw Data'!L998, 'Raw Data'!C998, 0)</f>
        <v>0</v>
      </c>
      <c r="D1003">
        <f t="shared" si="34"/>
        <v>0</v>
      </c>
      <c r="E1003">
        <f>SUM('Hidden Analysis'!A1004:B1004)</f>
        <v>0</v>
      </c>
      <c r="F1003">
        <f>SUM('Hidden Analysis'!C1004:D1004)</f>
        <v>0</v>
      </c>
      <c r="G1003">
        <f>IF(AND('Raw Data'!F998&lt;'Raw Data'!C998, 'Raw Data'!L998&gt;'Raw Data'!K998), 'Raw Data'!F998, 0)</f>
        <v>0</v>
      </c>
      <c r="H1003">
        <f>IF(AND('Raw Data'!F998&gt;'Raw Data'!C998, 'Raw Data'!L998&lt;'Raw Data'!K998), 'Raw Data'!C998, 0)</f>
        <v>0</v>
      </c>
      <c r="I1003">
        <f t="shared" si="35"/>
        <v>0</v>
      </c>
      <c r="J1003">
        <f>IF(AND('Raw Data'!F998&gt;'Raw Data'!C998, 'Raw Data'!L998&gt;'Raw Data'!K998), 'Raw Data'!F998, 0)</f>
        <v>0</v>
      </c>
      <c r="K1003">
        <f>IF(AND('Raw Data'!F998&lt;'Raw Data'!C998, 'Raw Data'!L998&lt;'Raw Data'!K998), 'Raw Data'!C998, 0)</f>
        <v>0</v>
      </c>
      <c r="L1003">
        <f>IF('Raw Data'!L998-'Raw Data'!K998&gt;3, 'Raw Data'!J998, 0)</f>
        <v>0</v>
      </c>
      <c r="M1003">
        <f>IF('Raw Data'!K998-'Raw Data'!L998&gt;3, 'Raw Data'!I998, 0)</f>
        <v>0</v>
      </c>
      <c r="N1003">
        <f>IF('Raw Data'!L998-'Raw Data'!K998&gt;3, 'Raw Data'!J998, IF('Raw Data'!K998-'Raw Data'!L998&gt;3, 'Raw Data'!I998, 0))</f>
        <v>0</v>
      </c>
      <c r="O1003">
        <f>IF(ISBLANK('Raw Data'!L998), 0, IF(ABS('Raw Data'!L998-'Raw Data'!K998)&lt;4, 'Raw Data'!H998, IF(ABS('Raw Data'!K998-'Raw Data'!L998)&lt;4, 'Raw Data'!G998, 0)))</f>
        <v>0</v>
      </c>
      <c r="P1003">
        <f>SUM('Hidden Analysis'!E1004:H1004)</f>
        <v>0</v>
      </c>
      <c r="Q1003">
        <f>SUM('Hidden Analysis'!I1004:L1004)</f>
        <v>0</v>
      </c>
      <c r="R1003">
        <f>SUM('Hidden Analysis'!M1004:P1004)</f>
        <v>0</v>
      </c>
      <c r="S1003">
        <f>SUM('Hidden Analysis'!Q1004:R1004)</f>
        <v>0</v>
      </c>
      <c r="T1003">
        <f>IF(AND('Raw Data'!F998&lt;1.5, 'Raw Data'!L998&gt;'Raw Data'!K998, 'Raw Data'!L998-'Raw Data'!K998&gt;3), 'Raw Data'!F998, 0)</f>
        <v>0</v>
      </c>
      <c r="U1003">
        <f>IF(AND('Raw Data'!L998-'Raw Data'!K998&lt;4, 'Raw Data'!L998&gt;'Raw Data'!K998), 'Raw Data'!H998, 0)</f>
        <v>0</v>
      </c>
      <c r="V1003">
        <f>IF(AND('Raw Data'!K998-'Raw Data'!L998&lt;4, 'Raw Data'!K998&gt;'Raw Data'!L998), 'Raw Data'!G998, 0)</f>
        <v>0</v>
      </c>
      <c r="W1003">
        <f>SUM('Hidden Analysis'!S1004:T1004)</f>
        <v>0</v>
      </c>
      <c r="X1003">
        <f>SUM('Hidden Analysis'!U1004:V1004)</f>
        <v>0</v>
      </c>
    </row>
    <row r="1004" spans="1:24" x14ac:dyDescent="0.3">
      <c r="A1004" s="2">
        <f>'Raw Data'!M999</f>
        <v>0</v>
      </c>
      <c r="B1004">
        <f>IF('Raw Data'!L999&gt;'Raw Data'!K999, 'Raw Data'!F999, 0)</f>
        <v>0</v>
      </c>
      <c r="C1004">
        <f>IF('Raw Data'!K999&gt;'Raw Data'!L999, 'Raw Data'!C999, 0)</f>
        <v>0</v>
      </c>
      <c r="D1004">
        <f t="shared" si="34"/>
        <v>0</v>
      </c>
      <c r="E1004">
        <f>SUM('Hidden Analysis'!A1005:B1005)</f>
        <v>0</v>
      </c>
      <c r="F1004">
        <f>SUM('Hidden Analysis'!C1005:D1005)</f>
        <v>0</v>
      </c>
      <c r="G1004">
        <f>IF(AND('Raw Data'!F999&lt;'Raw Data'!C999, 'Raw Data'!L999&gt;'Raw Data'!K999), 'Raw Data'!F999, 0)</f>
        <v>0</v>
      </c>
      <c r="H1004">
        <f>IF(AND('Raw Data'!F999&gt;'Raw Data'!C999, 'Raw Data'!L999&lt;'Raw Data'!K999), 'Raw Data'!C999, 0)</f>
        <v>0</v>
      </c>
      <c r="I1004">
        <f t="shared" si="35"/>
        <v>0</v>
      </c>
      <c r="J1004">
        <f>IF(AND('Raw Data'!F999&gt;'Raw Data'!C999, 'Raw Data'!L999&gt;'Raw Data'!K999), 'Raw Data'!F999, 0)</f>
        <v>0</v>
      </c>
      <c r="K1004">
        <f>IF(AND('Raw Data'!F999&lt;'Raw Data'!C999, 'Raw Data'!L999&lt;'Raw Data'!K999), 'Raw Data'!C999, 0)</f>
        <v>0</v>
      </c>
      <c r="L1004">
        <f>IF('Raw Data'!L999-'Raw Data'!K999&gt;3, 'Raw Data'!J999, 0)</f>
        <v>0</v>
      </c>
      <c r="M1004">
        <f>IF('Raw Data'!K999-'Raw Data'!L999&gt;3, 'Raw Data'!I999, 0)</f>
        <v>0</v>
      </c>
      <c r="N1004">
        <f>IF('Raw Data'!L999-'Raw Data'!K999&gt;3, 'Raw Data'!J999, IF('Raw Data'!K999-'Raw Data'!L999&gt;3, 'Raw Data'!I999, 0))</f>
        <v>0</v>
      </c>
      <c r="O1004">
        <f>IF(ISBLANK('Raw Data'!L999), 0, IF(ABS('Raw Data'!L999-'Raw Data'!K999)&lt;4, 'Raw Data'!H999, IF(ABS('Raw Data'!K999-'Raw Data'!L999)&lt;4, 'Raw Data'!G999, 0)))</f>
        <v>0</v>
      </c>
      <c r="P1004">
        <f>SUM('Hidden Analysis'!E1005:H1005)</f>
        <v>0</v>
      </c>
      <c r="Q1004">
        <f>SUM('Hidden Analysis'!I1005:L1005)</f>
        <v>0</v>
      </c>
      <c r="R1004">
        <f>SUM('Hidden Analysis'!M1005:P1005)</f>
        <v>0</v>
      </c>
      <c r="S1004">
        <f>SUM('Hidden Analysis'!Q1005:R1005)</f>
        <v>0</v>
      </c>
      <c r="T1004">
        <f>IF(AND('Raw Data'!F999&lt;1.5, 'Raw Data'!L999&gt;'Raw Data'!K999, 'Raw Data'!L999-'Raw Data'!K999&gt;3), 'Raw Data'!F999, 0)</f>
        <v>0</v>
      </c>
      <c r="U1004">
        <f>IF(AND('Raw Data'!L999-'Raw Data'!K999&lt;4, 'Raw Data'!L999&gt;'Raw Data'!K999), 'Raw Data'!H999, 0)</f>
        <v>0</v>
      </c>
      <c r="V1004">
        <f>IF(AND('Raw Data'!K999-'Raw Data'!L999&lt;4, 'Raw Data'!K999&gt;'Raw Data'!L999), 'Raw Data'!G999, 0)</f>
        <v>0</v>
      </c>
      <c r="W1004">
        <f>SUM('Hidden Analysis'!S1005:T1005)</f>
        <v>0</v>
      </c>
      <c r="X1004">
        <f>SUM('Hidden Analysis'!U1005:V1005)</f>
        <v>0</v>
      </c>
    </row>
    <row r="1005" spans="1:24" x14ac:dyDescent="0.3">
      <c r="A1005" s="2">
        <f>'Raw Data'!M1000</f>
        <v>0</v>
      </c>
      <c r="B1005">
        <f>IF('Raw Data'!L1000&gt;'Raw Data'!K1000, 'Raw Data'!F1000, 0)</f>
        <v>0</v>
      </c>
      <c r="C1005">
        <f>IF('Raw Data'!K1000&gt;'Raw Data'!L1000, 'Raw Data'!C1000, 0)</f>
        <v>0</v>
      </c>
      <c r="D1005">
        <f t="shared" si="34"/>
        <v>0</v>
      </c>
      <c r="E1005">
        <f>SUM('Hidden Analysis'!A1006:B1006)</f>
        <v>0</v>
      </c>
      <c r="F1005">
        <f>SUM('Hidden Analysis'!C1006:D1006)</f>
        <v>0</v>
      </c>
      <c r="G1005">
        <f>IF(AND('Raw Data'!F1000&lt;'Raw Data'!C1000, 'Raw Data'!L1000&gt;'Raw Data'!K1000), 'Raw Data'!F1000, 0)</f>
        <v>0</v>
      </c>
      <c r="H1005">
        <f>IF(AND('Raw Data'!F1000&gt;'Raw Data'!C1000, 'Raw Data'!L1000&lt;'Raw Data'!K1000), 'Raw Data'!C1000, 0)</f>
        <v>0</v>
      </c>
      <c r="I1005">
        <f t="shared" si="35"/>
        <v>0</v>
      </c>
      <c r="J1005">
        <f>IF(AND('Raw Data'!F1000&gt;'Raw Data'!C1000, 'Raw Data'!L1000&gt;'Raw Data'!K1000), 'Raw Data'!F1000, 0)</f>
        <v>0</v>
      </c>
      <c r="K1005">
        <f>IF(AND('Raw Data'!F1000&lt;'Raw Data'!C1000, 'Raw Data'!L1000&lt;'Raw Data'!K1000), 'Raw Data'!C1000, 0)</f>
        <v>0</v>
      </c>
      <c r="L1005">
        <f>IF('Raw Data'!L1000-'Raw Data'!K1000&gt;3, 'Raw Data'!J1000, 0)</f>
        <v>0</v>
      </c>
      <c r="M1005">
        <f>IF('Raw Data'!K1000-'Raw Data'!L1000&gt;3, 'Raw Data'!I1000, 0)</f>
        <v>0</v>
      </c>
      <c r="N1005">
        <f>IF('Raw Data'!L1000-'Raw Data'!K1000&gt;3, 'Raw Data'!J1000, IF('Raw Data'!K1000-'Raw Data'!L1000&gt;3, 'Raw Data'!I1000, 0))</f>
        <v>0</v>
      </c>
      <c r="O1005">
        <f>IF(ISBLANK('Raw Data'!L1000), 0, IF(ABS('Raw Data'!L1000-'Raw Data'!K1000)&lt;4, 'Raw Data'!H1000, IF(ABS('Raw Data'!K1000-'Raw Data'!L1000)&lt;4, 'Raw Data'!G1000, 0)))</f>
        <v>0</v>
      </c>
      <c r="P1005">
        <f>SUM('Hidden Analysis'!E1006:H1006)</f>
        <v>0</v>
      </c>
      <c r="Q1005">
        <f>SUM('Hidden Analysis'!I1006:L1006)</f>
        <v>0</v>
      </c>
      <c r="R1005">
        <f>SUM('Hidden Analysis'!M1006:P1006)</f>
        <v>0</v>
      </c>
      <c r="S1005">
        <f>SUM('Hidden Analysis'!Q1006:R1006)</f>
        <v>0</v>
      </c>
      <c r="T1005">
        <f>IF(AND('Raw Data'!F1000&lt;1.5, 'Raw Data'!L1000&gt;'Raw Data'!K1000, 'Raw Data'!L1000-'Raw Data'!K1000&gt;3), 'Raw Data'!F1000, 0)</f>
        <v>0</v>
      </c>
      <c r="U1005">
        <f>IF(AND('Raw Data'!L1000-'Raw Data'!K1000&lt;4, 'Raw Data'!L1000&gt;'Raw Data'!K1000), 'Raw Data'!H1000, 0)</f>
        <v>0</v>
      </c>
      <c r="V1005">
        <f>IF(AND('Raw Data'!K1000-'Raw Data'!L1000&lt;4, 'Raw Data'!K1000&gt;'Raw Data'!L1000), 'Raw Data'!G1000, 0)</f>
        <v>0</v>
      </c>
      <c r="W1005">
        <f>SUM('Hidden Analysis'!S1006:T1006)</f>
        <v>0</v>
      </c>
      <c r="X1005">
        <f>SUM('Hidden Analysis'!U1006:V1006)</f>
        <v>0</v>
      </c>
    </row>
    <row r="1006" spans="1:24" x14ac:dyDescent="0.3">
      <c r="A1006" s="2">
        <f>'Raw Data'!M1001</f>
        <v>0</v>
      </c>
      <c r="B1006">
        <f>IF('Raw Data'!L1001&gt;'Raw Data'!K1001, 'Raw Data'!F1001, 0)</f>
        <v>0</v>
      </c>
      <c r="C1006">
        <f>IF('Raw Data'!K1001&gt;'Raw Data'!L1001, 'Raw Data'!C1001, 0)</f>
        <v>0</v>
      </c>
      <c r="D1006">
        <f t="shared" si="34"/>
        <v>0</v>
      </c>
      <c r="E1006">
        <f>SUM('Hidden Analysis'!A1007:B1007)</f>
        <v>0</v>
      </c>
      <c r="F1006">
        <f>SUM('Hidden Analysis'!C1007:D1007)</f>
        <v>0</v>
      </c>
      <c r="G1006">
        <f>IF(AND('Raw Data'!F1001&lt;'Raw Data'!C1001, 'Raw Data'!L1001&gt;'Raw Data'!K1001), 'Raw Data'!F1001, 0)</f>
        <v>0</v>
      </c>
      <c r="H1006">
        <f>IF(AND('Raw Data'!F1001&gt;'Raw Data'!C1001, 'Raw Data'!L1001&lt;'Raw Data'!K1001), 'Raw Data'!C1001, 0)</f>
        <v>0</v>
      </c>
      <c r="I1006">
        <f t="shared" si="35"/>
        <v>0</v>
      </c>
      <c r="J1006">
        <f>IF(AND('Raw Data'!F1001&gt;'Raw Data'!C1001, 'Raw Data'!L1001&gt;'Raw Data'!K1001), 'Raw Data'!F1001, 0)</f>
        <v>0</v>
      </c>
      <c r="K1006">
        <f>IF(AND('Raw Data'!F1001&lt;'Raw Data'!C1001, 'Raw Data'!L1001&lt;'Raw Data'!K1001), 'Raw Data'!C1001, 0)</f>
        <v>0</v>
      </c>
      <c r="L1006">
        <f>IF('Raw Data'!L1001-'Raw Data'!K1001&gt;3, 'Raw Data'!J1001, 0)</f>
        <v>0</v>
      </c>
      <c r="M1006">
        <f>IF('Raw Data'!K1001-'Raw Data'!L1001&gt;3, 'Raw Data'!I1001, 0)</f>
        <v>0</v>
      </c>
      <c r="N1006">
        <f>IF('Raw Data'!L1001-'Raw Data'!K1001&gt;3, 'Raw Data'!J1001, IF('Raw Data'!K1001-'Raw Data'!L1001&gt;3, 'Raw Data'!I1001, 0))</f>
        <v>0</v>
      </c>
      <c r="O1006">
        <f>IF(ISBLANK('Raw Data'!L1001), 0, IF(ABS('Raw Data'!L1001-'Raw Data'!K1001)&lt;4, 'Raw Data'!H1001, IF(ABS('Raw Data'!K1001-'Raw Data'!L1001)&lt;4, 'Raw Data'!G1001, 0)))</f>
        <v>0</v>
      </c>
      <c r="P1006">
        <f>SUM('Hidden Analysis'!E1007:H1007)</f>
        <v>0</v>
      </c>
      <c r="Q1006">
        <f>SUM('Hidden Analysis'!I1007:L1007)</f>
        <v>0</v>
      </c>
      <c r="R1006">
        <f>SUM('Hidden Analysis'!M1007:P1007)</f>
        <v>0</v>
      </c>
      <c r="S1006">
        <f>SUM('Hidden Analysis'!Q1007:R1007)</f>
        <v>0</v>
      </c>
      <c r="T1006">
        <f>IF(AND('Raw Data'!F1001&lt;1.5, 'Raw Data'!L1001&gt;'Raw Data'!K1001, 'Raw Data'!L1001-'Raw Data'!K1001&gt;3), 'Raw Data'!F1001, 0)</f>
        <v>0</v>
      </c>
      <c r="U1006">
        <f>IF(AND('Raw Data'!L1001-'Raw Data'!K1001&lt;4, 'Raw Data'!L1001&gt;'Raw Data'!K1001), 'Raw Data'!H1001, 0)</f>
        <v>0</v>
      </c>
      <c r="V1006">
        <f>IF(AND('Raw Data'!K1001-'Raw Data'!L1001&lt;4, 'Raw Data'!K1001&gt;'Raw Data'!L1001), 'Raw Data'!G1001, 0)</f>
        <v>0</v>
      </c>
      <c r="W1006">
        <f>SUM('Hidden Analysis'!S1007:T1007)</f>
        <v>0</v>
      </c>
      <c r="X1006">
        <f>SUM('Hidden Analysis'!U1007:V1007)</f>
        <v>0</v>
      </c>
    </row>
    <row r="1007" spans="1:24" x14ac:dyDescent="0.3">
      <c r="A1007" s="2">
        <f>'Raw Data'!M1002</f>
        <v>0</v>
      </c>
      <c r="B1007">
        <f>IF('Raw Data'!L1002&gt;'Raw Data'!K1002, 'Raw Data'!F1002, 0)</f>
        <v>0</v>
      </c>
      <c r="C1007">
        <f>IF('Raw Data'!K1002&gt;'Raw Data'!L1002, 'Raw Data'!C1002, 0)</f>
        <v>0</v>
      </c>
      <c r="D1007">
        <f t="shared" si="34"/>
        <v>0</v>
      </c>
      <c r="E1007">
        <f>SUM('Hidden Analysis'!A1008:B1008)</f>
        <v>0</v>
      </c>
      <c r="F1007">
        <f>SUM('Hidden Analysis'!C1008:D1008)</f>
        <v>0</v>
      </c>
      <c r="G1007">
        <f>IF(AND('Raw Data'!F1002&lt;'Raw Data'!C1002, 'Raw Data'!L1002&gt;'Raw Data'!K1002), 'Raw Data'!F1002, 0)</f>
        <v>0</v>
      </c>
      <c r="H1007">
        <f>IF(AND('Raw Data'!F1002&gt;'Raw Data'!C1002, 'Raw Data'!L1002&lt;'Raw Data'!K1002), 'Raw Data'!C1002, 0)</f>
        <v>0</v>
      </c>
      <c r="I1007">
        <f t="shared" si="35"/>
        <v>0</v>
      </c>
      <c r="J1007">
        <f>IF(AND('Raw Data'!F1002&gt;'Raw Data'!C1002, 'Raw Data'!L1002&gt;'Raw Data'!K1002), 'Raw Data'!F1002, 0)</f>
        <v>0</v>
      </c>
      <c r="K1007">
        <f>IF(AND('Raw Data'!F1002&lt;'Raw Data'!C1002, 'Raw Data'!L1002&lt;'Raw Data'!K1002), 'Raw Data'!C1002, 0)</f>
        <v>0</v>
      </c>
      <c r="L1007">
        <f>IF('Raw Data'!L1002-'Raw Data'!K1002&gt;3, 'Raw Data'!J1002, 0)</f>
        <v>0</v>
      </c>
      <c r="M1007">
        <f>IF('Raw Data'!K1002-'Raw Data'!L1002&gt;3, 'Raw Data'!I1002, 0)</f>
        <v>0</v>
      </c>
      <c r="N1007">
        <f>IF('Raw Data'!L1002-'Raw Data'!K1002&gt;3, 'Raw Data'!J1002, IF('Raw Data'!K1002-'Raw Data'!L1002&gt;3, 'Raw Data'!I1002, 0))</f>
        <v>0</v>
      </c>
      <c r="O1007">
        <f>IF(ISBLANK('Raw Data'!L1002), 0, IF(ABS('Raw Data'!L1002-'Raw Data'!K1002)&lt;4, 'Raw Data'!H1002, IF(ABS('Raw Data'!K1002-'Raw Data'!L1002)&lt;4, 'Raw Data'!G1002, 0)))</f>
        <v>0</v>
      </c>
      <c r="P1007">
        <f>SUM('Hidden Analysis'!E1008:H1008)</f>
        <v>0</v>
      </c>
      <c r="Q1007">
        <f>SUM('Hidden Analysis'!I1008:L1008)</f>
        <v>0</v>
      </c>
      <c r="R1007">
        <f>SUM('Hidden Analysis'!M1008:P1008)</f>
        <v>0</v>
      </c>
      <c r="S1007">
        <f>SUM('Hidden Analysis'!Q1008:R1008)</f>
        <v>0</v>
      </c>
      <c r="T1007">
        <f>IF(AND('Raw Data'!F1002&lt;1.5, 'Raw Data'!L1002&gt;'Raw Data'!K1002, 'Raw Data'!L1002-'Raw Data'!K1002&gt;3), 'Raw Data'!F1002, 0)</f>
        <v>0</v>
      </c>
      <c r="U1007">
        <f>IF(AND('Raw Data'!L1002-'Raw Data'!K1002&lt;4, 'Raw Data'!L1002&gt;'Raw Data'!K1002), 'Raw Data'!H1002, 0)</f>
        <v>0</v>
      </c>
      <c r="V1007">
        <f>IF(AND('Raw Data'!K1002-'Raw Data'!L1002&lt;4, 'Raw Data'!K1002&gt;'Raw Data'!L1002), 'Raw Data'!G1002, 0)</f>
        <v>0</v>
      </c>
      <c r="W1007">
        <f>SUM('Hidden Analysis'!S1008:T1008)</f>
        <v>0</v>
      </c>
      <c r="X1007">
        <f>SUM('Hidden Analysis'!U1008:V1008)</f>
        <v>0</v>
      </c>
    </row>
    <row r="1008" spans="1:24" x14ac:dyDescent="0.3">
      <c r="A1008" s="2">
        <f>'Raw Data'!M1003</f>
        <v>0</v>
      </c>
      <c r="B1008">
        <f>IF('Raw Data'!L1003&gt;'Raw Data'!K1003, 'Raw Data'!F1003, 0)</f>
        <v>0</v>
      </c>
      <c r="C1008">
        <f>IF('Raw Data'!K1003&gt;'Raw Data'!L1003, 'Raw Data'!C1003, 0)</f>
        <v>0</v>
      </c>
      <c r="D1008">
        <f t="shared" si="34"/>
        <v>0</v>
      </c>
      <c r="E1008">
        <f>SUM('Hidden Analysis'!A1009:B1009)</f>
        <v>0</v>
      </c>
      <c r="F1008">
        <f>SUM('Hidden Analysis'!C1009:D1009)</f>
        <v>0</v>
      </c>
      <c r="G1008">
        <f>IF(AND('Raw Data'!F1003&lt;'Raw Data'!C1003, 'Raw Data'!L1003&gt;'Raw Data'!K1003), 'Raw Data'!F1003, 0)</f>
        <v>0</v>
      </c>
      <c r="H1008">
        <f>IF(AND('Raw Data'!F1003&gt;'Raw Data'!C1003, 'Raw Data'!L1003&lt;'Raw Data'!K1003), 'Raw Data'!C1003, 0)</f>
        <v>0</v>
      </c>
      <c r="I1008">
        <f t="shared" si="35"/>
        <v>0</v>
      </c>
      <c r="J1008">
        <f>IF(AND('Raw Data'!F1003&gt;'Raw Data'!C1003, 'Raw Data'!L1003&gt;'Raw Data'!K1003), 'Raw Data'!F1003, 0)</f>
        <v>0</v>
      </c>
      <c r="K1008">
        <f>IF(AND('Raw Data'!F1003&lt;'Raw Data'!C1003, 'Raw Data'!L1003&lt;'Raw Data'!K1003), 'Raw Data'!C1003, 0)</f>
        <v>0</v>
      </c>
      <c r="L1008">
        <f>IF('Raw Data'!L1003-'Raw Data'!K1003&gt;3, 'Raw Data'!J1003, 0)</f>
        <v>0</v>
      </c>
      <c r="M1008">
        <f>IF('Raw Data'!K1003-'Raw Data'!L1003&gt;3, 'Raw Data'!I1003, 0)</f>
        <v>0</v>
      </c>
      <c r="N1008">
        <f>IF('Raw Data'!L1003-'Raw Data'!K1003&gt;3, 'Raw Data'!J1003, IF('Raw Data'!K1003-'Raw Data'!L1003&gt;3, 'Raw Data'!I1003, 0))</f>
        <v>0</v>
      </c>
      <c r="O1008">
        <f>IF(ISBLANK('Raw Data'!L1003), 0, IF(ABS('Raw Data'!L1003-'Raw Data'!K1003)&lt;4, 'Raw Data'!H1003, IF(ABS('Raw Data'!K1003-'Raw Data'!L1003)&lt;4, 'Raw Data'!G1003, 0)))</f>
        <v>0</v>
      </c>
      <c r="P1008">
        <f>SUM('Hidden Analysis'!E1009:H1009)</f>
        <v>0</v>
      </c>
      <c r="Q1008">
        <f>SUM('Hidden Analysis'!I1009:L1009)</f>
        <v>0</v>
      </c>
      <c r="R1008">
        <f>SUM('Hidden Analysis'!M1009:P1009)</f>
        <v>0</v>
      </c>
      <c r="S1008">
        <f>SUM('Hidden Analysis'!Q1009:R1009)</f>
        <v>0</v>
      </c>
      <c r="T1008">
        <f>IF(AND('Raw Data'!F1003&lt;1.5, 'Raw Data'!L1003&gt;'Raw Data'!K1003, 'Raw Data'!L1003-'Raw Data'!K1003&gt;3), 'Raw Data'!F1003, 0)</f>
        <v>0</v>
      </c>
      <c r="U1008">
        <f>IF(AND('Raw Data'!L1003-'Raw Data'!K1003&lt;4, 'Raw Data'!L1003&gt;'Raw Data'!K1003), 'Raw Data'!H1003, 0)</f>
        <v>0</v>
      </c>
      <c r="V1008">
        <f>IF(AND('Raw Data'!K1003-'Raw Data'!L1003&lt;4, 'Raw Data'!K1003&gt;'Raw Data'!L1003), 'Raw Data'!G1003, 0)</f>
        <v>0</v>
      </c>
      <c r="W1008">
        <f>SUM('Hidden Analysis'!S1009:T1009)</f>
        <v>0</v>
      </c>
      <c r="X1008">
        <f>SUM('Hidden Analysis'!U1009:V1009)</f>
        <v>0</v>
      </c>
    </row>
    <row r="1009" spans="1:24" x14ac:dyDescent="0.3">
      <c r="A1009" s="2">
        <f>'Raw Data'!M1004</f>
        <v>0</v>
      </c>
      <c r="B1009">
        <f>IF('Raw Data'!L1004&gt;'Raw Data'!K1004, 'Raw Data'!F1004, 0)</f>
        <v>0</v>
      </c>
      <c r="C1009">
        <f>IF('Raw Data'!K1004&gt;'Raw Data'!L1004, 'Raw Data'!C1004, 0)</f>
        <v>0</v>
      </c>
      <c r="D1009">
        <f t="shared" si="34"/>
        <v>0</v>
      </c>
      <c r="E1009">
        <f>SUM('Hidden Analysis'!A1010:B1010)</f>
        <v>0</v>
      </c>
      <c r="F1009">
        <f>SUM('Hidden Analysis'!C1010:D1010)</f>
        <v>0</v>
      </c>
      <c r="G1009">
        <f>IF(AND('Raw Data'!F1004&lt;'Raw Data'!C1004, 'Raw Data'!L1004&gt;'Raw Data'!K1004), 'Raw Data'!F1004, 0)</f>
        <v>0</v>
      </c>
      <c r="H1009">
        <f>IF(AND('Raw Data'!F1004&gt;'Raw Data'!C1004, 'Raw Data'!L1004&lt;'Raw Data'!K1004), 'Raw Data'!C1004, 0)</f>
        <v>0</v>
      </c>
      <c r="I1009">
        <f t="shared" si="35"/>
        <v>0</v>
      </c>
      <c r="J1009">
        <f>IF(AND('Raw Data'!F1004&gt;'Raw Data'!C1004, 'Raw Data'!L1004&gt;'Raw Data'!K1004), 'Raw Data'!F1004, 0)</f>
        <v>0</v>
      </c>
      <c r="K1009">
        <f>IF(AND('Raw Data'!F1004&lt;'Raw Data'!C1004, 'Raw Data'!L1004&lt;'Raw Data'!K1004), 'Raw Data'!C1004, 0)</f>
        <v>0</v>
      </c>
      <c r="L1009">
        <f>IF('Raw Data'!L1004-'Raw Data'!K1004&gt;3, 'Raw Data'!J1004, 0)</f>
        <v>0</v>
      </c>
      <c r="M1009">
        <f>IF('Raw Data'!K1004-'Raw Data'!L1004&gt;3, 'Raw Data'!I1004, 0)</f>
        <v>0</v>
      </c>
      <c r="N1009">
        <f>IF('Raw Data'!L1004-'Raw Data'!K1004&gt;3, 'Raw Data'!J1004, IF('Raw Data'!K1004-'Raw Data'!L1004&gt;3, 'Raw Data'!I1004, 0))</f>
        <v>0</v>
      </c>
      <c r="O1009">
        <f>IF(ISBLANK('Raw Data'!L1004), 0, IF(ABS('Raw Data'!L1004-'Raw Data'!K1004)&lt;4, 'Raw Data'!H1004, IF(ABS('Raw Data'!K1004-'Raw Data'!L1004)&lt;4, 'Raw Data'!G1004, 0)))</f>
        <v>0</v>
      </c>
      <c r="P1009">
        <f>SUM('Hidden Analysis'!E1010:H1010)</f>
        <v>0</v>
      </c>
      <c r="Q1009">
        <f>SUM('Hidden Analysis'!I1010:L1010)</f>
        <v>0</v>
      </c>
      <c r="R1009">
        <f>SUM('Hidden Analysis'!M1010:P1010)</f>
        <v>0</v>
      </c>
      <c r="S1009">
        <f>SUM('Hidden Analysis'!Q1010:R1010)</f>
        <v>0</v>
      </c>
      <c r="T1009">
        <f>IF(AND('Raw Data'!F1004&lt;1.5, 'Raw Data'!L1004&gt;'Raw Data'!K1004, 'Raw Data'!L1004-'Raw Data'!K1004&gt;3), 'Raw Data'!F1004, 0)</f>
        <v>0</v>
      </c>
      <c r="U1009">
        <f>IF(AND('Raw Data'!L1004-'Raw Data'!K1004&lt;4, 'Raw Data'!L1004&gt;'Raw Data'!K1004), 'Raw Data'!H1004, 0)</f>
        <v>0</v>
      </c>
      <c r="V1009">
        <f>IF(AND('Raw Data'!K1004-'Raw Data'!L1004&lt;4, 'Raw Data'!K1004&gt;'Raw Data'!L1004), 'Raw Data'!G1004, 0)</f>
        <v>0</v>
      </c>
      <c r="W1009">
        <f>SUM('Hidden Analysis'!S1010:T1010)</f>
        <v>0</v>
      </c>
      <c r="X1009">
        <f>SUM('Hidden Analysis'!U1010:V1010)</f>
        <v>0</v>
      </c>
    </row>
    <row r="1010" spans="1:24" x14ac:dyDescent="0.3">
      <c r="A1010" s="2">
        <f>'Raw Data'!M1005</f>
        <v>0</v>
      </c>
      <c r="B1010">
        <f>IF('Raw Data'!L1005&gt;'Raw Data'!K1005, 'Raw Data'!F1005, 0)</f>
        <v>0</v>
      </c>
      <c r="C1010">
        <f>IF('Raw Data'!K1005&gt;'Raw Data'!L1005, 'Raw Data'!C1005, 0)</f>
        <v>0</v>
      </c>
      <c r="D1010">
        <f t="shared" si="34"/>
        <v>0</v>
      </c>
      <c r="E1010">
        <f>SUM('Hidden Analysis'!A1011:B1011)</f>
        <v>0</v>
      </c>
      <c r="F1010">
        <f>SUM('Hidden Analysis'!C1011:D1011)</f>
        <v>0</v>
      </c>
      <c r="G1010">
        <f>IF(AND('Raw Data'!F1005&lt;'Raw Data'!C1005, 'Raw Data'!L1005&gt;'Raw Data'!K1005), 'Raw Data'!F1005, 0)</f>
        <v>0</v>
      </c>
      <c r="H1010">
        <f>IF(AND('Raw Data'!F1005&gt;'Raw Data'!C1005, 'Raw Data'!L1005&lt;'Raw Data'!K1005), 'Raw Data'!C1005, 0)</f>
        <v>0</v>
      </c>
      <c r="I1010">
        <f t="shared" si="35"/>
        <v>0</v>
      </c>
      <c r="J1010">
        <f>IF(AND('Raw Data'!F1005&gt;'Raw Data'!C1005, 'Raw Data'!L1005&gt;'Raw Data'!K1005), 'Raw Data'!F1005, 0)</f>
        <v>0</v>
      </c>
      <c r="K1010">
        <f>IF(AND('Raw Data'!F1005&lt;'Raw Data'!C1005, 'Raw Data'!L1005&lt;'Raw Data'!K1005), 'Raw Data'!C1005, 0)</f>
        <v>0</v>
      </c>
      <c r="L1010">
        <f>IF('Raw Data'!L1005-'Raw Data'!K1005&gt;3, 'Raw Data'!J1005, 0)</f>
        <v>0</v>
      </c>
      <c r="M1010">
        <f>IF('Raw Data'!K1005-'Raw Data'!L1005&gt;3, 'Raw Data'!I1005, 0)</f>
        <v>0</v>
      </c>
      <c r="N1010">
        <f>IF('Raw Data'!L1005-'Raw Data'!K1005&gt;3, 'Raw Data'!J1005, IF('Raw Data'!K1005-'Raw Data'!L1005&gt;3, 'Raw Data'!I1005, 0))</f>
        <v>0</v>
      </c>
      <c r="O1010">
        <f>IF(ISBLANK('Raw Data'!L1005), 0, IF(ABS('Raw Data'!L1005-'Raw Data'!K1005)&lt;4, 'Raw Data'!H1005, IF(ABS('Raw Data'!K1005-'Raw Data'!L1005)&lt;4, 'Raw Data'!G1005, 0)))</f>
        <v>0</v>
      </c>
      <c r="P1010">
        <f>SUM('Hidden Analysis'!E1011:H1011)</f>
        <v>0</v>
      </c>
      <c r="Q1010">
        <f>SUM('Hidden Analysis'!I1011:L1011)</f>
        <v>0</v>
      </c>
      <c r="R1010">
        <f>SUM('Hidden Analysis'!M1011:P1011)</f>
        <v>0</v>
      </c>
      <c r="S1010">
        <f>SUM('Hidden Analysis'!Q1011:R1011)</f>
        <v>0</v>
      </c>
      <c r="T1010">
        <f>IF(AND('Raw Data'!F1005&lt;1.5, 'Raw Data'!L1005&gt;'Raw Data'!K1005, 'Raw Data'!L1005-'Raw Data'!K1005&gt;3), 'Raw Data'!F1005, 0)</f>
        <v>0</v>
      </c>
      <c r="U1010">
        <f>IF(AND('Raw Data'!L1005-'Raw Data'!K1005&lt;4, 'Raw Data'!L1005&gt;'Raw Data'!K1005), 'Raw Data'!H1005, 0)</f>
        <v>0</v>
      </c>
      <c r="V1010">
        <f>IF(AND('Raw Data'!K1005-'Raw Data'!L1005&lt;4, 'Raw Data'!K1005&gt;'Raw Data'!L1005), 'Raw Data'!G1005, 0)</f>
        <v>0</v>
      </c>
      <c r="W1010">
        <f>SUM('Hidden Analysis'!S1011:T1011)</f>
        <v>0</v>
      </c>
      <c r="X1010">
        <f>SUM('Hidden Analysis'!U1011:V1011)</f>
        <v>0</v>
      </c>
    </row>
    <row r="1011" spans="1:24" x14ac:dyDescent="0.3">
      <c r="A1011" s="2">
        <f>'Raw Data'!M1006</f>
        <v>0</v>
      </c>
      <c r="B1011">
        <f>IF('Raw Data'!L1006&gt;'Raw Data'!K1006, 'Raw Data'!F1006, 0)</f>
        <v>0</v>
      </c>
      <c r="C1011">
        <f>IF('Raw Data'!K1006&gt;'Raw Data'!L1006, 'Raw Data'!C1006, 0)</f>
        <v>0</v>
      </c>
      <c r="D1011">
        <f t="shared" si="34"/>
        <v>0</v>
      </c>
      <c r="E1011">
        <f>SUM('Hidden Analysis'!A1012:B1012)</f>
        <v>0</v>
      </c>
      <c r="F1011">
        <f>SUM('Hidden Analysis'!C1012:D1012)</f>
        <v>0</v>
      </c>
      <c r="G1011">
        <f>IF(AND('Raw Data'!F1006&lt;'Raw Data'!C1006, 'Raw Data'!L1006&gt;'Raw Data'!K1006), 'Raw Data'!F1006, 0)</f>
        <v>0</v>
      </c>
      <c r="H1011">
        <f>IF(AND('Raw Data'!F1006&gt;'Raw Data'!C1006, 'Raw Data'!L1006&lt;'Raw Data'!K1006), 'Raw Data'!C1006, 0)</f>
        <v>0</v>
      </c>
      <c r="I1011">
        <f t="shared" si="35"/>
        <v>0</v>
      </c>
      <c r="J1011">
        <f>IF(AND('Raw Data'!F1006&gt;'Raw Data'!C1006, 'Raw Data'!L1006&gt;'Raw Data'!K1006), 'Raw Data'!F1006, 0)</f>
        <v>0</v>
      </c>
      <c r="K1011">
        <f>IF(AND('Raw Data'!F1006&lt;'Raw Data'!C1006, 'Raw Data'!L1006&lt;'Raw Data'!K1006), 'Raw Data'!C1006, 0)</f>
        <v>0</v>
      </c>
      <c r="L1011">
        <f>IF('Raw Data'!L1006-'Raw Data'!K1006&gt;3, 'Raw Data'!J1006, 0)</f>
        <v>0</v>
      </c>
      <c r="M1011">
        <f>IF('Raw Data'!K1006-'Raw Data'!L1006&gt;3, 'Raw Data'!I1006, 0)</f>
        <v>0</v>
      </c>
      <c r="N1011">
        <f>IF('Raw Data'!L1006-'Raw Data'!K1006&gt;3, 'Raw Data'!J1006, IF('Raw Data'!K1006-'Raw Data'!L1006&gt;3, 'Raw Data'!I1006, 0))</f>
        <v>0</v>
      </c>
      <c r="O1011">
        <f>IF(ISBLANK('Raw Data'!L1006), 0, IF(ABS('Raw Data'!L1006-'Raw Data'!K1006)&lt;4, 'Raw Data'!H1006, IF(ABS('Raw Data'!K1006-'Raw Data'!L1006)&lt;4, 'Raw Data'!G1006, 0)))</f>
        <v>0</v>
      </c>
      <c r="P1011">
        <f>SUM('Hidden Analysis'!E1012:H1012)</f>
        <v>0</v>
      </c>
      <c r="Q1011">
        <f>SUM('Hidden Analysis'!I1012:L1012)</f>
        <v>0</v>
      </c>
      <c r="R1011">
        <f>SUM('Hidden Analysis'!M1012:P1012)</f>
        <v>0</v>
      </c>
      <c r="S1011">
        <f>SUM('Hidden Analysis'!Q1012:R1012)</f>
        <v>0</v>
      </c>
      <c r="T1011">
        <f>IF(AND('Raw Data'!F1006&lt;1.5, 'Raw Data'!L1006&gt;'Raw Data'!K1006, 'Raw Data'!L1006-'Raw Data'!K1006&gt;3), 'Raw Data'!F1006, 0)</f>
        <v>0</v>
      </c>
      <c r="U1011">
        <f>IF(AND('Raw Data'!L1006-'Raw Data'!K1006&lt;4, 'Raw Data'!L1006&gt;'Raw Data'!K1006), 'Raw Data'!H1006, 0)</f>
        <v>0</v>
      </c>
      <c r="V1011">
        <f>IF(AND('Raw Data'!K1006-'Raw Data'!L1006&lt;4, 'Raw Data'!K1006&gt;'Raw Data'!L1006), 'Raw Data'!G1006, 0)</f>
        <v>0</v>
      </c>
      <c r="W1011">
        <f>SUM('Hidden Analysis'!S1012:T1012)</f>
        <v>0</v>
      </c>
      <c r="X1011">
        <f>SUM('Hidden Analysis'!U1012:V1012)</f>
        <v>0</v>
      </c>
    </row>
    <row r="1012" spans="1:24" x14ac:dyDescent="0.3">
      <c r="A1012" s="2">
        <f>'Raw Data'!M1007</f>
        <v>0</v>
      </c>
      <c r="B1012">
        <f>IF('Raw Data'!L1007&gt;'Raw Data'!K1007, 'Raw Data'!F1007, 0)</f>
        <v>0</v>
      </c>
      <c r="C1012">
        <f>IF('Raw Data'!K1007&gt;'Raw Data'!L1007, 'Raw Data'!C1007, 0)</f>
        <v>0</v>
      </c>
      <c r="D1012">
        <f t="shared" si="34"/>
        <v>0</v>
      </c>
      <c r="E1012">
        <f>SUM('Hidden Analysis'!A1013:B1013)</f>
        <v>0</v>
      </c>
      <c r="F1012">
        <f>SUM('Hidden Analysis'!C1013:D1013)</f>
        <v>0</v>
      </c>
      <c r="G1012">
        <f>IF(AND('Raw Data'!F1007&lt;'Raw Data'!C1007, 'Raw Data'!L1007&gt;'Raw Data'!K1007), 'Raw Data'!F1007, 0)</f>
        <v>0</v>
      </c>
      <c r="H1012">
        <f>IF(AND('Raw Data'!F1007&gt;'Raw Data'!C1007, 'Raw Data'!L1007&lt;'Raw Data'!K1007), 'Raw Data'!C1007, 0)</f>
        <v>0</v>
      </c>
      <c r="I1012">
        <f t="shared" si="35"/>
        <v>0</v>
      </c>
      <c r="J1012">
        <f>IF(AND('Raw Data'!F1007&gt;'Raw Data'!C1007, 'Raw Data'!L1007&gt;'Raw Data'!K1007), 'Raw Data'!F1007, 0)</f>
        <v>0</v>
      </c>
      <c r="K1012">
        <f>IF(AND('Raw Data'!F1007&lt;'Raw Data'!C1007, 'Raw Data'!L1007&lt;'Raw Data'!K1007), 'Raw Data'!C1007, 0)</f>
        <v>0</v>
      </c>
      <c r="L1012">
        <f>IF('Raw Data'!L1007-'Raw Data'!K1007&gt;3, 'Raw Data'!J1007, 0)</f>
        <v>0</v>
      </c>
      <c r="M1012">
        <f>IF('Raw Data'!K1007-'Raw Data'!L1007&gt;3, 'Raw Data'!I1007, 0)</f>
        <v>0</v>
      </c>
      <c r="N1012">
        <f>IF('Raw Data'!L1007-'Raw Data'!K1007&gt;3, 'Raw Data'!J1007, IF('Raw Data'!K1007-'Raw Data'!L1007&gt;3, 'Raw Data'!I1007, 0))</f>
        <v>0</v>
      </c>
      <c r="O1012">
        <f>IF(ISBLANK('Raw Data'!L1007), 0, IF(ABS('Raw Data'!L1007-'Raw Data'!K1007)&lt;4, 'Raw Data'!H1007, IF(ABS('Raw Data'!K1007-'Raw Data'!L1007)&lt;4, 'Raw Data'!G1007, 0)))</f>
        <v>0</v>
      </c>
      <c r="P1012">
        <f>SUM('Hidden Analysis'!E1013:H1013)</f>
        <v>0</v>
      </c>
      <c r="Q1012">
        <f>SUM('Hidden Analysis'!I1013:L1013)</f>
        <v>0</v>
      </c>
      <c r="R1012">
        <f>SUM('Hidden Analysis'!M1013:P1013)</f>
        <v>0</v>
      </c>
      <c r="S1012">
        <f>SUM('Hidden Analysis'!Q1013:R1013)</f>
        <v>0</v>
      </c>
      <c r="T1012">
        <f>IF(AND('Raw Data'!F1007&lt;1.5, 'Raw Data'!L1007&gt;'Raw Data'!K1007, 'Raw Data'!L1007-'Raw Data'!K1007&gt;3), 'Raw Data'!F1007, 0)</f>
        <v>0</v>
      </c>
      <c r="U1012">
        <f>IF(AND('Raw Data'!L1007-'Raw Data'!K1007&lt;4, 'Raw Data'!L1007&gt;'Raw Data'!K1007), 'Raw Data'!H1007, 0)</f>
        <v>0</v>
      </c>
      <c r="V1012">
        <f>IF(AND('Raw Data'!K1007-'Raw Data'!L1007&lt;4, 'Raw Data'!K1007&gt;'Raw Data'!L1007), 'Raw Data'!G1007, 0)</f>
        <v>0</v>
      </c>
      <c r="W1012">
        <f>SUM('Hidden Analysis'!S1013:T1013)</f>
        <v>0</v>
      </c>
      <c r="X1012">
        <f>SUM('Hidden Analysis'!U1013:V1013)</f>
        <v>0</v>
      </c>
    </row>
    <row r="1013" spans="1:24" x14ac:dyDescent="0.3">
      <c r="A1013" s="2">
        <f>'Raw Data'!M1008</f>
        <v>0</v>
      </c>
      <c r="B1013">
        <f>IF('Raw Data'!L1008&gt;'Raw Data'!K1008, 'Raw Data'!F1008, 0)</f>
        <v>0</v>
      </c>
      <c r="C1013">
        <f>IF('Raw Data'!K1008&gt;'Raw Data'!L1008, 'Raw Data'!C1008, 0)</f>
        <v>0</v>
      </c>
      <c r="D1013">
        <f t="shared" si="34"/>
        <v>0</v>
      </c>
      <c r="E1013">
        <f>SUM('Hidden Analysis'!A1014:B1014)</f>
        <v>0</v>
      </c>
      <c r="F1013">
        <f>SUM('Hidden Analysis'!C1014:D1014)</f>
        <v>0</v>
      </c>
      <c r="G1013">
        <f>IF(AND('Raw Data'!F1008&lt;'Raw Data'!C1008, 'Raw Data'!L1008&gt;'Raw Data'!K1008), 'Raw Data'!F1008, 0)</f>
        <v>0</v>
      </c>
      <c r="H1013">
        <f>IF(AND('Raw Data'!F1008&gt;'Raw Data'!C1008, 'Raw Data'!L1008&lt;'Raw Data'!K1008), 'Raw Data'!C1008, 0)</f>
        <v>0</v>
      </c>
      <c r="I1013">
        <f t="shared" si="35"/>
        <v>0</v>
      </c>
      <c r="J1013">
        <f>IF(AND('Raw Data'!F1008&gt;'Raw Data'!C1008, 'Raw Data'!L1008&gt;'Raw Data'!K1008), 'Raw Data'!F1008, 0)</f>
        <v>0</v>
      </c>
      <c r="K1013">
        <f>IF(AND('Raw Data'!F1008&lt;'Raw Data'!C1008, 'Raw Data'!L1008&lt;'Raw Data'!K1008), 'Raw Data'!C1008, 0)</f>
        <v>0</v>
      </c>
      <c r="L1013">
        <f>IF('Raw Data'!L1008-'Raw Data'!K1008&gt;3, 'Raw Data'!J1008, 0)</f>
        <v>0</v>
      </c>
      <c r="M1013">
        <f>IF('Raw Data'!K1008-'Raw Data'!L1008&gt;3, 'Raw Data'!I1008, 0)</f>
        <v>0</v>
      </c>
      <c r="N1013">
        <f>IF('Raw Data'!L1008-'Raw Data'!K1008&gt;3, 'Raw Data'!J1008, IF('Raw Data'!K1008-'Raw Data'!L1008&gt;3, 'Raw Data'!I1008, 0))</f>
        <v>0</v>
      </c>
      <c r="O1013">
        <f>IF(ISBLANK('Raw Data'!L1008), 0, IF(ABS('Raw Data'!L1008-'Raw Data'!K1008)&lt;4, 'Raw Data'!H1008, IF(ABS('Raw Data'!K1008-'Raw Data'!L1008)&lt;4, 'Raw Data'!G1008, 0)))</f>
        <v>0</v>
      </c>
      <c r="P1013">
        <f>SUM('Hidden Analysis'!E1014:H1014)</f>
        <v>0</v>
      </c>
      <c r="Q1013">
        <f>SUM('Hidden Analysis'!I1014:L1014)</f>
        <v>0</v>
      </c>
      <c r="R1013">
        <f>SUM('Hidden Analysis'!M1014:P1014)</f>
        <v>0</v>
      </c>
      <c r="S1013">
        <f>SUM('Hidden Analysis'!Q1014:R1014)</f>
        <v>0</v>
      </c>
      <c r="T1013">
        <f>IF(AND('Raw Data'!F1008&lt;1.5, 'Raw Data'!L1008&gt;'Raw Data'!K1008, 'Raw Data'!L1008-'Raw Data'!K1008&gt;3), 'Raw Data'!F1008, 0)</f>
        <v>0</v>
      </c>
      <c r="U1013">
        <f>IF(AND('Raw Data'!L1008-'Raw Data'!K1008&lt;4, 'Raw Data'!L1008&gt;'Raw Data'!K1008), 'Raw Data'!H1008, 0)</f>
        <v>0</v>
      </c>
      <c r="V1013">
        <f>IF(AND('Raw Data'!K1008-'Raw Data'!L1008&lt;4, 'Raw Data'!K1008&gt;'Raw Data'!L1008), 'Raw Data'!G1008, 0)</f>
        <v>0</v>
      </c>
      <c r="W1013">
        <f>SUM('Hidden Analysis'!S1014:T1014)</f>
        <v>0</v>
      </c>
      <c r="X1013">
        <f>SUM('Hidden Analysis'!U1014:V1014)</f>
        <v>0</v>
      </c>
    </row>
    <row r="1014" spans="1:24" x14ac:dyDescent="0.3">
      <c r="A1014" s="2">
        <f>'Raw Data'!M1009</f>
        <v>0</v>
      </c>
      <c r="B1014">
        <f>IF('Raw Data'!L1009&gt;'Raw Data'!K1009, 'Raw Data'!F1009, 0)</f>
        <v>0</v>
      </c>
      <c r="C1014">
        <f>IF('Raw Data'!K1009&gt;'Raw Data'!L1009, 'Raw Data'!C1009, 0)</f>
        <v>0</v>
      </c>
      <c r="D1014">
        <f t="shared" si="34"/>
        <v>0</v>
      </c>
      <c r="E1014">
        <f>SUM('Hidden Analysis'!A1015:B1015)</f>
        <v>0</v>
      </c>
      <c r="F1014">
        <f>SUM('Hidden Analysis'!C1015:D1015)</f>
        <v>0</v>
      </c>
      <c r="G1014">
        <f>IF(AND('Raw Data'!F1009&lt;'Raw Data'!C1009, 'Raw Data'!L1009&gt;'Raw Data'!K1009), 'Raw Data'!F1009, 0)</f>
        <v>0</v>
      </c>
      <c r="H1014">
        <f>IF(AND('Raw Data'!F1009&gt;'Raw Data'!C1009, 'Raw Data'!L1009&lt;'Raw Data'!K1009), 'Raw Data'!C1009, 0)</f>
        <v>0</v>
      </c>
      <c r="I1014">
        <f t="shared" si="35"/>
        <v>0</v>
      </c>
      <c r="J1014">
        <f>IF(AND('Raw Data'!F1009&gt;'Raw Data'!C1009, 'Raw Data'!L1009&gt;'Raw Data'!K1009), 'Raw Data'!F1009, 0)</f>
        <v>0</v>
      </c>
      <c r="K1014">
        <f>IF(AND('Raw Data'!F1009&lt;'Raw Data'!C1009, 'Raw Data'!L1009&lt;'Raw Data'!K1009), 'Raw Data'!C1009, 0)</f>
        <v>0</v>
      </c>
      <c r="L1014">
        <f>IF('Raw Data'!L1009-'Raw Data'!K1009&gt;3, 'Raw Data'!J1009, 0)</f>
        <v>0</v>
      </c>
      <c r="M1014">
        <f>IF('Raw Data'!K1009-'Raw Data'!L1009&gt;3, 'Raw Data'!I1009, 0)</f>
        <v>0</v>
      </c>
      <c r="N1014">
        <f>IF('Raw Data'!L1009-'Raw Data'!K1009&gt;3, 'Raw Data'!J1009, IF('Raw Data'!K1009-'Raw Data'!L1009&gt;3, 'Raw Data'!I1009, 0))</f>
        <v>0</v>
      </c>
      <c r="O1014">
        <f>IF(ISBLANK('Raw Data'!L1009), 0, IF(ABS('Raw Data'!L1009-'Raw Data'!K1009)&lt;4, 'Raw Data'!H1009, IF(ABS('Raw Data'!K1009-'Raw Data'!L1009)&lt;4, 'Raw Data'!G1009, 0)))</f>
        <v>0</v>
      </c>
      <c r="P1014">
        <f>SUM('Hidden Analysis'!E1015:H1015)</f>
        <v>0</v>
      </c>
      <c r="Q1014">
        <f>SUM('Hidden Analysis'!I1015:L1015)</f>
        <v>0</v>
      </c>
      <c r="R1014">
        <f>SUM('Hidden Analysis'!M1015:P1015)</f>
        <v>0</v>
      </c>
      <c r="S1014">
        <f>SUM('Hidden Analysis'!Q1015:R1015)</f>
        <v>0</v>
      </c>
      <c r="T1014">
        <f>IF(AND('Raw Data'!F1009&lt;1.5, 'Raw Data'!L1009&gt;'Raw Data'!K1009, 'Raw Data'!L1009-'Raw Data'!K1009&gt;3), 'Raw Data'!F1009, 0)</f>
        <v>0</v>
      </c>
      <c r="U1014">
        <f>IF(AND('Raw Data'!L1009-'Raw Data'!K1009&lt;4, 'Raw Data'!L1009&gt;'Raw Data'!K1009), 'Raw Data'!H1009, 0)</f>
        <v>0</v>
      </c>
      <c r="V1014">
        <f>IF(AND('Raw Data'!K1009-'Raw Data'!L1009&lt;4, 'Raw Data'!K1009&gt;'Raw Data'!L1009), 'Raw Data'!G1009, 0)</f>
        <v>0</v>
      </c>
      <c r="W1014">
        <f>SUM('Hidden Analysis'!S1015:T1015)</f>
        <v>0</v>
      </c>
      <c r="X1014">
        <f>SUM('Hidden Analysis'!U1015:V1015)</f>
        <v>0</v>
      </c>
    </row>
    <row r="1015" spans="1:24" x14ac:dyDescent="0.3">
      <c r="A1015" s="2">
        <f>'Raw Data'!M1010</f>
        <v>0</v>
      </c>
      <c r="B1015">
        <f>IF('Raw Data'!L1010&gt;'Raw Data'!K1010, 'Raw Data'!F1010, 0)</f>
        <v>0</v>
      </c>
      <c r="C1015">
        <f>IF('Raw Data'!K1010&gt;'Raw Data'!L1010, 'Raw Data'!C1010, 0)</f>
        <v>0</v>
      </c>
      <c r="D1015">
        <f t="shared" si="34"/>
        <v>0</v>
      </c>
      <c r="E1015">
        <f>SUM('Hidden Analysis'!A1016:B1016)</f>
        <v>0</v>
      </c>
      <c r="F1015">
        <f>SUM('Hidden Analysis'!C1016:D1016)</f>
        <v>0</v>
      </c>
      <c r="G1015">
        <f>IF(AND('Raw Data'!F1010&lt;'Raw Data'!C1010, 'Raw Data'!L1010&gt;'Raw Data'!K1010), 'Raw Data'!F1010, 0)</f>
        <v>0</v>
      </c>
      <c r="H1015">
        <f>IF(AND('Raw Data'!F1010&gt;'Raw Data'!C1010, 'Raw Data'!L1010&lt;'Raw Data'!K1010), 'Raw Data'!C1010, 0)</f>
        <v>0</v>
      </c>
      <c r="I1015">
        <f t="shared" si="35"/>
        <v>0</v>
      </c>
      <c r="J1015">
        <f>IF(AND('Raw Data'!F1010&gt;'Raw Data'!C1010, 'Raw Data'!L1010&gt;'Raw Data'!K1010), 'Raw Data'!F1010, 0)</f>
        <v>0</v>
      </c>
      <c r="K1015">
        <f>IF(AND('Raw Data'!F1010&lt;'Raw Data'!C1010, 'Raw Data'!L1010&lt;'Raw Data'!K1010), 'Raw Data'!C1010, 0)</f>
        <v>0</v>
      </c>
      <c r="L1015">
        <f>IF('Raw Data'!L1010-'Raw Data'!K1010&gt;3, 'Raw Data'!J1010, 0)</f>
        <v>0</v>
      </c>
      <c r="M1015">
        <f>IF('Raw Data'!K1010-'Raw Data'!L1010&gt;3, 'Raw Data'!I1010, 0)</f>
        <v>0</v>
      </c>
      <c r="N1015">
        <f>IF('Raw Data'!L1010-'Raw Data'!K1010&gt;3, 'Raw Data'!J1010, IF('Raw Data'!K1010-'Raw Data'!L1010&gt;3, 'Raw Data'!I1010, 0))</f>
        <v>0</v>
      </c>
      <c r="O1015">
        <f>IF(ISBLANK('Raw Data'!L1010), 0, IF(ABS('Raw Data'!L1010-'Raw Data'!K1010)&lt;4, 'Raw Data'!H1010, IF(ABS('Raw Data'!K1010-'Raw Data'!L1010)&lt;4, 'Raw Data'!G1010, 0)))</f>
        <v>0</v>
      </c>
      <c r="P1015">
        <f>SUM('Hidden Analysis'!E1016:H1016)</f>
        <v>0</v>
      </c>
      <c r="Q1015">
        <f>SUM('Hidden Analysis'!I1016:L1016)</f>
        <v>0</v>
      </c>
      <c r="R1015">
        <f>SUM('Hidden Analysis'!M1016:P1016)</f>
        <v>0</v>
      </c>
      <c r="S1015">
        <f>SUM('Hidden Analysis'!Q1016:R1016)</f>
        <v>0</v>
      </c>
      <c r="T1015">
        <f>IF(AND('Raw Data'!F1010&lt;1.5, 'Raw Data'!L1010&gt;'Raw Data'!K1010, 'Raw Data'!L1010-'Raw Data'!K1010&gt;3), 'Raw Data'!F1010, 0)</f>
        <v>0</v>
      </c>
      <c r="U1015">
        <f>IF(AND('Raw Data'!L1010-'Raw Data'!K1010&lt;4, 'Raw Data'!L1010&gt;'Raw Data'!K1010), 'Raw Data'!H1010, 0)</f>
        <v>0</v>
      </c>
      <c r="V1015">
        <f>IF(AND('Raw Data'!K1010-'Raw Data'!L1010&lt;4, 'Raw Data'!K1010&gt;'Raw Data'!L1010), 'Raw Data'!G1010, 0)</f>
        <v>0</v>
      </c>
      <c r="W1015">
        <f>SUM('Hidden Analysis'!S1016:T1016)</f>
        <v>0</v>
      </c>
      <c r="X1015">
        <f>SUM('Hidden Analysis'!U1016:V1016)</f>
        <v>0</v>
      </c>
    </row>
    <row r="1016" spans="1:24" x14ac:dyDescent="0.3">
      <c r="A1016" s="2">
        <f>'Raw Data'!M1011</f>
        <v>0</v>
      </c>
      <c r="B1016">
        <f>IF('Raw Data'!L1011&gt;'Raw Data'!K1011, 'Raw Data'!F1011, 0)</f>
        <v>0</v>
      </c>
      <c r="C1016">
        <f>IF('Raw Data'!K1011&gt;'Raw Data'!L1011, 'Raw Data'!C1011, 0)</f>
        <v>0</v>
      </c>
      <c r="D1016">
        <f t="shared" si="34"/>
        <v>0</v>
      </c>
      <c r="E1016">
        <f>SUM('Hidden Analysis'!A1017:B1017)</f>
        <v>0</v>
      </c>
      <c r="F1016">
        <f>SUM('Hidden Analysis'!C1017:D1017)</f>
        <v>0</v>
      </c>
      <c r="G1016">
        <f>IF(AND('Raw Data'!F1011&lt;'Raw Data'!C1011, 'Raw Data'!L1011&gt;'Raw Data'!K1011), 'Raw Data'!F1011, 0)</f>
        <v>0</v>
      </c>
      <c r="H1016">
        <f>IF(AND('Raw Data'!F1011&gt;'Raw Data'!C1011, 'Raw Data'!L1011&lt;'Raw Data'!K1011), 'Raw Data'!C1011, 0)</f>
        <v>0</v>
      </c>
      <c r="I1016">
        <f t="shared" si="35"/>
        <v>0</v>
      </c>
      <c r="J1016">
        <f>IF(AND('Raw Data'!F1011&gt;'Raw Data'!C1011, 'Raw Data'!L1011&gt;'Raw Data'!K1011), 'Raw Data'!F1011, 0)</f>
        <v>0</v>
      </c>
      <c r="K1016">
        <f>IF(AND('Raw Data'!F1011&lt;'Raw Data'!C1011, 'Raw Data'!L1011&lt;'Raw Data'!K1011), 'Raw Data'!C1011, 0)</f>
        <v>0</v>
      </c>
      <c r="L1016">
        <f>IF('Raw Data'!L1011-'Raw Data'!K1011&gt;3, 'Raw Data'!J1011, 0)</f>
        <v>0</v>
      </c>
      <c r="M1016">
        <f>IF('Raw Data'!K1011-'Raw Data'!L1011&gt;3, 'Raw Data'!I1011, 0)</f>
        <v>0</v>
      </c>
      <c r="N1016">
        <f>IF('Raw Data'!L1011-'Raw Data'!K1011&gt;3, 'Raw Data'!J1011, IF('Raw Data'!K1011-'Raw Data'!L1011&gt;3, 'Raw Data'!I1011, 0))</f>
        <v>0</v>
      </c>
      <c r="O1016">
        <f>IF(ISBLANK('Raw Data'!L1011), 0, IF(ABS('Raw Data'!L1011-'Raw Data'!K1011)&lt;4, 'Raw Data'!H1011, IF(ABS('Raw Data'!K1011-'Raw Data'!L1011)&lt;4, 'Raw Data'!G1011, 0)))</f>
        <v>0</v>
      </c>
      <c r="P1016">
        <f>SUM('Hidden Analysis'!E1017:H1017)</f>
        <v>0</v>
      </c>
      <c r="Q1016">
        <f>SUM('Hidden Analysis'!I1017:L1017)</f>
        <v>0</v>
      </c>
      <c r="R1016">
        <f>SUM('Hidden Analysis'!M1017:P1017)</f>
        <v>0</v>
      </c>
      <c r="S1016">
        <f>SUM('Hidden Analysis'!Q1017:R1017)</f>
        <v>0</v>
      </c>
      <c r="T1016">
        <f>IF(AND('Raw Data'!F1011&lt;1.5, 'Raw Data'!L1011&gt;'Raw Data'!K1011, 'Raw Data'!L1011-'Raw Data'!K1011&gt;3), 'Raw Data'!F1011, 0)</f>
        <v>0</v>
      </c>
      <c r="U1016">
        <f>IF(AND('Raw Data'!L1011-'Raw Data'!K1011&lt;4, 'Raw Data'!L1011&gt;'Raw Data'!K1011), 'Raw Data'!H1011, 0)</f>
        <v>0</v>
      </c>
      <c r="V1016">
        <f>IF(AND('Raw Data'!K1011-'Raw Data'!L1011&lt;4, 'Raw Data'!K1011&gt;'Raw Data'!L1011), 'Raw Data'!G1011, 0)</f>
        <v>0</v>
      </c>
      <c r="W1016">
        <f>SUM('Hidden Analysis'!S1017:T1017)</f>
        <v>0</v>
      </c>
      <c r="X1016">
        <f>SUM('Hidden Analysis'!U1017:V1017)</f>
        <v>0</v>
      </c>
    </row>
    <row r="1017" spans="1:24" x14ac:dyDescent="0.3">
      <c r="A1017" s="2">
        <f>'Raw Data'!M1012</f>
        <v>0</v>
      </c>
      <c r="B1017">
        <f>IF('Raw Data'!L1012&gt;'Raw Data'!K1012, 'Raw Data'!F1012, 0)</f>
        <v>0</v>
      </c>
      <c r="C1017">
        <f>IF('Raw Data'!K1012&gt;'Raw Data'!L1012, 'Raw Data'!C1012, 0)</f>
        <v>0</v>
      </c>
      <c r="D1017">
        <f t="shared" si="34"/>
        <v>0</v>
      </c>
      <c r="E1017">
        <f>SUM('Hidden Analysis'!A1018:B1018)</f>
        <v>0</v>
      </c>
      <c r="F1017">
        <f>SUM('Hidden Analysis'!C1018:D1018)</f>
        <v>0</v>
      </c>
      <c r="G1017">
        <f>IF(AND('Raw Data'!F1012&lt;'Raw Data'!C1012, 'Raw Data'!L1012&gt;'Raw Data'!K1012), 'Raw Data'!F1012, 0)</f>
        <v>0</v>
      </c>
      <c r="H1017">
        <f>IF(AND('Raw Data'!F1012&gt;'Raw Data'!C1012, 'Raw Data'!L1012&lt;'Raw Data'!K1012), 'Raw Data'!C1012, 0)</f>
        <v>0</v>
      </c>
      <c r="I1017">
        <f t="shared" si="35"/>
        <v>0</v>
      </c>
      <c r="J1017">
        <f>IF(AND('Raw Data'!F1012&gt;'Raw Data'!C1012, 'Raw Data'!L1012&gt;'Raw Data'!K1012), 'Raw Data'!F1012, 0)</f>
        <v>0</v>
      </c>
      <c r="K1017">
        <f>IF(AND('Raw Data'!F1012&lt;'Raw Data'!C1012, 'Raw Data'!L1012&lt;'Raw Data'!K1012), 'Raw Data'!C1012, 0)</f>
        <v>0</v>
      </c>
      <c r="L1017">
        <f>IF('Raw Data'!L1012-'Raw Data'!K1012&gt;3, 'Raw Data'!J1012, 0)</f>
        <v>0</v>
      </c>
      <c r="M1017">
        <f>IF('Raw Data'!K1012-'Raw Data'!L1012&gt;3, 'Raw Data'!I1012, 0)</f>
        <v>0</v>
      </c>
      <c r="N1017">
        <f>IF('Raw Data'!L1012-'Raw Data'!K1012&gt;3, 'Raw Data'!J1012, IF('Raw Data'!K1012-'Raw Data'!L1012&gt;3, 'Raw Data'!I1012, 0))</f>
        <v>0</v>
      </c>
      <c r="O1017">
        <f>IF(ISBLANK('Raw Data'!L1012), 0, IF(ABS('Raw Data'!L1012-'Raw Data'!K1012)&lt;4, 'Raw Data'!H1012, IF(ABS('Raw Data'!K1012-'Raw Data'!L1012)&lt;4, 'Raw Data'!G1012, 0)))</f>
        <v>0</v>
      </c>
      <c r="P1017">
        <f>SUM('Hidden Analysis'!E1018:H1018)</f>
        <v>0</v>
      </c>
      <c r="Q1017">
        <f>SUM('Hidden Analysis'!I1018:L1018)</f>
        <v>0</v>
      </c>
      <c r="R1017">
        <f>SUM('Hidden Analysis'!M1018:P1018)</f>
        <v>0</v>
      </c>
      <c r="S1017">
        <f>SUM('Hidden Analysis'!Q1018:R1018)</f>
        <v>0</v>
      </c>
      <c r="T1017">
        <f>IF(AND('Raw Data'!F1012&lt;1.5, 'Raw Data'!L1012&gt;'Raw Data'!K1012, 'Raw Data'!L1012-'Raw Data'!K1012&gt;3), 'Raw Data'!F1012, 0)</f>
        <v>0</v>
      </c>
      <c r="U1017">
        <f>IF(AND('Raw Data'!L1012-'Raw Data'!K1012&lt;4, 'Raw Data'!L1012&gt;'Raw Data'!K1012), 'Raw Data'!H1012, 0)</f>
        <v>0</v>
      </c>
      <c r="V1017">
        <f>IF(AND('Raw Data'!K1012-'Raw Data'!L1012&lt;4, 'Raw Data'!K1012&gt;'Raw Data'!L1012), 'Raw Data'!G1012, 0)</f>
        <v>0</v>
      </c>
      <c r="W1017">
        <f>SUM('Hidden Analysis'!S1018:T1018)</f>
        <v>0</v>
      </c>
      <c r="X1017">
        <f>SUM('Hidden Analysis'!U1018:V1018)</f>
        <v>0</v>
      </c>
    </row>
    <row r="1018" spans="1:24" x14ac:dyDescent="0.3">
      <c r="A1018" s="2">
        <f>'Raw Data'!M1013</f>
        <v>0</v>
      </c>
      <c r="B1018">
        <f>IF('Raw Data'!L1013&gt;'Raw Data'!K1013, 'Raw Data'!F1013, 0)</f>
        <v>0</v>
      </c>
      <c r="C1018">
        <f>IF('Raw Data'!K1013&gt;'Raw Data'!L1013, 'Raw Data'!C1013, 0)</f>
        <v>0</v>
      </c>
      <c r="D1018">
        <f t="shared" si="34"/>
        <v>0</v>
      </c>
      <c r="E1018">
        <f>SUM('Hidden Analysis'!A1019:B1019)</f>
        <v>0</v>
      </c>
      <c r="F1018">
        <f>SUM('Hidden Analysis'!C1019:D1019)</f>
        <v>0</v>
      </c>
      <c r="G1018">
        <f>IF(AND('Raw Data'!F1013&lt;'Raw Data'!C1013, 'Raw Data'!L1013&gt;'Raw Data'!K1013), 'Raw Data'!F1013, 0)</f>
        <v>0</v>
      </c>
      <c r="H1018">
        <f>IF(AND('Raw Data'!F1013&gt;'Raw Data'!C1013, 'Raw Data'!L1013&lt;'Raw Data'!K1013), 'Raw Data'!C1013, 0)</f>
        <v>0</v>
      </c>
      <c r="I1018">
        <f t="shared" si="35"/>
        <v>0</v>
      </c>
      <c r="J1018">
        <f>IF(AND('Raw Data'!F1013&gt;'Raw Data'!C1013, 'Raw Data'!L1013&gt;'Raw Data'!K1013), 'Raw Data'!F1013, 0)</f>
        <v>0</v>
      </c>
      <c r="K1018">
        <f>IF(AND('Raw Data'!F1013&lt;'Raw Data'!C1013, 'Raw Data'!L1013&lt;'Raw Data'!K1013), 'Raw Data'!C1013, 0)</f>
        <v>0</v>
      </c>
      <c r="L1018">
        <f>IF('Raw Data'!L1013-'Raw Data'!K1013&gt;3, 'Raw Data'!J1013, 0)</f>
        <v>0</v>
      </c>
      <c r="M1018">
        <f>IF('Raw Data'!K1013-'Raw Data'!L1013&gt;3, 'Raw Data'!I1013, 0)</f>
        <v>0</v>
      </c>
      <c r="N1018">
        <f>IF('Raw Data'!L1013-'Raw Data'!K1013&gt;3, 'Raw Data'!J1013, IF('Raw Data'!K1013-'Raw Data'!L1013&gt;3, 'Raw Data'!I1013, 0))</f>
        <v>0</v>
      </c>
      <c r="O1018">
        <f>IF(ISBLANK('Raw Data'!L1013), 0, IF(ABS('Raw Data'!L1013-'Raw Data'!K1013)&lt;4, 'Raw Data'!H1013, IF(ABS('Raw Data'!K1013-'Raw Data'!L1013)&lt;4, 'Raw Data'!G1013, 0)))</f>
        <v>0</v>
      </c>
      <c r="P1018">
        <f>SUM('Hidden Analysis'!E1019:H1019)</f>
        <v>0</v>
      </c>
      <c r="Q1018">
        <f>SUM('Hidden Analysis'!I1019:L1019)</f>
        <v>0</v>
      </c>
      <c r="R1018">
        <f>SUM('Hidden Analysis'!M1019:P1019)</f>
        <v>0</v>
      </c>
      <c r="S1018">
        <f>SUM('Hidden Analysis'!Q1019:R1019)</f>
        <v>0</v>
      </c>
      <c r="T1018">
        <f>IF(AND('Raw Data'!F1013&lt;1.5, 'Raw Data'!L1013&gt;'Raw Data'!K1013, 'Raw Data'!L1013-'Raw Data'!K1013&gt;3), 'Raw Data'!F1013, 0)</f>
        <v>0</v>
      </c>
      <c r="U1018">
        <f>IF(AND('Raw Data'!L1013-'Raw Data'!K1013&lt;4, 'Raw Data'!L1013&gt;'Raw Data'!K1013), 'Raw Data'!H1013, 0)</f>
        <v>0</v>
      </c>
      <c r="V1018">
        <f>IF(AND('Raw Data'!K1013-'Raw Data'!L1013&lt;4, 'Raw Data'!K1013&gt;'Raw Data'!L1013), 'Raw Data'!G1013, 0)</f>
        <v>0</v>
      </c>
      <c r="W1018">
        <f>SUM('Hidden Analysis'!S1019:T1019)</f>
        <v>0</v>
      </c>
      <c r="X1018">
        <f>SUM('Hidden Analysis'!U1019:V1019)</f>
        <v>0</v>
      </c>
    </row>
    <row r="1019" spans="1:24" x14ac:dyDescent="0.3">
      <c r="A1019" s="2">
        <f>'Raw Data'!M1014</f>
        <v>0</v>
      </c>
      <c r="B1019">
        <f>IF('Raw Data'!L1014&gt;'Raw Data'!K1014, 'Raw Data'!F1014, 0)</f>
        <v>0</v>
      </c>
      <c r="C1019">
        <f>IF('Raw Data'!K1014&gt;'Raw Data'!L1014, 'Raw Data'!C1014, 0)</f>
        <v>0</v>
      </c>
      <c r="D1019">
        <f t="shared" si="34"/>
        <v>0</v>
      </c>
      <c r="E1019">
        <f>SUM('Hidden Analysis'!A1020:B1020)</f>
        <v>0</v>
      </c>
      <c r="F1019">
        <f>SUM('Hidden Analysis'!C1020:D1020)</f>
        <v>0</v>
      </c>
      <c r="G1019">
        <f>IF(AND('Raw Data'!F1014&lt;'Raw Data'!C1014, 'Raw Data'!L1014&gt;'Raw Data'!K1014), 'Raw Data'!F1014, 0)</f>
        <v>0</v>
      </c>
      <c r="H1019">
        <f>IF(AND('Raw Data'!F1014&gt;'Raw Data'!C1014, 'Raw Data'!L1014&lt;'Raw Data'!K1014), 'Raw Data'!C1014, 0)</f>
        <v>0</v>
      </c>
      <c r="I1019">
        <f t="shared" si="35"/>
        <v>0</v>
      </c>
      <c r="J1019">
        <f>IF(AND('Raw Data'!F1014&gt;'Raw Data'!C1014, 'Raw Data'!L1014&gt;'Raw Data'!K1014), 'Raw Data'!F1014, 0)</f>
        <v>0</v>
      </c>
      <c r="K1019">
        <f>IF(AND('Raw Data'!F1014&lt;'Raw Data'!C1014, 'Raw Data'!L1014&lt;'Raw Data'!K1014), 'Raw Data'!C1014, 0)</f>
        <v>0</v>
      </c>
      <c r="L1019">
        <f>IF('Raw Data'!L1014-'Raw Data'!K1014&gt;3, 'Raw Data'!J1014, 0)</f>
        <v>0</v>
      </c>
      <c r="M1019">
        <f>IF('Raw Data'!K1014-'Raw Data'!L1014&gt;3, 'Raw Data'!I1014, 0)</f>
        <v>0</v>
      </c>
      <c r="N1019">
        <f>IF('Raw Data'!L1014-'Raw Data'!K1014&gt;3, 'Raw Data'!J1014, IF('Raw Data'!K1014-'Raw Data'!L1014&gt;3, 'Raw Data'!I1014, 0))</f>
        <v>0</v>
      </c>
      <c r="O1019">
        <f>IF(ISBLANK('Raw Data'!L1014), 0, IF(ABS('Raw Data'!L1014-'Raw Data'!K1014)&lt;4, 'Raw Data'!H1014, IF(ABS('Raw Data'!K1014-'Raw Data'!L1014)&lt;4, 'Raw Data'!G1014, 0)))</f>
        <v>0</v>
      </c>
      <c r="P1019">
        <f>SUM('Hidden Analysis'!E1020:H1020)</f>
        <v>0</v>
      </c>
      <c r="Q1019">
        <f>SUM('Hidden Analysis'!I1020:L1020)</f>
        <v>0</v>
      </c>
      <c r="R1019">
        <f>SUM('Hidden Analysis'!M1020:P1020)</f>
        <v>0</v>
      </c>
      <c r="S1019">
        <f>SUM('Hidden Analysis'!Q1020:R1020)</f>
        <v>0</v>
      </c>
      <c r="T1019">
        <f>IF(AND('Raw Data'!F1014&lt;1.5, 'Raw Data'!L1014&gt;'Raw Data'!K1014, 'Raw Data'!L1014-'Raw Data'!K1014&gt;3), 'Raw Data'!F1014, 0)</f>
        <v>0</v>
      </c>
      <c r="U1019">
        <f>IF(AND('Raw Data'!L1014-'Raw Data'!K1014&lt;4, 'Raw Data'!L1014&gt;'Raw Data'!K1014), 'Raw Data'!H1014, 0)</f>
        <v>0</v>
      </c>
      <c r="V1019">
        <f>IF(AND('Raw Data'!K1014-'Raw Data'!L1014&lt;4, 'Raw Data'!K1014&gt;'Raw Data'!L1014), 'Raw Data'!G1014, 0)</f>
        <v>0</v>
      </c>
      <c r="W1019">
        <f>SUM('Hidden Analysis'!S1020:T1020)</f>
        <v>0</v>
      </c>
      <c r="X1019">
        <f>SUM('Hidden Analysis'!U1020:V1020)</f>
        <v>0</v>
      </c>
    </row>
    <row r="1020" spans="1:24" x14ac:dyDescent="0.3">
      <c r="A1020" s="2">
        <f>'Raw Data'!M1015</f>
        <v>0</v>
      </c>
      <c r="B1020">
        <f>IF('Raw Data'!L1015&gt;'Raw Data'!K1015, 'Raw Data'!F1015, 0)</f>
        <v>0</v>
      </c>
      <c r="C1020">
        <f>IF('Raw Data'!K1015&gt;'Raw Data'!L1015, 'Raw Data'!C1015, 0)</f>
        <v>0</v>
      </c>
      <c r="D1020">
        <f t="shared" si="34"/>
        <v>0</v>
      </c>
      <c r="E1020">
        <f>SUM('Hidden Analysis'!A1021:B1021)</f>
        <v>0</v>
      </c>
      <c r="F1020">
        <f>SUM('Hidden Analysis'!C1021:D1021)</f>
        <v>0</v>
      </c>
      <c r="G1020">
        <f>IF(AND('Raw Data'!F1015&lt;'Raw Data'!C1015, 'Raw Data'!L1015&gt;'Raw Data'!K1015), 'Raw Data'!F1015, 0)</f>
        <v>0</v>
      </c>
      <c r="H1020">
        <f>IF(AND('Raw Data'!F1015&gt;'Raw Data'!C1015, 'Raw Data'!L1015&lt;'Raw Data'!K1015), 'Raw Data'!C1015, 0)</f>
        <v>0</v>
      </c>
      <c r="I1020">
        <f t="shared" si="35"/>
        <v>0</v>
      </c>
      <c r="J1020">
        <f>IF(AND('Raw Data'!F1015&gt;'Raw Data'!C1015, 'Raw Data'!L1015&gt;'Raw Data'!K1015), 'Raw Data'!F1015, 0)</f>
        <v>0</v>
      </c>
      <c r="K1020">
        <f>IF(AND('Raw Data'!F1015&lt;'Raw Data'!C1015, 'Raw Data'!L1015&lt;'Raw Data'!K1015), 'Raw Data'!C1015, 0)</f>
        <v>0</v>
      </c>
      <c r="L1020">
        <f>IF('Raw Data'!L1015-'Raw Data'!K1015&gt;3, 'Raw Data'!J1015, 0)</f>
        <v>0</v>
      </c>
      <c r="M1020">
        <f>IF('Raw Data'!K1015-'Raw Data'!L1015&gt;3, 'Raw Data'!I1015, 0)</f>
        <v>0</v>
      </c>
      <c r="N1020">
        <f>IF('Raw Data'!L1015-'Raw Data'!K1015&gt;3, 'Raw Data'!J1015, IF('Raw Data'!K1015-'Raw Data'!L1015&gt;3, 'Raw Data'!I1015, 0))</f>
        <v>0</v>
      </c>
      <c r="O1020">
        <f>IF(ISBLANK('Raw Data'!L1015), 0, IF(ABS('Raw Data'!L1015-'Raw Data'!K1015)&lt;4, 'Raw Data'!H1015, IF(ABS('Raw Data'!K1015-'Raw Data'!L1015)&lt;4, 'Raw Data'!G1015, 0)))</f>
        <v>0</v>
      </c>
      <c r="P1020">
        <f>SUM('Hidden Analysis'!E1021:H1021)</f>
        <v>0</v>
      </c>
      <c r="Q1020">
        <f>SUM('Hidden Analysis'!I1021:L1021)</f>
        <v>0</v>
      </c>
      <c r="R1020">
        <f>SUM('Hidden Analysis'!M1021:P1021)</f>
        <v>0</v>
      </c>
      <c r="S1020">
        <f>SUM('Hidden Analysis'!Q1021:R1021)</f>
        <v>0</v>
      </c>
      <c r="T1020">
        <f>IF(AND('Raw Data'!F1015&lt;1.5, 'Raw Data'!L1015&gt;'Raw Data'!K1015, 'Raw Data'!L1015-'Raw Data'!K1015&gt;3), 'Raw Data'!F1015, 0)</f>
        <v>0</v>
      </c>
      <c r="U1020">
        <f>IF(AND('Raw Data'!L1015-'Raw Data'!K1015&lt;4, 'Raw Data'!L1015&gt;'Raw Data'!K1015), 'Raw Data'!H1015, 0)</f>
        <v>0</v>
      </c>
      <c r="V1020">
        <f>IF(AND('Raw Data'!K1015-'Raw Data'!L1015&lt;4, 'Raw Data'!K1015&gt;'Raw Data'!L1015), 'Raw Data'!G1015, 0)</f>
        <v>0</v>
      </c>
      <c r="W1020">
        <f>SUM('Hidden Analysis'!S1021:T1021)</f>
        <v>0</v>
      </c>
      <c r="X1020">
        <f>SUM('Hidden Analysis'!U1021:V1021)</f>
        <v>0</v>
      </c>
    </row>
    <row r="1021" spans="1:24" x14ac:dyDescent="0.3">
      <c r="A1021" s="2">
        <f>'Raw Data'!M1016</f>
        <v>0</v>
      </c>
      <c r="B1021">
        <f>IF('Raw Data'!L1016&gt;'Raw Data'!K1016, 'Raw Data'!F1016, 0)</f>
        <v>0</v>
      </c>
      <c r="C1021">
        <f>IF('Raw Data'!K1016&gt;'Raw Data'!L1016, 'Raw Data'!C1016, 0)</f>
        <v>0</v>
      </c>
      <c r="D1021">
        <f t="shared" si="34"/>
        <v>0</v>
      </c>
      <c r="E1021">
        <f>SUM('Hidden Analysis'!A1022:B1022)</f>
        <v>0</v>
      </c>
      <c r="F1021">
        <f>SUM('Hidden Analysis'!C1022:D1022)</f>
        <v>0</v>
      </c>
      <c r="G1021">
        <f>IF(AND('Raw Data'!F1016&lt;'Raw Data'!C1016, 'Raw Data'!L1016&gt;'Raw Data'!K1016), 'Raw Data'!F1016, 0)</f>
        <v>0</v>
      </c>
      <c r="H1021">
        <f>IF(AND('Raw Data'!F1016&gt;'Raw Data'!C1016, 'Raw Data'!L1016&lt;'Raw Data'!K1016), 'Raw Data'!C1016, 0)</f>
        <v>0</v>
      </c>
      <c r="I1021">
        <f t="shared" si="35"/>
        <v>0</v>
      </c>
      <c r="J1021">
        <f>IF(AND('Raw Data'!F1016&gt;'Raw Data'!C1016, 'Raw Data'!L1016&gt;'Raw Data'!K1016), 'Raw Data'!F1016, 0)</f>
        <v>0</v>
      </c>
      <c r="K1021">
        <f>IF(AND('Raw Data'!F1016&lt;'Raw Data'!C1016, 'Raw Data'!L1016&lt;'Raw Data'!K1016), 'Raw Data'!C1016, 0)</f>
        <v>0</v>
      </c>
      <c r="L1021">
        <f>IF('Raw Data'!L1016-'Raw Data'!K1016&gt;3, 'Raw Data'!J1016, 0)</f>
        <v>0</v>
      </c>
      <c r="M1021">
        <f>IF('Raw Data'!K1016-'Raw Data'!L1016&gt;3, 'Raw Data'!I1016, 0)</f>
        <v>0</v>
      </c>
      <c r="N1021">
        <f>IF('Raw Data'!L1016-'Raw Data'!K1016&gt;3, 'Raw Data'!J1016, IF('Raw Data'!K1016-'Raw Data'!L1016&gt;3, 'Raw Data'!I1016, 0))</f>
        <v>0</v>
      </c>
      <c r="O1021">
        <f>IF(ISBLANK('Raw Data'!L1016), 0, IF(ABS('Raw Data'!L1016-'Raw Data'!K1016)&lt;4, 'Raw Data'!H1016, IF(ABS('Raw Data'!K1016-'Raw Data'!L1016)&lt;4, 'Raw Data'!G1016, 0)))</f>
        <v>0</v>
      </c>
      <c r="P1021">
        <f>SUM('Hidden Analysis'!E1022:H1022)</f>
        <v>0</v>
      </c>
      <c r="Q1021">
        <f>SUM('Hidden Analysis'!I1022:L1022)</f>
        <v>0</v>
      </c>
      <c r="R1021">
        <f>SUM('Hidden Analysis'!M1022:P1022)</f>
        <v>0</v>
      </c>
      <c r="S1021">
        <f>SUM('Hidden Analysis'!Q1022:R1022)</f>
        <v>0</v>
      </c>
      <c r="T1021">
        <f>IF(AND('Raw Data'!F1016&lt;1.5, 'Raw Data'!L1016&gt;'Raw Data'!K1016, 'Raw Data'!L1016-'Raw Data'!K1016&gt;3), 'Raw Data'!F1016, 0)</f>
        <v>0</v>
      </c>
      <c r="U1021">
        <f>IF(AND('Raw Data'!L1016-'Raw Data'!K1016&lt;4, 'Raw Data'!L1016&gt;'Raw Data'!K1016), 'Raw Data'!H1016, 0)</f>
        <v>0</v>
      </c>
      <c r="V1021">
        <f>IF(AND('Raw Data'!K1016-'Raw Data'!L1016&lt;4, 'Raw Data'!K1016&gt;'Raw Data'!L1016), 'Raw Data'!G1016, 0)</f>
        <v>0</v>
      </c>
      <c r="W1021">
        <f>SUM('Hidden Analysis'!S1022:T1022)</f>
        <v>0</v>
      </c>
      <c r="X1021">
        <f>SUM('Hidden Analysis'!U1022:V1022)</f>
        <v>0</v>
      </c>
    </row>
    <row r="1022" spans="1:24" x14ac:dyDescent="0.3">
      <c r="A1022" s="2">
        <f>'Raw Data'!M1017</f>
        <v>0</v>
      </c>
      <c r="B1022">
        <f>IF('Raw Data'!L1017&gt;'Raw Data'!K1017, 'Raw Data'!F1017, 0)</f>
        <v>0</v>
      </c>
      <c r="C1022">
        <f>IF('Raw Data'!K1017&gt;'Raw Data'!L1017, 'Raw Data'!C1017, 0)</f>
        <v>0</v>
      </c>
      <c r="D1022">
        <f t="shared" si="34"/>
        <v>0</v>
      </c>
      <c r="E1022">
        <f>SUM('Hidden Analysis'!A1023:B1023)</f>
        <v>0</v>
      </c>
      <c r="F1022">
        <f>SUM('Hidden Analysis'!C1023:D1023)</f>
        <v>0</v>
      </c>
      <c r="G1022">
        <f>IF(AND('Raw Data'!F1017&lt;'Raw Data'!C1017, 'Raw Data'!L1017&gt;'Raw Data'!K1017), 'Raw Data'!F1017, 0)</f>
        <v>0</v>
      </c>
      <c r="H1022">
        <f>IF(AND('Raw Data'!F1017&gt;'Raw Data'!C1017, 'Raw Data'!L1017&lt;'Raw Data'!K1017), 'Raw Data'!C1017, 0)</f>
        <v>0</v>
      </c>
      <c r="I1022">
        <f t="shared" si="35"/>
        <v>0</v>
      </c>
      <c r="J1022">
        <f>IF(AND('Raw Data'!F1017&gt;'Raw Data'!C1017, 'Raw Data'!L1017&gt;'Raw Data'!K1017), 'Raw Data'!F1017, 0)</f>
        <v>0</v>
      </c>
      <c r="K1022">
        <f>IF(AND('Raw Data'!F1017&lt;'Raw Data'!C1017, 'Raw Data'!L1017&lt;'Raw Data'!K1017), 'Raw Data'!C1017, 0)</f>
        <v>0</v>
      </c>
      <c r="L1022">
        <f>IF('Raw Data'!L1017-'Raw Data'!K1017&gt;3, 'Raw Data'!J1017, 0)</f>
        <v>0</v>
      </c>
      <c r="M1022">
        <f>IF('Raw Data'!K1017-'Raw Data'!L1017&gt;3, 'Raw Data'!I1017, 0)</f>
        <v>0</v>
      </c>
      <c r="N1022">
        <f>IF('Raw Data'!L1017-'Raw Data'!K1017&gt;3, 'Raw Data'!J1017, IF('Raw Data'!K1017-'Raw Data'!L1017&gt;3, 'Raw Data'!I1017, 0))</f>
        <v>0</v>
      </c>
      <c r="O1022">
        <f>IF(ISBLANK('Raw Data'!L1017), 0, IF(ABS('Raw Data'!L1017-'Raw Data'!K1017)&lt;4, 'Raw Data'!H1017, IF(ABS('Raw Data'!K1017-'Raw Data'!L1017)&lt;4, 'Raw Data'!G1017, 0)))</f>
        <v>0</v>
      </c>
      <c r="P1022">
        <f>SUM('Hidden Analysis'!E1023:H1023)</f>
        <v>0</v>
      </c>
      <c r="Q1022">
        <f>SUM('Hidden Analysis'!I1023:L1023)</f>
        <v>0</v>
      </c>
      <c r="R1022">
        <f>SUM('Hidden Analysis'!M1023:P1023)</f>
        <v>0</v>
      </c>
      <c r="S1022">
        <f>SUM('Hidden Analysis'!Q1023:R1023)</f>
        <v>0</v>
      </c>
      <c r="T1022">
        <f>IF(AND('Raw Data'!F1017&lt;1.5, 'Raw Data'!L1017&gt;'Raw Data'!K1017, 'Raw Data'!L1017-'Raw Data'!K1017&gt;3), 'Raw Data'!F1017, 0)</f>
        <v>0</v>
      </c>
      <c r="U1022">
        <f>IF(AND('Raw Data'!L1017-'Raw Data'!K1017&lt;4, 'Raw Data'!L1017&gt;'Raw Data'!K1017), 'Raw Data'!H1017, 0)</f>
        <v>0</v>
      </c>
      <c r="V1022">
        <f>IF(AND('Raw Data'!K1017-'Raw Data'!L1017&lt;4, 'Raw Data'!K1017&gt;'Raw Data'!L1017), 'Raw Data'!G1017, 0)</f>
        <v>0</v>
      </c>
      <c r="W1022">
        <f>SUM('Hidden Analysis'!S1023:T1023)</f>
        <v>0</v>
      </c>
      <c r="X1022">
        <f>SUM('Hidden Analysis'!U1023:V1023)</f>
        <v>0</v>
      </c>
    </row>
    <row r="1023" spans="1:24" x14ac:dyDescent="0.3">
      <c r="A1023" s="2">
        <f>'Raw Data'!M1018</f>
        <v>0</v>
      </c>
      <c r="B1023">
        <f>IF('Raw Data'!L1018&gt;'Raw Data'!K1018, 'Raw Data'!F1018, 0)</f>
        <v>0</v>
      </c>
      <c r="C1023">
        <f>IF('Raw Data'!K1018&gt;'Raw Data'!L1018, 'Raw Data'!C1018, 0)</f>
        <v>0</v>
      </c>
      <c r="D1023">
        <f t="shared" si="34"/>
        <v>0</v>
      </c>
      <c r="E1023">
        <f>SUM('Hidden Analysis'!A1024:B1024)</f>
        <v>0</v>
      </c>
      <c r="F1023">
        <f>SUM('Hidden Analysis'!C1024:D1024)</f>
        <v>0</v>
      </c>
      <c r="G1023">
        <f>IF(AND('Raw Data'!F1018&lt;'Raw Data'!C1018, 'Raw Data'!L1018&gt;'Raw Data'!K1018), 'Raw Data'!F1018, 0)</f>
        <v>0</v>
      </c>
      <c r="H1023">
        <f>IF(AND('Raw Data'!F1018&gt;'Raw Data'!C1018, 'Raw Data'!L1018&lt;'Raw Data'!K1018), 'Raw Data'!C1018, 0)</f>
        <v>0</v>
      </c>
      <c r="I1023">
        <f t="shared" si="35"/>
        <v>0</v>
      </c>
      <c r="J1023">
        <f>IF(AND('Raw Data'!F1018&gt;'Raw Data'!C1018, 'Raw Data'!L1018&gt;'Raw Data'!K1018), 'Raw Data'!F1018, 0)</f>
        <v>0</v>
      </c>
      <c r="K1023">
        <f>IF(AND('Raw Data'!F1018&lt;'Raw Data'!C1018, 'Raw Data'!L1018&lt;'Raw Data'!K1018), 'Raw Data'!C1018, 0)</f>
        <v>0</v>
      </c>
      <c r="L1023">
        <f>IF('Raw Data'!L1018-'Raw Data'!K1018&gt;3, 'Raw Data'!J1018, 0)</f>
        <v>0</v>
      </c>
      <c r="M1023">
        <f>IF('Raw Data'!K1018-'Raw Data'!L1018&gt;3, 'Raw Data'!I1018, 0)</f>
        <v>0</v>
      </c>
      <c r="N1023">
        <f>IF('Raw Data'!L1018-'Raw Data'!K1018&gt;3, 'Raw Data'!J1018, IF('Raw Data'!K1018-'Raw Data'!L1018&gt;3, 'Raw Data'!I1018, 0))</f>
        <v>0</v>
      </c>
      <c r="O1023">
        <f>IF(ISBLANK('Raw Data'!L1018), 0, IF(ABS('Raw Data'!L1018-'Raw Data'!K1018)&lt;4, 'Raw Data'!H1018, IF(ABS('Raw Data'!K1018-'Raw Data'!L1018)&lt;4, 'Raw Data'!G1018, 0)))</f>
        <v>0</v>
      </c>
      <c r="P1023">
        <f>SUM('Hidden Analysis'!E1024:H1024)</f>
        <v>0</v>
      </c>
      <c r="Q1023">
        <f>SUM('Hidden Analysis'!I1024:L1024)</f>
        <v>0</v>
      </c>
      <c r="R1023">
        <f>SUM('Hidden Analysis'!M1024:P1024)</f>
        <v>0</v>
      </c>
      <c r="S1023">
        <f>SUM('Hidden Analysis'!Q1024:R1024)</f>
        <v>0</v>
      </c>
      <c r="T1023">
        <f>IF(AND('Raw Data'!F1018&lt;1.5, 'Raw Data'!L1018&gt;'Raw Data'!K1018, 'Raw Data'!L1018-'Raw Data'!K1018&gt;3), 'Raw Data'!F1018, 0)</f>
        <v>0</v>
      </c>
      <c r="U1023">
        <f>IF(AND('Raw Data'!L1018-'Raw Data'!K1018&lt;4, 'Raw Data'!L1018&gt;'Raw Data'!K1018), 'Raw Data'!H1018, 0)</f>
        <v>0</v>
      </c>
      <c r="V1023">
        <f>IF(AND('Raw Data'!K1018-'Raw Data'!L1018&lt;4, 'Raw Data'!K1018&gt;'Raw Data'!L1018), 'Raw Data'!G1018, 0)</f>
        <v>0</v>
      </c>
      <c r="W1023">
        <f>SUM('Hidden Analysis'!S1024:T1024)</f>
        <v>0</v>
      </c>
      <c r="X1023">
        <f>SUM('Hidden Analysis'!U1024:V1024)</f>
        <v>0</v>
      </c>
    </row>
    <row r="1024" spans="1:24" x14ac:dyDescent="0.3">
      <c r="A1024" s="2">
        <f>'Raw Data'!M1019</f>
        <v>0</v>
      </c>
      <c r="B1024">
        <f>IF('Raw Data'!L1019&gt;'Raw Data'!K1019, 'Raw Data'!F1019, 0)</f>
        <v>0</v>
      </c>
      <c r="C1024">
        <f>IF('Raw Data'!K1019&gt;'Raw Data'!L1019, 'Raw Data'!C1019, 0)</f>
        <v>0</v>
      </c>
      <c r="D1024">
        <f t="shared" si="34"/>
        <v>0</v>
      </c>
      <c r="E1024">
        <f>SUM('Hidden Analysis'!A1025:B1025)</f>
        <v>0</v>
      </c>
      <c r="F1024">
        <f>SUM('Hidden Analysis'!C1025:D1025)</f>
        <v>0</v>
      </c>
      <c r="G1024">
        <f>IF(AND('Raw Data'!F1019&lt;'Raw Data'!C1019, 'Raw Data'!L1019&gt;'Raw Data'!K1019), 'Raw Data'!F1019, 0)</f>
        <v>0</v>
      </c>
      <c r="H1024">
        <f>IF(AND('Raw Data'!F1019&gt;'Raw Data'!C1019, 'Raw Data'!L1019&lt;'Raw Data'!K1019), 'Raw Data'!C1019, 0)</f>
        <v>0</v>
      </c>
      <c r="I1024">
        <f t="shared" si="35"/>
        <v>0</v>
      </c>
      <c r="J1024">
        <f>IF(AND('Raw Data'!F1019&gt;'Raw Data'!C1019, 'Raw Data'!L1019&gt;'Raw Data'!K1019), 'Raw Data'!F1019, 0)</f>
        <v>0</v>
      </c>
      <c r="K1024">
        <f>IF(AND('Raw Data'!F1019&lt;'Raw Data'!C1019, 'Raw Data'!L1019&lt;'Raw Data'!K1019), 'Raw Data'!C1019, 0)</f>
        <v>0</v>
      </c>
      <c r="L1024">
        <f>IF('Raw Data'!L1019-'Raw Data'!K1019&gt;3, 'Raw Data'!J1019, 0)</f>
        <v>0</v>
      </c>
      <c r="M1024">
        <f>IF('Raw Data'!K1019-'Raw Data'!L1019&gt;3, 'Raw Data'!I1019, 0)</f>
        <v>0</v>
      </c>
      <c r="N1024">
        <f>IF('Raw Data'!L1019-'Raw Data'!K1019&gt;3, 'Raw Data'!J1019, IF('Raw Data'!K1019-'Raw Data'!L1019&gt;3, 'Raw Data'!I1019, 0))</f>
        <v>0</v>
      </c>
      <c r="O1024">
        <f>IF(ISBLANK('Raw Data'!L1019), 0, IF(ABS('Raw Data'!L1019-'Raw Data'!K1019)&lt;4, 'Raw Data'!H1019, IF(ABS('Raw Data'!K1019-'Raw Data'!L1019)&lt;4, 'Raw Data'!G1019, 0)))</f>
        <v>0</v>
      </c>
      <c r="P1024">
        <f>SUM('Hidden Analysis'!E1025:H1025)</f>
        <v>0</v>
      </c>
      <c r="Q1024">
        <f>SUM('Hidden Analysis'!I1025:L1025)</f>
        <v>0</v>
      </c>
      <c r="R1024">
        <f>SUM('Hidden Analysis'!M1025:P1025)</f>
        <v>0</v>
      </c>
      <c r="S1024">
        <f>SUM('Hidden Analysis'!Q1025:R1025)</f>
        <v>0</v>
      </c>
      <c r="T1024">
        <f>IF(AND('Raw Data'!F1019&lt;1.5, 'Raw Data'!L1019&gt;'Raw Data'!K1019, 'Raw Data'!L1019-'Raw Data'!K1019&gt;3), 'Raw Data'!F1019, 0)</f>
        <v>0</v>
      </c>
      <c r="U1024">
        <f>IF(AND('Raw Data'!L1019-'Raw Data'!K1019&lt;4, 'Raw Data'!L1019&gt;'Raw Data'!K1019), 'Raw Data'!H1019, 0)</f>
        <v>0</v>
      </c>
      <c r="V1024">
        <f>IF(AND('Raw Data'!K1019-'Raw Data'!L1019&lt;4, 'Raw Data'!K1019&gt;'Raw Data'!L1019), 'Raw Data'!G1019, 0)</f>
        <v>0</v>
      </c>
      <c r="W1024">
        <f>SUM('Hidden Analysis'!S1025:T1025)</f>
        <v>0</v>
      </c>
      <c r="X1024">
        <f>SUM('Hidden Analysis'!U1025:V1025)</f>
        <v>0</v>
      </c>
    </row>
    <row r="1025" spans="1:24" x14ac:dyDescent="0.3">
      <c r="A1025" s="2">
        <f>'Raw Data'!M1020</f>
        <v>0</v>
      </c>
      <c r="B1025">
        <f>IF('Raw Data'!L1020&gt;'Raw Data'!K1020, 'Raw Data'!F1020, 0)</f>
        <v>0</v>
      </c>
      <c r="C1025">
        <f>IF('Raw Data'!K1020&gt;'Raw Data'!L1020, 'Raw Data'!C1020, 0)</f>
        <v>0</v>
      </c>
      <c r="D1025">
        <f t="shared" si="34"/>
        <v>0</v>
      </c>
      <c r="E1025">
        <f>SUM('Hidden Analysis'!A1026:B1026)</f>
        <v>0</v>
      </c>
      <c r="F1025">
        <f>SUM('Hidden Analysis'!C1026:D1026)</f>
        <v>0</v>
      </c>
      <c r="G1025">
        <f>IF(AND('Raw Data'!F1020&lt;'Raw Data'!C1020, 'Raw Data'!L1020&gt;'Raw Data'!K1020), 'Raw Data'!F1020, 0)</f>
        <v>0</v>
      </c>
      <c r="H1025">
        <f>IF(AND('Raw Data'!F1020&gt;'Raw Data'!C1020, 'Raw Data'!L1020&lt;'Raw Data'!K1020), 'Raw Data'!C1020, 0)</f>
        <v>0</v>
      </c>
      <c r="I1025">
        <f t="shared" si="35"/>
        <v>0</v>
      </c>
      <c r="J1025">
        <f>IF(AND('Raw Data'!F1020&gt;'Raw Data'!C1020, 'Raw Data'!L1020&gt;'Raw Data'!K1020), 'Raw Data'!F1020, 0)</f>
        <v>0</v>
      </c>
      <c r="K1025">
        <f>IF(AND('Raw Data'!F1020&lt;'Raw Data'!C1020, 'Raw Data'!L1020&lt;'Raw Data'!K1020), 'Raw Data'!C1020, 0)</f>
        <v>0</v>
      </c>
      <c r="L1025">
        <f>IF('Raw Data'!L1020-'Raw Data'!K1020&gt;3, 'Raw Data'!J1020, 0)</f>
        <v>0</v>
      </c>
      <c r="M1025">
        <f>IF('Raw Data'!K1020-'Raw Data'!L1020&gt;3, 'Raw Data'!I1020, 0)</f>
        <v>0</v>
      </c>
      <c r="N1025">
        <f>IF('Raw Data'!L1020-'Raw Data'!K1020&gt;3, 'Raw Data'!J1020, IF('Raw Data'!K1020-'Raw Data'!L1020&gt;3, 'Raw Data'!I1020, 0))</f>
        <v>0</v>
      </c>
      <c r="O1025">
        <f>IF(ISBLANK('Raw Data'!L1020), 0, IF(ABS('Raw Data'!L1020-'Raw Data'!K1020)&lt;4, 'Raw Data'!H1020, IF(ABS('Raw Data'!K1020-'Raw Data'!L1020)&lt;4, 'Raw Data'!G1020, 0)))</f>
        <v>0</v>
      </c>
      <c r="P1025">
        <f>SUM('Hidden Analysis'!E1026:H1026)</f>
        <v>0</v>
      </c>
      <c r="Q1025">
        <f>SUM('Hidden Analysis'!I1026:L1026)</f>
        <v>0</v>
      </c>
      <c r="R1025">
        <f>SUM('Hidden Analysis'!M1026:P1026)</f>
        <v>0</v>
      </c>
      <c r="S1025">
        <f>SUM('Hidden Analysis'!Q1026:R1026)</f>
        <v>0</v>
      </c>
      <c r="T1025">
        <f>IF(AND('Raw Data'!F1020&lt;1.5, 'Raw Data'!L1020&gt;'Raw Data'!K1020, 'Raw Data'!L1020-'Raw Data'!K1020&gt;3), 'Raw Data'!F1020, 0)</f>
        <v>0</v>
      </c>
      <c r="U1025">
        <f>IF(AND('Raw Data'!L1020-'Raw Data'!K1020&lt;4, 'Raw Data'!L1020&gt;'Raw Data'!K1020), 'Raw Data'!H1020, 0)</f>
        <v>0</v>
      </c>
      <c r="V1025">
        <f>IF(AND('Raw Data'!K1020-'Raw Data'!L1020&lt;4, 'Raw Data'!K1020&gt;'Raw Data'!L1020), 'Raw Data'!G1020, 0)</f>
        <v>0</v>
      </c>
      <c r="W1025">
        <f>SUM('Hidden Analysis'!S1026:T1026)</f>
        <v>0</v>
      </c>
      <c r="X1025">
        <f>SUM('Hidden Analysis'!U1026:V1026)</f>
        <v>0</v>
      </c>
    </row>
    <row r="1026" spans="1:24" x14ac:dyDescent="0.3">
      <c r="A1026" s="2">
        <f>'Raw Data'!M1021</f>
        <v>0</v>
      </c>
      <c r="B1026">
        <f>IF('Raw Data'!L1021&gt;'Raw Data'!K1021, 'Raw Data'!F1021, 0)</f>
        <v>0</v>
      </c>
      <c r="C1026">
        <f>IF('Raw Data'!K1021&gt;'Raw Data'!L1021, 'Raw Data'!C1021, 0)</f>
        <v>0</v>
      </c>
      <c r="D1026">
        <f t="shared" si="34"/>
        <v>0</v>
      </c>
      <c r="E1026">
        <f>SUM('Hidden Analysis'!A1027:B1027)</f>
        <v>0</v>
      </c>
      <c r="F1026">
        <f>SUM('Hidden Analysis'!C1027:D1027)</f>
        <v>0</v>
      </c>
      <c r="G1026">
        <f>IF(AND('Raw Data'!F1021&lt;'Raw Data'!C1021, 'Raw Data'!L1021&gt;'Raw Data'!K1021), 'Raw Data'!F1021, 0)</f>
        <v>0</v>
      </c>
      <c r="H1026">
        <f>IF(AND('Raw Data'!F1021&gt;'Raw Data'!C1021, 'Raw Data'!L1021&lt;'Raw Data'!K1021), 'Raw Data'!C1021, 0)</f>
        <v>0</v>
      </c>
      <c r="I1026">
        <f t="shared" si="35"/>
        <v>0</v>
      </c>
      <c r="J1026">
        <f>IF(AND('Raw Data'!F1021&gt;'Raw Data'!C1021, 'Raw Data'!L1021&gt;'Raw Data'!K1021), 'Raw Data'!F1021, 0)</f>
        <v>0</v>
      </c>
      <c r="K1026">
        <f>IF(AND('Raw Data'!F1021&lt;'Raw Data'!C1021, 'Raw Data'!L1021&lt;'Raw Data'!K1021), 'Raw Data'!C1021, 0)</f>
        <v>0</v>
      </c>
      <c r="L1026">
        <f>IF('Raw Data'!L1021-'Raw Data'!K1021&gt;3, 'Raw Data'!J1021, 0)</f>
        <v>0</v>
      </c>
      <c r="M1026">
        <f>IF('Raw Data'!K1021-'Raw Data'!L1021&gt;3, 'Raw Data'!I1021, 0)</f>
        <v>0</v>
      </c>
      <c r="N1026">
        <f>IF('Raw Data'!L1021-'Raw Data'!K1021&gt;3, 'Raw Data'!J1021, IF('Raw Data'!K1021-'Raw Data'!L1021&gt;3, 'Raw Data'!I1021, 0))</f>
        <v>0</v>
      </c>
      <c r="O1026">
        <f>IF(ISBLANK('Raw Data'!L1021), 0, IF(ABS('Raw Data'!L1021-'Raw Data'!K1021)&lt;4, 'Raw Data'!H1021, IF(ABS('Raw Data'!K1021-'Raw Data'!L1021)&lt;4, 'Raw Data'!G1021, 0)))</f>
        <v>0</v>
      </c>
      <c r="P1026">
        <f>SUM('Hidden Analysis'!E1027:H1027)</f>
        <v>0</v>
      </c>
      <c r="Q1026">
        <f>SUM('Hidden Analysis'!I1027:L1027)</f>
        <v>0</v>
      </c>
      <c r="R1026">
        <f>SUM('Hidden Analysis'!M1027:P1027)</f>
        <v>0</v>
      </c>
      <c r="S1026">
        <f>SUM('Hidden Analysis'!Q1027:R1027)</f>
        <v>0</v>
      </c>
      <c r="T1026">
        <f>IF(AND('Raw Data'!F1021&lt;1.5, 'Raw Data'!L1021&gt;'Raw Data'!K1021, 'Raw Data'!L1021-'Raw Data'!K1021&gt;3), 'Raw Data'!F1021, 0)</f>
        <v>0</v>
      </c>
      <c r="U1026">
        <f>IF(AND('Raw Data'!L1021-'Raw Data'!K1021&lt;4, 'Raw Data'!L1021&gt;'Raw Data'!K1021), 'Raw Data'!H1021, 0)</f>
        <v>0</v>
      </c>
      <c r="V1026">
        <f>IF(AND('Raw Data'!K1021-'Raw Data'!L1021&lt;4, 'Raw Data'!K1021&gt;'Raw Data'!L1021), 'Raw Data'!G1021, 0)</f>
        <v>0</v>
      </c>
      <c r="W1026">
        <f>SUM('Hidden Analysis'!S1027:T1027)</f>
        <v>0</v>
      </c>
      <c r="X1026">
        <f>SUM('Hidden Analysis'!U1027:V1027)</f>
        <v>0</v>
      </c>
    </row>
    <row r="1027" spans="1:24" x14ac:dyDescent="0.3">
      <c r="A1027" s="2">
        <f>'Raw Data'!M1022</f>
        <v>0</v>
      </c>
      <c r="B1027">
        <f>IF('Raw Data'!L1022&gt;'Raw Data'!K1022, 'Raw Data'!F1022, 0)</f>
        <v>0</v>
      </c>
      <c r="C1027">
        <f>IF('Raw Data'!K1022&gt;'Raw Data'!L1022, 'Raw Data'!C1022, 0)</f>
        <v>0</v>
      </c>
      <c r="D1027">
        <f t="shared" si="34"/>
        <v>0</v>
      </c>
      <c r="E1027">
        <f>SUM('Hidden Analysis'!A1028:B1028)</f>
        <v>0</v>
      </c>
      <c r="F1027">
        <f>SUM('Hidden Analysis'!C1028:D1028)</f>
        <v>0</v>
      </c>
      <c r="G1027">
        <f>IF(AND('Raw Data'!F1022&lt;'Raw Data'!C1022, 'Raw Data'!L1022&gt;'Raw Data'!K1022), 'Raw Data'!F1022, 0)</f>
        <v>0</v>
      </c>
      <c r="H1027">
        <f>IF(AND('Raw Data'!F1022&gt;'Raw Data'!C1022, 'Raw Data'!L1022&lt;'Raw Data'!K1022), 'Raw Data'!C1022, 0)</f>
        <v>0</v>
      </c>
      <c r="I1027">
        <f t="shared" si="35"/>
        <v>0</v>
      </c>
      <c r="J1027">
        <f>IF(AND('Raw Data'!F1022&gt;'Raw Data'!C1022, 'Raw Data'!L1022&gt;'Raw Data'!K1022), 'Raw Data'!F1022, 0)</f>
        <v>0</v>
      </c>
      <c r="K1027">
        <f>IF(AND('Raw Data'!F1022&lt;'Raw Data'!C1022, 'Raw Data'!L1022&lt;'Raw Data'!K1022), 'Raw Data'!C1022, 0)</f>
        <v>0</v>
      </c>
      <c r="L1027">
        <f>IF('Raw Data'!L1022-'Raw Data'!K1022&gt;3, 'Raw Data'!J1022, 0)</f>
        <v>0</v>
      </c>
      <c r="M1027">
        <f>IF('Raw Data'!K1022-'Raw Data'!L1022&gt;3, 'Raw Data'!I1022, 0)</f>
        <v>0</v>
      </c>
      <c r="N1027">
        <f>IF('Raw Data'!L1022-'Raw Data'!K1022&gt;3, 'Raw Data'!J1022, IF('Raw Data'!K1022-'Raw Data'!L1022&gt;3, 'Raw Data'!I1022, 0))</f>
        <v>0</v>
      </c>
      <c r="O1027">
        <f>IF(ISBLANK('Raw Data'!L1022), 0, IF(ABS('Raw Data'!L1022-'Raw Data'!K1022)&lt;4, 'Raw Data'!H1022, IF(ABS('Raw Data'!K1022-'Raw Data'!L1022)&lt;4, 'Raw Data'!G1022, 0)))</f>
        <v>0</v>
      </c>
      <c r="P1027">
        <f>SUM('Hidden Analysis'!E1028:H1028)</f>
        <v>0</v>
      </c>
      <c r="Q1027">
        <f>SUM('Hidden Analysis'!I1028:L1028)</f>
        <v>0</v>
      </c>
      <c r="R1027">
        <f>SUM('Hidden Analysis'!M1028:P1028)</f>
        <v>0</v>
      </c>
      <c r="S1027">
        <f>SUM('Hidden Analysis'!Q1028:R1028)</f>
        <v>0</v>
      </c>
      <c r="T1027">
        <f>IF(AND('Raw Data'!F1022&lt;1.5, 'Raw Data'!L1022&gt;'Raw Data'!K1022, 'Raw Data'!L1022-'Raw Data'!K1022&gt;3), 'Raw Data'!F1022, 0)</f>
        <v>0</v>
      </c>
      <c r="U1027">
        <f>IF(AND('Raw Data'!L1022-'Raw Data'!K1022&lt;4, 'Raw Data'!L1022&gt;'Raw Data'!K1022), 'Raw Data'!H1022, 0)</f>
        <v>0</v>
      </c>
      <c r="V1027">
        <f>IF(AND('Raw Data'!K1022-'Raw Data'!L1022&lt;4, 'Raw Data'!K1022&gt;'Raw Data'!L1022), 'Raw Data'!G1022, 0)</f>
        <v>0</v>
      </c>
      <c r="W1027">
        <f>SUM('Hidden Analysis'!S1028:T1028)</f>
        <v>0</v>
      </c>
      <c r="X1027">
        <f>SUM('Hidden Analysis'!U1028:V1028)</f>
        <v>0</v>
      </c>
    </row>
    <row r="1028" spans="1:24" x14ac:dyDescent="0.3">
      <c r="A1028" s="2">
        <f>'Raw Data'!M1023</f>
        <v>0</v>
      </c>
      <c r="B1028">
        <f>IF('Raw Data'!L1023&gt;'Raw Data'!K1023, 'Raw Data'!F1023, 0)</f>
        <v>0</v>
      </c>
      <c r="C1028">
        <f>IF('Raw Data'!K1023&gt;'Raw Data'!L1023, 'Raw Data'!C1023, 0)</f>
        <v>0</v>
      </c>
      <c r="D1028">
        <f t="shared" si="34"/>
        <v>0</v>
      </c>
      <c r="E1028">
        <f>SUM('Hidden Analysis'!A1029:B1029)</f>
        <v>0</v>
      </c>
      <c r="F1028">
        <f>SUM('Hidden Analysis'!C1029:D1029)</f>
        <v>0</v>
      </c>
      <c r="G1028">
        <f>IF(AND('Raw Data'!F1023&lt;'Raw Data'!C1023, 'Raw Data'!L1023&gt;'Raw Data'!K1023), 'Raw Data'!F1023, 0)</f>
        <v>0</v>
      </c>
      <c r="H1028">
        <f>IF(AND('Raw Data'!F1023&gt;'Raw Data'!C1023, 'Raw Data'!L1023&lt;'Raw Data'!K1023), 'Raw Data'!C1023, 0)</f>
        <v>0</v>
      </c>
      <c r="I1028">
        <f t="shared" si="35"/>
        <v>0</v>
      </c>
      <c r="J1028">
        <f>IF(AND('Raw Data'!F1023&gt;'Raw Data'!C1023, 'Raw Data'!L1023&gt;'Raw Data'!K1023), 'Raw Data'!F1023, 0)</f>
        <v>0</v>
      </c>
      <c r="K1028">
        <f>IF(AND('Raw Data'!F1023&lt;'Raw Data'!C1023, 'Raw Data'!L1023&lt;'Raw Data'!K1023), 'Raw Data'!C1023, 0)</f>
        <v>0</v>
      </c>
      <c r="L1028">
        <f>IF('Raw Data'!L1023-'Raw Data'!K1023&gt;3, 'Raw Data'!J1023, 0)</f>
        <v>0</v>
      </c>
      <c r="M1028">
        <f>IF('Raw Data'!K1023-'Raw Data'!L1023&gt;3, 'Raw Data'!I1023, 0)</f>
        <v>0</v>
      </c>
      <c r="N1028">
        <f>IF('Raw Data'!L1023-'Raw Data'!K1023&gt;3, 'Raw Data'!J1023, IF('Raw Data'!K1023-'Raw Data'!L1023&gt;3, 'Raw Data'!I1023, 0))</f>
        <v>0</v>
      </c>
      <c r="O1028">
        <f>IF(ISBLANK('Raw Data'!L1023), 0, IF(ABS('Raw Data'!L1023-'Raw Data'!K1023)&lt;4, 'Raw Data'!H1023, IF(ABS('Raw Data'!K1023-'Raw Data'!L1023)&lt;4, 'Raw Data'!G1023, 0)))</f>
        <v>0</v>
      </c>
      <c r="P1028">
        <f>SUM('Hidden Analysis'!E1029:H1029)</f>
        <v>0</v>
      </c>
      <c r="Q1028">
        <f>SUM('Hidden Analysis'!I1029:L1029)</f>
        <v>0</v>
      </c>
      <c r="R1028">
        <f>SUM('Hidden Analysis'!M1029:P1029)</f>
        <v>0</v>
      </c>
      <c r="S1028">
        <f>SUM('Hidden Analysis'!Q1029:R1029)</f>
        <v>0</v>
      </c>
      <c r="T1028">
        <f>IF(AND('Raw Data'!F1023&lt;1.5, 'Raw Data'!L1023&gt;'Raw Data'!K1023, 'Raw Data'!L1023-'Raw Data'!K1023&gt;3), 'Raw Data'!F1023, 0)</f>
        <v>0</v>
      </c>
      <c r="U1028">
        <f>IF(AND('Raw Data'!L1023-'Raw Data'!K1023&lt;4, 'Raw Data'!L1023&gt;'Raw Data'!K1023), 'Raw Data'!H1023, 0)</f>
        <v>0</v>
      </c>
      <c r="V1028">
        <f>IF(AND('Raw Data'!K1023-'Raw Data'!L1023&lt;4, 'Raw Data'!K1023&gt;'Raw Data'!L1023), 'Raw Data'!G1023, 0)</f>
        <v>0</v>
      </c>
      <c r="W1028">
        <f>SUM('Hidden Analysis'!S1029:T1029)</f>
        <v>0</v>
      </c>
      <c r="X1028">
        <f>SUM('Hidden Analysis'!U1029:V1029)</f>
        <v>0</v>
      </c>
    </row>
    <row r="1029" spans="1:24" x14ac:dyDescent="0.3">
      <c r="A1029" s="2">
        <f>'Raw Data'!M1024</f>
        <v>0</v>
      </c>
      <c r="B1029">
        <f>IF('Raw Data'!L1024&gt;'Raw Data'!K1024, 'Raw Data'!F1024, 0)</f>
        <v>0</v>
      </c>
      <c r="C1029">
        <f>IF('Raw Data'!K1024&gt;'Raw Data'!L1024, 'Raw Data'!C1024, 0)</f>
        <v>0</v>
      </c>
      <c r="D1029">
        <f t="shared" si="34"/>
        <v>0</v>
      </c>
      <c r="E1029">
        <f>SUM('Hidden Analysis'!A1030:B1030)</f>
        <v>0</v>
      </c>
      <c r="F1029">
        <f>SUM('Hidden Analysis'!C1030:D1030)</f>
        <v>0</v>
      </c>
      <c r="G1029">
        <f>IF(AND('Raw Data'!F1024&lt;'Raw Data'!C1024, 'Raw Data'!L1024&gt;'Raw Data'!K1024), 'Raw Data'!F1024, 0)</f>
        <v>0</v>
      </c>
      <c r="H1029">
        <f>IF(AND('Raw Data'!F1024&gt;'Raw Data'!C1024, 'Raw Data'!L1024&lt;'Raw Data'!K1024), 'Raw Data'!C1024, 0)</f>
        <v>0</v>
      </c>
      <c r="I1029">
        <f t="shared" si="35"/>
        <v>0</v>
      </c>
      <c r="J1029">
        <f>IF(AND('Raw Data'!F1024&gt;'Raw Data'!C1024, 'Raw Data'!L1024&gt;'Raw Data'!K1024), 'Raw Data'!F1024, 0)</f>
        <v>0</v>
      </c>
      <c r="K1029">
        <f>IF(AND('Raw Data'!F1024&lt;'Raw Data'!C1024, 'Raw Data'!L1024&lt;'Raw Data'!K1024), 'Raw Data'!C1024, 0)</f>
        <v>0</v>
      </c>
      <c r="L1029">
        <f>IF('Raw Data'!L1024-'Raw Data'!K1024&gt;3, 'Raw Data'!J1024, 0)</f>
        <v>0</v>
      </c>
      <c r="M1029">
        <f>IF('Raw Data'!K1024-'Raw Data'!L1024&gt;3, 'Raw Data'!I1024, 0)</f>
        <v>0</v>
      </c>
      <c r="N1029">
        <f>IF('Raw Data'!L1024-'Raw Data'!K1024&gt;3, 'Raw Data'!J1024, IF('Raw Data'!K1024-'Raw Data'!L1024&gt;3, 'Raw Data'!I1024, 0))</f>
        <v>0</v>
      </c>
      <c r="O1029">
        <f>IF(ISBLANK('Raw Data'!L1024), 0, IF(ABS('Raw Data'!L1024-'Raw Data'!K1024)&lt;4, 'Raw Data'!H1024, IF(ABS('Raw Data'!K1024-'Raw Data'!L1024)&lt;4, 'Raw Data'!G1024, 0)))</f>
        <v>0</v>
      </c>
      <c r="P1029">
        <f>SUM('Hidden Analysis'!E1030:H1030)</f>
        <v>0</v>
      </c>
      <c r="Q1029">
        <f>SUM('Hidden Analysis'!I1030:L1030)</f>
        <v>0</v>
      </c>
      <c r="R1029">
        <f>SUM('Hidden Analysis'!M1030:P1030)</f>
        <v>0</v>
      </c>
      <c r="S1029">
        <f>SUM('Hidden Analysis'!Q1030:R1030)</f>
        <v>0</v>
      </c>
      <c r="T1029">
        <f>IF(AND('Raw Data'!F1024&lt;1.5, 'Raw Data'!L1024&gt;'Raw Data'!K1024, 'Raw Data'!L1024-'Raw Data'!K1024&gt;3), 'Raw Data'!F1024, 0)</f>
        <v>0</v>
      </c>
      <c r="U1029">
        <f>IF(AND('Raw Data'!L1024-'Raw Data'!K1024&lt;4, 'Raw Data'!L1024&gt;'Raw Data'!K1024), 'Raw Data'!H1024, 0)</f>
        <v>0</v>
      </c>
      <c r="V1029">
        <f>IF(AND('Raw Data'!K1024-'Raw Data'!L1024&lt;4, 'Raw Data'!K1024&gt;'Raw Data'!L1024), 'Raw Data'!G1024, 0)</f>
        <v>0</v>
      </c>
      <c r="W1029">
        <f>SUM('Hidden Analysis'!S1030:T1030)</f>
        <v>0</v>
      </c>
      <c r="X1029">
        <f>SUM('Hidden Analysis'!U1030:V1030)</f>
        <v>0</v>
      </c>
    </row>
    <row r="1030" spans="1:24" x14ac:dyDescent="0.3">
      <c r="A1030" s="2">
        <f>'Raw Data'!M1025</f>
        <v>0</v>
      </c>
      <c r="B1030">
        <f>IF('Raw Data'!L1025&gt;'Raw Data'!K1025, 'Raw Data'!F1025, 0)</f>
        <v>0</v>
      </c>
      <c r="C1030">
        <f>IF('Raw Data'!K1025&gt;'Raw Data'!L1025, 'Raw Data'!C1025, 0)</f>
        <v>0</v>
      </c>
      <c r="D1030">
        <f t="shared" si="34"/>
        <v>0</v>
      </c>
      <c r="E1030">
        <f>SUM('Hidden Analysis'!A1031:B1031)</f>
        <v>0</v>
      </c>
      <c r="F1030">
        <f>SUM('Hidden Analysis'!C1031:D1031)</f>
        <v>0</v>
      </c>
      <c r="G1030">
        <f>IF(AND('Raw Data'!F1025&lt;'Raw Data'!C1025, 'Raw Data'!L1025&gt;'Raw Data'!K1025), 'Raw Data'!F1025, 0)</f>
        <v>0</v>
      </c>
      <c r="H1030">
        <f>IF(AND('Raw Data'!F1025&gt;'Raw Data'!C1025, 'Raw Data'!L1025&lt;'Raw Data'!K1025), 'Raw Data'!C1025, 0)</f>
        <v>0</v>
      </c>
      <c r="I1030">
        <f t="shared" si="35"/>
        <v>0</v>
      </c>
      <c r="J1030">
        <f>IF(AND('Raw Data'!F1025&gt;'Raw Data'!C1025, 'Raw Data'!L1025&gt;'Raw Data'!K1025), 'Raw Data'!F1025, 0)</f>
        <v>0</v>
      </c>
      <c r="K1030">
        <f>IF(AND('Raw Data'!F1025&lt;'Raw Data'!C1025, 'Raw Data'!L1025&lt;'Raw Data'!K1025), 'Raw Data'!C1025, 0)</f>
        <v>0</v>
      </c>
      <c r="L1030">
        <f>IF('Raw Data'!L1025-'Raw Data'!K1025&gt;3, 'Raw Data'!J1025, 0)</f>
        <v>0</v>
      </c>
      <c r="M1030">
        <f>IF('Raw Data'!K1025-'Raw Data'!L1025&gt;3, 'Raw Data'!I1025, 0)</f>
        <v>0</v>
      </c>
      <c r="N1030">
        <f>IF('Raw Data'!L1025-'Raw Data'!K1025&gt;3, 'Raw Data'!J1025, IF('Raw Data'!K1025-'Raw Data'!L1025&gt;3, 'Raw Data'!I1025, 0))</f>
        <v>0</v>
      </c>
      <c r="O1030">
        <f>IF(ISBLANK('Raw Data'!L1025), 0, IF(ABS('Raw Data'!L1025-'Raw Data'!K1025)&lt;4, 'Raw Data'!H1025, IF(ABS('Raw Data'!K1025-'Raw Data'!L1025)&lt;4, 'Raw Data'!G1025, 0)))</f>
        <v>0</v>
      </c>
      <c r="P1030">
        <f>SUM('Hidden Analysis'!E1031:H1031)</f>
        <v>0</v>
      </c>
      <c r="Q1030">
        <f>SUM('Hidden Analysis'!I1031:L1031)</f>
        <v>0</v>
      </c>
      <c r="R1030">
        <f>SUM('Hidden Analysis'!M1031:P1031)</f>
        <v>0</v>
      </c>
      <c r="S1030">
        <f>SUM('Hidden Analysis'!Q1031:R1031)</f>
        <v>0</v>
      </c>
      <c r="T1030">
        <f>IF(AND('Raw Data'!F1025&lt;1.5, 'Raw Data'!L1025&gt;'Raw Data'!K1025, 'Raw Data'!L1025-'Raw Data'!K1025&gt;3), 'Raw Data'!F1025, 0)</f>
        <v>0</v>
      </c>
      <c r="U1030">
        <f>IF(AND('Raw Data'!L1025-'Raw Data'!K1025&lt;4, 'Raw Data'!L1025&gt;'Raw Data'!K1025), 'Raw Data'!H1025, 0)</f>
        <v>0</v>
      </c>
      <c r="V1030">
        <f>IF(AND('Raw Data'!K1025-'Raw Data'!L1025&lt;4, 'Raw Data'!K1025&gt;'Raw Data'!L1025), 'Raw Data'!G1025, 0)</f>
        <v>0</v>
      </c>
      <c r="W1030">
        <f>SUM('Hidden Analysis'!S1031:T1031)</f>
        <v>0</v>
      </c>
      <c r="X1030">
        <f>SUM('Hidden Analysis'!U1031:V1031)</f>
        <v>0</v>
      </c>
    </row>
    <row r="1031" spans="1:24" x14ac:dyDescent="0.3">
      <c r="A1031" s="2">
        <f>'Raw Data'!M1026</f>
        <v>0</v>
      </c>
      <c r="B1031">
        <f>IF('Raw Data'!L1026&gt;'Raw Data'!K1026, 'Raw Data'!F1026, 0)</f>
        <v>0</v>
      </c>
      <c r="C1031">
        <f>IF('Raw Data'!K1026&gt;'Raw Data'!L1026, 'Raw Data'!C1026, 0)</f>
        <v>0</v>
      </c>
      <c r="D1031">
        <f t="shared" ref="D1031:D1094" si="36">SUM(G1031:H1031)</f>
        <v>0</v>
      </c>
      <c r="E1031">
        <f>SUM('Hidden Analysis'!A1032:B1032)</f>
        <v>0</v>
      </c>
      <c r="F1031">
        <f>SUM('Hidden Analysis'!C1032:D1032)</f>
        <v>0</v>
      </c>
      <c r="G1031">
        <f>IF(AND('Raw Data'!F1026&lt;'Raw Data'!C1026, 'Raw Data'!L1026&gt;'Raw Data'!K1026), 'Raw Data'!F1026, 0)</f>
        <v>0</v>
      </c>
      <c r="H1031">
        <f>IF(AND('Raw Data'!F1026&gt;'Raw Data'!C1026, 'Raw Data'!L1026&lt;'Raw Data'!K1026), 'Raw Data'!C1026, 0)</f>
        <v>0</v>
      </c>
      <c r="I1031">
        <f t="shared" ref="I1031:I1094" si="37">SUM(J1031:K1031)</f>
        <v>0</v>
      </c>
      <c r="J1031">
        <f>IF(AND('Raw Data'!F1026&gt;'Raw Data'!C1026, 'Raw Data'!L1026&gt;'Raw Data'!K1026), 'Raw Data'!F1026, 0)</f>
        <v>0</v>
      </c>
      <c r="K1031">
        <f>IF(AND('Raw Data'!F1026&lt;'Raw Data'!C1026, 'Raw Data'!L1026&lt;'Raw Data'!K1026), 'Raw Data'!C1026, 0)</f>
        <v>0</v>
      </c>
      <c r="L1031">
        <f>IF('Raw Data'!L1026-'Raw Data'!K1026&gt;3, 'Raw Data'!J1026, 0)</f>
        <v>0</v>
      </c>
      <c r="M1031">
        <f>IF('Raw Data'!K1026-'Raw Data'!L1026&gt;3, 'Raw Data'!I1026, 0)</f>
        <v>0</v>
      </c>
      <c r="N1031">
        <f>IF('Raw Data'!L1026-'Raw Data'!K1026&gt;3, 'Raw Data'!J1026, IF('Raw Data'!K1026-'Raw Data'!L1026&gt;3, 'Raw Data'!I1026, 0))</f>
        <v>0</v>
      </c>
      <c r="O1031">
        <f>IF(ISBLANK('Raw Data'!L1026), 0, IF(ABS('Raw Data'!L1026-'Raw Data'!K1026)&lt;4, 'Raw Data'!H1026, IF(ABS('Raw Data'!K1026-'Raw Data'!L1026)&lt;4, 'Raw Data'!G1026, 0)))</f>
        <v>0</v>
      </c>
      <c r="P1031">
        <f>SUM('Hidden Analysis'!E1032:H1032)</f>
        <v>0</v>
      </c>
      <c r="Q1031">
        <f>SUM('Hidden Analysis'!I1032:L1032)</f>
        <v>0</v>
      </c>
      <c r="R1031">
        <f>SUM('Hidden Analysis'!M1032:P1032)</f>
        <v>0</v>
      </c>
      <c r="S1031">
        <f>SUM('Hidden Analysis'!Q1032:R1032)</f>
        <v>0</v>
      </c>
      <c r="T1031">
        <f>IF(AND('Raw Data'!F1026&lt;1.5, 'Raw Data'!L1026&gt;'Raw Data'!K1026, 'Raw Data'!L1026-'Raw Data'!K1026&gt;3), 'Raw Data'!F1026, 0)</f>
        <v>0</v>
      </c>
      <c r="U1031">
        <f>IF(AND('Raw Data'!L1026-'Raw Data'!K1026&lt;4, 'Raw Data'!L1026&gt;'Raw Data'!K1026), 'Raw Data'!H1026, 0)</f>
        <v>0</v>
      </c>
      <c r="V1031">
        <f>IF(AND('Raw Data'!K1026-'Raw Data'!L1026&lt;4, 'Raw Data'!K1026&gt;'Raw Data'!L1026), 'Raw Data'!G1026, 0)</f>
        <v>0</v>
      </c>
      <c r="W1031">
        <f>SUM('Hidden Analysis'!S1032:T1032)</f>
        <v>0</v>
      </c>
      <c r="X1031">
        <f>SUM('Hidden Analysis'!U1032:V1032)</f>
        <v>0</v>
      </c>
    </row>
    <row r="1032" spans="1:24" x14ac:dyDescent="0.3">
      <c r="A1032" s="2">
        <f>'Raw Data'!M1027</f>
        <v>0</v>
      </c>
      <c r="B1032">
        <f>IF('Raw Data'!L1027&gt;'Raw Data'!K1027, 'Raw Data'!F1027, 0)</f>
        <v>0</v>
      </c>
      <c r="C1032">
        <f>IF('Raw Data'!K1027&gt;'Raw Data'!L1027, 'Raw Data'!C1027, 0)</f>
        <v>0</v>
      </c>
      <c r="D1032">
        <f t="shared" si="36"/>
        <v>0</v>
      </c>
      <c r="E1032">
        <f>SUM('Hidden Analysis'!A1033:B1033)</f>
        <v>0</v>
      </c>
      <c r="F1032">
        <f>SUM('Hidden Analysis'!C1033:D1033)</f>
        <v>0</v>
      </c>
      <c r="G1032">
        <f>IF(AND('Raw Data'!F1027&lt;'Raw Data'!C1027, 'Raw Data'!L1027&gt;'Raw Data'!K1027), 'Raw Data'!F1027, 0)</f>
        <v>0</v>
      </c>
      <c r="H1032">
        <f>IF(AND('Raw Data'!F1027&gt;'Raw Data'!C1027, 'Raw Data'!L1027&lt;'Raw Data'!K1027), 'Raw Data'!C1027, 0)</f>
        <v>0</v>
      </c>
      <c r="I1032">
        <f t="shared" si="37"/>
        <v>0</v>
      </c>
      <c r="J1032">
        <f>IF(AND('Raw Data'!F1027&gt;'Raw Data'!C1027, 'Raw Data'!L1027&gt;'Raw Data'!K1027), 'Raw Data'!F1027, 0)</f>
        <v>0</v>
      </c>
      <c r="K1032">
        <f>IF(AND('Raw Data'!F1027&lt;'Raw Data'!C1027, 'Raw Data'!L1027&lt;'Raw Data'!K1027), 'Raw Data'!C1027, 0)</f>
        <v>0</v>
      </c>
      <c r="L1032">
        <f>IF('Raw Data'!L1027-'Raw Data'!K1027&gt;3, 'Raw Data'!J1027, 0)</f>
        <v>0</v>
      </c>
      <c r="M1032">
        <f>IF('Raw Data'!K1027-'Raw Data'!L1027&gt;3, 'Raw Data'!I1027, 0)</f>
        <v>0</v>
      </c>
      <c r="N1032">
        <f>IF('Raw Data'!L1027-'Raw Data'!K1027&gt;3, 'Raw Data'!J1027, IF('Raw Data'!K1027-'Raw Data'!L1027&gt;3, 'Raw Data'!I1027, 0))</f>
        <v>0</v>
      </c>
      <c r="O1032">
        <f>IF(ISBLANK('Raw Data'!L1027), 0, IF(ABS('Raw Data'!L1027-'Raw Data'!K1027)&lt;4, 'Raw Data'!H1027, IF(ABS('Raw Data'!K1027-'Raw Data'!L1027)&lt;4, 'Raw Data'!G1027, 0)))</f>
        <v>0</v>
      </c>
      <c r="P1032">
        <f>SUM('Hidden Analysis'!E1033:H1033)</f>
        <v>0</v>
      </c>
      <c r="Q1032">
        <f>SUM('Hidden Analysis'!I1033:L1033)</f>
        <v>0</v>
      </c>
      <c r="R1032">
        <f>SUM('Hidden Analysis'!M1033:P1033)</f>
        <v>0</v>
      </c>
      <c r="S1032">
        <f>SUM('Hidden Analysis'!Q1033:R1033)</f>
        <v>0</v>
      </c>
      <c r="T1032">
        <f>IF(AND('Raw Data'!F1027&lt;1.5, 'Raw Data'!L1027&gt;'Raw Data'!K1027, 'Raw Data'!L1027-'Raw Data'!K1027&gt;3), 'Raw Data'!F1027, 0)</f>
        <v>0</v>
      </c>
      <c r="U1032">
        <f>IF(AND('Raw Data'!L1027-'Raw Data'!K1027&lt;4, 'Raw Data'!L1027&gt;'Raw Data'!K1027), 'Raw Data'!H1027, 0)</f>
        <v>0</v>
      </c>
      <c r="V1032">
        <f>IF(AND('Raw Data'!K1027-'Raw Data'!L1027&lt;4, 'Raw Data'!K1027&gt;'Raw Data'!L1027), 'Raw Data'!G1027, 0)</f>
        <v>0</v>
      </c>
      <c r="W1032">
        <f>SUM('Hidden Analysis'!S1033:T1033)</f>
        <v>0</v>
      </c>
      <c r="X1032">
        <f>SUM('Hidden Analysis'!U1033:V1033)</f>
        <v>0</v>
      </c>
    </row>
    <row r="1033" spans="1:24" x14ac:dyDescent="0.3">
      <c r="A1033" s="2">
        <f>'Raw Data'!M1028</f>
        <v>0</v>
      </c>
      <c r="B1033">
        <f>IF('Raw Data'!L1028&gt;'Raw Data'!K1028, 'Raw Data'!F1028, 0)</f>
        <v>0</v>
      </c>
      <c r="C1033">
        <f>IF('Raw Data'!K1028&gt;'Raw Data'!L1028, 'Raw Data'!C1028, 0)</f>
        <v>0</v>
      </c>
      <c r="D1033">
        <f t="shared" si="36"/>
        <v>0</v>
      </c>
      <c r="E1033">
        <f>SUM('Hidden Analysis'!A1034:B1034)</f>
        <v>0</v>
      </c>
      <c r="F1033">
        <f>SUM('Hidden Analysis'!C1034:D1034)</f>
        <v>0</v>
      </c>
      <c r="G1033">
        <f>IF(AND('Raw Data'!F1028&lt;'Raw Data'!C1028, 'Raw Data'!L1028&gt;'Raw Data'!K1028), 'Raw Data'!F1028, 0)</f>
        <v>0</v>
      </c>
      <c r="H1033">
        <f>IF(AND('Raw Data'!F1028&gt;'Raw Data'!C1028, 'Raw Data'!L1028&lt;'Raw Data'!K1028), 'Raw Data'!C1028, 0)</f>
        <v>0</v>
      </c>
      <c r="I1033">
        <f t="shared" si="37"/>
        <v>0</v>
      </c>
      <c r="J1033">
        <f>IF(AND('Raw Data'!F1028&gt;'Raw Data'!C1028, 'Raw Data'!L1028&gt;'Raw Data'!K1028), 'Raw Data'!F1028, 0)</f>
        <v>0</v>
      </c>
      <c r="K1033">
        <f>IF(AND('Raw Data'!F1028&lt;'Raw Data'!C1028, 'Raw Data'!L1028&lt;'Raw Data'!K1028), 'Raw Data'!C1028, 0)</f>
        <v>0</v>
      </c>
      <c r="L1033">
        <f>IF('Raw Data'!L1028-'Raw Data'!K1028&gt;3, 'Raw Data'!J1028, 0)</f>
        <v>0</v>
      </c>
      <c r="M1033">
        <f>IF('Raw Data'!K1028-'Raw Data'!L1028&gt;3, 'Raw Data'!I1028, 0)</f>
        <v>0</v>
      </c>
      <c r="N1033">
        <f>IF('Raw Data'!L1028-'Raw Data'!K1028&gt;3, 'Raw Data'!J1028, IF('Raw Data'!K1028-'Raw Data'!L1028&gt;3, 'Raw Data'!I1028, 0))</f>
        <v>0</v>
      </c>
      <c r="O1033">
        <f>IF(ISBLANK('Raw Data'!L1028), 0, IF(ABS('Raw Data'!L1028-'Raw Data'!K1028)&lt;4, 'Raw Data'!H1028, IF(ABS('Raw Data'!K1028-'Raw Data'!L1028)&lt;4, 'Raw Data'!G1028, 0)))</f>
        <v>0</v>
      </c>
      <c r="P1033">
        <f>SUM('Hidden Analysis'!E1034:H1034)</f>
        <v>0</v>
      </c>
      <c r="Q1033">
        <f>SUM('Hidden Analysis'!I1034:L1034)</f>
        <v>0</v>
      </c>
      <c r="R1033">
        <f>SUM('Hidden Analysis'!M1034:P1034)</f>
        <v>0</v>
      </c>
      <c r="S1033">
        <f>SUM('Hidden Analysis'!Q1034:R1034)</f>
        <v>0</v>
      </c>
      <c r="T1033">
        <f>IF(AND('Raw Data'!F1028&lt;1.5, 'Raw Data'!L1028&gt;'Raw Data'!K1028, 'Raw Data'!L1028-'Raw Data'!K1028&gt;3), 'Raw Data'!F1028, 0)</f>
        <v>0</v>
      </c>
      <c r="U1033">
        <f>IF(AND('Raw Data'!L1028-'Raw Data'!K1028&lt;4, 'Raw Data'!L1028&gt;'Raw Data'!K1028), 'Raw Data'!H1028, 0)</f>
        <v>0</v>
      </c>
      <c r="V1033">
        <f>IF(AND('Raw Data'!K1028-'Raw Data'!L1028&lt;4, 'Raw Data'!K1028&gt;'Raw Data'!L1028), 'Raw Data'!G1028, 0)</f>
        <v>0</v>
      </c>
      <c r="W1033">
        <f>SUM('Hidden Analysis'!S1034:T1034)</f>
        <v>0</v>
      </c>
      <c r="X1033">
        <f>SUM('Hidden Analysis'!U1034:V1034)</f>
        <v>0</v>
      </c>
    </row>
    <row r="1034" spans="1:24" x14ac:dyDescent="0.3">
      <c r="A1034" s="2">
        <f>'Raw Data'!M1029</f>
        <v>0</v>
      </c>
      <c r="B1034">
        <f>IF('Raw Data'!L1029&gt;'Raw Data'!K1029, 'Raw Data'!F1029, 0)</f>
        <v>0</v>
      </c>
      <c r="C1034">
        <f>IF('Raw Data'!K1029&gt;'Raw Data'!L1029, 'Raw Data'!C1029, 0)</f>
        <v>0</v>
      </c>
      <c r="D1034">
        <f t="shared" si="36"/>
        <v>0</v>
      </c>
      <c r="E1034">
        <f>SUM('Hidden Analysis'!A1035:B1035)</f>
        <v>0</v>
      </c>
      <c r="F1034">
        <f>SUM('Hidden Analysis'!C1035:D1035)</f>
        <v>0</v>
      </c>
      <c r="G1034">
        <f>IF(AND('Raw Data'!F1029&lt;'Raw Data'!C1029, 'Raw Data'!L1029&gt;'Raw Data'!K1029), 'Raw Data'!F1029, 0)</f>
        <v>0</v>
      </c>
      <c r="H1034">
        <f>IF(AND('Raw Data'!F1029&gt;'Raw Data'!C1029, 'Raw Data'!L1029&lt;'Raw Data'!K1029), 'Raw Data'!C1029, 0)</f>
        <v>0</v>
      </c>
      <c r="I1034">
        <f t="shared" si="37"/>
        <v>0</v>
      </c>
      <c r="J1034">
        <f>IF(AND('Raw Data'!F1029&gt;'Raw Data'!C1029, 'Raw Data'!L1029&gt;'Raw Data'!K1029), 'Raw Data'!F1029, 0)</f>
        <v>0</v>
      </c>
      <c r="K1034">
        <f>IF(AND('Raw Data'!F1029&lt;'Raw Data'!C1029, 'Raw Data'!L1029&lt;'Raw Data'!K1029), 'Raw Data'!C1029, 0)</f>
        <v>0</v>
      </c>
      <c r="L1034">
        <f>IF('Raw Data'!L1029-'Raw Data'!K1029&gt;3, 'Raw Data'!J1029, 0)</f>
        <v>0</v>
      </c>
      <c r="M1034">
        <f>IF('Raw Data'!K1029-'Raw Data'!L1029&gt;3, 'Raw Data'!I1029, 0)</f>
        <v>0</v>
      </c>
      <c r="N1034">
        <f>IF('Raw Data'!L1029-'Raw Data'!K1029&gt;3, 'Raw Data'!J1029, IF('Raw Data'!K1029-'Raw Data'!L1029&gt;3, 'Raw Data'!I1029, 0))</f>
        <v>0</v>
      </c>
      <c r="O1034">
        <f>IF(ISBLANK('Raw Data'!L1029), 0, IF(ABS('Raw Data'!L1029-'Raw Data'!K1029)&lt;4, 'Raw Data'!H1029, IF(ABS('Raw Data'!K1029-'Raw Data'!L1029)&lt;4, 'Raw Data'!G1029, 0)))</f>
        <v>0</v>
      </c>
      <c r="P1034">
        <f>SUM('Hidden Analysis'!E1035:H1035)</f>
        <v>0</v>
      </c>
      <c r="Q1034">
        <f>SUM('Hidden Analysis'!I1035:L1035)</f>
        <v>0</v>
      </c>
      <c r="R1034">
        <f>SUM('Hidden Analysis'!M1035:P1035)</f>
        <v>0</v>
      </c>
      <c r="S1034">
        <f>SUM('Hidden Analysis'!Q1035:R1035)</f>
        <v>0</v>
      </c>
      <c r="T1034">
        <f>IF(AND('Raw Data'!F1029&lt;1.5, 'Raw Data'!L1029&gt;'Raw Data'!K1029, 'Raw Data'!L1029-'Raw Data'!K1029&gt;3), 'Raw Data'!F1029, 0)</f>
        <v>0</v>
      </c>
      <c r="U1034">
        <f>IF(AND('Raw Data'!L1029-'Raw Data'!K1029&lt;4, 'Raw Data'!L1029&gt;'Raw Data'!K1029), 'Raw Data'!H1029, 0)</f>
        <v>0</v>
      </c>
      <c r="V1034">
        <f>IF(AND('Raw Data'!K1029-'Raw Data'!L1029&lt;4, 'Raw Data'!K1029&gt;'Raw Data'!L1029), 'Raw Data'!G1029, 0)</f>
        <v>0</v>
      </c>
      <c r="W1034">
        <f>SUM('Hidden Analysis'!S1035:T1035)</f>
        <v>0</v>
      </c>
      <c r="X1034">
        <f>SUM('Hidden Analysis'!U1035:V1035)</f>
        <v>0</v>
      </c>
    </row>
    <row r="1035" spans="1:24" x14ac:dyDescent="0.3">
      <c r="A1035" s="2">
        <f>'Raw Data'!M1030</f>
        <v>0</v>
      </c>
      <c r="B1035">
        <f>IF('Raw Data'!L1030&gt;'Raw Data'!K1030, 'Raw Data'!F1030, 0)</f>
        <v>0</v>
      </c>
      <c r="C1035">
        <f>IF('Raw Data'!K1030&gt;'Raw Data'!L1030, 'Raw Data'!C1030, 0)</f>
        <v>0</v>
      </c>
      <c r="D1035">
        <f t="shared" si="36"/>
        <v>0</v>
      </c>
      <c r="E1035">
        <f>SUM('Hidden Analysis'!A1036:B1036)</f>
        <v>0</v>
      </c>
      <c r="F1035">
        <f>SUM('Hidden Analysis'!C1036:D1036)</f>
        <v>0</v>
      </c>
      <c r="G1035">
        <f>IF(AND('Raw Data'!F1030&lt;'Raw Data'!C1030, 'Raw Data'!L1030&gt;'Raw Data'!K1030), 'Raw Data'!F1030, 0)</f>
        <v>0</v>
      </c>
      <c r="H1035">
        <f>IF(AND('Raw Data'!F1030&gt;'Raw Data'!C1030, 'Raw Data'!L1030&lt;'Raw Data'!K1030), 'Raw Data'!C1030, 0)</f>
        <v>0</v>
      </c>
      <c r="I1035">
        <f t="shared" si="37"/>
        <v>0</v>
      </c>
      <c r="J1035">
        <f>IF(AND('Raw Data'!F1030&gt;'Raw Data'!C1030, 'Raw Data'!L1030&gt;'Raw Data'!K1030), 'Raw Data'!F1030, 0)</f>
        <v>0</v>
      </c>
      <c r="K1035">
        <f>IF(AND('Raw Data'!F1030&lt;'Raw Data'!C1030, 'Raw Data'!L1030&lt;'Raw Data'!K1030), 'Raw Data'!C1030, 0)</f>
        <v>0</v>
      </c>
      <c r="L1035">
        <f>IF('Raw Data'!L1030-'Raw Data'!K1030&gt;3, 'Raw Data'!J1030, 0)</f>
        <v>0</v>
      </c>
      <c r="M1035">
        <f>IF('Raw Data'!K1030-'Raw Data'!L1030&gt;3, 'Raw Data'!I1030, 0)</f>
        <v>0</v>
      </c>
      <c r="N1035">
        <f>IF('Raw Data'!L1030-'Raw Data'!K1030&gt;3, 'Raw Data'!J1030, IF('Raw Data'!K1030-'Raw Data'!L1030&gt;3, 'Raw Data'!I1030, 0))</f>
        <v>0</v>
      </c>
      <c r="O1035">
        <f>IF(ISBLANK('Raw Data'!L1030), 0, IF(ABS('Raw Data'!L1030-'Raw Data'!K1030)&lt;4, 'Raw Data'!H1030, IF(ABS('Raw Data'!K1030-'Raw Data'!L1030)&lt;4, 'Raw Data'!G1030, 0)))</f>
        <v>0</v>
      </c>
      <c r="P1035">
        <f>SUM('Hidden Analysis'!E1036:H1036)</f>
        <v>0</v>
      </c>
      <c r="Q1035">
        <f>SUM('Hidden Analysis'!I1036:L1036)</f>
        <v>0</v>
      </c>
      <c r="R1035">
        <f>SUM('Hidden Analysis'!M1036:P1036)</f>
        <v>0</v>
      </c>
      <c r="S1035">
        <f>SUM('Hidden Analysis'!Q1036:R1036)</f>
        <v>0</v>
      </c>
      <c r="T1035">
        <f>IF(AND('Raw Data'!F1030&lt;1.5, 'Raw Data'!L1030&gt;'Raw Data'!K1030, 'Raw Data'!L1030-'Raw Data'!K1030&gt;3), 'Raw Data'!F1030, 0)</f>
        <v>0</v>
      </c>
      <c r="U1035">
        <f>IF(AND('Raw Data'!L1030-'Raw Data'!K1030&lt;4, 'Raw Data'!L1030&gt;'Raw Data'!K1030), 'Raw Data'!H1030, 0)</f>
        <v>0</v>
      </c>
      <c r="V1035">
        <f>IF(AND('Raw Data'!K1030-'Raw Data'!L1030&lt;4, 'Raw Data'!K1030&gt;'Raw Data'!L1030), 'Raw Data'!G1030, 0)</f>
        <v>0</v>
      </c>
      <c r="W1035">
        <f>SUM('Hidden Analysis'!S1036:T1036)</f>
        <v>0</v>
      </c>
      <c r="X1035">
        <f>SUM('Hidden Analysis'!U1036:V1036)</f>
        <v>0</v>
      </c>
    </row>
    <row r="1036" spans="1:24" x14ac:dyDescent="0.3">
      <c r="A1036" s="2">
        <f>'Raw Data'!M1031</f>
        <v>0</v>
      </c>
      <c r="B1036">
        <f>IF('Raw Data'!L1031&gt;'Raw Data'!K1031, 'Raw Data'!F1031, 0)</f>
        <v>0</v>
      </c>
      <c r="C1036">
        <f>IF('Raw Data'!K1031&gt;'Raw Data'!L1031, 'Raw Data'!C1031, 0)</f>
        <v>0</v>
      </c>
      <c r="D1036">
        <f t="shared" si="36"/>
        <v>0</v>
      </c>
      <c r="E1036">
        <f>SUM('Hidden Analysis'!A1037:B1037)</f>
        <v>0</v>
      </c>
      <c r="F1036">
        <f>SUM('Hidden Analysis'!C1037:D1037)</f>
        <v>0</v>
      </c>
      <c r="G1036">
        <f>IF(AND('Raw Data'!F1031&lt;'Raw Data'!C1031, 'Raw Data'!L1031&gt;'Raw Data'!K1031), 'Raw Data'!F1031, 0)</f>
        <v>0</v>
      </c>
      <c r="H1036">
        <f>IF(AND('Raw Data'!F1031&gt;'Raw Data'!C1031, 'Raw Data'!L1031&lt;'Raw Data'!K1031), 'Raw Data'!C1031, 0)</f>
        <v>0</v>
      </c>
      <c r="I1036">
        <f t="shared" si="37"/>
        <v>0</v>
      </c>
      <c r="J1036">
        <f>IF(AND('Raw Data'!F1031&gt;'Raw Data'!C1031, 'Raw Data'!L1031&gt;'Raw Data'!K1031), 'Raw Data'!F1031, 0)</f>
        <v>0</v>
      </c>
      <c r="K1036">
        <f>IF(AND('Raw Data'!F1031&lt;'Raw Data'!C1031, 'Raw Data'!L1031&lt;'Raw Data'!K1031), 'Raw Data'!C1031, 0)</f>
        <v>0</v>
      </c>
      <c r="L1036">
        <f>IF('Raw Data'!L1031-'Raw Data'!K1031&gt;3, 'Raw Data'!J1031, 0)</f>
        <v>0</v>
      </c>
      <c r="M1036">
        <f>IF('Raw Data'!K1031-'Raw Data'!L1031&gt;3, 'Raw Data'!I1031, 0)</f>
        <v>0</v>
      </c>
      <c r="N1036">
        <f>IF('Raw Data'!L1031-'Raw Data'!K1031&gt;3, 'Raw Data'!J1031, IF('Raw Data'!K1031-'Raw Data'!L1031&gt;3, 'Raw Data'!I1031, 0))</f>
        <v>0</v>
      </c>
      <c r="O1036">
        <f>IF(ISBLANK('Raw Data'!L1031), 0, IF(ABS('Raw Data'!L1031-'Raw Data'!K1031)&lt;4, 'Raw Data'!H1031, IF(ABS('Raw Data'!K1031-'Raw Data'!L1031)&lt;4, 'Raw Data'!G1031, 0)))</f>
        <v>0</v>
      </c>
      <c r="P1036">
        <f>SUM('Hidden Analysis'!E1037:H1037)</f>
        <v>0</v>
      </c>
      <c r="Q1036">
        <f>SUM('Hidden Analysis'!I1037:L1037)</f>
        <v>0</v>
      </c>
      <c r="R1036">
        <f>SUM('Hidden Analysis'!M1037:P1037)</f>
        <v>0</v>
      </c>
      <c r="S1036">
        <f>SUM('Hidden Analysis'!Q1037:R1037)</f>
        <v>0</v>
      </c>
      <c r="T1036">
        <f>IF(AND('Raw Data'!F1031&lt;1.5, 'Raw Data'!L1031&gt;'Raw Data'!K1031, 'Raw Data'!L1031-'Raw Data'!K1031&gt;3), 'Raw Data'!F1031, 0)</f>
        <v>0</v>
      </c>
      <c r="U1036">
        <f>IF(AND('Raw Data'!L1031-'Raw Data'!K1031&lt;4, 'Raw Data'!L1031&gt;'Raw Data'!K1031), 'Raw Data'!H1031, 0)</f>
        <v>0</v>
      </c>
      <c r="V1036">
        <f>IF(AND('Raw Data'!K1031-'Raw Data'!L1031&lt;4, 'Raw Data'!K1031&gt;'Raw Data'!L1031), 'Raw Data'!G1031, 0)</f>
        <v>0</v>
      </c>
      <c r="W1036">
        <f>SUM('Hidden Analysis'!S1037:T1037)</f>
        <v>0</v>
      </c>
      <c r="X1036">
        <f>SUM('Hidden Analysis'!U1037:V1037)</f>
        <v>0</v>
      </c>
    </row>
    <row r="1037" spans="1:24" x14ac:dyDescent="0.3">
      <c r="A1037" s="2">
        <f>'Raw Data'!M1032</f>
        <v>0</v>
      </c>
      <c r="B1037">
        <f>IF('Raw Data'!L1032&gt;'Raw Data'!K1032, 'Raw Data'!F1032, 0)</f>
        <v>0</v>
      </c>
      <c r="C1037">
        <f>IF('Raw Data'!K1032&gt;'Raw Data'!L1032, 'Raw Data'!C1032, 0)</f>
        <v>0</v>
      </c>
      <c r="D1037">
        <f t="shared" si="36"/>
        <v>0</v>
      </c>
      <c r="E1037">
        <f>SUM('Hidden Analysis'!A1038:B1038)</f>
        <v>0</v>
      </c>
      <c r="F1037">
        <f>SUM('Hidden Analysis'!C1038:D1038)</f>
        <v>0</v>
      </c>
      <c r="G1037">
        <f>IF(AND('Raw Data'!F1032&lt;'Raw Data'!C1032, 'Raw Data'!L1032&gt;'Raw Data'!K1032), 'Raw Data'!F1032, 0)</f>
        <v>0</v>
      </c>
      <c r="H1037">
        <f>IF(AND('Raw Data'!F1032&gt;'Raw Data'!C1032, 'Raw Data'!L1032&lt;'Raw Data'!K1032), 'Raw Data'!C1032, 0)</f>
        <v>0</v>
      </c>
      <c r="I1037">
        <f t="shared" si="37"/>
        <v>0</v>
      </c>
      <c r="J1037">
        <f>IF(AND('Raw Data'!F1032&gt;'Raw Data'!C1032, 'Raw Data'!L1032&gt;'Raw Data'!K1032), 'Raw Data'!F1032, 0)</f>
        <v>0</v>
      </c>
      <c r="K1037">
        <f>IF(AND('Raw Data'!F1032&lt;'Raw Data'!C1032, 'Raw Data'!L1032&lt;'Raw Data'!K1032), 'Raw Data'!C1032, 0)</f>
        <v>0</v>
      </c>
      <c r="L1037">
        <f>IF('Raw Data'!L1032-'Raw Data'!K1032&gt;3, 'Raw Data'!J1032, 0)</f>
        <v>0</v>
      </c>
      <c r="M1037">
        <f>IF('Raw Data'!K1032-'Raw Data'!L1032&gt;3, 'Raw Data'!I1032, 0)</f>
        <v>0</v>
      </c>
      <c r="N1037">
        <f>IF('Raw Data'!L1032-'Raw Data'!K1032&gt;3, 'Raw Data'!J1032, IF('Raw Data'!K1032-'Raw Data'!L1032&gt;3, 'Raw Data'!I1032, 0))</f>
        <v>0</v>
      </c>
      <c r="O1037">
        <f>IF(ISBLANK('Raw Data'!L1032), 0, IF(ABS('Raw Data'!L1032-'Raw Data'!K1032)&lt;4, 'Raw Data'!H1032, IF(ABS('Raw Data'!K1032-'Raw Data'!L1032)&lt;4, 'Raw Data'!G1032, 0)))</f>
        <v>0</v>
      </c>
      <c r="P1037">
        <f>SUM('Hidden Analysis'!E1038:H1038)</f>
        <v>0</v>
      </c>
      <c r="Q1037">
        <f>SUM('Hidden Analysis'!I1038:L1038)</f>
        <v>0</v>
      </c>
      <c r="R1037">
        <f>SUM('Hidden Analysis'!M1038:P1038)</f>
        <v>0</v>
      </c>
      <c r="S1037">
        <f>SUM('Hidden Analysis'!Q1038:R1038)</f>
        <v>0</v>
      </c>
      <c r="T1037">
        <f>IF(AND('Raw Data'!F1032&lt;1.5, 'Raw Data'!L1032&gt;'Raw Data'!K1032, 'Raw Data'!L1032-'Raw Data'!K1032&gt;3), 'Raw Data'!F1032, 0)</f>
        <v>0</v>
      </c>
      <c r="U1037">
        <f>IF(AND('Raw Data'!L1032-'Raw Data'!K1032&lt;4, 'Raw Data'!L1032&gt;'Raw Data'!K1032), 'Raw Data'!H1032, 0)</f>
        <v>0</v>
      </c>
      <c r="V1037">
        <f>IF(AND('Raw Data'!K1032-'Raw Data'!L1032&lt;4, 'Raw Data'!K1032&gt;'Raw Data'!L1032), 'Raw Data'!G1032, 0)</f>
        <v>0</v>
      </c>
      <c r="W1037">
        <f>SUM('Hidden Analysis'!S1038:T1038)</f>
        <v>0</v>
      </c>
      <c r="X1037">
        <f>SUM('Hidden Analysis'!U1038:V1038)</f>
        <v>0</v>
      </c>
    </row>
    <row r="1038" spans="1:24" x14ac:dyDescent="0.3">
      <c r="A1038" s="2">
        <f>'Raw Data'!M1033</f>
        <v>0</v>
      </c>
      <c r="B1038">
        <f>IF('Raw Data'!L1033&gt;'Raw Data'!K1033, 'Raw Data'!F1033, 0)</f>
        <v>0</v>
      </c>
      <c r="C1038">
        <f>IF('Raw Data'!K1033&gt;'Raw Data'!L1033, 'Raw Data'!C1033, 0)</f>
        <v>0</v>
      </c>
      <c r="D1038">
        <f t="shared" si="36"/>
        <v>0</v>
      </c>
      <c r="E1038">
        <f>SUM('Hidden Analysis'!A1039:B1039)</f>
        <v>0</v>
      </c>
      <c r="F1038">
        <f>SUM('Hidden Analysis'!C1039:D1039)</f>
        <v>0</v>
      </c>
      <c r="G1038">
        <f>IF(AND('Raw Data'!F1033&lt;'Raw Data'!C1033, 'Raw Data'!L1033&gt;'Raw Data'!K1033), 'Raw Data'!F1033, 0)</f>
        <v>0</v>
      </c>
      <c r="H1038">
        <f>IF(AND('Raw Data'!F1033&gt;'Raw Data'!C1033, 'Raw Data'!L1033&lt;'Raw Data'!K1033), 'Raw Data'!C1033, 0)</f>
        <v>0</v>
      </c>
      <c r="I1038">
        <f t="shared" si="37"/>
        <v>0</v>
      </c>
      <c r="J1038">
        <f>IF(AND('Raw Data'!F1033&gt;'Raw Data'!C1033, 'Raw Data'!L1033&gt;'Raw Data'!K1033), 'Raw Data'!F1033, 0)</f>
        <v>0</v>
      </c>
      <c r="K1038">
        <f>IF(AND('Raw Data'!F1033&lt;'Raw Data'!C1033, 'Raw Data'!L1033&lt;'Raw Data'!K1033), 'Raw Data'!C1033, 0)</f>
        <v>0</v>
      </c>
      <c r="L1038">
        <f>IF('Raw Data'!L1033-'Raw Data'!K1033&gt;3, 'Raw Data'!J1033, 0)</f>
        <v>0</v>
      </c>
      <c r="M1038">
        <f>IF('Raw Data'!K1033-'Raw Data'!L1033&gt;3, 'Raw Data'!I1033, 0)</f>
        <v>0</v>
      </c>
      <c r="N1038">
        <f>IF('Raw Data'!L1033-'Raw Data'!K1033&gt;3, 'Raw Data'!J1033, IF('Raw Data'!K1033-'Raw Data'!L1033&gt;3, 'Raw Data'!I1033, 0))</f>
        <v>0</v>
      </c>
      <c r="O1038">
        <f>IF(ISBLANK('Raw Data'!L1033), 0, IF(ABS('Raw Data'!L1033-'Raw Data'!K1033)&lt;4, 'Raw Data'!H1033, IF(ABS('Raw Data'!K1033-'Raw Data'!L1033)&lt;4, 'Raw Data'!G1033, 0)))</f>
        <v>0</v>
      </c>
      <c r="P1038">
        <f>SUM('Hidden Analysis'!E1039:H1039)</f>
        <v>0</v>
      </c>
      <c r="Q1038">
        <f>SUM('Hidden Analysis'!I1039:L1039)</f>
        <v>0</v>
      </c>
      <c r="R1038">
        <f>SUM('Hidden Analysis'!M1039:P1039)</f>
        <v>0</v>
      </c>
      <c r="S1038">
        <f>SUM('Hidden Analysis'!Q1039:R1039)</f>
        <v>0</v>
      </c>
      <c r="T1038">
        <f>IF(AND('Raw Data'!F1033&lt;1.5, 'Raw Data'!L1033&gt;'Raw Data'!K1033, 'Raw Data'!L1033-'Raw Data'!K1033&gt;3), 'Raw Data'!F1033, 0)</f>
        <v>0</v>
      </c>
      <c r="U1038">
        <f>IF(AND('Raw Data'!L1033-'Raw Data'!K1033&lt;4, 'Raw Data'!L1033&gt;'Raw Data'!K1033), 'Raw Data'!H1033, 0)</f>
        <v>0</v>
      </c>
      <c r="V1038">
        <f>IF(AND('Raw Data'!K1033-'Raw Data'!L1033&lt;4, 'Raw Data'!K1033&gt;'Raw Data'!L1033), 'Raw Data'!G1033, 0)</f>
        <v>0</v>
      </c>
      <c r="W1038">
        <f>SUM('Hidden Analysis'!S1039:T1039)</f>
        <v>0</v>
      </c>
      <c r="X1038">
        <f>SUM('Hidden Analysis'!U1039:V1039)</f>
        <v>0</v>
      </c>
    </row>
    <row r="1039" spans="1:24" x14ac:dyDescent="0.3">
      <c r="A1039" s="2">
        <f>'Raw Data'!M1034</f>
        <v>0</v>
      </c>
      <c r="B1039">
        <f>IF('Raw Data'!L1034&gt;'Raw Data'!K1034, 'Raw Data'!F1034, 0)</f>
        <v>0</v>
      </c>
      <c r="C1039">
        <f>IF('Raw Data'!K1034&gt;'Raw Data'!L1034, 'Raw Data'!C1034, 0)</f>
        <v>0</v>
      </c>
      <c r="D1039">
        <f t="shared" si="36"/>
        <v>0</v>
      </c>
      <c r="E1039">
        <f>SUM('Hidden Analysis'!A1040:B1040)</f>
        <v>0</v>
      </c>
      <c r="F1039">
        <f>SUM('Hidden Analysis'!C1040:D1040)</f>
        <v>0</v>
      </c>
      <c r="G1039">
        <f>IF(AND('Raw Data'!F1034&lt;'Raw Data'!C1034, 'Raw Data'!L1034&gt;'Raw Data'!K1034), 'Raw Data'!F1034, 0)</f>
        <v>0</v>
      </c>
      <c r="H1039">
        <f>IF(AND('Raw Data'!F1034&gt;'Raw Data'!C1034, 'Raw Data'!L1034&lt;'Raw Data'!K1034), 'Raw Data'!C1034, 0)</f>
        <v>0</v>
      </c>
      <c r="I1039">
        <f t="shared" si="37"/>
        <v>0</v>
      </c>
      <c r="J1039">
        <f>IF(AND('Raw Data'!F1034&gt;'Raw Data'!C1034, 'Raw Data'!L1034&gt;'Raw Data'!K1034), 'Raw Data'!F1034, 0)</f>
        <v>0</v>
      </c>
      <c r="K1039">
        <f>IF(AND('Raw Data'!F1034&lt;'Raw Data'!C1034, 'Raw Data'!L1034&lt;'Raw Data'!K1034), 'Raw Data'!C1034, 0)</f>
        <v>0</v>
      </c>
      <c r="L1039">
        <f>IF('Raw Data'!L1034-'Raw Data'!K1034&gt;3, 'Raw Data'!J1034, 0)</f>
        <v>0</v>
      </c>
      <c r="M1039">
        <f>IF('Raw Data'!K1034-'Raw Data'!L1034&gt;3, 'Raw Data'!I1034, 0)</f>
        <v>0</v>
      </c>
      <c r="N1039">
        <f>IF('Raw Data'!L1034-'Raw Data'!K1034&gt;3, 'Raw Data'!J1034, IF('Raw Data'!K1034-'Raw Data'!L1034&gt;3, 'Raw Data'!I1034, 0))</f>
        <v>0</v>
      </c>
      <c r="O1039">
        <f>IF(ISBLANK('Raw Data'!L1034), 0, IF(ABS('Raw Data'!L1034-'Raw Data'!K1034)&lt;4, 'Raw Data'!H1034, IF(ABS('Raw Data'!K1034-'Raw Data'!L1034)&lt;4, 'Raw Data'!G1034, 0)))</f>
        <v>0</v>
      </c>
      <c r="P1039">
        <f>SUM('Hidden Analysis'!E1040:H1040)</f>
        <v>0</v>
      </c>
      <c r="Q1039">
        <f>SUM('Hidden Analysis'!I1040:L1040)</f>
        <v>0</v>
      </c>
      <c r="R1039">
        <f>SUM('Hidden Analysis'!M1040:P1040)</f>
        <v>0</v>
      </c>
      <c r="S1039">
        <f>SUM('Hidden Analysis'!Q1040:R1040)</f>
        <v>0</v>
      </c>
      <c r="T1039">
        <f>IF(AND('Raw Data'!F1034&lt;1.5, 'Raw Data'!L1034&gt;'Raw Data'!K1034, 'Raw Data'!L1034-'Raw Data'!K1034&gt;3), 'Raw Data'!F1034, 0)</f>
        <v>0</v>
      </c>
      <c r="U1039">
        <f>IF(AND('Raw Data'!L1034-'Raw Data'!K1034&lt;4, 'Raw Data'!L1034&gt;'Raw Data'!K1034), 'Raw Data'!H1034, 0)</f>
        <v>0</v>
      </c>
      <c r="V1039">
        <f>IF(AND('Raw Data'!K1034-'Raw Data'!L1034&lt;4, 'Raw Data'!K1034&gt;'Raw Data'!L1034), 'Raw Data'!G1034, 0)</f>
        <v>0</v>
      </c>
      <c r="W1039">
        <f>SUM('Hidden Analysis'!S1040:T1040)</f>
        <v>0</v>
      </c>
      <c r="X1039">
        <f>SUM('Hidden Analysis'!U1040:V1040)</f>
        <v>0</v>
      </c>
    </row>
    <row r="1040" spans="1:24" x14ac:dyDescent="0.3">
      <c r="A1040" s="2">
        <f>'Raw Data'!M1035</f>
        <v>0</v>
      </c>
      <c r="B1040">
        <f>IF('Raw Data'!L1035&gt;'Raw Data'!K1035, 'Raw Data'!F1035, 0)</f>
        <v>0</v>
      </c>
      <c r="C1040">
        <f>IF('Raw Data'!K1035&gt;'Raw Data'!L1035, 'Raw Data'!C1035, 0)</f>
        <v>0</v>
      </c>
      <c r="D1040">
        <f t="shared" si="36"/>
        <v>0</v>
      </c>
      <c r="E1040">
        <f>SUM('Hidden Analysis'!A1041:B1041)</f>
        <v>0</v>
      </c>
      <c r="F1040">
        <f>SUM('Hidden Analysis'!C1041:D1041)</f>
        <v>0</v>
      </c>
      <c r="G1040">
        <f>IF(AND('Raw Data'!F1035&lt;'Raw Data'!C1035, 'Raw Data'!L1035&gt;'Raw Data'!K1035), 'Raw Data'!F1035, 0)</f>
        <v>0</v>
      </c>
      <c r="H1040">
        <f>IF(AND('Raw Data'!F1035&gt;'Raw Data'!C1035, 'Raw Data'!L1035&lt;'Raw Data'!K1035), 'Raw Data'!C1035, 0)</f>
        <v>0</v>
      </c>
      <c r="I1040">
        <f t="shared" si="37"/>
        <v>0</v>
      </c>
      <c r="J1040">
        <f>IF(AND('Raw Data'!F1035&gt;'Raw Data'!C1035, 'Raw Data'!L1035&gt;'Raw Data'!K1035), 'Raw Data'!F1035, 0)</f>
        <v>0</v>
      </c>
      <c r="K1040">
        <f>IF(AND('Raw Data'!F1035&lt;'Raw Data'!C1035, 'Raw Data'!L1035&lt;'Raw Data'!K1035), 'Raw Data'!C1035, 0)</f>
        <v>0</v>
      </c>
      <c r="L1040">
        <f>IF('Raw Data'!L1035-'Raw Data'!K1035&gt;3, 'Raw Data'!J1035, 0)</f>
        <v>0</v>
      </c>
      <c r="M1040">
        <f>IF('Raw Data'!K1035-'Raw Data'!L1035&gt;3, 'Raw Data'!I1035, 0)</f>
        <v>0</v>
      </c>
      <c r="N1040">
        <f>IF('Raw Data'!L1035-'Raw Data'!K1035&gt;3, 'Raw Data'!J1035, IF('Raw Data'!K1035-'Raw Data'!L1035&gt;3, 'Raw Data'!I1035, 0))</f>
        <v>0</v>
      </c>
      <c r="O1040">
        <f>IF(ISBLANK('Raw Data'!L1035), 0, IF(ABS('Raw Data'!L1035-'Raw Data'!K1035)&lt;4, 'Raw Data'!H1035, IF(ABS('Raw Data'!K1035-'Raw Data'!L1035)&lt;4, 'Raw Data'!G1035, 0)))</f>
        <v>0</v>
      </c>
      <c r="P1040">
        <f>SUM('Hidden Analysis'!E1041:H1041)</f>
        <v>0</v>
      </c>
      <c r="Q1040">
        <f>SUM('Hidden Analysis'!I1041:L1041)</f>
        <v>0</v>
      </c>
      <c r="R1040">
        <f>SUM('Hidden Analysis'!M1041:P1041)</f>
        <v>0</v>
      </c>
      <c r="S1040">
        <f>SUM('Hidden Analysis'!Q1041:R1041)</f>
        <v>0</v>
      </c>
      <c r="T1040">
        <f>IF(AND('Raw Data'!F1035&lt;1.5, 'Raw Data'!L1035&gt;'Raw Data'!K1035, 'Raw Data'!L1035-'Raw Data'!K1035&gt;3), 'Raw Data'!F1035, 0)</f>
        <v>0</v>
      </c>
      <c r="U1040">
        <f>IF(AND('Raw Data'!L1035-'Raw Data'!K1035&lt;4, 'Raw Data'!L1035&gt;'Raw Data'!K1035), 'Raw Data'!H1035, 0)</f>
        <v>0</v>
      </c>
      <c r="V1040">
        <f>IF(AND('Raw Data'!K1035-'Raw Data'!L1035&lt;4, 'Raw Data'!K1035&gt;'Raw Data'!L1035), 'Raw Data'!G1035, 0)</f>
        <v>0</v>
      </c>
      <c r="W1040">
        <f>SUM('Hidden Analysis'!S1041:T1041)</f>
        <v>0</v>
      </c>
      <c r="X1040">
        <f>SUM('Hidden Analysis'!U1041:V1041)</f>
        <v>0</v>
      </c>
    </row>
    <row r="1041" spans="1:24" x14ac:dyDescent="0.3">
      <c r="A1041" s="2">
        <f>'Raw Data'!M1036</f>
        <v>0</v>
      </c>
      <c r="B1041">
        <f>IF('Raw Data'!L1036&gt;'Raw Data'!K1036, 'Raw Data'!F1036, 0)</f>
        <v>0</v>
      </c>
      <c r="C1041">
        <f>IF('Raw Data'!K1036&gt;'Raw Data'!L1036, 'Raw Data'!C1036, 0)</f>
        <v>0</v>
      </c>
      <c r="D1041">
        <f t="shared" si="36"/>
        <v>0</v>
      </c>
      <c r="E1041">
        <f>SUM('Hidden Analysis'!A1042:B1042)</f>
        <v>0</v>
      </c>
      <c r="F1041">
        <f>SUM('Hidden Analysis'!C1042:D1042)</f>
        <v>0</v>
      </c>
      <c r="G1041">
        <f>IF(AND('Raw Data'!F1036&lt;'Raw Data'!C1036, 'Raw Data'!L1036&gt;'Raw Data'!K1036), 'Raw Data'!F1036, 0)</f>
        <v>0</v>
      </c>
      <c r="H1041">
        <f>IF(AND('Raw Data'!F1036&gt;'Raw Data'!C1036, 'Raw Data'!L1036&lt;'Raw Data'!K1036), 'Raw Data'!C1036, 0)</f>
        <v>0</v>
      </c>
      <c r="I1041">
        <f t="shared" si="37"/>
        <v>0</v>
      </c>
      <c r="J1041">
        <f>IF(AND('Raw Data'!F1036&gt;'Raw Data'!C1036, 'Raw Data'!L1036&gt;'Raw Data'!K1036), 'Raw Data'!F1036, 0)</f>
        <v>0</v>
      </c>
      <c r="K1041">
        <f>IF(AND('Raw Data'!F1036&lt;'Raw Data'!C1036, 'Raw Data'!L1036&lt;'Raw Data'!K1036), 'Raw Data'!C1036, 0)</f>
        <v>0</v>
      </c>
      <c r="L1041">
        <f>IF('Raw Data'!L1036-'Raw Data'!K1036&gt;3, 'Raw Data'!J1036, 0)</f>
        <v>0</v>
      </c>
      <c r="M1041">
        <f>IF('Raw Data'!K1036-'Raw Data'!L1036&gt;3, 'Raw Data'!I1036, 0)</f>
        <v>0</v>
      </c>
      <c r="N1041">
        <f>IF('Raw Data'!L1036-'Raw Data'!K1036&gt;3, 'Raw Data'!J1036, IF('Raw Data'!K1036-'Raw Data'!L1036&gt;3, 'Raw Data'!I1036, 0))</f>
        <v>0</v>
      </c>
      <c r="O1041">
        <f>IF(ISBLANK('Raw Data'!L1036), 0, IF(ABS('Raw Data'!L1036-'Raw Data'!K1036)&lt;4, 'Raw Data'!H1036, IF(ABS('Raw Data'!K1036-'Raw Data'!L1036)&lt;4, 'Raw Data'!G1036, 0)))</f>
        <v>0</v>
      </c>
      <c r="P1041">
        <f>SUM('Hidden Analysis'!E1042:H1042)</f>
        <v>0</v>
      </c>
      <c r="Q1041">
        <f>SUM('Hidden Analysis'!I1042:L1042)</f>
        <v>0</v>
      </c>
      <c r="R1041">
        <f>SUM('Hidden Analysis'!M1042:P1042)</f>
        <v>0</v>
      </c>
      <c r="S1041">
        <f>SUM('Hidden Analysis'!Q1042:R1042)</f>
        <v>0</v>
      </c>
      <c r="T1041">
        <f>IF(AND('Raw Data'!F1036&lt;1.5, 'Raw Data'!L1036&gt;'Raw Data'!K1036, 'Raw Data'!L1036-'Raw Data'!K1036&gt;3), 'Raw Data'!F1036, 0)</f>
        <v>0</v>
      </c>
      <c r="U1041">
        <f>IF(AND('Raw Data'!L1036-'Raw Data'!K1036&lt;4, 'Raw Data'!L1036&gt;'Raw Data'!K1036), 'Raw Data'!H1036, 0)</f>
        <v>0</v>
      </c>
      <c r="V1041">
        <f>IF(AND('Raw Data'!K1036-'Raw Data'!L1036&lt;4, 'Raw Data'!K1036&gt;'Raw Data'!L1036), 'Raw Data'!G1036, 0)</f>
        <v>0</v>
      </c>
      <c r="W1041">
        <f>SUM('Hidden Analysis'!S1042:T1042)</f>
        <v>0</v>
      </c>
      <c r="X1041">
        <f>SUM('Hidden Analysis'!U1042:V1042)</f>
        <v>0</v>
      </c>
    </row>
    <row r="1042" spans="1:24" x14ac:dyDescent="0.3">
      <c r="A1042" s="2">
        <f>'Raw Data'!M1037</f>
        <v>0</v>
      </c>
      <c r="B1042">
        <f>IF('Raw Data'!L1037&gt;'Raw Data'!K1037, 'Raw Data'!F1037, 0)</f>
        <v>0</v>
      </c>
      <c r="C1042">
        <f>IF('Raw Data'!K1037&gt;'Raw Data'!L1037, 'Raw Data'!C1037, 0)</f>
        <v>0</v>
      </c>
      <c r="D1042">
        <f t="shared" si="36"/>
        <v>0</v>
      </c>
      <c r="E1042">
        <f>SUM('Hidden Analysis'!A1043:B1043)</f>
        <v>0</v>
      </c>
      <c r="F1042">
        <f>SUM('Hidden Analysis'!C1043:D1043)</f>
        <v>0</v>
      </c>
      <c r="G1042">
        <f>IF(AND('Raw Data'!F1037&lt;'Raw Data'!C1037, 'Raw Data'!L1037&gt;'Raw Data'!K1037), 'Raw Data'!F1037, 0)</f>
        <v>0</v>
      </c>
      <c r="H1042">
        <f>IF(AND('Raw Data'!F1037&gt;'Raw Data'!C1037, 'Raw Data'!L1037&lt;'Raw Data'!K1037), 'Raw Data'!C1037, 0)</f>
        <v>0</v>
      </c>
      <c r="I1042">
        <f t="shared" si="37"/>
        <v>0</v>
      </c>
      <c r="J1042">
        <f>IF(AND('Raw Data'!F1037&gt;'Raw Data'!C1037, 'Raw Data'!L1037&gt;'Raw Data'!K1037), 'Raw Data'!F1037, 0)</f>
        <v>0</v>
      </c>
      <c r="K1042">
        <f>IF(AND('Raw Data'!F1037&lt;'Raw Data'!C1037, 'Raw Data'!L1037&lt;'Raw Data'!K1037), 'Raw Data'!C1037, 0)</f>
        <v>0</v>
      </c>
      <c r="L1042">
        <f>IF('Raw Data'!L1037-'Raw Data'!K1037&gt;3, 'Raw Data'!J1037, 0)</f>
        <v>0</v>
      </c>
      <c r="M1042">
        <f>IF('Raw Data'!K1037-'Raw Data'!L1037&gt;3, 'Raw Data'!I1037, 0)</f>
        <v>0</v>
      </c>
      <c r="N1042">
        <f>IF('Raw Data'!L1037-'Raw Data'!K1037&gt;3, 'Raw Data'!J1037, IF('Raw Data'!K1037-'Raw Data'!L1037&gt;3, 'Raw Data'!I1037, 0))</f>
        <v>0</v>
      </c>
      <c r="O1042">
        <f>IF(ISBLANK('Raw Data'!L1037), 0, IF(ABS('Raw Data'!L1037-'Raw Data'!K1037)&lt;4, 'Raw Data'!H1037, IF(ABS('Raw Data'!K1037-'Raw Data'!L1037)&lt;4, 'Raw Data'!G1037, 0)))</f>
        <v>0</v>
      </c>
      <c r="P1042">
        <f>SUM('Hidden Analysis'!E1043:H1043)</f>
        <v>0</v>
      </c>
      <c r="Q1042">
        <f>SUM('Hidden Analysis'!I1043:L1043)</f>
        <v>0</v>
      </c>
      <c r="R1042">
        <f>SUM('Hidden Analysis'!M1043:P1043)</f>
        <v>0</v>
      </c>
      <c r="S1042">
        <f>SUM('Hidden Analysis'!Q1043:R1043)</f>
        <v>0</v>
      </c>
      <c r="T1042">
        <f>IF(AND('Raw Data'!F1037&lt;1.5, 'Raw Data'!L1037&gt;'Raw Data'!K1037, 'Raw Data'!L1037-'Raw Data'!K1037&gt;3), 'Raw Data'!F1037, 0)</f>
        <v>0</v>
      </c>
      <c r="U1042">
        <f>IF(AND('Raw Data'!L1037-'Raw Data'!K1037&lt;4, 'Raw Data'!L1037&gt;'Raw Data'!K1037), 'Raw Data'!H1037, 0)</f>
        <v>0</v>
      </c>
      <c r="V1042">
        <f>IF(AND('Raw Data'!K1037-'Raw Data'!L1037&lt;4, 'Raw Data'!K1037&gt;'Raw Data'!L1037), 'Raw Data'!G1037, 0)</f>
        <v>0</v>
      </c>
      <c r="W1042">
        <f>SUM('Hidden Analysis'!S1043:T1043)</f>
        <v>0</v>
      </c>
      <c r="X1042">
        <f>SUM('Hidden Analysis'!U1043:V1043)</f>
        <v>0</v>
      </c>
    </row>
    <row r="1043" spans="1:24" x14ac:dyDescent="0.3">
      <c r="A1043" s="2">
        <f>'Raw Data'!M1038</f>
        <v>0</v>
      </c>
      <c r="B1043">
        <f>IF('Raw Data'!L1038&gt;'Raw Data'!K1038, 'Raw Data'!F1038, 0)</f>
        <v>0</v>
      </c>
      <c r="C1043">
        <f>IF('Raw Data'!K1038&gt;'Raw Data'!L1038, 'Raw Data'!C1038, 0)</f>
        <v>0</v>
      </c>
      <c r="D1043">
        <f t="shared" si="36"/>
        <v>0</v>
      </c>
      <c r="E1043">
        <f>SUM('Hidden Analysis'!A1044:B1044)</f>
        <v>0</v>
      </c>
      <c r="F1043">
        <f>SUM('Hidden Analysis'!C1044:D1044)</f>
        <v>0</v>
      </c>
      <c r="G1043">
        <f>IF(AND('Raw Data'!F1038&lt;'Raw Data'!C1038, 'Raw Data'!L1038&gt;'Raw Data'!K1038), 'Raw Data'!F1038, 0)</f>
        <v>0</v>
      </c>
      <c r="H1043">
        <f>IF(AND('Raw Data'!F1038&gt;'Raw Data'!C1038, 'Raw Data'!L1038&lt;'Raw Data'!K1038), 'Raw Data'!C1038, 0)</f>
        <v>0</v>
      </c>
      <c r="I1043">
        <f t="shared" si="37"/>
        <v>0</v>
      </c>
      <c r="J1043">
        <f>IF(AND('Raw Data'!F1038&gt;'Raw Data'!C1038, 'Raw Data'!L1038&gt;'Raw Data'!K1038), 'Raw Data'!F1038, 0)</f>
        <v>0</v>
      </c>
      <c r="K1043">
        <f>IF(AND('Raw Data'!F1038&lt;'Raw Data'!C1038, 'Raw Data'!L1038&lt;'Raw Data'!K1038), 'Raw Data'!C1038, 0)</f>
        <v>0</v>
      </c>
      <c r="L1043">
        <f>IF('Raw Data'!L1038-'Raw Data'!K1038&gt;3, 'Raw Data'!J1038, 0)</f>
        <v>0</v>
      </c>
      <c r="M1043">
        <f>IF('Raw Data'!K1038-'Raw Data'!L1038&gt;3, 'Raw Data'!I1038, 0)</f>
        <v>0</v>
      </c>
      <c r="N1043">
        <f>IF('Raw Data'!L1038-'Raw Data'!K1038&gt;3, 'Raw Data'!J1038, IF('Raw Data'!K1038-'Raw Data'!L1038&gt;3, 'Raw Data'!I1038, 0))</f>
        <v>0</v>
      </c>
      <c r="O1043">
        <f>IF(ISBLANK('Raw Data'!L1038), 0, IF(ABS('Raw Data'!L1038-'Raw Data'!K1038)&lt;4, 'Raw Data'!H1038, IF(ABS('Raw Data'!K1038-'Raw Data'!L1038)&lt;4, 'Raw Data'!G1038, 0)))</f>
        <v>0</v>
      </c>
      <c r="P1043">
        <f>SUM('Hidden Analysis'!E1044:H1044)</f>
        <v>0</v>
      </c>
      <c r="Q1043">
        <f>SUM('Hidden Analysis'!I1044:L1044)</f>
        <v>0</v>
      </c>
      <c r="R1043">
        <f>SUM('Hidden Analysis'!M1044:P1044)</f>
        <v>0</v>
      </c>
      <c r="S1043">
        <f>SUM('Hidden Analysis'!Q1044:R1044)</f>
        <v>0</v>
      </c>
      <c r="T1043">
        <f>IF(AND('Raw Data'!F1038&lt;1.5, 'Raw Data'!L1038&gt;'Raw Data'!K1038, 'Raw Data'!L1038-'Raw Data'!K1038&gt;3), 'Raw Data'!F1038, 0)</f>
        <v>0</v>
      </c>
      <c r="U1043">
        <f>IF(AND('Raw Data'!L1038-'Raw Data'!K1038&lt;4, 'Raw Data'!L1038&gt;'Raw Data'!K1038), 'Raw Data'!H1038, 0)</f>
        <v>0</v>
      </c>
      <c r="V1043">
        <f>IF(AND('Raw Data'!K1038-'Raw Data'!L1038&lt;4, 'Raw Data'!K1038&gt;'Raw Data'!L1038), 'Raw Data'!G1038, 0)</f>
        <v>0</v>
      </c>
      <c r="W1043">
        <f>SUM('Hidden Analysis'!S1044:T1044)</f>
        <v>0</v>
      </c>
      <c r="X1043">
        <f>SUM('Hidden Analysis'!U1044:V1044)</f>
        <v>0</v>
      </c>
    </row>
    <row r="1044" spans="1:24" x14ac:dyDescent="0.3">
      <c r="A1044" s="2">
        <f>'Raw Data'!M1039</f>
        <v>0</v>
      </c>
      <c r="B1044">
        <f>IF('Raw Data'!L1039&gt;'Raw Data'!K1039, 'Raw Data'!F1039, 0)</f>
        <v>0</v>
      </c>
      <c r="C1044">
        <f>IF('Raw Data'!K1039&gt;'Raw Data'!L1039, 'Raw Data'!C1039, 0)</f>
        <v>0</v>
      </c>
      <c r="D1044">
        <f t="shared" si="36"/>
        <v>0</v>
      </c>
      <c r="E1044">
        <f>SUM('Hidden Analysis'!A1045:B1045)</f>
        <v>0</v>
      </c>
      <c r="F1044">
        <f>SUM('Hidden Analysis'!C1045:D1045)</f>
        <v>0</v>
      </c>
      <c r="G1044">
        <f>IF(AND('Raw Data'!F1039&lt;'Raw Data'!C1039, 'Raw Data'!L1039&gt;'Raw Data'!K1039), 'Raw Data'!F1039, 0)</f>
        <v>0</v>
      </c>
      <c r="H1044">
        <f>IF(AND('Raw Data'!F1039&gt;'Raw Data'!C1039, 'Raw Data'!L1039&lt;'Raw Data'!K1039), 'Raw Data'!C1039, 0)</f>
        <v>0</v>
      </c>
      <c r="I1044">
        <f t="shared" si="37"/>
        <v>0</v>
      </c>
      <c r="J1044">
        <f>IF(AND('Raw Data'!F1039&gt;'Raw Data'!C1039, 'Raw Data'!L1039&gt;'Raw Data'!K1039), 'Raw Data'!F1039, 0)</f>
        <v>0</v>
      </c>
      <c r="K1044">
        <f>IF(AND('Raw Data'!F1039&lt;'Raw Data'!C1039, 'Raw Data'!L1039&lt;'Raw Data'!K1039), 'Raw Data'!C1039, 0)</f>
        <v>0</v>
      </c>
      <c r="L1044">
        <f>IF('Raw Data'!L1039-'Raw Data'!K1039&gt;3, 'Raw Data'!J1039, 0)</f>
        <v>0</v>
      </c>
      <c r="M1044">
        <f>IF('Raw Data'!K1039-'Raw Data'!L1039&gt;3, 'Raw Data'!I1039, 0)</f>
        <v>0</v>
      </c>
      <c r="N1044">
        <f>IF('Raw Data'!L1039-'Raw Data'!K1039&gt;3, 'Raw Data'!J1039, IF('Raw Data'!K1039-'Raw Data'!L1039&gt;3, 'Raw Data'!I1039, 0))</f>
        <v>0</v>
      </c>
      <c r="O1044">
        <f>IF(ISBLANK('Raw Data'!L1039), 0, IF(ABS('Raw Data'!L1039-'Raw Data'!K1039)&lt;4, 'Raw Data'!H1039, IF(ABS('Raw Data'!K1039-'Raw Data'!L1039)&lt;4, 'Raw Data'!G1039, 0)))</f>
        <v>0</v>
      </c>
      <c r="P1044">
        <f>SUM('Hidden Analysis'!E1045:H1045)</f>
        <v>0</v>
      </c>
      <c r="Q1044">
        <f>SUM('Hidden Analysis'!I1045:L1045)</f>
        <v>0</v>
      </c>
      <c r="R1044">
        <f>SUM('Hidden Analysis'!M1045:P1045)</f>
        <v>0</v>
      </c>
      <c r="S1044">
        <f>SUM('Hidden Analysis'!Q1045:R1045)</f>
        <v>0</v>
      </c>
      <c r="T1044">
        <f>IF(AND('Raw Data'!F1039&lt;1.5, 'Raw Data'!L1039&gt;'Raw Data'!K1039, 'Raw Data'!L1039-'Raw Data'!K1039&gt;3), 'Raw Data'!F1039, 0)</f>
        <v>0</v>
      </c>
      <c r="U1044">
        <f>IF(AND('Raw Data'!L1039-'Raw Data'!K1039&lt;4, 'Raw Data'!L1039&gt;'Raw Data'!K1039), 'Raw Data'!H1039, 0)</f>
        <v>0</v>
      </c>
      <c r="V1044">
        <f>IF(AND('Raw Data'!K1039-'Raw Data'!L1039&lt;4, 'Raw Data'!K1039&gt;'Raw Data'!L1039), 'Raw Data'!G1039, 0)</f>
        <v>0</v>
      </c>
      <c r="W1044">
        <f>SUM('Hidden Analysis'!S1045:T1045)</f>
        <v>0</v>
      </c>
      <c r="X1044">
        <f>SUM('Hidden Analysis'!U1045:V1045)</f>
        <v>0</v>
      </c>
    </row>
    <row r="1045" spans="1:24" x14ac:dyDescent="0.3">
      <c r="A1045" s="2">
        <f>'Raw Data'!M1040</f>
        <v>0</v>
      </c>
      <c r="B1045">
        <f>IF('Raw Data'!L1040&gt;'Raw Data'!K1040, 'Raw Data'!F1040, 0)</f>
        <v>0</v>
      </c>
      <c r="C1045">
        <f>IF('Raw Data'!K1040&gt;'Raw Data'!L1040, 'Raw Data'!C1040, 0)</f>
        <v>0</v>
      </c>
      <c r="D1045">
        <f t="shared" si="36"/>
        <v>0</v>
      </c>
      <c r="E1045">
        <f>SUM('Hidden Analysis'!A1046:B1046)</f>
        <v>0</v>
      </c>
      <c r="F1045">
        <f>SUM('Hidden Analysis'!C1046:D1046)</f>
        <v>0</v>
      </c>
      <c r="G1045">
        <f>IF(AND('Raw Data'!F1040&lt;'Raw Data'!C1040, 'Raw Data'!L1040&gt;'Raw Data'!K1040), 'Raw Data'!F1040, 0)</f>
        <v>0</v>
      </c>
      <c r="H1045">
        <f>IF(AND('Raw Data'!F1040&gt;'Raw Data'!C1040, 'Raw Data'!L1040&lt;'Raw Data'!K1040), 'Raw Data'!C1040, 0)</f>
        <v>0</v>
      </c>
      <c r="I1045">
        <f t="shared" si="37"/>
        <v>0</v>
      </c>
      <c r="J1045">
        <f>IF(AND('Raw Data'!F1040&gt;'Raw Data'!C1040, 'Raw Data'!L1040&gt;'Raw Data'!K1040), 'Raw Data'!F1040, 0)</f>
        <v>0</v>
      </c>
      <c r="K1045">
        <f>IF(AND('Raw Data'!F1040&lt;'Raw Data'!C1040, 'Raw Data'!L1040&lt;'Raw Data'!K1040), 'Raw Data'!C1040, 0)</f>
        <v>0</v>
      </c>
      <c r="L1045">
        <f>IF('Raw Data'!L1040-'Raw Data'!K1040&gt;3, 'Raw Data'!J1040, 0)</f>
        <v>0</v>
      </c>
      <c r="M1045">
        <f>IF('Raw Data'!K1040-'Raw Data'!L1040&gt;3, 'Raw Data'!I1040, 0)</f>
        <v>0</v>
      </c>
      <c r="N1045">
        <f>IF('Raw Data'!L1040-'Raw Data'!K1040&gt;3, 'Raw Data'!J1040, IF('Raw Data'!K1040-'Raw Data'!L1040&gt;3, 'Raw Data'!I1040, 0))</f>
        <v>0</v>
      </c>
      <c r="O1045">
        <f>IF(ISBLANK('Raw Data'!L1040), 0, IF(ABS('Raw Data'!L1040-'Raw Data'!K1040)&lt;4, 'Raw Data'!H1040, IF(ABS('Raw Data'!K1040-'Raw Data'!L1040)&lt;4, 'Raw Data'!G1040, 0)))</f>
        <v>0</v>
      </c>
      <c r="P1045">
        <f>SUM('Hidden Analysis'!E1046:H1046)</f>
        <v>0</v>
      </c>
      <c r="Q1045">
        <f>SUM('Hidden Analysis'!I1046:L1046)</f>
        <v>0</v>
      </c>
      <c r="R1045">
        <f>SUM('Hidden Analysis'!M1046:P1046)</f>
        <v>0</v>
      </c>
      <c r="S1045">
        <f>SUM('Hidden Analysis'!Q1046:R1046)</f>
        <v>0</v>
      </c>
      <c r="T1045">
        <f>IF(AND('Raw Data'!F1040&lt;1.5, 'Raw Data'!L1040&gt;'Raw Data'!K1040, 'Raw Data'!L1040-'Raw Data'!K1040&gt;3), 'Raw Data'!F1040, 0)</f>
        <v>0</v>
      </c>
      <c r="U1045">
        <f>IF(AND('Raw Data'!L1040-'Raw Data'!K1040&lt;4, 'Raw Data'!L1040&gt;'Raw Data'!K1040), 'Raw Data'!H1040, 0)</f>
        <v>0</v>
      </c>
      <c r="V1045">
        <f>IF(AND('Raw Data'!K1040-'Raw Data'!L1040&lt;4, 'Raw Data'!K1040&gt;'Raw Data'!L1040), 'Raw Data'!G1040, 0)</f>
        <v>0</v>
      </c>
      <c r="W1045">
        <f>SUM('Hidden Analysis'!S1046:T1046)</f>
        <v>0</v>
      </c>
      <c r="X1045">
        <f>SUM('Hidden Analysis'!U1046:V1046)</f>
        <v>0</v>
      </c>
    </row>
    <row r="1046" spans="1:24" x14ac:dyDescent="0.3">
      <c r="A1046" s="2">
        <f>'Raw Data'!M1041</f>
        <v>0</v>
      </c>
      <c r="B1046">
        <f>IF('Raw Data'!L1041&gt;'Raw Data'!K1041, 'Raw Data'!F1041, 0)</f>
        <v>0</v>
      </c>
      <c r="C1046">
        <f>IF('Raw Data'!K1041&gt;'Raw Data'!L1041, 'Raw Data'!C1041, 0)</f>
        <v>0</v>
      </c>
      <c r="D1046">
        <f t="shared" si="36"/>
        <v>0</v>
      </c>
      <c r="E1046">
        <f>SUM('Hidden Analysis'!A1047:B1047)</f>
        <v>0</v>
      </c>
      <c r="F1046">
        <f>SUM('Hidden Analysis'!C1047:D1047)</f>
        <v>0</v>
      </c>
      <c r="G1046">
        <f>IF(AND('Raw Data'!F1041&lt;'Raw Data'!C1041, 'Raw Data'!L1041&gt;'Raw Data'!K1041), 'Raw Data'!F1041, 0)</f>
        <v>0</v>
      </c>
      <c r="H1046">
        <f>IF(AND('Raw Data'!F1041&gt;'Raw Data'!C1041, 'Raw Data'!L1041&lt;'Raw Data'!K1041), 'Raw Data'!C1041, 0)</f>
        <v>0</v>
      </c>
      <c r="I1046">
        <f t="shared" si="37"/>
        <v>0</v>
      </c>
      <c r="J1046">
        <f>IF(AND('Raw Data'!F1041&gt;'Raw Data'!C1041, 'Raw Data'!L1041&gt;'Raw Data'!K1041), 'Raw Data'!F1041, 0)</f>
        <v>0</v>
      </c>
      <c r="K1046">
        <f>IF(AND('Raw Data'!F1041&lt;'Raw Data'!C1041, 'Raw Data'!L1041&lt;'Raw Data'!K1041), 'Raw Data'!C1041, 0)</f>
        <v>0</v>
      </c>
      <c r="L1046">
        <f>IF('Raw Data'!L1041-'Raw Data'!K1041&gt;3, 'Raw Data'!J1041, 0)</f>
        <v>0</v>
      </c>
      <c r="M1046">
        <f>IF('Raw Data'!K1041-'Raw Data'!L1041&gt;3, 'Raw Data'!I1041, 0)</f>
        <v>0</v>
      </c>
      <c r="N1046">
        <f>IF('Raw Data'!L1041-'Raw Data'!K1041&gt;3, 'Raw Data'!J1041, IF('Raw Data'!K1041-'Raw Data'!L1041&gt;3, 'Raw Data'!I1041, 0))</f>
        <v>0</v>
      </c>
      <c r="O1046">
        <f>IF(ISBLANK('Raw Data'!L1041), 0, IF(ABS('Raw Data'!L1041-'Raw Data'!K1041)&lt;4, 'Raw Data'!H1041, IF(ABS('Raw Data'!K1041-'Raw Data'!L1041)&lt;4, 'Raw Data'!G1041, 0)))</f>
        <v>0</v>
      </c>
      <c r="P1046">
        <f>SUM('Hidden Analysis'!E1047:H1047)</f>
        <v>0</v>
      </c>
      <c r="Q1046">
        <f>SUM('Hidden Analysis'!I1047:L1047)</f>
        <v>0</v>
      </c>
      <c r="R1046">
        <f>SUM('Hidden Analysis'!M1047:P1047)</f>
        <v>0</v>
      </c>
      <c r="S1046">
        <f>SUM('Hidden Analysis'!Q1047:R1047)</f>
        <v>0</v>
      </c>
      <c r="T1046">
        <f>IF(AND('Raw Data'!F1041&lt;1.5, 'Raw Data'!L1041&gt;'Raw Data'!K1041, 'Raw Data'!L1041-'Raw Data'!K1041&gt;3), 'Raw Data'!F1041, 0)</f>
        <v>0</v>
      </c>
      <c r="U1046">
        <f>IF(AND('Raw Data'!L1041-'Raw Data'!K1041&lt;4, 'Raw Data'!L1041&gt;'Raw Data'!K1041), 'Raw Data'!H1041, 0)</f>
        <v>0</v>
      </c>
      <c r="V1046">
        <f>IF(AND('Raw Data'!K1041-'Raw Data'!L1041&lt;4, 'Raw Data'!K1041&gt;'Raw Data'!L1041), 'Raw Data'!G1041, 0)</f>
        <v>0</v>
      </c>
      <c r="W1046">
        <f>SUM('Hidden Analysis'!S1047:T1047)</f>
        <v>0</v>
      </c>
      <c r="X1046">
        <f>SUM('Hidden Analysis'!U1047:V1047)</f>
        <v>0</v>
      </c>
    </row>
    <row r="1047" spans="1:24" x14ac:dyDescent="0.3">
      <c r="A1047" s="2">
        <f>'Raw Data'!M1042</f>
        <v>0</v>
      </c>
      <c r="B1047">
        <f>IF('Raw Data'!L1042&gt;'Raw Data'!K1042, 'Raw Data'!F1042, 0)</f>
        <v>0</v>
      </c>
      <c r="C1047">
        <f>IF('Raw Data'!K1042&gt;'Raw Data'!L1042, 'Raw Data'!C1042, 0)</f>
        <v>0</v>
      </c>
      <c r="D1047">
        <f t="shared" si="36"/>
        <v>0</v>
      </c>
      <c r="E1047">
        <f>SUM('Hidden Analysis'!A1048:B1048)</f>
        <v>0</v>
      </c>
      <c r="F1047">
        <f>SUM('Hidden Analysis'!C1048:D1048)</f>
        <v>0</v>
      </c>
      <c r="G1047">
        <f>IF(AND('Raw Data'!F1042&lt;'Raw Data'!C1042, 'Raw Data'!L1042&gt;'Raw Data'!K1042), 'Raw Data'!F1042, 0)</f>
        <v>0</v>
      </c>
      <c r="H1047">
        <f>IF(AND('Raw Data'!F1042&gt;'Raw Data'!C1042, 'Raw Data'!L1042&lt;'Raw Data'!K1042), 'Raw Data'!C1042, 0)</f>
        <v>0</v>
      </c>
      <c r="I1047">
        <f t="shared" si="37"/>
        <v>0</v>
      </c>
      <c r="J1047">
        <f>IF(AND('Raw Data'!F1042&gt;'Raw Data'!C1042, 'Raw Data'!L1042&gt;'Raw Data'!K1042), 'Raw Data'!F1042, 0)</f>
        <v>0</v>
      </c>
      <c r="K1047">
        <f>IF(AND('Raw Data'!F1042&lt;'Raw Data'!C1042, 'Raw Data'!L1042&lt;'Raw Data'!K1042), 'Raw Data'!C1042, 0)</f>
        <v>0</v>
      </c>
      <c r="L1047">
        <f>IF('Raw Data'!L1042-'Raw Data'!K1042&gt;3, 'Raw Data'!J1042, 0)</f>
        <v>0</v>
      </c>
      <c r="M1047">
        <f>IF('Raw Data'!K1042-'Raw Data'!L1042&gt;3, 'Raw Data'!I1042, 0)</f>
        <v>0</v>
      </c>
      <c r="N1047">
        <f>IF('Raw Data'!L1042-'Raw Data'!K1042&gt;3, 'Raw Data'!J1042, IF('Raw Data'!K1042-'Raw Data'!L1042&gt;3, 'Raw Data'!I1042, 0))</f>
        <v>0</v>
      </c>
      <c r="O1047">
        <f>IF(ISBLANK('Raw Data'!L1042), 0, IF(ABS('Raw Data'!L1042-'Raw Data'!K1042)&lt;4, 'Raw Data'!H1042, IF(ABS('Raw Data'!K1042-'Raw Data'!L1042)&lt;4, 'Raw Data'!G1042, 0)))</f>
        <v>0</v>
      </c>
      <c r="P1047">
        <f>SUM('Hidden Analysis'!E1048:H1048)</f>
        <v>0</v>
      </c>
      <c r="Q1047">
        <f>SUM('Hidden Analysis'!I1048:L1048)</f>
        <v>0</v>
      </c>
      <c r="R1047">
        <f>SUM('Hidden Analysis'!M1048:P1048)</f>
        <v>0</v>
      </c>
      <c r="S1047">
        <f>SUM('Hidden Analysis'!Q1048:R1048)</f>
        <v>0</v>
      </c>
      <c r="T1047">
        <f>IF(AND('Raw Data'!F1042&lt;1.5, 'Raw Data'!L1042&gt;'Raw Data'!K1042, 'Raw Data'!L1042-'Raw Data'!K1042&gt;3), 'Raw Data'!F1042, 0)</f>
        <v>0</v>
      </c>
      <c r="U1047">
        <f>IF(AND('Raw Data'!L1042-'Raw Data'!K1042&lt;4, 'Raw Data'!L1042&gt;'Raw Data'!K1042), 'Raw Data'!H1042, 0)</f>
        <v>0</v>
      </c>
      <c r="V1047">
        <f>IF(AND('Raw Data'!K1042-'Raw Data'!L1042&lt;4, 'Raw Data'!K1042&gt;'Raw Data'!L1042), 'Raw Data'!G1042, 0)</f>
        <v>0</v>
      </c>
      <c r="W1047">
        <f>SUM('Hidden Analysis'!S1048:T1048)</f>
        <v>0</v>
      </c>
      <c r="X1047">
        <f>SUM('Hidden Analysis'!U1048:V1048)</f>
        <v>0</v>
      </c>
    </row>
    <row r="1048" spans="1:24" x14ac:dyDescent="0.3">
      <c r="A1048" s="2">
        <f>'Raw Data'!M1043</f>
        <v>0</v>
      </c>
      <c r="B1048">
        <f>IF('Raw Data'!L1043&gt;'Raw Data'!K1043, 'Raw Data'!F1043, 0)</f>
        <v>0</v>
      </c>
      <c r="C1048">
        <f>IF('Raw Data'!K1043&gt;'Raw Data'!L1043, 'Raw Data'!C1043, 0)</f>
        <v>0</v>
      </c>
      <c r="D1048">
        <f t="shared" si="36"/>
        <v>0</v>
      </c>
      <c r="E1048">
        <f>SUM('Hidden Analysis'!A1049:B1049)</f>
        <v>0</v>
      </c>
      <c r="F1048">
        <f>SUM('Hidden Analysis'!C1049:D1049)</f>
        <v>0</v>
      </c>
      <c r="G1048">
        <f>IF(AND('Raw Data'!F1043&lt;'Raw Data'!C1043, 'Raw Data'!L1043&gt;'Raw Data'!K1043), 'Raw Data'!F1043, 0)</f>
        <v>0</v>
      </c>
      <c r="H1048">
        <f>IF(AND('Raw Data'!F1043&gt;'Raw Data'!C1043, 'Raw Data'!L1043&lt;'Raw Data'!K1043), 'Raw Data'!C1043, 0)</f>
        <v>0</v>
      </c>
      <c r="I1048">
        <f t="shared" si="37"/>
        <v>0</v>
      </c>
      <c r="J1048">
        <f>IF(AND('Raw Data'!F1043&gt;'Raw Data'!C1043, 'Raw Data'!L1043&gt;'Raw Data'!K1043), 'Raw Data'!F1043, 0)</f>
        <v>0</v>
      </c>
      <c r="K1048">
        <f>IF(AND('Raw Data'!F1043&lt;'Raw Data'!C1043, 'Raw Data'!L1043&lt;'Raw Data'!K1043), 'Raw Data'!C1043, 0)</f>
        <v>0</v>
      </c>
      <c r="L1048">
        <f>IF('Raw Data'!L1043-'Raw Data'!K1043&gt;3, 'Raw Data'!J1043, 0)</f>
        <v>0</v>
      </c>
      <c r="M1048">
        <f>IF('Raw Data'!K1043-'Raw Data'!L1043&gt;3, 'Raw Data'!I1043, 0)</f>
        <v>0</v>
      </c>
      <c r="N1048">
        <f>IF('Raw Data'!L1043-'Raw Data'!K1043&gt;3, 'Raw Data'!J1043, IF('Raw Data'!K1043-'Raw Data'!L1043&gt;3, 'Raw Data'!I1043, 0))</f>
        <v>0</v>
      </c>
      <c r="O1048">
        <f>IF(ISBLANK('Raw Data'!L1043), 0, IF(ABS('Raw Data'!L1043-'Raw Data'!K1043)&lt;4, 'Raw Data'!H1043, IF(ABS('Raw Data'!K1043-'Raw Data'!L1043)&lt;4, 'Raw Data'!G1043, 0)))</f>
        <v>0</v>
      </c>
      <c r="P1048">
        <f>SUM('Hidden Analysis'!E1049:H1049)</f>
        <v>0</v>
      </c>
      <c r="Q1048">
        <f>SUM('Hidden Analysis'!I1049:L1049)</f>
        <v>0</v>
      </c>
      <c r="R1048">
        <f>SUM('Hidden Analysis'!M1049:P1049)</f>
        <v>0</v>
      </c>
      <c r="S1048">
        <f>SUM('Hidden Analysis'!Q1049:R1049)</f>
        <v>0</v>
      </c>
      <c r="T1048">
        <f>IF(AND('Raw Data'!F1043&lt;1.5, 'Raw Data'!L1043&gt;'Raw Data'!K1043, 'Raw Data'!L1043-'Raw Data'!K1043&gt;3), 'Raw Data'!F1043, 0)</f>
        <v>0</v>
      </c>
      <c r="U1048">
        <f>IF(AND('Raw Data'!L1043-'Raw Data'!K1043&lt;4, 'Raw Data'!L1043&gt;'Raw Data'!K1043), 'Raw Data'!H1043, 0)</f>
        <v>0</v>
      </c>
      <c r="V1048">
        <f>IF(AND('Raw Data'!K1043-'Raw Data'!L1043&lt;4, 'Raw Data'!K1043&gt;'Raw Data'!L1043), 'Raw Data'!G1043, 0)</f>
        <v>0</v>
      </c>
      <c r="W1048">
        <f>SUM('Hidden Analysis'!S1049:T1049)</f>
        <v>0</v>
      </c>
      <c r="X1048">
        <f>SUM('Hidden Analysis'!U1049:V1049)</f>
        <v>0</v>
      </c>
    </row>
    <row r="1049" spans="1:24" x14ac:dyDescent="0.3">
      <c r="A1049" s="2">
        <f>'Raw Data'!M1044</f>
        <v>0</v>
      </c>
      <c r="B1049">
        <f>IF('Raw Data'!L1044&gt;'Raw Data'!K1044, 'Raw Data'!F1044, 0)</f>
        <v>0</v>
      </c>
      <c r="C1049">
        <f>IF('Raw Data'!K1044&gt;'Raw Data'!L1044, 'Raw Data'!C1044, 0)</f>
        <v>0</v>
      </c>
      <c r="D1049">
        <f t="shared" si="36"/>
        <v>0</v>
      </c>
      <c r="E1049">
        <f>SUM('Hidden Analysis'!A1050:B1050)</f>
        <v>0</v>
      </c>
      <c r="F1049">
        <f>SUM('Hidden Analysis'!C1050:D1050)</f>
        <v>0</v>
      </c>
      <c r="G1049">
        <f>IF(AND('Raw Data'!F1044&lt;'Raw Data'!C1044, 'Raw Data'!L1044&gt;'Raw Data'!K1044), 'Raw Data'!F1044, 0)</f>
        <v>0</v>
      </c>
      <c r="H1049">
        <f>IF(AND('Raw Data'!F1044&gt;'Raw Data'!C1044, 'Raw Data'!L1044&lt;'Raw Data'!K1044), 'Raw Data'!C1044, 0)</f>
        <v>0</v>
      </c>
      <c r="I1049">
        <f t="shared" si="37"/>
        <v>0</v>
      </c>
      <c r="J1049">
        <f>IF(AND('Raw Data'!F1044&gt;'Raw Data'!C1044, 'Raw Data'!L1044&gt;'Raw Data'!K1044), 'Raw Data'!F1044, 0)</f>
        <v>0</v>
      </c>
      <c r="K1049">
        <f>IF(AND('Raw Data'!F1044&lt;'Raw Data'!C1044, 'Raw Data'!L1044&lt;'Raw Data'!K1044), 'Raw Data'!C1044, 0)</f>
        <v>0</v>
      </c>
      <c r="L1049">
        <f>IF('Raw Data'!L1044-'Raw Data'!K1044&gt;3, 'Raw Data'!J1044, 0)</f>
        <v>0</v>
      </c>
      <c r="M1049">
        <f>IF('Raw Data'!K1044-'Raw Data'!L1044&gt;3, 'Raw Data'!I1044, 0)</f>
        <v>0</v>
      </c>
      <c r="N1049">
        <f>IF('Raw Data'!L1044-'Raw Data'!K1044&gt;3, 'Raw Data'!J1044, IF('Raw Data'!K1044-'Raw Data'!L1044&gt;3, 'Raw Data'!I1044, 0))</f>
        <v>0</v>
      </c>
      <c r="O1049">
        <f>IF(ISBLANK('Raw Data'!L1044), 0, IF(ABS('Raw Data'!L1044-'Raw Data'!K1044)&lt;4, 'Raw Data'!H1044, IF(ABS('Raw Data'!K1044-'Raw Data'!L1044)&lt;4, 'Raw Data'!G1044, 0)))</f>
        <v>0</v>
      </c>
      <c r="P1049">
        <f>SUM('Hidden Analysis'!E1050:H1050)</f>
        <v>0</v>
      </c>
      <c r="Q1049">
        <f>SUM('Hidden Analysis'!I1050:L1050)</f>
        <v>0</v>
      </c>
      <c r="R1049">
        <f>SUM('Hidden Analysis'!M1050:P1050)</f>
        <v>0</v>
      </c>
      <c r="S1049">
        <f>SUM('Hidden Analysis'!Q1050:R1050)</f>
        <v>0</v>
      </c>
      <c r="T1049">
        <f>IF(AND('Raw Data'!F1044&lt;1.5, 'Raw Data'!L1044&gt;'Raw Data'!K1044, 'Raw Data'!L1044-'Raw Data'!K1044&gt;3), 'Raw Data'!F1044, 0)</f>
        <v>0</v>
      </c>
      <c r="U1049">
        <f>IF(AND('Raw Data'!L1044-'Raw Data'!K1044&lt;4, 'Raw Data'!L1044&gt;'Raw Data'!K1044), 'Raw Data'!H1044, 0)</f>
        <v>0</v>
      </c>
      <c r="V1049">
        <f>IF(AND('Raw Data'!K1044-'Raw Data'!L1044&lt;4, 'Raw Data'!K1044&gt;'Raw Data'!L1044), 'Raw Data'!G1044, 0)</f>
        <v>0</v>
      </c>
      <c r="W1049">
        <f>SUM('Hidden Analysis'!S1050:T1050)</f>
        <v>0</v>
      </c>
      <c r="X1049">
        <f>SUM('Hidden Analysis'!U1050:V1050)</f>
        <v>0</v>
      </c>
    </row>
    <row r="1050" spans="1:24" x14ac:dyDescent="0.3">
      <c r="A1050" s="2">
        <f>'Raw Data'!M1045</f>
        <v>0</v>
      </c>
      <c r="B1050">
        <f>IF('Raw Data'!L1045&gt;'Raw Data'!K1045, 'Raw Data'!F1045, 0)</f>
        <v>0</v>
      </c>
      <c r="C1050">
        <f>IF('Raw Data'!K1045&gt;'Raw Data'!L1045, 'Raw Data'!C1045, 0)</f>
        <v>0</v>
      </c>
      <c r="D1050">
        <f t="shared" si="36"/>
        <v>0</v>
      </c>
      <c r="E1050">
        <f>SUM('Hidden Analysis'!A1051:B1051)</f>
        <v>0</v>
      </c>
      <c r="F1050">
        <f>SUM('Hidden Analysis'!C1051:D1051)</f>
        <v>0</v>
      </c>
      <c r="G1050">
        <f>IF(AND('Raw Data'!F1045&lt;'Raw Data'!C1045, 'Raw Data'!L1045&gt;'Raw Data'!K1045), 'Raw Data'!F1045, 0)</f>
        <v>0</v>
      </c>
      <c r="H1050">
        <f>IF(AND('Raw Data'!F1045&gt;'Raw Data'!C1045, 'Raw Data'!L1045&lt;'Raw Data'!K1045), 'Raw Data'!C1045, 0)</f>
        <v>0</v>
      </c>
      <c r="I1050">
        <f t="shared" si="37"/>
        <v>0</v>
      </c>
      <c r="J1050">
        <f>IF(AND('Raw Data'!F1045&gt;'Raw Data'!C1045, 'Raw Data'!L1045&gt;'Raw Data'!K1045), 'Raw Data'!F1045, 0)</f>
        <v>0</v>
      </c>
      <c r="K1050">
        <f>IF(AND('Raw Data'!F1045&lt;'Raw Data'!C1045, 'Raw Data'!L1045&lt;'Raw Data'!K1045), 'Raw Data'!C1045, 0)</f>
        <v>0</v>
      </c>
      <c r="L1050">
        <f>IF('Raw Data'!L1045-'Raw Data'!K1045&gt;3, 'Raw Data'!J1045, 0)</f>
        <v>0</v>
      </c>
      <c r="M1050">
        <f>IF('Raw Data'!K1045-'Raw Data'!L1045&gt;3, 'Raw Data'!I1045, 0)</f>
        <v>0</v>
      </c>
      <c r="N1050">
        <f>IF('Raw Data'!L1045-'Raw Data'!K1045&gt;3, 'Raw Data'!J1045, IF('Raw Data'!K1045-'Raw Data'!L1045&gt;3, 'Raw Data'!I1045, 0))</f>
        <v>0</v>
      </c>
      <c r="O1050">
        <f>IF(ISBLANK('Raw Data'!L1045), 0, IF(ABS('Raw Data'!L1045-'Raw Data'!K1045)&lt;4, 'Raw Data'!H1045, IF(ABS('Raw Data'!K1045-'Raw Data'!L1045)&lt;4, 'Raw Data'!G1045, 0)))</f>
        <v>0</v>
      </c>
      <c r="P1050">
        <f>SUM('Hidden Analysis'!E1051:H1051)</f>
        <v>0</v>
      </c>
      <c r="Q1050">
        <f>SUM('Hidden Analysis'!I1051:L1051)</f>
        <v>0</v>
      </c>
      <c r="R1050">
        <f>SUM('Hidden Analysis'!M1051:P1051)</f>
        <v>0</v>
      </c>
      <c r="S1050">
        <f>SUM('Hidden Analysis'!Q1051:R1051)</f>
        <v>0</v>
      </c>
      <c r="T1050">
        <f>IF(AND('Raw Data'!F1045&lt;1.5, 'Raw Data'!L1045&gt;'Raw Data'!K1045, 'Raw Data'!L1045-'Raw Data'!K1045&gt;3), 'Raw Data'!F1045, 0)</f>
        <v>0</v>
      </c>
      <c r="U1050">
        <f>IF(AND('Raw Data'!L1045-'Raw Data'!K1045&lt;4, 'Raw Data'!L1045&gt;'Raw Data'!K1045), 'Raw Data'!H1045, 0)</f>
        <v>0</v>
      </c>
      <c r="V1050">
        <f>IF(AND('Raw Data'!K1045-'Raw Data'!L1045&lt;4, 'Raw Data'!K1045&gt;'Raw Data'!L1045), 'Raw Data'!G1045, 0)</f>
        <v>0</v>
      </c>
      <c r="W1050">
        <f>SUM('Hidden Analysis'!S1051:T1051)</f>
        <v>0</v>
      </c>
      <c r="X1050">
        <f>SUM('Hidden Analysis'!U1051:V1051)</f>
        <v>0</v>
      </c>
    </row>
    <row r="1051" spans="1:24" x14ac:dyDescent="0.3">
      <c r="A1051" s="2">
        <f>'Raw Data'!M1046</f>
        <v>0</v>
      </c>
      <c r="B1051">
        <f>IF('Raw Data'!L1046&gt;'Raw Data'!K1046, 'Raw Data'!F1046, 0)</f>
        <v>0</v>
      </c>
      <c r="C1051">
        <f>IF('Raw Data'!K1046&gt;'Raw Data'!L1046, 'Raw Data'!C1046, 0)</f>
        <v>0</v>
      </c>
      <c r="D1051">
        <f t="shared" si="36"/>
        <v>0</v>
      </c>
      <c r="E1051">
        <f>SUM('Hidden Analysis'!A1052:B1052)</f>
        <v>0</v>
      </c>
      <c r="F1051">
        <f>SUM('Hidden Analysis'!C1052:D1052)</f>
        <v>0</v>
      </c>
      <c r="G1051">
        <f>IF(AND('Raw Data'!F1046&lt;'Raw Data'!C1046, 'Raw Data'!L1046&gt;'Raw Data'!K1046), 'Raw Data'!F1046, 0)</f>
        <v>0</v>
      </c>
      <c r="H1051">
        <f>IF(AND('Raw Data'!F1046&gt;'Raw Data'!C1046, 'Raw Data'!L1046&lt;'Raw Data'!K1046), 'Raw Data'!C1046, 0)</f>
        <v>0</v>
      </c>
      <c r="I1051">
        <f t="shared" si="37"/>
        <v>0</v>
      </c>
      <c r="J1051">
        <f>IF(AND('Raw Data'!F1046&gt;'Raw Data'!C1046, 'Raw Data'!L1046&gt;'Raw Data'!K1046), 'Raw Data'!F1046, 0)</f>
        <v>0</v>
      </c>
      <c r="K1051">
        <f>IF(AND('Raw Data'!F1046&lt;'Raw Data'!C1046, 'Raw Data'!L1046&lt;'Raw Data'!K1046), 'Raw Data'!C1046, 0)</f>
        <v>0</v>
      </c>
      <c r="L1051">
        <f>IF('Raw Data'!L1046-'Raw Data'!K1046&gt;3, 'Raw Data'!J1046, 0)</f>
        <v>0</v>
      </c>
      <c r="M1051">
        <f>IF('Raw Data'!K1046-'Raw Data'!L1046&gt;3, 'Raw Data'!I1046, 0)</f>
        <v>0</v>
      </c>
      <c r="N1051">
        <f>IF('Raw Data'!L1046-'Raw Data'!K1046&gt;3, 'Raw Data'!J1046, IF('Raw Data'!K1046-'Raw Data'!L1046&gt;3, 'Raw Data'!I1046, 0))</f>
        <v>0</v>
      </c>
      <c r="O1051">
        <f>IF(ISBLANK('Raw Data'!L1046), 0, IF(ABS('Raw Data'!L1046-'Raw Data'!K1046)&lt;4, 'Raw Data'!H1046, IF(ABS('Raw Data'!K1046-'Raw Data'!L1046)&lt;4, 'Raw Data'!G1046, 0)))</f>
        <v>0</v>
      </c>
      <c r="P1051">
        <f>SUM('Hidden Analysis'!E1052:H1052)</f>
        <v>0</v>
      </c>
      <c r="Q1051">
        <f>SUM('Hidden Analysis'!I1052:L1052)</f>
        <v>0</v>
      </c>
      <c r="R1051">
        <f>SUM('Hidden Analysis'!M1052:P1052)</f>
        <v>0</v>
      </c>
      <c r="S1051">
        <f>SUM('Hidden Analysis'!Q1052:R1052)</f>
        <v>0</v>
      </c>
      <c r="T1051">
        <f>IF(AND('Raw Data'!F1046&lt;1.5, 'Raw Data'!L1046&gt;'Raw Data'!K1046, 'Raw Data'!L1046-'Raw Data'!K1046&gt;3), 'Raw Data'!F1046, 0)</f>
        <v>0</v>
      </c>
      <c r="U1051">
        <f>IF(AND('Raw Data'!L1046-'Raw Data'!K1046&lt;4, 'Raw Data'!L1046&gt;'Raw Data'!K1046), 'Raw Data'!H1046, 0)</f>
        <v>0</v>
      </c>
      <c r="V1051">
        <f>IF(AND('Raw Data'!K1046-'Raw Data'!L1046&lt;4, 'Raw Data'!K1046&gt;'Raw Data'!L1046), 'Raw Data'!G1046, 0)</f>
        <v>0</v>
      </c>
      <c r="W1051">
        <f>SUM('Hidden Analysis'!S1052:T1052)</f>
        <v>0</v>
      </c>
      <c r="X1051">
        <f>SUM('Hidden Analysis'!U1052:V1052)</f>
        <v>0</v>
      </c>
    </row>
    <row r="1052" spans="1:24" x14ac:dyDescent="0.3">
      <c r="A1052" s="2">
        <f>'Raw Data'!M1047</f>
        <v>0</v>
      </c>
      <c r="B1052">
        <f>IF('Raw Data'!L1047&gt;'Raw Data'!K1047, 'Raw Data'!F1047, 0)</f>
        <v>0</v>
      </c>
      <c r="C1052">
        <f>IF('Raw Data'!K1047&gt;'Raw Data'!L1047, 'Raw Data'!C1047, 0)</f>
        <v>0</v>
      </c>
      <c r="D1052">
        <f t="shared" si="36"/>
        <v>0</v>
      </c>
      <c r="E1052">
        <f>SUM('Hidden Analysis'!A1053:B1053)</f>
        <v>0</v>
      </c>
      <c r="F1052">
        <f>SUM('Hidden Analysis'!C1053:D1053)</f>
        <v>0</v>
      </c>
      <c r="G1052">
        <f>IF(AND('Raw Data'!F1047&lt;'Raw Data'!C1047, 'Raw Data'!L1047&gt;'Raw Data'!K1047), 'Raw Data'!F1047, 0)</f>
        <v>0</v>
      </c>
      <c r="H1052">
        <f>IF(AND('Raw Data'!F1047&gt;'Raw Data'!C1047, 'Raw Data'!L1047&lt;'Raw Data'!K1047), 'Raw Data'!C1047, 0)</f>
        <v>0</v>
      </c>
      <c r="I1052">
        <f t="shared" si="37"/>
        <v>0</v>
      </c>
      <c r="J1052">
        <f>IF(AND('Raw Data'!F1047&gt;'Raw Data'!C1047, 'Raw Data'!L1047&gt;'Raw Data'!K1047), 'Raw Data'!F1047, 0)</f>
        <v>0</v>
      </c>
      <c r="K1052">
        <f>IF(AND('Raw Data'!F1047&lt;'Raw Data'!C1047, 'Raw Data'!L1047&lt;'Raw Data'!K1047), 'Raw Data'!C1047, 0)</f>
        <v>0</v>
      </c>
      <c r="L1052">
        <f>IF('Raw Data'!L1047-'Raw Data'!K1047&gt;3, 'Raw Data'!J1047, 0)</f>
        <v>0</v>
      </c>
      <c r="M1052">
        <f>IF('Raw Data'!K1047-'Raw Data'!L1047&gt;3, 'Raw Data'!I1047, 0)</f>
        <v>0</v>
      </c>
      <c r="N1052">
        <f>IF('Raw Data'!L1047-'Raw Data'!K1047&gt;3, 'Raw Data'!J1047, IF('Raw Data'!K1047-'Raw Data'!L1047&gt;3, 'Raw Data'!I1047, 0))</f>
        <v>0</v>
      </c>
      <c r="O1052">
        <f>IF(ISBLANK('Raw Data'!L1047), 0, IF(ABS('Raw Data'!L1047-'Raw Data'!K1047)&lt;4, 'Raw Data'!H1047, IF(ABS('Raw Data'!K1047-'Raw Data'!L1047)&lt;4, 'Raw Data'!G1047, 0)))</f>
        <v>0</v>
      </c>
      <c r="P1052">
        <f>SUM('Hidden Analysis'!E1053:H1053)</f>
        <v>0</v>
      </c>
      <c r="Q1052">
        <f>SUM('Hidden Analysis'!I1053:L1053)</f>
        <v>0</v>
      </c>
      <c r="R1052">
        <f>SUM('Hidden Analysis'!M1053:P1053)</f>
        <v>0</v>
      </c>
      <c r="S1052">
        <f>SUM('Hidden Analysis'!Q1053:R1053)</f>
        <v>0</v>
      </c>
      <c r="T1052">
        <f>IF(AND('Raw Data'!F1047&lt;1.5, 'Raw Data'!L1047&gt;'Raw Data'!K1047, 'Raw Data'!L1047-'Raw Data'!K1047&gt;3), 'Raw Data'!F1047, 0)</f>
        <v>0</v>
      </c>
      <c r="U1052">
        <f>IF(AND('Raw Data'!L1047-'Raw Data'!K1047&lt;4, 'Raw Data'!L1047&gt;'Raw Data'!K1047), 'Raw Data'!H1047, 0)</f>
        <v>0</v>
      </c>
      <c r="V1052">
        <f>IF(AND('Raw Data'!K1047-'Raw Data'!L1047&lt;4, 'Raw Data'!K1047&gt;'Raw Data'!L1047), 'Raw Data'!G1047, 0)</f>
        <v>0</v>
      </c>
      <c r="W1052">
        <f>SUM('Hidden Analysis'!S1053:T1053)</f>
        <v>0</v>
      </c>
      <c r="X1052">
        <f>SUM('Hidden Analysis'!U1053:V1053)</f>
        <v>0</v>
      </c>
    </row>
    <row r="1053" spans="1:24" x14ac:dyDescent="0.3">
      <c r="A1053" s="2">
        <f>'Raw Data'!M1048</f>
        <v>0</v>
      </c>
      <c r="B1053">
        <f>IF('Raw Data'!L1048&gt;'Raw Data'!K1048, 'Raw Data'!F1048, 0)</f>
        <v>0</v>
      </c>
      <c r="C1053">
        <f>IF('Raw Data'!K1048&gt;'Raw Data'!L1048, 'Raw Data'!C1048, 0)</f>
        <v>0</v>
      </c>
      <c r="D1053">
        <f t="shared" si="36"/>
        <v>0</v>
      </c>
      <c r="E1053">
        <f>SUM('Hidden Analysis'!A1054:B1054)</f>
        <v>0</v>
      </c>
      <c r="F1053">
        <f>SUM('Hidden Analysis'!C1054:D1054)</f>
        <v>0</v>
      </c>
      <c r="G1053">
        <f>IF(AND('Raw Data'!F1048&lt;'Raw Data'!C1048, 'Raw Data'!L1048&gt;'Raw Data'!K1048), 'Raw Data'!F1048, 0)</f>
        <v>0</v>
      </c>
      <c r="H1053">
        <f>IF(AND('Raw Data'!F1048&gt;'Raw Data'!C1048, 'Raw Data'!L1048&lt;'Raw Data'!K1048), 'Raw Data'!C1048, 0)</f>
        <v>0</v>
      </c>
      <c r="I1053">
        <f t="shared" si="37"/>
        <v>0</v>
      </c>
      <c r="J1053">
        <f>IF(AND('Raw Data'!F1048&gt;'Raw Data'!C1048, 'Raw Data'!L1048&gt;'Raw Data'!K1048), 'Raw Data'!F1048, 0)</f>
        <v>0</v>
      </c>
      <c r="K1053">
        <f>IF(AND('Raw Data'!F1048&lt;'Raw Data'!C1048, 'Raw Data'!L1048&lt;'Raw Data'!K1048), 'Raw Data'!C1048, 0)</f>
        <v>0</v>
      </c>
      <c r="L1053">
        <f>IF('Raw Data'!L1048-'Raw Data'!K1048&gt;3, 'Raw Data'!J1048, 0)</f>
        <v>0</v>
      </c>
      <c r="M1053">
        <f>IF('Raw Data'!K1048-'Raw Data'!L1048&gt;3, 'Raw Data'!I1048, 0)</f>
        <v>0</v>
      </c>
      <c r="N1053">
        <f>IF('Raw Data'!L1048-'Raw Data'!K1048&gt;3, 'Raw Data'!J1048, IF('Raw Data'!K1048-'Raw Data'!L1048&gt;3, 'Raw Data'!I1048, 0))</f>
        <v>0</v>
      </c>
      <c r="O1053">
        <f>IF(ISBLANK('Raw Data'!L1048), 0, IF(ABS('Raw Data'!L1048-'Raw Data'!K1048)&lt;4, 'Raw Data'!H1048, IF(ABS('Raw Data'!K1048-'Raw Data'!L1048)&lt;4, 'Raw Data'!G1048, 0)))</f>
        <v>0</v>
      </c>
      <c r="P1053">
        <f>SUM('Hidden Analysis'!E1054:H1054)</f>
        <v>0</v>
      </c>
      <c r="Q1053">
        <f>SUM('Hidden Analysis'!I1054:L1054)</f>
        <v>0</v>
      </c>
      <c r="R1053">
        <f>SUM('Hidden Analysis'!M1054:P1054)</f>
        <v>0</v>
      </c>
      <c r="S1053">
        <f>SUM('Hidden Analysis'!Q1054:R1054)</f>
        <v>0</v>
      </c>
      <c r="T1053">
        <f>IF(AND('Raw Data'!F1048&lt;1.5, 'Raw Data'!L1048&gt;'Raw Data'!K1048, 'Raw Data'!L1048-'Raw Data'!K1048&gt;3), 'Raw Data'!F1048, 0)</f>
        <v>0</v>
      </c>
      <c r="U1053">
        <f>IF(AND('Raw Data'!L1048-'Raw Data'!K1048&lt;4, 'Raw Data'!L1048&gt;'Raw Data'!K1048), 'Raw Data'!H1048, 0)</f>
        <v>0</v>
      </c>
      <c r="V1053">
        <f>IF(AND('Raw Data'!K1048-'Raw Data'!L1048&lt;4, 'Raw Data'!K1048&gt;'Raw Data'!L1048), 'Raw Data'!G1048, 0)</f>
        <v>0</v>
      </c>
      <c r="W1053">
        <f>SUM('Hidden Analysis'!S1054:T1054)</f>
        <v>0</v>
      </c>
      <c r="X1053">
        <f>SUM('Hidden Analysis'!U1054:V1054)</f>
        <v>0</v>
      </c>
    </row>
    <row r="1054" spans="1:24" x14ac:dyDescent="0.3">
      <c r="A1054" s="2">
        <f>'Raw Data'!M1049</f>
        <v>0</v>
      </c>
      <c r="B1054">
        <f>IF('Raw Data'!L1049&gt;'Raw Data'!K1049, 'Raw Data'!F1049, 0)</f>
        <v>0</v>
      </c>
      <c r="C1054">
        <f>IF('Raw Data'!K1049&gt;'Raw Data'!L1049, 'Raw Data'!C1049, 0)</f>
        <v>0</v>
      </c>
      <c r="D1054">
        <f t="shared" si="36"/>
        <v>0</v>
      </c>
      <c r="E1054">
        <f>SUM('Hidden Analysis'!A1055:B1055)</f>
        <v>0</v>
      </c>
      <c r="F1054">
        <f>SUM('Hidden Analysis'!C1055:D1055)</f>
        <v>0</v>
      </c>
      <c r="G1054">
        <f>IF(AND('Raw Data'!F1049&lt;'Raw Data'!C1049, 'Raw Data'!L1049&gt;'Raw Data'!K1049), 'Raw Data'!F1049, 0)</f>
        <v>0</v>
      </c>
      <c r="H1054">
        <f>IF(AND('Raw Data'!F1049&gt;'Raw Data'!C1049, 'Raw Data'!L1049&lt;'Raw Data'!K1049), 'Raw Data'!C1049, 0)</f>
        <v>0</v>
      </c>
      <c r="I1054">
        <f t="shared" si="37"/>
        <v>0</v>
      </c>
      <c r="J1054">
        <f>IF(AND('Raw Data'!F1049&gt;'Raw Data'!C1049, 'Raw Data'!L1049&gt;'Raw Data'!K1049), 'Raw Data'!F1049, 0)</f>
        <v>0</v>
      </c>
      <c r="K1054">
        <f>IF(AND('Raw Data'!F1049&lt;'Raw Data'!C1049, 'Raw Data'!L1049&lt;'Raw Data'!K1049), 'Raw Data'!C1049, 0)</f>
        <v>0</v>
      </c>
      <c r="L1054">
        <f>IF('Raw Data'!L1049-'Raw Data'!K1049&gt;3, 'Raw Data'!J1049, 0)</f>
        <v>0</v>
      </c>
      <c r="M1054">
        <f>IF('Raw Data'!K1049-'Raw Data'!L1049&gt;3, 'Raw Data'!I1049, 0)</f>
        <v>0</v>
      </c>
      <c r="N1054">
        <f>IF('Raw Data'!L1049-'Raw Data'!K1049&gt;3, 'Raw Data'!J1049, IF('Raw Data'!K1049-'Raw Data'!L1049&gt;3, 'Raw Data'!I1049, 0))</f>
        <v>0</v>
      </c>
      <c r="O1054">
        <f>IF(ISBLANK('Raw Data'!L1049), 0, IF(ABS('Raw Data'!L1049-'Raw Data'!K1049)&lt;4, 'Raw Data'!H1049, IF(ABS('Raw Data'!K1049-'Raw Data'!L1049)&lt;4, 'Raw Data'!G1049, 0)))</f>
        <v>0</v>
      </c>
      <c r="P1054">
        <f>SUM('Hidden Analysis'!E1055:H1055)</f>
        <v>0</v>
      </c>
      <c r="Q1054">
        <f>SUM('Hidden Analysis'!I1055:L1055)</f>
        <v>0</v>
      </c>
      <c r="R1054">
        <f>SUM('Hidden Analysis'!M1055:P1055)</f>
        <v>0</v>
      </c>
      <c r="S1054">
        <f>SUM('Hidden Analysis'!Q1055:R1055)</f>
        <v>0</v>
      </c>
      <c r="T1054">
        <f>IF(AND('Raw Data'!F1049&lt;1.5, 'Raw Data'!L1049&gt;'Raw Data'!K1049, 'Raw Data'!L1049-'Raw Data'!K1049&gt;3), 'Raw Data'!F1049, 0)</f>
        <v>0</v>
      </c>
      <c r="U1054">
        <f>IF(AND('Raw Data'!L1049-'Raw Data'!K1049&lt;4, 'Raw Data'!L1049&gt;'Raw Data'!K1049), 'Raw Data'!H1049, 0)</f>
        <v>0</v>
      </c>
      <c r="V1054">
        <f>IF(AND('Raw Data'!K1049-'Raw Data'!L1049&lt;4, 'Raw Data'!K1049&gt;'Raw Data'!L1049), 'Raw Data'!G1049, 0)</f>
        <v>0</v>
      </c>
      <c r="W1054">
        <f>SUM('Hidden Analysis'!S1055:T1055)</f>
        <v>0</v>
      </c>
      <c r="X1054">
        <f>SUM('Hidden Analysis'!U1055:V1055)</f>
        <v>0</v>
      </c>
    </row>
    <row r="1055" spans="1:24" x14ac:dyDescent="0.3">
      <c r="A1055" s="2">
        <f>'Raw Data'!M1050</f>
        <v>0</v>
      </c>
      <c r="B1055">
        <f>IF('Raw Data'!L1050&gt;'Raw Data'!K1050, 'Raw Data'!F1050, 0)</f>
        <v>0</v>
      </c>
      <c r="C1055">
        <f>IF('Raw Data'!K1050&gt;'Raw Data'!L1050, 'Raw Data'!C1050, 0)</f>
        <v>0</v>
      </c>
      <c r="D1055">
        <f t="shared" si="36"/>
        <v>0</v>
      </c>
      <c r="E1055">
        <f>SUM('Hidden Analysis'!A1056:B1056)</f>
        <v>0</v>
      </c>
      <c r="F1055">
        <f>SUM('Hidden Analysis'!C1056:D1056)</f>
        <v>0</v>
      </c>
      <c r="G1055">
        <f>IF(AND('Raw Data'!F1050&lt;'Raw Data'!C1050, 'Raw Data'!L1050&gt;'Raw Data'!K1050), 'Raw Data'!F1050, 0)</f>
        <v>0</v>
      </c>
      <c r="H1055">
        <f>IF(AND('Raw Data'!F1050&gt;'Raw Data'!C1050, 'Raw Data'!L1050&lt;'Raw Data'!K1050), 'Raw Data'!C1050, 0)</f>
        <v>0</v>
      </c>
      <c r="I1055">
        <f t="shared" si="37"/>
        <v>0</v>
      </c>
      <c r="J1055">
        <f>IF(AND('Raw Data'!F1050&gt;'Raw Data'!C1050, 'Raw Data'!L1050&gt;'Raw Data'!K1050), 'Raw Data'!F1050, 0)</f>
        <v>0</v>
      </c>
      <c r="K1055">
        <f>IF(AND('Raw Data'!F1050&lt;'Raw Data'!C1050, 'Raw Data'!L1050&lt;'Raw Data'!K1050), 'Raw Data'!C1050, 0)</f>
        <v>0</v>
      </c>
      <c r="L1055">
        <f>IF('Raw Data'!L1050-'Raw Data'!K1050&gt;3, 'Raw Data'!J1050, 0)</f>
        <v>0</v>
      </c>
      <c r="M1055">
        <f>IF('Raw Data'!K1050-'Raw Data'!L1050&gt;3, 'Raw Data'!I1050, 0)</f>
        <v>0</v>
      </c>
      <c r="N1055">
        <f>IF('Raw Data'!L1050-'Raw Data'!K1050&gt;3, 'Raw Data'!J1050, IF('Raw Data'!K1050-'Raw Data'!L1050&gt;3, 'Raw Data'!I1050, 0))</f>
        <v>0</v>
      </c>
      <c r="O1055">
        <f>IF(ISBLANK('Raw Data'!L1050), 0, IF(ABS('Raw Data'!L1050-'Raw Data'!K1050)&lt;4, 'Raw Data'!H1050, IF(ABS('Raw Data'!K1050-'Raw Data'!L1050)&lt;4, 'Raw Data'!G1050, 0)))</f>
        <v>0</v>
      </c>
      <c r="P1055">
        <f>SUM('Hidden Analysis'!E1056:H1056)</f>
        <v>0</v>
      </c>
      <c r="Q1055">
        <f>SUM('Hidden Analysis'!I1056:L1056)</f>
        <v>0</v>
      </c>
      <c r="R1055">
        <f>SUM('Hidden Analysis'!M1056:P1056)</f>
        <v>0</v>
      </c>
      <c r="S1055">
        <f>SUM('Hidden Analysis'!Q1056:R1056)</f>
        <v>0</v>
      </c>
      <c r="T1055">
        <f>IF(AND('Raw Data'!F1050&lt;1.5, 'Raw Data'!L1050&gt;'Raw Data'!K1050, 'Raw Data'!L1050-'Raw Data'!K1050&gt;3), 'Raw Data'!F1050, 0)</f>
        <v>0</v>
      </c>
      <c r="U1055">
        <f>IF(AND('Raw Data'!L1050-'Raw Data'!K1050&lt;4, 'Raw Data'!L1050&gt;'Raw Data'!K1050), 'Raw Data'!H1050, 0)</f>
        <v>0</v>
      </c>
      <c r="V1055">
        <f>IF(AND('Raw Data'!K1050-'Raw Data'!L1050&lt;4, 'Raw Data'!K1050&gt;'Raw Data'!L1050), 'Raw Data'!G1050, 0)</f>
        <v>0</v>
      </c>
      <c r="W1055">
        <f>SUM('Hidden Analysis'!S1056:T1056)</f>
        <v>0</v>
      </c>
      <c r="X1055">
        <f>SUM('Hidden Analysis'!U1056:V1056)</f>
        <v>0</v>
      </c>
    </row>
    <row r="1056" spans="1:24" x14ac:dyDescent="0.3">
      <c r="A1056" s="2">
        <f>'Raw Data'!M1051</f>
        <v>0</v>
      </c>
      <c r="B1056">
        <f>IF('Raw Data'!L1051&gt;'Raw Data'!K1051, 'Raw Data'!F1051, 0)</f>
        <v>0</v>
      </c>
      <c r="C1056">
        <f>IF('Raw Data'!K1051&gt;'Raw Data'!L1051, 'Raw Data'!C1051, 0)</f>
        <v>0</v>
      </c>
      <c r="D1056">
        <f t="shared" si="36"/>
        <v>0</v>
      </c>
      <c r="E1056">
        <f>SUM('Hidden Analysis'!A1057:B1057)</f>
        <v>0</v>
      </c>
      <c r="F1056">
        <f>SUM('Hidden Analysis'!C1057:D1057)</f>
        <v>0</v>
      </c>
      <c r="G1056">
        <f>IF(AND('Raw Data'!F1051&lt;'Raw Data'!C1051, 'Raw Data'!L1051&gt;'Raw Data'!K1051), 'Raw Data'!F1051, 0)</f>
        <v>0</v>
      </c>
      <c r="H1056">
        <f>IF(AND('Raw Data'!F1051&gt;'Raw Data'!C1051, 'Raw Data'!L1051&lt;'Raw Data'!K1051), 'Raw Data'!C1051, 0)</f>
        <v>0</v>
      </c>
      <c r="I1056">
        <f t="shared" si="37"/>
        <v>0</v>
      </c>
      <c r="J1056">
        <f>IF(AND('Raw Data'!F1051&gt;'Raw Data'!C1051, 'Raw Data'!L1051&gt;'Raw Data'!K1051), 'Raw Data'!F1051, 0)</f>
        <v>0</v>
      </c>
      <c r="K1056">
        <f>IF(AND('Raw Data'!F1051&lt;'Raw Data'!C1051, 'Raw Data'!L1051&lt;'Raw Data'!K1051), 'Raw Data'!C1051, 0)</f>
        <v>0</v>
      </c>
      <c r="L1056">
        <f>IF('Raw Data'!L1051-'Raw Data'!K1051&gt;3, 'Raw Data'!J1051, 0)</f>
        <v>0</v>
      </c>
      <c r="M1056">
        <f>IF('Raw Data'!K1051-'Raw Data'!L1051&gt;3, 'Raw Data'!I1051, 0)</f>
        <v>0</v>
      </c>
      <c r="N1056">
        <f>IF('Raw Data'!L1051-'Raw Data'!K1051&gt;3, 'Raw Data'!J1051, IF('Raw Data'!K1051-'Raw Data'!L1051&gt;3, 'Raw Data'!I1051, 0))</f>
        <v>0</v>
      </c>
      <c r="O1056">
        <f>IF(ISBLANK('Raw Data'!L1051), 0, IF(ABS('Raw Data'!L1051-'Raw Data'!K1051)&lt;4, 'Raw Data'!H1051, IF(ABS('Raw Data'!K1051-'Raw Data'!L1051)&lt;4, 'Raw Data'!G1051, 0)))</f>
        <v>0</v>
      </c>
      <c r="P1056">
        <f>SUM('Hidden Analysis'!E1057:H1057)</f>
        <v>0</v>
      </c>
      <c r="Q1056">
        <f>SUM('Hidden Analysis'!I1057:L1057)</f>
        <v>0</v>
      </c>
      <c r="R1056">
        <f>SUM('Hidden Analysis'!M1057:P1057)</f>
        <v>0</v>
      </c>
      <c r="S1056">
        <f>SUM('Hidden Analysis'!Q1057:R1057)</f>
        <v>0</v>
      </c>
      <c r="T1056">
        <f>IF(AND('Raw Data'!F1051&lt;1.5, 'Raw Data'!L1051&gt;'Raw Data'!K1051, 'Raw Data'!L1051-'Raw Data'!K1051&gt;3), 'Raw Data'!F1051, 0)</f>
        <v>0</v>
      </c>
      <c r="U1056">
        <f>IF(AND('Raw Data'!L1051-'Raw Data'!K1051&lt;4, 'Raw Data'!L1051&gt;'Raw Data'!K1051), 'Raw Data'!H1051, 0)</f>
        <v>0</v>
      </c>
      <c r="V1056">
        <f>IF(AND('Raw Data'!K1051-'Raw Data'!L1051&lt;4, 'Raw Data'!K1051&gt;'Raw Data'!L1051), 'Raw Data'!G1051, 0)</f>
        <v>0</v>
      </c>
      <c r="W1056">
        <f>SUM('Hidden Analysis'!S1057:T1057)</f>
        <v>0</v>
      </c>
      <c r="X1056">
        <f>SUM('Hidden Analysis'!U1057:V1057)</f>
        <v>0</v>
      </c>
    </row>
    <row r="1057" spans="1:24" x14ac:dyDescent="0.3">
      <c r="A1057" s="2">
        <f>'Raw Data'!M1052</f>
        <v>0</v>
      </c>
      <c r="B1057">
        <f>IF('Raw Data'!L1052&gt;'Raw Data'!K1052, 'Raw Data'!F1052, 0)</f>
        <v>0</v>
      </c>
      <c r="C1057">
        <f>IF('Raw Data'!K1052&gt;'Raw Data'!L1052, 'Raw Data'!C1052, 0)</f>
        <v>0</v>
      </c>
      <c r="D1057">
        <f t="shared" si="36"/>
        <v>0</v>
      </c>
      <c r="E1057">
        <f>SUM('Hidden Analysis'!A1058:B1058)</f>
        <v>0</v>
      </c>
      <c r="F1057">
        <f>SUM('Hidden Analysis'!C1058:D1058)</f>
        <v>0</v>
      </c>
      <c r="G1057">
        <f>IF(AND('Raw Data'!F1052&lt;'Raw Data'!C1052, 'Raw Data'!L1052&gt;'Raw Data'!K1052), 'Raw Data'!F1052, 0)</f>
        <v>0</v>
      </c>
      <c r="H1057">
        <f>IF(AND('Raw Data'!F1052&gt;'Raw Data'!C1052, 'Raw Data'!L1052&lt;'Raw Data'!K1052), 'Raw Data'!C1052, 0)</f>
        <v>0</v>
      </c>
      <c r="I1057">
        <f t="shared" si="37"/>
        <v>0</v>
      </c>
      <c r="J1057">
        <f>IF(AND('Raw Data'!F1052&gt;'Raw Data'!C1052, 'Raw Data'!L1052&gt;'Raw Data'!K1052), 'Raw Data'!F1052, 0)</f>
        <v>0</v>
      </c>
      <c r="K1057">
        <f>IF(AND('Raw Data'!F1052&lt;'Raw Data'!C1052, 'Raw Data'!L1052&lt;'Raw Data'!K1052), 'Raw Data'!C1052, 0)</f>
        <v>0</v>
      </c>
      <c r="L1057">
        <f>IF('Raw Data'!L1052-'Raw Data'!K1052&gt;3, 'Raw Data'!J1052, 0)</f>
        <v>0</v>
      </c>
      <c r="M1057">
        <f>IF('Raw Data'!K1052-'Raw Data'!L1052&gt;3, 'Raw Data'!I1052, 0)</f>
        <v>0</v>
      </c>
      <c r="N1057">
        <f>IF('Raw Data'!L1052-'Raw Data'!K1052&gt;3, 'Raw Data'!J1052, IF('Raw Data'!K1052-'Raw Data'!L1052&gt;3, 'Raw Data'!I1052, 0))</f>
        <v>0</v>
      </c>
      <c r="O1057">
        <f>IF(ISBLANK('Raw Data'!L1052), 0, IF(ABS('Raw Data'!L1052-'Raw Data'!K1052)&lt;4, 'Raw Data'!H1052, IF(ABS('Raw Data'!K1052-'Raw Data'!L1052)&lt;4, 'Raw Data'!G1052, 0)))</f>
        <v>0</v>
      </c>
      <c r="P1057">
        <f>SUM('Hidden Analysis'!E1058:H1058)</f>
        <v>0</v>
      </c>
      <c r="Q1057">
        <f>SUM('Hidden Analysis'!I1058:L1058)</f>
        <v>0</v>
      </c>
      <c r="R1057">
        <f>SUM('Hidden Analysis'!M1058:P1058)</f>
        <v>0</v>
      </c>
      <c r="S1057">
        <f>SUM('Hidden Analysis'!Q1058:R1058)</f>
        <v>0</v>
      </c>
      <c r="T1057">
        <f>IF(AND('Raw Data'!F1052&lt;1.5, 'Raw Data'!L1052&gt;'Raw Data'!K1052, 'Raw Data'!L1052-'Raw Data'!K1052&gt;3), 'Raw Data'!F1052, 0)</f>
        <v>0</v>
      </c>
      <c r="U1057">
        <f>IF(AND('Raw Data'!L1052-'Raw Data'!K1052&lt;4, 'Raw Data'!L1052&gt;'Raw Data'!K1052), 'Raw Data'!H1052, 0)</f>
        <v>0</v>
      </c>
      <c r="V1057">
        <f>IF(AND('Raw Data'!K1052-'Raw Data'!L1052&lt;4, 'Raw Data'!K1052&gt;'Raw Data'!L1052), 'Raw Data'!G1052, 0)</f>
        <v>0</v>
      </c>
      <c r="W1057">
        <f>SUM('Hidden Analysis'!S1058:T1058)</f>
        <v>0</v>
      </c>
      <c r="X1057">
        <f>SUM('Hidden Analysis'!U1058:V1058)</f>
        <v>0</v>
      </c>
    </row>
    <row r="1058" spans="1:24" x14ac:dyDescent="0.3">
      <c r="A1058" s="2">
        <f>'Raw Data'!M1053</f>
        <v>0</v>
      </c>
      <c r="B1058">
        <f>IF('Raw Data'!L1053&gt;'Raw Data'!K1053, 'Raw Data'!F1053, 0)</f>
        <v>0</v>
      </c>
      <c r="C1058">
        <f>IF('Raw Data'!K1053&gt;'Raw Data'!L1053, 'Raw Data'!C1053, 0)</f>
        <v>0</v>
      </c>
      <c r="D1058">
        <f t="shared" si="36"/>
        <v>0</v>
      </c>
      <c r="E1058">
        <f>SUM('Hidden Analysis'!A1059:B1059)</f>
        <v>0</v>
      </c>
      <c r="F1058">
        <f>SUM('Hidden Analysis'!C1059:D1059)</f>
        <v>0</v>
      </c>
      <c r="G1058">
        <f>IF(AND('Raw Data'!F1053&lt;'Raw Data'!C1053, 'Raw Data'!L1053&gt;'Raw Data'!K1053), 'Raw Data'!F1053, 0)</f>
        <v>0</v>
      </c>
      <c r="H1058">
        <f>IF(AND('Raw Data'!F1053&gt;'Raw Data'!C1053, 'Raw Data'!L1053&lt;'Raw Data'!K1053), 'Raw Data'!C1053, 0)</f>
        <v>0</v>
      </c>
      <c r="I1058">
        <f t="shared" si="37"/>
        <v>0</v>
      </c>
      <c r="J1058">
        <f>IF(AND('Raw Data'!F1053&gt;'Raw Data'!C1053, 'Raw Data'!L1053&gt;'Raw Data'!K1053), 'Raw Data'!F1053, 0)</f>
        <v>0</v>
      </c>
      <c r="K1058">
        <f>IF(AND('Raw Data'!F1053&lt;'Raw Data'!C1053, 'Raw Data'!L1053&lt;'Raw Data'!K1053), 'Raw Data'!C1053, 0)</f>
        <v>0</v>
      </c>
      <c r="L1058">
        <f>IF('Raw Data'!L1053-'Raw Data'!K1053&gt;3, 'Raw Data'!J1053, 0)</f>
        <v>0</v>
      </c>
      <c r="M1058">
        <f>IF('Raw Data'!K1053-'Raw Data'!L1053&gt;3, 'Raw Data'!I1053, 0)</f>
        <v>0</v>
      </c>
      <c r="N1058">
        <f>IF('Raw Data'!L1053-'Raw Data'!K1053&gt;3, 'Raw Data'!J1053, IF('Raw Data'!K1053-'Raw Data'!L1053&gt;3, 'Raw Data'!I1053, 0))</f>
        <v>0</v>
      </c>
      <c r="O1058">
        <f>IF(ISBLANK('Raw Data'!L1053), 0, IF(ABS('Raw Data'!L1053-'Raw Data'!K1053)&lt;4, 'Raw Data'!H1053, IF(ABS('Raw Data'!K1053-'Raw Data'!L1053)&lt;4, 'Raw Data'!G1053, 0)))</f>
        <v>0</v>
      </c>
      <c r="P1058">
        <f>SUM('Hidden Analysis'!E1059:H1059)</f>
        <v>0</v>
      </c>
      <c r="Q1058">
        <f>SUM('Hidden Analysis'!I1059:L1059)</f>
        <v>0</v>
      </c>
      <c r="R1058">
        <f>SUM('Hidden Analysis'!M1059:P1059)</f>
        <v>0</v>
      </c>
      <c r="S1058">
        <f>SUM('Hidden Analysis'!Q1059:R1059)</f>
        <v>0</v>
      </c>
      <c r="T1058">
        <f>IF(AND('Raw Data'!F1053&lt;1.5, 'Raw Data'!L1053&gt;'Raw Data'!K1053, 'Raw Data'!L1053-'Raw Data'!K1053&gt;3), 'Raw Data'!F1053, 0)</f>
        <v>0</v>
      </c>
      <c r="U1058">
        <f>IF(AND('Raw Data'!L1053-'Raw Data'!K1053&lt;4, 'Raw Data'!L1053&gt;'Raw Data'!K1053), 'Raw Data'!H1053, 0)</f>
        <v>0</v>
      </c>
      <c r="V1058">
        <f>IF(AND('Raw Data'!K1053-'Raw Data'!L1053&lt;4, 'Raw Data'!K1053&gt;'Raw Data'!L1053), 'Raw Data'!G1053, 0)</f>
        <v>0</v>
      </c>
      <c r="W1058">
        <f>SUM('Hidden Analysis'!S1059:T1059)</f>
        <v>0</v>
      </c>
      <c r="X1058">
        <f>SUM('Hidden Analysis'!U1059:V1059)</f>
        <v>0</v>
      </c>
    </row>
    <row r="1059" spans="1:24" x14ac:dyDescent="0.3">
      <c r="A1059" s="2">
        <f>'Raw Data'!M1054</f>
        <v>0</v>
      </c>
      <c r="B1059">
        <f>IF('Raw Data'!L1054&gt;'Raw Data'!K1054, 'Raw Data'!F1054, 0)</f>
        <v>0</v>
      </c>
      <c r="C1059">
        <f>IF('Raw Data'!K1054&gt;'Raw Data'!L1054, 'Raw Data'!C1054, 0)</f>
        <v>0</v>
      </c>
      <c r="D1059">
        <f t="shared" si="36"/>
        <v>0</v>
      </c>
      <c r="E1059">
        <f>SUM('Hidden Analysis'!A1060:B1060)</f>
        <v>0</v>
      </c>
      <c r="F1059">
        <f>SUM('Hidden Analysis'!C1060:D1060)</f>
        <v>0</v>
      </c>
      <c r="G1059">
        <f>IF(AND('Raw Data'!F1054&lt;'Raw Data'!C1054, 'Raw Data'!L1054&gt;'Raw Data'!K1054), 'Raw Data'!F1054, 0)</f>
        <v>0</v>
      </c>
      <c r="H1059">
        <f>IF(AND('Raw Data'!F1054&gt;'Raw Data'!C1054, 'Raw Data'!L1054&lt;'Raw Data'!K1054), 'Raw Data'!C1054, 0)</f>
        <v>0</v>
      </c>
      <c r="I1059">
        <f t="shared" si="37"/>
        <v>0</v>
      </c>
      <c r="J1059">
        <f>IF(AND('Raw Data'!F1054&gt;'Raw Data'!C1054, 'Raw Data'!L1054&gt;'Raw Data'!K1054), 'Raw Data'!F1054, 0)</f>
        <v>0</v>
      </c>
      <c r="K1059">
        <f>IF(AND('Raw Data'!F1054&lt;'Raw Data'!C1054, 'Raw Data'!L1054&lt;'Raw Data'!K1054), 'Raw Data'!C1054, 0)</f>
        <v>0</v>
      </c>
      <c r="L1059">
        <f>IF('Raw Data'!L1054-'Raw Data'!K1054&gt;3, 'Raw Data'!J1054, 0)</f>
        <v>0</v>
      </c>
      <c r="M1059">
        <f>IF('Raw Data'!K1054-'Raw Data'!L1054&gt;3, 'Raw Data'!I1054, 0)</f>
        <v>0</v>
      </c>
      <c r="N1059">
        <f>IF('Raw Data'!L1054-'Raw Data'!K1054&gt;3, 'Raw Data'!J1054, IF('Raw Data'!K1054-'Raw Data'!L1054&gt;3, 'Raw Data'!I1054, 0))</f>
        <v>0</v>
      </c>
      <c r="O1059">
        <f>IF(ISBLANK('Raw Data'!L1054), 0, IF(ABS('Raw Data'!L1054-'Raw Data'!K1054)&lt;4, 'Raw Data'!H1054, IF(ABS('Raw Data'!K1054-'Raw Data'!L1054)&lt;4, 'Raw Data'!G1054, 0)))</f>
        <v>0</v>
      </c>
      <c r="P1059">
        <f>SUM('Hidden Analysis'!E1060:H1060)</f>
        <v>0</v>
      </c>
      <c r="Q1059">
        <f>SUM('Hidden Analysis'!I1060:L1060)</f>
        <v>0</v>
      </c>
      <c r="R1059">
        <f>SUM('Hidden Analysis'!M1060:P1060)</f>
        <v>0</v>
      </c>
      <c r="S1059">
        <f>SUM('Hidden Analysis'!Q1060:R1060)</f>
        <v>0</v>
      </c>
      <c r="T1059">
        <f>IF(AND('Raw Data'!F1054&lt;1.5, 'Raw Data'!L1054&gt;'Raw Data'!K1054, 'Raw Data'!L1054-'Raw Data'!K1054&gt;3), 'Raw Data'!F1054, 0)</f>
        <v>0</v>
      </c>
      <c r="U1059">
        <f>IF(AND('Raw Data'!L1054-'Raw Data'!K1054&lt;4, 'Raw Data'!L1054&gt;'Raw Data'!K1054), 'Raw Data'!H1054, 0)</f>
        <v>0</v>
      </c>
      <c r="V1059">
        <f>IF(AND('Raw Data'!K1054-'Raw Data'!L1054&lt;4, 'Raw Data'!K1054&gt;'Raw Data'!L1054), 'Raw Data'!G1054, 0)</f>
        <v>0</v>
      </c>
      <c r="W1059">
        <f>SUM('Hidden Analysis'!S1060:T1060)</f>
        <v>0</v>
      </c>
      <c r="X1059">
        <f>SUM('Hidden Analysis'!U1060:V1060)</f>
        <v>0</v>
      </c>
    </row>
    <row r="1060" spans="1:24" x14ac:dyDescent="0.3">
      <c r="A1060" s="2">
        <f>'Raw Data'!M1055</f>
        <v>0</v>
      </c>
      <c r="B1060">
        <f>IF('Raw Data'!L1055&gt;'Raw Data'!K1055, 'Raw Data'!F1055, 0)</f>
        <v>0</v>
      </c>
      <c r="C1060">
        <f>IF('Raw Data'!K1055&gt;'Raw Data'!L1055, 'Raw Data'!C1055, 0)</f>
        <v>0</v>
      </c>
      <c r="D1060">
        <f t="shared" si="36"/>
        <v>0</v>
      </c>
      <c r="E1060">
        <f>SUM('Hidden Analysis'!A1061:B1061)</f>
        <v>0</v>
      </c>
      <c r="F1060">
        <f>SUM('Hidden Analysis'!C1061:D1061)</f>
        <v>0</v>
      </c>
      <c r="G1060">
        <f>IF(AND('Raw Data'!F1055&lt;'Raw Data'!C1055, 'Raw Data'!L1055&gt;'Raw Data'!K1055), 'Raw Data'!F1055, 0)</f>
        <v>0</v>
      </c>
      <c r="H1060">
        <f>IF(AND('Raw Data'!F1055&gt;'Raw Data'!C1055, 'Raw Data'!L1055&lt;'Raw Data'!K1055), 'Raw Data'!C1055, 0)</f>
        <v>0</v>
      </c>
      <c r="I1060">
        <f t="shared" si="37"/>
        <v>0</v>
      </c>
      <c r="J1060">
        <f>IF(AND('Raw Data'!F1055&gt;'Raw Data'!C1055, 'Raw Data'!L1055&gt;'Raw Data'!K1055), 'Raw Data'!F1055, 0)</f>
        <v>0</v>
      </c>
      <c r="K1060">
        <f>IF(AND('Raw Data'!F1055&lt;'Raw Data'!C1055, 'Raw Data'!L1055&lt;'Raw Data'!K1055), 'Raw Data'!C1055, 0)</f>
        <v>0</v>
      </c>
      <c r="L1060">
        <f>IF('Raw Data'!L1055-'Raw Data'!K1055&gt;3, 'Raw Data'!J1055, 0)</f>
        <v>0</v>
      </c>
      <c r="M1060">
        <f>IF('Raw Data'!K1055-'Raw Data'!L1055&gt;3, 'Raw Data'!I1055, 0)</f>
        <v>0</v>
      </c>
      <c r="N1060">
        <f>IF('Raw Data'!L1055-'Raw Data'!K1055&gt;3, 'Raw Data'!J1055, IF('Raw Data'!K1055-'Raw Data'!L1055&gt;3, 'Raw Data'!I1055, 0))</f>
        <v>0</v>
      </c>
      <c r="O1060">
        <f>IF(ISBLANK('Raw Data'!L1055), 0, IF(ABS('Raw Data'!L1055-'Raw Data'!K1055)&lt;4, 'Raw Data'!H1055, IF(ABS('Raw Data'!K1055-'Raw Data'!L1055)&lt;4, 'Raw Data'!G1055, 0)))</f>
        <v>0</v>
      </c>
      <c r="P1060">
        <f>SUM('Hidden Analysis'!E1061:H1061)</f>
        <v>0</v>
      </c>
      <c r="Q1060">
        <f>SUM('Hidden Analysis'!I1061:L1061)</f>
        <v>0</v>
      </c>
      <c r="R1060">
        <f>SUM('Hidden Analysis'!M1061:P1061)</f>
        <v>0</v>
      </c>
      <c r="S1060">
        <f>SUM('Hidden Analysis'!Q1061:R1061)</f>
        <v>0</v>
      </c>
      <c r="T1060">
        <f>IF(AND('Raw Data'!F1055&lt;1.5, 'Raw Data'!L1055&gt;'Raw Data'!K1055, 'Raw Data'!L1055-'Raw Data'!K1055&gt;3), 'Raw Data'!F1055, 0)</f>
        <v>0</v>
      </c>
      <c r="U1060">
        <f>IF(AND('Raw Data'!L1055-'Raw Data'!K1055&lt;4, 'Raw Data'!L1055&gt;'Raw Data'!K1055), 'Raw Data'!H1055, 0)</f>
        <v>0</v>
      </c>
      <c r="V1060">
        <f>IF(AND('Raw Data'!K1055-'Raw Data'!L1055&lt;4, 'Raw Data'!K1055&gt;'Raw Data'!L1055), 'Raw Data'!G1055, 0)</f>
        <v>0</v>
      </c>
      <c r="W1060">
        <f>SUM('Hidden Analysis'!S1061:T1061)</f>
        <v>0</v>
      </c>
      <c r="X1060">
        <f>SUM('Hidden Analysis'!U1061:V1061)</f>
        <v>0</v>
      </c>
    </row>
    <row r="1061" spans="1:24" x14ac:dyDescent="0.3">
      <c r="A1061" s="2">
        <f>'Raw Data'!M1056</f>
        <v>0</v>
      </c>
      <c r="B1061">
        <f>IF('Raw Data'!L1056&gt;'Raw Data'!K1056, 'Raw Data'!F1056, 0)</f>
        <v>0</v>
      </c>
      <c r="C1061">
        <f>IF('Raw Data'!K1056&gt;'Raw Data'!L1056, 'Raw Data'!C1056, 0)</f>
        <v>0</v>
      </c>
      <c r="D1061">
        <f t="shared" si="36"/>
        <v>0</v>
      </c>
      <c r="E1061">
        <f>SUM('Hidden Analysis'!A1062:B1062)</f>
        <v>0</v>
      </c>
      <c r="F1061">
        <f>SUM('Hidden Analysis'!C1062:D1062)</f>
        <v>0</v>
      </c>
      <c r="G1061">
        <f>IF(AND('Raw Data'!F1056&lt;'Raw Data'!C1056, 'Raw Data'!L1056&gt;'Raw Data'!K1056), 'Raw Data'!F1056, 0)</f>
        <v>0</v>
      </c>
      <c r="H1061">
        <f>IF(AND('Raw Data'!F1056&gt;'Raw Data'!C1056, 'Raw Data'!L1056&lt;'Raw Data'!K1056), 'Raw Data'!C1056, 0)</f>
        <v>0</v>
      </c>
      <c r="I1061">
        <f t="shared" si="37"/>
        <v>0</v>
      </c>
      <c r="J1061">
        <f>IF(AND('Raw Data'!F1056&gt;'Raw Data'!C1056, 'Raw Data'!L1056&gt;'Raw Data'!K1056), 'Raw Data'!F1056, 0)</f>
        <v>0</v>
      </c>
      <c r="K1061">
        <f>IF(AND('Raw Data'!F1056&lt;'Raw Data'!C1056, 'Raw Data'!L1056&lt;'Raw Data'!K1056), 'Raw Data'!C1056, 0)</f>
        <v>0</v>
      </c>
      <c r="L1061">
        <f>IF('Raw Data'!L1056-'Raw Data'!K1056&gt;3, 'Raw Data'!J1056, 0)</f>
        <v>0</v>
      </c>
      <c r="M1061">
        <f>IF('Raw Data'!K1056-'Raw Data'!L1056&gt;3, 'Raw Data'!I1056, 0)</f>
        <v>0</v>
      </c>
      <c r="N1061">
        <f>IF('Raw Data'!L1056-'Raw Data'!K1056&gt;3, 'Raw Data'!J1056, IF('Raw Data'!K1056-'Raw Data'!L1056&gt;3, 'Raw Data'!I1056, 0))</f>
        <v>0</v>
      </c>
      <c r="O1061">
        <f>IF(ISBLANK('Raw Data'!L1056), 0, IF(ABS('Raw Data'!L1056-'Raw Data'!K1056)&lt;4, 'Raw Data'!H1056, IF(ABS('Raw Data'!K1056-'Raw Data'!L1056)&lt;4, 'Raw Data'!G1056, 0)))</f>
        <v>0</v>
      </c>
      <c r="P1061">
        <f>SUM('Hidden Analysis'!E1062:H1062)</f>
        <v>0</v>
      </c>
      <c r="Q1061">
        <f>SUM('Hidden Analysis'!I1062:L1062)</f>
        <v>0</v>
      </c>
      <c r="R1061">
        <f>SUM('Hidden Analysis'!M1062:P1062)</f>
        <v>0</v>
      </c>
      <c r="S1061">
        <f>SUM('Hidden Analysis'!Q1062:R1062)</f>
        <v>0</v>
      </c>
      <c r="T1061">
        <f>IF(AND('Raw Data'!F1056&lt;1.5, 'Raw Data'!L1056&gt;'Raw Data'!K1056, 'Raw Data'!L1056-'Raw Data'!K1056&gt;3), 'Raw Data'!F1056, 0)</f>
        <v>0</v>
      </c>
      <c r="U1061">
        <f>IF(AND('Raw Data'!L1056-'Raw Data'!K1056&lt;4, 'Raw Data'!L1056&gt;'Raw Data'!K1056), 'Raw Data'!H1056, 0)</f>
        <v>0</v>
      </c>
      <c r="V1061">
        <f>IF(AND('Raw Data'!K1056-'Raw Data'!L1056&lt;4, 'Raw Data'!K1056&gt;'Raw Data'!L1056), 'Raw Data'!G1056, 0)</f>
        <v>0</v>
      </c>
      <c r="W1061">
        <f>SUM('Hidden Analysis'!S1062:T1062)</f>
        <v>0</v>
      </c>
      <c r="X1061">
        <f>SUM('Hidden Analysis'!U1062:V1062)</f>
        <v>0</v>
      </c>
    </row>
    <row r="1062" spans="1:24" x14ac:dyDescent="0.3">
      <c r="A1062" s="2">
        <f>'Raw Data'!M1057</f>
        <v>0</v>
      </c>
      <c r="B1062">
        <f>IF('Raw Data'!L1057&gt;'Raw Data'!K1057, 'Raw Data'!F1057, 0)</f>
        <v>0</v>
      </c>
      <c r="C1062">
        <f>IF('Raw Data'!K1057&gt;'Raw Data'!L1057, 'Raw Data'!C1057, 0)</f>
        <v>0</v>
      </c>
      <c r="D1062">
        <f t="shared" si="36"/>
        <v>0</v>
      </c>
      <c r="E1062">
        <f>SUM('Hidden Analysis'!A1063:B1063)</f>
        <v>0</v>
      </c>
      <c r="F1062">
        <f>SUM('Hidden Analysis'!C1063:D1063)</f>
        <v>0</v>
      </c>
      <c r="G1062">
        <f>IF(AND('Raw Data'!F1057&lt;'Raw Data'!C1057, 'Raw Data'!L1057&gt;'Raw Data'!K1057), 'Raw Data'!F1057, 0)</f>
        <v>0</v>
      </c>
      <c r="H1062">
        <f>IF(AND('Raw Data'!F1057&gt;'Raw Data'!C1057, 'Raw Data'!L1057&lt;'Raw Data'!K1057), 'Raw Data'!C1057, 0)</f>
        <v>0</v>
      </c>
      <c r="I1062">
        <f t="shared" si="37"/>
        <v>0</v>
      </c>
      <c r="J1062">
        <f>IF(AND('Raw Data'!F1057&gt;'Raw Data'!C1057, 'Raw Data'!L1057&gt;'Raw Data'!K1057), 'Raw Data'!F1057, 0)</f>
        <v>0</v>
      </c>
      <c r="K1062">
        <f>IF(AND('Raw Data'!F1057&lt;'Raw Data'!C1057, 'Raw Data'!L1057&lt;'Raw Data'!K1057), 'Raw Data'!C1057, 0)</f>
        <v>0</v>
      </c>
      <c r="L1062">
        <f>IF('Raw Data'!L1057-'Raw Data'!K1057&gt;3, 'Raw Data'!J1057, 0)</f>
        <v>0</v>
      </c>
      <c r="M1062">
        <f>IF('Raw Data'!K1057-'Raw Data'!L1057&gt;3, 'Raw Data'!I1057, 0)</f>
        <v>0</v>
      </c>
      <c r="N1062">
        <f>IF('Raw Data'!L1057-'Raw Data'!K1057&gt;3, 'Raw Data'!J1057, IF('Raw Data'!K1057-'Raw Data'!L1057&gt;3, 'Raw Data'!I1057, 0))</f>
        <v>0</v>
      </c>
      <c r="O1062">
        <f>IF(ISBLANK('Raw Data'!L1057), 0, IF(ABS('Raw Data'!L1057-'Raw Data'!K1057)&lt;4, 'Raw Data'!H1057, IF(ABS('Raw Data'!K1057-'Raw Data'!L1057)&lt;4, 'Raw Data'!G1057, 0)))</f>
        <v>0</v>
      </c>
      <c r="P1062">
        <f>SUM('Hidden Analysis'!E1063:H1063)</f>
        <v>0</v>
      </c>
      <c r="Q1062">
        <f>SUM('Hidden Analysis'!I1063:L1063)</f>
        <v>0</v>
      </c>
      <c r="R1062">
        <f>SUM('Hidden Analysis'!M1063:P1063)</f>
        <v>0</v>
      </c>
      <c r="S1062">
        <f>SUM('Hidden Analysis'!Q1063:R1063)</f>
        <v>0</v>
      </c>
      <c r="T1062">
        <f>IF(AND('Raw Data'!F1057&lt;1.5, 'Raw Data'!L1057&gt;'Raw Data'!K1057, 'Raw Data'!L1057-'Raw Data'!K1057&gt;3), 'Raw Data'!F1057, 0)</f>
        <v>0</v>
      </c>
      <c r="U1062">
        <f>IF(AND('Raw Data'!L1057-'Raw Data'!K1057&lt;4, 'Raw Data'!L1057&gt;'Raw Data'!K1057), 'Raw Data'!H1057, 0)</f>
        <v>0</v>
      </c>
      <c r="V1062">
        <f>IF(AND('Raw Data'!K1057-'Raw Data'!L1057&lt;4, 'Raw Data'!K1057&gt;'Raw Data'!L1057), 'Raw Data'!G1057, 0)</f>
        <v>0</v>
      </c>
      <c r="W1062">
        <f>SUM('Hidden Analysis'!S1063:T1063)</f>
        <v>0</v>
      </c>
      <c r="X1062">
        <f>SUM('Hidden Analysis'!U1063:V1063)</f>
        <v>0</v>
      </c>
    </row>
    <row r="1063" spans="1:24" x14ac:dyDescent="0.3">
      <c r="A1063" s="2">
        <f>'Raw Data'!M1058</f>
        <v>0</v>
      </c>
      <c r="B1063">
        <f>IF('Raw Data'!L1058&gt;'Raw Data'!K1058, 'Raw Data'!F1058, 0)</f>
        <v>0</v>
      </c>
      <c r="C1063">
        <f>IF('Raw Data'!K1058&gt;'Raw Data'!L1058, 'Raw Data'!C1058, 0)</f>
        <v>0</v>
      </c>
      <c r="D1063">
        <f t="shared" si="36"/>
        <v>0</v>
      </c>
      <c r="E1063">
        <f>SUM('Hidden Analysis'!A1064:B1064)</f>
        <v>0</v>
      </c>
      <c r="F1063">
        <f>SUM('Hidden Analysis'!C1064:D1064)</f>
        <v>0</v>
      </c>
      <c r="G1063">
        <f>IF(AND('Raw Data'!F1058&lt;'Raw Data'!C1058, 'Raw Data'!L1058&gt;'Raw Data'!K1058), 'Raw Data'!F1058, 0)</f>
        <v>0</v>
      </c>
      <c r="H1063">
        <f>IF(AND('Raw Data'!F1058&gt;'Raw Data'!C1058, 'Raw Data'!L1058&lt;'Raw Data'!K1058), 'Raw Data'!C1058, 0)</f>
        <v>0</v>
      </c>
      <c r="I1063">
        <f t="shared" si="37"/>
        <v>0</v>
      </c>
      <c r="J1063">
        <f>IF(AND('Raw Data'!F1058&gt;'Raw Data'!C1058, 'Raw Data'!L1058&gt;'Raw Data'!K1058), 'Raw Data'!F1058, 0)</f>
        <v>0</v>
      </c>
      <c r="K1063">
        <f>IF(AND('Raw Data'!F1058&lt;'Raw Data'!C1058, 'Raw Data'!L1058&lt;'Raw Data'!K1058), 'Raw Data'!C1058, 0)</f>
        <v>0</v>
      </c>
      <c r="L1063">
        <f>IF('Raw Data'!L1058-'Raw Data'!K1058&gt;3, 'Raw Data'!J1058, 0)</f>
        <v>0</v>
      </c>
      <c r="M1063">
        <f>IF('Raw Data'!K1058-'Raw Data'!L1058&gt;3, 'Raw Data'!I1058, 0)</f>
        <v>0</v>
      </c>
      <c r="N1063">
        <f>IF('Raw Data'!L1058-'Raw Data'!K1058&gt;3, 'Raw Data'!J1058, IF('Raw Data'!K1058-'Raw Data'!L1058&gt;3, 'Raw Data'!I1058, 0))</f>
        <v>0</v>
      </c>
      <c r="O1063">
        <f>IF(ISBLANK('Raw Data'!L1058), 0, IF(ABS('Raw Data'!L1058-'Raw Data'!K1058)&lt;4, 'Raw Data'!H1058, IF(ABS('Raw Data'!K1058-'Raw Data'!L1058)&lt;4, 'Raw Data'!G1058, 0)))</f>
        <v>0</v>
      </c>
      <c r="P1063">
        <f>SUM('Hidden Analysis'!E1064:H1064)</f>
        <v>0</v>
      </c>
      <c r="Q1063">
        <f>SUM('Hidden Analysis'!I1064:L1064)</f>
        <v>0</v>
      </c>
      <c r="R1063">
        <f>SUM('Hidden Analysis'!M1064:P1064)</f>
        <v>0</v>
      </c>
      <c r="S1063">
        <f>SUM('Hidden Analysis'!Q1064:R1064)</f>
        <v>0</v>
      </c>
      <c r="T1063">
        <f>IF(AND('Raw Data'!F1058&lt;1.5, 'Raw Data'!L1058&gt;'Raw Data'!K1058, 'Raw Data'!L1058-'Raw Data'!K1058&gt;3), 'Raw Data'!F1058, 0)</f>
        <v>0</v>
      </c>
      <c r="U1063">
        <f>IF(AND('Raw Data'!L1058-'Raw Data'!K1058&lt;4, 'Raw Data'!L1058&gt;'Raw Data'!K1058), 'Raw Data'!H1058, 0)</f>
        <v>0</v>
      </c>
      <c r="V1063">
        <f>IF(AND('Raw Data'!K1058-'Raw Data'!L1058&lt;4, 'Raw Data'!K1058&gt;'Raw Data'!L1058), 'Raw Data'!G1058, 0)</f>
        <v>0</v>
      </c>
      <c r="W1063">
        <f>SUM('Hidden Analysis'!S1064:T1064)</f>
        <v>0</v>
      </c>
      <c r="X1063">
        <f>SUM('Hidden Analysis'!U1064:V1064)</f>
        <v>0</v>
      </c>
    </row>
    <row r="1064" spans="1:24" x14ac:dyDescent="0.3">
      <c r="A1064" s="2">
        <f>'Raw Data'!M1059</f>
        <v>0</v>
      </c>
      <c r="B1064">
        <f>IF('Raw Data'!L1059&gt;'Raw Data'!K1059, 'Raw Data'!F1059, 0)</f>
        <v>0</v>
      </c>
      <c r="C1064">
        <f>IF('Raw Data'!K1059&gt;'Raw Data'!L1059, 'Raw Data'!C1059, 0)</f>
        <v>0</v>
      </c>
      <c r="D1064">
        <f t="shared" si="36"/>
        <v>0</v>
      </c>
      <c r="E1064">
        <f>SUM('Hidden Analysis'!A1065:B1065)</f>
        <v>0</v>
      </c>
      <c r="F1064">
        <f>SUM('Hidden Analysis'!C1065:D1065)</f>
        <v>0</v>
      </c>
      <c r="G1064">
        <f>IF(AND('Raw Data'!F1059&lt;'Raw Data'!C1059, 'Raw Data'!L1059&gt;'Raw Data'!K1059), 'Raw Data'!F1059, 0)</f>
        <v>0</v>
      </c>
      <c r="H1064">
        <f>IF(AND('Raw Data'!F1059&gt;'Raw Data'!C1059, 'Raw Data'!L1059&lt;'Raw Data'!K1059), 'Raw Data'!C1059, 0)</f>
        <v>0</v>
      </c>
      <c r="I1064">
        <f t="shared" si="37"/>
        <v>0</v>
      </c>
      <c r="J1064">
        <f>IF(AND('Raw Data'!F1059&gt;'Raw Data'!C1059, 'Raw Data'!L1059&gt;'Raw Data'!K1059), 'Raw Data'!F1059, 0)</f>
        <v>0</v>
      </c>
      <c r="K1064">
        <f>IF(AND('Raw Data'!F1059&lt;'Raw Data'!C1059, 'Raw Data'!L1059&lt;'Raw Data'!K1059), 'Raw Data'!C1059, 0)</f>
        <v>0</v>
      </c>
      <c r="L1064">
        <f>IF('Raw Data'!L1059-'Raw Data'!K1059&gt;3, 'Raw Data'!J1059, 0)</f>
        <v>0</v>
      </c>
      <c r="M1064">
        <f>IF('Raw Data'!K1059-'Raw Data'!L1059&gt;3, 'Raw Data'!I1059, 0)</f>
        <v>0</v>
      </c>
      <c r="N1064">
        <f>IF('Raw Data'!L1059-'Raw Data'!K1059&gt;3, 'Raw Data'!J1059, IF('Raw Data'!K1059-'Raw Data'!L1059&gt;3, 'Raw Data'!I1059, 0))</f>
        <v>0</v>
      </c>
      <c r="O1064">
        <f>IF(ISBLANK('Raw Data'!L1059), 0, IF(ABS('Raw Data'!L1059-'Raw Data'!K1059)&lt;4, 'Raw Data'!H1059, IF(ABS('Raw Data'!K1059-'Raw Data'!L1059)&lt;4, 'Raw Data'!G1059, 0)))</f>
        <v>0</v>
      </c>
      <c r="P1064">
        <f>SUM('Hidden Analysis'!E1065:H1065)</f>
        <v>0</v>
      </c>
      <c r="Q1064">
        <f>SUM('Hidden Analysis'!I1065:L1065)</f>
        <v>0</v>
      </c>
      <c r="R1064">
        <f>SUM('Hidden Analysis'!M1065:P1065)</f>
        <v>0</v>
      </c>
      <c r="S1064">
        <f>SUM('Hidden Analysis'!Q1065:R1065)</f>
        <v>0</v>
      </c>
      <c r="T1064">
        <f>IF(AND('Raw Data'!F1059&lt;1.5, 'Raw Data'!L1059&gt;'Raw Data'!K1059, 'Raw Data'!L1059-'Raw Data'!K1059&gt;3), 'Raw Data'!F1059, 0)</f>
        <v>0</v>
      </c>
      <c r="U1064">
        <f>IF(AND('Raw Data'!L1059-'Raw Data'!K1059&lt;4, 'Raw Data'!L1059&gt;'Raw Data'!K1059), 'Raw Data'!H1059, 0)</f>
        <v>0</v>
      </c>
      <c r="V1064">
        <f>IF(AND('Raw Data'!K1059-'Raw Data'!L1059&lt;4, 'Raw Data'!K1059&gt;'Raw Data'!L1059), 'Raw Data'!G1059, 0)</f>
        <v>0</v>
      </c>
      <c r="W1064">
        <f>SUM('Hidden Analysis'!S1065:T1065)</f>
        <v>0</v>
      </c>
      <c r="X1064">
        <f>SUM('Hidden Analysis'!U1065:V1065)</f>
        <v>0</v>
      </c>
    </row>
    <row r="1065" spans="1:24" x14ac:dyDescent="0.3">
      <c r="A1065" s="2">
        <f>'Raw Data'!M1060</f>
        <v>0</v>
      </c>
      <c r="B1065">
        <f>IF('Raw Data'!L1060&gt;'Raw Data'!K1060, 'Raw Data'!F1060, 0)</f>
        <v>0</v>
      </c>
      <c r="C1065">
        <f>IF('Raw Data'!K1060&gt;'Raw Data'!L1060, 'Raw Data'!C1060, 0)</f>
        <v>0</v>
      </c>
      <c r="D1065">
        <f t="shared" si="36"/>
        <v>0</v>
      </c>
      <c r="E1065">
        <f>SUM('Hidden Analysis'!A1066:B1066)</f>
        <v>0</v>
      </c>
      <c r="F1065">
        <f>SUM('Hidden Analysis'!C1066:D1066)</f>
        <v>0</v>
      </c>
      <c r="G1065">
        <f>IF(AND('Raw Data'!F1060&lt;'Raw Data'!C1060, 'Raw Data'!L1060&gt;'Raw Data'!K1060), 'Raw Data'!F1060, 0)</f>
        <v>0</v>
      </c>
      <c r="H1065">
        <f>IF(AND('Raw Data'!F1060&gt;'Raw Data'!C1060, 'Raw Data'!L1060&lt;'Raw Data'!K1060), 'Raw Data'!C1060, 0)</f>
        <v>0</v>
      </c>
      <c r="I1065">
        <f t="shared" si="37"/>
        <v>0</v>
      </c>
      <c r="J1065">
        <f>IF(AND('Raw Data'!F1060&gt;'Raw Data'!C1060, 'Raw Data'!L1060&gt;'Raw Data'!K1060), 'Raw Data'!F1060, 0)</f>
        <v>0</v>
      </c>
      <c r="K1065">
        <f>IF(AND('Raw Data'!F1060&lt;'Raw Data'!C1060, 'Raw Data'!L1060&lt;'Raw Data'!K1060), 'Raw Data'!C1060, 0)</f>
        <v>0</v>
      </c>
      <c r="L1065">
        <f>IF('Raw Data'!L1060-'Raw Data'!K1060&gt;3, 'Raw Data'!J1060, 0)</f>
        <v>0</v>
      </c>
      <c r="M1065">
        <f>IF('Raw Data'!K1060-'Raw Data'!L1060&gt;3, 'Raw Data'!I1060, 0)</f>
        <v>0</v>
      </c>
      <c r="N1065">
        <f>IF('Raw Data'!L1060-'Raw Data'!K1060&gt;3, 'Raw Data'!J1060, IF('Raw Data'!K1060-'Raw Data'!L1060&gt;3, 'Raw Data'!I1060, 0))</f>
        <v>0</v>
      </c>
      <c r="O1065">
        <f>IF(ISBLANK('Raw Data'!L1060), 0, IF(ABS('Raw Data'!L1060-'Raw Data'!K1060)&lt;4, 'Raw Data'!H1060, IF(ABS('Raw Data'!K1060-'Raw Data'!L1060)&lt;4, 'Raw Data'!G1060, 0)))</f>
        <v>0</v>
      </c>
      <c r="P1065">
        <f>SUM('Hidden Analysis'!E1066:H1066)</f>
        <v>0</v>
      </c>
      <c r="Q1065">
        <f>SUM('Hidden Analysis'!I1066:L1066)</f>
        <v>0</v>
      </c>
      <c r="R1065">
        <f>SUM('Hidden Analysis'!M1066:P1066)</f>
        <v>0</v>
      </c>
      <c r="S1065">
        <f>SUM('Hidden Analysis'!Q1066:R1066)</f>
        <v>0</v>
      </c>
      <c r="T1065">
        <f>IF(AND('Raw Data'!F1060&lt;1.5, 'Raw Data'!L1060&gt;'Raw Data'!K1060, 'Raw Data'!L1060-'Raw Data'!K1060&gt;3), 'Raw Data'!F1060, 0)</f>
        <v>0</v>
      </c>
      <c r="U1065">
        <f>IF(AND('Raw Data'!L1060-'Raw Data'!K1060&lt;4, 'Raw Data'!L1060&gt;'Raw Data'!K1060), 'Raw Data'!H1060, 0)</f>
        <v>0</v>
      </c>
      <c r="V1065">
        <f>IF(AND('Raw Data'!K1060-'Raw Data'!L1060&lt;4, 'Raw Data'!K1060&gt;'Raw Data'!L1060), 'Raw Data'!G1060, 0)</f>
        <v>0</v>
      </c>
      <c r="W1065">
        <f>SUM('Hidden Analysis'!S1066:T1066)</f>
        <v>0</v>
      </c>
      <c r="X1065">
        <f>SUM('Hidden Analysis'!U1066:V1066)</f>
        <v>0</v>
      </c>
    </row>
    <row r="1066" spans="1:24" x14ac:dyDescent="0.3">
      <c r="A1066" s="2">
        <f>'Raw Data'!M1061</f>
        <v>0</v>
      </c>
      <c r="B1066">
        <f>IF('Raw Data'!L1061&gt;'Raw Data'!K1061, 'Raw Data'!F1061, 0)</f>
        <v>0</v>
      </c>
      <c r="C1066">
        <f>IF('Raw Data'!K1061&gt;'Raw Data'!L1061, 'Raw Data'!C1061, 0)</f>
        <v>0</v>
      </c>
      <c r="D1066">
        <f t="shared" si="36"/>
        <v>0</v>
      </c>
      <c r="E1066">
        <f>SUM('Hidden Analysis'!A1067:B1067)</f>
        <v>0</v>
      </c>
      <c r="F1066">
        <f>SUM('Hidden Analysis'!C1067:D1067)</f>
        <v>0</v>
      </c>
      <c r="G1066">
        <f>IF(AND('Raw Data'!F1061&lt;'Raw Data'!C1061, 'Raw Data'!L1061&gt;'Raw Data'!K1061), 'Raw Data'!F1061, 0)</f>
        <v>0</v>
      </c>
      <c r="H1066">
        <f>IF(AND('Raw Data'!F1061&gt;'Raw Data'!C1061, 'Raw Data'!L1061&lt;'Raw Data'!K1061), 'Raw Data'!C1061, 0)</f>
        <v>0</v>
      </c>
      <c r="I1066">
        <f t="shared" si="37"/>
        <v>0</v>
      </c>
      <c r="J1066">
        <f>IF(AND('Raw Data'!F1061&gt;'Raw Data'!C1061, 'Raw Data'!L1061&gt;'Raw Data'!K1061), 'Raw Data'!F1061, 0)</f>
        <v>0</v>
      </c>
      <c r="K1066">
        <f>IF(AND('Raw Data'!F1061&lt;'Raw Data'!C1061, 'Raw Data'!L1061&lt;'Raw Data'!K1061), 'Raw Data'!C1061, 0)</f>
        <v>0</v>
      </c>
      <c r="L1066">
        <f>IF('Raw Data'!L1061-'Raw Data'!K1061&gt;3, 'Raw Data'!J1061, 0)</f>
        <v>0</v>
      </c>
      <c r="M1066">
        <f>IF('Raw Data'!K1061-'Raw Data'!L1061&gt;3, 'Raw Data'!I1061, 0)</f>
        <v>0</v>
      </c>
      <c r="N1066">
        <f>IF('Raw Data'!L1061-'Raw Data'!K1061&gt;3, 'Raw Data'!J1061, IF('Raw Data'!K1061-'Raw Data'!L1061&gt;3, 'Raw Data'!I1061, 0))</f>
        <v>0</v>
      </c>
      <c r="O1066">
        <f>IF(ISBLANK('Raw Data'!L1061), 0, IF(ABS('Raw Data'!L1061-'Raw Data'!K1061)&lt;4, 'Raw Data'!H1061, IF(ABS('Raw Data'!K1061-'Raw Data'!L1061)&lt;4, 'Raw Data'!G1061, 0)))</f>
        <v>0</v>
      </c>
      <c r="P1066">
        <f>SUM('Hidden Analysis'!E1067:H1067)</f>
        <v>0</v>
      </c>
      <c r="Q1066">
        <f>SUM('Hidden Analysis'!I1067:L1067)</f>
        <v>0</v>
      </c>
      <c r="R1066">
        <f>SUM('Hidden Analysis'!M1067:P1067)</f>
        <v>0</v>
      </c>
      <c r="S1066">
        <f>SUM('Hidden Analysis'!Q1067:R1067)</f>
        <v>0</v>
      </c>
      <c r="T1066">
        <f>IF(AND('Raw Data'!F1061&lt;1.5, 'Raw Data'!L1061&gt;'Raw Data'!K1061, 'Raw Data'!L1061-'Raw Data'!K1061&gt;3), 'Raw Data'!F1061, 0)</f>
        <v>0</v>
      </c>
      <c r="U1066">
        <f>IF(AND('Raw Data'!L1061-'Raw Data'!K1061&lt;4, 'Raw Data'!L1061&gt;'Raw Data'!K1061), 'Raw Data'!H1061, 0)</f>
        <v>0</v>
      </c>
      <c r="V1066">
        <f>IF(AND('Raw Data'!K1061-'Raw Data'!L1061&lt;4, 'Raw Data'!K1061&gt;'Raw Data'!L1061), 'Raw Data'!G1061, 0)</f>
        <v>0</v>
      </c>
      <c r="W1066">
        <f>SUM('Hidden Analysis'!S1067:T1067)</f>
        <v>0</v>
      </c>
      <c r="X1066">
        <f>SUM('Hidden Analysis'!U1067:V1067)</f>
        <v>0</v>
      </c>
    </row>
    <row r="1067" spans="1:24" x14ac:dyDescent="0.3">
      <c r="A1067" s="2">
        <f>'Raw Data'!M1062</f>
        <v>0</v>
      </c>
      <c r="B1067">
        <f>IF('Raw Data'!L1062&gt;'Raw Data'!K1062, 'Raw Data'!F1062, 0)</f>
        <v>0</v>
      </c>
      <c r="C1067">
        <f>IF('Raw Data'!K1062&gt;'Raw Data'!L1062, 'Raw Data'!C1062, 0)</f>
        <v>0</v>
      </c>
      <c r="D1067">
        <f t="shared" si="36"/>
        <v>0</v>
      </c>
      <c r="E1067">
        <f>SUM('Hidden Analysis'!A1068:B1068)</f>
        <v>0</v>
      </c>
      <c r="F1067">
        <f>SUM('Hidden Analysis'!C1068:D1068)</f>
        <v>0</v>
      </c>
      <c r="G1067">
        <f>IF(AND('Raw Data'!F1062&lt;'Raw Data'!C1062, 'Raw Data'!L1062&gt;'Raw Data'!K1062), 'Raw Data'!F1062, 0)</f>
        <v>0</v>
      </c>
      <c r="H1067">
        <f>IF(AND('Raw Data'!F1062&gt;'Raw Data'!C1062, 'Raw Data'!L1062&lt;'Raw Data'!K1062), 'Raw Data'!C1062, 0)</f>
        <v>0</v>
      </c>
      <c r="I1067">
        <f t="shared" si="37"/>
        <v>0</v>
      </c>
      <c r="J1067">
        <f>IF(AND('Raw Data'!F1062&gt;'Raw Data'!C1062, 'Raw Data'!L1062&gt;'Raw Data'!K1062), 'Raw Data'!F1062, 0)</f>
        <v>0</v>
      </c>
      <c r="K1067">
        <f>IF(AND('Raw Data'!F1062&lt;'Raw Data'!C1062, 'Raw Data'!L1062&lt;'Raw Data'!K1062), 'Raw Data'!C1062, 0)</f>
        <v>0</v>
      </c>
      <c r="L1067">
        <f>IF('Raw Data'!L1062-'Raw Data'!K1062&gt;3, 'Raw Data'!J1062, 0)</f>
        <v>0</v>
      </c>
      <c r="M1067">
        <f>IF('Raw Data'!K1062-'Raw Data'!L1062&gt;3, 'Raw Data'!I1062, 0)</f>
        <v>0</v>
      </c>
      <c r="N1067">
        <f>IF('Raw Data'!L1062-'Raw Data'!K1062&gt;3, 'Raw Data'!J1062, IF('Raw Data'!K1062-'Raw Data'!L1062&gt;3, 'Raw Data'!I1062, 0))</f>
        <v>0</v>
      </c>
      <c r="O1067">
        <f>IF(ISBLANK('Raw Data'!L1062), 0, IF(ABS('Raw Data'!L1062-'Raw Data'!K1062)&lt;4, 'Raw Data'!H1062, IF(ABS('Raw Data'!K1062-'Raw Data'!L1062)&lt;4, 'Raw Data'!G1062, 0)))</f>
        <v>0</v>
      </c>
      <c r="P1067">
        <f>SUM('Hidden Analysis'!E1068:H1068)</f>
        <v>0</v>
      </c>
      <c r="Q1067">
        <f>SUM('Hidden Analysis'!I1068:L1068)</f>
        <v>0</v>
      </c>
      <c r="R1067">
        <f>SUM('Hidden Analysis'!M1068:P1068)</f>
        <v>0</v>
      </c>
      <c r="S1067">
        <f>SUM('Hidden Analysis'!Q1068:R1068)</f>
        <v>0</v>
      </c>
      <c r="T1067">
        <f>IF(AND('Raw Data'!F1062&lt;1.5, 'Raw Data'!L1062&gt;'Raw Data'!K1062, 'Raw Data'!L1062-'Raw Data'!K1062&gt;3), 'Raw Data'!F1062, 0)</f>
        <v>0</v>
      </c>
      <c r="U1067">
        <f>IF(AND('Raw Data'!L1062-'Raw Data'!K1062&lt;4, 'Raw Data'!L1062&gt;'Raw Data'!K1062), 'Raw Data'!H1062, 0)</f>
        <v>0</v>
      </c>
      <c r="V1067">
        <f>IF(AND('Raw Data'!K1062-'Raw Data'!L1062&lt;4, 'Raw Data'!K1062&gt;'Raw Data'!L1062), 'Raw Data'!G1062, 0)</f>
        <v>0</v>
      </c>
      <c r="W1067">
        <f>SUM('Hidden Analysis'!S1068:T1068)</f>
        <v>0</v>
      </c>
      <c r="X1067">
        <f>SUM('Hidden Analysis'!U1068:V1068)</f>
        <v>0</v>
      </c>
    </row>
    <row r="1068" spans="1:24" x14ac:dyDescent="0.3">
      <c r="A1068" s="2">
        <f>'Raw Data'!M1063</f>
        <v>0</v>
      </c>
      <c r="B1068">
        <f>IF('Raw Data'!L1063&gt;'Raw Data'!K1063, 'Raw Data'!F1063, 0)</f>
        <v>0</v>
      </c>
      <c r="C1068">
        <f>IF('Raw Data'!K1063&gt;'Raw Data'!L1063, 'Raw Data'!C1063, 0)</f>
        <v>0</v>
      </c>
      <c r="D1068">
        <f t="shared" si="36"/>
        <v>0</v>
      </c>
      <c r="E1068">
        <f>SUM('Hidden Analysis'!A1069:B1069)</f>
        <v>0</v>
      </c>
      <c r="F1068">
        <f>SUM('Hidden Analysis'!C1069:D1069)</f>
        <v>0</v>
      </c>
      <c r="G1068">
        <f>IF(AND('Raw Data'!F1063&lt;'Raw Data'!C1063, 'Raw Data'!L1063&gt;'Raw Data'!K1063), 'Raw Data'!F1063, 0)</f>
        <v>0</v>
      </c>
      <c r="H1068">
        <f>IF(AND('Raw Data'!F1063&gt;'Raw Data'!C1063, 'Raw Data'!L1063&lt;'Raw Data'!K1063), 'Raw Data'!C1063, 0)</f>
        <v>0</v>
      </c>
      <c r="I1068">
        <f t="shared" si="37"/>
        <v>0</v>
      </c>
      <c r="J1068">
        <f>IF(AND('Raw Data'!F1063&gt;'Raw Data'!C1063, 'Raw Data'!L1063&gt;'Raw Data'!K1063), 'Raw Data'!F1063, 0)</f>
        <v>0</v>
      </c>
      <c r="K1068">
        <f>IF(AND('Raw Data'!F1063&lt;'Raw Data'!C1063, 'Raw Data'!L1063&lt;'Raw Data'!K1063), 'Raw Data'!C1063, 0)</f>
        <v>0</v>
      </c>
      <c r="L1068">
        <f>IF('Raw Data'!L1063-'Raw Data'!K1063&gt;3, 'Raw Data'!J1063, 0)</f>
        <v>0</v>
      </c>
      <c r="M1068">
        <f>IF('Raw Data'!K1063-'Raw Data'!L1063&gt;3, 'Raw Data'!I1063, 0)</f>
        <v>0</v>
      </c>
      <c r="N1068">
        <f>IF('Raw Data'!L1063-'Raw Data'!K1063&gt;3, 'Raw Data'!J1063, IF('Raw Data'!K1063-'Raw Data'!L1063&gt;3, 'Raw Data'!I1063, 0))</f>
        <v>0</v>
      </c>
      <c r="O1068">
        <f>IF(ISBLANK('Raw Data'!L1063), 0, IF(ABS('Raw Data'!L1063-'Raw Data'!K1063)&lt;4, 'Raw Data'!H1063, IF(ABS('Raw Data'!K1063-'Raw Data'!L1063)&lt;4, 'Raw Data'!G1063, 0)))</f>
        <v>0</v>
      </c>
      <c r="P1068">
        <f>SUM('Hidden Analysis'!E1069:H1069)</f>
        <v>0</v>
      </c>
      <c r="Q1068">
        <f>SUM('Hidden Analysis'!I1069:L1069)</f>
        <v>0</v>
      </c>
      <c r="R1068">
        <f>SUM('Hidden Analysis'!M1069:P1069)</f>
        <v>0</v>
      </c>
      <c r="S1068">
        <f>SUM('Hidden Analysis'!Q1069:R1069)</f>
        <v>0</v>
      </c>
      <c r="T1068">
        <f>IF(AND('Raw Data'!F1063&lt;1.5, 'Raw Data'!L1063&gt;'Raw Data'!K1063, 'Raw Data'!L1063-'Raw Data'!K1063&gt;3), 'Raw Data'!F1063, 0)</f>
        <v>0</v>
      </c>
      <c r="U1068">
        <f>IF(AND('Raw Data'!L1063-'Raw Data'!K1063&lt;4, 'Raw Data'!L1063&gt;'Raw Data'!K1063), 'Raw Data'!H1063, 0)</f>
        <v>0</v>
      </c>
      <c r="V1068">
        <f>IF(AND('Raw Data'!K1063-'Raw Data'!L1063&lt;4, 'Raw Data'!K1063&gt;'Raw Data'!L1063), 'Raw Data'!G1063, 0)</f>
        <v>0</v>
      </c>
      <c r="W1068">
        <f>SUM('Hidden Analysis'!S1069:T1069)</f>
        <v>0</v>
      </c>
      <c r="X1068">
        <f>SUM('Hidden Analysis'!U1069:V1069)</f>
        <v>0</v>
      </c>
    </row>
    <row r="1069" spans="1:24" x14ac:dyDescent="0.3">
      <c r="A1069" s="2">
        <f>'Raw Data'!M1064</f>
        <v>0</v>
      </c>
      <c r="B1069">
        <f>IF('Raw Data'!L1064&gt;'Raw Data'!K1064, 'Raw Data'!F1064, 0)</f>
        <v>0</v>
      </c>
      <c r="C1069">
        <f>IF('Raw Data'!K1064&gt;'Raw Data'!L1064, 'Raw Data'!C1064, 0)</f>
        <v>0</v>
      </c>
      <c r="D1069">
        <f t="shared" si="36"/>
        <v>0</v>
      </c>
      <c r="E1069">
        <f>SUM('Hidden Analysis'!A1070:B1070)</f>
        <v>0</v>
      </c>
      <c r="F1069">
        <f>SUM('Hidden Analysis'!C1070:D1070)</f>
        <v>0</v>
      </c>
      <c r="G1069">
        <f>IF(AND('Raw Data'!F1064&lt;'Raw Data'!C1064, 'Raw Data'!L1064&gt;'Raw Data'!K1064), 'Raw Data'!F1064, 0)</f>
        <v>0</v>
      </c>
      <c r="H1069">
        <f>IF(AND('Raw Data'!F1064&gt;'Raw Data'!C1064, 'Raw Data'!L1064&lt;'Raw Data'!K1064), 'Raw Data'!C1064, 0)</f>
        <v>0</v>
      </c>
      <c r="I1069">
        <f t="shared" si="37"/>
        <v>0</v>
      </c>
      <c r="J1069">
        <f>IF(AND('Raw Data'!F1064&gt;'Raw Data'!C1064, 'Raw Data'!L1064&gt;'Raw Data'!K1064), 'Raw Data'!F1064, 0)</f>
        <v>0</v>
      </c>
      <c r="K1069">
        <f>IF(AND('Raw Data'!F1064&lt;'Raw Data'!C1064, 'Raw Data'!L1064&lt;'Raw Data'!K1064), 'Raw Data'!C1064, 0)</f>
        <v>0</v>
      </c>
      <c r="L1069">
        <f>IF('Raw Data'!L1064-'Raw Data'!K1064&gt;3, 'Raw Data'!J1064, 0)</f>
        <v>0</v>
      </c>
      <c r="M1069">
        <f>IF('Raw Data'!K1064-'Raw Data'!L1064&gt;3, 'Raw Data'!I1064, 0)</f>
        <v>0</v>
      </c>
      <c r="N1069">
        <f>IF('Raw Data'!L1064-'Raw Data'!K1064&gt;3, 'Raw Data'!J1064, IF('Raw Data'!K1064-'Raw Data'!L1064&gt;3, 'Raw Data'!I1064, 0))</f>
        <v>0</v>
      </c>
      <c r="O1069">
        <f>IF(ISBLANK('Raw Data'!L1064), 0, IF(ABS('Raw Data'!L1064-'Raw Data'!K1064)&lt;4, 'Raw Data'!H1064, IF(ABS('Raw Data'!K1064-'Raw Data'!L1064)&lt;4, 'Raw Data'!G1064, 0)))</f>
        <v>0</v>
      </c>
      <c r="P1069">
        <f>SUM('Hidden Analysis'!E1070:H1070)</f>
        <v>0</v>
      </c>
      <c r="Q1069">
        <f>SUM('Hidden Analysis'!I1070:L1070)</f>
        <v>0</v>
      </c>
      <c r="R1069">
        <f>SUM('Hidden Analysis'!M1070:P1070)</f>
        <v>0</v>
      </c>
      <c r="S1069">
        <f>SUM('Hidden Analysis'!Q1070:R1070)</f>
        <v>0</v>
      </c>
      <c r="T1069">
        <f>IF(AND('Raw Data'!F1064&lt;1.5, 'Raw Data'!L1064&gt;'Raw Data'!K1064, 'Raw Data'!L1064-'Raw Data'!K1064&gt;3), 'Raw Data'!F1064, 0)</f>
        <v>0</v>
      </c>
      <c r="U1069">
        <f>IF(AND('Raw Data'!L1064-'Raw Data'!K1064&lt;4, 'Raw Data'!L1064&gt;'Raw Data'!K1064), 'Raw Data'!H1064, 0)</f>
        <v>0</v>
      </c>
      <c r="V1069">
        <f>IF(AND('Raw Data'!K1064-'Raw Data'!L1064&lt;4, 'Raw Data'!K1064&gt;'Raw Data'!L1064), 'Raw Data'!G1064, 0)</f>
        <v>0</v>
      </c>
      <c r="W1069">
        <f>SUM('Hidden Analysis'!S1070:T1070)</f>
        <v>0</v>
      </c>
      <c r="X1069">
        <f>SUM('Hidden Analysis'!U1070:V1070)</f>
        <v>0</v>
      </c>
    </row>
    <row r="1070" spans="1:24" x14ac:dyDescent="0.3">
      <c r="A1070" s="2">
        <f>'Raw Data'!M1065</f>
        <v>0</v>
      </c>
      <c r="B1070">
        <f>IF('Raw Data'!L1065&gt;'Raw Data'!K1065, 'Raw Data'!F1065, 0)</f>
        <v>0</v>
      </c>
      <c r="C1070">
        <f>IF('Raw Data'!K1065&gt;'Raw Data'!L1065, 'Raw Data'!C1065, 0)</f>
        <v>0</v>
      </c>
      <c r="D1070">
        <f t="shared" si="36"/>
        <v>0</v>
      </c>
      <c r="E1070">
        <f>SUM('Hidden Analysis'!A1071:B1071)</f>
        <v>0</v>
      </c>
      <c r="F1070">
        <f>SUM('Hidden Analysis'!C1071:D1071)</f>
        <v>0</v>
      </c>
      <c r="G1070">
        <f>IF(AND('Raw Data'!F1065&lt;'Raw Data'!C1065, 'Raw Data'!L1065&gt;'Raw Data'!K1065), 'Raw Data'!F1065, 0)</f>
        <v>0</v>
      </c>
      <c r="H1070">
        <f>IF(AND('Raw Data'!F1065&gt;'Raw Data'!C1065, 'Raw Data'!L1065&lt;'Raw Data'!K1065), 'Raw Data'!C1065, 0)</f>
        <v>0</v>
      </c>
      <c r="I1070">
        <f t="shared" si="37"/>
        <v>0</v>
      </c>
      <c r="J1070">
        <f>IF(AND('Raw Data'!F1065&gt;'Raw Data'!C1065, 'Raw Data'!L1065&gt;'Raw Data'!K1065), 'Raw Data'!F1065, 0)</f>
        <v>0</v>
      </c>
      <c r="K1070">
        <f>IF(AND('Raw Data'!F1065&lt;'Raw Data'!C1065, 'Raw Data'!L1065&lt;'Raw Data'!K1065), 'Raw Data'!C1065, 0)</f>
        <v>0</v>
      </c>
      <c r="L1070">
        <f>IF('Raw Data'!L1065-'Raw Data'!K1065&gt;3, 'Raw Data'!J1065, 0)</f>
        <v>0</v>
      </c>
      <c r="M1070">
        <f>IF('Raw Data'!K1065-'Raw Data'!L1065&gt;3, 'Raw Data'!I1065, 0)</f>
        <v>0</v>
      </c>
      <c r="N1070">
        <f>IF('Raw Data'!L1065-'Raw Data'!K1065&gt;3, 'Raw Data'!J1065, IF('Raw Data'!K1065-'Raw Data'!L1065&gt;3, 'Raw Data'!I1065, 0))</f>
        <v>0</v>
      </c>
      <c r="O1070">
        <f>IF(ISBLANK('Raw Data'!L1065), 0, IF(ABS('Raw Data'!L1065-'Raw Data'!K1065)&lt;4, 'Raw Data'!H1065, IF(ABS('Raw Data'!K1065-'Raw Data'!L1065)&lt;4, 'Raw Data'!G1065, 0)))</f>
        <v>0</v>
      </c>
      <c r="P1070">
        <f>SUM('Hidden Analysis'!E1071:H1071)</f>
        <v>0</v>
      </c>
      <c r="Q1070">
        <f>SUM('Hidden Analysis'!I1071:L1071)</f>
        <v>0</v>
      </c>
      <c r="R1070">
        <f>SUM('Hidden Analysis'!M1071:P1071)</f>
        <v>0</v>
      </c>
      <c r="S1070">
        <f>SUM('Hidden Analysis'!Q1071:R1071)</f>
        <v>0</v>
      </c>
      <c r="T1070">
        <f>IF(AND('Raw Data'!F1065&lt;1.5, 'Raw Data'!L1065&gt;'Raw Data'!K1065, 'Raw Data'!L1065-'Raw Data'!K1065&gt;3), 'Raw Data'!F1065, 0)</f>
        <v>0</v>
      </c>
      <c r="U1070">
        <f>IF(AND('Raw Data'!L1065-'Raw Data'!K1065&lt;4, 'Raw Data'!L1065&gt;'Raw Data'!K1065), 'Raw Data'!H1065, 0)</f>
        <v>0</v>
      </c>
      <c r="V1070">
        <f>IF(AND('Raw Data'!K1065-'Raw Data'!L1065&lt;4, 'Raw Data'!K1065&gt;'Raw Data'!L1065), 'Raw Data'!G1065, 0)</f>
        <v>0</v>
      </c>
      <c r="W1070">
        <f>SUM('Hidden Analysis'!S1071:T1071)</f>
        <v>0</v>
      </c>
      <c r="X1070">
        <f>SUM('Hidden Analysis'!U1071:V1071)</f>
        <v>0</v>
      </c>
    </row>
    <row r="1071" spans="1:24" x14ac:dyDescent="0.3">
      <c r="A1071" s="2">
        <f>'Raw Data'!M1066</f>
        <v>0</v>
      </c>
      <c r="B1071">
        <f>IF('Raw Data'!L1066&gt;'Raw Data'!K1066, 'Raw Data'!F1066, 0)</f>
        <v>0</v>
      </c>
      <c r="C1071">
        <f>IF('Raw Data'!K1066&gt;'Raw Data'!L1066, 'Raw Data'!C1066, 0)</f>
        <v>0</v>
      </c>
      <c r="D1071">
        <f t="shared" si="36"/>
        <v>0</v>
      </c>
      <c r="E1071">
        <f>SUM('Hidden Analysis'!A1072:B1072)</f>
        <v>0</v>
      </c>
      <c r="F1071">
        <f>SUM('Hidden Analysis'!C1072:D1072)</f>
        <v>0</v>
      </c>
      <c r="G1071">
        <f>IF(AND('Raw Data'!F1066&lt;'Raw Data'!C1066, 'Raw Data'!L1066&gt;'Raw Data'!K1066), 'Raw Data'!F1066, 0)</f>
        <v>0</v>
      </c>
      <c r="H1071">
        <f>IF(AND('Raw Data'!F1066&gt;'Raw Data'!C1066, 'Raw Data'!L1066&lt;'Raw Data'!K1066), 'Raw Data'!C1066, 0)</f>
        <v>0</v>
      </c>
      <c r="I1071">
        <f t="shared" si="37"/>
        <v>0</v>
      </c>
      <c r="J1071">
        <f>IF(AND('Raw Data'!F1066&gt;'Raw Data'!C1066, 'Raw Data'!L1066&gt;'Raw Data'!K1066), 'Raw Data'!F1066, 0)</f>
        <v>0</v>
      </c>
      <c r="K1071">
        <f>IF(AND('Raw Data'!F1066&lt;'Raw Data'!C1066, 'Raw Data'!L1066&lt;'Raw Data'!K1066), 'Raw Data'!C1066, 0)</f>
        <v>0</v>
      </c>
      <c r="L1071">
        <f>IF('Raw Data'!L1066-'Raw Data'!K1066&gt;3, 'Raw Data'!J1066, 0)</f>
        <v>0</v>
      </c>
      <c r="M1071">
        <f>IF('Raw Data'!K1066-'Raw Data'!L1066&gt;3, 'Raw Data'!I1066, 0)</f>
        <v>0</v>
      </c>
      <c r="N1071">
        <f>IF('Raw Data'!L1066-'Raw Data'!K1066&gt;3, 'Raw Data'!J1066, IF('Raw Data'!K1066-'Raw Data'!L1066&gt;3, 'Raw Data'!I1066, 0))</f>
        <v>0</v>
      </c>
      <c r="O1071">
        <f>IF(ISBLANK('Raw Data'!L1066), 0, IF(ABS('Raw Data'!L1066-'Raw Data'!K1066)&lt;4, 'Raw Data'!H1066, IF(ABS('Raw Data'!K1066-'Raw Data'!L1066)&lt;4, 'Raw Data'!G1066, 0)))</f>
        <v>0</v>
      </c>
      <c r="P1071">
        <f>SUM('Hidden Analysis'!E1072:H1072)</f>
        <v>0</v>
      </c>
      <c r="Q1071">
        <f>SUM('Hidden Analysis'!I1072:L1072)</f>
        <v>0</v>
      </c>
      <c r="R1071">
        <f>SUM('Hidden Analysis'!M1072:P1072)</f>
        <v>0</v>
      </c>
      <c r="S1071">
        <f>SUM('Hidden Analysis'!Q1072:R1072)</f>
        <v>0</v>
      </c>
      <c r="T1071">
        <f>IF(AND('Raw Data'!F1066&lt;1.5, 'Raw Data'!L1066&gt;'Raw Data'!K1066, 'Raw Data'!L1066-'Raw Data'!K1066&gt;3), 'Raw Data'!F1066, 0)</f>
        <v>0</v>
      </c>
      <c r="U1071">
        <f>IF(AND('Raw Data'!L1066-'Raw Data'!K1066&lt;4, 'Raw Data'!L1066&gt;'Raw Data'!K1066), 'Raw Data'!H1066, 0)</f>
        <v>0</v>
      </c>
      <c r="V1071">
        <f>IF(AND('Raw Data'!K1066-'Raw Data'!L1066&lt;4, 'Raw Data'!K1066&gt;'Raw Data'!L1066), 'Raw Data'!G1066, 0)</f>
        <v>0</v>
      </c>
      <c r="W1071">
        <f>SUM('Hidden Analysis'!S1072:T1072)</f>
        <v>0</v>
      </c>
      <c r="X1071">
        <f>SUM('Hidden Analysis'!U1072:V1072)</f>
        <v>0</v>
      </c>
    </row>
    <row r="1072" spans="1:24" x14ac:dyDescent="0.3">
      <c r="A1072" s="2">
        <f>'Raw Data'!M1067</f>
        <v>0</v>
      </c>
      <c r="B1072">
        <f>IF('Raw Data'!L1067&gt;'Raw Data'!K1067, 'Raw Data'!F1067, 0)</f>
        <v>0</v>
      </c>
      <c r="C1072">
        <f>IF('Raw Data'!K1067&gt;'Raw Data'!L1067, 'Raw Data'!C1067, 0)</f>
        <v>0</v>
      </c>
      <c r="D1072">
        <f t="shared" si="36"/>
        <v>0</v>
      </c>
      <c r="E1072">
        <f>SUM('Hidden Analysis'!A1073:B1073)</f>
        <v>0</v>
      </c>
      <c r="F1072">
        <f>SUM('Hidden Analysis'!C1073:D1073)</f>
        <v>0</v>
      </c>
      <c r="G1072">
        <f>IF(AND('Raw Data'!F1067&lt;'Raw Data'!C1067, 'Raw Data'!L1067&gt;'Raw Data'!K1067), 'Raw Data'!F1067, 0)</f>
        <v>0</v>
      </c>
      <c r="H1072">
        <f>IF(AND('Raw Data'!F1067&gt;'Raw Data'!C1067, 'Raw Data'!L1067&lt;'Raw Data'!K1067), 'Raw Data'!C1067, 0)</f>
        <v>0</v>
      </c>
      <c r="I1072">
        <f t="shared" si="37"/>
        <v>0</v>
      </c>
      <c r="J1072">
        <f>IF(AND('Raw Data'!F1067&gt;'Raw Data'!C1067, 'Raw Data'!L1067&gt;'Raw Data'!K1067), 'Raw Data'!F1067, 0)</f>
        <v>0</v>
      </c>
      <c r="K1072">
        <f>IF(AND('Raw Data'!F1067&lt;'Raw Data'!C1067, 'Raw Data'!L1067&lt;'Raw Data'!K1067), 'Raw Data'!C1067, 0)</f>
        <v>0</v>
      </c>
      <c r="L1072">
        <f>IF('Raw Data'!L1067-'Raw Data'!K1067&gt;3, 'Raw Data'!J1067, 0)</f>
        <v>0</v>
      </c>
      <c r="M1072">
        <f>IF('Raw Data'!K1067-'Raw Data'!L1067&gt;3, 'Raw Data'!I1067, 0)</f>
        <v>0</v>
      </c>
      <c r="N1072">
        <f>IF('Raw Data'!L1067-'Raw Data'!K1067&gt;3, 'Raw Data'!J1067, IF('Raw Data'!K1067-'Raw Data'!L1067&gt;3, 'Raw Data'!I1067, 0))</f>
        <v>0</v>
      </c>
      <c r="O1072">
        <f>IF(ISBLANK('Raw Data'!L1067), 0, IF(ABS('Raw Data'!L1067-'Raw Data'!K1067)&lt;4, 'Raw Data'!H1067, IF(ABS('Raw Data'!K1067-'Raw Data'!L1067)&lt;4, 'Raw Data'!G1067, 0)))</f>
        <v>0</v>
      </c>
      <c r="P1072">
        <f>SUM('Hidden Analysis'!E1073:H1073)</f>
        <v>0</v>
      </c>
      <c r="Q1072">
        <f>SUM('Hidden Analysis'!I1073:L1073)</f>
        <v>0</v>
      </c>
      <c r="R1072">
        <f>SUM('Hidden Analysis'!M1073:P1073)</f>
        <v>0</v>
      </c>
      <c r="S1072">
        <f>SUM('Hidden Analysis'!Q1073:R1073)</f>
        <v>0</v>
      </c>
      <c r="T1072">
        <f>IF(AND('Raw Data'!F1067&lt;1.5, 'Raw Data'!L1067&gt;'Raw Data'!K1067, 'Raw Data'!L1067-'Raw Data'!K1067&gt;3), 'Raw Data'!F1067, 0)</f>
        <v>0</v>
      </c>
      <c r="U1072">
        <f>IF(AND('Raw Data'!L1067-'Raw Data'!K1067&lt;4, 'Raw Data'!L1067&gt;'Raw Data'!K1067), 'Raw Data'!H1067, 0)</f>
        <v>0</v>
      </c>
      <c r="V1072">
        <f>IF(AND('Raw Data'!K1067-'Raw Data'!L1067&lt;4, 'Raw Data'!K1067&gt;'Raw Data'!L1067), 'Raw Data'!G1067, 0)</f>
        <v>0</v>
      </c>
      <c r="W1072">
        <f>SUM('Hidden Analysis'!S1073:T1073)</f>
        <v>0</v>
      </c>
      <c r="X1072">
        <f>SUM('Hidden Analysis'!U1073:V1073)</f>
        <v>0</v>
      </c>
    </row>
    <row r="1073" spans="1:24" x14ac:dyDescent="0.3">
      <c r="A1073" s="2">
        <f>'Raw Data'!M1068</f>
        <v>0</v>
      </c>
      <c r="B1073">
        <f>IF('Raw Data'!L1068&gt;'Raw Data'!K1068, 'Raw Data'!F1068, 0)</f>
        <v>0</v>
      </c>
      <c r="C1073">
        <f>IF('Raw Data'!K1068&gt;'Raw Data'!L1068, 'Raw Data'!C1068, 0)</f>
        <v>0</v>
      </c>
      <c r="D1073">
        <f t="shared" si="36"/>
        <v>0</v>
      </c>
      <c r="E1073">
        <f>SUM('Hidden Analysis'!A1074:B1074)</f>
        <v>0</v>
      </c>
      <c r="F1073">
        <f>SUM('Hidden Analysis'!C1074:D1074)</f>
        <v>0</v>
      </c>
      <c r="G1073">
        <f>IF(AND('Raw Data'!F1068&lt;'Raw Data'!C1068, 'Raw Data'!L1068&gt;'Raw Data'!K1068), 'Raw Data'!F1068, 0)</f>
        <v>0</v>
      </c>
      <c r="H1073">
        <f>IF(AND('Raw Data'!F1068&gt;'Raw Data'!C1068, 'Raw Data'!L1068&lt;'Raw Data'!K1068), 'Raw Data'!C1068, 0)</f>
        <v>0</v>
      </c>
      <c r="I1073">
        <f t="shared" si="37"/>
        <v>0</v>
      </c>
      <c r="J1073">
        <f>IF(AND('Raw Data'!F1068&gt;'Raw Data'!C1068, 'Raw Data'!L1068&gt;'Raw Data'!K1068), 'Raw Data'!F1068, 0)</f>
        <v>0</v>
      </c>
      <c r="K1073">
        <f>IF(AND('Raw Data'!F1068&lt;'Raw Data'!C1068, 'Raw Data'!L1068&lt;'Raw Data'!K1068), 'Raw Data'!C1068, 0)</f>
        <v>0</v>
      </c>
      <c r="L1073">
        <f>IF('Raw Data'!L1068-'Raw Data'!K1068&gt;3, 'Raw Data'!J1068, 0)</f>
        <v>0</v>
      </c>
      <c r="M1073">
        <f>IF('Raw Data'!K1068-'Raw Data'!L1068&gt;3, 'Raw Data'!I1068, 0)</f>
        <v>0</v>
      </c>
      <c r="N1073">
        <f>IF('Raw Data'!L1068-'Raw Data'!K1068&gt;3, 'Raw Data'!J1068, IF('Raw Data'!K1068-'Raw Data'!L1068&gt;3, 'Raw Data'!I1068, 0))</f>
        <v>0</v>
      </c>
      <c r="O1073">
        <f>IF(ISBLANK('Raw Data'!L1068), 0, IF(ABS('Raw Data'!L1068-'Raw Data'!K1068)&lt;4, 'Raw Data'!H1068, IF(ABS('Raw Data'!K1068-'Raw Data'!L1068)&lt;4, 'Raw Data'!G1068, 0)))</f>
        <v>0</v>
      </c>
      <c r="P1073">
        <f>SUM('Hidden Analysis'!E1074:H1074)</f>
        <v>0</v>
      </c>
      <c r="Q1073">
        <f>SUM('Hidden Analysis'!I1074:L1074)</f>
        <v>0</v>
      </c>
      <c r="R1073">
        <f>SUM('Hidden Analysis'!M1074:P1074)</f>
        <v>0</v>
      </c>
      <c r="S1073">
        <f>SUM('Hidden Analysis'!Q1074:R1074)</f>
        <v>0</v>
      </c>
      <c r="T1073">
        <f>IF(AND('Raw Data'!F1068&lt;1.5, 'Raw Data'!L1068&gt;'Raw Data'!K1068, 'Raw Data'!L1068-'Raw Data'!K1068&gt;3), 'Raw Data'!F1068, 0)</f>
        <v>0</v>
      </c>
      <c r="U1073">
        <f>IF(AND('Raw Data'!L1068-'Raw Data'!K1068&lt;4, 'Raw Data'!L1068&gt;'Raw Data'!K1068), 'Raw Data'!H1068, 0)</f>
        <v>0</v>
      </c>
      <c r="V1073">
        <f>IF(AND('Raw Data'!K1068-'Raw Data'!L1068&lt;4, 'Raw Data'!K1068&gt;'Raw Data'!L1068), 'Raw Data'!G1068, 0)</f>
        <v>0</v>
      </c>
      <c r="W1073">
        <f>SUM('Hidden Analysis'!S1074:T1074)</f>
        <v>0</v>
      </c>
      <c r="X1073">
        <f>SUM('Hidden Analysis'!U1074:V1074)</f>
        <v>0</v>
      </c>
    </row>
    <row r="1074" spans="1:24" x14ac:dyDescent="0.3">
      <c r="A1074" s="2">
        <f>'Raw Data'!M1069</f>
        <v>0</v>
      </c>
      <c r="B1074">
        <f>IF('Raw Data'!L1069&gt;'Raw Data'!K1069, 'Raw Data'!F1069, 0)</f>
        <v>0</v>
      </c>
      <c r="C1074">
        <f>IF('Raw Data'!K1069&gt;'Raw Data'!L1069, 'Raw Data'!C1069, 0)</f>
        <v>0</v>
      </c>
      <c r="D1074">
        <f t="shared" si="36"/>
        <v>0</v>
      </c>
      <c r="E1074">
        <f>SUM('Hidden Analysis'!A1075:B1075)</f>
        <v>0</v>
      </c>
      <c r="F1074">
        <f>SUM('Hidden Analysis'!C1075:D1075)</f>
        <v>0</v>
      </c>
      <c r="G1074">
        <f>IF(AND('Raw Data'!F1069&lt;'Raw Data'!C1069, 'Raw Data'!L1069&gt;'Raw Data'!K1069), 'Raw Data'!F1069, 0)</f>
        <v>0</v>
      </c>
      <c r="H1074">
        <f>IF(AND('Raw Data'!F1069&gt;'Raw Data'!C1069, 'Raw Data'!L1069&lt;'Raw Data'!K1069), 'Raw Data'!C1069, 0)</f>
        <v>0</v>
      </c>
      <c r="I1074">
        <f t="shared" si="37"/>
        <v>0</v>
      </c>
      <c r="J1074">
        <f>IF(AND('Raw Data'!F1069&gt;'Raw Data'!C1069, 'Raw Data'!L1069&gt;'Raw Data'!K1069), 'Raw Data'!F1069, 0)</f>
        <v>0</v>
      </c>
      <c r="K1074">
        <f>IF(AND('Raw Data'!F1069&lt;'Raw Data'!C1069, 'Raw Data'!L1069&lt;'Raw Data'!K1069), 'Raw Data'!C1069, 0)</f>
        <v>0</v>
      </c>
      <c r="L1074">
        <f>IF('Raw Data'!L1069-'Raw Data'!K1069&gt;3, 'Raw Data'!J1069, 0)</f>
        <v>0</v>
      </c>
      <c r="M1074">
        <f>IF('Raw Data'!K1069-'Raw Data'!L1069&gt;3, 'Raw Data'!I1069, 0)</f>
        <v>0</v>
      </c>
      <c r="N1074">
        <f>IF('Raw Data'!L1069-'Raw Data'!K1069&gt;3, 'Raw Data'!J1069, IF('Raw Data'!K1069-'Raw Data'!L1069&gt;3, 'Raw Data'!I1069, 0))</f>
        <v>0</v>
      </c>
      <c r="O1074">
        <f>IF(ISBLANK('Raw Data'!L1069), 0, IF(ABS('Raw Data'!L1069-'Raw Data'!K1069)&lt;4, 'Raw Data'!H1069, IF(ABS('Raw Data'!K1069-'Raw Data'!L1069)&lt;4, 'Raw Data'!G1069, 0)))</f>
        <v>0</v>
      </c>
      <c r="P1074">
        <f>SUM('Hidden Analysis'!E1075:H1075)</f>
        <v>0</v>
      </c>
      <c r="Q1074">
        <f>SUM('Hidden Analysis'!I1075:L1075)</f>
        <v>0</v>
      </c>
      <c r="R1074">
        <f>SUM('Hidden Analysis'!M1075:P1075)</f>
        <v>0</v>
      </c>
      <c r="S1074">
        <f>SUM('Hidden Analysis'!Q1075:R1075)</f>
        <v>0</v>
      </c>
      <c r="T1074">
        <f>IF(AND('Raw Data'!F1069&lt;1.5, 'Raw Data'!L1069&gt;'Raw Data'!K1069, 'Raw Data'!L1069-'Raw Data'!K1069&gt;3), 'Raw Data'!F1069, 0)</f>
        <v>0</v>
      </c>
      <c r="U1074">
        <f>IF(AND('Raw Data'!L1069-'Raw Data'!K1069&lt;4, 'Raw Data'!L1069&gt;'Raw Data'!K1069), 'Raw Data'!H1069, 0)</f>
        <v>0</v>
      </c>
      <c r="V1074">
        <f>IF(AND('Raw Data'!K1069-'Raw Data'!L1069&lt;4, 'Raw Data'!K1069&gt;'Raw Data'!L1069), 'Raw Data'!G1069, 0)</f>
        <v>0</v>
      </c>
      <c r="W1074">
        <f>SUM('Hidden Analysis'!S1075:T1075)</f>
        <v>0</v>
      </c>
      <c r="X1074">
        <f>SUM('Hidden Analysis'!U1075:V1075)</f>
        <v>0</v>
      </c>
    </row>
    <row r="1075" spans="1:24" x14ac:dyDescent="0.3">
      <c r="A1075" s="2">
        <f>'Raw Data'!M1070</f>
        <v>0</v>
      </c>
      <c r="B1075">
        <f>IF('Raw Data'!L1070&gt;'Raw Data'!K1070, 'Raw Data'!F1070, 0)</f>
        <v>0</v>
      </c>
      <c r="C1075">
        <f>IF('Raw Data'!K1070&gt;'Raw Data'!L1070, 'Raw Data'!C1070, 0)</f>
        <v>0</v>
      </c>
      <c r="D1075">
        <f t="shared" si="36"/>
        <v>0</v>
      </c>
      <c r="E1075">
        <f>SUM('Hidden Analysis'!A1076:B1076)</f>
        <v>0</v>
      </c>
      <c r="F1075">
        <f>SUM('Hidden Analysis'!C1076:D1076)</f>
        <v>0</v>
      </c>
      <c r="G1075">
        <f>IF(AND('Raw Data'!F1070&lt;'Raw Data'!C1070, 'Raw Data'!L1070&gt;'Raw Data'!K1070), 'Raw Data'!F1070, 0)</f>
        <v>0</v>
      </c>
      <c r="H1075">
        <f>IF(AND('Raw Data'!F1070&gt;'Raw Data'!C1070, 'Raw Data'!L1070&lt;'Raw Data'!K1070), 'Raw Data'!C1070, 0)</f>
        <v>0</v>
      </c>
      <c r="I1075">
        <f t="shared" si="37"/>
        <v>0</v>
      </c>
      <c r="J1075">
        <f>IF(AND('Raw Data'!F1070&gt;'Raw Data'!C1070, 'Raw Data'!L1070&gt;'Raw Data'!K1070), 'Raw Data'!F1070, 0)</f>
        <v>0</v>
      </c>
      <c r="K1075">
        <f>IF(AND('Raw Data'!F1070&lt;'Raw Data'!C1070, 'Raw Data'!L1070&lt;'Raw Data'!K1070), 'Raw Data'!C1070, 0)</f>
        <v>0</v>
      </c>
      <c r="L1075">
        <f>IF('Raw Data'!L1070-'Raw Data'!K1070&gt;3, 'Raw Data'!J1070, 0)</f>
        <v>0</v>
      </c>
      <c r="M1075">
        <f>IF('Raw Data'!K1070-'Raw Data'!L1070&gt;3, 'Raw Data'!I1070, 0)</f>
        <v>0</v>
      </c>
      <c r="N1075">
        <f>IF('Raw Data'!L1070-'Raw Data'!K1070&gt;3, 'Raw Data'!J1070, IF('Raw Data'!K1070-'Raw Data'!L1070&gt;3, 'Raw Data'!I1070, 0))</f>
        <v>0</v>
      </c>
      <c r="O1075">
        <f>IF(ISBLANK('Raw Data'!L1070), 0, IF(ABS('Raw Data'!L1070-'Raw Data'!K1070)&lt;4, 'Raw Data'!H1070, IF(ABS('Raw Data'!K1070-'Raw Data'!L1070)&lt;4, 'Raw Data'!G1070, 0)))</f>
        <v>0</v>
      </c>
      <c r="P1075">
        <f>SUM('Hidden Analysis'!E1076:H1076)</f>
        <v>0</v>
      </c>
      <c r="Q1075">
        <f>SUM('Hidden Analysis'!I1076:L1076)</f>
        <v>0</v>
      </c>
      <c r="R1075">
        <f>SUM('Hidden Analysis'!M1076:P1076)</f>
        <v>0</v>
      </c>
      <c r="S1075">
        <f>SUM('Hidden Analysis'!Q1076:R1076)</f>
        <v>0</v>
      </c>
      <c r="T1075">
        <f>IF(AND('Raw Data'!F1070&lt;1.5, 'Raw Data'!L1070&gt;'Raw Data'!K1070, 'Raw Data'!L1070-'Raw Data'!K1070&gt;3), 'Raw Data'!F1070, 0)</f>
        <v>0</v>
      </c>
      <c r="U1075">
        <f>IF(AND('Raw Data'!L1070-'Raw Data'!K1070&lt;4, 'Raw Data'!L1070&gt;'Raw Data'!K1070), 'Raw Data'!H1070, 0)</f>
        <v>0</v>
      </c>
      <c r="V1075">
        <f>IF(AND('Raw Data'!K1070-'Raw Data'!L1070&lt;4, 'Raw Data'!K1070&gt;'Raw Data'!L1070), 'Raw Data'!G1070, 0)</f>
        <v>0</v>
      </c>
      <c r="W1075">
        <f>SUM('Hidden Analysis'!S1076:T1076)</f>
        <v>0</v>
      </c>
      <c r="X1075">
        <f>SUM('Hidden Analysis'!U1076:V1076)</f>
        <v>0</v>
      </c>
    </row>
    <row r="1076" spans="1:24" x14ac:dyDescent="0.3">
      <c r="A1076" s="2">
        <f>'Raw Data'!M1071</f>
        <v>0</v>
      </c>
      <c r="B1076">
        <f>IF('Raw Data'!L1071&gt;'Raw Data'!K1071, 'Raw Data'!F1071, 0)</f>
        <v>0</v>
      </c>
      <c r="C1076">
        <f>IF('Raw Data'!K1071&gt;'Raw Data'!L1071, 'Raw Data'!C1071, 0)</f>
        <v>0</v>
      </c>
      <c r="D1076">
        <f t="shared" si="36"/>
        <v>0</v>
      </c>
      <c r="E1076">
        <f>SUM('Hidden Analysis'!A1077:B1077)</f>
        <v>0</v>
      </c>
      <c r="F1076">
        <f>SUM('Hidden Analysis'!C1077:D1077)</f>
        <v>0</v>
      </c>
      <c r="G1076">
        <f>IF(AND('Raw Data'!F1071&lt;'Raw Data'!C1071, 'Raw Data'!L1071&gt;'Raw Data'!K1071), 'Raw Data'!F1071, 0)</f>
        <v>0</v>
      </c>
      <c r="H1076">
        <f>IF(AND('Raw Data'!F1071&gt;'Raw Data'!C1071, 'Raw Data'!L1071&lt;'Raw Data'!K1071), 'Raw Data'!C1071, 0)</f>
        <v>0</v>
      </c>
      <c r="I1076">
        <f t="shared" si="37"/>
        <v>0</v>
      </c>
      <c r="J1076">
        <f>IF(AND('Raw Data'!F1071&gt;'Raw Data'!C1071, 'Raw Data'!L1071&gt;'Raw Data'!K1071), 'Raw Data'!F1071, 0)</f>
        <v>0</v>
      </c>
      <c r="K1076">
        <f>IF(AND('Raw Data'!F1071&lt;'Raw Data'!C1071, 'Raw Data'!L1071&lt;'Raw Data'!K1071), 'Raw Data'!C1071, 0)</f>
        <v>0</v>
      </c>
      <c r="L1076">
        <f>IF('Raw Data'!L1071-'Raw Data'!K1071&gt;3, 'Raw Data'!J1071, 0)</f>
        <v>0</v>
      </c>
      <c r="M1076">
        <f>IF('Raw Data'!K1071-'Raw Data'!L1071&gt;3, 'Raw Data'!I1071, 0)</f>
        <v>0</v>
      </c>
      <c r="N1076">
        <f>IF('Raw Data'!L1071-'Raw Data'!K1071&gt;3, 'Raw Data'!J1071, IF('Raw Data'!K1071-'Raw Data'!L1071&gt;3, 'Raw Data'!I1071, 0))</f>
        <v>0</v>
      </c>
      <c r="O1076">
        <f>IF(ISBLANK('Raw Data'!L1071), 0, IF(ABS('Raw Data'!L1071-'Raw Data'!K1071)&lt;4, 'Raw Data'!H1071, IF(ABS('Raw Data'!K1071-'Raw Data'!L1071)&lt;4, 'Raw Data'!G1071, 0)))</f>
        <v>0</v>
      </c>
      <c r="P1076">
        <f>SUM('Hidden Analysis'!E1077:H1077)</f>
        <v>0</v>
      </c>
      <c r="Q1076">
        <f>SUM('Hidden Analysis'!I1077:L1077)</f>
        <v>0</v>
      </c>
      <c r="R1076">
        <f>SUM('Hidden Analysis'!M1077:P1077)</f>
        <v>0</v>
      </c>
      <c r="S1076">
        <f>SUM('Hidden Analysis'!Q1077:R1077)</f>
        <v>0</v>
      </c>
      <c r="T1076">
        <f>IF(AND('Raw Data'!F1071&lt;1.5, 'Raw Data'!L1071&gt;'Raw Data'!K1071, 'Raw Data'!L1071-'Raw Data'!K1071&gt;3), 'Raw Data'!F1071, 0)</f>
        <v>0</v>
      </c>
      <c r="U1076">
        <f>IF(AND('Raw Data'!L1071-'Raw Data'!K1071&lt;4, 'Raw Data'!L1071&gt;'Raw Data'!K1071), 'Raw Data'!H1071, 0)</f>
        <v>0</v>
      </c>
      <c r="V1076">
        <f>IF(AND('Raw Data'!K1071-'Raw Data'!L1071&lt;4, 'Raw Data'!K1071&gt;'Raw Data'!L1071), 'Raw Data'!G1071, 0)</f>
        <v>0</v>
      </c>
      <c r="W1076">
        <f>SUM('Hidden Analysis'!S1077:T1077)</f>
        <v>0</v>
      </c>
      <c r="X1076">
        <f>SUM('Hidden Analysis'!U1077:V1077)</f>
        <v>0</v>
      </c>
    </row>
    <row r="1077" spans="1:24" x14ac:dyDescent="0.3">
      <c r="A1077" s="2">
        <f>'Raw Data'!M1072</f>
        <v>0</v>
      </c>
      <c r="B1077">
        <f>IF('Raw Data'!L1072&gt;'Raw Data'!K1072, 'Raw Data'!F1072, 0)</f>
        <v>0</v>
      </c>
      <c r="C1077">
        <f>IF('Raw Data'!K1072&gt;'Raw Data'!L1072, 'Raw Data'!C1072, 0)</f>
        <v>0</v>
      </c>
      <c r="D1077">
        <f t="shared" si="36"/>
        <v>0</v>
      </c>
      <c r="E1077">
        <f>SUM('Hidden Analysis'!A1078:B1078)</f>
        <v>0</v>
      </c>
      <c r="F1077">
        <f>SUM('Hidden Analysis'!C1078:D1078)</f>
        <v>0</v>
      </c>
      <c r="G1077">
        <f>IF(AND('Raw Data'!F1072&lt;'Raw Data'!C1072, 'Raw Data'!L1072&gt;'Raw Data'!K1072), 'Raw Data'!F1072, 0)</f>
        <v>0</v>
      </c>
      <c r="H1077">
        <f>IF(AND('Raw Data'!F1072&gt;'Raw Data'!C1072, 'Raw Data'!L1072&lt;'Raw Data'!K1072), 'Raw Data'!C1072, 0)</f>
        <v>0</v>
      </c>
      <c r="I1077">
        <f t="shared" si="37"/>
        <v>0</v>
      </c>
      <c r="J1077">
        <f>IF(AND('Raw Data'!F1072&gt;'Raw Data'!C1072, 'Raw Data'!L1072&gt;'Raw Data'!K1072), 'Raw Data'!F1072, 0)</f>
        <v>0</v>
      </c>
      <c r="K1077">
        <f>IF(AND('Raw Data'!F1072&lt;'Raw Data'!C1072, 'Raw Data'!L1072&lt;'Raw Data'!K1072), 'Raw Data'!C1072, 0)</f>
        <v>0</v>
      </c>
      <c r="L1077">
        <f>IF('Raw Data'!L1072-'Raw Data'!K1072&gt;3, 'Raw Data'!J1072, 0)</f>
        <v>0</v>
      </c>
      <c r="M1077">
        <f>IF('Raw Data'!K1072-'Raw Data'!L1072&gt;3, 'Raw Data'!I1072, 0)</f>
        <v>0</v>
      </c>
      <c r="N1077">
        <f>IF('Raw Data'!L1072-'Raw Data'!K1072&gt;3, 'Raw Data'!J1072, IF('Raw Data'!K1072-'Raw Data'!L1072&gt;3, 'Raw Data'!I1072, 0))</f>
        <v>0</v>
      </c>
      <c r="O1077">
        <f>IF(ISBLANK('Raw Data'!L1072), 0, IF(ABS('Raw Data'!L1072-'Raw Data'!K1072)&lt;4, 'Raw Data'!H1072, IF(ABS('Raw Data'!K1072-'Raw Data'!L1072)&lt;4, 'Raw Data'!G1072, 0)))</f>
        <v>0</v>
      </c>
      <c r="P1077">
        <f>SUM('Hidden Analysis'!E1078:H1078)</f>
        <v>0</v>
      </c>
      <c r="Q1077">
        <f>SUM('Hidden Analysis'!I1078:L1078)</f>
        <v>0</v>
      </c>
      <c r="R1077">
        <f>SUM('Hidden Analysis'!M1078:P1078)</f>
        <v>0</v>
      </c>
      <c r="S1077">
        <f>SUM('Hidden Analysis'!Q1078:R1078)</f>
        <v>0</v>
      </c>
      <c r="T1077">
        <f>IF(AND('Raw Data'!F1072&lt;1.5, 'Raw Data'!L1072&gt;'Raw Data'!K1072, 'Raw Data'!L1072-'Raw Data'!K1072&gt;3), 'Raw Data'!F1072, 0)</f>
        <v>0</v>
      </c>
      <c r="U1077">
        <f>IF(AND('Raw Data'!L1072-'Raw Data'!K1072&lt;4, 'Raw Data'!L1072&gt;'Raw Data'!K1072), 'Raw Data'!H1072, 0)</f>
        <v>0</v>
      </c>
      <c r="V1077">
        <f>IF(AND('Raw Data'!K1072-'Raw Data'!L1072&lt;4, 'Raw Data'!K1072&gt;'Raw Data'!L1072), 'Raw Data'!G1072, 0)</f>
        <v>0</v>
      </c>
      <c r="W1077">
        <f>SUM('Hidden Analysis'!S1078:T1078)</f>
        <v>0</v>
      </c>
      <c r="X1077">
        <f>SUM('Hidden Analysis'!U1078:V1078)</f>
        <v>0</v>
      </c>
    </row>
    <row r="1078" spans="1:24" x14ac:dyDescent="0.3">
      <c r="A1078" s="2">
        <f>'Raw Data'!M1073</f>
        <v>0</v>
      </c>
      <c r="B1078">
        <f>IF('Raw Data'!L1073&gt;'Raw Data'!K1073, 'Raw Data'!F1073, 0)</f>
        <v>0</v>
      </c>
      <c r="C1078">
        <f>IF('Raw Data'!K1073&gt;'Raw Data'!L1073, 'Raw Data'!C1073, 0)</f>
        <v>0</v>
      </c>
      <c r="D1078">
        <f t="shared" si="36"/>
        <v>0</v>
      </c>
      <c r="E1078">
        <f>SUM('Hidden Analysis'!A1079:B1079)</f>
        <v>0</v>
      </c>
      <c r="F1078">
        <f>SUM('Hidden Analysis'!C1079:D1079)</f>
        <v>0</v>
      </c>
      <c r="G1078">
        <f>IF(AND('Raw Data'!F1073&lt;'Raw Data'!C1073, 'Raw Data'!L1073&gt;'Raw Data'!K1073), 'Raw Data'!F1073, 0)</f>
        <v>0</v>
      </c>
      <c r="H1078">
        <f>IF(AND('Raw Data'!F1073&gt;'Raw Data'!C1073, 'Raw Data'!L1073&lt;'Raw Data'!K1073), 'Raw Data'!C1073, 0)</f>
        <v>0</v>
      </c>
      <c r="I1078">
        <f t="shared" si="37"/>
        <v>0</v>
      </c>
      <c r="J1078">
        <f>IF(AND('Raw Data'!F1073&gt;'Raw Data'!C1073, 'Raw Data'!L1073&gt;'Raw Data'!K1073), 'Raw Data'!F1073, 0)</f>
        <v>0</v>
      </c>
      <c r="K1078">
        <f>IF(AND('Raw Data'!F1073&lt;'Raw Data'!C1073, 'Raw Data'!L1073&lt;'Raw Data'!K1073), 'Raw Data'!C1073, 0)</f>
        <v>0</v>
      </c>
      <c r="L1078">
        <f>IF('Raw Data'!L1073-'Raw Data'!K1073&gt;3, 'Raw Data'!J1073, 0)</f>
        <v>0</v>
      </c>
      <c r="M1078">
        <f>IF('Raw Data'!K1073-'Raw Data'!L1073&gt;3, 'Raw Data'!I1073, 0)</f>
        <v>0</v>
      </c>
      <c r="N1078">
        <f>IF('Raw Data'!L1073-'Raw Data'!K1073&gt;3, 'Raw Data'!J1073, IF('Raw Data'!K1073-'Raw Data'!L1073&gt;3, 'Raw Data'!I1073, 0))</f>
        <v>0</v>
      </c>
      <c r="O1078">
        <f>IF(ISBLANK('Raw Data'!L1073), 0, IF(ABS('Raw Data'!L1073-'Raw Data'!K1073)&lt;4, 'Raw Data'!H1073, IF(ABS('Raw Data'!K1073-'Raw Data'!L1073)&lt;4, 'Raw Data'!G1073, 0)))</f>
        <v>0</v>
      </c>
      <c r="P1078">
        <f>SUM('Hidden Analysis'!E1079:H1079)</f>
        <v>0</v>
      </c>
      <c r="Q1078">
        <f>SUM('Hidden Analysis'!I1079:L1079)</f>
        <v>0</v>
      </c>
      <c r="R1078">
        <f>SUM('Hidden Analysis'!M1079:P1079)</f>
        <v>0</v>
      </c>
      <c r="S1078">
        <f>SUM('Hidden Analysis'!Q1079:R1079)</f>
        <v>0</v>
      </c>
      <c r="T1078">
        <f>IF(AND('Raw Data'!F1073&lt;1.5, 'Raw Data'!L1073&gt;'Raw Data'!K1073, 'Raw Data'!L1073-'Raw Data'!K1073&gt;3), 'Raw Data'!F1073, 0)</f>
        <v>0</v>
      </c>
      <c r="U1078">
        <f>IF(AND('Raw Data'!L1073-'Raw Data'!K1073&lt;4, 'Raw Data'!L1073&gt;'Raw Data'!K1073), 'Raw Data'!H1073, 0)</f>
        <v>0</v>
      </c>
      <c r="V1078">
        <f>IF(AND('Raw Data'!K1073-'Raw Data'!L1073&lt;4, 'Raw Data'!K1073&gt;'Raw Data'!L1073), 'Raw Data'!G1073, 0)</f>
        <v>0</v>
      </c>
      <c r="W1078">
        <f>SUM('Hidden Analysis'!S1079:T1079)</f>
        <v>0</v>
      </c>
      <c r="X1078">
        <f>SUM('Hidden Analysis'!U1079:V1079)</f>
        <v>0</v>
      </c>
    </row>
    <row r="1079" spans="1:24" x14ac:dyDescent="0.3">
      <c r="A1079" s="2">
        <f>'Raw Data'!M1074</f>
        <v>0</v>
      </c>
      <c r="B1079">
        <f>IF('Raw Data'!L1074&gt;'Raw Data'!K1074, 'Raw Data'!F1074, 0)</f>
        <v>0</v>
      </c>
      <c r="C1079">
        <f>IF('Raw Data'!K1074&gt;'Raw Data'!L1074, 'Raw Data'!C1074, 0)</f>
        <v>0</v>
      </c>
      <c r="D1079">
        <f t="shared" si="36"/>
        <v>0</v>
      </c>
      <c r="E1079">
        <f>SUM('Hidden Analysis'!A1080:B1080)</f>
        <v>0</v>
      </c>
      <c r="F1079">
        <f>SUM('Hidden Analysis'!C1080:D1080)</f>
        <v>0</v>
      </c>
      <c r="G1079">
        <f>IF(AND('Raw Data'!F1074&lt;'Raw Data'!C1074, 'Raw Data'!L1074&gt;'Raw Data'!K1074), 'Raw Data'!F1074, 0)</f>
        <v>0</v>
      </c>
      <c r="H1079">
        <f>IF(AND('Raw Data'!F1074&gt;'Raw Data'!C1074, 'Raw Data'!L1074&lt;'Raw Data'!K1074), 'Raw Data'!C1074, 0)</f>
        <v>0</v>
      </c>
      <c r="I1079">
        <f t="shared" si="37"/>
        <v>0</v>
      </c>
      <c r="J1079">
        <f>IF(AND('Raw Data'!F1074&gt;'Raw Data'!C1074, 'Raw Data'!L1074&gt;'Raw Data'!K1074), 'Raw Data'!F1074, 0)</f>
        <v>0</v>
      </c>
      <c r="K1079">
        <f>IF(AND('Raw Data'!F1074&lt;'Raw Data'!C1074, 'Raw Data'!L1074&lt;'Raw Data'!K1074), 'Raw Data'!C1074, 0)</f>
        <v>0</v>
      </c>
      <c r="L1079">
        <f>IF('Raw Data'!L1074-'Raw Data'!K1074&gt;3, 'Raw Data'!J1074, 0)</f>
        <v>0</v>
      </c>
      <c r="M1079">
        <f>IF('Raw Data'!K1074-'Raw Data'!L1074&gt;3, 'Raw Data'!I1074, 0)</f>
        <v>0</v>
      </c>
      <c r="N1079">
        <f>IF('Raw Data'!L1074-'Raw Data'!K1074&gt;3, 'Raw Data'!J1074, IF('Raw Data'!K1074-'Raw Data'!L1074&gt;3, 'Raw Data'!I1074, 0))</f>
        <v>0</v>
      </c>
      <c r="O1079">
        <f>IF(ISBLANK('Raw Data'!L1074), 0, IF(ABS('Raw Data'!L1074-'Raw Data'!K1074)&lt;4, 'Raw Data'!H1074, IF(ABS('Raw Data'!K1074-'Raw Data'!L1074)&lt;4, 'Raw Data'!G1074, 0)))</f>
        <v>0</v>
      </c>
      <c r="P1079">
        <f>SUM('Hidden Analysis'!E1080:H1080)</f>
        <v>0</v>
      </c>
      <c r="Q1079">
        <f>SUM('Hidden Analysis'!I1080:L1080)</f>
        <v>0</v>
      </c>
      <c r="R1079">
        <f>SUM('Hidden Analysis'!M1080:P1080)</f>
        <v>0</v>
      </c>
      <c r="S1079">
        <f>SUM('Hidden Analysis'!Q1080:R1080)</f>
        <v>0</v>
      </c>
      <c r="T1079">
        <f>IF(AND('Raw Data'!F1074&lt;1.5, 'Raw Data'!L1074&gt;'Raw Data'!K1074, 'Raw Data'!L1074-'Raw Data'!K1074&gt;3), 'Raw Data'!F1074, 0)</f>
        <v>0</v>
      </c>
      <c r="U1079">
        <f>IF(AND('Raw Data'!L1074-'Raw Data'!K1074&lt;4, 'Raw Data'!L1074&gt;'Raw Data'!K1074), 'Raw Data'!H1074, 0)</f>
        <v>0</v>
      </c>
      <c r="V1079">
        <f>IF(AND('Raw Data'!K1074-'Raw Data'!L1074&lt;4, 'Raw Data'!K1074&gt;'Raw Data'!L1074), 'Raw Data'!G1074, 0)</f>
        <v>0</v>
      </c>
      <c r="W1079">
        <f>SUM('Hidden Analysis'!S1080:T1080)</f>
        <v>0</v>
      </c>
      <c r="X1079">
        <f>SUM('Hidden Analysis'!U1080:V1080)</f>
        <v>0</v>
      </c>
    </row>
    <row r="1080" spans="1:24" x14ac:dyDescent="0.3">
      <c r="A1080" s="2">
        <f>'Raw Data'!M1075</f>
        <v>0</v>
      </c>
      <c r="B1080">
        <f>IF('Raw Data'!L1075&gt;'Raw Data'!K1075, 'Raw Data'!F1075, 0)</f>
        <v>0</v>
      </c>
      <c r="C1080">
        <f>IF('Raw Data'!K1075&gt;'Raw Data'!L1075, 'Raw Data'!C1075, 0)</f>
        <v>0</v>
      </c>
      <c r="D1080">
        <f t="shared" si="36"/>
        <v>0</v>
      </c>
      <c r="E1080">
        <f>SUM('Hidden Analysis'!A1081:B1081)</f>
        <v>0</v>
      </c>
      <c r="F1080">
        <f>SUM('Hidden Analysis'!C1081:D1081)</f>
        <v>0</v>
      </c>
      <c r="G1080">
        <f>IF(AND('Raw Data'!F1075&lt;'Raw Data'!C1075, 'Raw Data'!L1075&gt;'Raw Data'!K1075), 'Raw Data'!F1075, 0)</f>
        <v>0</v>
      </c>
      <c r="H1080">
        <f>IF(AND('Raw Data'!F1075&gt;'Raw Data'!C1075, 'Raw Data'!L1075&lt;'Raw Data'!K1075), 'Raw Data'!C1075, 0)</f>
        <v>0</v>
      </c>
      <c r="I1080">
        <f t="shared" si="37"/>
        <v>0</v>
      </c>
      <c r="J1080">
        <f>IF(AND('Raw Data'!F1075&gt;'Raw Data'!C1075, 'Raw Data'!L1075&gt;'Raw Data'!K1075), 'Raw Data'!F1075, 0)</f>
        <v>0</v>
      </c>
      <c r="K1080">
        <f>IF(AND('Raw Data'!F1075&lt;'Raw Data'!C1075, 'Raw Data'!L1075&lt;'Raw Data'!K1075), 'Raw Data'!C1075, 0)</f>
        <v>0</v>
      </c>
      <c r="L1080">
        <f>IF('Raw Data'!L1075-'Raw Data'!K1075&gt;3, 'Raw Data'!J1075, 0)</f>
        <v>0</v>
      </c>
      <c r="M1080">
        <f>IF('Raw Data'!K1075-'Raw Data'!L1075&gt;3, 'Raw Data'!I1075, 0)</f>
        <v>0</v>
      </c>
      <c r="N1080">
        <f>IF('Raw Data'!L1075-'Raw Data'!K1075&gt;3, 'Raw Data'!J1075, IF('Raw Data'!K1075-'Raw Data'!L1075&gt;3, 'Raw Data'!I1075, 0))</f>
        <v>0</v>
      </c>
      <c r="O1080">
        <f>IF(ISBLANK('Raw Data'!L1075), 0, IF(ABS('Raw Data'!L1075-'Raw Data'!K1075)&lt;4, 'Raw Data'!H1075, IF(ABS('Raw Data'!K1075-'Raw Data'!L1075)&lt;4, 'Raw Data'!G1075, 0)))</f>
        <v>0</v>
      </c>
      <c r="P1080">
        <f>SUM('Hidden Analysis'!E1081:H1081)</f>
        <v>0</v>
      </c>
      <c r="Q1080">
        <f>SUM('Hidden Analysis'!I1081:L1081)</f>
        <v>0</v>
      </c>
      <c r="R1080">
        <f>SUM('Hidden Analysis'!M1081:P1081)</f>
        <v>0</v>
      </c>
      <c r="S1080">
        <f>SUM('Hidden Analysis'!Q1081:R1081)</f>
        <v>0</v>
      </c>
      <c r="T1080">
        <f>IF(AND('Raw Data'!F1075&lt;1.5, 'Raw Data'!L1075&gt;'Raw Data'!K1075, 'Raw Data'!L1075-'Raw Data'!K1075&gt;3), 'Raw Data'!F1075, 0)</f>
        <v>0</v>
      </c>
      <c r="U1080">
        <f>IF(AND('Raw Data'!L1075-'Raw Data'!K1075&lt;4, 'Raw Data'!L1075&gt;'Raw Data'!K1075), 'Raw Data'!H1075, 0)</f>
        <v>0</v>
      </c>
      <c r="V1080">
        <f>IF(AND('Raw Data'!K1075-'Raw Data'!L1075&lt;4, 'Raw Data'!K1075&gt;'Raw Data'!L1075), 'Raw Data'!G1075, 0)</f>
        <v>0</v>
      </c>
      <c r="W1080">
        <f>SUM('Hidden Analysis'!S1081:T1081)</f>
        <v>0</v>
      </c>
      <c r="X1080">
        <f>SUM('Hidden Analysis'!U1081:V1081)</f>
        <v>0</v>
      </c>
    </row>
    <row r="1081" spans="1:24" x14ac:dyDescent="0.3">
      <c r="A1081" s="2">
        <f>'Raw Data'!M1076</f>
        <v>0</v>
      </c>
      <c r="B1081">
        <f>IF('Raw Data'!L1076&gt;'Raw Data'!K1076, 'Raw Data'!F1076, 0)</f>
        <v>0</v>
      </c>
      <c r="C1081">
        <f>IF('Raw Data'!K1076&gt;'Raw Data'!L1076, 'Raw Data'!C1076, 0)</f>
        <v>0</v>
      </c>
      <c r="D1081">
        <f t="shared" si="36"/>
        <v>0</v>
      </c>
      <c r="E1081">
        <f>SUM('Hidden Analysis'!A1082:B1082)</f>
        <v>0</v>
      </c>
      <c r="F1081">
        <f>SUM('Hidden Analysis'!C1082:D1082)</f>
        <v>0</v>
      </c>
      <c r="G1081">
        <f>IF(AND('Raw Data'!F1076&lt;'Raw Data'!C1076, 'Raw Data'!L1076&gt;'Raw Data'!K1076), 'Raw Data'!F1076, 0)</f>
        <v>0</v>
      </c>
      <c r="H1081">
        <f>IF(AND('Raw Data'!F1076&gt;'Raw Data'!C1076, 'Raw Data'!L1076&lt;'Raw Data'!K1076), 'Raw Data'!C1076, 0)</f>
        <v>0</v>
      </c>
      <c r="I1081">
        <f t="shared" si="37"/>
        <v>0</v>
      </c>
      <c r="J1081">
        <f>IF(AND('Raw Data'!F1076&gt;'Raw Data'!C1076, 'Raw Data'!L1076&gt;'Raw Data'!K1076), 'Raw Data'!F1076, 0)</f>
        <v>0</v>
      </c>
      <c r="K1081">
        <f>IF(AND('Raw Data'!F1076&lt;'Raw Data'!C1076, 'Raw Data'!L1076&lt;'Raw Data'!K1076), 'Raw Data'!C1076, 0)</f>
        <v>0</v>
      </c>
      <c r="L1081">
        <f>IF('Raw Data'!L1076-'Raw Data'!K1076&gt;3, 'Raw Data'!J1076, 0)</f>
        <v>0</v>
      </c>
      <c r="M1081">
        <f>IF('Raw Data'!K1076-'Raw Data'!L1076&gt;3, 'Raw Data'!I1076, 0)</f>
        <v>0</v>
      </c>
      <c r="N1081">
        <f>IF('Raw Data'!L1076-'Raw Data'!K1076&gt;3, 'Raw Data'!J1076, IF('Raw Data'!K1076-'Raw Data'!L1076&gt;3, 'Raw Data'!I1076, 0))</f>
        <v>0</v>
      </c>
      <c r="O1081">
        <f>IF(ISBLANK('Raw Data'!L1076), 0, IF(ABS('Raw Data'!L1076-'Raw Data'!K1076)&lt;4, 'Raw Data'!H1076, IF(ABS('Raw Data'!K1076-'Raw Data'!L1076)&lt;4, 'Raw Data'!G1076, 0)))</f>
        <v>0</v>
      </c>
      <c r="P1081">
        <f>SUM('Hidden Analysis'!E1082:H1082)</f>
        <v>0</v>
      </c>
      <c r="Q1081">
        <f>SUM('Hidden Analysis'!I1082:L1082)</f>
        <v>0</v>
      </c>
      <c r="R1081">
        <f>SUM('Hidden Analysis'!M1082:P1082)</f>
        <v>0</v>
      </c>
      <c r="S1081">
        <f>SUM('Hidden Analysis'!Q1082:R1082)</f>
        <v>0</v>
      </c>
      <c r="T1081">
        <f>IF(AND('Raw Data'!F1076&lt;1.5, 'Raw Data'!L1076&gt;'Raw Data'!K1076, 'Raw Data'!L1076-'Raw Data'!K1076&gt;3), 'Raw Data'!F1076, 0)</f>
        <v>0</v>
      </c>
      <c r="U1081">
        <f>IF(AND('Raw Data'!L1076-'Raw Data'!K1076&lt;4, 'Raw Data'!L1076&gt;'Raw Data'!K1076), 'Raw Data'!H1076, 0)</f>
        <v>0</v>
      </c>
      <c r="V1081">
        <f>IF(AND('Raw Data'!K1076-'Raw Data'!L1076&lt;4, 'Raw Data'!K1076&gt;'Raw Data'!L1076), 'Raw Data'!G1076, 0)</f>
        <v>0</v>
      </c>
      <c r="W1081">
        <f>SUM('Hidden Analysis'!S1082:T1082)</f>
        <v>0</v>
      </c>
      <c r="X1081">
        <f>SUM('Hidden Analysis'!U1082:V1082)</f>
        <v>0</v>
      </c>
    </row>
    <row r="1082" spans="1:24" x14ac:dyDescent="0.3">
      <c r="A1082" s="2">
        <f>'Raw Data'!M1077</f>
        <v>0</v>
      </c>
      <c r="B1082">
        <f>IF('Raw Data'!L1077&gt;'Raw Data'!K1077, 'Raw Data'!F1077, 0)</f>
        <v>0</v>
      </c>
      <c r="C1082">
        <f>IF('Raw Data'!K1077&gt;'Raw Data'!L1077, 'Raw Data'!C1077, 0)</f>
        <v>0</v>
      </c>
      <c r="D1082">
        <f t="shared" si="36"/>
        <v>0</v>
      </c>
      <c r="E1082">
        <f>SUM('Hidden Analysis'!A1083:B1083)</f>
        <v>0</v>
      </c>
      <c r="F1082">
        <f>SUM('Hidden Analysis'!C1083:D1083)</f>
        <v>0</v>
      </c>
      <c r="G1082">
        <f>IF(AND('Raw Data'!F1077&lt;'Raw Data'!C1077, 'Raw Data'!L1077&gt;'Raw Data'!K1077), 'Raw Data'!F1077, 0)</f>
        <v>0</v>
      </c>
      <c r="H1082">
        <f>IF(AND('Raw Data'!F1077&gt;'Raw Data'!C1077, 'Raw Data'!L1077&lt;'Raw Data'!K1077), 'Raw Data'!C1077, 0)</f>
        <v>0</v>
      </c>
      <c r="I1082">
        <f t="shared" si="37"/>
        <v>0</v>
      </c>
      <c r="J1082">
        <f>IF(AND('Raw Data'!F1077&gt;'Raw Data'!C1077, 'Raw Data'!L1077&gt;'Raw Data'!K1077), 'Raw Data'!F1077, 0)</f>
        <v>0</v>
      </c>
      <c r="K1082">
        <f>IF(AND('Raw Data'!F1077&lt;'Raw Data'!C1077, 'Raw Data'!L1077&lt;'Raw Data'!K1077), 'Raw Data'!C1077, 0)</f>
        <v>0</v>
      </c>
      <c r="L1082">
        <f>IF('Raw Data'!L1077-'Raw Data'!K1077&gt;3, 'Raw Data'!J1077, 0)</f>
        <v>0</v>
      </c>
      <c r="M1082">
        <f>IF('Raw Data'!K1077-'Raw Data'!L1077&gt;3, 'Raw Data'!I1077, 0)</f>
        <v>0</v>
      </c>
      <c r="N1082">
        <f>IF('Raw Data'!L1077-'Raw Data'!K1077&gt;3, 'Raw Data'!J1077, IF('Raw Data'!K1077-'Raw Data'!L1077&gt;3, 'Raw Data'!I1077, 0))</f>
        <v>0</v>
      </c>
      <c r="O1082">
        <f>IF(ISBLANK('Raw Data'!L1077), 0, IF(ABS('Raw Data'!L1077-'Raw Data'!K1077)&lt;4, 'Raw Data'!H1077, IF(ABS('Raw Data'!K1077-'Raw Data'!L1077)&lt;4, 'Raw Data'!G1077, 0)))</f>
        <v>0</v>
      </c>
      <c r="P1082">
        <f>SUM('Hidden Analysis'!E1083:H1083)</f>
        <v>0</v>
      </c>
      <c r="Q1082">
        <f>SUM('Hidden Analysis'!I1083:L1083)</f>
        <v>0</v>
      </c>
      <c r="R1082">
        <f>SUM('Hidden Analysis'!M1083:P1083)</f>
        <v>0</v>
      </c>
      <c r="S1082">
        <f>SUM('Hidden Analysis'!Q1083:R1083)</f>
        <v>0</v>
      </c>
      <c r="T1082">
        <f>IF(AND('Raw Data'!F1077&lt;1.5, 'Raw Data'!L1077&gt;'Raw Data'!K1077, 'Raw Data'!L1077-'Raw Data'!K1077&gt;3), 'Raw Data'!F1077, 0)</f>
        <v>0</v>
      </c>
      <c r="U1082">
        <f>IF(AND('Raw Data'!L1077-'Raw Data'!K1077&lt;4, 'Raw Data'!L1077&gt;'Raw Data'!K1077), 'Raw Data'!H1077, 0)</f>
        <v>0</v>
      </c>
      <c r="V1082">
        <f>IF(AND('Raw Data'!K1077-'Raw Data'!L1077&lt;4, 'Raw Data'!K1077&gt;'Raw Data'!L1077), 'Raw Data'!G1077, 0)</f>
        <v>0</v>
      </c>
      <c r="W1082">
        <f>SUM('Hidden Analysis'!S1083:T1083)</f>
        <v>0</v>
      </c>
      <c r="X1082">
        <f>SUM('Hidden Analysis'!U1083:V1083)</f>
        <v>0</v>
      </c>
    </row>
    <row r="1083" spans="1:24" x14ac:dyDescent="0.3">
      <c r="A1083" s="2">
        <f>'Raw Data'!M1078</f>
        <v>0</v>
      </c>
      <c r="B1083">
        <f>IF('Raw Data'!L1078&gt;'Raw Data'!K1078, 'Raw Data'!F1078, 0)</f>
        <v>0</v>
      </c>
      <c r="C1083">
        <f>IF('Raw Data'!K1078&gt;'Raw Data'!L1078, 'Raw Data'!C1078, 0)</f>
        <v>0</v>
      </c>
      <c r="D1083">
        <f t="shared" si="36"/>
        <v>0</v>
      </c>
      <c r="E1083">
        <f>SUM('Hidden Analysis'!A1084:B1084)</f>
        <v>0</v>
      </c>
      <c r="F1083">
        <f>SUM('Hidden Analysis'!C1084:D1084)</f>
        <v>0</v>
      </c>
      <c r="G1083">
        <f>IF(AND('Raw Data'!F1078&lt;'Raw Data'!C1078, 'Raw Data'!L1078&gt;'Raw Data'!K1078), 'Raw Data'!F1078, 0)</f>
        <v>0</v>
      </c>
      <c r="H1083">
        <f>IF(AND('Raw Data'!F1078&gt;'Raw Data'!C1078, 'Raw Data'!L1078&lt;'Raw Data'!K1078), 'Raw Data'!C1078, 0)</f>
        <v>0</v>
      </c>
      <c r="I1083">
        <f t="shared" si="37"/>
        <v>0</v>
      </c>
      <c r="J1083">
        <f>IF(AND('Raw Data'!F1078&gt;'Raw Data'!C1078, 'Raw Data'!L1078&gt;'Raw Data'!K1078), 'Raw Data'!F1078, 0)</f>
        <v>0</v>
      </c>
      <c r="K1083">
        <f>IF(AND('Raw Data'!F1078&lt;'Raw Data'!C1078, 'Raw Data'!L1078&lt;'Raw Data'!K1078), 'Raw Data'!C1078, 0)</f>
        <v>0</v>
      </c>
      <c r="L1083">
        <f>IF('Raw Data'!L1078-'Raw Data'!K1078&gt;3, 'Raw Data'!J1078, 0)</f>
        <v>0</v>
      </c>
      <c r="M1083">
        <f>IF('Raw Data'!K1078-'Raw Data'!L1078&gt;3, 'Raw Data'!I1078, 0)</f>
        <v>0</v>
      </c>
      <c r="N1083">
        <f>IF('Raw Data'!L1078-'Raw Data'!K1078&gt;3, 'Raw Data'!J1078, IF('Raw Data'!K1078-'Raw Data'!L1078&gt;3, 'Raw Data'!I1078, 0))</f>
        <v>0</v>
      </c>
      <c r="O1083">
        <f>IF(ISBLANK('Raw Data'!L1078), 0, IF(ABS('Raw Data'!L1078-'Raw Data'!K1078)&lt;4, 'Raw Data'!H1078, IF(ABS('Raw Data'!K1078-'Raw Data'!L1078)&lt;4, 'Raw Data'!G1078, 0)))</f>
        <v>0</v>
      </c>
      <c r="P1083">
        <f>SUM('Hidden Analysis'!E1084:H1084)</f>
        <v>0</v>
      </c>
      <c r="Q1083">
        <f>SUM('Hidden Analysis'!I1084:L1084)</f>
        <v>0</v>
      </c>
      <c r="R1083">
        <f>SUM('Hidden Analysis'!M1084:P1084)</f>
        <v>0</v>
      </c>
      <c r="S1083">
        <f>SUM('Hidden Analysis'!Q1084:R1084)</f>
        <v>0</v>
      </c>
      <c r="T1083">
        <f>IF(AND('Raw Data'!F1078&lt;1.5, 'Raw Data'!L1078&gt;'Raw Data'!K1078, 'Raw Data'!L1078-'Raw Data'!K1078&gt;3), 'Raw Data'!F1078, 0)</f>
        <v>0</v>
      </c>
      <c r="U1083">
        <f>IF(AND('Raw Data'!L1078-'Raw Data'!K1078&lt;4, 'Raw Data'!L1078&gt;'Raw Data'!K1078), 'Raw Data'!H1078, 0)</f>
        <v>0</v>
      </c>
      <c r="V1083">
        <f>IF(AND('Raw Data'!K1078-'Raw Data'!L1078&lt;4, 'Raw Data'!K1078&gt;'Raw Data'!L1078), 'Raw Data'!G1078, 0)</f>
        <v>0</v>
      </c>
      <c r="W1083">
        <f>SUM('Hidden Analysis'!S1084:T1084)</f>
        <v>0</v>
      </c>
      <c r="X1083">
        <f>SUM('Hidden Analysis'!U1084:V1084)</f>
        <v>0</v>
      </c>
    </row>
    <row r="1084" spans="1:24" x14ac:dyDescent="0.3">
      <c r="A1084" s="2">
        <f>'Raw Data'!M1079</f>
        <v>0</v>
      </c>
      <c r="B1084">
        <f>IF('Raw Data'!L1079&gt;'Raw Data'!K1079, 'Raw Data'!F1079, 0)</f>
        <v>0</v>
      </c>
      <c r="C1084">
        <f>IF('Raw Data'!K1079&gt;'Raw Data'!L1079, 'Raw Data'!C1079, 0)</f>
        <v>0</v>
      </c>
      <c r="D1084">
        <f t="shared" si="36"/>
        <v>0</v>
      </c>
      <c r="E1084">
        <f>SUM('Hidden Analysis'!A1085:B1085)</f>
        <v>0</v>
      </c>
      <c r="F1084">
        <f>SUM('Hidden Analysis'!C1085:D1085)</f>
        <v>0</v>
      </c>
      <c r="G1084">
        <f>IF(AND('Raw Data'!F1079&lt;'Raw Data'!C1079, 'Raw Data'!L1079&gt;'Raw Data'!K1079), 'Raw Data'!F1079, 0)</f>
        <v>0</v>
      </c>
      <c r="H1084">
        <f>IF(AND('Raw Data'!F1079&gt;'Raw Data'!C1079, 'Raw Data'!L1079&lt;'Raw Data'!K1079), 'Raw Data'!C1079, 0)</f>
        <v>0</v>
      </c>
      <c r="I1084">
        <f t="shared" si="37"/>
        <v>0</v>
      </c>
      <c r="J1084">
        <f>IF(AND('Raw Data'!F1079&gt;'Raw Data'!C1079, 'Raw Data'!L1079&gt;'Raw Data'!K1079), 'Raw Data'!F1079, 0)</f>
        <v>0</v>
      </c>
      <c r="K1084">
        <f>IF(AND('Raw Data'!F1079&lt;'Raw Data'!C1079, 'Raw Data'!L1079&lt;'Raw Data'!K1079), 'Raw Data'!C1079, 0)</f>
        <v>0</v>
      </c>
      <c r="L1084">
        <f>IF('Raw Data'!L1079-'Raw Data'!K1079&gt;3, 'Raw Data'!J1079, 0)</f>
        <v>0</v>
      </c>
      <c r="M1084">
        <f>IF('Raw Data'!K1079-'Raw Data'!L1079&gt;3, 'Raw Data'!I1079, 0)</f>
        <v>0</v>
      </c>
      <c r="N1084">
        <f>IF('Raw Data'!L1079-'Raw Data'!K1079&gt;3, 'Raw Data'!J1079, IF('Raw Data'!K1079-'Raw Data'!L1079&gt;3, 'Raw Data'!I1079, 0))</f>
        <v>0</v>
      </c>
      <c r="O1084">
        <f>IF(ISBLANK('Raw Data'!L1079), 0, IF(ABS('Raw Data'!L1079-'Raw Data'!K1079)&lt;4, 'Raw Data'!H1079, IF(ABS('Raw Data'!K1079-'Raw Data'!L1079)&lt;4, 'Raw Data'!G1079, 0)))</f>
        <v>0</v>
      </c>
      <c r="P1084">
        <f>SUM('Hidden Analysis'!E1085:H1085)</f>
        <v>0</v>
      </c>
      <c r="Q1084">
        <f>SUM('Hidden Analysis'!I1085:L1085)</f>
        <v>0</v>
      </c>
      <c r="R1084">
        <f>SUM('Hidden Analysis'!M1085:P1085)</f>
        <v>0</v>
      </c>
      <c r="S1084">
        <f>SUM('Hidden Analysis'!Q1085:R1085)</f>
        <v>0</v>
      </c>
      <c r="T1084">
        <f>IF(AND('Raw Data'!F1079&lt;1.5, 'Raw Data'!L1079&gt;'Raw Data'!K1079, 'Raw Data'!L1079-'Raw Data'!K1079&gt;3), 'Raw Data'!F1079, 0)</f>
        <v>0</v>
      </c>
      <c r="U1084">
        <f>IF(AND('Raw Data'!L1079-'Raw Data'!K1079&lt;4, 'Raw Data'!L1079&gt;'Raw Data'!K1079), 'Raw Data'!H1079, 0)</f>
        <v>0</v>
      </c>
      <c r="V1084">
        <f>IF(AND('Raw Data'!K1079-'Raw Data'!L1079&lt;4, 'Raw Data'!K1079&gt;'Raw Data'!L1079), 'Raw Data'!G1079, 0)</f>
        <v>0</v>
      </c>
      <c r="W1084">
        <f>SUM('Hidden Analysis'!S1085:T1085)</f>
        <v>0</v>
      </c>
      <c r="X1084">
        <f>SUM('Hidden Analysis'!U1085:V1085)</f>
        <v>0</v>
      </c>
    </row>
    <row r="1085" spans="1:24" x14ac:dyDescent="0.3">
      <c r="A1085" s="2">
        <f>'Raw Data'!M1080</f>
        <v>0</v>
      </c>
      <c r="B1085">
        <f>IF('Raw Data'!L1080&gt;'Raw Data'!K1080, 'Raw Data'!F1080, 0)</f>
        <v>0</v>
      </c>
      <c r="C1085">
        <f>IF('Raw Data'!K1080&gt;'Raw Data'!L1080, 'Raw Data'!C1080, 0)</f>
        <v>0</v>
      </c>
      <c r="D1085">
        <f t="shared" si="36"/>
        <v>0</v>
      </c>
      <c r="E1085">
        <f>SUM('Hidden Analysis'!A1086:B1086)</f>
        <v>0</v>
      </c>
      <c r="F1085">
        <f>SUM('Hidden Analysis'!C1086:D1086)</f>
        <v>0</v>
      </c>
      <c r="G1085">
        <f>IF(AND('Raw Data'!F1080&lt;'Raw Data'!C1080, 'Raw Data'!L1080&gt;'Raw Data'!K1080), 'Raw Data'!F1080, 0)</f>
        <v>0</v>
      </c>
      <c r="H1085">
        <f>IF(AND('Raw Data'!F1080&gt;'Raw Data'!C1080, 'Raw Data'!L1080&lt;'Raw Data'!K1080), 'Raw Data'!C1080, 0)</f>
        <v>0</v>
      </c>
      <c r="I1085">
        <f t="shared" si="37"/>
        <v>0</v>
      </c>
      <c r="J1085">
        <f>IF(AND('Raw Data'!F1080&gt;'Raw Data'!C1080, 'Raw Data'!L1080&gt;'Raw Data'!K1080), 'Raw Data'!F1080, 0)</f>
        <v>0</v>
      </c>
      <c r="K1085">
        <f>IF(AND('Raw Data'!F1080&lt;'Raw Data'!C1080, 'Raw Data'!L1080&lt;'Raw Data'!K1080), 'Raw Data'!C1080, 0)</f>
        <v>0</v>
      </c>
      <c r="L1085">
        <f>IF('Raw Data'!L1080-'Raw Data'!K1080&gt;3, 'Raw Data'!J1080, 0)</f>
        <v>0</v>
      </c>
      <c r="M1085">
        <f>IF('Raw Data'!K1080-'Raw Data'!L1080&gt;3, 'Raw Data'!I1080, 0)</f>
        <v>0</v>
      </c>
      <c r="N1085">
        <f>IF('Raw Data'!L1080-'Raw Data'!K1080&gt;3, 'Raw Data'!J1080, IF('Raw Data'!K1080-'Raw Data'!L1080&gt;3, 'Raw Data'!I1080, 0))</f>
        <v>0</v>
      </c>
      <c r="O1085">
        <f>IF(ISBLANK('Raw Data'!L1080), 0, IF(ABS('Raw Data'!L1080-'Raw Data'!K1080)&lt;4, 'Raw Data'!H1080, IF(ABS('Raw Data'!K1080-'Raw Data'!L1080)&lt;4, 'Raw Data'!G1080, 0)))</f>
        <v>0</v>
      </c>
      <c r="P1085">
        <f>SUM('Hidden Analysis'!E1086:H1086)</f>
        <v>0</v>
      </c>
      <c r="Q1085">
        <f>SUM('Hidden Analysis'!I1086:L1086)</f>
        <v>0</v>
      </c>
      <c r="R1085">
        <f>SUM('Hidden Analysis'!M1086:P1086)</f>
        <v>0</v>
      </c>
      <c r="S1085">
        <f>SUM('Hidden Analysis'!Q1086:R1086)</f>
        <v>0</v>
      </c>
      <c r="T1085">
        <f>IF(AND('Raw Data'!F1080&lt;1.5, 'Raw Data'!L1080&gt;'Raw Data'!K1080, 'Raw Data'!L1080-'Raw Data'!K1080&gt;3), 'Raw Data'!F1080, 0)</f>
        <v>0</v>
      </c>
      <c r="U1085">
        <f>IF(AND('Raw Data'!L1080-'Raw Data'!K1080&lt;4, 'Raw Data'!L1080&gt;'Raw Data'!K1080), 'Raw Data'!H1080, 0)</f>
        <v>0</v>
      </c>
      <c r="V1085">
        <f>IF(AND('Raw Data'!K1080-'Raw Data'!L1080&lt;4, 'Raw Data'!K1080&gt;'Raw Data'!L1080), 'Raw Data'!G1080, 0)</f>
        <v>0</v>
      </c>
      <c r="W1085">
        <f>SUM('Hidden Analysis'!S1086:T1086)</f>
        <v>0</v>
      </c>
      <c r="X1085">
        <f>SUM('Hidden Analysis'!U1086:V1086)</f>
        <v>0</v>
      </c>
    </row>
    <row r="1086" spans="1:24" x14ac:dyDescent="0.3">
      <c r="A1086" s="2">
        <f>'Raw Data'!M1081</f>
        <v>0</v>
      </c>
      <c r="B1086">
        <f>IF('Raw Data'!L1081&gt;'Raw Data'!K1081, 'Raw Data'!F1081, 0)</f>
        <v>0</v>
      </c>
      <c r="C1086">
        <f>IF('Raw Data'!K1081&gt;'Raw Data'!L1081, 'Raw Data'!C1081, 0)</f>
        <v>0</v>
      </c>
      <c r="D1086">
        <f t="shared" si="36"/>
        <v>0</v>
      </c>
      <c r="E1086">
        <f>SUM('Hidden Analysis'!A1087:B1087)</f>
        <v>0</v>
      </c>
      <c r="F1086">
        <f>SUM('Hidden Analysis'!C1087:D1087)</f>
        <v>0</v>
      </c>
      <c r="G1086">
        <f>IF(AND('Raw Data'!F1081&lt;'Raw Data'!C1081, 'Raw Data'!L1081&gt;'Raw Data'!K1081), 'Raw Data'!F1081, 0)</f>
        <v>0</v>
      </c>
      <c r="H1086">
        <f>IF(AND('Raw Data'!F1081&gt;'Raw Data'!C1081, 'Raw Data'!L1081&lt;'Raw Data'!K1081), 'Raw Data'!C1081, 0)</f>
        <v>0</v>
      </c>
      <c r="I1086">
        <f t="shared" si="37"/>
        <v>0</v>
      </c>
      <c r="J1086">
        <f>IF(AND('Raw Data'!F1081&gt;'Raw Data'!C1081, 'Raw Data'!L1081&gt;'Raw Data'!K1081), 'Raw Data'!F1081, 0)</f>
        <v>0</v>
      </c>
      <c r="K1086">
        <f>IF(AND('Raw Data'!F1081&lt;'Raw Data'!C1081, 'Raw Data'!L1081&lt;'Raw Data'!K1081), 'Raw Data'!C1081, 0)</f>
        <v>0</v>
      </c>
      <c r="L1086">
        <f>IF('Raw Data'!L1081-'Raw Data'!K1081&gt;3, 'Raw Data'!J1081, 0)</f>
        <v>0</v>
      </c>
      <c r="M1086">
        <f>IF('Raw Data'!K1081-'Raw Data'!L1081&gt;3, 'Raw Data'!I1081, 0)</f>
        <v>0</v>
      </c>
      <c r="N1086">
        <f>IF('Raw Data'!L1081-'Raw Data'!K1081&gt;3, 'Raw Data'!J1081, IF('Raw Data'!K1081-'Raw Data'!L1081&gt;3, 'Raw Data'!I1081, 0))</f>
        <v>0</v>
      </c>
      <c r="O1086">
        <f>IF(ISBLANK('Raw Data'!L1081), 0, IF(ABS('Raw Data'!L1081-'Raw Data'!K1081)&lt;4, 'Raw Data'!H1081, IF(ABS('Raw Data'!K1081-'Raw Data'!L1081)&lt;4, 'Raw Data'!G1081, 0)))</f>
        <v>0</v>
      </c>
      <c r="P1086">
        <f>SUM('Hidden Analysis'!E1087:H1087)</f>
        <v>0</v>
      </c>
      <c r="Q1086">
        <f>SUM('Hidden Analysis'!I1087:L1087)</f>
        <v>0</v>
      </c>
      <c r="R1086">
        <f>SUM('Hidden Analysis'!M1087:P1087)</f>
        <v>0</v>
      </c>
      <c r="S1086">
        <f>SUM('Hidden Analysis'!Q1087:R1087)</f>
        <v>0</v>
      </c>
      <c r="T1086">
        <f>IF(AND('Raw Data'!F1081&lt;1.5, 'Raw Data'!L1081&gt;'Raw Data'!K1081, 'Raw Data'!L1081-'Raw Data'!K1081&gt;3), 'Raw Data'!F1081, 0)</f>
        <v>0</v>
      </c>
      <c r="U1086">
        <f>IF(AND('Raw Data'!L1081-'Raw Data'!K1081&lt;4, 'Raw Data'!L1081&gt;'Raw Data'!K1081), 'Raw Data'!H1081, 0)</f>
        <v>0</v>
      </c>
      <c r="V1086">
        <f>IF(AND('Raw Data'!K1081-'Raw Data'!L1081&lt;4, 'Raw Data'!K1081&gt;'Raw Data'!L1081), 'Raw Data'!G1081, 0)</f>
        <v>0</v>
      </c>
      <c r="W1086">
        <f>SUM('Hidden Analysis'!S1087:T1087)</f>
        <v>0</v>
      </c>
      <c r="X1086">
        <f>SUM('Hidden Analysis'!U1087:V1087)</f>
        <v>0</v>
      </c>
    </row>
    <row r="1087" spans="1:24" x14ac:dyDescent="0.3">
      <c r="A1087" s="2">
        <f>'Raw Data'!M1082</f>
        <v>0</v>
      </c>
      <c r="B1087">
        <f>IF('Raw Data'!L1082&gt;'Raw Data'!K1082, 'Raw Data'!F1082, 0)</f>
        <v>0</v>
      </c>
      <c r="C1087">
        <f>IF('Raw Data'!K1082&gt;'Raw Data'!L1082, 'Raw Data'!C1082, 0)</f>
        <v>0</v>
      </c>
      <c r="D1087">
        <f t="shared" si="36"/>
        <v>0</v>
      </c>
      <c r="E1087">
        <f>SUM('Hidden Analysis'!A1088:B1088)</f>
        <v>0</v>
      </c>
      <c r="F1087">
        <f>SUM('Hidden Analysis'!C1088:D1088)</f>
        <v>0</v>
      </c>
      <c r="G1087">
        <f>IF(AND('Raw Data'!F1082&lt;'Raw Data'!C1082, 'Raw Data'!L1082&gt;'Raw Data'!K1082), 'Raw Data'!F1082, 0)</f>
        <v>0</v>
      </c>
      <c r="H1087">
        <f>IF(AND('Raw Data'!F1082&gt;'Raw Data'!C1082, 'Raw Data'!L1082&lt;'Raw Data'!K1082), 'Raw Data'!C1082, 0)</f>
        <v>0</v>
      </c>
      <c r="I1087">
        <f t="shared" si="37"/>
        <v>0</v>
      </c>
      <c r="J1087">
        <f>IF(AND('Raw Data'!F1082&gt;'Raw Data'!C1082, 'Raw Data'!L1082&gt;'Raw Data'!K1082), 'Raw Data'!F1082, 0)</f>
        <v>0</v>
      </c>
      <c r="K1087">
        <f>IF(AND('Raw Data'!F1082&lt;'Raw Data'!C1082, 'Raw Data'!L1082&lt;'Raw Data'!K1082), 'Raw Data'!C1082, 0)</f>
        <v>0</v>
      </c>
      <c r="L1087">
        <f>IF('Raw Data'!L1082-'Raw Data'!K1082&gt;3, 'Raw Data'!J1082, 0)</f>
        <v>0</v>
      </c>
      <c r="M1087">
        <f>IF('Raw Data'!K1082-'Raw Data'!L1082&gt;3, 'Raw Data'!I1082, 0)</f>
        <v>0</v>
      </c>
      <c r="N1087">
        <f>IF('Raw Data'!L1082-'Raw Data'!K1082&gt;3, 'Raw Data'!J1082, IF('Raw Data'!K1082-'Raw Data'!L1082&gt;3, 'Raw Data'!I1082, 0))</f>
        <v>0</v>
      </c>
      <c r="O1087">
        <f>IF(ISBLANK('Raw Data'!L1082), 0, IF(ABS('Raw Data'!L1082-'Raw Data'!K1082)&lt;4, 'Raw Data'!H1082, IF(ABS('Raw Data'!K1082-'Raw Data'!L1082)&lt;4, 'Raw Data'!G1082, 0)))</f>
        <v>0</v>
      </c>
      <c r="P1087">
        <f>SUM('Hidden Analysis'!E1088:H1088)</f>
        <v>0</v>
      </c>
      <c r="Q1087">
        <f>SUM('Hidden Analysis'!I1088:L1088)</f>
        <v>0</v>
      </c>
      <c r="R1087">
        <f>SUM('Hidden Analysis'!M1088:P1088)</f>
        <v>0</v>
      </c>
      <c r="S1087">
        <f>SUM('Hidden Analysis'!Q1088:R1088)</f>
        <v>0</v>
      </c>
      <c r="T1087">
        <f>IF(AND('Raw Data'!F1082&lt;1.5, 'Raw Data'!L1082&gt;'Raw Data'!K1082, 'Raw Data'!L1082-'Raw Data'!K1082&gt;3), 'Raw Data'!F1082, 0)</f>
        <v>0</v>
      </c>
      <c r="U1087">
        <f>IF(AND('Raw Data'!L1082-'Raw Data'!K1082&lt;4, 'Raw Data'!L1082&gt;'Raw Data'!K1082), 'Raw Data'!H1082, 0)</f>
        <v>0</v>
      </c>
      <c r="V1087">
        <f>IF(AND('Raw Data'!K1082-'Raw Data'!L1082&lt;4, 'Raw Data'!K1082&gt;'Raw Data'!L1082), 'Raw Data'!G1082, 0)</f>
        <v>0</v>
      </c>
      <c r="W1087">
        <f>SUM('Hidden Analysis'!S1088:T1088)</f>
        <v>0</v>
      </c>
      <c r="X1087">
        <f>SUM('Hidden Analysis'!U1088:V1088)</f>
        <v>0</v>
      </c>
    </row>
    <row r="1088" spans="1:24" x14ac:dyDescent="0.3">
      <c r="A1088" s="2">
        <f>'Raw Data'!M1083</f>
        <v>0</v>
      </c>
      <c r="B1088">
        <f>IF('Raw Data'!L1083&gt;'Raw Data'!K1083, 'Raw Data'!F1083, 0)</f>
        <v>0</v>
      </c>
      <c r="C1088">
        <f>IF('Raw Data'!K1083&gt;'Raw Data'!L1083, 'Raw Data'!C1083, 0)</f>
        <v>0</v>
      </c>
      <c r="D1088">
        <f t="shared" si="36"/>
        <v>0</v>
      </c>
      <c r="E1088">
        <f>SUM('Hidden Analysis'!A1089:B1089)</f>
        <v>0</v>
      </c>
      <c r="F1088">
        <f>SUM('Hidden Analysis'!C1089:D1089)</f>
        <v>0</v>
      </c>
      <c r="G1088">
        <f>IF(AND('Raw Data'!F1083&lt;'Raw Data'!C1083, 'Raw Data'!L1083&gt;'Raw Data'!K1083), 'Raw Data'!F1083, 0)</f>
        <v>0</v>
      </c>
      <c r="H1088">
        <f>IF(AND('Raw Data'!F1083&gt;'Raw Data'!C1083, 'Raw Data'!L1083&lt;'Raw Data'!K1083), 'Raw Data'!C1083, 0)</f>
        <v>0</v>
      </c>
      <c r="I1088">
        <f t="shared" si="37"/>
        <v>0</v>
      </c>
      <c r="J1088">
        <f>IF(AND('Raw Data'!F1083&gt;'Raw Data'!C1083, 'Raw Data'!L1083&gt;'Raw Data'!K1083), 'Raw Data'!F1083, 0)</f>
        <v>0</v>
      </c>
      <c r="K1088">
        <f>IF(AND('Raw Data'!F1083&lt;'Raw Data'!C1083, 'Raw Data'!L1083&lt;'Raw Data'!K1083), 'Raw Data'!C1083, 0)</f>
        <v>0</v>
      </c>
      <c r="L1088">
        <f>IF('Raw Data'!L1083-'Raw Data'!K1083&gt;3, 'Raw Data'!J1083, 0)</f>
        <v>0</v>
      </c>
      <c r="M1088">
        <f>IF('Raw Data'!K1083-'Raw Data'!L1083&gt;3, 'Raw Data'!I1083, 0)</f>
        <v>0</v>
      </c>
      <c r="N1088">
        <f>IF('Raw Data'!L1083-'Raw Data'!K1083&gt;3, 'Raw Data'!J1083, IF('Raw Data'!K1083-'Raw Data'!L1083&gt;3, 'Raw Data'!I1083, 0))</f>
        <v>0</v>
      </c>
      <c r="O1088">
        <f>IF(ISBLANK('Raw Data'!L1083), 0, IF(ABS('Raw Data'!L1083-'Raw Data'!K1083)&lt;4, 'Raw Data'!H1083, IF(ABS('Raw Data'!K1083-'Raw Data'!L1083)&lt;4, 'Raw Data'!G1083, 0)))</f>
        <v>0</v>
      </c>
      <c r="P1088">
        <f>SUM('Hidden Analysis'!E1089:H1089)</f>
        <v>0</v>
      </c>
      <c r="Q1088">
        <f>SUM('Hidden Analysis'!I1089:L1089)</f>
        <v>0</v>
      </c>
      <c r="R1088">
        <f>SUM('Hidden Analysis'!M1089:P1089)</f>
        <v>0</v>
      </c>
      <c r="S1088">
        <f>SUM('Hidden Analysis'!Q1089:R1089)</f>
        <v>0</v>
      </c>
      <c r="T1088">
        <f>IF(AND('Raw Data'!F1083&lt;1.5, 'Raw Data'!L1083&gt;'Raw Data'!K1083, 'Raw Data'!L1083-'Raw Data'!K1083&gt;3), 'Raw Data'!F1083, 0)</f>
        <v>0</v>
      </c>
      <c r="U1088">
        <f>IF(AND('Raw Data'!L1083-'Raw Data'!K1083&lt;4, 'Raw Data'!L1083&gt;'Raw Data'!K1083), 'Raw Data'!H1083, 0)</f>
        <v>0</v>
      </c>
      <c r="V1088">
        <f>IF(AND('Raw Data'!K1083-'Raw Data'!L1083&lt;4, 'Raw Data'!K1083&gt;'Raw Data'!L1083), 'Raw Data'!G1083, 0)</f>
        <v>0</v>
      </c>
      <c r="W1088">
        <f>SUM('Hidden Analysis'!S1089:T1089)</f>
        <v>0</v>
      </c>
      <c r="X1088">
        <f>SUM('Hidden Analysis'!U1089:V1089)</f>
        <v>0</v>
      </c>
    </row>
    <row r="1089" spans="1:24" x14ac:dyDescent="0.3">
      <c r="A1089" s="2">
        <f>'Raw Data'!M1084</f>
        <v>0</v>
      </c>
      <c r="B1089">
        <f>IF('Raw Data'!L1084&gt;'Raw Data'!K1084, 'Raw Data'!F1084, 0)</f>
        <v>0</v>
      </c>
      <c r="C1089">
        <f>IF('Raw Data'!K1084&gt;'Raw Data'!L1084, 'Raw Data'!C1084, 0)</f>
        <v>0</v>
      </c>
      <c r="D1089">
        <f t="shared" si="36"/>
        <v>0</v>
      </c>
      <c r="E1089">
        <f>SUM('Hidden Analysis'!A1090:B1090)</f>
        <v>0</v>
      </c>
      <c r="F1089">
        <f>SUM('Hidden Analysis'!C1090:D1090)</f>
        <v>0</v>
      </c>
      <c r="G1089">
        <f>IF(AND('Raw Data'!F1084&lt;'Raw Data'!C1084, 'Raw Data'!L1084&gt;'Raw Data'!K1084), 'Raw Data'!F1084, 0)</f>
        <v>0</v>
      </c>
      <c r="H1089">
        <f>IF(AND('Raw Data'!F1084&gt;'Raw Data'!C1084, 'Raw Data'!L1084&lt;'Raw Data'!K1084), 'Raw Data'!C1084, 0)</f>
        <v>0</v>
      </c>
      <c r="I1089">
        <f t="shared" si="37"/>
        <v>0</v>
      </c>
      <c r="J1089">
        <f>IF(AND('Raw Data'!F1084&gt;'Raw Data'!C1084, 'Raw Data'!L1084&gt;'Raw Data'!K1084), 'Raw Data'!F1084, 0)</f>
        <v>0</v>
      </c>
      <c r="K1089">
        <f>IF(AND('Raw Data'!F1084&lt;'Raw Data'!C1084, 'Raw Data'!L1084&lt;'Raw Data'!K1084), 'Raw Data'!C1084, 0)</f>
        <v>0</v>
      </c>
      <c r="L1089">
        <f>IF('Raw Data'!L1084-'Raw Data'!K1084&gt;3, 'Raw Data'!J1084, 0)</f>
        <v>0</v>
      </c>
      <c r="M1089">
        <f>IF('Raw Data'!K1084-'Raw Data'!L1084&gt;3, 'Raw Data'!I1084, 0)</f>
        <v>0</v>
      </c>
      <c r="N1089">
        <f>IF('Raw Data'!L1084-'Raw Data'!K1084&gt;3, 'Raw Data'!J1084, IF('Raw Data'!K1084-'Raw Data'!L1084&gt;3, 'Raw Data'!I1084, 0))</f>
        <v>0</v>
      </c>
      <c r="O1089">
        <f>IF(ISBLANK('Raw Data'!L1084), 0, IF(ABS('Raw Data'!L1084-'Raw Data'!K1084)&lt;4, 'Raw Data'!H1084, IF(ABS('Raw Data'!K1084-'Raw Data'!L1084)&lt;4, 'Raw Data'!G1084, 0)))</f>
        <v>0</v>
      </c>
      <c r="P1089">
        <f>SUM('Hidden Analysis'!E1090:H1090)</f>
        <v>0</v>
      </c>
      <c r="Q1089">
        <f>SUM('Hidden Analysis'!I1090:L1090)</f>
        <v>0</v>
      </c>
      <c r="R1089">
        <f>SUM('Hidden Analysis'!M1090:P1090)</f>
        <v>0</v>
      </c>
      <c r="S1089">
        <f>SUM('Hidden Analysis'!Q1090:R1090)</f>
        <v>0</v>
      </c>
      <c r="T1089">
        <f>IF(AND('Raw Data'!F1084&lt;1.5, 'Raw Data'!L1084&gt;'Raw Data'!K1084, 'Raw Data'!L1084-'Raw Data'!K1084&gt;3), 'Raw Data'!F1084, 0)</f>
        <v>0</v>
      </c>
      <c r="U1089">
        <f>IF(AND('Raw Data'!L1084-'Raw Data'!K1084&lt;4, 'Raw Data'!L1084&gt;'Raw Data'!K1084), 'Raw Data'!H1084, 0)</f>
        <v>0</v>
      </c>
      <c r="V1089">
        <f>IF(AND('Raw Data'!K1084-'Raw Data'!L1084&lt;4, 'Raw Data'!K1084&gt;'Raw Data'!L1084), 'Raw Data'!G1084, 0)</f>
        <v>0</v>
      </c>
      <c r="W1089">
        <f>SUM('Hidden Analysis'!S1090:T1090)</f>
        <v>0</v>
      </c>
      <c r="X1089">
        <f>SUM('Hidden Analysis'!U1090:V1090)</f>
        <v>0</v>
      </c>
    </row>
    <row r="1090" spans="1:24" x14ac:dyDescent="0.3">
      <c r="A1090" s="2">
        <f>'Raw Data'!M1085</f>
        <v>0</v>
      </c>
      <c r="B1090">
        <f>IF('Raw Data'!L1085&gt;'Raw Data'!K1085, 'Raw Data'!F1085, 0)</f>
        <v>0</v>
      </c>
      <c r="C1090">
        <f>IF('Raw Data'!K1085&gt;'Raw Data'!L1085, 'Raw Data'!C1085, 0)</f>
        <v>0</v>
      </c>
      <c r="D1090">
        <f t="shared" si="36"/>
        <v>0</v>
      </c>
      <c r="E1090">
        <f>SUM('Hidden Analysis'!A1091:B1091)</f>
        <v>0</v>
      </c>
      <c r="F1090">
        <f>SUM('Hidden Analysis'!C1091:D1091)</f>
        <v>0</v>
      </c>
      <c r="G1090">
        <f>IF(AND('Raw Data'!F1085&lt;'Raw Data'!C1085, 'Raw Data'!L1085&gt;'Raw Data'!K1085), 'Raw Data'!F1085, 0)</f>
        <v>0</v>
      </c>
      <c r="H1090">
        <f>IF(AND('Raw Data'!F1085&gt;'Raw Data'!C1085, 'Raw Data'!L1085&lt;'Raw Data'!K1085), 'Raw Data'!C1085, 0)</f>
        <v>0</v>
      </c>
      <c r="I1090">
        <f t="shared" si="37"/>
        <v>0</v>
      </c>
      <c r="J1090">
        <f>IF(AND('Raw Data'!F1085&gt;'Raw Data'!C1085, 'Raw Data'!L1085&gt;'Raw Data'!K1085), 'Raw Data'!F1085, 0)</f>
        <v>0</v>
      </c>
      <c r="K1090">
        <f>IF(AND('Raw Data'!F1085&lt;'Raw Data'!C1085, 'Raw Data'!L1085&lt;'Raw Data'!K1085), 'Raw Data'!C1085, 0)</f>
        <v>0</v>
      </c>
      <c r="L1090">
        <f>IF('Raw Data'!L1085-'Raw Data'!K1085&gt;3, 'Raw Data'!J1085, 0)</f>
        <v>0</v>
      </c>
      <c r="M1090">
        <f>IF('Raw Data'!K1085-'Raw Data'!L1085&gt;3, 'Raw Data'!I1085, 0)</f>
        <v>0</v>
      </c>
      <c r="N1090">
        <f>IF('Raw Data'!L1085-'Raw Data'!K1085&gt;3, 'Raw Data'!J1085, IF('Raw Data'!K1085-'Raw Data'!L1085&gt;3, 'Raw Data'!I1085, 0))</f>
        <v>0</v>
      </c>
      <c r="O1090">
        <f>IF(ISBLANK('Raw Data'!L1085), 0, IF(ABS('Raw Data'!L1085-'Raw Data'!K1085)&lt;4, 'Raw Data'!H1085, IF(ABS('Raw Data'!K1085-'Raw Data'!L1085)&lt;4, 'Raw Data'!G1085, 0)))</f>
        <v>0</v>
      </c>
      <c r="P1090">
        <f>SUM('Hidden Analysis'!E1091:H1091)</f>
        <v>0</v>
      </c>
      <c r="Q1090">
        <f>SUM('Hidden Analysis'!I1091:L1091)</f>
        <v>0</v>
      </c>
      <c r="R1090">
        <f>SUM('Hidden Analysis'!M1091:P1091)</f>
        <v>0</v>
      </c>
      <c r="S1090">
        <f>SUM('Hidden Analysis'!Q1091:R1091)</f>
        <v>0</v>
      </c>
      <c r="T1090">
        <f>IF(AND('Raw Data'!F1085&lt;1.5, 'Raw Data'!L1085&gt;'Raw Data'!K1085, 'Raw Data'!L1085-'Raw Data'!K1085&gt;3), 'Raw Data'!F1085, 0)</f>
        <v>0</v>
      </c>
      <c r="U1090">
        <f>IF(AND('Raw Data'!L1085-'Raw Data'!K1085&lt;4, 'Raw Data'!L1085&gt;'Raw Data'!K1085), 'Raw Data'!H1085, 0)</f>
        <v>0</v>
      </c>
      <c r="V1090">
        <f>IF(AND('Raw Data'!K1085-'Raw Data'!L1085&lt;4, 'Raw Data'!K1085&gt;'Raw Data'!L1085), 'Raw Data'!G1085, 0)</f>
        <v>0</v>
      </c>
      <c r="W1090">
        <f>SUM('Hidden Analysis'!S1091:T1091)</f>
        <v>0</v>
      </c>
      <c r="X1090">
        <f>SUM('Hidden Analysis'!U1091:V1091)</f>
        <v>0</v>
      </c>
    </row>
    <row r="1091" spans="1:24" x14ac:dyDescent="0.3">
      <c r="A1091" s="2">
        <f>'Raw Data'!M1086</f>
        <v>0</v>
      </c>
      <c r="B1091">
        <f>IF('Raw Data'!L1086&gt;'Raw Data'!K1086, 'Raw Data'!F1086, 0)</f>
        <v>0</v>
      </c>
      <c r="C1091">
        <f>IF('Raw Data'!K1086&gt;'Raw Data'!L1086, 'Raw Data'!C1086, 0)</f>
        <v>0</v>
      </c>
      <c r="D1091">
        <f t="shared" si="36"/>
        <v>0</v>
      </c>
      <c r="E1091">
        <f>SUM('Hidden Analysis'!A1092:B1092)</f>
        <v>0</v>
      </c>
      <c r="F1091">
        <f>SUM('Hidden Analysis'!C1092:D1092)</f>
        <v>0</v>
      </c>
      <c r="G1091">
        <f>IF(AND('Raw Data'!F1086&lt;'Raw Data'!C1086, 'Raw Data'!L1086&gt;'Raw Data'!K1086), 'Raw Data'!F1086, 0)</f>
        <v>0</v>
      </c>
      <c r="H1091">
        <f>IF(AND('Raw Data'!F1086&gt;'Raw Data'!C1086, 'Raw Data'!L1086&lt;'Raw Data'!K1086), 'Raw Data'!C1086, 0)</f>
        <v>0</v>
      </c>
      <c r="I1091">
        <f t="shared" si="37"/>
        <v>0</v>
      </c>
      <c r="J1091">
        <f>IF(AND('Raw Data'!F1086&gt;'Raw Data'!C1086, 'Raw Data'!L1086&gt;'Raw Data'!K1086), 'Raw Data'!F1086, 0)</f>
        <v>0</v>
      </c>
      <c r="K1091">
        <f>IF(AND('Raw Data'!F1086&lt;'Raw Data'!C1086, 'Raw Data'!L1086&lt;'Raw Data'!K1086), 'Raw Data'!C1086, 0)</f>
        <v>0</v>
      </c>
      <c r="L1091">
        <f>IF('Raw Data'!L1086-'Raw Data'!K1086&gt;3, 'Raw Data'!J1086, 0)</f>
        <v>0</v>
      </c>
      <c r="M1091">
        <f>IF('Raw Data'!K1086-'Raw Data'!L1086&gt;3, 'Raw Data'!I1086, 0)</f>
        <v>0</v>
      </c>
      <c r="N1091">
        <f>IF('Raw Data'!L1086-'Raw Data'!K1086&gt;3, 'Raw Data'!J1086, IF('Raw Data'!K1086-'Raw Data'!L1086&gt;3, 'Raw Data'!I1086, 0))</f>
        <v>0</v>
      </c>
      <c r="O1091">
        <f>IF(ISBLANK('Raw Data'!L1086), 0, IF(ABS('Raw Data'!L1086-'Raw Data'!K1086)&lt;4, 'Raw Data'!H1086, IF(ABS('Raw Data'!K1086-'Raw Data'!L1086)&lt;4, 'Raw Data'!G1086, 0)))</f>
        <v>0</v>
      </c>
      <c r="P1091">
        <f>SUM('Hidden Analysis'!E1092:H1092)</f>
        <v>0</v>
      </c>
      <c r="Q1091">
        <f>SUM('Hidden Analysis'!I1092:L1092)</f>
        <v>0</v>
      </c>
      <c r="R1091">
        <f>SUM('Hidden Analysis'!M1092:P1092)</f>
        <v>0</v>
      </c>
      <c r="S1091">
        <f>SUM('Hidden Analysis'!Q1092:R1092)</f>
        <v>0</v>
      </c>
      <c r="T1091">
        <f>IF(AND('Raw Data'!F1086&lt;1.5, 'Raw Data'!L1086&gt;'Raw Data'!K1086, 'Raw Data'!L1086-'Raw Data'!K1086&gt;3), 'Raw Data'!F1086, 0)</f>
        <v>0</v>
      </c>
      <c r="U1091">
        <f>IF(AND('Raw Data'!L1086-'Raw Data'!K1086&lt;4, 'Raw Data'!L1086&gt;'Raw Data'!K1086), 'Raw Data'!H1086, 0)</f>
        <v>0</v>
      </c>
      <c r="V1091">
        <f>IF(AND('Raw Data'!K1086-'Raw Data'!L1086&lt;4, 'Raw Data'!K1086&gt;'Raw Data'!L1086), 'Raw Data'!G1086, 0)</f>
        <v>0</v>
      </c>
      <c r="W1091">
        <f>SUM('Hidden Analysis'!S1092:T1092)</f>
        <v>0</v>
      </c>
      <c r="X1091">
        <f>SUM('Hidden Analysis'!U1092:V1092)</f>
        <v>0</v>
      </c>
    </row>
    <row r="1092" spans="1:24" x14ac:dyDescent="0.3">
      <c r="A1092" s="2">
        <f>'Raw Data'!M1087</f>
        <v>0</v>
      </c>
      <c r="B1092">
        <f>IF('Raw Data'!L1087&gt;'Raw Data'!K1087, 'Raw Data'!F1087, 0)</f>
        <v>0</v>
      </c>
      <c r="C1092">
        <f>IF('Raw Data'!K1087&gt;'Raw Data'!L1087, 'Raw Data'!C1087, 0)</f>
        <v>0</v>
      </c>
      <c r="D1092">
        <f t="shared" si="36"/>
        <v>0</v>
      </c>
      <c r="E1092">
        <f>SUM('Hidden Analysis'!A1093:B1093)</f>
        <v>0</v>
      </c>
      <c r="F1092">
        <f>SUM('Hidden Analysis'!C1093:D1093)</f>
        <v>0</v>
      </c>
      <c r="G1092">
        <f>IF(AND('Raw Data'!F1087&lt;'Raw Data'!C1087, 'Raw Data'!L1087&gt;'Raw Data'!K1087), 'Raw Data'!F1087, 0)</f>
        <v>0</v>
      </c>
      <c r="H1092">
        <f>IF(AND('Raw Data'!F1087&gt;'Raw Data'!C1087, 'Raw Data'!L1087&lt;'Raw Data'!K1087), 'Raw Data'!C1087, 0)</f>
        <v>0</v>
      </c>
      <c r="I1092">
        <f t="shared" si="37"/>
        <v>0</v>
      </c>
      <c r="J1092">
        <f>IF(AND('Raw Data'!F1087&gt;'Raw Data'!C1087, 'Raw Data'!L1087&gt;'Raw Data'!K1087), 'Raw Data'!F1087, 0)</f>
        <v>0</v>
      </c>
      <c r="K1092">
        <f>IF(AND('Raw Data'!F1087&lt;'Raw Data'!C1087, 'Raw Data'!L1087&lt;'Raw Data'!K1087), 'Raw Data'!C1087, 0)</f>
        <v>0</v>
      </c>
      <c r="L1092">
        <f>IF('Raw Data'!L1087-'Raw Data'!K1087&gt;3, 'Raw Data'!J1087, 0)</f>
        <v>0</v>
      </c>
      <c r="M1092">
        <f>IF('Raw Data'!K1087-'Raw Data'!L1087&gt;3, 'Raw Data'!I1087, 0)</f>
        <v>0</v>
      </c>
      <c r="N1092">
        <f>IF('Raw Data'!L1087-'Raw Data'!K1087&gt;3, 'Raw Data'!J1087, IF('Raw Data'!K1087-'Raw Data'!L1087&gt;3, 'Raw Data'!I1087, 0))</f>
        <v>0</v>
      </c>
      <c r="O1092">
        <f>IF(ISBLANK('Raw Data'!L1087), 0, IF(ABS('Raw Data'!L1087-'Raw Data'!K1087)&lt;4, 'Raw Data'!H1087, IF(ABS('Raw Data'!K1087-'Raw Data'!L1087)&lt;4, 'Raw Data'!G1087, 0)))</f>
        <v>0</v>
      </c>
      <c r="P1092">
        <f>SUM('Hidden Analysis'!E1093:H1093)</f>
        <v>0</v>
      </c>
      <c r="Q1092">
        <f>SUM('Hidden Analysis'!I1093:L1093)</f>
        <v>0</v>
      </c>
      <c r="R1092">
        <f>SUM('Hidden Analysis'!M1093:P1093)</f>
        <v>0</v>
      </c>
      <c r="S1092">
        <f>SUM('Hidden Analysis'!Q1093:R1093)</f>
        <v>0</v>
      </c>
      <c r="T1092">
        <f>IF(AND('Raw Data'!F1087&lt;1.5, 'Raw Data'!L1087&gt;'Raw Data'!K1087, 'Raw Data'!L1087-'Raw Data'!K1087&gt;3), 'Raw Data'!F1087, 0)</f>
        <v>0</v>
      </c>
      <c r="U1092">
        <f>IF(AND('Raw Data'!L1087-'Raw Data'!K1087&lt;4, 'Raw Data'!L1087&gt;'Raw Data'!K1087), 'Raw Data'!H1087, 0)</f>
        <v>0</v>
      </c>
      <c r="V1092">
        <f>IF(AND('Raw Data'!K1087-'Raw Data'!L1087&lt;4, 'Raw Data'!K1087&gt;'Raw Data'!L1087), 'Raw Data'!G1087, 0)</f>
        <v>0</v>
      </c>
      <c r="W1092">
        <f>SUM('Hidden Analysis'!S1093:T1093)</f>
        <v>0</v>
      </c>
      <c r="X1092">
        <f>SUM('Hidden Analysis'!U1093:V1093)</f>
        <v>0</v>
      </c>
    </row>
    <row r="1093" spans="1:24" x14ac:dyDescent="0.3">
      <c r="A1093" s="2">
        <f>'Raw Data'!M1088</f>
        <v>0</v>
      </c>
      <c r="B1093">
        <f>IF('Raw Data'!L1088&gt;'Raw Data'!K1088, 'Raw Data'!F1088, 0)</f>
        <v>0</v>
      </c>
      <c r="C1093">
        <f>IF('Raw Data'!K1088&gt;'Raw Data'!L1088, 'Raw Data'!C1088, 0)</f>
        <v>0</v>
      </c>
      <c r="D1093">
        <f t="shared" si="36"/>
        <v>0</v>
      </c>
      <c r="E1093">
        <f>SUM('Hidden Analysis'!A1094:B1094)</f>
        <v>0</v>
      </c>
      <c r="F1093">
        <f>SUM('Hidden Analysis'!C1094:D1094)</f>
        <v>0</v>
      </c>
      <c r="G1093">
        <f>IF(AND('Raw Data'!F1088&lt;'Raw Data'!C1088, 'Raw Data'!L1088&gt;'Raw Data'!K1088), 'Raw Data'!F1088, 0)</f>
        <v>0</v>
      </c>
      <c r="H1093">
        <f>IF(AND('Raw Data'!F1088&gt;'Raw Data'!C1088, 'Raw Data'!L1088&lt;'Raw Data'!K1088), 'Raw Data'!C1088, 0)</f>
        <v>0</v>
      </c>
      <c r="I1093">
        <f t="shared" si="37"/>
        <v>0</v>
      </c>
      <c r="J1093">
        <f>IF(AND('Raw Data'!F1088&gt;'Raw Data'!C1088, 'Raw Data'!L1088&gt;'Raw Data'!K1088), 'Raw Data'!F1088, 0)</f>
        <v>0</v>
      </c>
      <c r="K1093">
        <f>IF(AND('Raw Data'!F1088&lt;'Raw Data'!C1088, 'Raw Data'!L1088&lt;'Raw Data'!K1088), 'Raw Data'!C1088, 0)</f>
        <v>0</v>
      </c>
      <c r="L1093">
        <f>IF('Raw Data'!L1088-'Raw Data'!K1088&gt;3, 'Raw Data'!J1088, 0)</f>
        <v>0</v>
      </c>
      <c r="M1093">
        <f>IF('Raw Data'!K1088-'Raw Data'!L1088&gt;3, 'Raw Data'!I1088, 0)</f>
        <v>0</v>
      </c>
      <c r="N1093">
        <f>IF('Raw Data'!L1088-'Raw Data'!K1088&gt;3, 'Raw Data'!J1088, IF('Raw Data'!K1088-'Raw Data'!L1088&gt;3, 'Raw Data'!I1088, 0))</f>
        <v>0</v>
      </c>
      <c r="O1093">
        <f>IF(ISBLANK('Raw Data'!L1088), 0, IF(ABS('Raw Data'!L1088-'Raw Data'!K1088)&lt;4, 'Raw Data'!H1088, IF(ABS('Raw Data'!K1088-'Raw Data'!L1088)&lt;4, 'Raw Data'!G1088, 0)))</f>
        <v>0</v>
      </c>
      <c r="P1093">
        <f>SUM('Hidden Analysis'!E1094:H1094)</f>
        <v>0</v>
      </c>
      <c r="Q1093">
        <f>SUM('Hidden Analysis'!I1094:L1094)</f>
        <v>0</v>
      </c>
      <c r="R1093">
        <f>SUM('Hidden Analysis'!M1094:P1094)</f>
        <v>0</v>
      </c>
      <c r="S1093">
        <f>SUM('Hidden Analysis'!Q1094:R1094)</f>
        <v>0</v>
      </c>
      <c r="T1093">
        <f>IF(AND('Raw Data'!F1088&lt;1.5, 'Raw Data'!L1088&gt;'Raw Data'!K1088, 'Raw Data'!L1088-'Raw Data'!K1088&gt;3), 'Raw Data'!F1088, 0)</f>
        <v>0</v>
      </c>
      <c r="U1093">
        <f>IF(AND('Raw Data'!L1088-'Raw Data'!K1088&lt;4, 'Raw Data'!L1088&gt;'Raw Data'!K1088), 'Raw Data'!H1088, 0)</f>
        <v>0</v>
      </c>
      <c r="V1093">
        <f>IF(AND('Raw Data'!K1088-'Raw Data'!L1088&lt;4, 'Raw Data'!K1088&gt;'Raw Data'!L1088), 'Raw Data'!G1088, 0)</f>
        <v>0</v>
      </c>
      <c r="W1093">
        <f>SUM('Hidden Analysis'!S1094:T1094)</f>
        <v>0</v>
      </c>
      <c r="X1093">
        <f>SUM('Hidden Analysis'!U1094:V1094)</f>
        <v>0</v>
      </c>
    </row>
    <row r="1094" spans="1:24" x14ac:dyDescent="0.3">
      <c r="A1094" s="2">
        <f>'Raw Data'!M1089</f>
        <v>0</v>
      </c>
      <c r="B1094">
        <f>IF('Raw Data'!L1089&gt;'Raw Data'!K1089, 'Raw Data'!F1089, 0)</f>
        <v>0</v>
      </c>
      <c r="C1094">
        <f>IF('Raw Data'!K1089&gt;'Raw Data'!L1089, 'Raw Data'!C1089, 0)</f>
        <v>0</v>
      </c>
      <c r="D1094">
        <f t="shared" si="36"/>
        <v>0</v>
      </c>
      <c r="E1094">
        <f>SUM('Hidden Analysis'!A1095:B1095)</f>
        <v>0</v>
      </c>
      <c r="F1094">
        <f>SUM('Hidden Analysis'!C1095:D1095)</f>
        <v>0</v>
      </c>
      <c r="G1094">
        <f>IF(AND('Raw Data'!F1089&lt;'Raw Data'!C1089, 'Raw Data'!L1089&gt;'Raw Data'!K1089), 'Raw Data'!F1089, 0)</f>
        <v>0</v>
      </c>
      <c r="H1094">
        <f>IF(AND('Raw Data'!F1089&gt;'Raw Data'!C1089, 'Raw Data'!L1089&lt;'Raw Data'!K1089), 'Raw Data'!C1089, 0)</f>
        <v>0</v>
      </c>
      <c r="I1094">
        <f t="shared" si="37"/>
        <v>0</v>
      </c>
      <c r="J1094">
        <f>IF(AND('Raw Data'!F1089&gt;'Raw Data'!C1089, 'Raw Data'!L1089&gt;'Raw Data'!K1089), 'Raw Data'!F1089, 0)</f>
        <v>0</v>
      </c>
      <c r="K1094">
        <f>IF(AND('Raw Data'!F1089&lt;'Raw Data'!C1089, 'Raw Data'!L1089&lt;'Raw Data'!K1089), 'Raw Data'!C1089, 0)</f>
        <v>0</v>
      </c>
      <c r="L1094">
        <f>IF('Raw Data'!L1089-'Raw Data'!K1089&gt;3, 'Raw Data'!J1089, 0)</f>
        <v>0</v>
      </c>
      <c r="M1094">
        <f>IF('Raw Data'!K1089-'Raw Data'!L1089&gt;3, 'Raw Data'!I1089, 0)</f>
        <v>0</v>
      </c>
      <c r="N1094">
        <f>IF('Raw Data'!L1089-'Raw Data'!K1089&gt;3, 'Raw Data'!J1089, IF('Raw Data'!K1089-'Raw Data'!L1089&gt;3, 'Raw Data'!I1089, 0))</f>
        <v>0</v>
      </c>
      <c r="O1094">
        <f>IF(ISBLANK('Raw Data'!L1089), 0, IF(ABS('Raw Data'!L1089-'Raw Data'!K1089)&lt;4, 'Raw Data'!H1089, IF(ABS('Raw Data'!K1089-'Raw Data'!L1089)&lt;4, 'Raw Data'!G1089, 0)))</f>
        <v>0</v>
      </c>
      <c r="P1094">
        <f>SUM('Hidden Analysis'!E1095:H1095)</f>
        <v>0</v>
      </c>
      <c r="Q1094">
        <f>SUM('Hidden Analysis'!I1095:L1095)</f>
        <v>0</v>
      </c>
      <c r="R1094">
        <f>SUM('Hidden Analysis'!M1095:P1095)</f>
        <v>0</v>
      </c>
      <c r="S1094">
        <f>SUM('Hidden Analysis'!Q1095:R1095)</f>
        <v>0</v>
      </c>
      <c r="T1094">
        <f>IF(AND('Raw Data'!F1089&lt;1.5, 'Raw Data'!L1089&gt;'Raw Data'!K1089, 'Raw Data'!L1089-'Raw Data'!K1089&gt;3), 'Raw Data'!F1089, 0)</f>
        <v>0</v>
      </c>
      <c r="U1094">
        <f>IF(AND('Raw Data'!L1089-'Raw Data'!K1089&lt;4, 'Raw Data'!L1089&gt;'Raw Data'!K1089), 'Raw Data'!H1089, 0)</f>
        <v>0</v>
      </c>
      <c r="V1094">
        <f>IF(AND('Raw Data'!K1089-'Raw Data'!L1089&lt;4, 'Raw Data'!K1089&gt;'Raw Data'!L1089), 'Raw Data'!G1089, 0)</f>
        <v>0</v>
      </c>
      <c r="W1094">
        <f>SUM('Hidden Analysis'!S1095:T1095)</f>
        <v>0</v>
      </c>
      <c r="X1094">
        <f>SUM('Hidden Analysis'!U1095:V1095)</f>
        <v>0</v>
      </c>
    </row>
    <row r="1095" spans="1:24" x14ac:dyDescent="0.3">
      <c r="A1095" s="2">
        <f>'Raw Data'!M1090</f>
        <v>0</v>
      </c>
      <c r="B1095">
        <f>IF('Raw Data'!L1090&gt;'Raw Data'!K1090, 'Raw Data'!F1090, 0)</f>
        <v>0</v>
      </c>
      <c r="C1095">
        <f>IF('Raw Data'!K1090&gt;'Raw Data'!L1090, 'Raw Data'!C1090, 0)</f>
        <v>0</v>
      </c>
      <c r="D1095">
        <f t="shared" ref="D1095:D1158" si="38">SUM(G1095:H1095)</f>
        <v>0</v>
      </c>
      <c r="E1095">
        <f>SUM('Hidden Analysis'!A1096:B1096)</f>
        <v>0</v>
      </c>
      <c r="F1095">
        <f>SUM('Hidden Analysis'!C1096:D1096)</f>
        <v>0</v>
      </c>
      <c r="G1095">
        <f>IF(AND('Raw Data'!F1090&lt;'Raw Data'!C1090, 'Raw Data'!L1090&gt;'Raw Data'!K1090), 'Raw Data'!F1090, 0)</f>
        <v>0</v>
      </c>
      <c r="H1095">
        <f>IF(AND('Raw Data'!F1090&gt;'Raw Data'!C1090, 'Raw Data'!L1090&lt;'Raw Data'!K1090), 'Raw Data'!C1090, 0)</f>
        <v>0</v>
      </c>
      <c r="I1095">
        <f t="shared" ref="I1095:I1158" si="39">SUM(J1095:K1095)</f>
        <v>0</v>
      </c>
      <c r="J1095">
        <f>IF(AND('Raw Data'!F1090&gt;'Raw Data'!C1090, 'Raw Data'!L1090&gt;'Raw Data'!K1090), 'Raw Data'!F1090, 0)</f>
        <v>0</v>
      </c>
      <c r="K1095">
        <f>IF(AND('Raw Data'!F1090&lt;'Raw Data'!C1090, 'Raw Data'!L1090&lt;'Raw Data'!K1090), 'Raw Data'!C1090, 0)</f>
        <v>0</v>
      </c>
      <c r="L1095">
        <f>IF('Raw Data'!L1090-'Raw Data'!K1090&gt;3, 'Raw Data'!J1090, 0)</f>
        <v>0</v>
      </c>
      <c r="M1095">
        <f>IF('Raw Data'!K1090-'Raw Data'!L1090&gt;3, 'Raw Data'!I1090, 0)</f>
        <v>0</v>
      </c>
      <c r="N1095">
        <f>IF('Raw Data'!L1090-'Raw Data'!K1090&gt;3, 'Raw Data'!J1090, IF('Raw Data'!K1090-'Raw Data'!L1090&gt;3, 'Raw Data'!I1090, 0))</f>
        <v>0</v>
      </c>
      <c r="O1095">
        <f>IF(ISBLANK('Raw Data'!L1090), 0, IF(ABS('Raw Data'!L1090-'Raw Data'!K1090)&lt;4, 'Raw Data'!H1090, IF(ABS('Raw Data'!K1090-'Raw Data'!L1090)&lt;4, 'Raw Data'!G1090, 0)))</f>
        <v>0</v>
      </c>
      <c r="P1095">
        <f>SUM('Hidden Analysis'!E1096:H1096)</f>
        <v>0</v>
      </c>
      <c r="Q1095">
        <f>SUM('Hidden Analysis'!I1096:L1096)</f>
        <v>0</v>
      </c>
      <c r="R1095">
        <f>SUM('Hidden Analysis'!M1096:P1096)</f>
        <v>0</v>
      </c>
      <c r="S1095">
        <f>SUM('Hidden Analysis'!Q1096:R1096)</f>
        <v>0</v>
      </c>
      <c r="T1095">
        <f>IF(AND('Raw Data'!F1090&lt;1.5, 'Raw Data'!L1090&gt;'Raw Data'!K1090, 'Raw Data'!L1090-'Raw Data'!K1090&gt;3), 'Raw Data'!F1090, 0)</f>
        <v>0</v>
      </c>
      <c r="U1095">
        <f>IF(AND('Raw Data'!L1090-'Raw Data'!K1090&lt;4, 'Raw Data'!L1090&gt;'Raw Data'!K1090), 'Raw Data'!H1090, 0)</f>
        <v>0</v>
      </c>
      <c r="V1095">
        <f>IF(AND('Raw Data'!K1090-'Raw Data'!L1090&lt;4, 'Raw Data'!K1090&gt;'Raw Data'!L1090), 'Raw Data'!G1090, 0)</f>
        <v>0</v>
      </c>
      <c r="W1095">
        <f>SUM('Hidden Analysis'!S1096:T1096)</f>
        <v>0</v>
      </c>
      <c r="X1095">
        <f>SUM('Hidden Analysis'!U1096:V1096)</f>
        <v>0</v>
      </c>
    </row>
    <row r="1096" spans="1:24" x14ac:dyDescent="0.3">
      <c r="A1096" s="2">
        <f>'Raw Data'!M1091</f>
        <v>0</v>
      </c>
      <c r="B1096">
        <f>IF('Raw Data'!L1091&gt;'Raw Data'!K1091, 'Raw Data'!F1091, 0)</f>
        <v>0</v>
      </c>
      <c r="C1096">
        <f>IF('Raw Data'!K1091&gt;'Raw Data'!L1091, 'Raw Data'!C1091, 0)</f>
        <v>0</v>
      </c>
      <c r="D1096">
        <f t="shared" si="38"/>
        <v>0</v>
      </c>
      <c r="E1096">
        <f>SUM('Hidden Analysis'!A1097:B1097)</f>
        <v>0</v>
      </c>
      <c r="F1096">
        <f>SUM('Hidden Analysis'!C1097:D1097)</f>
        <v>0</v>
      </c>
      <c r="G1096">
        <f>IF(AND('Raw Data'!F1091&lt;'Raw Data'!C1091, 'Raw Data'!L1091&gt;'Raw Data'!K1091), 'Raw Data'!F1091, 0)</f>
        <v>0</v>
      </c>
      <c r="H1096">
        <f>IF(AND('Raw Data'!F1091&gt;'Raw Data'!C1091, 'Raw Data'!L1091&lt;'Raw Data'!K1091), 'Raw Data'!C1091, 0)</f>
        <v>0</v>
      </c>
      <c r="I1096">
        <f t="shared" si="39"/>
        <v>0</v>
      </c>
      <c r="J1096">
        <f>IF(AND('Raw Data'!F1091&gt;'Raw Data'!C1091, 'Raw Data'!L1091&gt;'Raw Data'!K1091), 'Raw Data'!F1091, 0)</f>
        <v>0</v>
      </c>
      <c r="K1096">
        <f>IF(AND('Raw Data'!F1091&lt;'Raw Data'!C1091, 'Raw Data'!L1091&lt;'Raw Data'!K1091), 'Raw Data'!C1091, 0)</f>
        <v>0</v>
      </c>
      <c r="L1096">
        <f>IF('Raw Data'!L1091-'Raw Data'!K1091&gt;3, 'Raw Data'!J1091, 0)</f>
        <v>0</v>
      </c>
      <c r="M1096">
        <f>IF('Raw Data'!K1091-'Raw Data'!L1091&gt;3, 'Raw Data'!I1091, 0)</f>
        <v>0</v>
      </c>
      <c r="N1096">
        <f>IF('Raw Data'!L1091-'Raw Data'!K1091&gt;3, 'Raw Data'!J1091, IF('Raw Data'!K1091-'Raw Data'!L1091&gt;3, 'Raw Data'!I1091, 0))</f>
        <v>0</v>
      </c>
      <c r="O1096">
        <f>IF(ISBLANK('Raw Data'!L1091), 0, IF(ABS('Raw Data'!L1091-'Raw Data'!K1091)&lt;4, 'Raw Data'!H1091, IF(ABS('Raw Data'!K1091-'Raw Data'!L1091)&lt;4, 'Raw Data'!G1091, 0)))</f>
        <v>0</v>
      </c>
      <c r="P1096">
        <f>SUM('Hidden Analysis'!E1097:H1097)</f>
        <v>0</v>
      </c>
      <c r="Q1096">
        <f>SUM('Hidden Analysis'!I1097:L1097)</f>
        <v>0</v>
      </c>
      <c r="R1096">
        <f>SUM('Hidden Analysis'!M1097:P1097)</f>
        <v>0</v>
      </c>
      <c r="S1096">
        <f>SUM('Hidden Analysis'!Q1097:R1097)</f>
        <v>0</v>
      </c>
      <c r="T1096">
        <f>IF(AND('Raw Data'!F1091&lt;1.5, 'Raw Data'!L1091&gt;'Raw Data'!K1091, 'Raw Data'!L1091-'Raw Data'!K1091&gt;3), 'Raw Data'!F1091, 0)</f>
        <v>0</v>
      </c>
      <c r="U1096">
        <f>IF(AND('Raw Data'!L1091-'Raw Data'!K1091&lt;4, 'Raw Data'!L1091&gt;'Raw Data'!K1091), 'Raw Data'!H1091, 0)</f>
        <v>0</v>
      </c>
      <c r="V1096">
        <f>IF(AND('Raw Data'!K1091-'Raw Data'!L1091&lt;4, 'Raw Data'!K1091&gt;'Raw Data'!L1091), 'Raw Data'!G1091, 0)</f>
        <v>0</v>
      </c>
      <c r="W1096">
        <f>SUM('Hidden Analysis'!S1097:T1097)</f>
        <v>0</v>
      </c>
      <c r="X1096">
        <f>SUM('Hidden Analysis'!U1097:V1097)</f>
        <v>0</v>
      </c>
    </row>
    <row r="1097" spans="1:24" x14ac:dyDescent="0.3">
      <c r="A1097" s="2">
        <f>'Raw Data'!M1092</f>
        <v>0</v>
      </c>
      <c r="B1097">
        <f>IF('Raw Data'!L1092&gt;'Raw Data'!K1092, 'Raw Data'!F1092, 0)</f>
        <v>0</v>
      </c>
      <c r="C1097">
        <f>IF('Raw Data'!K1092&gt;'Raw Data'!L1092, 'Raw Data'!C1092, 0)</f>
        <v>0</v>
      </c>
      <c r="D1097">
        <f t="shared" si="38"/>
        <v>0</v>
      </c>
      <c r="E1097">
        <f>SUM('Hidden Analysis'!A1098:B1098)</f>
        <v>0</v>
      </c>
      <c r="F1097">
        <f>SUM('Hidden Analysis'!C1098:D1098)</f>
        <v>0</v>
      </c>
      <c r="G1097">
        <f>IF(AND('Raw Data'!F1092&lt;'Raw Data'!C1092, 'Raw Data'!L1092&gt;'Raw Data'!K1092), 'Raw Data'!F1092, 0)</f>
        <v>0</v>
      </c>
      <c r="H1097">
        <f>IF(AND('Raw Data'!F1092&gt;'Raw Data'!C1092, 'Raw Data'!L1092&lt;'Raw Data'!K1092), 'Raw Data'!C1092, 0)</f>
        <v>0</v>
      </c>
      <c r="I1097">
        <f t="shared" si="39"/>
        <v>0</v>
      </c>
      <c r="J1097">
        <f>IF(AND('Raw Data'!F1092&gt;'Raw Data'!C1092, 'Raw Data'!L1092&gt;'Raw Data'!K1092), 'Raw Data'!F1092, 0)</f>
        <v>0</v>
      </c>
      <c r="K1097">
        <f>IF(AND('Raw Data'!F1092&lt;'Raw Data'!C1092, 'Raw Data'!L1092&lt;'Raw Data'!K1092), 'Raw Data'!C1092, 0)</f>
        <v>0</v>
      </c>
      <c r="L1097">
        <f>IF('Raw Data'!L1092-'Raw Data'!K1092&gt;3, 'Raw Data'!J1092, 0)</f>
        <v>0</v>
      </c>
      <c r="M1097">
        <f>IF('Raw Data'!K1092-'Raw Data'!L1092&gt;3, 'Raw Data'!I1092, 0)</f>
        <v>0</v>
      </c>
      <c r="N1097">
        <f>IF('Raw Data'!L1092-'Raw Data'!K1092&gt;3, 'Raw Data'!J1092, IF('Raw Data'!K1092-'Raw Data'!L1092&gt;3, 'Raw Data'!I1092, 0))</f>
        <v>0</v>
      </c>
      <c r="O1097">
        <f>IF(ISBLANK('Raw Data'!L1092), 0, IF(ABS('Raw Data'!L1092-'Raw Data'!K1092)&lt;4, 'Raw Data'!H1092, IF(ABS('Raw Data'!K1092-'Raw Data'!L1092)&lt;4, 'Raw Data'!G1092, 0)))</f>
        <v>0</v>
      </c>
      <c r="P1097">
        <f>SUM('Hidden Analysis'!E1098:H1098)</f>
        <v>0</v>
      </c>
      <c r="Q1097">
        <f>SUM('Hidden Analysis'!I1098:L1098)</f>
        <v>0</v>
      </c>
      <c r="R1097">
        <f>SUM('Hidden Analysis'!M1098:P1098)</f>
        <v>0</v>
      </c>
      <c r="S1097">
        <f>SUM('Hidden Analysis'!Q1098:R1098)</f>
        <v>0</v>
      </c>
      <c r="T1097">
        <f>IF(AND('Raw Data'!F1092&lt;1.5, 'Raw Data'!L1092&gt;'Raw Data'!K1092, 'Raw Data'!L1092-'Raw Data'!K1092&gt;3), 'Raw Data'!F1092, 0)</f>
        <v>0</v>
      </c>
      <c r="U1097">
        <f>IF(AND('Raw Data'!L1092-'Raw Data'!K1092&lt;4, 'Raw Data'!L1092&gt;'Raw Data'!K1092), 'Raw Data'!H1092, 0)</f>
        <v>0</v>
      </c>
      <c r="V1097">
        <f>IF(AND('Raw Data'!K1092-'Raw Data'!L1092&lt;4, 'Raw Data'!K1092&gt;'Raw Data'!L1092), 'Raw Data'!G1092, 0)</f>
        <v>0</v>
      </c>
      <c r="W1097">
        <f>SUM('Hidden Analysis'!S1098:T1098)</f>
        <v>0</v>
      </c>
      <c r="X1097">
        <f>SUM('Hidden Analysis'!U1098:V1098)</f>
        <v>0</v>
      </c>
    </row>
    <row r="1098" spans="1:24" x14ac:dyDescent="0.3">
      <c r="A1098" s="2">
        <f>'Raw Data'!M1093</f>
        <v>0</v>
      </c>
      <c r="B1098">
        <f>IF('Raw Data'!L1093&gt;'Raw Data'!K1093, 'Raw Data'!F1093, 0)</f>
        <v>0</v>
      </c>
      <c r="C1098">
        <f>IF('Raw Data'!K1093&gt;'Raw Data'!L1093, 'Raw Data'!C1093, 0)</f>
        <v>0</v>
      </c>
      <c r="D1098">
        <f t="shared" si="38"/>
        <v>0</v>
      </c>
      <c r="E1098">
        <f>SUM('Hidden Analysis'!A1099:B1099)</f>
        <v>0</v>
      </c>
      <c r="F1098">
        <f>SUM('Hidden Analysis'!C1099:D1099)</f>
        <v>0</v>
      </c>
      <c r="G1098">
        <f>IF(AND('Raw Data'!F1093&lt;'Raw Data'!C1093, 'Raw Data'!L1093&gt;'Raw Data'!K1093), 'Raw Data'!F1093, 0)</f>
        <v>0</v>
      </c>
      <c r="H1098">
        <f>IF(AND('Raw Data'!F1093&gt;'Raw Data'!C1093, 'Raw Data'!L1093&lt;'Raw Data'!K1093), 'Raw Data'!C1093, 0)</f>
        <v>0</v>
      </c>
      <c r="I1098">
        <f t="shared" si="39"/>
        <v>0</v>
      </c>
      <c r="J1098">
        <f>IF(AND('Raw Data'!F1093&gt;'Raw Data'!C1093, 'Raw Data'!L1093&gt;'Raw Data'!K1093), 'Raw Data'!F1093, 0)</f>
        <v>0</v>
      </c>
      <c r="K1098">
        <f>IF(AND('Raw Data'!F1093&lt;'Raw Data'!C1093, 'Raw Data'!L1093&lt;'Raw Data'!K1093), 'Raw Data'!C1093, 0)</f>
        <v>0</v>
      </c>
      <c r="L1098">
        <f>IF('Raw Data'!L1093-'Raw Data'!K1093&gt;3, 'Raw Data'!J1093, 0)</f>
        <v>0</v>
      </c>
      <c r="M1098">
        <f>IF('Raw Data'!K1093-'Raw Data'!L1093&gt;3, 'Raw Data'!I1093, 0)</f>
        <v>0</v>
      </c>
      <c r="N1098">
        <f>IF('Raw Data'!L1093-'Raw Data'!K1093&gt;3, 'Raw Data'!J1093, IF('Raw Data'!K1093-'Raw Data'!L1093&gt;3, 'Raw Data'!I1093, 0))</f>
        <v>0</v>
      </c>
      <c r="O1098">
        <f>IF(ISBLANK('Raw Data'!L1093), 0, IF(ABS('Raw Data'!L1093-'Raw Data'!K1093)&lt;4, 'Raw Data'!H1093, IF(ABS('Raw Data'!K1093-'Raw Data'!L1093)&lt;4, 'Raw Data'!G1093, 0)))</f>
        <v>0</v>
      </c>
      <c r="P1098">
        <f>SUM('Hidden Analysis'!E1099:H1099)</f>
        <v>0</v>
      </c>
      <c r="Q1098">
        <f>SUM('Hidden Analysis'!I1099:L1099)</f>
        <v>0</v>
      </c>
      <c r="R1098">
        <f>SUM('Hidden Analysis'!M1099:P1099)</f>
        <v>0</v>
      </c>
      <c r="S1098">
        <f>SUM('Hidden Analysis'!Q1099:R1099)</f>
        <v>0</v>
      </c>
      <c r="T1098">
        <f>IF(AND('Raw Data'!F1093&lt;1.5, 'Raw Data'!L1093&gt;'Raw Data'!K1093, 'Raw Data'!L1093-'Raw Data'!K1093&gt;3), 'Raw Data'!F1093, 0)</f>
        <v>0</v>
      </c>
      <c r="U1098">
        <f>IF(AND('Raw Data'!L1093-'Raw Data'!K1093&lt;4, 'Raw Data'!L1093&gt;'Raw Data'!K1093), 'Raw Data'!H1093, 0)</f>
        <v>0</v>
      </c>
      <c r="V1098">
        <f>IF(AND('Raw Data'!K1093-'Raw Data'!L1093&lt;4, 'Raw Data'!K1093&gt;'Raw Data'!L1093), 'Raw Data'!G1093, 0)</f>
        <v>0</v>
      </c>
      <c r="W1098">
        <f>SUM('Hidden Analysis'!S1099:T1099)</f>
        <v>0</v>
      </c>
      <c r="X1098">
        <f>SUM('Hidden Analysis'!U1099:V1099)</f>
        <v>0</v>
      </c>
    </row>
    <row r="1099" spans="1:24" x14ac:dyDescent="0.3">
      <c r="A1099" s="2">
        <f>'Raw Data'!M1094</f>
        <v>0</v>
      </c>
      <c r="B1099">
        <f>IF('Raw Data'!L1094&gt;'Raw Data'!K1094, 'Raw Data'!F1094, 0)</f>
        <v>0</v>
      </c>
      <c r="C1099">
        <f>IF('Raw Data'!K1094&gt;'Raw Data'!L1094, 'Raw Data'!C1094, 0)</f>
        <v>0</v>
      </c>
      <c r="D1099">
        <f t="shared" si="38"/>
        <v>0</v>
      </c>
      <c r="E1099">
        <f>SUM('Hidden Analysis'!A1100:B1100)</f>
        <v>0</v>
      </c>
      <c r="F1099">
        <f>SUM('Hidden Analysis'!C1100:D1100)</f>
        <v>0</v>
      </c>
      <c r="G1099">
        <f>IF(AND('Raw Data'!F1094&lt;'Raw Data'!C1094, 'Raw Data'!L1094&gt;'Raw Data'!K1094), 'Raw Data'!F1094, 0)</f>
        <v>0</v>
      </c>
      <c r="H1099">
        <f>IF(AND('Raw Data'!F1094&gt;'Raw Data'!C1094, 'Raw Data'!L1094&lt;'Raw Data'!K1094), 'Raw Data'!C1094, 0)</f>
        <v>0</v>
      </c>
      <c r="I1099">
        <f t="shared" si="39"/>
        <v>0</v>
      </c>
      <c r="J1099">
        <f>IF(AND('Raw Data'!F1094&gt;'Raw Data'!C1094, 'Raw Data'!L1094&gt;'Raw Data'!K1094), 'Raw Data'!F1094, 0)</f>
        <v>0</v>
      </c>
      <c r="K1099">
        <f>IF(AND('Raw Data'!F1094&lt;'Raw Data'!C1094, 'Raw Data'!L1094&lt;'Raw Data'!K1094), 'Raw Data'!C1094, 0)</f>
        <v>0</v>
      </c>
      <c r="L1099">
        <f>IF('Raw Data'!L1094-'Raw Data'!K1094&gt;3, 'Raw Data'!J1094, 0)</f>
        <v>0</v>
      </c>
      <c r="M1099">
        <f>IF('Raw Data'!K1094-'Raw Data'!L1094&gt;3, 'Raw Data'!I1094, 0)</f>
        <v>0</v>
      </c>
      <c r="N1099">
        <f>IF('Raw Data'!L1094-'Raw Data'!K1094&gt;3, 'Raw Data'!J1094, IF('Raw Data'!K1094-'Raw Data'!L1094&gt;3, 'Raw Data'!I1094, 0))</f>
        <v>0</v>
      </c>
      <c r="O1099">
        <f>IF(ISBLANK('Raw Data'!L1094), 0, IF(ABS('Raw Data'!L1094-'Raw Data'!K1094)&lt;4, 'Raw Data'!H1094, IF(ABS('Raw Data'!K1094-'Raw Data'!L1094)&lt;4, 'Raw Data'!G1094, 0)))</f>
        <v>0</v>
      </c>
      <c r="P1099">
        <f>SUM('Hidden Analysis'!E1100:H1100)</f>
        <v>0</v>
      </c>
      <c r="Q1099">
        <f>SUM('Hidden Analysis'!I1100:L1100)</f>
        <v>0</v>
      </c>
      <c r="R1099">
        <f>SUM('Hidden Analysis'!M1100:P1100)</f>
        <v>0</v>
      </c>
      <c r="S1099">
        <f>SUM('Hidden Analysis'!Q1100:R1100)</f>
        <v>0</v>
      </c>
      <c r="T1099">
        <f>IF(AND('Raw Data'!F1094&lt;1.5, 'Raw Data'!L1094&gt;'Raw Data'!K1094, 'Raw Data'!L1094-'Raw Data'!K1094&gt;3), 'Raw Data'!F1094, 0)</f>
        <v>0</v>
      </c>
      <c r="U1099">
        <f>IF(AND('Raw Data'!L1094-'Raw Data'!K1094&lt;4, 'Raw Data'!L1094&gt;'Raw Data'!K1094), 'Raw Data'!H1094, 0)</f>
        <v>0</v>
      </c>
      <c r="V1099">
        <f>IF(AND('Raw Data'!K1094-'Raw Data'!L1094&lt;4, 'Raw Data'!K1094&gt;'Raw Data'!L1094), 'Raw Data'!G1094, 0)</f>
        <v>0</v>
      </c>
      <c r="W1099">
        <f>SUM('Hidden Analysis'!S1100:T1100)</f>
        <v>0</v>
      </c>
      <c r="X1099">
        <f>SUM('Hidden Analysis'!U1100:V1100)</f>
        <v>0</v>
      </c>
    </row>
    <row r="1100" spans="1:24" x14ac:dyDescent="0.3">
      <c r="A1100" s="2">
        <f>'Raw Data'!M1095</f>
        <v>0</v>
      </c>
      <c r="B1100">
        <f>IF('Raw Data'!L1095&gt;'Raw Data'!K1095, 'Raw Data'!F1095, 0)</f>
        <v>0</v>
      </c>
      <c r="C1100">
        <f>IF('Raw Data'!K1095&gt;'Raw Data'!L1095, 'Raw Data'!C1095, 0)</f>
        <v>0</v>
      </c>
      <c r="D1100">
        <f t="shared" si="38"/>
        <v>0</v>
      </c>
      <c r="E1100">
        <f>SUM('Hidden Analysis'!A1101:B1101)</f>
        <v>0</v>
      </c>
      <c r="F1100">
        <f>SUM('Hidden Analysis'!C1101:D1101)</f>
        <v>0</v>
      </c>
      <c r="G1100">
        <f>IF(AND('Raw Data'!F1095&lt;'Raw Data'!C1095, 'Raw Data'!L1095&gt;'Raw Data'!K1095), 'Raw Data'!F1095, 0)</f>
        <v>0</v>
      </c>
      <c r="H1100">
        <f>IF(AND('Raw Data'!F1095&gt;'Raw Data'!C1095, 'Raw Data'!L1095&lt;'Raw Data'!K1095), 'Raw Data'!C1095, 0)</f>
        <v>0</v>
      </c>
      <c r="I1100">
        <f t="shared" si="39"/>
        <v>0</v>
      </c>
      <c r="J1100">
        <f>IF(AND('Raw Data'!F1095&gt;'Raw Data'!C1095, 'Raw Data'!L1095&gt;'Raw Data'!K1095), 'Raw Data'!F1095, 0)</f>
        <v>0</v>
      </c>
      <c r="K1100">
        <f>IF(AND('Raw Data'!F1095&lt;'Raw Data'!C1095, 'Raw Data'!L1095&lt;'Raw Data'!K1095), 'Raw Data'!C1095, 0)</f>
        <v>0</v>
      </c>
      <c r="L1100">
        <f>IF('Raw Data'!L1095-'Raw Data'!K1095&gt;3, 'Raw Data'!J1095, 0)</f>
        <v>0</v>
      </c>
      <c r="M1100">
        <f>IF('Raw Data'!K1095-'Raw Data'!L1095&gt;3, 'Raw Data'!I1095, 0)</f>
        <v>0</v>
      </c>
      <c r="N1100">
        <f>IF('Raw Data'!L1095-'Raw Data'!K1095&gt;3, 'Raw Data'!J1095, IF('Raw Data'!K1095-'Raw Data'!L1095&gt;3, 'Raw Data'!I1095, 0))</f>
        <v>0</v>
      </c>
      <c r="O1100">
        <f>IF(ISBLANK('Raw Data'!L1095), 0, IF(ABS('Raw Data'!L1095-'Raw Data'!K1095)&lt;4, 'Raw Data'!H1095, IF(ABS('Raw Data'!K1095-'Raw Data'!L1095)&lt;4, 'Raw Data'!G1095, 0)))</f>
        <v>0</v>
      </c>
      <c r="P1100">
        <f>SUM('Hidden Analysis'!E1101:H1101)</f>
        <v>0</v>
      </c>
      <c r="Q1100">
        <f>SUM('Hidden Analysis'!I1101:L1101)</f>
        <v>0</v>
      </c>
      <c r="R1100">
        <f>SUM('Hidden Analysis'!M1101:P1101)</f>
        <v>0</v>
      </c>
      <c r="S1100">
        <f>SUM('Hidden Analysis'!Q1101:R1101)</f>
        <v>0</v>
      </c>
      <c r="T1100">
        <f>IF(AND('Raw Data'!F1095&lt;1.5, 'Raw Data'!L1095&gt;'Raw Data'!K1095, 'Raw Data'!L1095-'Raw Data'!K1095&gt;3), 'Raw Data'!F1095, 0)</f>
        <v>0</v>
      </c>
      <c r="U1100">
        <f>IF(AND('Raw Data'!L1095-'Raw Data'!K1095&lt;4, 'Raw Data'!L1095&gt;'Raw Data'!K1095), 'Raw Data'!H1095, 0)</f>
        <v>0</v>
      </c>
      <c r="V1100">
        <f>IF(AND('Raw Data'!K1095-'Raw Data'!L1095&lt;4, 'Raw Data'!K1095&gt;'Raw Data'!L1095), 'Raw Data'!G1095, 0)</f>
        <v>0</v>
      </c>
      <c r="W1100">
        <f>SUM('Hidden Analysis'!S1101:T1101)</f>
        <v>0</v>
      </c>
      <c r="X1100">
        <f>SUM('Hidden Analysis'!U1101:V1101)</f>
        <v>0</v>
      </c>
    </row>
    <row r="1101" spans="1:24" x14ac:dyDescent="0.3">
      <c r="A1101" s="2">
        <f>'Raw Data'!M1096</f>
        <v>0</v>
      </c>
      <c r="B1101">
        <f>IF('Raw Data'!L1096&gt;'Raw Data'!K1096, 'Raw Data'!F1096, 0)</f>
        <v>0</v>
      </c>
      <c r="C1101">
        <f>IF('Raw Data'!K1096&gt;'Raw Data'!L1096, 'Raw Data'!C1096, 0)</f>
        <v>0</v>
      </c>
      <c r="D1101">
        <f t="shared" si="38"/>
        <v>0</v>
      </c>
      <c r="E1101">
        <f>SUM('Hidden Analysis'!A1102:B1102)</f>
        <v>0</v>
      </c>
      <c r="F1101">
        <f>SUM('Hidden Analysis'!C1102:D1102)</f>
        <v>0</v>
      </c>
      <c r="G1101">
        <f>IF(AND('Raw Data'!F1096&lt;'Raw Data'!C1096, 'Raw Data'!L1096&gt;'Raw Data'!K1096), 'Raw Data'!F1096, 0)</f>
        <v>0</v>
      </c>
      <c r="H1101">
        <f>IF(AND('Raw Data'!F1096&gt;'Raw Data'!C1096, 'Raw Data'!L1096&lt;'Raw Data'!K1096), 'Raw Data'!C1096, 0)</f>
        <v>0</v>
      </c>
      <c r="I1101">
        <f t="shared" si="39"/>
        <v>0</v>
      </c>
      <c r="J1101">
        <f>IF(AND('Raw Data'!F1096&gt;'Raw Data'!C1096, 'Raw Data'!L1096&gt;'Raw Data'!K1096), 'Raw Data'!F1096, 0)</f>
        <v>0</v>
      </c>
      <c r="K1101">
        <f>IF(AND('Raw Data'!F1096&lt;'Raw Data'!C1096, 'Raw Data'!L1096&lt;'Raw Data'!K1096), 'Raw Data'!C1096, 0)</f>
        <v>0</v>
      </c>
      <c r="L1101">
        <f>IF('Raw Data'!L1096-'Raw Data'!K1096&gt;3, 'Raw Data'!J1096, 0)</f>
        <v>0</v>
      </c>
      <c r="M1101">
        <f>IF('Raw Data'!K1096-'Raw Data'!L1096&gt;3, 'Raw Data'!I1096, 0)</f>
        <v>0</v>
      </c>
      <c r="N1101">
        <f>IF('Raw Data'!L1096-'Raw Data'!K1096&gt;3, 'Raw Data'!J1096, IF('Raw Data'!K1096-'Raw Data'!L1096&gt;3, 'Raw Data'!I1096, 0))</f>
        <v>0</v>
      </c>
      <c r="O1101">
        <f>IF(ISBLANK('Raw Data'!L1096), 0, IF(ABS('Raw Data'!L1096-'Raw Data'!K1096)&lt;4, 'Raw Data'!H1096, IF(ABS('Raw Data'!K1096-'Raw Data'!L1096)&lt;4, 'Raw Data'!G1096, 0)))</f>
        <v>0</v>
      </c>
      <c r="P1101">
        <f>SUM('Hidden Analysis'!E1102:H1102)</f>
        <v>0</v>
      </c>
      <c r="Q1101">
        <f>SUM('Hidden Analysis'!I1102:L1102)</f>
        <v>0</v>
      </c>
      <c r="R1101">
        <f>SUM('Hidden Analysis'!M1102:P1102)</f>
        <v>0</v>
      </c>
      <c r="S1101">
        <f>SUM('Hidden Analysis'!Q1102:R1102)</f>
        <v>0</v>
      </c>
      <c r="T1101">
        <f>IF(AND('Raw Data'!F1096&lt;1.5, 'Raw Data'!L1096&gt;'Raw Data'!K1096, 'Raw Data'!L1096-'Raw Data'!K1096&gt;3), 'Raw Data'!F1096, 0)</f>
        <v>0</v>
      </c>
      <c r="U1101">
        <f>IF(AND('Raw Data'!L1096-'Raw Data'!K1096&lt;4, 'Raw Data'!L1096&gt;'Raw Data'!K1096), 'Raw Data'!H1096, 0)</f>
        <v>0</v>
      </c>
      <c r="V1101">
        <f>IF(AND('Raw Data'!K1096-'Raw Data'!L1096&lt;4, 'Raw Data'!K1096&gt;'Raw Data'!L1096), 'Raw Data'!G1096, 0)</f>
        <v>0</v>
      </c>
      <c r="W1101">
        <f>SUM('Hidden Analysis'!S1102:T1102)</f>
        <v>0</v>
      </c>
      <c r="X1101">
        <f>SUM('Hidden Analysis'!U1102:V1102)</f>
        <v>0</v>
      </c>
    </row>
    <row r="1102" spans="1:24" x14ac:dyDescent="0.3">
      <c r="A1102" s="2">
        <f>'Raw Data'!M1097</f>
        <v>0</v>
      </c>
      <c r="B1102">
        <f>IF('Raw Data'!L1097&gt;'Raw Data'!K1097, 'Raw Data'!F1097, 0)</f>
        <v>0</v>
      </c>
      <c r="C1102">
        <f>IF('Raw Data'!K1097&gt;'Raw Data'!L1097, 'Raw Data'!C1097, 0)</f>
        <v>0</v>
      </c>
      <c r="D1102">
        <f t="shared" si="38"/>
        <v>0</v>
      </c>
      <c r="E1102">
        <f>SUM('Hidden Analysis'!A1103:B1103)</f>
        <v>0</v>
      </c>
      <c r="F1102">
        <f>SUM('Hidden Analysis'!C1103:D1103)</f>
        <v>0</v>
      </c>
      <c r="G1102">
        <f>IF(AND('Raw Data'!F1097&lt;'Raw Data'!C1097, 'Raw Data'!L1097&gt;'Raw Data'!K1097), 'Raw Data'!F1097, 0)</f>
        <v>0</v>
      </c>
      <c r="H1102">
        <f>IF(AND('Raw Data'!F1097&gt;'Raw Data'!C1097, 'Raw Data'!L1097&lt;'Raw Data'!K1097), 'Raw Data'!C1097, 0)</f>
        <v>0</v>
      </c>
      <c r="I1102">
        <f t="shared" si="39"/>
        <v>0</v>
      </c>
      <c r="J1102">
        <f>IF(AND('Raw Data'!F1097&gt;'Raw Data'!C1097, 'Raw Data'!L1097&gt;'Raw Data'!K1097), 'Raw Data'!F1097, 0)</f>
        <v>0</v>
      </c>
      <c r="K1102">
        <f>IF(AND('Raw Data'!F1097&lt;'Raw Data'!C1097, 'Raw Data'!L1097&lt;'Raw Data'!K1097), 'Raw Data'!C1097, 0)</f>
        <v>0</v>
      </c>
      <c r="L1102">
        <f>IF('Raw Data'!L1097-'Raw Data'!K1097&gt;3, 'Raw Data'!J1097, 0)</f>
        <v>0</v>
      </c>
      <c r="M1102">
        <f>IF('Raw Data'!K1097-'Raw Data'!L1097&gt;3, 'Raw Data'!I1097, 0)</f>
        <v>0</v>
      </c>
      <c r="N1102">
        <f>IF('Raw Data'!L1097-'Raw Data'!K1097&gt;3, 'Raw Data'!J1097, IF('Raw Data'!K1097-'Raw Data'!L1097&gt;3, 'Raw Data'!I1097, 0))</f>
        <v>0</v>
      </c>
      <c r="O1102">
        <f>IF(ISBLANK('Raw Data'!L1097), 0, IF(ABS('Raw Data'!L1097-'Raw Data'!K1097)&lt;4, 'Raw Data'!H1097, IF(ABS('Raw Data'!K1097-'Raw Data'!L1097)&lt;4, 'Raw Data'!G1097, 0)))</f>
        <v>0</v>
      </c>
      <c r="P1102">
        <f>SUM('Hidden Analysis'!E1103:H1103)</f>
        <v>0</v>
      </c>
      <c r="Q1102">
        <f>SUM('Hidden Analysis'!I1103:L1103)</f>
        <v>0</v>
      </c>
      <c r="R1102">
        <f>SUM('Hidden Analysis'!M1103:P1103)</f>
        <v>0</v>
      </c>
      <c r="S1102">
        <f>SUM('Hidden Analysis'!Q1103:R1103)</f>
        <v>0</v>
      </c>
      <c r="T1102">
        <f>IF(AND('Raw Data'!F1097&lt;1.5, 'Raw Data'!L1097&gt;'Raw Data'!K1097, 'Raw Data'!L1097-'Raw Data'!K1097&gt;3), 'Raw Data'!F1097, 0)</f>
        <v>0</v>
      </c>
      <c r="U1102">
        <f>IF(AND('Raw Data'!L1097-'Raw Data'!K1097&lt;4, 'Raw Data'!L1097&gt;'Raw Data'!K1097), 'Raw Data'!H1097, 0)</f>
        <v>0</v>
      </c>
      <c r="V1102">
        <f>IF(AND('Raw Data'!K1097-'Raw Data'!L1097&lt;4, 'Raw Data'!K1097&gt;'Raw Data'!L1097), 'Raw Data'!G1097, 0)</f>
        <v>0</v>
      </c>
      <c r="W1102">
        <f>SUM('Hidden Analysis'!S1103:T1103)</f>
        <v>0</v>
      </c>
      <c r="X1102">
        <f>SUM('Hidden Analysis'!U1103:V1103)</f>
        <v>0</v>
      </c>
    </row>
    <row r="1103" spans="1:24" x14ac:dyDescent="0.3">
      <c r="A1103" s="2">
        <f>'Raw Data'!M1098</f>
        <v>0</v>
      </c>
      <c r="B1103">
        <f>IF('Raw Data'!L1098&gt;'Raw Data'!K1098, 'Raw Data'!F1098, 0)</f>
        <v>0</v>
      </c>
      <c r="C1103">
        <f>IF('Raw Data'!K1098&gt;'Raw Data'!L1098, 'Raw Data'!C1098, 0)</f>
        <v>0</v>
      </c>
      <c r="D1103">
        <f t="shared" si="38"/>
        <v>0</v>
      </c>
      <c r="E1103">
        <f>SUM('Hidden Analysis'!A1104:B1104)</f>
        <v>0</v>
      </c>
      <c r="F1103">
        <f>SUM('Hidden Analysis'!C1104:D1104)</f>
        <v>0</v>
      </c>
      <c r="G1103">
        <f>IF(AND('Raw Data'!F1098&lt;'Raw Data'!C1098, 'Raw Data'!L1098&gt;'Raw Data'!K1098), 'Raw Data'!F1098, 0)</f>
        <v>0</v>
      </c>
      <c r="H1103">
        <f>IF(AND('Raw Data'!F1098&gt;'Raw Data'!C1098, 'Raw Data'!L1098&lt;'Raw Data'!K1098), 'Raw Data'!C1098, 0)</f>
        <v>0</v>
      </c>
      <c r="I1103">
        <f t="shared" si="39"/>
        <v>0</v>
      </c>
      <c r="J1103">
        <f>IF(AND('Raw Data'!F1098&gt;'Raw Data'!C1098, 'Raw Data'!L1098&gt;'Raw Data'!K1098), 'Raw Data'!F1098, 0)</f>
        <v>0</v>
      </c>
      <c r="K1103">
        <f>IF(AND('Raw Data'!F1098&lt;'Raw Data'!C1098, 'Raw Data'!L1098&lt;'Raw Data'!K1098), 'Raw Data'!C1098, 0)</f>
        <v>0</v>
      </c>
      <c r="L1103">
        <f>IF('Raw Data'!L1098-'Raw Data'!K1098&gt;3, 'Raw Data'!J1098, 0)</f>
        <v>0</v>
      </c>
      <c r="M1103">
        <f>IF('Raw Data'!K1098-'Raw Data'!L1098&gt;3, 'Raw Data'!I1098, 0)</f>
        <v>0</v>
      </c>
      <c r="N1103">
        <f>IF('Raw Data'!L1098-'Raw Data'!K1098&gt;3, 'Raw Data'!J1098, IF('Raw Data'!K1098-'Raw Data'!L1098&gt;3, 'Raw Data'!I1098, 0))</f>
        <v>0</v>
      </c>
      <c r="O1103">
        <f>IF(ISBLANK('Raw Data'!L1098), 0, IF(ABS('Raw Data'!L1098-'Raw Data'!K1098)&lt;4, 'Raw Data'!H1098, IF(ABS('Raw Data'!K1098-'Raw Data'!L1098)&lt;4, 'Raw Data'!G1098, 0)))</f>
        <v>0</v>
      </c>
      <c r="P1103">
        <f>SUM('Hidden Analysis'!E1104:H1104)</f>
        <v>0</v>
      </c>
      <c r="Q1103">
        <f>SUM('Hidden Analysis'!I1104:L1104)</f>
        <v>0</v>
      </c>
      <c r="R1103">
        <f>SUM('Hidden Analysis'!M1104:P1104)</f>
        <v>0</v>
      </c>
      <c r="S1103">
        <f>SUM('Hidden Analysis'!Q1104:R1104)</f>
        <v>0</v>
      </c>
      <c r="T1103">
        <f>IF(AND('Raw Data'!F1098&lt;1.5, 'Raw Data'!L1098&gt;'Raw Data'!K1098, 'Raw Data'!L1098-'Raw Data'!K1098&gt;3), 'Raw Data'!F1098, 0)</f>
        <v>0</v>
      </c>
      <c r="U1103">
        <f>IF(AND('Raw Data'!L1098-'Raw Data'!K1098&lt;4, 'Raw Data'!L1098&gt;'Raw Data'!K1098), 'Raw Data'!H1098, 0)</f>
        <v>0</v>
      </c>
      <c r="V1103">
        <f>IF(AND('Raw Data'!K1098-'Raw Data'!L1098&lt;4, 'Raw Data'!K1098&gt;'Raw Data'!L1098), 'Raw Data'!G1098, 0)</f>
        <v>0</v>
      </c>
      <c r="W1103">
        <f>SUM('Hidden Analysis'!S1104:T1104)</f>
        <v>0</v>
      </c>
      <c r="X1103">
        <f>SUM('Hidden Analysis'!U1104:V1104)</f>
        <v>0</v>
      </c>
    </row>
    <row r="1104" spans="1:24" x14ac:dyDescent="0.3">
      <c r="A1104" s="2">
        <f>'Raw Data'!M1099</f>
        <v>0</v>
      </c>
      <c r="B1104">
        <f>IF('Raw Data'!L1099&gt;'Raw Data'!K1099, 'Raw Data'!F1099, 0)</f>
        <v>0</v>
      </c>
      <c r="C1104">
        <f>IF('Raw Data'!K1099&gt;'Raw Data'!L1099, 'Raw Data'!C1099, 0)</f>
        <v>0</v>
      </c>
      <c r="D1104">
        <f t="shared" si="38"/>
        <v>0</v>
      </c>
      <c r="E1104">
        <f>SUM('Hidden Analysis'!A1105:B1105)</f>
        <v>0</v>
      </c>
      <c r="F1104">
        <f>SUM('Hidden Analysis'!C1105:D1105)</f>
        <v>0</v>
      </c>
      <c r="G1104">
        <f>IF(AND('Raw Data'!F1099&lt;'Raw Data'!C1099, 'Raw Data'!L1099&gt;'Raw Data'!K1099), 'Raw Data'!F1099, 0)</f>
        <v>0</v>
      </c>
      <c r="H1104">
        <f>IF(AND('Raw Data'!F1099&gt;'Raw Data'!C1099, 'Raw Data'!L1099&lt;'Raw Data'!K1099), 'Raw Data'!C1099, 0)</f>
        <v>0</v>
      </c>
      <c r="I1104">
        <f t="shared" si="39"/>
        <v>0</v>
      </c>
      <c r="J1104">
        <f>IF(AND('Raw Data'!F1099&gt;'Raw Data'!C1099, 'Raw Data'!L1099&gt;'Raw Data'!K1099), 'Raw Data'!F1099, 0)</f>
        <v>0</v>
      </c>
      <c r="K1104">
        <f>IF(AND('Raw Data'!F1099&lt;'Raw Data'!C1099, 'Raw Data'!L1099&lt;'Raw Data'!K1099), 'Raw Data'!C1099, 0)</f>
        <v>0</v>
      </c>
      <c r="L1104">
        <f>IF('Raw Data'!L1099-'Raw Data'!K1099&gt;3, 'Raw Data'!J1099, 0)</f>
        <v>0</v>
      </c>
      <c r="M1104">
        <f>IF('Raw Data'!K1099-'Raw Data'!L1099&gt;3, 'Raw Data'!I1099, 0)</f>
        <v>0</v>
      </c>
      <c r="N1104">
        <f>IF('Raw Data'!L1099-'Raw Data'!K1099&gt;3, 'Raw Data'!J1099, IF('Raw Data'!K1099-'Raw Data'!L1099&gt;3, 'Raw Data'!I1099, 0))</f>
        <v>0</v>
      </c>
      <c r="O1104">
        <f>IF(ISBLANK('Raw Data'!L1099), 0, IF(ABS('Raw Data'!L1099-'Raw Data'!K1099)&lt;4, 'Raw Data'!H1099, IF(ABS('Raw Data'!K1099-'Raw Data'!L1099)&lt;4, 'Raw Data'!G1099, 0)))</f>
        <v>0</v>
      </c>
      <c r="P1104">
        <f>SUM('Hidden Analysis'!E1105:H1105)</f>
        <v>0</v>
      </c>
      <c r="Q1104">
        <f>SUM('Hidden Analysis'!I1105:L1105)</f>
        <v>0</v>
      </c>
      <c r="R1104">
        <f>SUM('Hidden Analysis'!M1105:P1105)</f>
        <v>0</v>
      </c>
      <c r="S1104">
        <f>SUM('Hidden Analysis'!Q1105:R1105)</f>
        <v>0</v>
      </c>
      <c r="T1104">
        <f>IF(AND('Raw Data'!F1099&lt;1.5, 'Raw Data'!L1099&gt;'Raw Data'!K1099, 'Raw Data'!L1099-'Raw Data'!K1099&gt;3), 'Raw Data'!F1099, 0)</f>
        <v>0</v>
      </c>
      <c r="U1104">
        <f>IF(AND('Raw Data'!L1099-'Raw Data'!K1099&lt;4, 'Raw Data'!L1099&gt;'Raw Data'!K1099), 'Raw Data'!H1099, 0)</f>
        <v>0</v>
      </c>
      <c r="V1104">
        <f>IF(AND('Raw Data'!K1099-'Raw Data'!L1099&lt;4, 'Raw Data'!K1099&gt;'Raw Data'!L1099), 'Raw Data'!G1099, 0)</f>
        <v>0</v>
      </c>
      <c r="W1104">
        <f>SUM('Hidden Analysis'!S1105:T1105)</f>
        <v>0</v>
      </c>
      <c r="X1104">
        <f>SUM('Hidden Analysis'!U1105:V1105)</f>
        <v>0</v>
      </c>
    </row>
    <row r="1105" spans="1:24" x14ac:dyDescent="0.3">
      <c r="A1105" s="2">
        <f>'Raw Data'!M1100</f>
        <v>0</v>
      </c>
      <c r="B1105">
        <f>IF('Raw Data'!L1100&gt;'Raw Data'!K1100, 'Raw Data'!F1100, 0)</f>
        <v>0</v>
      </c>
      <c r="C1105">
        <f>IF('Raw Data'!K1100&gt;'Raw Data'!L1100, 'Raw Data'!C1100, 0)</f>
        <v>0</v>
      </c>
      <c r="D1105">
        <f t="shared" si="38"/>
        <v>0</v>
      </c>
      <c r="E1105">
        <f>SUM('Hidden Analysis'!A1106:B1106)</f>
        <v>0</v>
      </c>
      <c r="F1105">
        <f>SUM('Hidden Analysis'!C1106:D1106)</f>
        <v>0</v>
      </c>
      <c r="G1105">
        <f>IF(AND('Raw Data'!F1100&lt;'Raw Data'!C1100, 'Raw Data'!L1100&gt;'Raw Data'!K1100), 'Raw Data'!F1100, 0)</f>
        <v>0</v>
      </c>
      <c r="H1105">
        <f>IF(AND('Raw Data'!F1100&gt;'Raw Data'!C1100, 'Raw Data'!L1100&lt;'Raw Data'!K1100), 'Raw Data'!C1100, 0)</f>
        <v>0</v>
      </c>
      <c r="I1105">
        <f t="shared" si="39"/>
        <v>0</v>
      </c>
      <c r="J1105">
        <f>IF(AND('Raw Data'!F1100&gt;'Raw Data'!C1100, 'Raw Data'!L1100&gt;'Raw Data'!K1100), 'Raw Data'!F1100, 0)</f>
        <v>0</v>
      </c>
      <c r="K1105">
        <f>IF(AND('Raw Data'!F1100&lt;'Raw Data'!C1100, 'Raw Data'!L1100&lt;'Raw Data'!K1100), 'Raw Data'!C1100, 0)</f>
        <v>0</v>
      </c>
      <c r="L1105">
        <f>IF('Raw Data'!L1100-'Raw Data'!K1100&gt;3, 'Raw Data'!J1100, 0)</f>
        <v>0</v>
      </c>
      <c r="M1105">
        <f>IF('Raw Data'!K1100-'Raw Data'!L1100&gt;3, 'Raw Data'!I1100, 0)</f>
        <v>0</v>
      </c>
      <c r="N1105">
        <f>IF('Raw Data'!L1100-'Raw Data'!K1100&gt;3, 'Raw Data'!J1100, IF('Raw Data'!K1100-'Raw Data'!L1100&gt;3, 'Raw Data'!I1100, 0))</f>
        <v>0</v>
      </c>
      <c r="O1105">
        <f>IF(ISBLANK('Raw Data'!L1100), 0, IF(ABS('Raw Data'!L1100-'Raw Data'!K1100)&lt;4, 'Raw Data'!H1100, IF(ABS('Raw Data'!K1100-'Raw Data'!L1100)&lt;4, 'Raw Data'!G1100, 0)))</f>
        <v>0</v>
      </c>
      <c r="P1105">
        <f>SUM('Hidden Analysis'!E1106:H1106)</f>
        <v>0</v>
      </c>
      <c r="Q1105">
        <f>SUM('Hidden Analysis'!I1106:L1106)</f>
        <v>0</v>
      </c>
      <c r="R1105">
        <f>SUM('Hidden Analysis'!M1106:P1106)</f>
        <v>0</v>
      </c>
      <c r="S1105">
        <f>SUM('Hidden Analysis'!Q1106:R1106)</f>
        <v>0</v>
      </c>
      <c r="T1105">
        <f>IF(AND('Raw Data'!F1100&lt;1.5, 'Raw Data'!L1100&gt;'Raw Data'!K1100, 'Raw Data'!L1100-'Raw Data'!K1100&gt;3), 'Raw Data'!F1100, 0)</f>
        <v>0</v>
      </c>
      <c r="U1105">
        <f>IF(AND('Raw Data'!L1100-'Raw Data'!K1100&lt;4, 'Raw Data'!L1100&gt;'Raw Data'!K1100), 'Raw Data'!H1100, 0)</f>
        <v>0</v>
      </c>
      <c r="V1105">
        <f>IF(AND('Raw Data'!K1100-'Raw Data'!L1100&lt;4, 'Raw Data'!K1100&gt;'Raw Data'!L1100), 'Raw Data'!G1100, 0)</f>
        <v>0</v>
      </c>
      <c r="W1105">
        <f>SUM('Hidden Analysis'!S1106:T1106)</f>
        <v>0</v>
      </c>
      <c r="X1105">
        <f>SUM('Hidden Analysis'!U1106:V1106)</f>
        <v>0</v>
      </c>
    </row>
    <row r="1106" spans="1:24" x14ac:dyDescent="0.3">
      <c r="A1106" s="2">
        <f>'Raw Data'!M1101</f>
        <v>0</v>
      </c>
      <c r="B1106">
        <f>IF('Raw Data'!L1101&gt;'Raw Data'!K1101, 'Raw Data'!F1101, 0)</f>
        <v>0</v>
      </c>
      <c r="C1106">
        <f>IF('Raw Data'!K1101&gt;'Raw Data'!L1101, 'Raw Data'!C1101, 0)</f>
        <v>0</v>
      </c>
      <c r="D1106">
        <f t="shared" si="38"/>
        <v>0</v>
      </c>
      <c r="E1106">
        <f>SUM('Hidden Analysis'!A1107:B1107)</f>
        <v>0</v>
      </c>
      <c r="F1106">
        <f>SUM('Hidden Analysis'!C1107:D1107)</f>
        <v>0</v>
      </c>
      <c r="G1106">
        <f>IF(AND('Raw Data'!F1101&lt;'Raw Data'!C1101, 'Raw Data'!L1101&gt;'Raw Data'!K1101), 'Raw Data'!F1101, 0)</f>
        <v>0</v>
      </c>
      <c r="H1106">
        <f>IF(AND('Raw Data'!F1101&gt;'Raw Data'!C1101, 'Raw Data'!L1101&lt;'Raw Data'!K1101), 'Raw Data'!C1101, 0)</f>
        <v>0</v>
      </c>
      <c r="I1106">
        <f t="shared" si="39"/>
        <v>0</v>
      </c>
      <c r="J1106">
        <f>IF(AND('Raw Data'!F1101&gt;'Raw Data'!C1101, 'Raw Data'!L1101&gt;'Raw Data'!K1101), 'Raw Data'!F1101, 0)</f>
        <v>0</v>
      </c>
      <c r="K1106">
        <f>IF(AND('Raw Data'!F1101&lt;'Raw Data'!C1101, 'Raw Data'!L1101&lt;'Raw Data'!K1101), 'Raw Data'!C1101, 0)</f>
        <v>0</v>
      </c>
      <c r="L1106">
        <f>IF('Raw Data'!L1101-'Raw Data'!K1101&gt;3, 'Raw Data'!J1101, 0)</f>
        <v>0</v>
      </c>
      <c r="M1106">
        <f>IF('Raw Data'!K1101-'Raw Data'!L1101&gt;3, 'Raw Data'!I1101, 0)</f>
        <v>0</v>
      </c>
      <c r="N1106">
        <f>IF('Raw Data'!L1101-'Raw Data'!K1101&gt;3, 'Raw Data'!J1101, IF('Raw Data'!K1101-'Raw Data'!L1101&gt;3, 'Raw Data'!I1101, 0))</f>
        <v>0</v>
      </c>
      <c r="O1106">
        <f>IF(ISBLANK('Raw Data'!L1101), 0, IF(ABS('Raw Data'!L1101-'Raw Data'!K1101)&lt;4, 'Raw Data'!H1101, IF(ABS('Raw Data'!K1101-'Raw Data'!L1101)&lt;4, 'Raw Data'!G1101, 0)))</f>
        <v>0</v>
      </c>
      <c r="P1106">
        <f>SUM('Hidden Analysis'!E1107:H1107)</f>
        <v>0</v>
      </c>
      <c r="Q1106">
        <f>SUM('Hidden Analysis'!I1107:L1107)</f>
        <v>0</v>
      </c>
      <c r="R1106">
        <f>SUM('Hidden Analysis'!M1107:P1107)</f>
        <v>0</v>
      </c>
      <c r="S1106">
        <f>SUM('Hidden Analysis'!Q1107:R1107)</f>
        <v>0</v>
      </c>
      <c r="T1106">
        <f>IF(AND('Raw Data'!F1101&lt;1.5, 'Raw Data'!L1101&gt;'Raw Data'!K1101, 'Raw Data'!L1101-'Raw Data'!K1101&gt;3), 'Raw Data'!F1101, 0)</f>
        <v>0</v>
      </c>
      <c r="U1106">
        <f>IF(AND('Raw Data'!L1101-'Raw Data'!K1101&lt;4, 'Raw Data'!L1101&gt;'Raw Data'!K1101), 'Raw Data'!H1101, 0)</f>
        <v>0</v>
      </c>
      <c r="V1106">
        <f>IF(AND('Raw Data'!K1101-'Raw Data'!L1101&lt;4, 'Raw Data'!K1101&gt;'Raw Data'!L1101), 'Raw Data'!G1101, 0)</f>
        <v>0</v>
      </c>
      <c r="W1106">
        <f>SUM('Hidden Analysis'!S1107:T1107)</f>
        <v>0</v>
      </c>
      <c r="X1106">
        <f>SUM('Hidden Analysis'!U1107:V1107)</f>
        <v>0</v>
      </c>
    </row>
    <row r="1107" spans="1:24" x14ac:dyDescent="0.3">
      <c r="A1107" s="2">
        <f>'Raw Data'!M1102</f>
        <v>0</v>
      </c>
      <c r="B1107">
        <f>IF('Raw Data'!L1102&gt;'Raw Data'!K1102, 'Raw Data'!F1102, 0)</f>
        <v>0</v>
      </c>
      <c r="C1107">
        <f>IF('Raw Data'!K1102&gt;'Raw Data'!L1102, 'Raw Data'!C1102, 0)</f>
        <v>0</v>
      </c>
      <c r="D1107">
        <f t="shared" si="38"/>
        <v>0</v>
      </c>
      <c r="E1107">
        <f>SUM('Hidden Analysis'!A1108:B1108)</f>
        <v>0</v>
      </c>
      <c r="F1107">
        <f>SUM('Hidden Analysis'!C1108:D1108)</f>
        <v>0</v>
      </c>
      <c r="G1107">
        <f>IF(AND('Raw Data'!F1102&lt;'Raw Data'!C1102, 'Raw Data'!L1102&gt;'Raw Data'!K1102), 'Raw Data'!F1102, 0)</f>
        <v>0</v>
      </c>
      <c r="H1107">
        <f>IF(AND('Raw Data'!F1102&gt;'Raw Data'!C1102, 'Raw Data'!L1102&lt;'Raw Data'!K1102), 'Raw Data'!C1102, 0)</f>
        <v>0</v>
      </c>
      <c r="I1107">
        <f t="shared" si="39"/>
        <v>0</v>
      </c>
      <c r="J1107">
        <f>IF(AND('Raw Data'!F1102&gt;'Raw Data'!C1102, 'Raw Data'!L1102&gt;'Raw Data'!K1102), 'Raw Data'!F1102, 0)</f>
        <v>0</v>
      </c>
      <c r="K1107">
        <f>IF(AND('Raw Data'!F1102&lt;'Raw Data'!C1102, 'Raw Data'!L1102&lt;'Raw Data'!K1102), 'Raw Data'!C1102, 0)</f>
        <v>0</v>
      </c>
      <c r="L1107">
        <f>IF('Raw Data'!L1102-'Raw Data'!K1102&gt;3, 'Raw Data'!J1102, 0)</f>
        <v>0</v>
      </c>
      <c r="M1107">
        <f>IF('Raw Data'!K1102-'Raw Data'!L1102&gt;3, 'Raw Data'!I1102, 0)</f>
        <v>0</v>
      </c>
      <c r="N1107">
        <f>IF('Raw Data'!L1102-'Raw Data'!K1102&gt;3, 'Raw Data'!J1102, IF('Raw Data'!K1102-'Raw Data'!L1102&gt;3, 'Raw Data'!I1102, 0))</f>
        <v>0</v>
      </c>
      <c r="O1107">
        <f>IF(ISBLANK('Raw Data'!L1102), 0, IF(ABS('Raw Data'!L1102-'Raw Data'!K1102)&lt;4, 'Raw Data'!H1102, IF(ABS('Raw Data'!K1102-'Raw Data'!L1102)&lt;4, 'Raw Data'!G1102, 0)))</f>
        <v>0</v>
      </c>
      <c r="P1107">
        <f>SUM('Hidden Analysis'!E1108:H1108)</f>
        <v>0</v>
      </c>
      <c r="Q1107">
        <f>SUM('Hidden Analysis'!I1108:L1108)</f>
        <v>0</v>
      </c>
      <c r="R1107">
        <f>SUM('Hidden Analysis'!M1108:P1108)</f>
        <v>0</v>
      </c>
      <c r="S1107">
        <f>SUM('Hidden Analysis'!Q1108:R1108)</f>
        <v>0</v>
      </c>
      <c r="T1107">
        <f>IF(AND('Raw Data'!F1102&lt;1.5, 'Raw Data'!L1102&gt;'Raw Data'!K1102, 'Raw Data'!L1102-'Raw Data'!K1102&gt;3), 'Raw Data'!F1102, 0)</f>
        <v>0</v>
      </c>
      <c r="U1107">
        <f>IF(AND('Raw Data'!L1102-'Raw Data'!K1102&lt;4, 'Raw Data'!L1102&gt;'Raw Data'!K1102), 'Raw Data'!H1102, 0)</f>
        <v>0</v>
      </c>
      <c r="V1107">
        <f>IF(AND('Raw Data'!K1102-'Raw Data'!L1102&lt;4, 'Raw Data'!K1102&gt;'Raw Data'!L1102), 'Raw Data'!G1102, 0)</f>
        <v>0</v>
      </c>
      <c r="W1107">
        <f>SUM('Hidden Analysis'!S1108:T1108)</f>
        <v>0</v>
      </c>
      <c r="X1107">
        <f>SUM('Hidden Analysis'!U1108:V1108)</f>
        <v>0</v>
      </c>
    </row>
    <row r="1108" spans="1:24" x14ac:dyDescent="0.3">
      <c r="A1108" s="2">
        <f>'Raw Data'!M1103</f>
        <v>0</v>
      </c>
      <c r="B1108">
        <f>IF('Raw Data'!L1103&gt;'Raw Data'!K1103, 'Raw Data'!F1103, 0)</f>
        <v>0</v>
      </c>
      <c r="C1108">
        <f>IF('Raw Data'!K1103&gt;'Raw Data'!L1103, 'Raw Data'!C1103, 0)</f>
        <v>0</v>
      </c>
      <c r="D1108">
        <f t="shared" si="38"/>
        <v>0</v>
      </c>
      <c r="E1108">
        <f>SUM('Hidden Analysis'!A1109:B1109)</f>
        <v>0</v>
      </c>
      <c r="F1108">
        <f>SUM('Hidden Analysis'!C1109:D1109)</f>
        <v>0</v>
      </c>
      <c r="G1108">
        <f>IF(AND('Raw Data'!F1103&lt;'Raw Data'!C1103, 'Raw Data'!L1103&gt;'Raw Data'!K1103), 'Raw Data'!F1103, 0)</f>
        <v>0</v>
      </c>
      <c r="H1108">
        <f>IF(AND('Raw Data'!F1103&gt;'Raw Data'!C1103, 'Raw Data'!L1103&lt;'Raw Data'!K1103), 'Raw Data'!C1103, 0)</f>
        <v>0</v>
      </c>
      <c r="I1108">
        <f t="shared" si="39"/>
        <v>0</v>
      </c>
      <c r="J1108">
        <f>IF(AND('Raw Data'!F1103&gt;'Raw Data'!C1103, 'Raw Data'!L1103&gt;'Raw Data'!K1103), 'Raw Data'!F1103, 0)</f>
        <v>0</v>
      </c>
      <c r="K1108">
        <f>IF(AND('Raw Data'!F1103&lt;'Raw Data'!C1103, 'Raw Data'!L1103&lt;'Raw Data'!K1103), 'Raw Data'!C1103, 0)</f>
        <v>0</v>
      </c>
      <c r="L1108">
        <f>IF('Raw Data'!L1103-'Raw Data'!K1103&gt;3, 'Raw Data'!J1103, 0)</f>
        <v>0</v>
      </c>
      <c r="M1108">
        <f>IF('Raw Data'!K1103-'Raw Data'!L1103&gt;3, 'Raw Data'!I1103, 0)</f>
        <v>0</v>
      </c>
      <c r="N1108">
        <f>IF('Raw Data'!L1103-'Raw Data'!K1103&gt;3, 'Raw Data'!J1103, IF('Raw Data'!K1103-'Raw Data'!L1103&gt;3, 'Raw Data'!I1103, 0))</f>
        <v>0</v>
      </c>
      <c r="O1108">
        <f>IF(ISBLANK('Raw Data'!L1103), 0, IF(ABS('Raw Data'!L1103-'Raw Data'!K1103)&lt;4, 'Raw Data'!H1103, IF(ABS('Raw Data'!K1103-'Raw Data'!L1103)&lt;4, 'Raw Data'!G1103, 0)))</f>
        <v>0</v>
      </c>
      <c r="P1108">
        <f>SUM('Hidden Analysis'!E1109:H1109)</f>
        <v>0</v>
      </c>
      <c r="Q1108">
        <f>SUM('Hidden Analysis'!I1109:L1109)</f>
        <v>0</v>
      </c>
      <c r="R1108">
        <f>SUM('Hidden Analysis'!M1109:P1109)</f>
        <v>0</v>
      </c>
      <c r="S1108">
        <f>SUM('Hidden Analysis'!Q1109:R1109)</f>
        <v>0</v>
      </c>
      <c r="T1108">
        <f>IF(AND('Raw Data'!F1103&lt;1.5, 'Raw Data'!L1103&gt;'Raw Data'!K1103, 'Raw Data'!L1103-'Raw Data'!K1103&gt;3), 'Raw Data'!F1103, 0)</f>
        <v>0</v>
      </c>
      <c r="U1108">
        <f>IF(AND('Raw Data'!L1103-'Raw Data'!K1103&lt;4, 'Raw Data'!L1103&gt;'Raw Data'!K1103), 'Raw Data'!H1103, 0)</f>
        <v>0</v>
      </c>
      <c r="V1108">
        <f>IF(AND('Raw Data'!K1103-'Raw Data'!L1103&lt;4, 'Raw Data'!K1103&gt;'Raw Data'!L1103), 'Raw Data'!G1103, 0)</f>
        <v>0</v>
      </c>
      <c r="W1108">
        <f>SUM('Hidden Analysis'!S1109:T1109)</f>
        <v>0</v>
      </c>
      <c r="X1108">
        <f>SUM('Hidden Analysis'!U1109:V1109)</f>
        <v>0</v>
      </c>
    </row>
    <row r="1109" spans="1:24" x14ac:dyDescent="0.3">
      <c r="A1109" s="2">
        <f>'Raw Data'!M1104</f>
        <v>0</v>
      </c>
      <c r="B1109">
        <f>IF('Raw Data'!L1104&gt;'Raw Data'!K1104, 'Raw Data'!F1104, 0)</f>
        <v>0</v>
      </c>
      <c r="C1109">
        <f>IF('Raw Data'!K1104&gt;'Raw Data'!L1104, 'Raw Data'!C1104, 0)</f>
        <v>0</v>
      </c>
      <c r="D1109">
        <f t="shared" si="38"/>
        <v>0</v>
      </c>
      <c r="E1109">
        <f>SUM('Hidden Analysis'!A1110:B1110)</f>
        <v>0</v>
      </c>
      <c r="F1109">
        <f>SUM('Hidden Analysis'!C1110:D1110)</f>
        <v>0</v>
      </c>
      <c r="G1109">
        <f>IF(AND('Raw Data'!F1104&lt;'Raw Data'!C1104, 'Raw Data'!L1104&gt;'Raw Data'!K1104), 'Raw Data'!F1104, 0)</f>
        <v>0</v>
      </c>
      <c r="H1109">
        <f>IF(AND('Raw Data'!F1104&gt;'Raw Data'!C1104, 'Raw Data'!L1104&lt;'Raw Data'!K1104), 'Raw Data'!C1104, 0)</f>
        <v>0</v>
      </c>
      <c r="I1109">
        <f t="shared" si="39"/>
        <v>0</v>
      </c>
      <c r="J1109">
        <f>IF(AND('Raw Data'!F1104&gt;'Raw Data'!C1104, 'Raw Data'!L1104&gt;'Raw Data'!K1104), 'Raw Data'!F1104, 0)</f>
        <v>0</v>
      </c>
      <c r="K1109">
        <f>IF(AND('Raw Data'!F1104&lt;'Raw Data'!C1104, 'Raw Data'!L1104&lt;'Raw Data'!K1104), 'Raw Data'!C1104, 0)</f>
        <v>0</v>
      </c>
      <c r="L1109">
        <f>IF('Raw Data'!L1104-'Raw Data'!K1104&gt;3, 'Raw Data'!J1104, 0)</f>
        <v>0</v>
      </c>
      <c r="M1109">
        <f>IF('Raw Data'!K1104-'Raw Data'!L1104&gt;3, 'Raw Data'!I1104, 0)</f>
        <v>0</v>
      </c>
      <c r="N1109">
        <f>IF('Raw Data'!L1104-'Raw Data'!K1104&gt;3, 'Raw Data'!J1104, IF('Raw Data'!K1104-'Raw Data'!L1104&gt;3, 'Raw Data'!I1104, 0))</f>
        <v>0</v>
      </c>
      <c r="O1109">
        <f>IF(ISBLANK('Raw Data'!L1104), 0, IF(ABS('Raw Data'!L1104-'Raw Data'!K1104)&lt;4, 'Raw Data'!H1104, IF(ABS('Raw Data'!K1104-'Raw Data'!L1104)&lt;4, 'Raw Data'!G1104, 0)))</f>
        <v>0</v>
      </c>
      <c r="P1109">
        <f>SUM('Hidden Analysis'!E1110:H1110)</f>
        <v>0</v>
      </c>
      <c r="Q1109">
        <f>SUM('Hidden Analysis'!I1110:L1110)</f>
        <v>0</v>
      </c>
      <c r="R1109">
        <f>SUM('Hidden Analysis'!M1110:P1110)</f>
        <v>0</v>
      </c>
      <c r="S1109">
        <f>SUM('Hidden Analysis'!Q1110:R1110)</f>
        <v>0</v>
      </c>
      <c r="T1109">
        <f>IF(AND('Raw Data'!F1104&lt;1.5, 'Raw Data'!L1104&gt;'Raw Data'!K1104, 'Raw Data'!L1104-'Raw Data'!K1104&gt;3), 'Raw Data'!F1104, 0)</f>
        <v>0</v>
      </c>
      <c r="U1109">
        <f>IF(AND('Raw Data'!L1104-'Raw Data'!K1104&lt;4, 'Raw Data'!L1104&gt;'Raw Data'!K1104), 'Raw Data'!H1104, 0)</f>
        <v>0</v>
      </c>
      <c r="V1109">
        <f>IF(AND('Raw Data'!K1104-'Raw Data'!L1104&lt;4, 'Raw Data'!K1104&gt;'Raw Data'!L1104), 'Raw Data'!G1104, 0)</f>
        <v>0</v>
      </c>
      <c r="W1109">
        <f>SUM('Hidden Analysis'!S1110:T1110)</f>
        <v>0</v>
      </c>
      <c r="X1109">
        <f>SUM('Hidden Analysis'!U1110:V1110)</f>
        <v>0</v>
      </c>
    </row>
    <row r="1110" spans="1:24" x14ac:dyDescent="0.3">
      <c r="A1110" s="2">
        <f>'Raw Data'!M1105</f>
        <v>0</v>
      </c>
      <c r="B1110">
        <f>IF('Raw Data'!L1105&gt;'Raw Data'!K1105, 'Raw Data'!F1105, 0)</f>
        <v>0</v>
      </c>
      <c r="C1110">
        <f>IF('Raw Data'!K1105&gt;'Raw Data'!L1105, 'Raw Data'!C1105, 0)</f>
        <v>0</v>
      </c>
      <c r="D1110">
        <f t="shared" si="38"/>
        <v>0</v>
      </c>
      <c r="E1110">
        <f>SUM('Hidden Analysis'!A1111:B1111)</f>
        <v>0</v>
      </c>
      <c r="F1110">
        <f>SUM('Hidden Analysis'!C1111:D1111)</f>
        <v>0</v>
      </c>
      <c r="G1110">
        <f>IF(AND('Raw Data'!F1105&lt;'Raw Data'!C1105, 'Raw Data'!L1105&gt;'Raw Data'!K1105), 'Raw Data'!F1105, 0)</f>
        <v>0</v>
      </c>
      <c r="H1110">
        <f>IF(AND('Raw Data'!F1105&gt;'Raw Data'!C1105, 'Raw Data'!L1105&lt;'Raw Data'!K1105), 'Raw Data'!C1105, 0)</f>
        <v>0</v>
      </c>
      <c r="I1110">
        <f t="shared" si="39"/>
        <v>0</v>
      </c>
      <c r="J1110">
        <f>IF(AND('Raw Data'!F1105&gt;'Raw Data'!C1105, 'Raw Data'!L1105&gt;'Raw Data'!K1105), 'Raw Data'!F1105, 0)</f>
        <v>0</v>
      </c>
      <c r="K1110">
        <f>IF(AND('Raw Data'!F1105&lt;'Raw Data'!C1105, 'Raw Data'!L1105&lt;'Raw Data'!K1105), 'Raw Data'!C1105, 0)</f>
        <v>0</v>
      </c>
      <c r="L1110">
        <f>IF('Raw Data'!L1105-'Raw Data'!K1105&gt;3, 'Raw Data'!J1105, 0)</f>
        <v>0</v>
      </c>
      <c r="M1110">
        <f>IF('Raw Data'!K1105-'Raw Data'!L1105&gt;3, 'Raw Data'!I1105, 0)</f>
        <v>0</v>
      </c>
      <c r="N1110">
        <f>IF('Raw Data'!L1105-'Raw Data'!K1105&gt;3, 'Raw Data'!J1105, IF('Raw Data'!K1105-'Raw Data'!L1105&gt;3, 'Raw Data'!I1105, 0))</f>
        <v>0</v>
      </c>
      <c r="O1110">
        <f>IF(ISBLANK('Raw Data'!L1105), 0, IF(ABS('Raw Data'!L1105-'Raw Data'!K1105)&lt;4, 'Raw Data'!H1105, IF(ABS('Raw Data'!K1105-'Raw Data'!L1105)&lt;4, 'Raw Data'!G1105, 0)))</f>
        <v>0</v>
      </c>
      <c r="P1110">
        <f>SUM('Hidden Analysis'!E1111:H1111)</f>
        <v>0</v>
      </c>
      <c r="Q1110">
        <f>SUM('Hidden Analysis'!I1111:L1111)</f>
        <v>0</v>
      </c>
      <c r="R1110">
        <f>SUM('Hidden Analysis'!M1111:P1111)</f>
        <v>0</v>
      </c>
      <c r="S1110">
        <f>SUM('Hidden Analysis'!Q1111:R1111)</f>
        <v>0</v>
      </c>
      <c r="T1110">
        <f>IF(AND('Raw Data'!F1105&lt;1.5, 'Raw Data'!L1105&gt;'Raw Data'!K1105, 'Raw Data'!L1105-'Raw Data'!K1105&gt;3), 'Raw Data'!F1105, 0)</f>
        <v>0</v>
      </c>
      <c r="U1110">
        <f>IF(AND('Raw Data'!L1105-'Raw Data'!K1105&lt;4, 'Raw Data'!L1105&gt;'Raw Data'!K1105), 'Raw Data'!H1105, 0)</f>
        <v>0</v>
      </c>
      <c r="V1110">
        <f>IF(AND('Raw Data'!K1105-'Raw Data'!L1105&lt;4, 'Raw Data'!K1105&gt;'Raw Data'!L1105), 'Raw Data'!G1105, 0)</f>
        <v>0</v>
      </c>
      <c r="W1110">
        <f>SUM('Hidden Analysis'!S1111:T1111)</f>
        <v>0</v>
      </c>
      <c r="X1110">
        <f>SUM('Hidden Analysis'!U1111:V1111)</f>
        <v>0</v>
      </c>
    </row>
    <row r="1111" spans="1:24" x14ac:dyDescent="0.3">
      <c r="A1111" s="2">
        <f>'Raw Data'!M1106</f>
        <v>0</v>
      </c>
      <c r="B1111">
        <f>IF('Raw Data'!L1106&gt;'Raw Data'!K1106, 'Raw Data'!F1106, 0)</f>
        <v>0</v>
      </c>
      <c r="C1111">
        <f>IF('Raw Data'!K1106&gt;'Raw Data'!L1106, 'Raw Data'!C1106, 0)</f>
        <v>0</v>
      </c>
      <c r="D1111">
        <f t="shared" si="38"/>
        <v>0</v>
      </c>
      <c r="E1111">
        <f>SUM('Hidden Analysis'!A1112:B1112)</f>
        <v>0</v>
      </c>
      <c r="F1111">
        <f>SUM('Hidden Analysis'!C1112:D1112)</f>
        <v>0</v>
      </c>
      <c r="G1111">
        <f>IF(AND('Raw Data'!F1106&lt;'Raw Data'!C1106, 'Raw Data'!L1106&gt;'Raw Data'!K1106), 'Raw Data'!F1106, 0)</f>
        <v>0</v>
      </c>
      <c r="H1111">
        <f>IF(AND('Raw Data'!F1106&gt;'Raw Data'!C1106, 'Raw Data'!L1106&lt;'Raw Data'!K1106), 'Raw Data'!C1106, 0)</f>
        <v>0</v>
      </c>
      <c r="I1111">
        <f t="shared" si="39"/>
        <v>0</v>
      </c>
      <c r="J1111">
        <f>IF(AND('Raw Data'!F1106&gt;'Raw Data'!C1106, 'Raw Data'!L1106&gt;'Raw Data'!K1106), 'Raw Data'!F1106, 0)</f>
        <v>0</v>
      </c>
      <c r="K1111">
        <f>IF(AND('Raw Data'!F1106&lt;'Raw Data'!C1106, 'Raw Data'!L1106&lt;'Raw Data'!K1106), 'Raw Data'!C1106, 0)</f>
        <v>0</v>
      </c>
      <c r="L1111">
        <f>IF('Raw Data'!L1106-'Raw Data'!K1106&gt;3, 'Raw Data'!J1106, 0)</f>
        <v>0</v>
      </c>
      <c r="M1111">
        <f>IF('Raw Data'!K1106-'Raw Data'!L1106&gt;3, 'Raw Data'!I1106, 0)</f>
        <v>0</v>
      </c>
      <c r="N1111">
        <f>IF('Raw Data'!L1106-'Raw Data'!K1106&gt;3, 'Raw Data'!J1106, IF('Raw Data'!K1106-'Raw Data'!L1106&gt;3, 'Raw Data'!I1106, 0))</f>
        <v>0</v>
      </c>
      <c r="O1111">
        <f>IF(ISBLANK('Raw Data'!L1106), 0, IF(ABS('Raw Data'!L1106-'Raw Data'!K1106)&lt;4, 'Raw Data'!H1106, IF(ABS('Raw Data'!K1106-'Raw Data'!L1106)&lt;4, 'Raw Data'!G1106, 0)))</f>
        <v>0</v>
      </c>
      <c r="P1111">
        <f>SUM('Hidden Analysis'!E1112:H1112)</f>
        <v>0</v>
      </c>
      <c r="Q1111">
        <f>SUM('Hidden Analysis'!I1112:L1112)</f>
        <v>0</v>
      </c>
      <c r="R1111">
        <f>SUM('Hidden Analysis'!M1112:P1112)</f>
        <v>0</v>
      </c>
      <c r="S1111">
        <f>SUM('Hidden Analysis'!Q1112:R1112)</f>
        <v>0</v>
      </c>
      <c r="T1111">
        <f>IF(AND('Raw Data'!F1106&lt;1.5, 'Raw Data'!L1106&gt;'Raw Data'!K1106, 'Raw Data'!L1106-'Raw Data'!K1106&gt;3), 'Raw Data'!F1106, 0)</f>
        <v>0</v>
      </c>
      <c r="U1111">
        <f>IF(AND('Raw Data'!L1106-'Raw Data'!K1106&lt;4, 'Raw Data'!L1106&gt;'Raw Data'!K1106), 'Raw Data'!H1106, 0)</f>
        <v>0</v>
      </c>
      <c r="V1111">
        <f>IF(AND('Raw Data'!K1106-'Raw Data'!L1106&lt;4, 'Raw Data'!K1106&gt;'Raw Data'!L1106), 'Raw Data'!G1106, 0)</f>
        <v>0</v>
      </c>
      <c r="W1111">
        <f>SUM('Hidden Analysis'!S1112:T1112)</f>
        <v>0</v>
      </c>
      <c r="X1111">
        <f>SUM('Hidden Analysis'!U1112:V1112)</f>
        <v>0</v>
      </c>
    </row>
    <row r="1112" spans="1:24" x14ac:dyDescent="0.3">
      <c r="A1112" s="2">
        <f>'Raw Data'!M1107</f>
        <v>0</v>
      </c>
      <c r="B1112">
        <f>IF('Raw Data'!L1107&gt;'Raw Data'!K1107, 'Raw Data'!F1107, 0)</f>
        <v>0</v>
      </c>
      <c r="C1112">
        <f>IF('Raw Data'!K1107&gt;'Raw Data'!L1107, 'Raw Data'!C1107, 0)</f>
        <v>0</v>
      </c>
      <c r="D1112">
        <f t="shared" si="38"/>
        <v>0</v>
      </c>
      <c r="E1112">
        <f>SUM('Hidden Analysis'!A1113:B1113)</f>
        <v>0</v>
      </c>
      <c r="F1112">
        <f>SUM('Hidden Analysis'!C1113:D1113)</f>
        <v>0</v>
      </c>
      <c r="G1112">
        <f>IF(AND('Raw Data'!F1107&lt;'Raw Data'!C1107, 'Raw Data'!L1107&gt;'Raw Data'!K1107), 'Raw Data'!F1107, 0)</f>
        <v>0</v>
      </c>
      <c r="H1112">
        <f>IF(AND('Raw Data'!F1107&gt;'Raw Data'!C1107, 'Raw Data'!L1107&lt;'Raw Data'!K1107), 'Raw Data'!C1107, 0)</f>
        <v>0</v>
      </c>
      <c r="I1112">
        <f t="shared" si="39"/>
        <v>0</v>
      </c>
      <c r="J1112">
        <f>IF(AND('Raw Data'!F1107&gt;'Raw Data'!C1107, 'Raw Data'!L1107&gt;'Raw Data'!K1107), 'Raw Data'!F1107, 0)</f>
        <v>0</v>
      </c>
      <c r="K1112">
        <f>IF(AND('Raw Data'!F1107&lt;'Raw Data'!C1107, 'Raw Data'!L1107&lt;'Raw Data'!K1107), 'Raw Data'!C1107, 0)</f>
        <v>0</v>
      </c>
      <c r="L1112">
        <f>IF('Raw Data'!L1107-'Raw Data'!K1107&gt;3, 'Raw Data'!J1107, 0)</f>
        <v>0</v>
      </c>
      <c r="M1112">
        <f>IF('Raw Data'!K1107-'Raw Data'!L1107&gt;3, 'Raw Data'!I1107, 0)</f>
        <v>0</v>
      </c>
      <c r="N1112">
        <f>IF('Raw Data'!L1107-'Raw Data'!K1107&gt;3, 'Raw Data'!J1107, IF('Raw Data'!K1107-'Raw Data'!L1107&gt;3, 'Raw Data'!I1107, 0))</f>
        <v>0</v>
      </c>
      <c r="O1112">
        <f>IF(ISBLANK('Raw Data'!L1107), 0, IF(ABS('Raw Data'!L1107-'Raw Data'!K1107)&lt;4, 'Raw Data'!H1107, IF(ABS('Raw Data'!K1107-'Raw Data'!L1107)&lt;4, 'Raw Data'!G1107, 0)))</f>
        <v>0</v>
      </c>
      <c r="P1112">
        <f>SUM('Hidden Analysis'!E1113:H1113)</f>
        <v>0</v>
      </c>
      <c r="Q1112">
        <f>SUM('Hidden Analysis'!I1113:L1113)</f>
        <v>0</v>
      </c>
      <c r="R1112">
        <f>SUM('Hidden Analysis'!M1113:P1113)</f>
        <v>0</v>
      </c>
      <c r="S1112">
        <f>SUM('Hidden Analysis'!Q1113:R1113)</f>
        <v>0</v>
      </c>
      <c r="T1112">
        <f>IF(AND('Raw Data'!F1107&lt;1.5, 'Raw Data'!L1107&gt;'Raw Data'!K1107, 'Raw Data'!L1107-'Raw Data'!K1107&gt;3), 'Raw Data'!F1107, 0)</f>
        <v>0</v>
      </c>
      <c r="U1112">
        <f>IF(AND('Raw Data'!L1107-'Raw Data'!K1107&lt;4, 'Raw Data'!L1107&gt;'Raw Data'!K1107), 'Raw Data'!H1107, 0)</f>
        <v>0</v>
      </c>
      <c r="V1112">
        <f>IF(AND('Raw Data'!K1107-'Raw Data'!L1107&lt;4, 'Raw Data'!K1107&gt;'Raw Data'!L1107), 'Raw Data'!G1107, 0)</f>
        <v>0</v>
      </c>
      <c r="W1112">
        <f>SUM('Hidden Analysis'!S1113:T1113)</f>
        <v>0</v>
      </c>
      <c r="X1112">
        <f>SUM('Hidden Analysis'!U1113:V1113)</f>
        <v>0</v>
      </c>
    </row>
    <row r="1113" spans="1:24" x14ac:dyDescent="0.3">
      <c r="A1113" s="2">
        <f>'Raw Data'!M1108</f>
        <v>0</v>
      </c>
      <c r="B1113">
        <f>IF('Raw Data'!L1108&gt;'Raw Data'!K1108, 'Raw Data'!F1108, 0)</f>
        <v>0</v>
      </c>
      <c r="C1113">
        <f>IF('Raw Data'!K1108&gt;'Raw Data'!L1108, 'Raw Data'!C1108, 0)</f>
        <v>0</v>
      </c>
      <c r="D1113">
        <f t="shared" si="38"/>
        <v>0</v>
      </c>
      <c r="E1113">
        <f>SUM('Hidden Analysis'!A1114:B1114)</f>
        <v>0</v>
      </c>
      <c r="F1113">
        <f>SUM('Hidden Analysis'!C1114:D1114)</f>
        <v>0</v>
      </c>
      <c r="G1113">
        <f>IF(AND('Raw Data'!F1108&lt;'Raw Data'!C1108, 'Raw Data'!L1108&gt;'Raw Data'!K1108), 'Raw Data'!F1108, 0)</f>
        <v>0</v>
      </c>
      <c r="H1113">
        <f>IF(AND('Raw Data'!F1108&gt;'Raw Data'!C1108, 'Raw Data'!L1108&lt;'Raw Data'!K1108), 'Raw Data'!C1108, 0)</f>
        <v>0</v>
      </c>
      <c r="I1113">
        <f t="shared" si="39"/>
        <v>0</v>
      </c>
      <c r="J1113">
        <f>IF(AND('Raw Data'!F1108&gt;'Raw Data'!C1108, 'Raw Data'!L1108&gt;'Raw Data'!K1108), 'Raw Data'!F1108, 0)</f>
        <v>0</v>
      </c>
      <c r="K1113">
        <f>IF(AND('Raw Data'!F1108&lt;'Raw Data'!C1108, 'Raw Data'!L1108&lt;'Raw Data'!K1108), 'Raw Data'!C1108, 0)</f>
        <v>0</v>
      </c>
      <c r="L1113">
        <f>IF('Raw Data'!L1108-'Raw Data'!K1108&gt;3, 'Raw Data'!J1108, 0)</f>
        <v>0</v>
      </c>
      <c r="M1113">
        <f>IF('Raw Data'!K1108-'Raw Data'!L1108&gt;3, 'Raw Data'!I1108, 0)</f>
        <v>0</v>
      </c>
      <c r="N1113">
        <f>IF('Raw Data'!L1108-'Raw Data'!K1108&gt;3, 'Raw Data'!J1108, IF('Raw Data'!K1108-'Raw Data'!L1108&gt;3, 'Raw Data'!I1108, 0))</f>
        <v>0</v>
      </c>
      <c r="O1113">
        <f>IF(ISBLANK('Raw Data'!L1108), 0, IF(ABS('Raw Data'!L1108-'Raw Data'!K1108)&lt;4, 'Raw Data'!H1108, IF(ABS('Raw Data'!K1108-'Raw Data'!L1108)&lt;4, 'Raw Data'!G1108, 0)))</f>
        <v>0</v>
      </c>
      <c r="P1113">
        <f>SUM('Hidden Analysis'!E1114:H1114)</f>
        <v>0</v>
      </c>
      <c r="Q1113">
        <f>SUM('Hidden Analysis'!I1114:L1114)</f>
        <v>0</v>
      </c>
      <c r="R1113">
        <f>SUM('Hidden Analysis'!M1114:P1114)</f>
        <v>0</v>
      </c>
      <c r="S1113">
        <f>SUM('Hidden Analysis'!Q1114:R1114)</f>
        <v>0</v>
      </c>
      <c r="T1113">
        <f>IF(AND('Raw Data'!F1108&lt;1.5, 'Raw Data'!L1108&gt;'Raw Data'!K1108, 'Raw Data'!L1108-'Raw Data'!K1108&gt;3), 'Raw Data'!F1108, 0)</f>
        <v>0</v>
      </c>
      <c r="U1113">
        <f>IF(AND('Raw Data'!L1108-'Raw Data'!K1108&lt;4, 'Raw Data'!L1108&gt;'Raw Data'!K1108), 'Raw Data'!H1108, 0)</f>
        <v>0</v>
      </c>
      <c r="V1113">
        <f>IF(AND('Raw Data'!K1108-'Raw Data'!L1108&lt;4, 'Raw Data'!K1108&gt;'Raw Data'!L1108), 'Raw Data'!G1108, 0)</f>
        <v>0</v>
      </c>
      <c r="W1113">
        <f>SUM('Hidden Analysis'!S1114:T1114)</f>
        <v>0</v>
      </c>
      <c r="X1113">
        <f>SUM('Hidden Analysis'!U1114:V1114)</f>
        <v>0</v>
      </c>
    </row>
    <row r="1114" spans="1:24" x14ac:dyDescent="0.3">
      <c r="A1114" s="2">
        <f>'Raw Data'!M1109</f>
        <v>0</v>
      </c>
      <c r="B1114">
        <f>IF('Raw Data'!L1109&gt;'Raw Data'!K1109, 'Raw Data'!F1109, 0)</f>
        <v>0</v>
      </c>
      <c r="C1114">
        <f>IF('Raw Data'!K1109&gt;'Raw Data'!L1109, 'Raw Data'!C1109, 0)</f>
        <v>0</v>
      </c>
      <c r="D1114">
        <f t="shared" si="38"/>
        <v>0</v>
      </c>
      <c r="E1114">
        <f>SUM('Hidden Analysis'!A1115:B1115)</f>
        <v>0</v>
      </c>
      <c r="F1114">
        <f>SUM('Hidden Analysis'!C1115:D1115)</f>
        <v>0</v>
      </c>
      <c r="G1114">
        <f>IF(AND('Raw Data'!F1109&lt;'Raw Data'!C1109, 'Raw Data'!L1109&gt;'Raw Data'!K1109), 'Raw Data'!F1109, 0)</f>
        <v>0</v>
      </c>
      <c r="H1114">
        <f>IF(AND('Raw Data'!F1109&gt;'Raw Data'!C1109, 'Raw Data'!L1109&lt;'Raw Data'!K1109), 'Raw Data'!C1109, 0)</f>
        <v>0</v>
      </c>
      <c r="I1114">
        <f t="shared" si="39"/>
        <v>0</v>
      </c>
      <c r="J1114">
        <f>IF(AND('Raw Data'!F1109&gt;'Raw Data'!C1109, 'Raw Data'!L1109&gt;'Raw Data'!K1109), 'Raw Data'!F1109, 0)</f>
        <v>0</v>
      </c>
      <c r="K1114">
        <f>IF(AND('Raw Data'!F1109&lt;'Raw Data'!C1109, 'Raw Data'!L1109&lt;'Raw Data'!K1109), 'Raw Data'!C1109, 0)</f>
        <v>0</v>
      </c>
      <c r="L1114">
        <f>IF('Raw Data'!L1109-'Raw Data'!K1109&gt;3, 'Raw Data'!J1109, 0)</f>
        <v>0</v>
      </c>
      <c r="M1114">
        <f>IF('Raw Data'!K1109-'Raw Data'!L1109&gt;3, 'Raw Data'!I1109, 0)</f>
        <v>0</v>
      </c>
      <c r="N1114">
        <f>IF('Raw Data'!L1109-'Raw Data'!K1109&gt;3, 'Raw Data'!J1109, IF('Raw Data'!K1109-'Raw Data'!L1109&gt;3, 'Raw Data'!I1109, 0))</f>
        <v>0</v>
      </c>
      <c r="O1114">
        <f>IF(ISBLANK('Raw Data'!L1109), 0, IF(ABS('Raw Data'!L1109-'Raw Data'!K1109)&lt;4, 'Raw Data'!H1109, IF(ABS('Raw Data'!K1109-'Raw Data'!L1109)&lt;4, 'Raw Data'!G1109, 0)))</f>
        <v>0</v>
      </c>
      <c r="P1114">
        <f>SUM('Hidden Analysis'!E1115:H1115)</f>
        <v>0</v>
      </c>
      <c r="Q1114">
        <f>SUM('Hidden Analysis'!I1115:L1115)</f>
        <v>0</v>
      </c>
      <c r="R1114">
        <f>SUM('Hidden Analysis'!M1115:P1115)</f>
        <v>0</v>
      </c>
      <c r="S1114">
        <f>SUM('Hidden Analysis'!Q1115:R1115)</f>
        <v>0</v>
      </c>
      <c r="T1114">
        <f>IF(AND('Raw Data'!F1109&lt;1.5, 'Raw Data'!L1109&gt;'Raw Data'!K1109, 'Raw Data'!L1109-'Raw Data'!K1109&gt;3), 'Raw Data'!F1109, 0)</f>
        <v>0</v>
      </c>
      <c r="U1114">
        <f>IF(AND('Raw Data'!L1109-'Raw Data'!K1109&lt;4, 'Raw Data'!L1109&gt;'Raw Data'!K1109), 'Raw Data'!H1109, 0)</f>
        <v>0</v>
      </c>
      <c r="V1114">
        <f>IF(AND('Raw Data'!K1109-'Raw Data'!L1109&lt;4, 'Raw Data'!K1109&gt;'Raw Data'!L1109), 'Raw Data'!G1109, 0)</f>
        <v>0</v>
      </c>
      <c r="W1114">
        <f>SUM('Hidden Analysis'!S1115:T1115)</f>
        <v>0</v>
      </c>
      <c r="X1114">
        <f>SUM('Hidden Analysis'!U1115:V1115)</f>
        <v>0</v>
      </c>
    </row>
    <row r="1115" spans="1:24" x14ac:dyDescent="0.3">
      <c r="A1115" s="2">
        <f>'Raw Data'!M1110</f>
        <v>0</v>
      </c>
      <c r="B1115">
        <f>IF('Raw Data'!L1110&gt;'Raw Data'!K1110, 'Raw Data'!F1110, 0)</f>
        <v>0</v>
      </c>
      <c r="C1115">
        <f>IF('Raw Data'!K1110&gt;'Raw Data'!L1110, 'Raw Data'!C1110, 0)</f>
        <v>0</v>
      </c>
      <c r="D1115">
        <f t="shared" si="38"/>
        <v>0</v>
      </c>
      <c r="E1115">
        <f>SUM('Hidden Analysis'!A1116:B1116)</f>
        <v>0</v>
      </c>
      <c r="F1115">
        <f>SUM('Hidden Analysis'!C1116:D1116)</f>
        <v>0</v>
      </c>
      <c r="G1115">
        <f>IF(AND('Raw Data'!F1110&lt;'Raw Data'!C1110, 'Raw Data'!L1110&gt;'Raw Data'!K1110), 'Raw Data'!F1110, 0)</f>
        <v>0</v>
      </c>
      <c r="H1115">
        <f>IF(AND('Raw Data'!F1110&gt;'Raw Data'!C1110, 'Raw Data'!L1110&lt;'Raw Data'!K1110), 'Raw Data'!C1110, 0)</f>
        <v>0</v>
      </c>
      <c r="I1115">
        <f t="shared" si="39"/>
        <v>0</v>
      </c>
      <c r="J1115">
        <f>IF(AND('Raw Data'!F1110&gt;'Raw Data'!C1110, 'Raw Data'!L1110&gt;'Raw Data'!K1110), 'Raw Data'!F1110, 0)</f>
        <v>0</v>
      </c>
      <c r="K1115">
        <f>IF(AND('Raw Data'!F1110&lt;'Raw Data'!C1110, 'Raw Data'!L1110&lt;'Raw Data'!K1110), 'Raw Data'!C1110, 0)</f>
        <v>0</v>
      </c>
      <c r="L1115">
        <f>IF('Raw Data'!L1110-'Raw Data'!K1110&gt;3, 'Raw Data'!J1110, 0)</f>
        <v>0</v>
      </c>
      <c r="M1115">
        <f>IF('Raw Data'!K1110-'Raw Data'!L1110&gt;3, 'Raw Data'!I1110, 0)</f>
        <v>0</v>
      </c>
      <c r="N1115">
        <f>IF('Raw Data'!L1110-'Raw Data'!K1110&gt;3, 'Raw Data'!J1110, IF('Raw Data'!K1110-'Raw Data'!L1110&gt;3, 'Raw Data'!I1110, 0))</f>
        <v>0</v>
      </c>
      <c r="O1115">
        <f>IF(ISBLANK('Raw Data'!L1110), 0, IF(ABS('Raw Data'!L1110-'Raw Data'!K1110)&lt;4, 'Raw Data'!H1110, IF(ABS('Raw Data'!K1110-'Raw Data'!L1110)&lt;4, 'Raw Data'!G1110, 0)))</f>
        <v>0</v>
      </c>
      <c r="P1115">
        <f>SUM('Hidden Analysis'!E1116:H1116)</f>
        <v>0</v>
      </c>
      <c r="Q1115">
        <f>SUM('Hidden Analysis'!I1116:L1116)</f>
        <v>0</v>
      </c>
      <c r="R1115">
        <f>SUM('Hidden Analysis'!M1116:P1116)</f>
        <v>0</v>
      </c>
      <c r="S1115">
        <f>SUM('Hidden Analysis'!Q1116:R1116)</f>
        <v>0</v>
      </c>
      <c r="T1115">
        <f>IF(AND('Raw Data'!F1110&lt;1.5, 'Raw Data'!L1110&gt;'Raw Data'!K1110, 'Raw Data'!L1110-'Raw Data'!K1110&gt;3), 'Raw Data'!F1110, 0)</f>
        <v>0</v>
      </c>
      <c r="U1115">
        <f>IF(AND('Raw Data'!L1110-'Raw Data'!K1110&lt;4, 'Raw Data'!L1110&gt;'Raw Data'!K1110), 'Raw Data'!H1110, 0)</f>
        <v>0</v>
      </c>
      <c r="V1115">
        <f>IF(AND('Raw Data'!K1110-'Raw Data'!L1110&lt;4, 'Raw Data'!K1110&gt;'Raw Data'!L1110), 'Raw Data'!G1110, 0)</f>
        <v>0</v>
      </c>
      <c r="W1115">
        <f>SUM('Hidden Analysis'!S1116:T1116)</f>
        <v>0</v>
      </c>
      <c r="X1115">
        <f>SUM('Hidden Analysis'!U1116:V1116)</f>
        <v>0</v>
      </c>
    </row>
    <row r="1116" spans="1:24" x14ac:dyDescent="0.3">
      <c r="A1116" s="2">
        <f>'Raw Data'!M1111</f>
        <v>0</v>
      </c>
      <c r="B1116">
        <f>IF('Raw Data'!L1111&gt;'Raw Data'!K1111, 'Raw Data'!F1111, 0)</f>
        <v>0</v>
      </c>
      <c r="C1116">
        <f>IF('Raw Data'!K1111&gt;'Raw Data'!L1111, 'Raw Data'!C1111, 0)</f>
        <v>0</v>
      </c>
      <c r="D1116">
        <f t="shared" si="38"/>
        <v>0</v>
      </c>
      <c r="E1116">
        <f>SUM('Hidden Analysis'!A1117:B1117)</f>
        <v>0</v>
      </c>
      <c r="F1116">
        <f>SUM('Hidden Analysis'!C1117:D1117)</f>
        <v>0</v>
      </c>
      <c r="G1116">
        <f>IF(AND('Raw Data'!F1111&lt;'Raw Data'!C1111, 'Raw Data'!L1111&gt;'Raw Data'!K1111), 'Raw Data'!F1111, 0)</f>
        <v>0</v>
      </c>
      <c r="H1116">
        <f>IF(AND('Raw Data'!F1111&gt;'Raw Data'!C1111, 'Raw Data'!L1111&lt;'Raw Data'!K1111), 'Raw Data'!C1111, 0)</f>
        <v>0</v>
      </c>
      <c r="I1116">
        <f t="shared" si="39"/>
        <v>0</v>
      </c>
      <c r="J1116">
        <f>IF(AND('Raw Data'!F1111&gt;'Raw Data'!C1111, 'Raw Data'!L1111&gt;'Raw Data'!K1111), 'Raw Data'!F1111, 0)</f>
        <v>0</v>
      </c>
      <c r="K1116">
        <f>IF(AND('Raw Data'!F1111&lt;'Raw Data'!C1111, 'Raw Data'!L1111&lt;'Raw Data'!K1111), 'Raw Data'!C1111, 0)</f>
        <v>0</v>
      </c>
      <c r="L1116">
        <f>IF('Raw Data'!L1111-'Raw Data'!K1111&gt;3, 'Raw Data'!J1111, 0)</f>
        <v>0</v>
      </c>
      <c r="M1116">
        <f>IF('Raw Data'!K1111-'Raw Data'!L1111&gt;3, 'Raw Data'!I1111, 0)</f>
        <v>0</v>
      </c>
      <c r="N1116">
        <f>IF('Raw Data'!L1111-'Raw Data'!K1111&gt;3, 'Raw Data'!J1111, IF('Raw Data'!K1111-'Raw Data'!L1111&gt;3, 'Raw Data'!I1111, 0))</f>
        <v>0</v>
      </c>
      <c r="O1116">
        <f>IF(ISBLANK('Raw Data'!L1111), 0, IF(ABS('Raw Data'!L1111-'Raw Data'!K1111)&lt;4, 'Raw Data'!H1111, IF(ABS('Raw Data'!K1111-'Raw Data'!L1111)&lt;4, 'Raw Data'!G1111, 0)))</f>
        <v>0</v>
      </c>
      <c r="P1116">
        <f>SUM('Hidden Analysis'!E1117:H1117)</f>
        <v>0</v>
      </c>
      <c r="Q1116">
        <f>SUM('Hidden Analysis'!I1117:L1117)</f>
        <v>0</v>
      </c>
      <c r="R1116">
        <f>SUM('Hidden Analysis'!M1117:P1117)</f>
        <v>0</v>
      </c>
      <c r="S1116">
        <f>SUM('Hidden Analysis'!Q1117:R1117)</f>
        <v>0</v>
      </c>
      <c r="T1116">
        <f>IF(AND('Raw Data'!F1111&lt;1.5, 'Raw Data'!L1111&gt;'Raw Data'!K1111, 'Raw Data'!L1111-'Raw Data'!K1111&gt;3), 'Raw Data'!F1111, 0)</f>
        <v>0</v>
      </c>
      <c r="U1116">
        <f>IF(AND('Raw Data'!L1111-'Raw Data'!K1111&lt;4, 'Raw Data'!L1111&gt;'Raw Data'!K1111), 'Raw Data'!H1111, 0)</f>
        <v>0</v>
      </c>
      <c r="V1116">
        <f>IF(AND('Raw Data'!K1111-'Raw Data'!L1111&lt;4, 'Raw Data'!K1111&gt;'Raw Data'!L1111), 'Raw Data'!G1111, 0)</f>
        <v>0</v>
      </c>
      <c r="W1116">
        <f>SUM('Hidden Analysis'!S1117:T1117)</f>
        <v>0</v>
      </c>
      <c r="X1116">
        <f>SUM('Hidden Analysis'!U1117:V1117)</f>
        <v>0</v>
      </c>
    </row>
    <row r="1117" spans="1:24" x14ac:dyDescent="0.3">
      <c r="A1117" s="2">
        <f>'Raw Data'!M1112</f>
        <v>0</v>
      </c>
      <c r="B1117">
        <f>IF('Raw Data'!L1112&gt;'Raw Data'!K1112, 'Raw Data'!F1112, 0)</f>
        <v>0</v>
      </c>
      <c r="C1117">
        <f>IF('Raw Data'!K1112&gt;'Raw Data'!L1112, 'Raw Data'!C1112, 0)</f>
        <v>0</v>
      </c>
      <c r="D1117">
        <f t="shared" si="38"/>
        <v>0</v>
      </c>
      <c r="E1117">
        <f>SUM('Hidden Analysis'!A1118:B1118)</f>
        <v>0</v>
      </c>
      <c r="F1117">
        <f>SUM('Hidden Analysis'!C1118:D1118)</f>
        <v>0</v>
      </c>
      <c r="G1117">
        <f>IF(AND('Raw Data'!F1112&lt;'Raw Data'!C1112, 'Raw Data'!L1112&gt;'Raw Data'!K1112), 'Raw Data'!F1112, 0)</f>
        <v>0</v>
      </c>
      <c r="H1117">
        <f>IF(AND('Raw Data'!F1112&gt;'Raw Data'!C1112, 'Raw Data'!L1112&lt;'Raw Data'!K1112), 'Raw Data'!C1112, 0)</f>
        <v>0</v>
      </c>
      <c r="I1117">
        <f t="shared" si="39"/>
        <v>0</v>
      </c>
      <c r="J1117">
        <f>IF(AND('Raw Data'!F1112&gt;'Raw Data'!C1112, 'Raw Data'!L1112&gt;'Raw Data'!K1112), 'Raw Data'!F1112, 0)</f>
        <v>0</v>
      </c>
      <c r="K1117">
        <f>IF(AND('Raw Data'!F1112&lt;'Raw Data'!C1112, 'Raw Data'!L1112&lt;'Raw Data'!K1112), 'Raw Data'!C1112, 0)</f>
        <v>0</v>
      </c>
      <c r="L1117">
        <f>IF('Raw Data'!L1112-'Raw Data'!K1112&gt;3, 'Raw Data'!J1112, 0)</f>
        <v>0</v>
      </c>
      <c r="M1117">
        <f>IF('Raw Data'!K1112-'Raw Data'!L1112&gt;3, 'Raw Data'!I1112, 0)</f>
        <v>0</v>
      </c>
      <c r="N1117">
        <f>IF('Raw Data'!L1112-'Raw Data'!K1112&gt;3, 'Raw Data'!J1112, IF('Raw Data'!K1112-'Raw Data'!L1112&gt;3, 'Raw Data'!I1112, 0))</f>
        <v>0</v>
      </c>
      <c r="O1117">
        <f>IF(ISBLANK('Raw Data'!L1112), 0, IF(ABS('Raw Data'!L1112-'Raw Data'!K1112)&lt;4, 'Raw Data'!H1112, IF(ABS('Raw Data'!K1112-'Raw Data'!L1112)&lt;4, 'Raw Data'!G1112, 0)))</f>
        <v>0</v>
      </c>
      <c r="P1117">
        <f>SUM('Hidden Analysis'!E1118:H1118)</f>
        <v>0</v>
      </c>
      <c r="Q1117">
        <f>SUM('Hidden Analysis'!I1118:L1118)</f>
        <v>0</v>
      </c>
      <c r="R1117">
        <f>SUM('Hidden Analysis'!M1118:P1118)</f>
        <v>0</v>
      </c>
      <c r="S1117">
        <f>SUM('Hidden Analysis'!Q1118:R1118)</f>
        <v>0</v>
      </c>
      <c r="T1117">
        <f>IF(AND('Raw Data'!F1112&lt;1.5, 'Raw Data'!L1112&gt;'Raw Data'!K1112, 'Raw Data'!L1112-'Raw Data'!K1112&gt;3), 'Raw Data'!F1112, 0)</f>
        <v>0</v>
      </c>
      <c r="U1117">
        <f>IF(AND('Raw Data'!L1112-'Raw Data'!K1112&lt;4, 'Raw Data'!L1112&gt;'Raw Data'!K1112), 'Raw Data'!H1112, 0)</f>
        <v>0</v>
      </c>
      <c r="V1117">
        <f>IF(AND('Raw Data'!K1112-'Raw Data'!L1112&lt;4, 'Raw Data'!K1112&gt;'Raw Data'!L1112), 'Raw Data'!G1112, 0)</f>
        <v>0</v>
      </c>
      <c r="W1117">
        <f>SUM('Hidden Analysis'!S1118:T1118)</f>
        <v>0</v>
      </c>
      <c r="X1117">
        <f>SUM('Hidden Analysis'!U1118:V1118)</f>
        <v>0</v>
      </c>
    </row>
    <row r="1118" spans="1:24" x14ac:dyDescent="0.3">
      <c r="A1118" s="2">
        <f>'Raw Data'!M1113</f>
        <v>0</v>
      </c>
      <c r="B1118">
        <f>IF('Raw Data'!L1113&gt;'Raw Data'!K1113, 'Raw Data'!F1113, 0)</f>
        <v>0</v>
      </c>
      <c r="C1118">
        <f>IF('Raw Data'!K1113&gt;'Raw Data'!L1113, 'Raw Data'!C1113, 0)</f>
        <v>0</v>
      </c>
      <c r="D1118">
        <f t="shared" si="38"/>
        <v>0</v>
      </c>
      <c r="E1118">
        <f>SUM('Hidden Analysis'!A1119:B1119)</f>
        <v>0</v>
      </c>
      <c r="F1118">
        <f>SUM('Hidden Analysis'!C1119:D1119)</f>
        <v>0</v>
      </c>
      <c r="G1118">
        <f>IF(AND('Raw Data'!F1113&lt;'Raw Data'!C1113, 'Raw Data'!L1113&gt;'Raw Data'!K1113), 'Raw Data'!F1113, 0)</f>
        <v>0</v>
      </c>
      <c r="H1118">
        <f>IF(AND('Raw Data'!F1113&gt;'Raw Data'!C1113, 'Raw Data'!L1113&lt;'Raw Data'!K1113), 'Raw Data'!C1113, 0)</f>
        <v>0</v>
      </c>
      <c r="I1118">
        <f t="shared" si="39"/>
        <v>0</v>
      </c>
      <c r="J1118">
        <f>IF(AND('Raw Data'!F1113&gt;'Raw Data'!C1113, 'Raw Data'!L1113&gt;'Raw Data'!K1113), 'Raw Data'!F1113, 0)</f>
        <v>0</v>
      </c>
      <c r="K1118">
        <f>IF(AND('Raw Data'!F1113&lt;'Raw Data'!C1113, 'Raw Data'!L1113&lt;'Raw Data'!K1113), 'Raw Data'!C1113, 0)</f>
        <v>0</v>
      </c>
      <c r="L1118">
        <f>IF('Raw Data'!L1113-'Raw Data'!K1113&gt;3, 'Raw Data'!J1113, 0)</f>
        <v>0</v>
      </c>
      <c r="M1118">
        <f>IF('Raw Data'!K1113-'Raw Data'!L1113&gt;3, 'Raw Data'!I1113, 0)</f>
        <v>0</v>
      </c>
      <c r="N1118">
        <f>IF('Raw Data'!L1113-'Raw Data'!K1113&gt;3, 'Raw Data'!J1113, IF('Raw Data'!K1113-'Raw Data'!L1113&gt;3, 'Raw Data'!I1113, 0))</f>
        <v>0</v>
      </c>
      <c r="O1118">
        <f>IF(ISBLANK('Raw Data'!L1113), 0, IF(ABS('Raw Data'!L1113-'Raw Data'!K1113)&lt;4, 'Raw Data'!H1113, IF(ABS('Raw Data'!K1113-'Raw Data'!L1113)&lt;4, 'Raw Data'!G1113, 0)))</f>
        <v>0</v>
      </c>
      <c r="P1118">
        <f>SUM('Hidden Analysis'!E1119:H1119)</f>
        <v>0</v>
      </c>
      <c r="Q1118">
        <f>SUM('Hidden Analysis'!I1119:L1119)</f>
        <v>0</v>
      </c>
      <c r="R1118">
        <f>SUM('Hidden Analysis'!M1119:P1119)</f>
        <v>0</v>
      </c>
      <c r="S1118">
        <f>SUM('Hidden Analysis'!Q1119:R1119)</f>
        <v>0</v>
      </c>
      <c r="T1118">
        <f>IF(AND('Raw Data'!F1113&lt;1.5, 'Raw Data'!L1113&gt;'Raw Data'!K1113, 'Raw Data'!L1113-'Raw Data'!K1113&gt;3), 'Raw Data'!F1113, 0)</f>
        <v>0</v>
      </c>
      <c r="U1118">
        <f>IF(AND('Raw Data'!L1113-'Raw Data'!K1113&lt;4, 'Raw Data'!L1113&gt;'Raw Data'!K1113), 'Raw Data'!H1113, 0)</f>
        <v>0</v>
      </c>
      <c r="V1118">
        <f>IF(AND('Raw Data'!K1113-'Raw Data'!L1113&lt;4, 'Raw Data'!K1113&gt;'Raw Data'!L1113), 'Raw Data'!G1113, 0)</f>
        <v>0</v>
      </c>
      <c r="W1118">
        <f>SUM('Hidden Analysis'!S1119:T1119)</f>
        <v>0</v>
      </c>
      <c r="X1118">
        <f>SUM('Hidden Analysis'!U1119:V1119)</f>
        <v>0</v>
      </c>
    </row>
    <row r="1119" spans="1:24" x14ac:dyDescent="0.3">
      <c r="A1119" s="2">
        <f>'Raw Data'!M1114</f>
        <v>0</v>
      </c>
      <c r="B1119">
        <f>IF('Raw Data'!L1114&gt;'Raw Data'!K1114, 'Raw Data'!F1114, 0)</f>
        <v>0</v>
      </c>
      <c r="C1119">
        <f>IF('Raw Data'!K1114&gt;'Raw Data'!L1114, 'Raw Data'!C1114, 0)</f>
        <v>0</v>
      </c>
      <c r="D1119">
        <f t="shared" si="38"/>
        <v>0</v>
      </c>
      <c r="E1119">
        <f>SUM('Hidden Analysis'!A1120:B1120)</f>
        <v>0</v>
      </c>
      <c r="F1119">
        <f>SUM('Hidden Analysis'!C1120:D1120)</f>
        <v>0</v>
      </c>
      <c r="G1119">
        <f>IF(AND('Raw Data'!F1114&lt;'Raw Data'!C1114, 'Raw Data'!L1114&gt;'Raw Data'!K1114), 'Raw Data'!F1114, 0)</f>
        <v>0</v>
      </c>
      <c r="H1119">
        <f>IF(AND('Raw Data'!F1114&gt;'Raw Data'!C1114, 'Raw Data'!L1114&lt;'Raw Data'!K1114), 'Raw Data'!C1114, 0)</f>
        <v>0</v>
      </c>
      <c r="I1119">
        <f t="shared" si="39"/>
        <v>0</v>
      </c>
      <c r="J1119">
        <f>IF(AND('Raw Data'!F1114&gt;'Raw Data'!C1114, 'Raw Data'!L1114&gt;'Raw Data'!K1114), 'Raw Data'!F1114, 0)</f>
        <v>0</v>
      </c>
      <c r="K1119">
        <f>IF(AND('Raw Data'!F1114&lt;'Raw Data'!C1114, 'Raw Data'!L1114&lt;'Raw Data'!K1114), 'Raw Data'!C1114, 0)</f>
        <v>0</v>
      </c>
      <c r="L1119">
        <f>IF('Raw Data'!L1114-'Raw Data'!K1114&gt;3, 'Raw Data'!J1114, 0)</f>
        <v>0</v>
      </c>
      <c r="M1119">
        <f>IF('Raw Data'!K1114-'Raw Data'!L1114&gt;3, 'Raw Data'!I1114, 0)</f>
        <v>0</v>
      </c>
      <c r="N1119">
        <f>IF('Raw Data'!L1114-'Raw Data'!K1114&gt;3, 'Raw Data'!J1114, IF('Raw Data'!K1114-'Raw Data'!L1114&gt;3, 'Raw Data'!I1114, 0))</f>
        <v>0</v>
      </c>
      <c r="O1119">
        <f>IF(ISBLANK('Raw Data'!L1114), 0, IF(ABS('Raw Data'!L1114-'Raw Data'!K1114)&lt;4, 'Raw Data'!H1114, IF(ABS('Raw Data'!K1114-'Raw Data'!L1114)&lt;4, 'Raw Data'!G1114, 0)))</f>
        <v>0</v>
      </c>
      <c r="P1119">
        <f>SUM('Hidden Analysis'!E1120:H1120)</f>
        <v>0</v>
      </c>
      <c r="Q1119">
        <f>SUM('Hidden Analysis'!I1120:L1120)</f>
        <v>0</v>
      </c>
      <c r="R1119">
        <f>SUM('Hidden Analysis'!M1120:P1120)</f>
        <v>0</v>
      </c>
      <c r="S1119">
        <f>SUM('Hidden Analysis'!Q1120:R1120)</f>
        <v>0</v>
      </c>
      <c r="T1119">
        <f>IF(AND('Raw Data'!F1114&lt;1.5, 'Raw Data'!L1114&gt;'Raw Data'!K1114, 'Raw Data'!L1114-'Raw Data'!K1114&gt;3), 'Raw Data'!F1114, 0)</f>
        <v>0</v>
      </c>
      <c r="U1119">
        <f>IF(AND('Raw Data'!L1114-'Raw Data'!K1114&lt;4, 'Raw Data'!L1114&gt;'Raw Data'!K1114), 'Raw Data'!H1114, 0)</f>
        <v>0</v>
      </c>
      <c r="V1119">
        <f>IF(AND('Raw Data'!K1114-'Raw Data'!L1114&lt;4, 'Raw Data'!K1114&gt;'Raw Data'!L1114), 'Raw Data'!G1114, 0)</f>
        <v>0</v>
      </c>
      <c r="W1119">
        <f>SUM('Hidden Analysis'!S1120:T1120)</f>
        <v>0</v>
      </c>
      <c r="X1119">
        <f>SUM('Hidden Analysis'!U1120:V1120)</f>
        <v>0</v>
      </c>
    </row>
    <row r="1120" spans="1:24" x14ac:dyDescent="0.3">
      <c r="A1120" s="2">
        <f>'Raw Data'!M1115</f>
        <v>0</v>
      </c>
      <c r="B1120">
        <f>IF('Raw Data'!L1115&gt;'Raw Data'!K1115, 'Raw Data'!F1115, 0)</f>
        <v>0</v>
      </c>
      <c r="C1120">
        <f>IF('Raw Data'!K1115&gt;'Raw Data'!L1115, 'Raw Data'!C1115, 0)</f>
        <v>0</v>
      </c>
      <c r="D1120">
        <f t="shared" si="38"/>
        <v>0</v>
      </c>
      <c r="E1120">
        <f>SUM('Hidden Analysis'!A1121:B1121)</f>
        <v>0</v>
      </c>
      <c r="F1120">
        <f>SUM('Hidden Analysis'!C1121:D1121)</f>
        <v>0</v>
      </c>
      <c r="G1120">
        <f>IF(AND('Raw Data'!F1115&lt;'Raw Data'!C1115, 'Raw Data'!L1115&gt;'Raw Data'!K1115), 'Raw Data'!F1115, 0)</f>
        <v>0</v>
      </c>
      <c r="H1120">
        <f>IF(AND('Raw Data'!F1115&gt;'Raw Data'!C1115, 'Raw Data'!L1115&lt;'Raw Data'!K1115), 'Raw Data'!C1115, 0)</f>
        <v>0</v>
      </c>
      <c r="I1120">
        <f t="shared" si="39"/>
        <v>0</v>
      </c>
      <c r="J1120">
        <f>IF(AND('Raw Data'!F1115&gt;'Raw Data'!C1115, 'Raw Data'!L1115&gt;'Raw Data'!K1115), 'Raw Data'!F1115, 0)</f>
        <v>0</v>
      </c>
      <c r="K1120">
        <f>IF(AND('Raw Data'!F1115&lt;'Raw Data'!C1115, 'Raw Data'!L1115&lt;'Raw Data'!K1115), 'Raw Data'!C1115, 0)</f>
        <v>0</v>
      </c>
      <c r="L1120">
        <f>IF('Raw Data'!L1115-'Raw Data'!K1115&gt;3, 'Raw Data'!J1115, 0)</f>
        <v>0</v>
      </c>
      <c r="M1120">
        <f>IF('Raw Data'!K1115-'Raw Data'!L1115&gt;3, 'Raw Data'!I1115, 0)</f>
        <v>0</v>
      </c>
      <c r="N1120">
        <f>IF('Raw Data'!L1115-'Raw Data'!K1115&gt;3, 'Raw Data'!J1115, IF('Raw Data'!K1115-'Raw Data'!L1115&gt;3, 'Raw Data'!I1115, 0))</f>
        <v>0</v>
      </c>
      <c r="O1120">
        <f>IF(ISBLANK('Raw Data'!L1115), 0, IF(ABS('Raw Data'!L1115-'Raw Data'!K1115)&lt;4, 'Raw Data'!H1115, IF(ABS('Raw Data'!K1115-'Raw Data'!L1115)&lt;4, 'Raw Data'!G1115, 0)))</f>
        <v>0</v>
      </c>
      <c r="P1120">
        <f>SUM('Hidden Analysis'!E1121:H1121)</f>
        <v>0</v>
      </c>
      <c r="Q1120">
        <f>SUM('Hidden Analysis'!I1121:L1121)</f>
        <v>0</v>
      </c>
      <c r="R1120">
        <f>SUM('Hidden Analysis'!M1121:P1121)</f>
        <v>0</v>
      </c>
      <c r="S1120">
        <f>SUM('Hidden Analysis'!Q1121:R1121)</f>
        <v>0</v>
      </c>
      <c r="T1120">
        <f>IF(AND('Raw Data'!F1115&lt;1.5, 'Raw Data'!L1115&gt;'Raw Data'!K1115, 'Raw Data'!L1115-'Raw Data'!K1115&gt;3), 'Raw Data'!F1115, 0)</f>
        <v>0</v>
      </c>
      <c r="U1120">
        <f>IF(AND('Raw Data'!L1115-'Raw Data'!K1115&lt;4, 'Raw Data'!L1115&gt;'Raw Data'!K1115), 'Raw Data'!H1115, 0)</f>
        <v>0</v>
      </c>
      <c r="V1120">
        <f>IF(AND('Raw Data'!K1115-'Raw Data'!L1115&lt;4, 'Raw Data'!K1115&gt;'Raw Data'!L1115), 'Raw Data'!G1115, 0)</f>
        <v>0</v>
      </c>
      <c r="W1120">
        <f>SUM('Hidden Analysis'!S1121:T1121)</f>
        <v>0</v>
      </c>
      <c r="X1120">
        <f>SUM('Hidden Analysis'!U1121:V1121)</f>
        <v>0</v>
      </c>
    </row>
    <row r="1121" spans="1:24" x14ac:dyDescent="0.3">
      <c r="A1121" s="2">
        <f>'Raw Data'!M1116</f>
        <v>0</v>
      </c>
      <c r="B1121">
        <f>IF('Raw Data'!L1116&gt;'Raw Data'!K1116, 'Raw Data'!F1116, 0)</f>
        <v>0</v>
      </c>
      <c r="C1121">
        <f>IF('Raw Data'!K1116&gt;'Raw Data'!L1116, 'Raw Data'!C1116, 0)</f>
        <v>0</v>
      </c>
      <c r="D1121">
        <f t="shared" si="38"/>
        <v>0</v>
      </c>
      <c r="E1121">
        <f>SUM('Hidden Analysis'!A1122:B1122)</f>
        <v>0</v>
      </c>
      <c r="F1121">
        <f>SUM('Hidden Analysis'!C1122:D1122)</f>
        <v>0</v>
      </c>
      <c r="G1121">
        <f>IF(AND('Raw Data'!F1116&lt;'Raw Data'!C1116, 'Raw Data'!L1116&gt;'Raw Data'!K1116), 'Raw Data'!F1116, 0)</f>
        <v>0</v>
      </c>
      <c r="H1121">
        <f>IF(AND('Raw Data'!F1116&gt;'Raw Data'!C1116, 'Raw Data'!L1116&lt;'Raw Data'!K1116), 'Raw Data'!C1116, 0)</f>
        <v>0</v>
      </c>
      <c r="I1121">
        <f t="shared" si="39"/>
        <v>0</v>
      </c>
      <c r="J1121">
        <f>IF(AND('Raw Data'!F1116&gt;'Raw Data'!C1116, 'Raw Data'!L1116&gt;'Raw Data'!K1116), 'Raw Data'!F1116, 0)</f>
        <v>0</v>
      </c>
      <c r="K1121">
        <f>IF(AND('Raw Data'!F1116&lt;'Raw Data'!C1116, 'Raw Data'!L1116&lt;'Raw Data'!K1116), 'Raw Data'!C1116, 0)</f>
        <v>0</v>
      </c>
      <c r="L1121">
        <f>IF('Raw Data'!L1116-'Raw Data'!K1116&gt;3, 'Raw Data'!J1116, 0)</f>
        <v>0</v>
      </c>
      <c r="M1121">
        <f>IF('Raw Data'!K1116-'Raw Data'!L1116&gt;3, 'Raw Data'!I1116, 0)</f>
        <v>0</v>
      </c>
      <c r="N1121">
        <f>IF('Raw Data'!L1116-'Raw Data'!K1116&gt;3, 'Raw Data'!J1116, IF('Raw Data'!K1116-'Raw Data'!L1116&gt;3, 'Raw Data'!I1116, 0))</f>
        <v>0</v>
      </c>
      <c r="O1121">
        <f>IF(ISBLANK('Raw Data'!L1116), 0, IF(ABS('Raw Data'!L1116-'Raw Data'!K1116)&lt;4, 'Raw Data'!H1116, IF(ABS('Raw Data'!K1116-'Raw Data'!L1116)&lt;4, 'Raw Data'!G1116, 0)))</f>
        <v>0</v>
      </c>
      <c r="P1121">
        <f>SUM('Hidden Analysis'!E1122:H1122)</f>
        <v>0</v>
      </c>
      <c r="Q1121">
        <f>SUM('Hidden Analysis'!I1122:L1122)</f>
        <v>0</v>
      </c>
      <c r="R1121">
        <f>SUM('Hidden Analysis'!M1122:P1122)</f>
        <v>0</v>
      </c>
      <c r="S1121">
        <f>SUM('Hidden Analysis'!Q1122:R1122)</f>
        <v>0</v>
      </c>
      <c r="T1121">
        <f>IF(AND('Raw Data'!F1116&lt;1.5, 'Raw Data'!L1116&gt;'Raw Data'!K1116, 'Raw Data'!L1116-'Raw Data'!K1116&gt;3), 'Raw Data'!F1116, 0)</f>
        <v>0</v>
      </c>
      <c r="U1121">
        <f>IF(AND('Raw Data'!L1116-'Raw Data'!K1116&lt;4, 'Raw Data'!L1116&gt;'Raw Data'!K1116), 'Raw Data'!H1116, 0)</f>
        <v>0</v>
      </c>
      <c r="V1121">
        <f>IF(AND('Raw Data'!K1116-'Raw Data'!L1116&lt;4, 'Raw Data'!K1116&gt;'Raw Data'!L1116), 'Raw Data'!G1116, 0)</f>
        <v>0</v>
      </c>
      <c r="W1121">
        <f>SUM('Hidden Analysis'!S1122:T1122)</f>
        <v>0</v>
      </c>
      <c r="X1121">
        <f>SUM('Hidden Analysis'!U1122:V1122)</f>
        <v>0</v>
      </c>
    </row>
    <row r="1122" spans="1:24" x14ac:dyDescent="0.3">
      <c r="A1122" s="2">
        <f>'Raw Data'!M1117</f>
        <v>0</v>
      </c>
      <c r="B1122">
        <f>IF('Raw Data'!L1117&gt;'Raw Data'!K1117, 'Raw Data'!F1117, 0)</f>
        <v>0</v>
      </c>
      <c r="C1122">
        <f>IF('Raw Data'!K1117&gt;'Raw Data'!L1117, 'Raw Data'!C1117, 0)</f>
        <v>0</v>
      </c>
      <c r="D1122">
        <f t="shared" si="38"/>
        <v>0</v>
      </c>
      <c r="E1122">
        <f>SUM('Hidden Analysis'!A1123:B1123)</f>
        <v>0</v>
      </c>
      <c r="F1122">
        <f>SUM('Hidden Analysis'!C1123:D1123)</f>
        <v>0</v>
      </c>
      <c r="G1122">
        <f>IF(AND('Raw Data'!F1117&lt;'Raw Data'!C1117, 'Raw Data'!L1117&gt;'Raw Data'!K1117), 'Raw Data'!F1117, 0)</f>
        <v>0</v>
      </c>
      <c r="H1122">
        <f>IF(AND('Raw Data'!F1117&gt;'Raw Data'!C1117, 'Raw Data'!L1117&lt;'Raw Data'!K1117), 'Raw Data'!C1117, 0)</f>
        <v>0</v>
      </c>
      <c r="I1122">
        <f t="shared" si="39"/>
        <v>0</v>
      </c>
      <c r="J1122">
        <f>IF(AND('Raw Data'!F1117&gt;'Raw Data'!C1117, 'Raw Data'!L1117&gt;'Raw Data'!K1117), 'Raw Data'!F1117, 0)</f>
        <v>0</v>
      </c>
      <c r="K1122">
        <f>IF(AND('Raw Data'!F1117&lt;'Raw Data'!C1117, 'Raw Data'!L1117&lt;'Raw Data'!K1117), 'Raw Data'!C1117, 0)</f>
        <v>0</v>
      </c>
      <c r="L1122">
        <f>IF('Raw Data'!L1117-'Raw Data'!K1117&gt;3, 'Raw Data'!J1117, 0)</f>
        <v>0</v>
      </c>
      <c r="M1122">
        <f>IF('Raw Data'!K1117-'Raw Data'!L1117&gt;3, 'Raw Data'!I1117, 0)</f>
        <v>0</v>
      </c>
      <c r="N1122">
        <f>IF('Raw Data'!L1117-'Raw Data'!K1117&gt;3, 'Raw Data'!J1117, IF('Raw Data'!K1117-'Raw Data'!L1117&gt;3, 'Raw Data'!I1117, 0))</f>
        <v>0</v>
      </c>
      <c r="O1122">
        <f>IF(ISBLANK('Raw Data'!L1117), 0, IF(ABS('Raw Data'!L1117-'Raw Data'!K1117)&lt;4, 'Raw Data'!H1117, IF(ABS('Raw Data'!K1117-'Raw Data'!L1117)&lt;4, 'Raw Data'!G1117, 0)))</f>
        <v>0</v>
      </c>
      <c r="P1122">
        <f>SUM('Hidden Analysis'!E1123:H1123)</f>
        <v>0</v>
      </c>
      <c r="Q1122">
        <f>SUM('Hidden Analysis'!I1123:L1123)</f>
        <v>0</v>
      </c>
      <c r="R1122">
        <f>SUM('Hidden Analysis'!M1123:P1123)</f>
        <v>0</v>
      </c>
      <c r="S1122">
        <f>SUM('Hidden Analysis'!Q1123:R1123)</f>
        <v>0</v>
      </c>
      <c r="T1122">
        <f>IF(AND('Raw Data'!F1117&lt;1.5, 'Raw Data'!L1117&gt;'Raw Data'!K1117, 'Raw Data'!L1117-'Raw Data'!K1117&gt;3), 'Raw Data'!F1117, 0)</f>
        <v>0</v>
      </c>
      <c r="U1122">
        <f>IF(AND('Raw Data'!L1117-'Raw Data'!K1117&lt;4, 'Raw Data'!L1117&gt;'Raw Data'!K1117), 'Raw Data'!H1117, 0)</f>
        <v>0</v>
      </c>
      <c r="V1122">
        <f>IF(AND('Raw Data'!K1117-'Raw Data'!L1117&lt;4, 'Raw Data'!K1117&gt;'Raw Data'!L1117), 'Raw Data'!G1117, 0)</f>
        <v>0</v>
      </c>
      <c r="W1122">
        <f>SUM('Hidden Analysis'!S1123:T1123)</f>
        <v>0</v>
      </c>
      <c r="X1122">
        <f>SUM('Hidden Analysis'!U1123:V1123)</f>
        <v>0</v>
      </c>
    </row>
    <row r="1123" spans="1:24" x14ac:dyDescent="0.3">
      <c r="A1123" s="2">
        <f>'Raw Data'!M1118</f>
        <v>0</v>
      </c>
      <c r="B1123">
        <f>IF('Raw Data'!L1118&gt;'Raw Data'!K1118, 'Raw Data'!F1118, 0)</f>
        <v>0</v>
      </c>
      <c r="C1123">
        <f>IF('Raw Data'!K1118&gt;'Raw Data'!L1118, 'Raw Data'!C1118, 0)</f>
        <v>0</v>
      </c>
      <c r="D1123">
        <f t="shared" si="38"/>
        <v>0</v>
      </c>
      <c r="E1123">
        <f>SUM('Hidden Analysis'!A1124:B1124)</f>
        <v>0</v>
      </c>
      <c r="F1123">
        <f>SUM('Hidden Analysis'!C1124:D1124)</f>
        <v>0</v>
      </c>
      <c r="G1123">
        <f>IF(AND('Raw Data'!F1118&lt;'Raw Data'!C1118, 'Raw Data'!L1118&gt;'Raw Data'!K1118), 'Raw Data'!F1118, 0)</f>
        <v>0</v>
      </c>
      <c r="H1123">
        <f>IF(AND('Raw Data'!F1118&gt;'Raw Data'!C1118, 'Raw Data'!L1118&lt;'Raw Data'!K1118), 'Raw Data'!C1118, 0)</f>
        <v>0</v>
      </c>
      <c r="I1123">
        <f t="shared" si="39"/>
        <v>0</v>
      </c>
      <c r="J1123">
        <f>IF(AND('Raw Data'!F1118&gt;'Raw Data'!C1118, 'Raw Data'!L1118&gt;'Raw Data'!K1118), 'Raw Data'!F1118, 0)</f>
        <v>0</v>
      </c>
      <c r="K1123">
        <f>IF(AND('Raw Data'!F1118&lt;'Raw Data'!C1118, 'Raw Data'!L1118&lt;'Raw Data'!K1118), 'Raw Data'!C1118, 0)</f>
        <v>0</v>
      </c>
      <c r="L1123">
        <f>IF('Raw Data'!L1118-'Raw Data'!K1118&gt;3, 'Raw Data'!J1118, 0)</f>
        <v>0</v>
      </c>
      <c r="M1123">
        <f>IF('Raw Data'!K1118-'Raw Data'!L1118&gt;3, 'Raw Data'!I1118, 0)</f>
        <v>0</v>
      </c>
      <c r="N1123">
        <f>IF('Raw Data'!L1118-'Raw Data'!K1118&gt;3, 'Raw Data'!J1118, IF('Raw Data'!K1118-'Raw Data'!L1118&gt;3, 'Raw Data'!I1118, 0))</f>
        <v>0</v>
      </c>
      <c r="O1123">
        <f>IF(ISBLANK('Raw Data'!L1118), 0, IF(ABS('Raw Data'!L1118-'Raw Data'!K1118)&lt;4, 'Raw Data'!H1118, IF(ABS('Raw Data'!K1118-'Raw Data'!L1118)&lt;4, 'Raw Data'!G1118, 0)))</f>
        <v>0</v>
      </c>
      <c r="P1123">
        <f>SUM('Hidden Analysis'!E1124:H1124)</f>
        <v>0</v>
      </c>
      <c r="Q1123">
        <f>SUM('Hidden Analysis'!I1124:L1124)</f>
        <v>0</v>
      </c>
      <c r="R1123">
        <f>SUM('Hidden Analysis'!M1124:P1124)</f>
        <v>0</v>
      </c>
      <c r="S1123">
        <f>SUM('Hidden Analysis'!Q1124:R1124)</f>
        <v>0</v>
      </c>
      <c r="T1123">
        <f>IF(AND('Raw Data'!F1118&lt;1.5, 'Raw Data'!L1118&gt;'Raw Data'!K1118, 'Raw Data'!L1118-'Raw Data'!K1118&gt;3), 'Raw Data'!F1118, 0)</f>
        <v>0</v>
      </c>
      <c r="U1123">
        <f>IF(AND('Raw Data'!L1118-'Raw Data'!K1118&lt;4, 'Raw Data'!L1118&gt;'Raw Data'!K1118), 'Raw Data'!H1118, 0)</f>
        <v>0</v>
      </c>
      <c r="V1123">
        <f>IF(AND('Raw Data'!K1118-'Raw Data'!L1118&lt;4, 'Raw Data'!K1118&gt;'Raw Data'!L1118), 'Raw Data'!G1118, 0)</f>
        <v>0</v>
      </c>
      <c r="W1123">
        <f>SUM('Hidden Analysis'!S1124:T1124)</f>
        <v>0</v>
      </c>
      <c r="X1123">
        <f>SUM('Hidden Analysis'!U1124:V1124)</f>
        <v>0</v>
      </c>
    </row>
    <row r="1124" spans="1:24" x14ac:dyDescent="0.3">
      <c r="A1124" s="2">
        <f>'Raw Data'!M1119</f>
        <v>0</v>
      </c>
      <c r="B1124">
        <f>IF('Raw Data'!L1119&gt;'Raw Data'!K1119, 'Raw Data'!F1119, 0)</f>
        <v>0</v>
      </c>
      <c r="C1124">
        <f>IF('Raw Data'!K1119&gt;'Raw Data'!L1119, 'Raw Data'!C1119, 0)</f>
        <v>0</v>
      </c>
      <c r="D1124">
        <f t="shared" si="38"/>
        <v>0</v>
      </c>
      <c r="E1124">
        <f>SUM('Hidden Analysis'!A1125:B1125)</f>
        <v>0</v>
      </c>
      <c r="F1124">
        <f>SUM('Hidden Analysis'!C1125:D1125)</f>
        <v>0</v>
      </c>
      <c r="G1124">
        <f>IF(AND('Raw Data'!F1119&lt;'Raw Data'!C1119, 'Raw Data'!L1119&gt;'Raw Data'!K1119), 'Raw Data'!F1119, 0)</f>
        <v>0</v>
      </c>
      <c r="H1124">
        <f>IF(AND('Raw Data'!F1119&gt;'Raw Data'!C1119, 'Raw Data'!L1119&lt;'Raw Data'!K1119), 'Raw Data'!C1119, 0)</f>
        <v>0</v>
      </c>
      <c r="I1124">
        <f t="shared" si="39"/>
        <v>0</v>
      </c>
      <c r="J1124">
        <f>IF(AND('Raw Data'!F1119&gt;'Raw Data'!C1119, 'Raw Data'!L1119&gt;'Raw Data'!K1119), 'Raw Data'!F1119, 0)</f>
        <v>0</v>
      </c>
      <c r="K1124">
        <f>IF(AND('Raw Data'!F1119&lt;'Raw Data'!C1119, 'Raw Data'!L1119&lt;'Raw Data'!K1119), 'Raw Data'!C1119, 0)</f>
        <v>0</v>
      </c>
      <c r="L1124">
        <f>IF('Raw Data'!L1119-'Raw Data'!K1119&gt;3, 'Raw Data'!J1119, 0)</f>
        <v>0</v>
      </c>
      <c r="M1124">
        <f>IF('Raw Data'!K1119-'Raw Data'!L1119&gt;3, 'Raw Data'!I1119, 0)</f>
        <v>0</v>
      </c>
      <c r="N1124">
        <f>IF('Raw Data'!L1119-'Raw Data'!K1119&gt;3, 'Raw Data'!J1119, IF('Raw Data'!K1119-'Raw Data'!L1119&gt;3, 'Raw Data'!I1119, 0))</f>
        <v>0</v>
      </c>
      <c r="O1124">
        <f>IF(ISBLANK('Raw Data'!L1119), 0, IF(ABS('Raw Data'!L1119-'Raw Data'!K1119)&lt;4, 'Raw Data'!H1119, IF(ABS('Raw Data'!K1119-'Raw Data'!L1119)&lt;4, 'Raw Data'!G1119, 0)))</f>
        <v>0</v>
      </c>
      <c r="P1124">
        <f>SUM('Hidden Analysis'!E1125:H1125)</f>
        <v>0</v>
      </c>
      <c r="Q1124">
        <f>SUM('Hidden Analysis'!I1125:L1125)</f>
        <v>0</v>
      </c>
      <c r="R1124">
        <f>SUM('Hidden Analysis'!M1125:P1125)</f>
        <v>0</v>
      </c>
      <c r="S1124">
        <f>SUM('Hidden Analysis'!Q1125:R1125)</f>
        <v>0</v>
      </c>
      <c r="T1124">
        <f>IF(AND('Raw Data'!F1119&lt;1.5, 'Raw Data'!L1119&gt;'Raw Data'!K1119, 'Raw Data'!L1119-'Raw Data'!K1119&gt;3), 'Raw Data'!F1119, 0)</f>
        <v>0</v>
      </c>
      <c r="U1124">
        <f>IF(AND('Raw Data'!L1119-'Raw Data'!K1119&lt;4, 'Raw Data'!L1119&gt;'Raw Data'!K1119), 'Raw Data'!H1119, 0)</f>
        <v>0</v>
      </c>
      <c r="V1124">
        <f>IF(AND('Raw Data'!K1119-'Raw Data'!L1119&lt;4, 'Raw Data'!K1119&gt;'Raw Data'!L1119), 'Raw Data'!G1119, 0)</f>
        <v>0</v>
      </c>
      <c r="W1124">
        <f>SUM('Hidden Analysis'!S1125:T1125)</f>
        <v>0</v>
      </c>
      <c r="X1124">
        <f>SUM('Hidden Analysis'!U1125:V1125)</f>
        <v>0</v>
      </c>
    </row>
    <row r="1125" spans="1:24" x14ac:dyDescent="0.3">
      <c r="A1125" s="2">
        <f>'Raw Data'!M1120</f>
        <v>0</v>
      </c>
      <c r="B1125">
        <f>IF('Raw Data'!L1120&gt;'Raw Data'!K1120, 'Raw Data'!F1120, 0)</f>
        <v>0</v>
      </c>
      <c r="C1125">
        <f>IF('Raw Data'!K1120&gt;'Raw Data'!L1120, 'Raw Data'!C1120, 0)</f>
        <v>0</v>
      </c>
      <c r="D1125">
        <f t="shared" si="38"/>
        <v>0</v>
      </c>
      <c r="E1125">
        <f>SUM('Hidden Analysis'!A1126:B1126)</f>
        <v>0</v>
      </c>
      <c r="F1125">
        <f>SUM('Hidden Analysis'!C1126:D1126)</f>
        <v>0</v>
      </c>
      <c r="G1125">
        <f>IF(AND('Raw Data'!F1120&lt;'Raw Data'!C1120, 'Raw Data'!L1120&gt;'Raw Data'!K1120), 'Raw Data'!F1120, 0)</f>
        <v>0</v>
      </c>
      <c r="H1125">
        <f>IF(AND('Raw Data'!F1120&gt;'Raw Data'!C1120, 'Raw Data'!L1120&lt;'Raw Data'!K1120), 'Raw Data'!C1120, 0)</f>
        <v>0</v>
      </c>
      <c r="I1125">
        <f t="shared" si="39"/>
        <v>0</v>
      </c>
      <c r="J1125">
        <f>IF(AND('Raw Data'!F1120&gt;'Raw Data'!C1120, 'Raw Data'!L1120&gt;'Raw Data'!K1120), 'Raw Data'!F1120, 0)</f>
        <v>0</v>
      </c>
      <c r="K1125">
        <f>IF(AND('Raw Data'!F1120&lt;'Raw Data'!C1120, 'Raw Data'!L1120&lt;'Raw Data'!K1120), 'Raw Data'!C1120, 0)</f>
        <v>0</v>
      </c>
      <c r="L1125">
        <f>IF('Raw Data'!L1120-'Raw Data'!K1120&gt;3, 'Raw Data'!J1120, 0)</f>
        <v>0</v>
      </c>
      <c r="M1125">
        <f>IF('Raw Data'!K1120-'Raw Data'!L1120&gt;3, 'Raw Data'!I1120, 0)</f>
        <v>0</v>
      </c>
      <c r="N1125">
        <f>IF('Raw Data'!L1120-'Raw Data'!K1120&gt;3, 'Raw Data'!J1120, IF('Raw Data'!K1120-'Raw Data'!L1120&gt;3, 'Raw Data'!I1120, 0))</f>
        <v>0</v>
      </c>
      <c r="O1125">
        <f>IF(ISBLANK('Raw Data'!L1120), 0, IF(ABS('Raw Data'!L1120-'Raw Data'!K1120)&lt;4, 'Raw Data'!H1120, IF(ABS('Raw Data'!K1120-'Raw Data'!L1120)&lt;4, 'Raw Data'!G1120, 0)))</f>
        <v>0</v>
      </c>
      <c r="P1125">
        <f>SUM('Hidden Analysis'!E1126:H1126)</f>
        <v>0</v>
      </c>
      <c r="Q1125">
        <f>SUM('Hidden Analysis'!I1126:L1126)</f>
        <v>0</v>
      </c>
      <c r="R1125">
        <f>SUM('Hidden Analysis'!M1126:P1126)</f>
        <v>0</v>
      </c>
      <c r="S1125">
        <f>SUM('Hidden Analysis'!Q1126:R1126)</f>
        <v>0</v>
      </c>
      <c r="T1125">
        <f>IF(AND('Raw Data'!F1120&lt;1.5, 'Raw Data'!L1120&gt;'Raw Data'!K1120, 'Raw Data'!L1120-'Raw Data'!K1120&gt;3), 'Raw Data'!F1120, 0)</f>
        <v>0</v>
      </c>
      <c r="U1125">
        <f>IF(AND('Raw Data'!L1120-'Raw Data'!K1120&lt;4, 'Raw Data'!L1120&gt;'Raw Data'!K1120), 'Raw Data'!H1120, 0)</f>
        <v>0</v>
      </c>
      <c r="V1125">
        <f>IF(AND('Raw Data'!K1120-'Raw Data'!L1120&lt;4, 'Raw Data'!K1120&gt;'Raw Data'!L1120), 'Raw Data'!G1120, 0)</f>
        <v>0</v>
      </c>
      <c r="W1125">
        <f>SUM('Hidden Analysis'!S1126:T1126)</f>
        <v>0</v>
      </c>
      <c r="X1125">
        <f>SUM('Hidden Analysis'!U1126:V1126)</f>
        <v>0</v>
      </c>
    </row>
    <row r="1126" spans="1:24" x14ac:dyDescent="0.3">
      <c r="A1126" s="2">
        <f>'Raw Data'!M1121</f>
        <v>0</v>
      </c>
      <c r="B1126">
        <f>IF('Raw Data'!L1121&gt;'Raw Data'!K1121, 'Raw Data'!F1121, 0)</f>
        <v>0</v>
      </c>
      <c r="C1126">
        <f>IF('Raw Data'!K1121&gt;'Raw Data'!L1121, 'Raw Data'!C1121, 0)</f>
        <v>0</v>
      </c>
      <c r="D1126">
        <f t="shared" si="38"/>
        <v>0</v>
      </c>
      <c r="E1126">
        <f>SUM('Hidden Analysis'!A1127:B1127)</f>
        <v>0</v>
      </c>
      <c r="F1126">
        <f>SUM('Hidden Analysis'!C1127:D1127)</f>
        <v>0</v>
      </c>
      <c r="G1126">
        <f>IF(AND('Raw Data'!F1121&lt;'Raw Data'!C1121, 'Raw Data'!L1121&gt;'Raw Data'!K1121), 'Raw Data'!F1121, 0)</f>
        <v>0</v>
      </c>
      <c r="H1126">
        <f>IF(AND('Raw Data'!F1121&gt;'Raw Data'!C1121, 'Raw Data'!L1121&lt;'Raw Data'!K1121), 'Raw Data'!C1121, 0)</f>
        <v>0</v>
      </c>
      <c r="I1126">
        <f t="shared" si="39"/>
        <v>0</v>
      </c>
      <c r="J1126">
        <f>IF(AND('Raw Data'!F1121&gt;'Raw Data'!C1121, 'Raw Data'!L1121&gt;'Raw Data'!K1121), 'Raw Data'!F1121, 0)</f>
        <v>0</v>
      </c>
      <c r="K1126">
        <f>IF(AND('Raw Data'!F1121&lt;'Raw Data'!C1121, 'Raw Data'!L1121&lt;'Raw Data'!K1121), 'Raw Data'!C1121, 0)</f>
        <v>0</v>
      </c>
      <c r="L1126">
        <f>IF('Raw Data'!L1121-'Raw Data'!K1121&gt;3, 'Raw Data'!J1121, 0)</f>
        <v>0</v>
      </c>
      <c r="M1126">
        <f>IF('Raw Data'!K1121-'Raw Data'!L1121&gt;3, 'Raw Data'!I1121, 0)</f>
        <v>0</v>
      </c>
      <c r="N1126">
        <f>IF('Raw Data'!L1121-'Raw Data'!K1121&gt;3, 'Raw Data'!J1121, IF('Raw Data'!K1121-'Raw Data'!L1121&gt;3, 'Raw Data'!I1121, 0))</f>
        <v>0</v>
      </c>
      <c r="O1126">
        <f>IF(ISBLANK('Raw Data'!L1121), 0, IF(ABS('Raw Data'!L1121-'Raw Data'!K1121)&lt;4, 'Raw Data'!H1121, IF(ABS('Raw Data'!K1121-'Raw Data'!L1121)&lt;4, 'Raw Data'!G1121, 0)))</f>
        <v>0</v>
      </c>
      <c r="P1126">
        <f>SUM('Hidden Analysis'!E1127:H1127)</f>
        <v>0</v>
      </c>
      <c r="Q1126">
        <f>SUM('Hidden Analysis'!I1127:L1127)</f>
        <v>0</v>
      </c>
      <c r="R1126">
        <f>SUM('Hidden Analysis'!M1127:P1127)</f>
        <v>0</v>
      </c>
      <c r="S1126">
        <f>SUM('Hidden Analysis'!Q1127:R1127)</f>
        <v>0</v>
      </c>
      <c r="T1126">
        <f>IF(AND('Raw Data'!F1121&lt;1.5, 'Raw Data'!L1121&gt;'Raw Data'!K1121, 'Raw Data'!L1121-'Raw Data'!K1121&gt;3), 'Raw Data'!F1121, 0)</f>
        <v>0</v>
      </c>
      <c r="U1126">
        <f>IF(AND('Raw Data'!L1121-'Raw Data'!K1121&lt;4, 'Raw Data'!L1121&gt;'Raw Data'!K1121), 'Raw Data'!H1121, 0)</f>
        <v>0</v>
      </c>
      <c r="V1126">
        <f>IF(AND('Raw Data'!K1121-'Raw Data'!L1121&lt;4, 'Raw Data'!K1121&gt;'Raw Data'!L1121), 'Raw Data'!G1121, 0)</f>
        <v>0</v>
      </c>
      <c r="W1126">
        <f>SUM('Hidden Analysis'!S1127:T1127)</f>
        <v>0</v>
      </c>
      <c r="X1126">
        <f>SUM('Hidden Analysis'!U1127:V1127)</f>
        <v>0</v>
      </c>
    </row>
    <row r="1127" spans="1:24" x14ac:dyDescent="0.3">
      <c r="A1127" s="2">
        <f>'Raw Data'!M1122</f>
        <v>0</v>
      </c>
      <c r="B1127">
        <f>IF('Raw Data'!L1122&gt;'Raw Data'!K1122, 'Raw Data'!F1122, 0)</f>
        <v>0</v>
      </c>
      <c r="C1127">
        <f>IF('Raw Data'!K1122&gt;'Raw Data'!L1122, 'Raw Data'!C1122, 0)</f>
        <v>0</v>
      </c>
      <c r="D1127">
        <f t="shared" si="38"/>
        <v>0</v>
      </c>
      <c r="E1127">
        <f>SUM('Hidden Analysis'!A1128:B1128)</f>
        <v>0</v>
      </c>
      <c r="F1127">
        <f>SUM('Hidden Analysis'!C1128:D1128)</f>
        <v>0</v>
      </c>
      <c r="G1127">
        <f>IF(AND('Raw Data'!F1122&lt;'Raw Data'!C1122, 'Raw Data'!L1122&gt;'Raw Data'!K1122), 'Raw Data'!F1122, 0)</f>
        <v>0</v>
      </c>
      <c r="H1127">
        <f>IF(AND('Raw Data'!F1122&gt;'Raw Data'!C1122, 'Raw Data'!L1122&lt;'Raw Data'!K1122), 'Raw Data'!C1122, 0)</f>
        <v>0</v>
      </c>
      <c r="I1127">
        <f t="shared" si="39"/>
        <v>0</v>
      </c>
      <c r="J1127">
        <f>IF(AND('Raw Data'!F1122&gt;'Raw Data'!C1122, 'Raw Data'!L1122&gt;'Raw Data'!K1122), 'Raw Data'!F1122, 0)</f>
        <v>0</v>
      </c>
      <c r="K1127">
        <f>IF(AND('Raw Data'!F1122&lt;'Raw Data'!C1122, 'Raw Data'!L1122&lt;'Raw Data'!K1122), 'Raw Data'!C1122, 0)</f>
        <v>0</v>
      </c>
      <c r="L1127">
        <f>IF('Raw Data'!L1122-'Raw Data'!K1122&gt;3, 'Raw Data'!J1122, 0)</f>
        <v>0</v>
      </c>
      <c r="M1127">
        <f>IF('Raw Data'!K1122-'Raw Data'!L1122&gt;3, 'Raw Data'!I1122, 0)</f>
        <v>0</v>
      </c>
      <c r="N1127">
        <f>IF('Raw Data'!L1122-'Raw Data'!K1122&gt;3, 'Raw Data'!J1122, IF('Raw Data'!K1122-'Raw Data'!L1122&gt;3, 'Raw Data'!I1122, 0))</f>
        <v>0</v>
      </c>
      <c r="O1127">
        <f>IF(ISBLANK('Raw Data'!L1122), 0, IF(ABS('Raw Data'!L1122-'Raw Data'!K1122)&lt;4, 'Raw Data'!H1122, IF(ABS('Raw Data'!K1122-'Raw Data'!L1122)&lt;4, 'Raw Data'!G1122, 0)))</f>
        <v>0</v>
      </c>
      <c r="P1127">
        <f>SUM('Hidden Analysis'!E1128:H1128)</f>
        <v>0</v>
      </c>
      <c r="Q1127">
        <f>SUM('Hidden Analysis'!I1128:L1128)</f>
        <v>0</v>
      </c>
      <c r="R1127">
        <f>SUM('Hidden Analysis'!M1128:P1128)</f>
        <v>0</v>
      </c>
      <c r="S1127">
        <f>SUM('Hidden Analysis'!Q1128:R1128)</f>
        <v>0</v>
      </c>
      <c r="T1127">
        <f>IF(AND('Raw Data'!F1122&lt;1.5, 'Raw Data'!L1122&gt;'Raw Data'!K1122, 'Raw Data'!L1122-'Raw Data'!K1122&gt;3), 'Raw Data'!F1122, 0)</f>
        <v>0</v>
      </c>
      <c r="U1127">
        <f>IF(AND('Raw Data'!L1122-'Raw Data'!K1122&lt;4, 'Raw Data'!L1122&gt;'Raw Data'!K1122), 'Raw Data'!H1122, 0)</f>
        <v>0</v>
      </c>
      <c r="V1127">
        <f>IF(AND('Raw Data'!K1122-'Raw Data'!L1122&lt;4, 'Raw Data'!K1122&gt;'Raw Data'!L1122), 'Raw Data'!G1122, 0)</f>
        <v>0</v>
      </c>
      <c r="W1127">
        <f>SUM('Hidden Analysis'!S1128:T1128)</f>
        <v>0</v>
      </c>
      <c r="X1127">
        <f>SUM('Hidden Analysis'!U1128:V1128)</f>
        <v>0</v>
      </c>
    </row>
    <row r="1128" spans="1:24" x14ac:dyDescent="0.3">
      <c r="A1128" s="2">
        <f>'Raw Data'!M1123</f>
        <v>0</v>
      </c>
      <c r="B1128">
        <f>IF('Raw Data'!L1123&gt;'Raw Data'!K1123, 'Raw Data'!F1123, 0)</f>
        <v>0</v>
      </c>
      <c r="C1128">
        <f>IF('Raw Data'!K1123&gt;'Raw Data'!L1123, 'Raw Data'!C1123, 0)</f>
        <v>0</v>
      </c>
      <c r="D1128">
        <f t="shared" si="38"/>
        <v>0</v>
      </c>
      <c r="E1128">
        <f>SUM('Hidden Analysis'!A1129:B1129)</f>
        <v>0</v>
      </c>
      <c r="F1128">
        <f>SUM('Hidden Analysis'!C1129:D1129)</f>
        <v>0</v>
      </c>
      <c r="G1128">
        <f>IF(AND('Raw Data'!F1123&lt;'Raw Data'!C1123, 'Raw Data'!L1123&gt;'Raw Data'!K1123), 'Raw Data'!F1123, 0)</f>
        <v>0</v>
      </c>
      <c r="H1128">
        <f>IF(AND('Raw Data'!F1123&gt;'Raw Data'!C1123, 'Raw Data'!L1123&lt;'Raw Data'!K1123), 'Raw Data'!C1123, 0)</f>
        <v>0</v>
      </c>
      <c r="I1128">
        <f t="shared" si="39"/>
        <v>0</v>
      </c>
      <c r="J1128">
        <f>IF(AND('Raw Data'!F1123&gt;'Raw Data'!C1123, 'Raw Data'!L1123&gt;'Raw Data'!K1123), 'Raw Data'!F1123, 0)</f>
        <v>0</v>
      </c>
      <c r="K1128">
        <f>IF(AND('Raw Data'!F1123&lt;'Raw Data'!C1123, 'Raw Data'!L1123&lt;'Raw Data'!K1123), 'Raw Data'!C1123, 0)</f>
        <v>0</v>
      </c>
      <c r="L1128">
        <f>IF('Raw Data'!L1123-'Raw Data'!K1123&gt;3, 'Raw Data'!J1123, 0)</f>
        <v>0</v>
      </c>
      <c r="M1128">
        <f>IF('Raw Data'!K1123-'Raw Data'!L1123&gt;3, 'Raw Data'!I1123, 0)</f>
        <v>0</v>
      </c>
      <c r="N1128">
        <f>IF('Raw Data'!L1123-'Raw Data'!K1123&gt;3, 'Raw Data'!J1123, IF('Raw Data'!K1123-'Raw Data'!L1123&gt;3, 'Raw Data'!I1123, 0))</f>
        <v>0</v>
      </c>
      <c r="O1128">
        <f>IF(ISBLANK('Raw Data'!L1123), 0, IF(ABS('Raw Data'!L1123-'Raw Data'!K1123)&lt;4, 'Raw Data'!H1123, IF(ABS('Raw Data'!K1123-'Raw Data'!L1123)&lt;4, 'Raw Data'!G1123, 0)))</f>
        <v>0</v>
      </c>
      <c r="P1128">
        <f>SUM('Hidden Analysis'!E1129:H1129)</f>
        <v>0</v>
      </c>
      <c r="Q1128">
        <f>SUM('Hidden Analysis'!I1129:L1129)</f>
        <v>0</v>
      </c>
      <c r="R1128">
        <f>SUM('Hidden Analysis'!M1129:P1129)</f>
        <v>0</v>
      </c>
      <c r="S1128">
        <f>SUM('Hidden Analysis'!Q1129:R1129)</f>
        <v>0</v>
      </c>
      <c r="T1128">
        <f>IF(AND('Raw Data'!F1123&lt;1.5, 'Raw Data'!L1123&gt;'Raw Data'!K1123, 'Raw Data'!L1123-'Raw Data'!K1123&gt;3), 'Raw Data'!F1123, 0)</f>
        <v>0</v>
      </c>
      <c r="U1128">
        <f>IF(AND('Raw Data'!L1123-'Raw Data'!K1123&lt;4, 'Raw Data'!L1123&gt;'Raw Data'!K1123), 'Raw Data'!H1123, 0)</f>
        <v>0</v>
      </c>
      <c r="V1128">
        <f>IF(AND('Raw Data'!K1123-'Raw Data'!L1123&lt;4, 'Raw Data'!K1123&gt;'Raw Data'!L1123), 'Raw Data'!G1123, 0)</f>
        <v>0</v>
      </c>
      <c r="W1128">
        <f>SUM('Hidden Analysis'!S1129:T1129)</f>
        <v>0</v>
      </c>
      <c r="X1128">
        <f>SUM('Hidden Analysis'!U1129:V1129)</f>
        <v>0</v>
      </c>
    </row>
    <row r="1129" spans="1:24" x14ac:dyDescent="0.3">
      <c r="A1129" s="2">
        <f>'Raw Data'!M1124</f>
        <v>0</v>
      </c>
      <c r="B1129">
        <f>IF('Raw Data'!L1124&gt;'Raw Data'!K1124, 'Raw Data'!F1124, 0)</f>
        <v>0</v>
      </c>
      <c r="C1129">
        <f>IF('Raw Data'!K1124&gt;'Raw Data'!L1124, 'Raw Data'!C1124, 0)</f>
        <v>0</v>
      </c>
      <c r="D1129">
        <f t="shared" si="38"/>
        <v>0</v>
      </c>
      <c r="E1129">
        <f>SUM('Hidden Analysis'!A1130:B1130)</f>
        <v>0</v>
      </c>
      <c r="F1129">
        <f>SUM('Hidden Analysis'!C1130:D1130)</f>
        <v>0</v>
      </c>
      <c r="G1129">
        <f>IF(AND('Raw Data'!F1124&lt;'Raw Data'!C1124, 'Raw Data'!L1124&gt;'Raw Data'!K1124), 'Raw Data'!F1124, 0)</f>
        <v>0</v>
      </c>
      <c r="H1129">
        <f>IF(AND('Raw Data'!F1124&gt;'Raw Data'!C1124, 'Raw Data'!L1124&lt;'Raw Data'!K1124), 'Raw Data'!C1124, 0)</f>
        <v>0</v>
      </c>
      <c r="I1129">
        <f t="shared" si="39"/>
        <v>0</v>
      </c>
      <c r="J1129">
        <f>IF(AND('Raw Data'!F1124&gt;'Raw Data'!C1124, 'Raw Data'!L1124&gt;'Raw Data'!K1124), 'Raw Data'!F1124, 0)</f>
        <v>0</v>
      </c>
      <c r="K1129">
        <f>IF(AND('Raw Data'!F1124&lt;'Raw Data'!C1124, 'Raw Data'!L1124&lt;'Raw Data'!K1124), 'Raw Data'!C1124, 0)</f>
        <v>0</v>
      </c>
      <c r="L1129">
        <f>IF('Raw Data'!L1124-'Raw Data'!K1124&gt;3, 'Raw Data'!J1124, 0)</f>
        <v>0</v>
      </c>
      <c r="M1129">
        <f>IF('Raw Data'!K1124-'Raw Data'!L1124&gt;3, 'Raw Data'!I1124, 0)</f>
        <v>0</v>
      </c>
      <c r="N1129">
        <f>IF('Raw Data'!L1124-'Raw Data'!K1124&gt;3, 'Raw Data'!J1124, IF('Raw Data'!K1124-'Raw Data'!L1124&gt;3, 'Raw Data'!I1124, 0))</f>
        <v>0</v>
      </c>
      <c r="O1129">
        <f>IF(ISBLANK('Raw Data'!L1124), 0, IF(ABS('Raw Data'!L1124-'Raw Data'!K1124)&lt;4, 'Raw Data'!H1124, IF(ABS('Raw Data'!K1124-'Raw Data'!L1124)&lt;4, 'Raw Data'!G1124, 0)))</f>
        <v>0</v>
      </c>
      <c r="P1129">
        <f>SUM('Hidden Analysis'!E1130:H1130)</f>
        <v>0</v>
      </c>
      <c r="Q1129">
        <f>SUM('Hidden Analysis'!I1130:L1130)</f>
        <v>0</v>
      </c>
      <c r="R1129">
        <f>SUM('Hidden Analysis'!M1130:P1130)</f>
        <v>0</v>
      </c>
      <c r="S1129">
        <f>SUM('Hidden Analysis'!Q1130:R1130)</f>
        <v>0</v>
      </c>
      <c r="T1129">
        <f>IF(AND('Raw Data'!F1124&lt;1.5, 'Raw Data'!L1124&gt;'Raw Data'!K1124, 'Raw Data'!L1124-'Raw Data'!K1124&gt;3), 'Raw Data'!F1124, 0)</f>
        <v>0</v>
      </c>
      <c r="U1129">
        <f>IF(AND('Raw Data'!L1124-'Raw Data'!K1124&lt;4, 'Raw Data'!L1124&gt;'Raw Data'!K1124), 'Raw Data'!H1124, 0)</f>
        <v>0</v>
      </c>
      <c r="V1129">
        <f>IF(AND('Raw Data'!K1124-'Raw Data'!L1124&lt;4, 'Raw Data'!K1124&gt;'Raw Data'!L1124), 'Raw Data'!G1124, 0)</f>
        <v>0</v>
      </c>
      <c r="W1129">
        <f>SUM('Hidden Analysis'!S1130:T1130)</f>
        <v>0</v>
      </c>
      <c r="X1129">
        <f>SUM('Hidden Analysis'!U1130:V1130)</f>
        <v>0</v>
      </c>
    </row>
    <row r="1130" spans="1:24" x14ac:dyDescent="0.3">
      <c r="A1130" s="2">
        <f>'Raw Data'!M1125</f>
        <v>0</v>
      </c>
      <c r="B1130">
        <f>IF('Raw Data'!L1125&gt;'Raw Data'!K1125, 'Raw Data'!F1125, 0)</f>
        <v>0</v>
      </c>
      <c r="C1130">
        <f>IF('Raw Data'!K1125&gt;'Raw Data'!L1125, 'Raw Data'!C1125, 0)</f>
        <v>0</v>
      </c>
      <c r="D1130">
        <f t="shared" si="38"/>
        <v>0</v>
      </c>
      <c r="E1130">
        <f>SUM('Hidden Analysis'!A1131:B1131)</f>
        <v>0</v>
      </c>
      <c r="F1130">
        <f>SUM('Hidden Analysis'!C1131:D1131)</f>
        <v>0</v>
      </c>
      <c r="G1130">
        <f>IF(AND('Raw Data'!F1125&lt;'Raw Data'!C1125, 'Raw Data'!L1125&gt;'Raw Data'!K1125), 'Raw Data'!F1125, 0)</f>
        <v>0</v>
      </c>
      <c r="H1130">
        <f>IF(AND('Raw Data'!F1125&gt;'Raw Data'!C1125, 'Raw Data'!L1125&lt;'Raw Data'!K1125), 'Raw Data'!C1125, 0)</f>
        <v>0</v>
      </c>
      <c r="I1130">
        <f t="shared" si="39"/>
        <v>0</v>
      </c>
      <c r="J1130">
        <f>IF(AND('Raw Data'!F1125&gt;'Raw Data'!C1125, 'Raw Data'!L1125&gt;'Raw Data'!K1125), 'Raw Data'!F1125, 0)</f>
        <v>0</v>
      </c>
      <c r="K1130">
        <f>IF(AND('Raw Data'!F1125&lt;'Raw Data'!C1125, 'Raw Data'!L1125&lt;'Raw Data'!K1125), 'Raw Data'!C1125, 0)</f>
        <v>0</v>
      </c>
      <c r="L1130">
        <f>IF('Raw Data'!L1125-'Raw Data'!K1125&gt;3, 'Raw Data'!J1125, 0)</f>
        <v>0</v>
      </c>
      <c r="M1130">
        <f>IF('Raw Data'!K1125-'Raw Data'!L1125&gt;3, 'Raw Data'!I1125, 0)</f>
        <v>0</v>
      </c>
      <c r="N1130">
        <f>IF('Raw Data'!L1125-'Raw Data'!K1125&gt;3, 'Raw Data'!J1125, IF('Raw Data'!K1125-'Raw Data'!L1125&gt;3, 'Raw Data'!I1125, 0))</f>
        <v>0</v>
      </c>
      <c r="O1130">
        <f>IF(ISBLANK('Raw Data'!L1125), 0, IF(ABS('Raw Data'!L1125-'Raw Data'!K1125)&lt;4, 'Raw Data'!H1125, IF(ABS('Raw Data'!K1125-'Raw Data'!L1125)&lt;4, 'Raw Data'!G1125, 0)))</f>
        <v>0</v>
      </c>
      <c r="P1130">
        <f>SUM('Hidden Analysis'!E1131:H1131)</f>
        <v>0</v>
      </c>
      <c r="Q1130">
        <f>SUM('Hidden Analysis'!I1131:L1131)</f>
        <v>0</v>
      </c>
      <c r="R1130">
        <f>SUM('Hidden Analysis'!M1131:P1131)</f>
        <v>0</v>
      </c>
      <c r="S1130">
        <f>SUM('Hidden Analysis'!Q1131:R1131)</f>
        <v>0</v>
      </c>
      <c r="T1130">
        <f>IF(AND('Raw Data'!F1125&lt;1.5, 'Raw Data'!L1125&gt;'Raw Data'!K1125, 'Raw Data'!L1125-'Raw Data'!K1125&gt;3), 'Raw Data'!F1125, 0)</f>
        <v>0</v>
      </c>
      <c r="U1130">
        <f>IF(AND('Raw Data'!L1125-'Raw Data'!K1125&lt;4, 'Raw Data'!L1125&gt;'Raw Data'!K1125), 'Raw Data'!H1125, 0)</f>
        <v>0</v>
      </c>
      <c r="V1130">
        <f>IF(AND('Raw Data'!K1125-'Raw Data'!L1125&lt;4, 'Raw Data'!K1125&gt;'Raw Data'!L1125), 'Raw Data'!G1125, 0)</f>
        <v>0</v>
      </c>
      <c r="W1130">
        <f>SUM('Hidden Analysis'!S1131:T1131)</f>
        <v>0</v>
      </c>
      <c r="X1130">
        <f>SUM('Hidden Analysis'!U1131:V1131)</f>
        <v>0</v>
      </c>
    </row>
    <row r="1131" spans="1:24" x14ac:dyDescent="0.3">
      <c r="A1131" s="2">
        <f>'Raw Data'!M1126</f>
        <v>0</v>
      </c>
      <c r="B1131">
        <f>IF('Raw Data'!L1126&gt;'Raw Data'!K1126, 'Raw Data'!F1126, 0)</f>
        <v>0</v>
      </c>
      <c r="C1131">
        <f>IF('Raw Data'!K1126&gt;'Raw Data'!L1126, 'Raw Data'!C1126, 0)</f>
        <v>0</v>
      </c>
      <c r="D1131">
        <f t="shared" si="38"/>
        <v>0</v>
      </c>
      <c r="E1131">
        <f>SUM('Hidden Analysis'!A1132:B1132)</f>
        <v>0</v>
      </c>
      <c r="F1131">
        <f>SUM('Hidden Analysis'!C1132:D1132)</f>
        <v>0</v>
      </c>
      <c r="G1131">
        <f>IF(AND('Raw Data'!F1126&lt;'Raw Data'!C1126, 'Raw Data'!L1126&gt;'Raw Data'!K1126), 'Raw Data'!F1126, 0)</f>
        <v>0</v>
      </c>
      <c r="H1131">
        <f>IF(AND('Raw Data'!F1126&gt;'Raw Data'!C1126, 'Raw Data'!L1126&lt;'Raw Data'!K1126), 'Raw Data'!C1126, 0)</f>
        <v>0</v>
      </c>
      <c r="I1131">
        <f t="shared" si="39"/>
        <v>0</v>
      </c>
      <c r="J1131">
        <f>IF(AND('Raw Data'!F1126&gt;'Raw Data'!C1126, 'Raw Data'!L1126&gt;'Raw Data'!K1126), 'Raw Data'!F1126, 0)</f>
        <v>0</v>
      </c>
      <c r="K1131">
        <f>IF(AND('Raw Data'!F1126&lt;'Raw Data'!C1126, 'Raw Data'!L1126&lt;'Raw Data'!K1126), 'Raw Data'!C1126, 0)</f>
        <v>0</v>
      </c>
      <c r="L1131">
        <f>IF('Raw Data'!L1126-'Raw Data'!K1126&gt;3, 'Raw Data'!J1126, 0)</f>
        <v>0</v>
      </c>
      <c r="M1131">
        <f>IF('Raw Data'!K1126-'Raw Data'!L1126&gt;3, 'Raw Data'!I1126, 0)</f>
        <v>0</v>
      </c>
      <c r="N1131">
        <f>IF('Raw Data'!L1126-'Raw Data'!K1126&gt;3, 'Raw Data'!J1126, IF('Raw Data'!K1126-'Raw Data'!L1126&gt;3, 'Raw Data'!I1126, 0))</f>
        <v>0</v>
      </c>
      <c r="O1131">
        <f>IF(ISBLANK('Raw Data'!L1126), 0, IF(ABS('Raw Data'!L1126-'Raw Data'!K1126)&lt;4, 'Raw Data'!H1126, IF(ABS('Raw Data'!K1126-'Raw Data'!L1126)&lt;4, 'Raw Data'!G1126, 0)))</f>
        <v>0</v>
      </c>
      <c r="P1131">
        <f>SUM('Hidden Analysis'!E1132:H1132)</f>
        <v>0</v>
      </c>
      <c r="Q1131">
        <f>SUM('Hidden Analysis'!I1132:L1132)</f>
        <v>0</v>
      </c>
      <c r="R1131">
        <f>SUM('Hidden Analysis'!M1132:P1132)</f>
        <v>0</v>
      </c>
      <c r="S1131">
        <f>SUM('Hidden Analysis'!Q1132:R1132)</f>
        <v>0</v>
      </c>
      <c r="T1131">
        <f>IF(AND('Raw Data'!F1126&lt;1.5, 'Raw Data'!L1126&gt;'Raw Data'!K1126, 'Raw Data'!L1126-'Raw Data'!K1126&gt;3), 'Raw Data'!F1126, 0)</f>
        <v>0</v>
      </c>
      <c r="U1131">
        <f>IF(AND('Raw Data'!L1126-'Raw Data'!K1126&lt;4, 'Raw Data'!L1126&gt;'Raw Data'!K1126), 'Raw Data'!H1126, 0)</f>
        <v>0</v>
      </c>
      <c r="V1131">
        <f>IF(AND('Raw Data'!K1126-'Raw Data'!L1126&lt;4, 'Raw Data'!K1126&gt;'Raw Data'!L1126), 'Raw Data'!G1126, 0)</f>
        <v>0</v>
      </c>
      <c r="W1131">
        <f>SUM('Hidden Analysis'!S1132:T1132)</f>
        <v>0</v>
      </c>
      <c r="X1131">
        <f>SUM('Hidden Analysis'!U1132:V1132)</f>
        <v>0</v>
      </c>
    </row>
    <row r="1132" spans="1:24" x14ac:dyDescent="0.3">
      <c r="A1132" s="2">
        <f>'Raw Data'!M1127</f>
        <v>0</v>
      </c>
      <c r="B1132">
        <f>IF('Raw Data'!L1127&gt;'Raw Data'!K1127, 'Raw Data'!F1127, 0)</f>
        <v>0</v>
      </c>
      <c r="C1132">
        <f>IF('Raw Data'!K1127&gt;'Raw Data'!L1127, 'Raw Data'!C1127, 0)</f>
        <v>0</v>
      </c>
      <c r="D1132">
        <f t="shared" si="38"/>
        <v>0</v>
      </c>
      <c r="E1132">
        <f>SUM('Hidden Analysis'!A1133:B1133)</f>
        <v>0</v>
      </c>
      <c r="F1132">
        <f>SUM('Hidden Analysis'!C1133:D1133)</f>
        <v>0</v>
      </c>
      <c r="G1132">
        <f>IF(AND('Raw Data'!F1127&lt;'Raw Data'!C1127, 'Raw Data'!L1127&gt;'Raw Data'!K1127), 'Raw Data'!F1127, 0)</f>
        <v>0</v>
      </c>
      <c r="H1132">
        <f>IF(AND('Raw Data'!F1127&gt;'Raw Data'!C1127, 'Raw Data'!L1127&lt;'Raw Data'!K1127), 'Raw Data'!C1127, 0)</f>
        <v>0</v>
      </c>
      <c r="I1132">
        <f t="shared" si="39"/>
        <v>0</v>
      </c>
      <c r="J1132">
        <f>IF(AND('Raw Data'!F1127&gt;'Raw Data'!C1127, 'Raw Data'!L1127&gt;'Raw Data'!K1127), 'Raw Data'!F1127, 0)</f>
        <v>0</v>
      </c>
      <c r="K1132">
        <f>IF(AND('Raw Data'!F1127&lt;'Raw Data'!C1127, 'Raw Data'!L1127&lt;'Raw Data'!K1127), 'Raw Data'!C1127, 0)</f>
        <v>0</v>
      </c>
      <c r="L1132">
        <f>IF('Raw Data'!L1127-'Raw Data'!K1127&gt;3, 'Raw Data'!J1127, 0)</f>
        <v>0</v>
      </c>
      <c r="M1132">
        <f>IF('Raw Data'!K1127-'Raw Data'!L1127&gt;3, 'Raw Data'!I1127, 0)</f>
        <v>0</v>
      </c>
      <c r="N1132">
        <f>IF('Raw Data'!L1127-'Raw Data'!K1127&gt;3, 'Raw Data'!J1127, IF('Raw Data'!K1127-'Raw Data'!L1127&gt;3, 'Raw Data'!I1127, 0))</f>
        <v>0</v>
      </c>
      <c r="O1132">
        <f>IF(ISBLANK('Raw Data'!L1127), 0, IF(ABS('Raw Data'!L1127-'Raw Data'!K1127)&lt;4, 'Raw Data'!H1127, IF(ABS('Raw Data'!K1127-'Raw Data'!L1127)&lt;4, 'Raw Data'!G1127, 0)))</f>
        <v>0</v>
      </c>
      <c r="P1132">
        <f>SUM('Hidden Analysis'!E1133:H1133)</f>
        <v>0</v>
      </c>
      <c r="Q1132">
        <f>SUM('Hidden Analysis'!I1133:L1133)</f>
        <v>0</v>
      </c>
      <c r="R1132">
        <f>SUM('Hidden Analysis'!M1133:P1133)</f>
        <v>0</v>
      </c>
      <c r="S1132">
        <f>SUM('Hidden Analysis'!Q1133:R1133)</f>
        <v>0</v>
      </c>
      <c r="T1132">
        <f>IF(AND('Raw Data'!F1127&lt;1.5, 'Raw Data'!L1127&gt;'Raw Data'!K1127, 'Raw Data'!L1127-'Raw Data'!K1127&gt;3), 'Raw Data'!F1127, 0)</f>
        <v>0</v>
      </c>
      <c r="U1132">
        <f>IF(AND('Raw Data'!L1127-'Raw Data'!K1127&lt;4, 'Raw Data'!L1127&gt;'Raw Data'!K1127), 'Raw Data'!H1127, 0)</f>
        <v>0</v>
      </c>
      <c r="V1132">
        <f>IF(AND('Raw Data'!K1127-'Raw Data'!L1127&lt;4, 'Raw Data'!K1127&gt;'Raw Data'!L1127), 'Raw Data'!G1127, 0)</f>
        <v>0</v>
      </c>
      <c r="W1132">
        <f>SUM('Hidden Analysis'!S1133:T1133)</f>
        <v>0</v>
      </c>
      <c r="X1132">
        <f>SUM('Hidden Analysis'!U1133:V1133)</f>
        <v>0</v>
      </c>
    </row>
    <row r="1133" spans="1:24" x14ac:dyDescent="0.3">
      <c r="A1133" s="2">
        <f>'Raw Data'!M1128</f>
        <v>0</v>
      </c>
      <c r="B1133">
        <f>IF('Raw Data'!L1128&gt;'Raw Data'!K1128, 'Raw Data'!F1128, 0)</f>
        <v>0</v>
      </c>
      <c r="C1133">
        <f>IF('Raw Data'!K1128&gt;'Raw Data'!L1128, 'Raw Data'!C1128, 0)</f>
        <v>0</v>
      </c>
      <c r="D1133">
        <f t="shared" si="38"/>
        <v>0</v>
      </c>
      <c r="E1133">
        <f>SUM('Hidden Analysis'!A1134:B1134)</f>
        <v>0</v>
      </c>
      <c r="F1133">
        <f>SUM('Hidden Analysis'!C1134:D1134)</f>
        <v>0</v>
      </c>
      <c r="G1133">
        <f>IF(AND('Raw Data'!F1128&lt;'Raw Data'!C1128, 'Raw Data'!L1128&gt;'Raw Data'!K1128), 'Raw Data'!F1128, 0)</f>
        <v>0</v>
      </c>
      <c r="H1133">
        <f>IF(AND('Raw Data'!F1128&gt;'Raw Data'!C1128, 'Raw Data'!L1128&lt;'Raw Data'!K1128), 'Raw Data'!C1128, 0)</f>
        <v>0</v>
      </c>
      <c r="I1133">
        <f t="shared" si="39"/>
        <v>0</v>
      </c>
      <c r="J1133">
        <f>IF(AND('Raw Data'!F1128&gt;'Raw Data'!C1128, 'Raw Data'!L1128&gt;'Raw Data'!K1128), 'Raw Data'!F1128, 0)</f>
        <v>0</v>
      </c>
      <c r="K1133">
        <f>IF(AND('Raw Data'!F1128&lt;'Raw Data'!C1128, 'Raw Data'!L1128&lt;'Raw Data'!K1128), 'Raw Data'!C1128, 0)</f>
        <v>0</v>
      </c>
      <c r="L1133">
        <f>IF('Raw Data'!L1128-'Raw Data'!K1128&gt;3, 'Raw Data'!J1128, 0)</f>
        <v>0</v>
      </c>
      <c r="M1133">
        <f>IF('Raw Data'!K1128-'Raw Data'!L1128&gt;3, 'Raw Data'!I1128, 0)</f>
        <v>0</v>
      </c>
      <c r="N1133">
        <f>IF('Raw Data'!L1128-'Raw Data'!K1128&gt;3, 'Raw Data'!J1128, IF('Raw Data'!K1128-'Raw Data'!L1128&gt;3, 'Raw Data'!I1128, 0))</f>
        <v>0</v>
      </c>
      <c r="O1133">
        <f>IF(ISBLANK('Raw Data'!L1128), 0, IF(ABS('Raw Data'!L1128-'Raw Data'!K1128)&lt;4, 'Raw Data'!H1128, IF(ABS('Raw Data'!K1128-'Raw Data'!L1128)&lt;4, 'Raw Data'!G1128, 0)))</f>
        <v>0</v>
      </c>
      <c r="P1133">
        <f>SUM('Hidden Analysis'!E1134:H1134)</f>
        <v>0</v>
      </c>
      <c r="Q1133">
        <f>SUM('Hidden Analysis'!I1134:L1134)</f>
        <v>0</v>
      </c>
      <c r="R1133">
        <f>SUM('Hidden Analysis'!M1134:P1134)</f>
        <v>0</v>
      </c>
      <c r="S1133">
        <f>SUM('Hidden Analysis'!Q1134:R1134)</f>
        <v>0</v>
      </c>
      <c r="T1133">
        <f>IF(AND('Raw Data'!F1128&lt;1.5, 'Raw Data'!L1128&gt;'Raw Data'!K1128, 'Raw Data'!L1128-'Raw Data'!K1128&gt;3), 'Raw Data'!F1128, 0)</f>
        <v>0</v>
      </c>
      <c r="U1133">
        <f>IF(AND('Raw Data'!L1128-'Raw Data'!K1128&lt;4, 'Raw Data'!L1128&gt;'Raw Data'!K1128), 'Raw Data'!H1128, 0)</f>
        <v>0</v>
      </c>
      <c r="V1133">
        <f>IF(AND('Raw Data'!K1128-'Raw Data'!L1128&lt;4, 'Raw Data'!K1128&gt;'Raw Data'!L1128), 'Raw Data'!G1128, 0)</f>
        <v>0</v>
      </c>
      <c r="W1133">
        <f>SUM('Hidden Analysis'!S1134:T1134)</f>
        <v>0</v>
      </c>
      <c r="X1133">
        <f>SUM('Hidden Analysis'!U1134:V1134)</f>
        <v>0</v>
      </c>
    </row>
    <row r="1134" spans="1:24" x14ac:dyDescent="0.3">
      <c r="A1134" s="2">
        <f>'Raw Data'!M1129</f>
        <v>0</v>
      </c>
      <c r="B1134">
        <f>IF('Raw Data'!L1129&gt;'Raw Data'!K1129, 'Raw Data'!F1129, 0)</f>
        <v>0</v>
      </c>
      <c r="C1134">
        <f>IF('Raw Data'!K1129&gt;'Raw Data'!L1129, 'Raw Data'!C1129, 0)</f>
        <v>0</v>
      </c>
      <c r="D1134">
        <f t="shared" si="38"/>
        <v>0</v>
      </c>
      <c r="E1134">
        <f>SUM('Hidden Analysis'!A1135:B1135)</f>
        <v>0</v>
      </c>
      <c r="F1134">
        <f>SUM('Hidden Analysis'!C1135:D1135)</f>
        <v>0</v>
      </c>
      <c r="G1134">
        <f>IF(AND('Raw Data'!F1129&lt;'Raw Data'!C1129, 'Raw Data'!L1129&gt;'Raw Data'!K1129), 'Raw Data'!F1129, 0)</f>
        <v>0</v>
      </c>
      <c r="H1134">
        <f>IF(AND('Raw Data'!F1129&gt;'Raw Data'!C1129, 'Raw Data'!L1129&lt;'Raw Data'!K1129), 'Raw Data'!C1129, 0)</f>
        <v>0</v>
      </c>
      <c r="I1134">
        <f t="shared" si="39"/>
        <v>0</v>
      </c>
      <c r="J1134">
        <f>IF(AND('Raw Data'!F1129&gt;'Raw Data'!C1129, 'Raw Data'!L1129&gt;'Raw Data'!K1129), 'Raw Data'!F1129, 0)</f>
        <v>0</v>
      </c>
      <c r="K1134">
        <f>IF(AND('Raw Data'!F1129&lt;'Raw Data'!C1129, 'Raw Data'!L1129&lt;'Raw Data'!K1129), 'Raw Data'!C1129, 0)</f>
        <v>0</v>
      </c>
      <c r="L1134">
        <f>IF('Raw Data'!L1129-'Raw Data'!K1129&gt;3, 'Raw Data'!J1129, 0)</f>
        <v>0</v>
      </c>
      <c r="M1134">
        <f>IF('Raw Data'!K1129-'Raw Data'!L1129&gt;3, 'Raw Data'!I1129, 0)</f>
        <v>0</v>
      </c>
      <c r="N1134">
        <f>IF('Raw Data'!L1129-'Raw Data'!K1129&gt;3, 'Raw Data'!J1129, IF('Raw Data'!K1129-'Raw Data'!L1129&gt;3, 'Raw Data'!I1129, 0))</f>
        <v>0</v>
      </c>
      <c r="O1134">
        <f>IF(ISBLANK('Raw Data'!L1129), 0, IF(ABS('Raw Data'!L1129-'Raw Data'!K1129)&lt;4, 'Raw Data'!H1129, IF(ABS('Raw Data'!K1129-'Raw Data'!L1129)&lt;4, 'Raw Data'!G1129, 0)))</f>
        <v>0</v>
      </c>
      <c r="P1134">
        <f>SUM('Hidden Analysis'!E1135:H1135)</f>
        <v>0</v>
      </c>
      <c r="Q1134">
        <f>SUM('Hidden Analysis'!I1135:L1135)</f>
        <v>0</v>
      </c>
      <c r="R1134">
        <f>SUM('Hidden Analysis'!M1135:P1135)</f>
        <v>0</v>
      </c>
      <c r="S1134">
        <f>SUM('Hidden Analysis'!Q1135:R1135)</f>
        <v>0</v>
      </c>
      <c r="T1134">
        <f>IF(AND('Raw Data'!F1129&lt;1.5, 'Raw Data'!L1129&gt;'Raw Data'!K1129, 'Raw Data'!L1129-'Raw Data'!K1129&gt;3), 'Raw Data'!F1129, 0)</f>
        <v>0</v>
      </c>
      <c r="U1134">
        <f>IF(AND('Raw Data'!L1129-'Raw Data'!K1129&lt;4, 'Raw Data'!L1129&gt;'Raw Data'!K1129), 'Raw Data'!H1129, 0)</f>
        <v>0</v>
      </c>
      <c r="V1134">
        <f>IF(AND('Raw Data'!K1129-'Raw Data'!L1129&lt;4, 'Raw Data'!K1129&gt;'Raw Data'!L1129), 'Raw Data'!G1129, 0)</f>
        <v>0</v>
      </c>
      <c r="W1134">
        <f>SUM('Hidden Analysis'!S1135:T1135)</f>
        <v>0</v>
      </c>
      <c r="X1134">
        <f>SUM('Hidden Analysis'!U1135:V1135)</f>
        <v>0</v>
      </c>
    </row>
    <row r="1135" spans="1:24" x14ac:dyDescent="0.3">
      <c r="A1135" s="2">
        <f>'Raw Data'!M1130</f>
        <v>0</v>
      </c>
      <c r="B1135">
        <f>IF('Raw Data'!L1130&gt;'Raw Data'!K1130, 'Raw Data'!F1130, 0)</f>
        <v>0</v>
      </c>
      <c r="C1135">
        <f>IF('Raw Data'!K1130&gt;'Raw Data'!L1130, 'Raw Data'!C1130, 0)</f>
        <v>0</v>
      </c>
      <c r="D1135">
        <f t="shared" si="38"/>
        <v>0</v>
      </c>
      <c r="E1135">
        <f>SUM('Hidden Analysis'!A1136:B1136)</f>
        <v>0</v>
      </c>
      <c r="F1135">
        <f>SUM('Hidden Analysis'!C1136:D1136)</f>
        <v>0</v>
      </c>
      <c r="G1135">
        <f>IF(AND('Raw Data'!F1130&lt;'Raw Data'!C1130, 'Raw Data'!L1130&gt;'Raw Data'!K1130), 'Raw Data'!F1130, 0)</f>
        <v>0</v>
      </c>
      <c r="H1135">
        <f>IF(AND('Raw Data'!F1130&gt;'Raw Data'!C1130, 'Raw Data'!L1130&lt;'Raw Data'!K1130), 'Raw Data'!C1130, 0)</f>
        <v>0</v>
      </c>
      <c r="I1135">
        <f t="shared" si="39"/>
        <v>0</v>
      </c>
      <c r="J1135">
        <f>IF(AND('Raw Data'!F1130&gt;'Raw Data'!C1130, 'Raw Data'!L1130&gt;'Raw Data'!K1130), 'Raw Data'!F1130, 0)</f>
        <v>0</v>
      </c>
      <c r="K1135">
        <f>IF(AND('Raw Data'!F1130&lt;'Raw Data'!C1130, 'Raw Data'!L1130&lt;'Raw Data'!K1130), 'Raw Data'!C1130, 0)</f>
        <v>0</v>
      </c>
      <c r="L1135">
        <f>IF('Raw Data'!L1130-'Raw Data'!K1130&gt;3, 'Raw Data'!J1130, 0)</f>
        <v>0</v>
      </c>
      <c r="M1135">
        <f>IF('Raw Data'!K1130-'Raw Data'!L1130&gt;3, 'Raw Data'!I1130, 0)</f>
        <v>0</v>
      </c>
      <c r="N1135">
        <f>IF('Raw Data'!L1130-'Raw Data'!K1130&gt;3, 'Raw Data'!J1130, IF('Raw Data'!K1130-'Raw Data'!L1130&gt;3, 'Raw Data'!I1130, 0))</f>
        <v>0</v>
      </c>
      <c r="O1135">
        <f>IF(ISBLANK('Raw Data'!L1130), 0, IF(ABS('Raw Data'!L1130-'Raw Data'!K1130)&lt;4, 'Raw Data'!H1130, IF(ABS('Raw Data'!K1130-'Raw Data'!L1130)&lt;4, 'Raw Data'!G1130, 0)))</f>
        <v>0</v>
      </c>
      <c r="P1135">
        <f>SUM('Hidden Analysis'!E1136:H1136)</f>
        <v>0</v>
      </c>
      <c r="Q1135">
        <f>SUM('Hidden Analysis'!I1136:L1136)</f>
        <v>0</v>
      </c>
      <c r="R1135">
        <f>SUM('Hidden Analysis'!M1136:P1136)</f>
        <v>0</v>
      </c>
      <c r="S1135">
        <f>SUM('Hidden Analysis'!Q1136:R1136)</f>
        <v>0</v>
      </c>
      <c r="T1135">
        <f>IF(AND('Raw Data'!F1130&lt;1.5, 'Raw Data'!L1130&gt;'Raw Data'!K1130, 'Raw Data'!L1130-'Raw Data'!K1130&gt;3), 'Raw Data'!F1130, 0)</f>
        <v>0</v>
      </c>
      <c r="U1135">
        <f>IF(AND('Raw Data'!L1130-'Raw Data'!K1130&lt;4, 'Raw Data'!L1130&gt;'Raw Data'!K1130), 'Raw Data'!H1130, 0)</f>
        <v>0</v>
      </c>
      <c r="V1135">
        <f>IF(AND('Raw Data'!K1130-'Raw Data'!L1130&lt;4, 'Raw Data'!K1130&gt;'Raw Data'!L1130), 'Raw Data'!G1130, 0)</f>
        <v>0</v>
      </c>
      <c r="W1135">
        <f>SUM('Hidden Analysis'!S1136:T1136)</f>
        <v>0</v>
      </c>
      <c r="X1135">
        <f>SUM('Hidden Analysis'!U1136:V1136)</f>
        <v>0</v>
      </c>
    </row>
    <row r="1136" spans="1:24" x14ac:dyDescent="0.3">
      <c r="A1136" s="2">
        <f>'Raw Data'!M1131</f>
        <v>0</v>
      </c>
      <c r="B1136">
        <f>IF('Raw Data'!L1131&gt;'Raw Data'!K1131, 'Raw Data'!F1131, 0)</f>
        <v>0</v>
      </c>
      <c r="C1136">
        <f>IF('Raw Data'!K1131&gt;'Raw Data'!L1131, 'Raw Data'!C1131, 0)</f>
        <v>0</v>
      </c>
      <c r="D1136">
        <f t="shared" si="38"/>
        <v>0</v>
      </c>
      <c r="E1136">
        <f>SUM('Hidden Analysis'!A1137:B1137)</f>
        <v>0</v>
      </c>
      <c r="F1136">
        <f>SUM('Hidden Analysis'!C1137:D1137)</f>
        <v>0</v>
      </c>
      <c r="G1136">
        <f>IF(AND('Raw Data'!F1131&lt;'Raw Data'!C1131, 'Raw Data'!L1131&gt;'Raw Data'!K1131), 'Raw Data'!F1131, 0)</f>
        <v>0</v>
      </c>
      <c r="H1136">
        <f>IF(AND('Raw Data'!F1131&gt;'Raw Data'!C1131, 'Raw Data'!L1131&lt;'Raw Data'!K1131), 'Raw Data'!C1131, 0)</f>
        <v>0</v>
      </c>
      <c r="I1136">
        <f t="shared" si="39"/>
        <v>0</v>
      </c>
      <c r="J1136">
        <f>IF(AND('Raw Data'!F1131&gt;'Raw Data'!C1131, 'Raw Data'!L1131&gt;'Raw Data'!K1131), 'Raw Data'!F1131, 0)</f>
        <v>0</v>
      </c>
      <c r="K1136">
        <f>IF(AND('Raw Data'!F1131&lt;'Raw Data'!C1131, 'Raw Data'!L1131&lt;'Raw Data'!K1131), 'Raw Data'!C1131, 0)</f>
        <v>0</v>
      </c>
      <c r="L1136">
        <f>IF('Raw Data'!L1131-'Raw Data'!K1131&gt;3, 'Raw Data'!J1131, 0)</f>
        <v>0</v>
      </c>
      <c r="M1136">
        <f>IF('Raw Data'!K1131-'Raw Data'!L1131&gt;3, 'Raw Data'!I1131, 0)</f>
        <v>0</v>
      </c>
      <c r="N1136">
        <f>IF('Raw Data'!L1131-'Raw Data'!K1131&gt;3, 'Raw Data'!J1131, IF('Raw Data'!K1131-'Raw Data'!L1131&gt;3, 'Raw Data'!I1131, 0))</f>
        <v>0</v>
      </c>
      <c r="O1136">
        <f>IF(ISBLANK('Raw Data'!L1131), 0, IF(ABS('Raw Data'!L1131-'Raw Data'!K1131)&lt;4, 'Raw Data'!H1131, IF(ABS('Raw Data'!K1131-'Raw Data'!L1131)&lt;4, 'Raw Data'!G1131, 0)))</f>
        <v>0</v>
      </c>
      <c r="P1136">
        <f>SUM('Hidden Analysis'!E1137:H1137)</f>
        <v>0</v>
      </c>
      <c r="Q1136">
        <f>SUM('Hidden Analysis'!I1137:L1137)</f>
        <v>0</v>
      </c>
      <c r="R1136">
        <f>SUM('Hidden Analysis'!M1137:P1137)</f>
        <v>0</v>
      </c>
      <c r="S1136">
        <f>SUM('Hidden Analysis'!Q1137:R1137)</f>
        <v>0</v>
      </c>
      <c r="T1136">
        <f>IF(AND('Raw Data'!F1131&lt;1.5, 'Raw Data'!L1131&gt;'Raw Data'!K1131, 'Raw Data'!L1131-'Raw Data'!K1131&gt;3), 'Raw Data'!F1131, 0)</f>
        <v>0</v>
      </c>
      <c r="U1136">
        <f>IF(AND('Raw Data'!L1131-'Raw Data'!K1131&lt;4, 'Raw Data'!L1131&gt;'Raw Data'!K1131), 'Raw Data'!H1131, 0)</f>
        <v>0</v>
      </c>
      <c r="V1136">
        <f>IF(AND('Raw Data'!K1131-'Raw Data'!L1131&lt;4, 'Raw Data'!K1131&gt;'Raw Data'!L1131), 'Raw Data'!G1131, 0)</f>
        <v>0</v>
      </c>
      <c r="W1136">
        <f>SUM('Hidden Analysis'!S1137:T1137)</f>
        <v>0</v>
      </c>
      <c r="X1136">
        <f>SUM('Hidden Analysis'!U1137:V1137)</f>
        <v>0</v>
      </c>
    </row>
    <row r="1137" spans="1:24" x14ac:dyDescent="0.3">
      <c r="A1137" s="2">
        <f>'Raw Data'!M1132</f>
        <v>0</v>
      </c>
      <c r="B1137">
        <f>IF('Raw Data'!L1132&gt;'Raw Data'!K1132, 'Raw Data'!F1132, 0)</f>
        <v>0</v>
      </c>
      <c r="C1137">
        <f>IF('Raw Data'!K1132&gt;'Raw Data'!L1132, 'Raw Data'!C1132, 0)</f>
        <v>0</v>
      </c>
      <c r="D1137">
        <f t="shared" si="38"/>
        <v>0</v>
      </c>
      <c r="E1137">
        <f>SUM('Hidden Analysis'!A1138:B1138)</f>
        <v>0</v>
      </c>
      <c r="F1137">
        <f>SUM('Hidden Analysis'!C1138:D1138)</f>
        <v>0</v>
      </c>
      <c r="G1137">
        <f>IF(AND('Raw Data'!F1132&lt;'Raw Data'!C1132, 'Raw Data'!L1132&gt;'Raw Data'!K1132), 'Raw Data'!F1132, 0)</f>
        <v>0</v>
      </c>
      <c r="H1137">
        <f>IF(AND('Raw Data'!F1132&gt;'Raw Data'!C1132, 'Raw Data'!L1132&lt;'Raw Data'!K1132), 'Raw Data'!C1132, 0)</f>
        <v>0</v>
      </c>
      <c r="I1137">
        <f t="shared" si="39"/>
        <v>0</v>
      </c>
      <c r="J1137">
        <f>IF(AND('Raw Data'!F1132&gt;'Raw Data'!C1132, 'Raw Data'!L1132&gt;'Raw Data'!K1132), 'Raw Data'!F1132, 0)</f>
        <v>0</v>
      </c>
      <c r="K1137">
        <f>IF(AND('Raw Data'!F1132&lt;'Raw Data'!C1132, 'Raw Data'!L1132&lt;'Raw Data'!K1132), 'Raw Data'!C1132, 0)</f>
        <v>0</v>
      </c>
      <c r="L1137">
        <f>IF('Raw Data'!L1132-'Raw Data'!K1132&gt;3, 'Raw Data'!J1132, 0)</f>
        <v>0</v>
      </c>
      <c r="M1137">
        <f>IF('Raw Data'!K1132-'Raw Data'!L1132&gt;3, 'Raw Data'!I1132, 0)</f>
        <v>0</v>
      </c>
      <c r="N1137">
        <f>IF('Raw Data'!L1132-'Raw Data'!K1132&gt;3, 'Raw Data'!J1132, IF('Raw Data'!K1132-'Raw Data'!L1132&gt;3, 'Raw Data'!I1132, 0))</f>
        <v>0</v>
      </c>
      <c r="O1137">
        <f>IF(ISBLANK('Raw Data'!L1132), 0, IF(ABS('Raw Data'!L1132-'Raw Data'!K1132)&lt;4, 'Raw Data'!H1132, IF(ABS('Raw Data'!K1132-'Raw Data'!L1132)&lt;4, 'Raw Data'!G1132, 0)))</f>
        <v>0</v>
      </c>
      <c r="P1137">
        <f>SUM('Hidden Analysis'!E1138:H1138)</f>
        <v>0</v>
      </c>
      <c r="Q1137">
        <f>SUM('Hidden Analysis'!I1138:L1138)</f>
        <v>0</v>
      </c>
      <c r="R1137">
        <f>SUM('Hidden Analysis'!M1138:P1138)</f>
        <v>0</v>
      </c>
      <c r="S1137">
        <f>SUM('Hidden Analysis'!Q1138:R1138)</f>
        <v>0</v>
      </c>
      <c r="T1137">
        <f>IF(AND('Raw Data'!F1132&lt;1.5, 'Raw Data'!L1132&gt;'Raw Data'!K1132, 'Raw Data'!L1132-'Raw Data'!K1132&gt;3), 'Raw Data'!F1132, 0)</f>
        <v>0</v>
      </c>
      <c r="U1137">
        <f>IF(AND('Raw Data'!L1132-'Raw Data'!K1132&lt;4, 'Raw Data'!L1132&gt;'Raw Data'!K1132), 'Raw Data'!H1132, 0)</f>
        <v>0</v>
      </c>
      <c r="V1137">
        <f>IF(AND('Raw Data'!K1132-'Raw Data'!L1132&lt;4, 'Raw Data'!K1132&gt;'Raw Data'!L1132), 'Raw Data'!G1132, 0)</f>
        <v>0</v>
      </c>
      <c r="W1137">
        <f>SUM('Hidden Analysis'!S1138:T1138)</f>
        <v>0</v>
      </c>
      <c r="X1137">
        <f>SUM('Hidden Analysis'!U1138:V1138)</f>
        <v>0</v>
      </c>
    </row>
    <row r="1138" spans="1:24" x14ac:dyDescent="0.3">
      <c r="A1138" s="2">
        <f>'Raw Data'!M1133</f>
        <v>0</v>
      </c>
      <c r="B1138">
        <f>IF('Raw Data'!L1133&gt;'Raw Data'!K1133, 'Raw Data'!F1133, 0)</f>
        <v>0</v>
      </c>
      <c r="C1138">
        <f>IF('Raw Data'!K1133&gt;'Raw Data'!L1133, 'Raw Data'!C1133, 0)</f>
        <v>0</v>
      </c>
      <c r="D1138">
        <f t="shared" si="38"/>
        <v>0</v>
      </c>
      <c r="E1138">
        <f>SUM('Hidden Analysis'!A1139:B1139)</f>
        <v>0</v>
      </c>
      <c r="F1138">
        <f>SUM('Hidden Analysis'!C1139:D1139)</f>
        <v>0</v>
      </c>
      <c r="G1138">
        <f>IF(AND('Raw Data'!F1133&lt;'Raw Data'!C1133, 'Raw Data'!L1133&gt;'Raw Data'!K1133), 'Raw Data'!F1133, 0)</f>
        <v>0</v>
      </c>
      <c r="H1138">
        <f>IF(AND('Raw Data'!F1133&gt;'Raw Data'!C1133, 'Raw Data'!L1133&lt;'Raw Data'!K1133), 'Raw Data'!C1133, 0)</f>
        <v>0</v>
      </c>
      <c r="I1138">
        <f t="shared" si="39"/>
        <v>0</v>
      </c>
      <c r="J1138">
        <f>IF(AND('Raw Data'!F1133&gt;'Raw Data'!C1133, 'Raw Data'!L1133&gt;'Raw Data'!K1133), 'Raw Data'!F1133, 0)</f>
        <v>0</v>
      </c>
      <c r="K1138">
        <f>IF(AND('Raw Data'!F1133&lt;'Raw Data'!C1133, 'Raw Data'!L1133&lt;'Raw Data'!K1133), 'Raw Data'!C1133, 0)</f>
        <v>0</v>
      </c>
      <c r="L1138">
        <f>IF('Raw Data'!L1133-'Raw Data'!K1133&gt;3, 'Raw Data'!J1133, 0)</f>
        <v>0</v>
      </c>
      <c r="M1138">
        <f>IF('Raw Data'!K1133-'Raw Data'!L1133&gt;3, 'Raw Data'!I1133, 0)</f>
        <v>0</v>
      </c>
      <c r="N1138">
        <f>IF('Raw Data'!L1133-'Raw Data'!K1133&gt;3, 'Raw Data'!J1133, IF('Raw Data'!K1133-'Raw Data'!L1133&gt;3, 'Raw Data'!I1133, 0))</f>
        <v>0</v>
      </c>
      <c r="O1138">
        <f>IF(ISBLANK('Raw Data'!L1133), 0, IF(ABS('Raw Data'!L1133-'Raw Data'!K1133)&lt;4, 'Raw Data'!H1133, IF(ABS('Raw Data'!K1133-'Raw Data'!L1133)&lt;4, 'Raw Data'!G1133, 0)))</f>
        <v>0</v>
      </c>
      <c r="P1138">
        <f>SUM('Hidden Analysis'!E1139:H1139)</f>
        <v>0</v>
      </c>
      <c r="Q1138">
        <f>SUM('Hidden Analysis'!I1139:L1139)</f>
        <v>0</v>
      </c>
      <c r="R1138">
        <f>SUM('Hidden Analysis'!M1139:P1139)</f>
        <v>0</v>
      </c>
      <c r="S1138">
        <f>SUM('Hidden Analysis'!Q1139:R1139)</f>
        <v>0</v>
      </c>
      <c r="T1138">
        <f>IF(AND('Raw Data'!F1133&lt;1.5, 'Raw Data'!L1133&gt;'Raw Data'!K1133, 'Raw Data'!L1133-'Raw Data'!K1133&gt;3), 'Raw Data'!F1133, 0)</f>
        <v>0</v>
      </c>
      <c r="U1138">
        <f>IF(AND('Raw Data'!L1133-'Raw Data'!K1133&lt;4, 'Raw Data'!L1133&gt;'Raw Data'!K1133), 'Raw Data'!H1133, 0)</f>
        <v>0</v>
      </c>
      <c r="V1138">
        <f>IF(AND('Raw Data'!K1133-'Raw Data'!L1133&lt;4, 'Raw Data'!K1133&gt;'Raw Data'!L1133), 'Raw Data'!G1133, 0)</f>
        <v>0</v>
      </c>
      <c r="W1138">
        <f>SUM('Hidden Analysis'!S1139:T1139)</f>
        <v>0</v>
      </c>
      <c r="X1138">
        <f>SUM('Hidden Analysis'!U1139:V1139)</f>
        <v>0</v>
      </c>
    </row>
    <row r="1139" spans="1:24" x14ac:dyDescent="0.3">
      <c r="A1139" s="2">
        <f>'Raw Data'!M1134</f>
        <v>0</v>
      </c>
      <c r="B1139">
        <f>IF('Raw Data'!L1134&gt;'Raw Data'!K1134, 'Raw Data'!F1134, 0)</f>
        <v>0</v>
      </c>
      <c r="C1139">
        <f>IF('Raw Data'!K1134&gt;'Raw Data'!L1134, 'Raw Data'!C1134, 0)</f>
        <v>0</v>
      </c>
      <c r="D1139">
        <f t="shared" si="38"/>
        <v>0</v>
      </c>
      <c r="E1139">
        <f>SUM('Hidden Analysis'!A1140:B1140)</f>
        <v>0</v>
      </c>
      <c r="F1139">
        <f>SUM('Hidden Analysis'!C1140:D1140)</f>
        <v>0</v>
      </c>
      <c r="G1139">
        <f>IF(AND('Raw Data'!F1134&lt;'Raw Data'!C1134, 'Raw Data'!L1134&gt;'Raw Data'!K1134), 'Raw Data'!F1134, 0)</f>
        <v>0</v>
      </c>
      <c r="H1139">
        <f>IF(AND('Raw Data'!F1134&gt;'Raw Data'!C1134, 'Raw Data'!L1134&lt;'Raw Data'!K1134), 'Raw Data'!C1134, 0)</f>
        <v>0</v>
      </c>
      <c r="I1139">
        <f t="shared" si="39"/>
        <v>0</v>
      </c>
      <c r="J1139">
        <f>IF(AND('Raw Data'!F1134&gt;'Raw Data'!C1134, 'Raw Data'!L1134&gt;'Raw Data'!K1134), 'Raw Data'!F1134, 0)</f>
        <v>0</v>
      </c>
      <c r="K1139">
        <f>IF(AND('Raw Data'!F1134&lt;'Raw Data'!C1134, 'Raw Data'!L1134&lt;'Raw Data'!K1134), 'Raw Data'!C1134, 0)</f>
        <v>0</v>
      </c>
      <c r="L1139">
        <f>IF('Raw Data'!L1134-'Raw Data'!K1134&gt;3, 'Raw Data'!J1134, 0)</f>
        <v>0</v>
      </c>
      <c r="M1139">
        <f>IF('Raw Data'!K1134-'Raw Data'!L1134&gt;3, 'Raw Data'!I1134, 0)</f>
        <v>0</v>
      </c>
      <c r="N1139">
        <f>IF('Raw Data'!L1134-'Raw Data'!K1134&gt;3, 'Raw Data'!J1134, IF('Raw Data'!K1134-'Raw Data'!L1134&gt;3, 'Raw Data'!I1134, 0))</f>
        <v>0</v>
      </c>
      <c r="O1139">
        <f>IF(ISBLANK('Raw Data'!L1134), 0, IF(ABS('Raw Data'!L1134-'Raw Data'!K1134)&lt;4, 'Raw Data'!H1134, IF(ABS('Raw Data'!K1134-'Raw Data'!L1134)&lt;4, 'Raw Data'!G1134, 0)))</f>
        <v>0</v>
      </c>
      <c r="P1139">
        <f>SUM('Hidden Analysis'!E1140:H1140)</f>
        <v>0</v>
      </c>
      <c r="Q1139">
        <f>SUM('Hidden Analysis'!I1140:L1140)</f>
        <v>0</v>
      </c>
      <c r="R1139">
        <f>SUM('Hidden Analysis'!M1140:P1140)</f>
        <v>0</v>
      </c>
      <c r="S1139">
        <f>SUM('Hidden Analysis'!Q1140:R1140)</f>
        <v>0</v>
      </c>
      <c r="T1139">
        <f>IF(AND('Raw Data'!F1134&lt;1.5, 'Raw Data'!L1134&gt;'Raw Data'!K1134, 'Raw Data'!L1134-'Raw Data'!K1134&gt;3), 'Raw Data'!F1134, 0)</f>
        <v>0</v>
      </c>
      <c r="U1139">
        <f>IF(AND('Raw Data'!L1134-'Raw Data'!K1134&lt;4, 'Raw Data'!L1134&gt;'Raw Data'!K1134), 'Raw Data'!H1134, 0)</f>
        <v>0</v>
      </c>
      <c r="V1139">
        <f>IF(AND('Raw Data'!K1134-'Raw Data'!L1134&lt;4, 'Raw Data'!K1134&gt;'Raw Data'!L1134), 'Raw Data'!G1134, 0)</f>
        <v>0</v>
      </c>
      <c r="W1139">
        <f>SUM('Hidden Analysis'!S1140:T1140)</f>
        <v>0</v>
      </c>
      <c r="X1139">
        <f>SUM('Hidden Analysis'!U1140:V1140)</f>
        <v>0</v>
      </c>
    </row>
    <row r="1140" spans="1:24" x14ac:dyDescent="0.3">
      <c r="A1140" s="2">
        <f>'Raw Data'!M1135</f>
        <v>0</v>
      </c>
      <c r="B1140">
        <f>IF('Raw Data'!L1135&gt;'Raw Data'!K1135, 'Raw Data'!F1135, 0)</f>
        <v>0</v>
      </c>
      <c r="C1140">
        <f>IF('Raw Data'!K1135&gt;'Raw Data'!L1135, 'Raw Data'!C1135, 0)</f>
        <v>0</v>
      </c>
      <c r="D1140">
        <f t="shared" si="38"/>
        <v>0</v>
      </c>
      <c r="E1140">
        <f>SUM('Hidden Analysis'!A1141:B1141)</f>
        <v>0</v>
      </c>
      <c r="F1140">
        <f>SUM('Hidden Analysis'!C1141:D1141)</f>
        <v>0</v>
      </c>
      <c r="G1140">
        <f>IF(AND('Raw Data'!F1135&lt;'Raw Data'!C1135, 'Raw Data'!L1135&gt;'Raw Data'!K1135), 'Raw Data'!F1135, 0)</f>
        <v>0</v>
      </c>
      <c r="H1140">
        <f>IF(AND('Raw Data'!F1135&gt;'Raw Data'!C1135, 'Raw Data'!L1135&lt;'Raw Data'!K1135), 'Raw Data'!C1135, 0)</f>
        <v>0</v>
      </c>
      <c r="I1140">
        <f t="shared" si="39"/>
        <v>0</v>
      </c>
      <c r="J1140">
        <f>IF(AND('Raw Data'!F1135&gt;'Raw Data'!C1135, 'Raw Data'!L1135&gt;'Raw Data'!K1135), 'Raw Data'!F1135, 0)</f>
        <v>0</v>
      </c>
      <c r="K1140">
        <f>IF(AND('Raw Data'!F1135&lt;'Raw Data'!C1135, 'Raw Data'!L1135&lt;'Raw Data'!K1135), 'Raw Data'!C1135, 0)</f>
        <v>0</v>
      </c>
      <c r="L1140">
        <f>IF('Raw Data'!L1135-'Raw Data'!K1135&gt;3, 'Raw Data'!J1135, 0)</f>
        <v>0</v>
      </c>
      <c r="M1140">
        <f>IF('Raw Data'!K1135-'Raw Data'!L1135&gt;3, 'Raw Data'!I1135, 0)</f>
        <v>0</v>
      </c>
      <c r="N1140">
        <f>IF('Raw Data'!L1135-'Raw Data'!K1135&gt;3, 'Raw Data'!J1135, IF('Raw Data'!K1135-'Raw Data'!L1135&gt;3, 'Raw Data'!I1135, 0))</f>
        <v>0</v>
      </c>
      <c r="O1140">
        <f>IF(ISBLANK('Raw Data'!L1135), 0, IF(ABS('Raw Data'!L1135-'Raw Data'!K1135)&lt;4, 'Raw Data'!H1135, IF(ABS('Raw Data'!K1135-'Raw Data'!L1135)&lt;4, 'Raw Data'!G1135, 0)))</f>
        <v>0</v>
      </c>
      <c r="P1140">
        <f>SUM('Hidden Analysis'!E1141:H1141)</f>
        <v>0</v>
      </c>
      <c r="Q1140">
        <f>SUM('Hidden Analysis'!I1141:L1141)</f>
        <v>0</v>
      </c>
      <c r="R1140">
        <f>SUM('Hidden Analysis'!M1141:P1141)</f>
        <v>0</v>
      </c>
      <c r="S1140">
        <f>SUM('Hidden Analysis'!Q1141:R1141)</f>
        <v>0</v>
      </c>
      <c r="T1140">
        <f>IF(AND('Raw Data'!F1135&lt;1.5, 'Raw Data'!L1135&gt;'Raw Data'!K1135, 'Raw Data'!L1135-'Raw Data'!K1135&gt;3), 'Raw Data'!F1135, 0)</f>
        <v>0</v>
      </c>
      <c r="U1140">
        <f>IF(AND('Raw Data'!L1135-'Raw Data'!K1135&lt;4, 'Raw Data'!L1135&gt;'Raw Data'!K1135), 'Raw Data'!H1135, 0)</f>
        <v>0</v>
      </c>
      <c r="V1140">
        <f>IF(AND('Raw Data'!K1135-'Raw Data'!L1135&lt;4, 'Raw Data'!K1135&gt;'Raw Data'!L1135), 'Raw Data'!G1135, 0)</f>
        <v>0</v>
      </c>
      <c r="W1140">
        <f>SUM('Hidden Analysis'!S1141:T1141)</f>
        <v>0</v>
      </c>
      <c r="X1140">
        <f>SUM('Hidden Analysis'!U1141:V1141)</f>
        <v>0</v>
      </c>
    </row>
    <row r="1141" spans="1:24" x14ac:dyDescent="0.3">
      <c r="A1141" s="2">
        <f>'Raw Data'!M1136</f>
        <v>0</v>
      </c>
      <c r="B1141">
        <f>IF('Raw Data'!L1136&gt;'Raw Data'!K1136, 'Raw Data'!F1136, 0)</f>
        <v>0</v>
      </c>
      <c r="C1141">
        <f>IF('Raw Data'!K1136&gt;'Raw Data'!L1136, 'Raw Data'!C1136, 0)</f>
        <v>0</v>
      </c>
      <c r="D1141">
        <f t="shared" si="38"/>
        <v>0</v>
      </c>
      <c r="E1141">
        <f>SUM('Hidden Analysis'!A1142:B1142)</f>
        <v>0</v>
      </c>
      <c r="F1141">
        <f>SUM('Hidden Analysis'!C1142:D1142)</f>
        <v>0</v>
      </c>
      <c r="G1141">
        <f>IF(AND('Raw Data'!F1136&lt;'Raw Data'!C1136, 'Raw Data'!L1136&gt;'Raw Data'!K1136), 'Raw Data'!F1136, 0)</f>
        <v>0</v>
      </c>
      <c r="H1141">
        <f>IF(AND('Raw Data'!F1136&gt;'Raw Data'!C1136, 'Raw Data'!L1136&lt;'Raw Data'!K1136), 'Raw Data'!C1136, 0)</f>
        <v>0</v>
      </c>
      <c r="I1141">
        <f t="shared" si="39"/>
        <v>0</v>
      </c>
      <c r="J1141">
        <f>IF(AND('Raw Data'!F1136&gt;'Raw Data'!C1136, 'Raw Data'!L1136&gt;'Raw Data'!K1136), 'Raw Data'!F1136, 0)</f>
        <v>0</v>
      </c>
      <c r="K1141">
        <f>IF(AND('Raw Data'!F1136&lt;'Raw Data'!C1136, 'Raw Data'!L1136&lt;'Raw Data'!K1136), 'Raw Data'!C1136, 0)</f>
        <v>0</v>
      </c>
      <c r="L1141">
        <f>IF('Raw Data'!L1136-'Raw Data'!K1136&gt;3, 'Raw Data'!J1136, 0)</f>
        <v>0</v>
      </c>
      <c r="M1141">
        <f>IF('Raw Data'!K1136-'Raw Data'!L1136&gt;3, 'Raw Data'!I1136, 0)</f>
        <v>0</v>
      </c>
      <c r="N1141">
        <f>IF('Raw Data'!L1136-'Raw Data'!K1136&gt;3, 'Raw Data'!J1136, IF('Raw Data'!K1136-'Raw Data'!L1136&gt;3, 'Raw Data'!I1136, 0))</f>
        <v>0</v>
      </c>
      <c r="O1141">
        <f>IF(ISBLANK('Raw Data'!L1136), 0, IF(ABS('Raw Data'!L1136-'Raw Data'!K1136)&lt;4, 'Raw Data'!H1136, IF(ABS('Raw Data'!K1136-'Raw Data'!L1136)&lt;4, 'Raw Data'!G1136, 0)))</f>
        <v>0</v>
      </c>
      <c r="P1141">
        <f>SUM('Hidden Analysis'!E1142:H1142)</f>
        <v>0</v>
      </c>
      <c r="Q1141">
        <f>SUM('Hidden Analysis'!I1142:L1142)</f>
        <v>0</v>
      </c>
      <c r="R1141">
        <f>SUM('Hidden Analysis'!M1142:P1142)</f>
        <v>0</v>
      </c>
      <c r="S1141">
        <f>SUM('Hidden Analysis'!Q1142:R1142)</f>
        <v>0</v>
      </c>
      <c r="T1141">
        <f>IF(AND('Raw Data'!F1136&lt;1.5, 'Raw Data'!L1136&gt;'Raw Data'!K1136, 'Raw Data'!L1136-'Raw Data'!K1136&gt;3), 'Raw Data'!F1136, 0)</f>
        <v>0</v>
      </c>
      <c r="U1141">
        <f>IF(AND('Raw Data'!L1136-'Raw Data'!K1136&lt;4, 'Raw Data'!L1136&gt;'Raw Data'!K1136), 'Raw Data'!H1136, 0)</f>
        <v>0</v>
      </c>
      <c r="V1141">
        <f>IF(AND('Raw Data'!K1136-'Raw Data'!L1136&lt;4, 'Raw Data'!K1136&gt;'Raw Data'!L1136), 'Raw Data'!G1136, 0)</f>
        <v>0</v>
      </c>
      <c r="W1141">
        <f>SUM('Hidden Analysis'!S1142:T1142)</f>
        <v>0</v>
      </c>
      <c r="X1141">
        <f>SUM('Hidden Analysis'!U1142:V1142)</f>
        <v>0</v>
      </c>
    </row>
    <row r="1142" spans="1:24" x14ac:dyDescent="0.3">
      <c r="A1142" s="2">
        <f>'Raw Data'!M1137</f>
        <v>0</v>
      </c>
      <c r="B1142">
        <f>IF('Raw Data'!L1137&gt;'Raw Data'!K1137, 'Raw Data'!F1137, 0)</f>
        <v>0</v>
      </c>
      <c r="C1142">
        <f>IF('Raw Data'!K1137&gt;'Raw Data'!L1137, 'Raw Data'!C1137, 0)</f>
        <v>0</v>
      </c>
      <c r="D1142">
        <f t="shared" si="38"/>
        <v>0</v>
      </c>
      <c r="E1142">
        <f>SUM('Hidden Analysis'!A1143:B1143)</f>
        <v>0</v>
      </c>
      <c r="F1142">
        <f>SUM('Hidden Analysis'!C1143:D1143)</f>
        <v>0</v>
      </c>
      <c r="G1142">
        <f>IF(AND('Raw Data'!F1137&lt;'Raw Data'!C1137, 'Raw Data'!L1137&gt;'Raw Data'!K1137), 'Raw Data'!F1137, 0)</f>
        <v>0</v>
      </c>
      <c r="H1142">
        <f>IF(AND('Raw Data'!F1137&gt;'Raw Data'!C1137, 'Raw Data'!L1137&lt;'Raw Data'!K1137), 'Raw Data'!C1137, 0)</f>
        <v>0</v>
      </c>
      <c r="I1142">
        <f t="shared" si="39"/>
        <v>0</v>
      </c>
      <c r="J1142">
        <f>IF(AND('Raw Data'!F1137&gt;'Raw Data'!C1137, 'Raw Data'!L1137&gt;'Raw Data'!K1137), 'Raw Data'!F1137, 0)</f>
        <v>0</v>
      </c>
      <c r="K1142">
        <f>IF(AND('Raw Data'!F1137&lt;'Raw Data'!C1137, 'Raw Data'!L1137&lt;'Raw Data'!K1137), 'Raw Data'!C1137, 0)</f>
        <v>0</v>
      </c>
      <c r="L1142">
        <f>IF('Raw Data'!L1137-'Raw Data'!K1137&gt;3, 'Raw Data'!J1137, 0)</f>
        <v>0</v>
      </c>
      <c r="M1142">
        <f>IF('Raw Data'!K1137-'Raw Data'!L1137&gt;3, 'Raw Data'!I1137, 0)</f>
        <v>0</v>
      </c>
      <c r="N1142">
        <f>IF('Raw Data'!L1137-'Raw Data'!K1137&gt;3, 'Raw Data'!J1137, IF('Raw Data'!K1137-'Raw Data'!L1137&gt;3, 'Raw Data'!I1137, 0))</f>
        <v>0</v>
      </c>
      <c r="O1142">
        <f>IF(ISBLANK('Raw Data'!L1137), 0, IF(ABS('Raw Data'!L1137-'Raw Data'!K1137)&lt;4, 'Raw Data'!H1137, IF(ABS('Raw Data'!K1137-'Raw Data'!L1137)&lt;4, 'Raw Data'!G1137, 0)))</f>
        <v>0</v>
      </c>
      <c r="P1142">
        <f>SUM('Hidden Analysis'!E1143:H1143)</f>
        <v>0</v>
      </c>
      <c r="Q1142">
        <f>SUM('Hidden Analysis'!I1143:L1143)</f>
        <v>0</v>
      </c>
      <c r="R1142">
        <f>SUM('Hidden Analysis'!M1143:P1143)</f>
        <v>0</v>
      </c>
      <c r="S1142">
        <f>SUM('Hidden Analysis'!Q1143:R1143)</f>
        <v>0</v>
      </c>
      <c r="T1142">
        <f>IF(AND('Raw Data'!F1137&lt;1.5, 'Raw Data'!L1137&gt;'Raw Data'!K1137, 'Raw Data'!L1137-'Raw Data'!K1137&gt;3), 'Raw Data'!F1137, 0)</f>
        <v>0</v>
      </c>
      <c r="U1142">
        <f>IF(AND('Raw Data'!L1137-'Raw Data'!K1137&lt;4, 'Raw Data'!L1137&gt;'Raw Data'!K1137), 'Raw Data'!H1137, 0)</f>
        <v>0</v>
      </c>
      <c r="V1142">
        <f>IF(AND('Raw Data'!K1137-'Raw Data'!L1137&lt;4, 'Raw Data'!K1137&gt;'Raw Data'!L1137), 'Raw Data'!G1137, 0)</f>
        <v>0</v>
      </c>
      <c r="W1142">
        <f>SUM('Hidden Analysis'!S1143:T1143)</f>
        <v>0</v>
      </c>
      <c r="X1142">
        <f>SUM('Hidden Analysis'!U1143:V1143)</f>
        <v>0</v>
      </c>
    </row>
    <row r="1143" spans="1:24" x14ac:dyDescent="0.3">
      <c r="A1143" s="2">
        <f>'Raw Data'!M1138</f>
        <v>0</v>
      </c>
      <c r="B1143">
        <f>IF('Raw Data'!L1138&gt;'Raw Data'!K1138, 'Raw Data'!F1138, 0)</f>
        <v>0</v>
      </c>
      <c r="C1143">
        <f>IF('Raw Data'!K1138&gt;'Raw Data'!L1138, 'Raw Data'!C1138, 0)</f>
        <v>0</v>
      </c>
      <c r="D1143">
        <f t="shared" si="38"/>
        <v>0</v>
      </c>
      <c r="E1143">
        <f>SUM('Hidden Analysis'!A1144:B1144)</f>
        <v>0</v>
      </c>
      <c r="F1143">
        <f>SUM('Hidden Analysis'!C1144:D1144)</f>
        <v>0</v>
      </c>
      <c r="G1143">
        <f>IF(AND('Raw Data'!F1138&lt;'Raw Data'!C1138, 'Raw Data'!L1138&gt;'Raw Data'!K1138), 'Raw Data'!F1138, 0)</f>
        <v>0</v>
      </c>
      <c r="H1143">
        <f>IF(AND('Raw Data'!F1138&gt;'Raw Data'!C1138, 'Raw Data'!L1138&lt;'Raw Data'!K1138), 'Raw Data'!C1138, 0)</f>
        <v>0</v>
      </c>
      <c r="I1143">
        <f t="shared" si="39"/>
        <v>0</v>
      </c>
      <c r="J1143">
        <f>IF(AND('Raw Data'!F1138&gt;'Raw Data'!C1138, 'Raw Data'!L1138&gt;'Raw Data'!K1138), 'Raw Data'!F1138, 0)</f>
        <v>0</v>
      </c>
      <c r="K1143">
        <f>IF(AND('Raw Data'!F1138&lt;'Raw Data'!C1138, 'Raw Data'!L1138&lt;'Raw Data'!K1138), 'Raw Data'!C1138, 0)</f>
        <v>0</v>
      </c>
      <c r="L1143">
        <f>IF('Raw Data'!L1138-'Raw Data'!K1138&gt;3, 'Raw Data'!J1138, 0)</f>
        <v>0</v>
      </c>
      <c r="M1143">
        <f>IF('Raw Data'!K1138-'Raw Data'!L1138&gt;3, 'Raw Data'!I1138, 0)</f>
        <v>0</v>
      </c>
      <c r="N1143">
        <f>IF('Raw Data'!L1138-'Raw Data'!K1138&gt;3, 'Raw Data'!J1138, IF('Raw Data'!K1138-'Raw Data'!L1138&gt;3, 'Raw Data'!I1138, 0))</f>
        <v>0</v>
      </c>
      <c r="O1143">
        <f>IF(ISBLANK('Raw Data'!L1138), 0, IF(ABS('Raw Data'!L1138-'Raw Data'!K1138)&lt;4, 'Raw Data'!H1138, IF(ABS('Raw Data'!K1138-'Raw Data'!L1138)&lt;4, 'Raw Data'!G1138, 0)))</f>
        <v>0</v>
      </c>
      <c r="P1143">
        <f>SUM('Hidden Analysis'!E1144:H1144)</f>
        <v>0</v>
      </c>
      <c r="Q1143">
        <f>SUM('Hidden Analysis'!I1144:L1144)</f>
        <v>0</v>
      </c>
      <c r="R1143">
        <f>SUM('Hidden Analysis'!M1144:P1144)</f>
        <v>0</v>
      </c>
      <c r="S1143">
        <f>SUM('Hidden Analysis'!Q1144:R1144)</f>
        <v>0</v>
      </c>
      <c r="T1143">
        <f>IF(AND('Raw Data'!F1138&lt;1.5, 'Raw Data'!L1138&gt;'Raw Data'!K1138, 'Raw Data'!L1138-'Raw Data'!K1138&gt;3), 'Raw Data'!F1138, 0)</f>
        <v>0</v>
      </c>
      <c r="U1143">
        <f>IF(AND('Raw Data'!L1138-'Raw Data'!K1138&lt;4, 'Raw Data'!L1138&gt;'Raw Data'!K1138), 'Raw Data'!H1138, 0)</f>
        <v>0</v>
      </c>
      <c r="V1143">
        <f>IF(AND('Raw Data'!K1138-'Raw Data'!L1138&lt;4, 'Raw Data'!K1138&gt;'Raw Data'!L1138), 'Raw Data'!G1138, 0)</f>
        <v>0</v>
      </c>
      <c r="W1143">
        <f>SUM('Hidden Analysis'!S1144:T1144)</f>
        <v>0</v>
      </c>
      <c r="X1143">
        <f>SUM('Hidden Analysis'!U1144:V1144)</f>
        <v>0</v>
      </c>
    </row>
    <row r="1144" spans="1:24" x14ac:dyDescent="0.3">
      <c r="A1144" s="2">
        <f>'Raw Data'!M1139</f>
        <v>0</v>
      </c>
      <c r="B1144">
        <f>IF('Raw Data'!L1139&gt;'Raw Data'!K1139, 'Raw Data'!F1139, 0)</f>
        <v>0</v>
      </c>
      <c r="C1144">
        <f>IF('Raw Data'!K1139&gt;'Raw Data'!L1139, 'Raw Data'!C1139, 0)</f>
        <v>0</v>
      </c>
      <c r="D1144">
        <f t="shared" si="38"/>
        <v>0</v>
      </c>
      <c r="E1144">
        <f>SUM('Hidden Analysis'!A1145:B1145)</f>
        <v>0</v>
      </c>
      <c r="F1144">
        <f>SUM('Hidden Analysis'!C1145:D1145)</f>
        <v>0</v>
      </c>
      <c r="G1144">
        <f>IF(AND('Raw Data'!F1139&lt;'Raw Data'!C1139, 'Raw Data'!L1139&gt;'Raw Data'!K1139), 'Raw Data'!F1139, 0)</f>
        <v>0</v>
      </c>
      <c r="H1144">
        <f>IF(AND('Raw Data'!F1139&gt;'Raw Data'!C1139, 'Raw Data'!L1139&lt;'Raw Data'!K1139), 'Raw Data'!C1139, 0)</f>
        <v>0</v>
      </c>
      <c r="I1144">
        <f t="shared" si="39"/>
        <v>0</v>
      </c>
      <c r="J1144">
        <f>IF(AND('Raw Data'!F1139&gt;'Raw Data'!C1139, 'Raw Data'!L1139&gt;'Raw Data'!K1139), 'Raw Data'!F1139, 0)</f>
        <v>0</v>
      </c>
      <c r="K1144">
        <f>IF(AND('Raw Data'!F1139&lt;'Raw Data'!C1139, 'Raw Data'!L1139&lt;'Raw Data'!K1139), 'Raw Data'!C1139, 0)</f>
        <v>0</v>
      </c>
      <c r="L1144">
        <f>IF('Raw Data'!L1139-'Raw Data'!K1139&gt;3, 'Raw Data'!J1139, 0)</f>
        <v>0</v>
      </c>
      <c r="M1144">
        <f>IF('Raw Data'!K1139-'Raw Data'!L1139&gt;3, 'Raw Data'!I1139, 0)</f>
        <v>0</v>
      </c>
      <c r="N1144">
        <f>IF('Raw Data'!L1139-'Raw Data'!K1139&gt;3, 'Raw Data'!J1139, IF('Raw Data'!K1139-'Raw Data'!L1139&gt;3, 'Raw Data'!I1139, 0))</f>
        <v>0</v>
      </c>
      <c r="O1144">
        <f>IF(ISBLANK('Raw Data'!L1139), 0, IF(ABS('Raw Data'!L1139-'Raw Data'!K1139)&lt;4, 'Raw Data'!H1139, IF(ABS('Raw Data'!K1139-'Raw Data'!L1139)&lt;4, 'Raw Data'!G1139, 0)))</f>
        <v>0</v>
      </c>
      <c r="P1144">
        <f>SUM('Hidden Analysis'!E1145:H1145)</f>
        <v>0</v>
      </c>
      <c r="Q1144">
        <f>SUM('Hidden Analysis'!I1145:L1145)</f>
        <v>0</v>
      </c>
      <c r="R1144">
        <f>SUM('Hidden Analysis'!M1145:P1145)</f>
        <v>0</v>
      </c>
      <c r="S1144">
        <f>SUM('Hidden Analysis'!Q1145:R1145)</f>
        <v>0</v>
      </c>
      <c r="T1144">
        <f>IF(AND('Raw Data'!F1139&lt;1.5, 'Raw Data'!L1139&gt;'Raw Data'!K1139, 'Raw Data'!L1139-'Raw Data'!K1139&gt;3), 'Raw Data'!F1139, 0)</f>
        <v>0</v>
      </c>
      <c r="U1144">
        <f>IF(AND('Raw Data'!L1139-'Raw Data'!K1139&lt;4, 'Raw Data'!L1139&gt;'Raw Data'!K1139), 'Raw Data'!H1139, 0)</f>
        <v>0</v>
      </c>
      <c r="V1144">
        <f>IF(AND('Raw Data'!K1139-'Raw Data'!L1139&lt;4, 'Raw Data'!K1139&gt;'Raw Data'!L1139), 'Raw Data'!G1139, 0)</f>
        <v>0</v>
      </c>
      <c r="W1144">
        <f>SUM('Hidden Analysis'!S1145:T1145)</f>
        <v>0</v>
      </c>
      <c r="X1144">
        <f>SUM('Hidden Analysis'!U1145:V1145)</f>
        <v>0</v>
      </c>
    </row>
    <row r="1145" spans="1:24" x14ac:dyDescent="0.3">
      <c r="A1145" s="2">
        <f>'Raw Data'!M1140</f>
        <v>0</v>
      </c>
      <c r="B1145">
        <f>IF('Raw Data'!L1140&gt;'Raw Data'!K1140, 'Raw Data'!F1140, 0)</f>
        <v>0</v>
      </c>
      <c r="C1145">
        <f>IF('Raw Data'!K1140&gt;'Raw Data'!L1140, 'Raw Data'!C1140, 0)</f>
        <v>0</v>
      </c>
      <c r="D1145">
        <f t="shared" si="38"/>
        <v>0</v>
      </c>
      <c r="E1145">
        <f>SUM('Hidden Analysis'!A1146:B1146)</f>
        <v>0</v>
      </c>
      <c r="F1145">
        <f>SUM('Hidden Analysis'!C1146:D1146)</f>
        <v>0</v>
      </c>
      <c r="G1145">
        <f>IF(AND('Raw Data'!F1140&lt;'Raw Data'!C1140, 'Raw Data'!L1140&gt;'Raw Data'!K1140), 'Raw Data'!F1140, 0)</f>
        <v>0</v>
      </c>
      <c r="H1145">
        <f>IF(AND('Raw Data'!F1140&gt;'Raw Data'!C1140, 'Raw Data'!L1140&lt;'Raw Data'!K1140), 'Raw Data'!C1140, 0)</f>
        <v>0</v>
      </c>
      <c r="I1145">
        <f t="shared" si="39"/>
        <v>0</v>
      </c>
      <c r="J1145">
        <f>IF(AND('Raw Data'!F1140&gt;'Raw Data'!C1140, 'Raw Data'!L1140&gt;'Raw Data'!K1140), 'Raw Data'!F1140, 0)</f>
        <v>0</v>
      </c>
      <c r="K1145">
        <f>IF(AND('Raw Data'!F1140&lt;'Raw Data'!C1140, 'Raw Data'!L1140&lt;'Raw Data'!K1140), 'Raw Data'!C1140, 0)</f>
        <v>0</v>
      </c>
      <c r="L1145">
        <f>IF('Raw Data'!L1140-'Raw Data'!K1140&gt;3, 'Raw Data'!J1140, 0)</f>
        <v>0</v>
      </c>
      <c r="M1145">
        <f>IF('Raw Data'!K1140-'Raw Data'!L1140&gt;3, 'Raw Data'!I1140, 0)</f>
        <v>0</v>
      </c>
      <c r="N1145">
        <f>IF('Raw Data'!L1140-'Raw Data'!K1140&gt;3, 'Raw Data'!J1140, IF('Raw Data'!K1140-'Raw Data'!L1140&gt;3, 'Raw Data'!I1140, 0))</f>
        <v>0</v>
      </c>
      <c r="O1145">
        <f>IF(ISBLANK('Raw Data'!L1140), 0, IF(ABS('Raw Data'!L1140-'Raw Data'!K1140)&lt;4, 'Raw Data'!H1140, IF(ABS('Raw Data'!K1140-'Raw Data'!L1140)&lt;4, 'Raw Data'!G1140, 0)))</f>
        <v>0</v>
      </c>
      <c r="P1145">
        <f>SUM('Hidden Analysis'!E1146:H1146)</f>
        <v>0</v>
      </c>
      <c r="Q1145">
        <f>SUM('Hidden Analysis'!I1146:L1146)</f>
        <v>0</v>
      </c>
      <c r="R1145">
        <f>SUM('Hidden Analysis'!M1146:P1146)</f>
        <v>0</v>
      </c>
      <c r="S1145">
        <f>SUM('Hidden Analysis'!Q1146:R1146)</f>
        <v>0</v>
      </c>
      <c r="T1145">
        <f>IF(AND('Raw Data'!F1140&lt;1.5, 'Raw Data'!L1140&gt;'Raw Data'!K1140, 'Raw Data'!L1140-'Raw Data'!K1140&gt;3), 'Raw Data'!F1140, 0)</f>
        <v>0</v>
      </c>
      <c r="U1145">
        <f>IF(AND('Raw Data'!L1140-'Raw Data'!K1140&lt;4, 'Raw Data'!L1140&gt;'Raw Data'!K1140), 'Raw Data'!H1140, 0)</f>
        <v>0</v>
      </c>
      <c r="V1145">
        <f>IF(AND('Raw Data'!K1140-'Raw Data'!L1140&lt;4, 'Raw Data'!K1140&gt;'Raw Data'!L1140), 'Raw Data'!G1140, 0)</f>
        <v>0</v>
      </c>
      <c r="W1145">
        <f>SUM('Hidden Analysis'!S1146:T1146)</f>
        <v>0</v>
      </c>
      <c r="X1145">
        <f>SUM('Hidden Analysis'!U1146:V1146)</f>
        <v>0</v>
      </c>
    </row>
    <row r="1146" spans="1:24" x14ac:dyDescent="0.3">
      <c r="A1146" s="2">
        <f>'Raw Data'!M1141</f>
        <v>0</v>
      </c>
      <c r="B1146">
        <f>IF('Raw Data'!L1141&gt;'Raw Data'!K1141, 'Raw Data'!F1141, 0)</f>
        <v>0</v>
      </c>
      <c r="C1146">
        <f>IF('Raw Data'!K1141&gt;'Raw Data'!L1141, 'Raw Data'!C1141, 0)</f>
        <v>0</v>
      </c>
      <c r="D1146">
        <f t="shared" si="38"/>
        <v>0</v>
      </c>
      <c r="E1146">
        <f>SUM('Hidden Analysis'!A1147:B1147)</f>
        <v>0</v>
      </c>
      <c r="F1146">
        <f>SUM('Hidden Analysis'!C1147:D1147)</f>
        <v>0</v>
      </c>
      <c r="G1146">
        <f>IF(AND('Raw Data'!F1141&lt;'Raw Data'!C1141, 'Raw Data'!L1141&gt;'Raw Data'!K1141), 'Raw Data'!F1141, 0)</f>
        <v>0</v>
      </c>
      <c r="H1146">
        <f>IF(AND('Raw Data'!F1141&gt;'Raw Data'!C1141, 'Raw Data'!L1141&lt;'Raw Data'!K1141), 'Raw Data'!C1141, 0)</f>
        <v>0</v>
      </c>
      <c r="I1146">
        <f t="shared" si="39"/>
        <v>0</v>
      </c>
      <c r="J1146">
        <f>IF(AND('Raw Data'!F1141&gt;'Raw Data'!C1141, 'Raw Data'!L1141&gt;'Raw Data'!K1141), 'Raw Data'!F1141, 0)</f>
        <v>0</v>
      </c>
      <c r="K1146">
        <f>IF(AND('Raw Data'!F1141&lt;'Raw Data'!C1141, 'Raw Data'!L1141&lt;'Raw Data'!K1141), 'Raw Data'!C1141, 0)</f>
        <v>0</v>
      </c>
      <c r="L1146">
        <f>IF('Raw Data'!L1141-'Raw Data'!K1141&gt;3, 'Raw Data'!J1141, 0)</f>
        <v>0</v>
      </c>
      <c r="M1146">
        <f>IF('Raw Data'!K1141-'Raw Data'!L1141&gt;3, 'Raw Data'!I1141, 0)</f>
        <v>0</v>
      </c>
      <c r="N1146">
        <f>IF('Raw Data'!L1141-'Raw Data'!K1141&gt;3, 'Raw Data'!J1141, IF('Raw Data'!K1141-'Raw Data'!L1141&gt;3, 'Raw Data'!I1141, 0))</f>
        <v>0</v>
      </c>
      <c r="O1146">
        <f>IF(ISBLANK('Raw Data'!L1141), 0, IF(ABS('Raw Data'!L1141-'Raw Data'!K1141)&lt;4, 'Raw Data'!H1141, IF(ABS('Raw Data'!K1141-'Raw Data'!L1141)&lt;4, 'Raw Data'!G1141, 0)))</f>
        <v>0</v>
      </c>
      <c r="P1146">
        <f>SUM('Hidden Analysis'!E1147:H1147)</f>
        <v>0</v>
      </c>
      <c r="Q1146">
        <f>SUM('Hidden Analysis'!I1147:L1147)</f>
        <v>0</v>
      </c>
      <c r="R1146">
        <f>SUM('Hidden Analysis'!M1147:P1147)</f>
        <v>0</v>
      </c>
      <c r="S1146">
        <f>SUM('Hidden Analysis'!Q1147:R1147)</f>
        <v>0</v>
      </c>
      <c r="T1146">
        <f>IF(AND('Raw Data'!F1141&lt;1.5, 'Raw Data'!L1141&gt;'Raw Data'!K1141, 'Raw Data'!L1141-'Raw Data'!K1141&gt;3), 'Raw Data'!F1141, 0)</f>
        <v>0</v>
      </c>
      <c r="U1146">
        <f>IF(AND('Raw Data'!L1141-'Raw Data'!K1141&lt;4, 'Raw Data'!L1141&gt;'Raw Data'!K1141), 'Raw Data'!H1141, 0)</f>
        <v>0</v>
      </c>
      <c r="V1146">
        <f>IF(AND('Raw Data'!K1141-'Raw Data'!L1141&lt;4, 'Raw Data'!K1141&gt;'Raw Data'!L1141), 'Raw Data'!G1141, 0)</f>
        <v>0</v>
      </c>
      <c r="W1146">
        <f>SUM('Hidden Analysis'!S1147:T1147)</f>
        <v>0</v>
      </c>
      <c r="X1146">
        <f>SUM('Hidden Analysis'!U1147:V1147)</f>
        <v>0</v>
      </c>
    </row>
    <row r="1147" spans="1:24" x14ac:dyDescent="0.3">
      <c r="A1147" s="2">
        <f>'Raw Data'!M1142</f>
        <v>0</v>
      </c>
      <c r="B1147">
        <f>IF('Raw Data'!L1142&gt;'Raw Data'!K1142, 'Raw Data'!F1142, 0)</f>
        <v>0</v>
      </c>
      <c r="C1147">
        <f>IF('Raw Data'!K1142&gt;'Raw Data'!L1142, 'Raw Data'!C1142, 0)</f>
        <v>0</v>
      </c>
      <c r="D1147">
        <f t="shared" si="38"/>
        <v>0</v>
      </c>
      <c r="E1147">
        <f>SUM('Hidden Analysis'!A1148:B1148)</f>
        <v>0</v>
      </c>
      <c r="F1147">
        <f>SUM('Hidden Analysis'!C1148:D1148)</f>
        <v>0</v>
      </c>
      <c r="G1147">
        <f>IF(AND('Raw Data'!F1142&lt;'Raw Data'!C1142, 'Raw Data'!L1142&gt;'Raw Data'!K1142), 'Raw Data'!F1142, 0)</f>
        <v>0</v>
      </c>
      <c r="H1147">
        <f>IF(AND('Raw Data'!F1142&gt;'Raw Data'!C1142, 'Raw Data'!L1142&lt;'Raw Data'!K1142), 'Raw Data'!C1142, 0)</f>
        <v>0</v>
      </c>
      <c r="I1147">
        <f t="shared" si="39"/>
        <v>0</v>
      </c>
      <c r="J1147">
        <f>IF(AND('Raw Data'!F1142&gt;'Raw Data'!C1142, 'Raw Data'!L1142&gt;'Raw Data'!K1142), 'Raw Data'!F1142, 0)</f>
        <v>0</v>
      </c>
      <c r="K1147">
        <f>IF(AND('Raw Data'!F1142&lt;'Raw Data'!C1142, 'Raw Data'!L1142&lt;'Raw Data'!K1142), 'Raw Data'!C1142, 0)</f>
        <v>0</v>
      </c>
      <c r="L1147">
        <f>IF('Raw Data'!L1142-'Raw Data'!K1142&gt;3, 'Raw Data'!J1142, 0)</f>
        <v>0</v>
      </c>
      <c r="M1147">
        <f>IF('Raw Data'!K1142-'Raw Data'!L1142&gt;3, 'Raw Data'!I1142, 0)</f>
        <v>0</v>
      </c>
      <c r="N1147">
        <f>IF('Raw Data'!L1142-'Raw Data'!K1142&gt;3, 'Raw Data'!J1142, IF('Raw Data'!K1142-'Raw Data'!L1142&gt;3, 'Raw Data'!I1142, 0))</f>
        <v>0</v>
      </c>
      <c r="O1147">
        <f>IF(ISBLANK('Raw Data'!L1142), 0, IF(ABS('Raw Data'!L1142-'Raw Data'!K1142)&lt;4, 'Raw Data'!H1142, IF(ABS('Raw Data'!K1142-'Raw Data'!L1142)&lt;4, 'Raw Data'!G1142, 0)))</f>
        <v>0</v>
      </c>
      <c r="P1147">
        <f>SUM('Hidden Analysis'!E1148:H1148)</f>
        <v>0</v>
      </c>
      <c r="Q1147">
        <f>SUM('Hidden Analysis'!I1148:L1148)</f>
        <v>0</v>
      </c>
      <c r="R1147">
        <f>SUM('Hidden Analysis'!M1148:P1148)</f>
        <v>0</v>
      </c>
      <c r="S1147">
        <f>SUM('Hidden Analysis'!Q1148:R1148)</f>
        <v>0</v>
      </c>
      <c r="T1147">
        <f>IF(AND('Raw Data'!F1142&lt;1.5, 'Raw Data'!L1142&gt;'Raw Data'!K1142, 'Raw Data'!L1142-'Raw Data'!K1142&gt;3), 'Raw Data'!F1142, 0)</f>
        <v>0</v>
      </c>
      <c r="U1147">
        <f>IF(AND('Raw Data'!L1142-'Raw Data'!K1142&lt;4, 'Raw Data'!L1142&gt;'Raw Data'!K1142), 'Raw Data'!H1142, 0)</f>
        <v>0</v>
      </c>
      <c r="V1147">
        <f>IF(AND('Raw Data'!K1142-'Raw Data'!L1142&lt;4, 'Raw Data'!K1142&gt;'Raw Data'!L1142), 'Raw Data'!G1142, 0)</f>
        <v>0</v>
      </c>
      <c r="W1147">
        <f>SUM('Hidden Analysis'!S1148:T1148)</f>
        <v>0</v>
      </c>
      <c r="X1147">
        <f>SUM('Hidden Analysis'!U1148:V1148)</f>
        <v>0</v>
      </c>
    </row>
    <row r="1148" spans="1:24" x14ac:dyDescent="0.3">
      <c r="A1148" s="2">
        <f>'Raw Data'!M1143</f>
        <v>0</v>
      </c>
      <c r="B1148">
        <f>IF('Raw Data'!L1143&gt;'Raw Data'!K1143, 'Raw Data'!F1143, 0)</f>
        <v>0</v>
      </c>
      <c r="C1148">
        <f>IF('Raw Data'!K1143&gt;'Raw Data'!L1143, 'Raw Data'!C1143, 0)</f>
        <v>0</v>
      </c>
      <c r="D1148">
        <f t="shared" si="38"/>
        <v>0</v>
      </c>
      <c r="E1148">
        <f>SUM('Hidden Analysis'!A1149:B1149)</f>
        <v>0</v>
      </c>
      <c r="F1148">
        <f>SUM('Hidden Analysis'!C1149:D1149)</f>
        <v>0</v>
      </c>
      <c r="G1148">
        <f>IF(AND('Raw Data'!F1143&lt;'Raw Data'!C1143, 'Raw Data'!L1143&gt;'Raw Data'!K1143), 'Raw Data'!F1143, 0)</f>
        <v>0</v>
      </c>
      <c r="H1148">
        <f>IF(AND('Raw Data'!F1143&gt;'Raw Data'!C1143, 'Raw Data'!L1143&lt;'Raw Data'!K1143), 'Raw Data'!C1143, 0)</f>
        <v>0</v>
      </c>
      <c r="I1148">
        <f t="shared" si="39"/>
        <v>0</v>
      </c>
      <c r="J1148">
        <f>IF(AND('Raw Data'!F1143&gt;'Raw Data'!C1143, 'Raw Data'!L1143&gt;'Raw Data'!K1143), 'Raw Data'!F1143, 0)</f>
        <v>0</v>
      </c>
      <c r="K1148">
        <f>IF(AND('Raw Data'!F1143&lt;'Raw Data'!C1143, 'Raw Data'!L1143&lt;'Raw Data'!K1143), 'Raw Data'!C1143, 0)</f>
        <v>0</v>
      </c>
      <c r="L1148">
        <f>IF('Raw Data'!L1143-'Raw Data'!K1143&gt;3, 'Raw Data'!J1143, 0)</f>
        <v>0</v>
      </c>
      <c r="M1148">
        <f>IF('Raw Data'!K1143-'Raw Data'!L1143&gt;3, 'Raw Data'!I1143, 0)</f>
        <v>0</v>
      </c>
      <c r="N1148">
        <f>IF('Raw Data'!L1143-'Raw Data'!K1143&gt;3, 'Raw Data'!J1143, IF('Raw Data'!K1143-'Raw Data'!L1143&gt;3, 'Raw Data'!I1143, 0))</f>
        <v>0</v>
      </c>
      <c r="O1148">
        <f>IF(ISBLANK('Raw Data'!L1143), 0, IF(ABS('Raw Data'!L1143-'Raw Data'!K1143)&lt;4, 'Raw Data'!H1143, IF(ABS('Raw Data'!K1143-'Raw Data'!L1143)&lt;4, 'Raw Data'!G1143, 0)))</f>
        <v>0</v>
      </c>
      <c r="P1148">
        <f>SUM('Hidden Analysis'!E1149:H1149)</f>
        <v>0</v>
      </c>
      <c r="Q1148">
        <f>SUM('Hidden Analysis'!I1149:L1149)</f>
        <v>0</v>
      </c>
      <c r="R1148">
        <f>SUM('Hidden Analysis'!M1149:P1149)</f>
        <v>0</v>
      </c>
      <c r="S1148">
        <f>SUM('Hidden Analysis'!Q1149:R1149)</f>
        <v>0</v>
      </c>
      <c r="T1148">
        <f>IF(AND('Raw Data'!F1143&lt;1.5, 'Raw Data'!L1143&gt;'Raw Data'!K1143, 'Raw Data'!L1143-'Raw Data'!K1143&gt;3), 'Raw Data'!F1143, 0)</f>
        <v>0</v>
      </c>
      <c r="U1148">
        <f>IF(AND('Raw Data'!L1143-'Raw Data'!K1143&lt;4, 'Raw Data'!L1143&gt;'Raw Data'!K1143), 'Raw Data'!H1143, 0)</f>
        <v>0</v>
      </c>
      <c r="V1148">
        <f>IF(AND('Raw Data'!K1143-'Raw Data'!L1143&lt;4, 'Raw Data'!K1143&gt;'Raw Data'!L1143), 'Raw Data'!G1143, 0)</f>
        <v>0</v>
      </c>
      <c r="W1148">
        <f>SUM('Hidden Analysis'!S1149:T1149)</f>
        <v>0</v>
      </c>
      <c r="X1148">
        <f>SUM('Hidden Analysis'!U1149:V1149)</f>
        <v>0</v>
      </c>
    </row>
    <row r="1149" spans="1:24" x14ac:dyDescent="0.3">
      <c r="A1149" s="2">
        <f>'Raw Data'!M1144</f>
        <v>0</v>
      </c>
      <c r="B1149">
        <f>IF('Raw Data'!L1144&gt;'Raw Data'!K1144, 'Raw Data'!F1144, 0)</f>
        <v>0</v>
      </c>
      <c r="C1149">
        <f>IF('Raw Data'!K1144&gt;'Raw Data'!L1144, 'Raw Data'!C1144, 0)</f>
        <v>0</v>
      </c>
      <c r="D1149">
        <f t="shared" si="38"/>
        <v>0</v>
      </c>
      <c r="E1149">
        <f>SUM('Hidden Analysis'!A1150:B1150)</f>
        <v>0</v>
      </c>
      <c r="F1149">
        <f>SUM('Hidden Analysis'!C1150:D1150)</f>
        <v>0</v>
      </c>
      <c r="G1149">
        <f>IF(AND('Raw Data'!F1144&lt;'Raw Data'!C1144, 'Raw Data'!L1144&gt;'Raw Data'!K1144), 'Raw Data'!F1144, 0)</f>
        <v>0</v>
      </c>
      <c r="H1149">
        <f>IF(AND('Raw Data'!F1144&gt;'Raw Data'!C1144, 'Raw Data'!L1144&lt;'Raw Data'!K1144), 'Raw Data'!C1144, 0)</f>
        <v>0</v>
      </c>
      <c r="I1149">
        <f t="shared" si="39"/>
        <v>0</v>
      </c>
      <c r="J1149">
        <f>IF(AND('Raw Data'!F1144&gt;'Raw Data'!C1144, 'Raw Data'!L1144&gt;'Raw Data'!K1144), 'Raw Data'!F1144, 0)</f>
        <v>0</v>
      </c>
      <c r="K1149">
        <f>IF(AND('Raw Data'!F1144&lt;'Raw Data'!C1144, 'Raw Data'!L1144&lt;'Raw Data'!K1144), 'Raw Data'!C1144, 0)</f>
        <v>0</v>
      </c>
      <c r="L1149">
        <f>IF('Raw Data'!L1144-'Raw Data'!K1144&gt;3, 'Raw Data'!J1144, 0)</f>
        <v>0</v>
      </c>
      <c r="M1149">
        <f>IF('Raw Data'!K1144-'Raw Data'!L1144&gt;3, 'Raw Data'!I1144, 0)</f>
        <v>0</v>
      </c>
      <c r="N1149">
        <f>IF('Raw Data'!L1144-'Raw Data'!K1144&gt;3, 'Raw Data'!J1144, IF('Raw Data'!K1144-'Raw Data'!L1144&gt;3, 'Raw Data'!I1144, 0))</f>
        <v>0</v>
      </c>
      <c r="O1149">
        <f>IF(ISBLANK('Raw Data'!L1144), 0, IF(ABS('Raw Data'!L1144-'Raw Data'!K1144)&lt;4, 'Raw Data'!H1144, IF(ABS('Raw Data'!K1144-'Raw Data'!L1144)&lt;4, 'Raw Data'!G1144, 0)))</f>
        <v>0</v>
      </c>
      <c r="P1149">
        <f>SUM('Hidden Analysis'!E1150:H1150)</f>
        <v>0</v>
      </c>
      <c r="Q1149">
        <f>SUM('Hidden Analysis'!I1150:L1150)</f>
        <v>0</v>
      </c>
      <c r="R1149">
        <f>SUM('Hidden Analysis'!M1150:P1150)</f>
        <v>0</v>
      </c>
      <c r="S1149">
        <f>SUM('Hidden Analysis'!Q1150:R1150)</f>
        <v>0</v>
      </c>
      <c r="T1149">
        <f>IF(AND('Raw Data'!F1144&lt;1.5, 'Raw Data'!L1144&gt;'Raw Data'!K1144, 'Raw Data'!L1144-'Raw Data'!K1144&gt;3), 'Raw Data'!F1144, 0)</f>
        <v>0</v>
      </c>
      <c r="U1149">
        <f>IF(AND('Raw Data'!L1144-'Raw Data'!K1144&lt;4, 'Raw Data'!L1144&gt;'Raw Data'!K1144), 'Raw Data'!H1144, 0)</f>
        <v>0</v>
      </c>
      <c r="V1149">
        <f>IF(AND('Raw Data'!K1144-'Raw Data'!L1144&lt;4, 'Raw Data'!K1144&gt;'Raw Data'!L1144), 'Raw Data'!G1144, 0)</f>
        <v>0</v>
      </c>
      <c r="W1149">
        <f>SUM('Hidden Analysis'!S1150:T1150)</f>
        <v>0</v>
      </c>
      <c r="X1149">
        <f>SUM('Hidden Analysis'!U1150:V1150)</f>
        <v>0</v>
      </c>
    </row>
    <row r="1150" spans="1:24" x14ac:dyDescent="0.3">
      <c r="A1150" s="2">
        <f>'Raw Data'!M1145</f>
        <v>0</v>
      </c>
      <c r="B1150">
        <f>IF('Raw Data'!L1145&gt;'Raw Data'!K1145, 'Raw Data'!F1145, 0)</f>
        <v>0</v>
      </c>
      <c r="C1150">
        <f>IF('Raw Data'!K1145&gt;'Raw Data'!L1145, 'Raw Data'!C1145, 0)</f>
        <v>0</v>
      </c>
      <c r="D1150">
        <f t="shared" si="38"/>
        <v>0</v>
      </c>
      <c r="E1150">
        <f>SUM('Hidden Analysis'!A1151:B1151)</f>
        <v>0</v>
      </c>
      <c r="F1150">
        <f>SUM('Hidden Analysis'!C1151:D1151)</f>
        <v>0</v>
      </c>
      <c r="G1150">
        <f>IF(AND('Raw Data'!F1145&lt;'Raw Data'!C1145, 'Raw Data'!L1145&gt;'Raw Data'!K1145), 'Raw Data'!F1145, 0)</f>
        <v>0</v>
      </c>
      <c r="H1150">
        <f>IF(AND('Raw Data'!F1145&gt;'Raw Data'!C1145, 'Raw Data'!L1145&lt;'Raw Data'!K1145), 'Raw Data'!C1145, 0)</f>
        <v>0</v>
      </c>
      <c r="I1150">
        <f t="shared" si="39"/>
        <v>0</v>
      </c>
      <c r="J1150">
        <f>IF(AND('Raw Data'!F1145&gt;'Raw Data'!C1145, 'Raw Data'!L1145&gt;'Raw Data'!K1145), 'Raw Data'!F1145, 0)</f>
        <v>0</v>
      </c>
      <c r="K1150">
        <f>IF(AND('Raw Data'!F1145&lt;'Raw Data'!C1145, 'Raw Data'!L1145&lt;'Raw Data'!K1145), 'Raw Data'!C1145, 0)</f>
        <v>0</v>
      </c>
      <c r="L1150">
        <f>IF('Raw Data'!L1145-'Raw Data'!K1145&gt;3, 'Raw Data'!J1145, 0)</f>
        <v>0</v>
      </c>
      <c r="M1150">
        <f>IF('Raw Data'!K1145-'Raw Data'!L1145&gt;3, 'Raw Data'!I1145, 0)</f>
        <v>0</v>
      </c>
      <c r="N1150">
        <f>IF('Raw Data'!L1145-'Raw Data'!K1145&gt;3, 'Raw Data'!J1145, IF('Raw Data'!K1145-'Raw Data'!L1145&gt;3, 'Raw Data'!I1145, 0))</f>
        <v>0</v>
      </c>
      <c r="O1150">
        <f>IF(ISBLANK('Raw Data'!L1145), 0, IF(ABS('Raw Data'!L1145-'Raw Data'!K1145)&lt;4, 'Raw Data'!H1145, IF(ABS('Raw Data'!K1145-'Raw Data'!L1145)&lt;4, 'Raw Data'!G1145, 0)))</f>
        <v>0</v>
      </c>
      <c r="P1150">
        <f>SUM('Hidden Analysis'!E1151:H1151)</f>
        <v>0</v>
      </c>
      <c r="Q1150">
        <f>SUM('Hidden Analysis'!I1151:L1151)</f>
        <v>0</v>
      </c>
      <c r="R1150">
        <f>SUM('Hidden Analysis'!M1151:P1151)</f>
        <v>0</v>
      </c>
      <c r="S1150">
        <f>SUM('Hidden Analysis'!Q1151:R1151)</f>
        <v>0</v>
      </c>
      <c r="T1150">
        <f>IF(AND('Raw Data'!F1145&lt;1.5, 'Raw Data'!L1145&gt;'Raw Data'!K1145, 'Raw Data'!L1145-'Raw Data'!K1145&gt;3), 'Raw Data'!F1145, 0)</f>
        <v>0</v>
      </c>
      <c r="U1150">
        <f>IF(AND('Raw Data'!L1145-'Raw Data'!K1145&lt;4, 'Raw Data'!L1145&gt;'Raw Data'!K1145), 'Raw Data'!H1145, 0)</f>
        <v>0</v>
      </c>
      <c r="V1150">
        <f>IF(AND('Raw Data'!K1145-'Raw Data'!L1145&lt;4, 'Raw Data'!K1145&gt;'Raw Data'!L1145), 'Raw Data'!G1145, 0)</f>
        <v>0</v>
      </c>
      <c r="W1150">
        <f>SUM('Hidden Analysis'!S1151:T1151)</f>
        <v>0</v>
      </c>
      <c r="X1150">
        <f>SUM('Hidden Analysis'!U1151:V1151)</f>
        <v>0</v>
      </c>
    </row>
    <row r="1151" spans="1:24" x14ac:dyDescent="0.3">
      <c r="A1151" s="2">
        <f>'Raw Data'!M1146</f>
        <v>0</v>
      </c>
      <c r="B1151">
        <f>IF('Raw Data'!L1146&gt;'Raw Data'!K1146, 'Raw Data'!F1146, 0)</f>
        <v>0</v>
      </c>
      <c r="C1151">
        <f>IF('Raw Data'!K1146&gt;'Raw Data'!L1146, 'Raw Data'!C1146, 0)</f>
        <v>0</v>
      </c>
      <c r="D1151">
        <f t="shared" si="38"/>
        <v>0</v>
      </c>
      <c r="E1151">
        <f>SUM('Hidden Analysis'!A1152:B1152)</f>
        <v>0</v>
      </c>
      <c r="F1151">
        <f>SUM('Hidden Analysis'!C1152:D1152)</f>
        <v>0</v>
      </c>
      <c r="G1151">
        <f>IF(AND('Raw Data'!F1146&lt;'Raw Data'!C1146, 'Raw Data'!L1146&gt;'Raw Data'!K1146), 'Raw Data'!F1146, 0)</f>
        <v>0</v>
      </c>
      <c r="H1151">
        <f>IF(AND('Raw Data'!F1146&gt;'Raw Data'!C1146, 'Raw Data'!L1146&lt;'Raw Data'!K1146), 'Raw Data'!C1146, 0)</f>
        <v>0</v>
      </c>
      <c r="I1151">
        <f t="shared" si="39"/>
        <v>0</v>
      </c>
      <c r="J1151">
        <f>IF(AND('Raw Data'!F1146&gt;'Raw Data'!C1146, 'Raw Data'!L1146&gt;'Raw Data'!K1146), 'Raw Data'!F1146, 0)</f>
        <v>0</v>
      </c>
      <c r="K1151">
        <f>IF(AND('Raw Data'!F1146&lt;'Raw Data'!C1146, 'Raw Data'!L1146&lt;'Raw Data'!K1146), 'Raw Data'!C1146, 0)</f>
        <v>0</v>
      </c>
      <c r="L1151">
        <f>IF('Raw Data'!L1146-'Raw Data'!K1146&gt;3, 'Raw Data'!J1146, 0)</f>
        <v>0</v>
      </c>
      <c r="M1151">
        <f>IF('Raw Data'!K1146-'Raw Data'!L1146&gt;3, 'Raw Data'!I1146, 0)</f>
        <v>0</v>
      </c>
      <c r="N1151">
        <f>IF('Raw Data'!L1146-'Raw Data'!K1146&gt;3, 'Raw Data'!J1146, IF('Raw Data'!K1146-'Raw Data'!L1146&gt;3, 'Raw Data'!I1146, 0))</f>
        <v>0</v>
      </c>
      <c r="O1151">
        <f>IF(ISBLANK('Raw Data'!L1146), 0, IF(ABS('Raw Data'!L1146-'Raw Data'!K1146)&lt;4, 'Raw Data'!H1146, IF(ABS('Raw Data'!K1146-'Raw Data'!L1146)&lt;4, 'Raw Data'!G1146, 0)))</f>
        <v>0</v>
      </c>
      <c r="P1151">
        <f>SUM('Hidden Analysis'!E1152:H1152)</f>
        <v>0</v>
      </c>
      <c r="Q1151">
        <f>SUM('Hidden Analysis'!I1152:L1152)</f>
        <v>0</v>
      </c>
      <c r="R1151">
        <f>SUM('Hidden Analysis'!M1152:P1152)</f>
        <v>0</v>
      </c>
      <c r="S1151">
        <f>SUM('Hidden Analysis'!Q1152:R1152)</f>
        <v>0</v>
      </c>
      <c r="T1151">
        <f>IF(AND('Raw Data'!F1146&lt;1.5, 'Raw Data'!L1146&gt;'Raw Data'!K1146, 'Raw Data'!L1146-'Raw Data'!K1146&gt;3), 'Raw Data'!F1146, 0)</f>
        <v>0</v>
      </c>
      <c r="U1151">
        <f>IF(AND('Raw Data'!L1146-'Raw Data'!K1146&lt;4, 'Raw Data'!L1146&gt;'Raw Data'!K1146), 'Raw Data'!H1146, 0)</f>
        <v>0</v>
      </c>
      <c r="V1151">
        <f>IF(AND('Raw Data'!K1146-'Raw Data'!L1146&lt;4, 'Raw Data'!K1146&gt;'Raw Data'!L1146), 'Raw Data'!G1146, 0)</f>
        <v>0</v>
      </c>
      <c r="W1151">
        <f>SUM('Hidden Analysis'!S1152:T1152)</f>
        <v>0</v>
      </c>
      <c r="X1151">
        <f>SUM('Hidden Analysis'!U1152:V1152)</f>
        <v>0</v>
      </c>
    </row>
    <row r="1152" spans="1:24" x14ac:dyDescent="0.3">
      <c r="A1152" s="2">
        <f>'Raw Data'!M1147</f>
        <v>0</v>
      </c>
      <c r="B1152">
        <f>IF('Raw Data'!L1147&gt;'Raw Data'!K1147, 'Raw Data'!F1147, 0)</f>
        <v>0</v>
      </c>
      <c r="C1152">
        <f>IF('Raw Data'!K1147&gt;'Raw Data'!L1147, 'Raw Data'!C1147, 0)</f>
        <v>0</v>
      </c>
      <c r="D1152">
        <f t="shared" si="38"/>
        <v>0</v>
      </c>
      <c r="E1152">
        <f>SUM('Hidden Analysis'!A1153:B1153)</f>
        <v>0</v>
      </c>
      <c r="F1152">
        <f>SUM('Hidden Analysis'!C1153:D1153)</f>
        <v>0</v>
      </c>
      <c r="G1152">
        <f>IF(AND('Raw Data'!F1147&lt;'Raw Data'!C1147, 'Raw Data'!L1147&gt;'Raw Data'!K1147), 'Raw Data'!F1147, 0)</f>
        <v>0</v>
      </c>
      <c r="H1152">
        <f>IF(AND('Raw Data'!F1147&gt;'Raw Data'!C1147, 'Raw Data'!L1147&lt;'Raw Data'!K1147), 'Raw Data'!C1147, 0)</f>
        <v>0</v>
      </c>
      <c r="I1152">
        <f t="shared" si="39"/>
        <v>0</v>
      </c>
      <c r="J1152">
        <f>IF(AND('Raw Data'!F1147&gt;'Raw Data'!C1147, 'Raw Data'!L1147&gt;'Raw Data'!K1147), 'Raw Data'!F1147, 0)</f>
        <v>0</v>
      </c>
      <c r="K1152">
        <f>IF(AND('Raw Data'!F1147&lt;'Raw Data'!C1147, 'Raw Data'!L1147&lt;'Raw Data'!K1147), 'Raw Data'!C1147, 0)</f>
        <v>0</v>
      </c>
      <c r="L1152">
        <f>IF('Raw Data'!L1147-'Raw Data'!K1147&gt;3, 'Raw Data'!J1147, 0)</f>
        <v>0</v>
      </c>
      <c r="M1152">
        <f>IF('Raw Data'!K1147-'Raw Data'!L1147&gt;3, 'Raw Data'!I1147, 0)</f>
        <v>0</v>
      </c>
      <c r="N1152">
        <f>IF('Raw Data'!L1147-'Raw Data'!K1147&gt;3, 'Raw Data'!J1147, IF('Raw Data'!K1147-'Raw Data'!L1147&gt;3, 'Raw Data'!I1147, 0))</f>
        <v>0</v>
      </c>
      <c r="O1152">
        <f>IF(ISBLANK('Raw Data'!L1147), 0, IF(ABS('Raw Data'!L1147-'Raw Data'!K1147)&lt;4, 'Raw Data'!H1147, IF(ABS('Raw Data'!K1147-'Raw Data'!L1147)&lt;4, 'Raw Data'!G1147, 0)))</f>
        <v>0</v>
      </c>
      <c r="P1152">
        <f>SUM('Hidden Analysis'!E1153:H1153)</f>
        <v>0</v>
      </c>
      <c r="Q1152">
        <f>SUM('Hidden Analysis'!I1153:L1153)</f>
        <v>0</v>
      </c>
      <c r="R1152">
        <f>SUM('Hidden Analysis'!M1153:P1153)</f>
        <v>0</v>
      </c>
      <c r="S1152">
        <f>SUM('Hidden Analysis'!Q1153:R1153)</f>
        <v>0</v>
      </c>
      <c r="T1152">
        <f>IF(AND('Raw Data'!F1147&lt;1.5, 'Raw Data'!L1147&gt;'Raw Data'!K1147, 'Raw Data'!L1147-'Raw Data'!K1147&gt;3), 'Raw Data'!F1147, 0)</f>
        <v>0</v>
      </c>
      <c r="U1152">
        <f>IF(AND('Raw Data'!L1147-'Raw Data'!K1147&lt;4, 'Raw Data'!L1147&gt;'Raw Data'!K1147), 'Raw Data'!H1147, 0)</f>
        <v>0</v>
      </c>
      <c r="V1152">
        <f>IF(AND('Raw Data'!K1147-'Raw Data'!L1147&lt;4, 'Raw Data'!K1147&gt;'Raw Data'!L1147), 'Raw Data'!G1147, 0)</f>
        <v>0</v>
      </c>
      <c r="W1152">
        <f>SUM('Hidden Analysis'!S1153:T1153)</f>
        <v>0</v>
      </c>
      <c r="X1152">
        <f>SUM('Hidden Analysis'!U1153:V1153)</f>
        <v>0</v>
      </c>
    </row>
    <row r="1153" spans="1:24" x14ac:dyDescent="0.3">
      <c r="A1153" s="2">
        <f>'Raw Data'!M1148</f>
        <v>0</v>
      </c>
      <c r="B1153">
        <f>IF('Raw Data'!L1148&gt;'Raw Data'!K1148, 'Raw Data'!F1148, 0)</f>
        <v>0</v>
      </c>
      <c r="C1153">
        <f>IF('Raw Data'!K1148&gt;'Raw Data'!L1148, 'Raw Data'!C1148, 0)</f>
        <v>0</v>
      </c>
      <c r="D1153">
        <f t="shared" si="38"/>
        <v>0</v>
      </c>
      <c r="E1153">
        <f>SUM('Hidden Analysis'!A1154:B1154)</f>
        <v>0</v>
      </c>
      <c r="F1153">
        <f>SUM('Hidden Analysis'!C1154:D1154)</f>
        <v>0</v>
      </c>
      <c r="G1153">
        <f>IF(AND('Raw Data'!F1148&lt;'Raw Data'!C1148, 'Raw Data'!L1148&gt;'Raw Data'!K1148), 'Raw Data'!F1148, 0)</f>
        <v>0</v>
      </c>
      <c r="H1153">
        <f>IF(AND('Raw Data'!F1148&gt;'Raw Data'!C1148, 'Raw Data'!L1148&lt;'Raw Data'!K1148), 'Raw Data'!C1148, 0)</f>
        <v>0</v>
      </c>
      <c r="I1153">
        <f t="shared" si="39"/>
        <v>0</v>
      </c>
      <c r="J1153">
        <f>IF(AND('Raw Data'!F1148&gt;'Raw Data'!C1148, 'Raw Data'!L1148&gt;'Raw Data'!K1148), 'Raw Data'!F1148, 0)</f>
        <v>0</v>
      </c>
      <c r="K1153">
        <f>IF(AND('Raw Data'!F1148&lt;'Raw Data'!C1148, 'Raw Data'!L1148&lt;'Raw Data'!K1148), 'Raw Data'!C1148, 0)</f>
        <v>0</v>
      </c>
      <c r="L1153">
        <f>IF('Raw Data'!L1148-'Raw Data'!K1148&gt;3, 'Raw Data'!J1148, 0)</f>
        <v>0</v>
      </c>
      <c r="M1153">
        <f>IF('Raw Data'!K1148-'Raw Data'!L1148&gt;3, 'Raw Data'!I1148, 0)</f>
        <v>0</v>
      </c>
      <c r="N1153">
        <f>IF('Raw Data'!L1148-'Raw Data'!K1148&gt;3, 'Raw Data'!J1148, IF('Raw Data'!K1148-'Raw Data'!L1148&gt;3, 'Raw Data'!I1148, 0))</f>
        <v>0</v>
      </c>
      <c r="O1153">
        <f>IF(ISBLANK('Raw Data'!L1148), 0, IF(ABS('Raw Data'!L1148-'Raw Data'!K1148)&lt;4, 'Raw Data'!H1148, IF(ABS('Raw Data'!K1148-'Raw Data'!L1148)&lt;4, 'Raw Data'!G1148, 0)))</f>
        <v>0</v>
      </c>
      <c r="P1153">
        <f>SUM('Hidden Analysis'!E1154:H1154)</f>
        <v>0</v>
      </c>
      <c r="Q1153">
        <f>SUM('Hidden Analysis'!I1154:L1154)</f>
        <v>0</v>
      </c>
      <c r="R1153">
        <f>SUM('Hidden Analysis'!M1154:P1154)</f>
        <v>0</v>
      </c>
      <c r="S1153">
        <f>SUM('Hidden Analysis'!Q1154:R1154)</f>
        <v>0</v>
      </c>
      <c r="T1153">
        <f>IF(AND('Raw Data'!F1148&lt;1.5, 'Raw Data'!L1148&gt;'Raw Data'!K1148, 'Raw Data'!L1148-'Raw Data'!K1148&gt;3), 'Raw Data'!F1148, 0)</f>
        <v>0</v>
      </c>
      <c r="U1153">
        <f>IF(AND('Raw Data'!L1148-'Raw Data'!K1148&lt;4, 'Raw Data'!L1148&gt;'Raw Data'!K1148), 'Raw Data'!H1148, 0)</f>
        <v>0</v>
      </c>
      <c r="V1153">
        <f>IF(AND('Raw Data'!K1148-'Raw Data'!L1148&lt;4, 'Raw Data'!K1148&gt;'Raw Data'!L1148), 'Raw Data'!G1148, 0)</f>
        <v>0</v>
      </c>
      <c r="W1153">
        <f>SUM('Hidden Analysis'!S1154:T1154)</f>
        <v>0</v>
      </c>
      <c r="X1153">
        <f>SUM('Hidden Analysis'!U1154:V1154)</f>
        <v>0</v>
      </c>
    </row>
    <row r="1154" spans="1:24" x14ac:dyDescent="0.3">
      <c r="A1154" s="2">
        <f>'Raw Data'!M1149</f>
        <v>0</v>
      </c>
      <c r="B1154">
        <f>IF('Raw Data'!L1149&gt;'Raw Data'!K1149, 'Raw Data'!F1149, 0)</f>
        <v>0</v>
      </c>
      <c r="C1154">
        <f>IF('Raw Data'!K1149&gt;'Raw Data'!L1149, 'Raw Data'!C1149, 0)</f>
        <v>0</v>
      </c>
      <c r="D1154">
        <f t="shared" si="38"/>
        <v>0</v>
      </c>
      <c r="E1154">
        <f>SUM('Hidden Analysis'!A1155:B1155)</f>
        <v>0</v>
      </c>
      <c r="F1154">
        <f>SUM('Hidden Analysis'!C1155:D1155)</f>
        <v>0</v>
      </c>
      <c r="G1154">
        <f>IF(AND('Raw Data'!F1149&lt;'Raw Data'!C1149, 'Raw Data'!L1149&gt;'Raw Data'!K1149), 'Raw Data'!F1149, 0)</f>
        <v>0</v>
      </c>
      <c r="H1154">
        <f>IF(AND('Raw Data'!F1149&gt;'Raw Data'!C1149, 'Raw Data'!L1149&lt;'Raw Data'!K1149), 'Raw Data'!C1149, 0)</f>
        <v>0</v>
      </c>
      <c r="I1154">
        <f t="shared" si="39"/>
        <v>0</v>
      </c>
      <c r="J1154">
        <f>IF(AND('Raw Data'!F1149&gt;'Raw Data'!C1149, 'Raw Data'!L1149&gt;'Raw Data'!K1149), 'Raw Data'!F1149, 0)</f>
        <v>0</v>
      </c>
      <c r="K1154">
        <f>IF(AND('Raw Data'!F1149&lt;'Raw Data'!C1149, 'Raw Data'!L1149&lt;'Raw Data'!K1149), 'Raw Data'!C1149, 0)</f>
        <v>0</v>
      </c>
      <c r="L1154">
        <f>IF('Raw Data'!L1149-'Raw Data'!K1149&gt;3, 'Raw Data'!J1149, 0)</f>
        <v>0</v>
      </c>
      <c r="M1154">
        <f>IF('Raw Data'!K1149-'Raw Data'!L1149&gt;3, 'Raw Data'!I1149, 0)</f>
        <v>0</v>
      </c>
      <c r="N1154">
        <f>IF('Raw Data'!L1149-'Raw Data'!K1149&gt;3, 'Raw Data'!J1149, IF('Raw Data'!K1149-'Raw Data'!L1149&gt;3, 'Raw Data'!I1149, 0))</f>
        <v>0</v>
      </c>
      <c r="O1154">
        <f>IF(ISBLANK('Raw Data'!L1149), 0, IF(ABS('Raw Data'!L1149-'Raw Data'!K1149)&lt;4, 'Raw Data'!H1149, IF(ABS('Raw Data'!K1149-'Raw Data'!L1149)&lt;4, 'Raw Data'!G1149, 0)))</f>
        <v>0</v>
      </c>
      <c r="P1154">
        <f>SUM('Hidden Analysis'!E1155:H1155)</f>
        <v>0</v>
      </c>
      <c r="Q1154">
        <f>SUM('Hidden Analysis'!I1155:L1155)</f>
        <v>0</v>
      </c>
      <c r="R1154">
        <f>SUM('Hidden Analysis'!M1155:P1155)</f>
        <v>0</v>
      </c>
      <c r="S1154">
        <f>SUM('Hidden Analysis'!Q1155:R1155)</f>
        <v>0</v>
      </c>
      <c r="T1154">
        <f>IF(AND('Raw Data'!F1149&lt;1.5, 'Raw Data'!L1149&gt;'Raw Data'!K1149, 'Raw Data'!L1149-'Raw Data'!K1149&gt;3), 'Raw Data'!F1149, 0)</f>
        <v>0</v>
      </c>
      <c r="U1154">
        <f>IF(AND('Raw Data'!L1149-'Raw Data'!K1149&lt;4, 'Raw Data'!L1149&gt;'Raw Data'!K1149), 'Raw Data'!H1149, 0)</f>
        <v>0</v>
      </c>
      <c r="V1154">
        <f>IF(AND('Raw Data'!K1149-'Raw Data'!L1149&lt;4, 'Raw Data'!K1149&gt;'Raw Data'!L1149), 'Raw Data'!G1149, 0)</f>
        <v>0</v>
      </c>
      <c r="W1154">
        <f>SUM('Hidden Analysis'!S1155:T1155)</f>
        <v>0</v>
      </c>
      <c r="X1154">
        <f>SUM('Hidden Analysis'!U1155:V1155)</f>
        <v>0</v>
      </c>
    </row>
    <row r="1155" spans="1:24" x14ac:dyDescent="0.3">
      <c r="A1155" s="2">
        <f>'Raw Data'!M1150</f>
        <v>0</v>
      </c>
      <c r="B1155">
        <f>IF('Raw Data'!L1150&gt;'Raw Data'!K1150, 'Raw Data'!F1150, 0)</f>
        <v>0</v>
      </c>
      <c r="C1155">
        <f>IF('Raw Data'!K1150&gt;'Raw Data'!L1150, 'Raw Data'!C1150, 0)</f>
        <v>0</v>
      </c>
      <c r="D1155">
        <f t="shared" si="38"/>
        <v>0</v>
      </c>
      <c r="E1155">
        <f>SUM('Hidden Analysis'!A1156:B1156)</f>
        <v>0</v>
      </c>
      <c r="F1155">
        <f>SUM('Hidden Analysis'!C1156:D1156)</f>
        <v>0</v>
      </c>
      <c r="G1155">
        <f>IF(AND('Raw Data'!F1150&lt;'Raw Data'!C1150, 'Raw Data'!L1150&gt;'Raw Data'!K1150), 'Raw Data'!F1150, 0)</f>
        <v>0</v>
      </c>
      <c r="H1155">
        <f>IF(AND('Raw Data'!F1150&gt;'Raw Data'!C1150, 'Raw Data'!L1150&lt;'Raw Data'!K1150), 'Raw Data'!C1150, 0)</f>
        <v>0</v>
      </c>
      <c r="I1155">
        <f t="shared" si="39"/>
        <v>0</v>
      </c>
      <c r="J1155">
        <f>IF(AND('Raw Data'!F1150&gt;'Raw Data'!C1150, 'Raw Data'!L1150&gt;'Raw Data'!K1150), 'Raw Data'!F1150, 0)</f>
        <v>0</v>
      </c>
      <c r="K1155">
        <f>IF(AND('Raw Data'!F1150&lt;'Raw Data'!C1150, 'Raw Data'!L1150&lt;'Raw Data'!K1150), 'Raw Data'!C1150, 0)</f>
        <v>0</v>
      </c>
      <c r="L1155">
        <f>IF('Raw Data'!L1150-'Raw Data'!K1150&gt;3, 'Raw Data'!J1150, 0)</f>
        <v>0</v>
      </c>
      <c r="M1155">
        <f>IF('Raw Data'!K1150-'Raw Data'!L1150&gt;3, 'Raw Data'!I1150, 0)</f>
        <v>0</v>
      </c>
      <c r="N1155">
        <f>IF('Raw Data'!L1150-'Raw Data'!K1150&gt;3, 'Raw Data'!J1150, IF('Raw Data'!K1150-'Raw Data'!L1150&gt;3, 'Raw Data'!I1150, 0))</f>
        <v>0</v>
      </c>
      <c r="O1155">
        <f>IF(ISBLANK('Raw Data'!L1150), 0, IF(ABS('Raw Data'!L1150-'Raw Data'!K1150)&lt;4, 'Raw Data'!H1150, IF(ABS('Raw Data'!K1150-'Raw Data'!L1150)&lt;4, 'Raw Data'!G1150, 0)))</f>
        <v>0</v>
      </c>
      <c r="P1155">
        <f>SUM('Hidden Analysis'!E1156:H1156)</f>
        <v>0</v>
      </c>
      <c r="Q1155">
        <f>SUM('Hidden Analysis'!I1156:L1156)</f>
        <v>0</v>
      </c>
      <c r="R1155">
        <f>SUM('Hidden Analysis'!M1156:P1156)</f>
        <v>0</v>
      </c>
      <c r="S1155">
        <f>SUM('Hidden Analysis'!Q1156:R1156)</f>
        <v>0</v>
      </c>
      <c r="T1155">
        <f>IF(AND('Raw Data'!F1150&lt;1.5, 'Raw Data'!L1150&gt;'Raw Data'!K1150, 'Raw Data'!L1150-'Raw Data'!K1150&gt;3), 'Raw Data'!F1150, 0)</f>
        <v>0</v>
      </c>
      <c r="U1155">
        <f>IF(AND('Raw Data'!L1150-'Raw Data'!K1150&lt;4, 'Raw Data'!L1150&gt;'Raw Data'!K1150), 'Raw Data'!H1150, 0)</f>
        <v>0</v>
      </c>
      <c r="V1155">
        <f>IF(AND('Raw Data'!K1150-'Raw Data'!L1150&lt;4, 'Raw Data'!K1150&gt;'Raw Data'!L1150), 'Raw Data'!G1150, 0)</f>
        <v>0</v>
      </c>
      <c r="W1155">
        <f>SUM('Hidden Analysis'!S1156:T1156)</f>
        <v>0</v>
      </c>
      <c r="X1155">
        <f>SUM('Hidden Analysis'!U1156:V1156)</f>
        <v>0</v>
      </c>
    </row>
    <row r="1156" spans="1:24" x14ac:dyDescent="0.3">
      <c r="A1156" s="2">
        <f>'Raw Data'!M1151</f>
        <v>0</v>
      </c>
      <c r="B1156">
        <f>IF('Raw Data'!L1151&gt;'Raw Data'!K1151, 'Raw Data'!F1151, 0)</f>
        <v>0</v>
      </c>
      <c r="C1156">
        <f>IF('Raw Data'!K1151&gt;'Raw Data'!L1151, 'Raw Data'!C1151, 0)</f>
        <v>0</v>
      </c>
      <c r="D1156">
        <f t="shared" si="38"/>
        <v>0</v>
      </c>
      <c r="E1156">
        <f>SUM('Hidden Analysis'!A1157:B1157)</f>
        <v>0</v>
      </c>
      <c r="F1156">
        <f>SUM('Hidden Analysis'!C1157:D1157)</f>
        <v>0</v>
      </c>
      <c r="G1156">
        <f>IF(AND('Raw Data'!F1151&lt;'Raw Data'!C1151, 'Raw Data'!L1151&gt;'Raw Data'!K1151), 'Raw Data'!F1151, 0)</f>
        <v>0</v>
      </c>
      <c r="H1156">
        <f>IF(AND('Raw Data'!F1151&gt;'Raw Data'!C1151, 'Raw Data'!L1151&lt;'Raw Data'!K1151), 'Raw Data'!C1151, 0)</f>
        <v>0</v>
      </c>
      <c r="I1156">
        <f t="shared" si="39"/>
        <v>0</v>
      </c>
      <c r="J1156">
        <f>IF(AND('Raw Data'!F1151&gt;'Raw Data'!C1151, 'Raw Data'!L1151&gt;'Raw Data'!K1151), 'Raw Data'!F1151, 0)</f>
        <v>0</v>
      </c>
      <c r="K1156">
        <f>IF(AND('Raw Data'!F1151&lt;'Raw Data'!C1151, 'Raw Data'!L1151&lt;'Raw Data'!K1151), 'Raw Data'!C1151, 0)</f>
        <v>0</v>
      </c>
      <c r="L1156">
        <f>IF('Raw Data'!L1151-'Raw Data'!K1151&gt;3, 'Raw Data'!J1151, 0)</f>
        <v>0</v>
      </c>
      <c r="M1156">
        <f>IF('Raw Data'!K1151-'Raw Data'!L1151&gt;3, 'Raw Data'!I1151, 0)</f>
        <v>0</v>
      </c>
      <c r="N1156">
        <f>IF('Raw Data'!L1151-'Raw Data'!K1151&gt;3, 'Raw Data'!J1151, IF('Raw Data'!K1151-'Raw Data'!L1151&gt;3, 'Raw Data'!I1151, 0))</f>
        <v>0</v>
      </c>
      <c r="O1156">
        <f>IF(ISBLANK('Raw Data'!L1151), 0, IF(ABS('Raw Data'!L1151-'Raw Data'!K1151)&lt;4, 'Raw Data'!H1151, IF(ABS('Raw Data'!K1151-'Raw Data'!L1151)&lt;4, 'Raw Data'!G1151, 0)))</f>
        <v>0</v>
      </c>
      <c r="P1156">
        <f>SUM('Hidden Analysis'!E1157:H1157)</f>
        <v>0</v>
      </c>
      <c r="Q1156">
        <f>SUM('Hidden Analysis'!I1157:L1157)</f>
        <v>0</v>
      </c>
      <c r="R1156">
        <f>SUM('Hidden Analysis'!M1157:P1157)</f>
        <v>0</v>
      </c>
      <c r="S1156">
        <f>SUM('Hidden Analysis'!Q1157:R1157)</f>
        <v>0</v>
      </c>
      <c r="T1156">
        <f>IF(AND('Raw Data'!F1151&lt;1.5, 'Raw Data'!L1151&gt;'Raw Data'!K1151, 'Raw Data'!L1151-'Raw Data'!K1151&gt;3), 'Raw Data'!F1151, 0)</f>
        <v>0</v>
      </c>
      <c r="U1156">
        <f>IF(AND('Raw Data'!L1151-'Raw Data'!K1151&lt;4, 'Raw Data'!L1151&gt;'Raw Data'!K1151), 'Raw Data'!H1151, 0)</f>
        <v>0</v>
      </c>
      <c r="V1156">
        <f>IF(AND('Raw Data'!K1151-'Raw Data'!L1151&lt;4, 'Raw Data'!K1151&gt;'Raw Data'!L1151), 'Raw Data'!G1151, 0)</f>
        <v>0</v>
      </c>
      <c r="W1156">
        <f>SUM('Hidden Analysis'!S1157:T1157)</f>
        <v>0</v>
      </c>
      <c r="X1156">
        <f>SUM('Hidden Analysis'!U1157:V1157)</f>
        <v>0</v>
      </c>
    </row>
    <row r="1157" spans="1:24" x14ac:dyDescent="0.3">
      <c r="A1157" s="2">
        <f>'Raw Data'!M1152</f>
        <v>0</v>
      </c>
      <c r="B1157">
        <f>IF('Raw Data'!L1152&gt;'Raw Data'!K1152, 'Raw Data'!F1152, 0)</f>
        <v>0</v>
      </c>
      <c r="C1157">
        <f>IF('Raw Data'!K1152&gt;'Raw Data'!L1152, 'Raw Data'!C1152, 0)</f>
        <v>0</v>
      </c>
      <c r="D1157">
        <f t="shared" si="38"/>
        <v>0</v>
      </c>
      <c r="E1157">
        <f>SUM('Hidden Analysis'!A1158:B1158)</f>
        <v>0</v>
      </c>
      <c r="F1157">
        <f>SUM('Hidden Analysis'!C1158:D1158)</f>
        <v>0</v>
      </c>
      <c r="G1157">
        <f>IF(AND('Raw Data'!F1152&lt;'Raw Data'!C1152, 'Raw Data'!L1152&gt;'Raw Data'!K1152), 'Raw Data'!F1152, 0)</f>
        <v>0</v>
      </c>
      <c r="H1157">
        <f>IF(AND('Raw Data'!F1152&gt;'Raw Data'!C1152, 'Raw Data'!L1152&lt;'Raw Data'!K1152), 'Raw Data'!C1152, 0)</f>
        <v>0</v>
      </c>
      <c r="I1157">
        <f t="shared" si="39"/>
        <v>0</v>
      </c>
      <c r="J1157">
        <f>IF(AND('Raw Data'!F1152&gt;'Raw Data'!C1152, 'Raw Data'!L1152&gt;'Raw Data'!K1152), 'Raw Data'!F1152, 0)</f>
        <v>0</v>
      </c>
      <c r="K1157">
        <f>IF(AND('Raw Data'!F1152&lt;'Raw Data'!C1152, 'Raw Data'!L1152&lt;'Raw Data'!K1152), 'Raw Data'!C1152, 0)</f>
        <v>0</v>
      </c>
      <c r="L1157">
        <f>IF('Raw Data'!L1152-'Raw Data'!K1152&gt;3, 'Raw Data'!J1152, 0)</f>
        <v>0</v>
      </c>
      <c r="M1157">
        <f>IF('Raw Data'!K1152-'Raw Data'!L1152&gt;3, 'Raw Data'!I1152, 0)</f>
        <v>0</v>
      </c>
      <c r="N1157">
        <f>IF('Raw Data'!L1152-'Raw Data'!K1152&gt;3, 'Raw Data'!J1152, IF('Raw Data'!K1152-'Raw Data'!L1152&gt;3, 'Raw Data'!I1152, 0))</f>
        <v>0</v>
      </c>
      <c r="O1157">
        <f>IF(ISBLANK('Raw Data'!L1152), 0, IF(ABS('Raw Data'!L1152-'Raw Data'!K1152)&lt;4, 'Raw Data'!H1152, IF(ABS('Raw Data'!K1152-'Raw Data'!L1152)&lt;4, 'Raw Data'!G1152, 0)))</f>
        <v>0</v>
      </c>
      <c r="P1157">
        <f>SUM('Hidden Analysis'!E1158:H1158)</f>
        <v>0</v>
      </c>
      <c r="Q1157">
        <f>SUM('Hidden Analysis'!I1158:L1158)</f>
        <v>0</v>
      </c>
      <c r="R1157">
        <f>SUM('Hidden Analysis'!M1158:P1158)</f>
        <v>0</v>
      </c>
      <c r="S1157">
        <f>SUM('Hidden Analysis'!Q1158:R1158)</f>
        <v>0</v>
      </c>
      <c r="T1157">
        <f>IF(AND('Raw Data'!F1152&lt;1.5, 'Raw Data'!L1152&gt;'Raw Data'!K1152, 'Raw Data'!L1152-'Raw Data'!K1152&gt;3), 'Raw Data'!F1152, 0)</f>
        <v>0</v>
      </c>
      <c r="U1157">
        <f>IF(AND('Raw Data'!L1152-'Raw Data'!K1152&lt;4, 'Raw Data'!L1152&gt;'Raw Data'!K1152), 'Raw Data'!H1152, 0)</f>
        <v>0</v>
      </c>
      <c r="V1157">
        <f>IF(AND('Raw Data'!K1152-'Raw Data'!L1152&lt;4, 'Raw Data'!K1152&gt;'Raw Data'!L1152), 'Raw Data'!G1152, 0)</f>
        <v>0</v>
      </c>
      <c r="W1157">
        <f>SUM('Hidden Analysis'!S1158:T1158)</f>
        <v>0</v>
      </c>
      <c r="X1157">
        <f>SUM('Hidden Analysis'!U1158:V1158)</f>
        <v>0</v>
      </c>
    </row>
    <row r="1158" spans="1:24" x14ac:dyDescent="0.3">
      <c r="A1158" s="2">
        <f>'Raw Data'!M1153</f>
        <v>0</v>
      </c>
      <c r="B1158">
        <f>IF('Raw Data'!L1153&gt;'Raw Data'!K1153, 'Raw Data'!F1153, 0)</f>
        <v>0</v>
      </c>
      <c r="C1158">
        <f>IF('Raw Data'!K1153&gt;'Raw Data'!L1153, 'Raw Data'!C1153, 0)</f>
        <v>0</v>
      </c>
      <c r="D1158">
        <f t="shared" si="38"/>
        <v>0</v>
      </c>
      <c r="E1158">
        <f>SUM('Hidden Analysis'!A1159:B1159)</f>
        <v>0</v>
      </c>
      <c r="F1158">
        <f>SUM('Hidden Analysis'!C1159:D1159)</f>
        <v>0</v>
      </c>
      <c r="G1158">
        <f>IF(AND('Raw Data'!F1153&lt;'Raw Data'!C1153, 'Raw Data'!L1153&gt;'Raw Data'!K1153), 'Raw Data'!F1153, 0)</f>
        <v>0</v>
      </c>
      <c r="H1158">
        <f>IF(AND('Raw Data'!F1153&gt;'Raw Data'!C1153, 'Raw Data'!L1153&lt;'Raw Data'!K1153), 'Raw Data'!C1153, 0)</f>
        <v>0</v>
      </c>
      <c r="I1158">
        <f t="shared" si="39"/>
        <v>0</v>
      </c>
      <c r="J1158">
        <f>IF(AND('Raw Data'!F1153&gt;'Raw Data'!C1153, 'Raw Data'!L1153&gt;'Raw Data'!K1153), 'Raw Data'!F1153, 0)</f>
        <v>0</v>
      </c>
      <c r="K1158">
        <f>IF(AND('Raw Data'!F1153&lt;'Raw Data'!C1153, 'Raw Data'!L1153&lt;'Raw Data'!K1153), 'Raw Data'!C1153, 0)</f>
        <v>0</v>
      </c>
      <c r="L1158">
        <f>IF('Raw Data'!L1153-'Raw Data'!K1153&gt;3, 'Raw Data'!J1153, 0)</f>
        <v>0</v>
      </c>
      <c r="M1158">
        <f>IF('Raw Data'!K1153-'Raw Data'!L1153&gt;3, 'Raw Data'!I1153, 0)</f>
        <v>0</v>
      </c>
      <c r="N1158">
        <f>IF('Raw Data'!L1153-'Raw Data'!K1153&gt;3, 'Raw Data'!J1153, IF('Raw Data'!K1153-'Raw Data'!L1153&gt;3, 'Raw Data'!I1153, 0))</f>
        <v>0</v>
      </c>
      <c r="O1158">
        <f>IF(ISBLANK('Raw Data'!L1153), 0, IF(ABS('Raw Data'!L1153-'Raw Data'!K1153)&lt;4, 'Raw Data'!H1153, IF(ABS('Raw Data'!K1153-'Raw Data'!L1153)&lt;4, 'Raw Data'!G1153, 0)))</f>
        <v>0</v>
      </c>
      <c r="P1158">
        <f>SUM('Hidden Analysis'!E1159:H1159)</f>
        <v>0</v>
      </c>
      <c r="Q1158">
        <f>SUM('Hidden Analysis'!I1159:L1159)</f>
        <v>0</v>
      </c>
      <c r="R1158">
        <f>SUM('Hidden Analysis'!M1159:P1159)</f>
        <v>0</v>
      </c>
      <c r="S1158">
        <f>SUM('Hidden Analysis'!Q1159:R1159)</f>
        <v>0</v>
      </c>
      <c r="T1158">
        <f>IF(AND('Raw Data'!F1153&lt;1.5, 'Raw Data'!L1153&gt;'Raw Data'!K1153, 'Raw Data'!L1153-'Raw Data'!K1153&gt;3), 'Raw Data'!F1153, 0)</f>
        <v>0</v>
      </c>
      <c r="U1158">
        <f>IF(AND('Raw Data'!L1153-'Raw Data'!K1153&lt;4, 'Raw Data'!L1153&gt;'Raw Data'!K1153), 'Raw Data'!H1153, 0)</f>
        <v>0</v>
      </c>
      <c r="V1158">
        <f>IF(AND('Raw Data'!K1153-'Raw Data'!L1153&lt;4, 'Raw Data'!K1153&gt;'Raw Data'!L1153), 'Raw Data'!G1153, 0)</f>
        <v>0</v>
      </c>
      <c r="W1158">
        <f>SUM('Hidden Analysis'!S1159:T1159)</f>
        <v>0</v>
      </c>
      <c r="X1158">
        <f>SUM('Hidden Analysis'!U1159:V1159)</f>
        <v>0</v>
      </c>
    </row>
    <row r="1159" spans="1:24" x14ac:dyDescent="0.3">
      <c r="A1159" s="2">
        <f>'Raw Data'!M1154</f>
        <v>0</v>
      </c>
      <c r="B1159">
        <f>IF('Raw Data'!L1154&gt;'Raw Data'!K1154, 'Raw Data'!F1154, 0)</f>
        <v>0</v>
      </c>
      <c r="C1159">
        <f>IF('Raw Data'!K1154&gt;'Raw Data'!L1154, 'Raw Data'!C1154, 0)</f>
        <v>0</v>
      </c>
      <c r="D1159">
        <f t="shared" ref="D1159:D1222" si="40">SUM(G1159:H1159)</f>
        <v>0</v>
      </c>
      <c r="E1159">
        <f>SUM('Hidden Analysis'!A1160:B1160)</f>
        <v>0</v>
      </c>
      <c r="F1159">
        <f>SUM('Hidden Analysis'!C1160:D1160)</f>
        <v>0</v>
      </c>
      <c r="G1159">
        <f>IF(AND('Raw Data'!F1154&lt;'Raw Data'!C1154, 'Raw Data'!L1154&gt;'Raw Data'!K1154), 'Raw Data'!F1154, 0)</f>
        <v>0</v>
      </c>
      <c r="H1159">
        <f>IF(AND('Raw Data'!F1154&gt;'Raw Data'!C1154, 'Raw Data'!L1154&lt;'Raw Data'!K1154), 'Raw Data'!C1154, 0)</f>
        <v>0</v>
      </c>
      <c r="I1159">
        <f t="shared" ref="I1159:I1222" si="41">SUM(J1159:K1159)</f>
        <v>0</v>
      </c>
      <c r="J1159">
        <f>IF(AND('Raw Data'!F1154&gt;'Raw Data'!C1154, 'Raw Data'!L1154&gt;'Raw Data'!K1154), 'Raw Data'!F1154, 0)</f>
        <v>0</v>
      </c>
      <c r="K1159">
        <f>IF(AND('Raw Data'!F1154&lt;'Raw Data'!C1154, 'Raw Data'!L1154&lt;'Raw Data'!K1154), 'Raw Data'!C1154, 0)</f>
        <v>0</v>
      </c>
      <c r="L1159">
        <f>IF('Raw Data'!L1154-'Raw Data'!K1154&gt;3, 'Raw Data'!J1154, 0)</f>
        <v>0</v>
      </c>
      <c r="M1159">
        <f>IF('Raw Data'!K1154-'Raw Data'!L1154&gt;3, 'Raw Data'!I1154, 0)</f>
        <v>0</v>
      </c>
      <c r="N1159">
        <f>IF('Raw Data'!L1154-'Raw Data'!K1154&gt;3, 'Raw Data'!J1154, IF('Raw Data'!K1154-'Raw Data'!L1154&gt;3, 'Raw Data'!I1154, 0))</f>
        <v>0</v>
      </c>
      <c r="O1159">
        <f>IF(ISBLANK('Raw Data'!L1154), 0, IF(ABS('Raw Data'!L1154-'Raw Data'!K1154)&lt;4, 'Raw Data'!H1154, IF(ABS('Raw Data'!K1154-'Raw Data'!L1154)&lt;4, 'Raw Data'!G1154, 0)))</f>
        <v>0</v>
      </c>
      <c r="P1159">
        <f>SUM('Hidden Analysis'!E1160:H1160)</f>
        <v>0</v>
      </c>
      <c r="Q1159">
        <f>SUM('Hidden Analysis'!I1160:L1160)</f>
        <v>0</v>
      </c>
      <c r="R1159">
        <f>SUM('Hidden Analysis'!M1160:P1160)</f>
        <v>0</v>
      </c>
      <c r="S1159">
        <f>SUM('Hidden Analysis'!Q1160:R1160)</f>
        <v>0</v>
      </c>
      <c r="T1159">
        <f>IF(AND('Raw Data'!F1154&lt;1.5, 'Raw Data'!L1154&gt;'Raw Data'!K1154, 'Raw Data'!L1154-'Raw Data'!K1154&gt;3), 'Raw Data'!F1154, 0)</f>
        <v>0</v>
      </c>
      <c r="U1159">
        <f>IF(AND('Raw Data'!L1154-'Raw Data'!K1154&lt;4, 'Raw Data'!L1154&gt;'Raw Data'!K1154), 'Raw Data'!H1154, 0)</f>
        <v>0</v>
      </c>
      <c r="V1159">
        <f>IF(AND('Raw Data'!K1154-'Raw Data'!L1154&lt;4, 'Raw Data'!K1154&gt;'Raw Data'!L1154), 'Raw Data'!G1154, 0)</f>
        <v>0</v>
      </c>
      <c r="W1159">
        <f>SUM('Hidden Analysis'!S1160:T1160)</f>
        <v>0</v>
      </c>
      <c r="X1159">
        <f>SUM('Hidden Analysis'!U1160:V1160)</f>
        <v>0</v>
      </c>
    </row>
    <row r="1160" spans="1:24" x14ac:dyDescent="0.3">
      <c r="A1160" s="2">
        <f>'Raw Data'!M1155</f>
        <v>0</v>
      </c>
      <c r="B1160">
        <f>IF('Raw Data'!L1155&gt;'Raw Data'!K1155, 'Raw Data'!F1155, 0)</f>
        <v>0</v>
      </c>
      <c r="C1160">
        <f>IF('Raw Data'!K1155&gt;'Raw Data'!L1155, 'Raw Data'!C1155, 0)</f>
        <v>0</v>
      </c>
      <c r="D1160">
        <f t="shared" si="40"/>
        <v>0</v>
      </c>
      <c r="E1160">
        <f>SUM('Hidden Analysis'!A1161:B1161)</f>
        <v>0</v>
      </c>
      <c r="F1160">
        <f>SUM('Hidden Analysis'!C1161:D1161)</f>
        <v>0</v>
      </c>
      <c r="G1160">
        <f>IF(AND('Raw Data'!F1155&lt;'Raw Data'!C1155, 'Raw Data'!L1155&gt;'Raw Data'!K1155), 'Raw Data'!F1155, 0)</f>
        <v>0</v>
      </c>
      <c r="H1160">
        <f>IF(AND('Raw Data'!F1155&gt;'Raw Data'!C1155, 'Raw Data'!L1155&lt;'Raw Data'!K1155), 'Raw Data'!C1155, 0)</f>
        <v>0</v>
      </c>
      <c r="I1160">
        <f t="shared" si="41"/>
        <v>0</v>
      </c>
      <c r="J1160">
        <f>IF(AND('Raw Data'!F1155&gt;'Raw Data'!C1155, 'Raw Data'!L1155&gt;'Raw Data'!K1155), 'Raw Data'!F1155, 0)</f>
        <v>0</v>
      </c>
      <c r="K1160">
        <f>IF(AND('Raw Data'!F1155&lt;'Raw Data'!C1155, 'Raw Data'!L1155&lt;'Raw Data'!K1155), 'Raw Data'!C1155, 0)</f>
        <v>0</v>
      </c>
      <c r="L1160">
        <f>IF('Raw Data'!L1155-'Raw Data'!K1155&gt;3, 'Raw Data'!J1155, 0)</f>
        <v>0</v>
      </c>
      <c r="M1160">
        <f>IF('Raw Data'!K1155-'Raw Data'!L1155&gt;3, 'Raw Data'!I1155, 0)</f>
        <v>0</v>
      </c>
      <c r="N1160">
        <f>IF('Raw Data'!L1155-'Raw Data'!K1155&gt;3, 'Raw Data'!J1155, IF('Raw Data'!K1155-'Raw Data'!L1155&gt;3, 'Raw Data'!I1155, 0))</f>
        <v>0</v>
      </c>
      <c r="O1160">
        <f>IF(ISBLANK('Raw Data'!L1155), 0, IF(ABS('Raw Data'!L1155-'Raw Data'!K1155)&lt;4, 'Raw Data'!H1155, IF(ABS('Raw Data'!K1155-'Raw Data'!L1155)&lt;4, 'Raw Data'!G1155, 0)))</f>
        <v>0</v>
      </c>
      <c r="P1160">
        <f>SUM('Hidden Analysis'!E1161:H1161)</f>
        <v>0</v>
      </c>
      <c r="Q1160">
        <f>SUM('Hidden Analysis'!I1161:L1161)</f>
        <v>0</v>
      </c>
      <c r="R1160">
        <f>SUM('Hidden Analysis'!M1161:P1161)</f>
        <v>0</v>
      </c>
      <c r="S1160">
        <f>SUM('Hidden Analysis'!Q1161:R1161)</f>
        <v>0</v>
      </c>
      <c r="T1160">
        <f>IF(AND('Raw Data'!F1155&lt;1.5, 'Raw Data'!L1155&gt;'Raw Data'!K1155, 'Raw Data'!L1155-'Raw Data'!K1155&gt;3), 'Raw Data'!F1155, 0)</f>
        <v>0</v>
      </c>
      <c r="U1160">
        <f>IF(AND('Raw Data'!L1155-'Raw Data'!K1155&lt;4, 'Raw Data'!L1155&gt;'Raw Data'!K1155), 'Raw Data'!H1155, 0)</f>
        <v>0</v>
      </c>
      <c r="V1160">
        <f>IF(AND('Raw Data'!K1155-'Raw Data'!L1155&lt;4, 'Raw Data'!K1155&gt;'Raw Data'!L1155), 'Raw Data'!G1155, 0)</f>
        <v>0</v>
      </c>
      <c r="W1160">
        <f>SUM('Hidden Analysis'!S1161:T1161)</f>
        <v>0</v>
      </c>
      <c r="X1160">
        <f>SUM('Hidden Analysis'!U1161:V1161)</f>
        <v>0</v>
      </c>
    </row>
    <row r="1161" spans="1:24" x14ac:dyDescent="0.3">
      <c r="A1161" s="2">
        <f>'Raw Data'!M1156</f>
        <v>0</v>
      </c>
      <c r="B1161">
        <f>IF('Raw Data'!L1156&gt;'Raw Data'!K1156, 'Raw Data'!F1156, 0)</f>
        <v>0</v>
      </c>
      <c r="C1161">
        <f>IF('Raw Data'!K1156&gt;'Raw Data'!L1156, 'Raw Data'!C1156, 0)</f>
        <v>0</v>
      </c>
      <c r="D1161">
        <f t="shared" si="40"/>
        <v>0</v>
      </c>
      <c r="E1161">
        <f>SUM('Hidden Analysis'!A1162:B1162)</f>
        <v>0</v>
      </c>
      <c r="F1161">
        <f>SUM('Hidden Analysis'!C1162:D1162)</f>
        <v>0</v>
      </c>
      <c r="G1161">
        <f>IF(AND('Raw Data'!F1156&lt;'Raw Data'!C1156, 'Raw Data'!L1156&gt;'Raw Data'!K1156), 'Raw Data'!F1156, 0)</f>
        <v>0</v>
      </c>
      <c r="H1161">
        <f>IF(AND('Raw Data'!F1156&gt;'Raw Data'!C1156, 'Raw Data'!L1156&lt;'Raw Data'!K1156), 'Raw Data'!C1156, 0)</f>
        <v>0</v>
      </c>
      <c r="I1161">
        <f t="shared" si="41"/>
        <v>0</v>
      </c>
      <c r="J1161">
        <f>IF(AND('Raw Data'!F1156&gt;'Raw Data'!C1156, 'Raw Data'!L1156&gt;'Raw Data'!K1156), 'Raw Data'!F1156, 0)</f>
        <v>0</v>
      </c>
      <c r="K1161">
        <f>IF(AND('Raw Data'!F1156&lt;'Raw Data'!C1156, 'Raw Data'!L1156&lt;'Raw Data'!K1156), 'Raw Data'!C1156, 0)</f>
        <v>0</v>
      </c>
      <c r="L1161">
        <f>IF('Raw Data'!L1156-'Raw Data'!K1156&gt;3, 'Raw Data'!J1156, 0)</f>
        <v>0</v>
      </c>
      <c r="M1161">
        <f>IF('Raw Data'!K1156-'Raw Data'!L1156&gt;3, 'Raw Data'!I1156, 0)</f>
        <v>0</v>
      </c>
      <c r="N1161">
        <f>IF('Raw Data'!L1156-'Raw Data'!K1156&gt;3, 'Raw Data'!J1156, IF('Raw Data'!K1156-'Raw Data'!L1156&gt;3, 'Raw Data'!I1156, 0))</f>
        <v>0</v>
      </c>
      <c r="O1161">
        <f>IF(ISBLANK('Raw Data'!L1156), 0, IF(ABS('Raw Data'!L1156-'Raw Data'!K1156)&lt;4, 'Raw Data'!H1156, IF(ABS('Raw Data'!K1156-'Raw Data'!L1156)&lt;4, 'Raw Data'!G1156, 0)))</f>
        <v>0</v>
      </c>
      <c r="P1161">
        <f>SUM('Hidden Analysis'!E1162:H1162)</f>
        <v>0</v>
      </c>
      <c r="Q1161">
        <f>SUM('Hidden Analysis'!I1162:L1162)</f>
        <v>0</v>
      </c>
      <c r="R1161">
        <f>SUM('Hidden Analysis'!M1162:P1162)</f>
        <v>0</v>
      </c>
      <c r="S1161">
        <f>SUM('Hidden Analysis'!Q1162:R1162)</f>
        <v>0</v>
      </c>
      <c r="T1161">
        <f>IF(AND('Raw Data'!F1156&lt;1.5, 'Raw Data'!L1156&gt;'Raw Data'!K1156, 'Raw Data'!L1156-'Raw Data'!K1156&gt;3), 'Raw Data'!F1156, 0)</f>
        <v>0</v>
      </c>
      <c r="U1161">
        <f>IF(AND('Raw Data'!L1156-'Raw Data'!K1156&lt;4, 'Raw Data'!L1156&gt;'Raw Data'!K1156), 'Raw Data'!H1156, 0)</f>
        <v>0</v>
      </c>
      <c r="V1161">
        <f>IF(AND('Raw Data'!K1156-'Raw Data'!L1156&lt;4, 'Raw Data'!K1156&gt;'Raw Data'!L1156), 'Raw Data'!G1156, 0)</f>
        <v>0</v>
      </c>
      <c r="W1161">
        <f>SUM('Hidden Analysis'!S1162:T1162)</f>
        <v>0</v>
      </c>
      <c r="X1161">
        <f>SUM('Hidden Analysis'!U1162:V1162)</f>
        <v>0</v>
      </c>
    </row>
    <row r="1162" spans="1:24" x14ac:dyDescent="0.3">
      <c r="A1162" s="2">
        <f>'Raw Data'!M1157</f>
        <v>0</v>
      </c>
      <c r="B1162">
        <f>IF('Raw Data'!L1157&gt;'Raw Data'!K1157, 'Raw Data'!F1157, 0)</f>
        <v>0</v>
      </c>
      <c r="C1162">
        <f>IF('Raw Data'!K1157&gt;'Raw Data'!L1157, 'Raw Data'!C1157, 0)</f>
        <v>0</v>
      </c>
      <c r="D1162">
        <f t="shared" si="40"/>
        <v>0</v>
      </c>
      <c r="E1162">
        <f>SUM('Hidden Analysis'!A1163:B1163)</f>
        <v>0</v>
      </c>
      <c r="F1162">
        <f>SUM('Hidden Analysis'!C1163:D1163)</f>
        <v>0</v>
      </c>
      <c r="G1162">
        <f>IF(AND('Raw Data'!F1157&lt;'Raw Data'!C1157, 'Raw Data'!L1157&gt;'Raw Data'!K1157), 'Raw Data'!F1157, 0)</f>
        <v>0</v>
      </c>
      <c r="H1162">
        <f>IF(AND('Raw Data'!F1157&gt;'Raw Data'!C1157, 'Raw Data'!L1157&lt;'Raw Data'!K1157), 'Raw Data'!C1157, 0)</f>
        <v>0</v>
      </c>
      <c r="I1162">
        <f t="shared" si="41"/>
        <v>0</v>
      </c>
      <c r="J1162">
        <f>IF(AND('Raw Data'!F1157&gt;'Raw Data'!C1157, 'Raw Data'!L1157&gt;'Raw Data'!K1157), 'Raw Data'!F1157, 0)</f>
        <v>0</v>
      </c>
      <c r="K1162">
        <f>IF(AND('Raw Data'!F1157&lt;'Raw Data'!C1157, 'Raw Data'!L1157&lt;'Raw Data'!K1157), 'Raw Data'!C1157, 0)</f>
        <v>0</v>
      </c>
      <c r="L1162">
        <f>IF('Raw Data'!L1157-'Raw Data'!K1157&gt;3, 'Raw Data'!J1157, 0)</f>
        <v>0</v>
      </c>
      <c r="M1162">
        <f>IF('Raw Data'!K1157-'Raw Data'!L1157&gt;3, 'Raw Data'!I1157, 0)</f>
        <v>0</v>
      </c>
      <c r="N1162">
        <f>IF('Raw Data'!L1157-'Raw Data'!K1157&gt;3, 'Raw Data'!J1157, IF('Raw Data'!K1157-'Raw Data'!L1157&gt;3, 'Raw Data'!I1157, 0))</f>
        <v>0</v>
      </c>
      <c r="O1162">
        <f>IF(ISBLANK('Raw Data'!L1157), 0, IF(ABS('Raw Data'!L1157-'Raw Data'!K1157)&lt;4, 'Raw Data'!H1157, IF(ABS('Raw Data'!K1157-'Raw Data'!L1157)&lt;4, 'Raw Data'!G1157, 0)))</f>
        <v>0</v>
      </c>
      <c r="P1162">
        <f>SUM('Hidden Analysis'!E1163:H1163)</f>
        <v>0</v>
      </c>
      <c r="Q1162">
        <f>SUM('Hidden Analysis'!I1163:L1163)</f>
        <v>0</v>
      </c>
      <c r="R1162">
        <f>SUM('Hidden Analysis'!M1163:P1163)</f>
        <v>0</v>
      </c>
      <c r="S1162">
        <f>SUM('Hidden Analysis'!Q1163:R1163)</f>
        <v>0</v>
      </c>
      <c r="T1162">
        <f>IF(AND('Raw Data'!F1157&lt;1.5, 'Raw Data'!L1157&gt;'Raw Data'!K1157, 'Raw Data'!L1157-'Raw Data'!K1157&gt;3), 'Raw Data'!F1157, 0)</f>
        <v>0</v>
      </c>
      <c r="U1162">
        <f>IF(AND('Raw Data'!L1157-'Raw Data'!K1157&lt;4, 'Raw Data'!L1157&gt;'Raw Data'!K1157), 'Raw Data'!H1157, 0)</f>
        <v>0</v>
      </c>
      <c r="V1162">
        <f>IF(AND('Raw Data'!K1157-'Raw Data'!L1157&lt;4, 'Raw Data'!K1157&gt;'Raw Data'!L1157), 'Raw Data'!G1157, 0)</f>
        <v>0</v>
      </c>
      <c r="W1162">
        <f>SUM('Hidden Analysis'!S1163:T1163)</f>
        <v>0</v>
      </c>
      <c r="X1162">
        <f>SUM('Hidden Analysis'!U1163:V1163)</f>
        <v>0</v>
      </c>
    </row>
    <row r="1163" spans="1:24" x14ac:dyDescent="0.3">
      <c r="A1163" s="2">
        <f>'Raw Data'!M1158</f>
        <v>0</v>
      </c>
      <c r="B1163">
        <f>IF('Raw Data'!L1158&gt;'Raw Data'!K1158, 'Raw Data'!F1158, 0)</f>
        <v>0</v>
      </c>
      <c r="C1163">
        <f>IF('Raw Data'!K1158&gt;'Raw Data'!L1158, 'Raw Data'!C1158, 0)</f>
        <v>0</v>
      </c>
      <c r="D1163">
        <f t="shared" si="40"/>
        <v>0</v>
      </c>
      <c r="E1163">
        <f>SUM('Hidden Analysis'!A1164:B1164)</f>
        <v>0</v>
      </c>
      <c r="F1163">
        <f>SUM('Hidden Analysis'!C1164:D1164)</f>
        <v>0</v>
      </c>
      <c r="G1163">
        <f>IF(AND('Raw Data'!F1158&lt;'Raw Data'!C1158, 'Raw Data'!L1158&gt;'Raw Data'!K1158), 'Raw Data'!F1158, 0)</f>
        <v>0</v>
      </c>
      <c r="H1163">
        <f>IF(AND('Raw Data'!F1158&gt;'Raw Data'!C1158, 'Raw Data'!L1158&lt;'Raw Data'!K1158), 'Raw Data'!C1158, 0)</f>
        <v>0</v>
      </c>
      <c r="I1163">
        <f t="shared" si="41"/>
        <v>0</v>
      </c>
      <c r="J1163">
        <f>IF(AND('Raw Data'!F1158&gt;'Raw Data'!C1158, 'Raw Data'!L1158&gt;'Raw Data'!K1158), 'Raw Data'!F1158, 0)</f>
        <v>0</v>
      </c>
      <c r="K1163">
        <f>IF(AND('Raw Data'!F1158&lt;'Raw Data'!C1158, 'Raw Data'!L1158&lt;'Raw Data'!K1158), 'Raw Data'!C1158, 0)</f>
        <v>0</v>
      </c>
      <c r="L1163">
        <f>IF('Raw Data'!L1158-'Raw Data'!K1158&gt;3, 'Raw Data'!J1158, 0)</f>
        <v>0</v>
      </c>
      <c r="M1163">
        <f>IF('Raw Data'!K1158-'Raw Data'!L1158&gt;3, 'Raw Data'!I1158, 0)</f>
        <v>0</v>
      </c>
      <c r="N1163">
        <f>IF('Raw Data'!L1158-'Raw Data'!K1158&gt;3, 'Raw Data'!J1158, IF('Raw Data'!K1158-'Raw Data'!L1158&gt;3, 'Raw Data'!I1158, 0))</f>
        <v>0</v>
      </c>
      <c r="O1163">
        <f>IF(ISBLANK('Raw Data'!L1158), 0, IF(ABS('Raw Data'!L1158-'Raw Data'!K1158)&lt;4, 'Raw Data'!H1158, IF(ABS('Raw Data'!K1158-'Raw Data'!L1158)&lt;4, 'Raw Data'!G1158, 0)))</f>
        <v>0</v>
      </c>
      <c r="P1163">
        <f>SUM('Hidden Analysis'!E1164:H1164)</f>
        <v>0</v>
      </c>
      <c r="Q1163">
        <f>SUM('Hidden Analysis'!I1164:L1164)</f>
        <v>0</v>
      </c>
      <c r="R1163">
        <f>SUM('Hidden Analysis'!M1164:P1164)</f>
        <v>0</v>
      </c>
      <c r="S1163">
        <f>SUM('Hidden Analysis'!Q1164:R1164)</f>
        <v>0</v>
      </c>
      <c r="T1163">
        <f>IF(AND('Raw Data'!F1158&lt;1.5, 'Raw Data'!L1158&gt;'Raw Data'!K1158, 'Raw Data'!L1158-'Raw Data'!K1158&gt;3), 'Raw Data'!F1158, 0)</f>
        <v>0</v>
      </c>
      <c r="U1163">
        <f>IF(AND('Raw Data'!L1158-'Raw Data'!K1158&lt;4, 'Raw Data'!L1158&gt;'Raw Data'!K1158), 'Raw Data'!H1158, 0)</f>
        <v>0</v>
      </c>
      <c r="V1163">
        <f>IF(AND('Raw Data'!K1158-'Raw Data'!L1158&lt;4, 'Raw Data'!K1158&gt;'Raw Data'!L1158), 'Raw Data'!G1158, 0)</f>
        <v>0</v>
      </c>
      <c r="W1163">
        <f>SUM('Hidden Analysis'!S1164:T1164)</f>
        <v>0</v>
      </c>
      <c r="X1163">
        <f>SUM('Hidden Analysis'!U1164:V1164)</f>
        <v>0</v>
      </c>
    </row>
    <row r="1164" spans="1:24" x14ac:dyDescent="0.3">
      <c r="A1164" s="2">
        <f>'Raw Data'!M1159</f>
        <v>0</v>
      </c>
      <c r="B1164">
        <f>IF('Raw Data'!L1159&gt;'Raw Data'!K1159, 'Raw Data'!F1159, 0)</f>
        <v>0</v>
      </c>
      <c r="C1164">
        <f>IF('Raw Data'!K1159&gt;'Raw Data'!L1159, 'Raw Data'!C1159, 0)</f>
        <v>0</v>
      </c>
      <c r="D1164">
        <f t="shared" si="40"/>
        <v>0</v>
      </c>
      <c r="E1164">
        <f>SUM('Hidden Analysis'!A1165:B1165)</f>
        <v>0</v>
      </c>
      <c r="F1164">
        <f>SUM('Hidden Analysis'!C1165:D1165)</f>
        <v>0</v>
      </c>
      <c r="G1164">
        <f>IF(AND('Raw Data'!F1159&lt;'Raw Data'!C1159, 'Raw Data'!L1159&gt;'Raw Data'!K1159), 'Raw Data'!F1159, 0)</f>
        <v>0</v>
      </c>
      <c r="H1164">
        <f>IF(AND('Raw Data'!F1159&gt;'Raw Data'!C1159, 'Raw Data'!L1159&lt;'Raw Data'!K1159), 'Raw Data'!C1159, 0)</f>
        <v>0</v>
      </c>
      <c r="I1164">
        <f t="shared" si="41"/>
        <v>0</v>
      </c>
      <c r="J1164">
        <f>IF(AND('Raw Data'!F1159&gt;'Raw Data'!C1159, 'Raw Data'!L1159&gt;'Raw Data'!K1159), 'Raw Data'!F1159, 0)</f>
        <v>0</v>
      </c>
      <c r="K1164">
        <f>IF(AND('Raw Data'!F1159&lt;'Raw Data'!C1159, 'Raw Data'!L1159&lt;'Raw Data'!K1159), 'Raw Data'!C1159, 0)</f>
        <v>0</v>
      </c>
      <c r="L1164">
        <f>IF('Raw Data'!L1159-'Raw Data'!K1159&gt;3, 'Raw Data'!J1159, 0)</f>
        <v>0</v>
      </c>
      <c r="M1164">
        <f>IF('Raw Data'!K1159-'Raw Data'!L1159&gt;3, 'Raw Data'!I1159, 0)</f>
        <v>0</v>
      </c>
      <c r="N1164">
        <f>IF('Raw Data'!L1159-'Raw Data'!K1159&gt;3, 'Raw Data'!J1159, IF('Raw Data'!K1159-'Raw Data'!L1159&gt;3, 'Raw Data'!I1159, 0))</f>
        <v>0</v>
      </c>
      <c r="O1164">
        <f>IF(ISBLANK('Raw Data'!L1159), 0, IF(ABS('Raw Data'!L1159-'Raw Data'!K1159)&lt;4, 'Raw Data'!H1159, IF(ABS('Raw Data'!K1159-'Raw Data'!L1159)&lt;4, 'Raw Data'!G1159, 0)))</f>
        <v>0</v>
      </c>
      <c r="P1164">
        <f>SUM('Hidden Analysis'!E1165:H1165)</f>
        <v>0</v>
      </c>
      <c r="Q1164">
        <f>SUM('Hidden Analysis'!I1165:L1165)</f>
        <v>0</v>
      </c>
      <c r="R1164">
        <f>SUM('Hidden Analysis'!M1165:P1165)</f>
        <v>0</v>
      </c>
      <c r="S1164">
        <f>SUM('Hidden Analysis'!Q1165:R1165)</f>
        <v>0</v>
      </c>
      <c r="T1164">
        <f>IF(AND('Raw Data'!F1159&lt;1.5, 'Raw Data'!L1159&gt;'Raw Data'!K1159, 'Raw Data'!L1159-'Raw Data'!K1159&gt;3), 'Raw Data'!F1159, 0)</f>
        <v>0</v>
      </c>
      <c r="U1164">
        <f>IF(AND('Raw Data'!L1159-'Raw Data'!K1159&lt;4, 'Raw Data'!L1159&gt;'Raw Data'!K1159), 'Raw Data'!H1159, 0)</f>
        <v>0</v>
      </c>
      <c r="V1164">
        <f>IF(AND('Raw Data'!K1159-'Raw Data'!L1159&lt;4, 'Raw Data'!K1159&gt;'Raw Data'!L1159), 'Raw Data'!G1159, 0)</f>
        <v>0</v>
      </c>
      <c r="W1164">
        <f>SUM('Hidden Analysis'!S1165:T1165)</f>
        <v>0</v>
      </c>
      <c r="X1164">
        <f>SUM('Hidden Analysis'!U1165:V1165)</f>
        <v>0</v>
      </c>
    </row>
    <row r="1165" spans="1:24" x14ac:dyDescent="0.3">
      <c r="A1165" s="2">
        <f>'Raw Data'!M1160</f>
        <v>0</v>
      </c>
      <c r="B1165">
        <f>IF('Raw Data'!L1160&gt;'Raw Data'!K1160, 'Raw Data'!F1160, 0)</f>
        <v>0</v>
      </c>
      <c r="C1165">
        <f>IF('Raw Data'!K1160&gt;'Raw Data'!L1160, 'Raw Data'!C1160, 0)</f>
        <v>0</v>
      </c>
      <c r="D1165">
        <f t="shared" si="40"/>
        <v>0</v>
      </c>
      <c r="E1165">
        <f>SUM('Hidden Analysis'!A1166:B1166)</f>
        <v>0</v>
      </c>
      <c r="F1165">
        <f>SUM('Hidden Analysis'!C1166:D1166)</f>
        <v>0</v>
      </c>
      <c r="G1165">
        <f>IF(AND('Raw Data'!F1160&lt;'Raw Data'!C1160, 'Raw Data'!L1160&gt;'Raw Data'!K1160), 'Raw Data'!F1160, 0)</f>
        <v>0</v>
      </c>
      <c r="H1165">
        <f>IF(AND('Raw Data'!F1160&gt;'Raw Data'!C1160, 'Raw Data'!L1160&lt;'Raw Data'!K1160), 'Raw Data'!C1160, 0)</f>
        <v>0</v>
      </c>
      <c r="I1165">
        <f t="shared" si="41"/>
        <v>0</v>
      </c>
      <c r="J1165">
        <f>IF(AND('Raw Data'!F1160&gt;'Raw Data'!C1160, 'Raw Data'!L1160&gt;'Raw Data'!K1160), 'Raw Data'!F1160, 0)</f>
        <v>0</v>
      </c>
      <c r="K1165">
        <f>IF(AND('Raw Data'!F1160&lt;'Raw Data'!C1160, 'Raw Data'!L1160&lt;'Raw Data'!K1160), 'Raw Data'!C1160, 0)</f>
        <v>0</v>
      </c>
      <c r="L1165">
        <f>IF('Raw Data'!L1160-'Raw Data'!K1160&gt;3, 'Raw Data'!J1160, 0)</f>
        <v>0</v>
      </c>
      <c r="M1165">
        <f>IF('Raw Data'!K1160-'Raw Data'!L1160&gt;3, 'Raw Data'!I1160, 0)</f>
        <v>0</v>
      </c>
      <c r="N1165">
        <f>IF('Raw Data'!L1160-'Raw Data'!K1160&gt;3, 'Raw Data'!J1160, IF('Raw Data'!K1160-'Raw Data'!L1160&gt;3, 'Raw Data'!I1160, 0))</f>
        <v>0</v>
      </c>
      <c r="O1165">
        <f>IF(ISBLANK('Raw Data'!L1160), 0, IF(ABS('Raw Data'!L1160-'Raw Data'!K1160)&lt;4, 'Raw Data'!H1160, IF(ABS('Raw Data'!K1160-'Raw Data'!L1160)&lt;4, 'Raw Data'!G1160, 0)))</f>
        <v>0</v>
      </c>
      <c r="P1165">
        <f>SUM('Hidden Analysis'!E1166:H1166)</f>
        <v>0</v>
      </c>
      <c r="Q1165">
        <f>SUM('Hidden Analysis'!I1166:L1166)</f>
        <v>0</v>
      </c>
      <c r="R1165">
        <f>SUM('Hidden Analysis'!M1166:P1166)</f>
        <v>0</v>
      </c>
      <c r="S1165">
        <f>SUM('Hidden Analysis'!Q1166:R1166)</f>
        <v>0</v>
      </c>
      <c r="T1165">
        <f>IF(AND('Raw Data'!F1160&lt;1.5, 'Raw Data'!L1160&gt;'Raw Data'!K1160, 'Raw Data'!L1160-'Raw Data'!K1160&gt;3), 'Raw Data'!F1160, 0)</f>
        <v>0</v>
      </c>
      <c r="U1165">
        <f>IF(AND('Raw Data'!L1160-'Raw Data'!K1160&lt;4, 'Raw Data'!L1160&gt;'Raw Data'!K1160), 'Raw Data'!H1160, 0)</f>
        <v>0</v>
      </c>
      <c r="V1165">
        <f>IF(AND('Raw Data'!K1160-'Raw Data'!L1160&lt;4, 'Raw Data'!K1160&gt;'Raw Data'!L1160), 'Raw Data'!G1160, 0)</f>
        <v>0</v>
      </c>
      <c r="W1165">
        <f>SUM('Hidden Analysis'!S1166:T1166)</f>
        <v>0</v>
      </c>
      <c r="X1165">
        <f>SUM('Hidden Analysis'!U1166:V1166)</f>
        <v>0</v>
      </c>
    </row>
    <row r="1166" spans="1:24" x14ac:dyDescent="0.3">
      <c r="A1166" s="2">
        <f>'Raw Data'!M1161</f>
        <v>0</v>
      </c>
      <c r="B1166">
        <f>IF('Raw Data'!L1161&gt;'Raw Data'!K1161, 'Raw Data'!F1161, 0)</f>
        <v>0</v>
      </c>
      <c r="C1166">
        <f>IF('Raw Data'!K1161&gt;'Raw Data'!L1161, 'Raw Data'!C1161, 0)</f>
        <v>0</v>
      </c>
      <c r="D1166">
        <f t="shared" si="40"/>
        <v>0</v>
      </c>
      <c r="E1166">
        <f>SUM('Hidden Analysis'!A1167:B1167)</f>
        <v>0</v>
      </c>
      <c r="F1166">
        <f>SUM('Hidden Analysis'!C1167:D1167)</f>
        <v>0</v>
      </c>
      <c r="G1166">
        <f>IF(AND('Raw Data'!F1161&lt;'Raw Data'!C1161, 'Raw Data'!L1161&gt;'Raw Data'!K1161), 'Raw Data'!F1161, 0)</f>
        <v>0</v>
      </c>
      <c r="H1166">
        <f>IF(AND('Raw Data'!F1161&gt;'Raw Data'!C1161, 'Raw Data'!L1161&lt;'Raw Data'!K1161), 'Raw Data'!C1161, 0)</f>
        <v>0</v>
      </c>
      <c r="I1166">
        <f t="shared" si="41"/>
        <v>0</v>
      </c>
      <c r="J1166">
        <f>IF(AND('Raw Data'!F1161&gt;'Raw Data'!C1161, 'Raw Data'!L1161&gt;'Raw Data'!K1161), 'Raw Data'!F1161, 0)</f>
        <v>0</v>
      </c>
      <c r="K1166">
        <f>IF(AND('Raw Data'!F1161&lt;'Raw Data'!C1161, 'Raw Data'!L1161&lt;'Raw Data'!K1161), 'Raw Data'!C1161, 0)</f>
        <v>0</v>
      </c>
      <c r="L1166">
        <f>IF('Raw Data'!L1161-'Raw Data'!K1161&gt;3, 'Raw Data'!J1161, 0)</f>
        <v>0</v>
      </c>
      <c r="M1166">
        <f>IF('Raw Data'!K1161-'Raw Data'!L1161&gt;3, 'Raw Data'!I1161, 0)</f>
        <v>0</v>
      </c>
      <c r="N1166">
        <f>IF('Raw Data'!L1161-'Raw Data'!K1161&gt;3, 'Raw Data'!J1161, IF('Raw Data'!K1161-'Raw Data'!L1161&gt;3, 'Raw Data'!I1161, 0))</f>
        <v>0</v>
      </c>
      <c r="O1166">
        <f>IF(ISBLANK('Raw Data'!L1161), 0, IF(ABS('Raw Data'!L1161-'Raw Data'!K1161)&lt;4, 'Raw Data'!H1161, IF(ABS('Raw Data'!K1161-'Raw Data'!L1161)&lt;4, 'Raw Data'!G1161, 0)))</f>
        <v>0</v>
      </c>
      <c r="P1166">
        <f>SUM('Hidden Analysis'!E1167:H1167)</f>
        <v>0</v>
      </c>
      <c r="Q1166">
        <f>SUM('Hidden Analysis'!I1167:L1167)</f>
        <v>0</v>
      </c>
      <c r="R1166">
        <f>SUM('Hidden Analysis'!M1167:P1167)</f>
        <v>0</v>
      </c>
      <c r="S1166">
        <f>SUM('Hidden Analysis'!Q1167:R1167)</f>
        <v>0</v>
      </c>
      <c r="T1166">
        <f>IF(AND('Raw Data'!F1161&lt;1.5, 'Raw Data'!L1161&gt;'Raw Data'!K1161, 'Raw Data'!L1161-'Raw Data'!K1161&gt;3), 'Raw Data'!F1161, 0)</f>
        <v>0</v>
      </c>
      <c r="U1166">
        <f>IF(AND('Raw Data'!L1161-'Raw Data'!K1161&lt;4, 'Raw Data'!L1161&gt;'Raw Data'!K1161), 'Raw Data'!H1161, 0)</f>
        <v>0</v>
      </c>
      <c r="V1166">
        <f>IF(AND('Raw Data'!K1161-'Raw Data'!L1161&lt;4, 'Raw Data'!K1161&gt;'Raw Data'!L1161), 'Raw Data'!G1161, 0)</f>
        <v>0</v>
      </c>
      <c r="W1166">
        <f>SUM('Hidden Analysis'!S1167:T1167)</f>
        <v>0</v>
      </c>
      <c r="X1166">
        <f>SUM('Hidden Analysis'!U1167:V1167)</f>
        <v>0</v>
      </c>
    </row>
    <row r="1167" spans="1:24" x14ac:dyDescent="0.3">
      <c r="A1167" s="2">
        <f>'Raw Data'!M1162</f>
        <v>0</v>
      </c>
      <c r="B1167">
        <f>IF('Raw Data'!L1162&gt;'Raw Data'!K1162, 'Raw Data'!F1162, 0)</f>
        <v>0</v>
      </c>
      <c r="C1167">
        <f>IF('Raw Data'!K1162&gt;'Raw Data'!L1162, 'Raw Data'!C1162, 0)</f>
        <v>0</v>
      </c>
      <c r="D1167">
        <f t="shared" si="40"/>
        <v>0</v>
      </c>
      <c r="E1167">
        <f>SUM('Hidden Analysis'!A1168:B1168)</f>
        <v>0</v>
      </c>
      <c r="F1167">
        <f>SUM('Hidden Analysis'!C1168:D1168)</f>
        <v>0</v>
      </c>
      <c r="G1167">
        <f>IF(AND('Raw Data'!F1162&lt;'Raw Data'!C1162, 'Raw Data'!L1162&gt;'Raw Data'!K1162), 'Raw Data'!F1162, 0)</f>
        <v>0</v>
      </c>
      <c r="H1167">
        <f>IF(AND('Raw Data'!F1162&gt;'Raw Data'!C1162, 'Raw Data'!L1162&lt;'Raw Data'!K1162), 'Raw Data'!C1162, 0)</f>
        <v>0</v>
      </c>
      <c r="I1167">
        <f t="shared" si="41"/>
        <v>0</v>
      </c>
      <c r="J1167">
        <f>IF(AND('Raw Data'!F1162&gt;'Raw Data'!C1162, 'Raw Data'!L1162&gt;'Raw Data'!K1162), 'Raw Data'!F1162, 0)</f>
        <v>0</v>
      </c>
      <c r="K1167">
        <f>IF(AND('Raw Data'!F1162&lt;'Raw Data'!C1162, 'Raw Data'!L1162&lt;'Raw Data'!K1162), 'Raw Data'!C1162, 0)</f>
        <v>0</v>
      </c>
      <c r="L1167">
        <f>IF('Raw Data'!L1162-'Raw Data'!K1162&gt;3, 'Raw Data'!J1162, 0)</f>
        <v>0</v>
      </c>
      <c r="M1167">
        <f>IF('Raw Data'!K1162-'Raw Data'!L1162&gt;3, 'Raw Data'!I1162, 0)</f>
        <v>0</v>
      </c>
      <c r="N1167">
        <f>IF('Raw Data'!L1162-'Raw Data'!K1162&gt;3, 'Raw Data'!J1162, IF('Raw Data'!K1162-'Raw Data'!L1162&gt;3, 'Raw Data'!I1162, 0))</f>
        <v>0</v>
      </c>
      <c r="O1167">
        <f>IF(ISBLANK('Raw Data'!L1162), 0, IF(ABS('Raw Data'!L1162-'Raw Data'!K1162)&lt;4, 'Raw Data'!H1162, IF(ABS('Raw Data'!K1162-'Raw Data'!L1162)&lt;4, 'Raw Data'!G1162, 0)))</f>
        <v>0</v>
      </c>
      <c r="P1167">
        <f>SUM('Hidden Analysis'!E1168:H1168)</f>
        <v>0</v>
      </c>
      <c r="Q1167">
        <f>SUM('Hidden Analysis'!I1168:L1168)</f>
        <v>0</v>
      </c>
      <c r="R1167">
        <f>SUM('Hidden Analysis'!M1168:P1168)</f>
        <v>0</v>
      </c>
      <c r="S1167">
        <f>SUM('Hidden Analysis'!Q1168:R1168)</f>
        <v>0</v>
      </c>
      <c r="T1167">
        <f>IF(AND('Raw Data'!F1162&lt;1.5, 'Raw Data'!L1162&gt;'Raw Data'!K1162, 'Raw Data'!L1162-'Raw Data'!K1162&gt;3), 'Raw Data'!F1162, 0)</f>
        <v>0</v>
      </c>
      <c r="U1167">
        <f>IF(AND('Raw Data'!L1162-'Raw Data'!K1162&lt;4, 'Raw Data'!L1162&gt;'Raw Data'!K1162), 'Raw Data'!H1162, 0)</f>
        <v>0</v>
      </c>
      <c r="V1167">
        <f>IF(AND('Raw Data'!K1162-'Raw Data'!L1162&lt;4, 'Raw Data'!K1162&gt;'Raw Data'!L1162), 'Raw Data'!G1162, 0)</f>
        <v>0</v>
      </c>
      <c r="W1167">
        <f>SUM('Hidden Analysis'!S1168:T1168)</f>
        <v>0</v>
      </c>
      <c r="X1167">
        <f>SUM('Hidden Analysis'!U1168:V1168)</f>
        <v>0</v>
      </c>
    </row>
    <row r="1168" spans="1:24" x14ac:dyDescent="0.3">
      <c r="A1168" s="2">
        <f>'Raw Data'!M1163</f>
        <v>0</v>
      </c>
      <c r="B1168">
        <f>IF('Raw Data'!L1163&gt;'Raw Data'!K1163, 'Raw Data'!F1163, 0)</f>
        <v>0</v>
      </c>
      <c r="C1168">
        <f>IF('Raw Data'!K1163&gt;'Raw Data'!L1163, 'Raw Data'!C1163, 0)</f>
        <v>0</v>
      </c>
      <c r="D1168">
        <f t="shared" si="40"/>
        <v>0</v>
      </c>
      <c r="E1168">
        <f>SUM('Hidden Analysis'!A1169:B1169)</f>
        <v>0</v>
      </c>
      <c r="F1168">
        <f>SUM('Hidden Analysis'!C1169:D1169)</f>
        <v>0</v>
      </c>
      <c r="G1168">
        <f>IF(AND('Raw Data'!F1163&lt;'Raw Data'!C1163, 'Raw Data'!L1163&gt;'Raw Data'!K1163), 'Raw Data'!F1163, 0)</f>
        <v>0</v>
      </c>
      <c r="H1168">
        <f>IF(AND('Raw Data'!F1163&gt;'Raw Data'!C1163, 'Raw Data'!L1163&lt;'Raw Data'!K1163), 'Raw Data'!C1163, 0)</f>
        <v>0</v>
      </c>
      <c r="I1168">
        <f t="shared" si="41"/>
        <v>0</v>
      </c>
      <c r="J1168">
        <f>IF(AND('Raw Data'!F1163&gt;'Raw Data'!C1163, 'Raw Data'!L1163&gt;'Raw Data'!K1163), 'Raw Data'!F1163, 0)</f>
        <v>0</v>
      </c>
      <c r="K1168">
        <f>IF(AND('Raw Data'!F1163&lt;'Raw Data'!C1163, 'Raw Data'!L1163&lt;'Raw Data'!K1163), 'Raw Data'!C1163, 0)</f>
        <v>0</v>
      </c>
      <c r="L1168">
        <f>IF('Raw Data'!L1163-'Raw Data'!K1163&gt;3, 'Raw Data'!J1163, 0)</f>
        <v>0</v>
      </c>
      <c r="M1168">
        <f>IF('Raw Data'!K1163-'Raw Data'!L1163&gt;3, 'Raw Data'!I1163, 0)</f>
        <v>0</v>
      </c>
      <c r="N1168">
        <f>IF('Raw Data'!L1163-'Raw Data'!K1163&gt;3, 'Raw Data'!J1163, IF('Raw Data'!K1163-'Raw Data'!L1163&gt;3, 'Raw Data'!I1163, 0))</f>
        <v>0</v>
      </c>
      <c r="O1168">
        <f>IF(ISBLANK('Raw Data'!L1163), 0, IF(ABS('Raw Data'!L1163-'Raw Data'!K1163)&lt;4, 'Raw Data'!H1163, IF(ABS('Raw Data'!K1163-'Raw Data'!L1163)&lt;4, 'Raw Data'!G1163, 0)))</f>
        <v>0</v>
      </c>
      <c r="P1168">
        <f>SUM('Hidden Analysis'!E1169:H1169)</f>
        <v>0</v>
      </c>
      <c r="Q1168">
        <f>SUM('Hidden Analysis'!I1169:L1169)</f>
        <v>0</v>
      </c>
      <c r="R1168">
        <f>SUM('Hidden Analysis'!M1169:P1169)</f>
        <v>0</v>
      </c>
      <c r="S1168">
        <f>SUM('Hidden Analysis'!Q1169:R1169)</f>
        <v>0</v>
      </c>
      <c r="T1168">
        <f>IF(AND('Raw Data'!F1163&lt;1.5, 'Raw Data'!L1163&gt;'Raw Data'!K1163, 'Raw Data'!L1163-'Raw Data'!K1163&gt;3), 'Raw Data'!F1163, 0)</f>
        <v>0</v>
      </c>
      <c r="U1168">
        <f>IF(AND('Raw Data'!L1163-'Raw Data'!K1163&lt;4, 'Raw Data'!L1163&gt;'Raw Data'!K1163), 'Raw Data'!H1163, 0)</f>
        <v>0</v>
      </c>
      <c r="V1168">
        <f>IF(AND('Raw Data'!K1163-'Raw Data'!L1163&lt;4, 'Raw Data'!K1163&gt;'Raw Data'!L1163), 'Raw Data'!G1163, 0)</f>
        <v>0</v>
      </c>
      <c r="W1168">
        <f>SUM('Hidden Analysis'!S1169:T1169)</f>
        <v>0</v>
      </c>
      <c r="X1168">
        <f>SUM('Hidden Analysis'!U1169:V1169)</f>
        <v>0</v>
      </c>
    </row>
    <row r="1169" spans="1:24" x14ac:dyDescent="0.3">
      <c r="A1169" s="2">
        <f>'Raw Data'!M1164</f>
        <v>0</v>
      </c>
      <c r="B1169">
        <f>IF('Raw Data'!L1164&gt;'Raw Data'!K1164, 'Raw Data'!F1164, 0)</f>
        <v>0</v>
      </c>
      <c r="C1169">
        <f>IF('Raw Data'!K1164&gt;'Raw Data'!L1164, 'Raw Data'!C1164, 0)</f>
        <v>0</v>
      </c>
      <c r="D1169">
        <f t="shared" si="40"/>
        <v>0</v>
      </c>
      <c r="E1169">
        <f>SUM('Hidden Analysis'!A1170:B1170)</f>
        <v>0</v>
      </c>
      <c r="F1169">
        <f>SUM('Hidden Analysis'!C1170:D1170)</f>
        <v>0</v>
      </c>
      <c r="G1169">
        <f>IF(AND('Raw Data'!F1164&lt;'Raw Data'!C1164, 'Raw Data'!L1164&gt;'Raw Data'!K1164), 'Raw Data'!F1164, 0)</f>
        <v>0</v>
      </c>
      <c r="H1169">
        <f>IF(AND('Raw Data'!F1164&gt;'Raw Data'!C1164, 'Raw Data'!L1164&lt;'Raw Data'!K1164), 'Raw Data'!C1164, 0)</f>
        <v>0</v>
      </c>
      <c r="I1169">
        <f t="shared" si="41"/>
        <v>0</v>
      </c>
      <c r="J1169">
        <f>IF(AND('Raw Data'!F1164&gt;'Raw Data'!C1164, 'Raw Data'!L1164&gt;'Raw Data'!K1164), 'Raw Data'!F1164, 0)</f>
        <v>0</v>
      </c>
      <c r="K1169">
        <f>IF(AND('Raw Data'!F1164&lt;'Raw Data'!C1164, 'Raw Data'!L1164&lt;'Raw Data'!K1164), 'Raw Data'!C1164, 0)</f>
        <v>0</v>
      </c>
      <c r="L1169">
        <f>IF('Raw Data'!L1164-'Raw Data'!K1164&gt;3, 'Raw Data'!J1164, 0)</f>
        <v>0</v>
      </c>
      <c r="M1169">
        <f>IF('Raw Data'!K1164-'Raw Data'!L1164&gt;3, 'Raw Data'!I1164, 0)</f>
        <v>0</v>
      </c>
      <c r="N1169">
        <f>IF('Raw Data'!L1164-'Raw Data'!K1164&gt;3, 'Raw Data'!J1164, IF('Raw Data'!K1164-'Raw Data'!L1164&gt;3, 'Raw Data'!I1164, 0))</f>
        <v>0</v>
      </c>
      <c r="O1169">
        <f>IF(ISBLANK('Raw Data'!L1164), 0, IF(ABS('Raw Data'!L1164-'Raw Data'!K1164)&lt;4, 'Raw Data'!H1164, IF(ABS('Raw Data'!K1164-'Raw Data'!L1164)&lt;4, 'Raw Data'!G1164, 0)))</f>
        <v>0</v>
      </c>
      <c r="P1169">
        <f>SUM('Hidden Analysis'!E1170:H1170)</f>
        <v>0</v>
      </c>
      <c r="Q1169">
        <f>SUM('Hidden Analysis'!I1170:L1170)</f>
        <v>0</v>
      </c>
      <c r="R1169">
        <f>SUM('Hidden Analysis'!M1170:P1170)</f>
        <v>0</v>
      </c>
      <c r="S1169">
        <f>SUM('Hidden Analysis'!Q1170:R1170)</f>
        <v>0</v>
      </c>
      <c r="T1169">
        <f>IF(AND('Raw Data'!F1164&lt;1.5, 'Raw Data'!L1164&gt;'Raw Data'!K1164, 'Raw Data'!L1164-'Raw Data'!K1164&gt;3), 'Raw Data'!F1164, 0)</f>
        <v>0</v>
      </c>
      <c r="U1169">
        <f>IF(AND('Raw Data'!L1164-'Raw Data'!K1164&lt;4, 'Raw Data'!L1164&gt;'Raw Data'!K1164), 'Raw Data'!H1164, 0)</f>
        <v>0</v>
      </c>
      <c r="V1169">
        <f>IF(AND('Raw Data'!K1164-'Raw Data'!L1164&lt;4, 'Raw Data'!K1164&gt;'Raw Data'!L1164), 'Raw Data'!G1164, 0)</f>
        <v>0</v>
      </c>
      <c r="W1169">
        <f>SUM('Hidden Analysis'!S1170:T1170)</f>
        <v>0</v>
      </c>
      <c r="X1169">
        <f>SUM('Hidden Analysis'!U1170:V1170)</f>
        <v>0</v>
      </c>
    </row>
    <row r="1170" spans="1:24" x14ac:dyDescent="0.3">
      <c r="A1170" s="2">
        <f>'Raw Data'!M1165</f>
        <v>0</v>
      </c>
      <c r="B1170">
        <f>IF('Raw Data'!L1165&gt;'Raw Data'!K1165, 'Raw Data'!F1165, 0)</f>
        <v>0</v>
      </c>
      <c r="C1170">
        <f>IF('Raw Data'!K1165&gt;'Raw Data'!L1165, 'Raw Data'!C1165, 0)</f>
        <v>0</v>
      </c>
      <c r="D1170">
        <f t="shared" si="40"/>
        <v>0</v>
      </c>
      <c r="E1170">
        <f>SUM('Hidden Analysis'!A1171:B1171)</f>
        <v>0</v>
      </c>
      <c r="F1170">
        <f>SUM('Hidden Analysis'!C1171:D1171)</f>
        <v>0</v>
      </c>
      <c r="G1170">
        <f>IF(AND('Raw Data'!F1165&lt;'Raw Data'!C1165, 'Raw Data'!L1165&gt;'Raw Data'!K1165), 'Raw Data'!F1165, 0)</f>
        <v>0</v>
      </c>
      <c r="H1170">
        <f>IF(AND('Raw Data'!F1165&gt;'Raw Data'!C1165, 'Raw Data'!L1165&lt;'Raw Data'!K1165), 'Raw Data'!C1165, 0)</f>
        <v>0</v>
      </c>
      <c r="I1170">
        <f t="shared" si="41"/>
        <v>0</v>
      </c>
      <c r="J1170">
        <f>IF(AND('Raw Data'!F1165&gt;'Raw Data'!C1165, 'Raw Data'!L1165&gt;'Raw Data'!K1165), 'Raw Data'!F1165, 0)</f>
        <v>0</v>
      </c>
      <c r="K1170">
        <f>IF(AND('Raw Data'!F1165&lt;'Raw Data'!C1165, 'Raw Data'!L1165&lt;'Raw Data'!K1165), 'Raw Data'!C1165, 0)</f>
        <v>0</v>
      </c>
      <c r="L1170">
        <f>IF('Raw Data'!L1165-'Raw Data'!K1165&gt;3, 'Raw Data'!J1165, 0)</f>
        <v>0</v>
      </c>
      <c r="M1170">
        <f>IF('Raw Data'!K1165-'Raw Data'!L1165&gt;3, 'Raw Data'!I1165, 0)</f>
        <v>0</v>
      </c>
      <c r="N1170">
        <f>IF('Raw Data'!L1165-'Raw Data'!K1165&gt;3, 'Raw Data'!J1165, IF('Raw Data'!K1165-'Raw Data'!L1165&gt;3, 'Raw Data'!I1165, 0))</f>
        <v>0</v>
      </c>
      <c r="O1170">
        <f>IF(ISBLANK('Raw Data'!L1165), 0, IF(ABS('Raw Data'!L1165-'Raw Data'!K1165)&lt;4, 'Raw Data'!H1165, IF(ABS('Raw Data'!K1165-'Raw Data'!L1165)&lt;4, 'Raw Data'!G1165, 0)))</f>
        <v>0</v>
      </c>
      <c r="P1170">
        <f>SUM('Hidden Analysis'!E1171:H1171)</f>
        <v>0</v>
      </c>
      <c r="Q1170">
        <f>SUM('Hidden Analysis'!I1171:L1171)</f>
        <v>0</v>
      </c>
      <c r="R1170">
        <f>SUM('Hidden Analysis'!M1171:P1171)</f>
        <v>0</v>
      </c>
      <c r="S1170">
        <f>SUM('Hidden Analysis'!Q1171:R1171)</f>
        <v>0</v>
      </c>
      <c r="T1170">
        <f>IF(AND('Raw Data'!F1165&lt;1.5, 'Raw Data'!L1165&gt;'Raw Data'!K1165, 'Raw Data'!L1165-'Raw Data'!K1165&gt;3), 'Raw Data'!F1165, 0)</f>
        <v>0</v>
      </c>
      <c r="U1170">
        <f>IF(AND('Raw Data'!L1165-'Raw Data'!K1165&lt;4, 'Raw Data'!L1165&gt;'Raw Data'!K1165), 'Raw Data'!H1165, 0)</f>
        <v>0</v>
      </c>
      <c r="V1170">
        <f>IF(AND('Raw Data'!K1165-'Raw Data'!L1165&lt;4, 'Raw Data'!K1165&gt;'Raw Data'!L1165), 'Raw Data'!G1165, 0)</f>
        <v>0</v>
      </c>
      <c r="W1170">
        <f>SUM('Hidden Analysis'!S1171:T1171)</f>
        <v>0</v>
      </c>
      <c r="X1170">
        <f>SUM('Hidden Analysis'!U1171:V1171)</f>
        <v>0</v>
      </c>
    </row>
    <row r="1171" spans="1:24" x14ac:dyDescent="0.3">
      <c r="A1171" s="2">
        <f>'Raw Data'!M1166</f>
        <v>0</v>
      </c>
      <c r="B1171">
        <f>IF('Raw Data'!L1166&gt;'Raw Data'!K1166, 'Raw Data'!F1166, 0)</f>
        <v>0</v>
      </c>
      <c r="C1171">
        <f>IF('Raw Data'!K1166&gt;'Raw Data'!L1166, 'Raw Data'!C1166, 0)</f>
        <v>0</v>
      </c>
      <c r="D1171">
        <f t="shared" si="40"/>
        <v>0</v>
      </c>
      <c r="E1171">
        <f>SUM('Hidden Analysis'!A1172:B1172)</f>
        <v>0</v>
      </c>
      <c r="F1171">
        <f>SUM('Hidden Analysis'!C1172:D1172)</f>
        <v>0</v>
      </c>
      <c r="G1171">
        <f>IF(AND('Raw Data'!F1166&lt;'Raw Data'!C1166, 'Raw Data'!L1166&gt;'Raw Data'!K1166), 'Raw Data'!F1166, 0)</f>
        <v>0</v>
      </c>
      <c r="H1171">
        <f>IF(AND('Raw Data'!F1166&gt;'Raw Data'!C1166, 'Raw Data'!L1166&lt;'Raw Data'!K1166), 'Raw Data'!C1166, 0)</f>
        <v>0</v>
      </c>
      <c r="I1171">
        <f t="shared" si="41"/>
        <v>0</v>
      </c>
      <c r="J1171">
        <f>IF(AND('Raw Data'!F1166&gt;'Raw Data'!C1166, 'Raw Data'!L1166&gt;'Raw Data'!K1166), 'Raw Data'!F1166, 0)</f>
        <v>0</v>
      </c>
      <c r="K1171">
        <f>IF(AND('Raw Data'!F1166&lt;'Raw Data'!C1166, 'Raw Data'!L1166&lt;'Raw Data'!K1166), 'Raw Data'!C1166, 0)</f>
        <v>0</v>
      </c>
      <c r="L1171">
        <f>IF('Raw Data'!L1166-'Raw Data'!K1166&gt;3, 'Raw Data'!J1166, 0)</f>
        <v>0</v>
      </c>
      <c r="M1171">
        <f>IF('Raw Data'!K1166-'Raw Data'!L1166&gt;3, 'Raw Data'!I1166, 0)</f>
        <v>0</v>
      </c>
      <c r="N1171">
        <f>IF('Raw Data'!L1166-'Raw Data'!K1166&gt;3, 'Raw Data'!J1166, IF('Raw Data'!K1166-'Raw Data'!L1166&gt;3, 'Raw Data'!I1166, 0))</f>
        <v>0</v>
      </c>
      <c r="O1171">
        <f>IF(ISBLANK('Raw Data'!L1166), 0, IF(ABS('Raw Data'!L1166-'Raw Data'!K1166)&lt;4, 'Raw Data'!H1166, IF(ABS('Raw Data'!K1166-'Raw Data'!L1166)&lt;4, 'Raw Data'!G1166, 0)))</f>
        <v>0</v>
      </c>
      <c r="P1171">
        <f>SUM('Hidden Analysis'!E1172:H1172)</f>
        <v>0</v>
      </c>
      <c r="Q1171">
        <f>SUM('Hidden Analysis'!I1172:L1172)</f>
        <v>0</v>
      </c>
      <c r="R1171">
        <f>SUM('Hidden Analysis'!M1172:P1172)</f>
        <v>0</v>
      </c>
      <c r="S1171">
        <f>SUM('Hidden Analysis'!Q1172:R1172)</f>
        <v>0</v>
      </c>
      <c r="T1171">
        <f>IF(AND('Raw Data'!F1166&lt;1.5, 'Raw Data'!L1166&gt;'Raw Data'!K1166, 'Raw Data'!L1166-'Raw Data'!K1166&gt;3), 'Raw Data'!F1166, 0)</f>
        <v>0</v>
      </c>
      <c r="U1171">
        <f>IF(AND('Raw Data'!L1166-'Raw Data'!K1166&lt;4, 'Raw Data'!L1166&gt;'Raw Data'!K1166), 'Raw Data'!H1166, 0)</f>
        <v>0</v>
      </c>
      <c r="V1171">
        <f>IF(AND('Raw Data'!K1166-'Raw Data'!L1166&lt;4, 'Raw Data'!K1166&gt;'Raw Data'!L1166), 'Raw Data'!G1166, 0)</f>
        <v>0</v>
      </c>
      <c r="W1171">
        <f>SUM('Hidden Analysis'!S1172:T1172)</f>
        <v>0</v>
      </c>
      <c r="X1171">
        <f>SUM('Hidden Analysis'!U1172:V1172)</f>
        <v>0</v>
      </c>
    </row>
    <row r="1172" spans="1:24" x14ac:dyDescent="0.3">
      <c r="A1172" s="2">
        <f>'Raw Data'!M1167</f>
        <v>0</v>
      </c>
      <c r="B1172">
        <f>IF('Raw Data'!L1167&gt;'Raw Data'!K1167, 'Raw Data'!F1167, 0)</f>
        <v>0</v>
      </c>
      <c r="C1172">
        <f>IF('Raw Data'!K1167&gt;'Raw Data'!L1167, 'Raw Data'!C1167, 0)</f>
        <v>0</v>
      </c>
      <c r="D1172">
        <f t="shared" si="40"/>
        <v>0</v>
      </c>
      <c r="E1172">
        <f>SUM('Hidden Analysis'!A1173:B1173)</f>
        <v>0</v>
      </c>
      <c r="F1172">
        <f>SUM('Hidden Analysis'!C1173:D1173)</f>
        <v>0</v>
      </c>
      <c r="G1172">
        <f>IF(AND('Raw Data'!F1167&lt;'Raw Data'!C1167, 'Raw Data'!L1167&gt;'Raw Data'!K1167), 'Raw Data'!F1167, 0)</f>
        <v>0</v>
      </c>
      <c r="H1172">
        <f>IF(AND('Raw Data'!F1167&gt;'Raw Data'!C1167, 'Raw Data'!L1167&lt;'Raw Data'!K1167), 'Raw Data'!C1167, 0)</f>
        <v>0</v>
      </c>
      <c r="I1172">
        <f t="shared" si="41"/>
        <v>0</v>
      </c>
      <c r="J1172">
        <f>IF(AND('Raw Data'!F1167&gt;'Raw Data'!C1167, 'Raw Data'!L1167&gt;'Raw Data'!K1167), 'Raw Data'!F1167, 0)</f>
        <v>0</v>
      </c>
      <c r="K1172">
        <f>IF(AND('Raw Data'!F1167&lt;'Raw Data'!C1167, 'Raw Data'!L1167&lt;'Raw Data'!K1167), 'Raw Data'!C1167, 0)</f>
        <v>0</v>
      </c>
      <c r="L1172">
        <f>IF('Raw Data'!L1167-'Raw Data'!K1167&gt;3, 'Raw Data'!J1167, 0)</f>
        <v>0</v>
      </c>
      <c r="M1172">
        <f>IF('Raw Data'!K1167-'Raw Data'!L1167&gt;3, 'Raw Data'!I1167, 0)</f>
        <v>0</v>
      </c>
      <c r="N1172">
        <f>IF('Raw Data'!L1167-'Raw Data'!K1167&gt;3, 'Raw Data'!J1167, IF('Raw Data'!K1167-'Raw Data'!L1167&gt;3, 'Raw Data'!I1167, 0))</f>
        <v>0</v>
      </c>
      <c r="O1172">
        <f>IF(ISBLANK('Raw Data'!L1167), 0, IF(ABS('Raw Data'!L1167-'Raw Data'!K1167)&lt;4, 'Raw Data'!H1167, IF(ABS('Raw Data'!K1167-'Raw Data'!L1167)&lt;4, 'Raw Data'!G1167, 0)))</f>
        <v>0</v>
      </c>
      <c r="P1172">
        <f>SUM('Hidden Analysis'!E1173:H1173)</f>
        <v>0</v>
      </c>
      <c r="Q1172">
        <f>SUM('Hidden Analysis'!I1173:L1173)</f>
        <v>0</v>
      </c>
      <c r="R1172">
        <f>SUM('Hidden Analysis'!M1173:P1173)</f>
        <v>0</v>
      </c>
      <c r="S1172">
        <f>SUM('Hidden Analysis'!Q1173:R1173)</f>
        <v>0</v>
      </c>
      <c r="T1172">
        <f>IF(AND('Raw Data'!F1167&lt;1.5, 'Raw Data'!L1167&gt;'Raw Data'!K1167, 'Raw Data'!L1167-'Raw Data'!K1167&gt;3), 'Raw Data'!F1167, 0)</f>
        <v>0</v>
      </c>
      <c r="U1172">
        <f>IF(AND('Raw Data'!L1167-'Raw Data'!K1167&lt;4, 'Raw Data'!L1167&gt;'Raw Data'!K1167), 'Raw Data'!H1167, 0)</f>
        <v>0</v>
      </c>
      <c r="V1172">
        <f>IF(AND('Raw Data'!K1167-'Raw Data'!L1167&lt;4, 'Raw Data'!K1167&gt;'Raw Data'!L1167), 'Raw Data'!G1167, 0)</f>
        <v>0</v>
      </c>
      <c r="W1172">
        <f>SUM('Hidden Analysis'!S1173:T1173)</f>
        <v>0</v>
      </c>
      <c r="X1172">
        <f>SUM('Hidden Analysis'!U1173:V1173)</f>
        <v>0</v>
      </c>
    </row>
    <row r="1173" spans="1:24" x14ac:dyDescent="0.3">
      <c r="A1173" s="2">
        <f>'Raw Data'!M1168</f>
        <v>0</v>
      </c>
      <c r="B1173">
        <f>IF('Raw Data'!L1168&gt;'Raw Data'!K1168, 'Raw Data'!F1168, 0)</f>
        <v>0</v>
      </c>
      <c r="C1173">
        <f>IF('Raw Data'!K1168&gt;'Raw Data'!L1168, 'Raw Data'!C1168, 0)</f>
        <v>0</v>
      </c>
      <c r="D1173">
        <f t="shared" si="40"/>
        <v>0</v>
      </c>
      <c r="E1173">
        <f>SUM('Hidden Analysis'!A1174:B1174)</f>
        <v>0</v>
      </c>
      <c r="F1173">
        <f>SUM('Hidden Analysis'!C1174:D1174)</f>
        <v>0</v>
      </c>
      <c r="G1173">
        <f>IF(AND('Raw Data'!F1168&lt;'Raw Data'!C1168, 'Raw Data'!L1168&gt;'Raw Data'!K1168), 'Raw Data'!F1168, 0)</f>
        <v>0</v>
      </c>
      <c r="H1173">
        <f>IF(AND('Raw Data'!F1168&gt;'Raw Data'!C1168, 'Raw Data'!L1168&lt;'Raw Data'!K1168), 'Raw Data'!C1168, 0)</f>
        <v>0</v>
      </c>
      <c r="I1173">
        <f t="shared" si="41"/>
        <v>0</v>
      </c>
      <c r="J1173">
        <f>IF(AND('Raw Data'!F1168&gt;'Raw Data'!C1168, 'Raw Data'!L1168&gt;'Raw Data'!K1168), 'Raw Data'!F1168, 0)</f>
        <v>0</v>
      </c>
      <c r="K1173">
        <f>IF(AND('Raw Data'!F1168&lt;'Raw Data'!C1168, 'Raw Data'!L1168&lt;'Raw Data'!K1168), 'Raw Data'!C1168, 0)</f>
        <v>0</v>
      </c>
      <c r="L1173">
        <f>IF('Raw Data'!L1168-'Raw Data'!K1168&gt;3, 'Raw Data'!J1168, 0)</f>
        <v>0</v>
      </c>
      <c r="M1173">
        <f>IF('Raw Data'!K1168-'Raw Data'!L1168&gt;3, 'Raw Data'!I1168, 0)</f>
        <v>0</v>
      </c>
      <c r="N1173">
        <f>IF('Raw Data'!L1168-'Raw Data'!K1168&gt;3, 'Raw Data'!J1168, IF('Raw Data'!K1168-'Raw Data'!L1168&gt;3, 'Raw Data'!I1168, 0))</f>
        <v>0</v>
      </c>
      <c r="O1173">
        <f>IF(ISBLANK('Raw Data'!L1168), 0, IF(ABS('Raw Data'!L1168-'Raw Data'!K1168)&lt;4, 'Raw Data'!H1168, IF(ABS('Raw Data'!K1168-'Raw Data'!L1168)&lt;4, 'Raw Data'!G1168, 0)))</f>
        <v>0</v>
      </c>
      <c r="P1173">
        <f>SUM('Hidden Analysis'!E1174:H1174)</f>
        <v>0</v>
      </c>
      <c r="Q1173">
        <f>SUM('Hidden Analysis'!I1174:L1174)</f>
        <v>0</v>
      </c>
      <c r="R1173">
        <f>SUM('Hidden Analysis'!M1174:P1174)</f>
        <v>0</v>
      </c>
      <c r="S1173">
        <f>SUM('Hidden Analysis'!Q1174:R1174)</f>
        <v>0</v>
      </c>
      <c r="T1173">
        <f>IF(AND('Raw Data'!F1168&lt;1.5, 'Raw Data'!L1168&gt;'Raw Data'!K1168, 'Raw Data'!L1168-'Raw Data'!K1168&gt;3), 'Raw Data'!F1168, 0)</f>
        <v>0</v>
      </c>
      <c r="U1173">
        <f>IF(AND('Raw Data'!L1168-'Raw Data'!K1168&lt;4, 'Raw Data'!L1168&gt;'Raw Data'!K1168), 'Raw Data'!H1168, 0)</f>
        <v>0</v>
      </c>
      <c r="V1173">
        <f>IF(AND('Raw Data'!K1168-'Raw Data'!L1168&lt;4, 'Raw Data'!K1168&gt;'Raw Data'!L1168), 'Raw Data'!G1168, 0)</f>
        <v>0</v>
      </c>
      <c r="W1173">
        <f>SUM('Hidden Analysis'!S1174:T1174)</f>
        <v>0</v>
      </c>
      <c r="X1173">
        <f>SUM('Hidden Analysis'!U1174:V1174)</f>
        <v>0</v>
      </c>
    </row>
    <row r="1174" spans="1:24" x14ac:dyDescent="0.3">
      <c r="A1174" s="2">
        <f>'Raw Data'!M1169</f>
        <v>0</v>
      </c>
      <c r="B1174">
        <f>IF('Raw Data'!L1169&gt;'Raw Data'!K1169, 'Raw Data'!F1169, 0)</f>
        <v>0</v>
      </c>
      <c r="C1174">
        <f>IF('Raw Data'!K1169&gt;'Raw Data'!L1169, 'Raw Data'!C1169, 0)</f>
        <v>0</v>
      </c>
      <c r="D1174">
        <f t="shared" si="40"/>
        <v>0</v>
      </c>
      <c r="E1174">
        <f>SUM('Hidden Analysis'!A1175:B1175)</f>
        <v>0</v>
      </c>
      <c r="F1174">
        <f>SUM('Hidden Analysis'!C1175:D1175)</f>
        <v>0</v>
      </c>
      <c r="G1174">
        <f>IF(AND('Raw Data'!F1169&lt;'Raw Data'!C1169, 'Raw Data'!L1169&gt;'Raw Data'!K1169), 'Raw Data'!F1169, 0)</f>
        <v>0</v>
      </c>
      <c r="H1174">
        <f>IF(AND('Raw Data'!F1169&gt;'Raw Data'!C1169, 'Raw Data'!L1169&lt;'Raw Data'!K1169), 'Raw Data'!C1169, 0)</f>
        <v>0</v>
      </c>
      <c r="I1174">
        <f t="shared" si="41"/>
        <v>0</v>
      </c>
      <c r="J1174">
        <f>IF(AND('Raw Data'!F1169&gt;'Raw Data'!C1169, 'Raw Data'!L1169&gt;'Raw Data'!K1169), 'Raw Data'!F1169, 0)</f>
        <v>0</v>
      </c>
      <c r="K1174">
        <f>IF(AND('Raw Data'!F1169&lt;'Raw Data'!C1169, 'Raw Data'!L1169&lt;'Raw Data'!K1169), 'Raw Data'!C1169, 0)</f>
        <v>0</v>
      </c>
      <c r="L1174">
        <f>IF('Raw Data'!L1169-'Raw Data'!K1169&gt;3, 'Raw Data'!J1169, 0)</f>
        <v>0</v>
      </c>
      <c r="M1174">
        <f>IF('Raw Data'!K1169-'Raw Data'!L1169&gt;3, 'Raw Data'!I1169, 0)</f>
        <v>0</v>
      </c>
      <c r="N1174">
        <f>IF('Raw Data'!L1169-'Raw Data'!K1169&gt;3, 'Raw Data'!J1169, IF('Raw Data'!K1169-'Raw Data'!L1169&gt;3, 'Raw Data'!I1169, 0))</f>
        <v>0</v>
      </c>
      <c r="O1174">
        <f>IF(ISBLANK('Raw Data'!L1169), 0, IF(ABS('Raw Data'!L1169-'Raw Data'!K1169)&lt;4, 'Raw Data'!H1169, IF(ABS('Raw Data'!K1169-'Raw Data'!L1169)&lt;4, 'Raw Data'!G1169, 0)))</f>
        <v>0</v>
      </c>
      <c r="P1174">
        <f>SUM('Hidden Analysis'!E1175:H1175)</f>
        <v>0</v>
      </c>
      <c r="Q1174">
        <f>SUM('Hidden Analysis'!I1175:L1175)</f>
        <v>0</v>
      </c>
      <c r="R1174">
        <f>SUM('Hidden Analysis'!M1175:P1175)</f>
        <v>0</v>
      </c>
      <c r="S1174">
        <f>SUM('Hidden Analysis'!Q1175:R1175)</f>
        <v>0</v>
      </c>
      <c r="T1174">
        <f>IF(AND('Raw Data'!F1169&lt;1.5, 'Raw Data'!L1169&gt;'Raw Data'!K1169, 'Raw Data'!L1169-'Raw Data'!K1169&gt;3), 'Raw Data'!F1169, 0)</f>
        <v>0</v>
      </c>
      <c r="U1174">
        <f>IF(AND('Raw Data'!L1169-'Raw Data'!K1169&lt;4, 'Raw Data'!L1169&gt;'Raw Data'!K1169), 'Raw Data'!H1169, 0)</f>
        <v>0</v>
      </c>
      <c r="V1174">
        <f>IF(AND('Raw Data'!K1169-'Raw Data'!L1169&lt;4, 'Raw Data'!K1169&gt;'Raw Data'!L1169), 'Raw Data'!G1169, 0)</f>
        <v>0</v>
      </c>
      <c r="W1174">
        <f>SUM('Hidden Analysis'!S1175:T1175)</f>
        <v>0</v>
      </c>
      <c r="X1174">
        <f>SUM('Hidden Analysis'!U1175:V1175)</f>
        <v>0</v>
      </c>
    </row>
    <row r="1175" spans="1:24" x14ac:dyDescent="0.3">
      <c r="A1175" s="2">
        <f>'Raw Data'!M1170</f>
        <v>0</v>
      </c>
      <c r="B1175">
        <f>IF('Raw Data'!L1170&gt;'Raw Data'!K1170, 'Raw Data'!F1170, 0)</f>
        <v>0</v>
      </c>
      <c r="C1175">
        <f>IF('Raw Data'!K1170&gt;'Raw Data'!L1170, 'Raw Data'!C1170, 0)</f>
        <v>0</v>
      </c>
      <c r="D1175">
        <f t="shared" si="40"/>
        <v>0</v>
      </c>
      <c r="E1175">
        <f>SUM('Hidden Analysis'!A1176:B1176)</f>
        <v>0</v>
      </c>
      <c r="F1175">
        <f>SUM('Hidden Analysis'!C1176:D1176)</f>
        <v>0</v>
      </c>
      <c r="G1175">
        <f>IF(AND('Raw Data'!F1170&lt;'Raw Data'!C1170, 'Raw Data'!L1170&gt;'Raw Data'!K1170), 'Raw Data'!F1170, 0)</f>
        <v>0</v>
      </c>
      <c r="H1175">
        <f>IF(AND('Raw Data'!F1170&gt;'Raw Data'!C1170, 'Raw Data'!L1170&lt;'Raw Data'!K1170), 'Raw Data'!C1170, 0)</f>
        <v>0</v>
      </c>
      <c r="I1175">
        <f t="shared" si="41"/>
        <v>0</v>
      </c>
      <c r="J1175">
        <f>IF(AND('Raw Data'!F1170&gt;'Raw Data'!C1170, 'Raw Data'!L1170&gt;'Raw Data'!K1170), 'Raw Data'!F1170, 0)</f>
        <v>0</v>
      </c>
      <c r="K1175">
        <f>IF(AND('Raw Data'!F1170&lt;'Raw Data'!C1170, 'Raw Data'!L1170&lt;'Raw Data'!K1170), 'Raw Data'!C1170, 0)</f>
        <v>0</v>
      </c>
      <c r="L1175">
        <f>IF('Raw Data'!L1170-'Raw Data'!K1170&gt;3, 'Raw Data'!J1170, 0)</f>
        <v>0</v>
      </c>
      <c r="M1175">
        <f>IF('Raw Data'!K1170-'Raw Data'!L1170&gt;3, 'Raw Data'!I1170, 0)</f>
        <v>0</v>
      </c>
      <c r="N1175">
        <f>IF('Raw Data'!L1170-'Raw Data'!K1170&gt;3, 'Raw Data'!J1170, IF('Raw Data'!K1170-'Raw Data'!L1170&gt;3, 'Raw Data'!I1170, 0))</f>
        <v>0</v>
      </c>
      <c r="O1175">
        <f>IF(ISBLANK('Raw Data'!L1170), 0, IF(ABS('Raw Data'!L1170-'Raw Data'!K1170)&lt;4, 'Raw Data'!H1170, IF(ABS('Raw Data'!K1170-'Raw Data'!L1170)&lt;4, 'Raw Data'!G1170, 0)))</f>
        <v>0</v>
      </c>
      <c r="P1175">
        <f>SUM('Hidden Analysis'!E1176:H1176)</f>
        <v>0</v>
      </c>
      <c r="Q1175">
        <f>SUM('Hidden Analysis'!I1176:L1176)</f>
        <v>0</v>
      </c>
      <c r="R1175">
        <f>SUM('Hidden Analysis'!M1176:P1176)</f>
        <v>0</v>
      </c>
      <c r="S1175">
        <f>SUM('Hidden Analysis'!Q1176:R1176)</f>
        <v>0</v>
      </c>
      <c r="T1175">
        <f>IF(AND('Raw Data'!F1170&lt;1.5, 'Raw Data'!L1170&gt;'Raw Data'!K1170, 'Raw Data'!L1170-'Raw Data'!K1170&gt;3), 'Raw Data'!F1170, 0)</f>
        <v>0</v>
      </c>
      <c r="U1175">
        <f>IF(AND('Raw Data'!L1170-'Raw Data'!K1170&lt;4, 'Raw Data'!L1170&gt;'Raw Data'!K1170), 'Raw Data'!H1170, 0)</f>
        <v>0</v>
      </c>
      <c r="V1175">
        <f>IF(AND('Raw Data'!K1170-'Raw Data'!L1170&lt;4, 'Raw Data'!K1170&gt;'Raw Data'!L1170), 'Raw Data'!G1170, 0)</f>
        <v>0</v>
      </c>
      <c r="W1175">
        <f>SUM('Hidden Analysis'!S1176:T1176)</f>
        <v>0</v>
      </c>
      <c r="X1175">
        <f>SUM('Hidden Analysis'!U1176:V1176)</f>
        <v>0</v>
      </c>
    </row>
    <row r="1176" spans="1:24" x14ac:dyDescent="0.3">
      <c r="A1176" s="2">
        <f>'Raw Data'!M1171</f>
        <v>0</v>
      </c>
      <c r="B1176">
        <f>IF('Raw Data'!L1171&gt;'Raw Data'!K1171, 'Raw Data'!F1171, 0)</f>
        <v>0</v>
      </c>
      <c r="C1176">
        <f>IF('Raw Data'!K1171&gt;'Raw Data'!L1171, 'Raw Data'!C1171, 0)</f>
        <v>0</v>
      </c>
      <c r="D1176">
        <f t="shared" si="40"/>
        <v>0</v>
      </c>
      <c r="E1176">
        <f>SUM('Hidden Analysis'!A1177:B1177)</f>
        <v>0</v>
      </c>
      <c r="F1176">
        <f>SUM('Hidden Analysis'!C1177:D1177)</f>
        <v>0</v>
      </c>
      <c r="G1176">
        <f>IF(AND('Raw Data'!F1171&lt;'Raw Data'!C1171, 'Raw Data'!L1171&gt;'Raw Data'!K1171), 'Raw Data'!F1171, 0)</f>
        <v>0</v>
      </c>
      <c r="H1176">
        <f>IF(AND('Raw Data'!F1171&gt;'Raw Data'!C1171, 'Raw Data'!L1171&lt;'Raw Data'!K1171), 'Raw Data'!C1171, 0)</f>
        <v>0</v>
      </c>
      <c r="I1176">
        <f t="shared" si="41"/>
        <v>0</v>
      </c>
      <c r="J1176">
        <f>IF(AND('Raw Data'!F1171&gt;'Raw Data'!C1171, 'Raw Data'!L1171&gt;'Raw Data'!K1171), 'Raw Data'!F1171, 0)</f>
        <v>0</v>
      </c>
      <c r="K1176">
        <f>IF(AND('Raw Data'!F1171&lt;'Raw Data'!C1171, 'Raw Data'!L1171&lt;'Raw Data'!K1171), 'Raw Data'!C1171, 0)</f>
        <v>0</v>
      </c>
      <c r="L1176">
        <f>IF('Raw Data'!L1171-'Raw Data'!K1171&gt;3, 'Raw Data'!J1171, 0)</f>
        <v>0</v>
      </c>
      <c r="M1176">
        <f>IF('Raw Data'!K1171-'Raw Data'!L1171&gt;3, 'Raw Data'!I1171, 0)</f>
        <v>0</v>
      </c>
      <c r="N1176">
        <f>IF('Raw Data'!L1171-'Raw Data'!K1171&gt;3, 'Raw Data'!J1171, IF('Raw Data'!K1171-'Raw Data'!L1171&gt;3, 'Raw Data'!I1171, 0))</f>
        <v>0</v>
      </c>
      <c r="O1176">
        <f>IF(ISBLANK('Raw Data'!L1171), 0, IF(ABS('Raw Data'!L1171-'Raw Data'!K1171)&lt;4, 'Raw Data'!H1171, IF(ABS('Raw Data'!K1171-'Raw Data'!L1171)&lt;4, 'Raw Data'!G1171, 0)))</f>
        <v>0</v>
      </c>
      <c r="P1176">
        <f>SUM('Hidden Analysis'!E1177:H1177)</f>
        <v>0</v>
      </c>
      <c r="Q1176">
        <f>SUM('Hidden Analysis'!I1177:L1177)</f>
        <v>0</v>
      </c>
      <c r="R1176">
        <f>SUM('Hidden Analysis'!M1177:P1177)</f>
        <v>0</v>
      </c>
      <c r="S1176">
        <f>SUM('Hidden Analysis'!Q1177:R1177)</f>
        <v>0</v>
      </c>
      <c r="T1176">
        <f>IF(AND('Raw Data'!F1171&lt;1.5, 'Raw Data'!L1171&gt;'Raw Data'!K1171, 'Raw Data'!L1171-'Raw Data'!K1171&gt;3), 'Raw Data'!F1171, 0)</f>
        <v>0</v>
      </c>
      <c r="U1176">
        <f>IF(AND('Raw Data'!L1171-'Raw Data'!K1171&lt;4, 'Raw Data'!L1171&gt;'Raw Data'!K1171), 'Raw Data'!H1171, 0)</f>
        <v>0</v>
      </c>
      <c r="V1176">
        <f>IF(AND('Raw Data'!K1171-'Raw Data'!L1171&lt;4, 'Raw Data'!K1171&gt;'Raw Data'!L1171), 'Raw Data'!G1171, 0)</f>
        <v>0</v>
      </c>
      <c r="W1176">
        <f>SUM('Hidden Analysis'!S1177:T1177)</f>
        <v>0</v>
      </c>
      <c r="X1176">
        <f>SUM('Hidden Analysis'!U1177:V1177)</f>
        <v>0</v>
      </c>
    </row>
    <row r="1177" spans="1:24" x14ac:dyDescent="0.3">
      <c r="A1177" s="2">
        <f>'Raw Data'!M1172</f>
        <v>0</v>
      </c>
      <c r="B1177">
        <f>IF('Raw Data'!L1172&gt;'Raw Data'!K1172, 'Raw Data'!F1172, 0)</f>
        <v>0</v>
      </c>
      <c r="C1177">
        <f>IF('Raw Data'!K1172&gt;'Raw Data'!L1172, 'Raw Data'!C1172, 0)</f>
        <v>0</v>
      </c>
      <c r="D1177">
        <f t="shared" si="40"/>
        <v>0</v>
      </c>
      <c r="E1177">
        <f>SUM('Hidden Analysis'!A1178:B1178)</f>
        <v>0</v>
      </c>
      <c r="F1177">
        <f>SUM('Hidden Analysis'!C1178:D1178)</f>
        <v>0</v>
      </c>
      <c r="G1177">
        <f>IF(AND('Raw Data'!F1172&lt;'Raw Data'!C1172, 'Raw Data'!L1172&gt;'Raw Data'!K1172), 'Raw Data'!F1172, 0)</f>
        <v>0</v>
      </c>
      <c r="H1177">
        <f>IF(AND('Raw Data'!F1172&gt;'Raw Data'!C1172, 'Raw Data'!L1172&lt;'Raw Data'!K1172), 'Raw Data'!C1172, 0)</f>
        <v>0</v>
      </c>
      <c r="I1177">
        <f t="shared" si="41"/>
        <v>0</v>
      </c>
      <c r="J1177">
        <f>IF(AND('Raw Data'!F1172&gt;'Raw Data'!C1172, 'Raw Data'!L1172&gt;'Raw Data'!K1172), 'Raw Data'!F1172, 0)</f>
        <v>0</v>
      </c>
      <c r="K1177">
        <f>IF(AND('Raw Data'!F1172&lt;'Raw Data'!C1172, 'Raw Data'!L1172&lt;'Raw Data'!K1172), 'Raw Data'!C1172, 0)</f>
        <v>0</v>
      </c>
      <c r="L1177">
        <f>IF('Raw Data'!L1172-'Raw Data'!K1172&gt;3, 'Raw Data'!J1172, 0)</f>
        <v>0</v>
      </c>
      <c r="M1177">
        <f>IF('Raw Data'!K1172-'Raw Data'!L1172&gt;3, 'Raw Data'!I1172, 0)</f>
        <v>0</v>
      </c>
      <c r="N1177">
        <f>IF('Raw Data'!L1172-'Raw Data'!K1172&gt;3, 'Raw Data'!J1172, IF('Raw Data'!K1172-'Raw Data'!L1172&gt;3, 'Raw Data'!I1172, 0))</f>
        <v>0</v>
      </c>
      <c r="O1177">
        <f>IF(ISBLANK('Raw Data'!L1172), 0, IF(ABS('Raw Data'!L1172-'Raw Data'!K1172)&lt;4, 'Raw Data'!H1172, IF(ABS('Raw Data'!K1172-'Raw Data'!L1172)&lt;4, 'Raw Data'!G1172, 0)))</f>
        <v>0</v>
      </c>
      <c r="P1177">
        <f>SUM('Hidden Analysis'!E1178:H1178)</f>
        <v>0</v>
      </c>
      <c r="Q1177">
        <f>SUM('Hidden Analysis'!I1178:L1178)</f>
        <v>0</v>
      </c>
      <c r="R1177">
        <f>SUM('Hidden Analysis'!M1178:P1178)</f>
        <v>0</v>
      </c>
      <c r="S1177">
        <f>SUM('Hidden Analysis'!Q1178:R1178)</f>
        <v>0</v>
      </c>
      <c r="T1177">
        <f>IF(AND('Raw Data'!F1172&lt;1.5, 'Raw Data'!L1172&gt;'Raw Data'!K1172, 'Raw Data'!L1172-'Raw Data'!K1172&gt;3), 'Raw Data'!F1172, 0)</f>
        <v>0</v>
      </c>
      <c r="U1177">
        <f>IF(AND('Raw Data'!L1172-'Raw Data'!K1172&lt;4, 'Raw Data'!L1172&gt;'Raw Data'!K1172), 'Raw Data'!H1172, 0)</f>
        <v>0</v>
      </c>
      <c r="V1177">
        <f>IF(AND('Raw Data'!K1172-'Raw Data'!L1172&lt;4, 'Raw Data'!K1172&gt;'Raw Data'!L1172), 'Raw Data'!G1172, 0)</f>
        <v>0</v>
      </c>
      <c r="W1177">
        <f>SUM('Hidden Analysis'!S1178:T1178)</f>
        <v>0</v>
      </c>
      <c r="X1177">
        <f>SUM('Hidden Analysis'!U1178:V1178)</f>
        <v>0</v>
      </c>
    </row>
    <row r="1178" spans="1:24" x14ac:dyDescent="0.3">
      <c r="A1178" s="2">
        <f>'Raw Data'!M1173</f>
        <v>0</v>
      </c>
      <c r="B1178">
        <f>IF('Raw Data'!L1173&gt;'Raw Data'!K1173, 'Raw Data'!F1173, 0)</f>
        <v>0</v>
      </c>
      <c r="C1178">
        <f>IF('Raw Data'!K1173&gt;'Raw Data'!L1173, 'Raw Data'!C1173, 0)</f>
        <v>0</v>
      </c>
      <c r="D1178">
        <f t="shared" si="40"/>
        <v>0</v>
      </c>
      <c r="E1178">
        <f>SUM('Hidden Analysis'!A1179:B1179)</f>
        <v>0</v>
      </c>
      <c r="F1178">
        <f>SUM('Hidden Analysis'!C1179:D1179)</f>
        <v>0</v>
      </c>
      <c r="G1178">
        <f>IF(AND('Raw Data'!F1173&lt;'Raw Data'!C1173, 'Raw Data'!L1173&gt;'Raw Data'!K1173), 'Raw Data'!F1173, 0)</f>
        <v>0</v>
      </c>
      <c r="H1178">
        <f>IF(AND('Raw Data'!F1173&gt;'Raw Data'!C1173, 'Raw Data'!L1173&lt;'Raw Data'!K1173), 'Raw Data'!C1173, 0)</f>
        <v>0</v>
      </c>
      <c r="I1178">
        <f t="shared" si="41"/>
        <v>0</v>
      </c>
      <c r="J1178">
        <f>IF(AND('Raw Data'!F1173&gt;'Raw Data'!C1173, 'Raw Data'!L1173&gt;'Raw Data'!K1173), 'Raw Data'!F1173, 0)</f>
        <v>0</v>
      </c>
      <c r="K1178">
        <f>IF(AND('Raw Data'!F1173&lt;'Raw Data'!C1173, 'Raw Data'!L1173&lt;'Raw Data'!K1173), 'Raw Data'!C1173, 0)</f>
        <v>0</v>
      </c>
      <c r="L1178">
        <f>IF('Raw Data'!L1173-'Raw Data'!K1173&gt;3, 'Raw Data'!J1173, 0)</f>
        <v>0</v>
      </c>
      <c r="M1178">
        <f>IF('Raw Data'!K1173-'Raw Data'!L1173&gt;3, 'Raw Data'!I1173, 0)</f>
        <v>0</v>
      </c>
      <c r="N1178">
        <f>IF('Raw Data'!L1173-'Raw Data'!K1173&gt;3, 'Raw Data'!J1173, IF('Raw Data'!K1173-'Raw Data'!L1173&gt;3, 'Raw Data'!I1173, 0))</f>
        <v>0</v>
      </c>
      <c r="O1178">
        <f>IF(ISBLANK('Raw Data'!L1173), 0, IF(ABS('Raw Data'!L1173-'Raw Data'!K1173)&lt;4, 'Raw Data'!H1173, IF(ABS('Raw Data'!K1173-'Raw Data'!L1173)&lt;4, 'Raw Data'!G1173, 0)))</f>
        <v>0</v>
      </c>
      <c r="P1178">
        <f>SUM('Hidden Analysis'!E1179:H1179)</f>
        <v>0</v>
      </c>
      <c r="Q1178">
        <f>SUM('Hidden Analysis'!I1179:L1179)</f>
        <v>0</v>
      </c>
      <c r="R1178">
        <f>SUM('Hidden Analysis'!M1179:P1179)</f>
        <v>0</v>
      </c>
      <c r="S1178">
        <f>SUM('Hidden Analysis'!Q1179:R1179)</f>
        <v>0</v>
      </c>
      <c r="T1178">
        <f>IF(AND('Raw Data'!F1173&lt;1.5, 'Raw Data'!L1173&gt;'Raw Data'!K1173, 'Raw Data'!L1173-'Raw Data'!K1173&gt;3), 'Raw Data'!F1173, 0)</f>
        <v>0</v>
      </c>
      <c r="U1178">
        <f>IF(AND('Raw Data'!L1173-'Raw Data'!K1173&lt;4, 'Raw Data'!L1173&gt;'Raw Data'!K1173), 'Raw Data'!H1173, 0)</f>
        <v>0</v>
      </c>
      <c r="V1178">
        <f>IF(AND('Raw Data'!K1173-'Raw Data'!L1173&lt;4, 'Raw Data'!K1173&gt;'Raw Data'!L1173), 'Raw Data'!G1173, 0)</f>
        <v>0</v>
      </c>
      <c r="W1178">
        <f>SUM('Hidden Analysis'!S1179:T1179)</f>
        <v>0</v>
      </c>
      <c r="X1178">
        <f>SUM('Hidden Analysis'!U1179:V1179)</f>
        <v>0</v>
      </c>
    </row>
    <row r="1179" spans="1:24" x14ac:dyDescent="0.3">
      <c r="A1179" s="2">
        <f>'Raw Data'!M1174</f>
        <v>0</v>
      </c>
      <c r="B1179">
        <f>IF('Raw Data'!L1174&gt;'Raw Data'!K1174, 'Raw Data'!F1174, 0)</f>
        <v>0</v>
      </c>
      <c r="C1179">
        <f>IF('Raw Data'!K1174&gt;'Raw Data'!L1174, 'Raw Data'!C1174, 0)</f>
        <v>0</v>
      </c>
      <c r="D1179">
        <f t="shared" si="40"/>
        <v>0</v>
      </c>
      <c r="E1179">
        <f>SUM('Hidden Analysis'!A1180:B1180)</f>
        <v>0</v>
      </c>
      <c r="F1179">
        <f>SUM('Hidden Analysis'!C1180:D1180)</f>
        <v>0</v>
      </c>
      <c r="G1179">
        <f>IF(AND('Raw Data'!F1174&lt;'Raw Data'!C1174, 'Raw Data'!L1174&gt;'Raw Data'!K1174), 'Raw Data'!F1174, 0)</f>
        <v>0</v>
      </c>
      <c r="H1179">
        <f>IF(AND('Raw Data'!F1174&gt;'Raw Data'!C1174, 'Raw Data'!L1174&lt;'Raw Data'!K1174), 'Raw Data'!C1174, 0)</f>
        <v>0</v>
      </c>
      <c r="I1179">
        <f t="shared" si="41"/>
        <v>0</v>
      </c>
      <c r="J1179">
        <f>IF(AND('Raw Data'!F1174&gt;'Raw Data'!C1174, 'Raw Data'!L1174&gt;'Raw Data'!K1174), 'Raw Data'!F1174, 0)</f>
        <v>0</v>
      </c>
      <c r="K1179">
        <f>IF(AND('Raw Data'!F1174&lt;'Raw Data'!C1174, 'Raw Data'!L1174&lt;'Raw Data'!K1174), 'Raw Data'!C1174, 0)</f>
        <v>0</v>
      </c>
      <c r="L1179">
        <f>IF('Raw Data'!L1174-'Raw Data'!K1174&gt;3, 'Raw Data'!J1174, 0)</f>
        <v>0</v>
      </c>
      <c r="M1179">
        <f>IF('Raw Data'!K1174-'Raw Data'!L1174&gt;3, 'Raw Data'!I1174, 0)</f>
        <v>0</v>
      </c>
      <c r="N1179">
        <f>IF('Raw Data'!L1174-'Raw Data'!K1174&gt;3, 'Raw Data'!J1174, IF('Raw Data'!K1174-'Raw Data'!L1174&gt;3, 'Raw Data'!I1174, 0))</f>
        <v>0</v>
      </c>
      <c r="O1179">
        <f>IF(ISBLANK('Raw Data'!L1174), 0, IF(ABS('Raw Data'!L1174-'Raw Data'!K1174)&lt;4, 'Raw Data'!H1174, IF(ABS('Raw Data'!K1174-'Raw Data'!L1174)&lt;4, 'Raw Data'!G1174, 0)))</f>
        <v>0</v>
      </c>
      <c r="P1179">
        <f>SUM('Hidden Analysis'!E1180:H1180)</f>
        <v>0</v>
      </c>
      <c r="Q1179">
        <f>SUM('Hidden Analysis'!I1180:L1180)</f>
        <v>0</v>
      </c>
      <c r="R1179">
        <f>SUM('Hidden Analysis'!M1180:P1180)</f>
        <v>0</v>
      </c>
      <c r="S1179">
        <f>SUM('Hidden Analysis'!Q1180:R1180)</f>
        <v>0</v>
      </c>
      <c r="T1179">
        <f>IF(AND('Raw Data'!F1174&lt;1.5, 'Raw Data'!L1174&gt;'Raw Data'!K1174, 'Raw Data'!L1174-'Raw Data'!K1174&gt;3), 'Raw Data'!F1174, 0)</f>
        <v>0</v>
      </c>
      <c r="U1179">
        <f>IF(AND('Raw Data'!L1174-'Raw Data'!K1174&lt;4, 'Raw Data'!L1174&gt;'Raw Data'!K1174), 'Raw Data'!H1174, 0)</f>
        <v>0</v>
      </c>
      <c r="V1179">
        <f>IF(AND('Raw Data'!K1174-'Raw Data'!L1174&lt;4, 'Raw Data'!K1174&gt;'Raw Data'!L1174), 'Raw Data'!G1174, 0)</f>
        <v>0</v>
      </c>
      <c r="W1179">
        <f>SUM('Hidden Analysis'!S1180:T1180)</f>
        <v>0</v>
      </c>
      <c r="X1179">
        <f>SUM('Hidden Analysis'!U1180:V1180)</f>
        <v>0</v>
      </c>
    </row>
    <row r="1180" spans="1:24" x14ac:dyDescent="0.3">
      <c r="A1180" s="2">
        <f>'Raw Data'!M1175</f>
        <v>0</v>
      </c>
      <c r="B1180">
        <f>IF('Raw Data'!L1175&gt;'Raw Data'!K1175, 'Raw Data'!F1175, 0)</f>
        <v>0</v>
      </c>
      <c r="C1180">
        <f>IF('Raw Data'!K1175&gt;'Raw Data'!L1175, 'Raw Data'!C1175, 0)</f>
        <v>0</v>
      </c>
      <c r="D1180">
        <f t="shared" si="40"/>
        <v>0</v>
      </c>
      <c r="E1180">
        <f>SUM('Hidden Analysis'!A1181:B1181)</f>
        <v>0</v>
      </c>
      <c r="F1180">
        <f>SUM('Hidden Analysis'!C1181:D1181)</f>
        <v>0</v>
      </c>
      <c r="G1180">
        <f>IF(AND('Raw Data'!F1175&lt;'Raw Data'!C1175, 'Raw Data'!L1175&gt;'Raw Data'!K1175), 'Raw Data'!F1175, 0)</f>
        <v>0</v>
      </c>
      <c r="H1180">
        <f>IF(AND('Raw Data'!F1175&gt;'Raw Data'!C1175, 'Raw Data'!L1175&lt;'Raw Data'!K1175), 'Raw Data'!C1175, 0)</f>
        <v>0</v>
      </c>
      <c r="I1180">
        <f t="shared" si="41"/>
        <v>0</v>
      </c>
      <c r="J1180">
        <f>IF(AND('Raw Data'!F1175&gt;'Raw Data'!C1175, 'Raw Data'!L1175&gt;'Raw Data'!K1175), 'Raw Data'!F1175, 0)</f>
        <v>0</v>
      </c>
      <c r="K1180">
        <f>IF(AND('Raw Data'!F1175&lt;'Raw Data'!C1175, 'Raw Data'!L1175&lt;'Raw Data'!K1175), 'Raw Data'!C1175, 0)</f>
        <v>0</v>
      </c>
      <c r="L1180">
        <f>IF('Raw Data'!L1175-'Raw Data'!K1175&gt;3, 'Raw Data'!J1175, 0)</f>
        <v>0</v>
      </c>
      <c r="M1180">
        <f>IF('Raw Data'!K1175-'Raw Data'!L1175&gt;3, 'Raw Data'!I1175, 0)</f>
        <v>0</v>
      </c>
      <c r="N1180">
        <f>IF('Raw Data'!L1175-'Raw Data'!K1175&gt;3, 'Raw Data'!J1175, IF('Raw Data'!K1175-'Raw Data'!L1175&gt;3, 'Raw Data'!I1175, 0))</f>
        <v>0</v>
      </c>
      <c r="O1180">
        <f>IF(ISBLANK('Raw Data'!L1175), 0, IF(ABS('Raw Data'!L1175-'Raw Data'!K1175)&lt;4, 'Raw Data'!H1175, IF(ABS('Raw Data'!K1175-'Raw Data'!L1175)&lt;4, 'Raw Data'!G1175, 0)))</f>
        <v>0</v>
      </c>
      <c r="P1180">
        <f>SUM('Hidden Analysis'!E1181:H1181)</f>
        <v>0</v>
      </c>
      <c r="Q1180">
        <f>SUM('Hidden Analysis'!I1181:L1181)</f>
        <v>0</v>
      </c>
      <c r="R1180">
        <f>SUM('Hidden Analysis'!M1181:P1181)</f>
        <v>0</v>
      </c>
      <c r="S1180">
        <f>SUM('Hidden Analysis'!Q1181:R1181)</f>
        <v>0</v>
      </c>
      <c r="T1180">
        <f>IF(AND('Raw Data'!F1175&lt;1.5, 'Raw Data'!L1175&gt;'Raw Data'!K1175, 'Raw Data'!L1175-'Raw Data'!K1175&gt;3), 'Raw Data'!F1175, 0)</f>
        <v>0</v>
      </c>
      <c r="U1180">
        <f>IF(AND('Raw Data'!L1175-'Raw Data'!K1175&lt;4, 'Raw Data'!L1175&gt;'Raw Data'!K1175), 'Raw Data'!H1175, 0)</f>
        <v>0</v>
      </c>
      <c r="V1180">
        <f>IF(AND('Raw Data'!K1175-'Raw Data'!L1175&lt;4, 'Raw Data'!K1175&gt;'Raw Data'!L1175), 'Raw Data'!G1175, 0)</f>
        <v>0</v>
      </c>
      <c r="W1180">
        <f>SUM('Hidden Analysis'!S1181:T1181)</f>
        <v>0</v>
      </c>
      <c r="X1180">
        <f>SUM('Hidden Analysis'!U1181:V1181)</f>
        <v>0</v>
      </c>
    </row>
    <row r="1181" spans="1:24" x14ac:dyDescent="0.3">
      <c r="A1181" s="2">
        <f>'Raw Data'!M1176</f>
        <v>0</v>
      </c>
      <c r="B1181">
        <f>IF('Raw Data'!L1176&gt;'Raw Data'!K1176, 'Raw Data'!F1176, 0)</f>
        <v>0</v>
      </c>
      <c r="C1181">
        <f>IF('Raw Data'!K1176&gt;'Raw Data'!L1176, 'Raw Data'!C1176, 0)</f>
        <v>0</v>
      </c>
      <c r="D1181">
        <f t="shared" si="40"/>
        <v>0</v>
      </c>
      <c r="E1181">
        <f>SUM('Hidden Analysis'!A1182:B1182)</f>
        <v>0</v>
      </c>
      <c r="F1181">
        <f>SUM('Hidden Analysis'!C1182:D1182)</f>
        <v>0</v>
      </c>
      <c r="G1181">
        <f>IF(AND('Raw Data'!F1176&lt;'Raw Data'!C1176, 'Raw Data'!L1176&gt;'Raw Data'!K1176), 'Raw Data'!F1176, 0)</f>
        <v>0</v>
      </c>
      <c r="H1181">
        <f>IF(AND('Raw Data'!F1176&gt;'Raw Data'!C1176, 'Raw Data'!L1176&lt;'Raw Data'!K1176), 'Raw Data'!C1176, 0)</f>
        <v>0</v>
      </c>
      <c r="I1181">
        <f t="shared" si="41"/>
        <v>0</v>
      </c>
      <c r="J1181">
        <f>IF(AND('Raw Data'!F1176&gt;'Raw Data'!C1176, 'Raw Data'!L1176&gt;'Raw Data'!K1176), 'Raw Data'!F1176, 0)</f>
        <v>0</v>
      </c>
      <c r="K1181">
        <f>IF(AND('Raw Data'!F1176&lt;'Raw Data'!C1176, 'Raw Data'!L1176&lt;'Raw Data'!K1176), 'Raw Data'!C1176, 0)</f>
        <v>0</v>
      </c>
      <c r="L1181">
        <f>IF('Raw Data'!L1176-'Raw Data'!K1176&gt;3, 'Raw Data'!J1176, 0)</f>
        <v>0</v>
      </c>
      <c r="M1181">
        <f>IF('Raw Data'!K1176-'Raw Data'!L1176&gt;3, 'Raw Data'!I1176, 0)</f>
        <v>0</v>
      </c>
      <c r="N1181">
        <f>IF('Raw Data'!L1176-'Raw Data'!K1176&gt;3, 'Raw Data'!J1176, IF('Raw Data'!K1176-'Raw Data'!L1176&gt;3, 'Raw Data'!I1176, 0))</f>
        <v>0</v>
      </c>
      <c r="O1181">
        <f>IF(ISBLANK('Raw Data'!L1176), 0, IF(ABS('Raw Data'!L1176-'Raw Data'!K1176)&lt;4, 'Raw Data'!H1176, IF(ABS('Raw Data'!K1176-'Raw Data'!L1176)&lt;4, 'Raw Data'!G1176, 0)))</f>
        <v>0</v>
      </c>
      <c r="P1181">
        <f>SUM('Hidden Analysis'!E1182:H1182)</f>
        <v>0</v>
      </c>
      <c r="Q1181">
        <f>SUM('Hidden Analysis'!I1182:L1182)</f>
        <v>0</v>
      </c>
      <c r="R1181">
        <f>SUM('Hidden Analysis'!M1182:P1182)</f>
        <v>0</v>
      </c>
      <c r="S1181">
        <f>SUM('Hidden Analysis'!Q1182:R1182)</f>
        <v>0</v>
      </c>
      <c r="T1181">
        <f>IF(AND('Raw Data'!F1176&lt;1.5, 'Raw Data'!L1176&gt;'Raw Data'!K1176, 'Raw Data'!L1176-'Raw Data'!K1176&gt;3), 'Raw Data'!F1176, 0)</f>
        <v>0</v>
      </c>
      <c r="U1181">
        <f>IF(AND('Raw Data'!L1176-'Raw Data'!K1176&lt;4, 'Raw Data'!L1176&gt;'Raw Data'!K1176), 'Raw Data'!H1176, 0)</f>
        <v>0</v>
      </c>
      <c r="V1181">
        <f>IF(AND('Raw Data'!K1176-'Raw Data'!L1176&lt;4, 'Raw Data'!K1176&gt;'Raw Data'!L1176), 'Raw Data'!G1176, 0)</f>
        <v>0</v>
      </c>
      <c r="W1181">
        <f>SUM('Hidden Analysis'!S1182:T1182)</f>
        <v>0</v>
      </c>
      <c r="X1181">
        <f>SUM('Hidden Analysis'!U1182:V1182)</f>
        <v>0</v>
      </c>
    </row>
    <row r="1182" spans="1:24" x14ac:dyDescent="0.3">
      <c r="A1182" s="2">
        <f>'Raw Data'!M1177</f>
        <v>0</v>
      </c>
      <c r="B1182">
        <f>IF('Raw Data'!L1177&gt;'Raw Data'!K1177, 'Raw Data'!F1177, 0)</f>
        <v>0</v>
      </c>
      <c r="C1182">
        <f>IF('Raw Data'!K1177&gt;'Raw Data'!L1177, 'Raw Data'!C1177, 0)</f>
        <v>0</v>
      </c>
      <c r="D1182">
        <f t="shared" si="40"/>
        <v>0</v>
      </c>
      <c r="E1182">
        <f>SUM('Hidden Analysis'!A1183:B1183)</f>
        <v>0</v>
      </c>
      <c r="F1182">
        <f>SUM('Hidden Analysis'!C1183:D1183)</f>
        <v>0</v>
      </c>
      <c r="G1182">
        <f>IF(AND('Raw Data'!F1177&lt;'Raw Data'!C1177, 'Raw Data'!L1177&gt;'Raw Data'!K1177), 'Raw Data'!F1177, 0)</f>
        <v>0</v>
      </c>
      <c r="H1182">
        <f>IF(AND('Raw Data'!F1177&gt;'Raw Data'!C1177, 'Raw Data'!L1177&lt;'Raw Data'!K1177), 'Raw Data'!C1177, 0)</f>
        <v>0</v>
      </c>
      <c r="I1182">
        <f t="shared" si="41"/>
        <v>0</v>
      </c>
      <c r="J1182">
        <f>IF(AND('Raw Data'!F1177&gt;'Raw Data'!C1177, 'Raw Data'!L1177&gt;'Raw Data'!K1177), 'Raw Data'!F1177, 0)</f>
        <v>0</v>
      </c>
      <c r="K1182">
        <f>IF(AND('Raw Data'!F1177&lt;'Raw Data'!C1177, 'Raw Data'!L1177&lt;'Raw Data'!K1177), 'Raw Data'!C1177, 0)</f>
        <v>0</v>
      </c>
      <c r="L1182">
        <f>IF('Raw Data'!L1177-'Raw Data'!K1177&gt;3, 'Raw Data'!J1177, 0)</f>
        <v>0</v>
      </c>
      <c r="M1182">
        <f>IF('Raw Data'!K1177-'Raw Data'!L1177&gt;3, 'Raw Data'!I1177, 0)</f>
        <v>0</v>
      </c>
      <c r="N1182">
        <f>IF('Raw Data'!L1177-'Raw Data'!K1177&gt;3, 'Raw Data'!J1177, IF('Raw Data'!K1177-'Raw Data'!L1177&gt;3, 'Raw Data'!I1177, 0))</f>
        <v>0</v>
      </c>
      <c r="O1182">
        <f>IF(ISBLANK('Raw Data'!L1177), 0, IF(ABS('Raw Data'!L1177-'Raw Data'!K1177)&lt;4, 'Raw Data'!H1177, IF(ABS('Raw Data'!K1177-'Raw Data'!L1177)&lt;4, 'Raw Data'!G1177, 0)))</f>
        <v>0</v>
      </c>
      <c r="P1182">
        <f>SUM('Hidden Analysis'!E1183:H1183)</f>
        <v>0</v>
      </c>
      <c r="Q1182">
        <f>SUM('Hidden Analysis'!I1183:L1183)</f>
        <v>0</v>
      </c>
      <c r="R1182">
        <f>SUM('Hidden Analysis'!M1183:P1183)</f>
        <v>0</v>
      </c>
      <c r="S1182">
        <f>SUM('Hidden Analysis'!Q1183:R1183)</f>
        <v>0</v>
      </c>
      <c r="T1182">
        <f>IF(AND('Raw Data'!F1177&lt;1.5, 'Raw Data'!L1177&gt;'Raw Data'!K1177, 'Raw Data'!L1177-'Raw Data'!K1177&gt;3), 'Raw Data'!F1177, 0)</f>
        <v>0</v>
      </c>
      <c r="U1182">
        <f>IF(AND('Raw Data'!L1177-'Raw Data'!K1177&lt;4, 'Raw Data'!L1177&gt;'Raw Data'!K1177), 'Raw Data'!H1177, 0)</f>
        <v>0</v>
      </c>
      <c r="V1182">
        <f>IF(AND('Raw Data'!K1177-'Raw Data'!L1177&lt;4, 'Raw Data'!K1177&gt;'Raw Data'!L1177), 'Raw Data'!G1177, 0)</f>
        <v>0</v>
      </c>
      <c r="W1182">
        <f>SUM('Hidden Analysis'!S1183:T1183)</f>
        <v>0</v>
      </c>
      <c r="X1182">
        <f>SUM('Hidden Analysis'!U1183:V1183)</f>
        <v>0</v>
      </c>
    </row>
    <row r="1183" spans="1:24" x14ac:dyDescent="0.3">
      <c r="A1183" s="2">
        <f>'Raw Data'!M1178</f>
        <v>0</v>
      </c>
      <c r="B1183">
        <f>IF('Raw Data'!L1178&gt;'Raw Data'!K1178, 'Raw Data'!F1178, 0)</f>
        <v>0</v>
      </c>
      <c r="C1183">
        <f>IF('Raw Data'!K1178&gt;'Raw Data'!L1178, 'Raw Data'!C1178, 0)</f>
        <v>0</v>
      </c>
      <c r="D1183">
        <f t="shared" si="40"/>
        <v>0</v>
      </c>
      <c r="E1183">
        <f>SUM('Hidden Analysis'!A1184:B1184)</f>
        <v>0</v>
      </c>
      <c r="F1183">
        <f>SUM('Hidden Analysis'!C1184:D1184)</f>
        <v>0</v>
      </c>
      <c r="G1183">
        <f>IF(AND('Raw Data'!F1178&lt;'Raw Data'!C1178, 'Raw Data'!L1178&gt;'Raw Data'!K1178), 'Raw Data'!F1178, 0)</f>
        <v>0</v>
      </c>
      <c r="H1183">
        <f>IF(AND('Raw Data'!F1178&gt;'Raw Data'!C1178, 'Raw Data'!L1178&lt;'Raw Data'!K1178), 'Raw Data'!C1178, 0)</f>
        <v>0</v>
      </c>
      <c r="I1183">
        <f t="shared" si="41"/>
        <v>0</v>
      </c>
      <c r="J1183">
        <f>IF(AND('Raw Data'!F1178&gt;'Raw Data'!C1178, 'Raw Data'!L1178&gt;'Raw Data'!K1178), 'Raw Data'!F1178, 0)</f>
        <v>0</v>
      </c>
      <c r="K1183">
        <f>IF(AND('Raw Data'!F1178&lt;'Raw Data'!C1178, 'Raw Data'!L1178&lt;'Raw Data'!K1178), 'Raw Data'!C1178, 0)</f>
        <v>0</v>
      </c>
      <c r="L1183">
        <f>IF('Raw Data'!L1178-'Raw Data'!K1178&gt;3, 'Raw Data'!J1178, 0)</f>
        <v>0</v>
      </c>
      <c r="M1183">
        <f>IF('Raw Data'!K1178-'Raw Data'!L1178&gt;3, 'Raw Data'!I1178, 0)</f>
        <v>0</v>
      </c>
      <c r="N1183">
        <f>IF('Raw Data'!L1178-'Raw Data'!K1178&gt;3, 'Raw Data'!J1178, IF('Raw Data'!K1178-'Raw Data'!L1178&gt;3, 'Raw Data'!I1178, 0))</f>
        <v>0</v>
      </c>
      <c r="O1183">
        <f>IF(ISBLANK('Raw Data'!L1178), 0, IF(ABS('Raw Data'!L1178-'Raw Data'!K1178)&lt;4, 'Raw Data'!H1178, IF(ABS('Raw Data'!K1178-'Raw Data'!L1178)&lt;4, 'Raw Data'!G1178, 0)))</f>
        <v>0</v>
      </c>
      <c r="P1183">
        <f>SUM('Hidden Analysis'!E1184:H1184)</f>
        <v>0</v>
      </c>
      <c r="Q1183">
        <f>SUM('Hidden Analysis'!I1184:L1184)</f>
        <v>0</v>
      </c>
      <c r="R1183">
        <f>SUM('Hidden Analysis'!M1184:P1184)</f>
        <v>0</v>
      </c>
      <c r="S1183">
        <f>SUM('Hidden Analysis'!Q1184:R1184)</f>
        <v>0</v>
      </c>
      <c r="T1183">
        <f>IF(AND('Raw Data'!F1178&lt;1.5, 'Raw Data'!L1178&gt;'Raw Data'!K1178, 'Raw Data'!L1178-'Raw Data'!K1178&gt;3), 'Raw Data'!F1178, 0)</f>
        <v>0</v>
      </c>
      <c r="U1183">
        <f>IF(AND('Raw Data'!L1178-'Raw Data'!K1178&lt;4, 'Raw Data'!L1178&gt;'Raw Data'!K1178), 'Raw Data'!H1178, 0)</f>
        <v>0</v>
      </c>
      <c r="V1183">
        <f>IF(AND('Raw Data'!K1178-'Raw Data'!L1178&lt;4, 'Raw Data'!K1178&gt;'Raw Data'!L1178), 'Raw Data'!G1178, 0)</f>
        <v>0</v>
      </c>
      <c r="W1183">
        <f>SUM('Hidden Analysis'!S1184:T1184)</f>
        <v>0</v>
      </c>
      <c r="X1183">
        <f>SUM('Hidden Analysis'!U1184:V1184)</f>
        <v>0</v>
      </c>
    </row>
    <row r="1184" spans="1:24" x14ac:dyDescent="0.3">
      <c r="A1184" s="2">
        <f>'Raw Data'!M1179</f>
        <v>0</v>
      </c>
      <c r="B1184">
        <f>IF('Raw Data'!L1179&gt;'Raw Data'!K1179, 'Raw Data'!F1179, 0)</f>
        <v>0</v>
      </c>
      <c r="C1184">
        <f>IF('Raw Data'!K1179&gt;'Raw Data'!L1179, 'Raw Data'!C1179, 0)</f>
        <v>0</v>
      </c>
      <c r="D1184">
        <f t="shared" si="40"/>
        <v>0</v>
      </c>
      <c r="E1184">
        <f>SUM('Hidden Analysis'!A1185:B1185)</f>
        <v>0</v>
      </c>
      <c r="F1184">
        <f>SUM('Hidden Analysis'!C1185:D1185)</f>
        <v>0</v>
      </c>
      <c r="G1184">
        <f>IF(AND('Raw Data'!F1179&lt;'Raw Data'!C1179, 'Raw Data'!L1179&gt;'Raw Data'!K1179), 'Raw Data'!F1179, 0)</f>
        <v>0</v>
      </c>
      <c r="H1184">
        <f>IF(AND('Raw Data'!F1179&gt;'Raw Data'!C1179, 'Raw Data'!L1179&lt;'Raw Data'!K1179), 'Raw Data'!C1179, 0)</f>
        <v>0</v>
      </c>
      <c r="I1184">
        <f t="shared" si="41"/>
        <v>0</v>
      </c>
      <c r="J1184">
        <f>IF(AND('Raw Data'!F1179&gt;'Raw Data'!C1179, 'Raw Data'!L1179&gt;'Raw Data'!K1179), 'Raw Data'!F1179, 0)</f>
        <v>0</v>
      </c>
      <c r="K1184">
        <f>IF(AND('Raw Data'!F1179&lt;'Raw Data'!C1179, 'Raw Data'!L1179&lt;'Raw Data'!K1179), 'Raw Data'!C1179, 0)</f>
        <v>0</v>
      </c>
      <c r="L1184">
        <f>IF('Raw Data'!L1179-'Raw Data'!K1179&gt;3, 'Raw Data'!J1179, 0)</f>
        <v>0</v>
      </c>
      <c r="M1184">
        <f>IF('Raw Data'!K1179-'Raw Data'!L1179&gt;3, 'Raw Data'!I1179, 0)</f>
        <v>0</v>
      </c>
      <c r="N1184">
        <f>IF('Raw Data'!L1179-'Raw Data'!K1179&gt;3, 'Raw Data'!J1179, IF('Raw Data'!K1179-'Raw Data'!L1179&gt;3, 'Raw Data'!I1179, 0))</f>
        <v>0</v>
      </c>
      <c r="O1184">
        <f>IF(ISBLANK('Raw Data'!L1179), 0, IF(ABS('Raw Data'!L1179-'Raw Data'!K1179)&lt;4, 'Raw Data'!H1179, IF(ABS('Raw Data'!K1179-'Raw Data'!L1179)&lt;4, 'Raw Data'!G1179, 0)))</f>
        <v>0</v>
      </c>
      <c r="P1184">
        <f>SUM('Hidden Analysis'!E1185:H1185)</f>
        <v>0</v>
      </c>
      <c r="Q1184">
        <f>SUM('Hidden Analysis'!I1185:L1185)</f>
        <v>0</v>
      </c>
      <c r="R1184">
        <f>SUM('Hidden Analysis'!M1185:P1185)</f>
        <v>0</v>
      </c>
      <c r="S1184">
        <f>SUM('Hidden Analysis'!Q1185:R1185)</f>
        <v>0</v>
      </c>
      <c r="T1184">
        <f>IF(AND('Raw Data'!F1179&lt;1.5, 'Raw Data'!L1179&gt;'Raw Data'!K1179, 'Raw Data'!L1179-'Raw Data'!K1179&gt;3), 'Raw Data'!F1179, 0)</f>
        <v>0</v>
      </c>
      <c r="U1184">
        <f>IF(AND('Raw Data'!L1179-'Raw Data'!K1179&lt;4, 'Raw Data'!L1179&gt;'Raw Data'!K1179), 'Raw Data'!H1179, 0)</f>
        <v>0</v>
      </c>
      <c r="V1184">
        <f>IF(AND('Raw Data'!K1179-'Raw Data'!L1179&lt;4, 'Raw Data'!K1179&gt;'Raw Data'!L1179), 'Raw Data'!G1179, 0)</f>
        <v>0</v>
      </c>
      <c r="W1184">
        <f>SUM('Hidden Analysis'!S1185:T1185)</f>
        <v>0</v>
      </c>
      <c r="X1184">
        <f>SUM('Hidden Analysis'!U1185:V1185)</f>
        <v>0</v>
      </c>
    </row>
    <row r="1185" spans="1:24" x14ac:dyDescent="0.3">
      <c r="A1185" s="2">
        <f>'Raw Data'!M1180</f>
        <v>0</v>
      </c>
      <c r="B1185">
        <f>IF('Raw Data'!L1180&gt;'Raw Data'!K1180, 'Raw Data'!F1180, 0)</f>
        <v>0</v>
      </c>
      <c r="C1185">
        <f>IF('Raw Data'!K1180&gt;'Raw Data'!L1180, 'Raw Data'!C1180, 0)</f>
        <v>0</v>
      </c>
      <c r="D1185">
        <f t="shared" si="40"/>
        <v>0</v>
      </c>
      <c r="E1185">
        <f>SUM('Hidden Analysis'!A1186:B1186)</f>
        <v>0</v>
      </c>
      <c r="F1185">
        <f>SUM('Hidden Analysis'!C1186:D1186)</f>
        <v>0</v>
      </c>
      <c r="G1185">
        <f>IF(AND('Raw Data'!F1180&lt;'Raw Data'!C1180, 'Raw Data'!L1180&gt;'Raw Data'!K1180), 'Raw Data'!F1180, 0)</f>
        <v>0</v>
      </c>
      <c r="H1185">
        <f>IF(AND('Raw Data'!F1180&gt;'Raw Data'!C1180, 'Raw Data'!L1180&lt;'Raw Data'!K1180), 'Raw Data'!C1180, 0)</f>
        <v>0</v>
      </c>
      <c r="I1185">
        <f t="shared" si="41"/>
        <v>0</v>
      </c>
      <c r="J1185">
        <f>IF(AND('Raw Data'!F1180&gt;'Raw Data'!C1180, 'Raw Data'!L1180&gt;'Raw Data'!K1180), 'Raw Data'!F1180, 0)</f>
        <v>0</v>
      </c>
      <c r="K1185">
        <f>IF(AND('Raw Data'!F1180&lt;'Raw Data'!C1180, 'Raw Data'!L1180&lt;'Raw Data'!K1180), 'Raw Data'!C1180, 0)</f>
        <v>0</v>
      </c>
      <c r="L1185">
        <f>IF('Raw Data'!L1180-'Raw Data'!K1180&gt;3, 'Raw Data'!J1180, 0)</f>
        <v>0</v>
      </c>
      <c r="M1185">
        <f>IF('Raw Data'!K1180-'Raw Data'!L1180&gt;3, 'Raw Data'!I1180, 0)</f>
        <v>0</v>
      </c>
      <c r="N1185">
        <f>IF('Raw Data'!L1180-'Raw Data'!K1180&gt;3, 'Raw Data'!J1180, IF('Raw Data'!K1180-'Raw Data'!L1180&gt;3, 'Raw Data'!I1180, 0))</f>
        <v>0</v>
      </c>
      <c r="O1185">
        <f>IF(ISBLANK('Raw Data'!L1180), 0, IF(ABS('Raw Data'!L1180-'Raw Data'!K1180)&lt;4, 'Raw Data'!H1180, IF(ABS('Raw Data'!K1180-'Raw Data'!L1180)&lt;4, 'Raw Data'!G1180, 0)))</f>
        <v>0</v>
      </c>
      <c r="P1185">
        <f>SUM('Hidden Analysis'!E1186:H1186)</f>
        <v>0</v>
      </c>
      <c r="Q1185">
        <f>SUM('Hidden Analysis'!I1186:L1186)</f>
        <v>0</v>
      </c>
      <c r="R1185">
        <f>SUM('Hidden Analysis'!M1186:P1186)</f>
        <v>0</v>
      </c>
      <c r="S1185">
        <f>SUM('Hidden Analysis'!Q1186:R1186)</f>
        <v>0</v>
      </c>
      <c r="T1185">
        <f>IF(AND('Raw Data'!F1180&lt;1.5, 'Raw Data'!L1180&gt;'Raw Data'!K1180, 'Raw Data'!L1180-'Raw Data'!K1180&gt;3), 'Raw Data'!F1180, 0)</f>
        <v>0</v>
      </c>
      <c r="U1185">
        <f>IF(AND('Raw Data'!L1180-'Raw Data'!K1180&lt;4, 'Raw Data'!L1180&gt;'Raw Data'!K1180), 'Raw Data'!H1180, 0)</f>
        <v>0</v>
      </c>
      <c r="V1185">
        <f>IF(AND('Raw Data'!K1180-'Raw Data'!L1180&lt;4, 'Raw Data'!K1180&gt;'Raw Data'!L1180), 'Raw Data'!G1180, 0)</f>
        <v>0</v>
      </c>
      <c r="W1185">
        <f>SUM('Hidden Analysis'!S1186:T1186)</f>
        <v>0</v>
      </c>
      <c r="X1185">
        <f>SUM('Hidden Analysis'!U1186:V1186)</f>
        <v>0</v>
      </c>
    </row>
    <row r="1186" spans="1:24" x14ac:dyDescent="0.3">
      <c r="A1186" s="2">
        <f>'Raw Data'!M1181</f>
        <v>0</v>
      </c>
      <c r="B1186">
        <f>IF('Raw Data'!L1181&gt;'Raw Data'!K1181, 'Raw Data'!F1181, 0)</f>
        <v>0</v>
      </c>
      <c r="C1186">
        <f>IF('Raw Data'!K1181&gt;'Raw Data'!L1181, 'Raw Data'!C1181, 0)</f>
        <v>0</v>
      </c>
      <c r="D1186">
        <f t="shared" si="40"/>
        <v>0</v>
      </c>
      <c r="E1186">
        <f>SUM('Hidden Analysis'!A1187:B1187)</f>
        <v>0</v>
      </c>
      <c r="F1186">
        <f>SUM('Hidden Analysis'!C1187:D1187)</f>
        <v>0</v>
      </c>
      <c r="G1186">
        <f>IF(AND('Raw Data'!F1181&lt;'Raw Data'!C1181, 'Raw Data'!L1181&gt;'Raw Data'!K1181), 'Raw Data'!F1181, 0)</f>
        <v>0</v>
      </c>
      <c r="H1186">
        <f>IF(AND('Raw Data'!F1181&gt;'Raw Data'!C1181, 'Raw Data'!L1181&lt;'Raw Data'!K1181), 'Raw Data'!C1181, 0)</f>
        <v>0</v>
      </c>
      <c r="I1186">
        <f t="shared" si="41"/>
        <v>0</v>
      </c>
      <c r="J1186">
        <f>IF(AND('Raw Data'!F1181&gt;'Raw Data'!C1181, 'Raw Data'!L1181&gt;'Raw Data'!K1181), 'Raw Data'!F1181, 0)</f>
        <v>0</v>
      </c>
      <c r="K1186">
        <f>IF(AND('Raw Data'!F1181&lt;'Raw Data'!C1181, 'Raw Data'!L1181&lt;'Raw Data'!K1181), 'Raw Data'!C1181, 0)</f>
        <v>0</v>
      </c>
      <c r="L1186">
        <f>IF('Raw Data'!L1181-'Raw Data'!K1181&gt;3, 'Raw Data'!J1181, 0)</f>
        <v>0</v>
      </c>
      <c r="M1186">
        <f>IF('Raw Data'!K1181-'Raw Data'!L1181&gt;3, 'Raw Data'!I1181, 0)</f>
        <v>0</v>
      </c>
      <c r="N1186">
        <f>IF('Raw Data'!L1181-'Raw Data'!K1181&gt;3, 'Raw Data'!J1181, IF('Raw Data'!K1181-'Raw Data'!L1181&gt;3, 'Raw Data'!I1181, 0))</f>
        <v>0</v>
      </c>
      <c r="O1186">
        <f>IF(ISBLANK('Raw Data'!L1181), 0, IF(ABS('Raw Data'!L1181-'Raw Data'!K1181)&lt;4, 'Raw Data'!H1181, IF(ABS('Raw Data'!K1181-'Raw Data'!L1181)&lt;4, 'Raw Data'!G1181, 0)))</f>
        <v>0</v>
      </c>
      <c r="P1186">
        <f>SUM('Hidden Analysis'!E1187:H1187)</f>
        <v>0</v>
      </c>
      <c r="Q1186">
        <f>SUM('Hidden Analysis'!I1187:L1187)</f>
        <v>0</v>
      </c>
      <c r="R1186">
        <f>SUM('Hidden Analysis'!M1187:P1187)</f>
        <v>0</v>
      </c>
      <c r="S1186">
        <f>SUM('Hidden Analysis'!Q1187:R1187)</f>
        <v>0</v>
      </c>
      <c r="T1186">
        <f>IF(AND('Raw Data'!F1181&lt;1.5, 'Raw Data'!L1181&gt;'Raw Data'!K1181, 'Raw Data'!L1181-'Raw Data'!K1181&gt;3), 'Raw Data'!F1181, 0)</f>
        <v>0</v>
      </c>
      <c r="U1186">
        <f>IF(AND('Raw Data'!L1181-'Raw Data'!K1181&lt;4, 'Raw Data'!L1181&gt;'Raw Data'!K1181), 'Raw Data'!H1181, 0)</f>
        <v>0</v>
      </c>
      <c r="V1186">
        <f>IF(AND('Raw Data'!K1181-'Raw Data'!L1181&lt;4, 'Raw Data'!K1181&gt;'Raw Data'!L1181), 'Raw Data'!G1181, 0)</f>
        <v>0</v>
      </c>
      <c r="W1186">
        <f>SUM('Hidden Analysis'!S1187:T1187)</f>
        <v>0</v>
      </c>
      <c r="X1186">
        <f>SUM('Hidden Analysis'!U1187:V1187)</f>
        <v>0</v>
      </c>
    </row>
    <row r="1187" spans="1:24" x14ac:dyDescent="0.3">
      <c r="A1187" s="2">
        <f>'Raw Data'!M1182</f>
        <v>0</v>
      </c>
      <c r="B1187">
        <f>IF('Raw Data'!L1182&gt;'Raw Data'!K1182, 'Raw Data'!F1182, 0)</f>
        <v>0</v>
      </c>
      <c r="C1187">
        <f>IF('Raw Data'!K1182&gt;'Raw Data'!L1182, 'Raw Data'!C1182, 0)</f>
        <v>0</v>
      </c>
      <c r="D1187">
        <f t="shared" si="40"/>
        <v>0</v>
      </c>
      <c r="E1187">
        <f>SUM('Hidden Analysis'!A1188:B1188)</f>
        <v>0</v>
      </c>
      <c r="F1187">
        <f>SUM('Hidden Analysis'!C1188:D1188)</f>
        <v>0</v>
      </c>
      <c r="G1187">
        <f>IF(AND('Raw Data'!F1182&lt;'Raw Data'!C1182, 'Raw Data'!L1182&gt;'Raw Data'!K1182), 'Raw Data'!F1182, 0)</f>
        <v>0</v>
      </c>
      <c r="H1187">
        <f>IF(AND('Raw Data'!F1182&gt;'Raw Data'!C1182, 'Raw Data'!L1182&lt;'Raw Data'!K1182), 'Raw Data'!C1182, 0)</f>
        <v>0</v>
      </c>
      <c r="I1187">
        <f t="shared" si="41"/>
        <v>0</v>
      </c>
      <c r="J1187">
        <f>IF(AND('Raw Data'!F1182&gt;'Raw Data'!C1182, 'Raw Data'!L1182&gt;'Raw Data'!K1182), 'Raw Data'!F1182, 0)</f>
        <v>0</v>
      </c>
      <c r="K1187">
        <f>IF(AND('Raw Data'!F1182&lt;'Raw Data'!C1182, 'Raw Data'!L1182&lt;'Raw Data'!K1182), 'Raw Data'!C1182, 0)</f>
        <v>0</v>
      </c>
      <c r="L1187">
        <f>IF('Raw Data'!L1182-'Raw Data'!K1182&gt;3, 'Raw Data'!J1182, 0)</f>
        <v>0</v>
      </c>
      <c r="M1187">
        <f>IF('Raw Data'!K1182-'Raw Data'!L1182&gt;3, 'Raw Data'!I1182, 0)</f>
        <v>0</v>
      </c>
      <c r="N1187">
        <f>IF('Raw Data'!L1182-'Raw Data'!K1182&gt;3, 'Raw Data'!J1182, IF('Raw Data'!K1182-'Raw Data'!L1182&gt;3, 'Raw Data'!I1182, 0))</f>
        <v>0</v>
      </c>
      <c r="O1187">
        <f>IF(ISBLANK('Raw Data'!L1182), 0, IF(ABS('Raw Data'!L1182-'Raw Data'!K1182)&lt;4, 'Raw Data'!H1182, IF(ABS('Raw Data'!K1182-'Raw Data'!L1182)&lt;4, 'Raw Data'!G1182, 0)))</f>
        <v>0</v>
      </c>
      <c r="P1187">
        <f>SUM('Hidden Analysis'!E1188:H1188)</f>
        <v>0</v>
      </c>
      <c r="Q1187">
        <f>SUM('Hidden Analysis'!I1188:L1188)</f>
        <v>0</v>
      </c>
      <c r="R1187">
        <f>SUM('Hidden Analysis'!M1188:P1188)</f>
        <v>0</v>
      </c>
      <c r="S1187">
        <f>SUM('Hidden Analysis'!Q1188:R1188)</f>
        <v>0</v>
      </c>
      <c r="T1187">
        <f>IF(AND('Raw Data'!F1182&lt;1.5, 'Raw Data'!L1182&gt;'Raw Data'!K1182, 'Raw Data'!L1182-'Raw Data'!K1182&gt;3), 'Raw Data'!F1182, 0)</f>
        <v>0</v>
      </c>
      <c r="U1187">
        <f>IF(AND('Raw Data'!L1182-'Raw Data'!K1182&lt;4, 'Raw Data'!L1182&gt;'Raw Data'!K1182), 'Raw Data'!H1182, 0)</f>
        <v>0</v>
      </c>
      <c r="V1187">
        <f>IF(AND('Raw Data'!K1182-'Raw Data'!L1182&lt;4, 'Raw Data'!K1182&gt;'Raw Data'!L1182), 'Raw Data'!G1182, 0)</f>
        <v>0</v>
      </c>
      <c r="W1187">
        <f>SUM('Hidden Analysis'!S1188:T1188)</f>
        <v>0</v>
      </c>
      <c r="X1187">
        <f>SUM('Hidden Analysis'!U1188:V1188)</f>
        <v>0</v>
      </c>
    </row>
    <row r="1188" spans="1:24" x14ac:dyDescent="0.3">
      <c r="A1188" s="2">
        <f>'Raw Data'!M1183</f>
        <v>0</v>
      </c>
      <c r="B1188">
        <f>IF('Raw Data'!L1183&gt;'Raw Data'!K1183, 'Raw Data'!F1183, 0)</f>
        <v>0</v>
      </c>
      <c r="C1188">
        <f>IF('Raw Data'!K1183&gt;'Raw Data'!L1183, 'Raw Data'!C1183, 0)</f>
        <v>0</v>
      </c>
      <c r="D1188">
        <f t="shared" si="40"/>
        <v>0</v>
      </c>
      <c r="E1188">
        <f>SUM('Hidden Analysis'!A1189:B1189)</f>
        <v>0</v>
      </c>
      <c r="F1188">
        <f>SUM('Hidden Analysis'!C1189:D1189)</f>
        <v>0</v>
      </c>
      <c r="G1188">
        <f>IF(AND('Raw Data'!F1183&lt;'Raw Data'!C1183, 'Raw Data'!L1183&gt;'Raw Data'!K1183), 'Raw Data'!F1183, 0)</f>
        <v>0</v>
      </c>
      <c r="H1188">
        <f>IF(AND('Raw Data'!F1183&gt;'Raw Data'!C1183, 'Raw Data'!L1183&lt;'Raw Data'!K1183), 'Raw Data'!C1183, 0)</f>
        <v>0</v>
      </c>
      <c r="I1188">
        <f t="shared" si="41"/>
        <v>0</v>
      </c>
      <c r="J1188">
        <f>IF(AND('Raw Data'!F1183&gt;'Raw Data'!C1183, 'Raw Data'!L1183&gt;'Raw Data'!K1183), 'Raw Data'!F1183, 0)</f>
        <v>0</v>
      </c>
      <c r="K1188">
        <f>IF(AND('Raw Data'!F1183&lt;'Raw Data'!C1183, 'Raw Data'!L1183&lt;'Raw Data'!K1183), 'Raw Data'!C1183, 0)</f>
        <v>0</v>
      </c>
      <c r="L1188">
        <f>IF('Raw Data'!L1183-'Raw Data'!K1183&gt;3, 'Raw Data'!J1183, 0)</f>
        <v>0</v>
      </c>
      <c r="M1188">
        <f>IF('Raw Data'!K1183-'Raw Data'!L1183&gt;3, 'Raw Data'!I1183, 0)</f>
        <v>0</v>
      </c>
      <c r="N1188">
        <f>IF('Raw Data'!L1183-'Raw Data'!K1183&gt;3, 'Raw Data'!J1183, IF('Raw Data'!K1183-'Raw Data'!L1183&gt;3, 'Raw Data'!I1183, 0))</f>
        <v>0</v>
      </c>
      <c r="O1188">
        <f>IF(ISBLANK('Raw Data'!L1183), 0, IF(ABS('Raw Data'!L1183-'Raw Data'!K1183)&lt;4, 'Raw Data'!H1183, IF(ABS('Raw Data'!K1183-'Raw Data'!L1183)&lt;4, 'Raw Data'!G1183, 0)))</f>
        <v>0</v>
      </c>
      <c r="P1188">
        <f>SUM('Hidden Analysis'!E1189:H1189)</f>
        <v>0</v>
      </c>
      <c r="Q1188">
        <f>SUM('Hidden Analysis'!I1189:L1189)</f>
        <v>0</v>
      </c>
      <c r="R1188">
        <f>SUM('Hidden Analysis'!M1189:P1189)</f>
        <v>0</v>
      </c>
      <c r="S1188">
        <f>SUM('Hidden Analysis'!Q1189:R1189)</f>
        <v>0</v>
      </c>
      <c r="T1188">
        <f>IF(AND('Raw Data'!F1183&lt;1.5, 'Raw Data'!L1183&gt;'Raw Data'!K1183, 'Raw Data'!L1183-'Raw Data'!K1183&gt;3), 'Raw Data'!F1183, 0)</f>
        <v>0</v>
      </c>
      <c r="U1188">
        <f>IF(AND('Raw Data'!L1183-'Raw Data'!K1183&lt;4, 'Raw Data'!L1183&gt;'Raw Data'!K1183), 'Raw Data'!H1183, 0)</f>
        <v>0</v>
      </c>
      <c r="V1188">
        <f>IF(AND('Raw Data'!K1183-'Raw Data'!L1183&lt;4, 'Raw Data'!K1183&gt;'Raw Data'!L1183), 'Raw Data'!G1183, 0)</f>
        <v>0</v>
      </c>
      <c r="W1188">
        <f>SUM('Hidden Analysis'!S1189:T1189)</f>
        <v>0</v>
      </c>
      <c r="X1188">
        <f>SUM('Hidden Analysis'!U1189:V1189)</f>
        <v>0</v>
      </c>
    </row>
    <row r="1189" spans="1:24" x14ac:dyDescent="0.3">
      <c r="A1189" s="2">
        <f>'Raw Data'!M1184</f>
        <v>0</v>
      </c>
      <c r="B1189">
        <f>IF('Raw Data'!L1184&gt;'Raw Data'!K1184, 'Raw Data'!F1184, 0)</f>
        <v>0</v>
      </c>
      <c r="C1189">
        <f>IF('Raw Data'!K1184&gt;'Raw Data'!L1184, 'Raw Data'!C1184, 0)</f>
        <v>0</v>
      </c>
      <c r="D1189">
        <f t="shared" si="40"/>
        <v>0</v>
      </c>
      <c r="E1189">
        <f>SUM('Hidden Analysis'!A1190:B1190)</f>
        <v>0</v>
      </c>
      <c r="F1189">
        <f>SUM('Hidden Analysis'!C1190:D1190)</f>
        <v>0</v>
      </c>
      <c r="G1189">
        <f>IF(AND('Raw Data'!F1184&lt;'Raw Data'!C1184, 'Raw Data'!L1184&gt;'Raw Data'!K1184), 'Raw Data'!F1184, 0)</f>
        <v>0</v>
      </c>
      <c r="H1189">
        <f>IF(AND('Raw Data'!F1184&gt;'Raw Data'!C1184, 'Raw Data'!L1184&lt;'Raw Data'!K1184), 'Raw Data'!C1184, 0)</f>
        <v>0</v>
      </c>
      <c r="I1189">
        <f t="shared" si="41"/>
        <v>0</v>
      </c>
      <c r="J1189">
        <f>IF(AND('Raw Data'!F1184&gt;'Raw Data'!C1184, 'Raw Data'!L1184&gt;'Raw Data'!K1184), 'Raw Data'!F1184, 0)</f>
        <v>0</v>
      </c>
      <c r="K1189">
        <f>IF(AND('Raw Data'!F1184&lt;'Raw Data'!C1184, 'Raw Data'!L1184&lt;'Raw Data'!K1184), 'Raw Data'!C1184, 0)</f>
        <v>0</v>
      </c>
      <c r="L1189">
        <f>IF('Raw Data'!L1184-'Raw Data'!K1184&gt;3, 'Raw Data'!J1184, 0)</f>
        <v>0</v>
      </c>
      <c r="M1189">
        <f>IF('Raw Data'!K1184-'Raw Data'!L1184&gt;3, 'Raw Data'!I1184, 0)</f>
        <v>0</v>
      </c>
      <c r="N1189">
        <f>IF('Raw Data'!L1184-'Raw Data'!K1184&gt;3, 'Raw Data'!J1184, IF('Raw Data'!K1184-'Raw Data'!L1184&gt;3, 'Raw Data'!I1184, 0))</f>
        <v>0</v>
      </c>
      <c r="O1189">
        <f>IF(ISBLANK('Raw Data'!L1184), 0, IF(ABS('Raw Data'!L1184-'Raw Data'!K1184)&lt;4, 'Raw Data'!H1184, IF(ABS('Raw Data'!K1184-'Raw Data'!L1184)&lt;4, 'Raw Data'!G1184, 0)))</f>
        <v>0</v>
      </c>
      <c r="P1189">
        <f>SUM('Hidden Analysis'!E1190:H1190)</f>
        <v>0</v>
      </c>
      <c r="Q1189">
        <f>SUM('Hidden Analysis'!I1190:L1190)</f>
        <v>0</v>
      </c>
      <c r="R1189">
        <f>SUM('Hidden Analysis'!M1190:P1190)</f>
        <v>0</v>
      </c>
      <c r="S1189">
        <f>SUM('Hidden Analysis'!Q1190:R1190)</f>
        <v>0</v>
      </c>
      <c r="T1189">
        <f>IF(AND('Raw Data'!F1184&lt;1.5, 'Raw Data'!L1184&gt;'Raw Data'!K1184, 'Raw Data'!L1184-'Raw Data'!K1184&gt;3), 'Raw Data'!F1184, 0)</f>
        <v>0</v>
      </c>
      <c r="U1189">
        <f>IF(AND('Raw Data'!L1184-'Raw Data'!K1184&lt;4, 'Raw Data'!L1184&gt;'Raw Data'!K1184), 'Raw Data'!H1184, 0)</f>
        <v>0</v>
      </c>
      <c r="V1189">
        <f>IF(AND('Raw Data'!K1184-'Raw Data'!L1184&lt;4, 'Raw Data'!K1184&gt;'Raw Data'!L1184), 'Raw Data'!G1184, 0)</f>
        <v>0</v>
      </c>
      <c r="W1189">
        <f>SUM('Hidden Analysis'!S1190:T1190)</f>
        <v>0</v>
      </c>
      <c r="X1189">
        <f>SUM('Hidden Analysis'!U1190:V1190)</f>
        <v>0</v>
      </c>
    </row>
    <row r="1190" spans="1:24" x14ac:dyDescent="0.3">
      <c r="A1190" s="2">
        <f>'Raw Data'!M1185</f>
        <v>0</v>
      </c>
      <c r="B1190">
        <f>IF('Raw Data'!L1185&gt;'Raw Data'!K1185, 'Raw Data'!F1185, 0)</f>
        <v>0</v>
      </c>
      <c r="C1190">
        <f>IF('Raw Data'!K1185&gt;'Raw Data'!L1185, 'Raw Data'!C1185, 0)</f>
        <v>0</v>
      </c>
      <c r="D1190">
        <f t="shared" si="40"/>
        <v>0</v>
      </c>
      <c r="E1190">
        <f>SUM('Hidden Analysis'!A1191:B1191)</f>
        <v>0</v>
      </c>
      <c r="F1190">
        <f>SUM('Hidden Analysis'!C1191:D1191)</f>
        <v>0</v>
      </c>
      <c r="G1190">
        <f>IF(AND('Raw Data'!F1185&lt;'Raw Data'!C1185, 'Raw Data'!L1185&gt;'Raw Data'!K1185), 'Raw Data'!F1185, 0)</f>
        <v>0</v>
      </c>
      <c r="H1190">
        <f>IF(AND('Raw Data'!F1185&gt;'Raw Data'!C1185, 'Raw Data'!L1185&lt;'Raw Data'!K1185), 'Raw Data'!C1185, 0)</f>
        <v>0</v>
      </c>
      <c r="I1190">
        <f t="shared" si="41"/>
        <v>0</v>
      </c>
      <c r="J1190">
        <f>IF(AND('Raw Data'!F1185&gt;'Raw Data'!C1185, 'Raw Data'!L1185&gt;'Raw Data'!K1185), 'Raw Data'!F1185, 0)</f>
        <v>0</v>
      </c>
      <c r="K1190">
        <f>IF(AND('Raw Data'!F1185&lt;'Raw Data'!C1185, 'Raw Data'!L1185&lt;'Raw Data'!K1185), 'Raw Data'!C1185, 0)</f>
        <v>0</v>
      </c>
      <c r="L1190">
        <f>IF('Raw Data'!L1185-'Raw Data'!K1185&gt;3, 'Raw Data'!J1185, 0)</f>
        <v>0</v>
      </c>
      <c r="M1190">
        <f>IF('Raw Data'!K1185-'Raw Data'!L1185&gt;3, 'Raw Data'!I1185, 0)</f>
        <v>0</v>
      </c>
      <c r="N1190">
        <f>IF('Raw Data'!L1185-'Raw Data'!K1185&gt;3, 'Raw Data'!J1185, IF('Raw Data'!K1185-'Raw Data'!L1185&gt;3, 'Raw Data'!I1185, 0))</f>
        <v>0</v>
      </c>
      <c r="O1190">
        <f>IF(ISBLANK('Raw Data'!L1185), 0, IF(ABS('Raw Data'!L1185-'Raw Data'!K1185)&lt;4, 'Raw Data'!H1185, IF(ABS('Raw Data'!K1185-'Raw Data'!L1185)&lt;4, 'Raw Data'!G1185, 0)))</f>
        <v>0</v>
      </c>
      <c r="P1190">
        <f>SUM('Hidden Analysis'!E1191:H1191)</f>
        <v>0</v>
      </c>
      <c r="Q1190">
        <f>SUM('Hidden Analysis'!I1191:L1191)</f>
        <v>0</v>
      </c>
      <c r="R1190">
        <f>SUM('Hidden Analysis'!M1191:P1191)</f>
        <v>0</v>
      </c>
      <c r="S1190">
        <f>SUM('Hidden Analysis'!Q1191:R1191)</f>
        <v>0</v>
      </c>
      <c r="T1190">
        <f>IF(AND('Raw Data'!F1185&lt;1.5, 'Raw Data'!L1185&gt;'Raw Data'!K1185, 'Raw Data'!L1185-'Raw Data'!K1185&gt;3), 'Raw Data'!F1185, 0)</f>
        <v>0</v>
      </c>
      <c r="U1190">
        <f>IF(AND('Raw Data'!L1185-'Raw Data'!K1185&lt;4, 'Raw Data'!L1185&gt;'Raw Data'!K1185), 'Raw Data'!H1185, 0)</f>
        <v>0</v>
      </c>
      <c r="V1190">
        <f>IF(AND('Raw Data'!K1185-'Raw Data'!L1185&lt;4, 'Raw Data'!K1185&gt;'Raw Data'!L1185), 'Raw Data'!G1185, 0)</f>
        <v>0</v>
      </c>
      <c r="W1190">
        <f>SUM('Hidden Analysis'!S1191:T1191)</f>
        <v>0</v>
      </c>
      <c r="X1190">
        <f>SUM('Hidden Analysis'!U1191:V1191)</f>
        <v>0</v>
      </c>
    </row>
    <row r="1191" spans="1:24" x14ac:dyDescent="0.3">
      <c r="A1191" s="2">
        <f>'Raw Data'!M1186</f>
        <v>0</v>
      </c>
      <c r="B1191">
        <f>IF('Raw Data'!L1186&gt;'Raw Data'!K1186, 'Raw Data'!F1186, 0)</f>
        <v>0</v>
      </c>
      <c r="C1191">
        <f>IF('Raw Data'!K1186&gt;'Raw Data'!L1186, 'Raw Data'!C1186, 0)</f>
        <v>0</v>
      </c>
      <c r="D1191">
        <f t="shared" si="40"/>
        <v>0</v>
      </c>
      <c r="E1191">
        <f>SUM('Hidden Analysis'!A1192:B1192)</f>
        <v>0</v>
      </c>
      <c r="F1191">
        <f>SUM('Hidden Analysis'!C1192:D1192)</f>
        <v>0</v>
      </c>
      <c r="G1191">
        <f>IF(AND('Raw Data'!F1186&lt;'Raw Data'!C1186, 'Raw Data'!L1186&gt;'Raw Data'!K1186), 'Raw Data'!F1186, 0)</f>
        <v>0</v>
      </c>
      <c r="H1191">
        <f>IF(AND('Raw Data'!F1186&gt;'Raw Data'!C1186, 'Raw Data'!L1186&lt;'Raw Data'!K1186), 'Raw Data'!C1186, 0)</f>
        <v>0</v>
      </c>
      <c r="I1191">
        <f t="shared" si="41"/>
        <v>0</v>
      </c>
      <c r="J1191">
        <f>IF(AND('Raw Data'!F1186&gt;'Raw Data'!C1186, 'Raw Data'!L1186&gt;'Raw Data'!K1186), 'Raw Data'!F1186, 0)</f>
        <v>0</v>
      </c>
      <c r="K1191">
        <f>IF(AND('Raw Data'!F1186&lt;'Raw Data'!C1186, 'Raw Data'!L1186&lt;'Raw Data'!K1186), 'Raw Data'!C1186, 0)</f>
        <v>0</v>
      </c>
      <c r="L1191">
        <f>IF('Raw Data'!L1186-'Raw Data'!K1186&gt;3, 'Raw Data'!J1186, 0)</f>
        <v>0</v>
      </c>
      <c r="M1191">
        <f>IF('Raw Data'!K1186-'Raw Data'!L1186&gt;3, 'Raw Data'!I1186, 0)</f>
        <v>0</v>
      </c>
      <c r="N1191">
        <f>IF('Raw Data'!L1186-'Raw Data'!K1186&gt;3, 'Raw Data'!J1186, IF('Raw Data'!K1186-'Raw Data'!L1186&gt;3, 'Raw Data'!I1186, 0))</f>
        <v>0</v>
      </c>
      <c r="O1191">
        <f>IF(ISBLANK('Raw Data'!L1186), 0, IF(ABS('Raw Data'!L1186-'Raw Data'!K1186)&lt;4, 'Raw Data'!H1186, IF(ABS('Raw Data'!K1186-'Raw Data'!L1186)&lt;4, 'Raw Data'!G1186, 0)))</f>
        <v>0</v>
      </c>
      <c r="P1191">
        <f>SUM('Hidden Analysis'!E1192:H1192)</f>
        <v>0</v>
      </c>
      <c r="Q1191">
        <f>SUM('Hidden Analysis'!I1192:L1192)</f>
        <v>0</v>
      </c>
      <c r="R1191">
        <f>SUM('Hidden Analysis'!M1192:P1192)</f>
        <v>0</v>
      </c>
      <c r="S1191">
        <f>SUM('Hidden Analysis'!Q1192:R1192)</f>
        <v>0</v>
      </c>
      <c r="T1191">
        <f>IF(AND('Raw Data'!F1186&lt;1.5, 'Raw Data'!L1186&gt;'Raw Data'!K1186, 'Raw Data'!L1186-'Raw Data'!K1186&gt;3), 'Raw Data'!F1186, 0)</f>
        <v>0</v>
      </c>
      <c r="U1191">
        <f>IF(AND('Raw Data'!L1186-'Raw Data'!K1186&lt;4, 'Raw Data'!L1186&gt;'Raw Data'!K1186), 'Raw Data'!H1186, 0)</f>
        <v>0</v>
      </c>
      <c r="V1191">
        <f>IF(AND('Raw Data'!K1186-'Raw Data'!L1186&lt;4, 'Raw Data'!K1186&gt;'Raw Data'!L1186), 'Raw Data'!G1186, 0)</f>
        <v>0</v>
      </c>
      <c r="W1191">
        <f>SUM('Hidden Analysis'!S1192:T1192)</f>
        <v>0</v>
      </c>
      <c r="X1191">
        <f>SUM('Hidden Analysis'!U1192:V1192)</f>
        <v>0</v>
      </c>
    </row>
    <row r="1192" spans="1:24" x14ac:dyDescent="0.3">
      <c r="A1192" s="2">
        <f>'Raw Data'!M1187</f>
        <v>0</v>
      </c>
      <c r="B1192">
        <f>IF('Raw Data'!L1187&gt;'Raw Data'!K1187, 'Raw Data'!F1187, 0)</f>
        <v>0</v>
      </c>
      <c r="C1192">
        <f>IF('Raw Data'!K1187&gt;'Raw Data'!L1187, 'Raw Data'!C1187, 0)</f>
        <v>0</v>
      </c>
      <c r="D1192">
        <f t="shared" si="40"/>
        <v>0</v>
      </c>
      <c r="E1192">
        <f>SUM('Hidden Analysis'!A1193:B1193)</f>
        <v>0</v>
      </c>
      <c r="F1192">
        <f>SUM('Hidden Analysis'!C1193:D1193)</f>
        <v>0</v>
      </c>
      <c r="G1192">
        <f>IF(AND('Raw Data'!F1187&lt;'Raw Data'!C1187, 'Raw Data'!L1187&gt;'Raw Data'!K1187), 'Raw Data'!F1187, 0)</f>
        <v>0</v>
      </c>
      <c r="H1192">
        <f>IF(AND('Raw Data'!F1187&gt;'Raw Data'!C1187, 'Raw Data'!L1187&lt;'Raw Data'!K1187), 'Raw Data'!C1187, 0)</f>
        <v>0</v>
      </c>
      <c r="I1192">
        <f t="shared" si="41"/>
        <v>0</v>
      </c>
      <c r="J1192">
        <f>IF(AND('Raw Data'!F1187&gt;'Raw Data'!C1187, 'Raw Data'!L1187&gt;'Raw Data'!K1187), 'Raw Data'!F1187, 0)</f>
        <v>0</v>
      </c>
      <c r="K1192">
        <f>IF(AND('Raw Data'!F1187&lt;'Raw Data'!C1187, 'Raw Data'!L1187&lt;'Raw Data'!K1187), 'Raw Data'!C1187, 0)</f>
        <v>0</v>
      </c>
      <c r="L1192">
        <f>IF('Raw Data'!L1187-'Raw Data'!K1187&gt;3, 'Raw Data'!J1187, 0)</f>
        <v>0</v>
      </c>
      <c r="M1192">
        <f>IF('Raw Data'!K1187-'Raw Data'!L1187&gt;3, 'Raw Data'!I1187, 0)</f>
        <v>0</v>
      </c>
      <c r="N1192">
        <f>IF('Raw Data'!L1187-'Raw Data'!K1187&gt;3, 'Raw Data'!J1187, IF('Raw Data'!K1187-'Raw Data'!L1187&gt;3, 'Raw Data'!I1187, 0))</f>
        <v>0</v>
      </c>
      <c r="O1192">
        <f>IF(ISBLANK('Raw Data'!L1187), 0, IF(ABS('Raw Data'!L1187-'Raw Data'!K1187)&lt;4, 'Raw Data'!H1187, IF(ABS('Raw Data'!K1187-'Raw Data'!L1187)&lt;4, 'Raw Data'!G1187, 0)))</f>
        <v>0</v>
      </c>
      <c r="P1192">
        <f>SUM('Hidden Analysis'!E1193:H1193)</f>
        <v>0</v>
      </c>
      <c r="Q1192">
        <f>SUM('Hidden Analysis'!I1193:L1193)</f>
        <v>0</v>
      </c>
      <c r="R1192">
        <f>SUM('Hidden Analysis'!M1193:P1193)</f>
        <v>0</v>
      </c>
      <c r="S1192">
        <f>SUM('Hidden Analysis'!Q1193:R1193)</f>
        <v>0</v>
      </c>
      <c r="T1192">
        <f>IF(AND('Raw Data'!F1187&lt;1.5, 'Raw Data'!L1187&gt;'Raw Data'!K1187, 'Raw Data'!L1187-'Raw Data'!K1187&gt;3), 'Raw Data'!F1187, 0)</f>
        <v>0</v>
      </c>
      <c r="U1192">
        <f>IF(AND('Raw Data'!L1187-'Raw Data'!K1187&lt;4, 'Raw Data'!L1187&gt;'Raw Data'!K1187), 'Raw Data'!H1187, 0)</f>
        <v>0</v>
      </c>
      <c r="V1192">
        <f>IF(AND('Raw Data'!K1187-'Raw Data'!L1187&lt;4, 'Raw Data'!K1187&gt;'Raw Data'!L1187), 'Raw Data'!G1187, 0)</f>
        <v>0</v>
      </c>
      <c r="W1192">
        <f>SUM('Hidden Analysis'!S1193:T1193)</f>
        <v>0</v>
      </c>
      <c r="X1192">
        <f>SUM('Hidden Analysis'!U1193:V1193)</f>
        <v>0</v>
      </c>
    </row>
    <row r="1193" spans="1:24" x14ac:dyDescent="0.3">
      <c r="A1193" s="2">
        <f>'Raw Data'!M1188</f>
        <v>0</v>
      </c>
      <c r="B1193">
        <f>IF('Raw Data'!L1188&gt;'Raw Data'!K1188, 'Raw Data'!F1188, 0)</f>
        <v>0</v>
      </c>
      <c r="C1193">
        <f>IF('Raw Data'!K1188&gt;'Raw Data'!L1188, 'Raw Data'!C1188, 0)</f>
        <v>0</v>
      </c>
      <c r="D1193">
        <f t="shared" si="40"/>
        <v>0</v>
      </c>
      <c r="E1193">
        <f>SUM('Hidden Analysis'!A1194:B1194)</f>
        <v>0</v>
      </c>
      <c r="F1193">
        <f>SUM('Hidden Analysis'!C1194:D1194)</f>
        <v>0</v>
      </c>
      <c r="G1193">
        <f>IF(AND('Raw Data'!F1188&lt;'Raw Data'!C1188, 'Raw Data'!L1188&gt;'Raw Data'!K1188), 'Raw Data'!F1188, 0)</f>
        <v>0</v>
      </c>
      <c r="H1193">
        <f>IF(AND('Raw Data'!F1188&gt;'Raw Data'!C1188, 'Raw Data'!L1188&lt;'Raw Data'!K1188), 'Raw Data'!C1188, 0)</f>
        <v>0</v>
      </c>
      <c r="I1193">
        <f t="shared" si="41"/>
        <v>0</v>
      </c>
      <c r="J1193">
        <f>IF(AND('Raw Data'!F1188&gt;'Raw Data'!C1188, 'Raw Data'!L1188&gt;'Raw Data'!K1188), 'Raw Data'!F1188, 0)</f>
        <v>0</v>
      </c>
      <c r="K1193">
        <f>IF(AND('Raw Data'!F1188&lt;'Raw Data'!C1188, 'Raw Data'!L1188&lt;'Raw Data'!K1188), 'Raw Data'!C1188, 0)</f>
        <v>0</v>
      </c>
      <c r="L1193">
        <f>IF('Raw Data'!L1188-'Raw Data'!K1188&gt;3, 'Raw Data'!J1188, 0)</f>
        <v>0</v>
      </c>
      <c r="M1193">
        <f>IF('Raw Data'!K1188-'Raw Data'!L1188&gt;3, 'Raw Data'!I1188, 0)</f>
        <v>0</v>
      </c>
      <c r="N1193">
        <f>IF('Raw Data'!L1188-'Raw Data'!K1188&gt;3, 'Raw Data'!J1188, IF('Raw Data'!K1188-'Raw Data'!L1188&gt;3, 'Raw Data'!I1188, 0))</f>
        <v>0</v>
      </c>
      <c r="O1193">
        <f>IF(ISBLANK('Raw Data'!L1188), 0, IF(ABS('Raw Data'!L1188-'Raw Data'!K1188)&lt;4, 'Raw Data'!H1188, IF(ABS('Raw Data'!K1188-'Raw Data'!L1188)&lt;4, 'Raw Data'!G1188, 0)))</f>
        <v>0</v>
      </c>
      <c r="P1193">
        <f>SUM('Hidden Analysis'!E1194:H1194)</f>
        <v>0</v>
      </c>
      <c r="Q1193">
        <f>SUM('Hidden Analysis'!I1194:L1194)</f>
        <v>0</v>
      </c>
      <c r="R1193">
        <f>SUM('Hidden Analysis'!M1194:P1194)</f>
        <v>0</v>
      </c>
      <c r="S1193">
        <f>SUM('Hidden Analysis'!Q1194:R1194)</f>
        <v>0</v>
      </c>
      <c r="T1193">
        <f>IF(AND('Raw Data'!F1188&lt;1.5, 'Raw Data'!L1188&gt;'Raw Data'!K1188, 'Raw Data'!L1188-'Raw Data'!K1188&gt;3), 'Raw Data'!F1188, 0)</f>
        <v>0</v>
      </c>
      <c r="U1193">
        <f>IF(AND('Raw Data'!L1188-'Raw Data'!K1188&lt;4, 'Raw Data'!L1188&gt;'Raw Data'!K1188), 'Raw Data'!H1188, 0)</f>
        <v>0</v>
      </c>
      <c r="V1193">
        <f>IF(AND('Raw Data'!K1188-'Raw Data'!L1188&lt;4, 'Raw Data'!K1188&gt;'Raw Data'!L1188), 'Raw Data'!G1188, 0)</f>
        <v>0</v>
      </c>
      <c r="W1193">
        <f>SUM('Hidden Analysis'!S1194:T1194)</f>
        <v>0</v>
      </c>
      <c r="X1193">
        <f>SUM('Hidden Analysis'!U1194:V1194)</f>
        <v>0</v>
      </c>
    </row>
    <row r="1194" spans="1:24" x14ac:dyDescent="0.3">
      <c r="A1194" s="2">
        <f>'Raw Data'!M1189</f>
        <v>0</v>
      </c>
      <c r="B1194">
        <f>IF('Raw Data'!L1189&gt;'Raw Data'!K1189, 'Raw Data'!F1189, 0)</f>
        <v>0</v>
      </c>
      <c r="C1194">
        <f>IF('Raw Data'!K1189&gt;'Raw Data'!L1189, 'Raw Data'!C1189, 0)</f>
        <v>0</v>
      </c>
      <c r="D1194">
        <f t="shared" si="40"/>
        <v>0</v>
      </c>
      <c r="E1194">
        <f>SUM('Hidden Analysis'!A1195:B1195)</f>
        <v>0</v>
      </c>
      <c r="F1194">
        <f>SUM('Hidden Analysis'!C1195:D1195)</f>
        <v>0</v>
      </c>
      <c r="G1194">
        <f>IF(AND('Raw Data'!F1189&lt;'Raw Data'!C1189, 'Raw Data'!L1189&gt;'Raw Data'!K1189), 'Raw Data'!F1189, 0)</f>
        <v>0</v>
      </c>
      <c r="H1194">
        <f>IF(AND('Raw Data'!F1189&gt;'Raw Data'!C1189, 'Raw Data'!L1189&lt;'Raw Data'!K1189), 'Raw Data'!C1189, 0)</f>
        <v>0</v>
      </c>
      <c r="I1194">
        <f t="shared" si="41"/>
        <v>0</v>
      </c>
      <c r="J1194">
        <f>IF(AND('Raw Data'!F1189&gt;'Raw Data'!C1189, 'Raw Data'!L1189&gt;'Raw Data'!K1189), 'Raw Data'!F1189, 0)</f>
        <v>0</v>
      </c>
      <c r="K1194">
        <f>IF(AND('Raw Data'!F1189&lt;'Raw Data'!C1189, 'Raw Data'!L1189&lt;'Raw Data'!K1189), 'Raw Data'!C1189, 0)</f>
        <v>0</v>
      </c>
      <c r="L1194">
        <f>IF('Raw Data'!L1189-'Raw Data'!K1189&gt;3, 'Raw Data'!J1189, 0)</f>
        <v>0</v>
      </c>
      <c r="M1194">
        <f>IF('Raw Data'!K1189-'Raw Data'!L1189&gt;3, 'Raw Data'!I1189, 0)</f>
        <v>0</v>
      </c>
      <c r="N1194">
        <f>IF('Raw Data'!L1189-'Raw Data'!K1189&gt;3, 'Raw Data'!J1189, IF('Raw Data'!K1189-'Raw Data'!L1189&gt;3, 'Raw Data'!I1189, 0))</f>
        <v>0</v>
      </c>
      <c r="O1194">
        <f>IF(ISBLANK('Raw Data'!L1189), 0, IF(ABS('Raw Data'!L1189-'Raw Data'!K1189)&lt;4, 'Raw Data'!H1189, IF(ABS('Raw Data'!K1189-'Raw Data'!L1189)&lt;4, 'Raw Data'!G1189, 0)))</f>
        <v>0</v>
      </c>
      <c r="P1194">
        <f>SUM('Hidden Analysis'!E1195:H1195)</f>
        <v>0</v>
      </c>
      <c r="Q1194">
        <f>SUM('Hidden Analysis'!I1195:L1195)</f>
        <v>0</v>
      </c>
      <c r="R1194">
        <f>SUM('Hidden Analysis'!M1195:P1195)</f>
        <v>0</v>
      </c>
      <c r="S1194">
        <f>SUM('Hidden Analysis'!Q1195:R1195)</f>
        <v>0</v>
      </c>
      <c r="T1194">
        <f>IF(AND('Raw Data'!F1189&lt;1.5, 'Raw Data'!L1189&gt;'Raw Data'!K1189, 'Raw Data'!L1189-'Raw Data'!K1189&gt;3), 'Raw Data'!F1189, 0)</f>
        <v>0</v>
      </c>
      <c r="U1194">
        <f>IF(AND('Raw Data'!L1189-'Raw Data'!K1189&lt;4, 'Raw Data'!L1189&gt;'Raw Data'!K1189), 'Raw Data'!H1189, 0)</f>
        <v>0</v>
      </c>
      <c r="V1194">
        <f>IF(AND('Raw Data'!K1189-'Raw Data'!L1189&lt;4, 'Raw Data'!K1189&gt;'Raw Data'!L1189), 'Raw Data'!G1189, 0)</f>
        <v>0</v>
      </c>
      <c r="W1194">
        <f>SUM('Hidden Analysis'!S1195:T1195)</f>
        <v>0</v>
      </c>
      <c r="X1194">
        <f>SUM('Hidden Analysis'!U1195:V1195)</f>
        <v>0</v>
      </c>
    </row>
    <row r="1195" spans="1:24" x14ac:dyDescent="0.3">
      <c r="A1195" s="2">
        <f>'Raw Data'!M1190</f>
        <v>0</v>
      </c>
      <c r="B1195">
        <f>IF('Raw Data'!L1190&gt;'Raw Data'!K1190, 'Raw Data'!F1190, 0)</f>
        <v>0</v>
      </c>
      <c r="C1195">
        <f>IF('Raw Data'!K1190&gt;'Raw Data'!L1190, 'Raw Data'!C1190, 0)</f>
        <v>0</v>
      </c>
      <c r="D1195">
        <f t="shared" si="40"/>
        <v>0</v>
      </c>
      <c r="E1195">
        <f>SUM('Hidden Analysis'!A1196:B1196)</f>
        <v>0</v>
      </c>
      <c r="F1195">
        <f>SUM('Hidden Analysis'!C1196:D1196)</f>
        <v>0</v>
      </c>
      <c r="G1195">
        <f>IF(AND('Raw Data'!F1190&lt;'Raw Data'!C1190, 'Raw Data'!L1190&gt;'Raw Data'!K1190), 'Raw Data'!F1190, 0)</f>
        <v>0</v>
      </c>
      <c r="H1195">
        <f>IF(AND('Raw Data'!F1190&gt;'Raw Data'!C1190, 'Raw Data'!L1190&lt;'Raw Data'!K1190), 'Raw Data'!C1190, 0)</f>
        <v>0</v>
      </c>
      <c r="I1195">
        <f t="shared" si="41"/>
        <v>0</v>
      </c>
      <c r="J1195">
        <f>IF(AND('Raw Data'!F1190&gt;'Raw Data'!C1190, 'Raw Data'!L1190&gt;'Raw Data'!K1190), 'Raw Data'!F1190, 0)</f>
        <v>0</v>
      </c>
      <c r="K1195">
        <f>IF(AND('Raw Data'!F1190&lt;'Raw Data'!C1190, 'Raw Data'!L1190&lt;'Raw Data'!K1190), 'Raw Data'!C1190, 0)</f>
        <v>0</v>
      </c>
      <c r="L1195">
        <f>IF('Raw Data'!L1190-'Raw Data'!K1190&gt;3, 'Raw Data'!J1190, 0)</f>
        <v>0</v>
      </c>
      <c r="M1195">
        <f>IF('Raw Data'!K1190-'Raw Data'!L1190&gt;3, 'Raw Data'!I1190, 0)</f>
        <v>0</v>
      </c>
      <c r="N1195">
        <f>IF('Raw Data'!L1190-'Raw Data'!K1190&gt;3, 'Raw Data'!J1190, IF('Raw Data'!K1190-'Raw Data'!L1190&gt;3, 'Raw Data'!I1190, 0))</f>
        <v>0</v>
      </c>
      <c r="O1195">
        <f>IF(ISBLANK('Raw Data'!L1190), 0, IF(ABS('Raw Data'!L1190-'Raw Data'!K1190)&lt;4, 'Raw Data'!H1190, IF(ABS('Raw Data'!K1190-'Raw Data'!L1190)&lt;4, 'Raw Data'!G1190, 0)))</f>
        <v>0</v>
      </c>
      <c r="P1195">
        <f>SUM('Hidden Analysis'!E1196:H1196)</f>
        <v>0</v>
      </c>
      <c r="Q1195">
        <f>SUM('Hidden Analysis'!I1196:L1196)</f>
        <v>0</v>
      </c>
      <c r="R1195">
        <f>SUM('Hidden Analysis'!M1196:P1196)</f>
        <v>0</v>
      </c>
      <c r="S1195">
        <f>SUM('Hidden Analysis'!Q1196:R1196)</f>
        <v>0</v>
      </c>
      <c r="T1195">
        <f>IF(AND('Raw Data'!F1190&lt;1.5, 'Raw Data'!L1190&gt;'Raw Data'!K1190, 'Raw Data'!L1190-'Raw Data'!K1190&gt;3), 'Raw Data'!F1190, 0)</f>
        <v>0</v>
      </c>
      <c r="U1195">
        <f>IF(AND('Raw Data'!L1190-'Raw Data'!K1190&lt;4, 'Raw Data'!L1190&gt;'Raw Data'!K1190), 'Raw Data'!H1190, 0)</f>
        <v>0</v>
      </c>
      <c r="V1195">
        <f>IF(AND('Raw Data'!K1190-'Raw Data'!L1190&lt;4, 'Raw Data'!K1190&gt;'Raw Data'!L1190), 'Raw Data'!G1190, 0)</f>
        <v>0</v>
      </c>
      <c r="W1195">
        <f>SUM('Hidden Analysis'!S1196:T1196)</f>
        <v>0</v>
      </c>
      <c r="X1195">
        <f>SUM('Hidden Analysis'!U1196:V1196)</f>
        <v>0</v>
      </c>
    </row>
    <row r="1196" spans="1:24" x14ac:dyDescent="0.3">
      <c r="A1196" s="2">
        <f>'Raw Data'!M1191</f>
        <v>0</v>
      </c>
      <c r="B1196">
        <f>IF('Raw Data'!L1191&gt;'Raw Data'!K1191, 'Raw Data'!F1191, 0)</f>
        <v>0</v>
      </c>
      <c r="C1196">
        <f>IF('Raw Data'!K1191&gt;'Raw Data'!L1191, 'Raw Data'!C1191, 0)</f>
        <v>0</v>
      </c>
      <c r="D1196">
        <f t="shared" si="40"/>
        <v>0</v>
      </c>
      <c r="E1196">
        <f>SUM('Hidden Analysis'!A1197:B1197)</f>
        <v>0</v>
      </c>
      <c r="F1196">
        <f>SUM('Hidden Analysis'!C1197:D1197)</f>
        <v>0</v>
      </c>
      <c r="G1196">
        <f>IF(AND('Raw Data'!F1191&lt;'Raw Data'!C1191, 'Raw Data'!L1191&gt;'Raw Data'!K1191), 'Raw Data'!F1191, 0)</f>
        <v>0</v>
      </c>
      <c r="H1196">
        <f>IF(AND('Raw Data'!F1191&gt;'Raw Data'!C1191, 'Raw Data'!L1191&lt;'Raw Data'!K1191), 'Raw Data'!C1191, 0)</f>
        <v>0</v>
      </c>
      <c r="I1196">
        <f t="shared" si="41"/>
        <v>0</v>
      </c>
      <c r="J1196">
        <f>IF(AND('Raw Data'!F1191&gt;'Raw Data'!C1191, 'Raw Data'!L1191&gt;'Raw Data'!K1191), 'Raw Data'!F1191, 0)</f>
        <v>0</v>
      </c>
      <c r="K1196">
        <f>IF(AND('Raw Data'!F1191&lt;'Raw Data'!C1191, 'Raw Data'!L1191&lt;'Raw Data'!K1191), 'Raw Data'!C1191, 0)</f>
        <v>0</v>
      </c>
      <c r="L1196">
        <f>IF('Raw Data'!L1191-'Raw Data'!K1191&gt;3, 'Raw Data'!J1191, 0)</f>
        <v>0</v>
      </c>
      <c r="M1196">
        <f>IF('Raw Data'!K1191-'Raw Data'!L1191&gt;3, 'Raw Data'!I1191, 0)</f>
        <v>0</v>
      </c>
      <c r="N1196">
        <f>IF('Raw Data'!L1191-'Raw Data'!K1191&gt;3, 'Raw Data'!J1191, IF('Raw Data'!K1191-'Raw Data'!L1191&gt;3, 'Raw Data'!I1191, 0))</f>
        <v>0</v>
      </c>
      <c r="O1196">
        <f>IF(ISBLANK('Raw Data'!L1191), 0, IF(ABS('Raw Data'!L1191-'Raw Data'!K1191)&lt;4, 'Raw Data'!H1191, IF(ABS('Raw Data'!K1191-'Raw Data'!L1191)&lt;4, 'Raw Data'!G1191, 0)))</f>
        <v>0</v>
      </c>
      <c r="P1196">
        <f>SUM('Hidden Analysis'!E1197:H1197)</f>
        <v>0</v>
      </c>
      <c r="Q1196">
        <f>SUM('Hidden Analysis'!I1197:L1197)</f>
        <v>0</v>
      </c>
      <c r="R1196">
        <f>SUM('Hidden Analysis'!M1197:P1197)</f>
        <v>0</v>
      </c>
      <c r="S1196">
        <f>SUM('Hidden Analysis'!Q1197:R1197)</f>
        <v>0</v>
      </c>
      <c r="T1196">
        <f>IF(AND('Raw Data'!F1191&lt;1.5, 'Raw Data'!L1191&gt;'Raw Data'!K1191, 'Raw Data'!L1191-'Raw Data'!K1191&gt;3), 'Raw Data'!F1191, 0)</f>
        <v>0</v>
      </c>
      <c r="U1196">
        <f>IF(AND('Raw Data'!L1191-'Raw Data'!K1191&lt;4, 'Raw Data'!L1191&gt;'Raw Data'!K1191), 'Raw Data'!H1191, 0)</f>
        <v>0</v>
      </c>
      <c r="V1196">
        <f>IF(AND('Raw Data'!K1191-'Raw Data'!L1191&lt;4, 'Raw Data'!K1191&gt;'Raw Data'!L1191), 'Raw Data'!G1191, 0)</f>
        <v>0</v>
      </c>
      <c r="W1196">
        <f>SUM('Hidden Analysis'!S1197:T1197)</f>
        <v>0</v>
      </c>
      <c r="X1196">
        <f>SUM('Hidden Analysis'!U1197:V1197)</f>
        <v>0</v>
      </c>
    </row>
    <row r="1197" spans="1:24" x14ac:dyDescent="0.3">
      <c r="A1197" s="2">
        <f>'Raw Data'!M1192</f>
        <v>0</v>
      </c>
      <c r="B1197">
        <f>IF('Raw Data'!L1192&gt;'Raw Data'!K1192, 'Raw Data'!F1192, 0)</f>
        <v>0</v>
      </c>
      <c r="C1197">
        <f>IF('Raw Data'!K1192&gt;'Raw Data'!L1192, 'Raw Data'!C1192, 0)</f>
        <v>0</v>
      </c>
      <c r="D1197">
        <f t="shared" si="40"/>
        <v>0</v>
      </c>
      <c r="E1197">
        <f>SUM('Hidden Analysis'!A1198:B1198)</f>
        <v>0</v>
      </c>
      <c r="F1197">
        <f>SUM('Hidden Analysis'!C1198:D1198)</f>
        <v>0</v>
      </c>
      <c r="G1197">
        <f>IF(AND('Raw Data'!F1192&lt;'Raw Data'!C1192, 'Raw Data'!L1192&gt;'Raw Data'!K1192), 'Raw Data'!F1192, 0)</f>
        <v>0</v>
      </c>
      <c r="H1197">
        <f>IF(AND('Raw Data'!F1192&gt;'Raw Data'!C1192, 'Raw Data'!L1192&lt;'Raw Data'!K1192), 'Raw Data'!C1192, 0)</f>
        <v>0</v>
      </c>
      <c r="I1197">
        <f t="shared" si="41"/>
        <v>0</v>
      </c>
      <c r="J1197">
        <f>IF(AND('Raw Data'!F1192&gt;'Raw Data'!C1192, 'Raw Data'!L1192&gt;'Raw Data'!K1192), 'Raw Data'!F1192, 0)</f>
        <v>0</v>
      </c>
      <c r="K1197">
        <f>IF(AND('Raw Data'!F1192&lt;'Raw Data'!C1192, 'Raw Data'!L1192&lt;'Raw Data'!K1192), 'Raw Data'!C1192, 0)</f>
        <v>0</v>
      </c>
      <c r="L1197">
        <f>IF('Raw Data'!L1192-'Raw Data'!K1192&gt;3, 'Raw Data'!J1192, 0)</f>
        <v>0</v>
      </c>
      <c r="M1197">
        <f>IF('Raw Data'!K1192-'Raw Data'!L1192&gt;3, 'Raw Data'!I1192, 0)</f>
        <v>0</v>
      </c>
      <c r="N1197">
        <f>IF('Raw Data'!L1192-'Raw Data'!K1192&gt;3, 'Raw Data'!J1192, IF('Raw Data'!K1192-'Raw Data'!L1192&gt;3, 'Raw Data'!I1192, 0))</f>
        <v>0</v>
      </c>
      <c r="O1197">
        <f>IF(ISBLANK('Raw Data'!L1192), 0, IF(ABS('Raw Data'!L1192-'Raw Data'!K1192)&lt;4, 'Raw Data'!H1192, IF(ABS('Raw Data'!K1192-'Raw Data'!L1192)&lt;4, 'Raw Data'!G1192, 0)))</f>
        <v>0</v>
      </c>
      <c r="P1197">
        <f>SUM('Hidden Analysis'!E1198:H1198)</f>
        <v>0</v>
      </c>
      <c r="Q1197">
        <f>SUM('Hidden Analysis'!I1198:L1198)</f>
        <v>0</v>
      </c>
      <c r="R1197">
        <f>SUM('Hidden Analysis'!M1198:P1198)</f>
        <v>0</v>
      </c>
      <c r="S1197">
        <f>SUM('Hidden Analysis'!Q1198:R1198)</f>
        <v>0</v>
      </c>
      <c r="T1197">
        <f>IF(AND('Raw Data'!F1192&lt;1.5, 'Raw Data'!L1192&gt;'Raw Data'!K1192, 'Raw Data'!L1192-'Raw Data'!K1192&gt;3), 'Raw Data'!F1192, 0)</f>
        <v>0</v>
      </c>
      <c r="U1197">
        <f>IF(AND('Raw Data'!L1192-'Raw Data'!K1192&lt;4, 'Raw Data'!L1192&gt;'Raw Data'!K1192), 'Raw Data'!H1192, 0)</f>
        <v>0</v>
      </c>
      <c r="V1197">
        <f>IF(AND('Raw Data'!K1192-'Raw Data'!L1192&lt;4, 'Raw Data'!K1192&gt;'Raw Data'!L1192), 'Raw Data'!G1192, 0)</f>
        <v>0</v>
      </c>
      <c r="W1197">
        <f>SUM('Hidden Analysis'!S1198:T1198)</f>
        <v>0</v>
      </c>
      <c r="X1197">
        <f>SUM('Hidden Analysis'!U1198:V1198)</f>
        <v>0</v>
      </c>
    </row>
    <row r="1198" spans="1:24" x14ac:dyDescent="0.3">
      <c r="A1198" s="2">
        <f>'Raw Data'!M1193</f>
        <v>0</v>
      </c>
      <c r="B1198">
        <f>IF('Raw Data'!L1193&gt;'Raw Data'!K1193, 'Raw Data'!F1193, 0)</f>
        <v>0</v>
      </c>
      <c r="C1198">
        <f>IF('Raw Data'!K1193&gt;'Raw Data'!L1193, 'Raw Data'!C1193, 0)</f>
        <v>0</v>
      </c>
      <c r="D1198">
        <f t="shared" si="40"/>
        <v>0</v>
      </c>
      <c r="E1198">
        <f>SUM('Hidden Analysis'!A1199:B1199)</f>
        <v>0</v>
      </c>
      <c r="F1198">
        <f>SUM('Hidden Analysis'!C1199:D1199)</f>
        <v>0</v>
      </c>
      <c r="G1198">
        <f>IF(AND('Raw Data'!F1193&lt;'Raw Data'!C1193, 'Raw Data'!L1193&gt;'Raw Data'!K1193), 'Raw Data'!F1193, 0)</f>
        <v>0</v>
      </c>
      <c r="H1198">
        <f>IF(AND('Raw Data'!F1193&gt;'Raw Data'!C1193, 'Raw Data'!L1193&lt;'Raw Data'!K1193), 'Raw Data'!C1193, 0)</f>
        <v>0</v>
      </c>
      <c r="I1198">
        <f t="shared" si="41"/>
        <v>0</v>
      </c>
      <c r="J1198">
        <f>IF(AND('Raw Data'!F1193&gt;'Raw Data'!C1193, 'Raw Data'!L1193&gt;'Raw Data'!K1193), 'Raw Data'!F1193, 0)</f>
        <v>0</v>
      </c>
      <c r="K1198">
        <f>IF(AND('Raw Data'!F1193&lt;'Raw Data'!C1193, 'Raw Data'!L1193&lt;'Raw Data'!K1193), 'Raw Data'!C1193, 0)</f>
        <v>0</v>
      </c>
      <c r="L1198">
        <f>IF('Raw Data'!L1193-'Raw Data'!K1193&gt;3, 'Raw Data'!J1193, 0)</f>
        <v>0</v>
      </c>
      <c r="M1198">
        <f>IF('Raw Data'!K1193-'Raw Data'!L1193&gt;3, 'Raw Data'!I1193, 0)</f>
        <v>0</v>
      </c>
      <c r="N1198">
        <f>IF('Raw Data'!L1193-'Raw Data'!K1193&gt;3, 'Raw Data'!J1193, IF('Raw Data'!K1193-'Raw Data'!L1193&gt;3, 'Raw Data'!I1193, 0))</f>
        <v>0</v>
      </c>
      <c r="O1198">
        <f>IF(ISBLANK('Raw Data'!L1193), 0, IF(ABS('Raw Data'!L1193-'Raw Data'!K1193)&lt;4, 'Raw Data'!H1193, IF(ABS('Raw Data'!K1193-'Raw Data'!L1193)&lt;4, 'Raw Data'!G1193, 0)))</f>
        <v>0</v>
      </c>
      <c r="P1198">
        <f>SUM('Hidden Analysis'!E1199:H1199)</f>
        <v>0</v>
      </c>
      <c r="Q1198">
        <f>SUM('Hidden Analysis'!I1199:L1199)</f>
        <v>0</v>
      </c>
      <c r="R1198">
        <f>SUM('Hidden Analysis'!M1199:P1199)</f>
        <v>0</v>
      </c>
      <c r="S1198">
        <f>SUM('Hidden Analysis'!Q1199:R1199)</f>
        <v>0</v>
      </c>
      <c r="T1198">
        <f>IF(AND('Raw Data'!F1193&lt;1.5, 'Raw Data'!L1193&gt;'Raw Data'!K1193, 'Raw Data'!L1193-'Raw Data'!K1193&gt;3), 'Raw Data'!F1193, 0)</f>
        <v>0</v>
      </c>
      <c r="U1198">
        <f>IF(AND('Raw Data'!L1193-'Raw Data'!K1193&lt;4, 'Raw Data'!L1193&gt;'Raw Data'!K1193), 'Raw Data'!H1193, 0)</f>
        <v>0</v>
      </c>
      <c r="V1198">
        <f>IF(AND('Raw Data'!K1193-'Raw Data'!L1193&lt;4, 'Raw Data'!K1193&gt;'Raw Data'!L1193), 'Raw Data'!G1193, 0)</f>
        <v>0</v>
      </c>
      <c r="W1198">
        <f>SUM('Hidden Analysis'!S1199:T1199)</f>
        <v>0</v>
      </c>
      <c r="X1198">
        <f>SUM('Hidden Analysis'!U1199:V1199)</f>
        <v>0</v>
      </c>
    </row>
    <row r="1199" spans="1:24" x14ac:dyDescent="0.3">
      <c r="A1199" s="2">
        <f>'Raw Data'!M1194</f>
        <v>0</v>
      </c>
      <c r="B1199">
        <f>IF('Raw Data'!L1194&gt;'Raw Data'!K1194, 'Raw Data'!F1194, 0)</f>
        <v>0</v>
      </c>
      <c r="C1199">
        <f>IF('Raw Data'!K1194&gt;'Raw Data'!L1194, 'Raw Data'!C1194, 0)</f>
        <v>0</v>
      </c>
      <c r="D1199">
        <f t="shared" si="40"/>
        <v>0</v>
      </c>
      <c r="E1199">
        <f>SUM('Hidden Analysis'!A1200:B1200)</f>
        <v>0</v>
      </c>
      <c r="F1199">
        <f>SUM('Hidden Analysis'!C1200:D1200)</f>
        <v>0</v>
      </c>
      <c r="G1199">
        <f>IF(AND('Raw Data'!F1194&lt;'Raw Data'!C1194, 'Raw Data'!L1194&gt;'Raw Data'!K1194), 'Raw Data'!F1194, 0)</f>
        <v>0</v>
      </c>
      <c r="H1199">
        <f>IF(AND('Raw Data'!F1194&gt;'Raw Data'!C1194, 'Raw Data'!L1194&lt;'Raw Data'!K1194), 'Raw Data'!C1194, 0)</f>
        <v>0</v>
      </c>
      <c r="I1199">
        <f t="shared" si="41"/>
        <v>0</v>
      </c>
      <c r="J1199">
        <f>IF(AND('Raw Data'!F1194&gt;'Raw Data'!C1194, 'Raw Data'!L1194&gt;'Raw Data'!K1194), 'Raw Data'!F1194, 0)</f>
        <v>0</v>
      </c>
      <c r="K1199">
        <f>IF(AND('Raw Data'!F1194&lt;'Raw Data'!C1194, 'Raw Data'!L1194&lt;'Raw Data'!K1194), 'Raw Data'!C1194, 0)</f>
        <v>0</v>
      </c>
      <c r="L1199">
        <f>IF('Raw Data'!L1194-'Raw Data'!K1194&gt;3, 'Raw Data'!J1194, 0)</f>
        <v>0</v>
      </c>
      <c r="M1199">
        <f>IF('Raw Data'!K1194-'Raw Data'!L1194&gt;3, 'Raw Data'!I1194, 0)</f>
        <v>0</v>
      </c>
      <c r="N1199">
        <f>IF('Raw Data'!L1194-'Raw Data'!K1194&gt;3, 'Raw Data'!J1194, IF('Raw Data'!K1194-'Raw Data'!L1194&gt;3, 'Raw Data'!I1194, 0))</f>
        <v>0</v>
      </c>
      <c r="O1199">
        <f>IF(ISBLANK('Raw Data'!L1194), 0, IF(ABS('Raw Data'!L1194-'Raw Data'!K1194)&lt;4, 'Raw Data'!H1194, IF(ABS('Raw Data'!K1194-'Raw Data'!L1194)&lt;4, 'Raw Data'!G1194, 0)))</f>
        <v>0</v>
      </c>
      <c r="P1199">
        <f>SUM('Hidden Analysis'!E1200:H1200)</f>
        <v>0</v>
      </c>
      <c r="Q1199">
        <f>SUM('Hidden Analysis'!I1200:L1200)</f>
        <v>0</v>
      </c>
      <c r="R1199">
        <f>SUM('Hidden Analysis'!M1200:P1200)</f>
        <v>0</v>
      </c>
      <c r="S1199">
        <f>SUM('Hidden Analysis'!Q1200:R1200)</f>
        <v>0</v>
      </c>
      <c r="T1199">
        <f>IF(AND('Raw Data'!F1194&lt;1.5, 'Raw Data'!L1194&gt;'Raw Data'!K1194, 'Raw Data'!L1194-'Raw Data'!K1194&gt;3), 'Raw Data'!F1194, 0)</f>
        <v>0</v>
      </c>
      <c r="U1199">
        <f>IF(AND('Raw Data'!L1194-'Raw Data'!K1194&lt;4, 'Raw Data'!L1194&gt;'Raw Data'!K1194), 'Raw Data'!H1194, 0)</f>
        <v>0</v>
      </c>
      <c r="V1199">
        <f>IF(AND('Raw Data'!K1194-'Raw Data'!L1194&lt;4, 'Raw Data'!K1194&gt;'Raw Data'!L1194), 'Raw Data'!G1194, 0)</f>
        <v>0</v>
      </c>
      <c r="W1199">
        <f>SUM('Hidden Analysis'!S1200:T1200)</f>
        <v>0</v>
      </c>
      <c r="X1199">
        <f>SUM('Hidden Analysis'!U1200:V1200)</f>
        <v>0</v>
      </c>
    </row>
    <row r="1200" spans="1:24" x14ac:dyDescent="0.3">
      <c r="A1200" s="2">
        <f>'Raw Data'!M1195</f>
        <v>0</v>
      </c>
      <c r="B1200">
        <f>IF('Raw Data'!L1195&gt;'Raw Data'!K1195, 'Raw Data'!F1195, 0)</f>
        <v>0</v>
      </c>
      <c r="C1200">
        <f>IF('Raw Data'!K1195&gt;'Raw Data'!L1195, 'Raw Data'!C1195, 0)</f>
        <v>0</v>
      </c>
      <c r="D1200">
        <f t="shared" si="40"/>
        <v>0</v>
      </c>
      <c r="E1200">
        <f>SUM('Hidden Analysis'!A1201:B1201)</f>
        <v>0</v>
      </c>
      <c r="F1200">
        <f>SUM('Hidden Analysis'!C1201:D1201)</f>
        <v>0</v>
      </c>
      <c r="G1200">
        <f>IF(AND('Raw Data'!F1195&lt;'Raw Data'!C1195, 'Raw Data'!L1195&gt;'Raw Data'!K1195), 'Raw Data'!F1195, 0)</f>
        <v>0</v>
      </c>
      <c r="H1200">
        <f>IF(AND('Raw Data'!F1195&gt;'Raw Data'!C1195, 'Raw Data'!L1195&lt;'Raw Data'!K1195), 'Raw Data'!C1195, 0)</f>
        <v>0</v>
      </c>
      <c r="I1200">
        <f t="shared" si="41"/>
        <v>0</v>
      </c>
      <c r="J1200">
        <f>IF(AND('Raw Data'!F1195&gt;'Raw Data'!C1195, 'Raw Data'!L1195&gt;'Raw Data'!K1195), 'Raw Data'!F1195, 0)</f>
        <v>0</v>
      </c>
      <c r="K1200">
        <f>IF(AND('Raw Data'!F1195&lt;'Raw Data'!C1195, 'Raw Data'!L1195&lt;'Raw Data'!K1195), 'Raw Data'!C1195, 0)</f>
        <v>0</v>
      </c>
      <c r="L1200">
        <f>IF('Raw Data'!L1195-'Raw Data'!K1195&gt;3, 'Raw Data'!J1195, 0)</f>
        <v>0</v>
      </c>
      <c r="M1200">
        <f>IF('Raw Data'!K1195-'Raw Data'!L1195&gt;3, 'Raw Data'!I1195, 0)</f>
        <v>0</v>
      </c>
      <c r="N1200">
        <f>IF('Raw Data'!L1195-'Raw Data'!K1195&gt;3, 'Raw Data'!J1195, IF('Raw Data'!K1195-'Raw Data'!L1195&gt;3, 'Raw Data'!I1195, 0))</f>
        <v>0</v>
      </c>
      <c r="O1200">
        <f>IF(ISBLANK('Raw Data'!L1195), 0, IF(ABS('Raw Data'!L1195-'Raw Data'!K1195)&lt;4, 'Raw Data'!H1195, IF(ABS('Raw Data'!K1195-'Raw Data'!L1195)&lt;4, 'Raw Data'!G1195, 0)))</f>
        <v>0</v>
      </c>
      <c r="P1200">
        <f>SUM('Hidden Analysis'!E1201:H1201)</f>
        <v>0</v>
      </c>
      <c r="Q1200">
        <f>SUM('Hidden Analysis'!I1201:L1201)</f>
        <v>0</v>
      </c>
      <c r="R1200">
        <f>SUM('Hidden Analysis'!M1201:P1201)</f>
        <v>0</v>
      </c>
      <c r="S1200">
        <f>SUM('Hidden Analysis'!Q1201:R1201)</f>
        <v>0</v>
      </c>
      <c r="T1200">
        <f>IF(AND('Raw Data'!F1195&lt;1.5, 'Raw Data'!L1195&gt;'Raw Data'!K1195, 'Raw Data'!L1195-'Raw Data'!K1195&gt;3), 'Raw Data'!F1195, 0)</f>
        <v>0</v>
      </c>
      <c r="U1200">
        <f>IF(AND('Raw Data'!L1195-'Raw Data'!K1195&lt;4, 'Raw Data'!L1195&gt;'Raw Data'!K1195), 'Raw Data'!H1195, 0)</f>
        <v>0</v>
      </c>
      <c r="V1200">
        <f>IF(AND('Raw Data'!K1195-'Raw Data'!L1195&lt;4, 'Raw Data'!K1195&gt;'Raw Data'!L1195), 'Raw Data'!G1195, 0)</f>
        <v>0</v>
      </c>
      <c r="W1200">
        <f>SUM('Hidden Analysis'!S1201:T1201)</f>
        <v>0</v>
      </c>
      <c r="X1200">
        <f>SUM('Hidden Analysis'!U1201:V1201)</f>
        <v>0</v>
      </c>
    </row>
    <row r="1201" spans="1:24" x14ac:dyDescent="0.3">
      <c r="A1201" s="2">
        <f>'Raw Data'!M1196</f>
        <v>0</v>
      </c>
      <c r="B1201">
        <f>IF('Raw Data'!L1196&gt;'Raw Data'!K1196, 'Raw Data'!F1196, 0)</f>
        <v>0</v>
      </c>
      <c r="C1201">
        <f>IF('Raw Data'!K1196&gt;'Raw Data'!L1196, 'Raw Data'!C1196, 0)</f>
        <v>0</v>
      </c>
      <c r="D1201">
        <f t="shared" si="40"/>
        <v>0</v>
      </c>
      <c r="E1201">
        <f>SUM('Hidden Analysis'!A1202:B1202)</f>
        <v>0</v>
      </c>
      <c r="F1201">
        <f>SUM('Hidden Analysis'!C1202:D1202)</f>
        <v>0</v>
      </c>
      <c r="G1201">
        <f>IF(AND('Raw Data'!F1196&lt;'Raw Data'!C1196, 'Raw Data'!L1196&gt;'Raw Data'!K1196), 'Raw Data'!F1196, 0)</f>
        <v>0</v>
      </c>
      <c r="H1201">
        <f>IF(AND('Raw Data'!F1196&gt;'Raw Data'!C1196, 'Raw Data'!L1196&lt;'Raw Data'!K1196), 'Raw Data'!C1196, 0)</f>
        <v>0</v>
      </c>
      <c r="I1201">
        <f t="shared" si="41"/>
        <v>0</v>
      </c>
      <c r="J1201">
        <f>IF(AND('Raw Data'!F1196&gt;'Raw Data'!C1196, 'Raw Data'!L1196&gt;'Raw Data'!K1196), 'Raw Data'!F1196, 0)</f>
        <v>0</v>
      </c>
      <c r="K1201">
        <f>IF(AND('Raw Data'!F1196&lt;'Raw Data'!C1196, 'Raw Data'!L1196&lt;'Raw Data'!K1196), 'Raw Data'!C1196, 0)</f>
        <v>0</v>
      </c>
      <c r="L1201">
        <f>IF('Raw Data'!L1196-'Raw Data'!K1196&gt;3, 'Raw Data'!J1196, 0)</f>
        <v>0</v>
      </c>
      <c r="M1201">
        <f>IF('Raw Data'!K1196-'Raw Data'!L1196&gt;3, 'Raw Data'!I1196, 0)</f>
        <v>0</v>
      </c>
      <c r="N1201">
        <f>IF('Raw Data'!L1196-'Raw Data'!K1196&gt;3, 'Raw Data'!J1196, IF('Raw Data'!K1196-'Raw Data'!L1196&gt;3, 'Raw Data'!I1196, 0))</f>
        <v>0</v>
      </c>
      <c r="O1201">
        <f>IF(ISBLANK('Raw Data'!L1196), 0, IF(ABS('Raw Data'!L1196-'Raw Data'!K1196)&lt;4, 'Raw Data'!H1196, IF(ABS('Raw Data'!K1196-'Raw Data'!L1196)&lt;4, 'Raw Data'!G1196, 0)))</f>
        <v>0</v>
      </c>
      <c r="P1201">
        <f>SUM('Hidden Analysis'!E1202:H1202)</f>
        <v>0</v>
      </c>
      <c r="Q1201">
        <f>SUM('Hidden Analysis'!I1202:L1202)</f>
        <v>0</v>
      </c>
      <c r="R1201">
        <f>SUM('Hidden Analysis'!M1202:P1202)</f>
        <v>0</v>
      </c>
      <c r="S1201">
        <f>SUM('Hidden Analysis'!Q1202:R1202)</f>
        <v>0</v>
      </c>
      <c r="T1201">
        <f>IF(AND('Raw Data'!F1196&lt;1.5, 'Raw Data'!L1196&gt;'Raw Data'!K1196, 'Raw Data'!L1196-'Raw Data'!K1196&gt;3), 'Raw Data'!F1196, 0)</f>
        <v>0</v>
      </c>
      <c r="U1201">
        <f>IF(AND('Raw Data'!L1196-'Raw Data'!K1196&lt;4, 'Raw Data'!L1196&gt;'Raw Data'!K1196), 'Raw Data'!H1196, 0)</f>
        <v>0</v>
      </c>
      <c r="V1201">
        <f>IF(AND('Raw Data'!K1196-'Raw Data'!L1196&lt;4, 'Raw Data'!K1196&gt;'Raw Data'!L1196), 'Raw Data'!G1196, 0)</f>
        <v>0</v>
      </c>
      <c r="W1201">
        <f>SUM('Hidden Analysis'!S1202:T1202)</f>
        <v>0</v>
      </c>
      <c r="X1201">
        <f>SUM('Hidden Analysis'!U1202:V1202)</f>
        <v>0</v>
      </c>
    </row>
    <row r="1202" spans="1:24" x14ac:dyDescent="0.3">
      <c r="A1202" s="2">
        <f>'Raw Data'!M1197</f>
        <v>0</v>
      </c>
      <c r="B1202">
        <f>IF('Raw Data'!L1197&gt;'Raw Data'!K1197, 'Raw Data'!F1197, 0)</f>
        <v>0</v>
      </c>
      <c r="C1202">
        <f>IF('Raw Data'!K1197&gt;'Raw Data'!L1197, 'Raw Data'!C1197, 0)</f>
        <v>0</v>
      </c>
      <c r="D1202">
        <f t="shared" si="40"/>
        <v>0</v>
      </c>
      <c r="E1202">
        <f>SUM('Hidden Analysis'!A1203:B1203)</f>
        <v>0</v>
      </c>
      <c r="F1202">
        <f>SUM('Hidden Analysis'!C1203:D1203)</f>
        <v>0</v>
      </c>
      <c r="G1202">
        <f>IF(AND('Raw Data'!F1197&lt;'Raw Data'!C1197, 'Raw Data'!L1197&gt;'Raw Data'!K1197), 'Raw Data'!F1197, 0)</f>
        <v>0</v>
      </c>
      <c r="H1202">
        <f>IF(AND('Raw Data'!F1197&gt;'Raw Data'!C1197, 'Raw Data'!L1197&lt;'Raw Data'!K1197), 'Raw Data'!C1197, 0)</f>
        <v>0</v>
      </c>
      <c r="I1202">
        <f t="shared" si="41"/>
        <v>0</v>
      </c>
      <c r="J1202">
        <f>IF(AND('Raw Data'!F1197&gt;'Raw Data'!C1197, 'Raw Data'!L1197&gt;'Raw Data'!K1197), 'Raw Data'!F1197, 0)</f>
        <v>0</v>
      </c>
      <c r="K1202">
        <f>IF(AND('Raw Data'!F1197&lt;'Raw Data'!C1197, 'Raw Data'!L1197&lt;'Raw Data'!K1197), 'Raw Data'!C1197, 0)</f>
        <v>0</v>
      </c>
      <c r="L1202">
        <f>IF('Raw Data'!L1197-'Raw Data'!K1197&gt;3, 'Raw Data'!J1197, 0)</f>
        <v>0</v>
      </c>
      <c r="M1202">
        <f>IF('Raw Data'!K1197-'Raw Data'!L1197&gt;3, 'Raw Data'!I1197, 0)</f>
        <v>0</v>
      </c>
      <c r="N1202">
        <f>IF('Raw Data'!L1197-'Raw Data'!K1197&gt;3, 'Raw Data'!J1197, IF('Raw Data'!K1197-'Raw Data'!L1197&gt;3, 'Raw Data'!I1197, 0))</f>
        <v>0</v>
      </c>
      <c r="O1202">
        <f>IF(ISBLANK('Raw Data'!L1197), 0, IF(ABS('Raw Data'!L1197-'Raw Data'!K1197)&lt;4, 'Raw Data'!H1197, IF(ABS('Raw Data'!K1197-'Raw Data'!L1197)&lt;4, 'Raw Data'!G1197, 0)))</f>
        <v>0</v>
      </c>
      <c r="P1202">
        <f>SUM('Hidden Analysis'!E1203:H1203)</f>
        <v>0</v>
      </c>
      <c r="Q1202">
        <f>SUM('Hidden Analysis'!I1203:L1203)</f>
        <v>0</v>
      </c>
      <c r="R1202">
        <f>SUM('Hidden Analysis'!M1203:P1203)</f>
        <v>0</v>
      </c>
      <c r="S1202">
        <f>SUM('Hidden Analysis'!Q1203:R1203)</f>
        <v>0</v>
      </c>
      <c r="T1202">
        <f>IF(AND('Raw Data'!F1197&lt;1.5, 'Raw Data'!L1197&gt;'Raw Data'!K1197, 'Raw Data'!L1197-'Raw Data'!K1197&gt;3), 'Raw Data'!F1197, 0)</f>
        <v>0</v>
      </c>
      <c r="U1202">
        <f>IF(AND('Raw Data'!L1197-'Raw Data'!K1197&lt;4, 'Raw Data'!L1197&gt;'Raw Data'!K1197), 'Raw Data'!H1197, 0)</f>
        <v>0</v>
      </c>
      <c r="V1202">
        <f>IF(AND('Raw Data'!K1197-'Raw Data'!L1197&lt;4, 'Raw Data'!K1197&gt;'Raw Data'!L1197), 'Raw Data'!G1197, 0)</f>
        <v>0</v>
      </c>
      <c r="W1202">
        <f>SUM('Hidden Analysis'!S1203:T1203)</f>
        <v>0</v>
      </c>
      <c r="X1202">
        <f>SUM('Hidden Analysis'!U1203:V1203)</f>
        <v>0</v>
      </c>
    </row>
    <row r="1203" spans="1:24" x14ac:dyDescent="0.3">
      <c r="A1203" s="2">
        <f>'Raw Data'!M1198</f>
        <v>0</v>
      </c>
      <c r="B1203">
        <f>IF('Raw Data'!L1198&gt;'Raw Data'!K1198, 'Raw Data'!F1198, 0)</f>
        <v>0</v>
      </c>
      <c r="C1203">
        <f>IF('Raw Data'!K1198&gt;'Raw Data'!L1198, 'Raw Data'!C1198, 0)</f>
        <v>0</v>
      </c>
      <c r="D1203">
        <f t="shared" si="40"/>
        <v>0</v>
      </c>
      <c r="E1203">
        <f>SUM('Hidden Analysis'!A1204:B1204)</f>
        <v>0</v>
      </c>
      <c r="F1203">
        <f>SUM('Hidden Analysis'!C1204:D1204)</f>
        <v>0</v>
      </c>
      <c r="G1203">
        <f>IF(AND('Raw Data'!F1198&lt;'Raw Data'!C1198, 'Raw Data'!L1198&gt;'Raw Data'!K1198), 'Raw Data'!F1198, 0)</f>
        <v>0</v>
      </c>
      <c r="H1203">
        <f>IF(AND('Raw Data'!F1198&gt;'Raw Data'!C1198, 'Raw Data'!L1198&lt;'Raw Data'!K1198), 'Raw Data'!C1198, 0)</f>
        <v>0</v>
      </c>
      <c r="I1203">
        <f t="shared" si="41"/>
        <v>0</v>
      </c>
      <c r="J1203">
        <f>IF(AND('Raw Data'!F1198&gt;'Raw Data'!C1198, 'Raw Data'!L1198&gt;'Raw Data'!K1198), 'Raw Data'!F1198, 0)</f>
        <v>0</v>
      </c>
      <c r="K1203">
        <f>IF(AND('Raw Data'!F1198&lt;'Raw Data'!C1198, 'Raw Data'!L1198&lt;'Raw Data'!K1198), 'Raw Data'!C1198, 0)</f>
        <v>0</v>
      </c>
      <c r="L1203">
        <f>IF('Raw Data'!L1198-'Raw Data'!K1198&gt;3, 'Raw Data'!J1198, 0)</f>
        <v>0</v>
      </c>
      <c r="M1203">
        <f>IF('Raw Data'!K1198-'Raw Data'!L1198&gt;3, 'Raw Data'!I1198, 0)</f>
        <v>0</v>
      </c>
      <c r="N1203">
        <f>IF('Raw Data'!L1198-'Raw Data'!K1198&gt;3, 'Raw Data'!J1198, IF('Raw Data'!K1198-'Raw Data'!L1198&gt;3, 'Raw Data'!I1198, 0))</f>
        <v>0</v>
      </c>
      <c r="O1203">
        <f>IF(ISBLANK('Raw Data'!L1198), 0, IF(ABS('Raw Data'!L1198-'Raw Data'!K1198)&lt;4, 'Raw Data'!H1198, IF(ABS('Raw Data'!K1198-'Raw Data'!L1198)&lt;4, 'Raw Data'!G1198, 0)))</f>
        <v>0</v>
      </c>
      <c r="P1203">
        <f>SUM('Hidden Analysis'!E1204:H1204)</f>
        <v>0</v>
      </c>
      <c r="Q1203">
        <f>SUM('Hidden Analysis'!I1204:L1204)</f>
        <v>0</v>
      </c>
      <c r="R1203">
        <f>SUM('Hidden Analysis'!M1204:P1204)</f>
        <v>0</v>
      </c>
      <c r="S1203">
        <f>SUM('Hidden Analysis'!Q1204:R1204)</f>
        <v>0</v>
      </c>
      <c r="T1203">
        <f>IF(AND('Raw Data'!F1198&lt;1.5, 'Raw Data'!L1198&gt;'Raw Data'!K1198, 'Raw Data'!L1198-'Raw Data'!K1198&gt;3), 'Raw Data'!F1198, 0)</f>
        <v>0</v>
      </c>
      <c r="U1203">
        <f>IF(AND('Raw Data'!L1198-'Raw Data'!K1198&lt;4, 'Raw Data'!L1198&gt;'Raw Data'!K1198), 'Raw Data'!H1198, 0)</f>
        <v>0</v>
      </c>
      <c r="V1203">
        <f>IF(AND('Raw Data'!K1198-'Raw Data'!L1198&lt;4, 'Raw Data'!K1198&gt;'Raw Data'!L1198), 'Raw Data'!G1198, 0)</f>
        <v>0</v>
      </c>
      <c r="W1203">
        <f>SUM('Hidden Analysis'!S1204:T1204)</f>
        <v>0</v>
      </c>
      <c r="X1203">
        <f>SUM('Hidden Analysis'!U1204:V1204)</f>
        <v>0</v>
      </c>
    </row>
    <row r="1204" spans="1:24" x14ac:dyDescent="0.3">
      <c r="A1204" s="2">
        <f>'Raw Data'!M1199</f>
        <v>0</v>
      </c>
      <c r="B1204">
        <f>IF('Raw Data'!L1199&gt;'Raw Data'!K1199, 'Raw Data'!F1199, 0)</f>
        <v>0</v>
      </c>
      <c r="C1204">
        <f>IF('Raw Data'!K1199&gt;'Raw Data'!L1199, 'Raw Data'!C1199, 0)</f>
        <v>0</v>
      </c>
      <c r="D1204">
        <f t="shared" si="40"/>
        <v>0</v>
      </c>
      <c r="E1204">
        <f>SUM('Hidden Analysis'!A1205:B1205)</f>
        <v>0</v>
      </c>
      <c r="F1204">
        <f>SUM('Hidden Analysis'!C1205:D1205)</f>
        <v>0</v>
      </c>
      <c r="G1204">
        <f>IF(AND('Raw Data'!F1199&lt;'Raw Data'!C1199, 'Raw Data'!L1199&gt;'Raw Data'!K1199), 'Raw Data'!F1199, 0)</f>
        <v>0</v>
      </c>
      <c r="H1204">
        <f>IF(AND('Raw Data'!F1199&gt;'Raw Data'!C1199, 'Raw Data'!L1199&lt;'Raw Data'!K1199), 'Raw Data'!C1199, 0)</f>
        <v>0</v>
      </c>
      <c r="I1204">
        <f t="shared" si="41"/>
        <v>0</v>
      </c>
      <c r="J1204">
        <f>IF(AND('Raw Data'!F1199&gt;'Raw Data'!C1199, 'Raw Data'!L1199&gt;'Raw Data'!K1199), 'Raw Data'!F1199, 0)</f>
        <v>0</v>
      </c>
      <c r="K1204">
        <f>IF(AND('Raw Data'!F1199&lt;'Raw Data'!C1199, 'Raw Data'!L1199&lt;'Raw Data'!K1199), 'Raw Data'!C1199, 0)</f>
        <v>0</v>
      </c>
      <c r="L1204">
        <f>IF('Raw Data'!L1199-'Raw Data'!K1199&gt;3, 'Raw Data'!J1199, 0)</f>
        <v>0</v>
      </c>
      <c r="M1204">
        <f>IF('Raw Data'!K1199-'Raw Data'!L1199&gt;3, 'Raw Data'!I1199, 0)</f>
        <v>0</v>
      </c>
      <c r="N1204">
        <f>IF('Raw Data'!L1199-'Raw Data'!K1199&gt;3, 'Raw Data'!J1199, IF('Raw Data'!K1199-'Raw Data'!L1199&gt;3, 'Raw Data'!I1199, 0))</f>
        <v>0</v>
      </c>
      <c r="O1204">
        <f>IF(ISBLANK('Raw Data'!L1199), 0, IF(ABS('Raw Data'!L1199-'Raw Data'!K1199)&lt;4, 'Raw Data'!H1199, IF(ABS('Raw Data'!K1199-'Raw Data'!L1199)&lt;4, 'Raw Data'!G1199, 0)))</f>
        <v>0</v>
      </c>
      <c r="P1204">
        <f>SUM('Hidden Analysis'!E1205:H1205)</f>
        <v>0</v>
      </c>
      <c r="Q1204">
        <f>SUM('Hidden Analysis'!I1205:L1205)</f>
        <v>0</v>
      </c>
      <c r="R1204">
        <f>SUM('Hidden Analysis'!M1205:P1205)</f>
        <v>0</v>
      </c>
      <c r="S1204">
        <f>SUM('Hidden Analysis'!Q1205:R1205)</f>
        <v>0</v>
      </c>
      <c r="T1204">
        <f>IF(AND('Raw Data'!F1199&lt;1.5, 'Raw Data'!L1199&gt;'Raw Data'!K1199, 'Raw Data'!L1199-'Raw Data'!K1199&gt;3), 'Raw Data'!F1199, 0)</f>
        <v>0</v>
      </c>
      <c r="U1204">
        <f>IF(AND('Raw Data'!L1199-'Raw Data'!K1199&lt;4, 'Raw Data'!L1199&gt;'Raw Data'!K1199), 'Raw Data'!H1199, 0)</f>
        <v>0</v>
      </c>
      <c r="V1204">
        <f>IF(AND('Raw Data'!K1199-'Raw Data'!L1199&lt;4, 'Raw Data'!K1199&gt;'Raw Data'!L1199), 'Raw Data'!G1199, 0)</f>
        <v>0</v>
      </c>
      <c r="W1204">
        <f>SUM('Hidden Analysis'!S1205:T1205)</f>
        <v>0</v>
      </c>
      <c r="X1204">
        <f>SUM('Hidden Analysis'!U1205:V1205)</f>
        <v>0</v>
      </c>
    </row>
    <row r="1205" spans="1:24" x14ac:dyDescent="0.3">
      <c r="A1205" s="2">
        <f>'Raw Data'!M1200</f>
        <v>0</v>
      </c>
      <c r="B1205">
        <f>IF('Raw Data'!L1200&gt;'Raw Data'!K1200, 'Raw Data'!F1200, 0)</f>
        <v>0</v>
      </c>
      <c r="C1205">
        <f>IF('Raw Data'!K1200&gt;'Raw Data'!L1200, 'Raw Data'!C1200, 0)</f>
        <v>0</v>
      </c>
      <c r="D1205">
        <f t="shared" si="40"/>
        <v>0</v>
      </c>
      <c r="E1205">
        <f>SUM('Hidden Analysis'!A1206:B1206)</f>
        <v>0</v>
      </c>
      <c r="F1205">
        <f>SUM('Hidden Analysis'!C1206:D1206)</f>
        <v>0</v>
      </c>
      <c r="G1205">
        <f>IF(AND('Raw Data'!F1200&lt;'Raw Data'!C1200, 'Raw Data'!L1200&gt;'Raw Data'!K1200), 'Raw Data'!F1200, 0)</f>
        <v>0</v>
      </c>
      <c r="H1205">
        <f>IF(AND('Raw Data'!F1200&gt;'Raw Data'!C1200, 'Raw Data'!L1200&lt;'Raw Data'!K1200), 'Raw Data'!C1200, 0)</f>
        <v>0</v>
      </c>
      <c r="I1205">
        <f t="shared" si="41"/>
        <v>0</v>
      </c>
      <c r="J1205">
        <f>IF(AND('Raw Data'!F1200&gt;'Raw Data'!C1200, 'Raw Data'!L1200&gt;'Raw Data'!K1200), 'Raw Data'!F1200, 0)</f>
        <v>0</v>
      </c>
      <c r="K1205">
        <f>IF(AND('Raw Data'!F1200&lt;'Raw Data'!C1200, 'Raw Data'!L1200&lt;'Raw Data'!K1200), 'Raw Data'!C1200, 0)</f>
        <v>0</v>
      </c>
      <c r="L1205">
        <f>IF('Raw Data'!L1200-'Raw Data'!K1200&gt;3, 'Raw Data'!J1200, 0)</f>
        <v>0</v>
      </c>
      <c r="M1205">
        <f>IF('Raw Data'!K1200-'Raw Data'!L1200&gt;3, 'Raw Data'!I1200, 0)</f>
        <v>0</v>
      </c>
      <c r="N1205">
        <f>IF('Raw Data'!L1200-'Raw Data'!K1200&gt;3, 'Raw Data'!J1200, IF('Raw Data'!K1200-'Raw Data'!L1200&gt;3, 'Raw Data'!I1200, 0))</f>
        <v>0</v>
      </c>
      <c r="O1205">
        <f>IF(ISBLANK('Raw Data'!L1200), 0, IF(ABS('Raw Data'!L1200-'Raw Data'!K1200)&lt;4, 'Raw Data'!H1200, IF(ABS('Raw Data'!K1200-'Raw Data'!L1200)&lt;4, 'Raw Data'!G1200, 0)))</f>
        <v>0</v>
      </c>
      <c r="P1205">
        <f>SUM('Hidden Analysis'!E1206:H1206)</f>
        <v>0</v>
      </c>
      <c r="Q1205">
        <f>SUM('Hidden Analysis'!I1206:L1206)</f>
        <v>0</v>
      </c>
      <c r="R1205">
        <f>SUM('Hidden Analysis'!M1206:P1206)</f>
        <v>0</v>
      </c>
      <c r="S1205">
        <f>SUM('Hidden Analysis'!Q1206:R1206)</f>
        <v>0</v>
      </c>
      <c r="T1205">
        <f>IF(AND('Raw Data'!F1200&lt;1.5, 'Raw Data'!L1200&gt;'Raw Data'!K1200, 'Raw Data'!L1200-'Raw Data'!K1200&gt;3), 'Raw Data'!F1200, 0)</f>
        <v>0</v>
      </c>
      <c r="U1205">
        <f>IF(AND('Raw Data'!L1200-'Raw Data'!K1200&lt;4, 'Raw Data'!L1200&gt;'Raw Data'!K1200), 'Raw Data'!H1200, 0)</f>
        <v>0</v>
      </c>
      <c r="V1205">
        <f>IF(AND('Raw Data'!K1200-'Raw Data'!L1200&lt;4, 'Raw Data'!K1200&gt;'Raw Data'!L1200), 'Raw Data'!G1200, 0)</f>
        <v>0</v>
      </c>
      <c r="W1205">
        <f>SUM('Hidden Analysis'!S1206:T1206)</f>
        <v>0</v>
      </c>
      <c r="X1205">
        <f>SUM('Hidden Analysis'!U1206:V1206)</f>
        <v>0</v>
      </c>
    </row>
    <row r="1206" spans="1:24" x14ac:dyDescent="0.3">
      <c r="A1206" s="2">
        <f>'Raw Data'!M1201</f>
        <v>0</v>
      </c>
      <c r="B1206">
        <f>IF('Raw Data'!L1201&gt;'Raw Data'!K1201, 'Raw Data'!F1201, 0)</f>
        <v>0</v>
      </c>
      <c r="C1206">
        <f>IF('Raw Data'!K1201&gt;'Raw Data'!L1201, 'Raw Data'!C1201, 0)</f>
        <v>0</v>
      </c>
      <c r="D1206">
        <f t="shared" si="40"/>
        <v>0</v>
      </c>
      <c r="E1206">
        <f>SUM('Hidden Analysis'!A1207:B1207)</f>
        <v>0</v>
      </c>
      <c r="F1206">
        <f>SUM('Hidden Analysis'!C1207:D1207)</f>
        <v>0</v>
      </c>
      <c r="G1206">
        <f>IF(AND('Raw Data'!F1201&lt;'Raw Data'!C1201, 'Raw Data'!L1201&gt;'Raw Data'!K1201), 'Raw Data'!F1201, 0)</f>
        <v>0</v>
      </c>
      <c r="H1206">
        <f>IF(AND('Raw Data'!F1201&gt;'Raw Data'!C1201, 'Raw Data'!L1201&lt;'Raw Data'!K1201), 'Raw Data'!C1201, 0)</f>
        <v>0</v>
      </c>
      <c r="I1206">
        <f t="shared" si="41"/>
        <v>0</v>
      </c>
      <c r="J1206">
        <f>IF(AND('Raw Data'!F1201&gt;'Raw Data'!C1201, 'Raw Data'!L1201&gt;'Raw Data'!K1201), 'Raw Data'!F1201, 0)</f>
        <v>0</v>
      </c>
      <c r="K1206">
        <f>IF(AND('Raw Data'!F1201&lt;'Raw Data'!C1201, 'Raw Data'!L1201&lt;'Raw Data'!K1201), 'Raw Data'!C1201, 0)</f>
        <v>0</v>
      </c>
      <c r="L1206">
        <f>IF('Raw Data'!L1201-'Raw Data'!K1201&gt;3, 'Raw Data'!J1201, 0)</f>
        <v>0</v>
      </c>
      <c r="M1206">
        <f>IF('Raw Data'!K1201-'Raw Data'!L1201&gt;3, 'Raw Data'!I1201, 0)</f>
        <v>0</v>
      </c>
      <c r="N1206">
        <f>IF('Raw Data'!L1201-'Raw Data'!K1201&gt;3, 'Raw Data'!J1201, IF('Raw Data'!K1201-'Raw Data'!L1201&gt;3, 'Raw Data'!I1201, 0))</f>
        <v>0</v>
      </c>
      <c r="O1206">
        <f>IF(ISBLANK('Raw Data'!L1201), 0, IF(ABS('Raw Data'!L1201-'Raw Data'!K1201)&lt;4, 'Raw Data'!H1201, IF(ABS('Raw Data'!K1201-'Raw Data'!L1201)&lt;4, 'Raw Data'!G1201, 0)))</f>
        <v>0</v>
      </c>
      <c r="P1206">
        <f>SUM('Hidden Analysis'!E1207:H1207)</f>
        <v>0</v>
      </c>
      <c r="Q1206">
        <f>SUM('Hidden Analysis'!I1207:L1207)</f>
        <v>0</v>
      </c>
      <c r="R1206">
        <f>SUM('Hidden Analysis'!M1207:P1207)</f>
        <v>0</v>
      </c>
      <c r="S1206">
        <f>SUM('Hidden Analysis'!Q1207:R1207)</f>
        <v>0</v>
      </c>
      <c r="T1206">
        <f>IF(AND('Raw Data'!F1201&lt;1.5, 'Raw Data'!L1201&gt;'Raw Data'!K1201, 'Raw Data'!L1201-'Raw Data'!K1201&gt;3), 'Raw Data'!F1201, 0)</f>
        <v>0</v>
      </c>
      <c r="U1206">
        <f>IF(AND('Raw Data'!L1201-'Raw Data'!K1201&lt;4, 'Raw Data'!L1201&gt;'Raw Data'!K1201), 'Raw Data'!H1201, 0)</f>
        <v>0</v>
      </c>
      <c r="V1206">
        <f>IF(AND('Raw Data'!K1201-'Raw Data'!L1201&lt;4, 'Raw Data'!K1201&gt;'Raw Data'!L1201), 'Raw Data'!G1201, 0)</f>
        <v>0</v>
      </c>
      <c r="W1206">
        <f>SUM('Hidden Analysis'!S1207:T1207)</f>
        <v>0</v>
      </c>
      <c r="X1206">
        <f>SUM('Hidden Analysis'!U1207:V1207)</f>
        <v>0</v>
      </c>
    </row>
    <row r="1207" spans="1:24" x14ac:dyDescent="0.3">
      <c r="A1207" s="2">
        <f>'Raw Data'!M1202</f>
        <v>0</v>
      </c>
      <c r="B1207">
        <f>IF('Raw Data'!L1202&gt;'Raw Data'!K1202, 'Raw Data'!F1202, 0)</f>
        <v>0</v>
      </c>
      <c r="C1207">
        <f>IF('Raw Data'!K1202&gt;'Raw Data'!L1202, 'Raw Data'!C1202, 0)</f>
        <v>0</v>
      </c>
      <c r="D1207">
        <f t="shared" si="40"/>
        <v>0</v>
      </c>
      <c r="E1207">
        <f>SUM('Hidden Analysis'!A1208:B1208)</f>
        <v>0</v>
      </c>
      <c r="F1207">
        <f>SUM('Hidden Analysis'!C1208:D1208)</f>
        <v>0</v>
      </c>
      <c r="G1207">
        <f>IF(AND('Raw Data'!F1202&lt;'Raw Data'!C1202, 'Raw Data'!L1202&gt;'Raw Data'!K1202), 'Raw Data'!F1202, 0)</f>
        <v>0</v>
      </c>
      <c r="H1207">
        <f>IF(AND('Raw Data'!F1202&gt;'Raw Data'!C1202, 'Raw Data'!L1202&lt;'Raw Data'!K1202), 'Raw Data'!C1202, 0)</f>
        <v>0</v>
      </c>
      <c r="I1207">
        <f t="shared" si="41"/>
        <v>0</v>
      </c>
      <c r="J1207">
        <f>IF(AND('Raw Data'!F1202&gt;'Raw Data'!C1202, 'Raw Data'!L1202&gt;'Raw Data'!K1202), 'Raw Data'!F1202, 0)</f>
        <v>0</v>
      </c>
      <c r="K1207">
        <f>IF(AND('Raw Data'!F1202&lt;'Raw Data'!C1202, 'Raw Data'!L1202&lt;'Raw Data'!K1202), 'Raw Data'!C1202, 0)</f>
        <v>0</v>
      </c>
      <c r="L1207">
        <f>IF('Raw Data'!L1202-'Raw Data'!K1202&gt;3, 'Raw Data'!J1202, 0)</f>
        <v>0</v>
      </c>
      <c r="M1207">
        <f>IF('Raw Data'!K1202-'Raw Data'!L1202&gt;3, 'Raw Data'!I1202, 0)</f>
        <v>0</v>
      </c>
      <c r="N1207">
        <f>IF('Raw Data'!L1202-'Raw Data'!K1202&gt;3, 'Raw Data'!J1202, IF('Raw Data'!K1202-'Raw Data'!L1202&gt;3, 'Raw Data'!I1202, 0))</f>
        <v>0</v>
      </c>
      <c r="O1207">
        <f>IF(ISBLANK('Raw Data'!L1202), 0, IF(ABS('Raw Data'!L1202-'Raw Data'!K1202)&lt;4, 'Raw Data'!H1202, IF(ABS('Raw Data'!K1202-'Raw Data'!L1202)&lt;4, 'Raw Data'!G1202, 0)))</f>
        <v>0</v>
      </c>
      <c r="P1207">
        <f>SUM('Hidden Analysis'!E1208:H1208)</f>
        <v>0</v>
      </c>
      <c r="Q1207">
        <f>SUM('Hidden Analysis'!I1208:L1208)</f>
        <v>0</v>
      </c>
      <c r="R1207">
        <f>SUM('Hidden Analysis'!M1208:P1208)</f>
        <v>0</v>
      </c>
      <c r="S1207">
        <f>SUM('Hidden Analysis'!Q1208:R1208)</f>
        <v>0</v>
      </c>
      <c r="T1207">
        <f>IF(AND('Raw Data'!F1202&lt;1.5, 'Raw Data'!L1202&gt;'Raw Data'!K1202, 'Raw Data'!L1202-'Raw Data'!K1202&gt;3), 'Raw Data'!F1202, 0)</f>
        <v>0</v>
      </c>
      <c r="U1207">
        <f>IF(AND('Raw Data'!L1202-'Raw Data'!K1202&lt;4, 'Raw Data'!L1202&gt;'Raw Data'!K1202), 'Raw Data'!H1202, 0)</f>
        <v>0</v>
      </c>
      <c r="V1207">
        <f>IF(AND('Raw Data'!K1202-'Raw Data'!L1202&lt;4, 'Raw Data'!K1202&gt;'Raw Data'!L1202), 'Raw Data'!G1202, 0)</f>
        <v>0</v>
      </c>
      <c r="W1207">
        <f>SUM('Hidden Analysis'!S1208:T1208)</f>
        <v>0</v>
      </c>
      <c r="X1207">
        <f>SUM('Hidden Analysis'!U1208:V1208)</f>
        <v>0</v>
      </c>
    </row>
    <row r="1208" spans="1:24" x14ac:dyDescent="0.3">
      <c r="A1208" s="2">
        <f>'Raw Data'!M1203</f>
        <v>0</v>
      </c>
      <c r="B1208">
        <f>IF('Raw Data'!L1203&gt;'Raw Data'!K1203, 'Raw Data'!F1203, 0)</f>
        <v>0</v>
      </c>
      <c r="C1208">
        <f>IF('Raw Data'!K1203&gt;'Raw Data'!L1203, 'Raw Data'!C1203, 0)</f>
        <v>0</v>
      </c>
      <c r="D1208">
        <f t="shared" si="40"/>
        <v>0</v>
      </c>
      <c r="E1208">
        <f>SUM('Hidden Analysis'!A1209:B1209)</f>
        <v>0</v>
      </c>
      <c r="F1208">
        <f>SUM('Hidden Analysis'!C1209:D1209)</f>
        <v>0</v>
      </c>
      <c r="G1208">
        <f>IF(AND('Raw Data'!F1203&lt;'Raw Data'!C1203, 'Raw Data'!L1203&gt;'Raw Data'!K1203), 'Raw Data'!F1203, 0)</f>
        <v>0</v>
      </c>
      <c r="H1208">
        <f>IF(AND('Raw Data'!F1203&gt;'Raw Data'!C1203, 'Raw Data'!L1203&lt;'Raw Data'!K1203), 'Raw Data'!C1203, 0)</f>
        <v>0</v>
      </c>
      <c r="I1208">
        <f t="shared" si="41"/>
        <v>0</v>
      </c>
      <c r="J1208">
        <f>IF(AND('Raw Data'!F1203&gt;'Raw Data'!C1203, 'Raw Data'!L1203&gt;'Raw Data'!K1203), 'Raw Data'!F1203, 0)</f>
        <v>0</v>
      </c>
      <c r="K1208">
        <f>IF(AND('Raw Data'!F1203&lt;'Raw Data'!C1203, 'Raw Data'!L1203&lt;'Raw Data'!K1203), 'Raw Data'!C1203, 0)</f>
        <v>0</v>
      </c>
      <c r="L1208">
        <f>IF('Raw Data'!L1203-'Raw Data'!K1203&gt;3, 'Raw Data'!J1203, 0)</f>
        <v>0</v>
      </c>
      <c r="M1208">
        <f>IF('Raw Data'!K1203-'Raw Data'!L1203&gt;3, 'Raw Data'!I1203, 0)</f>
        <v>0</v>
      </c>
      <c r="N1208">
        <f>IF('Raw Data'!L1203-'Raw Data'!K1203&gt;3, 'Raw Data'!J1203, IF('Raw Data'!K1203-'Raw Data'!L1203&gt;3, 'Raw Data'!I1203, 0))</f>
        <v>0</v>
      </c>
      <c r="O1208">
        <f>IF(ISBLANK('Raw Data'!L1203), 0, IF(ABS('Raw Data'!L1203-'Raw Data'!K1203)&lt;4, 'Raw Data'!H1203, IF(ABS('Raw Data'!K1203-'Raw Data'!L1203)&lt;4, 'Raw Data'!G1203, 0)))</f>
        <v>0</v>
      </c>
      <c r="P1208">
        <f>SUM('Hidden Analysis'!E1209:H1209)</f>
        <v>0</v>
      </c>
      <c r="Q1208">
        <f>SUM('Hidden Analysis'!I1209:L1209)</f>
        <v>0</v>
      </c>
      <c r="R1208">
        <f>SUM('Hidden Analysis'!M1209:P1209)</f>
        <v>0</v>
      </c>
      <c r="S1208">
        <f>SUM('Hidden Analysis'!Q1209:R1209)</f>
        <v>0</v>
      </c>
      <c r="T1208">
        <f>IF(AND('Raw Data'!F1203&lt;1.5, 'Raw Data'!L1203&gt;'Raw Data'!K1203, 'Raw Data'!L1203-'Raw Data'!K1203&gt;3), 'Raw Data'!F1203, 0)</f>
        <v>0</v>
      </c>
      <c r="U1208">
        <f>IF(AND('Raw Data'!L1203-'Raw Data'!K1203&lt;4, 'Raw Data'!L1203&gt;'Raw Data'!K1203), 'Raw Data'!H1203, 0)</f>
        <v>0</v>
      </c>
      <c r="V1208">
        <f>IF(AND('Raw Data'!K1203-'Raw Data'!L1203&lt;4, 'Raw Data'!K1203&gt;'Raw Data'!L1203), 'Raw Data'!G1203, 0)</f>
        <v>0</v>
      </c>
      <c r="W1208">
        <f>SUM('Hidden Analysis'!S1209:T1209)</f>
        <v>0</v>
      </c>
      <c r="X1208">
        <f>SUM('Hidden Analysis'!U1209:V1209)</f>
        <v>0</v>
      </c>
    </row>
    <row r="1209" spans="1:24" x14ac:dyDescent="0.3">
      <c r="A1209" s="2">
        <f>'Raw Data'!M1204</f>
        <v>0</v>
      </c>
      <c r="B1209">
        <f>IF('Raw Data'!L1204&gt;'Raw Data'!K1204, 'Raw Data'!F1204, 0)</f>
        <v>0</v>
      </c>
      <c r="C1209">
        <f>IF('Raw Data'!K1204&gt;'Raw Data'!L1204, 'Raw Data'!C1204, 0)</f>
        <v>0</v>
      </c>
      <c r="D1209">
        <f t="shared" si="40"/>
        <v>0</v>
      </c>
      <c r="E1209">
        <f>SUM('Hidden Analysis'!A1210:B1210)</f>
        <v>0</v>
      </c>
      <c r="F1209">
        <f>SUM('Hidden Analysis'!C1210:D1210)</f>
        <v>0</v>
      </c>
      <c r="G1209">
        <f>IF(AND('Raw Data'!F1204&lt;'Raw Data'!C1204, 'Raw Data'!L1204&gt;'Raw Data'!K1204), 'Raw Data'!F1204, 0)</f>
        <v>0</v>
      </c>
      <c r="H1209">
        <f>IF(AND('Raw Data'!F1204&gt;'Raw Data'!C1204, 'Raw Data'!L1204&lt;'Raw Data'!K1204), 'Raw Data'!C1204, 0)</f>
        <v>0</v>
      </c>
      <c r="I1209">
        <f t="shared" si="41"/>
        <v>0</v>
      </c>
      <c r="J1209">
        <f>IF(AND('Raw Data'!F1204&gt;'Raw Data'!C1204, 'Raw Data'!L1204&gt;'Raw Data'!K1204), 'Raw Data'!F1204, 0)</f>
        <v>0</v>
      </c>
      <c r="K1209">
        <f>IF(AND('Raw Data'!F1204&lt;'Raw Data'!C1204, 'Raw Data'!L1204&lt;'Raw Data'!K1204), 'Raw Data'!C1204, 0)</f>
        <v>0</v>
      </c>
      <c r="L1209">
        <f>IF('Raw Data'!L1204-'Raw Data'!K1204&gt;3, 'Raw Data'!J1204, 0)</f>
        <v>0</v>
      </c>
      <c r="M1209">
        <f>IF('Raw Data'!K1204-'Raw Data'!L1204&gt;3, 'Raw Data'!I1204, 0)</f>
        <v>0</v>
      </c>
      <c r="N1209">
        <f>IF('Raw Data'!L1204-'Raw Data'!K1204&gt;3, 'Raw Data'!J1204, IF('Raw Data'!K1204-'Raw Data'!L1204&gt;3, 'Raw Data'!I1204, 0))</f>
        <v>0</v>
      </c>
      <c r="O1209">
        <f>IF(ISBLANK('Raw Data'!L1204), 0, IF(ABS('Raw Data'!L1204-'Raw Data'!K1204)&lt;4, 'Raw Data'!H1204, IF(ABS('Raw Data'!K1204-'Raw Data'!L1204)&lt;4, 'Raw Data'!G1204, 0)))</f>
        <v>0</v>
      </c>
      <c r="P1209">
        <f>SUM('Hidden Analysis'!E1210:H1210)</f>
        <v>0</v>
      </c>
      <c r="Q1209">
        <f>SUM('Hidden Analysis'!I1210:L1210)</f>
        <v>0</v>
      </c>
      <c r="R1209">
        <f>SUM('Hidden Analysis'!M1210:P1210)</f>
        <v>0</v>
      </c>
      <c r="S1209">
        <f>SUM('Hidden Analysis'!Q1210:R1210)</f>
        <v>0</v>
      </c>
      <c r="T1209">
        <f>IF(AND('Raw Data'!F1204&lt;1.5, 'Raw Data'!L1204&gt;'Raw Data'!K1204, 'Raw Data'!L1204-'Raw Data'!K1204&gt;3), 'Raw Data'!F1204, 0)</f>
        <v>0</v>
      </c>
      <c r="U1209">
        <f>IF(AND('Raw Data'!L1204-'Raw Data'!K1204&lt;4, 'Raw Data'!L1204&gt;'Raw Data'!K1204), 'Raw Data'!H1204, 0)</f>
        <v>0</v>
      </c>
      <c r="V1209">
        <f>IF(AND('Raw Data'!K1204-'Raw Data'!L1204&lt;4, 'Raw Data'!K1204&gt;'Raw Data'!L1204), 'Raw Data'!G1204, 0)</f>
        <v>0</v>
      </c>
      <c r="W1209">
        <f>SUM('Hidden Analysis'!S1210:T1210)</f>
        <v>0</v>
      </c>
      <c r="X1209">
        <f>SUM('Hidden Analysis'!U1210:V1210)</f>
        <v>0</v>
      </c>
    </row>
    <row r="1210" spans="1:24" x14ac:dyDescent="0.3">
      <c r="A1210" s="2">
        <f>'Raw Data'!M1205</f>
        <v>0</v>
      </c>
      <c r="B1210">
        <f>IF('Raw Data'!L1205&gt;'Raw Data'!K1205, 'Raw Data'!F1205, 0)</f>
        <v>0</v>
      </c>
      <c r="C1210">
        <f>IF('Raw Data'!K1205&gt;'Raw Data'!L1205, 'Raw Data'!C1205, 0)</f>
        <v>0</v>
      </c>
      <c r="D1210">
        <f t="shared" si="40"/>
        <v>0</v>
      </c>
      <c r="E1210">
        <f>SUM('Hidden Analysis'!A1211:B1211)</f>
        <v>0</v>
      </c>
      <c r="F1210">
        <f>SUM('Hidden Analysis'!C1211:D1211)</f>
        <v>0</v>
      </c>
      <c r="G1210">
        <f>IF(AND('Raw Data'!F1205&lt;'Raw Data'!C1205, 'Raw Data'!L1205&gt;'Raw Data'!K1205), 'Raw Data'!F1205, 0)</f>
        <v>0</v>
      </c>
      <c r="H1210">
        <f>IF(AND('Raw Data'!F1205&gt;'Raw Data'!C1205, 'Raw Data'!L1205&lt;'Raw Data'!K1205), 'Raw Data'!C1205, 0)</f>
        <v>0</v>
      </c>
      <c r="I1210">
        <f t="shared" si="41"/>
        <v>0</v>
      </c>
      <c r="J1210">
        <f>IF(AND('Raw Data'!F1205&gt;'Raw Data'!C1205, 'Raw Data'!L1205&gt;'Raw Data'!K1205), 'Raw Data'!F1205, 0)</f>
        <v>0</v>
      </c>
      <c r="K1210">
        <f>IF(AND('Raw Data'!F1205&lt;'Raw Data'!C1205, 'Raw Data'!L1205&lt;'Raw Data'!K1205), 'Raw Data'!C1205, 0)</f>
        <v>0</v>
      </c>
      <c r="L1210">
        <f>IF('Raw Data'!L1205-'Raw Data'!K1205&gt;3, 'Raw Data'!J1205, 0)</f>
        <v>0</v>
      </c>
      <c r="M1210">
        <f>IF('Raw Data'!K1205-'Raw Data'!L1205&gt;3, 'Raw Data'!I1205, 0)</f>
        <v>0</v>
      </c>
      <c r="N1210">
        <f>IF('Raw Data'!L1205-'Raw Data'!K1205&gt;3, 'Raw Data'!J1205, IF('Raw Data'!K1205-'Raw Data'!L1205&gt;3, 'Raw Data'!I1205, 0))</f>
        <v>0</v>
      </c>
      <c r="O1210">
        <f>IF(ISBLANK('Raw Data'!L1205), 0, IF(ABS('Raw Data'!L1205-'Raw Data'!K1205)&lt;4, 'Raw Data'!H1205, IF(ABS('Raw Data'!K1205-'Raw Data'!L1205)&lt;4, 'Raw Data'!G1205, 0)))</f>
        <v>0</v>
      </c>
      <c r="P1210">
        <f>SUM('Hidden Analysis'!E1211:H1211)</f>
        <v>0</v>
      </c>
      <c r="Q1210">
        <f>SUM('Hidden Analysis'!I1211:L1211)</f>
        <v>0</v>
      </c>
      <c r="R1210">
        <f>SUM('Hidden Analysis'!M1211:P1211)</f>
        <v>0</v>
      </c>
      <c r="S1210">
        <f>SUM('Hidden Analysis'!Q1211:R1211)</f>
        <v>0</v>
      </c>
      <c r="T1210">
        <f>IF(AND('Raw Data'!F1205&lt;1.5, 'Raw Data'!L1205&gt;'Raw Data'!K1205, 'Raw Data'!L1205-'Raw Data'!K1205&gt;3), 'Raw Data'!F1205, 0)</f>
        <v>0</v>
      </c>
      <c r="U1210">
        <f>IF(AND('Raw Data'!L1205-'Raw Data'!K1205&lt;4, 'Raw Data'!L1205&gt;'Raw Data'!K1205), 'Raw Data'!H1205, 0)</f>
        <v>0</v>
      </c>
      <c r="V1210">
        <f>IF(AND('Raw Data'!K1205-'Raw Data'!L1205&lt;4, 'Raw Data'!K1205&gt;'Raw Data'!L1205), 'Raw Data'!G1205, 0)</f>
        <v>0</v>
      </c>
      <c r="W1210">
        <f>SUM('Hidden Analysis'!S1211:T1211)</f>
        <v>0</v>
      </c>
      <c r="X1210">
        <f>SUM('Hidden Analysis'!U1211:V1211)</f>
        <v>0</v>
      </c>
    </row>
    <row r="1211" spans="1:24" x14ac:dyDescent="0.3">
      <c r="A1211" s="2">
        <f>'Raw Data'!M1206</f>
        <v>0</v>
      </c>
      <c r="B1211">
        <f>IF('Raw Data'!L1206&gt;'Raw Data'!K1206, 'Raw Data'!F1206, 0)</f>
        <v>0</v>
      </c>
      <c r="C1211">
        <f>IF('Raw Data'!K1206&gt;'Raw Data'!L1206, 'Raw Data'!C1206, 0)</f>
        <v>0</v>
      </c>
      <c r="D1211">
        <f t="shared" si="40"/>
        <v>0</v>
      </c>
      <c r="E1211">
        <f>SUM('Hidden Analysis'!A1212:B1212)</f>
        <v>0</v>
      </c>
      <c r="F1211">
        <f>SUM('Hidden Analysis'!C1212:D1212)</f>
        <v>0</v>
      </c>
      <c r="G1211">
        <f>IF(AND('Raw Data'!F1206&lt;'Raw Data'!C1206, 'Raw Data'!L1206&gt;'Raw Data'!K1206), 'Raw Data'!F1206, 0)</f>
        <v>0</v>
      </c>
      <c r="H1211">
        <f>IF(AND('Raw Data'!F1206&gt;'Raw Data'!C1206, 'Raw Data'!L1206&lt;'Raw Data'!K1206), 'Raw Data'!C1206, 0)</f>
        <v>0</v>
      </c>
      <c r="I1211">
        <f t="shared" si="41"/>
        <v>0</v>
      </c>
      <c r="J1211">
        <f>IF(AND('Raw Data'!F1206&gt;'Raw Data'!C1206, 'Raw Data'!L1206&gt;'Raw Data'!K1206), 'Raw Data'!F1206, 0)</f>
        <v>0</v>
      </c>
      <c r="K1211">
        <f>IF(AND('Raw Data'!F1206&lt;'Raw Data'!C1206, 'Raw Data'!L1206&lt;'Raw Data'!K1206), 'Raw Data'!C1206, 0)</f>
        <v>0</v>
      </c>
      <c r="L1211">
        <f>IF('Raw Data'!L1206-'Raw Data'!K1206&gt;3, 'Raw Data'!J1206, 0)</f>
        <v>0</v>
      </c>
      <c r="M1211">
        <f>IF('Raw Data'!K1206-'Raw Data'!L1206&gt;3, 'Raw Data'!I1206, 0)</f>
        <v>0</v>
      </c>
      <c r="N1211">
        <f>IF('Raw Data'!L1206-'Raw Data'!K1206&gt;3, 'Raw Data'!J1206, IF('Raw Data'!K1206-'Raw Data'!L1206&gt;3, 'Raw Data'!I1206, 0))</f>
        <v>0</v>
      </c>
      <c r="O1211">
        <f>IF(ISBLANK('Raw Data'!L1206), 0, IF(ABS('Raw Data'!L1206-'Raw Data'!K1206)&lt;4, 'Raw Data'!H1206, IF(ABS('Raw Data'!K1206-'Raw Data'!L1206)&lt;4, 'Raw Data'!G1206, 0)))</f>
        <v>0</v>
      </c>
      <c r="P1211">
        <f>SUM('Hidden Analysis'!E1212:H1212)</f>
        <v>0</v>
      </c>
      <c r="Q1211">
        <f>SUM('Hidden Analysis'!I1212:L1212)</f>
        <v>0</v>
      </c>
      <c r="R1211">
        <f>SUM('Hidden Analysis'!M1212:P1212)</f>
        <v>0</v>
      </c>
      <c r="S1211">
        <f>SUM('Hidden Analysis'!Q1212:R1212)</f>
        <v>0</v>
      </c>
      <c r="T1211">
        <f>IF(AND('Raw Data'!F1206&lt;1.5, 'Raw Data'!L1206&gt;'Raw Data'!K1206, 'Raw Data'!L1206-'Raw Data'!K1206&gt;3), 'Raw Data'!F1206, 0)</f>
        <v>0</v>
      </c>
      <c r="U1211">
        <f>IF(AND('Raw Data'!L1206-'Raw Data'!K1206&lt;4, 'Raw Data'!L1206&gt;'Raw Data'!K1206), 'Raw Data'!H1206, 0)</f>
        <v>0</v>
      </c>
      <c r="V1211">
        <f>IF(AND('Raw Data'!K1206-'Raw Data'!L1206&lt;4, 'Raw Data'!K1206&gt;'Raw Data'!L1206), 'Raw Data'!G1206, 0)</f>
        <v>0</v>
      </c>
      <c r="W1211">
        <f>SUM('Hidden Analysis'!S1212:T1212)</f>
        <v>0</v>
      </c>
      <c r="X1211">
        <f>SUM('Hidden Analysis'!U1212:V1212)</f>
        <v>0</v>
      </c>
    </row>
    <row r="1212" spans="1:24" x14ac:dyDescent="0.3">
      <c r="A1212" s="2">
        <f>'Raw Data'!M1207</f>
        <v>0</v>
      </c>
      <c r="B1212">
        <f>IF('Raw Data'!L1207&gt;'Raw Data'!K1207, 'Raw Data'!F1207, 0)</f>
        <v>0</v>
      </c>
      <c r="C1212">
        <f>IF('Raw Data'!K1207&gt;'Raw Data'!L1207, 'Raw Data'!C1207, 0)</f>
        <v>0</v>
      </c>
      <c r="D1212">
        <f t="shared" si="40"/>
        <v>0</v>
      </c>
      <c r="E1212">
        <f>SUM('Hidden Analysis'!A1213:B1213)</f>
        <v>0</v>
      </c>
      <c r="F1212">
        <f>SUM('Hidden Analysis'!C1213:D1213)</f>
        <v>0</v>
      </c>
      <c r="G1212">
        <f>IF(AND('Raw Data'!F1207&lt;'Raw Data'!C1207, 'Raw Data'!L1207&gt;'Raw Data'!K1207), 'Raw Data'!F1207, 0)</f>
        <v>0</v>
      </c>
      <c r="H1212">
        <f>IF(AND('Raw Data'!F1207&gt;'Raw Data'!C1207, 'Raw Data'!L1207&lt;'Raw Data'!K1207), 'Raw Data'!C1207, 0)</f>
        <v>0</v>
      </c>
      <c r="I1212">
        <f t="shared" si="41"/>
        <v>0</v>
      </c>
      <c r="J1212">
        <f>IF(AND('Raw Data'!F1207&gt;'Raw Data'!C1207, 'Raw Data'!L1207&gt;'Raw Data'!K1207), 'Raw Data'!F1207, 0)</f>
        <v>0</v>
      </c>
      <c r="K1212">
        <f>IF(AND('Raw Data'!F1207&lt;'Raw Data'!C1207, 'Raw Data'!L1207&lt;'Raw Data'!K1207), 'Raw Data'!C1207, 0)</f>
        <v>0</v>
      </c>
      <c r="L1212">
        <f>IF('Raw Data'!L1207-'Raw Data'!K1207&gt;3, 'Raw Data'!J1207, 0)</f>
        <v>0</v>
      </c>
      <c r="M1212">
        <f>IF('Raw Data'!K1207-'Raw Data'!L1207&gt;3, 'Raw Data'!I1207, 0)</f>
        <v>0</v>
      </c>
      <c r="N1212">
        <f>IF('Raw Data'!L1207-'Raw Data'!K1207&gt;3, 'Raw Data'!J1207, IF('Raw Data'!K1207-'Raw Data'!L1207&gt;3, 'Raw Data'!I1207, 0))</f>
        <v>0</v>
      </c>
      <c r="O1212">
        <f>IF(ISBLANK('Raw Data'!L1207), 0, IF(ABS('Raw Data'!L1207-'Raw Data'!K1207)&lt;4, 'Raw Data'!H1207, IF(ABS('Raw Data'!K1207-'Raw Data'!L1207)&lt;4, 'Raw Data'!G1207, 0)))</f>
        <v>0</v>
      </c>
      <c r="P1212">
        <f>SUM('Hidden Analysis'!E1213:H1213)</f>
        <v>0</v>
      </c>
      <c r="Q1212">
        <f>SUM('Hidden Analysis'!I1213:L1213)</f>
        <v>0</v>
      </c>
      <c r="R1212">
        <f>SUM('Hidden Analysis'!M1213:P1213)</f>
        <v>0</v>
      </c>
      <c r="S1212">
        <f>SUM('Hidden Analysis'!Q1213:R1213)</f>
        <v>0</v>
      </c>
      <c r="T1212">
        <f>IF(AND('Raw Data'!F1207&lt;1.5, 'Raw Data'!L1207&gt;'Raw Data'!K1207, 'Raw Data'!L1207-'Raw Data'!K1207&gt;3), 'Raw Data'!F1207, 0)</f>
        <v>0</v>
      </c>
      <c r="U1212">
        <f>IF(AND('Raw Data'!L1207-'Raw Data'!K1207&lt;4, 'Raw Data'!L1207&gt;'Raw Data'!K1207), 'Raw Data'!H1207, 0)</f>
        <v>0</v>
      </c>
      <c r="V1212">
        <f>IF(AND('Raw Data'!K1207-'Raw Data'!L1207&lt;4, 'Raw Data'!K1207&gt;'Raw Data'!L1207), 'Raw Data'!G1207, 0)</f>
        <v>0</v>
      </c>
      <c r="W1212">
        <f>SUM('Hidden Analysis'!S1213:T1213)</f>
        <v>0</v>
      </c>
      <c r="X1212">
        <f>SUM('Hidden Analysis'!U1213:V1213)</f>
        <v>0</v>
      </c>
    </row>
    <row r="1213" spans="1:24" x14ac:dyDescent="0.3">
      <c r="A1213" s="2">
        <f>'Raw Data'!M1208</f>
        <v>0</v>
      </c>
      <c r="B1213">
        <f>IF('Raw Data'!L1208&gt;'Raw Data'!K1208, 'Raw Data'!F1208, 0)</f>
        <v>0</v>
      </c>
      <c r="C1213">
        <f>IF('Raw Data'!K1208&gt;'Raw Data'!L1208, 'Raw Data'!C1208, 0)</f>
        <v>0</v>
      </c>
      <c r="D1213">
        <f t="shared" si="40"/>
        <v>0</v>
      </c>
      <c r="E1213">
        <f>SUM('Hidden Analysis'!A1214:B1214)</f>
        <v>0</v>
      </c>
      <c r="F1213">
        <f>SUM('Hidden Analysis'!C1214:D1214)</f>
        <v>0</v>
      </c>
      <c r="G1213">
        <f>IF(AND('Raw Data'!F1208&lt;'Raw Data'!C1208, 'Raw Data'!L1208&gt;'Raw Data'!K1208), 'Raw Data'!F1208, 0)</f>
        <v>0</v>
      </c>
      <c r="H1213">
        <f>IF(AND('Raw Data'!F1208&gt;'Raw Data'!C1208, 'Raw Data'!L1208&lt;'Raw Data'!K1208), 'Raw Data'!C1208, 0)</f>
        <v>0</v>
      </c>
      <c r="I1213">
        <f t="shared" si="41"/>
        <v>0</v>
      </c>
      <c r="J1213">
        <f>IF(AND('Raw Data'!F1208&gt;'Raw Data'!C1208, 'Raw Data'!L1208&gt;'Raw Data'!K1208), 'Raw Data'!F1208, 0)</f>
        <v>0</v>
      </c>
      <c r="K1213">
        <f>IF(AND('Raw Data'!F1208&lt;'Raw Data'!C1208, 'Raw Data'!L1208&lt;'Raw Data'!K1208), 'Raw Data'!C1208, 0)</f>
        <v>0</v>
      </c>
      <c r="L1213">
        <f>IF('Raw Data'!L1208-'Raw Data'!K1208&gt;3, 'Raw Data'!J1208, 0)</f>
        <v>0</v>
      </c>
      <c r="M1213">
        <f>IF('Raw Data'!K1208-'Raw Data'!L1208&gt;3, 'Raw Data'!I1208, 0)</f>
        <v>0</v>
      </c>
      <c r="N1213">
        <f>IF('Raw Data'!L1208-'Raw Data'!K1208&gt;3, 'Raw Data'!J1208, IF('Raw Data'!K1208-'Raw Data'!L1208&gt;3, 'Raw Data'!I1208, 0))</f>
        <v>0</v>
      </c>
      <c r="O1213">
        <f>IF(ISBLANK('Raw Data'!L1208), 0, IF(ABS('Raw Data'!L1208-'Raw Data'!K1208)&lt;4, 'Raw Data'!H1208, IF(ABS('Raw Data'!K1208-'Raw Data'!L1208)&lt;4, 'Raw Data'!G1208, 0)))</f>
        <v>0</v>
      </c>
      <c r="P1213">
        <f>SUM('Hidden Analysis'!E1214:H1214)</f>
        <v>0</v>
      </c>
      <c r="Q1213">
        <f>SUM('Hidden Analysis'!I1214:L1214)</f>
        <v>0</v>
      </c>
      <c r="R1213">
        <f>SUM('Hidden Analysis'!M1214:P1214)</f>
        <v>0</v>
      </c>
      <c r="S1213">
        <f>SUM('Hidden Analysis'!Q1214:R1214)</f>
        <v>0</v>
      </c>
      <c r="T1213">
        <f>IF(AND('Raw Data'!F1208&lt;1.5, 'Raw Data'!L1208&gt;'Raw Data'!K1208, 'Raw Data'!L1208-'Raw Data'!K1208&gt;3), 'Raw Data'!F1208, 0)</f>
        <v>0</v>
      </c>
      <c r="U1213">
        <f>IF(AND('Raw Data'!L1208-'Raw Data'!K1208&lt;4, 'Raw Data'!L1208&gt;'Raw Data'!K1208), 'Raw Data'!H1208, 0)</f>
        <v>0</v>
      </c>
      <c r="V1213">
        <f>IF(AND('Raw Data'!K1208-'Raw Data'!L1208&lt;4, 'Raw Data'!K1208&gt;'Raw Data'!L1208), 'Raw Data'!G1208, 0)</f>
        <v>0</v>
      </c>
      <c r="W1213">
        <f>SUM('Hidden Analysis'!S1214:T1214)</f>
        <v>0</v>
      </c>
      <c r="X1213">
        <f>SUM('Hidden Analysis'!U1214:V1214)</f>
        <v>0</v>
      </c>
    </row>
    <row r="1214" spans="1:24" x14ac:dyDescent="0.3">
      <c r="A1214" s="2">
        <f>'Raw Data'!M1209</f>
        <v>0</v>
      </c>
      <c r="B1214">
        <f>IF('Raw Data'!L1209&gt;'Raw Data'!K1209, 'Raw Data'!F1209, 0)</f>
        <v>0</v>
      </c>
      <c r="C1214">
        <f>IF('Raw Data'!K1209&gt;'Raw Data'!L1209, 'Raw Data'!C1209, 0)</f>
        <v>0</v>
      </c>
      <c r="D1214">
        <f t="shared" si="40"/>
        <v>0</v>
      </c>
      <c r="E1214">
        <f>SUM('Hidden Analysis'!A1215:B1215)</f>
        <v>0</v>
      </c>
      <c r="F1214">
        <f>SUM('Hidden Analysis'!C1215:D1215)</f>
        <v>0</v>
      </c>
      <c r="G1214">
        <f>IF(AND('Raw Data'!F1209&lt;'Raw Data'!C1209, 'Raw Data'!L1209&gt;'Raw Data'!K1209), 'Raw Data'!F1209, 0)</f>
        <v>0</v>
      </c>
      <c r="H1214">
        <f>IF(AND('Raw Data'!F1209&gt;'Raw Data'!C1209, 'Raw Data'!L1209&lt;'Raw Data'!K1209), 'Raw Data'!C1209, 0)</f>
        <v>0</v>
      </c>
      <c r="I1214">
        <f t="shared" si="41"/>
        <v>0</v>
      </c>
      <c r="J1214">
        <f>IF(AND('Raw Data'!F1209&gt;'Raw Data'!C1209, 'Raw Data'!L1209&gt;'Raw Data'!K1209), 'Raw Data'!F1209, 0)</f>
        <v>0</v>
      </c>
      <c r="K1214">
        <f>IF(AND('Raw Data'!F1209&lt;'Raw Data'!C1209, 'Raw Data'!L1209&lt;'Raw Data'!K1209), 'Raw Data'!C1209, 0)</f>
        <v>0</v>
      </c>
      <c r="L1214">
        <f>IF('Raw Data'!L1209-'Raw Data'!K1209&gt;3, 'Raw Data'!J1209, 0)</f>
        <v>0</v>
      </c>
      <c r="M1214">
        <f>IF('Raw Data'!K1209-'Raw Data'!L1209&gt;3, 'Raw Data'!I1209, 0)</f>
        <v>0</v>
      </c>
      <c r="N1214">
        <f>IF('Raw Data'!L1209-'Raw Data'!K1209&gt;3, 'Raw Data'!J1209, IF('Raw Data'!K1209-'Raw Data'!L1209&gt;3, 'Raw Data'!I1209, 0))</f>
        <v>0</v>
      </c>
      <c r="O1214">
        <f>IF(ISBLANK('Raw Data'!L1209), 0, IF(ABS('Raw Data'!L1209-'Raw Data'!K1209)&lt;4, 'Raw Data'!H1209, IF(ABS('Raw Data'!K1209-'Raw Data'!L1209)&lt;4, 'Raw Data'!G1209, 0)))</f>
        <v>0</v>
      </c>
      <c r="P1214">
        <f>SUM('Hidden Analysis'!E1215:H1215)</f>
        <v>0</v>
      </c>
      <c r="Q1214">
        <f>SUM('Hidden Analysis'!I1215:L1215)</f>
        <v>0</v>
      </c>
      <c r="R1214">
        <f>SUM('Hidden Analysis'!M1215:P1215)</f>
        <v>0</v>
      </c>
      <c r="S1214">
        <f>SUM('Hidden Analysis'!Q1215:R1215)</f>
        <v>0</v>
      </c>
      <c r="T1214">
        <f>IF(AND('Raw Data'!F1209&lt;1.5, 'Raw Data'!L1209&gt;'Raw Data'!K1209, 'Raw Data'!L1209-'Raw Data'!K1209&gt;3), 'Raw Data'!F1209, 0)</f>
        <v>0</v>
      </c>
      <c r="U1214">
        <f>IF(AND('Raw Data'!L1209-'Raw Data'!K1209&lt;4, 'Raw Data'!L1209&gt;'Raw Data'!K1209), 'Raw Data'!H1209, 0)</f>
        <v>0</v>
      </c>
      <c r="V1214">
        <f>IF(AND('Raw Data'!K1209-'Raw Data'!L1209&lt;4, 'Raw Data'!K1209&gt;'Raw Data'!L1209), 'Raw Data'!G1209, 0)</f>
        <v>0</v>
      </c>
      <c r="W1214">
        <f>SUM('Hidden Analysis'!S1215:T1215)</f>
        <v>0</v>
      </c>
      <c r="X1214">
        <f>SUM('Hidden Analysis'!U1215:V1215)</f>
        <v>0</v>
      </c>
    </row>
    <row r="1215" spans="1:24" x14ac:dyDescent="0.3">
      <c r="A1215" s="2">
        <f>'Raw Data'!M1210</f>
        <v>0</v>
      </c>
      <c r="B1215">
        <f>IF('Raw Data'!L1210&gt;'Raw Data'!K1210, 'Raw Data'!F1210, 0)</f>
        <v>0</v>
      </c>
      <c r="C1215">
        <f>IF('Raw Data'!K1210&gt;'Raw Data'!L1210, 'Raw Data'!C1210, 0)</f>
        <v>0</v>
      </c>
      <c r="D1215">
        <f t="shared" si="40"/>
        <v>0</v>
      </c>
      <c r="E1215">
        <f>SUM('Hidden Analysis'!A1216:B1216)</f>
        <v>0</v>
      </c>
      <c r="F1215">
        <f>SUM('Hidden Analysis'!C1216:D1216)</f>
        <v>0</v>
      </c>
      <c r="G1215">
        <f>IF(AND('Raw Data'!F1210&lt;'Raw Data'!C1210, 'Raw Data'!L1210&gt;'Raw Data'!K1210), 'Raw Data'!F1210, 0)</f>
        <v>0</v>
      </c>
      <c r="H1215">
        <f>IF(AND('Raw Data'!F1210&gt;'Raw Data'!C1210, 'Raw Data'!L1210&lt;'Raw Data'!K1210), 'Raw Data'!C1210, 0)</f>
        <v>0</v>
      </c>
      <c r="I1215">
        <f t="shared" si="41"/>
        <v>0</v>
      </c>
      <c r="J1215">
        <f>IF(AND('Raw Data'!F1210&gt;'Raw Data'!C1210, 'Raw Data'!L1210&gt;'Raw Data'!K1210), 'Raw Data'!F1210, 0)</f>
        <v>0</v>
      </c>
      <c r="K1215">
        <f>IF(AND('Raw Data'!F1210&lt;'Raw Data'!C1210, 'Raw Data'!L1210&lt;'Raw Data'!K1210), 'Raw Data'!C1210, 0)</f>
        <v>0</v>
      </c>
      <c r="L1215">
        <f>IF('Raw Data'!L1210-'Raw Data'!K1210&gt;3, 'Raw Data'!J1210, 0)</f>
        <v>0</v>
      </c>
      <c r="M1215">
        <f>IF('Raw Data'!K1210-'Raw Data'!L1210&gt;3, 'Raw Data'!I1210, 0)</f>
        <v>0</v>
      </c>
      <c r="N1215">
        <f>IF('Raw Data'!L1210-'Raw Data'!K1210&gt;3, 'Raw Data'!J1210, IF('Raw Data'!K1210-'Raw Data'!L1210&gt;3, 'Raw Data'!I1210, 0))</f>
        <v>0</v>
      </c>
      <c r="O1215">
        <f>IF(ISBLANK('Raw Data'!L1210), 0, IF(ABS('Raw Data'!L1210-'Raw Data'!K1210)&lt;4, 'Raw Data'!H1210, IF(ABS('Raw Data'!K1210-'Raw Data'!L1210)&lt;4, 'Raw Data'!G1210, 0)))</f>
        <v>0</v>
      </c>
      <c r="P1215">
        <f>SUM('Hidden Analysis'!E1216:H1216)</f>
        <v>0</v>
      </c>
      <c r="Q1215">
        <f>SUM('Hidden Analysis'!I1216:L1216)</f>
        <v>0</v>
      </c>
      <c r="R1215">
        <f>SUM('Hidden Analysis'!M1216:P1216)</f>
        <v>0</v>
      </c>
      <c r="S1215">
        <f>SUM('Hidden Analysis'!Q1216:R1216)</f>
        <v>0</v>
      </c>
      <c r="T1215">
        <f>IF(AND('Raw Data'!F1210&lt;1.5, 'Raw Data'!L1210&gt;'Raw Data'!K1210, 'Raw Data'!L1210-'Raw Data'!K1210&gt;3), 'Raw Data'!F1210, 0)</f>
        <v>0</v>
      </c>
      <c r="U1215">
        <f>IF(AND('Raw Data'!L1210-'Raw Data'!K1210&lt;4, 'Raw Data'!L1210&gt;'Raw Data'!K1210), 'Raw Data'!H1210, 0)</f>
        <v>0</v>
      </c>
      <c r="V1215">
        <f>IF(AND('Raw Data'!K1210-'Raw Data'!L1210&lt;4, 'Raw Data'!K1210&gt;'Raw Data'!L1210), 'Raw Data'!G1210, 0)</f>
        <v>0</v>
      </c>
      <c r="W1215">
        <f>SUM('Hidden Analysis'!S1216:T1216)</f>
        <v>0</v>
      </c>
      <c r="X1215">
        <f>SUM('Hidden Analysis'!U1216:V1216)</f>
        <v>0</v>
      </c>
    </row>
    <row r="1216" spans="1:24" x14ac:dyDescent="0.3">
      <c r="A1216" s="2">
        <f>'Raw Data'!M1211</f>
        <v>0</v>
      </c>
      <c r="B1216">
        <f>IF('Raw Data'!L1211&gt;'Raw Data'!K1211, 'Raw Data'!F1211, 0)</f>
        <v>0</v>
      </c>
      <c r="C1216">
        <f>IF('Raw Data'!K1211&gt;'Raw Data'!L1211, 'Raw Data'!C1211, 0)</f>
        <v>0</v>
      </c>
      <c r="D1216">
        <f t="shared" si="40"/>
        <v>0</v>
      </c>
      <c r="E1216">
        <f>SUM('Hidden Analysis'!A1217:B1217)</f>
        <v>0</v>
      </c>
      <c r="F1216">
        <f>SUM('Hidden Analysis'!C1217:D1217)</f>
        <v>0</v>
      </c>
      <c r="G1216">
        <f>IF(AND('Raw Data'!F1211&lt;'Raw Data'!C1211, 'Raw Data'!L1211&gt;'Raw Data'!K1211), 'Raw Data'!F1211, 0)</f>
        <v>0</v>
      </c>
      <c r="H1216">
        <f>IF(AND('Raw Data'!F1211&gt;'Raw Data'!C1211, 'Raw Data'!L1211&lt;'Raw Data'!K1211), 'Raw Data'!C1211, 0)</f>
        <v>0</v>
      </c>
      <c r="I1216">
        <f t="shared" si="41"/>
        <v>0</v>
      </c>
      <c r="J1216">
        <f>IF(AND('Raw Data'!F1211&gt;'Raw Data'!C1211, 'Raw Data'!L1211&gt;'Raw Data'!K1211), 'Raw Data'!F1211, 0)</f>
        <v>0</v>
      </c>
      <c r="K1216">
        <f>IF(AND('Raw Data'!F1211&lt;'Raw Data'!C1211, 'Raw Data'!L1211&lt;'Raw Data'!K1211), 'Raw Data'!C1211, 0)</f>
        <v>0</v>
      </c>
      <c r="L1216">
        <f>IF('Raw Data'!L1211-'Raw Data'!K1211&gt;3, 'Raw Data'!J1211, 0)</f>
        <v>0</v>
      </c>
      <c r="M1216">
        <f>IF('Raw Data'!K1211-'Raw Data'!L1211&gt;3, 'Raw Data'!I1211, 0)</f>
        <v>0</v>
      </c>
      <c r="N1216">
        <f>IF('Raw Data'!L1211-'Raw Data'!K1211&gt;3, 'Raw Data'!J1211, IF('Raw Data'!K1211-'Raw Data'!L1211&gt;3, 'Raw Data'!I1211, 0))</f>
        <v>0</v>
      </c>
      <c r="O1216">
        <f>IF(ISBLANK('Raw Data'!L1211), 0, IF(ABS('Raw Data'!L1211-'Raw Data'!K1211)&lt;4, 'Raw Data'!H1211, IF(ABS('Raw Data'!K1211-'Raw Data'!L1211)&lt;4, 'Raw Data'!G1211, 0)))</f>
        <v>0</v>
      </c>
      <c r="P1216">
        <f>SUM('Hidden Analysis'!E1217:H1217)</f>
        <v>0</v>
      </c>
      <c r="Q1216">
        <f>SUM('Hidden Analysis'!I1217:L1217)</f>
        <v>0</v>
      </c>
      <c r="R1216">
        <f>SUM('Hidden Analysis'!M1217:P1217)</f>
        <v>0</v>
      </c>
      <c r="S1216">
        <f>SUM('Hidden Analysis'!Q1217:R1217)</f>
        <v>0</v>
      </c>
      <c r="T1216">
        <f>IF(AND('Raw Data'!F1211&lt;1.5, 'Raw Data'!L1211&gt;'Raw Data'!K1211, 'Raw Data'!L1211-'Raw Data'!K1211&gt;3), 'Raw Data'!F1211, 0)</f>
        <v>0</v>
      </c>
      <c r="U1216">
        <f>IF(AND('Raw Data'!L1211-'Raw Data'!K1211&lt;4, 'Raw Data'!L1211&gt;'Raw Data'!K1211), 'Raw Data'!H1211, 0)</f>
        <v>0</v>
      </c>
      <c r="V1216">
        <f>IF(AND('Raw Data'!K1211-'Raw Data'!L1211&lt;4, 'Raw Data'!K1211&gt;'Raw Data'!L1211), 'Raw Data'!G1211, 0)</f>
        <v>0</v>
      </c>
      <c r="W1216">
        <f>SUM('Hidden Analysis'!S1217:T1217)</f>
        <v>0</v>
      </c>
      <c r="X1216">
        <f>SUM('Hidden Analysis'!U1217:V1217)</f>
        <v>0</v>
      </c>
    </row>
    <row r="1217" spans="1:24" x14ac:dyDescent="0.3">
      <c r="A1217" s="2">
        <f>'Raw Data'!M1212</f>
        <v>0</v>
      </c>
      <c r="B1217">
        <f>IF('Raw Data'!L1212&gt;'Raw Data'!K1212, 'Raw Data'!F1212, 0)</f>
        <v>0</v>
      </c>
      <c r="C1217">
        <f>IF('Raw Data'!K1212&gt;'Raw Data'!L1212, 'Raw Data'!C1212, 0)</f>
        <v>0</v>
      </c>
      <c r="D1217">
        <f t="shared" si="40"/>
        <v>0</v>
      </c>
      <c r="E1217">
        <f>SUM('Hidden Analysis'!A1218:B1218)</f>
        <v>0</v>
      </c>
      <c r="F1217">
        <f>SUM('Hidden Analysis'!C1218:D1218)</f>
        <v>0</v>
      </c>
      <c r="G1217">
        <f>IF(AND('Raw Data'!F1212&lt;'Raw Data'!C1212, 'Raw Data'!L1212&gt;'Raw Data'!K1212), 'Raw Data'!F1212, 0)</f>
        <v>0</v>
      </c>
      <c r="H1217">
        <f>IF(AND('Raw Data'!F1212&gt;'Raw Data'!C1212, 'Raw Data'!L1212&lt;'Raw Data'!K1212), 'Raw Data'!C1212, 0)</f>
        <v>0</v>
      </c>
      <c r="I1217">
        <f t="shared" si="41"/>
        <v>0</v>
      </c>
      <c r="J1217">
        <f>IF(AND('Raw Data'!F1212&gt;'Raw Data'!C1212, 'Raw Data'!L1212&gt;'Raw Data'!K1212), 'Raw Data'!F1212, 0)</f>
        <v>0</v>
      </c>
      <c r="K1217">
        <f>IF(AND('Raw Data'!F1212&lt;'Raw Data'!C1212, 'Raw Data'!L1212&lt;'Raw Data'!K1212), 'Raw Data'!C1212, 0)</f>
        <v>0</v>
      </c>
      <c r="L1217">
        <f>IF('Raw Data'!L1212-'Raw Data'!K1212&gt;3, 'Raw Data'!J1212, 0)</f>
        <v>0</v>
      </c>
      <c r="M1217">
        <f>IF('Raw Data'!K1212-'Raw Data'!L1212&gt;3, 'Raw Data'!I1212, 0)</f>
        <v>0</v>
      </c>
      <c r="N1217">
        <f>IF('Raw Data'!L1212-'Raw Data'!K1212&gt;3, 'Raw Data'!J1212, IF('Raw Data'!K1212-'Raw Data'!L1212&gt;3, 'Raw Data'!I1212, 0))</f>
        <v>0</v>
      </c>
      <c r="O1217">
        <f>IF(ISBLANK('Raw Data'!L1212), 0, IF(ABS('Raw Data'!L1212-'Raw Data'!K1212)&lt;4, 'Raw Data'!H1212, IF(ABS('Raw Data'!K1212-'Raw Data'!L1212)&lt;4, 'Raw Data'!G1212, 0)))</f>
        <v>0</v>
      </c>
      <c r="P1217">
        <f>SUM('Hidden Analysis'!E1218:H1218)</f>
        <v>0</v>
      </c>
      <c r="Q1217">
        <f>SUM('Hidden Analysis'!I1218:L1218)</f>
        <v>0</v>
      </c>
      <c r="R1217">
        <f>SUM('Hidden Analysis'!M1218:P1218)</f>
        <v>0</v>
      </c>
      <c r="S1217">
        <f>SUM('Hidden Analysis'!Q1218:R1218)</f>
        <v>0</v>
      </c>
      <c r="T1217">
        <f>IF(AND('Raw Data'!F1212&lt;1.5, 'Raw Data'!L1212&gt;'Raw Data'!K1212, 'Raw Data'!L1212-'Raw Data'!K1212&gt;3), 'Raw Data'!F1212, 0)</f>
        <v>0</v>
      </c>
      <c r="U1217">
        <f>IF(AND('Raw Data'!L1212-'Raw Data'!K1212&lt;4, 'Raw Data'!L1212&gt;'Raw Data'!K1212), 'Raw Data'!H1212, 0)</f>
        <v>0</v>
      </c>
      <c r="V1217">
        <f>IF(AND('Raw Data'!K1212-'Raw Data'!L1212&lt;4, 'Raw Data'!K1212&gt;'Raw Data'!L1212), 'Raw Data'!G1212, 0)</f>
        <v>0</v>
      </c>
      <c r="W1217">
        <f>SUM('Hidden Analysis'!S1218:T1218)</f>
        <v>0</v>
      </c>
      <c r="X1217">
        <f>SUM('Hidden Analysis'!U1218:V1218)</f>
        <v>0</v>
      </c>
    </row>
    <row r="1218" spans="1:24" x14ac:dyDescent="0.3">
      <c r="A1218" s="2">
        <f>'Raw Data'!M1213</f>
        <v>0</v>
      </c>
      <c r="B1218">
        <f>IF('Raw Data'!L1213&gt;'Raw Data'!K1213, 'Raw Data'!F1213, 0)</f>
        <v>0</v>
      </c>
      <c r="C1218">
        <f>IF('Raw Data'!K1213&gt;'Raw Data'!L1213, 'Raw Data'!C1213, 0)</f>
        <v>0</v>
      </c>
      <c r="D1218">
        <f t="shared" si="40"/>
        <v>0</v>
      </c>
      <c r="E1218">
        <f>SUM('Hidden Analysis'!A1219:B1219)</f>
        <v>0</v>
      </c>
      <c r="F1218">
        <f>SUM('Hidden Analysis'!C1219:D1219)</f>
        <v>0</v>
      </c>
      <c r="G1218">
        <f>IF(AND('Raw Data'!F1213&lt;'Raw Data'!C1213, 'Raw Data'!L1213&gt;'Raw Data'!K1213), 'Raw Data'!F1213, 0)</f>
        <v>0</v>
      </c>
      <c r="H1218">
        <f>IF(AND('Raw Data'!F1213&gt;'Raw Data'!C1213, 'Raw Data'!L1213&lt;'Raw Data'!K1213), 'Raw Data'!C1213, 0)</f>
        <v>0</v>
      </c>
      <c r="I1218">
        <f t="shared" si="41"/>
        <v>0</v>
      </c>
      <c r="J1218">
        <f>IF(AND('Raw Data'!F1213&gt;'Raw Data'!C1213, 'Raw Data'!L1213&gt;'Raw Data'!K1213), 'Raw Data'!F1213, 0)</f>
        <v>0</v>
      </c>
      <c r="K1218">
        <f>IF(AND('Raw Data'!F1213&lt;'Raw Data'!C1213, 'Raw Data'!L1213&lt;'Raw Data'!K1213), 'Raw Data'!C1213, 0)</f>
        <v>0</v>
      </c>
      <c r="L1218">
        <f>IF('Raw Data'!L1213-'Raw Data'!K1213&gt;3, 'Raw Data'!J1213, 0)</f>
        <v>0</v>
      </c>
      <c r="M1218">
        <f>IF('Raw Data'!K1213-'Raw Data'!L1213&gt;3, 'Raw Data'!I1213, 0)</f>
        <v>0</v>
      </c>
      <c r="N1218">
        <f>IF('Raw Data'!L1213-'Raw Data'!K1213&gt;3, 'Raw Data'!J1213, IF('Raw Data'!K1213-'Raw Data'!L1213&gt;3, 'Raw Data'!I1213, 0))</f>
        <v>0</v>
      </c>
      <c r="O1218">
        <f>IF(ISBLANK('Raw Data'!L1213), 0, IF(ABS('Raw Data'!L1213-'Raw Data'!K1213)&lt;4, 'Raw Data'!H1213, IF(ABS('Raw Data'!K1213-'Raw Data'!L1213)&lt;4, 'Raw Data'!G1213, 0)))</f>
        <v>0</v>
      </c>
      <c r="P1218">
        <f>SUM('Hidden Analysis'!E1219:H1219)</f>
        <v>0</v>
      </c>
      <c r="Q1218">
        <f>SUM('Hidden Analysis'!I1219:L1219)</f>
        <v>0</v>
      </c>
      <c r="R1218">
        <f>SUM('Hidden Analysis'!M1219:P1219)</f>
        <v>0</v>
      </c>
      <c r="S1218">
        <f>SUM('Hidden Analysis'!Q1219:R1219)</f>
        <v>0</v>
      </c>
      <c r="T1218">
        <f>IF(AND('Raw Data'!F1213&lt;1.5, 'Raw Data'!L1213&gt;'Raw Data'!K1213, 'Raw Data'!L1213-'Raw Data'!K1213&gt;3), 'Raw Data'!F1213, 0)</f>
        <v>0</v>
      </c>
      <c r="U1218">
        <f>IF(AND('Raw Data'!L1213-'Raw Data'!K1213&lt;4, 'Raw Data'!L1213&gt;'Raw Data'!K1213), 'Raw Data'!H1213, 0)</f>
        <v>0</v>
      </c>
      <c r="V1218">
        <f>IF(AND('Raw Data'!K1213-'Raw Data'!L1213&lt;4, 'Raw Data'!K1213&gt;'Raw Data'!L1213), 'Raw Data'!G1213, 0)</f>
        <v>0</v>
      </c>
      <c r="W1218">
        <f>SUM('Hidden Analysis'!S1219:T1219)</f>
        <v>0</v>
      </c>
      <c r="X1218">
        <f>SUM('Hidden Analysis'!U1219:V1219)</f>
        <v>0</v>
      </c>
    </row>
    <row r="1219" spans="1:24" x14ac:dyDescent="0.3">
      <c r="A1219" s="2">
        <f>'Raw Data'!M1214</f>
        <v>0</v>
      </c>
      <c r="B1219">
        <f>IF('Raw Data'!L1214&gt;'Raw Data'!K1214, 'Raw Data'!F1214, 0)</f>
        <v>0</v>
      </c>
      <c r="C1219">
        <f>IF('Raw Data'!K1214&gt;'Raw Data'!L1214, 'Raw Data'!C1214, 0)</f>
        <v>0</v>
      </c>
      <c r="D1219">
        <f t="shared" si="40"/>
        <v>0</v>
      </c>
      <c r="E1219">
        <f>SUM('Hidden Analysis'!A1220:B1220)</f>
        <v>0</v>
      </c>
      <c r="F1219">
        <f>SUM('Hidden Analysis'!C1220:D1220)</f>
        <v>0</v>
      </c>
      <c r="G1219">
        <f>IF(AND('Raw Data'!F1214&lt;'Raw Data'!C1214, 'Raw Data'!L1214&gt;'Raw Data'!K1214), 'Raw Data'!F1214, 0)</f>
        <v>0</v>
      </c>
      <c r="H1219">
        <f>IF(AND('Raw Data'!F1214&gt;'Raw Data'!C1214, 'Raw Data'!L1214&lt;'Raw Data'!K1214), 'Raw Data'!C1214, 0)</f>
        <v>0</v>
      </c>
      <c r="I1219">
        <f t="shared" si="41"/>
        <v>0</v>
      </c>
      <c r="J1219">
        <f>IF(AND('Raw Data'!F1214&gt;'Raw Data'!C1214, 'Raw Data'!L1214&gt;'Raw Data'!K1214), 'Raw Data'!F1214, 0)</f>
        <v>0</v>
      </c>
      <c r="K1219">
        <f>IF(AND('Raw Data'!F1214&lt;'Raw Data'!C1214, 'Raw Data'!L1214&lt;'Raw Data'!K1214), 'Raw Data'!C1214, 0)</f>
        <v>0</v>
      </c>
      <c r="L1219">
        <f>IF('Raw Data'!L1214-'Raw Data'!K1214&gt;3, 'Raw Data'!J1214, 0)</f>
        <v>0</v>
      </c>
      <c r="M1219">
        <f>IF('Raw Data'!K1214-'Raw Data'!L1214&gt;3, 'Raw Data'!I1214, 0)</f>
        <v>0</v>
      </c>
      <c r="N1219">
        <f>IF('Raw Data'!L1214-'Raw Data'!K1214&gt;3, 'Raw Data'!J1214, IF('Raw Data'!K1214-'Raw Data'!L1214&gt;3, 'Raw Data'!I1214, 0))</f>
        <v>0</v>
      </c>
      <c r="O1219">
        <f>IF(ISBLANK('Raw Data'!L1214), 0, IF(ABS('Raw Data'!L1214-'Raw Data'!K1214)&lt;4, 'Raw Data'!H1214, IF(ABS('Raw Data'!K1214-'Raw Data'!L1214)&lt;4, 'Raw Data'!G1214, 0)))</f>
        <v>0</v>
      </c>
      <c r="P1219">
        <f>SUM('Hidden Analysis'!E1220:H1220)</f>
        <v>0</v>
      </c>
      <c r="Q1219">
        <f>SUM('Hidden Analysis'!I1220:L1220)</f>
        <v>0</v>
      </c>
      <c r="R1219">
        <f>SUM('Hidden Analysis'!M1220:P1220)</f>
        <v>0</v>
      </c>
      <c r="S1219">
        <f>SUM('Hidden Analysis'!Q1220:R1220)</f>
        <v>0</v>
      </c>
      <c r="T1219">
        <f>IF(AND('Raw Data'!F1214&lt;1.5, 'Raw Data'!L1214&gt;'Raw Data'!K1214, 'Raw Data'!L1214-'Raw Data'!K1214&gt;3), 'Raw Data'!F1214, 0)</f>
        <v>0</v>
      </c>
      <c r="U1219">
        <f>IF(AND('Raw Data'!L1214-'Raw Data'!K1214&lt;4, 'Raw Data'!L1214&gt;'Raw Data'!K1214), 'Raw Data'!H1214, 0)</f>
        <v>0</v>
      </c>
      <c r="V1219">
        <f>IF(AND('Raw Data'!K1214-'Raw Data'!L1214&lt;4, 'Raw Data'!K1214&gt;'Raw Data'!L1214), 'Raw Data'!G1214, 0)</f>
        <v>0</v>
      </c>
      <c r="W1219">
        <f>SUM('Hidden Analysis'!S1220:T1220)</f>
        <v>0</v>
      </c>
      <c r="X1219">
        <f>SUM('Hidden Analysis'!U1220:V1220)</f>
        <v>0</v>
      </c>
    </row>
    <row r="1220" spans="1:24" x14ac:dyDescent="0.3">
      <c r="A1220" s="2">
        <f>'Raw Data'!M1215</f>
        <v>0</v>
      </c>
      <c r="B1220">
        <f>IF('Raw Data'!L1215&gt;'Raw Data'!K1215, 'Raw Data'!F1215, 0)</f>
        <v>0</v>
      </c>
      <c r="C1220">
        <f>IF('Raw Data'!K1215&gt;'Raw Data'!L1215, 'Raw Data'!C1215, 0)</f>
        <v>0</v>
      </c>
      <c r="D1220">
        <f t="shared" si="40"/>
        <v>0</v>
      </c>
      <c r="E1220">
        <f>SUM('Hidden Analysis'!A1221:B1221)</f>
        <v>0</v>
      </c>
      <c r="F1220">
        <f>SUM('Hidden Analysis'!C1221:D1221)</f>
        <v>0</v>
      </c>
      <c r="G1220">
        <f>IF(AND('Raw Data'!F1215&lt;'Raw Data'!C1215, 'Raw Data'!L1215&gt;'Raw Data'!K1215), 'Raw Data'!F1215, 0)</f>
        <v>0</v>
      </c>
      <c r="H1220">
        <f>IF(AND('Raw Data'!F1215&gt;'Raw Data'!C1215, 'Raw Data'!L1215&lt;'Raw Data'!K1215), 'Raw Data'!C1215, 0)</f>
        <v>0</v>
      </c>
      <c r="I1220">
        <f t="shared" si="41"/>
        <v>0</v>
      </c>
      <c r="J1220">
        <f>IF(AND('Raw Data'!F1215&gt;'Raw Data'!C1215, 'Raw Data'!L1215&gt;'Raw Data'!K1215), 'Raw Data'!F1215, 0)</f>
        <v>0</v>
      </c>
      <c r="K1220">
        <f>IF(AND('Raw Data'!F1215&lt;'Raw Data'!C1215, 'Raw Data'!L1215&lt;'Raw Data'!K1215), 'Raw Data'!C1215, 0)</f>
        <v>0</v>
      </c>
      <c r="L1220">
        <f>IF('Raw Data'!L1215-'Raw Data'!K1215&gt;3, 'Raw Data'!J1215, 0)</f>
        <v>0</v>
      </c>
      <c r="M1220">
        <f>IF('Raw Data'!K1215-'Raw Data'!L1215&gt;3, 'Raw Data'!I1215, 0)</f>
        <v>0</v>
      </c>
      <c r="N1220">
        <f>IF('Raw Data'!L1215-'Raw Data'!K1215&gt;3, 'Raw Data'!J1215, IF('Raw Data'!K1215-'Raw Data'!L1215&gt;3, 'Raw Data'!I1215, 0))</f>
        <v>0</v>
      </c>
      <c r="O1220">
        <f>IF(ISBLANK('Raw Data'!L1215), 0, IF(ABS('Raw Data'!L1215-'Raw Data'!K1215)&lt;4, 'Raw Data'!H1215, IF(ABS('Raw Data'!K1215-'Raw Data'!L1215)&lt;4, 'Raw Data'!G1215, 0)))</f>
        <v>0</v>
      </c>
      <c r="P1220">
        <f>SUM('Hidden Analysis'!E1221:H1221)</f>
        <v>0</v>
      </c>
      <c r="Q1220">
        <f>SUM('Hidden Analysis'!I1221:L1221)</f>
        <v>0</v>
      </c>
      <c r="R1220">
        <f>SUM('Hidden Analysis'!M1221:P1221)</f>
        <v>0</v>
      </c>
      <c r="S1220">
        <f>SUM('Hidden Analysis'!Q1221:R1221)</f>
        <v>0</v>
      </c>
      <c r="T1220">
        <f>IF(AND('Raw Data'!F1215&lt;1.5, 'Raw Data'!L1215&gt;'Raw Data'!K1215, 'Raw Data'!L1215-'Raw Data'!K1215&gt;3), 'Raw Data'!F1215, 0)</f>
        <v>0</v>
      </c>
      <c r="U1220">
        <f>IF(AND('Raw Data'!L1215-'Raw Data'!K1215&lt;4, 'Raw Data'!L1215&gt;'Raw Data'!K1215), 'Raw Data'!H1215, 0)</f>
        <v>0</v>
      </c>
      <c r="V1220">
        <f>IF(AND('Raw Data'!K1215-'Raw Data'!L1215&lt;4, 'Raw Data'!K1215&gt;'Raw Data'!L1215), 'Raw Data'!G1215, 0)</f>
        <v>0</v>
      </c>
      <c r="W1220">
        <f>SUM('Hidden Analysis'!S1221:T1221)</f>
        <v>0</v>
      </c>
      <c r="X1220">
        <f>SUM('Hidden Analysis'!U1221:V1221)</f>
        <v>0</v>
      </c>
    </row>
    <row r="1221" spans="1:24" x14ac:dyDescent="0.3">
      <c r="A1221" s="2">
        <f>'Raw Data'!M1216</f>
        <v>0</v>
      </c>
      <c r="B1221">
        <f>IF('Raw Data'!L1216&gt;'Raw Data'!K1216, 'Raw Data'!F1216, 0)</f>
        <v>0</v>
      </c>
      <c r="C1221">
        <f>IF('Raw Data'!K1216&gt;'Raw Data'!L1216, 'Raw Data'!C1216, 0)</f>
        <v>0</v>
      </c>
      <c r="D1221">
        <f t="shared" si="40"/>
        <v>0</v>
      </c>
      <c r="E1221">
        <f>SUM('Hidden Analysis'!A1222:B1222)</f>
        <v>0</v>
      </c>
      <c r="F1221">
        <f>SUM('Hidden Analysis'!C1222:D1222)</f>
        <v>0</v>
      </c>
      <c r="G1221">
        <f>IF(AND('Raw Data'!F1216&lt;'Raw Data'!C1216, 'Raw Data'!L1216&gt;'Raw Data'!K1216), 'Raw Data'!F1216, 0)</f>
        <v>0</v>
      </c>
      <c r="H1221">
        <f>IF(AND('Raw Data'!F1216&gt;'Raw Data'!C1216, 'Raw Data'!L1216&lt;'Raw Data'!K1216), 'Raw Data'!C1216, 0)</f>
        <v>0</v>
      </c>
      <c r="I1221">
        <f t="shared" si="41"/>
        <v>0</v>
      </c>
      <c r="J1221">
        <f>IF(AND('Raw Data'!F1216&gt;'Raw Data'!C1216, 'Raw Data'!L1216&gt;'Raw Data'!K1216), 'Raw Data'!F1216, 0)</f>
        <v>0</v>
      </c>
      <c r="K1221">
        <f>IF(AND('Raw Data'!F1216&lt;'Raw Data'!C1216, 'Raw Data'!L1216&lt;'Raw Data'!K1216), 'Raw Data'!C1216, 0)</f>
        <v>0</v>
      </c>
      <c r="L1221">
        <f>IF('Raw Data'!L1216-'Raw Data'!K1216&gt;3, 'Raw Data'!J1216, 0)</f>
        <v>0</v>
      </c>
      <c r="M1221">
        <f>IF('Raw Data'!K1216-'Raw Data'!L1216&gt;3, 'Raw Data'!I1216, 0)</f>
        <v>0</v>
      </c>
      <c r="N1221">
        <f>IF('Raw Data'!L1216-'Raw Data'!K1216&gt;3, 'Raw Data'!J1216, IF('Raw Data'!K1216-'Raw Data'!L1216&gt;3, 'Raw Data'!I1216, 0))</f>
        <v>0</v>
      </c>
      <c r="O1221">
        <f>IF(ISBLANK('Raw Data'!L1216), 0, IF(ABS('Raw Data'!L1216-'Raw Data'!K1216)&lt;4, 'Raw Data'!H1216, IF(ABS('Raw Data'!K1216-'Raw Data'!L1216)&lt;4, 'Raw Data'!G1216, 0)))</f>
        <v>0</v>
      </c>
      <c r="P1221">
        <f>SUM('Hidden Analysis'!E1222:H1222)</f>
        <v>0</v>
      </c>
      <c r="Q1221">
        <f>SUM('Hidden Analysis'!I1222:L1222)</f>
        <v>0</v>
      </c>
      <c r="R1221">
        <f>SUM('Hidden Analysis'!M1222:P1222)</f>
        <v>0</v>
      </c>
      <c r="S1221">
        <f>SUM('Hidden Analysis'!Q1222:R1222)</f>
        <v>0</v>
      </c>
      <c r="T1221">
        <f>IF(AND('Raw Data'!F1216&lt;1.5, 'Raw Data'!L1216&gt;'Raw Data'!K1216, 'Raw Data'!L1216-'Raw Data'!K1216&gt;3), 'Raw Data'!F1216, 0)</f>
        <v>0</v>
      </c>
      <c r="U1221">
        <f>IF(AND('Raw Data'!L1216-'Raw Data'!K1216&lt;4, 'Raw Data'!L1216&gt;'Raw Data'!K1216), 'Raw Data'!H1216, 0)</f>
        <v>0</v>
      </c>
      <c r="V1221">
        <f>IF(AND('Raw Data'!K1216-'Raw Data'!L1216&lt;4, 'Raw Data'!K1216&gt;'Raw Data'!L1216), 'Raw Data'!G1216, 0)</f>
        <v>0</v>
      </c>
      <c r="W1221">
        <f>SUM('Hidden Analysis'!S1222:T1222)</f>
        <v>0</v>
      </c>
      <c r="X1221">
        <f>SUM('Hidden Analysis'!U1222:V1222)</f>
        <v>0</v>
      </c>
    </row>
    <row r="1222" spans="1:24" x14ac:dyDescent="0.3">
      <c r="A1222" s="2">
        <f>'Raw Data'!M1217</f>
        <v>0</v>
      </c>
      <c r="B1222">
        <f>IF('Raw Data'!L1217&gt;'Raw Data'!K1217, 'Raw Data'!F1217, 0)</f>
        <v>0</v>
      </c>
      <c r="C1222">
        <f>IF('Raw Data'!K1217&gt;'Raw Data'!L1217, 'Raw Data'!C1217, 0)</f>
        <v>0</v>
      </c>
      <c r="D1222">
        <f t="shared" si="40"/>
        <v>0</v>
      </c>
      <c r="E1222">
        <f>SUM('Hidden Analysis'!A1223:B1223)</f>
        <v>0</v>
      </c>
      <c r="F1222">
        <f>SUM('Hidden Analysis'!C1223:D1223)</f>
        <v>0</v>
      </c>
      <c r="G1222">
        <f>IF(AND('Raw Data'!F1217&lt;'Raw Data'!C1217, 'Raw Data'!L1217&gt;'Raw Data'!K1217), 'Raw Data'!F1217, 0)</f>
        <v>0</v>
      </c>
      <c r="H1222">
        <f>IF(AND('Raw Data'!F1217&gt;'Raw Data'!C1217, 'Raw Data'!L1217&lt;'Raw Data'!K1217), 'Raw Data'!C1217, 0)</f>
        <v>0</v>
      </c>
      <c r="I1222">
        <f t="shared" si="41"/>
        <v>0</v>
      </c>
      <c r="J1222">
        <f>IF(AND('Raw Data'!F1217&gt;'Raw Data'!C1217, 'Raw Data'!L1217&gt;'Raw Data'!K1217), 'Raw Data'!F1217, 0)</f>
        <v>0</v>
      </c>
      <c r="K1222">
        <f>IF(AND('Raw Data'!F1217&lt;'Raw Data'!C1217, 'Raw Data'!L1217&lt;'Raw Data'!K1217), 'Raw Data'!C1217, 0)</f>
        <v>0</v>
      </c>
      <c r="L1222">
        <f>IF('Raw Data'!L1217-'Raw Data'!K1217&gt;3, 'Raw Data'!J1217, 0)</f>
        <v>0</v>
      </c>
      <c r="M1222">
        <f>IF('Raw Data'!K1217-'Raw Data'!L1217&gt;3, 'Raw Data'!I1217, 0)</f>
        <v>0</v>
      </c>
      <c r="N1222">
        <f>IF('Raw Data'!L1217-'Raw Data'!K1217&gt;3, 'Raw Data'!J1217, IF('Raw Data'!K1217-'Raw Data'!L1217&gt;3, 'Raw Data'!I1217, 0))</f>
        <v>0</v>
      </c>
      <c r="O1222">
        <f>IF(ISBLANK('Raw Data'!L1217), 0, IF(ABS('Raw Data'!L1217-'Raw Data'!K1217)&lt;4, 'Raw Data'!H1217, IF(ABS('Raw Data'!K1217-'Raw Data'!L1217)&lt;4, 'Raw Data'!G1217, 0)))</f>
        <v>0</v>
      </c>
      <c r="P1222">
        <f>SUM('Hidden Analysis'!E1223:H1223)</f>
        <v>0</v>
      </c>
      <c r="Q1222">
        <f>SUM('Hidden Analysis'!I1223:L1223)</f>
        <v>0</v>
      </c>
      <c r="R1222">
        <f>SUM('Hidden Analysis'!M1223:P1223)</f>
        <v>0</v>
      </c>
      <c r="S1222">
        <f>SUM('Hidden Analysis'!Q1223:R1223)</f>
        <v>0</v>
      </c>
      <c r="T1222">
        <f>IF(AND('Raw Data'!F1217&lt;1.5, 'Raw Data'!L1217&gt;'Raw Data'!K1217, 'Raw Data'!L1217-'Raw Data'!K1217&gt;3), 'Raw Data'!F1217, 0)</f>
        <v>0</v>
      </c>
      <c r="U1222">
        <f>IF(AND('Raw Data'!L1217-'Raw Data'!K1217&lt;4, 'Raw Data'!L1217&gt;'Raw Data'!K1217), 'Raw Data'!H1217, 0)</f>
        <v>0</v>
      </c>
      <c r="V1222">
        <f>IF(AND('Raw Data'!K1217-'Raw Data'!L1217&lt;4, 'Raw Data'!K1217&gt;'Raw Data'!L1217), 'Raw Data'!G1217, 0)</f>
        <v>0</v>
      </c>
      <c r="W1222">
        <f>SUM('Hidden Analysis'!S1223:T1223)</f>
        <v>0</v>
      </c>
      <c r="X1222">
        <f>SUM('Hidden Analysis'!U1223:V1223)</f>
        <v>0</v>
      </c>
    </row>
    <row r="1223" spans="1:24" x14ac:dyDescent="0.3">
      <c r="A1223" s="2">
        <f>'Raw Data'!M1218</f>
        <v>0</v>
      </c>
      <c r="B1223">
        <f>IF('Raw Data'!L1218&gt;'Raw Data'!K1218, 'Raw Data'!F1218, 0)</f>
        <v>0</v>
      </c>
      <c r="C1223">
        <f>IF('Raw Data'!K1218&gt;'Raw Data'!L1218, 'Raw Data'!C1218, 0)</f>
        <v>0</v>
      </c>
      <c r="D1223">
        <f t="shared" ref="D1223:D1286" si="42">SUM(G1223:H1223)</f>
        <v>0</v>
      </c>
      <c r="E1223">
        <f>SUM('Hidden Analysis'!A1224:B1224)</f>
        <v>0</v>
      </c>
      <c r="F1223">
        <f>SUM('Hidden Analysis'!C1224:D1224)</f>
        <v>0</v>
      </c>
      <c r="G1223">
        <f>IF(AND('Raw Data'!F1218&lt;'Raw Data'!C1218, 'Raw Data'!L1218&gt;'Raw Data'!K1218), 'Raw Data'!F1218, 0)</f>
        <v>0</v>
      </c>
      <c r="H1223">
        <f>IF(AND('Raw Data'!F1218&gt;'Raw Data'!C1218, 'Raw Data'!L1218&lt;'Raw Data'!K1218), 'Raw Data'!C1218, 0)</f>
        <v>0</v>
      </c>
      <c r="I1223">
        <f t="shared" ref="I1223:I1286" si="43">SUM(J1223:K1223)</f>
        <v>0</v>
      </c>
      <c r="J1223">
        <f>IF(AND('Raw Data'!F1218&gt;'Raw Data'!C1218, 'Raw Data'!L1218&gt;'Raw Data'!K1218), 'Raw Data'!F1218, 0)</f>
        <v>0</v>
      </c>
      <c r="K1223">
        <f>IF(AND('Raw Data'!F1218&lt;'Raw Data'!C1218, 'Raw Data'!L1218&lt;'Raw Data'!K1218), 'Raw Data'!C1218, 0)</f>
        <v>0</v>
      </c>
      <c r="L1223">
        <f>IF('Raw Data'!L1218-'Raw Data'!K1218&gt;3, 'Raw Data'!J1218, 0)</f>
        <v>0</v>
      </c>
      <c r="M1223">
        <f>IF('Raw Data'!K1218-'Raw Data'!L1218&gt;3, 'Raw Data'!I1218, 0)</f>
        <v>0</v>
      </c>
      <c r="N1223">
        <f>IF('Raw Data'!L1218-'Raw Data'!K1218&gt;3, 'Raw Data'!J1218, IF('Raw Data'!K1218-'Raw Data'!L1218&gt;3, 'Raw Data'!I1218, 0))</f>
        <v>0</v>
      </c>
      <c r="O1223">
        <f>IF(ISBLANK('Raw Data'!L1218), 0, IF(ABS('Raw Data'!L1218-'Raw Data'!K1218)&lt;4, 'Raw Data'!H1218, IF(ABS('Raw Data'!K1218-'Raw Data'!L1218)&lt;4, 'Raw Data'!G1218, 0)))</f>
        <v>0</v>
      </c>
      <c r="P1223">
        <f>SUM('Hidden Analysis'!E1224:H1224)</f>
        <v>0</v>
      </c>
      <c r="Q1223">
        <f>SUM('Hidden Analysis'!I1224:L1224)</f>
        <v>0</v>
      </c>
      <c r="R1223">
        <f>SUM('Hidden Analysis'!M1224:P1224)</f>
        <v>0</v>
      </c>
      <c r="S1223">
        <f>SUM('Hidden Analysis'!Q1224:R1224)</f>
        <v>0</v>
      </c>
      <c r="T1223">
        <f>IF(AND('Raw Data'!F1218&lt;1.5, 'Raw Data'!L1218&gt;'Raw Data'!K1218, 'Raw Data'!L1218-'Raw Data'!K1218&gt;3), 'Raw Data'!F1218, 0)</f>
        <v>0</v>
      </c>
      <c r="U1223">
        <f>IF(AND('Raw Data'!L1218-'Raw Data'!K1218&lt;4, 'Raw Data'!L1218&gt;'Raw Data'!K1218), 'Raw Data'!H1218, 0)</f>
        <v>0</v>
      </c>
      <c r="V1223">
        <f>IF(AND('Raw Data'!K1218-'Raw Data'!L1218&lt;4, 'Raw Data'!K1218&gt;'Raw Data'!L1218), 'Raw Data'!G1218, 0)</f>
        <v>0</v>
      </c>
      <c r="W1223">
        <f>SUM('Hidden Analysis'!S1224:T1224)</f>
        <v>0</v>
      </c>
      <c r="X1223">
        <f>SUM('Hidden Analysis'!U1224:V1224)</f>
        <v>0</v>
      </c>
    </row>
    <row r="1224" spans="1:24" x14ac:dyDescent="0.3">
      <c r="A1224" s="2">
        <f>'Raw Data'!M1219</f>
        <v>0</v>
      </c>
      <c r="B1224">
        <f>IF('Raw Data'!L1219&gt;'Raw Data'!K1219, 'Raw Data'!F1219, 0)</f>
        <v>0</v>
      </c>
      <c r="C1224">
        <f>IF('Raw Data'!K1219&gt;'Raw Data'!L1219, 'Raw Data'!C1219, 0)</f>
        <v>0</v>
      </c>
      <c r="D1224">
        <f t="shared" si="42"/>
        <v>0</v>
      </c>
      <c r="E1224">
        <f>SUM('Hidden Analysis'!A1225:B1225)</f>
        <v>0</v>
      </c>
      <c r="F1224">
        <f>SUM('Hidden Analysis'!C1225:D1225)</f>
        <v>0</v>
      </c>
      <c r="G1224">
        <f>IF(AND('Raw Data'!F1219&lt;'Raw Data'!C1219, 'Raw Data'!L1219&gt;'Raw Data'!K1219), 'Raw Data'!F1219, 0)</f>
        <v>0</v>
      </c>
      <c r="H1224">
        <f>IF(AND('Raw Data'!F1219&gt;'Raw Data'!C1219, 'Raw Data'!L1219&lt;'Raw Data'!K1219), 'Raw Data'!C1219, 0)</f>
        <v>0</v>
      </c>
      <c r="I1224">
        <f t="shared" si="43"/>
        <v>0</v>
      </c>
      <c r="J1224">
        <f>IF(AND('Raw Data'!F1219&gt;'Raw Data'!C1219, 'Raw Data'!L1219&gt;'Raw Data'!K1219), 'Raw Data'!F1219, 0)</f>
        <v>0</v>
      </c>
      <c r="K1224">
        <f>IF(AND('Raw Data'!F1219&lt;'Raw Data'!C1219, 'Raw Data'!L1219&lt;'Raw Data'!K1219), 'Raw Data'!C1219, 0)</f>
        <v>0</v>
      </c>
      <c r="L1224">
        <f>IF('Raw Data'!L1219-'Raw Data'!K1219&gt;3, 'Raw Data'!J1219, 0)</f>
        <v>0</v>
      </c>
      <c r="M1224">
        <f>IF('Raw Data'!K1219-'Raw Data'!L1219&gt;3, 'Raw Data'!I1219, 0)</f>
        <v>0</v>
      </c>
      <c r="N1224">
        <f>IF('Raw Data'!L1219-'Raw Data'!K1219&gt;3, 'Raw Data'!J1219, IF('Raw Data'!K1219-'Raw Data'!L1219&gt;3, 'Raw Data'!I1219, 0))</f>
        <v>0</v>
      </c>
      <c r="O1224">
        <f>IF(ISBLANK('Raw Data'!L1219), 0, IF(ABS('Raw Data'!L1219-'Raw Data'!K1219)&lt;4, 'Raw Data'!H1219, IF(ABS('Raw Data'!K1219-'Raw Data'!L1219)&lt;4, 'Raw Data'!G1219, 0)))</f>
        <v>0</v>
      </c>
      <c r="P1224">
        <f>SUM('Hidden Analysis'!E1225:H1225)</f>
        <v>0</v>
      </c>
      <c r="Q1224">
        <f>SUM('Hidden Analysis'!I1225:L1225)</f>
        <v>0</v>
      </c>
      <c r="R1224">
        <f>SUM('Hidden Analysis'!M1225:P1225)</f>
        <v>0</v>
      </c>
      <c r="S1224">
        <f>SUM('Hidden Analysis'!Q1225:R1225)</f>
        <v>0</v>
      </c>
      <c r="T1224">
        <f>IF(AND('Raw Data'!F1219&lt;1.5, 'Raw Data'!L1219&gt;'Raw Data'!K1219, 'Raw Data'!L1219-'Raw Data'!K1219&gt;3), 'Raw Data'!F1219, 0)</f>
        <v>0</v>
      </c>
      <c r="U1224">
        <f>IF(AND('Raw Data'!L1219-'Raw Data'!K1219&lt;4, 'Raw Data'!L1219&gt;'Raw Data'!K1219), 'Raw Data'!H1219, 0)</f>
        <v>0</v>
      </c>
      <c r="V1224">
        <f>IF(AND('Raw Data'!K1219-'Raw Data'!L1219&lt;4, 'Raw Data'!K1219&gt;'Raw Data'!L1219), 'Raw Data'!G1219, 0)</f>
        <v>0</v>
      </c>
      <c r="W1224">
        <f>SUM('Hidden Analysis'!S1225:T1225)</f>
        <v>0</v>
      </c>
      <c r="X1224">
        <f>SUM('Hidden Analysis'!U1225:V1225)</f>
        <v>0</v>
      </c>
    </row>
    <row r="1225" spans="1:24" x14ac:dyDescent="0.3">
      <c r="A1225" s="2">
        <f>'Raw Data'!M1220</f>
        <v>0</v>
      </c>
      <c r="B1225">
        <f>IF('Raw Data'!L1220&gt;'Raw Data'!K1220, 'Raw Data'!F1220, 0)</f>
        <v>0</v>
      </c>
      <c r="C1225">
        <f>IF('Raw Data'!K1220&gt;'Raw Data'!L1220, 'Raw Data'!C1220, 0)</f>
        <v>0</v>
      </c>
      <c r="D1225">
        <f t="shared" si="42"/>
        <v>0</v>
      </c>
      <c r="E1225">
        <f>SUM('Hidden Analysis'!A1226:B1226)</f>
        <v>0</v>
      </c>
      <c r="F1225">
        <f>SUM('Hidden Analysis'!C1226:D1226)</f>
        <v>0</v>
      </c>
      <c r="G1225">
        <f>IF(AND('Raw Data'!F1220&lt;'Raw Data'!C1220, 'Raw Data'!L1220&gt;'Raw Data'!K1220), 'Raw Data'!F1220, 0)</f>
        <v>0</v>
      </c>
      <c r="H1225">
        <f>IF(AND('Raw Data'!F1220&gt;'Raw Data'!C1220, 'Raw Data'!L1220&lt;'Raw Data'!K1220), 'Raw Data'!C1220, 0)</f>
        <v>0</v>
      </c>
      <c r="I1225">
        <f t="shared" si="43"/>
        <v>0</v>
      </c>
      <c r="J1225">
        <f>IF(AND('Raw Data'!F1220&gt;'Raw Data'!C1220, 'Raw Data'!L1220&gt;'Raw Data'!K1220), 'Raw Data'!F1220, 0)</f>
        <v>0</v>
      </c>
      <c r="K1225">
        <f>IF(AND('Raw Data'!F1220&lt;'Raw Data'!C1220, 'Raw Data'!L1220&lt;'Raw Data'!K1220), 'Raw Data'!C1220, 0)</f>
        <v>0</v>
      </c>
      <c r="L1225">
        <f>IF('Raw Data'!L1220-'Raw Data'!K1220&gt;3, 'Raw Data'!J1220, 0)</f>
        <v>0</v>
      </c>
      <c r="M1225">
        <f>IF('Raw Data'!K1220-'Raw Data'!L1220&gt;3, 'Raw Data'!I1220, 0)</f>
        <v>0</v>
      </c>
      <c r="N1225">
        <f>IF('Raw Data'!L1220-'Raw Data'!K1220&gt;3, 'Raw Data'!J1220, IF('Raw Data'!K1220-'Raw Data'!L1220&gt;3, 'Raw Data'!I1220, 0))</f>
        <v>0</v>
      </c>
      <c r="O1225">
        <f>IF(ISBLANK('Raw Data'!L1220), 0, IF(ABS('Raw Data'!L1220-'Raw Data'!K1220)&lt;4, 'Raw Data'!H1220, IF(ABS('Raw Data'!K1220-'Raw Data'!L1220)&lt;4, 'Raw Data'!G1220, 0)))</f>
        <v>0</v>
      </c>
      <c r="P1225">
        <f>SUM('Hidden Analysis'!E1226:H1226)</f>
        <v>0</v>
      </c>
      <c r="Q1225">
        <f>SUM('Hidden Analysis'!I1226:L1226)</f>
        <v>0</v>
      </c>
      <c r="R1225">
        <f>SUM('Hidden Analysis'!M1226:P1226)</f>
        <v>0</v>
      </c>
      <c r="S1225">
        <f>SUM('Hidden Analysis'!Q1226:R1226)</f>
        <v>0</v>
      </c>
      <c r="T1225">
        <f>IF(AND('Raw Data'!F1220&lt;1.5, 'Raw Data'!L1220&gt;'Raw Data'!K1220, 'Raw Data'!L1220-'Raw Data'!K1220&gt;3), 'Raw Data'!F1220, 0)</f>
        <v>0</v>
      </c>
      <c r="U1225">
        <f>IF(AND('Raw Data'!L1220-'Raw Data'!K1220&lt;4, 'Raw Data'!L1220&gt;'Raw Data'!K1220), 'Raw Data'!H1220, 0)</f>
        <v>0</v>
      </c>
      <c r="V1225">
        <f>IF(AND('Raw Data'!K1220-'Raw Data'!L1220&lt;4, 'Raw Data'!K1220&gt;'Raw Data'!L1220), 'Raw Data'!G1220, 0)</f>
        <v>0</v>
      </c>
      <c r="W1225">
        <f>SUM('Hidden Analysis'!S1226:T1226)</f>
        <v>0</v>
      </c>
      <c r="X1225">
        <f>SUM('Hidden Analysis'!U1226:V1226)</f>
        <v>0</v>
      </c>
    </row>
    <row r="1226" spans="1:24" x14ac:dyDescent="0.3">
      <c r="A1226" s="2">
        <f>'Raw Data'!M1221</f>
        <v>0</v>
      </c>
      <c r="B1226">
        <f>IF('Raw Data'!L1221&gt;'Raw Data'!K1221, 'Raw Data'!F1221, 0)</f>
        <v>0</v>
      </c>
      <c r="C1226">
        <f>IF('Raw Data'!K1221&gt;'Raw Data'!L1221, 'Raw Data'!C1221, 0)</f>
        <v>0</v>
      </c>
      <c r="D1226">
        <f t="shared" si="42"/>
        <v>0</v>
      </c>
      <c r="E1226">
        <f>SUM('Hidden Analysis'!A1227:B1227)</f>
        <v>0</v>
      </c>
      <c r="F1226">
        <f>SUM('Hidden Analysis'!C1227:D1227)</f>
        <v>0</v>
      </c>
      <c r="G1226">
        <f>IF(AND('Raw Data'!F1221&lt;'Raw Data'!C1221, 'Raw Data'!L1221&gt;'Raw Data'!K1221), 'Raw Data'!F1221, 0)</f>
        <v>0</v>
      </c>
      <c r="H1226">
        <f>IF(AND('Raw Data'!F1221&gt;'Raw Data'!C1221, 'Raw Data'!L1221&lt;'Raw Data'!K1221), 'Raw Data'!C1221, 0)</f>
        <v>0</v>
      </c>
      <c r="I1226">
        <f t="shared" si="43"/>
        <v>0</v>
      </c>
      <c r="J1226">
        <f>IF(AND('Raw Data'!F1221&gt;'Raw Data'!C1221, 'Raw Data'!L1221&gt;'Raw Data'!K1221), 'Raw Data'!F1221, 0)</f>
        <v>0</v>
      </c>
      <c r="K1226">
        <f>IF(AND('Raw Data'!F1221&lt;'Raw Data'!C1221, 'Raw Data'!L1221&lt;'Raw Data'!K1221), 'Raw Data'!C1221, 0)</f>
        <v>0</v>
      </c>
      <c r="L1226">
        <f>IF('Raw Data'!L1221-'Raw Data'!K1221&gt;3, 'Raw Data'!J1221, 0)</f>
        <v>0</v>
      </c>
      <c r="M1226">
        <f>IF('Raw Data'!K1221-'Raw Data'!L1221&gt;3, 'Raw Data'!I1221, 0)</f>
        <v>0</v>
      </c>
      <c r="N1226">
        <f>IF('Raw Data'!L1221-'Raw Data'!K1221&gt;3, 'Raw Data'!J1221, IF('Raw Data'!K1221-'Raw Data'!L1221&gt;3, 'Raw Data'!I1221, 0))</f>
        <v>0</v>
      </c>
      <c r="O1226">
        <f>IF(ISBLANK('Raw Data'!L1221), 0, IF(ABS('Raw Data'!L1221-'Raw Data'!K1221)&lt;4, 'Raw Data'!H1221, IF(ABS('Raw Data'!K1221-'Raw Data'!L1221)&lt;4, 'Raw Data'!G1221, 0)))</f>
        <v>0</v>
      </c>
      <c r="P1226">
        <f>SUM('Hidden Analysis'!E1227:H1227)</f>
        <v>0</v>
      </c>
      <c r="Q1226">
        <f>SUM('Hidden Analysis'!I1227:L1227)</f>
        <v>0</v>
      </c>
      <c r="R1226">
        <f>SUM('Hidden Analysis'!M1227:P1227)</f>
        <v>0</v>
      </c>
      <c r="S1226">
        <f>SUM('Hidden Analysis'!Q1227:R1227)</f>
        <v>0</v>
      </c>
      <c r="T1226">
        <f>IF(AND('Raw Data'!F1221&lt;1.5, 'Raw Data'!L1221&gt;'Raw Data'!K1221, 'Raw Data'!L1221-'Raw Data'!K1221&gt;3), 'Raw Data'!F1221, 0)</f>
        <v>0</v>
      </c>
      <c r="U1226">
        <f>IF(AND('Raw Data'!L1221-'Raw Data'!K1221&lt;4, 'Raw Data'!L1221&gt;'Raw Data'!K1221), 'Raw Data'!H1221, 0)</f>
        <v>0</v>
      </c>
      <c r="V1226">
        <f>IF(AND('Raw Data'!K1221-'Raw Data'!L1221&lt;4, 'Raw Data'!K1221&gt;'Raw Data'!L1221), 'Raw Data'!G1221, 0)</f>
        <v>0</v>
      </c>
      <c r="W1226">
        <f>SUM('Hidden Analysis'!S1227:T1227)</f>
        <v>0</v>
      </c>
      <c r="X1226">
        <f>SUM('Hidden Analysis'!U1227:V1227)</f>
        <v>0</v>
      </c>
    </row>
    <row r="1227" spans="1:24" x14ac:dyDescent="0.3">
      <c r="A1227" s="2">
        <f>'Raw Data'!M1222</f>
        <v>0</v>
      </c>
      <c r="B1227">
        <f>IF('Raw Data'!L1222&gt;'Raw Data'!K1222, 'Raw Data'!F1222, 0)</f>
        <v>0</v>
      </c>
      <c r="C1227">
        <f>IF('Raw Data'!K1222&gt;'Raw Data'!L1222, 'Raw Data'!C1222, 0)</f>
        <v>0</v>
      </c>
      <c r="D1227">
        <f t="shared" si="42"/>
        <v>0</v>
      </c>
      <c r="E1227">
        <f>SUM('Hidden Analysis'!A1228:B1228)</f>
        <v>0</v>
      </c>
      <c r="F1227">
        <f>SUM('Hidden Analysis'!C1228:D1228)</f>
        <v>0</v>
      </c>
      <c r="G1227">
        <f>IF(AND('Raw Data'!F1222&lt;'Raw Data'!C1222, 'Raw Data'!L1222&gt;'Raw Data'!K1222), 'Raw Data'!F1222, 0)</f>
        <v>0</v>
      </c>
      <c r="H1227">
        <f>IF(AND('Raw Data'!F1222&gt;'Raw Data'!C1222, 'Raw Data'!L1222&lt;'Raw Data'!K1222), 'Raw Data'!C1222, 0)</f>
        <v>0</v>
      </c>
      <c r="I1227">
        <f t="shared" si="43"/>
        <v>0</v>
      </c>
      <c r="J1227">
        <f>IF(AND('Raw Data'!F1222&gt;'Raw Data'!C1222, 'Raw Data'!L1222&gt;'Raw Data'!K1222), 'Raw Data'!F1222, 0)</f>
        <v>0</v>
      </c>
      <c r="K1227">
        <f>IF(AND('Raw Data'!F1222&lt;'Raw Data'!C1222, 'Raw Data'!L1222&lt;'Raw Data'!K1222), 'Raw Data'!C1222, 0)</f>
        <v>0</v>
      </c>
      <c r="L1227">
        <f>IF('Raw Data'!L1222-'Raw Data'!K1222&gt;3, 'Raw Data'!J1222, 0)</f>
        <v>0</v>
      </c>
      <c r="M1227">
        <f>IF('Raw Data'!K1222-'Raw Data'!L1222&gt;3, 'Raw Data'!I1222, 0)</f>
        <v>0</v>
      </c>
      <c r="N1227">
        <f>IF('Raw Data'!L1222-'Raw Data'!K1222&gt;3, 'Raw Data'!J1222, IF('Raw Data'!K1222-'Raw Data'!L1222&gt;3, 'Raw Data'!I1222, 0))</f>
        <v>0</v>
      </c>
      <c r="O1227">
        <f>IF(ISBLANK('Raw Data'!L1222), 0, IF(ABS('Raw Data'!L1222-'Raw Data'!K1222)&lt;4, 'Raw Data'!H1222, IF(ABS('Raw Data'!K1222-'Raw Data'!L1222)&lt;4, 'Raw Data'!G1222, 0)))</f>
        <v>0</v>
      </c>
      <c r="P1227">
        <f>SUM('Hidden Analysis'!E1228:H1228)</f>
        <v>0</v>
      </c>
      <c r="Q1227">
        <f>SUM('Hidden Analysis'!I1228:L1228)</f>
        <v>0</v>
      </c>
      <c r="R1227">
        <f>SUM('Hidden Analysis'!M1228:P1228)</f>
        <v>0</v>
      </c>
      <c r="S1227">
        <f>SUM('Hidden Analysis'!Q1228:R1228)</f>
        <v>0</v>
      </c>
      <c r="T1227">
        <f>IF(AND('Raw Data'!F1222&lt;1.5, 'Raw Data'!L1222&gt;'Raw Data'!K1222, 'Raw Data'!L1222-'Raw Data'!K1222&gt;3), 'Raw Data'!F1222, 0)</f>
        <v>0</v>
      </c>
      <c r="U1227">
        <f>IF(AND('Raw Data'!L1222-'Raw Data'!K1222&lt;4, 'Raw Data'!L1222&gt;'Raw Data'!K1222), 'Raw Data'!H1222, 0)</f>
        <v>0</v>
      </c>
      <c r="V1227">
        <f>IF(AND('Raw Data'!K1222-'Raw Data'!L1222&lt;4, 'Raw Data'!K1222&gt;'Raw Data'!L1222), 'Raw Data'!G1222, 0)</f>
        <v>0</v>
      </c>
      <c r="W1227">
        <f>SUM('Hidden Analysis'!S1228:T1228)</f>
        <v>0</v>
      </c>
      <c r="X1227">
        <f>SUM('Hidden Analysis'!U1228:V1228)</f>
        <v>0</v>
      </c>
    </row>
    <row r="1228" spans="1:24" x14ac:dyDescent="0.3">
      <c r="A1228" s="2">
        <f>'Raw Data'!M1223</f>
        <v>0</v>
      </c>
      <c r="B1228">
        <f>IF('Raw Data'!L1223&gt;'Raw Data'!K1223, 'Raw Data'!F1223, 0)</f>
        <v>0</v>
      </c>
      <c r="C1228">
        <f>IF('Raw Data'!K1223&gt;'Raw Data'!L1223, 'Raw Data'!C1223, 0)</f>
        <v>0</v>
      </c>
      <c r="D1228">
        <f t="shared" si="42"/>
        <v>0</v>
      </c>
      <c r="E1228">
        <f>SUM('Hidden Analysis'!A1229:B1229)</f>
        <v>0</v>
      </c>
      <c r="F1228">
        <f>SUM('Hidden Analysis'!C1229:D1229)</f>
        <v>0</v>
      </c>
      <c r="G1228">
        <f>IF(AND('Raw Data'!F1223&lt;'Raw Data'!C1223, 'Raw Data'!L1223&gt;'Raw Data'!K1223), 'Raw Data'!F1223, 0)</f>
        <v>0</v>
      </c>
      <c r="H1228">
        <f>IF(AND('Raw Data'!F1223&gt;'Raw Data'!C1223, 'Raw Data'!L1223&lt;'Raw Data'!K1223), 'Raw Data'!C1223, 0)</f>
        <v>0</v>
      </c>
      <c r="I1228">
        <f t="shared" si="43"/>
        <v>0</v>
      </c>
      <c r="J1228">
        <f>IF(AND('Raw Data'!F1223&gt;'Raw Data'!C1223, 'Raw Data'!L1223&gt;'Raw Data'!K1223), 'Raw Data'!F1223, 0)</f>
        <v>0</v>
      </c>
      <c r="K1228">
        <f>IF(AND('Raw Data'!F1223&lt;'Raw Data'!C1223, 'Raw Data'!L1223&lt;'Raw Data'!K1223), 'Raw Data'!C1223, 0)</f>
        <v>0</v>
      </c>
      <c r="L1228">
        <f>IF('Raw Data'!L1223-'Raw Data'!K1223&gt;3, 'Raw Data'!J1223, 0)</f>
        <v>0</v>
      </c>
      <c r="M1228">
        <f>IF('Raw Data'!K1223-'Raw Data'!L1223&gt;3, 'Raw Data'!I1223, 0)</f>
        <v>0</v>
      </c>
      <c r="N1228">
        <f>IF('Raw Data'!L1223-'Raw Data'!K1223&gt;3, 'Raw Data'!J1223, IF('Raw Data'!K1223-'Raw Data'!L1223&gt;3, 'Raw Data'!I1223, 0))</f>
        <v>0</v>
      </c>
      <c r="O1228">
        <f>IF(ISBLANK('Raw Data'!L1223), 0, IF(ABS('Raw Data'!L1223-'Raw Data'!K1223)&lt;4, 'Raw Data'!H1223, IF(ABS('Raw Data'!K1223-'Raw Data'!L1223)&lt;4, 'Raw Data'!G1223, 0)))</f>
        <v>0</v>
      </c>
      <c r="P1228">
        <f>SUM('Hidden Analysis'!E1229:H1229)</f>
        <v>0</v>
      </c>
      <c r="Q1228">
        <f>SUM('Hidden Analysis'!I1229:L1229)</f>
        <v>0</v>
      </c>
      <c r="R1228">
        <f>SUM('Hidden Analysis'!M1229:P1229)</f>
        <v>0</v>
      </c>
      <c r="S1228">
        <f>SUM('Hidden Analysis'!Q1229:R1229)</f>
        <v>0</v>
      </c>
      <c r="T1228">
        <f>IF(AND('Raw Data'!F1223&lt;1.5, 'Raw Data'!L1223&gt;'Raw Data'!K1223, 'Raw Data'!L1223-'Raw Data'!K1223&gt;3), 'Raw Data'!F1223, 0)</f>
        <v>0</v>
      </c>
      <c r="U1228">
        <f>IF(AND('Raw Data'!L1223-'Raw Data'!K1223&lt;4, 'Raw Data'!L1223&gt;'Raw Data'!K1223), 'Raw Data'!H1223, 0)</f>
        <v>0</v>
      </c>
      <c r="V1228">
        <f>IF(AND('Raw Data'!K1223-'Raw Data'!L1223&lt;4, 'Raw Data'!K1223&gt;'Raw Data'!L1223), 'Raw Data'!G1223, 0)</f>
        <v>0</v>
      </c>
      <c r="W1228">
        <f>SUM('Hidden Analysis'!S1229:T1229)</f>
        <v>0</v>
      </c>
      <c r="X1228">
        <f>SUM('Hidden Analysis'!U1229:V1229)</f>
        <v>0</v>
      </c>
    </row>
    <row r="1229" spans="1:24" x14ac:dyDescent="0.3">
      <c r="A1229" s="2">
        <f>'Raw Data'!M1224</f>
        <v>0</v>
      </c>
      <c r="B1229">
        <f>IF('Raw Data'!L1224&gt;'Raw Data'!K1224, 'Raw Data'!F1224, 0)</f>
        <v>0</v>
      </c>
      <c r="C1229">
        <f>IF('Raw Data'!K1224&gt;'Raw Data'!L1224, 'Raw Data'!C1224, 0)</f>
        <v>0</v>
      </c>
      <c r="D1229">
        <f t="shared" si="42"/>
        <v>0</v>
      </c>
      <c r="E1229">
        <f>SUM('Hidden Analysis'!A1230:B1230)</f>
        <v>0</v>
      </c>
      <c r="F1229">
        <f>SUM('Hidden Analysis'!C1230:D1230)</f>
        <v>0</v>
      </c>
      <c r="G1229">
        <f>IF(AND('Raw Data'!F1224&lt;'Raw Data'!C1224, 'Raw Data'!L1224&gt;'Raw Data'!K1224), 'Raw Data'!F1224, 0)</f>
        <v>0</v>
      </c>
      <c r="H1229">
        <f>IF(AND('Raw Data'!F1224&gt;'Raw Data'!C1224, 'Raw Data'!L1224&lt;'Raw Data'!K1224), 'Raw Data'!C1224, 0)</f>
        <v>0</v>
      </c>
      <c r="I1229">
        <f t="shared" si="43"/>
        <v>0</v>
      </c>
      <c r="J1229">
        <f>IF(AND('Raw Data'!F1224&gt;'Raw Data'!C1224, 'Raw Data'!L1224&gt;'Raw Data'!K1224), 'Raw Data'!F1224, 0)</f>
        <v>0</v>
      </c>
      <c r="K1229">
        <f>IF(AND('Raw Data'!F1224&lt;'Raw Data'!C1224, 'Raw Data'!L1224&lt;'Raw Data'!K1224), 'Raw Data'!C1224, 0)</f>
        <v>0</v>
      </c>
      <c r="L1229">
        <f>IF('Raw Data'!L1224-'Raw Data'!K1224&gt;3, 'Raw Data'!J1224, 0)</f>
        <v>0</v>
      </c>
      <c r="M1229">
        <f>IF('Raw Data'!K1224-'Raw Data'!L1224&gt;3, 'Raw Data'!I1224, 0)</f>
        <v>0</v>
      </c>
      <c r="N1229">
        <f>IF('Raw Data'!L1224-'Raw Data'!K1224&gt;3, 'Raw Data'!J1224, IF('Raw Data'!K1224-'Raw Data'!L1224&gt;3, 'Raw Data'!I1224, 0))</f>
        <v>0</v>
      </c>
      <c r="O1229">
        <f>IF(ISBLANK('Raw Data'!L1224), 0, IF(ABS('Raw Data'!L1224-'Raw Data'!K1224)&lt;4, 'Raw Data'!H1224, IF(ABS('Raw Data'!K1224-'Raw Data'!L1224)&lt;4, 'Raw Data'!G1224, 0)))</f>
        <v>0</v>
      </c>
      <c r="P1229">
        <f>SUM('Hidden Analysis'!E1230:H1230)</f>
        <v>0</v>
      </c>
      <c r="Q1229">
        <f>SUM('Hidden Analysis'!I1230:L1230)</f>
        <v>0</v>
      </c>
      <c r="R1229">
        <f>SUM('Hidden Analysis'!M1230:P1230)</f>
        <v>0</v>
      </c>
      <c r="S1229">
        <f>SUM('Hidden Analysis'!Q1230:R1230)</f>
        <v>0</v>
      </c>
      <c r="T1229">
        <f>IF(AND('Raw Data'!F1224&lt;1.5, 'Raw Data'!L1224&gt;'Raw Data'!K1224, 'Raw Data'!L1224-'Raw Data'!K1224&gt;3), 'Raw Data'!F1224, 0)</f>
        <v>0</v>
      </c>
      <c r="U1229">
        <f>IF(AND('Raw Data'!L1224-'Raw Data'!K1224&lt;4, 'Raw Data'!L1224&gt;'Raw Data'!K1224), 'Raw Data'!H1224, 0)</f>
        <v>0</v>
      </c>
      <c r="V1229">
        <f>IF(AND('Raw Data'!K1224-'Raw Data'!L1224&lt;4, 'Raw Data'!K1224&gt;'Raw Data'!L1224), 'Raw Data'!G1224, 0)</f>
        <v>0</v>
      </c>
      <c r="W1229">
        <f>SUM('Hidden Analysis'!S1230:T1230)</f>
        <v>0</v>
      </c>
      <c r="X1229">
        <f>SUM('Hidden Analysis'!U1230:V1230)</f>
        <v>0</v>
      </c>
    </row>
    <row r="1230" spans="1:24" x14ac:dyDescent="0.3">
      <c r="A1230" s="2">
        <f>'Raw Data'!M1225</f>
        <v>0</v>
      </c>
      <c r="B1230">
        <f>IF('Raw Data'!L1225&gt;'Raw Data'!K1225, 'Raw Data'!F1225, 0)</f>
        <v>0</v>
      </c>
      <c r="C1230">
        <f>IF('Raw Data'!K1225&gt;'Raw Data'!L1225, 'Raw Data'!C1225, 0)</f>
        <v>0</v>
      </c>
      <c r="D1230">
        <f t="shared" si="42"/>
        <v>0</v>
      </c>
      <c r="E1230">
        <f>SUM('Hidden Analysis'!A1231:B1231)</f>
        <v>0</v>
      </c>
      <c r="F1230">
        <f>SUM('Hidden Analysis'!C1231:D1231)</f>
        <v>0</v>
      </c>
      <c r="G1230">
        <f>IF(AND('Raw Data'!F1225&lt;'Raw Data'!C1225, 'Raw Data'!L1225&gt;'Raw Data'!K1225), 'Raw Data'!F1225, 0)</f>
        <v>0</v>
      </c>
      <c r="H1230">
        <f>IF(AND('Raw Data'!F1225&gt;'Raw Data'!C1225, 'Raw Data'!L1225&lt;'Raw Data'!K1225), 'Raw Data'!C1225, 0)</f>
        <v>0</v>
      </c>
      <c r="I1230">
        <f t="shared" si="43"/>
        <v>0</v>
      </c>
      <c r="J1230">
        <f>IF(AND('Raw Data'!F1225&gt;'Raw Data'!C1225, 'Raw Data'!L1225&gt;'Raw Data'!K1225), 'Raw Data'!F1225, 0)</f>
        <v>0</v>
      </c>
      <c r="K1230">
        <f>IF(AND('Raw Data'!F1225&lt;'Raw Data'!C1225, 'Raw Data'!L1225&lt;'Raw Data'!K1225), 'Raw Data'!C1225, 0)</f>
        <v>0</v>
      </c>
      <c r="L1230">
        <f>IF('Raw Data'!L1225-'Raw Data'!K1225&gt;3, 'Raw Data'!J1225, 0)</f>
        <v>0</v>
      </c>
      <c r="M1230">
        <f>IF('Raw Data'!K1225-'Raw Data'!L1225&gt;3, 'Raw Data'!I1225, 0)</f>
        <v>0</v>
      </c>
      <c r="N1230">
        <f>IF('Raw Data'!L1225-'Raw Data'!K1225&gt;3, 'Raw Data'!J1225, IF('Raw Data'!K1225-'Raw Data'!L1225&gt;3, 'Raw Data'!I1225, 0))</f>
        <v>0</v>
      </c>
      <c r="O1230">
        <f>IF(ISBLANK('Raw Data'!L1225), 0, IF(ABS('Raw Data'!L1225-'Raw Data'!K1225)&lt;4, 'Raw Data'!H1225, IF(ABS('Raw Data'!K1225-'Raw Data'!L1225)&lt;4, 'Raw Data'!G1225, 0)))</f>
        <v>0</v>
      </c>
      <c r="P1230">
        <f>SUM('Hidden Analysis'!E1231:H1231)</f>
        <v>0</v>
      </c>
      <c r="Q1230">
        <f>SUM('Hidden Analysis'!I1231:L1231)</f>
        <v>0</v>
      </c>
      <c r="R1230">
        <f>SUM('Hidden Analysis'!M1231:P1231)</f>
        <v>0</v>
      </c>
      <c r="S1230">
        <f>SUM('Hidden Analysis'!Q1231:R1231)</f>
        <v>0</v>
      </c>
      <c r="T1230">
        <f>IF(AND('Raw Data'!F1225&lt;1.5, 'Raw Data'!L1225&gt;'Raw Data'!K1225, 'Raw Data'!L1225-'Raw Data'!K1225&gt;3), 'Raw Data'!F1225, 0)</f>
        <v>0</v>
      </c>
      <c r="U1230">
        <f>IF(AND('Raw Data'!L1225-'Raw Data'!K1225&lt;4, 'Raw Data'!L1225&gt;'Raw Data'!K1225), 'Raw Data'!H1225, 0)</f>
        <v>0</v>
      </c>
      <c r="V1230">
        <f>IF(AND('Raw Data'!K1225-'Raw Data'!L1225&lt;4, 'Raw Data'!K1225&gt;'Raw Data'!L1225), 'Raw Data'!G1225, 0)</f>
        <v>0</v>
      </c>
      <c r="W1230">
        <f>SUM('Hidden Analysis'!S1231:T1231)</f>
        <v>0</v>
      </c>
      <c r="X1230">
        <f>SUM('Hidden Analysis'!U1231:V1231)</f>
        <v>0</v>
      </c>
    </row>
    <row r="1231" spans="1:24" x14ac:dyDescent="0.3">
      <c r="A1231" s="2">
        <f>'Raw Data'!M1226</f>
        <v>0</v>
      </c>
      <c r="B1231">
        <f>IF('Raw Data'!L1226&gt;'Raw Data'!K1226, 'Raw Data'!F1226, 0)</f>
        <v>0</v>
      </c>
      <c r="C1231">
        <f>IF('Raw Data'!K1226&gt;'Raw Data'!L1226, 'Raw Data'!C1226, 0)</f>
        <v>0</v>
      </c>
      <c r="D1231">
        <f t="shared" si="42"/>
        <v>0</v>
      </c>
      <c r="E1231">
        <f>SUM('Hidden Analysis'!A1232:B1232)</f>
        <v>0</v>
      </c>
      <c r="F1231">
        <f>SUM('Hidden Analysis'!C1232:D1232)</f>
        <v>0</v>
      </c>
      <c r="G1231">
        <f>IF(AND('Raw Data'!F1226&lt;'Raw Data'!C1226, 'Raw Data'!L1226&gt;'Raw Data'!K1226), 'Raw Data'!F1226, 0)</f>
        <v>0</v>
      </c>
      <c r="H1231">
        <f>IF(AND('Raw Data'!F1226&gt;'Raw Data'!C1226, 'Raw Data'!L1226&lt;'Raw Data'!K1226), 'Raw Data'!C1226, 0)</f>
        <v>0</v>
      </c>
      <c r="I1231">
        <f t="shared" si="43"/>
        <v>0</v>
      </c>
      <c r="J1231">
        <f>IF(AND('Raw Data'!F1226&gt;'Raw Data'!C1226, 'Raw Data'!L1226&gt;'Raw Data'!K1226), 'Raw Data'!F1226, 0)</f>
        <v>0</v>
      </c>
      <c r="K1231">
        <f>IF(AND('Raw Data'!F1226&lt;'Raw Data'!C1226, 'Raw Data'!L1226&lt;'Raw Data'!K1226), 'Raw Data'!C1226, 0)</f>
        <v>0</v>
      </c>
      <c r="L1231">
        <f>IF('Raw Data'!L1226-'Raw Data'!K1226&gt;3, 'Raw Data'!J1226, 0)</f>
        <v>0</v>
      </c>
      <c r="M1231">
        <f>IF('Raw Data'!K1226-'Raw Data'!L1226&gt;3, 'Raw Data'!I1226, 0)</f>
        <v>0</v>
      </c>
      <c r="N1231">
        <f>IF('Raw Data'!L1226-'Raw Data'!K1226&gt;3, 'Raw Data'!J1226, IF('Raw Data'!K1226-'Raw Data'!L1226&gt;3, 'Raw Data'!I1226, 0))</f>
        <v>0</v>
      </c>
      <c r="O1231">
        <f>IF(ISBLANK('Raw Data'!L1226), 0, IF(ABS('Raw Data'!L1226-'Raw Data'!K1226)&lt;4, 'Raw Data'!H1226, IF(ABS('Raw Data'!K1226-'Raw Data'!L1226)&lt;4, 'Raw Data'!G1226, 0)))</f>
        <v>0</v>
      </c>
      <c r="P1231">
        <f>SUM('Hidden Analysis'!E1232:H1232)</f>
        <v>0</v>
      </c>
      <c r="Q1231">
        <f>SUM('Hidden Analysis'!I1232:L1232)</f>
        <v>0</v>
      </c>
      <c r="R1231">
        <f>SUM('Hidden Analysis'!M1232:P1232)</f>
        <v>0</v>
      </c>
      <c r="S1231">
        <f>SUM('Hidden Analysis'!Q1232:R1232)</f>
        <v>0</v>
      </c>
      <c r="T1231">
        <f>IF(AND('Raw Data'!F1226&lt;1.5, 'Raw Data'!L1226&gt;'Raw Data'!K1226, 'Raw Data'!L1226-'Raw Data'!K1226&gt;3), 'Raw Data'!F1226, 0)</f>
        <v>0</v>
      </c>
      <c r="U1231">
        <f>IF(AND('Raw Data'!L1226-'Raw Data'!K1226&lt;4, 'Raw Data'!L1226&gt;'Raw Data'!K1226), 'Raw Data'!H1226, 0)</f>
        <v>0</v>
      </c>
      <c r="V1231">
        <f>IF(AND('Raw Data'!K1226-'Raw Data'!L1226&lt;4, 'Raw Data'!K1226&gt;'Raw Data'!L1226), 'Raw Data'!G1226, 0)</f>
        <v>0</v>
      </c>
      <c r="W1231">
        <f>SUM('Hidden Analysis'!S1232:T1232)</f>
        <v>0</v>
      </c>
      <c r="X1231">
        <f>SUM('Hidden Analysis'!U1232:V1232)</f>
        <v>0</v>
      </c>
    </row>
    <row r="1232" spans="1:24" x14ac:dyDescent="0.3">
      <c r="A1232" s="2">
        <f>'Raw Data'!M1227</f>
        <v>0</v>
      </c>
      <c r="B1232">
        <f>IF('Raw Data'!L1227&gt;'Raw Data'!K1227, 'Raw Data'!F1227, 0)</f>
        <v>0</v>
      </c>
      <c r="C1232">
        <f>IF('Raw Data'!K1227&gt;'Raw Data'!L1227, 'Raw Data'!C1227, 0)</f>
        <v>0</v>
      </c>
      <c r="D1232">
        <f t="shared" si="42"/>
        <v>0</v>
      </c>
      <c r="E1232">
        <f>SUM('Hidden Analysis'!A1233:B1233)</f>
        <v>0</v>
      </c>
      <c r="F1232">
        <f>SUM('Hidden Analysis'!C1233:D1233)</f>
        <v>0</v>
      </c>
      <c r="G1232">
        <f>IF(AND('Raw Data'!F1227&lt;'Raw Data'!C1227, 'Raw Data'!L1227&gt;'Raw Data'!K1227), 'Raw Data'!F1227, 0)</f>
        <v>0</v>
      </c>
      <c r="H1232">
        <f>IF(AND('Raw Data'!F1227&gt;'Raw Data'!C1227, 'Raw Data'!L1227&lt;'Raw Data'!K1227), 'Raw Data'!C1227, 0)</f>
        <v>0</v>
      </c>
      <c r="I1232">
        <f t="shared" si="43"/>
        <v>0</v>
      </c>
      <c r="J1232">
        <f>IF(AND('Raw Data'!F1227&gt;'Raw Data'!C1227, 'Raw Data'!L1227&gt;'Raw Data'!K1227), 'Raw Data'!F1227, 0)</f>
        <v>0</v>
      </c>
      <c r="K1232">
        <f>IF(AND('Raw Data'!F1227&lt;'Raw Data'!C1227, 'Raw Data'!L1227&lt;'Raw Data'!K1227), 'Raw Data'!C1227, 0)</f>
        <v>0</v>
      </c>
      <c r="L1232">
        <f>IF('Raw Data'!L1227-'Raw Data'!K1227&gt;3, 'Raw Data'!J1227, 0)</f>
        <v>0</v>
      </c>
      <c r="M1232">
        <f>IF('Raw Data'!K1227-'Raw Data'!L1227&gt;3, 'Raw Data'!I1227, 0)</f>
        <v>0</v>
      </c>
      <c r="N1232">
        <f>IF('Raw Data'!L1227-'Raw Data'!K1227&gt;3, 'Raw Data'!J1227, IF('Raw Data'!K1227-'Raw Data'!L1227&gt;3, 'Raw Data'!I1227, 0))</f>
        <v>0</v>
      </c>
      <c r="O1232">
        <f>IF(ISBLANK('Raw Data'!L1227), 0, IF(ABS('Raw Data'!L1227-'Raw Data'!K1227)&lt;4, 'Raw Data'!H1227, IF(ABS('Raw Data'!K1227-'Raw Data'!L1227)&lt;4, 'Raw Data'!G1227, 0)))</f>
        <v>0</v>
      </c>
      <c r="P1232">
        <f>SUM('Hidden Analysis'!E1233:H1233)</f>
        <v>0</v>
      </c>
      <c r="Q1232">
        <f>SUM('Hidden Analysis'!I1233:L1233)</f>
        <v>0</v>
      </c>
      <c r="R1232">
        <f>SUM('Hidden Analysis'!M1233:P1233)</f>
        <v>0</v>
      </c>
      <c r="S1232">
        <f>SUM('Hidden Analysis'!Q1233:R1233)</f>
        <v>0</v>
      </c>
      <c r="T1232">
        <f>IF(AND('Raw Data'!F1227&lt;1.5, 'Raw Data'!L1227&gt;'Raw Data'!K1227, 'Raw Data'!L1227-'Raw Data'!K1227&gt;3), 'Raw Data'!F1227, 0)</f>
        <v>0</v>
      </c>
      <c r="U1232">
        <f>IF(AND('Raw Data'!L1227-'Raw Data'!K1227&lt;4, 'Raw Data'!L1227&gt;'Raw Data'!K1227), 'Raw Data'!H1227, 0)</f>
        <v>0</v>
      </c>
      <c r="V1232">
        <f>IF(AND('Raw Data'!K1227-'Raw Data'!L1227&lt;4, 'Raw Data'!K1227&gt;'Raw Data'!L1227), 'Raw Data'!G1227, 0)</f>
        <v>0</v>
      </c>
      <c r="W1232">
        <f>SUM('Hidden Analysis'!S1233:T1233)</f>
        <v>0</v>
      </c>
      <c r="X1232">
        <f>SUM('Hidden Analysis'!U1233:V1233)</f>
        <v>0</v>
      </c>
    </row>
    <row r="1233" spans="1:24" x14ac:dyDescent="0.3">
      <c r="A1233" s="2">
        <f>'Raw Data'!M1228</f>
        <v>0</v>
      </c>
      <c r="B1233">
        <f>IF('Raw Data'!L1228&gt;'Raw Data'!K1228, 'Raw Data'!F1228, 0)</f>
        <v>0</v>
      </c>
      <c r="C1233">
        <f>IF('Raw Data'!K1228&gt;'Raw Data'!L1228, 'Raw Data'!C1228, 0)</f>
        <v>0</v>
      </c>
      <c r="D1233">
        <f t="shared" si="42"/>
        <v>0</v>
      </c>
      <c r="E1233">
        <f>SUM('Hidden Analysis'!A1234:B1234)</f>
        <v>0</v>
      </c>
      <c r="F1233">
        <f>SUM('Hidden Analysis'!C1234:D1234)</f>
        <v>0</v>
      </c>
      <c r="G1233">
        <f>IF(AND('Raw Data'!F1228&lt;'Raw Data'!C1228, 'Raw Data'!L1228&gt;'Raw Data'!K1228), 'Raw Data'!F1228, 0)</f>
        <v>0</v>
      </c>
      <c r="H1233">
        <f>IF(AND('Raw Data'!F1228&gt;'Raw Data'!C1228, 'Raw Data'!L1228&lt;'Raw Data'!K1228), 'Raw Data'!C1228, 0)</f>
        <v>0</v>
      </c>
      <c r="I1233">
        <f t="shared" si="43"/>
        <v>0</v>
      </c>
      <c r="J1233">
        <f>IF(AND('Raw Data'!F1228&gt;'Raw Data'!C1228, 'Raw Data'!L1228&gt;'Raw Data'!K1228), 'Raw Data'!F1228, 0)</f>
        <v>0</v>
      </c>
      <c r="K1233">
        <f>IF(AND('Raw Data'!F1228&lt;'Raw Data'!C1228, 'Raw Data'!L1228&lt;'Raw Data'!K1228), 'Raw Data'!C1228, 0)</f>
        <v>0</v>
      </c>
      <c r="L1233">
        <f>IF('Raw Data'!L1228-'Raw Data'!K1228&gt;3, 'Raw Data'!J1228, 0)</f>
        <v>0</v>
      </c>
      <c r="M1233">
        <f>IF('Raw Data'!K1228-'Raw Data'!L1228&gt;3, 'Raw Data'!I1228, 0)</f>
        <v>0</v>
      </c>
      <c r="N1233">
        <f>IF('Raw Data'!L1228-'Raw Data'!K1228&gt;3, 'Raw Data'!J1228, IF('Raw Data'!K1228-'Raw Data'!L1228&gt;3, 'Raw Data'!I1228, 0))</f>
        <v>0</v>
      </c>
      <c r="O1233">
        <f>IF(ISBLANK('Raw Data'!L1228), 0, IF(ABS('Raw Data'!L1228-'Raw Data'!K1228)&lt;4, 'Raw Data'!H1228, IF(ABS('Raw Data'!K1228-'Raw Data'!L1228)&lt;4, 'Raw Data'!G1228, 0)))</f>
        <v>0</v>
      </c>
      <c r="P1233">
        <f>SUM('Hidden Analysis'!E1234:H1234)</f>
        <v>0</v>
      </c>
      <c r="Q1233">
        <f>SUM('Hidden Analysis'!I1234:L1234)</f>
        <v>0</v>
      </c>
      <c r="R1233">
        <f>SUM('Hidden Analysis'!M1234:P1234)</f>
        <v>0</v>
      </c>
      <c r="S1233">
        <f>SUM('Hidden Analysis'!Q1234:R1234)</f>
        <v>0</v>
      </c>
      <c r="T1233">
        <f>IF(AND('Raw Data'!F1228&lt;1.5, 'Raw Data'!L1228&gt;'Raw Data'!K1228, 'Raw Data'!L1228-'Raw Data'!K1228&gt;3), 'Raw Data'!F1228, 0)</f>
        <v>0</v>
      </c>
      <c r="U1233">
        <f>IF(AND('Raw Data'!L1228-'Raw Data'!K1228&lt;4, 'Raw Data'!L1228&gt;'Raw Data'!K1228), 'Raw Data'!H1228, 0)</f>
        <v>0</v>
      </c>
      <c r="V1233">
        <f>IF(AND('Raw Data'!K1228-'Raw Data'!L1228&lt;4, 'Raw Data'!K1228&gt;'Raw Data'!L1228), 'Raw Data'!G1228, 0)</f>
        <v>0</v>
      </c>
      <c r="W1233">
        <f>SUM('Hidden Analysis'!S1234:T1234)</f>
        <v>0</v>
      </c>
      <c r="X1233">
        <f>SUM('Hidden Analysis'!U1234:V1234)</f>
        <v>0</v>
      </c>
    </row>
    <row r="1234" spans="1:24" x14ac:dyDescent="0.3">
      <c r="A1234" s="2">
        <f>'Raw Data'!M1229</f>
        <v>0</v>
      </c>
      <c r="B1234">
        <f>IF('Raw Data'!L1229&gt;'Raw Data'!K1229, 'Raw Data'!F1229, 0)</f>
        <v>0</v>
      </c>
      <c r="C1234">
        <f>IF('Raw Data'!K1229&gt;'Raw Data'!L1229, 'Raw Data'!C1229, 0)</f>
        <v>0</v>
      </c>
      <c r="D1234">
        <f t="shared" si="42"/>
        <v>0</v>
      </c>
      <c r="E1234">
        <f>SUM('Hidden Analysis'!A1235:B1235)</f>
        <v>0</v>
      </c>
      <c r="F1234">
        <f>SUM('Hidden Analysis'!C1235:D1235)</f>
        <v>0</v>
      </c>
      <c r="G1234">
        <f>IF(AND('Raw Data'!F1229&lt;'Raw Data'!C1229, 'Raw Data'!L1229&gt;'Raw Data'!K1229), 'Raw Data'!F1229, 0)</f>
        <v>0</v>
      </c>
      <c r="H1234">
        <f>IF(AND('Raw Data'!F1229&gt;'Raw Data'!C1229, 'Raw Data'!L1229&lt;'Raw Data'!K1229), 'Raw Data'!C1229, 0)</f>
        <v>0</v>
      </c>
      <c r="I1234">
        <f t="shared" si="43"/>
        <v>0</v>
      </c>
      <c r="J1234">
        <f>IF(AND('Raw Data'!F1229&gt;'Raw Data'!C1229, 'Raw Data'!L1229&gt;'Raw Data'!K1229), 'Raw Data'!F1229, 0)</f>
        <v>0</v>
      </c>
      <c r="K1234">
        <f>IF(AND('Raw Data'!F1229&lt;'Raw Data'!C1229, 'Raw Data'!L1229&lt;'Raw Data'!K1229), 'Raw Data'!C1229, 0)</f>
        <v>0</v>
      </c>
      <c r="L1234">
        <f>IF('Raw Data'!L1229-'Raw Data'!K1229&gt;3, 'Raw Data'!J1229, 0)</f>
        <v>0</v>
      </c>
      <c r="M1234">
        <f>IF('Raw Data'!K1229-'Raw Data'!L1229&gt;3, 'Raw Data'!I1229, 0)</f>
        <v>0</v>
      </c>
      <c r="N1234">
        <f>IF('Raw Data'!L1229-'Raw Data'!K1229&gt;3, 'Raw Data'!J1229, IF('Raw Data'!K1229-'Raw Data'!L1229&gt;3, 'Raw Data'!I1229, 0))</f>
        <v>0</v>
      </c>
      <c r="O1234">
        <f>IF(ISBLANK('Raw Data'!L1229), 0, IF(ABS('Raw Data'!L1229-'Raw Data'!K1229)&lt;4, 'Raw Data'!H1229, IF(ABS('Raw Data'!K1229-'Raw Data'!L1229)&lt;4, 'Raw Data'!G1229, 0)))</f>
        <v>0</v>
      </c>
      <c r="P1234">
        <f>SUM('Hidden Analysis'!E1235:H1235)</f>
        <v>0</v>
      </c>
      <c r="Q1234">
        <f>SUM('Hidden Analysis'!I1235:L1235)</f>
        <v>0</v>
      </c>
      <c r="R1234">
        <f>SUM('Hidden Analysis'!M1235:P1235)</f>
        <v>0</v>
      </c>
      <c r="S1234">
        <f>SUM('Hidden Analysis'!Q1235:R1235)</f>
        <v>0</v>
      </c>
      <c r="T1234">
        <f>IF(AND('Raw Data'!F1229&lt;1.5, 'Raw Data'!L1229&gt;'Raw Data'!K1229, 'Raw Data'!L1229-'Raw Data'!K1229&gt;3), 'Raw Data'!F1229, 0)</f>
        <v>0</v>
      </c>
      <c r="U1234">
        <f>IF(AND('Raw Data'!L1229-'Raw Data'!K1229&lt;4, 'Raw Data'!L1229&gt;'Raw Data'!K1229), 'Raw Data'!H1229, 0)</f>
        <v>0</v>
      </c>
      <c r="V1234">
        <f>IF(AND('Raw Data'!K1229-'Raw Data'!L1229&lt;4, 'Raw Data'!K1229&gt;'Raw Data'!L1229), 'Raw Data'!G1229, 0)</f>
        <v>0</v>
      </c>
      <c r="W1234">
        <f>SUM('Hidden Analysis'!S1235:T1235)</f>
        <v>0</v>
      </c>
      <c r="X1234">
        <f>SUM('Hidden Analysis'!U1235:V1235)</f>
        <v>0</v>
      </c>
    </row>
    <row r="1235" spans="1:24" x14ac:dyDescent="0.3">
      <c r="A1235" s="2">
        <f>'Raw Data'!M1230</f>
        <v>0</v>
      </c>
      <c r="B1235">
        <f>IF('Raw Data'!L1230&gt;'Raw Data'!K1230, 'Raw Data'!F1230, 0)</f>
        <v>0</v>
      </c>
      <c r="C1235">
        <f>IF('Raw Data'!K1230&gt;'Raw Data'!L1230, 'Raw Data'!C1230, 0)</f>
        <v>0</v>
      </c>
      <c r="D1235">
        <f t="shared" si="42"/>
        <v>0</v>
      </c>
      <c r="E1235">
        <f>SUM('Hidden Analysis'!A1236:B1236)</f>
        <v>0</v>
      </c>
      <c r="F1235">
        <f>SUM('Hidden Analysis'!C1236:D1236)</f>
        <v>0</v>
      </c>
      <c r="G1235">
        <f>IF(AND('Raw Data'!F1230&lt;'Raw Data'!C1230, 'Raw Data'!L1230&gt;'Raw Data'!K1230), 'Raw Data'!F1230, 0)</f>
        <v>0</v>
      </c>
      <c r="H1235">
        <f>IF(AND('Raw Data'!F1230&gt;'Raw Data'!C1230, 'Raw Data'!L1230&lt;'Raw Data'!K1230), 'Raw Data'!C1230, 0)</f>
        <v>0</v>
      </c>
      <c r="I1235">
        <f t="shared" si="43"/>
        <v>0</v>
      </c>
      <c r="J1235">
        <f>IF(AND('Raw Data'!F1230&gt;'Raw Data'!C1230, 'Raw Data'!L1230&gt;'Raw Data'!K1230), 'Raw Data'!F1230, 0)</f>
        <v>0</v>
      </c>
      <c r="K1235">
        <f>IF(AND('Raw Data'!F1230&lt;'Raw Data'!C1230, 'Raw Data'!L1230&lt;'Raw Data'!K1230), 'Raw Data'!C1230, 0)</f>
        <v>0</v>
      </c>
      <c r="L1235">
        <f>IF('Raw Data'!L1230-'Raw Data'!K1230&gt;3, 'Raw Data'!J1230, 0)</f>
        <v>0</v>
      </c>
      <c r="M1235">
        <f>IF('Raw Data'!K1230-'Raw Data'!L1230&gt;3, 'Raw Data'!I1230, 0)</f>
        <v>0</v>
      </c>
      <c r="N1235">
        <f>IF('Raw Data'!L1230-'Raw Data'!K1230&gt;3, 'Raw Data'!J1230, IF('Raw Data'!K1230-'Raw Data'!L1230&gt;3, 'Raw Data'!I1230, 0))</f>
        <v>0</v>
      </c>
      <c r="O1235">
        <f>IF(ISBLANK('Raw Data'!L1230), 0, IF(ABS('Raw Data'!L1230-'Raw Data'!K1230)&lt;4, 'Raw Data'!H1230, IF(ABS('Raw Data'!K1230-'Raw Data'!L1230)&lt;4, 'Raw Data'!G1230, 0)))</f>
        <v>0</v>
      </c>
      <c r="P1235">
        <f>SUM('Hidden Analysis'!E1236:H1236)</f>
        <v>0</v>
      </c>
      <c r="Q1235">
        <f>SUM('Hidden Analysis'!I1236:L1236)</f>
        <v>0</v>
      </c>
      <c r="R1235">
        <f>SUM('Hidden Analysis'!M1236:P1236)</f>
        <v>0</v>
      </c>
      <c r="S1235">
        <f>SUM('Hidden Analysis'!Q1236:R1236)</f>
        <v>0</v>
      </c>
      <c r="T1235">
        <f>IF(AND('Raw Data'!F1230&lt;1.5, 'Raw Data'!L1230&gt;'Raw Data'!K1230, 'Raw Data'!L1230-'Raw Data'!K1230&gt;3), 'Raw Data'!F1230, 0)</f>
        <v>0</v>
      </c>
      <c r="U1235">
        <f>IF(AND('Raw Data'!L1230-'Raw Data'!K1230&lt;4, 'Raw Data'!L1230&gt;'Raw Data'!K1230), 'Raw Data'!H1230, 0)</f>
        <v>0</v>
      </c>
      <c r="V1235">
        <f>IF(AND('Raw Data'!K1230-'Raw Data'!L1230&lt;4, 'Raw Data'!K1230&gt;'Raw Data'!L1230), 'Raw Data'!G1230, 0)</f>
        <v>0</v>
      </c>
      <c r="W1235">
        <f>SUM('Hidden Analysis'!S1236:T1236)</f>
        <v>0</v>
      </c>
      <c r="X1235">
        <f>SUM('Hidden Analysis'!U1236:V1236)</f>
        <v>0</v>
      </c>
    </row>
    <row r="1236" spans="1:24" x14ac:dyDescent="0.3">
      <c r="A1236" s="2">
        <f>'Raw Data'!M1231</f>
        <v>0</v>
      </c>
      <c r="B1236">
        <f>IF('Raw Data'!L1231&gt;'Raw Data'!K1231, 'Raw Data'!F1231, 0)</f>
        <v>0</v>
      </c>
      <c r="C1236">
        <f>IF('Raw Data'!K1231&gt;'Raw Data'!L1231, 'Raw Data'!C1231, 0)</f>
        <v>0</v>
      </c>
      <c r="D1236">
        <f t="shared" si="42"/>
        <v>0</v>
      </c>
      <c r="E1236">
        <f>SUM('Hidden Analysis'!A1237:B1237)</f>
        <v>0</v>
      </c>
      <c r="F1236">
        <f>SUM('Hidden Analysis'!C1237:D1237)</f>
        <v>0</v>
      </c>
      <c r="G1236">
        <f>IF(AND('Raw Data'!F1231&lt;'Raw Data'!C1231, 'Raw Data'!L1231&gt;'Raw Data'!K1231), 'Raw Data'!F1231, 0)</f>
        <v>0</v>
      </c>
      <c r="H1236">
        <f>IF(AND('Raw Data'!F1231&gt;'Raw Data'!C1231, 'Raw Data'!L1231&lt;'Raw Data'!K1231), 'Raw Data'!C1231, 0)</f>
        <v>0</v>
      </c>
      <c r="I1236">
        <f t="shared" si="43"/>
        <v>0</v>
      </c>
      <c r="J1236">
        <f>IF(AND('Raw Data'!F1231&gt;'Raw Data'!C1231, 'Raw Data'!L1231&gt;'Raw Data'!K1231), 'Raw Data'!F1231, 0)</f>
        <v>0</v>
      </c>
      <c r="K1236">
        <f>IF(AND('Raw Data'!F1231&lt;'Raw Data'!C1231, 'Raw Data'!L1231&lt;'Raw Data'!K1231), 'Raw Data'!C1231, 0)</f>
        <v>0</v>
      </c>
      <c r="L1236">
        <f>IF('Raw Data'!L1231-'Raw Data'!K1231&gt;3, 'Raw Data'!J1231, 0)</f>
        <v>0</v>
      </c>
      <c r="M1236">
        <f>IF('Raw Data'!K1231-'Raw Data'!L1231&gt;3, 'Raw Data'!I1231, 0)</f>
        <v>0</v>
      </c>
      <c r="N1236">
        <f>IF('Raw Data'!L1231-'Raw Data'!K1231&gt;3, 'Raw Data'!J1231, IF('Raw Data'!K1231-'Raw Data'!L1231&gt;3, 'Raw Data'!I1231, 0))</f>
        <v>0</v>
      </c>
      <c r="O1236">
        <f>IF(ISBLANK('Raw Data'!L1231), 0, IF(ABS('Raw Data'!L1231-'Raw Data'!K1231)&lt;4, 'Raw Data'!H1231, IF(ABS('Raw Data'!K1231-'Raw Data'!L1231)&lt;4, 'Raw Data'!G1231, 0)))</f>
        <v>0</v>
      </c>
      <c r="P1236">
        <f>SUM('Hidden Analysis'!E1237:H1237)</f>
        <v>0</v>
      </c>
      <c r="Q1236">
        <f>SUM('Hidden Analysis'!I1237:L1237)</f>
        <v>0</v>
      </c>
      <c r="R1236">
        <f>SUM('Hidden Analysis'!M1237:P1237)</f>
        <v>0</v>
      </c>
      <c r="S1236">
        <f>SUM('Hidden Analysis'!Q1237:R1237)</f>
        <v>0</v>
      </c>
      <c r="T1236">
        <f>IF(AND('Raw Data'!F1231&lt;1.5, 'Raw Data'!L1231&gt;'Raw Data'!K1231, 'Raw Data'!L1231-'Raw Data'!K1231&gt;3), 'Raw Data'!F1231, 0)</f>
        <v>0</v>
      </c>
      <c r="U1236">
        <f>IF(AND('Raw Data'!L1231-'Raw Data'!K1231&lt;4, 'Raw Data'!L1231&gt;'Raw Data'!K1231), 'Raw Data'!H1231, 0)</f>
        <v>0</v>
      </c>
      <c r="V1236">
        <f>IF(AND('Raw Data'!K1231-'Raw Data'!L1231&lt;4, 'Raw Data'!K1231&gt;'Raw Data'!L1231), 'Raw Data'!G1231, 0)</f>
        <v>0</v>
      </c>
      <c r="W1236">
        <f>SUM('Hidden Analysis'!S1237:T1237)</f>
        <v>0</v>
      </c>
      <c r="X1236">
        <f>SUM('Hidden Analysis'!U1237:V1237)</f>
        <v>0</v>
      </c>
    </row>
    <row r="1237" spans="1:24" x14ac:dyDescent="0.3">
      <c r="A1237" s="2">
        <f>'Raw Data'!M1232</f>
        <v>0</v>
      </c>
      <c r="B1237">
        <f>IF('Raw Data'!L1232&gt;'Raw Data'!K1232, 'Raw Data'!F1232, 0)</f>
        <v>0</v>
      </c>
      <c r="C1237">
        <f>IF('Raw Data'!K1232&gt;'Raw Data'!L1232, 'Raw Data'!C1232, 0)</f>
        <v>0</v>
      </c>
      <c r="D1237">
        <f t="shared" si="42"/>
        <v>0</v>
      </c>
      <c r="E1237">
        <f>SUM('Hidden Analysis'!A1238:B1238)</f>
        <v>0</v>
      </c>
      <c r="F1237">
        <f>SUM('Hidden Analysis'!C1238:D1238)</f>
        <v>0</v>
      </c>
      <c r="G1237">
        <f>IF(AND('Raw Data'!F1232&lt;'Raw Data'!C1232, 'Raw Data'!L1232&gt;'Raw Data'!K1232), 'Raw Data'!F1232, 0)</f>
        <v>0</v>
      </c>
      <c r="H1237">
        <f>IF(AND('Raw Data'!F1232&gt;'Raw Data'!C1232, 'Raw Data'!L1232&lt;'Raw Data'!K1232), 'Raw Data'!C1232, 0)</f>
        <v>0</v>
      </c>
      <c r="I1237">
        <f t="shared" si="43"/>
        <v>0</v>
      </c>
      <c r="J1237">
        <f>IF(AND('Raw Data'!F1232&gt;'Raw Data'!C1232, 'Raw Data'!L1232&gt;'Raw Data'!K1232), 'Raw Data'!F1232, 0)</f>
        <v>0</v>
      </c>
      <c r="K1237">
        <f>IF(AND('Raw Data'!F1232&lt;'Raw Data'!C1232, 'Raw Data'!L1232&lt;'Raw Data'!K1232), 'Raw Data'!C1232, 0)</f>
        <v>0</v>
      </c>
      <c r="L1237">
        <f>IF('Raw Data'!L1232-'Raw Data'!K1232&gt;3, 'Raw Data'!J1232, 0)</f>
        <v>0</v>
      </c>
      <c r="M1237">
        <f>IF('Raw Data'!K1232-'Raw Data'!L1232&gt;3, 'Raw Data'!I1232, 0)</f>
        <v>0</v>
      </c>
      <c r="N1237">
        <f>IF('Raw Data'!L1232-'Raw Data'!K1232&gt;3, 'Raw Data'!J1232, IF('Raw Data'!K1232-'Raw Data'!L1232&gt;3, 'Raw Data'!I1232, 0))</f>
        <v>0</v>
      </c>
      <c r="O1237">
        <f>IF(ISBLANK('Raw Data'!L1232), 0, IF(ABS('Raw Data'!L1232-'Raw Data'!K1232)&lt;4, 'Raw Data'!H1232, IF(ABS('Raw Data'!K1232-'Raw Data'!L1232)&lt;4, 'Raw Data'!G1232, 0)))</f>
        <v>0</v>
      </c>
      <c r="P1237">
        <f>SUM('Hidden Analysis'!E1238:H1238)</f>
        <v>0</v>
      </c>
      <c r="Q1237">
        <f>SUM('Hidden Analysis'!I1238:L1238)</f>
        <v>0</v>
      </c>
      <c r="R1237">
        <f>SUM('Hidden Analysis'!M1238:P1238)</f>
        <v>0</v>
      </c>
      <c r="S1237">
        <f>SUM('Hidden Analysis'!Q1238:R1238)</f>
        <v>0</v>
      </c>
      <c r="T1237">
        <f>IF(AND('Raw Data'!F1232&lt;1.5, 'Raw Data'!L1232&gt;'Raw Data'!K1232, 'Raw Data'!L1232-'Raw Data'!K1232&gt;3), 'Raw Data'!F1232, 0)</f>
        <v>0</v>
      </c>
      <c r="U1237">
        <f>IF(AND('Raw Data'!L1232-'Raw Data'!K1232&lt;4, 'Raw Data'!L1232&gt;'Raw Data'!K1232), 'Raw Data'!H1232, 0)</f>
        <v>0</v>
      </c>
      <c r="V1237">
        <f>IF(AND('Raw Data'!K1232-'Raw Data'!L1232&lt;4, 'Raw Data'!K1232&gt;'Raw Data'!L1232), 'Raw Data'!G1232, 0)</f>
        <v>0</v>
      </c>
      <c r="W1237">
        <f>SUM('Hidden Analysis'!S1238:T1238)</f>
        <v>0</v>
      </c>
      <c r="X1237">
        <f>SUM('Hidden Analysis'!U1238:V1238)</f>
        <v>0</v>
      </c>
    </row>
    <row r="1238" spans="1:24" x14ac:dyDescent="0.3">
      <c r="A1238" s="2">
        <f>'Raw Data'!M1233</f>
        <v>0</v>
      </c>
      <c r="B1238">
        <f>IF('Raw Data'!L1233&gt;'Raw Data'!K1233, 'Raw Data'!F1233, 0)</f>
        <v>0</v>
      </c>
      <c r="C1238">
        <f>IF('Raw Data'!K1233&gt;'Raw Data'!L1233, 'Raw Data'!C1233, 0)</f>
        <v>0</v>
      </c>
      <c r="D1238">
        <f t="shared" si="42"/>
        <v>0</v>
      </c>
      <c r="E1238">
        <f>SUM('Hidden Analysis'!A1239:B1239)</f>
        <v>0</v>
      </c>
      <c r="F1238">
        <f>SUM('Hidden Analysis'!C1239:D1239)</f>
        <v>0</v>
      </c>
      <c r="G1238">
        <f>IF(AND('Raw Data'!F1233&lt;'Raw Data'!C1233, 'Raw Data'!L1233&gt;'Raw Data'!K1233), 'Raw Data'!F1233, 0)</f>
        <v>0</v>
      </c>
      <c r="H1238">
        <f>IF(AND('Raw Data'!F1233&gt;'Raw Data'!C1233, 'Raw Data'!L1233&lt;'Raw Data'!K1233), 'Raw Data'!C1233, 0)</f>
        <v>0</v>
      </c>
      <c r="I1238">
        <f t="shared" si="43"/>
        <v>0</v>
      </c>
      <c r="J1238">
        <f>IF(AND('Raw Data'!F1233&gt;'Raw Data'!C1233, 'Raw Data'!L1233&gt;'Raw Data'!K1233), 'Raw Data'!F1233, 0)</f>
        <v>0</v>
      </c>
      <c r="K1238">
        <f>IF(AND('Raw Data'!F1233&lt;'Raw Data'!C1233, 'Raw Data'!L1233&lt;'Raw Data'!K1233), 'Raw Data'!C1233, 0)</f>
        <v>0</v>
      </c>
      <c r="L1238">
        <f>IF('Raw Data'!L1233-'Raw Data'!K1233&gt;3, 'Raw Data'!J1233, 0)</f>
        <v>0</v>
      </c>
      <c r="M1238">
        <f>IF('Raw Data'!K1233-'Raw Data'!L1233&gt;3, 'Raw Data'!I1233, 0)</f>
        <v>0</v>
      </c>
      <c r="N1238">
        <f>IF('Raw Data'!L1233-'Raw Data'!K1233&gt;3, 'Raw Data'!J1233, IF('Raw Data'!K1233-'Raw Data'!L1233&gt;3, 'Raw Data'!I1233, 0))</f>
        <v>0</v>
      </c>
      <c r="O1238">
        <f>IF(ISBLANK('Raw Data'!L1233), 0, IF(ABS('Raw Data'!L1233-'Raw Data'!K1233)&lt;4, 'Raw Data'!H1233, IF(ABS('Raw Data'!K1233-'Raw Data'!L1233)&lt;4, 'Raw Data'!G1233, 0)))</f>
        <v>0</v>
      </c>
      <c r="P1238">
        <f>SUM('Hidden Analysis'!E1239:H1239)</f>
        <v>0</v>
      </c>
      <c r="Q1238">
        <f>SUM('Hidden Analysis'!I1239:L1239)</f>
        <v>0</v>
      </c>
      <c r="R1238">
        <f>SUM('Hidden Analysis'!M1239:P1239)</f>
        <v>0</v>
      </c>
      <c r="S1238">
        <f>SUM('Hidden Analysis'!Q1239:R1239)</f>
        <v>0</v>
      </c>
      <c r="T1238">
        <f>IF(AND('Raw Data'!F1233&lt;1.5, 'Raw Data'!L1233&gt;'Raw Data'!K1233, 'Raw Data'!L1233-'Raw Data'!K1233&gt;3), 'Raw Data'!F1233, 0)</f>
        <v>0</v>
      </c>
      <c r="U1238">
        <f>IF(AND('Raw Data'!L1233-'Raw Data'!K1233&lt;4, 'Raw Data'!L1233&gt;'Raw Data'!K1233), 'Raw Data'!H1233, 0)</f>
        <v>0</v>
      </c>
      <c r="V1238">
        <f>IF(AND('Raw Data'!K1233-'Raw Data'!L1233&lt;4, 'Raw Data'!K1233&gt;'Raw Data'!L1233), 'Raw Data'!G1233, 0)</f>
        <v>0</v>
      </c>
      <c r="W1238">
        <f>SUM('Hidden Analysis'!S1239:T1239)</f>
        <v>0</v>
      </c>
      <c r="X1238">
        <f>SUM('Hidden Analysis'!U1239:V1239)</f>
        <v>0</v>
      </c>
    </row>
    <row r="1239" spans="1:24" x14ac:dyDescent="0.3">
      <c r="A1239" s="2">
        <f>'Raw Data'!M1234</f>
        <v>0</v>
      </c>
      <c r="B1239">
        <f>IF('Raw Data'!L1234&gt;'Raw Data'!K1234, 'Raw Data'!F1234, 0)</f>
        <v>0</v>
      </c>
      <c r="C1239">
        <f>IF('Raw Data'!K1234&gt;'Raw Data'!L1234, 'Raw Data'!C1234, 0)</f>
        <v>0</v>
      </c>
      <c r="D1239">
        <f t="shared" si="42"/>
        <v>0</v>
      </c>
      <c r="E1239">
        <f>SUM('Hidden Analysis'!A1240:B1240)</f>
        <v>0</v>
      </c>
      <c r="F1239">
        <f>SUM('Hidden Analysis'!C1240:D1240)</f>
        <v>0</v>
      </c>
      <c r="G1239">
        <f>IF(AND('Raw Data'!F1234&lt;'Raw Data'!C1234, 'Raw Data'!L1234&gt;'Raw Data'!K1234), 'Raw Data'!F1234, 0)</f>
        <v>0</v>
      </c>
      <c r="H1239">
        <f>IF(AND('Raw Data'!F1234&gt;'Raw Data'!C1234, 'Raw Data'!L1234&lt;'Raw Data'!K1234), 'Raw Data'!C1234, 0)</f>
        <v>0</v>
      </c>
      <c r="I1239">
        <f t="shared" si="43"/>
        <v>0</v>
      </c>
      <c r="J1239">
        <f>IF(AND('Raw Data'!F1234&gt;'Raw Data'!C1234, 'Raw Data'!L1234&gt;'Raw Data'!K1234), 'Raw Data'!F1234, 0)</f>
        <v>0</v>
      </c>
      <c r="K1239">
        <f>IF(AND('Raw Data'!F1234&lt;'Raw Data'!C1234, 'Raw Data'!L1234&lt;'Raw Data'!K1234), 'Raw Data'!C1234, 0)</f>
        <v>0</v>
      </c>
      <c r="L1239">
        <f>IF('Raw Data'!L1234-'Raw Data'!K1234&gt;3, 'Raw Data'!J1234, 0)</f>
        <v>0</v>
      </c>
      <c r="M1239">
        <f>IF('Raw Data'!K1234-'Raw Data'!L1234&gt;3, 'Raw Data'!I1234, 0)</f>
        <v>0</v>
      </c>
      <c r="N1239">
        <f>IF('Raw Data'!L1234-'Raw Data'!K1234&gt;3, 'Raw Data'!J1234, IF('Raw Data'!K1234-'Raw Data'!L1234&gt;3, 'Raw Data'!I1234, 0))</f>
        <v>0</v>
      </c>
      <c r="O1239">
        <f>IF(ISBLANK('Raw Data'!L1234), 0, IF(ABS('Raw Data'!L1234-'Raw Data'!K1234)&lt;4, 'Raw Data'!H1234, IF(ABS('Raw Data'!K1234-'Raw Data'!L1234)&lt;4, 'Raw Data'!G1234, 0)))</f>
        <v>0</v>
      </c>
      <c r="P1239">
        <f>SUM('Hidden Analysis'!E1240:H1240)</f>
        <v>0</v>
      </c>
      <c r="Q1239">
        <f>SUM('Hidden Analysis'!I1240:L1240)</f>
        <v>0</v>
      </c>
      <c r="R1239">
        <f>SUM('Hidden Analysis'!M1240:P1240)</f>
        <v>0</v>
      </c>
      <c r="S1239">
        <f>SUM('Hidden Analysis'!Q1240:R1240)</f>
        <v>0</v>
      </c>
      <c r="T1239">
        <f>IF(AND('Raw Data'!F1234&lt;1.5, 'Raw Data'!L1234&gt;'Raw Data'!K1234, 'Raw Data'!L1234-'Raw Data'!K1234&gt;3), 'Raw Data'!F1234, 0)</f>
        <v>0</v>
      </c>
      <c r="U1239">
        <f>IF(AND('Raw Data'!L1234-'Raw Data'!K1234&lt;4, 'Raw Data'!L1234&gt;'Raw Data'!K1234), 'Raw Data'!H1234, 0)</f>
        <v>0</v>
      </c>
      <c r="V1239">
        <f>IF(AND('Raw Data'!K1234-'Raw Data'!L1234&lt;4, 'Raw Data'!K1234&gt;'Raw Data'!L1234), 'Raw Data'!G1234, 0)</f>
        <v>0</v>
      </c>
      <c r="W1239">
        <f>SUM('Hidden Analysis'!S1240:T1240)</f>
        <v>0</v>
      </c>
      <c r="X1239">
        <f>SUM('Hidden Analysis'!U1240:V1240)</f>
        <v>0</v>
      </c>
    </row>
    <row r="1240" spans="1:24" x14ac:dyDescent="0.3">
      <c r="A1240" s="2">
        <f>'Raw Data'!M1235</f>
        <v>0</v>
      </c>
      <c r="B1240">
        <f>IF('Raw Data'!L1235&gt;'Raw Data'!K1235, 'Raw Data'!F1235, 0)</f>
        <v>0</v>
      </c>
      <c r="C1240">
        <f>IF('Raw Data'!K1235&gt;'Raw Data'!L1235, 'Raw Data'!C1235, 0)</f>
        <v>0</v>
      </c>
      <c r="D1240">
        <f t="shared" si="42"/>
        <v>0</v>
      </c>
      <c r="E1240">
        <f>SUM('Hidden Analysis'!A1241:B1241)</f>
        <v>0</v>
      </c>
      <c r="F1240">
        <f>SUM('Hidden Analysis'!C1241:D1241)</f>
        <v>0</v>
      </c>
      <c r="G1240">
        <f>IF(AND('Raw Data'!F1235&lt;'Raw Data'!C1235, 'Raw Data'!L1235&gt;'Raw Data'!K1235), 'Raw Data'!F1235, 0)</f>
        <v>0</v>
      </c>
      <c r="H1240">
        <f>IF(AND('Raw Data'!F1235&gt;'Raw Data'!C1235, 'Raw Data'!L1235&lt;'Raw Data'!K1235), 'Raw Data'!C1235, 0)</f>
        <v>0</v>
      </c>
      <c r="I1240">
        <f t="shared" si="43"/>
        <v>0</v>
      </c>
      <c r="J1240">
        <f>IF(AND('Raw Data'!F1235&gt;'Raw Data'!C1235, 'Raw Data'!L1235&gt;'Raw Data'!K1235), 'Raw Data'!F1235, 0)</f>
        <v>0</v>
      </c>
      <c r="K1240">
        <f>IF(AND('Raw Data'!F1235&lt;'Raw Data'!C1235, 'Raw Data'!L1235&lt;'Raw Data'!K1235), 'Raw Data'!C1235, 0)</f>
        <v>0</v>
      </c>
      <c r="L1240">
        <f>IF('Raw Data'!L1235-'Raw Data'!K1235&gt;3, 'Raw Data'!J1235, 0)</f>
        <v>0</v>
      </c>
      <c r="M1240">
        <f>IF('Raw Data'!K1235-'Raw Data'!L1235&gt;3, 'Raw Data'!I1235, 0)</f>
        <v>0</v>
      </c>
      <c r="N1240">
        <f>IF('Raw Data'!L1235-'Raw Data'!K1235&gt;3, 'Raw Data'!J1235, IF('Raw Data'!K1235-'Raw Data'!L1235&gt;3, 'Raw Data'!I1235, 0))</f>
        <v>0</v>
      </c>
      <c r="O1240">
        <f>IF(ISBLANK('Raw Data'!L1235), 0, IF(ABS('Raw Data'!L1235-'Raw Data'!K1235)&lt;4, 'Raw Data'!H1235, IF(ABS('Raw Data'!K1235-'Raw Data'!L1235)&lt;4, 'Raw Data'!G1235, 0)))</f>
        <v>0</v>
      </c>
      <c r="P1240">
        <f>SUM('Hidden Analysis'!E1241:H1241)</f>
        <v>0</v>
      </c>
      <c r="Q1240">
        <f>SUM('Hidden Analysis'!I1241:L1241)</f>
        <v>0</v>
      </c>
      <c r="R1240">
        <f>SUM('Hidden Analysis'!M1241:P1241)</f>
        <v>0</v>
      </c>
      <c r="S1240">
        <f>SUM('Hidden Analysis'!Q1241:R1241)</f>
        <v>0</v>
      </c>
      <c r="T1240">
        <f>IF(AND('Raw Data'!F1235&lt;1.5, 'Raw Data'!L1235&gt;'Raw Data'!K1235, 'Raw Data'!L1235-'Raw Data'!K1235&gt;3), 'Raw Data'!F1235, 0)</f>
        <v>0</v>
      </c>
      <c r="U1240">
        <f>IF(AND('Raw Data'!L1235-'Raw Data'!K1235&lt;4, 'Raw Data'!L1235&gt;'Raw Data'!K1235), 'Raw Data'!H1235, 0)</f>
        <v>0</v>
      </c>
      <c r="V1240">
        <f>IF(AND('Raw Data'!K1235-'Raw Data'!L1235&lt;4, 'Raw Data'!K1235&gt;'Raw Data'!L1235), 'Raw Data'!G1235, 0)</f>
        <v>0</v>
      </c>
      <c r="W1240">
        <f>SUM('Hidden Analysis'!S1241:T1241)</f>
        <v>0</v>
      </c>
      <c r="X1240">
        <f>SUM('Hidden Analysis'!U1241:V1241)</f>
        <v>0</v>
      </c>
    </row>
    <row r="1241" spans="1:24" x14ac:dyDescent="0.3">
      <c r="A1241" s="2">
        <f>'Raw Data'!M1236</f>
        <v>0</v>
      </c>
      <c r="B1241">
        <f>IF('Raw Data'!L1236&gt;'Raw Data'!K1236, 'Raw Data'!F1236, 0)</f>
        <v>0</v>
      </c>
      <c r="C1241">
        <f>IF('Raw Data'!K1236&gt;'Raw Data'!L1236, 'Raw Data'!C1236, 0)</f>
        <v>0</v>
      </c>
      <c r="D1241">
        <f t="shared" si="42"/>
        <v>0</v>
      </c>
      <c r="E1241">
        <f>SUM('Hidden Analysis'!A1242:B1242)</f>
        <v>0</v>
      </c>
      <c r="F1241">
        <f>SUM('Hidden Analysis'!C1242:D1242)</f>
        <v>0</v>
      </c>
      <c r="G1241">
        <f>IF(AND('Raw Data'!F1236&lt;'Raw Data'!C1236, 'Raw Data'!L1236&gt;'Raw Data'!K1236), 'Raw Data'!F1236, 0)</f>
        <v>0</v>
      </c>
      <c r="H1241">
        <f>IF(AND('Raw Data'!F1236&gt;'Raw Data'!C1236, 'Raw Data'!L1236&lt;'Raw Data'!K1236), 'Raw Data'!C1236, 0)</f>
        <v>0</v>
      </c>
      <c r="I1241">
        <f t="shared" si="43"/>
        <v>0</v>
      </c>
      <c r="J1241">
        <f>IF(AND('Raw Data'!F1236&gt;'Raw Data'!C1236, 'Raw Data'!L1236&gt;'Raw Data'!K1236), 'Raw Data'!F1236, 0)</f>
        <v>0</v>
      </c>
      <c r="K1241">
        <f>IF(AND('Raw Data'!F1236&lt;'Raw Data'!C1236, 'Raw Data'!L1236&lt;'Raw Data'!K1236), 'Raw Data'!C1236, 0)</f>
        <v>0</v>
      </c>
      <c r="L1241">
        <f>IF('Raw Data'!L1236-'Raw Data'!K1236&gt;3, 'Raw Data'!J1236, 0)</f>
        <v>0</v>
      </c>
      <c r="M1241">
        <f>IF('Raw Data'!K1236-'Raw Data'!L1236&gt;3, 'Raw Data'!I1236, 0)</f>
        <v>0</v>
      </c>
      <c r="N1241">
        <f>IF('Raw Data'!L1236-'Raw Data'!K1236&gt;3, 'Raw Data'!J1236, IF('Raw Data'!K1236-'Raw Data'!L1236&gt;3, 'Raw Data'!I1236, 0))</f>
        <v>0</v>
      </c>
      <c r="O1241">
        <f>IF(ISBLANK('Raw Data'!L1236), 0, IF(ABS('Raw Data'!L1236-'Raw Data'!K1236)&lt;4, 'Raw Data'!H1236, IF(ABS('Raw Data'!K1236-'Raw Data'!L1236)&lt;4, 'Raw Data'!G1236, 0)))</f>
        <v>0</v>
      </c>
      <c r="P1241">
        <f>SUM('Hidden Analysis'!E1242:H1242)</f>
        <v>0</v>
      </c>
      <c r="Q1241">
        <f>SUM('Hidden Analysis'!I1242:L1242)</f>
        <v>0</v>
      </c>
      <c r="R1241">
        <f>SUM('Hidden Analysis'!M1242:P1242)</f>
        <v>0</v>
      </c>
      <c r="S1241">
        <f>SUM('Hidden Analysis'!Q1242:R1242)</f>
        <v>0</v>
      </c>
      <c r="T1241">
        <f>IF(AND('Raw Data'!F1236&lt;1.5, 'Raw Data'!L1236&gt;'Raw Data'!K1236, 'Raw Data'!L1236-'Raw Data'!K1236&gt;3), 'Raw Data'!F1236, 0)</f>
        <v>0</v>
      </c>
      <c r="U1241">
        <f>IF(AND('Raw Data'!L1236-'Raw Data'!K1236&lt;4, 'Raw Data'!L1236&gt;'Raw Data'!K1236), 'Raw Data'!H1236, 0)</f>
        <v>0</v>
      </c>
      <c r="V1241">
        <f>IF(AND('Raw Data'!K1236-'Raw Data'!L1236&lt;4, 'Raw Data'!K1236&gt;'Raw Data'!L1236), 'Raw Data'!G1236, 0)</f>
        <v>0</v>
      </c>
      <c r="W1241">
        <f>SUM('Hidden Analysis'!S1242:T1242)</f>
        <v>0</v>
      </c>
      <c r="X1241">
        <f>SUM('Hidden Analysis'!U1242:V1242)</f>
        <v>0</v>
      </c>
    </row>
    <row r="1242" spans="1:24" x14ac:dyDescent="0.3">
      <c r="A1242" s="2">
        <f>'Raw Data'!M1237</f>
        <v>0</v>
      </c>
      <c r="B1242">
        <f>IF('Raw Data'!L1237&gt;'Raw Data'!K1237, 'Raw Data'!F1237, 0)</f>
        <v>0</v>
      </c>
      <c r="C1242">
        <f>IF('Raw Data'!K1237&gt;'Raw Data'!L1237, 'Raw Data'!C1237, 0)</f>
        <v>0</v>
      </c>
      <c r="D1242">
        <f t="shared" si="42"/>
        <v>0</v>
      </c>
      <c r="E1242">
        <f>SUM('Hidden Analysis'!A1243:B1243)</f>
        <v>0</v>
      </c>
      <c r="F1242">
        <f>SUM('Hidden Analysis'!C1243:D1243)</f>
        <v>0</v>
      </c>
      <c r="G1242">
        <f>IF(AND('Raw Data'!F1237&lt;'Raw Data'!C1237, 'Raw Data'!L1237&gt;'Raw Data'!K1237), 'Raw Data'!F1237, 0)</f>
        <v>0</v>
      </c>
      <c r="H1242">
        <f>IF(AND('Raw Data'!F1237&gt;'Raw Data'!C1237, 'Raw Data'!L1237&lt;'Raw Data'!K1237), 'Raw Data'!C1237, 0)</f>
        <v>0</v>
      </c>
      <c r="I1242">
        <f t="shared" si="43"/>
        <v>0</v>
      </c>
      <c r="J1242">
        <f>IF(AND('Raw Data'!F1237&gt;'Raw Data'!C1237, 'Raw Data'!L1237&gt;'Raw Data'!K1237), 'Raw Data'!F1237, 0)</f>
        <v>0</v>
      </c>
      <c r="K1242">
        <f>IF(AND('Raw Data'!F1237&lt;'Raw Data'!C1237, 'Raw Data'!L1237&lt;'Raw Data'!K1237), 'Raw Data'!C1237, 0)</f>
        <v>0</v>
      </c>
      <c r="L1242">
        <f>IF('Raw Data'!L1237-'Raw Data'!K1237&gt;3, 'Raw Data'!J1237, 0)</f>
        <v>0</v>
      </c>
      <c r="M1242">
        <f>IF('Raw Data'!K1237-'Raw Data'!L1237&gt;3, 'Raw Data'!I1237, 0)</f>
        <v>0</v>
      </c>
      <c r="N1242">
        <f>IF('Raw Data'!L1237-'Raw Data'!K1237&gt;3, 'Raw Data'!J1237, IF('Raw Data'!K1237-'Raw Data'!L1237&gt;3, 'Raw Data'!I1237, 0))</f>
        <v>0</v>
      </c>
      <c r="O1242">
        <f>IF(ISBLANK('Raw Data'!L1237), 0, IF(ABS('Raw Data'!L1237-'Raw Data'!K1237)&lt;4, 'Raw Data'!H1237, IF(ABS('Raw Data'!K1237-'Raw Data'!L1237)&lt;4, 'Raw Data'!G1237, 0)))</f>
        <v>0</v>
      </c>
      <c r="P1242">
        <f>SUM('Hidden Analysis'!E1243:H1243)</f>
        <v>0</v>
      </c>
      <c r="Q1242">
        <f>SUM('Hidden Analysis'!I1243:L1243)</f>
        <v>0</v>
      </c>
      <c r="R1242">
        <f>SUM('Hidden Analysis'!M1243:P1243)</f>
        <v>0</v>
      </c>
      <c r="S1242">
        <f>SUM('Hidden Analysis'!Q1243:R1243)</f>
        <v>0</v>
      </c>
      <c r="T1242">
        <f>IF(AND('Raw Data'!F1237&lt;1.5, 'Raw Data'!L1237&gt;'Raw Data'!K1237, 'Raw Data'!L1237-'Raw Data'!K1237&gt;3), 'Raw Data'!F1237, 0)</f>
        <v>0</v>
      </c>
      <c r="U1242">
        <f>IF(AND('Raw Data'!L1237-'Raw Data'!K1237&lt;4, 'Raw Data'!L1237&gt;'Raw Data'!K1237), 'Raw Data'!H1237, 0)</f>
        <v>0</v>
      </c>
      <c r="V1242">
        <f>IF(AND('Raw Data'!K1237-'Raw Data'!L1237&lt;4, 'Raw Data'!K1237&gt;'Raw Data'!L1237), 'Raw Data'!G1237, 0)</f>
        <v>0</v>
      </c>
      <c r="W1242">
        <f>SUM('Hidden Analysis'!S1243:T1243)</f>
        <v>0</v>
      </c>
      <c r="X1242">
        <f>SUM('Hidden Analysis'!U1243:V1243)</f>
        <v>0</v>
      </c>
    </row>
    <row r="1243" spans="1:24" x14ac:dyDescent="0.3">
      <c r="A1243" s="2">
        <f>'Raw Data'!M1238</f>
        <v>0</v>
      </c>
      <c r="B1243">
        <f>IF('Raw Data'!L1238&gt;'Raw Data'!K1238, 'Raw Data'!F1238, 0)</f>
        <v>0</v>
      </c>
      <c r="C1243">
        <f>IF('Raw Data'!K1238&gt;'Raw Data'!L1238, 'Raw Data'!C1238, 0)</f>
        <v>0</v>
      </c>
      <c r="D1243">
        <f t="shared" si="42"/>
        <v>0</v>
      </c>
      <c r="E1243">
        <f>SUM('Hidden Analysis'!A1244:B1244)</f>
        <v>0</v>
      </c>
      <c r="F1243">
        <f>SUM('Hidden Analysis'!C1244:D1244)</f>
        <v>0</v>
      </c>
      <c r="G1243">
        <f>IF(AND('Raw Data'!F1238&lt;'Raw Data'!C1238, 'Raw Data'!L1238&gt;'Raw Data'!K1238), 'Raw Data'!F1238, 0)</f>
        <v>0</v>
      </c>
      <c r="H1243">
        <f>IF(AND('Raw Data'!F1238&gt;'Raw Data'!C1238, 'Raw Data'!L1238&lt;'Raw Data'!K1238), 'Raw Data'!C1238, 0)</f>
        <v>0</v>
      </c>
      <c r="I1243">
        <f t="shared" si="43"/>
        <v>0</v>
      </c>
      <c r="J1243">
        <f>IF(AND('Raw Data'!F1238&gt;'Raw Data'!C1238, 'Raw Data'!L1238&gt;'Raw Data'!K1238), 'Raw Data'!F1238, 0)</f>
        <v>0</v>
      </c>
      <c r="K1243">
        <f>IF(AND('Raw Data'!F1238&lt;'Raw Data'!C1238, 'Raw Data'!L1238&lt;'Raw Data'!K1238), 'Raw Data'!C1238, 0)</f>
        <v>0</v>
      </c>
      <c r="L1243">
        <f>IF('Raw Data'!L1238-'Raw Data'!K1238&gt;3, 'Raw Data'!J1238, 0)</f>
        <v>0</v>
      </c>
      <c r="M1243">
        <f>IF('Raw Data'!K1238-'Raw Data'!L1238&gt;3, 'Raw Data'!I1238, 0)</f>
        <v>0</v>
      </c>
      <c r="N1243">
        <f>IF('Raw Data'!L1238-'Raw Data'!K1238&gt;3, 'Raw Data'!J1238, IF('Raw Data'!K1238-'Raw Data'!L1238&gt;3, 'Raw Data'!I1238, 0))</f>
        <v>0</v>
      </c>
      <c r="O1243">
        <f>IF(ISBLANK('Raw Data'!L1238), 0, IF(ABS('Raw Data'!L1238-'Raw Data'!K1238)&lt;4, 'Raw Data'!H1238, IF(ABS('Raw Data'!K1238-'Raw Data'!L1238)&lt;4, 'Raw Data'!G1238, 0)))</f>
        <v>0</v>
      </c>
      <c r="P1243">
        <f>SUM('Hidden Analysis'!E1244:H1244)</f>
        <v>0</v>
      </c>
      <c r="Q1243">
        <f>SUM('Hidden Analysis'!I1244:L1244)</f>
        <v>0</v>
      </c>
      <c r="R1243">
        <f>SUM('Hidden Analysis'!M1244:P1244)</f>
        <v>0</v>
      </c>
      <c r="S1243">
        <f>SUM('Hidden Analysis'!Q1244:R1244)</f>
        <v>0</v>
      </c>
      <c r="T1243">
        <f>IF(AND('Raw Data'!F1238&lt;1.5, 'Raw Data'!L1238&gt;'Raw Data'!K1238, 'Raw Data'!L1238-'Raw Data'!K1238&gt;3), 'Raw Data'!F1238, 0)</f>
        <v>0</v>
      </c>
      <c r="U1243">
        <f>IF(AND('Raw Data'!L1238-'Raw Data'!K1238&lt;4, 'Raw Data'!L1238&gt;'Raw Data'!K1238), 'Raw Data'!H1238, 0)</f>
        <v>0</v>
      </c>
      <c r="V1243">
        <f>IF(AND('Raw Data'!K1238-'Raw Data'!L1238&lt;4, 'Raw Data'!K1238&gt;'Raw Data'!L1238), 'Raw Data'!G1238, 0)</f>
        <v>0</v>
      </c>
      <c r="W1243">
        <f>SUM('Hidden Analysis'!S1244:T1244)</f>
        <v>0</v>
      </c>
      <c r="X1243">
        <f>SUM('Hidden Analysis'!U1244:V1244)</f>
        <v>0</v>
      </c>
    </row>
    <row r="1244" spans="1:24" x14ac:dyDescent="0.3">
      <c r="A1244" s="2">
        <f>'Raw Data'!M1239</f>
        <v>0</v>
      </c>
      <c r="B1244">
        <f>IF('Raw Data'!L1239&gt;'Raw Data'!K1239, 'Raw Data'!F1239, 0)</f>
        <v>0</v>
      </c>
      <c r="C1244">
        <f>IF('Raw Data'!K1239&gt;'Raw Data'!L1239, 'Raw Data'!C1239, 0)</f>
        <v>0</v>
      </c>
      <c r="D1244">
        <f t="shared" si="42"/>
        <v>0</v>
      </c>
      <c r="E1244">
        <f>SUM('Hidden Analysis'!A1245:B1245)</f>
        <v>0</v>
      </c>
      <c r="F1244">
        <f>SUM('Hidden Analysis'!C1245:D1245)</f>
        <v>0</v>
      </c>
      <c r="G1244">
        <f>IF(AND('Raw Data'!F1239&lt;'Raw Data'!C1239, 'Raw Data'!L1239&gt;'Raw Data'!K1239), 'Raw Data'!F1239, 0)</f>
        <v>0</v>
      </c>
      <c r="H1244">
        <f>IF(AND('Raw Data'!F1239&gt;'Raw Data'!C1239, 'Raw Data'!L1239&lt;'Raw Data'!K1239), 'Raw Data'!C1239, 0)</f>
        <v>0</v>
      </c>
      <c r="I1244">
        <f t="shared" si="43"/>
        <v>0</v>
      </c>
      <c r="J1244">
        <f>IF(AND('Raw Data'!F1239&gt;'Raw Data'!C1239, 'Raw Data'!L1239&gt;'Raw Data'!K1239), 'Raw Data'!F1239, 0)</f>
        <v>0</v>
      </c>
      <c r="K1244">
        <f>IF(AND('Raw Data'!F1239&lt;'Raw Data'!C1239, 'Raw Data'!L1239&lt;'Raw Data'!K1239), 'Raw Data'!C1239, 0)</f>
        <v>0</v>
      </c>
      <c r="L1244">
        <f>IF('Raw Data'!L1239-'Raw Data'!K1239&gt;3, 'Raw Data'!J1239, 0)</f>
        <v>0</v>
      </c>
      <c r="M1244">
        <f>IF('Raw Data'!K1239-'Raw Data'!L1239&gt;3, 'Raw Data'!I1239, 0)</f>
        <v>0</v>
      </c>
      <c r="N1244">
        <f>IF('Raw Data'!L1239-'Raw Data'!K1239&gt;3, 'Raw Data'!J1239, IF('Raw Data'!K1239-'Raw Data'!L1239&gt;3, 'Raw Data'!I1239, 0))</f>
        <v>0</v>
      </c>
      <c r="O1244">
        <f>IF(ISBLANK('Raw Data'!L1239), 0, IF(ABS('Raw Data'!L1239-'Raw Data'!K1239)&lt;4, 'Raw Data'!H1239, IF(ABS('Raw Data'!K1239-'Raw Data'!L1239)&lt;4, 'Raw Data'!G1239, 0)))</f>
        <v>0</v>
      </c>
      <c r="P1244">
        <f>SUM('Hidden Analysis'!E1245:H1245)</f>
        <v>0</v>
      </c>
      <c r="Q1244">
        <f>SUM('Hidden Analysis'!I1245:L1245)</f>
        <v>0</v>
      </c>
      <c r="R1244">
        <f>SUM('Hidden Analysis'!M1245:P1245)</f>
        <v>0</v>
      </c>
      <c r="S1244">
        <f>SUM('Hidden Analysis'!Q1245:R1245)</f>
        <v>0</v>
      </c>
      <c r="T1244">
        <f>IF(AND('Raw Data'!F1239&lt;1.5, 'Raw Data'!L1239&gt;'Raw Data'!K1239, 'Raw Data'!L1239-'Raw Data'!K1239&gt;3), 'Raw Data'!F1239, 0)</f>
        <v>0</v>
      </c>
      <c r="U1244">
        <f>IF(AND('Raw Data'!L1239-'Raw Data'!K1239&lt;4, 'Raw Data'!L1239&gt;'Raw Data'!K1239), 'Raw Data'!H1239, 0)</f>
        <v>0</v>
      </c>
      <c r="V1244">
        <f>IF(AND('Raw Data'!K1239-'Raw Data'!L1239&lt;4, 'Raw Data'!K1239&gt;'Raw Data'!L1239), 'Raw Data'!G1239, 0)</f>
        <v>0</v>
      </c>
      <c r="W1244">
        <f>SUM('Hidden Analysis'!S1245:T1245)</f>
        <v>0</v>
      </c>
      <c r="X1244">
        <f>SUM('Hidden Analysis'!U1245:V1245)</f>
        <v>0</v>
      </c>
    </row>
    <row r="1245" spans="1:24" x14ac:dyDescent="0.3">
      <c r="A1245" s="2">
        <f>'Raw Data'!M1240</f>
        <v>0</v>
      </c>
      <c r="B1245">
        <f>IF('Raw Data'!L1240&gt;'Raw Data'!K1240, 'Raw Data'!F1240, 0)</f>
        <v>0</v>
      </c>
      <c r="C1245">
        <f>IF('Raw Data'!K1240&gt;'Raw Data'!L1240, 'Raw Data'!C1240, 0)</f>
        <v>0</v>
      </c>
      <c r="D1245">
        <f t="shared" si="42"/>
        <v>0</v>
      </c>
      <c r="E1245">
        <f>SUM('Hidden Analysis'!A1246:B1246)</f>
        <v>0</v>
      </c>
      <c r="F1245">
        <f>SUM('Hidden Analysis'!C1246:D1246)</f>
        <v>0</v>
      </c>
      <c r="G1245">
        <f>IF(AND('Raw Data'!F1240&lt;'Raw Data'!C1240, 'Raw Data'!L1240&gt;'Raw Data'!K1240), 'Raw Data'!F1240, 0)</f>
        <v>0</v>
      </c>
      <c r="H1245">
        <f>IF(AND('Raw Data'!F1240&gt;'Raw Data'!C1240, 'Raw Data'!L1240&lt;'Raw Data'!K1240), 'Raw Data'!C1240, 0)</f>
        <v>0</v>
      </c>
      <c r="I1245">
        <f t="shared" si="43"/>
        <v>0</v>
      </c>
      <c r="J1245">
        <f>IF(AND('Raw Data'!F1240&gt;'Raw Data'!C1240, 'Raw Data'!L1240&gt;'Raw Data'!K1240), 'Raw Data'!F1240, 0)</f>
        <v>0</v>
      </c>
      <c r="K1245">
        <f>IF(AND('Raw Data'!F1240&lt;'Raw Data'!C1240, 'Raw Data'!L1240&lt;'Raw Data'!K1240), 'Raw Data'!C1240, 0)</f>
        <v>0</v>
      </c>
      <c r="L1245">
        <f>IF('Raw Data'!L1240-'Raw Data'!K1240&gt;3, 'Raw Data'!J1240, 0)</f>
        <v>0</v>
      </c>
      <c r="M1245">
        <f>IF('Raw Data'!K1240-'Raw Data'!L1240&gt;3, 'Raw Data'!I1240, 0)</f>
        <v>0</v>
      </c>
      <c r="N1245">
        <f>IF('Raw Data'!L1240-'Raw Data'!K1240&gt;3, 'Raw Data'!J1240, IF('Raw Data'!K1240-'Raw Data'!L1240&gt;3, 'Raw Data'!I1240, 0))</f>
        <v>0</v>
      </c>
      <c r="O1245">
        <f>IF(ISBLANK('Raw Data'!L1240), 0, IF(ABS('Raw Data'!L1240-'Raw Data'!K1240)&lt;4, 'Raw Data'!H1240, IF(ABS('Raw Data'!K1240-'Raw Data'!L1240)&lt;4, 'Raw Data'!G1240, 0)))</f>
        <v>0</v>
      </c>
      <c r="P1245">
        <f>SUM('Hidden Analysis'!E1246:H1246)</f>
        <v>0</v>
      </c>
      <c r="Q1245">
        <f>SUM('Hidden Analysis'!I1246:L1246)</f>
        <v>0</v>
      </c>
      <c r="R1245">
        <f>SUM('Hidden Analysis'!M1246:P1246)</f>
        <v>0</v>
      </c>
      <c r="S1245">
        <f>SUM('Hidden Analysis'!Q1246:R1246)</f>
        <v>0</v>
      </c>
      <c r="T1245">
        <f>IF(AND('Raw Data'!F1240&lt;1.5, 'Raw Data'!L1240&gt;'Raw Data'!K1240, 'Raw Data'!L1240-'Raw Data'!K1240&gt;3), 'Raw Data'!F1240, 0)</f>
        <v>0</v>
      </c>
      <c r="U1245">
        <f>IF(AND('Raw Data'!L1240-'Raw Data'!K1240&lt;4, 'Raw Data'!L1240&gt;'Raw Data'!K1240), 'Raw Data'!H1240, 0)</f>
        <v>0</v>
      </c>
      <c r="V1245">
        <f>IF(AND('Raw Data'!K1240-'Raw Data'!L1240&lt;4, 'Raw Data'!K1240&gt;'Raw Data'!L1240), 'Raw Data'!G1240, 0)</f>
        <v>0</v>
      </c>
      <c r="W1245">
        <f>SUM('Hidden Analysis'!S1246:T1246)</f>
        <v>0</v>
      </c>
      <c r="X1245">
        <f>SUM('Hidden Analysis'!U1246:V1246)</f>
        <v>0</v>
      </c>
    </row>
    <row r="1246" spans="1:24" x14ac:dyDescent="0.3">
      <c r="A1246" s="2">
        <f>'Raw Data'!M1241</f>
        <v>0</v>
      </c>
      <c r="B1246">
        <f>IF('Raw Data'!L1241&gt;'Raw Data'!K1241, 'Raw Data'!F1241, 0)</f>
        <v>0</v>
      </c>
      <c r="C1246">
        <f>IF('Raw Data'!K1241&gt;'Raw Data'!L1241, 'Raw Data'!C1241, 0)</f>
        <v>0</v>
      </c>
      <c r="D1246">
        <f t="shared" si="42"/>
        <v>0</v>
      </c>
      <c r="E1246">
        <f>SUM('Hidden Analysis'!A1247:B1247)</f>
        <v>0</v>
      </c>
      <c r="F1246">
        <f>SUM('Hidden Analysis'!C1247:D1247)</f>
        <v>0</v>
      </c>
      <c r="G1246">
        <f>IF(AND('Raw Data'!F1241&lt;'Raw Data'!C1241, 'Raw Data'!L1241&gt;'Raw Data'!K1241), 'Raw Data'!F1241, 0)</f>
        <v>0</v>
      </c>
      <c r="H1246">
        <f>IF(AND('Raw Data'!F1241&gt;'Raw Data'!C1241, 'Raw Data'!L1241&lt;'Raw Data'!K1241), 'Raw Data'!C1241, 0)</f>
        <v>0</v>
      </c>
      <c r="I1246">
        <f t="shared" si="43"/>
        <v>0</v>
      </c>
      <c r="J1246">
        <f>IF(AND('Raw Data'!F1241&gt;'Raw Data'!C1241, 'Raw Data'!L1241&gt;'Raw Data'!K1241), 'Raw Data'!F1241, 0)</f>
        <v>0</v>
      </c>
      <c r="K1246">
        <f>IF(AND('Raw Data'!F1241&lt;'Raw Data'!C1241, 'Raw Data'!L1241&lt;'Raw Data'!K1241), 'Raw Data'!C1241, 0)</f>
        <v>0</v>
      </c>
      <c r="L1246">
        <f>IF('Raw Data'!L1241-'Raw Data'!K1241&gt;3, 'Raw Data'!J1241, 0)</f>
        <v>0</v>
      </c>
      <c r="M1246">
        <f>IF('Raw Data'!K1241-'Raw Data'!L1241&gt;3, 'Raw Data'!I1241, 0)</f>
        <v>0</v>
      </c>
      <c r="N1246">
        <f>IF('Raw Data'!L1241-'Raw Data'!K1241&gt;3, 'Raw Data'!J1241, IF('Raw Data'!K1241-'Raw Data'!L1241&gt;3, 'Raw Data'!I1241, 0))</f>
        <v>0</v>
      </c>
      <c r="O1246">
        <f>IF(ISBLANK('Raw Data'!L1241), 0, IF(ABS('Raw Data'!L1241-'Raw Data'!K1241)&lt;4, 'Raw Data'!H1241, IF(ABS('Raw Data'!K1241-'Raw Data'!L1241)&lt;4, 'Raw Data'!G1241, 0)))</f>
        <v>0</v>
      </c>
      <c r="P1246">
        <f>SUM('Hidden Analysis'!E1247:H1247)</f>
        <v>0</v>
      </c>
      <c r="Q1246">
        <f>SUM('Hidden Analysis'!I1247:L1247)</f>
        <v>0</v>
      </c>
      <c r="R1246">
        <f>SUM('Hidden Analysis'!M1247:P1247)</f>
        <v>0</v>
      </c>
      <c r="S1246">
        <f>SUM('Hidden Analysis'!Q1247:R1247)</f>
        <v>0</v>
      </c>
      <c r="T1246">
        <f>IF(AND('Raw Data'!F1241&lt;1.5, 'Raw Data'!L1241&gt;'Raw Data'!K1241, 'Raw Data'!L1241-'Raw Data'!K1241&gt;3), 'Raw Data'!F1241, 0)</f>
        <v>0</v>
      </c>
      <c r="U1246">
        <f>IF(AND('Raw Data'!L1241-'Raw Data'!K1241&lt;4, 'Raw Data'!L1241&gt;'Raw Data'!K1241), 'Raw Data'!H1241, 0)</f>
        <v>0</v>
      </c>
      <c r="V1246">
        <f>IF(AND('Raw Data'!K1241-'Raw Data'!L1241&lt;4, 'Raw Data'!K1241&gt;'Raw Data'!L1241), 'Raw Data'!G1241, 0)</f>
        <v>0</v>
      </c>
      <c r="W1246">
        <f>SUM('Hidden Analysis'!S1247:T1247)</f>
        <v>0</v>
      </c>
      <c r="X1246">
        <f>SUM('Hidden Analysis'!U1247:V1247)</f>
        <v>0</v>
      </c>
    </row>
    <row r="1247" spans="1:24" x14ac:dyDescent="0.3">
      <c r="A1247" s="2">
        <f>'Raw Data'!M1242</f>
        <v>0</v>
      </c>
      <c r="B1247">
        <f>IF('Raw Data'!L1242&gt;'Raw Data'!K1242, 'Raw Data'!F1242, 0)</f>
        <v>0</v>
      </c>
      <c r="C1247">
        <f>IF('Raw Data'!K1242&gt;'Raw Data'!L1242, 'Raw Data'!C1242, 0)</f>
        <v>0</v>
      </c>
      <c r="D1247">
        <f t="shared" si="42"/>
        <v>0</v>
      </c>
      <c r="E1247">
        <f>SUM('Hidden Analysis'!A1248:B1248)</f>
        <v>0</v>
      </c>
      <c r="F1247">
        <f>SUM('Hidden Analysis'!C1248:D1248)</f>
        <v>0</v>
      </c>
      <c r="G1247">
        <f>IF(AND('Raw Data'!F1242&lt;'Raw Data'!C1242, 'Raw Data'!L1242&gt;'Raw Data'!K1242), 'Raw Data'!F1242, 0)</f>
        <v>0</v>
      </c>
      <c r="H1247">
        <f>IF(AND('Raw Data'!F1242&gt;'Raw Data'!C1242, 'Raw Data'!L1242&lt;'Raw Data'!K1242), 'Raw Data'!C1242, 0)</f>
        <v>0</v>
      </c>
      <c r="I1247">
        <f t="shared" si="43"/>
        <v>0</v>
      </c>
      <c r="J1247">
        <f>IF(AND('Raw Data'!F1242&gt;'Raw Data'!C1242, 'Raw Data'!L1242&gt;'Raw Data'!K1242), 'Raw Data'!F1242, 0)</f>
        <v>0</v>
      </c>
      <c r="K1247">
        <f>IF(AND('Raw Data'!F1242&lt;'Raw Data'!C1242, 'Raw Data'!L1242&lt;'Raw Data'!K1242), 'Raw Data'!C1242, 0)</f>
        <v>0</v>
      </c>
      <c r="L1247">
        <f>IF('Raw Data'!L1242-'Raw Data'!K1242&gt;3, 'Raw Data'!J1242, 0)</f>
        <v>0</v>
      </c>
      <c r="M1247">
        <f>IF('Raw Data'!K1242-'Raw Data'!L1242&gt;3, 'Raw Data'!I1242, 0)</f>
        <v>0</v>
      </c>
      <c r="N1247">
        <f>IF('Raw Data'!L1242-'Raw Data'!K1242&gt;3, 'Raw Data'!J1242, IF('Raw Data'!K1242-'Raw Data'!L1242&gt;3, 'Raw Data'!I1242, 0))</f>
        <v>0</v>
      </c>
      <c r="O1247">
        <f>IF(ISBLANK('Raw Data'!L1242), 0, IF(ABS('Raw Data'!L1242-'Raw Data'!K1242)&lt;4, 'Raw Data'!H1242, IF(ABS('Raw Data'!K1242-'Raw Data'!L1242)&lt;4, 'Raw Data'!G1242, 0)))</f>
        <v>0</v>
      </c>
      <c r="P1247">
        <f>SUM('Hidden Analysis'!E1248:H1248)</f>
        <v>0</v>
      </c>
      <c r="Q1247">
        <f>SUM('Hidden Analysis'!I1248:L1248)</f>
        <v>0</v>
      </c>
      <c r="R1247">
        <f>SUM('Hidden Analysis'!M1248:P1248)</f>
        <v>0</v>
      </c>
      <c r="S1247">
        <f>SUM('Hidden Analysis'!Q1248:R1248)</f>
        <v>0</v>
      </c>
      <c r="T1247">
        <f>IF(AND('Raw Data'!F1242&lt;1.5, 'Raw Data'!L1242&gt;'Raw Data'!K1242, 'Raw Data'!L1242-'Raw Data'!K1242&gt;3), 'Raw Data'!F1242, 0)</f>
        <v>0</v>
      </c>
      <c r="U1247">
        <f>IF(AND('Raw Data'!L1242-'Raw Data'!K1242&lt;4, 'Raw Data'!L1242&gt;'Raw Data'!K1242), 'Raw Data'!H1242, 0)</f>
        <v>0</v>
      </c>
      <c r="V1247">
        <f>IF(AND('Raw Data'!K1242-'Raw Data'!L1242&lt;4, 'Raw Data'!K1242&gt;'Raw Data'!L1242), 'Raw Data'!G1242, 0)</f>
        <v>0</v>
      </c>
      <c r="W1247">
        <f>SUM('Hidden Analysis'!S1248:T1248)</f>
        <v>0</v>
      </c>
      <c r="X1247">
        <f>SUM('Hidden Analysis'!U1248:V1248)</f>
        <v>0</v>
      </c>
    </row>
    <row r="1248" spans="1:24" x14ac:dyDescent="0.3">
      <c r="A1248" s="2">
        <f>'Raw Data'!M1243</f>
        <v>0</v>
      </c>
      <c r="B1248">
        <f>IF('Raw Data'!L1243&gt;'Raw Data'!K1243, 'Raw Data'!F1243, 0)</f>
        <v>0</v>
      </c>
      <c r="C1248">
        <f>IF('Raw Data'!K1243&gt;'Raw Data'!L1243, 'Raw Data'!C1243, 0)</f>
        <v>0</v>
      </c>
      <c r="D1248">
        <f t="shared" si="42"/>
        <v>0</v>
      </c>
      <c r="E1248">
        <f>SUM('Hidden Analysis'!A1249:B1249)</f>
        <v>0</v>
      </c>
      <c r="F1248">
        <f>SUM('Hidden Analysis'!C1249:D1249)</f>
        <v>0</v>
      </c>
      <c r="G1248">
        <f>IF(AND('Raw Data'!F1243&lt;'Raw Data'!C1243, 'Raw Data'!L1243&gt;'Raw Data'!K1243), 'Raw Data'!F1243, 0)</f>
        <v>0</v>
      </c>
      <c r="H1248">
        <f>IF(AND('Raw Data'!F1243&gt;'Raw Data'!C1243, 'Raw Data'!L1243&lt;'Raw Data'!K1243), 'Raw Data'!C1243, 0)</f>
        <v>0</v>
      </c>
      <c r="I1248">
        <f t="shared" si="43"/>
        <v>0</v>
      </c>
      <c r="J1248">
        <f>IF(AND('Raw Data'!F1243&gt;'Raw Data'!C1243, 'Raw Data'!L1243&gt;'Raw Data'!K1243), 'Raw Data'!F1243, 0)</f>
        <v>0</v>
      </c>
      <c r="K1248">
        <f>IF(AND('Raw Data'!F1243&lt;'Raw Data'!C1243, 'Raw Data'!L1243&lt;'Raw Data'!K1243), 'Raw Data'!C1243, 0)</f>
        <v>0</v>
      </c>
      <c r="L1248">
        <f>IF('Raw Data'!L1243-'Raw Data'!K1243&gt;3, 'Raw Data'!J1243, 0)</f>
        <v>0</v>
      </c>
      <c r="M1248">
        <f>IF('Raw Data'!K1243-'Raw Data'!L1243&gt;3, 'Raw Data'!I1243, 0)</f>
        <v>0</v>
      </c>
      <c r="N1248">
        <f>IF('Raw Data'!L1243-'Raw Data'!K1243&gt;3, 'Raw Data'!J1243, IF('Raw Data'!K1243-'Raw Data'!L1243&gt;3, 'Raw Data'!I1243, 0))</f>
        <v>0</v>
      </c>
      <c r="O1248">
        <f>IF(ISBLANK('Raw Data'!L1243), 0, IF(ABS('Raw Data'!L1243-'Raw Data'!K1243)&lt;4, 'Raw Data'!H1243, IF(ABS('Raw Data'!K1243-'Raw Data'!L1243)&lt;4, 'Raw Data'!G1243, 0)))</f>
        <v>0</v>
      </c>
      <c r="P1248">
        <f>SUM('Hidden Analysis'!E1249:H1249)</f>
        <v>0</v>
      </c>
      <c r="Q1248">
        <f>SUM('Hidden Analysis'!I1249:L1249)</f>
        <v>0</v>
      </c>
      <c r="R1248">
        <f>SUM('Hidden Analysis'!M1249:P1249)</f>
        <v>0</v>
      </c>
      <c r="S1248">
        <f>SUM('Hidden Analysis'!Q1249:R1249)</f>
        <v>0</v>
      </c>
      <c r="T1248">
        <f>IF(AND('Raw Data'!F1243&lt;1.5, 'Raw Data'!L1243&gt;'Raw Data'!K1243, 'Raw Data'!L1243-'Raw Data'!K1243&gt;3), 'Raw Data'!F1243, 0)</f>
        <v>0</v>
      </c>
      <c r="U1248">
        <f>IF(AND('Raw Data'!L1243-'Raw Data'!K1243&lt;4, 'Raw Data'!L1243&gt;'Raw Data'!K1243), 'Raw Data'!H1243, 0)</f>
        <v>0</v>
      </c>
      <c r="V1248">
        <f>IF(AND('Raw Data'!K1243-'Raw Data'!L1243&lt;4, 'Raw Data'!K1243&gt;'Raw Data'!L1243), 'Raw Data'!G1243, 0)</f>
        <v>0</v>
      </c>
      <c r="W1248">
        <f>SUM('Hidden Analysis'!S1249:T1249)</f>
        <v>0</v>
      </c>
      <c r="X1248">
        <f>SUM('Hidden Analysis'!U1249:V1249)</f>
        <v>0</v>
      </c>
    </row>
    <row r="1249" spans="1:24" x14ac:dyDescent="0.3">
      <c r="A1249" s="2">
        <f>'Raw Data'!M1244</f>
        <v>0</v>
      </c>
      <c r="B1249">
        <f>IF('Raw Data'!L1244&gt;'Raw Data'!K1244, 'Raw Data'!F1244, 0)</f>
        <v>0</v>
      </c>
      <c r="C1249">
        <f>IF('Raw Data'!K1244&gt;'Raw Data'!L1244, 'Raw Data'!C1244, 0)</f>
        <v>0</v>
      </c>
      <c r="D1249">
        <f t="shared" si="42"/>
        <v>0</v>
      </c>
      <c r="E1249">
        <f>SUM('Hidden Analysis'!A1250:B1250)</f>
        <v>0</v>
      </c>
      <c r="F1249">
        <f>SUM('Hidden Analysis'!C1250:D1250)</f>
        <v>0</v>
      </c>
      <c r="G1249">
        <f>IF(AND('Raw Data'!F1244&lt;'Raw Data'!C1244, 'Raw Data'!L1244&gt;'Raw Data'!K1244), 'Raw Data'!F1244, 0)</f>
        <v>0</v>
      </c>
      <c r="H1249">
        <f>IF(AND('Raw Data'!F1244&gt;'Raw Data'!C1244, 'Raw Data'!L1244&lt;'Raw Data'!K1244), 'Raw Data'!C1244, 0)</f>
        <v>0</v>
      </c>
      <c r="I1249">
        <f t="shared" si="43"/>
        <v>0</v>
      </c>
      <c r="J1249">
        <f>IF(AND('Raw Data'!F1244&gt;'Raw Data'!C1244, 'Raw Data'!L1244&gt;'Raw Data'!K1244), 'Raw Data'!F1244, 0)</f>
        <v>0</v>
      </c>
      <c r="K1249">
        <f>IF(AND('Raw Data'!F1244&lt;'Raw Data'!C1244, 'Raw Data'!L1244&lt;'Raw Data'!K1244), 'Raw Data'!C1244, 0)</f>
        <v>0</v>
      </c>
      <c r="L1249">
        <f>IF('Raw Data'!L1244-'Raw Data'!K1244&gt;3, 'Raw Data'!J1244, 0)</f>
        <v>0</v>
      </c>
      <c r="M1249">
        <f>IF('Raw Data'!K1244-'Raw Data'!L1244&gt;3, 'Raw Data'!I1244, 0)</f>
        <v>0</v>
      </c>
      <c r="N1249">
        <f>IF('Raw Data'!L1244-'Raw Data'!K1244&gt;3, 'Raw Data'!J1244, IF('Raw Data'!K1244-'Raw Data'!L1244&gt;3, 'Raw Data'!I1244, 0))</f>
        <v>0</v>
      </c>
      <c r="O1249">
        <f>IF(ISBLANK('Raw Data'!L1244), 0, IF(ABS('Raw Data'!L1244-'Raw Data'!K1244)&lt;4, 'Raw Data'!H1244, IF(ABS('Raw Data'!K1244-'Raw Data'!L1244)&lt;4, 'Raw Data'!G1244, 0)))</f>
        <v>0</v>
      </c>
      <c r="P1249">
        <f>SUM('Hidden Analysis'!E1250:H1250)</f>
        <v>0</v>
      </c>
      <c r="Q1249">
        <f>SUM('Hidden Analysis'!I1250:L1250)</f>
        <v>0</v>
      </c>
      <c r="R1249">
        <f>SUM('Hidden Analysis'!M1250:P1250)</f>
        <v>0</v>
      </c>
      <c r="S1249">
        <f>SUM('Hidden Analysis'!Q1250:R1250)</f>
        <v>0</v>
      </c>
      <c r="T1249">
        <f>IF(AND('Raw Data'!F1244&lt;1.5, 'Raw Data'!L1244&gt;'Raw Data'!K1244, 'Raw Data'!L1244-'Raw Data'!K1244&gt;3), 'Raw Data'!F1244, 0)</f>
        <v>0</v>
      </c>
      <c r="U1249">
        <f>IF(AND('Raw Data'!L1244-'Raw Data'!K1244&lt;4, 'Raw Data'!L1244&gt;'Raw Data'!K1244), 'Raw Data'!H1244, 0)</f>
        <v>0</v>
      </c>
      <c r="V1249">
        <f>IF(AND('Raw Data'!K1244-'Raw Data'!L1244&lt;4, 'Raw Data'!K1244&gt;'Raw Data'!L1244), 'Raw Data'!G1244, 0)</f>
        <v>0</v>
      </c>
      <c r="W1249">
        <f>SUM('Hidden Analysis'!S1250:T1250)</f>
        <v>0</v>
      </c>
      <c r="X1249">
        <f>SUM('Hidden Analysis'!U1250:V1250)</f>
        <v>0</v>
      </c>
    </row>
    <row r="1250" spans="1:24" x14ac:dyDescent="0.3">
      <c r="A1250" s="2">
        <f>'Raw Data'!M1245</f>
        <v>0</v>
      </c>
      <c r="B1250">
        <f>IF('Raw Data'!L1245&gt;'Raw Data'!K1245, 'Raw Data'!F1245, 0)</f>
        <v>0</v>
      </c>
      <c r="C1250">
        <f>IF('Raw Data'!K1245&gt;'Raw Data'!L1245, 'Raw Data'!C1245, 0)</f>
        <v>0</v>
      </c>
      <c r="D1250">
        <f t="shared" si="42"/>
        <v>0</v>
      </c>
      <c r="E1250">
        <f>SUM('Hidden Analysis'!A1251:B1251)</f>
        <v>0</v>
      </c>
      <c r="F1250">
        <f>SUM('Hidden Analysis'!C1251:D1251)</f>
        <v>0</v>
      </c>
      <c r="G1250">
        <f>IF(AND('Raw Data'!F1245&lt;'Raw Data'!C1245, 'Raw Data'!L1245&gt;'Raw Data'!K1245), 'Raw Data'!F1245, 0)</f>
        <v>0</v>
      </c>
      <c r="H1250">
        <f>IF(AND('Raw Data'!F1245&gt;'Raw Data'!C1245, 'Raw Data'!L1245&lt;'Raw Data'!K1245), 'Raw Data'!C1245, 0)</f>
        <v>0</v>
      </c>
      <c r="I1250">
        <f t="shared" si="43"/>
        <v>0</v>
      </c>
      <c r="J1250">
        <f>IF(AND('Raw Data'!F1245&gt;'Raw Data'!C1245, 'Raw Data'!L1245&gt;'Raw Data'!K1245), 'Raw Data'!F1245, 0)</f>
        <v>0</v>
      </c>
      <c r="K1250">
        <f>IF(AND('Raw Data'!F1245&lt;'Raw Data'!C1245, 'Raw Data'!L1245&lt;'Raw Data'!K1245), 'Raw Data'!C1245, 0)</f>
        <v>0</v>
      </c>
      <c r="L1250">
        <f>IF('Raw Data'!L1245-'Raw Data'!K1245&gt;3, 'Raw Data'!J1245, 0)</f>
        <v>0</v>
      </c>
      <c r="M1250">
        <f>IF('Raw Data'!K1245-'Raw Data'!L1245&gt;3, 'Raw Data'!I1245, 0)</f>
        <v>0</v>
      </c>
      <c r="N1250">
        <f>IF('Raw Data'!L1245-'Raw Data'!K1245&gt;3, 'Raw Data'!J1245, IF('Raw Data'!K1245-'Raw Data'!L1245&gt;3, 'Raw Data'!I1245, 0))</f>
        <v>0</v>
      </c>
      <c r="O1250">
        <f>IF(ISBLANK('Raw Data'!L1245), 0, IF(ABS('Raw Data'!L1245-'Raw Data'!K1245)&lt;4, 'Raw Data'!H1245, IF(ABS('Raw Data'!K1245-'Raw Data'!L1245)&lt;4, 'Raw Data'!G1245, 0)))</f>
        <v>0</v>
      </c>
      <c r="P1250">
        <f>SUM('Hidden Analysis'!E1251:H1251)</f>
        <v>0</v>
      </c>
      <c r="Q1250">
        <f>SUM('Hidden Analysis'!I1251:L1251)</f>
        <v>0</v>
      </c>
      <c r="R1250">
        <f>SUM('Hidden Analysis'!M1251:P1251)</f>
        <v>0</v>
      </c>
      <c r="S1250">
        <f>SUM('Hidden Analysis'!Q1251:R1251)</f>
        <v>0</v>
      </c>
      <c r="T1250">
        <f>IF(AND('Raw Data'!F1245&lt;1.5, 'Raw Data'!L1245&gt;'Raw Data'!K1245, 'Raw Data'!L1245-'Raw Data'!K1245&gt;3), 'Raw Data'!F1245, 0)</f>
        <v>0</v>
      </c>
      <c r="U1250">
        <f>IF(AND('Raw Data'!L1245-'Raw Data'!K1245&lt;4, 'Raw Data'!L1245&gt;'Raw Data'!K1245), 'Raw Data'!H1245, 0)</f>
        <v>0</v>
      </c>
      <c r="V1250">
        <f>IF(AND('Raw Data'!K1245-'Raw Data'!L1245&lt;4, 'Raw Data'!K1245&gt;'Raw Data'!L1245), 'Raw Data'!G1245, 0)</f>
        <v>0</v>
      </c>
      <c r="W1250">
        <f>SUM('Hidden Analysis'!S1251:T1251)</f>
        <v>0</v>
      </c>
      <c r="X1250">
        <f>SUM('Hidden Analysis'!U1251:V1251)</f>
        <v>0</v>
      </c>
    </row>
    <row r="1251" spans="1:24" x14ac:dyDescent="0.3">
      <c r="A1251" s="2">
        <f>'Raw Data'!M1246</f>
        <v>0</v>
      </c>
      <c r="B1251">
        <f>IF('Raw Data'!L1246&gt;'Raw Data'!K1246, 'Raw Data'!F1246, 0)</f>
        <v>0</v>
      </c>
      <c r="C1251">
        <f>IF('Raw Data'!K1246&gt;'Raw Data'!L1246, 'Raw Data'!C1246, 0)</f>
        <v>0</v>
      </c>
      <c r="D1251">
        <f t="shared" si="42"/>
        <v>0</v>
      </c>
      <c r="E1251">
        <f>SUM('Hidden Analysis'!A1252:B1252)</f>
        <v>0</v>
      </c>
      <c r="F1251">
        <f>SUM('Hidden Analysis'!C1252:D1252)</f>
        <v>0</v>
      </c>
      <c r="G1251">
        <f>IF(AND('Raw Data'!F1246&lt;'Raw Data'!C1246, 'Raw Data'!L1246&gt;'Raw Data'!K1246), 'Raw Data'!F1246, 0)</f>
        <v>0</v>
      </c>
      <c r="H1251">
        <f>IF(AND('Raw Data'!F1246&gt;'Raw Data'!C1246, 'Raw Data'!L1246&lt;'Raw Data'!K1246), 'Raw Data'!C1246, 0)</f>
        <v>0</v>
      </c>
      <c r="I1251">
        <f t="shared" si="43"/>
        <v>0</v>
      </c>
      <c r="J1251">
        <f>IF(AND('Raw Data'!F1246&gt;'Raw Data'!C1246, 'Raw Data'!L1246&gt;'Raw Data'!K1246), 'Raw Data'!F1246, 0)</f>
        <v>0</v>
      </c>
      <c r="K1251">
        <f>IF(AND('Raw Data'!F1246&lt;'Raw Data'!C1246, 'Raw Data'!L1246&lt;'Raw Data'!K1246), 'Raw Data'!C1246, 0)</f>
        <v>0</v>
      </c>
      <c r="L1251">
        <f>IF('Raw Data'!L1246-'Raw Data'!K1246&gt;3, 'Raw Data'!J1246, 0)</f>
        <v>0</v>
      </c>
      <c r="M1251">
        <f>IF('Raw Data'!K1246-'Raw Data'!L1246&gt;3, 'Raw Data'!I1246, 0)</f>
        <v>0</v>
      </c>
      <c r="N1251">
        <f>IF('Raw Data'!L1246-'Raw Data'!K1246&gt;3, 'Raw Data'!J1246, IF('Raw Data'!K1246-'Raw Data'!L1246&gt;3, 'Raw Data'!I1246, 0))</f>
        <v>0</v>
      </c>
      <c r="O1251">
        <f>IF(ISBLANK('Raw Data'!L1246), 0, IF(ABS('Raw Data'!L1246-'Raw Data'!K1246)&lt;4, 'Raw Data'!H1246, IF(ABS('Raw Data'!K1246-'Raw Data'!L1246)&lt;4, 'Raw Data'!G1246, 0)))</f>
        <v>0</v>
      </c>
      <c r="P1251">
        <f>SUM('Hidden Analysis'!E1252:H1252)</f>
        <v>0</v>
      </c>
      <c r="Q1251">
        <f>SUM('Hidden Analysis'!I1252:L1252)</f>
        <v>0</v>
      </c>
      <c r="R1251">
        <f>SUM('Hidden Analysis'!M1252:P1252)</f>
        <v>0</v>
      </c>
      <c r="S1251">
        <f>SUM('Hidden Analysis'!Q1252:R1252)</f>
        <v>0</v>
      </c>
      <c r="T1251">
        <f>IF(AND('Raw Data'!F1246&lt;1.5, 'Raw Data'!L1246&gt;'Raw Data'!K1246, 'Raw Data'!L1246-'Raw Data'!K1246&gt;3), 'Raw Data'!F1246, 0)</f>
        <v>0</v>
      </c>
      <c r="U1251">
        <f>IF(AND('Raw Data'!L1246-'Raw Data'!K1246&lt;4, 'Raw Data'!L1246&gt;'Raw Data'!K1246), 'Raw Data'!H1246, 0)</f>
        <v>0</v>
      </c>
      <c r="V1251">
        <f>IF(AND('Raw Data'!K1246-'Raw Data'!L1246&lt;4, 'Raw Data'!K1246&gt;'Raw Data'!L1246), 'Raw Data'!G1246, 0)</f>
        <v>0</v>
      </c>
      <c r="W1251">
        <f>SUM('Hidden Analysis'!S1252:T1252)</f>
        <v>0</v>
      </c>
      <c r="X1251">
        <f>SUM('Hidden Analysis'!U1252:V1252)</f>
        <v>0</v>
      </c>
    </row>
    <row r="1252" spans="1:24" x14ac:dyDescent="0.3">
      <c r="A1252" s="2">
        <f>'Raw Data'!M1247</f>
        <v>0</v>
      </c>
      <c r="B1252">
        <f>IF('Raw Data'!L1247&gt;'Raw Data'!K1247, 'Raw Data'!F1247, 0)</f>
        <v>0</v>
      </c>
      <c r="C1252">
        <f>IF('Raw Data'!K1247&gt;'Raw Data'!L1247, 'Raw Data'!C1247, 0)</f>
        <v>0</v>
      </c>
      <c r="D1252">
        <f t="shared" si="42"/>
        <v>0</v>
      </c>
      <c r="E1252">
        <f>SUM('Hidden Analysis'!A1253:B1253)</f>
        <v>0</v>
      </c>
      <c r="F1252">
        <f>SUM('Hidden Analysis'!C1253:D1253)</f>
        <v>0</v>
      </c>
      <c r="G1252">
        <f>IF(AND('Raw Data'!F1247&lt;'Raw Data'!C1247, 'Raw Data'!L1247&gt;'Raw Data'!K1247), 'Raw Data'!F1247, 0)</f>
        <v>0</v>
      </c>
      <c r="H1252">
        <f>IF(AND('Raw Data'!F1247&gt;'Raw Data'!C1247, 'Raw Data'!L1247&lt;'Raw Data'!K1247), 'Raw Data'!C1247, 0)</f>
        <v>0</v>
      </c>
      <c r="I1252">
        <f t="shared" si="43"/>
        <v>0</v>
      </c>
      <c r="J1252">
        <f>IF(AND('Raw Data'!F1247&gt;'Raw Data'!C1247, 'Raw Data'!L1247&gt;'Raw Data'!K1247), 'Raw Data'!F1247, 0)</f>
        <v>0</v>
      </c>
      <c r="K1252">
        <f>IF(AND('Raw Data'!F1247&lt;'Raw Data'!C1247, 'Raw Data'!L1247&lt;'Raw Data'!K1247), 'Raw Data'!C1247, 0)</f>
        <v>0</v>
      </c>
      <c r="L1252">
        <f>IF('Raw Data'!L1247-'Raw Data'!K1247&gt;3, 'Raw Data'!J1247, 0)</f>
        <v>0</v>
      </c>
      <c r="M1252">
        <f>IF('Raw Data'!K1247-'Raw Data'!L1247&gt;3, 'Raw Data'!I1247, 0)</f>
        <v>0</v>
      </c>
      <c r="N1252">
        <f>IF('Raw Data'!L1247-'Raw Data'!K1247&gt;3, 'Raw Data'!J1247, IF('Raw Data'!K1247-'Raw Data'!L1247&gt;3, 'Raw Data'!I1247, 0))</f>
        <v>0</v>
      </c>
      <c r="O1252">
        <f>IF(ISBLANK('Raw Data'!L1247), 0, IF(ABS('Raw Data'!L1247-'Raw Data'!K1247)&lt;4, 'Raw Data'!H1247, IF(ABS('Raw Data'!K1247-'Raw Data'!L1247)&lt;4, 'Raw Data'!G1247, 0)))</f>
        <v>0</v>
      </c>
      <c r="P1252">
        <f>SUM('Hidden Analysis'!E1253:H1253)</f>
        <v>0</v>
      </c>
      <c r="Q1252">
        <f>SUM('Hidden Analysis'!I1253:L1253)</f>
        <v>0</v>
      </c>
      <c r="R1252">
        <f>SUM('Hidden Analysis'!M1253:P1253)</f>
        <v>0</v>
      </c>
      <c r="S1252">
        <f>SUM('Hidden Analysis'!Q1253:R1253)</f>
        <v>0</v>
      </c>
      <c r="T1252">
        <f>IF(AND('Raw Data'!F1247&lt;1.5, 'Raw Data'!L1247&gt;'Raw Data'!K1247, 'Raw Data'!L1247-'Raw Data'!K1247&gt;3), 'Raw Data'!F1247, 0)</f>
        <v>0</v>
      </c>
      <c r="U1252">
        <f>IF(AND('Raw Data'!L1247-'Raw Data'!K1247&lt;4, 'Raw Data'!L1247&gt;'Raw Data'!K1247), 'Raw Data'!H1247, 0)</f>
        <v>0</v>
      </c>
      <c r="V1252">
        <f>IF(AND('Raw Data'!K1247-'Raw Data'!L1247&lt;4, 'Raw Data'!K1247&gt;'Raw Data'!L1247), 'Raw Data'!G1247, 0)</f>
        <v>0</v>
      </c>
      <c r="W1252">
        <f>SUM('Hidden Analysis'!S1253:T1253)</f>
        <v>0</v>
      </c>
      <c r="X1252">
        <f>SUM('Hidden Analysis'!U1253:V1253)</f>
        <v>0</v>
      </c>
    </row>
    <row r="1253" spans="1:24" x14ac:dyDescent="0.3">
      <c r="A1253" s="2">
        <f>'Raw Data'!M1248</f>
        <v>0</v>
      </c>
      <c r="B1253">
        <f>IF('Raw Data'!L1248&gt;'Raw Data'!K1248, 'Raw Data'!F1248, 0)</f>
        <v>0</v>
      </c>
      <c r="C1253">
        <f>IF('Raw Data'!K1248&gt;'Raw Data'!L1248, 'Raw Data'!C1248, 0)</f>
        <v>0</v>
      </c>
      <c r="D1253">
        <f t="shared" si="42"/>
        <v>0</v>
      </c>
      <c r="E1253">
        <f>SUM('Hidden Analysis'!A1254:B1254)</f>
        <v>0</v>
      </c>
      <c r="F1253">
        <f>SUM('Hidden Analysis'!C1254:D1254)</f>
        <v>0</v>
      </c>
      <c r="G1253">
        <f>IF(AND('Raw Data'!F1248&lt;'Raw Data'!C1248, 'Raw Data'!L1248&gt;'Raw Data'!K1248), 'Raw Data'!F1248, 0)</f>
        <v>0</v>
      </c>
      <c r="H1253">
        <f>IF(AND('Raw Data'!F1248&gt;'Raw Data'!C1248, 'Raw Data'!L1248&lt;'Raw Data'!K1248), 'Raw Data'!C1248, 0)</f>
        <v>0</v>
      </c>
      <c r="I1253">
        <f t="shared" si="43"/>
        <v>0</v>
      </c>
      <c r="J1253">
        <f>IF(AND('Raw Data'!F1248&gt;'Raw Data'!C1248, 'Raw Data'!L1248&gt;'Raw Data'!K1248), 'Raw Data'!F1248, 0)</f>
        <v>0</v>
      </c>
      <c r="K1253">
        <f>IF(AND('Raw Data'!F1248&lt;'Raw Data'!C1248, 'Raw Data'!L1248&lt;'Raw Data'!K1248), 'Raw Data'!C1248, 0)</f>
        <v>0</v>
      </c>
      <c r="L1253">
        <f>IF('Raw Data'!L1248-'Raw Data'!K1248&gt;3, 'Raw Data'!J1248, 0)</f>
        <v>0</v>
      </c>
      <c r="M1253">
        <f>IF('Raw Data'!K1248-'Raw Data'!L1248&gt;3, 'Raw Data'!I1248, 0)</f>
        <v>0</v>
      </c>
      <c r="N1253">
        <f>IF('Raw Data'!L1248-'Raw Data'!K1248&gt;3, 'Raw Data'!J1248, IF('Raw Data'!K1248-'Raw Data'!L1248&gt;3, 'Raw Data'!I1248, 0))</f>
        <v>0</v>
      </c>
      <c r="O1253">
        <f>IF(ISBLANK('Raw Data'!L1248), 0, IF(ABS('Raw Data'!L1248-'Raw Data'!K1248)&lt;4, 'Raw Data'!H1248, IF(ABS('Raw Data'!K1248-'Raw Data'!L1248)&lt;4, 'Raw Data'!G1248, 0)))</f>
        <v>0</v>
      </c>
      <c r="P1253">
        <f>SUM('Hidden Analysis'!E1254:H1254)</f>
        <v>0</v>
      </c>
      <c r="Q1253">
        <f>SUM('Hidden Analysis'!I1254:L1254)</f>
        <v>0</v>
      </c>
      <c r="R1253">
        <f>SUM('Hidden Analysis'!M1254:P1254)</f>
        <v>0</v>
      </c>
      <c r="S1253">
        <f>SUM('Hidden Analysis'!Q1254:R1254)</f>
        <v>0</v>
      </c>
      <c r="T1253">
        <f>IF(AND('Raw Data'!F1248&lt;1.5, 'Raw Data'!L1248&gt;'Raw Data'!K1248, 'Raw Data'!L1248-'Raw Data'!K1248&gt;3), 'Raw Data'!F1248, 0)</f>
        <v>0</v>
      </c>
      <c r="U1253">
        <f>IF(AND('Raw Data'!L1248-'Raw Data'!K1248&lt;4, 'Raw Data'!L1248&gt;'Raw Data'!K1248), 'Raw Data'!H1248, 0)</f>
        <v>0</v>
      </c>
      <c r="V1253">
        <f>IF(AND('Raw Data'!K1248-'Raw Data'!L1248&lt;4, 'Raw Data'!K1248&gt;'Raw Data'!L1248), 'Raw Data'!G1248, 0)</f>
        <v>0</v>
      </c>
      <c r="W1253">
        <f>SUM('Hidden Analysis'!S1254:T1254)</f>
        <v>0</v>
      </c>
      <c r="X1253">
        <f>SUM('Hidden Analysis'!U1254:V1254)</f>
        <v>0</v>
      </c>
    </row>
    <row r="1254" spans="1:24" x14ac:dyDescent="0.3">
      <c r="A1254" s="2">
        <f>'Raw Data'!M1249</f>
        <v>0</v>
      </c>
      <c r="B1254">
        <f>IF('Raw Data'!L1249&gt;'Raw Data'!K1249, 'Raw Data'!F1249, 0)</f>
        <v>0</v>
      </c>
      <c r="C1254">
        <f>IF('Raw Data'!K1249&gt;'Raw Data'!L1249, 'Raw Data'!C1249, 0)</f>
        <v>0</v>
      </c>
      <c r="D1254">
        <f t="shared" si="42"/>
        <v>0</v>
      </c>
      <c r="E1254">
        <f>SUM('Hidden Analysis'!A1255:B1255)</f>
        <v>0</v>
      </c>
      <c r="F1254">
        <f>SUM('Hidden Analysis'!C1255:D1255)</f>
        <v>0</v>
      </c>
      <c r="G1254">
        <f>IF(AND('Raw Data'!F1249&lt;'Raw Data'!C1249, 'Raw Data'!L1249&gt;'Raw Data'!K1249), 'Raw Data'!F1249, 0)</f>
        <v>0</v>
      </c>
      <c r="H1254">
        <f>IF(AND('Raw Data'!F1249&gt;'Raw Data'!C1249, 'Raw Data'!L1249&lt;'Raw Data'!K1249), 'Raw Data'!C1249, 0)</f>
        <v>0</v>
      </c>
      <c r="I1254">
        <f t="shared" si="43"/>
        <v>0</v>
      </c>
      <c r="J1254">
        <f>IF(AND('Raw Data'!F1249&gt;'Raw Data'!C1249, 'Raw Data'!L1249&gt;'Raw Data'!K1249), 'Raw Data'!F1249, 0)</f>
        <v>0</v>
      </c>
      <c r="K1254">
        <f>IF(AND('Raw Data'!F1249&lt;'Raw Data'!C1249, 'Raw Data'!L1249&lt;'Raw Data'!K1249), 'Raw Data'!C1249, 0)</f>
        <v>0</v>
      </c>
      <c r="L1254">
        <f>IF('Raw Data'!L1249-'Raw Data'!K1249&gt;3, 'Raw Data'!J1249, 0)</f>
        <v>0</v>
      </c>
      <c r="M1254">
        <f>IF('Raw Data'!K1249-'Raw Data'!L1249&gt;3, 'Raw Data'!I1249, 0)</f>
        <v>0</v>
      </c>
      <c r="N1254">
        <f>IF('Raw Data'!L1249-'Raw Data'!K1249&gt;3, 'Raw Data'!J1249, IF('Raw Data'!K1249-'Raw Data'!L1249&gt;3, 'Raw Data'!I1249, 0))</f>
        <v>0</v>
      </c>
      <c r="O1254">
        <f>IF(ISBLANK('Raw Data'!L1249), 0, IF(ABS('Raw Data'!L1249-'Raw Data'!K1249)&lt;4, 'Raw Data'!H1249, IF(ABS('Raw Data'!K1249-'Raw Data'!L1249)&lt;4, 'Raw Data'!G1249, 0)))</f>
        <v>0</v>
      </c>
      <c r="P1254">
        <f>SUM('Hidden Analysis'!E1255:H1255)</f>
        <v>0</v>
      </c>
      <c r="Q1254">
        <f>SUM('Hidden Analysis'!I1255:L1255)</f>
        <v>0</v>
      </c>
      <c r="R1254">
        <f>SUM('Hidden Analysis'!M1255:P1255)</f>
        <v>0</v>
      </c>
      <c r="S1254">
        <f>SUM('Hidden Analysis'!Q1255:R1255)</f>
        <v>0</v>
      </c>
      <c r="T1254">
        <f>IF(AND('Raw Data'!F1249&lt;1.5, 'Raw Data'!L1249&gt;'Raw Data'!K1249, 'Raw Data'!L1249-'Raw Data'!K1249&gt;3), 'Raw Data'!F1249, 0)</f>
        <v>0</v>
      </c>
      <c r="U1254">
        <f>IF(AND('Raw Data'!L1249-'Raw Data'!K1249&lt;4, 'Raw Data'!L1249&gt;'Raw Data'!K1249), 'Raw Data'!H1249, 0)</f>
        <v>0</v>
      </c>
      <c r="V1254">
        <f>IF(AND('Raw Data'!K1249-'Raw Data'!L1249&lt;4, 'Raw Data'!K1249&gt;'Raw Data'!L1249), 'Raw Data'!G1249, 0)</f>
        <v>0</v>
      </c>
      <c r="W1254">
        <f>SUM('Hidden Analysis'!S1255:T1255)</f>
        <v>0</v>
      </c>
      <c r="X1254">
        <f>SUM('Hidden Analysis'!U1255:V1255)</f>
        <v>0</v>
      </c>
    </row>
    <row r="1255" spans="1:24" x14ac:dyDescent="0.3">
      <c r="A1255" s="2">
        <f>'Raw Data'!M1250</f>
        <v>0</v>
      </c>
      <c r="B1255">
        <f>IF('Raw Data'!L1250&gt;'Raw Data'!K1250, 'Raw Data'!F1250, 0)</f>
        <v>0</v>
      </c>
      <c r="C1255">
        <f>IF('Raw Data'!K1250&gt;'Raw Data'!L1250, 'Raw Data'!C1250, 0)</f>
        <v>0</v>
      </c>
      <c r="D1255">
        <f t="shared" si="42"/>
        <v>0</v>
      </c>
      <c r="E1255">
        <f>SUM('Hidden Analysis'!A1256:B1256)</f>
        <v>0</v>
      </c>
      <c r="F1255">
        <f>SUM('Hidden Analysis'!C1256:D1256)</f>
        <v>0</v>
      </c>
      <c r="G1255">
        <f>IF(AND('Raw Data'!F1250&lt;'Raw Data'!C1250, 'Raw Data'!L1250&gt;'Raw Data'!K1250), 'Raw Data'!F1250, 0)</f>
        <v>0</v>
      </c>
      <c r="H1255">
        <f>IF(AND('Raw Data'!F1250&gt;'Raw Data'!C1250, 'Raw Data'!L1250&lt;'Raw Data'!K1250), 'Raw Data'!C1250, 0)</f>
        <v>0</v>
      </c>
      <c r="I1255">
        <f t="shared" si="43"/>
        <v>0</v>
      </c>
      <c r="J1255">
        <f>IF(AND('Raw Data'!F1250&gt;'Raw Data'!C1250, 'Raw Data'!L1250&gt;'Raw Data'!K1250), 'Raw Data'!F1250, 0)</f>
        <v>0</v>
      </c>
      <c r="K1255">
        <f>IF(AND('Raw Data'!F1250&lt;'Raw Data'!C1250, 'Raw Data'!L1250&lt;'Raw Data'!K1250), 'Raw Data'!C1250, 0)</f>
        <v>0</v>
      </c>
      <c r="L1255">
        <f>IF('Raw Data'!L1250-'Raw Data'!K1250&gt;3, 'Raw Data'!J1250, 0)</f>
        <v>0</v>
      </c>
      <c r="M1255">
        <f>IF('Raw Data'!K1250-'Raw Data'!L1250&gt;3, 'Raw Data'!I1250, 0)</f>
        <v>0</v>
      </c>
      <c r="N1255">
        <f>IF('Raw Data'!L1250-'Raw Data'!K1250&gt;3, 'Raw Data'!J1250, IF('Raw Data'!K1250-'Raw Data'!L1250&gt;3, 'Raw Data'!I1250, 0))</f>
        <v>0</v>
      </c>
      <c r="O1255">
        <f>IF(ISBLANK('Raw Data'!L1250), 0, IF(ABS('Raw Data'!L1250-'Raw Data'!K1250)&lt;4, 'Raw Data'!H1250, IF(ABS('Raw Data'!K1250-'Raw Data'!L1250)&lt;4, 'Raw Data'!G1250, 0)))</f>
        <v>0</v>
      </c>
      <c r="P1255">
        <f>SUM('Hidden Analysis'!E1256:H1256)</f>
        <v>0</v>
      </c>
      <c r="Q1255">
        <f>SUM('Hidden Analysis'!I1256:L1256)</f>
        <v>0</v>
      </c>
      <c r="R1255">
        <f>SUM('Hidden Analysis'!M1256:P1256)</f>
        <v>0</v>
      </c>
      <c r="S1255">
        <f>SUM('Hidden Analysis'!Q1256:R1256)</f>
        <v>0</v>
      </c>
      <c r="T1255">
        <f>IF(AND('Raw Data'!F1250&lt;1.5, 'Raw Data'!L1250&gt;'Raw Data'!K1250, 'Raw Data'!L1250-'Raw Data'!K1250&gt;3), 'Raw Data'!F1250, 0)</f>
        <v>0</v>
      </c>
      <c r="U1255">
        <f>IF(AND('Raw Data'!L1250-'Raw Data'!K1250&lt;4, 'Raw Data'!L1250&gt;'Raw Data'!K1250), 'Raw Data'!H1250, 0)</f>
        <v>0</v>
      </c>
      <c r="V1255">
        <f>IF(AND('Raw Data'!K1250-'Raw Data'!L1250&lt;4, 'Raw Data'!K1250&gt;'Raw Data'!L1250), 'Raw Data'!G1250, 0)</f>
        <v>0</v>
      </c>
      <c r="W1255">
        <f>SUM('Hidden Analysis'!S1256:T1256)</f>
        <v>0</v>
      </c>
      <c r="X1255">
        <f>SUM('Hidden Analysis'!U1256:V1256)</f>
        <v>0</v>
      </c>
    </row>
    <row r="1256" spans="1:24" x14ac:dyDescent="0.3">
      <c r="A1256" s="2">
        <f>'Raw Data'!M1251</f>
        <v>0</v>
      </c>
      <c r="B1256">
        <f>IF('Raw Data'!L1251&gt;'Raw Data'!K1251, 'Raw Data'!F1251, 0)</f>
        <v>0</v>
      </c>
      <c r="C1256">
        <f>IF('Raw Data'!K1251&gt;'Raw Data'!L1251, 'Raw Data'!C1251, 0)</f>
        <v>0</v>
      </c>
      <c r="D1256">
        <f t="shared" si="42"/>
        <v>0</v>
      </c>
      <c r="E1256">
        <f>SUM('Hidden Analysis'!A1257:B1257)</f>
        <v>0</v>
      </c>
      <c r="F1256">
        <f>SUM('Hidden Analysis'!C1257:D1257)</f>
        <v>0</v>
      </c>
      <c r="G1256">
        <f>IF(AND('Raw Data'!F1251&lt;'Raw Data'!C1251, 'Raw Data'!L1251&gt;'Raw Data'!K1251), 'Raw Data'!F1251, 0)</f>
        <v>0</v>
      </c>
      <c r="H1256">
        <f>IF(AND('Raw Data'!F1251&gt;'Raw Data'!C1251, 'Raw Data'!L1251&lt;'Raw Data'!K1251), 'Raw Data'!C1251, 0)</f>
        <v>0</v>
      </c>
      <c r="I1256">
        <f t="shared" si="43"/>
        <v>0</v>
      </c>
      <c r="J1256">
        <f>IF(AND('Raw Data'!F1251&gt;'Raw Data'!C1251, 'Raw Data'!L1251&gt;'Raw Data'!K1251), 'Raw Data'!F1251, 0)</f>
        <v>0</v>
      </c>
      <c r="K1256">
        <f>IF(AND('Raw Data'!F1251&lt;'Raw Data'!C1251, 'Raw Data'!L1251&lt;'Raw Data'!K1251), 'Raw Data'!C1251, 0)</f>
        <v>0</v>
      </c>
      <c r="L1256">
        <f>IF('Raw Data'!L1251-'Raw Data'!K1251&gt;3, 'Raw Data'!J1251, 0)</f>
        <v>0</v>
      </c>
      <c r="M1256">
        <f>IF('Raw Data'!K1251-'Raw Data'!L1251&gt;3, 'Raw Data'!I1251, 0)</f>
        <v>0</v>
      </c>
      <c r="N1256">
        <f>IF('Raw Data'!L1251-'Raw Data'!K1251&gt;3, 'Raw Data'!J1251, IF('Raw Data'!K1251-'Raw Data'!L1251&gt;3, 'Raw Data'!I1251, 0))</f>
        <v>0</v>
      </c>
      <c r="O1256">
        <f>IF(ISBLANK('Raw Data'!L1251), 0, IF(ABS('Raw Data'!L1251-'Raw Data'!K1251)&lt;4, 'Raw Data'!H1251, IF(ABS('Raw Data'!K1251-'Raw Data'!L1251)&lt;4, 'Raw Data'!G1251, 0)))</f>
        <v>0</v>
      </c>
      <c r="P1256">
        <f>SUM('Hidden Analysis'!E1257:H1257)</f>
        <v>0</v>
      </c>
      <c r="Q1256">
        <f>SUM('Hidden Analysis'!I1257:L1257)</f>
        <v>0</v>
      </c>
      <c r="R1256">
        <f>SUM('Hidden Analysis'!M1257:P1257)</f>
        <v>0</v>
      </c>
      <c r="S1256">
        <f>SUM('Hidden Analysis'!Q1257:R1257)</f>
        <v>0</v>
      </c>
      <c r="T1256">
        <f>IF(AND('Raw Data'!F1251&lt;1.5, 'Raw Data'!L1251&gt;'Raw Data'!K1251, 'Raw Data'!L1251-'Raw Data'!K1251&gt;3), 'Raw Data'!F1251, 0)</f>
        <v>0</v>
      </c>
      <c r="U1256">
        <f>IF(AND('Raw Data'!L1251-'Raw Data'!K1251&lt;4, 'Raw Data'!L1251&gt;'Raw Data'!K1251), 'Raw Data'!H1251, 0)</f>
        <v>0</v>
      </c>
      <c r="V1256">
        <f>IF(AND('Raw Data'!K1251-'Raw Data'!L1251&lt;4, 'Raw Data'!K1251&gt;'Raw Data'!L1251), 'Raw Data'!G1251, 0)</f>
        <v>0</v>
      </c>
      <c r="W1256">
        <f>SUM('Hidden Analysis'!S1257:T1257)</f>
        <v>0</v>
      </c>
      <c r="X1256">
        <f>SUM('Hidden Analysis'!U1257:V1257)</f>
        <v>0</v>
      </c>
    </row>
    <row r="1257" spans="1:24" x14ac:dyDescent="0.3">
      <c r="A1257" s="2">
        <f>'Raw Data'!M1252</f>
        <v>0</v>
      </c>
      <c r="B1257">
        <f>IF('Raw Data'!L1252&gt;'Raw Data'!K1252, 'Raw Data'!F1252, 0)</f>
        <v>0</v>
      </c>
      <c r="C1257">
        <f>IF('Raw Data'!K1252&gt;'Raw Data'!L1252, 'Raw Data'!C1252, 0)</f>
        <v>0</v>
      </c>
      <c r="D1257">
        <f t="shared" si="42"/>
        <v>0</v>
      </c>
      <c r="E1257">
        <f>SUM('Hidden Analysis'!A1258:B1258)</f>
        <v>0</v>
      </c>
      <c r="F1257">
        <f>SUM('Hidden Analysis'!C1258:D1258)</f>
        <v>0</v>
      </c>
      <c r="G1257">
        <f>IF(AND('Raw Data'!F1252&lt;'Raw Data'!C1252, 'Raw Data'!L1252&gt;'Raw Data'!K1252), 'Raw Data'!F1252, 0)</f>
        <v>0</v>
      </c>
      <c r="H1257">
        <f>IF(AND('Raw Data'!F1252&gt;'Raw Data'!C1252, 'Raw Data'!L1252&lt;'Raw Data'!K1252), 'Raw Data'!C1252, 0)</f>
        <v>0</v>
      </c>
      <c r="I1257">
        <f t="shared" si="43"/>
        <v>0</v>
      </c>
      <c r="J1257">
        <f>IF(AND('Raw Data'!F1252&gt;'Raw Data'!C1252, 'Raw Data'!L1252&gt;'Raw Data'!K1252), 'Raw Data'!F1252, 0)</f>
        <v>0</v>
      </c>
      <c r="K1257">
        <f>IF(AND('Raw Data'!F1252&lt;'Raw Data'!C1252, 'Raw Data'!L1252&lt;'Raw Data'!K1252), 'Raw Data'!C1252, 0)</f>
        <v>0</v>
      </c>
      <c r="L1257">
        <f>IF('Raw Data'!L1252-'Raw Data'!K1252&gt;3, 'Raw Data'!J1252, 0)</f>
        <v>0</v>
      </c>
      <c r="M1257">
        <f>IF('Raw Data'!K1252-'Raw Data'!L1252&gt;3, 'Raw Data'!I1252, 0)</f>
        <v>0</v>
      </c>
      <c r="N1257">
        <f>IF('Raw Data'!L1252-'Raw Data'!K1252&gt;3, 'Raw Data'!J1252, IF('Raw Data'!K1252-'Raw Data'!L1252&gt;3, 'Raw Data'!I1252, 0))</f>
        <v>0</v>
      </c>
      <c r="O1257">
        <f>IF(ISBLANK('Raw Data'!L1252), 0, IF(ABS('Raw Data'!L1252-'Raw Data'!K1252)&lt;4, 'Raw Data'!H1252, IF(ABS('Raw Data'!K1252-'Raw Data'!L1252)&lt;4, 'Raw Data'!G1252, 0)))</f>
        <v>0</v>
      </c>
      <c r="P1257">
        <f>SUM('Hidden Analysis'!E1258:H1258)</f>
        <v>0</v>
      </c>
      <c r="Q1257">
        <f>SUM('Hidden Analysis'!I1258:L1258)</f>
        <v>0</v>
      </c>
      <c r="R1257">
        <f>SUM('Hidden Analysis'!M1258:P1258)</f>
        <v>0</v>
      </c>
      <c r="S1257">
        <f>SUM('Hidden Analysis'!Q1258:R1258)</f>
        <v>0</v>
      </c>
      <c r="T1257">
        <f>IF(AND('Raw Data'!F1252&lt;1.5, 'Raw Data'!L1252&gt;'Raw Data'!K1252, 'Raw Data'!L1252-'Raw Data'!K1252&gt;3), 'Raw Data'!F1252, 0)</f>
        <v>0</v>
      </c>
      <c r="U1257">
        <f>IF(AND('Raw Data'!L1252-'Raw Data'!K1252&lt;4, 'Raw Data'!L1252&gt;'Raw Data'!K1252), 'Raw Data'!H1252, 0)</f>
        <v>0</v>
      </c>
      <c r="V1257">
        <f>IF(AND('Raw Data'!K1252-'Raw Data'!L1252&lt;4, 'Raw Data'!K1252&gt;'Raw Data'!L1252), 'Raw Data'!G1252, 0)</f>
        <v>0</v>
      </c>
      <c r="W1257">
        <f>SUM('Hidden Analysis'!S1258:T1258)</f>
        <v>0</v>
      </c>
      <c r="X1257">
        <f>SUM('Hidden Analysis'!U1258:V1258)</f>
        <v>0</v>
      </c>
    </row>
    <row r="1258" spans="1:24" x14ac:dyDescent="0.3">
      <c r="A1258" s="2">
        <f>'Raw Data'!M1253</f>
        <v>0</v>
      </c>
      <c r="B1258">
        <f>IF('Raw Data'!L1253&gt;'Raw Data'!K1253, 'Raw Data'!F1253, 0)</f>
        <v>0</v>
      </c>
      <c r="C1258">
        <f>IF('Raw Data'!K1253&gt;'Raw Data'!L1253, 'Raw Data'!C1253, 0)</f>
        <v>0</v>
      </c>
      <c r="D1258">
        <f t="shared" si="42"/>
        <v>0</v>
      </c>
      <c r="E1258">
        <f>SUM('Hidden Analysis'!A1259:B1259)</f>
        <v>0</v>
      </c>
      <c r="F1258">
        <f>SUM('Hidden Analysis'!C1259:D1259)</f>
        <v>0</v>
      </c>
      <c r="G1258">
        <f>IF(AND('Raw Data'!F1253&lt;'Raw Data'!C1253, 'Raw Data'!L1253&gt;'Raw Data'!K1253), 'Raw Data'!F1253, 0)</f>
        <v>0</v>
      </c>
      <c r="H1258">
        <f>IF(AND('Raw Data'!F1253&gt;'Raw Data'!C1253, 'Raw Data'!L1253&lt;'Raw Data'!K1253), 'Raw Data'!C1253, 0)</f>
        <v>0</v>
      </c>
      <c r="I1258">
        <f t="shared" si="43"/>
        <v>0</v>
      </c>
      <c r="J1258">
        <f>IF(AND('Raw Data'!F1253&gt;'Raw Data'!C1253, 'Raw Data'!L1253&gt;'Raw Data'!K1253), 'Raw Data'!F1253, 0)</f>
        <v>0</v>
      </c>
      <c r="K1258">
        <f>IF(AND('Raw Data'!F1253&lt;'Raw Data'!C1253, 'Raw Data'!L1253&lt;'Raw Data'!K1253), 'Raw Data'!C1253, 0)</f>
        <v>0</v>
      </c>
      <c r="L1258">
        <f>IF('Raw Data'!L1253-'Raw Data'!K1253&gt;3, 'Raw Data'!J1253, 0)</f>
        <v>0</v>
      </c>
      <c r="M1258">
        <f>IF('Raw Data'!K1253-'Raw Data'!L1253&gt;3, 'Raw Data'!I1253, 0)</f>
        <v>0</v>
      </c>
      <c r="N1258">
        <f>IF('Raw Data'!L1253-'Raw Data'!K1253&gt;3, 'Raw Data'!J1253, IF('Raw Data'!K1253-'Raw Data'!L1253&gt;3, 'Raw Data'!I1253, 0))</f>
        <v>0</v>
      </c>
      <c r="O1258">
        <f>IF(ISBLANK('Raw Data'!L1253), 0, IF(ABS('Raw Data'!L1253-'Raw Data'!K1253)&lt;4, 'Raw Data'!H1253, IF(ABS('Raw Data'!K1253-'Raw Data'!L1253)&lt;4, 'Raw Data'!G1253, 0)))</f>
        <v>0</v>
      </c>
      <c r="P1258">
        <f>SUM('Hidden Analysis'!E1259:H1259)</f>
        <v>0</v>
      </c>
      <c r="Q1258">
        <f>SUM('Hidden Analysis'!I1259:L1259)</f>
        <v>0</v>
      </c>
      <c r="R1258">
        <f>SUM('Hidden Analysis'!M1259:P1259)</f>
        <v>0</v>
      </c>
      <c r="S1258">
        <f>SUM('Hidden Analysis'!Q1259:R1259)</f>
        <v>0</v>
      </c>
      <c r="T1258">
        <f>IF(AND('Raw Data'!F1253&lt;1.5, 'Raw Data'!L1253&gt;'Raw Data'!K1253, 'Raw Data'!L1253-'Raw Data'!K1253&gt;3), 'Raw Data'!F1253, 0)</f>
        <v>0</v>
      </c>
      <c r="U1258">
        <f>IF(AND('Raw Data'!L1253-'Raw Data'!K1253&lt;4, 'Raw Data'!L1253&gt;'Raw Data'!K1253), 'Raw Data'!H1253, 0)</f>
        <v>0</v>
      </c>
      <c r="V1258">
        <f>IF(AND('Raw Data'!K1253-'Raw Data'!L1253&lt;4, 'Raw Data'!K1253&gt;'Raw Data'!L1253), 'Raw Data'!G1253, 0)</f>
        <v>0</v>
      </c>
      <c r="W1258">
        <f>SUM('Hidden Analysis'!S1259:T1259)</f>
        <v>0</v>
      </c>
      <c r="X1258">
        <f>SUM('Hidden Analysis'!U1259:V1259)</f>
        <v>0</v>
      </c>
    </row>
    <row r="1259" spans="1:24" x14ac:dyDescent="0.3">
      <c r="A1259" s="2">
        <f>'Raw Data'!M1254</f>
        <v>0</v>
      </c>
      <c r="B1259">
        <f>IF('Raw Data'!L1254&gt;'Raw Data'!K1254, 'Raw Data'!F1254, 0)</f>
        <v>0</v>
      </c>
      <c r="C1259">
        <f>IF('Raw Data'!K1254&gt;'Raw Data'!L1254, 'Raw Data'!C1254, 0)</f>
        <v>0</v>
      </c>
      <c r="D1259">
        <f t="shared" si="42"/>
        <v>0</v>
      </c>
      <c r="E1259">
        <f>SUM('Hidden Analysis'!A1260:B1260)</f>
        <v>0</v>
      </c>
      <c r="F1259">
        <f>SUM('Hidden Analysis'!C1260:D1260)</f>
        <v>0</v>
      </c>
      <c r="G1259">
        <f>IF(AND('Raw Data'!F1254&lt;'Raw Data'!C1254, 'Raw Data'!L1254&gt;'Raw Data'!K1254), 'Raw Data'!F1254, 0)</f>
        <v>0</v>
      </c>
      <c r="H1259">
        <f>IF(AND('Raw Data'!F1254&gt;'Raw Data'!C1254, 'Raw Data'!L1254&lt;'Raw Data'!K1254), 'Raw Data'!C1254, 0)</f>
        <v>0</v>
      </c>
      <c r="I1259">
        <f t="shared" si="43"/>
        <v>0</v>
      </c>
      <c r="J1259">
        <f>IF(AND('Raw Data'!F1254&gt;'Raw Data'!C1254, 'Raw Data'!L1254&gt;'Raw Data'!K1254), 'Raw Data'!F1254, 0)</f>
        <v>0</v>
      </c>
      <c r="K1259">
        <f>IF(AND('Raw Data'!F1254&lt;'Raw Data'!C1254, 'Raw Data'!L1254&lt;'Raw Data'!K1254), 'Raw Data'!C1254, 0)</f>
        <v>0</v>
      </c>
      <c r="L1259">
        <f>IF('Raw Data'!L1254-'Raw Data'!K1254&gt;3, 'Raw Data'!J1254, 0)</f>
        <v>0</v>
      </c>
      <c r="M1259">
        <f>IF('Raw Data'!K1254-'Raw Data'!L1254&gt;3, 'Raw Data'!I1254, 0)</f>
        <v>0</v>
      </c>
      <c r="N1259">
        <f>IF('Raw Data'!L1254-'Raw Data'!K1254&gt;3, 'Raw Data'!J1254, IF('Raw Data'!K1254-'Raw Data'!L1254&gt;3, 'Raw Data'!I1254, 0))</f>
        <v>0</v>
      </c>
      <c r="O1259">
        <f>IF(ISBLANK('Raw Data'!L1254), 0, IF(ABS('Raw Data'!L1254-'Raw Data'!K1254)&lt;4, 'Raw Data'!H1254, IF(ABS('Raw Data'!K1254-'Raw Data'!L1254)&lt;4, 'Raw Data'!G1254, 0)))</f>
        <v>0</v>
      </c>
      <c r="P1259">
        <f>SUM('Hidden Analysis'!E1260:H1260)</f>
        <v>0</v>
      </c>
      <c r="Q1259">
        <f>SUM('Hidden Analysis'!I1260:L1260)</f>
        <v>0</v>
      </c>
      <c r="R1259">
        <f>SUM('Hidden Analysis'!M1260:P1260)</f>
        <v>0</v>
      </c>
      <c r="S1259">
        <f>SUM('Hidden Analysis'!Q1260:R1260)</f>
        <v>0</v>
      </c>
      <c r="T1259">
        <f>IF(AND('Raw Data'!F1254&lt;1.5, 'Raw Data'!L1254&gt;'Raw Data'!K1254, 'Raw Data'!L1254-'Raw Data'!K1254&gt;3), 'Raw Data'!F1254, 0)</f>
        <v>0</v>
      </c>
      <c r="U1259">
        <f>IF(AND('Raw Data'!L1254-'Raw Data'!K1254&lt;4, 'Raw Data'!L1254&gt;'Raw Data'!K1254), 'Raw Data'!H1254, 0)</f>
        <v>0</v>
      </c>
      <c r="V1259">
        <f>IF(AND('Raw Data'!K1254-'Raw Data'!L1254&lt;4, 'Raw Data'!K1254&gt;'Raw Data'!L1254), 'Raw Data'!G1254, 0)</f>
        <v>0</v>
      </c>
      <c r="W1259">
        <f>SUM('Hidden Analysis'!S1260:T1260)</f>
        <v>0</v>
      </c>
      <c r="X1259">
        <f>SUM('Hidden Analysis'!U1260:V1260)</f>
        <v>0</v>
      </c>
    </row>
    <row r="1260" spans="1:24" x14ac:dyDescent="0.3">
      <c r="A1260" s="2">
        <f>'Raw Data'!M1255</f>
        <v>0</v>
      </c>
      <c r="B1260">
        <f>IF('Raw Data'!L1255&gt;'Raw Data'!K1255, 'Raw Data'!F1255, 0)</f>
        <v>0</v>
      </c>
      <c r="C1260">
        <f>IF('Raw Data'!K1255&gt;'Raw Data'!L1255, 'Raw Data'!C1255, 0)</f>
        <v>0</v>
      </c>
      <c r="D1260">
        <f t="shared" si="42"/>
        <v>0</v>
      </c>
      <c r="E1260">
        <f>SUM('Hidden Analysis'!A1261:B1261)</f>
        <v>0</v>
      </c>
      <c r="F1260">
        <f>SUM('Hidden Analysis'!C1261:D1261)</f>
        <v>0</v>
      </c>
      <c r="G1260">
        <f>IF(AND('Raw Data'!F1255&lt;'Raw Data'!C1255, 'Raw Data'!L1255&gt;'Raw Data'!K1255), 'Raw Data'!F1255, 0)</f>
        <v>0</v>
      </c>
      <c r="H1260">
        <f>IF(AND('Raw Data'!F1255&gt;'Raw Data'!C1255, 'Raw Data'!L1255&lt;'Raw Data'!K1255), 'Raw Data'!C1255, 0)</f>
        <v>0</v>
      </c>
      <c r="I1260">
        <f t="shared" si="43"/>
        <v>0</v>
      </c>
      <c r="J1260">
        <f>IF(AND('Raw Data'!F1255&gt;'Raw Data'!C1255, 'Raw Data'!L1255&gt;'Raw Data'!K1255), 'Raw Data'!F1255, 0)</f>
        <v>0</v>
      </c>
      <c r="K1260">
        <f>IF(AND('Raw Data'!F1255&lt;'Raw Data'!C1255, 'Raw Data'!L1255&lt;'Raw Data'!K1255), 'Raw Data'!C1255, 0)</f>
        <v>0</v>
      </c>
      <c r="L1260">
        <f>IF('Raw Data'!L1255-'Raw Data'!K1255&gt;3, 'Raw Data'!J1255, 0)</f>
        <v>0</v>
      </c>
      <c r="M1260">
        <f>IF('Raw Data'!K1255-'Raw Data'!L1255&gt;3, 'Raw Data'!I1255, 0)</f>
        <v>0</v>
      </c>
      <c r="N1260">
        <f>IF('Raw Data'!L1255-'Raw Data'!K1255&gt;3, 'Raw Data'!J1255, IF('Raw Data'!K1255-'Raw Data'!L1255&gt;3, 'Raw Data'!I1255, 0))</f>
        <v>0</v>
      </c>
      <c r="O1260">
        <f>IF(ISBLANK('Raw Data'!L1255), 0, IF(ABS('Raw Data'!L1255-'Raw Data'!K1255)&lt;4, 'Raw Data'!H1255, IF(ABS('Raw Data'!K1255-'Raw Data'!L1255)&lt;4, 'Raw Data'!G1255, 0)))</f>
        <v>0</v>
      </c>
      <c r="P1260">
        <f>SUM('Hidden Analysis'!E1261:H1261)</f>
        <v>0</v>
      </c>
      <c r="Q1260">
        <f>SUM('Hidden Analysis'!I1261:L1261)</f>
        <v>0</v>
      </c>
      <c r="R1260">
        <f>SUM('Hidden Analysis'!M1261:P1261)</f>
        <v>0</v>
      </c>
      <c r="S1260">
        <f>SUM('Hidden Analysis'!Q1261:R1261)</f>
        <v>0</v>
      </c>
      <c r="T1260">
        <f>IF(AND('Raw Data'!F1255&lt;1.5, 'Raw Data'!L1255&gt;'Raw Data'!K1255, 'Raw Data'!L1255-'Raw Data'!K1255&gt;3), 'Raw Data'!F1255, 0)</f>
        <v>0</v>
      </c>
      <c r="U1260">
        <f>IF(AND('Raw Data'!L1255-'Raw Data'!K1255&lt;4, 'Raw Data'!L1255&gt;'Raw Data'!K1255), 'Raw Data'!H1255, 0)</f>
        <v>0</v>
      </c>
      <c r="V1260">
        <f>IF(AND('Raw Data'!K1255-'Raw Data'!L1255&lt;4, 'Raw Data'!K1255&gt;'Raw Data'!L1255), 'Raw Data'!G1255, 0)</f>
        <v>0</v>
      </c>
      <c r="W1260">
        <f>SUM('Hidden Analysis'!S1261:T1261)</f>
        <v>0</v>
      </c>
      <c r="X1260">
        <f>SUM('Hidden Analysis'!U1261:V1261)</f>
        <v>0</v>
      </c>
    </row>
    <row r="1261" spans="1:24" x14ac:dyDescent="0.3">
      <c r="A1261" s="2">
        <f>'Raw Data'!M1256</f>
        <v>0</v>
      </c>
      <c r="B1261">
        <f>IF('Raw Data'!L1256&gt;'Raw Data'!K1256, 'Raw Data'!F1256, 0)</f>
        <v>0</v>
      </c>
      <c r="C1261">
        <f>IF('Raw Data'!K1256&gt;'Raw Data'!L1256, 'Raw Data'!C1256, 0)</f>
        <v>0</v>
      </c>
      <c r="D1261">
        <f t="shared" si="42"/>
        <v>0</v>
      </c>
      <c r="E1261">
        <f>SUM('Hidden Analysis'!A1262:B1262)</f>
        <v>0</v>
      </c>
      <c r="F1261">
        <f>SUM('Hidden Analysis'!C1262:D1262)</f>
        <v>0</v>
      </c>
      <c r="G1261">
        <f>IF(AND('Raw Data'!F1256&lt;'Raw Data'!C1256, 'Raw Data'!L1256&gt;'Raw Data'!K1256), 'Raw Data'!F1256, 0)</f>
        <v>0</v>
      </c>
      <c r="H1261">
        <f>IF(AND('Raw Data'!F1256&gt;'Raw Data'!C1256, 'Raw Data'!L1256&lt;'Raw Data'!K1256), 'Raw Data'!C1256, 0)</f>
        <v>0</v>
      </c>
      <c r="I1261">
        <f t="shared" si="43"/>
        <v>0</v>
      </c>
      <c r="J1261">
        <f>IF(AND('Raw Data'!F1256&gt;'Raw Data'!C1256, 'Raw Data'!L1256&gt;'Raw Data'!K1256), 'Raw Data'!F1256, 0)</f>
        <v>0</v>
      </c>
      <c r="K1261">
        <f>IF(AND('Raw Data'!F1256&lt;'Raw Data'!C1256, 'Raw Data'!L1256&lt;'Raw Data'!K1256), 'Raw Data'!C1256, 0)</f>
        <v>0</v>
      </c>
      <c r="L1261">
        <f>IF('Raw Data'!L1256-'Raw Data'!K1256&gt;3, 'Raw Data'!J1256, 0)</f>
        <v>0</v>
      </c>
      <c r="M1261">
        <f>IF('Raw Data'!K1256-'Raw Data'!L1256&gt;3, 'Raw Data'!I1256, 0)</f>
        <v>0</v>
      </c>
      <c r="N1261">
        <f>IF('Raw Data'!L1256-'Raw Data'!K1256&gt;3, 'Raw Data'!J1256, IF('Raw Data'!K1256-'Raw Data'!L1256&gt;3, 'Raw Data'!I1256, 0))</f>
        <v>0</v>
      </c>
      <c r="O1261">
        <f>IF(ISBLANK('Raw Data'!L1256), 0, IF(ABS('Raw Data'!L1256-'Raw Data'!K1256)&lt;4, 'Raw Data'!H1256, IF(ABS('Raw Data'!K1256-'Raw Data'!L1256)&lt;4, 'Raw Data'!G1256, 0)))</f>
        <v>0</v>
      </c>
      <c r="P1261">
        <f>SUM('Hidden Analysis'!E1262:H1262)</f>
        <v>0</v>
      </c>
      <c r="Q1261">
        <f>SUM('Hidden Analysis'!I1262:L1262)</f>
        <v>0</v>
      </c>
      <c r="R1261">
        <f>SUM('Hidden Analysis'!M1262:P1262)</f>
        <v>0</v>
      </c>
      <c r="S1261">
        <f>SUM('Hidden Analysis'!Q1262:R1262)</f>
        <v>0</v>
      </c>
      <c r="T1261">
        <f>IF(AND('Raw Data'!F1256&lt;1.5, 'Raw Data'!L1256&gt;'Raw Data'!K1256, 'Raw Data'!L1256-'Raw Data'!K1256&gt;3), 'Raw Data'!F1256, 0)</f>
        <v>0</v>
      </c>
      <c r="U1261">
        <f>IF(AND('Raw Data'!L1256-'Raw Data'!K1256&lt;4, 'Raw Data'!L1256&gt;'Raw Data'!K1256), 'Raw Data'!H1256, 0)</f>
        <v>0</v>
      </c>
      <c r="V1261">
        <f>IF(AND('Raw Data'!K1256-'Raw Data'!L1256&lt;4, 'Raw Data'!K1256&gt;'Raw Data'!L1256), 'Raw Data'!G1256, 0)</f>
        <v>0</v>
      </c>
      <c r="W1261">
        <f>SUM('Hidden Analysis'!S1262:T1262)</f>
        <v>0</v>
      </c>
      <c r="X1261">
        <f>SUM('Hidden Analysis'!U1262:V1262)</f>
        <v>0</v>
      </c>
    </row>
    <row r="1262" spans="1:24" x14ac:dyDescent="0.3">
      <c r="A1262" s="2">
        <f>'Raw Data'!M1257</f>
        <v>0</v>
      </c>
      <c r="B1262">
        <f>IF('Raw Data'!L1257&gt;'Raw Data'!K1257, 'Raw Data'!F1257, 0)</f>
        <v>0</v>
      </c>
      <c r="C1262">
        <f>IF('Raw Data'!K1257&gt;'Raw Data'!L1257, 'Raw Data'!C1257, 0)</f>
        <v>0</v>
      </c>
      <c r="D1262">
        <f t="shared" si="42"/>
        <v>0</v>
      </c>
      <c r="E1262">
        <f>SUM('Hidden Analysis'!A1263:B1263)</f>
        <v>0</v>
      </c>
      <c r="F1262">
        <f>SUM('Hidden Analysis'!C1263:D1263)</f>
        <v>0</v>
      </c>
      <c r="G1262">
        <f>IF(AND('Raw Data'!F1257&lt;'Raw Data'!C1257, 'Raw Data'!L1257&gt;'Raw Data'!K1257), 'Raw Data'!F1257, 0)</f>
        <v>0</v>
      </c>
      <c r="H1262">
        <f>IF(AND('Raw Data'!F1257&gt;'Raw Data'!C1257, 'Raw Data'!L1257&lt;'Raw Data'!K1257), 'Raw Data'!C1257, 0)</f>
        <v>0</v>
      </c>
      <c r="I1262">
        <f t="shared" si="43"/>
        <v>0</v>
      </c>
      <c r="J1262">
        <f>IF(AND('Raw Data'!F1257&gt;'Raw Data'!C1257, 'Raw Data'!L1257&gt;'Raw Data'!K1257), 'Raw Data'!F1257, 0)</f>
        <v>0</v>
      </c>
      <c r="K1262">
        <f>IF(AND('Raw Data'!F1257&lt;'Raw Data'!C1257, 'Raw Data'!L1257&lt;'Raw Data'!K1257), 'Raw Data'!C1257, 0)</f>
        <v>0</v>
      </c>
      <c r="L1262">
        <f>IF('Raw Data'!L1257-'Raw Data'!K1257&gt;3, 'Raw Data'!J1257, 0)</f>
        <v>0</v>
      </c>
      <c r="M1262">
        <f>IF('Raw Data'!K1257-'Raw Data'!L1257&gt;3, 'Raw Data'!I1257, 0)</f>
        <v>0</v>
      </c>
      <c r="N1262">
        <f>IF('Raw Data'!L1257-'Raw Data'!K1257&gt;3, 'Raw Data'!J1257, IF('Raw Data'!K1257-'Raw Data'!L1257&gt;3, 'Raw Data'!I1257, 0))</f>
        <v>0</v>
      </c>
      <c r="O1262">
        <f>IF(ISBLANK('Raw Data'!L1257), 0, IF(ABS('Raw Data'!L1257-'Raw Data'!K1257)&lt;4, 'Raw Data'!H1257, IF(ABS('Raw Data'!K1257-'Raw Data'!L1257)&lt;4, 'Raw Data'!G1257, 0)))</f>
        <v>0</v>
      </c>
      <c r="P1262">
        <f>SUM('Hidden Analysis'!E1263:H1263)</f>
        <v>0</v>
      </c>
      <c r="Q1262">
        <f>SUM('Hidden Analysis'!I1263:L1263)</f>
        <v>0</v>
      </c>
      <c r="R1262">
        <f>SUM('Hidden Analysis'!M1263:P1263)</f>
        <v>0</v>
      </c>
      <c r="S1262">
        <f>SUM('Hidden Analysis'!Q1263:R1263)</f>
        <v>0</v>
      </c>
      <c r="T1262">
        <f>IF(AND('Raw Data'!F1257&lt;1.5, 'Raw Data'!L1257&gt;'Raw Data'!K1257, 'Raw Data'!L1257-'Raw Data'!K1257&gt;3), 'Raw Data'!F1257, 0)</f>
        <v>0</v>
      </c>
      <c r="U1262">
        <f>IF(AND('Raw Data'!L1257-'Raw Data'!K1257&lt;4, 'Raw Data'!L1257&gt;'Raw Data'!K1257), 'Raw Data'!H1257, 0)</f>
        <v>0</v>
      </c>
      <c r="V1262">
        <f>IF(AND('Raw Data'!K1257-'Raw Data'!L1257&lt;4, 'Raw Data'!K1257&gt;'Raw Data'!L1257), 'Raw Data'!G1257, 0)</f>
        <v>0</v>
      </c>
      <c r="W1262">
        <f>SUM('Hidden Analysis'!S1263:T1263)</f>
        <v>0</v>
      </c>
      <c r="X1262">
        <f>SUM('Hidden Analysis'!U1263:V1263)</f>
        <v>0</v>
      </c>
    </row>
    <row r="1263" spans="1:24" x14ac:dyDescent="0.3">
      <c r="A1263" s="2">
        <f>'Raw Data'!M1258</f>
        <v>0</v>
      </c>
      <c r="B1263">
        <f>IF('Raw Data'!L1258&gt;'Raw Data'!K1258, 'Raw Data'!F1258, 0)</f>
        <v>0</v>
      </c>
      <c r="C1263">
        <f>IF('Raw Data'!K1258&gt;'Raw Data'!L1258, 'Raw Data'!C1258, 0)</f>
        <v>0</v>
      </c>
      <c r="D1263">
        <f t="shared" si="42"/>
        <v>0</v>
      </c>
      <c r="E1263">
        <f>SUM('Hidden Analysis'!A1264:B1264)</f>
        <v>0</v>
      </c>
      <c r="F1263">
        <f>SUM('Hidden Analysis'!C1264:D1264)</f>
        <v>0</v>
      </c>
      <c r="G1263">
        <f>IF(AND('Raw Data'!F1258&lt;'Raw Data'!C1258, 'Raw Data'!L1258&gt;'Raw Data'!K1258), 'Raw Data'!F1258, 0)</f>
        <v>0</v>
      </c>
      <c r="H1263">
        <f>IF(AND('Raw Data'!F1258&gt;'Raw Data'!C1258, 'Raw Data'!L1258&lt;'Raw Data'!K1258), 'Raw Data'!C1258, 0)</f>
        <v>0</v>
      </c>
      <c r="I1263">
        <f t="shared" si="43"/>
        <v>0</v>
      </c>
      <c r="J1263">
        <f>IF(AND('Raw Data'!F1258&gt;'Raw Data'!C1258, 'Raw Data'!L1258&gt;'Raw Data'!K1258), 'Raw Data'!F1258, 0)</f>
        <v>0</v>
      </c>
      <c r="K1263">
        <f>IF(AND('Raw Data'!F1258&lt;'Raw Data'!C1258, 'Raw Data'!L1258&lt;'Raw Data'!K1258), 'Raw Data'!C1258, 0)</f>
        <v>0</v>
      </c>
      <c r="L1263">
        <f>IF('Raw Data'!L1258-'Raw Data'!K1258&gt;3, 'Raw Data'!J1258, 0)</f>
        <v>0</v>
      </c>
      <c r="M1263">
        <f>IF('Raw Data'!K1258-'Raw Data'!L1258&gt;3, 'Raw Data'!I1258, 0)</f>
        <v>0</v>
      </c>
      <c r="N1263">
        <f>IF('Raw Data'!L1258-'Raw Data'!K1258&gt;3, 'Raw Data'!J1258, IF('Raw Data'!K1258-'Raw Data'!L1258&gt;3, 'Raw Data'!I1258, 0))</f>
        <v>0</v>
      </c>
      <c r="O1263">
        <f>IF(ISBLANK('Raw Data'!L1258), 0, IF(ABS('Raw Data'!L1258-'Raw Data'!K1258)&lt;4, 'Raw Data'!H1258, IF(ABS('Raw Data'!K1258-'Raw Data'!L1258)&lt;4, 'Raw Data'!G1258, 0)))</f>
        <v>0</v>
      </c>
      <c r="P1263">
        <f>SUM('Hidden Analysis'!E1264:H1264)</f>
        <v>0</v>
      </c>
      <c r="Q1263">
        <f>SUM('Hidden Analysis'!I1264:L1264)</f>
        <v>0</v>
      </c>
      <c r="R1263">
        <f>SUM('Hidden Analysis'!M1264:P1264)</f>
        <v>0</v>
      </c>
      <c r="S1263">
        <f>SUM('Hidden Analysis'!Q1264:R1264)</f>
        <v>0</v>
      </c>
      <c r="T1263">
        <f>IF(AND('Raw Data'!F1258&lt;1.5, 'Raw Data'!L1258&gt;'Raw Data'!K1258, 'Raw Data'!L1258-'Raw Data'!K1258&gt;3), 'Raw Data'!F1258, 0)</f>
        <v>0</v>
      </c>
      <c r="U1263">
        <f>IF(AND('Raw Data'!L1258-'Raw Data'!K1258&lt;4, 'Raw Data'!L1258&gt;'Raw Data'!K1258), 'Raw Data'!H1258, 0)</f>
        <v>0</v>
      </c>
      <c r="V1263">
        <f>IF(AND('Raw Data'!K1258-'Raw Data'!L1258&lt;4, 'Raw Data'!K1258&gt;'Raw Data'!L1258), 'Raw Data'!G1258, 0)</f>
        <v>0</v>
      </c>
      <c r="W1263">
        <f>SUM('Hidden Analysis'!S1264:T1264)</f>
        <v>0</v>
      </c>
      <c r="X1263">
        <f>SUM('Hidden Analysis'!U1264:V1264)</f>
        <v>0</v>
      </c>
    </row>
    <row r="1264" spans="1:24" x14ac:dyDescent="0.3">
      <c r="A1264" s="2">
        <f>'Raw Data'!M1259</f>
        <v>0</v>
      </c>
      <c r="B1264">
        <f>IF('Raw Data'!L1259&gt;'Raw Data'!K1259, 'Raw Data'!F1259, 0)</f>
        <v>0</v>
      </c>
      <c r="C1264">
        <f>IF('Raw Data'!K1259&gt;'Raw Data'!L1259, 'Raw Data'!C1259, 0)</f>
        <v>0</v>
      </c>
      <c r="D1264">
        <f t="shared" si="42"/>
        <v>0</v>
      </c>
      <c r="E1264">
        <f>SUM('Hidden Analysis'!A1265:B1265)</f>
        <v>0</v>
      </c>
      <c r="F1264">
        <f>SUM('Hidden Analysis'!C1265:D1265)</f>
        <v>0</v>
      </c>
      <c r="G1264">
        <f>IF(AND('Raw Data'!F1259&lt;'Raw Data'!C1259, 'Raw Data'!L1259&gt;'Raw Data'!K1259), 'Raw Data'!F1259, 0)</f>
        <v>0</v>
      </c>
      <c r="H1264">
        <f>IF(AND('Raw Data'!F1259&gt;'Raw Data'!C1259, 'Raw Data'!L1259&lt;'Raw Data'!K1259), 'Raw Data'!C1259, 0)</f>
        <v>0</v>
      </c>
      <c r="I1264">
        <f t="shared" si="43"/>
        <v>0</v>
      </c>
      <c r="J1264">
        <f>IF(AND('Raw Data'!F1259&gt;'Raw Data'!C1259, 'Raw Data'!L1259&gt;'Raw Data'!K1259), 'Raw Data'!F1259, 0)</f>
        <v>0</v>
      </c>
      <c r="K1264">
        <f>IF(AND('Raw Data'!F1259&lt;'Raw Data'!C1259, 'Raw Data'!L1259&lt;'Raw Data'!K1259), 'Raw Data'!C1259, 0)</f>
        <v>0</v>
      </c>
      <c r="L1264">
        <f>IF('Raw Data'!L1259-'Raw Data'!K1259&gt;3, 'Raw Data'!J1259, 0)</f>
        <v>0</v>
      </c>
      <c r="M1264">
        <f>IF('Raw Data'!K1259-'Raw Data'!L1259&gt;3, 'Raw Data'!I1259, 0)</f>
        <v>0</v>
      </c>
      <c r="N1264">
        <f>IF('Raw Data'!L1259-'Raw Data'!K1259&gt;3, 'Raw Data'!J1259, IF('Raw Data'!K1259-'Raw Data'!L1259&gt;3, 'Raw Data'!I1259, 0))</f>
        <v>0</v>
      </c>
      <c r="O1264">
        <f>IF(ISBLANK('Raw Data'!L1259), 0, IF(ABS('Raw Data'!L1259-'Raw Data'!K1259)&lt;4, 'Raw Data'!H1259, IF(ABS('Raw Data'!K1259-'Raw Data'!L1259)&lt;4, 'Raw Data'!G1259, 0)))</f>
        <v>0</v>
      </c>
      <c r="P1264">
        <f>SUM('Hidden Analysis'!E1265:H1265)</f>
        <v>0</v>
      </c>
      <c r="Q1264">
        <f>SUM('Hidden Analysis'!I1265:L1265)</f>
        <v>0</v>
      </c>
      <c r="R1264">
        <f>SUM('Hidden Analysis'!M1265:P1265)</f>
        <v>0</v>
      </c>
      <c r="S1264">
        <f>SUM('Hidden Analysis'!Q1265:R1265)</f>
        <v>0</v>
      </c>
      <c r="T1264">
        <f>IF(AND('Raw Data'!F1259&lt;1.5, 'Raw Data'!L1259&gt;'Raw Data'!K1259, 'Raw Data'!L1259-'Raw Data'!K1259&gt;3), 'Raw Data'!F1259, 0)</f>
        <v>0</v>
      </c>
      <c r="U1264">
        <f>IF(AND('Raw Data'!L1259-'Raw Data'!K1259&lt;4, 'Raw Data'!L1259&gt;'Raw Data'!K1259), 'Raw Data'!H1259, 0)</f>
        <v>0</v>
      </c>
      <c r="V1264">
        <f>IF(AND('Raw Data'!K1259-'Raw Data'!L1259&lt;4, 'Raw Data'!K1259&gt;'Raw Data'!L1259), 'Raw Data'!G1259, 0)</f>
        <v>0</v>
      </c>
      <c r="W1264">
        <f>SUM('Hidden Analysis'!S1265:T1265)</f>
        <v>0</v>
      </c>
      <c r="X1264">
        <f>SUM('Hidden Analysis'!U1265:V1265)</f>
        <v>0</v>
      </c>
    </row>
    <row r="1265" spans="1:24" x14ac:dyDescent="0.3">
      <c r="A1265" s="2">
        <f>'Raw Data'!M1260</f>
        <v>0</v>
      </c>
      <c r="B1265">
        <f>IF('Raw Data'!L1260&gt;'Raw Data'!K1260, 'Raw Data'!F1260, 0)</f>
        <v>0</v>
      </c>
      <c r="C1265">
        <f>IF('Raw Data'!K1260&gt;'Raw Data'!L1260, 'Raw Data'!C1260, 0)</f>
        <v>0</v>
      </c>
      <c r="D1265">
        <f t="shared" si="42"/>
        <v>0</v>
      </c>
      <c r="E1265">
        <f>SUM('Hidden Analysis'!A1266:B1266)</f>
        <v>0</v>
      </c>
      <c r="F1265">
        <f>SUM('Hidden Analysis'!C1266:D1266)</f>
        <v>0</v>
      </c>
      <c r="G1265">
        <f>IF(AND('Raw Data'!F1260&lt;'Raw Data'!C1260, 'Raw Data'!L1260&gt;'Raw Data'!K1260), 'Raw Data'!F1260, 0)</f>
        <v>0</v>
      </c>
      <c r="H1265">
        <f>IF(AND('Raw Data'!F1260&gt;'Raw Data'!C1260, 'Raw Data'!L1260&lt;'Raw Data'!K1260), 'Raw Data'!C1260, 0)</f>
        <v>0</v>
      </c>
      <c r="I1265">
        <f t="shared" si="43"/>
        <v>0</v>
      </c>
      <c r="J1265">
        <f>IF(AND('Raw Data'!F1260&gt;'Raw Data'!C1260, 'Raw Data'!L1260&gt;'Raw Data'!K1260), 'Raw Data'!F1260, 0)</f>
        <v>0</v>
      </c>
      <c r="K1265">
        <f>IF(AND('Raw Data'!F1260&lt;'Raw Data'!C1260, 'Raw Data'!L1260&lt;'Raw Data'!K1260), 'Raw Data'!C1260, 0)</f>
        <v>0</v>
      </c>
      <c r="L1265">
        <f>IF('Raw Data'!L1260-'Raw Data'!K1260&gt;3, 'Raw Data'!J1260, 0)</f>
        <v>0</v>
      </c>
      <c r="M1265">
        <f>IF('Raw Data'!K1260-'Raw Data'!L1260&gt;3, 'Raw Data'!I1260, 0)</f>
        <v>0</v>
      </c>
      <c r="N1265">
        <f>IF('Raw Data'!L1260-'Raw Data'!K1260&gt;3, 'Raw Data'!J1260, IF('Raw Data'!K1260-'Raw Data'!L1260&gt;3, 'Raw Data'!I1260, 0))</f>
        <v>0</v>
      </c>
      <c r="O1265">
        <f>IF(ISBLANK('Raw Data'!L1260), 0, IF(ABS('Raw Data'!L1260-'Raw Data'!K1260)&lt;4, 'Raw Data'!H1260, IF(ABS('Raw Data'!K1260-'Raw Data'!L1260)&lt;4, 'Raw Data'!G1260, 0)))</f>
        <v>0</v>
      </c>
      <c r="P1265">
        <f>SUM('Hidden Analysis'!E1266:H1266)</f>
        <v>0</v>
      </c>
      <c r="Q1265">
        <f>SUM('Hidden Analysis'!I1266:L1266)</f>
        <v>0</v>
      </c>
      <c r="R1265">
        <f>SUM('Hidden Analysis'!M1266:P1266)</f>
        <v>0</v>
      </c>
      <c r="S1265">
        <f>SUM('Hidden Analysis'!Q1266:R1266)</f>
        <v>0</v>
      </c>
      <c r="T1265">
        <f>IF(AND('Raw Data'!F1260&lt;1.5, 'Raw Data'!L1260&gt;'Raw Data'!K1260, 'Raw Data'!L1260-'Raw Data'!K1260&gt;3), 'Raw Data'!F1260, 0)</f>
        <v>0</v>
      </c>
      <c r="U1265">
        <f>IF(AND('Raw Data'!L1260-'Raw Data'!K1260&lt;4, 'Raw Data'!L1260&gt;'Raw Data'!K1260), 'Raw Data'!H1260, 0)</f>
        <v>0</v>
      </c>
      <c r="V1265">
        <f>IF(AND('Raw Data'!K1260-'Raw Data'!L1260&lt;4, 'Raw Data'!K1260&gt;'Raw Data'!L1260), 'Raw Data'!G1260, 0)</f>
        <v>0</v>
      </c>
      <c r="W1265">
        <f>SUM('Hidden Analysis'!S1266:T1266)</f>
        <v>0</v>
      </c>
      <c r="X1265">
        <f>SUM('Hidden Analysis'!U1266:V1266)</f>
        <v>0</v>
      </c>
    </row>
    <row r="1266" spans="1:24" x14ac:dyDescent="0.3">
      <c r="A1266" s="2">
        <f>'Raw Data'!M1261</f>
        <v>0</v>
      </c>
      <c r="B1266">
        <f>IF('Raw Data'!L1261&gt;'Raw Data'!K1261, 'Raw Data'!F1261, 0)</f>
        <v>0</v>
      </c>
      <c r="C1266">
        <f>IF('Raw Data'!K1261&gt;'Raw Data'!L1261, 'Raw Data'!C1261, 0)</f>
        <v>0</v>
      </c>
      <c r="D1266">
        <f t="shared" si="42"/>
        <v>0</v>
      </c>
      <c r="E1266">
        <f>SUM('Hidden Analysis'!A1267:B1267)</f>
        <v>0</v>
      </c>
      <c r="F1266">
        <f>SUM('Hidden Analysis'!C1267:D1267)</f>
        <v>0</v>
      </c>
      <c r="G1266">
        <f>IF(AND('Raw Data'!F1261&lt;'Raw Data'!C1261, 'Raw Data'!L1261&gt;'Raw Data'!K1261), 'Raw Data'!F1261, 0)</f>
        <v>0</v>
      </c>
      <c r="H1266">
        <f>IF(AND('Raw Data'!F1261&gt;'Raw Data'!C1261, 'Raw Data'!L1261&lt;'Raw Data'!K1261), 'Raw Data'!C1261, 0)</f>
        <v>0</v>
      </c>
      <c r="I1266">
        <f t="shared" si="43"/>
        <v>0</v>
      </c>
      <c r="J1266">
        <f>IF(AND('Raw Data'!F1261&gt;'Raw Data'!C1261, 'Raw Data'!L1261&gt;'Raw Data'!K1261), 'Raw Data'!F1261, 0)</f>
        <v>0</v>
      </c>
      <c r="K1266">
        <f>IF(AND('Raw Data'!F1261&lt;'Raw Data'!C1261, 'Raw Data'!L1261&lt;'Raw Data'!K1261), 'Raw Data'!C1261, 0)</f>
        <v>0</v>
      </c>
      <c r="L1266">
        <f>IF('Raw Data'!L1261-'Raw Data'!K1261&gt;3, 'Raw Data'!J1261, 0)</f>
        <v>0</v>
      </c>
      <c r="M1266">
        <f>IF('Raw Data'!K1261-'Raw Data'!L1261&gt;3, 'Raw Data'!I1261, 0)</f>
        <v>0</v>
      </c>
      <c r="N1266">
        <f>IF('Raw Data'!L1261-'Raw Data'!K1261&gt;3, 'Raw Data'!J1261, IF('Raw Data'!K1261-'Raw Data'!L1261&gt;3, 'Raw Data'!I1261, 0))</f>
        <v>0</v>
      </c>
      <c r="O1266">
        <f>IF(ISBLANK('Raw Data'!L1261), 0, IF(ABS('Raw Data'!L1261-'Raw Data'!K1261)&lt;4, 'Raw Data'!H1261, IF(ABS('Raw Data'!K1261-'Raw Data'!L1261)&lt;4, 'Raw Data'!G1261, 0)))</f>
        <v>0</v>
      </c>
      <c r="P1266">
        <f>SUM('Hidden Analysis'!E1267:H1267)</f>
        <v>0</v>
      </c>
      <c r="Q1266">
        <f>SUM('Hidden Analysis'!I1267:L1267)</f>
        <v>0</v>
      </c>
      <c r="R1266">
        <f>SUM('Hidden Analysis'!M1267:P1267)</f>
        <v>0</v>
      </c>
      <c r="S1266">
        <f>SUM('Hidden Analysis'!Q1267:R1267)</f>
        <v>0</v>
      </c>
      <c r="T1266">
        <f>IF(AND('Raw Data'!F1261&lt;1.5, 'Raw Data'!L1261&gt;'Raw Data'!K1261, 'Raw Data'!L1261-'Raw Data'!K1261&gt;3), 'Raw Data'!F1261, 0)</f>
        <v>0</v>
      </c>
      <c r="U1266">
        <f>IF(AND('Raw Data'!L1261-'Raw Data'!K1261&lt;4, 'Raw Data'!L1261&gt;'Raw Data'!K1261), 'Raw Data'!H1261, 0)</f>
        <v>0</v>
      </c>
      <c r="V1266">
        <f>IF(AND('Raw Data'!K1261-'Raw Data'!L1261&lt;4, 'Raw Data'!K1261&gt;'Raw Data'!L1261), 'Raw Data'!G1261, 0)</f>
        <v>0</v>
      </c>
      <c r="W1266">
        <f>SUM('Hidden Analysis'!S1267:T1267)</f>
        <v>0</v>
      </c>
      <c r="X1266">
        <f>SUM('Hidden Analysis'!U1267:V1267)</f>
        <v>0</v>
      </c>
    </row>
    <row r="1267" spans="1:24" x14ac:dyDescent="0.3">
      <c r="A1267" s="2">
        <f>'Raw Data'!M1262</f>
        <v>0</v>
      </c>
      <c r="B1267">
        <f>IF('Raw Data'!L1262&gt;'Raw Data'!K1262, 'Raw Data'!F1262, 0)</f>
        <v>0</v>
      </c>
      <c r="C1267">
        <f>IF('Raw Data'!K1262&gt;'Raw Data'!L1262, 'Raw Data'!C1262, 0)</f>
        <v>0</v>
      </c>
      <c r="D1267">
        <f t="shared" si="42"/>
        <v>0</v>
      </c>
      <c r="E1267">
        <f>SUM('Hidden Analysis'!A1268:B1268)</f>
        <v>0</v>
      </c>
      <c r="F1267">
        <f>SUM('Hidden Analysis'!C1268:D1268)</f>
        <v>0</v>
      </c>
      <c r="G1267">
        <f>IF(AND('Raw Data'!F1262&lt;'Raw Data'!C1262, 'Raw Data'!L1262&gt;'Raw Data'!K1262), 'Raw Data'!F1262, 0)</f>
        <v>0</v>
      </c>
      <c r="H1267">
        <f>IF(AND('Raw Data'!F1262&gt;'Raw Data'!C1262, 'Raw Data'!L1262&lt;'Raw Data'!K1262), 'Raw Data'!C1262, 0)</f>
        <v>0</v>
      </c>
      <c r="I1267">
        <f t="shared" si="43"/>
        <v>0</v>
      </c>
      <c r="J1267">
        <f>IF(AND('Raw Data'!F1262&gt;'Raw Data'!C1262, 'Raw Data'!L1262&gt;'Raw Data'!K1262), 'Raw Data'!F1262, 0)</f>
        <v>0</v>
      </c>
      <c r="K1267">
        <f>IF(AND('Raw Data'!F1262&lt;'Raw Data'!C1262, 'Raw Data'!L1262&lt;'Raw Data'!K1262), 'Raw Data'!C1262, 0)</f>
        <v>0</v>
      </c>
      <c r="L1267">
        <f>IF('Raw Data'!L1262-'Raw Data'!K1262&gt;3, 'Raw Data'!J1262, 0)</f>
        <v>0</v>
      </c>
      <c r="M1267">
        <f>IF('Raw Data'!K1262-'Raw Data'!L1262&gt;3, 'Raw Data'!I1262, 0)</f>
        <v>0</v>
      </c>
      <c r="N1267">
        <f>IF('Raw Data'!L1262-'Raw Data'!K1262&gt;3, 'Raw Data'!J1262, IF('Raw Data'!K1262-'Raw Data'!L1262&gt;3, 'Raw Data'!I1262, 0))</f>
        <v>0</v>
      </c>
      <c r="O1267">
        <f>IF(ISBLANK('Raw Data'!L1262), 0, IF(ABS('Raw Data'!L1262-'Raw Data'!K1262)&lt;4, 'Raw Data'!H1262, IF(ABS('Raw Data'!K1262-'Raw Data'!L1262)&lt;4, 'Raw Data'!G1262, 0)))</f>
        <v>0</v>
      </c>
      <c r="P1267">
        <f>SUM('Hidden Analysis'!E1268:H1268)</f>
        <v>0</v>
      </c>
      <c r="Q1267">
        <f>SUM('Hidden Analysis'!I1268:L1268)</f>
        <v>0</v>
      </c>
      <c r="R1267">
        <f>SUM('Hidden Analysis'!M1268:P1268)</f>
        <v>0</v>
      </c>
      <c r="S1267">
        <f>SUM('Hidden Analysis'!Q1268:R1268)</f>
        <v>0</v>
      </c>
      <c r="T1267">
        <f>IF(AND('Raw Data'!F1262&lt;1.5, 'Raw Data'!L1262&gt;'Raw Data'!K1262, 'Raw Data'!L1262-'Raw Data'!K1262&gt;3), 'Raw Data'!F1262, 0)</f>
        <v>0</v>
      </c>
      <c r="U1267">
        <f>IF(AND('Raw Data'!L1262-'Raw Data'!K1262&lt;4, 'Raw Data'!L1262&gt;'Raw Data'!K1262), 'Raw Data'!H1262, 0)</f>
        <v>0</v>
      </c>
      <c r="V1267">
        <f>IF(AND('Raw Data'!K1262-'Raw Data'!L1262&lt;4, 'Raw Data'!K1262&gt;'Raw Data'!L1262), 'Raw Data'!G1262, 0)</f>
        <v>0</v>
      </c>
      <c r="W1267">
        <f>SUM('Hidden Analysis'!S1268:T1268)</f>
        <v>0</v>
      </c>
      <c r="X1267">
        <f>SUM('Hidden Analysis'!U1268:V1268)</f>
        <v>0</v>
      </c>
    </row>
    <row r="1268" spans="1:24" x14ac:dyDescent="0.3">
      <c r="A1268" s="2">
        <f>'Raw Data'!M1263</f>
        <v>0</v>
      </c>
      <c r="B1268">
        <f>IF('Raw Data'!L1263&gt;'Raw Data'!K1263, 'Raw Data'!F1263, 0)</f>
        <v>0</v>
      </c>
      <c r="C1268">
        <f>IF('Raw Data'!K1263&gt;'Raw Data'!L1263, 'Raw Data'!C1263, 0)</f>
        <v>0</v>
      </c>
      <c r="D1268">
        <f t="shared" si="42"/>
        <v>0</v>
      </c>
      <c r="E1268">
        <f>SUM('Hidden Analysis'!A1269:B1269)</f>
        <v>0</v>
      </c>
      <c r="F1268">
        <f>SUM('Hidden Analysis'!C1269:D1269)</f>
        <v>0</v>
      </c>
      <c r="G1268">
        <f>IF(AND('Raw Data'!F1263&lt;'Raw Data'!C1263, 'Raw Data'!L1263&gt;'Raw Data'!K1263), 'Raw Data'!F1263, 0)</f>
        <v>0</v>
      </c>
      <c r="H1268">
        <f>IF(AND('Raw Data'!F1263&gt;'Raw Data'!C1263, 'Raw Data'!L1263&lt;'Raw Data'!K1263), 'Raw Data'!C1263, 0)</f>
        <v>0</v>
      </c>
      <c r="I1268">
        <f t="shared" si="43"/>
        <v>0</v>
      </c>
      <c r="J1268">
        <f>IF(AND('Raw Data'!F1263&gt;'Raw Data'!C1263, 'Raw Data'!L1263&gt;'Raw Data'!K1263), 'Raw Data'!F1263, 0)</f>
        <v>0</v>
      </c>
      <c r="K1268">
        <f>IF(AND('Raw Data'!F1263&lt;'Raw Data'!C1263, 'Raw Data'!L1263&lt;'Raw Data'!K1263), 'Raw Data'!C1263, 0)</f>
        <v>0</v>
      </c>
      <c r="L1268">
        <f>IF('Raw Data'!L1263-'Raw Data'!K1263&gt;3, 'Raw Data'!J1263, 0)</f>
        <v>0</v>
      </c>
      <c r="M1268">
        <f>IF('Raw Data'!K1263-'Raw Data'!L1263&gt;3, 'Raw Data'!I1263, 0)</f>
        <v>0</v>
      </c>
      <c r="N1268">
        <f>IF('Raw Data'!L1263-'Raw Data'!K1263&gt;3, 'Raw Data'!J1263, IF('Raw Data'!K1263-'Raw Data'!L1263&gt;3, 'Raw Data'!I1263, 0))</f>
        <v>0</v>
      </c>
      <c r="O1268">
        <f>IF(ISBLANK('Raw Data'!L1263), 0, IF(ABS('Raw Data'!L1263-'Raw Data'!K1263)&lt;4, 'Raw Data'!H1263, IF(ABS('Raw Data'!K1263-'Raw Data'!L1263)&lt;4, 'Raw Data'!G1263, 0)))</f>
        <v>0</v>
      </c>
      <c r="P1268">
        <f>SUM('Hidden Analysis'!E1269:H1269)</f>
        <v>0</v>
      </c>
      <c r="Q1268">
        <f>SUM('Hidden Analysis'!I1269:L1269)</f>
        <v>0</v>
      </c>
      <c r="R1268">
        <f>SUM('Hidden Analysis'!M1269:P1269)</f>
        <v>0</v>
      </c>
      <c r="S1268">
        <f>SUM('Hidden Analysis'!Q1269:R1269)</f>
        <v>0</v>
      </c>
      <c r="T1268">
        <f>IF(AND('Raw Data'!F1263&lt;1.5, 'Raw Data'!L1263&gt;'Raw Data'!K1263, 'Raw Data'!L1263-'Raw Data'!K1263&gt;3), 'Raw Data'!F1263, 0)</f>
        <v>0</v>
      </c>
      <c r="U1268">
        <f>IF(AND('Raw Data'!L1263-'Raw Data'!K1263&lt;4, 'Raw Data'!L1263&gt;'Raw Data'!K1263), 'Raw Data'!H1263, 0)</f>
        <v>0</v>
      </c>
      <c r="V1268">
        <f>IF(AND('Raw Data'!K1263-'Raw Data'!L1263&lt;4, 'Raw Data'!K1263&gt;'Raw Data'!L1263), 'Raw Data'!G1263, 0)</f>
        <v>0</v>
      </c>
      <c r="W1268">
        <f>SUM('Hidden Analysis'!S1269:T1269)</f>
        <v>0</v>
      </c>
      <c r="X1268">
        <f>SUM('Hidden Analysis'!U1269:V1269)</f>
        <v>0</v>
      </c>
    </row>
    <row r="1269" spans="1:24" x14ac:dyDescent="0.3">
      <c r="A1269" s="2">
        <f>'Raw Data'!M1264</f>
        <v>0</v>
      </c>
      <c r="B1269">
        <f>IF('Raw Data'!L1264&gt;'Raw Data'!K1264, 'Raw Data'!F1264, 0)</f>
        <v>0</v>
      </c>
      <c r="C1269">
        <f>IF('Raw Data'!K1264&gt;'Raw Data'!L1264, 'Raw Data'!C1264, 0)</f>
        <v>0</v>
      </c>
      <c r="D1269">
        <f t="shared" si="42"/>
        <v>0</v>
      </c>
      <c r="E1269">
        <f>SUM('Hidden Analysis'!A1270:B1270)</f>
        <v>0</v>
      </c>
      <c r="F1269">
        <f>SUM('Hidden Analysis'!C1270:D1270)</f>
        <v>0</v>
      </c>
      <c r="G1269">
        <f>IF(AND('Raw Data'!F1264&lt;'Raw Data'!C1264, 'Raw Data'!L1264&gt;'Raw Data'!K1264), 'Raw Data'!F1264, 0)</f>
        <v>0</v>
      </c>
      <c r="H1269">
        <f>IF(AND('Raw Data'!F1264&gt;'Raw Data'!C1264, 'Raw Data'!L1264&lt;'Raw Data'!K1264), 'Raw Data'!C1264, 0)</f>
        <v>0</v>
      </c>
      <c r="I1269">
        <f t="shared" si="43"/>
        <v>0</v>
      </c>
      <c r="J1269">
        <f>IF(AND('Raw Data'!F1264&gt;'Raw Data'!C1264, 'Raw Data'!L1264&gt;'Raw Data'!K1264), 'Raw Data'!F1264, 0)</f>
        <v>0</v>
      </c>
      <c r="K1269">
        <f>IF(AND('Raw Data'!F1264&lt;'Raw Data'!C1264, 'Raw Data'!L1264&lt;'Raw Data'!K1264), 'Raw Data'!C1264, 0)</f>
        <v>0</v>
      </c>
      <c r="L1269">
        <f>IF('Raw Data'!L1264-'Raw Data'!K1264&gt;3, 'Raw Data'!J1264, 0)</f>
        <v>0</v>
      </c>
      <c r="M1269">
        <f>IF('Raw Data'!K1264-'Raw Data'!L1264&gt;3, 'Raw Data'!I1264, 0)</f>
        <v>0</v>
      </c>
      <c r="N1269">
        <f>IF('Raw Data'!L1264-'Raw Data'!K1264&gt;3, 'Raw Data'!J1264, IF('Raw Data'!K1264-'Raw Data'!L1264&gt;3, 'Raw Data'!I1264, 0))</f>
        <v>0</v>
      </c>
      <c r="O1269">
        <f>IF(ISBLANK('Raw Data'!L1264), 0, IF(ABS('Raw Data'!L1264-'Raw Data'!K1264)&lt;4, 'Raw Data'!H1264, IF(ABS('Raw Data'!K1264-'Raw Data'!L1264)&lt;4, 'Raw Data'!G1264, 0)))</f>
        <v>0</v>
      </c>
      <c r="P1269">
        <f>SUM('Hidden Analysis'!E1270:H1270)</f>
        <v>0</v>
      </c>
      <c r="Q1269">
        <f>SUM('Hidden Analysis'!I1270:L1270)</f>
        <v>0</v>
      </c>
      <c r="R1269">
        <f>SUM('Hidden Analysis'!M1270:P1270)</f>
        <v>0</v>
      </c>
      <c r="S1269">
        <f>SUM('Hidden Analysis'!Q1270:R1270)</f>
        <v>0</v>
      </c>
      <c r="T1269">
        <f>IF(AND('Raw Data'!F1264&lt;1.5, 'Raw Data'!L1264&gt;'Raw Data'!K1264, 'Raw Data'!L1264-'Raw Data'!K1264&gt;3), 'Raw Data'!F1264, 0)</f>
        <v>0</v>
      </c>
      <c r="U1269">
        <f>IF(AND('Raw Data'!L1264-'Raw Data'!K1264&lt;4, 'Raw Data'!L1264&gt;'Raw Data'!K1264), 'Raw Data'!H1264, 0)</f>
        <v>0</v>
      </c>
      <c r="V1269">
        <f>IF(AND('Raw Data'!K1264-'Raw Data'!L1264&lt;4, 'Raw Data'!K1264&gt;'Raw Data'!L1264), 'Raw Data'!G1264, 0)</f>
        <v>0</v>
      </c>
      <c r="W1269">
        <f>SUM('Hidden Analysis'!S1270:T1270)</f>
        <v>0</v>
      </c>
      <c r="X1269">
        <f>SUM('Hidden Analysis'!U1270:V1270)</f>
        <v>0</v>
      </c>
    </row>
    <row r="1270" spans="1:24" x14ac:dyDescent="0.3">
      <c r="A1270" s="2">
        <f>'Raw Data'!M1265</f>
        <v>0</v>
      </c>
      <c r="B1270">
        <f>IF('Raw Data'!L1265&gt;'Raw Data'!K1265, 'Raw Data'!F1265, 0)</f>
        <v>0</v>
      </c>
      <c r="C1270">
        <f>IF('Raw Data'!K1265&gt;'Raw Data'!L1265, 'Raw Data'!C1265, 0)</f>
        <v>0</v>
      </c>
      <c r="D1270">
        <f t="shared" si="42"/>
        <v>0</v>
      </c>
      <c r="E1270">
        <f>SUM('Hidden Analysis'!A1271:B1271)</f>
        <v>0</v>
      </c>
      <c r="F1270">
        <f>SUM('Hidden Analysis'!C1271:D1271)</f>
        <v>0</v>
      </c>
      <c r="G1270">
        <f>IF(AND('Raw Data'!F1265&lt;'Raw Data'!C1265, 'Raw Data'!L1265&gt;'Raw Data'!K1265), 'Raw Data'!F1265, 0)</f>
        <v>0</v>
      </c>
      <c r="H1270">
        <f>IF(AND('Raw Data'!F1265&gt;'Raw Data'!C1265, 'Raw Data'!L1265&lt;'Raw Data'!K1265), 'Raw Data'!C1265, 0)</f>
        <v>0</v>
      </c>
      <c r="I1270">
        <f t="shared" si="43"/>
        <v>0</v>
      </c>
      <c r="J1270">
        <f>IF(AND('Raw Data'!F1265&gt;'Raw Data'!C1265, 'Raw Data'!L1265&gt;'Raw Data'!K1265), 'Raw Data'!F1265, 0)</f>
        <v>0</v>
      </c>
      <c r="K1270">
        <f>IF(AND('Raw Data'!F1265&lt;'Raw Data'!C1265, 'Raw Data'!L1265&lt;'Raw Data'!K1265), 'Raw Data'!C1265, 0)</f>
        <v>0</v>
      </c>
      <c r="L1270">
        <f>IF('Raw Data'!L1265-'Raw Data'!K1265&gt;3, 'Raw Data'!J1265, 0)</f>
        <v>0</v>
      </c>
      <c r="M1270">
        <f>IF('Raw Data'!K1265-'Raw Data'!L1265&gt;3, 'Raw Data'!I1265, 0)</f>
        <v>0</v>
      </c>
      <c r="N1270">
        <f>IF('Raw Data'!L1265-'Raw Data'!K1265&gt;3, 'Raw Data'!J1265, IF('Raw Data'!K1265-'Raw Data'!L1265&gt;3, 'Raw Data'!I1265, 0))</f>
        <v>0</v>
      </c>
      <c r="O1270">
        <f>IF(ISBLANK('Raw Data'!L1265), 0, IF(ABS('Raw Data'!L1265-'Raw Data'!K1265)&lt;4, 'Raw Data'!H1265, IF(ABS('Raw Data'!K1265-'Raw Data'!L1265)&lt;4, 'Raw Data'!G1265, 0)))</f>
        <v>0</v>
      </c>
      <c r="P1270">
        <f>SUM('Hidden Analysis'!E1271:H1271)</f>
        <v>0</v>
      </c>
      <c r="Q1270">
        <f>SUM('Hidden Analysis'!I1271:L1271)</f>
        <v>0</v>
      </c>
      <c r="R1270">
        <f>SUM('Hidden Analysis'!M1271:P1271)</f>
        <v>0</v>
      </c>
      <c r="S1270">
        <f>SUM('Hidden Analysis'!Q1271:R1271)</f>
        <v>0</v>
      </c>
      <c r="T1270">
        <f>IF(AND('Raw Data'!F1265&lt;1.5, 'Raw Data'!L1265&gt;'Raw Data'!K1265, 'Raw Data'!L1265-'Raw Data'!K1265&gt;3), 'Raw Data'!F1265, 0)</f>
        <v>0</v>
      </c>
      <c r="U1270">
        <f>IF(AND('Raw Data'!L1265-'Raw Data'!K1265&lt;4, 'Raw Data'!L1265&gt;'Raw Data'!K1265), 'Raw Data'!H1265, 0)</f>
        <v>0</v>
      </c>
      <c r="V1270">
        <f>IF(AND('Raw Data'!K1265-'Raw Data'!L1265&lt;4, 'Raw Data'!K1265&gt;'Raw Data'!L1265), 'Raw Data'!G1265, 0)</f>
        <v>0</v>
      </c>
      <c r="W1270">
        <f>SUM('Hidden Analysis'!S1271:T1271)</f>
        <v>0</v>
      </c>
      <c r="X1270">
        <f>SUM('Hidden Analysis'!U1271:V1271)</f>
        <v>0</v>
      </c>
    </row>
    <row r="1271" spans="1:24" x14ac:dyDescent="0.3">
      <c r="A1271" s="2">
        <f>'Raw Data'!M1266</f>
        <v>0</v>
      </c>
      <c r="B1271">
        <f>IF('Raw Data'!L1266&gt;'Raw Data'!K1266, 'Raw Data'!F1266, 0)</f>
        <v>0</v>
      </c>
      <c r="C1271">
        <f>IF('Raw Data'!K1266&gt;'Raw Data'!L1266, 'Raw Data'!C1266, 0)</f>
        <v>0</v>
      </c>
      <c r="D1271">
        <f t="shared" si="42"/>
        <v>0</v>
      </c>
      <c r="E1271">
        <f>SUM('Hidden Analysis'!A1272:B1272)</f>
        <v>0</v>
      </c>
      <c r="F1271">
        <f>SUM('Hidden Analysis'!C1272:D1272)</f>
        <v>0</v>
      </c>
      <c r="G1271">
        <f>IF(AND('Raw Data'!F1266&lt;'Raw Data'!C1266, 'Raw Data'!L1266&gt;'Raw Data'!K1266), 'Raw Data'!F1266, 0)</f>
        <v>0</v>
      </c>
      <c r="H1271">
        <f>IF(AND('Raw Data'!F1266&gt;'Raw Data'!C1266, 'Raw Data'!L1266&lt;'Raw Data'!K1266), 'Raw Data'!C1266, 0)</f>
        <v>0</v>
      </c>
      <c r="I1271">
        <f t="shared" si="43"/>
        <v>0</v>
      </c>
      <c r="J1271">
        <f>IF(AND('Raw Data'!F1266&gt;'Raw Data'!C1266, 'Raw Data'!L1266&gt;'Raw Data'!K1266), 'Raw Data'!F1266, 0)</f>
        <v>0</v>
      </c>
      <c r="K1271">
        <f>IF(AND('Raw Data'!F1266&lt;'Raw Data'!C1266, 'Raw Data'!L1266&lt;'Raw Data'!K1266), 'Raw Data'!C1266, 0)</f>
        <v>0</v>
      </c>
      <c r="L1271">
        <f>IF('Raw Data'!L1266-'Raw Data'!K1266&gt;3, 'Raw Data'!J1266, 0)</f>
        <v>0</v>
      </c>
      <c r="M1271">
        <f>IF('Raw Data'!K1266-'Raw Data'!L1266&gt;3, 'Raw Data'!I1266, 0)</f>
        <v>0</v>
      </c>
      <c r="N1271">
        <f>IF('Raw Data'!L1266-'Raw Data'!K1266&gt;3, 'Raw Data'!J1266, IF('Raw Data'!K1266-'Raw Data'!L1266&gt;3, 'Raw Data'!I1266, 0))</f>
        <v>0</v>
      </c>
      <c r="O1271">
        <f>IF(ISBLANK('Raw Data'!L1266), 0, IF(ABS('Raw Data'!L1266-'Raw Data'!K1266)&lt;4, 'Raw Data'!H1266, IF(ABS('Raw Data'!K1266-'Raw Data'!L1266)&lt;4, 'Raw Data'!G1266, 0)))</f>
        <v>0</v>
      </c>
      <c r="P1271">
        <f>SUM('Hidden Analysis'!E1272:H1272)</f>
        <v>0</v>
      </c>
      <c r="Q1271">
        <f>SUM('Hidden Analysis'!I1272:L1272)</f>
        <v>0</v>
      </c>
      <c r="R1271">
        <f>SUM('Hidden Analysis'!M1272:P1272)</f>
        <v>0</v>
      </c>
      <c r="S1271">
        <f>SUM('Hidden Analysis'!Q1272:R1272)</f>
        <v>0</v>
      </c>
      <c r="T1271">
        <f>IF(AND('Raw Data'!F1266&lt;1.5, 'Raw Data'!L1266&gt;'Raw Data'!K1266, 'Raw Data'!L1266-'Raw Data'!K1266&gt;3), 'Raw Data'!F1266, 0)</f>
        <v>0</v>
      </c>
      <c r="U1271">
        <f>IF(AND('Raw Data'!L1266-'Raw Data'!K1266&lt;4, 'Raw Data'!L1266&gt;'Raw Data'!K1266), 'Raw Data'!H1266, 0)</f>
        <v>0</v>
      </c>
      <c r="V1271">
        <f>IF(AND('Raw Data'!K1266-'Raw Data'!L1266&lt;4, 'Raw Data'!K1266&gt;'Raw Data'!L1266), 'Raw Data'!G1266, 0)</f>
        <v>0</v>
      </c>
      <c r="W1271">
        <f>SUM('Hidden Analysis'!S1272:T1272)</f>
        <v>0</v>
      </c>
      <c r="X1271">
        <f>SUM('Hidden Analysis'!U1272:V1272)</f>
        <v>0</v>
      </c>
    </row>
    <row r="1272" spans="1:24" x14ac:dyDescent="0.3">
      <c r="A1272" s="2">
        <f>'Raw Data'!M1267</f>
        <v>0</v>
      </c>
      <c r="B1272">
        <f>IF('Raw Data'!L1267&gt;'Raw Data'!K1267, 'Raw Data'!F1267, 0)</f>
        <v>0</v>
      </c>
      <c r="C1272">
        <f>IF('Raw Data'!K1267&gt;'Raw Data'!L1267, 'Raw Data'!C1267, 0)</f>
        <v>0</v>
      </c>
      <c r="D1272">
        <f t="shared" si="42"/>
        <v>0</v>
      </c>
      <c r="E1272">
        <f>SUM('Hidden Analysis'!A1273:B1273)</f>
        <v>0</v>
      </c>
      <c r="F1272">
        <f>SUM('Hidden Analysis'!C1273:D1273)</f>
        <v>0</v>
      </c>
      <c r="G1272">
        <f>IF(AND('Raw Data'!F1267&lt;'Raw Data'!C1267, 'Raw Data'!L1267&gt;'Raw Data'!K1267), 'Raw Data'!F1267, 0)</f>
        <v>0</v>
      </c>
      <c r="H1272">
        <f>IF(AND('Raw Data'!F1267&gt;'Raw Data'!C1267, 'Raw Data'!L1267&lt;'Raw Data'!K1267), 'Raw Data'!C1267, 0)</f>
        <v>0</v>
      </c>
      <c r="I1272">
        <f t="shared" si="43"/>
        <v>0</v>
      </c>
      <c r="J1272">
        <f>IF(AND('Raw Data'!F1267&gt;'Raw Data'!C1267, 'Raw Data'!L1267&gt;'Raw Data'!K1267), 'Raw Data'!F1267, 0)</f>
        <v>0</v>
      </c>
      <c r="K1272">
        <f>IF(AND('Raw Data'!F1267&lt;'Raw Data'!C1267, 'Raw Data'!L1267&lt;'Raw Data'!K1267), 'Raw Data'!C1267, 0)</f>
        <v>0</v>
      </c>
      <c r="L1272">
        <f>IF('Raw Data'!L1267-'Raw Data'!K1267&gt;3, 'Raw Data'!J1267, 0)</f>
        <v>0</v>
      </c>
      <c r="M1272">
        <f>IF('Raw Data'!K1267-'Raw Data'!L1267&gt;3, 'Raw Data'!I1267, 0)</f>
        <v>0</v>
      </c>
      <c r="N1272">
        <f>IF('Raw Data'!L1267-'Raw Data'!K1267&gt;3, 'Raw Data'!J1267, IF('Raw Data'!K1267-'Raw Data'!L1267&gt;3, 'Raw Data'!I1267, 0))</f>
        <v>0</v>
      </c>
      <c r="O1272">
        <f>IF(ISBLANK('Raw Data'!L1267), 0, IF(ABS('Raw Data'!L1267-'Raw Data'!K1267)&lt;4, 'Raw Data'!H1267, IF(ABS('Raw Data'!K1267-'Raw Data'!L1267)&lt;4, 'Raw Data'!G1267, 0)))</f>
        <v>0</v>
      </c>
      <c r="P1272">
        <f>SUM('Hidden Analysis'!E1273:H1273)</f>
        <v>0</v>
      </c>
      <c r="Q1272">
        <f>SUM('Hidden Analysis'!I1273:L1273)</f>
        <v>0</v>
      </c>
      <c r="R1272">
        <f>SUM('Hidden Analysis'!M1273:P1273)</f>
        <v>0</v>
      </c>
      <c r="S1272">
        <f>SUM('Hidden Analysis'!Q1273:R1273)</f>
        <v>0</v>
      </c>
      <c r="T1272">
        <f>IF(AND('Raw Data'!F1267&lt;1.5, 'Raw Data'!L1267&gt;'Raw Data'!K1267, 'Raw Data'!L1267-'Raw Data'!K1267&gt;3), 'Raw Data'!F1267, 0)</f>
        <v>0</v>
      </c>
      <c r="U1272">
        <f>IF(AND('Raw Data'!L1267-'Raw Data'!K1267&lt;4, 'Raw Data'!L1267&gt;'Raw Data'!K1267), 'Raw Data'!H1267, 0)</f>
        <v>0</v>
      </c>
      <c r="V1272">
        <f>IF(AND('Raw Data'!K1267-'Raw Data'!L1267&lt;4, 'Raw Data'!K1267&gt;'Raw Data'!L1267), 'Raw Data'!G1267, 0)</f>
        <v>0</v>
      </c>
      <c r="W1272">
        <f>SUM('Hidden Analysis'!S1273:T1273)</f>
        <v>0</v>
      </c>
      <c r="X1272">
        <f>SUM('Hidden Analysis'!U1273:V1273)</f>
        <v>0</v>
      </c>
    </row>
    <row r="1273" spans="1:24" x14ac:dyDescent="0.3">
      <c r="A1273" s="2">
        <f>'Raw Data'!M1268</f>
        <v>0</v>
      </c>
      <c r="B1273">
        <f>IF('Raw Data'!L1268&gt;'Raw Data'!K1268, 'Raw Data'!F1268, 0)</f>
        <v>0</v>
      </c>
      <c r="C1273">
        <f>IF('Raw Data'!K1268&gt;'Raw Data'!L1268, 'Raw Data'!C1268, 0)</f>
        <v>0</v>
      </c>
      <c r="D1273">
        <f t="shared" si="42"/>
        <v>0</v>
      </c>
      <c r="E1273">
        <f>SUM('Hidden Analysis'!A1274:B1274)</f>
        <v>0</v>
      </c>
      <c r="F1273">
        <f>SUM('Hidden Analysis'!C1274:D1274)</f>
        <v>0</v>
      </c>
      <c r="G1273">
        <f>IF(AND('Raw Data'!F1268&lt;'Raw Data'!C1268, 'Raw Data'!L1268&gt;'Raw Data'!K1268), 'Raw Data'!F1268, 0)</f>
        <v>0</v>
      </c>
      <c r="H1273">
        <f>IF(AND('Raw Data'!F1268&gt;'Raw Data'!C1268, 'Raw Data'!L1268&lt;'Raw Data'!K1268), 'Raw Data'!C1268, 0)</f>
        <v>0</v>
      </c>
      <c r="I1273">
        <f t="shared" si="43"/>
        <v>0</v>
      </c>
      <c r="J1273">
        <f>IF(AND('Raw Data'!F1268&gt;'Raw Data'!C1268, 'Raw Data'!L1268&gt;'Raw Data'!K1268), 'Raw Data'!F1268, 0)</f>
        <v>0</v>
      </c>
      <c r="K1273">
        <f>IF(AND('Raw Data'!F1268&lt;'Raw Data'!C1268, 'Raw Data'!L1268&lt;'Raw Data'!K1268), 'Raw Data'!C1268, 0)</f>
        <v>0</v>
      </c>
      <c r="L1273">
        <f>IF('Raw Data'!L1268-'Raw Data'!K1268&gt;3, 'Raw Data'!J1268, 0)</f>
        <v>0</v>
      </c>
      <c r="M1273">
        <f>IF('Raw Data'!K1268-'Raw Data'!L1268&gt;3, 'Raw Data'!I1268, 0)</f>
        <v>0</v>
      </c>
      <c r="N1273">
        <f>IF('Raw Data'!L1268-'Raw Data'!K1268&gt;3, 'Raw Data'!J1268, IF('Raw Data'!K1268-'Raw Data'!L1268&gt;3, 'Raw Data'!I1268, 0))</f>
        <v>0</v>
      </c>
      <c r="O1273">
        <f>IF(ISBLANK('Raw Data'!L1268), 0, IF(ABS('Raw Data'!L1268-'Raw Data'!K1268)&lt;4, 'Raw Data'!H1268, IF(ABS('Raw Data'!K1268-'Raw Data'!L1268)&lt;4, 'Raw Data'!G1268, 0)))</f>
        <v>0</v>
      </c>
      <c r="P1273">
        <f>SUM('Hidden Analysis'!E1274:H1274)</f>
        <v>0</v>
      </c>
      <c r="Q1273">
        <f>SUM('Hidden Analysis'!I1274:L1274)</f>
        <v>0</v>
      </c>
      <c r="R1273">
        <f>SUM('Hidden Analysis'!M1274:P1274)</f>
        <v>0</v>
      </c>
      <c r="S1273">
        <f>SUM('Hidden Analysis'!Q1274:R1274)</f>
        <v>0</v>
      </c>
      <c r="T1273">
        <f>IF(AND('Raw Data'!F1268&lt;1.5, 'Raw Data'!L1268&gt;'Raw Data'!K1268, 'Raw Data'!L1268-'Raw Data'!K1268&gt;3), 'Raw Data'!F1268, 0)</f>
        <v>0</v>
      </c>
      <c r="U1273">
        <f>IF(AND('Raw Data'!L1268-'Raw Data'!K1268&lt;4, 'Raw Data'!L1268&gt;'Raw Data'!K1268), 'Raw Data'!H1268, 0)</f>
        <v>0</v>
      </c>
      <c r="V1273">
        <f>IF(AND('Raw Data'!K1268-'Raw Data'!L1268&lt;4, 'Raw Data'!K1268&gt;'Raw Data'!L1268), 'Raw Data'!G1268, 0)</f>
        <v>0</v>
      </c>
      <c r="W1273">
        <f>SUM('Hidden Analysis'!S1274:T1274)</f>
        <v>0</v>
      </c>
      <c r="X1273">
        <f>SUM('Hidden Analysis'!U1274:V1274)</f>
        <v>0</v>
      </c>
    </row>
    <row r="1274" spans="1:24" x14ac:dyDescent="0.3">
      <c r="A1274" s="2">
        <f>'Raw Data'!M1269</f>
        <v>0</v>
      </c>
      <c r="B1274">
        <f>IF('Raw Data'!L1269&gt;'Raw Data'!K1269, 'Raw Data'!F1269, 0)</f>
        <v>0</v>
      </c>
      <c r="C1274">
        <f>IF('Raw Data'!K1269&gt;'Raw Data'!L1269, 'Raw Data'!C1269, 0)</f>
        <v>0</v>
      </c>
      <c r="D1274">
        <f t="shared" si="42"/>
        <v>0</v>
      </c>
      <c r="E1274">
        <f>SUM('Hidden Analysis'!A1275:B1275)</f>
        <v>0</v>
      </c>
      <c r="F1274">
        <f>SUM('Hidden Analysis'!C1275:D1275)</f>
        <v>0</v>
      </c>
      <c r="G1274">
        <f>IF(AND('Raw Data'!F1269&lt;'Raw Data'!C1269, 'Raw Data'!L1269&gt;'Raw Data'!K1269), 'Raw Data'!F1269, 0)</f>
        <v>0</v>
      </c>
      <c r="H1274">
        <f>IF(AND('Raw Data'!F1269&gt;'Raw Data'!C1269, 'Raw Data'!L1269&lt;'Raw Data'!K1269), 'Raw Data'!C1269, 0)</f>
        <v>0</v>
      </c>
      <c r="I1274">
        <f t="shared" si="43"/>
        <v>0</v>
      </c>
      <c r="J1274">
        <f>IF(AND('Raw Data'!F1269&gt;'Raw Data'!C1269, 'Raw Data'!L1269&gt;'Raw Data'!K1269), 'Raw Data'!F1269, 0)</f>
        <v>0</v>
      </c>
      <c r="K1274">
        <f>IF(AND('Raw Data'!F1269&lt;'Raw Data'!C1269, 'Raw Data'!L1269&lt;'Raw Data'!K1269), 'Raw Data'!C1269, 0)</f>
        <v>0</v>
      </c>
      <c r="L1274">
        <f>IF('Raw Data'!L1269-'Raw Data'!K1269&gt;3, 'Raw Data'!J1269, 0)</f>
        <v>0</v>
      </c>
      <c r="M1274">
        <f>IF('Raw Data'!K1269-'Raw Data'!L1269&gt;3, 'Raw Data'!I1269, 0)</f>
        <v>0</v>
      </c>
      <c r="N1274">
        <f>IF('Raw Data'!L1269-'Raw Data'!K1269&gt;3, 'Raw Data'!J1269, IF('Raw Data'!K1269-'Raw Data'!L1269&gt;3, 'Raw Data'!I1269, 0))</f>
        <v>0</v>
      </c>
      <c r="O1274">
        <f>IF(ISBLANK('Raw Data'!L1269), 0, IF(ABS('Raw Data'!L1269-'Raw Data'!K1269)&lt;4, 'Raw Data'!H1269, IF(ABS('Raw Data'!K1269-'Raw Data'!L1269)&lt;4, 'Raw Data'!G1269, 0)))</f>
        <v>0</v>
      </c>
      <c r="P1274">
        <f>SUM('Hidden Analysis'!E1275:H1275)</f>
        <v>0</v>
      </c>
      <c r="Q1274">
        <f>SUM('Hidden Analysis'!I1275:L1275)</f>
        <v>0</v>
      </c>
      <c r="R1274">
        <f>SUM('Hidden Analysis'!M1275:P1275)</f>
        <v>0</v>
      </c>
      <c r="S1274">
        <f>SUM('Hidden Analysis'!Q1275:R1275)</f>
        <v>0</v>
      </c>
      <c r="T1274">
        <f>IF(AND('Raw Data'!F1269&lt;1.5, 'Raw Data'!L1269&gt;'Raw Data'!K1269, 'Raw Data'!L1269-'Raw Data'!K1269&gt;3), 'Raw Data'!F1269, 0)</f>
        <v>0</v>
      </c>
      <c r="U1274">
        <f>IF(AND('Raw Data'!L1269-'Raw Data'!K1269&lt;4, 'Raw Data'!L1269&gt;'Raw Data'!K1269), 'Raw Data'!H1269, 0)</f>
        <v>0</v>
      </c>
      <c r="V1274">
        <f>IF(AND('Raw Data'!K1269-'Raw Data'!L1269&lt;4, 'Raw Data'!K1269&gt;'Raw Data'!L1269), 'Raw Data'!G1269, 0)</f>
        <v>0</v>
      </c>
      <c r="W1274">
        <f>SUM('Hidden Analysis'!S1275:T1275)</f>
        <v>0</v>
      </c>
      <c r="X1274">
        <f>SUM('Hidden Analysis'!U1275:V1275)</f>
        <v>0</v>
      </c>
    </row>
    <row r="1275" spans="1:24" x14ac:dyDescent="0.3">
      <c r="A1275" s="2">
        <f>'Raw Data'!M1270</f>
        <v>0</v>
      </c>
      <c r="B1275">
        <f>IF('Raw Data'!L1270&gt;'Raw Data'!K1270, 'Raw Data'!F1270, 0)</f>
        <v>0</v>
      </c>
      <c r="C1275">
        <f>IF('Raw Data'!K1270&gt;'Raw Data'!L1270, 'Raw Data'!C1270, 0)</f>
        <v>0</v>
      </c>
      <c r="D1275">
        <f t="shared" si="42"/>
        <v>0</v>
      </c>
      <c r="E1275">
        <f>SUM('Hidden Analysis'!A1276:B1276)</f>
        <v>0</v>
      </c>
      <c r="F1275">
        <f>SUM('Hidden Analysis'!C1276:D1276)</f>
        <v>0</v>
      </c>
      <c r="G1275">
        <f>IF(AND('Raw Data'!F1270&lt;'Raw Data'!C1270, 'Raw Data'!L1270&gt;'Raw Data'!K1270), 'Raw Data'!F1270, 0)</f>
        <v>0</v>
      </c>
      <c r="H1275">
        <f>IF(AND('Raw Data'!F1270&gt;'Raw Data'!C1270, 'Raw Data'!L1270&lt;'Raw Data'!K1270), 'Raw Data'!C1270, 0)</f>
        <v>0</v>
      </c>
      <c r="I1275">
        <f t="shared" si="43"/>
        <v>0</v>
      </c>
      <c r="J1275">
        <f>IF(AND('Raw Data'!F1270&gt;'Raw Data'!C1270, 'Raw Data'!L1270&gt;'Raw Data'!K1270), 'Raw Data'!F1270, 0)</f>
        <v>0</v>
      </c>
      <c r="K1275">
        <f>IF(AND('Raw Data'!F1270&lt;'Raw Data'!C1270, 'Raw Data'!L1270&lt;'Raw Data'!K1270), 'Raw Data'!C1270, 0)</f>
        <v>0</v>
      </c>
      <c r="L1275">
        <f>IF('Raw Data'!L1270-'Raw Data'!K1270&gt;3, 'Raw Data'!J1270, 0)</f>
        <v>0</v>
      </c>
      <c r="M1275">
        <f>IF('Raw Data'!K1270-'Raw Data'!L1270&gt;3, 'Raw Data'!I1270, 0)</f>
        <v>0</v>
      </c>
      <c r="N1275">
        <f>IF('Raw Data'!L1270-'Raw Data'!K1270&gt;3, 'Raw Data'!J1270, IF('Raw Data'!K1270-'Raw Data'!L1270&gt;3, 'Raw Data'!I1270, 0))</f>
        <v>0</v>
      </c>
      <c r="O1275">
        <f>IF(ISBLANK('Raw Data'!L1270), 0, IF(ABS('Raw Data'!L1270-'Raw Data'!K1270)&lt;4, 'Raw Data'!H1270, IF(ABS('Raw Data'!K1270-'Raw Data'!L1270)&lt;4, 'Raw Data'!G1270, 0)))</f>
        <v>0</v>
      </c>
      <c r="P1275">
        <f>SUM('Hidden Analysis'!E1276:H1276)</f>
        <v>0</v>
      </c>
      <c r="Q1275">
        <f>SUM('Hidden Analysis'!I1276:L1276)</f>
        <v>0</v>
      </c>
      <c r="R1275">
        <f>SUM('Hidden Analysis'!M1276:P1276)</f>
        <v>0</v>
      </c>
      <c r="S1275">
        <f>SUM('Hidden Analysis'!Q1276:R1276)</f>
        <v>0</v>
      </c>
      <c r="T1275">
        <f>IF(AND('Raw Data'!F1270&lt;1.5, 'Raw Data'!L1270&gt;'Raw Data'!K1270, 'Raw Data'!L1270-'Raw Data'!K1270&gt;3), 'Raw Data'!F1270, 0)</f>
        <v>0</v>
      </c>
      <c r="U1275">
        <f>IF(AND('Raw Data'!L1270-'Raw Data'!K1270&lt;4, 'Raw Data'!L1270&gt;'Raw Data'!K1270), 'Raw Data'!H1270, 0)</f>
        <v>0</v>
      </c>
      <c r="V1275">
        <f>IF(AND('Raw Data'!K1270-'Raw Data'!L1270&lt;4, 'Raw Data'!K1270&gt;'Raw Data'!L1270), 'Raw Data'!G1270, 0)</f>
        <v>0</v>
      </c>
      <c r="W1275">
        <f>SUM('Hidden Analysis'!S1276:T1276)</f>
        <v>0</v>
      </c>
      <c r="X1275">
        <f>SUM('Hidden Analysis'!U1276:V1276)</f>
        <v>0</v>
      </c>
    </row>
    <row r="1276" spans="1:24" x14ac:dyDescent="0.3">
      <c r="A1276" s="2">
        <f>'Raw Data'!M1271</f>
        <v>0</v>
      </c>
      <c r="B1276">
        <f>IF('Raw Data'!L1271&gt;'Raw Data'!K1271, 'Raw Data'!F1271, 0)</f>
        <v>0</v>
      </c>
      <c r="C1276">
        <f>IF('Raw Data'!K1271&gt;'Raw Data'!L1271, 'Raw Data'!C1271, 0)</f>
        <v>0</v>
      </c>
      <c r="D1276">
        <f t="shared" si="42"/>
        <v>0</v>
      </c>
      <c r="E1276">
        <f>SUM('Hidden Analysis'!A1277:B1277)</f>
        <v>0</v>
      </c>
      <c r="F1276">
        <f>SUM('Hidden Analysis'!C1277:D1277)</f>
        <v>0</v>
      </c>
      <c r="G1276">
        <f>IF(AND('Raw Data'!F1271&lt;'Raw Data'!C1271, 'Raw Data'!L1271&gt;'Raw Data'!K1271), 'Raw Data'!F1271, 0)</f>
        <v>0</v>
      </c>
      <c r="H1276">
        <f>IF(AND('Raw Data'!F1271&gt;'Raw Data'!C1271, 'Raw Data'!L1271&lt;'Raw Data'!K1271), 'Raw Data'!C1271, 0)</f>
        <v>0</v>
      </c>
      <c r="I1276">
        <f t="shared" si="43"/>
        <v>0</v>
      </c>
      <c r="J1276">
        <f>IF(AND('Raw Data'!F1271&gt;'Raw Data'!C1271, 'Raw Data'!L1271&gt;'Raw Data'!K1271), 'Raw Data'!F1271, 0)</f>
        <v>0</v>
      </c>
      <c r="K1276">
        <f>IF(AND('Raw Data'!F1271&lt;'Raw Data'!C1271, 'Raw Data'!L1271&lt;'Raw Data'!K1271), 'Raw Data'!C1271, 0)</f>
        <v>0</v>
      </c>
      <c r="L1276">
        <f>IF('Raw Data'!L1271-'Raw Data'!K1271&gt;3, 'Raw Data'!J1271, 0)</f>
        <v>0</v>
      </c>
      <c r="M1276">
        <f>IF('Raw Data'!K1271-'Raw Data'!L1271&gt;3, 'Raw Data'!I1271, 0)</f>
        <v>0</v>
      </c>
      <c r="N1276">
        <f>IF('Raw Data'!L1271-'Raw Data'!K1271&gt;3, 'Raw Data'!J1271, IF('Raw Data'!K1271-'Raw Data'!L1271&gt;3, 'Raw Data'!I1271, 0))</f>
        <v>0</v>
      </c>
      <c r="O1276">
        <f>IF(ISBLANK('Raw Data'!L1271), 0, IF(ABS('Raw Data'!L1271-'Raw Data'!K1271)&lt;4, 'Raw Data'!H1271, IF(ABS('Raw Data'!K1271-'Raw Data'!L1271)&lt;4, 'Raw Data'!G1271, 0)))</f>
        <v>0</v>
      </c>
      <c r="P1276">
        <f>SUM('Hidden Analysis'!E1277:H1277)</f>
        <v>0</v>
      </c>
      <c r="Q1276">
        <f>SUM('Hidden Analysis'!I1277:L1277)</f>
        <v>0</v>
      </c>
      <c r="R1276">
        <f>SUM('Hidden Analysis'!M1277:P1277)</f>
        <v>0</v>
      </c>
      <c r="S1276">
        <f>SUM('Hidden Analysis'!Q1277:R1277)</f>
        <v>0</v>
      </c>
      <c r="T1276">
        <f>IF(AND('Raw Data'!F1271&lt;1.5, 'Raw Data'!L1271&gt;'Raw Data'!K1271, 'Raw Data'!L1271-'Raw Data'!K1271&gt;3), 'Raw Data'!F1271, 0)</f>
        <v>0</v>
      </c>
      <c r="U1276">
        <f>IF(AND('Raw Data'!L1271-'Raw Data'!K1271&lt;4, 'Raw Data'!L1271&gt;'Raw Data'!K1271), 'Raw Data'!H1271, 0)</f>
        <v>0</v>
      </c>
      <c r="V1276">
        <f>IF(AND('Raw Data'!K1271-'Raw Data'!L1271&lt;4, 'Raw Data'!K1271&gt;'Raw Data'!L1271), 'Raw Data'!G1271, 0)</f>
        <v>0</v>
      </c>
      <c r="W1276">
        <f>SUM('Hidden Analysis'!S1277:T1277)</f>
        <v>0</v>
      </c>
      <c r="X1276">
        <f>SUM('Hidden Analysis'!U1277:V1277)</f>
        <v>0</v>
      </c>
    </row>
    <row r="1277" spans="1:24" x14ac:dyDescent="0.3">
      <c r="A1277" s="2">
        <f>'Raw Data'!M1272</f>
        <v>0</v>
      </c>
      <c r="B1277">
        <f>IF('Raw Data'!L1272&gt;'Raw Data'!K1272, 'Raw Data'!F1272, 0)</f>
        <v>0</v>
      </c>
      <c r="C1277">
        <f>IF('Raw Data'!K1272&gt;'Raw Data'!L1272, 'Raw Data'!C1272, 0)</f>
        <v>0</v>
      </c>
      <c r="D1277">
        <f t="shared" si="42"/>
        <v>0</v>
      </c>
      <c r="E1277">
        <f>SUM('Hidden Analysis'!A1278:B1278)</f>
        <v>0</v>
      </c>
      <c r="F1277">
        <f>SUM('Hidden Analysis'!C1278:D1278)</f>
        <v>0</v>
      </c>
      <c r="G1277">
        <f>IF(AND('Raw Data'!F1272&lt;'Raw Data'!C1272, 'Raw Data'!L1272&gt;'Raw Data'!K1272), 'Raw Data'!F1272, 0)</f>
        <v>0</v>
      </c>
      <c r="H1277">
        <f>IF(AND('Raw Data'!F1272&gt;'Raw Data'!C1272, 'Raw Data'!L1272&lt;'Raw Data'!K1272), 'Raw Data'!C1272, 0)</f>
        <v>0</v>
      </c>
      <c r="I1277">
        <f t="shared" si="43"/>
        <v>0</v>
      </c>
      <c r="J1277">
        <f>IF(AND('Raw Data'!F1272&gt;'Raw Data'!C1272, 'Raw Data'!L1272&gt;'Raw Data'!K1272), 'Raw Data'!F1272, 0)</f>
        <v>0</v>
      </c>
      <c r="K1277">
        <f>IF(AND('Raw Data'!F1272&lt;'Raw Data'!C1272, 'Raw Data'!L1272&lt;'Raw Data'!K1272), 'Raw Data'!C1272, 0)</f>
        <v>0</v>
      </c>
      <c r="L1277">
        <f>IF('Raw Data'!L1272-'Raw Data'!K1272&gt;3, 'Raw Data'!J1272, 0)</f>
        <v>0</v>
      </c>
      <c r="M1277">
        <f>IF('Raw Data'!K1272-'Raw Data'!L1272&gt;3, 'Raw Data'!I1272, 0)</f>
        <v>0</v>
      </c>
      <c r="N1277">
        <f>IF('Raw Data'!L1272-'Raw Data'!K1272&gt;3, 'Raw Data'!J1272, IF('Raw Data'!K1272-'Raw Data'!L1272&gt;3, 'Raw Data'!I1272, 0))</f>
        <v>0</v>
      </c>
      <c r="O1277">
        <f>IF(ISBLANK('Raw Data'!L1272), 0, IF(ABS('Raw Data'!L1272-'Raw Data'!K1272)&lt;4, 'Raw Data'!H1272, IF(ABS('Raw Data'!K1272-'Raw Data'!L1272)&lt;4, 'Raw Data'!G1272, 0)))</f>
        <v>0</v>
      </c>
      <c r="P1277">
        <f>SUM('Hidden Analysis'!E1278:H1278)</f>
        <v>0</v>
      </c>
      <c r="Q1277">
        <f>SUM('Hidden Analysis'!I1278:L1278)</f>
        <v>0</v>
      </c>
      <c r="R1277">
        <f>SUM('Hidden Analysis'!M1278:P1278)</f>
        <v>0</v>
      </c>
      <c r="S1277">
        <f>SUM('Hidden Analysis'!Q1278:R1278)</f>
        <v>0</v>
      </c>
      <c r="T1277">
        <f>IF(AND('Raw Data'!F1272&lt;1.5, 'Raw Data'!L1272&gt;'Raw Data'!K1272, 'Raw Data'!L1272-'Raw Data'!K1272&gt;3), 'Raw Data'!F1272, 0)</f>
        <v>0</v>
      </c>
      <c r="U1277">
        <f>IF(AND('Raw Data'!L1272-'Raw Data'!K1272&lt;4, 'Raw Data'!L1272&gt;'Raw Data'!K1272), 'Raw Data'!H1272, 0)</f>
        <v>0</v>
      </c>
      <c r="V1277">
        <f>IF(AND('Raw Data'!K1272-'Raw Data'!L1272&lt;4, 'Raw Data'!K1272&gt;'Raw Data'!L1272), 'Raw Data'!G1272, 0)</f>
        <v>0</v>
      </c>
      <c r="W1277">
        <f>SUM('Hidden Analysis'!S1278:T1278)</f>
        <v>0</v>
      </c>
      <c r="X1277">
        <f>SUM('Hidden Analysis'!U1278:V1278)</f>
        <v>0</v>
      </c>
    </row>
    <row r="1278" spans="1:24" x14ac:dyDescent="0.3">
      <c r="A1278" s="2">
        <f>'Raw Data'!M1273</f>
        <v>0</v>
      </c>
      <c r="B1278">
        <f>IF('Raw Data'!L1273&gt;'Raw Data'!K1273, 'Raw Data'!F1273, 0)</f>
        <v>0</v>
      </c>
      <c r="C1278">
        <f>IF('Raw Data'!K1273&gt;'Raw Data'!L1273, 'Raw Data'!C1273, 0)</f>
        <v>0</v>
      </c>
      <c r="D1278">
        <f t="shared" si="42"/>
        <v>0</v>
      </c>
      <c r="E1278">
        <f>SUM('Hidden Analysis'!A1279:B1279)</f>
        <v>0</v>
      </c>
      <c r="F1278">
        <f>SUM('Hidden Analysis'!C1279:D1279)</f>
        <v>0</v>
      </c>
      <c r="G1278">
        <f>IF(AND('Raw Data'!F1273&lt;'Raw Data'!C1273, 'Raw Data'!L1273&gt;'Raw Data'!K1273), 'Raw Data'!F1273, 0)</f>
        <v>0</v>
      </c>
      <c r="H1278">
        <f>IF(AND('Raw Data'!F1273&gt;'Raw Data'!C1273, 'Raw Data'!L1273&lt;'Raw Data'!K1273), 'Raw Data'!C1273, 0)</f>
        <v>0</v>
      </c>
      <c r="I1278">
        <f t="shared" si="43"/>
        <v>0</v>
      </c>
      <c r="J1278">
        <f>IF(AND('Raw Data'!F1273&gt;'Raw Data'!C1273, 'Raw Data'!L1273&gt;'Raw Data'!K1273), 'Raw Data'!F1273, 0)</f>
        <v>0</v>
      </c>
      <c r="K1278">
        <f>IF(AND('Raw Data'!F1273&lt;'Raw Data'!C1273, 'Raw Data'!L1273&lt;'Raw Data'!K1273), 'Raw Data'!C1273, 0)</f>
        <v>0</v>
      </c>
      <c r="L1278">
        <f>IF('Raw Data'!L1273-'Raw Data'!K1273&gt;3, 'Raw Data'!J1273, 0)</f>
        <v>0</v>
      </c>
      <c r="M1278">
        <f>IF('Raw Data'!K1273-'Raw Data'!L1273&gt;3, 'Raw Data'!I1273, 0)</f>
        <v>0</v>
      </c>
      <c r="N1278">
        <f>IF('Raw Data'!L1273-'Raw Data'!K1273&gt;3, 'Raw Data'!J1273, IF('Raw Data'!K1273-'Raw Data'!L1273&gt;3, 'Raw Data'!I1273, 0))</f>
        <v>0</v>
      </c>
      <c r="O1278">
        <f>IF(ISBLANK('Raw Data'!L1273), 0, IF(ABS('Raw Data'!L1273-'Raw Data'!K1273)&lt;4, 'Raw Data'!H1273, IF(ABS('Raw Data'!K1273-'Raw Data'!L1273)&lt;4, 'Raw Data'!G1273, 0)))</f>
        <v>0</v>
      </c>
      <c r="P1278">
        <f>SUM('Hidden Analysis'!E1279:H1279)</f>
        <v>0</v>
      </c>
      <c r="Q1278">
        <f>SUM('Hidden Analysis'!I1279:L1279)</f>
        <v>0</v>
      </c>
      <c r="R1278">
        <f>SUM('Hidden Analysis'!M1279:P1279)</f>
        <v>0</v>
      </c>
      <c r="S1278">
        <f>SUM('Hidden Analysis'!Q1279:R1279)</f>
        <v>0</v>
      </c>
      <c r="T1278">
        <f>IF(AND('Raw Data'!F1273&lt;1.5, 'Raw Data'!L1273&gt;'Raw Data'!K1273, 'Raw Data'!L1273-'Raw Data'!K1273&gt;3), 'Raw Data'!F1273, 0)</f>
        <v>0</v>
      </c>
      <c r="U1278">
        <f>IF(AND('Raw Data'!L1273-'Raw Data'!K1273&lt;4, 'Raw Data'!L1273&gt;'Raw Data'!K1273), 'Raw Data'!H1273, 0)</f>
        <v>0</v>
      </c>
      <c r="V1278">
        <f>IF(AND('Raw Data'!K1273-'Raw Data'!L1273&lt;4, 'Raw Data'!K1273&gt;'Raw Data'!L1273), 'Raw Data'!G1273, 0)</f>
        <v>0</v>
      </c>
      <c r="W1278">
        <f>SUM('Hidden Analysis'!S1279:T1279)</f>
        <v>0</v>
      </c>
      <c r="X1278">
        <f>SUM('Hidden Analysis'!U1279:V1279)</f>
        <v>0</v>
      </c>
    </row>
    <row r="1279" spans="1:24" x14ac:dyDescent="0.3">
      <c r="A1279" s="2">
        <f>'Raw Data'!M1274</f>
        <v>0</v>
      </c>
      <c r="B1279">
        <f>IF('Raw Data'!L1274&gt;'Raw Data'!K1274, 'Raw Data'!F1274, 0)</f>
        <v>0</v>
      </c>
      <c r="C1279">
        <f>IF('Raw Data'!K1274&gt;'Raw Data'!L1274, 'Raw Data'!C1274, 0)</f>
        <v>0</v>
      </c>
      <c r="D1279">
        <f t="shared" si="42"/>
        <v>0</v>
      </c>
      <c r="E1279">
        <f>SUM('Hidden Analysis'!A1280:B1280)</f>
        <v>0</v>
      </c>
      <c r="F1279">
        <f>SUM('Hidden Analysis'!C1280:D1280)</f>
        <v>0</v>
      </c>
      <c r="G1279">
        <f>IF(AND('Raw Data'!F1274&lt;'Raw Data'!C1274, 'Raw Data'!L1274&gt;'Raw Data'!K1274), 'Raw Data'!F1274, 0)</f>
        <v>0</v>
      </c>
      <c r="H1279">
        <f>IF(AND('Raw Data'!F1274&gt;'Raw Data'!C1274, 'Raw Data'!L1274&lt;'Raw Data'!K1274), 'Raw Data'!C1274, 0)</f>
        <v>0</v>
      </c>
      <c r="I1279">
        <f t="shared" si="43"/>
        <v>0</v>
      </c>
      <c r="J1279">
        <f>IF(AND('Raw Data'!F1274&gt;'Raw Data'!C1274, 'Raw Data'!L1274&gt;'Raw Data'!K1274), 'Raw Data'!F1274, 0)</f>
        <v>0</v>
      </c>
      <c r="K1279">
        <f>IF(AND('Raw Data'!F1274&lt;'Raw Data'!C1274, 'Raw Data'!L1274&lt;'Raw Data'!K1274), 'Raw Data'!C1274, 0)</f>
        <v>0</v>
      </c>
      <c r="L1279">
        <f>IF('Raw Data'!L1274-'Raw Data'!K1274&gt;3, 'Raw Data'!J1274, 0)</f>
        <v>0</v>
      </c>
      <c r="M1279">
        <f>IF('Raw Data'!K1274-'Raw Data'!L1274&gt;3, 'Raw Data'!I1274, 0)</f>
        <v>0</v>
      </c>
      <c r="N1279">
        <f>IF('Raw Data'!L1274-'Raw Data'!K1274&gt;3, 'Raw Data'!J1274, IF('Raw Data'!K1274-'Raw Data'!L1274&gt;3, 'Raw Data'!I1274, 0))</f>
        <v>0</v>
      </c>
      <c r="O1279">
        <f>IF(ISBLANK('Raw Data'!L1274), 0, IF(ABS('Raw Data'!L1274-'Raw Data'!K1274)&lt;4, 'Raw Data'!H1274, IF(ABS('Raw Data'!K1274-'Raw Data'!L1274)&lt;4, 'Raw Data'!G1274, 0)))</f>
        <v>0</v>
      </c>
      <c r="P1279">
        <f>SUM('Hidden Analysis'!E1280:H1280)</f>
        <v>0</v>
      </c>
      <c r="Q1279">
        <f>SUM('Hidden Analysis'!I1280:L1280)</f>
        <v>0</v>
      </c>
      <c r="R1279">
        <f>SUM('Hidden Analysis'!M1280:P1280)</f>
        <v>0</v>
      </c>
      <c r="S1279">
        <f>SUM('Hidden Analysis'!Q1280:R1280)</f>
        <v>0</v>
      </c>
      <c r="T1279">
        <f>IF(AND('Raw Data'!F1274&lt;1.5, 'Raw Data'!L1274&gt;'Raw Data'!K1274, 'Raw Data'!L1274-'Raw Data'!K1274&gt;3), 'Raw Data'!F1274, 0)</f>
        <v>0</v>
      </c>
      <c r="U1279">
        <f>IF(AND('Raw Data'!L1274-'Raw Data'!K1274&lt;4, 'Raw Data'!L1274&gt;'Raw Data'!K1274), 'Raw Data'!H1274, 0)</f>
        <v>0</v>
      </c>
      <c r="V1279">
        <f>IF(AND('Raw Data'!K1274-'Raw Data'!L1274&lt;4, 'Raw Data'!K1274&gt;'Raw Data'!L1274), 'Raw Data'!G1274, 0)</f>
        <v>0</v>
      </c>
      <c r="W1279">
        <f>SUM('Hidden Analysis'!S1280:T1280)</f>
        <v>0</v>
      </c>
      <c r="X1279">
        <f>SUM('Hidden Analysis'!U1280:V1280)</f>
        <v>0</v>
      </c>
    </row>
    <row r="1280" spans="1:24" x14ac:dyDescent="0.3">
      <c r="A1280" s="2">
        <f>'Raw Data'!M1275</f>
        <v>0</v>
      </c>
      <c r="B1280">
        <f>IF('Raw Data'!L1275&gt;'Raw Data'!K1275, 'Raw Data'!F1275, 0)</f>
        <v>0</v>
      </c>
      <c r="C1280">
        <f>IF('Raw Data'!K1275&gt;'Raw Data'!L1275, 'Raw Data'!C1275, 0)</f>
        <v>0</v>
      </c>
      <c r="D1280">
        <f t="shared" si="42"/>
        <v>0</v>
      </c>
      <c r="E1280">
        <f>SUM('Hidden Analysis'!A1281:B1281)</f>
        <v>0</v>
      </c>
      <c r="F1280">
        <f>SUM('Hidden Analysis'!C1281:D1281)</f>
        <v>0</v>
      </c>
      <c r="G1280">
        <f>IF(AND('Raw Data'!F1275&lt;'Raw Data'!C1275, 'Raw Data'!L1275&gt;'Raw Data'!K1275), 'Raw Data'!F1275, 0)</f>
        <v>0</v>
      </c>
      <c r="H1280">
        <f>IF(AND('Raw Data'!F1275&gt;'Raw Data'!C1275, 'Raw Data'!L1275&lt;'Raw Data'!K1275), 'Raw Data'!C1275, 0)</f>
        <v>0</v>
      </c>
      <c r="I1280">
        <f t="shared" si="43"/>
        <v>0</v>
      </c>
      <c r="J1280">
        <f>IF(AND('Raw Data'!F1275&gt;'Raw Data'!C1275, 'Raw Data'!L1275&gt;'Raw Data'!K1275), 'Raw Data'!F1275, 0)</f>
        <v>0</v>
      </c>
      <c r="K1280">
        <f>IF(AND('Raw Data'!F1275&lt;'Raw Data'!C1275, 'Raw Data'!L1275&lt;'Raw Data'!K1275), 'Raw Data'!C1275, 0)</f>
        <v>0</v>
      </c>
      <c r="L1280">
        <f>IF('Raw Data'!L1275-'Raw Data'!K1275&gt;3, 'Raw Data'!J1275, 0)</f>
        <v>0</v>
      </c>
      <c r="M1280">
        <f>IF('Raw Data'!K1275-'Raw Data'!L1275&gt;3, 'Raw Data'!I1275, 0)</f>
        <v>0</v>
      </c>
      <c r="N1280">
        <f>IF('Raw Data'!L1275-'Raw Data'!K1275&gt;3, 'Raw Data'!J1275, IF('Raw Data'!K1275-'Raw Data'!L1275&gt;3, 'Raw Data'!I1275, 0))</f>
        <v>0</v>
      </c>
      <c r="O1280">
        <f>IF(ISBLANK('Raw Data'!L1275), 0, IF(ABS('Raw Data'!L1275-'Raw Data'!K1275)&lt;4, 'Raw Data'!H1275, IF(ABS('Raw Data'!K1275-'Raw Data'!L1275)&lt;4, 'Raw Data'!G1275, 0)))</f>
        <v>0</v>
      </c>
      <c r="P1280">
        <f>SUM('Hidden Analysis'!E1281:H1281)</f>
        <v>0</v>
      </c>
      <c r="Q1280">
        <f>SUM('Hidden Analysis'!I1281:L1281)</f>
        <v>0</v>
      </c>
      <c r="R1280">
        <f>SUM('Hidden Analysis'!M1281:P1281)</f>
        <v>0</v>
      </c>
      <c r="S1280">
        <f>SUM('Hidden Analysis'!Q1281:R1281)</f>
        <v>0</v>
      </c>
      <c r="T1280">
        <f>IF(AND('Raw Data'!F1275&lt;1.5, 'Raw Data'!L1275&gt;'Raw Data'!K1275, 'Raw Data'!L1275-'Raw Data'!K1275&gt;3), 'Raw Data'!F1275, 0)</f>
        <v>0</v>
      </c>
      <c r="U1280">
        <f>IF(AND('Raw Data'!L1275-'Raw Data'!K1275&lt;4, 'Raw Data'!L1275&gt;'Raw Data'!K1275), 'Raw Data'!H1275, 0)</f>
        <v>0</v>
      </c>
      <c r="V1280">
        <f>IF(AND('Raw Data'!K1275-'Raw Data'!L1275&lt;4, 'Raw Data'!K1275&gt;'Raw Data'!L1275), 'Raw Data'!G1275, 0)</f>
        <v>0</v>
      </c>
      <c r="W1280">
        <f>SUM('Hidden Analysis'!S1281:T1281)</f>
        <v>0</v>
      </c>
      <c r="X1280">
        <f>SUM('Hidden Analysis'!U1281:V1281)</f>
        <v>0</v>
      </c>
    </row>
    <row r="1281" spans="1:24" x14ac:dyDescent="0.3">
      <c r="A1281" s="2">
        <f>'Raw Data'!M1276</f>
        <v>0</v>
      </c>
      <c r="B1281">
        <f>IF('Raw Data'!L1276&gt;'Raw Data'!K1276, 'Raw Data'!F1276, 0)</f>
        <v>0</v>
      </c>
      <c r="C1281">
        <f>IF('Raw Data'!K1276&gt;'Raw Data'!L1276, 'Raw Data'!C1276, 0)</f>
        <v>0</v>
      </c>
      <c r="D1281">
        <f t="shared" si="42"/>
        <v>0</v>
      </c>
      <c r="E1281">
        <f>SUM('Hidden Analysis'!A1282:B1282)</f>
        <v>0</v>
      </c>
      <c r="F1281">
        <f>SUM('Hidden Analysis'!C1282:D1282)</f>
        <v>0</v>
      </c>
      <c r="G1281">
        <f>IF(AND('Raw Data'!F1276&lt;'Raw Data'!C1276, 'Raw Data'!L1276&gt;'Raw Data'!K1276), 'Raw Data'!F1276, 0)</f>
        <v>0</v>
      </c>
      <c r="H1281">
        <f>IF(AND('Raw Data'!F1276&gt;'Raw Data'!C1276, 'Raw Data'!L1276&lt;'Raw Data'!K1276), 'Raw Data'!C1276, 0)</f>
        <v>0</v>
      </c>
      <c r="I1281">
        <f t="shared" si="43"/>
        <v>0</v>
      </c>
      <c r="J1281">
        <f>IF(AND('Raw Data'!F1276&gt;'Raw Data'!C1276, 'Raw Data'!L1276&gt;'Raw Data'!K1276), 'Raw Data'!F1276, 0)</f>
        <v>0</v>
      </c>
      <c r="K1281">
        <f>IF(AND('Raw Data'!F1276&lt;'Raw Data'!C1276, 'Raw Data'!L1276&lt;'Raw Data'!K1276), 'Raw Data'!C1276, 0)</f>
        <v>0</v>
      </c>
      <c r="L1281">
        <f>IF('Raw Data'!L1276-'Raw Data'!K1276&gt;3, 'Raw Data'!J1276, 0)</f>
        <v>0</v>
      </c>
      <c r="M1281">
        <f>IF('Raw Data'!K1276-'Raw Data'!L1276&gt;3, 'Raw Data'!I1276, 0)</f>
        <v>0</v>
      </c>
      <c r="N1281">
        <f>IF('Raw Data'!L1276-'Raw Data'!K1276&gt;3, 'Raw Data'!J1276, IF('Raw Data'!K1276-'Raw Data'!L1276&gt;3, 'Raw Data'!I1276, 0))</f>
        <v>0</v>
      </c>
      <c r="O1281">
        <f>IF(ISBLANK('Raw Data'!L1276), 0, IF(ABS('Raw Data'!L1276-'Raw Data'!K1276)&lt;4, 'Raw Data'!H1276, IF(ABS('Raw Data'!K1276-'Raw Data'!L1276)&lt;4, 'Raw Data'!G1276, 0)))</f>
        <v>0</v>
      </c>
      <c r="P1281">
        <f>SUM('Hidden Analysis'!E1282:H1282)</f>
        <v>0</v>
      </c>
      <c r="Q1281">
        <f>SUM('Hidden Analysis'!I1282:L1282)</f>
        <v>0</v>
      </c>
      <c r="R1281">
        <f>SUM('Hidden Analysis'!M1282:P1282)</f>
        <v>0</v>
      </c>
      <c r="S1281">
        <f>SUM('Hidden Analysis'!Q1282:R1282)</f>
        <v>0</v>
      </c>
      <c r="T1281">
        <f>IF(AND('Raw Data'!F1276&lt;1.5, 'Raw Data'!L1276&gt;'Raw Data'!K1276, 'Raw Data'!L1276-'Raw Data'!K1276&gt;3), 'Raw Data'!F1276, 0)</f>
        <v>0</v>
      </c>
      <c r="U1281">
        <f>IF(AND('Raw Data'!L1276-'Raw Data'!K1276&lt;4, 'Raw Data'!L1276&gt;'Raw Data'!K1276), 'Raw Data'!H1276, 0)</f>
        <v>0</v>
      </c>
      <c r="V1281">
        <f>IF(AND('Raw Data'!K1276-'Raw Data'!L1276&lt;4, 'Raw Data'!K1276&gt;'Raw Data'!L1276), 'Raw Data'!G1276, 0)</f>
        <v>0</v>
      </c>
      <c r="W1281">
        <f>SUM('Hidden Analysis'!S1282:T1282)</f>
        <v>0</v>
      </c>
      <c r="X1281">
        <f>SUM('Hidden Analysis'!U1282:V1282)</f>
        <v>0</v>
      </c>
    </row>
    <row r="1282" spans="1:24" x14ac:dyDescent="0.3">
      <c r="A1282" s="2">
        <f>'Raw Data'!M1277</f>
        <v>0</v>
      </c>
      <c r="B1282">
        <f>IF('Raw Data'!L1277&gt;'Raw Data'!K1277, 'Raw Data'!F1277, 0)</f>
        <v>0</v>
      </c>
      <c r="C1282">
        <f>IF('Raw Data'!K1277&gt;'Raw Data'!L1277, 'Raw Data'!C1277, 0)</f>
        <v>0</v>
      </c>
      <c r="D1282">
        <f t="shared" si="42"/>
        <v>0</v>
      </c>
      <c r="E1282">
        <f>SUM('Hidden Analysis'!A1283:B1283)</f>
        <v>0</v>
      </c>
      <c r="F1282">
        <f>SUM('Hidden Analysis'!C1283:D1283)</f>
        <v>0</v>
      </c>
      <c r="G1282">
        <f>IF(AND('Raw Data'!F1277&lt;'Raw Data'!C1277, 'Raw Data'!L1277&gt;'Raw Data'!K1277), 'Raw Data'!F1277, 0)</f>
        <v>0</v>
      </c>
      <c r="H1282">
        <f>IF(AND('Raw Data'!F1277&gt;'Raw Data'!C1277, 'Raw Data'!L1277&lt;'Raw Data'!K1277), 'Raw Data'!C1277, 0)</f>
        <v>0</v>
      </c>
      <c r="I1282">
        <f t="shared" si="43"/>
        <v>0</v>
      </c>
      <c r="J1282">
        <f>IF(AND('Raw Data'!F1277&gt;'Raw Data'!C1277, 'Raw Data'!L1277&gt;'Raw Data'!K1277), 'Raw Data'!F1277, 0)</f>
        <v>0</v>
      </c>
      <c r="K1282">
        <f>IF(AND('Raw Data'!F1277&lt;'Raw Data'!C1277, 'Raw Data'!L1277&lt;'Raw Data'!K1277), 'Raw Data'!C1277, 0)</f>
        <v>0</v>
      </c>
      <c r="L1282">
        <f>IF('Raw Data'!L1277-'Raw Data'!K1277&gt;3, 'Raw Data'!J1277, 0)</f>
        <v>0</v>
      </c>
      <c r="M1282">
        <f>IF('Raw Data'!K1277-'Raw Data'!L1277&gt;3, 'Raw Data'!I1277, 0)</f>
        <v>0</v>
      </c>
      <c r="N1282">
        <f>IF('Raw Data'!L1277-'Raw Data'!K1277&gt;3, 'Raw Data'!J1277, IF('Raw Data'!K1277-'Raw Data'!L1277&gt;3, 'Raw Data'!I1277, 0))</f>
        <v>0</v>
      </c>
      <c r="O1282">
        <f>IF(ISBLANK('Raw Data'!L1277), 0, IF(ABS('Raw Data'!L1277-'Raw Data'!K1277)&lt;4, 'Raw Data'!H1277, IF(ABS('Raw Data'!K1277-'Raw Data'!L1277)&lt;4, 'Raw Data'!G1277, 0)))</f>
        <v>0</v>
      </c>
      <c r="P1282">
        <f>SUM('Hidden Analysis'!E1283:H1283)</f>
        <v>0</v>
      </c>
      <c r="Q1282">
        <f>SUM('Hidden Analysis'!I1283:L1283)</f>
        <v>0</v>
      </c>
      <c r="R1282">
        <f>SUM('Hidden Analysis'!M1283:P1283)</f>
        <v>0</v>
      </c>
      <c r="S1282">
        <f>SUM('Hidden Analysis'!Q1283:R1283)</f>
        <v>0</v>
      </c>
      <c r="T1282">
        <f>IF(AND('Raw Data'!F1277&lt;1.5, 'Raw Data'!L1277&gt;'Raw Data'!K1277, 'Raw Data'!L1277-'Raw Data'!K1277&gt;3), 'Raw Data'!F1277, 0)</f>
        <v>0</v>
      </c>
      <c r="U1282">
        <f>IF(AND('Raw Data'!L1277-'Raw Data'!K1277&lt;4, 'Raw Data'!L1277&gt;'Raw Data'!K1277), 'Raw Data'!H1277, 0)</f>
        <v>0</v>
      </c>
      <c r="V1282">
        <f>IF(AND('Raw Data'!K1277-'Raw Data'!L1277&lt;4, 'Raw Data'!K1277&gt;'Raw Data'!L1277), 'Raw Data'!G1277, 0)</f>
        <v>0</v>
      </c>
      <c r="W1282">
        <f>SUM('Hidden Analysis'!S1283:T1283)</f>
        <v>0</v>
      </c>
      <c r="X1282">
        <f>SUM('Hidden Analysis'!U1283:V1283)</f>
        <v>0</v>
      </c>
    </row>
    <row r="1283" spans="1:24" x14ac:dyDescent="0.3">
      <c r="A1283" s="2">
        <f>'Raw Data'!M1278</f>
        <v>0</v>
      </c>
      <c r="B1283">
        <f>IF('Raw Data'!L1278&gt;'Raw Data'!K1278, 'Raw Data'!F1278, 0)</f>
        <v>0</v>
      </c>
      <c r="C1283">
        <f>IF('Raw Data'!K1278&gt;'Raw Data'!L1278, 'Raw Data'!C1278, 0)</f>
        <v>0</v>
      </c>
      <c r="D1283">
        <f t="shared" si="42"/>
        <v>0</v>
      </c>
      <c r="E1283">
        <f>SUM('Hidden Analysis'!A1284:B1284)</f>
        <v>0</v>
      </c>
      <c r="F1283">
        <f>SUM('Hidden Analysis'!C1284:D1284)</f>
        <v>0</v>
      </c>
      <c r="G1283">
        <f>IF(AND('Raw Data'!F1278&lt;'Raw Data'!C1278, 'Raw Data'!L1278&gt;'Raw Data'!K1278), 'Raw Data'!F1278, 0)</f>
        <v>0</v>
      </c>
      <c r="H1283">
        <f>IF(AND('Raw Data'!F1278&gt;'Raw Data'!C1278, 'Raw Data'!L1278&lt;'Raw Data'!K1278), 'Raw Data'!C1278, 0)</f>
        <v>0</v>
      </c>
      <c r="I1283">
        <f t="shared" si="43"/>
        <v>0</v>
      </c>
      <c r="J1283">
        <f>IF(AND('Raw Data'!F1278&gt;'Raw Data'!C1278, 'Raw Data'!L1278&gt;'Raw Data'!K1278), 'Raw Data'!F1278, 0)</f>
        <v>0</v>
      </c>
      <c r="K1283">
        <f>IF(AND('Raw Data'!F1278&lt;'Raw Data'!C1278, 'Raw Data'!L1278&lt;'Raw Data'!K1278), 'Raw Data'!C1278, 0)</f>
        <v>0</v>
      </c>
      <c r="L1283">
        <f>IF('Raw Data'!L1278-'Raw Data'!K1278&gt;3, 'Raw Data'!J1278, 0)</f>
        <v>0</v>
      </c>
      <c r="M1283">
        <f>IF('Raw Data'!K1278-'Raw Data'!L1278&gt;3, 'Raw Data'!I1278, 0)</f>
        <v>0</v>
      </c>
      <c r="N1283">
        <f>IF('Raw Data'!L1278-'Raw Data'!K1278&gt;3, 'Raw Data'!J1278, IF('Raw Data'!K1278-'Raw Data'!L1278&gt;3, 'Raw Data'!I1278, 0))</f>
        <v>0</v>
      </c>
      <c r="O1283">
        <f>IF(ISBLANK('Raw Data'!L1278), 0, IF(ABS('Raw Data'!L1278-'Raw Data'!K1278)&lt;4, 'Raw Data'!H1278, IF(ABS('Raw Data'!K1278-'Raw Data'!L1278)&lt;4, 'Raw Data'!G1278, 0)))</f>
        <v>0</v>
      </c>
      <c r="P1283">
        <f>SUM('Hidden Analysis'!E1284:H1284)</f>
        <v>0</v>
      </c>
      <c r="Q1283">
        <f>SUM('Hidden Analysis'!I1284:L1284)</f>
        <v>0</v>
      </c>
      <c r="R1283">
        <f>SUM('Hidden Analysis'!M1284:P1284)</f>
        <v>0</v>
      </c>
      <c r="S1283">
        <f>SUM('Hidden Analysis'!Q1284:R1284)</f>
        <v>0</v>
      </c>
      <c r="T1283">
        <f>IF(AND('Raw Data'!F1278&lt;1.5, 'Raw Data'!L1278&gt;'Raw Data'!K1278, 'Raw Data'!L1278-'Raw Data'!K1278&gt;3), 'Raw Data'!F1278, 0)</f>
        <v>0</v>
      </c>
      <c r="U1283">
        <f>IF(AND('Raw Data'!L1278-'Raw Data'!K1278&lt;4, 'Raw Data'!L1278&gt;'Raw Data'!K1278), 'Raw Data'!H1278, 0)</f>
        <v>0</v>
      </c>
      <c r="V1283">
        <f>IF(AND('Raw Data'!K1278-'Raw Data'!L1278&lt;4, 'Raw Data'!K1278&gt;'Raw Data'!L1278), 'Raw Data'!G1278, 0)</f>
        <v>0</v>
      </c>
      <c r="W1283">
        <f>SUM('Hidden Analysis'!S1284:T1284)</f>
        <v>0</v>
      </c>
      <c r="X1283">
        <f>SUM('Hidden Analysis'!U1284:V1284)</f>
        <v>0</v>
      </c>
    </row>
    <row r="1284" spans="1:24" x14ac:dyDescent="0.3">
      <c r="A1284" s="2">
        <f>'Raw Data'!M1279</f>
        <v>0</v>
      </c>
      <c r="B1284">
        <f>IF('Raw Data'!L1279&gt;'Raw Data'!K1279, 'Raw Data'!F1279, 0)</f>
        <v>0</v>
      </c>
      <c r="C1284">
        <f>IF('Raw Data'!K1279&gt;'Raw Data'!L1279, 'Raw Data'!C1279, 0)</f>
        <v>0</v>
      </c>
      <c r="D1284">
        <f t="shared" si="42"/>
        <v>0</v>
      </c>
      <c r="E1284">
        <f>SUM('Hidden Analysis'!A1285:B1285)</f>
        <v>0</v>
      </c>
      <c r="F1284">
        <f>SUM('Hidden Analysis'!C1285:D1285)</f>
        <v>0</v>
      </c>
      <c r="G1284">
        <f>IF(AND('Raw Data'!F1279&lt;'Raw Data'!C1279, 'Raw Data'!L1279&gt;'Raw Data'!K1279), 'Raw Data'!F1279, 0)</f>
        <v>0</v>
      </c>
      <c r="H1284">
        <f>IF(AND('Raw Data'!F1279&gt;'Raw Data'!C1279, 'Raw Data'!L1279&lt;'Raw Data'!K1279), 'Raw Data'!C1279, 0)</f>
        <v>0</v>
      </c>
      <c r="I1284">
        <f t="shared" si="43"/>
        <v>0</v>
      </c>
      <c r="J1284">
        <f>IF(AND('Raw Data'!F1279&gt;'Raw Data'!C1279, 'Raw Data'!L1279&gt;'Raw Data'!K1279), 'Raw Data'!F1279, 0)</f>
        <v>0</v>
      </c>
      <c r="K1284">
        <f>IF(AND('Raw Data'!F1279&lt;'Raw Data'!C1279, 'Raw Data'!L1279&lt;'Raw Data'!K1279), 'Raw Data'!C1279, 0)</f>
        <v>0</v>
      </c>
      <c r="L1284">
        <f>IF('Raw Data'!L1279-'Raw Data'!K1279&gt;3, 'Raw Data'!J1279, 0)</f>
        <v>0</v>
      </c>
      <c r="M1284">
        <f>IF('Raw Data'!K1279-'Raw Data'!L1279&gt;3, 'Raw Data'!I1279, 0)</f>
        <v>0</v>
      </c>
      <c r="N1284">
        <f>IF('Raw Data'!L1279-'Raw Data'!K1279&gt;3, 'Raw Data'!J1279, IF('Raw Data'!K1279-'Raw Data'!L1279&gt;3, 'Raw Data'!I1279, 0))</f>
        <v>0</v>
      </c>
      <c r="O1284">
        <f>IF(ISBLANK('Raw Data'!L1279), 0, IF(ABS('Raw Data'!L1279-'Raw Data'!K1279)&lt;4, 'Raw Data'!H1279, IF(ABS('Raw Data'!K1279-'Raw Data'!L1279)&lt;4, 'Raw Data'!G1279, 0)))</f>
        <v>0</v>
      </c>
      <c r="P1284">
        <f>SUM('Hidden Analysis'!E1285:H1285)</f>
        <v>0</v>
      </c>
      <c r="Q1284">
        <f>SUM('Hidden Analysis'!I1285:L1285)</f>
        <v>0</v>
      </c>
      <c r="R1284">
        <f>SUM('Hidden Analysis'!M1285:P1285)</f>
        <v>0</v>
      </c>
      <c r="S1284">
        <f>SUM('Hidden Analysis'!Q1285:R1285)</f>
        <v>0</v>
      </c>
      <c r="T1284">
        <f>IF(AND('Raw Data'!F1279&lt;1.5, 'Raw Data'!L1279&gt;'Raw Data'!K1279, 'Raw Data'!L1279-'Raw Data'!K1279&gt;3), 'Raw Data'!F1279, 0)</f>
        <v>0</v>
      </c>
      <c r="U1284">
        <f>IF(AND('Raw Data'!L1279-'Raw Data'!K1279&lt;4, 'Raw Data'!L1279&gt;'Raw Data'!K1279), 'Raw Data'!H1279, 0)</f>
        <v>0</v>
      </c>
      <c r="V1284">
        <f>IF(AND('Raw Data'!K1279-'Raw Data'!L1279&lt;4, 'Raw Data'!K1279&gt;'Raw Data'!L1279), 'Raw Data'!G1279, 0)</f>
        <v>0</v>
      </c>
      <c r="W1284">
        <f>SUM('Hidden Analysis'!S1285:T1285)</f>
        <v>0</v>
      </c>
      <c r="X1284">
        <f>SUM('Hidden Analysis'!U1285:V1285)</f>
        <v>0</v>
      </c>
    </row>
    <row r="1285" spans="1:24" x14ac:dyDescent="0.3">
      <c r="A1285" s="2">
        <f>'Raw Data'!M1280</f>
        <v>0</v>
      </c>
      <c r="B1285">
        <f>IF('Raw Data'!L1280&gt;'Raw Data'!K1280, 'Raw Data'!F1280, 0)</f>
        <v>0</v>
      </c>
      <c r="C1285">
        <f>IF('Raw Data'!K1280&gt;'Raw Data'!L1280, 'Raw Data'!C1280, 0)</f>
        <v>0</v>
      </c>
      <c r="D1285">
        <f t="shared" si="42"/>
        <v>0</v>
      </c>
      <c r="E1285">
        <f>SUM('Hidden Analysis'!A1286:B1286)</f>
        <v>0</v>
      </c>
      <c r="F1285">
        <f>SUM('Hidden Analysis'!C1286:D1286)</f>
        <v>0</v>
      </c>
      <c r="G1285">
        <f>IF(AND('Raw Data'!F1280&lt;'Raw Data'!C1280, 'Raw Data'!L1280&gt;'Raw Data'!K1280), 'Raw Data'!F1280, 0)</f>
        <v>0</v>
      </c>
      <c r="H1285">
        <f>IF(AND('Raw Data'!F1280&gt;'Raw Data'!C1280, 'Raw Data'!L1280&lt;'Raw Data'!K1280), 'Raw Data'!C1280, 0)</f>
        <v>0</v>
      </c>
      <c r="I1285">
        <f t="shared" si="43"/>
        <v>0</v>
      </c>
      <c r="J1285">
        <f>IF(AND('Raw Data'!F1280&gt;'Raw Data'!C1280, 'Raw Data'!L1280&gt;'Raw Data'!K1280), 'Raw Data'!F1280, 0)</f>
        <v>0</v>
      </c>
      <c r="K1285">
        <f>IF(AND('Raw Data'!F1280&lt;'Raw Data'!C1280, 'Raw Data'!L1280&lt;'Raw Data'!K1280), 'Raw Data'!C1280, 0)</f>
        <v>0</v>
      </c>
      <c r="L1285">
        <f>IF('Raw Data'!L1280-'Raw Data'!K1280&gt;3, 'Raw Data'!J1280, 0)</f>
        <v>0</v>
      </c>
      <c r="M1285">
        <f>IF('Raw Data'!K1280-'Raw Data'!L1280&gt;3, 'Raw Data'!I1280, 0)</f>
        <v>0</v>
      </c>
      <c r="N1285">
        <f>IF('Raw Data'!L1280-'Raw Data'!K1280&gt;3, 'Raw Data'!J1280, IF('Raw Data'!K1280-'Raw Data'!L1280&gt;3, 'Raw Data'!I1280, 0))</f>
        <v>0</v>
      </c>
      <c r="O1285">
        <f>IF(ISBLANK('Raw Data'!L1280), 0, IF(ABS('Raw Data'!L1280-'Raw Data'!K1280)&lt;4, 'Raw Data'!H1280, IF(ABS('Raw Data'!K1280-'Raw Data'!L1280)&lt;4, 'Raw Data'!G1280, 0)))</f>
        <v>0</v>
      </c>
      <c r="P1285">
        <f>SUM('Hidden Analysis'!E1286:H1286)</f>
        <v>0</v>
      </c>
      <c r="Q1285">
        <f>SUM('Hidden Analysis'!I1286:L1286)</f>
        <v>0</v>
      </c>
      <c r="R1285">
        <f>SUM('Hidden Analysis'!M1286:P1286)</f>
        <v>0</v>
      </c>
      <c r="S1285">
        <f>SUM('Hidden Analysis'!Q1286:R1286)</f>
        <v>0</v>
      </c>
      <c r="T1285">
        <f>IF(AND('Raw Data'!F1280&lt;1.5, 'Raw Data'!L1280&gt;'Raw Data'!K1280, 'Raw Data'!L1280-'Raw Data'!K1280&gt;3), 'Raw Data'!F1280, 0)</f>
        <v>0</v>
      </c>
      <c r="U1285">
        <f>IF(AND('Raw Data'!L1280-'Raw Data'!K1280&lt;4, 'Raw Data'!L1280&gt;'Raw Data'!K1280), 'Raw Data'!H1280, 0)</f>
        <v>0</v>
      </c>
      <c r="V1285">
        <f>IF(AND('Raw Data'!K1280-'Raw Data'!L1280&lt;4, 'Raw Data'!K1280&gt;'Raw Data'!L1280), 'Raw Data'!G1280, 0)</f>
        <v>0</v>
      </c>
      <c r="W1285">
        <f>SUM('Hidden Analysis'!S1286:T1286)</f>
        <v>0</v>
      </c>
      <c r="X1285">
        <f>SUM('Hidden Analysis'!U1286:V1286)</f>
        <v>0</v>
      </c>
    </row>
    <row r="1286" spans="1:24" x14ac:dyDescent="0.3">
      <c r="A1286" s="2">
        <f>'Raw Data'!M1281</f>
        <v>0</v>
      </c>
      <c r="B1286">
        <f>IF('Raw Data'!L1281&gt;'Raw Data'!K1281, 'Raw Data'!F1281, 0)</f>
        <v>0</v>
      </c>
      <c r="C1286">
        <f>IF('Raw Data'!K1281&gt;'Raw Data'!L1281, 'Raw Data'!C1281, 0)</f>
        <v>0</v>
      </c>
      <c r="D1286">
        <f t="shared" si="42"/>
        <v>0</v>
      </c>
      <c r="E1286">
        <f>SUM('Hidden Analysis'!A1287:B1287)</f>
        <v>0</v>
      </c>
      <c r="F1286">
        <f>SUM('Hidden Analysis'!C1287:D1287)</f>
        <v>0</v>
      </c>
      <c r="G1286">
        <f>IF(AND('Raw Data'!F1281&lt;'Raw Data'!C1281, 'Raw Data'!L1281&gt;'Raw Data'!K1281), 'Raw Data'!F1281, 0)</f>
        <v>0</v>
      </c>
      <c r="H1286">
        <f>IF(AND('Raw Data'!F1281&gt;'Raw Data'!C1281, 'Raw Data'!L1281&lt;'Raw Data'!K1281), 'Raw Data'!C1281, 0)</f>
        <v>0</v>
      </c>
      <c r="I1286">
        <f t="shared" si="43"/>
        <v>0</v>
      </c>
      <c r="J1286">
        <f>IF(AND('Raw Data'!F1281&gt;'Raw Data'!C1281, 'Raw Data'!L1281&gt;'Raw Data'!K1281), 'Raw Data'!F1281, 0)</f>
        <v>0</v>
      </c>
      <c r="K1286">
        <f>IF(AND('Raw Data'!F1281&lt;'Raw Data'!C1281, 'Raw Data'!L1281&lt;'Raw Data'!K1281), 'Raw Data'!C1281, 0)</f>
        <v>0</v>
      </c>
      <c r="L1286">
        <f>IF('Raw Data'!L1281-'Raw Data'!K1281&gt;3, 'Raw Data'!J1281, 0)</f>
        <v>0</v>
      </c>
      <c r="M1286">
        <f>IF('Raw Data'!K1281-'Raw Data'!L1281&gt;3, 'Raw Data'!I1281, 0)</f>
        <v>0</v>
      </c>
      <c r="N1286">
        <f>IF('Raw Data'!L1281-'Raw Data'!K1281&gt;3, 'Raw Data'!J1281, IF('Raw Data'!K1281-'Raw Data'!L1281&gt;3, 'Raw Data'!I1281, 0))</f>
        <v>0</v>
      </c>
      <c r="O1286">
        <f>IF(ISBLANK('Raw Data'!L1281), 0, IF(ABS('Raw Data'!L1281-'Raw Data'!K1281)&lt;4, 'Raw Data'!H1281, IF(ABS('Raw Data'!K1281-'Raw Data'!L1281)&lt;4, 'Raw Data'!G1281, 0)))</f>
        <v>0</v>
      </c>
      <c r="P1286">
        <f>SUM('Hidden Analysis'!E1287:H1287)</f>
        <v>0</v>
      </c>
      <c r="Q1286">
        <f>SUM('Hidden Analysis'!I1287:L1287)</f>
        <v>0</v>
      </c>
      <c r="R1286">
        <f>SUM('Hidden Analysis'!M1287:P1287)</f>
        <v>0</v>
      </c>
      <c r="S1286">
        <f>SUM('Hidden Analysis'!Q1287:R1287)</f>
        <v>0</v>
      </c>
      <c r="T1286">
        <f>IF(AND('Raw Data'!F1281&lt;1.5, 'Raw Data'!L1281&gt;'Raw Data'!K1281, 'Raw Data'!L1281-'Raw Data'!K1281&gt;3), 'Raw Data'!F1281, 0)</f>
        <v>0</v>
      </c>
      <c r="U1286">
        <f>IF(AND('Raw Data'!L1281-'Raw Data'!K1281&lt;4, 'Raw Data'!L1281&gt;'Raw Data'!K1281), 'Raw Data'!H1281, 0)</f>
        <v>0</v>
      </c>
      <c r="V1286">
        <f>IF(AND('Raw Data'!K1281-'Raw Data'!L1281&lt;4, 'Raw Data'!K1281&gt;'Raw Data'!L1281), 'Raw Data'!G1281, 0)</f>
        <v>0</v>
      </c>
      <c r="W1286">
        <f>SUM('Hidden Analysis'!S1287:T1287)</f>
        <v>0</v>
      </c>
      <c r="X1286">
        <f>SUM('Hidden Analysis'!U1287:V1287)</f>
        <v>0</v>
      </c>
    </row>
    <row r="1287" spans="1:24" x14ac:dyDescent="0.3">
      <c r="A1287" s="2">
        <f>'Raw Data'!M1282</f>
        <v>0</v>
      </c>
      <c r="B1287">
        <f>IF('Raw Data'!L1282&gt;'Raw Data'!K1282, 'Raw Data'!F1282, 0)</f>
        <v>0</v>
      </c>
      <c r="C1287">
        <f>IF('Raw Data'!K1282&gt;'Raw Data'!L1282, 'Raw Data'!C1282, 0)</f>
        <v>0</v>
      </c>
      <c r="D1287">
        <f t="shared" ref="D1287:D1350" si="44">SUM(G1287:H1287)</f>
        <v>0</v>
      </c>
      <c r="E1287">
        <f>SUM('Hidden Analysis'!A1288:B1288)</f>
        <v>0</v>
      </c>
      <c r="F1287">
        <f>SUM('Hidden Analysis'!C1288:D1288)</f>
        <v>0</v>
      </c>
      <c r="G1287">
        <f>IF(AND('Raw Data'!F1282&lt;'Raw Data'!C1282, 'Raw Data'!L1282&gt;'Raw Data'!K1282), 'Raw Data'!F1282, 0)</f>
        <v>0</v>
      </c>
      <c r="H1287">
        <f>IF(AND('Raw Data'!F1282&gt;'Raw Data'!C1282, 'Raw Data'!L1282&lt;'Raw Data'!K1282), 'Raw Data'!C1282, 0)</f>
        <v>0</v>
      </c>
      <c r="I1287">
        <f t="shared" ref="I1287:I1350" si="45">SUM(J1287:K1287)</f>
        <v>0</v>
      </c>
      <c r="J1287">
        <f>IF(AND('Raw Data'!F1282&gt;'Raw Data'!C1282, 'Raw Data'!L1282&gt;'Raw Data'!K1282), 'Raw Data'!F1282, 0)</f>
        <v>0</v>
      </c>
      <c r="K1287">
        <f>IF(AND('Raw Data'!F1282&lt;'Raw Data'!C1282, 'Raw Data'!L1282&lt;'Raw Data'!K1282), 'Raw Data'!C1282, 0)</f>
        <v>0</v>
      </c>
      <c r="L1287">
        <f>IF('Raw Data'!L1282-'Raw Data'!K1282&gt;3, 'Raw Data'!J1282, 0)</f>
        <v>0</v>
      </c>
      <c r="M1287">
        <f>IF('Raw Data'!K1282-'Raw Data'!L1282&gt;3, 'Raw Data'!I1282, 0)</f>
        <v>0</v>
      </c>
      <c r="N1287">
        <f>IF('Raw Data'!L1282-'Raw Data'!K1282&gt;3, 'Raw Data'!J1282, IF('Raw Data'!K1282-'Raw Data'!L1282&gt;3, 'Raw Data'!I1282, 0))</f>
        <v>0</v>
      </c>
      <c r="O1287">
        <f>IF(ISBLANK('Raw Data'!L1282), 0, IF(ABS('Raw Data'!L1282-'Raw Data'!K1282)&lt;4, 'Raw Data'!H1282, IF(ABS('Raw Data'!K1282-'Raw Data'!L1282)&lt;4, 'Raw Data'!G1282, 0)))</f>
        <v>0</v>
      </c>
      <c r="P1287">
        <f>SUM('Hidden Analysis'!E1288:H1288)</f>
        <v>0</v>
      </c>
      <c r="Q1287">
        <f>SUM('Hidden Analysis'!I1288:L1288)</f>
        <v>0</v>
      </c>
      <c r="R1287">
        <f>SUM('Hidden Analysis'!M1288:P1288)</f>
        <v>0</v>
      </c>
      <c r="S1287">
        <f>SUM('Hidden Analysis'!Q1288:R1288)</f>
        <v>0</v>
      </c>
      <c r="T1287">
        <f>IF(AND('Raw Data'!F1282&lt;1.5, 'Raw Data'!L1282&gt;'Raw Data'!K1282, 'Raw Data'!L1282-'Raw Data'!K1282&gt;3), 'Raw Data'!F1282, 0)</f>
        <v>0</v>
      </c>
      <c r="U1287">
        <f>IF(AND('Raw Data'!L1282-'Raw Data'!K1282&lt;4, 'Raw Data'!L1282&gt;'Raw Data'!K1282), 'Raw Data'!H1282, 0)</f>
        <v>0</v>
      </c>
      <c r="V1287">
        <f>IF(AND('Raw Data'!K1282-'Raw Data'!L1282&lt;4, 'Raw Data'!K1282&gt;'Raw Data'!L1282), 'Raw Data'!G1282, 0)</f>
        <v>0</v>
      </c>
      <c r="W1287">
        <f>SUM('Hidden Analysis'!S1288:T1288)</f>
        <v>0</v>
      </c>
      <c r="X1287">
        <f>SUM('Hidden Analysis'!U1288:V1288)</f>
        <v>0</v>
      </c>
    </row>
    <row r="1288" spans="1:24" x14ac:dyDescent="0.3">
      <c r="A1288" s="2">
        <f>'Raw Data'!M1283</f>
        <v>0</v>
      </c>
      <c r="B1288">
        <f>IF('Raw Data'!L1283&gt;'Raw Data'!K1283, 'Raw Data'!F1283, 0)</f>
        <v>0</v>
      </c>
      <c r="C1288">
        <f>IF('Raw Data'!K1283&gt;'Raw Data'!L1283, 'Raw Data'!C1283, 0)</f>
        <v>0</v>
      </c>
      <c r="D1288">
        <f t="shared" si="44"/>
        <v>0</v>
      </c>
      <c r="E1288">
        <f>SUM('Hidden Analysis'!A1289:B1289)</f>
        <v>0</v>
      </c>
      <c r="F1288">
        <f>SUM('Hidden Analysis'!C1289:D1289)</f>
        <v>0</v>
      </c>
      <c r="G1288">
        <f>IF(AND('Raw Data'!F1283&lt;'Raw Data'!C1283, 'Raw Data'!L1283&gt;'Raw Data'!K1283), 'Raw Data'!F1283, 0)</f>
        <v>0</v>
      </c>
      <c r="H1288">
        <f>IF(AND('Raw Data'!F1283&gt;'Raw Data'!C1283, 'Raw Data'!L1283&lt;'Raw Data'!K1283), 'Raw Data'!C1283, 0)</f>
        <v>0</v>
      </c>
      <c r="I1288">
        <f t="shared" si="45"/>
        <v>0</v>
      </c>
      <c r="J1288">
        <f>IF(AND('Raw Data'!F1283&gt;'Raw Data'!C1283, 'Raw Data'!L1283&gt;'Raw Data'!K1283), 'Raw Data'!F1283, 0)</f>
        <v>0</v>
      </c>
      <c r="K1288">
        <f>IF(AND('Raw Data'!F1283&lt;'Raw Data'!C1283, 'Raw Data'!L1283&lt;'Raw Data'!K1283), 'Raw Data'!C1283, 0)</f>
        <v>0</v>
      </c>
      <c r="L1288">
        <f>IF('Raw Data'!L1283-'Raw Data'!K1283&gt;3, 'Raw Data'!J1283, 0)</f>
        <v>0</v>
      </c>
      <c r="M1288">
        <f>IF('Raw Data'!K1283-'Raw Data'!L1283&gt;3, 'Raw Data'!I1283, 0)</f>
        <v>0</v>
      </c>
      <c r="N1288">
        <f>IF('Raw Data'!L1283-'Raw Data'!K1283&gt;3, 'Raw Data'!J1283, IF('Raw Data'!K1283-'Raw Data'!L1283&gt;3, 'Raw Data'!I1283, 0))</f>
        <v>0</v>
      </c>
      <c r="O1288">
        <f>IF(ISBLANK('Raw Data'!L1283), 0, IF(ABS('Raw Data'!L1283-'Raw Data'!K1283)&lt;4, 'Raw Data'!H1283, IF(ABS('Raw Data'!K1283-'Raw Data'!L1283)&lt;4, 'Raw Data'!G1283, 0)))</f>
        <v>0</v>
      </c>
      <c r="P1288">
        <f>SUM('Hidden Analysis'!E1289:H1289)</f>
        <v>0</v>
      </c>
      <c r="Q1288">
        <f>SUM('Hidden Analysis'!I1289:L1289)</f>
        <v>0</v>
      </c>
      <c r="R1288">
        <f>SUM('Hidden Analysis'!M1289:P1289)</f>
        <v>0</v>
      </c>
      <c r="S1288">
        <f>SUM('Hidden Analysis'!Q1289:R1289)</f>
        <v>0</v>
      </c>
      <c r="T1288">
        <f>IF(AND('Raw Data'!F1283&lt;1.5, 'Raw Data'!L1283&gt;'Raw Data'!K1283, 'Raw Data'!L1283-'Raw Data'!K1283&gt;3), 'Raw Data'!F1283, 0)</f>
        <v>0</v>
      </c>
      <c r="U1288">
        <f>IF(AND('Raw Data'!L1283-'Raw Data'!K1283&lt;4, 'Raw Data'!L1283&gt;'Raw Data'!K1283), 'Raw Data'!H1283, 0)</f>
        <v>0</v>
      </c>
      <c r="V1288">
        <f>IF(AND('Raw Data'!K1283-'Raw Data'!L1283&lt;4, 'Raw Data'!K1283&gt;'Raw Data'!L1283), 'Raw Data'!G1283, 0)</f>
        <v>0</v>
      </c>
      <c r="W1288">
        <f>SUM('Hidden Analysis'!S1289:T1289)</f>
        <v>0</v>
      </c>
      <c r="X1288">
        <f>SUM('Hidden Analysis'!U1289:V1289)</f>
        <v>0</v>
      </c>
    </row>
    <row r="1289" spans="1:24" x14ac:dyDescent="0.3">
      <c r="A1289" s="2">
        <f>'Raw Data'!M1284</f>
        <v>0</v>
      </c>
      <c r="B1289">
        <f>IF('Raw Data'!L1284&gt;'Raw Data'!K1284, 'Raw Data'!F1284, 0)</f>
        <v>0</v>
      </c>
      <c r="C1289">
        <f>IF('Raw Data'!K1284&gt;'Raw Data'!L1284, 'Raw Data'!C1284, 0)</f>
        <v>0</v>
      </c>
      <c r="D1289">
        <f t="shared" si="44"/>
        <v>0</v>
      </c>
      <c r="E1289">
        <f>SUM('Hidden Analysis'!A1290:B1290)</f>
        <v>0</v>
      </c>
      <c r="F1289">
        <f>SUM('Hidden Analysis'!C1290:D1290)</f>
        <v>0</v>
      </c>
      <c r="G1289">
        <f>IF(AND('Raw Data'!F1284&lt;'Raw Data'!C1284, 'Raw Data'!L1284&gt;'Raw Data'!K1284), 'Raw Data'!F1284, 0)</f>
        <v>0</v>
      </c>
      <c r="H1289">
        <f>IF(AND('Raw Data'!F1284&gt;'Raw Data'!C1284, 'Raw Data'!L1284&lt;'Raw Data'!K1284), 'Raw Data'!C1284, 0)</f>
        <v>0</v>
      </c>
      <c r="I1289">
        <f t="shared" si="45"/>
        <v>0</v>
      </c>
      <c r="J1289">
        <f>IF(AND('Raw Data'!F1284&gt;'Raw Data'!C1284, 'Raw Data'!L1284&gt;'Raw Data'!K1284), 'Raw Data'!F1284, 0)</f>
        <v>0</v>
      </c>
      <c r="K1289">
        <f>IF(AND('Raw Data'!F1284&lt;'Raw Data'!C1284, 'Raw Data'!L1284&lt;'Raw Data'!K1284), 'Raw Data'!C1284, 0)</f>
        <v>0</v>
      </c>
      <c r="L1289">
        <f>IF('Raw Data'!L1284-'Raw Data'!K1284&gt;3, 'Raw Data'!J1284, 0)</f>
        <v>0</v>
      </c>
      <c r="M1289">
        <f>IF('Raw Data'!K1284-'Raw Data'!L1284&gt;3, 'Raw Data'!I1284, 0)</f>
        <v>0</v>
      </c>
      <c r="N1289">
        <f>IF('Raw Data'!L1284-'Raw Data'!K1284&gt;3, 'Raw Data'!J1284, IF('Raw Data'!K1284-'Raw Data'!L1284&gt;3, 'Raw Data'!I1284, 0))</f>
        <v>0</v>
      </c>
      <c r="O1289">
        <f>IF(ISBLANK('Raw Data'!L1284), 0, IF(ABS('Raw Data'!L1284-'Raw Data'!K1284)&lt;4, 'Raw Data'!H1284, IF(ABS('Raw Data'!K1284-'Raw Data'!L1284)&lt;4, 'Raw Data'!G1284, 0)))</f>
        <v>0</v>
      </c>
      <c r="P1289">
        <f>SUM('Hidden Analysis'!E1290:H1290)</f>
        <v>0</v>
      </c>
      <c r="Q1289">
        <f>SUM('Hidden Analysis'!I1290:L1290)</f>
        <v>0</v>
      </c>
      <c r="R1289">
        <f>SUM('Hidden Analysis'!M1290:P1290)</f>
        <v>0</v>
      </c>
      <c r="S1289">
        <f>SUM('Hidden Analysis'!Q1290:R1290)</f>
        <v>0</v>
      </c>
      <c r="T1289">
        <f>IF(AND('Raw Data'!F1284&lt;1.5, 'Raw Data'!L1284&gt;'Raw Data'!K1284, 'Raw Data'!L1284-'Raw Data'!K1284&gt;3), 'Raw Data'!F1284, 0)</f>
        <v>0</v>
      </c>
      <c r="U1289">
        <f>IF(AND('Raw Data'!L1284-'Raw Data'!K1284&lt;4, 'Raw Data'!L1284&gt;'Raw Data'!K1284), 'Raw Data'!H1284, 0)</f>
        <v>0</v>
      </c>
      <c r="V1289">
        <f>IF(AND('Raw Data'!K1284-'Raw Data'!L1284&lt;4, 'Raw Data'!K1284&gt;'Raw Data'!L1284), 'Raw Data'!G1284, 0)</f>
        <v>0</v>
      </c>
      <c r="W1289">
        <f>SUM('Hidden Analysis'!S1290:T1290)</f>
        <v>0</v>
      </c>
      <c r="X1289">
        <f>SUM('Hidden Analysis'!U1290:V1290)</f>
        <v>0</v>
      </c>
    </row>
    <row r="1290" spans="1:24" x14ac:dyDescent="0.3">
      <c r="A1290" s="2">
        <f>'Raw Data'!M1285</f>
        <v>0</v>
      </c>
      <c r="B1290">
        <f>IF('Raw Data'!L1285&gt;'Raw Data'!K1285, 'Raw Data'!F1285, 0)</f>
        <v>0</v>
      </c>
      <c r="C1290">
        <f>IF('Raw Data'!K1285&gt;'Raw Data'!L1285, 'Raw Data'!C1285, 0)</f>
        <v>0</v>
      </c>
      <c r="D1290">
        <f t="shared" si="44"/>
        <v>0</v>
      </c>
      <c r="E1290">
        <f>SUM('Hidden Analysis'!A1291:B1291)</f>
        <v>0</v>
      </c>
      <c r="F1290">
        <f>SUM('Hidden Analysis'!C1291:D1291)</f>
        <v>0</v>
      </c>
      <c r="G1290">
        <f>IF(AND('Raw Data'!F1285&lt;'Raw Data'!C1285, 'Raw Data'!L1285&gt;'Raw Data'!K1285), 'Raw Data'!F1285, 0)</f>
        <v>0</v>
      </c>
      <c r="H1290">
        <f>IF(AND('Raw Data'!F1285&gt;'Raw Data'!C1285, 'Raw Data'!L1285&lt;'Raw Data'!K1285), 'Raw Data'!C1285, 0)</f>
        <v>0</v>
      </c>
      <c r="I1290">
        <f t="shared" si="45"/>
        <v>0</v>
      </c>
      <c r="J1290">
        <f>IF(AND('Raw Data'!F1285&gt;'Raw Data'!C1285, 'Raw Data'!L1285&gt;'Raw Data'!K1285), 'Raw Data'!F1285, 0)</f>
        <v>0</v>
      </c>
      <c r="K1290">
        <f>IF(AND('Raw Data'!F1285&lt;'Raw Data'!C1285, 'Raw Data'!L1285&lt;'Raw Data'!K1285), 'Raw Data'!C1285, 0)</f>
        <v>0</v>
      </c>
      <c r="L1290">
        <f>IF('Raw Data'!L1285-'Raw Data'!K1285&gt;3, 'Raw Data'!J1285, 0)</f>
        <v>0</v>
      </c>
      <c r="M1290">
        <f>IF('Raw Data'!K1285-'Raw Data'!L1285&gt;3, 'Raw Data'!I1285, 0)</f>
        <v>0</v>
      </c>
      <c r="N1290">
        <f>IF('Raw Data'!L1285-'Raw Data'!K1285&gt;3, 'Raw Data'!J1285, IF('Raw Data'!K1285-'Raw Data'!L1285&gt;3, 'Raw Data'!I1285, 0))</f>
        <v>0</v>
      </c>
      <c r="O1290">
        <f>IF(ISBLANK('Raw Data'!L1285), 0, IF(ABS('Raw Data'!L1285-'Raw Data'!K1285)&lt;4, 'Raw Data'!H1285, IF(ABS('Raw Data'!K1285-'Raw Data'!L1285)&lt;4, 'Raw Data'!G1285, 0)))</f>
        <v>0</v>
      </c>
      <c r="P1290">
        <f>SUM('Hidden Analysis'!E1291:H1291)</f>
        <v>0</v>
      </c>
      <c r="Q1290">
        <f>SUM('Hidden Analysis'!I1291:L1291)</f>
        <v>0</v>
      </c>
      <c r="R1290">
        <f>SUM('Hidden Analysis'!M1291:P1291)</f>
        <v>0</v>
      </c>
      <c r="S1290">
        <f>SUM('Hidden Analysis'!Q1291:R1291)</f>
        <v>0</v>
      </c>
      <c r="T1290">
        <f>IF(AND('Raw Data'!F1285&lt;1.5, 'Raw Data'!L1285&gt;'Raw Data'!K1285, 'Raw Data'!L1285-'Raw Data'!K1285&gt;3), 'Raw Data'!F1285, 0)</f>
        <v>0</v>
      </c>
      <c r="U1290">
        <f>IF(AND('Raw Data'!L1285-'Raw Data'!K1285&lt;4, 'Raw Data'!L1285&gt;'Raw Data'!K1285), 'Raw Data'!H1285, 0)</f>
        <v>0</v>
      </c>
      <c r="V1290">
        <f>IF(AND('Raw Data'!K1285-'Raw Data'!L1285&lt;4, 'Raw Data'!K1285&gt;'Raw Data'!L1285), 'Raw Data'!G1285, 0)</f>
        <v>0</v>
      </c>
      <c r="W1290">
        <f>SUM('Hidden Analysis'!S1291:T1291)</f>
        <v>0</v>
      </c>
      <c r="X1290">
        <f>SUM('Hidden Analysis'!U1291:V1291)</f>
        <v>0</v>
      </c>
    </row>
    <row r="1291" spans="1:24" x14ac:dyDescent="0.3">
      <c r="A1291" s="2">
        <f>'Raw Data'!M1286</f>
        <v>0</v>
      </c>
      <c r="B1291">
        <f>IF('Raw Data'!L1286&gt;'Raw Data'!K1286, 'Raw Data'!F1286, 0)</f>
        <v>0</v>
      </c>
      <c r="C1291">
        <f>IF('Raw Data'!K1286&gt;'Raw Data'!L1286, 'Raw Data'!C1286, 0)</f>
        <v>0</v>
      </c>
      <c r="D1291">
        <f t="shared" si="44"/>
        <v>0</v>
      </c>
      <c r="E1291">
        <f>SUM('Hidden Analysis'!A1292:B1292)</f>
        <v>0</v>
      </c>
      <c r="F1291">
        <f>SUM('Hidden Analysis'!C1292:D1292)</f>
        <v>0</v>
      </c>
      <c r="G1291">
        <f>IF(AND('Raw Data'!F1286&lt;'Raw Data'!C1286, 'Raw Data'!L1286&gt;'Raw Data'!K1286), 'Raw Data'!F1286, 0)</f>
        <v>0</v>
      </c>
      <c r="H1291">
        <f>IF(AND('Raw Data'!F1286&gt;'Raw Data'!C1286, 'Raw Data'!L1286&lt;'Raw Data'!K1286), 'Raw Data'!C1286, 0)</f>
        <v>0</v>
      </c>
      <c r="I1291">
        <f t="shared" si="45"/>
        <v>0</v>
      </c>
      <c r="J1291">
        <f>IF(AND('Raw Data'!F1286&gt;'Raw Data'!C1286, 'Raw Data'!L1286&gt;'Raw Data'!K1286), 'Raw Data'!F1286, 0)</f>
        <v>0</v>
      </c>
      <c r="K1291">
        <f>IF(AND('Raw Data'!F1286&lt;'Raw Data'!C1286, 'Raw Data'!L1286&lt;'Raw Data'!K1286), 'Raw Data'!C1286, 0)</f>
        <v>0</v>
      </c>
      <c r="L1291">
        <f>IF('Raw Data'!L1286-'Raw Data'!K1286&gt;3, 'Raw Data'!J1286, 0)</f>
        <v>0</v>
      </c>
      <c r="M1291">
        <f>IF('Raw Data'!K1286-'Raw Data'!L1286&gt;3, 'Raw Data'!I1286, 0)</f>
        <v>0</v>
      </c>
      <c r="N1291">
        <f>IF('Raw Data'!L1286-'Raw Data'!K1286&gt;3, 'Raw Data'!J1286, IF('Raw Data'!K1286-'Raw Data'!L1286&gt;3, 'Raw Data'!I1286, 0))</f>
        <v>0</v>
      </c>
      <c r="O1291">
        <f>IF(ISBLANK('Raw Data'!L1286), 0, IF(ABS('Raw Data'!L1286-'Raw Data'!K1286)&lt;4, 'Raw Data'!H1286, IF(ABS('Raw Data'!K1286-'Raw Data'!L1286)&lt;4, 'Raw Data'!G1286, 0)))</f>
        <v>0</v>
      </c>
      <c r="P1291">
        <f>SUM('Hidden Analysis'!E1292:H1292)</f>
        <v>0</v>
      </c>
      <c r="Q1291">
        <f>SUM('Hidden Analysis'!I1292:L1292)</f>
        <v>0</v>
      </c>
      <c r="R1291">
        <f>SUM('Hidden Analysis'!M1292:P1292)</f>
        <v>0</v>
      </c>
      <c r="S1291">
        <f>SUM('Hidden Analysis'!Q1292:R1292)</f>
        <v>0</v>
      </c>
      <c r="T1291">
        <f>IF(AND('Raw Data'!F1286&lt;1.5, 'Raw Data'!L1286&gt;'Raw Data'!K1286, 'Raw Data'!L1286-'Raw Data'!K1286&gt;3), 'Raw Data'!F1286, 0)</f>
        <v>0</v>
      </c>
      <c r="U1291">
        <f>IF(AND('Raw Data'!L1286-'Raw Data'!K1286&lt;4, 'Raw Data'!L1286&gt;'Raw Data'!K1286), 'Raw Data'!H1286, 0)</f>
        <v>0</v>
      </c>
      <c r="V1291">
        <f>IF(AND('Raw Data'!K1286-'Raw Data'!L1286&lt;4, 'Raw Data'!K1286&gt;'Raw Data'!L1286), 'Raw Data'!G1286, 0)</f>
        <v>0</v>
      </c>
      <c r="W1291">
        <f>SUM('Hidden Analysis'!S1292:T1292)</f>
        <v>0</v>
      </c>
      <c r="X1291">
        <f>SUM('Hidden Analysis'!U1292:V1292)</f>
        <v>0</v>
      </c>
    </row>
    <row r="1292" spans="1:24" x14ac:dyDescent="0.3">
      <c r="A1292" s="2">
        <f>'Raw Data'!M1287</f>
        <v>0</v>
      </c>
      <c r="B1292">
        <f>IF('Raw Data'!L1287&gt;'Raw Data'!K1287, 'Raw Data'!F1287, 0)</f>
        <v>0</v>
      </c>
      <c r="C1292">
        <f>IF('Raw Data'!K1287&gt;'Raw Data'!L1287, 'Raw Data'!C1287, 0)</f>
        <v>0</v>
      </c>
      <c r="D1292">
        <f t="shared" si="44"/>
        <v>0</v>
      </c>
      <c r="E1292">
        <f>SUM('Hidden Analysis'!A1293:B1293)</f>
        <v>0</v>
      </c>
      <c r="F1292">
        <f>SUM('Hidden Analysis'!C1293:D1293)</f>
        <v>0</v>
      </c>
      <c r="G1292">
        <f>IF(AND('Raw Data'!F1287&lt;'Raw Data'!C1287, 'Raw Data'!L1287&gt;'Raw Data'!K1287), 'Raw Data'!F1287, 0)</f>
        <v>0</v>
      </c>
      <c r="H1292">
        <f>IF(AND('Raw Data'!F1287&gt;'Raw Data'!C1287, 'Raw Data'!L1287&lt;'Raw Data'!K1287), 'Raw Data'!C1287, 0)</f>
        <v>0</v>
      </c>
      <c r="I1292">
        <f t="shared" si="45"/>
        <v>0</v>
      </c>
      <c r="J1292">
        <f>IF(AND('Raw Data'!F1287&gt;'Raw Data'!C1287, 'Raw Data'!L1287&gt;'Raw Data'!K1287), 'Raw Data'!F1287, 0)</f>
        <v>0</v>
      </c>
      <c r="K1292">
        <f>IF(AND('Raw Data'!F1287&lt;'Raw Data'!C1287, 'Raw Data'!L1287&lt;'Raw Data'!K1287), 'Raw Data'!C1287, 0)</f>
        <v>0</v>
      </c>
      <c r="L1292">
        <f>IF('Raw Data'!L1287-'Raw Data'!K1287&gt;3, 'Raw Data'!J1287, 0)</f>
        <v>0</v>
      </c>
      <c r="M1292">
        <f>IF('Raw Data'!K1287-'Raw Data'!L1287&gt;3, 'Raw Data'!I1287, 0)</f>
        <v>0</v>
      </c>
      <c r="N1292">
        <f>IF('Raw Data'!L1287-'Raw Data'!K1287&gt;3, 'Raw Data'!J1287, IF('Raw Data'!K1287-'Raw Data'!L1287&gt;3, 'Raw Data'!I1287, 0))</f>
        <v>0</v>
      </c>
      <c r="O1292">
        <f>IF(ISBLANK('Raw Data'!L1287), 0, IF(ABS('Raw Data'!L1287-'Raw Data'!K1287)&lt;4, 'Raw Data'!H1287, IF(ABS('Raw Data'!K1287-'Raw Data'!L1287)&lt;4, 'Raw Data'!G1287, 0)))</f>
        <v>0</v>
      </c>
      <c r="P1292">
        <f>SUM('Hidden Analysis'!E1293:H1293)</f>
        <v>0</v>
      </c>
      <c r="Q1292">
        <f>SUM('Hidden Analysis'!I1293:L1293)</f>
        <v>0</v>
      </c>
      <c r="R1292">
        <f>SUM('Hidden Analysis'!M1293:P1293)</f>
        <v>0</v>
      </c>
      <c r="S1292">
        <f>SUM('Hidden Analysis'!Q1293:R1293)</f>
        <v>0</v>
      </c>
      <c r="T1292">
        <f>IF(AND('Raw Data'!F1287&lt;1.5, 'Raw Data'!L1287&gt;'Raw Data'!K1287, 'Raw Data'!L1287-'Raw Data'!K1287&gt;3), 'Raw Data'!F1287, 0)</f>
        <v>0</v>
      </c>
      <c r="U1292">
        <f>IF(AND('Raw Data'!L1287-'Raw Data'!K1287&lt;4, 'Raw Data'!L1287&gt;'Raw Data'!K1287), 'Raw Data'!H1287, 0)</f>
        <v>0</v>
      </c>
      <c r="V1292">
        <f>IF(AND('Raw Data'!K1287-'Raw Data'!L1287&lt;4, 'Raw Data'!K1287&gt;'Raw Data'!L1287), 'Raw Data'!G1287, 0)</f>
        <v>0</v>
      </c>
      <c r="W1292">
        <f>SUM('Hidden Analysis'!S1293:T1293)</f>
        <v>0</v>
      </c>
      <c r="X1292">
        <f>SUM('Hidden Analysis'!U1293:V1293)</f>
        <v>0</v>
      </c>
    </row>
    <row r="1293" spans="1:24" x14ac:dyDescent="0.3">
      <c r="A1293" s="2">
        <f>'Raw Data'!M1288</f>
        <v>0</v>
      </c>
      <c r="B1293">
        <f>IF('Raw Data'!L1288&gt;'Raw Data'!K1288, 'Raw Data'!F1288, 0)</f>
        <v>0</v>
      </c>
      <c r="C1293">
        <f>IF('Raw Data'!K1288&gt;'Raw Data'!L1288, 'Raw Data'!C1288, 0)</f>
        <v>0</v>
      </c>
      <c r="D1293">
        <f t="shared" si="44"/>
        <v>0</v>
      </c>
      <c r="E1293">
        <f>SUM('Hidden Analysis'!A1294:B1294)</f>
        <v>0</v>
      </c>
      <c r="F1293">
        <f>SUM('Hidden Analysis'!C1294:D1294)</f>
        <v>0</v>
      </c>
      <c r="G1293">
        <f>IF(AND('Raw Data'!F1288&lt;'Raw Data'!C1288, 'Raw Data'!L1288&gt;'Raw Data'!K1288), 'Raw Data'!F1288, 0)</f>
        <v>0</v>
      </c>
      <c r="H1293">
        <f>IF(AND('Raw Data'!F1288&gt;'Raw Data'!C1288, 'Raw Data'!L1288&lt;'Raw Data'!K1288), 'Raw Data'!C1288, 0)</f>
        <v>0</v>
      </c>
      <c r="I1293">
        <f t="shared" si="45"/>
        <v>0</v>
      </c>
      <c r="J1293">
        <f>IF(AND('Raw Data'!F1288&gt;'Raw Data'!C1288, 'Raw Data'!L1288&gt;'Raw Data'!K1288), 'Raw Data'!F1288, 0)</f>
        <v>0</v>
      </c>
      <c r="K1293">
        <f>IF(AND('Raw Data'!F1288&lt;'Raw Data'!C1288, 'Raw Data'!L1288&lt;'Raw Data'!K1288), 'Raw Data'!C1288, 0)</f>
        <v>0</v>
      </c>
      <c r="L1293">
        <f>IF('Raw Data'!L1288-'Raw Data'!K1288&gt;3, 'Raw Data'!J1288, 0)</f>
        <v>0</v>
      </c>
      <c r="M1293">
        <f>IF('Raw Data'!K1288-'Raw Data'!L1288&gt;3, 'Raw Data'!I1288, 0)</f>
        <v>0</v>
      </c>
      <c r="N1293">
        <f>IF('Raw Data'!L1288-'Raw Data'!K1288&gt;3, 'Raw Data'!J1288, IF('Raw Data'!K1288-'Raw Data'!L1288&gt;3, 'Raw Data'!I1288, 0))</f>
        <v>0</v>
      </c>
      <c r="O1293">
        <f>IF(ISBLANK('Raw Data'!L1288), 0, IF(ABS('Raw Data'!L1288-'Raw Data'!K1288)&lt;4, 'Raw Data'!H1288, IF(ABS('Raw Data'!K1288-'Raw Data'!L1288)&lt;4, 'Raw Data'!G1288, 0)))</f>
        <v>0</v>
      </c>
      <c r="P1293">
        <f>SUM('Hidden Analysis'!E1294:H1294)</f>
        <v>0</v>
      </c>
      <c r="Q1293">
        <f>SUM('Hidden Analysis'!I1294:L1294)</f>
        <v>0</v>
      </c>
      <c r="R1293">
        <f>SUM('Hidden Analysis'!M1294:P1294)</f>
        <v>0</v>
      </c>
      <c r="S1293">
        <f>SUM('Hidden Analysis'!Q1294:R1294)</f>
        <v>0</v>
      </c>
      <c r="T1293">
        <f>IF(AND('Raw Data'!F1288&lt;1.5, 'Raw Data'!L1288&gt;'Raw Data'!K1288, 'Raw Data'!L1288-'Raw Data'!K1288&gt;3), 'Raw Data'!F1288, 0)</f>
        <v>0</v>
      </c>
      <c r="U1293">
        <f>IF(AND('Raw Data'!L1288-'Raw Data'!K1288&lt;4, 'Raw Data'!L1288&gt;'Raw Data'!K1288), 'Raw Data'!H1288, 0)</f>
        <v>0</v>
      </c>
      <c r="V1293">
        <f>IF(AND('Raw Data'!K1288-'Raw Data'!L1288&lt;4, 'Raw Data'!K1288&gt;'Raw Data'!L1288), 'Raw Data'!G1288, 0)</f>
        <v>0</v>
      </c>
      <c r="W1293">
        <f>SUM('Hidden Analysis'!S1294:T1294)</f>
        <v>0</v>
      </c>
      <c r="X1293">
        <f>SUM('Hidden Analysis'!U1294:V1294)</f>
        <v>0</v>
      </c>
    </row>
    <row r="1294" spans="1:24" x14ac:dyDescent="0.3">
      <c r="A1294" s="2">
        <f>'Raw Data'!M1289</f>
        <v>0</v>
      </c>
      <c r="B1294">
        <f>IF('Raw Data'!L1289&gt;'Raw Data'!K1289, 'Raw Data'!F1289, 0)</f>
        <v>0</v>
      </c>
      <c r="C1294">
        <f>IF('Raw Data'!K1289&gt;'Raw Data'!L1289, 'Raw Data'!C1289, 0)</f>
        <v>0</v>
      </c>
      <c r="D1294">
        <f t="shared" si="44"/>
        <v>0</v>
      </c>
      <c r="E1294">
        <f>SUM('Hidden Analysis'!A1295:B1295)</f>
        <v>0</v>
      </c>
      <c r="F1294">
        <f>SUM('Hidden Analysis'!C1295:D1295)</f>
        <v>0</v>
      </c>
      <c r="G1294">
        <f>IF(AND('Raw Data'!F1289&lt;'Raw Data'!C1289, 'Raw Data'!L1289&gt;'Raw Data'!K1289), 'Raw Data'!F1289, 0)</f>
        <v>0</v>
      </c>
      <c r="H1294">
        <f>IF(AND('Raw Data'!F1289&gt;'Raw Data'!C1289, 'Raw Data'!L1289&lt;'Raw Data'!K1289), 'Raw Data'!C1289, 0)</f>
        <v>0</v>
      </c>
      <c r="I1294">
        <f t="shared" si="45"/>
        <v>0</v>
      </c>
      <c r="J1294">
        <f>IF(AND('Raw Data'!F1289&gt;'Raw Data'!C1289, 'Raw Data'!L1289&gt;'Raw Data'!K1289), 'Raw Data'!F1289, 0)</f>
        <v>0</v>
      </c>
      <c r="K1294">
        <f>IF(AND('Raw Data'!F1289&lt;'Raw Data'!C1289, 'Raw Data'!L1289&lt;'Raw Data'!K1289), 'Raw Data'!C1289, 0)</f>
        <v>0</v>
      </c>
      <c r="L1294">
        <f>IF('Raw Data'!L1289-'Raw Data'!K1289&gt;3, 'Raw Data'!J1289, 0)</f>
        <v>0</v>
      </c>
      <c r="M1294">
        <f>IF('Raw Data'!K1289-'Raw Data'!L1289&gt;3, 'Raw Data'!I1289, 0)</f>
        <v>0</v>
      </c>
      <c r="N1294">
        <f>IF('Raw Data'!L1289-'Raw Data'!K1289&gt;3, 'Raw Data'!J1289, IF('Raw Data'!K1289-'Raw Data'!L1289&gt;3, 'Raw Data'!I1289, 0))</f>
        <v>0</v>
      </c>
      <c r="O1294">
        <f>IF(ISBLANK('Raw Data'!L1289), 0, IF(ABS('Raw Data'!L1289-'Raw Data'!K1289)&lt;4, 'Raw Data'!H1289, IF(ABS('Raw Data'!K1289-'Raw Data'!L1289)&lt;4, 'Raw Data'!G1289, 0)))</f>
        <v>0</v>
      </c>
      <c r="P1294">
        <f>SUM('Hidden Analysis'!E1295:H1295)</f>
        <v>0</v>
      </c>
      <c r="Q1294">
        <f>SUM('Hidden Analysis'!I1295:L1295)</f>
        <v>0</v>
      </c>
      <c r="R1294">
        <f>SUM('Hidden Analysis'!M1295:P1295)</f>
        <v>0</v>
      </c>
      <c r="S1294">
        <f>SUM('Hidden Analysis'!Q1295:R1295)</f>
        <v>0</v>
      </c>
      <c r="T1294">
        <f>IF(AND('Raw Data'!F1289&lt;1.5, 'Raw Data'!L1289&gt;'Raw Data'!K1289, 'Raw Data'!L1289-'Raw Data'!K1289&gt;3), 'Raw Data'!F1289, 0)</f>
        <v>0</v>
      </c>
      <c r="U1294">
        <f>IF(AND('Raw Data'!L1289-'Raw Data'!K1289&lt;4, 'Raw Data'!L1289&gt;'Raw Data'!K1289), 'Raw Data'!H1289, 0)</f>
        <v>0</v>
      </c>
      <c r="V1294">
        <f>IF(AND('Raw Data'!K1289-'Raw Data'!L1289&lt;4, 'Raw Data'!K1289&gt;'Raw Data'!L1289), 'Raw Data'!G1289, 0)</f>
        <v>0</v>
      </c>
      <c r="W1294">
        <f>SUM('Hidden Analysis'!S1295:T1295)</f>
        <v>0</v>
      </c>
      <c r="X1294">
        <f>SUM('Hidden Analysis'!U1295:V1295)</f>
        <v>0</v>
      </c>
    </row>
    <row r="1295" spans="1:24" x14ac:dyDescent="0.3">
      <c r="A1295" s="2">
        <f>'Raw Data'!M1290</f>
        <v>0</v>
      </c>
      <c r="B1295">
        <f>IF('Raw Data'!L1290&gt;'Raw Data'!K1290, 'Raw Data'!F1290, 0)</f>
        <v>0</v>
      </c>
      <c r="C1295">
        <f>IF('Raw Data'!K1290&gt;'Raw Data'!L1290, 'Raw Data'!C1290, 0)</f>
        <v>0</v>
      </c>
      <c r="D1295">
        <f t="shared" si="44"/>
        <v>0</v>
      </c>
      <c r="E1295">
        <f>SUM('Hidden Analysis'!A1296:B1296)</f>
        <v>0</v>
      </c>
      <c r="F1295">
        <f>SUM('Hidden Analysis'!C1296:D1296)</f>
        <v>0</v>
      </c>
      <c r="G1295">
        <f>IF(AND('Raw Data'!F1290&lt;'Raw Data'!C1290, 'Raw Data'!L1290&gt;'Raw Data'!K1290), 'Raw Data'!F1290, 0)</f>
        <v>0</v>
      </c>
      <c r="H1295">
        <f>IF(AND('Raw Data'!F1290&gt;'Raw Data'!C1290, 'Raw Data'!L1290&lt;'Raw Data'!K1290), 'Raw Data'!C1290, 0)</f>
        <v>0</v>
      </c>
      <c r="I1295">
        <f t="shared" si="45"/>
        <v>0</v>
      </c>
      <c r="J1295">
        <f>IF(AND('Raw Data'!F1290&gt;'Raw Data'!C1290, 'Raw Data'!L1290&gt;'Raw Data'!K1290), 'Raw Data'!F1290, 0)</f>
        <v>0</v>
      </c>
      <c r="K1295">
        <f>IF(AND('Raw Data'!F1290&lt;'Raw Data'!C1290, 'Raw Data'!L1290&lt;'Raw Data'!K1290), 'Raw Data'!C1290, 0)</f>
        <v>0</v>
      </c>
      <c r="L1295">
        <f>IF('Raw Data'!L1290-'Raw Data'!K1290&gt;3, 'Raw Data'!J1290, 0)</f>
        <v>0</v>
      </c>
      <c r="M1295">
        <f>IF('Raw Data'!K1290-'Raw Data'!L1290&gt;3, 'Raw Data'!I1290, 0)</f>
        <v>0</v>
      </c>
      <c r="N1295">
        <f>IF('Raw Data'!L1290-'Raw Data'!K1290&gt;3, 'Raw Data'!J1290, IF('Raw Data'!K1290-'Raw Data'!L1290&gt;3, 'Raw Data'!I1290, 0))</f>
        <v>0</v>
      </c>
      <c r="O1295">
        <f>IF(ISBLANK('Raw Data'!L1290), 0, IF(ABS('Raw Data'!L1290-'Raw Data'!K1290)&lt;4, 'Raw Data'!H1290, IF(ABS('Raw Data'!K1290-'Raw Data'!L1290)&lt;4, 'Raw Data'!G1290, 0)))</f>
        <v>0</v>
      </c>
      <c r="P1295">
        <f>SUM('Hidden Analysis'!E1296:H1296)</f>
        <v>0</v>
      </c>
      <c r="Q1295">
        <f>SUM('Hidden Analysis'!I1296:L1296)</f>
        <v>0</v>
      </c>
      <c r="R1295">
        <f>SUM('Hidden Analysis'!M1296:P1296)</f>
        <v>0</v>
      </c>
      <c r="S1295">
        <f>SUM('Hidden Analysis'!Q1296:R1296)</f>
        <v>0</v>
      </c>
      <c r="T1295">
        <f>IF(AND('Raw Data'!F1290&lt;1.5, 'Raw Data'!L1290&gt;'Raw Data'!K1290, 'Raw Data'!L1290-'Raw Data'!K1290&gt;3), 'Raw Data'!F1290, 0)</f>
        <v>0</v>
      </c>
      <c r="U1295">
        <f>IF(AND('Raw Data'!L1290-'Raw Data'!K1290&lt;4, 'Raw Data'!L1290&gt;'Raw Data'!K1290), 'Raw Data'!H1290, 0)</f>
        <v>0</v>
      </c>
      <c r="V1295">
        <f>IF(AND('Raw Data'!K1290-'Raw Data'!L1290&lt;4, 'Raw Data'!K1290&gt;'Raw Data'!L1290), 'Raw Data'!G1290, 0)</f>
        <v>0</v>
      </c>
      <c r="W1295">
        <f>SUM('Hidden Analysis'!S1296:T1296)</f>
        <v>0</v>
      </c>
      <c r="X1295">
        <f>SUM('Hidden Analysis'!U1296:V1296)</f>
        <v>0</v>
      </c>
    </row>
    <row r="1296" spans="1:24" x14ac:dyDescent="0.3">
      <c r="A1296" s="2">
        <f>'Raw Data'!M1291</f>
        <v>0</v>
      </c>
      <c r="B1296">
        <f>IF('Raw Data'!L1291&gt;'Raw Data'!K1291, 'Raw Data'!F1291, 0)</f>
        <v>0</v>
      </c>
      <c r="C1296">
        <f>IF('Raw Data'!K1291&gt;'Raw Data'!L1291, 'Raw Data'!C1291, 0)</f>
        <v>0</v>
      </c>
      <c r="D1296">
        <f t="shared" si="44"/>
        <v>0</v>
      </c>
      <c r="E1296">
        <f>SUM('Hidden Analysis'!A1297:B1297)</f>
        <v>0</v>
      </c>
      <c r="F1296">
        <f>SUM('Hidden Analysis'!C1297:D1297)</f>
        <v>0</v>
      </c>
      <c r="G1296">
        <f>IF(AND('Raw Data'!F1291&lt;'Raw Data'!C1291, 'Raw Data'!L1291&gt;'Raw Data'!K1291), 'Raw Data'!F1291, 0)</f>
        <v>0</v>
      </c>
      <c r="H1296">
        <f>IF(AND('Raw Data'!F1291&gt;'Raw Data'!C1291, 'Raw Data'!L1291&lt;'Raw Data'!K1291), 'Raw Data'!C1291, 0)</f>
        <v>0</v>
      </c>
      <c r="I1296">
        <f t="shared" si="45"/>
        <v>0</v>
      </c>
      <c r="J1296">
        <f>IF(AND('Raw Data'!F1291&gt;'Raw Data'!C1291, 'Raw Data'!L1291&gt;'Raw Data'!K1291), 'Raw Data'!F1291, 0)</f>
        <v>0</v>
      </c>
      <c r="K1296">
        <f>IF(AND('Raw Data'!F1291&lt;'Raw Data'!C1291, 'Raw Data'!L1291&lt;'Raw Data'!K1291), 'Raw Data'!C1291, 0)</f>
        <v>0</v>
      </c>
      <c r="L1296">
        <f>IF('Raw Data'!L1291-'Raw Data'!K1291&gt;3, 'Raw Data'!J1291, 0)</f>
        <v>0</v>
      </c>
      <c r="M1296">
        <f>IF('Raw Data'!K1291-'Raw Data'!L1291&gt;3, 'Raw Data'!I1291, 0)</f>
        <v>0</v>
      </c>
      <c r="N1296">
        <f>IF('Raw Data'!L1291-'Raw Data'!K1291&gt;3, 'Raw Data'!J1291, IF('Raw Data'!K1291-'Raw Data'!L1291&gt;3, 'Raw Data'!I1291, 0))</f>
        <v>0</v>
      </c>
      <c r="O1296">
        <f>IF(ISBLANK('Raw Data'!L1291), 0, IF(ABS('Raw Data'!L1291-'Raw Data'!K1291)&lt;4, 'Raw Data'!H1291, IF(ABS('Raw Data'!K1291-'Raw Data'!L1291)&lt;4, 'Raw Data'!G1291, 0)))</f>
        <v>0</v>
      </c>
      <c r="P1296">
        <f>SUM('Hidden Analysis'!E1297:H1297)</f>
        <v>0</v>
      </c>
      <c r="Q1296">
        <f>SUM('Hidden Analysis'!I1297:L1297)</f>
        <v>0</v>
      </c>
      <c r="R1296">
        <f>SUM('Hidden Analysis'!M1297:P1297)</f>
        <v>0</v>
      </c>
      <c r="S1296">
        <f>SUM('Hidden Analysis'!Q1297:R1297)</f>
        <v>0</v>
      </c>
      <c r="T1296">
        <f>IF(AND('Raw Data'!F1291&lt;1.5, 'Raw Data'!L1291&gt;'Raw Data'!K1291, 'Raw Data'!L1291-'Raw Data'!K1291&gt;3), 'Raw Data'!F1291, 0)</f>
        <v>0</v>
      </c>
      <c r="U1296">
        <f>IF(AND('Raw Data'!L1291-'Raw Data'!K1291&lt;4, 'Raw Data'!L1291&gt;'Raw Data'!K1291), 'Raw Data'!H1291, 0)</f>
        <v>0</v>
      </c>
      <c r="V1296">
        <f>IF(AND('Raw Data'!K1291-'Raw Data'!L1291&lt;4, 'Raw Data'!K1291&gt;'Raw Data'!L1291), 'Raw Data'!G1291, 0)</f>
        <v>0</v>
      </c>
      <c r="W1296">
        <f>SUM('Hidden Analysis'!S1297:T1297)</f>
        <v>0</v>
      </c>
      <c r="X1296">
        <f>SUM('Hidden Analysis'!U1297:V1297)</f>
        <v>0</v>
      </c>
    </row>
    <row r="1297" spans="1:24" x14ac:dyDescent="0.3">
      <c r="A1297" s="2">
        <f>'Raw Data'!M1292</f>
        <v>0</v>
      </c>
      <c r="B1297">
        <f>IF('Raw Data'!L1292&gt;'Raw Data'!K1292, 'Raw Data'!F1292, 0)</f>
        <v>0</v>
      </c>
      <c r="C1297">
        <f>IF('Raw Data'!K1292&gt;'Raw Data'!L1292, 'Raw Data'!C1292, 0)</f>
        <v>0</v>
      </c>
      <c r="D1297">
        <f t="shared" si="44"/>
        <v>0</v>
      </c>
      <c r="E1297">
        <f>SUM('Hidden Analysis'!A1298:B1298)</f>
        <v>0</v>
      </c>
      <c r="F1297">
        <f>SUM('Hidden Analysis'!C1298:D1298)</f>
        <v>0</v>
      </c>
      <c r="G1297">
        <f>IF(AND('Raw Data'!F1292&lt;'Raw Data'!C1292, 'Raw Data'!L1292&gt;'Raw Data'!K1292), 'Raw Data'!F1292, 0)</f>
        <v>0</v>
      </c>
      <c r="H1297">
        <f>IF(AND('Raw Data'!F1292&gt;'Raw Data'!C1292, 'Raw Data'!L1292&lt;'Raw Data'!K1292), 'Raw Data'!C1292, 0)</f>
        <v>0</v>
      </c>
      <c r="I1297">
        <f t="shared" si="45"/>
        <v>0</v>
      </c>
      <c r="J1297">
        <f>IF(AND('Raw Data'!F1292&gt;'Raw Data'!C1292, 'Raw Data'!L1292&gt;'Raw Data'!K1292), 'Raw Data'!F1292, 0)</f>
        <v>0</v>
      </c>
      <c r="K1297">
        <f>IF(AND('Raw Data'!F1292&lt;'Raw Data'!C1292, 'Raw Data'!L1292&lt;'Raw Data'!K1292), 'Raw Data'!C1292, 0)</f>
        <v>0</v>
      </c>
      <c r="L1297">
        <f>IF('Raw Data'!L1292-'Raw Data'!K1292&gt;3, 'Raw Data'!J1292, 0)</f>
        <v>0</v>
      </c>
      <c r="M1297">
        <f>IF('Raw Data'!K1292-'Raw Data'!L1292&gt;3, 'Raw Data'!I1292, 0)</f>
        <v>0</v>
      </c>
      <c r="N1297">
        <f>IF('Raw Data'!L1292-'Raw Data'!K1292&gt;3, 'Raw Data'!J1292, IF('Raw Data'!K1292-'Raw Data'!L1292&gt;3, 'Raw Data'!I1292, 0))</f>
        <v>0</v>
      </c>
      <c r="O1297">
        <f>IF(ISBLANK('Raw Data'!L1292), 0, IF(ABS('Raw Data'!L1292-'Raw Data'!K1292)&lt;4, 'Raw Data'!H1292, IF(ABS('Raw Data'!K1292-'Raw Data'!L1292)&lt;4, 'Raw Data'!G1292, 0)))</f>
        <v>0</v>
      </c>
      <c r="P1297">
        <f>SUM('Hidden Analysis'!E1298:H1298)</f>
        <v>0</v>
      </c>
      <c r="Q1297">
        <f>SUM('Hidden Analysis'!I1298:L1298)</f>
        <v>0</v>
      </c>
      <c r="R1297">
        <f>SUM('Hidden Analysis'!M1298:P1298)</f>
        <v>0</v>
      </c>
      <c r="S1297">
        <f>SUM('Hidden Analysis'!Q1298:R1298)</f>
        <v>0</v>
      </c>
      <c r="T1297">
        <f>IF(AND('Raw Data'!F1292&lt;1.5, 'Raw Data'!L1292&gt;'Raw Data'!K1292, 'Raw Data'!L1292-'Raw Data'!K1292&gt;3), 'Raw Data'!F1292, 0)</f>
        <v>0</v>
      </c>
      <c r="U1297">
        <f>IF(AND('Raw Data'!L1292-'Raw Data'!K1292&lt;4, 'Raw Data'!L1292&gt;'Raw Data'!K1292), 'Raw Data'!H1292, 0)</f>
        <v>0</v>
      </c>
      <c r="V1297">
        <f>IF(AND('Raw Data'!K1292-'Raw Data'!L1292&lt;4, 'Raw Data'!K1292&gt;'Raw Data'!L1292), 'Raw Data'!G1292, 0)</f>
        <v>0</v>
      </c>
      <c r="W1297">
        <f>SUM('Hidden Analysis'!S1298:T1298)</f>
        <v>0</v>
      </c>
      <c r="X1297">
        <f>SUM('Hidden Analysis'!U1298:V1298)</f>
        <v>0</v>
      </c>
    </row>
    <row r="1298" spans="1:24" x14ac:dyDescent="0.3">
      <c r="A1298" s="2">
        <f>'Raw Data'!M1293</f>
        <v>0</v>
      </c>
      <c r="B1298">
        <f>IF('Raw Data'!L1293&gt;'Raw Data'!K1293, 'Raw Data'!F1293, 0)</f>
        <v>0</v>
      </c>
      <c r="C1298">
        <f>IF('Raw Data'!K1293&gt;'Raw Data'!L1293, 'Raw Data'!C1293, 0)</f>
        <v>0</v>
      </c>
      <c r="D1298">
        <f t="shared" si="44"/>
        <v>0</v>
      </c>
      <c r="E1298">
        <f>SUM('Hidden Analysis'!A1299:B1299)</f>
        <v>0</v>
      </c>
      <c r="F1298">
        <f>SUM('Hidden Analysis'!C1299:D1299)</f>
        <v>0</v>
      </c>
      <c r="G1298">
        <f>IF(AND('Raw Data'!F1293&lt;'Raw Data'!C1293, 'Raw Data'!L1293&gt;'Raw Data'!K1293), 'Raw Data'!F1293, 0)</f>
        <v>0</v>
      </c>
      <c r="H1298">
        <f>IF(AND('Raw Data'!F1293&gt;'Raw Data'!C1293, 'Raw Data'!L1293&lt;'Raw Data'!K1293), 'Raw Data'!C1293, 0)</f>
        <v>0</v>
      </c>
      <c r="I1298">
        <f t="shared" si="45"/>
        <v>0</v>
      </c>
      <c r="J1298">
        <f>IF(AND('Raw Data'!F1293&gt;'Raw Data'!C1293, 'Raw Data'!L1293&gt;'Raw Data'!K1293), 'Raw Data'!F1293, 0)</f>
        <v>0</v>
      </c>
      <c r="K1298">
        <f>IF(AND('Raw Data'!F1293&lt;'Raw Data'!C1293, 'Raw Data'!L1293&lt;'Raw Data'!K1293), 'Raw Data'!C1293, 0)</f>
        <v>0</v>
      </c>
      <c r="L1298">
        <f>IF('Raw Data'!L1293-'Raw Data'!K1293&gt;3, 'Raw Data'!J1293, 0)</f>
        <v>0</v>
      </c>
      <c r="M1298">
        <f>IF('Raw Data'!K1293-'Raw Data'!L1293&gt;3, 'Raw Data'!I1293, 0)</f>
        <v>0</v>
      </c>
      <c r="N1298">
        <f>IF('Raw Data'!L1293-'Raw Data'!K1293&gt;3, 'Raw Data'!J1293, IF('Raw Data'!K1293-'Raw Data'!L1293&gt;3, 'Raw Data'!I1293, 0))</f>
        <v>0</v>
      </c>
      <c r="O1298">
        <f>IF(ISBLANK('Raw Data'!L1293), 0, IF(ABS('Raw Data'!L1293-'Raw Data'!K1293)&lt;4, 'Raw Data'!H1293, IF(ABS('Raw Data'!K1293-'Raw Data'!L1293)&lt;4, 'Raw Data'!G1293, 0)))</f>
        <v>0</v>
      </c>
      <c r="P1298">
        <f>SUM('Hidden Analysis'!E1299:H1299)</f>
        <v>0</v>
      </c>
      <c r="Q1298">
        <f>SUM('Hidden Analysis'!I1299:L1299)</f>
        <v>0</v>
      </c>
      <c r="R1298">
        <f>SUM('Hidden Analysis'!M1299:P1299)</f>
        <v>0</v>
      </c>
      <c r="S1298">
        <f>SUM('Hidden Analysis'!Q1299:R1299)</f>
        <v>0</v>
      </c>
      <c r="T1298">
        <f>IF(AND('Raw Data'!F1293&lt;1.5, 'Raw Data'!L1293&gt;'Raw Data'!K1293, 'Raw Data'!L1293-'Raw Data'!K1293&gt;3), 'Raw Data'!F1293, 0)</f>
        <v>0</v>
      </c>
      <c r="U1298">
        <f>IF(AND('Raw Data'!L1293-'Raw Data'!K1293&lt;4, 'Raw Data'!L1293&gt;'Raw Data'!K1293), 'Raw Data'!H1293, 0)</f>
        <v>0</v>
      </c>
      <c r="V1298">
        <f>IF(AND('Raw Data'!K1293-'Raw Data'!L1293&lt;4, 'Raw Data'!K1293&gt;'Raw Data'!L1293), 'Raw Data'!G1293, 0)</f>
        <v>0</v>
      </c>
      <c r="W1298">
        <f>SUM('Hidden Analysis'!S1299:T1299)</f>
        <v>0</v>
      </c>
      <c r="X1298">
        <f>SUM('Hidden Analysis'!U1299:V1299)</f>
        <v>0</v>
      </c>
    </row>
    <row r="1299" spans="1:24" x14ac:dyDescent="0.3">
      <c r="A1299" s="2">
        <f>'Raw Data'!M1294</f>
        <v>0</v>
      </c>
      <c r="B1299">
        <f>IF('Raw Data'!L1294&gt;'Raw Data'!K1294, 'Raw Data'!F1294, 0)</f>
        <v>0</v>
      </c>
      <c r="C1299">
        <f>IF('Raw Data'!K1294&gt;'Raw Data'!L1294, 'Raw Data'!C1294, 0)</f>
        <v>0</v>
      </c>
      <c r="D1299">
        <f t="shared" si="44"/>
        <v>0</v>
      </c>
      <c r="E1299">
        <f>SUM('Hidden Analysis'!A1300:B1300)</f>
        <v>0</v>
      </c>
      <c r="F1299">
        <f>SUM('Hidden Analysis'!C1300:D1300)</f>
        <v>0</v>
      </c>
      <c r="G1299">
        <f>IF(AND('Raw Data'!F1294&lt;'Raw Data'!C1294, 'Raw Data'!L1294&gt;'Raw Data'!K1294), 'Raw Data'!F1294, 0)</f>
        <v>0</v>
      </c>
      <c r="H1299">
        <f>IF(AND('Raw Data'!F1294&gt;'Raw Data'!C1294, 'Raw Data'!L1294&lt;'Raw Data'!K1294), 'Raw Data'!C1294, 0)</f>
        <v>0</v>
      </c>
      <c r="I1299">
        <f t="shared" si="45"/>
        <v>0</v>
      </c>
      <c r="J1299">
        <f>IF(AND('Raw Data'!F1294&gt;'Raw Data'!C1294, 'Raw Data'!L1294&gt;'Raw Data'!K1294), 'Raw Data'!F1294, 0)</f>
        <v>0</v>
      </c>
      <c r="K1299">
        <f>IF(AND('Raw Data'!F1294&lt;'Raw Data'!C1294, 'Raw Data'!L1294&lt;'Raw Data'!K1294), 'Raw Data'!C1294, 0)</f>
        <v>0</v>
      </c>
      <c r="L1299">
        <f>IF('Raw Data'!L1294-'Raw Data'!K1294&gt;3, 'Raw Data'!J1294, 0)</f>
        <v>0</v>
      </c>
      <c r="M1299">
        <f>IF('Raw Data'!K1294-'Raw Data'!L1294&gt;3, 'Raw Data'!I1294, 0)</f>
        <v>0</v>
      </c>
      <c r="N1299">
        <f>IF('Raw Data'!L1294-'Raw Data'!K1294&gt;3, 'Raw Data'!J1294, IF('Raw Data'!K1294-'Raw Data'!L1294&gt;3, 'Raw Data'!I1294, 0))</f>
        <v>0</v>
      </c>
      <c r="O1299">
        <f>IF(ISBLANK('Raw Data'!L1294), 0, IF(ABS('Raw Data'!L1294-'Raw Data'!K1294)&lt;4, 'Raw Data'!H1294, IF(ABS('Raw Data'!K1294-'Raw Data'!L1294)&lt;4, 'Raw Data'!G1294, 0)))</f>
        <v>0</v>
      </c>
      <c r="P1299">
        <f>SUM('Hidden Analysis'!E1300:H1300)</f>
        <v>0</v>
      </c>
      <c r="Q1299">
        <f>SUM('Hidden Analysis'!I1300:L1300)</f>
        <v>0</v>
      </c>
      <c r="R1299">
        <f>SUM('Hidden Analysis'!M1300:P1300)</f>
        <v>0</v>
      </c>
      <c r="S1299">
        <f>SUM('Hidden Analysis'!Q1300:R1300)</f>
        <v>0</v>
      </c>
      <c r="T1299">
        <f>IF(AND('Raw Data'!F1294&lt;1.5, 'Raw Data'!L1294&gt;'Raw Data'!K1294, 'Raw Data'!L1294-'Raw Data'!K1294&gt;3), 'Raw Data'!F1294, 0)</f>
        <v>0</v>
      </c>
      <c r="U1299">
        <f>IF(AND('Raw Data'!L1294-'Raw Data'!K1294&lt;4, 'Raw Data'!L1294&gt;'Raw Data'!K1294), 'Raw Data'!H1294, 0)</f>
        <v>0</v>
      </c>
      <c r="V1299">
        <f>IF(AND('Raw Data'!K1294-'Raw Data'!L1294&lt;4, 'Raw Data'!K1294&gt;'Raw Data'!L1294), 'Raw Data'!G1294, 0)</f>
        <v>0</v>
      </c>
      <c r="W1299">
        <f>SUM('Hidden Analysis'!S1300:T1300)</f>
        <v>0</v>
      </c>
      <c r="X1299">
        <f>SUM('Hidden Analysis'!U1300:V1300)</f>
        <v>0</v>
      </c>
    </row>
    <row r="1300" spans="1:24" x14ac:dyDescent="0.3">
      <c r="A1300" s="2">
        <f>'Raw Data'!M1295</f>
        <v>0</v>
      </c>
      <c r="B1300">
        <f>IF('Raw Data'!L1295&gt;'Raw Data'!K1295, 'Raw Data'!F1295, 0)</f>
        <v>0</v>
      </c>
      <c r="C1300">
        <f>IF('Raw Data'!K1295&gt;'Raw Data'!L1295, 'Raw Data'!C1295, 0)</f>
        <v>0</v>
      </c>
      <c r="D1300">
        <f t="shared" si="44"/>
        <v>0</v>
      </c>
      <c r="E1300">
        <f>SUM('Hidden Analysis'!A1301:B1301)</f>
        <v>0</v>
      </c>
      <c r="F1300">
        <f>SUM('Hidden Analysis'!C1301:D1301)</f>
        <v>0</v>
      </c>
      <c r="G1300">
        <f>IF(AND('Raw Data'!F1295&lt;'Raw Data'!C1295, 'Raw Data'!L1295&gt;'Raw Data'!K1295), 'Raw Data'!F1295, 0)</f>
        <v>0</v>
      </c>
      <c r="H1300">
        <f>IF(AND('Raw Data'!F1295&gt;'Raw Data'!C1295, 'Raw Data'!L1295&lt;'Raw Data'!K1295), 'Raw Data'!C1295, 0)</f>
        <v>0</v>
      </c>
      <c r="I1300">
        <f t="shared" si="45"/>
        <v>0</v>
      </c>
      <c r="J1300">
        <f>IF(AND('Raw Data'!F1295&gt;'Raw Data'!C1295, 'Raw Data'!L1295&gt;'Raw Data'!K1295), 'Raw Data'!F1295, 0)</f>
        <v>0</v>
      </c>
      <c r="K1300">
        <f>IF(AND('Raw Data'!F1295&lt;'Raw Data'!C1295, 'Raw Data'!L1295&lt;'Raw Data'!K1295), 'Raw Data'!C1295, 0)</f>
        <v>0</v>
      </c>
      <c r="L1300">
        <f>IF('Raw Data'!L1295-'Raw Data'!K1295&gt;3, 'Raw Data'!J1295, 0)</f>
        <v>0</v>
      </c>
      <c r="M1300">
        <f>IF('Raw Data'!K1295-'Raw Data'!L1295&gt;3, 'Raw Data'!I1295, 0)</f>
        <v>0</v>
      </c>
      <c r="N1300">
        <f>IF('Raw Data'!L1295-'Raw Data'!K1295&gt;3, 'Raw Data'!J1295, IF('Raw Data'!K1295-'Raw Data'!L1295&gt;3, 'Raw Data'!I1295, 0))</f>
        <v>0</v>
      </c>
      <c r="O1300">
        <f>IF(ISBLANK('Raw Data'!L1295), 0, IF(ABS('Raw Data'!L1295-'Raw Data'!K1295)&lt;4, 'Raw Data'!H1295, IF(ABS('Raw Data'!K1295-'Raw Data'!L1295)&lt;4, 'Raw Data'!G1295, 0)))</f>
        <v>0</v>
      </c>
      <c r="P1300">
        <f>SUM('Hidden Analysis'!E1301:H1301)</f>
        <v>0</v>
      </c>
      <c r="Q1300">
        <f>SUM('Hidden Analysis'!I1301:L1301)</f>
        <v>0</v>
      </c>
      <c r="R1300">
        <f>SUM('Hidden Analysis'!M1301:P1301)</f>
        <v>0</v>
      </c>
      <c r="S1300">
        <f>SUM('Hidden Analysis'!Q1301:R1301)</f>
        <v>0</v>
      </c>
      <c r="T1300">
        <f>IF(AND('Raw Data'!F1295&lt;1.5, 'Raw Data'!L1295&gt;'Raw Data'!K1295, 'Raw Data'!L1295-'Raw Data'!K1295&gt;3), 'Raw Data'!F1295, 0)</f>
        <v>0</v>
      </c>
      <c r="U1300">
        <f>IF(AND('Raw Data'!L1295-'Raw Data'!K1295&lt;4, 'Raw Data'!L1295&gt;'Raw Data'!K1295), 'Raw Data'!H1295, 0)</f>
        <v>0</v>
      </c>
      <c r="V1300">
        <f>IF(AND('Raw Data'!K1295-'Raw Data'!L1295&lt;4, 'Raw Data'!K1295&gt;'Raw Data'!L1295), 'Raw Data'!G1295, 0)</f>
        <v>0</v>
      </c>
      <c r="W1300">
        <f>SUM('Hidden Analysis'!S1301:T1301)</f>
        <v>0</v>
      </c>
      <c r="X1300">
        <f>SUM('Hidden Analysis'!U1301:V1301)</f>
        <v>0</v>
      </c>
    </row>
    <row r="1301" spans="1:24" x14ac:dyDescent="0.3">
      <c r="A1301" s="2">
        <f>'Raw Data'!M1296</f>
        <v>0</v>
      </c>
      <c r="B1301">
        <f>IF('Raw Data'!L1296&gt;'Raw Data'!K1296, 'Raw Data'!F1296, 0)</f>
        <v>0</v>
      </c>
      <c r="C1301">
        <f>IF('Raw Data'!K1296&gt;'Raw Data'!L1296, 'Raw Data'!C1296, 0)</f>
        <v>0</v>
      </c>
      <c r="D1301">
        <f t="shared" si="44"/>
        <v>0</v>
      </c>
      <c r="E1301">
        <f>SUM('Hidden Analysis'!A1302:B1302)</f>
        <v>0</v>
      </c>
      <c r="F1301">
        <f>SUM('Hidden Analysis'!C1302:D1302)</f>
        <v>0</v>
      </c>
      <c r="G1301">
        <f>IF(AND('Raw Data'!F1296&lt;'Raw Data'!C1296, 'Raw Data'!L1296&gt;'Raw Data'!K1296), 'Raw Data'!F1296, 0)</f>
        <v>0</v>
      </c>
      <c r="H1301">
        <f>IF(AND('Raw Data'!F1296&gt;'Raw Data'!C1296, 'Raw Data'!L1296&lt;'Raw Data'!K1296), 'Raw Data'!C1296, 0)</f>
        <v>0</v>
      </c>
      <c r="I1301">
        <f t="shared" si="45"/>
        <v>0</v>
      </c>
      <c r="J1301">
        <f>IF(AND('Raw Data'!F1296&gt;'Raw Data'!C1296, 'Raw Data'!L1296&gt;'Raw Data'!K1296), 'Raw Data'!F1296, 0)</f>
        <v>0</v>
      </c>
      <c r="K1301">
        <f>IF(AND('Raw Data'!F1296&lt;'Raw Data'!C1296, 'Raw Data'!L1296&lt;'Raw Data'!K1296), 'Raw Data'!C1296, 0)</f>
        <v>0</v>
      </c>
      <c r="L1301">
        <f>IF('Raw Data'!L1296-'Raw Data'!K1296&gt;3, 'Raw Data'!J1296, 0)</f>
        <v>0</v>
      </c>
      <c r="M1301">
        <f>IF('Raw Data'!K1296-'Raw Data'!L1296&gt;3, 'Raw Data'!I1296, 0)</f>
        <v>0</v>
      </c>
      <c r="N1301">
        <f>IF('Raw Data'!L1296-'Raw Data'!K1296&gt;3, 'Raw Data'!J1296, IF('Raw Data'!K1296-'Raw Data'!L1296&gt;3, 'Raw Data'!I1296, 0))</f>
        <v>0</v>
      </c>
      <c r="O1301">
        <f>IF(ISBLANK('Raw Data'!L1296), 0, IF(ABS('Raw Data'!L1296-'Raw Data'!K1296)&lt;4, 'Raw Data'!H1296, IF(ABS('Raw Data'!K1296-'Raw Data'!L1296)&lt;4, 'Raw Data'!G1296, 0)))</f>
        <v>0</v>
      </c>
      <c r="P1301">
        <f>SUM('Hidden Analysis'!E1302:H1302)</f>
        <v>0</v>
      </c>
      <c r="Q1301">
        <f>SUM('Hidden Analysis'!I1302:L1302)</f>
        <v>0</v>
      </c>
      <c r="R1301">
        <f>SUM('Hidden Analysis'!M1302:P1302)</f>
        <v>0</v>
      </c>
      <c r="S1301">
        <f>SUM('Hidden Analysis'!Q1302:R1302)</f>
        <v>0</v>
      </c>
      <c r="T1301">
        <f>IF(AND('Raw Data'!F1296&lt;1.5, 'Raw Data'!L1296&gt;'Raw Data'!K1296, 'Raw Data'!L1296-'Raw Data'!K1296&gt;3), 'Raw Data'!F1296, 0)</f>
        <v>0</v>
      </c>
      <c r="U1301">
        <f>IF(AND('Raw Data'!L1296-'Raw Data'!K1296&lt;4, 'Raw Data'!L1296&gt;'Raw Data'!K1296), 'Raw Data'!H1296, 0)</f>
        <v>0</v>
      </c>
      <c r="V1301">
        <f>IF(AND('Raw Data'!K1296-'Raw Data'!L1296&lt;4, 'Raw Data'!K1296&gt;'Raw Data'!L1296), 'Raw Data'!G1296, 0)</f>
        <v>0</v>
      </c>
      <c r="W1301">
        <f>SUM('Hidden Analysis'!S1302:T1302)</f>
        <v>0</v>
      </c>
      <c r="X1301">
        <f>SUM('Hidden Analysis'!U1302:V1302)</f>
        <v>0</v>
      </c>
    </row>
    <row r="1302" spans="1:24" x14ac:dyDescent="0.3">
      <c r="A1302" s="2">
        <f>'Raw Data'!M1297</f>
        <v>0</v>
      </c>
      <c r="B1302">
        <f>IF('Raw Data'!L1297&gt;'Raw Data'!K1297, 'Raw Data'!F1297, 0)</f>
        <v>0</v>
      </c>
      <c r="C1302">
        <f>IF('Raw Data'!K1297&gt;'Raw Data'!L1297, 'Raw Data'!C1297, 0)</f>
        <v>0</v>
      </c>
      <c r="D1302">
        <f t="shared" si="44"/>
        <v>0</v>
      </c>
      <c r="E1302">
        <f>SUM('Hidden Analysis'!A1303:B1303)</f>
        <v>0</v>
      </c>
      <c r="F1302">
        <f>SUM('Hidden Analysis'!C1303:D1303)</f>
        <v>0</v>
      </c>
      <c r="G1302">
        <f>IF(AND('Raw Data'!F1297&lt;'Raw Data'!C1297, 'Raw Data'!L1297&gt;'Raw Data'!K1297), 'Raw Data'!F1297, 0)</f>
        <v>0</v>
      </c>
      <c r="H1302">
        <f>IF(AND('Raw Data'!F1297&gt;'Raw Data'!C1297, 'Raw Data'!L1297&lt;'Raw Data'!K1297), 'Raw Data'!C1297, 0)</f>
        <v>0</v>
      </c>
      <c r="I1302">
        <f t="shared" si="45"/>
        <v>0</v>
      </c>
      <c r="J1302">
        <f>IF(AND('Raw Data'!F1297&gt;'Raw Data'!C1297, 'Raw Data'!L1297&gt;'Raw Data'!K1297), 'Raw Data'!F1297, 0)</f>
        <v>0</v>
      </c>
      <c r="K1302">
        <f>IF(AND('Raw Data'!F1297&lt;'Raw Data'!C1297, 'Raw Data'!L1297&lt;'Raw Data'!K1297), 'Raw Data'!C1297, 0)</f>
        <v>0</v>
      </c>
      <c r="L1302">
        <f>IF('Raw Data'!L1297-'Raw Data'!K1297&gt;3, 'Raw Data'!J1297, 0)</f>
        <v>0</v>
      </c>
      <c r="M1302">
        <f>IF('Raw Data'!K1297-'Raw Data'!L1297&gt;3, 'Raw Data'!I1297, 0)</f>
        <v>0</v>
      </c>
      <c r="N1302">
        <f>IF('Raw Data'!L1297-'Raw Data'!K1297&gt;3, 'Raw Data'!J1297, IF('Raw Data'!K1297-'Raw Data'!L1297&gt;3, 'Raw Data'!I1297, 0))</f>
        <v>0</v>
      </c>
      <c r="O1302">
        <f>IF(ISBLANK('Raw Data'!L1297), 0, IF(ABS('Raw Data'!L1297-'Raw Data'!K1297)&lt;4, 'Raw Data'!H1297, IF(ABS('Raw Data'!K1297-'Raw Data'!L1297)&lt;4, 'Raw Data'!G1297, 0)))</f>
        <v>0</v>
      </c>
      <c r="P1302">
        <f>SUM('Hidden Analysis'!E1303:H1303)</f>
        <v>0</v>
      </c>
      <c r="Q1302">
        <f>SUM('Hidden Analysis'!I1303:L1303)</f>
        <v>0</v>
      </c>
      <c r="R1302">
        <f>SUM('Hidden Analysis'!M1303:P1303)</f>
        <v>0</v>
      </c>
      <c r="S1302">
        <f>SUM('Hidden Analysis'!Q1303:R1303)</f>
        <v>0</v>
      </c>
      <c r="T1302">
        <f>IF(AND('Raw Data'!F1297&lt;1.5, 'Raw Data'!L1297&gt;'Raw Data'!K1297, 'Raw Data'!L1297-'Raw Data'!K1297&gt;3), 'Raw Data'!F1297, 0)</f>
        <v>0</v>
      </c>
      <c r="U1302">
        <f>IF(AND('Raw Data'!L1297-'Raw Data'!K1297&lt;4, 'Raw Data'!L1297&gt;'Raw Data'!K1297), 'Raw Data'!H1297, 0)</f>
        <v>0</v>
      </c>
      <c r="V1302">
        <f>IF(AND('Raw Data'!K1297-'Raw Data'!L1297&lt;4, 'Raw Data'!K1297&gt;'Raw Data'!L1297), 'Raw Data'!G1297, 0)</f>
        <v>0</v>
      </c>
      <c r="W1302">
        <f>SUM('Hidden Analysis'!S1303:T1303)</f>
        <v>0</v>
      </c>
      <c r="X1302">
        <f>SUM('Hidden Analysis'!U1303:V1303)</f>
        <v>0</v>
      </c>
    </row>
    <row r="1303" spans="1:24" x14ac:dyDescent="0.3">
      <c r="A1303" s="2">
        <f>'Raw Data'!M1298</f>
        <v>0</v>
      </c>
      <c r="B1303">
        <f>IF('Raw Data'!L1298&gt;'Raw Data'!K1298, 'Raw Data'!F1298, 0)</f>
        <v>0</v>
      </c>
      <c r="C1303">
        <f>IF('Raw Data'!K1298&gt;'Raw Data'!L1298, 'Raw Data'!C1298, 0)</f>
        <v>0</v>
      </c>
      <c r="D1303">
        <f t="shared" si="44"/>
        <v>0</v>
      </c>
      <c r="E1303">
        <f>SUM('Hidden Analysis'!A1304:B1304)</f>
        <v>0</v>
      </c>
      <c r="F1303">
        <f>SUM('Hidden Analysis'!C1304:D1304)</f>
        <v>0</v>
      </c>
      <c r="G1303">
        <f>IF(AND('Raw Data'!F1298&lt;'Raw Data'!C1298, 'Raw Data'!L1298&gt;'Raw Data'!K1298), 'Raw Data'!F1298, 0)</f>
        <v>0</v>
      </c>
      <c r="H1303">
        <f>IF(AND('Raw Data'!F1298&gt;'Raw Data'!C1298, 'Raw Data'!L1298&lt;'Raw Data'!K1298), 'Raw Data'!C1298, 0)</f>
        <v>0</v>
      </c>
      <c r="I1303">
        <f t="shared" si="45"/>
        <v>0</v>
      </c>
      <c r="J1303">
        <f>IF(AND('Raw Data'!F1298&gt;'Raw Data'!C1298, 'Raw Data'!L1298&gt;'Raw Data'!K1298), 'Raw Data'!F1298, 0)</f>
        <v>0</v>
      </c>
      <c r="K1303">
        <f>IF(AND('Raw Data'!F1298&lt;'Raw Data'!C1298, 'Raw Data'!L1298&lt;'Raw Data'!K1298), 'Raw Data'!C1298, 0)</f>
        <v>0</v>
      </c>
      <c r="L1303">
        <f>IF('Raw Data'!L1298-'Raw Data'!K1298&gt;3, 'Raw Data'!J1298, 0)</f>
        <v>0</v>
      </c>
      <c r="M1303">
        <f>IF('Raw Data'!K1298-'Raw Data'!L1298&gt;3, 'Raw Data'!I1298, 0)</f>
        <v>0</v>
      </c>
      <c r="N1303">
        <f>IF('Raw Data'!L1298-'Raw Data'!K1298&gt;3, 'Raw Data'!J1298, IF('Raw Data'!K1298-'Raw Data'!L1298&gt;3, 'Raw Data'!I1298, 0))</f>
        <v>0</v>
      </c>
      <c r="O1303">
        <f>IF(ISBLANK('Raw Data'!L1298), 0, IF(ABS('Raw Data'!L1298-'Raw Data'!K1298)&lt;4, 'Raw Data'!H1298, IF(ABS('Raw Data'!K1298-'Raw Data'!L1298)&lt;4, 'Raw Data'!G1298, 0)))</f>
        <v>0</v>
      </c>
      <c r="P1303">
        <f>SUM('Hidden Analysis'!E1304:H1304)</f>
        <v>0</v>
      </c>
      <c r="Q1303">
        <f>SUM('Hidden Analysis'!I1304:L1304)</f>
        <v>0</v>
      </c>
      <c r="R1303">
        <f>SUM('Hidden Analysis'!M1304:P1304)</f>
        <v>0</v>
      </c>
      <c r="S1303">
        <f>SUM('Hidden Analysis'!Q1304:R1304)</f>
        <v>0</v>
      </c>
      <c r="T1303">
        <f>IF(AND('Raw Data'!F1298&lt;1.5, 'Raw Data'!L1298&gt;'Raw Data'!K1298, 'Raw Data'!L1298-'Raw Data'!K1298&gt;3), 'Raw Data'!F1298, 0)</f>
        <v>0</v>
      </c>
      <c r="U1303">
        <f>IF(AND('Raw Data'!L1298-'Raw Data'!K1298&lt;4, 'Raw Data'!L1298&gt;'Raw Data'!K1298), 'Raw Data'!H1298, 0)</f>
        <v>0</v>
      </c>
      <c r="V1303">
        <f>IF(AND('Raw Data'!K1298-'Raw Data'!L1298&lt;4, 'Raw Data'!K1298&gt;'Raw Data'!L1298), 'Raw Data'!G1298, 0)</f>
        <v>0</v>
      </c>
      <c r="W1303">
        <f>SUM('Hidden Analysis'!S1304:T1304)</f>
        <v>0</v>
      </c>
      <c r="X1303">
        <f>SUM('Hidden Analysis'!U1304:V1304)</f>
        <v>0</v>
      </c>
    </row>
    <row r="1304" spans="1:24" x14ac:dyDescent="0.3">
      <c r="A1304" s="2">
        <f>'Raw Data'!M1299</f>
        <v>0</v>
      </c>
      <c r="B1304">
        <f>IF('Raw Data'!L1299&gt;'Raw Data'!K1299, 'Raw Data'!F1299, 0)</f>
        <v>0</v>
      </c>
      <c r="C1304">
        <f>IF('Raw Data'!K1299&gt;'Raw Data'!L1299, 'Raw Data'!C1299, 0)</f>
        <v>0</v>
      </c>
      <c r="D1304">
        <f t="shared" si="44"/>
        <v>0</v>
      </c>
      <c r="E1304">
        <f>SUM('Hidden Analysis'!A1305:B1305)</f>
        <v>0</v>
      </c>
      <c r="F1304">
        <f>SUM('Hidden Analysis'!C1305:D1305)</f>
        <v>0</v>
      </c>
      <c r="G1304">
        <f>IF(AND('Raw Data'!F1299&lt;'Raw Data'!C1299, 'Raw Data'!L1299&gt;'Raw Data'!K1299), 'Raw Data'!F1299, 0)</f>
        <v>0</v>
      </c>
      <c r="H1304">
        <f>IF(AND('Raw Data'!F1299&gt;'Raw Data'!C1299, 'Raw Data'!L1299&lt;'Raw Data'!K1299), 'Raw Data'!C1299, 0)</f>
        <v>0</v>
      </c>
      <c r="I1304">
        <f t="shared" si="45"/>
        <v>0</v>
      </c>
      <c r="J1304">
        <f>IF(AND('Raw Data'!F1299&gt;'Raw Data'!C1299, 'Raw Data'!L1299&gt;'Raw Data'!K1299), 'Raw Data'!F1299, 0)</f>
        <v>0</v>
      </c>
      <c r="K1304">
        <f>IF(AND('Raw Data'!F1299&lt;'Raw Data'!C1299, 'Raw Data'!L1299&lt;'Raw Data'!K1299), 'Raw Data'!C1299, 0)</f>
        <v>0</v>
      </c>
      <c r="L1304">
        <f>IF('Raw Data'!L1299-'Raw Data'!K1299&gt;3, 'Raw Data'!J1299, 0)</f>
        <v>0</v>
      </c>
      <c r="M1304">
        <f>IF('Raw Data'!K1299-'Raw Data'!L1299&gt;3, 'Raw Data'!I1299, 0)</f>
        <v>0</v>
      </c>
      <c r="N1304">
        <f>IF('Raw Data'!L1299-'Raw Data'!K1299&gt;3, 'Raw Data'!J1299, IF('Raw Data'!K1299-'Raw Data'!L1299&gt;3, 'Raw Data'!I1299, 0))</f>
        <v>0</v>
      </c>
      <c r="O1304">
        <f>IF(ISBLANK('Raw Data'!L1299), 0, IF(ABS('Raw Data'!L1299-'Raw Data'!K1299)&lt;4, 'Raw Data'!H1299, IF(ABS('Raw Data'!K1299-'Raw Data'!L1299)&lt;4, 'Raw Data'!G1299, 0)))</f>
        <v>0</v>
      </c>
      <c r="P1304">
        <f>SUM('Hidden Analysis'!E1305:H1305)</f>
        <v>0</v>
      </c>
      <c r="Q1304">
        <f>SUM('Hidden Analysis'!I1305:L1305)</f>
        <v>0</v>
      </c>
      <c r="R1304">
        <f>SUM('Hidden Analysis'!M1305:P1305)</f>
        <v>0</v>
      </c>
      <c r="S1304">
        <f>SUM('Hidden Analysis'!Q1305:R1305)</f>
        <v>0</v>
      </c>
      <c r="T1304">
        <f>IF(AND('Raw Data'!F1299&lt;1.5, 'Raw Data'!L1299&gt;'Raw Data'!K1299, 'Raw Data'!L1299-'Raw Data'!K1299&gt;3), 'Raw Data'!F1299, 0)</f>
        <v>0</v>
      </c>
      <c r="U1304">
        <f>IF(AND('Raw Data'!L1299-'Raw Data'!K1299&lt;4, 'Raw Data'!L1299&gt;'Raw Data'!K1299), 'Raw Data'!H1299, 0)</f>
        <v>0</v>
      </c>
      <c r="V1304">
        <f>IF(AND('Raw Data'!K1299-'Raw Data'!L1299&lt;4, 'Raw Data'!K1299&gt;'Raw Data'!L1299), 'Raw Data'!G1299, 0)</f>
        <v>0</v>
      </c>
      <c r="W1304">
        <f>SUM('Hidden Analysis'!S1305:T1305)</f>
        <v>0</v>
      </c>
      <c r="X1304">
        <f>SUM('Hidden Analysis'!U1305:V1305)</f>
        <v>0</v>
      </c>
    </row>
    <row r="1305" spans="1:24" x14ac:dyDescent="0.3">
      <c r="A1305" s="2">
        <f>'Raw Data'!M1300</f>
        <v>0</v>
      </c>
      <c r="B1305">
        <f>IF('Raw Data'!L1300&gt;'Raw Data'!K1300, 'Raw Data'!F1300, 0)</f>
        <v>0</v>
      </c>
      <c r="C1305">
        <f>IF('Raw Data'!K1300&gt;'Raw Data'!L1300, 'Raw Data'!C1300, 0)</f>
        <v>0</v>
      </c>
      <c r="D1305">
        <f t="shared" si="44"/>
        <v>0</v>
      </c>
      <c r="E1305">
        <f>SUM('Hidden Analysis'!A1306:B1306)</f>
        <v>0</v>
      </c>
      <c r="F1305">
        <f>SUM('Hidden Analysis'!C1306:D1306)</f>
        <v>0</v>
      </c>
      <c r="G1305">
        <f>IF(AND('Raw Data'!F1300&lt;'Raw Data'!C1300, 'Raw Data'!L1300&gt;'Raw Data'!K1300), 'Raw Data'!F1300, 0)</f>
        <v>0</v>
      </c>
      <c r="H1305">
        <f>IF(AND('Raw Data'!F1300&gt;'Raw Data'!C1300, 'Raw Data'!L1300&lt;'Raw Data'!K1300), 'Raw Data'!C1300, 0)</f>
        <v>0</v>
      </c>
      <c r="I1305">
        <f t="shared" si="45"/>
        <v>0</v>
      </c>
      <c r="J1305">
        <f>IF(AND('Raw Data'!F1300&gt;'Raw Data'!C1300, 'Raw Data'!L1300&gt;'Raw Data'!K1300), 'Raw Data'!F1300, 0)</f>
        <v>0</v>
      </c>
      <c r="K1305">
        <f>IF(AND('Raw Data'!F1300&lt;'Raw Data'!C1300, 'Raw Data'!L1300&lt;'Raw Data'!K1300), 'Raw Data'!C1300, 0)</f>
        <v>0</v>
      </c>
      <c r="L1305">
        <f>IF('Raw Data'!L1300-'Raw Data'!K1300&gt;3, 'Raw Data'!J1300, 0)</f>
        <v>0</v>
      </c>
      <c r="M1305">
        <f>IF('Raw Data'!K1300-'Raw Data'!L1300&gt;3, 'Raw Data'!I1300, 0)</f>
        <v>0</v>
      </c>
      <c r="N1305">
        <f>IF('Raw Data'!L1300-'Raw Data'!K1300&gt;3, 'Raw Data'!J1300, IF('Raw Data'!K1300-'Raw Data'!L1300&gt;3, 'Raw Data'!I1300, 0))</f>
        <v>0</v>
      </c>
      <c r="O1305">
        <f>IF(ISBLANK('Raw Data'!L1300), 0, IF(ABS('Raw Data'!L1300-'Raw Data'!K1300)&lt;4, 'Raw Data'!H1300, IF(ABS('Raw Data'!K1300-'Raw Data'!L1300)&lt;4, 'Raw Data'!G1300, 0)))</f>
        <v>0</v>
      </c>
      <c r="P1305">
        <f>SUM('Hidden Analysis'!E1306:H1306)</f>
        <v>0</v>
      </c>
      <c r="Q1305">
        <f>SUM('Hidden Analysis'!I1306:L1306)</f>
        <v>0</v>
      </c>
      <c r="R1305">
        <f>SUM('Hidden Analysis'!M1306:P1306)</f>
        <v>0</v>
      </c>
      <c r="S1305">
        <f>SUM('Hidden Analysis'!Q1306:R1306)</f>
        <v>0</v>
      </c>
      <c r="T1305">
        <f>IF(AND('Raw Data'!F1300&lt;1.5, 'Raw Data'!L1300&gt;'Raw Data'!K1300, 'Raw Data'!L1300-'Raw Data'!K1300&gt;3), 'Raw Data'!F1300, 0)</f>
        <v>0</v>
      </c>
      <c r="U1305">
        <f>IF(AND('Raw Data'!L1300-'Raw Data'!K1300&lt;4, 'Raw Data'!L1300&gt;'Raw Data'!K1300), 'Raw Data'!H1300, 0)</f>
        <v>0</v>
      </c>
      <c r="V1305">
        <f>IF(AND('Raw Data'!K1300-'Raw Data'!L1300&lt;4, 'Raw Data'!K1300&gt;'Raw Data'!L1300), 'Raw Data'!G1300, 0)</f>
        <v>0</v>
      </c>
      <c r="W1305">
        <f>SUM('Hidden Analysis'!S1306:T1306)</f>
        <v>0</v>
      </c>
      <c r="X1305">
        <f>SUM('Hidden Analysis'!U1306:V1306)</f>
        <v>0</v>
      </c>
    </row>
    <row r="1306" spans="1:24" x14ac:dyDescent="0.3">
      <c r="A1306" s="2">
        <f>'Raw Data'!M1301</f>
        <v>0</v>
      </c>
      <c r="B1306">
        <f>IF('Raw Data'!L1301&gt;'Raw Data'!K1301, 'Raw Data'!F1301, 0)</f>
        <v>0</v>
      </c>
      <c r="C1306">
        <f>IF('Raw Data'!K1301&gt;'Raw Data'!L1301, 'Raw Data'!C1301, 0)</f>
        <v>0</v>
      </c>
      <c r="D1306">
        <f t="shared" si="44"/>
        <v>0</v>
      </c>
      <c r="E1306">
        <f>SUM('Hidden Analysis'!A1307:B1307)</f>
        <v>0</v>
      </c>
      <c r="F1306">
        <f>SUM('Hidden Analysis'!C1307:D1307)</f>
        <v>0</v>
      </c>
      <c r="G1306">
        <f>IF(AND('Raw Data'!F1301&lt;'Raw Data'!C1301, 'Raw Data'!L1301&gt;'Raw Data'!K1301), 'Raw Data'!F1301, 0)</f>
        <v>0</v>
      </c>
      <c r="H1306">
        <f>IF(AND('Raw Data'!F1301&gt;'Raw Data'!C1301, 'Raw Data'!L1301&lt;'Raw Data'!K1301), 'Raw Data'!C1301, 0)</f>
        <v>0</v>
      </c>
      <c r="I1306">
        <f t="shared" si="45"/>
        <v>0</v>
      </c>
      <c r="J1306">
        <f>IF(AND('Raw Data'!F1301&gt;'Raw Data'!C1301, 'Raw Data'!L1301&gt;'Raw Data'!K1301), 'Raw Data'!F1301, 0)</f>
        <v>0</v>
      </c>
      <c r="K1306">
        <f>IF(AND('Raw Data'!F1301&lt;'Raw Data'!C1301, 'Raw Data'!L1301&lt;'Raw Data'!K1301), 'Raw Data'!C1301, 0)</f>
        <v>0</v>
      </c>
      <c r="L1306">
        <f>IF('Raw Data'!L1301-'Raw Data'!K1301&gt;3, 'Raw Data'!J1301, 0)</f>
        <v>0</v>
      </c>
      <c r="M1306">
        <f>IF('Raw Data'!K1301-'Raw Data'!L1301&gt;3, 'Raw Data'!I1301, 0)</f>
        <v>0</v>
      </c>
      <c r="N1306">
        <f>IF('Raw Data'!L1301-'Raw Data'!K1301&gt;3, 'Raw Data'!J1301, IF('Raw Data'!K1301-'Raw Data'!L1301&gt;3, 'Raw Data'!I1301, 0))</f>
        <v>0</v>
      </c>
      <c r="O1306">
        <f>IF(ISBLANK('Raw Data'!L1301), 0, IF(ABS('Raw Data'!L1301-'Raw Data'!K1301)&lt;4, 'Raw Data'!H1301, IF(ABS('Raw Data'!K1301-'Raw Data'!L1301)&lt;4, 'Raw Data'!G1301, 0)))</f>
        <v>0</v>
      </c>
      <c r="P1306">
        <f>SUM('Hidden Analysis'!E1307:H1307)</f>
        <v>0</v>
      </c>
      <c r="Q1306">
        <f>SUM('Hidden Analysis'!I1307:L1307)</f>
        <v>0</v>
      </c>
      <c r="R1306">
        <f>SUM('Hidden Analysis'!M1307:P1307)</f>
        <v>0</v>
      </c>
      <c r="S1306">
        <f>SUM('Hidden Analysis'!Q1307:R1307)</f>
        <v>0</v>
      </c>
      <c r="T1306">
        <f>IF(AND('Raw Data'!F1301&lt;1.5, 'Raw Data'!L1301&gt;'Raw Data'!K1301, 'Raw Data'!L1301-'Raw Data'!K1301&gt;3), 'Raw Data'!F1301, 0)</f>
        <v>0</v>
      </c>
      <c r="U1306">
        <f>IF(AND('Raw Data'!L1301-'Raw Data'!K1301&lt;4, 'Raw Data'!L1301&gt;'Raw Data'!K1301), 'Raw Data'!H1301, 0)</f>
        <v>0</v>
      </c>
      <c r="V1306">
        <f>IF(AND('Raw Data'!K1301-'Raw Data'!L1301&lt;4, 'Raw Data'!K1301&gt;'Raw Data'!L1301), 'Raw Data'!G1301, 0)</f>
        <v>0</v>
      </c>
      <c r="W1306">
        <f>SUM('Hidden Analysis'!S1307:T1307)</f>
        <v>0</v>
      </c>
      <c r="X1306">
        <f>SUM('Hidden Analysis'!U1307:V1307)</f>
        <v>0</v>
      </c>
    </row>
    <row r="1307" spans="1:24" x14ac:dyDescent="0.3">
      <c r="A1307" s="2">
        <f>'Raw Data'!M1302</f>
        <v>0</v>
      </c>
      <c r="B1307">
        <f>IF('Raw Data'!L1302&gt;'Raw Data'!K1302, 'Raw Data'!F1302, 0)</f>
        <v>0</v>
      </c>
      <c r="C1307">
        <f>IF('Raw Data'!K1302&gt;'Raw Data'!L1302, 'Raw Data'!C1302, 0)</f>
        <v>0</v>
      </c>
      <c r="D1307">
        <f t="shared" si="44"/>
        <v>0</v>
      </c>
      <c r="E1307">
        <f>SUM('Hidden Analysis'!A1308:B1308)</f>
        <v>0</v>
      </c>
      <c r="F1307">
        <f>SUM('Hidden Analysis'!C1308:D1308)</f>
        <v>0</v>
      </c>
      <c r="G1307">
        <f>IF(AND('Raw Data'!F1302&lt;'Raw Data'!C1302, 'Raw Data'!L1302&gt;'Raw Data'!K1302), 'Raw Data'!F1302, 0)</f>
        <v>0</v>
      </c>
      <c r="H1307">
        <f>IF(AND('Raw Data'!F1302&gt;'Raw Data'!C1302, 'Raw Data'!L1302&lt;'Raw Data'!K1302), 'Raw Data'!C1302, 0)</f>
        <v>0</v>
      </c>
      <c r="I1307">
        <f t="shared" si="45"/>
        <v>0</v>
      </c>
      <c r="J1307">
        <f>IF(AND('Raw Data'!F1302&gt;'Raw Data'!C1302, 'Raw Data'!L1302&gt;'Raw Data'!K1302), 'Raw Data'!F1302, 0)</f>
        <v>0</v>
      </c>
      <c r="K1307">
        <f>IF(AND('Raw Data'!F1302&lt;'Raw Data'!C1302, 'Raw Data'!L1302&lt;'Raw Data'!K1302), 'Raw Data'!C1302, 0)</f>
        <v>0</v>
      </c>
      <c r="L1307">
        <f>IF('Raw Data'!L1302-'Raw Data'!K1302&gt;3, 'Raw Data'!J1302, 0)</f>
        <v>0</v>
      </c>
      <c r="M1307">
        <f>IF('Raw Data'!K1302-'Raw Data'!L1302&gt;3, 'Raw Data'!I1302, 0)</f>
        <v>0</v>
      </c>
      <c r="N1307">
        <f>IF('Raw Data'!L1302-'Raw Data'!K1302&gt;3, 'Raw Data'!J1302, IF('Raw Data'!K1302-'Raw Data'!L1302&gt;3, 'Raw Data'!I1302, 0))</f>
        <v>0</v>
      </c>
      <c r="O1307">
        <f>IF(ISBLANK('Raw Data'!L1302), 0, IF(ABS('Raw Data'!L1302-'Raw Data'!K1302)&lt;4, 'Raw Data'!H1302, IF(ABS('Raw Data'!K1302-'Raw Data'!L1302)&lt;4, 'Raw Data'!G1302, 0)))</f>
        <v>0</v>
      </c>
      <c r="P1307">
        <f>SUM('Hidden Analysis'!E1308:H1308)</f>
        <v>0</v>
      </c>
      <c r="Q1307">
        <f>SUM('Hidden Analysis'!I1308:L1308)</f>
        <v>0</v>
      </c>
      <c r="R1307">
        <f>SUM('Hidden Analysis'!M1308:P1308)</f>
        <v>0</v>
      </c>
      <c r="S1307">
        <f>SUM('Hidden Analysis'!Q1308:R1308)</f>
        <v>0</v>
      </c>
      <c r="T1307">
        <f>IF(AND('Raw Data'!F1302&lt;1.5, 'Raw Data'!L1302&gt;'Raw Data'!K1302, 'Raw Data'!L1302-'Raw Data'!K1302&gt;3), 'Raw Data'!F1302, 0)</f>
        <v>0</v>
      </c>
      <c r="U1307">
        <f>IF(AND('Raw Data'!L1302-'Raw Data'!K1302&lt;4, 'Raw Data'!L1302&gt;'Raw Data'!K1302), 'Raw Data'!H1302, 0)</f>
        <v>0</v>
      </c>
      <c r="V1307">
        <f>IF(AND('Raw Data'!K1302-'Raw Data'!L1302&lt;4, 'Raw Data'!K1302&gt;'Raw Data'!L1302), 'Raw Data'!G1302, 0)</f>
        <v>0</v>
      </c>
      <c r="W1307">
        <f>SUM('Hidden Analysis'!S1308:T1308)</f>
        <v>0</v>
      </c>
      <c r="X1307">
        <f>SUM('Hidden Analysis'!U1308:V1308)</f>
        <v>0</v>
      </c>
    </row>
    <row r="1308" spans="1:24" x14ac:dyDescent="0.3">
      <c r="A1308" s="2">
        <f>'Raw Data'!M1303</f>
        <v>0</v>
      </c>
      <c r="B1308">
        <f>IF('Raw Data'!L1303&gt;'Raw Data'!K1303, 'Raw Data'!F1303, 0)</f>
        <v>0</v>
      </c>
      <c r="C1308">
        <f>IF('Raw Data'!K1303&gt;'Raw Data'!L1303, 'Raw Data'!C1303, 0)</f>
        <v>0</v>
      </c>
      <c r="D1308">
        <f t="shared" si="44"/>
        <v>0</v>
      </c>
      <c r="E1308">
        <f>SUM('Hidden Analysis'!A1309:B1309)</f>
        <v>0</v>
      </c>
      <c r="F1308">
        <f>SUM('Hidden Analysis'!C1309:D1309)</f>
        <v>0</v>
      </c>
      <c r="G1308">
        <f>IF(AND('Raw Data'!F1303&lt;'Raw Data'!C1303, 'Raw Data'!L1303&gt;'Raw Data'!K1303), 'Raw Data'!F1303, 0)</f>
        <v>0</v>
      </c>
      <c r="H1308">
        <f>IF(AND('Raw Data'!F1303&gt;'Raw Data'!C1303, 'Raw Data'!L1303&lt;'Raw Data'!K1303), 'Raw Data'!C1303, 0)</f>
        <v>0</v>
      </c>
      <c r="I1308">
        <f t="shared" si="45"/>
        <v>0</v>
      </c>
      <c r="J1308">
        <f>IF(AND('Raw Data'!F1303&gt;'Raw Data'!C1303, 'Raw Data'!L1303&gt;'Raw Data'!K1303), 'Raw Data'!F1303, 0)</f>
        <v>0</v>
      </c>
      <c r="K1308">
        <f>IF(AND('Raw Data'!F1303&lt;'Raw Data'!C1303, 'Raw Data'!L1303&lt;'Raw Data'!K1303), 'Raw Data'!C1303, 0)</f>
        <v>0</v>
      </c>
      <c r="L1308">
        <f>IF('Raw Data'!L1303-'Raw Data'!K1303&gt;3, 'Raw Data'!J1303, 0)</f>
        <v>0</v>
      </c>
      <c r="M1308">
        <f>IF('Raw Data'!K1303-'Raw Data'!L1303&gt;3, 'Raw Data'!I1303, 0)</f>
        <v>0</v>
      </c>
      <c r="N1308">
        <f>IF('Raw Data'!L1303-'Raw Data'!K1303&gt;3, 'Raw Data'!J1303, IF('Raw Data'!K1303-'Raw Data'!L1303&gt;3, 'Raw Data'!I1303, 0))</f>
        <v>0</v>
      </c>
      <c r="O1308">
        <f>IF(ISBLANK('Raw Data'!L1303), 0, IF(ABS('Raw Data'!L1303-'Raw Data'!K1303)&lt;4, 'Raw Data'!H1303, IF(ABS('Raw Data'!K1303-'Raw Data'!L1303)&lt;4, 'Raw Data'!G1303, 0)))</f>
        <v>0</v>
      </c>
      <c r="P1308">
        <f>SUM('Hidden Analysis'!E1309:H1309)</f>
        <v>0</v>
      </c>
      <c r="Q1308">
        <f>SUM('Hidden Analysis'!I1309:L1309)</f>
        <v>0</v>
      </c>
      <c r="R1308">
        <f>SUM('Hidden Analysis'!M1309:P1309)</f>
        <v>0</v>
      </c>
      <c r="S1308">
        <f>SUM('Hidden Analysis'!Q1309:R1309)</f>
        <v>0</v>
      </c>
      <c r="T1308">
        <f>IF(AND('Raw Data'!F1303&lt;1.5, 'Raw Data'!L1303&gt;'Raw Data'!K1303, 'Raw Data'!L1303-'Raw Data'!K1303&gt;3), 'Raw Data'!F1303, 0)</f>
        <v>0</v>
      </c>
      <c r="U1308">
        <f>IF(AND('Raw Data'!L1303-'Raw Data'!K1303&lt;4, 'Raw Data'!L1303&gt;'Raw Data'!K1303), 'Raw Data'!H1303, 0)</f>
        <v>0</v>
      </c>
      <c r="V1308">
        <f>IF(AND('Raw Data'!K1303-'Raw Data'!L1303&lt;4, 'Raw Data'!K1303&gt;'Raw Data'!L1303), 'Raw Data'!G1303, 0)</f>
        <v>0</v>
      </c>
      <c r="W1308">
        <f>SUM('Hidden Analysis'!S1309:T1309)</f>
        <v>0</v>
      </c>
      <c r="X1308">
        <f>SUM('Hidden Analysis'!U1309:V1309)</f>
        <v>0</v>
      </c>
    </row>
    <row r="1309" spans="1:24" x14ac:dyDescent="0.3">
      <c r="A1309" s="2">
        <f>'Raw Data'!M1304</f>
        <v>0</v>
      </c>
      <c r="B1309">
        <f>IF('Raw Data'!L1304&gt;'Raw Data'!K1304, 'Raw Data'!F1304, 0)</f>
        <v>0</v>
      </c>
      <c r="C1309">
        <f>IF('Raw Data'!K1304&gt;'Raw Data'!L1304, 'Raw Data'!C1304, 0)</f>
        <v>0</v>
      </c>
      <c r="D1309">
        <f t="shared" si="44"/>
        <v>0</v>
      </c>
      <c r="E1309">
        <f>SUM('Hidden Analysis'!A1310:B1310)</f>
        <v>0</v>
      </c>
      <c r="F1309">
        <f>SUM('Hidden Analysis'!C1310:D1310)</f>
        <v>0</v>
      </c>
      <c r="G1309">
        <f>IF(AND('Raw Data'!F1304&lt;'Raw Data'!C1304, 'Raw Data'!L1304&gt;'Raw Data'!K1304), 'Raw Data'!F1304, 0)</f>
        <v>0</v>
      </c>
      <c r="H1309">
        <f>IF(AND('Raw Data'!F1304&gt;'Raw Data'!C1304, 'Raw Data'!L1304&lt;'Raw Data'!K1304), 'Raw Data'!C1304, 0)</f>
        <v>0</v>
      </c>
      <c r="I1309">
        <f t="shared" si="45"/>
        <v>0</v>
      </c>
      <c r="J1309">
        <f>IF(AND('Raw Data'!F1304&gt;'Raw Data'!C1304, 'Raw Data'!L1304&gt;'Raw Data'!K1304), 'Raw Data'!F1304, 0)</f>
        <v>0</v>
      </c>
      <c r="K1309">
        <f>IF(AND('Raw Data'!F1304&lt;'Raw Data'!C1304, 'Raw Data'!L1304&lt;'Raw Data'!K1304), 'Raw Data'!C1304, 0)</f>
        <v>0</v>
      </c>
      <c r="L1309">
        <f>IF('Raw Data'!L1304-'Raw Data'!K1304&gt;3, 'Raw Data'!J1304, 0)</f>
        <v>0</v>
      </c>
      <c r="M1309">
        <f>IF('Raw Data'!K1304-'Raw Data'!L1304&gt;3, 'Raw Data'!I1304, 0)</f>
        <v>0</v>
      </c>
      <c r="N1309">
        <f>IF('Raw Data'!L1304-'Raw Data'!K1304&gt;3, 'Raw Data'!J1304, IF('Raw Data'!K1304-'Raw Data'!L1304&gt;3, 'Raw Data'!I1304, 0))</f>
        <v>0</v>
      </c>
      <c r="O1309">
        <f>IF(ISBLANK('Raw Data'!L1304), 0, IF(ABS('Raw Data'!L1304-'Raw Data'!K1304)&lt;4, 'Raw Data'!H1304, IF(ABS('Raw Data'!K1304-'Raw Data'!L1304)&lt;4, 'Raw Data'!G1304, 0)))</f>
        <v>0</v>
      </c>
      <c r="P1309">
        <f>SUM('Hidden Analysis'!E1310:H1310)</f>
        <v>0</v>
      </c>
      <c r="Q1309">
        <f>SUM('Hidden Analysis'!I1310:L1310)</f>
        <v>0</v>
      </c>
      <c r="R1309">
        <f>SUM('Hidden Analysis'!M1310:P1310)</f>
        <v>0</v>
      </c>
      <c r="S1309">
        <f>SUM('Hidden Analysis'!Q1310:R1310)</f>
        <v>0</v>
      </c>
      <c r="T1309">
        <f>IF(AND('Raw Data'!F1304&lt;1.5, 'Raw Data'!L1304&gt;'Raw Data'!K1304, 'Raw Data'!L1304-'Raw Data'!K1304&gt;3), 'Raw Data'!F1304, 0)</f>
        <v>0</v>
      </c>
      <c r="U1309">
        <f>IF(AND('Raw Data'!L1304-'Raw Data'!K1304&lt;4, 'Raw Data'!L1304&gt;'Raw Data'!K1304), 'Raw Data'!H1304, 0)</f>
        <v>0</v>
      </c>
      <c r="V1309">
        <f>IF(AND('Raw Data'!K1304-'Raw Data'!L1304&lt;4, 'Raw Data'!K1304&gt;'Raw Data'!L1304), 'Raw Data'!G1304, 0)</f>
        <v>0</v>
      </c>
      <c r="W1309">
        <f>SUM('Hidden Analysis'!S1310:T1310)</f>
        <v>0</v>
      </c>
      <c r="X1309">
        <f>SUM('Hidden Analysis'!U1310:V1310)</f>
        <v>0</v>
      </c>
    </row>
    <row r="1310" spans="1:24" x14ac:dyDescent="0.3">
      <c r="A1310" s="2">
        <f>'Raw Data'!M1305</f>
        <v>0</v>
      </c>
      <c r="B1310">
        <f>IF('Raw Data'!L1305&gt;'Raw Data'!K1305, 'Raw Data'!F1305, 0)</f>
        <v>0</v>
      </c>
      <c r="C1310">
        <f>IF('Raw Data'!K1305&gt;'Raw Data'!L1305, 'Raw Data'!C1305, 0)</f>
        <v>0</v>
      </c>
      <c r="D1310">
        <f t="shared" si="44"/>
        <v>0</v>
      </c>
      <c r="E1310">
        <f>SUM('Hidden Analysis'!A1311:B1311)</f>
        <v>0</v>
      </c>
      <c r="F1310">
        <f>SUM('Hidden Analysis'!C1311:D1311)</f>
        <v>0</v>
      </c>
      <c r="G1310">
        <f>IF(AND('Raw Data'!F1305&lt;'Raw Data'!C1305, 'Raw Data'!L1305&gt;'Raw Data'!K1305), 'Raw Data'!F1305, 0)</f>
        <v>0</v>
      </c>
      <c r="H1310">
        <f>IF(AND('Raw Data'!F1305&gt;'Raw Data'!C1305, 'Raw Data'!L1305&lt;'Raw Data'!K1305), 'Raw Data'!C1305, 0)</f>
        <v>0</v>
      </c>
      <c r="I1310">
        <f t="shared" si="45"/>
        <v>0</v>
      </c>
      <c r="J1310">
        <f>IF(AND('Raw Data'!F1305&gt;'Raw Data'!C1305, 'Raw Data'!L1305&gt;'Raw Data'!K1305), 'Raw Data'!F1305, 0)</f>
        <v>0</v>
      </c>
      <c r="K1310">
        <f>IF(AND('Raw Data'!F1305&lt;'Raw Data'!C1305, 'Raw Data'!L1305&lt;'Raw Data'!K1305), 'Raw Data'!C1305, 0)</f>
        <v>0</v>
      </c>
      <c r="L1310">
        <f>IF('Raw Data'!L1305-'Raw Data'!K1305&gt;3, 'Raw Data'!J1305, 0)</f>
        <v>0</v>
      </c>
      <c r="M1310">
        <f>IF('Raw Data'!K1305-'Raw Data'!L1305&gt;3, 'Raw Data'!I1305, 0)</f>
        <v>0</v>
      </c>
      <c r="N1310">
        <f>IF('Raw Data'!L1305-'Raw Data'!K1305&gt;3, 'Raw Data'!J1305, IF('Raw Data'!K1305-'Raw Data'!L1305&gt;3, 'Raw Data'!I1305, 0))</f>
        <v>0</v>
      </c>
      <c r="O1310">
        <f>IF(ISBLANK('Raw Data'!L1305), 0, IF(ABS('Raw Data'!L1305-'Raw Data'!K1305)&lt;4, 'Raw Data'!H1305, IF(ABS('Raw Data'!K1305-'Raw Data'!L1305)&lt;4, 'Raw Data'!G1305, 0)))</f>
        <v>0</v>
      </c>
      <c r="P1310">
        <f>SUM('Hidden Analysis'!E1311:H1311)</f>
        <v>0</v>
      </c>
      <c r="Q1310">
        <f>SUM('Hidden Analysis'!I1311:L1311)</f>
        <v>0</v>
      </c>
      <c r="R1310">
        <f>SUM('Hidden Analysis'!M1311:P1311)</f>
        <v>0</v>
      </c>
      <c r="S1310">
        <f>SUM('Hidden Analysis'!Q1311:R1311)</f>
        <v>0</v>
      </c>
      <c r="T1310">
        <f>IF(AND('Raw Data'!F1305&lt;1.5, 'Raw Data'!L1305&gt;'Raw Data'!K1305, 'Raw Data'!L1305-'Raw Data'!K1305&gt;3), 'Raw Data'!F1305, 0)</f>
        <v>0</v>
      </c>
      <c r="U1310">
        <f>IF(AND('Raw Data'!L1305-'Raw Data'!K1305&lt;4, 'Raw Data'!L1305&gt;'Raw Data'!K1305), 'Raw Data'!H1305, 0)</f>
        <v>0</v>
      </c>
      <c r="V1310">
        <f>IF(AND('Raw Data'!K1305-'Raw Data'!L1305&lt;4, 'Raw Data'!K1305&gt;'Raw Data'!L1305), 'Raw Data'!G1305, 0)</f>
        <v>0</v>
      </c>
      <c r="W1310">
        <f>SUM('Hidden Analysis'!S1311:T1311)</f>
        <v>0</v>
      </c>
      <c r="X1310">
        <f>SUM('Hidden Analysis'!U1311:V1311)</f>
        <v>0</v>
      </c>
    </row>
    <row r="1311" spans="1:24" x14ac:dyDescent="0.3">
      <c r="A1311" s="2">
        <f>'Raw Data'!M1306</f>
        <v>0</v>
      </c>
      <c r="B1311">
        <f>IF('Raw Data'!L1306&gt;'Raw Data'!K1306, 'Raw Data'!F1306, 0)</f>
        <v>0</v>
      </c>
      <c r="C1311">
        <f>IF('Raw Data'!K1306&gt;'Raw Data'!L1306, 'Raw Data'!C1306, 0)</f>
        <v>0</v>
      </c>
      <c r="D1311">
        <f t="shared" si="44"/>
        <v>0</v>
      </c>
      <c r="E1311">
        <f>SUM('Hidden Analysis'!A1312:B1312)</f>
        <v>0</v>
      </c>
      <c r="F1311">
        <f>SUM('Hidden Analysis'!C1312:D1312)</f>
        <v>0</v>
      </c>
      <c r="G1311">
        <f>IF(AND('Raw Data'!F1306&lt;'Raw Data'!C1306, 'Raw Data'!L1306&gt;'Raw Data'!K1306), 'Raw Data'!F1306, 0)</f>
        <v>0</v>
      </c>
      <c r="H1311">
        <f>IF(AND('Raw Data'!F1306&gt;'Raw Data'!C1306, 'Raw Data'!L1306&lt;'Raw Data'!K1306), 'Raw Data'!C1306, 0)</f>
        <v>0</v>
      </c>
      <c r="I1311">
        <f t="shared" si="45"/>
        <v>0</v>
      </c>
      <c r="J1311">
        <f>IF(AND('Raw Data'!F1306&gt;'Raw Data'!C1306, 'Raw Data'!L1306&gt;'Raw Data'!K1306), 'Raw Data'!F1306, 0)</f>
        <v>0</v>
      </c>
      <c r="K1311">
        <f>IF(AND('Raw Data'!F1306&lt;'Raw Data'!C1306, 'Raw Data'!L1306&lt;'Raw Data'!K1306), 'Raw Data'!C1306, 0)</f>
        <v>0</v>
      </c>
      <c r="L1311">
        <f>IF('Raw Data'!L1306-'Raw Data'!K1306&gt;3, 'Raw Data'!J1306, 0)</f>
        <v>0</v>
      </c>
      <c r="M1311">
        <f>IF('Raw Data'!K1306-'Raw Data'!L1306&gt;3, 'Raw Data'!I1306, 0)</f>
        <v>0</v>
      </c>
      <c r="N1311">
        <f>IF('Raw Data'!L1306-'Raw Data'!K1306&gt;3, 'Raw Data'!J1306, IF('Raw Data'!K1306-'Raw Data'!L1306&gt;3, 'Raw Data'!I1306, 0))</f>
        <v>0</v>
      </c>
      <c r="O1311">
        <f>IF(ISBLANK('Raw Data'!L1306), 0, IF(ABS('Raw Data'!L1306-'Raw Data'!K1306)&lt;4, 'Raw Data'!H1306, IF(ABS('Raw Data'!K1306-'Raw Data'!L1306)&lt;4, 'Raw Data'!G1306, 0)))</f>
        <v>0</v>
      </c>
      <c r="P1311">
        <f>SUM('Hidden Analysis'!E1312:H1312)</f>
        <v>0</v>
      </c>
      <c r="Q1311">
        <f>SUM('Hidden Analysis'!I1312:L1312)</f>
        <v>0</v>
      </c>
      <c r="R1311">
        <f>SUM('Hidden Analysis'!M1312:P1312)</f>
        <v>0</v>
      </c>
      <c r="S1311">
        <f>SUM('Hidden Analysis'!Q1312:R1312)</f>
        <v>0</v>
      </c>
      <c r="T1311">
        <f>IF(AND('Raw Data'!F1306&lt;1.5, 'Raw Data'!L1306&gt;'Raw Data'!K1306, 'Raw Data'!L1306-'Raw Data'!K1306&gt;3), 'Raw Data'!F1306, 0)</f>
        <v>0</v>
      </c>
      <c r="U1311">
        <f>IF(AND('Raw Data'!L1306-'Raw Data'!K1306&lt;4, 'Raw Data'!L1306&gt;'Raw Data'!K1306), 'Raw Data'!H1306, 0)</f>
        <v>0</v>
      </c>
      <c r="V1311">
        <f>IF(AND('Raw Data'!K1306-'Raw Data'!L1306&lt;4, 'Raw Data'!K1306&gt;'Raw Data'!L1306), 'Raw Data'!G1306, 0)</f>
        <v>0</v>
      </c>
      <c r="W1311">
        <f>SUM('Hidden Analysis'!S1312:T1312)</f>
        <v>0</v>
      </c>
      <c r="X1311">
        <f>SUM('Hidden Analysis'!U1312:V1312)</f>
        <v>0</v>
      </c>
    </row>
    <row r="1312" spans="1:24" x14ac:dyDescent="0.3">
      <c r="A1312" s="2">
        <f>'Raw Data'!M1307</f>
        <v>0</v>
      </c>
      <c r="B1312">
        <f>IF('Raw Data'!L1307&gt;'Raw Data'!K1307, 'Raw Data'!F1307, 0)</f>
        <v>0</v>
      </c>
      <c r="C1312">
        <f>IF('Raw Data'!K1307&gt;'Raw Data'!L1307, 'Raw Data'!C1307, 0)</f>
        <v>0</v>
      </c>
      <c r="D1312">
        <f t="shared" si="44"/>
        <v>0</v>
      </c>
      <c r="E1312">
        <f>SUM('Hidden Analysis'!A1313:B1313)</f>
        <v>0</v>
      </c>
      <c r="F1312">
        <f>SUM('Hidden Analysis'!C1313:D1313)</f>
        <v>0</v>
      </c>
      <c r="G1312">
        <f>IF(AND('Raw Data'!F1307&lt;'Raw Data'!C1307, 'Raw Data'!L1307&gt;'Raw Data'!K1307), 'Raw Data'!F1307, 0)</f>
        <v>0</v>
      </c>
      <c r="H1312">
        <f>IF(AND('Raw Data'!F1307&gt;'Raw Data'!C1307, 'Raw Data'!L1307&lt;'Raw Data'!K1307), 'Raw Data'!C1307, 0)</f>
        <v>0</v>
      </c>
      <c r="I1312">
        <f t="shared" si="45"/>
        <v>0</v>
      </c>
      <c r="J1312">
        <f>IF(AND('Raw Data'!F1307&gt;'Raw Data'!C1307, 'Raw Data'!L1307&gt;'Raw Data'!K1307), 'Raw Data'!F1307, 0)</f>
        <v>0</v>
      </c>
      <c r="K1312">
        <f>IF(AND('Raw Data'!F1307&lt;'Raw Data'!C1307, 'Raw Data'!L1307&lt;'Raw Data'!K1307), 'Raw Data'!C1307, 0)</f>
        <v>0</v>
      </c>
      <c r="L1312">
        <f>IF('Raw Data'!L1307-'Raw Data'!K1307&gt;3, 'Raw Data'!J1307, 0)</f>
        <v>0</v>
      </c>
      <c r="M1312">
        <f>IF('Raw Data'!K1307-'Raw Data'!L1307&gt;3, 'Raw Data'!I1307, 0)</f>
        <v>0</v>
      </c>
      <c r="N1312">
        <f>IF('Raw Data'!L1307-'Raw Data'!K1307&gt;3, 'Raw Data'!J1307, IF('Raw Data'!K1307-'Raw Data'!L1307&gt;3, 'Raw Data'!I1307, 0))</f>
        <v>0</v>
      </c>
      <c r="O1312">
        <f>IF(ISBLANK('Raw Data'!L1307), 0, IF(ABS('Raw Data'!L1307-'Raw Data'!K1307)&lt;4, 'Raw Data'!H1307, IF(ABS('Raw Data'!K1307-'Raw Data'!L1307)&lt;4, 'Raw Data'!G1307, 0)))</f>
        <v>0</v>
      </c>
      <c r="P1312">
        <f>SUM('Hidden Analysis'!E1313:H1313)</f>
        <v>0</v>
      </c>
      <c r="Q1312">
        <f>SUM('Hidden Analysis'!I1313:L1313)</f>
        <v>0</v>
      </c>
      <c r="R1312">
        <f>SUM('Hidden Analysis'!M1313:P1313)</f>
        <v>0</v>
      </c>
      <c r="S1312">
        <f>SUM('Hidden Analysis'!Q1313:R1313)</f>
        <v>0</v>
      </c>
      <c r="T1312">
        <f>IF(AND('Raw Data'!F1307&lt;1.5, 'Raw Data'!L1307&gt;'Raw Data'!K1307, 'Raw Data'!L1307-'Raw Data'!K1307&gt;3), 'Raw Data'!F1307, 0)</f>
        <v>0</v>
      </c>
      <c r="U1312">
        <f>IF(AND('Raw Data'!L1307-'Raw Data'!K1307&lt;4, 'Raw Data'!L1307&gt;'Raw Data'!K1307), 'Raw Data'!H1307, 0)</f>
        <v>0</v>
      </c>
      <c r="V1312">
        <f>IF(AND('Raw Data'!K1307-'Raw Data'!L1307&lt;4, 'Raw Data'!K1307&gt;'Raw Data'!L1307), 'Raw Data'!G1307, 0)</f>
        <v>0</v>
      </c>
      <c r="W1312">
        <f>SUM('Hidden Analysis'!S1313:T1313)</f>
        <v>0</v>
      </c>
      <c r="X1312">
        <f>SUM('Hidden Analysis'!U1313:V1313)</f>
        <v>0</v>
      </c>
    </row>
    <row r="1313" spans="1:24" x14ac:dyDescent="0.3">
      <c r="A1313" s="2">
        <f>'Raw Data'!M1308</f>
        <v>0</v>
      </c>
      <c r="B1313">
        <f>IF('Raw Data'!L1308&gt;'Raw Data'!K1308, 'Raw Data'!F1308, 0)</f>
        <v>0</v>
      </c>
      <c r="C1313">
        <f>IF('Raw Data'!K1308&gt;'Raw Data'!L1308, 'Raw Data'!C1308, 0)</f>
        <v>0</v>
      </c>
      <c r="D1313">
        <f t="shared" si="44"/>
        <v>0</v>
      </c>
      <c r="E1313">
        <f>SUM('Hidden Analysis'!A1314:B1314)</f>
        <v>0</v>
      </c>
      <c r="F1313">
        <f>SUM('Hidden Analysis'!C1314:D1314)</f>
        <v>0</v>
      </c>
      <c r="G1313">
        <f>IF(AND('Raw Data'!F1308&lt;'Raw Data'!C1308, 'Raw Data'!L1308&gt;'Raw Data'!K1308), 'Raw Data'!F1308, 0)</f>
        <v>0</v>
      </c>
      <c r="H1313">
        <f>IF(AND('Raw Data'!F1308&gt;'Raw Data'!C1308, 'Raw Data'!L1308&lt;'Raw Data'!K1308), 'Raw Data'!C1308, 0)</f>
        <v>0</v>
      </c>
      <c r="I1313">
        <f t="shared" si="45"/>
        <v>0</v>
      </c>
      <c r="J1313">
        <f>IF(AND('Raw Data'!F1308&gt;'Raw Data'!C1308, 'Raw Data'!L1308&gt;'Raw Data'!K1308), 'Raw Data'!F1308, 0)</f>
        <v>0</v>
      </c>
      <c r="K1313">
        <f>IF(AND('Raw Data'!F1308&lt;'Raw Data'!C1308, 'Raw Data'!L1308&lt;'Raw Data'!K1308), 'Raw Data'!C1308, 0)</f>
        <v>0</v>
      </c>
      <c r="L1313">
        <f>IF('Raw Data'!L1308-'Raw Data'!K1308&gt;3, 'Raw Data'!J1308, 0)</f>
        <v>0</v>
      </c>
      <c r="M1313">
        <f>IF('Raw Data'!K1308-'Raw Data'!L1308&gt;3, 'Raw Data'!I1308, 0)</f>
        <v>0</v>
      </c>
      <c r="N1313">
        <f>IF('Raw Data'!L1308-'Raw Data'!K1308&gt;3, 'Raw Data'!J1308, IF('Raw Data'!K1308-'Raw Data'!L1308&gt;3, 'Raw Data'!I1308, 0))</f>
        <v>0</v>
      </c>
      <c r="O1313">
        <f>IF(ISBLANK('Raw Data'!L1308), 0, IF(ABS('Raw Data'!L1308-'Raw Data'!K1308)&lt;4, 'Raw Data'!H1308, IF(ABS('Raw Data'!K1308-'Raw Data'!L1308)&lt;4, 'Raw Data'!G1308, 0)))</f>
        <v>0</v>
      </c>
      <c r="P1313">
        <f>SUM('Hidden Analysis'!E1314:H1314)</f>
        <v>0</v>
      </c>
      <c r="Q1313">
        <f>SUM('Hidden Analysis'!I1314:L1314)</f>
        <v>0</v>
      </c>
      <c r="R1313">
        <f>SUM('Hidden Analysis'!M1314:P1314)</f>
        <v>0</v>
      </c>
      <c r="S1313">
        <f>SUM('Hidden Analysis'!Q1314:R1314)</f>
        <v>0</v>
      </c>
      <c r="T1313">
        <f>IF(AND('Raw Data'!F1308&lt;1.5, 'Raw Data'!L1308&gt;'Raw Data'!K1308, 'Raw Data'!L1308-'Raw Data'!K1308&gt;3), 'Raw Data'!F1308, 0)</f>
        <v>0</v>
      </c>
      <c r="U1313">
        <f>IF(AND('Raw Data'!L1308-'Raw Data'!K1308&lt;4, 'Raw Data'!L1308&gt;'Raw Data'!K1308), 'Raw Data'!H1308, 0)</f>
        <v>0</v>
      </c>
      <c r="V1313">
        <f>IF(AND('Raw Data'!K1308-'Raw Data'!L1308&lt;4, 'Raw Data'!K1308&gt;'Raw Data'!L1308), 'Raw Data'!G1308, 0)</f>
        <v>0</v>
      </c>
      <c r="W1313">
        <f>SUM('Hidden Analysis'!S1314:T1314)</f>
        <v>0</v>
      </c>
      <c r="X1313">
        <f>SUM('Hidden Analysis'!U1314:V1314)</f>
        <v>0</v>
      </c>
    </row>
    <row r="1314" spans="1:24" x14ac:dyDescent="0.3">
      <c r="A1314" s="2">
        <f>'Raw Data'!M1309</f>
        <v>0</v>
      </c>
      <c r="B1314">
        <f>IF('Raw Data'!L1309&gt;'Raw Data'!K1309, 'Raw Data'!F1309, 0)</f>
        <v>0</v>
      </c>
      <c r="C1314">
        <f>IF('Raw Data'!K1309&gt;'Raw Data'!L1309, 'Raw Data'!C1309, 0)</f>
        <v>0</v>
      </c>
      <c r="D1314">
        <f t="shared" si="44"/>
        <v>0</v>
      </c>
      <c r="E1314">
        <f>SUM('Hidden Analysis'!A1315:B1315)</f>
        <v>0</v>
      </c>
      <c r="F1314">
        <f>SUM('Hidden Analysis'!C1315:D1315)</f>
        <v>0</v>
      </c>
      <c r="G1314">
        <f>IF(AND('Raw Data'!F1309&lt;'Raw Data'!C1309, 'Raw Data'!L1309&gt;'Raw Data'!K1309), 'Raw Data'!F1309, 0)</f>
        <v>0</v>
      </c>
      <c r="H1314">
        <f>IF(AND('Raw Data'!F1309&gt;'Raw Data'!C1309, 'Raw Data'!L1309&lt;'Raw Data'!K1309), 'Raw Data'!C1309, 0)</f>
        <v>0</v>
      </c>
      <c r="I1314">
        <f t="shared" si="45"/>
        <v>0</v>
      </c>
      <c r="J1314">
        <f>IF(AND('Raw Data'!F1309&gt;'Raw Data'!C1309, 'Raw Data'!L1309&gt;'Raw Data'!K1309), 'Raw Data'!F1309, 0)</f>
        <v>0</v>
      </c>
      <c r="K1314">
        <f>IF(AND('Raw Data'!F1309&lt;'Raw Data'!C1309, 'Raw Data'!L1309&lt;'Raw Data'!K1309), 'Raw Data'!C1309, 0)</f>
        <v>0</v>
      </c>
      <c r="L1314">
        <f>IF('Raw Data'!L1309-'Raw Data'!K1309&gt;3, 'Raw Data'!J1309, 0)</f>
        <v>0</v>
      </c>
      <c r="M1314">
        <f>IF('Raw Data'!K1309-'Raw Data'!L1309&gt;3, 'Raw Data'!I1309, 0)</f>
        <v>0</v>
      </c>
      <c r="N1314">
        <f>IF('Raw Data'!L1309-'Raw Data'!K1309&gt;3, 'Raw Data'!J1309, IF('Raw Data'!K1309-'Raw Data'!L1309&gt;3, 'Raw Data'!I1309, 0))</f>
        <v>0</v>
      </c>
      <c r="O1314">
        <f>IF(ISBLANK('Raw Data'!L1309), 0, IF(ABS('Raw Data'!L1309-'Raw Data'!K1309)&lt;4, 'Raw Data'!H1309, IF(ABS('Raw Data'!K1309-'Raw Data'!L1309)&lt;4, 'Raw Data'!G1309, 0)))</f>
        <v>0</v>
      </c>
      <c r="P1314">
        <f>SUM('Hidden Analysis'!E1315:H1315)</f>
        <v>0</v>
      </c>
      <c r="Q1314">
        <f>SUM('Hidden Analysis'!I1315:L1315)</f>
        <v>0</v>
      </c>
      <c r="R1314">
        <f>SUM('Hidden Analysis'!M1315:P1315)</f>
        <v>0</v>
      </c>
      <c r="S1314">
        <f>SUM('Hidden Analysis'!Q1315:R1315)</f>
        <v>0</v>
      </c>
      <c r="T1314">
        <f>IF(AND('Raw Data'!F1309&lt;1.5, 'Raw Data'!L1309&gt;'Raw Data'!K1309, 'Raw Data'!L1309-'Raw Data'!K1309&gt;3), 'Raw Data'!F1309, 0)</f>
        <v>0</v>
      </c>
      <c r="U1314">
        <f>IF(AND('Raw Data'!L1309-'Raw Data'!K1309&lt;4, 'Raw Data'!L1309&gt;'Raw Data'!K1309), 'Raw Data'!H1309, 0)</f>
        <v>0</v>
      </c>
      <c r="V1314">
        <f>IF(AND('Raw Data'!K1309-'Raw Data'!L1309&lt;4, 'Raw Data'!K1309&gt;'Raw Data'!L1309), 'Raw Data'!G1309, 0)</f>
        <v>0</v>
      </c>
      <c r="W1314">
        <f>SUM('Hidden Analysis'!S1315:T1315)</f>
        <v>0</v>
      </c>
      <c r="X1314">
        <f>SUM('Hidden Analysis'!U1315:V1315)</f>
        <v>0</v>
      </c>
    </row>
    <row r="1315" spans="1:24" x14ac:dyDescent="0.3">
      <c r="A1315" s="2">
        <f>'Raw Data'!M1310</f>
        <v>0</v>
      </c>
      <c r="B1315">
        <f>IF('Raw Data'!L1310&gt;'Raw Data'!K1310, 'Raw Data'!F1310, 0)</f>
        <v>0</v>
      </c>
      <c r="C1315">
        <f>IF('Raw Data'!K1310&gt;'Raw Data'!L1310, 'Raw Data'!C1310, 0)</f>
        <v>0</v>
      </c>
      <c r="D1315">
        <f t="shared" si="44"/>
        <v>0</v>
      </c>
      <c r="E1315">
        <f>SUM('Hidden Analysis'!A1316:B1316)</f>
        <v>0</v>
      </c>
      <c r="F1315">
        <f>SUM('Hidden Analysis'!C1316:D1316)</f>
        <v>0</v>
      </c>
      <c r="G1315">
        <f>IF(AND('Raw Data'!F1310&lt;'Raw Data'!C1310, 'Raw Data'!L1310&gt;'Raw Data'!K1310), 'Raw Data'!F1310, 0)</f>
        <v>0</v>
      </c>
      <c r="H1315">
        <f>IF(AND('Raw Data'!F1310&gt;'Raw Data'!C1310, 'Raw Data'!L1310&lt;'Raw Data'!K1310), 'Raw Data'!C1310, 0)</f>
        <v>0</v>
      </c>
      <c r="I1315">
        <f t="shared" si="45"/>
        <v>0</v>
      </c>
      <c r="J1315">
        <f>IF(AND('Raw Data'!F1310&gt;'Raw Data'!C1310, 'Raw Data'!L1310&gt;'Raw Data'!K1310), 'Raw Data'!F1310, 0)</f>
        <v>0</v>
      </c>
      <c r="K1315">
        <f>IF(AND('Raw Data'!F1310&lt;'Raw Data'!C1310, 'Raw Data'!L1310&lt;'Raw Data'!K1310), 'Raw Data'!C1310, 0)</f>
        <v>0</v>
      </c>
      <c r="L1315">
        <f>IF('Raw Data'!L1310-'Raw Data'!K1310&gt;3, 'Raw Data'!J1310, 0)</f>
        <v>0</v>
      </c>
      <c r="M1315">
        <f>IF('Raw Data'!K1310-'Raw Data'!L1310&gt;3, 'Raw Data'!I1310, 0)</f>
        <v>0</v>
      </c>
      <c r="N1315">
        <f>IF('Raw Data'!L1310-'Raw Data'!K1310&gt;3, 'Raw Data'!J1310, IF('Raw Data'!K1310-'Raw Data'!L1310&gt;3, 'Raw Data'!I1310, 0))</f>
        <v>0</v>
      </c>
      <c r="O1315">
        <f>IF(ISBLANK('Raw Data'!L1310), 0, IF(ABS('Raw Data'!L1310-'Raw Data'!K1310)&lt;4, 'Raw Data'!H1310, IF(ABS('Raw Data'!K1310-'Raw Data'!L1310)&lt;4, 'Raw Data'!G1310, 0)))</f>
        <v>0</v>
      </c>
      <c r="P1315">
        <f>SUM('Hidden Analysis'!E1316:H1316)</f>
        <v>0</v>
      </c>
      <c r="Q1315">
        <f>SUM('Hidden Analysis'!I1316:L1316)</f>
        <v>0</v>
      </c>
      <c r="R1315">
        <f>SUM('Hidden Analysis'!M1316:P1316)</f>
        <v>0</v>
      </c>
      <c r="S1315">
        <f>SUM('Hidden Analysis'!Q1316:R1316)</f>
        <v>0</v>
      </c>
      <c r="T1315">
        <f>IF(AND('Raw Data'!F1310&lt;1.5, 'Raw Data'!L1310&gt;'Raw Data'!K1310, 'Raw Data'!L1310-'Raw Data'!K1310&gt;3), 'Raw Data'!F1310, 0)</f>
        <v>0</v>
      </c>
      <c r="U1315">
        <f>IF(AND('Raw Data'!L1310-'Raw Data'!K1310&lt;4, 'Raw Data'!L1310&gt;'Raw Data'!K1310), 'Raw Data'!H1310, 0)</f>
        <v>0</v>
      </c>
      <c r="V1315">
        <f>IF(AND('Raw Data'!K1310-'Raw Data'!L1310&lt;4, 'Raw Data'!K1310&gt;'Raw Data'!L1310), 'Raw Data'!G1310, 0)</f>
        <v>0</v>
      </c>
      <c r="W1315">
        <f>SUM('Hidden Analysis'!S1316:T1316)</f>
        <v>0</v>
      </c>
      <c r="X1315">
        <f>SUM('Hidden Analysis'!U1316:V1316)</f>
        <v>0</v>
      </c>
    </row>
    <row r="1316" spans="1:24" x14ac:dyDescent="0.3">
      <c r="A1316" s="2">
        <f>'Raw Data'!M1311</f>
        <v>0</v>
      </c>
      <c r="B1316">
        <f>IF('Raw Data'!L1311&gt;'Raw Data'!K1311, 'Raw Data'!F1311, 0)</f>
        <v>0</v>
      </c>
      <c r="C1316">
        <f>IF('Raw Data'!K1311&gt;'Raw Data'!L1311, 'Raw Data'!C1311, 0)</f>
        <v>0</v>
      </c>
      <c r="D1316">
        <f t="shared" si="44"/>
        <v>0</v>
      </c>
      <c r="E1316">
        <f>SUM('Hidden Analysis'!A1317:B1317)</f>
        <v>0</v>
      </c>
      <c r="F1316">
        <f>SUM('Hidden Analysis'!C1317:D1317)</f>
        <v>0</v>
      </c>
      <c r="G1316">
        <f>IF(AND('Raw Data'!F1311&lt;'Raw Data'!C1311, 'Raw Data'!L1311&gt;'Raw Data'!K1311), 'Raw Data'!F1311, 0)</f>
        <v>0</v>
      </c>
      <c r="H1316">
        <f>IF(AND('Raw Data'!F1311&gt;'Raw Data'!C1311, 'Raw Data'!L1311&lt;'Raw Data'!K1311), 'Raw Data'!C1311, 0)</f>
        <v>0</v>
      </c>
      <c r="I1316">
        <f t="shared" si="45"/>
        <v>0</v>
      </c>
      <c r="J1316">
        <f>IF(AND('Raw Data'!F1311&gt;'Raw Data'!C1311, 'Raw Data'!L1311&gt;'Raw Data'!K1311), 'Raw Data'!F1311, 0)</f>
        <v>0</v>
      </c>
      <c r="K1316">
        <f>IF(AND('Raw Data'!F1311&lt;'Raw Data'!C1311, 'Raw Data'!L1311&lt;'Raw Data'!K1311), 'Raw Data'!C1311, 0)</f>
        <v>0</v>
      </c>
      <c r="L1316">
        <f>IF('Raw Data'!L1311-'Raw Data'!K1311&gt;3, 'Raw Data'!J1311, 0)</f>
        <v>0</v>
      </c>
      <c r="M1316">
        <f>IF('Raw Data'!K1311-'Raw Data'!L1311&gt;3, 'Raw Data'!I1311, 0)</f>
        <v>0</v>
      </c>
      <c r="N1316">
        <f>IF('Raw Data'!L1311-'Raw Data'!K1311&gt;3, 'Raw Data'!J1311, IF('Raw Data'!K1311-'Raw Data'!L1311&gt;3, 'Raw Data'!I1311, 0))</f>
        <v>0</v>
      </c>
      <c r="O1316">
        <f>IF(ISBLANK('Raw Data'!L1311), 0, IF(ABS('Raw Data'!L1311-'Raw Data'!K1311)&lt;4, 'Raw Data'!H1311, IF(ABS('Raw Data'!K1311-'Raw Data'!L1311)&lt;4, 'Raw Data'!G1311, 0)))</f>
        <v>0</v>
      </c>
      <c r="P1316">
        <f>SUM('Hidden Analysis'!E1317:H1317)</f>
        <v>0</v>
      </c>
      <c r="Q1316">
        <f>SUM('Hidden Analysis'!I1317:L1317)</f>
        <v>0</v>
      </c>
      <c r="R1316">
        <f>SUM('Hidden Analysis'!M1317:P1317)</f>
        <v>0</v>
      </c>
      <c r="S1316">
        <f>SUM('Hidden Analysis'!Q1317:R1317)</f>
        <v>0</v>
      </c>
      <c r="T1316">
        <f>IF(AND('Raw Data'!F1311&lt;1.5, 'Raw Data'!L1311&gt;'Raw Data'!K1311, 'Raw Data'!L1311-'Raw Data'!K1311&gt;3), 'Raw Data'!F1311, 0)</f>
        <v>0</v>
      </c>
      <c r="U1316">
        <f>IF(AND('Raw Data'!L1311-'Raw Data'!K1311&lt;4, 'Raw Data'!L1311&gt;'Raw Data'!K1311), 'Raw Data'!H1311, 0)</f>
        <v>0</v>
      </c>
      <c r="V1316">
        <f>IF(AND('Raw Data'!K1311-'Raw Data'!L1311&lt;4, 'Raw Data'!K1311&gt;'Raw Data'!L1311), 'Raw Data'!G1311, 0)</f>
        <v>0</v>
      </c>
      <c r="W1316">
        <f>SUM('Hidden Analysis'!S1317:T1317)</f>
        <v>0</v>
      </c>
      <c r="X1316">
        <f>SUM('Hidden Analysis'!U1317:V1317)</f>
        <v>0</v>
      </c>
    </row>
    <row r="1317" spans="1:24" x14ac:dyDescent="0.3">
      <c r="A1317" s="2">
        <f>'Raw Data'!M1312</f>
        <v>0</v>
      </c>
      <c r="B1317">
        <f>IF('Raw Data'!L1312&gt;'Raw Data'!K1312, 'Raw Data'!F1312, 0)</f>
        <v>0</v>
      </c>
      <c r="C1317">
        <f>IF('Raw Data'!K1312&gt;'Raw Data'!L1312, 'Raw Data'!C1312, 0)</f>
        <v>0</v>
      </c>
      <c r="D1317">
        <f t="shared" si="44"/>
        <v>0</v>
      </c>
      <c r="E1317">
        <f>SUM('Hidden Analysis'!A1318:B1318)</f>
        <v>0</v>
      </c>
      <c r="F1317">
        <f>SUM('Hidden Analysis'!C1318:D1318)</f>
        <v>0</v>
      </c>
      <c r="G1317">
        <f>IF(AND('Raw Data'!F1312&lt;'Raw Data'!C1312, 'Raw Data'!L1312&gt;'Raw Data'!K1312), 'Raw Data'!F1312, 0)</f>
        <v>0</v>
      </c>
      <c r="H1317">
        <f>IF(AND('Raw Data'!F1312&gt;'Raw Data'!C1312, 'Raw Data'!L1312&lt;'Raw Data'!K1312), 'Raw Data'!C1312, 0)</f>
        <v>0</v>
      </c>
      <c r="I1317">
        <f t="shared" si="45"/>
        <v>0</v>
      </c>
      <c r="J1317">
        <f>IF(AND('Raw Data'!F1312&gt;'Raw Data'!C1312, 'Raw Data'!L1312&gt;'Raw Data'!K1312), 'Raw Data'!F1312, 0)</f>
        <v>0</v>
      </c>
      <c r="K1317">
        <f>IF(AND('Raw Data'!F1312&lt;'Raw Data'!C1312, 'Raw Data'!L1312&lt;'Raw Data'!K1312), 'Raw Data'!C1312, 0)</f>
        <v>0</v>
      </c>
      <c r="L1317">
        <f>IF('Raw Data'!L1312-'Raw Data'!K1312&gt;3, 'Raw Data'!J1312, 0)</f>
        <v>0</v>
      </c>
      <c r="M1317">
        <f>IF('Raw Data'!K1312-'Raw Data'!L1312&gt;3, 'Raw Data'!I1312, 0)</f>
        <v>0</v>
      </c>
      <c r="N1317">
        <f>IF('Raw Data'!L1312-'Raw Data'!K1312&gt;3, 'Raw Data'!J1312, IF('Raw Data'!K1312-'Raw Data'!L1312&gt;3, 'Raw Data'!I1312, 0))</f>
        <v>0</v>
      </c>
      <c r="O1317">
        <f>IF(ISBLANK('Raw Data'!L1312), 0, IF(ABS('Raw Data'!L1312-'Raw Data'!K1312)&lt;4, 'Raw Data'!H1312, IF(ABS('Raw Data'!K1312-'Raw Data'!L1312)&lt;4, 'Raw Data'!G1312, 0)))</f>
        <v>0</v>
      </c>
      <c r="P1317">
        <f>SUM('Hidden Analysis'!E1318:H1318)</f>
        <v>0</v>
      </c>
      <c r="Q1317">
        <f>SUM('Hidden Analysis'!I1318:L1318)</f>
        <v>0</v>
      </c>
      <c r="R1317">
        <f>SUM('Hidden Analysis'!M1318:P1318)</f>
        <v>0</v>
      </c>
      <c r="S1317">
        <f>SUM('Hidden Analysis'!Q1318:R1318)</f>
        <v>0</v>
      </c>
      <c r="T1317">
        <f>IF(AND('Raw Data'!F1312&lt;1.5, 'Raw Data'!L1312&gt;'Raw Data'!K1312, 'Raw Data'!L1312-'Raw Data'!K1312&gt;3), 'Raw Data'!F1312, 0)</f>
        <v>0</v>
      </c>
      <c r="U1317">
        <f>IF(AND('Raw Data'!L1312-'Raw Data'!K1312&lt;4, 'Raw Data'!L1312&gt;'Raw Data'!K1312), 'Raw Data'!H1312, 0)</f>
        <v>0</v>
      </c>
      <c r="V1317">
        <f>IF(AND('Raw Data'!K1312-'Raw Data'!L1312&lt;4, 'Raw Data'!K1312&gt;'Raw Data'!L1312), 'Raw Data'!G1312, 0)</f>
        <v>0</v>
      </c>
      <c r="W1317">
        <f>SUM('Hidden Analysis'!S1318:T1318)</f>
        <v>0</v>
      </c>
      <c r="X1317">
        <f>SUM('Hidden Analysis'!U1318:V1318)</f>
        <v>0</v>
      </c>
    </row>
    <row r="1318" spans="1:24" x14ac:dyDescent="0.3">
      <c r="A1318" s="2">
        <f>'Raw Data'!M1313</f>
        <v>0</v>
      </c>
      <c r="B1318">
        <f>IF('Raw Data'!L1313&gt;'Raw Data'!K1313, 'Raw Data'!F1313, 0)</f>
        <v>0</v>
      </c>
      <c r="C1318">
        <f>IF('Raw Data'!K1313&gt;'Raw Data'!L1313, 'Raw Data'!C1313, 0)</f>
        <v>0</v>
      </c>
      <c r="D1318">
        <f t="shared" si="44"/>
        <v>0</v>
      </c>
      <c r="E1318">
        <f>SUM('Hidden Analysis'!A1319:B1319)</f>
        <v>0</v>
      </c>
      <c r="F1318">
        <f>SUM('Hidden Analysis'!C1319:D1319)</f>
        <v>0</v>
      </c>
      <c r="G1318">
        <f>IF(AND('Raw Data'!F1313&lt;'Raw Data'!C1313, 'Raw Data'!L1313&gt;'Raw Data'!K1313), 'Raw Data'!F1313, 0)</f>
        <v>0</v>
      </c>
      <c r="H1318">
        <f>IF(AND('Raw Data'!F1313&gt;'Raw Data'!C1313, 'Raw Data'!L1313&lt;'Raw Data'!K1313), 'Raw Data'!C1313, 0)</f>
        <v>0</v>
      </c>
      <c r="I1318">
        <f t="shared" si="45"/>
        <v>0</v>
      </c>
      <c r="J1318">
        <f>IF(AND('Raw Data'!F1313&gt;'Raw Data'!C1313, 'Raw Data'!L1313&gt;'Raw Data'!K1313), 'Raw Data'!F1313, 0)</f>
        <v>0</v>
      </c>
      <c r="K1318">
        <f>IF(AND('Raw Data'!F1313&lt;'Raw Data'!C1313, 'Raw Data'!L1313&lt;'Raw Data'!K1313), 'Raw Data'!C1313, 0)</f>
        <v>0</v>
      </c>
      <c r="L1318">
        <f>IF('Raw Data'!L1313-'Raw Data'!K1313&gt;3, 'Raw Data'!J1313, 0)</f>
        <v>0</v>
      </c>
      <c r="M1318">
        <f>IF('Raw Data'!K1313-'Raw Data'!L1313&gt;3, 'Raw Data'!I1313, 0)</f>
        <v>0</v>
      </c>
      <c r="N1318">
        <f>IF('Raw Data'!L1313-'Raw Data'!K1313&gt;3, 'Raw Data'!J1313, IF('Raw Data'!K1313-'Raw Data'!L1313&gt;3, 'Raw Data'!I1313, 0))</f>
        <v>0</v>
      </c>
      <c r="O1318">
        <f>IF(ISBLANK('Raw Data'!L1313), 0, IF(ABS('Raw Data'!L1313-'Raw Data'!K1313)&lt;4, 'Raw Data'!H1313, IF(ABS('Raw Data'!K1313-'Raw Data'!L1313)&lt;4, 'Raw Data'!G1313, 0)))</f>
        <v>0</v>
      </c>
      <c r="P1318">
        <f>SUM('Hidden Analysis'!E1319:H1319)</f>
        <v>0</v>
      </c>
      <c r="Q1318">
        <f>SUM('Hidden Analysis'!I1319:L1319)</f>
        <v>0</v>
      </c>
      <c r="R1318">
        <f>SUM('Hidden Analysis'!M1319:P1319)</f>
        <v>0</v>
      </c>
      <c r="S1318">
        <f>SUM('Hidden Analysis'!Q1319:R1319)</f>
        <v>0</v>
      </c>
      <c r="T1318">
        <f>IF(AND('Raw Data'!F1313&lt;1.5, 'Raw Data'!L1313&gt;'Raw Data'!K1313, 'Raw Data'!L1313-'Raw Data'!K1313&gt;3), 'Raw Data'!F1313, 0)</f>
        <v>0</v>
      </c>
      <c r="U1318">
        <f>IF(AND('Raw Data'!L1313-'Raw Data'!K1313&lt;4, 'Raw Data'!L1313&gt;'Raw Data'!K1313), 'Raw Data'!H1313, 0)</f>
        <v>0</v>
      </c>
      <c r="V1318">
        <f>IF(AND('Raw Data'!K1313-'Raw Data'!L1313&lt;4, 'Raw Data'!K1313&gt;'Raw Data'!L1313), 'Raw Data'!G1313, 0)</f>
        <v>0</v>
      </c>
      <c r="W1318">
        <f>SUM('Hidden Analysis'!S1319:T1319)</f>
        <v>0</v>
      </c>
      <c r="X1318">
        <f>SUM('Hidden Analysis'!U1319:V1319)</f>
        <v>0</v>
      </c>
    </row>
    <row r="1319" spans="1:24" x14ac:dyDescent="0.3">
      <c r="A1319" s="2">
        <f>'Raw Data'!M1314</f>
        <v>0</v>
      </c>
      <c r="B1319">
        <f>IF('Raw Data'!L1314&gt;'Raw Data'!K1314, 'Raw Data'!F1314, 0)</f>
        <v>0</v>
      </c>
      <c r="C1319">
        <f>IF('Raw Data'!K1314&gt;'Raw Data'!L1314, 'Raw Data'!C1314, 0)</f>
        <v>0</v>
      </c>
      <c r="D1319">
        <f t="shared" si="44"/>
        <v>0</v>
      </c>
      <c r="E1319">
        <f>SUM('Hidden Analysis'!A1320:B1320)</f>
        <v>0</v>
      </c>
      <c r="F1319">
        <f>SUM('Hidden Analysis'!C1320:D1320)</f>
        <v>0</v>
      </c>
      <c r="G1319">
        <f>IF(AND('Raw Data'!F1314&lt;'Raw Data'!C1314, 'Raw Data'!L1314&gt;'Raw Data'!K1314), 'Raw Data'!F1314, 0)</f>
        <v>0</v>
      </c>
      <c r="H1319">
        <f>IF(AND('Raw Data'!F1314&gt;'Raw Data'!C1314, 'Raw Data'!L1314&lt;'Raw Data'!K1314), 'Raw Data'!C1314, 0)</f>
        <v>0</v>
      </c>
      <c r="I1319">
        <f t="shared" si="45"/>
        <v>0</v>
      </c>
      <c r="J1319">
        <f>IF(AND('Raw Data'!F1314&gt;'Raw Data'!C1314, 'Raw Data'!L1314&gt;'Raw Data'!K1314), 'Raw Data'!F1314, 0)</f>
        <v>0</v>
      </c>
      <c r="K1319">
        <f>IF(AND('Raw Data'!F1314&lt;'Raw Data'!C1314, 'Raw Data'!L1314&lt;'Raw Data'!K1314), 'Raw Data'!C1314, 0)</f>
        <v>0</v>
      </c>
      <c r="L1319">
        <f>IF('Raw Data'!L1314-'Raw Data'!K1314&gt;3, 'Raw Data'!J1314, 0)</f>
        <v>0</v>
      </c>
      <c r="M1319">
        <f>IF('Raw Data'!K1314-'Raw Data'!L1314&gt;3, 'Raw Data'!I1314, 0)</f>
        <v>0</v>
      </c>
      <c r="N1319">
        <f>IF('Raw Data'!L1314-'Raw Data'!K1314&gt;3, 'Raw Data'!J1314, IF('Raw Data'!K1314-'Raw Data'!L1314&gt;3, 'Raw Data'!I1314, 0))</f>
        <v>0</v>
      </c>
      <c r="O1319">
        <f>IF(ISBLANK('Raw Data'!L1314), 0, IF(ABS('Raw Data'!L1314-'Raw Data'!K1314)&lt;4, 'Raw Data'!H1314, IF(ABS('Raw Data'!K1314-'Raw Data'!L1314)&lt;4, 'Raw Data'!G1314, 0)))</f>
        <v>0</v>
      </c>
      <c r="P1319">
        <f>SUM('Hidden Analysis'!E1320:H1320)</f>
        <v>0</v>
      </c>
      <c r="Q1319">
        <f>SUM('Hidden Analysis'!I1320:L1320)</f>
        <v>0</v>
      </c>
      <c r="R1319">
        <f>SUM('Hidden Analysis'!M1320:P1320)</f>
        <v>0</v>
      </c>
      <c r="S1319">
        <f>SUM('Hidden Analysis'!Q1320:R1320)</f>
        <v>0</v>
      </c>
      <c r="T1319">
        <f>IF(AND('Raw Data'!F1314&lt;1.5, 'Raw Data'!L1314&gt;'Raw Data'!K1314, 'Raw Data'!L1314-'Raw Data'!K1314&gt;3), 'Raw Data'!F1314, 0)</f>
        <v>0</v>
      </c>
      <c r="U1319">
        <f>IF(AND('Raw Data'!L1314-'Raw Data'!K1314&lt;4, 'Raw Data'!L1314&gt;'Raw Data'!K1314), 'Raw Data'!H1314, 0)</f>
        <v>0</v>
      </c>
      <c r="V1319">
        <f>IF(AND('Raw Data'!K1314-'Raw Data'!L1314&lt;4, 'Raw Data'!K1314&gt;'Raw Data'!L1314), 'Raw Data'!G1314, 0)</f>
        <v>0</v>
      </c>
      <c r="W1319">
        <f>SUM('Hidden Analysis'!S1320:T1320)</f>
        <v>0</v>
      </c>
      <c r="X1319">
        <f>SUM('Hidden Analysis'!U1320:V1320)</f>
        <v>0</v>
      </c>
    </row>
    <row r="1320" spans="1:24" x14ac:dyDescent="0.3">
      <c r="A1320" s="2">
        <f>'Raw Data'!M1315</f>
        <v>0</v>
      </c>
      <c r="B1320">
        <f>IF('Raw Data'!L1315&gt;'Raw Data'!K1315, 'Raw Data'!F1315, 0)</f>
        <v>0</v>
      </c>
      <c r="C1320">
        <f>IF('Raw Data'!K1315&gt;'Raw Data'!L1315, 'Raw Data'!C1315, 0)</f>
        <v>0</v>
      </c>
      <c r="D1320">
        <f t="shared" si="44"/>
        <v>0</v>
      </c>
      <c r="E1320">
        <f>SUM('Hidden Analysis'!A1321:B1321)</f>
        <v>0</v>
      </c>
      <c r="F1320">
        <f>SUM('Hidden Analysis'!C1321:D1321)</f>
        <v>0</v>
      </c>
      <c r="G1320">
        <f>IF(AND('Raw Data'!F1315&lt;'Raw Data'!C1315, 'Raw Data'!L1315&gt;'Raw Data'!K1315), 'Raw Data'!F1315, 0)</f>
        <v>0</v>
      </c>
      <c r="H1320">
        <f>IF(AND('Raw Data'!F1315&gt;'Raw Data'!C1315, 'Raw Data'!L1315&lt;'Raw Data'!K1315), 'Raw Data'!C1315, 0)</f>
        <v>0</v>
      </c>
      <c r="I1320">
        <f t="shared" si="45"/>
        <v>0</v>
      </c>
      <c r="J1320">
        <f>IF(AND('Raw Data'!F1315&gt;'Raw Data'!C1315, 'Raw Data'!L1315&gt;'Raw Data'!K1315), 'Raw Data'!F1315, 0)</f>
        <v>0</v>
      </c>
      <c r="K1320">
        <f>IF(AND('Raw Data'!F1315&lt;'Raw Data'!C1315, 'Raw Data'!L1315&lt;'Raw Data'!K1315), 'Raw Data'!C1315, 0)</f>
        <v>0</v>
      </c>
      <c r="L1320">
        <f>IF('Raw Data'!L1315-'Raw Data'!K1315&gt;3, 'Raw Data'!J1315, 0)</f>
        <v>0</v>
      </c>
      <c r="M1320">
        <f>IF('Raw Data'!K1315-'Raw Data'!L1315&gt;3, 'Raw Data'!I1315, 0)</f>
        <v>0</v>
      </c>
      <c r="N1320">
        <f>IF('Raw Data'!L1315-'Raw Data'!K1315&gt;3, 'Raw Data'!J1315, IF('Raw Data'!K1315-'Raw Data'!L1315&gt;3, 'Raw Data'!I1315, 0))</f>
        <v>0</v>
      </c>
      <c r="O1320">
        <f>IF(ISBLANK('Raw Data'!L1315), 0, IF(ABS('Raw Data'!L1315-'Raw Data'!K1315)&lt;4, 'Raw Data'!H1315, IF(ABS('Raw Data'!K1315-'Raw Data'!L1315)&lt;4, 'Raw Data'!G1315, 0)))</f>
        <v>0</v>
      </c>
      <c r="P1320">
        <f>SUM('Hidden Analysis'!E1321:H1321)</f>
        <v>0</v>
      </c>
      <c r="Q1320">
        <f>SUM('Hidden Analysis'!I1321:L1321)</f>
        <v>0</v>
      </c>
      <c r="R1320">
        <f>SUM('Hidden Analysis'!M1321:P1321)</f>
        <v>0</v>
      </c>
      <c r="S1320">
        <f>SUM('Hidden Analysis'!Q1321:R1321)</f>
        <v>0</v>
      </c>
      <c r="T1320">
        <f>IF(AND('Raw Data'!F1315&lt;1.5, 'Raw Data'!L1315&gt;'Raw Data'!K1315, 'Raw Data'!L1315-'Raw Data'!K1315&gt;3), 'Raw Data'!F1315, 0)</f>
        <v>0</v>
      </c>
      <c r="U1320">
        <f>IF(AND('Raw Data'!L1315-'Raw Data'!K1315&lt;4, 'Raw Data'!L1315&gt;'Raw Data'!K1315), 'Raw Data'!H1315, 0)</f>
        <v>0</v>
      </c>
      <c r="V1320">
        <f>IF(AND('Raw Data'!K1315-'Raw Data'!L1315&lt;4, 'Raw Data'!K1315&gt;'Raw Data'!L1315), 'Raw Data'!G1315, 0)</f>
        <v>0</v>
      </c>
      <c r="W1320">
        <f>SUM('Hidden Analysis'!S1321:T1321)</f>
        <v>0</v>
      </c>
      <c r="X1320">
        <f>SUM('Hidden Analysis'!U1321:V1321)</f>
        <v>0</v>
      </c>
    </row>
    <row r="1321" spans="1:24" x14ac:dyDescent="0.3">
      <c r="A1321" s="2">
        <f>'Raw Data'!M1316</f>
        <v>0</v>
      </c>
      <c r="B1321">
        <f>IF('Raw Data'!L1316&gt;'Raw Data'!K1316, 'Raw Data'!F1316, 0)</f>
        <v>0</v>
      </c>
      <c r="C1321">
        <f>IF('Raw Data'!K1316&gt;'Raw Data'!L1316, 'Raw Data'!C1316, 0)</f>
        <v>0</v>
      </c>
      <c r="D1321">
        <f t="shared" si="44"/>
        <v>0</v>
      </c>
      <c r="E1321">
        <f>SUM('Hidden Analysis'!A1322:B1322)</f>
        <v>0</v>
      </c>
      <c r="F1321">
        <f>SUM('Hidden Analysis'!C1322:D1322)</f>
        <v>0</v>
      </c>
      <c r="G1321">
        <f>IF(AND('Raw Data'!F1316&lt;'Raw Data'!C1316, 'Raw Data'!L1316&gt;'Raw Data'!K1316), 'Raw Data'!F1316, 0)</f>
        <v>0</v>
      </c>
      <c r="H1321">
        <f>IF(AND('Raw Data'!F1316&gt;'Raw Data'!C1316, 'Raw Data'!L1316&lt;'Raw Data'!K1316), 'Raw Data'!C1316, 0)</f>
        <v>0</v>
      </c>
      <c r="I1321">
        <f t="shared" si="45"/>
        <v>0</v>
      </c>
      <c r="J1321">
        <f>IF(AND('Raw Data'!F1316&gt;'Raw Data'!C1316, 'Raw Data'!L1316&gt;'Raw Data'!K1316), 'Raw Data'!F1316, 0)</f>
        <v>0</v>
      </c>
      <c r="K1321">
        <f>IF(AND('Raw Data'!F1316&lt;'Raw Data'!C1316, 'Raw Data'!L1316&lt;'Raw Data'!K1316), 'Raw Data'!C1316, 0)</f>
        <v>0</v>
      </c>
      <c r="L1321">
        <f>IF('Raw Data'!L1316-'Raw Data'!K1316&gt;3, 'Raw Data'!J1316, 0)</f>
        <v>0</v>
      </c>
      <c r="M1321">
        <f>IF('Raw Data'!K1316-'Raw Data'!L1316&gt;3, 'Raw Data'!I1316, 0)</f>
        <v>0</v>
      </c>
      <c r="N1321">
        <f>IF('Raw Data'!L1316-'Raw Data'!K1316&gt;3, 'Raw Data'!J1316, IF('Raw Data'!K1316-'Raw Data'!L1316&gt;3, 'Raw Data'!I1316, 0))</f>
        <v>0</v>
      </c>
      <c r="O1321">
        <f>IF(ISBLANK('Raw Data'!L1316), 0, IF(ABS('Raw Data'!L1316-'Raw Data'!K1316)&lt;4, 'Raw Data'!H1316, IF(ABS('Raw Data'!K1316-'Raw Data'!L1316)&lt;4, 'Raw Data'!G1316, 0)))</f>
        <v>0</v>
      </c>
      <c r="P1321">
        <f>SUM('Hidden Analysis'!E1322:H1322)</f>
        <v>0</v>
      </c>
      <c r="Q1321">
        <f>SUM('Hidden Analysis'!I1322:L1322)</f>
        <v>0</v>
      </c>
      <c r="R1321">
        <f>SUM('Hidden Analysis'!M1322:P1322)</f>
        <v>0</v>
      </c>
      <c r="S1321">
        <f>SUM('Hidden Analysis'!Q1322:R1322)</f>
        <v>0</v>
      </c>
      <c r="T1321">
        <f>IF(AND('Raw Data'!F1316&lt;1.5, 'Raw Data'!L1316&gt;'Raw Data'!K1316, 'Raw Data'!L1316-'Raw Data'!K1316&gt;3), 'Raw Data'!F1316, 0)</f>
        <v>0</v>
      </c>
      <c r="U1321">
        <f>IF(AND('Raw Data'!L1316-'Raw Data'!K1316&lt;4, 'Raw Data'!L1316&gt;'Raw Data'!K1316), 'Raw Data'!H1316, 0)</f>
        <v>0</v>
      </c>
      <c r="V1321">
        <f>IF(AND('Raw Data'!K1316-'Raw Data'!L1316&lt;4, 'Raw Data'!K1316&gt;'Raw Data'!L1316), 'Raw Data'!G1316, 0)</f>
        <v>0</v>
      </c>
      <c r="W1321">
        <f>SUM('Hidden Analysis'!S1322:T1322)</f>
        <v>0</v>
      </c>
      <c r="X1321">
        <f>SUM('Hidden Analysis'!U1322:V1322)</f>
        <v>0</v>
      </c>
    </row>
    <row r="1322" spans="1:24" x14ac:dyDescent="0.3">
      <c r="A1322" s="2">
        <f>'Raw Data'!M1317</f>
        <v>0</v>
      </c>
      <c r="B1322">
        <f>IF('Raw Data'!L1317&gt;'Raw Data'!K1317, 'Raw Data'!F1317, 0)</f>
        <v>0</v>
      </c>
      <c r="C1322">
        <f>IF('Raw Data'!K1317&gt;'Raw Data'!L1317, 'Raw Data'!C1317, 0)</f>
        <v>0</v>
      </c>
      <c r="D1322">
        <f t="shared" si="44"/>
        <v>0</v>
      </c>
      <c r="E1322">
        <f>SUM('Hidden Analysis'!A1323:B1323)</f>
        <v>0</v>
      </c>
      <c r="F1322">
        <f>SUM('Hidden Analysis'!C1323:D1323)</f>
        <v>0</v>
      </c>
      <c r="G1322">
        <f>IF(AND('Raw Data'!F1317&lt;'Raw Data'!C1317, 'Raw Data'!L1317&gt;'Raw Data'!K1317), 'Raw Data'!F1317, 0)</f>
        <v>0</v>
      </c>
      <c r="H1322">
        <f>IF(AND('Raw Data'!F1317&gt;'Raw Data'!C1317, 'Raw Data'!L1317&lt;'Raw Data'!K1317), 'Raw Data'!C1317, 0)</f>
        <v>0</v>
      </c>
      <c r="I1322">
        <f t="shared" si="45"/>
        <v>0</v>
      </c>
      <c r="J1322">
        <f>IF(AND('Raw Data'!F1317&gt;'Raw Data'!C1317, 'Raw Data'!L1317&gt;'Raw Data'!K1317), 'Raw Data'!F1317, 0)</f>
        <v>0</v>
      </c>
      <c r="K1322">
        <f>IF(AND('Raw Data'!F1317&lt;'Raw Data'!C1317, 'Raw Data'!L1317&lt;'Raw Data'!K1317), 'Raw Data'!C1317, 0)</f>
        <v>0</v>
      </c>
      <c r="L1322">
        <f>IF('Raw Data'!L1317-'Raw Data'!K1317&gt;3, 'Raw Data'!J1317, 0)</f>
        <v>0</v>
      </c>
      <c r="M1322">
        <f>IF('Raw Data'!K1317-'Raw Data'!L1317&gt;3, 'Raw Data'!I1317, 0)</f>
        <v>0</v>
      </c>
      <c r="N1322">
        <f>IF('Raw Data'!L1317-'Raw Data'!K1317&gt;3, 'Raw Data'!J1317, IF('Raw Data'!K1317-'Raw Data'!L1317&gt;3, 'Raw Data'!I1317, 0))</f>
        <v>0</v>
      </c>
      <c r="O1322">
        <f>IF(ISBLANK('Raw Data'!L1317), 0, IF(ABS('Raw Data'!L1317-'Raw Data'!K1317)&lt;4, 'Raw Data'!H1317, IF(ABS('Raw Data'!K1317-'Raw Data'!L1317)&lt;4, 'Raw Data'!G1317, 0)))</f>
        <v>0</v>
      </c>
      <c r="P1322">
        <f>SUM('Hidden Analysis'!E1323:H1323)</f>
        <v>0</v>
      </c>
      <c r="Q1322">
        <f>SUM('Hidden Analysis'!I1323:L1323)</f>
        <v>0</v>
      </c>
      <c r="R1322">
        <f>SUM('Hidden Analysis'!M1323:P1323)</f>
        <v>0</v>
      </c>
      <c r="S1322">
        <f>SUM('Hidden Analysis'!Q1323:R1323)</f>
        <v>0</v>
      </c>
      <c r="T1322">
        <f>IF(AND('Raw Data'!F1317&lt;1.5, 'Raw Data'!L1317&gt;'Raw Data'!K1317, 'Raw Data'!L1317-'Raw Data'!K1317&gt;3), 'Raw Data'!F1317, 0)</f>
        <v>0</v>
      </c>
      <c r="U1322">
        <f>IF(AND('Raw Data'!L1317-'Raw Data'!K1317&lt;4, 'Raw Data'!L1317&gt;'Raw Data'!K1317), 'Raw Data'!H1317, 0)</f>
        <v>0</v>
      </c>
      <c r="V1322">
        <f>IF(AND('Raw Data'!K1317-'Raw Data'!L1317&lt;4, 'Raw Data'!K1317&gt;'Raw Data'!L1317), 'Raw Data'!G1317, 0)</f>
        <v>0</v>
      </c>
      <c r="W1322">
        <f>SUM('Hidden Analysis'!S1323:T1323)</f>
        <v>0</v>
      </c>
      <c r="X1322">
        <f>SUM('Hidden Analysis'!U1323:V1323)</f>
        <v>0</v>
      </c>
    </row>
    <row r="1323" spans="1:24" x14ac:dyDescent="0.3">
      <c r="A1323" s="2">
        <f>'Raw Data'!M1318</f>
        <v>0</v>
      </c>
      <c r="B1323">
        <f>IF('Raw Data'!L1318&gt;'Raw Data'!K1318, 'Raw Data'!F1318, 0)</f>
        <v>0</v>
      </c>
      <c r="C1323">
        <f>IF('Raw Data'!K1318&gt;'Raw Data'!L1318, 'Raw Data'!C1318, 0)</f>
        <v>0</v>
      </c>
      <c r="D1323">
        <f t="shared" si="44"/>
        <v>0</v>
      </c>
      <c r="E1323">
        <f>SUM('Hidden Analysis'!A1324:B1324)</f>
        <v>0</v>
      </c>
      <c r="F1323">
        <f>SUM('Hidden Analysis'!C1324:D1324)</f>
        <v>0</v>
      </c>
      <c r="G1323">
        <f>IF(AND('Raw Data'!F1318&lt;'Raw Data'!C1318, 'Raw Data'!L1318&gt;'Raw Data'!K1318), 'Raw Data'!F1318, 0)</f>
        <v>0</v>
      </c>
      <c r="H1323">
        <f>IF(AND('Raw Data'!F1318&gt;'Raw Data'!C1318, 'Raw Data'!L1318&lt;'Raw Data'!K1318), 'Raw Data'!C1318, 0)</f>
        <v>0</v>
      </c>
      <c r="I1323">
        <f t="shared" si="45"/>
        <v>0</v>
      </c>
      <c r="J1323">
        <f>IF(AND('Raw Data'!F1318&gt;'Raw Data'!C1318, 'Raw Data'!L1318&gt;'Raw Data'!K1318), 'Raw Data'!F1318, 0)</f>
        <v>0</v>
      </c>
      <c r="K1323">
        <f>IF(AND('Raw Data'!F1318&lt;'Raw Data'!C1318, 'Raw Data'!L1318&lt;'Raw Data'!K1318), 'Raw Data'!C1318, 0)</f>
        <v>0</v>
      </c>
      <c r="L1323">
        <f>IF('Raw Data'!L1318-'Raw Data'!K1318&gt;3, 'Raw Data'!J1318, 0)</f>
        <v>0</v>
      </c>
      <c r="M1323">
        <f>IF('Raw Data'!K1318-'Raw Data'!L1318&gt;3, 'Raw Data'!I1318, 0)</f>
        <v>0</v>
      </c>
      <c r="N1323">
        <f>IF('Raw Data'!L1318-'Raw Data'!K1318&gt;3, 'Raw Data'!J1318, IF('Raw Data'!K1318-'Raw Data'!L1318&gt;3, 'Raw Data'!I1318, 0))</f>
        <v>0</v>
      </c>
      <c r="O1323">
        <f>IF(ISBLANK('Raw Data'!L1318), 0, IF(ABS('Raw Data'!L1318-'Raw Data'!K1318)&lt;4, 'Raw Data'!H1318, IF(ABS('Raw Data'!K1318-'Raw Data'!L1318)&lt;4, 'Raw Data'!G1318, 0)))</f>
        <v>0</v>
      </c>
      <c r="P1323">
        <f>SUM('Hidden Analysis'!E1324:H1324)</f>
        <v>0</v>
      </c>
      <c r="Q1323">
        <f>SUM('Hidden Analysis'!I1324:L1324)</f>
        <v>0</v>
      </c>
      <c r="R1323">
        <f>SUM('Hidden Analysis'!M1324:P1324)</f>
        <v>0</v>
      </c>
      <c r="S1323">
        <f>SUM('Hidden Analysis'!Q1324:R1324)</f>
        <v>0</v>
      </c>
      <c r="T1323">
        <f>IF(AND('Raw Data'!F1318&lt;1.5, 'Raw Data'!L1318&gt;'Raw Data'!K1318, 'Raw Data'!L1318-'Raw Data'!K1318&gt;3), 'Raw Data'!F1318, 0)</f>
        <v>0</v>
      </c>
      <c r="U1323">
        <f>IF(AND('Raw Data'!L1318-'Raw Data'!K1318&lt;4, 'Raw Data'!L1318&gt;'Raw Data'!K1318), 'Raw Data'!H1318, 0)</f>
        <v>0</v>
      </c>
      <c r="V1323">
        <f>IF(AND('Raw Data'!K1318-'Raw Data'!L1318&lt;4, 'Raw Data'!K1318&gt;'Raw Data'!L1318), 'Raw Data'!G1318, 0)</f>
        <v>0</v>
      </c>
      <c r="W1323">
        <f>SUM('Hidden Analysis'!S1324:T1324)</f>
        <v>0</v>
      </c>
      <c r="X1323">
        <f>SUM('Hidden Analysis'!U1324:V1324)</f>
        <v>0</v>
      </c>
    </row>
    <row r="1324" spans="1:24" x14ac:dyDescent="0.3">
      <c r="A1324" s="2">
        <f>'Raw Data'!M1319</f>
        <v>0</v>
      </c>
      <c r="B1324">
        <f>IF('Raw Data'!L1319&gt;'Raw Data'!K1319, 'Raw Data'!F1319, 0)</f>
        <v>0</v>
      </c>
      <c r="C1324">
        <f>IF('Raw Data'!K1319&gt;'Raw Data'!L1319, 'Raw Data'!C1319, 0)</f>
        <v>0</v>
      </c>
      <c r="D1324">
        <f t="shared" si="44"/>
        <v>0</v>
      </c>
      <c r="E1324">
        <f>SUM('Hidden Analysis'!A1325:B1325)</f>
        <v>0</v>
      </c>
      <c r="F1324">
        <f>SUM('Hidden Analysis'!C1325:D1325)</f>
        <v>0</v>
      </c>
      <c r="G1324">
        <f>IF(AND('Raw Data'!F1319&lt;'Raw Data'!C1319, 'Raw Data'!L1319&gt;'Raw Data'!K1319), 'Raw Data'!F1319, 0)</f>
        <v>0</v>
      </c>
      <c r="H1324">
        <f>IF(AND('Raw Data'!F1319&gt;'Raw Data'!C1319, 'Raw Data'!L1319&lt;'Raw Data'!K1319), 'Raw Data'!C1319, 0)</f>
        <v>0</v>
      </c>
      <c r="I1324">
        <f t="shared" si="45"/>
        <v>0</v>
      </c>
      <c r="J1324">
        <f>IF(AND('Raw Data'!F1319&gt;'Raw Data'!C1319, 'Raw Data'!L1319&gt;'Raw Data'!K1319), 'Raw Data'!F1319, 0)</f>
        <v>0</v>
      </c>
      <c r="K1324">
        <f>IF(AND('Raw Data'!F1319&lt;'Raw Data'!C1319, 'Raw Data'!L1319&lt;'Raw Data'!K1319), 'Raw Data'!C1319, 0)</f>
        <v>0</v>
      </c>
      <c r="L1324">
        <f>IF('Raw Data'!L1319-'Raw Data'!K1319&gt;3, 'Raw Data'!J1319, 0)</f>
        <v>0</v>
      </c>
      <c r="M1324">
        <f>IF('Raw Data'!K1319-'Raw Data'!L1319&gt;3, 'Raw Data'!I1319, 0)</f>
        <v>0</v>
      </c>
      <c r="N1324">
        <f>IF('Raw Data'!L1319-'Raw Data'!K1319&gt;3, 'Raw Data'!J1319, IF('Raw Data'!K1319-'Raw Data'!L1319&gt;3, 'Raw Data'!I1319, 0))</f>
        <v>0</v>
      </c>
      <c r="O1324">
        <f>IF(ISBLANK('Raw Data'!L1319), 0, IF(ABS('Raw Data'!L1319-'Raw Data'!K1319)&lt;4, 'Raw Data'!H1319, IF(ABS('Raw Data'!K1319-'Raw Data'!L1319)&lt;4, 'Raw Data'!G1319, 0)))</f>
        <v>0</v>
      </c>
      <c r="P1324">
        <f>SUM('Hidden Analysis'!E1325:H1325)</f>
        <v>0</v>
      </c>
      <c r="Q1324">
        <f>SUM('Hidden Analysis'!I1325:L1325)</f>
        <v>0</v>
      </c>
      <c r="R1324">
        <f>SUM('Hidden Analysis'!M1325:P1325)</f>
        <v>0</v>
      </c>
      <c r="S1324">
        <f>SUM('Hidden Analysis'!Q1325:R1325)</f>
        <v>0</v>
      </c>
      <c r="T1324">
        <f>IF(AND('Raw Data'!F1319&lt;1.5, 'Raw Data'!L1319&gt;'Raw Data'!K1319, 'Raw Data'!L1319-'Raw Data'!K1319&gt;3), 'Raw Data'!F1319, 0)</f>
        <v>0</v>
      </c>
      <c r="U1324">
        <f>IF(AND('Raw Data'!L1319-'Raw Data'!K1319&lt;4, 'Raw Data'!L1319&gt;'Raw Data'!K1319), 'Raw Data'!H1319, 0)</f>
        <v>0</v>
      </c>
      <c r="V1324">
        <f>IF(AND('Raw Data'!K1319-'Raw Data'!L1319&lt;4, 'Raw Data'!K1319&gt;'Raw Data'!L1319), 'Raw Data'!G1319, 0)</f>
        <v>0</v>
      </c>
      <c r="W1324">
        <f>SUM('Hidden Analysis'!S1325:T1325)</f>
        <v>0</v>
      </c>
      <c r="X1324">
        <f>SUM('Hidden Analysis'!U1325:V1325)</f>
        <v>0</v>
      </c>
    </row>
    <row r="1325" spans="1:24" x14ac:dyDescent="0.3">
      <c r="A1325" s="2">
        <f>'Raw Data'!M1320</f>
        <v>0</v>
      </c>
      <c r="B1325">
        <f>IF('Raw Data'!L1320&gt;'Raw Data'!K1320, 'Raw Data'!F1320, 0)</f>
        <v>0</v>
      </c>
      <c r="C1325">
        <f>IF('Raw Data'!K1320&gt;'Raw Data'!L1320, 'Raw Data'!C1320, 0)</f>
        <v>0</v>
      </c>
      <c r="D1325">
        <f t="shared" si="44"/>
        <v>0</v>
      </c>
      <c r="E1325">
        <f>SUM('Hidden Analysis'!A1326:B1326)</f>
        <v>0</v>
      </c>
      <c r="F1325">
        <f>SUM('Hidden Analysis'!C1326:D1326)</f>
        <v>0</v>
      </c>
      <c r="G1325">
        <f>IF(AND('Raw Data'!F1320&lt;'Raw Data'!C1320, 'Raw Data'!L1320&gt;'Raw Data'!K1320), 'Raw Data'!F1320, 0)</f>
        <v>0</v>
      </c>
      <c r="H1325">
        <f>IF(AND('Raw Data'!F1320&gt;'Raw Data'!C1320, 'Raw Data'!L1320&lt;'Raw Data'!K1320), 'Raw Data'!C1320, 0)</f>
        <v>0</v>
      </c>
      <c r="I1325">
        <f t="shared" si="45"/>
        <v>0</v>
      </c>
      <c r="J1325">
        <f>IF(AND('Raw Data'!F1320&gt;'Raw Data'!C1320, 'Raw Data'!L1320&gt;'Raw Data'!K1320), 'Raw Data'!F1320, 0)</f>
        <v>0</v>
      </c>
      <c r="K1325">
        <f>IF(AND('Raw Data'!F1320&lt;'Raw Data'!C1320, 'Raw Data'!L1320&lt;'Raw Data'!K1320), 'Raw Data'!C1320, 0)</f>
        <v>0</v>
      </c>
      <c r="L1325">
        <f>IF('Raw Data'!L1320-'Raw Data'!K1320&gt;3, 'Raw Data'!J1320, 0)</f>
        <v>0</v>
      </c>
      <c r="M1325">
        <f>IF('Raw Data'!K1320-'Raw Data'!L1320&gt;3, 'Raw Data'!I1320, 0)</f>
        <v>0</v>
      </c>
      <c r="N1325">
        <f>IF('Raw Data'!L1320-'Raw Data'!K1320&gt;3, 'Raw Data'!J1320, IF('Raw Data'!K1320-'Raw Data'!L1320&gt;3, 'Raw Data'!I1320, 0))</f>
        <v>0</v>
      </c>
      <c r="O1325">
        <f>IF(ISBLANK('Raw Data'!L1320), 0, IF(ABS('Raw Data'!L1320-'Raw Data'!K1320)&lt;4, 'Raw Data'!H1320, IF(ABS('Raw Data'!K1320-'Raw Data'!L1320)&lt;4, 'Raw Data'!G1320, 0)))</f>
        <v>0</v>
      </c>
      <c r="P1325">
        <f>SUM('Hidden Analysis'!E1326:H1326)</f>
        <v>0</v>
      </c>
      <c r="Q1325">
        <f>SUM('Hidden Analysis'!I1326:L1326)</f>
        <v>0</v>
      </c>
      <c r="R1325">
        <f>SUM('Hidden Analysis'!M1326:P1326)</f>
        <v>0</v>
      </c>
      <c r="S1325">
        <f>SUM('Hidden Analysis'!Q1326:R1326)</f>
        <v>0</v>
      </c>
      <c r="T1325">
        <f>IF(AND('Raw Data'!F1320&lt;1.5, 'Raw Data'!L1320&gt;'Raw Data'!K1320, 'Raw Data'!L1320-'Raw Data'!K1320&gt;3), 'Raw Data'!F1320, 0)</f>
        <v>0</v>
      </c>
      <c r="U1325">
        <f>IF(AND('Raw Data'!L1320-'Raw Data'!K1320&lt;4, 'Raw Data'!L1320&gt;'Raw Data'!K1320), 'Raw Data'!H1320, 0)</f>
        <v>0</v>
      </c>
      <c r="V1325">
        <f>IF(AND('Raw Data'!K1320-'Raw Data'!L1320&lt;4, 'Raw Data'!K1320&gt;'Raw Data'!L1320), 'Raw Data'!G1320, 0)</f>
        <v>0</v>
      </c>
      <c r="W1325">
        <f>SUM('Hidden Analysis'!S1326:T1326)</f>
        <v>0</v>
      </c>
      <c r="X1325">
        <f>SUM('Hidden Analysis'!U1326:V1326)</f>
        <v>0</v>
      </c>
    </row>
    <row r="1326" spans="1:24" x14ac:dyDescent="0.3">
      <c r="A1326" s="2">
        <f>'Raw Data'!M1321</f>
        <v>0</v>
      </c>
      <c r="B1326">
        <f>IF('Raw Data'!L1321&gt;'Raw Data'!K1321, 'Raw Data'!F1321, 0)</f>
        <v>0</v>
      </c>
      <c r="C1326">
        <f>IF('Raw Data'!K1321&gt;'Raw Data'!L1321, 'Raw Data'!C1321, 0)</f>
        <v>0</v>
      </c>
      <c r="D1326">
        <f t="shared" si="44"/>
        <v>0</v>
      </c>
      <c r="E1326">
        <f>SUM('Hidden Analysis'!A1327:B1327)</f>
        <v>0</v>
      </c>
      <c r="F1326">
        <f>SUM('Hidden Analysis'!C1327:D1327)</f>
        <v>0</v>
      </c>
      <c r="G1326">
        <f>IF(AND('Raw Data'!F1321&lt;'Raw Data'!C1321, 'Raw Data'!L1321&gt;'Raw Data'!K1321), 'Raw Data'!F1321, 0)</f>
        <v>0</v>
      </c>
      <c r="H1326">
        <f>IF(AND('Raw Data'!F1321&gt;'Raw Data'!C1321, 'Raw Data'!L1321&lt;'Raw Data'!K1321), 'Raw Data'!C1321, 0)</f>
        <v>0</v>
      </c>
      <c r="I1326">
        <f t="shared" si="45"/>
        <v>0</v>
      </c>
      <c r="J1326">
        <f>IF(AND('Raw Data'!F1321&gt;'Raw Data'!C1321, 'Raw Data'!L1321&gt;'Raw Data'!K1321), 'Raw Data'!F1321, 0)</f>
        <v>0</v>
      </c>
      <c r="K1326">
        <f>IF(AND('Raw Data'!F1321&lt;'Raw Data'!C1321, 'Raw Data'!L1321&lt;'Raw Data'!K1321), 'Raw Data'!C1321, 0)</f>
        <v>0</v>
      </c>
      <c r="L1326">
        <f>IF('Raw Data'!L1321-'Raw Data'!K1321&gt;3, 'Raw Data'!J1321, 0)</f>
        <v>0</v>
      </c>
      <c r="M1326">
        <f>IF('Raw Data'!K1321-'Raw Data'!L1321&gt;3, 'Raw Data'!I1321, 0)</f>
        <v>0</v>
      </c>
      <c r="N1326">
        <f>IF('Raw Data'!L1321-'Raw Data'!K1321&gt;3, 'Raw Data'!J1321, IF('Raw Data'!K1321-'Raw Data'!L1321&gt;3, 'Raw Data'!I1321, 0))</f>
        <v>0</v>
      </c>
      <c r="O1326">
        <f>IF(ISBLANK('Raw Data'!L1321), 0, IF(ABS('Raw Data'!L1321-'Raw Data'!K1321)&lt;4, 'Raw Data'!H1321, IF(ABS('Raw Data'!K1321-'Raw Data'!L1321)&lt;4, 'Raw Data'!G1321, 0)))</f>
        <v>0</v>
      </c>
      <c r="P1326">
        <f>SUM('Hidden Analysis'!E1327:H1327)</f>
        <v>0</v>
      </c>
      <c r="Q1326">
        <f>SUM('Hidden Analysis'!I1327:L1327)</f>
        <v>0</v>
      </c>
      <c r="R1326">
        <f>SUM('Hidden Analysis'!M1327:P1327)</f>
        <v>0</v>
      </c>
      <c r="S1326">
        <f>SUM('Hidden Analysis'!Q1327:R1327)</f>
        <v>0</v>
      </c>
      <c r="T1326">
        <f>IF(AND('Raw Data'!F1321&lt;1.5, 'Raw Data'!L1321&gt;'Raw Data'!K1321, 'Raw Data'!L1321-'Raw Data'!K1321&gt;3), 'Raw Data'!F1321, 0)</f>
        <v>0</v>
      </c>
      <c r="U1326">
        <f>IF(AND('Raw Data'!L1321-'Raw Data'!K1321&lt;4, 'Raw Data'!L1321&gt;'Raw Data'!K1321), 'Raw Data'!H1321, 0)</f>
        <v>0</v>
      </c>
      <c r="V1326">
        <f>IF(AND('Raw Data'!K1321-'Raw Data'!L1321&lt;4, 'Raw Data'!K1321&gt;'Raw Data'!L1321), 'Raw Data'!G1321, 0)</f>
        <v>0</v>
      </c>
      <c r="W1326">
        <f>SUM('Hidden Analysis'!S1327:T1327)</f>
        <v>0</v>
      </c>
      <c r="X1326">
        <f>SUM('Hidden Analysis'!U1327:V1327)</f>
        <v>0</v>
      </c>
    </row>
    <row r="1327" spans="1:24" x14ac:dyDescent="0.3">
      <c r="A1327" s="2">
        <f>'Raw Data'!M1322</f>
        <v>0</v>
      </c>
      <c r="B1327">
        <f>IF('Raw Data'!L1322&gt;'Raw Data'!K1322, 'Raw Data'!F1322, 0)</f>
        <v>0</v>
      </c>
      <c r="C1327">
        <f>IF('Raw Data'!K1322&gt;'Raw Data'!L1322, 'Raw Data'!C1322, 0)</f>
        <v>0</v>
      </c>
      <c r="D1327">
        <f t="shared" si="44"/>
        <v>0</v>
      </c>
      <c r="E1327">
        <f>SUM('Hidden Analysis'!A1328:B1328)</f>
        <v>0</v>
      </c>
      <c r="F1327">
        <f>SUM('Hidden Analysis'!C1328:D1328)</f>
        <v>0</v>
      </c>
      <c r="G1327">
        <f>IF(AND('Raw Data'!F1322&lt;'Raw Data'!C1322, 'Raw Data'!L1322&gt;'Raw Data'!K1322), 'Raw Data'!F1322, 0)</f>
        <v>0</v>
      </c>
      <c r="H1327">
        <f>IF(AND('Raw Data'!F1322&gt;'Raw Data'!C1322, 'Raw Data'!L1322&lt;'Raw Data'!K1322), 'Raw Data'!C1322, 0)</f>
        <v>0</v>
      </c>
      <c r="I1327">
        <f t="shared" si="45"/>
        <v>0</v>
      </c>
      <c r="J1327">
        <f>IF(AND('Raw Data'!F1322&gt;'Raw Data'!C1322, 'Raw Data'!L1322&gt;'Raw Data'!K1322), 'Raw Data'!F1322, 0)</f>
        <v>0</v>
      </c>
      <c r="K1327">
        <f>IF(AND('Raw Data'!F1322&lt;'Raw Data'!C1322, 'Raw Data'!L1322&lt;'Raw Data'!K1322), 'Raw Data'!C1322, 0)</f>
        <v>0</v>
      </c>
      <c r="L1327">
        <f>IF('Raw Data'!L1322-'Raw Data'!K1322&gt;3, 'Raw Data'!J1322, 0)</f>
        <v>0</v>
      </c>
      <c r="M1327">
        <f>IF('Raw Data'!K1322-'Raw Data'!L1322&gt;3, 'Raw Data'!I1322, 0)</f>
        <v>0</v>
      </c>
      <c r="N1327">
        <f>IF('Raw Data'!L1322-'Raw Data'!K1322&gt;3, 'Raw Data'!J1322, IF('Raw Data'!K1322-'Raw Data'!L1322&gt;3, 'Raw Data'!I1322, 0))</f>
        <v>0</v>
      </c>
      <c r="O1327">
        <f>IF(ISBLANK('Raw Data'!L1322), 0, IF(ABS('Raw Data'!L1322-'Raw Data'!K1322)&lt;4, 'Raw Data'!H1322, IF(ABS('Raw Data'!K1322-'Raw Data'!L1322)&lt;4, 'Raw Data'!G1322, 0)))</f>
        <v>0</v>
      </c>
      <c r="P1327">
        <f>SUM('Hidden Analysis'!E1328:H1328)</f>
        <v>0</v>
      </c>
      <c r="Q1327">
        <f>SUM('Hidden Analysis'!I1328:L1328)</f>
        <v>0</v>
      </c>
      <c r="R1327">
        <f>SUM('Hidden Analysis'!M1328:P1328)</f>
        <v>0</v>
      </c>
      <c r="S1327">
        <f>SUM('Hidden Analysis'!Q1328:R1328)</f>
        <v>0</v>
      </c>
      <c r="T1327">
        <f>IF(AND('Raw Data'!F1322&lt;1.5, 'Raw Data'!L1322&gt;'Raw Data'!K1322, 'Raw Data'!L1322-'Raw Data'!K1322&gt;3), 'Raw Data'!F1322, 0)</f>
        <v>0</v>
      </c>
      <c r="U1327">
        <f>IF(AND('Raw Data'!L1322-'Raw Data'!K1322&lt;4, 'Raw Data'!L1322&gt;'Raw Data'!K1322), 'Raw Data'!H1322, 0)</f>
        <v>0</v>
      </c>
      <c r="V1327">
        <f>IF(AND('Raw Data'!K1322-'Raw Data'!L1322&lt;4, 'Raw Data'!K1322&gt;'Raw Data'!L1322), 'Raw Data'!G1322, 0)</f>
        <v>0</v>
      </c>
      <c r="W1327">
        <f>SUM('Hidden Analysis'!S1328:T1328)</f>
        <v>0</v>
      </c>
      <c r="X1327">
        <f>SUM('Hidden Analysis'!U1328:V1328)</f>
        <v>0</v>
      </c>
    </row>
    <row r="1328" spans="1:24" x14ac:dyDescent="0.3">
      <c r="A1328" s="2">
        <f>'Raw Data'!M1323</f>
        <v>0</v>
      </c>
      <c r="B1328">
        <f>IF('Raw Data'!L1323&gt;'Raw Data'!K1323, 'Raw Data'!F1323, 0)</f>
        <v>0</v>
      </c>
      <c r="C1328">
        <f>IF('Raw Data'!K1323&gt;'Raw Data'!L1323, 'Raw Data'!C1323, 0)</f>
        <v>0</v>
      </c>
      <c r="D1328">
        <f t="shared" si="44"/>
        <v>0</v>
      </c>
      <c r="E1328">
        <f>SUM('Hidden Analysis'!A1329:B1329)</f>
        <v>0</v>
      </c>
      <c r="F1328">
        <f>SUM('Hidden Analysis'!C1329:D1329)</f>
        <v>0</v>
      </c>
      <c r="G1328">
        <f>IF(AND('Raw Data'!F1323&lt;'Raw Data'!C1323, 'Raw Data'!L1323&gt;'Raw Data'!K1323), 'Raw Data'!F1323, 0)</f>
        <v>0</v>
      </c>
      <c r="H1328">
        <f>IF(AND('Raw Data'!F1323&gt;'Raw Data'!C1323, 'Raw Data'!L1323&lt;'Raw Data'!K1323), 'Raw Data'!C1323, 0)</f>
        <v>0</v>
      </c>
      <c r="I1328">
        <f t="shared" si="45"/>
        <v>0</v>
      </c>
      <c r="J1328">
        <f>IF(AND('Raw Data'!F1323&gt;'Raw Data'!C1323, 'Raw Data'!L1323&gt;'Raw Data'!K1323), 'Raw Data'!F1323, 0)</f>
        <v>0</v>
      </c>
      <c r="K1328">
        <f>IF(AND('Raw Data'!F1323&lt;'Raw Data'!C1323, 'Raw Data'!L1323&lt;'Raw Data'!K1323), 'Raw Data'!C1323, 0)</f>
        <v>0</v>
      </c>
      <c r="L1328">
        <f>IF('Raw Data'!L1323-'Raw Data'!K1323&gt;3, 'Raw Data'!J1323, 0)</f>
        <v>0</v>
      </c>
      <c r="M1328">
        <f>IF('Raw Data'!K1323-'Raw Data'!L1323&gt;3, 'Raw Data'!I1323, 0)</f>
        <v>0</v>
      </c>
      <c r="N1328">
        <f>IF('Raw Data'!L1323-'Raw Data'!K1323&gt;3, 'Raw Data'!J1323, IF('Raw Data'!K1323-'Raw Data'!L1323&gt;3, 'Raw Data'!I1323, 0))</f>
        <v>0</v>
      </c>
      <c r="O1328">
        <f>IF(ISBLANK('Raw Data'!L1323), 0, IF(ABS('Raw Data'!L1323-'Raw Data'!K1323)&lt;4, 'Raw Data'!H1323, IF(ABS('Raw Data'!K1323-'Raw Data'!L1323)&lt;4, 'Raw Data'!G1323, 0)))</f>
        <v>0</v>
      </c>
      <c r="P1328">
        <f>SUM('Hidden Analysis'!E1329:H1329)</f>
        <v>0</v>
      </c>
      <c r="Q1328">
        <f>SUM('Hidden Analysis'!I1329:L1329)</f>
        <v>0</v>
      </c>
      <c r="R1328">
        <f>SUM('Hidden Analysis'!M1329:P1329)</f>
        <v>0</v>
      </c>
      <c r="S1328">
        <f>SUM('Hidden Analysis'!Q1329:R1329)</f>
        <v>0</v>
      </c>
      <c r="T1328">
        <f>IF(AND('Raw Data'!F1323&lt;1.5, 'Raw Data'!L1323&gt;'Raw Data'!K1323, 'Raw Data'!L1323-'Raw Data'!K1323&gt;3), 'Raw Data'!F1323, 0)</f>
        <v>0</v>
      </c>
      <c r="U1328">
        <f>IF(AND('Raw Data'!L1323-'Raw Data'!K1323&lt;4, 'Raw Data'!L1323&gt;'Raw Data'!K1323), 'Raw Data'!H1323, 0)</f>
        <v>0</v>
      </c>
      <c r="V1328">
        <f>IF(AND('Raw Data'!K1323-'Raw Data'!L1323&lt;4, 'Raw Data'!K1323&gt;'Raw Data'!L1323), 'Raw Data'!G1323, 0)</f>
        <v>0</v>
      </c>
      <c r="W1328">
        <f>SUM('Hidden Analysis'!S1329:T1329)</f>
        <v>0</v>
      </c>
      <c r="X1328">
        <f>SUM('Hidden Analysis'!U1329:V1329)</f>
        <v>0</v>
      </c>
    </row>
    <row r="1329" spans="1:24" x14ac:dyDescent="0.3">
      <c r="A1329" s="2">
        <f>'Raw Data'!M1324</f>
        <v>0</v>
      </c>
      <c r="B1329">
        <f>IF('Raw Data'!L1324&gt;'Raw Data'!K1324, 'Raw Data'!F1324, 0)</f>
        <v>0</v>
      </c>
      <c r="C1329">
        <f>IF('Raw Data'!K1324&gt;'Raw Data'!L1324, 'Raw Data'!C1324, 0)</f>
        <v>0</v>
      </c>
      <c r="D1329">
        <f t="shared" si="44"/>
        <v>0</v>
      </c>
      <c r="E1329">
        <f>SUM('Hidden Analysis'!A1330:B1330)</f>
        <v>0</v>
      </c>
      <c r="F1329">
        <f>SUM('Hidden Analysis'!C1330:D1330)</f>
        <v>0</v>
      </c>
      <c r="G1329">
        <f>IF(AND('Raw Data'!F1324&lt;'Raw Data'!C1324, 'Raw Data'!L1324&gt;'Raw Data'!K1324), 'Raw Data'!F1324, 0)</f>
        <v>0</v>
      </c>
      <c r="H1329">
        <f>IF(AND('Raw Data'!F1324&gt;'Raw Data'!C1324, 'Raw Data'!L1324&lt;'Raw Data'!K1324), 'Raw Data'!C1324, 0)</f>
        <v>0</v>
      </c>
      <c r="I1329">
        <f t="shared" si="45"/>
        <v>0</v>
      </c>
      <c r="J1329">
        <f>IF(AND('Raw Data'!F1324&gt;'Raw Data'!C1324, 'Raw Data'!L1324&gt;'Raw Data'!K1324), 'Raw Data'!F1324, 0)</f>
        <v>0</v>
      </c>
      <c r="K1329">
        <f>IF(AND('Raw Data'!F1324&lt;'Raw Data'!C1324, 'Raw Data'!L1324&lt;'Raw Data'!K1324), 'Raw Data'!C1324, 0)</f>
        <v>0</v>
      </c>
      <c r="L1329">
        <f>IF('Raw Data'!L1324-'Raw Data'!K1324&gt;3, 'Raw Data'!J1324, 0)</f>
        <v>0</v>
      </c>
      <c r="M1329">
        <f>IF('Raw Data'!K1324-'Raw Data'!L1324&gt;3, 'Raw Data'!I1324, 0)</f>
        <v>0</v>
      </c>
      <c r="N1329">
        <f>IF('Raw Data'!L1324-'Raw Data'!K1324&gt;3, 'Raw Data'!J1324, IF('Raw Data'!K1324-'Raw Data'!L1324&gt;3, 'Raw Data'!I1324, 0))</f>
        <v>0</v>
      </c>
      <c r="O1329">
        <f>IF(ISBLANK('Raw Data'!L1324), 0, IF(ABS('Raw Data'!L1324-'Raw Data'!K1324)&lt;4, 'Raw Data'!H1324, IF(ABS('Raw Data'!K1324-'Raw Data'!L1324)&lt;4, 'Raw Data'!G1324, 0)))</f>
        <v>0</v>
      </c>
      <c r="P1329">
        <f>SUM('Hidden Analysis'!E1330:H1330)</f>
        <v>0</v>
      </c>
      <c r="Q1329">
        <f>SUM('Hidden Analysis'!I1330:L1330)</f>
        <v>0</v>
      </c>
      <c r="R1329">
        <f>SUM('Hidden Analysis'!M1330:P1330)</f>
        <v>0</v>
      </c>
      <c r="S1329">
        <f>SUM('Hidden Analysis'!Q1330:R1330)</f>
        <v>0</v>
      </c>
      <c r="T1329">
        <f>IF(AND('Raw Data'!F1324&lt;1.5, 'Raw Data'!L1324&gt;'Raw Data'!K1324, 'Raw Data'!L1324-'Raw Data'!K1324&gt;3), 'Raw Data'!F1324, 0)</f>
        <v>0</v>
      </c>
      <c r="U1329">
        <f>IF(AND('Raw Data'!L1324-'Raw Data'!K1324&lt;4, 'Raw Data'!L1324&gt;'Raw Data'!K1324), 'Raw Data'!H1324, 0)</f>
        <v>0</v>
      </c>
      <c r="V1329">
        <f>IF(AND('Raw Data'!K1324-'Raw Data'!L1324&lt;4, 'Raw Data'!K1324&gt;'Raw Data'!L1324), 'Raw Data'!G1324, 0)</f>
        <v>0</v>
      </c>
      <c r="W1329">
        <f>SUM('Hidden Analysis'!S1330:T1330)</f>
        <v>0</v>
      </c>
      <c r="X1329">
        <f>SUM('Hidden Analysis'!U1330:V1330)</f>
        <v>0</v>
      </c>
    </row>
    <row r="1330" spans="1:24" x14ac:dyDescent="0.3">
      <c r="A1330" s="2">
        <f>'Raw Data'!M1325</f>
        <v>0</v>
      </c>
      <c r="B1330">
        <f>IF('Raw Data'!L1325&gt;'Raw Data'!K1325, 'Raw Data'!F1325, 0)</f>
        <v>0</v>
      </c>
      <c r="C1330">
        <f>IF('Raw Data'!K1325&gt;'Raw Data'!L1325, 'Raw Data'!C1325, 0)</f>
        <v>0</v>
      </c>
      <c r="D1330">
        <f t="shared" si="44"/>
        <v>0</v>
      </c>
      <c r="E1330">
        <f>SUM('Hidden Analysis'!A1331:B1331)</f>
        <v>0</v>
      </c>
      <c r="F1330">
        <f>SUM('Hidden Analysis'!C1331:D1331)</f>
        <v>0</v>
      </c>
      <c r="G1330">
        <f>IF(AND('Raw Data'!F1325&lt;'Raw Data'!C1325, 'Raw Data'!L1325&gt;'Raw Data'!K1325), 'Raw Data'!F1325, 0)</f>
        <v>0</v>
      </c>
      <c r="H1330">
        <f>IF(AND('Raw Data'!F1325&gt;'Raw Data'!C1325, 'Raw Data'!L1325&lt;'Raw Data'!K1325), 'Raw Data'!C1325, 0)</f>
        <v>0</v>
      </c>
      <c r="I1330">
        <f t="shared" si="45"/>
        <v>0</v>
      </c>
      <c r="J1330">
        <f>IF(AND('Raw Data'!F1325&gt;'Raw Data'!C1325, 'Raw Data'!L1325&gt;'Raw Data'!K1325), 'Raw Data'!F1325, 0)</f>
        <v>0</v>
      </c>
      <c r="K1330">
        <f>IF(AND('Raw Data'!F1325&lt;'Raw Data'!C1325, 'Raw Data'!L1325&lt;'Raw Data'!K1325), 'Raw Data'!C1325, 0)</f>
        <v>0</v>
      </c>
      <c r="L1330">
        <f>IF('Raw Data'!L1325-'Raw Data'!K1325&gt;3, 'Raw Data'!J1325, 0)</f>
        <v>0</v>
      </c>
      <c r="M1330">
        <f>IF('Raw Data'!K1325-'Raw Data'!L1325&gt;3, 'Raw Data'!I1325, 0)</f>
        <v>0</v>
      </c>
      <c r="N1330">
        <f>IF('Raw Data'!L1325-'Raw Data'!K1325&gt;3, 'Raw Data'!J1325, IF('Raw Data'!K1325-'Raw Data'!L1325&gt;3, 'Raw Data'!I1325, 0))</f>
        <v>0</v>
      </c>
      <c r="O1330">
        <f>IF(ISBLANK('Raw Data'!L1325), 0, IF(ABS('Raw Data'!L1325-'Raw Data'!K1325)&lt;4, 'Raw Data'!H1325, IF(ABS('Raw Data'!K1325-'Raw Data'!L1325)&lt;4, 'Raw Data'!G1325, 0)))</f>
        <v>0</v>
      </c>
      <c r="P1330">
        <f>SUM('Hidden Analysis'!E1331:H1331)</f>
        <v>0</v>
      </c>
      <c r="Q1330">
        <f>SUM('Hidden Analysis'!I1331:L1331)</f>
        <v>0</v>
      </c>
      <c r="R1330">
        <f>SUM('Hidden Analysis'!M1331:P1331)</f>
        <v>0</v>
      </c>
      <c r="S1330">
        <f>SUM('Hidden Analysis'!Q1331:R1331)</f>
        <v>0</v>
      </c>
      <c r="T1330">
        <f>IF(AND('Raw Data'!F1325&lt;1.5, 'Raw Data'!L1325&gt;'Raw Data'!K1325, 'Raw Data'!L1325-'Raw Data'!K1325&gt;3), 'Raw Data'!F1325, 0)</f>
        <v>0</v>
      </c>
      <c r="U1330">
        <f>IF(AND('Raw Data'!L1325-'Raw Data'!K1325&lt;4, 'Raw Data'!L1325&gt;'Raw Data'!K1325), 'Raw Data'!H1325, 0)</f>
        <v>0</v>
      </c>
      <c r="V1330">
        <f>IF(AND('Raw Data'!K1325-'Raw Data'!L1325&lt;4, 'Raw Data'!K1325&gt;'Raw Data'!L1325), 'Raw Data'!G1325, 0)</f>
        <v>0</v>
      </c>
      <c r="W1330">
        <f>SUM('Hidden Analysis'!S1331:T1331)</f>
        <v>0</v>
      </c>
      <c r="X1330">
        <f>SUM('Hidden Analysis'!U1331:V1331)</f>
        <v>0</v>
      </c>
    </row>
    <row r="1331" spans="1:24" x14ac:dyDescent="0.3">
      <c r="A1331" s="2">
        <f>'Raw Data'!M1326</f>
        <v>0</v>
      </c>
      <c r="B1331">
        <f>IF('Raw Data'!L1326&gt;'Raw Data'!K1326, 'Raw Data'!F1326, 0)</f>
        <v>0</v>
      </c>
      <c r="C1331">
        <f>IF('Raw Data'!K1326&gt;'Raw Data'!L1326, 'Raw Data'!C1326, 0)</f>
        <v>0</v>
      </c>
      <c r="D1331">
        <f t="shared" si="44"/>
        <v>0</v>
      </c>
      <c r="E1331">
        <f>SUM('Hidden Analysis'!A1332:B1332)</f>
        <v>0</v>
      </c>
      <c r="F1331">
        <f>SUM('Hidden Analysis'!C1332:D1332)</f>
        <v>0</v>
      </c>
      <c r="G1331">
        <f>IF(AND('Raw Data'!F1326&lt;'Raw Data'!C1326, 'Raw Data'!L1326&gt;'Raw Data'!K1326), 'Raw Data'!F1326, 0)</f>
        <v>0</v>
      </c>
      <c r="H1331">
        <f>IF(AND('Raw Data'!F1326&gt;'Raw Data'!C1326, 'Raw Data'!L1326&lt;'Raw Data'!K1326), 'Raw Data'!C1326, 0)</f>
        <v>0</v>
      </c>
      <c r="I1331">
        <f t="shared" si="45"/>
        <v>0</v>
      </c>
      <c r="J1331">
        <f>IF(AND('Raw Data'!F1326&gt;'Raw Data'!C1326, 'Raw Data'!L1326&gt;'Raw Data'!K1326), 'Raw Data'!F1326, 0)</f>
        <v>0</v>
      </c>
      <c r="K1331">
        <f>IF(AND('Raw Data'!F1326&lt;'Raw Data'!C1326, 'Raw Data'!L1326&lt;'Raw Data'!K1326), 'Raw Data'!C1326, 0)</f>
        <v>0</v>
      </c>
      <c r="L1331">
        <f>IF('Raw Data'!L1326-'Raw Data'!K1326&gt;3, 'Raw Data'!J1326, 0)</f>
        <v>0</v>
      </c>
      <c r="M1331">
        <f>IF('Raw Data'!K1326-'Raw Data'!L1326&gt;3, 'Raw Data'!I1326, 0)</f>
        <v>0</v>
      </c>
      <c r="N1331">
        <f>IF('Raw Data'!L1326-'Raw Data'!K1326&gt;3, 'Raw Data'!J1326, IF('Raw Data'!K1326-'Raw Data'!L1326&gt;3, 'Raw Data'!I1326, 0))</f>
        <v>0</v>
      </c>
      <c r="O1331">
        <f>IF(ISBLANK('Raw Data'!L1326), 0, IF(ABS('Raw Data'!L1326-'Raw Data'!K1326)&lt;4, 'Raw Data'!H1326, IF(ABS('Raw Data'!K1326-'Raw Data'!L1326)&lt;4, 'Raw Data'!G1326, 0)))</f>
        <v>0</v>
      </c>
      <c r="P1331">
        <f>SUM('Hidden Analysis'!E1332:H1332)</f>
        <v>0</v>
      </c>
      <c r="Q1331">
        <f>SUM('Hidden Analysis'!I1332:L1332)</f>
        <v>0</v>
      </c>
      <c r="R1331">
        <f>SUM('Hidden Analysis'!M1332:P1332)</f>
        <v>0</v>
      </c>
      <c r="S1331">
        <f>SUM('Hidden Analysis'!Q1332:R1332)</f>
        <v>0</v>
      </c>
      <c r="T1331">
        <f>IF(AND('Raw Data'!F1326&lt;1.5, 'Raw Data'!L1326&gt;'Raw Data'!K1326, 'Raw Data'!L1326-'Raw Data'!K1326&gt;3), 'Raw Data'!F1326, 0)</f>
        <v>0</v>
      </c>
      <c r="U1331">
        <f>IF(AND('Raw Data'!L1326-'Raw Data'!K1326&lt;4, 'Raw Data'!L1326&gt;'Raw Data'!K1326), 'Raw Data'!H1326, 0)</f>
        <v>0</v>
      </c>
      <c r="V1331">
        <f>IF(AND('Raw Data'!K1326-'Raw Data'!L1326&lt;4, 'Raw Data'!K1326&gt;'Raw Data'!L1326), 'Raw Data'!G1326, 0)</f>
        <v>0</v>
      </c>
      <c r="W1331">
        <f>SUM('Hidden Analysis'!S1332:T1332)</f>
        <v>0</v>
      </c>
      <c r="X1331">
        <f>SUM('Hidden Analysis'!U1332:V1332)</f>
        <v>0</v>
      </c>
    </row>
    <row r="1332" spans="1:24" x14ac:dyDescent="0.3">
      <c r="A1332" s="2">
        <f>'Raw Data'!M1327</f>
        <v>0</v>
      </c>
      <c r="B1332">
        <f>IF('Raw Data'!L1327&gt;'Raw Data'!K1327, 'Raw Data'!F1327, 0)</f>
        <v>0</v>
      </c>
      <c r="C1332">
        <f>IF('Raw Data'!K1327&gt;'Raw Data'!L1327, 'Raw Data'!C1327, 0)</f>
        <v>0</v>
      </c>
      <c r="D1332">
        <f t="shared" si="44"/>
        <v>0</v>
      </c>
      <c r="E1332">
        <f>SUM('Hidden Analysis'!A1333:B1333)</f>
        <v>0</v>
      </c>
      <c r="F1332">
        <f>SUM('Hidden Analysis'!C1333:D1333)</f>
        <v>0</v>
      </c>
      <c r="G1332">
        <f>IF(AND('Raw Data'!F1327&lt;'Raw Data'!C1327, 'Raw Data'!L1327&gt;'Raw Data'!K1327), 'Raw Data'!F1327, 0)</f>
        <v>0</v>
      </c>
      <c r="H1332">
        <f>IF(AND('Raw Data'!F1327&gt;'Raw Data'!C1327, 'Raw Data'!L1327&lt;'Raw Data'!K1327), 'Raw Data'!C1327, 0)</f>
        <v>0</v>
      </c>
      <c r="I1332">
        <f t="shared" si="45"/>
        <v>0</v>
      </c>
      <c r="J1332">
        <f>IF(AND('Raw Data'!F1327&gt;'Raw Data'!C1327, 'Raw Data'!L1327&gt;'Raw Data'!K1327), 'Raw Data'!F1327, 0)</f>
        <v>0</v>
      </c>
      <c r="K1332">
        <f>IF(AND('Raw Data'!F1327&lt;'Raw Data'!C1327, 'Raw Data'!L1327&lt;'Raw Data'!K1327), 'Raw Data'!C1327, 0)</f>
        <v>0</v>
      </c>
      <c r="L1332">
        <f>IF('Raw Data'!L1327-'Raw Data'!K1327&gt;3, 'Raw Data'!J1327, 0)</f>
        <v>0</v>
      </c>
      <c r="M1332">
        <f>IF('Raw Data'!K1327-'Raw Data'!L1327&gt;3, 'Raw Data'!I1327, 0)</f>
        <v>0</v>
      </c>
      <c r="N1332">
        <f>IF('Raw Data'!L1327-'Raw Data'!K1327&gt;3, 'Raw Data'!J1327, IF('Raw Data'!K1327-'Raw Data'!L1327&gt;3, 'Raw Data'!I1327, 0))</f>
        <v>0</v>
      </c>
      <c r="O1332">
        <f>IF(ISBLANK('Raw Data'!L1327), 0, IF(ABS('Raw Data'!L1327-'Raw Data'!K1327)&lt;4, 'Raw Data'!H1327, IF(ABS('Raw Data'!K1327-'Raw Data'!L1327)&lt;4, 'Raw Data'!G1327, 0)))</f>
        <v>0</v>
      </c>
      <c r="P1332">
        <f>SUM('Hidden Analysis'!E1333:H1333)</f>
        <v>0</v>
      </c>
      <c r="Q1332">
        <f>SUM('Hidden Analysis'!I1333:L1333)</f>
        <v>0</v>
      </c>
      <c r="R1332">
        <f>SUM('Hidden Analysis'!M1333:P1333)</f>
        <v>0</v>
      </c>
      <c r="S1332">
        <f>SUM('Hidden Analysis'!Q1333:R1333)</f>
        <v>0</v>
      </c>
      <c r="T1332">
        <f>IF(AND('Raw Data'!F1327&lt;1.5, 'Raw Data'!L1327&gt;'Raw Data'!K1327, 'Raw Data'!L1327-'Raw Data'!K1327&gt;3), 'Raw Data'!F1327, 0)</f>
        <v>0</v>
      </c>
      <c r="U1332">
        <f>IF(AND('Raw Data'!L1327-'Raw Data'!K1327&lt;4, 'Raw Data'!L1327&gt;'Raw Data'!K1327), 'Raw Data'!H1327, 0)</f>
        <v>0</v>
      </c>
      <c r="V1332">
        <f>IF(AND('Raw Data'!K1327-'Raw Data'!L1327&lt;4, 'Raw Data'!K1327&gt;'Raw Data'!L1327), 'Raw Data'!G1327, 0)</f>
        <v>0</v>
      </c>
      <c r="W1332">
        <f>SUM('Hidden Analysis'!S1333:T1333)</f>
        <v>0</v>
      </c>
      <c r="X1332">
        <f>SUM('Hidden Analysis'!U1333:V1333)</f>
        <v>0</v>
      </c>
    </row>
    <row r="1333" spans="1:24" x14ac:dyDescent="0.3">
      <c r="A1333" s="2">
        <f>'Raw Data'!M1328</f>
        <v>0</v>
      </c>
      <c r="B1333">
        <f>IF('Raw Data'!L1328&gt;'Raw Data'!K1328, 'Raw Data'!F1328, 0)</f>
        <v>0</v>
      </c>
      <c r="C1333">
        <f>IF('Raw Data'!K1328&gt;'Raw Data'!L1328, 'Raw Data'!C1328, 0)</f>
        <v>0</v>
      </c>
      <c r="D1333">
        <f t="shared" si="44"/>
        <v>0</v>
      </c>
      <c r="E1333">
        <f>SUM('Hidden Analysis'!A1334:B1334)</f>
        <v>0</v>
      </c>
      <c r="F1333">
        <f>SUM('Hidden Analysis'!C1334:D1334)</f>
        <v>0</v>
      </c>
      <c r="G1333">
        <f>IF(AND('Raw Data'!F1328&lt;'Raw Data'!C1328, 'Raw Data'!L1328&gt;'Raw Data'!K1328), 'Raw Data'!F1328, 0)</f>
        <v>0</v>
      </c>
      <c r="H1333">
        <f>IF(AND('Raw Data'!F1328&gt;'Raw Data'!C1328, 'Raw Data'!L1328&lt;'Raw Data'!K1328), 'Raw Data'!C1328, 0)</f>
        <v>0</v>
      </c>
      <c r="I1333">
        <f t="shared" si="45"/>
        <v>0</v>
      </c>
      <c r="J1333">
        <f>IF(AND('Raw Data'!F1328&gt;'Raw Data'!C1328, 'Raw Data'!L1328&gt;'Raw Data'!K1328), 'Raw Data'!F1328, 0)</f>
        <v>0</v>
      </c>
      <c r="K1333">
        <f>IF(AND('Raw Data'!F1328&lt;'Raw Data'!C1328, 'Raw Data'!L1328&lt;'Raw Data'!K1328), 'Raw Data'!C1328, 0)</f>
        <v>0</v>
      </c>
      <c r="L1333">
        <f>IF('Raw Data'!L1328-'Raw Data'!K1328&gt;3, 'Raw Data'!J1328, 0)</f>
        <v>0</v>
      </c>
      <c r="M1333">
        <f>IF('Raw Data'!K1328-'Raw Data'!L1328&gt;3, 'Raw Data'!I1328, 0)</f>
        <v>0</v>
      </c>
      <c r="N1333">
        <f>IF('Raw Data'!L1328-'Raw Data'!K1328&gt;3, 'Raw Data'!J1328, IF('Raw Data'!K1328-'Raw Data'!L1328&gt;3, 'Raw Data'!I1328, 0))</f>
        <v>0</v>
      </c>
      <c r="O1333">
        <f>IF(ISBLANK('Raw Data'!L1328), 0, IF(ABS('Raw Data'!L1328-'Raw Data'!K1328)&lt;4, 'Raw Data'!H1328, IF(ABS('Raw Data'!K1328-'Raw Data'!L1328)&lt;4, 'Raw Data'!G1328, 0)))</f>
        <v>0</v>
      </c>
      <c r="P1333">
        <f>SUM('Hidden Analysis'!E1334:H1334)</f>
        <v>0</v>
      </c>
      <c r="Q1333">
        <f>SUM('Hidden Analysis'!I1334:L1334)</f>
        <v>0</v>
      </c>
      <c r="R1333">
        <f>SUM('Hidden Analysis'!M1334:P1334)</f>
        <v>0</v>
      </c>
      <c r="S1333">
        <f>SUM('Hidden Analysis'!Q1334:R1334)</f>
        <v>0</v>
      </c>
      <c r="T1333">
        <f>IF(AND('Raw Data'!F1328&lt;1.5, 'Raw Data'!L1328&gt;'Raw Data'!K1328, 'Raw Data'!L1328-'Raw Data'!K1328&gt;3), 'Raw Data'!F1328, 0)</f>
        <v>0</v>
      </c>
      <c r="U1333">
        <f>IF(AND('Raw Data'!L1328-'Raw Data'!K1328&lt;4, 'Raw Data'!L1328&gt;'Raw Data'!K1328), 'Raw Data'!H1328, 0)</f>
        <v>0</v>
      </c>
      <c r="V1333">
        <f>IF(AND('Raw Data'!K1328-'Raw Data'!L1328&lt;4, 'Raw Data'!K1328&gt;'Raw Data'!L1328), 'Raw Data'!G1328, 0)</f>
        <v>0</v>
      </c>
      <c r="W1333">
        <f>SUM('Hidden Analysis'!S1334:T1334)</f>
        <v>0</v>
      </c>
      <c r="X1333">
        <f>SUM('Hidden Analysis'!U1334:V1334)</f>
        <v>0</v>
      </c>
    </row>
    <row r="1334" spans="1:24" x14ac:dyDescent="0.3">
      <c r="A1334" s="2">
        <f>'Raw Data'!M1329</f>
        <v>0</v>
      </c>
      <c r="B1334">
        <f>IF('Raw Data'!L1329&gt;'Raw Data'!K1329, 'Raw Data'!F1329, 0)</f>
        <v>0</v>
      </c>
      <c r="C1334">
        <f>IF('Raw Data'!K1329&gt;'Raw Data'!L1329, 'Raw Data'!C1329, 0)</f>
        <v>0</v>
      </c>
      <c r="D1334">
        <f t="shared" si="44"/>
        <v>0</v>
      </c>
      <c r="E1334">
        <f>SUM('Hidden Analysis'!A1335:B1335)</f>
        <v>0</v>
      </c>
      <c r="F1334">
        <f>SUM('Hidden Analysis'!C1335:D1335)</f>
        <v>0</v>
      </c>
      <c r="G1334">
        <f>IF(AND('Raw Data'!F1329&lt;'Raw Data'!C1329, 'Raw Data'!L1329&gt;'Raw Data'!K1329), 'Raw Data'!F1329, 0)</f>
        <v>0</v>
      </c>
      <c r="H1334">
        <f>IF(AND('Raw Data'!F1329&gt;'Raw Data'!C1329, 'Raw Data'!L1329&lt;'Raw Data'!K1329), 'Raw Data'!C1329, 0)</f>
        <v>0</v>
      </c>
      <c r="I1334">
        <f t="shared" si="45"/>
        <v>0</v>
      </c>
      <c r="J1334">
        <f>IF(AND('Raw Data'!F1329&gt;'Raw Data'!C1329, 'Raw Data'!L1329&gt;'Raw Data'!K1329), 'Raw Data'!F1329, 0)</f>
        <v>0</v>
      </c>
      <c r="K1334">
        <f>IF(AND('Raw Data'!F1329&lt;'Raw Data'!C1329, 'Raw Data'!L1329&lt;'Raw Data'!K1329), 'Raw Data'!C1329, 0)</f>
        <v>0</v>
      </c>
      <c r="L1334">
        <f>IF('Raw Data'!L1329-'Raw Data'!K1329&gt;3, 'Raw Data'!J1329, 0)</f>
        <v>0</v>
      </c>
      <c r="M1334">
        <f>IF('Raw Data'!K1329-'Raw Data'!L1329&gt;3, 'Raw Data'!I1329, 0)</f>
        <v>0</v>
      </c>
      <c r="N1334">
        <f>IF('Raw Data'!L1329-'Raw Data'!K1329&gt;3, 'Raw Data'!J1329, IF('Raw Data'!K1329-'Raw Data'!L1329&gt;3, 'Raw Data'!I1329, 0))</f>
        <v>0</v>
      </c>
      <c r="O1334">
        <f>IF(ISBLANK('Raw Data'!L1329), 0, IF(ABS('Raw Data'!L1329-'Raw Data'!K1329)&lt;4, 'Raw Data'!H1329, IF(ABS('Raw Data'!K1329-'Raw Data'!L1329)&lt;4, 'Raw Data'!G1329, 0)))</f>
        <v>0</v>
      </c>
      <c r="P1334">
        <f>SUM('Hidden Analysis'!E1335:H1335)</f>
        <v>0</v>
      </c>
      <c r="Q1334">
        <f>SUM('Hidden Analysis'!I1335:L1335)</f>
        <v>0</v>
      </c>
      <c r="R1334">
        <f>SUM('Hidden Analysis'!M1335:P1335)</f>
        <v>0</v>
      </c>
      <c r="S1334">
        <f>SUM('Hidden Analysis'!Q1335:R1335)</f>
        <v>0</v>
      </c>
      <c r="T1334">
        <f>IF(AND('Raw Data'!F1329&lt;1.5, 'Raw Data'!L1329&gt;'Raw Data'!K1329, 'Raw Data'!L1329-'Raw Data'!K1329&gt;3), 'Raw Data'!F1329, 0)</f>
        <v>0</v>
      </c>
      <c r="U1334">
        <f>IF(AND('Raw Data'!L1329-'Raw Data'!K1329&lt;4, 'Raw Data'!L1329&gt;'Raw Data'!K1329), 'Raw Data'!H1329, 0)</f>
        <v>0</v>
      </c>
      <c r="V1334">
        <f>IF(AND('Raw Data'!K1329-'Raw Data'!L1329&lt;4, 'Raw Data'!K1329&gt;'Raw Data'!L1329), 'Raw Data'!G1329, 0)</f>
        <v>0</v>
      </c>
      <c r="W1334">
        <f>SUM('Hidden Analysis'!S1335:T1335)</f>
        <v>0</v>
      </c>
      <c r="X1334">
        <f>SUM('Hidden Analysis'!U1335:V1335)</f>
        <v>0</v>
      </c>
    </row>
    <row r="1335" spans="1:24" x14ac:dyDescent="0.3">
      <c r="A1335" s="2">
        <f>'Raw Data'!M1330</f>
        <v>0</v>
      </c>
      <c r="B1335">
        <f>IF('Raw Data'!L1330&gt;'Raw Data'!K1330, 'Raw Data'!F1330, 0)</f>
        <v>0</v>
      </c>
      <c r="C1335">
        <f>IF('Raw Data'!K1330&gt;'Raw Data'!L1330, 'Raw Data'!C1330, 0)</f>
        <v>0</v>
      </c>
      <c r="D1335">
        <f t="shared" si="44"/>
        <v>0</v>
      </c>
      <c r="E1335">
        <f>SUM('Hidden Analysis'!A1336:B1336)</f>
        <v>0</v>
      </c>
      <c r="F1335">
        <f>SUM('Hidden Analysis'!C1336:D1336)</f>
        <v>0</v>
      </c>
      <c r="G1335">
        <f>IF(AND('Raw Data'!F1330&lt;'Raw Data'!C1330, 'Raw Data'!L1330&gt;'Raw Data'!K1330), 'Raw Data'!F1330, 0)</f>
        <v>0</v>
      </c>
      <c r="H1335">
        <f>IF(AND('Raw Data'!F1330&gt;'Raw Data'!C1330, 'Raw Data'!L1330&lt;'Raw Data'!K1330), 'Raw Data'!C1330, 0)</f>
        <v>0</v>
      </c>
      <c r="I1335">
        <f t="shared" si="45"/>
        <v>0</v>
      </c>
      <c r="J1335">
        <f>IF(AND('Raw Data'!F1330&gt;'Raw Data'!C1330, 'Raw Data'!L1330&gt;'Raw Data'!K1330), 'Raw Data'!F1330, 0)</f>
        <v>0</v>
      </c>
      <c r="K1335">
        <f>IF(AND('Raw Data'!F1330&lt;'Raw Data'!C1330, 'Raw Data'!L1330&lt;'Raw Data'!K1330), 'Raw Data'!C1330, 0)</f>
        <v>0</v>
      </c>
      <c r="L1335">
        <f>IF('Raw Data'!L1330-'Raw Data'!K1330&gt;3, 'Raw Data'!J1330, 0)</f>
        <v>0</v>
      </c>
      <c r="M1335">
        <f>IF('Raw Data'!K1330-'Raw Data'!L1330&gt;3, 'Raw Data'!I1330, 0)</f>
        <v>0</v>
      </c>
      <c r="N1335">
        <f>IF('Raw Data'!L1330-'Raw Data'!K1330&gt;3, 'Raw Data'!J1330, IF('Raw Data'!K1330-'Raw Data'!L1330&gt;3, 'Raw Data'!I1330, 0))</f>
        <v>0</v>
      </c>
      <c r="O1335">
        <f>IF(ISBLANK('Raw Data'!L1330), 0, IF(ABS('Raw Data'!L1330-'Raw Data'!K1330)&lt;4, 'Raw Data'!H1330, IF(ABS('Raw Data'!K1330-'Raw Data'!L1330)&lt;4, 'Raw Data'!G1330, 0)))</f>
        <v>0</v>
      </c>
      <c r="P1335">
        <f>SUM('Hidden Analysis'!E1336:H1336)</f>
        <v>0</v>
      </c>
      <c r="Q1335">
        <f>SUM('Hidden Analysis'!I1336:L1336)</f>
        <v>0</v>
      </c>
      <c r="R1335">
        <f>SUM('Hidden Analysis'!M1336:P1336)</f>
        <v>0</v>
      </c>
      <c r="S1335">
        <f>SUM('Hidden Analysis'!Q1336:R1336)</f>
        <v>0</v>
      </c>
      <c r="T1335">
        <f>IF(AND('Raw Data'!F1330&lt;1.5, 'Raw Data'!L1330&gt;'Raw Data'!K1330, 'Raw Data'!L1330-'Raw Data'!K1330&gt;3), 'Raw Data'!F1330, 0)</f>
        <v>0</v>
      </c>
      <c r="U1335">
        <f>IF(AND('Raw Data'!L1330-'Raw Data'!K1330&lt;4, 'Raw Data'!L1330&gt;'Raw Data'!K1330), 'Raw Data'!H1330, 0)</f>
        <v>0</v>
      </c>
      <c r="V1335">
        <f>IF(AND('Raw Data'!K1330-'Raw Data'!L1330&lt;4, 'Raw Data'!K1330&gt;'Raw Data'!L1330), 'Raw Data'!G1330, 0)</f>
        <v>0</v>
      </c>
      <c r="W1335">
        <f>SUM('Hidden Analysis'!S1336:T1336)</f>
        <v>0</v>
      </c>
      <c r="X1335">
        <f>SUM('Hidden Analysis'!U1336:V1336)</f>
        <v>0</v>
      </c>
    </row>
    <row r="1336" spans="1:24" x14ac:dyDescent="0.3">
      <c r="A1336" s="2">
        <f>'Raw Data'!M1331</f>
        <v>0</v>
      </c>
      <c r="B1336">
        <f>IF('Raw Data'!L1331&gt;'Raw Data'!K1331, 'Raw Data'!F1331, 0)</f>
        <v>0</v>
      </c>
      <c r="C1336">
        <f>IF('Raw Data'!K1331&gt;'Raw Data'!L1331, 'Raw Data'!C1331, 0)</f>
        <v>0</v>
      </c>
      <c r="D1336">
        <f t="shared" si="44"/>
        <v>0</v>
      </c>
      <c r="E1336">
        <f>SUM('Hidden Analysis'!A1337:B1337)</f>
        <v>0</v>
      </c>
      <c r="F1336">
        <f>SUM('Hidden Analysis'!C1337:D1337)</f>
        <v>0</v>
      </c>
      <c r="G1336">
        <f>IF(AND('Raw Data'!F1331&lt;'Raw Data'!C1331, 'Raw Data'!L1331&gt;'Raw Data'!K1331), 'Raw Data'!F1331, 0)</f>
        <v>0</v>
      </c>
      <c r="H1336">
        <f>IF(AND('Raw Data'!F1331&gt;'Raw Data'!C1331, 'Raw Data'!L1331&lt;'Raw Data'!K1331), 'Raw Data'!C1331, 0)</f>
        <v>0</v>
      </c>
      <c r="I1336">
        <f t="shared" si="45"/>
        <v>0</v>
      </c>
      <c r="J1336">
        <f>IF(AND('Raw Data'!F1331&gt;'Raw Data'!C1331, 'Raw Data'!L1331&gt;'Raw Data'!K1331), 'Raw Data'!F1331, 0)</f>
        <v>0</v>
      </c>
      <c r="K1336">
        <f>IF(AND('Raw Data'!F1331&lt;'Raw Data'!C1331, 'Raw Data'!L1331&lt;'Raw Data'!K1331), 'Raw Data'!C1331, 0)</f>
        <v>0</v>
      </c>
      <c r="L1336">
        <f>IF('Raw Data'!L1331-'Raw Data'!K1331&gt;3, 'Raw Data'!J1331, 0)</f>
        <v>0</v>
      </c>
      <c r="M1336">
        <f>IF('Raw Data'!K1331-'Raw Data'!L1331&gt;3, 'Raw Data'!I1331, 0)</f>
        <v>0</v>
      </c>
      <c r="N1336">
        <f>IF('Raw Data'!L1331-'Raw Data'!K1331&gt;3, 'Raw Data'!J1331, IF('Raw Data'!K1331-'Raw Data'!L1331&gt;3, 'Raw Data'!I1331, 0))</f>
        <v>0</v>
      </c>
      <c r="O1336">
        <f>IF(ISBLANK('Raw Data'!L1331), 0, IF(ABS('Raw Data'!L1331-'Raw Data'!K1331)&lt;4, 'Raw Data'!H1331, IF(ABS('Raw Data'!K1331-'Raw Data'!L1331)&lt;4, 'Raw Data'!G1331, 0)))</f>
        <v>0</v>
      </c>
      <c r="P1336">
        <f>SUM('Hidden Analysis'!E1337:H1337)</f>
        <v>0</v>
      </c>
      <c r="Q1336">
        <f>SUM('Hidden Analysis'!I1337:L1337)</f>
        <v>0</v>
      </c>
      <c r="R1336">
        <f>SUM('Hidden Analysis'!M1337:P1337)</f>
        <v>0</v>
      </c>
      <c r="S1336">
        <f>SUM('Hidden Analysis'!Q1337:R1337)</f>
        <v>0</v>
      </c>
      <c r="T1336">
        <f>IF(AND('Raw Data'!F1331&lt;1.5, 'Raw Data'!L1331&gt;'Raw Data'!K1331, 'Raw Data'!L1331-'Raw Data'!K1331&gt;3), 'Raw Data'!F1331, 0)</f>
        <v>0</v>
      </c>
      <c r="U1336">
        <f>IF(AND('Raw Data'!L1331-'Raw Data'!K1331&lt;4, 'Raw Data'!L1331&gt;'Raw Data'!K1331), 'Raw Data'!H1331, 0)</f>
        <v>0</v>
      </c>
      <c r="V1336">
        <f>IF(AND('Raw Data'!K1331-'Raw Data'!L1331&lt;4, 'Raw Data'!K1331&gt;'Raw Data'!L1331), 'Raw Data'!G1331, 0)</f>
        <v>0</v>
      </c>
      <c r="W1336">
        <f>SUM('Hidden Analysis'!S1337:T1337)</f>
        <v>0</v>
      </c>
      <c r="X1336">
        <f>SUM('Hidden Analysis'!U1337:V1337)</f>
        <v>0</v>
      </c>
    </row>
    <row r="1337" spans="1:24" x14ac:dyDescent="0.3">
      <c r="A1337" s="2">
        <f>'Raw Data'!M1332</f>
        <v>0</v>
      </c>
      <c r="B1337">
        <f>IF('Raw Data'!L1332&gt;'Raw Data'!K1332, 'Raw Data'!F1332, 0)</f>
        <v>0</v>
      </c>
      <c r="C1337">
        <f>IF('Raw Data'!K1332&gt;'Raw Data'!L1332, 'Raw Data'!C1332, 0)</f>
        <v>0</v>
      </c>
      <c r="D1337">
        <f t="shared" si="44"/>
        <v>0</v>
      </c>
      <c r="E1337">
        <f>SUM('Hidden Analysis'!A1338:B1338)</f>
        <v>0</v>
      </c>
      <c r="F1337">
        <f>SUM('Hidden Analysis'!C1338:D1338)</f>
        <v>0</v>
      </c>
      <c r="G1337">
        <f>IF(AND('Raw Data'!F1332&lt;'Raw Data'!C1332, 'Raw Data'!L1332&gt;'Raw Data'!K1332), 'Raw Data'!F1332, 0)</f>
        <v>0</v>
      </c>
      <c r="H1337">
        <f>IF(AND('Raw Data'!F1332&gt;'Raw Data'!C1332, 'Raw Data'!L1332&lt;'Raw Data'!K1332), 'Raw Data'!C1332, 0)</f>
        <v>0</v>
      </c>
      <c r="I1337">
        <f t="shared" si="45"/>
        <v>0</v>
      </c>
      <c r="J1337">
        <f>IF(AND('Raw Data'!F1332&gt;'Raw Data'!C1332, 'Raw Data'!L1332&gt;'Raw Data'!K1332), 'Raw Data'!F1332, 0)</f>
        <v>0</v>
      </c>
      <c r="K1337">
        <f>IF(AND('Raw Data'!F1332&lt;'Raw Data'!C1332, 'Raw Data'!L1332&lt;'Raw Data'!K1332), 'Raw Data'!C1332, 0)</f>
        <v>0</v>
      </c>
      <c r="L1337">
        <f>IF('Raw Data'!L1332-'Raw Data'!K1332&gt;3, 'Raw Data'!J1332, 0)</f>
        <v>0</v>
      </c>
      <c r="M1337">
        <f>IF('Raw Data'!K1332-'Raw Data'!L1332&gt;3, 'Raw Data'!I1332, 0)</f>
        <v>0</v>
      </c>
      <c r="N1337">
        <f>IF('Raw Data'!L1332-'Raw Data'!K1332&gt;3, 'Raw Data'!J1332, IF('Raw Data'!K1332-'Raw Data'!L1332&gt;3, 'Raw Data'!I1332, 0))</f>
        <v>0</v>
      </c>
      <c r="O1337">
        <f>IF(ISBLANK('Raw Data'!L1332), 0, IF(ABS('Raw Data'!L1332-'Raw Data'!K1332)&lt;4, 'Raw Data'!H1332, IF(ABS('Raw Data'!K1332-'Raw Data'!L1332)&lt;4, 'Raw Data'!G1332, 0)))</f>
        <v>0</v>
      </c>
      <c r="P1337">
        <f>SUM('Hidden Analysis'!E1338:H1338)</f>
        <v>0</v>
      </c>
      <c r="Q1337">
        <f>SUM('Hidden Analysis'!I1338:L1338)</f>
        <v>0</v>
      </c>
      <c r="R1337">
        <f>SUM('Hidden Analysis'!M1338:P1338)</f>
        <v>0</v>
      </c>
      <c r="S1337">
        <f>SUM('Hidden Analysis'!Q1338:R1338)</f>
        <v>0</v>
      </c>
      <c r="T1337">
        <f>IF(AND('Raw Data'!F1332&lt;1.5, 'Raw Data'!L1332&gt;'Raw Data'!K1332, 'Raw Data'!L1332-'Raw Data'!K1332&gt;3), 'Raw Data'!F1332, 0)</f>
        <v>0</v>
      </c>
      <c r="U1337">
        <f>IF(AND('Raw Data'!L1332-'Raw Data'!K1332&lt;4, 'Raw Data'!L1332&gt;'Raw Data'!K1332), 'Raw Data'!H1332, 0)</f>
        <v>0</v>
      </c>
      <c r="V1337">
        <f>IF(AND('Raw Data'!K1332-'Raw Data'!L1332&lt;4, 'Raw Data'!K1332&gt;'Raw Data'!L1332), 'Raw Data'!G1332, 0)</f>
        <v>0</v>
      </c>
      <c r="W1337">
        <f>SUM('Hidden Analysis'!S1338:T1338)</f>
        <v>0</v>
      </c>
      <c r="X1337">
        <f>SUM('Hidden Analysis'!U1338:V1338)</f>
        <v>0</v>
      </c>
    </row>
    <row r="1338" spans="1:24" x14ac:dyDescent="0.3">
      <c r="A1338" s="2">
        <f>'Raw Data'!M1333</f>
        <v>0</v>
      </c>
      <c r="B1338">
        <f>IF('Raw Data'!L1333&gt;'Raw Data'!K1333, 'Raw Data'!F1333, 0)</f>
        <v>0</v>
      </c>
      <c r="C1338">
        <f>IF('Raw Data'!K1333&gt;'Raw Data'!L1333, 'Raw Data'!C1333, 0)</f>
        <v>0</v>
      </c>
      <c r="D1338">
        <f t="shared" si="44"/>
        <v>0</v>
      </c>
      <c r="E1338">
        <f>SUM('Hidden Analysis'!A1339:B1339)</f>
        <v>0</v>
      </c>
      <c r="F1338">
        <f>SUM('Hidden Analysis'!C1339:D1339)</f>
        <v>0</v>
      </c>
      <c r="G1338">
        <f>IF(AND('Raw Data'!F1333&lt;'Raw Data'!C1333, 'Raw Data'!L1333&gt;'Raw Data'!K1333), 'Raw Data'!F1333, 0)</f>
        <v>0</v>
      </c>
      <c r="H1338">
        <f>IF(AND('Raw Data'!F1333&gt;'Raw Data'!C1333, 'Raw Data'!L1333&lt;'Raw Data'!K1333), 'Raw Data'!C1333, 0)</f>
        <v>0</v>
      </c>
      <c r="I1338">
        <f t="shared" si="45"/>
        <v>0</v>
      </c>
      <c r="J1338">
        <f>IF(AND('Raw Data'!F1333&gt;'Raw Data'!C1333, 'Raw Data'!L1333&gt;'Raw Data'!K1333), 'Raw Data'!F1333, 0)</f>
        <v>0</v>
      </c>
      <c r="K1338">
        <f>IF(AND('Raw Data'!F1333&lt;'Raw Data'!C1333, 'Raw Data'!L1333&lt;'Raw Data'!K1333), 'Raw Data'!C1333, 0)</f>
        <v>0</v>
      </c>
      <c r="L1338">
        <f>IF('Raw Data'!L1333-'Raw Data'!K1333&gt;3, 'Raw Data'!J1333, 0)</f>
        <v>0</v>
      </c>
      <c r="M1338">
        <f>IF('Raw Data'!K1333-'Raw Data'!L1333&gt;3, 'Raw Data'!I1333, 0)</f>
        <v>0</v>
      </c>
      <c r="N1338">
        <f>IF('Raw Data'!L1333-'Raw Data'!K1333&gt;3, 'Raw Data'!J1333, IF('Raw Data'!K1333-'Raw Data'!L1333&gt;3, 'Raw Data'!I1333, 0))</f>
        <v>0</v>
      </c>
      <c r="O1338">
        <f>IF(ISBLANK('Raw Data'!L1333), 0, IF(ABS('Raw Data'!L1333-'Raw Data'!K1333)&lt;4, 'Raw Data'!H1333, IF(ABS('Raw Data'!K1333-'Raw Data'!L1333)&lt;4, 'Raw Data'!G1333, 0)))</f>
        <v>0</v>
      </c>
      <c r="P1338">
        <f>SUM('Hidden Analysis'!E1339:H1339)</f>
        <v>0</v>
      </c>
      <c r="Q1338">
        <f>SUM('Hidden Analysis'!I1339:L1339)</f>
        <v>0</v>
      </c>
      <c r="R1338">
        <f>SUM('Hidden Analysis'!M1339:P1339)</f>
        <v>0</v>
      </c>
      <c r="S1338">
        <f>SUM('Hidden Analysis'!Q1339:R1339)</f>
        <v>0</v>
      </c>
      <c r="T1338">
        <f>IF(AND('Raw Data'!F1333&lt;1.5, 'Raw Data'!L1333&gt;'Raw Data'!K1333, 'Raw Data'!L1333-'Raw Data'!K1333&gt;3), 'Raw Data'!F1333, 0)</f>
        <v>0</v>
      </c>
      <c r="U1338">
        <f>IF(AND('Raw Data'!L1333-'Raw Data'!K1333&lt;4, 'Raw Data'!L1333&gt;'Raw Data'!K1333), 'Raw Data'!H1333, 0)</f>
        <v>0</v>
      </c>
      <c r="V1338">
        <f>IF(AND('Raw Data'!K1333-'Raw Data'!L1333&lt;4, 'Raw Data'!K1333&gt;'Raw Data'!L1333), 'Raw Data'!G1333, 0)</f>
        <v>0</v>
      </c>
      <c r="W1338">
        <f>SUM('Hidden Analysis'!S1339:T1339)</f>
        <v>0</v>
      </c>
      <c r="X1338">
        <f>SUM('Hidden Analysis'!U1339:V1339)</f>
        <v>0</v>
      </c>
    </row>
    <row r="1339" spans="1:24" x14ac:dyDescent="0.3">
      <c r="A1339" s="2">
        <f>'Raw Data'!M1334</f>
        <v>0</v>
      </c>
      <c r="B1339">
        <f>IF('Raw Data'!L1334&gt;'Raw Data'!K1334, 'Raw Data'!F1334, 0)</f>
        <v>0</v>
      </c>
      <c r="C1339">
        <f>IF('Raw Data'!K1334&gt;'Raw Data'!L1334, 'Raw Data'!C1334, 0)</f>
        <v>0</v>
      </c>
      <c r="D1339">
        <f t="shared" si="44"/>
        <v>0</v>
      </c>
      <c r="E1339">
        <f>SUM('Hidden Analysis'!A1340:B1340)</f>
        <v>0</v>
      </c>
      <c r="F1339">
        <f>SUM('Hidden Analysis'!C1340:D1340)</f>
        <v>0</v>
      </c>
      <c r="G1339">
        <f>IF(AND('Raw Data'!F1334&lt;'Raw Data'!C1334, 'Raw Data'!L1334&gt;'Raw Data'!K1334), 'Raw Data'!F1334, 0)</f>
        <v>0</v>
      </c>
      <c r="H1339">
        <f>IF(AND('Raw Data'!F1334&gt;'Raw Data'!C1334, 'Raw Data'!L1334&lt;'Raw Data'!K1334), 'Raw Data'!C1334, 0)</f>
        <v>0</v>
      </c>
      <c r="I1339">
        <f t="shared" si="45"/>
        <v>0</v>
      </c>
      <c r="J1339">
        <f>IF(AND('Raw Data'!F1334&gt;'Raw Data'!C1334, 'Raw Data'!L1334&gt;'Raw Data'!K1334), 'Raw Data'!F1334, 0)</f>
        <v>0</v>
      </c>
      <c r="K1339">
        <f>IF(AND('Raw Data'!F1334&lt;'Raw Data'!C1334, 'Raw Data'!L1334&lt;'Raw Data'!K1334), 'Raw Data'!C1334, 0)</f>
        <v>0</v>
      </c>
      <c r="L1339">
        <f>IF('Raw Data'!L1334-'Raw Data'!K1334&gt;3, 'Raw Data'!J1334, 0)</f>
        <v>0</v>
      </c>
      <c r="M1339">
        <f>IF('Raw Data'!K1334-'Raw Data'!L1334&gt;3, 'Raw Data'!I1334, 0)</f>
        <v>0</v>
      </c>
      <c r="N1339">
        <f>IF('Raw Data'!L1334-'Raw Data'!K1334&gt;3, 'Raw Data'!J1334, IF('Raw Data'!K1334-'Raw Data'!L1334&gt;3, 'Raw Data'!I1334, 0))</f>
        <v>0</v>
      </c>
      <c r="O1339">
        <f>IF(ISBLANK('Raw Data'!L1334), 0, IF(ABS('Raw Data'!L1334-'Raw Data'!K1334)&lt;4, 'Raw Data'!H1334, IF(ABS('Raw Data'!K1334-'Raw Data'!L1334)&lt;4, 'Raw Data'!G1334, 0)))</f>
        <v>0</v>
      </c>
      <c r="P1339">
        <f>SUM('Hidden Analysis'!E1340:H1340)</f>
        <v>0</v>
      </c>
      <c r="Q1339">
        <f>SUM('Hidden Analysis'!I1340:L1340)</f>
        <v>0</v>
      </c>
      <c r="R1339">
        <f>SUM('Hidden Analysis'!M1340:P1340)</f>
        <v>0</v>
      </c>
      <c r="S1339">
        <f>SUM('Hidden Analysis'!Q1340:R1340)</f>
        <v>0</v>
      </c>
      <c r="T1339">
        <f>IF(AND('Raw Data'!F1334&lt;1.5, 'Raw Data'!L1334&gt;'Raw Data'!K1334, 'Raw Data'!L1334-'Raw Data'!K1334&gt;3), 'Raw Data'!F1334, 0)</f>
        <v>0</v>
      </c>
      <c r="U1339">
        <f>IF(AND('Raw Data'!L1334-'Raw Data'!K1334&lt;4, 'Raw Data'!L1334&gt;'Raw Data'!K1334), 'Raw Data'!H1334, 0)</f>
        <v>0</v>
      </c>
      <c r="V1339">
        <f>IF(AND('Raw Data'!K1334-'Raw Data'!L1334&lt;4, 'Raw Data'!K1334&gt;'Raw Data'!L1334), 'Raw Data'!G1334, 0)</f>
        <v>0</v>
      </c>
      <c r="W1339">
        <f>SUM('Hidden Analysis'!S1340:T1340)</f>
        <v>0</v>
      </c>
      <c r="X1339">
        <f>SUM('Hidden Analysis'!U1340:V1340)</f>
        <v>0</v>
      </c>
    </row>
    <row r="1340" spans="1:24" x14ac:dyDescent="0.3">
      <c r="A1340" s="2">
        <f>'Raw Data'!M1335</f>
        <v>0</v>
      </c>
      <c r="B1340">
        <f>IF('Raw Data'!L1335&gt;'Raw Data'!K1335, 'Raw Data'!F1335, 0)</f>
        <v>0</v>
      </c>
      <c r="C1340">
        <f>IF('Raw Data'!K1335&gt;'Raw Data'!L1335, 'Raw Data'!C1335, 0)</f>
        <v>0</v>
      </c>
      <c r="D1340">
        <f t="shared" si="44"/>
        <v>0</v>
      </c>
      <c r="E1340">
        <f>SUM('Hidden Analysis'!A1341:B1341)</f>
        <v>0</v>
      </c>
      <c r="F1340">
        <f>SUM('Hidden Analysis'!C1341:D1341)</f>
        <v>0</v>
      </c>
      <c r="G1340">
        <f>IF(AND('Raw Data'!F1335&lt;'Raw Data'!C1335, 'Raw Data'!L1335&gt;'Raw Data'!K1335), 'Raw Data'!F1335, 0)</f>
        <v>0</v>
      </c>
      <c r="H1340">
        <f>IF(AND('Raw Data'!F1335&gt;'Raw Data'!C1335, 'Raw Data'!L1335&lt;'Raw Data'!K1335), 'Raw Data'!C1335, 0)</f>
        <v>0</v>
      </c>
      <c r="I1340">
        <f t="shared" si="45"/>
        <v>0</v>
      </c>
      <c r="J1340">
        <f>IF(AND('Raw Data'!F1335&gt;'Raw Data'!C1335, 'Raw Data'!L1335&gt;'Raw Data'!K1335), 'Raw Data'!F1335, 0)</f>
        <v>0</v>
      </c>
      <c r="K1340">
        <f>IF(AND('Raw Data'!F1335&lt;'Raw Data'!C1335, 'Raw Data'!L1335&lt;'Raw Data'!K1335), 'Raw Data'!C1335, 0)</f>
        <v>0</v>
      </c>
      <c r="L1340">
        <f>IF('Raw Data'!L1335-'Raw Data'!K1335&gt;3, 'Raw Data'!J1335, 0)</f>
        <v>0</v>
      </c>
      <c r="M1340">
        <f>IF('Raw Data'!K1335-'Raw Data'!L1335&gt;3, 'Raw Data'!I1335, 0)</f>
        <v>0</v>
      </c>
      <c r="N1340">
        <f>IF('Raw Data'!L1335-'Raw Data'!K1335&gt;3, 'Raw Data'!J1335, IF('Raw Data'!K1335-'Raw Data'!L1335&gt;3, 'Raw Data'!I1335, 0))</f>
        <v>0</v>
      </c>
      <c r="O1340">
        <f>IF(ISBLANK('Raw Data'!L1335), 0, IF(ABS('Raw Data'!L1335-'Raw Data'!K1335)&lt;4, 'Raw Data'!H1335, IF(ABS('Raw Data'!K1335-'Raw Data'!L1335)&lt;4, 'Raw Data'!G1335, 0)))</f>
        <v>0</v>
      </c>
      <c r="P1340">
        <f>SUM('Hidden Analysis'!E1341:H1341)</f>
        <v>0</v>
      </c>
      <c r="Q1340">
        <f>SUM('Hidden Analysis'!I1341:L1341)</f>
        <v>0</v>
      </c>
      <c r="R1340">
        <f>SUM('Hidden Analysis'!M1341:P1341)</f>
        <v>0</v>
      </c>
      <c r="S1340">
        <f>SUM('Hidden Analysis'!Q1341:R1341)</f>
        <v>0</v>
      </c>
      <c r="T1340">
        <f>IF(AND('Raw Data'!F1335&lt;1.5, 'Raw Data'!L1335&gt;'Raw Data'!K1335, 'Raw Data'!L1335-'Raw Data'!K1335&gt;3), 'Raw Data'!F1335, 0)</f>
        <v>0</v>
      </c>
      <c r="U1340">
        <f>IF(AND('Raw Data'!L1335-'Raw Data'!K1335&lt;4, 'Raw Data'!L1335&gt;'Raw Data'!K1335), 'Raw Data'!H1335, 0)</f>
        <v>0</v>
      </c>
      <c r="V1340">
        <f>IF(AND('Raw Data'!K1335-'Raw Data'!L1335&lt;4, 'Raw Data'!K1335&gt;'Raw Data'!L1335), 'Raw Data'!G1335, 0)</f>
        <v>0</v>
      </c>
      <c r="W1340">
        <f>SUM('Hidden Analysis'!S1341:T1341)</f>
        <v>0</v>
      </c>
      <c r="X1340">
        <f>SUM('Hidden Analysis'!U1341:V1341)</f>
        <v>0</v>
      </c>
    </row>
    <row r="1341" spans="1:24" x14ac:dyDescent="0.3">
      <c r="A1341" s="2">
        <f>'Raw Data'!M1336</f>
        <v>0</v>
      </c>
      <c r="B1341">
        <f>IF('Raw Data'!L1336&gt;'Raw Data'!K1336, 'Raw Data'!F1336, 0)</f>
        <v>0</v>
      </c>
      <c r="C1341">
        <f>IF('Raw Data'!K1336&gt;'Raw Data'!L1336, 'Raw Data'!C1336, 0)</f>
        <v>0</v>
      </c>
      <c r="D1341">
        <f t="shared" si="44"/>
        <v>0</v>
      </c>
      <c r="E1341">
        <f>SUM('Hidden Analysis'!A1342:B1342)</f>
        <v>0</v>
      </c>
      <c r="F1341">
        <f>SUM('Hidden Analysis'!C1342:D1342)</f>
        <v>0</v>
      </c>
      <c r="G1341">
        <f>IF(AND('Raw Data'!F1336&lt;'Raw Data'!C1336, 'Raw Data'!L1336&gt;'Raw Data'!K1336), 'Raw Data'!F1336, 0)</f>
        <v>0</v>
      </c>
      <c r="H1341">
        <f>IF(AND('Raw Data'!F1336&gt;'Raw Data'!C1336, 'Raw Data'!L1336&lt;'Raw Data'!K1336), 'Raw Data'!C1336, 0)</f>
        <v>0</v>
      </c>
      <c r="I1341">
        <f t="shared" si="45"/>
        <v>0</v>
      </c>
      <c r="J1341">
        <f>IF(AND('Raw Data'!F1336&gt;'Raw Data'!C1336, 'Raw Data'!L1336&gt;'Raw Data'!K1336), 'Raw Data'!F1336, 0)</f>
        <v>0</v>
      </c>
      <c r="K1341">
        <f>IF(AND('Raw Data'!F1336&lt;'Raw Data'!C1336, 'Raw Data'!L1336&lt;'Raw Data'!K1336), 'Raw Data'!C1336, 0)</f>
        <v>0</v>
      </c>
      <c r="L1341">
        <f>IF('Raw Data'!L1336-'Raw Data'!K1336&gt;3, 'Raw Data'!J1336, 0)</f>
        <v>0</v>
      </c>
      <c r="M1341">
        <f>IF('Raw Data'!K1336-'Raw Data'!L1336&gt;3, 'Raw Data'!I1336, 0)</f>
        <v>0</v>
      </c>
      <c r="N1341">
        <f>IF('Raw Data'!L1336-'Raw Data'!K1336&gt;3, 'Raw Data'!J1336, IF('Raw Data'!K1336-'Raw Data'!L1336&gt;3, 'Raw Data'!I1336, 0))</f>
        <v>0</v>
      </c>
      <c r="O1341">
        <f>IF(ISBLANK('Raw Data'!L1336), 0, IF(ABS('Raw Data'!L1336-'Raw Data'!K1336)&lt;4, 'Raw Data'!H1336, IF(ABS('Raw Data'!K1336-'Raw Data'!L1336)&lt;4, 'Raw Data'!G1336, 0)))</f>
        <v>0</v>
      </c>
      <c r="P1341">
        <f>SUM('Hidden Analysis'!E1342:H1342)</f>
        <v>0</v>
      </c>
      <c r="Q1341">
        <f>SUM('Hidden Analysis'!I1342:L1342)</f>
        <v>0</v>
      </c>
      <c r="R1341">
        <f>SUM('Hidden Analysis'!M1342:P1342)</f>
        <v>0</v>
      </c>
      <c r="S1341">
        <f>SUM('Hidden Analysis'!Q1342:R1342)</f>
        <v>0</v>
      </c>
      <c r="T1341">
        <f>IF(AND('Raw Data'!F1336&lt;1.5, 'Raw Data'!L1336&gt;'Raw Data'!K1336, 'Raw Data'!L1336-'Raw Data'!K1336&gt;3), 'Raw Data'!F1336, 0)</f>
        <v>0</v>
      </c>
      <c r="U1341">
        <f>IF(AND('Raw Data'!L1336-'Raw Data'!K1336&lt;4, 'Raw Data'!L1336&gt;'Raw Data'!K1336), 'Raw Data'!H1336, 0)</f>
        <v>0</v>
      </c>
      <c r="V1341">
        <f>IF(AND('Raw Data'!K1336-'Raw Data'!L1336&lt;4, 'Raw Data'!K1336&gt;'Raw Data'!L1336), 'Raw Data'!G1336, 0)</f>
        <v>0</v>
      </c>
      <c r="W1341">
        <f>SUM('Hidden Analysis'!S1342:T1342)</f>
        <v>0</v>
      </c>
      <c r="X1341">
        <f>SUM('Hidden Analysis'!U1342:V1342)</f>
        <v>0</v>
      </c>
    </row>
    <row r="1342" spans="1:24" x14ac:dyDescent="0.3">
      <c r="A1342" s="2">
        <f>'Raw Data'!M1337</f>
        <v>0</v>
      </c>
      <c r="B1342">
        <f>IF('Raw Data'!L1337&gt;'Raw Data'!K1337, 'Raw Data'!F1337, 0)</f>
        <v>0</v>
      </c>
      <c r="C1342">
        <f>IF('Raw Data'!K1337&gt;'Raw Data'!L1337, 'Raw Data'!C1337, 0)</f>
        <v>0</v>
      </c>
      <c r="D1342">
        <f t="shared" si="44"/>
        <v>0</v>
      </c>
      <c r="E1342">
        <f>SUM('Hidden Analysis'!A1343:B1343)</f>
        <v>0</v>
      </c>
      <c r="F1342">
        <f>SUM('Hidden Analysis'!C1343:D1343)</f>
        <v>0</v>
      </c>
      <c r="G1342">
        <f>IF(AND('Raw Data'!F1337&lt;'Raw Data'!C1337, 'Raw Data'!L1337&gt;'Raw Data'!K1337), 'Raw Data'!F1337, 0)</f>
        <v>0</v>
      </c>
      <c r="H1342">
        <f>IF(AND('Raw Data'!F1337&gt;'Raw Data'!C1337, 'Raw Data'!L1337&lt;'Raw Data'!K1337), 'Raw Data'!C1337, 0)</f>
        <v>0</v>
      </c>
      <c r="I1342">
        <f t="shared" si="45"/>
        <v>0</v>
      </c>
      <c r="J1342">
        <f>IF(AND('Raw Data'!F1337&gt;'Raw Data'!C1337, 'Raw Data'!L1337&gt;'Raw Data'!K1337), 'Raw Data'!F1337, 0)</f>
        <v>0</v>
      </c>
      <c r="K1342">
        <f>IF(AND('Raw Data'!F1337&lt;'Raw Data'!C1337, 'Raw Data'!L1337&lt;'Raw Data'!K1337), 'Raw Data'!C1337, 0)</f>
        <v>0</v>
      </c>
      <c r="L1342">
        <f>IF('Raw Data'!L1337-'Raw Data'!K1337&gt;3, 'Raw Data'!J1337, 0)</f>
        <v>0</v>
      </c>
      <c r="M1342">
        <f>IF('Raw Data'!K1337-'Raw Data'!L1337&gt;3, 'Raw Data'!I1337, 0)</f>
        <v>0</v>
      </c>
      <c r="N1342">
        <f>IF('Raw Data'!L1337-'Raw Data'!K1337&gt;3, 'Raw Data'!J1337, IF('Raw Data'!K1337-'Raw Data'!L1337&gt;3, 'Raw Data'!I1337, 0))</f>
        <v>0</v>
      </c>
      <c r="O1342">
        <f>IF(ISBLANK('Raw Data'!L1337), 0, IF(ABS('Raw Data'!L1337-'Raw Data'!K1337)&lt;4, 'Raw Data'!H1337, IF(ABS('Raw Data'!K1337-'Raw Data'!L1337)&lt;4, 'Raw Data'!G1337, 0)))</f>
        <v>0</v>
      </c>
      <c r="P1342">
        <f>SUM('Hidden Analysis'!E1343:H1343)</f>
        <v>0</v>
      </c>
      <c r="Q1342">
        <f>SUM('Hidden Analysis'!I1343:L1343)</f>
        <v>0</v>
      </c>
      <c r="R1342">
        <f>SUM('Hidden Analysis'!M1343:P1343)</f>
        <v>0</v>
      </c>
      <c r="S1342">
        <f>SUM('Hidden Analysis'!Q1343:R1343)</f>
        <v>0</v>
      </c>
      <c r="T1342">
        <f>IF(AND('Raw Data'!F1337&lt;1.5, 'Raw Data'!L1337&gt;'Raw Data'!K1337, 'Raw Data'!L1337-'Raw Data'!K1337&gt;3), 'Raw Data'!F1337, 0)</f>
        <v>0</v>
      </c>
      <c r="U1342">
        <f>IF(AND('Raw Data'!L1337-'Raw Data'!K1337&lt;4, 'Raw Data'!L1337&gt;'Raw Data'!K1337), 'Raw Data'!H1337, 0)</f>
        <v>0</v>
      </c>
      <c r="V1342">
        <f>IF(AND('Raw Data'!K1337-'Raw Data'!L1337&lt;4, 'Raw Data'!K1337&gt;'Raw Data'!L1337), 'Raw Data'!G1337, 0)</f>
        <v>0</v>
      </c>
      <c r="W1342">
        <f>SUM('Hidden Analysis'!S1343:T1343)</f>
        <v>0</v>
      </c>
      <c r="X1342">
        <f>SUM('Hidden Analysis'!U1343:V1343)</f>
        <v>0</v>
      </c>
    </row>
    <row r="1343" spans="1:24" x14ac:dyDescent="0.3">
      <c r="A1343" s="2">
        <f>'Raw Data'!M1338</f>
        <v>0</v>
      </c>
      <c r="B1343">
        <f>IF('Raw Data'!L1338&gt;'Raw Data'!K1338, 'Raw Data'!F1338, 0)</f>
        <v>0</v>
      </c>
      <c r="C1343">
        <f>IF('Raw Data'!K1338&gt;'Raw Data'!L1338, 'Raw Data'!C1338, 0)</f>
        <v>0</v>
      </c>
      <c r="D1343">
        <f t="shared" si="44"/>
        <v>0</v>
      </c>
      <c r="E1343">
        <f>SUM('Hidden Analysis'!A1344:B1344)</f>
        <v>0</v>
      </c>
      <c r="F1343">
        <f>SUM('Hidden Analysis'!C1344:D1344)</f>
        <v>0</v>
      </c>
      <c r="G1343">
        <f>IF(AND('Raw Data'!F1338&lt;'Raw Data'!C1338, 'Raw Data'!L1338&gt;'Raw Data'!K1338), 'Raw Data'!F1338, 0)</f>
        <v>0</v>
      </c>
      <c r="H1343">
        <f>IF(AND('Raw Data'!F1338&gt;'Raw Data'!C1338, 'Raw Data'!L1338&lt;'Raw Data'!K1338), 'Raw Data'!C1338, 0)</f>
        <v>0</v>
      </c>
      <c r="I1343">
        <f t="shared" si="45"/>
        <v>0</v>
      </c>
      <c r="J1343">
        <f>IF(AND('Raw Data'!F1338&gt;'Raw Data'!C1338, 'Raw Data'!L1338&gt;'Raw Data'!K1338), 'Raw Data'!F1338, 0)</f>
        <v>0</v>
      </c>
      <c r="K1343">
        <f>IF(AND('Raw Data'!F1338&lt;'Raw Data'!C1338, 'Raw Data'!L1338&lt;'Raw Data'!K1338), 'Raw Data'!C1338, 0)</f>
        <v>0</v>
      </c>
      <c r="L1343">
        <f>IF('Raw Data'!L1338-'Raw Data'!K1338&gt;3, 'Raw Data'!J1338, 0)</f>
        <v>0</v>
      </c>
      <c r="M1343">
        <f>IF('Raw Data'!K1338-'Raw Data'!L1338&gt;3, 'Raw Data'!I1338, 0)</f>
        <v>0</v>
      </c>
      <c r="N1343">
        <f>IF('Raw Data'!L1338-'Raw Data'!K1338&gt;3, 'Raw Data'!J1338, IF('Raw Data'!K1338-'Raw Data'!L1338&gt;3, 'Raw Data'!I1338, 0))</f>
        <v>0</v>
      </c>
      <c r="O1343">
        <f>IF(ISBLANK('Raw Data'!L1338), 0, IF(ABS('Raw Data'!L1338-'Raw Data'!K1338)&lt;4, 'Raw Data'!H1338, IF(ABS('Raw Data'!K1338-'Raw Data'!L1338)&lt;4, 'Raw Data'!G1338, 0)))</f>
        <v>0</v>
      </c>
      <c r="P1343">
        <f>SUM('Hidden Analysis'!E1344:H1344)</f>
        <v>0</v>
      </c>
      <c r="Q1343">
        <f>SUM('Hidden Analysis'!I1344:L1344)</f>
        <v>0</v>
      </c>
      <c r="R1343">
        <f>SUM('Hidden Analysis'!M1344:P1344)</f>
        <v>0</v>
      </c>
      <c r="S1343">
        <f>SUM('Hidden Analysis'!Q1344:R1344)</f>
        <v>0</v>
      </c>
      <c r="T1343">
        <f>IF(AND('Raw Data'!F1338&lt;1.5, 'Raw Data'!L1338&gt;'Raw Data'!K1338, 'Raw Data'!L1338-'Raw Data'!K1338&gt;3), 'Raw Data'!F1338, 0)</f>
        <v>0</v>
      </c>
      <c r="U1343">
        <f>IF(AND('Raw Data'!L1338-'Raw Data'!K1338&lt;4, 'Raw Data'!L1338&gt;'Raw Data'!K1338), 'Raw Data'!H1338, 0)</f>
        <v>0</v>
      </c>
      <c r="V1343">
        <f>IF(AND('Raw Data'!K1338-'Raw Data'!L1338&lt;4, 'Raw Data'!K1338&gt;'Raw Data'!L1338), 'Raw Data'!G1338, 0)</f>
        <v>0</v>
      </c>
      <c r="W1343">
        <f>SUM('Hidden Analysis'!S1344:T1344)</f>
        <v>0</v>
      </c>
      <c r="X1343">
        <f>SUM('Hidden Analysis'!U1344:V1344)</f>
        <v>0</v>
      </c>
    </row>
    <row r="1344" spans="1:24" x14ac:dyDescent="0.3">
      <c r="A1344" s="2">
        <f>'Raw Data'!M1339</f>
        <v>0</v>
      </c>
      <c r="B1344">
        <f>IF('Raw Data'!L1339&gt;'Raw Data'!K1339, 'Raw Data'!F1339, 0)</f>
        <v>0</v>
      </c>
      <c r="C1344">
        <f>IF('Raw Data'!K1339&gt;'Raw Data'!L1339, 'Raw Data'!C1339, 0)</f>
        <v>0</v>
      </c>
      <c r="D1344">
        <f t="shared" si="44"/>
        <v>0</v>
      </c>
      <c r="E1344">
        <f>SUM('Hidden Analysis'!A1345:B1345)</f>
        <v>0</v>
      </c>
      <c r="F1344">
        <f>SUM('Hidden Analysis'!C1345:D1345)</f>
        <v>0</v>
      </c>
      <c r="G1344">
        <f>IF(AND('Raw Data'!F1339&lt;'Raw Data'!C1339, 'Raw Data'!L1339&gt;'Raw Data'!K1339), 'Raw Data'!F1339, 0)</f>
        <v>0</v>
      </c>
      <c r="H1344">
        <f>IF(AND('Raw Data'!F1339&gt;'Raw Data'!C1339, 'Raw Data'!L1339&lt;'Raw Data'!K1339), 'Raw Data'!C1339, 0)</f>
        <v>0</v>
      </c>
      <c r="I1344">
        <f t="shared" si="45"/>
        <v>0</v>
      </c>
      <c r="J1344">
        <f>IF(AND('Raw Data'!F1339&gt;'Raw Data'!C1339, 'Raw Data'!L1339&gt;'Raw Data'!K1339), 'Raw Data'!F1339, 0)</f>
        <v>0</v>
      </c>
      <c r="K1344">
        <f>IF(AND('Raw Data'!F1339&lt;'Raw Data'!C1339, 'Raw Data'!L1339&lt;'Raw Data'!K1339), 'Raw Data'!C1339, 0)</f>
        <v>0</v>
      </c>
      <c r="L1344">
        <f>IF('Raw Data'!L1339-'Raw Data'!K1339&gt;3, 'Raw Data'!J1339, 0)</f>
        <v>0</v>
      </c>
      <c r="M1344">
        <f>IF('Raw Data'!K1339-'Raw Data'!L1339&gt;3, 'Raw Data'!I1339, 0)</f>
        <v>0</v>
      </c>
      <c r="N1344">
        <f>IF('Raw Data'!L1339-'Raw Data'!K1339&gt;3, 'Raw Data'!J1339, IF('Raw Data'!K1339-'Raw Data'!L1339&gt;3, 'Raw Data'!I1339, 0))</f>
        <v>0</v>
      </c>
      <c r="O1344">
        <f>IF(ISBLANK('Raw Data'!L1339), 0, IF(ABS('Raw Data'!L1339-'Raw Data'!K1339)&lt;4, 'Raw Data'!H1339, IF(ABS('Raw Data'!K1339-'Raw Data'!L1339)&lt;4, 'Raw Data'!G1339, 0)))</f>
        <v>0</v>
      </c>
      <c r="P1344">
        <f>SUM('Hidden Analysis'!E1345:H1345)</f>
        <v>0</v>
      </c>
      <c r="Q1344">
        <f>SUM('Hidden Analysis'!I1345:L1345)</f>
        <v>0</v>
      </c>
      <c r="R1344">
        <f>SUM('Hidden Analysis'!M1345:P1345)</f>
        <v>0</v>
      </c>
      <c r="S1344">
        <f>SUM('Hidden Analysis'!Q1345:R1345)</f>
        <v>0</v>
      </c>
      <c r="T1344">
        <f>IF(AND('Raw Data'!F1339&lt;1.5, 'Raw Data'!L1339&gt;'Raw Data'!K1339, 'Raw Data'!L1339-'Raw Data'!K1339&gt;3), 'Raw Data'!F1339, 0)</f>
        <v>0</v>
      </c>
      <c r="U1344">
        <f>IF(AND('Raw Data'!L1339-'Raw Data'!K1339&lt;4, 'Raw Data'!L1339&gt;'Raw Data'!K1339), 'Raw Data'!H1339, 0)</f>
        <v>0</v>
      </c>
      <c r="V1344">
        <f>IF(AND('Raw Data'!K1339-'Raw Data'!L1339&lt;4, 'Raw Data'!K1339&gt;'Raw Data'!L1339), 'Raw Data'!G1339, 0)</f>
        <v>0</v>
      </c>
      <c r="W1344">
        <f>SUM('Hidden Analysis'!S1345:T1345)</f>
        <v>0</v>
      </c>
      <c r="X1344">
        <f>SUM('Hidden Analysis'!U1345:V1345)</f>
        <v>0</v>
      </c>
    </row>
    <row r="1345" spans="1:24" x14ac:dyDescent="0.3">
      <c r="A1345" s="2">
        <f>'Raw Data'!M1340</f>
        <v>0</v>
      </c>
      <c r="B1345">
        <f>IF('Raw Data'!L1340&gt;'Raw Data'!K1340, 'Raw Data'!F1340, 0)</f>
        <v>0</v>
      </c>
      <c r="C1345">
        <f>IF('Raw Data'!K1340&gt;'Raw Data'!L1340, 'Raw Data'!C1340, 0)</f>
        <v>0</v>
      </c>
      <c r="D1345">
        <f t="shared" si="44"/>
        <v>0</v>
      </c>
      <c r="E1345">
        <f>SUM('Hidden Analysis'!A1346:B1346)</f>
        <v>0</v>
      </c>
      <c r="F1345">
        <f>SUM('Hidden Analysis'!C1346:D1346)</f>
        <v>0</v>
      </c>
      <c r="G1345">
        <f>IF(AND('Raw Data'!F1340&lt;'Raw Data'!C1340, 'Raw Data'!L1340&gt;'Raw Data'!K1340), 'Raw Data'!F1340, 0)</f>
        <v>0</v>
      </c>
      <c r="H1345">
        <f>IF(AND('Raw Data'!F1340&gt;'Raw Data'!C1340, 'Raw Data'!L1340&lt;'Raw Data'!K1340), 'Raw Data'!C1340, 0)</f>
        <v>0</v>
      </c>
      <c r="I1345">
        <f t="shared" si="45"/>
        <v>0</v>
      </c>
      <c r="J1345">
        <f>IF(AND('Raw Data'!F1340&gt;'Raw Data'!C1340, 'Raw Data'!L1340&gt;'Raw Data'!K1340), 'Raw Data'!F1340, 0)</f>
        <v>0</v>
      </c>
      <c r="K1345">
        <f>IF(AND('Raw Data'!F1340&lt;'Raw Data'!C1340, 'Raw Data'!L1340&lt;'Raw Data'!K1340), 'Raw Data'!C1340, 0)</f>
        <v>0</v>
      </c>
      <c r="L1345">
        <f>IF('Raw Data'!L1340-'Raw Data'!K1340&gt;3, 'Raw Data'!J1340, 0)</f>
        <v>0</v>
      </c>
      <c r="M1345">
        <f>IF('Raw Data'!K1340-'Raw Data'!L1340&gt;3, 'Raw Data'!I1340, 0)</f>
        <v>0</v>
      </c>
      <c r="N1345">
        <f>IF('Raw Data'!L1340-'Raw Data'!K1340&gt;3, 'Raw Data'!J1340, IF('Raw Data'!K1340-'Raw Data'!L1340&gt;3, 'Raw Data'!I1340, 0))</f>
        <v>0</v>
      </c>
      <c r="O1345">
        <f>IF(ISBLANK('Raw Data'!L1340), 0, IF(ABS('Raw Data'!L1340-'Raw Data'!K1340)&lt;4, 'Raw Data'!H1340, IF(ABS('Raw Data'!K1340-'Raw Data'!L1340)&lt;4, 'Raw Data'!G1340, 0)))</f>
        <v>0</v>
      </c>
      <c r="P1345">
        <f>SUM('Hidden Analysis'!E1346:H1346)</f>
        <v>0</v>
      </c>
      <c r="Q1345">
        <f>SUM('Hidden Analysis'!I1346:L1346)</f>
        <v>0</v>
      </c>
      <c r="R1345">
        <f>SUM('Hidden Analysis'!M1346:P1346)</f>
        <v>0</v>
      </c>
      <c r="S1345">
        <f>SUM('Hidden Analysis'!Q1346:R1346)</f>
        <v>0</v>
      </c>
      <c r="T1345">
        <f>IF(AND('Raw Data'!F1340&lt;1.5, 'Raw Data'!L1340&gt;'Raw Data'!K1340, 'Raw Data'!L1340-'Raw Data'!K1340&gt;3), 'Raw Data'!F1340, 0)</f>
        <v>0</v>
      </c>
      <c r="U1345">
        <f>IF(AND('Raw Data'!L1340-'Raw Data'!K1340&lt;4, 'Raw Data'!L1340&gt;'Raw Data'!K1340), 'Raw Data'!H1340, 0)</f>
        <v>0</v>
      </c>
      <c r="V1345">
        <f>IF(AND('Raw Data'!K1340-'Raw Data'!L1340&lt;4, 'Raw Data'!K1340&gt;'Raw Data'!L1340), 'Raw Data'!G1340, 0)</f>
        <v>0</v>
      </c>
      <c r="W1345">
        <f>SUM('Hidden Analysis'!S1346:T1346)</f>
        <v>0</v>
      </c>
      <c r="X1345">
        <f>SUM('Hidden Analysis'!U1346:V1346)</f>
        <v>0</v>
      </c>
    </row>
    <row r="1346" spans="1:24" x14ac:dyDescent="0.3">
      <c r="A1346" s="2">
        <f>'Raw Data'!M1341</f>
        <v>0</v>
      </c>
      <c r="B1346">
        <f>IF('Raw Data'!L1341&gt;'Raw Data'!K1341, 'Raw Data'!F1341, 0)</f>
        <v>0</v>
      </c>
      <c r="C1346">
        <f>IF('Raw Data'!K1341&gt;'Raw Data'!L1341, 'Raw Data'!C1341, 0)</f>
        <v>0</v>
      </c>
      <c r="D1346">
        <f t="shared" si="44"/>
        <v>0</v>
      </c>
      <c r="E1346">
        <f>SUM('Hidden Analysis'!A1347:B1347)</f>
        <v>0</v>
      </c>
      <c r="F1346">
        <f>SUM('Hidden Analysis'!C1347:D1347)</f>
        <v>0</v>
      </c>
      <c r="G1346">
        <f>IF(AND('Raw Data'!F1341&lt;'Raw Data'!C1341, 'Raw Data'!L1341&gt;'Raw Data'!K1341), 'Raw Data'!F1341, 0)</f>
        <v>0</v>
      </c>
      <c r="H1346">
        <f>IF(AND('Raw Data'!F1341&gt;'Raw Data'!C1341, 'Raw Data'!L1341&lt;'Raw Data'!K1341), 'Raw Data'!C1341, 0)</f>
        <v>0</v>
      </c>
      <c r="I1346">
        <f t="shared" si="45"/>
        <v>0</v>
      </c>
      <c r="J1346">
        <f>IF(AND('Raw Data'!F1341&gt;'Raw Data'!C1341, 'Raw Data'!L1341&gt;'Raw Data'!K1341), 'Raw Data'!F1341, 0)</f>
        <v>0</v>
      </c>
      <c r="K1346">
        <f>IF(AND('Raw Data'!F1341&lt;'Raw Data'!C1341, 'Raw Data'!L1341&lt;'Raw Data'!K1341), 'Raw Data'!C1341, 0)</f>
        <v>0</v>
      </c>
      <c r="L1346">
        <f>IF('Raw Data'!L1341-'Raw Data'!K1341&gt;3, 'Raw Data'!J1341, 0)</f>
        <v>0</v>
      </c>
      <c r="M1346">
        <f>IF('Raw Data'!K1341-'Raw Data'!L1341&gt;3, 'Raw Data'!I1341, 0)</f>
        <v>0</v>
      </c>
      <c r="N1346">
        <f>IF('Raw Data'!L1341-'Raw Data'!K1341&gt;3, 'Raw Data'!J1341, IF('Raw Data'!K1341-'Raw Data'!L1341&gt;3, 'Raw Data'!I1341, 0))</f>
        <v>0</v>
      </c>
      <c r="O1346">
        <f>IF(ISBLANK('Raw Data'!L1341), 0, IF(ABS('Raw Data'!L1341-'Raw Data'!K1341)&lt;4, 'Raw Data'!H1341, IF(ABS('Raw Data'!K1341-'Raw Data'!L1341)&lt;4, 'Raw Data'!G1341, 0)))</f>
        <v>0</v>
      </c>
      <c r="P1346">
        <f>SUM('Hidden Analysis'!E1347:H1347)</f>
        <v>0</v>
      </c>
      <c r="Q1346">
        <f>SUM('Hidden Analysis'!I1347:L1347)</f>
        <v>0</v>
      </c>
      <c r="R1346">
        <f>SUM('Hidden Analysis'!M1347:P1347)</f>
        <v>0</v>
      </c>
      <c r="S1346">
        <f>SUM('Hidden Analysis'!Q1347:R1347)</f>
        <v>0</v>
      </c>
      <c r="T1346">
        <f>IF(AND('Raw Data'!F1341&lt;1.5, 'Raw Data'!L1341&gt;'Raw Data'!K1341, 'Raw Data'!L1341-'Raw Data'!K1341&gt;3), 'Raw Data'!F1341, 0)</f>
        <v>0</v>
      </c>
      <c r="U1346">
        <f>IF(AND('Raw Data'!L1341-'Raw Data'!K1341&lt;4, 'Raw Data'!L1341&gt;'Raw Data'!K1341), 'Raw Data'!H1341, 0)</f>
        <v>0</v>
      </c>
      <c r="V1346">
        <f>IF(AND('Raw Data'!K1341-'Raw Data'!L1341&lt;4, 'Raw Data'!K1341&gt;'Raw Data'!L1341), 'Raw Data'!G1341, 0)</f>
        <v>0</v>
      </c>
      <c r="W1346">
        <f>SUM('Hidden Analysis'!S1347:T1347)</f>
        <v>0</v>
      </c>
      <c r="X1346">
        <f>SUM('Hidden Analysis'!U1347:V1347)</f>
        <v>0</v>
      </c>
    </row>
    <row r="1347" spans="1:24" x14ac:dyDescent="0.3">
      <c r="A1347" s="2">
        <f>'Raw Data'!M1342</f>
        <v>0</v>
      </c>
      <c r="B1347">
        <f>IF('Raw Data'!L1342&gt;'Raw Data'!K1342, 'Raw Data'!F1342, 0)</f>
        <v>0</v>
      </c>
      <c r="C1347">
        <f>IF('Raw Data'!K1342&gt;'Raw Data'!L1342, 'Raw Data'!C1342, 0)</f>
        <v>0</v>
      </c>
      <c r="D1347">
        <f t="shared" si="44"/>
        <v>0</v>
      </c>
      <c r="E1347">
        <f>SUM('Hidden Analysis'!A1348:B1348)</f>
        <v>0</v>
      </c>
      <c r="F1347">
        <f>SUM('Hidden Analysis'!C1348:D1348)</f>
        <v>0</v>
      </c>
      <c r="G1347">
        <f>IF(AND('Raw Data'!F1342&lt;'Raw Data'!C1342, 'Raw Data'!L1342&gt;'Raw Data'!K1342), 'Raw Data'!F1342, 0)</f>
        <v>0</v>
      </c>
      <c r="H1347">
        <f>IF(AND('Raw Data'!F1342&gt;'Raw Data'!C1342, 'Raw Data'!L1342&lt;'Raw Data'!K1342), 'Raw Data'!C1342, 0)</f>
        <v>0</v>
      </c>
      <c r="I1347">
        <f t="shared" si="45"/>
        <v>0</v>
      </c>
      <c r="J1347">
        <f>IF(AND('Raw Data'!F1342&gt;'Raw Data'!C1342, 'Raw Data'!L1342&gt;'Raw Data'!K1342), 'Raw Data'!F1342, 0)</f>
        <v>0</v>
      </c>
      <c r="K1347">
        <f>IF(AND('Raw Data'!F1342&lt;'Raw Data'!C1342, 'Raw Data'!L1342&lt;'Raw Data'!K1342), 'Raw Data'!C1342, 0)</f>
        <v>0</v>
      </c>
      <c r="L1347">
        <f>IF('Raw Data'!L1342-'Raw Data'!K1342&gt;3, 'Raw Data'!J1342, 0)</f>
        <v>0</v>
      </c>
      <c r="M1347">
        <f>IF('Raw Data'!K1342-'Raw Data'!L1342&gt;3, 'Raw Data'!I1342, 0)</f>
        <v>0</v>
      </c>
      <c r="N1347">
        <f>IF('Raw Data'!L1342-'Raw Data'!K1342&gt;3, 'Raw Data'!J1342, IF('Raw Data'!K1342-'Raw Data'!L1342&gt;3, 'Raw Data'!I1342, 0))</f>
        <v>0</v>
      </c>
      <c r="O1347">
        <f>IF(ISBLANK('Raw Data'!L1342), 0, IF(ABS('Raw Data'!L1342-'Raw Data'!K1342)&lt;4, 'Raw Data'!H1342, IF(ABS('Raw Data'!K1342-'Raw Data'!L1342)&lt;4, 'Raw Data'!G1342, 0)))</f>
        <v>0</v>
      </c>
      <c r="P1347">
        <f>SUM('Hidden Analysis'!E1348:H1348)</f>
        <v>0</v>
      </c>
      <c r="Q1347">
        <f>SUM('Hidden Analysis'!I1348:L1348)</f>
        <v>0</v>
      </c>
      <c r="R1347">
        <f>SUM('Hidden Analysis'!M1348:P1348)</f>
        <v>0</v>
      </c>
      <c r="S1347">
        <f>SUM('Hidden Analysis'!Q1348:R1348)</f>
        <v>0</v>
      </c>
      <c r="T1347">
        <f>IF(AND('Raw Data'!F1342&lt;1.5, 'Raw Data'!L1342&gt;'Raw Data'!K1342, 'Raw Data'!L1342-'Raw Data'!K1342&gt;3), 'Raw Data'!F1342, 0)</f>
        <v>0</v>
      </c>
      <c r="U1347">
        <f>IF(AND('Raw Data'!L1342-'Raw Data'!K1342&lt;4, 'Raw Data'!L1342&gt;'Raw Data'!K1342), 'Raw Data'!H1342, 0)</f>
        <v>0</v>
      </c>
      <c r="V1347">
        <f>IF(AND('Raw Data'!K1342-'Raw Data'!L1342&lt;4, 'Raw Data'!K1342&gt;'Raw Data'!L1342), 'Raw Data'!G1342, 0)</f>
        <v>0</v>
      </c>
      <c r="W1347">
        <f>SUM('Hidden Analysis'!S1348:T1348)</f>
        <v>0</v>
      </c>
      <c r="X1347">
        <f>SUM('Hidden Analysis'!U1348:V1348)</f>
        <v>0</v>
      </c>
    </row>
    <row r="1348" spans="1:24" x14ac:dyDescent="0.3">
      <c r="A1348" s="2">
        <f>'Raw Data'!M1343</f>
        <v>0</v>
      </c>
      <c r="B1348">
        <f>IF('Raw Data'!L1343&gt;'Raw Data'!K1343, 'Raw Data'!F1343, 0)</f>
        <v>0</v>
      </c>
      <c r="C1348">
        <f>IF('Raw Data'!K1343&gt;'Raw Data'!L1343, 'Raw Data'!C1343, 0)</f>
        <v>0</v>
      </c>
      <c r="D1348">
        <f t="shared" si="44"/>
        <v>0</v>
      </c>
      <c r="E1348">
        <f>SUM('Hidden Analysis'!A1349:B1349)</f>
        <v>0</v>
      </c>
      <c r="F1348">
        <f>SUM('Hidden Analysis'!C1349:D1349)</f>
        <v>0</v>
      </c>
      <c r="G1348">
        <f>IF(AND('Raw Data'!F1343&lt;'Raw Data'!C1343, 'Raw Data'!L1343&gt;'Raw Data'!K1343), 'Raw Data'!F1343, 0)</f>
        <v>0</v>
      </c>
      <c r="H1348">
        <f>IF(AND('Raw Data'!F1343&gt;'Raw Data'!C1343, 'Raw Data'!L1343&lt;'Raw Data'!K1343), 'Raw Data'!C1343, 0)</f>
        <v>0</v>
      </c>
      <c r="I1348">
        <f t="shared" si="45"/>
        <v>0</v>
      </c>
      <c r="J1348">
        <f>IF(AND('Raw Data'!F1343&gt;'Raw Data'!C1343, 'Raw Data'!L1343&gt;'Raw Data'!K1343), 'Raw Data'!F1343, 0)</f>
        <v>0</v>
      </c>
      <c r="K1348">
        <f>IF(AND('Raw Data'!F1343&lt;'Raw Data'!C1343, 'Raw Data'!L1343&lt;'Raw Data'!K1343), 'Raw Data'!C1343, 0)</f>
        <v>0</v>
      </c>
      <c r="L1348">
        <f>IF('Raw Data'!L1343-'Raw Data'!K1343&gt;3, 'Raw Data'!J1343, 0)</f>
        <v>0</v>
      </c>
      <c r="M1348">
        <f>IF('Raw Data'!K1343-'Raw Data'!L1343&gt;3, 'Raw Data'!I1343, 0)</f>
        <v>0</v>
      </c>
      <c r="N1348">
        <f>IF('Raw Data'!L1343-'Raw Data'!K1343&gt;3, 'Raw Data'!J1343, IF('Raw Data'!K1343-'Raw Data'!L1343&gt;3, 'Raw Data'!I1343, 0))</f>
        <v>0</v>
      </c>
      <c r="O1348">
        <f>IF(ISBLANK('Raw Data'!L1343), 0, IF(ABS('Raw Data'!L1343-'Raw Data'!K1343)&lt;4, 'Raw Data'!H1343, IF(ABS('Raw Data'!K1343-'Raw Data'!L1343)&lt;4, 'Raw Data'!G1343, 0)))</f>
        <v>0</v>
      </c>
      <c r="P1348">
        <f>SUM('Hidden Analysis'!E1349:H1349)</f>
        <v>0</v>
      </c>
      <c r="Q1348">
        <f>SUM('Hidden Analysis'!I1349:L1349)</f>
        <v>0</v>
      </c>
      <c r="R1348">
        <f>SUM('Hidden Analysis'!M1349:P1349)</f>
        <v>0</v>
      </c>
      <c r="S1348">
        <f>SUM('Hidden Analysis'!Q1349:R1349)</f>
        <v>0</v>
      </c>
      <c r="T1348">
        <f>IF(AND('Raw Data'!F1343&lt;1.5, 'Raw Data'!L1343&gt;'Raw Data'!K1343, 'Raw Data'!L1343-'Raw Data'!K1343&gt;3), 'Raw Data'!F1343, 0)</f>
        <v>0</v>
      </c>
      <c r="U1348">
        <f>IF(AND('Raw Data'!L1343-'Raw Data'!K1343&lt;4, 'Raw Data'!L1343&gt;'Raw Data'!K1343), 'Raw Data'!H1343, 0)</f>
        <v>0</v>
      </c>
      <c r="V1348">
        <f>IF(AND('Raw Data'!K1343-'Raw Data'!L1343&lt;4, 'Raw Data'!K1343&gt;'Raw Data'!L1343), 'Raw Data'!G1343, 0)</f>
        <v>0</v>
      </c>
      <c r="W1348">
        <f>SUM('Hidden Analysis'!S1349:T1349)</f>
        <v>0</v>
      </c>
      <c r="X1348">
        <f>SUM('Hidden Analysis'!U1349:V1349)</f>
        <v>0</v>
      </c>
    </row>
    <row r="1349" spans="1:24" x14ac:dyDescent="0.3">
      <c r="A1349" s="2">
        <f>'Raw Data'!M1344</f>
        <v>0</v>
      </c>
      <c r="B1349">
        <f>IF('Raw Data'!L1344&gt;'Raw Data'!K1344, 'Raw Data'!F1344, 0)</f>
        <v>0</v>
      </c>
      <c r="C1349">
        <f>IF('Raw Data'!K1344&gt;'Raw Data'!L1344, 'Raw Data'!C1344, 0)</f>
        <v>0</v>
      </c>
      <c r="D1349">
        <f t="shared" si="44"/>
        <v>0</v>
      </c>
      <c r="E1349">
        <f>SUM('Hidden Analysis'!A1350:B1350)</f>
        <v>0</v>
      </c>
      <c r="F1349">
        <f>SUM('Hidden Analysis'!C1350:D1350)</f>
        <v>0</v>
      </c>
      <c r="G1349">
        <f>IF(AND('Raw Data'!F1344&lt;'Raw Data'!C1344, 'Raw Data'!L1344&gt;'Raw Data'!K1344), 'Raw Data'!F1344, 0)</f>
        <v>0</v>
      </c>
      <c r="H1349">
        <f>IF(AND('Raw Data'!F1344&gt;'Raw Data'!C1344, 'Raw Data'!L1344&lt;'Raw Data'!K1344), 'Raw Data'!C1344, 0)</f>
        <v>0</v>
      </c>
      <c r="I1349">
        <f t="shared" si="45"/>
        <v>0</v>
      </c>
      <c r="J1349">
        <f>IF(AND('Raw Data'!F1344&gt;'Raw Data'!C1344, 'Raw Data'!L1344&gt;'Raw Data'!K1344), 'Raw Data'!F1344, 0)</f>
        <v>0</v>
      </c>
      <c r="K1349">
        <f>IF(AND('Raw Data'!F1344&lt;'Raw Data'!C1344, 'Raw Data'!L1344&lt;'Raw Data'!K1344), 'Raw Data'!C1344, 0)</f>
        <v>0</v>
      </c>
      <c r="L1349">
        <f>IF('Raw Data'!L1344-'Raw Data'!K1344&gt;3, 'Raw Data'!J1344, 0)</f>
        <v>0</v>
      </c>
      <c r="M1349">
        <f>IF('Raw Data'!K1344-'Raw Data'!L1344&gt;3, 'Raw Data'!I1344, 0)</f>
        <v>0</v>
      </c>
      <c r="N1349">
        <f>IF('Raw Data'!L1344-'Raw Data'!K1344&gt;3, 'Raw Data'!J1344, IF('Raw Data'!K1344-'Raw Data'!L1344&gt;3, 'Raw Data'!I1344, 0))</f>
        <v>0</v>
      </c>
      <c r="O1349">
        <f>IF(ISBLANK('Raw Data'!L1344), 0, IF(ABS('Raw Data'!L1344-'Raw Data'!K1344)&lt;4, 'Raw Data'!H1344, IF(ABS('Raw Data'!K1344-'Raw Data'!L1344)&lt;4, 'Raw Data'!G1344, 0)))</f>
        <v>0</v>
      </c>
      <c r="P1349">
        <f>SUM('Hidden Analysis'!E1350:H1350)</f>
        <v>0</v>
      </c>
      <c r="Q1349">
        <f>SUM('Hidden Analysis'!I1350:L1350)</f>
        <v>0</v>
      </c>
      <c r="R1349">
        <f>SUM('Hidden Analysis'!M1350:P1350)</f>
        <v>0</v>
      </c>
      <c r="S1349">
        <f>SUM('Hidden Analysis'!Q1350:R1350)</f>
        <v>0</v>
      </c>
      <c r="T1349">
        <f>IF(AND('Raw Data'!F1344&lt;1.5, 'Raw Data'!L1344&gt;'Raw Data'!K1344, 'Raw Data'!L1344-'Raw Data'!K1344&gt;3), 'Raw Data'!F1344, 0)</f>
        <v>0</v>
      </c>
      <c r="U1349">
        <f>IF(AND('Raw Data'!L1344-'Raw Data'!K1344&lt;4, 'Raw Data'!L1344&gt;'Raw Data'!K1344), 'Raw Data'!H1344, 0)</f>
        <v>0</v>
      </c>
      <c r="V1349">
        <f>IF(AND('Raw Data'!K1344-'Raw Data'!L1344&lt;4, 'Raw Data'!K1344&gt;'Raw Data'!L1344), 'Raw Data'!G1344, 0)</f>
        <v>0</v>
      </c>
      <c r="W1349">
        <f>SUM('Hidden Analysis'!S1350:T1350)</f>
        <v>0</v>
      </c>
      <c r="X1349">
        <f>SUM('Hidden Analysis'!U1350:V1350)</f>
        <v>0</v>
      </c>
    </row>
    <row r="1350" spans="1:24" x14ac:dyDescent="0.3">
      <c r="A1350" s="2">
        <f>'Raw Data'!M1345</f>
        <v>0</v>
      </c>
      <c r="B1350">
        <f>IF('Raw Data'!L1345&gt;'Raw Data'!K1345, 'Raw Data'!F1345, 0)</f>
        <v>0</v>
      </c>
      <c r="C1350">
        <f>IF('Raw Data'!K1345&gt;'Raw Data'!L1345, 'Raw Data'!C1345, 0)</f>
        <v>0</v>
      </c>
      <c r="D1350">
        <f t="shared" si="44"/>
        <v>0</v>
      </c>
      <c r="E1350">
        <f>SUM('Hidden Analysis'!A1351:B1351)</f>
        <v>0</v>
      </c>
      <c r="F1350">
        <f>SUM('Hidden Analysis'!C1351:D1351)</f>
        <v>0</v>
      </c>
      <c r="G1350">
        <f>IF(AND('Raw Data'!F1345&lt;'Raw Data'!C1345, 'Raw Data'!L1345&gt;'Raw Data'!K1345), 'Raw Data'!F1345, 0)</f>
        <v>0</v>
      </c>
      <c r="H1350">
        <f>IF(AND('Raw Data'!F1345&gt;'Raw Data'!C1345, 'Raw Data'!L1345&lt;'Raw Data'!K1345), 'Raw Data'!C1345, 0)</f>
        <v>0</v>
      </c>
      <c r="I1350">
        <f t="shared" si="45"/>
        <v>0</v>
      </c>
      <c r="J1350">
        <f>IF(AND('Raw Data'!F1345&gt;'Raw Data'!C1345, 'Raw Data'!L1345&gt;'Raw Data'!K1345), 'Raw Data'!F1345, 0)</f>
        <v>0</v>
      </c>
      <c r="K1350">
        <f>IF(AND('Raw Data'!F1345&lt;'Raw Data'!C1345, 'Raw Data'!L1345&lt;'Raw Data'!K1345), 'Raw Data'!C1345, 0)</f>
        <v>0</v>
      </c>
      <c r="L1350">
        <f>IF('Raw Data'!L1345-'Raw Data'!K1345&gt;3, 'Raw Data'!J1345, 0)</f>
        <v>0</v>
      </c>
      <c r="M1350">
        <f>IF('Raw Data'!K1345-'Raw Data'!L1345&gt;3, 'Raw Data'!I1345, 0)</f>
        <v>0</v>
      </c>
      <c r="N1350">
        <f>IF('Raw Data'!L1345-'Raw Data'!K1345&gt;3, 'Raw Data'!J1345, IF('Raw Data'!K1345-'Raw Data'!L1345&gt;3, 'Raw Data'!I1345, 0))</f>
        <v>0</v>
      </c>
      <c r="O1350">
        <f>IF(ISBLANK('Raw Data'!L1345), 0, IF(ABS('Raw Data'!L1345-'Raw Data'!K1345)&lt;4, 'Raw Data'!H1345, IF(ABS('Raw Data'!K1345-'Raw Data'!L1345)&lt;4, 'Raw Data'!G1345, 0)))</f>
        <v>0</v>
      </c>
      <c r="P1350">
        <f>SUM('Hidden Analysis'!E1351:H1351)</f>
        <v>0</v>
      </c>
      <c r="Q1350">
        <f>SUM('Hidden Analysis'!I1351:L1351)</f>
        <v>0</v>
      </c>
      <c r="R1350">
        <f>SUM('Hidden Analysis'!M1351:P1351)</f>
        <v>0</v>
      </c>
      <c r="S1350">
        <f>SUM('Hidden Analysis'!Q1351:R1351)</f>
        <v>0</v>
      </c>
      <c r="T1350">
        <f>IF(AND('Raw Data'!F1345&lt;1.5, 'Raw Data'!L1345&gt;'Raw Data'!K1345, 'Raw Data'!L1345-'Raw Data'!K1345&gt;3), 'Raw Data'!F1345, 0)</f>
        <v>0</v>
      </c>
      <c r="U1350">
        <f>IF(AND('Raw Data'!L1345-'Raw Data'!K1345&lt;4, 'Raw Data'!L1345&gt;'Raw Data'!K1345), 'Raw Data'!H1345, 0)</f>
        <v>0</v>
      </c>
      <c r="V1350">
        <f>IF(AND('Raw Data'!K1345-'Raw Data'!L1345&lt;4, 'Raw Data'!K1345&gt;'Raw Data'!L1345), 'Raw Data'!G1345, 0)</f>
        <v>0</v>
      </c>
      <c r="W1350">
        <f>SUM('Hidden Analysis'!S1351:T1351)</f>
        <v>0</v>
      </c>
      <c r="X1350">
        <f>SUM('Hidden Analysis'!U1351:V1351)</f>
        <v>0</v>
      </c>
    </row>
    <row r="1351" spans="1:24" x14ac:dyDescent="0.3">
      <c r="A1351" s="2">
        <f>'Raw Data'!M1346</f>
        <v>0</v>
      </c>
      <c r="B1351">
        <f>IF('Raw Data'!L1346&gt;'Raw Data'!K1346, 'Raw Data'!F1346, 0)</f>
        <v>0</v>
      </c>
      <c r="C1351">
        <f>IF('Raw Data'!K1346&gt;'Raw Data'!L1346, 'Raw Data'!C1346, 0)</f>
        <v>0</v>
      </c>
      <c r="D1351">
        <f t="shared" ref="D1351:D1414" si="46">SUM(G1351:H1351)</f>
        <v>0</v>
      </c>
      <c r="E1351">
        <f>SUM('Hidden Analysis'!A1352:B1352)</f>
        <v>0</v>
      </c>
      <c r="F1351">
        <f>SUM('Hidden Analysis'!C1352:D1352)</f>
        <v>0</v>
      </c>
      <c r="G1351">
        <f>IF(AND('Raw Data'!F1346&lt;'Raw Data'!C1346, 'Raw Data'!L1346&gt;'Raw Data'!K1346), 'Raw Data'!F1346, 0)</f>
        <v>0</v>
      </c>
      <c r="H1351">
        <f>IF(AND('Raw Data'!F1346&gt;'Raw Data'!C1346, 'Raw Data'!L1346&lt;'Raw Data'!K1346), 'Raw Data'!C1346, 0)</f>
        <v>0</v>
      </c>
      <c r="I1351">
        <f t="shared" ref="I1351:I1414" si="47">SUM(J1351:K1351)</f>
        <v>0</v>
      </c>
      <c r="J1351">
        <f>IF(AND('Raw Data'!F1346&gt;'Raw Data'!C1346, 'Raw Data'!L1346&gt;'Raw Data'!K1346), 'Raw Data'!F1346, 0)</f>
        <v>0</v>
      </c>
      <c r="K1351">
        <f>IF(AND('Raw Data'!F1346&lt;'Raw Data'!C1346, 'Raw Data'!L1346&lt;'Raw Data'!K1346), 'Raw Data'!C1346, 0)</f>
        <v>0</v>
      </c>
      <c r="L1351">
        <f>IF('Raw Data'!L1346-'Raw Data'!K1346&gt;3, 'Raw Data'!J1346, 0)</f>
        <v>0</v>
      </c>
      <c r="M1351">
        <f>IF('Raw Data'!K1346-'Raw Data'!L1346&gt;3, 'Raw Data'!I1346, 0)</f>
        <v>0</v>
      </c>
      <c r="N1351">
        <f>IF('Raw Data'!L1346-'Raw Data'!K1346&gt;3, 'Raw Data'!J1346, IF('Raw Data'!K1346-'Raw Data'!L1346&gt;3, 'Raw Data'!I1346, 0))</f>
        <v>0</v>
      </c>
      <c r="O1351">
        <f>IF(ISBLANK('Raw Data'!L1346), 0, IF(ABS('Raw Data'!L1346-'Raw Data'!K1346)&lt;4, 'Raw Data'!H1346, IF(ABS('Raw Data'!K1346-'Raw Data'!L1346)&lt;4, 'Raw Data'!G1346, 0)))</f>
        <v>0</v>
      </c>
      <c r="P1351">
        <f>SUM('Hidden Analysis'!E1352:H1352)</f>
        <v>0</v>
      </c>
      <c r="Q1351">
        <f>SUM('Hidden Analysis'!I1352:L1352)</f>
        <v>0</v>
      </c>
      <c r="R1351">
        <f>SUM('Hidden Analysis'!M1352:P1352)</f>
        <v>0</v>
      </c>
      <c r="S1351">
        <f>SUM('Hidden Analysis'!Q1352:R1352)</f>
        <v>0</v>
      </c>
      <c r="T1351">
        <f>IF(AND('Raw Data'!F1346&lt;1.5, 'Raw Data'!L1346&gt;'Raw Data'!K1346, 'Raw Data'!L1346-'Raw Data'!K1346&gt;3), 'Raw Data'!F1346, 0)</f>
        <v>0</v>
      </c>
      <c r="U1351">
        <f>IF(AND('Raw Data'!L1346-'Raw Data'!K1346&lt;4, 'Raw Data'!L1346&gt;'Raw Data'!K1346), 'Raw Data'!H1346, 0)</f>
        <v>0</v>
      </c>
      <c r="V1351">
        <f>IF(AND('Raw Data'!K1346-'Raw Data'!L1346&lt;4, 'Raw Data'!K1346&gt;'Raw Data'!L1346), 'Raw Data'!G1346, 0)</f>
        <v>0</v>
      </c>
      <c r="W1351">
        <f>SUM('Hidden Analysis'!S1352:T1352)</f>
        <v>0</v>
      </c>
      <c r="X1351">
        <f>SUM('Hidden Analysis'!U1352:V1352)</f>
        <v>0</v>
      </c>
    </row>
    <row r="1352" spans="1:24" x14ac:dyDescent="0.3">
      <c r="A1352" s="2">
        <f>'Raw Data'!M1347</f>
        <v>0</v>
      </c>
      <c r="B1352">
        <f>IF('Raw Data'!L1347&gt;'Raw Data'!K1347, 'Raw Data'!F1347, 0)</f>
        <v>0</v>
      </c>
      <c r="C1352">
        <f>IF('Raw Data'!K1347&gt;'Raw Data'!L1347, 'Raw Data'!C1347, 0)</f>
        <v>0</v>
      </c>
      <c r="D1352">
        <f t="shared" si="46"/>
        <v>0</v>
      </c>
      <c r="E1352">
        <f>SUM('Hidden Analysis'!A1353:B1353)</f>
        <v>0</v>
      </c>
      <c r="F1352">
        <f>SUM('Hidden Analysis'!C1353:D1353)</f>
        <v>0</v>
      </c>
      <c r="G1352">
        <f>IF(AND('Raw Data'!F1347&lt;'Raw Data'!C1347, 'Raw Data'!L1347&gt;'Raw Data'!K1347), 'Raw Data'!F1347, 0)</f>
        <v>0</v>
      </c>
      <c r="H1352">
        <f>IF(AND('Raw Data'!F1347&gt;'Raw Data'!C1347, 'Raw Data'!L1347&lt;'Raw Data'!K1347), 'Raw Data'!C1347, 0)</f>
        <v>0</v>
      </c>
      <c r="I1352">
        <f t="shared" si="47"/>
        <v>0</v>
      </c>
      <c r="J1352">
        <f>IF(AND('Raw Data'!F1347&gt;'Raw Data'!C1347, 'Raw Data'!L1347&gt;'Raw Data'!K1347), 'Raw Data'!F1347, 0)</f>
        <v>0</v>
      </c>
      <c r="K1352">
        <f>IF(AND('Raw Data'!F1347&lt;'Raw Data'!C1347, 'Raw Data'!L1347&lt;'Raw Data'!K1347), 'Raw Data'!C1347, 0)</f>
        <v>0</v>
      </c>
      <c r="L1352">
        <f>IF('Raw Data'!L1347-'Raw Data'!K1347&gt;3, 'Raw Data'!J1347, 0)</f>
        <v>0</v>
      </c>
      <c r="M1352">
        <f>IF('Raw Data'!K1347-'Raw Data'!L1347&gt;3, 'Raw Data'!I1347, 0)</f>
        <v>0</v>
      </c>
      <c r="N1352">
        <f>IF('Raw Data'!L1347-'Raw Data'!K1347&gt;3, 'Raw Data'!J1347, IF('Raw Data'!K1347-'Raw Data'!L1347&gt;3, 'Raw Data'!I1347, 0))</f>
        <v>0</v>
      </c>
      <c r="O1352">
        <f>IF(ISBLANK('Raw Data'!L1347), 0, IF(ABS('Raw Data'!L1347-'Raw Data'!K1347)&lt;4, 'Raw Data'!H1347, IF(ABS('Raw Data'!K1347-'Raw Data'!L1347)&lt;4, 'Raw Data'!G1347, 0)))</f>
        <v>0</v>
      </c>
      <c r="P1352">
        <f>SUM('Hidden Analysis'!E1353:H1353)</f>
        <v>0</v>
      </c>
      <c r="Q1352">
        <f>SUM('Hidden Analysis'!I1353:L1353)</f>
        <v>0</v>
      </c>
      <c r="R1352">
        <f>SUM('Hidden Analysis'!M1353:P1353)</f>
        <v>0</v>
      </c>
      <c r="S1352">
        <f>SUM('Hidden Analysis'!Q1353:R1353)</f>
        <v>0</v>
      </c>
      <c r="T1352">
        <f>IF(AND('Raw Data'!F1347&lt;1.5, 'Raw Data'!L1347&gt;'Raw Data'!K1347, 'Raw Data'!L1347-'Raw Data'!K1347&gt;3), 'Raw Data'!F1347, 0)</f>
        <v>0</v>
      </c>
      <c r="U1352">
        <f>IF(AND('Raw Data'!L1347-'Raw Data'!K1347&lt;4, 'Raw Data'!L1347&gt;'Raw Data'!K1347), 'Raw Data'!H1347, 0)</f>
        <v>0</v>
      </c>
      <c r="V1352">
        <f>IF(AND('Raw Data'!K1347-'Raw Data'!L1347&lt;4, 'Raw Data'!K1347&gt;'Raw Data'!L1347), 'Raw Data'!G1347, 0)</f>
        <v>0</v>
      </c>
      <c r="W1352">
        <f>SUM('Hidden Analysis'!S1353:T1353)</f>
        <v>0</v>
      </c>
      <c r="X1352">
        <f>SUM('Hidden Analysis'!U1353:V1353)</f>
        <v>0</v>
      </c>
    </row>
    <row r="1353" spans="1:24" x14ac:dyDescent="0.3">
      <c r="A1353" s="2">
        <f>'Raw Data'!M1348</f>
        <v>0</v>
      </c>
      <c r="B1353">
        <f>IF('Raw Data'!L1348&gt;'Raw Data'!K1348, 'Raw Data'!F1348, 0)</f>
        <v>0</v>
      </c>
      <c r="C1353">
        <f>IF('Raw Data'!K1348&gt;'Raw Data'!L1348, 'Raw Data'!C1348, 0)</f>
        <v>0</v>
      </c>
      <c r="D1353">
        <f t="shared" si="46"/>
        <v>0</v>
      </c>
      <c r="E1353">
        <f>SUM('Hidden Analysis'!A1354:B1354)</f>
        <v>0</v>
      </c>
      <c r="F1353">
        <f>SUM('Hidden Analysis'!C1354:D1354)</f>
        <v>0</v>
      </c>
      <c r="G1353">
        <f>IF(AND('Raw Data'!F1348&lt;'Raw Data'!C1348, 'Raw Data'!L1348&gt;'Raw Data'!K1348), 'Raw Data'!F1348, 0)</f>
        <v>0</v>
      </c>
      <c r="H1353">
        <f>IF(AND('Raw Data'!F1348&gt;'Raw Data'!C1348, 'Raw Data'!L1348&lt;'Raw Data'!K1348), 'Raw Data'!C1348, 0)</f>
        <v>0</v>
      </c>
      <c r="I1353">
        <f t="shared" si="47"/>
        <v>0</v>
      </c>
      <c r="J1353">
        <f>IF(AND('Raw Data'!F1348&gt;'Raw Data'!C1348, 'Raw Data'!L1348&gt;'Raw Data'!K1348), 'Raw Data'!F1348, 0)</f>
        <v>0</v>
      </c>
      <c r="K1353">
        <f>IF(AND('Raw Data'!F1348&lt;'Raw Data'!C1348, 'Raw Data'!L1348&lt;'Raw Data'!K1348), 'Raw Data'!C1348, 0)</f>
        <v>0</v>
      </c>
      <c r="L1353">
        <f>IF('Raw Data'!L1348-'Raw Data'!K1348&gt;3, 'Raw Data'!J1348, 0)</f>
        <v>0</v>
      </c>
      <c r="M1353">
        <f>IF('Raw Data'!K1348-'Raw Data'!L1348&gt;3, 'Raw Data'!I1348, 0)</f>
        <v>0</v>
      </c>
      <c r="N1353">
        <f>IF('Raw Data'!L1348-'Raw Data'!K1348&gt;3, 'Raw Data'!J1348, IF('Raw Data'!K1348-'Raw Data'!L1348&gt;3, 'Raw Data'!I1348, 0))</f>
        <v>0</v>
      </c>
      <c r="O1353">
        <f>IF(ISBLANK('Raw Data'!L1348), 0, IF(ABS('Raw Data'!L1348-'Raw Data'!K1348)&lt;4, 'Raw Data'!H1348, IF(ABS('Raw Data'!K1348-'Raw Data'!L1348)&lt;4, 'Raw Data'!G1348, 0)))</f>
        <v>0</v>
      </c>
      <c r="P1353">
        <f>SUM('Hidden Analysis'!E1354:H1354)</f>
        <v>0</v>
      </c>
      <c r="Q1353">
        <f>SUM('Hidden Analysis'!I1354:L1354)</f>
        <v>0</v>
      </c>
      <c r="R1353">
        <f>SUM('Hidden Analysis'!M1354:P1354)</f>
        <v>0</v>
      </c>
      <c r="S1353">
        <f>SUM('Hidden Analysis'!Q1354:R1354)</f>
        <v>0</v>
      </c>
      <c r="T1353">
        <f>IF(AND('Raw Data'!F1348&lt;1.5, 'Raw Data'!L1348&gt;'Raw Data'!K1348, 'Raw Data'!L1348-'Raw Data'!K1348&gt;3), 'Raw Data'!F1348, 0)</f>
        <v>0</v>
      </c>
      <c r="U1353">
        <f>IF(AND('Raw Data'!L1348-'Raw Data'!K1348&lt;4, 'Raw Data'!L1348&gt;'Raw Data'!K1348), 'Raw Data'!H1348, 0)</f>
        <v>0</v>
      </c>
      <c r="V1353">
        <f>IF(AND('Raw Data'!K1348-'Raw Data'!L1348&lt;4, 'Raw Data'!K1348&gt;'Raw Data'!L1348), 'Raw Data'!G1348, 0)</f>
        <v>0</v>
      </c>
      <c r="W1353">
        <f>SUM('Hidden Analysis'!S1354:T1354)</f>
        <v>0</v>
      </c>
      <c r="X1353">
        <f>SUM('Hidden Analysis'!U1354:V1354)</f>
        <v>0</v>
      </c>
    </row>
    <row r="1354" spans="1:24" x14ac:dyDescent="0.3">
      <c r="A1354" s="2">
        <f>'Raw Data'!M1349</f>
        <v>0</v>
      </c>
      <c r="B1354">
        <f>IF('Raw Data'!L1349&gt;'Raw Data'!K1349, 'Raw Data'!F1349, 0)</f>
        <v>0</v>
      </c>
      <c r="C1354">
        <f>IF('Raw Data'!K1349&gt;'Raw Data'!L1349, 'Raw Data'!C1349, 0)</f>
        <v>0</v>
      </c>
      <c r="D1354">
        <f t="shared" si="46"/>
        <v>0</v>
      </c>
      <c r="E1354">
        <f>SUM('Hidden Analysis'!A1355:B1355)</f>
        <v>0</v>
      </c>
      <c r="F1354">
        <f>SUM('Hidden Analysis'!C1355:D1355)</f>
        <v>0</v>
      </c>
      <c r="G1354">
        <f>IF(AND('Raw Data'!F1349&lt;'Raw Data'!C1349, 'Raw Data'!L1349&gt;'Raw Data'!K1349), 'Raw Data'!F1349, 0)</f>
        <v>0</v>
      </c>
      <c r="H1354">
        <f>IF(AND('Raw Data'!F1349&gt;'Raw Data'!C1349, 'Raw Data'!L1349&lt;'Raw Data'!K1349), 'Raw Data'!C1349, 0)</f>
        <v>0</v>
      </c>
      <c r="I1354">
        <f t="shared" si="47"/>
        <v>0</v>
      </c>
      <c r="J1354">
        <f>IF(AND('Raw Data'!F1349&gt;'Raw Data'!C1349, 'Raw Data'!L1349&gt;'Raw Data'!K1349), 'Raw Data'!F1349, 0)</f>
        <v>0</v>
      </c>
      <c r="K1354">
        <f>IF(AND('Raw Data'!F1349&lt;'Raw Data'!C1349, 'Raw Data'!L1349&lt;'Raw Data'!K1349), 'Raw Data'!C1349, 0)</f>
        <v>0</v>
      </c>
      <c r="L1354">
        <f>IF('Raw Data'!L1349-'Raw Data'!K1349&gt;3, 'Raw Data'!J1349, 0)</f>
        <v>0</v>
      </c>
      <c r="M1354">
        <f>IF('Raw Data'!K1349-'Raw Data'!L1349&gt;3, 'Raw Data'!I1349, 0)</f>
        <v>0</v>
      </c>
      <c r="N1354">
        <f>IF('Raw Data'!L1349-'Raw Data'!K1349&gt;3, 'Raw Data'!J1349, IF('Raw Data'!K1349-'Raw Data'!L1349&gt;3, 'Raw Data'!I1349, 0))</f>
        <v>0</v>
      </c>
      <c r="O1354">
        <f>IF(ISBLANK('Raw Data'!L1349), 0, IF(ABS('Raw Data'!L1349-'Raw Data'!K1349)&lt;4, 'Raw Data'!H1349, IF(ABS('Raw Data'!K1349-'Raw Data'!L1349)&lt;4, 'Raw Data'!G1349, 0)))</f>
        <v>0</v>
      </c>
      <c r="P1354">
        <f>SUM('Hidden Analysis'!E1355:H1355)</f>
        <v>0</v>
      </c>
      <c r="Q1354">
        <f>SUM('Hidden Analysis'!I1355:L1355)</f>
        <v>0</v>
      </c>
      <c r="R1354">
        <f>SUM('Hidden Analysis'!M1355:P1355)</f>
        <v>0</v>
      </c>
      <c r="S1354">
        <f>SUM('Hidden Analysis'!Q1355:R1355)</f>
        <v>0</v>
      </c>
      <c r="T1354">
        <f>IF(AND('Raw Data'!F1349&lt;1.5, 'Raw Data'!L1349&gt;'Raw Data'!K1349, 'Raw Data'!L1349-'Raw Data'!K1349&gt;3), 'Raw Data'!F1349, 0)</f>
        <v>0</v>
      </c>
      <c r="U1354">
        <f>IF(AND('Raw Data'!L1349-'Raw Data'!K1349&lt;4, 'Raw Data'!L1349&gt;'Raw Data'!K1349), 'Raw Data'!H1349, 0)</f>
        <v>0</v>
      </c>
      <c r="V1354">
        <f>IF(AND('Raw Data'!K1349-'Raw Data'!L1349&lt;4, 'Raw Data'!K1349&gt;'Raw Data'!L1349), 'Raw Data'!G1349, 0)</f>
        <v>0</v>
      </c>
      <c r="W1354">
        <f>SUM('Hidden Analysis'!S1355:T1355)</f>
        <v>0</v>
      </c>
      <c r="X1354">
        <f>SUM('Hidden Analysis'!U1355:V1355)</f>
        <v>0</v>
      </c>
    </row>
    <row r="1355" spans="1:24" x14ac:dyDescent="0.3">
      <c r="A1355" s="2">
        <f>'Raw Data'!M1350</f>
        <v>0</v>
      </c>
      <c r="B1355">
        <f>IF('Raw Data'!L1350&gt;'Raw Data'!K1350, 'Raw Data'!F1350, 0)</f>
        <v>0</v>
      </c>
      <c r="C1355">
        <f>IF('Raw Data'!K1350&gt;'Raw Data'!L1350, 'Raw Data'!C1350, 0)</f>
        <v>0</v>
      </c>
      <c r="D1355">
        <f t="shared" si="46"/>
        <v>0</v>
      </c>
      <c r="E1355">
        <f>SUM('Hidden Analysis'!A1356:B1356)</f>
        <v>0</v>
      </c>
      <c r="F1355">
        <f>SUM('Hidden Analysis'!C1356:D1356)</f>
        <v>0</v>
      </c>
      <c r="G1355">
        <f>IF(AND('Raw Data'!F1350&lt;'Raw Data'!C1350, 'Raw Data'!L1350&gt;'Raw Data'!K1350), 'Raw Data'!F1350, 0)</f>
        <v>0</v>
      </c>
      <c r="H1355">
        <f>IF(AND('Raw Data'!F1350&gt;'Raw Data'!C1350, 'Raw Data'!L1350&lt;'Raw Data'!K1350), 'Raw Data'!C1350, 0)</f>
        <v>0</v>
      </c>
      <c r="I1355">
        <f t="shared" si="47"/>
        <v>0</v>
      </c>
      <c r="J1355">
        <f>IF(AND('Raw Data'!F1350&gt;'Raw Data'!C1350, 'Raw Data'!L1350&gt;'Raw Data'!K1350), 'Raw Data'!F1350, 0)</f>
        <v>0</v>
      </c>
      <c r="K1355">
        <f>IF(AND('Raw Data'!F1350&lt;'Raw Data'!C1350, 'Raw Data'!L1350&lt;'Raw Data'!K1350), 'Raw Data'!C1350, 0)</f>
        <v>0</v>
      </c>
      <c r="L1355">
        <f>IF('Raw Data'!L1350-'Raw Data'!K1350&gt;3, 'Raw Data'!J1350, 0)</f>
        <v>0</v>
      </c>
      <c r="M1355">
        <f>IF('Raw Data'!K1350-'Raw Data'!L1350&gt;3, 'Raw Data'!I1350, 0)</f>
        <v>0</v>
      </c>
      <c r="N1355">
        <f>IF('Raw Data'!L1350-'Raw Data'!K1350&gt;3, 'Raw Data'!J1350, IF('Raw Data'!K1350-'Raw Data'!L1350&gt;3, 'Raw Data'!I1350, 0))</f>
        <v>0</v>
      </c>
      <c r="O1355">
        <f>IF(ISBLANK('Raw Data'!L1350), 0, IF(ABS('Raw Data'!L1350-'Raw Data'!K1350)&lt;4, 'Raw Data'!H1350, IF(ABS('Raw Data'!K1350-'Raw Data'!L1350)&lt;4, 'Raw Data'!G1350, 0)))</f>
        <v>0</v>
      </c>
      <c r="P1355">
        <f>SUM('Hidden Analysis'!E1356:H1356)</f>
        <v>0</v>
      </c>
      <c r="Q1355">
        <f>SUM('Hidden Analysis'!I1356:L1356)</f>
        <v>0</v>
      </c>
      <c r="R1355">
        <f>SUM('Hidden Analysis'!M1356:P1356)</f>
        <v>0</v>
      </c>
      <c r="S1355">
        <f>SUM('Hidden Analysis'!Q1356:R1356)</f>
        <v>0</v>
      </c>
      <c r="T1355">
        <f>IF(AND('Raw Data'!F1350&lt;1.5, 'Raw Data'!L1350&gt;'Raw Data'!K1350, 'Raw Data'!L1350-'Raw Data'!K1350&gt;3), 'Raw Data'!F1350, 0)</f>
        <v>0</v>
      </c>
      <c r="U1355">
        <f>IF(AND('Raw Data'!L1350-'Raw Data'!K1350&lt;4, 'Raw Data'!L1350&gt;'Raw Data'!K1350), 'Raw Data'!H1350, 0)</f>
        <v>0</v>
      </c>
      <c r="V1355">
        <f>IF(AND('Raw Data'!K1350-'Raw Data'!L1350&lt;4, 'Raw Data'!K1350&gt;'Raw Data'!L1350), 'Raw Data'!G1350, 0)</f>
        <v>0</v>
      </c>
      <c r="W1355">
        <f>SUM('Hidden Analysis'!S1356:T1356)</f>
        <v>0</v>
      </c>
      <c r="X1355">
        <f>SUM('Hidden Analysis'!U1356:V1356)</f>
        <v>0</v>
      </c>
    </row>
    <row r="1356" spans="1:24" x14ac:dyDescent="0.3">
      <c r="A1356" s="2">
        <f>'Raw Data'!M1351</f>
        <v>0</v>
      </c>
      <c r="B1356">
        <f>IF('Raw Data'!L1351&gt;'Raw Data'!K1351, 'Raw Data'!F1351, 0)</f>
        <v>0</v>
      </c>
      <c r="C1356">
        <f>IF('Raw Data'!K1351&gt;'Raw Data'!L1351, 'Raw Data'!C1351, 0)</f>
        <v>0</v>
      </c>
      <c r="D1356">
        <f t="shared" si="46"/>
        <v>0</v>
      </c>
      <c r="E1356">
        <f>SUM('Hidden Analysis'!A1357:B1357)</f>
        <v>0</v>
      </c>
      <c r="F1356">
        <f>SUM('Hidden Analysis'!C1357:D1357)</f>
        <v>0</v>
      </c>
      <c r="G1356">
        <f>IF(AND('Raw Data'!F1351&lt;'Raw Data'!C1351, 'Raw Data'!L1351&gt;'Raw Data'!K1351), 'Raw Data'!F1351, 0)</f>
        <v>0</v>
      </c>
      <c r="H1356">
        <f>IF(AND('Raw Data'!F1351&gt;'Raw Data'!C1351, 'Raw Data'!L1351&lt;'Raw Data'!K1351), 'Raw Data'!C1351, 0)</f>
        <v>0</v>
      </c>
      <c r="I1356">
        <f t="shared" si="47"/>
        <v>0</v>
      </c>
      <c r="J1356">
        <f>IF(AND('Raw Data'!F1351&gt;'Raw Data'!C1351, 'Raw Data'!L1351&gt;'Raw Data'!K1351), 'Raw Data'!F1351, 0)</f>
        <v>0</v>
      </c>
      <c r="K1356">
        <f>IF(AND('Raw Data'!F1351&lt;'Raw Data'!C1351, 'Raw Data'!L1351&lt;'Raw Data'!K1351), 'Raw Data'!C1351, 0)</f>
        <v>0</v>
      </c>
      <c r="L1356">
        <f>IF('Raw Data'!L1351-'Raw Data'!K1351&gt;3, 'Raw Data'!J1351, 0)</f>
        <v>0</v>
      </c>
      <c r="M1356">
        <f>IF('Raw Data'!K1351-'Raw Data'!L1351&gt;3, 'Raw Data'!I1351, 0)</f>
        <v>0</v>
      </c>
      <c r="N1356">
        <f>IF('Raw Data'!L1351-'Raw Data'!K1351&gt;3, 'Raw Data'!J1351, IF('Raw Data'!K1351-'Raw Data'!L1351&gt;3, 'Raw Data'!I1351, 0))</f>
        <v>0</v>
      </c>
      <c r="O1356">
        <f>IF(ISBLANK('Raw Data'!L1351), 0, IF(ABS('Raw Data'!L1351-'Raw Data'!K1351)&lt;4, 'Raw Data'!H1351, IF(ABS('Raw Data'!K1351-'Raw Data'!L1351)&lt;4, 'Raw Data'!G1351, 0)))</f>
        <v>0</v>
      </c>
      <c r="P1356">
        <f>SUM('Hidden Analysis'!E1357:H1357)</f>
        <v>0</v>
      </c>
      <c r="Q1356">
        <f>SUM('Hidden Analysis'!I1357:L1357)</f>
        <v>0</v>
      </c>
      <c r="R1356">
        <f>SUM('Hidden Analysis'!M1357:P1357)</f>
        <v>0</v>
      </c>
      <c r="S1356">
        <f>SUM('Hidden Analysis'!Q1357:R1357)</f>
        <v>0</v>
      </c>
      <c r="T1356">
        <f>IF(AND('Raw Data'!F1351&lt;1.5, 'Raw Data'!L1351&gt;'Raw Data'!K1351, 'Raw Data'!L1351-'Raw Data'!K1351&gt;3), 'Raw Data'!F1351, 0)</f>
        <v>0</v>
      </c>
      <c r="U1356">
        <f>IF(AND('Raw Data'!L1351-'Raw Data'!K1351&lt;4, 'Raw Data'!L1351&gt;'Raw Data'!K1351), 'Raw Data'!H1351, 0)</f>
        <v>0</v>
      </c>
      <c r="V1356">
        <f>IF(AND('Raw Data'!K1351-'Raw Data'!L1351&lt;4, 'Raw Data'!K1351&gt;'Raw Data'!L1351), 'Raw Data'!G1351, 0)</f>
        <v>0</v>
      </c>
      <c r="W1356">
        <f>SUM('Hidden Analysis'!S1357:T1357)</f>
        <v>0</v>
      </c>
      <c r="X1356">
        <f>SUM('Hidden Analysis'!U1357:V1357)</f>
        <v>0</v>
      </c>
    </row>
    <row r="1357" spans="1:24" x14ac:dyDescent="0.3">
      <c r="A1357" s="2">
        <f>'Raw Data'!M1352</f>
        <v>0</v>
      </c>
      <c r="B1357">
        <f>IF('Raw Data'!L1352&gt;'Raw Data'!K1352, 'Raw Data'!F1352, 0)</f>
        <v>0</v>
      </c>
      <c r="C1357">
        <f>IF('Raw Data'!K1352&gt;'Raw Data'!L1352, 'Raw Data'!C1352, 0)</f>
        <v>0</v>
      </c>
      <c r="D1357">
        <f t="shared" si="46"/>
        <v>0</v>
      </c>
      <c r="E1357">
        <f>SUM('Hidden Analysis'!A1358:B1358)</f>
        <v>0</v>
      </c>
      <c r="F1357">
        <f>SUM('Hidden Analysis'!C1358:D1358)</f>
        <v>0</v>
      </c>
      <c r="G1357">
        <f>IF(AND('Raw Data'!F1352&lt;'Raw Data'!C1352, 'Raw Data'!L1352&gt;'Raw Data'!K1352), 'Raw Data'!F1352, 0)</f>
        <v>0</v>
      </c>
      <c r="H1357">
        <f>IF(AND('Raw Data'!F1352&gt;'Raw Data'!C1352, 'Raw Data'!L1352&lt;'Raw Data'!K1352), 'Raw Data'!C1352, 0)</f>
        <v>0</v>
      </c>
      <c r="I1357">
        <f t="shared" si="47"/>
        <v>0</v>
      </c>
      <c r="J1357">
        <f>IF(AND('Raw Data'!F1352&gt;'Raw Data'!C1352, 'Raw Data'!L1352&gt;'Raw Data'!K1352), 'Raw Data'!F1352, 0)</f>
        <v>0</v>
      </c>
      <c r="K1357">
        <f>IF(AND('Raw Data'!F1352&lt;'Raw Data'!C1352, 'Raw Data'!L1352&lt;'Raw Data'!K1352), 'Raw Data'!C1352, 0)</f>
        <v>0</v>
      </c>
      <c r="L1357">
        <f>IF('Raw Data'!L1352-'Raw Data'!K1352&gt;3, 'Raw Data'!J1352, 0)</f>
        <v>0</v>
      </c>
      <c r="M1357">
        <f>IF('Raw Data'!K1352-'Raw Data'!L1352&gt;3, 'Raw Data'!I1352, 0)</f>
        <v>0</v>
      </c>
      <c r="N1357">
        <f>IF('Raw Data'!L1352-'Raw Data'!K1352&gt;3, 'Raw Data'!J1352, IF('Raw Data'!K1352-'Raw Data'!L1352&gt;3, 'Raw Data'!I1352, 0))</f>
        <v>0</v>
      </c>
      <c r="O1357">
        <f>IF(ISBLANK('Raw Data'!L1352), 0, IF(ABS('Raw Data'!L1352-'Raw Data'!K1352)&lt;4, 'Raw Data'!H1352, IF(ABS('Raw Data'!K1352-'Raw Data'!L1352)&lt;4, 'Raw Data'!G1352, 0)))</f>
        <v>0</v>
      </c>
      <c r="P1357">
        <f>SUM('Hidden Analysis'!E1358:H1358)</f>
        <v>0</v>
      </c>
      <c r="Q1357">
        <f>SUM('Hidden Analysis'!I1358:L1358)</f>
        <v>0</v>
      </c>
      <c r="R1357">
        <f>SUM('Hidden Analysis'!M1358:P1358)</f>
        <v>0</v>
      </c>
      <c r="S1357">
        <f>SUM('Hidden Analysis'!Q1358:R1358)</f>
        <v>0</v>
      </c>
      <c r="T1357">
        <f>IF(AND('Raw Data'!F1352&lt;1.5, 'Raw Data'!L1352&gt;'Raw Data'!K1352, 'Raw Data'!L1352-'Raw Data'!K1352&gt;3), 'Raw Data'!F1352, 0)</f>
        <v>0</v>
      </c>
      <c r="U1357">
        <f>IF(AND('Raw Data'!L1352-'Raw Data'!K1352&lt;4, 'Raw Data'!L1352&gt;'Raw Data'!K1352), 'Raw Data'!H1352, 0)</f>
        <v>0</v>
      </c>
      <c r="V1357">
        <f>IF(AND('Raw Data'!K1352-'Raw Data'!L1352&lt;4, 'Raw Data'!K1352&gt;'Raw Data'!L1352), 'Raw Data'!G1352, 0)</f>
        <v>0</v>
      </c>
      <c r="W1357">
        <f>SUM('Hidden Analysis'!S1358:T1358)</f>
        <v>0</v>
      </c>
      <c r="X1357">
        <f>SUM('Hidden Analysis'!U1358:V1358)</f>
        <v>0</v>
      </c>
    </row>
    <row r="1358" spans="1:24" x14ac:dyDescent="0.3">
      <c r="A1358" s="2">
        <f>'Raw Data'!M1353</f>
        <v>0</v>
      </c>
      <c r="B1358">
        <f>IF('Raw Data'!L1353&gt;'Raw Data'!K1353, 'Raw Data'!F1353, 0)</f>
        <v>0</v>
      </c>
      <c r="C1358">
        <f>IF('Raw Data'!K1353&gt;'Raw Data'!L1353, 'Raw Data'!C1353, 0)</f>
        <v>0</v>
      </c>
      <c r="D1358">
        <f t="shared" si="46"/>
        <v>0</v>
      </c>
      <c r="E1358">
        <f>SUM('Hidden Analysis'!A1359:B1359)</f>
        <v>0</v>
      </c>
      <c r="F1358">
        <f>SUM('Hidden Analysis'!C1359:D1359)</f>
        <v>0</v>
      </c>
      <c r="G1358">
        <f>IF(AND('Raw Data'!F1353&lt;'Raw Data'!C1353, 'Raw Data'!L1353&gt;'Raw Data'!K1353), 'Raw Data'!F1353, 0)</f>
        <v>0</v>
      </c>
      <c r="H1358">
        <f>IF(AND('Raw Data'!F1353&gt;'Raw Data'!C1353, 'Raw Data'!L1353&lt;'Raw Data'!K1353), 'Raw Data'!C1353, 0)</f>
        <v>0</v>
      </c>
      <c r="I1358">
        <f t="shared" si="47"/>
        <v>0</v>
      </c>
      <c r="J1358">
        <f>IF(AND('Raw Data'!F1353&gt;'Raw Data'!C1353, 'Raw Data'!L1353&gt;'Raw Data'!K1353), 'Raw Data'!F1353, 0)</f>
        <v>0</v>
      </c>
      <c r="K1358">
        <f>IF(AND('Raw Data'!F1353&lt;'Raw Data'!C1353, 'Raw Data'!L1353&lt;'Raw Data'!K1353), 'Raw Data'!C1353, 0)</f>
        <v>0</v>
      </c>
      <c r="L1358">
        <f>IF('Raw Data'!L1353-'Raw Data'!K1353&gt;3, 'Raw Data'!J1353, 0)</f>
        <v>0</v>
      </c>
      <c r="M1358">
        <f>IF('Raw Data'!K1353-'Raw Data'!L1353&gt;3, 'Raw Data'!I1353, 0)</f>
        <v>0</v>
      </c>
      <c r="N1358">
        <f>IF('Raw Data'!L1353-'Raw Data'!K1353&gt;3, 'Raw Data'!J1353, IF('Raw Data'!K1353-'Raw Data'!L1353&gt;3, 'Raw Data'!I1353, 0))</f>
        <v>0</v>
      </c>
      <c r="O1358">
        <f>IF(ISBLANK('Raw Data'!L1353), 0, IF(ABS('Raw Data'!L1353-'Raw Data'!K1353)&lt;4, 'Raw Data'!H1353, IF(ABS('Raw Data'!K1353-'Raw Data'!L1353)&lt;4, 'Raw Data'!G1353, 0)))</f>
        <v>0</v>
      </c>
      <c r="P1358">
        <f>SUM('Hidden Analysis'!E1359:H1359)</f>
        <v>0</v>
      </c>
      <c r="Q1358">
        <f>SUM('Hidden Analysis'!I1359:L1359)</f>
        <v>0</v>
      </c>
      <c r="R1358">
        <f>SUM('Hidden Analysis'!M1359:P1359)</f>
        <v>0</v>
      </c>
      <c r="S1358">
        <f>SUM('Hidden Analysis'!Q1359:R1359)</f>
        <v>0</v>
      </c>
      <c r="T1358">
        <f>IF(AND('Raw Data'!F1353&lt;1.5, 'Raw Data'!L1353&gt;'Raw Data'!K1353, 'Raw Data'!L1353-'Raw Data'!K1353&gt;3), 'Raw Data'!F1353, 0)</f>
        <v>0</v>
      </c>
      <c r="U1358">
        <f>IF(AND('Raw Data'!L1353-'Raw Data'!K1353&lt;4, 'Raw Data'!L1353&gt;'Raw Data'!K1353), 'Raw Data'!H1353, 0)</f>
        <v>0</v>
      </c>
      <c r="V1358">
        <f>IF(AND('Raw Data'!K1353-'Raw Data'!L1353&lt;4, 'Raw Data'!K1353&gt;'Raw Data'!L1353), 'Raw Data'!G1353, 0)</f>
        <v>0</v>
      </c>
      <c r="W1358">
        <f>SUM('Hidden Analysis'!S1359:T1359)</f>
        <v>0</v>
      </c>
      <c r="X1358">
        <f>SUM('Hidden Analysis'!U1359:V1359)</f>
        <v>0</v>
      </c>
    </row>
    <row r="1359" spans="1:24" x14ac:dyDescent="0.3">
      <c r="A1359" s="2">
        <f>'Raw Data'!M1354</f>
        <v>0</v>
      </c>
      <c r="B1359">
        <f>IF('Raw Data'!L1354&gt;'Raw Data'!K1354, 'Raw Data'!F1354, 0)</f>
        <v>0</v>
      </c>
      <c r="C1359">
        <f>IF('Raw Data'!K1354&gt;'Raw Data'!L1354, 'Raw Data'!C1354, 0)</f>
        <v>0</v>
      </c>
      <c r="D1359">
        <f t="shared" si="46"/>
        <v>0</v>
      </c>
      <c r="E1359">
        <f>SUM('Hidden Analysis'!A1360:B1360)</f>
        <v>0</v>
      </c>
      <c r="F1359">
        <f>SUM('Hidden Analysis'!C1360:D1360)</f>
        <v>0</v>
      </c>
      <c r="G1359">
        <f>IF(AND('Raw Data'!F1354&lt;'Raw Data'!C1354, 'Raw Data'!L1354&gt;'Raw Data'!K1354), 'Raw Data'!F1354, 0)</f>
        <v>0</v>
      </c>
      <c r="H1359">
        <f>IF(AND('Raw Data'!F1354&gt;'Raw Data'!C1354, 'Raw Data'!L1354&lt;'Raw Data'!K1354), 'Raw Data'!C1354, 0)</f>
        <v>0</v>
      </c>
      <c r="I1359">
        <f t="shared" si="47"/>
        <v>0</v>
      </c>
      <c r="J1359">
        <f>IF(AND('Raw Data'!F1354&gt;'Raw Data'!C1354, 'Raw Data'!L1354&gt;'Raw Data'!K1354), 'Raw Data'!F1354, 0)</f>
        <v>0</v>
      </c>
      <c r="K1359">
        <f>IF(AND('Raw Data'!F1354&lt;'Raw Data'!C1354, 'Raw Data'!L1354&lt;'Raw Data'!K1354), 'Raw Data'!C1354, 0)</f>
        <v>0</v>
      </c>
      <c r="L1359">
        <f>IF('Raw Data'!L1354-'Raw Data'!K1354&gt;3, 'Raw Data'!J1354, 0)</f>
        <v>0</v>
      </c>
      <c r="M1359">
        <f>IF('Raw Data'!K1354-'Raw Data'!L1354&gt;3, 'Raw Data'!I1354, 0)</f>
        <v>0</v>
      </c>
      <c r="N1359">
        <f>IF('Raw Data'!L1354-'Raw Data'!K1354&gt;3, 'Raw Data'!J1354, IF('Raw Data'!K1354-'Raw Data'!L1354&gt;3, 'Raw Data'!I1354, 0))</f>
        <v>0</v>
      </c>
      <c r="O1359">
        <f>IF(ISBLANK('Raw Data'!L1354), 0, IF(ABS('Raw Data'!L1354-'Raw Data'!K1354)&lt;4, 'Raw Data'!H1354, IF(ABS('Raw Data'!K1354-'Raw Data'!L1354)&lt;4, 'Raw Data'!G1354, 0)))</f>
        <v>0</v>
      </c>
      <c r="P1359">
        <f>SUM('Hidden Analysis'!E1360:H1360)</f>
        <v>0</v>
      </c>
      <c r="Q1359">
        <f>SUM('Hidden Analysis'!I1360:L1360)</f>
        <v>0</v>
      </c>
      <c r="R1359">
        <f>SUM('Hidden Analysis'!M1360:P1360)</f>
        <v>0</v>
      </c>
      <c r="S1359">
        <f>SUM('Hidden Analysis'!Q1360:R1360)</f>
        <v>0</v>
      </c>
      <c r="T1359">
        <f>IF(AND('Raw Data'!F1354&lt;1.5, 'Raw Data'!L1354&gt;'Raw Data'!K1354, 'Raw Data'!L1354-'Raw Data'!K1354&gt;3), 'Raw Data'!F1354, 0)</f>
        <v>0</v>
      </c>
      <c r="U1359">
        <f>IF(AND('Raw Data'!L1354-'Raw Data'!K1354&lt;4, 'Raw Data'!L1354&gt;'Raw Data'!K1354), 'Raw Data'!H1354, 0)</f>
        <v>0</v>
      </c>
      <c r="V1359">
        <f>IF(AND('Raw Data'!K1354-'Raw Data'!L1354&lt;4, 'Raw Data'!K1354&gt;'Raw Data'!L1354), 'Raw Data'!G1354, 0)</f>
        <v>0</v>
      </c>
      <c r="W1359">
        <f>SUM('Hidden Analysis'!S1360:T1360)</f>
        <v>0</v>
      </c>
      <c r="X1359">
        <f>SUM('Hidden Analysis'!U1360:V1360)</f>
        <v>0</v>
      </c>
    </row>
    <row r="1360" spans="1:24" x14ac:dyDescent="0.3">
      <c r="A1360" s="2">
        <f>'Raw Data'!M1355</f>
        <v>0</v>
      </c>
      <c r="B1360">
        <f>IF('Raw Data'!L1355&gt;'Raw Data'!K1355, 'Raw Data'!F1355, 0)</f>
        <v>0</v>
      </c>
      <c r="C1360">
        <f>IF('Raw Data'!K1355&gt;'Raw Data'!L1355, 'Raw Data'!C1355, 0)</f>
        <v>0</v>
      </c>
      <c r="D1360">
        <f t="shared" si="46"/>
        <v>0</v>
      </c>
      <c r="E1360">
        <f>SUM('Hidden Analysis'!A1361:B1361)</f>
        <v>0</v>
      </c>
      <c r="F1360">
        <f>SUM('Hidden Analysis'!C1361:D1361)</f>
        <v>0</v>
      </c>
      <c r="G1360">
        <f>IF(AND('Raw Data'!F1355&lt;'Raw Data'!C1355, 'Raw Data'!L1355&gt;'Raw Data'!K1355), 'Raw Data'!F1355, 0)</f>
        <v>0</v>
      </c>
      <c r="H1360">
        <f>IF(AND('Raw Data'!F1355&gt;'Raw Data'!C1355, 'Raw Data'!L1355&lt;'Raw Data'!K1355), 'Raw Data'!C1355, 0)</f>
        <v>0</v>
      </c>
      <c r="I1360">
        <f t="shared" si="47"/>
        <v>0</v>
      </c>
      <c r="J1360">
        <f>IF(AND('Raw Data'!F1355&gt;'Raw Data'!C1355, 'Raw Data'!L1355&gt;'Raw Data'!K1355), 'Raw Data'!F1355, 0)</f>
        <v>0</v>
      </c>
      <c r="K1360">
        <f>IF(AND('Raw Data'!F1355&lt;'Raw Data'!C1355, 'Raw Data'!L1355&lt;'Raw Data'!K1355), 'Raw Data'!C1355, 0)</f>
        <v>0</v>
      </c>
      <c r="L1360">
        <f>IF('Raw Data'!L1355-'Raw Data'!K1355&gt;3, 'Raw Data'!J1355, 0)</f>
        <v>0</v>
      </c>
      <c r="M1360">
        <f>IF('Raw Data'!K1355-'Raw Data'!L1355&gt;3, 'Raw Data'!I1355, 0)</f>
        <v>0</v>
      </c>
      <c r="N1360">
        <f>IF('Raw Data'!L1355-'Raw Data'!K1355&gt;3, 'Raw Data'!J1355, IF('Raw Data'!K1355-'Raw Data'!L1355&gt;3, 'Raw Data'!I1355, 0))</f>
        <v>0</v>
      </c>
      <c r="O1360">
        <f>IF(ISBLANK('Raw Data'!L1355), 0, IF(ABS('Raw Data'!L1355-'Raw Data'!K1355)&lt;4, 'Raw Data'!H1355, IF(ABS('Raw Data'!K1355-'Raw Data'!L1355)&lt;4, 'Raw Data'!G1355, 0)))</f>
        <v>0</v>
      </c>
      <c r="P1360">
        <f>SUM('Hidden Analysis'!E1361:H1361)</f>
        <v>0</v>
      </c>
      <c r="Q1360">
        <f>SUM('Hidden Analysis'!I1361:L1361)</f>
        <v>0</v>
      </c>
      <c r="R1360">
        <f>SUM('Hidden Analysis'!M1361:P1361)</f>
        <v>0</v>
      </c>
      <c r="S1360">
        <f>SUM('Hidden Analysis'!Q1361:R1361)</f>
        <v>0</v>
      </c>
      <c r="T1360">
        <f>IF(AND('Raw Data'!F1355&lt;1.5, 'Raw Data'!L1355&gt;'Raw Data'!K1355, 'Raw Data'!L1355-'Raw Data'!K1355&gt;3), 'Raw Data'!F1355, 0)</f>
        <v>0</v>
      </c>
      <c r="U1360">
        <f>IF(AND('Raw Data'!L1355-'Raw Data'!K1355&lt;4, 'Raw Data'!L1355&gt;'Raw Data'!K1355), 'Raw Data'!H1355, 0)</f>
        <v>0</v>
      </c>
      <c r="V1360">
        <f>IF(AND('Raw Data'!K1355-'Raw Data'!L1355&lt;4, 'Raw Data'!K1355&gt;'Raw Data'!L1355), 'Raw Data'!G1355, 0)</f>
        <v>0</v>
      </c>
      <c r="W1360">
        <f>SUM('Hidden Analysis'!S1361:T1361)</f>
        <v>0</v>
      </c>
      <c r="X1360">
        <f>SUM('Hidden Analysis'!U1361:V1361)</f>
        <v>0</v>
      </c>
    </row>
    <row r="1361" spans="1:24" x14ac:dyDescent="0.3">
      <c r="A1361" s="2">
        <f>'Raw Data'!M1356</f>
        <v>0</v>
      </c>
      <c r="B1361">
        <f>IF('Raw Data'!L1356&gt;'Raw Data'!K1356, 'Raw Data'!F1356, 0)</f>
        <v>0</v>
      </c>
      <c r="C1361">
        <f>IF('Raw Data'!K1356&gt;'Raw Data'!L1356, 'Raw Data'!C1356, 0)</f>
        <v>0</v>
      </c>
      <c r="D1361">
        <f t="shared" si="46"/>
        <v>0</v>
      </c>
      <c r="E1361">
        <f>SUM('Hidden Analysis'!A1362:B1362)</f>
        <v>0</v>
      </c>
      <c r="F1361">
        <f>SUM('Hidden Analysis'!C1362:D1362)</f>
        <v>0</v>
      </c>
      <c r="G1361">
        <f>IF(AND('Raw Data'!F1356&lt;'Raw Data'!C1356, 'Raw Data'!L1356&gt;'Raw Data'!K1356), 'Raw Data'!F1356, 0)</f>
        <v>0</v>
      </c>
      <c r="H1361">
        <f>IF(AND('Raw Data'!F1356&gt;'Raw Data'!C1356, 'Raw Data'!L1356&lt;'Raw Data'!K1356), 'Raw Data'!C1356, 0)</f>
        <v>0</v>
      </c>
      <c r="I1361">
        <f t="shared" si="47"/>
        <v>0</v>
      </c>
      <c r="J1361">
        <f>IF(AND('Raw Data'!F1356&gt;'Raw Data'!C1356, 'Raw Data'!L1356&gt;'Raw Data'!K1356), 'Raw Data'!F1356, 0)</f>
        <v>0</v>
      </c>
      <c r="K1361">
        <f>IF(AND('Raw Data'!F1356&lt;'Raw Data'!C1356, 'Raw Data'!L1356&lt;'Raw Data'!K1356), 'Raw Data'!C1356, 0)</f>
        <v>0</v>
      </c>
      <c r="L1361">
        <f>IF('Raw Data'!L1356-'Raw Data'!K1356&gt;3, 'Raw Data'!J1356, 0)</f>
        <v>0</v>
      </c>
      <c r="M1361">
        <f>IF('Raw Data'!K1356-'Raw Data'!L1356&gt;3, 'Raw Data'!I1356, 0)</f>
        <v>0</v>
      </c>
      <c r="N1361">
        <f>IF('Raw Data'!L1356-'Raw Data'!K1356&gt;3, 'Raw Data'!J1356, IF('Raw Data'!K1356-'Raw Data'!L1356&gt;3, 'Raw Data'!I1356, 0))</f>
        <v>0</v>
      </c>
      <c r="O1361">
        <f>IF(ISBLANK('Raw Data'!L1356), 0, IF(ABS('Raw Data'!L1356-'Raw Data'!K1356)&lt;4, 'Raw Data'!H1356, IF(ABS('Raw Data'!K1356-'Raw Data'!L1356)&lt;4, 'Raw Data'!G1356, 0)))</f>
        <v>0</v>
      </c>
      <c r="P1361">
        <f>SUM('Hidden Analysis'!E1362:H1362)</f>
        <v>0</v>
      </c>
      <c r="Q1361">
        <f>SUM('Hidden Analysis'!I1362:L1362)</f>
        <v>0</v>
      </c>
      <c r="R1361">
        <f>SUM('Hidden Analysis'!M1362:P1362)</f>
        <v>0</v>
      </c>
      <c r="S1361">
        <f>SUM('Hidden Analysis'!Q1362:R1362)</f>
        <v>0</v>
      </c>
      <c r="T1361">
        <f>IF(AND('Raw Data'!F1356&lt;1.5, 'Raw Data'!L1356&gt;'Raw Data'!K1356, 'Raw Data'!L1356-'Raw Data'!K1356&gt;3), 'Raw Data'!F1356, 0)</f>
        <v>0</v>
      </c>
      <c r="U1361">
        <f>IF(AND('Raw Data'!L1356-'Raw Data'!K1356&lt;4, 'Raw Data'!L1356&gt;'Raw Data'!K1356), 'Raw Data'!H1356, 0)</f>
        <v>0</v>
      </c>
      <c r="V1361">
        <f>IF(AND('Raw Data'!K1356-'Raw Data'!L1356&lt;4, 'Raw Data'!K1356&gt;'Raw Data'!L1356), 'Raw Data'!G1356, 0)</f>
        <v>0</v>
      </c>
      <c r="W1361">
        <f>SUM('Hidden Analysis'!S1362:T1362)</f>
        <v>0</v>
      </c>
      <c r="X1361">
        <f>SUM('Hidden Analysis'!U1362:V1362)</f>
        <v>0</v>
      </c>
    </row>
    <row r="1362" spans="1:24" x14ac:dyDescent="0.3">
      <c r="A1362" s="2">
        <f>'Raw Data'!M1357</f>
        <v>0</v>
      </c>
      <c r="B1362">
        <f>IF('Raw Data'!L1357&gt;'Raw Data'!K1357, 'Raw Data'!F1357, 0)</f>
        <v>0</v>
      </c>
      <c r="C1362">
        <f>IF('Raw Data'!K1357&gt;'Raw Data'!L1357, 'Raw Data'!C1357, 0)</f>
        <v>0</v>
      </c>
      <c r="D1362">
        <f t="shared" si="46"/>
        <v>0</v>
      </c>
      <c r="E1362">
        <f>SUM('Hidden Analysis'!A1363:B1363)</f>
        <v>0</v>
      </c>
      <c r="F1362">
        <f>SUM('Hidden Analysis'!C1363:D1363)</f>
        <v>0</v>
      </c>
      <c r="G1362">
        <f>IF(AND('Raw Data'!F1357&lt;'Raw Data'!C1357, 'Raw Data'!L1357&gt;'Raw Data'!K1357), 'Raw Data'!F1357, 0)</f>
        <v>0</v>
      </c>
      <c r="H1362">
        <f>IF(AND('Raw Data'!F1357&gt;'Raw Data'!C1357, 'Raw Data'!L1357&lt;'Raw Data'!K1357), 'Raw Data'!C1357, 0)</f>
        <v>0</v>
      </c>
      <c r="I1362">
        <f t="shared" si="47"/>
        <v>0</v>
      </c>
      <c r="J1362">
        <f>IF(AND('Raw Data'!F1357&gt;'Raw Data'!C1357, 'Raw Data'!L1357&gt;'Raw Data'!K1357), 'Raw Data'!F1357, 0)</f>
        <v>0</v>
      </c>
      <c r="K1362">
        <f>IF(AND('Raw Data'!F1357&lt;'Raw Data'!C1357, 'Raw Data'!L1357&lt;'Raw Data'!K1357), 'Raw Data'!C1357, 0)</f>
        <v>0</v>
      </c>
      <c r="L1362">
        <f>IF('Raw Data'!L1357-'Raw Data'!K1357&gt;3, 'Raw Data'!J1357, 0)</f>
        <v>0</v>
      </c>
      <c r="M1362">
        <f>IF('Raw Data'!K1357-'Raw Data'!L1357&gt;3, 'Raw Data'!I1357, 0)</f>
        <v>0</v>
      </c>
      <c r="N1362">
        <f>IF('Raw Data'!L1357-'Raw Data'!K1357&gt;3, 'Raw Data'!J1357, IF('Raw Data'!K1357-'Raw Data'!L1357&gt;3, 'Raw Data'!I1357, 0))</f>
        <v>0</v>
      </c>
      <c r="O1362">
        <f>IF(ISBLANK('Raw Data'!L1357), 0, IF(ABS('Raw Data'!L1357-'Raw Data'!K1357)&lt;4, 'Raw Data'!H1357, IF(ABS('Raw Data'!K1357-'Raw Data'!L1357)&lt;4, 'Raw Data'!G1357, 0)))</f>
        <v>0</v>
      </c>
      <c r="P1362">
        <f>SUM('Hidden Analysis'!E1363:H1363)</f>
        <v>0</v>
      </c>
      <c r="Q1362">
        <f>SUM('Hidden Analysis'!I1363:L1363)</f>
        <v>0</v>
      </c>
      <c r="R1362">
        <f>SUM('Hidden Analysis'!M1363:P1363)</f>
        <v>0</v>
      </c>
      <c r="S1362">
        <f>SUM('Hidden Analysis'!Q1363:R1363)</f>
        <v>0</v>
      </c>
      <c r="T1362">
        <f>IF(AND('Raw Data'!F1357&lt;1.5, 'Raw Data'!L1357&gt;'Raw Data'!K1357, 'Raw Data'!L1357-'Raw Data'!K1357&gt;3), 'Raw Data'!F1357, 0)</f>
        <v>0</v>
      </c>
      <c r="U1362">
        <f>IF(AND('Raw Data'!L1357-'Raw Data'!K1357&lt;4, 'Raw Data'!L1357&gt;'Raw Data'!K1357), 'Raw Data'!H1357, 0)</f>
        <v>0</v>
      </c>
      <c r="V1362">
        <f>IF(AND('Raw Data'!K1357-'Raw Data'!L1357&lt;4, 'Raw Data'!K1357&gt;'Raw Data'!L1357), 'Raw Data'!G1357, 0)</f>
        <v>0</v>
      </c>
      <c r="W1362">
        <f>SUM('Hidden Analysis'!S1363:T1363)</f>
        <v>0</v>
      </c>
      <c r="X1362">
        <f>SUM('Hidden Analysis'!U1363:V1363)</f>
        <v>0</v>
      </c>
    </row>
    <row r="1363" spans="1:24" x14ac:dyDescent="0.3">
      <c r="A1363" s="2">
        <f>'Raw Data'!M1358</f>
        <v>0</v>
      </c>
      <c r="B1363">
        <f>IF('Raw Data'!L1358&gt;'Raw Data'!K1358, 'Raw Data'!F1358, 0)</f>
        <v>0</v>
      </c>
      <c r="C1363">
        <f>IF('Raw Data'!K1358&gt;'Raw Data'!L1358, 'Raw Data'!C1358, 0)</f>
        <v>0</v>
      </c>
      <c r="D1363">
        <f t="shared" si="46"/>
        <v>0</v>
      </c>
      <c r="E1363">
        <f>SUM('Hidden Analysis'!A1364:B1364)</f>
        <v>0</v>
      </c>
      <c r="F1363">
        <f>SUM('Hidden Analysis'!C1364:D1364)</f>
        <v>0</v>
      </c>
      <c r="G1363">
        <f>IF(AND('Raw Data'!F1358&lt;'Raw Data'!C1358, 'Raw Data'!L1358&gt;'Raw Data'!K1358), 'Raw Data'!F1358, 0)</f>
        <v>0</v>
      </c>
      <c r="H1363">
        <f>IF(AND('Raw Data'!F1358&gt;'Raw Data'!C1358, 'Raw Data'!L1358&lt;'Raw Data'!K1358), 'Raw Data'!C1358, 0)</f>
        <v>0</v>
      </c>
      <c r="I1363">
        <f t="shared" si="47"/>
        <v>0</v>
      </c>
      <c r="J1363">
        <f>IF(AND('Raw Data'!F1358&gt;'Raw Data'!C1358, 'Raw Data'!L1358&gt;'Raw Data'!K1358), 'Raw Data'!F1358, 0)</f>
        <v>0</v>
      </c>
      <c r="K1363">
        <f>IF(AND('Raw Data'!F1358&lt;'Raw Data'!C1358, 'Raw Data'!L1358&lt;'Raw Data'!K1358), 'Raw Data'!C1358, 0)</f>
        <v>0</v>
      </c>
      <c r="L1363">
        <f>IF('Raw Data'!L1358-'Raw Data'!K1358&gt;3, 'Raw Data'!J1358, 0)</f>
        <v>0</v>
      </c>
      <c r="M1363">
        <f>IF('Raw Data'!K1358-'Raw Data'!L1358&gt;3, 'Raw Data'!I1358, 0)</f>
        <v>0</v>
      </c>
      <c r="N1363">
        <f>IF('Raw Data'!L1358-'Raw Data'!K1358&gt;3, 'Raw Data'!J1358, IF('Raw Data'!K1358-'Raw Data'!L1358&gt;3, 'Raw Data'!I1358, 0))</f>
        <v>0</v>
      </c>
      <c r="O1363">
        <f>IF(ISBLANK('Raw Data'!L1358), 0, IF(ABS('Raw Data'!L1358-'Raw Data'!K1358)&lt;4, 'Raw Data'!H1358, IF(ABS('Raw Data'!K1358-'Raw Data'!L1358)&lt;4, 'Raw Data'!G1358, 0)))</f>
        <v>0</v>
      </c>
      <c r="P1363">
        <f>SUM('Hidden Analysis'!E1364:H1364)</f>
        <v>0</v>
      </c>
      <c r="Q1363">
        <f>SUM('Hidden Analysis'!I1364:L1364)</f>
        <v>0</v>
      </c>
      <c r="R1363">
        <f>SUM('Hidden Analysis'!M1364:P1364)</f>
        <v>0</v>
      </c>
      <c r="S1363">
        <f>SUM('Hidden Analysis'!Q1364:R1364)</f>
        <v>0</v>
      </c>
      <c r="T1363">
        <f>IF(AND('Raw Data'!F1358&lt;1.5, 'Raw Data'!L1358&gt;'Raw Data'!K1358, 'Raw Data'!L1358-'Raw Data'!K1358&gt;3), 'Raw Data'!F1358, 0)</f>
        <v>0</v>
      </c>
      <c r="U1363">
        <f>IF(AND('Raw Data'!L1358-'Raw Data'!K1358&lt;4, 'Raw Data'!L1358&gt;'Raw Data'!K1358), 'Raw Data'!H1358, 0)</f>
        <v>0</v>
      </c>
      <c r="V1363">
        <f>IF(AND('Raw Data'!K1358-'Raw Data'!L1358&lt;4, 'Raw Data'!K1358&gt;'Raw Data'!L1358), 'Raw Data'!G1358, 0)</f>
        <v>0</v>
      </c>
      <c r="W1363">
        <f>SUM('Hidden Analysis'!S1364:T1364)</f>
        <v>0</v>
      </c>
      <c r="X1363">
        <f>SUM('Hidden Analysis'!U1364:V1364)</f>
        <v>0</v>
      </c>
    </row>
    <row r="1364" spans="1:24" x14ac:dyDescent="0.3">
      <c r="A1364" s="2">
        <f>'Raw Data'!M1359</f>
        <v>0</v>
      </c>
      <c r="B1364">
        <f>IF('Raw Data'!L1359&gt;'Raw Data'!K1359, 'Raw Data'!F1359, 0)</f>
        <v>0</v>
      </c>
      <c r="C1364">
        <f>IF('Raw Data'!K1359&gt;'Raw Data'!L1359, 'Raw Data'!C1359, 0)</f>
        <v>0</v>
      </c>
      <c r="D1364">
        <f t="shared" si="46"/>
        <v>0</v>
      </c>
      <c r="E1364">
        <f>SUM('Hidden Analysis'!A1365:B1365)</f>
        <v>0</v>
      </c>
      <c r="F1364">
        <f>SUM('Hidden Analysis'!C1365:D1365)</f>
        <v>0</v>
      </c>
      <c r="G1364">
        <f>IF(AND('Raw Data'!F1359&lt;'Raw Data'!C1359, 'Raw Data'!L1359&gt;'Raw Data'!K1359), 'Raw Data'!F1359, 0)</f>
        <v>0</v>
      </c>
      <c r="H1364">
        <f>IF(AND('Raw Data'!F1359&gt;'Raw Data'!C1359, 'Raw Data'!L1359&lt;'Raw Data'!K1359), 'Raw Data'!C1359, 0)</f>
        <v>0</v>
      </c>
      <c r="I1364">
        <f t="shared" si="47"/>
        <v>0</v>
      </c>
      <c r="J1364">
        <f>IF(AND('Raw Data'!F1359&gt;'Raw Data'!C1359, 'Raw Data'!L1359&gt;'Raw Data'!K1359), 'Raw Data'!F1359, 0)</f>
        <v>0</v>
      </c>
      <c r="K1364">
        <f>IF(AND('Raw Data'!F1359&lt;'Raw Data'!C1359, 'Raw Data'!L1359&lt;'Raw Data'!K1359), 'Raw Data'!C1359, 0)</f>
        <v>0</v>
      </c>
      <c r="L1364">
        <f>IF('Raw Data'!L1359-'Raw Data'!K1359&gt;3, 'Raw Data'!J1359, 0)</f>
        <v>0</v>
      </c>
      <c r="M1364">
        <f>IF('Raw Data'!K1359-'Raw Data'!L1359&gt;3, 'Raw Data'!I1359, 0)</f>
        <v>0</v>
      </c>
      <c r="N1364">
        <f>IF('Raw Data'!L1359-'Raw Data'!K1359&gt;3, 'Raw Data'!J1359, IF('Raw Data'!K1359-'Raw Data'!L1359&gt;3, 'Raw Data'!I1359, 0))</f>
        <v>0</v>
      </c>
      <c r="O1364">
        <f>IF(ISBLANK('Raw Data'!L1359), 0, IF(ABS('Raw Data'!L1359-'Raw Data'!K1359)&lt;4, 'Raw Data'!H1359, IF(ABS('Raw Data'!K1359-'Raw Data'!L1359)&lt;4, 'Raw Data'!G1359, 0)))</f>
        <v>0</v>
      </c>
      <c r="P1364">
        <f>SUM('Hidden Analysis'!E1365:H1365)</f>
        <v>0</v>
      </c>
      <c r="Q1364">
        <f>SUM('Hidden Analysis'!I1365:L1365)</f>
        <v>0</v>
      </c>
      <c r="R1364">
        <f>SUM('Hidden Analysis'!M1365:P1365)</f>
        <v>0</v>
      </c>
      <c r="S1364">
        <f>SUM('Hidden Analysis'!Q1365:R1365)</f>
        <v>0</v>
      </c>
      <c r="T1364">
        <f>IF(AND('Raw Data'!F1359&lt;1.5, 'Raw Data'!L1359&gt;'Raw Data'!K1359, 'Raw Data'!L1359-'Raw Data'!K1359&gt;3), 'Raw Data'!F1359, 0)</f>
        <v>0</v>
      </c>
      <c r="U1364">
        <f>IF(AND('Raw Data'!L1359-'Raw Data'!K1359&lt;4, 'Raw Data'!L1359&gt;'Raw Data'!K1359), 'Raw Data'!H1359, 0)</f>
        <v>0</v>
      </c>
      <c r="V1364">
        <f>IF(AND('Raw Data'!K1359-'Raw Data'!L1359&lt;4, 'Raw Data'!K1359&gt;'Raw Data'!L1359), 'Raw Data'!G1359, 0)</f>
        <v>0</v>
      </c>
      <c r="W1364">
        <f>SUM('Hidden Analysis'!S1365:T1365)</f>
        <v>0</v>
      </c>
      <c r="X1364">
        <f>SUM('Hidden Analysis'!U1365:V1365)</f>
        <v>0</v>
      </c>
    </row>
    <row r="1365" spans="1:24" x14ac:dyDescent="0.3">
      <c r="A1365" s="2">
        <f>'Raw Data'!M1360</f>
        <v>0</v>
      </c>
      <c r="B1365">
        <f>IF('Raw Data'!L1360&gt;'Raw Data'!K1360, 'Raw Data'!F1360, 0)</f>
        <v>0</v>
      </c>
      <c r="C1365">
        <f>IF('Raw Data'!K1360&gt;'Raw Data'!L1360, 'Raw Data'!C1360, 0)</f>
        <v>0</v>
      </c>
      <c r="D1365">
        <f t="shared" si="46"/>
        <v>0</v>
      </c>
      <c r="E1365">
        <f>SUM('Hidden Analysis'!A1366:B1366)</f>
        <v>0</v>
      </c>
      <c r="F1365">
        <f>SUM('Hidden Analysis'!C1366:D1366)</f>
        <v>0</v>
      </c>
      <c r="G1365">
        <f>IF(AND('Raw Data'!F1360&lt;'Raw Data'!C1360, 'Raw Data'!L1360&gt;'Raw Data'!K1360), 'Raw Data'!F1360, 0)</f>
        <v>0</v>
      </c>
      <c r="H1365">
        <f>IF(AND('Raw Data'!F1360&gt;'Raw Data'!C1360, 'Raw Data'!L1360&lt;'Raw Data'!K1360), 'Raw Data'!C1360, 0)</f>
        <v>0</v>
      </c>
      <c r="I1365">
        <f t="shared" si="47"/>
        <v>0</v>
      </c>
      <c r="J1365">
        <f>IF(AND('Raw Data'!F1360&gt;'Raw Data'!C1360, 'Raw Data'!L1360&gt;'Raw Data'!K1360), 'Raw Data'!F1360, 0)</f>
        <v>0</v>
      </c>
      <c r="K1365">
        <f>IF(AND('Raw Data'!F1360&lt;'Raw Data'!C1360, 'Raw Data'!L1360&lt;'Raw Data'!K1360), 'Raw Data'!C1360, 0)</f>
        <v>0</v>
      </c>
      <c r="L1365">
        <f>IF('Raw Data'!L1360-'Raw Data'!K1360&gt;3, 'Raw Data'!J1360, 0)</f>
        <v>0</v>
      </c>
      <c r="M1365">
        <f>IF('Raw Data'!K1360-'Raw Data'!L1360&gt;3, 'Raw Data'!I1360, 0)</f>
        <v>0</v>
      </c>
      <c r="N1365">
        <f>IF('Raw Data'!L1360-'Raw Data'!K1360&gt;3, 'Raw Data'!J1360, IF('Raw Data'!K1360-'Raw Data'!L1360&gt;3, 'Raw Data'!I1360, 0))</f>
        <v>0</v>
      </c>
      <c r="O1365">
        <f>IF(ISBLANK('Raw Data'!L1360), 0, IF(ABS('Raw Data'!L1360-'Raw Data'!K1360)&lt;4, 'Raw Data'!H1360, IF(ABS('Raw Data'!K1360-'Raw Data'!L1360)&lt;4, 'Raw Data'!G1360, 0)))</f>
        <v>0</v>
      </c>
      <c r="P1365">
        <f>SUM('Hidden Analysis'!E1366:H1366)</f>
        <v>0</v>
      </c>
      <c r="Q1365">
        <f>SUM('Hidden Analysis'!I1366:L1366)</f>
        <v>0</v>
      </c>
      <c r="R1365">
        <f>SUM('Hidden Analysis'!M1366:P1366)</f>
        <v>0</v>
      </c>
      <c r="S1365">
        <f>SUM('Hidden Analysis'!Q1366:R1366)</f>
        <v>0</v>
      </c>
      <c r="T1365">
        <f>IF(AND('Raw Data'!F1360&lt;1.5, 'Raw Data'!L1360&gt;'Raw Data'!K1360, 'Raw Data'!L1360-'Raw Data'!K1360&gt;3), 'Raw Data'!F1360, 0)</f>
        <v>0</v>
      </c>
      <c r="U1365">
        <f>IF(AND('Raw Data'!L1360-'Raw Data'!K1360&lt;4, 'Raw Data'!L1360&gt;'Raw Data'!K1360), 'Raw Data'!H1360, 0)</f>
        <v>0</v>
      </c>
      <c r="V1365">
        <f>IF(AND('Raw Data'!K1360-'Raw Data'!L1360&lt;4, 'Raw Data'!K1360&gt;'Raw Data'!L1360), 'Raw Data'!G1360, 0)</f>
        <v>0</v>
      </c>
      <c r="W1365">
        <f>SUM('Hidden Analysis'!S1366:T1366)</f>
        <v>0</v>
      </c>
      <c r="X1365">
        <f>SUM('Hidden Analysis'!U1366:V1366)</f>
        <v>0</v>
      </c>
    </row>
    <row r="1366" spans="1:24" x14ac:dyDescent="0.3">
      <c r="A1366" s="2">
        <f>'Raw Data'!M1361</f>
        <v>0</v>
      </c>
      <c r="B1366">
        <f>IF('Raw Data'!L1361&gt;'Raw Data'!K1361, 'Raw Data'!F1361, 0)</f>
        <v>0</v>
      </c>
      <c r="C1366">
        <f>IF('Raw Data'!K1361&gt;'Raw Data'!L1361, 'Raw Data'!C1361, 0)</f>
        <v>0</v>
      </c>
      <c r="D1366">
        <f t="shared" si="46"/>
        <v>0</v>
      </c>
      <c r="E1366">
        <f>SUM('Hidden Analysis'!A1367:B1367)</f>
        <v>0</v>
      </c>
      <c r="F1366">
        <f>SUM('Hidden Analysis'!C1367:D1367)</f>
        <v>0</v>
      </c>
      <c r="G1366">
        <f>IF(AND('Raw Data'!F1361&lt;'Raw Data'!C1361, 'Raw Data'!L1361&gt;'Raw Data'!K1361), 'Raw Data'!F1361, 0)</f>
        <v>0</v>
      </c>
      <c r="H1366">
        <f>IF(AND('Raw Data'!F1361&gt;'Raw Data'!C1361, 'Raw Data'!L1361&lt;'Raw Data'!K1361), 'Raw Data'!C1361, 0)</f>
        <v>0</v>
      </c>
      <c r="I1366">
        <f t="shared" si="47"/>
        <v>0</v>
      </c>
      <c r="J1366">
        <f>IF(AND('Raw Data'!F1361&gt;'Raw Data'!C1361, 'Raw Data'!L1361&gt;'Raw Data'!K1361), 'Raw Data'!F1361, 0)</f>
        <v>0</v>
      </c>
      <c r="K1366">
        <f>IF(AND('Raw Data'!F1361&lt;'Raw Data'!C1361, 'Raw Data'!L1361&lt;'Raw Data'!K1361), 'Raw Data'!C1361, 0)</f>
        <v>0</v>
      </c>
      <c r="L1366">
        <f>IF('Raw Data'!L1361-'Raw Data'!K1361&gt;3, 'Raw Data'!J1361, 0)</f>
        <v>0</v>
      </c>
      <c r="M1366">
        <f>IF('Raw Data'!K1361-'Raw Data'!L1361&gt;3, 'Raw Data'!I1361, 0)</f>
        <v>0</v>
      </c>
      <c r="N1366">
        <f>IF('Raw Data'!L1361-'Raw Data'!K1361&gt;3, 'Raw Data'!J1361, IF('Raw Data'!K1361-'Raw Data'!L1361&gt;3, 'Raw Data'!I1361, 0))</f>
        <v>0</v>
      </c>
      <c r="O1366">
        <f>IF(ISBLANK('Raw Data'!L1361), 0, IF(ABS('Raw Data'!L1361-'Raw Data'!K1361)&lt;4, 'Raw Data'!H1361, IF(ABS('Raw Data'!K1361-'Raw Data'!L1361)&lt;4, 'Raw Data'!G1361, 0)))</f>
        <v>0</v>
      </c>
      <c r="P1366">
        <f>SUM('Hidden Analysis'!E1367:H1367)</f>
        <v>0</v>
      </c>
      <c r="Q1366">
        <f>SUM('Hidden Analysis'!I1367:L1367)</f>
        <v>0</v>
      </c>
      <c r="R1366">
        <f>SUM('Hidden Analysis'!M1367:P1367)</f>
        <v>0</v>
      </c>
      <c r="S1366">
        <f>SUM('Hidden Analysis'!Q1367:R1367)</f>
        <v>0</v>
      </c>
      <c r="T1366">
        <f>IF(AND('Raw Data'!F1361&lt;1.5, 'Raw Data'!L1361&gt;'Raw Data'!K1361, 'Raw Data'!L1361-'Raw Data'!K1361&gt;3), 'Raw Data'!F1361, 0)</f>
        <v>0</v>
      </c>
      <c r="U1366">
        <f>IF(AND('Raw Data'!L1361-'Raw Data'!K1361&lt;4, 'Raw Data'!L1361&gt;'Raw Data'!K1361), 'Raw Data'!H1361, 0)</f>
        <v>0</v>
      </c>
      <c r="V1366">
        <f>IF(AND('Raw Data'!K1361-'Raw Data'!L1361&lt;4, 'Raw Data'!K1361&gt;'Raw Data'!L1361), 'Raw Data'!G1361, 0)</f>
        <v>0</v>
      </c>
      <c r="W1366">
        <f>SUM('Hidden Analysis'!S1367:T1367)</f>
        <v>0</v>
      </c>
      <c r="X1366">
        <f>SUM('Hidden Analysis'!U1367:V1367)</f>
        <v>0</v>
      </c>
    </row>
    <row r="1367" spans="1:24" x14ac:dyDescent="0.3">
      <c r="A1367" s="2">
        <f>'Raw Data'!M1362</f>
        <v>0</v>
      </c>
      <c r="B1367">
        <f>IF('Raw Data'!L1362&gt;'Raw Data'!K1362, 'Raw Data'!F1362, 0)</f>
        <v>0</v>
      </c>
      <c r="C1367">
        <f>IF('Raw Data'!K1362&gt;'Raw Data'!L1362, 'Raw Data'!C1362, 0)</f>
        <v>0</v>
      </c>
      <c r="D1367">
        <f t="shared" si="46"/>
        <v>0</v>
      </c>
      <c r="E1367">
        <f>SUM('Hidden Analysis'!A1368:B1368)</f>
        <v>0</v>
      </c>
      <c r="F1367">
        <f>SUM('Hidden Analysis'!C1368:D1368)</f>
        <v>0</v>
      </c>
      <c r="G1367">
        <f>IF(AND('Raw Data'!F1362&lt;'Raw Data'!C1362, 'Raw Data'!L1362&gt;'Raw Data'!K1362), 'Raw Data'!F1362, 0)</f>
        <v>0</v>
      </c>
      <c r="H1367">
        <f>IF(AND('Raw Data'!F1362&gt;'Raw Data'!C1362, 'Raw Data'!L1362&lt;'Raw Data'!K1362), 'Raw Data'!C1362, 0)</f>
        <v>0</v>
      </c>
      <c r="I1367">
        <f t="shared" si="47"/>
        <v>0</v>
      </c>
      <c r="J1367">
        <f>IF(AND('Raw Data'!F1362&gt;'Raw Data'!C1362, 'Raw Data'!L1362&gt;'Raw Data'!K1362), 'Raw Data'!F1362, 0)</f>
        <v>0</v>
      </c>
      <c r="K1367">
        <f>IF(AND('Raw Data'!F1362&lt;'Raw Data'!C1362, 'Raw Data'!L1362&lt;'Raw Data'!K1362), 'Raw Data'!C1362, 0)</f>
        <v>0</v>
      </c>
      <c r="L1367">
        <f>IF('Raw Data'!L1362-'Raw Data'!K1362&gt;3, 'Raw Data'!J1362, 0)</f>
        <v>0</v>
      </c>
      <c r="M1367">
        <f>IF('Raw Data'!K1362-'Raw Data'!L1362&gt;3, 'Raw Data'!I1362, 0)</f>
        <v>0</v>
      </c>
      <c r="N1367">
        <f>IF('Raw Data'!L1362-'Raw Data'!K1362&gt;3, 'Raw Data'!J1362, IF('Raw Data'!K1362-'Raw Data'!L1362&gt;3, 'Raw Data'!I1362, 0))</f>
        <v>0</v>
      </c>
      <c r="O1367">
        <f>IF(ISBLANK('Raw Data'!L1362), 0, IF(ABS('Raw Data'!L1362-'Raw Data'!K1362)&lt;4, 'Raw Data'!H1362, IF(ABS('Raw Data'!K1362-'Raw Data'!L1362)&lt;4, 'Raw Data'!G1362, 0)))</f>
        <v>0</v>
      </c>
      <c r="P1367">
        <f>SUM('Hidden Analysis'!E1368:H1368)</f>
        <v>0</v>
      </c>
      <c r="Q1367">
        <f>SUM('Hidden Analysis'!I1368:L1368)</f>
        <v>0</v>
      </c>
      <c r="R1367">
        <f>SUM('Hidden Analysis'!M1368:P1368)</f>
        <v>0</v>
      </c>
      <c r="S1367">
        <f>SUM('Hidden Analysis'!Q1368:R1368)</f>
        <v>0</v>
      </c>
      <c r="T1367">
        <f>IF(AND('Raw Data'!F1362&lt;1.5, 'Raw Data'!L1362&gt;'Raw Data'!K1362, 'Raw Data'!L1362-'Raw Data'!K1362&gt;3), 'Raw Data'!F1362, 0)</f>
        <v>0</v>
      </c>
      <c r="U1367">
        <f>IF(AND('Raw Data'!L1362-'Raw Data'!K1362&lt;4, 'Raw Data'!L1362&gt;'Raw Data'!K1362), 'Raw Data'!H1362, 0)</f>
        <v>0</v>
      </c>
      <c r="V1367">
        <f>IF(AND('Raw Data'!K1362-'Raw Data'!L1362&lt;4, 'Raw Data'!K1362&gt;'Raw Data'!L1362), 'Raw Data'!G1362, 0)</f>
        <v>0</v>
      </c>
      <c r="W1367">
        <f>SUM('Hidden Analysis'!S1368:T1368)</f>
        <v>0</v>
      </c>
      <c r="X1367">
        <f>SUM('Hidden Analysis'!U1368:V1368)</f>
        <v>0</v>
      </c>
    </row>
    <row r="1368" spans="1:24" x14ac:dyDescent="0.3">
      <c r="A1368" s="2">
        <f>'Raw Data'!M1363</f>
        <v>0</v>
      </c>
      <c r="B1368">
        <f>IF('Raw Data'!L1363&gt;'Raw Data'!K1363, 'Raw Data'!F1363, 0)</f>
        <v>0</v>
      </c>
      <c r="C1368">
        <f>IF('Raw Data'!K1363&gt;'Raw Data'!L1363, 'Raw Data'!C1363, 0)</f>
        <v>0</v>
      </c>
      <c r="D1368">
        <f t="shared" si="46"/>
        <v>0</v>
      </c>
      <c r="E1368">
        <f>SUM('Hidden Analysis'!A1369:B1369)</f>
        <v>0</v>
      </c>
      <c r="F1368">
        <f>SUM('Hidden Analysis'!C1369:D1369)</f>
        <v>0</v>
      </c>
      <c r="G1368">
        <f>IF(AND('Raw Data'!F1363&lt;'Raw Data'!C1363, 'Raw Data'!L1363&gt;'Raw Data'!K1363), 'Raw Data'!F1363, 0)</f>
        <v>0</v>
      </c>
      <c r="H1368">
        <f>IF(AND('Raw Data'!F1363&gt;'Raw Data'!C1363, 'Raw Data'!L1363&lt;'Raw Data'!K1363), 'Raw Data'!C1363, 0)</f>
        <v>0</v>
      </c>
      <c r="I1368">
        <f t="shared" si="47"/>
        <v>0</v>
      </c>
      <c r="J1368">
        <f>IF(AND('Raw Data'!F1363&gt;'Raw Data'!C1363, 'Raw Data'!L1363&gt;'Raw Data'!K1363), 'Raw Data'!F1363, 0)</f>
        <v>0</v>
      </c>
      <c r="K1368">
        <f>IF(AND('Raw Data'!F1363&lt;'Raw Data'!C1363, 'Raw Data'!L1363&lt;'Raw Data'!K1363), 'Raw Data'!C1363, 0)</f>
        <v>0</v>
      </c>
      <c r="L1368">
        <f>IF('Raw Data'!L1363-'Raw Data'!K1363&gt;3, 'Raw Data'!J1363, 0)</f>
        <v>0</v>
      </c>
      <c r="M1368">
        <f>IF('Raw Data'!K1363-'Raw Data'!L1363&gt;3, 'Raw Data'!I1363, 0)</f>
        <v>0</v>
      </c>
      <c r="N1368">
        <f>IF('Raw Data'!L1363-'Raw Data'!K1363&gt;3, 'Raw Data'!J1363, IF('Raw Data'!K1363-'Raw Data'!L1363&gt;3, 'Raw Data'!I1363, 0))</f>
        <v>0</v>
      </c>
      <c r="O1368">
        <f>IF(ISBLANK('Raw Data'!L1363), 0, IF(ABS('Raw Data'!L1363-'Raw Data'!K1363)&lt;4, 'Raw Data'!H1363, IF(ABS('Raw Data'!K1363-'Raw Data'!L1363)&lt;4, 'Raw Data'!G1363, 0)))</f>
        <v>0</v>
      </c>
      <c r="P1368">
        <f>SUM('Hidden Analysis'!E1369:H1369)</f>
        <v>0</v>
      </c>
      <c r="Q1368">
        <f>SUM('Hidden Analysis'!I1369:L1369)</f>
        <v>0</v>
      </c>
      <c r="R1368">
        <f>SUM('Hidden Analysis'!M1369:P1369)</f>
        <v>0</v>
      </c>
      <c r="S1368">
        <f>SUM('Hidden Analysis'!Q1369:R1369)</f>
        <v>0</v>
      </c>
      <c r="T1368">
        <f>IF(AND('Raw Data'!F1363&lt;1.5, 'Raw Data'!L1363&gt;'Raw Data'!K1363, 'Raw Data'!L1363-'Raw Data'!K1363&gt;3), 'Raw Data'!F1363, 0)</f>
        <v>0</v>
      </c>
      <c r="U1368">
        <f>IF(AND('Raw Data'!L1363-'Raw Data'!K1363&lt;4, 'Raw Data'!L1363&gt;'Raw Data'!K1363), 'Raw Data'!H1363, 0)</f>
        <v>0</v>
      </c>
      <c r="V1368">
        <f>IF(AND('Raw Data'!K1363-'Raw Data'!L1363&lt;4, 'Raw Data'!K1363&gt;'Raw Data'!L1363), 'Raw Data'!G1363, 0)</f>
        <v>0</v>
      </c>
      <c r="W1368">
        <f>SUM('Hidden Analysis'!S1369:T1369)</f>
        <v>0</v>
      </c>
      <c r="X1368">
        <f>SUM('Hidden Analysis'!U1369:V1369)</f>
        <v>0</v>
      </c>
    </row>
    <row r="1369" spans="1:24" x14ac:dyDescent="0.3">
      <c r="A1369" s="2">
        <f>'Raw Data'!M1364</f>
        <v>0</v>
      </c>
      <c r="B1369">
        <f>IF('Raw Data'!L1364&gt;'Raw Data'!K1364, 'Raw Data'!F1364, 0)</f>
        <v>0</v>
      </c>
      <c r="C1369">
        <f>IF('Raw Data'!K1364&gt;'Raw Data'!L1364, 'Raw Data'!C1364, 0)</f>
        <v>0</v>
      </c>
      <c r="D1369">
        <f t="shared" si="46"/>
        <v>0</v>
      </c>
      <c r="E1369">
        <f>SUM('Hidden Analysis'!A1370:B1370)</f>
        <v>0</v>
      </c>
      <c r="F1369">
        <f>SUM('Hidden Analysis'!C1370:D1370)</f>
        <v>0</v>
      </c>
      <c r="G1369">
        <f>IF(AND('Raw Data'!F1364&lt;'Raw Data'!C1364, 'Raw Data'!L1364&gt;'Raw Data'!K1364), 'Raw Data'!F1364, 0)</f>
        <v>0</v>
      </c>
      <c r="H1369">
        <f>IF(AND('Raw Data'!F1364&gt;'Raw Data'!C1364, 'Raw Data'!L1364&lt;'Raw Data'!K1364), 'Raw Data'!C1364, 0)</f>
        <v>0</v>
      </c>
      <c r="I1369">
        <f t="shared" si="47"/>
        <v>0</v>
      </c>
      <c r="J1369">
        <f>IF(AND('Raw Data'!F1364&gt;'Raw Data'!C1364, 'Raw Data'!L1364&gt;'Raw Data'!K1364), 'Raw Data'!F1364, 0)</f>
        <v>0</v>
      </c>
      <c r="K1369">
        <f>IF(AND('Raw Data'!F1364&lt;'Raw Data'!C1364, 'Raw Data'!L1364&lt;'Raw Data'!K1364), 'Raw Data'!C1364, 0)</f>
        <v>0</v>
      </c>
      <c r="L1369">
        <f>IF('Raw Data'!L1364-'Raw Data'!K1364&gt;3, 'Raw Data'!J1364, 0)</f>
        <v>0</v>
      </c>
      <c r="M1369">
        <f>IF('Raw Data'!K1364-'Raw Data'!L1364&gt;3, 'Raw Data'!I1364, 0)</f>
        <v>0</v>
      </c>
      <c r="N1369">
        <f>IF('Raw Data'!L1364-'Raw Data'!K1364&gt;3, 'Raw Data'!J1364, IF('Raw Data'!K1364-'Raw Data'!L1364&gt;3, 'Raw Data'!I1364, 0))</f>
        <v>0</v>
      </c>
      <c r="O1369">
        <f>IF(ISBLANK('Raw Data'!L1364), 0, IF(ABS('Raw Data'!L1364-'Raw Data'!K1364)&lt;4, 'Raw Data'!H1364, IF(ABS('Raw Data'!K1364-'Raw Data'!L1364)&lt;4, 'Raw Data'!G1364, 0)))</f>
        <v>0</v>
      </c>
      <c r="P1369">
        <f>SUM('Hidden Analysis'!E1370:H1370)</f>
        <v>0</v>
      </c>
      <c r="Q1369">
        <f>SUM('Hidden Analysis'!I1370:L1370)</f>
        <v>0</v>
      </c>
      <c r="R1369">
        <f>SUM('Hidden Analysis'!M1370:P1370)</f>
        <v>0</v>
      </c>
      <c r="S1369">
        <f>SUM('Hidden Analysis'!Q1370:R1370)</f>
        <v>0</v>
      </c>
      <c r="T1369">
        <f>IF(AND('Raw Data'!F1364&lt;1.5, 'Raw Data'!L1364&gt;'Raw Data'!K1364, 'Raw Data'!L1364-'Raw Data'!K1364&gt;3), 'Raw Data'!F1364, 0)</f>
        <v>0</v>
      </c>
      <c r="U1369">
        <f>IF(AND('Raw Data'!L1364-'Raw Data'!K1364&lt;4, 'Raw Data'!L1364&gt;'Raw Data'!K1364), 'Raw Data'!H1364, 0)</f>
        <v>0</v>
      </c>
      <c r="V1369">
        <f>IF(AND('Raw Data'!K1364-'Raw Data'!L1364&lt;4, 'Raw Data'!K1364&gt;'Raw Data'!L1364), 'Raw Data'!G1364, 0)</f>
        <v>0</v>
      </c>
      <c r="W1369">
        <f>SUM('Hidden Analysis'!S1370:T1370)</f>
        <v>0</v>
      </c>
      <c r="X1369">
        <f>SUM('Hidden Analysis'!U1370:V1370)</f>
        <v>0</v>
      </c>
    </row>
    <row r="1370" spans="1:24" x14ac:dyDescent="0.3">
      <c r="A1370" s="2">
        <f>'Raw Data'!M1365</f>
        <v>0</v>
      </c>
      <c r="B1370">
        <f>IF('Raw Data'!L1365&gt;'Raw Data'!K1365, 'Raw Data'!F1365, 0)</f>
        <v>0</v>
      </c>
      <c r="C1370">
        <f>IF('Raw Data'!K1365&gt;'Raw Data'!L1365, 'Raw Data'!C1365, 0)</f>
        <v>0</v>
      </c>
      <c r="D1370">
        <f t="shared" si="46"/>
        <v>0</v>
      </c>
      <c r="E1370">
        <f>SUM('Hidden Analysis'!A1371:B1371)</f>
        <v>0</v>
      </c>
      <c r="F1370">
        <f>SUM('Hidden Analysis'!C1371:D1371)</f>
        <v>0</v>
      </c>
      <c r="G1370">
        <f>IF(AND('Raw Data'!F1365&lt;'Raw Data'!C1365, 'Raw Data'!L1365&gt;'Raw Data'!K1365), 'Raw Data'!F1365, 0)</f>
        <v>0</v>
      </c>
      <c r="H1370">
        <f>IF(AND('Raw Data'!F1365&gt;'Raw Data'!C1365, 'Raw Data'!L1365&lt;'Raw Data'!K1365), 'Raw Data'!C1365, 0)</f>
        <v>0</v>
      </c>
      <c r="I1370">
        <f t="shared" si="47"/>
        <v>0</v>
      </c>
      <c r="J1370">
        <f>IF(AND('Raw Data'!F1365&gt;'Raw Data'!C1365, 'Raw Data'!L1365&gt;'Raw Data'!K1365), 'Raw Data'!F1365, 0)</f>
        <v>0</v>
      </c>
      <c r="K1370">
        <f>IF(AND('Raw Data'!F1365&lt;'Raw Data'!C1365, 'Raw Data'!L1365&lt;'Raw Data'!K1365), 'Raw Data'!C1365, 0)</f>
        <v>0</v>
      </c>
      <c r="L1370">
        <f>IF('Raw Data'!L1365-'Raw Data'!K1365&gt;3, 'Raw Data'!J1365, 0)</f>
        <v>0</v>
      </c>
      <c r="M1370">
        <f>IF('Raw Data'!K1365-'Raw Data'!L1365&gt;3, 'Raw Data'!I1365, 0)</f>
        <v>0</v>
      </c>
      <c r="N1370">
        <f>IF('Raw Data'!L1365-'Raw Data'!K1365&gt;3, 'Raw Data'!J1365, IF('Raw Data'!K1365-'Raw Data'!L1365&gt;3, 'Raw Data'!I1365, 0))</f>
        <v>0</v>
      </c>
      <c r="O1370">
        <f>IF(ISBLANK('Raw Data'!L1365), 0, IF(ABS('Raw Data'!L1365-'Raw Data'!K1365)&lt;4, 'Raw Data'!H1365, IF(ABS('Raw Data'!K1365-'Raw Data'!L1365)&lt;4, 'Raw Data'!G1365, 0)))</f>
        <v>0</v>
      </c>
      <c r="P1370">
        <f>SUM('Hidden Analysis'!E1371:H1371)</f>
        <v>0</v>
      </c>
      <c r="Q1370">
        <f>SUM('Hidden Analysis'!I1371:L1371)</f>
        <v>0</v>
      </c>
      <c r="R1370">
        <f>SUM('Hidden Analysis'!M1371:P1371)</f>
        <v>0</v>
      </c>
      <c r="S1370">
        <f>SUM('Hidden Analysis'!Q1371:R1371)</f>
        <v>0</v>
      </c>
      <c r="T1370">
        <f>IF(AND('Raw Data'!F1365&lt;1.5, 'Raw Data'!L1365&gt;'Raw Data'!K1365, 'Raw Data'!L1365-'Raw Data'!K1365&gt;3), 'Raw Data'!F1365, 0)</f>
        <v>0</v>
      </c>
      <c r="U1370">
        <f>IF(AND('Raw Data'!L1365-'Raw Data'!K1365&lt;4, 'Raw Data'!L1365&gt;'Raw Data'!K1365), 'Raw Data'!H1365, 0)</f>
        <v>0</v>
      </c>
      <c r="V1370">
        <f>IF(AND('Raw Data'!K1365-'Raw Data'!L1365&lt;4, 'Raw Data'!K1365&gt;'Raw Data'!L1365), 'Raw Data'!G1365, 0)</f>
        <v>0</v>
      </c>
      <c r="W1370">
        <f>SUM('Hidden Analysis'!S1371:T1371)</f>
        <v>0</v>
      </c>
      <c r="X1370">
        <f>SUM('Hidden Analysis'!U1371:V1371)</f>
        <v>0</v>
      </c>
    </row>
    <row r="1371" spans="1:24" x14ac:dyDescent="0.3">
      <c r="A1371" s="2">
        <f>'Raw Data'!M1366</f>
        <v>0</v>
      </c>
      <c r="B1371">
        <f>IF('Raw Data'!L1366&gt;'Raw Data'!K1366, 'Raw Data'!F1366, 0)</f>
        <v>0</v>
      </c>
      <c r="C1371">
        <f>IF('Raw Data'!K1366&gt;'Raw Data'!L1366, 'Raw Data'!C1366, 0)</f>
        <v>0</v>
      </c>
      <c r="D1371">
        <f t="shared" si="46"/>
        <v>0</v>
      </c>
      <c r="E1371">
        <f>SUM('Hidden Analysis'!A1372:B1372)</f>
        <v>0</v>
      </c>
      <c r="F1371">
        <f>SUM('Hidden Analysis'!C1372:D1372)</f>
        <v>0</v>
      </c>
      <c r="G1371">
        <f>IF(AND('Raw Data'!F1366&lt;'Raw Data'!C1366, 'Raw Data'!L1366&gt;'Raw Data'!K1366), 'Raw Data'!F1366, 0)</f>
        <v>0</v>
      </c>
      <c r="H1371">
        <f>IF(AND('Raw Data'!F1366&gt;'Raw Data'!C1366, 'Raw Data'!L1366&lt;'Raw Data'!K1366), 'Raw Data'!C1366, 0)</f>
        <v>0</v>
      </c>
      <c r="I1371">
        <f t="shared" si="47"/>
        <v>0</v>
      </c>
      <c r="J1371">
        <f>IF(AND('Raw Data'!F1366&gt;'Raw Data'!C1366, 'Raw Data'!L1366&gt;'Raw Data'!K1366), 'Raw Data'!F1366, 0)</f>
        <v>0</v>
      </c>
      <c r="K1371">
        <f>IF(AND('Raw Data'!F1366&lt;'Raw Data'!C1366, 'Raw Data'!L1366&lt;'Raw Data'!K1366), 'Raw Data'!C1366, 0)</f>
        <v>0</v>
      </c>
      <c r="L1371">
        <f>IF('Raw Data'!L1366-'Raw Data'!K1366&gt;3, 'Raw Data'!J1366, 0)</f>
        <v>0</v>
      </c>
      <c r="M1371">
        <f>IF('Raw Data'!K1366-'Raw Data'!L1366&gt;3, 'Raw Data'!I1366, 0)</f>
        <v>0</v>
      </c>
      <c r="N1371">
        <f>IF('Raw Data'!L1366-'Raw Data'!K1366&gt;3, 'Raw Data'!J1366, IF('Raw Data'!K1366-'Raw Data'!L1366&gt;3, 'Raw Data'!I1366, 0))</f>
        <v>0</v>
      </c>
      <c r="O1371">
        <f>IF(ISBLANK('Raw Data'!L1366), 0, IF(ABS('Raw Data'!L1366-'Raw Data'!K1366)&lt;4, 'Raw Data'!H1366, IF(ABS('Raw Data'!K1366-'Raw Data'!L1366)&lt;4, 'Raw Data'!G1366, 0)))</f>
        <v>0</v>
      </c>
      <c r="P1371">
        <f>SUM('Hidden Analysis'!E1372:H1372)</f>
        <v>0</v>
      </c>
      <c r="Q1371">
        <f>SUM('Hidden Analysis'!I1372:L1372)</f>
        <v>0</v>
      </c>
      <c r="R1371">
        <f>SUM('Hidden Analysis'!M1372:P1372)</f>
        <v>0</v>
      </c>
      <c r="S1371">
        <f>SUM('Hidden Analysis'!Q1372:R1372)</f>
        <v>0</v>
      </c>
      <c r="T1371">
        <f>IF(AND('Raw Data'!F1366&lt;1.5, 'Raw Data'!L1366&gt;'Raw Data'!K1366, 'Raw Data'!L1366-'Raw Data'!K1366&gt;3), 'Raw Data'!F1366, 0)</f>
        <v>0</v>
      </c>
      <c r="U1371">
        <f>IF(AND('Raw Data'!L1366-'Raw Data'!K1366&lt;4, 'Raw Data'!L1366&gt;'Raw Data'!K1366), 'Raw Data'!H1366, 0)</f>
        <v>0</v>
      </c>
      <c r="V1371">
        <f>IF(AND('Raw Data'!K1366-'Raw Data'!L1366&lt;4, 'Raw Data'!K1366&gt;'Raw Data'!L1366), 'Raw Data'!G1366, 0)</f>
        <v>0</v>
      </c>
      <c r="W1371">
        <f>SUM('Hidden Analysis'!S1372:T1372)</f>
        <v>0</v>
      </c>
      <c r="X1371">
        <f>SUM('Hidden Analysis'!U1372:V1372)</f>
        <v>0</v>
      </c>
    </row>
    <row r="1372" spans="1:24" x14ac:dyDescent="0.3">
      <c r="A1372" s="2">
        <f>'Raw Data'!M1367</f>
        <v>0</v>
      </c>
      <c r="B1372">
        <f>IF('Raw Data'!L1367&gt;'Raw Data'!K1367, 'Raw Data'!F1367, 0)</f>
        <v>0</v>
      </c>
      <c r="C1372">
        <f>IF('Raw Data'!K1367&gt;'Raw Data'!L1367, 'Raw Data'!C1367, 0)</f>
        <v>0</v>
      </c>
      <c r="D1372">
        <f t="shared" si="46"/>
        <v>0</v>
      </c>
      <c r="E1372">
        <f>SUM('Hidden Analysis'!A1373:B1373)</f>
        <v>0</v>
      </c>
      <c r="F1372">
        <f>SUM('Hidden Analysis'!C1373:D1373)</f>
        <v>0</v>
      </c>
      <c r="G1372">
        <f>IF(AND('Raw Data'!F1367&lt;'Raw Data'!C1367, 'Raw Data'!L1367&gt;'Raw Data'!K1367), 'Raw Data'!F1367, 0)</f>
        <v>0</v>
      </c>
      <c r="H1372">
        <f>IF(AND('Raw Data'!F1367&gt;'Raw Data'!C1367, 'Raw Data'!L1367&lt;'Raw Data'!K1367), 'Raw Data'!C1367, 0)</f>
        <v>0</v>
      </c>
      <c r="I1372">
        <f t="shared" si="47"/>
        <v>0</v>
      </c>
      <c r="J1372">
        <f>IF(AND('Raw Data'!F1367&gt;'Raw Data'!C1367, 'Raw Data'!L1367&gt;'Raw Data'!K1367), 'Raw Data'!F1367, 0)</f>
        <v>0</v>
      </c>
      <c r="K1372">
        <f>IF(AND('Raw Data'!F1367&lt;'Raw Data'!C1367, 'Raw Data'!L1367&lt;'Raw Data'!K1367), 'Raw Data'!C1367, 0)</f>
        <v>0</v>
      </c>
      <c r="L1372">
        <f>IF('Raw Data'!L1367-'Raw Data'!K1367&gt;3, 'Raw Data'!J1367, 0)</f>
        <v>0</v>
      </c>
      <c r="M1372">
        <f>IF('Raw Data'!K1367-'Raw Data'!L1367&gt;3, 'Raw Data'!I1367, 0)</f>
        <v>0</v>
      </c>
      <c r="N1372">
        <f>IF('Raw Data'!L1367-'Raw Data'!K1367&gt;3, 'Raw Data'!J1367, IF('Raw Data'!K1367-'Raw Data'!L1367&gt;3, 'Raw Data'!I1367, 0))</f>
        <v>0</v>
      </c>
      <c r="O1372">
        <f>IF(ISBLANK('Raw Data'!L1367), 0, IF(ABS('Raw Data'!L1367-'Raw Data'!K1367)&lt;4, 'Raw Data'!H1367, IF(ABS('Raw Data'!K1367-'Raw Data'!L1367)&lt;4, 'Raw Data'!G1367, 0)))</f>
        <v>0</v>
      </c>
      <c r="P1372">
        <f>SUM('Hidden Analysis'!E1373:H1373)</f>
        <v>0</v>
      </c>
      <c r="Q1372">
        <f>SUM('Hidden Analysis'!I1373:L1373)</f>
        <v>0</v>
      </c>
      <c r="R1372">
        <f>SUM('Hidden Analysis'!M1373:P1373)</f>
        <v>0</v>
      </c>
      <c r="S1372">
        <f>SUM('Hidden Analysis'!Q1373:R1373)</f>
        <v>0</v>
      </c>
      <c r="T1372">
        <f>IF(AND('Raw Data'!F1367&lt;1.5, 'Raw Data'!L1367&gt;'Raw Data'!K1367, 'Raw Data'!L1367-'Raw Data'!K1367&gt;3), 'Raw Data'!F1367, 0)</f>
        <v>0</v>
      </c>
      <c r="U1372">
        <f>IF(AND('Raw Data'!L1367-'Raw Data'!K1367&lt;4, 'Raw Data'!L1367&gt;'Raw Data'!K1367), 'Raw Data'!H1367, 0)</f>
        <v>0</v>
      </c>
      <c r="V1372">
        <f>IF(AND('Raw Data'!K1367-'Raw Data'!L1367&lt;4, 'Raw Data'!K1367&gt;'Raw Data'!L1367), 'Raw Data'!G1367, 0)</f>
        <v>0</v>
      </c>
      <c r="W1372">
        <f>SUM('Hidden Analysis'!S1373:T1373)</f>
        <v>0</v>
      </c>
      <c r="X1372">
        <f>SUM('Hidden Analysis'!U1373:V1373)</f>
        <v>0</v>
      </c>
    </row>
    <row r="1373" spans="1:24" x14ac:dyDescent="0.3">
      <c r="A1373" s="2">
        <f>'Raw Data'!M1368</f>
        <v>0</v>
      </c>
      <c r="B1373">
        <f>IF('Raw Data'!L1368&gt;'Raw Data'!K1368, 'Raw Data'!F1368, 0)</f>
        <v>0</v>
      </c>
      <c r="C1373">
        <f>IF('Raw Data'!K1368&gt;'Raw Data'!L1368, 'Raw Data'!C1368, 0)</f>
        <v>0</v>
      </c>
      <c r="D1373">
        <f t="shared" si="46"/>
        <v>0</v>
      </c>
      <c r="E1373">
        <f>SUM('Hidden Analysis'!A1374:B1374)</f>
        <v>0</v>
      </c>
      <c r="F1373">
        <f>SUM('Hidden Analysis'!C1374:D1374)</f>
        <v>0</v>
      </c>
      <c r="G1373">
        <f>IF(AND('Raw Data'!F1368&lt;'Raw Data'!C1368, 'Raw Data'!L1368&gt;'Raw Data'!K1368), 'Raw Data'!F1368, 0)</f>
        <v>0</v>
      </c>
      <c r="H1373">
        <f>IF(AND('Raw Data'!F1368&gt;'Raw Data'!C1368, 'Raw Data'!L1368&lt;'Raw Data'!K1368), 'Raw Data'!C1368, 0)</f>
        <v>0</v>
      </c>
      <c r="I1373">
        <f t="shared" si="47"/>
        <v>0</v>
      </c>
      <c r="J1373">
        <f>IF(AND('Raw Data'!F1368&gt;'Raw Data'!C1368, 'Raw Data'!L1368&gt;'Raw Data'!K1368), 'Raw Data'!F1368, 0)</f>
        <v>0</v>
      </c>
      <c r="K1373">
        <f>IF(AND('Raw Data'!F1368&lt;'Raw Data'!C1368, 'Raw Data'!L1368&lt;'Raw Data'!K1368), 'Raw Data'!C1368, 0)</f>
        <v>0</v>
      </c>
      <c r="L1373">
        <f>IF('Raw Data'!L1368-'Raw Data'!K1368&gt;3, 'Raw Data'!J1368, 0)</f>
        <v>0</v>
      </c>
      <c r="M1373">
        <f>IF('Raw Data'!K1368-'Raw Data'!L1368&gt;3, 'Raw Data'!I1368, 0)</f>
        <v>0</v>
      </c>
      <c r="N1373">
        <f>IF('Raw Data'!L1368-'Raw Data'!K1368&gt;3, 'Raw Data'!J1368, IF('Raw Data'!K1368-'Raw Data'!L1368&gt;3, 'Raw Data'!I1368, 0))</f>
        <v>0</v>
      </c>
      <c r="O1373">
        <f>IF(ISBLANK('Raw Data'!L1368), 0, IF(ABS('Raw Data'!L1368-'Raw Data'!K1368)&lt;4, 'Raw Data'!H1368, IF(ABS('Raw Data'!K1368-'Raw Data'!L1368)&lt;4, 'Raw Data'!G1368, 0)))</f>
        <v>0</v>
      </c>
      <c r="P1373">
        <f>SUM('Hidden Analysis'!E1374:H1374)</f>
        <v>0</v>
      </c>
      <c r="Q1373">
        <f>SUM('Hidden Analysis'!I1374:L1374)</f>
        <v>0</v>
      </c>
      <c r="R1373">
        <f>SUM('Hidden Analysis'!M1374:P1374)</f>
        <v>0</v>
      </c>
      <c r="S1373">
        <f>SUM('Hidden Analysis'!Q1374:R1374)</f>
        <v>0</v>
      </c>
      <c r="T1373">
        <f>IF(AND('Raw Data'!F1368&lt;1.5, 'Raw Data'!L1368&gt;'Raw Data'!K1368, 'Raw Data'!L1368-'Raw Data'!K1368&gt;3), 'Raw Data'!F1368, 0)</f>
        <v>0</v>
      </c>
      <c r="U1373">
        <f>IF(AND('Raw Data'!L1368-'Raw Data'!K1368&lt;4, 'Raw Data'!L1368&gt;'Raw Data'!K1368), 'Raw Data'!H1368, 0)</f>
        <v>0</v>
      </c>
      <c r="V1373">
        <f>IF(AND('Raw Data'!K1368-'Raw Data'!L1368&lt;4, 'Raw Data'!K1368&gt;'Raw Data'!L1368), 'Raw Data'!G1368, 0)</f>
        <v>0</v>
      </c>
      <c r="W1373">
        <f>SUM('Hidden Analysis'!S1374:T1374)</f>
        <v>0</v>
      </c>
      <c r="X1373">
        <f>SUM('Hidden Analysis'!U1374:V1374)</f>
        <v>0</v>
      </c>
    </row>
    <row r="1374" spans="1:24" x14ac:dyDescent="0.3">
      <c r="A1374" s="2">
        <f>'Raw Data'!M1369</f>
        <v>0</v>
      </c>
      <c r="B1374">
        <f>IF('Raw Data'!L1369&gt;'Raw Data'!K1369, 'Raw Data'!F1369, 0)</f>
        <v>0</v>
      </c>
      <c r="C1374">
        <f>IF('Raw Data'!K1369&gt;'Raw Data'!L1369, 'Raw Data'!C1369, 0)</f>
        <v>0</v>
      </c>
      <c r="D1374">
        <f t="shared" si="46"/>
        <v>0</v>
      </c>
      <c r="E1374">
        <f>SUM('Hidden Analysis'!A1375:B1375)</f>
        <v>0</v>
      </c>
      <c r="F1374">
        <f>SUM('Hidden Analysis'!C1375:D1375)</f>
        <v>0</v>
      </c>
      <c r="G1374">
        <f>IF(AND('Raw Data'!F1369&lt;'Raw Data'!C1369, 'Raw Data'!L1369&gt;'Raw Data'!K1369), 'Raw Data'!F1369, 0)</f>
        <v>0</v>
      </c>
      <c r="H1374">
        <f>IF(AND('Raw Data'!F1369&gt;'Raw Data'!C1369, 'Raw Data'!L1369&lt;'Raw Data'!K1369), 'Raw Data'!C1369, 0)</f>
        <v>0</v>
      </c>
      <c r="I1374">
        <f t="shared" si="47"/>
        <v>0</v>
      </c>
      <c r="J1374">
        <f>IF(AND('Raw Data'!F1369&gt;'Raw Data'!C1369, 'Raw Data'!L1369&gt;'Raw Data'!K1369), 'Raw Data'!F1369, 0)</f>
        <v>0</v>
      </c>
      <c r="K1374">
        <f>IF(AND('Raw Data'!F1369&lt;'Raw Data'!C1369, 'Raw Data'!L1369&lt;'Raw Data'!K1369), 'Raw Data'!C1369, 0)</f>
        <v>0</v>
      </c>
      <c r="L1374">
        <f>IF('Raw Data'!L1369-'Raw Data'!K1369&gt;3, 'Raw Data'!J1369, 0)</f>
        <v>0</v>
      </c>
      <c r="M1374">
        <f>IF('Raw Data'!K1369-'Raw Data'!L1369&gt;3, 'Raw Data'!I1369, 0)</f>
        <v>0</v>
      </c>
      <c r="N1374">
        <f>IF('Raw Data'!L1369-'Raw Data'!K1369&gt;3, 'Raw Data'!J1369, IF('Raw Data'!K1369-'Raw Data'!L1369&gt;3, 'Raw Data'!I1369, 0))</f>
        <v>0</v>
      </c>
      <c r="O1374">
        <f>IF(ISBLANK('Raw Data'!L1369), 0, IF(ABS('Raw Data'!L1369-'Raw Data'!K1369)&lt;4, 'Raw Data'!H1369, IF(ABS('Raw Data'!K1369-'Raw Data'!L1369)&lt;4, 'Raw Data'!G1369, 0)))</f>
        <v>0</v>
      </c>
      <c r="P1374">
        <f>SUM('Hidden Analysis'!E1375:H1375)</f>
        <v>0</v>
      </c>
      <c r="Q1374">
        <f>SUM('Hidden Analysis'!I1375:L1375)</f>
        <v>0</v>
      </c>
      <c r="R1374">
        <f>SUM('Hidden Analysis'!M1375:P1375)</f>
        <v>0</v>
      </c>
      <c r="S1374">
        <f>SUM('Hidden Analysis'!Q1375:R1375)</f>
        <v>0</v>
      </c>
      <c r="T1374">
        <f>IF(AND('Raw Data'!F1369&lt;1.5, 'Raw Data'!L1369&gt;'Raw Data'!K1369, 'Raw Data'!L1369-'Raw Data'!K1369&gt;3), 'Raw Data'!F1369, 0)</f>
        <v>0</v>
      </c>
      <c r="U1374">
        <f>IF(AND('Raw Data'!L1369-'Raw Data'!K1369&lt;4, 'Raw Data'!L1369&gt;'Raw Data'!K1369), 'Raw Data'!H1369, 0)</f>
        <v>0</v>
      </c>
      <c r="V1374">
        <f>IF(AND('Raw Data'!K1369-'Raw Data'!L1369&lt;4, 'Raw Data'!K1369&gt;'Raw Data'!L1369), 'Raw Data'!G1369, 0)</f>
        <v>0</v>
      </c>
      <c r="W1374">
        <f>SUM('Hidden Analysis'!S1375:T1375)</f>
        <v>0</v>
      </c>
      <c r="X1374">
        <f>SUM('Hidden Analysis'!U1375:V1375)</f>
        <v>0</v>
      </c>
    </row>
    <row r="1375" spans="1:24" x14ac:dyDescent="0.3">
      <c r="A1375" s="2">
        <f>'Raw Data'!M1370</f>
        <v>0</v>
      </c>
      <c r="B1375">
        <f>IF('Raw Data'!L1370&gt;'Raw Data'!K1370, 'Raw Data'!F1370, 0)</f>
        <v>0</v>
      </c>
      <c r="C1375">
        <f>IF('Raw Data'!K1370&gt;'Raw Data'!L1370, 'Raw Data'!C1370, 0)</f>
        <v>0</v>
      </c>
      <c r="D1375">
        <f t="shared" si="46"/>
        <v>0</v>
      </c>
      <c r="E1375">
        <f>SUM('Hidden Analysis'!A1376:B1376)</f>
        <v>0</v>
      </c>
      <c r="F1375">
        <f>SUM('Hidden Analysis'!C1376:D1376)</f>
        <v>0</v>
      </c>
      <c r="G1375">
        <f>IF(AND('Raw Data'!F1370&lt;'Raw Data'!C1370, 'Raw Data'!L1370&gt;'Raw Data'!K1370), 'Raw Data'!F1370, 0)</f>
        <v>0</v>
      </c>
      <c r="H1375">
        <f>IF(AND('Raw Data'!F1370&gt;'Raw Data'!C1370, 'Raw Data'!L1370&lt;'Raw Data'!K1370), 'Raw Data'!C1370, 0)</f>
        <v>0</v>
      </c>
      <c r="I1375">
        <f t="shared" si="47"/>
        <v>0</v>
      </c>
      <c r="J1375">
        <f>IF(AND('Raw Data'!F1370&gt;'Raw Data'!C1370, 'Raw Data'!L1370&gt;'Raw Data'!K1370), 'Raw Data'!F1370, 0)</f>
        <v>0</v>
      </c>
      <c r="K1375">
        <f>IF(AND('Raw Data'!F1370&lt;'Raw Data'!C1370, 'Raw Data'!L1370&lt;'Raw Data'!K1370), 'Raw Data'!C1370, 0)</f>
        <v>0</v>
      </c>
      <c r="L1375">
        <f>IF('Raw Data'!L1370-'Raw Data'!K1370&gt;3, 'Raw Data'!J1370, 0)</f>
        <v>0</v>
      </c>
      <c r="M1375">
        <f>IF('Raw Data'!K1370-'Raw Data'!L1370&gt;3, 'Raw Data'!I1370, 0)</f>
        <v>0</v>
      </c>
      <c r="N1375">
        <f>IF('Raw Data'!L1370-'Raw Data'!K1370&gt;3, 'Raw Data'!J1370, IF('Raw Data'!K1370-'Raw Data'!L1370&gt;3, 'Raw Data'!I1370, 0))</f>
        <v>0</v>
      </c>
      <c r="O1375">
        <f>IF(ISBLANK('Raw Data'!L1370), 0, IF(ABS('Raw Data'!L1370-'Raw Data'!K1370)&lt;4, 'Raw Data'!H1370, IF(ABS('Raw Data'!K1370-'Raw Data'!L1370)&lt;4, 'Raw Data'!G1370, 0)))</f>
        <v>0</v>
      </c>
      <c r="P1375">
        <f>SUM('Hidden Analysis'!E1376:H1376)</f>
        <v>0</v>
      </c>
      <c r="Q1375">
        <f>SUM('Hidden Analysis'!I1376:L1376)</f>
        <v>0</v>
      </c>
      <c r="R1375">
        <f>SUM('Hidden Analysis'!M1376:P1376)</f>
        <v>0</v>
      </c>
      <c r="S1375">
        <f>SUM('Hidden Analysis'!Q1376:R1376)</f>
        <v>0</v>
      </c>
      <c r="T1375">
        <f>IF(AND('Raw Data'!F1370&lt;1.5, 'Raw Data'!L1370&gt;'Raw Data'!K1370, 'Raw Data'!L1370-'Raw Data'!K1370&gt;3), 'Raw Data'!F1370, 0)</f>
        <v>0</v>
      </c>
      <c r="U1375">
        <f>IF(AND('Raw Data'!L1370-'Raw Data'!K1370&lt;4, 'Raw Data'!L1370&gt;'Raw Data'!K1370), 'Raw Data'!H1370, 0)</f>
        <v>0</v>
      </c>
      <c r="V1375">
        <f>IF(AND('Raw Data'!K1370-'Raw Data'!L1370&lt;4, 'Raw Data'!K1370&gt;'Raw Data'!L1370), 'Raw Data'!G1370, 0)</f>
        <v>0</v>
      </c>
      <c r="W1375">
        <f>SUM('Hidden Analysis'!S1376:T1376)</f>
        <v>0</v>
      </c>
      <c r="X1375">
        <f>SUM('Hidden Analysis'!U1376:V1376)</f>
        <v>0</v>
      </c>
    </row>
    <row r="1376" spans="1:24" x14ac:dyDescent="0.3">
      <c r="A1376" s="2">
        <f>'Raw Data'!M1371</f>
        <v>0</v>
      </c>
      <c r="B1376">
        <f>IF('Raw Data'!L1371&gt;'Raw Data'!K1371, 'Raw Data'!F1371, 0)</f>
        <v>0</v>
      </c>
      <c r="C1376">
        <f>IF('Raw Data'!K1371&gt;'Raw Data'!L1371, 'Raw Data'!C1371, 0)</f>
        <v>0</v>
      </c>
      <c r="D1376">
        <f t="shared" si="46"/>
        <v>0</v>
      </c>
      <c r="E1376">
        <f>SUM('Hidden Analysis'!A1377:B1377)</f>
        <v>0</v>
      </c>
      <c r="F1376">
        <f>SUM('Hidden Analysis'!C1377:D1377)</f>
        <v>0</v>
      </c>
      <c r="G1376">
        <f>IF(AND('Raw Data'!F1371&lt;'Raw Data'!C1371, 'Raw Data'!L1371&gt;'Raw Data'!K1371), 'Raw Data'!F1371, 0)</f>
        <v>0</v>
      </c>
      <c r="H1376">
        <f>IF(AND('Raw Data'!F1371&gt;'Raw Data'!C1371, 'Raw Data'!L1371&lt;'Raw Data'!K1371), 'Raw Data'!C1371, 0)</f>
        <v>0</v>
      </c>
      <c r="I1376">
        <f t="shared" si="47"/>
        <v>0</v>
      </c>
      <c r="J1376">
        <f>IF(AND('Raw Data'!F1371&gt;'Raw Data'!C1371, 'Raw Data'!L1371&gt;'Raw Data'!K1371), 'Raw Data'!F1371, 0)</f>
        <v>0</v>
      </c>
      <c r="K1376">
        <f>IF(AND('Raw Data'!F1371&lt;'Raw Data'!C1371, 'Raw Data'!L1371&lt;'Raw Data'!K1371), 'Raw Data'!C1371, 0)</f>
        <v>0</v>
      </c>
      <c r="L1376">
        <f>IF('Raw Data'!L1371-'Raw Data'!K1371&gt;3, 'Raw Data'!J1371, 0)</f>
        <v>0</v>
      </c>
      <c r="M1376">
        <f>IF('Raw Data'!K1371-'Raw Data'!L1371&gt;3, 'Raw Data'!I1371, 0)</f>
        <v>0</v>
      </c>
      <c r="N1376">
        <f>IF('Raw Data'!L1371-'Raw Data'!K1371&gt;3, 'Raw Data'!J1371, IF('Raw Data'!K1371-'Raw Data'!L1371&gt;3, 'Raw Data'!I1371, 0))</f>
        <v>0</v>
      </c>
      <c r="O1376">
        <f>IF(ISBLANK('Raw Data'!L1371), 0, IF(ABS('Raw Data'!L1371-'Raw Data'!K1371)&lt;4, 'Raw Data'!H1371, IF(ABS('Raw Data'!K1371-'Raw Data'!L1371)&lt;4, 'Raw Data'!G1371, 0)))</f>
        <v>0</v>
      </c>
      <c r="P1376">
        <f>SUM('Hidden Analysis'!E1377:H1377)</f>
        <v>0</v>
      </c>
      <c r="Q1376">
        <f>SUM('Hidden Analysis'!I1377:L1377)</f>
        <v>0</v>
      </c>
      <c r="R1376">
        <f>SUM('Hidden Analysis'!M1377:P1377)</f>
        <v>0</v>
      </c>
      <c r="S1376">
        <f>SUM('Hidden Analysis'!Q1377:R1377)</f>
        <v>0</v>
      </c>
      <c r="T1376">
        <f>IF(AND('Raw Data'!F1371&lt;1.5, 'Raw Data'!L1371&gt;'Raw Data'!K1371, 'Raw Data'!L1371-'Raw Data'!K1371&gt;3), 'Raw Data'!F1371, 0)</f>
        <v>0</v>
      </c>
      <c r="U1376">
        <f>IF(AND('Raw Data'!L1371-'Raw Data'!K1371&lt;4, 'Raw Data'!L1371&gt;'Raw Data'!K1371), 'Raw Data'!H1371, 0)</f>
        <v>0</v>
      </c>
      <c r="V1376">
        <f>IF(AND('Raw Data'!K1371-'Raw Data'!L1371&lt;4, 'Raw Data'!K1371&gt;'Raw Data'!L1371), 'Raw Data'!G1371, 0)</f>
        <v>0</v>
      </c>
      <c r="W1376">
        <f>SUM('Hidden Analysis'!S1377:T1377)</f>
        <v>0</v>
      </c>
      <c r="X1376">
        <f>SUM('Hidden Analysis'!U1377:V1377)</f>
        <v>0</v>
      </c>
    </row>
    <row r="1377" spans="1:24" x14ac:dyDescent="0.3">
      <c r="A1377" s="2">
        <f>'Raw Data'!M1372</f>
        <v>0</v>
      </c>
      <c r="B1377">
        <f>IF('Raw Data'!L1372&gt;'Raw Data'!K1372, 'Raw Data'!F1372, 0)</f>
        <v>0</v>
      </c>
      <c r="C1377">
        <f>IF('Raw Data'!K1372&gt;'Raw Data'!L1372, 'Raw Data'!C1372, 0)</f>
        <v>0</v>
      </c>
      <c r="D1377">
        <f t="shared" si="46"/>
        <v>0</v>
      </c>
      <c r="E1377">
        <f>SUM('Hidden Analysis'!A1378:B1378)</f>
        <v>0</v>
      </c>
      <c r="F1377">
        <f>SUM('Hidden Analysis'!C1378:D1378)</f>
        <v>0</v>
      </c>
      <c r="G1377">
        <f>IF(AND('Raw Data'!F1372&lt;'Raw Data'!C1372, 'Raw Data'!L1372&gt;'Raw Data'!K1372), 'Raw Data'!F1372, 0)</f>
        <v>0</v>
      </c>
      <c r="H1377">
        <f>IF(AND('Raw Data'!F1372&gt;'Raw Data'!C1372, 'Raw Data'!L1372&lt;'Raw Data'!K1372), 'Raw Data'!C1372, 0)</f>
        <v>0</v>
      </c>
      <c r="I1377">
        <f t="shared" si="47"/>
        <v>0</v>
      </c>
      <c r="J1377">
        <f>IF(AND('Raw Data'!F1372&gt;'Raw Data'!C1372, 'Raw Data'!L1372&gt;'Raw Data'!K1372), 'Raw Data'!F1372, 0)</f>
        <v>0</v>
      </c>
      <c r="K1377">
        <f>IF(AND('Raw Data'!F1372&lt;'Raw Data'!C1372, 'Raw Data'!L1372&lt;'Raw Data'!K1372), 'Raw Data'!C1372, 0)</f>
        <v>0</v>
      </c>
      <c r="L1377">
        <f>IF('Raw Data'!L1372-'Raw Data'!K1372&gt;3, 'Raw Data'!J1372, 0)</f>
        <v>0</v>
      </c>
      <c r="M1377">
        <f>IF('Raw Data'!K1372-'Raw Data'!L1372&gt;3, 'Raw Data'!I1372, 0)</f>
        <v>0</v>
      </c>
      <c r="N1377">
        <f>IF('Raw Data'!L1372-'Raw Data'!K1372&gt;3, 'Raw Data'!J1372, IF('Raw Data'!K1372-'Raw Data'!L1372&gt;3, 'Raw Data'!I1372, 0))</f>
        <v>0</v>
      </c>
      <c r="O1377">
        <f>IF(ISBLANK('Raw Data'!L1372), 0, IF(ABS('Raw Data'!L1372-'Raw Data'!K1372)&lt;4, 'Raw Data'!H1372, IF(ABS('Raw Data'!K1372-'Raw Data'!L1372)&lt;4, 'Raw Data'!G1372, 0)))</f>
        <v>0</v>
      </c>
      <c r="P1377">
        <f>SUM('Hidden Analysis'!E1378:H1378)</f>
        <v>0</v>
      </c>
      <c r="Q1377">
        <f>SUM('Hidden Analysis'!I1378:L1378)</f>
        <v>0</v>
      </c>
      <c r="R1377">
        <f>SUM('Hidden Analysis'!M1378:P1378)</f>
        <v>0</v>
      </c>
      <c r="S1377">
        <f>SUM('Hidden Analysis'!Q1378:R1378)</f>
        <v>0</v>
      </c>
      <c r="T1377">
        <f>IF(AND('Raw Data'!F1372&lt;1.5, 'Raw Data'!L1372&gt;'Raw Data'!K1372, 'Raw Data'!L1372-'Raw Data'!K1372&gt;3), 'Raw Data'!F1372, 0)</f>
        <v>0</v>
      </c>
      <c r="U1377">
        <f>IF(AND('Raw Data'!L1372-'Raw Data'!K1372&lt;4, 'Raw Data'!L1372&gt;'Raw Data'!K1372), 'Raw Data'!H1372, 0)</f>
        <v>0</v>
      </c>
      <c r="V1377">
        <f>IF(AND('Raw Data'!K1372-'Raw Data'!L1372&lt;4, 'Raw Data'!K1372&gt;'Raw Data'!L1372), 'Raw Data'!G1372, 0)</f>
        <v>0</v>
      </c>
      <c r="W1377">
        <f>SUM('Hidden Analysis'!S1378:T1378)</f>
        <v>0</v>
      </c>
      <c r="X1377">
        <f>SUM('Hidden Analysis'!U1378:V1378)</f>
        <v>0</v>
      </c>
    </row>
    <row r="1378" spans="1:24" x14ac:dyDescent="0.3">
      <c r="A1378" s="2">
        <f>'Raw Data'!M1373</f>
        <v>0</v>
      </c>
      <c r="B1378">
        <f>IF('Raw Data'!L1373&gt;'Raw Data'!K1373, 'Raw Data'!F1373, 0)</f>
        <v>0</v>
      </c>
      <c r="C1378">
        <f>IF('Raw Data'!K1373&gt;'Raw Data'!L1373, 'Raw Data'!C1373, 0)</f>
        <v>0</v>
      </c>
      <c r="D1378">
        <f t="shared" si="46"/>
        <v>0</v>
      </c>
      <c r="E1378">
        <f>SUM('Hidden Analysis'!A1379:B1379)</f>
        <v>0</v>
      </c>
      <c r="F1378">
        <f>SUM('Hidden Analysis'!C1379:D1379)</f>
        <v>0</v>
      </c>
      <c r="G1378">
        <f>IF(AND('Raw Data'!F1373&lt;'Raw Data'!C1373, 'Raw Data'!L1373&gt;'Raw Data'!K1373), 'Raw Data'!F1373, 0)</f>
        <v>0</v>
      </c>
      <c r="H1378">
        <f>IF(AND('Raw Data'!F1373&gt;'Raw Data'!C1373, 'Raw Data'!L1373&lt;'Raw Data'!K1373), 'Raw Data'!C1373, 0)</f>
        <v>0</v>
      </c>
      <c r="I1378">
        <f t="shared" si="47"/>
        <v>0</v>
      </c>
      <c r="J1378">
        <f>IF(AND('Raw Data'!F1373&gt;'Raw Data'!C1373, 'Raw Data'!L1373&gt;'Raw Data'!K1373), 'Raw Data'!F1373, 0)</f>
        <v>0</v>
      </c>
      <c r="K1378">
        <f>IF(AND('Raw Data'!F1373&lt;'Raw Data'!C1373, 'Raw Data'!L1373&lt;'Raw Data'!K1373), 'Raw Data'!C1373, 0)</f>
        <v>0</v>
      </c>
      <c r="L1378">
        <f>IF('Raw Data'!L1373-'Raw Data'!K1373&gt;3, 'Raw Data'!J1373, 0)</f>
        <v>0</v>
      </c>
      <c r="M1378">
        <f>IF('Raw Data'!K1373-'Raw Data'!L1373&gt;3, 'Raw Data'!I1373, 0)</f>
        <v>0</v>
      </c>
      <c r="N1378">
        <f>IF('Raw Data'!L1373-'Raw Data'!K1373&gt;3, 'Raw Data'!J1373, IF('Raw Data'!K1373-'Raw Data'!L1373&gt;3, 'Raw Data'!I1373, 0))</f>
        <v>0</v>
      </c>
      <c r="O1378">
        <f>IF(ISBLANK('Raw Data'!L1373), 0, IF(ABS('Raw Data'!L1373-'Raw Data'!K1373)&lt;4, 'Raw Data'!H1373, IF(ABS('Raw Data'!K1373-'Raw Data'!L1373)&lt;4, 'Raw Data'!G1373, 0)))</f>
        <v>0</v>
      </c>
      <c r="P1378">
        <f>SUM('Hidden Analysis'!E1379:H1379)</f>
        <v>0</v>
      </c>
      <c r="Q1378">
        <f>SUM('Hidden Analysis'!I1379:L1379)</f>
        <v>0</v>
      </c>
      <c r="R1378">
        <f>SUM('Hidden Analysis'!M1379:P1379)</f>
        <v>0</v>
      </c>
      <c r="S1378">
        <f>SUM('Hidden Analysis'!Q1379:R1379)</f>
        <v>0</v>
      </c>
      <c r="T1378">
        <f>IF(AND('Raw Data'!F1373&lt;1.5, 'Raw Data'!L1373&gt;'Raw Data'!K1373, 'Raw Data'!L1373-'Raw Data'!K1373&gt;3), 'Raw Data'!F1373, 0)</f>
        <v>0</v>
      </c>
      <c r="U1378">
        <f>IF(AND('Raw Data'!L1373-'Raw Data'!K1373&lt;4, 'Raw Data'!L1373&gt;'Raw Data'!K1373), 'Raw Data'!H1373, 0)</f>
        <v>0</v>
      </c>
      <c r="V1378">
        <f>IF(AND('Raw Data'!K1373-'Raw Data'!L1373&lt;4, 'Raw Data'!K1373&gt;'Raw Data'!L1373), 'Raw Data'!G1373, 0)</f>
        <v>0</v>
      </c>
      <c r="W1378">
        <f>SUM('Hidden Analysis'!S1379:T1379)</f>
        <v>0</v>
      </c>
      <c r="X1378">
        <f>SUM('Hidden Analysis'!U1379:V1379)</f>
        <v>0</v>
      </c>
    </row>
    <row r="1379" spans="1:24" x14ac:dyDescent="0.3">
      <c r="A1379" s="2">
        <f>'Raw Data'!M1374</f>
        <v>0</v>
      </c>
      <c r="B1379">
        <f>IF('Raw Data'!L1374&gt;'Raw Data'!K1374, 'Raw Data'!F1374, 0)</f>
        <v>0</v>
      </c>
      <c r="C1379">
        <f>IF('Raw Data'!K1374&gt;'Raw Data'!L1374, 'Raw Data'!C1374, 0)</f>
        <v>0</v>
      </c>
      <c r="D1379">
        <f t="shared" si="46"/>
        <v>0</v>
      </c>
      <c r="E1379">
        <f>SUM('Hidden Analysis'!A1380:B1380)</f>
        <v>0</v>
      </c>
      <c r="F1379">
        <f>SUM('Hidden Analysis'!C1380:D1380)</f>
        <v>0</v>
      </c>
      <c r="G1379">
        <f>IF(AND('Raw Data'!F1374&lt;'Raw Data'!C1374, 'Raw Data'!L1374&gt;'Raw Data'!K1374), 'Raw Data'!F1374, 0)</f>
        <v>0</v>
      </c>
      <c r="H1379">
        <f>IF(AND('Raw Data'!F1374&gt;'Raw Data'!C1374, 'Raw Data'!L1374&lt;'Raw Data'!K1374), 'Raw Data'!C1374, 0)</f>
        <v>0</v>
      </c>
      <c r="I1379">
        <f t="shared" si="47"/>
        <v>0</v>
      </c>
      <c r="J1379">
        <f>IF(AND('Raw Data'!F1374&gt;'Raw Data'!C1374, 'Raw Data'!L1374&gt;'Raw Data'!K1374), 'Raw Data'!F1374, 0)</f>
        <v>0</v>
      </c>
      <c r="K1379">
        <f>IF(AND('Raw Data'!F1374&lt;'Raw Data'!C1374, 'Raw Data'!L1374&lt;'Raw Data'!K1374), 'Raw Data'!C1374, 0)</f>
        <v>0</v>
      </c>
      <c r="L1379">
        <f>IF('Raw Data'!L1374-'Raw Data'!K1374&gt;3, 'Raw Data'!J1374, 0)</f>
        <v>0</v>
      </c>
      <c r="M1379">
        <f>IF('Raw Data'!K1374-'Raw Data'!L1374&gt;3, 'Raw Data'!I1374, 0)</f>
        <v>0</v>
      </c>
      <c r="N1379">
        <f>IF('Raw Data'!L1374-'Raw Data'!K1374&gt;3, 'Raw Data'!J1374, IF('Raw Data'!K1374-'Raw Data'!L1374&gt;3, 'Raw Data'!I1374, 0))</f>
        <v>0</v>
      </c>
      <c r="O1379">
        <f>IF(ISBLANK('Raw Data'!L1374), 0, IF(ABS('Raw Data'!L1374-'Raw Data'!K1374)&lt;4, 'Raw Data'!H1374, IF(ABS('Raw Data'!K1374-'Raw Data'!L1374)&lt;4, 'Raw Data'!G1374, 0)))</f>
        <v>0</v>
      </c>
      <c r="P1379">
        <f>SUM('Hidden Analysis'!E1380:H1380)</f>
        <v>0</v>
      </c>
      <c r="Q1379">
        <f>SUM('Hidden Analysis'!I1380:L1380)</f>
        <v>0</v>
      </c>
      <c r="R1379">
        <f>SUM('Hidden Analysis'!M1380:P1380)</f>
        <v>0</v>
      </c>
      <c r="S1379">
        <f>SUM('Hidden Analysis'!Q1380:R1380)</f>
        <v>0</v>
      </c>
      <c r="T1379">
        <f>IF(AND('Raw Data'!F1374&lt;1.5, 'Raw Data'!L1374&gt;'Raw Data'!K1374, 'Raw Data'!L1374-'Raw Data'!K1374&gt;3), 'Raw Data'!F1374, 0)</f>
        <v>0</v>
      </c>
      <c r="U1379">
        <f>IF(AND('Raw Data'!L1374-'Raw Data'!K1374&lt;4, 'Raw Data'!L1374&gt;'Raw Data'!K1374), 'Raw Data'!H1374, 0)</f>
        <v>0</v>
      </c>
      <c r="V1379">
        <f>IF(AND('Raw Data'!K1374-'Raw Data'!L1374&lt;4, 'Raw Data'!K1374&gt;'Raw Data'!L1374), 'Raw Data'!G1374, 0)</f>
        <v>0</v>
      </c>
      <c r="W1379">
        <f>SUM('Hidden Analysis'!S1380:T1380)</f>
        <v>0</v>
      </c>
      <c r="X1379">
        <f>SUM('Hidden Analysis'!U1380:V1380)</f>
        <v>0</v>
      </c>
    </row>
    <row r="1380" spans="1:24" x14ac:dyDescent="0.3">
      <c r="A1380" s="2">
        <f>'Raw Data'!M1375</f>
        <v>0</v>
      </c>
      <c r="B1380">
        <f>IF('Raw Data'!L1375&gt;'Raw Data'!K1375, 'Raw Data'!F1375, 0)</f>
        <v>0</v>
      </c>
      <c r="C1380">
        <f>IF('Raw Data'!K1375&gt;'Raw Data'!L1375, 'Raw Data'!C1375, 0)</f>
        <v>0</v>
      </c>
      <c r="D1380">
        <f t="shared" si="46"/>
        <v>0</v>
      </c>
      <c r="E1380">
        <f>SUM('Hidden Analysis'!A1381:B1381)</f>
        <v>0</v>
      </c>
      <c r="F1380">
        <f>SUM('Hidden Analysis'!C1381:D1381)</f>
        <v>0</v>
      </c>
      <c r="G1380">
        <f>IF(AND('Raw Data'!F1375&lt;'Raw Data'!C1375, 'Raw Data'!L1375&gt;'Raw Data'!K1375), 'Raw Data'!F1375, 0)</f>
        <v>0</v>
      </c>
      <c r="H1380">
        <f>IF(AND('Raw Data'!F1375&gt;'Raw Data'!C1375, 'Raw Data'!L1375&lt;'Raw Data'!K1375), 'Raw Data'!C1375, 0)</f>
        <v>0</v>
      </c>
      <c r="I1380">
        <f t="shared" si="47"/>
        <v>0</v>
      </c>
      <c r="J1380">
        <f>IF(AND('Raw Data'!F1375&gt;'Raw Data'!C1375, 'Raw Data'!L1375&gt;'Raw Data'!K1375), 'Raw Data'!F1375, 0)</f>
        <v>0</v>
      </c>
      <c r="K1380">
        <f>IF(AND('Raw Data'!F1375&lt;'Raw Data'!C1375, 'Raw Data'!L1375&lt;'Raw Data'!K1375), 'Raw Data'!C1375, 0)</f>
        <v>0</v>
      </c>
      <c r="L1380">
        <f>IF('Raw Data'!L1375-'Raw Data'!K1375&gt;3, 'Raw Data'!J1375, 0)</f>
        <v>0</v>
      </c>
      <c r="M1380">
        <f>IF('Raw Data'!K1375-'Raw Data'!L1375&gt;3, 'Raw Data'!I1375, 0)</f>
        <v>0</v>
      </c>
      <c r="N1380">
        <f>IF('Raw Data'!L1375-'Raw Data'!K1375&gt;3, 'Raw Data'!J1375, IF('Raw Data'!K1375-'Raw Data'!L1375&gt;3, 'Raw Data'!I1375, 0))</f>
        <v>0</v>
      </c>
      <c r="O1380">
        <f>IF(ISBLANK('Raw Data'!L1375), 0, IF(ABS('Raw Data'!L1375-'Raw Data'!K1375)&lt;4, 'Raw Data'!H1375, IF(ABS('Raw Data'!K1375-'Raw Data'!L1375)&lt;4, 'Raw Data'!G1375, 0)))</f>
        <v>0</v>
      </c>
      <c r="P1380">
        <f>SUM('Hidden Analysis'!E1381:H1381)</f>
        <v>0</v>
      </c>
      <c r="Q1380">
        <f>SUM('Hidden Analysis'!I1381:L1381)</f>
        <v>0</v>
      </c>
      <c r="R1380">
        <f>SUM('Hidden Analysis'!M1381:P1381)</f>
        <v>0</v>
      </c>
      <c r="S1380">
        <f>SUM('Hidden Analysis'!Q1381:R1381)</f>
        <v>0</v>
      </c>
      <c r="T1380">
        <f>IF(AND('Raw Data'!F1375&lt;1.5, 'Raw Data'!L1375&gt;'Raw Data'!K1375, 'Raw Data'!L1375-'Raw Data'!K1375&gt;3), 'Raw Data'!F1375, 0)</f>
        <v>0</v>
      </c>
      <c r="U1380">
        <f>IF(AND('Raw Data'!L1375-'Raw Data'!K1375&lt;4, 'Raw Data'!L1375&gt;'Raw Data'!K1375), 'Raw Data'!H1375, 0)</f>
        <v>0</v>
      </c>
      <c r="V1380">
        <f>IF(AND('Raw Data'!K1375-'Raw Data'!L1375&lt;4, 'Raw Data'!K1375&gt;'Raw Data'!L1375), 'Raw Data'!G1375, 0)</f>
        <v>0</v>
      </c>
      <c r="W1380">
        <f>SUM('Hidden Analysis'!S1381:T1381)</f>
        <v>0</v>
      </c>
      <c r="X1380">
        <f>SUM('Hidden Analysis'!U1381:V1381)</f>
        <v>0</v>
      </c>
    </row>
    <row r="1381" spans="1:24" x14ac:dyDescent="0.3">
      <c r="A1381" s="2">
        <f>'Raw Data'!M1376</f>
        <v>0</v>
      </c>
      <c r="B1381">
        <f>IF('Raw Data'!L1376&gt;'Raw Data'!K1376, 'Raw Data'!F1376, 0)</f>
        <v>0</v>
      </c>
      <c r="C1381">
        <f>IF('Raw Data'!K1376&gt;'Raw Data'!L1376, 'Raw Data'!C1376, 0)</f>
        <v>0</v>
      </c>
      <c r="D1381">
        <f t="shared" si="46"/>
        <v>0</v>
      </c>
      <c r="E1381">
        <f>SUM('Hidden Analysis'!A1382:B1382)</f>
        <v>0</v>
      </c>
      <c r="F1381">
        <f>SUM('Hidden Analysis'!C1382:D1382)</f>
        <v>0</v>
      </c>
      <c r="G1381">
        <f>IF(AND('Raw Data'!F1376&lt;'Raw Data'!C1376, 'Raw Data'!L1376&gt;'Raw Data'!K1376), 'Raw Data'!F1376, 0)</f>
        <v>0</v>
      </c>
      <c r="H1381">
        <f>IF(AND('Raw Data'!F1376&gt;'Raw Data'!C1376, 'Raw Data'!L1376&lt;'Raw Data'!K1376), 'Raw Data'!C1376, 0)</f>
        <v>0</v>
      </c>
      <c r="I1381">
        <f t="shared" si="47"/>
        <v>0</v>
      </c>
      <c r="J1381">
        <f>IF(AND('Raw Data'!F1376&gt;'Raw Data'!C1376, 'Raw Data'!L1376&gt;'Raw Data'!K1376), 'Raw Data'!F1376, 0)</f>
        <v>0</v>
      </c>
      <c r="K1381">
        <f>IF(AND('Raw Data'!F1376&lt;'Raw Data'!C1376, 'Raw Data'!L1376&lt;'Raw Data'!K1376), 'Raw Data'!C1376, 0)</f>
        <v>0</v>
      </c>
      <c r="L1381">
        <f>IF('Raw Data'!L1376-'Raw Data'!K1376&gt;3, 'Raw Data'!J1376, 0)</f>
        <v>0</v>
      </c>
      <c r="M1381">
        <f>IF('Raw Data'!K1376-'Raw Data'!L1376&gt;3, 'Raw Data'!I1376, 0)</f>
        <v>0</v>
      </c>
      <c r="N1381">
        <f>IF('Raw Data'!L1376-'Raw Data'!K1376&gt;3, 'Raw Data'!J1376, IF('Raw Data'!K1376-'Raw Data'!L1376&gt;3, 'Raw Data'!I1376, 0))</f>
        <v>0</v>
      </c>
      <c r="O1381">
        <f>IF(ISBLANK('Raw Data'!L1376), 0, IF(ABS('Raw Data'!L1376-'Raw Data'!K1376)&lt;4, 'Raw Data'!H1376, IF(ABS('Raw Data'!K1376-'Raw Data'!L1376)&lt;4, 'Raw Data'!G1376, 0)))</f>
        <v>0</v>
      </c>
      <c r="P1381">
        <f>SUM('Hidden Analysis'!E1382:H1382)</f>
        <v>0</v>
      </c>
      <c r="Q1381">
        <f>SUM('Hidden Analysis'!I1382:L1382)</f>
        <v>0</v>
      </c>
      <c r="R1381">
        <f>SUM('Hidden Analysis'!M1382:P1382)</f>
        <v>0</v>
      </c>
      <c r="S1381">
        <f>SUM('Hidden Analysis'!Q1382:R1382)</f>
        <v>0</v>
      </c>
      <c r="T1381">
        <f>IF(AND('Raw Data'!F1376&lt;1.5, 'Raw Data'!L1376&gt;'Raw Data'!K1376, 'Raw Data'!L1376-'Raw Data'!K1376&gt;3), 'Raw Data'!F1376, 0)</f>
        <v>0</v>
      </c>
      <c r="U1381">
        <f>IF(AND('Raw Data'!L1376-'Raw Data'!K1376&lt;4, 'Raw Data'!L1376&gt;'Raw Data'!K1376), 'Raw Data'!H1376, 0)</f>
        <v>0</v>
      </c>
      <c r="V1381">
        <f>IF(AND('Raw Data'!K1376-'Raw Data'!L1376&lt;4, 'Raw Data'!K1376&gt;'Raw Data'!L1376), 'Raw Data'!G1376, 0)</f>
        <v>0</v>
      </c>
      <c r="W1381">
        <f>SUM('Hidden Analysis'!S1382:T1382)</f>
        <v>0</v>
      </c>
      <c r="X1381">
        <f>SUM('Hidden Analysis'!U1382:V1382)</f>
        <v>0</v>
      </c>
    </row>
    <row r="1382" spans="1:24" x14ac:dyDescent="0.3">
      <c r="A1382" s="2">
        <f>'Raw Data'!M1377</f>
        <v>0</v>
      </c>
      <c r="B1382">
        <f>IF('Raw Data'!L1377&gt;'Raw Data'!K1377, 'Raw Data'!F1377, 0)</f>
        <v>0</v>
      </c>
      <c r="C1382">
        <f>IF('Raw Data'!K1377&gt;'Raw Data'!L1377, 'Raw Data'!C1377, 0)</f>
        <v>0</v>
      </c>
      <c r="D1382">
        <f t="shared" si="46"/>
        <v>0</v>
      </c>
      <c r="E1382">
        <f>SUM('Hidden Analysis'!A1383:B1383)</f>
        <v>0</v>
      </c>
      <c r="F1382">
        <f>SUM('Hidden Analysis'!C1383:D1383)</f>
        <v>0</v>
      </c>
      <c r="G1382">
        <f>IF(AND('Raw Data'!F1377&lt;'Raw Data'!C1377, 'Raw Data'!L1377&gt;'Raw Data'!K1377), 'Raw Data'!F1377, 0)</f>
        <v>0</v>
      </c>
      <c r="H1382">
        <f>IF(AND('Raw Data'!F1377&gt;'Raw Data'!C1377, 'Raw Data'!L1377&lt;'Raw Data'!K1377), 'Raw Data'!C1377, 0)</f>
        <v>0</v>
      </c>
      <c r="I1382">
        <f t="shared" si="47"/>
        <v>0</v>
      </c>
      <c r="J1382">
        <f>IF(AND('Raw Data'!F1377&gt;'Raw Data'!C1377, 'Raw Data'!L1377&gt;'Raw Data'!K1377), 'Raw Data'!F1377, 0)</f>
        <v>0</v>
      </c>
      <c r="K1382">
        <f>IF(AND('Raw Data'!F1377&lt;'Raw Data'!C1377, 'Raw Data'!L1377&lt;'Raw Data'!K1377), 'Raw Data'!C1377, 0)</f>
        <v>0</v>
      </c>
      <c r="L1382">
        <f>IF('Raw Data'!L1377-'Raw Data'!K1377&gt;3, 'Raw Data'!J1377, 0)</f>
        <v>0</v>
      </c>
      <c r="M1382">
        <f>IF('Raw Data'!K1377-'Raw Data'!L1377&gt;3, 'Raw Data'!I1377, 0)</f>
        <v>0</v>
      </c>
      <c r="N1382">
        <f>IF('Raw Data'!L1377-'Raw Data'!K1377&gt;3, 'Raw Data'!J1377, IF('Raw Data'!K1377-'Raw Data'!L1377&gt;3, 'Raw Data'!I1377, 0))</f>
        <v>0</v>
      </c>
      <c r="O1382">
        <f>IF(ISBLANK('Raw Data'!L1377), 0, IF(ABS('Raw Data'!L1377-'Raw Data'!K1377)&lt;4, 'Raw Data'!H1377, IF(ABS('Raw Data'!K1377-'Raw Data'!L1377)&lt;4, 'Raw Data'!G1377, 0)))</f>
        <v>0</v>
      </c>
      <c r="P1382">
        <f>SUM('Hidden Analysis'!E1383:H1383)</f>
        <v>0</v>
      </c>
      <c r="Q1382">
        <f>SUM('Hidden Analysis'!I1383:L1383)</f>
        <v>0</v>
      </c>
      <c r="R1382">
        <f>SUM('Hidden Analysis'!M1383:P1383)</f>
        <v>0</v>
      </c>
      <c r="S1382">
        <f>SUM('Hidden Analysis'!Q1383:R1383)</f>
        <v>0</v>
      </c>
      <c r="T1382">
        <f>IF(AND('Raw Data'!F1377&lt;1.5, 'Raw Data'!L1377&gt;'Raw Data'!K1377, 'Raw Data'!L1377-'Raw Data'!K1377&gt;3), 'Raw Data'!F1377, 0)</f>
        <v>0</v>
      </c>
      <c r="U1382">
        <f>IF(AND('Raw Data'!L1377-'Raw Data'!K1377&lt;4, 'Raw Data'!L1377&gt;'Raw Data'!K1377), 'Raw Data'!H1377, 0)</f>
        <v>0</v>
      </c>
      <c r="V1382">
        <f>IF(AND('Raw Data'!K1377-'Raw Data'!L1377&lt;4, 'Raw Data'!K1377&gt;'Raw Data'!L1377), 'Raw Data'!G1377, 0)</f>
        <v>0</v>
      </c>
      <c r="W1382">
        <f>SUM('Hidden Analysis'!S1383:T1383)</f>
        <v>0</v>
      </c>
      <c r="X1382">
        <f>SUM('Hidden Analysis'!U1383:V1383)</f>
        <v>0</v>
      </c>
    </row>
    <row r="1383" spans="1:24" x14ac:dyDescent="0.3">
      <c r="A1383" s="2">
        <f>'Raw Data'!M1378</f>
        <v>0</v>
      </c>
      <c r="B1383">
        <f>IF('Raw Data'!L1378&gt;'Raw Data'!K1378, 'Raw Data'!F1378, 0)</f>
        <v>0</v>
      </c>
      <c r="C1383">
        <f>IF('Raw Data'!K1378&gt;'Raw Data'!L1378, 'Raw Data'!C1378, 0)</f>
        <v>0</v>
      </c>
      <c r="D1383">
        <f t="shared" si="46"/>
        <v>0</v>
      </c>
      <c r="E1383">
        <f>SUM('Hidden Analysis'!A1384:B1384)</f>
        <v>0</v>
      </c>
      <c r="F1383">
        <f>SUM('Hidden Analysis'!C1384:D1384)</f>
        <v>0</v>
      </c>
      <c r="G1383">
        <f>IF(AND('Raw Data'!F1378&lt;'Raw Data'!C1378, 'Raw Data'!L1378&gt;'Raw Data'!K1378), 'Raw Data'!F1378, 0)</f>
        <v>0</v>
      </c>
      <c r="H1383">
        <f>IF(AND('Raw Data'!F1378&gt;'Raw Data'!C1378, 'Raw Data'!L1378&lt;'Raw Data'!K1378), 'Raw Data'!C1378, 0)</f>
        <v>0</v>
      </c>
      <c r="I1383">
        <f t="shared" si="47"/>
        <v>0</v>
      </c>
      <c r="J1383">
        <f>IF(AND('Raw Data'!F1378&gt;'Raw Data'!C1378, 'Raw Data'!L1378&gt;'Raw Data'!K1378), 'Raw Data'!F1378, 0)</f>
        <v>0</v>
      </c>
      <c r="K1383">
        <f>IF(AND('Raw Data'!F1378&lt;'Raw Data'!C1378, 'Raw Data'!L1378&lt;'Raw Data'!K1378), 'Raw Data'!C1378, 0)</f>
        <v>0</v>
      </c>
      <c r="L1383">
        <f>IF('Raw Data'!L1378-'Raw Data'!K1378&gt;3, 'Raw Data'!J1378, 0)</f>
        <v>0</v>
      </c>
      <c r="M1383">
        <f>IF('Raw Data'!K1378-'Raw Data'!L1378&gt;3, 'Raw Data'!I1378, 0)</f>
        <v>0</v>
      </c>
      <c r="N1383">
        <f>IF('Raw Data'!L1378-'Raw Data'!K1378&gt;3, 'Raw Data'!J1378, IF('Raw Data'!K1378-'Raw Data'!L1378&gt;3, 'Raw Data'!I1378, 0))</f>
        <v>0</v>
      </c>
      <c r="O1383">
        <f>IF(ISBLANK('Raw Data'!L1378), 0, IF(ABS('Raw Data'!L1378-'Raw Data'!K1378)&lt;4, 'Raw Data'!H1378, IF(ABS('Raw Data'!K1378-'Raw Data'!L1378)&lt;4, 'Raw Data'!G1378, 0)))</f>
        <v>0</v>
      </c>
      <c r="P1383">
        <f>SUM('Hidden Analysis'!E1384:H1384)</f>
        <v>0</v>
      </c>
      <c r="Q1383">
        <f>SUM('Hidden Analysis'!I1384:L1384)</f>
        <v>0</v>
      </c>
      <c r="R1383">
        <f>SUM('Hidden Analysis'!M1384:P1384)</f>
        <v>0</v>
      </c>
      <c r="S1383">
        <f>SUM('Hidden Analysis'!Q1384:R1384)</f>
        <v>0</v>
      </c>
      <c r="T1383">
        <f>IF(AND('Raw Data'!F1378&lt;1.5, 'Raw Data'!L1378&gt;'Raw Data'!K1378, 'Raw Data'!L1378-'Raw Data'!K1378&gt;3), 'Raw Data'!F1378, 0)</f>
        <v>0</v>
      </c>
      <c r="U1383">
        <f>IF(AND('Raw Data'!L1378-'Raw Data'!K1378&lt;4, 'Raw Data'!L1378&gt;'Raw Data'!K1378), 'Raw Data'!H1378, 0)</f>
        <v>0</v>
      </c>
      <c r="V1383">
        <f>IF(AND('Raw Data'!K1378-'Raw Data'!L1378&lt;4, 'Raw Data'!K1378&gt;'Raw Data'!L1378), 'Raw Data'!G1378, 0)</f>
        <v>0</v>
      </c>
      <c r="W1383">
        <f>SUM('Hidden Analysis'!S1384:T1384)</f>
        <v>0</v>
      </c>
      <c r="X1383">
        <f>SUM('Hidden Analysis'!U1384:V1384)</f>
        <v>0</v>
      </c>
    </row>
    <row r="1384" spans="1:24" x14ac:dyDescent="0.3">
      <c r="A1384" s="2">
        <f>'Raw Data'!M1379</f>
        <v>0</v>
      </c>
      <c r="B1384">
        <f>IF('Raw Data'!L1379&gt;'Raw Data'!K1379, 'Raw Data'!F1379, 0)</f>
        <v>0</v>
      </c>
      <c r="C1384">
        <f>IF('Raw Data'!K1379&gt;'Raw Data'!L1379, 'Raw Data'!C1379, 0)</f>
        <v>0</v>
      </c>
      <c r="D1384">
        <f t="shared" si="46"/>
        <v>0</v>
      </c>
      <c r="E1384">
        <f>SUM('Hidden Analysis'!A1385:B1385)</f>
        <v>0</v>
      </c>
      <c r="F1384">
        <f>SUM('Hidden Analysis'!C1385:D1385)</f>
        <v>0</v>
      </c>
      <c r="G1384">
        <f>IF(AND('Raw Data'!F1379&lt;'Raw Data'!C1379, 'Raw Data'!L1379&gt;'Raw Data'!K1379), 'Raw Data'!F1379, 0)</f>
        <v>0</v>
      </c>
      <c r="H1384">
        <f>IF(AND('Raw Data'!F1379&gt;'Raw Data'!C1379, 'Raw Data'!L1379&lt;'Raw Data'!K1379), 'Raw Data'!C1379, 0)</f>
        <v>0</v>
      </c>
      <c r="I1384">
        <f t="shared" si="47"/>
        <v>0</v>
      </c>
      <c r="J1384">
        <f>IF(AND('Raw Data'!F1379&gt;'Raw Data'!C1379, 'Raw Data'!L1379&gt;'Raw Data'!K1379), 'Raw Data'!F1379, 0)</f>
        <v>0</v>
      </c>
      <c r="K1384">
        <f>IF(AND('Raw Data'!F1379&lt;'Raw Data'!C1379, 'Raw Data'!L1379&lt;'Raw Data'!K1379), 'Raw Data'!C1379, 0)</f>
        <v>0</v>
      </c>
      <c r="L1384">
        <f>IF('Raw Data'!L1379-'Raw Data'!K1379&gt;3, 'Raw Data'!J1379, 0)</f>
        <v>0</v>
      </c>
      <c r="M1384">
        <f>IF('Raw Data'!K1379-'Raw Data'!L1379&gt;3, 'Raw Data'!I1379, 0)</f>
        <v>0</v>
      </c>
      <c r="N1384">
        <f>IF('Raw Data'!L1379-'Raw Data'!K1379&gt;3, 'Raw Data'!J1379, IF('Raw Data'!K1379-'Raw Data'!L1379&gt;3, 'Raw Data'!I1379, 0))</f>
        <v>0</v>
      </c>
      <c r="O1384">
        <f>IF(ISBLANK('Raw Data'!L1379), 0, IF(ABS('Raw Data'!L1379-'Raw Data'!K1379)&lt;4, 'Raw Data'!H1379, IF(ABS('Raw Data'!K1379-'Raw Data'!L1379)&lt;4, 'Raw Data'!G1379, 0)))</f>
        <v>0</v>
      </c>
      <c r="P1384">
        <f>SUM('Hidden Analysis'!E1385:H1385)</f>
        <v>0</v>
      </c>
      <c r="Q1384">
        <f>SUM('Hidden Analysis'!I1385:L1385)</f>
        <v>0</v>
      </c>
      <c r="R1384">
        <f>SUM('Hidden Analysis'!M1385:P1385)</f>
        <v>0</v>
      </c>
      <c r="S1384">
        <f>SUM('Hidden Analysis'!Q1385:R1385)</f>
        <v>0</v>
      </c>
      <c r="T1384">
        <f>IF(AND('Raw Data'!F1379&lt;1.5, 'Raw Data'!L1379&gt;'Raw Data'!K1379, 'Raw Data'!L1379-'Raw Data'!K1379&gt;3), 'Raw Data'!F1379, 0)</f>
        <v>0</v>
      </c>
      <c r="U1384">
        <f>IF(AND('Raw Data'!L1379-'Raw Data'!K1379&lt;4, 'Raw Data'!L1379&gt;'Raw Data'!K1379), 'Raw Data'!H1379, 0)</f>
        <v>0</v>
      </c>
      <c r="V1384">
        <f>IF(AND('Raw Data'!K1379-'Raw Data'!L1379&lt;4, 'Raw Data'!K1379&gt;'Raw Data'!L1379), 'Raw Data'!G1379, 0)</f>
        <v>0</v>
      </c>
      <c r="W1384">
        <f>SUM('Hidden Analysis'!S1385:T1385)</f>
        <v>0</v>
      </c>
      <c r="X1384">
        <f>SUM('Hidden Analysis'!U1385:V1385)</f>
        <v>0</v>
      </c>
    </row>
    <row r="1385" spans="1:24" x14ac:dyDescent="0.3">
      <c r="A1385" s="2">
        <f>'Raw Data'!M1380</f>
        <v>0</v>
      </c>
      <c r="B1385">
        <f>IF('Raw Data'!L1380&gt;'Raw Data'!K1380, 'Raw Data'!F1380, 0)</f>
        <v>0</v>
      </c>
      <c r="C1385">
        <f>IF('Raw Data'!K1380&gt;'Raw Data'!L1380, 'Raw Data'!C1380, 0)</f>
        <v>0</v>
      </c>
      <c r="D1385">
        <f t="shared" si="46"/>
        <v>0</v>
      </c>
      <c r="E1385">
        <f>SUM('Hidden Analysis'!A1386:B1386)</f>
        <v>0</v>
      </c>
      <c r="F1385">
        <f>SUM('Hidden Analysis'!C1386:D1386)</f>
        <v>0</v>
      </c>
      <c r="G1385">
        <f>IF(AND('Raw Data'!F1380&lt;'Raw Data'!C1380, 'Raw Data'!L1380&gt;'Raw Data'!K1380), 'Raw Data'!F1380, 0)</f>
        <v>0</v>
      </c>
      <c r="H1385">
        <f>IF(AND('Raw Data'!F1380&gt;'Raw Data'!C1380, 'Raw Data'!L1380&lt;'Raw Data'!K1380), 'Raw Data'!C1380, 0)</f>
        <v>0</v>
      </c>
      <c r="I1385">
        <f t="shared" si="47"/>
        <v>0</v>
      </c>
      <c r="J1385">
        <f>IF(AND('Raw Data'!F1380&gt;'Raw Data'!C1380, 'Raw Data'!L1380&gt;'Raw Data'!K1380), 'Raw Data'!F1380, 0)</f>
        <v>0</v>
      </c>
      <c r="K1385">
        <f>IF(AND('Raw Data'!F1380&lt;'Raw Data'!C1380, 'Raw Data'!L1380&lt;'Raw Data'!K1380), 'Raw Data'!C1380, 0)</f>
        <v>0</v>
      </c>
      <c r="L1385">
        <f>IF('Raw Data'!L1380-'Raw Data'!K1380&gt;3, 'Raw Data'!J1380, 0)</f>
        <v>0</v>
      </c>
      <c r="M1385">
        <f>IF('Raw Data'!K1380-'Raw Data'!L1380&gt;3, 'Raw Data'!I1380, 0)</f>
        <v>0</v>
      </c>
      <c r="N1385">
        <f>IF('Raw Data'!L1380-'Raw Data'!K1380&gt;3, 'Raw Data'!J1380, IF('Raw Data'!K1380-'Raw Data'!L1380&gt;3, 'Raw Data'!I1380, 0))</f>
        <v>0</v>
      </c>
      <c r="O1385">
        <f>IF(ISBLANK('Raw Data'!L1380), 0, IF(ABS('Raw Data'!L1380-'Raw Data'!K1380)&lt;4, 'Raw Data'!H1380, IF(ABS('Raw Data'!K1380-'Raw Data'!L1380)&lt;4, 'Raw Data'!G1380, 0)))</f>
        <v>0</v>
      </c>
      <c r="P1385">
        <f>SUM('Hidden Analysis'!E1386:H1386)</f>
        <v>0</v>
      </c>
      <c r="Q1385">
        <f>SUM('Hidden Analysis'!I1386:L1386)</f>
        <v>0</v>
      </c>
      <c r="R1385">
        <f>SUM('Hidden Analysis'!M1386:P1386)</f>
        <v>0</v>
      </c>
      <c r="S1385">
        <f>SUM('Hidden Analysis'!Q1386:R1386)</f>
        <v>0</v>
      </c>
      <c r="T1385">
        <f>IF(AND('Raw Data'!F1380&lt;1.5, 'Raw Data'!L1380&gt;'Raw Data'!K1380, 'Raw Data'!L1380-'Raw Data'!K1380&gt;3), 'Raw Data'!F1380, 0)</f>
        <v>0</v>
      </c>
      <c r="U1385">
        <f>IF(AND('Raw Data'!L1380-'Raw Data'!K1380&lt;4, 'Raw Data'!L1380&gt;'Raw Data'!K1380), 'Raw Data'!H1380, 0)</f>
        <v>0</v>
      </c>
      <c r="V1385">
        <f>IF(AND('Raw Data'!K1380-'Raw Data'!L1380&lt;4, 'Raw Data'!K1380&gt;'Raw Data'!L1380), 'Raw Data'!G1380, 0)</f>
        <v>0</v>
      </c>
      <c r="W1385">
        <f>SUM('Hidden Analysis'!S1386:T1386)</f>
        <v>0</v>
      </c>
      <c r="X1385">
        <f>SUM('Hidden Analysis'!U1386:V1386)</f>
        <v>0</v>
      </c>
    </row>
    <row r="1386" spans="1:24" x14ac:dyDescent="0.3">
      <c r="A1386" s="2">
        <f>'Raw Data'!M1381</f>
        <v>0</v>
      </c>
      <c r="B1386">
        <f>IF('Raw Data'!L1381&gt;'Raw Data'!K1381, 'Raw Data'!F1381, 0)</f>
        <v>0</v>
      </c>
      <c r="C1386">
        <f>IF('Raw Data'!K1381&gt;'Raw Data'!L1381, 'Raw Data'!C1381, 0)</f>
        <v>0</v>
      </c>
      <c r="D1386">
        <f t="shared" si="46"/>
        <v>0</v>
      </c>
      <c r="E1386">
        <f>SUM('Hidden Analysis'!A1387:B1387)</f>
        <v>0</v>
      </c>
      <c r="F1386">
        <f>SUM('Hidden Analysis'!C1387:D1387)</f>
        <v>0</v>
      </c>
      <c r="G1386">
        <f>IF(AND('Raw Data'!F1381&lt;'Raw Data'!C1381, 'Raw Data'!L1381&gt;'Raw Data'!K1381), 'Raw Data'!F1381, 0)</f>
        <v>0</v>
      </c>
      <c r="H1386">
        <f>IF(AND('Raw Data'!F1381&gt;'Raw Data'!C1381, 'Raw Data'!L1381&lt;'Raw Data'!K1381), 'Raw Data'!C1381, 0)</f>
        <v>0</v>
      </c>
      <c r="I1386">
        <f t="shared" si="47"/>
        <v>0</v>
      </c>
      <c r="J1386">
        <f>IF(AND('Raw Data'!F1381&gt;'Raw Data'!C1381, 'Raw Data'!L1381&gt;'Raw Data'!K1381), 'Raw Data'!F1381, 0)</f>
        <v>0</v>
      </c>
      <c r="K1386">
        <f>IF(AND('Raw Data'!F1381&lt;'Raw Data'!C1381, 'Raw Data'!L1381&lt;'Raw Data'!K1381), 'Raw Data'!C1381, 0)</f>
        <v>0</v>
      </c>
      <c r="L1386">
        <f>IF('Raw Data'!L1381-'Raw Data'!K1381&gt;3, 'Raw Data'!J1381, 0)</f>
        <v>0</v>
      </c>
      <c r="M1386">
        <f>IF('Raw Data'!K1381-'Raw Data'!L1381&gt;3, 'Raw Data'!I1381, 0)</f>
        <v>0</v>
      </c>
      <c r="N1386">
        <f>IF('Raw Data'!L1381-'Raw Data'!K1381&gt;3, 'Raw Data'!J1381, IF('Raw Data'!K1381-'Raw Data'!L1381&gt;3, 'Raw Data'!I1381, 0))</f>
        <v>0</v>
      </c>
      <c r="O1386">
        <f>IF(ISBLANK('Raw Data'!L1381), 0, IF(ABS('Raw Data'!L1381-'Raw Data'!K1381)&lt;4, 'Raw Data'!H1381, IF(ABS('Raw Data'!K1381-'Raw Data'!L1381)&lt;4, 'Raw Data'!G1381, 0)))</f>
        <v>0</v>
      </c>
      <c r="P1386">
        <f>SUM('Hidden Analysis'!E1387:H1387)</f>
        <v>0</v>
      </c>
      <c r="Q1386">
        <f>SUM('Hidden Analysis'!I1387:L1387)</f>
        <v>0</v>
      </c>
      <c r="R1386">
        <f>SUM('Hidden Analysis'!M1387:P1387)</f>
        <v>0</v>
      </c>
      <c r="S1386">
        <f>SUM('Hidden Analysis'!Q1387:R1387)</f>
        <v>0</v>
      </c>
      <c r="T1386">
        <f>IF(AND('Raw Data'!F1381&lt;1.5, 'Raw Data'!L1381&gt;'Raw Data'!K1381, 'Raw Data'!L1381-'Raw Data'!K1381&gt;3), 'Raw Data'!F1381, 0)</f>
        <v>0</v>
      </c>
      <c r="U1386">
        <f>IF(AND('Raw Data'!L1381-'Raw Data'!K1381&lt;4, 'Raw Data'!L1381&gt;'Raw Data'!K1381), 'Raw Data'!H1381, 0)</f>
        <v>0</v>
      </c>
      <c r="V1386">
        <f>IF(AND('Raw Data'!K1381-'Raw Data'!L1381&lt;4, 'Raw Data'!K1381&gt;'Raw Data'!L1381), 'Raw Data'!G1381, 0)</f>
        <v>0</v>
      </c>
      <c r="W1386">
        <f>SUM('Hidden Analysis'!S1387:T1387)</f>
        <v>0</v>
      </c>
      <c r="X1386">
        <f>SUM('Hidden Analysis'!U1387:V1387)</f>
        <v>0</v>
      </c>
    </row>
    <row r="1387" spans="1:24" x14ac:dyDescent="0.3">
      <c r="A1387" s="2">
        <f>'Raw Data'!M1382</f>
        <v>0</v>
      </c>
      <c r="B1387">
        <f>IF('Raw Data'!L1382&gt;'Raw Data'!K1382, 'Raw Data'!F1382, 0)</f>
        <v>0</v>
      </c>
      <c r="C1387">
        <f>IF('Raw Data'!K1382&gt;'Raw Data'!L1382, 'Raw Data'!C1382, 0)</f>
        <v>0</v>
      </c>
      <c r="D1387">
        <f t="shared" si="46"/>
        <v>0</v>
      </c>
      <c r="E1387">
        <f>SUM('Hidden Analysis'!A1388:B1388)</f>
        <v>0</v>
      </c>
      <c r="F1387">
        <f>SUM('Hidden Analysis'!C1388:D1388)</f>
        <v>0</v>
      </c>
      <c r="G1387">
        <f>IF(AND('Raw Data'!F1382&lt;'Raw Data'!C1382, 'Raw Data'!L1382&gt;'Raw Data'!K1382), 'Raw Data'!F1382, 0)</f>
        <v>0</v>
      </c>
      <c r="H1387">
        <f>IF(AND('Raw Data'!F1382&gt;'Raw Data'!C1382, 'Raw Data'!L1382&lt;'Raw Data'!K1382), 'Raw Data'!C1382, 0)</f>
        <v>0</v>
      </c>
      <c r="I1387">
        <f t="shared" si="47"/>
        <v>0</v>
      </c>
      <c r="J1387">
        <f>IF(AND('Raw Data'!F1382&gt;'Raw Data'!C1382, 'Raw Data'!L1382&gt;'Raw Data'!K1382), 'Raw Data'!F1382, 0)</f>
        <v>0</v>
      </c>
      <c r="K1387">
        <f>IF(AND('Raw Data'!F1382&lt;'Raw Data'!C1382, 'Raw Data'!L1382&lt;'Raw Data'!K1382), 'Raw Data'!C1382, 0)</f>
        <v>0</v>
      </c>
      <c r="L1387">
        <f>IF('Raw Data'!L1382-'Raw Data'!K1382&gt;3, 'Raw Data'!J1382, 0)</f>
        <v>0</v>
      </c>
      <c r="M1387">
        <f>IF('Raw Data'!K1382-'Raw Data'!L1382&gt;3, 'Raw Data'!I1382, 0)</f>
        <v>0</v>
      </c>
      <c r="N1387">
        <f>IF('Raw Data'!L1382-'Raw Data'!K1382&gt;3, 'Raw Data'!J1382, IF('Raw Data'!K1382-'Raw Data'!L1382&gt;3, 'Raw Data'!I1382, 0))</f>
        <v>0</v>
      </c>
      <c r="O1387">
        <f>IF(ISBLANK('Raw Data'!L1382), 0, IF(ABS('Raw Data'!L1382-'Raw Data'!K1382)&lt;4, 'Raw Data'!H1382, IF(ABS('Raw Data'!K1382-'Raw Data'!L1382)&lt;4, 'Raw Data'!G1382, 0)))</f>
        <v>0</v>
      </c>
      <c r="P1387">
        <f>SUM('Hidden Analysis'!E1388:H1388)</f>
        <v>0</v>
      </c>
      <c r="Q1387">
        <f>SUM('Hidden Analysis'!I1388:L1388)</f>
        <v>0</v>
      </c>
      <c r="R1387">
        <f>SUM('Hidden Analysis'!M1388:P1388)</f>
        <v>0</v>
      </c>
      <c r="S1387">
        <f>SUM('Hidden Analysis'!Q1388:R1388)</f>
        <v>0</v>
      </c>
      <c r="T1387">
        <f>IF(AND('Raw Data'!F1382&lt;1.5, 'Raw Data'!L1382&gt;'Raw Data'!K1382, 'Raw Data'!L1382-'Raw Data'!K1382&gt;3), 'Raw Data'!F1382, 0)</f>
        <v>0</v>
      </c>
      <c r="U1387">
        <f>IF(AND('Raw Data'!L1382-'Raw Data'!K1382&lt;4, 'Raw Data'!L1382&gt;'Raw Data'!K1382), 'Raw Data'!H1382, 0)</f>
        <v>0</v>
      </c>
      <c r="V1387">
        <f>IF(AND('Raw Data'!K1382-'Raw Data'!L1382&lt;4, 'Raw Data'!K1382&gt;'Raw Data'!L1382), 'Raw Data'!G1382, 0)</f>
        <v>0</v>
      </c>
      <c r="W1387">
        <f>SUM('Hidden Analysis'!S1388:T1388)</f>
        <v>0</v>
      </c>
      <c r="X1387">
        <f>SUM('Hidden Analysis'!U1388:V1388)</f>
        <v>0</v>
      </c>
    </row>
    <row r="1388" spans="1:24" x14ac:dyDescent="0.3">
      <c r="A1388" s="2">
        <f>'Raw Data'!M1383</f>
        <v>0</v>
      </c>
      <c r="B1388">
        <f>IF('Raw Data'!L1383&gt;'Raw Data'!K1383, 'Raw Data'!F1383, 0)</f>
        <v>0</v>
      </c>
      <c r="C1388">
        <f>IF('Raw Data'!K1383&gt;'Raw Data'!L1383, 'Raw Data'!C1383, 0)</f>
        <v>0</v>
      </c>
      <c r="D1388">
        <f t="shared" si="46"/>
        <v>0</v>
      </c>
      <c r="E1388">
        <f>SUM('Hidden Analysis'!A1389:B1389)</f>
        <v>0</v>
      </c>
      <c r="F1388">
        <f>SUM('Hidden Analysis'!C1389:D1389)</f>
        <v>0</v>
      </c>
      <c r="G1388">
        <f>IF(AND('Raw Data'!F1383&lt;'Raw Data'!C1383, 'Raw Data'!L1383&gt;'Raw Data'!K1383), 'Raw Data'!F1383, 0)</f>
        <v>0</v>
      </c>
      <c r="H1388">
        <f>IF(AND('Raw Data'!F1383&gt;'Raw Data'!C1383, 'Raw Data'!L1383&lt;'Raw Data'!K1383), 'Raw Data'!C1383, 0)</f>
        <v>0</v>
      </c>
      <c r="I1388">
        <f t="shared" si="47"/>
        <v>0</v>
      </c>
      <c r="J1388">
        <f>IF(AND('Raw Data'!F1383&gt;'Raw Data'!C1383, 'Raw Data'!L1383&gt;'Raw Data'!K1383), 'Raw Data'!F1383, 0)</f>
        <v>0</v>
      </c>
      <c r="K1388">
        <f>IF(AND('Raw Data'!F1383&lt;'Raw Data'!C1383, 'Raw Data'!L1383&lt;'Raw Data'!K1383), 'Raw Data'!C1383, 0)</f>
        <v>0</v>
      </c>
      <c r="L1388">
        <f>IF('Raw Data'!L1383-'Raw Data'!K1383&gt;3, 'Raw Data'!J1383, 0)</f>
        <v>0</v>
      </c>
      <c r="M1388">
        <f>IF('Raw Data'!K1383-'Raw Data'!L1383&gt;3, 'Raw Data'!I1383, 0)</f>
        <v>0</v>
      </c>
      <c r="N1388">
        <f>IF('Raw Data'!L1383-'Raw Data'!K1383&gt;3, 'Raw Data'!J1383, IF('Raw Data'!K1383-'Raw Data'!L1383&gt;3, 'Raw Data'!I1383, 0))</f>
        <v>0</v>
      </c>
      <c r="O1388">
        <f>IF(ISBLANK('Raw Data'!L1383), 0, IF(ABS('Raw Data'!L1383-'Raw Data'!K1383)&lt;4, 'Raw Data'!H1383, IF(ABS('Raw Data'!K1383-'Raw Data'!L1383)&lt;4, 'Raw Data'!G1383, 0)))</f>
        <v>0</v>
      </c>
      <c r="P1388">
        <f>SUM('Hidden Analysis'!E1389:H1389)</f>
        <v>0</v>
      </c>
      <c r="Q1388">
        <f>SUM('Hidden Analysis'!I1389:L1389)</f>
        <v>0</v>
      </c>
      <c r="R1388">
        <f>SUM('Hidden Analysis'!M1389:P1389)</f>
        <v>0</v>
      </c>
      <c r="S1388">
        <f>SUM('Hidden Analysis'!Q1389:R1389)</f>
        <v>0</v>
      </c>
      <c r="T1388">
        <f>IF(AND('Raw Data'!F1383&lt;1.5, 'Raw Data'!L1383&gt;'Raw Data'!K1383, 'Raw Data'!L1383-'Raw Data'!K1383&gt;3), 'Raw Data'!F1383, 0)</f>
        <v>0</v>
      </c>
      <c r="U1388">
        <f>IF(AND('Raw Data'!L1383-'Raw Data'!K1383&lt;4, 'Raw Data'!L1383&gt;'Raw Data'!K1383), 'Raw Data'!H1383, 0)</f>
        <v>0</v>
      </c>
      <c r="V1388">
        <f>IF(AND('Raw Data'!K1383-'Raw Data'!L1383&lt;4, 'Raw Data'!K1383&gt;'Raw Data'!L1383), 'Raw Data'!G1383, 0)</f>
        <v>0</v>
      </c>
      <c r="W1388">
        <f>SUM('Hidden Analysis'!S1389:T1389)</f>
        <v>0</v>
      </c>
      <c r="X1388">
        <f>SUM('Hidden Analysis'!U1389:V1389)</f>
        <v>0</v>
      </c>
    </row>
    <row r="1389" spans="1:24" x14ac:dyDescent="0.3">
      <c r="A1389" s="2">
        <f>'Raw Data'!M1384</f>
        <v>0</v>
      </c>
      <c r="B1389">
        <f>IF('Raw Data'!L1384&gt;'Raw Data'!K1384, 'Raw Data'!F1384, 0)</f>
        <v>0</v>
      </c>
      <c r="C1389">
        <f>IF('Raw Data'!K1384&gt;'Raw Data'!L1384, 'Raw Data'!C1384, 0)</f>
        <v>0</v>
      </c>
      <c r="D1389">
        <f t="shared" si="46"/>
        <v>0</v>
      </c>
      <c r="E1389">
        <f>SUM('Hidden Analysis'!A1390:B1390)</f>
        <v>0</v>
      </c>
      <c r="F1389">
        <f>SUM('Hidden Analysis'!C1390:D1390)</f>
        <v>0</v>
      </c>
      <c r="G1389">
        <f>IF(AND('Raw Data'!F1384&lt;'Raw Data'!C1384, 'Raw Data'!L1384&gt;'Raw Data'!K1384), 'Raw Data'!F1384, 0)</f>
        <v>0</v>
      </c>
      <c r="H1389">
        <f>IF(AND('Raw Data'!F1384&gt;'Raw Data'!C1384, 'Raw Data'!L1384&lt;'Raw Data'!K1384), 'Raw Data'!C1384, 0)</f>
        <v>0</v>
      </c>
      <c r="I1389">
        <f t="shared" si="47"/>
        <v>0</v>
      </c>
      <c r="J1389">
        <f>IF(AND('Raw Data'!F1384&gt;'Raw Data'!C1384, 'Raw Data'!L1384&gt;'Raw Data'!K1384), 'Raw Data'!F1384, 0)</f>
        <v>0</v>
      </c>
      <c r="K1389">
        <f>IF(AND('Raw Data'!F1384&lt;'Raw Data'!C1384, 'Raw Data'!L1384&lt;'Raw Data'!K1384), 'Raw Data'!C1384, 0)</f>
        <v>0</v>
      </c>
      <c r="L1389">
        <f>IF('Raw Data'!L1384-'Raw Data'!K1384&gt;3, 'Raw Data'!J1384, 0)</f>
        <v>0</v>
      </c>
      <c r="M1389">
        <f>IF('Raw Data'!K1384-'Raw Data'!L1384&gt;3, 'Raw Data'!I1384, 0)</f>
        <v>0</v>
      </c>
      <c r="N1389">
        <f>IF('Raw Data'!L1384-'Raw Data'!K1384&gt;3, 'Raw Data'!J1384, IF('Raw Data'!K1384-'Raw Data'!L1384&gt;3, 'Raw Data'!I1384, 0))</f>
        <v>0</v>
      </c>
      <c r="O1389">
        <f>IF(ISBLANK('Raw Data'!L1384), 0, IF(ABS('Raw Data'!L1384-'Raw Data'!K1384)&lt;4, 'Raw Data'!H1384, IF(ABS('Raw Data'!K1384-'Raw Data'!L1384)&lt;4, 'Raw Data'!G1384, 0)))</f>
        <v>0</v>
      </c>
      <c r="P1389">
        <f>SUM('Hidden Analysis'!E1390:H1390)</f>
        <v>0</v>
      </c>
      <c r="Q1389">
        <f>SUM('Hidden Analysis'!I1390:L1390)</f>
        <v>0</v>
      </c>
      <c r="R1389">
        <f>SUM('Hidden Analysis'!M1390:P1390)</f>
        <v>0</v>
      </c>
      <c r="S1389">
        <f>SUM('Hidden Analysis'!Q1390:R1390)</f>
        <v>0</v>
      </c>
      <c r="T1389">
        <f>IF(AND('Raw Data'!F1384&lt;1.5, 'Raw Data'!L1384&gt;'Raw Data'!K1384, 'Raw Data'!L1384-'Raw Data'!K1384&gt;3), 'Raw Data'!F1384, 0)</f>
        <v>0</v>
      </c>
      <c r="U1389">
        <f>IF(AND('Raw Data'!L1384-'Raw Data'!K1384&lt;4, 'Raw Data'!L1384&gt;'Raw Data'!K1384), 'Raw Data'!H1384, 0)</f>
        <v>0</v>
      </c>
      <c r="V1389">
        <f>IF(AND('Raw Data'!K1384-'Raw Data'!L1384&lt;4, 'Raw Data'!K1384&gt;'Raw Data'!L1384), 'Raw Data'!G1384, 0)</f>
        <v>0</v>
      </c>
      <c r="W1389">
        <f>SUM('Hidden Analysis'!S1390:T1390)</f>
        <v>0</v>
      </c>
      <c r="X1389">
        <f>SUM('Hidden Analysis'!U1390:V1390)</f>
        <v>0</v>
      </c>
    </row>
    <row r="1390" spans="1:24" x14ac:dyDescent="0.3">
      <c r="A1390" s="2">
        <f>'Raw Data'!M1385</f>
        <v>0</v>
      </c>
      <c r="B1390">
        <f>IF('Raw Data'!L1385&gt;'Raw Data'!K1385, 'Raw Data'!F1385, 0)</f>
        <v>0</v>
      </c>
      <c r="C1390">
        <f>IF('Raw Data'!K1385&gt;'Raw Data'!L1385, 'Raw Data'!C1385, 0)</f>
        <v>0</v>
      </c>
      <c r="D1390">
        <f t="shared" si="46"/>
        <v>0</v>
      </c>
      <c r="E1390">
        <f>SUM('Hidden Analysis'!A1391:B1391)</f>
        <v>0</v>
      </c>
      <c r="F1390">
        <f>SUM('Hidden Analysis'!C1391:D1391)</f>
        <v>0</v>
      </c>
      <c r="G1390">
        <f>IF(AND('Raw Data'!F1385&lt;'Raw Data'!C1385, 'Raw Data'!L1385&gt;'Raw Data'!K1385), 'Raw Data'!F1385, 0)</f>
        <v>0</v>
      </c>
      <c r="H1390">
        <f>IF(AND('Raw Data'!F1385&gt;'Raw Data'!C1385, 'Raw Data'!L1385&lt;'Raw Data'!K1385), 'Raw Data'!C1385, 0)</f>
        <v>0</v>
      </c>
      <c r="I1390">
        <f t="shared" si="47"/>
        <v>0</v>
      </c>
      <c r="J1390">
        <f>IF(AND('Raw Data'!F1385&gt;'Raw Data'!C1385, 'Raw Data'!L1385&gt;'Raw Data'!K1385), 'Raw Data'!F1385, 0)</f>
        <v>0</v>
      </c>
      <c r="K1390">
        <f>IF(AND('Raw Data'!F1385&lt;'Raw Data'!C1385, 'Raw Data'!L1385&lt;'Raw Data'!K1385), 'Raw Data'!C1385, 0)</f>
        <v>0</v>
      </c>
      <c r="L1390">
        <f>IF('Raw Data'!L1385-'Raw Data'!K1385&gt;3, 'Raw Data'!J1385, 0)</f>
        <v>0</v>
      </c>
      <c r="M1390">
        <f>IF('Raw Data'!K1385-'Raw Data'!L1385&gt;3, 'Raw Data'!I1385, 0)</f>
        <v>0</v>
      </c>
      <c r="N1390">
        <f>IF('Raw Data'!L1385-'Raw Data'!K1385&gt;3, 'Raw Data'!J1385, IF('Raw Data'!K1385-'Raw Data'!L1385&gt;3, 'Raw Data'!I1385, 0))</f>
        <v>0</v>
      </c>
      <c r="O1390">
        <f>IF(ISBLANK('Raw Data'!L1385), 0, IF(ABS('Raw Data'!L1385-'Raw Data'!K1385)&lt;4, 'Raw Data'!H1385, IF(ABS('Raw Data'!K1385-'Raw Data'!L1385)&lt;4, 'Raw Data'!G1385, 0)))</f>
        <v>0</v>
      </c>
      <c r="P1390">
        <f>SUM('Hidden Analysis'!E1391:H1391)</f>
        <v>0</v>
      </c>
      <c r="Q1390">
        <f>SUM('Hidden Analysis'!I1391:L1391)</f>
        <v>0</v>
      </c>
      <c r="R1390">
        <f>SUM('Hidden Analysis'!M1391:P1391)</f>
        <v>0</v>
      </c>
      <c r="S1390">
        <f>SUM('Hidden Analysis'!Q1391:R1391)</f>
        <v>0</v>
      </c>
      <c r="T1390">
        <f>IF(AND('Raw Data'!F1385&lt;1.5, 'Raw Data'!L1385&gt;'Raw Data'!K1385, 'Raw Data'!L1385-'Raw Data'!K1385&gt;3), 'Raw Data'!F1385, 0)</f>
        <v>0</v>
      </c>
      <c r="U1390">
        <f>IF(AND('Raw Data'!L1385-'Raw Data'!K1385&lt;4, 'Raw Data'!L1385&gt;'Raw Data'!K1385), 'Raw Data'!H1385, 0)</f>
        <v>0</v>
      </c>
      <c r="V1390">
        <f>IF(AND('Raw Data'!K1385-'Raw Data'!L1385&lt;4, 'Raw Data'!K1385&gt;'Raw Data'!L1385), 'Raw Data'!G1385, 0)</f>
        <v>0</v>
      </c>
      <c r="W1390">
        <f>SUM('Hidden Analysis'!S1391:T1391)</f>
        <v>0</v>
      </c>
      <c r="X1390">
        <f>SUM('Hidden Analysis'!U1391:V1391)</f>
        <v>0</v>
      </c>
    </row>
    <row r="1391" spans="1:24" x14ac:dyDescent="0.3">
      <c r="A1391" s="2">
        <f>'Raw Data'!M1386</f>
        <v>0</v>
      </c>
      <c r="B1391">
        <f>IF('Raw Data'!L1386&gt;'Raw Data'!K1386, 'Raw Data'!F1386, 0)</f>
        <v>0</v>
      </c>
      <c r="C1391">
        <f>IF('Raw Data'!K1386&gt;'Raw Data'!L1386, 'Raw Data'!C1386, 0)</f>
        <v>0</v>
      </c>
      <c r="D1391">
        <f t="shared" si="46"/>
        <v>0</v>
      </c>
      <c r="E1391">
        <f>SUM('Hidden Analysis'!A1392:B1392)</f>
        <v>0</v>
      </c>
      <c r="F1391">
        <f>SUM('Hidden Analysis'!C1392:D1392)</f>
        <v>0</v>
      </c>
      <c r="G1391">
        <f>IF(AND('Raw Data'!F1386&lt;'Raw Data'!C1386, 'Raw Data'!L1386&gt;'Raw Data'!K1386), 'Raw Data'!F1386, 0)</f>
        <v>0</v>
      </c>
      <c r="H1391">
        <f>IF(AND('Raw Data'!F1386&gt;'Raw Data'!C1386, 'Raw Data'!L1386&lt;'Raw Data'!K1386), 'Raw Data'!C1386, 0)</f>
        <v>0</v>
      </c>
      <c r="I1391">
        <f t="shared" si="47"/>
        <v>0</v>
      </c>
      <c r="J1391">
        <f>IF(AND('Raw Data'!F1386&gt;'Raw Data'!C1386, 'Raw Data'!L1386&gt;'Raw Data'!K1386), 'Raw Data'!F1386, 0)</f>
        <v>0</v>
      </c>
      <c r="K1391">
        <f>IF(AND('Raw Data'!F1386&lt;'Raw Data'!C1386, 'Raw Data'!L1386&lt;'Raw Data'!K1386), 'Raw Data'!C1386, 0)</f>
        <v>0</v>
      </c>
      <c r="L1391">
        <f>IF('Raw Data'!L1386-'Raw Data'!K1386&gt;3, 'Raw Data'!J1386, 0)</f>
        <v>0</v>
      </c>
      <c r="M1391">
        <f>IF('Raw Data'!K1386-'Raw Data'!L1386&gt;3, 'Raw Data'!I1386, 0)</f>
        <v>0</v>
      </c>
      <c r="N1391">
        <f>IF('Raw Data'!L1386-'Raw Data'!K1386&gt;3, 'Raw Data'!J1386, IF('Raw Data'!K1386-'Raw Data'!L1386&gt;3, 'Raw Data'!I1386, 0))</f>
        <v>0</v>
      </c>
      <c r="O1391">
        <f>IF(ISBLANK('Raw Data'!L1386), 0, IF(ABS('Raw Data'!L1386-'Raw Data'!K1386)&lt;4, 'Raw Data'!H1386, IF(ABS('Raw Data'!K1386-'Raw Data'!L1386)&lt;4, 'Raw Data'!G1386, 0)))</f>
        <v>0</v>
      </c>
      <c r="P1391">
        <f>SUM('Hidden Analysis'!E1392:H1392)</f>
        <v>0</v>
      </c>
      <c r="Q1391">
        <f>SUM('Hidden Analysis'!I1392:L1392)</f>
        <v>0</v>
      </c>
      <c r="R1391">
        <f>SUM('Hidden Analysis'!M1392:P1392)</f>
        <v>0</v>
      </c>
      <c r="S1391">
        <f>SUM('Hidden Analysis'!Q1392:R1392)</f>
        <v>0</v>
      </c>
      <c r="T1391">
        <f>IF(AND('Raw Data'!F1386&lt;1.5, 'Raw Data'!L1386&gt;'Raw Data'!K1386, 'Raw Data'!L1386-'Raw Data'!K1386&gt;3), 'Raw Data'!F1386, 0)</f>
        <v>0</v>
      </c>
      <c r="U1391">
        <f>IF(AND('Raw Data'!L1386-'Raw Data'!K1386&lt;4, 'Raw Data'!L1386&gt;'Raw Data'!K1386), 'Raw Data'!H1386, 0)</f>
        <v>0</v>
      </c>
      <c r="V1391">
        <f>IF(AND('Raw Data'!K1386-'Raw Data'!L1386&lt;4, 'Raw Data'!K1386&gt;'Raw Data'!L1386), 'Raw Data'!G1386, 0)</f>
        <v>0</v>
      </c>
      <c r="W1391">
        <f>SUM('Hidden Analysis'!S1392:T1392)</f>
        <v>0</v>
      </c>
      <c r="X1391">
        <f>SUM('Hidden Analysis'!U1392:V1392)</f>
        <v>0</v>
      </c>
    </row>
    <row r="1392" spans="1:24" x14ac:dyDescent="0.3">
      <c r="A1392" s="2">
        <f>'Raw Data'!M1387</f>
        <v>0</v>
      </c>
      <c r="B1392">
        <f>IF('Raw Data'!L1387&gt;'Raw Data'!K1387, 'Raw Data'!F1387, 0)</f>
        <v>0</v>
      </c>
      <c r="C1392">
        <f>IF('Raw Data'!K1387&gt;'Raw Data'!L1387, 'Raw Data'!C1387, 0)</f>
        <v>0</v>
      </c>
      <c r="D1392">
        <f t="shared" si="46"/>
        <v>0</v>
      </c>
      <c r="E1392">
        <f>SUM('Hidden Analysis'!A1393:B1393)</f>
        <v>0</v>
      </c>
      <c r="F1392">
        <f>SUM('Hidden Analysis'!C1393:D1393)</f>
        <v>0</v>
      </c>
      <c r="G1392">
        <f>IF(AND('Raw Data'!F1387&lt;'Raw Data'!C1387, 'Raw Data'!L1387&gt;'Raw Data'!K1387), 'Raw Data'!F1387, 0)</f>
        <v>0</v>
      </c>
      <c r="H1392">
        <f>IF(AND('Raw Data'!F1387&gt;'Raw Data'!C1387, 'Raw Data'!L1387&lt;'Raw Data'!K1387), 'Raw Data'!C1387, 0)</f>
        <v>0</v>
      </c>
      <c r="I1392">
        <f t="shared" si="47"/>
        <v>0</v>
      </c>
      <c r="J1392">
        <f>IF(AND('Raw Data'!F1387&gt;'Raw Data'!C1387, 'Raw Data'!L1387&gt;'Raw Data'!K1387), 'Raw Data'!F1387, 0)</f>
        <v>0</v>
      </c>
      <c r="K1392">
        <f>IF(AND('Raw Data'!F1387&lt;'Raw Data'!C1387, 'Raw Data'!L1387&lt;'Raw Data'!K1387), 'Raw Data'!C1387, 0)</f>
        <v>0</v>
      </c>
      <c r="L1392">
        <f>IF('Raw Data'!L1387-'Raw Data'!K1387&gt;3, 'Raw Data'!J1387, 0)</f>
        <v>0</v>
      </c>
      <c r="M1392">
        <f>IF('Raw Data'!K1387-'Raw Data'!L1387&gt;3, 'Raw Data'!I1387, 0)</f>
        <v>0</v>
      </c>
      <c r="N1392">
        <f>IF('Raw Data'!L1387-'Raw Data'!K1387&gt;3, 'Raw Data'!J1387, IF('Raw Data'!K1387-'Raw Data'!L1387&gt;3, 'Raw Data'!I1387, 0))</f>
        <v>0</v>
      </c>
      <c r="O1392">
        <f>IF(ISBLANK('Raw Data'!L1387), 0, IF(ABS('Raw Data'!L1387-'Raw Data'!K1387)&lt;4, 'Raw Data'!H1387, IF(ABS('Raw Data'!K1387-'Raw Data'!L1387)&lt;4, 'Raw Data'!G1387, 0)))</f>
        <v>0</v>
      </c>
      <c r="P1392">
        <f>SUM('Hidden Analysis'!E1393:H1393)</f>
        <v>0</v>
      </c>
      <c r="Q1392">
        <f>SUM('Hidden Analysis'!I1393:L1393)</f>
        <v>0</v>
      </c>
      <c r="R1392">
        <f>SUM('Hidden Analysis'!M1393:P1393)</f>
        <v>0</v>
      </c>
      <c r="S1392">
        <f>SUM('Hidden Analysis'!Q1393:R1393)</f>
        <v>0</v>
      </c>
      <c r="T1392">
        <f>IF(AND('Raw Data'!F1387&lt;1.5, 'Raw Data'!L1387&gt;'Raw Data'!K1387, 'Raw Data'!L1387-'Raw Data'!K1387&gt;3), 'Raw Data'!F1387, 0)</f>
        <v>0</v>
      </c>
      <c r="U1392">
        <f>IF(AND('Raw Data'!L1387-'Raw Data'!K1387&lt;4, 'Raw Data'!L1387&gt;'Raw Data'!K1387), 'Raw Data'!H1387, 0)</f>
        <v>0</v>
      </c>
      <c r="V1392">
        <f>IF(AND('Raw Data'!K1387-'Raw Data'!L1387&lt;4, 'Raw Data'!K1387&gt;'Raw Data'!L1387), 'Raw Data'!G1387, 0)</f>
        <v>0</v>
      </c>
      <c r="W1392">
        <f>SUM('Hidden Analysis'!S1393:T1393)</f>
        <v>0</v>
      </c>
      <c r="X1392">
        <f>SUM('Hidden Analysis'!U1393:V1393)</f>
        <v>0</v>
      </c>
    </row>
    <row r="1393" spans="1:24" x14ac:dyDescent="0.3">
      <c r="A1393" s="2">
        <f>'Raw Data'!M1388</f>
        <v>0</v>
      </c>
      <c r="B1393">
        <f>IF('Raw Data'!L1388&gt;'Raw Data'!K1388, 'Raw Data'!F1388, 0)</f>
        <v>0</v>
      </c>
      <c r="C1393">
        <f>IF('Raw Data'!K1388&gt;'Raw Data'!L1388, 'Raw Data'!C1388, 0)</f>
        <v>0</v>
      </c>
      <c r="D1393">
        <f t="shared" si="46"/>
        <v>0</v>
      </c>
      <c r="E1393">
        <f>SUM('Hidden Analysis'!A1394:B1394)</f>
        <v>0</v>
      </c>
      <c r="F1393">
        <f>SUM('Hidden Analysis'!C1394:D1394)</f>
        <v>0</v>
      </c>
      <c r="G1393">
        <f>IF(AND('Raw Data'!F1388&lt;'Raw Data'!C1388, 'Raw Data'!L1388&gt;'Raw Data'!K1388), 'Raw Data'!F1388, 0)</f>
        <v>0</v>
      </c>
      <c r="H1393">
        <f>IF(AND('Raw Data'!F1388&gt;'Raw Data'!C1388, 'Raw Data'!L1388&lt;'Raw Data'!K1388), 'Raw Data'!C1388, 0)</f>
        <v>0</v>
      </c>
      <c r="I1393">
        <f t="shared" si="47"/>
        <v>0</v>
      </c>
      <c r="J1393">
        <f>IF(AND('Raw Data'!F1388&gt;'Raw Data'!C1388, 'Raw Data'!L1388&gt;'Raw Data'!K1388), 'Raw Data'!F1388, 0)</f>
        <v>0</v>
      </c>
      <c r="K1393">
        <f>IF(AND('Raw Data'!F1388&lt;'Raw Data'!C1388, 'Raw Data'!L1388&lt;'Raw Data'!K1388), 'Raw Data'!C1388, 0)</f>
        <v>0</v>
      </c>
      <c r="L1393">
        <f>IF('Raw Data'!L1388-'Raw Data'!K1388&gt;3, 'Raw Data'!J1388, 0)</f>
        <v>0</v>
      </c>
      <c r="M1393">
        <f>IF('Raw Data'!K1388-'Raw Data'!L1388&gt;3, 'Raw Data'!I1388, 0)</f>
        <v>0</v>
      </c>
      <c r="N1393">
        <f>IF('Raw Data'!L1388-'Raw Data'!K1388&gt;3, 'Raw Data'!J1388, IF('Raw Data'!K1388-'Raw Data'!L1388&gt;3, 'Raw Data'!I1388, 0))</f>
        <v>0</v>
      </c>
      <c r="O1393">
        <f>IF(ISBLANK('Raw Data'!L1388), 0, IF(ABS('Raw Data'!L1388-'Raw Data'!K1388)&lt;4, 'Raw Data'!H1388, IF(ABS('Raw Data'!K1388-'Raw Data'!L1388)&lt;4, 'Raw Data'!G1388, 0)))</f>
        <v>0</v>
      </c>
      <c r="P1393">
        <f>SUM('Hidden Analysis'!E1394:H1394)</f>
        <v>0</v>
      </c>
      <c r="Q1393">
        <f>SUM('Hidden Analysis'!I1394:L1394)</f>
        <v>0</v>
      </c>
      <c r="R1393">
        <f>SUM('Hidden Analysis'!M1394:P1394)</f>
        <v>0</v>
      </c>
      <c r="S1393">
        <f>SUM('Hidden Analysis'!Q1394:R1394)</f>
        <v>0</v>
      </c>
      <c r="T1393">
        <f>IF(AND('Raw Data'!F1388&lt;1.5, 'Raw Data'!L1388&gt;'Raw Data'!K1388, 'Raw Data'!L1388-'Raw Data'!K1388&gt;3), 'Raw Data'!F1388, 0)</f>
        <v>0</v>
      </c>
      <c r="U1393">
        <f>IF(AND('Raw Data'!L1388-'Raw Data'!K1388&lt;4, 'Raw Data'!L1388&gt;'Raw Data'!K1388), 'Raw Data'!H1388, 0)</f>
        <v>0</v>
      </c>
      <c r="V1393">
        <f>IF(AND('Raw Data'!K1388-'Raw Data'!L1388&lt;4, 'Raw Data'!K1388&gt;'Raw Data'!L1388), 'Raw Data'!G1388, 0)</f>
        <v>0</v>
      </c>
      <c r="W1393">
        <f>SUM('Hidden Analysis'!S1394:T1394)</f>
        <v>0</v>
      </c>
      <c r="X1393">
        <f>SUM('Hidden Analysis'!U1394:V1394)</f>
        <v>0</v>
      </c>
    </row>
    <row r="1394" spans="1:24" x14ac:dyDescent="0.3">
      <c r="A1394" s="2">
        <f>'Raw Data'!M1389</f>
        <v>0</v>
      </c>
      <c r="B1394">
        <f>IF('Raw Data'!L1389&gt;'Raw Data'!K1389, 'Raw Data'!F1389, 0)</f>
        <v>0</v>
      </c>
      <c r="C1394">
        <f>IF('Raw Data'!K1389&gt;'Raw Data'!L1389, 'Raw Data'!C1389, 0)</f>
        <v>0</v>
      </c>
      <c r="D1394">
        <f t="shared" si="46"/>
        <v>0</v>
      </c>
      <c r="E1394">
        <f>SUM('Hidden Analysis'!A1395:B1395)</f>
        <v>0</v>
      </c>
      <c r="F1394">
        <f>SUM('Hidden Analysis'!C1395:D1395)</f>
        <v>0</v>
      </c>
      <c r="G1394">
        <f>IF(AND('Raw Data'!F1389&lt;'Raw Data'!C1389, 'Raw Data'!L1389&gt;'Raw Data'!K1389), 'Raw Data'!F1389, 0)</f>
        <v>0</v>
      </c>
      <c r="H1394">
        <f>IF(AND('Raw Data'!F1389&gt;'Raw Data'!C1389, 'Raw Data'!L1389&lt;'Raw Data'!K1389), 'Raw Data'!C1389, 0)</f>
        <v>0</v>
      </c>
      <c r="I1394">
        <f t="shared" si="47"/>
        <v>0</v>
      </c>
      <c r="J1394">
        <f>IF(AND('Raw Data'!F1389&gt;'Raw Data'!C1389, 'Raw Data'!L1389&gt;'Raw Data'!K1389), 'Raw Data'!F1389, 0)</f>
        <v>0</v>
      </c>
      <c r="K1394">
        <f>IF(AND('Raw Data'!F1389&lt;'Raw Data'!C1389, 'Raw Data'!L1389&lt;'Raw Data'!K1389), 'Raw Data'!C1389, 0)</f>
        <v>0</v>
      </c>
      <c r="L1394">
        <f>IF('Raw Data'!L1389-'Raw Data'!K1389&gt;3, 'Raw Data'!J1389, 0)</f>
        <v>0</v>
      </c>
      <c r="M1394">
        <f>IF('Raw Data'!K1389-'Raw Data'!L1389&gt;3, 'Raw Data'!I1389, 0)</f>
        <v>0</v>
      </c>
      <c r="N1394">
        <f>IF('Raw Data'!L1389-'Raw Data'!K1389&gt;3, 'Raw Data'!J1389, IF('Raw Data'!K1389-'Raw Data'!L1389&gt;3, 'Raw Data'!I1389, 0))</f>
        <v>0</v>
      </c>
      <c r="O1394">
        <f>IF(ISBLANK('Raw Data'!L1389), 0, IF(ABS('Raw Data'!L1389-'Raw Data'!K1389)&lt;4, 'Raw Data'!H1389, IF(ABS('Raw Data'!K1389-'Raw Data'!L1389)&lt;4, 'Raw Data'!G1389, 0)))</f>
        <v>0</v>
      </c>
      <c r="P1394">
        <f>SUM('Hidden Analysis'!E1395:H1395)</f>
        <v>0</v>
      </c>
      <c r="Q1394">
        <f>SUM('Hidden Analysis'!I1395:L1395)</f>
        <v>0</v>
      </c>
      <c r="R1394">
        <f>SUM('Hidden Analysis'!M1395:P1395)</f>
        <v>0</v>
      </c>
      <c r="S1394">
        <f>SUM('Hidden Analysis'!Q1395:R1395)</f>
        <v>0</v>
      </c>
      <c r="T1394">
        <f>IF(AND('Raw Data'!F1389&lt;1.5, 'Raw Data'!L1389&gt;'Raw Data'!K1389, 'Raw Data'!L1389-'Raw Data'!K1389&gt;3), 'Raw Data'!F1389, 0)</f>
        <v>0</v>
      </c>
      <c r="U1394">
        <f>IF(AND('Raw Data'!L1389-'Raw Data'!K1389&lt;4, 'Raw Data'!L1389&gt;'Raw Data'!K1389), 'Raw Data'!H1389, 0)</f>
        <v>0</v>
      </c>
      <c r="V1394">
        <f>IF(AND('Raw Data'!K1389-'Raw Data'!L1389&lt;4, 'Raw Data'!K1389&gt;'Raw Data'!L1389), 'Raw Data'!G1389, 0)</f>
        <v>0</v>
      </c>
      <c r="W1394">
        <f>SUM('Hidden Analysis'!S1395:T1395)</f>
        <v>0</v>
      </c>
      <c r="X1394">
        <f>SUM('Hidden Analysis'!U1395:V1395)</f>
        <v>0</v>
      </c>
    </row>
    <row r="1395" spans="1:24" x14ac:dyDescent="0.3">
      <c r="A1395" s="2">
        <f>'Raw Data'!M1390</f>
        <v>0</v>
      </c>
      <c r="B1395">
        <f>IF('Raw Data'!L1390&gt;'Raw Data'!K1390, 'Raw Data'!F1390, 0)</f>
        <v>0</v>
      </c>
      <c r="C1395">
        <f>IF('Raw Data'!K1390&gt;'Raw Data'!L1390, 'Raw Data'!C1390, 0)</f>
        <v>0</v>
      </c>
      <c r="D1395">
        <f t="shared" si="46"/>
        <v>0</v>
      </c>
      <c r="E1395">
        <f>SUM('Hidden Analysis'!A1396:B1396)</f>
        <v>0</v>
      </c>
      <c r="F1395">
        <f>SUM('Hidden Analysis'!C1396:D1396)</f>
        <v>0</v>
      </c>
      <c r="G1395">
        <f>IF(AND('Raw Data'!F1390&lt;'Raw Data'!C1390, 'Raw Data'!L1390&gt;'Raw Data'!K1390), 'Raw Data'!F1390, 0)</f>
        <v>0</v>
      </c>
      <c r="H1395">
        <f>IF(AND('Raw Data'!F1390&gt;'Raw Data'!C1390, 'Raw Data'!L1390&lt;'Raw Data'!K1390), 'Raw Data'!C1390, 0)</f>
        <v>0</v>
      </c>
      <c r="I1395">
        <f t="shared" si="47"/>
        <v>0</v>
      </c>
      <c r="J1395">
        <f>IF(AND('Raw Data'!F1390&gt;'Raw Data'!C1390, 'Raw Data'!L1390&gt;'Raw Data'!K1390), 'Raw Data'!F1390, 0)</f>
        <v>0</v>
      </c>
      <c r="K1395">
        <f>IF(AND('Raw Data'!F1390&lt;'Raw Data'!C1390, 'Raw Data'!L1390&lt;'Raw Data'!K1390), 'Raw Data'!C1390, 0)</f>
        <v>0</v>
      </c>
      <c r="L1395">
        <f>IF('Raw Data'!L1390-'Raw Data'!K1390&gt;3, 'Raw Data'!J1390, 0)</f>
        <v>0</v>
      </c>
      <c r="M1395">
        <f>IF('Raw Data'!K1390-'Raw Data'!L1390&gt;3, 'Raw Data'!I1390, 0)</f>
        <v>0</v>
      </c>
      <c r="N1395">
        <f>IF('Raw Data'!L1390-'Raw Data'!K1390&gt;3, 'Raw Data'!J1390, IF('Raw Data'!K1390-'Raw Data'!L1390&gt;3, 'Raw Data'!I1390, 0))</f>
        <v>0</v>
      </c>
      <c r="O1395">
        <f>IF(ISBLANK('Raw Data'!L1390), 0, IF(ABS('Raw Data'!L1390-'Raw Data'!K1390)&lt;4, 'Raw Data'!H1390, IF(ABS('Raw Data'!K1390-'Raw Data'!L1390)&lt;4, 'Raw Data'!G1390, 0)))</f>
        <v>0</v>
      </c>
      <c r="P1395">
        <f>SUM('Hidden Analysis'!E1396:H1396)</f>
        <v>0</v>
      </c>
      <c r="Q1395">
        <f>SUM('Hidden Analysis'!I1396:L1396)</f>
        <v>0</v>
      </c>
      <c r="R1395">
        <f>SUM('Hidden Analysis'!M1396:P1396)</f>
        <v>0</v>
      </c>
      <c r="S1395">
        <f>SUM('Hidden Analysis'!Q1396:R1396)</f>
        <v>0</v>
      </c>
      <c r="T1395">
        <f>IF(AND('Raw Data'!F1390&lt;1.5, 'Raw Data'!L1390&gt;'Raw Data'!K1390, 'Raw Data'!L1390-'Raw Data'!K1390&gt;3), 'Raw Data'!F1390, 0)</f>
        <v>0</v>
      </c>
      <c r="U1395">
        <f>IF(AND('Raw Data'!L1390-'Raw Data'!K1390&lt;4, 'Raw Data'!L1390&gt;'Raw Data'!K1390), 'Raw Data'!H1390, 0)</f>
        <v>0</v>
      </c>
      <c r="V1395">
        <f>IF(AND('Raw Data'!K1390-'Raw Data'!L1390&lt;4, 'Raw Data'!K1390&gt;'Raw Data'!L1390), 'Raw Data'!G1390, 0)</f>
        <v>0</v>
      </c>
      <c r="W1395">
        <f>SUM('Hidden Analysis'!S1396:T1396)</f>
        <v>0</v>
      </c>
      <c r="X1395">
        <f>SUM('Hidden Analysis'!U1396:V1396)</f>
        <v>0</v>
      </c>
    </row>
    <row r="1396" spans="1:24" x14ac:dyDescent="0.3">
      <c r="A1396" s="2">
        <f>'Raw Data'!M1391</f>
        <v>0</v>
      </c>
      <c r="B1396">
        <f>IF('Raw Data'!L1391&gt;'Raw Data'!K1391, 'Raw Data'!F1391, 0)</f>
        <v>0</v>
      </c>
      <c r="C1396">
        <f>IF('Raw Data'!K1391&gt;'Raw Data'!L1391, 'Raw Data'!C1391, 0)</f>
        <v>0</v>
      </c>
      <c r="D1396">
        <f t="shared" si="46"/>
        <v>0</v>
      </c>
      <c r="E1396">
        <f>SUM('Hidden Analysis'!A1397:B1397)</f>
        <v>0</v>
      </c>
      <c r="F1396">
        <f>SUM('Hidden Analysis'!C1397:D1397)</f>
        <v>0</v>
      </c>
      <c r="G1396">
        <f>IF(AND('Raw Data'!F1391&lt;'Raw Data'!C1391, 'Raw Data'!L1391&gt;'Raw Data'!K1391), 'Raw Data'!F1391, 0)</f>
        <v>0</v>
      </c>
      <c r="H1396">
        <f>IF(AND('Raw Data'!F1391&gt;'Raw Data'!C1391, 'Raw Data'!L1391&lt;'Raw Data'!K1391), 'Raw Data'!C1391, 0)</f>
        <v>0</v>
      </c>
      <c r="I1396">
        <f t="shared" si="47"/>
        <v>0</v>
      </c>
      <c r="J1396">
        <f>IF(AND('Raw Data'!F1391&gt;'Raw Data'!C1391, 'Raw Data'!L1391&gt;'Raw Data'!K1391), 'Raw Data'!F1391, 0)</f>
        <v>0</v>
      </c>
      <c r="K1396">
        <f>IF(AND('Raw Data'!F1391&lt;'Raw Data'!C1391, 'Raw Data'!L1391&lt;'Raw Data'!K1391), 'Raw Data'!C1391, 0)</f>
        <v>0</v>
      </c>
      <c r="L1396">
        <f>IF('Raw Data'!L1391-'Raw Data'!K1391&gt;3, 'Raw Data'!J1391, 0)</f>
        <v>0</v>
      </c>
      <c r="M1396">
        <f>IF('Raw Data'!K1391-'Raw Data'!L1391&gt;3, 'Raw Data'!I1391, 0)</f>
        <v>0</v>
      </c>
      <c r="N1396">
        <f>IF('Raw Data'!L1391-'Raw Data'!K1391&gt;3, 'Raw Data'!J1391, IF('Raw Data'!K1391-'Raw Data'!L1391&gt;3, 'Raw Data'!I1391, 0))</f>
        <v>0</v>
      </c>
      <c r="O1396">
        <f>IF(ISBLANK('Raw Data'!L1391), 0, IF(ABS('Raw Data'!L1391-'Raw Data'!K1391)&lt;4, 'Raw Data'!H1391, IF(ABS('Raw Data'!K1391-'Raw Data'!L1391)&lt;4, 'Raw Data'!G1391, 0)))</f>
        <v>0</v>
      </c>
      <c r="P1396">
        <f>SUM('Hidden Analysis'!E1397:H1397)</f>
        <v>0</v>
      </c>
      <c r="Q1396">
        <f>SUM('Hidden Analysis'!I1397:L1397)</f>
        <v>0</v>
      </c>
      <c r="R1396">
        <f>SUM('Hidden Analysis'!M1397:P1397)</f>
        <v>0</v>
      </c>
      <c r="S1396">
        <f>SUM('Hidden Analysis'!Q1397:R1397)</f>
        <v>0</v>
      </c>
      <c r="T1396">
        <f>IF(AND('Raw Data'!F1391&lt;1.5, 'Raw Data'!L1391&gt;'Raw Data'!K1391, 'Raw Data'!L1391-'Raw Data'!K1391&gt;3), 'Raw Data'!F1391, 0)</f>
        <v>0</v>
      </c>
      <c r="U1396">
        <f>IF(AND('Raw Data'!L1391-'Raw Data'!K1391&lt;4, 'Raw Data'!L1391&gt;'Raw Data'!K1391), 'Raw Data'!H1391, 0)</f>
        <v>0</v>
      </c>
      <c r="V1396">
        <f>IF(AND('Raw Data'!K1391-'Raw Data'!L1391&lt;4, 'Raw Data'!K1391&gt;'Raw Data'!L1391), 'Raw Data'!G1391, 0)</f>
        <v>0</v>
      </c>
      <c r="W1396">
        <f>SUM('Hidden Analysis'!S1397:T1397)</f>
        <v>0</v>
      </c>
      <c r="X1396">
        <f>SUM('Hidden Analysis'!U1397:V1397)</f>
        <v>0</v>
      </c>
    </row>
    <row r="1397" spans="1:24" x14ac:dyDescent="0.3">
      <c r="A1397" s="2">
        <f>'Raw Data'!M1392</f>
        <v>0</v>
      </c>
      <c r="B1397">
        <f>IF('Raw Data'!L1392&gt;'Raw Data'!K1392, 'Raw Data'!F1392, 0)</f>
        <v>0</v>
      </c>
      <c r="C1397">
        <f>IF('Raw Data'!K1392&gt;'Raw Data'!L1392, 'Raw Data'!C1392, 0)</f>
        <v>0</v>
      </c>
      <c r="D1397">
        <f t="shared" si="46"/>
        <v>0</v>
      </c>
      <c r="E1397">
        <f>SUM('Hidden Analysis'!A1398:B1398)</f>
        <v>0</v>
      </c>
      <c r="F1397">
        <f>SUM('Hidden Analysis'!C1398:D1398)</f>
        <v>0</v>
      </c>
      <c r="G1397">
        <f>IF(AND('Raw Data'!F1392&lt;'Raw Data'!C1392, 'Raw Data'!L1392&gt;'Raw Data'!K1392), 'Raw Data'!F1392, 0)</f>
        <v>0</v>
      </c>
      <c r="H1397">
        <f>IF(AND('Raw Data'!F1392&gt;'Raw Data'!C1392, 'Raw Data'!L1392&lt;'Raw Data'!K1392), 'Raw Data'!C1392, 0)</f>
        <v>0</v>
      </c>
      <c r="I1397">
        <f t="shared" si="47"/>
        <v>0</v>
      </c>
      <c r="J1397">
        <f>IF(AND('Raw Data'!F1392&gt;'Raw Data'!C1392, 'Raw Data'!L1392&gt;'Raw Data'!K1392), 'Raw Data'!F1392, 0)</f>
        <v>0</v>
      </c>
      <c r="K1397">
        <f>IF(AND('Raw Data'!F1392&lt;'Raw Data'!C1392, 'Raw Data'!L1392&lt;'Raw Data'!K1392), 'Raw Data'!C1392, 0)</f>
        <v>0</v>
      </c>
      <c r="L1397">
        <f>IF('Raw Data'!L1392-'Raw Data'!K1392&gt;3, 'Raw Data'!J1392, 0)</f>
        <v>0</v>
      </c>
      <c r="M1397">
        <f>IF('Raw Data'!K1392-'Raw Data'!L1392&gt;3, 'Raw Data'!I1392, 0)</f>
        <v>0</v>
      </c>
      <c r="N1397">
        <f>IF('Raw Data'!L1392-'Raw Data'!K1392&gt;3, 'Raw Data'!J1392, IF('Raw Data'!K1392-'Raw Data'!L1392&gt;3, 'Raw Data'!I1392, 0))</f>
        <v>0</v>
      </c>
      <c r="O1397">
        <f>IF(ISBLANK('Raw Data'!L1392), 0, IF(ABS('Raw Data'!L1392-'Raw Data'!K1392)&lt;4, 'Raw Data'!H1392, IF(ABS('Raw Data'!K1392-'Raw Data'!L1392)&lt;4, 'Raw Data'!G1392, 0)))</f>
        <v>0</v>
      </c>
      <c r="P1397">
        <f>SUM('Hidden Analysis'!E1398:H1398)</f>
        <v>0</v>
      </c>
      <c r="Q1397">
        <f>SUM('Hidden Analysis'!I1398:L1398)</f>
        <v>0</v>
      </c>
      <c r="R1397">
        <f>SUM('Hidden Analysis'!M1398:P1398)</f>
        <v>0</v>
      </c>
      <c r="S1397">
        <f>SUM('Hidden Analysis'!Q1398:R1398)</f>
        <v>0</v>
      </c>
      <c r="T1397">
        <f>IF(AND('Raw Data'!F1392&lt;1.5, 'Raw Data'!L1392&gt;'Raw Data'!K1392, 'Raw Data'!L1392-'Raw Data'!K1392&gt;3), 'Raw Data'!F1392, 0)</f>
        <v>0</v>
      </c>
      <c r="U1397">
        <f>IF(AND('Raw Data'!L1392-'Raw Data'!K1392&lt;4, 'Raw Data'!L1392&gt;'Raw Data'!K1392), 'Raw Data'!H1392, 0)</f>
        <v>0</v>
      </c>
      <c r="V1397">
        <f>IF(AND('Raw Data'!K1392-'Raw Data'!L1392&lt;4, 'Raw Data'!K1392&gt;'Raw Data'!L1392), 'Raw Data'!G1392, 0)</f>
        <v>0</v>
      </c>
      <c r="W1397">
        <f>SUM('Hidden Analysis'!S1398:T1398)</f>
        <v>0</v>
      </c>
      <c r="X1397">
        <f>SUM('Hidden Analysis'!U1398:V1398)</f>
        <v>0</v>
      </c>
    </row>
    <row r="1398" spans="1:24" x14ac:dyDescent="0.3">
      <c r="A1398" s="2">
        <f>'Raw Data'!M1393</f>
        <v>0</v>
      </c>
      <c r="B1398">
        <f>IF('Raw Data'!L1393&gt;'Raw Data'!K1393, 'Raw Data'!F1393, 0)</f>
        <v>0</v>
      </c>
      <c r="C1398">
        <f>IF('Raw Data'!K1393&gt;'Raw Data'!L1393, 'Raw Data'!C1393, 0)</f>
        <v>0</v>
      </c>
      <c r="D1398">
        <f t="shared" si="46"/>
        <v>0</v>
      </c>
      <c r="E1398">
        <f>SUM('Hidden Analysis'!A1399:B1399)</f>
        <v>0</v>
      </c>
      <c r="F1398">
        <f>SUM('Hidden Analysis'!C1399:D1399)</f>
        <v>0</v>
      </c>
      <c r="G1398">
        <f>IF(AND('Raw Data'!F1393&lt;'Raw Data'!C1393, 'Raw Data'!L1393&gt;'Raw Data'!K1393), 'Raw Data'!F1393, 0)</f>
        <v>0</v>
      </c>
      <c r="H1398">
        <f>IF(AND('Raw Data'!F1393&gt;'Raw Data'!C1393, 'Raw Data'!L1393&lt;'Raw Data'!K1393), 'Raw Data'!C1393, 0)</f>
        <v>0</v>
      </c>
      <c r="I1398">
        <f t="shared" si="47"/>
        <v>0</v>
      </c>
      <c r="J1398">
        <f>IF(AND('Raw Data'!F1393&gt;'Raw Data'!C1393, 'Raw Data'!L1393&gt;'Raw Data'!K1393), 'Raw Data'!F1393, 0)</f>
        <v>0</v>
      </c>
      <c r="K1398">
        <f>IF(AND('Raw Data'!F1393&lt;'Raw Data'!C1393, 'Raw Data'!L1393&lt;'Raw Data'!K1393), 'Raw Data'!C1393, 0)</f>
        <v>0</v>
      </c>
      <c r="L1398">
        <f>IF('Raw Data'!L1393-'Raw Data'!K1393&gt;3, 'Raw Data'!J1393, 0)</f>
        <v>0</v>
      </c>
      <c r="M1398">
        <f>IF('Raw Data'!K1393-'Raw Data'!L1393&gt;3, 'Raw Data'!I1393, 0)</f>
        <v>0</v>
      </c>
      <c r="N1398">
        <f>IF('Raw Data'!L1393-'Raw Data'!K1393&gt;3, 'Raw Data'!J1393, IF('Raw Data'!K1393-'Raw Data'!L1393&gt;3, 'Raw Data'!I1393, 0))</f>
        <v>0</v>
      </c>
      <c r="O1398">
        <f>IF(ISBLANK('Raw Data'!L1393), 0, IF(ABS('Raw Data'!L1393-'Raw Data'!K1393)&lt;4, 'Raw Data'!H1393, IF(ABS('Raw Data'!K1393-'Raw Data'!L1393)&lt;4, 'Raw Data'!G1393, 0)))</f>
        <v>0</v>
      </c>
      <c r="P1398">
        <f>SUM('Hidden Analysis'!E1399:H1399)</f>
        <v>0</v>
      </c>
      <c r="Q1398">
        <f>SUM('Hidden Analysis'!I1399:L1399)</f>
        <v>0</v>
      </c>
      <c r="R1398">
        <f>SUM('Hidden Analysis'!M1399:P1399)</f>
        <v>0</v>
      </c>
      <c r="S1398">
        <f>SUM('Hidden Analysis'!Q1399:R1399)</f>
        <v>0</v>
      </c>
      <c r="T1398">
        <f>IF(AND('Raw Data'!F1393&lt;1.5, 'Raw Data'!L1393&gt;'Raw Data'!K1393, 'Raw Data'!L1393-'Raw Data'!K1393&gt;3), 'Raw Data'!F1393, 0)</f>
        <v>0</v>
      </c>
      <c r="U1398">
        <f>IF(AND('Raw Data'!L1393-'Raw Data'!K1393&lt;4, 'Raw Data'!L1393&gt;'Raw Data'!K1393), 'Raw Data'!H1393, 0)</f>
        <v>0</v>
      </c>
      <c r="V1398">
        <f>IF(AND('Raw Data'!K1393-'Raw Data'!L1393&lt;4, 'Raw Data'!K1393&gt;'Raw Data'!L1393), 'Raw Data'!G1393, 0)</f>
        <v>0</v>
      </c>
      <c r="W1398">
        <f>SUM('Hidden Analysis'!S1399:T1399)</f>
        <v>0</v>
      </c>
      <c r="X1398">
        <f>SUM('Hidden Analysis'!U1399:V1399)</f>
        <v>0</v>
      </c>
    </row>
    <row r="1399" spans="1:24" x14ac:dyDescent="0.3">
      <c r="A1399" s="2">
        <f>'Raw Data'!M1394</f>
        <v>0</v>
      </c>
      <c r="B1399">
        <f>IF('Raw Data'!L1394&gt;'Raw Data'!K1394, 'Raw Data'!F1394, 0)</f>
        <v>0</v>
      </c>
      <c r="C1399">
        <f>IF('Raw Data'!K1394&gt;'Raw Data'!L1394, 'Raw Data'!C1394, 0)</f>
        <v>0</v>
      </c>
      <c r="D1399">
        <f t="shared" si="46"/>
        <v>0</v>
      </c>
      <c r="E1399">
        <f>SUM('Hidden Analysis'!A1400:B1400)</f>
        <v>0</v>
      </c>
      <c r="F1399">
        <f>SUM('Hidden Analysis'!C1400:D1400)</f>
        <v>0</v>
      </c>
      <c r="G1399">
        <f>IF(AND('Raw Data'!F1394&lt;'Raw Data'!C1394, 'Raw Data'!L1394&gt;'Raw Data'!K1394), 'Raw Data'!F1394, 0)</f>
        <v>0</v>
      </c>
      <c r="H1399">
        <f>IF(AND('Raw Data'!F1394&gt;'Raw Data'!C1394, 'Raw Data'!L1394&lt;'Raw Data'!K1394), 'Raw Data'!C1394, 0)</f>
        <v>0</v>
      </c>
      <c r="I1399">
        <f t="shared" si="47"/>
        <v>0</v>
      </c>
      <c r="J1399">
        <f>IF(AND('Raw Data'!F1394&gt;'Raw Data'!C1394, 'Raw Data'!L1394&gt;'Raw Data'!K1394), 'Raw Data'!F1394, 0)</f>
        <v>0</v>
      </c>
      <c r="K1399">
        <f>IF(AND('Raw Data'!F1394&lt;'Raw Data'!C1394, 'Raw Data'!L1394&lt;'Raw Data'!K1394), 'Raw Data'!C1394, 0)</f>
        <v>0</v>
      </c>
      <c r="L1399">
        <f>IF('Raw Data'!L1394-'Raw Data'!K1394&gt;3, 'Raw Data'!J1394, 0)</f>
        <v>0</v>
      </c>
      <c r="M1399">
        <f>IF('Raw Data'!K1394-'Raw Data'!L1394&gt;3, 'Raw Data'!I1394, 0)</f>
        <v>0</v>
      </c>
      <c r="N1399">
        <f>IF('Raw Data'!L1394-'Raw Data'!K1394&gt;3, 'Raw Data'!J1394, IF('Raw Data'!K1394-'Raw Data'!L1394&gt;3, 'Raw Data'!I1394, 0))</f>
        <v>0</v>
      </c>
      <c r="O1399">
        <f>IF(ISBLANK('Raw Data'!L1394), 0, IF(ABS('Raw Data'!L1394-'Raw Data'!K1394)&lt;4, 'Raw Data'!H1394, IF(ABS('Raw Data'!K1394-'Raw Data'!L1394)&lt;4, 'Raw Data'!G1394, 0)))</f>
        <v>0</v>
      </c>
      <c r="P1399">
        <f>SUM('Hidden Analysis'!E1400:H1400)</f>
        <v>0</v>
      </c>
      <c r="Q1399">
        <f>SUM('Hidden Analysis'!I1400:L1400)</f>
        <v>0</v>
      </c>
      <c r="R1399">
        <f>SUM('Hidden Analysis'!M1400:P1400)</f>
        <v>0</v>
      </c>
      <c r="S1399">
        <f>SUM('Hidden Analysis'!Q1400:R1400)</f>
        <v>0</v>
      </c>
      <c r="T1399">
        <f>IF(AND('Raw Data'!F1394&lt;1.5, 'Raw Data'!L1394&gt;'Raw Data'!K1394, 'Raw Data'!L1394-'Raw Data'!K1394&gt;3), 'Raw Data'!F1394, 0)</f>
        <v>0</v>
      </c>
      <c r="U1399">
        <f>IF(AND('Raw Data'!L1394-'Raw Data'!K1394&lt;4, 'Raw Data'!L1394&gt;'Raw Data'!K1394), 'Raw Data'!H1394, 0)</f>
        <v>0</v>
      </c>
      <c r="V1399">
        <f>IF(AND('Raw Data'!K1394-'Raw Data'!L1394&lt;4, 'Raw Data'!K1394&gt;'Raw Data'!L1394), 'Raw Data'!G1394, 0)</f>
        <v>0</v>
      </c>
      <c r="W1399">
        <f>SUM('Hidden Analysis'!S1400:T1400)</f>
        <v>0</v>
      </c>
      <c r="X1399">
        <f>SUM('Hidden Analysis'!U1400:V1400)</f>
        <v>0</v>
      </c>
    </row>
    <row r="1400" spans="1:24" x14ac:dyDescent="0.3">
      <c r="A1400" s="2">
        <f>'Raw Data'!M1395</f>
        <v>0</v>
      </c>
      <c r="B1400">
        <f>IF('Raw Data'!L1395&gt;'Raw Data'!K1395, 'Raw Data'!F1395, 0)</f>
        <v>0</v>
      </c>
      <c r="C1400">
        <f>IF('Raw Data'!K1395&gt;'Raw Data'!L1395, 'Raw Data'!C1395, 0)</f>
        <v>0</v>
      </c>
      <c r="D1400">
        <f t="shared" si="46"/>
        <v>0</v>
      </c>
      <c r="E1400">
        <f>SUM('Hidden Analysis'!A1401:B1401)</f>
        <v>0</v>
      </c>
      <c r="F1400">
        <f>SUM('Hidden Analysis'!C1401:D1401)</f>
        <v>0</v>
      </c>
      <c r="G1400">
        <f>IF(AND('Raw Data'!F1395&lt;'Raw Data'!C1395, 'Raw Data'!L1395&gt;'Raw Data'!K1395), 'Raw Data'!F1395, 0)</f>
        <v>0</v>
      </c>
      <c r="H1400">
        <f>IF(AND('Raw Data'!F1395&gt;'Raw Data'!C1395, 'Raw Data'!L1395&lt;'Raw Data'!K1395), 'Raw Data'!C1395, 0)</f>
        <v>0</v>
      </c>
      <c r="I1400">
        <f t="shared" si="47"/>
        <v>0</v>
      </c>
      <c r="J1400">
        <f>IF(AND('Raw Data'!F1395&gt;'Raw Data'!C1395, 'Raw Data'!L1395&gt;'Raw Data'!K1395), 'Raw Data'!F1395, 0)</f>
        <v>0</v>
      </c>
      <c r="K1400">
        <f>IF(AND('Raw Data'!F1395&lt;'Raw Data'!C1395, 'Raw Data'!L1395&lt;'Raw Data'!K1395), 'Raw Data'!C1395, 0)</f>
        <v>0</v>
      </c>
      <c r="L1400">
        <f>IF('Raw Data'!L1395-'Raw Data'!K1395&gt;3, 'Raw Data'!J1395, 0)</f>
        <v>0</v>
      </c>
      <c r="M1400">
        <f>IF('Raw Data'!K1395-'Raw Data'!L1395&gt;3, 'Raw Data'!I1395, 0)</f>
        <v>0</v>
      </c>
      <c r="N1400">
        <f>IF('Raw Data'!L1395-'Raw Data'!K1395&gt;3, 'Raw Data'!J1395, IF('Raw Data'!K1395-'Raw Data'!L1395&gt;3, 'Raw Data'!I1395, 0))</f>
        <v>0</v>
      </c>
      <c r="O1400">
        <f>IF(ISBLANK('Raw Data'!L1395), 0, IF(ABS('Raw Data'!L1395-'Raw Data'!K1395)&lt;4, 'Raw Data'!H1395, IF(ABS('Raw Data'!K1395-'Raw Data'!L1395)&lt;4, 'Raw Data'!G1395, 0)))</f>
        <v>0</v>
      </c>
      <c r="P1400">
        <f>SUM('Hidden Analysis'!E1401:H1401)</f>
        <v>0</v>
      </c>
      <c r="Q1400">
        <f>SUM('Hidden Analysis'!I1401:L1401)</f>
        <v>0</v>
      </c>
      <c r="R1400">
        <f>SUM('Hidden Analysis'!M1401:P1401)</f>
        <v>0</v>
      </c>
      <c r="S1400">
        <f>SUM('Hidden Analysis'!Q1401:R1401)</f>
        <v>0</v>
      </c>
      <c r="T1400">
        <f>IF(AND('Raw Data'!F1395&lt;1.5, 'Raw Data'!L1395&gt;'Raw Data'!K1395, 'Raw Data'!L1395-'Raw Data'!K1395&gt;3), 'Raw Data'!F1395, 0)</f>
        <v>0</v>
      </c>
      <c r="U1400">
        <f>IF(AND('Raw Data'!L1395-'Raw Data'!K1395&lt;4, 'Raw Data'!L1395&gt;'Raw Data'!K1395), 'Raw Data'!H1395, 0)</f>
        <v>0</v>
      </c>
      <c r="V1400">
        <f>IF(AND('Raw Data'!K1395-'Raw Data'!L1395&lt;4, 'Raw Data'!K1395&gt;'Raw Data'!L1395), 'Raw Data'!G1395, 0)</f>
        <v>0</v>
      </c>
      <c r="W1400">
        <f>SUM('Hidden Analysis'!S1401:T1401)</f>
        <v>0</v>
      </c>
      <c r="X1400">
        <f>SUM('Hidden Analysis'!U1401:V1401)</f>
        <v>0</v>
      </c>
    </row>
    <row r="1401" spans="1:24" x14ac:dyDescent="0.3">
      <c r="A1401" s="2">
        <f>'Raw Data'!M1396</f>
        <v>0</v>
      </c>
      <c r="B1401">
        <f>IF('Raw Data'!L1396&gt;'Raw Data'!K1396, 'Raw Data'!F1396, 0)</f>
        <v>0</v>
      </c>
      <c r="C1401">
        <f>IF('Raw Data'!K1396&gt;'Raw Data'!L1396, 'Raw Data'!C1396, 0)</f>
        <v>0</v>
      </c>
      <c r="D1401">
        <f t="shared" si="46"/>
        <v>0</v>
      </c>
      <c r="E1401">
        <f>SUM('Hidden Analysis'!A1402:B1402)</f>
        <v>0</v>
      </c>
      <c r="F1401">
        <f>SUM('Hidden Analysis'!C1402:D1402)</f>
        <v>0</v>
      </c>
      <c r="G1401">
        <f>IF(AND('Raw Data'!F1396&lt;'Raw Data'!C1396, 'Raw Data'!L1396&gt;'Raw Data'!K1396), 'Raw Data'!F1396, 0)</f>
        <v>0</v>
      </c>
      <c r="H1401">
        <f>IF(AND('Raw Data'!F1396&gt;'Raw Data'!C1396, 'Raw Data'!L1396&lt;'Raw Data'!K1396), 'Raw Data'!C1396, 0)</f>
        <v>0</v>
      </c>
      <c r="I1401">
        <f t="shared" si="47"/>
        <v>0</v>
      </c>
      <c r="J1401">
        <f>IF(AND('Raw Data'!F1396&gt;'Raw Data'!C1396, 'Raw Data'!L1396&gt;'Raw Data'!K1396), 'Raw Data'!F1396, 0)</f>
        <v>0</v>
      </c>
      <c r="K1401">
        <f>IF(AND('Raw Data'!F1396&lt;'Raw Data'!C1396, 'Raw Data'!L1396&lt;'Raw Data'!K1396), 'Raw Data'!C1396, 0)</f>
        <v>0</v>
      </c>
      <c r="L1401">
        <f>IF('Raw Data'!L1396-'Raw Data'!K1396&gt;3, 'Raw Data'!J1396, 0)</f>
        <v>0</v>
      </c>
      <c r="M1401">
        <f>IF('Raw Data'!K1396-'Raw Data'!L1396&gt;3, 'Raw Data'!I1396, 0)</f>
        <v>0</v>
      </c>
      <c r="N1401">
        <f>IF('Raw Data'!L1396-'Raw Data'!K1396&gt;3, 'Raw Data'!J1396, IF('Raw Data'!K1396-'Raw Data'!L1396&gt;3, 'Raw Data'!I1396, 0))</f>
        <v>0</v>
      </c>
      <c r="O1401">
        <f>IF(ISBLANK('Raw Data'!L1396), 0, IF(ABS('Raw Data'!L1396-'Raw Data'!K1396)&lt;4, 'Raw Data'!H1396, IF(ABS('Raw Data'!K1396-'Raw Data'!L1396)&lt;4, 'Raw Data'!G1396, 0)))</f>
        <v>0</v>
      </c>
      <c r="P1401">
        <f>SUM('Hidden Analysis'!E1402:H1402)</f>
        <v>0</v>
      </c>
      <c r="Q1401">
        <f>SUM('Hidden Analysis'!I1402:L1402)</f>
        <v>0</v>
      </c>
      <c r="R1401">
        <f>SUM('Hidden Analysis'!M1402:P1402)</f>
        <v>0</v>
      </c>
      <c r="S1401">
        <f>SUM('Hidden Analysis'!Q1402:R1402)</f>
        <v>0</v>
      </c>
      <c r="T1401">
        <f>IF(AND('Raw Data'!F1396&lt;1.5, 'Raw Data'!L1396&gt;'Raw Data'!K1396, 'Raw Data'!L1396-'Raw Data'!K1396&gt;3), 'Raw Data'!F1396, 0)</f>
        <v>0</v>
      </c>
      <c r="U1401">
        <f>IF(AND('Raw Data'!L1396-'Raw Data'!K1396&lt;4, 'Raw Data'!L1396&gt;'Raw Data'!K1396), 'Raw Data'!H1396, 0)</f>
        <v>0</v>
      </c>
      <c r="V1401">
        <f>IF(AND('Raw Data'!K1396-'Raw Data'!L1396&lt;4, 'Raw Data'!K1396&gt;'Raw Data'!L1396), 'Raw Data'!G1396, 0)</f>
        <v>0</v>
      </c>
      <c r="W1401">
        <f>SUM('Hidden Analysis'!S1402:T1402)</f>
        <v>0</v>
      </c>
      <c r="X1401">
        <f>SUM('Hidden Analysis'!U1402:V1402)</f>
        <v>0</v>
      </c>
    </row>
    <row r="1402" spans="1:24" x14ac:dyDescent="0.3">
      <c r="A1402" s="2">
        <f>'Raw Data'!M1397</f>
        <v>0</v>
      </c>
      <c r="B1402">
        <f>IF('Raw Data'!L1397&gt;'Raw Data'!K1397, 'Raw Data'!F1397, 0)</f>
        <v>0</v>
      </c>
      <c r="C1402">
        <f>IF('Raw Data'!K1397&gt;'Raw Data'!L1397, 'Raw Data'!C1397, 0)</f>
        <v>0</v>
      </c>
      <c r="D1402">
        <f t="shared" si="46"/>
        <v>0</v>
      </c>
      <c r="E1402">
        <f>SUM('Hidden Analysis'!A1403:B1403)</f>
        <v>0</v>
      </c>
      <c r="F1402">
        <f>SUM('Hidden Analysis'!C1403:D1403)</f>
        <v>0</v>
      </c>
      <c r="G1402">
        <f>IF(AND('Raw Data'!F1397&lt;'Raw Data'!C1397, 'Raw Data'!L1397&gt;'Raw Data'!K1397), 'Raw Data'!F1397, 0)</f>
        <v>0</v>
      </c>
      <c r="H1402">
        <f>IF(AND('Raw Data'!F1397&gt;'Raw Data'!C1397, 'Raw Data'!L1397&lt;'Raw Data'!K1397), 'Raw Data'!C1397, 0)</f>
        <v>0</v>
      </c>
      <c r="I1402">
        <f t="shared" si="47"/>
        <v>0</v>
      </c>
      <c r="J1402">
        <f>IF(AND('Raw Data'!F1397&gt;'Raw Data'!C1397, 'Raw Data'!L1397&gt;'Raw Data'!K1397), 'Raw Data'!F1397, 0)</f>
        <v>0</v>
      </c>
      <c r="K1402">
        <f>IF(AND('Raw Data'!F1397&lt;'Raw Data'!C1397, 'Raw Data'!L1397&lt;'Raw Data'!K1397), 'Raw Data'!C1397, 0)</f>
        <v>0</v>
      </c>
      <c r="L1402">
        <f>IF('Raw Data'!L1397-'Raw Data'!K1397&gt;3, 'Raw Data'!J1397, 0)</f>
        <v>0</v>
      </c>
      <c r="M1402">
        <f>IF('Raw Data'!K1397-'Raw Data'!L1397&gt;3, 'Raw Data'!I1397, 0)</f>
        <v>0</v>
      </c>
      <c r="N1402">
        <f>IF('Raw Data'!L1397-'Raw Data'!K1397&gt;3, 'Raw Data'!J1397, IF('Raw Data'!K1397-'Raw Data'!L1397&gt;3, 'Raw Data'!I1397, 0))</f>
        <v>0</v>
      </c>
      <c r="O1402">
        <f>IF(ISBLANK('Raw Data'!L1397), 0, IF(ABS('Raw Data'!L1397-'Raw Data'!K1397)&lt;4, 'Raw Data'!H1397, IF(ABS('Raw Data'!K1397-'Raw Data'!L1397)&lt;4, 'Raw Data'!G1397, 0)))</f>
        <v>0</v>
      </c>
      <c r="P1402">
        <f>SUM('Hidden Analysis'!E1403:H1403)</f>
        <v>0</v>
      </c>
      <c r="Q1402">
        <f>SUM('Hidden Analysis'!I1403:L1403)</f>
        <v>0</v>
      </c>
      <c r="R1402">
        <f>SUM('Hidden Analysis'!M1403:P1403)</f>
        <v>0</v>
      </c>
      <c r="S1402">
        <f>SUM('Hidden Analysis'!Q1403:R1403)</f>
        <v>0</v>
      </c>
      <c r="T1402">
        <f>IF(AND('Raw Data'!F1397&lt;1.5, 'Raw Data'!L1397&gt;'Raw Data'!K1397, 'Raw Data'!L1397-'Raw Data'!K1397&gt;3), 'Raw Data'!F1397, 0)</f>
        <v>0</v>
      </c>
      <c r="U1402">
        <f>IF(AND('Raw Data'!L1397-'Raw Data'!K1397&lt;4, 'Raw Data'!L1397&gt;'Raw Data'!K1397), 'Raw Data'!H1397, 0)</f>
        <v>0</v>
      </c>
      <c r="V1402">
        <f>IF(AND('Raw Data'!K1397-'Raw Data'!L1397&lt;4, 'Raw Data'!K1397&gt;'Raw Data'!L1397), 'Raw Data'!G1397, 0)</f>
        <v>0</v>
      </c>
      <c r="W1402">
        <f>SUM('Hidden Analysis'!S1403:T1403)</f>
        <v>0</v>
      </c>
      <c r="X1402">
        <f>SUM('Hidden Analysis'!U1403:V1403)</f>
        <v>0</v>
      </c>
    </row>
    <row r="1403" spans="1:24" x14ac:dyDescent="0.3">
      <c r="A1403" s="2">
        <f>'Raw Data'!M1398</f>
        <v>0</v>
      </c>
      <c r="B1403">
        <f>IF('Raw Data'!L1398&gt;'Raw Data'!K1398, 'Raw Data'!F1398, 0)</f>
        <v>0</v>
      </c>
      <c r="C1403">
        <f>IF('Raw Data'!K1398&gt;'Raw Data'!L1398, 'Raw Data'!C1398, 0)</f>
        <v>0</v>
      </c>
      <c r="D1403">
        <f t="shared" si="46"/>
        <v>0</v>
      </c>
      <c r="E1403">
        <f>SUM('Hidden Analysis'!A1404:B1404)</f>
        <v>0</v>
      </c>
      <c r="F1403">
        <f>SUM('Hidden Analysis'!C1404:D1404)</f>
        <v>0</v>
      </c>
      <c r="G1403">
        <f>IF(AND('Raw Data'!F1398&lt;'Raw Data'!C1398, 'Raw Data'!L1398&gt;'Raw Data'!K1398), 'Raw Data'!F1398, 0)</f>
        <v>0</v>
      </c>
      <c r="H1403">
        <f>IF(AND('Raw Data'!F1398&gt;'Raw Data'!C1398, 'Raw Data'!L1398&lt;'Raw Data'!K1398), 'Raw Data'!C1398, 0)</f>
        <v>0</v>
      </c>
      <c r="I1403">
        <f t="shared" si="47"/>
        <v>0</v>
      </c>
      <c r="J1403">
        <f>IF(AND('Raw Data'!F1398&gt;'Raw Data'!C1398, 'Raw Data'!L1398&gt;'Raw Data'!K1398), 'Raw Data'!F1398, 0)</f>
        <v>0</v>
      </c>
      <c r="K1403">
        <f>IF(AND('Raw Data'!F1398&lt;'Raw Data'!C1398, 'Raw Data'!L1398&lt;'Raw Data'!K1398), 'Raw Data'!C1398, 0)</f>
        <v>0</v>
      </c>
      <c r="L1403">
        <f>IF('Raw Data'!L1398-'Raw Data'!K1398&gt;3, 'Raw Data'!J1398, 0)</f>
        <v>0</v>
      </c>
      <c r="M1403">
        <f>IF('Raw Data'!K1398-'Raw Data'!L1398&gt;3, 'Raw Data'!I1398, 0)</f>
        <v>0</v>
      </c>
      <c r="N1403">
        <f>IF('Raw Data'!L1398-'Raw Data'!K1398&gt;3, 'Raw Data'!J1398, IF('Raw Data'!K1398-'Raw Data'!L1398&gt;3, 'Raw Data'!I1398, 0))</f>
        <v>0</v>
      </c>
      <c r="O1403">
        <f>IF(ISBLANK('Raw Data'!L1398), 0, IF(ABS('Raw Data'!L1398-'Raw Data'!K1398)&lt;4, 'Raw Data'!H1398, IF(ABS('Raw Data'!K1398-'Raw Data'!L1398)&lt;4, 'Raw Data'!G1398, 0)))</f>
        <v>0</v>
      </c>
      <c r="P1403">
        <f>SUM('Hidden Analysis'!E1404:H1404)</f>
        <v>0</v>
      </c>
      <c r="Q1403">
        <f>SUM('Hidden Analysis'!I1404:L1404)</f>
        <v>0</v>
      </c>
      <c r="R1403">
        <f>SUM('Hidden Analysis'!M1404:P1404)</f>
        <v>0</v>
      </c>
      <c r="S1403">
        <f>SUM('Hidden Analysis'!Q1404:R1404)</f>
        <v>0</v>
      </c>
      <c r="T1403">
        <f>IF(AND('Raw Data'!F1398&lt;1.5, 'Raw Data'!L1398&gt;'Raw Data'!K1398, 'Raw Data'!L1398-'Raw Data'!K1398&gt;3), 'Raw Data'!F1398, 0)</f>
        <v>0</v>
      </c>
      <c r="U1403">
        <f>IF(AND('Raw Data'!L1398-'Raw Data'!K1398&lt;4, 'Raw Data'!L1398&gt;'Raw Data'!K1398), 'Raw Data'!H1398, 0)</f>
        <v>0</v>
      </c>
      <c r="V1403">
        <f>IF(AND('Raw Data'!K1398-'Raw Data'!L1398&lt;4, 'Raw Data'!K1398&gt;'Raw Data'!L1398), 'Raw Data'!G1398, 0)</f>
        <v>0</v>
      </c>
      <c r="W1403">
        <f>SUM('Hidden Analysis'!S1404:T1404)</f>
        <v>0</v>
      </c>
      <c r="X1403">
        <f>SUM('Hidden Analysis'!U1404:V1404)</f>
        <v>0</v>
      </c>
    </row>
    <row r="1404" spans="1:24" x14ac:dyDescent="0.3">
      <c r="A1404" s="2">
        <f>'Raw Data'!M1399</f>
        <v>0</v>
      </c>
      <c r="B1404">
        <f>IF('Raw Data'!L1399&gt;'Raw Data'!K1399, 'Raw Data'!F1399, 0)</f>
        <v>0</v>
      </c>
      <c r="C1404">
        <f>IF('Raw Data'!K1399&gt;'Raw Data'!L1399, 'Raw Data'!C1399, 0)</f>
        <v>0</v>
      </c>
      <c r="D1404">
        <f t="shared" si="46"/>
        <v>0</v>
      </c>
      <c r="E1404">
        <f>SUM('Hidden Analysis'!A1405:B1405)</f>
        <v>0</v>
      </c>
      <c r="F1404">
        <f>SUM('Hidden Analysis'!C1405:D1405)</f>
        <v>0</v>
      </c>
      <c r="G1404">
        <f>IF(AND('Raw Data'!F1399&lt;'Raw Data'!C1399, 'Raw Data'!L1399&gt;'Raw Data'!K1399), 'Raw Data'!F1399, 0)</f>
        <v>0</v>
      </c>
      <c r="H1404">
        <f>IF(AND('Raw Data'!F1399&gt;'Raw Data'!C1399, 'Raw Data'!L1399&lt;'Raw Data'!K1399), 'Raw Data'!C1399, 0)</f>
        <v>0</v>
      </c>
      <c r="I1404">
        <f t="shared" si="47"/>
        <v>0</v>
      </c>
      <c r="J1404">
        <f>IF(AND('Raw Data'!F1399&gt;'Raw Data'!C1399, 'Raw Data'!L1399&gt;'Raw Data'!K1399), 'Raw Data'!F1399, 0)</f>
        <v>0</v>
      </c>
      <c r="K1404">
        <f>IF(AND('Raw Data'!F1399&lt;'Raw Data'!C1399, 'Raw Data'!L1399&lt;'Raw Data'!K1399), 'Raw Data'!C1399, 0)</f>
        <v>0</v>
      </c>
      <c r="L1404">
        <f>IF('Raw Data'!L1399-'Raw Data'!K1399&gt;3, 'Raw Data'!J1399, 0)</f>
        <v>0</v>
      </c>
      <c r="M1404">
        <f>IF('Raw Data'!K1399-'Raw Data'!L1399&gt;3, 'Raw Data'!I1399, 0)</f>
        <v>0</v>
      </c>
      <c r="N1404">
        <f>IF('Raw Data'!L1399-'Raw Data'!K1399&gt;3, 'Raw Data'!J1399, IF('Raw Data'!K1399-'Raw Data'!L1399&gt;3, 'Raw Data'!I1399, 0))</f>
        <v>0</v>
      </c>
      <c r="O1404">
        <f>IF(ISBLANK('Raw Data'!L1399), 0, IF(ABS('Raw Data'!L1399-'Raw Data'!K1399)&lt;4, 'Raw Data'!H1399, IF(ABS('Raw Data'!K1399-'Raw Data'!L1399)&lt;4, 'Raw Data'!G1399, 0)))</f>
        <v>0</v>
      </c>
      <c r="P1404">
        <f>SUM('Hidden Analysis'!E1405:H1405)</f>
        <v>0</v>
      </c>
      <c r="Q1404">
        <f>SUM('Hidden Analysis'!I1405:L1405)</f>
        <v>0</v>
      </c>
      <c r="R1404">
        <f>SUM('Hidden Analysis'!M1405:P1405)</f>
        <v>0</v>
      </c>
      <c r="S1404">
        <f>SUM('Hidden Analysis'!Q1405:R1405)</f>
        <v>0</v>
      </c>
      <c r="T1404">
        <f>IF(AND('Raw Data'!F1399&lt;1.5, 'Raw Data'!L1399&gt;'Raw Data'!K1399, 'Raw Data'!L1399-'Raw Data'!K1399&gt;3), 'Raw Data'!F1399, 0)</f>
        <v>0</v>
      </c>
      <c r="U1404">
        <f>IF(AND('Raw Data'!L1399-'Raw Data'!K1399&lt;4, 'Raw Data'!L1399&gt;'Raw Data'!K1399), 'Raw Data'!H1399, 0)</f>
        <v>0</v>
      </c>
      <c r="V1404">
        <f>IF(AND('Raw Data'!K1399-'Raw Data'!L1399&lt;4, 'Raw Data'!K1399&gt;'Raw Data'!L1399), 'Raw Data'!G1399, 0)</f>
        <v>0</v>
      </c>
      <c r="W1404">
        <f>SUM('Hidden Analysis'!S1405:T1405)</f>
        <v>0</v>
      </c>
      <c r="X1404">
        <f>SUM('Hidden Analysis'!U1405:V1405)</f>
        <v>0</v>
      </c>
    </row>
    <row r="1405" spans="1:24" x14ac:dyDescent="0.3">
      <c r="A1405" s="2">
        <f>'Raw Data'!M1400</f>
        <v>0</v>
      </c>
      <c r="B1405">
        <f>IF('Raw Data'!L1400&gt;'Raw Data'!K1400, 'Raw Data'!F1400, 0)</f>
        <v>0</v>
      </c>
      <c r="C1405">
        <f>IF('Raw Data'!K1400&gt;'Raw Data'!L1400, 'Raw Data'!C1400, 0)</f>
        <v>0</v>
      </c>
      <c r="D1405">
        <f t="shared" si="46"/>
        <v>0</v>
      </c>
      <c r="E1405">
        <f>SUM('Hidden Analysis'!A1406:B1406)</f>
        <v>0</v>
      </c>
      <c r="F1405">
        <f>SUM('Hidden Analysis'!C1406:D1406)</f>
        <v>0</v>
      </c>
      <c r="G1405">
        <f>IF(AND('Raw Data'!F1400&lt;'Raw Data'!C1400, 'Raw Data'!L1400&gt;'Raw Data'!K1400), 'Raw Data'!F1400, 0)</f>
        <v>0</v>
      </c>
      <c r="H1405">
        <f>IF(AND('Raw Data'!F1400&gt;'Raw Data'!C1400, 'Raw Data'!L1400&lt;'Raw Data'!K1400), 'Raw Data'!C1400, 0)</f>
        <v>0</v>
      </c>
      <c r="I1405">
        <f t="shared" si="47"/>
        <v>0</v>
      </c>
      <c r="J1405">
        <f>IF(AND('Raw Data'!F1400&gt;'Raw Data'!C1400, 'Raw Data'!L1400&gt;'Raw Data'!K1400), 'Raw Data'!F1400, 0)</f>
        <v>0</v>
      </c>
      <c r="K1405">
        <f>IF(AND('Raw Data'!F1400&lt;'Raw Data'!C1400, 'Raw Data'!L1400&lt;'Raw Data'!K1400), 'Raw Data'!C1400, 0)</f>
        <v>0</v>
      </c>
      <c r="L1405">
        <f>IF('Raw Data'!L1400-'Raw Data'!K1400&gt;3, 'Raw Data'!J1400, 0)</f>
        <v>0</v>
      </c>
      <c r="M1405">
        <f>IF('Raw Data'!K1400-'Raw Data'!L1400&gt;3, 'Raw Data'!I1400, 0)</f>
        <v>0</v>
      </c>
      <c r="N1405">
        <f>IF('Raw Data'!L1400-'Raw Data'!K1400&gt;3, 'Raw Data'!J1400, IF('Raw Data'!K1400-'Raw Data'!L1400&gt;3, 'Raw Data'!I1400, 0))</f>
        <v>0</v>
      </c>
      <c r="O1405">
        <f>IF(ISBLANK('Raw Data'!L1400), 0, IF(ABS('Raw Data'!L1400-'Raw Data'!K1400)&lt;4, 'Raw Data'!H1400, IF(ABS('Raw Data'!K1400-'Raw Data'!L1400)&lt;4, 'Raw Data'!G1400, 0)))</f>
        <v>0</v>
      </c>
      <c r="P1405">
        <f>SUM('Hidden Analysis'!E1406:H1406)</f>
        <v>0</v>
      </c>
      <c r="Q1405">
        <f>SUM('Hidden Analysis'!I1406:L1406)</f>
        <v>0</v>
      </c>
      <c r="R1405">
        <f>SUM('Hidden Analysis'!M1406:P1406)</f>
        <v>0</v>
      </c>
      <c r="S1405">
        <f>SUM('Hidden Analysis'!Q1406:R1406)</f>
        <v>0</v>
      </c>
      <c r="T1405">
        <f>IF(AND('Raw Data'!F1400&lt;1.5, 'Raw Data'!L1400&gt;'Raw Data'!K1400, 'Raw Data'!L1400-'Raw Data'!K1400&gt;3), 'Raw Data'!F1400, 0)</f>
        <v>0</v>
      </c>
      <c r="U1405">
        <f>IF(AND('Raw Data'!L1400-'Raw Data'!K1400&lt;4, 'Raw Data'!L1400&gt;'Raw Data'!K1400), 'Raw Data'!H1400, 0)</f>
        <v>0</v>
      </c>
      <c r="V1405">
        <f>IF(AND('Raw Data'!K1400-'Raw Data'!L1400&lt;4, 'Raw Data'!K1400&gt;'Raw Data'!L1400), 'Raw Data'!G1400, 0)</f>
        <v>0</v>
      </c>
      <c r="W1405">
        <f>SUM('Hidden Analysis'!S1406:T1406)</f>
        <v>0</v>
      </c>
      <c r="X1405">
        <f>SUM('Hidden Analysis'!U1406:V1406)</f>
        <v>0</v>
      </c>
    </row>
    <row r="1406" spans="1:24" x14ac:dyDescent="0.3">
      <c r="A1406" s="2">
        <f>'Raw Data'!M1401</f>
        <v>0</v>
      </c>
      <c r="B1406">
        <f>IF('Raw Data'!L1401&gt;'Raw Data'!K1401, 'Raw Data'!F1401, 0)</f>
        <v>0</v>
      </c>
      <c r="C1406">
        <f>IF('Raw Data'!K1401&gt;'Raw Data'!L1401, 'Raw Data'!C1401, 0)</f>
        <v>0</v>
      </c>
      <c r="D1406">
        <f t="shared" si="46"/>
        <v>0</v>
      </c>
      <c r="E1406">
        <f>SUM('Hidden Analysis'!A1407:B1407)</f>
        <v>0</v>
      </c>
      <c r="F1406">
        <f>SUM('Hidden Analysis'!C1407:D1407)</f>
        <v>0</v>
      </c>
      <c r="G1406">
        <f>IF(AND('Raw Data'!F1401&lt;'Raw Data'!C1401, 'Raw Data'!L1401&gt;'Raw Data'!K1401), 'Raw Data'!F1401, 0)</f>
        <v>0</v>
      </c>
      <c r="H1406">
        <f>IF(AND('Raw Data'!F1401&gt;'Raw Data'!C1401, 'Raw Data'!L1401&lt;'Raw Data'!K1401), 'Raw Data'!C1401, 0)</f>
        <v>0</v>
      </c>
      <c r="I1406">
        <f t="shared" si="47"/>
        <v>0</v>
      </c>
      <c r="J1406">
        <f>IF(AND('Raw Data'!F1401&gt;'Raw Data'!C1401, 'Raw Data'!L1401&gt;'Raw Data'!K1401), 'Raw Data'!F1401, 0)</f>
        <v>0</v>
      </c>
      <c r="K1406">
        <f>IF(AND('Raw Data'!F1401&lt;'Raw Data'!C1401, 'Raw Data'!L1401&lt;'Raw Data'!K1401), 'Raw Data'!C1401, 0)</f>
        <v>0</v>
      </c>
      <c r="L1406">
        <f>IF('Raw Data'!L1401-'Raw Data'!K1401&gt;3, 'Raw Data'!J1401, 0)</f>
        <v>0</v>
      </c>
      <c r="M1406">
        <f>IF('Raw Data'!K1401-'Raw Data'!L1401&gt;3, 'Raw Data'!I1401, 0)</f>
        <v>0</v>
      </c>
      <c r="N1406">
        <f>IF('Raw Data'!L1401-'Raw Data'!K1401&gt;3, 'Raw Data'!J1401, IF('Raw Data'!K1401-'Raw Data'!L1401&gt;3, 'Raw Data'!I1401, 0))</f>
        <v>0</v>
      </c>
      <c r="O1406">
        <f>IF(ISBLANK('Raw Data'!L1401), 0, IF(ABS('Raw Data'!L1401-'Raw Data'!K1401)&lt;4, 'Raw Data'!H1401, IF(ABS('Raw Data'!K1401-'Raw Data'!L1401)&lt;4, 'Raw Data'!G1401, 0)))</f>
        <v>0</v>
      </c>
      <c r="P1406">
        <f>SUM('Hidden Analysis'!E1407:H1407)</f>
        <v>0</v>
      </c>
      <c r="Q1406">
        <f>SUM('Hidden Analysis'!I1407:L1407)</f>
        <v>0</v>
      </c>
      <c r="R1406">
        <f>SUM('Hidden Analysis'!M1407:P1407)</f>
        <v>0</v>
      </c>
      <c r="S1406">
        <f>SUM('Hidden Analysis'!Q1407:R1407)</f>
        <v>0</v>
      </c>
      <c r="T1406">
        <f>IF(AND('Raw Data'!F1401&lt;1.5, 'Raw Data'!L1401&gt;'Raw Data'!K1401, 'Raw Data'!L1401-'Raw Data'!K1401&gt;3), 'Raw Data'!F1401, 0)</f>
        <v>0</v>
      </c>
      <c r="U1406">
        <f>IF(AND('Raw Data'!L1401-'Raw Data'!K1401&lt;4, 'Raw Data'!L1401&gt;'Raw Data'!K1401), 'Raw Data'!H1401, 0)</f>
        <v>0</v>
      </c>
      <c r="V1406">
        <f>IF(AND('Raw Data'!K1401-'Raw Data'!L1401&lt;4, 'Raw Data'!K1401&gt;'Raw Data'!L1401), 'Raw Data'!G1401, 0)</f>
        <v>0</v>
      </c>
      <c r="W1406">
        <f>SUM('Hidden Analysis'!S1407:T1407)</f>
        <v>0</v>
      </c>
      <c r="X1406">
        <f>SUM('Hidden Analysis'!U1407:V1407)</f>
        <v>0</v>
      </c>
    </row>
    <row r="1407" spans="1:24" x14ac:dyDescent="0.3">
      <c r="A1407" s="2">
        <f>'Raw Data'!M1402</f>
        <v>0</v>
      </c>
      <c r="B1407">
        <f>IF('Raw Data'!L1402&gt;'Raw Data'!K1402, 'Raw Data'!F1402, 0)</f>
        <v>0</v>
      </c>
      <c r="C1407">
        <f>IF('Raw Data'!K1402&gt;'Raw Data'!L1402, 'Raw Data'!C1402, 0)</f>
        <v>0</v>
      </c>
      <c r="D1407">
        <f t="shared" si="46"/>
        <v>0</v>
      </c>
      <c r="E1407">
        <f>SUM('Hidden Analysis'!A1408:B1408)</f>
        <v>0</v>
      </c>
      <c r="F1407">
        <f>SUM('Hidden Analysis'!C1408:D1408)</f>
        <v>0</v>
      </c>
      <c r="G1407">
        <f>IF(AND('Raw Data'!F1402&lt;'Raw Data'!C1402, 'Raw Data'!L1402&gt;'Raw Data'!K1402), 'Raw Data'!F1402, 0)</f>
        <v>0</v>
      </c>
      <c r="H1407">
        <f>IF(AND('Raw Data'!F1402&gt;'Raw Data'!C1402, 'Raw Data'!L1402&lt;'Raw Data'!K1402), 'Raw Data'!C1402, 0)</f>
        <v>0</v>
      </c>
      <c r="I1407">
        <f t="shared" si="47"/>
        <v>0</v>
      </c>
      <c r="J1407">
        <f>IF(AND('Raw Data'!F1402&gt;'Raw Data'!C1402, 'Raw Data'!L1402&gt;'Raw Data'!K1402), 'Raw Data'!F1402, 0)</f>
        <v>0</v>
      </c>
      <c r="K1407">
        <f>IF(AND('Raw Data'!F1402&lt;'Raw Data'!C1402, 'Raw Data'!L1402&lt;'Raw Data'!K1402), 'Raw Data'!C1402, 0)</f>
        <v>0</v>
      </c>
      <c r="L1407">
        <f>IF('Raw Data'!L1402-'Raw Data'!K1402&gt;3, 'Raw Data'!J1402, 0)</f>
        <v>0</v>
      </c>
      <c r="M1407">
        <f>IF('Raw Data'!K1402-'Raw Data'!L1402&gt;3, 'Raw Data'!I1402, 0)</f>
        <v>0</v>
      </c>
      <c r="N1407">
        <f>IF('Raw Data'!L1402-'Raw Data'!K1402&gt;3, 'Raw Data'!J1402, IF('Raw Data'!K1402-'Raw Data'!L1402&gt;3, 'Raw Data'!I1402, 0))</f>
        <v>0</v>
      </c>
      <c r="O1407">
        <f>IF(ISBLANK('Raw Data'!L1402), 0, IF(ABS('Raw Data'!L1402-'Raw Data'!K1402)&lt;4, 'Raw Data'!H1402, IF(ABS('Raw Data'!K1402-'Raw Data'!L1402)&lt;4, 'Raw Data'!G1402, 0)))</f>
        <v>0</v>
      </c>
      <c r="P1407">
        <f>SUM('Hidden Analysis'!E1408:H1408)</f>
        <v>0</v>
      </c>
      <c r="Q1407">
        <f>SUM('Hidden Analysis'!I1408:L1408)</f>
        <v>0</v>
      </c>
      <c r="R1407">
        <f>SUM('Hidden Analysis'!M1408:P1408)</f>
        <v>0</v>
      </c>
      <c r="S1407">
        <f>SUM('Hidden Analysis'!Q1408:R1408)</f>
        <v>0</v>
      </c>
      <c r="T1407">
        <f>IF(AND('Raw Data'!F1402&lt;1.5, 'Raw Data'!L1402&gt;'Raw Data'!K1402, 'Raw Data'!L1402-'Raw Data'!K1402&gt;3), 'Raw Data'!F1402, 0)</f>
        <v>0</v>
      </c>
      <c r="U1407">
        <f>IF(AND('Raw Data'!L1402-'Raw Data'!K1402&lt;4, 'Raw Data'!L1402&gt;'Raw Data'!K1402), 'Raw Data'!H1402, 0)</f>
        <v>0</v>
      </c>
      <c r="V1407">
        <f>IF(AND('Raw Data'!K1402-'Raw Data'!L1402&lt;4, 'Raw Data'!K1402&gt;'Raw Data'!L1402), 'Raw Data'!G1402, 0)</f>
        <v>0</v>
      </c>
      <c r="W1407">
        <f>SUM('Hidden Analysis'!S1408:T1408)</f>
        <v>0</v>
      </c>
      <c r="X1407">
        <f>SUM('Hidden Analysis'!U1408:V1408)</f>
        <v>0</v>
      </c>
    </row>
    <row r="1408" spans="1:24" x14ac:dyDescent="0.3">
      <c r="A1408" s="2">
        <f>'Raw Data'!M1403</f>
        <v>0</v>
      </c>
      <c r="B1408">
        <f>IF('Raw Data'!L1403&gt;'Raw Data'!K1403, 'Raw Data'!F1403, 0)</f>
        <v>0</v>
      </c>
      <c r="C1408">
        <f>IF('Raw Data'!K1403&gt;'Raw Data'!L1403, 'Raw Data'!C1403, 0)</f>
        <v>0</v>
      </c>
      <c r="D1408">
        <f t="shared" si="46"/>
        <v>0</v>
      </c>
      <c r="E1408">
        <f>SUM('Hidden Analysis'!A1409:B1409)</f>
        <v>0</v>
      </c>
      <c r="F1408">
        <f>SUM('Hidden Analysis'!C1409:D1409)</f>
        <v>0</v>
      </c>
      <c r="G1408">
        <f>IF(AND('Raw Data'!F1403&lt;'Raw Data'!C1403, 'Raw Data'!L1403&gt;'Raw Data'!K1403), 'Raw Data'!F1403, 0)</f>
        <v>0</v>
      </c>
      <c r="H1408">
        <f>IF(AND('Raw Data'!F1403&gt;'Raw Data'!C1403, 'Raw Data'!L1403&lt;'Raw Data'!K1403), 'Raw Data'!C1403, 0)</f>
        <v>0</v>
      </c>
      <c r="I1408">
        <f t="shared" si="47"/>
        <v>0</v>
      </c>
      <c r="J1408">
        <f>IF(AND('Raw Data'!F1403&gt;'Raw Data'!C1403, 'Raw Data'!L1403&gt;'Raw Data'!K1403), 'Raw Data'!F1403, 0)</f>
        <v>0</v>
      </c>
      <c r="K1408">
        <f>IF(AND('Raw Data'!F1403&lt;'Raw Data'!C1403, 'Raw Data'!L1403&lt;'Raw Data'!K1403), 'Raw Data'!C1403, 0)</f>
        <v>0</v>
      </c>
      <c r="L1408">
        <f>IF('Raw Data'!L1403-'Raw Data'!K1403&gt;3, 'Raw Data'!J1403, 0)</f>
        <v>0</v>
      </c>
      <c r="M1408">
        <f>IF('Raw Data'!K1403-'Raw Data'!L1403&gt;3, 'Raw Data'!I1403, 0)</f>
        <v>0</v>
      </c>
      <c r="N1408">
        <f>IF('Raw Data'!L1403-'Raw Data'!K1403&gt;3, 'Raw Data'!J1403, IF('Raw Data'!K1403-'Raw Data'!L1403&gt;3, 'Raw Data'!I1403, 0))</f>
        <v>0</v>
      </c>
      <c r="O1408">
        <f>IF(ISBLANK('Raw Data'!L1403), 0, IF(ABS('Raw Data'!L1403-'Raw Data'!K1403)&lt;4, 'Raw Data'!H1403, IF(ABS('Raw Data'!K1403-'Raw Data'!L1403)&lt;4, 'Raw Data'!G1403, 0)))</f>
        <v>0</v>
      </c>
      <c r="P1408">
        <f>SUM('Hidden Analysis'!E1409:H1409)</f>
        <v>0</v>
      </c>
      <c r="Q1408">
        <f>SUM('Hidden Analysis'!I1409:L1409)</f>
        <v>0</v>
      </c>
      <c r="R1408">
        <f>SUM('Hidden Analysis'!M1409:P1409)</f>
        <v>0</v>
      </c>
      <c r="S1408">
        <f>SUM('Hidden Analysis'!Q1409:R1409)</f>
        <v>0</v>
      </c>
      <c r="T1408">
        <f>IF(AND('Raw Data'!F1403&lt;1.5, 'Raw Data'!L1403&gt;'Raw Data'!K1403, 'Raw Data'!L1403-'Raw Data'!K1403&gt;3), 'Raw Data'!F1403, 0)</f>
        <v>0</v>
      </c>
      <c r="U1408">
        <f>IF(AND('Raw Data'!L1403-'Raw Data'!K1403&lt;4, 'Raw Data'!L1403&gt;'Raw Data'!K1403), 'Raw Data'!H1403, 0)</f>
        <v>0</v>
      </c>
      <c r="V1408">
        <f>IF(AND('Raw Data'!K1403-'Raw Data'!L1403&lt;4, 'Raw Data'!K1403&gt;'Raw Data'!L1403), 'Raw Data'!G1403, 0)</f>
        <v>0</v>
      </c>
      <c r="W1408">
        <f>SUM('Hidden Analysis'!S1409:T1409)</f>
        <v>0</v>
      </c>
      <c r="X1408">
        <f>SUM('Hidden Analysis'!U1409:V1409)</f>
        <v>0</v>
      </c>
    </row>
    <row r="1409" spans="1:24" x14ac:dyDescent="0.3">
      <c r="A1409" s="2">
        <f>'Raw Data'!M1404</f>
        <v>0</v>
      </c>
      <c r="B1409">
        <f>IF('Raw Data'!L1404&gt;'Raw Data'!K1404, 'Raw Data'!F1404, 0)</f>
        <v>0</v>
      </c>
      <c r="C1409">
        <f>IF('Raw Data'!K1404&gt;'Raw Data'!L1404, 'Raw Data'!C1404, 0)</f>
        <v>0</v>
      </c>
      <c r="D1409">
        <f t="shared" si="46"/>
        <v>0</v>
      </c>
      <c r="E1409">
        <f>SUM('Hidden Analysis'!A1410:B1410)</f>
        <v>0</v>
      </c>
      <c r="F1409">
        <f>SUM('Hidden Analysis'!C1410:D1410)</f>
        <v>0</v>
      </c>
      <c r="G1409">
        <f>IF(AND('Raw Data'!F1404&lt;'Raw Data'!C1404, 'Raw Data'!L1404&gt;'Raw Data'!K1404), 'Raw Data'!F1404, 0)</f>
        <v>0</v>
      </c>
      <c r="H1409">
        <f>IF(AND('Raw Data'!F1404&gt;'Raw Data'!C1404, 'Raw Data'!L1404&lt;'Raw Data'!K1404), 'Raw Data'!C1404, 0)</f>
        <v>0</v>
      </c>
      <c r="I1409">
        <f t="shared" si="47"/>
        <v>0</v>
      </c>
      <c r="J1409">
        <f>IF(AND('Raw Data'!F1404&gt;'Raw Data'!C1404, 'Raw Data'!L1404&gt;'Raw Data'!K1404), 'Raw Data'!F1404, 0)</f>
        <v>0</v>
      </c>
      <c r="K1409">
        <f>IF(AND('Raw Data'!F1404&lt;'Raw Data'!C1404, 'Raw Data'!L1404&lt;'Raw Data'!K1404), 'Raw Data'!C1404, 0)</f>
        <v>0</v>
      </c>
      <c r="L1409">
        <f>IF('Raw Data'!L1404-'Raw Data'!K1404&gt;3, 'Raw Data'!J1404, 0)</f>
        <v>0</v>
      </c>
      <c r="M1409">
        <f>IF('Raw Data'!K1404-'Raw Data'!L1404&gt;3, 'Raw Data'!I1404, 0)</f>
        <v>0</v>
      </c>
      <c r="N1409">
        <f>IF('Raw Data'!L1404-'Raw Data'!K1404&gt;3, 'Raw Data'!J1404, IF('Raw Data'!K1404-'Raw Data'!L1404&gt;3, 'Raw Data'!I1404, 0))</f>
        <v>0</v>
      </c>
      <c r="O1409">
        <f>IF(ISBLANK('Raw Data'!L1404), 0, IF(ABS('Raw Data'!L1404-'Raw Data'!K1404)&lt;4, 'Raw Data'!H1404, IF(ABS('Raw Data'!K1404-'Raw Data'!L1404)&lt;4, 'Raw Data'!G1404, 0)))</f>
        <v>0</v>
      </c>
      <c r="P1409">
        <f>SUM('Hidden Analysis'!E1410:H1410)</f>
        <v>0</v>
      </c>
      <c r="Q1409">
        <f>SUM('Hidden Analysis'!I1410:L1410)</f>
        <v>0</v>
      </c>
      <c r="R1409">
        <f>SUM('Hidden Analysis'!M1410:P1410)</f>
        <v>0</v>
      </c>
      <c r="S1409">
        <f>SUM('Hidden Analysis'!Q1410:R1410)</f>
        <v>0</v>
      </c>
      <c r="T1409">
        <f>IF(AND('Raw Data'!F1404&lt;1.5, 'Raw Data'!L1404&gt;'Raw Data'!K1404, 'Raw Data'!L1404-'Raw Data'!K1404&gt;3), 'Raw Data'!F1404, 0)</f>
        <v>0</v>
      </c>
      <c r="U1409">
        <f>IF(AND('Raw Data'!L1404-'Raw Data'!K1404&lt;4, 'Raw Data'!L1404&gt;'Raw Data'!K1404), 'Raw Data'!H1404, 0)</f>
        <v>0</v>
      </c>
      <c r="V1409">
        <f>IF(AND('Raw Data'!K1404-'Raw Data'!L1404&lt;4, 'Raw Data'!K1404&gt;'Raw Data'!L1404), 'Raw Data'!G1404, 0)</f>
        <v>0</v>
      </c>
      <c r="W1409">
        <f>SUM('Hidden Analysis'!S1410:T1410)</f>
        <v>0</v>
      </c>
      <c r="X1409">
        <f>SUM('Hidden Analysis'!U1410:V1410)</f>
        <v>0</v>
      </c>
    </row>
    <row r="1410" spans="1:24" x14ac:dyDescent="0.3">
      <c r="A1410" s="2">
        <f>'Raw Data'!M1405</f>
        <v>0</v>
      </c>
      <c r="B1410">
        <f>IF('Raw Data'!L1405&gt;'Raw Data'!K1405, 'Raw Data'!F1405, 0)</f>
        <v>0</v>
      </c>
      <c r="C1410">
        <f>IF('Raw Data'!K1405&gt;'Raw Data'!L1405, 'Raw Data'!C1405, 0)</f>
        <v>0</v>
      </c>
      <c r="D1410">
        <f t="shared" si="46"/>
        <v>0</v>
      </c>
      <c r="E1410">
        <f>SUM('Hidden Analysis'!A1411:B1411)</f>
        <v>0</v>
      </c>
      <c r="F1410">
        <f>SUM('Hidden Analysis'!C1411:D1411)</f>
        <v>0</v>
      </c>
      <c r="G1410">
        <f>IF(AND('Raw Data'!F1405&lt;'Raw Data'!C1405, 'Raw Data'!L1405&gt;'Raw Data'!K1405), 'Raw Data'!F1405, 0)</f>
        <v>0</v>
      </c>
      <c r="H1410">
        <f>IF(AND('Raw Data'!F1405&gt;'Raw Data'!C1405, 'Raw Data'!L1405&lt;'Raw Data'!K1405), 'Raw Data'!C1405, 0)</f>
        <v>0</v>
      </c>
      <c r="I1410">
        <f t="shared" si="47"/>
        <v>0</v>
      </c>
      <c r="J1410">
        <f>IF(AND('Raw Data'!F1405&gt;'Raw Data'!C1405, 'Raw Data'!L1405&gt;'Raw Data'!K1405), 'Raw Data'!F1405, 0)</f>
        <v>0</v>
      </c>
      <c r="K1410">
        <f>IF(AND('Raw Data'!F1405&lt;'Raw Data'!C1405, 'Raw Data'!L1405&lt;'Raw Data'!K1405), 'Raw Data'!C1405, 0)</f>
        <v>0</v>
      </c>
      <c r="L1410">
        <f>IF('Raw Data'!L1405-'Raw Data'!K1405&gt;3, 'Raw Data'!J1405, 0)</f>
        <v>0</v>
      </c>
      <c r="M1410">
        <f>IF('Raw Data'!K1405-'Raw Data'!L1405&gt;3, 'Raw Data'!I1405, 0)</f>
        <v>0</v>
      </c>
      <c r="N1410">
        <f>IF('Raw Data'!L1405-'Raw Data'!K1405&gt;3, 'Raw Data'!J1405, IF('Raw Data'!K1405-'Raw Data'!L1405&gt;3, 'Raw Data'!I1405, 0))</f>
        <v>0</v>
      </c>
      <c r="O1410">
        <f>IF(ISBLANK('Raw Data'!L1405), 0, IF(ABS('Raw Data'!L1405-'Raw Data'!K1405)&lt;4, 'Raw Data'!H1405, IF(ABS('Raw Data'!K1405-'Raw Data'!L1405)&lt;4, 'Raw Data'!G1405, 0)))</f>
        <v>0</v>
      </c>
      <c r="P1410">
        <f>SUM('Hidden Analysis'!E1411:H1411)</f>
        <v>0</v>
      </c>
      <c r="Q1410">
        <f>SUM('Hidden Analysis'!I1411:L1411)</f>
        <v>0</v>
      </c>
      <c r="R1410">
        <f>SUM('Hidden Analysis'!M1411:P1411)</f>
        <v>0</v>
      </c>
      <c r="S1410">
        <f>SUM('Hidden Analysis'!Q1411:R1411)</f>
        <v>0</v>
      </c>
      <c r="T1410">
        <f>IF(AND('Raw Data'!F1405&lt;1.5, 'Raw Data'!L1405&gt;'Raw Data'!K1405, 'Raw Data'!L1405-'Raw Data'!K1405&gt;3), 'Raw Data'!F1405, 0)</f>
        <v>0</v>
      </c>
      <c r="U1410">
        <f>IF(AND('Raw Data'!L1405-'Raw Data'!K1405&lt;4, 'Raw Data'!L1405&gt;'Raw Data'!K1405), 'Raw Data'!H1405, 0)</f>
        <v>0</v>
      </c>
      <c r="V1410">
        <f>IF(AND('Raw Data'!K1405-'Raw Data'!L1405&lt;4, 'Raw Data'!K1405&gt;'Raw Data'!L1405), 'Raw Data'!G1405, 0)</f>
        <v>0</v>
      </c>
      <c r="W1410">
        <f>SUM('Hidden Analysis'!S1411:T1411)</f>
        <v>0</v>
      </c>
      <c r="X1410">
        <f>SUM('Hidden Analysis'!U1411:V1411)</f>
        <v>0</v>
      </c>
    </row>
    <row r="1411" spans="1:24" x14ac:dyDescent="0.3">
      <c r="A1411" s="2">
        <f>'Raw Data'!M1406</f>
        <v>0</v>
      </c>
      <c r="B1411">
        <f>IF('Raw Data'!L1406&gt;'Raw Data'!K1406, 'Raw Data'!F1406, 0)</f>
        <v>0</v>
      </c>
      <c r="C1411">
        <f>IF('Raw Data'!K1406&gt;'Raw Data'!L1406, 'Raw Data'!C1406, 0)</f>
        <v>0</v>
      </c>
      <c r="D1411">
        <f t="shared" si="46"/>
        <v>0</v>
      </c>
      <c r="E1411">
        <f>SUM('Hidden Analysis'!A1412:B1412)</f>
        <v>0</v>
      </c>
      <c r="F1411">
        <f>SUM('Hidden Analysis'!C1412:D1412)</f>
        <v>0</v>
      </c>
      <c r="G1411">
        <f>IF(AND('Raw Data'!F1406&lt;'Raw Data'!C1406, 'Raw Data'!L1406&gt;'Raw Data'!K1406), 'Raw Data'!F1406, 0)</f>
        <v>0</v>
      </c>
      <c r="H1411">
        <f>IF(AND('Raw Data'!F1406&gt;'Raw Data'!C1406, 'Raw Data'!L1406&lt;'Raw Data'!K1406), 'Raw Data'!C1406, 0)</f>
        <v>0</v>
      </c>
      <c r="I1411">
        <f t="shared" si="47"/>
        <v>0</v>
      </c>
      <c r="J1411">
        <f>IF(AND('Raw Data'!F1406&gt;'Raw Data'!C1406, 'Raw Data'!L1406&gt;'Raw Data'!K1406), 'Raw Data'!F1406, 0)</f>
        <v>0</v>
      </c>
      <c r="K1411">
        <f>IF(AND('Raw Data'!F1406&lt;'Raw Data'!C1406, 'Raw Data'!L1406&lt;'Raw Data'!K1406), 'Raw Data'!C1406, 0)</f>
        <v>0</v>
      </c>
      <c r="L1411">
        <f>IF('Raw Data'!L1406-'Raw Data'!K1406&gt;3, 'Raw Data'!J1406, 0)</f>
        <v>0</v>
      </c>
      <c r="M1411">
        <f>IF('Raw Data'!K1406-'Raw Data'!L1406&gt;3, 'Raw Data'!I1406, 0)</f>
        <v>0</v>
      </c>
      <c r="N1411">
        <f>IF('Raw Data'!L1406-'Raw Data'!K1406&gt;3, 'Raw Data'!J1406, IF('Raw Data'!K1406-'Raw Data'!L1406&gt;3, 'Raw Data'!I1406, 0))</f>
        <v>0</v>
      </c>
      <c r="O1411">
        <f>IF(ISBLANK('Raw Data'!L1406), 0, IF(ABS('Raw Data'!L1406-'Raw Data'!K1406)&lt;4, 'Raw Data'!H1406, IF(ABS('Raw Data'!K1406-'Raw Data'!L1406)&lt;4, 'Raw Data'!G1406, 0)))</f>
        <v>0</v>
      </c>
      <c r="P1411">
        <f>SUM('Hidden Analysis'!E1412:H1412)</f>
        <v>0</v>
      </c>
      <c r="Q1411">
        <f>SUM('Hidden Analysis'!I1412:L1412)</f>
        <v>0</v>
      </c>
      <c r="R1411">
        <f>SUM('Hidden Analysis'!M1412:P1412)</f>
        <v>0</v>
      </c>
      <c r="S1411">
        <f>SUM('Hidden Analysis'!Q1412:R1412)</f>
        <v>0</v>
      </c>
      <c r="T1411">
        <f>IF(AND('Raw Data'!F1406&lt;1.5, 'Raw Data'!L1406&gt;'Raw Data'!K1406, 'Raw Data'!L1406-'Raw Data'!K1406&gt;3), 'Raw Data'!F1406, 0)</f>
        <v>0</v>
      </c>
      <c r="U1411">
        <f>IF(AND('Raw Data'!L1406-'Raw Data'!K1406&lt;4, 'Raw Data'!L1406&gt;'Raw Data'!K1406), 'Raw Data'!H1406, 0)</f>
        <v>0</v>
      </c>
      <c r="V1411">
        <f>IF(AND('Raw Data'!K1406-'Raw Data'!L1406&lt;4, 'Raw Data'!K1406&gt;'Raw Data'!L1406), 'Raw Data'!G1406, 0)</f>
        <v>0</v>
      </c>
      <c r="W1411">
        <f>SUM('Hidden Analysis'!S1412:T1412)</f>
        <v>0</v>
      </c>
      <c r="X1411">
        <f>SUM('Hidden Analysis'!U1412:V1412)</f>
        <v>0</v>
      </c>
    </row>
    <row r="1412" spans="1:24" x14ac:dyDescent="0.3">
      <c r="A1412" s="2">
        <f>'Raw Data'!M1407</f>
        <v>0</v>
      </c>
      <c r="B1412">
        <f>IF('Raw Data'!L1407&gt;'Raw Data'!K1407, 'Raw Data'!F1407, 0)</f>
        <v>0</v>
      </c>
      <c r="C1412">
        <f>IF('Raw Data'!K1407&gt;'Raw Data'!L1407, 'Raw Data'!C1407, 0)</f>
        <v>0</v>
      </c>
      <c r="D1412">
        <f t="shared" si="46"/>
        <v>0</v>
      </c>
      <c r="E1412">
        <f>SUM('Hidden Analysis'!A1413:B1413)</f>
        <v>0</v>
      </c>
      <c r="F1412">
        <f>SUM('Hidden Analysis'!C1413:D1413)</f>
        <v>0</v>
      </c>
      <c r="G1412">
        <f>IF(AND('Raw Data'!F1407&lt;'Raw Data'!C1407, 'Raw Data'!L1407&gt;'Raw Data'!K1407), 'Raw Data'!F1407, 0)</f>
        <v>0</v>
      </c>
      <c r="H1412">
        <f>IF(AND('Raw Data'!F1407&gt;'Raw Data'!C1407, 'Raw Data'!L1407&lt;'Raw Data'!K1407), 'Raw Data'!C1407, 0)</f>
        <v>0</v>
      </c>
      <c r="I1412">
        <f t="shared" si="47"/>
        <v>0</v>
      </c>
      <c r="J1412">
        <f>IF(AND('Raw Data'!F1407&gt;'Raw Data'!C1407, 'Raw Data'!L1407&gt;'Raw Data'!K1407), 'Raw Data'!F1407, 0)</f>
        <v>0</v>
      </c>
      <c r="K1412">
        <f>IF(AND('Raw Data'!F1407&lt;'Raw Data'!C1407, 'Raw Data'!L1407&lt;'Raw Data'!K1407), 'Raw Data'!C1407, 0)</f>
        <v>0</v>
      </c>
      <c r="L1412">
        <f>IF('Raw Data'!L1407-'Raw Data'!K1407&gt;3, 'Raw Data'!J1407, 0)</f>
        <v>0</v>
      </c>
      <c r="M1412">
        <f>IF('Raw Data'!K1407-'Raw Data'!L1407&gt;3, 'Raw Data'!I1407, 0)</f>
        <v>0</v>
      </c>
      <c r="N1412">
        <f>IF('Raw Data'!L1407-'Raw Data'!K1407&gt;3, 'Raw Data'!J1407, IF('Raw Data'!K1407-'Raw Data'!L1407&gt;3, 'Raw Data'!I1407, 0))</f>
        <v>0</v>
      </c>
      <c r="O1412">
        <f>IF(ISBLANK('Raw Data'!L1407), 0, IF(ABS('Raw Data'!L1407-'Raw Data'!K1407)&lt;4, 'Raw Data'!H1407, IF(ABS('Raw Data'!K1407-'Raw Data'!L1407)&lt;4, 'Raw Data'!G1407, 0)))</f>
        <v>0</v>
      </c>
      <c r="P1412">
        <f>SUM('Hidden Analysis'!E1413:H1413)</f>
        <v>0</v>
      </c>
      <c r="Q1412">
        <f>SUM('Hidden Analysis'!I1413:L1413)</f>
        <v>0</v>
      </c>
      <c r="R1412">
        <f>SUM('Hidden Analysis'!M1413:P1413)</f>
        <v>0</v>
      </c>
      <c r="S1412">
        <f>SUM('Hidden Analysis'!Q1413:R1413)</f>
        <v>0</v>
      </c>
      <c r="T1412">
        <f>IF(AND('Raw Data'!F1407&lt;1.5, 'Raw Data'!L1407&gt;'Raw Data'!K1407, 'Raw Data'!L1407-'Raw Data'!K1407&gt;3), 'Raw Data'!F1407, 0)</f>
        <v>0</v>
      </c>
      <c r="U1412">
        <f>IF(AND('Raw Data'!L1407-'Raw Data'!K1407&lt;4, 'Raw Data'!L1407&gt;'Raw Data'!K1407), 'Raw Data'!H1407, 0)</f>
        <v>0</v>
      </c>
      <c r="V1412">
        <f>IF(AND('Raw Data'!K1407-'Raw Data'!L1407&lt;4, 'Raw Data'!K1407&gt;'Raw Data'!L1407), 'Raw Data'!G1407, 0)</f>
        <v>0</v>
      </c>
      <c r="W1412">
        <f>SUM('Hidden Analysis'!S1413:T1413)</f>
        <v>0</v>
      </c>
      <c r="X1412">
        <f>SUM('Hidden Analysis'!U1413:V1413)</f>
        <v>0</v>
      </c>
    </row>
    <row r="1413" spans="1:24" x14ac:dyDescent="0.3">
      <c r="A1413" s="2">
        <f>'Raw Data'!M1408</f>
        <v>0</v>
      </c>
      <c r="B1413">
        <f>IF('Raw Data'!L1408&gt;'Raw Data'!K1408, 'Raw Data'!F1408, 0)</f>
        <v>0</v>
      </c>
      <c r="C1413">
        <f>IF('Raw Data'!K1408&gt;'Raw Data'!L1408, 'Raw Data'!C1408, 0)</f>
        <v>0</v>
      </c>
      <c r="D1413">
        <f t="shared" si="46"/>
        <v>0</v>
      </c>
      <c r="E1413">
        <f>SUM('Hidden Analysis'!A1414:B1414)</f>
        <v>0</v>
      </c>
      <c r="F1413">
        <f>SUM('Hidden Analysis'!C1414:D1414)</f>
        <v>0</v>
      </c>
      <c r="G1413">
        <f>IF(AND('Raw Data'!F1408&lt;'Raw Data'!C1408, 'Raw Data'!L1408&gt;'Raw Data'!K1408), 'Raw Data'!F1408, 0)</f>
        <v>0</v>
      </c>
      <c r="H1413">
        <f>IF(AND('Raw Data'!F1408&gt;'Raw Data'!C1408, 'Raw Data'!L1408&lt;'Raw Data'!K1408), 'Raw Data'!C1408, 0)</f>
        <v>0</v>
      </c>
      <c r="I1413">
        <f t="shared" si="47"/>
        <v>0</v>
      </c>
      <c r="J1413">
        <f>IF(AND('Raw Data'!F1408&gt;'Raw Data'!C1408, 'Raw Data'!L1408&gt;'Raw Data'!K1408), 'Raw Data'!F1408, 0)</f>
        <v>0</v>
      </c>
      <c r="K1413">
        <f>IF(AND('Raw Data'!F1408&lt;'Raw Data'!C1408, 'Raw Data'!L1408&lt;'Raw Data'!K1408), 'Raw Data'!C1408, 0)</f>
        <v>0</v>
      </c>
      <c r="L1413">
        <f>IF('Raw Data'!L1408-'Raw Data'!K1408&gt;3, 'Raw Data'!J1408, 0)</f>
        <v>0</v>
      </c>
      <c r="M1413">
        <f>IF('Raw Data'!K1408-'Raw Data'!L1408&gt;3, 'Raw Data'!I1408, 0)</f>
        <v>0</v>
      </c>
      <c r="N1413">
        <f>IF('Raw Data'!L1408-'Raw Data'!K1408&gt;3, 'Raw Data'!J1408, IF('Raw Data'!K1408-'Raw Data'!L1408&gt;3, 'Raw Data'!I1408, 0))</f>
        <v>0</v>
      </c>
      <c r="O1413">
        <f>IF(ISBLANK('Raw Data'!L1408), 0, IF(ABS('Raw Data'!L1408-'Raw Data'!K1408)&lt;4, 'Raw Data'!H1408, IF(ABS('Raw Data'!K1408-'Raw Data'!L1408)&lt;4, 'Raw Data'!G1408, 0)))</f>
        <v>0</v>
      </c>
      <c r="P1413">
        <f>SUM('Hidden Analysis'!E1414:H1414)</f>
        <v>0</v>
      </c>
      <c r="Q1413">
        <f>SUM('Hidden Analysis'!I1414:L1414)</f>
        <v>0</v>
      </c>
      <c r="R1413">
        <f>SUM('Hidden Analysis'!M1414:P1414)</f>
        <v>0</v>
      </c>
      <c r="S1413">
        <f>SUM('Hidden Analysis'!Q1414:R1414)</f>
        <v>0</v>
      </c>
      <c r="T1413">
        <f>IF(AND('Raw Data'!F1408&lt;1.5, 'Raw Data'!L1408&gt;'Raw Data'!K1408, 'Raw Data'!L1408-'Raw Data'!K1408&gt;3), 'Raw Data'!F1408, 0)</f>
        <v>0</v>
      </c>
      <c r="U1413">
        <f>IF(AND('Raw Data'!L1408-'Raw Data'!K1408&lt;4, 'Raw Data'!L1408&gt;'Raw Data'!K1408), 'Raw Data'!H1408, 0)</f>
        <v>0</v>
      </c>
      <c r="V1413">
        <f>IF(AND('Raw Data'!K1408-'Raw Data'!L1408&lt;4, 'Raw Data'!K1408&gt;'Raw Data'!L1408), 'Raw Data'!G1408, 0)</f>
        <v>0</v>
      </c>
      <c r="W1413">
        <f>SUM('Hidden Analysis'!S1414:T1414)</f>
        <v>0</v>
      </c>
      <c r="X1413">
        <f>SUM('Hidden Analysis'!U1414:V1414)</f>
        <v>0</v>
      </c>
    </row>
    <row r="1414" spans="1:24" x14ac:dyDescent="0.3">
      <c r="A1414" s="2">
        <f>'Raw Data'!M1409</f>
        <v>0</v>
      </c>
      <c r="B1414">
        <f>IF('Raw Data'!L1409&gt;'Raw Data'!K1409, 'Raw Data'!F1409, 0)</f>
        <v>0</v>
      </c>
      <c r="C1414">
        <f>IF('Raw Data'!K1409&gt;'Raw Data'!L1409, 'Raw Data'!C1409, 0)</f>
        <v>0</v>
      </c>
      <c r="D1414">
        <f t="shared" si="46"/>
        <v>0</v>
      </c>
      <c r="E1414">
        <f>SUM('Hidden Analysis'!A1415:B1415)</f>
        <v>0</v>
      </c>
      <c r="F1414">
        <f>SUM('Hidden Analysis'!C1415:D1415)</f>
        <v>0</v>
      </c>
      <c r="G1414">
        <f>IF(AND('Raw Data'!F1409&lt;'Raw Data'!C1409, 'Raw Data'!L1409&gt;'Raw Data'!K1409), 'Raw Data'!F1409, 0)</f>
        <v>0</v>
      </c>
      <c r="H1414">
        <f>IF(AND('Raw Data'!F1409&gt;'Raw Data'!C1409, 'Raw Data'!L1409&lt;'Raw Data'!K1409), 'Raw Data'!C1409, 0)</f>
        <v>0</v>
      </c>
      <c r="I1414">
        <f t="shared" si="47"/>
        <v>0</v>
      </c>
      <c r="J1414">
        <f>IF(AND('Raw Data'!F1409&gt;'Raw Data'!C1409, 'Raw Data'!L1409&gt;'Raw Data'!K1409), 'Raw Data'!F1409, 0)</f>
        <v>0</v>
      </c>
      <c r="K1414">
        <f>IF(AND('Raw Data'!F1409&lt;'Raw Data'!C1409, 'Raw Data'!L1409&lt;'Raw Data'!K1409), 'Raw Data'!C1409, 0)</f>
        <v>0</v>
      </c>
      <c r="L1414">
        <f>IF('Raw Data'!L1409-'Raw Data'!K1409&gt;3, 'Raw Data'!J1409, 0)</f>
        <v>0</v>
      </c>
      <c r="M1414">
        <f>IF('Raw Data'!K1409-'Raw Data'!L1409&gt;3, 'Raw Data'!I1409, 0)</f>
        <v>0</v>
      </c>
      <c r="N1414">
        <f>IF('Raw Data'!L1409-'Raw Data'!K1409&gt;3, 'Raw Data'!J1409, IF('Raw Data'!K1409-'Raw Data'!L1409&gt;3, 'Raw Data'!I1409, 0))</f>
        <v>0</v>
      </c>
      <c r="O1414">
        <f>IF(ISBLANK('Raw Data'!L1409), 0, IF(ABS('Raw Data'!L1409-'Raw Data'!K1409)&lt;4, 'Raw Data'!H1409, IF(ABS('Raw Data'!K1409-'Raw Data'!L1409)&lt;4, 'Raw Data'!G1409, 0)))</f>
        <v>0</v>
      </c>
      <c r="P1414">
        <f>SUM('Hidden Analysis'!E1415:H1415)</f>
        <v>0</v>
      </c>
      <c r="Q1414">
        <f>SUM('Hidden Analysis'!I1415:L1415)</f>
        <v>0</v>
      </c>
      <c r="R1414">
        <f>SUM('Hidden Analysis'!M1415:P1415)</f>
        <v>0</v>
      </c>
      <c r="S1414">
        <f>SUM('Hidden Analysis'!Q1415:R1415)</f>
        <v>0</v>
      </c>
      <c r="T1414">
        <f>IF(AND('Raw Data'!F1409&lt;1.5, 'Raw Data'!L1409&gt;'Raw Data'!K1409, 'Raw Data'!L1409-'Raw Data'!K1409&gt;3), 'Raw Data'!F1409, 0)</f>
        <v>0</v>
      </c>
      <c r="U1414">
        <f>IF(AND('Raw Data'!L1409-'Raw Data'!K1409&lt;4, 'Raw Data'!L1409&gt;'Raw Data'!K1409), 'Raw Data'!H1409, 0)</f>
        <v>0</v>
      </c>
      <c r="V1414">
        <f>IF(AND('Raw Data'!K1409-'Raw Data'!L1409&lt;4, 'Raw Data'!K1409&gt;'Raw Data'!L1409), 'Raw Data'!G1409, 0)</f>
        <v>0</v>
      </c>
      <c r="W1414">
        <f>SUM('Hidden Analysis'!S1415:T1415)</f>
        <v>0</v>
      </c>
      <c r="X1414">
        <f>SUM('Hidden Analysis'!U1415:V1415)</f>
        <v>0</v>
      </c>
    </row>
    <row r="1415" spans="1:24" x14ac:dyDescent="0.3">
      <c r="A1415" s="2">
        <f>'Raw Data'!M1410</f>
        <v>0</v>
      </c>
      <c r="B1415">
        <f>IF('Raw Data'!L1410&gt;'Raw Data'!K1410, 'Raw Data'!F1410, 0)</f>
        <v>0</v>
      </c>
      <c r="C1415">
        <f>IF('Raw Data'!K1410&gt;'Raw Data'!L1410, 'Raw Data'!C1410, 0)</f>
        <v>0</v>
      </c>
      <c r="D1415">
        <f t="shared" ref="D1415:D1478" si="48">SUM(G1415:H1415)</f>
        <v>0</v>
      </c>
      <c r="E1415">
        <f>SUM('Hidden Analysis'!A1416:B1416)</f>
        <v>0</v>
      </c>
      <c r="F1415">
        <f>SUM('Hidden Analysis'!C1416:D1416)</f>
        <v>0</v>
      </c>
      <c r="G1415">
        <f>IF(AND('Raw Data'!F1410&lt;'Raw Data'!C1410, 'Raw Data'!L1410&gt;'Raw Data'!K1410), 'Raw Data'!F1410, 0)</f>
        <v>0</v>
      </c>
      <c r="H1415">
        <f>IF(AND('Raw Data'!F1410&gt;'Raw Data'!C1410, 'Raw Data'!L1410&lt;'Raw Data'!K1410), 'Raw Data'!C1410, 0)</f>
        <v>0</v>
      </c>
      <c r="I1415">
        <f t="shared" ref="I1415:I1478" si="49">SUM(J1415:K1415)</f>
        <v>0</v>
      </c>
      <c r="J1415">
        <f>IF(AND('Raw Data'!F1410&gt;'Raw Data'!C1410, 'Raw Data'!L1410&gt;'Raw Data'!K1410), 'Raw Data'!F1410, 0)</f>
        <v>0</v>
      </c>
      <c r="K1415">
        <f>IF(AND('Raw Data'!F1410&lt;'Raw Data'!C1410, 'Raw Data'!L1410&lt;'Raw Data'!K1410), 'Raw Data'!C1410, 0)</f>
        <v>0</v>
      </c>
      <c r="L1415">
        <f>IF('Raw Data'!L1410-'Raw Data'!K1410&gt;3, 'Raw Data'!J1410, 0)</f>
        <v>0</v>
      </c>
      <c r="M1415">
        <f>IF('Raw Data'!K1410-'Raw Data'!L1410&gt;3, 'Raw Data'!I1410, 0)</f>
        <v>0</v>
      </c>
      <c r="N1415">
        <f>IF('Raw Data'!L1410-'Raw Data'!K1410&gt;3, 'Raw Data'!J1410, IF('Raw Data'!K1410-'Raw Data'!L1410&gt;3, 'Raw Data'!I1410, 0))</f>
        <v>0</v>
      </c>
      <c r="O1415">
        <f>IF(ISBLANK('Raw Data'!L1410), 0, IF(ABS('Raw Data'!L1410-'Raw Data'!K1410)&lt;4, 'Raw Data'!H1410, IF(ABS('Raw Data'!K1410-'Raw Data'!L1410)&lt;4, 'Raw Data'!G1410, 0)))</f>
        <v>0</v>
      </c>
      <c r="P1415">
        <f>SUM('Hidden Analysis'!E1416:H1416)</f>
        <v>0</v>
      </c>
      <c r="Q1415">
        <f>SUM('Hidden Analysis'!I1416:L1416)</f>
        <v>0</v>
      </c>
      <c r="R1415">
        <f>SUM('Hidden Analysis'!M1416:P1416)</f>
        <v>0</v>
      </c>
      <c r="S1415">
        <f>SUM('Hidden Analysis'!Q1416:R1416)</f>
        <v>0</v>
      </c>
      <c r="T1415">
        <f>IF(AND('Raw Data'!F1410&lt;1.5, 'Raw Data'!L1410&gt;'Raw Data'!K1410, 'Raw Data'!L1410-'Raw Data'!K1410&gt;3), 'Raw Data'!F1410, 0)</f>
        <v>0</v>
      </c>
      <c r="U1415">
        <f>IF(AND('Raw Data'!L1410-'Raw Data'!K1410&lt;4, 'Raw Data'!L1410&gt;'Raw Data'!K1410), 'Raw Data'!H1410, 0)</f>
        <v>0</v>
      </c>
      <c r="V1415">
        <f>IF(AND('Raw Data'!K1410-'Raw Data'!L1410&lt;4, 'Raw Data'!K1410&gt;'Raw Data'!L1410), 'Raw Data'!G1410, 0)</f>
        <v>0</v>
      </c>
      <c r="W1415">
        <f>SUM('Hidden Analysis'!S1416:T1416)</f>
        <v>0</v>
      </c>
      <c r="X1415">
        <f>SUM('Hidden Analysis'!U1416:V1416)</f>
        <v>0</v>
      </c>
    </row>
    <row r="1416" spans="1:24" x14ac:dyDescent="0.3">
      <c r="A1416" s="2">
        <f>'Raw Data'!M1411</f>
        <v>0</v>
      </c>
      <c r="B1416">
        <f>IF('Raw Data'!L1411&gt;'Raw Data'!K1411, 'Raw Data'!F1411, 0)</f>
        <v>0</v>
      </c>
      <c r="C1416">
        <f>IF('Raw Data'!K1411&gt;'Raw Data'!L1411, 'Raw Data'!C1411, 0)</f>
        <v>0</v>
      </c>
      <c r="D1416">
        <f t="shared" si="48"/>
        <v>0</v>
      </c>
      <c r="E1416">
        <f>SUM('Hidden Analysis'!A1417:B1417)</f>
        <v>0</v>
      </c>
      <c r="F1416">
        <f>SUM('Hidden Analysis'!C1417:D1417)</f>
        <v>0</v>
      </c>
      <c r="G1416">
        <f>IF(AND('Raw Data'!F1411&lt;'Raw Data'!C1411, 'Raw Data'!L1411&gt;'Raw Data'!K1411), 'Raw Data'!F1411, 0)</f>
        <v>0</v>
      </c>
      <c r="H1416">
        <f>IF(AND('Raw Data'!F1411&gt;'Raw Data'!C1411, 'Raw Data'!L1411&lt;'Raw Data'!K1411), 'Raw Data'!C1411, 0)</f>
        <v>0</v>
      </c>
      <c r="I1416">
        <f t="shared" si="49"/>
        <v>0</v>
      </c>
      <c r="J1416">
        <f>IF(AND('Raw Data'!F1411&gt;'Raw Data'!C1411, 'Raw Data'!L1411&gt;'Raw Data'!K1411), 'Raw Data'!F1411, 0)</f>
        <v>0</v>
      </c>
      <c r="K1416">
        <f>IF(AND('Raw Data'!F1411&lt;'Raw Data'!C1411, 'Raw Data'!L1411&lt;'Raw Data'!K1411), 'Raw Data'!C1411, 0)</f>
        <v>0</v>
      </c>
      <c r="L1416">
        <f>IF('Raw Data'!L1411-'Raw Data'!K1411&gt;3, 'Raw Data'!J1411, 0)</f>
        <v>0</v>
      </c>
      <c r="M1416">
        <f>IF('Raw Data'!K1411-'Raw Data'!L1411&gt;3, 'Raw Data'!I1411, 0)</f>
        <v>0</v>
      </c>
      <c r="N1416">
        <f>IF('Raw Data'!L1411-'Raw Data'!K1411&gt;3, 'Raw Data'!J1411, IF('Raw Data'!K1411-'Raw Data'!L1411&gt;3, 'Raw Data'!I1411, 0))</f>
        <v>0</v>
      </c>
      <c r="O1416">
        <f>IF(ISBLANK('Raw Data'!L1411), 0, IF(ABS('Raw Data'!L1411-'Raw Data'!K1411)&lt;4, 'Raw Data'!H1411, IF(ABS('Raw Data'!K1411-'Raw Data'!L1411)&lt;4, 'Raw Data'!G1411, 0)))</f>
        <v>0</v>
      </c>
      <c r="P1416">
        <f>SUM('Hidden Analysis'!E1417:H1417)</f>
        <v>0</v>
      </c>
      <c r="Q1416">
        <f>SUM('Hidden Analysis'!I1417:L1417)</f>
        <v>0</v>
      </c>
      <c r="R1416">
        <f>SUM('Hidden Analysis'!M1417:P1417)</f>
        <v>0</v>
      </c>
      <c r="S1416">
        <f>SUM('Hidden Analysis'!Q1417:R1417)</f>
        <v>0</v>
      </c>
      <c r="T1416">
        <f>IF(AND('Raw Data'!F1411&lt;1.5, 'Raw Data'!L1411&gt;'Raw Data'!K1411, 'Raw Data'!L1411-'Raw Data'!K1411&gt;3), 'Raw Data'!F1411, 0)</f>
        <v>0</v>
      </c>
      <c r="U1416">
        <f>IF(AND('Raw Data'!L1411-'Raw Data'!K1411&lt;4, 'Raw Data'!L1411&gt;'Raw Data'!K1411), 'Raw Data'!H1411, 0)</f>
        <v>0</v>
      </c>
      <c r="V1416">
        <f>IF(AND('Raw Data'!K1411-'Raw Data'!L1411&lt;4, 'Raw Data'!K1411&gt;'Raw Data'!L1411), 'Raw Data'!G1411, 0)</f>
        <v>0</v>
      </c>
      <c r="W1416">
        <f>SUM('Hidden Analysis'!S1417:T1417)</f>
        <v>0</v>
      </c>
      <c r="X1416">
        <f>SUM('Hidden Analysis'!U1417:V1417)</f>
        <v>0</v>
      </c>
    </row>
    <row r="1417" spans="1:24" x14ac:dyDescent="0.3">
      <c r="A1417" s="2">
        <f>'Raw Data'!M1412</f>
        <v>0</v>
      </c>
      <c r="B1417">
        <f>IF('Raw Data'!L1412&gt;'Raw Data'!K1412, 'Raw Data'!F1412, 0)</f>
        <v>0</v>
      </c>
      <c r="C1417">
        <f>IF('Raw Data'!K1412&gt;'Raw Data'!L1412, 'Raw Data'!C1412, 0)</f>
        <v>0</v>
      </c>
      <c r="D1417">
        <f t="shared" si="48"/>
        <v>0</v>
      </c>
      <c r="E1417">
        <f>SUM('Hidden Analysis'!A1418:B1418)</f>
        <v>0</v>
      </c>
      <c r="F1417">
        <f>SUM('Hidden Analysis'!C1418:D1418)</f>
        <v>0</v>
      </c>
      <c r="G1417">
        <f>IF(AND('Raw Data'!F1412&lt;'Raw Data'!C1412, 'Raw Data'!L1412&gt;'Raw Data'!K1412), 'Raw Data'!F1412, 0)</f>
        <v>0</v>
      </c>
      <c r="H1417">
        <f>IF(AND('Raw Data'!F1412&gt;'Raw Data'!C1412, 'Raw Data'!L1412&lt;'Raw Data'!K1412), 'Raw Data'!C1412, 0)</f>
        <v>0</v>
      </c>
      <c r="I1417">
        <f t="shared" si="49"/>
        <v>0</v>
      </c>
      <c r="J1417">
        <f>IF(AND('Raw Data'!F1412&gt;'Raw Data'!C1412, 'Raw Data'!L1412&gt;'Raw Data'!K1412), 'Raw Data'!F1412, 0)</f>
        <v>0</v>
      </c>
      <c r="K1417">
        <f>IF(AND('Raw Data'!F1412&lt;'Raw Data'!C1412, 'Raw Data'!L1412&lt;'Raw Data'!K1412), 'Raw Data'!C1412, 0)</f>
        <v>0</v>
      </c>
      <c r="L1417">
        <f>IF('Raw Data'!L1412-'Raw Data'!K1412&gt;3, 'Raw Data'!J1412, 0)</f>
        <v>0</v>
      </c>
      <c r="M1417">
        <f>IF('Raw Data'!K1412-'Raw Data'!L1412&gt;3, 'Raw Data'!I1412, 0)</f>
        <v>0</v>
      </c>
      <c r="N1417">
        <f>IF('Raw Data'!L1412-'Raw Data'!K1412&gt;3, 'Raw Data'!J1412, IF('Raw Data'!K1412-'Raw Data'!L1412&gt;3, 'Raw Data'!I1412, 0))</f>
        <v>0</v>
      </c>
      <c r="O1417">
        <f>IF(ISBLANK('Raw Data'!L1412), 0, IF(ABS('Raw Data'!L1412-'Raw Data'!K1412)&lt;4, 'Raw Data'!H1412, IF(ABS('Raw Data'!K1412-'Raw Data'!L1412)&lt;4, 'Raw Data'!G1412, 0)))</f>
        <v>0</v>
      </c>
      <c r="P1417">
        <f>SUM('Hidden Analysis'!E1418:H1418)</f>
        <v>0</v>
      </c>
      <c r="Q1417">
        <f>SUM('Hidden Analysis'!I1418:L1418)</f>
        <v>0</v>
      </c>
      <c r="R1417">
        <f>SUM('Hidden Analysis'!M1418:P1418)</f>
        <v>0</v>
      </c>
      <c r="S1417">
        <f>SUM('Hidden Analysis'!Q1418:R1418)</f>
        <v>0</v>
      </c>
      <c r="T1417">
        <f>IF(AND('Raw Data'!F1412&lt;1.5, 'Raw Data'!L1412&gt;'Raw Data'!K1412, 'Raw Data'!L1412-'Raw Data'!K1412&gt;3), 'Raw Data'!F1412, 0)</f>
        <v>0</v>
      </c>
      <c r="U1417">
        <f>IF(AND('Raw Data'!L1412-'Raw Data'!K1412&lt;4, 'Raw Data'!L1412&gt;'Raw Data'!K1412), 'Raw Data'!H1412, 0)</f>
        <v>0</v>
      </c>
      <c r="V1417">
        <f>IF(AND('Raw Data'!K1412-'Raw Data'!L1412&lt;4, 'Raw Data'!K1412&gt;'Raw Data'!L1412), 'Raw Data'!G1412, 0)</f>
        <v>0</v>
      </c>
      <c r="W1417">
        <f>SUM('Hidden Analysis'!S1418:T1418)</f>
        <v>0</v>
      </c>
      <c r="X1417">
        <f>SUM('Hidden Analysis'!U1418:V1418)</f>
        <v>0</v>
      </c>
    </row>
    <row r="1418" spans="1:24" x14ac:dyDescent="0.3">
      <c r="A1418" s="2">
        <f>'Raw Data'!M1413</f>
        <v>0</v>
      </c>
      <c r="B1418">
        <f>IF('Raw Data'!L1413&gt;'Raw Data'!K1413, 'Raw Data'!F1413, 0)</f>
        <v>0</v>
      </c>
      <c r="C1418">
        <f>IF('Raw Data'!K1413&gt;'Raw Data'!L1413, 'Raw Data'!C1413, 0)</f>
        <v>0</v>
      </c>
      <c r="D1418">
        <f t="shared" si="48"/>
        <v>0</v>
      </c>
      <c r="E1418">
        <f>SUM('Hidden Analysis'!A1419:B1419)</f>
        <v>0</v>
      </c>
      <c r="F1418">
        <f>SUM('Hidden Analysis'!C1419:D1419)</f>
        <v>0</v>
      </c>
      <c r="G1418">
        <f>IF(AND('Raw Data'!F1413&lt;'Raw Data'!C1413, 'Raw Data'!L1413&gt;'Raw Data'!K1413), 'Raw Data'!F1413, 0)</f>
        <v>0</v>
      </c>
      <c r="H1418">
        <f>IF(AND('Raw Data'!F1413&gt;'Raw Data'!C1413, 'Raw Data'!L1413&lt;'Raw Data'!K1413), 'Raw Data'!C1413, 0)</f>
        <v>0</v>
      </c>
      <c r="I1418">
        <f t="shared" si="49"/>
        <v>0</v>
      </c>
      <c r="J1418">
        <f>IF(AND('Raw Data'!F1413&gt;'Raw Data'!C1413, 'Raw Data'!L1413&gt;'Raw Data'!K1413), 'Raw Data'!F1413, 0)</f>
        <v>0</v>
      </c>
      <c r="K1418">
        <f>IF(AND('Raw Data'!F1413&lt;'Raw Data'!C1413, 'Raw Data'!L1413&lt;'Raw Data'!K1413), 'Raw Data'!C1413, 0)</f>
        <v>0</v>
      </c>
      <c r="L1418">
        <f>IF('Raw Data'!L1413-'Raw Data'!K1413&gt;3, 'Raw Data'!J1413, 0)</f>
        <v>0</v>
      </c>
      <c r="M1418">
        <f>IF('Raw Data'!K1413-'Raw Data'!L1413&gt;3, 'Raw Data'!I1413, 0)</f>
        <v>0</v>
      </c>
      <c r="N1418">
        <f>IF('Raw Data'!L1413-'Raw Data'!K1413&gt;3, 'Raw Data'!J1413, IF('Raw Data'!K1413-'Raw Data'!L1413&gt;3, 'Raw Data'!I1413, 0))</f>
        <v>0</v>
      </c>
      <c r="O1418">
        <f>IF(ISBLANK('Raw Data'!L1413), 0, IF(ABS('Raw Data'!L1413-'Raw Data'!K1413)&lt;4, 'Raw Data'!H1413, IF(ABS('Raw Data'!K1413-'Raw Data'!L1413)&lt;4, 'Raw Data'!G1413, 0)))</f>
        <v>0</v>
      </c>
      <c r="P1418">
        <f>SUM('Hidden Analysis'!E1419:H1419)</f>
        <v>0</v>
      </c>
      <c r="Q1418">
        <f>SUM('Hidden Analysis'!I1419:L1419)</f>
        <v>0</v>
      </c>
      <c r="R1418">
        <f>SUM('Hidden Analysis'!M1419:P1419)</f>
        <v>0</v>
      </c>
      <c r="S1418">
        <f>SUM('Hidden Analysis'!Q1419:R1419)</f>
        <v>0</v>
      </c>
      <c r="T1418">
        <f>IF(AND('Raw Data'!F1413&lt;1.5, 'Raw Data'!L1413&gt;'Raw Data'!K1413, 'Raw Data'!L1413-'Raw Data'!K1413&gt;3), 'Raw Data'!F1413, 0)</f>
        <v>0</v>
      </c>
      <c r="U1418">
        <f>IF(AND('Raw Data'!L1413-'Raw Data'!K1413&lt;4, 'Raw Data'!L1413&gt;'Raw Data'!K1413), 'Raw Data'!H1413, 0)</f>
        <v>0</v>
      </c>
      <c r="V1418">
        <f>IF(AND('Raw Data'!K1413-'Raw Data'!L1413&lt;4, 'Raw Data'!K1413&gt;'Raw Data'!L1413), 'Raw Data'!G1413, 0)</f>
        <v>0</v>
      </c>
      <c r="W1418">
        <f>SUM('Hidden Analysis'!S1419:T1419)</f>
        <v>0</v>
      </c>
      <c r="X1418">
        <f>SUM('Hidden Analysis'!U1419:V1419)</f>
        <v>0</v>
      </c>
    </row>
    <row r="1419" spans="1:24" x14ac:dyDescent="0.3">
      <c r="A1419" s="2">
        <f>'Raw Data'!M1414</f>
        <v>0</v>
      </c>
      <c r="B1419">
        <f>IF('Raw Data'!L1414&gt;'Raw Data'!K1414, 'Raw Data'!F1414, 0)</f>
        <v>0</v>
      </c>
      <c r="C1419">
        <f>IF('Raw Data'!K1414&gt;'Raw Data'!L1414, 'Raw Data'!C1414, 0)</f>
        <v>0</v>
      </c>
      <c r="D1419">
        <f t="shared" si="48"/>
        <v>0</v>
      </c>
      <c r="E1419">
        <f>SUM('Hidden Analysis'!A1420:B1420)</f>
        <v>0</v>
      </c>
      <c r="F1419">
        <f>SUM('Hidden Analysis'!C1420:D1420)</f>
        <v>0</v>
      </c>
      <c r="G1419">
        <f>IF(AND('Raw Data'!F1414&lt;'Raw Data'!C1414, 'Raw Data'!L1414&gt;'Raw Data'!K1414), 'Raw Data'!F1414, 0)</f>
        <v>0</v>
      </c>
      <c r="H1419">
        <f>IF(AND('Raw Data'!F1414&gt;'Raw Data'!C1414, 'Raw Data'!L1414&lt;'Raw Data'!K1414), 'Raw Data'!C1414, 0)</f>
        <v>0</v>
      </c>
      <c r="I1419">
        <f t="shared" si="49"/>
        <v>0</v>
      </c>
      <c r="J1419">
        <f>IF(AND('Raw Data'!F1414&gt;'Raw Data'!C1414, 'Raw Data'!L1414&gt;'Raw Data'!K1414), 'Raw Data'!F1414, 0)</f>
        <v>0</v>
      </c>
      <c r="K1419">
        <f>IF(AND('Raw Data'!F1414&lt;'Raw Data'!C1414, 'Raw Data'!L1414&lt;'Raw Data'!K1414), 'Raw Data'!C1414, 0)</f>
        <v>0</v>
      </c>
      <c r="L1419">
        <f>IF('Raw Data'!L1414-'Raw Data'!K1414&gt;3, 'Raw Data'!J1414, 0)</f>
        <v>0</v>
      </c>
      <c r="M1419">
        <f>IF('Raw Data'!K1414-'Raw Data'!L1414&gt;3, 'Raw Data'!I1414, 0)</f>
        <v>0</v>
      </c>
      <c r="N1419">
        <f>IF('Raw Data'!L1414-'Raw Data'!K1414&gt;3, 'Raw Data'!J1414, IF('Raw Data'!K1414-'Raw Data'!L1414&gt;3, 'Raw Data'!I1414, 0))</f>
        <v>0</v>
      </c>
      <c r="O1419">
        <f>IF(ISBLANK('Raw Data'!L1414), 0, IF(ABS('Raw Data'!L1414-'Raw Data'!K1414)&lt;4, 'Raw Data'!H1414, IF(ABS('Raw Data'!K1414-'Raw Data'!L1414)&lt;4, 'Raw Data'!G1414, 0)))</f>
        <v>0</v>
      </c>
      <c r="P1419">
        <f>SUM('Hidden Analysis'!E1420:H1420)</f>
        <v>0</v>
      </c>
      <c r="Q1419">
        <f>SUM('Hidden Analysis'!I1420:L1420)</f>
        <v>0</v>
      </c>
      <c r="R1419">
        <f>SUM('Hidden Analysis'!M1420:P1420)</f>
        <v>0</v>
      </c>
      <c r="S1419">
        <f>SUM('Hidden Analysis'!Q1420:R1420)</f>
        <v>0</v>
      </c>
      <c r="T1419">
        <f>IF(AND('Raw Data'!F1414&lt;1.5, 'Raw Data'!L1414&gt;'Raw Data'!K1414, 'Raw Data'!L1414-'Raw Data'!K1414&gt;3), 'Raw Data'!F1414, 0)</f>
        <v>0</v>
      </c>
      <c r="U1419">
        <f>IF(AND('Raw Data'!L1414-'Raw Data'!K1414&lt;4, 'Raw Data'!L1414&gt;'Raw Data'!K1414), 'Raw Data'!H1414, 0)</f>
        <v>0</v>
      </c>
      <c r="V1419">
        <f>IF(AND('Raw Data'!K1414-'Raw Data'!L1414&lt;4, 'Raw Data'!K1414&gt;'Raw Data'!L1414), 'Raw Data'!G1414, 0)</f>
        <v>0</v>
      </c>
      <c r="W1419">
        <f>SUM('Hidden Analysis'!S1420:T1420)</f>
        <v>0</v>
      </c>
      <c r="X1419">
        <f>SUM('Hidden Analysis'!U1420:V1420)</f>
        <v>0</v>
      </c>
    </row>
    <row r="1420" spans="1:24" x14ac:dyDescent="0.3">
      <c r="A1420" s="2">
        <f>'Raw Data'!M1415</f>
        <v>0</v>
      </c>
      <c r="B1420">
        <f>IF('Raw Data'!L1415&gt;'Raw Data'!K1415, 'Raw Data'!F1415, 0)</f>
        <v>0</v>
      </c>
      <c r="C1420">
        <f>IF('Raw Data'!K1415&gt;'Raw Data'!L1415, 'Raw Data'!C1415, 0)</f>
        <v>0</v>
      </c>
      <c r="D1420">
        <f t="shared" si="48"/>
        <v>0</v>
      </c>
      <c r="E1420">
        <f>SUM('Hidden Analysis'!A1421:B1421)</f>
        <v>0</v>
      </c>
      <c r="F1420">
        <f>SUM('Hidden Analysis'!C1421:D1421)</f>
        <v>0</v>
      </c>
      <c r="G1420">
        <f>IF(AND('Raw Data'!F1415&lt;'Raw Data'!C1415, 'Raw Data'!L1415&gt;'Raw Data'!K1415), 'Raw Data'!F1415, 0)</f>
        <v>0</v>
      </c>
      <c r="H1420">
        <f>IF(AND('Raw Data'!F1415&gt;'Raw Data'!C1415, 'Raw Data'!L1415&lt;'Raw Data'!K1415), 'Raw Data'!C1415, 0)</f>
        <v>0</v>
      </c>
      <c r="I1420">
        <f t="shared" si="49"/>
        <v>0</v>
      </c>
      <c r="J1420">
        <f>IF(AND('Raw Data'!F1415&gt;'Raw Data'!C1415, 'Raw Data'!L1415&gt;'Raw Data'!K1415), 'Raw Data'!F1415, 0)</f>
        <v>0</v>
      </c>
      <c r="K1420">
        <f>IF(AND('Raw Data'!F1415&lt;'Raw Data'!C1415, 'Raw Data'!L1415&lt;'Raw Data'!K1415), 'Raw Data'!C1415, 0)</f>
        <v>0</v>
      </c>
      <c r="L1420">
        <f>IF('Raw Data'!L1415-'Raw Data'!K1415&gt;3, 'Raw Data'!J1415, 0)</f>
        <v>0</v>
      </c>
      <c r="M1420">
        <f>IF('Raw Data'!K1415-'Raw Data'!L1415&gt;3, 'Raw Data'!I1415, 0)</f>
        <v>0</v>
      </c>
      <c r="N1420">
        <f>IF('Raw Data'!L1415-'Raw Data'!K1415&gt;3, 'Raw Data'!J1415, IF('Raw Data'!K1415-'Raw Data'!L1415&gt;3, 'Raw Data'!I1415, 0))</f>
        <v>0</v>
      </c>
      <c r="O1420">
        <f>IF(ISBLANK('Raw Data'!L1415), 0, IF(ABS('Raw Data'!L1415-'Raw Data'!K1415)&lt;4, 'Raw Data'!H1415, IF(ABS('Raw Data'!K1415-'Raw Data'!L1415)&lt;4, 'Raw Data'!G1415, 0)))</f>
        <v>0</v>
      </c>
      <c r="P1420">
        <f>SUM('Hidden Analysis'!E1421:H1421)</f>
        <v>0</v>
      </c>
      <c r="Q1420">
        <f>SUM('Hidden Analysis'!I1421:L1421)</f>
        <v>0</v>
      </c>
      <c r="R1420">
        <f>SUM('Hidden Analysis'!M1421:P1421)</f>
        <v>0</v>
      </c>
      <c r="S1420">
        <f>SUM('Hidden Analysis'!Q1421:R1421)</f>
        <v>0</v>
      </c>
      <c r="T1420">
        <f>IF(AND('Raw Data'!F1415&lt;1.5, 'Raw Data'!L1415&gt;'Raw Data'!K1415, 'Raw Data'!L1415-'Raw Data'!K1415&gt;3), 'Raw Data'!F1415, 0)</f>
        <v>0</v>
      </c>
      <c r="U1420">
        <f>IF(AND('Raw Data'!L1415-'Raw Data'!K1415&lt;4, 'Raw Data'!L1415&gt;'Raw Data'!K1415), 'Raw Data'!H1415, 0)</f>
        <v>0</v>
      </c>
      <c r="V1420">
        <f>IF(AND('Raw Data'!K1415-'Raw Data'!L1415&lt;4, 'Raw Data'!K1415&gt;'Raw Data'!L1415), 'Raw Data'!G1415, 0)</f>
        <v>0</v>
      </c>
      <c r="W1420">
        <f>SUM('Hidden Analysis'!S1421:T1421)</f>
        <v>0</v>
      </c>
      <c r="X1420">
        <f>SUM('Hidden Analysis'!U1421:V1421)</f>
        <v>0</v>
      </c>
    </row>
    <row r="1421" spans="1:24" x14ac:dyDescent="0.3">
      <c r="A1421" s="2">
        <f>'Raw Data'!M1416</f>
        <v>0</v>
      </c>
      <c r="B1421">
        <f>IF('Raw Data'!L1416&gt;'Raw Data'!K1416, 'Raw Data'!F1416, 0)</f>
        <v>0</v>
      </c>
      <c r="C1421">
        <f>IF('Raw Data'!K1416&gt;'Raw Data'!L1416, 'Raw Data'!C1416, 0)</f>
        <v>0</v>
      </c>
      <c r="D1421">
        <f t="shared" si="48"/>
        <v>0</v>
      </c>
      <c r="E1421">
        <f>SUM('Hidden Analysis'!A1422:B1422)</f>
        <v>0</v>
      </c>
      <c r="F1421">
        <f>SUM('Hidden Analysis'!C1422:D1422)</f>
        <v>0</v>
      </c>
      <c r="G1421">
        <f>IF(AND('Raw Data'!F1416&lt;'Raw Data'!C1416, 'Raw Data'!L1416&gt;'Raw Data'!K1416), 'Raw Data'!F1416, 0)</f>
        <v>0</v>
      </c>
      <c r="H1421">
        <f>IF(AND('Raw Data'!F1416&gt;'Raw Data'!C1416, 'Raw Data'!L1416&lt;'Raw Data'!K1416), 'Raw Data'!C1416, 0)</f>
        <v>0</v>
      </c>
      <c r="I1421">
        <f t="shared" si="49"/>
        <v>0</v>
      </c>
      <c r="J1421">
        <f>IF(AND('Raw Data'!F1416&gt;'Raw Data'!C1416, 'Raw Data'!L1416&gt;'Raw Data'!K1416), 'Raw Data'!F1416, 0)</f>
        <v>0</v>
      </c>
      <c r="K1421">
        <f>IF(AND('Raw Data'!F1416&lt;'Raw Data'!C1416, 'Raw Data'!L1416&lt;'Raw Data'!K1416), 'Raw Data'!C1416, 0)</f>
        <v>0</v>
      </c>
      <c r="L1421">
        <f>IF('Raw Data'!L1416-'Raw Data'!K1416&gt;3, 'Raw Data'!J1416, 0)</f>
        <v>0</v>
      </c>
      <c r="M1421">
        <f>IF('Raw Data'!K1416-'Raw Data'!L1416&gt;3, 'Raw Data'!I1416, 0)</f>
        <v>0</v>
      </c>
      <c r="N1421">
        <f>IF('Raw Data'!L1416-'Raw Data'!K1416&gt;3, 'Raw Data'!J1416, IF('Raw Data'!K1416-'Raw Data'!L1416&gt;3, 'Raw Data'!I1416, 0))</f>
        <v>0</v>
      </c>
      <c r="O1421">
        <f>IF(ISBLANK('Raw Data'!L1416), 0, IF(ABS('Raw Data'!L1416-'Raw Data'!K1416)&lt;4, 'Raw Data'!H1416, IF(ABS('Raw Data'!K1416-'Raw Data'!L1416)&lt;4, 'Raw Data'!G1416, 0)))</f>
        <v>0</v>
      </c>
      <c r="P1421">
        <f>SUM('Hidden Analysis'!E1422:H1422)</f>
        <v>0</v>
      </c>
      <c r="Q1421">
        <f>SUM('Hidden Analysis'!I1422:L1422)</f>
        <v>0</v>
      </c>
      <c r="R1421">
        <f>SUM('Hidden Analysis'!M1422:P1422)</f>
        <v>0</v>
      </c>
      <c r="S1421">
        <f>SUM('Hidden Analysis'!Q1422:R1422)</f>
        <v>0</v>
      </c>
      <c r="T1421">
        <f>IF(AND('Raw Data'!F1416&lt;1.5, 'Raw Data'!L1416&gt;'Raw Data'!K1416, 'Raw Data'!L1416-'Raw Data'!K1416&gt;3), 'Raw Data'!F1416, 0)</f>
        <v>0</v>
      </c>
      <c r="U1421">
        <f>IF(AND('Raw Data'!L1416-'Raw Data'!K1416&lt;4, 'Raw Data'!L1416&gt;'Raw Data'!K1416), 'Raw Data'!H1416, 0)</f>
        <v>0</v>
      </c>
      <c r="V1421">
        <f>IF(AND('Raw Data'!K1416-'Raw Data'!L1416&lt;4, 'Raw Data'!K1416&gt;'Raw Data'!L1416), 'Raw Data'!G1416, 0)</f>
        <v>0</v>
      </c>
      <c r="W1421">
        <f>SUM('Hidden Analysis'!S1422:T1422)</f>
        <v>0</v>
      </c>
      <c r="X1421">
        <f>SUM('Hidden Analysis'!U1422:V1422)</f>
        <v>0</v>
      </c>
    </row>
    <row r="1422" spans="1:24" x14ac:dyDescent="0.3">
      <c r="A1422" s="2">
        <f>'Raw Data'!M1417</f>
        <v>0</v>
      </c>
      <c r="B1422">
        <f>IF('Raw Data'!L1417&gt;'Raw Data'!K1417, 'Raw Data'!F1417, 0)</f>
        <v>0</v>
      </c>
      <c r="C1422">
        <f>IF('Raw Data'!K1417&gt;'Raw Data'!L1417, 'Raw Data'!C1417, 0)</f>
        <v>0</v>
      </c>
      <c r="D1422">
        <f t="shared" si="48"/>
        <v>0</v>
      </c>
      <c r="E1422">
        <f>SUM('Hidden Analysis'!A1423:B1423)</f>
        <v>0</v>
      </c>
      <c r="F1422">
        <f>SUM('Hidden Analysis'!C1423:D1423)</f>
        <v>0</v>
      </c>
      <c r="G1422">
        <f>IF(AND('Raw Data'!F1417&lt;'Raw Data'!C1417, 'Raw Data'!L1417&gt;'Raw Data'!K1417), 'Raw Data'!F1417, 0)</f>
        <v>0</v>
      </c>
      <c r="H1422">
        <f>IF(AND('Raw Data'!F1417&gt;'Raw Data'!C1417, 'Raw Data'!L1417&lt;'Raw Data'!K1417), 'Raw Data'!C1417, 0)</f>
        <v>0</v>
      </c>
      <c r="I1422">
        <f t="shared" si="49"/>
        <v>0</v>
      </c>
      <c r="J1422">
        <f>IF(AND('Raw Data'!F1417&gt;'Raw Data'!C1417, 'Raw Data'!L1417&gt;'Raw Data'!K1417), 'Raw Data'!F1417, 0)</f>
        <v>0</v>
      </c>
      <c r="K1422">
        <f>IF(AND('Raw Data'!F1417&lt;'Raw Data'!C1417, 'Raw Data'!L1417&lt;'Raw Data'!K1417), 'Raw Data'!C1417, 0)</f>
        <v>0</v>
      </c>
      <c r="L1422">
        <f>IF('Raw Data'!L1417-'Raw Data'!K1417&gt;3, 'Raw Data'!J1417, 0)</f>
        <v>0</v>
      </c>
      <c r="M1422">
        <f>IF('Raw Data'!K1417-'Raw Data'!L1417&gt;3, 'Raw Data'!I1417, 0)</f>
        <v>0</v>
      </c>
      <c r="N1422">
        <f>IF('Raw Data'!L1417-'Raw Data'!K1417&gt;3, 'Raw Data'!J1417, IF('Raw Data'!K1417-'Raw Data'!L1417&gt;3, 'Raw Data'!I1417, 0))</f>
        <v>0</v>
      </c>
      <c r="O1422">
        <f>IF(ISBLANK('Raw Data'!L1417), 0, IF(ABS('Raw Data'!L1417-'Raw Data'!K1417)&lt;4, 'Raw Data'!H1417, IF(ABS('Raw Data'!K1417-'Raw Data'!L1417)&lt;4, 'Raw Data'!G1417, 0)))</f>
        <v>0</v>
      </c>
      <c r="P1422">
        <f>SUM('Hidden Analysis'!E1423:H1423)</f>
        <v>0</v>
      </c>
      <c r="Q1422">
        <f>SUM('Hidden Analysis'!I1423:L1423)</f>
        <v>0</v>
      </c>
      <c r="R1422">
        <f>SUM('Hidden Analysis'!M1423:P1423)</f>
        <v>0</v>
      </c>
      <c r="S1422">
        <f>SUM('Hidden Analysis'!Q1423:R1423)</f>
        <v>0</v>
      </c>
      <c r="T1422">
        <f>IF(AND('Raw Data'!F1417&lt;1.5, 'Raw Data'!L1417&gt;'Raw Data'!K1417, 'Raw Data'!L1417-'Raw Data'!K1417&gt;3), 'Raw Data'!F1417, 0)</f>
        <v>0</v>
      </c>
      <c r="U1422">
        <f>IF(AND('Raw Data'!L1417-'Raw Data'!K1417&lt;4, 'Raw Data'!L1417&gt;'Raw Data'!K1417), 'Raw Data'!H1417, 0)</f>
        <v>0</v>
      </c>
      <c r="V1422">
        <f>IF(AND('Raw Data'!K1417-'Raw Data'!L1417&lt;4, 'Raw Data'!K1417&gt;'Raw Data'!L1417), 'Raw Data'!G1417, 0)</f>
        <v>0</v>
      </c>
      <c r="W1422">
        <f>SUM('Hidden Analysis'!S1423:T1423)</f>
        <v>0</v>
      </c>
      <c r="X1422">
        <f>SUM('Hidden Analysis'!U1423:V1423)</f>
        <v>0</v>
      </c>
    </row>
    <row r="1423" spans="1:24" x14ac:dyDescent="0.3">
      <c r="A1423" s="2">
        <f>'Raw Data'!M1418</f>
        <v>0</v>
      </c>
      <c r="B1423">
        <f>IF('Raw Data'!L1418&gt;'Raw Data'!K1418, 'Raw Data'!F1418, 0)</f>
        <v>0</v>
      </c>
      <c r="C1423">
        <f>IF('Raw Data'!K1418&gt;'Raw Data'!L1418, 'Raw Data'!C1418, 0)</f>
        <v>0</v>
      </c>
      <c r="D1423">
        <f t="shared" si="48"/>
        <v>0</v>
      </c>
      <c r="E1423">
        <f>SUM('Hidden Analysis'!A1424:B1424)</f>
        <v>0</v>
      </c>
      <c r="F1423">
        <f>SUM('Hidden Analysis'!C1424:D1424)</f>
        <v>0</v>
      </c>
      <c r="G1423">
        <f>IF(AND('Raw Data'!F1418&lt;'Raw Data'!C1418, 'Raw Data'!L1418&gt;'Raw Data'!K1418), 'Raw Data'!F1418, 0)</f>
        <v>0</v>
      </c>
      <c r="H1423">
        <f>IF(AND('Raw Data'!F1418&gt;'Raw Data'!C1418, 'Raw Data'!L1418&lt;'Raw Data'!K1418), 'Raw Data'!C1418, 0)</f>
        <v>0</v>
      </c>
      <c r="I1423">
        <f t="shared" si="49"/>
        <v>0</v>
      </c>
      <c r="J1423">
        <f>IF(AND('Raw Data'!F1418&gt;'Raw Data'!C1418, 'Raw Data'!L1418&gt;'Raw Data'!K1418), 'Raw Data'!F1418, 0)</f>
        <v>0</v>
      </c>
      <c r="K1423">
        <f>IF(AND('Raw Data'!F1418&lt;'Raw Data'!C1418, 'Raw Data'!L1418&lt;'Raw Data'!K1418), 'Raw Data'!C1418, 0)</f>
        <v>0</v>
      </c>
      <c r="L1423">
        <f>IF('Raw Data'!L1418-'Raw Data'!K1418&gt;3, 'Raw Data'!J1418, 0)</f>
        <v>0</v>
      </c>
      <c r="M1423">
        <f>IF('Raw Data'!K1418-'Raw Data'!L1418&gt;3, 'Raw Data'!I1418, 0)</f>
        <v>0</v>
      </c>
      <c r="N1423">
        <f>IF('Raw Data'!L1418-'Raw Data'!K1418&gt;3, 'Raw Data'!J1418, IF('Raw Data'!K1418-'Raw Data'!L1418&gt;3, 'Raw Data'!I1418, 0))</f>
        <v>0</v>
      </c>
      <c r="O1423">
        <f>IF(ISBLANK('Raw Data'!L1418), 0, IF(ABS('Raw Data'!L1418-'Raw Data'!K1418)&lt;4, 'Raw Data'!H1418, IF(ABS('Raw Data'!K1418-'Raw Data'!L1418)&lt;4, 'Raw Data'!G1418, 0)))</f>
        <v>0</v>
      </c>
      <c r="P1423">
        <f>SUM('Hidden Analysis'!E1424:H1424)</f>
        <v>0</v>
      </c>
      <c r="Q1423">
        <f>SUM('Hidden Analysis'!I1424:L1424)</f>
        <v>0</v>
      </c>
      <c r="R1423">
        <f>SUM('Hidden Analysis'!M1424:P1424)</f>
        <v>0</v>
      </c>
      <c r="S1423">
        <f>SUM('Hidden Analysis'!Q1424:R1424)</f>
        <v>0</v>
      </c>
      <c r="T1423">
        <f>IF(AND('Raw Data'!F1418&lt;1.5, 'Raw Data'!L1418&gt;'Raw Data'!K1418, 'Raw Data'!L1418-'Raw Data'!K1418&gt;3), 'Raw Data'!F1418, 0)</f>
        <v>0</v>
      </c>
      <c r="U1423">
        <f>IF(AND('Raw Data'!L1418-'Raw Data'!K1418&lt;4, 'Raw Data'!L1418&gt;'Raw Data'!K1418), 'Raw Data'!H1418, 0)</f>
        <v>0</v>
      </c>
      <c r="V1423">
        <f>IF(AND('Raw Data'!K1418-'Raw Data'!L1418&lt;4, 'Raw Data'!K1418&gt;'Raw Data'!L1418), 'Raw Data'!G1418, 0)</f>
        <v>0</v>
      </c>
      <c r="W1423">
        <f>SUM('Hidden Analysis'!S1424:T1424)</f>
        <v>0</v>
      </c>
      <c r="X1423">
        <f>SUM('Hidden Analysis'!U1424:V1424)</f>
        <v>0</v>
      </c>
    </row>
    <row r="1424" spans="1:24" x14ac:dyDescent="0.3">
      <c r="A1424" s="2">
        <f>'Raw Data'!M1419</f>
        <v>0</v>
      </c>
      <c r="B1424">
        <f>IF('Raw Data'!L1419&gt;'Raw Data'!K1419, 'Raw Data'!F1419, 0)</f>
        <v>0</v>
      </c>
      <c r="C1424">
        <f>IF('Raw Data'!K1419&gt;'Raw Data'!L1419, 'Raw Data'!C1419, 0)</f>
        <v>0</v>
      </c>
      <c r="D1424">
        <f t="shared" si="48"/>
        <v>0</v>
      </c>
      <c r="E1424">
        <f>SUM('Hidden Analysis'!A1425:B1425)</f>
        <v>0</v>
      </c>
      <c r="F1424">
        <f>SUM('Hidden Analysis'!C1425:D1425)</f>
        <v>0</v>
      </c>
      <c r="G1424">
        <f>IF(AND('Raw Data'!F1419&lt;'Raw Data'!C1419, 'Raw Data'!L1419&gt;'Raw Data'!K1419), 'Raw Data'!F1419, 0)</f>
        <v>0</v>
      </c>
      <c r="H1424">
        <f>IF(AND('Raw Data'!F1419&gt;'Raw Data'!C1419, 'Raw Data'!L1419&lt;'Raw Data'!K1419), 'Raw Data'!C1419, 0)</f>
        <v>0</v>
      </c>
      <c r="I1424">
        <f t="shared" si="49"/>
        <v>0</v>
      </c>
      <c r="J1424">
        <f>IF(AND('Raw Data'!F1419&gt;'Raw Data'!C1419, 'Raw Data'!L1419&gt;'Raw Data'!K1419), 'Raw Data'!F1419, 0)</f>
        <v>0</v>
      </c>
      <c r="K1424">
        <f>IF(AND('Raw Data'!F1419&lt;'Raw Data'!C1419, 'Raw Data'!L1419&lt;'Raw Data'!K1419), 'Raw Data'!C1419, 0)</f>
        <v>0</v>
      </c>
      <c r="L1424">
        <f>IF('Raw Data'!L1419-'Raw Data'!K1419&gt;3, 'Raw Data'!J1419, 0)</f>
        <v>0</v>
      </c>
      <c r="M1424">
        <f>IF('Raw Data'!K1419-'Raw Data'!L1419&gt;3, 'Raw Data'!I1419, 0)</f>
        <v>0</v>
      </c>
      <c r="N1424">
        <f>IF('Raw Data'!L1419-'Raw Data'!K1419&gt;3, 'Raw Data'!J1419, IF('Raw Data'!K1419-'Raw Data'!L1419&gt;3, 'Raw Data'!I1419, 0))</f>
        <v>0</v>
      </c>
      <c r="O1424">
        <f>IF(ISBLANK('Raw Data'!L1419), 0, IF(ABS('Raw Data'!L1419-'Raw Data'!K1419)&lt;4, 'Raw Data'!H1419, IF(ABS('Raw Data'!K1419-'Raw Data'!L1419)&lt;4, 'Raw Data'!G1419, 0)))</f>
        <v>0</v>
      </c>
      <c r="P1424">
        <f>SUM('Hidden Analysis'!E1425:H1425)</f>
        <v>0</v>
      </c>
      <c r="Q1424">
        <f>SUM('Hidden Analysis'!I1425:L1425)</f>
        <v>0</v>
      </c>
      <c r="R1424">
        <f>SUM('Hidden Analysis'!M1425:P1425)</f>
        <v>0</v>
      </c>
      <c r="S1424">
        <f>SUM('Hidden Analysis'!Q1425:R1425)</f>
        <v>0</v>
      </c>
      <c r="T1424">
        <f>IF(AND('Raw Data'!F1419&lt;1.5, 'Raw Data'!L1419&gt;'Raw Data'!K1419, 'Raw Data'!L1419-'Raw Data'!K1419&gt;3), 'Raw Data'!F1419, 0)</f>
        <v>0</v>
      </c>
      <c r="U1424">
        <f>IF(AND('Raw Data'!L1419-'Raw Data'!K1419&lt;4, 'Raw Data'!L1419&gt;'Raw Data'!K1419), 'Raw Data'!H1419, 0)</f>
        <v>0</v>
      </c>
      <c r="V1424">
        <f>IF(AND('Raw Data'!K1419-'Raw Data'!L1419&lt;4, 'Raw Data'!K1419&gt;'Raw Data'!L1419), 'Raw Data'!G1419, 0)</f>
        <v>0</v>
      </c>
      <c r="W1424">
        <f>SUM('Hidden Analysis'!S1425:T1425)</f>
        <v>0</v>
      </c>
      <c r="X1424">
        <f>SUM('Hidden Analysis'!U1425:V1425)</f>
        <v>0</v>
      </c>
    </row>
    <row r="1425" spans="1:24" x14ac:dyDescent="0.3">
      <c r="A1425" s="2">
        <f>'Raw Data'!M1420</f>
        <v>0</v>
      </c>
      <c r="B1425">
        <f>IF('Raw Data'!L1420&gt;'Raw Data'!K1420, 'Raw Data'!F1420, 0)</f>
        <v>0</v>
      </c>
      <c r="C1425">
        <f>IF('Raw Data'!K1420&gt;'Raw Data'!L1420, 'Raw Data'!C1420, 0)</f>
        <v>0</v>
      </c>
      <c r="D1425">
        <f t="shared" si="48"/>
        <v>0</v>
      </c>
      <c r="E1425">
        <f>SUM('Hidden Analysis'!A1426:B1426)</f>
        <v>0</v>
      </c>
      <c r="F1425">
        <f>SUM('Hidden Analysis'!C1426:D1426)</f>
        <v>0</v>
      </c>
      <c r="G1425">
        <f>IF(AND('Raw Data'!F1420&lt;'Raw Data'!C1420, 'Raw Data'!L1420&gt;'Raw Data'!K1420), 'Raw Data'!F1420, 0)</f>
        <v>0</v>
      </c>
      <c r="H1425">
        <f>IF(AND('Raw Data'!F1420&gt;'Raw Data'!C1420, 'Raw Data'!L1420&lt;'Raw Data'!K1420), 'Raw Data'!C1420, 0)</f>
        <v>0</v>
      </c>
      <c r="I1425">
        <f t="shared" si="49"/>
        <v>0</v>
      </c>
      <c r="J1425">
        <f>IF(AND('Raw Data'!F1420&gt;'Raw Data'!C1420, 'Raw Data'!L1420&gt;'Raw Data'!K1420), 'Raw Data'!F1420, 0)</f>
        <v>0</v>
      </c>
      <c r="K1425">
        <f>IF(AND('Raw Data'!F1420&lt;'Raw Data'!C1420, 'Raw Data'!L1420&lt;'Raw Data'!K1420), 'Raw Data'!C1420, 0)</f>
        <v>0</v>
      </c>
      <c r="L1425">
        <f>IF('Raw Data'!L1420-'Raw Data'!K1420&gt;3, 'Raw Data'!J1420, 0)</f>
        <v>0</v>
      </c>
      <c r="M1425">
        <f>IF('Raw Data'!K1420-'Raw Data'!L1420&gt;3, 'Raw Data'!I1420, 0)</f>
        <v>0</v>
      </c>
      <c r="N1425">
        <f>IF('Raw Data'!L1420-'Raw Data'!K1420&gt;3, 'Raw Data'!J1420, IF('Raw Data'!K1420-'Raw Data'!L1420&gt;3, 'Raw Data'!I1420, 0))</f>
        <v>0</v>
      </c>
      <c r="O1425">
        <f>IF(ISBLANK('Raw Data'!L1420), 0, IF(ABS('Raw Data'!L1420-'Raw Data'!K1420)&lt;4, 'Raw Data'!H1420, IF(ABS('Raw Data'!K1420-'Raw Data'!L1420)&lt;4, 'Raw Data'!G1420, 0)))</f>
        <v>0</v>
      </c>
      <c r="P1425">
        <f>SUM('Hidden Analysis'!E1426:H1426)</f>
        <v>0</v>
      </c>
      <c r="Q1425">
        <f>SUM('Hidden Analysis'!I1426:L1426)</f>
        <v>0</v>
      </c>
      <c r="R1425">
        <f>SUM('Hidden Analysis'!M1426:P1426)</f>
        <v>0</v>
      </c>
      <c r="S1425">
        <f>SUM('Hidden Analysis'!Q1426:R1426)</f>
        <v>0</v>
      </c>
      <c r="T1425">
        <f>IF(AND('Raw Data'!F1420&lt;1.5, 'Raw Data'!L1420&gt;'Raw Data'!K1420, 'Raw Data'!L1420-'Raw Data'!K1420&gt;3), 'Raw Data'!F1420, 0)</f>
        <v>0</v>
      </c>
      <c r="U1425">
        <f>IF(AND('Raw Data'!L1420-'Raw Data'!K1420&lt;4, 'Raw Data'!L1420&gt;'Raw Data'!K1420), 'Raw Data'!H1420, 0)</f>
        <v>0</v>
      </c>
      <c r="V1425">
        <f>IF(AND('Raw Data'!K1420-'Raw Data'!L1420&lt;4, 'Raw Data'!K1420&gt;'Raw Data'!L1420), 'Raw Data'!G1420, 0)</f>
        <v>0</v>
      </c>
      <c r="W1425">
        <f>SUM('Hidden Analysis'!S1426:T1426)</f>
        <v>0</v>
      </c>
      <c r="X1425">
        <f>SUM('Hidden Analysis'!U1426:V1426)</f>
        <v>0</v>
      </c>
    </row>
    <row r="1426" spans="1:24" x14ac:dyDescent="0.3">
      <c r="A1426" s="2">
        <f>'Raw Data'!M1421</f>
        <v>0</v>
      </c>
      <c r="B1426">
        <f>IF('Raw Data'!L1421&gt;'Raw Data'!K1421, 'Raw Data'!F1421, 0)</f>
        <v>0</v>
      </c>
      <c r="C1426">
        <f>IF('Raw Data'!K1421&gt;'Raw Data'!L1421, 'Raw Data'!C1421, 0)</f>
        <v>0</v>
      </c>
      <c r="D1426">
        <f t="shared" si="48"/>
        <v>0</v>
      </c>
      <c r="E1426">
        <f>SUM('Hidden Analysis'!A1427:B1427)</f>
        <v>0</v>
      </c>
      <c r="F1426">
        <f>SUM('Hidden Analysis'!C1427:D1427)</f>
        <v>0</v>
      </c>
      <c r="G1426">
        <f>IF(AND('Raw Data'!F1421&lt;'Raw Data'!C1421, 'Raw Data'!L1421&gt;'Raw Data'!K1421), 'Raw Data'!F1421, 0)</f>
        <v>0</v>
      </c>
      <c r="H1426">
        <f>IF(AND('Raw Data'!F1421&gt;'Raw Data'!C1421, 'Raw Data'!L1421&lt;'Raw Data'!K1421), 'Raw Data'!C1421, 0)</f>
        <v>0</v>
      </c>
      <c r="I1426">
        <f t="shared" si="49"/>
        <v>0</v>
      </c>
      <c r="J1426">
        <f>IF(AND('Raw Data'!F1421&gt;'Raw Data'!C1421, 'Raw Data'!L1421&gt;'Raw Data'!K1421), 'Raw Data'!F1421, 0)</f>
        <v>0</v>
      </c>
      <c r="K1426">
        <f>IF(AND('Raw Data'!F1421&lt;'Raw Data'!C1421, 'Raw Data'!L1421&lt;'Raw Data'!K1421), 'Raw Data'!C1421, 0)</f>
        <v>0</v>
      </c>
      <c r="L1426">
        <f>IF('Raw Data'!L1421-'Raw Data'!K1421&gt;3, 'Raw Data'!J1421, 0)</f>
        <v>0</v>
      </c>
      <c r="M1426">
        <f>IF('Raw Data'!K1421-'Raw Data'!L1421&gt;3, 'Raw Data'!I1421, 0)</f>
        <v>0</v>
      </c>
      <c r="N1426">
        <f>IF('Raw Data'!L1421-'Raw Data'!K1421&gt;3, 'Raw Data'!J1421, IF('Raw Data'!K1421-'Raw Data'!L1421&gt;3, 'Raw Data'!I1421, 0))</f>
        <v>0</v>
      </c>
      <c r="O1426">
        <f>IF(ISBLANK('Raw Data'!L1421), 0, IF(ABS('Raw Data'!L1421-'Raw Data'!K1421)&lt;4, 'Raw Data'!H1421, IF(ABS('Raw Data'!K1421-'Raw Data'!L1421)&lt;4, 'Raw Data'!G1421, 0)))</f>
        <v>0</v>
      </c>
      <c r="P1426">
        <f>SUM('Hidden Analysis'!E1427:H1427)</f>
        <v>0</v>
      </c>
      <c r="Q1426">
        <f>SUM('Hidden Analysis'!I1427:L1427)</f>
        <v>0</v>
      </c>
      <c r="R1426">
        <f>SUM('Hidden Analysis'!M1427:P1427)</f>
        <v>0</v>
      </c>
      <c r="S1426">
        <f>SUM('Hidden Analysis'!Q1427:R1427)</f>
        <v>0</v>
      </c>
      <c r="T1426">
        <f>IF(AND('Raw Data'!F1421&lt;1.5, 'Raw Data'!L1421&gt;'Raw Data'!K1421, 'Raw Data'!L1421-'Raw Data'!K1421&gt;3), 'Raw Data'!F1421, 0)</f>
        <v>0</v>
      </c>
      <c r="U1426">
        <f>IF(AND('Raw Data'!L1421-'Raw Data'!K1421&lt;4, 'Raw Data'!L1421&gt;'Raw Data'!K1421), 'Raw Data'!H1421, 0)</f>
        <v>0</v>
      </c>
      <c r="V1426">
        <f>IF(AND('Raw Data'!K1421-'Raw Data'!L1421&lt;4, 'Raw Data'!K1421&gt;'Raw Data'!L1421), 'Raw Data'!G1421, 0)</f>
        <v>0</v>
      </c>
      <c r="W1426">
        <f>SUM('Hidden Analysis'!S1427:T1427)</f>
        <v>0</v>
      </c>
      <c r="X1426">
        <f>SUM('Hidden Analysis'!U1427:V1427)</f>
        <v>0</v>
      </c>
    </row>
    <row r="1427" spans="1:24" x14ac:dyDescent="0.3">
      <c r="A1427" s="2">
        <f>'Raw Data'!M1422</f>
        <v>0</v>
      </c>
      <c r="B1427">
        <f>IF('Raw Data'!L1422&gt;'Raw Data'!K1422, 'Raw Data'!F1422, 0)</f>
        <v>0</v>
      </c>
      <c r="C1427">
        <f>IF('Raw Data'!K1422&gt;'Raw Data'!L1422, 'Raw Data'!C1422, 0)</f>
        <v>0</v>
      </c>
      <c r="D1427">
        <f t="shared" si="48"/>
        <v>0</v>
      </c>
      <c r="E1427">
        <f>SUM('Hidden Analysis'!A1428:B1428)</f>
        <v>0</v>
      </c>
      <c r="F1427">
        <f>SUM('Hidden Analysis'!C1428:D1428)</f>
        <v>0</v>
      </c>
      <c r="G1427">
        <f>IF(AND('Raw Data'!F1422&lt;'Raw Data'!C1422, 'Raw Data'!L1422&gt;'Raw Data'!K1422), 'Raw Data'!F1422, 0)</f>
        <v>0</v>
      </c>
      <c r="H1427">
        <f>IF(AND('Raw Data'!F1422&gt;'Raw Data'!C1422, 'Raw Data'!L1422&lt;'Raw Data'!K1422), 'Raw Data'!C1422, 0)</f>
        <v>0</v>
      </c>
      <c r="I1427">
        <f t="shared" si="49"/>
        <v>0</v>
      </c>
      <c r="J1427">
        <f>IF(AND('Raw Data'!F1422&gt;'Raw Data'!C1422, 'Raw Data'!L1422&gt;'Raw Data'!K1422), 'Raw Data'!F1422, 0)</f>
        <v>0</v>
      </c>
      <c r="K1427">
        <f>IF(AND('Raw Data'!F1422&lt;'Raw Data'!C1422, 'Raw Data'!L1422&lt;'Raw Data'!K1422), 'Raw Data'!C1422, 0)</f>
        <v>0</v>
      </c>
      <c r="L1427">
        <f>IF('Raw Data'!L1422-'Raw Data'!K1422&gt;3, 'Raw Data'!J1422, 0)</f>
        <v>0</v>
      </c>
      <c r="M1427">
        <f>IF('Raw Data'!K1422-'Raw Data'!L1422&gt;3, 'Raw Data'!I1422, 0)</f>
        <v>0</v>
      </c>
      <c r="N1427">
        <f>IF('Raw Data'!L1422-'Raw Data'!K1422&gt;3, 'Raw Data'!J1422, IF('Raw Data'!K1422-'Raw Data'!L1422&gt;3, 'Raw Data'!I1422, 0))</f>
        <v>0</v>
      </c>
      <c r="O1427">
        <f>IF(ISBLANK('Raw Data'!L1422), 0, IF(ABS('Raw Data'!L1422-'Raw Data'!K1422)&lt;4, 'Raw Data'!H1422, IF(ABS('Raw Data'!K1422-'Raw Data'!L1422)&lt;4, 'Raw Data'!G1422, 0)))</f>
        <v>0</v>
      </c>
      <c r="P1427">
        <f>SUM('Hidden Analysis'!E1428:H1428)</f>
        <v>0</v>
      </c>
      <c r="Q1427">
        <f>SUM('Hidden Analysis'!I1428:L1428)</f>
        <v>0</v>
      </c>
      <c r="R1427">
        <f>SUM('Hidden Analysis'!M1428:P1428)</f>
        <v>0</v>
      </c>
      <c r="S1427">
        <f>SUM('Hidden Analysis'!Q1428:R1428)</f>
        <v>0</v>
      </c>
      <c r="T1427">
        <f>IF(AND('Raw Data'!F1422&lt;1.5, 'Raw Data'!L1422&gt;'Raw Data'!K1422, 'Raw Data'!L1422-'Raw Data'!K1422&gt;3), 'Raw Data'!F1422, 0)</f>
        <v>0</v>
      </c>
      <c r="U1427">
        <f>IF(AND('Raw Data'!L1422-'Raw Data'!K1422&lt;4, 'Raw Data'!L1422&gt;'Raw Data'!K1422), 'Raw Data'!H1422, 0)</f>
        <v>0</v>
      </c>
      <c r="V1427">
        <f>IF(AND('Raw Data'!K1422-'Raw Data'!L1422&lt;4, 'Raw Data'!K1422&gt;'Raw Data'!L1422), 'Raw Data'!G1422, 0)</f>
        <v>0</v>
      </c>
      <c r="W1427">
        <f>SUM('Hidden Analysis'!S1428:T1428)</f>
        <v>0</v>
      </c>
      <c r="X1427">
        <f>SUM('Hidden Analysis'!U1428:V1428)</f>
        <v>0</v>
      </c>
    </row>
    <row r="1428" spans="1:24" x14ac:dyDescent="0.3">
      <c r="A1428" s="2">
        <f>'Raw Data'!M1423</f>
        <v>0</v>
      </c>
      <c r="B1428">
        <f>IF('Raw Data'!L1423&gt;'Raw Data'!K1423, 'Raw Data'!F1423, 0)</f>
        <v>0</v>
      </c>
      <c r="C1428">
        <f>IF('Raw Data'!K1423&gt;'Raw Data'!L1423, 'Raw Data'!C1423, 0)</f>
        <v>0</v>
      </c>
      <c r="D1428">
        <f t="shared" si="48"/>
        <v>0</v>
      </c>
      <c r="E1428">
        <f>SUM('Hidden Analysis'!A1429:B1429)</f>
        <v>0</v>
      </c>
      <c r="F1428">
        <f>SUM('Hidden Analysis'!C1429:D1429)</f>
        <v>0</v>
      </c>
      <c r="G1428">
        <f>IF(AND('Raw Data'!F1423&lt;'Raw Data'!C1423, 'Raw Data'!L1423&gt;'Raw Data'!K1423), 'Raw Data'!F1423, 0)</f>
        <v>0</v>
      </c>
      <c r="H1428">
        <f>IF(AND('Raw Data'!F1423&gt;'Raw Data'!C1423, 'Raw Data'!L1423&lt;'Raw Data'!K1423), 'Raw Data'!C1423, 0)</f>
        <v>0</v>
      </c>
      <c r="I1428">
        <f t="shared" si="49"/>
        <v>0</v>
      </c>
      <c r="J1428">
        <f>IF(AND('Raw Data'!F1423&gt;'Raw Data'!C1423, 'Raw Data'!L1423&gt;'Raw Data'!K1423), 'Raw Data'!F1423, 0)</f>
        <v>0</v>
      </c>
      <c r="K1428">
        <f>IF(AND('Raw Data'!F1423&lt;'Raw Data'!C1423, 'Raw Data'!L1423&lt;'Raw Data'!K1423), 'Raw Data'!C1423, 0)</f>
        <v>0</v>
      </c>
      <c r="L1428">
        <f>IF('Raw Data'!L1423-'Raw Data'!K1423&gt;3, 'Raw Data'!J1423, 0)</f>
        <v>0</v>
      </c>
      <c r="M1428">
        <f>IF('Raw Data'!K1423-'Raw Data'!L1423&gt;3, 'Raw Data'!I1423, 0)</f>
        <v>0</v>
      </c>
      <c r="N1428">
        <f>IF('Raw Data'!L1423-'Raw Data'!K1423&gt;3, 'Raw Data'!J1423, IF('Raw Data'!K1423-'Raw Data'!L1423&gt;3, 'Raw Data'!I1423, 0))</f>
        <v>0</v>
      </c>
      <c r="O1428">
        <f>IF(ISBLANK('Raw Data'!L1423), 0, IF(ABS('Raw Data'!L1423-'Raw Data'!K1423)&lt;4, 'Raw Data'!H1423, IF(ABS('Raw Data'!K1423-'Raw Data'!L1423)&lt;4, 'Raw Data'!G1423, 0)))</f>
        <v>0</v>
      </c>
      <c r="P1428">
        <f>SUM('Hidden Analysis'!E1429:H1429)</f>
        <v>0</v>
      </c>
      <c r="Q1428">
        <f>SUM('Hidden Analysis'!I1429:L1429)</f>
        <v>0</v>
      </c>
      <c r="R1428">
        <f>SUM('Hidden Analysis'!M1429:P1429)</f>
        <v>0</v>
      </c>
      <c r="S1428">
        <f>SUM('Hidden Analysis'!Q1429:R1429)</f>
        <v>0</v>
      </c>
      <c r="T1428">
        <f>IF(AND('Raw Data'!F1423&lt;1.5, 'Raw Data'!L1423&gt;'Raw Data'!K1423, 'Raw Data'!L1423-'Raw Data'!K1423&gt;3), 'Raw Data'!F1423, 0)</f>
        <v>0</v>
      </c>
      <c r="U1428">
        <f>IF(AND('Raw Data'!L1423-'Raw Data'!K1423&lt;4, 'Raw Data'!L1423&gt;'Raw Data'!K1423), 'Raw Data'!H1423, 0)</f>
        <v>0</v>
      </c>
      <c r="V1428">
        <f>IF(AND('Raw Data'!K1423-'Raw Data'!L1423&lt;4, 'Raw Data'!K1423&gt;'Raw Data'!L1423), 'Raw Data'!G1423, 0)</f>
        <v>0</v>
      </c>
      <c r="W1428">
        <f>SUM('Hidden Analysis'!S1429:T1429)</f>
        <v>0</v>
      </c>
      <c r="X1428">
        <f>SUM('Hidden Analysis'!U1429:V1429)</f>
        <v>0</v>
      </c>
    </row>
    <row r="1429" spans="1:24" x14ac:dyDescent="0.3">
      <c r="A1429" s="2">
        <f>'Raw Data'!M1424</f>
        <v>0</v>
      </c>
      <c r="B1429">
        <f>IF('Raw Data'!L1424&gt;'Raw Data'!K1424, 'Raw Data'!F1424, 0)</f>
        <v>0</v>
      </c>
      <c r="C1429">
        <f>IF('Raw Data'!K1424&gt;'Raw Data'!L1424, 'Raw Data'!C1424, 0)</f>
        <v>0</v>
      </c>
      <c r="D1429">
        <f t="shared" si="48"/>
        <v>0</v>
      </c>
      <c r="E1429">
        <f>SUM('Hidden Analysis'!A1430:B1430)</f>
        <v>0</v>
      </c>
      <c r="F1429">
        <f>SUM('Hidden Analysis'!C1430:D1430)</f>
        <v>0</v>
      </c>
      <c r="G1429">
        <f>IF(AND('Raw Data'!F1424&lt;'Raw Data'!C1424, 'Raw Data'!L1424&gt;'Raw Data'!K1424), 'Raw Data'!F1424, 0)</f>
        <v>0</v>
      </c>
      <c r="H1429">
        <f>IF(AND('Raw Data'!F1424&gt;'Raw Data'!C1424, 'Raw Data'!L1424&lt;'Raw Data'!K1424), 'Raw Data'!C1424, 0)</f>
        <v>0</v>
      </c>
      <c r="I1429">
        <f t="shared" si="49"/>
        <v>0</v>
      </c>
      <c r="J1429">
        <f>IF(AND('Raw Data'!F1424&gt;'Raw Data'!C1424, 'Raw Data'!L1424&gt;'Raw Data'!K1424), 'Raw Data'!F1424, 0)</f>
        <v>0</v>
      </c>
      <c r="K1429">
        <f>IF(AND('Raw Data'!F1424&lt;'Raw Data'!C1424, 'Raw Data'!L1424&lt;'Raw Data'!K1424), 'Raw Data'!C1424, 0)</f>
        <v>0</v>
      </c>
      <c r="L1429">
        <f>IF('Raw Data'!L1424-'Raw Data'!K1424&gt;3, 'Raw Data'!J1424, 0)</f>
        <v>0</v>
      </c>
      <c r="M1429">
        <f>IF('Raw Data'!K1424-'Raw Data'!L1424&gt;3, 'Raw Data'!I1424, 0)</f>
        <v>0</v>
      </c>
      <c r="N1429">
        <f>IF('Raw Data'!L1424-'Raw Data'!K1424&gt;3, 'Raw Data'!J1424, IF('Raw Data'!K1424-'Raw Data'!L1424&gt;3, 'Raw Data'!I1424, 0))</f>
        <v>0</v>
      </c>
      <c r="O1429">
        <f>IF(ISBLANK('Raw Data'!L1424), 0, IF(ABS('Raw Data'!L1424-'Raw Data'!K1424)&lt;4, 'Raw Data'!H1424, IF(ABS('Raw Data'!K1424-'Raw Data'!L1424)&lt;4, 'Raw Data'!G1424, 0)))</f>
        <v>0</v>
      </c>
      <c r="P1429">
        <f>SUM('Hidden Analysis'!E1430:H1430)</f>
        <v>0</v>
      </c>
      <c r="Q1429">
        <f>SUM('Hidden Analysis'!I1430:L1430)</f>
        <v>0</v>
      </c>
      <c r="R1429">
        <f>SUM('Hidden Analysis'!M1430:P1430)</f>
        <v>0</v>
      </c>
      <c r="S1429">
        <f>SUM('Hidden Analysis'!Q1430:R1430)</f>
        <v>0</v>
      </c>
      <c r="T1429">
        <f>IF(AND('Raw Data'!F1424&lt;1.5, 'Raw Data'!L1424&gt;'Raw Data'!K1424, 'Raw Data'!L1424-'Raw Data'!K1424&gt;3), 'Raw Data'!F1424, 0)</f>
        <v>0</v>
      </c>
      <c r="U1429">
        <f>IF(AND('Raw Data'!L1424-'Raw Data'!K1424&lt;4, 'Raw Data'!L1424&gt;'Raw Data'!K1424), 'Raw Data'!H1424, 0)</f>
        <v>0</v>
      </c>
      <c r="V1429">
        <f>IF(AND('Raw Data'!K1424-'Raw Data'!L1424&lt;4, 'Raw Data'!K1424&gt;'Raw Data'!L1424), 'Raw Data'!G1424, 0)</f>
        <v>0</v>
      </c>
      <c r="W1429">
        <f>SUM('Hidden Analysis'!S1430:T1430)</f>
        <v>0</v>
      </c>
      <c r="X1429">
        <f>SUM('Hidden Analysis'!U1430:V1430)</f>
        <v>0</v>
      </c>
    </row>
    <row r="1430" spans="1:24" x14ac:dyDescent="0.3">
      <c r="A1430" s="2">
        <f>'Raw Data'!M1425</f>
        <v>0</v>
      </c>
      <c r="B1430">
        <f>IF('Raw Data'!L1425&gt;'Raw Data'!K1425, 'Raw Data'!F1425, 0)</f>
        <v>0</v>
      </c>
      <c r="C1430">
        <f>IF('Raw Data'!K1425&gt;'Raw Data'!L1425, 'Raw Data'!C1425, 0)</f>
        <v>0</v>
      </c>
      <c r="D1430">
        <f t="shared" si="48"/>
        <v>0</v>
      </c>
      <c r="E1430">
        <f>SUM('Hidden Analysis'!A1431:B1431)</f>
        <v>0</v>
      </c>
      <c r="F1430">
        <f>SUM('Hidden Analysis'!C1431:D1431)</f>
        <v>0</v>
      </c>
      <c r="G1430">
        <f>IF(AND('Raw Data'!F1425&lt;'Raw Data'!C1425, 'Raw Data'!L1425&gt;'Raw Data'!K1425), 'Raw Data'!F1425, 0)</f>
        <v>0</v>
      </c>
      <c r="H1430">
        <f>IF(AND('Raw Data'!F1425&gt;'Raw Data'!C1425, 'Raw Data'!L1425&lt;'Raw Data'!K1425), 'Raw Data'!C1425, 0)</f>
        <v>0</v>
      </c>
      <c r="I1430">
        <f t="shared" si="49"/>
        <v>0</v>
      </c>
      <c r="J1430">
        <f>IF(AND('Raw Data'!F1425&gt;'Raw Data'!C1425, 'Raw Data'!L1425&gt;'Raw Data'!K1425), 'Raw Data'!F1425, 0)</f>
        <v>0</v>
      </c>
      <c r="K1430">
        <f>IF(AND('Raw Data'!F1425&lt;'Raw Data'!C1425, 'Raw Data'!L1425&lt;'Raw Data'!K1425), 'Raw Data'!C1425, 0)</f>
        <v>0</v>
      </c>
      <c r="L1430">
        <f>IF('Raw Data'!L1425-'Raw Data'!K1425&gt;3, 'Raw Data'!J1425, 0)</f>
        <v>0</v>
      </c>
      <c r="M1430">
        <f>IF('Raw Data'!K1425-'Raw Data'!L1425&gt;3, 'Raw Data'!I1425, 0)</f>
        <v>0</v>
      </c>
      <c r="N1430">
        <f>IF('Raw Data'!L1425-'Raw Data'!K1425&gt;3, 'Raw Data'!J1425, IF('Raw Data'!K1425-'Raw Data'!L1425&gt;3, 'Raw Data'!I1425, 0))</f>
        <v>0</v>
      </c>
      <c r="O1430">
        <f>IF(ISBLANK('Raw Data'!L1425), 0, IF(ABS('Raw Data'!L1425-'Raw Data'!K1425)&lt;4, 'Raw Data'!H1425, IF(ABS('Raw Data'!K1425-'Raw Data'!L1425)&lt;4, 'Raw Data'!G1425, 0)))</f>
        <v>0</v>
      </c>
      <c r="P1430">
        <f>SUM('Hidden Analysis'!E1431:H1431)</f>
        <v>0</v>
      </c>
      <c r="Q1430">
        <f>SUM('Hidden Analysis'!I1431:L1431)</f>
        <v>0</v>
      </c>
      <c r="R1430">
        <f>SUM('Hidden Analysis'!M1431:P1431)</f>
        <v>0</v>
      </c>
      <c r="S1430">
        <f>SUM('Hidden Analysis'!Q1431:R1431)</f>
        <v>0</v>
      </c>
      <c r="T1430">
        <f>IF(AND('Raw Data'!F1425&lt;1.5, 'Raw Data'!L1425&gt;'Raw Data'!K1425, 'Raw Data'!L1425-'Raw Data'!K1425&gt;3), 'Raw Data'!F1425, 0)</f>
        <v>0</v>
      </c>
      <c r="U1430">
        <f>IF(AND('Raw Data'!L1425-'Raw Data'!K1425&lt;4, 'Raw Data'!L1425&gt;'Raw Data'!K1425), 'Raw Data'!H1425, 0)</f>
        <v>0</v>
      </c>
      <c r="V1430">
        <f>IF(AND('Raw Data'!K1425-'Raw Data'!L1425&lt;4, 'Raw Data'!K1425&gt;'Raw Data'!L1425), 'Raw Data'!G1425, 0)</f>
        <v>0</v>
      </c>
      <c r="W1430">
        <f>SUM('Hidden Analysis'!S1431:T1431)</f>
        <v>0</v>
      </c>
      <c r="X1430">
        <f>SUM('Hidden Analysis'!U1431:V1431)</f>
        <v>0</v>
      </c>
    </row>
    <row r="1431" spans="1:24" x14ac:dyDescent="0.3">
      <c r="A1431" s="2">
        <f>'Raw Data'!M1426</f>
        <v>0</v>
      </c>
      <c r="B1431">
        <f>IF('Raw Data'!L1426&gt;'Raw Data'!K1426, 'Raw Data'!F1426, 0)</f>
        <v>0</v>
      </c>
      <c r="C1431">
        <f>IF('Raw Data'!K1426&gt;'Raw Data'!L1426, 'Raw Data'!C1426, 0)</f>
        <v>0</v>
      </c>
      <c r="D1431">
        <f t="shared" si="48"/>
        <v>0</v>
      </c>
      <c r="E1431">
        <f>SUM('Hidden Analysis'!A1432:B1432)</f>
        <v>0</v>
      </c>
      <c r="F1431">
        <f>SUM('Hidden Analysis'!C1432:D1432)</f>
        <v>0</v>
      </c>
      <c r="G1431">
        <f>IF(AND('Raw Data'!F1426&lt;'Raw Data'!C1426, 'Raw Data'!L1426&gt;'Raw Data'!K1426), 'Raw Data'!F1426, 0)</f>
        <v>0</v>
      </c>
      <c r="H1431">
        <f>IF(AND('Raw Data'!F1426&gt;'Raw Data'!C1426, 'Raw Data'!L1426&lt;'Raw Data'!K1426), 'Raw Data'!C1426, 0)</f>
        <v>0</v>
      </c>
      <c r="I1431">
        <f t="shared" si="49"/>
        <v>0</v>
      </c>
      <c r="J1431">
        <f>IF(AND('Raw Data'!F1426&gt;'Raw Data'!C1426, 'Raw Data'!L1426&gt;'Raw Data'!K1426), 'Raw Data'!F1426, 0)</f>
        <v>0</v>
      </c>
      <c r="K1431">
        <f>IF(AND('Raw Data'!F1426&lt;'Raw Data'!C1426, 'Raw Data'!L1426&lt;'Raw Data'!K1426), 'Raw Data'!C1426, 0)</f>
        <v>0</v>
      </c>
      <c r="L1431">
        <f>IF('Raw Data'!L1426-'Raw Data'!K1426&gt;3, 'Raw Data'!J1426, 0)</f>
        <v>0</v>
      </c>
      <c r="M1431">
        <f>IF('Raw Data'!K1426-'Raw Data'!L1426&gt;3, 'Raw Data'!I1426, 0)</f>
        <v>0</v>
      </c>
      <c r="N1431">
        <f>IF('Raw Data'!L1426-'Raw Data'!K1426&gt;3, 'Raw Data'!J1426, IF('Raw Data'!K1426-'Raw Data'!L1426&gt;3, 'Raw Data'!I1426, 0))</f>
        <v>0</v>
      </c>
      <c r="O1431">
        <f>IF(ISBLANK('Raw Data'!L1426), 0, IF(ABS('Raw Data'!L1426-'Raw Data'!K1426)&lt;4, 'Raw Data'!H1426, IF(ABS('Raw Data'!K1426-'Raw Data'!L1426)&lt;4, 'Raw Data'!G1426, 0)))</f>
        <v>0</v>
      </c>
      <c r="P1431">
        <f>SUM('Hidden Analysis'!E1432:H1432)</f>
        <v>0</v>
      </c>
      <c r="Q1431">
        <f>SUM('Hidden Analysis'!I1432:L1432)</f>
        <v>0</v>
      </c>
      <c r="R1431">
        <f>SUM('Hidden Analysis'!M1432:P1432)</f>
        <v>0</v>
      </c>
      <c r="S1431">
        <f>SUM('Hidden Analysis'!Q1432:R1432)</f>
        <v>0</v>
      </c>
      <c r="T1431">
        <f>IF(AND('Raw Data'!F1426&lt;1.5, 'Raw Data'!L1426&gt;'Raw Data'!K1426, 'Raw Data'!L1426-'Raw Data'!K1426&gt;3), 'Raw Data'!F1426, 0)</f>
        <v>0</v>
      </c>
      <c r="U1431">
        <f>IF(AND('Raw Data'!L1426-'Raw Data'!K1426&lt;4, 'Raw Data'!L1426&gt;'Raw Data'!K1426), 'Raw Data'!H1426, 0)</f>
        <v>0</v>
      </c>
      <c r="V1431">
        <f>IF(AND('Raw Data'!K1426-'Raw Data'!L1426&lt;4, 'Raw Data'!K1426&gt;'Raw Data'!L1426), 'Raw Data'!G1426, 0)</f>
        <v>0</v>
      </c>
      <c r="W1431">
        <f>SUM('Hidden Analysis'!S1432:T1432)</f>
        <v>0</v>
      </c>
      <c r="X1431">
        <f>SUM('Hidden Analysis'!U1432:V1432)</f>
        <v>0</v>
      </c>
    </row>
    <row r="1432" spans="1:24" x14ac:dyDescent="0.3">
      <c r="A1432" s="2">
        <f>'Raw Data'!M1427</f>
        <v>0</v>
      </c>
      <c r="B1432">
        <f>IF('Raw Data'!L1427&gt;'Raw Data'!K1427, 'Raw Data'!F1427, 0)</f>
        <v>0</v>
      </c>
      <c r="C1432">
        <f>IF('Raw Data'!K1427&gt;'Raw Data'!L1427, 'Raw Data'!C1427, 0)</f>
        <v>0</v>
      </c>
      <c r="D1432">
        <f t="shared" si="48"/>
        <v>0</v>
      </c>
      <c r="E1432">
        <f>SUM('Hidden Analysis'!A1433:B1433)</f>
        <v>0</v>
      </c>
      <c r="F1432">
        <f>SUM('Hidden Analysis'!C1433:D1433)</f>
        <v>0</v>
      </c>
      <c r="G1432">
        <f>IF(AND('Raw Data'!F1427&lt;'Raw Data'!C1427, 'Raw Data'!L1427&gt;'Raw Data'!K1427), 'Raw Data'!F1427, 0)</f>
        <v>0</v>
      </c>
      <c r="H1432">
        <f>IF(AND('Raw Data'!F1427&gt;'Raw Data'!C1427, 'Raw Data'!L1427&lt;'Raw Data'!K1427), 'Raw Data'!C1427, 0)</f>
        <v>0</v>
      </c>
      <c r="I1432">
        <f t="shared" si="49"/>
        <v>0</v>
      </c>
      <c r="J1432">
        <f>IF(AND('Raw Data'!F1427&gt;'Raw Data'!C1427, 'Raw Data'!L1427&gt;'Raw Data'!K1427), 'Raw Data'!F1427, 0)</f>
        <v>0</v>
      </c>
      <c r="K1432">
        <f>IF(AND('Raw Data'!F1427&lt;'Raw Data'!C1427, 'Raw Data'!L1427&lt;'Raw Data'!K1427), 'Raw Data'!C1427, 0)</f>
        <v>0</v>
      </c>
      <c r="L1432">
        <f>IF('Raw Data'!L1427-'Raw Data'!K1427&gt;3, 'Raw Data'!J1427, 0)</f>
        <v>0</v>
      </c>
      <c r="M1432">
        <f>IF('Raw Data'!K1427-'Raw Data'!L1427&gt;3, 'Raw Data'!I1427, 0)</f>
        <v>0</v>
      </c>
      <c r="N1432">
        <f>IF('Raw Data'!L1427-'Raw Data'!K1427&gt;3, 'Raw Data'!J1427, IF('Raw Data'!K1427-'Raw Data'!L1427&gt;3, 'Raw Data'!I1427, 0))</f>
        <v>0</v>
      </c>
      <c r="O1432">
        <f>IF(ISBLANK('Raw Data'!L1427), 0, IF(ABS('Raw Data'!L1427-'Raw Data'!K1427)&lt;4, 'Raw Data'!H1427, IF(ABS('Raw Data'!K1427-'Raw Data'!L1427)&lt;4, 'Raw Data'!G1427, 0)))</f>
        <v>0</v>
      </c>
      <c r="P1432">
        <f>SUM('Hidden Analysis'!E1433:H1433)</f>
        <v>0</v>
      </c>
      <c r="Q1432">
        <f>SUM('Hidden Analysis'!I1433:L1433)</f>
        <v>0</v>
      </c>
      <c r="R1432">
        <f>SUM('Hidden Analysis'!M1433:P1433)</f>
        <v>0</v>
      </c>
      <c r="S1432">
        <f>SUM('Hidden Analysis'!Q1433:R1433)</f>
        <v>0</v>
      </c>
      <c r="T1432">
        <f>IF(AND('Raw Data'!F1427&lt;1.5, 'Raw Data'!L1427&gt;'Raw Data'!K1427, 'Raw Data'!L1427-'Raw Data'!K1427&gt;3), 'Raw Data'!F1427, 0)</f>
        <v>0</v>
      </c>
      <c r="U1432">
        <f>IF(AND('Raw Data'!L1427-'Raw Data'!K1427&lt;4, 'Raw Data'!L1427&gt;'Raw Data'!K1427), 'Raw Data'!H1427, 0)</f>
        <v>0</v>
      </c>
      <c r="V1432">
        <f>IF(AND('Raw Data'!K1427-'Raw Data'!L1427&lt;4, 'Raw Data'!K1427&gt;'Raw Data'!L1427), 'Raw Data'!G1427, 0)</f>
        <v>0</v>
      </c>
      <c r="W1432">
        <f>SUM('Hidden Analysis'!S1433:T1433)</f>
        <v>0</v>
      </c>
      <c r="X1432">
        <f>SUM('Hidden Analysis'!U1433:V1433)</f>
        <v>0</v>
      </c>
    </row>
    <row r="1433" spans="1:24" x14ac:dyDescent="0.3">
      <c r="A1433" s="2">
        <f>'Raw Data'!M1428</f>
        <v>0</v>
      </c>
      <c r="B1433">
        <f>IF('Raw Data'!L1428&gt;'Raw Data'!K1428, 'Raw Data'!F1428, 0)</f>
        <v>0</v>
      </c>
      <c r="C1433">
        <f>IF('Raw Data'!K1428&gt;'Raw Data'!L1428, 'Raw Data'!C1428, 0)</f>
        <v>0</v>
      </c>
      <c r="D1433">
        <f t="shared" si="48"/>
        <v>0</v>
      </c>
      <c r="E1433">
        <f>SUM('Hidden Analysis'!A1434:B1434)</f>
        <v>0</v>
      </c>
      <c r="F1433">
        <f>SUM('Hidden Analysis'!C1434:D1434)</f>
        <v>0</v>
      </c>
      <c r="G1433">
        <f>IF(AND('Raw Data'!F1428&lt;'Raw Data'!C1428, 'Raw Data'!L1428&gt;'Raw Data'!K1428), 'Raw Data'!F1428, 0)</f>
        <v>0</v>
      </c>
      <c r="H1433">
        <f>IF(AND('Raw Data'!F1428&gt;'Raw Data'!C1428, 'Raw Data'!L1428&lt;'Raw Data'!K1428), 'Raw Data'!C1428, 0)</f>
        <v>0</v>
      </c>
      <c r="I1433">
        <f t="shared" si="49"/>
        <v>0</v>
      </c>
      <c r="J1433">
        <f>IF(AND('Raw Data'!F1428&gt;'Raw Data'!C1428, 'Raw Data'!L1428&gt;'Raw Data'!K1428), 'Raw Data'!F1428, 0)</f>
        <v>0</v>
      </c>
      <c r="K1433">
        <f>IF(AND('Raw Data'!F1428&lt;'Raw Data'!C1428, 'Raw Data'!L1428&lt;'Raw Data'!K1428), 'Raw Data'!C1428, 0)</f>
        <v>0</v>
      </c>
      <c r="L1433">
        <f>IF('Raw Data'!L1428-'Raw Data'!K1428&gt;3, 'Raw Data'!J1428, 0)</f>
        <v>0</v>
      </c>
      <c r="M1433">
        <f>IF('Raw Data'!K1428-'Raw Data'!L1428&gt;3, 'Raw Data'!I1428, 0)</f>
        <v>0</v>
      </c>
      <c r="N1433">
        <f>IF('Raw Data'!L1428-'Raw Data'!K1428&gt;3, 'Raw Data'!J1428, IF('Raw Data'!K1428-'Raw Data'!L1428&gt;3, 'Raw Data'!I1428, 0))</f>
        <v>0</v>
      </c>
      <c r="O1433">
        <f>IF(ISBLANK('Raw Data'!L1428), 0, IF(ABS('Raw Data'!L1428-'Raw Data'!K1428)&lt;4, 'Raw Data'!H1428, IF(ABS('Raw Data'!K1428-'Raw Data'!L1428)&lt;4, 'Raw Data'!G1428, 0)))</f>
        <v>0</v>
      </c>
      <c r="P1433">
        <f>SUM('Hidden Analysis'!E1434:H1434)</f>
        <v>0</v>
      </c>
      <c r="Q1433">
        <f>SUM('Hidden Analysis'!I1434:L1434)</f>
        <v>0</v>
      </c>
      <c r="R1433">
        <f>SUM('Hidden Analysis'!M1434:P1434)</f>
        <v>0</v>
      </c>
      <c r="S1433">
        <f>SUM('Hidden Analysis'!Q1434:R1434)</f>
        <v>0</v>
      </c>
      <c r="T1433">
        <f>IF(AND('Raw Data'!F1428&lt;1.5, 'Raw Data'!L1428&gt;'Raw Data'!K1428, 'Raw Data'!L1428-'Raw Data'!K1428&gt;3), 'Raw Data'!F1428, 0)</f>
        <v>0</v>
      </c>
      <c r="U1433">
        <f>IF(AND('Raw Data'!L1428-'Raw Data'!K1428&lt;4, 'Raw Data'!L1428&gt;'Raw Data'!K1428), 'Raw Data'!H1428, 0)</f>
        <v>0</v>
      </c>
      <c r="V1433">
        <f>IF(AND('Raw Data'!K1428-'Raw Data'!L1428&lt;4, 'Raw Data'!K1428&gt;'Raw Data'!L1428), 'Raw Data'!G1428, 0)</f>
        <v>0</v>
      </c>
      <c r="W1433">
        <f>SUM('Hidden Analysis'!S1434:T1434)</f>
        <v>0</v>
      </c>
      <c r="X1433">
        <f>SUM('Hidden Analysis'!U1434:V1434)</f>
        <v>0</v>
      </c>
    </row>
    <row r="1434" spans="1:24" x14ac:dyDescent="0.3">
      <c r="A1434" s="2">
        <f>'Raw Data'!M1429</f>
        <v>0</v>
      </c>
      <c r="B1434">
        <f>IF('Raw Data'!L1429&gt;'Raw Data'!K1429, 'Raw Data'!F1429, 0)</f>
        <v>0</v>
      </c>
      <c r="C1434">
        <f>IF('Raw Data'!K1429&gt;'Raw Data'!L1429, 'Raw Data'!C1429, 0)</f>
        <v>0</v>
      </c>
      <c r="D1434">
        <f t="shared" si="48"/>
        <v>0</v>
      </c>
      <c r="E1434">
        <f>SUM('Hidden Analysis'!A1435:B1435)</f>
        <v>0</v>
      </c>
      <c r="F1434">
        <f>SUM('Hidden Analysis'!C1435:D1435)</f>
        <v>0</v>
      </c>
      <c r="G1434">
        <f>IF(AND('Raw Data'!F1429&lt;'Raw Data'!C1429, 'Raw Data'!L1429&gt;'Raw Data'!K1429), 'Raw Data'!F1429, 0)</f>
        <v>0</v>
      </c>
      <c r="H1434">
        <f>IF(AND('Raw Data'!F1429&gt;'Raw Data'!C1429, 'Raw Data'!L1429&lt;'Raw Data'!K1429), 'Raw Data'!C1429, 0)</f>
        <v>0</v>
      </c>
      <c r="I1434">
        <f t="shared" si="49"/>
        <v>0</v>
      </c>
      <c r="J1434">
        <f>IF(AND('Raw Data'!F1429&gt;'Raw Data'!C1429, 'Raw Data'!L1429&gt;'Raw Data'!K1429), 'Raw Data'!F1429, 0)</f>
        <v>0</v>
      </c>
      <c r="K1434">
        <f>IF(AND('Raw Data'!F1429&lt;'Raw Data'!C1429, 'Raw Data'!L1429&lt;'Raw Data'!K1429), 'Raw Data'!C1429, 0)</f>
        <v>0</v>
      </c>
      <c r="L1434">
        <f>IF('Raw Data'!L1429-'Raw Data'!K1429&gt;3, 'Raw Data'!J1429, 0)</f>
        <v>0</v>
      </c>
      <c r="M1434">
        <f>IF('Raw Data'!K1429-'Raw Data'!L1429&gt;3, 'Raw Data'!I1429, 0)</f>
        <v>0</v>
      </c>
      <c r="N1434">
        <f>IF('Raw Data'!L1429-'Raw Data'!K1429&gt;3, 'Raw Data'!J1429, IF('Raw Data'!K1429-'Raw Data'!L1429&gt;3, 'Raw Data'!I1429, 0))</f>
        <v>0</v>
      </c>
      <c r="O1434">
        <f>IF(ISBLANK('Raw Data'!L1429), 0, IF(ABS('Raw Data'!L1429-'Raw Data'!K1429)&lt;4, 'Raw Data'!H1429, IF(ABS('Raw Data'!K1429-'Raw Data'!L1429)&lt;4, 'Raw Data'!G1429, 0)))</f>
        <v>0</v>
      </c>
      <c r="P1434">
        <f>SUM('Hidden Analysis'!E1435:H1435)</f>
        <v>0</v>
      </c>
      <c r="Q1434">
        <f>SUM('Hidden Analysis'!I1435:L1435)</f>
        <v>0</v>
      </c>
      <c r="R1434">
        <f>SUM('Hidden Analysis'!M1435:P1435)</f>
        <v>0</v>
      </c>
      <c r="S1434">
        <f>SUM('Hidden Analysis'!Q1435:R1435)</f>
        <v>0</v>
      </c>
      <c r="T1434">
        <f>IF(AND('Raw Data'!F1429&lt;1.5, 'Raw Data'!L1429&gt;'Raw Data'!K1429, 'Raw Data'!L1429-'Raw Data'!K1429&gt;3), 'Raw Data'!F1429, 0)</f>
        <v>0</v>
      </c>
      <c r="U1434">
        <f>IF(AND('Raw Data'!L1429-'Raw Data'!K1429&lt;4, 'Raw Data'!L1429&gt;'Raw Data'!K1429), 'Raw Data'!H1429, 0)</f>
        <v>0</v>
      </c>
      <c r="V1434">
        <f>IF(AND('Raw Data'!K1429-'Raw Data'!L1429&lt;4, 'Raw Data'!K1429&gt;'Raw Data'!L1429), 'Raw Data'!G1429, 0)</f>
        <v>0</v>
      </c>
      <c r="W1434">
        <f>SUM('Hidden Analysis'!S1435:T1435)</f>
        <v>0</v>
      </c>
      <c r="X1434">
        <f>SUM('Hidden Analysis'!U1435:V1435)</f>
        <v>0</v>
      </c>
    </row>
    <row r="1435" spans="1:24" x14ac:dyDescent="0.3">
      <c r="A1435" s="2">
        <f>'Raw Data'!M1430</f>
        <v>0</v>
      </c>
      <c r="B1435">
        <f>IF('Raw Data'!L1430&gt;'Raw Data'!K1430, 'Raw Data'!F1430, 0)</f>
        <v>0</v>
      </c>
      <c r="C1435">
        <f>IF('Raw Data'!K1430&gt;'Raw Data'!L1430, 'Raw Data'!C1430, 0)</f>
        <v>0</v>
      </c>
      <c r="D1435">
        <f t="shared" si="48"/>
        <v>0</v>
      </c>
      <c r="E1435">
        <f>SUM('Hidden Analysis'!A1436:B1436)</f>
        <v>0</v>
      </c>
      <c r="F1435">
        <f>SUM('Hidden Analysis'!C1436:D1436)</f>
        <v>0</v>
      </c>
      <c r="G1435">
        <f>IF(AND('Raw Data'!F1430&lt;'Raw Data'!C1430, 'Raw Data'!L1430&gt;'Raw Data'!K1430), 'Raw Data'!F1430, 0)</f>
        <v>0</v>
      </c>
      <c r="H1435">
        <f>IF(AND('Raw Data'!F1430&gt;'Raw Data'!C1430, 'Raw Data'!L1430&lt;'Raw Data'!K1430), 'Raw Data'!C1430, 0)</f>
        <v>0</v>
      </c>
      <c r="I1435">
        <f t="shared" si="49"/>
        <v>0</v>
      </c>
      <c r="J1435">
        <f>IF(AND('Raw Data'!F1430&gt;'Raw Data'!C1430, 'Raw Data'!L1430&gt;'Raw Data'!K1430), 'Raw Data'!F1430, 0)</f>
        <v>0</v>
      </c>
      <c r="K1435">
        <f>IF(AND('Raw Data'!F1430&lt;'Raw Data'!C1430, 'Raw Data'!L1430&lt;'Raw Data'!K1430), 'Raw Data'!C1430, 0)</f>
        <v>0</v>
      </c>
      <c r="L1435">
        <f>IF('Raw Data'!L1430-'Raw Data'!K1430&gt;3, 'Raw Data'!J1430, 0)</f>
        <v>0</v>
      </c>
      <c r="M1435">
        <f>IF('Raw Data'!K1430-'Raw Data'!L1430&gt;3, 'Raw Data'!I1430, 0)</f>
        <v>0</v>
      </c>
      <c r="N1435">
        <f>IF('Raw Data'!L1430-'Raw Data'!K1430&gt;3, 'Raw Data'!J1430, IF('Raw Data'!K1430-'Raw Data'!L1430&gt;3, 'Raw Data'!I1430, 0))</f>
        <v>0</v>
      </c>
      <c r="O1435">
        <f>IF(ISBLANK('Raw Data'!L1430), 0, IF(ABS('Raw Data'!L1430-'Raw Data'!K1430)&lt;4, 'Raw Data'!H1430, IF(ABS('Raw Data'!K1430-'Raw Data'!L1430)&lt;4, 'Raw Data'!G1430, 0)))</f>
        <v>0</v>
      </c>
      <c r="P1435">
        <f>SUM('Hidden Analysis'!E1436:H1436)</f>
        <v>0</v>
      </c>
      <c r="Q1435">
        <f>SUM('Hidden Analysis'!I1436:L1436)</f>
        <v>0</v>
      </c>
      <c r="R1435">
        <f>SUM('Hidden Analysis'!M1436:P1436)</f>
        <v>0</v>
      </c>
      <c r="S1435">
        <f>SUM('Hidden Analysis'!Q1436:R1436)</f>
        <v>0</v>
      </c>
      <c r="T1435">
        <f>IF(AND('Raw Data'!F1430&lt;1.5, 'Raw Data'!L1430&gt;'Raw Data'!K1430, 'Raw Data'!L1430-'Raw Data'!K1430&gt;3), 'Raw Data'!F1430, 0)</f>
        <v>0</v>
      </c>
      <c r="U1435">
        <f>IF(AND('Raw Data'!L1430-'Raw Data'!K1430&lt;4, 'Raw Data'!L1430&gt;'Raw Data'!K1430), 'Raw Data'!H1430, 0)</f>
        <v>0</v>
      </c>
      <c r="V1435">
        <f>IF(AND('Raw Data'!K1430-'Raw Data'!L1430&lt;4, 'Raw Data'!K1430&gt;'Raw Data'!L1430), 'Raw Data'!G1430, 0)</f>
        <v>0</v>
      </c>
      <c r="W1435">
        <f>SUM('Hidden Analysis'!S1436:T1436)</f>
        <v>0</v>
      </c>
      <c r="X1435">
        <f>SUM('Hidden Analysis'!U1436:V1436)</f>
        <v>0</v>
      </c>
    </row>
    <row r="1436" spans="1:24" x14ac:dyDescent="0.3">
      <c r="A1436" s="2">
        <f>'Raw Data'!M1431</f>
        <v>0</v>
      </c>
      <c r="B1436">
        <f>IF('Raw Data'!L1431&gt;'Raw Data'!K1431, 'Raw Data'!F1431, 0)</f>
        <v>0</v>
      </c>
      <c r="C1436">
        <f>IF('Raw Data'!K1431&gt;'Raw Data'!L1431, 'Raw Data'!C1431, 0)</f>
        <v>0</v>
      </c>
      <c r="D1436">
        <f t="shared" si="48"/>
        <v>0</v>
      </c>
      <c r="E1436">
        <f>SUM('Hidden Analysis'!A1437:B1437)</f>
        <v>0</v>
      </c>
      <c r="F1436">
        <f>SUM('Hidden Analysis'!C1437:D1437)</f>
        <v>0</v>
      </c>
      <c r="G1436">
        <f>IF(AND('Raw Data'!F1431&lt;'Raw Data'!C1431, 'Raw Data'!L1431&gt;'Raw Data'!K1431), 'Raw Data'!F1431, 0)</f>
        <v>0</v>
      </c>
      <c r="H1436">
        <f>IF(AND('Raw Data'!F1431&gt;'Raw Data'!C1431, 'Raw Data'!L1431&lt;'Raw Data'!K1431), 'Raw Data'!C1431, 0)</f>
        <v>0</v>
      </c>
      <c r="I1436">
        <f t="shared" si="49"/>
        <v>0</v>
      </c>
      <c r="J1436">
        <f>IF(AND('Raw Data'!F1431&gt;'Raw Data'!C1431, 'Raw Data'!L1431&gt;'Raw Data'!K1431), 'Raw Data'!F1431, 0)</f>
        <v>0</v>
      </c>
      <c r="K1436">
        <f>IF(AND('Raw Data'!F1431&lt;'Raw Data'!C1431, 'Raw Data'!L1431&lt;'Raw Data'!K1431), 'Raw Data'!C1431, 0)</f>
        <v>0</v>
      </c>
      <c r="L1436">
        <f>IF('Raw Data'!L1431-'Raw Data'!K1431&gt;3, 'Raw Data'!J1431, 0)</f>
        <v>0</v>
      </c>
      <c r="M1436">
        <f>IF('Raw Data'!K1431-'Raw Data'!L1431&gt;3, 'Raw Data'!I1431, 0)</f>
        <v>0</v>
      </c>
      <c r="N1436">
        <f>IF('Raw Data'!L1431-'Raw Data'!K1431&gt;3, 'Raw Data'!J1431, IF('Raw Data'!K1431-'Raw Data'!L1431&gt;3, 'Raw Data'!I1431, 0))</f>
        <v>0</v>
      </c>
      <c r="O1436">
        <f>IF(ISBLANK('Raw Data'!L1431), 0, IF(ABS('Raw Data'!L1431-'Raw Data'!K1431)&lt;4, 'Raw Data'!H1431, IF(ABS('Raw Data'!K1431-'Raw Data'!L1431)&lt;4, 'Raw Data'!G1431, 0)))</f>
        <v>0</v>
      </c>
      <c r="P1436">
        <f>SUM('Hidden Analysis'!E1437:H1437)</f>
        <v>0</v>
      </c>
      <c r="Q1436">
        <f>SUM('Hidden Analysis'!I1437:L1437)</f>
        <v>0</v>
      </c>
      <c r="R1436">
        <f>SUM('Hidden Analysis'!M1437:P1437)</f>
        <v>0</v>
      </c>
      <c r="S1436">
        <f>SUM('Hidden Analysis'!Q1437:R1437)</f>
        <v>0</v>
      </c>
      <c r="T1436">
        <f>IF(AND('Raw Data'!F1431&lt;1.5, 'Raw Data'!L1431&gt;'Raw Data'!K1431, 'Raw Data'!L1431-'Raw Data'!K1431&gt;3), 'Raw Data'!F1431, 0)</f>
        <v>0</v>
      </c>
      <c r="U1436">
        <f>IF(AND('Raw Data'!L1431-'Raw Data'!K1431&lt;4, 'Raw Data'!L1431&gt;'Raw Data'!K1431), 'Raw Data'!H1431, 0)</f>
        <v>0</v>
      </c>
      <c r="V1436">
        <f>IF(AND('Raw Data'!K1431-'Raw Data'!L1431&lt;4, 'Raw Data'!K1431&gt;'Raw Data'!L1431), 'Raw Data'!G1431, 0)</f>
        <v>0</v>
      </c>
      <c r="W1436">
        <f>SUM('Hidden Analysis'!S1437:T1437)</f>
        <v>0</v>
      </c>
      <c r="X1436">
        <f>SUM('Hidden Analysis'!U1437:V1437)</f>
        <v>0</v>
      </c>
    </row>
    <row r="1437" spans="1:24" x14ac:dyDescent="0.3">
      <c r="A1437" s="2">
        <f>'Raw Data'!M1432</f>
        <v>0</v>
      </c>
      <c r="B1437">
        <f>IF('Raw Data'!L1432&gt;'Raw Data'!K1432, 'Raw Data'!F1432, 0)</f>
        <v>0</v>
      </c>
      <c r="C1437">
        <f>IF('Raw Data'!K1432&gt;'Raw Data'!L1432, 'Raw Data'!C1432, 0)</f>
        <v>0</v>
      </c>
      <c r="D1437">
        <f t="shared" si="48"/>
        <v>0</v>
      </c>
      <c r="E1437">
        <f>SUM('Hidden Analysis'!A1438:B1438)</f>
        <v>0</v>
      </c>
      <c r="F1437">
        <f>SUM('Hidden Analysis'!C1438:D1438)</f>
        <v>0</v>
      </c>
      <c r="G1437">
        <f>IF(AND('Raw Data'!F1432&lt;'Raw Data'!C1432, 'Raw Data'!L1432&gt;'Raw Data'!K1432), 'Raw Data'!F1432, 0)</f>
        <v>0</v>
      </c>
      <c r="H1437">
        <f>IF(AND('Raw Data'!F1432&gt;'Raw Data'!C1432, 'Raw Data'!L1432&lt;'Raw Data'!K1432), 'Raw Data'!C1432, 0)</f>
        <v>0</v>
      </c>
      <c r="I1437">
        <f t="shared" si="49"/>
        <v>0</v>
      </c>
      <c r="J1437">
        <f>IF(AND('Raw Data'!F1432&gt;'Raw Data'!C1432, 'Raw Data'!L1432&gt;'Raw Data'!K1432), 'Raw Data'!F1432, 0)</f>
        <v>0</v>
      </c>
      <c r="K1437">
        <f>IF(AND('Raw Data'!F1432&lt;'Raw Data'!C1432, 'Raw Data'!L1432&lt;'Raw Data'!K1432), 'Raw Data'!C1432, 0)</f>
        <v>0</v>
      </c>
      <c r="L1437">
        <f>IF('Raw Data'!L1432-'Raw Data'!K1432&gt;3, 'Raw Data'!J1432, 0)</f>
        <v>0</v>
      </c>
      <c r="M1437">
        <f>IF('Raw Data'!K1432-'Raw Data'!L1432&gt;3, 'Raw Data'!I1432, 0)</f>
        <v>0</v>
      </c>
      <c r="N1437">
        <f>IF('Raw Data'!L1432-'Raw Data'!K1432&gt;3, 'Raw Data'!J1432, IF('Raw Data'!K1432-'Raw Data'!L1432&gt;3, 'Raw Data'!I1432, 0))</f>
        <v>0</v>
      </c>
      <c r="O1437">
        <f>IF(ISBLANK('Raw Data'!L1432), 0, IF(ABS('Raw Data'!L1432-'Raw Data'!K1432)&lt;4, 'Raw Data'!H1432, IF(ABS('Raw Data'!K1432-'Raw Data'!L1432)&lt;4, 'Raw Data'!G1432, 0)))</f>
        <v>0</v>
      </c>
      <c r="P1437">
        <f>SUM('Hidden Analysis'!E1438:H1438)</f>
        <v>0</v>
      </c>
      <c r="Q1437">
        <f>SUM('Hidden Analysis'!I1438:L1438)</f>
        <v>0</v>
      </c>
      <c r="R1437">
        <f>SUM('Hidden Analysis'!M1438:P1438)</f>
        <v>0</v>
      </c>
      <c r="S1437">
        <f>SUM('Hidden Analysis'!Q1438:R1438)</f>
        <v>0</v>
      </c>
      <c r="T1437">
        <f>IF(AND('Raw Data'!F1432&lt;1.5, 'Raw Data'!L1432&gt;'Raw Data'!K1432, 'Raw Data'!L1432-'Raw Data'!K1432&gt;3), 'Raw Data'!F1432, 0)</f>
        <v>0</v>
      </c>
      <c r="U1437">
        <f>IF(AND('Raw Data'!L1432-'Raw Data'!K1432&lt;4, 'Raw Data'!L1432&gt;'Raw Data'!K1432), 'Raw Data'!H1432, 0)</f>
        <v>0</v>
      </c>
      <c r="V1437">
        <f>IF(AND('Raw Data'!K1432-'Raw Data'!L1432&lt;4, 'Raw Data'!K1432&gt;'Raw Data'!L1432), 'Raw Data'!G1432, 0)</f>
        <v>0</v>
      </c>
      <c r="W1437">
        <f>SUM('Hidden Analysis'!S1438:T1438)</f>
        <v>0</v>
      </c>
      <c r="X1437">
        <f>SUM('Hidden Analysis'!U1438:V1438)</f>
        <v>0</v>
      </c>
    </row>
    <row r="1438" spans="1:24" x14ac:dyDescent="0.3">
      <c r="A1438" s="2">
        <f>'Raw Data'!M1433</f>
        <v>0</v>
      </c>
      <c r="B1438">
        <f>IF('Raw Data'!L1433&gt;'Raw Data'!K1433, 'Raw Data'!F1433, 0)</f>
        <v>0</v>
      </c>
      <c r="C1438">
        <f>IF('Raw Data'!K1433&gt;'Raw Data'!L1433, 'Raw Data'!C1433, 0)</f>
        <v>0</v>
      </c>
      <c r="D1438">
        <f t="shared" si="48"/>
        <v>0</v>
      </c>
      <c r="E1438">
        <f>SUM('Hidden Analysis'!A1439:B1439)</f>
        <v>0</v>
      </c>
      <c r="F1438">
        <f>SUM('Hidden Analysis'!C1439:D1439)</f>
        <v>0</v>
      </c>
      <c r="G1438">
        <f>IF(AND('Raw Data'!F1433&lt;'Raw Data'!C1433, 'Raw Data'!L1433&gt;'Raw Data'!K1433), 'Raw Data'!F1433, 0)</f>
        <v>0</v>
      </c>
      <c r="H1438">
        <f>IF(AND('Raw Data'!F1433&gt;'Raw Data'!C1433, 'Raw Data'!L1433&lt;'Raw Data'!K1433), 'Raw Data'!C1433, 0)</f>
        <v>0</v>
      </c>
      <c r="I1438">
        <f t="shared" si="49"/>
        <v>0</v>
      </c>
      <c r="J1438">
        <f>IF(AND('Raw Data'!F1433&gt;'Raw Data'!C1433, 'Raw Data'!L1433&gt;'Raw Data'!K1433), 'Raw Data'!F1433, 0)</f>
        <v>0</v>
      </c>
      <c r="K1438">
        <f>IF(AND('Raw Data'!F1433&lt;'Raw Data'!C1433, 'Raw Data'!L1433&lt;'Raw Data'!K1433), 'Raw Data'!C1433, 0)</f>
        <v>0</v>
      </c>
      <c r="L1438">
        <f>IF('Raw Data'!L1433-'Raw Data'!K1433&gt;3, 'Raw Data'!J1433, 0)</f>
        <v>0</v>
      </c>
      <c r="M1438">
        <f>IF('Raw Data'!K1433-'Raw Data'!L1433&gt;3, 'Raw Data'!I1433, 0)</f>
        <v>0</v>
      </c>
      <c r="N1438">
        <f>IF('Raw Data'!L1433-'Raw Data'!K1433&gt;3, 'Raw Data'!J1433, IF('Raw Data'!K1433-'Raw Data'!L1433&gt;3, 'Raw Data'!I1433, 0))</f>
        <v>0</v>
      </c>
      <c r="O1438">
        <f>IF(ISBLANK('Raw Data'!L1433), 0, IF(ABS('Raw Data'!L1433-'Raw Data'!K1433)&lt;4, 'Raw Data'!H1433, IF(ABS('Raw Data'!K1433-'Raw Data'!L1433)&lt;4, 'Raw Data'!G1433, 0)))</f>
        <v>0</v>
      </c>
      <c r="P1438">
        <f>SUM('Hidden Analysis'!E1439:H1439)</f>
        <v>0</v>
      </c>
      <c r="Q1438">
        <f>SUM('Hidden Analysis'!I1439:L1439)</f>
        <v>0</v>
      </c>
      <c r="R1438">
        <f>SUM('Hidden Analysis'!M1439:P1439)</f>
        <v>0</v>
      </c>
      <c r="S1438">
        <f>SUM('Hidden Analysis'!Q1439:R1439)</f>
        <v>0</v>
      </c>
      <c r="T1438">
        <f>IF(AND('Raw Data'!F1433&lt;1.5, 'Raw Data'!L1433&gt;'Raw Data'!K1433, 'Raw Data'!L1433-'Raw Data'!K1433&gt;3), 'Raw Data'!F1433, 0)</f>
        <v>0</v>
      </c>
      <c r="U1438">
        <f>IF(AND('Raw Data'!L1433-'Raw Data'!K1433&lt;4, 'Raw Data'!L1433&gt;'Raw Data'!K1433), 'Raw Data'!H1433, 0)</f>
        <v>0</v>
      </c>
      <c r="V1438">
        <f>IF(AND('Raw Data'!K1433-'Raw Data'!L1433&lt;4, 'Raw Data'!K1433&gt;'Raw Data'!L1433), 'Raw Data'!G1433, 0)</f>
        <v>0</v>
      </c>
      <c r="W1438">
        <f>SUM('Hidden Analysis'!S1439:T1439)</f>
        <v>0</v>
      </c>
      <c r="X1438">
        <f>SUM('Hidden Analysis'!U1439:V1439)</f>
        <v>0</v>
      </c>
    </row>
    <row r="1439" spans="1:24" x14ac:dyDescent="0.3">
      <c r="A1439" s="2">
        <f>'Raw Data'!M1434</f>
        <v>0</v>
      </c>
      <c r="B1439">
        <f>IF('Raw Data'!L1434&gt;'Raw Data'!K1434, 'Raw Data'!F1434, 0)</f>
        <v>0</v>
      </c>
      <c r="C1439">
        <f>IF('Raw Data'!K1434&gt;'Raw Data'!L1434, 'Raw Data'!C1434, 0)</f>
        <v>0</v>
      </c>
      <c r="D1439">
        <f t="shared" si="48"/>
        <v>0</v>
      </c>
      <c r="E1439">
        <f>SUM('Hidden Analysis'!A1440:B1440)</f>
        <v>0</v>
      </c>
      <c r="F1439">
        <f>SUM('Hidden Analysis'!C1440:D1440)</f>
        <v>0</v>
      </c>
      <c r="G1439">
        <f>IF(AND('Raw Data'!F1434&lt;'Raw Data'!C1434, 'Raw Data'!L1434&gt;'Raw Data'!K1434), 'Raw Data'!F1434, 0)</f>
        <v>0</v>
      </c>
      <c r="H1439">
        <f>IF(AND('Raw Data'!F1434&gt;'Raw Data'!C1434, 'Raw Data'!L1434&lt;'Raw Data'!K1434), 'Raw Data'!C1434, 0)</f>
        <v>0</v>
      </c>
      <c r="I1439">
        <f t="shared" si="49"/>
        <v>0</v>
      </c>
      <c r="J1439">
        <f>IF(AND('Raw Data'!F1434&gt;'Raw Data'!C1434, 'Raw Data'!L1434&gt;'Raw Data'!K1434), 'Raw Data'!F1434, 0)</f>
        <v>0</v>
      </c>
      <c r="K1439">
        <f>IF(AND('Raw Data'!F1434&lt;'Raw Data'!C1434, 'Raw Data'!L1434&lt;'Raw Data'!K1434), 'Raw Data'!C1434, 0)</f>
        <v>0</v>
      </c>
      <c r="L1439">
        <f>IF('Raw Data'!L1434-'Raw Data'!K1434&gt;3, 'Raw Data'!J1434, 0)</f>
        <v>0</v>
      </c>
      <c r="M1439">
        <f>IF('Raw Data'!K1434-'Raw Data'!L1434&gt;3, 'Raw Data'!I1434, 0)</f>
        <v>0</v>
      </c>
      <c r="N1439">
        <f>IF('Raw Data'!L1434-'Raw Data'!K1434&gt;3, 'Raw Data'!J1434, IF('Raw Data'!K1434-'Raw Data'!L1434&gt;3, 'Raw Data'!I1434, 0))</f>
        <v>0</v>
      </c>
      <c r="O1439">
        <f>IF(ISBLANK('Raw Data'!L1434), 0, IF(ABS('Raw Data'!L1434-'Raw Data'!K1434)&lt;4, 'Raw Data'!H1434, IF(ABS('Raw Data'!K1434-'Raw Data'!L1434)&lt;4, 'Raw Data'!G1434, 0)))</f>
        <v>0</v>
      </c>
      <c r="P1439">
        <f>SUM('Hidden Analysis'!E1440:H1440)</f>
        <v>0</v>
      </c>
      <c r="Q1439">
        <f>SUM('Hidden Analysis'!I1440:L1440)</f>
        <v>0</v>
      </c>
      <c r="R1439">
        <f>SUM('Hidden Analysis'!M1440:P1440)</f>
        <v>0</v>
      </c>
      <c r="S1439">
        <f>SUM('Hidden Analysis'!Q1440:R1440)</f>
        <v>0</v>
      </c>
      <c r="T1439">
        <f>IF(AND('Raw Data'!F1434&lt;1.5, 'Raw Data'!L1434&gt;'Raw Data'!K1434, 'Raw Data'!L1434-'Raw Data'!K1434&gt;3), 'Raw Data'!F1434, 0)</f>
        <v>0</v>
      </c>
      <c r="U1439">
        <f>IF(AND('Raw Data'!L1434-'Raw Data'!K1434&lt;4, 'Raw Data'!L1434&gt;'Raw Data'!K1434), 'Raw Data'!H1434, 0)</f>
        <v>0</v>
      </c>
      <c r="V1439">
        <f>IF(AND('Raw Data'!K1434-'Raw Data'!L1434&lt;4, 'Raw Data'!K1434&gt;'Raw Data'!L1434), 'Raw Data'!G1434, 0)</f>
        <v>0</v>
      </c>
      <c r="W1439">
        <f>SUM('Hidden Analysis'!S1440:T1440)</f>
        <v>0</v>
      </c>
      <c r="X1439">
        <f>SUM('Hidden Analysis'!U1440:V1440)</f>
        <v>0</v>
      </c>
    </row>
    <row r="1440" spans="1:24" x14ac:dyDescent="0.3">
      <c r="A1440" s="2">
        <f>'Raw Data'!M1435</f>
        <v>0</v>
      </c>
      <c r="B1440">
        <f>IF('Raw Data'!L1435&gt;'Raw Data'!K1435, 'Raw Data'!F1435, 0)</f>
        <v>0</v>
      </c>
      <c r="C1440">
        <f>IF('Raw Data'!K1435&gt;'Raw Data'!L1435, 'Raw Data'!C1435, 0)</f>
        <v>0</v>
      </c>
      <c r="D1440">
        <f t="shared" si="48"/>
        <v>0</v>
      </c>
      <c r="E1440">
        <f>SUM('Hidden Analysis'!A1441:B1441)</f>
        <v>0</v>
      </c>
      <c r="F1440">
        <f>SUM('Hidden Analysis'!C1441:D1441)</f>
        <v>0</v>
      </c>
      <c r="G1440">
        <f>IF(AND('Raw Data'!F1435&lt;'Raw Data'!C1435, 'Raw Data'!L1435&gt;'Raw Data'!K1435), 'Raw Data'!F1435, 0)</f>
        <v>0</v>
      </c>
      <c r="H1440">
        <f>IF(AND('Raw Data'!F1435&gt;'Raw Data'!C1435, 'Raw Data'!L1435&lt;'Raw Data'!K1435), 'Raw Data'!C1435, 0)</f>
        <v>0</v>
      </c>
      <c r="I1440">
        <f t="shared" si="49"/>
        <v>0</v>
      </c>
      <c r="J1440">
        <f>IF(AND('Raw Data'!F1435&gt;'Raw Data'!C1435, 'Raw Data'!L1435&gt;'Raw Data'!K1435), 'Raw Data'!F1435, 0)</f>
        <v>0</v>
      </c>
      <c r="K1440">
        <f>IF(AND('Raw Data'!F1435&lt;'Raw Data'!C1435, 'Raw Data'!L1435&lt;'Raw Data'!K1435), 'Raw Data'!C1435, 0)</f>
        <v>0</v>
      </c>
      <c r="L1440">
        <f>IF('Raw Data'!L1435-'Raw Data'!K1435&gt;3, 'Raw Data'!J1435, 0)</f>
        <v>0</v>
      </c>
      <c r="M1440">
        <f>IF('Raw Data'!K1435-'Raw Data'!L1435&gt;3, 'Raw Data'!I1435, 0)</f>
        <v>0</v>
      </c>
      <c r="N1440">
        <f>IF('Raw Data'!L1435-'Raw Data'!K1435&gt;3, 'Raw Data'!J1435, IF('Raw Data'!K1435-'Raw Data'!L1435&gt;3, 'Raw Data'!I1435, 0))</f>
        <v>0</v>
      </c>
      <c r="O1440">
        <f>IF(ISBLANK('Raw Data'!L1435), 0, IF(ABS('Raw Data'!L1435-'Raw Data'!K1435)&lt;4, 'Raw Data'!H1435, IF(ABS('Raw Data'!K1435-'Raw Data'!L1435)&lt;4, 'Raw Data'!G1435, 0)))</f>
        <v>0</v>
      </c>
      <c r="P1440">
        <f>SUM('Hidden Analysis'!E1441:H1441)</f>
        <v>0</v>
      </c>
      <c r="Q1440">
        <f>SUM('Hidden Analysis'!I1441:L1441)</f>
        <v>0</v>
      </c>
      <c r="R1440">
        <f>SUM('Hidden Analysis'!M1441:P1441)</f>
        <v>0</v>
      </c>
      <c r="S1440">
        <f>SUM('Hidden Analysis'!Q1441:R1441)</f>
        <v>0</v>
      </c>
      <c r="T1440">
        <f>IF(AND('Raw Data'!F1435&lt;1.5, 'Raw Data'!L1435&gt;'Raw Data'!K1435, 'Raw Data'!L1435-'Raw Data'!K1435&gt;3), 'Raw Data'!F1435, 0)</f>
        <v>0</v>
      </c>
      <c r="U1440">
        <f>IF(AND('Raw Data'!L1435-'Raw Data'!K1435&lt;4, 'Raw Data'!L1435&gt;'Raw Data'!K1435), 'Raw Data'!H1435, 0)</f>
        <v>0</v>
      </c>
      <c r="V1440">
        <f>IF(AND('Raw Data'!K1435-'Raw Data'!L1435&lt;4, 'Raw Data'!K1435&gt;'Raw Data'!L1435), 'Raw Data'!G1435, 0)</f>
        <v>0</v>
      </c>
      <c r="W1440">
        <f>SUM('Hidden Analysis'!S1441:T1441)</f>
        <v>0</v>
      </c>
      <c r="X1440">
        <f>SUM('Hidden Analysis'!U1441:V1441)</f>
        <v>0</v>
      </c>
    </row>
    <row r="1441" spans="1:24" x14ac:dyDescent="0.3">
      <c r="A1441" s="2">
        <f>'Raw Data'!M1436</f>
        <v>0</v>
      </c>
      <c r="B1441">
        <f>IF('Raw Data'!L1436&gt;'Raw Data'!K1436, 'Raw Data'!F1436, 0)</f>
        <v>0</v>
      </c>
      <c r="C1441">
        <f>IF('Raw Data'!K1436&gt;'Raw Data'!L1436, 'Raw Data'!C1436, 0)</f>
        <v>0</v>
      </c>
      <c r="D1441">
        <f t="shared" si="48"/>
        <v>0</v>
      </c>
      <c r="E1441">
        <f>SUM('Hidden Analysis'!A1442:B1442)</f>
        <v>0</v>
      </c>
      <c r="F1441">
        <f>SUM('Hidden Analysis'!C1442:D1442)</f>
        <v>0</v>
      </c>
      <c r="G1441">
        <f>IF(AND('Raw Data'!F1436&lt;'Raw Data'!C1436, 'Raw Data'!L1436&gt;'Raw Data'!K1436), 'Raw Data'!F1436, 0)</f>
        <v>0</v>
      </c>
      <c r="H1441">
        <f>IF(AND('Raw Data'!F1436&gt;'Raw Data'!C1436, 'Raw Data'!L1436&lt;'Raw Data'!K1436), 'Raw Data'!C1436, 0)</f>
        <v>0</v>
      </c>
      <c r="I1441">
        <f t="shared" si="49"/>
        <v>0</v>
      </c>
      <c r="J1441">
        <f>IF(AND('Raw Data'!F1436&gt;'Raw Data'!C1436, 'Raw Data'!L1436&gt;'Raw Data'!K1436), 'Raw Data'!F1436, 0)</f>
        <v>0</v>
      </c>
      <c r="K1441">
        <f>IF(AND('Raw Data'!F1436&lt;'Raw Data'!C1436, 'Raw Data'!L1436&lt;'Raw Data'!K1436), 'Raw Data'!C1436, 0)</f>
        <v>0</v>
      </c>
      <c r="L1441">
        <f>IF('Raw Data'!L1436-'Raw Data'!K1436&gt;3, 'Raw Data'!J1436, 0)</f>
        <v>0</v>
      </c>
      <c r="M1441">
        <f>IF('Raw Data'!K1436-'Raw Data'!L1436&gt;3, 'Raw Data'!I1436, 0)</f>
        <v>0</v>
      </c>
      <c r="N1441">
        <f>IF('Raw Data'!L1436-'Raw Data'!K1436&gt;3, 'Raw Data'!J1436, IF('Raw Data'!K1436-'Raw Data'!L1436&gt;3, 'Raw Data'!I1436, 0))</f>
        <v>0</v>
      </c>
      <c r="O1441">
        <f>IF(ISBLANK('Raw Data'!L1436), 0, IF(ABS('Raw Data'!L1436-'Raw Data'!K1436)&lt;4, 'Raw Data'!H1436, IF(ABS('Raw Data'!K1436-'Raw Data'!L1436)&lt;4, 'Raw Data'!G1436, 0)))</f>
        <v>0</v>
      </c>
      <c r="P1441">
        <f>SUM('Hidden Analysis'!E1442:H1442)</f>
        <v>0</v>
      </c>
      <c r="Q1441">
        <f>SUM('Hidden Analysis'!I1442:L1442)</f>
        <v>0</v>
      </c>
      <c r="R1441">
        <f>SUM('Hidden Analysis'!M1442:P1442)</f>
        <v>0</v>
      </c>
      <c r="S1441">
        <f>SUM('Hidden Analysis'!Q1442:R1442)</f>
        <v>0</v>
      </c>
      <c r="T1441">
        <f>IF(AND('Raw Data'!F1436&lt;1.5, 'Raw Data'!L1436&gt;'Raw Data'!K1436, 'Raw Data'!L1436-'Raw Data'!K1436&gt;3), 'Raw Data'!F1436, 0)</f>
        <v>0</v>
      </c>
      <c r="U1441">
        <f>IF(AND('Raw Data'!L1436-'Raw Data'!K1436&lt;4, 'Raw Data'!L1436&gt;'Raw Data'!K1436), 'Raw Data'!H1436, 0)</f>
        <v>0</v>
      </c>
      <c r="V1441">
        <f>IF(AND('Raw Data'!K1436-'Raw Data'!L1436&lt;4, 'Raw Data'!K1436&gt;'Raw Data'!L1436), 'Raw Data'!G1436, 0)</f>
        <v>0</v>
      </c>
      <c r="W1441">
        <f>SUM('Hidden Analysis'!S1442:T1442)</f>
        <v>0</v>
      </c>
      <c r="X1441">
        <f>SUM('Hidden Analysis'!U1442:V1442)</f>
        <v>0</v>
      </c>
    </row>
    <row r="1442" spans="1:24" x14ac:dyDescent="0.3">
      <c r="A1442" s="2">
        <f>'Raw Data'!M1437</f>
        <v>0</v>
      </c>
      <c r="B1442">
        <f>IF('Raw Data'!L1437&gt;'Raw Data'!K1437, 'Raw Data'!F1437, 0)</f>
        <v>0</v>
      </c>
      <c r="C1442">
        <f>IF('Raw Data'!K1437&gt;'Raw Data'!L1437, 'Raw Data'!C1437, 0)</f>
        <v>0</v>
      </c>
      <c r="D1442">
        <f t="shared" si="48"/>
        <v>0</v>
      </c>
      <c r="E1442">
        <f>SUM('Hidden Analysis'!A1443:B1443)</f>
        <v>0</v>
      </c>
      <c r="F1442">
        <f>SUM('Hidden Analysis'!C1443:D1443)</f>
        <v>0</v>
      </c>
      <c r="G1442">
        <f>IF(AND('Raw Data'!F1437&lt;'Raw Data'!C1437, 'Raw Data'!L1437&gt;'Raw Data'!K1437), 'Raw Data'!F1437, 0)</f>
        <v>0</v>
      </c>
      <c r="H1442">
        <f>IF(AND('Raw Data'!F1437&gt;'Raw Data'!C1437, 'Raw Data'!L1437&lt;'Raw Data'!K1437), 'Raw Data'!C1437, 0)</f>
        <v>0</v>
      </c>
      <c r="I1442">
        <f t="shared" si="49"/>
        <v>0</v>
      </c>
      <c r="J1442">
        <f>IF(AND('Raw Data'!F1437&gt;'Raw Data'!C1437, 'Raw Data'!L1437&gt;'Raw Data'!K1437), 'Raw Data'!F1437, 0)</f>
        <v>0</v>
      </c>
      <c r="K1442">
        <f>IF(AND('Raw Data'!F1437&lt;'Raw Data'!C1437, 'Raw Data'!L1437&lt;'Raw Data'!K1437), 'Raw Data'!C1437, 0)</f>
        <v>0</v>
      </c>
      <c r="L1442">
        <f>IF('Raw Data'!L1437-'Raw Data'!K1437&gt;3, 'Raw Data'!J1437, 0)</f>
        <v>0</v>
      </c>
      <c r="M1442">
        <f>IF('Raw Data'!K1437-'Raw Data'!L1437&gt;3, 'Raw Data'!I1437, 0)</f>
        <v>0</v>
      </c>
      <c r="N1442">
        <f>IF('Raw Data'!L1437-'Raw Data'!K1437&gt;3, 'Raw Data'!J1437, IF('Raw Data'!K1437-'Raw Data'!L1437&gt;3, 'Raw Data'!I1437, 0))</f>
        <v>0</v>
      </c>
      <c r="O1442">
        <f>IF(ISBLANK('Raw Data'!L1437), 0, IF(ABS('Raw Data'!L1437-'Raw Data'!K1437)&lt;4, 'Raw Data'!H1437, IF(ABS('Raw Data'!K1437-'Raw Data'!L1437)&lt;4, 'Raw Data'!G1437, 0)))</f>
        <v>0</v>
      </c>
      <c r="P1442">
        <f>SUM('Hidden Analysis'!E1443:H1443)</f>
        <v>0</v>
      </c>
      <c r="Q1442">
        <f>SUM('Hidden Analysis'!I1443:L1443)</f>
        <v>0</v>
      </c>
      <c r="R1442">
        <f>SUM('Hidden Analysis'!M1443:P1443)</f>
        <v>0</v>
      </c>
      <c r="S1442">
        <f>SUM('Hidden Analysis'!Q1443:R1443)</f>
        <v>0</v>
      </c>
      <c r="T1442">
        <f>IF(AND('Raw Data'!F1437&lt;1.5, 'Raw Data'!L1437&gt;'Raw Data'!K1437, 'Raw Data'!L1437-'Raw Data'!K1437&gt;3), 'Raw Data'!F1437, 0)</f>
        <v>0</v>
      </c>
      <c r="U1442">
        <f>IF(AND('Raw Data'!L1437-'Raw Data'!K1437&lt;4, 'Raw Data'!L1437&gt;'Raw Data'!K1437), 'Raw Data'!H1437, 0)</f>
        <v>0</v>
      </c>
      <c r="V1442">
        <f>IF(AND('Raw Data'!K1437-'Raw Data'!L1437&lt;4, 'Raw Data'!K1437&gt;'Raw Data'!L1437), 'Raw Data'!G1437, 0)</f>
        <v>0</v>
      </c>
      <c r="W1442">
        <f>SUM('Hidden Analysis'!S1443:T1443)</f>
        <v>0</v>
      </c>
      <c r="X1442">
        <f>SUM('Hidden Analysis'!U1443:V1443)</f>
        <v>0</v>
      </c>
    </row>
    <row r="1443" spans="1:24" x14ac:dyDescent="0.3">
      <c r="A1443" s="2">
        <f>'Raw Data'!M1438</f>
        <v>0</v>
      </c>
      <c r="B1443">
        <f>IF('Raw Data'!L1438&gt;'Raw Data'!K1438, 'Raw Data'!F1438, 0)</f>
        <v>0</v>
      </c>
      <c r="C1443">
        <f>IF('Raw Data'!K1438&gt;'Raw Data'!L1438, 'Raw Data'!C1438, 0)</f>
        <v>0</v>
      </c>
      <c r="D1443">
        <f t="shared" si="48"/>
        <v>0</v>
      </c>
      <c r="E1443">
        <f>SUM('Hidden Analysis'!A1444:B1444)</f>
        <v>0</v>
      </c>
      <c r="F1443">
        <f>SUM('Hidden Analysis'!C1444:D1444)</f>
        <v>0</v>
      </c>
      <c r="G1443">
        <f>IF(AND('Raw Data'!F1438&lt;'Raw Data'!C1438, 'Raw Data'!L1438&gt;'Raw Data'!K1438), 'Raw Data'!F1438, 0)</f>
        <v>0</v>
      </c>
      <c r="H1443">
        <f>IF(AND('Raw Data'!F1438&gt;'Raw Data'!C1438, 'Raw Data'!L1438&lt;'Raw Data'!K1438), 'Raw Data'!C1438, 0)</f>
        <v>0</v>
      </c>
      <c r="I1443">
        <f t="shared" si="49"/>
        <v>0</v>
      </c>
      <c r="J1443">
        <f>IF(AND('Raw Data'!F1438&gt;'Raw Data'!C1438, 'Raw Data'!L1438&gt;'Raw Data'!K1438), 'Raw Data'!F1438, 0)</f>
        <v>0</v>
      </c>
      <c r="K1443">
        <f>IF(AND('Raw Data'!F1438&lt;'Raw Data'!C1438, 'Raw Data'!L1438&lt;'Raw Data'!K1438), 'Raw Data'!C1438, 0)</f>
        <v>0</v>
      </c>
      <c r="L1443">
        <f>IF('Raw Data'!L1438-'Raw Data'!K1438&gt;3, 'Raw Data'!J1438, 0)</f>
        <v>0</v>
      </c>
      <c r="M1443">
        <f>IF('Raw Data'!K1438-'Raw Data'!L1438&gt;3, 'Raw Data'!I1438, 0)</f>
        <v>0</v>
      </c>
      <c r="N1443">
        <f>IF('Raw Data'!L1438-'Raw Data'!K1438&gt;3, 'Raw Data'!J1438, IF('Raw Data'!K1438-'Raw Data'!L1438&gt;3, 'Raw Data'!I1438, 0))</f>
        <v>0</v>
      </c>
      <c r="O1443">
        <f>IF(ISBLANK('Raw Data'!L1438), 0, IF(ABS('Raw Data'!L1438-'Raw Data'!K1438)&lt;4, 'Raw Data'!H1438, IF(ABS('Raw Data'!K1438-'Raw Data'!L1438)&lt;4, 'Raw Data'!G1438, 0)))</f>
        <v>0</v>
      </c>
      <c r="P1443">
        <f>SUM('Hidden Analysis'!E1444:H1444)</f>
        <v>0</v>
      </c>
      <c r="Q1443">
        <f>SUM('Hidden Analysis'!I1444:L1444)</f>
        <v>0</v>
      </c>
      <c r="R1443">
        <f>SUM('Hidden Analysis'!M1444:P1444)</f>
        <v>0</v>
      </c>
      <c r="S1443">
        <f>SUM('Hidden Analysis'!Q1444:R1444)</f>
        <v>0</v>
      </c>
      <c r="T1443">
        <f>IF(AND('Raw Data'!F1438&lt;1.5, 'Raw Data'!L1438&gt;'Raw Data'!K1438, 'Raw Data'!L1438-'Raw Data'!K1438&gt;3), 'Raw Data'!F1438, 0)</f>
        <v>0</v>
      </c>
      <c r="U1443">
        <f>IF(AND('Raw Data'!L1438-'Raw Data'!K1438&lt;4, 'Raw Data'!L1438&gt;'Raw Data'!K1438), 'Raw Data'!H1438, 0)</f>
        <v>0</v>
      </c>
      <c r="V1443">
        <f>IF(AND('Raw Data'!K1438-'Raw Data'!L1438&lt;4, 'Raw Data'!K1438&gt;'Raw Data'!L1438), 'Raw Data'!G1438, 0)</f>
        <v>0</v>
      </c>
      <c r="W1443">
        <f>SUM('Hidden Analysis'!S1444:T1444)</f>
        <v>0</v>
      </c>
      <c r="X1443">
        <f>SUM('Hidden Analysis'!U1444:V1444)</f>
        <v>0</v>
      </c>
    </row>
    <row r="1444" spans="1:24" x14ac:dyDescent="0.3">
      <c r="A1444" s="2">
        <f>'Raw Data'!M1439</f>
        <v>0</v>
      </c>
      <c r="B1444">
        <f>IF('Raw Data'!L1439&gt;'Raw Data'!K1439, 'Raw Data'!F1439, 0)</f>
        <v>0</v>
      </c>
      <c r="C1444">
        <f>IF('Raw Data'!K1439&gt;'Raw Data'!L1439, 'Raw Data'!C1439, 0)</f>
        <v>0</v>
      </c>
      <c r="D1444">
        <f t="shared" si="48"/>
        <v>0</v>
      </c>
      <c r="E1444">
        <f>SUM('Hidden Analysis'!A1445:B1445)</f>
        <v>0</v>
      </c>
      <c r="F1444">
        <f>SUM('Hidden Analysis'!C1445:D1445)</f>
        <v>0</v>
      </c>
      <c r="G1444">
        <f>IF(AND('Raw Data'!F1439&lt;'Raw Data'!C1439, 'Raw Data'!L1439&gt;'Raw Data'!K1439), 'Raw Data'!F1439, 0)</f>
        <v>0</v>
      </c>
      <c r="H1444">
        <f>IF(AND('Raw Data'!F1439&gt;'Raw Data'!C1439, 'Raw Data'!L1439&lt;'Raw Data'!K1439), 'Raw Data'!C1439, 0)</f>
        <v>0</v>
      </c>
      <c r="I1444">
        <f t="shared" si="49"/>
        <v>0</v>
      </c>
      <c r="J1444">
        <f>IF(AND('Raw Data'!F1439&gt;'Raw Data'!C1439, 'Raw Data'!L1439&gt;'Raw Data'!K1439), 'Raw Data'!F1439, 0)</f>
        <v>0</v>
      </c>
      <c r="K1444">
        <f>IF(AND('Raw Data'!F1439&lt;'Raw Data'!C1439, 'Raw Data'!L1439&lt;'Raw Data'!K1439), 'Raw Data'!C1439, 0)</f>
        <v>0</v>
      </c>
      <c r="L1444">
        <f>IF('Raw Data'!L1439-'Raw Data'!K1439&gt;3, 'Raw Data'!J1439, 0)</f>
        <v>0</v>
      </c>
      <c r="M1444">
        <f>IF('Raw Data'!K1439-'Raw Data'!L1439&gt;3, 'Raw Data'!I1439, 0)</f>
        <v>0</v>
      </c>
      <c r="N1444">
        <f>IF('Raw Data'!L1439-'Raw Data'!K1439&gt;3, 'Raw Data'!J1439, IF('Raw Data'!K1439-'Raw Data'!L1439&gt;3, 'Raw Data'!I1439, 0))</f>
        <v>0</v>
      </c>
      <c r="O1444">
        <f>IF(ISBLANK('Raw Data'!L1439), 0, IF(ABS('Raw Data'!L1439-'Raw Data'!K1439)&lt;4, 'Raw Data'!H1439, IF(ABS('Raw Data'!K1439-'Raw Data'!L1439)&lt;4, 'Raw Data'!G1439, 0)))</f>
        <v>0</v>
      </c>
      <c r="P1444">
        <f>SUM('Hidden Analysis'!E1445:H1445)</f>
        <v>0</v>
      </c>
      <c r="Q1444">
        <f>SUM('Hidden Analysis'!I1445:L1445)</f>
        <v>0</v>
      </c>
      <c r="R1444">
        <f>SUM('Hidden Analysis'!M1445:P1445)</f>
        <v>0</v>
      </c>
      <c r="S1444">
        <f>SUM('Hidden Analysis'!Q1445:R1445)</f>
        <v>0</v>
      </c>
      <c r="T1444">
        <f>IF(AND('Raw Data'!F1439&lt;1.5, 'Raw Data'!L1439&gt;'Raw Data'!K1439, 'Raw Data'!L1439-'Raw Data'!K1439&gt;3), 'Raw Data'!F1439, 0)</f>
        <v>0</v>
      </c>
      <c r="U1444">
        <f>IF(AND('Raw Data'!L1439-'Raw Data'!K1439&lt;4, 'Raw Data'!L1439&gt;'Raw Data'!K1439), 'Raw Data'!H1439, 0)</f>
        <v>0</v>
      </c>
      <c r="V1444">
        <f>IF(AND('Raw Data'!K1439-'Raw Data'!L1439&lt;4, 'Raw Data'!K1439&gt;'Raw Data'!L1439), 'Raw Data'!G1439, 0)</f>
        <v>0</v>
      </c>
      <c r="W1444">
        <f>SUM('Hidden Analysis'!S1445:T1445)</f>
        <v>0</v>
      </c>
      <c r="X1444">
        <f>SUM('Hidden Analysis'!U1445:V1445)</f>
        <v>0</v>
      </c>
    </row>
    <row r="1445" spans="1:24" x14ac:dyDescent="0.3">
      <c r="A1445" s="2">
        <f>'Raw Data'!M1440</f>
        <v>0</v>
      </c>
      <c r="B1445">
        <f>IF('Raw Data'!L1440&gt;'Raw Data'!K1440, 'Raw Data'!F1440, 0)</f>
        <v>0</v>
      </c>
      <c r="C1445">
        <f>IF('Raw Data'!K1440&gt;'Raw Data'!L1440, 'Raw Data'!C1440, 0)</f>
        <v>0</v>
      </c>
      <c r="D1445">
        <f t="shared" si="48"/>
        <v>0</v>
      </c>
      <c r="E1445">
        <f>SUM('Hidden Analysis'!A1446:B1446)</f>
        <v>0</v>
      </c>
      <c r="F1445">
        <f>SUM('Hidden Analysis'!C1446:D1446)</f>
        <v>0</v>
      </c>
      <c r="G1445">
        <f>IF(AND('Raw Data'!F1440&lt;'Raw Data'!C1440, 'Raw Data'!L1440&gt;'Raw Data'!K1440), 'Raw Data'!F1440, 0)</f>
        <v>0</v>
      </c>
      <c r="H1445">
        <f>IF(AND('Raw Data'!F1440&gt;'Raw Data'!C1440, 'Raw Data'!L1440&lt;'Raw Data'!K1440), 'Raw Data'!C1440, 0)</f>
        <v>0</v>
      </c>
      <c r="I1445">
        <f t="shared" si="49"/>
        <v>0</v>
      </c>
      <c r="J1445">
        <f>IF(AND('Raw Data'!F1440&gt;'Raw Data'!C1440, 'Raw Data'!L1440&gt;'Raw Data'!K1440), 'Raw Data'!F1440, 0)</f>
        <v>0</v>
      </c>
      <c r="K1445">
        <f>IF(AND('Raw Data'!F1440&lt;'Raw Data'!C1440, 'Raw Data'!L1440&lt;'Raw Data'!K1440), 'Raw Data'!C1440, 0)</f>
        <v>0</v>
      </c>
      <c r="L1445">
        <f>IF('Raw Data'!L1440-'Raw Data'!K1440&gt;3, 'Raw Data'!J1440, 0)</f>
        <v>0</v>
      </c>
      <c r="M1445">
        <f>IF('Raw Data'!K1440-'Raw Data'!L1440&gt;3, 'Raw Data'!I1440, 0)</f>
        <v>0</v>
      </c>
      <c r="N1445">
        <f>IF('Raw Data'!L1440-'Raw Data'!K1440&gt;3, 'Raw Data'!J1440, IF('Raw Data'!K1440-'Raw Data'!L1440&gt;3, 'Raw Data'!I1440, 0))</f>
        <v>0</v>
      </c>
      <c r="O1445">
        <f>IF(ISBLANK('Raw Data'!L1440), 0, IF(ABS('Raw Data'!L1440-'Raw Data'!K1440)&lt;4, 'Raw Data'!H1440, IF(ABS('Raw Data'!K1440-'Raw Data'!L1440)&lt;4, 'Raw Data'!G1440, 0)))</f>
        <v>0</v>
      </c>
      <c r="P1445">
        <f>SUM('Hidden Analysis'!E1446:H1446)</f>
        <v>0</v>
      </c>
      <c r="Q1445">
        <f>SUM('Hidden Analysis'!I1446:L1446)</f>
        <v>0</v>
      </c>
      <c r="R1445">
        <f>SUM('Hidden Analysis'!M1446:P1446)</f>
        <v>0</v>
      </c>
      <c r="S1445">
        <f>SUM('Hidden Analysis'!Q1446:R1446)</f>
        <v>0</v>
      </c>
      <c r="T1445">
        <f>IF(AND('Raw Data'!F1440&lt;1.5, 'Raw Data'!L1440&gt;'Raw Data'!K1440, 'Raw Data'!L1440-'Raw Data'!K1440&gt;3), 'Raw Data'!F1440, 0)</f>
        <v>0</v>
      </c>
      <c r="U1445">
        <f>IF(AND('Raw Data'!L1440-'Raw Data'!K1440&lt;4, 'Raw Data'!L1440&gt;'Raw Data'!K1440), 'Raw Data'!H1440, 0)</f>
        <v>0</v>
      </c>
      <c r="V1445">
        <f>IF(AND('Raw Data'!K1440-'Raw Data'!L1440&lt;4, 'Raw Data'!K1440&gt;'Raw Data'!L1440), 'Raw Data'!G1440, 0)</f>
        <v>0</v>
      </c>
      <c r="W1445">
        <f>SUM('Hidden Analysis'!S1446:T1446)</f>
        <v>0</v>
      </c>
      <c r="X1445">
        <f>SUM('Hidden Analysis'!U1446:V1446)</f>
        <v>0</v>
      </c>
    </row>
    <row r="1446" spans="1:24" x14ac:dyDescent="0.3">
      <c r="A1446" s="2">
        <f>'Raw Data'!M1441</f>
        <v>0</v>
      </c>
      <c r="B1446">
        <f>IF('Raw Data'!L1441&gt;'Raw Data'!K1441, 'Raw Data'!F1441, 0)</f>
        <v>0</v>
      </c>
      <c r="C1446">
        <f>IF('Raw Data'!K1441&gt;'Raw Data'!L1441, 'Raw Data'!C1441, 0)</f>
        <v>0</v>
      </c>
      <c r="D1446">
        <f t="shared" si="48"/>
        <v>0</v>
      </c>
      <c r="E1446">
        <f>SUM('Hidden Analysis'!A1447:B1447)</f>
        <v>0</v>
      </c>
      <c r="F1446">
        <f>SUM('Hidden Analysis'!C1447:D1447)</f>
        <v>0</v>
      </c>
      <c r="G1446">
        <f>IF(AND('Raw Data'!F1441&lt;'Raw Data'!C1441, 'Raw Data'!L1441&gt;'Raw Data'!K1441), 'Raw Data'!F1441, 0)</f>
        <v>0</v>
      </c>
      <c r="H1446">
        <f>IF(AND('Raw Data'!F1441&gt;'Raw Data'!C1441, 'Raw Data'!L1441&lt;'Raw Data'!K1441), 'Raw Data'!C1441, 0)</f>
        <v>0</v>
      </c>
      <c r="I1446">
        <f t="shared" si="49"/>
        <v>0</v>
      </c>
      <c r="J1446">
        <f>IF(AND('Raw Data'!F1441&gt;'Raw Data'!C1441, 'Raw Data'!L1441&gt;'Raw Data'!K1441), 'Raw Data'!F1441, 0)</f>
        <v>0</v>
      </c>
      <c r="K1446">
        <f>IF(AND('Raw Data'!F1441&lt;'Raw Data'!C1441, 'Raw Data'!L1441&lt;'Raw Data'!K1441), 'Raw Data'!C1441, 0)</f>
        <v>0</v>
      </c>
      <c r="L1446">
        <f>IF('Raw Data'!L1441-'Raw Data'!K1441&gt;3, 'Raw Data'!J1441, 0)</f>
        <v>0</v>
      </c>
      <c r="M1446">
        <f>IF('Raw Data'!K1441-'Raw Data'!L1441&gt;3, 'Raw Data'!I1441, 0)</f>
        <v>0</v>
      </c>
      <c r="N1446">
        <f>IF('Raw Data'!L1441-'Raw Data'!K1441&gt;3, 'Raw Data'!J1441, IF('Raw Data'!K1441-'Raw Data'!L1441&gt;3, 'Raw Data'!I1441, 0))</f>
        <v>0</v>
      </c>
      <c r="O1446">
        <f>IF(ISBLANK('Raw Data'!L1441), 0, IF(ABS('Raw Data'!L1441-'Raw Data'!K1441)&lt;4, 'Raw Data'!H1441, IF(ABS('Raw Data'!K1441-'Raw Data'!L1441)&lt;4, 'Raw Data'!G1441, 0)))</f>
        <v>0</v>
      </c>
      <c r="P1446">
        <f>SUM('Hidden Analysis'!E1447:H1447)</f>
        <v>0</v>
      </c>
      <c r="Q1446">
        <f>SUM('Hidden Analysis'!I1447:L1447)</f>
        <v>0</v>
      </c>
      <c r="R1446">
        <f>SUM('Hidden Analysis'!M1447:P1447)</f>
        <v>0</v>
      </c>
      <c r="S1446">
        <f>SUM('Hidden Analysis'!Q1447:R1447)</f>
        <v>0</v>
      </c>
      <c r="T1446">
        <f>IF(AND('Raw Data'!F1441&lt;1.5, 'Raw Data'!L1441&gt;'Raw Data'!K1441, 'Raw Data'!L1441-'Raw Data'!K1441&gt;3), 'Raw Data'!F1441, 0)</f>
        <v>0</v>
      </c>
      <c r="U1446">
        <f>IF(AND('Raw Data'!L1441-'Raw Data'!K1441&lt;4, 'Raw Data'!L1441&gt;'Raw Data'!K1441), 'Raw Data'!H1441, 0)</f>
        <v>0</v>
      </c>
      <c r="V1446">
        <f>IF(AND('Raw Data'!K1441-'Raw Data'!L1441&lt;4, 'Raw Data'!K1441&gt;'Raw Data'!L1441), 'Raw Data'!G1441, 0)</f>
        <v>0</v>
      </c>
      <c r="W1446">
        <f>SUM('Hidden Analysis'!S1447:T1447)</f>
        <v>0</v>
      </c>
      <c r="X1446">
        <f>SUM('Hidden Analysis'!U1447:V1447)</f>
        <v>0</v>
      </c>
    </row>
    <row r="1447" spans="1:24" x14ac:dyDescent="0.3">
      <c r="A1447" s="2">
        <f>'Raw Data'!M1442</f>
        <v>0</v>
      </c>
      <c r="B1447">
        <f>IF('Raw Data'!L1442&gt;'Raw Data'!K1442, 'Raw Data'!F1442, 0)</f>
        <v>0</v>
      </c>
      <c r="C1447">
        <f>IF('Raw Data'!K1442&gt;'Raw Data'!L1442, 'Raw Data'!C1442, 0)</f>
        <v>0</v>
      </c>
      <c r="D1447">
        <f t="shared" si="48"/>
        <v>0</v>
      </c>
      <c r="E1447">
        <f>SUM('Hidden Analysis'!A1448:B1448)</f>
        <v>0</v>
      </c>
      <c r="F1447">
        <f>SUM('Hidden Analysis'!C1448:D1448)</f>
        <v>0</v>
      </c>
      <c r="G1447">
        <f>IF(AND('Raw Data'!F1442&lt;'Raw Data'!C1442, 'Raw Data'!L1442&gt;'Raw Data'!K1442), 'Raw Data'!F1442, 0)</f>
        <v>0</v>
      </c>
      <c r="H1447">
        <f>IF(AND('Raw Data'!F1442&gt;'Raw Data'!C1442, 'Raw Data'!L1442&lt;'Raw Data'!K1442), 'Raw Data'!C1442, 0)</f>
        <v>0</v>
      </c>
      <c r="I1447">
        <f t="shared" si="49"/>
        <v>0</v>
      </c>
      <c r="J1447">
        <f>IF(AND('Raw Data'!F1442&gt;'Raw Data'!C1442, 'Raw Data'!L1442&gt;'Raw Data'!K1442), 'Raw Data'!F1442, 0)</f>
        <v>0</v>
      </c>
      <c r="K1447">
        <f>IF(AND('Raw Data'!F1442&lt;'Raw Data'!C1442, 'Raw Data'!L1442&lt;'Raw Data'!K1442), 'Raw Data'!C1442, 0)</f>
        <v>0</v>
      </c>
      <c r="L1447">
        <f>IF('Raw Data'!L1442-'Raw Data'!K1442&gt;3, 'Raw Data'!J1442, 0)</f>
        <v>0</v>
      </c>
      <c r="M1447">
        <f>IF('Raw Data'!K1442-'Raw Data'!L1442&gt;3, 'Raw Data'!I1442, 0)</f>
        <v>0</v>
      </c>
      <c r="N1447">
        <f>IF('Raw Data'!L1442-'Raw Data'!K1442&gt;3, 'Raw Data'!J1442, IF('Raw Data'!K1442-'Raw Data'!L1442&gt;3, 'Raw Data'!I1442, 0))</f>
        <v>0</v>
      </c>
      <c r="O1447">
        <f>IF(ISBLANK('Raw Data'!L1442), 0, IF(ABS('Raw Data'!L1442-'Raw Data'!K1442)&lt;4, 'Raw Data'!H1442, IF(ABS('Raw Data'!K1442-'Raw Data'!L1442)&lt;4, 'Raw Data'!G1442, 0)))</f>
        <v>0</v>
      </c>
      <c r="P1447">
        <f>SUM('Hidden Analysis'!E1448:H1448)</f>
        <v>0</v>
      </c>
      <c r="Q1447">
        <f>SUM('Hidden Analysis'!I1448:L1448)</f>
        <v>0</v>
      </c>
      <c r="R1447">
        <f>SUM('Hidden Analysis'!M1448:P1448)</f>
        <v>0</v>
      </c>
      <c r="S1447">
        <f>SUM('Hidden Analysis'!Q1448:R1448)</f>
        <v>0</v>
      </c>
      <c r="T1447">
        <f>IF(AND('Raw Data'!F1442&lt;1.5, 'Raw Data'!L1442&gt;'Raw Data'!K1442, 'Raw Data'!L1442-'Raw Data'!K1442&gt;3), 'Raw Data'!F1442, 0)</f>
        <v>0</v>
      </c>
      <c r="U1447">
        <f>IF(AND('Raw Data'!L1442-'Raw Data'!K1442&lt;4, 'Raw Data'!L1442&gt;'Raw Data'!K1442), 'Raw Data'!H1442, 0)</f>
        <v>0</v>
      </c>
      <c r="V1447">
        <f>IF(AND('Raw Data'!K1442-'Raw Data'!L1442&lt;4, 'Raw Data'!K1442&gt;'Raw Data'!L1442), 'Raw Data'!G1442, 0)</f>
        <v>0</v>
      </c>
      <c r="W1447">
        <f>SUM('Hidden Analysis'!S1448:T1448)</f>
        <v>0</v>
      </c>
      <c r="X1447">
        <f>SUM('Hidden Analysis'!U1448:V1448)</f>
        <v>0</v>
      </c>
    </row>
    <row r="1448" spans="1:24" x14ac:dyDescent="0.3">
      <c r="A1448" s="2">
        <f>'Raw Data'!M1443</f>
        <v>0</v>
      </c>
      <c r="B1448">
        <f>IF('Raw Data'!L1443&gt;'Raw Data'!K1443, 'Raw Data'!F1443, 0)</f>
        <v>0</v>
      </c>
      <c r="C1448">
        <f>IF('Raw Data'!K1443&gt;'Raw Data'!L1443, 'Raw Data'!C1443, 0)</f>
        <v>0</v>
      </c>
      <c r="D1448">
        <f t="shared" si="48"/>
        <v>0</v>
      </c>
      <c r="E1448">
        <f>SUM('Hidden Analysis'!A1449:B1449)</f>
        <v>0</v>
      </c>
      <c r="F1448">
        <f>SUM('Hidden Analysis'!C1449:D1449)</f>
        <v>0</v>
      </c>
      <c r="G1448">
        <f>IF(AND('Raw Data'!F1443&lt;'Raw Data'!C1443, 'Raw Data'!L1443&gt;'Raw Data'!K1443), 'Raw Data'!F1443, 0)</f>
        <v>0</v>
      </c>
      <c r="H1448">
        <f>IF(AND('Raw Data'!F1443&gt;'Raw Data'!C1443, 'Raw Data'!L1443&lt;'Raw Data'!K1443), 'Raw Data'!C1443, 0)</f>
        <v>0</v>
      </c>
      <c r="I1448">
        <f t="shared" si="49"/>
        <v>0</v>
      </c>
      <c r="J1448">
        <f>IF(AND('Raw Data'!F1443&gt;'Raw Data'!C1443, 'Raw Data'!L1443&gt;'Raw Data'!K1443), 'Raw Data'!F1443, 0)</f>
        <v>0</v>
      </c>
      <c r="K1448">
        <f>IF(AND('Raw Data'!F1443&lt;'Raw Data'!C1443, 'Raw Data'!L1443&lt;'Raw Data'!K1443), 'Raw Data'!C1443, 0)</f>
        <v>0</v>
      </c>
      <c r="L1448">
        <f>IF('Raw Data'!L1443-'Raw Data'!K1443&gt;3, 'Raw Data'!J1443, 0)</f>
        <v>0</v>
      </c>
      <c r="M1448">
        <f>IF('Raw Data'!K1443-'Raw Data'!L1443&gt;3, 'Raw Data'!I1443, 0)</f>
        <v>0</v>
      </c>
      <c r="N1448">
        <f>IF('Raw Data'!L1443-'Raw Data'!K1443&gt;3, 'Raw Data'!J1443, IF('Raw Data'!K1443-'Raw Data'!L1443&gt;3, 'Raw Data'!I1443, 0))</f>
        <v>0</v>
      </c>
      <c r="O1448">
        <f>IF(ISBLANK('Raw Data'!L1443), 0, IF(ABS('Raw Data'!L1443-'Raw Data'!K1443)&lt;4, 'Raw Data'!H1443, IF(ABS('Raw Data'!K1443-'Raw Data'!L1443)&lt;4, 'Raw Data'!G1443, 0)))</f>
        <v>0</v>
      </c>
      <c r="P1448">
        <f>SUM('Hidden Analysis'!E1449:H1449)</f>
        <v>0</v>
      </c>
      <c r="Q1448">
        <f>SUM('Hidden Analysis'!I1449:L1449)</f>
        <v>0</v>
      </c>
      <c r="R1448">
        <f>SUM('Hidden Analysis'!M1449:P1449)</f>
        <v>0</v>
      </c>
      <c r="S1448">
        <f>SUM('Hidden Analysis'!Q1449:R1449)</f>
        <v>0</v>
      </c>
      <c r="T1448">
        <f>IF(AND('Raw Data'!F1443&lt;1.5, 'Raw Data'!L1443&gt;'Raw Data'!K1443, 'Raw Data'!L1443-'Raw Data'!K1443&gt;3), 'Raw Data'!F1443, 0)</f>
        <v>0</v>
      </c>
      <c r="U1448">
        <f>IF(AND('Raw Data'!L1443-'Raw Data'!K1443&lt;4, 'Raw Data'!L1443&gt;'Raw Data'!K1443), 'Raw Data'!H1443, 0)</f>
        <v>0</v>
      </c>
      <c r="V1448">
        <f>IF(AND('Raw Data'!K1443-'Raw Data'!L1443&lt;4, 'Raw Data'!K1443&gt;'Raw Data'!L1443), 'Raw Data'!G1443, 0)</f>
        <v>0</v>
      </c>
      <c r="W1448">
        <f>SUM('Hidden Analysis'!S1449:T1449)</f>
        <v>0</v>
      </c>
      <c r="X1448">
        <f>SUM('Hidden Analysis'!U1449:V1449)</f>
        <v>0</v>
      </c>
    </row>
    <row r="1449" spans="1:24" x14ac:dyDescent="0.3">
      <c r="A1449" s="2">
        <f>'Raw Data'!M1444</f>
        <v>0</v>
      </c>
      <c r="B1449">
        <f>IF('Raw Data'!L1444&gt;'Raw Data'!K1444, 'Raw Data'!F1444, 0)</f>
        <v>0</v>
      </c>
      <c r="C1449">
        <f>IF('Raw Data'!K1444&gt;'Raw Data'!L1444, 'Raw Data'!C1444, 0)</f>
        <v>0</v>
      </c>
      <c r="D1449">
        <f t="shared" si="48"/>
        <v>0</v>
      </c>
      <c r="E1449">
        <f>SUM('Hidden Analysis'!A1450:B1450)</f>
        <v>0</v>
      </c>
      <c r="F1449">
        <f>SUM('Hidden Analysis'!C1450:D1450)</f>
        <v>0</v>
      </c>
      <c r="G1449">
        <f>IF(AND('Raw Data'!F1444&lt;'Raw Data'!C1444, 'Raw Data'!L1444&gt;'Raw Data'!K1444), 'Raw Data'!F1444, 0)</f>
        <v>0</v>
      </c>
      <c r="H1449">
        <f>IF(AND('Raw Data'!F1444&gt;'Raw Data'!C1444, 'Raw Data'!L1444&lt;'Raw Data'!K1444), 'Raw Data'!C1444, 0)</f>
        <v>0</v>
      </c>
      <c r="I1449">
        <f t="shared" si="49"/>
        <v>0</v>
      </c>
      <c r="J1449">
        <f>IF(AND('Raw Data'!F1444&gt;'Raw Data'!C1444, 'Raw Data'!L1444&gt;'Raw Data'!K1444), 'Raw Data'!F1444, 0)</f>
        <v>0</v>
      </c>
      <c r="K1449">
        <f>IF(AND('Raw Data'!F1444&lt;'Raw Data'!C1444, 'Raw Data'!L1444&lt;'Raw Data'!K1444), 'Raw Data'!C1444, 0)</f>
        <v>0</v>
      </c>
      <c r="L1449">
        <f>IF('Raw Data'!L1444-'Raw Data'!K1444&gt;3, 'Raw Data'!J1444, 0)</f>
        <v>0</v>
      </c>
      <c r="M1449">
        <f>IF('Raw Data'!K1444-'Raw Data'!L1444&gt;3, 'Raw Data'!I1444, 0)</f>
        <v>0</v>
      </c>
      <c r="N1449">
        <f>IF('Raw Data'!L1444-'Raw Data'!K1444&gt;3, 'Raw Data'!J1444, IF('Raw Data'!K1444-'Raw Data'!L1444&gt;3, 'Raw Data'!I1444, 0))</f>
        <v>0</v>
      </c>
      <c r="O1449">
        <f>IF(ISBLANK('Raw Data'!L1444), 0, IF(ABS('Raw Data'!L1444-'Raw Data'!K1444)&lt;4, 'Raw Data'!H1444, IF(ABS('Raw Data'!K1444-'Raw Data'!L1444)&lt;4, 'Raw Data'!G1444, 0)))</f>
        <v>0</v>
      </c>
      <c r="P1449">
        <f>SUM('Hidden Analysis'!E1450:H1450)</f>
        <v>0</v>
      </c>
      <c r="Q1449">
        <f>SUM('Hidden Analysis'!I1450:L1450)</f>
        <v>0</v>
      </c>
      <c r="R1449">
        <f>SUM('Hidden Analysis'!M1450:P1450)</f>
        <v>0</v>
      </c>
      <c r="S1449">
        <f>SUM('Hidden Analysis'!Q1450:R1450)</f>
        <v>0</v>
      </c>
      <c r="T1449">
        <f>IF(AND('Raw Data'!F1444&lt;1.5, 'Raw Data'!L1444&gt;'Raw Data'!K1444, 'Raw Data'!L1444-'Raw Data'!K1444&gt;3), 'Raw Data'!F1444, 0)</f>
        <v>0</v>
      </c>
      <c r="U1449">
        <f>IF(AND('Raw Data'!L1444-'Raw Data'!K1444&lt;4, 'Raw Data'!L1444&gt;'Raw Data'!K1444), 'Raw Data'!H1444, 0)</f>
        <v>0</v>
      </c>
      <c r="V1449">
        <f>IF(AND('Raw Data'!K1444-'Raw Data'!L1444&lt;4, 'Raw Data'!K1444&gt;'Raw Data'!L1444), 'Raw Data'!G1444, 0)</f>
        <v>0</v>
      </c>
      <c r="W1449">
        <f>SUM('Hidden Analysis'!S1450:T1450)</f>
        <v>0</v>
      </c>
      <c r="X1449">
        <f>SUM('Hidden Analysis'!U1450:V1450)</f>
        <v>0</v>
      </c>
    </row>
    <row r="1450" spans="1:24" x14ac:dyDescent="0.3">
      <c r="A1450" s="2">
        <f>'Raw Data'!M1445</f>
        <v>0</v>
      </c>
      <c r="B1450">
        <f>IF('Raw Data'!L1445&gt;'Raw Data'!K1445, 'Raw Data'!F1445, 0)</f>
        <v>0</v>
      </c>
      <c r="C1450">
        <f>IF('Raw Data'!K1445&gt;'Raw Data'!L1445, 'Raw Data'!C1445, 0)</f>
        <v>0</v>
      </c>
      <c r="D1450">
        <f t="shared" si="48"/>
        <v>0</v>
      </c>
      <c r="E1450">
        <f>SUM('Hidden Analysis'!A1451:B1451)</f>
        <v>0</v>
      </c>
      <c r="F1450">
        <f>SUM('Hidden Analysis'!C1451:D1451)</f>
        <v>0</v>
      </c>
      <c r="G1450">
        <f>IF(AND('Raw Data'!F1445&lt;'Raw Data'!C1445, 'Raw Data'!L1445&gt;'Raw Data'!K1445), 'Raw Data'!F1445, 0)</f>
        <v>0</v>
      </c>
      <c r="H1450">
        <f>IF(AND('Raw Data'!F1445&gt;'Raw Data'!C1445, 'Raw Data'!L1445&lt;'Raw Data'!K1445), 'Raw Data'!C1445, 0)</f>
        <v>0</v>
      </c>
      <c r="I1450">
        <f t="shared" si="49"/>
        <v>0</v>
      </c>
      <c r="J1450">
        <f>IF(AND('Raw Data'!F1445&gt;'Raw Data'!C1445, 'Raw Data'!L1445&gt;'Raw Data'!K1445), 'Raw Data'!F1445, 0)</f>
        <v>0</v>
      </c>
      <c r="K1450">
        <f>IF(AND('Raw Data'!F1445&lt;'Raw Data'!C1445, 'Raw Data'!L1445&lt;'Raw Data'!K1445), 'Raw Data'!C1445, 0)</f>
        <v>0</v>
      </c>
      <c r="L1450">
        <f>IF('Raw Data'!L1445-'Raw Data'!K1445&gt;3, 'Raw Data'!J1445, 0)</f>
        <v>0</v>
      </c>
      <c r="M1450">
        <f>IF('Raw Data'!K1445-'Raw Data'!L1445&gt;3, 'Raw Data'!I1445, 0)</f>
        <v>0</v>
      </c>
      <c r="N1450">
        <f>IF('Raw Data'!L1445-'Raw Data'!K1445&gt;3, 'Raw Data'!J1445, IF('Raw Data'!K1445-'Raw Data'!L1445&gt;3, 'Raw Data'!I1445, 0))</f>
        <v>0</v>
      </c>
      <c r="O1450">
        <f>IF(ISBLANK('Raw Data'!L1445), 0, IF(ABS('Raw Data'!L1445-'Raw Data'!K1445)&lt;4, 'Raw Data'!H1445, IF(ABS('Raw Data'!K1445-'Raw Data'!L1445)&lt;4, 'Raw Data'!G1445, 0)))</f>
        <v>0</v>
      </c>
      <c r="P1450">
        <f>SUM('Hidden Analysis'!E1451:H1451)</f>
        <v>0</v>
      </c>
      <c r="Q1450">
        <f>SUM('Hidden Analysis'!I1451:L1451)</f>
        <v>0</v>
      </c>
      <c r="R1450">
        <f>SUM('Hidden Analysis'!M1451:P1451)</f>
        <v>0</v>
      </c>
      <c r="S1450">
        <f>SUM('Hidden Analysis'!Q1451:R1451)</f>
        <v>0</v>
      </c>
      <c r="T1450">
        <f>IF(AND('Raw Data'!F1445&lt;1.5, 'Raw Data'!L1445&gt;'Raw Data'!K1445, 'Raw Data'!L1445-'Raw Data'!K1445&gt;3), 'Raw Data'!F1445, 0)</f>
        <v>0</v>
      </c>
      <c r="U1450">
        <f>IF(AND('Raw Data'!L1445-'Raw Data'!K1445&lt;4, 'Raw Data'!L1445&gt;'Raw Data'!K1445), 'Raw Data'!H1445, 0)</f>
        <v>0</v>
      </c>
      <c r="V1450">
        <f>IF(AND('Raw Data'!K1445-'Raw Data'!L1445&lt;4, 'Raw Data'!K1445&gt;'Raw Data'!L1445), 'Raw Data'!G1445, 0)</f>
        <v>0</v>
      </c>
      <c r="W1450">
        <f>SUM('Hidden Analysis'!S1451:T1451)</f>
        <v>0</v>
      </c>
      <c r="X1450">
        <f>SUM('Hidden Analysis'!U1451:V1451)</f>
        <v>0</v>
      </c>
    </row>
    <row r="1451" spans="1:24" x14ac:dyDescent="0.3">
      <c r="A1451" s="2">
        <f>'Raw Data'!M1446</f>
        <v>0</v>
      </c>
      <c r="B1451">
        <f>IF('Raw Data'!L1446&gt;'Raw Data'!K1446, 'Raw Data'!F1446, 0)</f>
        <v>0</v>
      </c>
      <c r="C1451">
        <f>IF('Raw Data'!K1446&gt;'Raw Data'!L1446, 'Raw Data'!C1446, 0)</f>
        <v>0</v>
      </c>
      <c r="D1451">
        <f t="shared" si="48"/>
        <v>0</v>
      </c>
      <c r="E1451">
        <f>SUM('Hidden Analysis'!A1452:B1452)</f>
        <v>0</v>
      </c>
      <c r="F1451">
        <f>SUM('Hidden Analysis'!C1452:D1452)</f>
        <v>0</v>
      </c>
      <c r="G1451">
        <f>IF(AND('Raw Data'!F1446&lt;'Raw Data'!C1446, 'Raw Data'!L1446&gt;'Raw Data'!K1446), 'Raw Data'!F1446, 0)</f>
        <v>0</v>
      </c>
      <c r="H1451">
        <f>IF(AND('Raw Data'!F1446&gt;'Raw Data'!C1446, 'Raw Data'!L1446&lt;'Raw Data'!K1446), 'Raw Data'!C1446, 0)</f>
        <v>0</v>
      </c>
      <c r="I1451">
        <f t="shared" si="49"/>
        <v>0</v>
      </c>
      <c r="J1451">
        <f>IF(AND('Raw Data'!F1446&gt;'Raw Data'!C1446, 'Raw Data'!L1446&gt;'Raw Data'!K1446), 'Raw Data'!F1446, 0)</f>
        <v>0</v>
      </c>
      <c r="K1451">
        <f>IF(AND('Raw Data'!F1446&lt;'Raw Data'!C1446, 'Raw Data'!L1446&lt;'Raw Data'!K1446), 'Raw Data'!C1446, 0)</f>
        <v>0</v>
      </c>
      <c r="L1451">
        <f>IF('Raw Data'!L1446-'Raw Data'!K1446&gt;3, 'Raw Data'!J1446, 0)</f>
        <v>0</v>
      </c>
      <c r="M1451">
        <f>IF('Raw Data'!K1446-'Raw Data'!L1446&gt;3, 'Raw Data'!I1446, 0)</f>
        <v>0</v>
      </c>
      <c r="N1451">
        <f>IF('Raw Data'!L1446-'Raw Data'!K1446&gt;3, 'Raw Data'!J1446, IF('Raw Data'!K1446-'Raw Data'!L1446&gt;3, 'Raw Data'!I1446, 0))</f>
        <v>0</v>
      </c>
      <c r="O1451">
        <f>IF(ISBLANK('Raw Data'!L1446), 0, IF(ABS('Raw Data'!L1446-'Raw Data'!K1446)&lt;4, 'Raw Data'!H1446, IF(ABS('Raw Data'!K1446-'Raw Data'!L1446)&lt;4, 'Raw Data'!G1446, 0)))</f>
        <v>0</v>
      </c>
      <c r="P1451">
        <f>SUM('Hidden Analysis'!E1452:H1452)</f>
        <v>0</v>
      </c>
      <c r="Q1451">
        <f>SUM('Hidden Analysis'!I1452:L1452)</f>
        <v>0</v>
      </c>
      <c r="R1451">
        <f>SUM('Hidden Analysis'!M1452:P1452)</f>
        <v>0</v>
      </c>
      <c r="S1451">
        <f>SUM('Hidden Analysis'!Q1452:R1452)</f>
        <v>0</v>
      </c>
      <c r="T1451">
        <f>IF(AND('Raw Data'!F1446&lt;1.5, 'Raw Data'!L1446&gt;'Raw Data'!K1446, 'Raw Data'!L1446-'Raw Data'!K1446&gt;3), 'Raw Data'!F1446, 0)</f>
        <v>0</v>
      </c>
      <c r="U1451">
        <f>IF(AND('Raw Data'!L1446-'Raw Data'!K1446&lt;4, 'Raw Data'!L1446&gt;'Raw Data'!K1446), 'Raw Data'!H1446, 0)</f>
        <v>0</v>
      </c>
      <c r="V1451">
        <f>IF(AND('Raw Data'!K1446-'Raw Data'!L1446&lt;4, 'Raw Data'!K1446&gt;'Raw Data'!L1446), 'Raw Data'!G1446, 0)</f>
        <v>0</v>
      </c>
      <c r="W1451">
        <f>SUM('Hidden Analysis'!S1452:T1452)</f>
        <v>0</v>
      </c>
      <c r="X1451">
        <f>SUM('Hidden Analysis'!U1452:V1452)</f>
        <v>0</v>
      </c>
    </row>
    <row r="1452" spans="1:24" x14ac:dyDescent="0.3">
      <c r="A1452" s="2">
        <f>'Raw Data'!M1447</f>
        <v>0</v>
      </c>
      <c r="B1452">
        <f>IF('Raw Data'!L1447&gt;'Raw Data'!K1447, 'Raw Data'!F1447, 0)</f>
        <v>0</v>
      </c>
      <c r="C1452">
        <f>IF('Raw Data'!K1447&gt;'Raw Data'!L1447, 'Raw Data'!C1447, 0)</f>
        <v>0</v>
      </c>
      <c r="D1452">
        <f t="shared" si="48"/>
        <v>0</v>
      </c>
      <c r="E1452">
        <f>SUM('Hidden Analysis'!A1453:B1453)</f>
        <v>0</v>
      </c>
      <c r="F1452">
        <f>SUM('Hidden Analysis'!C1453:D1453)</f>
        <v>0</v>
      </c>
      <c r="G1452">
        <f>IF(AND('Raw Data'!F1447&lt;'Raw Data'!C1447, 'Raw Data'!L1447&gt;'Raw Data'!K1447), 'Raw Data'!F1447, 0)</f>
        <v>0</v>
      </c>
      <c r="H1452">
        <f>IF(AND('Raw Data'!F1447&gt;'Raw Data'!C1447, 'Raw Data'!L1447&lt;'Raw Data'!K1447), 'Raw Data'!C1447, 0)</f>
        <v>0</v>
      </c>
      <c r="I1452">
        <f t="shared" si="49"/>
        <v>0</v>
      </c>
      <c r="J1452">
        <f>IF(AND('Raw Data'!F1447&gt;'Raw Data'!C1447, 'Raw Data'!L1447&gt;'Raw Data'!K1447), 'Raw Data'!F1447, 0)</f>
        <v>0</v>
      </c>
      <c r="K1452">
        <f>IF(AND('Raw Data'!F1447&lt;'Raw Data'!C1447, 'Raw Data'!L1447&lt;'Raw Data'!K1447), 'Raw Data'!C1447, 0)</f>
        <v>0</v>
      </c>
      <c r="L1452">
        <f>IF('Raw Data'!L1447-'Raw Data'!K1447&gt;3, 'Raw Data'!J1447, 0)</f>
        <v>0</v>
      </c>
      <c r="M1452">
        <f>IF('Raw Data'!K1447-'Raw Data'!L1447&gt;3, 'Raw Data'!I1447, 0)</f>
        <v>0</v>
      </c>
      <c r="N1452">
        <f>IF('Raw Data'!L1447-'Raw Data'!K1447&gt;3, 'Raw Data'!J1447, IF('Raw Data'!K1447-'Raw Data'!L1447&gt;3, 'Raw Data'!I1447, 0))</f>
        <v>0</v>
      </c>
      <c r="O1452">
        <f>IF(ISBLANK('Raw Data'!L1447), 0, IF(ABS('Raw Data'!L1447-'Raw Data'!K1447)&lt;4, 'Raw Data'!H1447, IF(ABS('Raw Data'!K1447-'Raw Data'!L1447)&lt;4, 'Raw Data'!G1447, 0)))</f>
        <v>0</v>
      </c>
      <c r="P1452">
        <f>SUM('Hidden Analysis'!E1453:H1453)</f>
        <v>0</v>
      </c>
      <c r="Q1452">
        <f>SUM('Hidden Analysis'!I1453:L1453)</f>
        <v>0</v>
      </c>
      <c r="R1452">
        <f>SUM('Hidden Analysis'!M1453:P1453)</f>
        <v>0</v>
      </c>
      <c r="S1452">
        <f>SUM('Hidden Analysis'!Q1453:R1453)</f>
        <v>0</v>
      </c>
      <c r="T1452">
        <f>IF(AND('Raw Data'!F1447&lt;1.5, 'Raw Data'!L1447&gt;'Raw Data'!K1447, 'Raw Data'!L1447-'Raw Data'!K1447&gt;3), 'Raw Data'!F1447, 0)</f>
        <v>0</v>
      </c>
      <c r="U1452">
        <f>IF(AND('Raw Data'!L1447-'Raw Data'!K1447&lt;4, 'Raw Data'!L1447&gt;'Raw Data'!K1447), 'Raw Data'!H1447, 0)</f>
        <v>0</v>
      </c>
      <c r="V1452">
        <f>IF(AND('Raw Data'!K1447-'Raw Data'!L1447&lt;4, 'Raw Data'!K1447&gt;'Raw Data'!L1447), 'Raw Data'!G1447, 0)</f>
        <v>0</v>
      </c>
      <c r="W1452">
        <f>SUM('Hidden Analysis'!S1453:T1453)</f>
        <v>0</v>
      </c>
      <c r="X1452">
        <f>SUM('Hidden Analysis'!U1453:V1453)</f>
        <v>0</v>
      </c>
    </row>
    <row r="1453" spans="1:24" x14ac:dyDescent="0.3">
      <c r="A1453" s="2">
        <f>'Raw Data'!M1448</f>
        <v>0</v>
      </c>
      <c r="B1453">
        <f>IF('Raw Data'!L1448&gt;'Raw Data'!K1448, 'Raw Data'!F1448, 0)</f>
        <v>0</v>
      </c>
      <c r="C1453">
        <f>IF('Raw Data'!K1448&gt;'Raw Data'!L1448, 'Raw Data'!C1448, 0)</f>
        <v>0</v>
      </c>
      <c r="D1453">
        <f t="shared" si="48"/>
        <v>0</v>
      </c>
      <c r="E1453">
        <f>SUM('Hidden Analysis'!A1454:B1454)</f>
        <v>0</v>
      </c>
      <c r="F1453">
        <f>SUM('Hidden Analysis'!C1454:D1454)</f>
        <v>0</v>
      </c>
      <c r="G1453">
        <f>IF(AND('Raw Data'!F1448&lt;'Raw Data'!C1448, 'Raw Data'!L1448&gt;'Raw Data'!K1448), 'Raw Data'!F1448, 0)</f>
        <v>0</v>
      </c>
      <c r="H1453">
        <f>IF(AND('Raw Data'!F1448&gt;'Raw Data'!C1448, 'Raw Data'!L1448&lt;'Raw Data'!K1448), 'Raw Data'!C1448, 0)</f>
        <v>0</v>
      </c>
      <c r="I1453">
        <f t="shared" si="49"/>
        <v>0</v>
      </c>
      <c r="J1453">
        <f>IF(AND('Raw Data'!F1448&gt;'Raw Data'!C1448, 'Raw Data'!L1448&gt;'Raw Data'!K1448), 'Raw Data'!F1448, 0)</f>
        <v>0</v>
      </c>
      <c r="K1453">
        <f>IF(AND('Raw Data'!F1448&lt;'Raw Data'!C1448, 'Raw Data'!L1448&lt;'Raw Data'!K1448), 'Raw Data'!C1448, 0)</f>
        <v>0</v>
      </c>
      <c r="L1453">
        <f>IF('Raw Data'!L1448-'Raw Data'!K1448&gt;3, 'Raw Data'!J1448, 0)</f>
        <v>0</v>
      </c>
      <c r="M1453">
        <f>IF('Raw Data'!K1448-'Raw Data'!L1448&gt;3, 'Raw Data'!I1448, 0)</f>
        <v>0</v>
      </c>
      <c r="N1453">
        <f>IF('Raw Data'!L1448-'Raw Data'!K1448&gt;3, 'Raw Data'!J1448, IF('Raw Data'!K1448-'Raw Data'!L1448&gt;3, 'Raw Data'!I1448, 0))</f>
        <v>0</v>
      </c>
      <c r="O1453">
        <f>IF(ISBLANK('Raw Data'!L1448), 0, IF(ABS('Raw Data'!L1448-'Raw Data'!K1448)&lt;4, 'Raw Data'!H1448, IF(ABS('Raw Data'!K1448-'Raw Data'!L1448)&lt;4, 'Raw Data'!G1448, 0)))</f>
        <v>0</v>
      </c>
      <c r="P1453">
        <f>SUM('Hidden Analysis'!E1454:H1454)</f>
        <v>0</v>
      </c>
      <c r="Q1453">
        <f>SUM('Hidden Analysis'!I1454:L1454)</f>
        <v>0</v>
      </c>
      <c r="R1453">
        <f>SUM('Hidden Analysis'!M1454:P1454)</f>
        <v>0</v>
      </c>
      <c r="S1453">
        <f>SUM('Hidden Analysis'!Q1454:R1454)</f>
        <v>0</v>
      </c>
      <c r="T1453">
        <f>IF(AND('Raw Data'!F1448&lt;1.5, 'Raw Data'!L1448&gt;'Raw Data'!K1448, 'Raw Data'!L1448-'Raw Data'!K1448&gt;3), 'Raw Data'!F1448, 0)</f>
        <v>0</v>
      </c>
      <c r="U1453">
        <f>IF(AND('Raw Data'!L1448-'Raw Data'!K1448&lt;4, 'Raw Data'!L1448&gt;'Raw Data'!K1448), 'Raw Data'!H1448, 0)</f>
        <v>0</v>
      </c>
      <c r="V1453">
        <f>IF(AND('Raw Data'!K1448-'Raw Data'!L1448&lt;4, 'Raw Data'!K1448&gt;'Raw Data'!L1448), 'Raw Data'!G1448, 0)</f>
        <v>0</v>
      </c>
      <c r="W1453">
        <f>SUM('Hidden Analysis'!S1454:T1454)</f>
        <v>0</v>
      </c>
      <c r="X1453">
        <f>SUM('Hidden Analysis'!U1454:V1454)</f>
        <v>0</v>
      </c>
    </row>
    <row r="1454" spans="1:24" x14ac:dyDescent="0.3">
      <c r="A1454" s="2">
        <f>'Raw Data'!M1449</f>
        <v>0</v>
      </c>
      <c r="B1454">
        <f>IF('Raw Data'!L1449&gt;'Raw Data'!K1449, 'Raw Data'!F1449, 0)</f>
        <v>0</v>
      </c>
      <c r="C1454">
        <f>IF('Raw Data'!K1449&gt;'Raw Data'!L1449, 'Raw Data'!C1449, 0)</f>
        <v>0</v>
      </c>
      <c r="D1454">
        <f t="shared" si="48"/>
        <v>0</v>
      </c>
      <c r="E1454">
        <f>SUM('Hidden Analysis'!A1455:B1455)</f>
        <v>0</v>
      </c>
      <c r="F1454">
        <f>SUM('Hidden Analysis'!C1455:D1455)</f>
        <v>0</v>
      </c>
      <c r="G1454">
        <f>IF(AND('Raw Data'!F1449&lt;'Raw Data'!C1449, 'Raw Data'!L1449&gt;'Raw Data'!K1449), 'Raw Data'!F1449, 0)</f>
        <v>0</v>
      </c>
      <c r="H1454">
        <f>IF(AND('Raw Data'!F1449&gt;'Raw Data'!C1449, 'Raw Data'!L1449&lt;'Raw Data'!K1449), 'Raw Data'!C1449, 0)</f>
        <v>0</v>
      </c>
      <c r="I1454">
        <f t="shared" si="49"/>
        <v>0</v>
      </c>
      <c r="J1454">
        <f>IF(AND('Raw Data'!F1449&gt;'Raw Data'!C1449, 'Raw Data'!L1449&gt;'Raw Data'!K1449), 'Raw Data'!F1449, 0)</f>
        <v>0</v>
      </c>
      <c r="K1454">
        <f>IF(AND('Raw Data'!F1449&lt;'Raw Data'!C1449, 'Raw Data'!L1449&lt;'Raw Data'!K1449), 'Raw Data'!C1449, 0)</f>
        <v>0</v>
      </c>
      <c r="L1454">
        <f>IF('Raw Data'!L1449-'Raw Data'!K1449&gt;3, 'Raw Data'!J1449, 0)</f>
        <v>0</v>
      </c>
      <c r="M1454">
        <f>IF('Raw Data'!K1449-'Raw Data'!L1449&gt;3, 'Raw Data'!I1449, 0)</f>
        <v>0</v>
      </c>
      <c r="N1454">
        <f>IF('Raw Data'!L1449-'Raw Data'!K1449&gt;3, 'Raw Data'!J1449, IF('Raw Data'!K1449-'Raw Data'!L1449&gt;3, 'Raw Data'!I1449, 0))</f>
        <v>0</v>
      </c>
      <c r="O1454">
        <f>IF(ISBLANK('Raw Data'!L1449), 0, IF(ABS('Raw Data'!L1449-'Raw Data'!K1449)&lt;4, 'Raw Data'!H1449, IF(ABS('Raw Data'!K1449-'Raw Data'!L1449)&lt;4, 'Raw Data'!G1449, 0)))</f>
        <v>0</v>
      </c>
      <c r="P1454">
        <f>SUM('Hidden Analysis'!E1455:H1455)</f>
        <v>0</v>
      </c>
      <c r="Q1454">
        <f>SUM('Hidden Analysis'!I1455:L1455)</f>
        <v>0</v>
      </c>
      <c r="R1454">
        <f>SUM('Hidden Analysis'!M1455:P1455)</f>
        <v>0</v>
      </c>
      <c r="S1454">
        <f>SUM('Hidden Analysis'!Q1455:R1455)</f>
        <v>0</v>
      </c>
      <c r="T1454">
        <f>IF(AND('Raw Data'!F1449&lt;1.5, 'Raw Data'!L1449&gt;'Raw Data'!K1449, 'Raw Data'!L1449-'Raw Data'!K1449&gt;3), 'Raw Data'!F1449, 0)</f>
        <v>0</v>
      </c>
      <c r="U1454">
        <f>IF(AND('Raw Data'!L1449-'Raw Data'!K1449&lt;4, 'Raw Data'!L1449&gt;'Raw Data'!K1449), 'Raw Data'!H1449, 0)</f>
        <v>0</v>
      </c>
      <c r="V1454">
        <f>IF(AND('Raw Data'!K1449-'Raw Data'!L1449&lt;4, 'Raw Data'!K1449&gt;'Raw Data'!L1449), 'Raw Data'!G1449, 0)</f>
        <v>0</v>
      </c>
      <c r="W1454">
        <f>SUM('Hidden Analysis'!S1455:T1455)</f>
        <v>0</v>
      </c>
      <c r="X1454">
        <f>SUM('Hidden Analysis'!U1455:V1455)</f>
        <v>0</v>
      </c>
    </row>
    <row r="1455" spans="1:24" x14ac:dyDescent="0.3">
      <c r="A1455" s="2">
        <f>'Raw Data'!M1450</f>
        <v>0</v>
      </c>
      <c r="B1455">
        <f>IF('Raw Data'!L1450&gt;'Raw Data'!K1450, 'Raw Data'!F1450, 0)</f>
        <v>0</v>
      </c>
      <c r="C1455">
        <f>IF('Raw Data'!K1450&gt;'Raw Data'!L1450, 'Raw Data'!C1450, 0)</f>
        <v>0</v>
      </c>
      <c r="D1455">
        <f t="shared" si="48"/>
        <v>0</v>
      </c>
      <c r="E1455">
        <f>SUM('Hidden Analysis'!A1456:B1456)</f>
        <v>0</v>
      </c>
      <c r="F1455">
        <f>SUM('Hidden Analysis'!C1456:D1456)</f>
        <v>0</v>
      </c>
      <c r="G1455">
        <f>IF(AND('Raw Data'!F1450&lt;'Raw Data'!C1450, 'Raw Data'!L1450&gt;'Raw Data'!K1450), 'Raw Data'!F1450, 0)</f>
        <v>0</v>
      </c>
      <c r="H1455">
        <f>IF(AND('Raw Data'!F1450&gt;'Raw Data'!C1450, 'Raw Data'!L1450&lt;'Raw Data'!K1450), 'Raw Data'!C1450, 0)</f>
        <v>0</v>
      </c>
      <c r="I1455">
        <f t="shared" si="49"/>
        <v>0</v>
      </c>
      <c r="J1455">
        <f>IF(AND('Raw Data'!F1450&gt;'Raw Data'!C1450, 'Raw Data'!L1450&gt;'Raw Data'!K1450), 'Raw Data'!F1450, 0)</f>
        <v>0</v>
      </c>
      <c r="K1455">
        <f>IF(AND('Raw Data'!F1450&lt;'Raw Data'!C1450, 'Raw Data'!L1450&lt;'Raw Data'!K1450), 'Raw Data'!C1450, 0)</f>
        <v>0</v>
      </c>
      <c r="L1455">
        <f>IF('Raw Data'!L1450-'Raw Data'!K1450&gt;3, 'Raw Data'!J1450, 0)</f>
        <v>0</v>
      </c>
      <c r="M1455">
        <f>IF('Raw Data'!K1450-'Raw Data'!L1450&gt;3, 'Raw Data'!I1450, 0)</f>
        <v>0</v>
      </c>
      <c r="N1455">
        <f>IF('Raw Data'!L1450-'Raw Data'!K1450&gt;3, 'Raw Data'!J1450, IF('Raw Data'!K1450-'Raw Data'!L1450&gt;3, 'Raw Data'!I1450, 0))</f>
        <v>0</v>
      </c>
      <c r="O1455">
        <f>IF(ISBLANK('Raw Data'!L1450), 0, IF(ABS('Raw Data'!L1450-'Raw Data'!K1450)&lt;4, 'Raw Data'!H1450, IF(ABS('Raw Data'!K1450-'Raw Data'!L1450)&lt;4, 'Raw Data'!G1450, 0)))</f>
        <v>0</v>
      </c>
      <c r="P1455">
        <f>SUM('Hidden Analysis'!E1456:H1456)</f>
        <v>0</v>
      </c>
      <c r="Q1455">
        <f>SUM('Hidden Analysis'!I1456:L1456)</f>
        <v>0</v>
      </c>
      <c r="R1455">
        <f>SUM('Hidden Analysis'!M1456:P1456)</f>
        <v>0</v>
      </c>
      <c r="S1455">
        <f>SUM('Hidden Analysis'!Q1456:R1456)</f>
        <v>0</v>
      </c>
      <c r="T1455">
        <f>IF(AND('Raw Data'!F1450&lt;1.5, 'Raw Data'!L1450&gt;'Raw Data'!K1450, 'Raw Data'!L1450-'Raw Data'!K1450&gt;3), 'Raw Data'!F1450, 0)</f>
        <v>0</v>
      </c>
      <c r="U1455">
        <f>IF(AND('Raw Data'!L1450-'Raw Data'!K1450&lt;4, 'Raw Data'!L1450&gt;'Raw Data'!K1450), 'Raw Data'!H1450, 0)</f>
        <v>0</v>
      </c>
      <c r="V1455">
        <f>IF(AND('Raw Data'!K1450-'Raw Data'!L1450&lt;4, 'Raw Data'!K1450&gt;'Raw Data'!L1450), 'Raw Data'!G1450, 0)</f>
        <v>0</v>
      </c>
      <c r="W1455">
        <f>SUM('Hidden Analysis'!S1456:T1456)</f>
        <v>0</v>
      </c>
      <c r="X1455">
        <f>SUM('Hidden Analysis'!U1456:V1456)</f>
        <v>0</v>
      </c>
    </row>
    <row r="1456" spans="1:24" x14ac:dyDescent="0.3">
      <c r="A1456" s="2">
        <f>'Raw Data'!M1451</f>
        <v>0</v>
      </c>
      <c r="B1456">
        <f>IF('Raw Data'!L1451&gt;'Raw Data'!K1451, 'Raw Data'!F1451, 0)</f>
        <v>0</v>
      </c>
      <c r="C1456">
        <f>IF('Raw Data'!K1451&gt;'Raw Data'!L1451, 'Raw Data'!C1451, 0)</f>
        <v>0</v>
      </c>
      <c r="D1456">
        <f t="shared" si="48"/>
        <v>0</v>
      </c>
      <c r="E1456">
        <f>SUM('Hidden Analysis'!A1457:B1457)</f>
        <v>0</v>
      </c>
      <c r="F1456">
        <f>SUM('Hidden Analysis'!C1457:D1457)</f>
        <v>0</v>
      </c>
      <c r="G1456">
        <f>IF(AND('Raw Data'!F1451&lt;'Raw Data'!C1451, 'Raw Data'!L1451&gt;'Raw Data'!K1451), 'Raw Data'!F1451, 0)</f>
        <v>0</v>
      </c>
      <c r="H1456">
        <f>IF(AND('Raw Data'!F1451&gt;'Raw Data'!C1451, 'Raw Data'!L1451&lt;'Raw Data'!K1451), 'Raw Data'!C1451, 0)</f>
        <v>0</v>
      </c>
      <c r="I1456">
        <f t="shared" si="49"/>
        <v>0</v>
      </c>
      <c r="J1456">
        <f>IF(AND('Raw Data'!F1451&gt;'Raw Data'!C1451, 'Raw Data'!L1451&gt;'Raw Data'!K1451), 'Raw Data'!F1451, 0)</f>
        <v>0</v>
      </c>
      <c r="K1456">
        <f>IF(AND('Raw Data'!F1451&lt;'Raw Data'!C1451, 'Raw Data'!L1451&lt;'Raw Data'!K1451), 'Raw Data'!C1451, 0)</f>
        <v>0</v>
      </c>
      <c r="L1456">
        <f>IF('Raw Data'!L1451-'Raw Data'!K1451&gt;3, 'Raw Data'!J1451, 0)</f>
        <v>0</v>
      </c>
      <c r="M1456">
        <f>IF('Raw Data'!K1451-'Raw Data'!L1451&gt;3, 'Raw Data'!I1451, 0)</f>
        <v>0</v>
      </c>
      <c r="N1456">
        <f>IF('Raw Data'!L1451-'Raw Data'!K1451&gt;3, 'Raw Data'!J1451, IF('Raw Data'!K1451-'Raw Data'!L1451&gt;3, 'Raw Data'!I1451, 0))</f>
        <v>0</v>
      </c>
      <c r="O1456">
        <f>IF(ISBLANK('Raw Data'!L1451), 0, IF(ABS('Raw Data'!L1451-'Raw Data'!K1451)&lt;4, 'Raw Data'!H1451, IF(ABS('Raw Data'!K1451-'Raw Data'!L1451)&lt;4, 'Raw Data'!G1451, 0)))</f>
        <v>0</v>
      </c>
      <c r="P1456">
        <f>SUM('Hidden Analysis'!E1457:H1457)</f>
        <v>0</v>
      </c>
      <c r="Q1456">
        <f>SUM('Hidden Analysis'!I1457:L1457)</f>
        <v>0</v>
      </c>
      <c r="R1456">
        <f>SUM('Hidden Analysis'!M1457:P1457)</f>
        <v>0</v>
      </c>
      <c r="S1456">
        <f>SUM('Hidden Analysis'!Q1457:R1457)</f>
        <v>0</v>
      </c>
      <c r="T1456">
        <f>IF(AND('Raw Data'!F1451&lt;1.5, 'Raw Data'!L1451&gt;'Raw Data'!K1451, 'Raw Data'!L1451-'Raw Data'!K1451&gt;3), 'Raw Data'!F1451, 0)</f>
        <v>0</v>
      </c>
      <c r="U1456">
        <f>IF(AND('Raw Data'!L1451-'Raw Data'!K1451&lt;4, 'Raw Data'!L1451&gt;'Raw Data'!K1451), 'Raw Data'!H1451, 0)</f>
        <v>0</v>
      </c>
      <c r="V1456">
        <f>IF(AND('Raw Data'!K1451-'Raw Data'!L1451&lt;4, 'Raw Data'!K1451&gt;'Raw Data'!L1451), 'Raw Data'!G1451, 0)</f>
        <v>0</v>
      </c>
      <c r="W1456">
        <f>SUM('Hidden Analysis'!S1457:T1457)</f>
        <v>0</v>
      </c>
      <c r="X1456">
        <f>SUM('Hidden Analysis'!U1457:V1457)</f>
        <v>0</v>
      </c>
    </row>
    <row r="1457" spans="1:24" x14ac:dyDescent="0.3">
      <c r="A1457" s="2">
        <f>'Raw Data'!M1452</f>
        <v>0</v>
      </c>
      <c r="B1457">
        <f>IF('Raw Data'!L1452&gt;'Raw Data'!K1452, 'Raw Data'!F1452, 0)</f>
        <v>0</v>
      </c>
      <c r="C1457">
        <f>IF('Raw Data'!K1452&gt;'Raw Data'!L1452, 'Raw Data'!C1452, 0)</f>
        <v>0</v>
      </c>
      <c r="D1457">
        <f t="shared" si="48"/>
        <v>0</v>
      </c>
      <c r="E1457">
        <f>SUM('Hidden Analysis'!A1458:B1458)</f>
        <v>0</v>
      </c>
      <c r="F1457">
        <f>SUM('Hidden Analysis'!C1458:D1458)</f>
        <v>0</v>
      </c>
      <c r="G1457">
        <f>IF(AND('Raw Data'!F1452&lt;'Raw Data'!C1452, 'Raw Data'!L1452&gt;'Raw Data'!K1452), 'Raw Data'!F1452, 0)</f>
        <v>0</v>
      </c>
      <c r="H1457">
        <f>IF(AND('Raw Data'!F1452&gt;'Raw Data'!C1452, 'Raw Data'!L1452&lt;'Raw Data'!K1452), 'Raw Data'!C1452, 0)</f>
        <v>0</v>
      </c>
      <c r="I1457">
        <f t="shared" si="49"/>
        <v>0</v>
      </c>
      <c r="J1457">
        <f>IF(AND('Raw Data'!F1452&gt;'Raw Data'!C1452, 'Raw Data'!L1452&gt;'Raw Data'!K1452), 'Raw Data'!F1452, 0)</f>
        <v>0</v>
      </c>
      <c r="K1457">
        <f>IF(AND('Raw Data'!F1452&lt;'Raw Data'!C1452, 'Raw Data'!L1452&lt;'Raw Data'!K1452), 'Raw Data'!C1452, 0)</f>
        <v>0</v>
      </c>
      <c r="L1457">
        <f>IF('Raw Data'!L1452-'Raw Data'!K1452&gt;3, 'Raw Data'!J1452, 0)</f>
        <v>0</v>
      </c>
      <c r="M1457">
        <f>IF('Raw Data'!K1452-'Raw Data'!L1452&gt;3, 'Raw Data'!I1452, 0)</f>
        <v>0</v>
      </c>
      <c r="N1457">
        <f>IF('Raw Data'!L1452-'Raw Data'!K1452&gt;3, 'Raw Data'!J1452, IF('Raw Data'!K1452-'Raw Data'!L1452&gt;3, 'Raw Data'!I1452, 0))</f>
        <v>0</v>
      </c>
      <c r="O1457">
        <f>IF(ISBLANK('Raw Data'!L1452), 0, IF(ABS('Raw Data'!L1452-'Raw Data'!K1452)&lt;4, 'Raw Data'!H1452, IF(ABS('Raw Data'!K1452-'Raw Data'!L1452)&lt;4, 'Raw Data'!G1452, 0)))</f>
        <v>0</v>
      </c>
      <c r="P1457">
        <f>SUM('Hidden Analysis'!E1458:H1458)</f>
        <v>0</v>
      </c>
      <c r="Q1457">
        <f>SUM('Hidden Analysis'!I1458:L1458)</f>
        <v>0</v>
      </c>
      <c r="R1457">
        <f>SUM('Hidden Analysis'!M1458:P1458)</f>
        <v>0</v>
      </c>
      <c r="S1457">
        <f>SUM('Hidden Analysis'!Q1458:R1458)</f>
        <v>0</v>
      </c>
      <c r="T1457">
        <f>IF(AND('Raw Data'!F1452&lt;1.5, 'Raw Data'!L1452&gt;'Raw Data'!K1452, 'Raw Data'!L1452-'Raw Data'!K1452&gt;3), 'Raw Data'!F1452, 0)</f>
        <v>0</v>
      </c>
      <c r="U1457">
        <f>IF(AND('Raw Data'!L1452-'Raw Data'!K1452&lt;4, 'Raw Data'!L1452&gt;'Raw Data'!K1452), 'Raw Data'!H1452, 0)</f>
        <v>0</v>
      </c>
      <c r="V1457">
        <f>IF(AND('Raw Data'!K1452-'Raw Data'!L1452&lt;4, 'Raw Data'!K1452&gt;'Raw Data'!L1452), 'Raw Data'!G1452, 0)</f>
        <v>0</v>
      </c>
      <c r="W1457">
        <f>SUM('Hidden Analysis'!S1458:T1458)</f>
        <v>0</v>
      </c>
      <c r="X1457">
        <f>SUM('Hidden Analysis'!U1458:V1458)</f>
        <v>0</v>
      </c>
    </row>
    <row r="1458" spans="1:24" x14ac:dyDescent="0.3">
      <c r="A1458" s="2">
        <f>'Raw Data'!M1453</f>
        <v>0</v>
      </c>
      <c r="B1458">
        <f>IF('Raw Data'!L1453&gt;'Raw Data'!K1453, 'Raw Data'!F1453, 0)</f>
        <v>0</v>
      </c>
      <c r="C1458">
        <f>IF('Raw Data'!K1453&gt;'Raw Data'!L1453, 'Raw Data'!C1453, 0)</f>
        <v>0</v>
      </c>
      <c r="D1458">
        <f t="shared" si="48"/>
        <v>0</v>
      </c>
      <c r="E1458">
        <f>SUM('Hidden Analysis'!A1459:B1459)</f>
        <v>0</v>
      </c>
      <c r="F1458">
        <f>SUM('Hidden Analysis'!C1459:D1459)</f>
        <v>0</v>
      </c>
      <c r="G1458">
        <f>IF(AND('Raw Data'!F1453&lt;'Raw Data'!C1453, 'Raw Data'!L1453&gt;'Raw Data'!K1453), 'Raw Data'!F1453, 0)</f>
        <v>0</v>
      </c>
      <c r="H1458">
        <f>IF(AND('Raw Data'!F1453&gt;'Raw Data'!C1453, 'Raw Data'!L1453&lt;'Raw Data'!K1453), 'Raw Data'!C1453, 0)</f>
        <v>0</v>
      </c>
      <c r="I1458">
        <f t="shared" si="49"/>
        <v>0</v>
      </c>
      <c r="J1458">
        <f>IF(AND('Raw Data'!F1453&gt;'Raw Data'!C1453, 'Raw Data'!L1453&gt;'Raw Data'!K1453), 'Raw Data'!F1453, 0)</f>
        <v>0</v>
      </c>
      <c r="K1458">
        <f>IF(AND('Raw Data'!F1453&lt;'Raw Data'!C1453, 'Raw Data'!L1453&lt;'Raw Data'!K1453), 'Raw Data'!C1453, 0)</f>
        <v>0</v>
      </c>
      <c r="L1458">
        <f>IF('Raw Data'!L1453-'Raw Data'!K1453&gt;3, 'Raw Data'!J1453, 0)</f>
        <v>0</v>
      </c>
      <c r="M1458">
        <f>IF('Raw Data'!K1453-'Raw Data'!L1453&gt;3, 'Raw Data'!I1453, 0)</f>
        <v>0</v>
      </c>
      <c r="N1458">
        <f>IF('Raw Data'!L1453-'Raw Data'!K1453&gt;3, 'Raw Data'!J1453, IF('Raw Data'!K1453-'Raw Data'!L1453&gt;3, 'Raw Data'!I1453, 0))</f>
        <v>0</v>
      </c>
      <c r="O1458">
        <f>IF(ISBLANK('Raw Data'!L1453), 0, IF(ABS('Raw Data'!L1453-'Raw Data'!K1453)&lt;4, 'Raw Data'!H1453, IF(ABS('Raw Data'!K1453-'Raw Data'!L1453)&lt;4, 'Raw Data'!G1453, 0)))</f>
        <v>0</v>
      </c>
      <c r="P1458">
        <f>SUM('Hidden Analysis'!E1459:H1459)</f>
        <v>0</v>
      </c>
      <c r="Q1458">
        <f>SUM('Hidden Analysis'!I1459:L1459)</f>
        <v>0</v>
      </c>
      <c r="R1458">
        <f>SUM('Hidden Analysis'!M1459:P1459)</f>
        <v>0</v>
      </c>
      <c r="S1458">
        <f>SUM('Hidden Analysis'!Q1459:R1459)</f>
        <v>0</v>
      </c>
      <c r="T1458">
        <f>IF(AND('Raw Data'!F1453&lt;1.5, 'Raw Data'!L1453&gt;'Raw Data'!K1453, 'Raw Data'!L1453-'Raw Data'!K1453&gt;3), 'Raw Data'!F1453, 0)</f>
        <v>0</v>
      </c>
      <c r="U1458">
        <f>IF(AND('Raw Data'!L1453-'Raw Data'!K1453&lt;4, 'Raw Data'!L1453&gt;'Raw Data'!K1453), 'Raw Data'!H1453, 0)</f>
        <v>0</v>
      </c>
      <c r="V1458">
        <f>IF(AND('Raw Data'!K1453-'Raw Data'!L1453&lt;4, 'Raw Data'!K1453&gt;'Raw Data'!L1453), 'Raw Data'!G1453, 0)</f>
        <v>0</v>
      </c>
      <c r="W1458">
        <f>SUM('Hidden Analysis'!S1459:T1459)</f>
        <v>0</v>
      </c>
      <c r="X1458">
        <f>SUM('Hidden Analysis'!U1459:V1459)</f>
        <v>0</v>
      </c>
    </row>
    <row r="1459" spans="1:24" x14ac:dyDescent="0.3">
      <c r="A1459" s="2">
        <f>'Raw Data'!M1454</f>
        <v>0</v>
      </c>
      <c r="B1459">
        <f>IF('Raw Data'!L1454&gt;'Raw Data'!K1454, 'Raw Data'!F1454, 0)</f>
        <v>0</v>
      </c>
      <c r="C1459">
        <f>IF('Raw Data'!K1454&gt;'Raw Data'!L1454, 'Raw Data'!C1454, 0)</f>
        <v>0</v>
      </c>
      <c r="D1459">
        <f t="shared" si="48"/>
        <v>0</v>
      </c>
      <c r="E1459">
        <f>SUM('Hidden Analysis'!A1460:B1460)</f>
        <v>0</v>
      </c>
      <c r="F1459">
        <f>SUM('Hidden Analysis'!C1460:D1460)</f>
        <v>0</v>
      </c>
      <c r="G1459">
        <f>IF(AND('Raw Data'!F1454&lt;'Raw Data'!C1454, 'Raw Data'!L1454&gt;'Raw Data'!K1454), 'Raw Data'!F1454, 0)</f>
        <v>0</v>
      </c>
      <c r="H1459">
        <f>IF(AND('Raw Data'!F1454&gt;'Raw Data'!C1454, 'Raw Data'!L1454&lt;'Raw Data'!K1454), 'Raw Data'!C1454, 0)</f>
        <v>0</v>
      </c>
      <c r="I1459">
        <f t="shared" si="49"/>
        <v>0</v>
      </c>
      <c r="J1459">
        <f>IF(AND('Raw Data'!F1454&gt;'Raw Data'!C1454, 'Raw Data'!L1454&gt;'Raw Data'!K1454), 'Raw Data'!F1454, 0)</f>
        <v>0</v>
      </c>
      <c r="K1459">
        <f>IF(AND('Raw Data'!F1454&lt;'Raw Data'!C1454, 'Raw Data'!L1454&lt;'Raw Data'!K1454), 'Raw Data'!C1454, 0)</f>
        <v>0</v>
      </c>
      <c r="L1459">
        <f>IF('Raw Data'!L1454-'Raw Data'!K1454&gt;3, 'Raw Data'!J1454, 0)</f>
        <v>0</v>
      </c>
      <c r="M1459">
        <f>IF('Raw Data'!K1454-'Raw Data'!L1454&gt;3, 'Raw Data'!I1454, 0)</f>
        <v>0</v>
      </c>
      <c r="N1459">
        <f>IF('Raw Data'!L1454-'Raw Data'!K1454&gt;3, 'Raw Data'!J1454, IF('Raw Data'!K1454-'Raw Data'!L1454&gt;3, 'Raw Data'!I1454, 0))</f>
        <v>0</v>
      </c>
      <c r="O1459">
        <f>IF(ISBLANK('Raw Data'!L1454), 0, IF(ABS('Raw Data'!L1454-'Raw Data'!K1454)&lt;4, 'Raw Data'!H1454, IF(ABS('Raw Data'!K1454-'Raw Data'!L1454)&lt;4, 'Raw Data'!G1454, 0)))</f>
        <v>0</v>
      </c>
      <c r="P1459">
        <f>SUM('Hidden Analysis'!E1460:H1460)</f>
        <v>0</v>
      </c>
      <c r="Q1459">
        <f>SUM('Hidden Analysis'!I1460:L1460)</f>
        <v>0</v>
      </c>
      <c r="R1459">
        <f>SUM('Hidden Analysis'!M1460:P1460)</f>
        <v>0</v>
      </c>
      <c r="S1459">
        <f>SUM('Hidden Analysis'!Q1460:R1460)</f>
        <v>0</v>
      </c>
      <c r="T1459">
        <f>IF(AND('Raw Data'!F1454&lt;1.5, 'Raw Data'!L1454&gt;'Raw Data'!K1454, 'Raw Data'!L1454-'Raw Data'!K1454&gt;3), 'Raw Data'!F1454, 0)</f>
        <v>0</v>
      </c>
      <c r="U1459">
        <f>IF(AND('Raw Data'!L1454-'Raw Data'!K1454&lt;4, 'Raw Data'!L1454&gt;'Raw Data'!K1454), 'Raw Data'!H1454, 0)</f>
        <v>0</v>
      </c>
      <c r="V1459">
        <f>IF(AND('Raw Data'!K1454-'Raw Data'!L1454&lt;4, 'Raw Data'!K1454&gt;'Raw Data'!L1454), 'Raw Data'!G1454, 0)</f>
        <v>0</v>
      </c>
      <c r="W1459">
        <f>SUM('Hidden Analysis'!S1460:T1460)</f>
        <v>0</v>
      </c>
      <c r="X1459">
        <f>SUM('Hidden Analysis'!U1460:V1460)</f>
        <v>0</v>
      </c>
    </row>
    <row r="1460" spans="1:24" x14ac:dyDescent="0.3">
      <c r="A1460" s="2">
        <f>'Raw Data'!M1455</f>
        <v>0</v>
      </c>
      <c r="B1460">
        <f>IF('Raw Data'!L1455&gt;'Raw Data'!K1455, 'Raw Data'!F1455, 0)</f>
        <v>0</v>
      </c>
      <c r="C1460">
        <f>IF('Raw Data'!K1455&gt;'Raw Data'!L1455, 'Raw Data'!C1455, 0)</f>
        <v>0</v>
      </c>
      <c r="D1460">
        <f t="shared" si="48"/>
        <v>0</v>
      </c>
      <c r="E1460">
        <f>SUM('Hidden Analysis'!A1461:B1461)</f>
        <v>0</v>
      </c>
      <c r="F1460">
        <f>SUM('Hidden Analysis'!C1461:D1461)</f>
        <v>0</v>
      </c>
      <c r="G1460">
        <f>IF(AND('Raw Data'!F1455&lt;'Raw Data'!C1455, 'Raw Data'!L1455&gt;'Raw Data'!K1455), 'Raw Data'!F1455, 0)</f>
        <v>0</v>
      </c>
      <c r="H1460">
        <f>IF(AND('Raw Data'!F1455&gt;'Raw Data'!C1455, 'Raw Data'!L1455&lt;'Raw Data'!K1455), 'Raw Data'!C1455, 0)</f>
        <v>0</v>
      </c>
      <c r="I1460">
        <f t="shared" si="49"/>
        <v>0</v>
      </c>
      <c r="J1460">
        <f>IF(AND('Raw Data'!F1455&gt;'Raw Data'!C1455, 'Raw Data'!L1455&gt;'Raw Data'!K1455), 'Raw Data'!F1455, 0)</f>
        <v>0</v>
      </c>
      <c r="K1460">
        <f>IF(AND('Raw Data'!F1455&lt;'Raw Data'!C1455, 'Raw Data'!L1455&lt;'Raw Data'!K1455), 'Raw Data'!C1455, 0)</f>
        <v>0</v>
      </c>
      <c r="L1460">
        <f>IF('Raw Data'!L1455-'Raw Data'!K1455&gt;3, 'Raw Data'!J1455, 0)</f>
        <v>0</v>
      </c>
      <c r="M1460">
        <f>IF('Raw Data'!K1455-'Raw Data'!L1455&gt;3, 'Raw Data'!I1455, 0)</f>
        <v>0</v>
      </c>
      <c r="N1460">
        <f>IF('Raw Data'!L1455-'Raw Data'!K1455&gt;3, 'Raw Data'!J1455, IF('Raw Data'!K1455-'Raw Data'!L1455&gt;3, 'Raw Data'!I1455, 0))</f>
        <v>0</v>
      </c>
      <c r="O1460">
        <f>IF(ISBLANK('Raw Data'!L1455), 0, IF(ABS('Raw Data'!L1455-'Raw Data'!K1455)&lt;4, 'Raw Data'!H1455, IF(ABS('Raw Data'!K1455-'Raw Data'!L1455)&lt;4, 'Raw Data'!G1455, 0)))</f>
        <v>0</v>
      </c>
      <c r="P1460">
        <f>SUM('Hidden Analysis'!E1461:H1461)</f>
        <v>0</v>
      </c>
      <c r="Q1460">
        <f>SUM('Hidden Analysis'!I1461:L1461)</f>
        <v>0</v>
      </c>
      <c r="R1460">
        <f>SUM('Hidden Analysis'!M1461:P1461)</f>
        <v>0</v>
      </c>
      <c r="S1460">
        <f>SUM('Hidden Analysis'!Q1461:R1461)</f>
        <v>0</v>
      </c>
      <c r="T1460">
        <f>IF(AND('Raw Data'!F1455&lt;1.5, 'Raw Data'!L1455&gt;'Raw Data'!K1455, 'Raw Data'!L1455-'Raw Data'!K1455&gt;3), 'Raw Data'!F1455, 0)</f>
        <v>0</v>
      </c>
      <c r="U1460">
        <f>IF(AND('Raw Data'!L1455-'Raw Data'!K1455&lt;4, 'Raw Data'!L1455&gt;'Raw Data'!K1455), 'Raw Data'!H1455, 0)</f>
        <v>0</v>
      </c>
      <c r="V1460">
        <f>IF(AND('Raw Data'!K1455-'Raw Data'!L1455&lt;4, 'Raw Data'!K1455&gt;'Raw Data'!L1455), 'Raw Data'!G1455, 0)</f>
        <v>0</v>
      </c>
      <c r="W1460">
        <f>SUM('Hidden Analysis'!S1461:T1461)</f>
        <v>0</v>
      </c>
      <c r="X1460">
        <f>SUM('Hidden Analysis'!U1461:V1461)</f>
        <v>0</v>
      </c>
    </row>
    <row r="1461" spans="1:24" x14ac:dyDescent="0.3">
      <c r="A1461" s="2">
        <f>'Raw Data'!M1456</f>
        <v>0</v>
      </c>
      <c r="B1461">
        <f>IF('Raw Data'!L1456&gt;'Raw Data'!K1456, 'Raw Data'!F1456, 0)</f>
        <v>0</v>
      </c>
      <c r="C1461">
        <f>IF('Raw Data'!K1456&gt;'Raw Data'!L1456, 'Raw Data'!C1456, 0)</f>
        <v>0</v>
      </c>
      <c r="D1461">
        <f t="shared" si="48"/>
        <v>0</v>
      </c>
      <c r="E1461">
        <f>SUM('Hidden Analysis'!A1462:B1462)</f>
        <v>0</v>
      </c>
      <c r="F1461">
        <f>SUM('Hidden Analysis'!C1462:D1462)</f>
        <v>0</v>
      </c>
      <c r="G1461">
        <f>IF(AND('Raw Data'!F1456&lt;'Raw Data'!C1456, 'Raw Data'!L1456&gt;'Raw Data'!K1456), 'Raw Data'!F1456, 0)</f>
        <v>0</v>
      </c>
      <c r="H1461">
        <f>IF(AND('Raw Data'!F1456&gt;'Raw Data'!C1456, 'Raw Data'!L1456&lt;'Raw Data'!K1456), 'Raw Data'!C1456, 0)</f>
        <v>0</v>
      </c>
      <c r="I1461">
        <f t="shared" si="49"/>
        <v>0</v>
      </c>
      <c r="J1461">
        <f>IF(AND('Raw Data'!F1456&gt;'Raw Data'!C1456, 'Raw Data'!L1456&gt;'Raw Data'!K1456), 'Raw Data'!F1456, 0)</f>
        <v>0</v>
      </c>
      <c r="K1461">
        <f>IF(AND('Raw Data'!F1456&lt;'Raw Data'!C1456, 'Raw Data'!L1456&lt;'Raw Data'!K1456), 'Raw Data'!C1456, 0)</f>
        <v>0</v>
      </c>
      <c r="L1461">
        <f>IF('Raw Data'!L1456-'Raw Data'!K1456&gt;3, 'Raw Data'!J1456, 0)</f>
        <v>0</v>
      </c>
      <c r="M1461">
        <f>IF('Raw Data'!K1456-'Raw Data'!L1456&gt;3, 'Raw Data'!I1456, 0)</f>
        <v>0</v>
      </c>
      <c r="N1461">
        <f>IF('Raw Data'!L1456-'Raw Data'!K1456&gt;3, 'Raw Data'!J1456, IF('Raw Data'!K1456-'Raw Data'!L1456&gt;3, 'Raw Data'!I1456, 0))</f>
        <v>0</v>
      </c>
      <c r="O1461">
        <f>IF(ISBLANK('Raw Data'!L1456), 0, IF(ABS('Raw Data'!L1456-'Raw Data'!K1456)&lt;4, 'Raw Data'!H1456, IF(ABS('Raw Data'!K1456-'Raw Data'!L1456)&lt;4, 'Raw Data'!G1456, 0)))</f>
        <v>0</v>
      </c>
      <c r="P1461">
        <f>SUM('Hidden Analysis'!E1462:H1462)</f>
        <v>0</v>
      </c>
      <c r="Q1461">
        <f>SUM('Hidden Analysis'!I1462:L1462)</f>
        <v>0</v>
      </c>
      <c r="R1461">
        <f>SUM('Hidden Analysis'!M1462:P1462)</f>
        <v>0</v>
      </c>
      <c r="S1461">
        <f>SUM('Hidden Analysis'!Q1462:R1462)</f>
        <v>0</v>
      </c>
      <c r="T1461">
        <f>IF(AND('Raw Data'!F1456&lt;1.5, 'Raw Data'!L1456&gt;'Raw Data'!K1456, 'Raw Data'!L1456-'Raw Data'!K1456&gt;3), 'Raw Data'!F1456, 0)</f>
        <v>0</v>
      </c>
      <c r="U1461">
        <f>IF(AND('Raw Data'!L1456-'Raw Data'!K1456&lt;4, 'Raw Data'!L1456&gt;'Raw Data'!K1456), 'Raw Data'!H1456, 0)</f>
        <v>0</v>
      </c>
      <c r="V1461">
        <f>IF(AND('Raw Data'!K1456-'Raw Data'!L1456&lt;4, 'Raw Data'!K1456&gt;'Raw Data'!L1456), 'Raw Data'!G1456, 0)</f>
        <v>0</v>
      </c>
      <c r="W1461">
        <f>SUM('Hidden Analysis'!S1462:T1462)</f>
        <v>0</v>
      </c>
      <c r="X1461">
        <f>SUM('Hidden Analysis'!U1462:V1462)</f>
        <v>0</v>
      </c>
    </row>
    <row r="1462" spans="1:24" x14ac:dyDescent="0.3">
      <c r="A1462" s="2">
        <f>'Raw Data'!M1457</f>
        <v>0</v>
      </c>
      <c r="B1462">
        <f>IF('Raw Data'!L1457&gt;'Raw Data'!K1457, 'Raw Data'!F1457, 0)</f>
        <v>0</v>
      </c>
      <c r="C1462">
        <f>IF('Raw Data'!K1457&gt;'Raw Data'!L1457, 'Raw Data'!C1457, 0)</f>
        <v>0</v>
      </c>
      <c r="D1462">
        <f t="shared" si="48"/>
        <v>0</v>
      </c>
      <c r="E1462">
        <f>SUM('Hidden Analysis'!A1463:B1463)</f>
        <v>0</v>
      </c>
      <c r="F1462">
        <f>SUM('Hidden Analysis'!C1463:D1463)</f>
        <v>0</v>
      </c>
      <c r="G1462">
        <f>IF(AND('Raw Data'!F1457&lt;'Raw Data'!C1457, 'Raw Data'!L1457&gt;'Raw Data'!K1457), 'Raw Data'!F1457, 0)</f>
        <v>0</v>
      </c>
      <c r="H1462">
        <f>IF(AND('Raw Data'!F1457&gt;'Raw Data'!C1457, 'Raw Data'!L1457&lt;'Raw Data'!K1457), 'Raw Data'!C1457, 0)</f>
        <v>0</v>
      </c>
      <c r="I1462">
        <f t="shared" si="49"/>
        <v>0</v>
      </c>
      <c r="J1462">
        <f>IF(AND('Raw Data'!F1457&gt;'Raw Data'!C1457, 'Raw Data'!L1457&gt;'Raw Data'!K1457), 'Raw Data'!F1457, 0)</f>
        <v>0</v>
      </c>
      <c r="K1462">
        <f>IF(AND('Raw Data'!F1457&lt;'Raw Data'!C1457, 'Raw Data'!L1457&lt;'Raw Data'!K1457), 'Raw Data'!C1457, 0)</f>
        <v>0</v>
      </c>
      <c r="L1462">
        <f>IF('Raw Data'!L1457-'Raw Data'!K1457&gt;3, 'Raw Data'!J1457, 0)</f>
        <v>0</v>
      </c>
      <c r="M1462">
        <f>IF('Raw Data'!K1457-'Raw Data'!L1457&gt;3, 'Raw Data'!I1457, 0)</f>
        <v>0</v>
      </c>
      <c r="N1462">
        <f>IF('Raw Data'!L1457-'Raw Data'!K1457&gt;3, 'Raw Data'!J1457, IF('Raw Data'!K1457-'Raw Data'!L1457&gt;3, 'Raw Data'!I1457, 0))</f>
        <v>0</v>
      </c>
      <c r="O1462">
        <f>IF(ISBLANK('Raw Data'!L1457), 0, IF(ABS('Raw Data'!L1457-'Raw Data'!K1457)&lt;4, 'Raw Data'!H1457, IF(ABS('Raw Data'!K1457-'Raw Data'!L1457)&lt;4, 'Raw Data'!G1457, 0)))</f>
        <v>0</v>
      </c>
      <c r="P1462">
        <f>SUM('Hidden Analysis'!E1463:H1463)</f>
        <v>0</v>
      </c>
      <c r="Q1462">
        <f>SUM('Hidden Analysis'!I1463:L1463)</f>
        <v>0</v>
      </c>
      <c r="R1462">
        <f>SUM('Hidden Analysis'!M1463:P1463)</f>
        <v>0</v>
      </c>
      <c r="S1462">
        <f>SUM('Hidden Analysis'!Q1463:R1463)</f>
        <v>0</v>
      </c>
      <c r="T1462">
        <f>IF(AND('Raw Data'!F1457&lt;1.5, 'Raw Data'!L1457&gt;'Raw Data'!K1457, 'Raw Data'!L1457-'Raw Data'!K1457&gt;3), 'Raw Data'!F1457, 0)</f>
        <v>0</v>
      </c>
      <c r="U1462">
        <f>IF(AND('Raw Data'!L1457-'Raw Data'!K1457&lt;4, 'Raw Data'!L1457&gt;'Raw Data'!K1457), 'Raw Data'!H1457, 0)</f>
        <v>0</v>
      </c>
      <c r="V1462">
        <f>IF(AND('Raw Data'!K1457-'Raw Data'!L1457&lt;4, 'Raw Data'!K1457&gt;'Raw Data'!L1457), 'Raw Data'!G1457, 0)</f>
        <v>0</v>
      </c>
      <c r="W1462">
        <f>SUM('Hidden Analysis'!S1463:T1463)</f>
        <v>0</v>
      </c>
      <c r="X1462">
        <f>SUM('Hidden Analysis'!U1463:V1463)</f>
        <v>0</v>
      </c>
    </row>
    <row r="1463" spans="1:24" x14ac:dyDescent="0.3">
      <c r="A1463" s="2">
        <f>'Raw Data'!M1458</f>
        <v>0</v>
      </c>
      <c r="B1463">
        <f>IF('Raw Data'!L1458&gt;'Raw Data'!K1458, 'Raw Data'!F1458, 0)</f>
        <v>0</v>
      </c>
      <c r="C1463">
        <f>IF('Raw Data'!K1458&gt;'Raw Data'!L1458, 'Raw Data'!C1458, 0)</f>
        <v>0</v>
      </c>
      <c r="D1463">
        <f t="shared" si="48"/>
        <v>0</v>
      </c>
      <c r="E1463">
        <f>SUM('Hidden Analysis'!A1464:B1464)</f>
        <v>0</v>
      </c>
      <c r="F1463">
        <f>SUM('Hidden Analysis'!C1464:D1464)</f>
        <v>0</v>
      </c>
      <c r="G1463">
        <f>IF(AND('Raw Data'!F1458&lt;'Raw Data'!C1458, 'Raw Data'!L1458&gt;'Raw Data'!K1458), 'Raw Data'!F1458, 0)</f>
        <v>0</v>
      </c>
      <c r="H1463">
        <f>IF(AND('Raw Data'!F1458&gt;'Raw Data'!C1458, 'Raw Data'!L1458&lt;'Raw Data'!K1458), 'Raw Data'!C1458, 0)</f>
        <v>0</v>
      </c>
      <c r="I1463">
        <f t="shared" si="49"/>
        <v>0</v>
      </c>
      <c r="J1463">
        <f>IF(AND('Raw Data'!F1458&gt;'Raw Data'!C1458, 'Raw Data'!L1458&gt;'Raw Data'!K1458), 'Raw Data'!F1458, 0)</f>
        <v>0</v>
      </c>
      <c r="K1463">
        <f>IF(AND('Raw Data'!F1458&lt;'Raw Data'!C1458, 'Raw Data'!L1458&lt;'Raw Data'!K1458), 'Raw Data'!C1458, 0)</f>
        <v>0</v>
      </c>
      <c r="L1463">
        <f>IF('Raw Data'!L1458-'Raw Data'!K1458&gt;3, 'Raw Data'!J1458, 0)</f>
        <v>0</v>
      </c>
      <c r="M1463">
        <f>IF('Raw Data'!K1458-'Raw Data'!L1458&gt;3, 'Raw Data'!I1458, 0)</f>
        <v>0</v>
      </c>
      <c r="N1463">
        <f>IF('Raw Data'!L1458-'Raw Data'!K1458&gt;3, 'Raw Data'!J1458, IF('Raw Data'!K1458-'Raw Data'!L1458&gt;3, 'Raw Data'!I1458, 0))</f>
        <v>0</v>
      </c>
      <c r="O1463">
        <f>IF(ISBLANK('Raw Data'!L1458), 0, IF(ABS('Raw Data'!L1458-'Raw Data'!K1458)&lt;4, 'Raw Data'!H1458, IF(ABS('Raw Data'!K1458-'Raw Data'!L1458)&lt;4, 'Raw Data'!G1458, 0)))</f>
        <v>0</v>
      </c>
      <c r="P1463">
        <f>SUM('Hidden Analysis'!E1464:H1464)</f>
        <v>0</v>
      </c>
      <c r="Q1463">
        <f>SUM('Hidden Analysis'!I1464:L1464)</f>
        <v>0</v>
      </c>
      <c r="R1463">
        <f>SUM('Hidden Analysis'!M1464:P1464)</f>
        <v>0</v>
      </c>
      <c r="S1463">
        <f>SUM('Hidden Analysis'!Q1464:R1464)</f>
        <v>0</v>
      </c>
      <c r="T1463">
        <f>IF(AND('Raw Data'!F1458&lt;1.5, 'Raw Data'!L1458&gt;'Raw Data'!K1458, 'Raw Data'!L1458-'Raw Data'!K1458&gt;3), 'Raw Data'!F1458, 0)</f>
        <v>0</v>
      </c>
      <c r="U1463">
        <f>IF(AND('Raw Data'!L1458-'Raw Data'!K1458&lt;4, 'Raw Data'!L1458&gt;'Raw Data'!K1458), 'Raw Data'!H1458, 0)</f>
        <v>0</v>
      </c>
      <c r="V1463">
        <f>IF(AND('Raw Data'!K1458-'Raw Data'!L1458&lt;4, 'Raw Data'!K1458&gt;'Raw Data'!L1458), 'Raw Data'!G1458, 0)</f>
        <v>0</v>
      </c>
      <c r="W1463">
        <f>SUM('Hidden Analysis'!S1464:T1464)</f>
        <v>0</v>
      </c>
      <c r="X1463">
        <f>SUM('Hidden Analysis'!U1464:V1464)</f>
        <v>0</v>
      </c>
    </row>
    <row r="1464" spans="1:24" x14ac:dyDescent="0.3">
      <c r="A1464" s="2">
        <f>'Raw Data'!M1459</f>
        <v>0</v>
      </c>
      <c r="B1464">
        <f>IF('Raw Data'!L1459&gt;'Raw Data'!K1459, 'Raw Data'!F1459, 0)</f>
        <v>0</v>
      </c>
      <c r="C1464">
        <f>IF('Raw Data'!K1459&gt;'Raw Data'!L1459, 'Raw Data'!C1459, 0)</f>
        <v>0</v>
      </c>
      <c r="D1464">
        <f t="shared" si="48"/>
        <v>0</v>
      </c>
      <c r="E1464">
        <f>SUM('Hidden Analysis'!A1465:B1465)</f>
        <v>0</v>
      </c>
      <c r="F1464">
        <f>SUM('Hidden Analysis'!C1465:D1465)</f>
        <v>0</v>
      </c>
      <c r="G1464">
        <f>IF(AND('Raw Data'!F1459&lt;'Raw Data'!C1459, 'Raw Data'!L1459&gt;'Raw Data'!K1459), 'Raw Data'!F1459, 0)</f>
        <v>0</v>
      </c>
      <c r="H1464">
        <f>IF(AND('Raw Data'!F1459&gt;'Raw Data'!C1459, 'Raw Data'!L1459&lt;'Raw Data'!K1459), 'Raw Data'!C1459, 0)</f>
        <v>0</v>
      </c>
      <c r="I1464">
        <f t="shared" si="49"/>
        <v>0</v>
      </c>
      <c r="J1464">
        <f>IF(AND('Raw Data'!F1459&gt;'Raw Data'!C1459, 'Raw Data'!L1459&gt;'Raw Data'!K1459), 'Raw Data'!F1459, 0)</f>
        <v>0</v>
      </c>
      <c r="K1464">
        <f>IF(AND('Raw Data'!F1459&lt;'Raw Data'!C1459, 'Raw Data'!L1459&lt;'Raw Data'!K1459), 'Raw Data'!C1459, 0)</f>
        <v>0</v>
      </c>
      <c r="L1464">
        <f>IF('Raw Data'!L1459-'Raw Data'!K1459&gt;3, 'Raw Data'!J1459, 0)</f>
        <v>0</v>
      </c>
      <c r="M1464">
        <f>IF('Raw Data'!K1459-'Raw Data'!L1459&gt;3, 'Raw Data'!I1459, 0)</f>
        <v>0</v>
      </c>
      <c r="N1464">
        <f>IF('Raw Data'!L1459-'Raw Data'!K1459&gt;3, 'Raw Data'!J1459, IF('Raw Data'!K1459-'Raw Data'!L1459&gt;3, 'Raw Data'!I1459, 0))</f>
        <v>0</v>
      </c>
      <c r="O1464">
        <f>IF(ISBLANK('Raw Data'!L1459), 0, IF(ABS('Raw Data'!L1459-'Raw Data'!K1459)&lt;4, 'Raw Data'!H1459, IF(ABS('Raw Data'!K1459-'Raw Data'!L1459)&lt;4, 'Raw Data'!G1459, 0)))</f>
        <v>0</v>
      </c>
      <c r="P1464">
        <f>SUM('Hidden Analysis'!E1465:H1465)</f>
        <v>0</v>
      </c>
      <c r="Q1464">
        <f>SUM('Hidden Analysis'!I1465:L1465)</f>
        <v>0</v>
      </c>
      <c r="R1464">
        <f>SUM('Hidden Analysis'!M1465:P1465)</f>
        <v>0</v>
      </c>
      <c r="S1464">
        <f>SUM('Hidden Analysis'!Q1465:R1465)</f>
        <v>0</v>
      </c>
      <c r="T1464">
        <f>IF(AND('Raw Data'!F1459&lt;1.5, 'Raw Data'!L1459&gt;'Raw Data'!K1459, 'Raw Data'!L1459-'Raw Data'!K1459&gt;3), 'Raw Data'!F1459, 0)</f>
        <v>0</v>
      </c>
      <c r="U1464">
        <f>IF(AND('Raw Data'!L1459-'Raw Data'!K1459&lt;4, 'Raw Data'!L1459&gt;'Raw Data'!K1459), 'Raw Data'!H1459, 0)</f>
        <v>0</v>
      </c>
      <c r="V1464">
        <f>IF(AND('Raw Data'!K1459-'Raw Data'!L1459&lt;4, 'Raw Data'!K1459&gt;'Raw Data'!L1459), 'Raw Data'!G1459, 0)</f>
        <v>0</v>
      </c>
      <c r="W1464">
        <f>SUM('Hidden Analysis'!S1465:T1465)</f>
        <v>0</v>
      </c>
      <c r="X1464">
        <f>SUM('Hidden Analysis'!U1465:V1465)</f>
        <v>0</v>
      </c>
    </row>
    <row r="1465" spans="1:24" x14ac:dyDescent="0.3">
      <c r="A1465" s="2">
        <f>'Raw Data'!M1460</f>
        <v>0</v>
      </c>
      <c r="B1465">
        <f>IF('Raw Data'!L1460&gt;'Raw Data'!K1460, 'Raw Data'!F1460, 0)</f>
        <v>0</v>
      </c>
      <c r="C1465">
        <f>IF('Raw Data'!K1460&gt;'Raw Data'!L1460, 'Raw Data'!C1460, 0)</f>
        <v>0</v>
      </c>
      <c r="D1465">
        <f t="shared" si="48"/>
        <v>0</v>
      </c>
      <c r="E1465">
        <f>SUM('Hidden Analysis'!A1466:B1466)</f>
        <v>0</v>
      </c>
      <c r="F1465">
        <f>SUM('Hidden Analysis'!C1466:D1466)</f>
        <v>0</v>
      </c>
      <c r="G1465">
        <f>IF(AND('Raw Data'!F1460&lt;'Raw Data'!C1460, 'Raw Data'!L1460&gt;'Raw Data'!K1460), 'Raw Data'!F1460, 0)</f>
        <v>0</v>
      </c>
      <c r="H1465">
        <f>IF(AND('Raw Data'!F1460&gt;'Raw Data'!C1460, 'Raw Data'!L1460&lt;'Raw Data'!K1460), 'Raw Data'!C1460, 0)</f>
        <v>0</v>
      </c>
      <c r="I1465">
        <f t="shared" si="49"/>
        <v>0</v>
      </c>
      <c r="J1465">
        <f>IF(AND('Raw Data'!F1460&gt;'Raw Data'!C1460, 'Raw Data'!L1460&gt;'Raw Data'!K1460), 'Raw Data'!F1460, 0)</f>
        <v>0</v>
      </c>
      <c r="K1465">
        <f>IF(AND('Raw Data'!F1460&lt;'Raw Data'!C1460, 'Raw Data'!L1460&lt;'Raw Data'!K1460), 'Raw Data'!C1460, 0)</f>
        <v>0</v>
      </c>
      <c r="L1465">
        <f>IF('Raw Data'!L1460-'Raw Data'!K1460&gt;3, 'Raw Data'!J1460, 0)</f>
        <v>0</v>
      </c>
      <c r="M1465">
        <f>IF('Raw Data'!K1460-'Raw Data'!L1460&gt;3, 'Raw Data'!I1460, 0)</f>
        <v>0</v>
      </c>
      <c r="N1465">
        <f>IF('Raw Data'!L1460-'Raw Data'!K1460&gt;3, 'Raw Data'!J1460, IF('Raw Data'!K1460-'Raw Data'!L1460&gt;3, 'Raw Data'!I1460, 0))</f>
        <v>0</v>
      </c>
      <c r="O1465">
        <f>IF(ISBLANK('Raw Data'!L1460), 0, IF(ABS('Raw Data'!L1460-'Raw Data'!K1460)&lt;4, 'Raw Data'!H1460, IF(ABS('Raw Data'!K1460-'Raw Data'!L1460)&lt;4, 'Raw Data'!G1460, 0)))</f>
        <v>0</v>
      </c>
      <c r="P1465">
        <f>SUM('Hidden Analysis'!E1466:H1466)</f>
        <v>0</v>
      </c>
      <c r="Q1465">
        <f>SUM('Hidden Analysis'!I1466:L1466)</f>
        <v>0</v>
      </c>
      <c r="R1465">
        <f>SUM('Hidden Analysis'!M1466:P1466)</f>
        <v>0</v>
      </c>
      <c r="S1465">
        <f>SUM('Hidden Analysis'!Q1466:R1466)</f>
        <v>0</v>
      </c>
      <c r="T1465">
        <f>IF(AND('Raw Data'!F1460&lt;1.5, 'Raw Data'!L1460&gt;'Raw Data'!K1460, 'Raw Data'!L1460-'Raw Data'!K1460&gt;3), 'Raw Data'!F1460, 0)</f>
        <v>0</v>
      </c>
      <c r="U1465">
        <f>IF(AND('Raw Data'!L1460-'Raw Data'!K1460&lt;4, 'Raw Data'!L1460&gt;'Raw Data'!K1460), 'Raw Data'!H1460, 0)</f>
        <v>0</v>
      </c>
      <c r="V1465">
        <f>IF(AND('Raw Data'!K1460-'Raw Data'!L1460&lt;4, 'Raw Data'!K1460&gt;'Raw Data'!L1460), 'Raw Data'!G1460, 0)</f>
        <v>0</v>
      </c>
      <c r="W1465">
        <f>SUM('Hidden Analysis'!S1466:T1466)</f>
        <v>0</v>
      </c>
      <c r="X1465">
        <f>SUM('Hidden Analysis'!U1466:V1466)</f>
        <v>0</v>
      </c>
    </row>
    <row r="1466" spans="1:24" x14ac:dyDescent="0.3">
      <c r="A1466" s="2">
        <f>'Raw Data'!M1461</f>
        <v>0</v>
      </c>
      <c r="B1466">
        <f>IF('Raw Data'!L1461&gt;'Raw Data'!K1461, 'Raw Data'!F1461, 0)</f>
        <v>0</v>
      </c>
      <c r="C1466">
        <f>IF('Raw Data'!K1461&gt;'Raw Data'!L1461, 'Raw Data'!C1461, 0)</f>
        <v>0</v>
      </c>
      <c r="D1466">
        <f t="shared" si="48"/>
        <v>0</v>
      </c>
      <c r="E1466">
        <f>SUM('Hidden Analysis'!A1467:B1467)</f>
        <v>0</v>
      </c>
      <c r="F1466">
        <f>SUM('Hidden Analysis'!C1467:D1467)</f>
        <v>0</v>
      </c>
      <c r="G1466">
        <f>IF(AND('Raw Data'!F1461&lt;'Raw Data'!C1461, 'Raw Data'!L1461&gt;'Raw Data'!K1461), 'Raw Data'!F1461, 0)</f>
        <v>0</v>
      </c>
      <c r="H1466">
        <f>IF(AND('Raw Data'!F1461&gt;'Raw Data'!C1461, 'Raw Data'!L1461&lt;'Raw Data'!K1461), 'Raw Data'!C1461, 0)</f>
        <v>0</v>
      </c>
      <c r="I1466">
        <f t="shared" si="49"/>
        <v>0</v>
      </c>
      <c r="J1466">
        <f>IF(AND('Raw Data'!F1461&gt;'Raw Data'!C1461, 'Raw Data'!L1461&gt;'Raw Data'!K1461), 'Raw Data'!F1461, 0)</f>
        <v>0</v>
      </c>
      <c r="K1466">
        <f>IF(AND('Raw Data'!F1461&lt;'Raw Data'!C1461, 'Raw Data'!L1461&lt;'Raw Data'!K1461), 'Raw Data'!C1461, 0)</f>
        <v>0</v>
      </c>
      <c r="L1466">
        <f>IF('Raw Data'!L1461-'Raw Data'!K1461&gt;3, 'Raw Data'!J1461, 0)</f>
        <v>0</v>
      </c>
      <c r="M1466">
        <f>IF('Raw Data'!K1461-'Raw Data'!L1461&gt;3, 'Raw Data'!I1461, 0)</f>
        <v>0</v>
      </c>
      <c r="N1466">
        <f>IF('Raw Data'!L1461-'Raw Data'!K1461&gt;3, 'Raw Data'!J1461, IF('Raw Data'!K1461-'Raw Data'!L1461&gt;3, 'Raw Data'!I1461, 0))</f>
        <v>0</v>
      </c>
      <c r="O1466">
        <f>IF(ISBLANK('Raw Data'!L1461), 0, IF(ABS('Raw Data'!L1461-'Raw Data'!K1461)&lt;4, 'Raw Data'!H1461, IF(ABS('Raw Data'!K1461-'Raw Data'!L1461)&lt;4, 'Raw Data'!G1461, 0)))</f>
        <v>0</v>
      </c>
      <c r="P1466">
        <f>SUM('Hidden Analysis'!E1467:H1467)</f>
        <v>0</v>
      </c>
      <c r="Q1466">
        <f>SUM('Hidden Analysis'!I1467:L1467)</f>
        <v>0</v>
      </c>
      <c r="R1466">
        <f>SUM('Hidden Analysis'!M1467:P1467)</f>
        <v>0</v>
      </c>
      <c r="S1466">
        <f>SUM('Hidden Analysis'!Q1467:R1467)</f>
        <v>0</v>
      </c>
      <c r="T1466">
        <f>IF(AND('Raw Data'!F1461&lt;1.5, 'Raw Data'!L1461&gt;'Raw Data'!K1461, 'Raw Data'!L1461-'Raw Data'!K1461&gt;3), 'Raw Data'!F1461, 0)</f>
        <v>0</v>
      </c>
      <c r="U1466">
        <f>IF(AND('Raw Data'!L1461-'Raw Data'!K1461&lt;4, 'Raw Data'!L1461&gt;'Raw Data'!K1461), 'Raw Data'!H1461, 0)</f>
        <v>0</v>
      </c>
      <c r="V1466">
        <f>IF(AND('Raw Data'!K1461-'Raw Data'!L1461&lt;4, 'Raw Data'!K1461&gt;'Raw Data'!L1461), 'Raw Data'!G1461, 0)</f>
        <v>0</v>
      </c>
      <c r="W1466">
        <f>SUM('Hidden Analysis'!S1467:T1467)</f>
        <v>0</v>
      </c>
      <c r="X1466">
        <f>SUM('Hidden Analysis'!U1467:V1467)</f>
        <v>0</v>
      </c>
    </row>
    <row r="1467" spans="1:24" x14ac:dyDescent="0.3">
      <c r="A1467" s="2">
        <f>'Raw Data'!M1462</f>
        <v>0</v>
      </c>
      <c r="B1467">
        <f>IF('Raw Data'!L1462&gt;'Raw Data'!K1462, 'Raw Data'!F1462, 0)</f>
        <v>0</v>
      </c>
      <c r="C1467">
        <f>IF('Raw Data'!K1462&gt;'Raw Data'!L1462, 'Raw Data'!C1462, 0)</f>
        <v>0</v>
      </c>
      <c r="D1467">
        <f t="shared" si="48"/>
        <v>0</v>
      </c>
      <c r="E1467">
        <f>SUM('Hidden Analysis'!A1468:B1468)</f>
        <v>0</v>
      </c>
      <c r="F1467">
        <f>SUM('Hidden Analysis'!C1468:D1468)</f>
        <v>0</v>
      </c>
      <c r="G1467">
        <f>IF(AND('Raw Data'!F1462&lt;'Raw Data'!C1462, 'Raw Data'!L1462&gt;'Raw Data'!K1462), 'Raw Data'!F1462, 0)</f>
        <v>0</v>
      </c>
      <c r="H1467">
        <f>IF(AND('Raw Data'!F1462&gt;'Raw Data'!C1462, 'Raw Data'!L1462&lt;'Raw Data'!K1462), 'Raw Data'!C1462, 0)</f>
        <v>0</v>
      </c>
      <c r="I1467">
        <f t="shared" si="49"/>
        <v>0</v>
      </c>
      <c r="J1467">
        <f>IF(AND('Raw Data'!F1462&gt;'Raw Data'!C1462, 'Raw Data'!L1462&gt;'Raw Data'!K1462), 'Raw Data'!F1462, 0)</f>
        <v>0</v>
      </c>
      <c r="K1467">
        <f>IF(AND('Raw Data'!F1462&lt;'Raw Data'!C1462, 'Raw Data'!L1462&lt;'Raw Data'!K1462), 'Raw Data'!C1462, 0)</f>
        <v>0</v>
      </c>
      <c r="L1467">
        <f>IF('Raw Data'!L1462-'Raw Data'!K1462&gt;3, 'Raw Data'!J1462, 0)</f>
        <v>0</v>
      </c>
      <c r="M1467">
        <f>IF('Raw Data'!K1462-'Raw Data'!L1462&gt;3, 'Raw Data'!I1462, 0)</f>
        <v>0</v>
      </c>
      <c r="N1467">
        <f>IF('Raw Data'!L1462-'Raw Data'!K1462&gt;3, 'Raw Data'!J1462, IF('Raw Data'!K1462-'Raw Data'!L1462&gt;3, 'Raw Data'!I1462, 0))</f>
        <v>0</v>
      </c>
      <c r="O1467">
        <f>IF(ISBLANK('Raw Data'!L1462), 0, IF(ABS('Raw Data'!L1462-'Raw Data'!K1462)&lt;4, 'Raw Data'!H1462, IF(ABS('Raw Data'!K1462-'Raw Data'!L1462)&lt;4, 'Raw Data'!G1462, 0)))</f>
        <v>0</v>
      </c>
      <c r="P1467">
        <f>SUM('Hidden Analysis'!E1468:H1468)</f>
        <v>0</v>
      </c>
      <c r="Q1467">
        <f>SUM('Hidden Analysis'!I1468:L1468)</f>
        <v>0</v>
      </c>
      <c r="R1467">
        <f>SUM('Hidden Analysis'!M1468:P1468)</f>
        <v>0</v>
      </c>
      <c r="S1467">
        <f>SUM('Hidden Analysis'!Q1468:R1468)</f>
        <v>0</v>
      </c>
      <c r="T1467">
        <f>IF(AND('Raw Data'!F1462&lt;1.5, 'Raw Data'!L1462&gt;'Raw Data'!K1462, 'Raw Data'!L1462-'Raw Data'!K1462&gt;3), 'Raw Data'!F1462, 0)</f>
        <v>0</v>
      </c>
      <c r="U1467">
        <f>IF(AND('Raw Data'!L1462-'Raw Data'!K1462&lt;4, 'Raw Data'!L1462&gt;'Raw Data'!K1462), 'Raw Data'!H1462, 0)</f>
        <v>0</v>
      </c>
      <c r="V1467">
        <f>IF(AND('Raw Data'!K1462-'Raw Data'!L1462&lt;4, 'Raw Data'!K1462&gt;'Raw Data'!L1462), 'Raw Data'!G1462, 0)</f>
        <v>0</v>
      </c>
      <c r="W1467">
        <f>SUM('Hidden Analysis'!S1468:T1468)</f>
        <v>0</v>
      </c>
      <c r="X1467">
        <f>SUM('Hidden Analysis'!U1468:V1468)</f>
        <v>0</v>
      </c>
    </row>
    <row r="1468" spans="1:24" x14ac:dyDescent="0.3">
      <c r="A1468" s="2">
        <f>'Raw Data'!M1463</f>
        <v>0</v>
      </c>
      <c r="B1468">
        <f>IF('Raw Data'!L1463&gt;'Raw Data'!K1463, 'Raw Data'!F1463, 0)</f>
        <v>0</v>
      </c>
      <c r="C1468">
        <f>IF('Raw Data'!K1463&gt;'Raw Data'!L1463, 'Raw Data'!C1463, 0)</f>
        <v>0</v>
      </c>
      <c r="D1468">
        <f t="shared" si="48"/>
        <v>0</v>
      </c>
      <c r="E1468">
        <f>SUM('Hidden Analysis'!A1469:B1469)</f>
        <v>0</v>
      </c>
      <c r="F1468">
        <f>SUM('Hidden Analysis'!C1469:D1469)</f>
        <v>0</v>
      </c>
      <c r="G1468">
        <f>IF(AND('Raw Data'!F1463&lt;'Raw Data'!C1463, 'Raw Data'!L1463&gt;'Raw Data'!K1463), 'Raw Data'!F1463, 0)</f>
        <v>0</v>
      </c>
      <c r="H1468">
        <f>IF(AND('Raw Data'!F1463&gt;'Raw Data'!C1463, 'Raw Data'!L1463&lt;'Raw Data'!K1463), 'Raw Data'!C1463, 0)</f>
        <v>0</v>
      </c>
      <c r="I1468">
        <f t="shared" si="49"/>
        <v>0</v>
      </c>
      <c r="J1468">
        <f>IF(AND('Raw Data'!F1463&gt;'Raw Data'!C1463, 'Raw Data'!L1463&gt;'Raw Data'!K1463), 'Raw Data'!F1463, 0)</f>
        <v>0</v>
      </c>
      <c r="K1468">
        <f>IF(AND('Raw Data'!F1463&lt;'Raw Data'!C1463, 'Raw Data'!L1463&lt;'Raw Data'!K1463), 'Raw Data'!C1463, 0)</f>
        <v>0</v>
      </c>
      <c r="L1468">
        <f>IF('Raw Data'!L1463-'Raw Data'!K1463&gt;3, 'Raw Data'!J1463, 0)</f>
        <v>0</v>
      </c>
      <c r="M1468">
        <f>IF('Raw Data'!K1463-'Raw Data'!L1463&gt;3, 'Raw Data'!I1463, 0)</f>
        <v>0</v>
      </c>
      <c r="N1468">
        <f>IF('Raw Data'!L1463-'Raw Data'!K1463&gt;3, 'Raw Data'!J1463, IF('Raw Data'!K1463-'Raw Data'!L1463&gt;3, 'Raw Data'!I1463, 0))</f>
        <v>0</v>
      </c>
      <c r="O1468">
        <f>IF(ISBLANK('Raw Data'!L1463), 0, IF(ABS('Raw Data'!L1463-'Raw Data'!K1463)&lt;4, 'Raw Data'!H1463, IF(ABS('Raw Data'!K1463-'Raw Data'!L1463)&lt;4, 'Raw Data'!G1463, 0)))</f>
        <v>0</v>
      </c>
      <c r="P1468">
        <f>SUM('Hidden Analysis'!E1469:H1469)</f>
        <v>0</v>
      </c>
      <c r="Q1468">
        <f>SUM('Hidden Analysis'!I1469:L1469)</f>
        <v>0</v>
      </c>
      <c r="R1468">
        <f>SUM('Hidden Analysis'!M1469:P1469)</f>
        <v>0</v>
      </c>
      <c r="S1468">
        <f>SUM('Hidden Analysis'!Q1469:R1469)</f>
        <v>0</v>
      </c>
      <c r="T1468">
        <f>IF(AND('Raw Data'!F1463&lt;1.5, 'Raw Data'!L1463&gt;'Raw Data'!K1463, 'Raw Data'!L1463-'Raw Data'!K1463&gt;3), 'Raw Data'!F1463, 0)</f>
        <v>0</v>
      </c>
      <c r="U1468">
        <f>IF(AND('Raw Data'!L1463-'Raw Data'!K1463&lt;4, 'Raw Data'!L1463&gt;'Raw Data'!K1463), 'Raw Data'!H1463, 0)</f>
        <v>0</v>
      </c>
      <c r="V1468">
        <f>IF(AND('Raw Data'!K1463-'Raw Data'!L1463&lt;4, 'Raw Data'!K1463&gt;'Raw Data'!L1463), 'Raw Data'!G1463, 0)</f>
        <v>0</v>
      </c>
      <c r="W1468">
        <f>SUM('Hidden Analysis'!S1469:T1469)</f>
        <v>0</v>
      </c>
      <c r="X1468">
        <f>SUM('Hidden Analysis'!U1469:V1469)</f>
        <v>0</v>
      </c>
    </row>
    <row r="1469" spans="1:24" x14ac:dyDescent="0.3">
      <c r="A1469" s="2">
        <f>'Raw Data'!M1464</f>
        <v>0</v>
      </c>
      <c r="B1469">
        <f>IF('Raw Data'!L1464&gt;'Raw Data'!K1464, 'Raw Data'!F1464, 0)</f>
        <v>0</v>
      </c>
      <c r="C1469">
        <f>IF('Raw Data'!K1464&gt;'Raw Data'!L1464, 'Raw Data'!C1464, 0)</f>
        <v>0</v>
      </c>
      <c r="D1469">
        <f t="shared" si="48"/>
        <v>0</v>
      </c>
      <c r="E1469">
        <f>SUM('Hidden Analysis'!A1470:B1470)</f>
        <v>0</v>
      </c>
      <c r="F1469">
        <f>SUM('Hidden Analysis'!C1470:D1470)</f>
        <v>0</v>
      </c>
      <c r="G1469">
        <f>IF(AND('Raw Data'!F1464&lt;'Raw Data'!C1464, 'Raw Data'!L1464&gt;'Raw Data'!K1464), 'Raw Data'!F1464, 0)</f>
        <v>0</v>
      </c>
      <c r="H1469">
        <f>IF(AND('Raw Data'!F1464&gt;'Raw Data'!C1464, 'Raw Data'!L1464&lt;'Raw Data'!K1464), 'Raw Data'!C1464, 0)</f>
        <v>0</v>
      </c>
      <c r="I1469">
        <f t="shared" si="49"/>
        <v>0</v>
      </c>
      <c r="J1469">
        <f>IF(AND('Raw Data'!F1464&gt;'Raw Data'!C1464, 'Raw Data'!L1464&gt;'Raw Data'!K1464), 'Raw Data'!F1464, 0)</f>
        <v>0</v>
      </c>
      <c r="K1469">
        <f>IF(AND('Raw Data'!F1464&lt;'Raw Data'!C1464, 'Raw Data'!L1464&lt;'Raw Data'!K1464), 'Raw Data'!C1464, 0)</f>
        <v>0</v>
      </c>
      <c r="L1469">
        <f>IF('Raw Data'!L1464-'Raw Data'!K1464&gt;3, 'Raw Data'!J1464, 0)</f>
        <v>0</v>
      </c>
      <c r="M1469">
        <f>IF('Raw Data'!K1464-'Raw Data'!L1464&gt;3, 'Raw Data'!I1464, 0)</f>
        <v>0</v>
      </c>
      <c r="N1469">
        <f>IF('Raw Data'!L1464-'Raw Data'!K1464&gt;3, 'Raw Data'!J1464, IF('Raw Data'!K1464-'Raw Data'!L1464&gt;3, 'Raw Data'!I1464, 0))</f>
        <v>0</v>
      </c>
      <c r="O1469">
        <f>IF(ISBLANK('Raw Data'!L1464), 0, IF(ABS('Raw Data'!L1464-'Raw Data'!K1464)&lt;4, 'Raw Data'!H1464, IF(ABS('Raw Data'!K1464-'Raw Data'!L1464)&lt;4, 'Raw Data'!G1464, 0)))</f>
        <v>0</v>
      </c>
      <c r="P1469">
        <f>SUM('Hidden Analysis'!E1470:H1470)</f>
        <v>0</v>
      </c>
      <c r="Q1469">
        <f>SUM('Hidden Analysis'!I1470:L1470)</f>
        <v>0</v>
      </c>
      <c r="R1469">
        <f>SUM('Hidden Analysis'!M1470:P1470)</f>
        <v>0</v>
      </c>
      <c r="S1469">
        <f>SUM('Hidden Analysis'!Q1470:R1470)</f>
        <v>0</v>
      </c>
      <c r="T1469">
        <f>IF(AND('Raw Data'!F1464&lt;1.5, 'Raw Data'!L1464&gt;'Raw Data'!K1464, 'Raw Data'!L1464-'Raw Data'!K1464&gt;3), 'Raw Data'!F1464, 0)</f>
        <v>0</v>
      </c>
      <c r="U1469">
        <f>IF(AND('Raw Data'!L1464-'Raw Data'!K1464&lt;4, 'Raw Data'!L1464&gt;'Raw Data'!K1464), 'Raw Data'!H1464, 0)</f>
        <v>0</v>
      </c>
      <c r="V1469">
        <f>IF(AND('Raw Data'!K1464-'Raw Data'!L1464&lt;4, 'Raw Data'!K1464&gt;'Raw Data'!L1464), 'Raw Data'!G1464, 0)</f>
        <v>0</v>
      </c>
      <c r="W1469">
        <f>SUM('Hidden Analysis'!S1470:T1470)</f>
        <v>0</v>
      </c>
      <c r="X1469">
        <f>SUM('Hidden Analysis'!U1470:V1470)</f>
        <v>0</v>
      </c>
    </row>
    <row r="1470" spans="1:24" x14ac:dyDescent="0.3">
      <c r="A1470" s="2">
        <f>'Raw Data'!M1465</f>
        <v>0</v>
      </c>
      <c r="B1470">
        <f>IF('Raw Data'!L1465&gt;'Raw Data'!K1465, 'Raw Data'!F1465, 0)</f>
        <v>0</v>
      </c>
      <c r="C1470">
        <f>IF('Raw Data'!K1465&gt;'Raw Data'!L1465, 'Raw Data'!C1465, 0)</f>
        <v>0</v>
      </c>
      <c r="D1470">
        <f t="shared" si="48"/>
        <v>0</v>
      </c>
      <c r="E1470">
        <f>SUM('Hidden Analysis'!A1471:B1471)</f>
        <v>0</v>
      </c>
      <c r="F1470">
        <f>SUM('Hidden Analysis'!C1471:D1471)</f>
        <v>0</v>
      </c>
      <c r="G1470">
        <f>IF(AND('Raw Data'!F1465&lt;'Raw Data'!C1465, 'Raw Data'!L1465&gt;'Raw Data'!K1465), 'Raw Data'!F1465, 0)</f>
        <v>0</v>
      </c>
      <c r="H1470">
        <f>IF(AND('Raw Data'!F1465&gt;'Raw Data'!C1465, 'Raw Data'!L1465&lt;'Raw Data'!K1465), 'Raw Data'!C1465, 0)</f>
        <v>0</v>
      </c>
      <c r="I1470">
        <f t="shared" si="49"/>
        <v>0</v>
      </c>
      <c r="J1470">
        <f>IF(AND('Raw Data'!F1465&gt;'Raw Data'!C1465, 'Raw Data'!L1465&gt;'Raw Data'!K1465), 'Raw Data'!F1465, 0)</f>
        <v>0</v>
      </c>
      <c r="K1470">
        <f>IF(AND('Raw Data'!F1465&lt;'Raw Data'!C1465, 'Raw Data'!L1465&lt;'Raw Data'!K1465), 'Raw Data'!C1465, 0)</f>
        <v>0</v>
      </c>
      <c r="L1470">
        <f>IF('Raw Data'!L1465-'Raw Data'!K1465&gt;3, 'Raw Data'!J1465, 0)</f>
        <v>0</v>
      </c>
      <c r="M1470">
        <f>IF('Raw Data'!K1465-'Raw Data'!L1465&gt;3, 'Raw Data'!I1465, 0)</f>
        <v>0</v>
      </c>
      <c r="N1470">
        <f>IF('Raw Data'!L1465-'Raw Data'!K1465&gt;3, 'Raw Data'!J1465, IF('Raw Data'!K1465-'Raw Data'!L1465&gt;3, 'Raw Data'!I1465, 0))</f>
        <v>0</v>
      </c>
      <c r="O1470">
        <f>IF(ISBLANK('Raw Data'!L1465), 0, IF(ABS('Raw Data'!L1465-'Raw Data'!K1465)&lt;4, 'Raw Data'!H1465, IF(ABS('Raw Data'!K1465-'Raw Data'!L1465)&lt;4, 'Raw Data'!G1465, 0)))</f>
        <v>0</v>
      </c>
      <c r="P1470">
        <f>SUM('Hidden Analysis'!E1471:H1471)</f>
        <v>0</v>
      </c>
      <c r="Q1470">
        <f>SUM('Hidden Analysis'!I1471:L1471)</f>
        <v>0</v>
      </c>
      <c r="R1470">
        <f>SUM('Hidden Analysis'!M1471:P1471)</f>
        <v>0</v>
      </c>
      <c r="S1470">
        <f>SUM('Hidden Analysis'!Q1471:R1471)</f>
        <v>0</v>
      </c>
      <c r="T1470">
        <f>IF(AND('Raw Data'!F1465&lt;1.5, 'Raw Data'!L1465&gt;'Raw Data'!K1465, 'Raw Data'!L1465-'Raw Data'!K1465&gt;3), 'Raw Data'!F1465, 0)</f>
        <v>0</v>
      </c>
      <c r="U1470">
        <f>IF(AND('Raw Data'!L1465-'Raw Data'!K1465&lt;4, 'Raw Data'!L1465&gt;'Raw Data'!K1465), 'Raw Data'!H1465, 0)</f>
        <v>0</v>
      </c>
      <c r="V1470">
        <f>IF(AND('Raw Data'!K1465-'Raw Data'!L1465&lt;4, 'Raw Data'!K1465&gt;'Raw Data'!L1465), 'Raw Data'!G1465, 0)</f>
        <v>0</v>
      </c>
      <c r="W1470">
        <f>SUM('Hidden Analysis'!S1471:T1471)</f>
        <v>0</v>
      </c>
      <c r="X1470">
        <f>SUM('Hidden Analysis'!U1471:V1471)</f>
        <v>0</v>
      </c>
    </row>
    <row r="1471" spans="1:24" x14ac:dyDescent="0.3">
      <c r="A1471" s="2">
        <f>'Raw Data'!M1466</f>
        <v>0</v>
      </c>
      <c r="B1471">
        <f>IF('Raw Data'!L1466&gt;'Raw Data'!K1466, 'Raw Data'!F1466, 0)</f>
        <v>0</v>
      </c>
      <c r="C1471">
        <f>IF('Raw Data'!K1466&gt;'Raw Data'!L1466, 'Raw Data'!C1466, 0)</f>
        <v>0</v>
      </c>
      <c r="D1471">
        <f t="shared" si="48"/>
        <v>0</v>
      </c>
      <c r="E1471">
        <f>SUM('Hidden Analysis'!A1472:B1472)</f>
        <v>0</v>
      </c>
      <c r="F1471">
        <f>SUM('Hidden Analysis'!C1472:D1472)</f>
        <v>0</v>
      </c>
      <c r="G1471">
        <f>IF(AND('Raw Data'!F1466&lt;'Raw Data'!C1466, 'Raw Data'!L1466&gt;'Raw Data'!K1466), 'Raw Data'!F1466, 0)</f>
        <v>0</v>
      </c>
      <c r="H1471">
        <f>IF(AND('Raw Data'!F1466&gt;'Raw Data'!C1466, 'Raw Data'!L1466&lt;'Raw Data'!K1466), 'Raw Data'!C1466, 0)</f>
        <v>0</v>
      </c>
      <c r="I1471">
        <f t="shared" si="49"/>
        <v>0</v>
      </c>
      <c r="J1471">
        <f>IF(AND('Raw Data'!F1466&gt;'Raw Data'!C1466, 'Raw Data'!L1466&gt;'Raw Data'!K1466), 'Raw Data'!F1466, 0)</f>
        <v>0</v>
      </c>
      <c r="K1471">
        <f>IF(AND('Raw Data'!F1466&lt;'Raw Data'!C1466, 'Raw Data'!L1466&lt;'Raw Data'!K1466), 'Raw Data'!C1466, 0)</f>
        <v>0</v>
      </c>
      <c r="L1471">
        <f>IF('Raw Data'!L1466-'Raw Data'!K1466&gt;3, 'Raw Data'!J1466, 0)</f>
        <v>0</v>
      </c>
      <c r="M1471">
        <f>IF('Raw Data'!K1466-'Raw Data'!L1466&gt;3, 'Raw Data'!I1466, 0)</f>
        <v>0</v>
      </c>
      <c r="N1471">
        <f>IF('Raw Data'!L1466-'Raw Data'!K1466&gt;3, 'Raw Data'!J1466, IF('Raw Data'!K1466-'Raw Data'!L1466&gt;3, 'Raw Data'!I1466, 0))</f>
        <v>0</v>
      </c>
      <c r="O1471">
        <f>IF(ISBLANK('Raw Data'!L1466), 0, IF(ABS('Raw Data'!L1466-'Raw Data'!K1466)&lt;4, 'Raw Data'!H1466, IF(ABS('Raw Data'!K1466-'Raw Data'!L1466)&lt;4, 'Raw Data'!G1466, 0)))</f>
        <v>0</v>
      </c>
      <c r="P1471">
        <f>SUM('Hidden Analysis'!E1472:H1472)</f>
        <v>0</v>
      </c>
      <c r="Q1471">
        <f>SUM('Hidden Analysis'!I1472:L1472)</f>
        <v>0</v>
      </c>
      <c r="R1471">
        <f>SUM('Hidden Analysis'!M1472:P1472)</f>
        <v>0</v>
      </c>
      <c r="S1471">
        <f>SUM('Hidden Analysis'!Q1472:R1472)</f>
        <v>0</v>
      </c>
      <c r="T1471">
        <f>IF(AND('Raw Data'!F1466&lt;1.5, 'Raw Data'!L1466&gt;'Raw Data'!K1466, 'Raw Data'!L1466-'Raw Data'!K1466&gt;3), 'Raw Data'!F1466, 0)</f>
        <v>0</v>
      </c>
      <c r="U1471">
        <f>IF(AND('Raw Data'!L1466-'Raw Data'!K1466&lt;4, 'Raw Data'!L1466&gt;'Raw Data'!K1466), 'Raw Data'!H1466, 0)</f>
        <v>0</v>
      </c>
      <c r="V1471">
        <f>IF(AND('Raw Data'!K1466-'Raw Data'!L1466&lt;4, 'Raw Data'!K1466&gt;'Raw Data'!L1466), 'Raw Data'!G1466, 0)</f>
        <v>0</v>
      </c>
      <c r="W1471">
        <f>SUM('Hidden Analysis'!S1472:T1472)</f>
        <v>0</v>
      </c>
      <c r="X1471">
        <f>SUM('Hidden Analysis'!U1472:V1472)</f>
        <v>0</v>
      </c>
    </row>
    <row r="1472" spans="1:24" x14ac:dyDescent="0.3">
      <c r="A1472" s="2">
        <f>'Raw Data'!M1467</f>
        <v>0</v>
      </c>
      <c r="B1472">
        <f>IF('Raw Data'!L1467&gt;'Raw Data'!K1467, 'Raw Data'!F1467, 0)</f>
        <v>0</v>
      </c>
      <c r="C1472">
        <f>IF('Raw Data'!K1467&gt;'Raw Data'!L1467, 'Raw Data'!C1467, 0)</f>
        <v>0</v>
      </c>
      <c r="D1472">
        <f t="shared" si="48"/>
        <v>0</v>
      </c>
      <c r="E1472">
        <f>SUM('Hidden Analysis'!A1473:B1473)</f>
        <v>0</v>
      </c>
      <c r="F1472">
        <f>SUM('Hidden Analysis'!C1473:D1473)</f>
        <v>0</v>
      </c>
      <c r="G1472">
        <f>IF(AND('Raw Data'!F1467&lt;'Raw Data'!C1467, 'Raw Data'!L1467&gt;'Raw Data'!K1467), 'Raw Data'!F1467, 0)</f>
        <v>0</v>
      </c>
      <c r="H1472">
        <f>IF(AND('Raw Data'!F1467&gt;'Raw Data'!C1467, 'Raw Data'!L1467&lt;'Raw Data'!K1467), 'Raw Data'!C1467, 0)</f>
        <v>0</v>
      </c>
      <c r="I1472">
        <f t="shared" si="49"/>
        <v>0</v>
      </c>
      <c r="J1472">
        <f>IF(AND('Raw Data'!F1467&gt;'Raw Data'!C1467, 'Raw Data'!L1467&gt;'Raw Data'!K1467), 'Raw Data'!F1467, 0)</f>
        <v>0</v>
      </c>
      <c r="K1472">
        <f>IF(AND('Raw Data'!F1467&lt;'Raw Data'!C1467, 'Raw Data'!L1467&lt;'Raw Data'!K1467), 'Raw Data'!C1467, 0)</f>
        <v>0</v>
      </c>
      <c r="L1472">
        <f>IF('Raw Data'!L1467-'Raw Data'!K1467&gt;3, 'Raw Data'!J1467, 0)</f>
        <v>0</v>
      </c>
      <c r="M1472">
        <f>IF('Raw Data'!K1467-'Raw Data'!L1467&gt;3, 'Raw Data'!I1467, 0)</f>
        <v>0</v>
      </c>
      <c r="N1472">
        <f>IF('Raw Data'!L1467-'Raw Data'!K1467&gt;3, 'Raw Data'!J1467, IF('Raw Data'!K1467-'Raw Data'!L1467&gt;3, 'Raw Data'!I1467, 0))</f>
        <v>0</v>
      </c>
      <c r="O1472">
        <f>IF(ISBLANK('Raw Data'!L1467), 0, IF(ABS('Raw Data'!L1467-'Raw Data'!K1467)&lt;4, 'Raw Data'!H1467, IF(ABS('Raw Data'!K1467-'Raw Data'!L1467)&lt;4, 'Raw Data'!G1467, 0)))</f>
        <v>0</v>
      </c>
      <c r="P1472">
        <f>SUM('Hidden Analysis'!E1473:H1473)</f>
        <v>0</v>
      </c>
      <c r="Q1472">
        <f>SUM('Hidden Analysis'!I1473:L1473)</f>
        <v>0</v>
      </c>
      <c r="R1472">
        <f>SUM('Hidden Analysis'!M1473:P1473)</f>
        <v>0</v>
      </c>
      <c r="S1472">
        <f>SUM('Hidden Analysis'!Q1473:R1473)</f>
        <v>0</v>
      </c>
      <c r="T1472">
        <f>IF(AND('Raw Data'!F1467&lt;1.5, 'Raw Data'!L1467&gt;'Raw Data'!K1467, 'Raw Data'!L1467-'Raw Data'!K1467&gt;3), 'Raw Data'!F1467, 0)</f>
        <v>0</v>
      </c>
      <c r="U1472">
        <f>IF(AND('Raw Data'!L1467-'Raw Data'!K1467&lt;4, 'Raw Data'!L1467&gt;'Raw Data'!K1467), 'Raw Data'!H1467, 0)</f>
        <v>0</v>
      </c>
      <c r="V1472">
        <f>IF(AND('Raw Data'!K1467-'Raw Data'!L1467&lt;4, 'Raw Data'!K1467&gt;'Raw Data'!L1467), 'Raw Data'!G1467, 0)</f>
        <v>0</v>
      </c>
      <c r="W1472">
        <f>SUM('Hidden Analysis'!S1473:T1473)</f>
        <v>0</v>
      </c>
      <c r="X1472">
        <f>SUM('Hidden Analysis'!U1473:V1473)</f>
        <v>0</v>
      </c>
    </row>
    <row r="1473" spans="1:24" x14ac:dyDescent="0.3">
      <c r="A1473" s="2">
        <f>'Raw Data'!M1468</f>
        <v>0</v>
      </c>
      <c r="B1473">
        <f>IF('Raw Data'!L1468&gt;'Raw Data'!K1468, 'Raw Data'!F1468, 0)</f>
        <v>0</v>
      </c>
      <c r="C1473">
        <f>IF('Raw Data'!K1468&gt;'Raw Data'!L1468, 'Raw Data'!C1468, 0)</f>
        <v>0</v>
      </c>
      <c r="D1473">
        <f t="shared" si="48"/>
        <v>0</v>
      </c>
      <c r="E1473">
        <f>SUM('Hidden Analysis'!A1474:B1474)</f>
        <v>0</v>
      </c>
      <c r="F1473">
        <f>SUM('Hidden Analysis'!C1474:D1474)</f>
        <v>0</v>
      </c>
      <c r="G1473">
        <f>IF(AND('Raw Data'!F1468&lt;'Raw Data'!C1468, 'Raw Data'!L1468&gt;'Raw Data'!K1468), 'Raw Data'!F1468, 0)</f>
        <v>0</v>
      </c>
      <c r="H1473">
        <f>IF(AND('Raw Data'!F1468&gt;'Raw Data'!C1468, 'Raw Data'!L1468&lt;'Raw Data'!K1468), 'Raw Data'!C1468, 0)</f>
        <v>0</v>
      </c>
      <c r="I1473">
        <f t="shared" si="49"/>
        <v>0</v>
      </c>
      <c r="J1473">
        <f>IF(AND('Raw Data'!F1468&gt;'Raw Data'!C1468, 'Raw Data'!L1468&gt;'Raw Data'!K1468), 'Raw Data'!F1468, 0)</f>
        <v>0</v>
      </c>
      <c r="K1473">
        <f>IF(AND('Raw Data'!F1468&lt;'Raw Data'!C1468, 'Raw Data'!L1468&lt;'Raw Data'!K1468), 'Raw Data'!C1468, 0)</f>
        <v>0</v>
      </c>
      <c r="L1473">
        <f>IF('Raw Data'!L1468-'Raw Data'!K1468&gt;3, 'Raw Data'!J1468, 0)</f>
        <v>0</v>
      </c>
      <c r="M1473">
        <f>IF('Raw Data'!K1468-'Raw Data'!L1468&gt;3, 'Raw Data'!I1468, 0)</f>
        <v>0</v>
      </c>
      <c r="N1473">
        <f>IF('Raw Data'!L1468-'Raw Data'!K1468&gt;3, 'Raw Data'!J1468, IF('Raw Data'!K1468-'Raw Data'!L1468&gt;3, 'Raw Data'!I1468, 0))</f>
        <v>0</v>
      </c>
      <c r="O1473">
        <f>IF(ISBLANK('Raw Data'!L1468), 0, IF(ABS('Raw Data'!L1468-'Raw Data'!K1468)&lt;4, 'Raw Data'!H1468, IF(ABS('Raw Data'!K1468-'Raw Data'!L1468)&lt;4, 'Raw Data'!G1468, 0)))</f>
        <v>0</v>
      </c>
      <c r="P1473">
        <f>SUM('Hidden Analysis'!E1474:H1474)</f>
        <v>0</v>
      </c>
      <c r="Q1473">
        <f>SUM('Hidden Analysis'!I1474:L1474)</f>
        <v>0</v>
      </c>
      <c r="R1473">
        <f>SUM('Hidden Analysis'!M1474:P1474)</f>
        <v>0</v>
      </c>
      <c r="S1473">
        <f>SUM('Hidden Analysis'!Q1474:R1474)</f>
        <v>0</v>
      </c>
      <c r="T1473">
        <f>IF(AND('Raw Data'!F1468&lt;1.5, 'Raw Data'!L1468&gt;'Raw Data'!K1468, 'Raw Data'!L1468-'Raw Data'!K1468&gt;3), 'Raw Data'!F1468, 0)</f>
        <v>0</v>
      </c>
      <c r="U1473">
        <f>IF(AND('Raw Data'!L1468-'Raw Data'!K1468&lt;4, 'Raw Data'!L1468&gt;'Raw Data'!K1468), 'Raw Data'!H1468, 0)</f>
        <v>0</v>
      </c>
      <c r="V1473">
        <f>IF(AND('Raw Data'!K1468-'Raw Data'!L1468&lt;4, 'Raw Data'!K1468&gt;'Raw Data'!L1468), 'Raw Data'!G1468, 0)</f>
        <v>0</v>
      </c>
      <c r="W1473">
        <f>SUM('Hidden Analysis'!S1474:T1474)</f>
        <v>0</v>
      </c>
      <c r="X1473">
        <f>SUM('Hidden Analysis'!U1474:V1474)</f>
        <v>0</v>
      </c>
    </row>
    <row r="1474" spans="1:24" x14ac:dyDescent="0.3">
      <c r="A1474" s="2">
        <f>'Raw Data'!M1469</f>
        <v>0</v>
      </c>
      <c r="B1474">
        <f>IF('Raw Data'!L1469&gt;'Raw Data'!K1469, 'Raw Data'!F1469, 0)</f>
        <v>0</v>
      </c>
      <c r="C1474">
        <f>IF('Raw Data'!K1469&gt;'Raw Data'!L1469, 'Raw Data'!C1469, 0)</f>
        <v>0</v>
      </c>
      <c r="D1474">
        <f t="shared" si="48"/>
        <v>0</v>
      </c>
      <c r="E1474">
        <f>SUM('Hidden Analysis'!A1475:B1475)</f>
        <v>0</v>
      </c>
      <c r="F1474">
        <f>SUM('Hidden Analysis'!C1475:D1475)</f>
        <v>0</v>
      </c>
      <c r="G1474">
        <f>IF(AND('Raw Data'!F1469&lt;'Raw Data'!C1469, 'Raw Data'!L1469&gt;'Raw Data'!K1469), 'Raw Data'!F1469, 0)</f>
        <v>0</v>
      </c>
      <c r="H1474">
        <f>IF(AND('Raw Data'!F1469&gt;'Raw Data'!C1469, 'Raw Data'!L1469&lt;'Raw Data'!K1469), 'Raw Data'!C1469, 0)</f>
        <v>0</v>
      </c>
      <c r="I1474">
        <f t="shared" si="49"/>
        <v>0</v>
      </c>
      <c r="J1474">
        <f>IF(AND('Raw Data'!F1469&gt;'Raw Data'!C1469, 'Raw Data'!L1469&gt;'Raw Data'!K1469), 'Raw Data'!F1469, 0)</f>
        <v>0</v>
      </c>
      <c r="K1474">
        <f>IF(AND('Raw Data'!F1469&lt;'Raw Data'!C1469, 'Raw Data'!L1469&lt;'Raw Data'!K1469), 'Raw Data'!C1469, 0)</f>
        <v>0</v>
      </c>
      <c r="L1474">
        <f>IF('Raw Data'!L1469-'Raw Data'!K1469&gt;3, 'Raw Data'!J1469, 0)</f>
        <v>0</v>
      </c>
      <c r="M1474">
        <f>IF('Raw Data'!K1469-'Raw Data'!L1469&gt;3, 'Raw Data'!I1469, 0)</f>
        <v>0</v>
      </c>
      <c r="N1474">
        <f>IF('Raw Data'!L1469-'Raw Data'!K1469&gt;3, 'Raw Data'!J1469, IF('Raw Data'!K1469-'Raw Data'!L1469&gt;3, 'Raw Data'!I1469, 0))</f>
        <v>0</v>
      </c>
      <c r="O1474">
        <f>IF(ISBLANK('Raw Data'!L1469), 0, IF(ABS('Raw Data'!L1469-'Raw Data'!K1469)&lt;4, 'Raw Data'!H1469, IF(ABS('Raw Data'!K1469-'Raw Data'!L1469)&lt;4, 'Raw Data'!G1469, 0)))</f>
        <v>0</v>
      </c>
      <c r="P1474">
        <f>SUM('Hidden Analysis'!E1475:H1475)</f>
        <v>0</v>
      </c>
      <c r="Q1474">
        <f>SUM('Hidden Analysis'!I1475:L1475)</f>
        <v>0</v>
      </c>
      <c r="R1474">
        <f>SUM('Hidden Analysis'!M1475:P1475)</f>
        <v>0</v>
      </c>
      <c r="S1474">
        <f>SUM('Hidden Analysis'!Q1475:R1475)</f>
        <v>0</v>
      </c>
      <c r="T1474">
        <f>IF(AND('Raw Data'!F1469&lt;1.5, 'Raw Data'!L1469&gt;'Raw Data'!K1469, 'Raw Data'!L1469-'Raw Data'!K1469&gt;3), 'Raw Data'!F1469, 0)</f>
        <v>0</v>
      </c>
      <c r="U1474">
        <f>IF(AND('Raw Data'!L1469-'Raw Data'!K1469&lt;4, 'Raw Data'!L1469&gt;'Raw Data'!K1469), 'Raw Data'!H1469, 0)</f>
        <v>0</v>
      </c>
      <c r="V1474">
        <f>IF(AND('Raw Data'!K1469-'Raw Data'!L1469&lt;4, 'Raw Data'!K1469&gt;'Raw Data'!L1469), 'Raw Data'!G1469, 0)</f>
        <v>0</v>
      </c>
      <c r="W1474">
        <f>SUM('Hidden Analysis'!S1475:T1475)</f>
        <v>0</v>
      </c>
      <c r="X1474">
        <f>SUM('Hidden Analysis'!U1475:V1475)</f>
        <v>0</v>
      </c>
    </row>
    <row r="1475" spans="1:24" x14ac:dyDescent="0.3">
      <c r="A1475" s="2">
        <f>'Raw Data'!M1470</f>
        <v>0</v>
      </c>
      <c r="B1475">
        <f>IF('Raw Data'!L1470&gt;'Raw Data'!K1470, 'Raw Data'!F1470, 0)</f>
        <v>0</v>
      </c>
      <c r="C1475">
        <f>IF('Raw Data'!K1470&gt;'Raw Data'!L1470, 'Raw Data'!C1470, 0)</f>
        <v>0</v>
      </c>
      <c r="D1475">
        <f t="shared" si="48"/>
        <v>0</v>
      </c>
      <c r="E1475">
        <f>SUM('Hidden Analysis'!A1476:B1476)</f>
        <v>0</v>
      </c>
      <c r="F1475">
        <f>SUM('Hidden Analysis'!C1476:D1476)</f>
        <v>0</v>
      </c>
      <c r="G1475">
        <f>IF(AND('Raw Data'!F1470&lt;'Raw Data'!C1470, 'Raw Data'!L1470&gt;'Raw Data'!K1470), 'Raw Data'!F1470, 0)</f>
        <v>0</v>
      </c>
      <c r="H1475">
        <f>IF(AND('Raw Data'!F1470&gt;'Raw Data'!C1470, 'Raw Data'!L1470&lt;'Raw Data'!K1470), 'Raw Data'!C1470, 0)</f>
        <v>0</v>
      </c>
      <c r="I1475">
        <f t="shared" si="49"/>
        <v>0</v>
      </c>
      <c r="J1475">
        <f>IF(AND('Raw Data'!F1470&gt;'Raw Data'!C1470, 'Raw Data'!L1470&gt;'Raw Data'!K1470), 'Raw Data'!F1470, 0)</f>
        <v>0</v>
      </c>
      <c r="K1475">
        <f>IF(AND('Raw Data'!F1470&lt;'Raw Data'!C1470, 'Raw Data'!L1470&lt;'Raw Data'!K1470), 'Raw Data'!C1470, 0)</f>
        <v>0</v>
      </c>
      <c r="L1475">
        <f>IF('Raw Data'!L1470-'Raw Data'!K1470&gt;3, 'Raw Data'!J1470, 0)</f>
        <v>0</v>
      </c>
      <c r="M1475">
        <f>IF('Raw Data'!K1470-'Raw Data'!L1470&gt;3, 'Raw Data'!I1470, 0)</f>
        <v>0</v>
      </c>
      <c r="N1475">
        <f>IF('Raw Data'!L1470-'Raw Data'!K1470&gt;3, 'Raw Data'!J1470, IF('Raw Data'!K1470-'Raw Data'!L1470&gt;3, 'Raw Data'!I1470, 0))</f>
        <v>0</v>
      </c>
      <c r="O1475">
        <f>IF(ISBLANK('Raw Data'!L1470), 0, IF(ABS('Raw Data'!L1470-'Raw Data'!K1470)&lt;4, 'Raw Data'!H1470, IF(ABS('Raw Data'!K1470-'Raw Data'!L1470)&lt;4, 'Raw Data'!G1470, 0)))</f>
        <v>0</v>
      </c>
      <c r="P1475">
        <f>SUM('Hidden Analysis'!E1476:H1476)</f>
        <v>0</v>
      </c>
      <c r="Q1475">
        <f>SUM('Hidden Analysis'!I1476:L1476)</f>
        <v>0</v>
      </c>
      <c r="R1475">
        <f>SUM('Hidden Analysis'!M1476:P1476)</f>
        <v>0</v>
      </c>
      <c r="S1475">
        <f>SUM('Hidden Analysis'!Q1476:R1476)</f>
        <v>0</v>
      </c>
      <c r="T1475">
        <f>IF(AND('Raw Data'!F1470&lt;1.5, 'Raw Data'!L1470&gt;'Raw Data'!K1470, 'Raw Data'!L1470-'Raw Data'!K1470&gt;3), 'Raw Data'!F1470, 0)</f>
        <v>0</v>
      </c>
      <c r="U1475">
        <f>IF(AND('Raw Data'!L1470-'Raw Data'!K1470&lt;4, 'Raw Data'!L1470&gt;'Raw Data'!K1470), 'Raw Data'!H1470, 0)</f>
        <v>0</v>
      </c>
      <c r="V1475">
        <f>IF(AND('Raw Data'!K1470-'Raw Data'!L1470&lt;4, 'Raw Data'!K1470&gt;'Raw Data'!L1470), 'Raw Data'!G1470, 0)</f>
        <v>0</v>
      </c>
      <c r="W1475">
        <f>SUM('Hidden Analysis'!S1476:T1476)</f>
        <v>0</v>
      </c>
      <c r="X1475">
        <f>SUM('Hidden Analysis'!U1476:V1476)</f>
        <v>0</v>
      </c>
    </row>
    <row r="1476" spans="1:24" x14ac:dyDescent="0.3">
      <c r="A1476" s="2">
        <f>'Raw Data'!M1471</f>
        <v>0</v>
      </c>
      <c r="B1476">
        <f>IF('Raw Data'!L1471&gt;'Raw Data'!K1471, 'Raw Data'!F1471, 0)</f>
        <v>0</v>
      </c>
      <c r="C1476">
        <f>IF('Raw Data'!K1471&gt;'Raw Data'!L1471, 'Raw Data'!C1471, 0)</f>
        <v>0</v>
      </c>
      <c r="D1476">
        <f t="shared" si="48"/>
        <v>0</v>
      </c>
      <c r="E1476">
        <f>SUM('Hidden Analysis'!A1477:B1477)</f>
        <v>0</v>
      </c>
      <c r="F1476">
        <f>SUM('Hidden Analysis'!C1477:D1477)</f>
        <v>0</v>
      </c>
      <c r="G1476">
        <f>IF(AND('Raw Data'!F1471&lt;'Raw Data'!C1471, 'Raw Data'!L1471&gt;'Raw Data'!K1471), 'Raw Data'!F1471, 0)</f>
        <v>0</v>
      </c>
      <c r="H1476">
        <f>IF(AND('Raw Data'!F1471&gt;'Raw Data'!C1471, 'Raw Data'!L1471&lt;'Raw Data'!K1471), 'Raw Data'!C1471, 0)</f>
        <v>0</v>
      </c>
      <c r="I1476">
        <f t="shared" si="49"/>
        <v>0</v>
      </c>
      <c r="J1476">
        <f>IF(AND('Raw Data'!F1471&gt;'Raw Data'!C1471, 'Raw Data'!L1471&gt;'Raw Data'!K1471), 'Raw Data'!F1471, 0)</f>
        <v>0</v>
      </c>
      <c r="K1476">
        <f>IF(AND('Raw Data'!F1471&lt;'Raw Data'!C1471, 'Raw Data'!L1471&lt;'Raw Data'!K1471), 'Raw Data'!C1471, 0)</f>
        <v>0</v>
      </c>
      <c r="L1476">
        <f>IF('Raw Data'!L1471-'Raw Data'!K1471&gt;3, 'Raw Data'!J1471, 0)</f>
        <v>0</v>
      </c>
      <c r="M1476">
        <f>IF('Raw Data'!K1471-'Raw Data'!L1471&gt;3, 'Raw Data'!I1471, 0)</f>
        <v>0</v>
      </c>
      <c r="N1476">
        <f>IF('Raw Data'!L1471-'Raw Data'!K1471&gt;3, 'Raw Data'!J1471, IF('Raw Data'!K1471-'Raw Data'!L1471&gt;3, 'Raw Data'!I1471, 0))</f>
        <v>0</v>
      </c>
      <c r="O1476">
        <f>IF(ISBLANK('Raw Data'!L1471), 0, IF(ABS('Raw Data'!L1471-'Raw Data'!K1471)&lt;4, 'Raw Data'!H1471, IF(ABS('Raw Data'!K1471-'Raw Data'!L1471)&lt;4, 'Raw Data'!G1471, 0)))</f>
        <v>0</v>
      </c>
      <c r="P1476">
        <f>SUM('Hidden Analysis'!E1477:H1477)</f>
        <v>0</v>
      </c>
      <c r="Q1476">
        <f>SUM('Hidden Analysis'!I1477:L1477)</f>
        <v>0</v>
      </c>
      <c r="R1476">
        <f>SUM('Hidden Analysis'!M1477:P1477)</f>
        <v>0</v>
      </c>
      <c r="S1476">
        <f>SUM('Hidden Analysis'!Q1477:R1477)</f>
        <v>0</v>
      </c>
      <c r="T1476">
        <f>IF(AND('Raw Data'!F1471&lt;1.5, 'Raw Data'!L1471&gt;'Raw Data'!K1471, 'Raw Data'!L1471-'Raw Data'!K1471&gt;3), 'Raw Data'!F1471, 0)</f>
        <v>0</v>
      </c>
      <c r="U1476">
        <f>IF(AND('Raw Data'!L1471-'Raw Data'!K1471&lt;4, 'Raw Data'!L1471&gt;'Raw Data'!K1471), 'Raw Data'!H1471, 0)</f>
        <v>0</v>
      </c>
      <c r="V1476">
        <f>IF(AND('Raw Data'!K1471-'Raw Data'!L1471&lt;4, 'Raw Data'!K1471&gt;'Raw Data'!L1471), 'Raw Data'!G1471, 0)</f>
        <v>0</v>
      </c>
      <c r="W1476">
        <f>SUM('Hidden Analysis'!S1477:T1477)</f>
        <v>0</v>
      </c>
      <c r="X1476">
        <f>SUM('Hidden Analysis'!U1477:V1477)</f>
        <v>0</v>
      </c>
    </row>
    <row r="1477" spans="1:24" x14ac:dyDescent="0.3">
      <c r="A1477" s="2">
        <f>'Raw Data'!M1472</f>
        <v>0</v>
      </c>
      <c r="B1477">
        <f>IF('Raw Data'!L1472&gt;'Raw Data'!K1472, 'Raw Data'!F1472, 0)</f>
        <v>0</v>
      </c>
      <c r="C1477">
        <f>IF('Raw Data'!K1472&gt;'Raw Data'!L1472, 'Raw Data'!C1472, 0)</f>
        <v>0</v>
      </c>
      <c r="D1477">
        <f t="shared" si="48"/>
        <v>0</v>
      </c>
      <c r="E1477">
        <f>SUM('Hidden Analysis'!A1478:B1478)</f>
        <v>0</v>
      </c>
      <c r="F1477">
        <f>SUM('Hidden Analysis'!C1478:D1478)</f>
        <v>0</v>
      </c>
      <c r="G1477">
        <f>IF(AND('Raw Data'!F1472&lt;'Raw Data'!C1472, 'Raw Data'!L1472&gt;'Raw Data'!K1472), 'Raw Data'!F1472, 0)</f>
        <v>0</v>
      </c>
      <c r="H1477">
        <f>IF(AND('Raw Data'!F1472&gt;'Raw Data'!C1472, 'Raw Data'!L1472&lt;'Raw Data'!K1472), 'Raw Data'!C1472, 0)</f>
        <v>0</v>
      </c>
      <c r="I1477">
        <f t="shared" si="49"/>
        <v>0</v>
      </c>
      <c r="J1477">
        <f>IF(AND('Raw Data'!F1472&gt;'Raw Data'!C1472, 'Raw Data'!L1472&gt;'Raw Data'!K1472), 'Raw Data'!F1472, 0)</f>
        <v>0</v>
      </c>
      <c r="K1477">
        <f>IF(AND('Raw Data'!F1472&lt;'Raw Data'!C1472, 'Raw Data'!L1472&lt;'Raw Data'!K1472), 'Raw Data'!C1472, 0)</f>
        <v>0</v>
      </c>
      <c r="L1477">
        <f>IF('Raw Data'!L1472-'Raw Data'!K1472&gt;3, 'Raw Data'!J1472, 0)</f>
        <v>0</v>
      </c>
      <c r="M1477">
        <f>IF('Raw Data'!K1472-'Raw Data'!L1472&gt;3, 'Raw Data'!I1472, 0)</f>
        <v>0</v>
      </c>
      <c r="N1477">
        <f>IF('Raw Data'!L1472-'Raw Data'!K1472&gt;3, 'Raw Data'!J1472, IF('Raw Data'!K1472-'Raw Data'!L1472&gt;3, 'Raw Data'!I1472, 0))</f>
        <v>0</v>
      </c>
      <c r="O1477">
        <f>IF(ISBLANK('Raw Data'!L1472), 0, IF(ABS('Raw Data'!L1472-'Raw Data'!K1472)&lt;4, 'Raw Data'!H1472, IF(ABS('Raw Data'!K1472-'Raw Data'!L1472)&lt;4, 'Raw Data'!G1472, 0)))</f>
        <v>0</v>
      </c>
      <c r="P1477">
        <f>SUM('Hidden Analysis'!E1478:H1478)</f>
        <v>0</v>
      </c>
      <c r="Q1477">
        <f>SUM('Hidden Analysis'!I1478:L1478)</f>
        <v>0</v>
      </c>
      <c r="R1477">
        <f>SUM('Hidden Analysis'!M1478:P1478)</f>
        <v>0</v>
      </c>
      <c r="S1477">
        <f>SUM('Hidden Analysis'!Q1478:R1478)</f>
        <v>0</v>
      </c>
      <c r="T1477">
        <f>IF(AND('Raw Data'!F1472&lt;1.5, 'Raw Data'!L1472&gt;'Raw Data'!K1472, 'Raw Data'!L1472-'Raw Data'!K1472&gt;3), 'Raw Data'!F1472, 0)</f>
        <v>0</v>
      </c>
      <c r="U1477">
        <f>IF(AND('Raw Data'!L1472-'Raw Data'!K1472&lt;4, 'Raw Data'!L1472&gt;'Raw Data'!K1472), 'Raw Data'!H1472, 0)</f>
        <v>0</v>
      </c>
      <c r="V1477">
        <f>IF(AND('Raw Data'!K1472-'Raw Data'!L1472&lt;4, 'Raw Data'!K1472&gt;'Raw Data'!L1472), 'Raw Data'!G1472, 0)</f>
        <v>0</v>
      </c>
      <c r="W1477">
        <f>SUM('Hidden Analysis'!S1478:T1478)</f>
        <v>0</v>
      </c>
      <c r="X1477">
        <f>SUM('Hidden Analysis'!U1478:V1478)</f>
        <v>0</v>
      </c>
    </row>
    <row r="1478" spans="1:24" x14ac:dyDescent="0.3">
      <c r="A1478" s="2">
        <f>'Raw Data'!M1473</f>
        <v>0</v>
      </c>
      <c r="B1478">
        <f>IF('Raw Data'!L1473&gt;'Raw Data'!K1473, 'Raw Data'!F1473, 0)</f>
        <v>0</v>
      </c>
      <c r="C1478">
        <f>IF('Raw Data'!K1473&gt;'Raw Data'!L1473, 'Raw Data'!C1473, 0)</f>
        <v>0</v>
      </c>
      <c r="D1478">
        <f t="shared" si="48"/>
        <v>0</v>
      </c>
      <c r="E1478">
        <f>SUM('Hidden Analysis'!A1479:B1479)</f>
        <v>0</v>
      </c>
      <c r="F1478">
        <f>SUM('Hidden Analysis'!C1479:D1479)</f>
        <v>0</v>
      </c>
      <c r="G1478">
        <f>IF(AND('Raw Data'!F1473&lt;'Raw Data'!C1473, 'Raw Data'!L1473&gt;'Raw Data'!K1473), 'Raw Data'!F1473, 0)</f>
        <v>0</v>
      </c>
      <c r="H1478">
        <f>IF(AND('Raw Data'!F1473&gt;'Raw Data'!C1473, 'Raw Data'!L1473&lt;'Raw Data'!K1473), 'Raw Data'!C1473, 0)</f>
        <v>0</v>
      </c>
      <c r="I1478">
        <f t="shared" si="49"/>
        <v>0</v>
      </c>
      <c r="J1478">
        <f>IF(AND('Raw Data'!F1473&gt;'Raw Data'!C1473, 'Raw Data'!L1473&gt;'Raw Data'!K1473), 'Raw Data'!F1473, 0)</f>
        <v>0</v>
      </c>
      <c r="K1478">
        <f>IF(AND('Raw Data'!F1473&lt;'Raw Data'!C1473, 'Raw Data'!L1473&lt;'Raw Data'!K1473), 'Raw Data'!C1473, 0)</f>
        <v>0</v>
      </c>
      <c r="L1478">
        <f>IF('Raw Data'!L1473-'Raw Data'!K1473&gt;3, 'Raw Data'!J1473, 0)</f>
        <v>0</v>
      </c>
      <c r="M1478">
        <f>IF('Raw Data'!K1473-'Raw Data'!L1473&gt;3, 'Raw Data'!I1473, 0)</f>
        <v>0</v>
      </c>
      <c r="N1478">
        <f>IF('Raw Data'!L1473-'Raw Data'!K1473&gt;3, 'Raw Data'!J1473, IF('Raw Data'!K1473-'Raw Data'!L1473&gt;3, 'Raw Data'!I1473, 0))</f>
        <v>0</v>
      </c>
      <c r="O1478">
        <f>IF(ISBLANK('Raw Data'!L1473), 0, IF(ABS('Raw Data'!L1473-'Raw Data'!K1473)&lt;4, 'Raw Data'!H1473, IF(ABS('Raw Data'!K1473-'Raw Data'!L1473)&lt;4, 'Raw Data'!G1473, 0)))</f>
        <v>0</v>
      </c>
      <c r="P1478">
        <f>SUM('Hidden Analysis'!E1479:H1479)</f>
        <v>0</v>
      </c>
      <c r="Q1478">
        <f>SUM('Hidden Analysis'!I1479:L1479)</f>
        <v>0</v>
      </c>
      <c r="R1478">
        <f>SUM('Hidden Analysis'!M1479:P1479)</f>
        <v>0</v>
      </c>
      <c r="S1478">
        <f>SUM('Hidden Analysis'!Q1479:R1479)</f>
        <v>0</v>
      </c>
      <c r="T1478">
        <f>IF(AND('Raw Data'!F1473&lt;1.5, 'Raw Data'!L1473&gt;'Raw Data'!K1473, 'Raw Data'!L1473-'Raw Data'!K1473&gt;3), 'Raw Data'!F1473, 0)</f>
        <v>0</v>
      </c>
      <c r="U1478">
        <f>IF(AND('Raw Data'!L1473-'Raw Data'!K1473&lt;4, 'Raw Data'!L1473&gt;'Raw Data'!K1473), 'Raw Data'!H1473, 0)</f>
        <v>0</v>
      </c>
      <c r="V1478">
        <f>IF(AND('Raw Data'!K1473-'Raw Data'!L1473&lt;4, 'Raw Data'!K1473&gt;'Raw Data'!L1473), 'Raw Data'!G1473, 0)</f>
        <v>0</v>
      </c>
      <c r="W1478">
        <f>SUM('Hidden Analysis'!S1479:T1479)</f>
        <v>0</v>
      </c>
      <c r="X1478">
        <f>SUM('Hidden Analysis'!U1479:V1479)</f>
        <v>0</v>
      </c>
    </row>
    <row r="1479" spans="1:24" x14ac:dyDescent="0.3">
      <c r="A1479" s="2">
        <f>'Raw Data'!M1474</f>
        <v>0</v>
      </c>
      <c r="B1479">
        <f>IF('Raw Data'!L1474&gt;'Raw Data'!K1474, 'Raw Data'!F1474, 0)</f>
        <v>0</v>
      </c>
      <c r="C1479">
        <f>IF('Raw Data'!K1474&gt;'Raw Data'!L1474, 'Raw Data'!C1474, 0)</f>
        <v>0</v>
      </c>
      <c r="D1479">
        <f t="shared" ref="D1479:D1542" si="50">SUM(G1479:H1479)</f>
        <v>0</v>
      </c>
      <c r="E1479">
        <f>SUM('Hidden Analysis'!A1480:B1480)</f>
        <v>0</v>
      </c>
      <c r="F1479">
        <f>SUM('Hidden Analysis'!C1480:D1480)</f>
        <v>0</v>
      </c>
      <c r="G1479">
        <f>IF(AND('Raw Data'!F1474&lt;'Raw Data'!C1474, 'Raw Data'!L1474&gt;'Raw Data'!K1474), 'Raw Data'!F1474, 0)</f>
        <v>0</v>
      </c>
      <c r="H1479">
        <f>IF(AND('Raw Data'!F1474&gt;'Raw Data'!C1474, 'Raw Data'!L1474&lt;'Raw Data'!K1474), 'Raw Data'!C1474, 0)</f>
        <v>0</v>
      </c>
      <c r="I1479">
        <f t="shared" ref="I1479:I1542" si="51">SUM(J1479:K1479)</f>
        <v>0</v>
      </c>
      <c r="J1479">
        <f>IF(AND('Raw Data'!F1474&gt;'Raw Data'!C1474, 'Raw Data'!L1474&gt;'Raw Data'!K1474), 'Raw Data'!F1474, 0)</f>
        <v>0</v>
      </c>
      <c r="K1479">
        <f>IF(AND('Raw Data'!F1474&lt;'Raw Data'!C1474, 'Raw Data'!L1474&lt;'Raw Data'!K1474), 'Raw Data'!C1474, 0)</f>
        <v>0</v>
      </c>
      <c r="L1479">
        <f>IF('Raw Data'!L1474-'Raw Data'!K1474&gt;3, 'Raw Data'!J1474, 0)</f>
        <v>0</v>
      </c>
      <c r="M1479">
        <f>IF('Raw Data'!K1474-'Raw Data'!L1474&gt;3, 'Raw Data'!I1474, 0)</f>
        <v>0</v>
      </c>
      <c r="N1479">
        <f>IF('Raw Data'!L1474-'Raw Data'!K1474&gt;3, 'Raw Data'!J1474, IF('Raw Data'!K1474-'Raw Data'!L1474&gt;3, 'Raw Data'!I1474, 0))</f>
        <v>0</v>
      </c>
      <c r="O1479">
        <f>IF(ISBLANK('Raw Data'!L1474), 0, IF(ABS('Raw Data'!L1474-'Raw Data'!K1474)&lt;4, 'Raw Data'!H1474, IF(ABS('Raw Data'!K1474-'Raw Data'!L1474)&lt;4, 'Raw Data'!G1474, 0)))</f>
        <v>0</v>
      </c>
      <c r="P1479">
        <f>SUM('Hidden Analysis'!E1480:H1480)</f>
        <v>0</v>
      </c>
      <c r="Q1479">
        <f>SUM('Hidden Analysis'!I1480:L1480)</f>
        <v>0</v>
      </c>
      <c r="R1479">
        <f>SUM('Hidden Analysis'!M1480:P1480)</f>
        <v>0</v>
      </c>
      <c r="S1479">
        <f>SUM('Hidden Analysis'!Q1480:R1480)</f>
        <v>0</v>
      </c>
      <c r="T1479">
        <f>IF(AND('Raw Data'!F1474&lt;1.5, 'Raw Data'!L1474&gt;'Raw Data'!K1474, 'Raw Data'!L1474-'Raw Data'!K1474&gt;3), 'Raw Data'!F1474, 0)</f>
        <v>0</v>
      </c>
      <c r="U1479">
        <f>IF(AND('Raw Data'!L1474-'Raw Data'!K1474&lt;4, 'Raw Data'!L1474&gt;'Raw Data'!K1474), 'Raw Data'!H1474, 0)</f>
        <v>0</v>
      </c>
      <c r="V1479">
        <f>IF(AND('Raw Data'!K1474-'Raw Data'!L1474&lt;4, 'Raw Data'!K1474&gt;'Raw Data'!L1474), 'Raw Data'!G1474, 0)</f>
        <v>0</v>
      </c>
      <c r="W1479">
        <f>SUM('Hidden Analysis'!S1480:T1480)</f>
        <v>0</v>
      </c>
      <c r="X1479">
        <f>SUM('Hidden Analysis'!U1480:V1480)</f>
        <v>0</v>
      </c>
    </row>
    <row r="1480" spans="1:24" x14ac:dyDescent="0.3">
      <c r="A1480" s="2">
        <f>'Raw Data'!M1475</f>
        <v>0</v>
      </c>
      <c r="B1480">
        <f>IF('Raw Data'!L1475&gt;'Raw Data'!K1475, 'Raw Data'!F1475, 0)</f>
        <v>0</v>
      </c>
      <c r="C1480">
        <f>IF('Raw Data'!K1475&gt;'Raw Data'!L1475, 'Raw Data'!C1475, 0)</f>
        <v>0</v>
      </c>
      <c r="D1480">
        <f t="shared" si="50"/>
        <v>0</v>
      </c>
      <c r="E1480">
        <f>SUM('Hidden Analysis'!A1481:B1481)</f>
        <v>0</v>
      </c>
      <c r="F1480">
        <f>SUM('Hidden Analysis'!C1481:D1481)</f>
        <v>0</v>
      </c>
      <c r="G1480">
        <f>IF(AND('Raw Data'!F1475&lt;'Raw Data'!C1475, 'Raw Data'!L1475&gt;'Raw Data'!K1475), 'Raw Data'!F1475, 0)</f>
        <v>0</v>
      </c>
      <c r="H1480">
        <f>IF(AND('Raw Data'!F1475&gt;'Raw Data'!C1475, 'Raw Data'!L1475&lt;'Raw Data'!K1475), 'Raw Data'!C1475, 0)</f>
        <v>0</v>
      </c>
      <c r="I1480">
        <f t="shared" si="51"/>
        <v>0</v>
      </c>
      <c r="J1480">
        <f>IF(AND('Raw Data'!F1475&gt;'Raw Data'!C1475, 'Raw Data'!L1475&gt;'Raw Data'!K1475), 'Raw Data'!F1475, 0)</f>
        <v>0</v>
      </c>
      <c r="K1480">
        <f>IF(AND('Raw Data'!F1475&lt;'Raw Data'!C1475, 'Raw Data'!L1475&lt;'Raw Data'!K1475), 'Raw Data'!C1475, 0)</f>
        <v>0</v>
      </c>
      <c r="L1480">
        <f>IF('Raw Data'!L1475-'Raw Data'!K1475&gt;3, 'Raw Data'!J1475, 0)</f>
        <v>0</v>
      </c>
      <c r="M1480">
        <f>IF('Raw Data'!K1475-'Raw Data'!L1475&gt;3, 'Raw Data'!I1475, 0)</f>
        <v>0</v>
      </c>
      <c r="N1480">
        <f>IF('Raw Data'!L1475-'Raw Data'!K1475&gt;3, 'Raw Data'!J1475, IF('Raw Data'!K1475-'Raw Data'!L1475&gt;3, 'Raw Data'!I1475, 0))</f>
        <v>0</v>
      </c>
      <c r="O1480">
        <f>IF(ISBLANK('Raw Data'!L1475), 0, IF(ABS('Raw Data'!L1475-'Raw Data'!K1475)&lt;4, 'Raw Data'!H1475, IF(ABS('Raw Data'!K1475-'Raw Data'!L1475)&lt;4, 'Raw Data'!G1475, 0)))</f>
        <v>0</v>
      </c>
      <c r="P1480">
        <f>SUM('Hidden Analysis'!E1481:H1481)</f>
        <v>0</v>
      </c>
      <c r="Q1480">
        <f>SUM('Hidden Analysis'!I1481:L1481)</f>
        <v>0</v>
      </c>
      <c r="R1480">
        <f>SUM('Hidden Analysis'!M1481:P1481)</f>
        <v>0</v>
      </c>
      <c r="S1480">
        <f>SUM('Hidden Analysis'!Q1481:R1481)</f>
        <v>0</v>
      </c>
      <c r="T1480">
        <f>IF(AND('Raw Data'!F1475&lt;1.5, 'Raw Data'!L1475&gt;'Raw Data'!K1475, 'Raw Data'!L1475-'Raw Data'!K1475&gt;3), 'Raw Data'!F1475, 0)</f>
        <v>0</v>
      </c>
      <c r="U1480">
        <f>IF(AND('Raw Data'!L1475-'Raw Data'!K1475&lt;4, 'Raw Data'!L1475&gt;'Raw Data'!K1475), 'Raw Data'!H1475, 0)</f>
        <v>0</v>
      </c>
      <c r="V1480">
        <f>IF(AND('Raw Data'!K1475-'Raw Data'!L1475&lt;4, 'Raw Data'!K1475&gt;'Raw Data'!L1475), 'Raw Data'!G1475, 0)</f>
        <v>0</v>
      </c>
      <c r="W1480">
        <f>SUM('Hidden Analysis'!S1481:T1481)</f>
        <v>0</v>
      </c>
      <c r="X1480">
        <f>SUM('Hidden Analysis'!U1481:V1481)</f>
        <v>0</v>
      </c>
    </row>
    <row r="1481" spans="1:24" x14ac:dyDescent="0.3">
      <c r="A1481" s="2">
        <f>'Raw Data'!M1476</f>
        <v>0</v>
      </c>
      <c r="B1481">
        <f>IF('Raw Data'!L1476&gt;'Raw Data'!K1476, 'Raw Data'!F1476, 0)</f>
        <v>0</v>
      </c>
      <c r="C1481">
        <f>IF('Raw Data'!K1476&gt;'Raw Data'!L1476, 'Raw Data'!C1476, 0)</f>
        <v>0</v>
      </c>
      <c r="D1481">
        <f t="shared" si="50"/>
        <v>0</v>
      </c>
      <c r="E1481">
        <f>SUM('Hidden Analysis'!A1482:B1482)</f>
        <v>0</v>
      </c>
      <c r="F1481">
        <f>SUM('Hidden Analysis'!C1482:D1482)</f>
        <v>0</v>
      </c>
      <c r="G1481">
        <f>IF(AND('Raw Data'!F1476&lt;'Raw Data'!C1476, 'Raw Data'!L1476&gt;'Raw Data'!K1476), 'Raw Data'!F1476, 0)</f>
        <v>0</v>
      </c>
      <c r="H1481">
        <f>IF(AND('Raw Data'!F1476&gt;'Raw Data'!C1476, 'Raw Data'!L1476&lt;'Raw Data'!K1476), 'Raw Data'!C1476, 0)</f>
        <v>0</v>
      </c>
      <c r="I1481">
        <f t="shared" si="51"/>
        <v>0</v>
      </c>
      <c r="J1481">
        <f>IF(AND('Raw Data'!F1476&gt;'Raw Data'!C1476, 'Raw Data'!L1476&gt;'Raw Data'!K1476), 'Raw Data'!F1476, 0)</f>
        <v>0</v>
      </c>
      <c r="K1481">
        <f>IF(AND('Raw Data'!F1476&lt;'Raw Data'!C1476, 'Raw Data'!L1476&lt;'Raw Data'!K1476), 'Raw Data'!C1476, 0)</f>
        <v>0</v>
      </c>
      <c r="L1481">
        <f>IF('Raw Data'!L1476-'Raw Data'!K1476&gt;3, 'Raw Data'!J1476, 0)</f>
        <v>0</v>
      </c>
      <c r="M1481">
        <f>IF('Raw Data'!K1476-'Raw Data'!L1476&gt;3, 'Raw Data'!I1476, 0)</f>
        <v>0</v>
      </c>
      <c r="N1481">
        <f>IF('Raw Data'!L1476-'Raw Data'!K1476&gt;3, 'Raw Data'!J1476, IF('Raw Data'!K1476-'Raw Data'!L1476&gt;3, 'Raw Data'!I1476, 0))</f>
        <v>0</v>
      </c>
      <c r="O1481">
        <f>IF(ISBLANK('Raw Data'!L1476), 0, IF(ABS('Raw Data'!L1476-'Raw Data'!K1476)&lt;4, 'Raw Data'!H1476, IF(ABS('Raw Data'!K1476-'Raw Data'!L1476)&lt;4, 'Raw Data'!G1476, 0)))</f>
        <v>0</v>
      </c>
      <c r="P1481">
        <f>SUM('Hidden Analysis'!E1482:H1482)</f>
        <v>0</v>
      </c>
      <c r="Q1481">
        <f>SUM('Hidden Analysis'!I1482:L1482)</f>
        <v>0</v>
      </c>
      <c r="R1481">
        <f>SUM('Hidden Analysis'!M1482:P1482)</f>
        <v>0</v>
      </c>
      <c r="S1481">
        <f>SUM('Hidden Analysis'!Q1482:R1482)</f>
        <v>0</v>
      </c>
      <c r="T1481">
        <f>IF(AND('Raw Data'!F1476&lt;1.5, 'Raw Data'!L1476&gt;'Raw Data'!K1476, 'Raw Data'!L1476-'Raw Data'!K1476&gt;3), 'Raw Data'!F1476, 0)</f>
        <v>0</v>
      </c>
      <c r="U1481">
        <f>IF(AND('Raw Data'!L1476-'Raw Data'!K1476&lt;4, 'Raw Data'!L1476&gt;'Raw Data'!K1476), 'Raw Data'!H1476, 0)</f>
        <v>0</v>
      </c>
      <c r="V1481">
        <f>IF(AND('Raw Data'!K1476-'Raw Data'!L1476&lt;4, 'Raw Data'!K1476&gt;'Raw Data'!L1476), 'Raw Data'!G1476, 0)</f>
        <v>0</v>
      </c>
      <c r="W1481">
        <f>SUM('Hidden Analysis'!S1482:T1482)</f>
        <v>0</v>
      </c>
      <c r="X1481">
        <f>SUM('Hidden Analysis'!U1482:V1482)</f>
        <v>0</v>
      </c>
    </row>
    <row r="1482" spans="1:24" x14ac:dyDescent="0.3">
      <c r="A1482" s="2">
        <f>'Raw Data'!M1477</f>
        <v>0</v>
      </c>
      <c r="B1482">
        <f>IF('Raw Data'!L1477&gt;'Raw Data'!K1477, 'Raw Data'!F1477, 0)</f>
        <v>0</v>
      </c>
      <c r="C1482">
        <f>IF('Raw Data'!K1477&gt;'Raw Data'!L1477, 'Raw Data'!C1477, 0)</f>
        <v>0</v>
      </c>
      <c r="D1482">
        <f t="shared" si="50"/>
        <v>0</v>
      </c>
      <c r="E1482">
        <f>SUM('Hidden Analysis'!A1483:B1483)</f>
        <v>0</v>
      </c>
      <c r="F1482">
        <f>SUM('Hidden Analysis'!C1483:D1483)</f>
        <v>0</v>
      </c>
      <c r="G1482">
        <f>IF(AND('Raw Data'!F1477&lt;'Raw Data'!C1477, 'Raw Data'!L1477&gt;'Raw Data'!K1477), 'Raw Data'!F1477, 0)</f>
        <v>0</v>
      </c>
      <c r="H1482">
        <f>IF(AND('Raw Data'!F1477&gt;'Raw Data'!C1477, 'Raw Data'!L1477&lt;'Raw Data'!K1477), 'Raw Data'!C1477, 0)</f>
        <v>0</v>
      </c>
      <c r="I1482">
        <f t="shared" si="51"/>
        <v>0</v>
      </c>
      <c r="J1482">
        <f>IF(AND('Raw Data'!F1477&gt;'Raw Data'!C1477, 'Raw Data'!L1477&gt;'Raw Data'!K1477), 'Raw Data'!F1477, 0)</f>
        <v>0</v>
      </c>
      <c r="K1482">
        <f>IF(AND('Raw Data'!F1477&lt;'Raw Data'!C1477, 'Raw Data'!L1477&lt;'Raw Data'!K1477), 'Raw Data'!C1477, 0)</f>
        <v>0</v>
      </c>
      <c r="L1482">
        <f>IF('Raw Data'!L1477-'Raw Data'!K1477&gt;3, 'Raw Data'!J1477, 0)</f>
        <v>0</v>
      </c>
      <c r="M1482">
        <f>IF('Raw Data'!K1477-'Raw Data'!L1477&gt;3, 'Raw Data'!I1477, 0)</f>
        <v>0</v>
      </c>
      <c r="N1482">
        <f>IF('Raw Data'!L1477-'Raw Data'!K1477&gt;3, 'Raw Data'!J1477, IF('Raw Data'!K1477-'Raw Data'!L1477&gt;3, 'Raw Data'!I1477, 0))</f>
        <v>0</v>
      </c>
      <c r="O1482">
        <f>IF(ISBLANK('Raw Data'!L1477), 0, IF(ABS('Raw Data'!L1477-'Raw Data'!K1477)&lt;4, 'Raw Data'!H1477, IF(ABS('Raw Data'!K1477-'Raw Data'!L1477)&lt;4, 'Raw Data'!G1477, 0)))</f>
        <v>0</v>
      </c>
      <c r="P1482">
        <f>SUM('Hidden Analysis'!E1483:H1483)</f>
        <v>0</v>
      </c>
      <c r="Q1482">
        <f>SUM('Hidden Analysis'!I1483:L1483)</f>
        <v>0</v>
      </c>
      <c r="R1482">
        <f>SUM('Hidden Analysis'!M1483:P1483)</f>
        <v>0</v>
      </c>
      <c r="S1482">
        <f>SUM('Hidden Analysis'!Q1483:R1483)</f>
        <v>0</v>
      </c>
      <c r="T1482">
        <f>IF(AND('Raw Data'!F1477&lt;1.5, 'Raw Data'!L1477&gt;'Raw Data'!K1477, 'Raw Data'!L1477-'Raw Data'!K1477&gt;3), 'Raw Data'!F1477, 0)</f>
        <v>0</v>
      </c>
      <c r="U1482">
        <f>IF(AND('Raw Data'!L1477-'Raw Data'!K1477&lt;4, 'Raw Data'!L1477&gt;'Raw Data'!K1477), 'Raw Data'!H1477, 0)</f>
        <v>0</v>
      </c>
      <c r="V1482">
        <f>IF(AND('Raw Data'!K1477-'Raw Data'!L1477&lt;4, 'Raw Data'!K1477&gt;'Raw Data'!L1477), 'Raw Data'!G1477, 0)</f>
        <v>0</v>
      </c>
      <c r="W1482">
        <f>SUM('Hidden Analysis'!S1483:T1483)</f>
        <v>0</v>
      </c>
      <c r="X1482">
        <f>SUM('Hidden Analysis'!U1483:V1483)</f>
        <v>0</v>
      </c>
    </row>
    <row r="1483" spans="1:24" x14ac:dyDescent="0.3">
      <c r="A1483" s="2">
        <f>'Raw Data'!M1478</f>
        <v>0</v>
      </c>
      <c r="B1483">
        <f>IF('Raw Data'!L1478&gt;'Raw Data'!K1478, 'Raw Data'!F1478, 0)</f>
        <v>0</v>
      </c>
      <c r="C1483">
        <f>IF('Raw Data'!K1478&gt;'Raw Data'!L1478, 'Raw Data'!C1478, 0)</f>
        <v>0</v>
      </c>
      <c r="D1483">
        <f t="shared" si="50"/>
        <v>0</v>
      </c>
      <c r="E1483">
        <f>SUM('Hidden Analysis'!A1484:B1484)</f>
        <v>0</v>
      </c>
      <c r="F1483">
        <f>SUM('Hidden Analysis'!C1484:D1484)</f>
        <v>0</v>
      </c>
      <c r="G1483">
        <f>IF(AND('Raw Data'!F1478&lt;'Raw Data'!C1478, 'Raw Data'!L1478&gt;'Raw Data'!K1478), 'Raw Data'!F1478, 0)</f>
        <v>0</v>
      </c>
      <c r="H1483">
        <f>IF(AND('Raw Data'!F1478&gt;'Raw Data'!C1478, 'Raw Data'!L1478&lt;'Raw Data'!K1478), 'Raw Data'!C1478, 0)</f>
        <v>0</v>
      </c>
      <c r="I1483">
        <f t="shared" si="51"/>
        <v>0</v>
      </c>
      <c r="J1483">
        <f>IF(AND('Raw Data'!F1478&gt;'Raw Data'!C1478, 'Raw Data'!L1478&gt;'Raw Data'!K1478), 'Raw Data'!F1478, 0)</f>
        <v>0</v>
      </c>
      <c r="K1483">
        <f>IF(AND('Raw Data'!F1478&lt;'Raw Data'!C1478, 'Raw Data'!L1478&lt;'Raw Data'!K1478), 'Raw Data'!C1478, 0)</f>
        <v>0</v>
      </c>
      <c r="L1483">
        <f>IF('Raw Data'!L1478-'Raw Data'!K1478&gt;3, 'Raw Data'!J1478, 0)</f>
        <v>0</v>
      </c>
      <c r="M1483">
        <f>IF('Raw Data'!K1478-'Raw Data'!L1478&gt;3, 'Raw Data'!I1478, 0)</f>
        <v>0</v>
      </c>
      <c r="N1483">
        <f>IF('Raw Data'!L1478-'Raw Data'!K1478&gt;3, 'Raw Data'!J1478, IF('Raw Data'!K1478-'Raw Data'!L1478&gt;3, 'Raw Data'!I1478, 0))</f>
        <v>0</v>
      </c>
      <c r="O1483">
        <f>IF(ISBLANK('Raw Data'!L1478), 0, IF(ABS('Raw Data'!L1478-'Raw Data'!K1478)&lt;4, 'Raw Data'!H1478, IF(ABS('Raw Data'!K1478-'Raw Data'!L1478)&lt;4, 'Raw Data'!G1478, 0)))</f>
        <v>0</v>
      </c>
      <c r="P1483">
        <f>SUM('Hidden Analysis'!E1484:H1484)</f>
        <v>0</v>
      </c>
      <c r="Q1483">
        <f>SUM('Hidden Analysis'!I1484:L1484)</f>
        <v>0</v>
      </c>
      <c r="R1483">
        <f>SUM('Hidden Analysis'!M1484:P1484)</f>
        <v>0</v>
      </c>
      <c r="S1483">
        <f>SUM('Hidden Analysis'!Q1484:R1484)</f>
        <v>0</v>
      </c>
      <c r="T1483">
        <f>IF(AND('Raw Data'!F1478&lt;1.5, 'Raw Data'!L1478&gt;'Raw Data'!K1478, 'Raw Data'!L1478-'Raw Data'!K1478&gt;3), 'Raw Data'!F1478, 0)</f>
        <v>0</v>
      </c>
      <c r="U1483">
        <f>IF(AND('Raw Data'!L1478-'Raw Data'!K1478&lt;4, 'Raw Data'!L1478&gt;'Raw Data'!K1478), 'Raw Data'!H1478, 0)</f>
        <v>0</v>
      </c>
      <c r="V1483">
        <f>IF(AND('Raw Data'!K1478-'Raw Data'!L1478&lt;4, 'Raw Data'!K1478&gt;'Raw Data'!L1478), 'Raw Data'!G1478, 0)</f>
        <v>0</v>
      </c>
      <c r="W1483">
        <f>SUM('Hidden Analysis'!S1484:T1484)</f>
        <v>0</v>
      </c>
      <c r="X1483">
        <f>SUM('Hidden Analysis'!U1484:V1484)</f>
        <v>0</v>
      </c>
    </row>
    <row r="1484" spans="1:24" x14ac:dyDescent="0.3">
      <c r="A1484" s="2">
        <f>'Raw Data'!M1479</f>
        <v>0</v>
      </c>
      <c r="B1484">
        <f>IF('Raw Data'!L1479&gt;'Raw Data'!K1479, 'Raw Data'!F1479, 0)</f>
        <v>0</v>
      </c>
      <c r="C1484">
        <f>IF('Raw Data'!K1479&gt;'Raw Data'!L1479, 'Raw Data'!C1479, 0)</f>
        <v>0</v>
      </c>
      <c r="D1484">
        <f t="shared" si="50"/>
        <v>0</v>
      </c>
      <c r="E1484">
        <f>SUM('Hidden Analysis'!A1485:B1485)</f>
        <v>0</v>
      </c>
      <c r="F1484">
        <f>SUM('Hidden Analysis'!C1485:D1485)</f>
        <v>0</v>
      </c>
      <c r="G1484">
        <f>IF(AND('Raw Data'!F1479&lt;'Raw Data'!C1479, 'Raw Data'!L1479&gt;'Raw Data'!K1479), 'Raw Data'!F1479, 0)</f>
        <v>0</v>
      </c>
      <c r="H1484">
        <f>IF(AND('Raw Data'!F1479&gt;'Raw Data'!C1479, 'Raw Data'!L1479&lt;'Raw Data'!K1479), 'Raw Data'!C1479, 0)</f>
        <v>0</v>
      </c>
      <c r="I1484">
        <f t="shared" si="51"/>
        <v>0</v>
      </c>
      <c r="J1484">
        <f>IF(AND('Raw Data'!F1479&gt;'Raw Data'!C1479, 'Raw Data'!L1479&gt;'Raw Data'!K1479), 'Raw Data'!F1479, 0)</f>
        <v>0</v>
      </c>
      <c r="K1484">
        <f>IF(AND('Raw Data'!F1479&lt;'Raw Data'!C1479, 'Raw Data'!L1479&lt;'Raw Data'!K1479), 'Raw Data'!C1479, 0)</f>
        <v>0</v>
      </c>
      <c r="L1484">
        <f>IF('Raw Data'!L1479-'Raw Data'!K1479&gt;3, 'Raw Data'!J1479, 0)</f>
        <v>0</v>
      </c>
      <c r="M1484">
        <f>IF('Raw Data'!K1479-'Raw Data'!L1479&gt;3, 'Raw Data'!I1479, 0)</f>
        <v>0</v>
      </c>
      <c r="N1484">
        <f>IF('Raw Data'!L1479-'Raw Data'!K1479&gt;3, 'Raw Data'!J1479, IF('Raw Data'!K1479-'Raw Data'!L1479&gt;3, 'Raw Data'!I1479, 0))</f>
        <v>0</v>
      </c>
      <c r="O1484">
        <f>IF(ISBLANK('Raw Data'!L1479), 0, IF(ABS('Raw Data'!L1479-'Raw Data'!K1479)&lt;4, 'Raw Data'!H1479, IF(ABS('Raw Data'!K1479-'Raw Data'!L1479)&lt;4, 'Raw Data'!G1479, 0)))</f>
        <v>0</v>
      </c>
      <c r="P1484">
        <f>SUM('Hidden Analysis'!E1485:H1485)</f>
        <v>0</v>
      </c>
      <c r="Q1484">
        <f>SUM('Hidden Analysis'!I1485:L1485)</f>
        <v>0</v>
      </c>
      <c r="R1484">
        <f>SUM('Hidden Analysis'!M1485:P1485)</f>
        <v>0</v>
      </c>
      <c r="S1484">
        <f>SUM('Hidden Analysis'!Q1485:R1485)</f>
        <v>0</v>
      </c>
      <c r="T1484">
        <f>IF(AND('Raw Data'!F1479&lt;1.5, 'Raw Data'!L1479&gt;'Raw Data'!K1479, 'Raw Data'!L1479-'Raw Data'!K1479&gt;3), 'Raw Data'!F1479, 0)</f>
        <v>0</v>
      </c>
      <c r="U1484">
        <f>IF(AND('Raw Data'!L1479-'Raw Data'!K1479&lt;4, 'Raw Data'!L1479&gt;'Raw Data'!K1479), 'Raw Data'!H1479, 0)</f>
        <v>0</v>
      </c>
      <c r="V1484">
        <f>IF(AND('Raw Data'!K1479-'Raw Data'!L1479&lt;4, 'Raw Data'!K1479&gt;'Raw Data'!L1479), 'Raw Data'!G1479, 0)</f>
        <v>0</v>
      </c>
      <c r="W1484">
        <f>SUM('Hidden Analysis'!S1485:T1485)</f>
        <v>0</v>
      </c>
      <c r="X1484">
        <f>SUM('Hidden Analysis'!U1485:V1485)</f>
        <v>0</v>
      </c>
    </row>
    <row r="1485" spans="1:24" x14ac:dyDescent="0.3">
      <c r="A1485" s="2">
        <f>'Raw Data'!M1480</f>
        <v>0</v>
      </c>
      <c r="B1485">
        <f>IF('Raw Data'!L1480&gt;'Raw Data'!K1480, 'Raw Data'!F1480, 0)</f>
        <v>0</v>
      </c>
      <c r="C1485">
        <f>IF('Raw Data'!K1480&gt;'Raw Data'!L1480, 'Raw Data'!C1480, 0)</f>
        <v>0</v>
      </c>
      <c r="D1485">
        <f t="shared" si="50"/>
        <v>0</v>
      </c>
      <c r="E1485">
        <f>SUM('Hidden Analysis'!A1486:B1486)</f>
        <v>0</v>
      </c>
      <c r="F1485">
        <f>SUM('Hidden Analysis'!C1486:D1486)</f>
        <v>0</v>
      </c>
      <c r="G1485">
        <f>IF(AND('Raw Data'!F1480&lt;'Raw Data'!C1480, 'Raw Data'!L1480&gt;'Raw Data'!K1480), 'Raw Data'!F1480, 0)</f>
        <v>0</v>
      </c>
      <c r="H1485">
        <f>IF(AND('Raw Data'!F1480&gt;'Raw Data'!C1480, 'Raw Data'!L1480&lt;'Raw Data'!K1480), 'Raw Data'!C1480, 0)</f>
        <v>0</v>
      </c>
      <c r="I1485">
        <f t="shared" si="51"/>
        <v>0</v>
      </c>
      <c r="J1485">
        <f>IF(AND('Raw Data'!F1480&gt;'Raw Data'!C1480, 'Raw Data'!L1480&gt;'Raw Data'!K1480), 'Raw Data'!F1480, 0)</f>
        <v>0</v>
      </c>
      <c r="K1485">
        <f>IF(AND('Raw Data'!F1480&lt;'Raw Data'!C1480, 'Raw Data'!L1480&lt;'Raw Data'!K1480), 'Raw Data'!C1480, 0)</f>
        <v>0</v>
      </c>
      <c r="L1485">
        <f>IF('Raw Data'!L1480-'Raw Data'!K1480&gt;3, 'Raw Data'!J1480, 0)</f>
        <v>0</v>
      </c>
      <c r="M1485">
        <f>IF('Raw Data'!K1480-'Raw Data'!L1480&gt;3, 'Raw Data'!I1480, 0)</f>
        <v>0</v>
      </c>
      <c r="N1485">
        <f>IF('Raw Data'!L1480-'Raw Data'!K1480&gt;3, 'Raw Data'!J1480, IF('Raw Data'!K1480-'Raw Data'!L1480&gt;3, 'Raw Data'!I1480, 0))</f>
        <v>0</v>
      </c>
      <c r="O1485">
        <f>IF(ISBLANK('Raw Data'!L1480), 0, IF(ABS('Raw Data'!L1480-'Raw Data'!K1480)&lt;4, 'Raw Data'!H1480, IF(ABS('Raw Data'!K1480-'Raw Data'!L1480)&lt;4, 'Raw Data'!G1480, 0)))</f>
        <v>0</v>
      </c>
      <c r="P1485">
        <f>SUM('Hidden Analysis'!E1486:H1486)</f>
        <v>0</v>
      </c>
      <c r="Q1485">
        <f>SUM('Hidden Analysis'!I1486:L1486)</f>
        <v>0</v>
      </c>
      <c r="R1485">
        <f>SUM('Hidden Analysis'!M1486:P1486)</f>
        <v>0</v>
      </c>
      <c r="S1485">
        <f>SUM('Hidden Analysis'!Q1486:R1486)</f>
        <v>0</v>
      </c>
      <c r="T1485">
        <f>IF(AND('Raw Data'!F1480&lt;1.5, 'Raw Data'!L1480&gt;'Raw Data'!K1480, 'Raw Data'!L1480-'Raw Data'!K1480&gt;3), 'Raw Data'!F1480, 0)</f>
        <v>0</v>
      </c>
      <c r="U1485">
        <f>IF(AND('Raw Data'!L1480-'Raw Data'!K1480&lt;4, 'Raw Data'!L1480&gt;'Raw Data'!K1480), 'Raw Data'!H1480, 0)</f>
        <v>0</v>
      </c>
      <c r="V1485">
        <f>IF(AND('Raw Data'!K1480-'Raw Data'!L1480&lt;4, 'Raw Data'!K1480&gt;'Raw Data'!L1480), 'Raw Data'!G1480, 0)</f>
        <v>0</v>
      </c>
      <c r="W1485">
        <f>SUM('Hidden Analysis'!S1486:T1486)</f>
        <v>0</v>
      </c>
      <c r="X1485">
        <f>SUM('Hidden Analysis'!U1486:V1486)</f>
        <v>0</v>
      </c>
    </row>
    <row r="1486" spans="1:24" x14ac:dyDescent="0.3">
      <c r="A1486" s="2">
        <f>'Raw Data'!M1481</f>
        <v>0</v>
      </c>
      <c r="B1486">
        <f>IF('Raw Data'!L1481&gt;'Raw Data'!K1481, 'Raw Data'!F1481, 0)</f>
        <v>0</v>
      </c>
      <c r="C1486">
        <f>IF('Raw Data'!K1481&gt;'Raw Data'!L1481, 'Raw Data'!C1481, 0)</f>
        <v>0</v>
      </c>
      <c r="D1486">
        <f t="shared" si="50"/>
        <v>0</v>
      </c>
      <c r="E1486">
        <f>SUM('Hidden Analysis'!A1487:B1487)</f>
        <v>0</v>
      </c>
      <c r="F1486">
        <f>SUM('Hidden Analysis'!C1487:D1487)</f>
        <v>0</v>
      </c>
      <c r="G1486">
        <f>IF(AND('Raw Data'!F1481&lt;'Raw Data'!C1481, 'Raw Data'!L1481&gt;'Raw Data'!K1481), 'Raw Data'!F1481, 0)</f>
        <v>0</v>
      </c>
      <c r="H1486">
        <f>IF(AND('Raw Data'!F1481&gt;'Raw Data'!C1481, 'Raw Data'!L1481&lt;'Raw Data'!K1481), 'Raw Data'!C1481, 0)</f>
        <v>0</v>
      </c>
      <c r="I1486">
        <f t="shared" si="51"/>
        <v>0</v>
      </c>
      <c r="J1486">
        <f>IF(AND('Raw Data'!F1481&gt;'Raw Data'!C1481, 'Raw Data'!L1481&gt;'Raw Data'!K1481), 'Raw Data'!F1481, 0)</f>
        <v>0</v>
      </c>
      <c r="K1486">
        <f>IF(AND('Raw Data'!F1481&lt;'Raw Data'!C1481, 'Raw Data'!L1481&lt;'Raw Data'!K1481), 'Raw Data'!C1481, 0)</f>
        <v>0</v>
      </c>
      <c r="L1486">
        <f>IF('Raw Data'!L1481-'Raw Data'!K1481&gt;3, 'Raw Data'!J1481, 0)</f>
        <v>0</v>
      </c>
      <c r="M1486">
        <f>IF('Raw Data'!K1481-'Raw Data'!L1481&gt;3, 'Raw Data'!I1481, 0)</f>
        <v>0</v>
      </c>
      <c r="N1486">
        <f>IF('Raw Data'!L1481-'Raw Data'!K1481&gt;3, 'Raw Data'!J1481, IF('Raw Data'!K1481-'Raw Data'!L1481&gt;3, 'Raw Data'!I1481, 0))</f>
        <v>0</v>
      </c>
      <c r="O1486">
        <f>IF(ISBLANK('Raw Data'!L1481), 0, IF(ABS('Raw Data'!L1481-'Raw Data'!K1481)&lt;4, 'Raw Data'!H1481, IF(ABS('Raw Data'!K1481-'Raw Data'!L1481)&lt;4, 'Raw Data'!G1481, 0)))</f>
        <v>0</v>
      </c>
      <c r="P1486">
        <f>SUM('Hidden Analysis'!E1487:H1487)</f>
        <v>0</v>
      </c>
      <c r="Q1486">
        <f>SUM('Hidden Analysis'!I1487:L1487)</f>
        <v>0</v>
      </c>
      <c r="R1486">
        <f>SUM('Hidden Analysis'!M1487:P1487)</f>
        <v>0</v>
      </c>
      <c r="S1486">
        <f>SUM('Hidden Analysis'!Q1487:R1487)</f>
        <v>0</v>
      </c>
      <c r="T1486">
        <f>IF(AND('Raw Data'!F1481&lt;1.5, 'Raw Data'!L1481&gt;'Raw Data'!K1481, 'Raw Data'!L1481-'Raw Data'!K1481&gt;3), 'Raw Data'!F1481, 0)</f>
        <v>0</v>
      </c>
      <c r="U1486">
        <f>IF(AND('Raw Data'!L1481-'Raw Data'!K1481&lt;4, 'Raw Data'!L1481&gt;'Raw Data'!K1481), 'Raw Data'!H1481, 0)</f>
        <v>0</v>
      </c>
      <c r="V1486">
        <f>IF(AND('Raw Data'!K1481-'Raw Data'!L1481&lt;4, 'Raw Data'!K1481&gt;'Raw Data'!L1481), 'Raw Data'!G1481, 0)</f>
        <v>0</v>
      </c>
      <c r="W1486">
        <f>SUM('Hidden Analysis'!S1487:T1487)</f>
        <v>0</v>
      </c>
      <c r="X1486">
        <f>SUM('Hidden Analysis'!U1487:V1487)</f>
        <v>0</v>
      </c>
    </row>
    <row r="1487" spans="1:24" x14ac:dyDescent="0.3">
      <c r="A1487" s="2">
        <f>'Raw Data'!M1482</f>
        <v>0</v>
      </c>
      <c r="B1487">
        <f>IF('Raw Data'!L1482&gt;'Raw Data'!K1482, 'Raw Data'!F1482, 0)</f>
        <v>0</v>
      </c>
      <c r="C1487">
        <f>IF('Raw Data'!K1482&gt;'Raw Data'!L1482, 'Raw Data'!C1482, 0)</f>
        <v>0</v>
      </c>
      <c r="D1487">
        <f t="shared" si="50"/>
        <v>0</v>
      </c>
      <c r="E1487">
        <f>SUM('Hidden Analysis'!A1488:B1488)</f>
        <v>0</v>
      </c>
      <c r="F1487">
        <f>SUM('Hidden Analysis'!C1488:D1488)</f>
        <v>0</v>
      </c>
      <c r="G1487">
        <f>IF(AND('Raw Data'!F1482&lt;'Raw Data'!C1482, 'Raw Data'!L1482&gt;'Raw Data'!K1482), 'Raw Data'!F1482, 0)</f>
        <v>0</v>
      </c>
      <c r="H1487">
        <f>IF(AND('Raw Data'!F1482&gt;'Raw Data'!C1482, 'Raw Data'!L1482&lt;'Raw Data'!K1482), 'Raw Data'!C1482, 0)</f>
        <v>0</v>
      </c>
      <c r="I1487">
        <f t="shared" si="51"/>
        <v>0</v>
      </c>
      <c r="J1487">
        <f>IF(AND('Raw Data'!F1482&gt;'Raw Data'!C1482, 'Raw Data'!L1482&gt;'Raw Data'!K1482), 'Raw Data'!F1482, 0)</f>
        <v>0</v>
      </c>
      <c r="K1487">
        <f>IF(AND('Raw Data'!F1482&lt;'Raw Data'!C1482, 'Raw Data'!L1482&lt;'Raw Data'!K1482), 'Raw Data'!C1482, 0)</f>
        <v>0</v>
      </c>
      <c r="L1487">
        <f>IF('Raw Data'!L1482-'Raw Data'!K1482&gt;3, 'Raw Data'!J1482, 0)</f>
        <v>0</v>
      </c>
      <c r="M1487">
        <f>IF('Raw Data'!K1482-'Raw Data'!L1482&gt;3, 'Raw Data'!I1482, 0)</f>
        <v>0</v>
      </c>
      <c r="N1487">
        <f>IF('Raw Data'!L1482-'Raw Data'!K1482&gt;3, 'Raw Data'!J1482, IF('Raw Data'!K1482-'Raw Data'!L1482&gt;3, 'Raw Data'!I1482, 0))</f>
        <v>0</v>
      </c>
      <c r="O1487">
        <f>IF(ISBLANK('Raw Data'!L1482), 0, IF(ABS('Raw Data'!L1482-'Raw Data'!K1482)&lt;4, 'Raw Data'!H1482, IF(ABS('Raw Data'!K1482-'Raw Data'!L1482)&lt;4, 'Raw Data'!G1482, 0)))</f>
        <v>0</v>
      </c>
      <c r="P1487">
        <f>SUM('Hidden Analysis'!E1488:H1488)</f>
        <v>0</v>
      </c>
      <c r="Q1487">
        <f>SUM('Hidden Analysis'!I1488:L1488)</f>
        <v>0</v>
      </c>
      <c r="R1487">
        <f>SUM('Hidden Analysis'!M1488:P1488)</f>
        <v>0</v>
      </c>
      <c r="S1487">
        <f>SUM('Hidden Analysis'!Q1488:R1488)</f>
        <v>0</v>
      </c>
      <c r="T1487">
        <f>IF(AND('Raw Data'!F1482&lt;1.5, 'Raw Data'!L1482&gt;'Raw Data'!K1482, 'Raw Data'!L1482-'Raw Data'!K1482&gt;3), 'Raw Data'!F1482, 0)</f>
        <v>0</v>
      </c>
      <c r="U1487">
        <f>IF(AND('Raw Data'!L1482-'Raw Data'!K1482&lt;4, 'Raw Data'!L1482&gt;'Raw Data'!K1482), 'Raw Data'!H1482, 0)</f>
        <v>0</v>
      </c>
      <c r="V1487">
        <f>IF(AND('Raw Data'!K1482-'Raw Data'!L1482&lt;4, 'Raw Data'!K1482&gt;'Raw Data'!L1482), 'Raw Data'!G1482, 0)</f>
        <v>0</v>
      </c>
      <c r="W1487">
        <f>SUM('Hidden Analysis'!S1488:T1488)</f>
        <v>0</v>
      </c>
      <c r="X1487">
        <f>SUM('Hidden Analysis'!U1488:V1488)</f>
        <v>0</v>
      </c>
    </row>
    <row r="1488" spans="1:24" x14ac:dyDescent="0.3">
      <c r="A1488" s="2">
        <f>'Raw Data'!M1483</f>
        <v>0</v>
      </c>
      <c r="B1488">
        <f>IF('Raw Data'!L1483&gt;'Raw Data'!K1483, 'Raw Data'!F1483, 0)</f>
        <v>0</v>
      </c>
      <c r="C1488">
        <f>IF('Raw Data'!K1483&gt;'Raw Data'!L1483, 'Raw Data'!C1483, 0)</f>
        <v>0</v>
      </c>
      <c r="D1488">
        <f t="shared" si="50"/>
        <v>0</v>
      </c>
      <c r="E1488">
        <f>SUM('Hidden Analysis'!A1489:B1489)</f>
        <v>0</v>
      </c>
      <c r="F1488">
        <f>SUM('Hidden Analysis'!C1489:D1489)</f>
        <v>0</v>
      </c>
      <c r="G1488">
        <f>IF(AND('Raw Data'!F1483&lt;'Raw Data'!C1483, 'Raw Data'!L1483&gt;'Raw Data'!K1483), 'Raw Data'!F1483, 0)</f>
        <v>0</v>
      </c>
      <c r="H1488">
        <f>IF(AND('Raw Data'!F1483&gt;'Raw Data'!C1483, 'Raw Data'!L1483&lt;'Raw Data'!K1483), 'Raw Data'!C1483, 0)</f>
        <v>0</v>
      </c>
      <c r="I1488">
        <f t="shared" si="51"/>
        <v>0</v>
      </c>
      <c r="J1488">
        <f>IF(AND('Raw Data'!F1483&gt;'Raw Data'!C1483, 'Raw Data'!L1483&gt;'Raw Data'!K1483), 'Raw Data'!F1483, 0)</f>
        <v>0</v>
      </c>
      <c r="K1488">
        <f>IF(AND('Raw Data'!F1483&lt;'Raw Data'!C1483, 'Raw Data'!L1483&lt;'Raw Data'!K1483), 'Raw Data'!C1483, 0)</f>
        <v>0</v>
      </c>
      <c r="L1488">
        <f>IF('Raw Data'!L1483-'Raw Data'!K1483&gt;3, 'Raw Data'!J1483, 0)</f>
        <v>0</v>
      </c>
      <c r="M1488">
        <f>IF('Raw Data'!K1483-'Raw Data'!L1483&gt;3, 'Raw Data'!I1483, 0)</f>
        <v>0</v>
      </c>
      <c r="N1488">
        <f>IF('Raw Data'!L1483-'Raw Data'!K1483&gt;3, 'Raw Data'!J1483, IF('Raw Data'!K1483-'Raw Data'!L1483&gt;3, 'Raw Data'!I1483, 0))</f>
        <v>0</v>
      </c>
      <c r="O1488">
        <f>IF(ISBLANK('Raw Data'!L1483), 0, IF(ABS('Raw Data'!L1483-'Raw Data'!K1483)&lt;4, 'Raw Data'!H1483, IF(ABS('Raw Data'!K1483-'Raw Data'!L1483)&lt;4, 'Raw Data'!G1483, 0)))</f>
        <v>0</v>
      </c>
      <c r="P1488">
        <f>SUM('Hidden Analysis'!E1489:H1489)</f>
        <v>0</v>
      </c>
      <c r="Q1488">
        <f>SUM('Hidden Analysis'!I1489:L1489)</f>
        <v>0</v>
      </c>
      <c r="R1488">
        <f>SUM('Hidden Analysis'!M1489:P1489)</f>
        <v>0</v>
      </c>
      <c r="S1488">
        <f>SUM('Hidden Analysis'!Q1489:R1489)</f>
        <v>0</v>
      </c>
      <c r="T1488">
        <f>IF(AND('Raw Data'!F1483&lt;1.5, 'Raw Data'!L1483&gt;'Raw Data'!K1483, 'Raw Data'!L1483-'Raw Data'!K1483&gt;3), 'Raw Data'!F1483, 0)</f>
        <v>0</v>
      </c>
      <c r="U1488">
        <f>IF(AND('Raw Data'!L1483-'Raw Data'!K1483&lt;4, 'Raw Data'!L1483&gt;'Raw Data'!K1483), 'Raw Data'!H1483, 0)</f>
        <v>0</v>
      </c>
      <c r="V1488">
        <f>IF(AND('Raw Data'!K1483-'Raw Data'!L1483&lt;4, 'Raw Data'!K1483&gt;'Raw Data'!L1483), 'Raw Data'!G1483, 0)</f>
        <v>0</v>
      </c>
      <c r="W1488">
        <f>SUM('Hidden Analysis'!S1489:T1489)</f>
        <v>0</v>
      </c>
      <c r="X1488">
        <f>SUM('Hidden Analysis'!U1489:V1489)</f>
        <v>0</v>
      </c>
    </row>
    <row r="1489" spans="1:24" x14ac:dyDescent="0.3">
      <c r="A1489" s="2">
        <f>'Raw Data'!M1484</f>
        <v>0</v>
      </c>
      <c r="B1489">
        <f>IF('Raw Data'!L1484&gt;'Raw Data'!K1484, 'Raw Data'!F1484, 0)</f>
        <v>0</v>
      </c>
      <c r="C1489">
        <f>IF('Raw Data'!K1484&gt;'Raw Data'!L1484, 'Raw Data'!C1484, 0)</f>
        <v>0</v>
      </c>
      <c r="D1489">
        <f t="shared" si="50"/>
        <v>0</v>
      </c>
      <c r="E1489">
        <f>SUM('Hidden Analysis'!A1490:B1490)</f>
        <v>0</v>
      </c>
      <c r="F1489">
        <f>SUM('Hidden Analysis'!C1490:D1490)</f>
        <v>0</v>
      </c>
      <c r="G1489">
        <f>IF(AND('Raw Data'!F1484&lt;'Raw Data'!C1484, 'Raw Data'!L1484&gt;'Raw Data'!K1484), 'Raw Data'!F1484, 0)</f>
        <v>0</v>
      </c>
      <c r="H1489">
        <f>IF(AND('Raw Data'!F1484&gt;'Raw Data'!C1484, 'Raw Data'!L1484&lt;'Raw Data'!K1484), 'Raw Data'!C1484, 0)</f>
        <v>0</v>
      </c>
      <c r="I1489">
        <f t="shared" si="51"/>
        <v>0</v>
      </c>
      <c r="J1489">
        <f>IF(AND('Raw Data'!F1484&gt;'Raw Data'!C1484, 'Raw Data'!L1484&gt;'Raw Data'!K1484), 'Raw Data'!F1484, 0)</f>
        <v>0</v>
      </c>
      <c r="K1489">
        <f>IF(AND('Raw Data'!F1484&lt;'Raw Data'!C1484, 'Raw Data'!L1484&lt;'Raw Data'!K1484), 'Raw Data'!C1484, 0)</f>
        <v>0</v>
      </c>
      <c r="L1489">
        <f>IF('Raw Data'!L1484-'Raw Data'!K1484&gt;3, 'Raw Data'!J1484, 0)</f>
        <v>0</v>
      </c>
      <c r="M1489">
        <f>IF('Raw Data'!K1484-'Raw Data'!L1484&gt;3, 'Raw Data'!I1484, 0)</f>
        <v>0</v>
      </c>
      <c r="N1489">
        <f>IF('Raw Data'!L1484-'Raw Data'!K1484&gt;3, 'Raw Data'!J1484, IF('Raw Data'!K1484-'Raw Data'!L1484&gt;3, 'Raw Data'!I1484, 0))</f>
        <v>0</v>
      </c>
      <c r="O1489">
        <f>IF(ISBLANK('Raw Data'!L1484), 0, IF(ABS('Raw Data'!L1484-'Raw Data'!K1484)&lt;4, 'Raw Data'!H1484, IF(ABS('Raw Data'!K1484-'Raw Data'!L1484)&lt;4, 'Raw Data'!G1484, 0)))</f>
        <v>0</v>
      </c>
      <c r="P1489">
        <f>SUM('Hidden Analysis'!E1490:H1490)</f>
        <v>0</v>
      </c>
      <c r="Q1489">
        <f>SUM('Hidden Analysis'!I1490:L1490)</f>
        <v>0</v>
      </c>
      <c r="R1489">
        <f>SUM('Hidden Analysis'!M1490:P1490)</f>
        <v>0</v>
      </c>
      <c r="S1489">
        <f>SUM('Hidden Analysis'!Q1490:R1490)</f>
        <v>0</v>
      </c>
      <c r="T1489">
        <f>IF(AND('Raw Data'!F1484&lt;1.5, 'Raw Data'!L1484&gt;'Raw Data'!K1484, 'Raw Data'!L1484-'Raw Data'!K1484&gt;3), 'Raw Data'!F1484, 0)</f>
        <v>0</v>
      </c>
      <c r="U1489">
        <f>IF(AND('Raw Data'!L1484-'Raw Data'!K1484&lt;4, 'Raw Data'!L1484&gt;'Raw Data'!K1484), 'Raw Data'!H1484, 0)</f>
        <v>0</v>
      </c>
      <c r="V1489">
        <f>IF(AND('Raw Data'!K1484-'Raw Data'!L1484&lt;4, 'Raw Data'!K1484&gt;'Raw Data'!L1484), 'Raw Data'!G1484, 0)</f>
        <v>0</v>
      </c>
      <c r="W1489">
        <f>SUM('Hidden Analysis'!S1490:T1490)</f>
        <v>0</v>
      </c>
      <c r="X1489">
        <f>SUM('Hidden Analysis'!U1490:V1490)</f>
        <v>0</v>
      </c>
    </row>
    <row r="1490" spans="1:24" x14ac:dyDescent="0.3">
      <c r="A1490" s="2">
        <f>'Raw Data'!M1485</f>
        <v>0</v>
      </c>
      <c r="B1490">
        <f>IF('Raw Data'!L1485&gt;'Raw Data'!K1485, 'Raw Data'!F1485, 0)</f>
        <v>0</v>
      </c>
      <c r="C1490">
        <f>IF('Raw Data'!K1485&gt;'Raw Data'!L1485, 'Raw Data'!C1485, 0)</f>
        <v>0</v>
      </c>
      <c r="D1490">
        <f t="shared" si="50"/>
        <v>0</v>
      </c>
      <c r="E1490">
        <f>SUM('Hidden Analysis'!A1491:B1491)</f>
        <v>0</v>
      </c>
      <c r="F1490">
        <f>SUM('Hidden Analysis'!C1491:D1491)</f>
        <v>0</v>
      </c>
      <c r="G1490">
        <f>IF(AND('Raw Data'!F1485&lt;'Raw Data'!C1485, 'Raw Data'!L1485&gt;'Raw Data'!K1485), 'Raw Data'!F1485, 0)</f>
        <v>0</v>
      </c>
      <c r="H1490">
        <f>IF(AND('Raw Data'!F1485&gt;'Raw Data'!C1485, 'Raw Data'!L1485&lt;'Raw Data'!K1485), 'Raw Data'!C1485, 0)</f>
        <v>0</v>
      </c>
      <c r="I1490">
        <f t="shared" si="51"/>
        <v>0</v>
      </c>
      <c r="J1490">
        <f>IF(AND('Raw Data'!F1485&gt;'Raw Data'!C1485, 'Raw Data'!L1485&gt;'Raw Data'!K1485), 'Raw Data'!F1485, 0)</f>
        <v>0</v>
      </c>
      <c r="K1490">
        <f>IF(AND('Raw Data'!F1485&lt;'Raw Data'!C1485, 'Raw Data'!L1485&lt;'Raw Data'!K1485), 'Raw Data'!C1485, 0)</f>
        <v>0</v>
      </c>
      <c r="L1490">
        <f>IF('Raw Data'!L1485-'Raw Data'!K1485&gt;3, 'Raw Data'!J1485, 0)</f>
        <v>0</v>
      </c>
      <c r="M1490">
        <f>IF('Raw Data'!K1485-'Raw Data'!L1485&gt;3, 'Raw Data'!I1485, 0)</f>
        <v>0</v>
      </c>
      <c r="N1490">
        <f>IF('Raw Data'!L1485-'Raw Data'!K1485&gt;3, 'Raw Data'!J1485, IF('Raw Data'!K1485-'Raw Data'!L1485&gt;3, 'Raw Data'!I1485, 0))</f>
        <v>0</v>
      </c>
      <c r="O1490">
        <f>IF(ISBLANK('Raw Data'!L1485), 0, IF(ABS('Raw Data'!L1485-'Raw Data'!K1485)&lt;4, 'Raw Data'!H1485, IF(ABS('Raw Data'!K1485-'Raw Data'!L1485)&lt;4, 'Raw Data'!G1485, 0)))</f>
        <v>0</v>
      </c>
      <c r="P1490">
        <f>SUM('Hidden Analysis'!E1491:H1491)</f>
        <v>0</v>
      </c>
      <c r="Q1490">
        <f>SUM('Hidden Analysis'!I1491:L1491)</f>
        <v>0</v>
      </c>
      <c r="R1490">
        <f>SUM('Hidden Analysis'!M1491:P1491)</f>
        <v>0</v>
      </c>
      <c r="S1490">
        <f>SUM('Hidden Analysis'!Q1491:R1491)</f>
        <v>0</v>
      </c>
      <c r="T1490">
        <f>IF(AND('Raw Data'!F1485&lt;1.5, 'Raw Data'!L1485&gt;'Raw Data'!K1485, 'Raw Data'!L1485-'Raw Data'!K1485&gt;3), 'Raw Data'!F1485, 0)</f>
        <v>0</v>
      </c>
      <c r="U1490">
        <f>IF(AND('Raw Data'!L1485-'Raw Data'!K1485&lt;4, 'Raw Data'!L1485&gt;'Raw Data'!K1485), 'Raw Data'!H1485, 0)</f>
        <v>0</v>
      </c>
      <c r="V1490">
        <f>IF(AND('Raw Data'!K1485-'Raw Data'!L1485&lt;4, 'Raw Data'!K1485&gt;'Raw Data'!L1485), 'Raw Data'!G1485, 0)</f>
        <v>0</v>
      </c>
      <c r="W1490">
        <f>SUM('Hidden Analysis'!S1491:T1491)</f>
        <v>0</v>
      </c>
      <c r="X1490">
        <f>SUM('Hidden Analysis'!U1491:V1491)</f>
        <v>0</v>
      </c>
    </row>
    <row r="1491" spans="1:24" x14ac:dyDescent="0.3">
      <c r="A1491" s="2">
        <f>'Raw Data'!M1486</f>
        <v>0</v>
      </c>
      <c r="B1491">
        <f>IF('Raw Data'!L1486&gt;'Raw Data'!K1486, 'Raw Data'!F1486, 0)</f>
        <v>0</v>
      </c>
      <c r="C1491">
        <f>IF('Raw Data'!K1486&gt;'Raw Data'!L1486, 'Raw Data'!C1486, 0)</f>
        <v>0</v>
      </c>
      <c r="D1491">
        <f t="shared" si="50"/>
        <v>0</v>
      </c>
      <c r="E1491">
        <f>SUM('Hidden Analysis'!A1492:B1492)</f>
        <v>0</v>
      </c>
      <c r="F1491">
        <f>SUM('Hidden Analysis'!C1492:D1492)</f>
        <v>0</v>
      </c>
      <c r="G1491">
        <f>IF(AND('Raw Data'!F1486&lt;'Raw Data'!C1486, 'Raw Data'!L1486&gt;'Raw Data'!K1486), 'Raw Data'!F1486, 0)</f>
        <v>0</v>
      </c>
      <c r="H1491">
        <f>IF(AND('Raw Data'!F1486&gt;'Raw Data'!C1486, 'Raw Data'!L1486&lt;'Raw Data'!K1486), 'Raw Data'!C1486, 0)</f>
        <v>0</v>
      </c>
      <c r="I1491">
        <f t="shared" si="51"/>
        <v>0</v>
      </c>
      <c r="J1491">
        <f>IF(AND('Raw Data'!F1486&gt;'Raw Data'!C1486, 'Raw Data'!L1486&gt;'Raw Data'!K1486), 'Raw Data'!F1486, 0)</f>
        <v>0</v>
      </c>
      <c r="K1491">
        <f>IF(AND('Raw Data'!F1486&lt;'Raw Data'!C1486, 'Raw Data'!L1486&lt;'Raw Data'!K1486), 'Raw Data'!C1486, 0)</f>
        <v>0</v>
      </c>
      <c r="L1491">
        <f>IF('Raw Data'!L1486-'Raw Data'!K1486&gt;3, 'Raw Data'!J1486, 0)</f>
        <v>0</v>
      </c>
      <c r="M1491">
        <f>IF('Raw Data'!K1486-'Raw Data'!L1486&gt;3, 'Raw Data'!I1486, 0)</f>
        <v>0</v>
      </c>
      <c r="N1491">
        <f>IF('Raw Data'!L1486-'Raw Data'!K1486&gt;3, 'Raw Data'!J1486, IF('Raw Data'!K1486-'Raw Data'!L1486&gt;3, 'Raw Data'!I1486, 0))</f>
        <v>0</v>
      </c>
      <c r="O1491">
        <f>IF(ISBLANK('Raw Data'!L1486), 0, IF(ABS('Raw Data'!L1486-'Raw Data'!K1486)&lt;4, 'Raw Data'!H1486, IF(ABS('Raw Data'!K1486-'Raw Data'!L1486)&lt;4, 'Raw Data'!G1486, 0)))</f>
        <v>0</v>
      </c>
      <c r="P1491">
        <f>SUM('Hidden Analysis'!E1492:H1492)</f>
        <v>0</v>
      </c>
      <c r="Q1491">
        <f>SUM('Hidden Analysis'!I1492:L1492)</f>
        <v>0</v>
      </c>
      <c r="R1491">
        <f>SUM('Hidden Analysis'!M1492:P1492)</f>
        <v>0</v>
      </c>
      <c r="S1491">
        <f>SUM('Hidden Analysis'!Q1492:R1492)</f>
        <v>0</v>
      </c>
      <c r="T1491">
        <f>IF(AND('Raw Data'!F1486&lt;1.5, 'Raw Data'!L1486&gt;'Raw Data'!K1486, 'Raw Data'!L1486-'Raw Data'!K1486&gt;3), 'Raw Data'!F1486, 0)</f>
        <v>0</v>
      </c>
      <c r="U1491">
        <f>IF(AND('Raw Data'!L1486-'Raw Data'!K1486&lt;4, 'Raw Data'!L1486&gt;'Raw Data'!K1486), 'Raw Data'!H1486, 0)</f>
        <v>0</v>
      </c>
      <c r="V1491">
        <f>IF(AND('Raw Data'!K1486-'Raw Data'!L1486&lt;4, 'Raw Data'!K1486&gt;'Raw Data'!L1486), 'Raw Data'!G1486, 0)</f>
        <v>0</v>
      </c>
      <c r="W1491">
        <f>SUM('Hidden Analysis'!S1492:T1492)</f>
        <v>0</v>
      </c>
      <c r="X1491">
        <f>SUM('Hidden Analysis'!U1492:V1492)</f>
        <v>0</v>
      </c>
    </row>
    <row r="1492" spans="1:24" x14ac:dyDescent="0.3">
      <c r="A1492" s="2">
        <f>'Raw Data'!M1487</f>
        <v>0</v>
      </c>
      <c r="B1492">
        <f>IF('Raw Data'!L1487&gt;'Raw Data'!K1487, 'Raw Data'!F1487, 0)</f>
        <v>0</v>
      </c>
      <c r="C1492">
        <f>IF('Raw Data'!K1487&gt;'Raw Data'!L1487, 'Raw Data'!C1487, 0)</f>
        <v>0</v>
      </c>
      <c r="D1492">
        <f t="shared" si="50"/>
        <v>0</v>
      </c>
      <c r="E1492">
        <f>SUM('Hidden Analysis'!A1493:B1493)</f>
        <v>0</v>
      </c>
      <c r="F1492">
        <f>SUM('Hidden Analysis'!C1493:D1493)</f>
        <v>0</v>
      </c>
      <c r="G1492">
        <f>IF(AND('Raw Data'!F1487&lt;'Raw Data'!C1487, 'Raw Data'!L1487&gt;'Raw Data'!K1487), 'Raw Data'!F1487, 0)</f>
        <v>0</v>
      </c>
      <c r="H1492">
        <f>IF(AND('Raw Data'!F1487&gt;'Raw Data'!C1487, 'Raw Data'!L1487&lt;'Raw Data'!K1487), 'Raw Data'!C1487, 0)</f>
        <v>0</v>
      </c>
      <c r="I1492">
        <f t="shared" si="51"/>
        <v>0</v>
      </c>
      <c r="J1492">
        <f>IF(AND('Raw Data'!F1487&gt;'Raw Data'!C1487, 'Raw Data'!L1487&gt;'Raw Data'!K1487), 'Raw Data'!F1487, 0)</f>
        <v>0</v>
      </c>
      <c r="K1492">
        <f>IF(AND('Raw Data'!F1487&lt;'Raw Data'!C1487, 'Raw Data'!L1487&lt;'Raw Data'!K1487), 'Raw Data'!C1487, 0)</f>
        <v>0</v>
      </c>
      <c r="L1492">
        <f>IF('Raw Data'!L1487-'Raw Data'!K1487&gt;3, 'Raw Data'!J1487, 0)</f>
        <v>0</v>
      </c>
      <c r="M1492">
        <f>IF('Raw Data'!K1487-'Raw Data'!L1487&gt;3, 'Raw Data'!I1487, 0)</f>
        <v>0</v>
      </c>
      <c r="N1492">
        <f>IF('Raw Data'!L1487-'Raw Data'!K1487&gt;3, 'Raw Data'!J1487, IF('Raw Data'!K1487-'Raw Data'!L1487&gt;3, 'Raw Data'!I1487, 0))</f>
        <v>0</v>
      </c>
      <c r="O1492">
        <f>IF(ISBLANK('Raw Data'!L1487), 0, IF(ABS('Raw Data'!L1487-'Raw Data'!K1487)&lt;4, 'Raw Data'!H1487, IF(ABS('Raw Data'!K1487-'Raw Data'!L1487)&lt;4, 'Raw Data'!G1487, 0)))</f>
        <v>0</v>
      </c>
      <c r="P1492">
        <f>SUM('Hidden Analysis'!E1493:H1493)</f>
        <v>0</v>
      </c>
      <c r="Q1492">
        <f>SUM('Hidden Analysis'!I1493:L1493)</f>
        <v>0</v>
      </c>
      <c r="R1492">
        <f>SUM('Hidden Analysis'!M1493:P1493)</f>
        <v>0</v>
      </c>
      <c r="S1492">
        <f>SUM('Hidden Analysis'!Q1493:R1493)</f>
        <v>0</v>
      </c>
      <c r="T1492">
        <f>IF(AND('Raw Data'!F1487&lt;1.5, 'Raw Data'!L1487&gt;'Raw Data'!K1487, 'Raw Data'!L1487-'Raw Data'!K1487&gt;3), 'Raw Data'!F1487, 0)</f>
        <v>0</v>
      </c>
      <c r="U1492">
        <f>IF(AND('Raw Data'!L1487-'Raw Data'!K1487&lt;4, 'Raw Data'!L1487&gt;'Raw Data'!K1487), 'Raw Data'!H1487, 0)</f>
        <v>0</v>
      </c>
      <c r="V1492">
        <f>IF(AND('Raw Data'!K1487-'Raw Data'!L1487&lt;4, 'Raw Data'!K1487&gt;'Raw Data'!L1487), 'Raw Data'!G1487, 0)</f>
        <v>0</v>
      </c>
      <c r="W1492">
        <f>SUM('Hidden Analysis'!S1493:T1493)</f>
        <v>0</v>
      </c>
      <c r="X1492">
        <f>SUM('Hidden Analysis'!U1493:V1493)</f>
        <v>0</v>
      </c>
    </row>
    <row r="1493" spans="1:24" x14ac:dyDescent="0.3">
      <c r="A1493" s="2">
        <f>'Raw Data'!M1488</f>
        <v>0</v>
      </c>
      <c r="B1493">
        <f>IF('Raw Data'!L1488&gt;'Raw Data'!K1488, 'Raw Data'!F1488, 0)</f>
        <v>0</v>
      </c>
      <c r="C1493">
        <f>IF('Raw Data'!K1488&gt;'Raw Data'!L1488, 'Raw Data'!C1488, 0)</f>
        <v>0</v>
      </c>
      <c r="D1493">
        <f t="shared" si="50"/>
        <v>0</v>
      </c>
      <c r="E1493">
        <f>SUM('Hidden Analysis'!A1494:B1494)</f>
        <v>0</v>
      </c>
      <c r="F1493">
        <f>SUM('Hidden Analysis'!C1494:D1494)</f>
        <v>0</v>
      </c>
      <c r="G1493">
        <f>IF(AND('Raw Data'!F1488&lt;'Raw Data'!C1488, 'Raw Data'!L1488&gt;'Raw Data'!K1488), 'Raw Data'!F1488, 0)</f>
        <v>0</v>
      </c>
      <c r="H1493">
        <f>IF(AND('Raw Data'!F1488&gt;'Raw Data'!C1488, 'Raw Data'!L1488&lt;'Raw Data'!K1488), 'Raw Data'!C1488, 0)</f>
        <v>0</v>
      </c>
      <c r="I1493">
        <f t="shared" si="51"/>
        <v>0</v>
      </c>
      <c r="J1493">
        <f>IF(AND('Raw Data'!F1488&gt;'Raw Data'!C1488, 'Raw Data'!L1488&gt;'Raw Data'!K1488), 'Raw Data'!F1488, 0)</f>
        <v>0</v>
      </c>
      <c r="K1493">
        <f>IF(AND('Raw Data'!F1488&lt;'Raw Data'!C1488, 'Raw Data'!L1488&lt;'Raw Data'!K1488), 'Raw Data'!C1488, 0)</f>
        <v>0</v>
      </c>
      <c r="L1493">
        <f>IF('Raw Data'!L1488-'Raw Data'!K1488&gt;3, 'Raw Data'!J1488, 0)</f>
        <v>0</v>
      </c>
      <c r="M1493">
        <f>IF('Raw Data'!K1488-'Raw Data'!L1488&gt;3, 'Raw Data'!I1488, 0)</f>
        <v>0</v>
      </c>
      <c r="N1493">
        <f>IF('Raw Data'!L1488-'Raw Data'!K1488&gt;3, 'Raw Data'!J1488, IF('Raw Data'!K1488-'Raw Data'!L1488&gt;3, 'Raw Data'!I1488, 0))</f>
        <v>0</v>
      </c>
      <c r="O1493">
        <f>IF(ISBLANK('Raw Data'!L1488), 0, IF(ABS('Raw Data'!L1488-'Raw Data'!K1488)&lt;4, 'Raw Data'!H1488, IF(ABS('Raw Data'!K1488-'Raw Data'!L1488)&lt;4, 'Raw Data'!G1488, 0)))</f>
        <v>0</v>
      </c>
      <c r="P1493">
        <f>SUM('Hidden Analysis'!E1494:H1494)</f>
        <v>0</v>
      </c>
      <c r="Q1493">
        <f>SUM('Hidden Analysis'!I1494:L1494)</f>
        <v>0</v>
      </c>
      <c r="R1493">
        <f>SUM('Hidden Analysis'!M1494:P1494)</f>
        <v>0</v>
      </c>
      <c r="S1493">
        <f>SUM('Hidden Analysis'!Q1494:R1494)</f>
        <v>0</v>
      </c>
      <c r="T1493">
        <f>IF(AND('Raw Data'!F1488&lt;1.5, 'Raw Data'!L1488&gt;'Raw Data'!K1488, 'Raw Data'!L1488-'Raw Data'!K1488&gt;3), 'Raw Data'!F1488, 0)</f>
        <v>0</v>
      </c>
      <c r="U1493">
        <f>IF(AND('Raw Data'!L1488-'Raw Data'!K1488&lt;4, 'Raw Data'!L1488&gt;'Raw Data'!K1488), 'Raw Data'!H1488, 0)</f>
        <v>0</v>
      </c>
      <c r="V1493">
        <f>IF(AND('Raw Data'!K1488-'Raw Data'!L1488&lt;4, 'Raw Data'!K1488&gt;'Raw Data'!L1488), 'Raw Data'!G1488, 0)</f>
        <v>0</v>
      </c>
      <c r="W1493">
        <f>SUM('Hidden Analysis'!S1494:T1494)</f>
        <v>0</v>
      </c>
      <c r="X1493">
        <f>SUM('Hidden Analysis'!U1494:V1494)</f>
        <v>0</v>
      </c>
    </row>
    <row r="1494" spans="1:24" x14ac:dyDescent="0.3">
      <c r="A1494" s="2">
        <f>'Raw Data'!M1489</f>
        <v>0</v>
      </c>
      <c r="B1494">
        <f>IF('Raw Data'!L1489&gt;'Raw Data'!K1489, 'Raw Data'!F1489, 0)</f>
        <v>0</v>
      </c>
      <c r="C1494">
        <f>IF('Raw Data'!K1489&gt;'Raw Data'!L1489, 'Raw Data'!C1489, 0)</f>
        <v>0</v>
      </c>
      <c r="D1494">
        <f t="shared" si="50"/>
        <v>0</v>
      </c>
      <c r="E1494">
        <f>SUM('Hidden Analysis'!A1495:B1495)</f>
        <v>0</v>
      </c>
      <c r="F1494">
        <f>SUM('Hidden Analysis'!C1495:D1495)</f>
        <v>0</v>
      </c>
      <c r="G1494">
        <f>IF(AND('Raw Data'!F1489&lt;'Raw Data'!C1489, 'Raw Data'!L1489&gt;'Raw Data'!K1489), 'Raw Data'!F1489, 0)</f>
        <v>0</v>
      </c>
      <c r="H1494">
        <f>IF(AND('Raw Data'!F1489&gt;'Raw Data'!C1489, 'Raw Data'!L1489&lt;'Raw Data'!K1489), 'Raw Data'!C1489, 0)</f>
        <v>0</v>
      </c>
      <c r="I1494">
        <f t="shared" si="51"/>
        <v>0</v>
      </c>
      <c r="J1494">
        <f>IF(AND('Raw Data'!F1489&gt;'Raw Data'!C1489, 'Raw Data'!L1489&gt;'Raw Data'!K1489), 'Raw Data'!F1489, 0)</f>
        <v>0</v>
      </c>
      <c r="K1494">
        <f>IF(AND('Raw Data'!F1489&lt;'Raw Data'!C1489, 'Raw Data'!L1489&lt;'Raw Data'!K1489), 'Raw Data'!C1489, 0)</f>
        <v>0</v>
      </c>
      <c r="L1494">
        <f>IF('Raw Data'!L1489-'Raw Data'!K1489&gt;3, 'Raw Data'!J1489, 0)</f>
        <v>0</v>
      </c>
      <c r="M1494">
        <f>IF('Raw Data'!K1489-'Raw Data'!L1489&gt;3, 'Raw Data'!I1489, 0)</f>
        <v>0</v>
      </c>
      <c r="N1494">
        <f>IF('Raw Data'!L1489-'Raw Data'!K1489&gt;3, 'Raw Data'!J1489, IF('Raw Data'!K1489-'Raw Data'!L1489&gt;3, 'Raw Data'!I1489, 0))</f>
        <v>0</v>
      </c>
      <c r="O1494">
        <f>IF(ISBLANK('Raw Data'!L1489), 0, IF(ABS('Raw Data'!L1489-'Raw Data'!K1489)&lt;4, 'Raw Data'!H1489, IF(ABS('Raw Data'!K1489-'Raw Data'!L1489)&lt;4, 'Raw Data'!G1489, 0)))</f>
        <v>0</v>
      </c>
      <c r="P1494">
        <f>SUM('Hidden Analysis'!E1495:H1495)</f>
        <v>0</v>
      </c>
      <c r="Q1494">
        <f>SUM('Hidden Analysis'!I1495:L1495)</f>
        <v>0</v>
      </c>
      <c r="R1494">
        <f>SUM('Hidden Analysis'!M1495:P1495)</f>
        <v>0</v>
      </c>
      <c r="S1494">
        <f>SUM('Hidden Analysis'!Q1495:R1495)</f>
        <v>0</v>
      </c>
      <c r="T1494">
        <f>IF(AND('Raw Data'!F1489&lt;1.5, 'Raw Data'!L1489&gt;'Raw Data'!K1489, 'Raw Data'!L1489-'Raw Data'!K1489&gt;3), 'Raw Data'!F1489, 0)</f>
        <v>0</v>
      </c>
      <c r="U1494">
        <f>IF(AND('Raw Data'!L1489-'Raw Data'!K1489&lt;4, 'Raw Data'!L1489&gt;'Raw Data'!K1489), 'Raw Data'!H1489, 0)</f>
        <v>0</v>
      </c>
      <c r="V1494">
        <f>IF(AND('Raw Data'!K1489-'Raw Data'!L1489&lt;4, 'Raw Data'!K1489&gt;'Raw Data'!L1489), 'Raw Data'!G1489, 0)</f>
        <v>0</v>
      </c>
      <c r="W1494">
        <f>SUM('Hidden Analysis'!S1495:T1495)</f>
        <v>0</v>
      </c>
      <c r="X1494">
        <f>SUM('Hidden Analysis'!U1495:V1495)</f>
        <v>0</v>
      </c>
    </row>
    <row r="1495" spans="1:24" x14ac:dyDescent="0.3">
      <c r="A1495" s="2">
        <f>'Raw Data'!M1490</f>
        <v>0</v>
      </c>
      <c r="B1495">
        <f>IF('Raw Data'!L1490&gt;'Raw Data'!K1490, 'Raw Data'!F1490, 0)</f>
        <v>0</v>
      </c>
      <c r="C1495">
        <f>IF('Raw Data'!K1490&gt;'Raw Data'!L1490, 'Raw Data'!C1490, 0)</f>
        <v>0</v>
      </c>
      <c r="D1495">
        <f t="shared" si="50"/>
        <v>0</v>
      </c>
      <c r="E1495">
        <f>SUM('Hidden Analysis'!A1496:B1496)</f>
        <v>0</v>
      </c>
      <c r="F1495">
        <f>SUM('Hidden Analysis'!C1496:D1496)</f>
        <v>0</v>
      </c>
      <c r="G1495">
        <f>IF(AND('Raw Data'!F1490&lt;'Raw Data'!C1490, 'Raw Data'!L1490&gt;'Raw Data'!K1490), 'Raw Data'!F1490, 0)</f>
        <v>0</v>
      </c>
      <c r="H1495">
        <f>IF(AND('Raw Data'!F1490&gt;'Raw Data'!C1490, 'Raw Data'!L1490&lt;'Raw Data'!K1490), 'Raw Data'!C1490, 0)</f>
        <v>0</v>
      </c>
      <c r="I1495">
        <f t="shared" si="51"/>
        <v>0</v>
      </c>
      <c r="J1495">
        <f>IF(AND('Raw Data'!F1490&gt;'Raw Data'!C1490, 'Raw Data'!L1490&gt;'Raw Data'!K1490), 'Raw Data'!F1490, 0)</f>
        <v>0</v>
      </c>
      <c r="K1495">
        <f>IF(AND('Raw Data'!F1490&lt;'Raw Data'!C1490, 'Raw Data'!L1490&lt;'Raw Data'!K1490), 'Raw Data'!C1490, 0)</f>
        <v>0</v>
      </c>
      <c r="L1495">
        <f>IF('Raw Data'!L1490-'Raw Data'!K1490&gt;3, 'Raw Data'!J1490, 0)</f>
        <v>0</v>
      </c>
      <c r="M1495">
        <f>IF('Raw Data'!K1490-'Raw Data'!L1490&gt;3, 'Raw Data'!I1490, 0)</f>
        <v>0</v>
      </c>
      <c r="N1495">
        <f>IF('Raw Data'!L1490-'Raw Data'!K1490&gt;3, 'Raw Data'!J1490, IF('Raw Data'!K1490-'Raw Data'!L1490&gt;3, 'Raw Data'!I1490, 0))</f>
        <v>0</v>
      </c>
      <c r="O1495">
        <f>IF(ISBLANK('Raw Data'!L1490), 0, IF(ABS('Raw Data'!L1490-'Raw Data'!K1490)&lt;4, 'Raw Data'!H1490, IF(ABS('Raw Data'!K1490-'Raw Data'!L1490)&lt;4, 'Raw Data'!G1490, 0)))</f>
        <v>0</v>
      </c>
      <c r="P1495">
        <f>SUM('Hidden Analysis'!E1496:H1496)</f>
        <v>0</v>
      </c>
      <c r="Q1495">
        <f>SUM('Hidden Analysis'!I1496:L1496)</f>
        <v>0</v>
      </c>
      <c r="R1495">
        <f>SUM('Hidden Analysis'!M1496:P1496)</f>
        <v>0</v>
      </c>
      <c r="S1495">
        <f>SUM('Hidden Analysis'!Q1496:R1496)</f>
        <v>0</v>
      </c>
      <c r="T1495">
        <f>IF(AND('Raw Data'!F1490&lt;1.5, 'Raw Data'!L1490&gt;'Raw Data'!K1490, 'Raw Data'!L1490-'Raw Data'!K1490&gt;3), 'Raw Data'!F1490, 0)</f>
        <v>0</v>
      </c>
      <c r="U1495">
        <f>IF(AND('Raw Data'!L1490-'Raw Data'!K1490&lt;4, 'Raw Data'!L1490&gt;'Raw Data'!K1490), 'Raw Data'!H1490, 0)</f>
        <v>0</v>
      </c>
      <c r="V1495">
        <f>IF(AND('Raw Data'!K1490-'Raw Data'!L1490&lt;4, 'Raw Data'!K1490&gt;'Raw Data'!L1490), 'Raw Data'!G1490, 0)</f>
        <v>0</v>
      </c>
      <c r="W1495">
        <f>SUM('Hidden Analysis'!S1496:T1496)</f>
        <v>0</v>
      </c>
      <c r="X1495">
        <f>SUM('Hidden Analysis'!U1496:V1496)</f>
        <v>0</v>
      </c>
    </row>
    <row r="1496" spans="1:24" x14ac:dyDescent="0.3">
      <c r="A1496" s="2">
        <f>'Raw Data'!M1491</f>
        <v>0</v>
      </c>
      <c r="B1496">
        <f>IF('Raw Data'!L1491&gt;'Raw Data'!K1491, 'Raw Data'!F1491, 0)</f>
        <v>0</v>
      </c>
      <c r="C1496">
        <f>IF('Raw Data'!K1491&gt;'Raw Data'!L1491, 'Raw Data'!C1491, 0)</f>
        <v>0</v>
      </c>
      <c r="D1496">
        <f t="shared" si="50"/>
        <v>0</v>
      </c>
      <c r="E1496">
        <f>SUM('Hidden Analysis'!A1497:B1497)</f>
        <v>0</v>
      </c>
      <c r="F1496">
        <f>SUM('Hidden Analysis'!C1497:D1497)</f>
        <v>0</v>
      </c>
      <c r="G1496">
        <f>IF(AND('Raw Data'!F1491&lt;'Raw Data'!C1491, 'Raw Data'!L1491&gt;'Raw Data'!K1491), 'Raw Data'!F1491, 0)</f>
        <v>0</v>
      </c>
      <c r="H1496">
        <f>IF(AND('Raw Data'!F1491&gt;'Raw Data'!C1491, 'Raw Data'!L1491&lt;'Raw Data'!K1491), 'Raw Data'!C1491, 0)</f>
        <v>0</v>
      </c>
      <c r="I1496">
        <f t="shared" si="51"/>
        <v>0</v>
      </c>
      <c r="J1496">
        <f>IF(AND('Raw Data'!F1491&gt;'Raw Data'!C1491, 'Raw Data'!L1491&gt;'Raw Data'!K1491), 'Raw Data'!F1491, 0)</f>
        <v>0</v>
      </c>
      <c r="K1496">
        <f>IF(AND('Raw Data'!F1491&lt;'Raw Data'!C1491, 'Raw Data'!L1491&lt;'Raw Data'!K1491), 'Raw Data'!C1491, 0)</f>
        <v>0</v>
      </c>
      <c r="L1496">
        <f>IF('Raw Data'!L1491-'Raw Data'!K1491&gt;3, 'Raw Data'!J1491, 0)</f>
        <v>0</v>
      </c>
      <c r="M1496">
        <f>IF('Raw Data'!K1491-'Raw Data'!L1491&gt;3, 'Raw Data'!I1491, 0)</f>
        <v>0</v>
      </c>
      <c r="N1496">
        <f>IF('Raw Data'!L1491-'Raw Data'!K1491&gt;3, 'Raw Data'!J1491, IF('Raw Data'!K1491-'Raw Data'!L1491&gt;3, 'Raw Data'!I1491, 0))</f>
        <v>0</v>
      </c>
      <c r="O1496">
        <f>IF(ISBLANK('Raw Data'!L1491), 0, IF(ABS('Raw Data'!L1491-'Raw Data'!K1491)&lt;4, 'Raw Data'!H1491, IF(ABS('Raw Data'!K1491-'Raw Data'!L1491)&lt;4, 'Raw Data'!G1491, 0)))</f>
        <v>0</v>
      </c>
      <c r="P1496">
        <f>SUM('Hidden Analysis'!E1497:H1497)</f>
        <v>0</v>
      </c>
      <c r="Q1496">
        <f>SUM('Hidden Analysis'!I1497:L1497)</f>
        <v>0</v>
      </c>
      <c r="R1496">
        <f>SUM('Hidden Analysis'!M1497:P1497)</f>
        <v>0</v>
      </c>
      <c r="S1496">
        <f>SUM('Hidden Analysis'!Q1497:R1497)</f>
        <v>0</v>
      </c>
      <c r="T1496">
        <f>IF(AND('Raw Data'!F1491&lt;1.5, 'Raw Data'!L1491&gt;'Raw Data'!K1491, 'Raw Data'!L1491-'Raw Data'!K1491&gt;3), 'Raw Data'!F1491, 0)</f>
        <v>0</v>
      </c>
      <c r="U1496">
        <f>IF(AND('Raw Data'!L1491-'Raw Data'!K1491&lt;4, 'Raw Data'!L1491&gt;'Raw Data'!K1491), 'Raw Data'!H1491, 0)</f>
        <v>0</v>
      </c>
      <c r="V1496">
        <f>IF(AND('Raw Data'!K1491-'Raw Data'!L1491&lt;4, 'Raw Data'!K1491&gt;'Raw Data'!L1491), 'Raw Data'!G1491, 0)</f>
        <v>0</v>
      </c>
      <c r="W1496">
        <f>SUM('Hidden Analysis'!S1497:T1497)</f>
        <v>0</v>
      </c>
      <c r="X1496">
        <f>SUM('Hidden Analysis'!U1497:V1497)</f>
        <v>0</v>
      </c>
    </row>
    <row r="1497" spans="1:24" x14ac:dyDescent="0.3">
      <c r="A1497" s="2">
        <f>'Raw Data'!M1492</f>
        <v>0</v>
      </c>
      <c r="B1497">
        <f>IF('Raw Data'!L1492&gt;'Raw Data'!K1492, 'Raw Data'!F1492, 0)</f>
        <v>0</v>
      </c>
      <c r="C1497">
        <f>IF('Raw Data'!K1492&gt;'Raw Data'!L1492, 'Raw Data'!C1492, 0)</f>
        <v>0</v>
      </c>
      <c r="D1497">
        <f t="shared" si="50"/>
        <v>0</v>
      </c>
      <c r="E1497">
        <f>SUM('Hidden Analysis'!A1498:B1498)</f>
        <v>0</v>
      </c>
      <c r="F1497">
        <f>SUM('Hidden Analysis'!C1498:D1498)</f>
        <v>0</v>
      </c>
      <c r="G1497">
        <f>IF(AND('Raw Data'!F1492&lt;'Raw Data'!C1492, 'Raw Data'!L1492&gt;'Raw Data'!K1492), 'Raw Data'!F1492, 0)</f>
        <v>0</v>
      </c>
      <c r="H1497">
        <f>IF(AND('Raw Data'!F1492&gt;'Raw Data'!C1492, 'Raw Data'!L1492&lt;'Raw Data'!K1492), 'Raw Data'!C1492, 0)</f>
        <v>0</v>
      </c>
      <c r="I1497">
        <f t="shared" si="51"/>
        <v>0</v>
      </c>
      <c r="J1497">
        <f>IF(AND('Raw Data'!F1492&gt;'Raw Data'!C1492, 'Raw Data'!L1492&gt;'Raw Data'!K1492), 'Raw Data'!F1492, 0)</f>
        <v>0</v>
      </c>
      <c r="K1497">
        <f>IF(AND('Raw Data'!F1492&lt;'Raw Data'!C1492, 'Raw Data'!L1492&lt;'Raw Data'!K1492), 'Raw Data'!C1492, 0)</f>
        <v>0</v>
      </c>
      <c r="L1497">
        <f>IF('Raw Data'!L1492-'Raw Data'!K1492&gt;3, 'Raw Data'!J1492, 0)</f>
        <v>0</v>
      </c>
      <c r="M1497">
        <f>IF('Raw Data'!K1492-'Raw Data'!L1492&gt;3, 'Raw Data'!I1492, 0)</f>
        <v>0</v>
      </c>
      <c r="N1497">
        <f>IF('Raw Data'!L1492-'Raw Data'!K1492&gt;3, 'Raw Data'!J1492, IF('Raw Data'!K1492-'Raw Data'!L1492&gt;3, 'Raw Data'!I1492, 0))</f>
        <v>0</v>
      </c>
      <c r="O1497">
        <f>IF(ISBLANK('Raw Data'!L1492), 0, IF(ABS('Raw Data'!L1492-'Raw Data'!K1492)&lt;4, 'Raw Data'!H1492, IF(ABS('Raw Data'!K1492-'Raw Data'!L1492)&lt;4, 'Raw Data'!G1492, 0)))</f>
        <v>0</v>
      </c>
      <c r="P1497">
        <f>SUM('Hidden Analysis'!E1498:H1498)</f>
        <v>0</v>
      </c>
      <c r="Q1497">
        <f>SUM('Hidden Analysis'!I1498:L1498)</f>
        <v>0</v>
      </c>
      <c r="R1497">
        <f>SUM('Hidden Analysis'!M1498:P1498)</f>
        <v>0</v>
      </c>
      <c r="S1497">
        <f>SUM('Hidden Analysis'!Q1498:R1498)</f>
        <v>0</v>
      </c>
      <c r="T1497">
        <f>IF(AND('Raw Data'!F1492&lt;1.5, 'Raw Data'!L1492&gt;'Raw Data'!K1492, 'Raw Data'!L1492-'Raw Data'!K1492&gt;3), 'Raw Data'!F1492, 0)</f>
        <v>0</v>
      </c>
      <c r="U1497">
        <f>IF(AND('Raw Data'!L1492-'Raw Data'!K1492&lt;4, 'Raw Data'!L1492&gt;'Raw Data'!K1492), 'Raw Data'!H1492, 0)</f>
        <v>0</v>
      </c>
      <c r="V1497">
        <f>IF(AND('Raw Data'!K1492-'Raw Data'!L1492&lt;4, 'Raw Data'!K1492&gt;'Raw Data'!L1492), 'Raw Data'!G1492, 0)</f>
        <v>0</v>
      </c>
      <c r="W1497">
        <f>SUM('Hidden Analysis'!S1498:T1498)</f>
        <v>0</v>
      </c>
      <c r="X1497">
        <f>SUM('Hidden Analysis'!U1498:V1498)</f>
        <v>0</v>
      </c>
    </row>
    <row r="1498" spans="1:24" x14ac:dyDescent="0.3">
      <c r="A1498" s="2">
        <f>'Raw Data'!M1493</f>
        <v>0</v>
      </c>
      <c r="B1498">
        <f>IF('Raw Data'!L1493&gt;'Raw Data'!K1493, 'Raw Data'!F1493, 0)</f>
        <v>0</v>
      </c>
      <c r="C1498">
        <f>IF('Raw Data'!K1493&gt;'Raw Data'!L1493, 'Raw Data'!C1493, 0)</f>
        <v>0</v>
      </c>
      <c r="D1498">
        <f t="shared" si="50"/>
        <v>0</v>
      </c>
      <c r="E1498">
        <f>SUM('Hidden Analysis'!A1499:B1499)</f>
        <v>0</v>
      </c>
      <c r="F1498">
        <f>SUM('Hidden Analysis'!C1499:D1499)</f>
        <v>0</v>
      </c>
      <c r="G1498">
        <f>IF(AND('Raw Data'!F1493&lt;'Raw Data'!C1493, 'Raw Data'!L1493&gt;'Raw Data'!K1493), 'Raw Data'!F1493, 0)</f>
        <v>0</v>
      </c>
      <c r="H1498">
        <f>IF(AND('Raw Data'!F1493&gt;'Raw Data'!C1493, 'Raw Data'!L1493&lt;'Raw Data'!K1493), 'Raw Data'!C1493, 0)</f>
        <v>0</v>
      </c>
      <c r="I1498">
        <f t="shared" si="51"/>
        <v>0</v>
      </c>
      <c r="J1498">
        <f>IF(AND('Raw Data'!F1493&gt;'Raw Data'!C1493, 'Raw Data'!L1493&gt;'Raw Data'!K1493), 'Raw Data'!F1493, 0)</f>
        <v>0</v>
      </c>
      <c r="K1498">
        <f>IF(AND('Raw Data'!F1493&lt;'Raw Data'!C1493, 'Raw Data'!L1493&lt;'Raw Data'!K1493), 'Raw Data'!C1493, 0)</f>
        <v>0</v>
      </c>
      <c r="L1498">
        <f>IF('Raw Data'!L1493-'Raw Data'!K1493&gt;3, 'Raw Data'!J1493, 0)</f>
        <v>0</v>
      </c>
      <c r="M1498">
        <f>IF('Raw Data'!K1493-'Raw Data'!L1493&gt;3, 'Raw Data'!I1493, 0)</f>
        <v>0</v>
      </c>
      <c r="N1498">
        <f>IF('Raw Data'!L1493-'Raw Data'!K1493&gt;3, 'Raw Data'!J1493, IF('Raw Data'!K1493-'Raw Data'!L1493&gt;3, 'Raw Data'!I1493, 0))</f>
        <v>0</v>
      </c>
      <c r="O1498">
        <f>IF(ISBLANK('Raw Data'!L1493), 0, IF(ABS('Raw Data'!L1493-'Raw Data'!K1493)&lt;4, 'Raw Data'!H1493, IF(ABS('Raw Data'!K1493-'Raw Data'!L1493)&lt;4, 'Raw Data'!G1493, 0)))</f>
        <v>0</v>
      </c>
      <c r="P1498">
        <f>SUM('Hidden Analysis'!E1499:H1499)</f>
        <v>0</v>
      </c>
      <c r="Q1498">
        <f>SUM('Hidden Analysis'!I1499:L1499)</f>
        <v>0</v>
      </c>
      <c r="R1498">
        <f>SUM('Hidden Analysis'!M1499:P1499)</f>
        <v>0</v>
      </c>
      <c r="S1498">
        <f>SUM('Hidden Analysis'!Q1499:R1499)</f>
        <v>0</v>
      </c>
      <c r="T1498">
        <f>IF(AND('Raw Data'!F1493&lt;1.5, 'Raw Data'!L1493&gt;'Raw Data'!K1493, 'Raw Data'!L1493-'Raw Data'!K1493&gt;3), 'Raw Data'!F1493, 0)</f>
        <v>0</v>
      </c>
      <c r="U1498">
        <f>IF(AND('Raw Data'!L1493-'Raw Data'!K1493&lt;4, 'Raw Data'!L1493&gt;'Raw Data'!K1493), 'Raw Data'!H1493, 0)</f>
        <v>0</v>
      </c>
      <c r="V1498">
        <f>IF(AND('Raw Data'!K1493-'Raw Data'!L1493&lt;4, 'Raw Data'!K1493&gt;'Raw Data'!L1493), 'Raw Data'!G1493, 0)</f>
        <v>0</v>
      </c>
      <c r="W1498">
        <f>SUM('Hidden Analysis'!S1499:T1499)</f>
        <v>0</v>
      </c>
      <c r="X1498">
        <f>SUM('Hidden Analysis'!U1499:V1499)</f>
        <v>0</v>
      </c>
    </row>
    <row r="1499" spans="1:24" x14ac:dyDescent="0.3">
      <c r="A1499" s="2">
        <f>'Raw Data'!M1494</f>
        <v>0</v>
      </c>
      <c r="B1499">
        <f>IF('Raw Data'!L1494&gt;'Raw Data'!K1494, 'Raw Data'!F1494, 0)</f>
        <v>0</v>
      </c>
      <c r="C1499">
        <f>IF('Raw Data'!K1494&gt;'Raw Data'!L1494, 'Raw Data'!C1494, 0)</f>
        <v>0</v>
      </c>
      <c r="D1499">
        <f t="shared" si="50"/>
        <v>0</v>
      </c>
      <c r="E1499">
        <f>SUM('Hidden Analysis'!A1500:B1500)</f>
        <v>0</v>
      </c>
      <c r="F1499">
        <f>SUM('Hidden Analysis'!C1500:D1500)</f>
        <v>0</v>
      </c>
      <c r="G1499">
        <f>IF(AND('Raw Data'!F1494&lt;'Raw Data'!C1494, 'Raw Data'!L1494&gt;'Raw Data'!K1494), 'Raw Data'!F1494, 0)</f>
        <v>0</v>
      </c>
      <c r="H1499">
        <f>IF(AND('Raw Data'!F1494&gt;'Raw Data'!C1494, 'Raw Data'!L1494&lt;'Raw Data'!K1494), 'Raw Data'!C1494, 0)</f>
        <v>0</v>
      </c>
      <c r="I1499">
        <f t="shared" si="51"/>
        <v>0</v>
      </c>
      <c r="J1499">
        <f>IF(AND('Raw Data'!F1494&gt;'Raw Data'!C1494, 'Raw Data'!L1494&gt;'Raw Data'!K1494), 'Raw Data'!F1494, 0)</f>
        <v>0</v>
      </c>
      <c r="K1499">
        <f>IF(AND('Raw Data'!F1494&lt;'Raw Data'!C1494, 'Raw Data'!L1494&lt;'Raw Data'!K1494), 'Raw Data'!C1494, 0)</f>
        <v>0</v>
      </c>
      <c r="L1499">
        <f>IF('Raw Data'!L1494-'Raw Data'!K1494&gt;3, 'Raw Data'!J1494, 0)</f>
        <v>0</v>
      </c>
      <c r="M1499">
        <f>IF('Raw Data'!K1494-'Raw Data'!L1494&gt;3, 'Raw Data'!I1494, 0)</f>
        <v>0</v>
      </c>
      <c r="N1499">
        <f>IF('Raw Data'!L1494-'Raw Data'!K1494&gt;3, 'Raw Data'!J1494, IF('Raw Data'!K1494-'Raw Data'!L1494&gt;3, 'Raw Data'!I1494, 0))</f>
        <v>0</v>
      </c>
      <c r="O1499">
        <f>IF(ISBLANK('Raw Data'!L1494), 0, IF(ABS('Raw Data'!L1494-'Raw Data'!K1494)&lt;4, 'Raw Data'!H1494, IF(ABS('Raw Data'!K1494-'Raw Data'!L1494)&lt;4, 'Raw Data'!G1494, 0)))</f>
        <v>0</v>
      </c>
      <c r="P1499">
        <f>SUM('Hidden Analysis'!E1500:H1500)</f>
        <v>0</v>
      </c>
      <c r="Q1499">
        <f>SUM('Hidden Analysis'!I1500:L1500)</f>
        <v>0</v>
      </c>
      <c r="R1499">
        <f>SUM('Hidden Analysis'!M1500:P1500)</f>
        <v>0</v>
      </c>
      <c r="S1499">
        <f>SUM('Hidden Analysis'!Q1500:R1500)</f>
        <v>0</v>
      </c>
      <c r="T1499">
        <f>IF(AND('Raw Data'!F1494&lt;1.5, 'Raw Data'!L1494&gt;'Raw Data'!K1494, 'Raw Data'!L1494-'Raw Data'!K1494&gt;3), 'Raw Data'!F1494, 0)</f>
        <v>0</v>
      </c>
      <c r="U1499">
        <f>IF(AND('Raw Data'!L1494-'Raw Data'!K1494&lt;4, 'Raw Data'!L1494&gt;'Raw Data'!K1494), 'Raw Data'!H1494, 0)</f>
        <v>0</v>
      </c>
      <c r="V1499">
        <f>IF(AND('Raw Data'!K1494-'Raw Data'!L1494&lt;4, 'Raw Data'!K1494&gt;'Raw Data'!L1494), 'Raw Data'!G1494, 0)</f>
        <v>0</v>
      </c>
      <c r="W1499">
        <f>SUM('Hidden Analysis'!S1500:T1500)</f>
        <v>0</v>
      </c>
      <c r="X1499">
        <f>SUM('Hidden Analysis'!U1500:V1500)</f>
        <v>0</v>
      </c>
    </row>
    <row r="1500" spans="1:24" x14ac:dyDescent="0.3">
      <c r="A1500" s="2">
        <f>'Raw Data'!M1495</f>
        <v>0</v>
      </c>
      <c r="B1500">
        <f>IF('Raw Data'!L1495&gt;'Raw Data'!K1495, 'Raw Data'!F1495, 0)</f>
        <v>0</v>
      </c>
      <c r="C1500">
        <f>IF('Raw Data'!K1495&gt;'Raw Data'!L1495, 'Raw Data'!C1495, 0)</f>
        <v>0</v>
      </c>
      <c r="D1500">
        <f t="shared" si="50"/>
        <v>0</v>
      </c>
      <c r="E1500">
        <f>SUM('Hidden Analysis'!A1501:B1501)</f>
        <v>0</v>
      </c>
      <c r="F1500">
        <f>SUM('Hidden Analysis'!C1501:D1501)</f>
        <v>0</v>
      </c>
      <c r="G1500">
        <f>IF(AND('Raw Data'!F1495&lt;'Raw Data'!C1495, 'Raw Data'!L1495&gt;'Raw Data'!K1495), 'Raw Data'!F1495, 0)</f>
        <v>0</v>
      </c>
      <c r="H1500">
        <f>IF(AND('Raw Data'!F1495&gt;'Raw Data'!C1495, 'Raw Data'!L1495&lt;'Raw Data'!K1495), 'Raw Data'!C1495, 0)</f>
        <v>0</v>
      </c>
      <c r="I1500">
        <f t="shared" si="51"/>
        <v>0</v>
      </c>
      <c r="J1500">
        <f>IF(AND('Raw Data'!F1495&gt;'Raw Data'!C1495, 'Raw Data'!L1495&gt;'Raw Data'!K1495), 'Raw Data'!F1495, 0)</f>
        <v>0</v>
      </c>
      <c r="K1500">
        <f>IF(AND('Raw Data'!F1495&lt;'Raw Data'!C1495, 'Raw Data'!L1495&lt;'Raw Data'!K1495), 'Raw Data'!C1495, 0)</f>
        <v>0</v>
      </c>
      <c r="L1500">
        <f>IF('Raw Data'!L1495-'Raw Data'!K1495&gt;3, 'Raw Data'!J1495, 0)</f>
        <v>0</v>
      </c>
      <c r="M1500">
        <f>IF('Raw Data'!K1495-'Raw Data'!L1495&gt;3, 'Raw Data'!I1495, 0)</f>
        <v>0</v>
      </c>
      <c r="N1500">
        <f>IF('Raw Data'!L1495-'Raw Data'!K1495&gt;3, 'Raw Data'!J1495, IF('Raw Data'!K1495-'Raw Data'!L1495&gt;3, 'Raw Data'!I1495, 0))</f>
        <v>0</v>
      </c>
      <c r="O1500">
        <f>IF(ISBLANK('Raw Data'!L1495), 0, IF(ABS('Raw Data'!L1495-'Raw Data'!K1495)&lt;4, 'Raw Data'!H1495, IF(ABS('Raw Data'!K1495-'Raw Data'!L1495)&lt;4, 'Raw Data'!G1495, 0)))</f>
        <v>0</v>
      </c>
      <c r="P1500">
        <f>SUM('Hidden Analysis'!E1501:H1501)</f>
        <v>0</v>
      </c>
      <c r="Q1500">
        <f>SUM('Hidden Analysis'!I1501:L1501)</f>
        <v>0</v>
      </c>
      <c r="R1500">
        <f>SUM('Hidden Analysis'!M1501:P1501)</f>
        <v>0</v>
      </c>
      <c r="S1500">
        <f>SUM('Hidden Analysis'!Q1501:R1501)</f>
        <v>0</v>
      </c>
      <c r="T1500">
        <f>IF(AND('Raw Data'!F1495&lt;1.5, 'Raw Data'!L1495&gt;'Raw Data'!K1495, 'Raw Data'!L1495-'Raw Data'!K1495&gt;3), 'Raw Data'!F1495, 0)</f>
        <v>0</v>
      </c>
      <c r="U1500">
        <f>IF(AND('Raw Data'!L1495-'Raw Data'!K1495&lt;4, 'Raw Data'!L1495&gt;'Raw Data'!K1495), 'Raw Data'!H1495, 0)</f>
        <v>0</v>
      </c>
      <c r="V1500">
        <f>IF(AND('Raw Data'!K1495-'Raw Data'!L1495&lt;4, 'Raw Data'!K1495&gt;'Raw Data'!L1495), 'Raw Data'!G1495, 0)</f>
        <v>0</v>
      </c>
      <c r="W1500">
        <f>SUM('Hidden Analysis'!S1501:T1501)</f>
        <v>0</v>
      </c>
      <c r="X1500">
        <f>SUM('Hidden Analysis'!U1501:V1501)</f>
        <v>0</v>
      </c>
    </row>
    <row r="1501" spans="1:24" x14ac:dyDescent="0.3">
      <c r="A1501" s="2">
        <f>'Raw Data'!M1496</f>
        <v>0</v>
      </c>
      <c r="B1501">
        <f>IF('Raw Data'!L1496&gt;'Raw Data'!K1496, 'Raw Data'!F1496, 0)</f>
        <v>0</v>
      </c>
      <c r="C1501">
        <f>IF('Raw Data'!K1496&gt;'Raw Data'!L1496, 'Raw Data'!C1496, 0)</f>
        <v>0</v>
      </c>
      <c r="D1501">
        <f t="shared" si="50"/>
        <v>0</v>
      </c>
      <c r="E1501">
        <f>SUM('Hidden Analysis'!A1502:B1502)</f>
        <v>0</v>
      </c>
      <c r="F1501">
        <f>SUM('Hidden Analysis'!C1502:D1502)</f>
        <v>0</v>
      </c>
      <c r="G1501">
        <f>IF(AND('Raw Data'!F1496&lt;'Raw Data'!C1496, 'Raw Data'!L1496&gt;'Raw Data'!K1496), 'Raw Data'!F1496, 0)</f>
        <v>0</v>
      </c>
      <c r="H1501">
        <f>IF(AND('Raw Data'!F1496&gt;'Raw Data'!C1496, 'Raw Data'!L1496&lt;'Raw Data'!K1496), 'Raw Data'!C1496, 0)</f>
        <v>0</v>
      </c>
      <c r="I1501">
        <f t="shared" si="51"/>
        <v>0</v>
      </c>
      <c r="J1501">
        <f>IF(AND('Raw Data'!F1496&gt;'Raw Data'!C1496, 'Raw Data'!L1496&gt;'Raw Data'!K1496), 'Raw Data'!F1496, 0)</f>
        <v>0</v>
      </c>
      <c r="K1501">
        <f>IF(AND('Raw Data'!F1496&lt;'Raw Data'!C1496, 'Raw Data'!L1496&lt;'Raw Data'!K1496), 'Raw Data'!C1496, 0)</f>
        <v>0</v>
      </c>
      <c r="L1501">
        <f>IF('Raw Data'!L1496-'Raw Data'!K1496&gt;3, 'Raw Data'!J1496, 0)</f>
        <v>0</v>
      </c>
      <c r="M1501">
        <f>IF('Raw Data'!K1496-'Raw Data'!L1496&gt;3, 'Raw Data'!I1496, 0)</f>
        <v>0</v>
      </c>
      <c r="N1501">
        <f>IF('Raw Data'!L1496-'Raw Data'!K1496&gt;3, 'Raw Data'!J1496, IF('Raw Data'!K1496-'Raw Data'!L1496&gt;3, 'Raw Data'!I1496, 0))</f>
        <v>0</v>
      </c>
      <c r="O1501">
        <f>IF(ISBLANK('Raw Data'!L1496), 0, IF(ABS('Raw Data'!L1496-'Raw Data'!K1496)&lt;4, 'Raw Data'!H1496, IF(ABS('Raw Data'!K1496-'Raw Data'!L1496)&lt;4, 'Raw Data'!G1496, 0)))</f>
        <v>0</v>
      </c>
      <c r="P1501">
        <f>SUM('Hidden Analysis'!E1502:H1502)</f>
        <v>0</v>
      </c>
      <c r="Q1501">
        <f>SUM('Hidden Analysis'!I1502:L1502)</f>
        <v>0</v>
      </c>
      <c r="R1501">
        <f>SUM('Hidden Analysis'!M1502:P1502)</f>
        <v>0</v>
      </c>
      <c r="S1501">
        <f>SUM('Hidden Analysis'!Q1502:R1502)</f>
        <v>0</v>
      </c>
      <c r="T1501">
        <f>IF(AND('Raw Data'!F1496&lt;1.5, 'Raw Data'!L1496&gt;'Raw Data'!K1496, 'Raw Data'!L1496-'Raw Data'!K1496&gt;3), 'Raw Data'!F1496, 0)</f>
        <v>0</v>
      </c>
      <c r="U1501">
        <f>IF(AND('Raw Data'!L1496-'Raw Data'!K1496&lt;4, 'Raw Data'!L1496&gt;'Raw Data'!K1496), 'Raw Data'!H1496, 0)</f>
        <v>0</v>
      </c>
      <c r="V1501">
        <f>IF(AND('Raw Data'!K1496-'Raw Data'!L1496&lt;4, 'Raw Data'!K1496&gt;'Raw Data'!L1496), 'Raw Data'!G1496, 0)</f>
        <v>0</v>
      </c>
      <c r="W1501">
        <f>SUM('Hidden Analysis'!S1502:T1502)</f>
        <v>0</v>
      </c>
      <c r="X1501">
        <f>SUM('Hidden Analysis'!U1502:V1502)</f>
        <v>0</v>
      </c>
    </row>
    <row r="1502" spans="1:24" x14ac:dyDescent="0.3">
      <c r="A1502" s="2">
        <f>'Raw Data'!M1497</f>
        <v>0</v>
      </c>
      <c r="B1502">
        <f>IF('Raw Data'!L1497&gt;'Raw Data'!K1497, 'Raw Data'!F1497, 0)</f>
        <v>0</v>
      </c>
      <c r="C1502">
        <f>IF('Raw Data'!K1497&gt;'Raw Data'!L1497, 'Raw Data'!C1497, 0)</f>
        <v>0</v>
      </c>
      <c r="D1502">
        <f t="shared" si="50"/>
        <v>0</v>
      </c>
      <c r="E1502">
        <f>SUM('Hidden Analysis'!A1503:B1503)</f>
        <v>0</v>
      </c>
      <c r="F1502">
        <f>SUM('Hidden Analysis'!C1503:D1503)</f>
        <v>0</v>
      </c>
      <c r="G1502">
        <f>IF(AND('Raw Data'!F1497&lt;'Raw Data'!C1497, 'Raw Data'!L1497&gt;'Raw Data'!K1497), 'Raw Data'!F1497, 0)</f>
        <v>0</v>
      </c>
      <c r="H1502">
        <f>IF(AND('Raw Data'!F1497&gt;'Raw Data'!C1497, 'Raw Data'!L1497&lt;'Raw Data'!K1497), 'Raw Data'!C1497, 0)</f>
        <v>0</v>
      </c>
      <c r="I1502">
        <f t="shared" si="51"/>
        <v>0</v>
      </c>
      <c r="J1502">
        <f>IF(AND('Raw Data'!F1497&gt;'Raw Data'!C1497, 'Raw Data'!L1497&gt;'Raw Data'!K1497), 'Raw Data'!F1497, 0)</f>
        <v>0</v>
      </c>
      <c r="K1502">
        <f>IF(AND('Raw Data'!F1497&lt;'Raw Data'!C1497, 'Raw Data'!L1497&lt;'Raw Data'!K1497), 'Raw Data'!C1497, 0)</f>
        <v>0</v>
      </c>
      <c r="L1502">
        <f>IF('Raw Data'!L1497-'Raw Data'!K1497&gt;3, 'Raw Data'!J1497, 0)</f>
        <v>0</v>
      </c>
      <c r="M1502">
        <f>IF('Raw Data'!K1497-'Raw Data'!L1497&gt;3, 'Raw Data'!I1497, 0)</f>
        <v>0</v>
      </c>
      <c r="N1502">
        <f>IF('Raw Data'!L1497-'Raw Data'!K1497&gt;3, 'Raw Data'!J1497, IF('Raw Data'!K1497-'Raw Data'!L1497&gt;3, 'Raw Data'!I1497, 0))</f>
        <v>0</v>
      </c>
      <c r="O1502">
        <f>IF(ISBLANK('Raw Data'!L1497), 0, IF(ABS('Raw Data'!L1497-'Raw Data'!K1497)&lt;4, 'Raw Data'!H1497, IF(ABS('Raw Data'!K1497-'Raw Data'!L1497)&lt;4, 'Raw Data'!G1497, 0)))</f>
        <v>0</v>
      </c>
      <c r="P1502">
        <f>SUM('Hidden Analysis'!E1503:H1503)</f>
        <v>0</v>
      </c>
      <c r="Q1502">
        <f>SUM('Hidden Analysis'!I1503:L1503)</f>
        <v>0</v>
      </c>
      <c r="R1502">
        <f>SUM('Hidden Analysis'!M1503:P1503)</f>
        <v>0</v>
      </c>
      <c r="S1502">
        <f>SUM('Hidden Analysis'!Q1503:R1503)</f>
        <v>0</v>
      </c>
      <c r="T1502">
        <f>IF(AND('Raw Data'!F1497&lt;1.5, 'Raw Data'!L1497&gt;'Raw Data'!K1497, 'Raw Data'!L1497-'Raw Data'!K1497&gt;3), 'Raw Data'!F1497, 0)</f>
        <v>0</v>
      </c>
      <c r="U1502">
        <f>IF(AND('Raw Data'!L1497-'Raw Data'!K1497&lt;4, 'Raw Data'!L1497&gt;'Raw Data'!K1497), 'Raw Data'!H1497, 0)</f>
        <v>0</v>
      </c>
      <c r="V1502">
        <f>IF(AND('Raw Data'!K1497-'Raw Data'!L1497&lt;4, 'Raw Data'!K1497&gt;'Raw Data'!L1497), 'Raw Data'!G1497, 0)</f>
        <v>0</v>
      </c>
      <c r="W1502">
        <f>SUM('Hidden Analysis'!S1503:T1503)</f>
        <v>0</v>
      </c>
      <c r="X1502">
        <f>SUM('Hidden Analysis'!U1503:V1503)</f>
        <v>0</v>
      </c>
    </row>
    <row r="1503" spans="1:24" x14ac:dyDescent="0.3">
      <c r="A1503" s="2">
        <f>'Raw Data'!M1498</f>
        <v>0</v>
      </c>
      <c r="B1503">
        <f>IF('Raw Data'!L1498&gt;'Raw Data'!K1498, 'Raw Data'!F1498, 0)</f>
        <v>0</v>
      </c>
      <c r="C1503">
        <f>IF('Raw Data'!K1498&gt;'Raw Data'!L1498, 'Raw Data'!C1498, 0)</f>
        <v>0</v>
      </c>
      <c r="D1503">
        <f t="shared" si="50"/>
        <v>0</v>
      </c>
      <c r="E1503">
        <f>SUM('Hidden Analysis'!A1504:B1504)</f>
        <v>0</v>
      </c>
      <c r="F1503">
        <f>SUM('Hidden Analysis'!C1504:D1504)</f>
        <v>0</v>
      </c>
      <c r="G1503">
        <f>IF(AND('Raw Data'!F1498&lt;'Raw Data'!C1498, 'Raw Data'!L1498&gt;'Raw Data'!K1498), 'Raw Data'!F1498, 0)</f>
        <v>0</v>
      </c>
      <c r="H1503">
        <f>IF(AND('Raw Data'!F1498&gt;'Raw Data'!C1498, 'Raw Data'!L1498&lt;'Raw Data'!K1498), 'Raw Data'!C1498, 0)</f>
        <v>0</v>
      </c>
      <c r="I1503">
        <f t="shared" si="51"/>
        <v>0</v>
      </c>
      <c r="J1503">
        <f>IF(AND('Raw Data'!F1498&gt;'Raw Data'!C1498, 'Raw Data'!L1498&gt;'Raw Data'!K1498), 'Raw Data'!F1498, 0)</f>
        <v>0</v>
      </c>
      <c r="K1503">
        <f>IF(AND('Raw Data'!F1498&lt;'Raw Data'!C1498, 'Raw Data'!L1498&lt;'Raw Data'!K1498), 'Raw Data'!C1498, 0)</f>
        <v>0</v>
      </c>
      <c r="L1503">
        <f>IF('Raw Data'!L1498-'Raw Data'!K1498&gt;3, 'Raw Data'!J1498, 0)</f>
        <v>0</v>
      </c>
      <c r="M1503">
        <f>IF('Raw Data'!K1498-'Raw Data'!L1498&gt;3, 'Raw Data'!I1498, 0)</f>
        <v>0</v>
      </c>
      <c r="N1503">
        <f>IF('Raw Data'!L1498-'Raw Data'!K1498&gt;3, 'Raw Data'!J1498, IF('Raw Data'!K1498-'Raw Data'!L1498&gt;3, 'Raw Data'!I1498, 0))</f>
        <v>0</v>
      </c>
      <c r="O1503">
        <f>IF(ISBLANK('Raw Data'!L1498), 0, IF(ABS('Raw Data'!L1498-'Raw Data'!K1498)&lt;4, 'Raw Data'!H1498, IF(ABS('Raw Data'!K1498-'Raw Data'!L1498)&lt;4, 'Raw Data'!G1498, 0)))</f>
        <v>0</v>
      </c>
      <c r="P1503">
        <f>SUM('Hidden Analysis'!E1504:H1504)</f>
        <v>0</v>
      </c>
      <c r="Q1503">
        <f>SUM('Hidden Analysis'!I1504:L1504)</f>
        <v>0</v>
      </c>
      <c r="R1503">
        <f>SUM('Hidden Analysis'!M1504:P1504)</f>
        <v>0</v>
      </c>
      <c r="S1503">
        <f>SUM('Hidden Analysis'!Q1504:R1504)</f>
        <v>0</v>
      </c>
      <c r="T1503">
        <f>IF(AND('Raw Data'!F1498&lt;1.5, 'Raw Data'!L1498&gt;'Raw Data'!K1498, 'Raw Data'!L1498-'Raw Data'!K1498&gt;3), 'Raw Data'!F1498, 0)</f>
        <v>0</v>
      </c>
      <c r="U1503">
        <f>IF(AND('Raw Data'!L1498-'Raw Data'!K1498&lt;4, 'Raw Data'!L1498&gt;'Raw Data'!K1498), 'Raw Data'!H1498, 0)</f>
        <v>0</v>
      </c>
      <c r="V1503">
        <f>IF(AND('Raw Data'!K1498-'Raw Data'!L1498&lt;4, 'Raw Data'!K1498&gt;'Raw Data'!L1498), 'Raw Data'!G1498, 0)</f>
        <v>0</v>
      </c>
      <c r="W1503">
        <f>SUM('Hidden Analysis'!S1504:T1504)</f>
        <v>0</v>
      </c>
      <c r="X1503">
        <f>SUM('Hidden Analysis'!U1504:V1504)</f>
        <v>0</v>
      </c>
    </row>
    <row r="1504" spans="1:24" x14ac:dyDescent="0.3">
      <c r="A1504" s="2">
        <f>'Raw Data'!M1499</f>
        <v>0</v>
      </c>
      <c r="B1504">
        <f>IF('Raw Data'!L1499&gt;'Raw Data'!K1499, 'Raw Data'!F1499, 0)</f>
        <v>0</v>
      </c>
      <c r="C1504">
        <f>IF('Raw Data'!K1499&gt;'Raw Data'!L1499, 'Raw Data'!C1499, 0)</f>
        <v>0</v>
      </c>
      <c r="D1504">
        <f t="shared" si="50"/>
        <v>0</v>
      </c>
      <c r="E1504">
        <f>SUM('Hidden Analysis'!A1505:B1505)</f>
        <v>0</v>
      </c>
      <c r="F1504">
        <f>SUM('Hidden Analysis'!C1505:D1505)</f>
        <v>0</v>
      </c>
      <c r="G1504">
        <f>IF(AND('Raw Data'!F1499&lt;'Raw Data'!C1499, 'Raw Data'!L1499&gt;'Raw Data'!K1499), 'Raw Data'!F1499, 0)</f>
        <v>0</v>
      </c>
      <c r="H1504">
        <f>IF(AND('Raw Data'!F1499&gt;'Raw Data'!C1499, 'Raw Data'!L1499&lt;'Raw Data'!K1499), 'Raw Data'!C1499, 0)</f>
        <v>0</v>
      </c>
      <c r="I1504">
        <f t="shared" si="51"/>
        <v>0</v>
      </c>
      <c r="J1504">
        <f>IF(AND('Raw Data'!F1499&gt;'Raw Data'!C1499, 'Raw Data'!L1499&gt;'Raw Data'!K1499), 'Raw Data'!F1499, 0)</f>
        <v>0</v>
      </c>
      <c r="K1504">
        <f>IF(AND('Raw Data'!F1499&lt;'Raw Data'!C1499, 'Raw Data'!L1499&lt;'Raw Data'!K1499), 'Raw Data'!C1499, 0)</f>
        <v>0</v>
      </c>
      <c r="L1504">
        <f>IF('Raw Data'!L1499-'Raw Data'!K1499&gt;3, 'Raw Data'!J1499, 0)</f>
        <v>0</v>
      </c>
      <c r="M1504">
        <f>IF('Raw Data'!K1499-'Raw Data'!L1499&gt;3, 'Raw Data'!I1499, 0)</f>
        <v>0</v>
      </c>
      <c r="N1504">
        <f>IF('Raw Data'!L1499-'Raw Data'!K1499&gt;3, 'Raw Data'!J1499, IF('Raw Data'!K1499-'Raw Data'!L1499&gt;3, 'Raw Data'!I1499, 0))</f>
        <v>0</v>
      </c>
      <c r="O1504">
        <f>IF(ISBLANK('Raw Data'!L1499), 0, IF(ABS('Raw Data'!L1499-'Raw Data'!K1499)&lt;4, 'Raw Data'!H1499, IF(ABS('Raw Data'!K1499-'Raw Data'!L1499)&lt;4, 'Raw Data'!G1499, 0)))</f>
        <v>0</v>
      </c>
      <c r="P1504">
        <f>SUM('Hidden Analysis'!E1505:H1505)</f>
        <v>0</v>
      </c>
      <c r="Q1504">
        <f>SUM('Hidden Analysis'!I1505:L1505)</f>
        <v>0</v>
      </c>
      <c r="R1504">
        <f>SUM('Hidden Analysis'!M1505:P1505)</f>
        <v>0</v>
      </c>
      <c r="S1504">
        <f>SUM('Hidden Analysis'!Q1505:R1505)</f>
        <v>0</v>
      </c>
      <c r="T1504">
        <f>IF(AND('Raw Data'!F1499&lt;1.5, 'Raw Data'!L1499&gt;'Raw Data'!K1499, 'Raw Data'!L1499-'Raw Data'!K1499&gt;3), 'Raw Data'!F1499, 0)</f>
        <v>0</v>
      </c>
      <c r="U1504">
        <f>IF(AND('Raw Data'!L1499-'Raw Data'!K1499&lt;4, 'Raw Data'!L1499&gt;'Raw Data'!K1499), 'Raw Data'!H1499, 0)</f>
        <v>0</v>
      </c>
      <c r="V1504">
        <f>IF(AND('Raw Data'!K1499-'Raw Data'!L1499&lt;4, 'Raw Data'!K1499&gt;'Raw Data'!L1499), 'Raw Data'!G1499, 0)</f>
        <v>0</v>
      </c>
      <c r="W1504">
        <f>SUM('Hidden Analysis'!S1505:T1505)</f>
        <v>0</v>
      </c>
      <c r="X1504">
        <f>SUM('Hidden Analysis'!U1505:V1505)</f>
        <v>0</v>
      </c>
    </row>
    <row r="1505" spans="1:24" x14ac:dyDescent="0.3">
      <c r="A1505" s="2">
        <f>'Raw Data'!M1500</f>
        <v>0</v>
      </c>
      <c r="B1505">
        <f>IF('Raw Data'!L1500&gt;'Raw Data'!K1500, 'Raw Data'!F1500, 0)</f>
        <v>0</v>
      </c>
      <c r="C1505">
        <f>IF('Raw Data'!K1500&gt;'Raw Data'!L1500, 'Raw Data'!C1500, 0)</f>
        <v>0</v>
      </c>
      <c r="D1505">
        <f t="shared" si="50"/>
        <v>0</v>
      </c>
      <c r="E1505">
        <f>SUM('Hidden Analysis'!A1506:B1506)</f>
        <v>0</v>
      </c>
      <c r="F1505">
        <f>SUM('Hidden Analysis'!C1506:D1506)</f>
        <v>0</v>
      </c>
      <c r="G1505">
        <f>IF(AND('Raw Data'!F1500&lt;'Raw Data'!C1500, 'Raw Data'!L1500&gt;'Raw Data'!K1500), 'Raw Data'!F1500, 0)</f>
        <v>0</v>
      </c>
      <c r="H1505">
        <f>IF(AND('Raw Data'!F1500&gt;'Raw Data'!C1500, 'Raw Data'!L1500&lt;'Raw Data'!K1500), 'Raw Data'!C1500, 0)</f>
        <v>0</v>
      </c>
      <c r="I1505">
        <f t="shared" si="51"/>
        <v>0</v>
      </c>
      <c r="J1505">
        <f>IF(AND('Raw Data'!F1500&gt;'Raw Data'!C1500, 'Raw Data'!L1500&gt;'Raw Data'!K1500), 'Raw Data'!F1500, 0)</f>
        <v>0</v>
      </c>
      <c r="K1505">
        <f>IF(AND('Raw Data'!F1500&lt;'Raw Data'!C1500, 'Raw Data'!L1500&lt;'Raw Data'!K1500), 'Raw Data'!C1500, 0)</f>
        <v>0</v>
      </c>
      <c r="L1505">
        <f>IF('Raw Data'!L1500-'Raw Data'!K1500&gt;3, 'Raw Data'!J1500, 0)</f>
        <v>0</v>
      </c>
      <c r="M1505">
        <f>IF('Raw Data'!K1500-'Raw Data'!L1500&gt;3, 'Raw Data'!I1500, 0)</f>
        <v>0</v>
      </c>
      <c r="N1505">
        <f>IF('Raw Data'!L1500-'Raw Data'!K1500&gt;3, 'Raw Data'!J1500, IF('Raw Data'!K1500-'Raw Data'!L1500&gt;3, 'Raw Data'!I1500, 0))</f>
        <v>0</v>
      </c>
      <c r="O1505">
        <f>IF(ISBLANK('Raw Data'!L1500), 0, IF(ABS('Raw Data'!L1500-'Raw Data'!K1500)&lt;4, 'Raw Data'!H1500, IF(ABS('Raw Data'!K1500-'Raw Data'!L1500)&lt;4, 'Raw Data'!G1500, 0)))</f>
        <v>0</v>
      </c>
      <c r="P1505">
        <f>SUM('Hidden Analysis'!E1506:H1506)</f>
        <v>0</v>
      </c>
      <c r="Q1505">
        <f>SUM('Hidden Analysis'!I1506:L1506)</f>
        <v>0</v>
      </c>
      <c r="R1505">
        <f>SUM('Hidden Analysis'!M1506:P1506)</f>
        <v>0</v>
      </c>
      <c r="S1505">
        <f>SUM('Hidden Analysis'!Q1506:R1506)</f>
        <v>0</v>
      </c>
      <c r="T1505">
        <f>IF(AND('Raw Data'!F1500&lt;1.5, 'Raw Data'!L1500&gt;'Raw Data'!K1500, 'Raw Data'!L1500-'Raw Data'!K1500&gt;3), 'Raw Data'!F1500, 0)</f>
        <v>0</v>
      </c>
      <c r="U1505">
        <f>IF(AND('Raw Data'!L1500-'Raw Data'!K1500&lt;4, 'Raw Data'!L1500&gt;'Raw Data'!K1500), 'Raw Data'!H1500, 0)</f>
        <v>0</v>
      </c>
      <c r="V1505">
        <f>IF(AND('Raw Data'!K1500-'Raw Data'!L1500&lt;4, 'Raw Data'!K1500&gt;'Raw Data'!L1500), 'Raw Data'!G1500, 0)</f>
        <v>0</v>
      </c>
      <c r="W1505">
        <f>SUM('Hidden Analysis'!S1506:T1506)</f>
        <v>0</v>
      </c>
      <c r="X1505">
        <f>SUM('Hidden Analysis'!U1506:V1506)</f>
        <v>0</v>
      </c>
    </row>
    <row r="1506" spans="1:24" x14ac:dyDescent="0.3">
      <c r="A1506" s="2">
        <f>'Raw Data'!M1501</f>
        <v>0</v>
      </c>
      <c r="B1506">
        <f>IF('Raw Data'!L1501&gt;'Raw Data'!K1501, 'Raw Data'!F1501, 0)</f>
        <v>0</v>
      </c>
      <c r="C1506">
        <f>IF('Raw Data'!K1501&gt;'Raw Data'!L1501, 'Raw Data'!C1501, 0)</f>
        <v>0</v>
      </c>
      <c r="D1506">
        <f t="shared" si="50"/>
        <v>0</v>
      </c>
      <c r="E1506">
        <f>SUM('Hidden Analysis'!A1507:B1507)</f>
        <v>0</v>
      </c>
      <c r="F1506">
        <f>SUM('Hidden Analysis'!C1507:D1507)</f>
        <v>0</v>
      </c>
      <c r="G1506">
        <f>IF(AND('Raw Data'!F1501&lt;'Raw Data'!C1501, 'Raw Data'!L1501&gt;'Raw Data'!K1501), 'Raw Data'!F1501, 0)</f>
        <v>0</v>
      </c>
      <c r="H1506">
        <f>IF(AND('Raw Data'!F1501&gt;'Raw Data'!C1501, 'Raw Data'!L1501&lt;'Raw Data'!K1501), 'Raw Data'!C1501, 0)</f>
        <v>0</v>
      </c>
      <c r="I1506">
        <f t="shared" si="51"/>
        <v>0</v>
      </c>
      <c r="J1506">
        <f>IF(AND('Raw Data'!F1501&gt;'Raw Data'!C1501, 'Raw Data'!L1501&gt;'Raw Data'!K1501), 'Raw Data'!F1501, 0)</f>
        <v>0</v>
      </c>
      <c r="K1506">
        <f>IF(AND('Raw Data'!F1501&lt;'Raw Data'!C1501, 'Raw Data'!L1501&lt;'Raw Data'!K1501), 'Raw Data'!C1501, 0)</f>
        <v>0</v>
      </c>
      <c r="L1506">
        <f>IF('Raw Data'!L1501-'Raw Data'!K1501&gt;3, 'Raw Data'!J1501, 0)</f>
        <v>0</v>
      </c>
      <c r="M1506">
        <f>IF('Raw Data'!K1501-'Raw Data'!L1501&gt;3, 'Raw Data'!I1501, 0)</f>
        <v>0</v>
      </c>
      <c r="N1506">
        <f>IF('Raw Data'!L1501-'Raw Data'!K1501&gt;3, 'Raw Data'!J1501, IF('Raw Data'!K1501-'Raw Data'!L1501&gt;3, 'Raw Data'!I1501, 0))</f>
        <v>0</v>
      </c>
      <c r="O1506">
        <f>IF(ISBLANK('Raw Data'!L1501), 0, IF(ABS('Raw Data'!L1501-'Raw Data'!K1501)&lt;4, 'Raw Data'!H1501, IF(ABS('Raw Data'!K1501-'Raw Data'!L1501)&lt;4, 'Raw Data'!G1501, 0)))</f>
        <v>0</v>
      </c>
      <c r="P1506">
        <f>SUM('Hidden Analysis'!E1507:H1507)</f>
        <v>0</v>
      </c>
      <c r="Q1506">
        <f>SUM('Hidden Analysis'!I1507:L1507)</f>
        <v>0</v>
      </c>
      <c r="R1506">
        <f>SUM('Hidden Analysis'!M1507:P1507)</f>
        <v>0</v>
      </c>
      <c r="S1506">
        <f>SUM('Hidden Analysis'!Q1507:R1507)</f>
        <v>0</v>
      </c>
      <c r="T1506">
        <f>IF(AND('Raw Data'!F1501&lt;1.5, 'Raw Data'!L1501&gt;'Raw Data'!K1501, 'Raw Data'!L1501-'Raw Data'!K1501&gt;3), 'Raw Data'!F1501, 0)</f>
        <v>0</v>
      </c>
      <c r="U1506">
        <f>IF(AND('Raw Data'!L1501-'Raw Data'!K1501&lt;4, 'Raw Data'!L1501&gt;'Raw Data'!K1501), 'Raw Data'!H1501, 0)</f>
        <v>0</v>
      </c>
      <c r="V1506">
        <f>IF(AND('Raw Data'!K1501-'Raw Data'!L1501&lt;4, 'Raw Data'!K1501&gt;'Raw Data'!L1501), 'Raw Data'!G1501, 0)</f>
        <v>0</v>
      </c>
      <c r="W1506">
        <f>SUM('Hidden Analysis'!S1507:T1507)</f>
        <v>0</v>
      </c>
      <c r="X1506">
        <f>SUM('Hidden Analysis'!U1507:V1507)</f>
        <v>0</v>
      </c>
    </row>
    <row r="1507" spans="1:24" x14ac:dyDescent="0.3">
      <c r="A1507" s="2">
        <f>'Raw Data'!M1502</f>
        <v>0</v>
      </c>
      <c r="B1507">
        <f>IF('Raw Data'!L1502&gt;'Raw Data'!K1502, 'Raw Data'!F1502, 0)</f>
        <v>0</v>
      </c>
      <c r="C1507">
        <f>IF('Raw Data'!K1502&gt;'Raw Data'!L1502, 'Raw Data'!C1502, 0)</f>
        <v>0</v>
      </c>
      <c r="D1507">
        <f t="shared" si="50"/>
        <v>0</v>
      </c>
      <c r="E1507">
        <f>SUM('Hidden Analysis'!A1508:B1508)</f>
        <v>0</v>
      </c>
      <c r="F1507">
        <f>SUM('Hidden Analysis'!C1508:D1508)</f>
        <v>0</v>
      </c>
      <c r="G1507">
        <f>IF(AND('Raw Data'!F1502&lt;'Raw Data'!C1502, 'Raw Data'!L1502&gt;'Raw Data'!K1502), 'Raw Data'!F1502, 0)</f>
        <v>0</v>
      </c>
      <c r="H1507">
        <f>IF(AND('Raw Data'!F1502&gt;'Raw Data'!C1502, 'Raw Data'!L1502&lt;'Raw Data'!K1502), 'Raw Data'!C1502, 0)</f>
        <v>0</v>
      </c>
      <c r="I1507">
        <f t="shared" si="51"/>
        <v>0</v>
      </c>
      <c r="J1507">
        <f>IF(AND('Raw Data'!F1502&gt;'Raw Data'!C1502, 'Raw Data'!L1502&gt;'Raw Data'!K1502), 'Raw Data'!F1502, 0)</f>
        <v>0</v>
      </c>
      <c r="K1507">
        <f>IF(AND('Raw Data'!F1502&lt;'Raw Data'!C1502, 'Raw Data'!L1502&lt;'Raw Data'!K1502), 'Raw Data'!C1502, 0)</f>
        <v>0</v>
      </c>
      <c r="L1507">
        <f>IF('Raw Data'!L1502-'Raw Data'!K1502&gt;3, 'Raw Data'!J1502, 0)</f>
        <v>0</v>
      </c>
      <c r="M1507">
        <f>IF('Raw Data'!K1502-'Raw Data'!L1502&gt;3, 'Raw Data'!I1502, 0)</f>
        <v>0</v>
      </c>
      <c r="N1507">
        <f>IF('Raw Data'!L1502-'Raw Data'!K1502&gt;3, 'Raw Data'!J1502, IF('Raw Data'!K1502-'Raw Data'!L1502&gt;3, 'Raw Data'!I1502, 0))</f>
        <v>0</v>
      </c>
      <c r="O1507">
        <f>IF(ISBLANK('Raw Data'!L1502), 0, IF(ABS('Raw Data'!L1502-'Raw Data'!K1502)&lt;4, 'Raw Data'!H1502, IF(ABS('Raw Data'!K1502-'Raw Data'!L1502)&lt;4, 'Raw Data'!G1502, 0)))</f>
        <v>0</v>
      </c>
      <c r="P1507">
        <f>SUM('Hidden Analysis'!E1508:H1508)</f>
        <v>0</v>
      </c>
      <c r="Q1507">
        <f>SUM('Hidden Analysis'!I1508:L1508)</f>
        <v>0</v>
      </c>
      <c r="R1507">
        <f>SUM('Hidden Analysis'!M1508:P1508)</f>
        <v>0</v>
      </c>
      <c r="S1507">
        <f>SUM('Hidden Analysis'!Q1508:R1508)</f>
        <v>0</v>
      </c>
      <c r="T1507">
        <f>IF(AND('Raw Data'!F1502&lt;1.5, 'Raw Data'!L1502&gt;'Raw Data'!K1502, 'Raw Data'!L1502-'Raw Data'!K1502&gt;3), 'Raw Data'!F1502, 0)</f>
        <v>0</v>
      </c>
      <c r="U1507">
        <f>IF(AND('Raw Data'!L1502-'Raw Data'!K1502&lt;4, 'Raw Data'!L1502&gt;'Raw Data'!K1502), 'Raw Data'!H1502, 0)</f>
        <v>0</v>
      </c>
      <c r="V1507">
        <f>IF(AND('Raw Data'!K1502-'Raw Data'!L1502&lt;4, 'Raw Data'!K1502&gt;'Raw Data'!L1502), 'Raw Data'!G1502, 0)</f>
        <v>0</v>
      </c>
      <c r="W1507">
        <f>SUM('Hidden Analysis'!S1508:T1508)</f>
        <v>0</v>
      </c>
      <c r="X1507">
        <f>SUM('Hidden Analysis'!U1508:V1508)</f>
        <v>0</v>
      </c>
    </row>
    <row r="1508" spans="1:24" x14ac:dyDescent="0.3">
      <c r="A1508" s="2">
        <f>'Raw Data'!M1503</f>
        <v>0</v>
      </c>
      <c r="B1508">
        <f>IF('Raw Data'!L1503&gt;'Raw Data'!K1503, 'Raw Data'!F1503, 0)</f>
        <v>0</v>
      </c>
      <c r="C1508">
        <f>IF('Raw Data'!K1503&gt;'Raw Data'!L1503, 'Raw Data'!C1503, 0)</f>
        <v>0</v>
      </c>
      <c r="D1508">
        <f t="shared" si="50"/>
        <v>0</v>
      </c>
      <c r="E1508">
        <f>SUM('Hidden Analysis'!A1509:B1509)</f>
        <v>0</v>
      </c>
      <c r="F1508">
        <f>SUM('Hidden Analysis'!C1509:D1509)</f>
        <v>0</v>
      </c>
      <c r="G1508">
        <f>IF(AND('Raw Data'!F1503&lt;'Raw Data'!C1503, 'Raw Data'!L1503&gt;'Raw Data'!K1503), 'Raw Data'!F1503, 0)</f>
        <v>0</v>
      </c>
      <c r="H1508">
        <f>IF(AND('Raw Data'!F1503&gt;'Raw Data'!C1503, 'Raw Data'!L1503&lt;'Raw Data'!K1503), 'Raw Data'!C1503, 0)</f>
        <v>0</v>
      </c>
      <c r="I1508">
        <f t="shared" si="51"/>
        <v>0</v>
      </c>
      <c r="J1508">
        <f>IF(AND('Raw Data'!F1503&gt;'Raw Data'!C1503, 'Raw Data'!L1503&gt;'Raw Data'!K1503), 'Raw Data'!F1503, 0)</f>
        <v>0</v>
      </c>
      <c r="K1508">
        <f>IF(AND('Raw Data'!F1503&lt;'Raw Data'!C1503, 'Raw Data'!L1503&lt;'Raw Data'!K1503), 'Raw Data'!C1503, 0)</f>
        <v>0</v>
      </c>
      <c r="L1508">
        <f>IF('Raw Data'!L1503-'Raw Data'!K1503&gt;3, 'Raw Data'!J1503, 0)</f>
        <v>0</v>
      </c>
      <c r="M1508">
        <f>IF('Raw Data'!K1503-'Raw Data'!L1503&gt;3, 'Raw Data'!I1503, 0)</f>
        <v>0</v>
      </c>
      <c r="N1508">
        <f>IF('Raw Data'!L1503-'Raw Data'!K1503&gt;3, 'Raw Data'!J1503, IF('Raw Data'!K1503-'Raw Data'!L1503&gt;3, 'Raw Data'!I1503, 0))</f>
        <v>0</v>
      </c>
      <c r="O1508">
        <f>IF(ISBLANK('Raw Data'!L1503), 0, IF(ABS('Raw Data'!L1503-'Raw Data'!K1503)&lt;4, 'Raw Data'!H1503, IF(ABS('Raw Data'!K1503-'Raw Data'!L1503)&lt;4, 'Raw Data'!G1503, 0)))</f>
        <v>0</v>
      </c>
      <c r="P1508">
        <f>SUM('Hidden Analysis'!E1509:H1509)</f>
        <v>0</v>
      </c>
      <c r="Q1508">
        <f>SUM('Hidden Analysis'!I1509:L1509)</f>
        <v>0</v>
      </c>
      <c r="R1508">
        <f>SUM('Hidden Analysis'!M1509:P1509)</f>
        <v>0</v>
      </c>
      <c r="S1508">
        <f>SUM('Hidden Analysis'!Q1509:R1509)</f>
        <v>0</v>
      </c>
      <c r="T1508">
        <f>IF(AND('Raw Data'!F1503&lt;1.5, 'Raw Data'!L1503&gt;'Raw Data'!K1503, 'Raw Data'!L1503-'Raw Data'!K1503&gt;3), 'Raw Data'!F1503, 0)</f>
        <v>0</v>
      </c>
      <c r="U1508">
        <f>IF(AND('Raw Data'!L1503-'Raw Data'!K1503&lt;4, 'Raw Data'!L1503&gt;'Raw Data'!K1503), 'Raw Data'!H1503, 0)</f>
        <v>0</v>
      </c>
      <c r="V1508">
        <f>IF(AND('Raw Data'!K1503-'Raw Data'!L1503&lt;4, 'Raw Data'!K1503&gt;'Raw Data'!L1503), 'Raw Data'!G1503, 0)</f>
        <v>0</v>
      </c>
      <c r="W1508">
        <f>SUM('Hidden Analysis'!S1509:T1509)</f>
        <v>0</v>
      </c>
      <c r="X1508">
        <f>SUM('Hidden Analysis'!U1509:V1509)</f>
        <v>0</v>
      </c>
    </row>
    <row r="1509" spans="1:24" x14ac:dyDescent="0.3">
      <c r="A1509" s="2">
        <f>'Raw Data'!M1504</f>
        <v>0</v>
      </c>
      <c r="B1509">
        <f>IF('Raw Data'!L1504&gt;'Raw Data'!K1504, 'Raw Data'!F1504, 0)</f>
        <v>0</v>
      </c>
      <c r="C1509">
        <f>IF('Raw Data'!K1504&gt;'Raw Data'!L1504, 'Raw Data'!C1504, 0)</f>
        <v>0</v>
      </c>
      <c r="D1509">
        <f t="shared" si="50"/>
        <v>0</v>
      </c>
      <c r="E1509">
        <f>SUM('Hidden Analysis'!A1510:B1510)</f>
        <v>0</v>
      </c>
      <c r="F1509">
        <f>SUM('Hidden Analysis'!C1510:D1510)</f>
        <v>0</v>
      </c>
      <c r="G1509">
        <f>IF(AND('Raw Data'!F1504&lt;'Raw Data'!C1504, 'Raw Data'!L1504&gt;'Raw Data'!K1504), 'Raw Data'!F1504, 0)</f>
        <v>0</v>
      </c>
      <c r="H1509">
        <f>IF(AND('Raw Data'!F1504&gt;'Raw Data'!C1504, 'Raw Data'!L1504&lt;'Raw Data'!K1504), 'Raw Data'!C1504, 0)</f>
        <v>0</v>
      </c>
      <c r="I1509">
        <f t="shared" si="51"/>
        <v>0</v>
      </c>
      <c r="J1509">
        <f>IF(AND('Raw Data'!F1504&gt;'Raw Data'!C1504, 'Raw Data'!L1504&gt;'Raw Data'!K1504), 'Raw Data'!F1504, 0)</f>
        <v>0</v>
      </c>
      <c r="K1509">
        <f>IF(AND('Raw Data'!F1504&lt;'Raw Data'!C1504, 'Raw Data'!L1504&lt;'Raw Data'!K1504), 'Raw Data'!C1504, 0)</f>
        <v>0</v>
      </c>
      <c r="L1509">
        <f>IF('Raw Data'!L1504-'Raw Data'!K1504&gt;3, 'Raw Data'!J1504, 0)</f>
        <v>0</v>
      </c>
      <c r="M1509">
        <f>IF('Raw Data'!K1504-'Raw Data'!L1504&gt;3, 'Raw Data'!I1504, 0)</f>
        <v>0</v>
      </c>
      <c r="N1509">
        <f>IF('Raw Data'!L1504-'Raw Data'!K1504&gt;3, 'Raw Data'!J1504, IF('Raw Data'!K1504-'Raw Data'!L1504&gt;3, 'Raw Data'!I1504, 0))</f>
        <v>0</v>
      </c>
      <c r="O1509">
        <f>IF(ISBLANK('Raw Data'!L1504), 0, IF(ABS('Raw Data'!L1504-'Raw Data'!K1504)&lt;4, 'Raw Data'!H1504, IF(ABS('Raw Data'!K1504-'Raw Data'!L1504)&lt;4, 'Raw Data'!G1504, 0)))</f>
        <v>0</v>
      </c>
      <c r="P1509">
        <f>SUM('Hidden Analysis'!E1510:H1510)</f>
        <v>0</v>
      </c>
      <c r="Q1509">
        <f>SUM('Hidden Analysis'!I1510:L1510)</f>
        <v>0</v>
      </c>
      <c r="R1509">
        <f>SUM('Hidden Analysis'!M1510:P1510)</f>
        <v>0</v>
      </c>
      <c r="S1509">
        <f>SUM('Hidden Analysis'!Q1510:R1510)</f>
        <v>0</v>
      </c>
      <c r="T1509">
        <f>IF(AND('Raw Data'!F1504&lt;1.5, 'Raw Data'!L1504&gt;'Raw Data'!K1504, 'Raw Data'!L1504-'Raw Data'!K1504&gt;3), 'Raw Data'!F1504, 0)</f>
        <v>0</v>
      </c>
      <c r="U1509">
        <f>IF(AND('Raw Data'!L1504-'Raw Data'!K1504&lt;4, 'Raw Data'!L1504&gt;'Raw Data'!K1504), 'Raw Data'!H1504, 0)</f>
        <v>0</v>
      </c>
      <c r="V1509">
        <f>IF(AND('Raw Data'!K1504-'Raw Data'!L1504&lt;4, 'Raw Data'!K1504&gt;'Raw Data'!L1504), 'Raw Data'!G1504, 0)</f>
        <v>0</v>
      </c>
      <c r="W1509">
        <f>SUM('Hidden Analysis'!S1510:T1510)</f>
        <v>0</v>
      </c>
      <c r="X1509">
        <f>SUM('Hidden Analysis'!U1510:V1510)</f>
        <v>0</v>
      </c>
    </row>
    <row r="1510" spans="1:24" x14ac:dyDescent="0.3">
      <c r="A1510" s="2">
        <f>'Raw Data'!M1505</f>
        <v>0</v>
      </c>
      <c r="B1510">
        <f>IF('Raw Data'!L1505&gt;'Raw Data'!K1505, 'Raw Data'!F1505, 0)</f>
        <v>0</v>
      </c>
      <c r="C1510">
        <f>IF('Raw Data'!K1505&gt;'Raw Data'!L1505, 'Raw Data'!C1505, 0)</f>
        <v>0</v>
      </c>
      <c r="D1510">
        <f t="shared" si="50"/>
        <v>0</v>
      </c>
      <c r="E1510">
        <f>SUM('Hidden Analysis'!A1511:B1511)</f>
        <v>0</v>
      </c>
      <c r="F1510">
        <f>SUM('Hidden Analysis'!C1511:D1511)</f>
        <v>0</v>
      </c>
      <c r="G1510">
        <f>IF(AND('Raw Data'!F1505&lt;'Raw Data'!C1505, 'Raw Data'!L1505&gt;'Raw Data'!K1505), 'Raw Data'!F1505, 0)</f>
        <v>0</v>
      </c>
      <c r="H1510">
        <f>IF(AND('Raw Data'!F1505&gt;'Raw Data'!C1505, 'Raw Data'!L1505&lt;'Raw Data'!K1505), 'Raw Data'!C1505, 0)</f>
        <v>0</v>
      </c>
      <c r="I1510">
        <f t="shared" si="51"/>
        <v>0</v>
      </c>
      <c r="J1510">
        <f>IF(AND('Raw Data'!F1505&gt;'Raw Data'!C1505, 'Raw Data'!L1505&gt;'Raw Data'!K1505), 'Raw Data'!F1505, 0)</f>
        <v>0</v>
      </c>
      <c r="K1510">
        <f>IF(AND('Raw Data'!F1505&lt;'Raw Data'!C1505, 'Raw Data'!L1505&lt;'Raw Data'!K1505), 'Raw Data'!C1505, 0)</f>
        <v>0</v>
      </c>
      <c r="L1510">
        <f>IF('Raw Data'!L1505-'Raw Data'!K1505&gt;3, 'Raw Data'!J1505, 0)</f>
        <v>0</v>
      </c>
      <c r="M1510">
        <f>IF('Raw Data'!K1505-'Raw Data'!L1505&gt;3, 'Raw Data'!I1505, 0)</f>
        <v>0</v>
      </c>
      <c r="N1510">
        <f>IF('Raw Data'!L1505-'Raw Data'!K1505&gt;3, 'Raw Data'!J1505, IF('Raw Data'!K1505-'Raw Data'!L1505&gt;3, 'Raw Data'!I1505, 0))</f>
        <v>0</v>
      </c>
      <c r="O1510">
        <f>IF(ISBLANK('Raw Data'!L1505), 0, IF(ABS('Raw Data'!L1505-'Raw Data'!K1505)&lt;4, 'Raw Data'!H1505, IF(ABS('Raw Data'!K1505-'Raw Data'!L1505)&lt;4, 'Raw Data'!G1505, 0)))</f>
        <v>0</v>
      </c>
      <c r="P1510">
        <f>SUM('Hidden Analysis'!E1511:H1511)</f>
        <v>0</v>
      </c>
      <c r="Q1510">
        <f>SUM('Hidden Analysis'!I1511:L1511)</f>
        <v>0</v>
      </c>
      <c r="R1510">
        <f>SUM('Hidden Analysis'!M1511:P1511)</f>
        <v>0</v>
      </c>
      <c r="S1510">
        <f>SUM('Hidden Analysis'!Q1511:R1511)</f>
        <v>0</v>
      </c>
      <c r="T1510">
        <f>IF(AND('Raw Data'!F1505&lt;1.5, 'Raw Data'!L1505&gt;'Raw Data'!K1505, 'Raw Data'!L1505-'Raw Data'!K1505&gt;3), 'Raw Data'!F1505, 0)</f>
        <v>0</v>
      </c>
      <c r="U1510">
        <f>IF(AND('Raw Data'!L1505-'Raw Data'!K1505&lt;4, 'Raw Data'!L1505&gt;'Raw Data'!K1505), 'Raw Data'!H1505, 0)</f>
        <v>0</v>
      </c>
      <c r="V1510">
        <f>IF(AND('Raw Data'!K1505-'Raw Data'!L1505&lt;4, 'Raw Data'!K1505&gt;'Raw Data'!L1505), 'Raw Data'!G1505, 0)</f>
        <v>0</v>
      </c>
      <c r="W1510">
        <f>SUM('Hidden Analysis'!S1511:T1511)</f>
        <v>0</v>
      </c>
      <c r="X1510">
        <f>SUM('Hidden Analysis'!U1511:V1511)</f>
        <v>0</v>
      </c>
    </row>
    <row r="1511" spans="1:24" x14ac:dyDescent="0.3">
      <c r="A1511" s="2">
        <f>'Raw Data'!M1506</f>
        <v>0</v>
      </c>
      <c r="B1511">
        <f>IF('Raw Data'!L1506&gt;'Raw Data'!K1506, 'Raw Data'!F1506, 0)</f>
        <v>0</v>
      </c>
      <c r="C1511">
        <f>IF('Raw Data'!K1506&gt;'Raw Data'!L1506, 'Raw Data'!C1506, 0)</f>
        <v>0</v>
      </c>
      <c r="D1511">
        <f t="shared" si="50"/>
        <v>0</v>
      </c>
      <c r="E1511">
        <f>SUM('Hidden Analysis'!A1512:B1512)</f>
        <v>0</v>
      </c>
      <c r="F1511">
        <f>SUM('Hidden Analysis'!C1512:D1512)</f>
        <v>0</v>
      </c>
      <c r="G1511">
        <f>IF(AND('Raw Data'!F1506&lt;'Raw Data'!C1506, 'Raw Data'!L1506&gt;'Raw Data'!K1506), 'Raw Data'!F1506, 0)</f>
        <v>0</v>
      </c>
      <c r="H1511">
        <f>IF(AND('Raw Data'!F1506&gt;'Raw Data'!C1506, 'Raw Data'!L1506&lt;'Raw Data'!K1506), 'Raw Data'!C1506, 0)</f>
        <v>0</v>
      </c>
      <c r="I1511">
        <f t="shared" si="51"/>
        <v>0</v>
      </c>
      <c r="J1511">
        <f>IF(AND('Raw Data'!F1506&gt;'Raw Data'!C1506, 'Raw Data'!L1506&gt;'Raw Data'!K1506), 'Raw Data'!F1506, 0)</f>
        <v>0</v>
      </c>
      <c r="K1511">
        <f>IF(AND('Raw Data'!F1506&lt;'Raw Data'!C1506, 'Raw Data'!L1506&lt;'Raw Data'!K1506), 'Raw Data'!C1506, 0)</f>
        <v>0</v>
      </c>
      <c r="L1511">
        <f>IF('Raw Data'!L1506-'Raw Data'!K1506&gt;3, 'Raw Data'!J1506, 0)</f>
        <v>0</v>
      </c>
      <c r="M1511">
        <f>IF('Raw Data'!K1506-'Raw Data'!L1506&gt;3, 'Raw Data'!I1506, 0)</f>
        <v>0</v>
      </c>
      <c r="N1511">
        <f>IF('Raw Data'!L1506-'Raw Data'!K1506&gt;3, 'Raw Data'!J1506, IF('Raw Data'!K1506-'Raw Data'!L1506&gt;3, 'Raw Data'!I1506, 0))</f>
        <v>0</v>
      </c>
      <c r="O1511">
        <f>IF(ISBLANK('Raw Data'!L1506), 0, IF(ABS('Raw Data'!L1506-'Raw Data'!K1506)&lt;4, 'Raw Data'!H1506, IF(ABS('Raw Data'!K1506-'Raw Data'!L1506)&lt;4, 'Raw Data'!G1506, 0)))</f>
        <v>0</v>
      </c>
      <c r="P1511">
        <f>SUM('Hidden Analysis'!E1512:H1512)</f>
        <v>0</v>
      </c>
      <c r="Q1511">
        <f>SUM('Hidden Analysis'!I1512:L1512)</f>
        <v>0</v>
      </c>
      <c r="R1511">
        <f>SUM('Hidden Analysis'!M1512:P1512)</f>
        <v>0</v>
      </c>
      <c r="S1511">
        <f>SUM('Hidden Analysis'!Q1512:R1512)</f>
        <v>0</v>
      </c>
      <c r="T1511">
        <f>IF(AND('Raw Data'!F1506&lt;1.5, 'Raw Data'!L1506&gt;'Raw Data'!K1506, 'Raw Data'!L1506-'Raw Data'!K1506&gt;3), 'Raw Data'!F1506, 0)</f>
        <v>0</v>
      </c>
      <c r="U1511">
        <f>IF(AND('Raw Data'!L1506-'Raw Data'!K1506&lt;4, 'Raw Data'!L1506&gt;'Raw Data'!K1506), 'Raw Data'!H1506, 0)</f>
        <v>0</v>
      </c>
      <c r="V1511">
        <f>IF(AND('Raw Data'!K1506-'Raw Data'!L1506&lt;4, 'Raw Data'!K1506&gt;'Raw Data'!L1506), 'Raw Data'!G1506, 0)</f>
        <v>0</v>
      </c>
      <c r="W1511">
        <f>SUM('Hidden Analysis'!S1512:T1512)</f>
        <v>0</v>
      </c>
      <c r="X1511">
        <f>SUM('Hidden Analysis'!U1512:V1512)</f>
        <v>0</v>
      </c>
    </row>
    <row r="1512" spans="1:24" x14ac:dyDescent="0.3">
      <c r="A1512" s="2">
        <f>'Raw Data'!M1507</f>
        <v>0</v>
      </c>
      <c r="B1512">
        <f>IF('Raw Data'!L1507&gt;'Raw Data'!K1507, 'Raw Data'!F1507, 0)</f>
        <v>0</v>
      </c>
      <c r="C1512">
        <f>IF('Raw Data'!K1507&gt;'Raw Data'!L1507, 'Raw Data'!C1507, 0)</f>
        <v>0</v>
      </c>
      <c r="D1512">
        <f t="shared" si="50"/>
        <v>0</v>
      </c>
      <c r="E1512">
        <f>SUM('Hidden Analysis'!A1513:B1513)</f>
        <v>0</v>
      </c>
      <c r="F1512">
        <f>SUM('Hidden Analysis'!C1513:D1513)</f>
        <v>0</v>
      </c>
      <c r="G1512">
        <f>IF(AND('Raw Data'!F1507&lt;'Raw Data'!C1507, 'Raw Data'!L1507&gt;'Raw Data'!K1507), 'Raw Data'!F1507, 0)</f>
        <v>0</v>
      </c>
      <c r="H1512">
        <f>IF(AND('Raw Data'!F1507&gt;'Raw Data'!C1507, 'Raw Data'!L1507&lt;'Raw Data'!K1507), 'Raw Data'!C1507, 0)</f>
        <v>0</v>
      </c>
      <c r="I1512">
        <f t="shared" si="51"/>
        <v>0</v>
      </c>
      <c r="J1512">
        <f>IF(AND('Raw Data'!F1507&gt;'Raw Data'!C1507, 'Raw Data'!L1507&gt;'Raw Data'!K1507), 'Raw Data'!F1507, 0)</f>
        <v>0</v>
      </c>
      <c r="K1512">
        <f>IF(AND('Raw Data'!F1507&lt;'Raw Data'!C1507, 'Raw Data'!L1507&lt;'Raw Data'!K1507), 'Raw Data'!C1507, 0)</f>
        <v>0</v>
      </c>
      <c r="L1512">
        <f>IF('Raw Data'!L1507-'Raw Data'!K1507&gt;3, 'Raw Data'!J1507, 0)</f>
        <v>0</v>
      </c>
      <c r="M1512">
        <f>IF('Raw Data'!K1507-'Raw Data'!L1507&gt;3, 'Raw Data'!I1507, 0)</f>
        <v>0</v>
      </c>
      <c r="N1512">
        <f>IF('Raw Data'!L1507-'Raw Data'!K1507&gt;3, 'Raw Data'!J1507, IF('Raw Data'!K1507-'Raw Data'!L1507&gt;3, 'Raw Data'!I1507, 0))</f>
        <v>0</v>
      </c>
      <c r="O1512">
        <f>IF(ISBLANK('Raw Data'!L1507), 0, IF(ABS('Raw Data'!L1507-'Raw Data'!K1507)&lt;4, 'Raw Data'!H1507, IF(ABS('Raw Data'!K1507-'Raw Data'!L1507)&lt;4, 'Raw Data'!G1507, 0)))</f>
        <v>0</v>
      </c>
      <c r="P1512">
        <f>SUM('Hidden Analysis'!E1513:H1513)</f>
        <v>0</v>
      </c>
      <c r="Q1512">
        <f>SUM('Hidden Analysis'!I1513:L1513)</f>
        <v>0</v>
      </c>
      <c r="R1512">
        <f>SUM('Hidden Analysis'!M1513:P1513)</f>
        <v>0</v>
      </c>
      <c r="S1512">
        <f>SUM('Hidden Analysis'!Q1513:R1513)</f>
        <v>0</v>
      </c>
      <c r="T1512">
        <f>IF(AND('Raw Data'!F1507&lt;1.5, 'Raw Data'!L1507&gt;'Raw Data'!K1507, 'Raw Data'!L1507-'Raw Data'!K1507&gt;3), 'Raw Data'!F1507, 0)</f>
        <v>0</v>
      </c>
      <c r="U1512">
        <f>IF(AND('Raw Data'!L1507-'Raw Data'!K1507&lt;4, 'Raw Data'!L1507&gt;'Raw Data'!K1507), 'Raw Data'!H1507, 0)</f>
        <v>0</v>
      </c>
      <c r="V1512">
        <f>IF(AND('Raw Data'!K1507-'Raw Data'!L1507&lt;4, 'Raw Data'!K1507&gt;'Raw Data'!L1507), 'Raw Data'!G1507, 0)</f>
        <v>0</v>
      </c>
      <c r="W1512">
        <f>SUM('Hidden Analysis'!S1513:T1513)</f>
        <v>0</v>
      </c>
      <c r="X1512">
        <f>SUM('Hidden Analysis'!U1513:V1513)</f>
        <v>0</v>
      </c>
    </row>
    <row r="1513" spans="1:24" x14ac:dyDescent="0.3">
      <c r="A1513" s="2">
        <f>'Raw Data'!M1508</f>
        <v>0</v>
      </c>
      <c r="B1513">
        <f>IF('Raw Data'!L1508&gt;'Raw Data'!K1508, 'Raw Data'!F1508, 0)</f>
        <v>0</v>
      </c>
      <c r="C1513">
        <f>IF('Raw Data'!K1508&gt;'Raw Data'!L1508, 'Raw Data'!C1508, 0)</f>
        <v>0</v>
      </c>
      <c r="D1513">
        <f t="shared" si="50"/>
        <v>0</v>
      </c>
      <c r="E1513">
        <f>SUM('Hidden Analysis'!A1514:B1514)</f>
        <v>0</v>
      </c>
      <c r="F1513">
        <f>SUM('Hidden Analysis'!C1514:D1514)</f>
        <v>0</v>
      </c>
      <c r="G1513">
        <f>IF(AND('Raw Data'!F1508&lt;'Raw Data'!C1508, 'Raw Data'!L1508&gt;'Raw Data'!K1508), 'Raw Data'!F1508, 0)</f>
        <v>0</v>
      </c>
      <c r="H1513">
        <f>IF(AND('Raw Data'!F1508&gt;'Raw Data'!C1508, 'Raw Data'!L1508&lt;'Raw Data'!K1508), 'Raw Data'!C1508, 0)</f>
        <v>0</v>
      </c>
      <c r="I1513">
        <f t="shared" si="51"/>
        <v>0</v>
      </c>
      <c r="J1513">
        <f>IF(AND('Raw Data'!F1508&gt;'Raw Data'!C1508, 'Raw Data'!L1508&gt;'Raw Data'!K1508), 'Raw Data'!F1508, 0)</f>
        <v>0</v>
      </c>
      <c r="K1513">
        <f>IF(AND('Raw Data'!F1508&lt;'Raw Data'!C1508, 'Raw Data'!L1508&lt;'Raw Data'!K1508), 'Raw Data'!C1508, 0)</f>
        <v>0</v>
      </c>
      <c r="L1513">
        <f>IF('Raw Data'!L1508-'Raw Data'!K1508&gt;3, 'Raw Data'!J1508, 0)</f>
        <v>0</v>
      </c>
      <c r="M1513">
        <f>IF('Raw Data'!K1508-'Raw Data'!L1508&gt;3, 'Raw Data'!I1508, 0)</f>
        <v>0</v>
      </c>
      <c r="N1513">
        <f>IF('Raw Data'!L1508-'Raw Data'!K1508&gt;3, 'Raw Data'!J1508, IF('Raw Data'!K1508-'Raw Data'!L1508&gt;3, 'Raw Data'!I1508, 0))</f>
        <v>0</v>
      </c>
      <c r="O1513">
        <f>IF(ISBLANK('Raw Data'!L1508), 0, IF(ABS('Raw Data'!L1508-'Raw Data'!K1508)&lt;4, 'Raw Data'!H1508, IF(ABS('Raw Data'!K1508-'Raw Data'!L1508)&lt;4, 'Raw Data'!G1508, 0)))</f>
        <v>0</v>
      </c>
      <c r="P1513">
        <f>SUM('Hidden Analysis'!E1514:H1514)</f>
        <v>0</v>
      </c>
      <c r="Q1513">
        <f>SUM('Hidden Analysis'!I1514:L1514)</f>
        <v>0</v>
      </c>
      <c r="R1513">
        <f>SUM('Hidden Analysis'!M1514:P1514)</f>
        <v>0</v>
      </c>
      <c r="S1513">
        <f>SUM('Hidden Analysis'!Q1514:R1514)</f>
        <v>0</v>
      </c>
      <c r="T1513">
        <f>IF(AND('Raw Data'!F1508&lt;1.5, 'Raw Data'!L1508&gt;'Raw Data'!K1508, 'Raw Data'!L1508-'Raw Data'!K1508&gt;3), 'Raw Data'!F1508, 0)</f>
        <v>0</v>
      </c>
      <c r="U1513">
        <f>IF(AND('Raw Data'!L1508-'Raw Data'!K1508&lt;4, 'Raw Data'!L1508&gt;'Raw Data'!K1508), 'Raw Data'!H1508, 0)</f>
        <v>0</v>
      </c>
      <c r="V1513">
        <f>IF(AND('Raw Data'!K1508-'Raw Data'!L1508&lt;4, 'Raw Data'!K1508&gt;'Raw Data'!L1508), 'Raw Data'!G1508, 0)</f>
        <v>0</v>
      </c>
      <c r="W1513">
        <f>SUM('Hidden Analysis'!S1514:T1514)</f>
        <v>0</v>
      </c>
      <c r="X1513">
        <f>SUM('Hidden Analysis'!U1514:V1514)</f>
        <v>0</v>
      </c>
    </row>
    <row r="1514" spans="1:24" x14ac:dyDescent="0.3">
      <c r="A1514" s="2">
        <f>'Raw Data'!M1509</f>
        <v>0</v>
      </c>
      <c r="B1514">
        <f>IF('Raw Data'!L1509&gt;'Raw Data'!K1509, 'Raw Data'!F1509, 0)</f>
        <v>0</v>
      </c>
      <c r="C1514">
        <f>IF('Raw Data'!K1509&gt;'Raw Data'!L1509, 'Raw Data'!C1509, 0)</f>
        <v>0</v>
      </c>
      <c r="D1514">
        <f t="shared" si="50"/>
        <v>0</v>
      </c>
      <c r="E1514">
        <f>SUM('Hidden Analysis'!A1515:B1515)</f>
        <v>0</v>
      </c>
      <c r="F1514">
        <f>SUM('Hidden Analysis'!C1515:D1515)</f>
        <v>0</v>
      </c>
      <c r="G1514">
        <f>IF(AND('Raw Data'!F1509&lt;'Raw Data'!C1509, 'Raw Data'!L1509&gt;'Raw Data'!K1509), 'Raw Data'!F1509, 0)</f>
        <v>0</v>
      </c>
      <c r="H1514">
        <f>IF(AND('Raw Data'!F1509&gt;'Raw Data'!C1509, 'Raw Data'!L1509&lt;'Raw Data'!K1509), 'Raw Data'!C1509, 0)</f>
        <v>0</v>
      </c>
      <c r="I1514">
        <f t="shared" si="51"/>
        <v>0</v>
      </c>
      <c r="J1514">
        <f>IF(AND('Raw Data'!F1509&gt;'Raw Data'!C1509, 'Raw Data'!L1509&gt;'Raw Data'!K1509), 'Raw Data'!F1509, 0)</f>
        <v>0</v>
      </c>
      <c r="K1514">
        <f>IF(AND('Raw Data'!F1509&lt;'Raw Data'!C1509, 'Raw Data'!L1509&lt;'Raw Data'!K1509), 'Raw Data'!C1509, 0)</f>
        <v>0</v>
      </c>
      <c r="L1514">
        <f>IF('Raw Data'!L1509-'Raw Data'!K1509&gt;3, 'Raw Data'!J1509, 0)</f>
        <v>0</v>
      </c>
      <c r="M1514">
        <f>IF('Raw Data'!K1509-'Raw Data'!L1509&gt;3, 'Raw Data'!I1509, 0)</f>
        <v>0</v>
      </c>
      <c r="N1514">
        <f>IF('Raw Data'!L1509-'Raw Data'!K1509&gt;3, 'Raw Data'!J1509, IF('Raw Data'!K1509-'Raw Data'!L1509&gt;3, 'Raw Data'!I1509, 0))</f>
        <v>0</v>
      </c>
      <c r="O1514">
        <f>IF(ISBLANK('Raw Data'!L1509), 0, IF(ABS('Raw Data'!L1509-'Raw Data'!K1509)&lt;4, 'Raw Data'!H1509, IF(ABS('Raw Data'!K1509-'Raw Data'!L1509)&lt;4, 'Raw Data'!G1509, 0)))</f>
        <v>0</v>
      </c>
      <c r="P1514">
        <f>SUM('Hidden Analysis'!E1515:H1515)</f>
        <v>0</v>
      </c>
      <c r="Q1514">
        <f>SUM('Hidden Analysis'!I1515:L1515)</f>
        <v>0</v>
      </c>
      <c r="R1514">
        <f>SUM('Hidden Analysis'!M1515:P1515)</f>
        <v>0</v>
      </c>
      <c r="S1514">
        <f>SUM('Hidden Analysis'!Q1515:R1515)</f>
        <v>0</v>
      </c>
      <c r="T1514">
        <f>IF(AND('Raw Data'!F1509&lt;1.5, 'Raw Data'!L1509&gt;'Raw Data'!K1509, 'Raw Data'!L1509-'Raw Data'!K1509&gt;3), 'Raw Data'!F1509, 0)</f>
        <v>0</v>
      </c>
      <c r="U1514">
        <f>IF(AND('Raw Data'!L1509-'Raw Data'!K1509&lt;4, 'Raw Data'!L1509&gt;'Raw Data'!K1509), 'Raw Data'!H1509, 0)</f>
        <v>0</v>
      </c>
      <c r="V1514">
        <f>IF(AND('Raw Data'!K1509-'Raw Data'!L1509&lt;4, 'Raw Data'!K1509&gt;'Raw Data'!L1509), 'Raw Data'!G1509, 0)</f>
        <v>0</v>
      </c>
      <c r="W1514">
        <f>SUM('Hidden Analysis'!S1515:T1515)</f>
        <v>0</v>
      </c>
      <c r="X1514">
        <f>SUM('Hidden Analysis'!U1515:V1515)</f>
        <v>0</v>
      </c>
    </row>
    <row r="1515" spans="1:24" x14ac:dyDescent="0.3">
      <c r="A1515" s="2">
        <f>'Raw Data'!M1510</f>
        <v>0</v>
      </c>
      <c r="B1515">
        <f>IF('Raw Data'!L1510&gt;'Raw Data'!K1510, 'Raw Data'!F1510, 0)</f>
        <v>0</v>
      </c>
      <c r="C1515">
        <f>IF('Raw Data'!K1510&gt;'Raw Data'!L1510, 'Raw Data'!C1510, 0)</f>
        <v>0</v>
      </c>
      <c r="D1515">
        <f t="shared" si="50"/>
        <v>0</v>
      </c>
      <c r="E1515">
        <f>SUM('Hidden Analysis'!A1516:B1516)</f>
        <v>0</v>
      </c>
      <c r="F1515">
        <f>SUM('Hidden Analysis'!C1516:D1516)</f>
        <v>0</v>
      </c>
      <c r="G1515">
        <f>IF(AND('Raw Data'!F1510&lt;'Raw Data'!C1510, 'Raw Data'!L1510&gt;'Raw Data'!K1510), 'Raw Data'!F1510, 0)</f>
        <v>0</v>
      </c>
      <c r="H1515">
        <f>IF(AND('Raw Data'!F1510&gt;'Raw Data'!C1510, 'Raw Data'!L1510&lt;'Raw Data'!K1510), 'Raw Data'!C1510, 0)</f>
        <v>0</v>
      </c>
      <c r="I1515">
        <f t="shared" si="51"/>
        <v>0</v>
      </c>
      <c r="J1515">
        <f>IF(AND('Raw Data'!F1510&gt;'Raw Data'!C1510, 'Raw Data'!L1510&gt;'Raw Data'!K1510), 'Raw Data'!F1510, 0)</f>
        <v>0</v>
      </c>
      <c r="K1515">
        <f>IF(AND('Raw Data'!F1510&lt;'Raw Data'!C1510, 'Raw Data'!L1510&lt;'Raw Data'!K1510), 'Raw Data'!C1510, 0)</f>
        <v>0</v>
      </c>
      <c r="L1515">
        <f>IF('Raw Data'!L1510-'Raw Data'!K1510&gt;3, 'Raw Data'!J1510, 0)</f>
        <v>0</v>
      </c>
      <c r="M1515">
        <f>IF('Raw Data'!K1510-'Raw Data'!L1510&gt;3, 'Raw Data'!I1510, 0)</f>
        <v>0</v>
      </c>
      <c r="N1515">
        <f>IF('Raw Data'!L1510-'Raw Data'!K1510&gt;3, 'Raw Data'!J1510, IF('Raw Data'!K1510-'Raw Data'!L1510&gt;3, 'Raw Data'!I1510, 0))</f>
        <v>0</v>
      </c>
      <c r="O1515">
        <f>IF(ISBLANK('Raw Data'!L1510), 0, IF(ABS('Raw Data'!L1510-'Raw Data'!K1510)&lt;4, 'Raw Data'!H1510, IF(ABS('Raw Data'!K1510-'Raw Data'!L1510)&lt;4, 'Raw Data'!G1510, 0)))</f>
        <v>0</v>
      </c>
      <c r="P1515">
        <f>SUM('Hidden Analysis'!E1516:H1516)</f>
        <v>0</v>
      </c>
      <c r="Q1515">
        <f>SUM('Hidden Analysis'!I1516:L1516)</f>
        <v>0</v>
      </c>
      <c r="R1515">
        <f>SUM('Hidden Analysis'!M1516:P1516)</f>
        <v>0</v>
      </c>
      <c r="S1515">
        <f>SUM('Hidden Analysis'!Q1516:R1516)</f>
        <v>0</v>
      </c>
      <c r="T1515">
        <f>IF(AND('Raw Data'!F1510&lt;1.5, 'Raw Data'!L1510&gt;'Raw Data'!K1510, 'Raw Data'!L1510-'Raw Data'!K1510&gt;3), 'Raw Data'!F1510, 0)</f>
        <v>0</v>
      </c>
      <c r="U1515">
        <f>IF(AND('Raw Data'!L1510-'Raw Data'!K1510&lt;4, 'Raw Data'!L1510&gt;'Raw Data'!K1510), 'Raw Data'!H1510, 0)</f>
        <v>0</v>
      </c>
      <c r="V1515">
        <f>IF(AND('Raw Data'!K1510-'Raw Data'!L1510&lt;4, 'Raw Data'!K1510&gt;'Raw Data'!L1510), 'Raw Data'!G1510, 0)</f>
        <v>0</v>
      </c>
      <c r="W1515">
        <f>SUM('Hidden Analysis'!S1516:T1516)</f>
        <v>0</v>
      </c>
      <c r="X1515">
        <f>SUM('Hidden Analysis'!U1516:V1516)</f>
        <v>0</v>
      </c>
    </row>
    <row r="1516" spans="1:24" x14ac:dyDescent="0.3">
      <c r="A1516" s="2">
        <f>'Raw Data'!M1511</f>
        <v>0</v>
      </c>
      <c r="B1516">
        <f>IF('Raw Data'!L1511&gt;'Raw Data'!K1511, 'Raw Data'!F1511, 0)</f>
        <v>0</v>
      </c>
      <c r="C1516">
        <f>IF('Raw Data'!K1511&gt;'Raw Data'!L1511, 'Raw Data'!C1511, 0)</f>
        <v>0</v>
      </c>
      <c r="D1516">
        <f t="shared" si="50"/>
        <v>0</v>
      </c>
      <c r="E1516">
        <f>SUM('Hidden Analysis'!A1517:B1517)</f>
        <v>0</v>
      </c>
      <c r="F1516">
        <f>SUM('Hidden Analysis'!C1517:D1517)</f>
        <v>0</v>
      </c>
      <c r="G1516">
        <f>IF(AND('Raw Data'!F1511&lt;'Raw Data'!C1511, 'Raw Data'!L1511&gt;'Raw Data'!K1511), 'Raw Data'!F1511, 0)</f>
        <v>0</v>
      </c>
      <c r="H1516">
        <f>IF(AND('Raw Data'!F1511&gt;'Raw Data'!C1511, 'Raw Data'!L1511&lt;'Raw Data'!K1511), 'Raw Data'!C1511, 0)</f>
        <v>0</v>
      </c>
      <c r="I1516">
        <f t="shared" si="51"/>
        <v>0</v>
      </c>
      <c r="J1516">
        <f>IF(AND('Raw Data'!F1511&gt;'Raw Data'!C1511, 'Raw Data'!L1511&gt;'Raw Data'!K1511), 'Raw Data'!F1511, 0)</f>
        <v>0</v>
      </c>
      <c r="K1516">
        <f>IF(AND('Raw Data'!F1511&lt;'Raw Data'!C1511, 'Raw Data'!L1511&lt;'Raw Data'!K1511), 'Raw Data'!C1511, 0)</f>
        <v>0</v>
      </c>
      <c r="L1516">
        <f>IF('Raw Data'!L1511-'Raw Data'!K1511&gt;3, 'Raw Data'!J1511, 0)</f>
        <v>0</v>
      </c>
      <c r="M1516">
        <f>IF('Raw Data'!K1511-'Raw Data'!L1511&gt;3, 'Raw Data'!I1511, 0)</f>
        <v>0</v>
      </c>
      <c r="N1516">
        <f>IF('Raw Data'!L1511-'Raw Data'!K1511&gt;3, 'Raw Data'!J1511, IF('Raw Data'!K1511-'Raw Data'!L1511&gt;3, 'Raw Data'!I1511, 0))</f>
        <v>0</v>
      </c>
      <c r="O1516">
        <f>IF(ISBLANK('Raw Data'!L1511), 0, IF(ABS('Raw Data'!L1511-'Raw Data'!K1511)&lt;4, 'Raw Data'!H1511, IF(ABS('Raw Data'!K1511-'Raw Data'!L1511)&lt;4, 'Raw Data'!G1511, 0)))</f>
        <v>0</v>
      </c>
      <c r="P1516">
        <f>SUM('Hidden Analysis'!E1517:H1517)</f>
        <v>0</v>
      </c>
      <c r="Q1516">
        <f>SUM('Hidden Analysis'!I1517:L1517)</f>
        <v>0</v>
      </c>
      <c r="R1516">
        <f>SUM('Hidden Analysis'!M1517:P1517)</f>
        <v>0</v>
      </c>
      <c r="S1516">
        <f>SUM('Hidden Analysis'!Q1517:R1517)</f>
        <v>0</v>
      </c>
      <c r="T1516">
        <f>IF(AND('Raw Data'!F1511&lt;1.5, 'Raw Data'!L1511&gt;'Raw Data'!K1511, 'Raw Data'!L1511-'Raw Data'!K1511&gt;3), 'Raw Data'!F1511, 0)</f>
        <v>0</v>
      </c>
      <c r="U1516">
        <f>IF(AND('Raw Data'!L1511-'Raw Data'!K1511&lt;4, 'Raw Data'!L1511&gt;'Raw Data'!K1511), 'Raw Data'!H1511, 0)</f>
        <v>0</v>
      </c>
      <c r="V1516">
        <f>IF(AND('Raw Data'!K1511-'Raw Data'!L1511&lt;4, 'Raw Data'!K1511&gt;'Raw Data'!L1511), 'Raw Data'!G1511, 0)</f>
        <v>0</v>
      </c>
      <c r="W1516">
        <f>SUM('Hidden Analysis'!S1517:T1517)</f>
        <v>0</v>
      </c>
      <c r="X1516">
        <f>SUM('Hidden Analysis'!U1517:V1517)</f>
        <v>0</v>
      </c>
    </row>
    <row r="1517" spans="1:24" x14ac:dyDescent="0.3">
      <c r="A1517" s="2">
        <f>'Raw Data'!M1512</f>
        <v>0</v>
      </c>
      <c r="B1517">
        <f>IF('Raw Data'!L1512&gt;'Raw Data'!K1512, 'Raw Data'!F1512, 0)</f>
        <v>0</v>
      </c>
      <c r="C1517">
        <f>IF('Raw Data'!K1512&gt;'Raw Data'!L1512, 'Raw Data'!C1512, 0)</f>
        <v>0</v>
      </c>
      <c r="D1517">
        <f t="shared" si="50"/>
        <v>0</v>
      </c>
      <c r="E1517">
        <f>SUM('Hidden Analysis'!A1518:B1518)</f>
        <v>0</v>
      </c>
      <c r="F1517">
        <f>SUM('Hidden Analysis'!C1518:D1518)</f>
        <v>0</v>
      </c>
      <c r="G1517">
        <f>IF(AND('Raw Data'!F1512&lt;'Raw Data'!C1512, 'Raw Data'!L1512&gt;'Raw Data'!K1512), 'Raw Data'!F1512, 0)</f>
        <v>0</v>
      </c>
      <c r="H1517">
        <f>IF(AND('Raw Data'!F1512&gt;'Raw Data'!C1512, 'Raw Data'!L1512&lt;'Raw Data'!K1512), 'Raw Data'!C1512, 0)</f>
        <v>0</v>
      </c>
      <c r="I1517">
        <f t="shared" si="51"/>
        <v>0</v>
      </c>
      <c r="J1517">
        <f>IF(AND('Raw Data'!F1512&gt;'Raw Data'!C1512, 'Raw Data'!L1512&gt;'Raw Data'!K1512), 'Raw Data'!F1512, 0)</f>
        <v>0</v>
      </c>
      <c r="K1517">
        <f>IF(AND('Raw Data'!F1512&lt;'Raw Data'!C1512, 'Raw Data'!L1512&lt;'Raw Data'!K1512), 'Raw Data'!C1512, 0)</f>
        <v>0</v>
      </c>
      <c r="L1517">
        <f>IF('Raw Data'!L1512-'Raw Data'!K1512&gt;3, 'Raw Data'!J1512, 0)</f>
        <v>0</v>
      </c>
      <c r="M1517">
        <f>IF('Raw Data'!K1512-'Raw Data'!L1512&gt;3, 'Raw Data'!I1512, 0)</f>
        <v>0</v>
      </c>
      <c r="N1517">
        <f>IF('Raw Data'!L1512-'Raw Data'!K1512&gt;3, 'Raw Data'!J1512, IF('Raw Data'!K1512-'Raw Data'!L1512&gt;3, 'Raw Data'!I1512, 0))</f>
        <v>0</v>
      </c>
      <c r="O1517">
        <f>IF(ISBLANK('Raw Data'!L1512), 0, IF(ABS('Raw Data'!L1512-'Raw Data'!K1512)&lt;4, 'Raw Data'!H1512, IF(ABS('Raw Data'!K1512-'Raw Data'!L1512)&lt;4, 'Raw Data'!G1512, 0)))</f>
        <v>0</v>
      </c>
      <c r="P1517">
        <f>SUM('Hidden Analysis'!E1518:H1518)</f>
        <v>0</v>
      </c>
      <c r="Q1517">
        <f>SUM('Hidden Analysis'!I1518:L1518)</f>
        <v>0</v>
      </c>
      <c r="R1517">
        <f>SUM('Hidden Analysis'!M1518:P1518)</f>
        <v>0</v>
      </c>
      <c r="S1517">
        <f>SUM('Hidden Analysis'!Q1518:R1518)</f>
        <v>0</v>
      </c>
      <c r="T1517">
        <f>IF(AND('Raw Data'!F1512&lt;1.5, 'Raw Data'!L1512&gt;'Raw Data'!K1512, 'Raw Data'!L1512-'Raw Data'!K1512&gt;3), 'Raw Data'!F1512, 0)</f>
        <v>0</v>
      </c>
      <c r="U1517">
        <f>IF(AND('Raw Data'!L1512-'Raw Data'!K1512&lt;4, 'Raw Data'!L1512&gt;'Raw Data'!K1512), 'Raw Data'!H1512, 0)</f>
        <v>0</v>
      </c>
      <c r="V1517">
        <f>IF(AND('Raw Data'!K1512-'Raw Data'!L1512&lt;4, 'Raw Data'!K1512&gt;'Raw Data'!L1512), 'Raw Data'!G1512, 0)</f>
        <v>0</v>
      </c>
      <c r="W1517">
        <f>SUM('Hidden Analysis'!S1518:T1518)</f>
        <v>0</v>
      </c>
      <c r="X1517">
        <f>SUM('Hidden Analysis'!U1518:V1518)</f>
        <v>0</v>
      </c>
    </row>
    <row r="1518" spans="1:24" x14ac:dyDescent="0.3">
      <c r="A1518" s="2">
        <f>'Raw Data'!M1513</f>
        <v>0</v>
      </c>
      <c r="B1518">
        <f>IF('Raw Data'!L1513&gt;'Raw Data'!K1513, 'Raw Data'!F1513, 0)</f>
        <v>0</v>
      </c>
      <c r="C1518">
        <f>IF('Raw Data'!K1513&gt;'Raw Data'!L1513, 'Raw Data'!C1513, 0)</f>
        <v>0</v>
      </c>
      <c r="D1518">
        <f t="shared" si="50"/>
        <v>0</v>
      </c>
      <c r="E1518">
        <f>SUM('Hidden Analysis'!A1519:B1519)</f>
        <v>0</v>
      </c>
      <c r="F1518">
        <f>SUM('Hidden Analysis'!C1519:D1519)</f>
        <v>0</v>
      </c>
      <c r="G1518">
        <f>IF(AND('Raw Data'!F1513&lt;'Raw Data'!C1513, 'Raw Data'!L1513&gt;'Raw Data'!K1513), 'Raw Data'!F1513, 0)</f>
        <v>0</v>
      </c>
      <c r="H1518">
        <f>IF(AND('Raw Data'!F1513&gt;'Raw Data'!C1513, 'Raw Data'!L1513&lt;'Raw Data'!K1513), 'Raw Data'!C1513, 0)</f>
        <v>0</v>
      </c>
      <c r="I1518">
        <f t="shared" si="51"/>
        <v>0</v>
      </c>
      <c r="J1518">
        <f>IF(AND('Raw Data'!F1513&gt;'Raw Data'!C1513, 'Raw Data'!L1513&gt;'Raw Data'!K1513), 'Raw Data'!F1513, 0)</f>
        <v>0</v>
      </c>
      <c r="K1518">
        <f>IF(AND('Raw Data'!F1513&lt;'Raw Data'!C1513, 'Raw Data'!L1513&lt;'Raw Data'!K1513), 'Raw Data'!C1513, 0)</f>
        <v>0</v>
      </c>
      <c r="L1518">
        <f>IF('Raw Data'!L1513-'Raw Data'!K1513&gt;3, 'Raw Data'!J1513, 0)</f>
        <v>0</v>
      </c>
      <c r="M1518">
        <f>IF('Raw Data'!K1513-'Raw Data'!L1513&gt;3, 'Raw Data'!I1513, 0)</f>
        <v>0</v>
      </c>
      <c r="N1518">
        <f>IF('Raw Data'!L1513-'Raw Data'!K1513&gt;3, 'Raw Data'!J1513, IF('Raw Data'!K1513-'Raw Data'!L1513&gt;3, 'Raw Data'!I1513, 0))</f>
        <v>0</v>
      </c>
      <c r="O1518">
        <f>IF(ISBLANK('Raw Data'!L1513), 0, IF(ABS('Raw Data'!L1513-'Raw Data'!K1513)&lt;4, 'Raw Data'!H1513, IF(ABS('Raw Data'!K1513-'Raw Data'!L1513)&lt;4, 'Raw Data'!G1513, 0)))</f>
        <v>0</v>
      </c>
      <c r="P1518">
        <f>SUM('Hidden Analysis'!E1519:H1519)</f>
        <v>0</v>
      </c>
      <c r="Q1518">
        <f>SUM('Hidden Analysis'!I1519:L1519)</f>
        <v>0</v>
      </c>
      <c r="R1518">
        <f>SUM('Hidden Analysis'!M1519:P1519)</f>
        <v>0</v>
      </c>
      <c r="S1518">
        <f>SUM('Hidden Analysis'!Q1519:R1519)</f>
        <v>0</v>
      </c>
      <c r="T1518">
        <f>IF(AND('Raw Data'!F1513&lt;1.5, 'Raw Data'!L1513&gt;'Raw Data'!K1513, 'Raw Data'!L1513-'Raw Data'!K1513&gt;3), 'Raw Data'!F1513, 0)</f>
        <v>0</v>
      </c>
      <c r="U1518">
        <f>IF(AND('Raw Data'!L1513-'Raw Data'!K1513&lt;4, 'Raw Data'!L1513&gt;'Raw Data'!K1513), 'Raw Data'!H1513, 0)</f>
        <v>0</v>
      </c>
      <c r="V1518">
        <f>IF(AND('Raw Data'!K1513-'Raw Data'!L1513&lt;4, 'Raw Data'!K1513&gt;'Raw Data'!L1513), 'Raw Data'!G1513, 0)</f>
        <v>0</v>
      </c>
      <c r="W1518">
        <f>SUM('Hidden Analysis'!S1519:T1519)</f>
        <v>0</v>
      </c>
      <c r="X1518">
        <f>SUM('Hidden Analysis'!U1519:V1519)</f>
        <v>0</v>
      </c>
    </row>
    <row r="1519" spans="1:24" x14ac:dyDescent="0.3">
      <c r="A1519" s="2">
        <f>'Raw Data'!M1514</f>
        <v>0</v>
      </c>
      <c r="B1519">
        <f>IF('Raw Data'!L1514&gt;'Raw Data'!K1514, 'Raw Data'!F1514, 0)</f>
        <v>0</v>
      </c>
      <c r="C1519">
        <f>IF('Raw Data'!K1514&gt;'Raw Data'!L1514, 'Raw Data'!C1514, 0)</f>
        <v>0</v>
      </c>
      <c r="D1519">
        <f t="shared" si="50"/>
        <v>0</v>
      </c>
      <c r="E1519">
        <f>SUM('Hidden Analysis'!A1520:B1520)</f>
        <v>0</v>
      </c>
      <c r="F1519">
        <f>SUM('Hidden Analysis'!C1520:D1520)</f>
        <v>0</v>
      </c>
      <c r="G1519">
        <f>IF(AND('Raw Data'!F1514&lt;'Raw Data'!C1514, 'Raw Data'!L1514&gt;'Raw Data'!K1514), 'Raw Data'!F1514, 0)</f>
        <v>0</v>
      </c>
      <c r="H1519">
        <f>IF(AND('Raw Data'!F1514&gt;'Raw Data'!C1514, 'Raw Data'!L1514&lt;'Raw Data'!K1514), 'Raw Data'!C1514, 0)</f>
        <v>0</v>
      </c>
      <c r="I1519">
        <f t="shared" si="51"/>
        <v>0</v>
      </c>
      <c r="J1519">
        <f>IF(AND('Raw Data'!F1514&gt;'Raw Data'!C1514, 'Raw Data'!L1514&gt;'Raw Data'!K1514), 'Raw Data'!F1514, 0)</f>
        <v>0</v>
      </c>
      <c r="K1519">
        <f>IF(AND('Raw Data'!F1514&lt;'Raw Data'!C1514, 'Raw Data'!L1514&lt;'Raw Data'!K1514), 'Raw Data'!C1514, 0)</f>
        <v>0</v>
      </c>
      <c r="L1519">
        <f>IF('Raw Data'!L1514-'Raw Data'!K1514&gt;3, 'Raw Data'!J1514, 0)</f>
        <v>0</v>
      </c>
      <c r="M1519">
        <f>IF('Raw Data'!K1514-'Raw Data'!L1514&gt;3, 'Raw Data'!I1514, 0)</f>
        <v>0</v>
      </c>
      <c r="N1519">
        <f>IF('Raw Data'!L1514-'Raw Data'!K1514&gt;3, 'Raw Data'!J1514, IF('Raw Data'!K1514-'Raw Data'!L1514&gt;3, 'Raw Data'!I1514, 0))</f>
        <v>0</v>
      </c>
      <c r="O1519">
        <f>IF(ISBLANK('Raw Data'!L1514), 0, IF(ABS('Raw Data'!L1514-'Raw Data'!K1514)&lt;4, 'Raw Data'!H1514, IF(ABS('Raw Data'!K1514-'Raw Data'!L1514)&lt;4, 'Raw Data'!G1514, 0)))</f>
        <v>0</v>
      </c>
      <c r="P1519">
        <f>SUM('Hidden Analysis'!E1520:H1520)</f>
        <v>0</v>
      </c>
      <c r="Q1519">
        <f>SUM('Hidden Analysis'!I1520:L1520)</f>
        <v>0</v>
      </c>
      <c r="R1519">
        <f>SUM('Hidden Analysis'!M1520:P1520)</f>
        <v>0</v>
      </c>
      <c r="S1519">
        <f>SUM('Hidden Analysis'!Q1520:R1520)</f>
        <v>0</v>
      </c>
      <c r="T1519">
        <f>IF(AND('Raw Data'!F1514&lt;1.5, 'Raw Data'!L1514&gt;'Raw Data'!K1514, 'Raw Data'!L1514-'Raw Data'!K1514&gt;3), 'Raw Data'!F1514, 0)</f>
        <v>0</v>
      </c>
      <c r="U1519">
        <f>IF(AND('Raw Data'!L1514-'Raw Data'!K1514&lt;4, 'Raw Data'!L1514&gt;'Raw Data'!K1514), 'Raw Data'!H1514, 0)</f>
        <v>0</v>
      </c>
      <c r="V1519">
        <f>IF(AND('Raw Data'!K1514-'Raw Data'!L1514&lt;4, 'Raw Data'!K1514&gt;'Raw Data'!L1514), 'Raw Data'!G1514, 0)</f>
        <v>0</v>
      </c>
      <c r="W1519">
        <f>SUM('Hidden Analysis'!S1520:T1520)</f>
        <v>0</v>
      </c>
      <c r="X1519">
        <f>SUM('Hidden Analysis'!U1520:V1520)</f>
        <v>0</v>
      </c>
    </row>
    <row r="1520" spans="1:24" x14ac:dyDescent="0.3">
      <c r="A1520" s="2">
        <f>'Raw Data'!M1515</f>
        <v>0</v>
      </c>
      <c r="B1520">
        <f>IF('Raw Data'!L1515&gt;'Raw Data'!K1515, 'Raw Data'!F1515, 0)</f>
        <v>0</v>
      </c>
      <c r="C1520">
        <f>IF('Raw Data'!K1515&gt;'Raw Data'!L1515, 'Raw Data'!C1515, 0)</f>
        <v>0</v>
      </c>
      <c r="D1520">
        <f t="shared" si="50"/>
        <v>0</v>
      </c>
      <c r="E1520">
        <f>SUM('Hidden Analysis'!A1521:B1521)</f>
        <v>0</v>
      </c>
      <c r="F1520">
        <f>SUM('Hidden Analysis'!C1521:D1521)</f>
        <v>0</v>
      </c>
      <c r="G1520">
        <f>IF(AND('Raw Data'!F1515&lt;'Raw Data'!C1515, 'Raw Data'!L1515&gt;'Raw Data'!K1515), 'Raw Data'!F1515, 0)</f>
        <v>0</v>
      </c>
      <c r="H1520">
        <f>IF(AND('Raw Data'!F1515&gt;'Raw Data'!C1515, 'Raw Data'!L1515&lt;'Raw Data'!K1515), 'Raw Data'!C1515, 0)</f>
        <v>0</v>
      </c>
      <c r="I1520">
        <f t="shared" si="51"/>
        <v>0</v>
      </c>
      <c r="J1520">
        <f>IF(AND('Raw Data'!F1515&gt;'Raw Data'!C1515, 'Raw Data'!L1515&gt;'Raw Data'!K1515), 'Raw Data'!F1515, 0)</f>
        <v>0</v>
      </c>
      <c r="K1520">
        <f>IF(AND('Raw Data'!F1515&lt;'Raw Data'!C1515, 'Raw Data'!L1515&lt;'Raw Data'!K1515), 'Raw Data'!C1515, 0)</f>
        <v>0</v>
      </c>
      <c r="L1520">
        <f>IF('Raw Data'!L1515-'Raw Data'!K1515&gt;3, 'Raw Data'!J1515, 0)</f>
        <v>0</v>
      </c>
      <c r="M1520">
        <f>IF('Raw Data'!K1515-'Raw Data'!L1515&gt;3, 'Raw Data'!I1515, 0)</f>
        <v>0</v>
      </c>
      <c r="N1520">
        <f>IF('Raw Data'!L1515-'Raw Data'!K1515&gt;3, 'Raw Data'!J1515, IF('Raw Data'!K1515-'Raw Data'!L1515&gt;3, 'Raw Data'!I1515, 0))</f>
        <v>0</v>
      </c>
      <c r="O1520">
        <f>IF(ISBLANK('Raw Data'!L1515), 0, IF(ABS('Raw Data'!L1515-'Raw Data'!K1515)&lt;4, 'Raw Data'!H1515, IF(ABS('Raw Data'!K1515-'Raw Data'!L1515)&lt;4, 'Raw Data'!G1515, 0)))</f>
        <v>0</v>
      </c>
      <c r="P1520">
        <f>SUM('Hidden Analysis'!E1521:H1521)</f>
        <v>0</v>
      </c>
      <c r="Q1520">
        <f>SUM('Hidden Analysis'!I1521:L1521)</f>
        <v>0</v>
      </c>
      <c r="R1520">
        <f>SUM('Hidden Analysis'!M1521:P1521)</f>
        <v>0</v>
      </c>
      <c r="S1520">
        <f>SUM('Hidden Analysis'!Q1521:R1521)</f>
        <v>0</v>
      </c>
      <c r="T1520">
        <f>IF(AND('Raw Data'!F1515&lt;1.5, 'Raw Data'!L1515&gt;'Raw Data'!K1515, 'Raw Data'!L1515-'Raw Data'!K1515&gt;3), 'Raw Data'!F1515, 0)</f>
        <v>0</v>
      </c>
      <c r="U1520">
        <f>IF(AND('Raw Data'!L1515-'Raw Data'!K1515&lt;4, 'Raw Data'!L1515&gt;'Raw Data'!K1515), 'Raw Data'!H1515, 0)</f>
        <v>0</v>
      </c>
      <c r="V1520">
        <f>IF(AND('Raw Data'!K1515-'Raw Data'!L1515&lt;4, 'Raw Data'!K1515&gt;'Raw Data'!L1515), 'Raw Data'!G1515, 0)</f>
        <v>0</v>
      </c>
      <c r="W1520">
        <f>SUM('Hidden Analysis'!S1521:T1521)</f>
        <v>0</v>
      </c>
      <c r="X1520">
        <f>SUM('Hidden Analysis'!U1521:V1521)</f>
        <v>0</v>
      </c>
    </row>
    <row r="1521" spans="1:24" x14ac:dyDescent="0.3">
      <c r="A1521" s="2">
        <f>'Raw Data'!M1516</f>
        <v>0</v>
      </c>
      <c r="B1521">
        <f>IF('Raw Data'!L1516&gt;'Raw Data'!K1516, 'Raw Data'!F1516, 0)</f>
        <v>0</v>
      </c>
      <c r="C1521">
        <f>IF('Raw Data'!K1516&gt;'Raw Data'!L1516, 'Raw Data'!C1516, 0)</f>
        <v>0</v>
      </c>
      <c r="D1521">
        <f t="shared" si="50"/>
        <v>0</v>
      </c>
      <c r="E1521">
        <f>SUM('Hidden Analysis'!A1522:B1522)</f>
        <v>0</v>
      </c>
      <c r="F1521">
        <f>SUM('Hidden Analysis'!C1522:D1522)</f>
        <v>0</v>
      </c>
      <c r="G1521">
        <f>IF(AND('Raw Data'!F1516&lt;'Raw Data'!C1516, 'Raw Data'!L1516&gt;'Raw Data'!K1516), 'Raw Data'!F1516, 0)</f>
        <v>0</v>
      </c>
      <c r="H1521">
        <f>IF(AND('Raw Data'!F1516&gt;'Raw Data'!C1516, 'Raw Data'!L1516&lt;'Raw Data'!K1516), 'Raw Data'!C1516, 0)</f>
        <v>0</v>
      </c>
      <c r="I1521">
        <f t="shared" si="51"/>
        <v>0</v>
      </c>
      <c r="J1521">
        <f>IF(AND('Raw Data'!F1516&gt;'Raw Data'!C1516, 'Raw Data'!L1516&gt;'Raw Data'!K1516), 'Raw Data'!F1516, 0)</f>
        <v>0</v>
      </c>
      <c r="K1521">
        <f>IF(AND('Raw Data'!F1516&lt;'Raw Data'!C1516, 'Raw Data'!L1516&lt;'Raw Data'!K1516), 'Raw Data'!C1516, 0)</f>
        <v>0</v>
      </c>
      <c r="L1521">
        <f>IF('Raw Data'!L1516-'Raw Data'!K1516&gt;3, 'Raw Data'!J1516, 0)</f>
        <v>0</v>
      </c>
      <c r="M1521">
        <f>IF('Raw Data'!K1516-'Raw Data'!L1516&gt;3, 'Raw Data'!I1516, 0)</f>
        <v>0</v>
      </c>
      <c r="N1521">
        <f>IF('Raw Data'!L1516-'Raw Data'!K1516&gt;3, 'Raw Data'!J1516, IF('Raw Data'!K1516-'Raw Data'!L1516&gt;3, 'Raw Data'!I1516, 0))</f>
        <v>0</v>
      </c>
      <c r="O1521">
        <f>IF(ISBLANK('Raw Data'!L1516), 0, IF(ABS('Raw Data'!L1516-'Raw Data'!K1516)&lt;4, 'Raw Data'!H1516, IF(ABS('Raw Data'!K1516-'Raw Data'!L1516)&lt;4, 'Raw Data'!G1516, 0)))</f>
        <v>0</v>
      </c>
      <c r="P1521">
        <f>SUM('Hidden Analysis'!E1522:H1522)</f>
        <v>0</v>
      </c>
      <c r="Q1521">
        <f>SUM('Hidden Analysis'!I1522:L1522)</f>
        <v>0</v>
      </c>
      <c r="R1521">
        <f>SUM('Hidden Analysis'!M1522:P1522)</f>
        <v>0</v>
      </c>
      <c r="S1521">
        <f>SUM('Hidden Analysis'!Q1522:R1522)</f>
        <v>0</v>
      </c>
      <c r="T1521">
        <f>IF(AND('Raw Data'!F1516&lt;1.5, 'Raw Data'!L1516&gt;'Raw Data'!K1516, 'Raw Data'!L1516-'Raw Data'!K1516&gt;3), 'Raw Data'!F1516, 0)</f>
        <v>0</v>
      </c>
      <c r="U1521">
        <f>IF(AND('Raw Data'!L1516-'Raw Data'!K1516&lt;4, 'Raw Data'!L1516&gt;'Raw Data'!K1516), 'Raw Data'!H1516, 0)</f>
        <v>0</v>
      </c>
      <c r="V1521">
        <f>IF(AND('Raw Data'!K1516-'Raw Data'!L1516&lt;4, 'Raw Data'!K1516&gt;'Raw Data'!L1516), 'Raw Data'!G1516, 0)</f>
        <v>0</v>
      </c>
      <c r="W1521">
        <f>SUM('Hidden Analysis'!S1522:T1522)</f>
        <v>0</v>
      </c>
      <c r="X1521">
        <f>SUM('Hidden Analysis'!U1522:V1522)</f>
        <v>0</v>
      </c>
    </row>
    <row r="1522" spans="1:24" x14ac:dyDescent="0.3">
      <c r="A1522" s="2">
        <f>'Raw Data'!M1517</f>
        <v>0</v>
      </c>
      <c r="B1522">
        <f>IF('Raw Data'!L1517&gt;'Raw Data'!K1517, 'Raw Data'!F1517, 0)</f>
        <v>0</v>
      </c>
      <c r="C1522">
        <f>IF('Raw Data'!K1517&gt;'Raw Data'!L1517, 'Raw Data'!C1517, 0)</f>
        <v>0</v>
      </c>
      <c r="D1522">
        <f t="shared" si="50"/>
        <v>0</v>
      </c>
      <c r="E1522">
        <f>SUM('Hidden Analysis'!A1523:B1523)</f>
        <v>0</v>
      </c>
      <c r="F1522">
        <f>SUM('Hidden Analysis'!C1523:D1523)</f>
        <v>0</v>
      </c>
      <c r="G1522">
        <f>IF(AND('Raw Data'!F1517&lt;'Raw Data'!C1517, 'Raw Data'!L1517&gt;'Raw Data'!K1517), 'Raw Data'!F1517, 0)</f>
        <v>0</v>
      </c>
      <c r="H1522">
        <f>IF(AND('Raw Data'!F1517&gt;'Raw Data'!C1517, 'Raw Data'!L1517&lt;'Raw Data'!K1517), 'Raw Data'!C1517, 0)</f>
        <v>0</v>
      </c>
      <c r="I1522">
        <f t="shared" si="51"/>
        <v>0</v>
      </c>
      <c r="J1522">
        <f>IF(AND('Raw Data'!F1517&gt;'Raw Data'!C1517, 'Raw Data'!L1517&gt;'Raw Data'!K1517), 'Raw Data'!F1517, 0)</f>
        <v>0</v>
      </c>
      <c r="K1522">
        <f>IF(AND('Raw Data'!F1517&lt;'Raw Data'!C1517, 'Raw Data'!L1517&lt;'Raw Data'!K1517), 'Raw Data'!C1517, 0)</f>
        <v>0</v>
      </c>
      <c r="L1522">
        <f>IF('Raw Data'!L1517-'Raw Data'!K1517&gt;3, 'Raw Data'!J1517, 0)</f>
        <v>0</v>
      </c>
      <c r="M1522">
        <f>IF('Raw Data'!K1517-'Raw Data'!L1517&gt;3, 'Raw Data'!I1517, 0)</f>
        <v>0</v>
      </c>
      <c r="N1522">
        <f>IF('Raw Data'!L1517-'Raw Data'!K1517&gt;3, 'Raw Data'!J1517, IF('Raw Data'!K1517-'Raw Data'!L1517&gt;3, 'Raw Data'!I1517, 0))</f>
        <v>0</v>
      </c>
      <c r="O1522">
        <f>IF(ISBLANK('Raw Data'!L1517), 0, IF(ABS('Raw Data'!L1517-'Raw Data'!K1517)&lt;4, 'Raw Data'!H1517, IF(ABS('Raw Data'!K1517-'Raw Data'!L1517)&lt;4, 'Raw Data'!G1517, 0)))</f>
        <v>0</v>
      </c>
      <c r="P1522">
        <f>SUM('Hidden Analysis'!E1523:H1523)</f>
        <v>0</v>
      </c>
      <c r="Q1522">
        <f>SUM('Hidden Analysis'!I1523:L1523)</f>
        <v>0</v>
      </c>
      <c r="R1522">
        <f>SUM('Hidden Analysis'!M1523:P1523)</f>
        <v>0</v>
      </c>
      <c r="S1522">
        <f>SUM('Hidden Analysis'!Q1523:R1523)</f>
        <v>0</v>
      </c>
      <c r="T1522">
        <f>IF(AND('Raw Data'!F1517&lt;1.5, 'Raw Data'!L1517&gt;'Raw Data'!K1517, 'Raw Data'!L1517-'Raw Data'!K1517&gt;3), 'Raw Data'!F1517, 0)</f>
        <v>0</v>
      </c>
      <c r="U1522">
        <f>IF(AND('Raw Data'!L1517-'Raw Data'!K1517&lt;4, 'Raw Data'!L1517&gt;'Raw Data'!K1517), 'Raw Data'!H1517, 0)</f>
        <v>0</v>
      </c>
      <c r="V1522">
        <f>IF(AND('Raw Data'!K1517-'Raw Data'!L1517&lt;4, 'Raw Data'!K1517&gt;'Raw Data'!L1517), 'Raw Data'!G1517, 0)</f>
        <v>0</v>
      </c>
      <c r="W1522">
        <f>SUM('Hidden Analysis'!S1523:T1523)</f>
        <v>0</v>
      </c>
      <c r="X1522">
        <f>SUM('Hidden Analysis'!U1523:V1523)</f>
        <v>0</v>
      </c>
    </row>
    <row r="1523" spans="1:24" x14ac:dyDescent="0.3">
      <c r="A1523" s="2">
        <f>'Raw Data'!M1518</f>
        <v>0</v>
      </c>
      <c r="B1523">
        <f>IF('Raw Data'!L1518&gt;'Raw Data'!K1518, 'Raw Data'!F1518, 0)</f>
        <v>0</v>
      </c>
      <c r="C1523">
        <f>IF('Raw Data'!K1518&gt;'Raw Data'!L1518, 'Raw Data'!C1518, 0)</f>
        <v>0</v>
      </c>
      <c r="D1523">
        <f t="shared" si="50"/>
        <v>0</v>
      </c>
      <c r="E1523">
        <f>SUM('Hidden Analysis'!A1524:B1524)</f>
        <v>0</v>
      </c>
      <c r="F1523">
        <f>SUM('Hidden Analysis'!C1524:D1524)</f>
        <v>0</v>
      </c>
      <c r="G1523">
        <f>IF(AND('Raw Data'!F1518&lt;'Raw Data'!C1518, 'Raw Data'!L1518&gt;'Raw Data'!K1518), 'Raw Data'!F1518, 0)</f>
        <v>0</v>
      </c>
      <c r="H1523">
        <f>IF(AND('Raw Data'!F1518&gt;'Raw Data'!C1518, 'Raw Data'!L1518&lt;'Raw Data'!K1518), 'Raw Data'!C1518, 0)</f>
        <v>0</v>
      </c>
      <c r="I1523">
        <f t="shared" si="51"/>
        <v>0</v>
      </c>
      <c r="J1523">
        <f>IF(AND('Raw Data'!F1518&gt;'Raw Data'!C1518, 'Raw Data'!L1518&gt;'Raw Data'!K1518), 'Raw Data'!F1518, 0)</f>
        <v>0</v>
      </c>
      <c r="K1523">
        <f>IF(AND('Raw Data'!F1518&lt;'Raw Data'!C1518, 'Raw Data'!L1518&lt;'Raw Data'!K1518), 'Raw Data'!C1518, 0)</f>
        <v>0</v>
      </c>
      <c r="L1523">
        <f>IF('Raw Data'!L1518-'Raw Data'!K1518&gt;3, 'Raw Data'!J1518, 0)</f>
        <v>0</v>
      </c>
      <c r="M1523">
        <f>IF('Raw Data'!K1518-'Raw Data'!L1518&gt;3, 'Raw Data'!I1518, 0)</f>
        <v>0</v>
      </c>
      <c r="N1523">
        <f>IF('Raw Data'!L1518-'Raw Data'!K1518&gt;3, 'Raw Data'!J1518, IF('Raw Data'!K1518-'Raw Data'!L1518&gt;3, 'Raw Data'!I1518, 0))</f>
        <v>0</v>
      </c>
      <c r="O1523">
        <f>IF(ISBLANK('Raw Data'!L1518), 0, IF(ABS('Raw Data'!L1518-'Raw Data'!K1518)&lt;4, 'Raw Data'!H1518, IF(ABS('Raw Data'!K1518-'Raw Data'!L1518)&lt;4, 'Raw Data'!G1518, 0)))</f>
        <v>0</v>
      </c>
      <c r="P1523">
        <f>SUM('Hidden Analysis'!E1524:H1524)</f>
        <v>0</v>
      </c>
      <c r="Q1523">
        <f>SUM('Hidden Analysis'!I1524:L1524)</f>
        <v>0</v>
      </c>
      <c r="R1523">
        <f>SUM('Hidden Analysis'!M1524:P1524)</f>
        <v>0</v>
      </c>
      <c r="S1523">
        <f>SUM('Hidden Analysis'!Q1524:R1524)</f>
        <v>0</v>
      </c>
      <c r="T1523">
        <f>IF(AND('Raw Data'!F1518&lt;1.5, 'Raw Data'!L1518&gt;'Raw Data'!K1518, 'Raw Data'!L1518-'Raw Data'!K1518&gt;3), 'Raw Data'!F1518, 0)</f>
        <v>0</v>
      </c>
      <c r="U1523">
        <f>IF(AND('Raw Data'!L1518-'Raw Data'!K1518&lt;4, 'Raw Data'!L1518&gt;'Raw Data'!K1518), 'Raw Data'!H1518, 0)</f>
        <v>0</v>
      </c>
      <c r="V1523">
        <f>IF(AND('Raw Data'!K1518-'Raw Data'!L1518&lt;4, 'Raw Data'!K1518&gt;'Raw Data'!L1518), 'Raw Data'!G1518, 0)</f>
        <v>0</v>
      </c>
      <c r="W1523">
        <f>SUM('Hidden Analysis'!S1524:T1524)</f>
        <v>0</v>
      </c>
      <c r="X1523">
        <f>SUM('Hidden Analysis'!U1524:V1524)</f>
        <v>0</v>
      </c>
    </row>
    <row r="1524" spans="1:24" x14ac:dyDescent="0.3">
      <c r="A1524" s="2">
        <f>'Raw Data'!M1519</f>
        <v>0</v>
      </c>
      <c r="B1524">
        <f>IF('Raw Data'!L1519&gt;'Raw Data'!K1519, 'Raw Data'!F1519, 0)</f>
        <v>0</v>
      </c>
      <c r="C1524">
        <f>IF('Raw Data'!K1519&gt;'Raw Data'!L1519, 'Raw Data'!C1519, 0)</f>
        <v>0</v>
      </c>
      <c r="D1524">
        <f t="shared" si="50"/>
        <v>0</v>
      </c>
      <c r="E1524">
        <f>SUM('Hidden Analysis'!A1525:B1525)</f>
        <v>0</v>
      </c>
      <c r="F1524">
        <f>SUM('Hidden Analysis'!C1525:D1525)</f>
        <v>0</v>
      </c>
      <c r="G1524">
        <f>IF(AND('Raw Data'!F1519&lt;'Raw Data'!C1519, 'Raw Data'!L1519&gt;'Raw Data'!K1519), 'Raw Data'!F1519, 0)</f>
        <v>0</v>
      </c>
      <c r="H1524">
        <f>IF(AND('Raw Data'!F1519&gt;'Raw Data'!C1519, 'Raw Data'!L1519&lt;'Raw Data'!K1519), 'Raw Data'!C1519, 0)</f>
        <v>0</v>
      </c>
      <c r="I1524">
        <f t="shared" si="51"/>
        <v>0</v>
      </c>
      <c r="J1524">
        <f>IF(AND('Raw Data'!F1519&gt;'Raw Data'!C1519, 'Raw Data'!L1519&gt;'Raw Data'!K1519), 'Raw Data'!F1519, 0)</f>
        <v>0</v>
      </c>
      <c r="K1524">
        <f>IF(AND('Raw Data'!F1519&lt;'Raw Data'!C1519, 'Raw Data'!L1519&lt;'Raw Data'!K1519), 'Raw Data'!C1519, 0)</f>
        <v>0</v>
      </c>
      <c r="L1524">
        <f>IF('Raw Data'!L1519-'Raw Data'!K1519&gt;3, 'Raw Data'!J1519, 0)</f>
        <v>0</v>
      </c>
      <c r="M1524">
        <f>IF('Raw Data'!K1519-'Raw Data'!L1519&gt;3, 'Raw Data'!I1519, 0)</f>
        <v>0</v>
      </c>
      <c r="N1524">
        <f>IF('Raw Data'!L1519-'Raw Data'!K1519&gt;3, 'Raw Data'!J1519, IF('Raw Data'!K1519-'Raw Data'!L1519&gt;3, 'Raw Data'!I1519, 0))</f>
        <v>0</v>
      </c>
      <c r="O1524">
        <f>IF(ISBLANK('Raw Data'!L1519), 0, IF(ABS('Raw Data'!L1519-'Raw Data'!K1519)&lt;4, 'Raw Data'!H1519, IF(ABS('Raw Data'!K1519-'Raw Data'!L1519)&lt;4, 'Raw Data'!G1519, 0)))</f>
        <v>0</v>
      </c>
      <c r="P1524">
        <f>SUM('Hidden Analysis'!E1525:H1525)</f>
        <v>0</v>
      </c>
      <c r="Q1524">
        <f>SUM('Hidden Analysis'!I1525:L1525)</f>
        <v>0</v>
      </c>
      <c r="R1524">
        <f>SUM('Hidden Analysis'!M1525:P1525)</f>
        <v>0</v>
      </c>
      <c r="S1524">
        <f>SUM('Hidden Analysis'!Q1525:R1525)</f>
        <v>0</v>
      </c>
      <c r="T1524">
        <f>IF(AND('Raw Data'!F1519&lt;1.5, 'Raw Data'!L1519&gt;'Raw Data'!K1519, 'Raw Data'!L1519-'Raw Data'!K1519&gt;3), 'Raw Data'!F1519, 0)</f>
        <v>0</v>
      </c>
      <c r="U1524">
        <f>IF(AND('Raw Data'!L1519-'Raw Data'!K1519&lt;4, 'Raw Data'!L1519&gt;'Raw Data'!K1519), 'Raw Data'!H1519, 0)</f>
        <v>0</v>
      </c>
      <c r="V1524">
        <f>IF(AND('Raw Data'!K1519-'Raw Data'!L1519&lt;4, 'Raw Data'!K1519&gt;'Raw Data'!L1519), 'Raw Data'!G1519, 0)</f>
        <v>0</v>
      </c>
      <c r="W1524">
        <f>SUM('Hidden Analysis'!S1525:T1525)</f>
        <v>0</v>
      </c>
      <c r="X1524">
        <f>SUM('Hidden Analysis'!U1525:V1525)</f>
        <v>0</v>
      </c>
    </row>
    <row r="1525" spans="1:24" x14ac:dyDescent="0.3">
      <c r="A1525" s="2">
        <f>'Raw Data'!M1520</f>
        <v>0</v>
      </c>
      <c r="B1525">
        <f>IF('Raw Data'!L1520&gt;'Raw Data'!K1520, 'Raw Data'!F1520, 0)</f>
        <v>0</v>
      </c>
      <c r="C1525">
        <f>IF('Raw Data'!K1520&gt;'Raw Data'!L1520, 'Raw Data'!C1520, 0)</f>
        <v>0</v>
      </c>
      <c r="D1525">
        <f t="shared" si="50"/>
        <v>0</v>
      </c>
      <c r="E1525">
        <f>SUM('Hidden Analysis'!A1526:B1526)</f>
        <v>0</v>
      </c>
      <c r="F1525">
        <f>SUM('Hidden Analysis'!C1526:D1526)</f>
        <v>0</v>
      </c>
      <c r="G1525">
        <f>IF(AND('Raw Data'!F1520&lt;'Raw Data'!C1520, 'Raw Data'!L1520&gt;'Raw Data'!K1520), 'Raw Data'!F1520, 0)</f>
        <v>0</v>
      </c>
      <c r="H1525">
        <f>IF(AND('Raw Data'!F1520&gt;'Raw Data'!C1520, 'Raw Data'!L1520&lt;'Raw Data'!K1520), 'Raw Data'!C1520, 0)</f>
        <v>0</v>
      </c>
      <c r="I1525">
        <f t="shared" si="51"/>
        <v>0</v>
      </c>
      <c r="J1525">
        <f>IF(AND('Raw Data'!F1520&gt;'Raw Data'!C1520, 'Raw Data'!L1520&gt;'Raw Data'!K1520), 'Raw Data'!F1520, 0)</f>
        <v>0</v>
      </c>
      <c r="K1525">
        <f>IF(AND('Raw Data'!F1520&lt;'Raw Data'!C1520, 'Raw Data'!L1520&lt;'Raw Data'!K1520), 'Raw Data'!C1520, 0)</f>
        <v>0</v>
      </c>
      <c r="L1525">
        <f>IF('Raw Data'!L1520-'Raw Data'!K1520&gt;3, 'Raw Data'!J1520, 0)</f>
        <v>0</v>
      </c>
      <c r="M1525">
        <f>IF('Raw Data'!K1520-'Raw Data'!L1520&gt;3, 'Raw Data'!I1520, 0)</f>
        <v>0</v>
      </c>
      <c r="N1525">
        <f>IF('Raw Data'!L1520-'Raw Data'!K1520&gt;3, 'Raw Data'!J1520, IF('Raw Data'!K1520-'Raw Data'!L1520&gt;3, 'Raw Data'!I1520, 0))</f>
        <v>0</v>
      </c>
      <c r="O1525">
        <f>IF(ISBLANK('Raw Data'!L1520), 0, IF(ABS('Raw Data'!L1520-'Raw Data'!K1520)&lt;4, 'Raw Data'!H1520, IF(ABS('Raw Data'!K1520-'Raw Data'!L1520)&lt;4, 'Raw Data'!G1520, 0)))</f>
        <v>0</v>
      </c>
      <c r="P1525">
        <f>SUM('Hidden Analysis'!E1526:H1526)</f>
        <v>0</v>
      </c>
      <c r="Q1525">
        <f>SUM('Hidden Analysis'!I1526:L1526)</f>
        <v>0</v>
      </c>
      <c r="R1525">
        <f>SUM('Hidden Analysis'!M1526:P1526)</f>
        <v>0</v>
      </c>
      <c r="S1525">
        <f>SUM('Hidden Analysis'!Q1526:R1526)</f>
        <v>0</v>
      </c>
      <c r="T1525">
        <f>IF(AND('Raw Data'!F1520&lt;1.5, 'Raw Data'!L1520&gt;'Raw Data'!K1520, 'Raw Data'!L1520-'Raw Data'!K1520&gt;3), 'Raw Data'!F1520, 0)</f>
        <v>0</v>
      </c>
      <c r="U1525">
        <f>IF(AND('Raw Data'!L1520-'Raw Data'!K1520&lt;4, 'Raw Data'!L1520&gt;'Raw Data'!K1520), 'Raw Data'!H1520, 0)</f>
        <v>0</v>
      </c>
      <c r="V1525">
        <f>IF(AND('Raw Data'!K1520-'Raw Data'!L1520&lt;4, 'Raw Data'!K1520&gt;'Raw Data'!L1520), 'Raw Data'!G1520, 0)</f>
        <v>0</v>
      </c>
      <c r="W1525">
        <f>SUM('Hidden Analysis'!S1526:T1526)</f>
        <v>0</v>
      </c>
      <c r="X1525">
        <f>SUM('Hidden Analysis'!U1526:V1526)</f>
        <v>0</v>
      </c>
    </row>
    <row r="1526" spans="1:24" x14ac:dyDescent="0.3">
      <c r="A1526" s="2">
        <f>'Raw Data'!M1521</f>
        <v>0</v>
      </c>
      <c r="B1526">
        <f>IF('Raw Data'!L1521&gt;'Raw Data'!K1521, 'Raw Data'!F1521, 0)</f>
        <v>0</v>
      </c>
      <c r="C1526">
        <f>IF('Raw Data'!K1521&gt;'Raw Data'!L1521, 'Raw Data'!C1521, 0)</f>
        <v>0</v>
      </c>
      <c r="D1526">
        <f t="shared" si="50"/>
        <v>0</v>
      </c>
      <c r="E1526">
        <f>SUM('Hidden Analysis'!A1527:B1527)</f>
        <v>0</v>
      </c>
      <c r="F1526">
        <f>SUM('Hidden Analysis'!C1527:D1527)</f>
        <v>0</v>
      </c>
      <c r="G1526">
        <f>IF(AND('Raw Data'!F1521&lt;'Raw Data'!C1521, 'Raw Data'!L1521&gt;'Raw Data'!K1521), 'Raw Data'!F1521, 0)</f>
        <v>0</v>
      </c>
      <c r="H1526">
        <f>IF(AND('Raw Data'!F1521&gt;'Raw Data'!C1521, 'Raw Data'!L1521&lt;'Raw Data'!K1521), 'Raw Data'!C1521, 0)</f>
        <v>0</v>
      </c>
      <c r="I1526">
        <f t="shared" si="51"/>
        <v>0</v>
      </c>
      <c r="J1526">
        <f>IF(AND('Raw Data'!F1521&gt;'Raw Data'!C1521, 'Raw Data'!L1521&gt;'Raw Data'!K1521), 'Raw Data'!F1521, 0)</f>
        <v>0</v>
      </c>
      <c r="K1526">
        <f>IF(AND('Raw Data'!F1521&lt;'Raw Data'!C1521, 'Raw Data'!L1521&lt;'Raw Data'!K1521), 'Raw Data'!C1521, 0)</f>
        <v>0</v>
      </c>
      <c r="L1526">
        <f>IF('Raw Data'!L1521-'Raw Data'!K1521&gt;3, 'Raw Data'!J1521, 0)</f>
        <v>0</v>
      </c>
      <c r="M1526">
        <f>IF('Raw Data'!K1521-'Raw Data'!L1521&gt;3, 'Raw Data'!I1521, 0)</f>
        <v>0</v>
      </c>
      <c r="N1526">
        <f>IF('Raw Data'!L1521-'Raw Data'!K1521&gt;3, 'Raw Data'!J1521, IF('Raw Data'!K1521-'Raw Data'!L1521&gt;3, 'Raw Data'!I1521, 0))</f>
        <v>0</v>
      </c>
      <c r="O1526">
        <f>IF(ISBLANK('Raw Data'!L1521), 0, IF(ABS('Raw Data'!L1521-'Raw Data'!K1521)&lt;4, 'Raw Data'!H1521, IF(ABS('Raw Data'!K1521-'Raw Data'!L1521)&lt;4, 'Raw Data'!G1521, 0)))</f>
        <v>0</v>
      </c>
      <c r="P1526">
        <f>SUM('Hidden Analysis'!E1527:H1527)</f>
        <v>0</v>
      </c>
      <c r="Q1526">
        <f>SUM('Hidden Analysis'!I1527:L1527)</f>
        <v>0</v>
      </c>
      <c r="R1526">
        <f>SUM('Hidden Analysis'!M1527:P1527)</f>
        <v>0</v>
      </c>
      <c r="S1526">
        <f>SUM('Hidden Analysis'!Q1527:R1527)</f>
        <v>0</v>
      </c>
      <c r="T1526">
        <f>IF(AND('Raw Data'!F1521&lt;1.5, 'Raw Data'!L1521&gt;'Raw Data'!K1521, 'Raw Data'!L1521-'Raw Data'!K1521&gt;3), 'Raw Data'!F1521, 0)</f>
        <v>0</v>
      </c>
      <c r="U1526">
        <f>IF(AND('Raw Data'!L1521-'Raw Data'!K1521&lt;4, 'Raw Data'!L1521&gt;'Raw Data'!K1521), 'Raw Data'!H1521, 0)</f>
        <v>0</v>
      </c>
      <c r="V1526">
        <f>IF(AND('Raw Data'!K1521-'Raw Data'!L1521&lt;4, 'Raw Data'!K1521&gt;'Raw Data'!L1521), 'Raw Data'!G1521, 0)</f>
        <v>0</v>
      </c>
      <c r="W1526">
        <f>SUM('Hidden Analysis'!S1527:T1527)</f>
        <v>0</v>
      </c>
      <c r="X1526">
        <f>SUM('Hidden Analysis'!U1527:V1527)</f>
        <v>0</v>
      </c>
    </row>
    <row r="1527" spans="1:24" x14ac:dyDescent="0.3">
      <c r="A1527" s="2">
        <f>'Raw Data'!M1522</f>
        <v>0</v>
      </c>
      <c r="B1527">
        <f>IF('Raw Data'!L1522&gt;'Raw Data'!K1522, 'Raw Data'!F1522, 0)</f>
        <v>0</v>
      </c>
      <c r="C1527">
        <f>IF('Raw Data'!K1522&gt;'Raw Data'!L1522, 'Raw Data'!C1522, 0)</f>
        <v>0</v>
      </c>
      <c r="D1527">
        <f t="shared" si="50"/>
        <v>0</v>
      </c>
      <c r="E1527">
        <f>SUM('Hidden Analysis'!A1528:B1528)</f>
        <v>0</v>
      </c>
      <c r="F1527">
        <f>SUM('Hidden Analysis'!C1528:D1528)</f>
        <v>0</v>
      </c>
      <c r="G1527">
        <f>IF(AND('Raw Data'!F1522&lt;'Raw Data'!C1522, 'Raw Data'!L1522&gt;'Raw Data'!K1522), 'Raw Data'!F1522, 0)</f>
        <v>0</v>
      </c>
      <c r="H1527">
        <f>IF(AND('Raw Data'!F1522&gt;'Raw Data'!C1522, 'Raw Data'!L1522&lt;'Raw Data'!K1522), 'Raw Data'!C1522, 0)</f>
        <v>0</v>
      </c>
      <c r="I1527">
        <f t="shared" si="51"/>
        <v>0</v>
      </c>
      <c r="J1527">
        <f>IF(AND('Raw Data'!F1522&gt;'Raw Data'!C1522, 'Raw Data'!L1522&gt;'Raw Data'!K1522), 'Raw Data'!F1522, 0)</f>
        <v>0</v>
      </c>
      <c r="K1527">
        <f>IF(AND('Raw Data'!F1522&lt;'Raw Data'!C1522, 'Raw Data'!L1522&lt;'Raw Data'!K1522), 'Raw Data'!C1522, 0)</f>
        <v>0</v>
      </c>
      <c r="L1527">
        <f>IF('Raw Data'!L1522-'Raw Data'!K1522&gt;3, 'Raw Data'!J1522, 0)</f>
        <v>0</v>
      </c>
      <c r="M1527">
        <f>IF('Raw Data'!K1522-'Raw Data'!L1522&gt;3, 'Raw Data'!I1522, 0)</f>
        <v>0</v>
      </c>
      <c r="N1527">
        <f>IF('Raw Data'!L1522-'Raw Data'!K1522&gt;3, 'Raw Data'!J1522, IF('Raw Data'!K1522-'Raw Data'!L1522&gt;3, 'Raw Data'!I1522, 0))</f>
        <v>0</v>
      </c>
      <c r="O1527">
        <f>IF(ISBLANK('Raw Data'!L1522), 0, IF(ABS('Raw Data'!L1522-'Raw Data'!K1522)&lt;4, 'Raw Data'!H1522, IF(ABS('Raw Data'!K1522-'Raw Data'!L1522)&lt;4, 'Raw Data'!G1522, 0)))</f>
        <v>0</v>
      </c>
      <c r="P1527">
        <f>SUM('Hidden Analysis'!E1528:H1528)</f>
        <v>0</v>
      </c>
      <c r="Q1527">
        <f>SUM('Hidden Analysis'!I1528:L1528)</f>
        <v>0</v>
      </c>
      <c r="R1527">
        <f>SUM('Hidden Analysis'!M1528:P1528)</f>
        <v>0</v>
      </c>
      <c r="S1527">
        <f>SUM('Hidden Analysis'!Q1528:R1528)</f>
        <v>0</v>
      </c>
      <c r="T1527">
        <f>IF(AND('Raw Data'!F1522&lt;1.5, 'Raw Data'!L1522&gt;'Raw Data'!K1522, 'Raw Data'!L1522-'Raw Data'!K1522&gt;3), 'Raw Data'!F1522, 0)</f>
        <v>0</v>
      </c>
      <c r="U1527">
        <f>IF(AND('Raw Data'!L1522-'Raw Data'!K1522&lt;4, 'Raw Data'!L1522&gt;'Raw Data'!K1522), 'Raw Data'!H1522, 0)</f>
        <v>0</v>
      </c>
      <c r="V1527">
        <f>IF(AND('Raw Data'!K1522-'Raw Data'!L1522&lt;4, 'Raw Data'!K1522&gt;'Raw Data'!L1522), 'Raw Data'!G1522, 0)</f>
        <v>0</v>
      </c>
      <c r="W1527">
        <f>SUM('Hidden Analysis'!S1528:T1528)</f>
        <v>0</v>
      </c>
      <c r="X1527">
        <f>SUM('Hidden Analysis'!U1528:V1528)</f>
        <v>0</v>
      </c>
    </row>
    <row r="1528" spans="1:24" x14ac:dyDescent="0.3">
      <c r="A1528" s="2">
        <f>'Raw Data'!M1523</f>
        <v>0</v>
      </c>
      <c r="B1528">
        <f>IF('Raw Data'!L1523&gt;'Raw Data'!K1523, 'Raw Data'!F1523, 0)</f>
        <v>0</v>
      </c>
      <c r="C1528">
        <f>IF('Raw Data'!K1523&gt;'Raw Data'!L1523, 'Raw Data'!C1523, 0)</f>
        <v>0</v>
      </c>
      <c r="D1528">
        <f t="shared" si="50"/>
        <v>0</v>
      </c>
      <c r="E1528">
        <f>SUM('Hidden Analysis'!A1529:B1529)</f>
        <v>0</v>
      </c>
      <c r="F1528">
        <f>SUM('Hidden Analysis'!C1529:D1529)</f>
        <v>0</v>
      </c>
      <c r="G1528">
        <f>IF(AND('Raw Data'!F1523&lt;'Raw Data'!C1523, 'Raw Data'!L1523&gt;'Raw Data'!K1523), 'Raw Data'!F1523, 0)</f>
        <v>0</v>
      </c>
      <c r="H1528">
        <f>IF(AND('Raw Data'!F1523&gt;'Raw Data'!C1523, 'Raw Data'!L1523&lt;'Raw Data'!K1523), 'Raw Data'!C1523, 0)</f>
        <v>0</v>
      </c>
      <c r="I1528">
        <f t="shared" si="51"/>
        <v>0</v>
      </c>
      <c r="J1528">
        <f>IF(AND('Raw Data'!F1523&gt;'Raw Data'!C1523, 'Raw Data'!L1523&gt;'Raw Data'!K1523), 'Raw Data'!F1523, 0)</f>
        <v>0</v>
      </c>
      <c r="K1528">
        <f>IF(AND('Raw Data'!F1523&lt;'Raw Data'!C1523, 'Raw Data'!L1523&lt;'Raw Data'!K1523), 'Raw Data'!C1523, 0)</f>
        <v>0</v>
      </c>
      <c r="L1528">
        <f>IF('Raw Data'!L1523-'Raw Data'!K1523&gt;3, 'Raw Data'!J1523, 0)</f>
        <v>0</v>
      </c>
      <c r="M1528">
        <f>IF('Raw Data'!K1523-'Raw Data'!L1523&gt;3, 'Raw Data'!I1523, 0)</f>
        <v>0</v>
      </c>
      <c r="N1528">
        <f>IF('Raw Data'!L1523-'Raw Data'!K1523&gt;3, 'Raw Data'!J1523, IF('Raw Data'!K1523-'Raw Data'!L1523&gt;3, 'Raw Data'!I1523, 0))</f>
        <v>0</v>
      </c>
      <c r="O1528">
        <f>IF(ISBLANK('Raw Data'!L1523), 0, IF(ABS('Raw Data'!L1523-'Raw Data'!K1523)&lt;4, 'Raw Data'!H1523, IF(ABS('Raw Data'!K1523-'Raw Data'!L1523)&lt;4, 'Raw Data'!G1523, 0)))</f>
        <v>0</v>
      </c>
      <c r="P1528">
        <f>SUM('Hidden Analysis'!E1529:H1529)</f>
        <v>0</v>
      </c>
      <c r="Q1528">
        <f>SUM('Hidden Analysis'!I1529:L1529)</f>
        <v>0</v>
      </c>
      <c r="R1528">
        <f>SUM('Hidden Analysis'!M1529:P1529)</f>
        <v>0</v>
      </c>
      <c r="S1528">
        <f>SUM('Hidden Analysis'!Q1529:R1529)</f>
        <v>0</v>
      </c>
      <c r="T1528">
        <f>IF(AND('Raw Data'!F1523&lt;1.5, 'Raw Data'!L1523&gt;'Raw Data'!K1523, 'Raw Data'!L1523-'Raw Data'!K1523&gt;3), 'Raw Data'!F1523, 0)</f>
        <v>0</v>
      </c>
      <c r="U1528">
        <f>IF(AND('Raw Data'!L1523-'Raw Data'!K1523&lt;4, 'Raw Data'!L1523&gt;'Raw Data'!K1523), 'Raw Data'!H1523, 0)</f>
        <v>0</v>
      </c>
      <c r="V1528">
        <f>IF(AND('Raw Data'!K1523-'Raw Data'!L1523&lt;4, 'Raw Data'!K1523&gt;'Raw Data'!L1523), 'Raw Data'!G1523, 0)</f>
        <v>0</v>
      </c>
      <c r="W1528">
        <f>SUM('Hidden Analysis'!S1529:T1529)</f>
        <v>0</v>
      </c>
      <c r="X1528">
        <f>SUM('Hidden Analysis'!U1529:V1529)</f>
        <v>0</v>
      </c>
    </row>
    <row r="1529" spans="1:24" x14ac:dyDescent="0.3">
      <c r="A1529" s="2">
        <f>'Raw Data'!M1524</f>
        <v>0</v>
      </c>
      <c r="B1529">
        <f>IF('Raw Data'!L1524&gt;'Raw Data'!K1524, 'Raw Data'!F1524, 0)</f>
        <v>0</v>
      </c>
      <c r="C1529">
        <f>IF('Raw Data'!K1524&gt;'Raw Data'!L1524, 'Raw Data'!C1524, 0)</f>
        <v>0</v>
      </c>
      <c r="D1529">
        <f t="shared" si="50"/>
        <v>0</v>
      </c>
      <c r="E1529">
        <f>SUM('Hidden Analysis'!A1530:B1530)</f>
        <v>0</v>
      </c>
      <c r="F1529">
        <f>SUM('Hidden Analysis'!C1530:D1530)</f>
        <v>0</v>
      </c>
      <c r="G1529">
        <f>IF(AND('Raw Data'!F1524&lt;'Raw Data'!C1524, 'Raw Data'!L1524&gt;'Raw Data'!K1524), 'Raw Data'!F1524, 0)</f>
        <v>0</v>
      </c>
      <c r="H1529">
        <f>IF(AND('Raw Data'!F1524&gt;'Raw Data'!C1524, 'Raw Data'!L1524&lt;'Raw Data'!K1524), 'Raw Data'!C1524, 0)</f>
        <v>0</v>
      </c>
      <c r="I1529">
        <f t="shared" si="51"/>
        <v>0</v>
      </c>
      <c r="J1529">
        <f>IF(AND('Raw Data'!F1524&gt;'Raw Data'!C1524, 'Raw Data'!L1524&gt;'Raw Data'!K1524), 'Raw Data'!F1524, 0)</f>
        <v>0</v>
      </c>
      <c r="K1529">
        <f>IF(AND('Raw Data'!F1524&lt;'Raw Data'!C1524, 'Raw Data'!L1524&lt;'Raw Data'!K1524), 'Raw Data'!C1524, 0)</f>
        <v>0</v>
      </c>
      <c r="L1529">
        <f>IF('Raw Data'!L1524-'Raw Data'!K1524&gt;3, 'Raw Data'!J1524, 0)</f>
        <v>0</v>
      </c>
      <c r="M1529">
        <f>IF('Raw Data'!K1524-'Raw Data'!L1524&gt;3, 'Raw Data'!I1524, 0)</f>
        <v>0</v>
      </c>
      <c r="N1529">
        <f>IF('Raw Data'!L1524-'Raw Data'!K1524&gt;3, 'Raw Data'!J1524, IF('Raw Data'!K1524-'Raw Data'!L1524&gt;3, 'Raw Data'!I1524, 0))</f>
        <v>0</v>
      </c>
      <c r="O1529">
        <f>IF(ISBLANK('Raw Data'!L1524), 0, IF(ABS('Raw Data'!L1524-'Raw Data'!K1524)&lt;4, 'Raw Data'!H1524, IF(ABS('Raw Data'!K1524-'Raw Data'!L1524)&lt;4, 'Raw Data'!G1524, 0)))</f>
        <v>0</v>
      </c>
      <c r="P1529">
        <f>SUM('Hidden Analysis'!E1530:H1530)</f>
        <v>0</v>
      </c>
      <c r="Q1529">
        <f>SUM('Hidden Analysis'!I1530:L1530)</f>
        <v>0</v>
      </c>
      <c r="R1529">
        <f>SUM('Hidden Analysis'!M1530:P1530)</f>
        <v>0</v>
      </c>
      <c r="S1529">
        <f>SUM('Hidden Analysis'!Q1530:R1530)</f>
        <v>0</v>
      </c>
      <c r="T1529">
        <f>IF(AND('Raw Data'!F1524&lt;1.5, 'Raw Data'!L1524&gt;'Raw Data'!K1524, 'Raw Data'!L1524-'Raw Data'!K1524&gt;3), 'Raw Data'!F1524, 0)</f>
        <v>0</v>
      </c>
      <c r="U1529">
        <f>IF(AND('Raw Data'!L1524-'Raw Data'!K1524&lt;4, 'Raw Data'!L1524&gt;'Raw Data'!K1524), 'Raw Data'!H1524, 0)</f>
        <v>0</v>
      </c>
      <c r="V1529">
        <f>IF(AND('Raw Data'!K1524-'Raw Data'!L1524&lt;4, 'Raw Data'!K1524&gt;'Raw Data'!L1524), 'Raw Data'!G1524, 0)</f>
        <v>0</v>
      </c>
      <c r="W1529">
        <f>SUM('Hidden Analysis'!S1530:T1530)</f>
        <v>0</v>
      </c>
      <c r="X1529">
        <f>SUM('Hidden Analysis'!U1530:V1530)</f>
        <v>0</v>
      </c>
    </row>
    <row r="1530" spans="1:24" x14ac:dyDescent="0.3">
      <c r="A1530" s="2">
        <f>'Raw Data'!M1525</f>
        <v>0</v>
      </c>
      <c r="B1530">
        <f>IF('Raw Data'!L1525&gt;'Raw Data'!K1525, 'Raw Data'!F1525, 0)</f>
        <v>0</v>
      </c>
      <c r="C1530">
        <f>IF('Raw Data'!K1525&gt;'Raw Data'!L1525, 'Raw Data'!C1525, 0)</f>
        <v>0</v>
      </c>
      <c r="D1530">
        <f t="shared" si="50"/>
        <v>0</v>
      </c>
      <c r="E1530">
        <f>SUM('Hidden Analysis'!A1531:B1531)</f>
        <v>0</v>
      </c>
      <c r="F1530">
        <f>SUM('Hidden Analysis'!C1531:D1531)</f>
        <v>0</v>
      </c>
      <c r="G1530">
        <f>IF(AND('Raw Data'!F1525&lt;'Raw Data'!C1525, 'Raw Data'!L1525&gt;'Raw Data'!K1525), 'Raw Data'!F1525, 0)</f>
        <v>0</v>
      </c>
      <c r="H1530">
        <f>IF(AND('Raw Data'!F1525&gt;'Raw Data'!C1525, 'Raw Data'!L1525&lt;'Raw Data'!K1525), 'Raw Data'!C1525, 0)</f>
        <v>0</v>
      </c>
      <c r="I1530">
        <f t="shared" si="51"/>
        <v>0</v>
      </c>
      <c r="J1530">
        <f>IF(AND('Raw Data'!F1525&gt;'Raw Data'!C1525, 'Raw Data'!L1525&gt;'Raw Data'!K1525), 'Raw Data'!F1525, 0)</f>
        <v>0</v>
      </c>
      <c r="K1530">
        <f>IF(AND('Raw Data'!F1525&lt;'Raw Data'!C1525, 'Raw Data'!L1525&lt;'Raw Data'!K1525), 'Raw Data'!C1525, 0)</f>
        <v>0</v>
      </c>
      <c r="L1530">
        <f>IF('Raw Data'!L1525-'Raw Data'!K1525&gt;3, 'Raw Data'!J1525, 0)</f>
        <v>0</v>
      </c>
      <c r="M1530">
        <f>IF('Raw Data'!K1525-'Raw Data'!L1525&gt;3, 'Raw Data'!I1525, 0)</f>
        <v>0</v>
      </c>
      <c r="N1530">
        <f>IF('Raw Data'!L1525-'Raw Data'!K1525&gt;3, 'Raw Data'!J1525, IF('Raw Data'!K1525-'Raw Data'!L1525&gt;3, 'Raw Data'!I1525, 0))</f>
        <v>0</v>
      </c>
      <c r="O1530">
        <f>IF(ISBLANK('Raw Data'!L1525), 0, IF(ABS('Raw Data'!L1525-'Raw Data'!K1525)&lt;4, 'Raw Data'!H1525, IF(ABS('Raw Data'!K1525-'Raw Data'!L1525)&lt;4, 'Raw Data'!G1525, 0)))</f>
        <v>0</v>
      </c>
      <c r="P1530">
        <f>SUM('Hidden Analysis'!E1531:H1531)</f>
        <v>0</v>
      </c>
      <c r="Q1530">
        <f>SUM('Hidden Analysis'!I1531:L1531)</f>
        <v>0</v>
      </c>
      <c r="R1530">
        <f>SUM('Hidden Analysis'!M1531:P1531)</f>
        <v>0</v>
      </c>
      <c r="S1530">
        <f>SUM('Hidden Analysis'!Q1531:R1531)</f>
        <v>0</v>
      </c>
      <c r="T1530">
        <f>IF(AND('Raw Data'!F1525&lt;1.5, 'Raw Data'!L1525&gt;'Raw Data'!K1525, 'Raw Data'!L1525-'Raw Data'!K1525&gt;3), 'Raw Data'!F1525, 0)</f>
        <v>0</v>
      </c>
      <c r="U1530">
        <f>IF(AND('Raw Data'!L1525-'Raw Data'!K1525&lt;4, 'Raw Data'!L1525&gt;'Raw Data'!K1525), 'Raw Data'!H1525, 0)</f>
        <v>0</v>
      </c>
      <c r="V1530">
        <f>IF(AND('Raw Data'!K1525-'Raw Data'!L1525&lt;4, 'Raw Data'!K1525&gt;'Raw Data'!L1525), 'Raw Data'!G1525, 0)</f>
        <v>0</v>
      </c>
      <c r="W1530">
        <f>SUM('Hidden Analysis'!S1531:T1531)</f>
        <v>0</v>
      </c>
      <c r="X1530">
        <f>SUM('Hidden Analysis'!U1531:V1531)</f>
        <v>0</v>
      </c>
    </row>
    <row r="1531" spans="1:24" x14ac:dyDescent="0.3">
      <c r="A1531" s="2">
        <f>'Raw Data'!M1526</f>
        <v>0</v>
      </c>
      <c r="B1531">
        <f>IF('Raw Data'!L1526&gt;'Raw Data'!K1526, 'Raw Data'!F1526, 0)</f>
        <v>0</v>
      </c>
      <c r="C1531">
        <f>IF('Raw Data'!K1526&gt;'Raw Data'!L1526, 'Raw Data'!C1526, 0)</f>
        <v>0</v>
      </c>
      <c r="D1531">
        <f t="shared" si="50"/>
        <v>0</v>
      </c>
      <c r="E1531">
        <f>SUM('Hidden Analysis'!A1532:B1532)</f>
        <v>0</v>
      </c>
      <c r="F1531">
        <f>SUM('Hidden Analysis'!C1532:D1532)</f>
        <v>0</v>
      </c>
      <c r="G1531">
        <f>IF(AND('Raw Data'!F1526&lt;'Raw Data'!C1526, 'Raw Data'!L1526&gt;'Raw Data'!K1526), 'Raw Data'!F1526, 0)</f>
        <v>0</v>
      </c>
      <c r="H1531">
        <f>IF(AND('Raw Data'!F1526&gt;'Raw Data'!C1526, 'Raw Data'!L1526&lt;'Raw Data'!K1526), 'Raw Data'!C1526, 0)</f>
        <v>0</v>
      </c>
      <c r="I1531">
        <f t="shared" si="51"/>
        <v>0</v>
      </c>
      <c r="J1531">
        <f>IF(AND('Raw Data'!F1526&gt;'Raw Data'!C1526, 'Raw Data'!L1526&gt;'Raw Data'!K1526), 'Raw Data'!F1526, 0)</f>
        <v>0</v>
      </c>
      <c r="K1531">
        <f>IF(AND('Raw Data'!F1526&lt;'Raw Data'!C1526, 'Raw Data'!L1526&lt;'Raw Data'!K1526), 'Raw Data'!C1526, 0)</f>
        <v>0</v>
      </c>
      <c r="L1531">
        <f>IF('Raw Data'!L1526-'Raw Data'!K1526&gt;3, 'Raw Data'!J1526, 0)</f>
        <v>0</v>
      </c>
      <c r="M1531">
        <f>IF('Raw Data'!K1526-'Raw Data'!L1526&gt;3, 'Raw Data'!I1526, 0)</f>
        <v>0</v>
      </c>
      <c r="N1531">
        <f>IF('Raw Data'!L1526-'Raw Data'!K1526&gt;3, 'Raw Data'!J1526, IF('Raw Data'!K1526-'Raw Data'!L1526&gt;3, 'Raw Data'!I1526, 0))</f>
        <v>0</v>
      </c>
      <c r="O1531">
        <f>IF(ISBLANK('Raw Data'!L1526), 0, IF(ABS('Raw Data'!L1526-'Raw Data'!K1526)&lt;4, 'Raw Data'!H1526, IF(ABS('Raw Data'!K1526-'Raw Data'!L1526)&lt;4, 'Raw Data'!G1526, 0)))</f>
        <v>0</v>
      </c>
      <c r="P1531">
        <f>SUM('Hidden Analysis'!E1532:H1532)</f>
        <v>0</v>
      </c>
      <c r="Q1531">
        <f>SUM('Hidden Analysis'!I1532:L1532)</f>
        <v>0</v>
      </c>
      <c r="R1531">
        <f>SUM('Hidden Analysis'!M1532:P1532)</f>
        <v>0</v>
      </c>
      <c r="S1531">
        <f>SUM('Hidden Analysis'!Q1532:R1532)</f>
        <v>0</v>
      </c>
      <c r="T1531">
        <f>IF(AND('Raw Data'!F1526&lt;1.5, 'Raw Data'!L1526&gt;'Raw Data'!K1526, 'Raw Data'!L1526-'Raw Data'!K1526&gt;3), 'Raw Data'!F1526, 0)</f>
        <v>0</v>
      </c>
      <c r="U1531">
        <f>IF(AND('Raw Data'!L1526-'Raw Data'!K1526&lt;4, 'Raw Data'!L1526&gt;'Raw Data'!K1526), 'Raw Data'!H1526, 0)</f>
        <v>0</v>
      </c>
      <c r="V1531">
        <f>IF(AND('Raw Data'!K1526-'Raw Data'!L1526&lt;4, 'Raw Data'!K1526&gt;'Raw Data'!L1526), 'Raw Data'!G1526, 0)</f>
        <v>0</v>
      </c>
      <c r="W1531">
        <f>SUM('Hidden Analysis'!S1532:T1532)</f>
        <v>0</v>
      </c>
      <c r="X1531">
        <f>SUM('Hidden Analysis'!U1532:V1532)</f>
        <v>0</v>
      </c>
    </row>
    <row r="1532" spans="1:24" x14ac:dyDescent="0.3">
      <c r="A1532" s="2">
        <f>'Raw Data'!M1527</f>
        <v>0</v>
      </c>
      <c r="B1532">
        <f>IF('Raw Data'!L1527&gt;'Raw Data'!K1527, 'Raw Data'!F1527, 0)</f>
        <v>0</v>
      </c>
      <c r="C1532">
        <f>IF('Raw Data'!K1527&gt;'Raw Data'!L1527, 'Raw Data'!C1527, 0)</f>
        <v>0</v>
      </c>
      <c r="D1532">
        <f t="shared" si="50"/>
        <v>0</v>
      </c>
      <c r="E1532">
        <f>SUM('Hidden Analysis'!A1533:B1533)</f>
        <v>0</v>
      </c>
      <c r="F1532">
        <f>SUM('Hidden Analysis'!C1533:D1533)</f>
        <v>0</v>
      </c>
      <c r="G1532">
        <f>IF(AND('Raw Data'!F1527&lt;'Raw Data'!C1527, 'Raw Data'!L1527&gt;'Raw Data'!K1527), 'Raw Data'!F1527, 0)</f>
        <v>0</v>
      </c>
      <c r="H1532">
        <f>IF(AND('Raw Data'!F1527&gt;'Raw Data'!C1527, 'Raw Data'!L1527&lt;'Raw Data'!K1527), 'Raw Data'!C1527, 0)</f>
        <v>0</v>
      </c>
      <c r="I1532">
        <f t="shared" si="51"/>
        <v>0</v>
      </c>
      <c r="J1532">
        <f>IF(AND('Raw Data'!F1527&gt;'Raw Data'!C1527, 'Raw Data'!L1527&gt;'Raw Data'!K1527), 'Raw Data'!F1527, 0)</f>
        <v>0</v>
      </c>
      <c r="K1532">
        <f>IF(AND('Raw Data'!F1527&lt;'Raw Data'!C1527, 'Raw Data'!L1527&lt;'Raw Data'!K1527), 'Raw Data'!C1527, 0)</f>
        <v>0</v>
      </c>
      <c r="L1532">
        <f>IF('Raw Data'!L1527-'Raw Data'!K1527&gt;3, 'Raw Data'!J1527, 0)</f>
        <v>0</v>
      </c>
      <c r="M1532">
        <f>IF('Raw Data'!K1527-'Raw Data'!L1527&gt;3, 'Raw Data'!I1527, 0)</f>
        <v>0</v>
      </c>
      <c r="N1532">
        <f>IF('Raw Data'!L1527-'Raw Data'!K1527&gt;3, 'Raw Data'!J1527, IF('Raw Data'!K1527-'Raw Data'!L1527&gt;3, 'Raw Data'!I1527, 0))</f>
        <v>0</v>
      </c>
      <c r="O1532">
        <f>IF(ISBLANK('Raw Data'!L1527), 0, IF(ABS('Raw Data'!L1527-'Raw Data'!K1527)&lt;4, 'Raw Data'!H1527, IF(ABS('Raw Data'!K1527-'Raw Data'!L1527)&lt;4, 'Raw Data'!G1527, 0)))</f>
        <v>0</v>
      </c>
      <c r="P1532">
        <f>SUM('Hidden Analysis'!E1533:H1533)</f>
        <v>0</v>
      </c>
      <c r="Q1532">
        <f>SUM('Hidden Analysis'!I1533:L1533)</f>
        <v>0</v>
      </c>
      <c r="R1532">
        <f>SUM('Hidden Analysis'!M1533:P1533)</f>
        <v>0</v>
      </c>
      <c r="S1532">
        <f>SUM('Hidden Analysis'!Q1533:R1533)</f>
        <v>0</v>
      </c>
      <c r="T1532">
        <f>IF(AND('Raw Data'!F1527&lt;1.5, 'Raw Data'!L1527&gt;'Raw Data'!K1527, 'Raw Data'!L1527-'Raw Data'!K1527&gt;3), 'Raw Data'!F1527, 0)</f>
        <v>0</v>
      </c>
      <c r="U1532">
        <f>IF(AND('Raw Data'!L1527-'Raw Data'!K1527&lt;4, 'Raw Data'!L1527&gt;'Raw Data'!K1527), 'Raw Data'!H1527, 0)</f>
        <v>0</v>
      </c>
      <c r="V1532">
        <f>IF(AND('Raw Data'!K1527-'Raw Data'!L1527&lt;4, 'Raw Data'!K1527&gt;'Raw Data'!L1527), 'Raw Data'!G1527, 0)</f>
        <v>0</v>
      </c>
      <c r="W1532">
        <f>SUM('Hidden Analysis'!S1533:T1533)</f>
        <v>0</v>
      </c>
      <c r="X1532">
        <f>SUM('Hidden Analysis'!U1533:V1533)</f>
        <v>0</v>
      </c>
    </row>
    <row r="1533" spans="1:24" x14ac:dyDescent="0.3">
      <c r="A1533" s="2">
        <f>'Raw Data'!M1528</f>
        <v>0</v>
      </c>
      <c r="B1533">
        <f>IF('Raw Data'!L1528&gt;'Raw Data'!K1528, 'Raw Data'!F1528, 0)</f>
        <v>0</v>
      </c>
      <c r="C1533">
        <f>IF('Raw Data'!K1528&gt;'Raw Data'!L1528, 'Raw Data'!C1528, 0)</f>
        <v>0</v>
      </c>
      <c r="D1533">
        <f t="shared" si="50"/>
        <v>0</v>
      </c>
      <c r="E1533">
        <f>SUM('Hidden Analysis'!A1534:B1534)</f>
        <v>0</v>
      </c>
      <c r="F1533">
        <f>SUM('Hidden Analysis'!C1534:D1534)</f>
        <v>0</v>
      </c>
      <c r="G1533">
        <f>IF(AND('Raw Data'!F1528&lt;'Raw Data'!C1528, 'Raw Data'!L1528&gt;'Raw Data'!K1528), 'Raw Data'!F1528, 0)</f>
        <v>0</v>
      </c>
      <c r="H1533">
        <f>IF(AND('Raw Data'!F1528&gt;'Raw Data'!C1528, 'Raw Data'!L1528&lt;'Raw Data'!K1528), 'Raw Data'!C1528, 0)</f>
        <v>0</v>
      </c>
      <c r="I1533">
        <f t="shared" si="51"/>
        <v>0</v>
      </c>
      <c r="J1533">
        <f>IF(AND('Raw Data'!F1528&gt;'Raw Data'!C1528, 'Raw Data'!L1528&gt;'Raw Data'!K1528), 'Raw Data'!F1528, 0)</f>
        <v>0</v>
      </c>
      <c r="K1533">
        <f>IF(AND('Raw Data'!F1528&lt;'Raw Data'!C1528, 'Raw Data'!L1528&lt;'Raw Data'!K1528), 'Raw Data'!C1528, 0)</f>
        <v>0</v>
      </c>
      <c r="L1533">
        <f>IF('Raw Data'!L1528-'Raw Data'!K1528&gt;3, 'Raw Data'!J1528, 0)</f>
        <v>0</v>
      </c>
      <c r="M1533">
        <f>IF('Raw Data'!K1528-'Raw Data'!L1528&gt;3, 'Raw Data'!I1528, 0)</f>
        <v>0</v>
      </c>
      <c r="N1533">
        <f>IF('Raw Data'!L1528-'Raw Data'!K1528&gt;3, 'Raw Data'!J1528, IF('Raw Data'!K1528-'Raw Data'!L1528&gt;3, 'Raw Data'!I1528, 0))</f>
        <v>0</v>
      </c>
      <c r="O1533">
        <f>IF(ISBLANK('Raw Data'!L1528), 0, IF(ABS('Raw Data'!L1528-'Raw Data'!K1528)&lt;4, 'Raw Data'!H1528, IF(ABS('Raw Data'!K1528-'Raw Data'!L1528)&lt;4, 'Raw Data'!G1528, 0)))</f>
        <v>0</v>
      </c>
      <c r="P1533">
        <f>SUM('Hidden Analysis'!E1534:H1534)</f>
        <v>0</v>
      </c>
      <c r="Q1533">
        <f>SUM('Hidden Analysis'!I1534:L1534)</f>
        <v>0</v>
      </c>
      <c r="R1533">
        <f>SUM('Hidden Analysis'!M1534:P1534)</f>
        <v>0</v>
      </c>
      <c r="S1533">
        <f>SUM('Hidden Analysis'!Q1534:R1534)</f>
        <v>0</v>
      </c>
      <c r="T1533">
        <f>IF(AND('Raw Data'!F1528&lt;1.5, 'Raw Data'!L1528&gt;'Raw Data'!K1528, 'Raw Data'!L1528-'Raw Data'!K1528&gt;3), 'Raw Data'!F1528, 0)</f>
        <v>0</v>
      </c>
      <c r="U1533">
        <f>IF(AND('Raw Data'!L1528-'Raw Data'!K1528&lt;4, 'Raw Data'!L1528&gt;'Raw Data'!K1528), 'Raw Data'!H1528, 0)</f>
        <v>0</v>
      </c>
      <c r="V1533">
        <f>IF(AND('Raw Data'!K1528-'Raw Data'!L1528&lt;4, 'Raw Data'!K1528&gt;'Raw Data'!L1528), 'Raw Data'!G1528, 0)</f>
        <v>0</v>
      </c>
      <c r="W1533">
        <f>SUM('Hidden Analysis'!S1534:T1534)</f>
        <v>0</v>
      </c>
      <c r="X1533">
        <f>SUM('Hidden Analysis'!U1534:V1534)</f>
        <v>0</v>
      </c>
    </row>
    <row r="1534" spans="1:24" x14ac:dyDescent="0.3">
      <c r="A1534" s="2">
        <f>'Raw Data'!M1529</f>
        <v>0</v>
      </c>
      <c r="B1534">
        <f>IF('Raw Data'!L1529&gt;'Raw Data'!K1529, 'Raw Data'!F1529, 0)</f>
        <v>0</v>
      </c>
      <c r="C1534">
        <f>IF('Raw Data'!K1529&gt;'Raw Data'!L1529, 'Raw Data'!C1529, 0)</f>
        <v>0</v>
      </c>
      <c r="D1534">
        <f t="shared" si="50"/>
        <v>0</v>
      </c>
      <c r="E1534">
        <f>SUM('Hidden Analysis'!A1535:B1535)</f>
        <v>0</v>
      </c>
      <c r="F1534">
        <f>SUM('Hidden Analysis'!C1535:D1535)</f>
        <v>0</v>
      </c>
      <c r="G1534">
        <f>IF(AND('Raw Data'!F1529&lt;'Raw Data'!C1529, 'Raw Data'!L1529&gt;'Raw Data'!K1529), 'Raw Data'!F1529, 0)</f>
        <v>0</v>
      </c>
      <c r="H1534">
        <f>IF(AND('Raw Data'!F1529&gt;'Raw Data'!C1529, 'Raw Data'!L1529&lt;'Raw Data'!K1529), 'Raw Data'!C1529, 0)</f>
        <v>0</v>
      </c>
      <c r="I1534">
        <f t="shared" si="51"/>
        <v>0</v>
      </c>
      <c r="J1534">
        <f>IF(AND('Raw Data'!F1529&gt;'Raw Data'!C1529, 'Raw Data'!L1529&gt;'Raw Data'!K1529), 'Raw Data'!F1529, 0)</f>
        <v>0</v>
      </c>
      <c r="K1534">
        <f>IF(AND('Raw Data'!F1529&lt;'Raw Data'!C1529, 'Raw Data'!L1529&lt;'Raw Data'!K1529), 'Raw Data'!C1529, 0)</f>
        <v>0</v>
      </c>
      <c r="L1534">
        <f>IF('Raw Data'!L1529-'Raw Data'!K1529&gt;3, 'Raw Data'!J1529, 0)</f>
        <v>0</v>
      </c>
      <c r="M1534">
        <f>IF('Raw Data'!K1529-'Raw Data'!L1529&gt;3, 'Raw Data'!I1529, 0)</f>
        <v>0</v>
      </c>
      <c r="N1534">
        <f>IF('Raw Data'!L1529-'Raw Data'!K1529&gt;3, 'Raw Data'!J1529, IF('Raw Data'!K1529-'Raw Data'!L1529&gt;3, 'Raw Data'!I1529, 0))</f>
        <v>0</v>
      </c>
      <c r="O1534">
        <f>IF(ISBLANK('Raw Data'!L1529), 0, IF(ABS('Raw Data'!L1529-'Raw Data'!K1529)&lt;4, 'Raw Data'!H1529, IF(ABS('Raw Data'!K1529-'Raw Data'!L1529)&lt;4, 'Raw Data'!G1529, 0)))</f>
        <v>0</v>
      </c>
      <c r="P1534">
        <f>SUM('Hidden Analysis'!E1535:H1535)</f>
        <v>0</v>
      </c>
      <c r="Q1534">
        <f>SUM('Hidden Analysis'!I1535:L1535)</f>
        <v>0</v>
      </c>
      <c r="R1534">
        <f>SUM('Hidden Analysis'!M1535:P1535)</f>
        <v>0</v>
      </c>
      <c r="S1534">
        <f>SUM('Hidden Analysis'!Q1535:R1535)</f>
        <v>0</v>
      </c>
      <c r="T1534">
        <f>IF(AND('Raw Data'!F1529&lt;1.5, 'Raw Data'!L1529&gt;'Raw Data'!K1529, 'Raw Data'!L1529-'Raw Data'!K1529&gt;3), 'Raw Data'!F1529, 0)</f>
        <v>0</v>
      </c>
      <c r="U1534">
        <f>IF(AND('Raw Data'!L1529-'Raw Data'!K1529&lt;4, 'Raw Data'!L1529&gt;'Raw Data'!K1529), 'Raw Data'!H1529, 0)</f>
        <v>0</v>
      </c>
      <c r="V1534">
        <f>IF(AND('Raw Data'!K1529-'Raw Data'!L1529&lt;4, 'Raw Data'!K1529&gt;'Raw Data'!L1529), 'Raw Data'!G1529, 0)</f>
        <v>0</v>
      </c>
      <c r="W1534">
        <f>SUM('Hidden Analysis'!S1535:T1535)</f>
        <v>0</v>
      </c>
      <c r="X1534">
        <f>SUM('Hidden Analysis'!U1535:V1535)</f>
        <v>0</v>
      </c>
    </row>
    <row r="1535" spans="1:24" x14ac:dyDescent="0.3">
      <c r="A1535" s="2">
        <f>'Raw Data'!M1530</f>
        <v>0</v>
      </c>
      <c r="B1535">
        <f>IF('Raw Data'!L1530&gt;'Raw Data'!K1530, 'Raw Data'!F1530, 0)</f>
        <v>0</v>
      </c>
      <c r="C1535">
        <f>IF('Raw Data'!K1530&gt;'Raw Data'!L1530, 'Raw Data'!C1530, 0)</f>
        <v>0</v>
      </c>
      <c r="D1535">
        <f t="shared" si="50"/>
        <v>0</v>
      </c>
      <c r="E1535">
        <f>SUM('Hidden Analysis'!A1536:B1536)</f>
        <v>0</v>
      </c>
      <c r="F1535">
        <f>SUM('Hidden Analysis'!C1536:D1536)</f>
        <v>0</v>
      </c>
      <c r="G1535">
        <f>IF(AND('Raw Data'!F1530&lt;'Raw Data'!C1530, 'Raw Data'!L1530&gt;'Raw Data'!K1530), 'Raw Data'!F1530, 0)</f>
        <v>0</v>
      </c>
      <c r="H1535">
        <f>IF(AND('Raw Data'!F1530&gt;'Raw Data'!C1530, 'Raw Data'!L1530&lt;'Raw Data'!K1530), 'Raw Data'!C1530, 0)</f>
        <v>0</v>
      </c>
      <c r="I1535">
        <f t="shared" si="51"/>
        <v>0</v>
      </c>
      <c r="J1535">
        <f>IF(AND('Raw Data'!F1530&gt;'Raw Data'!C1530, 'Raw Data'!L1530&gt;'Raw Data'!K1530), 'Raw Data'!F1530, 0)</f>
        <v>0</v>
      </c>
      <c r="K1535">
        <f>IF(AND('Raw Data'!F1530&lt;'Raw Data'!C1530, 'Raw Data'!L1530&lt;'Raw Data'!K1530), 'Raw Data'!C1530, 0)</f>
        <v>0</v>
      </c>
      <c r="L1535">
        <f>IF('Raw Data'!L1530-'Raw Data'!K1530&gt;3, 'Raw Data'!J1530, 0)</f>
        <v>0</v>
      </c>
      <c r="M1535">
        <f>IF('Raw Data'!K1530-'Raw Data'!L1530&gt;3, 'Raw Data'!I1530, 0)</f>
        <v>0</v>
      </c>
      <c r="N1535">
        <f>IF('Raw Data'!L1530-'Raw Data'!K1530&gt;3, 'Raw Data'!J1530, IF('Raw Data'!K1530-'Raw Data'!L1530&gt;3, 'Raw Data'!I1530, 0))</f>
        <v>0</v>
      </c>
      <c r="O1535">
        <f>IF(ISBLANK('Raw Data'!L1530), 0, IF(ABS('Raw Data'!L1530-'Raw Data'!K1530)&lt;4, 'Raw Data'!H1530, IF(ABS('Raw Data'!K1530-'Raw Data'!L1530)&lt;4, 'Raw Data'!G1530, 0)))</f>
        <v>0</v>
      </c>
      <c r="P1535">
        <f>SUM('Hidden Analysis'!E1536:H1536)</f>
        <v>0</v>
      </c>
      <c r="Q1535">
        <f>SUM('Hidden Analysis'!I1536:L1536)</f>
        <v>0</v>
      </c>
      <c r="R1535">
        <f>SUM('Hidden Analysis'!M1536:P1536)</f>
        <v>0</v>
      </c>
      <c r="S1535">
        <f>SUM('Hidden Analysis'!Q1536:R1536)</f>
        <v>0</v>
      </c>
      <c r="T1535">
        <f>IF(AND('Raw Data'!F1530&lt;1.5, 'Raw Data'!L1530&gt;'Raw Data'!K1530, 'Raw Data'!L1530-'Raw Data'!K1530&gt;3), 'Raw Data'!F1530, 0)</f>
        <v>0</v>
      </c>
      <c r="U1535">
        <f>IF(AND('Raw Data'!L1530-'Raw Data'!K1530&lt;4, 'Raw Data'!L1530&gt;'Raw Data'!K1530), 'Raw Data'!H1530, 0)</f>
        <v>0</v>
      </c>
      <c r="V1535">
        <f>IF(AND('Raw Data'!K1530-'Raw Data'!L1530&lt;4, 'Raw Data'!K1530&gt;'Raw Data'!L1530), 'Raw Data'!G1530, 0)</f>
        <v>0</v>
      </c>
      <c r="W1535">
        <f>SUM('Hidden Analysis'!S1536:T1536)</f>
        <v>0</v>
      </c>
      <c r="X1535">
        <f>SUM('Hidden Analysis'!U1536:V1536)</f>
        <v>0</v>
      </c>
    </row>
    <row r="1536" spans="1:24" x14ac:dyDescent="0.3">
      <c r="A1536" s="2">
        <f>'Raw Data'!M1531</f>
        <v>0</v>
      </c>
      <c r="B1536">
        <f>IF('Raw Data'!L1531&gt;'Raw Data'!K1531, 'Raw Data'!F1531, 0)</f>
        <v>0</v>
      </c>
      <c r="C1536">
        <f>IF('Raw Data'!K1531&gt;'Raw Data'!L1531, 'Raw Data'!C1531, 0)</f>
        <v>0</v>
      </c>
      <c r="D1536">
        <f t="shared" si="50"/>
        <v>0</v>
      </c>
      <c r="E1536">
        <f>SUM('Hidden Analysis'!A1537:B1537)</f>
        <v>0</v>
      </c>
      <c r="F1536">
        <f>SUM('Hidden Analysis'!C1537:D1537)</f>
        <v>0</v>
      </c>
      <c r="G1536">
        <f>IF(AND('Raw Data'!F1531&lt;'Raw Data'!C1531, 'Raw Data'!L1531&gt;'Raw Data'!K1531), 'Raw Data'!F1531, 0)</f>
        <v>0</v>
      </c>
      <c r="H1536">
        <f>IF(AND('Raw Data'!F1531&gt;'Raw Data'!C1531, 'Raw Data'!L1531&lt;'Raw Data'!K1531), 'Raw Data'!C1531, 0)</f>
        <v>0</v>
      </c>
      <c r="I1536">
        <f t="shared" si="51"/>
        <v>0</v>
      </c>
      <c r="J1536">
        <f>IF(AND('Raw Data'!F1531&gt;'Raw Data'!C1531, 'Raw Data'!L1531&gt;'Raw Data'!K1531), 'Raw Data'!F1531, 0)</f>
        <v>0</v>
      </c>
      <c r="K1536">
        <f>IF(AND('Raw Data'!F1531&lt;'Raw Data'!C1531, 'Raw Data'!L1531&lt;'Raw Data'!K1531), 'Raw Data'!C1531, 0)</f>
        <v>0</v>
      </c>
      <c r="L1536">
        <f>IF('Raw Data'!L1531-'Raw Data'!K1531&gt;3, 'Raw Data'!J1531, 0)</f>
        <v>0</v>
      </c>
      <c r="M1536">
        <f>IF('Raw Data'!K1531-'Raw Data'!L1531&gt;3, 'Raw Data'!I1531, 0)</f>
        <v>0</v>
      </c>
      <c r="N1536">
        <f>IF('Raw Data'!L1531-'Raw Data'!K1531&gt;3, 'Raw Data'!J1531, IF('Raw Data'!K1531-'Raw Data'!L1531&gt;3, 'Raw Data'!I1531, 0))</f>
        <v>0</v>
      </c>
      <c r="O1536">
        <f>IF(ISBLANK('Raw Data'!L1531), 0, IF(ABS('Raw Data'!L1531-'Raw Data'!K1531)&lt;4, 'Raw Data'!H1531, IF(ABS('Raw Data'!K1531-'Raw Data'!L1531)&lt;4, 'Raw Data'!G1531, 0)))</f>
        <v>0</v>
      </c>
      <c r="P1536">
        <f>SUM('Hidden Analysis'!E1537:H1537)</f>
        <v>0</v>
      </c>
      <c r="Q1536">
        <f>SUM('Hidden Analysis'!I1537:L1537)</f>
        <v>0</v>
      </c>
      <c r="R1536">
        <f>SUM('Hidden Analysis'!M1537:P1537)</f>
        <v>0</v>
      </c>
      <c r="S1536">
        <f>SUM('Hidden Analysis'!Q1537:R1537)</f>
        <v>0</v>
      </c>
      <c r="T1536">
        <f>IF(AND('Raw Data'!F1531&lt;1.5, 'Raw Data'!L1531&gt;'Raw Data'!K1531, 'Raw Data'!L1531-'Raw Data'!K1531&gt;3), 'Raw Data'!F1531, 0)</f>
        <v>0</v>
      </c>
      <c r="U1536">
        <f>IF(AND('Raw Data'!L1531-'Raw Data'!K1531&lt;4, 'Raw Data'!L1531&gt;'Raw Data'!K1531), 'Raw Data'!H1531, 0)</f>
        <v>0</v>
      </c>
      <c r="V1536">
        <f>IF(AND('Raw Data'!K1531-'Raw Data'!L1531&lt;4, 'Raw Data'!K1531&gt;'Raw Data'!L1531), 'Raw Data'!G1531, 0)</f>
        <v>0</v>
      </c>
      <c r="W1536">
        <f>SUM('Hidden Analysis'!S1537:T1537)</f>
        <v>0</v>
      </c>
      <c r="X1536">
        <f>SUM('Hidden Analysis'!U1537:V1537)</f>
        <v>0</v>
      </c>
    </row>
    <row r="1537" spans="1:24" x14ac:dyDescent="0.3">
      <c r="A1537" s="2">
        <f>'Raw Data'!M1532</f>
        <v>0</v>
      </c>
      <c r="B1537">
        <f>IF('Raw Data'!L1532&gt;'Raw Data'!K1532, 'Raw Data'!F1532, 0)</f>
        <v>0</v>
      </c>
      <c r="C1537">
        <f>IF('Raw Data'!K1532&gt;'Raw Data'!L1532, 'Raw Data'!C1532, 0)</f>
        <v>0</v>
      </c>
      <c r="D1537">
        <f t="shared" si="50"/>
        <v>0</v>
      </c>
      <c r="E1537">
        <f>SUM('Hidden Analysis'!A1538:B1538)</f>
        <v>0</v>
      </c>
      <c r="F1537">
        <f>SUM('Hidden Analysis'!C1538:D1538)</f>
        <v>0</v>
      </c>
      <c r="G1537">
        <f>IF(AND('Raw Data'!F1532&lt;'Raw Data'!C1532, 'Raw Data'!L1532&gt;'Raw Data'!K1532), 'Raw Data'!F1532, 0)</f>
        <v>0</v>
      </c>
      <c r="H1537">
        <f>IF(AND('Raw Data'!F1532&gt;'Raw Data'!C1532, 'Raw Data'!L1532&lt;'Raw Data'!K1532), 'Raw Data'!C1532, 0)</f>
        <v>0</v>
      </c>
      <c r="I1537">
        <f t="shared" si="51"/>
        <v>0</v>
      </c>
      <c r="J1537">
        <f>IF(AND('Raw Data'!F1532&gt;'Raw Data'!C1532, 'Raw Data'!L1532&gt;'Raw Data'!K1532), 'Raw Data'!F1532, 0)</f>
        <v>0</v>
      </c>
      <c r="K1537">
        <f>IF(AND('Raw Data'!F1532&lt;'Raw Data'!C1532, 'Raw Data'!L1532&lt;'Raw Data'!K1532), 'Raw Data'!C1532, 0)</f>
        <v>0</v>
      </c>
      <c r="L1537">
        <f>IF('Raw Data'!L1532-'Raw Data'!K1532&gt;3, 'Raw Data'!J1532, 0)</f>
        <v>0</v>
      </c>
      <c r="M1537">
        <f>IF('Raw Data'!K1532-'Raw Data'!L1532&gt;3, 'Raw Data'!I1532, 0)</f>
        <v>0</v>
      </c>
      <c r="N1537">
        <f>IF('Raw Data'!L1532-'Raw Data'!K1532&gt;3, 'Raw Data'!J1532, IF('Raw Data'!K1532-'Raw Data'!L1532&gt;3, 'Raw Data'!I1532, 0))</f>
        <v>0</v>
      </c>
      <c r="O1537">
        <f>IF(ISBLANK('Raw Data'!L1532), 0, IF(ABS('Raw Data'!L1532-'Raw Data'!K1532)&lt;4, 'Raw Data'!H1532, IF(ABS('Raw Data'!K1532-'Raw Data'!L1532)&lt;4, 'Raw Data'!G1532, 0)))</f>
        <v>0</v>
      </c>
      <c r="P1537">
        <f>SUM('Hidden Analysis'!E1538:H1538)</f>
        <v>0</v>
      </c>
      <c r="Q1537">
        <f>SUM('Hidden Analysis'!I1538:L1538)</f>
        <v>0</v>
      </c>
      <c r="R1537">
        <f>SUM('Hidden Analysis'!M1538:P1538)</f>
        <v>0</v>
      </c>
      <c r="S1537">
        <f>SUM('Hidden Analysis'!Q1538:R1538)</f>
        <v>0</v>
      </c>
      <c r="T1537">
        <f>IF(AND('Raw Data'!F1532&lt;1.5, 'Raw Data'!L1532&gt;'Raw Data'!K1532, 'Raw Data'!L1532-'Raw Data'!K1532&gt;3), 'Raw Data'!F1532, 0)</f>
        <v>0</v>
      </c>
      <c r="U1537">
        <f>IF(AND('Raw Data'!L1532-'Raw Data'!K1532&lt;4, 'Raw Data'!L1532&gt;'Raw Data'!K1532), 'Raw Data'!H1532, 0)</f>
        <v>0</v>
      </c>
      <c r="V1537">
        <f>IF(AND('Raw Data'!K1532-'Raw Data'!L1532&lt;4, 'Raw Data'!K1532&gt;'Raw Data'!L1532), 'Raw Data'!G1532, 0)</f>
        <v>0</v>
      </c>
      <c r="W1537">
        <f>SUM('Hidden Analysis'!S1538:T1538)</f>
        <v>0</v>
      </c>
      <c r="X1537">
        <f>SUM('Hidden Analysis'!U1538:V1538)</f>
        <v>0</v>
      </c>
    </row>
    <row r="1538" spans="1:24" x14ac:dyDescent="0.3">
      <c r="A1538" s="2">
        <f>'Raw Data'!M1533</f>
        <v>0</v>
      </c>
      <c r="B1538">
        <f>IF('Raw Data'!L1533&gt;'Raw Data'!K1533, 'Raw Data'!F1533, 0)</f>
        <v>0</v>
      </c>
      <c r="C1538">
        <f>IF('Raw Data'!K1533&gt;'Raw Data'!L1533, 'Raw Data'!C1533, 0)</f>
        <v>0</v>
      </c>
      <c r="D1538">
        <f t="shared" si="50"/>
        <v>0</v>
      </c>
      <c r="E1538">
        <f>SUM('Hidden Analysis'!A1539:B1539)</f>
        <v>0</v>
      </c>
      <c r="F1538">
        <f>SUM('Hidden Analysis'!C1539:D1539)</f>
        <v>0</v>
      </c>
      <c r="G1538">
        <f>IF(AND('Raw Data'!F1533&lt;'Raw Data'!C1533, 'Raw Data'!L1533&gt;'Raw Data'!K1533), 'Raw Data'!F1533, 0)</f>
        <v>0</v>
      </c>
      <c r="H1538">
        <f>IF(AND('Raw Data'!F1533&gt;'Raw Data'!C1533, 'Raw Data'!L1533&lt;'Raw Data'!K1533), 'Raw Data'!C1533, 0)</f>
        <v>0</v>
      </c>
      <c r="I1538">
        <f t="shared" si="51"/>
        <v>0</v>
      </c>
      <c r="J1538">
        <f>IF(AND('Raw Data'!F1533&gt;'Raw Data'!C1533, 'Raw Data'!L1533&gt;'Raw Data'!K1533), 'Raw Data'!F1533, 0)</f>
        <v>0</v>
      </c>
      <c r="K1538">
        <f>IF(AND('Raw Data'!F1533&lt;'Raw Data'!C1533, 'Raw Data'!L1533&lt;'Raw Data'!K1533), 'Raw Data'!C1533, 0)</f>
        <v>0</v>
      </c>
      <c r="L1538">
        <f>IF('Raw Data'!L1533-'Raw Data'!K1533&gt;3, 'Raw Data'!J1533, 0)</f>
        <v>0</v>
      </c>
      <c r="M1538">
        <f>IF('Raw Data'!K1533-'Raw Data'!L1533&gt;3, 'Raw Data'!I1533, 0)</f>
        <v>0</v>
      </c>
      <c r="N1538">
        <f>IF('Raw Data'!L1533-'Raw Data'!K1533&gt;3, 'Raw Data'!J1533, IF('Raw Data'!K1533-'Raw Data'!L1533&gt;3, 'Raw Data'!I1533, 0))</f>
        <v>0</v>
      </c>
      <c r="O1538">
        <f>IF(ISBLANK('Raw Data'!L1533), 0, IF(ABS('Raw Data'!L1533-'Raw Data'!K1533)&lt;4, 'Raw Data'!H1533, IF(ABS('Raw Data'!K1533-'Raw Data'!L1533)&lt;4, 'Raw Data'!G1533, 0)))</f>
        <v>0</v>
      </c>
      <c r="P1538">
        <f>SUM('Hidden Analysis'!E1539:H1539)</f>
        <v>0</v>
      </c>
      <c r="Q1538">
        <f>SUM('Hidden Analysis'!I1539:L1539)</f>
        <v>0</v>
      </c>
      <c r="R1538">
        <f>SUM('Hidden Analysis'!M1539:P1539)</f>
        <v>0</v>
      </c>
      <c r="S1538">
        <f>SUM('Hidden Analysis'!Q1539:R1539)</f>
        <v>0</v>
      </c>
      <c r="T1538">
        <f>IF(AND('Raw Data'!F1533&lt;1.5, 'Raw Data'!L1533&gt;'Raw Data'!K1533, 'Raw Data'!L1533-'Raw Data'!K1533&gt;3), 'Raw Data'!F1533, 0)</f>
        <v>0</v>
      </c>
      <c r="U1538">
        <f>IF(AND('Raw Data'!L1533-'Raw Data'!K1533&lt;4, 'Raw Data'!L1533&gt;'Raw Data'!K1533), 'Raw Data'!H1533, 0)</f>
        <v>0</v>
      </c>
      <c r="V1538">
        <f>IF(AND('Raw Data'!K1533-'Raw Data'!L1533&lt;4, 'Raw Data'!K1533&gt;'Raw Data'!L1533), 'Raw Data'!G1533, 0)</f>
        <v>0</v>
      </c>
      <c r="W1538">
        <f>SUM('Hidden Analysis'!S1539:T1539)</f>
        <v>0</v>
      </c>
      <c r="X1538">
        <f>SUM('Hidden Analysis'!U1539:V1539)</f>
        <v>0</v>
      </c>
    </row>
    <row r="1539" spans="1:24" x14ac:dyDescent="0.3">
      <c r="A1539" s="2">
        <f>'Raw Data'!M1534</f>
        <v>0</v>
      </c>
      <c r="B1539">
        <f>IF('Raw Data'!L1534&gt;'Raw Data'!K1534, 'Raw Data'!F1534, 0)</f>
        <v>0</v>
      </c>
      <c r="C1539">
        <f>IF('Raw Data'!K1534&gt;'Raw Data'!L1534, 'Raw Data'!C1534, 0)</f>
        <v>0</v>
      </c>
      <c r="D1539">
        <f t="shared" si="50"/>
        <v>0</v>
      </c>
      <c r="E1539">
        <f>SUM('Hidden Analysis'!A1540:B1540)</f>
        <v>0</v>
      </c>
      <c r="F1539">
        <f>SUM('Hidden Analysis'!C1540:D1540)</f>
        <v>0</v>
      </c>
      <c r="G1539">
        <f>IF(AND('Raw Data'!F1534&lt;'Raw Data'!C1534, 'Raw Data'!L1534&gt;'Raw Data'!K1534), 'Raw Data'!F1534, 0)</f>
        <v>0</v>
      </c>
      <c r="H1539">
        <f>IF(AND('Raw Data'!F1534&gt;'Raw Data'!C1534, 'Raw Data'!L1534&lt;'Raw Data'!K1534), 'Raw Data'!C1534, 0)</f>
        <v>0</v>
      </c>
      <c r="I1539">
        <f t="shared" si="51"/>
        <v>0</v>
      </c>
      <c r="J1539">
        <f>IF(AND('Raw Data'!F1534&gt;'Raw Data'!C1534, 'Raw Data'!L1534&gt;'Raw Data'!K1534), 'Raw Data'!F1534, 0)</f>
        <v>0</v>
      </c>
      <c r="K1539">
        <f>IF(AND('Raw Data'!F1534&lt;'Raw Data'!C1534, 'Raw Data'!L1534&lt;'Raw Data'!K1534), 'Raw Data'!C1534, 0)</f>
        <v>0</v>
      </c>
      <c r="L1539">
        <f>IF('Raw Data'!L1534-'Raw Data'!K1534&gt;3, 'Raw Data'!J1534, 0)</f>
        <v>0</v>
      </c>
      <c r="M1539">
        <f>IF('Raw Data'!K1534-'Raw Data'!L1534&gt;3, 'Raw Data'!I1534, 0)</f>
        <v>0</v>
      </c>
      <c r="N1539">
        <f>IF('Raw Data'!L1534-'Raw Data'!K1534&gt;3, 'Raw Data'!J1534, IF('Raw Data'!K1534-'Raw Data'!L1534&gt;3, 'Raw Data'!I1534, 0))</f>
        <v>0</v>
      </c>
      <c r="O1539">
        <f>IF(ISBLANK('Raw Data'!L1534), 0, IF(ABS('Raw Data'!L1534-'Raw Data'!K1534)&lt;4, 'Raw Data'!H1534, IF(ABS('Raw Data'!K1534-'Raw Data'!L1534)&lt;4, 'Raw Data'!G1534, 0)))</f>
        <v>0</v>
      </c>
      <c r="P1539">
        <f>SUM('Hidden Analysis'!E1540:H1540)</f>
        <v>0</v>
      </c>
      <c r="Q1539">
        <f>SUM('Hidden Analysis'!I1540:L1540)</f>
        <v>0</v>
      </c>
      <c r="R1539">
        <f>SUM('Hidden Analysis'!M1540:P1540)</f>
        <v>0</v>
      </c>
      <c r="S1539">
        <f>SUM('Hidden Analysis'!Q1540:R1540)</f>
        <v>0</v>
      </c>
      <c r="T1539">
        <f>IF(AND('Raw Data'!F1534&lt;1.5, 'Raw Data'!L1534&gt;'Raw Data'!K1534, 'Raw Data'!L1534-'Raw Data'!K1534&gt;3), 'Raw Data'!F1534, 0)</f>
        <v>0</v>
      </c>
      <c r="U1539">
        <f>IF(AND('Raw Data'!L1534-'Raw Data'!K1534&lt;4, 'Raw Data'!L1534&gt;'Raw Data'!K1534), 'Raw Data'!H1534, 0)</f>
        <v>0</v>
      </c>
      <c r="V1539">
        <f>IF(AND('Raw Data'!K1534-'Raw Data'!L1534&lt;4, 'Raw Data'!K1534&gt;'Raw Data'!L1534), 'Raw Data'!G1534, 0)</f>
        <v>0</v>
      </c>
      <c r="W1539">
        <f>SUM('Hidden Analysis'!S1540:T1540)</f>
        <v>0</v>
      </c>
      <c r="X1539">
        <f>SUM('Hidden Analysis'!U1540:V1540)</f>
        <v>0</v>
      </c>
    </row>
    <row r="1540" spans="1:24" x14ac:dyDescent="0.3">
      <c r="A1540" s="2">
        <f>'Raw Data'!M1535</f>
        <v>0</v>
      </c>
      <c r="B1540">
        <f>IF('Raw Data'!L1535&gt;'Raw Data'!K1535, 'Raw Data'!F1535, 0)</f>
        <v>0</v>
      </c>
      <c r="C1540">
        <f>IF('Raw Data'!K1535&gt;'Raw Data'!L1535, 'Raw Data'!C1535, 0)</f>
        <v>0</v>
      </c>
      <c r="D1540">
        <f t="shared" si="50"/>
        <v>0</v>
      </c>
      <c r="E1540">
        <f>SUM('Hidden Analysis'!A1541:B1541)</f>
        <v>0</v>
      </c>
      <c r="F1540">
        <f>SUM('Hidden Analysis'!C1541:D1541)</f>
        <v>0</v>
      </c>
      <c r="G1540">
        <f>IF(AND('Raw Data'!F1535&lt;'Raw Data'!C1535, 'Raw Data'!L1535&gt;'Raw Data'!K1535), 'Raw Data'!F1535, 0)</f>
        <v>0</v>
      </c>
      <c r="H1540">
        <f>IF(AND('Raw Data'!F1535&gt;'Raw Data'!C1535, 'Raw Data'!L1535&lt;'Raw Data'!K1535), 'Raw Data'!C1535, 0)</f>
        <v>0</v>
      </c>
      <c r="I1540">
        <f t="shared" si="51"/>
        <v>0</v>
      </c>
      <c r="J1540">
        <f>IF(AND('Raw Data'!F1535&gt;'Raw Data'!C1535, 'Raw Data'!L1535&gt;'Raw Data'!K1535), 'Raw Data'!F1535, 0)</f>
        <v>0</v>
      </c>
      <c r="K1540">
        <f>IF(AND('Raw Data'!F1535&lt;'Raw Data'!C1535, 'Raw Data'!L1535&lt;'Raw Data'!K1535), 'Raw Data'!C1535, 0)</f>
        <v>0</v>
      </c>
      <c r="L1540">
        <f>IF('Raw Data'!L1535-'Raw Data'!K1535&gt;3, 'Raw Data'!J1535, 0)</f>
        <v>0</v>
      </c>
      <c r="M1540">
        <f>IF('Raw Data'!K1535-'Raw Data'!L1535&gt;3, 'Raw Data'!I1535, 0)</f>
        <v>0</v>
      </c>
      <c r="N1540">
        <f>IF('Raw Data'!L1535-'Raw Data'!K1535&gt;3, 'Raw Data'!J1535, IF('Raw Data'!K1535-'Raw Data'!L1535&gt;3, 'Raw Data'!I1535, 0))</f>
        <v>0</v>
      </c>
      <c r="O1540">
        <f>IF(ISBLANK('Raw Data'!L1535), 0, IF(ABS('Raw Data'!L1535-'Raw Data'!K1535)&lt;4, 'Raw Data'!H1535, IF(ABS('Raw Data'!K1535-'Raw Data'!L1535)&lt;4, 'Raw Data'!G1535, 0)))</f>
        <v>0</v>
      </c>
      <c r="P1540">
        <f>SUM('Hidden Analysis'!E1541:H1541)</f>
        <v>0</v>
      </c>
      <c r="Q1540">
        <f>SUM('Hidden Analysis'!I1541:L1541)</f>
        <v>0</v>
      </c>
      <c r="R1540">
        <f>SUM('Hidden Analysis'!M1541:P1541)</f>
        <v>0</v>
      </c>
      <c r="S1540">
        <f>SUM('Hidden Analysis'!Q1541:R1541)</f>
        <v>0</v>
      </c>
      <c r="T1540">
        <f>IF(AND('Raw Data'!F1535&lt;1.5, 'Raw Data'!L1535&gt;'Raw Data'!K1535, 'Raw Data'!L1535-'Raw Data'!K1535&gt;3), 'Raw Data'!F1535, 0)</f>
        <v>0</v>
      </c>
      <c r="U1540">
        <f>IF(AND('Raw Data'!L1535-'Raw Data'!K1535&lt;4, 'Raw Data'!L1535&gt;'Raw Data'!K1535), 'Raw Data'!H1535, 0)</f>
        <v>0</v>
      </c>
      <c r="V1540">
        <f>IF(AND('Raw Data'!K1535-'Raw Data'!L1535&lt;4, 'Raw Data'!K1535&gt;'Raw Data'!L1535), 'Raw Data'!G1535, 0)</f>
        <v>0</v>
      </c>
      <c r="W1540">
        <f>SUM('Hidden Analysis'!S1541:T1541)</f>
        <v>0</v>
      </c>
      <c r="X1540">
        <f>SUM('Hidden Analysis'!U1541:V1541)</f>
        <v>0</v>
      </c>
    </row>
    <row r="1541" spans="1:24" x14ac:dyDescent="0.3">
      <c r="A1541" s="2">
        <f>'Raw Data'!M1536</f>
        <v>0</v>
      </c>
      <c r="B1541">
        <f>IF('Raw Data'!L1536&gt;'Raw Data'!K1536, 'Raw Data'!F1536, 0)</f>
        <v>0</v>
      </c>
      <c r="C1541">
        <f>IF('Raw Data'!K1536&gt;'Raw Data'!L1536, 'Raw Data'!C1536, 0)</f>
        <v>0</v>
      </c>
      <c r="D1541">
        <f t="shared" si="50"/>
        <v>0</v>
      </c>
      <c r="E1541">
        <f>SUM('Hidden Analysis'!A1542:B1542)</f>
        <v>0</v>
      </c>
      <c r="F1541">
        <f>SUM('Hidden Analysis'!C1542:D1542)</f>
        <v>0</v>
      </c>
      <c r="G1541">
        <f>IF(AND('Raw Data'!F1536&lt;'Raw Data'!C1536, 'Raw Data'!L1536&gt;'Raw Data'!K1536), 'Raw Data'!F1536, 0)</f>
        <v>0</v>
      </c>
      <c r="H1541">
        <f>IF(AND('Raw Data'!F1536&gt;'Raw Data'!C1536, 'Raw Data'!L1536&lt;'Raw Data'!K1536), 'Raw Data'!C1536, 0)</f>
        <v>0</v>
      </c>
      <c r="I1541">
        <f t="shared" si="51"/>
        <v>0</v>
      </c>
      <c r="J1541">
        <f>IF(AND('Raw Data'!F1536&gt;'Raw Data'!C1536, 'Raw Data'!L1536&gt;'Raw Data'!K1536), 'Raw Data'!F1536, 0)</f>
        <v>0</v>
      </c>
      <c r="K1541">
        <f>IF(AND('Raw Data'!F1536&lt;'Raw Data'!C1536, 'Raw Data'!L1536&lt;'Raw Data'!K1536), 'Raw Data'!C1536, 0)</f>
        <v>0</v>
      </c>
      <c r="L1541">
        <f>IF('Raw Data'!L1536-'Raw Data'!K1536&gt;3, 'Raw Data'!J1536, 0)</f>
        <v>0</v>
      </c>
      <c r="M1541">
        <f>IF('Raw Data'!K1536-'Raw Data'!L1536&gt;3, 'Raw Data'!I1536, 0)</f>
        <v>0</v>
      </c>
      <c r="N1541">
        <f>IF('Raw Data'!L1536-'Raw Data'!K1536&gt;3, 'Raw Data'!J1536, IF('Raw Data'!K1536-'Raw Data'!L1536&gt;3, 'Raw Data'!I1536, 0))</f>
        <v>0</v>
      </c>
      <c r="O1541">
        <f>IF(ISBLANK('Raw Data'!L1536), 0, IF(ABS('Raw Data'!L1536-'Raw Data'!K1536)&lt;4, 'Raw Data'!H1536, IF(ABS('Raw Data'!K1536-'Raw Data'!L1536)&lt;4, 'Raw Data'!G1536, 0)))</f>
        <v>0</v>
      </c>
      <c r="P1541">
        <f>SUM('Hidden Analysis'!E1542:H1542)</f>
        <v>0</v>
      </c>
      <c r="Q1541">
        <f>SUM('Hidden Analysis'!I1542:L1542)</f>
        <v>0</v>
      </c>
      <c r="R1541">
        <f>SUM('Hidden Analysis'!M1542:P1542)</f>
        <v>0</v>
      </c>
      <c r="S1541">
        <f>SUM('Hidden Analysis'!Q1542:R1542)</f>
        <v>0</v>
      </c>
      <c r="T1541">
        <f>IF(AND('Raw Data'!F1536&lt;1.5, 'Raw Data'!L1536&gt;'Raw Data'!K1536, 'Raw Data'!L1536-'Raw Data'!K1536&gt;3), 'Raw Data'!F1536, 0)</f>
        <v>0</v>
      </c>
      <c r="U1541">
        <f>IF(AND('Raw Data'!L1536-'Raw Data'!K1536&lt;4, 'Raw Data'!L1536&gt;'Raw Data'!K1536), 'Raw Data'!H1536, 0)</f>
        <v>0</v>
      </c>
      <c r="V1541">
        <f>IF(AND('Raw Data'!K1536-'Raw Data'!L1536&lt;4, 'Raw Data'!K1536&gt;'Raw Data'!L1536), 'Raw Data'!G1536, 0)</f>
        <v>0</v>
      </c>
      <c r="W1541">
        <f>SUM('Hidden Analysis'!S1542:T1542)</f>
        <v>0</v>
      </c>
      <c r="X1541">
        <f>SUM('Hidden Analysis'!U1542:V1542)</f>
        <v>0</v>
      </c>
    </row>
    <row r="1542" spans="1:24" x14ac:dyDescent="0.3">
      <c r="A1542" s="2">
        <f>'Raw Data'!M1537</f>
        <v>0</v>
      </c>
      <c r="B1542">
        <f>IF('Raw Data'!L1537&gt;'Raw Data'!K1537, 'Raw Data'!F1537, 0)</f>
        <v>0</v>
      </c>
      <c r="C1542">
        <f>IF('Raw Data'!K1537&gt;'Raw Data'!L1537, 'Raw Data'!C1537, 0)</f>
        <v>0</v>
      </c>
      <c r="D1542">
        <f t="shared" si="50"/>
        <v>0</v>
      </c>
      <c r="E1542">
        <f>SUM('Hidden Analysis'!A1543:B1543)</f>
        <v>0</v>
      </c>
      <c r="F1542">
        <f>SUM('Hidden Analysis'!C1543:D1543)</f>
        <v>0</v>
      </c>
      <c r="G1542">
        <f>IF(AND('Raw Data'!F1537&lt;'Raw Data'!C1537, 'Raw Data'!L1537&gt;'Raw Data'!K1537), 'Raw Data'!F1537, 0)</f>
        <v>0</v>
      </c>
      <c r="H1542">
        <f>IF(AND('Raw Data'!F1537&gt;'Raw Data'!C1537, 'Raw Data'!L1537&lt;'Raw Data'!K1537), 'Raw Data'!C1537, 0)</f>
        <v>0</v>
      </c>
      <c r="I1542">
        <f t="shared" si="51"/>
        <v>0</v>
      </c>
      <c r="J1542">
        <f>IF(AND('Raw Data'!F1537&gt;'Raw Data'!C1537, 'Raw Data'!L1537&gt;'Raw Data'!K1537), 'Raw Data'!F1537, 0)</f>
        <v>0</v>
      </c>
      <c r="K1542">
        <f>IF(AND('Raw Data'!F1537&lt;'Raw Data'!C1537, 'Raw Data'!L1537&lt;'Raw Data'!K1537), 'Raw Data'!C1537, 0)</f>
        <v>0</v>
      </c>
      <c r="L1542">
        <f>IF('Raw Data'!L1537-'Raw Data'!K1537&gt;3, 'Raw Data'!J1537, 0)</f>
        <v>0</v>
      </c>
      <c r="M1542">
        <f>IF('Raw Data'!K1537-'Raw Data'!L1537&gt;3, 'Raw Data'!I1537, 0)</f>
        <v>0</v>
      </c>
      <c r="N1542">
        <f>IF('Raw Data'!L1537-'Raw Data'!K1537&gt;3, 'Raw Data'!J1537, IF('Raw Data'!K1537-'Raw Data'!L1537&gt;3, 'Raw Data'!I1537, 0))</f>
        <v>0</v>
      </c>
      <c r="O1542">
        <f>IF(ISBLANK('Raw Data'!L1537), 0, IF(ABS('Raw Data'!L1537-'Raw Data'!K1537)&lt;4, 'Raw Data'!H1537, IF(ABS('Raw Data'!K1537-'Raw Data'!L1537)&lt;4, 'Raw Data'!G1537, 0)))</f>
        <v>0</v>
      </c>
      <c r="P1542">
        <f>SUM('Hidden Analysis'!E1543:H1543)</f>
        <v>0</v>
      </c>
      <c r="Q1542">
        <f>SUM('Hidden Analysis'!I1543:L1543)</f>
        <v>0</v>
      </c>
      <c r="R1542">
        <f>SUM('Hidden Analysis'!M1543:P1543)</f>
        <v>0</v>
      </c>
      <c r="S1542">
        <f>SUM('Hidden Analysis'!Q1543:R1543)</f>
        <v>0</v>
      </c>
      <c r="T1542">
        <f>IF(AND('Raw Data'!F1537&lt;1.5, 'Raw Data'!L1537&gt;'Raw Data'!K1537, 'Raw Data'!L1537-'Raw Data'!K1537&gt;3), 'Raw Data'!F1537, 0)</f>
        <v>0</v>
      </c>
      <c r="U1542">
        <f>IF(AND('Raw Data'!L1537-'Raw Data'!K1537&lt;4, 'Raw Data'!L1537&gt;'Raw Data'!K1537), 'Raw Data'!H1537, 0)</f>
        <v>0</v>
      </c>
      <c r="V1542">
        <f>IF(AND('Raw Data'!K1537-'Raw Data'!L1537&lt;4, 'Raw Data'!K1537&gt;'Raw Data'!L1537), 'Raw Data'!G1537, 0)</f>
        <v>0</v>
      </c>
      <c r="W1542">
        <f>SUM('Hidden Analysis'!S1543:T1543)</f>
        <v>0</v>
      </c>
      <c r="X1542">
        <f>SUM('Hidden Analysis'!U1543:V1543)</f>
        <v>0</v>
      </c>
    </row>
    <row r="1543" spans="1:24" x14ac:dyDescent="0.3">
      <c r="A1543" s="2">
        <f>'Raw Data'!M1538</f>
        <v>0</v>
      </c>
      <c r="B1543">
        <f>IF('Raw Data'!L1538&gt;'Raw Data'!K1538, 'Raw Data'!F1538, 0)</f>
        <v>0</v>
      </c>
      <c r="C1543">
        <f>IF('Raw Data'!K1538&gt;'Raw Data'!L1538, 'Raw Data'!C1538, 0)</f>
        <v>0</v>
      </c>
      <c r="D1543">
        <f t="shared" ref="D1543:D1606" si="52">SUM(G1543:H1543)</f>
        <v>0</v>
      </c>
      <c r="E1543">
        <f>SUM('Hidden Analysis'!A1544:B1544)</f>
        <v>0</v>
      </c>
      <c r="F1543">
        <f>SUM('Hidden Analysis'!C1544:D1544)</f>
        <v>0</v>
      </c>
      <c r="G1543">
        <f>IF(AND('Raw Data'!F1538&lt;'Raw Data'!C1538, 'Raw Data'!L1538&gt;'Raw Data'!K1538), 'Raw Data'!F1538, 0)</f>
        <v>0</v>
      </c>
      <c r="H1543">
        <f>IF(AND('Raw Data'!F1538&gt;'Raw Data'!C1538, 'Raw Data'!L1538&lt;'Raw Data'!K1538), 'Raw Data'!C1538, 0)</f>
        <v>0</v>
      </c>
      <c r="I1543">
        <f t="shared" ref="I1543:I1606" si="53">SUM(J1543:K1543)</f>
        <v>0</v>
      </c>
      <c r="J1543">
        <f>IF(AND('Raw Data'!F1538&gt;'Raw Data'!C1538, 'Raw Data'!L1538&gt;'Raw Data'!K1538), 'Raw Data'!F1538, 0)</f>
        <v>0</v>
      </c>
      <c r="K1543">
        <f>IF(AND('Raw Data'!F1538&lt;'Raw Data'!C1538, 'Raw Data'!L1538&lt;'Raw Data'!K1538), 'Raw Data'!C1538, 0)</f>
        <v>0</v>
      </c>
      <c r="L1543">
        <f>IF('Raw Data'!L1538-'Raw Data'!K1538&gt;3, 'Raw Data'!J1538, 0)</f>
        <v>0</v>
      </c>
      <c r="M1543">
        <f>IF('Raw Data'!K1538-'Raw Data'!L1538&gt;3, 'Raw Data'!I1538, 0)</f>
        <v>0</v>
      </c>
      <c r="N1543">
        <f>IF('Raw Data'!L1538-'Raw Data'!K1538&gt;3, 'Raw Data'!J1538, IF('Raw Data'!K1538-'Raw Data'!L1538&gt;3, 'Raw Data'!I1538, 0))</f>
        <v>0</v>
      </c>
      <c r="O1543">
        <f>IF(ISBLANK('Raw Data'!L1538), 0, IF(ABS('Raw Data'!L1538-'Raw Data'!K1538)&lt;4, 'Raw Data'!H1538, IF(ABS('Raw Data'!K1538-'Raw Data'!L1538)&lt;4, 'Raw Data'!G1538, 0)))</f>
        <v>0</v>
      </c>
      <c r="P1543">
        <f>SUM('Hidden Analysis'!E1544:H1544)</f>
        <v>0</v>
      </c>
      <c r="Q1543">
        <f>SUM('Hidden Analysis'!I1544:L1544)</f>
        <v>0</v>
      </c>
      <c r="R1543">
        <f>SUM('Hidden Analysis'!M1544:P1544)</f>
        <v>0</v>
      </c>
      <c r="S1543">
        <f>SUM('Hidden Analysis'!Q1544:R1544)</f>
        <v>0</v>
      </c>
      <c r="T1543">
        <f>IF(AND('Raw Data'!F1538&lt;1.5, 'Raw Data'!L1538&gt;'Raw Data'!K1538, 'Raw Data'!L1538-'Raw Data'!K1538&gt;3), 'Raw Data'!F1538, 0)</f>
        <v>0</v>
      </c>
      <c r="U1543">
        <f>IF(AND('Raw Data'!L1538-'Raw Data'!K1538&lt;4, 'Raw Data'!L1538&gt;'Raw Data'!K1538), 'Raw Data'!H1538, 0)</f>
        <v>0</v>
      </c>
      <c r="V1543">
        <f>IF(AND('Raw Data'!K1538-'Raw Data'!L1538&lt;4, 'Raw Data'!K1538&gt;'Raw Data'!L1538), 'Raw Data'!G1538, 0)</f>
        <v>0</v>
      </c>
      <c r="W1543">
        <f>SUM('Hidden Analysis'!S1544:T1544)</f>
        <v>0</v>
      </c>
      <c r="X1543">
        <f>SUM('Hidden Analysis'!U1544:V1544)</f>
        <v>0</v>
      </c>
    </row>
    <row r="1544" spans="1:24" x14ac:dyDescent="0.3">
      <c r="A1544" s="2">
        <f>'Raw Data'!M1539</f>
        <v>0</v>
      </c>
      <c r="B1544">
        <f>IF('Raw Data'!L1539&gt;'Raw Data'!K1539, 'Raw Data'!F1539, 0)</f>
        <v>0</v>
      </c>
      <c r="C1544">
        <f>IF('Raw Data'!K1539&gt;'Raw Data'!L1539, 'Raw Data'!C1539, 0)</f>
        <v>0</v>
      </c>
      <c r="D1544">
        <f t="shared" si="52"/>
        <v>0</v>
      </c>
      <c r="E1544">
        <f>SUM('Hidden Analysis'!A1545:B1545)</f>
        <v>0</v>
      </c>
      <c r="F1544">
        <f>SUM('Hidden Analysis'!C1545:D1545)</f>
        <v>0</v>
      </c>
      <c r="G1544">
        <f>IF(AND('Raw Data'!F1539&lt;'Raw Data'!C1539, 'Raw Data'!L1539&gt;'Raw Data'!K1539), 'Raw Data'!F1539, 0)</f>
        <v>0</v>
      </c>
      <c r="H1544">
        <f>IF(AND('Raw Data'!F1539&gt;'Raw Data'!C1539, 'Raw Data'!L1539&lt;'Raw Data'!K1539), 'Raw Data'!C1539, 0)</f>
        <v>0</v>
      </c>
      <c r="I1544">
        <f t="shared" si="53"/>
        <v>0</v>
      </c>
      <c r="J1544">
        <f>IF(AND('Raw Data'!F1539&gt;'Raw Data'!C1539, 'Raw Data'!L1539&gt;'Raw Data'!K1539), 'Raw Data'!F1539, 0)</f>
        <v>0</v>
      </c>
      <c r="K1544">
        <f>IF(AND('Raw Data'!F1539&lt;'Raw Data'!C1539, 'Raw Data'!L1539&lt;'Raw Data'!K1539), 'Raw Data'!C1539, 0)</f>
        <v>0</v>
      </c>
      <c r="L1544">
        <f>IF('Raw Data'!L1539-'Raw Data'!K1539&gt;3, 'Raw Data'!J1539, 0)</f>
        <v>0</v>
      </c>
      <c r="M1544">
        <f>IF('Raw Data'!K1539-'Raw Data'!L1539&gt;3, 'Raw Data'!I1539, 0)</f>
        <v>0</v>
      </c>
      <c r="N1544">
        <f>IF('Raw Data'!L1539-'Raw Data'!K1539&gt;3, 'Raw Data'!J1539, IF('Raw Data'!K1539-'Raw Data'!L1539&gt;3, 'Raw Data'!I1539, 0))</f>
        <v>0</v>
      </c>
      <c r="O1544">
        <f>IF(ISBLANK('Raw Data'!L1539), 0, IF(ABS('Raw Data'!L1539-'Raw Data'!K1539)&lt;4, 'Raw Data'!H1539, IF(ABS('Raw Data'!K1539-'Raw Data'!L1539)&lt;4, 'Raw Data'!G1539, 0)))</f>
        <v>0</v>
      </c>
      <c r="P1544">
        <f>SUM('Hidden Analysis'!E1545:H1545)</f>
        <v>0</v>
      </c>
      <c r="Q1544">
        <f>SUM('Hidden Analysis'!I1545:L1545)</f>
        <v>0</v>
      </c>
      <c r="R1544">
        <f>SUM('Hidden Analysis'!M1545:P1545)</f>
        <v>0</v>
      </c>
      <c r="S1544">
        <f>SUM('Hidden Analysis'!Q1545:R1545)</f>
        <v>0</v>
      </c>
      <c r="T1544">
        <f>IF(AND('Raw Data'!F1539&lt;1.5, 'Raw Data'!L1539&gt;'Raw Data'!K1539, 'Raw Data'!L1539-'Raw Data'!K1539&gt;3), 'Raw Data'!F1539, 0)</f>
        <v>0</v>
      </c>
      <c r="U1544">
        <f>IF(AND('Raw Data'!L1539-'Raw Data'!K1539&lt;4, 'Raw Data'!L1539&gt;'Raw Data'!K1539), 'Raw Data'!H1539, 0)</f>
        <v>0</v>
      </c>
      <c r="V1544">
        <f>IF(AND('Raw Data'!K1539-'Raw Data'!L1539&lt;4, 'Raw Data'!K1539&gt;'Raw Data'!L1539), 'Raw Data'!G1539, 0)</f>
        <v>0</v>
      </c>
      <c r="W1544">
        <f>SUM('Hidden Analysis'!S1545:T1545)</f>
        <v>0</v>
      </c>
      <c r="X1544">
        <f>SUM('Hidden Analysis'!U1545:V1545)</f>
        <v>0</v>
      </c>
    </row>
    <row r="1545" spans="1:24" x14ac:dyDescent="0.3">
      <c r="A1545" s="2">
        <f>'Raw Data'!M1540</f>
        <v>0</v>
      </c>
      <c r="B1545">
        <f>IF('Raw Data'!L1540&gt;'Raw Data'!K1540, 'Raw Data'!F1540, 0)</f>
        <v>0</v>
      </c>
      <c r="C1545">
        <f>IF('Raw Data'!K1540&gt;'Raw Data'!L1540, 'Raw Data'!C1540, 0)</f>
        <v>0</v>
      </c>
      <c r="D1545">
        <f t="shared" si="52"/>
        <v>0</v>
      </c>
      <c r="E1545">
        <f>SUM('Hidden Analysis'!A1546:B1546)</f>
        <v>0</v>
      </c>
      <c r="F1545">
        <f>SUM('Hidden Analysis'!C1546:D1546)</f>
        <v>0</v>
      </c>
      <c r="G1545">
        <f>IF(AND('Raw Data'!F1540&lt;'Raw Data'!C1540, 'Raw Data'!L1540&gt;'Raw Data'!K1540), 'Raw Data'!F1540, 0)</f>
        <v>0</v>
      </c>
      <c r="H1545">
        <f>IF(AND('Raw Data'!F1540&gt;'Raw Data'!C1540, 'Raw Data'!L1540&lt;'Raw Data'!K1540), 'Raw Data'!C1540, 0)</f>
        <v>0</v>
      </c>
      <c r="I1545">
        <f t="shared" si="53"/>
        <v>0</v>
      </c>
      <c r="J1545">
        <f>IF(AND('Raw Data'!F1540&gt;'Raw Data'!C1540, 'Raw Data'!L1540&gt;'Raw Data'!K1540), 'Raw Data'!F1540, 0)</f>
        <v>0</v>
      </c>
      <c r="K1545">
        <f>IF(AND('Raw Data'!F1540&lt;'Raw Data'!C1540, 'Raw Data'!L1540&lt;'Raw Data'!K1540), 'Raw Data'!C1540, 0)</f>
        <v>0</v>
      </c>
      <c r="L1545">
        <f>IF('Raw Data'!L1540-'Raw Data'!K1540&gt;3, 'Raw Data'!J1540, 0)</f>
        <v>0</v>
      </c>
      <c r="M1545">
        <f>IF('Raw Data'!K1540-'Raw Data'!L1540&gt;3, 'Raw Data'!I1540, 0)</f>
        <v>0</v>
      </c>
      <c r="N1545">
        <f>IF('Raw Data'!L1540-'Raw Data'!K1540&gt;3, 'Raw Data'!J1540, IF('Raw Data'!K1540-'Raw Data'!L1540&gt;3, 'Raw Data'!I1540, 0))</f>
        <v>0</v>
      </c>
      <c r="O1545">
        <f>IF(ISBLANK('Raw Data'!L1540), 0, IF(ABS('Raw Data'!L1540-'Raw Data'!K1540)&lt;4, 'Raw Data'!H1540, IF(ABS('Raw Data'!K1540-'Raw Data'!L1540)&lt;4, 'Raw Data'!G1540, 0)))</f>
        <v>0</v>
      </c>
      <c r="P1545">
        <f>SUM('Hidden Analysis'!E1546:H1546)</f>
        <v>0</v>
      </c>
      <c r="Q1545">
        <f>SUM('Hidden Analysis'!I1546:L1546)</f>
        <v>0</v>
      </c>
      <c r="R1545">
        <f>SUM('Hidden Analysis'!M1546:P1546)</f>
        <v>0</v>
      </c>
      <c r="S1545">
        <f>SUM('Hidden Analysis'!Q1546:R1546)</f>
        <v>0</v>
      </c>
      <c r="T1545">
        <f>IF(AND('Raw Data'!F1540&lt;1.5, 'Raw Data'!L1540&gt;'Raw Data'!K1540, 'Raw Data'!L1540-'Raw Data'!K1540&gt;3), 'Raw Data'!F1540, 0)</f>
        <v>0</v>
      </c>
      <c r="U1545">
        <f>IF(AND('Raw Data'!L1540-'Raw Data'!K1540&lt;4, 'Raw Data'!L1540&gt;'Raw Data'!K1540), 'Raw Data'!H1540, 0)</f>
        <v>0</v>
      </c>
      <c r="V1545">
        <f>IF(AND('Raw Data'!K1540-'Raw Data'!L1540&lt;4, 'Raw Data'!K1540&gt;'Raw Data'!L1540), 'Raw Data'!G1540, 0)</f>
        <v>0</v>
      </c>
      <c r="W1545">
        <f>SUM('Hidden Analysis'!S1546:T1546)</f>
        <v>0</v>
      </c>
      <c r="X1545">
        <f>SUM('Hidden Analysis'!U1546:V1546)</f>
        <v>0</v>
      </c>
    </row>
    <row r="1546" spans="1:24" x14ac:dyDescent="0.3">
      <c r="A1546" s="2">
        <f>'Raw Data'!M1541</f>
        <v>0</v>
      </c>
      <c r="B1546">
        <f>IF('Raw Data'!L1541&gt;'Raw Data'!K1541, 'Raw Data'!F1541, 0)</f>
        <v>0</v>
      </c>
      <c r="C1546">
        <f>IF('Raw Data'!K1541&gt;'Raw Data'!L1541, 'Raw Data'!C1541, 0)</f>
        <v>0</v>
      </c>
      <c r="D1546">
        <f t="shared" si="52"/>
        <v>0</v>
      </c>
      <c r="E1546">
        <f>SUM('Hidden Analysis'!A1547:B1547)</f>
        <v>0</v>
      </c>
      <c r="F1546">
        <f>SUM('Hidden Analysis'!C1547:D1547)</f>
        <v>0</v>
      </c>
      <c r="G1546">
        <f>IF(AND('Raw Data'!F1541&lt;'Raw Data'!C1541, 'Raw Data'!L1541&gt;'Raw Data'!K1541), 'Raw Data'!F1541, 0)</f>
        <v>0</v>
      </c>
      <c r="H1546">
        <f>IF(AND('Raw Data'!F1541&gt;'Raw Data'!C1541, 'Raw Data'!L1541&lt;'Raw Data'!K1541), 'Raw Data'!C1541, 0)</f>
        <v>0</v>
      </c>
      <c r="I1546">
        <f t="shared" si="53"/>
        <v>0</v>
      </c>
      <c r="J1546">
        <f>IF(AND('Raw Data'!F1541&gt;'Raw Data'!C1541, 'Raw Data'!L1541&gt;'Raw Data'!K1541), 'Raw Data'!F1541, 0)</f>
        <v>0</v>
      </c>
      <c r="K1546">
        <f>IF(AND('Raw Data'!F1541&lt;'Raw Data'!C1541, 'Raw Data'!L1541&lt;'Raw Data'!K1541), 'Raw Data'!C1541, 0)</f>
        <v>0</v>
      </c>
      <c r="L1546">
        <f>IF('Raw Data'!L1541-'Raw Data'!K1541&gt;3, 'Raw Data'!J1541, 0)</f>
        <v>0</v>
      </c>
      <c r="M1546">
        <f>IF('Raw Data'!K1541-'Raw Data'!L1541&gt;3, 'Raw Data'!I1541, 0)</f>
        <v>0</v>
      </c>
      <c r="N1546">
        <f>IF('Raw Data'!L1541-'Raw Data'!K1541&gt;3, 'Raw Data'!J1541, IF('Raw Data'!K1541-'Raw Data'!L1541&gt;3, 'Raw Data'!I1541, 0))</f>
        <v>0</v>
      </c>
      <c r="O1546">
        <f>IF(ISBLANK('Raw Data'!L1541), 0, IF(ABS('Raw Data'!L1541-'Raw Data'!K1541)&lt;4, 'Raw Data'!H1541, IF(ABS('Raw Data'!K1541-'Raw Data'!L1541)&lt;4, 'Raw Data'!G1541, 0)))</f>
        <v>0</v>
      </c>
      <c r="P1546">
        <f>SUM('Hidden Analysis'!E1547:H1547)</f>
        <v>0</v>
      </c>
      <c r="Q1546">
        <f>SUM('Hidden Analysis'!I1547:L1547)</f>
        <v>0</v>
      </c>
      <c r="R1546">
        <f>SUM('Hidden Analysis'!M1547:P1547)</f>
        <v>0</v>
      </c>
      <c r="S1546">
        <f>SUM('Hidden Analysis'!Q1547:R1547)</f>
        <v>0</v>
      </c>
      <c r="T1546">
        <f>IF(AND('Raw Data'!F1541&lt;1.5, 'Raw Data'!L1541&gt;'Raw Data'!K1541, 'Raw Data'!L1541-'Raw Data'!K1541&gt;3), 'Raw Data'!F1541, 0)</f>
        <v>0</v>
      </c>
      <c r="U1546">
        <f>IF(AND('Raw Data'!L1541-'Raw Data'!K1541&lt;4, 'Raw Data'!L1541&gt;'Raw Data'!K1541), 'Raw Data'!H1541, 0)</f>
        <v>0</v>
      </c>
      <c r="V1546">
        <f>IF(AND('Raw Data'!K1541-'Raw Data'!L1541&lt;4, 'Raw Data'!K1541&gt;'Raw Data'!L1541), 'Raw Data'!G1541, 0)</f>
        <v>0</v>
      </c>
      <c r="W1546">
        <f>SUM('Hidden Analysis'!S1547:T1547)</f>
        <v>0</v>
      </c>
      <c r="X1546">
        <f>SUM('Hidden Analysis'!U1547:V1547)</f>
        <v>0</v>
      </c>
    </row>
    <row r="1547" spans="1:24" x14ac:dyDescent="0.3">
      <c r="A1547" s="2">
        <f>'Raw Data'!M1542</f>
        <v>0</v>
      </c>
      <c r="B1547">
        <f>IF('Raw Data'!L1542&gt;'Raw Data'!K1542, 'Raw Data'!F1542, 0)</f>
        <v>0</v>
      </c>
      <c r="C1547">
        <f>IF('Raw Data'!K1542&gt;'Raw Data'!L1542, 'Raw Data'!C1542, 0)</f>
        <v>0</v>
      </c>
      <c r="D1547">
        <f t="shared" si="52"/>
        <v>0</v>
      </c>
      <c r="E1547">
        <f>SUM('Hidden Analysis'!A1548:B1548)</f>
        <v>0</v>
      </c>
      <c r="F1547">
        <f>SUM('Hidden Analysis'!C1548:D1548)</f>
        <v>0</v>
      </c>
      <c r="G1547">
        <f>IF(AND('Raw Data'!F1542&lt;'Raw Data'!C1542, 'Raw Data'!L1542&gt;'Raw Data'!K1542), 'Raw Data'!F1542, 0)</f>
        <v>0</v>
      </c>
      <c r="H1547">
        <f>IF(AND('Raw Data'!F1542&gt;'Raw Data'!C1542, 'Raw Data'!L1542&lt;'Raw Data'!K1542), 'Raw Data'!C1542, 0)</f>
        <v>0</v>
      </c>
      <c r="I1547">
        <f t="shared" si="53"/>
        <v>0</v>
      </c>
      <c r="J1547">
        <f>IF(AND('Raw Data'!F1542&gt;'Raw Data'!C1542, 'Raw Data'!L1542&gt;'Raw Data'!K1542), 'Raw Data'!F1542, 0)</f>
        <v>0</v>
      </c>
      <c r="K1547">
        <f>IF(AND('Raw Data'!F1542&lt;'Raw Data'!C1542, 'Raw Data'!L1542&lt;'Raw Data'!K1542), 'Raw Data'!C1542, 0)</f>
        <v>0</v>
      </c>
      <c r="L1547">
        <f>IF('Raw Data'!L1542-'Raw Data'!K1542&gt;3, 'Raw Data'!J1542, 0)</f>
        <v>0</v>
      </c>
      <c r="M1547">
        <f>IF('Raw Data'!K1542-'Raw Data'!L1542&gt;3, 'Raw Data'!I1542, 0)</f>
        <v>0</v>
      </c>
      <c r="N1547">
        <f>IF('Raw Data'!L1542-'Raw Data'!K1542&gt;3, 'Raw Data'!J1542, IF('Raw Data'!K1542-'Raw Data'!L1542&gt;3, 'Raw Data'!I1542, 0))</f>
        <v>0</v>
      </c>
      <c r="O1547">
        <f>IF(ISBLANK('Raw Data'!L1542), 0, IF(ABS('Raw Data'!L1542-'Raw Data'!K1542)&lt;4, 'Raw Data'!H1542, IF(ABS('Raw Data'!K1542-'Raw Data'!L1542)&lt;4, 'Raw Data'!G1542, 0)))</f>
        <v>0</v>
      </c>
      <c r="P1547">
        <f>SUM('Hidden Analysis'!E1548:H1548)</f>
        <v>0</v>
      </c>
      <c r="Q1547">
        <f>SUM('Hidden Analysis'!I1548:L1548)</f>
        <v>0</v>
      </c>
      <c r="R1547">
        <f>SUM('Hidden Analysis'!M1548:P1548)</f>
        <v>0</v>
      </c>
      <c r="S1547">
        <f>SUM('Hidden Analysis'!Q1548:R1548)</f>
        <v>0</v>
      </c>
      <c r="T1547">
        <f>IF(AND('Raw Data'!F1542&lt;1.5, 'Raw Data'!L1542&gt;'Raw Data'!K1542, 'Raw Data'!L1542-'Raw Data'!K1542&gt;3), 'Raw Data'!F1542, 0)</f>
        <v>0</v>
      </c>
      <c r="U1547">
        <f>IF(AND('Raw Data'!L1542-'Raw Data'!K1542&lt;4, 'Raw Data'!L1542&gt;'Raw Data'!K1542), 'Raw Data'!H1542, 0)</f>
        <v>0</v>
      </c>
      <c r="V1547">
        <f>IF(AND('Raw Data'!K1542-'Raw Data'!L1542&lt;4, 'Raw Data'!K1542&gt;'Raw Data'!L1542), 'Raw Data'!G1542, 0)</f>
        <v>0</v>
      </c>
      <c r="W1547">
        <f>SUM('Hidden Analysis'!S1548:T1548)</f>
        <v>0</v>
      </c>
      <c r="X1547">
        <f>SUM('Hidden Analysis'!U1548:V1548)</f>
        <v>0</v>
      </c>
    </row>
    <row r="1548" spans="1:24" x14ac:dyDescent="0.3">
      <c r="A1548" s="2">
        <f>'Raw Data'!M1543</f>
        <v>0</v>
      </c>
      <c r="B1548">
        <f>IF('Raw Data'!L1543&gt;'Raw Data'!K1543, 'Raw Data'!F1543, 0)</f>
        <v>0</v>
      </c>
      <c r="C1548">
        <f>IF('Raw Data'!K1543&gt;'Raw Data'!L1543, 'Raw Data'!C1543, 0)</f>
        <v>0</v>
      </c>
      <c r="D1548">
        <f t="shared" si="52"/>
        <v>0</v>
      </c>
      <c r="E1548">
        <f>SUM('Hidden Analysis'!A1549:B1549)</f>
        <v>0</v>
      </c>
      <c r="F1548">
        <f>SUM('Hidden Analysis'!C1549:D1549)</f>
        <v>0</v>
      </c>
      <c r="G1548">
        <f>IF(AND('Raw Data'!F1543&lt;'Raw Data'!C1543, 'Raw Data'!L1543&gt;'Raw Data'!K1543), 'Raw Data'!F1543, 0)</f>
        <v>0</v>
      </c>
      <c r="H1548">
        <f>IF(AND('Raw Data'!F1543&gt;'Raw Data'!C1543, 'Raw Data'!L1543&lt;'Raw Data'!K1543), 'Raw Data'!C1543, 0)</f>
        <v>0</v>
      </c>
      <c r="I1548">
        <f t="shared" si="53"/>
        <v>0</v>
      </c>
      <c r="J1548">
        <f>IF(AND('Raw Data'!F1543&gt;'Raw Data'!C1543, 'Raw Data'!L1543&gt;'Raw Data'!K1543), 'Raw Data'!F1543, 0)</f>
        <v>0</v>
      </c>
      <c r="K1548">
        <f>IF(AND('Raw Data'!F1543&lt;'Raw Data'!C1543, 'Raw Data'!L1543&lt;'Raw Data'!K1543), 'Raw Data'!C1543, 0)</f>
        <v>0</v>
      </c>
      <c r="L1548">
        <f>IF('Raw Data'!L1543-'Raw Data'!K1543&gt;3, 'Raw Data'!J1543, 0)</f>
        <v>0</v>
      </c>
      <c r="M1548">
        <f>IF('Raw Data'!K1543-'Raw Data'!L1543&gt;3, 'Raw Data'!I1543, 0)</f>
        <v>0</v>
      </c>
      <c r="N1548">
        <f>IF('Raw Data'!L1543-'Raw Data'!K1543&gt;3, 'Raw Data'!J1543, IF('Raw Data'!K1543-'Raw Data'!L1543&gt;3, 'Raw Data'!I1543, 0))</f>
        <v>0</v>
      </c>
      <c r="O1548">
        <f>IF(ISBLANK('Raw Data'!L1543), 0, IF(ABS('Raw Data'!L1543-'Raw Data'!K1543)&lt;4, 'Raw Data'!H1543, IF(ABS('Raw Data'!K1543-'Raw Data'!L1543)&lt;4, 'Raw Data'!G1543, 0)))</f>
        <v>0</v>
      </c>
      <c r="P1548">
        <f>SUM('Hidden Analysis'!E1549:H1549)</f>
        <v>0</v>
      </c>
      <c r="Q1548">
        <f>SUM('Hidden Analysis'!I1549:L1549)</f>
        <v>0</v>
      </c>
      <c r="R1548">
        <f>SUM('Hidden Analysis'!M1549:P1549)</f>
        <v>0</v>
      </c>
      <c r="S1548">
        <f>SUM('Hidden Analysis'!Q1549:R1549)</f>
        <v>0</v>
      </c>
      <c r="T1548">
        <f>IF(AND('Raw Data'!F1543&lt;1.5, 'Raw Data'!L1543&gt;'Raw Data'!K1543, 'Raw Data'!L1543-'Raw Data'!K1543&gt;3), 'Raw Data'!F1543, 0)</f>
        <v>0</v>
      </c>
      <c r="U1548">
        <f>IF(AND('Raw Data'!L1543-'Raw Data'!K1543&lt;4, 'Raw Data'!L1543&gt;'Raw Data'!K1543), 'Raw Data'!H1543, 0)</f>
        <v>0</v>
      </c>
      <c r="V1548">
        <f>IF(AND('Raw Data'!K1543-'Raw Data'!L1543&lt;4, 'Raw Data'!K1543&gt;'Raw Data'!L1543), 'Raw Data'!G1543, 0)</f>
        <v>0</v>
      </c>
      <c r="W1548">
        <f>SUM('Hidden Analysis'!S1549:T1549)</f>
        <v>0</v>
      </c>
      <c r="X1548">
        <f>SUM('Hidden Analysis'!U1549:V1549)</f>
        <v>0</v>
      </c>
    </row>
    <row r="1549" spans="1:24" x14ac:dyDescent="0.3">
      <c r="A1549" s="2">
        <f>'Raw Data'!M1544</f>
        <v>0</v>
      </c>
      <c r="B1549">
        <f>IF('Raw Data'!L1544&gt;'Raw Data'!K1544, 'Raw Data'!F1544, 0)</f>
        <v>0</v>
      </c>
      <c r="C1549">
        <f>IF('Raw Data'!K1544&gt;'Raw Data'!L1544, 'Raw Data'!C1544, 0)</f>
        <v>0</v>
      </c>
      <c r="D1549">
        <f t="shared" si="52"/>
        <v>0</v>
      </c>
      <c r="E1549">
        <f>SUM('Hidden Analysis'!A1550:B1550)</f>
        <v>0</v>
      </c>
      <c r="F1549">
        <f>SUM('Hidden Analysis'!C1550:D1550)</f>
        <v>0</v>
      </c>
      <c r="G1549">
        <f>IF(AND('Raw Data'!F1544&lt;'Raw Data'!C1544, 'Raw Data'!L1544&gt;'Raw Data'!K1544), 'Raw Data'!F1544, 0)</f>
        <v>0</v>
      </c>
      <c r="H1549">
        <f>IF(AND('Raw Data'!F1544&gt;'Raw Data'!C1544, 'Raw Data'!L1544&lt;'Raw Data'!K1544), 'Raw Data'!C1544, 0)</f>
        <v>0</v>
      </c>
      <c r="I1549">
        <f t="shared" si="53"/>
        <v>0</v>
      </c>
      <c r="J1549">
        <f>IF(AND('Raw Data'!F1544&gt;'Raw Data'!C1544, 'Raw Data'!L1544&gt;'Raw Data'!K1544), 'Raw Data'!F1544, 0)</f>
        <v>0</v>
      </c>
      <c r="K1549">
        <f>IF(AND('Raw Data'!F1544&lt;'Raw Data'!C1544, 'Raw Data'!L1544&lt;'Raw Data'!K1544), 'Raw Data'!C1544, 0)</f>
        <v>0</v>
      </c>
      <c r="L1549">
        <f>IF('Raw Data'!L1544-'Raw Data'!K1544&gt;3, 'Raw Data'!J1544, 0)</f>
        <v>0</v>
      </c>
      <c r="M1549">
        <f>IF('Raw Data'!K1544-'Raw Data'!L1544&gt;3, 'Raw Data'!I1544, 0)</f>
        <v>0</v>
      </c>
      <c r="N1549">
        <f>IF('Raw Data'!L1544-'Raw Data'!K1544&gt;3, 'Raw Data'!J1544, IF('Raw Data'!K1544-'Raw Data'!L1544&gt;3, 'Raw Data'!I1544, 0))</f>
        <v>0</v>
      </c>
      <c r="O1549">
        <f>IF(ISBLANK('Raw Data'!L1544), 0, IF(ABS('Raw Data'!L1544-'Raw Data'!K1544)&lt;4, 'Raw Data'!H1544, IF(ABS('Raw Data'!K1544-'Raw Data'!L1544)&lt;4, 'Raw Data'!G1544, 0)))</f>
        <v>0</v>
      </c>
      <c r="P1549">
        <f>SUM('Hidden Analysis'!E1550:H1550)</f>
        <v>0</v>
      </c>
      <c r="Q1549">
        <f>SUM('Hidden Analysis'!I1550:L1550)</f>
        <v>0</v>
      </c>
      <c r="R1549">
        <f>SUM('Hidden Analysis'!M1550:P1550)</f>
        <v>0</v>
      </c>
      <c r="S1549">
        <f>SUM('Hidden Analysis'!Q1550:R1550)</f>
        <v>0</v>
      </c>
      <c r="T1549">
        <f>IF(AND('Raw Data'!F1544&lt;1.5, 'Raw Data'!L1544&gt;'Raw Data'!K1544, 'Raw Data'!L1544-'Raw Data'!K1544&gt;3), 'Raw Data'!F1544, 0)</f>
        <v>0</v>
      </c>
      <c r="U1549">
        <f>IF(AND('Raw Data'!L1544-'Raw Data'!K1544&lt;4, 'Raw Data'!L1544&gt;'Raw Data'!K1544), 'Raw Data'!H1544, 0)</f>
        <v>0</v>
      </c>
      <c r="V1549">
        <f>IF(AND('Raw Data'!K1544-'Raw Data'!L1544&lt;4, 'Raw Data'!K1544&gt;'Raw Data'!L1544), 'Raw Data'!G1544, 0)</f>
        <v>0</v>
      </c>
      <c r="W1549">
        <f>SUM('Hidden Analysis'!S1550:T1550)</f>
        <v>0</v>
      </c>
      <c r="X1549">
        <f>SUM('Hidden Analysis'!U1550:V1550)</f>
        <v>0</v>
      </c>
    </row>
    <row r="1550" spans="1:24" x14ac:dyDescent="0.3">
      <c r="A1550" s="2">
        <f>'Raw Data'!M1545</f>
        <v>0</v>
      </c>
      <c r="B1550">
        <f>IF('Raw Data'!L1545&gt;'Raw Data'!K1545, 'Raw Data'!F1545, 0)</f>
        <v>0</v>
      </c>
      <c r="C1550">
        <f>IF('Raw Data'!K1545&gt;'Raw Data'!L1545, 'Raw Data'!C1545, 0)</f>
        <v>0</v>
      </c>
      <c r="D1550">
        <f t="shared" si="52"/>
        <v>0</v>
      </c>
      <c r="E1550">
        <f>SUM('Hidden Analysis'!A1551:B1551)</f>
        <v>0</v>
      </c>
      <c r="F1550">
        <f>SUM('Hidden Analysis'!C1551:D1551)</f>
        <v>0</v>
      </c>
      <c r="G1550">
        <f>IF(AND('Raw Data'!F1545&lt;'Raw Data'!C1545, 'Raw Data'!L1545&gt;'Raw Data'!K1545), 'Raw Data'!F1545, 0)</f>
        <v>0</v>
      </c>
      <c r="H1550">
        <f>IF(AND('Raw Data'!F1545&gt;'Raw Data'!C1545, 'Raw Data'!L1545&lt;'Raw Data'!K1545), 'Raw Data'!C1545, 0)</f>
        <v>0</v>
      </c>
      <c r="I1550">
        <f t="shared" si="53"/>
        <v>0</v>
      </c>
      <c r="J1550">
        <f>IF(AND('Raw Data'!F1545&gt;'Raw Data'!C1545, 'Raw Data'!L1545&gt;'Raw Data'!K1545), 'Raw Data'!F1545, 0)</f>
        <v>0</v>
      </c>
      <c r="K1550">
        <f>IF(AND('Raw Data'!F1545&lt;'Raw Data'!C1545, 'Raw Data'!L1545&lt;'Raw Data'!K1545), 'Raw Data'!C1545, 0)</f>
        <v>0</v>
      </c>
      <c r="L1550">
        <f>IF('Raw Data'!L1545-'Raw Data'!K1545&gt;3, 'Raw Data'!J1545, 0)</f>
        <v>0</v>
      </c>
      <c r="M1550">
        <f>IF('Raw Data'!K1545-'Raw Data'!L1545&gt;3, 'Raw Data'!I1545, 0)</f>
        <v>0</v>
      </c>
      <c r="N1550">
        <f>IF('Raw Data'!L1545-'Raw Data'!K1545&gt;3, 'Raw Data'!J1545, IF('Raw Data'!K1545-'Raw Data'!L1545&gt;3, 'Raw Data'!I1545, 0))</f>
        <v>0</v>
      </c>
      <c r="O1550">
        <f>IF(ISBLANK('Raw Data'!L1545), 0, IF(ABS('Raw Data'!L1545-'Raw Data'!K1545)&lt;4, 'Raw Data'!H1545, IF(ABS('Raw Data'!K1545-'Raw Data'!L1545)&lt;4, 'Raw Data'!G1545, 0)))</f>
        <v>0</v>
      </c>
      <c r="P1550">
        <f>SUM('Hidden Analysis'!E1551:H1551)</f>
        <v>0</v>
      </c>
      <c r="Q1550">
        <f>SUM('Hidden Analysis'!I1551:L1551)</f>
        <v>0</v>
      </c>
      <c r="R1550">
        <f>SUM('Hidden Analysis'!M1551:P1551)</f>
        <v>0</v>
      </c>
      <c r="S1550">
        <f>SUM('Hidden Analysis'!Q1551:R1551)</f>
        <v>0</v>
      </c>
      <c r="T1550">
        <f>IF(AND('Raw Data'!F1545&lt;1.5, 'Raw Data'!L1545&gt;'Raw Data'!K1545, 'Raw Data'!L1545-'Raw Data'!K1545&gt;3), 'Raw Data'!F1545, 0)</f>
        <v>0</v>
      </c>
      <c r="U1550">
        <f>IF(AND('Raw Data'!L1545-'Raw Data'!K1545&lt;4, 'Raw Data'!L1545&gt;'Raw Data'!K1545), 'Raw Data'!H1545, 0)</f>
        <v>0</v>
      </c>
      <c r="V1550">
        <f>IF(AND('Raw Data'!K1545-'Raw Data'!L1545&lt;4, 'Raw Data'!K1545&gt;'Raw Data'!L1545), 'Raw Data'!G1545, 0)</f>
        <v>0</v>
      </c>
      <c r="W1550">
        <f>SUM('Hidden Analysis'!S1551:T1551)</f>
        <v>0</v>
      </c>
      <c r="X1550">
        <f>SUM('Hidden Analysis'!U1551:V1551)</f>
        <v>0</v>
      </c>
    </row>
    <row r="1551" spans="1:24" x14ac:dyDescent="0.3">
      <c r="A1551" s="2">
        <f>'Raw Data'!M1546</f>
        <v>0</v>
      </c>
      <c r="B1551">
        <f>IF('Raw Data'!L1546&gt;'Raw Data'!K1546, 'Raw Data'!F1546, 0)</f>
        <v>0</v>
      </c>
      <c r="C1551">
        <f>IF('Raw Data'!K1546&gt;'Raw Data'!L1546, 'Raw Data'!C1546, 0)</f>
        <v>0</v>
      </c>
      <c r="D1551">
        <f t="shared" si="52"/>
        <v>0</v>
      </c>
      <c r="E1551">
        <f>SUM('Hidden Analysis'!A1552:B1552)</f>
        <v>0</v>
      </c>
      <c r="F1551">
        <f>SUM('Hidden Analysis'!C1552:D1552)</f>
        <v>0</v>
      </c>
      <c r="G1551">
        <f>IF(AND('Raw Data'!F1546&lt;'Raw Data'!C1546, 'Raw Data'!L1546&gt;'Raw Data'!K1546), 'Raw Data'!F1546, 0)</f>
        <v>0</v>
      </c>
      <c r="H1551">
        <f>IF(AND('Raw Data'!F1546&gt;'Raw Data'!C1546, 'Raw Data'!L1546&lt;'Raw Data'!K1546), 'Raw Data'!C1546, 0)</f>
        <v>0</v>
      </c>
      <c r="I1551">
        <f t="shared" si="53"/>
        <v>0</v>
      </c>
      <c r="J1551">
        <f>IF(AND('Raw Data'!F1546&gt;'Raw Data'!C1546, 'Raw Data'!L1546&gt;'Raw Data'!K1546), 'Raw Data'!F1546, 0)</f>
        <v>0</v>
      </c>
      <c r="K1551">
        <f>IF(AND('Raw Data'!F1546&lt;'Raw Data'!C1546, 'Raw Data'!L1546&lt;'Raw Data'!K1546), 'Raw Data'!C1546, 0)</f>
        <v>0</v>
      </c>
      <c r="L1551">
        <f>IF('Raw Data'!L1546-'Raw Data'!K1546&gt;3, 'Raw Data'!J1546, 0)</f>
        <v>0</v>
      </c>
      <c r="M1551">
        <f>IF('Raw Data'!K1546-'Raw Data'!L1546&gt;3, 'Raw Data'!I1546, 0)</f>
        <v>0</v>
      </c>
      <c r="N1551">
        <f>IF('Raw Data'!L1546-'Raw Data'!K1546&gt;3, 'Raw Data'!J1546, IF('Raw Data'!K1546-'Raw Data'!L1546&gt;3, 'Raw Data'!I1546, 0))</f>
        <v>0</v>
      </c>
      <c r="O1551">
        <f>IF(ISBLANK('Raw Data'!L1546), 0, IF(ABS('Raw Data'!L1546-'Raw Data'!K1546)&lt;4, 'Raw Data'!H1546, IF(ABS('Raw Data'!K1546-'Raw Data'!L1546)&lt;4, 'Raw Data'!G1546, 0)))</f>
        <v>0</v>
      </c>
      <c r="P1551">
        <f>SUM('Hidden Analysis'!E1552:H1552)</f>
        <v>0</v>
      </c>
      <c r="Q1551">
        <f>SUM('Hidden Analysis'!I1552:L1552)</f>
        <v>0</v>
      </c>
      <c r="R1551">
        <f>SUM('Hidden Analysis'!M1552:P1552)</f>
        <v>0</v>
      </c>
      <c r="S1551">
        <f>SUM('Hidden Analysis'!Q1552:R1552)</f>
        <v>0</v>
      </c>
      <c r="T1551">
        <f>IF(AND('Raw Data'!F1546&lt;1.5, 'Raw Data'!L1546&gt;'Raw Data'!K1546, 'Raw Data'!L1546-'Raw Data'!K1546&gt;3), 'Raw Data'!F1546, 0)</f>
        <v>0</v>
      </c>
      <c r="U1551">
        <f>IF(AND('Raw Data'!L1546-'Raw Data'!K1546&lt;4, 'Raw Data'!L1546&gt;'Raw Data'!K1546), 'Raw Data'!H1546, 0)</f>
        <v>0</v>
      </c>
      <c r="V1551">
        <f>IF(AND('Raw Data'!K1546-'Raw Data'!L1546&lt;4, 'Raw Data'!K1546&gt;'Raw Data'!L1546), 'Raw Data'!G1546, 0)</f>
        <v>0</v>
      </c>
      <c r="W1551">
        <f>SUM('Hidden Analysis'!S1552:T1552)</f>
        <v>0</v>
      </c>
      <c r="X1551">
        <f>SUM('Hidden Analysis'!U1552:V1552)</f>
        <v>0</v>
      </c>
    </row>
    <row r="1552" spans="1:24" x14ac:dyDescent="0.3">
      <c r="A1552" s="2">
        <f>'Raw Data'!M1547</f>
        <v>0</v>
      </c>
      <c r="B1552">
        <f>IF('Raw Data'!L1547&gt;'Raw Data'!K1547, 'Raw Data'!F1547, 0)</f>
        <v>0</v>
      </c>
      <c r="C1552">
        <f>IF('Raw Data'!K1547&gt;'Raw Data'!L1547, 'Raw Data'!C1547, 0)</f>
        <v>0</v>
      </c>
      <c r="D1552">
        <f t="shared" si="52"/>
        <v>0</v>
      </c>
      <c r="E1552">
        <f>SUM('Hidden Analysis'!A1553:B1553)</f>
        <v>0</v>
      </c>
      <c r="F1552">
        <f>SUM('Hidden Analysis'!C1553:D1553)</f>
        <v>0</v>
      </c>
      <c r="G1552">
        <f>IF(AND('Raw Data'!F1547&lt;'Raw Data'!C1547, 'Raw Data'!L1547&gt;'Raw Data'!K1547), 'Raw Data'!F1547, 0)</f>
        <v>0</v>
      </c>
      <c r="H1552">
        <f>IF(AND('Raw Data'!F1547&gt;'Raw Data'!C1547, 'Raw Data'!L1547&lt;'Raw Data'!K1547), 'Raw Data'!C1547, 0)</f>
        <v>0</v>
      </c>
      <c r="I1552">
        <f t="shared" si="53"/>
        <v>0</v>
      </c>
      <c r="J1552">
        <f>IF(AND('Raw Data'!F1547&gt;'Raw Data'!C1547, 'Raw Data'!L1547&gt;'Raw Data'!K1547), 'Raw Data'!F1547, 0)</f>
        <v>0</v>
      </c>
      <c r="K1552">
        <f>IF(AND('Raw Data'!F1547&lt;'Raw Data'!C1547, 'Raw Data'!L1547&lt;'Raw Data'!K1547), 'Raw Data'!C1547, 0)</f>
        <v>0</v>
      </c>
      <c r="L1552">
        <f>IF('Raw Data'!L1547-'Raw Data'!K1547&gt;3, 'Raw Data'!J1547, 0)</f>
        <v>0</v>
      </c>
      <c r="M1552">
        <f>IF('Raw Data'!K1547-'Raw Data'!L1547&gt;3, 'Raw Data'!I1547, 0)</f>
        <v>0</v>
      </c>
      <c r="N1552">
        <f>IF('Raw Data'!L1547-'Raw Data'!K1547&gt;3, 'Raw Data'!J1547, IF('Raw Data'!K1547-'Raw Data'!L1547&gt;3, 'Raw Data'!I1547, 0))</f>
        <v>0</v>
      </c>
      <c r="O1552">
        <f>IF(ISBLANK('Raw Data'!L1547), 0, IF(ABS('Raw Data'!L1547-'Raw Data'!K1547)&lt;4, 'Raw Data'!H1547, IF(ABS('Raw Data'!K1547-'Raw Data'!L1547)&lt;4, 'Raw Data'!G1547, 0)))</f>
        <v>0</v>
      </c>
      <c r="P1552">
        <f>SUM('Hidden Analysis'!E1553:H1553)</f>
        <v>0</v>
      </c>
      <c r="Q1552">
        <f>SUM('Hidden Analysis'!I1553:L1553)</f>
        <v>0</v>
      </c>
      <c r="R1552">
        <f>SUM('Hidden Analysis'!M1553:P1553)</f>
        <v>0</v>
      </c>
      <c r="S1552">
        <f>SUM('Hidden Analysis'!Q1553:R1553)</f>
        <v>0</v>
      </c>
      <c r="T1552">
        <f>IF(AND('Raw Data'!F1547&lt;1.5, 'Raw Data'!L1547&gt;'Raw Data'!K1547, 'Raw Data'!L1547-'Raw Data'!K1547&gt;3), 'Raw Data'!F1547, 0)</f>
        <v>0</v>
      </c>
      <c r="U1552">
        <f>IF(AND('Raw Data'!L1547-'Raw Data'!K1547&lt;4, 'Raw Data'!L1547&gt;'Raw Data'!K1547), 'Raw Data'!H1547, 0)</f>
        <v>0</v>
      </c>
      <c r="V1552">
        <f>IF(AND('Raw Data'!K1547-'Raw Data'!L1547&lt;4, 'Raw Data'!K1547&gt;'Raw Data'!L1547), 'Raw Data'!G1547, 0)</f>
        <v>0</v>
      </c>
      <c r="W1552">
        <f>SUM('Hidden Analysis'!S1553:T1553)</f>
        <v>0</v>
      </c>
      <c r="X1552">
        <f>SUM('Hidden Analysis'!U1553:V1553)</f>
        <v>0</v>
      </c>
    </row>
    <row r="1553" spans="1:24" x14ac:dyDescent="0.3">
      <c r="A1553" s="2">
        <f>'Raw Data'!M1548</f>
        <v>0</v>
      </c>
      <c r="B1553">
        <f>IF('Raw Data'!L1548&gt;'Raw Data'!K1548, 'Raw Data'!F1548, 0)</f>
        <v>0</v>
      </c>
      <c r="C1553">
        <f>IF('Raw Data'!K1548&gt;'Raw Data'!L1548, 'Raw Data'!C1548, 0)</f>
        <v>0</v>
      </c>
      <c r="D1553">
        <f t="shared" si="52"/>
        <v>0</v>
      </c>
      <c r="E1553">
        <f>SUM('Hidden Analysis'!A1554:B1554)</f>
        <v>0</v>
      </c>
      <c r="F1553">
        <f>SUM('Hidden Analysis'!C1554:D1554)</f>
        <v>0</v>
      </c>
      <c r="G1553">
        <f>IF(AND('Raw Data'!F1548&lt;'Raw Data'!C1548, 'Raw Data'!L1548&gt;'Raw Data'!K1548), 'Raw Data'!F1548, 0)</f>
        <v>0</v>
      </c>
      <c r="H1553">
        <f>IF(AND('Raw Data'!F1548&gt;'Raw Data'!C1548, 'Raw Data'!L1548&lt;'Raw Data'!K1548), 'Raw Data'!C1548, 0)</f>
        <v>0</v>
      </c>
      <c r="I1553">
        <f t="shared" si="53"/>
        <v>0</v>
      </c>
      <c r="J1553">
        <f>IF(AND('Raw Data'!F1548&gt;'Raw Data'!C1548, 'Raw Data'!L1548&gt;'Raw Data'!K1548), 'Raw Data'!F1548, 0)</f>
        <v>0</v>
      </c>
      <c r="K1553">
        <f>IF(AND('Raw Data'!F1548&lt;'Raw Data'!C1548, 'Raw Data'!L1548&lt;'Raw Data'!K1548), 'Raw Data'!C1548, 0)</f>
        <v>0</v>
      </c>
      <c r="L1553">
        <f>IF('Raw Data'!L1548-'Raw Data'!K1548&gt;3, 'Raw Data'!J1548, 0)</f>
        <v>0</v>
      </c>
      <c r="M1553">
        <f>IF('Raw Data'!K1548-'Raw Data'!L1548&gt;3, 'Raw Data'!I1548, 0)</f>
        <v>0</v>
      </c>
      <c r="N1553">
        <f>IF('Raw Data'!L1548-'Raw Data'!K1548&gt;3, 'Raw Data'!J1548, IF('Raw Data'!K1548-'Raw Data'!L1548&gt;3, 'Raw Data'!I1548, 0))</f>
        <v>0</v>
      </c>
      <c r="O1553">
        <f>IF(ISBLANK('Raw Data'!L1548), 0, IF(ABS('Raw Data'!L1548-'Raw Data'!K1548)&lt;4, 'Raw Data'!H1548, IF(ABS('Raw Data'!K1548-'Raw Data'!L1548)&lt;4, 'Raw Data'!G1548, 0)))</f>
        <v>0</v>
      </c>
      <c r="P1553">
        <f>SUM('Hidden Analysis'!E1554:H1554)</f>
        <v>0</v>
      </c>
      <c r="Q1553">
        <f>SUM('Hidden Analysis'!I1554:L1554)</f>
        <v>0</v>
      </c>
      <c r="R1553">
        <f>SUM('Hidden Analysis'!M1554:P1554)</f>
        <v>0</v>
      </c>
      <c r="S1553">
        <f>SUM('Hidden Analysis'!Q1554:R1554)</f>
        <v>0</v>
      </c>
      <c r="T1553">
        <f>IF(AND('Raw Data'!F1548&lt;1.5, 'Raw Data'!L1548&gt;'Raw Data'!K1548, 'Raw Data'!L1548-'Raw Data'!K1548&gt;3), 'Raw Data'!F1548, 0)</f>
        <v>0</v>
      </c>
      <c r="U1553">
        <f>IF(AND('Raw Data'!L1548-'Raw Data'!K1548&lt;4, 'Raw Data'!L1548&gt;'Raw Data'!K1548), 'Raw Data'!H1548, 0)</f>
        <v>0</v>
      </c>
      <c r="V1553">
        <f>IF(AND('Raw Data'!K1548-'Raw Data'!L1548&lt;4, 'Raw Data'!K1548&gt;'Raw Data'!L1548), 'Raw Data'!G1548, 0)</f>
        <v>0</v>
      </c>
      <c r="W1553">
        <f>SUM('Hidden Analysis'!S1554:T1554)</f>
        <v>0</v>
      </c>
      <c r="X1553">
        <f>SUM('Hidden Analysis'!U1554:V1554)</f>
        <v>0</v>
      </c>
    </row>
    <row r="1554" spans="1:24" x14ac:dyDescent="0.3">
      <c r="A1554" s="2">
        <f>'Raw Data'!M1549</f>
        <v>0</v>
      </c>
      <c r="B1554">
        <f>IF('Raw Data'!L1549&gt;'Raw Data'!K1549, 'Raw Data'!F1549, 0)</f>
        <v>0</v>
      </c>
      <c r="C1554">
        <f>IF('Raw Data'!K1549&gt;'Raw Data'!L1549, 'Raw Data'!C1549, 0)</f>
        <v>0</v>
      </c>
      <c r="D1554">
        <f t="shared" si="52"/>
        <v>0</v>
      </c>
      <c r="E1554">
        <f>SUM('Hidden Analysis'!A1555:B1555)</f>
        <v>0</v>
      </c>
      <c r="F1554">
        <f>SUM('Hidden Analysis'!C1555:D1555)</f>
        <v>0</v>
      </c>
      <c r="G1554">
        <f>IF(AND('Raw Data'!F1549&lt;'Raw Data'!C1549, 'Raw Data'!L1549&gt;'Raw Data'!K1549), 'Raw Data'!F1549, 0)</f>
        <v>0</v>
      </c>
      <c r="H1554">
        <f>IF(AND('Raw Data'!F1549&gt;'Raw Data'!C1549, 'Raw Data'!L1549&lt;'Raw Data'!K1549), 'Raw Data'!C1549, 0)</f>
        <v>0</v>
      </c>
      <c r="I1554">
        <f t="shared" si="53"/>
        <v>0</v>
      </c>
      <c r="J1554">
        <f>IF(AND('Raw Data'!F1549&gt;'Raw Data'!C1549, 'Raw Data'!L1549&gt;'Raw Data'!K1549), 'Raw Data'!F1549, 0)</f>
        <v>0</v>
      </c>
      <c r="K1554">
        <f>IF(AND('Raw Data'!F1549&lt;'Raw Data'!C1549, 'Raw Data'!L1549&lt;'Raw Data'!K1549), 'Raw Data'!C1549, 0)</f>
        <v>0</v>
      </c>
      <c r="L1554">
        <f>IF('Raw Data'!L1549-'Raw Data'!K1549&gt;3, 'Raw Data'!J1549, 0)</f>
        <v>0</v>
      </c>
      <c r="M1554">
        <f>IF('Raw Data'!K1549-'Raw Data'!L1549&gt;3, 'Raw Data'!I1549, 0)</f>
        <v>0</v>
      </c>
      <c r="N1554">
        <f>IF('Raw Data'!L1549-'Raw Data'!K1549&gt;3, 'Raw Data'!J1549, IF('Raw Data'!K1549-'Raw Data'!L1549&gt;3, 'Raw Data'!I1549, 0))</f>
        <v>0</v>
      </c>
      <c r="O1554">
        <f>IF(ISBLANK('Raw Data'!L1549), 0, IF(ABS('Raw Data'!L1549-'Raw Data'!K1549)&lt;4, 'Raw Data'!H1549, IF(ABS('Raw Data'!K1549-'Raw Data'!L1549)&lt;4, 'Raw Data'!G1549, 0)))</f>
        <v>0</v>
      </c>
      <c r="P1554">
        <f>SUM('Hidden Analysis'!E1555:H1555)</f>
        <v>0</v>
      </c>
      <c r="Q1554">
        <f>SUM('Hidden Analysis'!I1555:L1555)</f>
        <v>0</v>
      </c>
      <c r="R1554">
        <f>SUM('Hidden Analysis'!M1555:P1555)</f>
        <v>0</v>
      </c>
      <c r="S1554">
        <f>SUM('Hidden Analysis'!Q1555:R1555)</f>
        <v>0</v>
      </c>
      <c r="T1554">
        <f>IF(AND('Raw Data'!F1549&lt;1.5, 'Raw Data'!L1549&gt;'Raw Data'!K1549, 'Raw Data'!L1549-'Raw Data'!K1549&gt;3), 'Raw Data'!F1549, 0)</f>
        <v>0</v>
      </c>
      <c r="U1554">
        <f>IF(AND('Raw Data'!L1549-'Raw Data'!K1549&lt;4, 'Raw Data'!L1549&gt;'Raw Data'!K1549), 'Raw Data'!H1549, 0)</f>
        <v>0</v>
      </c>
      <c r="V1554">
        <f>IF(AND('Raw Data'!K1549-'Raw Data'!L1549&lt;4, 'Raw Data'!K1549&gt;'Raw Data'!L1549), 'Raw Data'!G1549, 0)</f>
        <v>0</v>
      </c>
      <c r="W1554">
        <f>SUM('Hidden Analysis'!S1555:T1555)</f>
        <v>0</v>
      </c>
      <c r="X1554">
        <f>SUM('Hidden Analysis'!U1555:V1555)</f>
        <v>0</v>
      </c>
    </row>
    <row r="1555" spans="1:24" x14ac:dyDescent="0.3">
      <c r="A1555" s="2">
        <f>'Raw Data'!M1550</f>
        <v>0</v>
      </c>
      <c r="B1555">
        <f>IF('Raw Data'!L1550&gt;'Raw Data'!K1550, 'Raw Data'!F1550, 0)</f>
        <v>0</v>
      </c>
      <c r="C1555">
        <f>IF('Raw Data'!K1550&gt;'Raw Data'!L1550, 'Raw Data'!C1550, 0)</f>
        <v>0</v>
      </c>
      <c r="D1555">
        <f t="shared" si="52"/>
        <v>0</v>
      </c>
      <c r="E1555">
        <f>SUM('Hidden Analysis'!A1556:B1556)</f>
        <v>0</v>
      </c>
      <c r="F1555">
        <f>SUM('Hidden Analysis'!C1556:D1556)</f>
        <v>0</v>
      </c>
      <c r="G1555">
        <f>IF(AND('Raw Data'!F1550&lt;'Raw Data'!C1550, 'Raw Data'!L1550&gt;'Raw Data'!K1550), 'Raw Data'!F1550, 0)</f>
        <v>0</v>
      </c>
      <c r="H1555">
        <f>IF(AND('Raw Data'!F1550&gt;'Raw Data'!C1550, 'Raw Data'!L1550&lt;'Raw Data'!K1550), 'Raw Data'!C1550, 0)</f>
        <v>0</v>
      </c>
      <c r="I1555">
        <f t="shared" si="53"/>
        <v>0</v>
      </c>
      <c r="J1555">
        <f>IF(AND('Raw Data'!F1550&gt;'Raw Data'!C1550, 'Raw Data'!L1550&gt;'Raw Data'!K1550), 'Raw Data'!F1550, 0)</f>
        <v>0</v>
      </c>
      <c r="K1555">
        <f>IF(AND('Raw Data'!F1550&lt;'Raw Data'!C1550, 'Raw Data'!L1550&lt;'Raw Data'!K1550), 'Raw Data'!C1550, 0)</f>
        <v>0</v>
      </c>
      <c r="L1555">
        <f>IF('Raw Data'!L1550-'Raw Data'!K1550&gt;3, 'Raw Data'!J1550, 0)</f>
        <v>0</v>
      </c>
      <c r="M1555">
        <f>IF('Raw Data'!K1550-'Raw Data'!L1550&gt;3, 'Raw Data'!I1550, 0)</f>
        <v>0</v>
      </c>
      <c r="N1555">
        <f>IF('Raw Data'!L1550-'Raw Data'!K1550&gt;3, 'Raw Data'!J1550, IF('Raw Data'!K1550-'Raw Data'!L1550&gt;3, 'Raw Data'!I1550, 0))</f>
        <v>0</v>
      </c>
      <c r="O1555">
        <f>IF(ISBLANK('Raw Data'!L1550), 0, IF(ABS('Raw Data'!L1550-'Raw Data'!K1550)&lt;4, 'Raw Data'!H1550, IF(ABS('Raw Data'!K1550-'Raw Data'!L1550)&lt;4, 'Raw Data'!G1550, 0)))</f>
        <v>0</v>
      </c>
      <c r="P1555">
        <f>SUM('Hidden Analysis'!E1556:H1556)</f>
        <v>0</v>
      </c>
      <c r="Q1555">
        <f>SUM('Hidden Analysis'!I1556:L1556)</f>
        <v>0</v>
      </c>
      <c r="R1555">
        <f>SUM('Hidden Analysis'!M1556:P1556)</f>
        <v>0</v>
      </c>
      <c r="S1555">
        <f>SUM('Hidden Analysis'!Q1556:R1556)</f>
        <v>0</v>
      </c>
      <c r="T1555">
        <f>IF(AND('Raw Data'!F1550&lt;1.5, 'Raw Data'!L1550&gt;'Raw Data'!K1550, 'Raw Data'!L1550-'Raw Data'!K1550&gt;3), 'Raw Data'!F1550, 0)</f>
        <v>0</v>
      </c>
      <c r="U1555">
        <f>IF(AND('Raw Data'!L1550-'Raw Data'!K1550&lt;4, 'Raw Data'!L1550&gt;'Raw Data'!K1550), 'Raw Data'!H1550, 0)</f>
        <v>0</v>
      </c>
      <c r="V1555">
        <f>IF(AND('Raw Data'!K1550-'Raw Data'!L1550&lt;4, 'Raw Data'!K1550&gt;'Raw Data'!L1550), 'Raw Data'!G1550, 0)</f>
        <v>0</v>
      </c>
      <c r="W1555">
        <f>SUM('Hidden Analysis'!S1556:T1556)</f>
        <v>0</v>
      </c>
      <c r="X1555">
        <f>SUM('Hidden Analysis'!U1556:V1556)</f>
        <v>0</v>
      </c>
    </row>
    <row r="1556" spans="1:24" x14ac:dyDescent="0.3">
      <c r="A1556" s="2">
        <f>'Raw Data'!M1551</f>
        <v>0</v>
      </c>
      <c r="B1556">
        <f>IF('Raw Data'!L1551&gt;'Raw Data'!K1551, 'Raw Data'!F1551, 0)</f>
        <v>0</v>
      </c>
      <c r="C1556">
        <f>IF('Raw Data'!K1551&gt;'Raw Data'!L1551, 'Raw Data'!C1551, 0)</f>
        <v>0</v>
      </c>
      <c r="D1556">
        <f t="shared" si="52"/>
        <v>0</v>
      </c>
      <c r="E1556">
        <f>SUM('Hidden Analysis'!A1557:B1557)</f>
        <v>0</v>
      </c>
      <c r="F1556">
        <f>SUM('Hidden Analysis'!C1557:D1557)</f>
        <v>0</v>
      </c>
      <c r="G1556">
        <f>IF(AND('Raw Data'!F1551&lt;'Raw Data'!C1551, 'Raw Data'!L1551&gt;'Raw Data'!K1551), 'Raw Data'!F1551, 0)</f>
        <v>0</v>
      </c>
      <c r="H1556">
        <f>IF(AND('Raw Data'!F1551&gt;'Raw Data'!C1551, 'Raw Data'!L1551&lt;'Raw Data'!K1551), 'Raw Data'!C1551, 0)</f>
        <v>0</v>
      </c>
      <c r="I1556">
        <f t="shared" si="53"/>
        <v>0</v>
      </c>
      <c r="J1556">
        <f>IF(AND('Raw Data'!F1551&gt;'Raw Data'!C1551, 'Raw Data'!L1551&gt;'Raw Data'!K1551), 'Raw Data'!F1551, 0)</f>
        <v>0</v>
      </c>
      <c r="K1556">
        <f>IF(AND('Raw Data'!F1551&lt;'Raw Data'!C1551, 'Raw Data'!L1551&lt;'Raw Data'!K1551), 'Raw Data'!C1551, 0)</f>
        <v>0</v>
      </c>
      <c r="L1556">
        <f>IF('Raw Data'!L1551-'Raw Data'!K1551&gt;3, 'Raw Data'!J1551, 0)</f>
        <v>0</v>
      </c>
      <c r="M1556">
        <f>IF('Raw Data'!K1551-'Raw Data'!L1551&gt;3, 'Raw Data'!I1551, 0)</f>
        <v>0</v>
      </c>
      <c r="N1556">
        <f>IF('Raw Data'!L1551-'Raw Data'!K1551&gt;3, 'Raw Data'!J1551, IF('Raw Data'!K1551-'Raw Data'!L1551&gt;3, 'Raw Data'!I1551, 0))</f>
        <v>0</v>
      </c>
      <c r="O1556">
        <f>IF(ISBLANK('Raw Data'!L1551), 0, IF(ABS('Raw Data'!L1551-'Raw Data'!K1551)&lt;4, 'Raw Data'!H1551, IF(ABS('Raw Data'!K1551-'Raw Data'!L1551)&lt;4, 'Raw Data'!G1551, 0)))</f>
        <v>0</v>
      </c>
      <c r="P1556">
        <f>SUM('Hidden Analysis'!E1557:H1557)</f>
        <v>0</v>
      </c>
      <c r="Q1556">
        <f>SUM('Hidden Analysis'!I1557:L1557)</f>
        <v>0</v>
      </c>
      <c r="R1556">
        <f>SUM('Hidden Analysis'!M1557:P1557)</f>
        <v>0</v>
      </c>
      <c r="S1556">
        <f>SUM('Hidden Analysis'!Q1557:R1557)</f>
        <v>0</v>
      </c>
      <c r="T1556">
        <f>IF(AND('Raw Data'!F1551&lt;1.5, 'Raw Data'!L1551&gt;'Raw Data'!K1551, 'Raw Data'!L1551-'Raw Data'!K1551&gt;3), 'Raw Data'!F1551, 0)</f>
        <v>0</v>
      </c>
      <c r="U1556">
        <f>IF(AND('Raw Data'!L1551-'Raw Data'!K1551&lt;4, 'Raw Data'!L1551&gt;'Raw Data'!K1551), 'Raw Data'!H1551, 0)</f>
        <v>0</v>
      </c>
      <c r="V1556">
        <f>IF(AND('Raw Data'!K1551-'Raw Data'!L1551&lt;4, 'Raw Data'!K1551&gt;'Raw Data'!L1551), 'Raw Data'!G1551, 0)</f>
        <v>0</v>
      </c>
      <c r="W1556">
        <f>SUM('Hidden Analysis'!S1557:T1557)</f>
        <v>0</v>
      </c>
      <c r="X1556">
        <f>SUM('Hidden Analysis'!U1557:V1557)</f>
        <v>0</v>
      </c>
    </row>
    <row r="1557" spans="1:24" x14ac:dyDescent="0.3">
      <c r="A1557" s="2">
        <f>'Raw Data'!M1552</f>
        <v>0</v>
      </c>
      <c r="B1557">
        <f>IF('Raw Data'!L1552&gt;'Raw Data'!K1552, 'Raw Data'!F1552, 0)</f>
        <v>0</v>
      </c>
      <c r="C1557">
        <f>IF('Raw Data'!K1552&gt;'Raw Data'!L1552, 'Raw Data'!C1552, 0)</f>
        <v>0</v>
      </c>
      <c r="D1557">
        <f t="shared" si="52"/>
        <v>0</v>
      </c>
      <c r="E1557">
        <f>SUM('Hidden Analysis'!A1558:B1558)</f>
        <v>0</v>
      </c>
      <c r="F1557">
        <f>SUM('Hidden Analysis'!C1558:D1558)</f>
        <v>0</v>
      </c>
      <c r="G1557">
        <f>IF(AND('Raw Data'!F1552&lt;'Raw Data'!C1552, 'Raw Data'!L1552&gt;'Raw Data'!K1552), 'Raw Data'!F1552, 0)</f>
        <v>0</v>
      </c>
      <c r="H1557">
        <f>IF(AND('Raw Data'!F1552&gt;'Raw Data'!C1552, 'Raw Data'!L1552&lt;'Raw Data'!K1552), 'Raw Data'!C1552, 0)</f>
        <v>0</v>
      </c>
      <c r="I1557">
        <f t="shared" si="53"/>
        <v>0</v>
      </c>
      <c r="J1557">
        <f>IF(AND('Raw Data'!F1552&gt;'Raw Data'!C1552, 'Raw Data'!L1552&gt;'Raw Data'!K1552), 'Raw Data'!F1552, 0)</f>
        <v>0</v>
      </c>
      <c r="K1557">
        <f>IF(AND('Raw Data'!F1552&lt;'Raw Data'!C1552, 'Raw Data'!L1552&lt;'Raw Data'!K1552), 'Raw Data'!C1552, 0)</f>
        <v>0</v>
      </c>
      <c r="L1557">
        <f>IF('Raw Data'!L1552-'Raw Data'!K1552&gt;3, 'Raw Data'!J1552, 0)</f>
        <v>0</v>
      </c>
      <c r="M1557">
        <f>IF('Raw Data'!K1552-'Raw Data'!L1552&gt;3, 'Raw Data'!I1552, 0)</f>
        <v>0</v>
      </c>
      <c r="N1557">
        <f>IF('Raw Data'!L1552-'Raw Data'!K1552&gt;3, 'Raw Data'!J1552, IF('Raw Data'!K1552-'Raw Data'!L1552&gt;3, 'Raw Data'!I1552, 0))</f>
        <v>0</v>
      </c>
      <c r="O1557">
        <f>IF(ISBLANK('Raw Data'!L1552), 0, IF(ABS('Raw Data'!L1552-'Raw Data'!K1552)&lt;4, 'Raw Data'!H1552, IF(ABS('Raw Data'!K1552-'Raw Data'!L1552)&lt;4, 'Raw Data'!G1552, 0)))</f>
        <v>0</v>
      </c>
      <c r="P1557">
        <f>SUM('Hidden Analysis'!E1558:H1558)</f>
        <v>0</v>
      </c>
      <c r="Q1557">
        <f>SUM('Hidden Analysis'!I1558:L1558)</f>
        <v>0</v>
      </c>
      <c r="R1557">
        <f>SUM('Hidden Analysis'!M1558:P1558)</f>
        <v>0</v>
      </c>
      <c r="S1557">
        <f>SUM('Hidden Analysis'!Q1558:R1558)</f>
        <v>0</v>
      </c>
      <c r="T1557">
        <f>IF(AND('Raw Data'!F1552&lt;1.5, 'Raw Data'!L1552&gt;'Raw Data'!K1552, 'Raw Data'!L1552-'Raw Data'!K1552&gt;3), 'Raw Data'!F1552, 0)</f>
        <v>0</v>
      </c>
      <c r="U1557">
        <f>IF(AND('Raw Data'!L1552-'Raw Data'!K1552&lt;4, 'Raw Data'!L1552&gt;'Raw Data'!K1552), 'Raw Data'!H1552, 0)</f>
        <v>0</v>
      </c>
      <c r="V1557">
        <f>IF(AND('Raw Data'!K1552-'Raw Data'!L1552&lt;4, 'Raw Data'!K1552&gt;'Raw Data'!L1552), 'Raw Data'!G1552, 0)</f>
        <v>0</v>
      </c>
      <c r="W1557">
        <f>SUM('Hidden Analysis'!S1558:T1558)</f>
        <v>0</v>
      </c>
      <c r="X1557">
        <f>SUM('Hidden Analysis'!U1558:V1558)</f>
        <v>0</v>
      </c>
    </row>
    <row r="1558" spans="1:24" x14ac:dyDescent="0.3">
      <c r="A1558" s="2">
        <f>'Raw Data'!M1553</f>
        <v>0</v>
      </c>
      <c r="B1558">
        <f>IF('Raw Data'!L1553&gt;'Raw Data'!K1553, 'Raw Data'!F1553, 0)</f>
        <v>0</v>
      </c>
      <c r="C1558">
        <f>IF('Raw Data'!K1553&gt;'Raw Data'!L1553, 'Raw Data'!C1553, 0)</f>
        <v>0</v>
      </c>
      <c r="D1558">
        <f t="shared" si="52"/>
        <v>0</v>
      </c>
      <c r="E1558">
        <f>SUM('Hidden Analysis'!A1559:B1559)</f>
        <v>0</v>
      </c>
      <c r="F1558">
        <f>SUM('Hidden Analysis'!C1559:D1559)</f>
        <v>0</v>
      </c>
      <c r="G1558">
        <f>IF(AND('Raw Data'!F1553&lt;'Raw Data'!C1553, 'Raw Data'!L1553&gt;'Raw Data'!K1553), 'Raw Data'!F1553, 0)</f>
        <v>0</v>
      </c>
      <c r="H1558">
        <f>IF(AND('Raw Data'!F1553&gt;'Raw Data'!C1553, 'Raw Data'!L1553&lt;'Raw Data'!K1553), 'Raw Data'!C1553, 0)</f>
        <v>0</v>
      </c>
      <c r="I1558">
        <f t="shared" si="53"/>
        <v>0</v>
      </c>
      <c r="J1558">
        <f>IF(AND('Raw Data'!F1553&gt;'Raw Data'!C1553, 'Raw Data'!L1553&gt;'Raw Data'!K1553), 'Raw Data'!F1553, 0)</f>
        <v>0</v>
      </c>
      <c r="K1558">
        <f>IF(AND('Raw Data'!F1553&lt;'Raw Data'!C1553, 'Raw Data'!L1553&lt;'Raw Data'!K1553), 'Raw Data'!C1553, 0)</f>
        <v>0</v>
      </c>
      <c r="L1558">
        <f>IF('Raw Data'!L1553-'Raw Data'!K1553&gt;3, 'Raw Data'!J1553, 0)</f>
        <v>0</v>
      </c>
      <c r="M1558">
        <f>IF('Raw Data'!K1553-'Raw Data'!L1553&gt;3, 'Raw Data'!I1553, 0)</f>
        <v>0</v>
      </c>
      <c r="N1558">
        <f>IF('Raw Data'!L1553-'Raw Data'!K1553&gt;3, 'Raw Data'!J1553, IF('Raw Data'!K1553-'Raw Data'!L1553&gt;3, 'Raw Data'!I1553, 0))</f>
        <v>0</v>
      </c>
      <c r="O1558">
        <f>IF(ISBLANK('Raw Data'!L1553), 0, IF(ABS('Raw Data'!L1553-'Raw Data'!K1553)&lt;4, 'Raw Data'!H1553, IF(ABS('Raw Data'!K1553-'Raw Data'!L1553)&lt;4, 'Raw Data'!G1553, 0)))</f>
        <v>0</v>
      </c>
      <c r="P1558">
        <f>SUM('Hidden Analysis'!E1559:H1559)</f>
        <v>0</v>
      </c>
      <c r="Q1558">
        <f>SUM('Hidden Analysis'!I1559:L1559)</f>
        <v>0</v>
      </c>
      <c r="R1558">
        <f>SUM('Hidden Analysis'!M1559:P1559)</f>
        <v>0</v>
      </c>
      <c r="S1558">
        <f>SUM('Hidden Analysis'!Q1559:R1559)</f>
        <v>0</v>
      </c>
      <c r="T1558">
        <f>IF(AND('Raw Data'!F1553&lt;1.5, 'Raw Data'!L1553&gt;'Raw Data'!K1553, 'Raw Data'!L1553-'Raw Data'!K1553&gt;3), 'Raw Data'!F1553, 0)</f>
        <v>0</v>
      </c>
      <c r="U1558">
        <f>IF(AND('Raw Data'!L1553-'Raw Data'!K1553&lt;4, 'Raw Data'!L1553&gt;'Raw Data'!K1553), 'Raw Data'!H1553, 0)</f>
        <v>0</v>
      </c>
      <c r="V1558">
        <f>IF(AND('Raw Data'!K1553-'Raw Data'!L1553&lt;4, 'Raw Data'!K1553&gt;'Raw Data'!L1553), 'Raw Data'!G1553, 0)</f>
        <v>0</v>
      </c>
      <c r="W1558">
        <f>SUM('Hidden Analysis'!S1559:T1559)</f>
        <v>0</v>
      </c>
      <c r="X1558">
        <f>SUM('Hidden Analysis'!U1559:V1559)</f>
        <v>0</v>
      </c>
    </row>
    <row r="1559" spans="1:24" x14ac:dyDescent="0.3">
      <c r="A1559" s="2">
        <f>'Raw Data'!M1554</f>
        <v>0</v>
      </c>
      <c r="B1559">
        <f>IF('Raw Data'!L1554&gt;'Raw Data'!K1554, 'Raw Data'!F1554, 0)</f>
        <v>0</v>
      </c>
      <c r="C1559">
        <f>IF('Raw Data'!K1554&gt;'Raw Data'!L1554, 'Raw Data'!C1554, 0)</f>
        <v>0</v>
      </c>
      <c r="D1559">
        <f t="shared" si="52"/>
        <v>0</v>
      </c>
      <c r="E1559">
        <f>SUM('Hidden Analysis'!A1560:B1560)</f>
        <v>0</v>
      </c>
      <c r="F1559">
        <f>SUM('Hidden Analysis'!C1560:D1560)</f>
        <v>0</v>
      </c>
      <c r="G1559">
        <f>IF(AND('Raw Data'!F1554&lt;'Raw Data'!C1554, 'Raw Data'!L1554&gt;'Raw Data'!K1554), 'Raw Data'!F1554, 0)</f>
        <v>0</v>
      </c>
      <c r="H1559">
        <f>IF(AND('Raw Data'!F1554&gt;'Raw Data'!C1554, 'Raw Data'!L1554&lt;'Raw Data'!K1554), 'Raw Data'!C1554, 0)</f>
        <v>0</v>
      </c>
      <c r="I1559">
        <f t="shared" si="53"/>
        <v>0</v>
      </c>
      <c r="J1559">
        <f>IF(AND('Raw Data'!F1554&gt;'Raw Data'!C1554, 'Raw Data'!L1554&gt;'Raw Data'!K1554), 'Raw Data'!F1554, 0)</f>
        <v>0</v>
      </c>
      <c r="K1559">
        <f>IF(AND('Raw Data'!F1554&lt;'Raw Data'!C1554, 'Raw Data'!L1554&lt;'Raw Data'!K1554), 'Raw Data'!C1554, 0)</f>
        <v>0</v>
      </c>
      <c r="L1559">
        <f>IF('Raw Data'!L1554-'Raw Data'!K1554&gt;3, 'Raw Data'!J1554, 0)</f>
        <v>0</v>
      </c>
      <c r="M1559">
        <f>IF('Raw Data'!K1554-'Raw Data'!L1554&gt;3, 'Raw Data'!I1554, 0)</f>
        <v>0</v>
      </c>
      <c r="N1559">
        <f>IF('Raw Data'!L1554-'Raw Data'!K1554&gt;3, 'Raw Data'!J1554, IF('Raw Data'!K1554-'Raw Data'!L1554&gt;3, 'Raw Data'!I1554, 0))</f>
        <v>0</v>
      </c>
      <c r="O1559">
        <f>IF(ISBLANK('Raw Data'!L1554), 0, IF(ABS('Raw Data'!L1554-'Raw Data'!K1554)&lt;4, 'Raw Data'!H1554, IF(ABS('Raw Data'!K1554-'Raw Data'!L1554)&lt;4, 'Raw Data'!G1554, 0)))</f>
        <v>0</v>
      </c>
      <c r="P1559">
        <f>SUM('Hidden Analysis'!E1560:H1560)</f>
        <v>0</v>
      </c>
      <c r="Q1559">
        <f>SUM('Hidden Analysis'!I1560:L1560)</f>
        <v>0</v>
      </c>
      <c r="R1559">
        <f>SUM('Hidden Analysis'!M1560:P1560)</f>
        <v>0</v>
      </c>
      <c r="S1559">
        <f>SUM('Hidden Analysis'!Q1560:R1560)</f>
        <v>0</v>
      </c>
      <c r="T1559">
        <f>IF(AND('Raw Data'!F1554&lt;1.5, 'Raw Data'!L1554&gt;'Raw Data'!K1554, 'Raw Data'!L1554-'Raw Data'!K1554&gt;3), 'Raw Data'!F1554, 0)</f>
        <v>0</v>
      </c>
      <c r="U1559">
        <f>IF(AND('Raw Data'!L1554-'Raw Data'!K1554&lt;4, 'Raw Data'!L1554&gt;'Raw Data'!K1554), 'Raw Data'!H1554, 0)</f>
        <v>0</v>
      </c>
      <c r="V1559">
        <f>IF(AND('Raw Data'!K1554-'Raw Data'!L1554&lt;4, 'Raw Data'!K1554&gt;'Raw Data'!L1554), 'Raw Data'!G1554, 0)</f>
        <v>0</v>
      </c>
      <c r="W1559">
        <f>SUM('Hidden Analysis'!S1560:T1560)</f>
        <v>0</v>
      </c>
      <c r="X1559">
        <f>SUM('Hidden Analysis'!U1560:V1560)</f>
        <v>0</v>
      </c>
    </row>
    <row r="1560" spans="1:24" x14ac:dyDescent="0.3">
      <c r="A1560" s="2">
        <f>'Raw Data'!M1555</f>
        <v>0</v>
      </c>
      <c r="B1560">
        <f>IF('Raw Data'!L1555&gt;'Raw Data'!K1555, 'Raw Data'!F1555, 0)</f>
        <v>0</v>
      </c>
      <c r="C1560">
        <f>IF('Raw Data'!K1555&gt;'Raw Data'!L1555, 'Raw Data'!C1555, 0)</f>
        <v>0</v>
      </c>
      <c r="D1560">
        <f t="shared" si="52"/>
        <v>0</v>
      </c>
      <c r="E1560">
        <f>SUM('Hidden Analysis'!A1561:B1561)</f>
        <v>0</v>
      </c>
      <c r="F1560">
        <f>SUM('Hidden Analysis'!C1561:D1561)</f>
        <v>0</v>
      </c>
      <c r="G1560">
        <f>IF(AND('Raw Data'!F1555&lt;'Raw Data'!C1555, 'Raw Data'!L1555&gt;'Raw Data'!K1555), 'Raw Data'!F1555, 0)</f>
        <v>0</v>
      </c>
      <c r="H1560">
        <f>IF(AND('Raw Data'!F1555&gt;'Raw Data'!C1555, 'Raw Data'!L1555&lt;'Raw Data'!K1555), 'Raw Data'!C1555, 0)</f>
        <v>0</v>
      </c>
      <c r="I1560">
        <f t="shared" si="53"/>
        <v>0</v>
      </c>
      <c r="J1560">
        <f>IF(AND('Raw Data'!F1555&gt;'Raw Data'!C1555, 'Raw Data'!L1555&gt;'Raw Data'!K1555), 'Raw Data'!F1555, 0)</f>
        <v>0</v>
      </c>
      <c r="K1560">
        <f>IF(AND('Raw Data'!F1555&lt;'Raw Data'!C1555, 'Raw Data'!L1555&lt;'Raw Data'!K1555), 'Raw Data'!C1555, 0)</f>
        <v>0</v>
      </c>
      <c r="L1560">
        <f>IF('Raw Data'!L1555-'Raw Data'!K1555&gt;3, 'Raw Data'!J1555, 0)</f>
        <v>0</v>
      </c>
      <c r="M1560">
        <f>IF('Raw Data'!K1555-'Raw Data'!L1555&gt;3, 'Raw Data'!I1555, 0)</f>
        <v>0</v>
      </c>
      <c r="N1560">
        <f>IF('Raw Data'!L1555-'Raw Data'!K1555&gt;3, 'Raw Data'!J1555, IF('Raw Data'!K1555-'Raw Data'!L1555&gt;3, 'Raw Data'!I1555, 0))</f>
        <v>0</v>
      </c>
      <c r="O1560">
        <f>IF(ISBLANK('Raw Data'!L1555), 0, IF(ABS('Raw Data'!L1555-'Raw Data'!K1555)&lt;4, 'Raw Data'!H1555, IF(ABS('Raw Data'!K1555-'Raw Data'!L1555)&lt;4, 'Raw Data'!G1555, 0)))</f>
        <v>0</v>
      </c>
      <c r="P1560">
        <f>SUM('Hidden Analysis'!E1561:H1561)</f>
        <v>0</v>
      </c>
      <c r="Q1560">
        <f>SUM('Hidden Analysis'!I1561:L1561)</f>
        <v>0</v>
      </c>
      <c r="R1560">
        <f>SUM('Hidden Analysis'!M1561:P1561)</f>
        <v>0</v>
      </c>
      <c r="S1560">
        <f>SUM('Hidden Analysis'!Q1561:R1561)</f>
        <v>0</v>
      </c>
      <c r="T1560">
        <f>IF(AND('Raw Data'!F1555&lt;1.5, 'Raw Data'!L1555&gt;'Raw Data'!K1555, 'Raw Data'!L1555-'Raw Data'!K1555&gt;3), 'Raw Data'!F1555, 0)</f>
        <v>0</v>
      </c>
      <c r="U1560">
        <f>IF(AND('Raw Data'!L1555-'Raw Data'!K1555&lt;4, 'Raw Data'!L1555&gt;'Raw Data'!K1555), 'Raw Data'!H1555, 0)</f>
        <v>0</v>
      </c>
      <c r="V1560">
        <f>IF(AND('Raw Data'!K1555-'Raw Data'!L1555&lt;4, 'Raw Data'!K1555&gt;'Raw Data'!L1555), 'Raw Data'!G1555, 0)</f>
        <v>0</v>
      </c>
      <c r="W1560">
        <f>SUM('Hidden Analysis'!S1561:T1561)</f>
        <v>0</v>
      </c>
      <c r="X1560">
        <f>SUM('Hidden Analysis'!U1561:V1561)</f>
        <v>0</v>
      </c>
    </row>
    <row r="1561" spans="1:24" x14ac:dyDescent="0.3">
      <c r="A1561" s="2">
        <f>'Raw Data'!M1556</f>
        <v>0</v>
      </c>
      <c r="B1561">
        <f>IF('Raw Data'!L1556&gt;'Raw Data'!K1556, 'Raw Data'!F1556, 0)</f>
        <v>0</v>
      </c>
      <c r="C1561">
        <f>IF('Raw Data'!K1556&gt;'Raw Data'!L1556, 'Raw Data'!C1556, 0)</f>
        <v>0</v>
      </c>
      <c r="D1561">
        <f t="shared" si="52"/>
        <v>0</v>
      </c>
      <c r="E1561">
        <f>SUM('Hidden Analysis'!A1562:B1562)</f>
        <v>0</v>
      </c>
      <c r="F1561">
        <f>SUM('Hidden Analysis'!C1562:D1562)</f>
        <v>0</v>
      </c>
      <c r="G1561">
        <f>IF(AND('Raw Data'!F1556&lt;'Raw Data'!C1556, 'Raw Data'!L1556&gt;'Raw Data'!K1556), 'Raw Data'!F1556, 0)</f>
        <v>0</v>
      </c>
      <c r="H1561">
        <f>IF(AND('Raw Data'!F1556&gt;'Raw Data'!C1556, 'Raw Data'!L1556&lt;'Raw Data'!K1556), 'Raw Data'!C1556, 0)</f>
        <v>0</v>
      </c>
      <c r="I1561">
        <f t="shared" si="53"/>
        <v>0</v>
      </c>
      <c r="J1561">
        <f>IF(AND('Raw Data'!F1556&gt;'Raw Data'!C1556, 'Raw Data'!L1556&gt;'Raw Data'!K1556), 'Raw Data'!F1556, 0)</f>
        <v>0</v>
      </c>
      <c r="K1561">
        <f>IF(AND('Raw Data'!F1556&lt;'Raw Data'!C1556, 'Raw Data'!L1556&lt;'Raw Data'!K1556), 'Raw Data'!C1556, 0)</f>
        <v>0</v>
      </c>
      <c r="L1561">
        <f>IF('Raw Data'!L1556-'Raw Data'!K1556&gt;3, 'Raw Data'!J1556, 0)</f>
        <v>0</v>
      </c>
      <c r="M1561">
        <f>IF('Raw Data'!K1556-'Raw Data'!L1556&gt;3, 'Raw Data'!I1556, 0)</f>
        <v>0</v>
      </c>
      <c r="N1561">
        <f>IF('Raw Data'!L1556-'Raw Data'!K1556&gt;3, 'Raw Data'!J1556, IF('Raw Data'!K1556-'Raw Data'!L1556&gt;3, 'Raw Data'!I1556, 0))</f>
        <v>0</v>
      </c>
      <c r="O1561">
        <f>IF(ISBLANK('Raw Data'!L1556), 0, IF(ABS('Raw Data'!L1556-'Raw Data'!K1556)&lt;4, 'Raw Data'!H1556, IF(ABS('Raw Data'!K1556-'Raw Data'!L1556)&lt;4, 'Raw Data'!G1556, 0)))</f>
        <v>0</v>
      </c>
      <c r="P1561">
        <f>SUM('Hidden Analysis'!E1562:H1562)</f>
        <v>0</v>
      </c>
      <c r="Q1561">
        <f>SUM('Hidden Analysis'!I1562:L1562)</f>
        <v>0</v>
      </c>
      <c r="R1561">
        <f>SUM('Hidden Analysis'!M1562:P1562)</f>
        <v>0</v>
      </c>
      <c r="S1561">
        <f>SUM('Hidden Analysis'!Q1562:R1562)</f>
        <v>0</v>
      </c>
      <c r="T1561">
        <f>IF(AND('Raw Data'!F1556&lt;1.5, 'Raw Data'!L1556&gt;'Raw Data'!K1556, 'Raw Data'!L1556-'Raw Data'!K1556&gt;3), 'Raw Data'!F1556, 0)</f>
        <v>0</v>
      </c>
      <c r="U1561">
        <f>IF(AND('Raw Data'!L1556-'Raw Data'!K1556&lt;4, 'Raw Data'!L1556&gt;'Raw Data'!K1556), 'Raw Data'!H1556, 0)</f>
        <v>0</v>
      </c>
      <c r="V1561">
        <f>IF(AND('Raw Data'!K1556-'Raw Data'!L1556&lt;4, 'Raw Data'!K1556&gt;'Raw Data'!L1556), 'Raw Data'!G1556, 0)</f>
        <v>0</v>
      </c>
      <c r="W1561">
        <f>SUM('Hidden Analysis'!S1562:T1562)</f>
        <v>0</v>
      </c>
      <c r="X1561">
        <f>SUM('Hidden Analysis'!U1562:V1562)</f>
        <v>0</v>
      </c>
    </row>
    <row r="1562" spans="1:24" x14ac:dyDescent="0.3">
      <c r="A1562" s="2">
        <f>'Raw Data'!M1557</f>
        <v>0</v>
      </c>
      <c r="B1562">
        <f>IF('Raw Data'!L1557&gt;'Raw Data'!K1557, 'Raw Data'!F1557, 0)</f>
        <v>0</v>
      </c>
      <c r="C1562">
        <f>IF('Raw Data'!K1557&gt;'Raw Data'!L1557, 'Raw Data'!C1557, 0)</f>
        <v>0</v>
      </c>
      <c r="D1562">
        <f t="shared" si="52"/>
        <v>0</v>
      </c>
      <c r="E1562">
        <f>SUM('Hidden Analysis'!A1563:B1563)</f>
        <v>0</v>
      </c>
      <c r="F1562">
        <f>SUM('Hidden Analysis'!C1563:D1563)</f>
        <v>0</v>
      </c>
      <c r="G1562">
        <f>IF(AND('Raw Data'!F1557&lt;'Raw Data'!C1557, 'Raw Data'!L1557&gt;'Raw Data'!K1557), 'Raw Data'!F1557, 0)</f>
        <v>0</v>
      </c>
      <c r="H1562">
        <f>IF(AND('Raw Data'!F1557&gt;'Raw Data'!C1557, 'Raw Data'!L1557&lt;'Raw Data'!K1557), 'Raw Data'!C1557, 0)</f>
        <v>0</v>
      </c>
      <c r="I1562">
        <f t="shared" si="53"/>
        <v>0</v>
      </c>
      <c r="J1562">
        <f>IF(AND('Raw Data'!F1557&gt;'Raw Data'!C1557, 'Raw Data'!L1557&gt;'Raw Data'!K1557), 'Raw Data'!F1557, 0)</f>
        <v>0</v>
      </c>
      <c r="K1562">
        <f>IF(AND('Raw Data'!F1557&lt;'Raw Data'!C1557, 'Raw Data'!L1557&lt;'Raw Data'!K1557), 'Raw Data'!C1557, 0)</f>
        <v>0</v>
      </c>
      <c r="L1562">
        <f>IF('Raw Data'!L1557-'Raw Data'!K1557&gt;3, 'Raw Data'!J1557, 0)</f>
        <v>0</v>
      </c>
      <c r="M1562">
        <f>IF('Raw Data'!K1557-'Raw Data'!L1557&gt;3, 'Raw Data'!I1557, 0)</f>
        <v>0</v>
      </c>
      <c r="N1562">
        <f>IF('Raw Data'!L1557-'Raw Data'!K1557&gt;3, 'Raw Data'!J1557, IF('Raw Data'!K1557-'Raw Data'!L1557&gt;3, 'Raw Data'!I1557, 0))</f>
        <v>0</v>
      </c>
      <c r="O1562">
        <f>IF(ISBLANK('Raw Data'!L1557), 0, IF(ABS('Raw Data'!L1557-'Raw Data'!K1557)&lt;4, 'Raw Data'!H1557, IF(ABS('Raw Data'!K1557-'Raw Data'!L1557)&lt;4, 'Raw Data'!G1557, 0)))</f>
        <v>0</v>
      </c>
      <c r="P1562">
        <f>SUM('Hidden Analysis'!E1563:H1563)</f>
        <v>0</v>
      </c>
      <c r="Q1562">
        <f>SUM('Hidden Analysis'!I1563:L1563)</f>
        <v>0</v>
      </c>
      <c r="R1562">
        <f>SUM('Hidden Analysis'!M1563:P1563)</f>
        <v>0</v>
      </c>
      <c r="S1562">
        <f>SUM('Hidden Analysis'!Q1563:R1563)</f>
        <v>0</v>
      </c>
      <c r="T1562">
        <f>IF(AND('Raw Data'!F1557&lt;1.5, 'Raw Data'!L1557&gt;'Raw Data'!K1557, 'Raw Data'!L1557-'Raw Data'!K1557&gt;3), 'Raw Data'!F1557, 0)</f>
        <v>0</v>
      </c>
      <c r="U1562">
        <f>IF(AND('Raw Data'!L1557-'Raw Data'!K1557&lt;4, 'Raw Data'!L1557&gt;'Raw Data'!K1557), 'Raw Data'!H1557, 0)</f>
        <v>0</v>
      </c>
      <c r="V1562">
        <f>IF(AND('Raw Data'!K1557-'Raw Data'!L1557&lt;4, 'Raw Data'!K1557&gt;'Raw Data'!L1557), 'Raw Data'!G1557, 0)</f>
        <v>0</v>
      </c>
      <c r="W1562">
        <f>SUM('Hidden Analysis'!S1563:T1563)</f>
        <v>0</v>
      </c>
      <c r="X1562">
        <f>SUM('Hidden Analysis'!U1563:V1563)</f>
        <v>0</v>
      </c>
    </row>
    <row r="1563" spans="1:24" x14ac:dyDescent="0.3">
      <c r="A1563" s="2">
        <f>'Raw Data'!M1558</f>
        <v>0</v>
      </c>
      <c r="B1563">
        <f>IF('Raw Data'!L1558&gt;'Raw Data'!K1558, 'Raw Data'!F1558, 0)</f>
        <v>0</v>
      </c>
      <c r="C1563">
        <f>IF('Raw Data'!K1558&gt;'Raw Data'!L1558, 'Raw Data'!C1558, 0)</f>
        <v>0</v>
      </c>
      <c r="D1563">
        <f t="shared" si="52"/>
        <v>0</v>
      </c>
      <c r="E1563">
        <f>SUM('Hidden Analysis'!A1564:B1564)</f>
        <v>0</v>
      </c>
      <c r="F1563">
        <f>SUM('Hidden Analysis'!C1564:D1564)</f>
        <v>0</v>
      </c>
      <c r="G1563">
        <f>IF(AND('Raw Data'!F1558&lt;'Raw Data'!C1558, 'Raw Data'!L1558&gt;'Raw Data'!K1558), 'Raw Data'!F1558, 0)</f>
        <v>0</v>
      </c>
      <c r="H1563">
        <f>IF(AND('Raw Data'!F1558&gt;'Raw Data'!C1558, 'Raw Data'!L1558&lt;'Raw Data'!K1558), 'Raw Data'!C1558, 0)</f>
        <v>0</v>
      </c>
      <c r="I1563">
        <f t="shared" si="53"/>
        <v>0</v>
      </c>
      <c r="J1563">
        <f>IF(AND('Raw Data'!F1558&gt;'Raw Data'!C1558, 'Raw Data'!L1558&gt;'Raw Data'!K1558), 'Raw Data'!F1558, 0)</f>
        <v>0</v>
      </c>
      <c r="K1563">
        <f>IF(AND('Raw Data'!F1558&lt;'Raw Data'!C1558, 'Raw Data'!L1558&lt;'Raw Data'!K1558), 'Raw Data'!C1558, 0)</f>
        <v>0</v>
      </c>
      <c r="L1563">
        <f>IF('Raw Data'!L1558-'Raw Data'!K1558&gt;3, 'Raw Data'!J1558, 0)</f>
        <v>0</v>
      </c>
      <c r="M1563">
        <f>IF('Raw Data'!K1558-'Raw Data'!L1558&gt;3, 'Raw Data'!I1558, 0)</f>
        <v>0</v>
      </c>
      <c r="N1563">
        <f>IF('Raw Data'!L1558-'Raw Data'!K1558&gt;3, 'Raw Data'!J1558, IF('Raw Data'!K1558-'Raw Data'!L1558&gt;3, 'Raw Data'!I1558, 0))</f>
        <v>0</v>
      </c>
      <c r="O1563">
        <f>IF(ISBLANK('Raw Data'!L1558), 0, IF(ABS('Raw Data'!L1558-'Raw Data'!K1558)&lt;4, 'Raw Data'!H1558, IF(ABS('Raw Data'!K1558-'Raw Data'!L1558)&lt;4, 'Raw Data'!G1558, 0)))</f>
        <v>0</v>
      </c>
      <c r="P1563">
        <f>SUM('Hidden Analysis'!E1564:H1564)</f>
        <v>0</v>
      </c>
      <c r="Q1563">
        <f>SUM('Hidden Analysis'!I1564:L1564)</f>
        <v>0</v>
      </c>
      <c r="R1563">
        <f>SUM('Hidden Analysis'!M1564:P1564)</f>
        <v>0</v>
      </c>
      <c r="S1563">
        <f>SUM('Hidden Analysis'!Q1564:R1564)</f>
        <v>0</v>
      </c>
      <c r="T1563">
        <f>IF(AND('Raw Data'!F1558&lt;1.5, 'Raw Data'!L1558&gt;'Raw Data'!K1558, 'Raw Data'!L1558-'Raw Data'!K1558&gt;3), 'Raw Data'!F1558, 0)</f>
        <v>0</v>
      </c>
      <c r="U1563">
        <f>IF(AND('Raw Data'!L1558-'Raw Data'!K1558&lt;4, 'Raw Data'!L1558&gt;'Raw Data'!K1558), 'Raw Data'!H1558, 0)</f>
        <v>0</v>
      </c>
      <c r="V1563">
        <f>IF(AND('Raw Data'!K1558-'Raw Data'!L1558&lt;4, 'Raw Data'!K1558&gt;'Raw Data'!L1558), 'Raw Data'!G1558, 0)</f>
        <v>0</v>
      </c>
      <c r="W1563">
        <f>SUM('Hidden Analysis'!S1564:T1564)</f>
        <v>0</v>
      </c>
      <c r="X1563">
        <f>SUM('Hidden Analysis'!U1564:V1564)</f>
        <v>0</v>
      </c>
    </row>
    <row r="1564" spans="1:24" x14ac:dyDescent="0.3">
      <c r="A1564" s="2">
        <f>'Raw Data'!M1559</f>
        <v>0</v>
      </c>
      <c r="B1564">
        <f>IF('Raw Data'!L1559&gt;'Raw Data'!K1559, 'Raw Data'!F1559, 0)</f>
        <v>0</v>
      </c>
      <c r="C1564">
        <f>IF('Raw Data'!K1559&gt;'Raw Data'!L1559, 'Raw Data'!C1559, 0)</f>
        <v>0</v>
      </c>
      <c r="D1564">
        <f t="shared" si="52"/>
        <v>0</v>
      </c>
      <c r="E1564">
        <f>SUM('Hidden Analysis'!A1565:B1565)</f>
        <v>0</v>
      </c>
      <c r="F1564">
        <f>SUM('Hidden Analysis'!C1565:D1565)</f>
        <v>0</v>
      </c>
      <c r="G1564">
        <f>IF(AND('Raw Data'!F1559&lt;'Raw Data'!C1559, 'Raw Data'!L1559&gt;'Raw Data'!K1559), 'Raw Data'!F1559, 0)</f>
        <v>0</v>
      </c>
      <c r="H1564">
        <f>IF(AND('Raw Data'!F1559&gt;'Raw Data'!C1559, 'Raw Data'!L1559&lt;'Raw Data'!K1559), 'Raw Data'!C1559, 0)</f>
        <v>0</v>
      </c>
      <c r="I1564">
        <f t="shared" si="53"/>
        <v>0</v>
      </c>
      <c r="J1564">
        <f>IF(AND('Raw Data'!F1559&gt;'Raw Data'!C1559, 'Raw Data'!L1559&gt;'Raw Data'!K1559), 'Raw Data'!F1559, 0)</f>
        <v>0</v>
      </c>
      <c r="K1564">
        <f>IF(AND('Raw Data'!F1559&lt;'Raw Data'!C1559, 'Raw Data'!L1559&lt;'Raw Data'!K1559), 'Raw Data'!C1559, 0)</f>
        <v>0</v>
      </c>
      <c r="L1564">
        <f>IF('Raw Data'!L1559-'Raw Data'!K1559&gt;3, 'Raw Data'!J1559, 0)</f>
        <v>0</v>
      </c>
      <c r="M1564">
        <f>IF('Raw Data'!K1559-'Raw Data'!L1559&gt;3, 'Raw Data'!I1559, 0)</f>
        <v>0</v>
      </c>
      <c r="N1564">
        <f>IF('Raw Data'!L1559-'Raw Data'!K1559&gt;3, 'Raw Data'!J1559, IF('Raw Data'!K1559-'Raw Data'!L1559&gt;3, 'Raw Data'!I1559, 0))</f>
        <v>0</v>
      </c>
      <c r="O1564">
        <f>IF(ISBLANK('Raw Data'!L1559), 0, IF(ABS('Raw Data'!L1559-'Raw Data'!K1559)&lt;4, 'Raw Data'!H1559, IF(ABS('Raw Data'!K1559-'Raw Data'!L1559)&lt;4, 'Raw Data'!G1559, 0)))</f>
        <v>0</v>
      </c>
      <c r="P1564">
        <f>SUM('Hidden Analysis'!E1565:H1565)</f>
        <v>0</v>
      </c>
      <c r="Q1564">
        <f>SUM('Hidden Analysis'!I1565:L1565)</f>
        <v>0</v>
      </c>
      <c r="R1564">
        <f>SUM('Hidden Analysis'!M1565:P1565)</f>
        <v>0</v>
      </c>
      <c r="S1564">
        <f>SUM('Hidden Analysis'!Q1565:R1565)</f>
        <v>0</v>
      </c>
      <c r="T1564">
        <f>IF(AND('Raw Data'!F1559&lt;1.5, 'Raw Data'!L1559&gt;'Raw Data'!K1559, 'Raw Data'!L1559-'Raw Data'!K1559&gt;3), 'Raw Data'!F1559, 0)</f>
        <v>0</v>
      </c>
      <c r="U1564">
        <f>IF(AND('Raw Data'!L1559-'Raw Data'!K1559&lt;4, 'Raw Data'!L1559&gt;'Raw Data'!K1559), 'Raw Data'!H1559, 0)</f>
        <v>0</v>
      </c>
      <c r="V1564">
        <f>IF(AND('Raw Data'!K1559-'Raw Data'!L1559&lt;4, 'Raw Data'!K1559&gt;'Raw Data'!L1559), 'Raw Data'!G1559, 0)</f>
        <v>0</v>
      </c>
      <c r="W1564">
        <f>SUM('Hidden Analysis'!S1565:T1565)</f>
        <v>0</v>
      </c>
      <c r="X1564">
        <f>SUM('Hidden Analysis'!U1565:V1565)</f>
        <v>0</v>
      </c>
    </row>
    <row r="1565" spans="1:24" x14ac:dyDescent="0.3">
      <c r="A1565" s="2">
        <f>'Raw Data'!M1560</f>
        <v>0</v>
      </c>
      <c r="B1565">
        <f>IF('Raw Data'!L1560&gt;'Raw Data'!K1560, 'Raw Data'!F1560, 0)</f>
        <v>0</v>
      </c>
      <c r="C1565">
        <f>IF('Raw Data'!K1560&gt;'Raw Data'!L1560, 'Raw Data'!C1560, 0)</f>
        <v>0</v>
      </c>
      <c r="D1565">
        <f t="shared" si="52"/>
        <v>0</v>
      </c>
      <c r="E1565">
        <f>SUM('Hidden Analysis'!A1566:B1566)</f>
        <v>0</v>
      </c>
      <c r="F1565">
        <f>SUM('Hidden Analysis'!C1566:D1566)</f>
        <v>0</v>
      </c>
      <c r="G1565">
        <f>IF(AND('Raw Data'!F1560&lt;'Raw Data'!C1560, 'Raw Data'!L1560&gt;'Raw Data'!K1560), 'Raw Data'!F1560, 0)</f>
        <v>0</v>
      </c>
      <c r="H1565">
        <f>IF(AND('Raw Data'!F1560&gt;'Raw Data'!C1560, 'Raw Data'!L1560&lt;'Raw Data'!K1560), 'Raw Data'!C1560, 0)</f>
        <v>0</v>
      </c>
      <c r="I1565">
        <f t="shared" si="53"/>
        <v>0</v>
      </c>
      <c r="J1565">
        <f>IF(AND('Raw Data'!F1560&gt;'Raw Data'!C1560, 'Raw Data'!L1560&gt;'Raw Data'!K1560), 'Raw Data'!F1560, 0)</f>
        <v>0</v>
      </c>
      <c r="K1565">
        <f>IF(AND('Raw Data'!F1560&lt;'Raw Data'!C1560, 'Raw Data'!L1560&lt;'Raw Data'!K1560), 'Raw Data'!C1560, 0)</f>
        <v>0</v>
      </c>
      <c r="L1565">
        <f>IF('Raw Data'!L1560-'Raw Data'!K1560&gt;3, 'Raw Data'!J1560, 0)</f>
        <v>0</v>
      </c>
      <c r="M1565">
        <f>IF('Raw Data'!K1560-'Raw Data'!L1560&gt;3, 'Raw Data'!I1560, 0)</f>
        <v>0</v>
      </c>
      <c r="N1565">
        <f>IF('Raw Data'!L1560-'Raw Data'!K1560&gt;3, 'Raw Data'!J1560, IF('Raw Data'!K1560-'Raw Data'!L1560&gt;3, 'Raw Data'!I1560, 0))</f>
        <v>0</v>
      </c>
      <c r="O1565">
        <f>IF(ISBLANK('Raw Data'!L1560), 0, IF(ABS('Raw Data'!L1560-'Raw Data'!K1560)&lt;4, 'Raw Data'!H1560, IF(ABS('Raw Data'!K1560-'Raw Data'!L1560)&lt;4, 'Raw Data'!G1560, 0)))</f>
        <v>0</v>
      </c>
      <c r="P1565">
        <f>SUM('Hidden Analysis'!E1566:H1566)</f>
        <v>0</v>
      </c>
      <c r="Q1565">
        <f>SUM('Hidden Analysis'!I1566:L1566)</f>
        <v>0</v>
      </c>
      <c r="R1565">
        <f>SUM('Hidden Analysis'!M1566:P1566)</f>
        <v>0</v>
      </c>
      <c r="S1565">
        <f>SUM('Hidden Analysis'!Q1566:R1566)</f>
        <v>0</v>
      </c>
      <c r="T1565">
        <f>IF(AND('Raw Data'!F1560&lt;1.5, 'Raw Data'!L1560&gt;'Raw Data'!K1560, 'Raw Data'!L1560-'Raw Data'!K1560&gt;3), 'Raw Data'!F1560, 0)</f>
        <v>0</v>
      </c>
      <c r="U1565">
        <f>IF(AND('Raw Data'!L1560-'Raw Data'!K1560&lt;4, 'Raw Data'!L1560&gt;'Raw Data'!K1560), 'Raw Data'!H1560, 0)</f>
        <v>0</v>
      </c>
      <c r="V1565">
        <f>IF(AND('Raw Data'!K1560-'Raw Data'!L1560&lt;4, 'Raw Data'!K1560&gt;'Raw Data'!L1560), 'Raw Data'!G1560, 0)</f>
        <v>0</v>
      </c>
      <c r="W1565">
        <f>SUM('Hidden Analysis'!S1566:T1566)</f>
        <v>0</v>
      </c>
      <c r="X1565">
        <f>SUM('Hidden Analysis'!U1566:V1566)</f>
        <v>0</v>
      </c>
    </row>
    <row r="1566" spans="1:24" x14ac:dyDescent="0.3">
      <c r="A1566" s="2">
        <f>'Raw Data'!M1561</f>
        <v>0</v>
      </c>
      <c r="B1566">
        <f>IF('Raw Data'!L1561&gt;'Raw Data'!K1561, 'Raw Data'!F1561, 0)</f>
        <v>0</v>
      </c>
      <c r="C1566">
        <f>IF('Raw Data'!K1561&gt;'Raw Data'!L1561, 'Raw Data'!C1561, 0)</f>
        <v>0</v>
      </c>
      <c r="D1566">
        <f t="shared" si="52"/>
        <v>0</v>
      </c>
      <c r="E1566">
        <f>SUM('Hidden Analysis'!A1567:B1567)</f>
        <v>0</v>
      </c>
      <c r="F1566">
        <f>SUM('Hidden Analysis'!C1567:D1567)</f>
        <v>0</v>
      </c>
      <c r="G1566">
        <f>IF(AND('Raw Data'!F1561&lt;'Raw Data'!C1561, 'Raw Data'!L1561&gt;'Raw Data'!K1561), 'Raw Data'!F1561, 0)</f>
        <v>0</v>
      </c>
      <c r="H1566">
        <f>IF(AND('Raw Data'!F1561&gt;'Raw Data'!C1561, 'Raw Data'!L1561&lt;'Raw Data'!K1561), 'Raw Data'!C1561, 0)</f>
        <v>0</v>
      </c>
      <c r="I1566">
        <f t="shared" si="53"/>
        <v>0</v>
      </c>
      <c r="J1566">
        <f>IF(AND('Raw Data'!F1561&gt;'Raw Data'!C1561, 'Raw Data'!L1561&gt;'Raw Data'!K1561), 'Raw Data'!F1561, 0)</f>
        <v>0</v>
      </c>
      <c r="K1566">
        <f>IF(AND('Raw Data'!F1561&lt;'Raw Data'!C1561, 'Raw Data'!L1561&lt;'Raw Data'!K1561), 'Raw Data'!C1561, 0)</f>
        <v>0</v>
      </c>
      <c r="L1566">
        <f>IF('Raw Data'!L1561-'Raw Data'!K1561&gt;3, 'Raw Data'!J1561, 0)</f>
        <v>0</v>
      </c>
      <c r="M1566">
        <f>IF('Raw Data'!K1561-'Raw Data'!L1561&gt;3, 'Raw Data'!I1561, 0)</f>
        <v>0</v>
      </c>
      <c r="N1566">
        <f>IF('Raw Data'!L1561-'Raw Data'!K1561&gt;3, 'Raw Data'!J1561, IF('Raw Data'!K1561-'Raw Data'!L1561&gt;3, 'Raw Data'!I1561, 0))</f>
        <v>0</v>
      </c>
      <c r="O1566">
        <f>IF(ISBLANK('Raw Data'!L1561), 0, IF(ABS('Raw Data'!L1561-'Raw Data'!K1561)&lt;4, 'Raw Data'!H1561, IF(ABS('Raw Data'!K1561-'Raw Data'!L1561)&lt;4, 'Raw Data'!G1561, 0)))</f>
        <v>0</v>
      </c>
      <c r="P1566">
        <f>SUM('Hidden Analysis'!E1567:H1567)</f>
        <v>0</v>
      </c>
      <c r="Q1566">
        <f>SUM('Hidden Analysis'!I1567:L1567)</f>
        <v>0</v>
      </c>
      <c r="R1566">
        <f>SUM('Hidden Analysis'!M1567:P1567)</f>
        <v>0</v>
      </c>
      <c r="S1566">
        <f>SUM('Hidden Analysis'!Q1567:R1567)</f>
        <v>0</v>
      </c>
      <c r="T1566">
        <f>IF(AND('Raw Data'!F1561&lt;1.5, 'Raw Data'!L1561&gt;'Raw Data'!K1561, 'Raw Data'!L1561-'Raw Data'!K1561&gt;3), 'Raw Data'!F1561, 0)</f>
        <v>0</v>
      </c>
      <c r="U1566">
        <f>IF(AND('Raw Data'!L1561-'Raw Data'!K1561&lt;4, 'Raw Data'!L1561&gt;'Raw Data'!K1561), 'Raw Data'!H1561, 0)</f>
        <v>0</v>
      </c>
      <c r="V1566">
        <f>IF(AND('Raw Data'!K1561-'Raw Data'!L1561&lt;4, 'Raw Data'!K1561&gt;'Raw Data'!L1561), 'Raw Data'!G1561, 0)</f>
        <v>0</v>
      </c>
      <c r="W1566">
        <f>SUM('Hidden Analysis'!S1567:T1567)</f>
        <v>0</v>
      </c>
      <c r="X1566">
        <f>SUM('Hidden Analysis'!U1567:V1567)</f>
        <v>0</v>
      </c>
    </row>
    <row r="1567" spans="1:24" x14ac:dyDescent="0.3">
      <c r="A1567" s="2">
        <f>'Raw Data'!M1562</f>
        <v>0</v>
      </c>
      <c r="B1567">
        <f>IF('Raw Data'!L1562&gt;'Raw Data'!K1562, 'Raw Data'!F1562, 0)</f>
        <v>0</v>
      </c>
      <c r="C1567">
        <f>IF('Raw Data'!K1562&gt;'Raw Data'!L1562, 'Raw Data'!C1562, 0)</f>
        <v>0</v>
      </c>
      <c r="D1567">
        <f t="shared" si="52"/>
        <v>0</v>
      </c>
      <c r="E1567">
        <f>SUM('Hidden Analysis'!A1568:B1568)</f>
        <v>0</v>
      </c>
      <c r="F1567">
        <f>SUM('Hidden Analysis'!C1568:D1568)</f>
        <v>0</v>
      </c>
      <c r="G1567">
        <f>IF(AND('Raw Data'!F1562&lt;'Raw Data'!C1562, 'Raw Data'!L1562&gt;'Raw Data'!K1562), 'Raw Data'!F1562, 0)</f>
        <v>0</v>
      </c>
      <c r="H1567">
        <f>IF(AND('Raw Data'!F1562&gt;'Raw Data'!C1562, 'Raw Data'!L1562&lt;'Raw Data'!K1562), 'Raw Data'!C1562, 0)</f>
        <v>0</v>
      </c>
      <c r="I1567">
        <f t="shared" si="53"/>
        <v>0</v>
      </c>
      <c r="J1567">
        <f>IF(AND('Raw Data'!F1562&gt;'Raw Data'!C1562, 'Raw Data'!L1562&gt;'Raw Data'!K1562), 'Raw Data'!F1562, 0)</f>
        <v>0</v>
      </c>
      <c r="K1567">
        <f>IF(AND('Raw Data'!F1562&lt;'Raw Data'!C1562, 'Raw Data'!L1562&lt;'Raw Data'!K1562), 'Raw Data'!C1562, 0)</f>
        <v>0</v>
      </c>
      <c r="L1567">
        <f>IF('Raw Data'!L1562-'Raw Data'!K1562&gt;3, 'Raw Data'!J1562, 0)</f>
        <v>0</v>
      </c>
      <c r="M1567">
        <f>IF('Raw Data'!K1562-'Raw Data'!L1562&gt;3, 'Raw Data'!I1562, 0)</f>
        <v>0</v>
      </c>
      <c r="N1567">
        <f>IF('Raw Data'!L1562-'Raw Data'!K1562&gt;3, 'Raw Data'!J1562, IF('Raw Data'!K1562-'Raw Data'!L1562&gt;3, 'Raw Data'!I1562, 0))</f>
        <v>0</v>
      </c>
      <c r="O1567">
        <f>IF(ISBLANK('Raw Data'!L1562), 0, IF(ABS('Raw Data'!L1562-'Raw Data'!K1562)&lt;4, 'Raw Data'!H1562, IF(ABS('Raw Data'!K1562-'Raw Data'!L1562)&lt;4, 'Raw Data'!G1562, 0)))</f>
        <v>0</v>
      </c>
      <c r="P1567">
        <f>SUM('Hidden Analysis'!E1568:H1568)</f>
        <v>0</v>
      </c>
      <c r="Q1567">
        <f>SUM('Hidden Analysis'!I1568:L1568)</f>
        <v>0</v>
      </c>
      <c r="R1567">
        <f>SUM('Hidden Analysis'!M1568:P1568)</f>
        <v>0</v>
      </c>
      <c r="S1567">
        <f>SUM('Hidden Analysis'!Q1568:R1568)</f>
        <v>0</v>
      </c>
      <c r="T1567">
        <f>IF(AND('Raw Data'!F1562&lt;1.5, 'Raw Data'!L1562&gt;'Raw Data'!K1562, 'Raw Data'!L1562-'Raw Data'!K1562&gt;3), 'Raw Data'!F1562, 0)</f>
        <v>0</v>
      </c>
      <c r="U1567">
        <f>IF(AND('Raw Data'!L1562-'Raw Data'!K1562&lt;4, 'Raw Data'!L1562&gt;'Raw Data'!K1562), 'Raw Data'!H1562, 0)</f>
        <v>0</v>
      </c>
      <c r="V1567">
        <f>IF(AND('Raw Data'!K1562-'Raw Data'!L1562&lt;4, 'Raw Data'!K1562&gt;'Raw Data'!L1562), 'Raw Data'!G1562, 0)</f>
        <v>0</v>
      </c>
      <c r="W1567">
        <f>SUM('Hidden Analysis'!S1568:T1568)</f>
        <v>0</v>
      </c>
      <c r="X1567">
        <f>SUM('Hidden Analysis'!U1568:V1568)</f>
        <v>0</v>
      </c>
    </row>
    <row r="1568" spans="1:24" x14ac:dyDescent="0.3">
      <c r="A1568" s="2">
        <f>'Raw Data'!M1563</f>
        <v>0</v>
      </c>
      <c r="B1568">
        <f>IF('Raw Data'!L1563&gt;'Raw Data'!K1563, 'Raw Data'!F1563, 0)</f>
        <v>0</v>
      </c>
      <c r="C1568">
        <f>IF('Raw Data'!K1563&gt;'Raw Data'!L1563, 'Raw Data'!C1563, 0)</f>
        <v>0</v>
      </c>
      <c r="D1568">
        <f t="shared" si="52"/>
        <v>0</v>
      </c>
      <c r="E1568">
        <f>SUM('Hidden Analysis'!A1569:B1569)</f>
        <v>0</v>
      </c>
      <c r="F1568">
        <f>SUM('Hidden Analysis'!C1569:D1569)</f>
        <v>0</v>
      </c>
      <c r="G1568">
        <f>IF(AND('Raw Data'!F1563&lt;'Raw Data'!C1563, 'Raw Data'!L1563&gt;'Raw Data'!K1563), 'Raw Data'!F1563, 0)</f>
        <v>0</v>
      </c>
      <c r="H1568">
        <f>IF(AND('Raw Data'!F1563&gt;'Raw Data'!C1563, 'Raw Data'!L1563&lt;'Raw Data'!K1563), 'Raw Data'!C1563, 0)</f>
        <v>0</v>
      </c>
      <c r="I1568">
        <f t="shared" si="53"/>
        <v>0</v>
      </c>
      <c r="J1568">
        <f>IF(AND('Raw Data'!F1563&gt;'Raw Data'!C1563, 'Raw Data'!L1563&gt;'Raw Data'!K1563), 'Raw Data'!F1563, 0)</f>
        <v>0</v>
      </c>
      <c r="K1568">
        <f>IF(AND('Raw Data'!F1563&lt;'Raw Data'!C1563, 'Raw Data'!L1563&lt;'Raw Data'!K1563), 'Raw Data'!C1563, 0)</f>
        <v>0</v>
      </c>
      <c r="L1568">
        <f>IF('Raw Data'!L1563-'Raw Data'!K1563&gt;3, 'Raw Data'!J1563, 0)</f>
        <v>0</v>
      </c>
      <c r="M1568">
        <f>IF('Raw Data'!K1563-'Raw Data'!L1563&gt;3, 'Raw Data'!I1563, 0)</f>
        <v>0</v>
      </c>
      <c r="N1568">
        <f>IF('Raw Data'!L1563-'Raw Data'!K1563&gt;3, 'Raw Data'!J1563, IF('Raw Data'!K1563-'Raw Data'!L1563&gt;3, 'Raw Data'!I1563, 0))</f>
        <v>0</v>
      </c>
      <c r="O1568">
        <f>IF(ISBLANK('Raw Data'!L1563), 0, IF(ABS('Raw Data'!L1563-'Raw Data'!K1563)&lt;4, 'Raw Data'!H1563, IF(ABS('Raw Data'!K1563-'Raw Data'!L1563)&lt;4, 'Raw Data'!G1563, 0)))</f>
        <v>0</v>
      </c>
      <c r="P1568">
        <f>SUM('Hidden Analysis'!E1569:H1569)</f>
        <v>0</v>
      </c>
      <c r="Q1568">
        <f>SUM('Hidden Analysis'!I1569:L1569)</f>
        <v>0</v>
      </c>
      <c r="R1568">
        <f>SUM('Hidden Analysis'!M1569:P1569)</f>
        <v>0</v>
      </c>
      <c r="S1568">
        <f>SUM('Hidden Analysis'!Q1569:R1569)</f>
        <v>0</v>
      </c>
      <c r="T1568">
        <f>IF(AND('Raw Data'!F1563&lt;1.5, 'Raw Data'!L1563&gt;'Raw Data'!K1563, 'Raw Data'!L1563-'Raw Data'!K1563&gt;3), 'Raw Data'!F1563, 0)</f>
        <v>0</v>
      </c>
      <c r="U1568">
        <f>IF(AND('Raw Data'!L1563-'Raw Data'!K1563&lt;4, 'Raw Data'!L1563&gt;'Raw Data'!K1563), 'Raw Data'!H1563, 0)</f>
        <v>0</v>
      </c>
      <c r="V1568">
        <f>IF(AND('Raw Data'!K1563-'Raw Data'!L1563&lt;4, 'Raw Data'!K1563&gt;'Raw Data'!L1563), 'Raw Data'!G1563, 0)</f>
        <v>0</v>
      </c>
      <c r="W1568">
        <f>SUM('Hidden Analysis'!S1569:T1569)</f>
        <v>0</v>
      </c>
      <c r="X1568">
        <f>SUM('Hidden Analysis'!U1569:V1569)</f>
        <v>0</v>
      </c>
    </row>
    <row r="1569" spans="1:24" x14ac:dyDescent="0.3">
      <c r="A1569" s="2">
        <f>'Raw Data'!M1564</f>
        <v>0</v>
      </c>
      <c r="B1569">
        <f>IF('Raw Data'!L1564&gt;'Raw Data'!K1564, 'Raw Data'!F1564, 0)</f>
        <v>0</v>
      </c>
      <c r="C1569">
        <f>IF('Raw Data'!K1564&gt;'Raw Data'!L1564, 'Raw Data'!C1564, 0)</f>
        <v>0</v>
      </c>
      <c r="D1569">
        <f t="shared" si="52"/>
        <v>0</v>
      </c>
      <c r="E1569">
        <f>SUM('Hidden Analysis'!A1570:B1570)</f>
        <v>0</v>
      </c>
      <c r="F1569">
        <f>SUM('Hidden Analysis'!C1570:D1570)</f>
        <v>0</v>
      </c>
      <c r="G1569">
        <f>IF(AND('Raw Data'!F1564&lt;'Raw Data'!C1564, 'Raw Data'!L1564&gt;'Raw Data'!K1564), 'Raw Data'!F1564, 0)</f>
        <v>0</v>
      </c>
      <c r="H1569">
        <f>IF(AND('Raw Data'!F1564&gt;'Raw Data'!C1564, 'Raw Data'!L1564&lt;'Raw Data'!K1564), 'Raw Data'!C1564, 0)</f>
        <v>0</v>
      </c>
      <c r="I1569">
        <f t="shared" si="53"/>
        <v>0</v>
      </c>
      <c r="J1569">
        <f>IF(AND('Raw Data'!F1564&gt;'Raw Data'!C1564, 'Raw Data'!L1564&gt;'Raw Data'!K1564), 'Raw Data'!F1564, 0)</f>
        <v>0</v>
      </c>
      <c r="K1569">
        <f>IF(AND('Raw Data'!F1564&lt;'Raw Data'!C1564, 'Raw Data'!L1564&lt;'Raw Data'!K1564), 'Raw Data'!C1564, 0)</f>
        <v>0</v>
      </c>
      <c r="L1569">
        <f>IF('Raw Data'!L1564-'Raw Data'!K1564&gt;3, 'Raw Data'!J1564, 0)</f>
        <v>0</v>
      </c>
      <c r="M1569">
        <f>IF('Raw Data'!K1564-'Raw Data'!L1564&gt;3, 'Raw Data'!I1564, 0)</f>
        <v>0</v>
      </c>
      <c r="N1569">
        <f>IF('Raw Data'!L1564-'Raw Data'!K1564&gt;3, 'Raw Data'!J1564, IF('Raw Data'!K1564-'Raw Data'!L1564&gt;3, 'Raw Data'!I1564, 0))</f>
        <v>0</v>
      </c>
      <c r="O1569">
        <f>IF(ISBLANK('Raw Data'!L1564), 0, IF(ABS('Raw Data'!L1564-'Raw Data'!K1564)&lt;4, 'Raw Data'!H1564, IF(ABS('Raw Data'!K1564-'Raw Data'!L1564)&lt;4, 'Raw Data'!G1564, 0)))</f>
        <v>0</v>
      </c>
      <c r="P1569">
        <f>SUM('Hidden Analysis'!E1570:H1570)</f>
        <v>0</v>
      </c>
      <c r="Q1569">
        <f>SUM('Hidden Analysis'!I1570:L1570)</f>
        <v>0</v>
      </c>
      <c r="R1569">
        <f>SUM('Hidden Analysis'!M1570:P1570)</f>
        <v>0</v>
      </c>
      <c r="S1569">
        <f>SUM('Hidden Analysis'!Q1570:R1570)</f>
        <v>0</v>
      </c>
      <c r="T1569">
        <f>IF(AND('Raw Data'!F1564&lt;1.5, 'Raw Data'!L1564&gt;'Raw Data'!K1564, 'Raw Data'!L1564-'Raw Data'!K1564&gt;3), 'Raw Data'!F1564, 0)</f>
        <v>0</v>
      </c>
      <c r="U1569">
        <f>IF(AND('Raw Data'!L1564-'Raw Data'!K1564&lt;4, 'Raw Data'!L1564&gt;'Raw Data'!K1564), 'Raw Data'!H1564, 0)</f>
        <v>0</v>
      </c>
      <c r="V1569">
        <f>IF(AND('Raw Data'!K1564-'Raw Data'!L1564&lt;4, 'Raw Data'!K1564&gt;'Raw Data'!L1564), 'Raw Data'!G1564, 0)</f>
        <v>0</v>
      </c>
      <c r="W1569">
        <f>SUM('Hidden Analysis'!S1570:T1570)</f>
        <v>0</v>
      </c>
      <c r="X1569">
        <f>SUM('Hidden Analysis'!U1570:V1570)</f>
        <v>0</v>
      </c>
    </row>
    <row r="1570" spans="1:24" x14ac:dyDescent="0.3">
      <c r="A1570" s="2">
        <f>'Raw Data'!M1565</f>
        <v>0</v>
      </c>
      <c r="B1570">
        <f>IF('Raw Data'!L1565&gt;'Raw Data'!K1565, 'Raw Data'!F1565, 0)</f>
        <v>0</v>
      </c>
      <c r="C1570">
        <f>IF('Raw Data'!K1565&gt;'Raw Data'!L1565, 'Raw Data'!C1565, 0)</f>
        <v>0</v>
      </c>
      <c r="D1570">
        <f t="shared" si="52"/>
        <v>0</v>
      </c>
      <c r="E1570">
        <f>SUM('Hidden Analysis'!A1571:B1571)</f>
        <v>0</v>
      </c>
      <c r="F1570">
        <f>SUM('Hidden Analysis'!C1571:D1571)</f>
        <v>0</v>
      </c>
      <c r="G1570">
        <f>IF(AND('Raw Data'!F1565&lt;'Raw Data'!C1565, 'Raw Data'!L1565&gt;'Raw Data'!K1565), 'Raw Data'!F1565, 0)</f>
        <v>0</v>
      </c>
      <c r="H1570">
        <f>IF(AND('Raw Data'!F1565&gt;'Raw Data'!C1565, 'Raw Data'!L1565&lt;'Raw Data'!K1565), 'Raw Data'!C1565, 0)</f>
        <v>0</v>
      </c>
      <c r="I1570">
        <f t="shared" si="53"/>
        <v>0</v>
      </c>
      <c r="J1570">
        <f>IF(AND('Raw Data'!F1565&gt;'Raw Data'!C1565, 'Raw Data'!L1565&gt;'Raw Data'!K1565), 'Raw Data'!F1565, 0)</f>
        <v>0</v>
      </c>
      <c r="K1570">
        <f>IF(AND('Raw Data'!F1565&lt;'Raw Data'!C1565, 'Raw Data'!L1565&lt;'Raw Data'!K1565), 'Raw Data'!C1565, 0)</f>
        <v>0</v>
      </c>
      <c r="L1570">
        <f>IF('Raw Data'!L1565-'Raw Data'!K1565&gt;3, 'Raw Data'!J1565, 0)</f>
        <v>0</v>
      </c>
      <c r="M1570">
        <f>IF('Raw Data'!K1565-'Raw Data'!L1565&gt;3, 'Raw Data'!I1565, 0)</f>
        <v>0</v>
      </c>
      <c r="N1570">
        <f>IF('Raw Data'!L1565-'Raw Data'!K1565&gt;3, 'Raw Data'!J1565, IF('Raw Data'!K1565-'Raw Data'!L1565&gt;3, 'Raw Data'!I1565, 0))</f>
        <v>0</v>
      </c>
      <c r="O1570">
        <f>IF(ISBLANK('Raw Data'!L1565), 0, IF(ABS('Raw Data'!L1565-'Raw Data'!K1565)&lt;4, 'Raw Data'!H1565, IF(ABS('Raw Data'!K1565-'Raw Data'!L1565)&lt;4, 'Raw Data'!G1565, 0)))</f>
        <v>0</v>
      </c>
      <c r="P1570">
        <f>SUM('Hidden Analysis'!E1571:H1571)</f>
        <v>0</v>
      </c>
      <c r="Q1570">
        <f>SUM('Hidden Analysis'!I1571:L1571)</f>
        <v>0</v>
      </c>
      <c r="R1570">
        <f>SUM('Hidden Analysis'!M1571:P1571)</f>
        <v>0</v>
      </c>
      <c r="S1570">
        <f>SUM('Hidden Analysis'!Q1571:R1571)</f>
        <v>0</v>
      </c>
      <c r="T1570">
        <f>IF(AND('Raw Data'!F1565&lt;1.5, 'Raw Data'!L1565&gt;'Raw Data'!K1565, 'Raw Data'!L1565-'Raw Data'!K1565&gt;3), 'Raw Data'!F1565, 0)</f>
        <v>0</v>
      </c>
      <c r="U1570">
        <f>IF(AND('Raw Data'!L1565-'Raw Data'!K1565&lt;4, 'Raw Data'!L1565&gt;'Raw Data'!K1565), 'Raw Data'!H1565, 0)</f>
        <v>0</v>
      </c>
      <c r="V1570">
        <f>IF(AND('Raw Data'!K1565-'Raw Data'!L1565&lt;4, 'Raw Data'!K1565&gt;'Raw Data'!L1565), 'Raw Data'!G1565, 0)</f>
        <v>0</v>
      </c>
      <c r="W1570">
        <f>SUM('Hidden Analysis'!S1571:T1571)</f>
        <v>0</v>
      </c>
      <c r="X1570">
        <f>SUM('Hidden Analysis'!U1571:V1571)</f>
        <v>0</v>
      </c>
    </row>
    <row r="1571" spans="1:24" x14ac:dyDescent="0.3">
      <c r="A1571" s="2">
        <f>'Raw Data'!M1566</f>
        <v>0</v>
      </c>
      <c r="B1571">
        <f>IF('Raw Data'!L1566&gt;'Raw Data'!K1566, 'Raw Data'!F1566, 0)</f>
        <v>0</v>
      </c>
      <c r="C1571">
        <f>IF('Raw Data'!K1566&gt;'Raw Data'!L1566, 'Raw Data'!C1566, 0)</f>
        <v>0</v>
      </c>
      <c r="D1571">
        <f t="shared" si="52"/>
        <v>0</v>
      </c>
      <c r="E1571">
        <f>SUM('Hidden Analysis'!A1572:B1572)</f>
        <v>0</v>
      </c>
      <c r="F1571">
        <f>SUM('Hidden Analysis'!C1572:D1572)</f>
        <v>0</v>
      </c>
      <c r="G1571">
        <f>IF(AND('Raw Data'!F1566&lt;'Raw Data'!C1566, 'Raw Data'!L1566&gt;'Raw Data'!K1566), 'Raw Data'!F1566, 0)</f>
        <v>0</v>
      </c>
      <c r="H1571">
        <f>IF(AND('Raw Data'!F1566&gt;'Raw Data'!C1566, 'Raw Data'!L1566&lt;'Raw Data'!K1566), 'Raw Data'!C1566, 0)</f>
        <v>0</v>
      </c>
      <c r="I1571">
        <f t="shared" si="53"/>
        <v>0</v>
      </c>
      <c r="J1571">
        <f>IF(AND('Raw Data'!F1566&gt;'Raw Data'!C1566, 'Raw Data'!L1566&gt;'Raw Data'!K1566), 'Raw Data'!F1566, 0)</f>
        <v>0</v>
      </c>
      <c r="K1571">
        <f>IF(AND('Raw Data'!F1566&lt;'Raw Data'!C1566, 'Raw Data'!L1566&lt;'Raw Data'!K1566), 'Raw Data'!C1566, 0)</f>
        <v>0</v>
      </c>
      <c r="L1571">
        <f>IF('Raw Data'!L1566-'Raw Data'!K1566&gt;3, 'Raw Data'!J1566, 0)</f>
        <v>0</v>
      </c>
      <c r="M1571">
        <f>IF('Raw Data'!K1566-'Raw Data'!L1566&gt;3, 'Raw Data'!I1566, 0)</f>
        <v>0</v>
      </c>
      <c r="N1571">
        <f>IF('Raw Data'!L1566-'Raw Data'!K1566&gt;3, 'Raw Data'!J1566, IF('Raw Data'!K1566-'Raw Data'!L1566&gt;3, 'Raw Data'!I1566, 0))</f>
        <v>0</v>
      </c>
      <c r="O1571">
        <f>IF(ISBLANK('Raw Data'!L1566), 0, IF(ABS('Raw Data'!L1566-'Raw Data'!K1566)&lt;4, 'Raw Data'!H1566, IF(ABS('Raw Data'!K1566-'Raw Data'!L1566)&lt;4, 'Raw Data'!G1566, 0)))</f>
        <v>0</v>
      </c>
      <c r="P1571">
        <f>SUM('Hidden Analysis'!E1572:H1572)</f>
        <v>0</v>
      </c>
      <c r="Q1571">
        <f>SUM('Hidden Analysis'!I1572:L1572)</f>
        <v>0</v>
      </c>
      <c r="R1571">
        <f>SUM('Hidden Analysis'!M1572:P1572)</f>
        <v>0</v>
      </c>
      <c r="S1571">
        <f>SUM('Hidden Analysis'!Q1572:R1572)</f>
        <v>0</v>
      </c>
      <c r="T1571">
        <f>IF(AND('Raw Data'!F1566&lt;1.5, 'Raw Data'!L1566&gt;'Raw Data'!K1566, 'Raw Data'!L1566-'Raw Data'!K1566&gt;3), 'Raw Data'!F1566, 0)</f>
        <v>0</v>
      </c>
      <c r="U1571">
        <f>IF(AND('Raw Data'!L1566-'Raw Data'!K1566&lt;4, 'Raw Data'!L1566&gt;'Raw Data'!K1566), 'Raw Data'!H1566, 0)</f>
        <v>0</v>
      </c>
      <c r="V1571">
        <f>IF(AND('Raw Data'!K1566-'Raw Data'!L1566&lt;4, 'Raw Data'!K1566&gt;'Raw Data'!L1566), 'Raw Data'!G1566, 0)</f>
        <v>0</v>
      </c>
      <c r="W1571">
        <f>SUM('Hidden Analysis'!S1572:T1572)</f>
        <v>0</v>
      </c>
      <c r="X1571">
        <f>SUM('Hidden Analysis'!U1572:V1572)</f>
        <v>0</v>
      </c>
    </row>
    <row r="1572" spans="1:24" x14ac:dyDescent="0.3">
      <c r="A1572" s="2">
        <f>'Raw Data'!M1567</f>
        <v>0</v>
      </c>
      <c r="B1572">
        <f>IF('Raw Data'!L1567&gt;'Raw Data'!K1567, 'Raw Data'!F1567, 0)</f>
        <v>0</v>
      </c>
      <c r="C1572">
        <f>IF('Raw Data'!K1567&gt;'Raw Data'!L1567, 'Raw Data'!C1567, 0)</f>
        <v>0</v>
      </c>
      <c r="D1572">
        <f t="shared" si="52"/>
        <v>0</v>
      </c>
      <c r="E1572">
        <f>SUM('Hidden Analysis'!A1573:B1573)</f>
        <v>0</v>
      </c>
      <c r="F1572">
        <f>SUM('Hidden Analysis'!C1573:D1573)</f>
        <v>0</v>
      </c>
      <c r="G1572">
        <f>IF(AND('Raw Data'!F1567&lt;'Raw Data'!C1567, 'Raw Data'!L1567&gt;'Raw Data'!K1567), 'Raw Data'!F1567, 0)</f>
        <v>0</v>
      </c>
      <c r="H1572">
        <f>IF(AND('Raw Data'!F1567&gt;'Raw Data'!C1567, 'Raw Data'!L1567&lt;'Raw Data'!K1567), 'Raw Data'!C1567, 0)</f>
        <v>0</v>
      </c>
      <c r="I1572">
        <f t="shared" si="53"/>
        <v>0</v>
      </c>
      <c r="J1572">
        <f>IF(AND('Raw Data'!F1567&gt;'Raw Data'!C1567, 'Raw Data'!L1567&gt;'Raw Data'!K1567), 'Raw Data'!F1567, 0)</f>
        <v>0</v>
      </c>
      <c r="K1572">
        <f>IF(AND('Raw Data'!F1567&lt;'Raw Data'!C1567, 'Raw Data'!L1567&lt;'Raw Data'!K1567), 'Raw Data'!C1567, 0)</f>
        <v>0</v>
      </c>
      <c r="L1572">
        <f>IF('Raw Data'!L1567-'Raw Data'!K1567&gt;3, 'Raw Data'!J1567, 0)</f>
        <v>0</v>
      </c>
      <c r="M1572">
        <f>IF('Raw Data'!K1567-'Raw Data'!L1567&gt;3, 'Raw Data'!I1567, 0)</f>
        <v>0</v>
      </c>
      <c r="N1572">
        <f>IF('Raw Data'!L1567-'Raw Data'!K1567&gt;3, 'Raw Data'!J1567, IF('Raw Data'!K1567-'Raw Data'!L1567&gt;3, 'Raw Data'!I1567, 0))</f>
        <v>0</v>
      </c>
      <c r="O1572">
        <f>IF(ISBLANK('Raw Data'!L1567), 0, IF(ABS('Raw Data'!L1567-'Raw Data'!K1567)&lt;4, 'Raw Data'!H1567, IF(ABS('Raw Data'!K1567-'Raw Data'!L1567)&lt;4, 'Raw Data'!G1567, 0)))</f>
        <v>0</v>
      </c>
      <c r="P1572">
        <f>SUM('Hidden Analysis'!E1573:H1573)</f>
        <v>0</v>
      </c>
      <c r="Q1572">
        <f>SUM('Hidden Analysis'!I1573:L1573)</f>
        <v>0</v>
      </c>
      <c r="R1572">
        <f>SUM('Hidden Analysis'!M1573:P1573)</f>
        <v>0</v>
      </c>
      <c r="S1572">
        <f>SUM('Hidden Analysis'!Q1573:R1573)</f>
        <v>0</v>
      </c>
      <c r="T1572">
        <f>IF(AND('Raw Data'!F1567&lt;1.5, 'Raw Data'!L1567&gt;'Raw Data'!K1567, 'Raw Data'!L1567-'Raw Data'!K1567&gt;3), 'Raw Data'!F1567, 0)</f>
        <v>0</v>
      </c>
      <c r="U1572">
        <f>IF(AND('Raw Data'!L1567-'Raw Data'!K1567&lt;4, 'Raw Data'!L1567&gt;'Raw Data'!K1567), 'Raw Data'!H1567, 0)</f>
        <v>0</v>
      </c>
      <c r="V1572">
        <f>IF(AND('Raw Data'!K1567-'Raw Data'!L1567&lt;4, 'Raw Data'!K1567&gt;'Raw Data'!L1567), 'Raw Data'!G1567, 0)</f>
        <v>0</v>
      </c>
      <c r="W1572">
        <f>SUM('Hidden Analysis'!S1573:T1573)</f>
        <v>0</v>
      </c>
      <c r="X1572">
        <f>SUM('Hidden Analysis'!U1573:V1573)</f>
        <v>0</v>
      </c>
    </row>
    <row r="1573" spans="1:24" x14ac:dyDescent="0.3">
      <c r="A1573" s="2">
        <f>'Raw Data'!M1568</f>
        <v>0</v>
      </c>
      <c r="B1573">
        <f>IF('Raw Data'!L1568&gt;'Raw Data'!K1568, 'Raw Data'!F1568, 0)</f>
        <v>0</v>
      </c>
      <c r="C1573">
        <f>IF('Raw Data'!K1568&gt;'Raw Data'!L1568, 'Raw Data'!C1568, 0)</f>
        <v>0</v>
      </c>
      <c r="D1573">
        <f t="shared" si="52"/>
        <v>0</v>
      </c>
      <c r="E1573">
        <f>SUM('Hidden Analysis'!A1574:B1574)</f>
        <v>0</v>
      </c>
      <c r="F1573">
        <f>SUM('Hidden Analysis'!C1574:D1574)</f>
        <v>0</v>
      </c>
      <c r="G1573">
        <f>IF(AND('Raw Data'!F1568&lt;'Raw Data'!C1568, 'Raw Data'!L1568&gt;'Raw Data'!K1568), 'Raw Data'!F1568, 0)</f>
        <v>0</v>
      </c>
      <c r="H1573">
        <f>IF(AND('Raw Data'!F1568&gt;'Raw Data'!C1568, 'Raw Data'!L1568&lt;'Raw Data'!K1568), 'Raw Data'!C1568, 0)</f>
        <v>0</v>
      </c>
      <c r="I1573">
        <f t="shared" si="53"/>
        <v>0</v>
      </c>
      <c r="J1573">
        <f>IF(AND('Raw Data'!F1568&gt;'Raw Data'!C1568, 'Raw Data'!L1568&gt;'Raw Data'!K1568), 'Raw Data'!F1568, 0)</f>
        <v>0</v>
      </c>
      <c r="K1573">
        <f>IF(AND('Raw Data'!F1568&lt;'Raw Data'!C1568, 'Raw Data'!L1568&lt;'Raw Data'!K1568), 'Raw Data'!C1568, 0)</f>
        <v>0</v>
      </c>
      <c r="L1573">
        <f>IF('Raw Data'!L1568-'Raw Data'!K1568&gt;3, 'Raw Data'!J1568, 0)</f>
        <v>0</v>
      </c>
      <c r="M1573">
        <f>IF('Raw Data'!K1568-'Raw Data'!L1568&gt;3, 'Raw Data'!I1568, 0)</f>
        <v>0</v>
      </c>
      <c r="N1573">
        <f>IF('Raw Data'!L1568-'Raw Data'!K1568&gt;3, 'Raw Data'!J1568, IF('Raw Data'!K1568-'Raw Data'!L1568&gt;3, 'Raw Data'!I1568, 0))</f>
        <v>0</v>
      </c>
      <c r="O1573">
        <f>IF(ISBLANK('Raw Data'!L1568), 0, IF(ABS('Raw Data'!L1568-'Raw Data'!K1568)&lt;4, 'Raw Data'!H1568, IF(ABS('Raw Data'!K1568-'Raw Data'!L1568)&lt;4, 'Raw Data'!G1568, 0)))</f>
        <v>0</v>
      </c>
      <c r="P1573">
        <f>SUM('Hidden Analysis'!E1574:H1574)</f>
        <v>0</v>
      </c>
      <c r="Q1573">
        <f>SUM('Hidden Analysis'!I1574:L1574)</f>
        <v>0</v>
      </c>
      <c r="R1573">
        <f>SUM('Hidden Analysis'!M1574:P1574)</f>
        <v>0</v>
      </c>
      <c r="S1573">
        <f>SUM('Hidden Analysis'!Q1574:R1574)</f>
        <v>0</v>
      </c>
      <c r="T1573">
        <f>IF(AND('Raw Data'!F1568&lt;1.5, 'Raw Data'!L1568&gt;'Raw Data'!K1568, 'Raw Data'!L1568-'Raw Data'!K1568&gt;3), 'Raw Data'!F1568, 0)</f>
        <v>0</v>
      </c>
      <c r="U1573">
        <f>IF(AND('Raw Data'!L1568-'Raw Data'!K1568&lt;4, 'Raw Data'!L1568&gt;'Raw Data'!K1568), 'Raw Data'!H1568, 0)</f>
        <v>0</v>
      </c>
      <c r="V1573">
        <f>IF(AND('Raw Data'!K1568-'Raw Data'!L1568&lt;4, 'Raw Data'!K1568&gt;'Raw Data'!L1568), 'Raw Data'!G1568, 0)</f>
        <v>0</v>
      </c>
      <c r="W1573">
        <f>SUM('Hidden Analysis'!S1574:T1574)</f>
        <v>0</v>
      </c>
      <c r="X1573">
        <f>SUM('Hidden Analysis'!U1574:V1574)</f>
        <v>0</v>
      </c>
    </row>
    <row r="1574" spans="1:24" x14ac:dyDescent="0.3">
      <c r="A1574" s="2">
        <f>'Raw Data'!M1569</f>
        <v>0</v>
      </c>
      <c r="B1574">
        <f>IF('Raw Data'!L1569&gt;'Raw Data'!K1569, 'Raw Data'!F1569, 0)</f>
        <v>0</v>
      </c>
      <c r="C1574">
        <f>IF('Raw Data'!K1569&gt;'Raw Data'!L1569, 'Raw Data'!C1569, 0)</f>
        <v>0</v>
      </c>
      <c r="D1574">
        <f t="shared" si="52"/>
        <v>0</v>
      </c>
      <c r="E1574">
        <f>SUM('Hidden Analysis'!A1575:B1575)</f>
        <v>0</v>
      </c>
      <c r="F1574">
        <f>SUM('Hidden Analysis'!C1575:D1575)</f>
        <v>0</v>
      </c>
      <c r="G1574">
        <f>IF(AND('Raw Data'!F1569&lt;'Raw Data'!C1569, 'Raw Data'!L1569&gt;'Raw Data'!K1569), 'Raw Data'!F1569, 0)</f>
        <v>0</v>
      </c>
      <c r="H1574">
        <f>IF(AND('Raw Data'!F1569&gt;'Raw Data'!C1569, 'Raw Data'!L1569&lt;'Raw Data'!K1569), 'Raw Data'!C1569, 0)</f>
        <v>0</v>
      </c>
      <c r="I1574">
        <f t="shared" si="53"/>
        <v>0</v>
      </c>
      <c r="J1574">
        <f>IF(AND('Raw Data'!F1569&gt;'Raw Data'!C1569, 'Raw Data'!L1569&gt;'Raw Data'!K1569), 'Raw Data'!F1569, 0)</f>
        <v>0</v>
      </c>
      <c r="K1574">
        <f>IF(AND('Raw Data'!F1569&lt;'Raw Data'!C1569, 'Raw Data'!L1569&lt;'Raw Data'!K1569), 'Raw Data'!C1569, 0)</f>
        <v>0</v>
      </c>
      <c r="L1574">
        <f>IF('Raw Data'!L1569-'Raw Data'!K1569&gt;3, 'Raw Data'!J1569, 0)</f>
        <v>0</v>
      </c>
      <c r="M1574">
        <f>IF('Raw Data'!K1569-'Raw Data'!L1569&gt;3, 'Raw Data'!I1569, 0)</f>
        <v>0</v>
      </c>
      <c r="N1574">
        <f>IF('Raw Data'!L1569-'Raw Data'!K1569&gt;3, 'Raw Data'!J1569, IF('Raw Data'!K1569-'Raw Data'!L1569&gt;3, 'Raw Data'!I1569, 0))</f>
        <v>0</v>
      </c>
      <c r="O1574">
        <f>IF(ISBLANK('Raw Data'!L1569), 0, IF(ABS('Raw Data'!L1569-'Raw Data'!K1569)&lt;4, 'Raw Data'!H1569, IF(ABS('Raw Data'!K1569-'Raw Data'!L1569)&lt;4, 'Raw Data'!G1569, 0)))</f>
        <v>0</v>
      </c>
      <c r="P1574">
        <f>SUM('Hidden Analysis'!E1575:H1575)</f>
        <v>0</v>
      </c>
      <c r="Q1574">
        <f>SUM('Hidden Analysis'!I1575:L1575)</f>
        <v>0</v>
      </c>
      <c r="R1574">
        <f>SUM('Hidden Analysis'!M1575:P1575)</f>
        <v>0</v>
      </c>
      <c r="S1574">
        <f>SUM('Hidden Analysis'!Q1575:R1575)</f>
        <v>0</v>
      </c>
      <c r="T1574">
        <f>IF(AND('Raw Data'!F1569&lt;1.5, 'Raw Data'!L1569&gt;'Raw Data'!K1569, 'Raw Data'!L1569-'Raw Data'!K1569&gt;3), 'Raw Data'!F1569, 0)</f>
        <v>0</v>
      </c>
      <c r="U1574">
        <f>IF(AND('Raw Data'!L1569-'Raw Data'!K1569&lt;4, 'Raw Data'!L1569&gt;'Raw Data'!K1569), 'Raw Data'!H1569, 0)</f>
        <v>0</v>
      </c>
      <c r="V1574">
        <f>IF(AND('Raw Data'!K1569-'Raw Data'!L1569&lt;4, 'Raw Data'!K1569&gt;'Raw Data'!L1569), 'Raw Data'!G1569, 0)</f>
        <v>0</v>
      </c>
      <c r="W1574">
        <f>SUM('Hidden Analysis'!S1575:T1575)</f>
        <v>0</v>
      </c>
      <c r="X1574">
        <f>SUM('Hidden Analysis'!U1575:V1575)</f>
        <v>0</v>
      </c>
    </row>
    <row r="1575" spans="1:24" x14ac:dyDescent="0.3">
      <c r="A1575" s="2">
        <f>'Raw Data'!M1570</f>
        <v>0</v>
      </c>
      <c r="B1575">
        <f>IF('Raw Data'!L1570&gt;'Raw Data'!K1570, 'Raw Data'!F1570, 0)</f>
        <v>0</v>
      </c>
      <c r="C1575">
        <f>IF('Raw Data'!K1570&gt;'Raw Data'!L1570, 'Raw Data'!C1570, 0)</f>
        <v>0</v>
      </c>
      <c r="D1575">
        <f t="shared" si="52"/>
        <v>0</v>
      </c>
      <c r="E1575">
        <f>SUM('Hidden Analysis'!A1576:B1576)</f>
        <v>0</v>
      </c>
      <c r="F1575">
        <f>SUM('Hidden Analysis'!C1576:D1576)</f>
        <v>0</v>
      </c>
      <c r="G1575">
        <f>IF(AND('Raw Data'!F1570&lt;'Raw Data'!C1570, 'Raw Data'!L1570&gt;'Raw Data'!K1570), 'Raw Data'!F1570, 0)</f>
        <v>0</v>
      </c>
      <c r="H1575">
        <f>IF(AND('Raw Data'!F1570&gt;'Raw Data'!C1570, 'Raw Data'!L1570&lt;'Raw Data'!K1570), 'Raw Data'!C1570, 0)</f>
        <v>0</v>
      </c>
      <c r="I1575">
        <f t="shared" si="53"/>
        <v>0</v>
      </c>
      <c r="J1575">
        <f>IF(AND('Raw Data'!F1570&gt;'Raw Data'!C1570, 'Raw Data'!L1570&gt;'Raw Data'!K1570), 'Raw Data'!F1570, 0)</f>
        <v>0</v>
      </c>
      <c r="K1575">
        <f>IF(AND('Raw Data'!F1570&lt;'Raw Data'!C1570, 'Raw Data'!L1570&lt;'Raw Data'!K1570), 'Raw Data'!C1570, 0)</f>
        <v>0</v>
      </c>
      <c r="L1575">
        <f>IF('Raw Data'!L1570-'Raw Data'!K1570&gt;3, 'Raw Data'!J1570, 0)</f>
        <v>0</v>
      </c>
      <c r="M1575">
        <f>IF('Raw Data'!K1570-'Raw Data'!L1570&gt;3, 'Raw Data'!I1570, 0)</f>
        <v>0</v>
      </c>
      <c r="N1575">
        <f>IF('Raw Data'!L1570-'Raw Data'!K1570&gt;3, 'Raw Data'!J1570, IF('Raw Data'!K1570-'Raw Data'!L1570&gt;3, 'Raw Data'!I1570, 0))</f>
        <v>0</v>
      </c>
      <c r="O1575">
        <f>IF(ISBLANK('Raw Data'!L1570), 0, IF(ABS('Raw Data'!L1570-'Raw Data'!K1570)&lt;4, 'Raw Data'!H1570, IF(ABS('Raw Data'!K1570-'Raw Data'!L1570)&lt;4, 'Raw Data'!G1570, 0)))</f>
        <v>0</v>
      </c>
      <c r="P1575">
        <f>SUM('Hidden Analysis'!E1576:H1576)</f>
        <v>0</v>
      </c>
      <c r="Q1575">
        <f>SUM('Hidden Analysis'!I1576:L1576)</f>
        <v>0</v>
      </c>
      <c r="R1575">
        <f>SUM('Hidden Analysis'!M1576:P1576)</f>
        <v>0</v>
      </c>
      <c r="S1575">
        <f>SUM('Hidden Analysis'!Q1576:R1576)</f>
        <v>0</v>
      </c>
      <c r="T1575">
        <f>IF(AND('Raw Data'!F1570&lt;1.5, 'Raw Data'!L1570&gt;'Raw Data'!K1570, 'Raw Data'!L1570-'Raw Data'!K1570&gt;3), 'Raw Data'!F1570, 0)</f>
        <v>0</v>
      </c>
      <c r="U1575">
        <f>IF(AND('Raw Data'!L1570-'Raw Data'!K1570&lt;4, 'Raw Data'!L1570&gt;'Raw Data'!K1570), 'Raw Data'!H1570, 0)</f>
        <v>0</v>
      </c>
      <c r="V1575">
        <f>IF(AND('Raw Data'!K1570-'Raw Data'!L1570&lt;4, 'Raw Data'!K1570&gt;'Raw Data'!L1570), 'Raw Data'!G1570, 0)</f>
        <v>0</v>
      </c>
      <c r="W1575">
        <f>SUM('Hidden Analysis'!S1576:T1576)</f>
        <v>0</v>
      </c>
      <c r="X1575">
        <f>SUM('Hidden Analysis'!U1576:V1576)</f>
        <v>0</v>
      </c>
    </row>
    <row r="1576" spans="1:24" x14ac:dyDescent="0.3">
      <c r="A1576" s="2">
        <f>'Raw Data'!M1571</f>
        <v>0</v>
      </c>
      <c r="B1576">
        <f>IF('Raw Data'!L1571&gt;'Raw Data'!K1571, 'Raw Data'!F1571, 0)</f>
        <v>0</v>
      </c>
      <c r="C1576">
        <f>IF('Raw Data'!K1571&gt;'Raw Data'!L1571, 'Raw Data'!C1571, 0)</f>
        <v>0</v>
      </c>
      <c r="D1576">
        <f t="shared" si="52"/>
        <v>0</v>
      </c>
      <c r="E1576">
        <f>SUM('Hidden Analysis'!A1577:B1577)</f>
        <v>0</v>
      </c>
      <c r="F1576">
        <f>SUM('Hidden Analysis'!C1577:D1577)</f>
        <v>0</v>
      </c>
      <c r="G1576">
        <f>IF(AND('Raw Data'!F1571&lt;'Raw Data'!C1571, 'Raw Data'!L1571&gt;'Raw Data'!K1571), 'Raw Data'!F1571, 0)</f>
        <v>0</v>
      </c>
      <c r="H1576">
        <f>IF(AND('Raw Data'!F1571&gt;'Raw Data'!C1571, 'Raw Data'!L1571&lt;'Raw Data'!K1571), 'Raw Data'!C1571, 0)</f>
        <v>0</v>
      </c>
      <c r="I1576">
        <f t="shared" si="53"/>
        <v>0</v>
      </c>
      <c r="J1576">
        <f>IF(AND('Raw Data'!F1571&gt;'Raw Data'!C1571, 'Raw Data'!L1571&gt;'Raw Data'!K1571), 'Raw Data'!F1571, 0)</f>
        <v>0</v>
      </c>
      <c r="K1576">
        <f>IF(AND('Raw Data'!F1571&lt;'Raw Data'!C1571, 'Raw Data'!L1571&lt;'Raw Data'!K1571), 'Raw Data'!C1571, 0)</f>
        <v>0</v>
      </c>
      <c r="L1576">
        <f>IF('Raw Data'!L1571-'Raw Data'!K1571&gt;3, 'Raw Data'!J1571, 0)</f>
        <v>0</v>
      </c>
      <c r="M1576">
        <f>IF('Raw Data'!K1571-'Raw Data'!L1571&gt;3, 'Raw Data'!I1571, 0)</f>
        <v>0</v>
      </c>
      <c r="N1576">
        <f>IF('Raw Data'!L1571-'Raw Data'!K1571&gt;3, 'Raw Data'!J1571, IF('Raw Data'!K1571-'Raw Data'!L1571&gt;3, 'Raw Data'!I1571, 0))</f>
        <v>0</v>
      </c>
      <c r="O1576">
        <f>IF(ISBLANK('Raw Data'!L1571), 0, IF(ABS('Raw Data'!L1571-'Raw Data'!K1571)&lt;4, 'Raw Data'!H1571, IF(ABS('Raw Data'!K1571-'Raw Data'!L1571)&lt;4, 'Raw Data'!G1571, 0)))</f>
        <v>0</v>
      </c>
      <c r="P1576">
        <f>SUM('Hidden Analysis'!E1577:H1577)</f>
        <v>0</v>
      </c>
      <c r="Q1576">
        <f>SUM('Hidden Analysis'!I1577:L1577)</f>
        <v>0</v>
      </c>
      <c r="R1576">
        <f>SUM('Hidden Analysis'!M1577:P1577)</f>
        <v>0</v>
      </c>
      <c r="S1576">
        <f>SUM('Hidden Analysis'!Q1577:R1577)</f>
        <v>0</v>
      </c>
      <c r="T1576">
        <f>IF(AND('Raw Data'!F1571&lt;1.5, 'Raw Data'!L1571&gt;'Raw Data'!K1571, 'Raw Data'!L1571-'Raw Data'!K1571&gt;3), 'Raw Data'!F1571, 0)</f>
        <v>0</v>
      </c>
      <c r="U1576">
        <f>IF(AND('Raw Data'!L1571-'Raw Data'!K1571&lt;4, 'Raw Data'!L1571&gt;'Raw Data'!K1571), 'Raw Data'!H1571, 0)</f>
        <v>0</v>
      </c>
      <c r="V1576">
        <f>IF(AND('Raw Data'!K1571-'Raw Data'!L1571&lt;4, 'Raw Data'!K1571&gt;'Raw Data'!L1571), 'Raw Data'!G1571, 0)</f>
        <v>0</v>
      </c>
      <c r="W1576">
        <f>SUM('Hidden Analysis'!S1577:T1577)</f>
        <v>0</v>
      </c>
      <c r="X1576">
        <f>SUM('Hidden Analysis'!U1577:V1577)</f>
        <v>0</v>
      </c>
    </row>
    <row r="1577" spans="1:24" x14ac:dyDescent="0.3">
      <c r="A1577" s="2">
        <f>'Raw Data'!M1572</f>
        <v>0</v>
      </c>
      <c r="B1577">
        <f>IF('Raw Data'!L1572&gt;'Raw Data'!K1572, 'Raw Data'!F1572, 0)</f>
        <v>0</v>
      </c>
      <c r="C1577">
        <f>IF('Raw Data'!K1572&gt;'Raw Data'!L1572, 'Raw Data'!C1572, 0)</f>
        <v>0</v>
      </c>
      <c r="D1577">
        <f t="shared" si="52"/>
        <v>0</v>
      </c>
      <c r="E1577">
        <f>SUM('Hidden Analysis'!A1578:B1578)</f>
        <v>0</v>
      </c>
      <c r="F1577">
        <f>SUM('Hidden Analysis'!C1578:D1578)</f>
        <v>0</v>
      </c>
      <c r="G1577">
        <f>IF(AND('Raw Data'!F1572&lt;'Raw Data'!C1572, 'Raw Data'!L1572&gt;'Raw Data'!K1572), 'Raw Data'!F1572, 0)</f>
        <v>0</v>
      </c>
      <c r="H1577">
        <f>IF(AND('Raw Data'!F1572&gt;'Raw Data'!C1572, 'Raw Data'!L1572&lt;'Raw Data'!K1572), 'Raw Data'!C1572, 0)</f>
        <v>0</v>
      </c>
      <c r="I1577">
        <f t="shared" si="53"/>
        <v>0</v>
      </c>
      <c r="J1577">
        <f>IF(AND('Raw Data'!F1572&gt;'Raw Data'!C1572, 'Raw Data'!L1572&gt;'Raw Data'!K1572), 'Raw Data'!F1572, 0)</f>
        <v>0</v>
      </c>
      <c r="K1577">
        <f>IF(AND('Raw Data'!F1572&lt;'Raw Data'!C1572, 'Raw Data'!L1572&lt;'Raw Data'!K1572), 'Raw Data'!C1572, 0)</f>
        <v>0</v>
      </c>
      <c r="L1577">
        <f>IF('Raw Data'!L1572-'Raw Data'!K1572&gt;3, 'Raw Data'!J1572, 0)</f>
        <v>0</v>
      </c>
      <c r="M1577">
        <f>IF('Raw Data'!K1572-'Raw Data'!L1572&gt;3, 'Raw Data'!I1572, 0)</f>
        <v>0</v>
      </c>
      <c r="N1577">
        <f>IF('Raw Data'!L1572-'Raw Data'!K1572&gt;3, 'Raw Data'!J1572, IF('Raw Data'!K1572-'Raw Data'!L1572&gt;3, 'Raw Data'!I1572, 0))</f>
        <v>0</v>
      </c>
      <c r="O1577">
        <f>IF(ISBLANK('Raw Data'!L1572), 0, IF(ABS('Raw Data'!L1572-'Raw Data'!K1572)&lt;4, 'Raw Data'!H1572, IF(ABS('Raw Data'!K1572-'Raw Data'!L1572)&lt;4, 'Raw Data'!G1572, 0)))</f>
        <v>0</v>
      </c>
      <c r="P1577">
        <f>SUM('Hidden Analysis'!E1578:H1578)</f>
        <v>0</v>
      </c>
      <c r="Q1577">
        <f>SUM('Hidden Analysis'!I1578:L1578)</f>
        <v>0</v>
      </c>
      <c r="R1577">
        <f>SUM('Hidden Analysis'!M1578:P1578)</f>
        <v>0</v>
      </c>
      <c r="S1577">
        <f>SUM('Hidden Analysis'!Q1578:R1578)</f>
        <v>0</v>
      </c>
      <c r="T1577">
        <f>IF(AND('Raw Data'!F1572&lt;1.5, 'Raw Data'!L1572&gt;'Raw Data'!K1572, 'Raw Data'!L1572-'Raw Data'!K1572&gt;3), 'Raw Data'!F1572, 0)</f>
        <v>0</v>
      </c>
      <c r="U1577">
        <f>IF(AND('Raw Data'!L1572-'Raw Data'!K1572&lt;4, 'Raw Data'!L1572&gt;'Raw Data'!K1572), 'Raw Data'!H1572, 0)</f>
        <v>0</v>
      </c>
      <c r="V1577">
        <f>IF(AND('Raw Data'!K1572-'Raw Data'!L1572&lt;4, 'Raw Data'!K1572&gt;'Raw Data'!L1572), 'Raw Data'!G1572, 0)</f>
        <v>0</v>
      </c>
      <c r="W1577">
        <f>SUM('Hidden Analysis'!S1578:T1578)</f>
        <v>0</v>
      </c>
      <c r="X1577">
        <f>SUM('Hidden Analysis'!U1578:V1578)</f>
        <v>0</v>
      </c>
    </row>
    <row r="1578" spans="1:24" x14ac:dyDescent="0.3">
      <c r="A1578" s="2">
        <f>'Raw Data'!M1573</f>
        <v>0</v>
      </c>
      <c r="B1578">
        <f>IF('Raw Data'!L1573&gt;'Raw Data'!K1573, 'Raw Data'!F1573, 0)</f>
        <v>0</v>
      </c>
      <c r="C1578">
        <f>IF('Raw Data'!K1573&gt;'Raw Data'!L1573, 'Raw Data'!C1573, 0)</f>
        <v>0</v>
      </c>
      <c r="D1578">
        <f t="shared" si="52"/>
        <v>0</v>
      </c>
      <c r="E1578">
        <f>SUM('Hidden Analysis'!A1579:B1579)</f>
        <v>0</v>
      </c>
      <c r="F1578">
        <f>SUM('Hidden Analysis'!C1579:D1579)</f>
        <v>0</v>
      </c>
      <c r="G1578">
        <f>IF(AND('Raw Data'!F1573&lt;'Raw Data'!C1573, 'Raw Data'!L1573&gt;'Raw Data'!K1573), 'Raw Data'!F1573, 0)</f>
        <v>0</v>
      </c>
      <c r="H1578">
        <f>IF(AND('Raw Data'!F1573&gt;'Raw Data'!C1573, 'Raw Data'!L1573&lt;'Raw Data'!K1573), 'Raw Data'!C1573, 0)</f>
        <v>0</v>
      </c>
      <c r="I1578">
        <f t="shared" si="53"/>
        <v>0</v>
      </c>
      <c r="J1578">
        <f>IF(AND('Raw Data'!F1573&gt;'Raw Data'!C1573, 'Raw Data'!L1573&gt;'Raw Data'!K1573), 'Raw Data'!F1573, 0)</f>
        <v>0</v>
      </c>
      <c r="K1578">
        <f>IF(AND('Raw Data'!F1573&lt;'Raw Data'!C1573, 'Raw Data'!L1573&lt;'Raw Data'!K1573), 'Raw Data'!C1573, 0)</f>
        <v>0</v>
      </c>
      <c r="L1578">
        <f>IF('Raw Data'!L1573-'Raw Data'!K1573&gt;3, 'Raw Data'!J1573, 0)</f>
        <v>0</v>
      </c>
      <c r="M1578">
        <f>IF('Raw Data'!K1573-'Raw Data'!L1573&gt;3, 'Raw Data'!I1573, 0)</f>
        <v>0</v>
      </c>
      <c r="N1578">
        <f>IF('Raw Data'!L1573-'Raw Data'!K1573&gt;3, 'Raw Data'!J1573, IF('Raw Data'!K1573-'Raw Data'!L1573&gt;3, 'Raw Data'!I1573, 0))</f>
        <v>0</v>
      </c>
      <c r="O1578">
        <f>IF(ISBLANK('Raw Data'!L1573), 0, IF(ABS('Raw Data'!L1573-'Raw Data'!K1573)&lt;4, 'Raw Data'!H1573, IF(ABS('Raw Data'!K1573-'Raw Data'!L1573)&lt;4, 'Raw Data'!G1573, 0)))</f>
        <v>0</v>
      </c>
      <c r="P1578">
        <f>SUM('Hidden Analysis'!E1579:H1579)</f>
        <v>0</v>
      </c>
      <c r="Q1578">
        <f>SUM('Hidden Analysis'!I1579:L1579)</f>
        <v>0</v>
      </c>
      <c r="R1578">
        <f>SUM('Hidden Analysis'!M1579:P1579)</f>
        <v>0</v>
      </c>
      <c r="S1578">
        <f>SUM('Hidden Analysis'!Q1579:R1579)</f>
        <v>0</v>
      </c>
      <c r="T1578">
        <f>IF(AND('Raw Data'!F1573&lt;1.5, 'Raw Data'!L1573&gt;'Raw Data'!K1573, 'Raw Data'!L1573-'Raw Data'!K1573&gt;3), 'Raw Data'!F1573, 0)</f>
        <v>0</v>
      </c>
      <c r="U1578">
        <f>IF(AND('Raw Data'!L1573-'Raw Data'!K1573&lt;4, 'Raw Data'!L1573&gt;'Raw Data'!K1573), 'Raw Data'!H1573, 0)</f>
        <v>0</v>
      </c>
      <c r="V1578">
        <f>IF(AND('Raw Data'!K1573-'Raw Data'!L1573&lt;4, 'Raw Data'!K1573&gt;'Raw Data'!L1573), 'Raw Data'!G1573, 0)</f>
        <v>0</v>
      </c>
      <c r="W1578">
        <f>SUM('Hidden Analysis'!S1579:T1579)</f>
        <v>0</v>
      </c>
      <c r="X1578">
        <f>SUM('Hidden Analysis'!U1579:V1579)</f>
        <v>0</v>
      </c>
    </row>
    <row r="1579" spans="1:24" x14ac:dyDescent="0.3">
      <c r="A1579" s="2">
        <f>'Raw Data'!M1574</f>
        <v>0</v>
      </c>
      <c r="B1579">
        <f>IF('Raw Data'!L1574&gt;'Raw Data'!K1574, 'Raw Data'!F1574, 0)</f>
        <v>0</v>
      </c>
      <c r="C1579">
        <f>IF('Raw Data'!K1574&gt;'Raw Data'!L1574, 'Raw Data'!C1574, 0)</f>
        <v>0</v>
      </c>
      <c r="D1579">
        <f t="shared" si="52"/>
        <v>0</v>
      </c>
      <c r="E1579">
        <f>SUM('Hidden Analysis'!A1580:B1580)</f>
        <v>0</v>
      </c>
      <c r="F1579">
        <f>SUM('Hidden Analysis'!C1580:D1580)</f>
        <v>0</v>
      </c>
      <c r="G1579">
        <f>IF(AND('Raw Data'!F1574&lt;'Raw Data'!C1574, 'Raw Data'!L1574&gt;'Raw Data'!K1574), 'Raw Data'!F1574, 0)</f>
        <v>0</v>
      </c>
      <c r="H1579">
        <f>IF(AND('Raw Data'!F1574&gt;'Raw Data'!C1574, 'Raw Data'!L1574&lt;'Raw Data'!K1574), 'Raw Data'!C1574, 0)</f>
        <v>0</v>
      </c>
      <c r="I1579">
        <f t="shared" si="53"/>
        <v>0</v>
      </c>
      <c r="J1579">
        <f>IF(AND('Raw Data'!F1574&gt;'Raw Data'!C1574, 'Raw Data'!L1574&gt;'Raw Data'!K1574), 'Raw Data'!F1574, 0)</f>
        <v>0</v>
      </c>
      <c r="K1579">
        <f>IF(AND('Raw Data'!F1574&lt;'Raw Data'!C1574, 'Raw Data'!L1574&lt;'Raw Data'!K1574), 'Raw Data'!C1574, 0)</f>
        <v>0</v>
      </c>
      <c r="L1579">
        <f>IF('Raw Data'!L1574-'Raw Data'!K1574&gt;3, 'Raw Data'!J1574, 0)</f>
        <v>0</v>
      </c>
      <c r="M1579">
        <f>IF('Raw Data'!K1574-'Raw Data'!L1574&gt;3, 'Raw Data'!I1574, 0)</f>
        <v>0</v>
      </c>
      <c r="N1579">
        <f>IF('Raw Data'!L1574-'Raw Data'!K1574&gt;3, 'Raw Data'!J1574, IF('Raw Data'!K1574-'Raw Data'!L1574&gt;3, 'Raw Data'!I1574, 0))</f>
        <v>0</v>
      </c>
      <c r="O1579">
        <f>IF(ISBLANK('Raw Data'!L1574), 0, IF(ABS('Raw Data'!L1574-'Raw Data'!K1574)&lt;4, 'Raw Data'!H1574, IF(ABS('Raw Data'!K1574-'Raw Data'!L1574)&lt;4, 'Raw Data'!G1574, 0)))</f>
        <v>0</v>
      </c>
      <c r="P1579">
        <f>SUM('Hidden Analysis'!E1580:H1580)</f>
        <v>0</v>
      </c>
      <c r="Q1579">
        <f>SUM('Hidden Analysis'!I1580:L1580)</f>
        <v>0</v>
      </c>
      <c r="R1579">
        <f>SUM('Hidden Analysis'!M1580:P1580)</f>
        <v>0</v>
      </c>
      <c r="S1579">
        <f>SUM('Hidden Analysis'!Q1580:R1580)</f>
        <v>0</v>
      </c>
      <c r="T1579">
        <f>IF(AND('Raw Data'!F1574&lt;1.5, 'Raw Data'!L1574&gt;'Raw Data'!K1574, 'Raw Data'!L1574-'Raw Data'!K1574&gt;3), 'Raw Data'!F1574, 0)</f>
        <v>0</v>
      </c>
      <c r="U1579">
        <f>IF(AND('Raw Data'!L1574-'Raw Data'!K1574&lt;4, 'Raw Data'!L1574&gt;'Raw Data'!K1574), 'Raw Data'!H1574, 0)</f>
        <v>0</v>
      </c>
      <c r="V1579">
        <f>IF(AND('Raw Data'!K1574-'Raw Data'!L1574&lt;4, 'Raw Data'!K1574&gt;'Raw Data'!L1574), 'Raw Data'!G1574, 0)</f>
        <v>0</v>
      </c>
      <c r="W1579">
        <f>SUM('Hidden Analysis'!S1580:T1580)</f>
        <v>0</v>
      </c>
      <c r="X1579">
        <f>SUM('Hidden Analysis'!U1580:V1580)</f>
        <v>0</v>
      </c>
    </row>
    <row r="1580" spans="1:24" x14ac:dyDescent="0.3">
      <c r="A1580" s="2">
        <f>'Raw Data'!M1575</f>
        <v>0</v>
      </c>
      <c r="B1580">
        <f>IF('Raw Data'!L1575&gt;'Raw Data'!K1575, 'Raw Data'!F1575, 0)</f>
        <v>0</v>
      </c>
      <c r="C1580">
        <f>IF('Raw Data'!K1575&gt;'Raw Data'!L1575, 'Raw Data'!C1575, 0)</f>
        <v>0</v>
      </c>
      <c r="D1580">
        <f t="shared" si="52"/>
        <v>0</v>
      </c>
      <c r="E1580">
        <f>SUM('Hidden Analysis'!A1581:B1581)</f>
        <v>0</v>
      </c>
      <c r="F1580">
        <f>SUM('Hidden Analysis'!C1581:D1581)</f>
        <v>0</v>
      </c>
      <c r="G1580">
        <f>IF(AND('Raw Data'!F1575&lt;'Raw Data'!C1575, 'Raw Data'!L1575&gt;'Raw Data'!K1575), 'Raw Data'!F1575, 0)</f>
        <v>0</v>
      </c>
      <c r="H1580">
        <f>IF(AND('Raw Data'!F1575&gt;'Raw Data'!C1575, 'Raw Data'!L1575&lt;'Raw Data'!K1575), 'Raw Data'!C1575, 0)</f>
        <v>0</v>
      </c>
      <c r="I1580">
        <f t="shared" si="53"/>
        <v>0</v>
      </c>
      <c r="J1580">
        <f>IF(AND('Raw Data'!F1575&gt;'Raw Data'!C1575, 'Raw Data'!L1575&gt;'Raw Data'!K1575), 'Raw Data'!F1575, 0)</f>
        <v>0</v>
      </c>
      <c r="K1580">
        <f>IF(AND('Raw Data'!F1575&lt;'Raw Data'!C1575, 'Raw Data'!L1575&lt;'Raw Data'!K1575), 'Raw Data'!C1575, 0)</f>
        <v>0</v>
      </c>
      <c r="L1580">
        <f>IF('Raw Data'!L1575-'Raw Data'!K1575&gt;3, 'Raw Data'!J1575, 0)</f>
        <v>0</v>
      </c>
      <c r="M1580">
        <f>IF('Raw Data'!K1575-'Raw Data'!L1575&gt;3, 'Raw Data'!I1575, 0)</f>
        <v>0</v>
      </c>
      <c r="N1580">
        <f>IF('Raw Data'!L1575-'Raw Data'!K1575&gt;3, 'Raw Data'!J1575, IF('Raw Data'!K1575-'Raw Data'!L1575&gt;3, 'Raw Data'!I1575, 0))</f>
        <v>0</v>
      </c>
      <c r="O1580">
        <f>IF(ISBLANK('Raw Data'!L1575), 0, IF(ABS('Raw Data'!L1575-'Raw Data'!K1575)&lt;4, 'Raw Data'!H1575, IF(ABS('Raw Data'!K1575-'Raw Data'!L1575)&lt;4, 'Raw Data'!G1575, 0)))</f>
        <v>0</v>
      </c>
      <c r="P1580">
        <f>SUM('Hidden Analysis'!E1581:H1581)</f>
        <v>0</v>
      </c>
      <c r="Q1580">
        <f>SUM('Hidden Analysis'!I1581:L1581)</f>
        <v>0</v>
      </c>
      <c r="R1580">
        <f>SUM('Hidden Analysis'!M1581:P1581)</f>
        <v>0</v>
      </c>
      <c r="S1580">
        <f>SUM('Hidden Analysis'!Q1581:R1581)</f>
        <v>0</v>
      </c>
      <c r="T1580">
        <f>IF(AND('Raw Data'!F1575&lt;1.5, 'Raw Data'!L1575&gt;'Raw Data'!K1575, 'Raw Data'!L1575-'Raw Data'!K1575&gt;3), 'Raw Data'!F1575, 0)</f>
        <v>0</v>
      </c>
      <c r="U1580">
        <f>IF(AND('Raw Data'!L1575-'Raw Data'!K1575&lt;4, 'Raw Data'!L1575&gt;'Raw Data'!K1575), 'Raw Data'!H1575, 0)</f>
        <v>0</v>
      </c>
      <c r="V1580">
        <f>IF(AND('Raw Data'!K1575-'Raw Data'!L1575&lt;4, 'Raw Data'!K1575&gt;'Raw Data'!L1575), 'Raw Data'!G1575, 0)</f>
        <v>0</v>
      </c>
      <c r="W1580">
        <f>SUM('Hidden Analysis'!S1581:T1581)</f>
        <v>0</v>
      </c>
      <c r="X1580">
        <f>SUM('Hidden Analysis'!U1581:V1581)</f>
        <v>0</v>
      </c>
    </row>
    <row r="1581" spans="1:24" x14ac:dyDescent="0.3">
      <c r="A1581" s="2">
        <f>'Raw Data'!M1576</f>
        <v>0</v>
      </c>
      <c r="B1581">
        <f>IF('Raw Data'!L1576&gt;'Raw Data'!K1576, 'Raw Data'!F1576, 0)</f>
        <v>0</v>
      </c>
      <c r="C1581">
        <f>IF('Raw Data'!K1576&gt;'Raw Data'!L1576, 'Raw Data'!C1576, 0)</f>
        <v>0</v>
      </c>
      <c r="D1581">
        <f t="shared" si="52"/>
        <v>0</v>
      </c>
      <c r="E1581">
        <f>SUM('Hidden Analysis'!A1582:B1582)</f>
        <v>0</v>
      </c>
      <c r="F1581">
        <f>SUM('Hidden Analysis'!C1582:D1582)</f>
        <v>0</v>
      </c>
      <c r="G1581">
        <f>IF(AND('Raw Data'!F1576&lt;'Raw Data'!C1576, 'Raw Data'!L1576&gt;'Raw Data'!K1576), 'Raw Data'!F1576, 0)</f>
        <v>0</v>
      </c>
      <c r="H1581">
        <f>IF(AND('Raw Data'!F1576&gt;'Raw Data'!C1576, 'Raw Data'!L1576&lt;'Raw Data'!K1576), 'Raw Data'!C1576, 0)</f>
        <v>0</v>
      </c>
      <c r="I1581">
        <f t="shared" si="53"/>
        <v>0</v>
      </c>
      <c r="J1581">
        <f>IF(AND('Raw Data'!F1576&gt;'Raw Data'!C1576, 'Raw Data'!L1576&gt;'Raw Data'!K1576), 'Raw Data'!F1576, 0)</f>
        <v>0</v>
      </c>
      <c r="K1581">
        <f>IF(AND('Raw Data'!F1576&lt;'Raw Data'!C1576, 'Raw Data'!L1576&lt;'Raw Data'!K1576), 'Raw Data'!C1576, 0)</f>
        <v>0</v>
      </c>
      <c r="L1581">
        <f>IF('Raw Data'!L1576-'Raw Data'!K1576&gt;3, 'Raw Data'!J1576, 0)</f>
        <v>0</v>
      </c>
      <c r="M1581">
        <f>IF('Raw Data'!K1576-'Raw Data'!L1576&gt;3, 'Raw Data'!I1576, 0)</f>
        <v>0</v>
      </c>
      <c r="N1581">
        <f>IF('Raw Data'!L1576-'Raw Data'!K1576&gt;3, 'Raw Data'!J1576, IF('Raw Data'!K1576-'Raw Data'!L1576&gt;3, 'Raw Data'!I1576, 0))</f>
        <v>0</v>
      </c>
      <c r="O1581">
        <f>IF(ISBLANK('Raw Data'!L1576), 0, IF(ABS('Raw Data'!L1576-'Raw Data'!K1576)&lt;4, 'Raw Data'!H1576, IF(ABS('Raw Data'!K1576-'Raw Data'!L1576)&lt;4, 'Raw Data'!G1576, 0)))</f>
        <v>0</v>
      </c>
      <c r="P1581">
        <f>SUM('Hidden Analysis'!E1582:H1582)</f>
        <v>0</v>
      </c>
      <c r="Q1581">
        <f>SUM('Hidden Analysis'!I1582:L1582)</f>
        <v>0</v>
      </c>
      <c r="R1581">
        <f>SUM('Hidden Analysis'!M1582:P1582)</f>
        <v>0</v>
      </c>
      <c r="S1581">
        <f>SUM('Hidden Analysis'!Q1582:R1582)</f>
        <v>0</v>
      </c>
      <c r="T1581">
        <f>IF(AND('Raw Data'!F1576&lt;1.5, 'Raw Data'!L1576&gt;'Raw Data'!K1576, 'Raw Data'!L1576-'Raw Data'!K1576&gt;3), 'Raw Data'!F1576, 0)</f>
        <v>0</v>
      </c>
      <c r="U1581">
        <f>IF(AND('Raw Data'!L1576-'Raw Data'!K1576&lt;4, 'Raw Data'!L1576&gt;'Raw Data'!K1576), 'Raw Data'!H1576, 0)</f>
        <v>0</v>
      </c>
      <c r="V1581">
        <f>IF(AND('Raw Data'!K1576-'Raw Data'!L1576&lt;4, 'Raw Data'!K1576&gt;'Raw Data'!L1576), 'Raw Data'!G1576, 0)</f>
        <v>0</v>
      </c>
      <c r="W1581">
        <f>SUM('Hidden Analysis'!S1582:T1582)</f>
        <v>0</v>
      </c>
      <c r="X1581">
        <f>SUM('Hidden Analysis'!U1582:V1582)</f>
        <v>0</v>
      </c>
    </row>
    <row r="1582" spans="1:24" x14ac:dyDescent="0.3">
      <c r="A1582" s="2">
        <f>'Raw Data'!M1577</f>
        <v>0</v>
      </c>
      <c r="B1582">
        <f>IF('Raw Data'!L1577&gt;'Raw Data'!K1577, 'Raw Data'!F1577, 0)</f>
        <v>0</v>
      </c>
      <c r="C1582">
        <f>IF('Raw Data'!K1577&gt;'Raw Data'!L1577, 'Raw Data'!C1577, 0)</f>
        <v>0</v>
      </c>
      <c r="D1582">
        <f t="shared" si="52"/>
        <v>0</v>
      </c>
      <c r="E1582">
        <f>SUM('Hidden Analysis'!A1583:B1583)</f>
        <v>0</v>
      </c>
      <c r="F1582">
        <f>SUM('Hidden Analysis'!C1583:D1583)</f>
        <v>0</v>
      </c>
      <c r="G1582">
        <f>IF(AND('Raw Data'!F1577&lt;'Raw Data'!C1577, 'Raw Data'!L1577&gt;'Raw Data'!K1577), 'Raw Data'!F1577, 0)</f>
        <v>0</v>
      </c>
      <c r="H1582">
        <f>IF(AND('Raw Data'!F1577&gt;'Raw Data'!C1577, 'Raw Data'!L1577&lt;'Raw Data'!K1577), 'Raw Data'!C1577, 0)</f>
        <v>0</v>
      </c>
      <c r="I1582">
        <f t="shared" si="53"/>
        <v>0</v>
      </c>
      <c r="J1582">
        <f>IF(AND('Raw Data'!F1577&gt;'Raw Data'!C1577, 'Raw Data'!L1577&gt;'Raw Data'!K1577), 'Raw Data'!F1577, 0)</f>
        <v>0</v>
      </c>
      <c r="K1582">
        <f>IF(AND('Raw Data'!F1577&lt;'Raw Data'!C1577, 'Raw Data'!L1577&lt;'Raw Data'!K1577), 'Raw Data'!C1577, 0)</f>
        <v>0</v>
      </c>
      <c r="L1582">
        <f>IF('Raw Data'!L1577-'Raw Data'!K1577&gt;3, 'Raw Data'!J1577, 0)</f>
        <v>0</v>
      </c>
      <c r="M1582">
        <f>IF('Raw Data'!K1577-'Raw Data'!L1577&gt;3, 'Raw Data'!I1577, 0)</f>
        <v>0</v>
      </c>
      <c r="N1582">
        <f>IF('Raw Data'!L1577-'Raw Data'!K1577&gt;3, 'Raw Data'!J1577, IF('Raw Data'!K1577-'Raw Data'!L1577&gt;3, 'Raw Data'!I1577, 0))</f>
        <v>0</v>
      </c>
      <c r="O1582">
        <f>IF(ISBLANK('Raw Data'!L1577), 0, IF(ABS('Raw Data'!L1577-'Raw Data'!K1577)&lt;4, 'Raw Data'!H1577, IF(ABS('Raw Data'!K1577-'Raw Data'!L1577)&lt;4, 'Raw Data'!G1577, 0)))</f>
        <v>0</v>
      </c>
      <c r="P1582">
        <f>SUM('Hidden Analysis'!E1583:H1583)</f>
        <v>0</v>
      </c>
      <c r="Q1582">
        <f>SUM('Hidden Analysis'!I1583:L1583)</f>
        <v>0</v>
      </c>
      <c r="R1582">
        <f>SUM('Hidden Analysis'!M1583:P1583)</f>
        <v>0</v>
      </c>
      <c r="S1582">
        <f>SUM('Hidden Analysis'!Q1583:R1583)</f>
        <v>0</v>
      </c>
      <c r="T1582">
        <f>IF(AND('Raw Data'!F1577&lt;1.5, 'Raw Data'!L1577&gt;'Raw Data'!K1577, 'Raw Data'!L1577-'Raw Data'!K1577&gt;3), 'Raw Data'!F1577, 0)</f>
        <v>0</v>
      </c>
      <c r="U1582">
        <f>IF(AND('Raw Data'!L1577-'Raw Data'!K1577&lt;4, 'Raw Data'!L1577&gt;'Raw Data'!K1577), 'Raw Data'!H1577, 0)</f>
        <v>0</v>
      </c>
      <c r="V1582">
        <f>IF(AND('Raw Data'!K1577-'Raw Data'!L1577&lt;4, 'Raw Data'!K1577&gt;'Raw Data'!L1577), 'Raw Data'!G1577, 0)</f>
        <v>0</v>
      </c>
      <c r="W1582">
        <f>SUM('Hidden Analysis'!S1583:T1583)</f>
        <v>0</v>
      </c>
      <c r="X1582">
        <f>SUM('Hidden Analysis'!U1583:V1583)</f>
        <v>0</v>
      </c>
    </row>
    <row r="1583" spans="1:24" x14ac:dyDescent="0.3">
      <c r="A1583" s="2">
        <f>'Raw Data'!M1578</f>
        <v>0</v>
      </c>
      <c r="B1583">
        <f>IF('Raw Data'!L1578&gt;'Raw Data'!K1578, 'Raw Data'!F1578, 0)</f>
        <v>0</v>
      </c>
      <c r="C1583">
        <f>IF('Raw Data'!K1578&gt;'Raw Data'!L1578, 'Raw Data'!C1578, 0)</f>
        <v>0</v>
      </c>
      <c r="D1583">
        <f t="shared" si="52"/>
        <v>0</v>
      </c>
      <c r="E1583">
        <f>SUM('Hidden Analysis'!A1584:B1584)</f>
        <v>0</v>
      </c>
      <c r="F1583">
        <f>SUM('Hidden Analysis'!C1584:D1584)</f>
        <v>0</v>
      </c>
      <c r="G1583">
        <f>IF(AND('Raw Data'!F1578&lt;'Raw Data'!C1578, 'Raw Data'!L1578&gt;'Raw Data'!K1578), 'Raw Data'!F1578, 0)</f>
        <v>0</v>
      </c>
      <c r="H1583">
        <f>IF(AND('Raw Data'!F1578&gt;'Raw Data'!C1578, 'Raw Data'!L1578&lt;'Raw Data'!K1578), 'Raw Data'!C1578, 0)</f>
        <v>0</v>
      </c>
      <c r="I1583">
        <f t="shared" si="53"/>
        <v>0</v>
      </c>
      <c r="J1583">
        <f>IF(AND('Raw Data'!F1578&gt;'Raw Data'!C1578, 'Raw Data'!L1578&gt;'Raw Data'!K1578), 'Raw Data'!F1578, 0)</f>
        <v>0</v>
      </c>
      <c r="K1583">
        <f>IF(AND('Raw Data'!F1578&lt;'Raw Data'!C1578, 'Raw Data'!L1578&lt;'Raw Data'!K1578), 'Raw Data'!C1578, 0)</f>
        <v>0</v>
      </c>
      <c r="L1583">
        <f>IF('Raw Data'!L1578-'Raw Data'!K1578&gt;3, 'Raw Data'!J1578, 0)</f>
        <v>0</v>
      </c>
      <c r="M1583">
        <f>IF('Raw Data'!K1578-'Raw Data'!L1578&gt;3, 'Raw Data'!I1578, 0)</f>
        <v>0</v>
      </c>
      <c r="N1583">
        <f>IF('Raw Data'!L1578-'Raw Data'!K1578&gt;3, 'Raw Data'!J1578, IF('Raw Data'!K1578-'Raw Data'!L1578&gt;3, 'Raw Data'!I1578, 0))</f>
        <v>0</v>
      </c>
      <c r="O1583">
        <f>IF(ISBLANK('Raw Data'!L1578), 0, IF(ABS('Raw Data'!L1578-'Raw Data'!K1578)&lt;4, 'Raw Data'!H1578, IF(ABS('Raw Data'!K1578-'Raw Data'!L1578)&lt;4, 'Raw Data'!G1578, 0)))</f>
        <v>0</v>
      </c>
      <c r="P1583">
        <f>SUM('Hidden Analysis'!E1584:H1584)</f>
        <v>0</v>
      </c>
      <c r="Q1583">
        <f>SUM('Hidden Analysis'!I1584:L1584)</f>
        <v>0</v>
      </c>
      <c r="R1583">
        <f>SUM('Hidden Analysis'!M1584:P1584)</f>
        <v>0</v>
      </c>
      <c r="S1583">
        <f>SUM('Hidden Analysis'!Q1584:R1584)</f>
        <v>0</v>
      </c>
      <c r="T1583">
        <f>IF(AND('Raw Data'!F1578&lt;1.5, 'Raw Data'!L1578&gt;'Raw Data'!K1578, 'Raw Data'!L1578-'Raw Data'!K1578&gt;3), 'Raw Data'!F1578, 0)</f>
        <v>0</v>
      </c>
      <c r="U1583">
        <f>IF(AND('Raw Data'!L1578-'Raw Data'!K1578&lt;4, 'Raw Data'!L1578&gt;'Raw Data'!K1578), 'Raw Data'!H1578, 0)</f>
        <v>0</v>
      </c>
      <c r="V1583">
        <f>IF(AND('Raw Data'!K1578-'Raw Data'!L1578&lt;4, 'Raw Data'!K1578&gt;'Raw Data'!L1578), 'Raw Data'!G1578, 0)</f>
        <v>0</v>
      </c>
      <c r="W1583">
        <f>SUM('Hidden Analysis'!S1584:T1584)</f>
        <v>0</v>
      </c>
      <c r="X1583">
        <f>SUM('Hidden Analysis'!U1584:V1584)</f>
        <v>0</v>
      </c>
    </row>
    <row r="1584" spans="1:24" x14ac:dyDescent="0.3">
      <c r="A1584" s="2">
        <f>'Raw Data'!M1579</f>
        <v>0</v>
      </c>
      <c r="B1584">
        <f>IF('Raw Data'!L1579&gt;'Raw Data'!K1579, 'Raw Data'!F1579, 0)</f>
        <v>0</v>
      </c>
      <c r="C1584">
        <f>IF('Raw Data'!K1579&gt;'Raw Data'!L1579, 'Raw Data'!C1579, 0)</f>
        <v>0</v>
      </c>
      <c r="D1584">
        <f t="shared" si="52"/>
        <v>0</v>
      </c>
      <c r="E1584">
        <f>SUM('Hidden Analysis'!A1585:B1585)</f>
        <v>0</v>
      </c>
      <c r="F1584">
        <f>SUM('Hidden Analysis'!C1585:D1585)</f>
        <v>0</v>
      </c>
      <c r="G1584">
        <f>IF(AND('Raw Data'!F1579&lt;'Raw Data'!C1579, 'Raw Data'!L1579&gt;'Raw Data'!K1579), 'Raw Data'!F1579, 0)</f>
        <v>0</v>
      </c>
      <c r="H1584">
        <f>IF(AND('Raw Data'!F1579&gt;'Raw Data'!C1579, 'Raw Data'!L1579&lt;'Raw Data'!K1579), 'Raw Data'!C1579, 0)</f>
        <v>0</v>
      </c>
      <c r="I1584">
        <f t="shared" si="53"/>
        <v>0</v>
      </c>
      <c r="J1584">
        <f>IF(AND('Raw Data'!F1579&gt;'Raw Data'!C1579, 'Raw Data'!L1579&gt;'Raw Data'!K1579), 'Raw Data'!F1579, 0)</f>
        <v>0</v>
      </c>
      <c r="K1584">
        <f>IF(AND('Raw Data'!F1579&lt;'Raw Data'!C1579, 'Raw Data'!L1579&lt;'Raw Data'!K1579), 'Raw Data'!C1579, 0)</f>
        <v>0</v>
      </c>
      <c r="L1584">
        <f>IF('Raw Data'!L1579-'Raw Data'!K1579&gt;3, 'Raw Data'!J1579, 0)</f>
        <v>0</v>
      </c>
      <c r="M1584">
        <f>IF('Raw Data'!K1579-'Raw Data'!L1579&gt;3, 'Raw Data'!I1579, 0)</f>
        <v>0</v>
      </c>
      <c r="N1584">
        <f>IF('Raw Data'!L1579-'Raw Data'!K1579&gt;3, 'Raw Data'!J1579, IF('Raw Data'!K1579-'Raw Data'!L1579&gt;3, 'Raw Data'!I1579, 0))</f>
        <v>0</v>
      </c>
      <c r="O1584">
        <f>IF(ISBLANK('Raw Data'!L1579), 0, IF(ABS('Raw Data'!L1579-'Raw Data'!K1579)&lt;4, 'Raw Data'!H1579, IF(ABS('Raw Data'!K1579-'Raw Data'!L1579)&lt;4, 'Raw Data'!G1579, 0)))</f>
        <v>0</v>
      </c>
      <c r="P1584">
        <f>SUM('Hidden Analysis'!E1585:H1585)</f>
        <v>0</v>
      </c>
      <c r="Q1584">
        <f>SUM('Hidden Analysis'!I1585:L1585)</f>
        <v>0</v>
      </c>
      <c r="R1584">
        <f>SUM('Hidden Analysis'!M1585:P1585)</f>
        <v>0</v>
      </c>
      <c r="S1584">
        <f>SUM('Hidden Analysis'!Q1585:R1585)</f>
        <v>0</v>
      </c>
      <c r="T1584">
        <f>IF(AND('Raw Data'!F1579&lt;1.5, 'Raw Data'!L1579&gt;'Raw Data'!K1579, 'Raw Data'!L1579-'Raw Data'!K1579&gt;3), 'Raw Data'!F1579, 0)</f>
        <v>0</v>
      </c>
      <c r="U1584">
        <f>IF(AND('Raw Data'!L1579-'Raw Data'!K1579&lt;4, 'Raw Data'!L1579&gt;'Raw Data'!K1579), 'Raw Data'!H1579, 0)</f>
        <v>0</v>
      </c>
      <c r="V1584">
        <f>IF(AND('Raw Data'!K1579-'Raw Data'!L1579&lt;4, 'Raw Data'!K1579&gt;'Raw Data'!L1579), 'Raw Data'!G1579, 0)</f>
        <v>0</v>
      </c>
      <c r="W1584">
        <f>SUM('Hidden Analysis'!S1585:T1585)</f>
        <v>0</v>
      </c>
      <c r="X1584">
        <f>SUM('Hidden Analysis'!U1585:V1585)</f>
        <v>0</v>
      </c>
    </row>
    <row r="1585" spans="1:24" x14ac:dyDescent="0.3">
      <c r="A1585" s="2">
        <f>'Raw Data'!M1580</f>
        <v>0</v>
      </c>
      <c r="B1585">
        <f>IF('Raw Data'!L1580&gt;'Raw Data'!K1580, 'Raw Data'!F1580, 0)</f>
        <v>0</v>
      </c>
      <c r="C1585">
        <f>IF('Raw Data'!K1580&gt;'Raw Data'!L1580, 'Raw Data'!C1580, 0)</f>
        <v>0</v>
      </c>
      <c r="D1585">
        <f t="shared" si="52"/>
        <v>0</v>
      </c>
      <c r="E1585">
        <f>SUM('Hidden Analysis'!A1586:B1586)</f>
        <v>0</v>
      </c>
      <c r="F1585">
        <f>SUM('Hidden Analysis'!C1586:D1586)</f>
        <v>0</v>
      </c>
      <c r="G1585">
        <f>IF(AND('Raw Data'!F1580&lt;'Raw Data'!C1580, 'Raw Data'!L1580&gt;'Raw Data'!K1580), 'Raw Data'!F1580, 0)</f>
        <v>0</v>
      </c>
      <c r="H1585">
        <f>IF(AND('Raw Data'!F1580&gt;'Raw Data'!C1580, 'Raw Data'!L1580&lt;'Raw Data'!K1580), 'Raw Data'!C1580, 0)</f>
        <v>0</v>
      </c>
      <c r="I1585">
        <f t="shared" si="53"/>
        <v>0</v>
      </c>
      <c r="J1585">
        <f>IF(AND('Raw Data'!F1580&gt;'Raw Data'!C1580, 'Raw Data'!L1580&gt;'Raw Data'!K1580), 'Raw Data'!F1580, 0)</f>
        <v>0</v>
      </c>
      <c r="K1585">
        <f>IF(AND('Raw Data'!F1580&lt;'Raw Data'!C1580, 'Raw Data'!L1580&lt;'Raw Data'!K1580), 'Raw Data'!C1580, 0)</f>
        <v>0</v>
      </c>
      <c r="L1585">
        <f>IF('Raw Data'!L1580-'Raw Data'!K1580&gt;3, 'Raw Data'!J1580, 0)</f>
        <v>0</v>
      </c>
      <c r="M1585">
        <f>IF('Raw Data'!K1580-'Raw Data'!L1580&gt;3, 'Raw Data'!I1580, 0)</f>
        <v>0</v>
      </c>
      <c r="N1585">
        <f>IF('Raw Data'!L1580-'Raw Data'!K1580&gt;3, 'Raw Data'!J1580, IF('Raw Data'!K1580-'Raw Data'!L1580&gt;3, 'Raw Data'!I1580, 0))</f>
        <v>0</v>
      </c>
      <c r="O1585">
        <f>IF(ISBLANK('Raw Data'!L1580), 0, IF(ABS('Raw Data'!L1580-'Raw Data'!K1580)&lt;4, 'Raw Data'!H1580, IF(ABS('Raw Data'!K1580-'Raw Data'!L1580)&lt;4, 'Raw Data'!G1580, 0)))</f>
        <v>0</v>
      </c>
      <c r="P1585">
        <f>SUM('Hidden Analysis'!E1586:H1586)</f>
        <v>0</v>
      </c>
      <c r="Q1585">
        <f>SUM('Hidden Analysis'!I1586:L1586)</f>
        <v>0</v>
      </c>
      <c r="R1585">
        <f>SUM('Hidden Analysis'!M1586:P1586)</f>
        <v>0</v>
      </c>
      <c r="S1585">
        <f>SUM('Hidden Analysis'!Q1586:R1586)</f>
        <v>0</v>
      </c>
      <c r="T1585">
        <f>IF(AND('Raw Data'!F1580&lt;1.5, 'Raw Data'!L1580&gt;'Raw Data'!K1580, 'Raw Data'!L1580-'Raw Data'!K1580&gt;3), 'Raw Data'!F1580, 0)</f>
        <v>0</v>
      </c>
      <c r="U1585">
        <f>IF(AND('Raw Data'!L1580-'Raw Data'!K1580&lt;4, 'Raw Data'!L1580&gt;'Raw Data'!K1580), 'Raw Data'!H1580, 0)</f>
        <v>0</v>
      </c>
      <c r="V1585">
        <f>IF(AND('Raw Data'!K1580-'Raw Data'!L1580&lt;4, 'Raw Data'!K1580&gt;'Raw Data'!L1580), 'Raw Data'!G1580, 0)</f>
        <v>0</v>
      </c>
      <c r="W1585">
        <f>SUM('Hidden Analysis'!S1586:T1586)</f>
        <v>0</v>
      </c>
      <c r="X1585">
        <f>SUM('Hidden Analysis'!U1586:V1586)</f>
        <v>0</v>
      </c>
    </row>
    <row r="1586" spans="1:24" x14ac:dyDescent="0.3">
      <c r="A1586" s="2">
        <f>'Raw Data'!M1581</f>
        <v>0</v>
      </c>
      <c r="B1586">
        <f>IF('Raw Data'!L1581&gt;'Raw Data'!K1581, 'Raw Data'!F1581, 0)</f>
        <v>0</v>
      </c>
      <c r="C1586">
        <f>IF('Raw Data'!K1581&gt;'Raw Data'!L1581, 'Raw Data'!C1581, 0)</f>
        <v>0</v>
      </c>
      <c r="D1586">
        <f t="shared" si="52"/>
        <v>0</v>
      </c>
      <c r="E1586">
        <f>SUM('Hidden Analysis'!A1587:B1587)</f>
        <v>0</v>
      </c>
      <c r="F1586">
        <f>SUM('Hidden Analysis'!C1587:D1587)</f>
        <v>0</v>
      </c>
      <c r="G1586">
        <f>IF(AND('Raw Data'!F1581&lt;'Raw Data'!C1581, 'Raw Data'!L1581&gt;'Raw Data'!K1581), 'Raw Data'!F1581, 0)</f>
        <v>0</v>
      </c>
      <c r="H1586">
        <f>IF(AND('Raw Data'!F1581&gt;'Raw Data'!C1581, 'Raw Data'!L1581&lt;'Raw Data'!K1581), 'Raw Data'!C1581, 0)</f>
        <v>0</v>
      </c>
      <c r="I1586">
        <f t="shared" si="53"/>
        <v>0</v>
      </c>
      <c r="J1586">
        <f>IF(AND('Raw Data'!F1581&gt;'Raw Data'!C1581, 'Raw Data'!L1581&gt;'Raw Data'!K1581), 'Raw Data'!F1581, 0)</f>
        <v>0</v>
      </c>
      <c r="K1586">
        <f>IF(AND('Raw Data'!F1581&lt;'Raw Data'!C1581, 'Raw Data'!L1581&lt;'Raw Data'!K1581), 'Raw Data'!C1581, 0)</f>
        <v>0</v>
      </c>
      <c r="L1586">
        <f>IF('Raw Data'!L1581-'Raw Data'!K1581&gt;3, 'Raw Data'!J1581, 0)</f>
        <v>0</v>
      </c>
      <c r="M1586">
        <f>IF('Raw Data'!K1581-'Raw Data'!L1581&gt;3, 'Raw Data'!I1581, 0)</f>
        <v>0</v>
      </c>
      <c r="N1586">
        <f>IF('Raw Data'!L1581-'Raw Data'!K1581&gt;3, 'Raw Data'!J1581, IF('Raw Data'!K1581-'Raw Data'!L1581&gt;3, 'Raw Data'!I1581, 0))</f>
        <v>0</v>
      </c>
      <c r="O1586">
        <f>IF(ISBLANK('Raw Data'!L1581), 0, IF(ABS('Raw Data'!L1581-'Raw Data'!K1581)&lt;4, 'Raw Data'!H1581, IF(ABS('Raw Data'!K1581-'Raw Data'!L1581)&lt;4, 'Raw Data'!G1581, 0)))</f>
        <v>0</v>
      </c>
      <c r="P1586">
        <f>SUM('Hidden Analysis'!E1587:H1587)</f>
        <v>0</v>
      </c>
      <c r="Q1586">
        <f>SUM('Hidden Analysis'!I1587:L1587)</f>
        <v>0</v>
      </c>
      <c r="R1586">
        <f>SUM('Hidden Analysis'!M1587:P1587)</f>
        <v>0</v>
      </c>
      <c r="S1586">
        <f>SUM('Hidden Analysis'!Q1587:R1587)</f>
        <v>0</v>
      </c>
      <c r="T1586">
        <f>IF(AND('Raw Data'!F1581&lt;1.5, 'Raw Data'!L1581&gt;'Raw Data'!K1581, 'Raw Data'!L1581-'Raw Data'!K1581&gt;3), 'Raw Data'!F1581, 0)</f>
        <v>0</v>
      </c>
      <c r="U1586">
        <f>IF(AND('Raw Data'!L1581-'Raw Data'!K1581&lt;4, 'Raw Data'!L1581&gt;'Raw Data'!K1581), 'Raw Data'!H1581, 0)</f>
        <v>0</v>
      </c>
      <c r="V1586">
        <f>IF(AND('Raw Data'!K1581-'Raw Data'!L1581&lt;4, 'Raw Data'!K1581&gt;'Raw Data'!L1581), 'Raw Data'!G1581, 0)</f>
        <v>0</v>
      </c>
      <c r="W1586">
        <f>SUM('Hidden Analysis'!S1587:T1587)</f>
        <v>0</v>
      </c>
      <c r="X1586">
        <f>SUM('Hidden Analysis'!U1587:V1587)</f>
        <v>0</v>
      </c>
    </row>
    <row r="1587" spans="1:24" x14ac:dyDescent="0.3">
      <c r="A1587" s="2">
        <f>'Raw Data'!M1582</f>
        <v>0</v>
      </c>
      <c r="B1587">
        <f>IF('Raw Data'!L1582&gt;'Raw Data'!K1582, 'Raw Data'!F1582, 0)</f>
        <v>0</v>
      </c>
      <c r="C1587">
        <f>IF('Raw Data'!K1582&gt;'Raw Data'!L1582, 'Raw Data'!C1582, 0)</f>
        <v>0</v>
      </c>
      <c r="D1587">
        <f t="shared" si="52"/>
        <v>0</v>
      </c>
      <c r="E1587">
        <f>SUM('Hidden Analysis'!A1588:B1588)</f>
        <v>0</v>
      </c>
      <c r="F1587">
        <f>SUM('Hidden Analysis'!C1588:D1588)</f>
        <v>0</v>
      </c>
      <c r="G1587">
        <f>IF(AND('Raw Data'!F1582&lt;'Raw Data'!C1582, 'Raw Data'!L1582&gt;'Raw Data'!K1582), 'Raw Data'!F1582, 0)</f>
        <v>0</v>
      </c>
      <c r="H1587">
        <f>IF(AND('Raw Data'!F1582&gt;'Raw Data'!C1582, 'Raw Data'!L1582&lt;'Raw Data'!K1582), 'Raw Data'!C1582, 0)</f>
        <v>0</v>
      </c>
      <c r="I1587">
        <f t="shared" si="53"/>
        <v>0</v>
      </c>
      <c r="J1587">
        <f>IF(AND('Raw Data'!F1582&gt;'Raw Data'!C1582, 'Raw Data'!L1582&gt;'Raw Data'!K1582), 'Raw Data'!F1582, 0)</f>
        <v>0</v>
      </c>
      <c r="K1587">
        <f>IF(AND('Raw Data'!F1582&lt;'Raw Data'!C1582, 'Raw Data'!L1582&lt;'Raw Data'!K1582), 'Raw Data'!C1582, 0)</f>
        <v>0</v>
      </c>
      <c r="L1587">
        <f>IF('Raw Data'!L1582-'Raw Data'!K1582&gt;3, 'Raw Data'!J1582, 0)</f>
        <v>0</v>
      </c>
      <c r="M1587">
        <f>IF('Raw Data'!K1582-'Raw Data'!L1582&gt;3, 'Raw Data'!I1582, 0)</f>
        <v>0</v>
      </c>
      <c r="N1587">
        <f>IF('Raw Data'!L1582-'Raw Data'!K1582&gt;3, 'Raw Data'!J1582, IF('Raw Data'!K1582-'Raw Data'!L1582&gt;3, 'Raw Data'!I1582, 0))</f>
        <v>0</v>
      </c>
      <c r="O1587">
        <f>IF(ISBLANK('Raw Data'!L1582), 0, IF(ABS('Raw Data'!L1582-'Raw Data'!K1582)&lt;4, 'Raw Data'!H1582, IF(ABS('Raw Data'!K1582-'Raw Data'!L1582)&lt;4, 'Raw Data'!G1582, 0)))</f>
        <v>0</v>
      </c>
      <c r="P1587">
        <f>SUM('Hidden Analysis'!E1588:H1588)</f>
        <v>0</v>
      </c>
      <c r="Q1587">
        <f>SUM('Hidden Analysis'!I1588:L1588)</f>
        <v>0</v>
      </c>
      <c r="R1587">
        <f>SUM('Hidden Analysis'!M1588:P1588)</f>
        <v>0</v>
      </c>
      <c r="S1587">
        <f>SUM('Hidden Analysis'!Q1588:R1588)</f>
        <v>0</v>
      </c>
      <c r="T1587">
        <f>IF(AND('Raw Data'!F1582&lt;1.5, 'Raw Data'!L1582&gt;'Raw Data'!K1582, 'Raw Data'!L1582-'Raw Data'!K1582&gt;3), 'Raw Data'!F1582, 0)</f>
        <v>0</v>
      </c>
      <c r="U1587">
        <f>IF(AND('Raw Data'!L1582-'Raw Data'!K1582&lt;4, 'Raw Data'!L1582&gt;'Raw Data'!K1582), 'Raw Data'!H1582, 0)</f>
        <v>0</v>
      </c>
      <c r="V1587">
        <f>IF(AND('Raw Data'!K1582-'Raw Data'!L1582&lt;4, 'Raw Data'!K1582&gt;'Raw Data'!L1582), 'Raw Data'!G1582, 0)</f>
        <v>0</v>
      </c>
      <c r="W1587">
        <f>SUM('Hidden Analysis'!S1588:T1588)</f>
        <v>0</v>
      </c>
      <c r="X1587">
        <f>SUM('Hidden Analysis'!U1588:V1588)</f>
        <v>0</v>
      </c>
    </row>
    <row r="1588" spans="1:24" x14ac:dyDescent="0.3">
      <c r="A1588" s="2">
        <f>'Raw Data'!M1583</f>
        <v>0</v>
      </c>
      <c r="B1588">
        <f>IF('Raw Data'!L1583&gt;'Raw Data'!K1583, 'Raw Data'!F1583, 0)</f>
        <v>0</v>
      </c>
      <c r="C1588">
        <f>IF('Raw Data'!K1583&gt;'Raw Data'!L1583, 'Raw Data'!C1583, 0)</f>
        <v>0</v>
      </c>
      <c r="D1588">
        <f t="shared" si="52"/>
        <v>0</v>
      </c>
      <c r="E1588">
        <f>SUM('Hidden Analysis'!A1589:B1589)</f>
        <v>0</v>
      </c>
      <c r="F1588">
        <f>SUM('Hidden Analysis'!C1589:D1589)</f>
        <v>0</v>
      </c>
      <c r="G1588">
        <f>IF(AND('Raw Data'!F1583&lt;'Raw Data'!C1583, 'Raw Data'!L1583&gt;'Raw Data'!K1583), 'Raw Data'!F1583, 0)</f>
        <v>0</v>
      </c>
      <c r="H1588">
        <f>IF(AND('Raw Data'!F1583&gt;'Raw Data'!C1583, 'Raw Data'!L1583&lt;'Raw Data'!K1583), 'Raw Data'!C1583, 0)</f>
        <v>0</v>
      </c>
      <c r="I1588">
        <f t="shared" si="53"/>
        <v>0</v>
      </c>
      <c r="J1588">
        <f>IF(AND('Raw Data'!F1583&gt;'Raw Data'!C1583, 'Raw Data'!L1583&gt;'Raw Data'!K1583), 'Raw Data'!F1583, 0)</f>
        <v>0</v>
      </c>
      <c r="K1588">
        <f>IF(AND('Raw Data'!F1583&lt;'Raw Data'!C1583, 'Raw Data'!L1583&lt;'Raw Data'!K1583), 'Raw Data'!C1583, 0)</f>
        <v>0</v>
      </c>
      <c r="L1588">
        <f>IF('Raw Data'!L1583-'Raw Data'!K1583&gt;3, 'Raw Data'!J1583, 0)</f>
        <v>0</v>
      </c>
      <c r="M1588">
        <f>IF('Raw Data'!K1583-'Raw Data'!L1583&gt;3, 'Raw Data'!I1583, 0)</f>
        <v>0</v>
      </c>
      <c r="N1588">
        <f>IF('Raw Data'!L1583-'Raw Data'!K1583&gt;3, 'Raw Data'!J1583, IF('Raw Data'!K1583-'Raw Data'!L1583&gt;3, 'Raw Data'!I1583, 0))</f>
        <v>0</v>
      </c>
      <c r="O1588">
        <f>IF(ISBLANK('Raw Data'!L1583), 0, IF(ABS('Raw Data'!L1583-'Raw Data'!K1583)&lt;4, 'Raw Data'!H1583, IF(ABS('Raw Data'!K1583-'Raw Data'!L1583)&lt;4, 'Raw Data'!G1583, 0)))</f>
        <v>0</v>
      </c>
      <c r="P1588">
        <f>SUM('Hidden Analysis'!E1589:H1589)</f>
        <v>0</v>
      </c>
      <c r="Q1588">
        <f>SUM('Hidden Analysis'!I1589:L1589)</f>
        <v>0</v>
      </c>
      <c r="R1588">
        <f>SUM('Hidden Analysis'!M1589:P1589)</f>
        <v>0</v>
      </c>
      <c r="S1588">
        <f>SUM('Hidden Analysis'!Q1589:R1589)</f>
        <v>0</v>
      </c>
      <c r="T1588">
        <f>IF(AND('Raw Data'!F1583&lt;1.5, 'Raw Data'!L1583&gt;'Raw Data'!K1583, 'Raw Data'!L1583-'Raw Data'!K1583&gt;3), 'Raw Data'!F1583, 0)</f>
        <v>0</v>
      </c>
      <c r="U1588">
        <f>IF(AND('Raw Data'!L1583-'Raw Data'!K1583&lt;4, 'Raw Data'!L1583&gt;'Raw Data'!K1583), 'Raw Data'!H1583, 0)</f>
        <v>0</v>
      </c>
      <c r="V1588">
        <f>IF(AND('Raw Data'!K1583-'Raw Data'!L1583&lt;4, 'Raw Data'!K1583&gt;'Raw Data'!L1583), 'Raw Data'!G1583, 0)</f>
        <v>0</v>
      </c>
      <c r="W1588">
        <f>SUM('Hidden Analysis'!S1589:T1589)</f>
        <v>0</v>
      </c>
      <c r="X1588">
        <f>SUM('Hidden Analysis'!U1589:V1589)</f>
        <v>0</v>
      </c>
    </row>
    <row r="1589" spans="1:24" x14ac:dyDescent="0.3">
      <c r="A1589" s="2">
        <f>'Raw Data'!M1584</f>
        <v>0</v>
      </c>
      <c r="B1589">
        <f>IF('Raw Data'!L1584&gt;'Raw Data'!K1584, 'Raw Data'!F1584, 0)</f>
        <v>0</v>
      </c>
      <c r="C1589">
        <f>IF('Raw Data'!K1584&gt;'Raw Data'!L1584, 'Raw Data'!C1584, 0)</f>
        <v>0</v>
      </c>
      <c r="D1589">
        <f t="shared" si="52"/>
        <v>0</v>
      </c>
      <c r="E1589">
        <f>SUM('Hidden Analysis'!A1590:B1590)</f>
        <v>0</v>
      </c>
      <c r="F1589">
        <f>SUM('Hidden Analysis'!C1590:D1590)</f>
        <v>0</v>
      </c>
      <c r="G1589">
        <f>IF(AND('Raw Data'!F1584&lt;'Raw Data'!C1584, 'Raw Data'!L1584&gt;'Raw Data'!K1584), 'Raw Data'!F1584, 0)</f>
        <v>0</v>
      </c>
      <c r="H1589">
        <f>IF(AND('Raw Data'!F1584&gt;'Raw Data'!C1584, 'Raw Data'!L1584&lt;'Raw Data'!K1584), 'Raw Data'!C1584, 0)</f>
        <v>0</v>
      </c>
      <c r="I1589">
        <f t="shared" si="53"/>
        <v>0</v>
      </c>
      <c r="J1589">
        <f>IF(AND('Raw Data'!F1584&gt;'Raw Data'!C1584, 'Raw Data'!L1584&gt;'Raw Data'!K1584), 'Raw Data'!F1584, 0)</f>
        <v>0</v>
      </c>
      <c r="K1589">
        <f>IF(AND('Raw Data'!F1584&lt;'Raw Data'!C1584, 'Raw Data'!L1584&lt;'Raw Data'!K1584), 'Raw Data'!C1584, 0)</f>
        <v>0</v>
      </c>
      <c r="L1589">
        <f>IF('Raw Data'!L1584-'Raw Data'!K1584&gt;3, 'Raw Data'!J1584, 0)</f>
        <v>0</v>
      </c>
      <c r="M1589">
        <f>IF('Raw Data'!K1584-'Raw Data'!L1584&gt;3, 'Raw Data'!I1584, 0)</f>
        <v>0</v>
      </c>
      <c r="N1589">
        <f>IF('Raw Data'!L1584-'Raw Data'!K1584&gt;3, 'Raw Data'!J1584, IF('Raw Data'!K1584-'Raw Data'!L1584&gt;3, 'Raw Data'!I1584, 0))</f>
        <v>0</v>
      </c>
      <c r="O1589">
        <f>IF(ISBLANK('Raw Data'!L1584), 0, IF(ABS('Raw Data'!L1584-'Raw Data'!K1584)&lt;4, 'Raw Data'!H1584, IF(ABS('Raw Data'!K1584-'Raw Data'!L1584)&lt;4, 'Raw Data'!G1584, 0)))</f>
        <v>0</v>
      </c>
      <c r="P1589">
        <f>SUM('Hidden Analysis'!E1590:H1590)</f>
        <v>0</v>
      </c>
      <c r="Q1589">
        <f>SUM('Hidden Analysis'!I1590:L1590)</f>
        <v>0</v>
      </c>
      <c r="R1589">
        <f>SUM('Hidden Analysis'!M1590:P1590)</f>
        <v>0</v>
      </c>
      <c r="S1589">
        <f>SUM('Hidden Analysis'!Q1590:R1590)</f>
        <v>0</v>
      </c>
      <c r="T1589">
        <f>IF(AND('Raw Data'!F1584&lt;1.5, 'Raw Data'!L1584&gt;'Raw Data'!K1584, 'Raw Data'!L1584-'Raw Data'!K1584&gt;3), 'Raw Data'!F1584, 0)</f>
        <v>0</v>
      </c>
      <c r="U1589">
        <f>IF(AND('Raw Data'!L1584-'Raw Data'!K1584&lt;4, 'Raw Data'!L1584&gt;'Raw Data'!K1584), 'Raw Data'!H1584, 0)</f>
        <v>0</v>
      </c>
      <c r="V1589">
        <f>IF(AND('Raw Data'!K1584-'Raw Data'!L1584&lt;4, 'Raw Data'!K1584&gt;'Raw Data'!L1584), 'Raw Data'!G1584, 0)</f>
        <v>0</v>
      </c>
      <c r="W1589">
        <f>SUM('Hidden Analysis'!S1590:T1590)</f>
        <v>0</v>
      </c>
      <c r="X1589">
        <f>SUM('Hidden Analysis'!U1590:V1590)</f>
        <v>0</v>
      </c>
    </row>
    <row r="1590" spans="1:24" x14ac:dyDescent="0.3">
      <c r="A1590" s="2">
        <f>'Raw Data'!M1585</f>
        <v>0</v>
      </c>
      <c r="B1590">
        <f>IF('Raw Data'!L1585&gt;'Raw Data'!K1585, 'Raw Data'!F1585, 0)</f>
        <v>0</v>
      </c>
      <c r="C1590">
        <f>IF('Raw Data'!K1585&gt;'Raw Data'!L1585, 'Raw Data'!C1585, 0)</f>
        <v>0</v>
      </c>
      <c r="D1590">
        <f t="shared" si="52"/>
        <v>0</v>
      </c>
      <c r="E1590">
        <f>SUM('Hidden Analysis'!A1591:B1591)</f>
        <v>0</v>
      </c>
      <c r="F1590">
        <f>SUM('Hidden Analysis'!C1591:D1591)</f>
        <v>0</v>
      </c>
      <c r="G1590">
        <f>IF(AND('Raw Data'!F1585&lt;'Raw Data'!C1585, 'Raw Data'!L1585&gt;'Raw Data'!K1585), 'Raw Data'!F1585, 0)</f>
        <v>0</v>
      </c>
      <c r="H1590">
        <f>IF(AND('Raw Data'!F1585&gt;'Raw Data'!C1585, 'Raw Data'!L1585&lt;'Raw Data'!K1585), 'Raw Data'!C1585, 0)</f>
        <v>0</v>
      </c>
      <c r="I1590">
        <f t="shared" si="53"/>
        <v>0</v>
      </c>
      <c r="J1590">
        <f>IF(AND('Raw Data'!F1585&gt;'Raw Data'!C1585, 'Raw Data'!L1585&gt;'Raw Data'!K1585), 'Raw Data'!F1585, 0)</f>
        <v>0</v>
      </c>
      <c r="K1590">
        <f>IF(AND('Raw Data'!F1585&lt;'Raw Data'!C1585, 'Raw Data'!L1585&lt;'Raw Data'!K1585), 'Raw Data'!C1585, 0)</f>
        <v>0</v>
      </c>
      <c r="L1590">
        <f>IF('Raw Data'!L1585-'Raw Data'!K1585&gt;3, 'Raw Data'!J1585, 0)</f>
        <v>0</v>
      </c>
      <c r="M1590">
        <f>IF('Raw Data'!K1585-'Raw Data'!L1585&gt;3, 'Raw Data'!I1585, 0)</f>
        <v>0</v>
      </c>
      <c r="N1590">
        <f>IF('Raw Data'!L1585-'Raw Data'!K1585&gt;3, 'Raw Data'!J1585, IF('Raw Data'!K1585-'Raw Data'!L1585&gt;3, 'Raw Data'!I1585, 0))</f>
        <v>0</v>
      </c>
      <c r="O1590">
        <f>IF(ISBLANK('Raw Data'!L1585), 0, IF(ABS('Raw Data'!L1585-'Raw Data'!K1585)&lt;4, 'Raw Data'!H1585, IF(ABS('Raw Data'!K1585-'Raw Data'!L1585)&lt;4, 'Raw Data'!G1585, 0)))</f>
        <v>0</v>
      </c>
      <c r="P1590">
        <f>SUM('Hidden Analysis'!E1591:H1591)</f>
        <v>0</v>
      </c>
      <c r="Q1590">
        <f>SUM('Hidden Analysis'!I1591:L1591)</f>
        <v>0</v>
      </c>
      <c r="R1590">
        <f>SUM('Hidden Analysis'!M1591:P1591)</f>
        <v>0</v>
      </c>
      <c r="S1590">
        <f>SUM('Hidden Analysis'!Q1591:R1591)</f>
        <v>0</v>
      </c>
      <c r="T1590">
        <f>IF(AND('Raw Data'!F1585&lt;1.5, 'Raw Data'!L1585&gt;'Raw Data'!K1585, 'Raw Data'!L1585-'Raw Data'!K1585&gt;3), 'Raw Data'!F1585, 0)</f>
        <v>0</v>
      </c>
      <c r="U1590">
        <f>IF(AND('Raw Data'!L1585-'Raw Data'!K1585&lt;4, 'Raw Data'!L1585&gt;'Raw Data'!K1585), 'Raw Data'!H1585, 0)</f>
        <v>0</v>
      </c>
      <c r="V1590">
        <f>IF(AND('Raw Data'!K1585-'Raw Data'!L1585&lt;4, 'Raw Data'!K1585&gt;'Raw Data'!L1585), 'Raw Data'!G1585, 0)</f>
        <v>0</v>
      </c>
      <c r="W1590">
        <f>SUM('Hidden Analysis'!S1591:T1591)</f>
        <v>0</v>
      </c>
      <c r="X1590">
        <f>SUM('Hidden Analysis'!U1591:V1591)</f>
        <v>0</v>
      </c>
    </row>
    <row r="1591" spans="1:24" x14ac:dyDescent="0.3">
      <c r="A1591" s="2">
        <f>'Raw Data'!M1586</f>
        <v>0</v>
      </c>
      <c r="B1591">
        <f>IF('Raw Data'!L1586&gt;'Raw Data'!K1586, 'Raw Data'!F1586, 0)</f>
        <v>0</v>
      </c>
      <c r="C1591">
        <f>IF('Raw Data'!K1586&gt;'Raw Data'!L1586, 'Raw Data'!C1586, 0)</f>
        <v>0</v>
      </c>
      <c r="D1591">
        <f t="shared" si="52"/>
        <v>0</v>
      </c>
      <c r="E1591">
        <f>SUM('Hidden Analysis'!A1592:B1592)</f>
        <v>0</v>
      </c>
      <c r="F1591">
        <f>SUM('Hidden Analysis'!C1592:D1592)</f>
        <v>0</v>
      </c>
      <c r="G1591">
        <f>IF(AND('Raw Data'!F1586&lt;'Raw Data'!C1586, 'Raw Data'!L1586&gt;'Raw Data'!K1586), 'Raw Data'!F1586, 0)</f>
        <v>0</v>
      </c>
      <c r="H1591">
        <f>IF(AND('Raw Data'!F1586&gt;'Raw Data'!C1586, 'Raw Data'!L1586&lt;'Raw Data'!K1586), 'Raw Data'!C1586, 0)</f>
        <v>0</v>
      </c>
      <c r="I1591">
        <f t="shared" si="53"/>
        <v>0</v>
      </c>
      <c r="J1591">
        <f>IF(AND('Raw Data'!F1586&gt;'Raw Data'!C1586, 'Raw Data'!L1586&gt;'Raw Data'!K1586), 'Raw Data'!F1586, 0)</f>
        <v>0</v>
      </c>
      <c r="K1591">
        <f>IF(AND('Raw Data'!F1586&lt;'Raw Data'!C1586, 'Raw Data'!L1586&lt;'Raw Data'!K1586), 'Raw Data'!C1586, 0)</f>
        <v>0</v>
      </c>
      <c r="L1591">
        <f>IF('Raw Data'!L1586-'Raw Data'!K1586&gt;3, 'Raw Data'!J1586, 0)</f>
        <v>0</v>
      </c>
      <c r="M1591">
        <f>IF('Raw Data'!K1586-'Raw Data'!L1586&gt;3, 'Raw Data'!I1586, 0)</f>
        <v>0</v>
      </c>
      <c r="N1591">
        <f>IF('Raw Data'!L1586-'Raw Data'!K1586&gt;3, 'Raw Data'!J1586, IF('Raw Data'!K1586-'Raw Data'!L1586&gt;3, 'Raw Data'!I1586, 0))</f>
        <v>0</v>
      </c>
      <c r="O1591">
        <f>IF(ISBLANK('Raw Data'!L1586), 0, IF(ABS('Raw Data'!L1586-'Raw Data'!K1586)&lt;4, 'Raw Data'!H1586, IF(ABS('Raw Data'!K1586-'Raw Data'!L1586)&lt;4, 'Raw Data'!G1586, 0)))</f>
        <v>0</v>
      </c>
      <c r="P1591">
        <f>SUM('Hidden Analysis'!E1592:H1592)</f>
        <v>0</v>
      </c>
      <c r="Q1591">
        <f>SUM('Hidden Analysis'!I1592:L1592)</f>
        <v>0</v>
      </c>
      <c r="R1591">
        <f>SUM('Hidden Analysis'!M1592:P1592)</f>
        <v>0</v>
      </c>
      <c r="S1591">
        <f>SUM('Hidden Analysis'!Q1592:R1592)</f>
        <v>0</v>
      </c>
      <c r="T1591">
        <f>IF(AND('Raw Data'!F1586&lt;1.5, 'Raw Data'!L1586&gt;'Raw Data'!K1586, 'Raw Data'!L1586-'Raw Data'!K1586&gt;3), 'Raw Data'!F1586, 0)</f>
        <v>0</v>
      </c>
      <c r="U1591">
        <f>IF(AND('Raw Data'!L1586-'Raw Data'!K1586&lt;4, 'Raw Data'!L1586&gt;'Raw Data'!K1586), 'Raw Data'!H1586, 0)</f>
        <v>0</v>
      </c>
      <c r="V1591">
        <f>IF(AND('Raw Data'!K1586-'Raw Data'!L1586&lt;4, 'Raw Data'!K1586&gt;'Raw Data'!L1586), 'Raw Data'!G1586, 0)</f>
        <v>0</v>
      </c>
      <c r="W1591">
        <f>SUM('Hidden Analysis'!S1592:T1592)</f>
        <v>0</v>
      </c>
      <c r="X1591">
        <f>SUM('Hidden Analysis'!U1592:V1592)</f>
        <v>0</v>
      </c>
    </row>
    <row r="1592" spans="1:24" x14ac:dyDescent="0.3">
      <c r="A1592" s="2">
        <f>'Raw Data'!M1587</f>
        <v>0</v>
      </c>
      <c r="B1592">
        <f>IF('Raw Data'!L1587&gt;'Raw Data'!K1587, 'Raw Data'!F1587, 0)</f>
        <v>0</v>
      </c>
      <c r="C1592">
        <f>IF('Raw Data'!K1587&gt;'Raw Data'!L1587, 'Raw Data'!C1587, 0)</f>
        <v>0</v>
      </c>
      <c r="D1592">
        <f t="shared" si="52"/>
        <v>0</v>
      </c>
      <c r="E1592">
        <f>SUM('Hidden Analysis'!A1593:B1593)</f>
        <v>0</v>
      </c>
      <c r="F1592">
        <f>SUM('Hidden Analysis'!C1593:D1593)</f>
        <v>0</v>
      </c>
      <c r="G1592">
        <f>IF(AND('Raw Data'!F1587&lt;'Raw Data'!C1587, 'Raw Data'!L1587&gt;'Raw Data'!K1587), 'Raw Data'!F1587, 0)</f>
        <v>0</v>
      </c>
      <c r="H1592">
        <f>IF(AND('Raw Data'!F1587&gt;'Raw Data'!C1587, 'Raw Data'!L1587&lt;'Raw Data'!K1587), 'Raw Data'!C1587, 0)</f>
        <v>0</v>
      </c>
      <c r="I1592">
        <f t="shared" si="53"/>
        <v>0</v>
      </c>
      <c r="J1592">
        <f>IF(AND('Raw Data'!F1587&gt;'Raw Data'!C1587, 'Raw Data'!L1587&gt;'Raw Data'!K1587), 'Raw Data'!F1587, 0)</f>
        <v>0</v>
      </c>
      <c r="K1592">
        <f>IF(AND('Raw Data'!F1587&lt;'Raw Data'!C1587, 'Raw Data'!L1587&lt;'Raw Data'!K1587), 'Raw Data'!C1587, 0)</f>
        <v>0</v>
      </c>
      <c r="L1592">
        <f>IF('Raw Data'!L1587-'Raw Data'!K1587&gt;3, 'Raw Data'!J1587, 0)</f>
        <v>0</v>
      </c>
      <c r="M1592">
        <f>IF('Raw Data'!K1587-'Raw Data'!L1587&gt;3, 'Raw Data'!I1587, 0)</f>
        <v>0</v>
      </c>
      <c r="N1592">
        <f>IF('Raw Data'!L1587-'Raw Data'!K1587&gt;3, 'Raw Data'!J1587, IF('Raw Data'!K1587-'Raw Data'!L1587&gt;3, 'Raw Data'!I1587, 0))</f>
        <v>0</v>
      </c>
      <c r="O1592">
        <f>IF(ISBLANK('Raw Data'!L1587), 0, IF(ABS('Raw Data'!L1587-'Raw Data'!K1587)&lt;4, 'Raw Data'!H1587, IF(ABS('Raw Data'!K1587-'Raw Data'!L1587)&lt;4, 'Raw Data'!G1587, 0)))</f>
        <v>0</v>
      </c>
      <c r="P1592">
        <f>SUM('Hidden Analysis'!E1593:H1593)</f>
        <v>0</v>
      </c>
      <c r="Q1592">
        <f>SUM('Hidden Analysis'!I1593:L1593)</f>
        <v>0</v>
      </c>
      <c r="R1592">
        <f>SUM('Hidden Analysis'!M1593:P1593)</f>
        <v>0</v>
      </c>
      <c r="S1592">
        <f>SUM('Hidden Analysis'!Q1593:R1593)</f>
        <v>0</v>
      </c>
      <c r="T1592">
        <f>IF(AND('Raw Data'!F1587&lt;1.5, 'Raw Data'!L1587&gt;'Raw Data'!K1587, 'Raw Data'!L1587-'Raw Data'!K1587&gt;3), 'Raw Data'!F1587, 0)</f>
        <v>0</v>
      </c>
      <c r="U1592">
        <f>IF(AND('Raw Data'!L1587-'Raw Data'!K1587&lt;4, 'Raw Data'!L1587&gt;'Raw Data'!K1587), 'Raw Data'!H1587, 0)</f>
        <v>0</v>
      </c>
      <c r="V1592">
        <f>IF(AND('Raw Data'!K1587-'Raw Data'!L1587&lt;4, 'Raw Data'!K1587&gt;'Raw Data'!L1587), 'Raw Data'!G1587, 0)</f>
        <v>0</v>
      </c>
      <c r="W1592">
        <f>SUM('Hidden Analysis'!S1593:T1593)</f>
        <v>0</v>
      </c>
      <c r="X1592">
        <f>SUM('Hidden Analysis'!U1593:V1593)</f>
        <v>0</v>
      </c>
    </row>
    <row r="1593" spans="1:24" x14ac:dyDescent="0.3">
      <c r="A1593" s="2">
        <f>'Raw Data'!M1588</f>
        <v>0</v>
      </c>
      <c r="B1593">
        <f>IF('Raw Data'!L1588&gt;'Raw Data'!K1588, 'Raw Data'!F1588, 0)</f>
        <v>0</v>
      </c>
      <c r="C1593">
        <f>IF('Raw Data'!K1588&gt;'Raw Data'!L1588, 'Raw Data'!C1588, 0)</f>
        <v>0</v>
      </c>
      <c r="D1593">
        <f t="shared" si="52"/>
        <v>0</v>
      </c>
      <c r="E1593">
        <f>SUM('Hidden Analysis'!A1594:B1594)</f>
        <v>0</v>
      </c>
      <c r="F1593">
        <f>SUM('Hidden Analysis'!C1594:D1594)</f>
        <v>0</v>
      </c>
      <c r="G1593">
        <f>IF(AND('Raw Data'!F1588&lt;'Raw Data'!C1588, 'Raw Data'!L1588&gt;'Raw Data'!K1588), 'Raw Data'!F1588, 0)</f>
        <v>0</v>
      </c>
      <c r="H1593">
        <f>IF(AND('Raw Data'!F1588&gt;'Raw Data'!C1588, 'Raw Data'!L1588&lt;'Raw Data'!K1588), 'Raw Data'!C1588, 0)</f>
        <v>0</v>
      </c>
      <c r="I1593">
        <f t="shared" si="53"/>
        <v>0</v>
      </c>
      <c r="J1593">
        <f>IF(AND('Raw Data'!F1588&gt;'Raw Data'!C1588, 'Raw Data'!L1588&gt;'Raw Data'!K1588), 'Raw Data'!F1588, 0)</f>
        <v>0</v>
      </c>
      <c r="K1593">
        <f>IF(AND('Raw Data'!F1588&lt;'Raw Data'!C1588, 'Raw Data'!L1588&lt;'Raw Data'!K1588), 'Raw Data'!C1588, 0)</f>
        <v>0</v>
      </c>
      <c r="L1593">
        <f>IF('Raw Data'!L1588-'Raw Data'!K1588&gt;3, 'Raw Data'!J1588, 0)</f>
        <v>0</v>
      </c>
      <c r="M1593">
        <f>IF('Raw Data'!K1588-'Raw Data'!L1588&gt;3, 'Raw Data'!I1588, 0)</f>
        <v>0</v>
      </c>
      <c r="N1593">
        <f>IF('Raw Data'!L1588-'Raw Data'!K1588&gt;3, 'Raw Data'!J1588, IF('Raw Data'!K1588-'Raw Data'!L1588&gt;3, 'Raw Data'!I1588, 0))</f>
        <v>0</v>
      </c>
      <c r="O1593">
        <f>IF(ISBLANK('Raw Data'!L1588), 0, IF(ABS('Raw Data'!L1588-'Raw Data'!K1588)&lt;4, 'Raw Data'!H1588, IF(ABS('Raw Data'!K1588-'Raw Data'!L1588)&lt;4, 'Raw Data'!G1588, 0)))</f>
        <v>0</v>
      </c>
      <c r="P1593">
        <f>SUM('Hidden Analysis'!E1594:H1594)</f>
        <v>0</v>
      </c>
      <c r="Q1593">
        <f>SUM('Hidden Analysis'!I1594:L1594)</f>
        <v>0</v>
      </c>
      <c r="R1593">
        <f>SUM('Hidden Analysis'!M1594:P1594)</f>
        <v>0</v>
      </c>
      <c r="S1593">
        <f>SUM('Hidden Analysis'!Q1594:R1594)</f>
        <v>0</v>
      </c>
      <c r="T1593">
        <f>IF(AND('Raw Data'!F1588&lt;1.5, 'Raw Data'!L1588&gt;'Raw Data'!K1588, 'Raw Data'!L1588-'Raw Data'!K1588&gt;3), 'Raw Data'!F1588, 0)</f>
        <v>0</v>
      </c>
      <c r="U1593">
        <f>IF(AND('Raw Data'!L1588-'Raw Data'!K1588&lt;4, 'Raw Data'!L1588&gt;'Raw Data'!K1588), 'Raw Data'!H1588, 0)</f>
        <v>0</v>
      </c>
      <c r="V1593">
        <f>IF(AND('Raw Data'!K1588-'Raw Data'!L1588&lt;4, 'Raw Data'!K1588&gt;'Raw Data'!L1588), 'Raw Data'!G1588, 0)</f>
        <v>0</v>
      </c>
      <c r="W1593">
        <f>SUM('Hidden Analysis'!S1594:T1594)</f>
        <v>0</v>
      </c>
      <c r="X1593">
        <f>SUM('Hidden Analysis'!U1594:V1594)</f>
        <v>0</v>
      </c>
    </row>
    <row r="1594" spans="1:24" x14ac:dyDescent="0.3">
      <c r="A1594" s="2">
        <f>'Raw Data'!M1589</f>
        <v>0</v>
      </c>
      <c r="B1594">
        <f>IF('Raw Data'!L1589&gt;'Raw Data'!K1589, 'Raw Data'!F1589, 0)</f>
        <v>0</v>
      </c>
      <c r="C1594">
        <f>IF('Raw Data'!K1589&gt;'Raw Data'!L1589, 'Raw Data'!C1589, 0)</f>
        <v>0</v>
      </c>
      <c r="D1594">
        <f t="shared" si="52"/>
        <v>0</v>
      </c>
      <c r="E1594">
        <f>SUM('Hidden Analysis'!A1595:B1595)</f>
        <v>0</v>
      </c>
      <c r="F1594">
        <f>SUM('Hidden Analysis'!C1595:D1595)</f>
        <v>0</v>
      </c>
      <c r="G1594">
        <f>IF(AND('Raw Data'!F1589&lt;'Raw Data'!C1589, 'Raw Data'!L1589&gt;'Raw Data'!K1589), 'Raw Data'!F1589, 0)</f>
        <v>0</v>
      </c>
      <c r="H1594">
        <f>IF(AND('Raw Data'!F1589&gt;'Raw Data'!C1589, 'Raw Data'!L1589&lt;'Raw Data'!K1589), 'Raw Data'!C1589, 0)</f>
        <v>0</v>
      </c>
      <c r="I1594">
        <f t="shared" si="53"/>
        <v>0</v>
      </c>
      <c r="J1594">
        <f>IF(AND('Raw Data'!F1589&gt;'Raw Data'!C1589, 'Raw Data'!L1589&gt;'Raw Data'!K1589), 'Raw Data'!F1589, 0)</f>
        <v>0</v>
      </c>
      <c r="K1594">
        <f>IF(AND('Raw Data'!F1589&lt;'Raw Data'!C1589, 'Raw Data'!L1589&lt;'Raw Data'!K1589), 'Raw Data'!C1589, 0)</f>
        <v>0</v>
      </c>
      <c r="L1594">
        <f>IF('Raw Data'!L1589-'Raw Data'!K1589&gt;3, 'Raw Data'!J1589, 0)</f>
        <v>0</v>
      </c>
      <c r="M1594">
        <f>IF('Raw Data'!K1589-'Raw Data'!L1589&gt;3, 'Raw Data'!I1589, 0)</f>
        <v>0</v>
      </c>
      <c r="N1594">
        <f>IF('Raw Data'!L1589-'Raw Data'!K1589&gt;3, 'Raw Data'!J1589, IF('Raw Data'!K1589-'Raw Data'!L1589&gt;3, 'Raw Data'!I1589, 0))</f>
        <v>0</v>
      </c>
      <c r="O1594">
        <f>IF(ISBLANK('Raw Data'!L1589), 0, IF(ABS('Raw Data'!L1589-'Raw Data'!K1589)&lt;4, 'Raw Data'!H1589, IF(ABS('Raw Data'!K1589-'Raw Data'!L1589)&lt;4, 'Raw Data'!G1589, 0)))</f>
        <v>0</v>
      </c>
      <c r="P1594">
        <f>SUM('Hidden Analysis'!E1595:H1595)</f>
        <v>0</v>
      </c>
      <c r="Q1594">
        <f>SUM('Hidden Analysis'!I1595:L1595)</f>
        <v>0</v>
      </c>
      <c r="R1594">
        <f>SUM('Hidden Analysis'!M1595:P1595)</f>
        <v>0</v>
      </c>
      <c r="S1594">
        <f>SUM('Hidden Analysis'!Q1595:R1595)</f>
        <v>0</v>
      </c>
      <c r="T1594">
        <f>IF(AND('Raw Data'!F1589&lt;1.5, 'Raw Data'!L1589&gt;'Raw Data'!K1589, 'Raw Data'!L1589-'Raw Data'!K1589&gt;3), 'Raw Data'!F1589, 0)</f>
        <v>0</v>
      </c>
      <c r="U1594">
        <f>IF(AND('Raw Data'!L1589-'Raw Data'!K1589&lt;4, 'Raw Data'!L1589&gt;'Raw Data'!K1589), 'Raw Data'!H1589, 0)</f>
        <v>0</v>
      </c>
      <c r="V1594">
        <f>IF(AND('Raw Data'!K1589-'Raw Data'!L1589&lt;4, 'Raw Data'!K1589&gt;'Raw Data'!L1589), 'Raw Data'!G1589, 0)</f>
        <v>0</v>
      </c>
      <c r="W1594">
        <f>SUM('Hidden Analysis'!S1595:T1595)</f>
        <v>0</v>
      </c>
      <c r="X1594">
        <f>SUM('Hidden Analysis'!U1595:V1595)</f>
        <v>0</v>
      </c>
    </row>
    <row r="1595" spans="1:24" x14ac:dyDescent="0.3">
      <c r="A1595" s="2">
        <f>'Raw Data'!M1590</f>
        <v>0</v>
      </c>
      <c r="B1595">
        <f>IF('Raw Data'!L1590&gt;'Raw Data'!K1590, 'Raw Data'!F1590, 0)</f>
        <v>0</v>
      </c>
      <c r="C1595">
        <f>IF('Raw Data'!K1590&gt;'Raw Data'!L1590, 'Raw Data'!C1590, 0)</f>
        <v>0</v>
      </c>
      <c r="D1595">
        <f t="shared" si="52"/>
        <v>0</v>
      </c>
      <c r="E1595">
        <f>SUM('Hidden Analysis'!A1596:B1596)</f>
        <v>0</v>
      </c>
      <c r="F1595">
        <f>SUM('Hidden Analysis'!C1596:D1596)</f>
        <v>0</v>
      </c>
      <c r="G1595">
        <f>IF(AND('Raw Data'!F1590&lt;'Raw Data'!C1590, 'Raw Data'!L1590&gt;'Raw Data'!K1590), 'Raw Data'!F1590, 0)</f>
        <v>0</v>
      </c>
      <c r="H1595">
        <f>IF(AND('Raw Data'!F1590&gt;'Raw Data'!C1590, 'Raw Data'!L1590&lt;'Raw Data'!K1590), 'Raw Data'!C1590, 0)</f>
        <v>0</v>
      </c>
      <c r="I1595">
        <f t="shared" si="53"/>
        <v>0</v>
      </c>
      <c r="J1595">
        <f>IF(AND('Raw Data'!F1590&gt;'Raw Data'!C1590, 'Raw Data'!L1590&gt;'Raw Data'!K1590), 'Raw Data'!F1590, 0)</f>
        <v>0</v>
      </c>
      <c r="K1595">
        <f>IF(AND('Raw Data'!F1590&lt;'Raw Data'!C1590, 'Raw Data'!L1590&lt;'Raw Data'!K1590), 'Raw Data'!C1590, 0)</f>
        <v>0</v>
      </c>
      <c r="L1595">
        <f>IF('Raw Data'!L1590-'Raw Data'!K1590&gt;3, 'Raw Data'!J1590, 0)</f>
        <v>0</v>
      </c>
      <c r="M1595">
        <f>IF('Raw Data'!K1590-'Raw Data'!L1590&gt;3, 'Raw Data'!I1590, 0)</f>
        <v>0</v>
      </c>
      <c r="N1595">
        <f>IF('Raw Data'!L1590-'Raw Data'!K1590&gt;3, 'Raw Data'!J1590, IF('Raw Data'!K1590-'Raw Data'!L1590&gt;3, 'Raw Data'!I1590, 0))</f>
        <v>0</v>
      </c>
      <c r="O1595">
        <f>IF(ISBLANK('Raw Data'!L1590), 0, IF(ABS('Raw Data'!L1590-'Raw Data'!K1590)&lt;4, 'Raw Data'!H1590, IF(ABS('Raw Data'!K1590-'Raw Data'!L1590)&lt;4, 'Raw Data'!G1590, 0)))</f>
        <v>0</v>
      </c>
      <c r="P1595">
        <f>SUM('Hidden Analysis'!E1596:H1596)</f>
        <v>0</v>
      </c>
      <c r="Q1595">
        <f>SUM('Hidden Analysis'!I1596:L1596)</f>
        <v>0</v>
      </c>
      <c r="R1595">
        <f>SUM('Hidden Analysis'!M1596:P1596)</f>
        <v>0</v>
      </c>
      <c r="S1595">
        <f>SUM('Hidden Analysis'!Q1596:R1596)</f>
        <v>0</v>
      </c>
      <c r="T1595">
        <f>IF(AND('Raw Data'!F1590&lt;1.5, 'Raw Data'!L1590&gt;'Raw Data'!K1590, 'Raw Data'!L1590-'Raw Data'!K1590&gt;3), 'Raw Data'!F1590, 0)</f>
        <v>0</v>
      </c>
      <c r="U1595">
        <f>IF(AND('Raw Data'!L1590-'Raw Data'!K1590&lt;4, 'Raw Data'!L1590&gt;'Raw Data'!K1590), 'Raw Data'!H1590, 0)</f>
        <v>0</v>
      </c>
      <c r="V1595">
        <f>IF(AND('Raw Data'!K1590-'Raw Data'!L1590&lt;4, 'Raw Data'!K1590&gt;'Raw Data'!L1590), 'Raw Data'!G1590, 0)</f>
        <v>0</v>
      </c>
      <c r="W1595">
        <f>SUM('Hidden Analysis'!S1596:T1596)</f>
        <v>0</v>
      </c>
      <c r="X1595">
        <f>SUM('Hidden Analysis'!U1596:V1596)</f>
        <v>0</v>
      </c>
    </row>
    <row r="1596" spans="1:24" x14ac:dyDescent="0.3">
      <c r="A1596" s="2">
        <f>'Raw Data'!M1591</f>
        <v>0</v>
      </c>
      <c r="B1596">
        <f>IF('Raw Data'!L1591&gt;'Raw Data'!K1591, 'Raw Data'!F1591, 0)</f>
        <v>0</v>
      </c>
      <c r="C1596">
        <f>IF('Raw Data'!K1591&gt;'Raw Data'!L1591, 'Raw Data'!C1591, 0)</f>
        <v>0</v>
      </c>
      <c r="D1596">
        <f t="shared" si="52"/>
        <v>0</v>
      </c>
      <c r="E1596">
        <f>SUM('Hidden Analysis'!A1597:B1597)</f>
        <v>0</v>
      </c>
      <c r="F1596">
        <f>SUM('Hidden Analysis'!C1597:D1597)</f>
        <v>0</v>
      </c>
      <c r="G1596">
        <f>IF(AND('Raw Data'!F1591&lt;'Raw Data'!C1591, 'Raw Data'!L1591&gt;'Raw Data'!K1591), 'Raw Data'!F1591, 0)</f>
        <v>0</v>
      </c>
      <c r="H1596">
        <f>IF(AND('Raw Data'!F1591&gt;'Raw Data'!C1591, 'Raw Data'!L1591&lt;'Raw Data'!K1591), 'Raw Data'!C1591, 0)</f>
        <v>0</v>
      </c>
      <c r="I1596">
        <f t="shared" si="53"/>
        <v>0</v>
      </c>
      <c r="J1596">
        <f>IF(AND('Raw Data'!F1591&gt;'Raw Data'!C1591, 'Raw Data'!L1591&gt;'Raw Data'!K1591), 'Raw Data'!F1591, 0)</f>
        <v>0</v>
      </c>
      <c r="K1596">
        <f>IF(AND('Raw Data'!F1591&lt;'Raw Data'!C1591, 'Raw Data'!L1591&lt;'Raw Data'!K1591), 'Raw Data'!C1591, 0)</f>
        <v>0</v>
      </c>
      <c r="L1596">
        <f>IF('Raw Data'!L1591-'Raw Data'!K1591&gt;3, 'Raw Data'!J1591, 0)</f>
        <v>0</v>
      </c>
      <c r="M1596">
        <f>IF('Raw Data'!K1591-'Raw Data'!L1591&gt;3, 'Raw Data'!I1591, 0)</f>
        <v>0</v>
      </c>
      <c r="N1596">
        <f>IF('Raw Data'!L1591-'Raw Data'!K1591&gt;3, 'Raw Data'!J1591, IF('Raw Data'!K1591-'Raw Data'!L1591&gt;3, 'Raw Data'!I1591, 0))</f>
        <v>0</v>
      </c>
      <c r="O1596">
        <f>IF(ISBLANK('Raw Data'!L1591), 0, IF(ABS('Raw Data'!L1591-'Raw Data'!K1591)&lt;4, 'Raw Data'!H1591, IF(ABS('Raw Data'!K1591-'Raw Data'!L1591)&lt;4, 'Raw Data'!G1591, 0)))</f>
        <v>0</v>
      </c>
      <c r="P1596">
        <f>SUM('Hidden Analysis'!E1597:H1597)</f>
        <v>0</v>
      </c>
      <c r="Q1596">
        <f>SUM('Hidden Analysis'!I1597:L1597)</f>
        <v>0</v>
      </c>
      <c r="R1596">
        <f>SUM('Hidden Analysis'!M1597:P1597)</f>
        <v>0</v>
      </c>
      <c r="S1596">
        <f>SUM('Hidden Analysis'!Q1597:R1597)</f>
        <v>0</v>
      </c>
      <c r="T1596">
        <f>IF(AND('Raw Data'!F1591&lt;1.5, 'Raw Data'!L1591&gt;'Raw Data'!K1591, 'Raw Data'!L1591-'Raw Data'!K1591&gt;3), 'Raw Data'!F1591, 0)</f>
        <v>0</v>
      </c>
      <c r="U1596">
        <f>IF(AND('Raw Data'!L1591-'Raw Data'!K1591&lt;4, 'Raw Data'!L1591&gt;'Raw Data'!K1591), 'Raw Data'!H1591, 0)</f>
        <v>0</v>
      </c>
      <c r="V1596">
        <f>IF(AND('Raw Data'!K1591-'Raw Data'!L1591&lt;4, 'Raw Data'!K1591&gt;'Raw Data'!L1591), 'Raw Data'!G1591, 0)</f>
        <v>0</v>
      </c>
      <c r="W1596">
        <f>SUM('Hidden Analysis'!S1597:T1597)</f>
        <v>0</v>
      </c>
      <c r="X1596">
        <f>SUM('Hidden Analysis'!U1597:V1597)</f>
        <v>0</v>
      </c>
    </row>
    <row r="1597" spans="1:24" x14ac:dyDescent="0.3">
      <c r="A1597" s="2">
        <f>'Raw Data'!M1592</f>
        <v>0</v>
      </c>
      <c r="B1597">
        <f>IF('Raw Data'!L1592&gt;'Raw Data'!K1592, 'Raw Data'!F1592, 0)</f>
        <v>0</v>
      </c>
      <c r="C1597">
        <f>IF('Raw Data'!K1592&gt;'Raw Data'!L1592, 'Raw Data'!C1592, 0)</f>
        <v>0</v>
      </c>
      <c r="D1597">
        <f t="shared" si="52"/>
        <v>0</v>
      </c>
      <c r="E1597">
        <f>SUM('Hidden Analysis'!A1598:B1598)</f>
        <v>0</v>
      </c>
      <c r="F1597">
        <f>SUM('Hidden Analysis'!C1598:D1598)</f>
        <v>0</v>
      </c>
      <c r="G1597">
        <f>IF(AND('Raw Data'!F1592&lt;'Raw Data'!C1592, 'Raw Data'!L1592&gt;'Raw Data'!K1592), 'Raw Data'!F1592, 0)</f>
        <v>0</v>
      </c>
      <c r="H1597">
        <f>IF(AND('Raw Data'!F1592&gt;'Raw Data'!C1592, 'Raw Data'!L1592&lt;'Raw Data'!K1592), 'Raw Data'!C1592, 0)</f>
        <v>0</v>
      </c>
      <c r="I1597">
        <f t="shared" si="53"/>
        <v>0</v>
      </c>
      <c r="J1597">
        <f>IF(AND('Raw Data'!F1592&gt;'Raw Data'!C1592, 'Raw Data'!L1592&gt;'Raw Data'!K1592), 'Raw Data'!F1592, 0)</f>
        <v>0</v>
      </c>
      <c r="K1597">
        <f>IF(AND('Raw Data'!F1592&lt;'Raw Data'!C1592, 'Raw Data'!L1592&lt;'Raw Data'!K1592), 'Raw Data'!C1592, 0)</f>
        <v>0</v>
      </c>
      <c r="L1597">
        <f>IF('Raw Data'!L1592-'Raw Data'!K1592&gt;3, 'Raw Data'!J1592, 0)</f>
        <v>0</v>
      </c>
      <c r="M1597">
        <f>IF('Raw Data'!K1592-'Raw Data'!L1592&gt;3, 'Raw Data'!I1592, 0)</f>
        <v>0</v>
      </c>
      <c r="N1597">
        <f>IF('Raw Data'!L1592-'Raw Data'!K1592&gt;3, 'Raw Data'!J1592, IF('Raw Data'!K1592-'Raw Data'!L1592&gt;3, 'Raw Data'!I1592, 0))</f>
        <v>0</v>
      </c>
      <c r="O1597">
        <f>IF(ISBLANK('Raw Data'!L1592), 0, IF(ABS('Raw Data'!L1592-'Raw Data'!K1592)&lt;4, 'Raw Data'!H1592, IF(ABS('Raw Data'!K1592-'Raw Data'!L1592)&lt;4, 'Raw Data'!G1592, 0)))</f>
        <v>0</v>
      </c>
      <c r="P1597">
        <f>SUM('Hidden Analysis'!E1598:H1598)</f>
        <v>0</v>
      </c>
      <c r="Q1597">
        <f>SUM('Hidden Analysis'!I1598:L1598)</f>
        <v>0</v>
      </c>
      <c r="R1597">
        <f>SUM('Hidden Analysis'!M1598:P1598)</f>
        <v>0</v>
      </c>
      <c r="S1597">
        <f>SUM('Hidden Analysis'!Q1598:R1598)</f>
        <v>0</v>
      </c>
      <c r="T1597">
        <f>IF(AND('Raw Data'!F1592&lt;1.5, 'Raw Data'!L1592&gt;'Raw Data'!K1592, 'Raw Data'!L1592-'Raw Data'!K1592&gt;3), 'Raw Data'!F1592, 0)</f>
        <v>0</v>
      </c>
      <c r="U1597">
        <f>IF(AND('Raw Data'!L1592-'Raw Data'!K1592&lt;4, 'Raw Data'!L1592&gt;'Raw Data'!K1592), 'Raw Data'!H1592, 0)</f>
        <v>0</v>
      </c>
      <c r="V1597">
        <f>IF(AND('Raw Data'!K1592-'Raw Data'!L1592&lt;4, 'Raw Data'!K1592&gt;'Raw Data'!L1592), 'Raw Data'!G1592, 0)</f>
        <v>0</v>
      </c>
      <c r="W1597">
        <f>SUM('Hidden Analysis'!S1598:T1598)</f>
        <v>0</v>
      </c>
      <c r="X1597">
        <f>SUM('Hidden Analysis'!U1598:V1598)</f>
        <v>0</v>
      </c>
    </row>
    <row r="1598" spans="1:24" x14ac:dyDescent="0.3">
      <c r="A1598" s="2">
        <f>'Raw Data'!M1593</f>
        <v>0</v>
      </c>
      <c r="B1598">
        <f>IF('Raw Data'!L1593&gt;'Raw Data'!K1593, 'Raw Data'!F1593, 0)</f>
        <v>0</v>
      </c>
      <c r="C1598">
        <f>IF('Raw Data'!K1593&gt;'Raw Data'!L1593, 'Raw Data'!C1593, 0)</f>
        <v>0</v>
      </c>
      <c r="D1598">
        <f t="shared" si="52"/>
        <v>0</v>
      </c>
      <c r="E1598">
        <f>SUM('Hidden Analysis'!A1599:B1599)</f>
        <v>0</v>
      </c>
      <c r="F1598">
        <f>SUM('Hidden Analysis'!C1599:D1599)</f>
        <v>0</v>
      </c>
      <c r="G1598">
        <f>IF(AND('Raw Data'!F1593&lt;'Raw Data'!C1593, 'Raw Data'!L1593&gt;'Raw Data'!K1593), 'Raw Data'!F1593, 0)</f>
        <v>0</v>
      </c>
      <c r="H1598">
        <f>IF(AND('Raw Data'!F1593&gt;'Raw Data'!C1593, 'Raw Data'!L1593&lt;'Raw Data'!K1593), 'Raw Data'!C1593, 0)</f>
        <v>0</v>
      </c>
      <c r="I1598">
        <f t="shared" si="53"/>
        <v>0</v>
      </c>
      <c r="J1598">
        <f>IF(AND('Raw Data'!F1593&gt;'Raw Data'!C1593, 'Raw Data'!L1593&gt;'Raw Data'!K1593), 'Raw Data'!F1593, 0)</f>
        <v>0</v>
      </c>
      <c r="K1598">
        <f>IF(AND('Raw Data'!F1593&lt;'Raw Data'!C1593, 'Raw Data'!L1593&lt;'Raw Data'!K1593), 'Raw Data'!C1593, 0)</f>
        <v>0</v>
      </c>
      <c r="L1598">
        <f>IF('Raw Data'!L1593-'Raw Data'!K1593&gt;3, 'Raw Data'!J1593, 0)</f>
        <v>0</v>
      </c>
      <c r="M1598">
        <f>IF('Raw Data'!K1593-'Raw Data'!L1593&gt;3, 'Raw Data'!I1593, 0)</f>
        <v>0</v>
      </c>
      <c r="N1598">
        <f>IF('Raw Data'!L1593-'Raw Data'!K1593&gt;3, 'Raw Data'!J1593, IF('Raw Data'!K1593-'Raw Data'!L1593&gt;3, 'Raw Data'!I1593, 0))</f>
        <v>0</v>
      </c>
      <c r="O1598">
        <f>IF(ISBLANK('Raw Data'!L1593), 0, IF(ABS('Raw Data'!L1593-'Raw Data'!K1593)&lt;4, 'Raw Data'!H1593, IF(ABS('Raw Data'!K1593-'Raw Data'!L1593)&lt;4, 'Raw Data'!G1593, 0)))</f>
        <v>0</v>
      </c>
      <c r="P1598">
        <f>SUM('Hidden Analysis'!E1599:H1599)</f>
        <v>0</v>
      </c>
      <c r="Q1598">
        <f>SUM('Hidden Analysis'!I1599:L1599)</f>
        <v>0</v>
      </c>
      <c r="R1598">
        <f>SUM('Hidden Analysis'!M1599:P1599)</f>
        <v>0</v>
      </c>
      <c r="S1598">
        <f>SUM('Hidden Analysis'!Q1599:R1599)</f>
        <v>0</v>
      </c>
      <c r="T1598">
        <f>IF(AND('Raw Data'!F1593&lt;1.5, 'Raw Data'!L1593&gt;'Raw Data'!K1593, 'Raw Data'!L1593-'Raw Data'!K1593&gt;3), 'Raw Data'!F1593, 0)</f>
        <v>0</v>
      </c>
      <c r="U1598">
        <f>IF(AND('Raw Data'!L1593-'Raw Data'!K1593&lt;4, 'Raw Data'!L1593&gt;'Raw Data'!K1593), 'Raw Data'!H1593, 0)</f>
        <v>0</v>
      </c>
      <c r="V1598">
        <f>IF(AND('Raw Data'!K1593-'Raw Data'!L1593&lt;4, 'Raw Data'!K1593&gt;'Raw Data'!L1593), 'Raw Data'!G1593, 0)</f>
        <v>0</v>
      </c>
      <c r="W1598">
        <f>SUM('Hidden Analysis'!S1599:T1599)</f>
        <v>0</v>
      </c>
      <c r="X1598">
        <f>SUM('Hidden Analysis'!U1599:V1599)</f>
        <v>0</v>
      </c>
    </row>
    <row r="1599" spans="1:24" x14ac:dyDescent="0.3">
      <c r="A1599" s="2">
        <f>'Raw Data'!M1594</f>
        <v>0</v>
      </c>
      <c r="B1599">
        <f>IF('Raw Data'!L1594&gt;'Raw Data'!K1594, 'Raw Data'!F1594, 0)</f>
        <v>0</v>
      </c>
      <c r="C1599">
        <f>IF('Raw Data'!K1594&gt;'Raw Data'!L1594, 'Raw Data'!C1594, 0)</f>
        <v>0</v>
      </c>
      <c r="D1599">
        <f t="shared" si="52"/>
        <v>0</v>
      </c>
      <c r="E1599">
        <f>SUM('Hidden Analysis'!A1600:B1600)</f>
        <v>0</v>
      </c>
      <c r="F1599">
        <f>SUM('Hidden Analysis'!C1600:D1600)</f>
        <v>0</v>
      </c>
      <c r="G1599">
        <f>IF(AND('Raw Data'!F1594&lt;'Raw Data'!C1594, 'Raw Data'!L1594&gt;'Raw Data'!K1594), 'Raw Data'!F1594, 0)</f>
        <v>0</v>
      </c>
      <c r="H1599">
        <f>IF(AND('Raw Data'!F1594&gt;'Raw Data'!C1594, 'Raw Data'!L1594&lt;'Raw Data'!K1594), 'Raw Data'!C1594, 0)</f>
        <v>0</v>
      </c>
      <c r="I1599">
        <f t="shared" si="53"/>
        <v>0</v>
      </c>
      <c r="J1599">
        <f>IF(AND('Raw Data'!F1594&gt;'Raw Data'!C1594, 'Raw Data'!L1594&gt;'Raw Data'!K1594), 'Raw Data'!F1594, 0)</f>
        <v>0</v>
      </c>
      <c r="K1599">
        <f>IF(AND('Raw Data'!F1594&lt;'Raw Data'!C1594, 'Raw Data'!L1594&lt;'Raw Data'!K1594), 'Raw Data'!C1594, 0)</f>
        <v>0</v>
      </c>
      <c r="L1599">
        <f>IF('Raw Data'!L1594-'Raw Data'!K1594&gt;3, 'Raw Data'!J1594, 0)</f>
        <v>0</v>
      </c>
      <c r="M1599">
        <f>IF('Raw Data'!K1594-'Raw Data'!L1594&gt;3, 'Raw Data'!I1594, 0)</f>
        <v>0</v>
      </c>
      <c r="N1599">
        <f>IF('Raw Data'!L1594-'Raw Data'!K1594&gt;3, 'Raw Data'!J1594, IF('Raw Data'!K1594-'Raw Data'!L1594&gt;3, 'Raw Data'!I1594, 0))</f>
        <v>0</v>
      </c>
      <c r="O1599">
        <f>IF(ISBLANK('Raw Data'!L1594), 0, IF(ABS('Raw Data'!L1594-'Raw Data'!K1594)&lt;4, 'Raw Data'!H1594, IF(ABS('Raw Data'!K1594-'Raw Data'!L1594)&lt;4, 'Raw Data'!G1594, 0)))</f>
        <v>0</v>
      </c>
      <c r="P1599">
        <f>SUM('Hidden Analysis'!E1600:H1600)</f>
        <v>0</v>
      </c>
      <c r="Q1599">
        <f>SUM('Hidden Analysis'!I1600:L1600)</f>
        <v>0</v>
      </c>
      <c r="R1599">
        <f>SUM('Hidden Analysis'!M1600:P1600)</f>
        <v>0</v>
      </c>
      <c r="S1599">
        <f>SUM('Hidden Analysis'!Q1600:R1600)</f>
        <v>0</v>
      </c>
      <c r="T1599">
        <f>IF(AND('Raw Data'!F1594&lt;1.5, 'Raw Data'!L1594&gt;'Raw Data'!K1594, 'Raw Data'!L1594-'Raw Data'!K1594&gt;3), 'Raw Data'!F1594, 0)</f>
        <v>0</v>
      </c>
      <c r="U1599">
        <f>IF(AND('Raw Data'!L1594-'Raw Data'!K1594&lt;4, 'Raw Data'!L1594&gt;'Raw Data'!K1594), 'Raw Data'!H1594, 0)</f>
        <v>0</v>
      </c>
      <c r="V1599">
        <f>IF(AND('Raw Data'!K1594-'Raw Data'!L1594&lt;4, 'Raw Data'!K1594&gt;'Raw Data'!L1594), 'Raw Data'!G1594, 0)</f>
        <v>0</v>
      </c>
      <c r="W1599">
        <f>SUM('Hidden Analysis'!S1600:T1600)</f>
        <v>0</v>
      </c>
      <c r="X1599">
        <f>SUM('Hidden Analysis'!U1600:V1600)</f>
        <v>0</v>
      </c>
    </row>
    <row r="1600" spans="1:24" x14ac:dyDescent="0.3">
      <c r="A1600" s="2">
        <f>'Raw Data'!M1595</f>
        <v>0</v>
      </c>
      <c r="B1600">
        <f>IF('Raw Data'!L1595&gt;'Raw Data'!K1595, 'Raw Data'!F1595, 0)</f>
        <v>0</v>
      </c>
      <c r="C1600">
        <f>IF('Raw Data'!K1595&gt;'Raw Data'!L1595, 'Raw Data'!C1595, 0)</f>
        <v>0</v>
      </c>
      <c r="D1600">
        <f t="shared" si="52"/>
        <v>0</v>
      </c>
      <c r="E1600">
        <f>SUM('Hidden Analysis'!A1601:B1601)</f>
        <v>0</v>
      </c>
      <c r="F1600">
        <f>SUM('Hidden Analysis'!C1601:D1601)</f>
        <v>0</v>
      </c>
      <c r="G1600">
        <f>IF(AND('Raw Data'!F1595&lt;'Raw Data'!C1595, 'Raw Data'!L1595&gt;'Raw Data'!K1595), 'Raw Data'!F1595, 0)</f>
        <v>0</v>
      </c>
      <c r="H1600">
        <f>IF(AND('Raw Data'!F1595&gt;'Raw Data'!C1595, 'Raw Data'!L1595&lt;'Raw Data'!K1595), 'Raw Data'!C1595, 0)</f>
        <v>0</v>
      </c>
      <c r="I1600">
        <f t="shared" si="53"/>
        <v>0</v>
      </c>
      <c r="J1600">
        <f>IF(AND('Raw Data'!F1595&gt;'Raw Data'!C1595, 'Raw Data'!L1595&gt;'Raw Data'!K1595), 'Raw Data'!F1595, 0)</f>
        <v>0</v>
      </c>
      <c r="K1600">
        <f>IF(AND('Raw Data'!F1595&lt;'Raw Data'!C1595, 'Raw Data'!L1595&lt;'Raw Data'!K1595), 'Raw Data'!C1595, 0)</f>
        <v>0</v>
      </c>
      <c r="L1600">
        <f>IF('Raw Data'!L1595-'Raw Data'!K1595&gt;3, 'Raw Data'!J1595, 0)</f>
        <v>0</v>
      </c>
      <c r="M1600">
        <f>IF('Raw Data'!K1595-'Raw Data'!L1595&gt;3, 'Raw Data'!I1595, 0)</f>
        <v>0</v>
      </c>
      <c r="N1600">
        <f>IF('Raw Data'!L1595-'Raw Data'!K1595&gt;3, 'Raw Data'!J1595, IF('Raw Data'!K1595-'Raw Data'!L1595&gt;3, 'Raw Data'!I1595, 0))</f>
        <v>0</v>
      </c>
      <c r="O1600">
        <f>IF(ISBLANK('Raw Data'!L1595), 0, IF(ABS('Raw Data'!L1595-'Raw Data'!K1595)&lt;4, 'Raw Data'!H1595, IF(ABS('Raw Data'!K1595-'Raw Data'!L1595)&lt;4, 'Raw Data'!G1595, 0)))</f>
        <v>0</v>
      </c>
      <c r="P1600">
        <f>SUM('Hidden Analysis'!E1601:H1601)</f>
        <v>0</v>
      </c>
      <c r="Q1600">
        <f>SUM('Hidden Analysis'!I1601:L1601)</f>
        <v>0</v>
      </c>
      <c r="R1600">
        <f>SUM('Hidden Analysis'!M1601:P1601)</f>
        <v>0</v>
      </c>
      <c r="S1600">
        <f>SUM('Hidden Analysis'!Q1601:R1601)</f>
        <v>0</v>
      </c>
      <c r="T1600">
        <f>IF(AND('Raw Data'!F1595&lt;1.5, 'Raw Data'!L1595&gt;'Raw Data'!K1595, 'Raw Data'!L1595-'Raw Data'!K1595&gt;3), 'Raw Data'!F1595, 0)</f>
        <v>0</v>
      </c>
      <c r="U1600">
        <f>IF(AND('Raw Data'!L1595-'Raw Data'!K1595&lt;4, 'Raw Data'!L1595&gt;'Raw Data'!K1595), 'Raw Data'!H1595, 0)</f>
        <v>0</v>
      </c>
      <c r="V1600">
        <f>IF(AND('Raw Data'!K1595-'Raw Data'!L1595&lt;4, 'Raw Data'!K1595&gt;'Raw Data'!L1595), 'Raw Data'!G1595, 0)</f>
        <v>0</v>
      </c>
      <c r="W1600">
        <f>SUM('Hidden Analysis'!S1601:T1601)</f>
        <v>0</v>
      </c>
      <c r="X1600">
        <f>SUM('Hidden Analysis'!U1601:V1601)</f>
        <v>0</v>
      </c>
    </row>
    <row r="1601" spans="1:24" x14ac:dyDescent="0.3">
      <c r="A1601" s="2">
        <f>'Raw Data'!M1596</f>
        <v>0</v>
      </c>
      <c r="B1601">
        <f>IF('Raw Data'!L1596&gt;'Raw Data'!K1596, 'Raw Data'!F1596, 0)</f>
        <v>0</v>
      </c>
      <c r="C1601">
        <f>IF('Raw Data'!K1596&gt;'Raw Data'!L1596, 'Raw Data'!C1596, 0)</f>
        <v>0</v>
      </c>
      <c r="D1601">
        <f t="shared" si="52"/>
        <v>0</v>
      </c>
      <c r="E1601">
        <f>SUM('Hidden Analysis'!A1602:B1602)</f>
        <v>0</v>
      </c>
      <c r="F1601">
        <f>SUM('Hidden Analysis'!C1602:D1602)</f>
        <v>0</v>
      </c>
      <c r="G1601">
        <f>IF(AND('Raw Data'!F1596&lt;'Raw Data'!C1596, 'Raw Data'!L1596&gt;'Raw Data'!K1596), 'Raw Data'!F1596, 0)</f>
        <v>0</v>
      </c>
      <c r="H1601">
        <f>IF(AND('Raw Data'!F1596&gt;'Raw Data'!C1596, 'Raw Data'!L1596&lt;'Raw Data'!K1596), 'Raw Data'!C1596, 0)</f>
        <v>0</v>
      </c>
      <c r="I1601">
        <f t="shared" si="53"/>
        <v>0</v>
      </c>
      <c r="J1601">
        <f>IF(AND('Raw Data'!F1596&gt;'Raw Data'!C1596, 'Raw Data'!L1596&gt;'Raw Data'!K1596), 'Raw Data'!F1596, 0)</f>
        <v>0</v>
      </c>
      <c r="K1601">
        <f>IF(AND('Raw Data'!F1596&lt;'Raw Data'!C1596, 'Raw Data'!L1596&lt;'Raw Data'!K1596), 'Raw Data'!C1596, 0)</f>
        <v>0</v>
      </c>
      <c r="L1601">
        <f>IF('Raw Data'!L1596-'Raw Data'!K1596&gt;3, 'Raw Data'!J1596, 0)</f>
        <v>0</v>
      </c>
      <c r="M1601">
        <f>IF('Raw Data'!K1596-'Raw Data'!L1596&gt;3, 'Raw Data'!I1596, 0)</f>
        <v>0</v>
      </c>
      <c r="N1601">
        <f>IF('Raw Data'!L1596-'Raw Data'!K1596&gt;3, 'Raw Data'!J1596, IF('Raw Data'!K1596-'Raw Data'!L1596&gt;3, 'Raw Data'!I1596, 0))</f>
        <v>0</v>
      </c>
      <c r="O1601">
        <f>IF(ISBLANK('Raw Data'!L1596), 0, IF(ABS('Raw Data'!L1596-'Raw Data'!K1596)&lt;4, 'Raw Data'!H1596, IF(ABS('Raw Data'!K1596-'Raw Data'!L1596)&lt;4, 'Raw Data'!G1596, 0)))</f>
        <v>0</v>
      </c>
      <c r="P1601">
        <f>SUM('Hidden Analysis'!E1602:H1602)</f>
        <v>0</v>
      </c>
      <c r="Q1601">
        <f>SUM('Hidden Analysis'!I1602:L1602)</f>
        <v>0</v>
      </c>
      <c r="R1601">
        <f>SUM('Hidden Analysis'!M1602:P1602)</f>
        <v>0</v>
      </c>
      <c r="S1601">
        <f>SUM('Hidden Analysis'!Q1602:R1602)</f>
        <v>0</v>
      </c>
      <c r="T1601">
        <f>IF(AND('Raw Data'!F1596&lt;1.5, 'Raw Data'!L1596&gt;'Raw Data'!K1596, 'Raw Data'!L1596-'Raw Data'!K1596&gt;3), 'Raw Data'!F1596, 0)</f>
        <v>0</v>
      </c>
      <c r="U1601">
        <f>IF(AND('Raw Data'!L1596-'Raw Data'!K1596&lt;4, 'Raw Data'!L1596&gt;'Raw Data'!K1596), 'Raw Data'!H1596, 0)</f>
        <v>0</v>
      </c>
      <c r="V1601">
        <f>IF(AND('Raw Data'!K1596-'Raw Data'!L1596&lt;4, 'Raw Data'!K1596&gt;'Raw Data'!L1596), 'Raw Data'!G1596, 0)</f>
        <v>0</v>
      </c>
      <c r="W1601">
        <f>SUM('Hidden Analysis'!S1602:T1602)</f>
        <v>0</v>
      </c>
      <c r="X1601">
        <f>SUM('Hidden Analysis'!U1602:V1602)</f>
        <v>0</v>
      </c>
    </row>
    <row r="1602" spans="1:24" x14ac:dyDescent="0.3">
      <c r="A1602" s="2">
        <f>'Raw Data'!M1597</f>
        <v>0</v>
      </c>
      <c r="B1602">
        <f>IF('Raw Data'!L1597&gt;'Raw Data'!K1597, 'Raw Data'!F1597, 0)</f>
        <v>0</v>
      </c>
      <c r="C1602">
        <f>IF('Raw Data'!K1597&gt;'Raw Data'!L1597, 'Raw Data'!C1597, 0)</f>
        <v>0</v>
      </c>
      <c r="D1602">
        <f t="shared" si="52"/>
        <v>0</v>
      </c>
      <c r="E1602">
        <f>SUM('Hidden Analysis'!A1603:B1603)</f>
        <v>0</v>
      </c>
      <c r="F1602">
        <f>SUM('Hidden Analysis'!C1603:D1603)</f>
        <v>0</v>
      </c>
      <c r="G1602">
        <f>IF(AND('Raw Data'!F1597&lt;'Raw Data'!C1597, 'Raw Data'!L1597&gt;'Raw Data'!K1597), 'Raw Data'!F1597, 0)</f>
        <v>0</v>
      </c>
      <c r="H1602">
        <f>IF(AND('Raw Data'!F1597&gt;'Raw Data'!C1597, 'Raw Data'!L1597&lt;'Raw Data'!K1597), 'Raw Data'!C1597, 0)</f>
        <v>0</v>
      </c>
      <c r="I1602">
        <f t="shared" si="53"/>
        <v>0</v>
      </c>
      <c r="J1602">
        <f>IF(AND('Raw Data'!F1597&gt;'Raw Data'!C1597, 'Raw Data'!L1597&gt;'Raw Data'!K1597), 'Raw Data'!F1597, 0)</f>
        <v>0</v>
      </c>
      <c r="K1602">
        <f>IF(AND('Raw Data'!F1597&lt;'Raw Data'!C1597, 'Raw Data'!L1597&lt;'Raw Data'!K1597), 'Raw Data'!C1597, 0)</f>
        <v>0</v>
      </c>
      <c r="L1602">
        <f>IF('Raw Data'!L1597-'Raw Data'!K1597&gt;3, 'Raw Data'!J1597, 0)</f>
        <v>0</v>
      </c>
      <c r="M1602">
        <f>IF('Raw Data'!K1597-'Raw Data'!L1597&gt;3, 'Raw Data'!I1597, 0)</f>
        <v>0</v>
      </c>
      <c r="N1602">
        <f>IF('Raw Data'!L1597-'Raw Data'!K1597&gt;3, 'Raw Data'!J1597, IF('Raw Data'!K1597-'Raw Data'!L1597&gt;3, 'Raw Data'!I1597, 0))</f>
        <v>0</v>
      </c>
      <c r="O1602">
        <f>IF(ISBLANK('Raw Data'!L1597), 0, IF(ABS('Raw Data'!L1597-'Raw Data'!K1597)&lt;4, 'Raw Data'!H1597, IF(ABS('Raw Data'!K1597-'Raw Data'!L1597)&lt;4, 'Raw Data'!G1597, 0)))</f>
        <v>0</v>
      </c>
      <c r="P1602">
        <f>SUM('Hidden Analysis'!E1603:H1603)</f>
        <v>0</v>
      </c>
      <c r="Q1602">
        <f>SUM('Hidden Analysis'!I1603:L1603)</f>
        <v>0</v>
      </c>
      <c r="R1602">
        <f>SUM('Hidden Analysis'!M1603:P1603)</f>
        <v>0</v>
      </c>
      <c r="S1602">
        <f>SUM('Hidden Analysis'!Q1603:R1603)</f>
        <v>0</v>
      </c>
      <c r="T1602">
        <f>IF(AND('Raw Data'!F1597&lt;1.5, 'Raw Data'!L1597&gt;'Raw Data'!K1597, 'Raw Data'!L1597-'Raw Data'!K1597&gt;3), 'Raw Data'!F1597, 0)</f>
        <v>0</v>
      </c>
      <c r="U1602">
        <f>IF(AND('Raw Data'!L1597-'Raw Data'!K1597&lt;4, 'Raw Data'!L1597&gt;'Raw Data'!K1597), 'Raw Data'!H1597, 0)</f>
        <v>0</v>
      </c>
      <c r="V1602">
        <f>IF(AND('Raw Data'!K1597-'Raw Data'!L1597&lt;4, 'Raw Data'!K1597&gt;'Raw Data'!L1597), 'Raw Data'!G1597, 0)</f>
        <v>0</v>
      </c>
      <c r="W1602">
        <f>SUM('Hidden Analysis'!S1603:T1603)</f>
        <v>0</v>
      </c>
      <c r="X1602">
        <f>SUM('Hidden Analysis'!U1603:V1603)</f>
        <v>0</v>
      </c>
    </row>
    <row r="1603" spans="1:24" x14ac:dyDescent="0.3">
      <c r="A1603" s="2">
        <f>'Raw Data'!M1598</f>
        <v>0</v>
      </c>
      <c r="B1603">
        <f>IF('Raw Data'!L1598&gt;'Raw Data'!K1598, 'Raw Data'!F1598, 0)</f>
        <v>0</v>
      </c>
      <c r="C1603">
        <f>IF('Raw Data'!K1598&gt;'Raw Data'!L1598, 'Raw Data'!C1598, 0)</f>
        <v>0</v>
      </c>
      <c r="D1603">
        <f t="shared" si="52"/>
        <v>0</v>
      </c>
      <c r="E1603">
        <f>SUM('Hidden Analysis'!A1604:B1604)</f>
        <v>0</v>
      </c>
      <c r="F1603">
        <f>SUM('Hidden Analysis'!C1604:D1604)</f>
        <v>0</v>
      </c>
      <c r="G1603">
        <f>IF(AND('Raw Data'!F1598&lt;'Raw Data'!C1598, 'Raw Data'!L1598&gt;'Raw Data'!K1598), 'Raw Data'!F1598, 0)</f>
        <v>0</v>
      </c>
      <c r="H1603">
        <f>IF(AND('Raw Data'!F1598&gt;'Raw Data'!C1598, 'Raw Data'!L1598&lt;'Raw Data'!K1598), 'Raw Data'!C1598, 0)</f>
        <v>0</v>
      </c>
      <c r="I1603">
        <f t="shared" si="53"/>
        <v>0</v>
      </c>
      <c r="J1603">
        <f>IF(AND('Raw Data'!F1598&gt;'Raw Data'!C1598, 'Raw Data'!L1598&gt;'Raw Data'!K1598), 'Raw Data'!F1598, 0)</f>
        <v>0</v>
      </c>
      <c r="K1603">
        <f>IF(AND('Raw Data'!F1598&lt;'Raw Data'!C1598, 'Raw Data'!L1598&lt;'Raw Data'!K1598), 'Raw Data'!C1598, 0)</f>
        <v>0</v>
      </c>
      <c r="L1603">
        <f>IF('Raw Data'!L1598-'Raw Data'!K1598&gt;3, 'Raw Data'!J1598, 0)</f>
        <v>0</v>
      </c>
      <c r="M1603">
        <f>IF('Raw Data'!K1598-'Raw Data'!L1598&gt;3, 'Raw Data'!I1598, 0)</f>
        <v>0</v>
      </c>
      <c r="N1603">
        <f>IF('Raw Data'!L1598-'Raw Data'!K1598&gt;3, 'Raw Data'!J1598, IF('Raw Data'!K1598-'Raw Data'!L1598&gt;3, 'Raw Data'!I1598, 0))</f>
        <v>0</v>
      </c>
      <c r="O1603">
        <f>IF(ISBLANK('Raw Data'!L1598), 0, IF(ABS('Raw Data'!L1598-'Raw Data'!K1598)&lt;4, 'Raw Data'!H1598, IF(ABS('Raw Data'!K1598-'Raw Data'!L1598)&lt;4, 'Raw Data'!G1598, 0)))</f>
        <v>0</v>
      </c>
      <c r="P1603">
        <f>SUM('Hidden Analysis'!E1604:H1604)</f>
        <v>0</v>
      </c>
      <c r="Q1603">
        <f>SUM('Hidden Analysis'!I1604:L1604)</f>
        <v>0</v>
      </c>
      <c r="R1603">
        <f>SUM('Hidden Analysis'!M1604:P1604)</f>
        <v>0</v>
      </c>
      <c r="S1603">
        <f>SUM('Hidden Analysis'!Q1604:R1604)</f>
        <v>0</v>
      </c>
      <c r="T1603">
        <f>IF(AND('Raw Data'!F1598&lt;1.5, 'Raw Data'!L1598&gt;'Raw Data'!K1598, 'Raw Data'!L1598-'Raw Data'!K1598&gt;3), 'Raw Data'!F1598, 0)</f>
        <v>0</v>
      </c>
      <c r="U1603">
        <f>IF(AND('Raw Data'!L1598-'Raw Data'!K1598&lt;4, 'Raw Data'!L1598&gt;'Raw Data'!K1598), 'Raw Data'!H1598, 0)</f>
        <v>0</v>
      </c>
      <c r="V1603">
        <f>IF(AND('Raw Data'!K1598-'Raw Data'!L1598&lt;4, 'Raw Data'!K1598&gt;'Raw Data'!L1598), 'Raw Data'!G1598, 0)</f>
        <v>0</v>
      </c>
      <c r="W1603">
        <f>SUM('Hidden Analysis'!S1604:T1604)</f>
        <v>0</v>
      </c>
      <c r="X1603">
        <f>SUM('Hidden Analysis'!U1604:V1604)</f>
        <v>0</v>
      </c>
    </row>
    <row r="1604" spans="1:24" x14ac:dyDescent="0.3">
      <c r="A1604" s="2">
        <f>'Raw Data'!M1599</f>
        <v>0</v>
      </c>
      <c r="B1604">
        <f>IF('Raw Data'!L1599&gt;'Raw Data'!K1599, 'Raw Data'!F1599, 0)</f>
        <v>0</v>
      </c>
      <c r="C1604">
        <f>IF('Raw Data'!K1599&gt;'Raw Data'!L1599, 'Raw Data'!C1599, 0)</f>
        <v>0</v>
      </c>
      <c r="D1604">
        <f t="shared" si="52"/>
        <v>0</v>
      </c>
      <c r="E1604">
        <f>SUM('Hidden Analysis'!A1605:B1605)</f>
        <v>0</v>
      </c>
      <c r="F1604">
        <f>SUM('Hidden Analysis'!C1605:D1605)</f>
        <v>0</v>
      </c>
      <c r="G1604">
        <f>IF(AND('Raw Data'!F1599&lt;'Raw Data'!C1599, 'Raw Data'!L1599&gt;'Raw Data'!K1599), 'Raw Data'!F1599, 0)</f>
        <v>0</v>
      </c>
      <c r="H1604">
        <f>IF(AND('Raw Data'!F1599&gt;'Raw Data'!C1599, 'Raw Data'!L1599&lt;'Raw Data'!K1599), 'Raw Data'!C1599, 0)</f>
        <v>0</v>
      </c>
      <c r="I1604">
        <f t="shared" si="53"/>
        <v>0</v>
      </c>
      <c r="J1604">
        <f>IF(AND('Raw Data'!F1599&gt;'Raw Data'!C1599, 'Raw Data'!L1599&gt;'Raw Data'!K1599), 'Raw Data'!F1599, 0)</f>
        <v>0</v>
      </c>
      <c r="K1604">
        <f>IF(AND('Raw Data'!F1599&lt;'Raw Data'!C1599, 'Raw Data'!L1599&lt;'Raw Data'!K1599), 'Raw Data'!C1599, 0)</f>
        <v>0</v>
      </c>
      <c r="L1604">
        <f>IF('Raw Data'!L1599-'Raw Data'!K1599&gt;3, 'Raw Data'!J1599, 0)</f>
        <v>0</v>
      </c>
      <c r="M1604">
        <f>IF('Raw Data'!K1599-'Raw Data'!L1599&gt;3, 'Raw Data'!I1599, 0)</f>
        <v>0</v>
      </c>
      <c r="N1604">
        <f>IF('Raw Data'!L1599-'Raw Data'!K1599&gt;3, 'Raw Data'!J1599, IF('Raw Data'!K1599-'Raw Data'!L1599&gt;3, 'Raw Data'!I1599, 0))</f>
        <v>0</v>
      </c>
      <c r="O1604">
        <f>IF(ISBLANK('Raw Data'!L1599), 0, IF(ABS('Raw Data'!L1599-'Raw Data'!K1599)&lt;4, 'Raw Data'!H1599, IF(ABS('Raw Data'!K1599-'Raw Data'!L1599)&lt;4, 'Raw Data'!G1599, 0)))</f>
        <v>0</v>
      </c>
      <c r="P1604">
        <f>SUM('Hidden Analysis'!E1605:H1605)</f>
        <v>0</v>
      </c>
      <c r="Q1604">
        <f>SUM('Hidden Analysis'!I1605:L1605)</f>
        <v>0</v>
      </c>
      <c r="R1604">
        <f>SUM('Hidden Analysis'!M1605:P1605)</f>
        <v>0</v>
      </c>
      <c r="S1604">
        <f>SUM('Hidden Analysis'!Q1605:R1605)</f>
        <v>0</v>
      </c>
      <c r="T1604">
        <f>IF(AND('Raw Data'!F1599&lt;1.5, 'Raw Data'!L1599&gt;'Raw Data'!K1599, 'Raw Data'!L1599-'Raw Data'!K1599&gt;3), 'Raw Data'!F1599, 0)</f>
        <v>0</v>
      </c>
      <c r="U1604">
        <f>IF(AND('Raw Data'!L1599-'Raw Data'!K1599&lt;4, 'Raw Data'!L1599&gt;'Raw Data'!K1599), 'Raw Data'!H1599, 0)</f>
        <v>0</v>
      </c>
      <c r="V1604">
        <f>IF(AND('Raw Data'!K1599-'Raw Data'!L1599&lt;4, 'Raw Data'!K1599&gt;'Raw Data'!L1599), 'Raw Data'!G1599, 0)</f>
        <v>0</v>
      </c>
      <c r="W1604">
        <f>SUM('Hidden Analysis'!S1605:T1605)</f>
        <v>0</v>
      </c>
      <c r="X1604">
        <f>SUM('Hidden Analysis'!U1605:V1605)</f>
        <v>0</v>
      </c>
    </row>
    <row r="1605" spans="1:24" x14ac:dyDescent="0.3">
      <c r="A1605" s="2">
        <f>'Raw Data'!M1600</f>
        <v>0</v>
      </c>
      <c r="B1605">
        <f>IF('Raw Data'!L1600&gt;'Raw Data'!K1600, 'Raw Data'!F1600, 0)</f>
        <v>0</v>
      </c>
      <c r="C1605">
        <f>IF('Raw Data'!K1600&gt;'Raw Data'!L1600, 'Raw Data'!C1600, 0)</f>
        <v>0</v>
      </c>
      <c r="D1605">
        <f t="shared" si="52"/>
        <v>0</v>
      </c>
      <c r="E1605">
        <f>SUM('Hidden Analysis'!A1606:B1606)</f>
        <v>0</v>
      </c>
      <c r="F1605">
        <f>SUM('Hidden Analysis'!C1606:D1606)</f>
        <v>0</v>
      </c>
      <c r="G1605">
        <f>IF(AND('Raw Data'!F1600&lt;'Raw Data'!C1600, 'Raw Data'!L1600&gt;'Raw Data'!K1600), 'Raw Data'!F1600, 0)</f>
        <v>0</v>
      </c>
      <c r="H1605">
        <f>IF(AND('Raw Data'!F1600&gt;'Raw Data'!C1600, 'Raw Data'!L1600&lt;'Raw Data'!K1600), 'Raw Data'!C1600, 0)</f>
        <v>0</v>
      </c>
      <c r="I1605">
        <f t="shared" si="53"/>
        <v>0</v>
      </c>
      <c r="J1605">
        <f>IF(AND('Raw Data'!F1600&gt;'Raw Data'!C1600, 'Raw Data'!L1600&gt;'Raw Data'!K1600), 'Raw Data'!F1600, 0)</f>
        <v>0</v>
      </c>
      <c r="K1605">
        <f>IF(AND('Raw Data'!F1600&lt;'Raw Data'!C1600, 'Raw Data'!L1600&lt;'Raw Data'!K1600), 'Raw Data'!C1600, 0)</f>
        <v>0</v>
      </c>
      <c r="L1605">
        <f>IF('Raw Data'!L1600-'Raw Data'!K1600&gt;3, 'Raw Data'!J1600, 0)</f>
        <v>0</v>
      </c>
      <c r="M1605">
        <f>IF('Raw Data'!K1600-'Raw Data'!L1600&gt;3, 'Raw Data'!I1600, 0)</f>
        <v>0</v>
      </c>
      <c r="N1605">
        <f>IF('Raw Data'!L1600-'Raw Data'!K1600&gt;3, 'Raw Data'!J1600, IF('Raw Data'!K1600-'Raw Data'!L1600&gt;3, 'Raw Data'!I1600, 0))</f>
        <v>0</v>
      </c>
      <c r="O1605">
        <f>IF(ISBLANK('Raw Data'!L1600), 0, IF(ABS('Raw Data'!L1600-'Raw Data'!K1600)&lt;4, 'Raw Data'!H1600, IF(ABS('Raw Data'!K1600-'Raw Data'!L1600)&lt;4, 'Raw Data'!G1600, 0)))</f>
        <v>0</v>
      </c>
      <c r="P1605">
        <f>SUM('Hidden Analysis'!E1606:H1606)</f>
        <v>0</v>
      </c>
      <c r="Q1605">
        <f>SUM('Hidden Analysis'!I1606:L1606)</f>
        <v>0</v>
      </c>
      <c r="R1605">
        <f>SUM('Hidden Analysis'!M1606:P1606)</f>
        <v>0</v>
      </c>
      <c r="S1605">
        <f>SUM('Hidden Analysis'!Q1606:R1606)</f>
        <v>0</v>
      </c>
      <c r="T1605">
        <f>IF(AND('Raw Data'!F1600&lt;1.5, 'Raw Data'!L1600&gt;'Raw Data'!K1600, 'Raw Data'!L1600-'Raw Data'!K1600&gt;3), 'Raw Data'!F1600, 0)</f>
        <v>0</v>
      </c>
      <c r="U1605">
        <f>IF(AND('Raw Data'!L1600-'Raw Data'!K1600&lt;4, 'Raw Data'!L1600&gt;'Raw Data'!K1600), 'Raw Data'!H1600, 0)</f>
        <v>0</v>
      </c>
      <c r="V1605">
        <f>IF(AND('Raw Data'!K1600-'Raw Data'!L1600&lt;4, 'Raw Data'!K1600&gt;'Raw Data'!L1600), 'Raw Data'!G1600, 0)</f>
        <v>0</v>
      </c>
      <c r="W1605">
        <f>SUM('Hidden Analysis'!S1606:T1606)</f>
        <v>0</v>
      </c>
      <c r="X1605">
        <f>SUM('Hidden Analysis'!U1606:V1606)</f>
        <v>0</v>
      </c>
    </row>
    <row r="1606" spans="1:24" x14ac:dyDescent="0.3">
      <c r="A1606" s="2">
        <f>'Raw Data'!M1601</f>
        <v>0</v>
      </c>
      <c r="B1606">
        <f>IF('Raw Data'!L1601&gt;'Raw Data'!K1601, 'Raw Data'!F1601, 0)</f>
        <v>0</v>
      </c>
      <c r="C1606">
        <f>IF('Raw Data'!K1601&gt;'Raw Data'!L1601, 'Raw Data'!C1601, 0)</f>
        <v>0</v>
      </c>
      <c r="D1606">
        <f t="shared" si="52"/>
        <v>0</v>
      </c>
      <c r="E1606">
        <f>SUM('Hidden Analysis'!A1607:B1607)</f>
        <v>0</v>
      </c>
      <c r="F1606">
        <f>SUM('Hidden Analysis'!C1607:D1607)</f>
        <v>0</v>
      </c>
      <c r="G1606">
        <f>IF(AND('Raw Data'!F1601&lt;'Raw Data'!C1601, 'Raw Data'!L1601&gt;'Raw Data'!K1601), 'Raw Data'!F1601, 0)</f>
        <v>0</v>
      </c>
      <c r="H1606">
        <f>IF(AND('Raw Data'!F1601&gt;'Raw Data'!C1601, 'Raw Data'!L1601&lt;'Raw Data'!K1601), 'Raw Data'!C1601, 0)</f>
        <v>0</v>
      </c>
      <c r="I1606">
        <f t="shared" si="53"/>
        <v>0</v>
      </c>
      <c r="J1606">
        <f>IF(AND('Raw Data'!F1601&gt;'Raw Data'!C1601, 'Raw Data'!L1601&gt;'Raw Data'!K1601), 'Raw Data'!F1601, 0)</f>
        <v>0</v>
      </c>
      <c r="K1606">
        <f>IF(AND('Raw Data'!F1601&lt;'Raw Data'!C1601, 'Raw Data'!L1601&lt;'Raw Data'!K1601), 'Raw Data'!C1601, 0)</f>
        <v>0</v>
      </c>
      <c r="L1606">
        <f>IF('Raw Data'!L1601-'Raw Data'!K1601&gt;3, 'Raw Data'!J1601, 0)</f>
        <v>0</v>
      </c>
      <c r="M1606">
        <f>IF('Raw Data'!K1601-'Raw Data'!L1601&gt;3, 'Raw Data'!I1601, 0)</f>
        <v>0</v>
      </c>
      <c r="N1606">
        <f>IF('Raw Data'!L1601-'Raw Data'!K1601&gt;3, 'Raw Data'!J1601, IF('Raw Data'!K1601-'Raw Data'!L1601&gt;3, 'Raw Data'!I1601, 0))</f>
        <v>0</v>
      </c>
      <c r="O1606">
        <f>IF(ISBLANK('Raw Data'!L1601), 0, IF(ABS('Raw Data'!L1601-'Raw Data'!K1601)&lt;4, 'Raw Data'!H1601, IF(ABS('Raw Data'!K1601-'Raw Data'!L1601)&lt;4, 'Raw Data'!G1601, 0)))</f>
        <v>0</v>
      </c>
      <c r="P1606">
        <f>SUM('Hidden Analysis'!E1607:H1607)</f>
        <v>0</v>
      </c>
      <c r="Q1606">
        <f>SUM('Hidden Analysis'!I1607:L1607)</f>
        <v>0</v>
      </c>
      <c r="R1606">
        <f>SUM('Hidden Analysis'!M1607:P1607)</f>
        <v>0</v>
      </c>
      <c r="S1606">
        <f>SUM('Hidden Analysis'!Q1607:R1607)</f>
        <v>0</v>
      </c>
      <c r="T1606">
        <f>IF(AND('Raw Data'!F1601&lt;1.5, 'Raw Data'!L1601&gt;'Raw Data'!K1601, 'Raw Data'!L1601-'Raw Data'!K1601&gt;3), 'Raw Data'!F1601, 0)</f>
        <v>0</v>
      </c>
      <c r="U1606">
        <f>IF(AND('Raw Data'!L1601-'Raw Data'!K1601&lt;4, 'Raw Data'!L1601&gt;'Raw Data'!K1601), 'Raw Data'!H1601, 0)</f>
        <v>0</v>
      </c>
      <c r="V1606">
        <f>IF(AND('Raw Data'!K1601-'Raw Data'!L1601&lt;4, 'Raw Data'!K1601&gt;'Raw Data'!L1601), 'Raw Data'!G1601, 0)</f>
        <v>0</v>
      </c>
      <c r="W1606">
        <f>SUM('Hidden Analysis'!S1607:T1607)</f>
        <v>0</v>
      </c>
      <c r="X1606">
        <f>SUM('Hidden Analysis'!U1607:V1607)</f>
        <v>0</v>
      </c>
    </row>
    <row r="1607" spans="1:24" x14ac:dyDescent="0.3">
      <c r="A1607" s="2">
        <f>'Raw Data'!M1602</f>
        <v>0</v>
      </c>
      <c r="B1607">
        <f>IF('Raw Data'!L1602&gt;'Raw Data'!K1602, 'Raw Data'!F1602, 0)</f>
        <v>0</v>
      </c>
      <c r="C1607">
        <f>IF('Raw Data'!K1602&gt;'Raw Data'!L1602, 'Raw Data'!C1602, 0)</f>
        <v>0</v>
      </c>
      <c r="D1607">
        <f t="shared" ref="D1607:D1670" si="54">SUM(G1607:H1607)</f>
        <v>0</v>
      </c>
      <c r="E1607">
        <f>SUM('Hidden Analysis'!A1608:B1608)</f>
        <v>0</v>
      </c>
      <c r="F1607">
        <f>SUM('Hidden Analysis'!C1608:D1608)</f>
        <v>0</v>
      </c>
      <c r="G1607">
        <f>IF(AND('Raw Data'!F1602&lt;'Raw Data'!C1602, 'Raw Data'!L1602&gt;'Raw Data'!K1602), 'Raw Data'!F1602, 0)</f>
        <v>0</v>
      </c>
      <c r="H1607">
        <f>IF(AND('Raw Data'!F1602&gt;'Raw Data'!C1602, 'Raw Data'!L1602&lt;'Raw Data'!K1602), 'Raw Data'!C1602, 0)</f>
        <v>0</v>
      </c>
      <c r="I1607">
        <f t="shared" ref="I1607:I1670" si="55">SUM(J1607:K1607)</f>
        <v>0</v>
      </c>
      <c r="J1607">
        <f>IF(AND('Raw Data'!F1602&gt;'Raw Data'!C1602, 'Raw Data'!L1602&gt;'Raw Data'!K1602), 'Raw Data'!F1602, 0)</f>
        <v>0</v>
      </c>
      <c r="K1607">
        <f>IF(AND('Raw Data'!F1602&lt;'Raw Data'!C1602, 'Raw Data'!L1602&lt;'Raw Data'!K1602), 'Raw Data'!C1602, 0)</f>
        <v>0</v>
      </c>
      <c r="L1607">
        <f>IF('Raw Data'!L1602-'Raw Data'!K1602&gt;3, 'Raw Data'!J1602, 0)</f>
        <v>0</v>
      </c>
      <c r="M1607">
        <f>IF('Raw Data'!K1602-'Raw Data'!L1602&gt;3, 'Raw Data'!I1602, 0)</f>
        <v>0</v>
      </c>
      <c r="N1607">
        <f>IF('Raw Data'!L1602-'Raw Data'!K1602&gt;3, 'Raw Data'!J1602, IF('Raw Data'!K1602-'Raw Data'!L1602&gt;3, 'Raw Data'!I1602, 0))</f>
        <v>0</v>
      </c>
      <c r="O1607">
        <f>IF(ISBLANK('Raw Data'!L1602), 0, IF(ABS('Raw Data'!L1602-'Raw Data'!K1602)&lt;4, 'Raw Data'!H1602, IF(ABS('Raw Data'!K1602-'Raw Data'!L1602)&lt;4, 'Raw Data'!G1602, 0)))</f>
        <v>0</v>
      </c>
      <c r="P1607">
        <f>SUM('Hidden Analysis'!E1608:H1608)</f>
        <v>0</v>
      </c>
      <c r="Q1607">
        <f>SUM('Hidden Analysis'!I1608:L1608)</f>
        <v>0</v>
      </c>
      <c r="R1607">
        <f>SUM('Hidden Analysis'!M1608:P1608)</f>
        <v>0</v>
      </c>
      <c r="S1607">
        <f>SUM('Hidden Analysis'!Q1608:R1608)</f>
        <v>0</v>
      </c>
      <c r="T1607">
        <f>IF(AND('Raw Data'!F1602&lt;1.5, 'Raw Data'!L1602&gt;'Raw Data'!K1602, 'Raw Data'!L1602-'Raw Data'!K1602&gt;3), 'Raw Data'!F1602, 0)</f>
        <v>0</v>
      </c>
      <c r="U1607">
        <f>IF(AND('Raw Data'!L1602-'Raw Data'!K1602&lt;4, 'Raw Data'!L1602&gt;'Raw Data'!K1602), 'Raw Data'!H1602, 0)</f>
        <v>0</v>
      </c>
      <c r="V1607">
        <f>IF(AND('Raw Data'!K1602-'Raw Data'!L1602&lt;4, 'Raw Data'!K1602&gt;'Raw Data'!L1602), 'Raw Data'!G1602, 0)</f>
        <v>0</v>
      </c>
      <c r="W1607">
        <f>SUM('Hidden Analysis'!S1608:T1608)</f>
        <v>0</v>
      </c>
      <c r="X1607">
        <f>SUM('Hidden Analysis'!U1608:V1608)</f>
        <v>0</v>
      </c>
    </row>
    <row r="1608" spans="1:24" x14ac:dyDescent="0.3">
      <c r="A1608" s="2">
        <f>'Raw Data'!M1603</f>
        <v>0</v>
      </c>
      <c r="B1608">
        <f>IF('Raw Data'!L1603&gt;'Raw Data'!K1603, 'Raw Data'!F1603, 0)</f>
        <v>0</v>
      </c>
      <c r="C1608">
        <f>IF('Raw Data'!K1603&gt;'Raw Data'!L1603, 'Raw Data'!C1603, 0)</f>
        <v>0</v>
      </c>
      <c r="D1608">
        <f t="shared" si="54"/>
        <v>0</v>
      </c>
      <c r="E1608">
        <f>SUM('Hidden Analysis'!A1609:B1609)</f>
        <v>0</v>
      </c>
      <c r="F1608">
        <f>SUM('Hidden Analysis'!C1609:D1609)</f>
        <v>0</v>
      </c>
      <c r="G1608">
        <f>IF(AND('Raw Data'!F1603&lt;'Raw Data'!C1603, 'Raw Data'!L1603&gt;'Raw Data'!K1603), 'Raw Data'!F1603, 0)</f>
        <v>0</v>
      </c>
      <c r="H1608">
        <f>IF(AND('Raw Data'!F1603&gt;'Raw Data'!C1603, 'Raw Data'!L1603&lt;'Raw Data'!K1603), 'Raw Data'!C1603, 0)</f>
        <v>0</v>
      </c>
      <c r="I1608">
        <f t="shared" si="55"/>
        <v>0</v>
      </c>
      <c r="J1608">
        <f>IF(AND('Raw Data'!F1603&gt;'Raw Data'!C1603, 'Raw Data'!L1603&gt;'Raw Data'!K1603), 'Raw Data'!F1603, 0)</f>
        <v>0</v>
      </c>
      <c r="K1608">
        <f>IF(AND('Raw Data'!F1603&lt;'Raw Data'!C1603, 'Raw Data'!L1603&lt;'Raw Data'!K1603), 'Raw Data'!C1603, 0)</f>
        <v>0</v>
      </c>
      <c r="L1608">
        <f>IF('Raw Data'!L1603-'Raw Data'!K1603&gt;3, 'Raw Data'!J1603, 0)</f>
        <v>0</v>
      </c>
      <c r="M1608">
        <f>IF('Raw Data'!K1603-'Raw Data'!L1603&gt;3, 'Raw Data'!I1603, 0)</f>
        <v>0</v>
      </c>
      <c r="N1608">
        <f>IF('Raw Data'!L1603-'Raw Data'!K1603&gt;3, 'Raw Data'!J1603, IF('Raw Data'!K1603-'Raw Data'!L1603&gt;3, 'Raw Data'!I1603, 0))</f>
        <v>0</v>
      </c>
      <c r="O1608">
        <f>IF(ISBLANK('Raw Data'!L1603), 0, IF(ABS('Raw Data'!L1603-'Raw Data'!K1603)&lt;4, 'Raw Data'!H1603, IF(ABS('Raw Data'!K1603-'Raw Data'!L1603)&lt;4, 'Raw Data'!G1603, 0)))</f>
        <v>0</v>
      </c>
      <c r="P1608">
        <f>SUM('Hidden Analysis'!E1609:H1609)</f>
        <v>0</v>
      </c>
      <c r="Q1608">
        <f>SUM('Hidden Analysis'!I1609:L1609)</f>
        <v>0</v>
      </c>
      <c r="R1608">
        <f>SUM('Hidden Analysis'!M1609:P1609)</f>
        <v>0</v>
      </c>
      <c r="S1608">
        <f>SUM('Hidden Analysis'!Q1609:R1609)</f>
        <v>0</v>
      </c>
      <c r="T1608">
        <f>IF(AND('Raw Data'!F1603&lt;1.5, 'Raw Data'!L1603&gt;'Raw Data'!K1603, 'Raw Data'!L1603-'Raw Data'!K1603&gt;3), 'Raw Data'!F1603, 0)</f>
        <v>0</v>
      </c>
      <c r="U1608">
        <f>IF(AND('Raw Data'!L1603-'Raw Data'!K1603&lt;4, 'Raw Data'!L1603&gt;'Raw Data'!K1603), 'Raw Data'!H1603, 0)</f>
        <v>0</v>
      </c>
      <c r="V1608">
        <f>IF(AND('Raw Data'!K1603-'Raw Data'!L1603&lt;4, 'Raw Data'!K1603&gt;'Raw Data'!L1603), 'Raw Data'!G1603, 0)</f>
        <v>0</v>
      </c>
      <c r="W1608">
        <f>SUM('Hidden Analysis'!S1609:T1609)</f>
        <v>0</v>
      </c>
      <c r="X1608">
        <f>SUM('Hidden Analysis'!U1609:V1609)</f>
        <v>0</v>
      </c>
    </row>
    <row r="1609" spans="1:24" x14ac:dyDescent="0.3">
      <c r="A1609" s="2">
        <f>'Raw Data'!M1604</f>
        <v>0</v>
      </c>
      <c r="B1609">
        <f>IF('Raw Data'!L1604&gt;'Raw Data'!K1604, 'Raw Data'!F1604, 0)</f>
        <v>0</v>
      </c>
      <c r="C1609">
        <f>IF('Raw Data'!K1604&gt;'Raw Data'!L1604, 'Raw Data'!C1604, 0)</f>
        <v>0</v>
      </c>
      <c r="D1609">
        <f t="shared" si="54"/>
        <v>0</v>
      </c>
      <c r="E1609">
        <f>SUM('Hidden Analysis'!A1610:B1610)</f>
        <v>0</v>
      </c>
      <c r="F1609">
        <f>SUM('Hidden Analysis'!C1610:D1610)</f>
        <v>0</v>
      </c>
      <c r="G1609">
        <f>IF(AND('Raw Data'!F1604&lt;'Raw Data'!C1604, 'Raw Data'!L1604&gt;'Raw Data'!K1604), 'Raw Data'!F1604, 0)</f>
        <v>0</v>
      </c>
      <c r="H1609">
        <f>IF(AND('Raw Data'!F1604&gt;'Raw Data'!C1604, 'Raw Data'!L1604&lt;'Raw Data'!K1604), 'Raw Data'!C1604, 0)</f>
        <v>0</v>
      </c>
      <c r="I1609">
        <f t="shared" si="55"/>
        <v>0</v>
      </c>
      <c r="J1609">
        <f>IF(AND('Raw Data'!F1604&gt;'Raw Data'!C1604, 'Raw Data'!L1604&gt;'Raw Data'!K1604), 'Raw Data'!F1604, 0)</f>
        <v>0</v>
      </c>
      <c r="K1609">
        <f>IF(AND('Raw Data'!F1604&lt;'Raw Data'!C1604, 'Raw Data'!L1604&lt;'Raw Data'!K1604), 'Raw Data'!C1604, 0)</f>
        <v>0</v>
      </c>
      <c r="L1609">
        <f>IF('Raw Data'!L1604-'Raw Data'!K1604&gt;3, 'Raw Data'!J1604, 0)</f>
        <v>0</v>
      </c>
      <c r="M1609">
        <f>IF('Raw Data'!K1604-'Raw Data'!L1604&gt;3, 'Raw Data'!I1604, 0)</f>
        <v>0</v>
      </c>
      <c r="N1609">
        <f>IF('Raw Data'!L1604-'Raw Data'!K1604&gt;3, 'Raw Data'!J1604, IF('Raw Data'!K1604-'Raw Data'!L1604&gt;3, 'Raw Data'!I1604, 0))</f>
        <v>0</v>
      </c>
      <c r="O1609">
        <f>IF(ISBLANK('Raw Data'!L1604), 0, IF(ABS('Raw Data'!L1604-'Raw Data'!K1604)&lt;4, 'Raw Data'!H1604, IF(ABS('Raw Data'!K1604-'Raw Data'!L1604)&lt;4, 'Raw Data'!G1604, 0)))</f>
        <v>0</v>
      </c>
      <c r="P1609">
        <f>SUM('Hidden Analysis'!E1610:H1610)</f>
        <v>0</v>
      </c>
      <c r="Q1609">
        <f>SUM('Hidden Analysis'!I1610:L1610)</f>
        <v>0</v>
      </c>
      <c r="R1609">
        <f>SUM('Hidden Analysis'!M1610:P1610)</f>
        <v>0</v>
      </c>
      <c r="S1609">
        <f>SUM('Hidden Analysis'!Q1610:R1610)</f>
        <v>0</v>
      </c>
      <c r="T1609">
        <f>IF(AND('Raw Data'!F1604&lt;1.5, 'Raw Data'!L1604&gt;'Raw Data'!K1604, 'Raw Data'!L1604-'Raw Data'!K1604&gt;3), 'Raw Data'!F1604, 0)</f>
        <v>0</v>
      </c>
      <c r="U1609">
        <f>IF(AND('Raw Data'!L1604-'Raw Data'!K1604&lt;4, 'Raw Data'!L1604&gt;'Raw Data'!K1604), 'Raw Data'!H1604, 0)</f>
        <v>0</v>
      </c>
      <c r="V1609">
        <f>IF(AND('Raw Data'!K1604-'Raw Data'!L1604&lt;4, 'Raw Data'!K1604&gt;'Raw Data'!L1604), 'Raw Data'!G1604, 0)</f>
        <v>0</v>
      </c>
      <c r="W1609">
        <f>SUM('Hidden Analysis'!S1610:T1610)</f>
        <v>0</v>
      </c>
      <c r="X1609">
        <f>SUM('Hidden Analysis'!U1610:V1610)</f>
        <v>0</v>
      </c>
    </row>
    <row r="1610" spans="1:24" x14ac:dyDescent="0.3">
      <c r="A1610" s="2">
        <f>'Raw Data'!M1605</f>
        <v>0</v>
      </c>
      <c r="B1610">
        <f>IF('Raw Data'!L1605&gt;'Raw Data'!K1605, 'Raw Data'!F1605, 0)</f>
        <v>0</v>
      </c>
      <c r="C1610">
        <f>IF('Raw Data'!K1605&gt;'Raw Data'!L1605, 'Raw Data'!C1605, 0)</f>
        <v>0</v>
      </c>
      <c r="D1610">
        <f t="shared" si="54"/>
        <v>0</v>
      </c>
      <c r="E1610">
        <f>SUM('Hidden Analysis'!A1611:B1611)</f>
        <v>0</v>
      </c>
      <c r="F1610">
        <f>SUM('Hidden Analysis'!C1611:D1611)</f>
        <v>0</v>
      </c>
      <c r="G1610">
        <f>IF(AND('Raw Data'!F1605&lt;'Raw Data'!C1605, 'Raw Data'!L1605&gt;'Raw Data'!K1605), 'Raw Data'!F1605, 0)</f>
        <v>0</v>
      </c>
      <c r="H1610">
        <f>IF(AND('Raw Data'!F1605&gt;'Raw Data'!C1605, 'Raw Data'!L1605&lt;'Raw Data'!K1605), 'Raw Data'!C1605, 0)</f>
        <v>0</v>
      </c>
      <c r="I1610">
        <f t="shared" si="55"/>
        <v>0</v>
      </c>
      <c r="J1610">
        <f>IF(AND('Raw Data'!F1605&gt;'Raw Data'!C1605, 'Raw Data'!L1605&gt;'Raw Data'!K1605), 'Raw Data'!F1605, 0)</f>
        <v>0</v>
      </c>
      <c r="K1610">
        <f>IF(AND('Raw Data'!F1605&lt;'Raw Data'!C1605, 'Raw Data'!L1605&lt;'Raw Data'!K1605), 'Raw Data'!C1605, 0)</f>
        <v>0</v>
      </c>
      <c r="L1610">
        <f>IF('Raw Data'!L1605-'Raw Data'!K1605&gt;3, 'Raw Data'!J1605, 0)</f>
        <v>0</v>
      </c>
      <c r="M1610">
        <f>IF('Raw Data'!K1605-'Raw Data'!L1605&gt;3, 'Raw Data'!I1605, 0)</f>
        <v>0</v>
      </c>
      <c r="N1610">
        <f>IF('Raw Data'!L1605-'Raw Data'!K1605&gt;3, 'Raw Data'!J1605, IF('Raw Data'!K1605-'Raw Data'!L1605&gt;3, 'Raw Data'!I1605, 0))</f>
        <v>0</v>
      </c>
      <c r="O1610">
        <f>IF(ISBLANK('Raw Data'!L1605), 0, IF(ABS('Raw Data'!L1605-'Raw Data'!K1605)&lt;4, 'Raw Data'!H1605, IF(ABS('Raw Data'!K1605-'Raw Data'!L1605)&lt;4, 'Raw Data'!G1605, 0)))</f>
        <v>0</v>
      </c>
      <c r="P1610">
        <f>SUM('Hidden Analysis'!E1611:H1611)</f>
        <v>0</v>
      </c>
      <c r="Q1610">
        <f>SUM('Hidden Analysis'!I1611:L1611)</f>
        <v>0</v>
      </c>
      <c r="R1610">
        <f>SUM('Hidden Analysis'!M1611:P1611)</f>
        <v>0</v>
      </c>
      <c r="S1610">
        <f>SUM('Hidden Analysis'!Q1611:R1611)</f>
        <v>0</v>
      </c>
      <c r="T1610">
        <f>IF(AND('Raw Data'!F1605&lt;1.5, 'Raw Data'!L1605&gt;'Raw Data'!K1605, 'Raw Data'!L1605-'Raw Data'!K1605&gt;3), 'Raw Data'!F1605, 0)</f>
        <v>0</v>
      </c>
      <c r="U1610">
        <f>IF(AND('Raw Data'!L1605-'Raw Data'!K1605&lt;4, 'Raw Data'!L1605&gt;'Raw Data'!K1605), 'Raw Data'!H1605, 0)</f>
        <v>0</v>
      </c>
      <c r="V1610">
        <f>IF(AND('Raw Data'!K1605-'Raw Data'!L1605&lt;4, 'Raw Data'!K1605&gt;'Raw Data'!L1605), 'Raw Data'!G1605, 0)</f>
        <v>0</v>
      </c>
      <c r="W1610">
        <f>SUM('Hidden Analysis'!S1611:T1611)</f>
        <v>0</v>
      </c>
      <c r="X1610">
        <f>SUM('Hidden Analysis'!U1611:V1611)</f>
        <v>0</v>
      </c>
    </row>
    <row r="1611" spans="1:24" x14ac:dyDescent="0.3">
      <c r="A1611" s="2">
        <f>'Raw Data'!M1606</f>
        <v>0</v>
      </c>
      <c r="B1611">
        <f>IF('Raw Data'!L1606&gt;'Raw Data'!K1606, 'Raw Data'!F1606, 0)</f>
        <v>0</v>
      </c>
      <c r="C1611">
        <f>IF('Raw Data'!K1606&gt;'Raw Data'!L1606, 'Raw Data'!C1606, 0)</f>
        <v>0</v>
      </c>
      <c r="D1611">
        <f t="shared" si="54"/>
        <v>0</v>
      </c>
      <c r="E1611">
        <f>SUM('Hidden Analysis'!A1612:B1612)</f>
        <v>0</v>
      </c>
      <c r="F1611">
        <f>SUM('Hidden Analysis'!C1612:D1612)</f>
        <v>0</v>
      </c>
      <c r="G1611">
        <f>IF(AND('Raw Data'!F1606&lt;'Raw Data'!C1606, 'Raw Data'!L1606&gt;'Raw Data'!K1606), 'Raw Data'!F1606, 0)</f>
        <v>0</v>
      </c>
      <c r="H1611">
        <f>IF(AND('Raw Data'!F1606&gt;'Raw Data'!C1606, 'Raw Data'!L1606&lt;'Raw Data'!K1606), 'Raw Data'!C1606, 0)</f>
        <v>0</v>
      </c>
      <c r="I1611">
        <f t="shared" si="55"/>
        <v>0</v>
      </c>
      <c r="J1611">
        <f>IF(AND('Raw Data'!F1606&gt;'Raw Data'!C1606, 'Raw Data'!L1606&gt;'Raw Data'!K1606), 'Raw Data'!F1606, 0)</f>
        <v>0</v>
      </c>
      <c r="K1611">
        <f>IF(AND('Raw Data'!F1606&lt;'Raw Data'!C1606, 'Raw Data'!L1606&lt;'Raw Data'!K1606), 'Raw Data'!C1606, 0)</f>
        <v>0</v>
      </c>
      <c r="L1611">
        <f>IF('Raw Data'!L1606-'Raw Data'!K1606&gt;3, 'Raw Data'!J1606, 0)</f>
        <v>0</v>
      </c>
      <c r="M1611">
        <f>IF('Raw Data'!K1606-'Raw Data'!L1606&gt;3, 'Raw Data'!I1606, 0)</f>
        <v>0</v>
      </c>
      <c r="N1611">
        <f>IF('Raw Data'!L1606-'Raw Data'!K1606&gt;3, 'Raw Data'!J1606, IF('Raw Data'!K1606-'Raw Data'!L1606&gt;3, 'Raw Data'!I1606, 0))</f>
        <v>0</v>
      </c>
      <c r="O1611">
        <f>IF(ISBLANK('Raw Data'!L1606), 0, IF(ABS('Raw Data'!L1606-'Raw Data'!K1606)&lt;4, 'Raw Data'!H1606, IF(ABS('Raw Data'!K1606-'Raw Data'!L1606)&lt;4, 'Raw Data'!G1606, 0)))</f>
        <v>0</v>
      </c>
      <c r="P1611">
        <f>SUM('Hidden Analysis'!E1612:H1612)</f>
        <v>0</v>
      </c>
      <c r="Q1611">
        <f>SUM('Hidden Analysis'!I1612:L1612)</f>
        <v>0</v>
      </c>
      <c r="R1611">
        <f>SUM('Hidden Analysis'!M1612:P1612)</f>
        <v>0</v>
      </c>
      <c r="S1611">
        <f>SUM('Hidden Analysis'!Q1612:R1612)</f>
        <v>0</v>
      </c>
      <c r="T1611">
        <f>IF(AND('Raw Data'!F1606&lt;1.5, 'Raw Data'!L1606&gt;'Raw Data'!K1606, 'Raw Data'!L1606-'Raw Data'!K1606&gt;3), 'Raw Data'!F1606, 0)</f>
        <v>0</v>
      </c>
      <c r="U1611">
        <f>IF(AND('Raw Data'!L1606-'Raw Data'!K1606&lt;4, 'Raw Data'!L1606&gt;'Raw Data'!K1606), 'Raw Data'!H1606, 0)</f>
        <v>0</v>
      </c>
      <c r="V1611">
        <f>IF(AND('Raw Data'!K1606-'Raw Data'!L1606&lt;4, 'Raw Data'!K1606&gt;'Raw Data'!L1606), 'Raw Data'!G1606, 0)</f>
        <v>0</v>
      </c>
      <c r="W1611">
        <f>SUM('Hidden Analysis'!S1612:T1612)</f>
        <v>0</v>
      </c>
      <c r="X1611">
        <f>SUM('Hidden Analysis'!U1612:V1612)</f>
        <v>0</v>
      </c>
    </row>
    <row r="1612" spans="1:24" x14ac:dyDescent="0.3">
      <c r="A1612" s="2">
        <f>'Raw Data'!M1607</f>
        <v>0</v>
      </c>
      <c r="B1612">
        <f>IF('Raw Data'!L1607&gt;'Raw Data'!K1607, 'Raw Data'!F1607, 0)</f>
        <v>0</v>
      </c>
      <c r="C1612">
        <f>IF('Raw Data'!K1607&gt;'Raw Data'!L1607, 'Raw Data'!C1607, 0)</f>
        <v>0</v>
      </c>
      <c r="D1612">
        <f t="shared" si="54"/>
        <v>0</v>
      </c>
      <c r="E1612">
        <f>SUM('Hidden Analysis'!A1613:B1613)</f>
        <v>0</v>
      </c>
      <c r="F1612">
        <f>SUM('Hidden Analysis'!C1613:D1613)</f>
        <v>0</v>
      </c>
      <c r="G1612">
        <f>IF(AND('Raw Data'!F1607&lt;'Raw Data'!C1607, 'Raw Data'!L1607&gt;'Raw Data'!K1607), 'Raw Data'!F1607, 0)</f>
        <v>0</v>
      </c>
      <c r="H1612">
        <f>IF(AND('Raw Data'!F1607&gt;'Raw Data'!C1607, 'Raw Data'!L1607&lt;'Raw Data'!K1607), 'Raw Data'!C1607, 0)</f>
        <v>0</v>
      </c>
      <c r="I1612">
        <f t="shared" si="55"/>
        <v>0</v>
      </c>
      <c r="J1612">
        <f>IF(AND('Raw Data'!F1607&gt;'Raw Data'!C1607, 'Raw Data'!L1607&gt;'Raw Data'!K1607), 'Raw Data'!F1607, 0)</f>
        <v>0</v>
      </c>
      <c r="K1612">
        <f>IF(AND('Raw Data'!F1607&lt;'Raw Data'!C1607, 'Raw Data'!L1607&lt;'Raw Data'!K1607), 'Raw Data'!C1607, 0)</f>
        <v>0</v>
      </c>
      <c r="L1612">
        <f>IF('Raw Data'!L1607-'Raw Data'!K1607&gt;3, 'Raw Data'!J1607, 0)</f>
        <v>0</v>
      </c>
      <c r="M1612">
        <f>IF('Raw Data'!K1607-'Raw Data'!L1607&gt;3, 'Raw Data'!I1607, 0)</f>
        <v>0</v>
      </c>
      <c r="N1612">
        <f>IF('Raw Data'!L1607-'Raw Data'!K1607&gt;3, 'Raw Data'!J1607, IF('Raw Data'!K1607-'Raw Data'!L1607&gt;3, 'Raw Data'!I1607, 0))</f>
        <v>0</v>
      </c>
      <c r="O1612">
        <f>IF(ISBLANK('Raw Data'!L1607), 0, IF(ABS('Raw Data'!L1607-'Raw Data'!K1607)&lt;4, 'Raw Data'!H1607, IF(ABS('Raw Data'!K1607-'Raw Data'!L1607)&lt;4, 'Raw Data'!G1607, 0)))</f>
        <v>0</v>
      </c>
      <c r="P1612">
        <f>SUM('Hidden Analysis'!E1613:H1613)</f>
        <v>0</v>
      </c>
      <c r="Q1612">
        <f>SUM('Hidden Analysis'!I1613:L1613)</f>
        <v>0</v>
      </c>
      <c r="R1612">
        <f>SUM('Hidden Analysis'!M1613:P1613)</f>
        <v>0</v>
      </c>
      <c r="S1612">
        <f>SUM('Hidden Analysis'!Q1613:R1613)</f>
        <v>0</v>
      </c>
      <c r="T1612">
        <f>IF(AND('Raw Data'!F1607&lt;1.5, 'Raw Data'!L1607&gt;'Raw Data'!K1607, 'Raw Data'!L1607-'Raw Data'!K1607&gt;3), 'Raw Data'!F1607, 0)</f>
        <v>0</v>
      </c>
      <c r="U1612">
        <f>IF(AND('Raw Data'!L1607-'Raw Data'!K1607&lt;4, 'Raw Data'!L1607&gt;'Raw Data'!K1607), 'Raw Data'!H1607, 0)</f>
        <v>0</v>
      </c>
      <c r="V1612">
        <f>IF(AND('Raw Data'!K1607-'Raw Data'!L1607&lt;4, 'Raw Data'!K1607&gt;'Raw Data'!L1607), 'Raw Data'!G1607, 0)</f>
        <v>0</v>
      </c>
      <c r="W1612">
        <f>SUM('Hidden Analysis'!S1613:T1613)</f>
        <v>0</v>
      </c>
      <c r="X1612">
        <f>SUM('Hidden Analysis'!U1613:V1613)</f>
        <v>0</v>
      </c>
    </row>
    <row r="1613" spans="1:24" x14ac:dyDescent="0.3">
      <c r="A1613" s="2">
        <f>'Raw Data'!M1608</f>
        <v>0</v>
      </c>
      <c r="B1613">
        <f>IF('Raw Data'!L1608&gt;'Raw Data'!K1608, 'Raw Data'!F1608, 0)</f>
        <v>0</v>
      </c>
      <c r="C1613">
        <f>IF('Raw Data'!K1608&gt;'Raw Data'!L1608, 'Raw Data'!C1608, 0)</f>
        <v>0</v>
      </c>
      <c r="D1613">
        <f t="shared" si="54"/>
        <v>0</v>
      </c>
      <c r="E1613">
        <f>SUM('Hidden Analysis'!A1614:B1614)</f>
        <v>0</v>
      </c>
      <c r="F1613">
        <f>SUM('Hidden Analysis'!C1614:D1614)</f>
        <v>0</v>
      </c>
      <c r="G1613">
        <f>IF(AND('Raw Data'!F1608&lt;'Raw Data'!C1608, 'Raw Data'!L1608&gt;'Raw Data'!K1608), 'Raw Data'!F1608, 0)</f>
        <v>0</v>
      </c>
      <c r="H1613">
        <f>IF(AND('Raw Data'!F1608&gt;'Raw Data'!C1608, 'Raw Data'!L1608&lt;'Raw Data'!K1608), 'Raw Data'!C1608, 0)</f>
        <v>0</v>
      </c>
      <c r="I1613">
        <f t="shared" si="55"/>
        <v>0</v>
      </c>
      <c r="J1613">
        <f>IF(AND('Raw Data'!F1608&gt;'Raw Data'!C1608, 'Raw Data'!L1608&gt;'Raw Data'!K1608), 'Raw Data'!F1608, 0)</f>
        <v>0</v>
      </c>
      <c r="K1613">
        <f>IF(AND('Raw Data'!F1608&lt;'Raw Data'!C1608, 'Raw Data'!L1608&lt;'Raw Data'!K1608), 'Raw Data'!C1608, 0)</f>
        <v>0</v>
      </c>
      <c r="L1613">
        <f>IF('Raw Data'!L1608-'Raw Data'!K1608&gt;3, 'Raw Data'!J1608, 0)</f>
        <v>0</v>
      </c>
      <c r="M1613">
        <f>IF('Raw Data'!K1608-'Raw Data'!L1608&gt;3, 'Raw Data'!I1608, 0)</f>
        <v>0</v>
      </c>
      <c r="N1613">
        <f>IF('Raw Data'!L1608-'Raw Data'!K1608&gt;3, 'Raw Data'!J1608, IF('Raw Data'!K1608-'Raw Data'!L1608&gt;3, 'Raw Data'!I1608, 0))</f>
        <v>0</v>
      </c>
      <c r="O1613">
        <f>IF(ISBLANK('Raw Data'!L1608), 0, IF(ABS('Raw Data'!L1608-'Raw Data'!K1608)&lt;4, 'Raw Data'!H1608, IF(ABS('Raw Data'!K1608-'Raw Data'!L1608)&lt;4, 'Raw Data'!G1608, 0)))</f>
        <v>0</v>
      </c>
      <c r="P1613">
        <f>SUM('Hidden Analysis'!E1614:H1614)</f>
        <v>0</v>
      </c>
      <c r="Q1613">
        <f>SUM('Hidden Analysis'!I1614:L1614)</f>
        <v>0</v>
      </c>
      <c r="R1613">
        <f>SUM('Hidden Analysis'!M1614:P1614)</f>
        <v>0</v>
      </c>
      <c r="S1613">
        <f>SUM('Hidden Analysis'!Q1614:R1614)</f>
        <v>0</v>
      </c>
      <c r="T1613">
        <f>IF(AND('Raw Data'!F1608&lt;1.5, 'Raw Data'!L1608&gt;'Raw Data'!K1608, 'Raw Data'!L1608-'Raw Data'!K1608&gt;3), 'Raw Data'!F1608, 0)</f>
        <v>0</v>
      </c>
      <c r="U1613">
        <f>IF(AND('Raw Data'!L1608-'Raw Data'!K1608&lt;4, 'Raw Data'!L1608&gt;'Raw Data'!K1608), 'Raw Data'!H1608, 0)</f>
        <v>0</v>
      </c>
      <c r="V1613">
        <f>IF(AND('Raw Data'!K1608-'Raw Data'!L1608&lt;4, 'Raw Data'!K1608&gt;'Raw Data'!L1608), 'Raw Data'!G1608, 0)</f>
        <v>0</v>
      </c>
      <c r="W1613">
        <f>SUM('Hidden Analysis'!S1614:T1614)</f>
        <v>0</v>
      </c>
      <c r="X1613">
        <f>SUM('Hidden Analysis'!U1614:V1614)</f>
        <v>0</v>
      </c>
    </row>
    <row r="1614" spans="1:24" x14ac:dyDescent="0.3">
      <c r="A1614" s="2">
        <f>'Raw Data'!M1609</f>
        <v>0</v>
      </c>
      <c r="B1614">
        <f>IF('Raw Data'!L1609&gt;'Raw Data'!K1609, 'Raw Data'!F1609, 0)</f>
        <v>0</v>
      </c>
      <c r="C1614">
        <f>IF('Raw Data'!K1609&gt;'Raw Data'!L1609, 'Raw Data'!C1609, 0)</f>
        <v>0</v>
      </c>
      <c r="D1614">
        <f t="shared" si="54"/>
        <v>0</v>
      </c>
      <c r="E1614">
        <f>SUM('Hidden Analysis'!A1615:B1615)</f>
        <v>0</v>
      </c>
      <c r="F1614">
        <f>SUM('Hidden Analysis'!C1615:D1615)</f>
        <v>0</v>
      </c>
      <c r="G1614">
        <f>IF(AND('Raw Data'!F1609&lt;'Raw Data'!C1609, 'Raw Data'!L1609&gt;'Raw Data'!K1609), 'Raw Data'!F1609, 0)</f>
        <v>0</v>
      </c>
      <c r="H1614">
        <f>IF(AND('Raw Data'!F1609&gt;'Raw Data'!C1609, 'Raw Data'!L1609&lt;'Raw Data'!K1609), 'Raw Data'!C1609, 0)</f>
        <v>0</v>
      </c>
      <c r="I1614">
        <f t="shared" si="55"/>
        <v>0</v>
      </c>
      <c r="J1614">
        <f>IF(AND('Raw Data'!F1609&gt;'Raw Data'!C1609, 'Raw Data'!L1609&gt;'Raw Data'!K1609), 'Raw Data'!F1609, 0)</f>
        <v>0</v>
      </c>
      <c r="K1614">
        <f>IF(AND('Raw Data'!F1609&lt;'Raw Data'!C1609, 'Raw Data'!L1609&lt;'Raw Data'!K1609), 'Raw Data'!C1609, 0)</f>
        <v>0</v>
      </c>
      <c r="L1614">
        <f>IF('Raw Data'!L1609-'Raw Data'!K1609&gt;3, 'Raw Data'!J1609, 0)</f>
        <v>0</v>
      </c>
      <c r="M1614">
        <f>IF('Raw Data'!K1609-'Raw Data'!L1609&gt;3, 'Raw Data'!I1609, 0)</f>
        <v>0</v>
      </c>
      <c r="N1614">
        <f>IF('Raw Data'!L1609-'Raw Data'!K1609&gt;3, 'Raw Data'!J1609, IF('Raw Data'!K1609-'Raw Data'!L1609&gt;3, 'Raw Data'!I1609, 0))</f>
        <v>0</v>
      </c>
      <c r="O1614">
        <f>IF(ISBLANK('Raw Data'!L1609), 0, IF(ABS('Raw Data'!L1609-'Raw Data'!K1609)&lt;4, 'Raw Data'!H1609, IF(ABS('Raw Data'!K1609-'Raw Data'!L1609)&lt;4, 'Raw Data'!G1609, 0)))</f>
        <v>0</v>
      </c>
      <c r="P1614">
        <f>SUM('Hidden Analysis'!E1615:H1615)</f>
        <v>0</v>
      </c>
      <c r="Q1614">
        <f>SUM('Hidden Analysis'!I1615:L1615)</f>
        <v>0</v>
      </c>
      <c r="R1614">
        <f>SUM('Hidden Analysis'!M1615:P1615)</f>
        <v>0</v>
      </c>
      <c r="S1614">
        <f>SUM('Hidden Analysis'!Q1615:R1615)</f>
        <v>0</v>
      </c>
      <c r="T1614">
        <f>IF(AND('Raw Data'!F1609&lt;1.5, 'Raw Data'!L1609&gt;'Raw Data'!K1609, 'Raw Data'!L1609-'Raw Data'!K1609&gt;3), 'Raw Data'!F1609, 0)</f>
        <v>0</v>
      </c>
      <c r="U1614">
        <f>IF(AND('Raw Data'!L1609-'Raw Data'!K1609&lt;4, 'Raw Data'!L1609&gt;'Raw Data'!K1609), 'Raw Data'!H1609, 0)</f>
        <v>0</v>
      </c>
      <c r="V1614">
        <f>IF(AND('Raw Data'!K1609-'Raw Data'!L1609&lt;4, 'Raw Data'!K1609&gt;'Raw Data'!L1609), 'Raw Data'!G1609, 0)</f>
        <v>0</v>
      </c>
      <c r="W1614">
        <f>SUM('Hidden Analysis'!S1615:T1615)</f>
        <v>0</v>
      </c>
      <c r="X1614">
        <f>SUM('Hidden Analysis'!U1615:V1615)</f>
        <v>0</v>
      </c>
    </row>
    <row r="1615" spans="1:24" x14ac:dyDescent="0.3">
      <c r="A1615" s="2">
        <f>'Raw Data'!M1610</f>
        <v>0</v>
      </c>
      <c r="B1615">
        <f>IF('Raw Data'!L1610&gt;'Raw Data'!K1610, 'Raw Data'!F1610, 0)</f>
        <v>0</v>
      </c>
      <c r="C1615">
        <f>IF('Raw Data'!K1610&gt;'Raw Data'!L1610, 'Raw Data'!C1610, 0)</f>
        <v>0</v>
      </c>
      <c r="D1615">
        <f t="shared" si="54"/>
        <v>0</v>
      </c>
      <c r="E1615">
        <f>SUM('Hidden Analysis'!A1616:B1616)</f>
        <v>0</v>
      </c>
      <c r="F1615">
        <f>SUM('Hidden Analysis'!C1616:D1616)</f>
        <v>0</v>
      </c>
      <c r="G1615">
        <f>IF(AND('Raw Data'!F1610&lt;'Raw Data'!C1610, 'Raw Data'!L1610&gt;'Raw Data'!K1610), 'Raw Data'!F1610, 0)</f>
        <v>0</v>
      </c>
      <c r="H1615">
        <f>IF(AND('Raw Data'!F1610&gt;'Raw Data'!C1610, 'Raw Data'!L1610&lt;'Raw Data'!K1610), 'Raw Data'!C1610, 0)</f>
        <v>0</v>
      </c>
      <c r="I1615">
        <f t="shared" si="55"/>
        <v>0</v>
      </c>
      <c r="J1615">
        <f>IF(AND('Raw Data'!F1610&gt;'Raw Data'!C1610, 'Raw Data'!L1610&gt;'Raw Data'!K1610), 'Raw Data'!F1610, 0)</f>
        <v>0</v>
      </c>
      <c r="K1615">
        <f>IF(AND('Raw Data'!F1610&lt;'Raw Data'!C1610, 'Raw Data'!L1610&lt;'Raw Data'!K1610), 'Raw Data'!C1610, 0)</f>
        <v>0</v>
      </c>
      <c r="L1615">
        <f>IF('Raw Data'!L1610-'Raw Data'!K1610&gt;3, 'Raw Data'!J1610, 0)</f>
        <v>0</v>
      </c>
      <c r="M1615">
        <f>IF('Raw Data'!K1610-'Raw Data'!L1610&gt;3, 'Raw Data'!I1610, 0)</f>
        <v>0</v>
      </c>
      <c r="N1615">
        <f>IF('Raw Data'!L1610-'Raw Data'!K1610&gt;3, 'Raw Data'!J1610, IF('Raw Data'!K1610-'Raw Data'!L1610&gt;3, 'Raw Data'!I1610, 0))</f>
        <v>0</v>
      </c>
      <c r="O1615">
        <f>IF(ISBLANK('Raw Data'!L1610), 0, IF(ABS('Raw Data'!L1610-'Raw Data'!K1610)&lt;4, 'Raw Data'!H1610, IF(ABS('Raw Data'!K1610-'Raw Data'!L1610)&lt;4, 'Raw Data'!G1610, 0)))</f>
        <v>0</v>
      </c>
      <c r="P1615">
        <f>SUM('Hidden Analysis'!E1616:H1616)</f>
        <v>0</v>
      </c>
      <c r="Q1615">
        <f>SUM('Hidden Analysis'!I1616:L1616)</f>
        <v>0</v>
      </c>
      <c r="R1615">
        <f>SUM('Hidden Analysis'!M1616:P1616)</f>
        <v>0</v>
      </c>
      <c r="S1615">
        <f>SUM('Hidden Analysis'!Q1616:R1616)</f>
        <v>0</v>
      </c>
      <c r="T1615">
        <f>IF(AND('Raw Data'!F1610&lt;1.5, 'Raw Data'!L1610&gt;'Raw Data'!K1610, 'Raw Data'!L1610-'Raw Data'!K1610&gt;3), 'Raw Data'!F1610, 0)</f>
        <v>0</v>
      </c>
      <c r="U1615">
        <f>IF(AND('Raw Data'!L1610-'Raw Data'!K1610&lt;4, 'Raw Data'!L1610&gt;'Raw Data'!K1610), 'Raw Data'!H1610, 0)</f>
        <v>0</v>
      </c>
      <c r="V1615">
        <f>IF(AND('Raw Data'!K1610-'Raw Data'!L1610&lt;4, 'Raw Data'!K1610&gt;'Raw Data'!L1610), 'Raw Data'!G1610, 0)</f>
        <v>0</v>
      </c>
      <c r="W1615">
        <f>SUM('Hidden Analysis'!S1616:T1616)</f>
        <v>0</v>
      </c>
      <c r="X1615">
        <f>SUM('Hidden Analysis'!U1616:V1616)</f>
        <v>0</v>
      </c>
    </row>
    <row r="1616" spans="1:24" x14ac:dyDescent="0.3">
      <c r="A1616" s="2">
        <f>'Raw Data'!M1611</f>
        <v>0</v>
      </c>
      <c r="B1616">
        <f>IF('Raw Data'!L1611&gt;'Raw Data'!K1611, 'Raw Data'!F1611, 0)</f>
        <v>0</v>
      </c>
      <c r="C1616">
        <f>IF('Raw Data'!K1611&gt;'Raw Data'!L1611, 'Raw Data'!C1611, 0)</f>
        <v>0</v>
      </c>
      <c r="D1616">
        <f t="shared" si="54"/>
        <v>0</v>
      </c>
      <c r="E1616">
        <f>SUM('Hidden Analysis'!A1617:B1617)</f>
        <v>0</v>
      </c>
      <c r="F1616">
        <f>SUM('Hidden Analysis'!C1617:D1617)</f>
        <v>0</v>
      </c>
      <c r="G1616">
        <f>IF(AND('Raw Data'!F1611&lt;'Raw Data'!C1611, 'Raw Data'!L1611&gt;'Raw Data'!K1611), 'Raw Data'!F1611, 0)</f>
        <v>0</v>
      </c>
      <c r="H1616">
        <f>IF(AND('Raw Data'!F1611&gt;'Raw Data'!C1611, 'Raw Data'!L1611&lt;'Raw Data'!K1611), 'Raw Data'!C1611, 0)</f>
        <v>0</v>
      </c>
      <c r="I1616">
        <f t="shared" si="55"/>
        <v>0</v>
      </c>
      <c r="J1616">
        <f>IF(AND('Raw Data'!F1611&gt;'Raw Data'!C1611, 'Raw Data'!L1611&gt;'Raw Data'!K1611), 'Raw Data'!F1611, 0)</f>
        <v>0</v>
      </c>
      <c r="K1616">
        <f>IF(AND('Raw Data'!F1611&lt;'Raw Data'!C1611, 'Raw Data'!L1611&lt;'Raw Data'!K1611), 'Raw Data'!C1611, 0)</f>
        <v>0</v>
      </c>
      <c r="L1616">
        <f>IF('Raw Data'!L1611-'Raw Data'!K1611&gt;3, 'Raw Data'!J1611, 0)</f>
        <v>0</v>
      </c>
      <c r="M1616">
        <f>IF('Raw Data'!K1611-'Raw Data'!L1611&gt;3, 'Raw Data'!I1611, 0)</f>
        <v>0</v>
      </c>
      <c r="N1616">
        <f>IF('Raw Data'!L1611-'Raw Data'!K1611&gt;3, 'Raw Data'!J1611, IF('Raw Data'!K1611-'Raw Data'!L1611&gt;3, 'Raw Data'!I1611, 0))</f>
        <v>0</v>
      </c>
      <c r="O1616">
        <f>IF(ISBLANK('Raw Data'!L1611), 0, IF(ABS('Raw Data'!L1611-'Raw Data'!K1611)&lt;4, 'Raw Data'!H1611, IF(ABS('Raw Data'!K1611-'Raw Data'!L1611)&lt;4, 'Raw Data'!G1611, 0)))</f>
        <v>0</v>
      </c>
      <c r="P1616">
        <f>SUM('Hidden Analysis'!E1617:H1617)</f>
        <v>0</v>
      </c>
      <c r="Q1616">
        <f>SUM('Hidden Analysis'!I1617:L1617)</f>
        <v>0</v>
      </c>
      <c r="R1616">
        <f>SUM('Hidden Analysis'!M1617:P1617)</f>
        <v>0</v>
      </c>
      <c r="S1616">
        <f>SUM('Hidden Analysis'!Q1617:R1617)</f>
        <v>0</v>
      </c>
      <c r="T1616">
        <f>IF(AND('Raw Data'!F1611&lt;1.5, 'Raw Data'!L1611&gt;'Raw Data'!K1611, 'Raw Data'!L1611-'Raw Data'!K1611&gt;3), 'Raw Data'!F1611, 0)</f>
        <v>0</v>
      </c>
      <c r="U1616">
        <f>IF(AND('Raw Data'!L1611-'Raw Data'!K1611&lt;4, 'Raw Data'!L1611&gt;'Raw Data'!K1611), 'Raw Data'!H1611, 0)</f>
        <v>0</v>
      </c>
      <c r="V1616">
        <f>IF(AND('Raw Data'!K1611-'Raw Data'!L1611&lt;4, 'Raw Data'!K1611&gt;'Raw Data'!L1611), 'Raw Data'!G1611, 0)</f>
        <v>0</v>
      </c>
      <c r="W1616">
        <f>SUM('Hidden Analysis'!S1617:T1617)</f>
        <v>0</v>
      </c>
      <c r="X1616">
        <f>SUM('Hidden Analysis'!U1617:V1617)</f>
        <v>0</v>
      </c>
    </row>
    <row r="1617" spans="1:24" x14ac:dyDescent="0.3">
      <c r="A1617" s="2">
        <f>'Raw Data'!M1612</f>
        <v>0</v>
      </c>
      <c r="B1617">
        <f>IF('Raw Data'!L1612&gt;'Raw Data'!K1612, 'Raw Data'!F1612, 0)</f>
        <v>0</v>
      </c>
      <c r="C1617">
        <f>IF('Raw Data'!K1612&gt;'Raw Data'!L1612, 'Raw Data'!C1612, 0)</f>
        <v>0</v>
      </c>
      <c r="D1617">
        <f t="shared" si="54"/>
        <v>0</v>
      </c>
      <c r="E1617">
        <f>SUM('Hidden Analysis'!A1618:B1618)</f>
        <v>0</v>
      </c>
      <c r="F1617">
        <f>SUM('Hidden Analysis'!C1618:D1618)</f>
        <v>0</v>
      </c>
      <c r="G1617">
        <f>IF(AND('Raw Data'!F1612&lt;'Raw Data'!C1612, 'Raw Data'!L1612&gt;'Raw Data'!K1612), 'Raw Data'!F1612, 0)</f>
        <v>0</v>
      </c>
      <c r="H1617">
        <f>IF(AND('Raw Data'!F1612&gt;'Raw Data'!C1612, 'Raw Data'!L1612&lt;'Raw Data'!K1612), 'Raw Data'!C1612, 0)</f>
        <v>0</v>
      </c>
      <c r="I1617">
        <f t="shared" si="55"/>
        <v>0</v>
      </c>
      <c r="J1617">
        <f>IF(AND('Raw Data'!F1612&gt;'Raw Data'!C1612, 'Raw Data'!L1612&gt;'Raw Data'!K1612), 'Raw Data'!F1612, 0)</f>
        <v>0</v>
      </c>
      <c r="K1617">
        <f>IF(AND('Raw Data'!F1612&lt;'Raw Data'!C1612, 'Raw Data'!L1612&lt;'Raw Data'!K1612), 'Raw Data'!C1612, 0)</f>
        <v>0</v>
      </c>
      <c r="L1617">
        <f>IF('Raw Data'!L1612-'Raw Data'!K1612&gt;3, 'Raw Data'!J1612, 0)</f>
        <v>0</v>
      </c>
      <c r="M1617">
        <f>IF('Raw Data'!K1612-'Raw Data'!L1612&gt;3, 'Raw Data'!I1612, 0)</f>
        <v>0</v>
      </c>
      <c r="N1617">
        <f>IF('Raw Data'!L1612-'Raw Data'!K1612&gt;3, 'Raw Data'!J1612, IF('Raw Data'!K1612-'Raw Data'!L1612&gt;3, 'Raw Data'!I1612, 0))</f>
        <v>0</v>
      </c>
      <c r="O1617">
        <f>IF(ISBLANK('Raw Data'!L1612), 0, IF(ABS('Raw Data'!L1612-'Raw Data'!K1612)&lt;4, 'Raw Data'!H1612, IF(ABS('Raw Data'!K1612-'Raw Data'!L1612)&lt;4, 'Raw Data'!G1612, 0)))</f>
        <v>0</v>
      </c>
      <c r="P1617">
        <f>SUM('Hidden Analysis'!E1618:H1618)</f>
        <v>0</v>
      </c>
      <c r="Q1617">
        <f>SUM('Hidden Analysis'!I1618:L1618)</f>
        <v>0</v>
      </c>
      <c r="R1617">
        <f>SUM('Hidden Analysis'!M1618:P1618)</f>
        <v>0</v>
      </c>
      <c r="S1617">
        <f>SUM('Hidden Analysis'!Q1618:R1618)</f>
        <v>0</v>
      </c>
      <c r="T1617">
        <f>IF(AND('Raw Data'!F1612&lt;1.5, 'Raw Data'!L1612&gt;'Raw Data'!K1612, 'Raw Data'!L1612-'Raw Data'!K1612&gt;3), 'Raw Data'!F1612, 0)</f>
        <v>0</v>
      </c>
      <c r="U1617">
        <f>IF(AND('Raw Data'!L1612-'Raw Data'!K1612&lt;4, 'Raw Data'!L1612&gt;'Raw Data'!K1612), 'Raw Data'!H1612, 0)</f>
        <v>0</v>
      </c>
      <c r="V1617">
        <f>IF(AND('Raw Data'!K1612-'Raw Data'!L1612&lt;4, 'Raw Data'!K1612&gt;'Raw Data'!L1612), 'Raw Data'!G1612, 0)</f>
        <v>0</v>
      </c>
      <c r="W1617">
        <f>SUM('Hidden Analysis'!S1618:T1618)</f>
        <v>0</v>
      </c>
      <c r="X1617">
        <f>SUM('Hidden Analysis'!U1618:V1618)</f>
        <v>0</v>
      </c>
    </row>
    <row r="1618" spans="1:24" x14ac:dyDescent="0.3">
      <c r="A1618" s="2">
        <f>'Raw Data'!M1613</f>
        <v>0</v>
      </c>
      <c r="B1618">
        <f>IF('Raw Data'!L1613&gt;'Raw Data'!K1613, 'Raw Data'!F1613, 0)</f>
        <v>0</v>
      </c>
      <c r="C1618">
        <f>IF('Raw Data'!K1613&gt;'Raw Data'!L1613, 'Raw Data'!C1613, 0)</f>
        <v>0</v>
      </c>
      <c r="D1618">
        <f t="shared" si="54"/>
        <v>0</v>
      </c>
      <c r="E1618">
        <f>SUM('Hidden Analysis'!A1619:B1619)</f>
        <v>0</v>
      </c>
      <c r="F1618">
        <f>SUM('Hidden Analysis'!C1619:D1619)</f>
        <v>0</v>
      </c>
      <c r="G1618">
        <f>IF(AND('Raw Data'!F1613&lt;'Raw Data'!C1613, 'Raw Data'!L1613&gt;'Raw Data'!K1613), 'Raw Data'!F1613, 0)</f>
        <v>0</v>
      </c>
      <c r="H1618">
        <f>IF(AND('Raw Data'!F1613&gt;'Raw Data'!C1613, 'Raw Data'!L1613&lt;'Raw Data'!K1613), 'Raw Data'!C1613, 0)</f>
        <v>0</v>
      </c>
      <c r="I1618">
        <f t="shared" si="55"/>
        <v>0</v>
      </c>
      <c r="J1618">
        <f>IF(AND('Raw Data'!F1613&gt;'Raw Data'!C1613, 'Raw Data'!L1613&gt;'Raw Data'!K1613), 'Raw Data'!F1613, 0)</f>
        <v>0</v>
      </c>
      <c r="K1618">
        <f>IF(AND('Raw Data'!F1613&lt;'Raw Data'!C1613, 'Raw Data'!L1613&lt;'Raw Data'!K1613), 'Raw Data'!C1613, 0)</f>
        <v>0</v>
      </c>
      <c r="L1618">
        <f>IF('Raw Data'!L1613-'Raw Data'!K1613&gt;3, 'Raw Data'!J1613, 0)</f>
        <v>0</v>
      </c>
      <c r="M1618">
        <f>IF('Raw Data'!K1613-'Raw Data'!L1613&gt;3, 'Raw Data'!I1613, 0)</f>
        <v>0</v>
      </c>
      <c r="N1618">
        <f>IF('Raw Data'!L1613-'Raw Data'!K1613&gt;3, 'Raw Data'!J1613, IF('Raw Data'!K1613-'Raw Data'!L1613&gt;3, 'Raw Data'!I1613, 0))</f>
        <v>0</v>
      </c>
      <c r="O1618">
        <f>IF(ISBLANK('Raw Data'!L1613), 0, IF(ABS('Raw Data'!L1613-'Raw Data'!K1613)&lt;4, 'Raw Data'!H1613, IF(ABS('Raw Data'!K1613-'Raw Data'!L1613)&lt;4, 'Raw Data'!G1613, 0)))</f>
        <v>0</v>
      </c>
      <c r="P1618">
        <f>SUM('Hidden Analysis'!E1619:H1619)</f>
        <v>0</v>
      </c>
      <c r="Q1618">
        <f>SUM('Hidden Analysis'!I1619:L1619)</f>
        <v>0</v>
      </c>
      <c r="R1618">
        <f>SUM('Hidden Analysis'!M1619:P1619)</f>
        <v>0</v>
      </c>
      <c r="S1618">
        <f>SUM('Hidden Analysis'!Q1619:R1619)</f>
        <v>0</v>
      </c>
      <c r="T1618">
        <f>IF(AND('Raw Data'!F1613&lt;1.5, 'Raw Data'!L1613&gt;'Raw Data'!K1613, 'Raw Data'!L1613-'Raw Data'!K1613&gt;3), 'Raw Data'!F1613, 0)</f>
        <v>0</v>
      </c>
      <c r="U1618">
        <f>IF(AND('Raw Data'!L1613-'Raw Data'!K1613&lt;4, 'Raw Data'!L1613&gt;'Raw Data'!K1613), 'Raw Data'!H1613, 0)</f>
        <v>0</v>
      </c>
      <c r="V1618">
        <f>IF(AND('Raw Data'!K1613-'Raw Data'!L1613&lt;4, 'Raw Data'!K1613&gt;'Raw Data'!L1613), 'Raw Data'!G1613, 0)</f>
        <v>0</v>
      </c>
      <c r="W1618">
        <f>SUM('Hidden Analysis'!S1619:T1619)</f>
        <v>0</v>
      </c>
      <c r="X1618">
        <f>SUM('Hidden Analysis'!U1619:V1619)</f>
        <v>0</v>
      </c>
    </row>
    <row r="1619" spans="1:24" x14ac:dyDescent="0.3">
      <c r="A1619" s="2">
        <f>'Raw Data'!M1614</f>
        <v>0</v>
      </c>
      <c r="B1619">
        <f>IF('Raw Data'!L1614&gt;'Raw Data'!K1614, 'Raw Data'!F1614, 0)</f>
        <v>0</v>
      </c>
      <c r="C1619">
        <f>IF('Raw Data'!K1614&gt;'Raw Data'!L1614, 'Raw Data'!C1614, 0)</f>
        <v>0</v>
      </c>
      <c r="D1619">
        <f t="shared" si="54"/>
        <v>0</v>
      </c>
      <c r="E1619">
        <f>SUM('Hidden Analysis'!A1620:B1620)</f>
        <v>0</v>
      </c>
      <c r="F1619">
        <f>SUM('Hidden Analysis'!C1620:D1620)</f>
        <v>0</v>
      </c>
      <c r="G1619">
        <f>IF(AND('Raw Data'!F1614&lt;'Raw Data'!C1614, 'Raw Data'!L1614&gt;'Raw Data'!K1614), 'Raw Data'!F1614, 0)</f>
        <v>0</v>
      </c>
      <c r="H1619">
        <f>IF(AND('Raw Data'!F1614&gt;'Raw Data'!C1614, 'Raw Data'!L1614&lt;'Raw Data'!K1614), 'Raw Data'!C1614, 0)</f>
        <v>0</v>
      </c>
      <c r="I1619">
        <f t="shared" si="55"/>
        <v>0</v>
      </c>
      <c r="J1619">
        <f>IF(AND('Raw Data'!F1614&gt;'Raw Data'!C1614, 'Raw Data'!L1614&gt;'Raw Data'!K1614), 'Raw Data'!F1614, 0)</f>
        <v>0</v>
      </c>
      <c r="K1619">
        <f>IF(AND('Raw Data'!F1614&lt;'Raw Data'!C1614, 'Raw Data'!L1614&lt;'Raw Data'!K1614), 'Raw Data'!C1614, 0)</f>
        <v>0</v>
      </c>
      <c r="L1619">
        <f>IF('Raw Data'!L1614-'Raw Data'!K1614&gt;3, 'Raw Data'!J1614, 0)</f>
        <v>0</v>
      </c>
      <c r="M1619">
        <f>IF('Raw Data'!K1614-'Raw Data'!L1614&gt;3, 'Raw Data'!I1614, 0)</f>
        <v>0</v>
      </c>
      <c r="N1619">
        <f>IF('Raw Data'!L1614-'Raw Data'!K1614&gt;3, 'Raw Data'!J1614, IF('Raw Data'!K1614-'Raw Data'!L1614&gt;3, 'Raw Data'!I1614, 0))</f>
        <v>0</v>
      </c>
      <c r="O1619">
        <f>IF(ISBLANK('Raw Data'!L1614), 0, IF(ABS('Raw Data'!L1614-'Raw Data'!K1614)&lt;4, 'Raw Data'!H1614, IF(ABS('Raw Data'!K1614-'Raw Data'!L1614)&lt;4, 'Raw Data'!G1614, 0)))</f>
        <v>0</v>
      </c>
      <c r="P1619">
        <f>SUM('Hidden Analysis'!E1620:H1620)</f>
        <v>0</v>
      </c>
      <c r="Q1619">
        <f>SUM('Hidden Analysis'!I1620:L1620)</f>
        <v>0</v>
      </c>
      <c r="R1619">
        <f>SUM('Hidden Analysis'!M1620:P1620)</f>
        <v>0</v>
      </c>
      <c r="S1619">
        <f>SUM('Hidden Analysis'!Q1620:R1620)</f>
        <v>0</v>
      </c>
      <c r="T1619">
        <f>IF(AND('Raw Data'!F1614&lt;1.5, 'Raw Data'!L1614&gt;'Raw Data'!K1614, 'Raw Data'!L1614-'Raw Data'!K1614&gt;3), 'Raw Data'!F1614, 0)</f>
        <v>0</v>
      </c>
      <c r="U1619">
        <f>IF(AND('Raw Data'!L1614-'Raw Data'!K1614&lt;4, 'Raw Data'!L1614&gt;'Raw Data'!K1614), 'Raw Data'!H1614, 0)</f>
        <v>0</v>
      </c>
      <c r="V1619">
        <f>IF(AND('Raw Data'!K1614-'Raw Data'!L1614&lt;4, 'Raw Data'!K1614&gt;'Raw Data'!L1614), 'Raw Data'!G1614, 0)</f>
        <v>0</v>
      </c>
      <c r="W1619">
        <f>SUM('Hidden Analysis'!S1620:T1620)</f>
        <v>0</v>
      </c>
      <c r="X1619">
        <f>SUM('Hidden Analysis'!U1620:V1620)</f>
        <v>0</v>
      </c>
    </row>
    <row r="1620" spans="1:24" x14ac:dyDescent="0.3">
      <c r="A1620" s="2">
        <f>'Raw Data'!M1615</f>
        <v>0</v>
      </c>
      <c r="B1620">
        <f>IF('Raw Data'!L1615&gt;'Raw Data'!K1615, 'Raw Data'!F1615, 0)</f>
        <v>0</v>
      </c>
      <c r="C1620">
        <f>IF('Raw Data'!K1615&gt;'Raw Data'!L1615, 'Raw Data'!C1615, 0)</f>
        <v>0</v>
      </c>
      <c r="D1620">
        <f t="shared" si="54"/>
        <v>0</v>
      </c>
      <c r="E1620">
        <f>SUM('Hidden Analysis'!A1621:B1621)</f>
        <v>0</v>
      </c>
      <c r="F1620">
        <f>SUM('Hidden Analysis'!C1621:D1621)</f>
        <v>0</v>
      </c>
      <c r="G1620">
        <f>IF(AND('Raw Data'!F1615&lt;'Raw Data'!C1615, 'Raw Data'!L1615&gt;'Raw Data'!K1615), 'Raw Data'!F1615, 0)</f>
        <v>0</v>
      </c>
      <c r="H1620">
        <f>IF(AND('Raw Data'!F1615&gt;'Raw Data'!C1615, 'Raw Data'!L1615&lt;'Raw Data'!K1615), 'Raw Data'!C1615, 0)</f>
        <v>0</v>
      </c>
      <c r="I1620">
        <f t="shared" si="55"/>
        <v>0</v>
      </c>
      <c r="J1620">
        <f>IF(AND('Raw Data'!F1615&gt;'Raw Data'!C1615, 'Raw Data'!L1615&gt;'Raw Data'!K1615), 'Raw Data'!F1615, 0)</f>
        <v>0</v>
      </c>
      <c r="K1620">
        <f>IF(AND('Raw Data'!F1615&lt;'Raw Data'!C1615, 'Raw Data'!L1615&lt;'Raw Data'!K1615), 'Raw Data'!C1615, 0)</f>
        <v>0</v>
      </c>
      <c r="L1620">
        <f>IF('Raw Data'!L1615-'Raw Data'!K1615&gt;3, 'Raw Data'!J1615, 0)</f>
        <v>0</v>
      </c>
      <c r="M1620">
        <f>IF('Raw Data'!K1615-'Raw Data'!L1615&gt;3, 'Raw Data'!I1615, 0)</f>
        <v>0</v>
      </c>
      <c r="N1620">
        <f>IF('Raw Data'!L1615-'Raw Data'!K1615&gt;3, 'Raw Data'!J1615, IF('Raw Data'!K1615-'Raw Data'!L1615&gt;3, 'Raw Data'!I1615, 0))</f>
        <v>0</v>
      </c>
      <c r="O1620">
        <f>IF(ISBLANK('Raw Data'!L1615), 0, IF(ABS('Raw Data'!L1615-'Raw Data'!K1615)&lt;4, 'Raw Data'!H1615, IF(ABS('Raw Data'!K1615-'Raw Data'!L1615)&lt;4, 'Raw Data'!G1615, 0)))</f>
        <v>0</v>
      </c>
      <c r="P1620">
        <f>SUM('Hidden Analysis'!E1621:H1621)</f>
        <v>0</v>
      </c>
      <c r="Q1620">
        <f>SUM('Hidden Analysis'!I1621:L1621)</f>
        <v>0</v>
      </c>
      <c r="R1620">
        <f>SUM('Hidden Analysis'!M1621:P1621)</f>
        <v>0</v>
      </c>
      <c r="S1620">
        <f>SUM('Hidden Analysis'!Q1621:R1621)</f>
        <v>0</v>
      </c>
      <c r="T1620">
        <f>IF(AND('Raw Data'!F1615&lt;1.5, 'Raw Data'!L1615&gt;'Raw Data'!K1615, 'Raw Data'!L1615-'Raw Data'!K1615&gt;3), 'Raw Data'!F1615, 0)</f>
        <v>0</v>
      </c>
      <c r="U1620">
        <f>IF(AND('Raw Data'!L1615-'Raw Data'!K1615&lt;4, 'Raw Data'!L1615&gt;'Raw Data'!K1615), 'Raw Data'!H1615, 0)</f>
        <v>0</v>
      </c>
      <c r="V1620">
        <f>IF(AND('Raw Data'!K1615-'Raw Data'!L1615&lt;4, 'Raw Data'!K1615&gt;'Raw Data'!L1615), 'Raw Data'!G1615, 0)</f>
        <v>0</v>
      </c>
      <c r="W1620">
        <f>SUM('Hidden Analysis'!S1621:T1621)</f>
        <v>0</v>
      </c>
      <c r="X1620">
        <f>SUM('Hidden Analysis'!U1621:V1621)</f>
        <v>0</v>
      </c>
    </row>
    <row r="1621" spans="1:24" x14ac:dyDescent="0.3">
      <c r="A1621" s="2">
        <f>'Raw Data'!M1616</f>
        <v>0</v>
      </c>
      <c r="B1621">
        <f>IF('Raw Data'!L1616&gt;'Raw Data'!K1616, 'Raw Data'!F1616, 0)</f>
        <v>0</v>
      </c>
      <c r="C1621">
        <f>IF('Raw Data'!K1616&gt;'Raw Data'!L1616, 'Raw Data'!C1616, 0)</f>
        <v>0</v>
      </c>
      <c r="D1621">
        <f t="shared" si="54"/>
        <v>0</v>
      </c>
      <c r="E1621">
        <f>SUM('Hidden Analysis'!A1622:B1622)</f>
        <v>0</v>
      </c>
      <c r="F1621">
        <f>SUM('Hidden Analysis'!C1622:D1622)</f>
        <v>0</v>
      </c>
      <c r="G1621">
        <f>IF(AND('Raw Data'!F1616&lt;'Raw Data'!C1616, 'Raw Data'!L1616&gt;'Raw Data'!K1616), 'Raw Data'!F1616, 0)</f>
        <v>0</v>
      </c>
      <c r="H1621">
        <f>IF(AND('Raw Data'!F1616&gt;'Raw Data'!C1616, 'Raw Data'!L1616&lt;'Raw Data'!K1616), 'Raw Data'!C1616, 0)</f>
        <v>0</v>
      </c>
      <c r="I1621">
        <f t="shared" si="55"/>
        <v>0</v>
      </c>
      <c r="J1621">
        <f>IF(AND('Raw Data'!F1616&gt;'Raw Data'!C1616, 'Raw Data'!L1616&gt;'Raw Data'!K1616), 'Raw Data'!F1616, 0)</f>
        <v>0</v>
      </c>
      <c r="K1621">
        <f>IF(AND('Raw Data'!F1616&lt;'Raw Data'!C1616, 'Raw Data'!L1616&lt;'Raw Data'!K1616), 'Raw Data'!C1616, 0)</f>
        <v>0</v>
      </c>
      <c r="L1621">
        <f>IF('Raw Data'!L1616-'Raw Data'!K1616&gt;3, 'Raw Data'!J1616, 0)</f>
        <v>0</v>
      </c>
      <c r="M1621">
        <f>IF('Raw Data'!K1616-'Raw Data'!L1616&gt;3, 'Raw Data'!I1616, 0)</f>
        <v>0</v>
      </c>
      <c r="N1621">
        <f>IF('Raw Data'!L1616-'Raw Data'!K1616&gt;3, 'Raw Data'!J1616, IF('Raw Data'!K1616-'Raw Data'!L1616&gt;3, 'Raw Data'!I1616, 0))</f>
        <v>0</v>
      </c>
      <c r="O1621">
        <f>IF(ISBLANK('Raw Data'!L1616), 0, IF(ABS('Raw Data'!L1616-'Raw Data'!K1616)&lt;4, 'Raw Data'!H1616, IF(ABS('Raw Data'!K1616-'Raw Data'!L1616)&lt;4, 'Raw Data'!G1616, 0)))</f>
        <v>0</v>
      </c>
      <c r="P1621">
        <f>SUM('Hidden Analysis'!E1622:H1622)</f>
        <v>0</v>
      </c>
      <c r="Q1621">
        <f>SUM('Hidden Analysis'!I1622:L1622)</f>
        <v>0</v>
      </c>
      <c r="R1621">
        <f>SUM('Hidden Analysis'!M1622:P1622)</f>
        <v>0</v>
      </c>
      <c r="S1621">
        <f>SUM('Hidden Analysis'!Q1622:R1622)</f>
        <v>0</v>
      </c>
      <c r="T1621">
        <f>IF(AND('Raw Data'!F1616&lt;1.5, 'Raw Data'!L1616&gt;'Raw Data'!K1616, 'Raw Data'!L1616-'Raw Data'!K1616&gt;3), 'Raw Data'!F1616, 0)</f>
        <v>0</v>
      </c>
      <c r="U1621">
        <f>IF(AND('Raw Data'!L1616-'Raw Data'!K1616&lt;4, 'Raw Data'!L1616&gt;'Raw Data'!K1616), 'Raw Data'!H1616, 0)</f>
        <v>0</v>
      </c>
      <c r="V1621">
        <f>IF(AND('Raw Data'!K1616-'Raw Data'!L1616&lt;4, 'Raw Data'!K1616&gt;'Raw Data'!L1616), 'Raw Data'!G1616, 0)</f>
        <v>0</v>
      </c>
      <c r="W1621">
        <f>SUM('Hidden Analysis'!S1622:T1622)</f>
        <v>0</v>
      </c>
      <c r="X1621">
        <f>SUM('Hidden Analysis'!U1622:V1622)</f>
        <v>0</v>
      </c>
    </row>
    <row r="1622" spans="1:24" x14ac:dyDescent="0.3">
      <c r="A1622" s="2">
        <f>'Raw Data'!M1617</f>
        <v>0</v>
      </c>
      <c r="B1622">
        <f>IF('Raw Data'!L1617&gt;'Raw Data'!K1617, 'Raw Data'!F1617, 0)</f>
        <v>0</v>
      </c>
      <c r="C1622">
        <f>IF('Raw Data'!K1617&gt;'Raw Data'!L1617, 'Raw Data'!C1617, 0)</f>
        <v>0</v>
      </c>
      <c r="D1622">
        <f t="shared" si="54"/>
        <v>0</v>
      </c>
      <c r="E1622">
        <f>SUM('Hidden Analysis'!A1623:B1623)</f>
        <v>0</v>
      </c>
      <c r="F1622">
        <f>SUM('Hidden Analysis'!C1623:D1623)</f>
        <v>0</v>
      </c>
      <c r="G1622">
        <f>IF(AND('Raw Data'!F1617&lt;'Raw Data'!C1617, 'Raw Data'!L1617&gt;'Raw Data'!K1617), 'Raw Data'!F1617, 0)</f>
        <v>0</v>
      </c>
      <c r="H1622">
        <f>IF(AND('Raw Data'!F1617&gt;'Raw Data'!C1617, 'Raw Data'!L1617&lt;'Raw Data'!K1617), 'Raw Data'!C1617, 0)</f>
        <v>0</v>
      </c>
      <c r="I1622">
        <f t="shared" si="55"/>
        <v>0</v>
      </c>
      <c r="J1622">
        <f>IF(AND('Raw Data'!F1617&gt;'Raw Data'!C1617, 'Raw Data'!L1617&gt;'Raw Data'!K1617), 'Raw Data'!F1617, 0)</f>
        <v>0</v>
      </c>
      <c r="K1622">
        <f>IF(AND('Raw Data'!F1617&lt;'Raw Data'!C1617, 'Raw Data'!L1617&lt;'Raw Data'!K1617), 'Raw Data'!C1617, 0)</f>
        <v>0</v>
      </c>
      <c r="L1622">
        <f>IF('Raw Data'!L1617-'Raw Data'!K1617&gt;3, 'Raw Data'!J1617, 0)</f>
        <v>0</v>
      </c>
      <c r="M1622">
        <f>IF('Raw Data'!K1617-'Raw Data'!L1617&gt;3, 'Raw Data'!I1617, 0)</f>
        <v>0</v>
      </c>
      <c r="N1622">
        <f>IF('Raw Data'!L1617-'Raw Data'!K1617&gt;3, 'Raw Data'!J1617, IF('Raw Data'!K1617-'Raw Data'!L1617&gt;3, 'Raw Data'!I1617, 0))</f>
        <v>0</v>
      </c>
      <c r="O1622">
        <f>IF(ISBLANK('Raw Data'!L1617), 0, IF(ABS('Raw Data'!L1617-'Raw Data'!K1617)&lt;4, 'Raw Data'!H1617, IF(ABS('Raw Data'!K1617-'Raw Data'!L1617)&lt;4, 'Raw Data'!G1617, 0)))</f>
        <v>0</v>
      </c>
      <c r="P1622">
        <f>SUM('Hidden Analysis'!E1623:H1623)</f>
        <v>0</v>
      </c>
      <c r="Q1622">
        <f>SUM('Hidden Analysis'!I1623:L1623)</f>
        <v>0</v>
      </c>
      <c r="R1622">
        <f>SUM('Hidden Analysis'!M1623:P1623)</f>
        <v>0</v>
      </c>
      <c r="S1622">
        <f>SUM('Hidden Analysis'!Q1623:R1623)</f>
        <v>0</v>
      </c>
      <c r="T1622">
        <f>IF(AND('Raw Data'!F1617&lt;1.5, 'Raw Data'!L1617&gt;'Raw Data'!K1617, 'Raw Data'!L1617-'Raw Data'!K1617&gt;3), 'Raw Data'!F1617, 0)</f>
        <v>0</v>
      </c>
      <c r="U1622">
        <f>IF(AND('Raw Data'!L1617-'Raw Data'!K1617&lt;4, 'Raw Data'!L1617&gt;'Raw Data'!K1617), 'Raw Data'!H1617, 0)</f>
        <v>0</v>
      </c>
      <c r="V1622">
        <f>IF(AND('Raw Data'!K1617-'Raw Data'!L1617&lt;4, 'Raw Data'!K1617&gt;'Raw Data'!L1617), 'Raw Data'!G1617, 0)</f>
        <v>0</v>
      </c>
      <c r="W1622">
        <f>SUM('Hidden Analysis'!S1623:T1623)</f>
        <v>0</v>
      </c>
      <c r="X1622">
        <f>SUM('Hidden Analysis'!U1623:V1623)</f>
        <v>0</v>
      </c>
    </row>
    <row r="1623" spans="1:24" x14ac:dyDescent="0.3">
      <c r="A1623" s="2">
        <f>'Raw Data'!M1618</f>
        <v>0</v>
      </c>
      <c r="B1623">
        <f>IF('Raw Data'!L1618&gt;'Raw Data'!K1618, 'Raw Data'!F1618, 0)</f>
        <v>0</v>
      </c>
      <c r="C1623">
        <f>IF('Raw Data'!K1618&gt;'Raw Data'!L1618, 'Raw Data'!C1618, 0)</f>
        <v>0</v>
      </c>
      <c r="D1623">
        <f t="shared" si="54"/>
        <v>0</v>
      </c>
      <c r="E1623">
        <f>SUM('Hidden Analysis'!A1624:B1624)</f>
        <v>0</v>
      </c>
      <c r="F1623">
        <f>SUM('Hidden Analysis'!C1624:D1624)</f>
        <v>0</v>
      </c>
      <c r="G1623">
        <f>IF(AND('Raw Data'!F1618&lt;'Raw Data'!C1618, 'Raw Data'!L1618&gt;'Raw Data'!K1618), 'Raw Data'!F1618, 0)</f>
        <v>0</v>
      </c>
      <c r="H1623">
        <f>IF(AND('Raw Data'!F1618&gt;'Raw Data'!C1618, 'Raw Data'!L1618&lt;'Raw Data'!K1618), 'Raw Data'!C1618, 0)</f>
        <v>0</v>
      </c>
      <c r="I1623">
        <f t="shared" si="55"/>
        <v>0</v>
      </c>
      <c r="J1623">
        <f>IF(AND('Raw Data'!F1618&gt;'Raw Data'!C1618, 'Raw Data'!L1618&gt;'Raw Data'!K1618), 'Raw Data'!F1618, 0)</f>
        <v>0</v>
      </c>
      <c r="K1623">
        <f>IF(AND('Raw Data'!F1618&lt;'Raw Data'!C1618, 'Raw Data'!L1618&lt;'Raw Data'!K1618), 'Raw Data'!C1618, 0)</f>
        <v>0</v>
      </c>
      <c r="L1623">
        <f>IF('Raw Data'!L1618-'Raw Data'!K1618&gt;3, 'Raw Data'!J1618, 0)</f>
        <v>0</v>
      </c>
      <c r="M1623">
        <f>IF('Raw Data'!K1618-'Raw Data'!L1618&gt;3, 'Raw Data'!I1618, 0)</f>
        <v>0</v>
      </c>
      <c r="N1623">
        <f>IF('Raw Data'!L1618-'Raw Data'!K1618&gt;3, 'Raw Data'!J1618, IF('Raw Data'!K1618-'Raw Data'!L1618&gt;3, 'Raw Data'!I1618, 0))</f>
        <v>0</v>
      </c>
      <c r="O1623">
        <f>IF(ISBLANK('Raw Data'!L1618), 0, IF(ABS('Raw Data'!L1618-'Raw Data'!K1618)&lt;4, 'Raw Data'!H1618, IF(ABS('Raw Data'!K1618-'Raw Data'!L1618)&lt;4, 'Raw Data'!G1618, 0)))</f>
        <v>0</v>
      </c>
      <c r="P1623">
        <f>SUM('Hidden Analysis'!E1624:H1624)</f>
        <v>0</v>
      </c>
      <c r="Q1623">
        <f>SUM('Hidden Analysis'!I1624:L1624)</f>
        <v>0</v>
      </c>
      <c r="R1623">
        <f>SUM('Hidden Analysis'!M1624:P1624)</f>
        <v>0</v>
      </c>
      <c r="S1623">
        <f>SUM('Hidden Analysis'!Q1624:R1624)</f>
        <v>0</v>
      </c>
      <c r="T1623">
        <f>IF(AND('Raw Data'!F1618&lt;1.5, 'Raw Data'!L1618&gt;'Raw Data'!K1618, 'Raw Data'!L1618-'Raw Data'!K1618&gt;3), 'Raw Data'!F1618, 0)</f>
        <v>0</v>
      </c>
      <c r="U1623">
        <f>IF(AND('Raw Data'!L1618-'Raw Data'!K1618&lt;4, 'Raw Data'!L1618&gt;'Raw Data'!K1618), 'Raw Data'!H1618, 0)</f>
        <v>0</v>
      </c>
      <c r="V1623">
        <f>IF(AND('Raw Data'!K1618-'Raw Data'!L1618&lt;4, 'Raw Data'!K1618&gt;'Raw Data'!L1618), 'Raw Data'!G1618, 0)</f>
        <v>0</v>
      </c>
      <c r="W1623">
        <f>SUM('Hidden Analysis'!S1624:T1624)</f>
        <v>0</v>
      </c>
      <c r="X1623">
        <f>SUM('Hidden Analysis'!U1624:V1624)</f>
        <v>0</v>
      </c>
    </row>
    <row r="1624" spans="1:24" x14ac:dyDescent="0.3">
      <c r="A1624" s="2">
        <f>'Raw Data'!M1619</f>
        <v>0</v>
      </c>
      <c r="B1624">
        <f>IF('Raw Data'!L1619&gt;'Raw Data'!K1619, 'Raw Data'!F1619, 0)</f>
        <v>0</v>
      </c>
      <c r="C1624">
        <f>IF('Raw Data'!K1619&gt;'Raw Data'!L1619, 'Raw Data'!C1619, 0)</f>
        <v>0</v>
      </c>
      <c r="D1624">
        <f t="shared" si="54"/>
        <v>0</v>
      </c>
      <c r="E1624">
        <f>SUM('Hidden Analysis'!A1625:B1625)</f>
        <v>0</v>
      </c>
      <c r="F1624">
        <f>SUM('Hidden Analysis'!C1625:D1625)</f>
        <v>0</v>
      </c>
      <c r="G1624">
        <f>IF(AND('Raw Data'!F1619&lt;'Raw Data'!C1619, 'Raw Data'!L1619&gt;'Raw Data'!K1619), 'Raw Data'!F1619, 0)</f>
        <v>0</v>
      </c>
      <c r="H1624">
        <f>IF(AND('Raw Data'!F1619&gt;'Raw Data'!C1619, 'Raw Data'!L1619&lt;'Raw Data'!K1619), 'Raw Data'!C1619, 0)</f>
        <v>0</v>
      </c>
      <c r="I1624">
        <f t="shared" si="55"/>
        <v>0</v>
      </c>
      <c r="J1624">
        <f>IF(AND('Raw Data'!F1619&gt;'Raw Data'!C1619, 'Raw Data'!L1619&gt;'Raw Data'!K1619), 'Raw Data'!F1619, 0)</f>
        <v>0</v>
      </c>
      <c r="K1624">
        <f>IF(AND('Raw Data'!F1619&lt;'Raw Data'!C1619, 'Raw Data'!L1619&lt;'Raw Data'!K1619), 'Raw Data'!C1619, 0)</f>
        <v>0</v>
      </c>
      <c r="L1624">
        <f>IF('Raw Data'!L1619-'Raw Data'!K1619&gt;3, 'Raw Data'!J1619, 0)</f>
        <v>0</v>
      </c>
      <c r="M1624">
        <f>IF('Raw Data'!K1619-'Raw Data'!L1619&gt;3, 'Raw Data'!I1619, 0)</f>
        <v>0</v>
      </c>
      <c r="N1624">
        <f>IF('Raw Data'!L1619-'Raw Data'!K1619&gt;3, 'Raw Data'!J1619, IF('Raw Data'!K1619-'Raw Data'!L1619&gt;3, 'Raw Data'!I1619, 0))</f>
        <v>0</v>
      </c>
      <c r="O1624">
        <f>IF(ISBLANK('Raw Data'!L1619), 0, IF(ABS('Raw Data'!L1619-'Raw Data'!K1619)&lt;4, 'Raw Data'!H1619, IF(ABS('Raw Data'!K1619-'Raw Data'!L1619)&lt;4, 'Raw Data'!G1619, 0)))</f>
        <v>0</v>
      </c>
      <c r="P1624">
        <f>SUM('Hidden Analysis'!E1625:H1625)</f>
        <v>0</v>
      </c>
      <c r="Q1624">
        <f>SUM('Hidden Analysis'!I1625:L1625)</f>
        <v>0</v>
      </c>
      <c r="R1624">
        <f>SUM('Hidden Analysis'!M1625:P1625)</f>
        <v>0</v>
      </c>
      <c r="S1624">
        <f>SUM('Hidden Analysis'!Q1625:R1625)</f>
        <v>0</v>
      </c>
      <c r="T1624">
        <f>IF(AND('Raw Data'!F1619&lt;1.5, 'Raw Data'!L1619&gt;'Raw Data'!K1619, 'Raw Data'!L1619-'Raw Data'!K1619&gt;3), 'Raw Data'!F1619, 0)</f>
        <v>0</v>
      </c>
      <c r="U1624">
        <f>IF(AND('Raw Data'!L1619-'Raw Data'!K1619&lt;4, 'Raw Data'!L1619&gt;'Raw Data'!K1619), 'Raw Data'!H1619, 0)</f>
        <v>0</v>
      </c>
      <c r="V1624">
        <f>IF(AND('Raw Data'!K1619-'Raw Data'!L1619&lt;4, 'Raw Data'!K1619&gt;'Raw Data'!L1619), 'Raw Data'!G1619, 0)</f>
        <v>0</v>
      </c>
      <c r="W1624">
        <f>SUM('Hidden Analysis'!S1625:T1625)</f>
        <v>0</v>
      </c>
      <c r="X1624">
        <f>SUM('Hidden Analysis'!U1625:V1625)</f>
        <v>0</v>
      </c>
    </row>
    <row r="1625" spans="1:24" x14ac:dyDescent="0.3">
      <c r="A1625" s="2">
        <f>'Raw Data'!M1620</f>
        <v>0</v>
      </c>
      <c r="B1625">
        <f>IF('Raw Data'!L1620&gt;'Raw Data'!K1620, 'Raw Data'!F1620, 0)</f>
        <v>0</v>
      </c>
      <c r="C1625">
        <f>IF('Raw Data'!K1620&gt;'Raw Data'!L1620, 'Raw Data'!C1620, 0)</f>
        <v>0</v>
      </c>
      <c r="D1625">
        <f t="shared" si="54"/>
        <v>0</v>
      </c>
      <c r="E1625">
        <f>SUM('Hidden Analysis'!A1626:B1626)</f>
        <v>0</v>
      </c>
      <c r="F1625">
        <f>SUM('Hidden Analysis'!C1626:D1626)</f>
        <v>0</v>
      </c>
      <c r="G1625">
        <f>IF(AND('Raw Data'!F1620&lt;'Raw Data'!C1620, 'Raw Data'!L1620&gt;'Raw Data'!K1620), 'Raw Data'!F1620, 0)</f>
        <v>0</v>
      </c>
      <c r="H1625">
        <f>IF(AND('Raw Data'!F1620&gt;'Raw Data'!C1620, 'Raw Data'!L1620&lt;'Raw Data'!K1620), 'Raw Data'!C1620, 0)</f>
        <v>0</v>
      </c>
      <c r="I1625">
        <f t="shared" si="55"/>
        <v>0</v>
      </c>
      <c r="J1625">
        <f>IF(AND('Raw Data'!F1620&gt;'Raw Data'!C1620, 'Raw Data'!L1620&gt;'Raw Data'!K1620), 'Raw Data'!F1620, 0)</f>
        <v>0</v>
      </c>
      <c r="K1625">
        <f>IF(AND('Raw Data'!F1620&lt;'Raw Data'!C1620, 'Raw Data'!L1620&lt;'Raw Data'!K1620), 'Raw Data'!C1620, 0)</f>
        <v>0</v>
      </c>
      <c r="L1625">
        <f>IF('Raw Data'!L1620-'Raw Data'!K1620&gt;3, 'Raw Data'!J1620, 0)</f>
        <v>0</v>
      </c>
      <c r="M1625">
        <f>IF('Raw Data'!K1620-'Raw Data'!L1620&gt;3, 'Raw Data'!I1620, 0)</f>
        <v>0</v>
      </c>
      <c r="N1625">
        <f>IF('Raw Data'!L1620-'Raw Data'!K1620&gt;3, 'Raw Data'!J1620, IF('Raw Data'!K1620-'Raw Data'!L1620&gt;3, 'Raw Data'!I1620, 0))</f>
        <v>0</v>
      </c>
      <c r="O1625">
        <f>IF(ISBLANK('Raw Data'!L1620), 0, IF(ABS('Raw Data'!L1620-'Raw Data'!K1620)&lt;4, 'Raw Data'!H1620, IF(ABS('Raw Data'!K1620-'Raw Data'!L1620)&lt;4, 'Raw Data'!G1620, 0)))</f>
        <v>0</v>
      </c>
      <c r="P1625">
        <f>SUM('Hidden Analysis'!E1626:H1626)</f>
        <v>0</v>
      </c>
      <c r="Q1625">
        <f>SUM('Hidden Analysis'!I1626:L1626)</f>
        <v>0</v>
      </c>
      <c r="R1625">
        <f>SUM('Hidden Analysis'!M1626:P1626)</f>
        <v>0</v>
      </c>
      <c r="S1625">
        <f>SUM('Hidden Analysis'!Q1626:R1626)</f>
        <v>0</v>
      </c>
      <c r="T1625">
        <f>IF(AND('Raw Data'!F1620&lt;1.5, 'Raw Data'!L1620&gt;'Raw Data'!K1620, 'Raw Data'!L1620-'Raw Data'!K1620&gt;3), 'Raw Data'!F1620, 0)</f>
        <v>0</v>
      </c>
      <c r="U1625">
        <f>IF(AND('Raw Data'!L1620-'Raw Data'!K1620&lt;4, 'Raw Data'!L1620&gt;'Raw Data'!K1620), 'Raw Data'!H1620, 0)</f>
        <v>0</v>
      </c>
      <c r="V1625">
        <f>IF(AND('Raw Data'!K1620-'Raw Data'!L1620&lt;4, 'Raw Data'!K1620&gt;'Raw Data'!L1620), 'Raw Data'!G1620, 0)</f>
        <v>0</v>
      </c>
      <c r="W1625">
        <f>SUM('Hidden Analysis'!S1626:T1626)</f>
        <v>0</v>
      </c>
      <c r="X1625">
        <f>SUM('Hidden Analysis'!U1626:V1626)</f>
        <v>0</v>
      </c>
    </row>
    <row r="1626" spans="1:24" x14ac:dyDescent="0.3">
      <c r="A1626" s="2">
        <f>'Raw Data'!M1621</f>
        <v>0</v>
      </c>
      <c r="B1626">
        <f>IF('Raw Data'!L1621&gt;'Raw Data'!K1621, 'Raw Data'!F1621, 0)</f>
        <v>0</v>
      </c>
      <c r="C1626">
        <f>IF('Raw Data'!K1621&gt;'Raw Data'!L1621, 'Raw Data'!C1621, 0)</f>
        <v>0</v>
      </c>
      <c r="D1626">
        <f t="shared" si="54"/>
        <v>0</v>
      </c>
      <c r="E1626">
        <f>SUM('Hidden Analysis'!A1627:B1627)</f>
        <v>0</v>
      </c>
      <c r="F1626">
        <f>SUM('Hidden Analysis'!C1627:D1627)</f>
        <v>0</v>
      </c>
      <c r="G1626">
        <f>IF(AND('Raw Data'!F1621&lt;'Raw Data'!C1621, 'Raw Data'!L1621&gt;'Raw Data'!K1621), 'Raw Data'!F1621, 0)</f>
        <v>0</v>
      </c>
      <c r="H1626">
        <f>IF(AND('Raw Data'!F1621&gt;'Raw Data'!C1621, 'Raw Data'!L1621&lt;'Raw Data'!K1621), 'Raw Data'!C1621, 0)</f>
        <v>0</v>
      </c>
      <c r="I1626">
        <f t="shared" si="55"/>
        <v>0</v>
      </c>
      <c r="J1626">
        <f>IF(AND('Raw Data'!F1621&gt;'Raw Data'!C1621, 'Raw Data'!L1621&gt;'Raw Data'!K1621), 'Raw Data'!F1621, 0)</f>
        <v>0</v>
      </c>
      <c r="K1626">
        <f>IF(AND('Raw Data'!F1621&lt;'Raw Data'!C1621, 'Raw Data'!L1621&lt;'Raw Data'!K1621), 'Raw Data'!C1621, 0)</f>
        <v>0</v>
      </c>
      <c r="L1626">
        <f>IF('Raw Data'!L1621-'Raw Data'!K1621&gt;3, 'Raw Data'!J1621, 0)</f>
        <v>0</v>
      </c>
      <c r="M1626">
        <f>IF('Raw Data'!K1621-'Raw Data'!L1621&gt;3, 'Raw Data'!I1621, 0)</f>
        <v>0</v>
      </c>
      <c r="N1626">
        <f>IF('Raw Data'!L1621-'Raw Data'!K1621&gt;3, 'Raw Data'!J1621, IF('Raw Data'!K1621-'Raw Data'!L1621&gt;3, 'Raw Data'!I1621, 0))</f>
        <v>0</v>
      </c>
      <c r="O1626">
        <f>IF(ISBLANK('Raw Data'!L1621), 0, IF(ABS('Raw Data'!L1621-'Raw Data'!K1621)&lt;4, 'Raw Data'!H1621, IF(ABS('Raw Data'!K1621-'Raw Data'!L1621)&lt;4, 'Raw Data'!G1621, 0)))</f>
        <v>0</v>
      </c>
      <c r="P1626">
        <f>SUM('Hidden Analysis'!E1627:H1627)</f>
        <v>0</v>
      </c>
      <c r="Q1626">
        <f>SUM('Hidden Analysis'!I1627:L1627)</f>
        <v>0</v>
      </c>
      <c r="R1626">
        <f>SUM('Hidden Analysis'!M1627:P1627)</f>
        <v>0</v>
      </c>
      <c r="S1626">
        <f>SUM('Hidden Analysis'!Q1627:R1627)</f>
        <v>0</v>
      </c>
      <c r="T1626">
        <f>IF(AND('Raw Data'!F1621&lt;1.5, 'Raw Data'!L1621&gt;'Raw Data'!K1621, 'Raw Data'!L1621-'Raw Data'!K1621&gt;3), 'Raw Data'!F1621, 0)</f>
        <v>0</v>
      </c>
      <c r="U1626">
        <f>IF(AND('Raw Data'!L1621-'Raw Data'!K1621&lt;4, 'Raw Data'!L1621&gt;'Raw Data'!K1621), 'Raw Data'!H1621, 0)</f>
        <v>0</v>
      </c>
      <c r="V1626">
        <f>IF(AND('Raw Data'!K1621-'Raw Data'!L1621&lt;4, 'Raw Data'!K1621&gt;'Raw Data'!L1621), 'Raw Data'!G1621, 0)</f>
        <v>0</v>
      </c>
      <c r="W1626">
        <f>SUM('Hidden Analysis'!S1627:T1627)</f>
        <v>0</v>
      </c>
      <c r="X1626">
        <f>SUM('Hidden Analysis'!U1627:V1627)</f>
        <v>0</v>
      </c>
    </row>
    <row r="1627" spans="1:24" x14ac:dyDescent="0.3">
      <c r="A1627" s="2">
        <f>'Raw Data'!M1622</f>
        <v>0</v>
      </c>
      <c r="B1627">
        <f>IF('Raw Data'!L1622&gt;'Raw Data'!K1622, 'Raw Data'!F1622, 0)</f>
        <v>0</v>
      </c>
      <c r="C1627">
        <f>IF('Raw Data'!K1622&gt;'Raw Data'!L1622, 'Raw Data'!C1622, 0)</f>
        <v>0</v>
      </c>
      <c r="D1627">
        <f t="shared" si="54"/>
        <v>0</v>
      </c>
      <c r="E1627">
        <f>SUM('Hidden Analysis'!A1628:B1628)</f>
        <v>0</v>
      </c>
      <c r="F1627">
        <f>SUM('Hidden Analysis'!C1628:D1628)</f>
        <v>0</v>
      </c>
      <c r="G1627">
        <f>IF(AND('Raw Data'!F1622&lt;'Raw Data'!C1622, 'Raw Data'!L1622&gt;'Raw Data'!K1622), 'Raw Data'!F1622, 0)</f>
        <v>0</v>
      </c>
      <c r="H1627">
        <f>IF(AND('Raw Data'!F1622&gt;'Raw Data'!C1622, 'Raw Data'!L1622&lt;'Raw Data'!K1622), 'Raw Data'!C1622, 0)</f>
        <v>0</v>
      </c>
      <c r="I1627">
        <f t="shared" si="55"/>
        <v>0</v>
      </c>
      <c r="J1627">
        <f>IF(AND('Raw Data'!F1622&gt;'Raw Data'!C1622, 'Raw Data'!L1622&gt;'Raw Data'!K1622), 'Raw Data'!F1622, 0)</f>
        <v>0</v>
      </c>
      <c r="K1627">
        <f>IF(AND('Raw Data'!F1622&lt;'Raw Data'!C1622, 'Raw Data'!L1622&lt;'Raw Data'!K1622), 'Raw Data'!C1622, 0)</f>
        <v>0</v>
      </c>
      <c r="L1627">
        <f>IF('Raw Data'!L1622-'Raw Data'!K1622&gt;3, 'Raw Data'!J1622, 0)</f>
        <v>0</v>
      </c>
      <c r="M1627">
        <f>IF('Raw Data'!K1622-'Raw Data'!L1622&gt;3, 'Raw Data'!I1622, 0)</f>
        <v>0</v>
      </c>
      <c r="N1627">
        <f>IF('Raw Data'!L1622-'Raw Data'!K1622&gt;3, 'Raw Data'!J1622, IF('Raw Data'!K1622-'Raw Data'!L1622&gt;3, 'Raw Data'!I1622, 0))</f>
        <v>0</v>
      </c>
      <c r="O1627">
        <f>IF(ISBLANK('Raw Data'!L1622), 0, IF(ABS('Raw Data'!L1622-'Raw Data'!K1622)&lt;4, 'Raw Data'!H1622, IF(ABS('Raw Data'!K1622-'Raw Data'!L1622)&lt;4, 'Raw Data'!G1622, 0)))</f>
        <v>0</v>
      </c>
      <c r="P1627">
        <f>SUM('Hidden Analysis'!E1628:H1628)</f>
        <v>0</v>
      </c>
      <c r="Q1627">
        <f>SUM('Hidden Analysis'!I1628:L1628)</f>
        <v>0</v>
      </c>
      <c r="R1627">
        <f>SUM('Hidden Analysis'!M1628:P1628)</f>
        <v>0</v>
      </c>
      <c r="S1627">
        <f>SUM('Hidden Analysis'!Q1628:R1628)</f>
        <v>0</v>
      </c>
      <c r="T1627">
        <f>IF(AND('Raw Data'!F1622&lt;1.5, 'Raw Data'!L1622&gt;'Raw Data'!K1622, 'Raw Data'!L1622-'Raw Data'!K1622&gt;3), 'Raw Data'!F1622, 0)</f>
        <v>0</v>
      </c>
      <c r="U1627">
        <f>IF(AND('Raw Data'!L1622-'Raw Data'!K1622&lt;4, 'Raw Data'!L1622&gt;'Raw Data'!K1622), 'Raw Data'!H1622, 0)</f>
        <v>0</v>
      </c>
      <c r="V1627">
        <f>IF(AND('Raw Data'!K1622-'Raw Data'!L1622&lt;4, 'Raw Data'!K1622&gt;'Raw Data'!L1622), 'Raw Data'!G1622, 0)</f>
        <v>0</v>
      </c>
      <c r="W1627">
        <f>SUM('Hidden Analysis'!S1628:T1628)</f>
        <v>0</v>
      </c>
      <c r="X1627">
        <f>SUM('Hidden Analysis'!U1628:V1628)</f>
        <v>0</v>
      </c>
    </row>
    <row r="1628" spans="1:24" x14ac:dyDescent="0.3">
      <c r="A1628" s="2">
        <f>'Raw Data'!M1623</f>
        <v>0</v>
      </c>
      <c r="B1628">
        <f>IF('Raw Data'!L1623&gt;'Raw Data'!K1623, 'Raw Data'!F1623, 0)</f>
        <v>0</v>
      </c>
      <c r="C1628">
        <f>IF('Raw Data'!K1623&gt;'Raw Data'!L1623, 'Raw Data'!C1623, 0)</f>
        <v>0</v>
      </c>
      <c r="D1628">
        <f t="shared" si="54"/>
        <v>0</v>
      </c>
      <c r="E1628">
        <f>SUM('Hidden Analysis'!A1629:B1629)</f>
        <v>0</v>
      </c>
      <c r="F1628">
        <f>SUM('Hidden Analysis'!C1629:D1629)</f>
        <v>0</v>
      </c>
      <c r="G1628">
        <f>IF(AND('Raw Data'!F1623&lt;'Raw Data'!C1623, 'Raw Data'!L1623&gt;'Raw Data'!K1623), 'Raw Data'!F1623, 0)</f>
        <v>0</v>
      </c>
      <c r="H1628">
        <f>IF(AND('Raw Data'!F1623&gt;'Raw Data'!C1623, 'Raw Data'!L1623&lt;'Raw Data'!K1623), 'Raw Data'!C1623, 0)</f>
        <v>0</v>
      </c>
      <c r="I1628">
        <f t="shared" si="55"/>
        <v>0</v>
      </c>
      <c r="J1628">
        <f>IF(AND('Raw Data'!F1623&gt;'Raw Data'!C1623, 'Raw Data'!L1623&gt;'Raw Data'!K1623), 'Raw Data'!F1623, 0)</f>
        <v>0</v>
      </c>
      <c r="K1628">
        <f>IF(AND('Raw Data'!F1623&lt;'Raw Data'!C1623, 'Raw Data'!L1623&lt;'Raw Data'!K1623), 'Raw Data'!C1623, 0)</f>
        <v>0</v>
      </c>
      <c r="L1628">
        <f>IF('Raw Data'!L1623-'Raw Data'!K1623&gt;3, 'Raw Data'!J1623, 0)</f>
        <v>0</v>
      </c>
      <c r="M1628">
        <f>IF('Raw Data'!K1623-'Raw Data'!L1623&gt;3, 'Raw Data'!I1623, 0)</f>
        <v>0</v>
      </c>
      <c r="N1628">
        <f>IF('Raw Data'!L1623-'Raw Data'!K1623&gt;3, 'Raw Data'!J1623, IF('Raw Data'!K1623-'Raw Data'!L1623&gt;3, 'Raw Data'!I1623, 0))</f>
        <v>0</v>
      </c>
      <c r="O1628">
        <f>IF(ISBLANK('Raw Data'!L1623), 0, IF(ABS('Raw Data'!L1623-'Raw Data'!K1623)&lt;4, 'Raw Data'!H1623, IF(ABS('Raw Data'!K1623-'Raw Data'!L1623)&lt;4, 'Raw Data'!G1623, 0)))</f>
        <v>0</v>
      </c>
      <c r="P1628">
        <f>SUM('Hidden Analysis'!E1629:H1629)</f>
        <v>0</v>
      </c>
      <c r="Q1628">
        <f>SUM('Hidden Analysis'!I1629:L1629)</f>
        <v>0</v>
      </c>
      <c r="R1628">
        <f>SUM('Hidden Analysis'!M1629:P1629)</f>
        <v>0</v>
      </c>
      <c r="S1628">
        <f>SUM('Hidden Analysis'!Q1629:R1629)</f>
        <v>0</v>
      </c>
      <c r="T1628">
        <f>IF(AND('Raw Data'!F1623&lt;1.5, 'Raw Data'!L1623&gt;'Raw Data'!K1623, 'Raw Data'!L1623-'Raw Data'!K1623&gt;3), 'Raw Data'!F1623, 0)</f>
        <v>0</v>
      </c>
      <c r="U1628">
        <f>IF(AND('Raw Data'!L1623-'Raw Data'!K1623&lt;4, 'Raw Data'!L1623&gt;'Raw Data'!K1623), 'Raw Data'!H1623, 0)</f>
        <v>0</v>
      </c>
      <c r="V1628">
        <f>IF(AND('Raw Data'!K1623-'Raw Data'!L1623&lt;4, 'Raw Data'!K1623&gt;'Raw Data'!L1623), 'Raw Data'!G1623, 0)</f>
        <v>0</v>
      </c>
      <c r="W1628">
        <f>SUM('Hidden Analysis'!S1629:T1629)</f>
        <v>0</v>
      </c>
      <c r="X1628">
        <f>SUM('Hidden Analysis'!U1629:V1629)</f>
        <v>0</v>
      </c>
    </row>
    <row r="1629" spans="1:24" x14ac:dyDescent="0.3">
      <c r="A1629" s="2">
        <f>'Raw Data'!M1624</f>
        <v>0</v>
      </c>
      <c r="B1629">
        <f>IF('Raw Data'!L1624&gt;'Raw Data'!K1624, 'Raw Data'!F1624, 0)</f>
        <v>0</v>
      </c>
      <c r="C1629">
        <f>IF('Raw Data'!K1624&gt;'Raw Data'!L1624, 'Raw Data'!C1624, 0)</f>
        <v>0</v>
      </c>
      <c r="D1629">
        <f t="shared" si="54"/>
        <v>0</v>
      </c>
      <c r="E1629">
        <f>SUM('Hidden Analysis'!A1630:B1630)</f>
        <v>0</v>
      </c>
      <c r="F1629">
        <f>SUM('Hidden Analysis'!C1630:D1630)</f>
        <v>0</v>
      </c>
      <c r="G1629">
        <f>IF(AND('Raw Data'!F1624&lt;'Raw Data'!C1624, 'Raw Data'!L1624&gt;'Raw Data'!K1624), 'Raw Data'!F1624, 0)</f>
        <v>0</v>
      </c>
      <c r="H1629">
        <f>IF(AND('Raw Data'!F1624&gt;'Raw Data'!C1624, 'Raw Data'!L1624&lt;'Raw Data'!K1624), 'Raw Data'!C1624, 0)</f>
        <v>0</v>
      </c>
      <c r="I1629">
        <f t="shared" si="55"/>
        <v>0</v>
      </c>
      <c r="J1629">
        <f>IF(AND('Raw Data'!F1624&gt;'Raw Data'!C1624, 'Raw Data'!L1624&gt;'Raw Data'!K1624), 'Raw Data'!F1624, 0)</f>
        <v>0</v>
      </c>
      <c r="K1629">
        <f>IF(AND('Raw Data'!F1624&lt;'Raw Data'!C1624, 'Raw Data'!L1624&lt;'Raw Data'!K1624), 'Raw Data'!C1624, 0)</f>
        <v>0</v>
      </c>
      <c r="L1629">
        <f>IF('Raw Data'!L1624-'Raw Data'!K1624&gt;3, 'Raw Data'!J1624, 0)</f>
        <v>0</v>
      </c>
      <c r="M1629">
        <f>IF('Raw Data'!K1624-'Raw Data'!L1624&gt;3, 'Raw Data'!I1624, 0)</f>
        <v>0</v>
      </c>
      <c r="N1629">
        <f>IF('Raw Data'!L1624-'Raw Data'!K1624&gt;3, 'Raw Data'!J1624, IF('Raw Data'!K1624-'Raw Data'!L1624&gt;3, 'Raw Data'!I1624, 0))</f>
        <v>0</v>
      </c>
      <c r="O1629">
        <f>IF(ISBLANK('Raw Data'!L1624), 0, IF(ABS('Raw Data'!L1624-'Raw Data'!K1624)&lt;4, 'Raw Data'!H1624, IF(ABS('Raw Data'!K1624-'Raw Data'!L1624)&lt;4, 'Raw Data'!G1624, 0)))</f>
        <v>0</v>
      </c>
      <c r="P1629">
        <f>SUM('Hidden Analysis'!E1630:H1630)</f>
        <v>0</v>
      </c>
      <c r="Q1629">
        <f>SUM('Hidden Analysis'!I1630:L1630)</f>
        <v>0</v>
      </c>
      <c r="R1629">
        <f>SUM('Hidden Analysis'!M1630:P1630)</f>
        <v>0</v>
      </c>
      <c r="S1629">
        <f>SUM('Hidden Analysis'!Q1630:R1630)</f>
        <v>0</v>
      </c>
      <c r="T1629">
        <f>IF(AND('Raw Data'!F1624&lt;1.5, 'Raw Data'!L1624&gt;'Raw Data'!K1624, 'Raw Data'!L1624-'Raw Data'!K1624&gt;3), 'Raw Data'!F1624, 0)</f>
        <v>0</v>
      </c>
      <c r="U1629">
        <f>IF(AND('Raw Data'!L1624-'Raw Data'!K1624&lt;4, 'Raw Data'!L1624&gt;'Raw Data'!K1624), 'Raw Data'!H1624, 0)</f>
        <v>0</v>
      </c>
      <c r="V1629">
        <f>IF(AND('Raw Data'!K1624-'Raw Data'!L1624&lt;4, 'Raw Data'!K1624&gt;'Raw Data'!L1624), 'Raw Data'!G1624, 0)</f>
        <v>0</v>
      </c>
      <c r="W1629">
        <f>SUM('Hidden Analysis'!S1630:T1630)</f>
        <v>0</v>
      </c>
      <c r="X1629">
        <f>SUM('Hidden Analysis'!U1630:V1630)</f>
        <v>0</v>
      </c>
    </row>
    <row r="1630" spans="1:24" x14ac:dyDescent="0.3">
      <c r="A1630" s="2">
        <f>'Raw Data'!M1625</f>
        <v>0</v>
      </c>
      <c r="B1630">
        <f>IF('Raw Data'!L1625&gt;'Raw Data'!K1625, 'Raw Data'!F1625, 0)</f>
        <v>0</v>
      </c>
      <c r="C1630">
        <f>IF('Raw Data'!K1625&gt;'Raw Data'!L1625, 'Raw Data'!C1625, 0)</f>
        <v>0</v>
      </c>
      <c r="D1630">
        <f t="shared" si="54"/>
        <v>0</v>
      </c>
      <c r="E1630">
        <f>SUM('Hidden Analysis'!A1631:B1631)</f>
        <v>0</v>
      </c>
      <c r="F1630">
        <f>SUM('Hidden Analysis'!C1631:D1631)</f>
        <v>0</v>
      </c>
      <c r="G1630">
        <f>IF(AND('Raw Data'!F1625&lt;'Raw Data'!C1625, 'Raw Data'!L1625&gt;'Raw Data'!K1625), 'Raw Data'!F1625, 0)</f>
        <v>0</v>
      </c>
      <c r="H1630">
        <f>IF(AND('Raw Data'!F1625&gt;'Raw Data'!C1625, 'Raw Data'!L1625&lt;'Raw Data'!K1625), 'Raw Data'!C1625, 0)</f>
        <v>0</v>
      </c>
      <c r="I1630">
        <f t="shared" si="55"/>
        <v>0</v>
      </c>
      <c r="J1630">
        <f>IF(AND('Raw Data'!F1625&gt;'Raw Data'!C1625, 'Raw Data'!L1625&gt;'Raw Data'!K1625), 'Raw Data'!F1625, 0)</f>
        <v>0</v>
      </c>
      <c r="K1630">
        <f>IF(AND('Raw Data'!F1625&lt;'Raw Data'!C1625, 'Raw Data'!L1625&lt;'Raw Data'!K1625), 'Raw Data'!C1625, 0)</f>
        <v>0</v>
      </c>
      <c r="L1630">
        <f>IF('Raw Data'!L1625-'Raw Data'!K1625&gt;3, 'Raw Data'!J1625, 0)</f>
        <v>0</v>
      </c>
      <c r="M1630">
        <f>IF('Raw Data'!K1625-'Raw Data'!L1625&gt;3, 'Raw Data'!I1625, 0)</f>
        <v>0</v>
      </c>
      <c r="N1630">
        <f>IF('Raw Data'!L1625-'Raw Data'!K1625&gt;3, 'Raw Data'!J1625, IF('Raw Data'!K1625-'Raw Data'!L1625&gt;3, 'Raw Data'!I1625, 0))</f>
        <v>0</v>
      </c>
      <c r="O1630">
        <f>IF(ISBLANK('Raw Data'!L1625), 0, IF(ABS('Raw Data'!L1625-'Raw Data'!K1625)&lt;4, 'Raw Data'!H1625, IF(ABS('Raw Data'!K1625-'Raw Data'!L1625)&lt;4, 'Raw Data'!G1625, 0)))</f>
        <v>0</v>
      </c>
      <c r="P1630">
        <f>SUM('Hidden Analysis'!E1631:H1631)</f>
        <v>0</v>
      </c>
      <c r="Q1630">
        <f>SUM('Hidden Analysis'!I1631:L1631)</f>
        <v>0</v>
      </c>
      <c r="R1630">
        <f>SUM('Hidden Analysis'!M1631:P1631)</f>
        <v>0</v>
      </c>
      <c r="S1630">
        <f>SUM('Hidden Analysis'!Q1631:R1631)</f>
        <v>0</v>
      </c>
      <c r="T1630">
        <f>IF(AND('Raw Data'!F1625&lt;1.5, 'Raw Data'!L1625&gt;'Raw Data'!K1625, 'Raw Data'!L1625-'Raw Data'!K1625&gt;3), 'Raw Data'!F1625, 0)</f>
        <v>0</v>
      </c>
      <c r="U1630">
        <f>IF(AND('Raw Data'!L1625-'Raw Data'!K1625&lt;4, 'Raw Data'!L1625&gt;'Raw Data'!K1625), 'Raw Data'!H1625, 0)</f>
        <v>0</v>
      </c>
      <c r="V1630">
        <f>IF(AND('Raw Data'!K1625-'Raw Data'!L1625&lt;4, 'Raw Data'!K1625&gt;'Raw Data'!L1625), 'Raw Data'!G1625, 0)</f>
        <v>0</v>
      </c>
      <c r="W1630">
        <f>SUM('Hidden Analysis'!S1631:T1631)</f>
        <v>0</v>
      </c>
      <c r="X1630">
        <f>SUM('Hidden Analysis'!U1631:V1631)</f>
        <v>0</v>
      </c>
    </row>
    <row r="1631" spans="1:24" x14ac:dyDescent="0.3">
      <c r="A1631" s="2">
        <f>'Raw Data'!M1626</f>
        <v>0</v>
      </c>
      <c r="B1631">
        <f>IF('Raw Data'!L1626&gt;'Raw Data'!K1626, 'Raw Data'!F1626, 0)</f>
        <v>0</v>
      </c>
      <c r="C1631">
        <f>IF('Raw Data'!K1626&gt;'Raw Data'!L1626, 'Raw Data'!C1626, 0)</f>
        <v>0</v>
      </c>
      <c r="D1631">
        <f t="shared" si="54"/>
        <v>0</v>
      </c>
      <c r="E1631">
        <f>SUM('Hidden Analysis'!A1632:B1632)</f>
        <v>0</v>
      </c>
      <c r="F1631">
        <f>SUM('Hidden Analysis'!C1632:D1632)</f>
        <v>0</v>
      </c>
      <c r="G1631">
        <f>IF(AND('Raw Data'!F1626&lt;'Raw Data'!C1626, 'Raw Data'!L1626&gt;'Raw Data'!K1626), 'Raw Data'!F1626, 0)</f>
        <v>0</v>
      </c>
      <c r="H1631">
        <f>IF(AND('Raw Data'!F1626&gt;'Raw Data'!C1626, 'Raw Data'!L1626&lt;'Raw Data'!K1626), 'Raw Data'!C1626, 0)</f>
        <v>0</v>
      </c>
      <c r="I1631">
        <f t="shared" si="55"/>
        <v>0</v>
      </c>
      <c r="J1631">
        <f>IF(AND('Raw Data'!F1626&gt;'Raw Data'!C1626, 'Raw Data'!L1626&gt;'Raw Data'!K1626), 'Raw Data'!F1626, 0)</f>
        <v>0</v>
      </c>
      <c r="K1631">
        <f>IF(AND('Raw Data'!F1626&lt;'Raw Data'!C1626, 'Raw Data'!L1626&lt;'Raw Data'!K1626), 'Raw Data'!C1626, 0)</f>
        <v>0</v>
      </c>
      <c r="L1631">
        <f>IF('Raw Data'!L1626-'Raw Data'!K1626&gt;3, 'Raw Data'!J1626, 0)</f>
        <v>0</v>
      </c>
      <c r="M1631">
        <f>IF('Raw Data'!K1626-'Raw Data'!L1626&gt;3, 'Raw Data'!I1626, 0)</f>
        <v>0</v>
      </c>
      <c r="N1631">
        <f>IF('Raw Data'!L1626-'Raw Data'!K1626&gt;3, 'Raw Data'!J1626, IF('Raw Data'!K1626-'Raw Data'!L1626&gt;3, 'Raw Data'!I1626, 0))</f>
        <v>0</v>
      </c>
      <c r="O1631">
        <f>IF(ISBLANK('Raw Data'!L1626), 0, IF(ABS('Raw Data'!L1626-'Raw Data'!K1626)&lt;4, 'Raw Data'!H1626, IF(ABS('Raw Data'!K1626-'Raw Data'!L1626)&lt;4, 'Raw Data'!G1626, 0)))</f>
        <v>0</v>
      </c>
      <c r="P1631">
        <f>SUM('Hidden Analysis'!E1632:H1632)</f>
        <v>0</v>
      </c>
      <c r="Q1631">
        <f>SUM('Hidden Analysis'!I1632:L1632)</f>
        <v>0</v>
      </c>
      <c r="R1631">
        <f>SUM('Hidden Analysis'!M1632:P1632)</f>
        <v>0</v>
      </c>
      <c r="S1631">
        <f>SUM('Hidden Analysis'!Q1632:R1632)</f>
        <v>0</v>
      </c>
      <c r="T1631">
        <f>IF(AND('Raw Data'!F1626&lt;1.5, 'Raw Data'!L1626&gt;'Raw Data'!K1626, 'Raw Data'!L1626-'Raw Data'!K1626&gt;3), 'Raw Data'!F1626, 0)</f>
        <v>0</v>
      </c>
      <c r="U1631">
        <f>IF(AND('Raw Data'!L1626-'Raw Data'!K1626&lt;4, 'Raw Data'!L1626&gt;'Raw Data'!K1626), 'Raw Data'!H1626, 0)</f>
        <v>0</v>
      </c>
      <c r="V1631">
        <f>IF(AND('Raw Data'!K1626-'Raw Data'!L1626&lt;4, 'Raw Data'!K1626&gt;'Raw Data'!L1626), 'Raw Data'!G1626, 0)</f>
        <v>0</v>
      </c>
      <c r="W1631">
        <f>SUM('Hidden Analysis'!S1632:T1632)</f>
        <v>0</v>
      </c>
      <c r="X1631">
        <f>SUM('Hidden Analysis'!U1632:V1632)</f>
        <v>0</v>
      </c>
    </row>
    <row r="1632" spans="1:24" x14ac:dyDescent="0.3">
      <c r="A1632" s="2">
        <f>'Raw Data'!M1627</f>
        <v>0</v>
      </c>
      <c r="B1632">
        <f>IF('Raw Data'!L1627&gt;'Raw Data'!K1627, 'Raw Data'!F1627, 0)</f>
        <v>0</v>
      </c>
      <c r="C1632">
        <f>IF('Raw Data'!K1627&gt;'Raw Data'!L1627, 'Raw Data'!C1627, 0)</f>
        <v>0</v>
      </c>
      <c r="D1632">
        <f t="shared" si="54"/>
        <v>0</v>
      </c>
      <c r="E1632">
        <f>SUM('Hidden Analysis'!A1633:B1633)</f>
        <v>0</v>
      </c>
      <c r="F1632">
        <f>SUM('Hidden Analysis'!C1633:D1633)</f>
        <v>0</v>
      </c>
      <c r="G1632">
        <f>IF(AND('Raw Data'!F1627&lt;'Raw Data'!C1627, 'Raw Data'!L1627&gt;'Raw Data'!K1627), 'Raw Data'!F1627, 0)</f>
        <v>0</v>
      </c>
      <c r="H1632">
        <f>IF(AND('Raw Data'!F1627&gt;'Raw Data'!C1627, 'Raw Data'!L1627&lt;'Raw Data'!K1627), 'Raw Data'!C1627, 0)</f>
        <v>0</v>
      </c>
      <c r="I1632">
        <f t="shared" si="55"/>
        <v>0</v>
      </c>
      <c r="J1632">
        <f>IF(AND('Raw Data'!F1627&gt;'Raw Data'!C1627, 'Raw Data'!L1627&gt;'Raw Data'!K1627), 'Raw Data'!F1627, 0)</f>
        <v>0</v>
      </c>
      <c r="K1632">
        <f>IF(AND('Raw Data'!F1627&lt;'Raw Data'!C1627, 'Raw Data'!L1627&lt;'Raw Data'!K1627), 'Raw Data'!C1627, 0)</f>
        <v>0</v>
      </c>
      <c r="L1632">
        <f>IF('Raw Data'!L1627-'Raw Data'!K1627&gt;3, 'Raw Data'!J1627, 0)</f>
        <v>0</v>
      </c>
      <c r="M1632">
        <f>IF('Raw Data'!K1627-'Raw Data'!L1627&gt;3, 'Raw Data'!I1627, 0)</f>
        <v>0</v>
      </c>
      <c r="N1632">
        <f>IF('Raw Data'!L1627-'Raw Data'!K1627&gt;3, 'Raw Data'!J1627, IF('Raw Data'!K1627-'Raw Data'!L1627&gt;3, 'Raw Data'!I1627, 0))</f>
        <v>0</v>
      </c>
      <c r="O1632">
        <f>IF(ISBLANK('Raw Data'!L1627), 0, IF(ABS('Raw Data'!L1627-'Raw Data'!K1627)&lt;4, 'Raw Data'!H1627, IF(ABS('Raw Data'!K1627-'Raw Data'!L1627)&lt;4, 'Raw Data'!G1627, 0)))</f>
        <v>0</v>
      </c>
      <c r="P1632">
        <f>SUM('Hidden Analysis'!E1633:H1633)</f>
        <v>0</v>
      </c>
      <c r="Q1632">
        <f>SUM('Hidden Analysis'!I1633:L1633)</f>
        <v>0</v>
      </c>
      <c r="R1632">
        <f>SUM('Hidden Analysis'!M1633:P1633)</f>
        <v>0</v>
      </c>
      <c r="S1632">
        <f>SUM('Hidden Analysis'!Q1633:R1633)</f>
        <v>0</v>
      </c>
      <c r="T1632">
        <f>IF(AND('Raw Data'!F1627&lt;1.5, 'Raw Data'!L1627&gt;'Raw Data'!K1627, 'Raw Data'!L1627-'Raw Data'!K1627&gt;3), 'Raw Data'!F1627, 0)</f>
        <v>0</v>
      </c>
      <c r="U1632">
        <f>IF(AND('Raw Data'!L1627-'Raw Data'!K1627&lt;4, 'Raw Data'!L1627&gt;'Raw Data'!K1627), 'Raw Data'!H1627, 0)</f>
        <v>0</v>
      </c>
      <c r="V1632">
        <f>IF(AND('Raw Data'!K1627-'Raw Data'!L1627&lt;4, 'Raw Data'!K1627&gt;'Raw Data'!L1627), 'Raw Data'!G1627, 0)</f>
        <v>0</v>
      </c>
      <c r="W1632">
        <f>SUM('Hidden Analysis'!S1633:T1633)</f>
        <v>0</v>
      </c>
      <c r="X1632">
        <f>SUM('Hidden Analysis'!U1633:V1633)</f>
        <v>0</v>
      </c>
    </row>
    <row r="1633" spans="1:24" x14ac:dyDescent="0.3">
      <c r="A1633" s="2">
        <f>'Raw Data'!M1628</f>
        <v>0</v>
      </c>
      <c r="B1633">
        <f>IF('Raw Data'!L1628&gt;'Raw Data'!K1628, 'Raw Data'!F1628, 0)</f>
        <v>0</v>
      </c>
      <c r="C1633">
        <f>IF('Raw Data'!K1628&gt;'Raw Data'!L1628, 'Raw Data'!C1628, 0)</f>
        <v>0</v>
      </c>
      <c r="D1633">
        <f t="shared" si="54"/>
        <v>0</v>
      </c>
      <c r="E1633">
        <f>SUM('Hidden Analysis'!A1634:B1634)</f>
        <v>0</v>
      </c>
      <c r="F1633">
        <f>SUM('Hidden Analysis'!C1634:D1634)</f>
        <v>0</v>
      </c>
      <c r="G1633">
        <f>IF(AND('Raw Data'!F1628&lt;'Raw Data'!C1628, 'Raw Data'!L1628&gt;'Raw Data'!K1628), 'Raw Data'!F1628, 0)</f>
        <v>0</v>
      </c>
      <c r="H1633">
        <f>IF(AND('Raw Data'!F1628&gt;'Raw Data'!C1628, 'Raw Data'!L1628&lt;'Raw Data'!K1628), 'Raw Data'!C1628, 0)</f>
        <v>0</v>
      </c>
      <c r="I1633">
        <f t="shared" si="55"/>
        <v>0</v>
      </c>
      <c r="J1633">
        <f>IF(AND('Raw Data'!F1628&gt;'Raw Data'!C1628, 'Raw Data'!L1628&gt;'Raw Data'!K1628), 'Raw Data'!F1628, 0)</f>
        <v>0</v>
      </c>
      <c r="K1633">
        <f>IF(AND('Raw Data'!F1628&lt;'Raw Data'!C1628, 'Raw Data'!L1628&lt;'Raw Data'!K1628), 'Raw Data'!C1628, 0)</f>
        <v>0</v>
      </c>
      <c r="L1633">
        <f>IF('Raw Data'!L1628-'Raw Data'!K1628&gt;3, 'Raw Data'!J1628, 0)</f>
        <v>0</v>
      </c>
      <c r="M1633">
        <f>IF('Raw Data'!K1628-'Raw Data'!L1628&gt;3, 'Raw Data'!I1628, 0)</f>
        <v>0</v>
      </c>
      <c r="N1633">
        <f>IF('Raw Data'!L1628-'Raw Data'!K1628&gt;3, 'Raw Data'!J1628, IF('Raw Data'!K1628-'Raw Data'!L1628&gt;3, 'Raw Data'!I1628, 0))</f>
        <v>0</v>
      </c>
      <c r="O1633">
        <f>IF(ISBLANK('Raw Data'!L1628), 0, IF(ABS('Raw Data'!L1628-'Raw Data'!K1628)&lt;4, 'Raw Data'!H1628, IF(ABS('Raw Data'!K1628-'Raw Data'!L1628)&lt;4, 'Raw Data'!G1628, 0)))</f>
        <v>0</v>
      </c>
      <c r="P1633">
        <f>SUM('Hidden Analysis'!E1634:H1634)</f>
        <v>0</v>
      </c>
      <c r="Q1633">
        <f>SUM('Hidden Analysis'!I1634:L1634)</f>
        <v>0</v>
      </c>
      <c r="R1633">
        <f>SUM('Hidden Analysis'!M1634:P1634)</f>
        <v>0</v>
      </c>
      <c r="S1633">
        <f>SUM('Hidden Analysis'!Q1634:R1634)</f>
        <v>0</v>
      </c>
      <c r="T1633">
        <f>IF(AND('Raw Data'!F1628&lt;1.5, 'Raw Data'!L1628&gt;'Raw Data'!K1628, 'Raw Data'!L1628-'Raw Data'!K1628&gt;3), 'Raw Data'!F1628, 0)</f>
        <v>0</v>
      </c>
      <c r="U1633">
        <f>IF(AND('Raw Data'!L1628-'Raw Data'!K1628&lt;4, 'Raw Data'!L1628&gt;'Raw Data'!K1628), 'Raw Data'!H1628, 0)</f>
        <v>0</v>
      </c>
      <c r="V1633">
        <f>IF(AND('Raw Data'!K1628-'Raw Data'!L1628&lt;4, 'Raw Data'!K1628&gt;'Raw Data'!L1628), 'Raw Data'!G1628, 0)</f>
        <v>0</v>
      </c>
      <c r="W1633">
        <f>SUM('Hidden Analysis'!S1634:T1634)</f>
        <v>0</v>
      </c>
      <c r="X1633">
        <f>SUM('Hidden Analysis'!U1634:V1634)</f>
        <v>0</v>
      </c>
    </row>
    <row r="1634" spans="1:24" x14ac:dyDescent="0.3">
      <c r="A1634" s="2">
        <f>'Raw Data'!M1629</f>
        <v>0</v>
      </c>
      <c r="B1634">
        <f>IF('Raw Data'!L1629&gt;'Raw Data'!K1629, 'Raw Data'!F1629, 0)</f>
        <v>0</v>
      </c>
      <c r="C1634">
        <f>IF('Raw Data'!K1629&gt;'Raw Data'!L1629, 'Raw Data'!C1629, 0)</f>
        <v>0</v>
      </c>
      <c r="D1634">
        <f t="shared" si="54"/>
        <v>0</v>
      </c>
      <c r="E1634">
        <f>SUM('Hidden Analysis'!A1635:B1635)</f>
        <v>0</v>
      </c>
      <c r="F1634">
        <f>SUM('Hidden Analysis'!C1635:D1635)</f>
        <v>0</v>
      </c>
      <c r="G1634">
        <f>IF(AND('Raw Data'!F1629&lt;'Raw Data'!C1629, 'Raw Data'!L1629&gt;'Raw Data'!K1629), 'Raw Data'!F1629, 0)</f>
        <v>0</v>
      </c>
      <c r="H1634">
        <f>IF(AND('Raw Data'!F1629&gt;'Raw Data'!C1629, 'Raw Data'!L1629&lt;'Raw Data'!K1629), 'Raw Data'!C1629, 0)</f>
        <v>0</v>
      </c>
      <c r="I1634">
        <f t="shared" si="55"/>
        <v>0</v>
      </c>
      <c r="J1634">
        <f>IF(AND('Raw Data'!F1629&gt;'Raw Data'!C1629, 'Raw Data'!L1629&gt;'Raw Data'!K1629), 'Raw Data'!F1629, 0)</f>
        <v>0</v>
      </c>
      <c r="K1634">
        <f>IF(AND('Raw Data'!F1629&lt;'Raw Data'!C1629, 'Raw Data'!L1629&lt;'Raw Data'!K1629), 'Raw Data'!C1629, 0)</f>
        <v>0</v>
      </c>
      <c r="L1634">
        <f>IF('Raw Data'!L1629-'Raw Data'!K1629&gt;3, 'Raw Data'!J1629, 0)</f>
        <v>0</v>
      </c>
      <c r="M1634">
        <f>IF('Raw Data'!K1629-'Raw Data'!L1629&gt;3, 'Raw Data'!I1629, 0)</f>
        <v>0</v>
      </c>
      <c r="N1634">
        <f>IF('Raw Data'!L1629-'Raw Data'!K1629&gt;3, 'Raw Data'!J1629, IF('Raw Data'!K1629-'Raw Data'!L1629&gt;3, 'Raw Data'!I1629, 0))</f>
        <v>0</v>
      </c>
      <c r="O1634">
        <f>IF(ISBLANK('Raw Data'!L1629), 0, IF(ABS('Raw Data'!L1629-'Raw Data'!K1629)&lt;4, 'Raw Data'!H1629, IF(ABS('Raw Data'!K1629-'Raw Data'!L1629)&lt;4, 'Raw Data'!G1629, 0)))</f>
        <v>0</v>
      </c>
      <c r="P1634">
        <f>SUM('Hidden Analysis'!E1635:H1635)</f>
        <v>0</v>
      </c>
      <c r="Q1634">
        <f>SUM('Hidden Analysis'!I1635:L1635)</f>
        <v>0</v>
      </c>
      <c r="R1634">
        <f>SUM('Hidden Analysis'!M1635:P1635)</f>
        <v>0</v>
      </c>
      <c r="S1634">
        <f>SUM('Hidden Analysis'!Q1635:R1635)</f>
        <v>0</v>
      </c>
      <c r="T1634">
        <f>IF(AND('Raw Data'!F1629&lt;1.5, 'Raw Data'!L1629&gt;'Raw Data'!K1629, 'Raw Data'!L1629-'Raw Data'!K1629&gt;3), 'Raw Data'!F1629, 0)</f>
        <v>0</v>
      </c>
      <c r="U1634">
        <f>IF(AND('Raw Data'!L1629-'Raw Data'!K1629&lt;4, 'Raw Data'!L1629&gt;'Raw Data'!K1629), 'Raw Data'!H1629, 0)</f>
        <v>0</v>
      </c>
      <c r="V1634">
        <f>IF(AND('Raw Data'!K1629-'Raw Data'!L1629&lt;4, 'Raw Data'!K1629&gt;'Raw Data'!L1629), 'Raw Data'!G1629, 0)</f>
        <v>0</v>
      </c>
      <c r="W1634">
        <f>SUM('Hidden Analysis'!S1635:T1635)</f>
        <v>0</v>
      </c>
      <c r="X1634">
        <f>SUM('Hidden Analysis'!U1635:V1635)</f>
        <v>0</v>
      </c>
    </row>
    <row r="1635" spans="1:24" x14ac:dyDescent="0.3">
      <c r="A1635" s="2">
        <f>'Raw Data'!M1630</f>
        <v>0</v>
      </c>
      <c r="B1635">
        <f>IF('Raw Data'!L1630&gt;'Raw Data'!K1630, 'Raw Data'!F1630, 0)</f>
        <v>0</v>
      </c>
      <c r="C1635">
        <f>IF('Raw Data'!K1630&gt;'Raw Data'!L1630, 'Raw Data'!C1630, 0)</f>
        <v>0</v>
      </c>
      <c r="D1635">
        <f t="shared" si="54"/>
        <v>0</v>
      </c>
      <c r="E1635">
        <f>SUM('Hidden Analysis'!A1636:B1636)</f>
        <v>0</v>
      </c>
      <c r="F1635">
        <f>SUM('Hidden Analysis'!C1636:D1636)</f>
        <v>0</v>
      </c>
      <c r="G1635">
        <f>IF(AND('Raw Data'!F1630&lt;'Raw Data'!C1630, 'Raw Data'!L1630&gt;'Raw Data'!K1630), 'Raw Data'!F1630, 0)</f>
        <v>0</v>
      </c>
      <c r="H1635">
        <f>IF(AND('Raw Data'!F1630&gt;'Raw Data'!C1630, 'Raw Data'!L1630&lt;'Raw Data'!K1630), 'Raw Data'!C1630, 0)</f>
        <v>0</v>
      </c>
      <c r="I1635">
        <f t="shared" si="55"/>
        <v>0</v>
      </c>
      <c r="J1635">
        <f>IF(AND('Raw Data'!F1630&gt;'Raw Data'!C1630, 'Raw Data'!L1630&gt;'Raw Data'!K1630), 'Raw Data'!F1630, 0)</f>
        <v>0</v>
      </c>
      <c r="K1635">
        <f>IF(AND('Raw Data'!F1630&lt;'Raw Data'!C1630, 'Raw Data'!L1630&lt;'Raw Data'!K1630), 'Raw Data'!C1630, 0)</f>
        <v>0</v>
      </c>
      <c r="L1635">
        <f>IF('Raw Data'!L1630-'Raw Data'!K1630&gt;3, 'Raw Data'!J1630, 0)</f>
        <v>0</v>
      </c>
      <c r="M1635">
        <f>IF('Raw Data'!K1630-'Raw Data'!L1630&gt;3, 'Raw Data'!I1630, 0)</f>
        <v>0</v>
      </c>
      <c r="N1635">
        <f>IF('Raw Data'!L1630-'Raw Data'!K1630&gt;3, 'Raw Data'!J1630, IF('Raw Data'!K1630-'Raw Data'!L1630&gt;3, 'Raw Data'!I1630, 0))</f>
        <v>0</v>
      </c>
      <c r="O1635">
        <f>IF(ISBLANK('Raw Data'!L1630), 0, IF(ABS('Raw Data'!L1630-'Raw Data'!K1630)&lt;4, 'Raw Data'!H1630, IF(ABS('Raw Data'!K1630-'Raw Data'!L1630)&lt;4, 'Raw Data'!G1630, 0)))</f>
        <v>0</v>
      </c>
      <c r="P1635">
        <f>SUM('Hidden Analysis'!E1636:H1636)</f>
        <v>0</v>
      </c>
      <c r="Q1635">
        <f>SUM('Hidden Analysis'!I1636:L1636)</f>
        <v>0</v>
      </c>
      <c r="R1635">
        <f>SUM('Hidden Analysis'!M1636:P1636)</f>
        <v>0</v>
      </c>
      <c r="S1635">
        <f>SUM('Hidden Analysis'!Q1636:R1636)</f>
        <v>0</v>
      </c>
      <c r="T1635">
        <f>IF(AND('Raw Data'!F1630&lt;1.5, 'Raw Data'!L1630&gt;'Raw Data'!K1630, 'Raw Data'!L1630-'Raw Data'!K1630&gt;3), 'Raw Data'!F1630, 0)</f>
        <v>0</v>
      </c>
      <c r="U1635">
        <f>IF(AND('Raw Data'!L1630-'Raw Data'!K1630&lt;4, 'Raw Data'!L1630&gt;'Raw Data'!K1630), 'Raw Data'!H1630, 0)</f>
        <v>0</v>
      </c>
      <c r="V1635">
        <f>IF(AND('Raw Data'!K1630-'Raw Data'!L1630&lt;4, 'Raw Data'!K1630&gt;'Raw Data'!L1630), 'Raw Data'!G1630, 0)</f>
        <v>0</v>
      </c>
      <c r="W1635">
        <f>SUM('Hidden Analysis'!S1636:T1636)</f>
        <v>0</v>
      </c>
      <c r="X1635">
        <f>SUM('Hidden Analysis'!U1636:V1636)</f>
        <v>0</v>
      </c>
    </row>
    <row r="1636" spans="1:24" x14ac:dyDescent="0.3">
      <c r="A1636" s="2">
        <f>'Raw Data'!M1631</f>
        <v>0</v>
      </c>
      <c r="B1636">
        <f>IF('Raw Data'!L1631&gt;'Raw Data'!K1631, 'Raw Data'!F1631, 0)</f>
        <v>0</v>
      </c>
      <c r="C1636">
        <f>IF('Raw Data'!K1631&gt;'Raw Data'!L1631, 'Raw Data'!C1631, 0)</f>
        <v>0</v>
      </c>
      <c r="D1636">
        <f t="shared" si="54"/>
        <v>0</v>
      </c>
      <c r="E1636">
        <f>SUM('Hidden Analysis'!A1637:B1637)</f>
        <v>0</v>
      </c>
      <c r="F1636">
        <f>SUM('Hidden Analysis'!C1637:D1637)</f>
        <v>0</v>
      </c>
      <c r="G1636">
        <f>IF(AND('Raw Data'!F1631&lt;'Raw Data'!C1631, 'Raw Data'!L1631&gt;'Raw Data'!K1631), 'Raw Data'!F1631, 0)</f>
        <v>0</v>
      </c>
      <c r="H1636">
        <f>IF(AND('Raw Data'!F1631&gt;'Raw Data'!C1631, 'Raw Data'!L1631&lt;'Raw Data'!K1631), 'Raw Data'!C1631, 0)</f>
        <v>0</v>
      </c>
      <c r="I1636">
        <f t="shared" si="55"/>
        <v>0</v>
      </c>
      <c r="J1636">
        <f>IF(AND('Raw Data'!F1631&gt;'Raw Data'!C1631, 'Raw Data'!L1631&gt;'Raw Data'!K1631), 'Raw Data'!F1631, 0)</f>
        <v>0</v>
      </c>
      <c r="K1636">
        <f>IF(AND('Raw Data'!F1631&lt;'Raw Data'!C1631, 'Raw Data'!L1631&lt;'Raw Data'!K1631), 'Raw Data'!C1631, 0)</f>
        <v>0</v>
      </c>
      <c r="L1636">
        <f>IF('Raw Data'!L1631-'Raw Data'!K1631&gt;3, 'Raw Data'!J1631, 0)</f>
        <v>0</v>
      </c>
      <c r="M1636">
        <f>IF('Raw Data'!K1631-'Raw Data'!L1631&gt;3, 'Raw Data'!I1631, 0)</f>
        <v>0</v>
      </c>
      <c r="N1636">
        <f>IF('Raw Data'!L1631-'Raw Data'!K1631&gt;3, 'Raw Data'!J1631, IF('Raw Data'!K1631-'Raw Data'!L1631&gt;3, 'Raw Data'!I1631, 0))</f>
        <v>0</v>
      </c>
      <c r="O1636">
        <f>IF(ISBLANK('Raw Data'!L1631), 0, IF(ABS('Raw Data'!L1631-'Raw Data'!K1631)&lt;4, 'Raw Data'!H1631, IF(ABS('Raw Data'!K1631-'Raw Data'!L1631)&lt;4, 'Raw Data'!G1631, 0)))</f>
        <v>0</v>
      </c>
      <c r="P1636">
        <f>SUM('Hidden Analysis'!E1637:H1637)</f>
        <v>0</v>
      </c>
      <c r="Q1636">
        <f>SUM('Hidden Analysis'!I1637:L1637)</f>
        <v>0</v>
      </c>
      <c r="R1636">
        <f>SUM('Hidden Analysis'!M1637:P1637)</f>
        <v>0</v>
      </c>
      <c r="S1636">
        <f>SUM('Hidden Analysis'!Q1637:R1637)</f>
        <v>0</v>
      </c>
      <c r="T1636">
        <f>IF(AND('Raw Data'!F1631&lt;1.5, 'Raw Data'!L1631&gt;'Raw Data'!K1631, 'Raw Data'!L1631-'Raw Data'!K1631&gt;3), 'Raw Data'!F1631, 0)</f>
        <v>0</v>
      </c>
      <c r="U1636">
        <f>IF(AND('Raw Data'!L1631-'Raw Data'!K1631&lt;4, 'Raw Data'!L1631&gt;'Raw Data'!K1631), 'Raw Data'!H1631, 0)</f>
        <v>0</v>
      </c>
      <c r="V1636">
        <f>IF(AND('Raw Data'!K1631-'Raw Data'!L1631&lt;4, 'Raw Data'!K1631&gt;'Raw Data'!L1631), 'Raw Data'!G1631, 0)</f>
        <v>0</v>
      </c>
      <c r="W1636">
        <f>SUM('Hidden Analysis'!S1637:T1637)</f>
        <v>0</v>
      </c>
      <c r="X1636">
        <f>SUM('Hidden Analysis'!U1637:V1637)</f>
        <v>0</v>
      </c>
    </row>
    <row r="1637" spans="1:24" x14ac:dyDescent="0.3">
      <c r="A1637" s="2">
        <f>'Raw Data'!M1632</f>
        <v>0</v>
      </c>
      <c r="B1637">
        <f>IF('Raw Data'!L1632&gt;'Raw Data'!K1632, 'Raw Data'!F1632, 0)</f>
        <v>0</v>
      </c>
      <c r="C1637">
        <f>IF('Raw Data'!K1632&gt;'Raw Data'!L1632, 'Raw Data'!C1632, 0)</f>
        <v>0</v>
      </c>
      <c r="D1637">
        <f t="shared" si="54"/>
        <v>0</v>
      </c>
      <c r="E1637">
        <f>SUM('Hidden Analysis'!A1638:B1638)</f>
        <v>0</v>
      </c>
      <c r="F1637">
        <f>SUM('Hidden Analysis'!C1638:D1638)</f>
        <v>0</v>
      </c>
      <c r="G1637">
        <f>IF(AND('Raw Data'!F1632&lt;'Raw Data'!C1632, 'Raw Data'!L1632&gt;'Raw Data'!K1632), 'Raw Data'!F1632, 0)</f>
        <v>0</v>
      </c>
      <c r="H1637">
        <f>IF(AND('Raw Data'!F1632&gt;'Raw Data'!C1632, 'Raw Data'!L1632&lt;'Raw Data'!K1632), 'Raw Data'!C1632, 0)</f>
        <v>0</v>
      </c>
      <c r="I1637">
        <f t="shared" si="55"/>
        <v>0</v>
      </c>
      <c r="J1637">
        <f>IF(AND('Raw Data'!F1632&gt;'Raw Data'!C1632, 'Raw Data'!L1632&gt;'Raw Data'!K1632), 'Raw Data'!F1632, 0)</f>
        <v>0</v>
      </c>
      <c r="K1637">
        <f>IF(AND('Raw Data'!F1632&lt;'Raw Data'!C1632, 'Raw Data'!L1632&lt;'Raw Data'!K1632), 'Raw Data'!C1632, 0)</f>
        <v>0</v>
      </c>
      <c r="L1637">
        <f>IF('Raw Data'!L1632-'Raw Data'!K1632&gt;3, 'Raw Data'!J1632, 0)</f>
        <v>0</v>
      </c>
      <c r="M1637">
        <f>IF('Raw Data'!K1632-'Raw Data'!L1632&gt;3, 'Raw Data'!I1632, 0)</f>
        <v>0</v>
      </c>
      <c r="N1637">
        <f>IF('Raw Data'!L1632-'Raw Data'!K1632&gt;3, 'Raw Data'!J1632, IF('Raw Data'!K1632-'Raw Data'!L1632&gt;3, 'Raw Data'!I1632, 0))</f>
        <v>0</v>
      </c>
      <c r="O1637">
        <f>IF(ISBLANK('Raw Data'!L1632), 0, IF(ABS('Raw Data'!L1632-'Raw Data'!K1632)&lt;4, 'Raw Data'!H1632, IF(ABS('Raw Data'!K1632-'Raw Data'!L1632)&lt;4, 'Raw Data'!G1632, 0)))</f>
        <v>0</v>
      </c>
      <c r="P1637">
        <f>SUM('Hidden Analysis'!E1638:H1638)</f>
        <v>0</v>
      </c>
      <c r="Q1637">
        <f>SUM('Hidden Analysis'!I1638:L1638)</f>
        <v>0</v>
      </c>
      <c r="R1637">
        <f>SUM('Hidden Analysis'!M1638:P1638)</f>
        <v>0</v>
      </c>
      <c r="S1637">
        <f>SUM('Hidden Analysis'!Q1638:R1638)</f>
        <v>0</v>
      </c>
      <c r="T1637">
        <f>IF(AND('Raw Data'!F1632&lt;1.5, 'Raw Data'!L1632&gt;'Raw Data'!K1632, 'Raw Data'!L1632-'Raw Data'!K1632&gt;3), 'Raw Data'!F1632, 0)</f>
        <v>0</v>
      </c>
      <c r="U1637">
        <f>IF(AND('Raw Data'!L1632-'Raw Data'!K1632&lt;4, 'Raw Data'!L1632&gt;'Raw Data'!K1632), 'Raw Data'!H1632, 0)</f>
        <v>0</v>
      </c>
      <c r="V1637">
        <f>IF(AND('Raw Data'!K1632-'Raw Data'!L1632&lt;4, 'Raw Data'!K1632&gt;'Raw Data'!L1632), 'Raw Data'!G1632, 0)</f>
        <v>0</v>
      </c>
      <c r="W1637">
        <f>SUM('Hidden Analysis'!S1638:T1638)</f>
        <v>0</v>
      </c>
      <c r="X1637">
        <f>SUM('Hidden Analysis'!U1638:V1638)</f>
        <v>0</v>
      </c>
    </row>
    <row r="1638" spans="1:24" x14ac:dyDescent="0.3">
      <c r="A1638" s="2">
        <f>'Raw Data'!M1633</f>
        <v>0</v>
      </c>
      <c r="B1638">
        <f>IF('Raw Data'!L1633&gt;'Raw Data'!K1633, 'Raw Data'!F1633, 0)</f>
        <v>0</v>
      </c>
      <c r="C1638">
        <f>IF('Raw Data'!K1633&gt;'Raw Data'!L1633, 'Raw Data'!C1633, 0)</f>
        <v>0</v>
      </c>
      <c r="D1638">
        <f t="shared" si="54"/>
        <v>0</v>
      </c>
      <c r="E1638">
        <f>SUM('Hidden Analysis'!A1639:B1639)</f>
        <v>0</v>
      </c>
      <c r="F1638">
        <f>SUM('Hidden Analysis'!C1639:D1639)</f>
        <v>0</v>
      </c>
      <c r="G1638">
        <f>IF(AND('Raw Data'!F1633&lt;'Raw Data'!C1633, 'Raw Data'!L1633&gt;'Raw Data'!K1633), 'Raw Data'!F1633, 0)</f>
        <v>0</v>
      </c>
      <c r="H1638">
        <f>IF(AND('Raw Data'!F1633&gt;'Raw Data'!C1633, 'Raw Data'!L1633&lt;'Raw Data'!K1633), 'Raw Data'!C1633, 0)</f>
        <v>0</v>
      </c>
      <c r="I1638">
        <f t="shared" si="55"/>
        <v>0</v>
      </c>
      <c r="J1638">
        <f>IF(AND('Raw Data'!F1633&gt;'Raw Data'!C1633, 'Raw Data'!L1633&gt;'Raw Data'!K1633), 'Raw Data'!F1633, 0)</f>
        <v>0</v>
      </c>
      <c r="K1638">
        <f>IF(AND('Raw Data'!F1633&lt;'Raw Data'!C1633, 'Raw Data'!L1633&lt;'Raw Data'!K1633), 'Raw Data'!C1633, 0)</f>
        <v>0</v>
      </c>
      <c r="L1638">
        <f>IF('Raw Data'!L1633-'Raw Data'!K1633&gt;3, 'Raw Data'!J1633, 0)</f>
        <v>0</v>
      </c>
      <c r="M1638">
        <f>IF('Raw Data'!K1633-'Raw Data'!L1633&gt;3, 'Raw Data'!I1633, 0)</f>
        <v>0</v>
      </c>
      <c r="N1638">
        <f>IF('Raw Data'!L1633-'Raw Data'!K1633&gt;3, 'Raw Data'!J1633, IF('Raw Data'!K1633-'Raw Data'!L1633&gt;3, 'Raw Data'!I1633, 0))</f>
        <v>0</v>
      </c>
      <c r="O1638">
        <f>IF(ISBLANK('Raw Data'!L1633), 0, IF(ABS('Raw Data'!L1633-'Raw Data'!K1633)&lt;4, 'Raw Data'!H1633, IF(ABS('Raw Data'!K1633-'Raw Data'!L1633)&lt;4, 'Raw Data'!G1633, 0)))</f>
        <v>0</v>
      </c>
      <c r="P1638">
        <f>SUM('Hidden Analysis'!E1639:H1639)</f>
        <v>0</v>
      </c>
      <c r="Q1638">
        <f>SUM('Hidden Analysis'!I1639:L1639)</f>
        <v>0</v>
      </c>
      <c r="R1638">
        <f>SUM('Hidden Analysis'!M1639:P1639)</f>
        <v>0</v>
      </c>
      <c r="S1638">
        <f>SUM('Hidden Analysis'!Q1639:R1639)</f>
        <v>0</v>
      </c>
      <c r="T1638">
        <f>IF(AND('Raw Data'!F1633&lt;1.5, 'Raw Data'!L1633&gt;'Raw Data'!K1633, 'Raw Data'!L1633-'Raw Data'!K1633&gt;3), 'Raw Data'!F1633, 0)</f>
        <v>0</v>
      </c>
      <c r="U1638">
        <f>IF(AND('Raw Data'!L1633-'Raw Data'!K1633&lt;4, 'Raw Data'!L1633&gt;'Raw Data'!K1633), 'Raw Data'!H1633, 0)</f>
        <v>0</v>
      </c>
      <c r="V1638">
        <f>IF(AND('Raw Data'!K1633-'Raw Data'!L1633&lt;4, 'Raw Data'!K1633&gt;'Raw Data'!L1633), 'Raw Data'!G1633, 0)</f>
        <v>0</v>
      </c>
      <c r="W1638">
        <f>SUM('Hidden Analysis'!S1639:T1639)</f>
        <v>0</v>
      </c>
      <c r="X1638">
        <f>SUM('Hidden Analysis'!U1639:V1639)</f>
        <v>0</v>
      </c>
    </row>
    <row r="1639" spans="1:24" x14ac:dyDescent="0.3">
      <c r="A1639" s="2">
        <f>'Raw Data'!M1634</f>
        <v>0</v>
      </c>
      <c r="B1639">
        <f>IF('Raw Data'!L1634&gt;'Raw Data'!K1634, 'Raw Data'!F1634, 0)</f>
        <v>0</v>
      </c>
      <c r="C1639">
        <f>IF('Raw Data'!K1634&gt;'Raw Data'!L1634, 'Raw Data'!C1634, 0)</f>
        <v>0</v>
      </c>
      <c r="D1639">
        <f t="shared" si="54"/>
        <v>0</v>
      </c>
      <c r="E1639">
        <f>SUM('Hidden Analysis'!A1640:B1640)</f>
        <v>0</v>
      </c>
      <c r="F1639">
        <f>SUM('Hidden Analysis'!C1640:D1640)</f>
        <v>0</v>
      </c>
      <c r="G1639">
        <f>IF(AND('Raw Data'!F1634&lt;'Raw Data'!C1634, 'Raw Data'!L1634&gt;'Raw Data'!K1634), 'Raw Data'!F1634, 0)</f>
        <v>0</v>
      </c>
      <c r="H1639">
        <f>IF(AND('Raw Data'!F1634&gt;'Raw Data'!C1634, 'Raw Data'!L1634&lt;'Raw Data'!K1634), 'Raw Data'!C1634, 0)</f>
        <v>0</v>
      </c>
      <c r="I1639">
        <f t="shared" si="55"/>
        <v>0</v>
      </c>
      <c r="J1639">
        <f>IF(AND('Raw Data'!F1634&gt;'Raw Data'!C1634, 'Raw Data'!L1634&gt;'Raw Data'!K1634), 'Raw Data'!F1634, 0)</f>
        <v>0</v>
      </c>
      <c r="K1639">
        <f>IF(AND('Raw Data'!F1634&lt;'Raw Data'!C1634, 'Raw Data'!L1634&lt;'Raw Data'!K1634), 'Raw Data'!C1634, 0)</f>
        <v>0</v>
      </c>
      <c r="L1639">
        <f>IF('Raw Data'!L1634-'Raw Data'!K1634&gt;3, 'Raw Data'!J1634, 0)</f>
        <v>0</v>
      </c>
      <c r="M1639">
        <f>IF('Raw Data'!K1634-'Raw Data'!L1634&gt;3, 'Raw Data'!I1634, 0)</f>
        <v>0</v>
      </c>
      <c r="N1639">
        <f>IF('Raw Data'!L1634-'Raw Data'!K1634&gt;3, 'Raw Data'!J1634, IF('Raw Data'!K1634-'Raw Data'!L1634&gt;3, 'Raw Data'!I1634, 0))</f>
        <v>0</v>
      </c>
      <c r="O1639">
        <f>IF(ISBLANK('Raw Data'!L1634), 0, IF(ABS('Raw Data'!L1634-'Raw Data'!K1634)&lt;4, 'Raw Data'!H1634, IF(ABS('Raw Data'!K1634-'Raw Data'!L1634)&lt;4, 'Raw Data'!G1634, 0)))</f>
        <v>0</v>
      </c>
      <c r="P1639">
        <f>SUM('Hidden Analysis'!E1640:H1640)</f>
        <v>0</v>
      </c>
      <c r="Q1639">
        <f>SUM('Hidden Analysis'!I1640:L1640)</f>
        <v>0</v>
      </c>
      <c r="R1639">
        <f>SUM('Hidden Analysis'!M1640:P1640)</f>
        <v>0</v>
      </c>
      <c r="S1639">
        <f>SUM('Hidden Analysis'!Q1640:R1640)</f>
        <v>0</v>
      </c>
      <c r="T1639">
        <f>IF(AND('Raw Data'!F1634&lt;1.5, 'Raw Data'!L1634&gt;'Raw Data'!K1634, 'Raw Data'!L1634-'Raw Data'!K1634&gt;3), 'Raw Data'!F1634, 0)</f>
        <v>0</v>
      </c>
      <c r="U1639">
        <f>IF(AND('Raw Data'!L1634-'Raw Data'!K1634&lt;4, 'Raw Data'!L1634&gt;'Raw Data'!K1634), 'Raw Data'!H1634, 0)</f>
        <v>0</v>
      </c>
      <c r="V1639">
        <f>IF(AND('Raw Data'!K1634-'Raw Data'!L1634&lt;4, 'Raw Data'!K1634&gt;'Raw Data'!L1634), 'Raw Data'!G1634, 0)</f>
        <v>0</v>
      </c>
      <c r="W1639">
        <f>SUM('Hidden Analysis'!S1640:T1640)</f>
        <v>0</v>
      </c>
      <c r="X1639">
        <f>SUM('Hidden Analysis'!U1640:V1640)</f>
        <v>0</v>
      </c>
    </row>
    <row r="1640" spans="1:24" x14ac:dyDescent="0.3">
      <c r="A1640" s="2">
        <f>'Raw Data'!M1635</f>
        <v>0</v>
      </c>
      <c r="B1640">
        <f>IF('Raw Data'!L1635&gt;'Raw Data'!K1635, 'Raw Data'!F1635, 0)</f>
        <v>0</v>
      </c>
      <c r="C1640">
        <f>IF('Raw Data'!K1635&gt;'Raw Data'!L1635, 'Raw Data'!C1635, 0)</f>
        <v>0</v>
      </c>
      <c r="D1640">
        <f t="shared" si="54"/>
        <v>0</v>
      </c>
      <c r="E1640">
        <f>SUM('Hidden Analysis'!A1641:B1641)</f>
        <v>0</v>
      </c>
      <c r="F1640">
        <f>SUM('Hidden Analysis'!C1641:D1641)</f>
        <v>0</v>
      </c>
      <c r="G1640">
        <f>IF(AND('Raw Data'!F1635&lt;'Raw Data'!C1635, 'Raw Data'!L1635&gt;'Raw Data'!K1635), 'Raw Data'!F1635, 0)</f>
        <v>0</v>
      </c>
      <c r="H1640">
        <f>IF(AND('Raw Data'!F1635&gt;'Raw Data'!C1635, 'Raw Data'!L1635&lt;'Raw Data'!K1635), 'Raw Data'!C1635, 0)</f>
        <v>0</v>
      </c>
      <c r="I1640">
        <f t="shared" si="55"/>
        <v>0</v>
      </c>
      <c r="J1640">
        <f>IF(AND('Raw Data'!F1635&gt;'Raw Data'!C1635, 'Raw Data'!L1635&gt;'Raw Data'!K1635), 'Raw Data'!F1635, 0)</f>
        <v>0</v>
      </c>
      <c r="K1640">
        <f>IF(AND('Raw Data'!F1635&lt;'Raw Data'!C1635, 'Raw Data'!L1635&lt;'Raw Data'!K1635), 'Raw Data'!C1635, 0)</f>
        <v>0</v>
      </c>
      <c r="L1640">
        <f>IF('Raw Data'!L1635-'Raw Data'!K1635&gt;3, 'Raw Data'!J1635, 0)</f>
        <v>0</v>
      </c>
      <c r="M1640">
        <f>IF('Raw Data'!K1635-'Raw Data'!L1635&gt;3, 'Raw Data'!I1635, 0)</f>
        <v>0</v>
      </c>
      <c r="N1640">
        <f>IF('Raw Data'!L1635-'Raw Data'!K1635&gt;3, 'Raw Data'!J1635, IF('Raw Data'!K1635-'Raw Data'!L1635&gt;3, 'Raw Data'!I1635, 0))</f>
        <v>0</v>
      </c>
      <c r="O1640">
        <f>IF(ISBLANK('Raw Data'!L1635), 0, IF(ABS('Raw Data'!L1635-'Raw Data'!K1635)&lt;4, 'Raw Data'!H1635, IF(ABS('Raw Data'!K1635-'Raw Data'!L1635)&lt;4, 'Raw Data'!G1635, 0)))</f>
        <v>0</v>
      </c>
      <c r="P1640">
        <f>SUM('Hidden Analysis'!E1641:H1641)</f>
        <v>0</v>
      </c>
      <c r="Q1640">
        <f>SUM('Hidden Analysis'!I1641:L1641)</f>
        <v>0</v>
      </c>
      <c r="R1640">
        <f>SUM('Hidden Analysis'!M1641:P1641)</f>
        <v>0</v>
      </c>
      <c r="S1640">
        <f>SUM('Hidden Analysis'!Q1641:R1641)</f>
        <v>0</v>
      </c>
      <c r="T1640">
        <f>IF(AND('Raw Data'!F1635&lt;1.5, 'Raw Data'!L1635&gt;'Raw Data'!K1635, 'Raw Data'!L1635-'Raw Data'!K1635&gt;3), 'Raw Data'!F1635, 0)</f>
        <v>0</v>
      </c>
      <c r="U1640">
        <f>IF(AND('Raw Data'!L1635-'Raw Data'!K1635&lt;4, 'Raw Data'!L1635&gt;'Raw Data'!K1635), 'Raw Data'!H1635, 0)</f>
        <v>0</v>
      </c>
      <c r="V1640">
        <f>IF(AND('Raw Data'!K1635-'Raw Data'!L1635&lt;4, 'Raw Data'!K1635&gt;'Raw Data'!L1635), 'Raw Data'!G1635, 0)</f>
        <v>0</v>
      </c>
      <c r="W1640">
        <f>SUM('Hidden Analysis'!S1641:T1641)</f>
        <v>0</v>
      </c>
      <c r="X1640">
        <f>SUM('Hidden Analysis'!U1641:V1641)</f>
        <v>0</v>
      </c>
    </row>
    <row r="1641" spans="1:24" x14ac:dyDescent="0.3">
      <c r="A1641" s="2">
        <f>'Raw Data'!M1636</f>
        <v>0</v>
      </c>
      <c r="B1641">
        <f>IF('Raw Data'!L1636&gt;'Raw Data'!K1636, 'Raw Data'!F1636, 0)</f>
        <v>0</v>
      </c>
      <c r="C1641">
        <f>IF('Raw Data'!K1636&gt;'Raw Data'!L1636, 'Raw Data'!C1636, 0)</f>
        <v>0</v>
      </c>
      <c r="D1641">
        <f t="shared" si="54"/>
        <v>0</v>
      </c>
      <c r="E1641">
        <f>SUM('Hidden Analysis'!A1642:B1642)</f>
        <v>0</v>
      </c>
      <c r="F1641">
        <f>SUM('Hidden Analysis'!C1642:D1642)</f>
        <v>0</v>
      </c>
      <c r="G1641">
        <f>IF(AND('Raw Data'!F1636&lt;'Raw Data'!C1636, 'Raw Data'!L1636&gt;'Raw Data'!K1636), 'Raw Data'!F1636, 0)</f>
        <v>0</v>
      </c>
      <c r="H1641">
        <f>IF(AND('Raw Data'!F1636&gt;'Raw Data'!C1636, 'Raw Data'!L1636&lt;'Raw Data'!K1636), 'Raw Data'!C1636, 0)</f>
        <v>0</v>
      </c>
      <c r="I1641">
        <f t="shared" si="55"/>
        <v>0</v>
      </c>
      <c r="J1641">
        <f>IF(AND('Raw Data'!F1636&gt;'Raw Data'!C1636, 'Raw Data'!L1636&gt;'Raw Data'!K1636), 'Raw Data'!F1636, 0)</f>
        <v>0</v>
      </c>
      <c r="K1641">
        <f>IF(AND('Raw Data'!F1636&lt;'Raw Data'!C1636, 'Raw Data'!L1636&lt;'Raw Data'!K1636), 'Raw Data'!C1636, 0)</f>
        <v>0</v>
      </c>
      <c r="L1641">
        <f>IF('Raw Data'!L1636-'Raw Data'!K1636&gt;3, 'Raw Data'!J1636, 0)</f>
        <v>0</v>
      </c>
      <c r="M1641">
        <f>IF('Raw Data'!K1636-'Raw Data'!L1636&gt;3, 'Raw Data'!I1636, 0)</f>
        <v>0</v>
      </c>
      <c r="N1641">
        <f>IF('Raw Data'!L1636-'Raw Data'!K1636&gt;3, 'Raw Data'!J1636, IF('Raw Data'!K1636-'Raw Data'!L1636&gt;3, 'Raw Data'!I1636, 0))</f>
        <v>0</v>
      </c>
      <c r="O1641">
        <f>IF(ISBLANK('Raw Data'!L1636), 0, IF(ABS('Raw Data'!L1636-'Raw Data'!K1636)&lt;4, 'Raw Data'!H1636, IF(ABS('Raw Data'!K1636-'Raw Data'!L1636)&lt;4, 'Raw Data'!G1636, 0)))</f>
        <v>0</v>
      </c>
      <c r="P1641">
        <f>SUM('Hidden Analysis'!E1642:H1642)</f>
        <v>0</v>
      </c>
      <c r="Q1641">
        <f>SUM('Hidden Analysis'!I1642:L1642)</f>
        <v>0</v>
      </c>
      <c r="R1641">
        <f>SUM('Hidden Analysis'!M1642:P1642)</f>
        <v>0</v>
      </c>
      <c r="S1641">
        <f>SUM('Hidden Analysis'!Q1642:R1642)</f>
        <v>0</v>
      </c>
      <c r="T1641">
        <f>IF(AND('Raw Data'!F1636&lt;1.5, 'Raw Data'!L1636&gt;'Raw Data'!K1636, 'Raw Data'!L1636-'Raw Data'!K1636&gt;3), 'Raw Data'!F1636, 0)</f>
        <v>0</v>
      </c>
      <c r="U1641">
        <f>IF(AND('Raw Data'!L1636-'Raw Data'!K1636&lt;4, 'Raw Data'!L1636&gt;'Raw Data'!K1636), 'Raw Data'!H1636, 0)</f>
        <v>0</v>
      </c>
      <c r="V1641">
        <f>IF(AND('Raw Data'!K1636-'Raw Data'!L1636&lt;4, 'Raw Data'!K1636&gt;'Raw Data'!L1636), 'Raw Data'!G1636, 0)</f>
        <v>0</v>
      </c>
      <c r="W1641">
        <f>SUM('Hidden Analysis'!S1642:T1642)</f>
        <v>0</v>
      </c>
      <c r="X1641">
        <f>SUM('Hidden Analysis'!U1642:V1642)</f>
        <v>0</v>
      </c>
    </row>
    <row r="1642" spans="1:24" x14ac:dyDescent="0.3">
      <c r="A1642" s="2">
        <f>'Raw Data'!M1637</f>
        <v>0</v>
      </c>
      <c r="B1642">
        <f>IF('Raw Data'!L1637&gt;'Raw Data'!K1637, 'Raw Data'!F1637, 0)</f>
        <v>0</v>
      </c>
      <c r="C1642">
        <f>IF('Raw Data'!K1637&gt;'Raw Data'!L1637, 'Raw Data'!C1637, 0)</f>
        <v>0</v>
      </c>
      <c r="D1642">
        <f t="shared" si="54"/>
        <v>0</v>
      </c>
      <c r="E1642">
        <f>SUM('Hidden Analysis'!A1643:B1643)</f>
        <v>0</v>
      </c>
      <c r="F1642">
        <f>SUM('Hidden Analysis'!C1643:D1643)</f>
        <v>0</v>
      </c>
      <c r="G1642">
        <f>IF(AND('Raw Data'!F1637&lt;'Raw Data'!C1637, 'Raw Data'!L1637&gt;'Raw Data'!K1637), 'Raw Data'!F1637, 0)</f>
        <v>0</v>
      </c>
      <c r="H1642">
        <f>IF(AND('Raw Data'!F1637&gt;'Raw Data'!C1637, 'Raw Data'!L1637&lt;'Raw Data'!K1637), 'Raw Data'!C1637, 0)</f>
        <v>0</v>
      </c>
      <c r="I1642">
        <f t="shared" si="55"/>
        <v>0</v>
      </c>
      <c r="J1642">
        <f>IF(AND('Raw Data'!F1637&gt;'Raw Data'!C1637, 'Raw Data'!L1637&gt;'Raw Data'!K1637), 'Raw Data'!F1637, 0)</f>
        <v>0</v>
      </c>
      <c r="K1642">
        <f>IF(AND('Raw Data'!F1637&lt;'Raw Data'!C1637, 'Raw Data'!L1637&lt;'Raw Data'!K1637), 'Raw Data'!C1637, 0)</f>
        <v>0</v>
      </c>
      <c r="L1642">
        <f>IF('Raw Data'!L1637-'Raw Data'!K1637&gt;3, 'Raw Data'!J1637, 0)</f>
        <v>0</v>
      </c>
      <c r="M1642">
        <f>IF('Raw Data'!K1637-'Raw Data'!L1637&gt;3, 'Raw Data'!I1637, 0)</f>
        <v>0</v>
      </c>
      <c r="N1642">
        <f>IF('Raw Data'!L1637-'Raw Data'!K1637&gt;3, 'Raw Data'!J1637, IF('Raw Data'!K1637-'Raw Data'!L1637&gt;3, 'Raw Data'!I1637, 0))</f>
        <v>0</v>
      </c>
      <c r="O1642">
        <f>IF(ISBLANK('Raw Data'!L1637), 0, IF(ABS('Raw Data'!L1637-'Raw Data'!K1637)&lt;4, 'Raw Data'!H1637, IF(ABS('Raw Data'!K1637-'Raw Data'!L1637)&lt;4, 'Raw Data'!G1637, 0)))</f>
        <v>0</v>
      </c>
      <c r="P1642">
        <f>SUM('Hidden Analysis'!E1643:H1643)</f>
        <v>0</v>
      </c>
      <c r="Q1642">
        <f>SUM('Hidden Analysis'!I1643:L1643)</f>
        <v>0</v>
      </c>
      <c r="R1642">
        <f>SUM('Hidden Analysis'!M1643:P1643)</f>
        <v>0</v>
      </c>
      <c r="S1642">
        <f>SUM('Hidden Analysis'!Q1643:R1643)</f>
        <v>0</v>
      </c>
      <c r="T1642">
        <f>IF(AND('Raw Data'!F1637&lt;1.5, 'Raw Data'!L1637&gt;'Raw Data'!K1637, 'Raw Data'!L1637-'Raw Data'!K1637&gt;3), 'Raw Data'!F1637, 0)</f>
        <v>0</v>
      </c>
      <c r="U1642">
        <f>IF(AND('Raw Data'!L1637-'Raw Data'!K1637&lt;4, 'Raw Data'!L1637&gt;'Raw Data'!K1637), 'Raw Data'!H1637, 0)</f>
        <v>0</v>
      </c>
      <c r="V1642">
        <f>IF(AND('Raw Data'!K1637-'Raw Data'!L1637&lt;4, 'Raw Data'!K1637&gt;'Raw Data'!L1637), 'Raw Data'!G1637, 0)</f>
        <v>0</v>
      </c>
      <c r="W1642">
        <f>SUM('Hidden Analysis'!S1643:T1643)</f>
        <v>0</v>
      </c>
      <c r="X1642">
        <f>SUM('Hidden Analysis'!U1643:V1643)</f>
        <v>0</v>
      </c>
    </row>
    <row r="1643" spans="1:24" x14ac:dyDescent="0.3">
      <c r="A1643" s="2">
        <f>'Raw Data'!M1638</f>
        <v>0</v>
      </c>
      <c r="B1643">
        <f>IF('Raw Data'!L1638&gt;'Raw Data'!K1638, 'Raw Data'!F1638, 0)</f>
        <v>0</v>
      </c>
      <c r="C1643">
        <f>IF('Raw Data'!K1638&gt;'Raw Data'!L1638, 'Raw Data'!C1638, 0)</f>
        <v>0</v>
      </c>
      <c r="D1643">
        <f t="shared" si="54"/>
        <v>0</v>
      </c>
      <c r="E1643">
        <f>SUM('Hidden Analysis'!A1644:B1644)</f>
        <v>0</v>
      </c>
      <c r="F1643">
        <f>SUM('Hidden Analysis'!C1644:D1644)</f>
        <v>0</v>
      </c>
      <c r="G1643">
        <f>IF(AND('Raw Data'!F1638&lt;'Raw Data'!C1638, 'Raw Data'!L1638&gt;'Raw Data'!K1638), 'Raw Data'!F1638, 0)</f>
        <v>0</v>
      </c>
      <c r="H1643">
        <f>IF(AND('Raw Data'!F1638&gt;'Raw Data'!C1638, 'Raw Data'!L1638&lt;'Raw Data'!K1638), 'Raw Data'!C1638, 0)</f>
        <v>0</v>
      </c>
      <c r="I1643">
        <f t="shared" si="55"/>
        <v>0</v>
      </c>
      <c r="J1643">
        <f>IF(AND('Raw Data'!F1638&gt;'Raw Data'!C1638, 'Raw Data'!L1638&gt;'Raw Data'!K1638), 'Raw Data'!F1638, 0)</f>
        <v>0</v>
      </c>
      <c r="K1643">
        <f>IF(AND('Raw Data'!F1638&lt;'Raw Data'!C1638, 'Raw Data'!L1638&lt;'Raw Data'!K1638), 'Raw Data'!C1638, 0)</f>
        <v>0</v>
      </c>
      <c r="L1643">
        <f>IF('Raw Data'!L1638-'Raw Data'!K1638&gt;3, 'Raw Data'!J1638, 0)</f>
        <v>0</v>
      </c>
      <c r="M1643">
        <f>IF('Raw Data'!K1638-'Raw Data'!L1638&gt;3, 'Raw Data'!I1638, 0)</f>
        <v>0</v>
      </c>
      <c r="N1643">
        <f>IF('Raw Data'!L1638-'Raw Data'!K1638&gt;3, 'Raw Data'!J1638, IF('Raw Data'!K1638-'Raw Data'!L1638&gt;3, 'Raw Data'!I1638, 0))</f>
        <v>0</v>
      </c>
      <c r="O1643">
        <f>IF(ISBLANK('Raw Data'!L1638), 0, IF(ABS('Raw Data'!L1638-'Raw Data'!K1638)&lt;4, 'Raw Data'!H1638, IF(ABS('Raw Data'!K1638-'Raw Data'!L1638)&lt;4, 'Raw Data'!G1638, 0)))</f>
        <v>0</v>
      </c>
      <c r="P1643">
        <f>SUM('Hidden Analysis'!E1644:H1644)</f>
        <v>0</v>
      </c>
      <c r="Q1643">
        <f>SUM('Hidden Analysis'!I1644:L1644)</f>
        <v>0</v>
      </c>
      <c r="R1643">
        <f>SUM('Hidden Analysis'!M1644:P1644)</f>
        <v>0</v>
      </c>
      <c r="S1643">
        <f>SUM('Hidden Analysis'!Q1644:R1644)</f>
        <v>0</v>
      </c>
      <c r="T1643">
        <f>IF(AND('Raw Data'!F1638&lt;1.5, 'Raw Data'!L1638&gt;'Raw Data'!K1638, 'Raw Data'!L1638-'Raw Data'!K1638&gt;3), 'Raw Data'!F1638, 0)</f>
        <v>0</v>
      </c>
      <c r="U1643">
        <f>IF(AND('Raw Data'!L1638-'Raw Data'!K1638&lt;4, 'Raw Data'!L1638&gt;'Raw Data'!K1638), 'Raw Data'!H1638, 0)</f>
        <v>0</v>
      </c>
      <c r="V1643">
        <f>IF(AND('Raw Data'!K1638-'Raw Data'!L1638&lt;4, 'Raw Data'!K1638&gt;'Raw Data'!L1638), 'Raw Data'!G1638, 0)</f>
        <v>0</v>
      </c>
      <c r="W1643">
        <f>SUM('Hidden Analysis'!S1644:T1644)</f>
        <v>0</v>
      </c>
      <c r="X1643">
        <f>SUM('Hidden Analysis'!U1644:V1644)</f>
        <v>0</v>
      </c>
    </row>
    <row r="1644" spans="1:24" x14ac:dyDescent="0.3">
      <c r="A1644" s="2">
        <f>'Raw Data'!M1639</f>
        <v>0</v>
      </c>
      <c r="B1644">
        <f>IF('Raw Data'!L1639&gt;'Raw Data'!K1639, 'Raw Data'!F1639, 0)</f>
        <v>0</v>
      </c>
      <c r="C1644">
        <f>IF('Raw Data'!K1639&gt;'Raw Data'!L1639, 'Raw Data'!C1639, 0)</f>
        <v>0</v>
      </c>
      <c r="D1644">
        <f t="shared" si="54"/>
        <v>0</v>
      </c>
      <c r="E1644">
        <f>SUM('Hidden Analysis'!A1645:B1645)</f>
        <v>0</v>
      </c>
      <c r="F1644">
        <f>SUM('Hidden Analysis'!C1645:D1645)</f>
        <v>0</v>
      </c>
      <c r="G1644">
        <f>IF(AND('Raw Data'!F1639&lt;'Raw Data'!C1639, 'Raw Data'!L1639&gt;'Raw Data'!K1639), 'Raw Data'!F1639, 0)</f>
        <v>0</v>
      </c>
      <c r="H1644">
        <f>IF(AND('Raw Data'!F1639&gt;'Raw Data'!C1639, 'Raw Data'!L1639&lt;'Raw Data'!K1639), 'Raw Data'!C1639, 0)</f>
        <v>0</v>
      </c>
      <c r="I1644">
        <f t="shared" si="55"/>
        <v>0</v>
      </c>
      <c r="J1644">
        <f>IF(AND('Raw Data'!F1639&gt;'Raw Data'!C1639, 'Raw Data'!L1639&gt;'Raw Data'!K1639), 'Raw Data'!F1639, 0)</f>
        <v>0</v>
      </c>
      <c r="K1644">
        <f>IF(AND('Raw Data'!F1639&lt;'Raw Data'!C1639, 'Raw Data'!L1639&lt;'Raw Data'!K1639), 'Raw Data'!C1639, 0)</f>
        <v>0</v>
      </c>
      <c r="L1644">
        <f>IF('Raw Data'!L1639-'Raw Data'!K1639&gt;3, 'Raw Data'!J1639, 0)</f>
        <v>0</v>
      </c>
      <c r="M1644">
        <f>IF('Raw Data'!K1639-'Raw Data'!L1639&gt;3, 'Raw Data'!I1639, 0)</f>
        <v>0</v>
      </c>
      <c r="N1644">
        <f>IF('Raw Data'!L1639-'Raw Data'!K1639&gt;3, 'Raw Data'!J1639, IF('Raw Data'!K1639-'Raw Data'!L1639&gt;3, 'Raw Data'!I1639, 0))</f>
        <v>0</v>
      </c>
      <c r="O1644">
        <f>IF(ISBLANK('Raw Data'!L1639), 0, IF(ABS('Raw Data'!L1639-'Raw Data'!K1639)&lt;4, 'Raw Data'!H1639, IF(ABS('Raw Data'!K1639-'Raw Data'!L1639)&lt;4, 'Raw Data'!G1639, 0)))</f>
        <v>0</v>
      </c>
      <c r="P1644">
        <f>SUM('Hidden Analysis'!E1645:H1645)</f>
        <v>0</v>
      </c>
      <c r="Q1644">
        <f>SUM('Hidden Analysis'!I1645:L1645)</f>
        <v>0</v>
      </c>
      <c r="R1644">
        <f>SUM('Hidden Analysis'!M1645:P1645)</f>
        <v>0</v>
      </c>
      <c r="S1644">
        <f>SUM('Hidden Analysis'!Q1645:R1645)</f>
        <v>0</v>
      </c>
      <c r="T1644">
        <f>IF(AND('Raw Data'!F1639&lt;1.5, 'Raw Data'!L1639&gt;'Raw Data'!K1639, 'Raw Data'!L1639-'Raw Data'!K1639&gt;3), 'Raw Data'!F1639, 0)</f>
        <v>0</v>
      </c>
      <c r="U1644">
        <f>IF(AND('Raw Data'!L1639-'Raw Data'!K1639&lt;4, 'Raw Data'!L1639&gt;'Raw Data'!K1639), 'Raw Data'!H1639, 0)</f>
        <v>0</v>
      </c>
      <c r="V1644">
        <f>IF(AND('Raw Data'!K1639-'Raw Data'!L1639&lt;4, 'Raw Data'!K1639&gt;'Raw Data'!L1639), 'Raw Data'!G1639, 0)</f>
        <v>0</v>
      </c>
      <c r="W1644">
        <f>SUM('Hidden Analysis'!S1645:T1645)</f>
        <v>0</v>
      </c>
      <c r="X1644">
        <f>SUM('Hidden Analysis'!U1645:V1645)</f>
        <v>0</v>
      </c>
    </row>
    <row r="1645" spans="1:24" x14ac:dyDescent="0.3">
      <c r="A1645" s="2">
        <f>'Raw Data'!M1640</f>
        <v>0</v>
      </c>
      <c r="B1645">
        <f>IF('Raw Data'!L1640&gt;'Raw Data'!K1640, 'Raw Data'!F1640, 0)</f>
        <v>0</v>
      </c>
      <c r="C1645">
        <f>IF('Raw Data'!K1640&gt;'Raw Data'!L1640, 'Raw Data'!C1640, 0)</f>
        <v>0</v>
      </c>
      <c r="D1645">
        <f t="shared" si="54"/>
        <v>0</v>
      </c>
      <c r="E1645">
        <f>SUM('Hidden Analysis'!A1646:B1646)</f>
        <v>0</v>
      </c>
      <c r="F1645">
        <f>SUM('Hidden Analysis'!C1646:D1646)</f>
        <v>0</v>
      </c>
      <c r="G1645">
        <f>IF(AND('Raw Data'!F1640&lt;'Raw Data'!C1640, 'Raw Data'!L1640&gt;'Raw Data'!K1640), 'Raw Data'!F1640, 0)</f>
        <v>0</v>
      </c>
      <c r="H1645">
        <f>IF(AND('Raw Data'!F1640&gt;'Raw Data'!C1640, 'Raw Data'!L1640&lt;'Raw Data'!K1640), 'Raw Data'!C1640, 0)</f>
        <v>0</v>
      </c>
      <c r="I1645">
        <f t="shared" si="55"/>
        <v>0</v>
      </c>
      <c r="J1645">
        <f>IF(AND('Raw Data'!F1640&gt;'Raw Data'!C1640, 'Raw Data'!L1640&gt;'Raw Data'!K1640), 'Raw Data'!F1640, 0)</f>
        <v>0</v>
      </c>
      <c r="K1645">
        <f>IF(AND('Raw Data'!F1640&lt;'Raw Data'!C1640, 'Raw Data'!L1640&lt;'Raw Data'!K1640), 'Raw Data'!C1640, 0)</f>
        <v>0</v>
      </c>
      <c r="L1645">
        <f>IF('Raw Data'!L1640-'Raw Data'!K1640&gt;3, 'Raw Data'!J1640, 0)</f>
        <v>0</v>
      </c>
      <c r="M1645">
        <f>IF('Raw Data'!K1640-'Raw Data'!L1640&gt;3, 'Raw Data'!I1640, 0)</f>
        <v>0</v>
      </c>
      <c r="N1645">
        <f>IF('Raw Data'!L1640-'Raw Data'!K1640&gt;3, 'Raw Data'!J1640, IF('Raw Data'!K1640-'Raw Data'!L1640&gt;3, 'Raw Data'!I1640, 0))</f>
        <v>0</v>
      </c>
      <c r="O1645">
        <f>IF(ISBLANK('Raw Data'!L1640), 0, IF(ABS('Raw Data'!L1640-'Raw Data'!K1640)&lt;4, 'Raw Data'!H1640, IF(ABS('Raw Data'!K1640-'Raw Data'!L1640)&lt;4, 'Raw Data'!G1640, 0)))</f>
        <v>0</v>
      </c>
      <c r="P1645">
        <f>SUM('Hidden Analysis'!E1646:H1646)</f>
        <v>0</v>
      </c>
      <c r="Q1645">
        <f>SUM('Hidden Analysis'!I1646:L1646)</f>
        <v>0</v>
      </c>
      <c r="R1645">
        <f>SUM('Hidden Analysis'!M1646:P1646)</f>
        <v>0</v>
      </c>
      <c r="S1645">
        <f>SUM('Hidden Analysis'!Q1646:R1646)</f>
        <v>0</v>
      </c>
      <c r="T1645">
        <f>IF(AND('Raw Data'!F1640&lt;1.5, 'Raw Data'!L1640&gt;'Raw Data'!K1640, 'Raw Data'!L1640-'Raw Data'!K1640&gt;3), 'Raw Data'!F1640, 0)</f>
        <v>0</v>
      </c>
      <c r="U1645">
        <f>IF(AND('Raw Data'!L1640-'Raw Data'!K1640&lt;4, 'Raw Data'!L1640&gt;'Raw Data'!K1640), 'Raw Data'!H1640, 0)</f>
        <v>0</v>
      </c>
      <c r="V1645">
        <f>IF(AND('Raw Data'!K1640-'Raw Data'!L1640&lt;4, 'Raw Data'!K1640&gt;'Raw Data'!L1640), 'Raw Data'!G1640, 0)</f>
        <v>0</v>
      </c>
      <c r="W1645">
        <f>SUM('Hidden Analysis'!S1646:T1646)</f>
        <v>0</v>
      </c>
      <c r="X1645">
        <f>SUM('Hidden Analysis'!U1646:V1646)</f>
        <v>0</v>
      </c>
    </row>
    <row r="1646" spans="1:24" x14ac:dyDescent="0.3">
      <c r="A1646" s="2">
        <f>'Raw Data'!M1641</f>
        <v>0</v>
      </c>
      <c r="B1646">
        <f>IF('Raw Data'!L1641&gt;'Raw Data'!K1641, 'Raw Data'!F1641, 0)</f>
        <v>0</v>
      </c>
      <c r="C1646">
        <f>IF('Raw Data'!K1641&gt;'Raw Data'!L1641, 'Raw Data'!C1641, 0)</f>
        <v>0</v>
      </c>
      <c r="D1646">
        <f t="shared" si="54"/>
        <v>0</v>
      </c>
      <c r="E1646">
        <f>SUM('Hidden Analysis'!A1647:B1647)</f>
        <v>0</v>
      </c>
      <c r="F1646">
        <f>SUM('Hidden Analysis'!C1647:D1647)</f>
        <v>0</v>
      </c>
      <c r="G1646">
        <f>IF(AND('Raw Data'!F1641&lt;'Raw Data'!C1641, 'Raw Data'!L1641&gt;'Raw Data'!K1641), 'Raw Data'!F1641, 0)</f>
        <v>0</v>
      </c>
      <c r="H1646">
        <f>IF(AND('Raw Data'!F1641&gt;'Raw Data'!C1641, 'Raw Data'!L1641&lt;'Raw Data'!K1641), 'Raw Data'!C1641, 0)</f>
        <v>0</v>
      </c>
      <c r="I1646">
        <f t="shared" si="55"/>
        <v>0</v>
      </c>
      <c r="J1646">
        <f>IF(AND('Raw Data'!F1641&gt;'Raw Data'!C1641, 'Raw Data'!L1641&gt;'Raw Data'!K1641), 'Raw Data'!F1641, 0)</f>
        <v>0</v>
      </c>
      <c r="K1646">
        <f>IF(AND('Raw Data'!F1641&lt;'Raw Data'!C1641, 'Raw Data'!L1641&lt;'Raw Data'!K1641), 'Raw Data'!C1641, 0)</f>
        <v>0</v>
      </c>
      <c r="L1646">
        <f>IF('Raw Data'!L1641-'Raw Data'!K1641&gt;3, 'Raw Data'!J1641, 0)</f>
        <v>0</v>
      </c>
      <c r="M1646">
        <f>IF('Raw Data'!K1641-'Raw Data'!L1641&gt;3, 'Raw Data'!I1641, 0)</f>
        <v>0</v>
      </c>
      <c r="N1646">
        <f>IF('Raw Data'!L1641-'Raw Data'!K1641&gt;3, 'Raw Data'!J1641, IF('Raw Data'!K1641-'Raw Data'!L1641&gt;3, 'Raw Data'!I1641, 0))</f>
        <v>0</v>
      </c>
      <c r="O1646">
        <f>IF(ISBLANK('Raw Data'!L1641), 0, IF(ABS('Raw Data'!L1641-'Raw Data'!K1641)&lt;4, 'Raw Data'!H1641, IF(ABS('Raw Data'!K1641-'Raw Data'!L1641)&lt;4, 'Raw Data'!G1641, 0)))</f>
        <v>0</v>
      </c>
      <c r="P1646">
        <f>SUM('Hidden Analysis'!E1647:H1647)</f>
        <v>0</v>
      </c>
      <c r="Q1646">
        <f>SUM('Hidden Analysis'!I1647:L1647)</f>
        <v>0</v>
      </c>
      <c r="R1646">
        <f>SUM('Hidden Analysis'!M1647:P1647)</f>
        <v>0</v>
      </c>
      <c r="S1646">
        <f>SUM('Hidden Analysis'!Q1647:R1647)</f>
        <v>0</v>
      </c>
      <c r="T1646">
        <f>IF(AND('Raw Data'!F1641&lt;1.5, 'Raw Data'!L1641&gt;'Raw Data'!K1641, 'Raw Data'!L1641-'Raw Data'!K1641&gt;3), 'Raw Data'!F1641, 0)</f>
        <v>0</v>
      </c>
      <c r="U1646">
        <f>IF(AND('Raw Data'!L1641-'Raw Data'!K1641&lt;4, 'Raw Data'!L1641&gt;'Raw Data'!K1641), 'Raw Data'!H1641, 0)</f>
        <v>0</v>
      </c>
      <c r="V1646">
        <f>IF(AND('Raw Data'!K1641-'Raw Data'!L1641&lt;4, 'Raw Data'!K1641&gt;'Raw Data'!L1641), 'Raw Data'!G1641, 0)</f>
        <v>0</v>
      </c>
      <c r="W1646">
        <f>SUM('Hidden Analysis'!S1647:T1647)</f>
        <v>0</v>
      </c>
      <c r="X1646">
        <f>SUM('Hidden Analysis'!U1647:V1647)</f>
        <v>0</v>
      </c>
    </row>
    <row r="1647" spans="1:24" x14ac:dyDescent="0.3">
      <c r="A1647" s="2">
        <f>'Raw Data'!M1642</f>
        <v>0</v>
      </c>
      <c r="B1647">
        <f>IF('Raw Data'!L1642&gt;'Raw Data'!K1642, 'Raw Data'!F1642, 0)</f>
        <v>0</v>
      </c>
      <c r="C1647">
        <f>IF('Raw Data'!K1642&gt;'Raw Data'!L1642, 'Raw Data'!C1642, 0)</f>
        <v>0</v>
      </c>
      <c r="D1647">
        <f t="shared" si="54"/>
        <v>0</v>
      </c>
      <c r="E1647">
        <f>SUM('Hidden Analysis'!A1648:B1648)</f>
        <v>0</v>
      </c>
      <c r="F1647">
        <f>SUM('Hidden Analysis'!C1648:D1648)</f>
        <v>0</v>
      </c>
      <c r="G1647">
        <f>IF(AND('Raw Data'!F1642&lt;'Raw Data'!C1642, 'Raw Data'!L1642&gt;'Raw Data'!K1642), 'Raw Data'!F1642, 0)</f>
        <v>0</v>
      </c>
      <c r="H1647">
        <f>IF(AND('Raw Data'!F1642&gt;'Raw Data'!C1642, 'Raw Data'!L1642&lt;'Raw Data'!K1642), 'Raw Data'!C1642, 0)</f>
        <v>0</v>
      </c>
      <c r="I1647">
        <f t="shared" si="55"/>
        <v>0</v>
      </c>
      <c r="J1647">
        <f>IF(AND('Raw Data'!F1642&gt;'Raw Data'!C1642, 'Raw Data'!L1642&gt;'Raw Data'!K1642), 'Raw Data'!F1642, 0)</f>
        <v>0</v>
      </c>
      <c r="K1647">
        <f>IF(AND('Raw Data'!F1642&lt;'Raw Data'!C1642, 'Raw Data'!L1642&lt;'Raw Data'!K1642), 'Raw Data'!C1642, 0)</f>
        <v>0</v>
      </c>
      <c r="L1647">
        <f>IF('Raw Data'!L1642-'Raw Data'!K1642&gt;3, 'Raw Data'!J1642, 0)</f>
        <v>0</v>
      </c>
      <c r="M1647">
        <f>IF('Raw Data'!K1642-'Raw Data'!L1642&gt;3, 'Raw Data'!I1642, 0)</f>
        <v>0</v>
      </c>
      <c r="N1647">
        <f>IF('Raw Data'!L1642-'Raw Data'!K1642&gt;3, 'Raw Data'!J1642, IF('Raw Data'!K1642-'Raw Data'!L1642&gt;3, 'Raw Data'!I1642, 0))</f>
        <v>0</v>
      </c>
      <c r="O1647">
        <f>IF(ISBLANK('Raw Data'!L1642), 0, IF(ABS('Raw Data'!L1642-'Raw Data'!K1642)&lt;4, 'Raw Data'!H1642, IF(ABS('Raw Data'!K1642-'Raw Data'!L1642)&lt;4, 'Raw Data'!G1642, 0)))</f>
        <v>0</v>
      </c>
      <c r="P1647">
        <f>SUM('Hidden Analysis'!E1648:H1648)</f>
        <v>0</v>
      </c>
      <c r="Q1647">
        <f>SUM('Hidden Analysis'!I1648:L1648)</f>
        <v>0</v>
      </c>
      <c r="R1647">
        <f>SUM('Hidden Analysis'!M1648:P1648)</f>
        <v>0</v>
      </c>
      <c r="S1647">
        <f>SUM('Hidden Analysis'!Q1648:R1648)</f>
        <v>0</v>
      </c>
      <c r="T1647">
        <f>IF(AND('Raw Data'!F1642&lt;1.5, 'Raw Data'!L1642&gt;'Raw Data'!K1642, 'Raw Data'!L1642-'Raw Data'!K1642&gt;3), 'Raw Data'!F1642, 0)</f>
        <v>0</v>
      </c>
      <c r="U1647">
        <f>IF(AND('Raw Data'!L1642-'Raw Data'!K1642&lt;4, 'Raw Data'!L1642&gt;'Raw Data'!K1642), 'Raw Data'!H1642, 0)</f>
        <v>0</v>
      </c>
      <c r="V1647">
        <f>IF(AND('Raw Data'!K1642-'Raw Data'!L1642&lt;4, 'Raw Data'!K1642&gt;'Raw Data'!L1642), 'Raw Data'!G1642, 0)</f>
        <v>0</v>
      </c>
      <c r="W1647">
        <f>SUM('Hidden Analysis'!S1648:T1648)</f>
        <v>0</v>
      </c>
      <c r="X1647">
        <f>SUM('Hidden Analysis'!U1648:V1648)</f>
        <v>0</v>
      </c>
    </row>
    <row r="1648" spans="1:24" x14ac:dyDescent="0.3">
      <c r="A1648" s="2">
        <f>'Raw Data'!M1643</f>
        <v>0</v>
      </c>
      <c r="B1648">
        <f>IF('Raw Data'!L1643&gt;'Raw Data'!K1643, 'Raw Data'!F1643, 0)</f>
        <v>0</v>
      </c>
      <c r="C1648">
        <f>IF('Raw Data'!K1643&gt;'Raw Data'!L1643, 'Raw Data'!C1643, 0)</f>
        <v>0</v>
      </c>
      <c r="D1648">
        <f t="shared" si="54"/>
        <v>0</v>
      </c>
      <c r="E1648">
        <f>SUM('Hidden Analysis'!A1649:B1649)</f>
        <v>0</v>
      </c>
      <c r="F1648">
        <f>SUM('Hidden Analysis'!C1649:D1649)</f>
        <v>0</v>
      </c>
      <c r="G1648">
        <f>IF(AND('Raw Data'!F1643&lt;'Raw Data'!C1643, 'Raw Data'!L1643&gt;'Raw Data'!K1643), 'Raw Data'!F1643, 0)</f>
        <v>0</v>
      </c>
      <c r="H1648">
        <f>IF(AND('Raw Data'!F1643&gt;'Raw Data'!C1643, 'Raw Data'!L1643&lt;'Raw Data'!K1643), 'Raw Data'!C1643, 0)</f>
        <v>0</v>
      </c>
      <c r="I1648">
        <f t="shared" si="55"/>
        <v>0</v>
      </c>
      <c r="J1648">
        <f>IF(AND('Raw Data'!F1643&gt;'Raw Data'!C1643, 'Raw Data'!L1643&gt;'Raw Data'!K1643), 'Raw Data'!F1643, 0)</f>
        <v>0</v>
      </c>
      <c r="K1648">
        <f>IF(AND('Raw Data'!F1643&lt;'Raw Data'!C1643, 'Raw Data'!L1643&lt;'Raw Data'!K1643), 'Raw Data'!C1643, 0)</f>
        <v>0</v>
      </c>
      <c r="L1648">
        <f>IF('Raw Data'!L1643-'Raw Data'!K1643&gt;3, 'Raw Data'!J1643, 0)</f>
        <v>0</v>
      </c>
      <c r="M1648">
        <f>IF('Raw Data'!K1643-'Raw Data'!L1643&gt;3, 'Raw Data'!I1643, 0)</f>
        <v>0</v>
      </c>
      <c r="N1648">
        <f>IF('Raw Data'!L1643-'Raw Data'!K1643&gt;3, 'Raw Data'!J1643, IF('Raw Data'!K1643-'Raw Data'!L1643&gt;3, 'Raw Data'!I1643, 0))</f>
        <v>0</v>
      </c>
      <c r="O1648">
        <f>IF(ISBLANK('Raw Data'!L1643), 0, IF(ABS('Raw Data'!L1643-'Raw Data'!K1643)&lt;4, 'Raw Data'!H1643, IF(ABS('Raw Data'!K1643-'Raw Data'!L1643)&lt;4, 'Raw Data'!G1643, 0)))</f>
        <v>0</v>
      </c>
      <c r="P1648">
        <f>SUM('Hidden Analysis'!E1649:H1649)</f>
        <v>0</v>
      </c>
      <c r="Q1648">
        <f>SUM('Hidden Analysis'!I1649:L1649)</f>
        <v>0</v>
      </c>
      <c r="R1648">
        <f>SUM('Hidden Analysis'!M1649:P1649)</f>
        <v>0</v>
      </c>
      <c r="S1648">
        <f>SUM('Hidden Analysis'!Q1649:R1649)</f>
        <v>0</v>
      </c>
      <c r="T1648">
        <f>IF(AND('Raw Data'!F1643&lt;1.5, 'Raw Data'!L1643&gt;'Raw Data'!K1643, 'Raw Data'!L1643-'Raw Data'!K1643&gt;3), 'Raw Data'!F1643, 0)</f>
        <v>0</v>
      </c>
      <c r="U1648">
        <f>IF(AND('Raw Data'!L1643-'Raw Data'!K1643&lt;4, 'Raw Data'!L1643&gt;'Raw Data'!K1643), 'Raw Data'!H1643, 0)</f>
        <v>0</v>
      </c>
      <c r="V1648">
        <f>IF(AND('Raw Data'!K1643-'Raw Data'!L1643&lt;4, 'Raw Data'!K1643&gt;'Raw Data'!L1643), 'Raw Data'!G1643, 0)</f>
        <v>0</v>
      </c>
      <c r="W1648">
        <f>SUM('Hidden Analysis'!S1649:T1649)</f>
        <v>0</v>
      </c>
      <c r="X1648">
        <f>SUM('Hidden Analysis'!U1649:V1649)</f>
        <v>0</v>
      </c>
    </row>
    <row r="1649" spans="1:24" x14ac:dyDescent="0.3">
      <c r="A1649" s="2">
        <f>'Raw Data'!M1644</f>
        <v>0</v>
      </c>
      <c r="B1649">
        <f>IF('Raw Data'!L1644&gt;'Raw Data'!K1644, 'Raw Data'!F1644, 0)</f>
        <v>0</v>
      </c>
      <c r="C1649">
        <f>IF('Raw Data'!K1644&gt;'Raw Data'!L1644, 'Raw Data'!C1644, 0)</f>
        <v>0</v>
      </c>
      <c r="D1649">
        <f t="shared" si="54"/>
        <v>0</v>
      </c>
      <c r="E1649">
        <f>SUM('Hidden Analysis'!A1650:B1650)</f>
        <v>0</v>
      </c>
      <c r="F1649">
        <f>SUM('Hidden Analysis'!C1650:D1650)</f>
        <v>0</v>
      </c>
      <c r="G1649">
        <f>IF(AND('Raw Data'!F1644&lt;'Raw Data'!C1644, 'Raw Data'!L1644&gt;'Raw Data'!K1644), 'Raw Data'!F1644, 0)</f>
        <v>0</v>
      </c>
      <c r="H1649">
        <f>IF(AND('Raw Data'!F1644&gt;'Raw Data'!C1644, 'Raw Data'!L1644&lt;'Raw Data'!K1644), 'Raw Data'!C1644, 0)</f>
        <v>0</v>
      </c>
      <c r="I1649">
        <f t="shared" si="55"/>
        <v>0</v>
      </c>
      <c r="J1649">
        <f>IF(AND('Raw Data'!F1644&gt;'Raw Data'!C1644, 'Raw Data'!L1644&gt;'Raw Data'!K1644), 'Raw Data'!F1644, 0)</f>
        <v>0</v>
      </c>
      <c r="K1649">
        <f>IF(AND('Raw Data'!F1644&lt;'Raw Data'!C1644, 'Raw Data'!L1644&lt;'Raw Data'!K1644), 'Raw Data'!C1644, 0)</f>
        <v>0</v>
      </c>
      <c r="L1649">
        <f>IF('Raw Data'!L1644-'Raw Data'!K1644&gt;3, 'Raw Data'!J1644, 0)</f>
        <v>0</v>
      </c>
      <c r="M1649">
        <f>IF('Raw Data'!K1644-'Raw Data'!L1644&gt;3, 'Raw Data'!I1644, 0)</f>
        <v>0</v>
      </c>
      <c r="N1649">
        <f>IF('Raw Data'!L1644-'Raw Data'!K1644&gt;3, 'Raw Data'!J1644, IF('Raw Data'!K1644-'Raw Data'!L1644&gt;3, 'Raw Data'!I1644, 0))</f>
        <v>0</v>
      </c>
      <c r="O1649">
        <f>IF(ISBLANK('Raw Data'!L1644), 0, IF(ABS('Raw Data'!L1644-'Raw Data'!K1644)&lt;4, 'Raw Data'!H1644, IF(ABS('Raw Data'!K1644-'Raw Data'!L1644)&lt;4, 'Raw Data'!G1644, 0)))</f>
        <v>0</v>
      </c>
      <c r="P1649">
        <f>SUM('Hidden Analysis'!E1650:H1650)</f>
        <v>0</v>
      </c>
      <c r="Q1649">
        <f>SUM('Hidden Analysis'!I1650:L1650)</f>
        <v>0</v>
      </c>
      <c r="R1649">
        <f>SUM('Hidden Analysis'!M1650:P1650)</f>
        <v>0</v>
      </c>
      <c r="S1649">
        <f>SUM('Hidden Analysis'!Q1650:R1650)</f>
        <v>0</v>
      </c>
      <c r="T1649">
        <f>IF(AND('Raw Data'!F1644&lt;1.5, 'Raw Data'!L1644&gt;'Raw Data'!K1644, 'Raw Data'!L1644-'Raw Data'!K1644&gt;3), 'Raw Data'!F1644, 0)</f>
        <v>0</v>
      </c>
      <c r="U1649">
        <f>IF(AND('Raw Data'!L1644-'Raw Data'!K1644&lt;4, 'Raw Data'!L1644&gt;'Raw Data'!K1644), 'Raw Data'!H1644, 0)</f>
        <v>0</v>
      </c>
      <c r="V1649">
        <f>IF(AND('Raw Data'!K1644-'Raw Data'!L1644&lt;4, 'Raw Data'!K1644&gt;'Raw Data'!L1644), 'Raw Data'!G1644, 0)</f>
        <v>0</v>
      </c>
      <c r="W1649">
        <f>SUM('Hidden Analysis'!S1650:T1650)</f>
        <v>0</v>
      </c>
      <c r="X1649">
        <f>SUM('Hidden Analysis'!U1650:V1650)</f>
        <v>0</v>
      </c>
    </row>
    <row r="1650" spans="1:24" x14ac:dyDescent="0.3">
      <c r="A1650" s="2">
        <f>'Raw Data'!M1645</f>
        <v>0</v>
      </c>
      <c r="B1650">
        <f>IF('Raw Data'!L1645&gt;'Raw Data'!K1645, 'Raw Data'!F1645, 0)</f>
        <v>0</v>
      </c>
      <c r="C1650">
        <f>IF('Raw Data'!K1645&gt;'Raw Data'!L1645, 'Raw Data'!C1645, 0)</f>
        <v>0</v>
      </c>
      <c r="D1650">
        <f t="shared" si="54"/>
        <v>0</v>
      </c>
      <c r="E1650">
        <f>SUM('Hidden Analysis'!A1651:B1651)</f>
        <v>0</v>
      </c>
      <c r="F1650">
        <f>SUM('Hidden Analysis'!C1651:D1651)</f>
        <v>0</v>
      </c>
      <c r="G1650">
        <f>IF(AND('Raw Data'!F1645&lt;'Raw Data'!C1645, 'Raw Data'!L1645&gt;'Raw Data'!K1645), 'Raw Data'!F1645, 0)</f>
        <v>0</v>
      </c>
      <c r="H1650">
        <f>IF(AND('Raw Data'!F1645&gt;'Raw Data'!C1645, 'Raw Data'!L1645&lt;'Raw Data'!K1645), 'Raw Data'!C1645, 0)</f>
        <v>0</v>
      </c>
      <c r="I1650">
        <f t="shared" si="55"/>
        <v>0</v>
      </c>
      <c r="J1650">
        <f>IF(AND('Raw Data'!F1645&gt;'Raw Data'!C1645, 'Raw Data'!L1645&gt;'Raw Data'!K1645), 'Raw Data'!F1645, 0)</f>
        <v>0</v>
      </c>
      <c r="K1650">
        <f>IF(AND('Raw Data'!F1645&lt;'Raw Data'!C1645, 'Raw Data'!L1645&lt;'Raw Data'!K1645), 'Raw Data'!C1645, 0)</f>
        <v>0</v>
      </c>
      <c r="L1650">
        <f>IF('Raw Data'!L1645-'Raw Data'!K1645&gt;3, 'Raw Data'!J1645, 0)</f>
        <v>0</v>
      </c>
      <c r="M1650">
        <f>IF('Raw Data'!K1645-'Raw Data'!L1645&gt;3, 'Raw Data'!I1645, 0)</f>
        <v>0</v>
      </c>
      <c r="N1650">
        <f>IF('Raw Data'!L1645-'Raw Data'!K1645&gt;3, 'Raw Data'!J1645, IF('Raw Data'!K1645-'Raw Data'!L1645&gt;3, 'Raw Data'!I1645, 0))</f>
        <v>0</v>
      </c>
      <c r="O1650">
        <f>IF(ISBLANK('Raw Data'!L1645), 0, IF(ABS('Raw Data'!L1645-'Raw Data'!K1645)&lt;4, 'Raw Data'!H1645, IF(ABS('Raw Data'!K1645-'Raw Data'!L1645)&lt;4, 'Raw Data'!G1645, 0)))</f>
        <v>0</v>
      </c>
      <c r="P1650">
        <f>SUM('Hidden Analysis'!E1651:H1651)</f>
        <v>0</v>
      </c>
      <c r="Q1650">
        <f>SUM('Hidden Analysis'!I1651:L1651)</f>
        <v>0</v>
      </c>
      <c r="R1650">
        <f>SUM('Hidden Analysis'!M1651:P1651)</f>
        <v>0</v>
      </c>
      <c r="S1650">
        <f>SUM('Hidden Analysis'!Q1651:R1651)</f>
        <v>0</v>
      </c>
      <c r="T1650">
        <f>IF(AND('Raw Data'!F1645&lt;1.5, 'Raw Data'!L1645&gt;'Raw Data'!K1645, 'Raw Data'!L1645-'Raw Data'!K1645&gt;3), 'Raw Data'!F1645, 0)</f>
        <v>0</v>
      </c>
      <c r="U1650">
        <f>IF(AND('Raw Data'!L1645-'Raw Data'!K1645&lt;4, 'Raw Data'!L1645&gt;'Raw Data'!K1645), 'Raw Data'!H1645, 0)</f>
        <v>0</v>
      </c>
      <c r="V1650">
        <f>IF(AND('Raw Data'!K1645-'Raw Data'!L1645&lt;4, 'Raw Data'!K1645&gt;'Raw Data'!L1645), 'Raw Data'!G1645, 0)</f>
        <v>0</v>
      </c>
      <c r="W1650">
        <f>SUM('Hidden Analysis'!S1651:T1651)</f>
        <v>0</v>
      </c>
      <c r="X1650">
        <f>SUM('Hidden Analysis'!U1651:V1651)</f>
        <v>0</v>
      </c>
    </row>
    <row r="1651" spans="1:24" x14ac:dyDescent="0.3">
      <c r="A1651" s="2">
        <f>'Raw Data'!M1646</f>
        <v>0</v>
      </c>
      <c r="B1651">
        <f>IF('Raw Data'!L1646&gt;'Raw Data'!K1646, 'Raw Data'!F1646, 0)</f>
        <v>0</v>
      </c>
      <c r="C1651">
        <f>IF('Raw Data'!K1646&gt;'Raw Data'!L1646, 'Raw Data'!C1646, 0)</f>
        <v>0</v>
      </c>
      <c r="D1651">
        <f t="shared" si="54"/>
        <v>0</v>
      </c>
      <c r="E1651">
        <f>SUM('Hidden Analysis'!A1652:B1652)</f>
        <v>0</v>
      </c>
      <c r="F1651">
        <f>SUM('Hidden Analysis'!C1652:D1652)</f>
        <v>0</v>
      </c>
      <c r="G1651">
        <f>IF(AND('Raw Data'!F1646&lt;'Raw Data'!C1646, 'Raw Data'!L1646&gt;'Raw Data'!K1646), 'Raw Data'!F1646, 0)</f>
        <v>0</v>
      </c>
      <c r="H1651">
        <f>IF(AND('Raw Data'!F1646&gt;'Raw Data'!C1646, 'Raw Data'!L1646&lt;'Raw Data'!K1646), 'Raw Data'!C1646, 0)</f>
        <v>0</v>
      </c>
      <c r="I1651">
        <f t="shared" si="55"/>
        <v>0</v>
      </c>
      <c r="J1651">
        <f>IF(AND('Raw Data'!F1646&gt;'Raw Data'!C1646, 'Raw Data'!L1646&gt;'Raw Data'!K1646), 'Raw Data'!F1646, 0)</f>
        <v>0</v>
      </c>
      <c r="K1651">
        <f>IF(AND('Raw Data'!F1646&lt;'Raw Data'!C1646, 'Raw Data'!L1646&lt;'Raw Data'!K1646), 'Raw Data'!C1646, 0)</f>
        <v>0</v>
      </c>
      <c r="L1651">
        <f>IF('Raw Data'!L1646-'Raw Data'!K1646&gt;3, 'Raw Data'!J1646, 0)</f>
        <v>0</v>
      </c>
      <c r="M1651">
        <f>IF('Raw Data'!K1646-'Raw Data'!L1646&gt;3, 'Raw Data'!I1646, 0)</f>
        <v>0</v>
      </c>
      <c r="N1651">
        <f>IF('Raw Data'!L1646-'Raw Data'!K1646&gt;3, 'Raw Data'!J1646, IF('Raw Data'!K1646-'Raw Data'!L1646&gt;3, 'Raw Data'!I1646, 0))</f>
        <v>0</v>
      </c>
      <c r="O1651">
        <f>IF(ISBLANK('Raw Data'!L1646), 0, IF(ABS('Raw Data'!L1646-'Raw Data'!K1646)&lt;4, 'Raw Data'!H1646, IF(ABS('Raw Data'!K1646-'Raw Data'!L1646)&lt;4, 'Raw Data'!G1646, 0)))</f>
        <v>0</v>
      </c>
      <c r="P1651">
        <f>SUM('Hidden Analysis'!E1652:H1652)</f>
        <v>0</v>
      </c>
      <c r="Q1651">
        <f>SUM('Hidden Analysis'!I1652:L1652)</f>
        <v>0</v>
      </c>
      <c r="R1651">
        <f>SUM('Hidden Analysis'!M1652:P1652)</f>
        <v>0</v>
      </c>
      <c r="S1651">
        <f>SUM('Hidden Analysis'!Q1652:R1652)</f>
        <v>0</v>
      </c>
      <c r="T1651">
        <f>IF(AND('Raw Data'!F1646&lt;1.5, 'Raw Data'!L1646&gt;'Raw Data'!K1646, 'Raw Data'!L1646-'Raw Data'!K1646&gt;3), 'Raw Data'!F1646, 0)</f>
        <v>0</v>
      </c>
      <c r="U1651">
        <f>IF(AND('Raw Data'!L1646-'Raw Data'!K1646&lt;4, 'Raw Data'!L1646&gt;'Raw Data'!K1646), 'Raw Data'!H1646, 0)</f>
        <v>0</v>
      </c>
      <c r="V1651">
        <f>IF(AND('Raw Data'!K1646-'Raw Data'!L1646&lt;4, 'Raw Data'!K1646&gt;'Raw Data'!L1646), 'Raw Data'!G1646, 0)</f>
        <v>0</v>
      </c>
      <c r="W1651">
        <f>SUM('Hidden Analysis'!S1652:T1652)</f>
        <v>0</v>
      </c>
      <c r="X1651">
        <f>SUM('Hidden Analysis'!U1652:V1652)</f>
        <v>0</v>
      </c>
    </row>
    <row r="1652" spans="1:24" x14ac:dyDescent="0.3">
      <c r="A1652" s="2">
        <f>'Raw Data'!M1647</f>
        <v>0</v>
      </c>
      <c r="B1652">
        <f>IF('Raw Data'!L1647&gt;'Raw Data'!K1647, 'Raw Data'!F1647, 0)</f>
        <v>0</v>
      </c>
      <c r="C1652">
        <f>IF('Raw Data'!K1647&gt;'Raw Data'!L1647, 'Raw Data'!C1647, 0)</f>
        <v>0</v>
      </c>
      <c r="D1652">
        <f t="shared" si="54"/>
        <v>0</v>
      </c>
      <c r="E1652">
        <f>SUM('Hidden Analysis'!A1653:B1653)</f>
        <v>0</v>
      </c>
      <c r="F1652">
        <f>SUM('Hidden Analysis'!C1653:D1653)</f>
        <v>0</v>
      </c>
      <c r="G1652">
        <f>IF(AND('Raw Data'!F1647&lt;'Raw Data'!C1647, 'Raw Data'!L1647&gt;'Raw Data'!K1647), 'Raw Data'!F1647, 0)</f>
        <v>0</v>
      </c>
      <c r="H1652">
        <f>IF(AND('Raw Data'!F1647&gt;'Raw Data'!C1647, 'Raw Data'!L1647&lt;'Raw Data'!K1647), 'Raw Data'!C1647, 0)</f>
        <v>0</v>
      </c>
      <c r="I1652">
        <f t="shared" si="55"/>
        <v>0</v>
      </c>
      <c r="J1652">
        <f>IF(AND('Raw Data'!F1647&gt;'Raw Data'!C1647, 'Raw Data'!L1647&gt;'Raw Data'!K1647), 'Raw Data'!F1647, 0)</f>
        <v>0</v>
      </c>
      <c r="K1652">
        <f>IF(AND('Raw Data'!F1647&lt;'Raw Data'!C1647, 'Raw Data'!L1647&lt;'Raw Data'!K1647), 'Raw Data'!C1647, 0)</f>
        <v>0</v>
      </c>
      <c r="L1652">
        <f>IF('Raw Data'!L1647-'Raw Data'!K1647&gt;3, 'Raw Data'!J1647, 0)</f>
        <v>0</v>
      </c>
      <c r="M1652">
        <f>IF('Raw Data'!K1647-'Raw Data'!L1647&gt;3, 'Raw Data'!I1647, 0)</f>
        <v>0</v>
      </c>
      <c r="N1652">
        <f>IF('Raw Data'!L1647-'Raw Data'!K1647&gt;3, 'Raw Data'!J1647, IF('Raw Data'!K1647-'Raw Data'!L1647&gt;3, 'Raw Data'!I1647, 0))</f>
        <v>0</v>
      </c>
      <c r="O1652">
        <f>IF(ISBLANK('Raw Data'!L1647), 0, IF(ABS('Raw Data'!L1647-'Raw Data'!K1647)&lt;4, 'Raw Data'!H1647, IF(ABS('Raw Data'!K1647-'Raw Data'!L1647)&lt;4, 'Raw Data'!G1647, 0)))</f>
        <v>0</v>
      </c>
      <c r="P1652">
        <f>SUM('Hidden Analysis'!E1653:H1653)</f>
        <v>0</v>
      </c>
      <c r="Q1652">
        <f>SUM('Hidden Analysis'!I1653:L1653)</f>
        <v>0</v>
      </c>
      <c r="R1652">
        <f>SUM('Hidden Analysis'!M1653:P1653)</f>
        <v>0</v>
      </c>
      <c r="S1652">
        <f>SUM('Hidden Analysis'!Q1653:R1653)</f>
        <v>0</v>
      </c>
      <c r="T1652">
        <f>IF(AND('Raw Data'!F1647&lt;1.5, 'Raw Data'!L1647&gt;'Raw Data'!K1647, 'Raw Data'!L1647-'Raw Data'!K1647&gt;3), 'Raw Data'!F1647, 0)</f>
        <v>0</v>
      </c>
      <c r="U1652">
        <f>IF(AND('Raw Data'!L1647-'Raw Data'!K1647&lt;4, 'Raw Data'!L1647&gt;'Raw Data'!K1647), 'Raw Data'!H1647, 0)</f>
        <v>0</v>
      </c>
      <c r="V1652">
        <f>IF(AND('Raw Data'!K1647-'Raw Data'!L1647&lt;4, 'Raw Data'!K1647&gt;'Raw Data'!L1647), 'Raw Data'!G1647, 0)</f>
        <v>0</v>
      </c>
      <c r="W1652">
        <f>SUM('Hidden Analysis'!S1653:T1653)</f>
        <v>0</v>
      </c>
      <c r="X1652">
        <f>SUM('Hidden Analysis'!U1653:V1653)</f>
        <v>0</v>
      </c>
    </row>
    <row r="1653" spans="1:24" x14ac:dyDescent="0.3">
      <c r="A1653" s="2">
        <f>'Raw Data'!M1648</f>
        <v>0</v>
      </c>
      <c r="B1653">
        <f>IF('Raw Data'!L1648&gt;'Raw Data'!K1648, 'Raw Data'!F1648, 0)</f>
        <v>0</v>
      </c>
      <c r="C1653">
        <f>IF('Raw Data'!K1648&gt;'Raw Data'!L1648, 'Raw Data'!C1648, 0)</f>
        <v>0</v>
      </c>
      <c r="D1653">
        <f t="shared" si="54"/>
        <v>0</v>
      </c>
      <c r="E1653">
        <f>SUM('Hidden Analysis'!A1654:B1654)</f>
        <v>0</v>
      </c>
      <c r="F1653">
        <f>SUM('Hidden Analysis'!C1654:D1654)</f>
        <v>0</v>
      </c>
      <c r="G1653">
        <f>IF(AND('Raw Data'!F1648&lt;'Raw Data'!C1648, 'Raw Data'!L1648&gt;'Raw Data'!K1648), 'Raw Data'!F1648, 0)</f>
        <v>0</v>
      </c>
      <c r="H1653">
        <f>IF(AND('Raw Data'!F1648&gt;'Raw Data'!C1648, 'Raw Data'!L1648&lt;'Raw Data'!K1648), 'Raw Data'!C1648, 0)</f>
        <v>0</v>
      </c>
      <c r="I1653">
        <f t="shared" si="55"/>
        <v>0</v>
      </c>
      <c r="J1653">
        <f>IF(AND('Raw Data'!F1648&gt;'Raw Data'!C1648, 'Raw Data'!L1648&gt;'Raw Data'!K1648), 'Raw Data'!F1648, 0)</f>
        <v>0</v>
      </c>
      <c r="K1653">
        <f>IF(AND('Raw Data'!F1648&lt;'Raw Data'!C1648, 'Raw Data'!L1648&lt;'Raw Data'!K1648), 'Raw Data'!C1648, 0)</f>
        <v>0</v>
      </c>
      <c r="L1653">
        <f>IF('Raw Data'!L1648-'Raw Data'!K1648&gt;3, 'Raw Data'!J1648, 0)</f>
        <v>0</v>
      </c>
      <c r="M1653">
        <f>IF('Raw Data'!K1648-'Raw Data'!L1648&gt;3, 'Raw Data'!I1648, 0)</f>
        <v>0</v>
      </c>
      <c r="N1653">
        <f>IF('Raw Data'!L1648-'Raw Data'!K1648&gt;3, 'Raw Data'!J1648, IF('Raw Data'!K1648-'Raw Data'!L1648&gt;3, 'Raw Data'!I1648, 0))</f>
        <v>0</v>
      </c>
      <c r="O1653">
        <f>IF(ISBLANK('Raw Data'!L1648), 0, IF(ABS('Raw Data'!L1648-'Raw Data'!K1648)&lt;4, 'Raw Data'!H1648, IF(ABS('Raw Data'!K1648-'Raw Data'!L1648)&lt;4, 'Raw Data'!G1648, 0)))</f>
        <v>0</v>
      </c>
      <c r="P1653">
        <f>SUM('Hidden Analysis'!E1654:H1654)</f>
        <v>0</v>
      </c>
      <c r="Q1653">
        <f>SUM('Hidden Analysis'!I1654:L1654)</f>
        <v>0</v>
      </c>
      <c r="R1653">
        <f>SUM('Hidden Analysis'!M1654:P1654)</f>
        <v>0</v>
      </c>
      <c r="S1653">
        <f>SUM('Hidden Analysis'!Q1654:R1654)</f>
        <v>0</v>
      </c>
      <c r="T1653">
        <f>IF(AND('Raw Data'!F1648&lt;1.5, 'Raw Data'!L1648&gt;'Raw Data'!K1648, 'Raw Data'!L1648-'Raw Data'!K1648&gt;3), 'Raw Data'!F1648, 0)</f>
        <v>0</v>
      </c>
      <c r="U1653">
        <f>IF(AND('Raw Data'!L1648-'Raw Data'!K1648&lt;4, 'Raw Data'!L1648&gt;'Raw Data'!K1648), 'Raw Data'!H1648, 0)</f>
        <v>0</v>
      </c>
      <c r="V1653">
        <f>IF(AND('Raw Data'!K1648-'Raw Data'!L1648&lt;4, 'Raw Data'!K1648&gt;'Raw Data'!L1648), 'Raw Data'!G1648, 0)</f>
        <v>0</v>
      </c>
      <c r="W1653">
        <f>SUM('Hidden Analysis'!S1654:T1654)</f>
        <v>0</v>
      </c>
      <c r="X1653">
        <f>SUM('Hidden Analysis'!U1654:V1654)</f>
        <v>0</v>
      </c>
    </row>
    <row r="1654" spans="1:24" x14ac:dyDescent="0.3">
      <c r="A1654" s="2">
        <f>'Raw Data'!M1649</f>
        <v>0</v>
      </c>
      <c r="B1654">
        <f>IF('Raw Data'!L1649&gt;'Raw Data'!K1649, 'Raw Data'!F1649, 0)</f>
        <v>0</v>
      </c>
      <c r="C1654">
        <f>IF('Raw Data'!K1649&gt;'Raw Data'!L1649, 'Raw Data'!C1649, 0)</f>
        <v>0</v>
      </c>
      <c r="D1654">
        <f t="shared" si="54"/>
        <v>0</v>
      </c>
      <c r="E1654">
        <f>SUM('Hidden Analysis'!A1655:B1655)</f>
        <v>0</v>
      </c>
      <c r="F1654">
        <f>SUM('Hidden Analysis'!C1655:D1655)</f>
        <v>0</v>
      </c>
      <c r="G1654">
        <f>IF(AND('Raw Data'!F1649&lt;'Raw Data'!C1649, 'Raw Data'!L1649&gt;'Raw Data'!K1649), 'Raw Data'!F1649, 0)</f>
        <v>0</v>
      </c>
      <c r="H1654">
        <f>IF(AND('Raw Data'!F1649&gt;'Raw Data'!C1649, 'Raw Data'!L1649&lt;'Raw Data'!K1649), 'Raw Data'!C1649, 0)</f>
        <v>0</v>
      </c>
      <c r="I1654">
        <f t="shared" si="55"/>
        <v>0</v>
      </c>
      <c r="J1654">
        <f>IF(AND('Raw Data'!F1649&gt;'Raw Data'!C1649, 'Raw Data'!L1649&gt;'Raw Data'!K1649), 'Raw Data'!F1649, 0)</f>
        <v>0</v>
      </c>
      <c r="K1654">
        <f>IF(AND('Raw Data'!F1649&lt;'Raw Data'!C1649, 'Raw Data'!L1649&lt;'Raw Data'!K1649), 'Raw Data'!C1649, 0)</f>
        <v>0</v>
      </c>
      <c r="L1654">
        <f>IF('Raw Data'!L1649-'Raw Data'!K1649&gt;3, 'Raw Data'!J1649, 0)</f>
        <v>0</v>
      </c>
      <c r="M1654">
        <f>IF('Raw Data'!K1649-'Raw Data'!L1649&gt;3, 'Raw Data'!I1649, 0)</f>
        <v>0</v>
      </c>
      <c r="N1654">
        <f>IF('Raw Data'!L1649-'Raw Data'!K1649&gt;3, 'Raw Data'!J1649, IF('Raw Data'!K1649-'Raw Data'!L1649&gt;3, 'Raw Data'!I1649, 0))</f>
        <v>0</v>
      </c>
      <c r="O1654">
        <f>IF(ISBLANK('Raw Data'!L1649), 0, IF(ABS('Raw Data'!L1649-'Raw Data'!K1649)&lt;4, 'Raw Data'!H1649, IF(ABS('Raw Data'!K1649-'Raw Data'!L1649)&lt;4, 'Raw Data'!G1649, 0)))</f>
        <v>0</v>
      </c>
      <c r="P1654">
        <f>SUM('Hidden Analysis'!E1655:H1655)</f>
        <v>0</v>
      </c>
      <c r="Q1654">
        <f>SUM('Hidden Analysis'!I1655:L1655)</f>
        <v>0</v>
      </c>
      <c r="R1654">
        <f>SUM('Hidden Analysis'!M1655:P1655)</f>
        <v>0</v>
      </c>
      <c r="S1654">
        <f>SUM('Hidden Analysis'!Q1655:R1655)</f>
        <v>0</v>
      </c>
      <c r="T1654">
        <f>IF(AND('Raw Data'!F1649&lt;1.5, 'Raw Data'!L1649&gt;'Raw Data'!K1649, 'Raw Data'!L1649-'Raw Data'!K1649&gt;3), 'Raw Data'!F1649, 0)</f>
        <v>0</v>
      </c>
      <c r="U1654">
        <f>IF(AND('Raw Data'!L1649-'Raw Data'!K1649&lt;4, 'Raw Data'!L1649&gt;'Raw Data'!K1649), 'Raw Data'!H1649, 0)</f>
        <v>0</v>
      </c>
      <c r="V1654">
        <f>IF(AND('Raw Data'!K1649-'Raw Data'!L1649&lt;4, 'Raw Data'!K1649&gt;'Raw Data'!L1649), 'Raw Data'!G1649, 0)</f>
        <v>0</v>
      </c>
      <c r="W1654">
        <f>SUM('Hidden Analysis'!S1655:T1655)</f>
        <v>0</v>
      </c>
      <c r="X1654">
        <f>SUM('Hidden Analysis'!U1655:V1655)</f>
        <v>0</v>
      </c>
    </row>
    <row r="1655" spans="1:24" x14ac:dyDescent="0.3">
      <c r="A1655" s="2">
        <f>'Raw Data'!M1650</f>
        <v>0</v>
      </c>
      <c r="B1655">
        <f>IF('Raw Data'!L1650&gt;'Raw Data'!K1650, 'Raw Data'!F1650, 0)</f>
        <v>0</v>
      </c>
      <c r="C1655">
        <f>IF('Raw Data'!K1650&gt;'Raw Data'!L1650, 'Raw Data'!C1650, 0)</f>
        <v>0</v>
      </c>
      <c r="D1655">
        <f t="shared" si="54"/>
        <v>0</v>
      </c>
      <c r="E1655">
        <f>SUM('Hidden Analysis'!A1656:B1656)</f>
        <v>0</v>
      </c>
      <c r="F1655">
        <f>SUM('Hidden Analysis'!C1656:D1656)</f>
        <v>0</v>
      </c>
      <c r="G1655">
        <f>IF(AND('Raw Data'!F1650&lt;'Raw Data'!C1650, 'Raw Data'!L1650&gt;'Raw Data'!K1650), 'Raw Data'!F1650, 0)</f>
        <v>0</v>
      </c>
      <c r="H1655">
        <f>IF(AND('Raw Data'!F1650&gt;'Raw Data'!C1650, 'Raw Data'!L1650&lt;'Raw Data'!K1650), 'Raw Data'!C1650, 0)</f>
        <v>0</v>
      </c>
      <c r="I1655">
        <f t="shared" si="55"/>
        <v>0</v>
      </c>
      <c r="J1655">
        <f>IF(AND('Raw Data'!F1650&gt;'Raw Data'!C1650, 'Raw Data'!L1650&gt;'Raw Data'!K1650), 'Raw Data'!F1650, 0)</f>
        <v>0</v>
      </c>
      <c r="K1655">
        <f>IF(AND('Raw Data'!F1650&lt;'Raw Data'!C1650, 'Raw Data'!L1650&lt;'Raw Data'!K1650), 'Raw Data'!C1650, 0)</f>
        <v>0</v>
      </c>
      <c r="L1655">
        <f>IF('Raw Data'!L1650-'Raw Data'!K1650&gt;3, 'Raw Data'!J1650, 0)</f>
        <v>0</v>
      </c>
      <c r="M1655">
        <f>IF('Raw Data'!K1650-'Raw Data'!L1650&gt;3, 'Raw Data'!I1650, 0)</f>
        <v>0</v>
      </c>
      <c r="N1655">
        <f>IF('Raw Data'!L1650-'Raw Data'!K1650&gt;3, 'Raw Data'!J1650, IF('Raw Data'!K1650-'Raw Data'!L1650&gt;3, 'Raw Data'!I1650, 0))</f>
        <v>0</v>
      </c>
      <c r="O1655">
        <f>IF(ISBLANK('Raw Data'!L1650), 0, IF(ABS('Raw Data'!L1650-'Raw Data'!K1650)&lt;4, 'Raw Data'!H1650, IF(ABS('Raw Data'!K1650-'Raw Data'!L1650)&lt;4, 'Raw Data'!G1650, 0)))</f>
        <v>0</v>
      </c>
      <c r="P1655">
        <f>SUM('Hidden Analysis'!E1656:H1656)</f>
        <v>0</v>
      </c>
      <c r="Q1655">
        <f>SUM('Hidden Analysis'!I1656:L1656)</f>
        <v>0</v>
      </c>
      <c r="R1655">
        <f>SUM('Hidden Analysis'!M1656:P1656)</f>
        <v>0</v>
      </c>
      <c r="S1655">
        <f>SUM('Hidden Analysis'!Q1656:R1656)</f>
        <v>0</v>
      </c>
      <c r="T1655">
        <f>IF(AND('Raw Data'!F1650&lt;1.5, 'Raw Data'!L1650&gt;'Raw Data'!K1650, 'Raw Data'!L1650-'Raw Data'!K1650&gt;3), 'Raw Data'!F1650, 0)</f>
        <v>0</v>
      </c>
      <c r="U1655">
        <f>IF(AND('Raw Data'!L1650-'Raw Data'!K1650&lt;4, 'Raw Data'!L1650&gt;'Raw Data'!K1650), 'Raw Data'!H1650, 0)</f>
        <v>0</v>
      </c>
      <c r="V1655">
        <f>IF(AND('Raw Data'!K1650-'Raw Data'!L1650&lt;4, 'Raw Data'!K1650&gt;'Raw Data'!L1650), 'Raw Data'!G1650, 0)</f>
        <v>0</v>
      </c>
      <c r="W1655">
        <f>SUM('Hidden Analysis'!S1656:T1656)</f>
        <v>0</v>
      </c>
      <c r="X1655">
        <f>SUM('Hidden Analysis'!U1656:V1656)</f>
        <v>0</v>
      </c>
    </row>
    <row r="1656" spans="1:24" x14ac:dyDescent="0.3">
      <c r="A1656" s="2">
        <f>'Raw Data'!M1651</f>
        <v>0</v>
      </c>
      <c r="B1656">
        <f>IF('Raw Data'!L1651&gt;'Raw Data'!K1651, 'Raw Data'!F1651, 0)</f>
        <v>0</v>
      </c>
      <c r="C1656">
        <f>IF('Raw Data'!K1651&gt;'Raw Data'!L1651, 'Raw Data'!C1651, 0)</f>
        <v>0</v>
      </c>
      <c r="D1656">
        <f t="shared" si="54"/>
        <v>0</v>
      </c>
      <c r="E1656">
        <f>SUM('Hidden Analysis'!A1657:B1657)</f>
        <v>0</v>
      </c>
      <c r="F1656">
        <f>SUM('Hidden Analysis'!C1657:D1657)</f>
        <v>0</v>
      </c>
      <c r="G1656">
        <f>IF(AND('Raw Data'!F1651&lt;'Raw Data'!C1651, 'Raw Data'!L1651&gt;'Raw Data'!K1651), 'Raw Data'!F1651, 0)</f>
        <v>0</v>
      </c>
      <c r="H1656">
        <f>IF(AND('Raw Data'!F1651&gt;'Raw Data'!C1651, 'Raw Data'!L1651&lt;'Raw Data'!K1651), 'Raw Data'!C1651, 0)</f>
        <v>0</v>
      </c>
      <c r="I1656">
        <f t="shared" si="55"/>
        <v>0</v>
      </c>
      <c r="J1656">
        <f>IF(AND('Raw Data'!F1651&gt;'Raw Data'!C1651, 'Raw Data'!L1651&gt;'Raw Data'!K1651), 'Raw Data'!F1651, 0)</f>
        <v>0</v>
      </c>
      <c r="K1656">
        <f>IF(AND('Raw Data'!F1651&lt;'Raw Data'!C1651, 'Raw Data'!L1651&lt;'Raw Data'!K1651), 'Raw Data'!C1651, 0)</f>
        <v>0</v>
      </c>
      <c r="L1656">
        <f>IF('Raw Data'!L1651-'Raw Data'!K1651&gt;3, 'Raw Data'!J1651, 0)</f>
        <v>0</v>
      </c>
      <c r="M1656">
        <f>IF('Raw Data'!K1651-'Raw Data'!L1651&gt;3, 'Raw Data'!I1651, 0)</f>
        <v>0</v>
      </c>
      <c r="N1656">
        <f>IF('Raw Data'!L1651-'Raw Data'!K1651&gt;3, 'Raw Data'!J1651, IF('Raw Data'!K1651-'Raw Data'!L1651&gt;3, 'Raw Data'!I1651, 0))</f>
        <v>0</v>
      </c>
      <c r="O1656">
        <f>IF(ISBLANK('Raw Data'!L1651), 0, IF(ABS('Raw Data'!L1651-'Raw Data'!K1651)&lt;4, 'Raw Data'!H1651, IF(ABS('Raw Data'!K1651-'Raw Data'!L1651)&lt;4, 'Raw Data'!G1651, 0)))</f>
        <v>0</v>
      </c>
      <c r="P1656">
        <f>SUM('Hidden Analysis'!E1657:H1657)</f>
        <v>0</v>
      </c>
      <c r="Q1656">
        <f>SUM('Hidden Analysis'!I1657:L1657)</f>
        <v>0</v>
      </c>
      <c r="R1656">
        <f>SUM('Hidden Analysis'!M1657:P1657)</f>
        <v>0</v>
      </c>
      <c r="S1656">
        <f>SUM('Hidden Analysis'!Q1657:R1657)</f>
        <v>0</v>
      </c>
      <c r="T1656">
        <f>IF(AND('Raw Data'!F1651&lt;1.5, 'Raw Data'!L1651&gt;'Raw Data'!K1651, 'Raw Data'!L1651-'Raw Data'!K1651&gt;3), 'Raw Data'!F1651, 0)</f>
        <v>0</v>
      </c>
      <c r="U1656">
        <f>IF(AND('Raw Data'!L1651-'Raw Data'!K1651&lt;4, 'Raw Data'!L1651&gt;'Raw Data'!K1651), 'Raw Data'!H1651, 0)</f>
        <v>0</v>
      </c>
      <c r="V1656">
        <f>IF(AND('Raw Data'!K1651-'Raw Data'!L1651&lt;4, 'Raw Data'!K1651&gt;'Raw Data'!L1651), 'Raw Data'!G1651, 0)</f>
        <v>0</v>
      </c>
      <c r="W1656">
        <f>SUM('Hidden Analysis'!S1657:T1657)</f>
        <v>0</v>
      </c>
      <c r="X1656">
        <f>SUM('Hidden Analysis'!U1657:V1657)</f>
        <v>0</v>
      </c>
    </row>
    <row r="1657" spans="1:24" x14ac:dyDescent="0.3">
      <c r="A1657" s="2">
        <f>'Raw Data'!M1652</f>
        <v>0</v>
      </c>
      <c r="B1657">
        <f>IF('Raw Data'!L1652&gt;'Raw Data'!K1652, 'Raw Data'!F1652, 0)</f>
        <v>0</v>
      </c>
      <c r="C1657">
        <f>IF('Raw Data'!K1652&gt;'Raw Data'!L1652, 'Raw Data'!C1652, 0)</f>
        <v>0</v>
      </c>
      <c r="D1657">
        <f t="shared" si="54"/>
        <v>0</v>
      </c>
      <c r="E1657">
        <f>SUM('Hidden Analysis'!A1658:B1658)</f>
        <v>0</v>
      </c>
      <c r="F1657">
        <f>SUM('Hidden Analysis'!C1658:D1658)</f>
        <v>0</v>
      </c>
      <c r="G1657">
        <f>IF(AND('Raw Data'!F1652&lt;'Raw Data'!C1652, 'Raw Data'!L1652&gt;'Raw Data'!K1652), 'Raw Data'!F1652, 0)</f>
        <v>0</v>
      </c>
      <c r="H1657">
        <f>IF(AND('Raw Data'!F1652&gt;'Raw Data'!C1652, 'Raw Data'!L1652&lt;'Raw Data'!K1652), 'Raw Data'!C1652, 0)</f>
        <v>0</v>
      </c>
      <c r="I1657">
        <f t="shared" si="55"/>
        <v>0</v>
      </c>
      <c r="J1657">
        <f>IF(AND('Raw Data'!F1652&gt;'Raw Data'!C1652, 'Raw Data'!L1652&gt;'Raw Data'!K1652), 'Raw Data'!F1652, 0)</f>
        <v>0</v>
      </c>
      <c r="K1657">
        <f>IF(AND('Raw Data'!F1652&lt;'Raw Data'!C1652, 'Raw Data'!L1652&lt;'Raw Data'!K1652), 'Raw Data'!C1652, 0)</f>
        <v>0</v>
      </c>
      <c r="L1657">
        <f>IF('Raw Data'!L1652-'Raw Data'!K1652&gt;3, 'Raw Data'!J1652, 0)</f>
        <v>0</v>
      </c>
      <c r="M1657">
        <f>IF('Raw Data'!K1652-'Raw Data'!L1652&gt;3, 'Raw Data'!I1652, 0)</f>
        <v>0</v>
      </c>
      <c r="N1657">
        <f>IF('Raw Data'!L1652-'Raw Data'!K1652&gt;3, 'Raw Data'!J1652, IF('Raw Data'!K1652-'Raw Data'!L1652&gt;3, 'Raw Data'!I1652, 0))</f>
        <v>0</v>
      </c>
      <c r="O1657">
        <f>IF(ISBLANK('Raw Data'!L1652), 0, IF(ABS('Raw Data'!L1652-'Raw Data'!K1652)&lt;4, 'Raw Data'!H1652, IF(ABS('Raw Data'!K1652-'Raw Data'!L1652)&lt;4, 'Raw Data'!G1652, 0)))</f>
        <v>0</v>
      </c>
      <c r="P1657">
        <f>SUM('Hidden Analysis'!E1658:H1658)</f>
        <v>0</v>
      </c>
      <c r="Q1657">
        <f>SUM('Hidden Analysis'!I1658:L1658)</f>
        <v>0</v>
      </c>
      <c r="R1657">
        <f>SUM('Hidden Analysis'!M1658:P1658)</f>
        <v>0</v>
      </c>
      <c r="S1657">
        <f>SUM('Hidden Analysis'!Q1658:R1658)</f>
        <v>0</v>
      </c>
      <c r="T1657">
        <f>IF(AND('Raw Data'!F1652&lt;1.5, 'Raw Data'!L1652&gt;'Raw Data'!K1652, 'Raw Data'!L1652-'Raw Data'!K1652&gt;3), 'Raw Data'!F1652, 0)</f>
        <v>0</v>
      </c>
      <c r="U1657">
        <f>IF(AND('Raw Data'!L1652-'Raw Data'!K1652&lt;4, 'Raw Data'!L1652&gt;'Raw Data'!K1652), 'Raw Data'!H1652, 0)</f>
        <v>0</v>
      </c>
      <c r="V1657">
        <f>IF(AND('Raw Data'!K1652-'Raw Data'!L1652&lt;4, 'Raw Data'!K1652&gt;'Raw Data'!L1652), 'Raw Data'!G1652, 0)</f>
        <v>0</v>
      </c>
      <c r="W1657">
        <f>SUM('Hidden Analysis'!S1658:T1658)</f>
        <v>0</v>
      </c>
      <c r="X1657">
        <f>SUM('Hidden Analysis'!U1658:V1658)</f>
        <v>0</v>
      </c>
    </row>
    <row r="1658" spans="1:24" x14ac:dyDescent="0.3">
      <c r="A1658" s="2">
        <f>'Raw Data'!M1653</f>
        <v>0</v>
      </c>
      <c r="B1658">
        <f>IF('Raw Data'!L1653&gt;'Raw Data'!K1653, 'Raw Data'!F1653, 0)</f>
        <v>0</v>
      </c>
      <c r="C1658">
        <f>IF('Raw Data'!K1653&gt;'Raw Data'!L1653, 'Raw Data'!C1653, 0)</f>
        <v>0</v>
      </c>
      <c r="D1658">
        <f t="shared" si="54"/>
        <v>0</v>
      </c>
      <c r="E1658">
        <f>SUM('Hidden Analysis'!A1659:B1659)</f>
        <v>0</v>
      </c>
      <c r="F1658">
        <f>SUM('Hidden Analysis'!C1659:D1659)</f>
        <v>0</v>
      </c>
      <c r="G1658">
        <f>IF(AND('Raw Data'!F1653&lt;'Raw Data'!C1653, 'Raw Data'!L1653&gt;'Raw Data'!K1653), 'Raw Data'!F1653, 0)</f>
        <v>0</v>
      </c>
      <c r="H1658">
        <f>IF(AND('Raw Data'!F1653&gt;'Raw Data'!C1653, 'Raw Data'!L1653&lt;'Raw Data'!K1653), 'Raw Data'!C1653, 0)</f>
        <v>0</v>
      </c>
      <c r="I1658">
        <f t="shared" si="55"/>
        <v>0</v>
      </c>
      <c r="J1658">
        <f>IF(AND('Raw Data'!F1653&gt;'Raw Data'!C1653, 'Raw Data'!L1653&gt;'Raw Data'!K1653), 'Raw Data'!F1653, 0)</f>
        <v>0</v>
      </c>
      <c r="K1658">
        <f>IF(AND('Raw Data'!F1653&lt;'Raw Data'!C1653, 'Raw Data'!L1653&lt;'Raw Data'!K1653), 'Raw Data'!C1653, 0)</f>
        <v>0</v>
      </c>
      <c r="L1658">
        <f>IF('Raw Data'!L1653-'Raw Data'!K1653&gt;3, 'Raw Data'!J1653, 0)</f>
        <v>0</v>
      </c>
      <c r="M1658">
        <f>IF('Raw Data'!K1653-'Raw Data'!L1653&gt;3, 'Raw Data'!I1653, 0)</f>
        <v>0</v>
      </c>
      <c r="N1658">
        <f>IF('Raw Data'!L1653-'Raw Data'!K1653&gt;3, 'Raw Data'!J1653, IF('Raw Data'!K1653-'Raw Data'!L1653&gt;3, 'Raw Data'!I1653, 0))</f>
        <v>0</v>
      </c>
      <c r="O1658">
        <f>IF(ISBLANK('Raw Data'!L1653), 0, IF(ABS('Raw Data'!L1653-'Raw Data'!K1653)&lt;4, 'Raw Data'!H1653, IF(ABS('Raw Data'!K1653-'Raw Data'!L1653)&lt;4, 'Raw Data'!G1653, 0)))</f>
        <v>0</v>
      </c>
      <c r="P1658">
        <f>SUM('Hidden Analysis'!E1659:H1659)</f>
        <v>0</v>
      </c>
      <c r="Q1658">
        <f>SUM('Hidden Analysis'!I1659:L1659)</f>
        <v>0</v>
      </c>
      <c r="R1658">
        <f>SUM('Hidden Analysis'!M1659:P1659)</f>
        <v>0</v>
      </c>
      <c r="S1658">
        <f>SUM('Hidden Analysis'!Q1659:R1659)</f>
        <v>0</v>
      </c>
      <c r="T1658">
        <f>IF(AND('Raw Data'!F1653&lt;1.5, 'Raw Data'!L1653&gt;'Raw Data'!K1653, 'Raw Data'!L1653-'Raw Data'!K1653&gt;3), 'Raw Data'!F1653, 0)</f>
        <v>0</v>
      </c>
      <c r="U1658">
        <f>IF(AND('Raw Data'!L1653-'Raw Data'!K1653&lt;4, 'Raw Data'!L1653&gt;'Raw Data'!K1653), 'Raw Data'!H1653, 0)</f>
        <v>0</v>
      </c>
      <c r="V1658">
        <f>IF(AND('Raw Data'!K1653-'Raw Data'!L1653&lt;4, 'Raw Data'!K1653&gt;'Raw Data'!L1653), 'Raw Data'!G1653, 0)</f>
        <v>0</v>
      </c>
      <c r="W1658">
        <f>SUM('Hidden Analysis'!S1659:T1659)</f>
        <v>0</v>
      </c>
      <c r="X1658">
        <f>SUM('Hidden Analysis'!U1659:V1659)</f>
        <v>0</v>
      </c>
    </row>
    <row r="1659" spans="1:24" x14ac:dyDescent="0.3">
      <c r="A1659" s="2">
        <f>'Raw Data'!M1654</f>
        <v>0</v>
      </c>
      <c r="B1659">
        <f>IF('Raw Data'!L1654&gt;'Raw Data'!K1654, 'Raw Data'!F1654, 0)</f>
        <v>0</v>
      </c>
      <c r="C1659">
        <f>IF('Raw Data'!K1654&gt;'Raw Data'!L1654, 'Raw Data'!C1654, 0)</f>
        <v>0</v>
      </c>
      <c r="D1659">
        <f t="shared" si="54"/>
        <v>0</v>
      </c>
      <c r="E1659">
        <f>SUM('Hidden Analysis'!A1660:B1660)</f>
        <v>0</v>
      </c>
      <c r="F1659">
        <f>SUM('Hidden Analysis'!C1660:D1660)</f>
        <v>0</v>
      </c>
      <c r="G1659">
        <f>IF(AND('Raw Data'!F1654&lt;'Raw Data'!C1654, 'Raw Data'!L1654&gt;'Raw Data'!K1654), 'Raw Data'!F1654, 0)</f>
        <v>0</v>
      </c>
      <c r="H1659">
        <f>IF(AND('Raw Data'!F1654&gt;'Raw Data'!C1654, 'Raw Data'!L1654&lt;'Raw Data'!K1654), 'Raw Data'!C1654, 0)</f>
        <v>0</v>
      </c>
      <c r="I1659">
        <f t="shared" si="55"/>
        <v>0</v>
      </c>
      <c r="J1659">
        <f>IF(AND('Raw Data'!F1654&gt;'Raw Data'!C1654, 'Raw Data'!L1654&gt;'Raw Data'!K1654), 'Raw Data'!F1654, 0)</f>
        <v>0</v>
      </c>
      <c r="K1659">
        <f>IF(AND('Raw Data'!F1654&lt;'Raw Data'!C1654, 'Raw Data'!L1654&lt;'Raw Data'!K1654), 'Raw Data'!C1654, 0)</f>
        <v>0</v>
      </c>
      <c r="L1659">
        <f>IF('Raw Data'!L1654-'Raw Data'!K1654&gt;3, 'Raw Data'!J1654, 0)</f>
        <v>0</v>
      </c>
      <c r="M1659">
        <f>IF('Raw Data'!K1654-'Raw Data'!L1654&gt;3, 'Raw Data'!I1654, 0)</f>
        <v>0</v>
      </c>
      <c r="N1659">
        <f>IF('Raw Data'!L1654-'Raw Data'!K1654&gt;3, 'Raw Data'!J1654, IF('Raw Data'!K1654-'Raw Data'!L1654&gt;3, 'Raw Data'!I1654, 0))</f>
        <v>0</v>
      </c>
      <c r="O1659">
        <f>IF(ISBLANK('Raw Data'!L1654), 0, IF(ABS('Raw Data'!L1654-'Raw Data'!K1654)&lt;4, 'Raw Data'!H1654, IF(ABS('Raw Data'!K1654-'Raw Data'!L1654)&lt;4, 'Raw Data'!G1654, 0)))</f>
        <v>0</v>
      </c>
      <c r="P1659">
        <f>SUM('Hidden Analysis'!E1660:H1660)</f>
        <v>0</v>
      </c>
      <c r="Q1659">
        <f>SUM('Hidden Analysis'!I1660:L1660)</f>
        <v>0</v>
      </c>
      <c r="R1659">
        <f>SUM('Hidden Analysis'!M1660:P1660)</f>
        <v>0</v>
      </c>
      <c r="S1659">
        <f>SUM('Hidden Analysis'!Q1660:R1660)</f>
        <v>0</v>
      </c>
      <c r="T1659">
        <f>IF(AND('Raw Data'!F1654&lt;1.5, 'Raw Data'!L1654&gt;'Raw Data'!K1654, 'Raw Data'!L1654-'Raw Data'!K1654&gt;3), 'Raw Data'!F1654, 0)</f>
        <v>0</v>
      </c>
      <c r="U1659">
        <f>IF(AND('Raw Data'!L1654-'Raw Data'!K1654&lt;4, 'Raw Data'!L1654&gt;'Raw Data'!K1654), 'Raw Data'!H1654, 0)</f>
        <v>0</v>
      </c>
      <c r="V1659">
        <f>IF(AND('Raw Data'!K1654-'Raw Data'!L1654&lt;4, 'Raw Data'!K1654&gt;'Raw Data'!L1654), 'Raw Data'!G1654, 0)</f>
        <v>0</v>
      </c>
      <c r="W1659">
        <f>SUM('Hidden Analysis'!S1660:T1660)</f>
        <v>0</v>
      </c>
      <c r="X1659">
        <f>SUM('Hidden Analysis'!U1660:V1660)</f>
        <v>0</v>
      </c>
    </row>
    <row r="1660" spans="1:24" x14ac:dyDescent="0.3">
      <c r="A1660" s="2">
        <f>'Raw Data'!M1655</f>
        <v>0</v>
      </c>
      <c r="B1660">
        <f>IF('Raw Data'!L1655&gt;'Raw Data'!K1655, 'Raw Data'!F1655, 0)</f>
        <v>0</v>
      </c>
      <c r="C1660">
        <f>IF('Raw Data'!K1655&gt;'Raw Data'!L1655, 'Raw Data'!C1655, 0)</f>
        <v>0</v>
      </c>
      <c r="D1660">
        <f t="shared" si="54"/>
        <v>0</v>
      </c>
      <c r="E1660">
        <f>SUM('Hidden Analysis'!A1661:B1661)</f>
        <v>0</v>
      </c>
      <c r="F1660">
        <f>SUM('Hidden Analysis'!C1661:D1661)</f>
        <v>0</v>
      </c>
      <c r="G1660">
        <f>IF(AND('Raw Data'!F1655&lt;'Raw Data'!C1655, 'Raw Data'!L1655&gt;'Raw Data'!K1655), 'Raw Data'!F1655, 0)</f>
        <v>0</v>
      </c>
      <c r="H1660">
        <f>IF(AND('Raw Data'!F1655&gt;'Raw Data'!C1655, 'Raw Data'!L1655&lt;'Raw Data'!K1655), 'Raw Data'!C1655, 0)</f>
        <v>0</v>
      </c>
      <c r="I1660">
        <f t="shared" si="55"/>
        <v>0</v>
      </c>
      <c r="J1660">
        <f>IF(AND('Raw Data'!F1655&gt;'Raw Data'!C1655, 'Raw Data'!L1655&gt;'Raw Data'!K1655), 'Raw Data'!F1655, 0)</f>
        <v>0</v>
      </c>
      <c r="K1660">
        <f>IF(AND('Raw Data'!F1655&lt;'Raw Data'!C1655, 'Raw Data'!L1655&lt;'Raw Data'!K1655), 'Raw Data'!C1655, 0)</f>
        <v>0</v>
      </c>
      <c r="L1660">
        <f>IF('Raw Data'!L1655-'Raw Data'!K1655&gt;3, 'Raw Data'!J1655, 0)</f>
        <v>0</v>
      </c>
      <c r="M1660">
        <f>IF('Raw Data'!K1655-'Raw Data'!L1655&gt;3, 'Raw Data'!I1655, 0)</f>
        <v>0</v>
      </c>
      <c r="N1660">
        <f>IF('Raw Data'!L1655-'Raw Data'!K1655&gt;3, 'Raw Data'!J1655, IF('Raw Data'!K1655-'Raw Data'!L1655&gt;3, 'Raw Data'!I1655, 0))</f>
        <v>0</v>
      </c>
      <c r="O1660">
        <f>IF(ISBLANK('Raw Data'!L1655), 0, IF(ABS('Raw Data'!L1655-'Raw Data'!K1655)&lt;4, 'Raw Data'!H1655, IF(ABS('Raw Data'!K1655-'Raw Data'!L1655)&lt;4, 'Raw Data'!G1655, 0)))</f>
        <v>0</v>
      </c>
      <c r="P1660">
        <f>SUM('Hidden Analysis'!E1661:H1661)</f>
        <v>0</v>
      </c>
      <c r="Q1660">
        <f>SUM('Hidden Analysis'!I1661:L1661)</f>
        <v>0</v>
      </c>
      <c r="R1660">
        <f>SUM('Hidden Analysis'!M1661:P1661)</f>
        <v>0</v>
      </c>
      <c r="S1660">
        <f>SUM('Hidden Analysis'!Q1661:R1661)</f>
        <v>0</v>
      </c>
      <c r="T1660">
        <f>IF(AND('Raw Data'!F1655&lt;1.5, 'Raw Data'!L1655&gt;'Raw Data'!K1655, 'Raw Data'!L1655-'Raw Data'!K1655&gt;3), 'Raw Data'!F1655, 0)</f>
        <v>0</v>
      </c>
      <c r="U1660">
        <f>IF(AND('Raw Data'!L1655-'Raw Data'!K1655&lt;4, 'Raw Data'!L1655&gt;'Raw Data'!K1655), 'Raw Data'!H1655, 0)</f>
        <v>0</v>
      </c>
      <c r="V1660">
        <f>IF(AND('Raw Data'!K1655-'Raw Data'!L1655&lt;4, 'Raw Data'!K1655&gt;'Raw Data'!L1655), 'Raw Data'!G1655, 0)</f>
        <v>0</v>
      </c>
      <c r="W1660">
        <f>SUM('Hidden Analysis'!S1661:T1661)</f>
        <v>0</v>
      </c>
      <c r="X1660">
        <f>SUM('Hidden Analysis'!U1661:V1661)</f>
        <v>0</v>
      </c>
    </row>
    <row r="1661" spans="1:24" x14ac:dyDescent="0.3">
      <c r="A1661" s="2">
        <f>'Raw Data'!M1656</f>
        <v>0</v>
      </c>
      <c r="B1661">
        <f>IF('Raw Data'!L1656&gt;'Raw Data'!K1656, 'Raw Data'!F1656, 0)</f>
        <v>0</v>
      </c>
      <c r="C1661">
        <f>IF('Raw Data'!K1656&gt;'Raw Data'!L1656, 'Raw Data'!C1656, 0)</f>
        <v>0</v>
      </c>
      <c r="D1661">
        <f t="shared" si="54"/>
        <v>0</v>
      </c>
      <c r="E1661">
        <f>SUM('Hidden Analysis'!A1662:B1662)</f>
        <v>0</v>
      </c>
      <c r="F1661">
        <f>SUM('Hidden Analysis'!C1662:D1662)</f>
        <v>0</v>
      </c>
      <c r="G1661">
        <f>IF(AND('Raw Data'!F1656&lt;'Raw Data'!C1656, 'Raw Data'!L1656&gt;'Raw Data'!K1656), 'Raw Data'!F1656, 0)</f>
        <v>0</v>
      </c>
      <c r="H1661">
        <f>IF(AND('Raw Data'!F1656&gt;'Raw Data'!C1656, 'Raw Data'!L1656&lt;'Raw Data'!K1656), 'Raw Data'!C1656, 0)</f>
        <v>0</v>
      </c>
      <c r="I1661">
        <f t="shared" si="55"/>
        <v>0</v>
      </c>
      <c r="J1661">
        <f>IF(AND('Raw Data'!F1656&gt;'Raw Data'!C1656, 'Raw Data'!L1656&gt;'Raw Data'!K1656), 'Raw Data'!F1656, 0)</f>
        <v>0</v>
      </c>
      <c r="K1661">
        <f>IF(AND('Raw Data'!F1656&lt;'Raw Data'!C1656, 'Raw Data'!L1656&lt;'Raw Data'!K1656), 'Raw Data'!C1656, 0)</f>
        <v>0</v>
      </c>
      <c r="L1661">
        <f>IF('Raw Data'!L1656-'Raw Data'!K1656&gt;3, 'Raw Data'!J1656, 0)</f>
        <v>0</v>
      </c>
      <c r="M1661">
        <f>IF('Raw Data'!K1656-'Raw Data'!L1656&gt;3, 'Raw Data'!I1656, 0)</f>
        <v>0</v>
      </c>
      <c r="N1661">
        <f>IF('Raw Data'!L1656-'Raw Data'!K1656&gt;3, 'Raw Data'!J1656, IF('Raw Data'!K1656-'Raw Data'!L1656&gt;3, 'Raw Data'!I1656, 0))</f>
        <v>0</v>
      </c>
      <c r="O1661">
        <f>IF(ISBLANK('Raw Data'!L1656), 0, IF(ABS('Raw Data'!L1656-'Raw Data'!K1656)&lt;4, 'Raw Data'!H1656, IF(ABS('Raw Data'!K1656-'Raw Data'!L1656)&lt;4, 'Raw Data'!G1656, 0)))</f>
        <v>0</v>
      </c>
      <c r="P1661">
        <f>SUM('Hidden Analysis'!E1662:H1662)</f>
        <v>0</v>
      </c>
      <c r="Q1661">
        <f>SUM('Hidden Analysis'!I1662:L1662)</f>
        <v>0</v>
      </c>
      <c r="R1661">
        <f>SUM('Hidden Analysis'!M1662:P1662)</f>
        <v>0</v>
      </c>
      <c r="S1661">
        <f>SUM('Hidden Analysis'!Q1662:R1662)</f>
        <v>0</v>
      </c>
      <c r="T1661">
        <f>IF(AND('Raw Data'!F1656&lt;1.5, 'Raw Data'!L1656&gt;'Raw Data'!K1656, 'Raw Data'!L1656-'Raw Data'!K1656&gt;3), 'Raw Data'!F1656, 0)</f>
        <v>0</v>
      </c>
      <c r="U1661">
        <f>IF(AND('Raw Data'!L1656-'Raw Data'!K1656&lt;4, 'Raw Data'!L1656&gt;'Raw Data'!K1656), 'Raw Data'!H1656, 0)</f>
        <v>0</v>
      </c>
      <c r="V1661">
        <f>IF(AND('Raw Data'!K1656-'Raw Data'!L1656&lt;4, 'Raw Data'!K1656&gt;'Raw Data'!L1656), 'Raw Data'!G1656, 0)</f>
        <v>0</v>
      </c>
      <c r="W1661">
        <f>SUM('Hidden Analysis'!S1662:T1662)</f>
        <v>0</v>
      </c>
      <c r="X1661">
        <f>SUM('Hidden Analysis'!U1662:V1662)</f>
        <v>0</v>
      </c>
    </row>
    <row r="1662" spans="1:24" x14ac:dyDescent="0.3">
      <c r="A1662" s="2">
        <f>'Raw Data'!M1657</f>
        <v>0</v>
      </c>
      <c r="B1662">
        <f>IF('Raw Data'!L1657&gt;'Raw Data'!K1657, 'Raw Data'!F1657, 0)</f>
        <v>0</v>
      </c>
      <c r="C1662">
        <f>IF('Raw Data'!K1657&gt;'Raw Data'!L1657, 'Raw Data'!C1657, 0)</f>
        <v>0</v>
      </c>
      <c r="D1662">
        <f t="shared" si="54"/>
        <v>0</v>
      </c>
      <c r="E1662">
        <f>SUM('Hidden Analysis'!A1663:B1663)</f>
        <v>0</v>
      </c>
      <c r="F1662">
        <f>SUM('Hidden Analysis'!C1663:D1663)</f>
        <v>0</v>
      </c>
      <c r="G1662">
        <f>IF(AND('Raw Data'!F1657&lt;'Raw Data'!C1657, 'Raw Data'!L1657&gt;'Raw Data'!K1657), 'Raw Data'!F1657, 0)</f>
        <v>0</v>
      </c>
      <c r="H1662">
        <f>IF(AND('Raw Data'!F1657&gt;'Raw Data'!C1657, 'Raw Data'!L1657&lt;'Raw Data'!K1657), 'Raw Data'!C1657, 0)</f>
        <v>0</v>
      </c>
      <c r="I1662">
        <f t="shared" si="55"/>
        <v>0</v>
      </c>
      <c r="J1662">
        <f>IF(AND('Raw Data'!F1657&gt;'Raw Data'!C1657, 'Raw Data'!L1657&gt;'Raw Data'!K1657), 'Raw Data'!F1657, 0)</f>
        <v>0</v>
      </c>
      <c r="K1662">
        <f>IF(AND('Raw Data'!F1657&lt;'Raw Data'!C1657, 'Raw Data'!L1657&lt;'Raw Data'!K1657), 'Raw Data'!C1657, 0)</f>
        <v>0</v>
      </c>
      <c r="L1662">
        <f>IF('Raw Data'!L1657-'Raw Data'!K1657&gt;3, 'Raw Data'!J1657, 0)</f>
        <v>0</v>
      </c>
      <c r="M1662">
        <f>IF('Raw Data'!K1657-'Raw Data'!L1657&gt;3, 'Raw Data'!I1657, 0)</f>
        <v>0</v>
      </c>
      <c r="N1662">
        <f>IF('Raw Data'!L1657-'Raw Data'!K1657&gt;3, 'Raw Data'!J1657, IF('Raw Data'!K1657-'Raw Data'!L1657&gt;3, 'Raw Data'!I1657, 0))</f>
        <v>0</v>
      </c>
      <c r="O1662">
        <f>IF(ISBLANK('Raw Data'!L1657), 0, IF(ABS('Raw Data'!L1657-'Raw Data'!K1657)&lt;4, 'Raw Data'!H1657, IF(ABS('Raw Data'!K1657-'Raw Data'!L1657)&lt;4, 'Raw Data'!G1657, 0)))</f>
        <v>0</v>
      </c>
      <c r="P1662">
        <f>SUM('Hidden Analysis'!E1663:H1663)</f>
        <v>0</v>
      </c>
      <c r="Q1662">
        <f>SUM('Hidden Analysis'!I1663:L1663)</f>
        <v>0</v>
      </c>
      <c r="R1662">
        <f>SUM('Hidden Analysis'!M1663:P1663)</f>
        <v>0</v>
      </c>
      <c r="S1662">
        <f>SUM('Hidden Analysis'!Q1663:R1663)</f>
        <v>0</v>
      </c>
      <c r="T1662">
        <f>IF(AND('Raw Data'!F1657&lt;1.5, 'Raw Data'!L1657&gt;'Raw Data'!K1657, 'Raw Data'!L1657-'Raw Data'!K1657&gt;3), 'Raw Data'!F1657, 0)</f>
        <v>0</v>
      </c>
      <c r="U1662">
        <f>IF(AND('Raw Data'!L1657-'Raw Data'!K1657&lt;4, 'Raw Data'!L1657&gt;'Raw Data'!K1657), 'Raw Data'!H1657, 0)</f>
        <v>0</v>
      </c>
      <c r="V1662">
        <f>IF(AND('Raw Data'!K1657-'Raw Data'!L1657&lt;4, 'Raw Data'!K1657&gt;'Raw Data'!L1657), 'Raw Data'!G1657, 0)</f>
        <v>0</v>
      </c>
      <c r="W1662">
        <f>SUM('Hidden Analysis'!S1663:T1663)</f>
        <v>0</v>
      </c>
      <c r="X1662">
        <f>SUM('Hidden Analysis'!U1663:V1663)</f>
        <v>0</v>
      </c>
    </row>
    <row r="1663" spans="1:24" x14ac:dyDescent="0.3">
      <c r="A1663" s="2">
        <f>'Raw Data'!M1658</f>
        <v>0</v>
      </c>
      <c r="B1663">
        <f>IF('Raw Data'!L1658&gt;'Raw Data'!K1658, 'Raw Data'!F1658, 0)</f>
        <v>0</v>
      </c>
      <c r="C1663">
        <f>IF('Raw Data'!K1658&gt;'Raw Data'!L1658, 'Raw Data'!C1658, 0)</f>
        <v>0</v>
      </c>
      <c r="D1663">
        <f t="shared" si="54"/>
        <v>0</v>
      </c>
      <c r="E1663">
        <f>SUM('Hidden Analysis'!A1664:B1664)</f>
        <v>0</v>
      </c>
      <c r="F1663">
        <f>SUM('Hidden Analysis'!C1664:D1664)</f>
        <v>0</v>
      </c>
      <c r="G1663">
        <f>IF(AND('Raw Data'!F1658&lt;'Raw Data'!C1658, 'Raw Data'!L1658&gt;'Raw Data'!K1658), 'Raw Data'!F1658, 0)</f>
        <v>0</v>
      </c>
      <c r="H1663">
        <f>IF(AND('Raw Data'!F1658&gt;'Raw Data'!C1658, 'Raw Data'!L1658&lt;'Raw Data'!K1658), 'Raw Data'!C1658, 0)</f>
        <v>0</v>
      </c>
      <c r="I1663">
        <f t="shared" si="55"/>
        <v>0</v>
      </c>
      <c r="J1663">
        <f>IF(AND('Raw Data'!F1658&gt;'Raw Data'!C1658, 'Raw Data'!L1658&gt;'Raw Data'!K1658), 'Raw Data'!F1658, 0)</f>
        <v>0</v>
      </c>
      <c r="K1663">
        <f>IF(AND('Raw Data'!F1658&lt;'Raw Data'!C1658, 'Raw Data'!L1658&lt;'Raw Data'!K1658), 'Raw Data'!C1658, 0)</f>
        <v>0</v>
      </c>
      <c r="L1663">
        <f>IF('Raw Data'!L1658-'Raw Data'!K1658&gt;3, 'Raw Data'!J1658, 0)</f>
        <v>0</v>
      </c>
      <c r="M1663">
        <f>IF('Raw Data'!K1658-'Raw Data'!L1658&gt;3, 'Raw Data'!I1658, 0)</f>
        <v>0</v>
      </c>
      <c r="N1663">
        <f>IF('Raw Data'!L1658-'Raw Data'!K1658&gt;3, 'Raw Data'!J1658, IF('Raw Data'!K1658-'Raw Data'!L1658&gt;3, 'Raw Data'!I1658, 0))</f>
        <v>0</v>
      </c>
      <c r="O1663">
        <f>IF(ISBLANK('Raw Data'!L1658), 0, IF(ABS('Raw Data'!L1658-'Raw Data'!K1658)&lt;4, 'Raw Data'!H1658, IF(ABS('Raw Data'!K1658-'Raw Data'!L1658)&lt;4, 'Raw Data'!G1658, 0)))</f>
        <v>0</v>
      </c>
      <c r="P1663">
        <f>SUM('Hidden Analysis'!E1664:H1664)</f>
        <v>0</v>
      </c>
      <c r="Q1663">
        <f>SUM('Hidden Analysis'!I1664:L1664)</f>
        <v>0</v>
      </c>
      <c r="R1663">
        <f>SUM('Hidden Analysis'!M1664:P1664)</f>
        <v>0</v>
      </c>
      <c r="S1663">
        <f>SUM('Hidden Analysis'!Q1664:R1664)</f>
        <v>0</v>
      </c>
      <c r="T1663">
        <f>IF(AND('Raw Data'!F1658&lt;1.5, 'Raw Data'!L1658&gt;'Raw Data'!K1658, 'Raw Data'!L1658-'Raw Data'!K1658&gt;3), 'Raw Data'!F1658, 0)</f>
        <v>0</v>
      </c>
      <c r="U1663">
        <f>IF(AND('Raw Data'!L1658-'Raw Data'!K1658&lt;4, 'Raw Data'!L1658&gt;'Raw Data'!K1658), 'Raw Data'!H1658, 0)</f>
        <v>0</v>
      </c>
      <c r="V1663">
        <f>IF(AND('Raw Data'!K1658-'Raw Data'!L1658&lt;4, 'Raw Data'!K1658&gt;'Raw Data'!L1658), 'Raw Data'!G1658, 0)</f>
        <v>0</v>
      </c>
      <c r="W1663">
        <f>SUM('Hidden Analysis'!S1664:T1664)</f>
        <v>0</v>
      </c>
      <c r="X1663">
        <f>SUM('Hidden Analysis'!U1664:V1664)</f>
        <v>0</v>
      </c>
    </row>
    <row r="1664" spans="1:24" x14ac:dyDescent="0.3">
      <c r="A1664" s="2">
        <f>'Raw Data'!M1659</f>
        <v>0</v>
      </c>
      <c r="B1664">
        <f>IF('Raw Data'!L1659&gt;'Raw Data'!K1659, 'Raw Data'!F1659, 0)</f>
        <v>0</v>
      </c>
      <c r="C1664">
        <f>IF('Raw Data'!K1659&gt;'Raw Data'!L1659, 'Raw Data'!C1659, 0)</f>
        <v>0</v>
      </c>
      <c r="D1664">
        <f t="shared" si="54"/>
        <v>0</v>
      </c>
      <c r="E1664">
        <f>SUM('Hidden Analysis'!A1665:B1665)</f>
        <v>0</v>
      </c>
      <c r="F1664">
        <f>SUM('Hidden Analysis'!C1665:D1665)</f>
        <v>0</v>
      </c>
      <c r="G1664">
        <f>IF(AND('Raw Data'!F1659&lt;'Raw Data'!C1659, 'Raw Data'!L1659&gt;'Raw Data'!K1659), 'Raw Data'!F1659, 0)</f>
        <v>0</v>
      </c>
      <c r="H1664">
        <f>IF(AND('Raw Data'!F1659&gt;'Raw Data'!C1659, 'Raw Data'!L1659&lt;'Raw Data'!K1659), 'Raw Data'!C1659, 0)</f>
        <v>0</v>
      </c>
      <c r="I1664">
        <f t="shared" si="55"/>
        <v>0</v>
      </c>
      <c r="J1664">
        <f>IF(AND('Raw Data'!F1659&gt;'Raw Data'!C1659, 'Raw Data'!L1659&gt;'Raw Data'!K1659), 'Raw Data'!F1659, 0)</f>
        <v>0</v>
      </c>
      <c r="K1664">
        <f>IF(AND('Raw Data'!F1659&lt;'Raw Data'!C1659, 'Raw Data'!L1659&lt;'Raw Data'!K1659), 'Raw Data'!C1659, 0)</f>
        <v>0</v>
      </c>
      <c r="L1664">
        <f>IF('Raw Data'!L1659-'Raw Data'!K1659&gt;3, 'Raw Data'!J1659, 0)</f>
        <v>0</v>
      </c>
      <c r="M1664">
        <f>IF('Raw Data'!K1659-'Raw Data'!L1659&gt;3, 'Raw Data'!I1659, 0)</f>
        <v>0</v>
      </c>
      <c r="N1664">
        <f>IF('Raw Data'!L1659-'Raw Data'!K1659&gt;3, 'Raw Data'!J1659, IF('Raw Data'!K1659-'Raw Data'!L1659&gt;3, 'Raw Data'!I1659, 0))</f>
        <v>0</v>
      </c>
      <c r="O1664">
        <f>IF(ISBLANK('Raw Data'!L1659), 0, IF(ABS('Raw Data'!L1659-'Raw Data'!K1659)&lt;4, 'Raw Data'!H1659, IF(ABS('Raw Data'!K1659-'Raw Data'!L1659)&lt;4, 'Raw Data'!G1659, 0)))</f>
        <v>0</v>
      </c>
      <c r="P1664">
        <f>SUM('Hidden Analysis'!E1665:H1665)</f>
        <v>0</v>
      </c>
      <c r="Q1664">
        <f>SUM('Hidden Analysis'!I1665:L1665)</f>
        <v>0</v>
      </c>
      <c r="R1664">
        <f>SUM('Hidden Analysis'!M1665:P1665)</f>
        <v>0</v>
      </c>
      <c r="S1664">
        <f>SUM('Hidden Analysis'!Q1665:R1665)</f>
        <v>0</v>
      </c>
      <c r="T1664">
        <f>IF(AND('Raw Data'!F1659&lt;1.5, 'Raw Data'!L1659&gt;'Raw Data'!K1659, 'Raw Data'!L1659-'Raw Data'!K1659&gt;3), 'Raw Data'!F1659, 0)</f>
        <v>0</v>
      </c>
      <c r="U1664">
        <f>IF(AND('Raw Data'!L1659-'Raw Data'!K1659&lt;4, 'Raw Data'!L1659&gt;'Raw Data'!K1659), 'Raw Data'!H1659, 0)</f>
        <v>0</v>
      </c>
      <c r="V1664">
        <f>IF(AND('Raw Data'!K1659-'Raw Data'!L1659&lt;4, 'Raw Data'!K1659&gt;'Raw Data'!L1659), 'Raw Data'!G1659, 0)</f>
        <v>0</v>
      </c>
      <c r="W1664">
        <f>SUM('Hidden Analysis'!S1665:T1665)</f>
        <v>0</v>
      </c>
      <c r="X1664">
        <f>SUM('Hidden Analysis'!U1665:V1665)</f>
        <v>0</v>
      </c>
    </row>
    <row r="1665" spans="1:24" x14ac:dyDescent="0.3">
      <c r="A1665" s="2">
        <f>'Raw Data'!M1660</f>
        <v>0</v>
      </c>
      <c r="B1665">
        <f>IF('Raw Data'!L1660&gt;'Raw Data'!K1660, 'Raw Data'!F1660, 0)</f>
        <v>0</v>
      </c>
      <c r="C1665">
        <f>IF('Raw Data'!K1660&gt;'Raw Data'!L1660, 'Raw Data'!C1660, 0)</f>
        <v>0</v>
      </c>
      <c r="D1665">
        <f t="shared" si="54"/>
        <v>0</v>
      </c>
      <c r="E1665">
        <f>SUM('Hidden Analysis'!A1666:B1666)</f>
        <v>0</v>
      </c>
      <c r="F1665">
        <f>SUM('Hidden Analysis'!C1666:D1666)</f>
        <v>0</v>
      </c>
      <c r="G1665">
        <f>IF(AND('Raw Data'!F1660&lt;'Raw Data'!C1660, 'Raw Data'!L1660&gt;'Raw Data'!K1660), 'Raw Data'!F1660, 0)</f>
        <v>0</v>
      </c>
      <c r="H1665">
        <f>IF(AND('Raw Data'!F1660&gt;'Raw Data'!C1660, 'Raw Data'!L1660&lt;'Raw Data'!K1660), 'Raw Data'!C1660, 0)</f>
        <v>0</v>
      </c>
      <c r="I1665">
        <f t="shared" si="55"/>
        <v>0</v>
      </c>
      <c r="J1665">
        <f>IF(AND('Raw Data'!F1660&gt;'Raw Data'!C1660, 'Raw Data'!L1660&gt;'Raw Data'!K1660), 'Raw Data'!F1660, 0)</f>
        <v>0</v>
      </c>
      <c r="K1665">
        <f>IF(AND('Raw Data'!F1660&lt;'Raw Data'!C1660, 'Raw Data'!L1660&lt;'Raw Data'!K1660), 'Raw Data'!C1660, 0)</f>
        <v>0</v>
      </c>
      <c r="L1665">
        <f>IF('Raw Data'!L1660-'Raw Data'!K1660&gt;3, 'Raw Data'!J1660, 0)</f>
        <v>0</v>
      </c>
      <c r="M1665">
        <f>IF('Raw Data'!K1660-'Raw Data'!L1660&gt;3, 'Raw Data'!I1660, 0)</f>
        <v>0</v>
      </c>
      <c r="N1665">
        <f>IF('Raw Data'!L1660-'Raw Data'!K1660&gt;3, 'Raw Data'!J1660, IF('Raw Data'!K1660-'Raw Data'!L1660&gt;3, 'Raw Data'!I1660, 0))</f>
        <v>0</v>
      </c>
      <c r="O1665">
        <f>IF(ISBLANK('Raw Data'!L1660), 0, IF(ABS('Raw Data'!L1660-'Raw Data'!K1660)&lt;4, 'Raw Data'!H1660, IF(ABS('Raw Data'!K1660-'Raw Data'!L1660)&lt;4, 'Raw Data'!G1660, 0)))</f>
        <v>0</v>
      </c>
      <c r="P1665">
        <f>SUM('Hidden Analysis'!E1666:H1666)</f>
        <v>0</v>
      </c>
      <c r="Q1665">
        <f>SUM('Hidden Analysis'!I1666:L1666)</f>
        <v>0</v>
      </c>
      <c r="R1665">
        <f>SUM('Hidden Analysis'!M1666:P1666)</f>
        <v>0</v>
      </c>
      <c r="S1665">
        <f>SUM('Hidden Analysis'!Q1666:R1666)</f>
        <v>0</v>
      </c>
      <c r="T1665">
        <f>IF(AND('Raw Data'!F1660&lt;1.5, 'Raw Data'!L1660&gt;'Raw Data'!K1660, 'Raw Data'!L1660-'Raw Data'!K1660&gt;3), 'Raw Data'!F1660, 0)</f>
        <v>0</v>
      </c>
      <c r="U1665">
        <f>IF(AND('Raw Data'!L1660-'Raw Data'!K1660&lt;4, 'Raw Data'!L1660&gt;'Raw Data'!K1660), 'Raw Data'!H1660, 0)</f>
        <v>0</v>
      </c>
      <c r="V1665">
        <f>IF(AND('Raw Data'!K1660-'Raw Data'!L1660&lt;4, 'Raw Data'!K1660&gt;'Raw Data'!L1660), 'Raw Data'!G1660, 0)</f>
        <v>0</v>
      </c>
      <c r="W1665">
        <f>SUM('Hidden Analysis'!S1666:T1666)</f>
        <v>0</v>
      </c>
      <c r="X1665">
        <f>SUM('Hidden Analysis'!U1666:V1666)</f>
        <v>0</v>
      </c>
    </row>
    <row r="1666" spans="1:24" x14ac:dyDescent="0.3">
      <c r="A1666" s="2">
        <f>'Raw Data'!M1661</f>
        <v>0</v>
      </c>
      <c r="B1666">
        <f>IF('Raw Data'!L1661&gt;'Raw Data'!K1661, 'Raw Data'!F1661, 0)</f>
        <v>0</v>
      </c>
      <c r="C1666">
        <f>IF('Raw Data'!K1661&gt;'Raw Data'!L1661, 'Raw Data'!C1661, 0)</f>
        <v>0</v>
      </c>
      <c r="D1666">
        <f t="shared" si="54"/>
        <v>0</v>
      </c>
      <c r="E1666">
        <f>SUM('Hidden Analysis'!A1667:B1667)</f>
        <v>0</v>
      </c>
      <c r="F1666">
        <f>SUM('Hidden Analysis'!C1667:D1667)</f>
        <v>0</v>
      </c>
      <c r="G1666">
        <f>IF(AND('Raw Data'!F1661&lt;'Raw Data'!C1661, 'Raw Data'!L1661&gt;'Raw Data'!K1661), 'Raw Data'!F1661, 0)</f>
        <v>0</v>
      </c>
      <c r="H1666">
        <f>IF(AND('Raw Data'!F1661&gt;'Raw Data'!C1661, 'Raw Data'!L1661&lt;'Raw Data'!K1661), 'Raw Data'!C1661, 0)</f>
        <v>0</v>
      </c>
      <c r="I1666">
        <f t="shared" si="55"/>
        <v>0</v>
      </c>
      <c r="J1666">
        <f>IF(AND('Raw Data'!F1661&gt;'Raw Data'!C1661, 'Raw Data'!L1661&gt;'Raw Data'!K1661), 'Raw Data'!F1661, 0)</f>
        <v>0</v>
      </c>
      <c r="K1666">
        <f>IF(AND('Raw Data'!F1661&lt;'Raw Data'!C1661, 'Raw Data'!L1661&lt;'Raw Data'!K1661), 'Raw Data'!C1661, 0)</f>
        <v>0</v>
      </c>
      <c r="L1666">
        <f>IF('Raw Data'!L1661-'Raw Data'!K1661&gt;3, 'Raw Data'!J1661, 0)</f>
        <v>0</v>
      </c>
      <c r="M1666">
        <f>IF('Raw Data'!K1661-'Raw Data'!L1661&gt;3, 'Raw Data'!I1661, 0)</f>
        <v>0</v>
      </c>
      <c r="N1666">
        <f>IF('Raw Data'!L1661-'Raw Data'!K1661&gt;3, 'Raw Data'!J1661, IF('Raw Data'!K1661-'Raw Data'!L1661&gt;3, 'Raw Data'!I1661, 0))</f>
        <v>0</v>
      </c>
      <c r="O1666">
        <f>IF(ISBLANK('Raw Data'!L1661), 0, IF(ABS('Raw Data'!L1661-'Raw Data'!K1661)&lt;4, 'Raw Data'!H1661, IF(ABS('Raw Data'!K1661-'Raw Data'!L1661)&lt;4, 'Raw Data'!G1661, 0)))</f>
        <v>0</v>
      </c>
      <c r="P1666">
        <f>SUM('Hidden Analysis'!E1667:H1667)</f>
        <v>0</v>
      </c>
      <c r="Q1666">
        <f>SUM('Hidden Analysis'!I1667:L1667)</f>
        <v>0</v>
      </c>
      <c r="R1666">
        <f>SUM('Hidden Analysis'!M1667:P1667)</f>
        <v>0</v>
      </c>
      <c r="S1666">
        <f>SUM('Hidden Analysis'!Q1667:R1667)</f>
        <v>0</v>
      </c>
      <c r="T1666">
        <f>IF(AND('Raw Data'!F1661&lt;1.5, 'Raw Data'!L1661&gt;'Raw Data'!K1661, 'Raw Data'!L1661-'Raw Data'!K1661&gt;3), 'Raw Data'!F1661, 0)</f>
        <v>0</v>
      </c>
      <c r="U1666">
        <f>IF(AND('Raw Data'!L1661-'Raw Data'!K1661&lt;4, 'Raw Data'!L1661&gt;'Raw Data'!K1661), 'Raw Data'!H1661, 0)</f>
        <v>0</v>
      </c>
      <c r="V1666">
        <f>IF(AND('Raw Data'!K1661-'Raw Data'!L1661&lt;4, 'Raw Data'!K1661&gt;'Raw Data'!L1661), 'Raw Data'!G1661, 0)</f>
        <v>0</v>
      </c>
      <c r="W1666">
        <f>SUM('Hidden Analysis'!S1667:T1667)</f>
        <v>0</v>
      </c>
      <c r="X1666">
        <f>SUM('Hidden Analysis'!U1667:V1667)</f>
        <v>0</v>
      </c>
    </row>
    <row r="1667" spans="1:24" x14ac:dyDescent="0.3">
      <c r="A1667" s="2">
        <f>'Raw Data'!M1662</f>
        <v>0</v>
      </c>
      <c r="B1667">
        <f>IF('Raw Data'!L1662&gt;'Raw Data'!K1662, 'Raw Data'!F1662, 0)</f>
        <v>0</v>
      </c>
      <c r="C1667">
        <f>IF('Raw Data'!K1662&gt;'Raw Data'!L1662, 'Raw Data'!C1662, 0)</f>
        <v>0</v>
      </c>
      <c r="D1667">
        <f t="shared" si="54"/>
        <v>0</v>
      </c>
      <c r="E1667">
        <f>SUM('Hidden Analysis'!A1668:B1668)</f>
        <v>0</v>
      </c>
      <c r="F1667">
        <f>SUM('Hidden Analysis'!C1668:D1668)</f>
        <v>0</v>
      </c>
      <c r="G1667">
        <f>IF(AND('Raw Data'!F1662&lt;'Raw Data'!C1662, 'Raw Data'!L1662&gt;'Raw Data'!K1662), 'Raw Data'!F1662, 0)</f>
        <v>0</v>
      </c>
      <c r="H1667">
        <f>IF(AND('Raw Data'!F1662&gt;'Raw Data'!C1662, 'Raw Data'!L1662&lt;'Raw Data'!K1662), 'Raw Data'!C1662, 0)</f>
        <v>0</v>
      </c>
      <c r="I1667">
        <f t="shared" si="55"/>
        <v>0</v>
      </c>
      <c r="J1667">
        <f>IF(AND('Raw Data'!F1662&gt;'Raw Data'!C1662, 'Raw Data'!L1662&gt;'Raw Data'!K1662), 'Raw Data'!F1662, 0)</f>
        <v>0</v>
      </c>
      <c r="K1667">
        <f>IF(AND('Raw Data'!F1662&lt;'Raw Data'!C1662, 'Raw Data'!L1662&lt;'Raw Data'!K1662), 'Raw Data'!C1662, 0)</f>
        <v>0</v>
      </c>
      <c r="L1667">
        <f>IF('Raw Data'!L1662-'Raw Data'!K1662&gt;3, 'Raw Data'!J1662, 0)</f>
        <v>0</v>
      </c>
      <c r="M1667">
        <f>IF('Raw Data'!K1662-'Raw Data'!L1662&gt;3, 'Raw Data'!I1662, 0)</f>
        <v>0</v>
      </c>
      <c r="N1667">
        <f>IF('Raw Data'!L1662-'Raw Data'!K1662&gt;3, 'Raw Data'!J1662, IF('Raw Data'!K1662-'Raw Data'!L1662&gt;3, 'Raw Data'!I1662, 0))</f>
        <v>0</v>
      </c>
      <c r="O1667">
        <f>IF(ISBLANK('Raw Data'!L1662), 0, IF(ABS('Raw Data'!L1662-'Raw Data'!K1662)&lt;4, 'Raw Data'!H1662, IF(ABS('Raw Data'!K1662-'Raw Data'!L1662)&lt;4, 'Raw Data'!G1662, 0)))</f>
        <v>0</v>
      </c>
      <c r="P1667">
        <f>SUM('Hidden Analysis'!E1668:H1668)</f>
        <v>0</v>
      </c>
      <c r="Q1667">
        <f>SUM('Hidden Analysis'!I1668:L1668)</f>
        <v>0</v>
      </c>
      <c r="R1667">
        <f>SUM('Hidden Analysis'!M1668:P1668)</f>
        <v>0</v>
      </c>
      <c r="S1667">
        <f>SUM('Hidden Analysis'!Q1668:R1668)</f>
        <v>0</v>
      </c>
      <c r="T1667">
        <f>IF(AND('Raw Data'!F1662&lt;1.5, 'Raw Data'!L1662&gt;'Raw Data'!K1662, 'Raw Data'!L1662-'Raw Data'!K1662&gt;3), 'Raw Data'!F1662, 0)</f>
        <v>0</v>
      </c>
      <c r="U1667">
        <f>IF(AND('Raw Data'!L1662-'Raw Data'!K1662&lt;4, 'Raw Data'!L1662&gt;'Raw Data'!K1662), 'Raw Data'!H1662, 0)</f>
        <v>0</v>
      </c>
      <c r="V1667">
        <f>IF(AND('Raw Data'!K1662-'Raw Data'!L1662&lt;4, 'Raw Data'!K1662&gt;'Raw Data'!L1662), 'Raw Data'!G1662, 0)</f>
        <v>0</v>
      </c>
      <c r="W1667">
        <f>SUM('Hidden Analysis'!S1668:T1668)</f>
        <v>0</v>
      </c>
      <c r="X1667">
        <f>SUM('Hidden Analysis'!U1668:V1668)</f>
        <v>0</v>
      </c>
    </row>
    <row r="1668" spans="1:24" x14ac:dyDescent="0.3">
      <c r="A1668" s="2">
        <f>'Raw Data'!M1663</f>
        <v>0</v>
      </c>
      <c r="B1668">
        <f>IF('Raw Data'!L1663&gt;'Raw Data'!K1663, 'Raw Data'!F1663, 0)</f>
        <v>0</v>
      </c>
      <c r="C1668">
        <f>IF('Raw Data'!K1663&gt;'Raw Data'!L1663, 'Raw Data'!C1663, 0)</f>
        <v>0</v>
      </c>
      <c r="D1668">
        <f t="shared" si="54"/>
        <v>0</v>
      </c>
      <c r="E1668">
        <f>SUM('Hidden Analysis'!A1669:B1669)</f>
        <v>0</v>
      </c>
      <c r="F1668">
        <f>SUM('Hidden Analysis'!C1669:D1669)</f>
        <v>0</v>
      </c>
      <c r="G1668">
        <f>IF(AND('Raw Data'!F1663&lt;'Raw Data'!C1663, 'Raw Data'!L1663&gt;'Raw Data'!K1663), 'Raw Data'!F1663, 0)</f>
        <v>0</v>
      </c>
      <c r="H1668">
        <f>IF(AND('Raw Data'!F1663&gt;'Raw Data'!C1663, 'Raw Data'!L1663&lt;'Raw Data'!K1663), 'Raw Data'!C1663, 0)</f>
        <v>0</v>
      </c>
      <c r="I1668">
        <f t="shared" si="55"/>
        <v>0</v>
      </c>
      <c r="J1668">
        <f>IF(AND('Raw Data'!F1663&gt;'Raw Data'!C1663, 'Raw Data'!L1663&gt;'Raw Data'!K1663), 'Raw Data'!F1663, 0)</f>
        <v>0</v>
      </c>
      <c r="K1668">
        <f>IF(AND('Raw Data'!F1663&lt;'Raw Data'!C1663, 'Raw Data'!L1663&lt;'Raw Data'!K1663), 'Raw Data'!C1663, 0)</f>
        <v>0</v>
      </c>
      <c r="L1668">
        <f>IF('Raw Data'!L1663-'Raw Data'!K1663&gt;3, 'Raw Data'!J1663, 0)</f>
        <v>0</v>
      </c>
      <c r="M1668">
        <f>IF('Raw Data'!K1663-'Raw Data'!L1663&gt;3, 'Raw Data'!I1663, 0)</f>
        <v>0</v>
      </c>
      <c r="N1668">
        <f>IF('Raw Data'!L1663-'Raw Data'!K1663&gt;3, 'Raw Data'!J1663, IF('Raw Data'!K1663-'Raw Data'!L1663&gt;3, 'Raw Data'!I1663, 0))</f>
        <v>0</v>
      </c>
      <c r="O1668">
        <f>IF(ISBLANK('Raw Data'!L1663), 0, IF(ABS('Raw Data'!L1663-'Raw Data'!K1663)&lt;4, 'Raw Data'!H1663, IF(ABS('Raw Data'!K1663-'Raw Data'!L1663)&lt;4, 'Raw Data'!G1663, 0)))</f>
        <v>0</v>
      </c>
      <c r="P1668">
        <f>SUM('Hidden Analysis'!E1669:H1669)</f>
        <v>0</v>
      </c>
      <c r="Q1668">
        <f>SUM('Hidden Analysis'!I1669:L1669)</f>
        <v>0</v>
      </c>
      <c r="R1668">
        <f>SUM('Hidden Analysis'!M1669:P1669)</f>
        <v>0</v>
      </c>
      <c r="S1668">
        <f>SUM('Hidden Analysis'!Q1669:R1669)</f>
        <v>0</v>
      </c>
      <c r="T1668">
        <f>IF(AND('Raw Data'!F1663&lt;1.5, 'Raw Data'!L1663&gt;'Raw Data'!K1663, 'Raw Data'!L1663-'Raw Data'!K1663&gt;3), 'Raw Data'!F1663, 0)</f>
        <v>0</v>
      </c>
      <c r="U1668">
        <f>IF(AND('Raw Data'!L1663-'Raw Data'!K1663&lt;4, 'Raw Data'!L1663&gt;'Raw Data'!K1663), 'Raw Data'!H1663, 0)</f>
        <v>0</v>
      </c>
      <c r="V1668">
        <f>IF(AND('Raw Data'!K1663-'Raw Data'!L1663&lt;4, 'Raw Data'!K1663&gt;'Raw Data'!L1663), 'Raw Data'!G1663, 0)</f>
        <v>0</v>
      </c>
      <c r="W1668">
        <f>SUM('Hidden Analysis'!S1669:T1669)</f>
        <v>0</v>
      </c>
      <c r="X1668">
        <f>SUM('Hidden Analysis'!U1669:V1669)</f>
        <v>0</v>
      </c>
    </row>
    <row r="1669" spans="1:24" x14ac:dyDescent="0.3">
      <c r="A1669" s="2">
        <f>'Raw Data'!M1664</f>
        <v>0</v>
      </c>
      <c r="B1669">
        <f>IF('Raw Data'!L1664&gt;'Raw Data'!K1664, 'Raw Data'!F1664, 0)</f>
        <v>0</v>
      </c>
      <c r="C1669">
        <f>IF('Raw Data'!K1664&gt;'Raw Data'!L1664, 'Raw Data'!C1664, 0)</f>
        <v>0</v>
      </c>
      <c r="D1669">
        <f t="shared" si="54"/>
        <v>0</v>
      </c>
      <c r="E1669">
        <f>SUM('Hidden Analysis'!A1670:B1670)</f>
        <v>0</v>
      </c>
      <c r="F1669">
        <f>SUM('Hidden Analysis'!C1670:D1670)</f>
        <v>0</v>
      </c>
      <c r="G1669">
        <f>IF(AND('Raw Data'!F1664&lt;'Raw Data'!C1664, 'Raw Data'!L1664&gt;'Raw Data'!K1664), 'Raw Data'!F1664, 0)</f>
        <v>0</v>
      </c>
      <c r="H1669">
        <f>IF(AND('Raw Data'!F1664&gt;'Raw Data'!C1664, 'Raw Data'!L1664&lt;'Raw Data'!K1664), 'Raw Data'!C1664, 0)</f>
        <v>0</v>
      </c>
      <c r="I1669">
        <f t="shared" si="55"/>
        <v>0</v>
      </c>
      <c r="J1669">
        <f>IF(AND('Raw Data'!F1664&gt;'Raw Data'!C1664, 'Raw Data'!L1664&gt;'Raw Data'!K1664), 'Raw Data'!F1664, 0)</f>
        <v>0</v>
      </c>
      <c r="K1669">
        <f>IF(AND('Raw Data'!F1664&lt;'Raw Data'!C1664, 'Raw Data'!L1664&lt;'Raw Data'!K1664), 'Raw Data'!C1664, 0)</f>
        <v>0</v>
      </c>
      <c r="L1669">
        <f>IF('Raw Data'!L1664-'Raw Data'!K1664&gt;3, 'Raw Data'!J1664, 0)</f>
        <v>0</v>
      </c>
      <c r="M1669">
        <f>IF('Raw Data'!K1664-'Raw Data'!L1664&gt;3, 'Raw Data'!I1664, 0)</f>
        <v>0</v>
      </c>
      <c r="N1669">
        <f>IF('Raw Data'!L1664-'Raw Data'!K1664&gt;3, 'Raw Data'!J1664, IF('Raw Data'!K1664-'Raw Data'!L1664&gt;3, 'Raw Data'!I1664, 0))</f>
        <v>0</v>
      </c>
      <c r="O1669">
        <f>IF(ISBLANK('Raw Data'!L1664), 0, IF(ABS('Raw Data'!L1664-'Raw Data'!K1664)&lt;4, 'Raw Data'!H1664, IF(ABS('Raw Data'!K1664-'Raw Data'!L1664)&lt;4, 'Raw Data'!G1664, 0)))</f>
        <v>0</v>
      </c>
      <c r="P1669">
        <f>SUM('Hidden Analysis'!E1670:H1670)</f>
        <v>0</v>
      </c>
      <c r="Q1669">
        <f>SUM('Hidden Analysis'!I1670:L1670)</f>
        <v>0</v>
      </c>
      <c r="R1669">
        <f>SUM('Hidden Analysis'!M1670:P1670)</f>
        <v>0</v>
      </c>
      <c r="S1669">
        <f>SUM('Hidden Analysis'!Q1670:R1670)</f>
        <v>0</v>
      </c>
      <c r="T1669">
        <f>IF(AND('Raw Data'!F1664&lt;1.5, 'Raw Data'!L1664&gt;'Raw Data'!K1664, 'Raw Data'!L1664-'Raw Data'!K1664&gt;3), 'Raw Data'!F1664, 0)</f>
        <v>0</v>
      </c>
      <c r="U1669">
        <f>IF(AND('Raw Data'!L1664-'Raw Data'!K1664&lt;4, 'Raw Data'!L1664&gt;'Raw Data'!K1664), 'Raw Data'!H1664, 0)</f>
        <v>0</v>
      </c>
      <c r="V1669">
        <f>IF(AND('Raw Data'!K1664-'Raw Data'!L1664&lt;4, 'Raw Data'!K1664&gt;'Raw Data'!L1664), 'Raw Data'!G1664, 0)</f>
        <v>0</v>
      </c>
      <c r="W1669">
        <f>SUM('Hidden Analysis'!S1670:T1670)</f>
        <v>0</v>
      </c>
      <c r="X1669">
        <f>SUM('Hidden Analysis'!U1670:V1670)</f>
        <v>0</v>
      </c>
    </row>
    <row r="1670" spans="1:24" x14ac:dyDescent="0.3">
      <c r="A1670" s="2">
        <f>'Raw Data'!M1665</f>
        <v>0</v>
      </c>
      <c r="B1670">
        <f>IF('Raw Data'!L1665&gt;'Raw Data'!K1665, 'Raw Data'!F1665, 0)</f>
        <v>0</v>
      </c>
      <c r="C1670">
        <f>IF('Raw Data'!K1665&gt;'Raw Data'!L1665, 'Raw Data'!C1665, 0)</f>
        <v>0</v>
      </c>
      <c r="D1670">
        <f t="shared" si="54"/>
        <v>0</v>
      </c>
      <c r="E1670">
        <f>SUM('Hidden Analysis'!A1671:B1671)</f>
        <v>0</v>
      </c>
      <c r="F1670">
        <f>SUM('Hidden Analysis'!C1671:D1671)</f>
        <v>0</v>
      </c>
      <c r="G1670">
        <f>IF(AND('Raw Data'!F1665&lt;'Raw Data'!C1665, 'Raw Data'!L1665&gt;'Raw Data'!K1665), 'Raw Data'!F1665, 0)</f>
        <v>0</v>
      </c>
      <c r="H1670">
        <f>IF(AND('Raw Data'!F1665&gt;'Raw Data'!C1665, 'Raw Data'!L1665&lt;'Raw Data'!K1665), 'Raw Data'!C1665, 0)</f>
        <v>0</v>
      </c>
      <c r="I1670">
        <f t="shared" si="55"/>
        <v>0</v>
      </c>
      <c r="J1670">
        <f>IF(AND('Raw Data'!F1665&gt;'Raw Data'!C1665, 'Raw Data'!L1665&gt;'Raw Data'!K1665), 'Raw Data'!F1665, 0)</f>
        <v>0</v>
      </c>
      <c r="K1670">
        <f>IF(AND('Raw Data'!F1665&lt;'Raw Data'!C1665, 'Raw Data'!L1665&lt;'Raw Data'!K1665), 'Raw Data'!C1665, 0)</f>
        <v>0</v>
      </c>
      <c r="L1670">
        <f>IF('Raw Data'!L1665-'Raw Data'!K1665&gt;3, 'Raw Data'!J1665, 0)</f>
        <v>0</v>
      </c>
      <c r="M1670">
        <f>IF('Raw Data'!K1665-'Raw Data'!L1665&gt;3, 'Raw Data'!I1665, 0)</f>
        <v>0</v>
      </c>
      <c r="N1670">
        <f>IF('Raw Data'!L1665-'Raw Data'!K1665&gt;3, 'Raw Data'!J1665, IF('Raw Data'!K1665-'Raw Data'!L1665&gt;3, 'Raw Data'!I1665, 0))</f>
        <v>0</v>
      </c>
      <c r="O1670">
        <f>IF(ISBLANK('Raw Data'!L1665), 0, IF(ABS('Raw Data'!L1665-'Raw Data'!K1665)&lt;4, 'Raw Data'!H1665, IF(ABS('Raw Data'!K1665-'Raw Data'!L1665)&lt;4, 'Raw Data'!G1665, 0)))</f>
        <v>0</v>
      </c>
      <c r="P1670">
        <f>SUM('Hidden Analysis'!E1671:H1671)</f>
        <v>0</v>
      </c>
      <c r="Q1670">
        <f>SUM('Hidden Analysis'!I1671:L1671)</f>
        <v>0</v>
      </c>
      <c r="R1670">
        <f>SUM('Hidden Analysis'!M1671:P1671)</f>
        <v>0</v>
      </c>
      <c r="S1670">
        <f>SUM('Hidden Analysis'!Q1671:R1671)</f>
        <v>0</v>
      </c>
      <c r="T1670">
        <f>IF(AND('Raw Data'!F1665&lt;1.5, 'Raw Data'!L1665&gt;'Raw Data'!K1665, 'Raw Data'!L1665-'Raw Data'!K1665&gt;3), 'Raw Data'!F1665, 0)</f>
        <v>0</v>
      </c>
      <c r="U1670">
        <f>IF(AND('Raw Data'!L1665-'Raw Data'!K1665&lt;4, 'Raw Data'!L1665&gt;'Raw Data'!K1665), 'Raw Data'!H1665, 0)</f>
        <v>0</v>
      </c>
      <c r="V1670">
        <f>IF(AND('Raw Data'!K1665-'Raw Data'!L1665&lt;4, 'Raw Data'!K1665&gt;'Raw Data'!L1665), 'Raw Data'!G1665, 0)</f>
        <v>0</v>
      </c>
      <c r="W1670">
        <f>SUM('Hidden Analysis'!S1671:T1671)</f>
        <v>0</v>
      </c>
      <c r="X1670">
        <f>SUM('Hidden Analysis'!U1671:V1671)</f>
        <v>0</v>
      </c>
    </row>
    <row r="1671" spans="1:24" x14ac:dyDescent="0.3">
      <c r="A1671" s="2">
        <f>'Raw Data'!M1666</f>
        <v>0</v>
      </c>
      <c r="B1671">
        <f>IF('Raw Data'!L1666&gt;'Raw Data'!K1666, 'Raw Data'!F1666, 0)</f>
        <v>0</v>
      </c>
      <c r="C1671">
        <f>IF('Raw Data'!K1666&gt;'Raw Data'!L1666, 'Raw Data'!C1666, 0)</f>
        <v>0</v>
      </c>
      <c r="D1671">
        <f t="shared" ref="D1671:D1734" si="56">SUM(G1671:H1671)</f>
        <v>0</v>
      </c>
      <c r="E1671">
        <f>SUM('Hidden Analysis'!A1672:B1672)</f>
        <v>0</v>
      </c>
      <c r="F1671">
        <f>SUM('Hidden Analysis'!C1672:D1672)</f>
        <v>0</v>
      </c>
      <c r="G1671">
        <f>IF(AND('Raw Data'!F1666&lt;'Raw Data'!C1666, 'Raw Data'!L1666&gt;'Raw Data'!K1666), 'Raw Data'!F1666, 0)</f>
        <v>0</v>
      </c>
      <c r="H1671">
        <f>IF(AND('Raw Data'!F1666&gt;'Raw Data'!C1666, 'Raw Data'!L1666&lt;'Raw Data'!K1666), 'Raw Data'!C1666, 0)</f>
        <v>0</v>
      </c>
      <c r="I1671">
        <f t="shared" ref="I1671:I1734" si="57">SUM(J1671:K1671)</f>
        <v>0</v>
      </c>
      <c r="J1671">
        <f>IF(AND('Raw Data'!F1666&gt;'Raw Data'!C1666, 'Raw Data'!L1666&gt;'Raw Data'!K1666), 'Raw Data'!F1666, 0)</f>
        <v>0</v>
      </c>
      <c r="K1671">
        <f>IF(AND('Raw Data'!F1666&lt;'Raw Data'!C1666, 'Raw Data'!L1666&lt;'Raw Data'!K1666), 'Raw Data'!C1666, 0)</f>
        <v>0</v>
      </c>
      <c r="L1671">
        <f>IF('Raw Data'!L1666-'Raw Data'!K1666&gt;3, 'Raw Data'!J1666, 0)</f>
        <v>0</v>
      </c>
      <c r="M1671">
        <f>IF('Raw Data'!K1666-'Raw Data'!L1666&gt;3, 'Raw Data'!I1666, 0)</f>
        <v>0</v>
      </c>
      <c r="N1671">
        <f>IF('Raw Data'!L1666-'Raw Data'!K1666&gt;3, 'Raw Data'!J1666, IF('Raw Data'!K1666-'Raw Data'!L1666&gt;3, 'Raw Data'!I1666, 0))</f>
        <v>0</v>
      </c>
      <c r="O1671">
        <f>IF(ISBLANK('Raw Data'!L1666), 0, IF(ABS('Raw Data'!L1666-'Raw Data'!K1666)&lt;4, 'Raw Data'!H1666, IF(ABS('Raw Data'!K1666-'Raw Data'!L1666)&lt;4, 'Raw Data'!G1666, 0)))</f>
        <v>0</v>
      </c>
      <c r="P1671">
        <f>SUM('Hidden Analysis'!E1672:H1672)</f>
        <v>0</v>
      </c>
      <c r="Q1671">
        <f>SUM('Hidden Analysis'!I1672:L1672)</f>
        <v>0</v>
      </c>
      <c r="R1671">
        <f>SUM('Hidden Analysis'!M1672:P1672)</f>
        <v>0</v>
      </c>
      <c r="S1671">
        <f>SUM('Hidden Analysis'!Q1672:R1672)</f>
        <v>0</v>
      </c>
      <c r="T1671">
        <f>IF(AND('Raw Data'!F1666&lt;1.5, 'Raw Data'!L1666&gt;'Raw Data'!K1666, 'Raw Data'!L1666-'Raw Data'!K1666&gt;3), 'Raw Data'!F1666, 0)</f>
        <v>0</v>
      </c>
      <c r="U1671">
        <f>IF(AND('Raw Data'!L1666-'Raw Data'!K1666&lt;4, 'Raw Data'!L1666&gt;'Raw Data'!K1666), 'Raw Data'!H1666, 0)</f>
        <v>0</v>
      </c>
      <c r="V1671">
        <f>IF(AND('Raw Data'!K1666-'Raw Data'!L1666&lt;4, 'Raw Data'!K1666&gt;'Raw Data'!L1666), 'Raw Data'!G1666, 0)</f>
        <v>0</v>
      </c>
      <c r="W1671">
        <f>SUM('Hidden Analysis'!S1672:T1672)</f>
        <v>0</v>
      </c>
      <c r="X1671">
        <f>SUM('Hidden Analysis'!U1672:V1672)</f>
        <v>0</v>
      </c>
    </row>
    <row r="1672" spans="1:24" x14ac:dyDescent="0.3">
      <c r="A1672" s="2">
        <f>'Raw Data'!M1667</f>
        <v>0</v>
      </c>
      <c r="B1672">
        <f>IF('Raw Data'!L1667&gt;'Raw Data'!K1667, 'Raw Data'!F1667, 0)</f>
        <v>0</v>
      </c>
      <c r="C1672">
        <f>IF('Raw Data'!K1667&gt;'Raw Data'!L1667, 'Raw Data'!C1667, 0)</f>
        <v>0</v>
      </c>
      <c r="D1672">
        <f t="shared" si="56"/>
        <v>0</v>
      </c>
      <c r="E1672">
        <f>SUM('Hidden Analysis'!A1673:B1673)</f>
        <v>0</v>
      </c>
      <c r="F1672">
        <f>SUM('Hidden Analysis'!C1673:D1673)</f>
        <v>0</v>
      </c>
      <c r="G1672">
        <f>IF(AND('Raw Data'!F1667&lt;'Raw Data'!C1667, 'Raw Data'!L1667&gt;'Raw Data'!K1667), 'Raw Data'!F1667, 0)</f>
        <v>0</v>
      </c>
      <c r="H1672">
        <f>IF(AND('Raw Data'!F1667&gt;'Raw Data'!C1667, 'Raw Data'!L1667&lt;'Raw Data'!K1667), 'Raw Data'!C1667, 0)</f>
        <v>0</v>
      </c>
      <c r="I1672">
        <f t="shared" si="57"/>
        <v>0</v>
      </c>
      <c r="J1672">
        <f>IF(AND('Raw Data'!F1667&gt;'Raw Data'!C1667, 'Raw Data'!L1667&gt;'Raw Data'!K1667), 'Raw Data'!F1667, 0)</f>
        <v>0</v>
      </c>
      <c r="K1672">
        <f>IF(AND('Raw Data'!F1667&lt;'Raw Data'!C1667, 'Raw Data'!L1667&lt;'Raw Data'!K1667), 'Raw Data'!C1667, 0)</f>
        <v>0</v>
      </c>
      <c r="L1672">
        <f>IF('Raw Data'!L1667-'Raw Data'!K1667&gt;3, 'Raw Data'!J1667, 0)</f>
        <v>0</v>
      </c>
      <c r="M1672">
        <f>IF('Raw Data'!K1667-'Raw Data'!L1667&gt;3, 'Raw Data'!I1667, 0)</f>
        <v>0</v>
      </c>
      <c r="N1672">
        <f>IF('Raw Data'!L1667-'Raw Data'!K1667&gt;3, 'Raw Data'!J1667, IF('Raw Data'!K1667-'Raw Data'!L1667&gt;3, 'Raw Data'!I1667, 0))</f>
        <v>0</v>
      </c>
      <c r="O1672">
        <f>IF(ISBLANK('Raw Data'!L1667), 0, IF(ABS('Raw Data'!L1667-'Raw Data'!K1667)&lt;4, 'Raw Data'!H1667, IF(ABS('Raw Data'!K1667-'Raw Data'!L1667)&lt;4, 'Raw Data'!G1667, 0)))</f>
        <v>0</v>
      </c>
      <c r="P1672">
        <f>SUM('Hidden Analysis'!E1673:H1673)</f>
        <v>0</v>
      </c>
      <c r="Q1672">
        <f>SUM('Hidden Analysis'!I1673:L1673)</f>
        <v>0</v>
      </c>
      <c r="R1672">
        <f>SUM('Hidden Analysis'!M1673:P1673)</f>
        <v>0</v>
      </c>
      <c r="S1672">
        <f>SUM('Hidden Analysis'!Q1673:R1673)</f>
        <v>0</v>
      </c>
      <c r="T1672">
        <f>IF(AND('Raw Data'!F1667&lt;1.5, 'Raw Data'!L1667&gt;'Raw Data'!K1667, 'Raw Data'!L1667-'Raw Data'!K1667&gt;3), 'Raw Data'!F1667, 0)</f>
        <v>0</v>
      </c>
      <c r="U1672">
        <f>IF(AND('Raw Data'!L1667-'Raw Data'!K1667&lt;4, 'Raw Data'!L1667&gt;'Raw Data'!K1667), 'Raw Data'!H1667, 0)</f>
        <v>0</v>
      </c>
      <c r="V1672">
        <f>IF(AND('Raw Data'!K1667-'Raw Data'!L1667&lt;4, 'Raw Data'!K1667&gt;'Raw Data'!L1667), 'Raw Data'!G1667, 0)</f>
        <v>0</v>
      </c>
      <c r="W1672">
        <f>SUM('Hidden Analysis'!S1673:T1673)</f>
        <v>0</v>
      </c>
      <c r="X1672">
        <f>SUM('Hidden Analysis'!U1673:V1673)</f>
        <v>0</v>
      </c>
    </row>
    <row r="1673" spans="1:24" x14ac:dyDescent="0.3">
      <c r="A1673" s="2">
        <f>'Raw Data'!M1668</f>
        <v>0</v>
      </c>
      <c r="B1673">
        <f>IF('Raw Data'!L1668&gt;'Raw Data'!K1668, 'Raw Data'!F1668, 0)</f>
        <v>0</v>
      </c>
      <c r="C1673">
        <f>IF('Raw Data'!K1668&gt;'Raw Data'!L1668, 'Raw Data'!C1668, 0)</f>
        <v>0</v>
      </c>
      <c r="D1673">
        <f t="shared" si="56"/>
        <v>0</v>
      </c>
      <c r="E1673">
        <f>SUM('Hidden Analysis'!A1674:B1674)</f>
        <v>0</v>
      </c>
      <c r="F1673">
        <f>SUM('Hidden Analysis'!C1674:D1674)</f>
        <v>0</v>
      </c>
      <c r="G1673">
        <f>IF(AND('Raw Data'!F1668&lt;'Raw Data'!C1668, 'Raw Data'!L1668&gt;'Raw Data'!K1668), 'Raw Data'!F1668, 0)</f>
        <v>0</v>
      </c>
      <c r="H1673">
        <f>IF(AND('Raw Data'!F1668&gt;'Raw Data'!C1668, 'Raw Data'!L1668&lt;'Raw Data'!K1668), 'Raw Data'!C1668, 0)</f>
        <v>0</v>
      </c>
      <c r="I1673">
        <f t="shared" si="57"/>
        <v>0</v>
      </c>
      <c r="J1673">
        <f>IF(AND('Raw Data'!F1668&gt;'Raw Data'!C1668, 'Raw Data'!L1668&gt;'Raw Data'!K1668), 'Raw Data'!F1668, 0)</f>
        <v>0</v>
      </c>
      <c r="K1673">
        <f>IF(AND('Raw Data'!F1668&lt;'Raw Data'!C1668, 'Raw Data'!L1668&lt;'Raw Data'!K1668), 'Raw Data'!C1668, 0)</f>
        <v>0</v>
      </c>
      <c r="L1673">
        <f>IF('Raw Data'!L1668-'Raw Data'!K1668&gt;3, 'Raw Data'!J1668, 0)</f>
        <v>0</v>
      </c>
      <c r="M1673">
        <f>IF('Raw Data'!K1668-'Raw Data'!L1668&gt;3, 'Raw Data'!I1668, 0)</f>
        <v>0</v>
      </c>
      <c r="N1673">
        <f>IF('Raw Data'!L1668-'Raw Data'!K1668&gt;3, 'Raw Data'!J1668, IF('Raw Data'!K1668-'Raw Data'!L1668&gt;3, 'Raw Data'!I1668, 0))</f>
        <v>0</v>
      </c>
      <c r="O1673">
        <f>IF(ISBLANK('Raw Data'!L1668), 0, IF(ABS('Raw Data'!L1668-'Raw Data'!K1668)&lt;4, 'Raw Data'!H1668, IF(ABS('Raw Data'!K1668-'Raw Data'!L1668)&lt;4, 'Raw Data'!G1668, 0)))</f>
        <v>0</v>
      </c>
      <c r="P1673">
        <f>SUM('Hidden Analysis'!E1674:H1674)</f>
        <v>0</v>
      </c>
      <c r="Q1673">
        <f>SUM('Hidden Analysis'!I1674:L1674)</f>
        <v>0</v>
      </c>
      <c r="R1673">
        <f>SUM('Hidden Analysis'!M1674:P1674)</f>
        <v>0</v>
      </c>
      <c r="S1673">
        <f>SUM('Hidden Analysis'!Q1674:R1674)</f>
        <v>0</v>
      </c>
      <c r="T1673">
        <f>IF(AND('Raw Data'!F1668&lt;1.5, 'Raw Data'!L1668&gt;'Raw Data'!K1668, 'Raw Data'!L1668-'Raw Data'!K1668&gt;3), 'Raw Data'!F1668, 0)</f>
        <v>0</v>
      </c>
      <c r="U1673">
        <f>IF(AND('Raw Data'!L1668-'Raw Data'!K1668&lt;4, 'Raw Data'!L1668&gt;'Raw Data'!K1668), 'Raw Data'!H1668, 0)</f>
        <v>0</v>
      </c>
      <c r="V1673">
        <f>IF(AND('Raw Data'!K1668-'Raw Data'!L1668&lt;4, 'Raw Data'!K1668&gt;'Raw Data'!L1668), 'Raw Data'!G1668, 0)</f>
        <v>0</v>
      </c>
      <c r="W1673">
        <f>SUM('Hidden Analysis'!S1674:T1674)</f>
        <v>0</v>
      </c>
      <c r="X1673">
        <f>SUM('Hidden Analysis'!U1674:V1674)</f>
        <v>0</v>
      </c>
    </row>
    <row r="1674" spans="1:24" x14ac:dyDescent="0.3">
      <c r="A1674" s="2">
        <f>'Raw Data'!M1669</f>
        <v>0</v>
      </c>
      <c r="B1674">
        <f>IF('Raw Data'!L1669&gt;'Raw Data'!K1669, 'Raw Data'!F1669, 0)</f>
        <v>0</v>
      </c>
      <c r="C1674">
        <f>IF('Raw Data'!K1669&gt;'Raw Data'!L1669, 'Raw Data'!C1669, 0)</f>
        <v>0</v>
      </c>
      <c r="D1674">
        <f t="shared" si="56"/>
        <v>0</v>
      </c>
      <c r="E1674">
        <f>SUM('Hidden Analysis'!A1675:B1675)</f>
        <v>0</v>
      </c>
      <c r="F1674">
        <f>SUM('Hidden Analysis'!C1675:D1675)</f>
        <v>0</v>
      </c>
      <c r="G1674">
        <f>IF(AND('Raw Data'!F1669&lt;'Raw Data'!C1669, 'Raw Data'!L1669&gt;'Raw Data'!K1669), 'Raw Data'!F1669, 0)</f>
        <v>0</v>
      </c>
      <c r="H1674">
        <f>IF(AND('Raw Data'!F1669&gt;'Raw Data'!C1669, 'Raw Data'!L1669&lt;'Raw Data'!K1669), 'Raw Data'!C1669, 0)</f>
        <v>0</v>
      </c>
      <c r="I1674">
        <f t="shared" si="57"/>
        <v>0</v>
      </c>
      <c r="J1674">
        <f>IF(AND('Raw Data'!F1669&gt;'Raw Data'!C1669, 'Raw Data'!L1669&gt;'Raw Data'!K1669), 'Raw Data'!F1669, 0)</f>
        <v>0</v>
      </c>
      <c r="K1674">
        <f>IF(AND('Raw Data'!F1669&lt;'Raw Data'!C1669, 'Raw Data'!L1669&lt;'Raw Data'!K1669), 'Raw Data'!C1669, 0)</f>
        <v>0</v>
      </c>
      <c r="L1674">
        <f>IF('Raw Data'!L1669-'Raw Data'!K1669&gt;3, 'Raw Data'!J1669, 0)</f>
        <v>0</v>
      </c>
      <c r="M1674">
        <f>IF('Raw Data'!K1669-'Raw Data'!L1669&gt;3, 'Raw Data'!I1669, 0)</f>
        <v>0</v>
      </c>
      <c r="N1674">
        <f>IF('Raw Data'!L1669-'Raw Data'!K1669&gt;3, 'Raw Data'!J1669, IF('Raw Data'!K1669-'Raw Data'!L1669&gt;3, 'Raw Data'!I1669, 0))</f>
        <v>0</v>
      </c>
      <c r="O1674">
        <f>IF(ISBLANK('Raw Data'!L1669), 0, IF(ABS('Raw Data'!L1669-'Raw Data'!K1669)&lt;4, 'Raw Data'!H1669, IF(ABS('Raw Data'!K1669-'Raw Data'!L1669)&lt;4, 'Raw Data'!G1669, 0)))</f>
        <v>0</v>
      </c>
      <c r="P1674">
        <f>SUM('Hidden Analysis'!E1675:H1675)</f>
        <v>0</v>
      </c>
      <c r="Q1674">
        <f>SUM('Hidden Analysis'!I1675:L1675)</f>
        <v>0</v>
      </c>
      <c r="R1674">
        <f>SUM('Hidden Analysis'!M1675:P1675)</f>
        <v>0</v>
      </c>
      <c r="S1674">
        <f>SUM('Hidden Analysis'!Q1675:R1675)</f>
        <v>0</v>
      </c>
      <c r="T1674">
        <f>IF(AND('Raw Data'!F1669&lt;1.5, 'Raw Data'!L1669&gt;'Raw Data'!K1669, 'Raw Data'!L1669-'Raw Data'!K1669&gt;3), 'Raw Data'!F1669, 0)</f>
        <v>0</v>
      </c>
      <c r="U1674">
        <f>IF(AND('Raw Data'!L1669-'Raw Data'!K1669&lt;4, 'Raw Data'!L1669&gt;'Raw Data'!K1669), 'Raw Data'!H1669, 0)</f>
        <v>0</v>
      </c>
      <c r="V1674">
        <f>IF(AND('Raw Data'!K1669-'Raw Data'!L1669&lt;4, 'Raw Data'!K1669&gt;'Raw Data'!L1669), 'Raw Data'!G1669, 0)</f>
        <v>0</v>
      </c>
      <c r="W1674">
        <f>SUM('Hidden Analysis'!S1675:T1675)</f>
        <v>0</v>
      </c>
      <c r="X1674">
        <f>SUM('Hidden Analysis'!U1675:V1675)</f>
        <v>0</v>
      </c>
    </row>
    <row r="1675" spans="1:24" x14ac:dyDescent="0.3">
      <c r="A1675" s="2">
        <f>'Raw Data'!M1670</f>
        <v>0</v>
      </c>
      <c r="B1675">
        <f>IF('Raw Data'!L1670&gt;'Raw Data'!K1670, 'Raw Data'!F1670, 0)</f>
        <v>0</v>
      </c>
      <c r="C1675">
        <f>IF('Raw Data'!K1670&gt;'Raw Data'!L1670, 'Raw Data'!C1670, 0)</f>
        <v>0</v>
      </c>
      <c r="D1675">
        <f t="shared" si="56"/>
        <v>0</v>
      </c>
      <c r="E1675">
        <f>SUM('Hidden Analysis'!A1676:B1676)</f>
        <v>0</v>
      </c>
      <c r="F1675">
        <f>SUM('Hidden Analysis'!C1676:D1676)</f>
        <v>0</v>
      </c>
      <c r="G1675">
        <f>IF(AND('Raw Data'!F1670&lt;'Raw Data'!C1670, 'Raw Data'!L1670&gt;'Raw Data'!K1670), 'Raw Data'!F1670, 0)</f>
        <v>0</v>
      </c>
      <c r="H1675">
        <f>IF(AND('Raw Data'!F1670&gt;'Raw Data'!C1670, 'Raw Data'!L1670&lt;'Raw Data'!K1670), 'Raw Data'!C1670, 0)</f>
        <v>0</v>
      </c>
      <c r="I1675">
        <f t="shared" si="57"/>
        <v>0</v>
      </c>
      <c r="J1675">
        <f>IF(AND('Raw Data'!F1670&gt;'Raw Data'!C1670, 'Raw Data'!L1670&gt;'Raw Data'!K1670), 'Raw Data'!F1670, 0)</f>
        <v>0</v>
      </c>
      <c r="K1675">
        <f>IF(AND('Raw Data'!F1670&lt;'Raw Data'!C1670, 'Raw Data'!L1670&lt;'Raw Data'!K1670), 'Raw Data'!C1670, 0)</f>
        <v>0</v>
      </c>
      <c r="L1675">
        <f>IF('Raw Data'!L1670-'Raw Data'!K1670&gt;3, 'Raw Data'!J1670, 0)</f>
        <v>0</v>
      </c>
      <c r="M1675">
        <f>IF('Raw Data'!K1670-'Raw Data'!L1670&gt;3, 'Raw Data'!I1670, 0)</f>
        <v>0</v>
      </c>
      <c r="N1675">
        <f>IF('Raw Data'!L1670-'Raw Data'!K1670&gt;3, 'Raw Data'!J1670, IF('Raw Data'!K1670-'Raw Data'!L1670&gt;3, 'Raw Data'!I1670, 0))</f>
        <v>0</v>
      </c>
      <c r="O1675">
        <f>IF(ISBLANK('Raw Data'!L1670), 0, IF(ABS('Raw Data'!L1670-'Raw Data'!K1670)&lt;4, 'Raw Data'!H1670, IF(ABS('Raw Data'!K1670-'Raw Data'!L1670)&lt;4, 'Raw Data'!G1670, 0)))</f>
        <v>0</v>
      </c>
      <c r="P1675">
        <f>SUM('Hidden Analysis'!E1676:H1676)</f>
        <v>0</v>
      </c>
      <c r="Q1675">
        <f>SUM('Hidden Analysis'!I1676:L1676)</f>
        <v>0</v>
      </c>
      <c r="R1675">
        <f>SUM('Hidden Analysis'!M1676:P1676)</f>
        <v>0</v>
      </c>
      <c r="S1675">
        <f>SUM('Hidden Analysis'!Q1676:R1676)</f>
        <v>0</v>
      </c>
      <c r="T1675">
        <f>IF(AND('Raw Data'!F1670&lt;1.5, 'Raw Data'!L1670&gt;'Raw Data'!K1670, 'Raw Data'!L1670-'Raw Data'!K1670&gt;3), 'Raw Data'!F1670, 0)</f>
        <v>0</v>
      </c>
      <c r="U1675">
        <f>IF(AND('Raw Data'!L1670-'Raw Data'!K1670&lt;4, 'Raw Data'!L1670&gt;'Raw Data'!K1670), 'Raw Data'!H1670, 0)</f>
        <v>0</v>
      </c>
      <c r="V1675">
        <f>IF(AND('Raw Data'!K1670-'Raw Data'!L1670&lt;4, 'Raw Data'!K1670&gt;'Raw Data'!L1670), 'Raw Data'!G1670, 0)</f>
        <v>0</v>
      </c>
      <c r="W1675">
        <f>SUM('Hidden Analysis'!S1676:T1676)</f>
        <v>0</v>
      </c>
      <c r="X1675">
        <f>SUM('Hidden Analysis'!U1676:V1676)</f>
        <v>0</v>
      </c>
    </row>
    <row r="1676" spans="1:24" x14ac:dyDescent="0.3">
      <c r="A1676" s="2">
        <f>'Raw Data'!M1671</f>
        <v>0</v>
      </c>
      <c r="B1676">
        <f>IF('Raw Data'!L1671&gt;'Raw Data'!K1671, 'Raw Data'!F1671, 0)</f>
        <v>0</v>
      </c>
      <c r="C1676">
        <f>IF('Raw Data'!K1671&gt;'Raw Data'!L1671, 'Raw Data'!C1671, 0)</f>
        <v>0</v>
      </c>
      <c r="D1676">
        <f t="shared" si="56"/>
        <v>0</v>
      </c>
      <c r="E1676">
        <f>SUM('Hidden Analysis'!A1677:B1677)</f>
        <v>0</v>
      </c>
      <c r="F1676">
        <f>SUM('Hidden Analysis'!C1677:D1677)</f>
        <v>0</v>
      </c>
      <c r="G1676">
        <f>IF(AND('Raw Data'!F1671&lt;'Raw Data'!C1671, 'Raw Data'!L1671&gt;'Raw Data'!K1671), 'Raw Data'!F1671, 0)</f>
        <v>0</v>
      </c>
      <c r="H1676">
        <f>IF(AND('Raw Data'!F1671&gt;'Raw Data'!C1671, 'Raw Data'!L1671&lt;'Raw Data'!K1671), 'Raw Data'!C1671, 0)</f>
        <v>0</v>
      </c>
      <c r="I1676">
        <f t="shared" si="57"/>
        <v>0</v>
      </c>
      <c r="J1676">
        <f>IF(AND('Raw Data'!F1671&gt;'Raw Data'!C1671, 'Raw Data'!L1671&gt;'Raw Data'!K1671), 'Raw Data'!F1671, 0)</f>
        <v>0</v>
      </c>
      <c r="K1676">
        <f>IF(AND('Raw Data'!F1671&lt;'Raw Data'!C1671, 'Raw Data'!L1671&lt;'Raw Data'!K1671), 'Raw Data'!C1671, 0)</f>
        <v>0</v>
      </c>
      <c r="L1676">
        <f>IF('Raw Data'!L1671-'Raw Data'!K1671&gt;3, 'Raw Data'!J1671, 0)</f>
        <v>0</v>
      </c>
      <c r="M1676">
        <f>IF('Raw Data'!K1671-'Raw Data'!L1671&gt;3, 'Raw Data'!I1671, 0)</f>
        <v>0</v>
      </c>
      <c r="N1676">
        <f>IF('Raw Data'!L1671-'Raw Data'!K1671&gt;3, 'Raw Data'!J1671, IF('Raw Data'!K1671-'Raw Data'!L1671&gt;3, 'Raw Data'!I1671, 0))</f>
        <v>0</v>
      </c>
      <c r="O1676">
        <f>IF(ISBLANK('Raw Data'!L1671), 0, IF(ABS('Raw Data'!L1671-'Raw Data'!K1671)&lt;4, 'Raw Data'!H1671, IF(ABS('Raw Data'!K1671-'Raw Data'!L1671)&lt;4, 'Raw Data'!G1671, 0)))</f>
        <v>0</v>
      </c>
      <c r="P1676">
        <f>SUM('Hidden Analysis'!E1677:H1677)</f>
        <v>0</v>
      </c>
      <c r="Q1676">
        <f>SUM('Hidden Analysis'!I1677:L1677)</f>
        <v>0</v>
      </c>
      <c r="R1676">
        <f>SUM('Hidden Analysis'!M1677:P1677)</f>
        <v>0</v>
      </c>
      <c r="S1676">
        <f>SUM('Hidden Analysis'!Q1677:R1677)</f>
        <v>0</v>
      </c>
      <c r="T1676">
        <f>IF(AND('Raw Data'!F1671&lt;1.5, 'Raw Data'!L1671&gt;'Raw Data'!K1671, 'Raw Data'!L1671-'Raw Data'!K1671&gt;3), 'Raw Data'!F1671, 0)</f>
        <v>0</v>
      </c>
      <c r="U1676">
        <f>IF(AND('Raw Data'!L1671-'Raw Data'!K1671&lt;4, 'Raw Data'!L1671&gt;'Raw Data'!K1671), 'Raw Data'!H1671, 0)</f>
        <v>0</v>
      </c>
      <c r="V1676">
        <f>IF(AND('Raw Data'!K1671-'Raw Data'!L1671&lt;4, 'Raw Data'!K1671&gt;'Raw Data'!L1671), 'Raw Data'!G1671, 0)</f>
        <v>0</v>
      </c>
      <c r="W1676">
        <f>SUM('Hidden Analysis'!S1677:T1677)</f>
        <v>0</v>
      </c>
      <c r="X1676">
        <f>SUM('Hidden Analysis'!U1677:V1677)</f>
        <v>0</v>
      </c>
    </row>
    <row r="1677" spans="1:24" x14ac:dyDescent="0.3">
      <c r="A1677" s="2">
        <f>'Raw Data'!M1672</f>
        <v>0</v>
      </c>
      <c r="B1677">
        <f>IF('Raw Data'!L1672&gt;'Raw Data'!K1672, 'Raw Data'!F1672, 0)</f>
        <v>0</v>
      </c>
      <c r="C1677">
        <f>IF('Raw Data'!K1672&gt;'Raw Data'!L1672, 'Raw Data'!C1672, 0)</f>
        <v>0</v>
      </c>
      <c r="D1677">
        <f t="shared" si="56"/>
        <v>0</v>
      </c>
      <c r="E1677">
        <f>SUM('Hidden Analysis'!A1678:B1678)</f>
        <v>0</v>
      </c>
      <c r="F1677">
        <f>SUM('Hidden Analysis'!C1678:D1678)</f>
        <v>0</v>
      </c>
      <c r="G1677">
        <f>IF(AND('Raw Data'!F1672&lt;'Raw Data'!C1672, 'Raw Data'!L1672&gt;'Raw Data'!K1672), 'Raw Data'!F1672, 0)</f>
        <v>0</v>
      </c>
      <c r="H1677">
        <f>IF(AND('Raw Data'!F1672&gt;'Raw Data'!C1672, 'Raw Data'!L1672&lt;'Raw Data'!K1672), 'Raw Data'!C1672, 0)</f>
        <v>0</v>
      </c>
      <c r="I1677">
        <f t="shared" si="57"/>
        <v>0</v>
      </c>
      <c r="J1677">
        <f>IF(AND('Raw Data'!F1672&gt;'Raw Data'!C1672, 'Raw Data'!L1672&gt;'Raw Data'!K1672), 'Raw Data'!F1672, 0)</f>
        <v>0</v>
      </c>
      <c r="K1677">
        <f>IF(AND('Raw Data'!F1672&lt;'Raw Data'!C1672, 'Raw Data'!L1672&lt;'Raw Data'!K1672), 'Raw Data'!C1672, 0)</f>
        <v>0</v>
      </c>
      <c r="L1677">
        <f>IF('Raw Data'!L1672-'Raw Data'!K1672&gt;3, 'Raw Data'!J1672, 0)</f>
        <v>0</v>
      </c>
      <c r="M1677">
        <f>IF('Raw Data'!K1672-'Raw Data'!L1672&gt;3, 'Raw Data'!I1672, 0)</f>
        <v>0</v>
      </c>
      <c r="N1677">
        <f>IF('Raw Data'!L1672-'Raw Data'!K1672&gt;3, 'Raw Data'!J1672, IF('Raw Data'!K1672-'Raw Data'!L1672&gt;3, 'Raw Data'!I1672, 0))</f>
        <v>0</v>
      </c>
      <c r="O1677">
        <f>IF(ISBLANK('Raw Data'!L1672), 0, IF(ABS('Raw Data'!L1672-'Raw Data'!K1672)&lt;4, 'Raw Data'!H1672, IF(ABS('Raw Data'!K1672-'Raw Data'!L1672)&lt;4, 'Raw Data'!G1672, 0)))</f>
        <v>0</v>
      </c>
      <c r="P1677">
        <f>SUM('Hidden Analysis'!E1678:H1678)</f>
        <v>0</v>
      </c>
      <c r="Q1677">
        <f>SUM('Hidden Analysis'!I1678:L1678)</f>
        <v>0</v>
      </c>
      <c r="R1677">
        <f>SUM('Hidden Analysis'!M1678:P1678)</f>
        <v>0</v>
      </c>
      <c r="S1677">
        <f>SUM('Hidden Analysis'!Q1678:R1678)</f>
        <v>0</v>
      </c>
      <c r="T1677">
        <f>IF(AND('Raw Data'!F1672&lt;1.5, 'Raw Data'!L1672&gt;'Raw Data'!K1672, 'Raw Data'!L1672-'Raw Data'!K1672&gt;3), 'Raw Data'!F1672, 0)</f>
        <v>0</v>
      </c>
      <c r="U1677">
        <f>IF(AND('Raw Data'!L1672-'Raw Data'!K1672&lt;4, 'Raw Data'!L1672&gt;'Raw Data'!K1672), 'Raw Data'!H1672, 0)</f>
        <v>0</v>
      </c>
      <c r="V1677">
        <f>IF(AND('Raw Data'!K1672-'Raw Data'!L1672&lt;4, 'Raw Data'!K1672&gt;'Raw Data'!L1672), 'Raw Data'!G1672, 0)</f>
        <v>0</v>
      </c>
      <c r="W1677">
        <f>SUM('Hidden Analysis'!S1678:T1678)</f>
        <v>0</v>
      </c>
      <c r="X1677">
        <f>SUM('Hidden Analysis'!U1678:V1678)</f>
        <v>0</v>
      </c>
    </row>
    <row r="1678" spans="1:24" x14ac:dyDescent="0.3">
      <c r="A1678" s="2">
        <f>'Raw Data'!M1673</f>
        <v>0</v>
      </c>
      <c r="B1678">
        <f>IF('Raw Data'!L1673&gt;'Raw Data'!K1673, 'Raw Data'!F1673, 0)</f>
        <v>0</v>
      </c>
      <c r="C1678">
        <f>IF('Raw Data'!K1673&gt;'Raw Data'!L1673, 'Raw Data'!C1673, 0)</f>
        <v>0</v>
      </c>
      <c r="D1678">
        <f t="shared" si="56"/>
        <v>0</v>
      </c>
      <c r="E1678">
        <f>SUM('Hidden Analysis'!A1679:B1679)</f>
        <v>0</v>
      </c>
      <c r="F1678">
        <f>SUM('Hidden Analysis'!C1679:D1679)</f>
        <v>0</v>
      </c>
      <c r="G1678">
        <f>IF(AND('Raw Data'!F1673&lt;'Raw Data'!C1673, 'Raw Data'!L1673&gt;'Raw Data'!K1673), 'Raw Data'!F1673, 0)</f>
        <v>0</v>
      </c>
      <c r="H1678">
        <f>IF(AND('Raw Data'!F1673&gt;'Raw Data'!C1673, 'Raw Data'!L1673&lt;'Raw Data'!K1673), 'Raw Data'!C1673, 0)</f>
        <v>0</v>
      </c>
      <c r="I1678">
        <f t="shared" si="57"/>
        <v>0</v>
      </c>
      <c r="J1678">
        <f>IF(AND('Raw Data'!F1673&gt;'Raw Data'!C1673, 'Raw Data'!L1673&gt;'Raw Data'!K1673), 'Raw Data'!F1673, 0)</f>
        <v>0</v>
      </c>
      <c r="K1678">
        <f>IF(AND('Raw Data'!F1673&lt;'Raw Data'!C1673, 'Raw Data'!L1673&lt;'Raw Data'!K1673), 'Raw Data'!C1673, 0)</f>
        <v>0</v>
      </c>
      <c r="L1678">
        <f>IF('Raw Data'!L1673-'Raw Data'!K1673&gt;3, 'Raw Data'!J1673, 0)</f>
        <v>0</v>
      </c>
      <c r="M1678">
        <f>IF('Raw Data'!K1673-'Raw Data'!L1673&gt;3, 'Raw Data'!I1673, 0)</f>
        <v>0</v>
      </c>
      <c r="N1678">
        <f>IF('Raw Data'!L1673-'Raw Data'!K1673&gt;3, 'Raw Data'!J1673, IF('Raw Data'!K1673-'Raw Data'!L1673&gt;3, 'Raw Data'!I1673, 0))</f>
        <v>0</v>
      </c>
      <c r="O1678">
        <f>IF(ISBLANK('Raw Data'!L1673), 0, IF(ABS('Raw Data'!L1673-'Raw Data'!K1673)&lt;4, 'Raw Data'!H1673, IF(ABS('Raw Data'!K1673-'Raw Data'!L1673)&lt;4, 'Raw Data'!G1673, 0)))</f>
        <v>0</v>
      </c>
      <c r="P1678">
        <f>SUM('Hidden Analysis'!E1679:H1679)</f>
        <v>0</v>
      </c>
      <c r="Q1678">
        <f>SUM('Hidden Analysis'!I1679:L1679)</f>
        <v>0</v>
      </c>
      <c r="R1678">
        <f>SUM('Hidden Analysis'!M1679:P1679)</f>
        <v>0</v>
      </c>
      <c r="S1678">
        <f>SUM('Hidden Analysis'!Q1679:R1679)</f>
        <v>0</v>
      </c>
      <c r="T1678">
        <f>IF(AND('Raw Data'!F1673&lt;1.5, 'Raw Data'!L1673&gt;'Raw Data'!K1673, 'Raw Data'!L1673-'Raw Data'!K1673&gt;3), 'Raw Data'!F1673, 0)</f>
        <v>0</v>
      </c>
      <c r="U1678">
        <f>IF(AND('Raw Data'!L1673-'Raw Data'!K1673&lt;4, 'Raw Data'!L1673&gt;'Raw Data'!K1673), 'Raw Data'!H1673, 0)</f>
        <v>0</v>
      </c>
      <c r="V1678">
        <f>IF(AND('Raw Data'!K1673-'Raw Data'!L1673&lt;4, 'Raw Data'!K1673&gt;'Raw Data'!L1673), 'Raw Data'!G1673, 0)</f>
        <v>0</v>
      </c>
      <c r="W1678">
        <f>SUM('Hidden Analysis'!S1679:T1679)</f>
        <v>0</v>
      </c>
      <c r="X1678">
        <f>SUM('Hidden Analysis'!U1679:V1679)</f>
        <v>0</v>
      </c>
    </row>
    <row r="1679" spans="1:24" x14ac:dyDescent="0.3">
      <c r="A1679" s="2">
        <f>'Raw Data'!M1674</f>
        <v>0</v>
      </c>
      <c r="B1679">
        <f>IF('Raw Data'!L1674&gt;'Raw Data'!K1674, 'Raw Data'!F1674, 0)</f>
        <v>0</v>
      </c>
      <c r="C1679">
        <f>IF('Raw Data'!K1674&gt;'Raw Data'!L1674, 'Raw Data'!C1674, 0)</f>
        <v>0</v>
      </c>
      <c r="D1679">
        <f t="shared" si="56"/>
        <v>0</v>
      </c>
      <c r="E1679">
        <f>SUM('Hidden Analysis'!A1680:B1680)</f>
        <v>0</v>
      </c>
      <c r="F1679">
        <f>SUM('Hidden Analysis'!C1680:D1680)</f>
        <v>0</v>
      </c>
      <c r="G1679">
        <f>IF(AND('Raw Data'!F1674&lt;'Raw Data'!C1674, 'Raw Data'!L1674&gt;'Raw Data'!K1674), 'Raw Data'!F1674, 0)</f>
        <v>0</v>
      </c>
      <c r="H1679">
        <f>IF(AND('Raw Data'!F1674&gt;'Raw Data'!C1674, 'Raw Data'!L1674&lt;'Raw Data'!K1674), 'Raw Data'!C1674, 0)</f>
        <v>0</v>
      </c>
      <c r="I1679">
        <f t="shared" si="57"/>
        <v>0</v>
      </c>
      <c r="J1679">
        <f>IF(AND('Raw Data'!F1674&gt;'Raw Data'!C1674, 'Raw Data'!L1674&gt;'Raw Data'!K1674), 'Raw Data'!F1674, 0)</f>
        <v>0</v>
      </c>
      <c r="K1679">
        <f>IF(AND('Raw Data'!F1674&lt;'Raw Data'!C1674, 'Raw Data'!L1674&lt;'Raw Data'!K1674), 'Raw Data'!C1674, 0)</f>
        <v>0</v>
      </c>
      <c r="L1679">
        <f>IF('Raw Data'!L1674-'Raw Data'!K1674&gt;3, 'Raw Data'!J1674, 0)</f>
        <v>0</v>
      </c>
      <c r="M1679">
        <f>IF('Raw Data'!K1674-'Raw Data'!L1674&gt;3, 'Raw Data'!I1674, 0)</f>
        <v>0</v>
      </c>
      <c r="N1679">
        <f>IF('Raw Data'!L1674-'Raw Data'!K1674&gt;3, 'Raw Data'!J1674, IF('Raw Data'!K1674-'Raw Data'!L1674&gt;3, 'Raw Data'!I1674, 0))</f>
        <v>0</v>
      </c>
      <c r="O1679">
        <f>IF(ISBLANK('Raw Data'!L1674), 0, IF(ABS('Raw Data'!L1674-'Raw Data'!K1674)&lt;4, 'Raw Data'!H1674, IF(ABS('Raw Data'!K1674-'Raw Data'!L1674)&lt;4, 'Raw Data'!G1674, 0)))</f>
        <v>0</v>
      </c>
      <c r="P1679">
        <f>SUM('Hidden Analysis'!E1680:H1680)</f>
        <v>0</v>
      </c>
      <c r="Q1679">
        <f>SUM('Hidden Analysis'!I1680:L1680)</f>
        <v>0</v>
      </c>
      <c r="R1679">
        <f>SUM('Hidden Analysis'!M1680:P1680)</f>
        <v>0</v>
      </c>
      <c r="S1679">
        <f>SUM('Hidden Analysis'!Q1680:R1680)</f>
        <v>0</v>
      </c>
      <c r="T1679">
        <f>IF(AND('Raw Data'!F1674&lt;1.5, 'Raw Data'!L1674&gt;'Raw Data'!K1674, 'Raw Data'!L1674-'Raw Data'!K1674&gt;3), 'Raw Data'!F1674, 0)</f>
        <v>0</v>
      </c>
      <c r="U1679">
        <f>IF(AND('Raw Data'!L1674-'Raw Data'!K1674&lt;4, 'Raw Data'!L1674&gt;'Raw Data'!K1674), 'Raw Data'!H1674, 0)</f>
        <v>0</v>
      </c>
      <c r="V1679">
        <f>IF(AND('Raw Data'!K1674-'Raw Data'!L1674&lt;4, 'Raw Data'!K1674&gt;'Raw Data'!L1674), 'Raw Data'!G1674, 0)</f>
        <v>0</v>
      </c>
      <c r="W1679">
        <f>SUM('Hidden Analysis'!S1680:T1680)</f>
        <v>0</v>
      </c>
      <c r="X1679">
        <f>SUM('Hidden Analysis'!U1680:V1680)</f>
        <v>0</v>
      </c>
    </row>
    <row r="1680" spans="1:24" x14ac:dyDescent="0.3">
      <c r="A1680" s="2">
        <f>'Raw Data'!M1675</f>
        <v>0</v>
      </c>
      <c r="B1680">
        <f>IF('Raw Data'!L1675&gt;'Raw Data'!K1675, 'Raw Data'!F1675, 0)</f>
        <v>0</v>
      </c>
      <c r="C1680">
        <f>IF('Raw Data'!K1675&gt;'Raw Data'!L1675, 'Raw Data'!C1675, 0)</f>
        <v>0</v>
      </c>
      <c r="D1680">
        <f t="shared" si="56"/>
        <v>0</v>
      </c>
      <c r="E1680">
        <f>SUM('Hidden Analysis'!A1681:B1681)</f>
        <v>0</v>
      </c>
      <c r="F1680">
        <f>SUM('Hidden Analysis'!C1681:D1681)</f>
        <v>0</v>
      </c>
      <c r="G1680">
        <f>IF(AND('Raw Data'!F1675&lt;'Raw Data'!C1675, 'Raw Data'!L1675&gt;'Raw Data'!K1675), 'Raw Data'!F1675, 0)</f>
        <v>0</v>
      </c>
      <c r="H1680">
        <f>IF(AND('Raw Data'!F1675&gt;'Raw Data'!C1675, 'Raw Data'!L1675&lt;'Raw Data'!K1675), 'Raw Data'!C1675, 0)</f>
        <v>0</v>
      </c>
      <c r="I1680">
        <f t="shared" si="57"/>
        <v>0</v>
      </c>
      <c r="J1680">
        <f>IF(AND('Raw Data'!F1675&gt;'Raw Data'!C1675, 'Raw Data'!L1675&gt;'Raw Data'!K1675), 'Raw Data'!F1675, 0)</f>
        <v>0</v>
      </c>
      <c r="K1680">
        <f>IF(AND('Raw Data'!F1675&lt;'Raw Data'!C1675, 'Raw Data'!L1675&lt;'Raw Data'!K1675), 'Raw Data'!C1675, 0)</f>
        <v>0</v>
      </c>
      <c r="L1680">
        <f>IF('Raw Data'!L1675-'Raw Data'!K1675&gt;3, 'Raw Data'!J1675, 0)</f>
        <v>0</v>
      </c>
      <c r="M1680">
        <f>IF('Raw Data'!K1675-'Raw Data'!L1675&gt;3, 'Raw Data'!I1675, 0)</f>
        <v>0</v>
      </c>
      <c r="N1680">
        <f>IF('Raw Data'!L1675-'Raw Data'!K1675&gt;3, 'Raw Data'!J1675, IF('Raw Data'!K1675-'Raw Data'!L1675&gt;3, 'Raw Data'!I1675, 0))</f>
        <v>0</v>
      </c>
      <c r="O1680">
        <f>IF(ISBLANK('Raw Data'!L1675), 0, IF(ABS('Raw Data'!L1675-'Raw Data'!K1675)&lt;4, 'Raw Data'!H1675, IF(ABS('Raw Data'!K1675-'Raw Data'!L1675)&lt;4, 'Raw Data'!G1675, 0)))</f>
        <v>0</v>
      </c>
      <c r="P1680">
        <f>SUM('Hidden Analysis'!E1681:H1681)</f>
        <v>0</v>
      </c>
      <c r="Q1680">
        <f>SUM('Hidden Analysis'!I1681:L1681)</f>
        <v>0</v>
      </c>
      <c r="R1680">
        <f>SUM('Hidden Analysis'!M1681:P1681)</f>
        <v>0</v>
      </c>
      <c r="S1680">
        <f>SUM('Hidden Analysis'!Q1681:R1681)</f>
        <v>0</v>
      </c>
      <c r="T1680">
        <f>IF(AND('Raw Data'!F1675&lt;1.5, 'Raw Data'!L1675&gt;'Raw Data'!K1675, 'Raw Data'!L1675-'Raw Data'!K1675&gt;3), 'Raw Data'!F1675, 0)</f>
        <v>0</v>
      </c>
      <c r="U1680">
        <f>IF(AND('Raw Data'!L1675-'Raw Data'!K1675&lt;4, 'Raw Data'!L1675&gt;'Raw Data'!K1675), 'Raw Data'!H1675, 0)</f>
        <v>0</v>
      </c>
      <c r="V1680">
        <f>IF(AND('Raw Data'!K1675-'Raw Data'!L1675&lt;4, 'Raw Data'!K1675&gt;'Raw Data'!L1675), 'Raw Data'!G1675, 0)</f>
        <v>0</v>
      </c>
      <c r="W1680">
        <f>SUM('Hidden Analysis'!S1681:T1681)</f>
        <v>0</v>
      </c>
      <c r="X1680">
        <f>SUM('Hidden Analysis'!U1681:V1681)</f>
        <v>0</v>
      </c>
    </row>
    <row r="1681" spans="1:24" x14ac:dyDescent="0.3">
      <c r="A1681" s="2">
        <f>'Raw Data'!M1676</f>
        <v>0</v>
      </c>
      <c r="B1681">
        <f>IF('Raw Data'!L1676&gt;'Raw Data'!K1676, 'Raw Data'!F1676, 0)</f>
        <v>0</v>
      </c>
      <c r="C1681">
        <f>IF('Raw Data'!K1676&gt;'Raw Data'!L1676, 'Raw Data'!C1676, 0)</f>
        <v>0</v>
      </c>
      <c r="D1681">
        <f t="shared" si="56"/>
        <v>0</v>
      </c>
      <c r="E1681">
        <f>SUM('Hidden Analysis'!A1682:B1682)</f>
        <v>0</v>
      </c>
      <c r="F1681">
        <f>SUM('Hidden Analysis'!C1682:D1682)</f>
        <v>0</v>
      </c>
      <c r="G1681">
        <f>IF(AND('Raw Data'!F1676&lt;'Raw Data'!C1676, 'Raw Data'!L1676&gt;'Raw Data'!K1676), 'Raw Data'!F1676, 0)</f>
        <v>0</v>
      </c>
      <c r="H1681">
        <f>IF(AND('Raw Data'!F1676&gt;'Raw Data'!C1676, 'Raw Data'!L1676&lt;'Raw Data'!K1676), 'Raw Data'!C1676, 0)</f>
        <v>0</v>
      </c>
      <c r="I1681">
        <f t="shared" si="57"/>
        <v>0</v>
      </c>
      <c r="J1681">
        <f>IF(AND('Raw Data'!F1676&gt;'Raw Data'!C1676, 'Raw Data'!L1676&gt;'Raw Data'!K1676), 'Raw Data'!F1676, 0)</f>
        <v>0</v>
      </c>
      <c r="K1681">
        <f>IF(AND('Raw Data'!F1676&lt;'Raw Data'!C1676, 'Raw Data'!L1676&lt;'Raw Data'!K1676), 'Raw Data'!C1676, 0)</f>
        <v>0</v>
      </c>
      <c r="L1681">
        <f>IF('Raw Data'!L1676-'Raw Data'!K1676&gt;3, 'Raw Data'!J1676, 0)</f>
        <v>0</v>
      </c>
      <c r="M1681">
        <f>IF('Raw Data'!K1676-'Raw Data'!L1676&gt;3, 'Raw Data'!I1676, 0)</f>
        <v>0</v>
      </c>
      <c r="N1681">
        <f>IF('Raw Data'!L1676-'Raw Data'!K1676&gt;3, 'Raw Data'!J1676, IF('Raw Data'!K1676-'Raw Data'!L1676&gt;3, 'Raw Data'!I1676, 0))</f>
        <v>0</v>
      </c>
      <c r="O1681">
        <f>IF(ISBLANK('Raw Data'!L1676), 0, IF(ABS('Raw Data'!L1676-'Raw Data'!K1676)&lt;4, 'Raw Data'!H1676, IF(ABS('Raw Data'!K1676-'Raw Data'!L1676)&lt;4, 'Raw Data'!G1676, 0)))</f>
        <v>0</v>
      </c>
      <c r="P1681">
        <f>SUM('Hidden Analysis'!E1682:H1682)</f>
        <v>0</v>
      </c>
      <c r="Q1681">
        <f>SUM('Hidden Analysis'!I1682:L1682)</f>
        <v>0</v>
      </c>
      <c r="R1681">
        <f>SUM('Hidden Analysis'!M1682:P1682)</f>
        <v>0</v>
      </c>
      <c r="S1681">
        <f>SUM('Hidden Analysis'!Q1682:R1682)</f>
        <v>0</v>
      </c>
      <c r="T1681">
        <f>IF(AND('Raw Data'!F1676&lt;1.5, 'Raw Data'!L1676&gt;'Raw Data'!K1676, 'Raw Data'!L1676-'Raw Data'!K1676&gt;3), 'Raw Data'!F1676, 0)</f>
        <v>0</v>
      </c>
      <c r="U1681">
        <f>IF(AND('Raw Data'!L1676-'Raw Data'!K1676&lt;4, 'Raw Data'!L1676&gt;'Raw Data'!K1676), 'Raw Data'!H1676, 0)</f>
        <v>0</v>
      </c>
      <c r="V1681">
        <f>IF(AND('Raw Data'!K1676-'Raw Data'!L1676&lt;4, 'Raw Data'!K1676&gt;'Raw Data'!L1676), 'Raw Data'!G1676, 0)</f>
        <v>0</v>
      </c>
      <c r="W1681">
        <f>SUM('Hidden Analysis'!S1682:T1682)</f>
        <v>0</v>
      </c>
      <c r="X1681">
        <f>SUM('Hidden Analysis'!U1682:V1682)</f>
        <v>0</v>
      </c>
    </row>
    <row r="1682" spans="1:24" x14ac:dyDescent="0.3">
      <c r="A1682" s="2">
        <f>'Raw Data'!M1677</f>
        <v>0</v>
      </c>
      <c r="B1682">
        <f>IF('Raw Data'!L1677&gt;'Raw Data'!K1677, 'Raw Data'!F1677, 0)</f>
        <v>0</v>
      </c>
      <c r="C1682">
        <f>IF('Raw Data'!K1677&gt;'Raw Data'!L1677, 'Raw Data'!C1677, 0)</f>
        <v>0</v>
      </c>
      <c r="D1682">
        <f t="shared" si="56"/>
        <v>0</v>
      </c>
      <c r="E1682">
        <f>SUM('Hidden Analysis'!A1683:B1683)</f>
        <v>0</v>
      </c>
      <c r="F1682">
        <f>SUM('Hidden Analysis'!C1683:D1683)</f>
        <v>0</v>
      </c>
      <c r="G1682">
        <f>IF(AND('Raw Data'!F1677&lt;'Raw Data'!C1677, 'Raw Data'!L1677&gt;'Raw Data'!K1677), 'Raw Data'!F1677, 0)</f>
        <v>0</v>
      </c>
      <c r="H1682">
        <f>IF(AND('Raw Data'!F1677&gt;'Raw Data'!C1677, 'Raw Data'!L1677&lt;'Raw Data'!K1677), 'Raw Data'!C1677, 0)</f>
        <v>0</v>
      </c>
      <c r="I1682">
        <f t="shared" si="57"/>
        <v>0</v>
      </c>
      <c r="J1682">
        <f>IF(AND('Raw Data'!F1677&gt;'Raw Data'!C1677, 'Raw Data'!L1677&gt;'Raw Data'!K1677), 'Raw Data'!F1677, 0)</f>
        <v>0</v>
      </c>
      <c r="K1682">
        <f>IF(AND('Raw Data'!F1677&lt;'Raw Data'!C1677, 'Raw Data'!L1677&lt;'Raw Data'!K1677), 'Raw Data'!C1677, 0)</f>
        <v>0</v>
      </c>
      <c r="L1682">
        <f>IF('Raw Data'!L1677-'Raw Data'!K1677&gt;3, 'Raw Data'!J1677, 0)</f>
        <v>0</v>
      </c>
      <c r="M1682">
        <f>IF('Raw Data'!K1677-'Raw Data'!L1677&gt;3, 'Raw Data'!I1677, 0)</f>
        <v>0</v>
      </c>
      <c r="N1682">
        <f>IF('Raw Data'!L1677-'Raw Data'!K1677&gt;3, 'Raw Data'!J1677, IF('Raw Data'!K1677-'Raw Data'!L1677&gt;3, 'Raw Data'!I1677, 0))</f>
        <v>0</v>
      </c>
      <c r="O1682">
        <f>IF(ISBLANK('Raw Data'!L1677), 0, IF(ABS('Raw Data'!L1677-'Raw Data'!K1677)&lt;4, 'Raw Data'!H1677, IF(ABS('Raw Data'!K1677-'Raw Data'!L1677)&lt;4, 'Raw Data'!G1677, 0)))</f>
        <v>0</v>
      </c>
      <c r="P1682">
        <f>SUM('Hidden Analysis'!E1683:H1683)</f>
        <v>0</v>
      </c>
      <c r="Q1682">
        <f>SUM('Hidden Analysis'!I1683:L1683)</f>
        <v>0</v>
      </c>
      <c r="R1682">
        <f>SUM('Hidden Analysis'!M1683:P1683)</f>
        <v>0</v>
      </c>
      <c r="S1682">
        <f>SUM('Hidden Analysis'!Q1683:R1683)</f>
        <v>0</v>
      </c>
      <c r="T1682">
        <f>IF(AND('Raw Data'!F1677&lt;1.5, 'Raw Data'!L1677&gt;'Raw Data'!K1677, 'Raw Data'!L1677-'Raw Data'!K1677&gt;3), 'Raw Data'!F1677, 0)</f>
        <v>0</v>
      </c>
      <c r="U1682">
        <f>IF(AND('Raw Data'!L1677-'Raw Data'!K1677&lt;4, 'Raw Data'!L1677&gt;'Raw Data'!K1677), 'Raw Data'!H1677, 0)</f>
        <v>0</v>
      </c>
      <c r="V1682">
        <f>IF(AND('Raw Data'!K1677-'Raw Data'!L1677&lt;4, 'Raw Data'!K1677&gt;'Raw Data'!L1677), 'Raw Data'!G1677, 0)</f>
        <v>0</v>
      </c>
      <c r="W1682">
        <f>SUM('Hidden Analysis'!S1683:T1683)</f>
        <v>0</v>
      </c>
      <c r="X1682">
        <f>SUM('Hidden Analysis'!U1683:V1683)</f>
        <v>0</v>
      </c>
    </row>
    <row r="1683" spans="1:24" x14ac:dyDescent="0.3">
      <c r="A1683" s="2">
        <f>'Raw Data'!M1678</f>
        <v>0</v>
      </c>
      <c r="B1683">
        <f>IF('Raw Data'!L1678&gt;'Raw Data'!K1678, 'Raw Data'!F1678, 0)</f>
        <v>0</v>
      </c>
      <c r="C1683">
        <f>IF('Raw Data'!K1678&gt;'Raw Data'!L1678, 'Raw Data'!C1678, 0)</f>
        <v>0</v>
      </c>
      <c r="D1683">
        <f t="shared" si="56"/>
        <v>0</v>
      </c>
      <c r="E1683">
        <f>SUM('Hidden Analysis'!A1684:B1684)</f>
        <v>0</v>
      </c>
      <c r="F1683">
        <f>SUM('Hidden Analysis'!C1684:D1684)</f>
        <v>0</v>
      </c>
      <c r="G1683">
        <f>IF(AND('Raw Data'!F1678&lt;'Raw Data'!C1678, 'Raw Data'!L1678&gt;'Raw Data'!K1678), 'Raw Data'!F1678, 0)</f>
        <v>0</v>
      </c>
      <c r="H1683">
        <f>IF(AND('Raw Data'!F1678&gt;'Raw Data'!C1678, 'Raw Data'!L1678&lt;'Raw Data'!K1678), 'Raw Data'!C1678, 0)</f>
        <v>0</v>
      </c>
      <c r="I1683">
        <f t="shared" si="57"/>
        <v>0</v>
      </c>
      <c r="J1683">
        <f>IF(AND('Raw Data'!F1678&gt;'Raw Data'!C1678, 'Raw Data'!L1678&gt;'Raw Data'!K1678), 'Raw Data'!F1678, 0)</f>
        <v>0</v>
      </c>
      <c r="K1683">
        <f>IF(AND('Raw Data'!F1678&lt;'Raw Data'!C1678, 'Raw Data'!L1678&lt;'Raw Data'!K1678), 'Raw Data'!C1678, 0)</f>
        <v>0</v>
      </c>
      <c r="L1683">
        <f>IF('Raw Data'!L1678-'Raw Data'!K1678&gt;3, 'Raw Data'!J1678, 0)</f>
        <v>0</v>
      </c>
      <c r="M1683">
        <f>IF('Raw Data'!K1678-'Raw Data'!L1678&gt;3, 'Raw Data'!I1678, 0)</f>
        <v>0</v>
      </c>
      <c r="N1683">
        <f>IF('Raw Data'!L1678-'Raw Data'!K1678&gt;3, 'Raw Data'!J1678, IF('Raw Data'!K1678-'Raw Data'!L1678&gt;3, 'Raw Data'!I1678, 0))</f>
        <v>0</v>
      </c>
      <c r="O1683">
        <f>IF(ISBLANK('Raw Data'!L1678), 0, IF(ABS('Raw Data'!L1678-'Raw Data'!K1678)&lt;4, 'Raw Data'!H1678, IF(ABS('Raw Data'!K1678-'Raw Data'!L1678)&lt;4, 'Raw Data'!G1678, 0)))</f>
        <v>0</v>
      </c>
      <c r="P1683">
        <f>SUM('Hidden Analysis'!E1684:H1684)</f>
        <v>0</v>
      </c>
      <c r="Q1683">
        <f>SUM('Hidden Analysis'!I1684:L1684)</f>
        <v>0</v>
      </c>
      <c r="R1683">
        <f>SUM('Hidden Analysis'!M1684:P1684)</f>
        <v>0</v>
      </c>
      <c r="S1683">
        <f>SUM('Hidden Analysis'!Q1684:R1684)</f>
        <v>0</v>
      </c>
      <c r="T1683">
        <f>IF(AND('Raw Data'!F1678&lt;1.5, 'Raw Data'!L1678&gt;'Raw Data'!K1678, 'Raw Data'!L1678-'Raw Data'!K1678&gt;3), 'Raw Data'!F1678, 0)</f>
        <v>0</v>
      </c>
      <c r="U1683">
        <f>IF(AND('Raw Data'!L1678-'Raw Data'!K1678&lt;4, 'Raw Data'!L1678&gt;'Raw Data'!K1678), 'Raw Data'!H1678, 0)</f>
        <v>0</v>
      </c>
      <c r="V1683">
        <f>IF(AND('Raw Data'!K1678-'Raw Data'!L1678&lt;4, 'Raw Data'!K1678&gt;'Raw Data'!L1678), 'Raw Data'!G1678, 0)</f>
        <v>0</v>
      </c>
      <c r="W1683">
        <f>SUM('Hidden Analysis'!S1684:T1684)</f>
        <v>0</v>
      </c>
      <c r="X1683">
        <f>SUM('Hidden Analysis'!U1684:V1684)</f>
        <v>0</v>
      </c>
    </row>
    <row r="1684" spans="1:24" x14ac:dyDescent="0.3">
      <c r="A1684" s="2">
        <f>'Raw Data'!M1679</f>
        <v>0</v>
      </c>
      <c r="B1684">
        <f>IF('Raw Data'!L1679&gt;'Raw Data'!K1679, 'Raw Data'!F1679, 0)</f>
        <v>0</v>
      </c>
      <c r="C1684">
        <f>IF('Raw Data'!K1679&gt;'Raw Data'!L1679, 'Raw Data'!C1679, 0)</f>
        <v>0</v>
      </c>
      <c r="D1684">
        <f t="shared" si="56"/>
        <v>0</v>
      </c>
      <c r="E1684">
        <f>SUM('Hidden Analysis'!A1685:B1685)</f>
        <v>0</v>
      </c>
      <c r="F1684">
        <f>SUM('Hidden Analysis'!C1685:D1685)</f>
        <v>0</v>
      </c>
      <c r="G1684">
        <f>IF(AND('Raw Data'!F1679&lt;'Raw Data'!C1679, 'Raw Data'!L1679&gt;'Raw Data'!K1679), 'Raw Data'!F1679, 0)</f>
        <v>0</v>
      </c>
      <c r="H1684">
        <f>IF(AND('Raw Data'!F1679&gt;'Raw Data'!C1679, 'Raw Data'!L1679&lt;'Raw Data'!K1679), 'Raw Data'!C1679, 0)</f>
        <v>0</v>
      </c>
      <c r="I1684">
        <f t="shared" si="57"/>
        <v>0</v>
      </c>
      <c r="J1684">
        <f>IF(AND('Raw Data'!F1679&gt;'Raw Data'!C1679, 'Raw Data'!L1679&gt;'Raw Data'!K1679), 'Raw Data'!F1679, 0)</f>
        <v>0</v>
      </c>
      <c r="K1684">
        <f>IF(AND('Raw Data'!F1679&lt;'Raw Data'!C1679, 'Raw Data'!L1679&lt;'Raw Data'!K1679), 'Raw Data'!C1679, 0)</f>
        <v>0</v>
      </c>
      <c r="L1684">
        <f>IF('Raw Data'!L1679-'Raw Data'!K1679&gt;3, 'Raw Data'!J1679, 0)</f>
        <v>0</v>
      </c>
      <c r="M1684">
        <f>IF('Raw Data'!K1679-'Raw Data'!L1679&gt;3, 'Raw Data'!I1679, 0)</f>
        <v>0</v>
      </c>
      <c r="N1684">
        <f>IF('Raw Data'!L1679-'Raw Data'!K1679&gt;3, 'Raw Data'!J1679, IF('Raw Data'!K1679-'Raw Data'!L1679&gt;3, 'Raw Data'!I1679, 0))</f>
        <v>0</v>
      </c>
      <c r="O1684">
        <f>IF(ISBLANK('Raw Data'!L1679), 0, IF(ABS('Raw Data'!L1679-'Raw Data'!K1679)&lt;4, 'Raw Data'!H1679, IF(ABS('Raw Data'!K1679-'Raw Data'!L1679)&lt;4, 'Raw Data'!G1679, 0)))</f>
        <v>0</v>
      </c>
      <c r="P1684">
        <f>SUM('Hidden Analysis'!E1685:H1685)</f>
        <v>0</v>
      </c>
      <c r="Q1684">
        <f>SUM('Hidden Analysis'!I1685:L1685)</f>
        <v>0</v>
      </c>
      <c r="R1684">
        <f>SUM('Hidden Analysis'!M1685:P1685)</f>
        <v>0</v>
      </c>
      <c r="S1684">
        <f>SUM('Hidden Analysis'!Q1685:R1685)</f>
        <v>0</v>
      </c>
      <c r="T1684">
        <f>IF(AND('Raw Data'!F1679&lt;1.5, 'Raw Data'!L1679&gt;'Raw Data'!K1679, 'Raw Data'!L1679-'Raw Data'!K1679&gt;3), 'Raw Data'!F1679, 0)</f>
        <v>0</v>
      </c>
      <c r="U1684">
        <f>IF(AND('Raw Data'!L1679-'Raw Data'!K1679&lt;4, 'Raw Data'!L1679&gt;'Raw Data'!K1679), 'Raw Data'!H1679, 0)</f>
        <v>0</v>
      </c>
      <c r="V1684">
        <f>IF(AND('Raw Data'!K1679-'Raw Data'!L1679&lt;4, 'Raw Data'!K1679&gt;'Raw Data'!L1679), 'Raw Data'!G1679, 0)</f>
        <v>0</v>
      </c>
      <c r="W1684">
        <f>SUM('Hidden Analysis'!S1685:T1685)</f>
        <v>0</v>
      </c>
      <c r="X1684">
        <f>SUM('Hidden Analysis'!U1685:V1685)</f>
        <v>0</v>
      </c>
    </row>
    <row r="1685" spans="1:24" x14ac:dyDescent="0.3">
      <c r="A1685" s="2">
        <f>'Raw Data'!M1680</f>
        <v>0</v>
      </c>
      <c r="B1685">
        <f>IF('Raw Data'!L1680&gt;'Raw Data'!K1680, 'Raw Data'!F1680, 0)</f>
        <v>0</v>
      </c>
      <c r="C1685">
        <f>IF('Raw Data'!K1680&gt;'Raw Data'!L1680, 'Raw Data'!C1680, 0)</f>
        <v>0</v>
      </c>
      <c r="D1685">
        <f t="shared" si="56"/>
        <v>0</v>
      </c>
      <c r="E1685">
        <f>SUM('Hidden Analysis'!A1686:B1686)</f>
        <v>0</v>
      </c>
      <c r="F1685">
        <f>SUM('Hidden Analysis'!C1686:D1686)</f>
        <v>0</v>
      </c>
      <c r="G1685">
        <f>IF(AND('Raw Data'!F1680&lt;'Raw Data'!C1680, 'Raw Data'!L1680&gt;'Raw Data'!K1680), 'Raw Data'!F1680, 0)</f>
        <v>0</v>
      </c>
      <c r="H1685">
        <f>IF(AND('Raw Data'!F1680&gt;'Raw Data'!C1680, 'Raw Data'!L1680&lt;'Raw Data'!K1680), 'Raw Data'!C1680, 0)</f>
        <v>0</v>
      </c>
      <c r="I1685">
        <f t="shared" si="57"/>
        <v>0</v>
      </c>
      <c r="J1685">
        <f>IF(AND('Raw Data'!F1680&gt;'Raw Data'!C1680, 'Raw Data'!L1680&gt;'Raw Data'!K1680), 'Raw Data'!F1680, 0)</f>
        <v>0</v>
      </c>
      <c r="K1685">
        <f>IF(AND('Raw Data'!F1680&lt;'Raw Data'!C1680, 'Raw Data'!L1680&lt;'Raw Data'!K1680), 'Raw Data'!C1680, 0)</f>
        <v>0</v>
      </c>
      <c r="L1685">
        <f>IF('Raw Data'!L1680-'Raw Data'!K1680&gt;3, 'Raw Data'!J1680, 0)</f>
        <v>0</v>
      </c>
      <c r="M1685">
        <f>IF('Raw Data'!K1680-'Raw Data'!L1680&gt;3, 'Raw Data'!I1680, 0)</f>
        <v>0</v>
      </c>
      <c r="N1685">
        <f>IF('Raw Data'!L1680-'Raw Data'!K1680&gt;3, 'Raw Data'!J1680, IF('Raw Data'!K1680-'Raw Data'!L1680&gt;3, 'Raw Data'!I1680, 0))</f>
        <v>0</v>
      </c>
      <c r="O1685">
        <f>IF(ISBLANK('Raw Data'!L1680), 0, IF(ABS('Raw Data'!L1680-'Raw Data'!K1680)&lt;4, 'Raw Data'!H1680, IF(ABS('Raw Data'!K1680-'Raw Data'!L1680)&lt;4, 'Raw Data'!G1680, 0)))</f>
        <v>0</v>
      </c>
      <c r="P1685">
        <f>SUM('Hidden Analysis'!E1686:H1686)</f>
        <v>0</v>
      </c>
      <c r="Q1685">
        <f>SUM('Hidden Analysis'!I1686:L1686)</f>
        <v>0</v>
      </c>
      <c r="R1685">
        <f>SUM('Hidden Analysis'!M1686:P1686)</f>
        <v>0</v>
      </c>
      <c r="S1685">
        <f>SUM('Hidden Analysis'!Q1686:R1686)</f>
        <v>0</v>
      </c>
      <c r="T1685">
        <f>IF(AND('Raw Data'!F1680&lt;1.5, 'Raw Data'!L1680&gt;'Raw Data'!K1680, 'Raw Data'!L1680-'Raw Data'!K1680&gt;3), 'Raw Data'!F1680, 0)</f>
        <v>0</v>
      </c>
      <c r="U1685">
        <f>IF(AND('Raw Data'!L1680-'Raw Data'!K1680&lt;4, 'Raw Data'!L1680&gt;'Raw Data'!K1680), 'Raw Data'!H1680, 0)</f>
        <v>0</v>
      </c>
      <c r="V1685">
        <f>IF(AND('Raw Data'!K1680-'Raw Data'!L1680&lt;4, 'Raw Data'!K1680&gt;'Raw Data'!L1680), 'Raw Data'!G1680, 0)</f>
        <v>0</v>
      </c>
      <c r="W1685">
        <f>SUM('Hidden Analysis'!S1686:T1686)</f>
        <v>0</v>
      </c>
      <c r="X1685">
        <f>SUM('Hidden Analysis'!U1686:V1686)</f>
        <v>0</v>
      </c>
    </row>
    <row r="1686" spans="1:24" x14ac:dyDescent="0.3">
      <c r="A1686" s="2">
        <f>'Raw Data'!M1681</f>
        <v>0</v>
      </c>
      <c r="B1686">
        <f>IF('Raw Data'!L1681&gt;'Raw Data'!K1681, 'Raw Data'!F1681, 0)</f>
        <v>0</v>
      </c>
      <c r="C1686">
        <f>IF('Raw Data'!K1681&gt;'Raw Data'!L1681, 'Raw Data'!C1681, 0)</f>
        <v>0</v>
      </c>
      <c r="D1686">
        <f t="shared" si="56"/>
        <v>0</v>
      </c>
      <c r="E1686">
        <f>SUM('Hidden Analysis'!A1687:B1687)</f>
        <v>0</v>
      </c>
      <c r="F1686">
        <f>SUM('Hidden Analysis'!C1687:D1687)</f>
        <v>0</v>
      </c>
      <c r="G1686">
        <f>IF(AND('Raw Data'!F1681&lt;'Raw Data'!C1681, 'Raw Data'!L1681&gt;'Raw Data'!K1681), 'Raw Data'!F1681, 0)</f>
        <v>0</v>
      </c>
      <c r="H1686">
        <f>IF(AND('Raw Data'!F1681&gt;'Raw Data'!C1681, 'Raw Data'!L1681&lt;'Raw Data'!K1681), 'Raw Data'!C1681, 0)</f>
        <v>0</v>
      </c>
      <c r="I1686">
        <f t="shared" si="57"/>
        <v>0</v>
      </c>
      <c r="J1686">
        <f>IF(AND('Raw Data'!F1681&gt;'Raw Data'!C1681, 'Raw Data'!L1681&gt;'Raw Data'!K1681), 'Raw Data'!F1681, 0)</f>
        <v>0</v>
      </c>
      <c r="K1686">
        <f>IF(AND('Raw Data'!F1681&lt;'Raw Data'!C1681, 'Raw Data'!L1681&lt;'Raw Data'!K1681), 'Raw Data'!C1681, 0)</f>
        <v>0</v>
      </c>
      <c r="L1686">
        <f>IF('Raw Data'!L1681-'Raw Data'!K1681&gt;3, 'Raw Data'!J1681, 0)</f>
        <v>0</v>
      </c>
      <c r="M1686">
        <f>IF('Raw Data'!K1681-'Raw Data'!L1681&gt;3, 'Raw Data'!I1681, 0)</f>
        <v>0</v>
      </c>
      <c r="N1686">
        <f>IF('Raw Data'!L1681-'Raw Data'!K1681&gt;3, 'Raw Data'!J1681, IF('Raw Data'!K1681-'Raw Data'!L1681&gt;3, 'Raw Data'!I1681, 0))</f>
        <v>0</v>
      </c>
      <c r="O1686">
        <f>IF(ISBLANK('Raw Data'!L1681), 0, IF(ABS('Raw Data'!L1681-'Raw Data'!K1681)&lt;4, 'Raw Data'!H1681, IF(ABS('Raw Data'!K1681-'Raw Data'!L1681)&lt;4, 'Raw Data'!G1681, 0)))</f>
        <v>0</v>
      </c>
      <c r="P1686">
        <f>SUM('Hidden Analysis'!E1687:H1687)</f>
        <v>0</v>
      </c>
      <c r="Q1686">
        <f>SUM('Hidden Analysis'!I1687:L1687)</f>
        <v>0</v>
      </c>
      <c r="R1686">
        <f>SUM('Hidden Analysis'!M1687:P1687)</f>
        <v>0</v>
      </c>
      <c r="S1686">
        <f>SUM('Hidden Analysis'!Q1687:R1687)</f>
        <v>0</v>
      </c>
      <c r="T1686">
        <f>IF(AND('Raw Data'!F1681&lt;1.5, 'Raw Data'!L1681&gt;'Raw Data'!K1681, 'Raw Data'!L1681-'Raw Data'!K1681&gt;3), 'Raw Data'!F1681, 0)</f>
        <v>0</v>
      </c>
      <c r="U1686">
        <f>IF(AND('Raw Data'!L1681-'Raw Data'!K1681&lt;4, 'Raw Data'!L1681&gt;'Raw Data'!K1681), 'Raw Data'!H1681, 0)</f>
        <v>0</v>
      </c>
      <c r="V1686">
        <f>IF(AND('Raw Data'!K1681-'Raw Data'!L1681&lt;4, 'Raw Data'!K1681&gt;'Raw Data'!L1681), 'Raw Data'!G1681, 0)</f>
        <v>0</v>
      </c>
      <c r="W1686">
        <f>SUM('Hidden Analysis'!S1687:T1687)</f>
        <v>0</v>
      </c>
      <c r="X1686">
        <f>SUM('Hidden Analysis'!U1687:V1687)</f>
        <v>0</v>
      </c>
    </row>
    <row r="1687" spans="1:24" x14ac:dyDescent="0.3">
      <c r="A1687" s="2">
        <f>'Raw Data'!M1682</f>
        <v>0</v>
      </c>
      <c r="B1687">
        <f>IF('Raw Data'!L1682&gt;'Raw Data'!K1682, 'Raw Data'!F1682, 0)</f>
        <v>0</v>
      </c>
      <c r="C1687">
        <f>IF('Raw Data'!K1682&gt;'Raw Data'!L1682, 'Raw Data'!C1682, 0)</f>
        <v>0</v>
      </c>
      <c r="D1687">
        <f t="shared" si="56"/>
        <v>0</v>
      </c>
      <c r="E1687">
        <f>SUM('Hidden Analysis'!A1688:B1688)</f>
        <v>0</v>
      </c>
      <c r="F1687">
        <f>SUM('Hidden Analysis'!C1688:D1688)</f>
        <v>0</v>
      </c>
      <c r="G1687">
        <f>IF(AND('Raw Data'!F1682&lt;'Raw Data'!C1682, 'Raw Data'!L1682&gt;'Raw Data'!K1682), 'Raw Data'!F1682, 0)</f>
        <v>0</v>
      </c>
      <c r="H1687">
        <f>IF(AND('Raw Data'!F1682&gt;'Raw Data'!C1682, 'Raw Data'!L1682&lt;'Raw Data'!K1682), 'Raw Data'!C1682, 0)</f>
        <v>0</v>
      </c>
      <c r="I1687">
        <f t="shared" si="57"/>
        <v>0</v>
      </c>
      <c r="J1687">
        <f>IF(AND('Raw Data'!F1682&gt;'Raw Data'!C1682, 'Raw Data'!L1682&gt;'Raw Data'!K1682), 'Raw Data'!F1682, 0)</f>
        <v>0</v>
      </c>
      <c r="K1687">
        <f>IF(AND('Raw Data'!F1682&lt;'Raw Data'!C1682, 'Raw Data'!L1682&lt;'Raw Data'!K1682), 'Raw Data'!C1682, 0)</f>
        <v>0</v>
      </c>
      <c r="L1687">
        <f>IF('Raw Data'!L1682-'Raw Data'!K1682&gt;3, 'Raw Data'!J1682, 0)</f>
        <v>0</v>
      </c>
      <c r="M1687">
        <f>IF('Raw Data'!K1682-'Raw Data'!L1682&gt;3, 'Raw Data'!I1682, 0)</f>
        <v>0</v>
      </c>
      <c r="N1687">
        <f>IF('Raw Data'!L1682-'Raw Data'!K1682&gt;3, 'Raw Data'!J1682, IF('Raw Data'!K1682-'Raw Data'!L1682&gt;3, 'Raw Data'!I1682, 0))</f>
        <v>0</v>
      </c>
      <c r="O1687">
        <f>IF(ISBLANK('Raw Data'!L1682), 0, IF(ABS('Raw Data'!L1682-'Raw Data'!K1682)&lt;4, 'Raw Data'!H1682, IF(ABS('Raw Data'!K1682-'Raw Data'!L1682)&lt;4, 'Raw Data'!G1682, 0)))</f>
        <v>0</v>
      </c>
      <c r="P1687">
        <f>SUM('Hidden Analysis'!E1688:H1688)</f>
        <v>0</v>
      </c>
      <c r="Q1687">
        <f>SUM('Hidden Analysis'!I1688:L1688)</f>
        <v>0</v>
      </c>
      <c r="R1687">
        <f>SUM('Hidden Analysis'!M1688:P1688)</f>
        <v>0</v>
      </c>
      <c r="S1687">
        <f>SUM('Hidden Analysis'!Q1688:R1688)</f>
        <v>0</v>
      </c>
      <c r="T1687">
        <f>IF(AND('Raw Data'!F1682&lt;1.5, 'Raw Data'!L1682&gt;'Raw Data'!K1682, 'Raw Data'!L1682-'Raw Data'!K1682&gt;3), 'Raw Data'!F1682, 0)</f>
        <v>0</v>
      </c>
      <c r="U1687">
        <f>IF(AND('Raw Data'!L1682-'Raw Data'!K1682&lt;4, 'Raw Data'!L1682&gt;'Raw Data'!K1682), 'Raw Data'!H1682, 0)</f>
        <v>0</v>
      </c>
      <c r="V1687">
        <f>IF(AND('Raw Data'!K1682-'Raw Data'!L1682&lt;4, 'Raw Data'!K1682&gt;'Raw Data'!L1682), 'Raw Data'!G1682, 0)</f>
        <v>0</v>
      </c>
      <c r="W1687">
        <f>SUM('Hidden Analysis'!S1688:T1688)</f>
        <v>0</v>
      </c>
      <c r="X1687">
        <f>SUM('Hidden Analysis'!U1688:V1688)</f>
        <v>0</v>
      </c>
    </row>
    <row r="1688" spans="1:24" x14ac:dyDescent="0.3">
      <c r="A1688" s="2">
        <f>'Raw Data'!M1683</f>
        <v>0</v>
      </c>
      <c r="B1688">
        <f>IF('Raw Data'!L1683&gt;'Raw Data'!K1683, 'Raw Data'!F1683, 0)</f>
        <v>0</v>
      </c>
      <c r="C1688">
        <f>IF('Raw Data'!K1683&gt;'Raw Data'!L1683, 'Raw Data'!C1683, 0)</f>
        <v>0</v>
      </c>
      <c r="D1688">
        <f t="shared" si="56"/>
        <v>0</v>
      </c>
      <c r="E1688">
        <f>SUM('Hidden Analysis'!A1689:B1689)</f>
        <v>0</v>
      </c>
      <c r="F1688">
        <f>SUM('Hidden Analysis'!C1689:D1689)</f>
        <v>0</v>
      </c>
      <c r="G1688">
        <f>IF(AND('Raw Data'!F1683&lt;'Raw Data'!C1683, 'Raw Data'!L1683&gt;'Raw Data'!K1683), 'Raw Data'!F1683, 0)</f>
        <v>0</v>
      </c>
      <c r="H1688">
        <f>IF(AND('Raw Data'!F1683&gt;'Raw Data'!C1683, 'Raw Data'!L1683&lt;'Raw Data'!K1683), 'Raw Data'!C1683, 0)</f>
        <v>0</v>
      </c>
      <c r="I1688">
        <f t="shared" si="57"/>
        <v>0</v>
      </c>
      <c r="J1688">
        <f>IF(AND('Raw Data'!F1683&gt;'Raw Data'!C1683, 'Raw Data'!L1683&gt;'Raw Data'!K1683), 'Raw Data'!F1683, 0)</f>
        <v>0</v>
      </c>
      <c r="K1688">
        <f>IF(AND('Raw Data'!F1683&lt;'Raw Data'!C1683, 'Raw Data'!L1683&lt;'Raw Data'!K1683), 'Raw Data'!C1683, 0)</f>
        <v>0</v>
      </c>
      <c r="L1688">
        <f>IF('Raw Data'!L1683-'Raw Data'!K1683&gt;3, 'Raw Data'!J1683, 0)</f>
        <v>0</v>
      </c>
      <c r="M1688">
        <f>IF('Raw Data'!K1683-'Raw Data'!L1683&gt;3, 'Raw Data'!I1683, 0)</f>
        <v>0</v>
      </c>
      <c r="N1688">
        <f>IF('Raw Data'!L1683-'Raw Data'!K1683&gt;3, 'Raw Data'!J1683, IF('Raw Data'!K1683-'Raw Data'!L1683&gt;3, 'Raw Data'!I1683, 0))</f>
        <v>0</v>
      </c>
      <c r="O1688">
        <f>IF(ISBLANK('Raw Data'!L1683), 0, IF(ABS('Raw Data'!L1683-'Raw Data'!K1683)&lt;4, 'Raw Data'!H1683, IF(ABS('Raw Data'!K1683-'Raw Data'!L1683)&lt;4, 'Raw Data'!G1683, 0)))</f>
        <v>0</v>
      </c>
      <c r="P1688">
        <f>SUM('Hidden Analysis'!E1689:H1689)</f>
        <v>0</v>
      </c>
      <c r="Q1688">
        <f>SUM('Hidden Analysis'!I1689:L1689)</f>
        <v>0</v>
      </c>
      <c r="R1688">
        <f>SUM('Hidden Analysis'!M1689:P1689)</f>
        <v>0</v>
      </c>
      <c r="S1688">
        <f>SUM('Hidden Analysis'!Q1689:R1689)</f>
        <v>0</v>
      </c>
      <c r="T1688">
        <f>IF(AND('Raw Data'!F1683&lt;1.5, 'Raw Data'!L1683&gt;'Raw Data'!K1683, 'Raw Data'!L1683-'Raw Data'!K1683&gt;3), 'Raw Data'!F1683, 0)</f>
        <v>0</v>
      </c>
      <c r="U1688">
        <f>IF(AND('Raw Data'!L1683-'Raw Data'!K1683&lt;4, 'Raw Data'!L1683&gt;'Raw Data'!K1683), 'Raw Data'!H1683, 0)</f>
        <v>0</v>
      </c>
      <c r="V1688">
        <f>IF(AND('Raw Data'!K1683-'Raw Data'!L1683&lt;4, 'Raw Data'!K1683&gt;'Raw Data'!L1683), 'Raw Data'!G1683, 0)</f>
        <v>0</v>
      </c>
      <c r="W1688">
        <f>SUM('Hidden Analysis'!S1689:T1689)</f>
        <v>0</v>
      </c>
      <c r="X1688">
        <f>SUM('Hidden Analysis'!U1689:V1689)</f>
        <v>0</v>
      </c>
    </row>
    <row r="1689" spans="1:24" x14ac:dyDescent="0.3">
      <c r="A1689" s="2">
        <f>'Raw Data'!M1684</f>
        <v>0</v>
      </c>
      <c r="B1689">
        <f>IF('Raw Data'!L1684&gt;'Raw Data'!K1684, 'Raw Data'!F1684, 0)</f>
        <v>0</v>
      </c>
      <c r="C1689">
        <f>IF('Raw Data'!K1684&gt;'Raw Data'!L1684, 'Raw Data'!C1684, 0)</f>
        <v>0</v>
      </c>
      <c r="D1689">
        <f t="shared" si="56"/>
        <v>0</v>
      </c>
      <c r="E1689">
        <f>SUM('Hidden Analysis'!A1690:B1690)</f>
        <v>0</v>
      </c>
      <c r="F1689">
        <f>SUM('Hidden Analysis'!C1690:D1690)</f>
        <v>0</v>
      </c>
      <c r="G1689">
        <f>IF(AND('Raw Data'!F1684&lt;'Raw Data'!C1684, 'Raw Data'!L1684&gt;'Raw Data'!K1684), 'Raw Data'!F1684, 0)</f>
        <v>0</v>
      </c>
      <c r="H1689">
        <f>IF(AND('Raw Data'!F1684&gt;'Raw Data'!C1684, 'Raw Data'!L1684&lt;'Raw Data'!K1684), 'Raw Data'!C1684, 0)</f>
        <v>0</v>
      </c>
      <c r="I1689">
        <f t="shared" si="57"/>
        <v>0</v>
      </c>
      <c r="J1689">
        <f>IF(AND('Raw Data'!F1684&gt;'Raw Data'!C1684, 'Raw Data'!L1684&gt;'Raw Data'!K1684), 'Raw Data'!F1684, 0)</f>
        <v>0</v>
      </c>
      <c r="K1689">
        <f>IF(AND('Raw Data'!F1684&lt;'Raw Data'!C1684, 'Raw Data'!L1684&lt;'Raw Data'!K1684), 'Raw Data'!C1684, 0)</f>
        <v>0</v>
      </c>
      <c r="L1689">
        <f>IF('Raw Data'!L1684-'Raw Data'!K1684&gt;3, 'Raw Data'!J1684, 0)</f>
        <v>0</v>
      </c>
      <c r="M1689">
        <f>IF('Raw Data'!K1684-'Raw Data'!L1684&gt;3, 'Raw Data'!I1684, 0)</f>
        <v>0</v>
      </c>
      <c r="N1689">
        <f>IF('Raw Data'!L1684-'Raw Data'!K1684&gt;3, 'Raw Data'!J1684, IF('Raw Data'!K1684-'Raw Data'!L1684&gt;3, 'Raw Data'!I1684, 0))</f>
        <v>0</v>
      </c>
      <c r="O1689">
        <f>IF(ISBLANK('Raw Data'!L1684), 0, IF(ABS('Raw Data'!L1684-'Raw Data'!K1684)&lt;4, 'Raw Data'!H1684, IF(ABS('Raw Data'!K1684-'Raw Data'!L1684)&lt;4, 'Raw Data'!G1684, 0)))</f>
        <v>0</v>
      </c>
      <c r="P1689">
        <f>SUM('Hidden Analysis'!E1690:H1690)</f>
        <v>0</v>
      </c>
      <c r="Q1689">
        <f>SUM('Hidden Analysis'!I1690:L1690)</f>
        <v>0</v>
      </c>
      <c r="R1689">
        <f>SUM('Hidden Analysis'!M1690:P1690)</f>
        <v>0</v>
      </c>
      <c r="S1689">
        <f>SUM('Hidden Analysis'!Q1690:R1690)</f>
        <v>0</v>
      </c>
      <c r="T1689">
        <f>IF(AND('Raw Data'!F1684&lt;1.5, 'Raw Data'!L1684&gt;'Raw Data'!K1684, 'Raw Data'!L1684-'Raw Data'!K1684&gt;3), 'Raw Data'!F1684, 0)</f>
        <v>0</v>
      </c>
      <c r="U1689">
        <f>IF(AND('Raw Data'!L1684-'Raw Data'!K1684&lt;4, 'Raw Data'!L1684&gt;'Raw Data'!K1684), 'Raw Data'!H1684, 0)</f>
        <v>0</v>
      </c>
      <c r="V1689">
        <f>IF(AND('Raw Data'!K1684-'Raw Data'!L1684&lt;4, 'Raw Data'!K1684&gt;'Raw Data'!L1684), 'Raw Data'!G1684, 0)</f>
        <v>0</v>
      </c>
      <c r="W1689">
        <f>SUM('Hidden Analysis'!S1690:T1690)</f>
        <v>0</v>
      </c>
      <c r="X1689">
        <f>SUM('Hidden Analysis'!U1690:V1690)</f>
        <v>0</v>
      </c>
    </row>
    <row r="1690" spans="1:24" x14ac:dyDescent="0.3">
      <c r="A1690" s="2">
        <f>'Raw Data'!M1685</f>
        <v>0</v>
      </c>
      <c r="B1690">
        <f>IF('Raw Data'!L1685&gt;'Raw Data'!K1685, 'Raw Data'!F1685, 0)</f>
        <v>0</v>
      </c>
      <c r="C1690">
        <f>IF('Raw Data'!K1685&gt;'Raw Data'!L1685, 'Raw Data'!C1685, 0)</f>
        <v>0</v>
      </c>
      <c r="D1690">
        <f t="shared" si="56"/>
        <v>0</v>
      </c>
      <c r="E1690">
        <f>SUM('Hidden Analysis'!A1691:B1691)</f>
        <v>0</v>
      </c>
      <c r="F1690">
        <f>SUM('Hidden Analysis'!C1691:D1691)</f>
        <v>0</v>
      </c>
      <c r="G1690">
        <f>IF(AND('Raw Data'!F1685&lt;'Raw Data'!C1685, 'Raw Data'!L1685&gt;'Raw Data'!K1685), 'Raw Data'!F1685, 0)</f>
        <v>0</v>
      </c>
      <c r="H1690">
        <f>IF(AND('Raw Data'!F1685&gt;'Raw Data'!C1685, 'Raw Data'!L1685&lt;'Raw Data'!K1685), 'Raw Data'!C1685, 0)</f>
        <v>0</v>
      </c>
      <c r="I1690">
        <f t="shared" si="57"/>
        <v>0</v>
      </c>
      <c r="J1690">
        <f>IF(AND('Raw Data'!F1685&gt;'Raw Data'!C1685, 'Raw Data'!L1685&gt;'Raw Data'!K1685), 'Raw Data'!F1685, 0)</f>
        <v>0</v>
      </c>
      <c r="K1690">
        <f>IF(AND('Raw Data'!F1685&lt;'Raw Data'!C1685, 'Raw Data'!L1685&lt;'Raw Data'!K1685), 'Raw Data'!C1685, 0)</f>
        <v>0</v>
      </c>
      <c r="L1690">
        <f>IF('Raw Data'!L1685-'Raw Data'!K1685&gt;3, 'Raw Data'!J1685, 0)</f>
        <v>0</v>
      </c>
      <c r="M1690">
        <f>IF('Raw Data'!K1685-'Raw Data'!L1685&gt;3, 'Raw Data'!I1685, 0)</f>
        <v>0</v>
      </c>
      <c r="N1690">
        <f>IF('Raw Data'!L1685-'Raw Data'!K1685&gt;3, 'Raw Data'!J1685, IF('Raw Data'!K1685-'Raw Data'!L1685&gt;3, 'Raw Data'!I1685, 0))</f>
        <v>0</v>
      </c>
      <c r="O1690">
        <f>IF(ISBLANK('Raw Data'!L1685), 0, IF(ABS('Raw Data'!L1685-'Raw Data'!K1685)&lt;4, 'Raw Data'!H1685, IF(ABS('Raw Data'!K1685-'Raw Data'!L1685)&lt;4, 'Raw Data'!G1685, 0)))</f>
        <v>0</v>
      </c>
      <c r="P1690">
        <f>SUM('Hidden Analysis'!E1691:H1691)</f>
        <v>0</v>
      </c>
      <c r="Q1690">
        <f>SUM('Hidden Analysis'!I1691:L1691)</f>
        <v>0</v>
      </c>
      <c r="R1690">
        <f>SUM('Hidden Analysis'!M1691:P1691)</f>
        <v>0</v>
      </c>
      <c r="S1690">
        <f>SUM('Hidden Analysis'!Q1691:R1691)</f>
        <v>0</v>
      </c>
      <c r="T1690">
        <f>IF(AND('Raw Data'!F1685&lt;1.5, 'Raw Data'!L1685&gt;'Raw Data'!K1685, 'Raw Data'!L1685-'Raw Data'!K1685&gt;3), 'Raw Data'!F1685, 0)</f>
        <v>0</v>
      </c>
      <c r="U1690">
        <f>IF(AND('Raw Data'!L1685-'Raw Data'!K1685&lt;4, 'Raw Data'!L1685&gt;'Raw Data'!K1685), 'Raw Data'!H1685, 0)</f>
        <v>0</v>
      </c>
      <c r="V1690">
        <f>IF(AND('Raw Data'!K1685-'Raw Data'!L1685&lt;4, 'Raw Data'!K1685&gt;'Raw Data'!L1685), 'Raw Data'!G1685, 0)</f>
        <v>0</v>
      </c>
      <c r="W1690">
        <f>SUM('Hidden Analysis'!S1691:T1691)</f>
        <v>0</v>
      </c>
      <c r="X1690">
        <f>SUM('Hidden Analysis'!U1691:V1691)</f>
        <v>0</v>
      </c>
    </row>
    <row r="1691" spans="1:24" x14ac:dyDescent="0.3">
      <c r="A1691" s="2">
        <f>'Raw Data'!M1686</f>
        <v>0</v>
      </c>
      <c r="B1691">
        <f>IF('Raw Data'!L1686&gt;'Raw Data'!K1686, 'Raw Data'!F1686, 0)</f>
        <v>0</v>
      </c>
      <c r="C1691">
        <f>IF('Raw Data'!K1686&gt;'Raw Data'!L1686, 'Raw Data'!C1686, 0)</f>
        <v>0</v>
      </c>
      <c r="D1691">
        <f t="shared" si="56"/>
        <v>0</v>
      </c>
      <c r="E1691">
        <f>SUM('Hidden Analysis'!A1692:B1692)</f>
        <v>0</v>
      </c>
      <c r="F1691">
        <f>SUM('Hidden Analysis'!C1692:D1692)</f>
        <v>0</v>
      </c>
      <c r="G1691">
        <f>IF(AND('Raw Data'!F1686&lt;'Raw Data'!C1686, 'Raw Data'!L1686&gt;'Raw Data'!K1686), 'Raw Data'!F1686, 0)</f>
        <v>0</v>
      </c>
      <c r="H1691">
        <f>IF(AND('Raw Data'!F1686&gt;'Raw Data'!C1686, 'Raw Data'!L1686&lt;'Raw Data'!K1686), 'Raw Data'!C1686, 0)</f>
        <v>0</v>
      </c>
      <c r="I1691">
        <f t="shared" si="57"/>
        <v>0</v>
      </c>
      <c r="J1691">
        <f>IF(AND('Raw Data'!F1686&gt;'Raw Data'!C1686, 'Raw Data'!L1686&gt;'Raw Data'!K1686), 'Raw Data'!F1686, 0)</f>
        <v>0</v>
      </c>
      <c r="K1691">
        <f>IF(AND('Raw Data'!F1686&lt;'Raw Data'!C1686, 'Raw Data'!L1686&lt;'Raw Data'!K1686), 'Raw Data'!C1686, 0)</f>
        <v>0</v>
      </c>
      <c r="L1691">
        <f>IF('Raw Data'!L1686-'Raw Data'!K1686&gt;3, 'Raw Data'!J1686, 0)</f>
        <v>0</v>
      </c>
      <c r="M1691">
        <f>IF('Raw Data'!K1686-'Raw Data'!L1686&gt;3, 'Raw Data'!I1686, 0)</f>
        <v>0</v>
      </c>
      <c r="N1691">
        <f>IF('Raw Data'!L1686-'Raw Data'!K1686&gt;3, 'Raw Data'!J1686, IF('Raw Data'!K1686-'Raw Data'!L1686&gt;3, 'Raw Data'!I1686, 0))</f>
        <v>0</v>
      </c>
      <c r="O1691">
        <f>IF(ISBLANK('Raw Data'!L1686), 0, IF(ABS('Raw Data'!L1686-'Raw Data'!K1686)&lt;4, 'Raw Data'!H1686, IF(ABS('Raw Data'!K1686-'Raw Data'!L1686)&lt;4, 'Raw Data'!G1686, 0)))</f>
        <v>0</v>
      </c>
      <c r="P1691">
        <f>SUM('Hidden Analysis'!E1692:H1692)</f>
        <v>0</v>
      </c>
      <c r="Q1691">
        <f>SUM('Hidden Analysis'!I1692:L1692)</f>
        <v>0</v>
      </c>
      <c r="R1691">
        <f>SUM('Hidden Analysis'!M1692:P1692)</f>
        <v>0</v>
      </c>
      <c r="S1691">
        <f>SUM('Hidden Analysis'!Q1692:R1692)</f>
        <v>0</v>
      </c>
      <c r="T1691">
        <f>IF(AND('Raw Data'!F1686&lt;1.5, 'Raw Data'!L1686&gt;'Raw Data'!K1686, 'Raw Data'!L1686-'Raw Data'!K1686&gt;3), 'Raw Data'!F1686, 0)</f>
        <v>0</v>
      </c>
      <c r="U1691">
        <f>IF(AND('Raw Data'!L1686-'Raw Data'!K1686&lt;4, 'Raw Data'!L1686&gt;'Raw Data'!K1686), 'Raw Data'!H1686, 0)</f>
        <v>0</v>
      </c>
      <c r="V1691">
        <f>IF(AND('Raw Data'!K1686-'Raw Data'!L1686&lt;4, 'Raw Data'!K1686&gt;'Raw Data'!L1686), 'Raw Data'!G1686, 0)</f>
        <v>0</v>
      </c>
      <c r="W1691">
        <f>SUM('Hidden Analysis'!S1692:T1692)</f>
        <v>0</v>
      </c>
      <c r="X1691">
        <f>SUM('Hidden Analysis'!U1692:V1692)</f>
        <v>0</v>
      </c>
    </row>
    <row r="1692" spans="1:24" x14ac:dyDescent="0.3">
      <c r="A1692" s="2">
        <f>'Raw Data'!M1687</f>
        <v>0</v>
      </c>
      <c r="B1692">
        <f>IF('Raw Data'!L1687&gt;'Raw Data'!K1687, 'Raw Data'!F1687, 0)</f>
        <v>0</v>
      </c>
      <c r="C1692">
        <f>IF('Raw Data'!K1687&gt;'Raw Data'!L1687, 'Raw Data'!C1687, 0)</f>
        <v>0</v>
      </c>
      <c r="D1692">
        <f t="shared" si="56"/>
        <v>0</v>
      </c>
      <c r="E1692">
        <f>SUM('Hidden Analysis'!A1693:B1693)</f>
        <v>0</v>
      </c>
      <c r="F1692">
        <f>SUM('Hidden Analysis'!C1693:D1693)</f>
        <v>0</v>
      </c>
      <c r="G1692">
        <f>IF(AND('Raw Data'!F1687&lt;'Raw Data'!C1687, 'Raw Data'!L1687&gt;'Raw Data'!K1687), 'Raw Data'!F1687, 0)</f>
        <v>0</v>
      </c>
      <c r="H1692">
        <f>IF(AND('Raw Data'!F1687&gt;'Raw Data'!C1687, 'Raw Data'!L1687&lt;'Raw Data'!K1687), 'Raw Data'!C1687, 0)</f>
        <v>0</v>
      </c>
      <c r="I1692">
        <f t="shared" si="57"/>
        <v>0</v>
      </c>
      <c r="J1692">
        <f>IF(AND('Raw Data'!F1687&gt;'Raw Data'!C1687, 'Raw Data'!L1687&gt;'Raw Data'!K1687), 'Raw Data'!F1687, 0)</f>
        <v>0</v>
      </c>
      <c r="K1692">
        <f>IF(AND('Raw Data'!F1687&lt;'Raw Data'!C1687, 'Raw Data'!L1687&lt;'Raw Data'!K1687), 'Raw Data'!C1687, 0)</f>
        <v>0</v>
      </c>
      <c r="L1692">
        <f>IF('Raw Data'!L1687-'Raw Data'!K1687&gt;3, 'Raw Data'!J1687, 0)</f>
        <v>0</v>
      </c>
      <c r="M1692">
        <f>IF('Raw Data'!K1687-'Raw Data'!L1687&gt;3, 'Raw Data'!I1687, 0)</f>
        <v>0</v>
      </c>
      <c r="N1692">
        <f>IF('Raw Data'!L1687-'Raw Data'!K1687&gt;3, 'Raw Data'!J1687, IF('Raw Data'!K1687-'Raw Data'!L1687&gt;3, 'Raw Data'!I1687, 0))</f>
        <v>0</v>
      </c>
      <c r="O1692">
        <f>IF(ISBLANK('Raw Data'!L1687), 0, IF(ABS('Raw Data'!L1687-'Raw Data'!K1687)&lt;4, 'Raw Data'!H1687, IF(ABS('Raw Data'!K1687-'Raw Data'!L1687)&lt;4, 'Raw Data'!G1687, 0)))</f>
        <v>0</v>
      </c>
      <c r="P1692">
        <f>SUM('Hidden Analysis'!E1693:H1693)</f>
        <v>0</v>
      </c>
      <c r="Q1692">
        <f>SUM('Hidden Analysis'!I1693:L1693)</f>
        <v>0</v>
      </c>
      <c r="R1692">
        <f>SUM('Hidden Analysis'!M1693:P1693)</f>
        <v>0</v>
      </c>
      <c r="S1692">
        <f>SUM('Hidden Analysis'!Q1693:R1693)</f>
        <v>0</v>
      </c>
      <c r="T1692">
        <f>IF(AND('Raw Data'!F1687&lt;1.5, 'Raw Data'!L1687&gt;'Raw Data'!K1687, 'Raw Data'!L1687-'Raw Data'!K1687&gt;3), 'Raw Data'!F1687, 0)</f>
        <v>0</v>
      </c>
      <c r="U1692">
        <f>IF(AND('Raw Data'!L1687-'Raw Data'!K1687&lt;4, 'Raw Data'!L1687&gt;'Raw Data'!K1687), 'Raw Data'!H1687, 0)</f>
        <v>0</v>
      </c>
      <c r="V1692">
        <f>IF(AND('Raw Data'!K1687-'Raw Data'!L1687&lt;4, 'Raw Data'!K1687&gt;'Raw Data'!L1687), 'Raw Data'!G1687, 0)</f>
        <v>0</v>
      </c>
      <c r="W1692">
        <f>SUM('Hidden Analysis'!S1693:T1693)</f>
        <v>0</v>
      </c>
      <c r="X1692">
        <f>SUM('Hidden Analysis'!U1693:V1693)</f>
        <v>0</v>
      </c>
    </row>
    <row r="1693" spans="1:24" x14ac:dyDescent="0.3">
      <c r="A1693" s="2">
        <f>'Raw Data'!M1688</f>
        <v>0</v>
      </c>
      <c r="B1693">
        <f>IF('Raw Data'!L1688&gt;'Raw Data'!K1688, 'Raw Data'!F1688, 0)</f>
        <v>0</v>
      </c>
      <c r="C1693">
        <f>IF('Raw Data'!K1688&gt;'Raw Data'!L1688, 'Raw Data'!C1688, 0)</f>
        <v>0</v>
      </c>
      <c r="D1693">
        <f t="shared" si="56"/>
        <v>0</v>
      </c>
      <c r="E1693">
        <f>SUM('Hidden Analysis'!A1694:B1694)</f>
        <v>0</v>
      </c>
      <c r="F1693">
        <f>SUM('Hidden Analysis'!C1694:D1694)</f>
        <v>0</v>
      </c>
      <c r="G1693">
        <f>IF(AND('Raw Data'!F1688&lt;'Raw Data'!C1688, 'Raw Data'!L1688&gt;'Raw Data'!K1688), 'Raw Data'!F1688, 0)</f>
        <v>0</v>
      </c>
      <c r="H1693">
        <f>IF(AND('Raw Data'!F1688&gt;'Raw Data'!C1688, 'Raw Data'!L1688&lt;'Raw Data'!K1688), 'Raw Data'!C1688, 0)</f>
        <v>0</v>
      </c>
      <c r="I1693">
        <f t="shared" si="57"/>
        <v>0</v>
      </c>
      <c r="J1693">
        <f>IF(AND('Raw Data'!F1688&gt;'Raw Data'!C1688, 'Raw Data'!L1688&gt;'Raw Data'!K1688), 'Raw Data'!F1688, 0)</f>
        <v>0</v>
      </c>
      <c r="K1693">
        <f>IF(AND('Raw Data'!F1688&lt;'Raw Data'!C1688, 'Raw Data'!L1688&lt;'Raw Data'!K1688), 'Raw Data'!C1688, 0)</f>
        <v>0</v>
      </c>
      <c r="L1693">
        <f>IF('Raw Data'!L1688-'Raw Data'!K1688&gt;3, 'Raw Data'!J1688, 0)</f>
        <v>0</v>
      </c>
      <c r="M1693">
        <f>IF('Raw Data'!K1688-'Raw Data'!L1688&gt;3, 'Raw Data'!I1688, 0)</f>
        <v>0</v>
      </c>
      <c r="N1693">
        <f>IF('Raw Data'!L1688-'Raw Data'!K1688&gt;3, 'Raw Data'!J1688, IF('Raw Data'!K1688-'Raw Data'!L1688&gt;3, 'Raw Data'!I1688, 0))</f>
        <v>0</v>
      </c>
      <c r="O1693">
        <f>IF(ISBLANK('Raw Data'!L1688), 0, IF(ABS('Raw Data'!L1688-'Raw Data'!K1688)&lt;4, 'Raw Data'!H1688, IF(ABS('Raw Data'!K1688-'Raw Data'!L1688)&lt;4, 'Raw Data'!G1688, 0)))</f>
        <v>0</v>
      </c>
      <c r="P1693">
        <f>SUM('Hidden Analysis'!E1694:H1694)</f>
        <v>0</v>
      </c>
      <c r="Q1693">
        <f>SUM('Hidden Analysis'!I1694:L1694)</f>
        <v>0</v>
      </c>
      <c r="R1693">
        <f>SUM('Hidden Analysis'!M1694:P1694)</f>
        <v>0</v>
      </c>
      <c r="S1693">
        <f>SUM('Hidden Analysis'!Q1694:R1694)</f>
        <v>0</v>
      </c>
      <c r="T1693">
        <f>IF(AND('Raw Data'!F1688&lt;1.5, 'Raw Data'!L1688&gt;'Raw Data'!K1688, 'Raw Data'!L1688-'Raw Data'!K1688&gt;3), 'Raw Data'!F1688, 0)</f>
        <v>0</v>
      </c>
      <c r="U1693">
        <f>IF(AND('Raw Data'!L1688-'Raw Data'!K1688&lt;4, 'Raw Data'!L1688&gt;'Raw Data'!K1688), 'Raw Data'!H1688, 0)</f>
        <v>0</v>
      </c>
      <c r="V1693">
        <f>IF(AND('Raw Data'!K1688-'Raw Data'!L1688&lt;4, 'Raw Data'!K1688&gt;'Raw Data'!L1688), 'Raw Data'!G1688, 0)</f>
        <v>0</v>
      </c>
      <c r="W1693">
        <f>SUM('Hidden Analysis'!S1694:T1694)</f>
        <v>0</v>
      </c>
      <c r="X1693">
        <f>SUM('Hidden Analysis'!U1694:V1694)</f>
        <v>0</v>
      </c>
    </row>
    <row r="1694" spans="1:24" x14ac:dyDescent="0.3">
      <c r="A1694" s="2">
        <f>'Raw Data'!M1689</f>
        <v>0</v>
      </c>
      <c r="B1694">
        <f>IF('Raw Data'!L1689&gt;'Raw Data'!K1689, 'Raw Data'!F1689, 0)</f>
        <v>0</v>
      </c>
      <c r="C1694">
        <f>IF('Raw Data'!K1689&gt;'Raw Data'!L1689, 'Raw Data'!C1689, 0)</f>
        <v>0</v>
      </c>
      <c r="D1694">
        <f t="shared" si="56"/>
        <v>0</v>
      </c>
      <c r="E1694">
        <f>SUM('Hidden Analysis'!A1695:B1695)</f>
        <v>0</v>
      </c>
      <c r="F1694">
        <f>SUM('Hidden Analysis'!C1695:D1695)</f>
        <v>0</v>
      </c>
      <c r="G1694">
        <f>IF(AND('Raw Data'!F1689&lt;'Raw Data'!C1689, 'Raw Data'!L1689&gt;'Raw Data'!K1689), 'Raw Data'!F1689, 0)</f>
        <v>0</v>
      </c>
      <c r="H1694">
        <f>IF(AND('Raw Data'!F1689&gt;'Raw Data'!C1689, 'Raw Data'!L1689&lt;'Raw Data'!K1689), 'Raw Data'!C1689, 0)</f>
        <v>0</v>
      </c>
      <c r="I1694">
        <f t="shared" si="57"/>
        <v>0</v>
      </c>
      <c r="J1694">
        <f>IF(AND('Raw Data'!F1689&gt;'Raw Data'!C1689, 'Raw Data'!L1689&gt;'Raw Data'!K1689), 'Raw Data'!F1689, 0)</f>
        <v>0</v>
      </c>
      <c r="K1694">
        <f>IF(AND('Raw Data'!F1689&lt;'Raw Data'!C1689, 'Raw Data'!L1689&lt;'Raw Data'!K1689), 'Raw Data'!C1689, 0)</f>
        <v>0</v>
      </c>
      <c r="L1694">
        <f>IF('Raw Data'!L1689-'Raw Data'!K1689&gt;3, 'Raw Data'!J1689, 0)</f>
        <v>0</v>
      </c>
      <c r="M1694">
        <f>IF('Raw Data'!K1689-'Raw Data'!L1689&gt;3, 'Raw Data'!I1689, 0)</f>
        <v>0</v>
      </c>
      <c r="N1694">
        <f>IF('Raw Data'!L1689-'Raw Data'!K1689&gt;3, 'Raw Data'!J1689, IF('Raw Data'!K1689-'Raw Data'!L1689&gt;3, 'Raw Data'!I1689, 0))</f>
        <v>0</v>
      </c>
      <c r="O1694">
        <f>IF(ISBLANK('Raw Data'!L1689), 0, IF(ABS('Raw Data'!L1689-'Raw Data'!K1689)&lt;4, 'Raw Data'!H1689, IF(ABS('Raw Data'!K1689-'Raw Data'!L1689)&lt;4, 'Raw Data'!G1689, 0)))</f>
        <v>0</v>
      </c>
      <c r="P1694">
        <f>SUM('Hidden Analysis'!E1695:H1695)</f>
        <v>0</v>
      </c>
      <c r="Q1694">
        <f>SUM('Hidden Analysis'!I1695:L1695)</f>
        <v>0</v>
      </c>
      <c r="R1694">
        <f>SUM('Hidden Analysis'!M1695:P1695)</f>
        <v>0</v>
      </c>
      <c r="S1694">
        <f>SUM('Hidden Analysis'!Q1695:R1695)</f>
        <v>0</v>
      </c>
      <c r="T1694">
        <f>IF(AND('Raw Data'!F1689&lt;1.5, 'Raw Data'!L1689&gt;'Raw Data'!K1689, 'Raw Data'!L1689-'Raw Data'!K1689&gt;3), 'Raw Data'!F1689, 0)</f>
        <v>0</v>
      </c>
      <c r="U1694">
        <f>IF(AND('Raw Data'!L1689-'Raw Data'!K1689&lt;4, 'Raw Data'!L1689&gt;'Raw Data'!K1689), 'Raw Data'!H1689, 0)</f>
        <v>0</v>
      </c>
      <c r="V1694">
        <f>IF(AND('Raw Data'!K1689-'Raw Data'!L1689&lt;4, 'Raw Data'!K1689&gt;'Raw Data'!L1689), 'Raw Data'!G1689, 0)</f>
        <v>0</v>
      </c>
      <c r="W1694">
        <f>SUM('Hidden Analysis'!S1695:T1695)</f>
        <v>0</v>
      </c>
      <c r="X1694">
        <f>SUM('Hidden Analysis'!U1695:V1695)</f>
        <v>0</v>
      </c>
    </row>
    <row r="1695" spans="1:24" x14ac:dyDescent="0.3">
      <c r="A1695" s="2">
        <f>'Raw Data'!M1690</f>
        <v>0</v>
      </c>
      <c r="B1695">
        <f>IF('Raw Data'!L1690&gt;'Raw Data'!K1690, 'Raw Data'!F1690, 0)</f>
        <v>0</v>
      </c>
      <c r="C1695">
        <f>IF('Raw Data'!K1690&gt;'Raw Data'!L1690, 'Raw Data'!C1690, 0)</f>
        <v>0</v>
      </c>
      <c r="D1695">
        <f t="shared" si="56"/>
        <v>0</v>
      </c>
      <c r="E1695">
        <f>SUM('Hidden Analysis'!A1696:B1696)</f>
        <v>0</v>
      </c>
      <c r="F1695">
        <f>SUM('Hidden Analysis'!C1696:D1696)</f>
        <v>0</v>
      </c>
      <c r="G1695">
        <f>IF(AND('Raw Data'!F1690&lt;'Raw Data'!C1690, 'Raw Data'!L1690&gt;'Raw Data'!K1690), 'Raw Data'!F1690, 0)</f>
        <v>0</v>
      </c>
      <c r="H1695">
        <f>IF(AND('Raw Data'!F1690&gt;'Raw Data'!C1690, 'Raw Data'!L1690&lt;'Raw Data'!K1690), 'Raw Data'!C1690, 0)</f>
        <v>0</v>
      </c>
      <c r="I1695">
        <f t="shared" si="57"/>
        <v>0</v>
      </c>
      <c r="J1695">
        <f>IF(AND('Raw Data'!F1690&gt;'Raw Data'!C1690, 'Raw Data'!L1690&gt;'Raw Data'!K1690), 'Raw Data'!F1690, 0)</f>
        <v>0</v>
      </c>
      <c r="K1695">
        <f>IF(AND('Raw Data'!F1690&lt;'Raw Data'!C1690, 'Raw Data'!L1690&lt;'Raw Data'!K1690), 'Raw Data'!C1690, 0)</f>
        <v>0</v>
      </c>
      <c r="L1695">
        <f>IF('Raw Data'!L1690-'Raw Data'!K1690&gt;3, 'Raw Data'!J1690, 0)</f>
        <v>0</v>
      </c>
      <c r="M1695">
        <f>IF('Raw Data'!K1690-'Raw Data'!L1690&gt;3, 'Raw Data'!I1690, 0)</f>
        <v>0</v>
      </c>
      <c r="N1695">
        <f>IF('Raw Data'!L1690-'Raw Data'!K1690&gt;3, 'Raw Data'!J1690, IF('Raw Data'!K1690-'Raw Data'!L1690&gt;3, 'Raw Data'!I1690, 0))</f>
        <v>0</v>
      </c>
      <c r="O1695">
        <f>IF(ISBLANK('Raw Data'!L1690), 0, IF(ABS('Raw Data'!L1690-'Raw Data'!K1690)&lt;4, 'Raw Data'!H1690, IF(ABS('Raw Data'!K1690-'Raw Data'!L1690)&lt;4, 'Raw Data'!G1690, 0)))</f>
        <v>0</v>
      </c>
      <c r="P1695">
        <f>SUM('Hidden Analysis'!E1696:H1696)</f>
        <v>0</v>
      </c>
      <c r="Q1695">
        <f>SUM('Hidden Analysis'!I1696:L1696)</f>
        <v>0</v>
      </c>
      <c r="R1695">
        <f>SUM('Hidden Analysis'!M1696:P1696)</f>
        <v>0</v>
      </c>
      <c r="S1695">
        <f>SUM('Hidden Analysis'!Q1696:R1696)</f>
        <v>0</v>
      </c>
      <c r="T1695">
        <f>IF(AND('Raw Data'!F1690&lt;1.5, 'Raw Data'!L1690&gt;'Raw Data'!K1690, 'Raw Data'!L1690-'Raw Data'!K1690&gt;3), 'Raw Data'!F1690, 0)</f>
        <v>0</v>
      </c>
      <c r="U1695">
        <f>IF(AND('Raw Data'!L1690-'Raw Data'!K1690&lt;4, 'Raw Data'!L1690&gt;'Raw Data'!K1690), 'Raw Data'!H1690, 0)</f>
        <v>0</v>
      </c>
      <c r="V1695">
        <f>IF(AND('Raw Data'!K1690-'Raw Data'!L1690&lt;4, 'Raw Data'!K1690&gt;'Raw Data'!L1690), 'Raw Data'!G1690, 0)</f>
        <v>0</v>
      </c>
      <c r="W1695">
        <f>SUM('Hidden Analysis'!S1696:T1696)</f>
        <v>0</v>
      </c>
      <c r="X1695">
        <f>SUM('Hidden Analysis'!U1696:V1696)</f>
        <v>0</v>
      </c>
    </row>
    <row r="1696" spans="1:24" x14ac:dyDescent="0.3">
      <c r="A1696" s="2">
        <f>'Raw Data'!M1691</f>
        <v>0</v>
      </c>
      <c r="B1696">
        <f>IF('Raw Data'!L1691&gt;'Raw Data'!K1691, 'Raw Data'!F1691, 0)</f>
        <v>0</v>
      </c>
      <c r="C1696">
        <f>IF('Raw Data'!K1691&gt;'Raw Data'!L1691, 'Raw Data'!C1691, 0)</f>
        <v>0</v>
      </c>
      <c r="D1696">
        <f t="shared" si="56"/>
        <v>0</v>
      </c>
      <c r="E1696">
        <f>SUM('Hidden Analysis'!A1697:B1697)</f>
        <v>0</v>
      </c>
      <c r="F1696">
        <f>SUM('Hidden Analysis'!C1697:D1697)</f>
        <v>0</v>
      </c>
      <c r="G1696">
        <f>IF(AND('Raw Data'!F1691&lt;'Raw Data'!C1691, 'Raw Data'!L1691&gt;'Raw Data'!K1691), 'Raw Data'!F1691, 0)</f>
        <v>0</v>
      </c>
      <c r="H1696">
        <f>IF(AND('Raw Data'!F1691&gt;'Raw Data'!C1691, 'Raw Data'!L1691&lt;'Raw Data'!K1691), 'Raw Data'!C1691, 0)</f>
        <v>0</v>
      </c>
      <c r="I1696">
        <f t="shared" si="57"/>
        <v>0</v>
      </c>
      <c r="J1696">
        <f>IF(AND('Raw Data'!F1691&gt;'Raw Data'!C1691, 'Raw Data'!L1691&gt;'Raw Data'!K1691), 'Raw Data'!F1691, 0)</f>
        <v>0</v>
      </c>
      <c r="K1696">
        <f>IF(AND('Raw Data'!F1691&lt;'Raw Data'!C1691, 'Raw Data'!L1691&lt;'Raw Data'!K1691), 'Raw Data'!C1691, 0)</f>
        <v>0</v>
      </c>
      <c r="L1696">
        <f>IF('Raw Data'!L1691-'Raw Data'!K1691&gt;3, 'Raw Data'!J1691, 0)</f>
        <v>0</v>
      </c>
      <c r="M1696">
        <f>IF('Raw Data'!K1691-'Raw Data'!L1691&gt;3, 'Raw Data'!I1691, 0)</f>
        <v>0</v>
      </c>
      <c r="N1696">
        <f>IF('Raw Data'!L1691-'Raw Data'!K1691&gt;3, 'Raw Data'!J1691, IF('Raw Data'!K1691-'Raw Data'!L1691&gt;3, 'Raw Data'!I1691, 0))</f>
        <v>0</v>
      </c>
      <c r="O1696">
        <f>IF(ISBLANK('Raw Data'!L1691), 0, IF(ABS('Raw Data'!L1691-'Raw Data'!K1691)&lt;4, 'Raw Data'!H1691, IF(ABS('Raw Data'!K1691-'Raw Data'!L1691)&lt;4, 'Raw Data'!G1691, 0)))</f>
        <v>0</v>
      </c>
      <c r="P1696">
        <f>SUM('Hidden Analysis'!E1697:H1697)</f>
        <v>0</v>
      </c>
      <c r="Q1696">
        <f>SUM('Hidden Analysis'!I1697:L1697)</f>
        <v>0</v>
      </c>
      <c r="R1696">
        <f>SUM('Hidden Analysis'!M1697:P1697)</f>
        <v>0</v>
      </c>
      <c r="S1696">
        <f>SUM('Hidden Analysis'!Q1697:R1697)</f>
        <v>0</v>
      </c>
      <c r="T1696">
        <f>IF(AND('Raw Data'!F1691&lt;1.5, 'Raw Data'!L1691&gt;'Raw Data'!K1691, 'Raw Data'!L1691-'Raw Data'!K1691&gt;3), 'Raw Data'!F1691, 0)</f>
        <v>0</v>
      </c>
      <c r="U1696">
        <f>IF(AND('Raw Data'!L1691-'Raw Data'!K1691&lt;4, 'Raw Data'!L1691&gt;'Raw Data'!K1691), 'Raw Data'!H1691, 0)</f>
        <v>0</v>
      </c>
      <c r="V1696">
        <f>IF(AND('Raw Data'!K1691-'Raw Data'!L1691&lt;4, 'Raw Data'!K1691&gt;'Raw Data'!L1691), 'Raw Data'!G1691, 0)</f>
        <v>0</v>
      </c>
      <c r="W1696">
        <f>SUM('Hidden Analysis'!S1697:T1697)</f>
        <v>0</v>
      </c>
      <c r="X1696">
        <f>SUM('Hidden Analysis'!U1697:V1697)</f>
        <v>0</v>
      </c>
    </row>
    <row r="1697" spans="1:24" x14ac:dyDescent="0.3">
      <c r="A1697" s="2">
        <f>'Raw Data'!M1692</f>
        <v>0</v>
      </c>
      <c r="B1697">
        <f>IF('Raw Data'!L1692&gt;'Raw Data'!K1692, 'Raw Data'!F1692, 0)</f>
        <v>0</v>
      </c>
      <c r="C1697">
        <f>IF('Raw Data'!K1692&gt;'Raw Data'!L1692, 'Raw Data'!C1692, 0)</f>
        <v>0</v>
      </c>
      <c r="D1697">
        <f t="shared" si="56"/>
        <v>0</v>
      </c>
      <c r="E1697">
        <f>SUM('Hidden Analysis'!A1698:B1698)</f>
        <v>0</v>
      </c>
      <c r="F1697">
        <f>SUM('Hidden Analysis'!C1698:D1698)</f>
        <v>0</v>
      </c>
      <c r="G1697">
        <f>IF(AND('Raw Data'!F1692&lt;'Raw Data'!C1692, 'Raw Data'!L1692&gt;'Raw Data'!K1692), 'Raw Data'!F1692, 0)</f>
        <v>0</v>
      </c>
      <c r="H1697">
        <f>IF(AND('Raw Data'!F1692&gt;'Raw Data'!C1692, 'Raw Data'!L1692&lt;'Raw Data'!K1692), 'Raw Data'!C1692, 0)</f>
        <v>0</v>
      </c>
      <c r="I1697">
        <f t="shared" si="57"/>
        <v>0</v>
      </c>
      <c r="J1697">
        <f>IF(AND('Raw Data'!F1692&gt;'Raw Data'!C1692, 'Raw Data'!L1692&gt;'Raw Data'!K1692), 'Raw Data'!F1692, 0)</f>
        <v>0</v>
      </c>
      <c r="K1697">
        <f>IF(AND('Raw Data'!F1692&lt;'Raw Data'!C1692, 'Raw Data'!L1692&lt;'Raw Data'!K1692), 'Raw Data'!C1692, 0)</f>
        <v>0</v>
      </c>
      <c r="L1697">
        <f>IF('Raw Data'!L1692-'Raw Data'!K1692&gt;3, 'Raw Data'!J1692, 0)</f>
        <v>0</v>
      </c>
      <c r="M1697">
        <f>IF('Raw Data'!K1692-'Raw Data'!L1692&gt;3, 'Raw Data'!I1692, 0)</f>
        <v>0</v>
      </c>
      <c r="N1697">
        <f>IF('Raw Data'!L1692-'Raw Data'!K1692&gt;3, 'Raw Data'!J1692, IF('Raw Data'!K1692-'Raw Data'!L1692&gt;3, 'Raw Data'!I1692, 0))</f>
        <v>0</v>
      </c>
      <c r="O1697">
        <f>IF(ISBLANK('Raw Data'!L1692), 0, IF(ABS('Raw Data'!L1692-'Raw Data'!K1692)&lt;4, 'Raw Data'!H1692, IF(ABS('Raw Data'!K1692-'Raw Data'!L1692)&lt;4, 'Raw Data'!G1692, 0)))</f>
        <v>0</v>
      </c>
      <c r="P1697">
        <f>SUM('Hidden Analysis'!E1698:H1698)</f>
        <v>0</v>
      </c>
      <c r="Q1697">
        <f>SUM('Hidden Analysis'!I1698:L1698)</f>
        <v>0</v>
      </c>
      <c r="R1697">
        <f>SUM('Hidden Analysis'!M1698:P1698)</f>
        <v>0</v>
      </c>
      <c r="S1697">
        <f>SUM('Hidden Analysis'!Q1698:R1698)</f>
        <v>0</v>
      </c>
      <c r="T1697">
        <f>IF(AND('Raw Data'!F1692&lt;1.5, 'Raw Data'!L1692&gt;'Raw Data'!K1692, 'Raw Data'!L1692-'Raw Data'!K1692&gt;3), 'Raw Data'!F1692, 0)</f>
        <v>0</v>
      </c>
      <c r="U1697">
        <f>IF(AND('Raw Data'!L1692-'Raw Data'!K1692&lt;4, 'Raw Data'!L1692&gt;'Raw Data'!K1692), 'Raw Data'!H1692, 0)</f>
        <v>0</v>
      </c>
      <c r="V1697">
        <f>IF(AND('Raw Data'!K1692-'Raw Data'!L1692&lt;4, 'Raw Data'!K1692&gt;'Raw Data'!L1692), 'Raw Data'!G1692, 0)</f>
        <v>0</v>
      </c>
      <c r="W1697">
        <f>SUM('Hidden Analysis'!S1698:T1698)</f>
        <v>0</v>
      </c>
      <c r="X1697">
        <f>SUM('Hidden Analysis'!U1698:V1698)</f>
        <v>0</v>
      </c>
    </row>
    <row r="1698" spans="1:24" x14ac:dyDescent="0.3">
      <c r="A1698" s="2">
        <f>'Raw Data'!M1693</f>
        <v>0</v>
      </c>
      <c r="B1698">
        <f>IF('Raw Data'!L1693&gt;'Raw Data'!K1693, 'Raw Data'!F1693, 0)</f>
        <v>0</v>
      </c>
      <c r="C1698">
        <f>IF('Raw Data'!K1693&gt;'Raw Data'!L1693, 'Raw Data'!C1693, 0)</f>
        <v>0</v>
      </c>
      <c r="D1698">
        <f t="shared" si="56"/>
        <v>0</v>
      </c>
      <c r="E1698">
        <f>SUM('Hidden Analysis'!A1699:B1699)</f>
        <v>0</v>
      </c>
      <c r="F1698">
        <f>SUM('Hidden Analysis'!C1699:D1699)</f>
        <v>0</v>
      </c>
      <c r="G1698">
        <f>IF(AND('Raw Data'!F1693&lt;'Raw Data'!C1693, 'Raw Data'!L1693&gt;'Raw Data'!K1693), 'Raw Data'!F1693, 0)</f>
        <v>0</v>
      </c>
      <c r="H1698">
        <f>IF(AND('Raw Data'!F1693&gt;'Raw Data'!C1693, 'Raw Data'!L1693&lt;'Raw Data'!K1693), 'Raw Data'!C1693, 0)</f>
        <v>0</v>
      </c>
      <c r="I1698">
        <f t="shared" si="57"/>
        <v>0</v>
      </c>
      <c r="J1698">
        <f>IF(AND('Raw Data'!F1693&gt;'Raw Data'!C1693, 'Raw Data'!L1693&gt;'Raw Data'!K1693), 'Raw Data'!F1693, 0)</f>
        <v>0</v>
      </c>
      <c r="K1698">
        <f>IF(AND('Raw Data'!F1693&lt;'Raw Data'!C1693, 'Raw Data'!L1693&lt;'Raw Data'!K1693), 'Raw Data'!C1693, 0)</f>
        <v>0</v>
      </c>
      <c r="L1698">
        <f>IF('Raw Data'!L1693-'Raw Data'!K1693&gt;3, 'Raw Data'!J1693, 0)</f>
        <v>0</v>
      </c>
      <c r="M1698">
        <f>IF('Raw Data'!K1693-'Raw Data'!L1693&gt;3, 'Raw Data'!I1693, 0)</f>
        <v>0</v>
      </c>
      <c r="N1698">
        <f>IF('Raw Data'!L1693-'Raw Data'!K1693&gt;3, 'Raw Data'!J1693, IF('Raw Data'!K1693-'Raw Data'!L1693&gt;3, 'Raw Data'!I1693, 0))</f>
        <v>0</v>
      </c>
      <c r="O1698">
        <f>IF(ISBLANK('Raw Data'!L1693), 0, IF(ABS('Raw Data'!L1693-'Raw Data'!K1693)&lt;4, 'Raw Data'!H1693, IF(ABS('Raw Data'!K1693-'Raw Data'!L1693)&lt;4, 'Raw Data'!G1693, 0)))</f>
        <v>0</v>
      </c>
      <c r="P1698">
        <f>SUM('Hidden Analysis'!E1699:H1699)</f>
        <v>0</v>
      </c>
      <c r="Q1698">
        <f>SUM('Hidden Analysis'!I1699:L1699)</f>
        <v>0</v>
      </c>
      <c r="R1698">
        <f>SUM('Hidden Analysis'!M1699:P1699)</f>
        <v>0</v>
      </c>
      <c r="S1698">
        <f>SUM('Hidden Analysis'!Q1699:R1699)</f>
        <v>0</v>
      </c>
      <c r="T1698">
        <f>IF(AND('Raw Data'!F1693&lt;1.5, 'Raw Data'!L1693&gt;'Raw Data'!K1693, 'Raw Data'!L1693-'Raw Data'!K1693&gt;3), 'Raw Data'!F1693, 0)</f>
        <v>0</v>
      </c>
      <c r="U1698">
        <f>IF(AND('Raw Data'!L1693-'Raw Data'!K1693&lt;4, 'Raw Data'!L1693&gt;'Raw Data'!K1693), 'Raw Data'!H1693, 0)</f>
        <v>0</v>
      </c>
      <c r="V1698">
        <f>IF(AND('Raw Data'!K1693-'Raw Data'!L1693&lt;4, 'Raw Data'!K1693&gt;'Raw Data'!L1693), 'Raw Data'!G1693, 0)</f>
        <v>0</v>
      </c>
      <c r="W1698">
        <f>SUM('Hidden Analysis'!S1699:T1699)</f>
        <v>0</v>
      </c>
      <c r="X1698">
        <f>SUM('Hidden Analysis'!U1699:V1699)</f>
        <v>0</v>
      </c>
    </row>
    <row r="1699" spans="1:24" x14ac:dyDescent="0.3">
      <c r="A1699" s="2">
        <f>'Raw Data'!M1694</f>
        <v>0</v>
      </c>
      <c r="B1699">
        <f>IF('Raw Data'!L1694&gt;'Raw Data'!K1694, 'Raw Data'!F1694, 0)</f>
        <v>0</v>
      </c>
      <c r="C1699">
        <f>IF('Raw Data'!K1694&gt;'Raw Data'!L1694, 'Raw Data'!C1694, 0)</f>
        <v>0</v>
      </c>
      <c r="D1699">
        <f t="shared" si="56"/>
        <v>0</v>
      </c>
      <c r="E1699">
        <f>SUM('Hidden Analysis'!A1700:B1700)</f>
        <v>0</v>
      </c>
      <c r="F1699">
        <f>SUM('Hidden Analysis'!C1700:D1700)</f>
        <v>0</v>
      </c>
      <c r="G1699">
        <f>IF(AND('Raw Data'!F1694&lt;'Raw Data'!C1694, 'Raw Data'!L1694&gt;'Raw Data'!K1694), 'Raw Data'!F1694, 0)</f>
        <v>0</v>
      </c>
      <c r="H1699">
        <f>IF(AND('Raw Data'!F1694&gt;'Raw Data'!C1694, 'Raw Data'!L1694&lt;'Raw Data'!K1694), 'Raw Data'!C1694, 0)</f>
        <v>0</v>
      </c>
      <c r="I1699">
        <f t="shared" si="57"/>
        <v>0</v>
      </c>
      <c r="J1699">
        <f>IF(AND('Raw Data'!F1694&gt;'Raw Data'!C1694, 'Raw Data'!L1694&gt;'Raw Data'!K1694), 'Raw Data'!F1694, 0)</f>
        <v>0</v>
      </c>
      <c r="K1699">
        <f>IF(AND('Raw Data'!F1694&lt;'Raw Data'!C1694, 'Raw Data'!L1694&lt;'Raw Data'!K1694), 'Raw Data'!C1694, 0)</f>
        <v>0</v>
      </c>
      <c r="L1699">
        <f>IF('Raw Data'!L1694-'Raw Data'!K1694&gt;3, 'Raw Data'!J1694, 0)</f>
        <v>0</v>
      </c>
      <c r="M1699">
        <f>IF('Raw Data'!K1694-'Raw Data'!L1694&gt;3, 'Raw Data'!I1694, 0)</f>
        <v>0</v>
      </c>
      <c r="N1699">
        <f>IF('Raw Data'!L1694-'Raw Data'!K1694&gt;3, 'Raw Data'!J1694, IF('Raw Data'!K1694-'Raw Data'!L1694&gt;3, 'Raw Data'!I1694, 0))</f>
        <v>0</v>
      </c>
      <c r="O1699">
        <f>IF(ISBLANK('Raw Data'!L1694), 0, IF(ABS('Raw Data'!L1694-'Raw Data'!K1694)&lt;4, 'Raw Data'!H1694, IF(ABS('Raw Data'!K1694-'Raw Data'!L1694)&lt;4, 'Raw Data'!G1694, 0)))</f>
        <v>0</v>
      </c>
      <c r="P1699">
        <f>SUM('Hidden Analysis'!E1700:H1700)</f>
        <v>0</v>
      </c>
      <c r="Q1699">
        <f>SUM('Hidden Analysis'!I1700:L1700)</f>
        <v>0</v>
      </c>
      <c r="R1699">
        <f>SUM('Hidden Analysis'!M1700:P1700)</f>
        <v>0</v>
      </c>
      <c r="S1699">
        <f>SUM('Hidden Analysis'!Q1700:R1700)</f>
        <v>0</v>
      </c>
      <c r="T1699">
        <f>IF(AND('Raw Data'!F1694&lt;1.5, 'Raw Data'!L1694&gt;'Raw Data'!K1694, 'Raw Data'!L1694-'Raw Data'!K1694&gt;3), 'Raw Data'!F1694, 0)</f>
        <v>0</v>
      </c>
      <c r="U1699">
        <f>IF(AND('Raw Data'!L1694-'Raw Data'!K1694&lt;4, 'Raw Data'!L1694&gt;'Raw Data'!K1694), 'Raw Data'!H1694, 0)</f>
        <v>0</v>
      </c>
      <c r="V1699">
        <f>IF(AND('Raw Data'!K1694-'Raw Data'!L1694&lt;4, 'Raw Data'!K1694&gt;'Raw Data'!L1694), 'Raw Data'!G1694, 0)</f>
        <v>0</v>
      </c>
      <c r="W1699">
        <f>SUM('Hidden Analysis'!S1700:T1700)</f>
        <v>0</v>
      </c>
      <c r="X1699">
        <f>SUM('Hidden Analysis'!U1700:V1700)</f>
        <v>0</v>
      </c>
    </row>
    <row r="1700" spans="1:24" x14ac:dyDescent="0.3">
      <c r="A1700" s="2">
        <f>'Raw Data'!M1695</f>
        <v>0</v>
      </c>
      <c r="B1700">
        <f>IF('Raw Data'!L1695&gt;'Raw Data'!K1695, 'Raw Data'!F1695, 0)</f>
        <v>0</v>
      </c>
      <c r="C1700">
        <f>IF('Raw Data'!K1695&gt;'Raw Data'!L1695, 'Raw Data'!C1695, 0)</f>
        <v>0</v>
      </c>
      <c r="D1700">
        <f t="shared" si="56"/>
        <v>0</v>
      </c>
      <c r="E1700">
        <f>SUM('Hidden Analysis'!A1701:B1701)</f>
        <v>0</v>
      </c>
      <c r="F1700">
        <f>SUM('Hidden Analysis'!C1701:D1701)</f>
        <v>0</v>
      </c>
      <c r="G1700">
        <f>IF(AND('Raw Data'!F1695&lt;'Raw Data'!C1695, 'Raw Data'!L1695&gt;'Raw Data'!K1695), 'Raw Data'!F1695, 0)</f>
        <v>0</v>
      </c>
      <c r="H1700">
        <f>IF(AND('Raw Data'!F1695&gt;'Raw Data'!C1695, 'Raw Data'!L1695&lt;'Raw Data'!K1695), 'Raw Data'!C1695, 0)</f>
        <v>0</v>
      </c>
      <c r="I1700">
        <f t="shared" si="57"/>
        <v>0</v>
      </c>
      <c r="J1700">
        <f>IF(AND('Raw Data'!F1695&gt;'Raw Data'!C1695, 'Raw Data'!L1695&gt;'Raw Data'!K1695), 'Raw Data'!F1695, 0)</f>
        <v>0</v>
      </c>
      <c r="K1700">
        <f>IF(AND('Raw Data'!F1695&lt;'Raw Data'!C1695, 'Raw Data'!L1695&lt;'Raw Data'!K1695), 'Raw Data'!C1695, 0)</f>
        <v>0</v>
      </c>
      <c r="L1700">
        <f>IF('Raw Data'!L1695-'Raw Data'!K1695&gt;3, 'Raw Data'!J1695, 0)</f>
        <v>0</v>
      </c>
      <c r="M1700">
        <f>IF('Raw Data'!K1695-'Raw Data'!L1695&gt;3, 'Raw Data'!I1695, 0)</f>
        <v>0</v>
      </c>
      <c r="N1700">
        <f>IF('Raw Data'!L1695-'Raw Data'!K1695&gt;3, 'Raw Data'!J1695, IF('Raw Data'!K1695-'Raw Data'!L1695&gt;3, 'Raw Data'!I1695, 0))</f>
        <v>0</v>
      </c>
      <c r="O1700">
        <f>IF(ISBLANK('Raw Data'!L1695), 0, IF(ABS('Raw Data'!L1695-'Raw Data'!K1695)&lt;4, 'Raw Data'!H1695, IF(ABS('Raw Data'!K1695-'Raw Data'!L1695)&lt;4, 'Raw Data'!G1695, 0)))</f>
        <v>0</v>
      </c>
      <c r="P1700">
        <f>SUM('Hidden Analysis'!E1701:H1701)</f>
        <v>0</v>
      </c>
      <c r="Q1700">
        <f>SUM('Hidden Analysis'!I1701:L1701)</f>
        <v>0</v>
      </c>
      <c r="R1700">
        <f>SUM('Hidden Analysis'!M1701:P1701)</f>
        <v>0</v>
      </c>
      <c r="S1700">
        <f>SUM('Hidden Analysis'!Q1701:R1701)</f>
        <v>0</v>
      </c>
      <c r="T1700">
        <f>IF(AND('Raw Data'!F1695&lt;1.5, 'Raw Data'!L1695&gt;'Raw Data'!K1695, 'Raw Data'!L1695-'Raw Data'!K1695&gt;3), 'Raw Data'!F1695, 0)</f>
        <v>0</v>
      </c>
      <c r="U1700">
        <f>IF(AND('Raw Data'!L1695-'Raw Data'!K1695&lt;4, 'Raw Data'!L1695&gt;'Raw Data'!K1695), 'Raw Data'!H1695, 0)</f>
        <v>0</v>
      </c>
      <c r="V1700">
        <f>IF(AND('Raw Data'!K1695-'Raw Data'!L1695&lt;4, 'Raw Data'!K1695&gt;'Raw Data'!L1695), 'Raw Data'!G1695, 0)</f>
        <v>0</v>
      </c>
      <c r="W1700">
        <f>SUM('Hidden Analysis'!S1701:T1701)</f>
        <v>0</v>
      </c>
      <c r="X1700">
        <f>SUM('Hidden Analysis'!U1701:V1701)</f>
        <v>0</v>
      </c>
    </row>
    <row r="1701" spans="1:24" x14ac:dyDescent="0.3">
      <c r="A1701" s="2">
        <f>'Raw Data'!M1696</f>
        <v>0</v>
      </c>
      <c r="B1701">
        <f>IF('Raw Data'!L1696&gt;'Raw Data'!K1696, 'Raw Data'!F1696, 0)</f>
        <v>0</v>
      </c>
      <c r="C1701">
        <f>IF('Raw Data'!K1696&gt;'Raw Data'!L1696, 'Raw Data'!C1696, 0)</f>
        <v>0</v>
      </c>
      <c r="D1701">
        <f t="shared" si="56"/>
        <v>0</v>
      </c>
      <c r="E1701">
        <f>SUM('Hidden Analysis'!A1702:B1702)</f>
        <v>0</v>
      </c>
      <c r="F1701">
        <f>SUM('Hidden Analysis'!C1702:D1702)</f>
        <v>0</v>
      </c>
      <c r="G1701">
        <f>IF(AND('Raw Data'!F1696&lt;'Raw Data'!C1696, 'Raw Data'!L1696&gt;'Raw Data'!K1696), 'Raw Data'!F1696, 0)</f>
        <v>0</v>
      </c>
      <c r="H1701">
        <f>IF(AND('Raw Data'!F1696&gt;'Raw Data'!C1696, 'Raw Data'!L1696&lt;'Raw Data'!K1696), 'Raw Data'!C1696, 0)</f>
        <v>0</v>
      </c>
      <c r="I1701">
        <f t="shared" si="57"/>
        <v>0</v>
      </c>
      <c r="J1701">
        <f>IF(AND('Raw Data'!F1696&gt;'Raw Data'!C1696, 'Raw Data'!L1696&gt;'Raw Data'!K1696), 'Raw Data'!F1696, 0)</f>
        <v>0</v>
      </c>
      <c r="K1701">
        <f>IF(AND('Raw Data'!F1696&lt;'Raw Data'!C1696, 'Raw Data'!L1696&lt;'Raw Data'!K1696), 'Raw Data'!C1696, 0)</f>
        <v>0</v>
      </c>
      <c r="L1701">
        <f>IF('Raw Data'!L1696-'Raw Data'!K1696&gt;3, 'Raw Data'!J1696, 0)</f>
        <v>0</v>
      </c>
      <c r="M1701">
        <f>IF('Raw Data'!K1696-'Raw Data'!L1696&gt;3, 'Raw Data'!I1696, 0)</f>
        <v>0</v>
      </c>
      <c r="N1701">
        <f>IF('Raw Data'!L1696-'Raw Data'!K1696&gt;3, 'Raw Data'!J1696, IF('Raw Data'!K1696-'Raw Data'!L1696&gt;3, 'Raw Data'!I1696, 0))</f>
        <v>0</v>
      </c>
      <c r="O1701">
        <f>IF(ISBLANK('Raw Data'!L1696), 0, IF(ABS('Raw Data'!L1696-'Raw Data'!K1696)&lt;4, 'Raw Data'!H1696, IF(ABS('Raw Data'!K1696-'Raw Data'!L1696)&lt;4, 'Raw Data'!G1696, 0)))</f>
        <v>0</v>
      </c>
      <c r="P1701">
        <f>SUM('Hidden Analysis'!E1702:H1702)</f>
        <v>0</v>
      </c>
      <c r="Q1701">
        <f>SUM('Hidden Analysis'!I1702:L1702)</f>
        <v>0</v>
      </c>
      <c r="R1701">
        <f>SUM('Hidden Analysis'!M1702:P1702)</f>
        <v>0</v>
      </c>
      <c r="S1701">
        <f>SUM('Hidden Analysis'!Q1702:R1702)</f>
        <v>0</v>
      </c>
      <c r="T1701">
        <f>IF(AND('Raw Data'!F1696&lt;1.5, 'Raw Data'!L1696&gt;'Raw Data'!K1696, 'Raw Data'!L1696-'Raw Data'!K1696&gt;3), 'Raw Data'!F1696, 0)</f>
        <v>0</v>
      </c>
      <c r="U1701">
        <f>IF(AND('Raw Data'!L1696-'Raw Data'!K1696&lt;4, 'Raw Data'!L1696&gt;'Raw Data'!K1696), 'Raw Data'!H1696, 0)</f>
        <v>0</v>
      </c>
      <c r="V1701">
        <f>IF(AND('Raw Data'!K1696-'Raw Data'!L1696&lt;4, 'Raw Data'!K1696&gt;'Raw Data'!L1696), 'Raw Data'!G1696, 0)</f>
        <v>0</v>
      </c>
      <c r="W1701">
        <f>SUM('Hidden Analysis'!S1702:T1702)</f>
        <v>0</v>
      </c>
      <c r="X1701">
        <f>SUM('Hidden Analysis'!U1702:V1702)</f>
        <v>0</v>
      </c>
    </row>
    <row r="1702" spans="1:24" x14ac:dyDescent="0.3">
      <c r="A1702" s="2">
        <f>'Raw Data'!M1697</f>
        <v>0</v>
      </c>
      <c r="B1702">
        <f>IF('Raw Data'!L1697&gt;'Raw Data'!K1697, 'Raw Data'!F1697, 0)</f>
        <v>0</v>
      </c>
      <c r="C1702">
        <f>IF('Raw Data'!K1697&gt;'Raw Data'!L1697, 'Raw Data'!C1697, 0)</f>
        <v>0</v>
      </c>
      <c r="D1702">
        <f t="shared" si="56"/>
        <v>0</v>
      </c>
      <c r="E1702">
        <f>SUM('Hidden Analysis'!A1703:B1703)</f>
        <v>0</v>
      </c>
      <c r="F1702">
        <f>SUM('Hidden Analysis'!C1703:D1703)</f>
        <v>0</v>
      </c>
      <c r="G1702">
        <f>IF(AND('Raw Data'!F1697&lt;'Raw Data'!C1697, 'Raw Data'!L1697&gt;'Raw Data'!K1697), 'Raw Data'!F1697, 0)</f>
        <v>0</v>
      </c>
      <c r="H1702">
        <f>IF(AND('Raw Data'!F1697&gt;'Raw Data'!C1697, 'Raw Data'!L1697&lt;'Raw Data'!K1697), 'Raw Data'!C1697, 0)</f>
        <v>0</v>
      </c>
      <c r="I1702">
        <f t="shared" si="57"/>
        <v>0</v>
      </c>
      <c r="J1702">
        <f>IF(AND('Raw Data'!F1697&gt;'Raw Data'!C1697, 'Raw Data'!L1697&gt;'Raw Data'!K1697), 'Raw Data'!F1697, 0)</f>
        <v>0</v>
      </c>
      <c r="K1702">
        <f>IF(AND('Raw Data'!F1697&lt;'Raw Data'!C1697, 'Raw Data'!L1697&lt;'Raw Data'!K1697), 'Raw Data'!C1697, 0)</f>
        <v>0</v>
      </c>
      <c r="L1702">
        <f>IF('Raw Data'!L1697-'Raw Data'!K1697&gt;3, 'Raw Data'!J1697, 0)</f>
        <v>0</v>
      </c>
      <c r="M1702">
        <f>IF('Raw Data'!K1697-'Raw Data'!L1697&gt;3, 'Raw Data'!I1697, 0)</f>
        <v>0</v>
      </c>
      <c r="N1702">
        <f>IF('Raw Data'!L1697-'Raw Data'!K1697&gt;3, 'Raw Data'!J1697, IF('Raw Data'!K1697-'Raw Data'!L1697&gt;3, 'Raw Data'!I1697, 0))</f>
        <v>0</v>
      </c>
      <c r="O1702">
        <f>IF(ISBLANK('Raw Data'!L1697), 0, IF(ABS('Raw Data'!L1697-'Raw Data'!K1697)&lt;4, 'Raw Data'!H1697, IF(ABS('Raw Data'!K1697-'Raw Data'!L1697)&lt;4, 'Raw Data'!G1697, 0)))</f>
        <v>0</v>
      </c>
      <c r="P1702">
        <f>SUM('Hidden Analysis'!E1703:H1703)</f>
        <v>0</v>
      </c>
      <c r="Q1702">
        <f>SUM('Hidden Analysis'!I1703:L1703)</f>
        <v>0</v>
      </c>
      <c r="R1702">
        <f>SUM('Hidden Analysis'!M1703:P1703)</f>
        <v>0</v>
      </c>
      <c r="S1702">
        <f>SUM('Hidden Analysis'!Q1703:R1703)</f>
        <v>0</v>
      </c>
      <c r="T1702">
        <f>IF(AND('Raw Data'!F1697&lt;1.5, 'Raw Data'!L1697&gt;'Raw Data'!K1697, 'Raw Data'!L1697-'Raw Data'!K1697&gt;3), 'Raw Data'!F1697, 0)</f>
        <v>0</v>
      </c>
      <c r="U1702">
        <f>IF(AND('Raw Data'!L1697-'Raw Data'!K1697&lt;4, 'Raw Data'!L1697&gt;'Raw Data'!K1697), 'Raw Data'!H1697, 0)</f>
        <v>0</v>
      </c>
      <c r="V1702">
        <f>IF(AND('Raw Data'!K1697-'Raw Data'!L1697&lt;4, 'Raw Data'!K1697&gt;'Raw Data'!L1697), 'Raw Data'!G1697, 0)</f>
        <v>0</v>
      </c>
      <c r="W1702">
        <f>SUM('Hidden Analysis'!S1703:T1703)</f>
        <v>0</v>
      </c>
      <c r="X1702">
        <f>SUM('Hidden Analysis'!U1703:V1703)</f>
        <v>0</v>
      </c>
    </row>
    <row r="1703" spans="1:24" x14ac:dyDescent="0.3">
      <c r="A1703" s="2">
        <f>'Raw Data'!M1698</f>
        <v>0</v>
      </c>
      <c r="B1703">
        <f>IF('Raw Data'!L1698&gt;'Raw Data'!K1698, 'Raw Data'!F1698, 0)</f>
        <v>0</v>
      </c>
      <c r="C1703">
        <f>IF('Raw Data'!K1698&gt;'Raw Data'!L1698, 'Raw Data'!C1698, 0)</f>
        <v>0</v>
      </c>
      <c r="D1703">
        <f t="shared" si="56"/>
        <v>0</v>
      </c>
      <c r="E1703">
        <f>SUM('Hidden Analysis'!A1704:B1704)</f>
        <v>0</v>
      </c>
      <c r="F1703">
        <f>SUM('Hidden Analysis'!C1704:D1704)</f>
        <v>0</v>
      </c>
      <c r="G1703">
        <f>IF(AND('Raw Data'!F1698&lt;'Raw Data'!C1698, 'Raw Data'!L1698&gt;'Raw Data'!K1698), 'Raw Data'!F1698, 0)</f>
        <v>0</v>
      </c>
      <c r="H1703">
        <f>IF(AND('Raw Data'!F1698&gt;'Raw Data'!C1698, 'Raw Data'!L1698&lt;'Raw Data'!K1698), 'Raw Data'!C1698, 0)</f>
        <v>0</v>
      </c>
      <c r="I1703">
        <f t="shared" si="57"/>
        <v>0</v>
      </c>
      <c r="J1703">
        <f>IF(AND('Raw Data'!F1698&gt;'Raw Data'!C1698, 'Raw Data'!L1698&gt;'Raw Data'!K1698), 'Raw Data'!F1698, 0)</f>
        <v>0</v>
      </c>
      <c r="K1703">
        <f>IF(AND('Raw Data'!F1698&lt;'Raw Data'!C1698, 'Raw Data'!L1698&lt;'Raw Data'!K1698), 'Raw Data'!C1698, 0)</f>
        <v>0</v>
      </c>
      <c r="L1703">
        <f>IF('Raw Data'!L1698-'Raw Data'!K1698&gt;3, 'Raw Data'!J1698, 0)</f>
        <v>0</v>
      </c>
      <c r="M1703">
        <f>IF('Raw Data'!K1698-'Raw Data'!L1698&gt;3, 'Raw Data'!I1698, 0)</f>
        <v>0</v>
      </c>
      <c r="N1703">
        <f>IF('Raw Data'!L1698-'Raw Data'!K1698&gt;3, 'Raw Data'!J1698, IF('Raw Data'!K1698-'Raw Data'!L1698&gt;3, 'Raw Data'!I1698, 0))</f>
        <v>0</v>
      </c>
      <c r="O1703">
        <f>IF(ISBLANK('Raw Data'!L1698), 0, IF(ABS('Raw Data'!L1698-'Raw Data'!K1698)&lt;4, 'Raw Data'!H1698, IF(ABS('Raw Data'!K1698-'Raw Data'!L1698)&lt;4, 'Raw Data'!G1698, 0)))</f>
        <v>0</v>
      </c>
      <c r="P1703">
        <f>SUM('Hidden Analysis'!E1704:H1704)</f>
        <v>0</v>
      </c>
      <c r="Q1703">
        <f>SUM('Hidden Analysis'!I1704:L1704)</f>
        <v>0</v>
      </c>
      <c r="R1703">
        <f>SUM('Hidden Analysis'!M1704:P1704)</f>
        <v>0</v>
      </c>
      <c r="S1703">
        <f>SUM('Hidden Analysis'!Q1704:R1704)</f>
        <v>0</v>
      </c>
      <c r="T1703">
        <f>IF(AND('Raw Data'!F1698&lt;1.5, 'Raw Data'!L1698&gt;'Raw Data'!K1698, 'Raw Data'!L1698-'Raw Data'!K1698&gt;3), 'Raw Data'!F1698, 0)</f>
        <v>0</v>
      </c>
      <c r="U1703">
        <f>IF(AND('Raw Data'!L1698-'Raw Data'!K1698&lt;4, 'Raw Data'!L1698&gt;'Raw Data'!K1698), 'Raw Data'!H1698, 0)</f>
        <v>0</v>
      </c>
      <c r="V1703">
        <f>IF(AND('Raw Data'!K1698-'Raw Data'!L1698&lt;4, 'Raw Data'!K1698&gt;'Raw Data'!L1698), 'Raw Data'!G1698, 0)</f>
        <v>0</v>
      </c>
      <c r="W1703">
        <f>SUM('Hidden Analysis'!S1704:T1704)</f>
        <v>0</v>
      </c>
      <c r="X1703">
        <f>SUM('Hidden Analysis'!U1704:V1704)</f>
        <v>0</v>
      </c>
    </row>
    <row r="1704" spans="1:24" x14ac:dyDescent="0.3">
      <c r="A1704" s="2">
        <f>'Raw Data'!M1699</f>
        <v>0</v>
      </c>
      <c r="B1704">
        <f>IF('Raw Data'!L1699&gt;'Raw Data'!K1699, 'Raw Data'!F1699, 0)</f>
        <v>0</v>
      </c>
      <c r="C1704">
        <f>IF('Raw Data'!K1699&gt;'Raw Data'!L1699, 'Raw Data'!C1699, 0)</f>
        <v>0</v>
      </c>
      <c r="D1704">
        <f t="shared" si="56"/>
        <v>0</v>
      </c>
      <c r="E1704">
        <f>SUM('Hidden Analysis'!A1705:B1705)</f>
        <v>0</v>
      </c>
      <c r="F1704">
        <f>SUM('Hidden Analysis'!C1705:D1705)</f>
        <v>0</v>
      </c>
      <c r="G1704">
        <f>IF(AND('Raw Data'!F1699&lt;'Raw Data'!C1699, 'Raw Data'!L1699&gt;'Raw Data'!K1699), 'Raw Data'!F1699, 0)</f>
        <v>0</v>
      </c>
      <c r="H1704">
        <f>IF(AND('Raw Data'!F1699&gt;'Raw Data'!C1699, 'Raw Data'!L1699&lt;'Raw Data'!K1699), 'Raw Data'!C1699, 0)</f>
        <v>0</v>
      </c>
      <c r="I1704">
        <f t="shared" si="57"/>
        <v>0</v>
      </c>
      <c r="J1704">
        <f>IF(AND('Raw Data'!F1699&gt;'Raw Data'!C1699, 'Raw Data'!L1699&gt;'Raw Data'!K1699), 'Raw Data'!F1699, 0)</f>
        <v>0</v>
      </c>
      <c r="K1704">
        <f>IF(AND('Raw Data'!F1699&lt;'Raw Data'!C1699, 'Raw Data'!L1699&lt;'Raw Data'!K1699), 'Raw Data'!C1699, 0)</f>
        <v>0</v>
      </c>
      <c r="L1704">
        <f>IF('Raw Data'!L1699-'Raw Data'!K1699&gt;3, 'Raw Data'!J1699, 0)</f>
        <v>0</v>
      </c>
      <c r="M1704">
        <f>IF('Raw Data'!K1699-'Raw Data'!L1699&gt;3, 'Raw Data'!I1699, 0)</f>
        <v>0</v>
      </c>
      <c r="N1704">
        <f>IF('Raw Data'!L1699-'Raw Data'!K1699&gt;3, 'Raw Data'!J1699, IF('Raw Data'!K1699-'Raw Data'!L1699&gt;3, 'Raw Data'!I1699, 0))</f>
        <v>0</v>
      </c>
      <c r="O1704">
        <f>IF(ISBLANK('Raw Data'!L1699), 0, IF(ABS('Raw Data'!L1699-'Raw Data'!K1699)&lt;4, 'Raw Data'!H1699, IF(ABS('Raw Data'!K1699-'Raw Data'!L1699)&lt;4, 'Raw Data'!G1699, 0)))</f>
        <v>0</v>
      </c>
      <c r="P1704">
        <f>SUM('Hidden Analysis'!E1705:H1705)</f>
        <v>0</v>
      </c>
      <c r="Q1704">
        <f>SUM('Hidden Analysis'!I1705:L1705)</f>
        <v>0</v>
      </c>
      <c r="R1704">
        <f>SUM('Hidden Analysis'!M1705:P1705)</f>
        <v>0</v>
      </c>
      <c r="S1704">
        <f>SUM('Hidden Analysis'!Q1705:R1705)</f>
        <v>0</v>
      </c>
      <c r="T1704">
        <f>IF(AND('Raw Data'!F1699&lt;1.5, 'Raw Data'!L1699&gt;'Raw Data'!K1699, 'Raw Data'!L1699-'Raw Data'!K1699&gt;3), 'Raw Data'!F1699, 0)</f>
        <v>0</v>
      </c>
      <c r="U1704">
        <f>IF(AND('Raw Data'!L1699-'Raw Data'!K1699&lt;4, 'Raw Data'!L1699&gt;'Raw Data'!K1699), 'Raw Data'!H1699, 0)</f>
        <v>0</v>
      </c>
      <c r="V1704">
        <f>IF(AND('Raw Data'!K1699-'Raw Data'!L1699&lt;4, 'Raw Data'!K1699&gt;'Raw Data'!L1699), 'Raw Data'!G1699, 0)</f>
        <v>0</v>
      </c>
      <c r="W1704">
        <f>SUM('Hidden Analysis'!S1705:T1705)</f>
        <v>0</v>
      </c>
      <c r="X1704">
        <f>SUM('Hidden Analysis'!U1705:V1705)</f>
        <v>0</v>
      </c>
    </row>
    <row r="1705" spans="1:24" x14ac:dyDescent="0.3">
      <c r="A1705" s="2">
        <f>'Raw Data'!M1700</f>
        <v>0</v>
      </c>
      <c r="B1705">
        <f>IF('Raw Data'!L1700&gt;'Raw Data'!K1700, 'Raw Data'!F1700, 0)</f>
        <v>0</v>
      </c>
      <c r="C1705">
        <f>IF('Raw Data'!K1700&gt;'Raw Data'!L1700, 'Raw Data'!C1700, 0)</f>
        <v>0</v>
      </c>
      <c r="D1705">
        <f t="shared" si="56"/>
        <v>0</v>
      </c>
      <c r="E1705">
        <f>SUM('Hidden Analysis'!A1706:B1706)</f>
        <v>0</v>
      </c>
      <c r="F1705">
        <f>SUM('Hidden Analysis'!C1706:D1706)</f>
        <v>0</v>
      </c>
      <c r="G1705">
        <f>IF(AND('Raw Data'!F1700&lt;'Raw Data'!C1700, 'Raw Data'!L1700&gt;'Raw Data'!K1700), 'Raw Data'!F1700, 0)</f>
        <v>0</v>
      </c>
      <c r="H1705">
        <f>IF(AND('Raw Data'!F1700&gt;'Raw Data'!C1700, 'Raw Data'!L1700&lt;'Raw Data'!K1700), 'Raw Data'!C1700, 0)</f>
        <v>0</v>
      </c>
      <c r="I1705">
        <f t="shared" si="57"/>
        <v>0</v>
      </c>
      <c r="J1705">
        <f>IF(AND('Raw Data'!F1700&gt;'Raw Data'!C1700, 'Raw Data'!L1700&gt;'Raw Data'!K1700), 'Raw Data'!F1700, 0)</f>
        <v>0</v>
      </c>
      <c r="K1705">
        <f>IF(AND('Raw Data'!F1700&lt;'Raw Data'!C1700, 'Raw Data'!L1700&lt;'Raw Data'!K1700), 'Raw Data'!C1700, 0)</f>
        <v>0</v>
      </c>
      <c r="L1705">
        <f>IF('Raw Data'!L1700-'Raw Data'!K1700&gt;3, 'Raw Data'!J1700, 0)</f>
        <v>0</v>
      </c>
      <c r="M1705">
        <f>IF('Raw Data'!K1700-'Raw Data'!L1700&gt;3, 'Raw Data'!I1700, 0)</f>
        <v>0</v>
      </c>
      <c r="N1705">
        <f>IF('Raw Data'!L1700-'Raw Data'!K1700&gt;3, 'Raw Data'!J1700, IF('Raw Data'!K1700-'Raw Data'!L1700&gt;3, 'Raw Data'!I1700, 0))</f>
        <v>0</v>
      </c>
      <c r="O1705">
        <f>IF(ISBLANK('Raw Data'!L1700), 0, IF(ABS('Raw Data'!L1700-'Raw Data'!K1700)&lt;4, 'Raw Data'!H1700, IF(ABS('Raw Data'!K1700-'Raw Data'!L1700)&lt;4, 'Raw Data'!G1700, 0)))</f>
        <v>0</v>
      </c>
      <c r="P1705">
        <f>SUM('Hidden Analysis'!E1706:H1706)</f>
        <v>0</v>
      </c>
      <c r="Q1705">
        <f>SUM('Hidden Analysis'!I1706:L1706)</f>
        <v>0</v>
      </c>
      <c r="R1705">
        <f>SUM('Hidden Analysis'!M1706:P1706)</f>
        <v>0</v>
      </c>
      <c r="S1705">
        <f>SUM('Hidden Analysis'!Q1706:R1706)</f>
        <v>0</v>
      </c>
      <c r="T1705">
        <f>IF(AND('Raw Data'!F1700&lt;1.5, 'Raw Data'!L1700&gt;'Raw Data'!K1700, 'Raw Data'!L1700-'Raw Data'!K1700&gt;3), 'Raw Data'!F1700, 0)</f>
        <v>0</v>
      </c>
      <c r="U1705">
        <f>IF(AND('Raw Data'!L1700-'Raw Data'!K1700&lt;4, 'Raw Data'!L1700&gt;'Raw Data'!K1700), 'Raw Data'!H1700, 0)</f>
        <v>0</v>
      </c>
      <c r="V1705">
        <f>IF(AND('Raw Data'!K1700-'Raw Data'!L1700&lt;4, 'Raw Data'!K1700&gt;'Raw Data'!L1700), 'Raw Data'!G1700, 0)</f>
        <v>0</v>
      </c>
      <c r="W1705">
        <f>SUM('Hidden Analysis'!S1706:T1706)</f>
        <v>0</v>
      </c>
      <c r="X1705">
        <f>SUM('Hidden Analysis'!U1706:V1706)</f>
        <v>0</v>
      </c>
    </row>
    <row r="1706" spans="1:24" x14ac:dyDescent="0.3">
      <c r="A1706" s="2">
        <f>'Raw Data'!M1701</f>
        <v>0</v>
      </c>
      <c r="B1706">
        <f>IF('Raw Data'!L1701&gt;'Raw Data'!K1701, 'Raw Data'!F1701, 0)</f>
        <v>0</v>
      </c>
      <c r="C1706">
        <f>IF('Raw Data'!K1701&gt;'Raw Data'!L1701, 'Raw Data'!C1701, 0)</f>
        <v>0</v>
      </c>
      <c r="D1706">
        <f t="shared" si="56"/>
        <v>0</v>
      </c>
      <c r="E1706">
        <f>SUM('Hidden Analysis'!A1707:B1707)</f>
        <v>0</v>
      </c>
      <c r="F1706">
        <f>SUM('Hidden Analysis'!C1707:D1707)</f>
        <v>0</v>
      </c>
      <c r="G1706">
        <f>IF(AND('Raw Data'!F1701&lt;'Raw Data'!C1701, 'Raw Data'!L1701&gt;'Raw Data'!K1701), 'Raw Data'!F1701, 0)</f>
        <v>0</v>
      </c>
      <c r="H1706">
        <f>IF(AND('Raw Data'!F1701&gt;'Raw Data'!C1701, 'Raw Data'!L1701&lt;'Raw Data'!K1701), 'Raw Data'!C1701, 0)</f>
        <v>0</v>
      </c>
      <c r="I1706">
        <f t="shared" si="57"/>
        <v>0</v>
      </c>
      <c r="J1706">
        <f>IF(AND('Raw Data'!F1701&gt;'Raw Data'!C1701, 'Raw Data'!L1701&gt;'Raw Data'!K1701), 'Raw Data'!F1701, 0)</f>
        <v>0</v>
      </c>
      <c r="K1706">
        <f>IF(AND('Raw Data'!F1701&lt;'Raw Data'!C1701, 'Raw Data'!L1701&lt;'Raw Data'!K1701), 'Raw Data'!C1701, 0)</f>
        <v>0</v>
      </c>
      <c r="L1706">
        <f>IF('Raw Data'!L1701-'Raw Data'!K1701&gt;3, 'Raw Data'!J1701, 0)</f>
        <v>0</v>
      </c>
      <c r="M1706">
        <f>IF('Raw Data'!K1701-'Raw Data'!L1701&gt;3, 'Raw Data'!I1701, 0)</f>
        <v>0</v>
      </c>
      <c r="N1706">
        <f>IF('Raw Data'!L1701-'Raw Data'!K1701&gt;3, 'Raw Data'!J1701, IF('Raw Data'!K1701-'Raw Data'!L1701&gt;3, 'Raw Data'!I1701, 0))</f>
        <v>0</v>
      </c>
      <c r="O1706">
        <f>IF(ISBLANK('Raw Data'!L1701), 0, IF(ABS('Raw Data'!L1701-'Raw Data'!K1701)&lt;4, 'Raw Data'!H1701, IF(ABS('Raw Data'!K1701-'Raw Data'!L1701)&lt;4, 'Raw Data'!G1701, 0)))</f>
        <v>0</v>
      </c>
      <c r="P1706">
        <f>SUM('Hidden Analysis'!E1707:H1707)</f>
        <v>0</v>
      </c>
      <c r="Q1706">
        <f>SUM('Hidden Analysis'!I1707:L1707)</f>
        <v>0</v>
      </c>
      <c r="R1706">
        <f>SUM('Hidden Analysis'!M1707:P1707)</f>
        <v>0</v>
      </c>
      <c r="S1706">
        <f>SUM('Hidden Analysis'!Q1707:R1707)</f>
        <v>0</v>
      </c>
      <c r="T1706">
        <f>IF(AND('Raw Data'!F1701&lt;1.5, 'Raw Data'!L1701&gt;'Raw Data'!K1701, 'Raw Data'!L1701-'Raw Data'!K1701&gt;3), 'Raw Data'!F1701, 0)</f>
        <v>0</v>
      </c>
      <c r="U1706">
        <f>IF(AND('Raw Data'!L1701-'Raw Data'!K1701&lt;4, 'Raw Data'!L1701&gt;'Raw Data'!K1701), 'Raw Data'!H1701, 0)</f>
        <v>0</v>
      </c>
      <c r="V1706">
        <f>IF(AND('Raw Data'!K1701-'Raw Data'!L1701&lt;4, 'Raw Data'!K1701&gt;'Raw Data'!L1701), 'Raw Data'!G1701, 0)</f>
        <v>0</v>
      </c>
      <c r="W1706">
        <f>SUM('Hidden Analysis'!S1707:T1707)</f>
        <v>0</v>
      </c>
      <c r="X1706">
        <f>SUM('Hidden Analysis'!U1707:V1707)</f>
        <v>0</v>
      </c>
    </row>
    <row r="1707" spans="1:24" x14ac:dyDescent="0.3">
      <c r="A1707" s="2">
        <f>'Raw Data'!M1702</f>
        <v>0</v>
      </c>
      <c r="B1707">
        <f>IF('Raw Data'!L1702&gt;'Raw Data'!K1702, 'Raw Data'!F1702, 0)</f>
        <v>0</v>
      </c>
      <c r="C1707">
        <f>IF('Raw Data'!K1702&gt;'Raw Data'!L1702, 'Raw Data'!C1702, 0)</f>
        <v>0</v>
      </c>
      <c r="D1707">
        <f t="shared" si="56"/>
        <v>0</v>
      </c>
      <c r="E1707">
        <f>SUM('Hidden Analysis'!A1708:B1708)</f>
        <v>0</v>
      </c>
      <c r="F1707">
        <f>SUM('Hidden Analysis'!C1708:D1708)</f>
        <v>0</v>
      </c>
      <c r="G1707">
        <f>IF(AND('Raw Data'!F1702&lt;'Raw Data'!C1702, 'Raw Data'!L1702&gt;'Raw Data'!K1702), 'Raw Data'!F1702, 0)</f>
        <v>0</v>
      </c>
      <c r="H1707">
        <f>IF(AND('Raw Data'!F1702&gt;'Raw Data'!C1702, 'Raw Data'!L1702&lt;'Raw Data'!K1702), 'Raw Data'!C1702, 0)</f>
        <v>0</v>
      </c>
      <c r="I1707">
        <f t="shared" si="57"/>
        <v>0</v>
      </c>
      <c r="J1707">
        <f>IF(AND('Raw Data'!F1702&gt;'Raw Data'!C1702, 'Raw Data'!L1702&gt;'Raw Data'!K1702), 'Raw Data'!F1702, 0)</f>
        <v>0</v>
      </c>
      <c r="K1707">
        <f>IF(AND('Raw Data'!F1702&lt;'Raw Data'!C1702, 'Raw Data'!L1702&lt;'Raw Data'!K1702), 'Raw Data'!C1702, 0)</f>
        <v>0</v>
      </c>
      <c r="L1707">
        <f>IF('Raw Data'!L1702-'Raw Data'!K1702&gt;3, 'Raw Data'!J1702, 0)</f>
        <v>0</v>
      </c>
      <c r="M1707">
        <f>IF('Raw Data'!K1702-'Raw Data'!L1702&gt;3, 'Raw Data'!I1702, 0)</f>
        <v>0</v>
      </c>
      <c r="N1707">
        <f>IF('Raw Data'!L1702-'Raw Data'!K1702&gt;3, 'Raw Data'!J1702, IF('Raw Data'!K1702-'Raw Data'!L1702&gt;3, 'Raw Data'!I1702, 0))</f>
        <v>0</v>
      </c>
      <c r="O1707">
        <f>IF(ISBLANK('Raw Data'!L1702), 0, IF(ABS('Raw Data'!L1702-'Raw Data'!K1702)&lt;4, 'Raw Data'!H1702, IF(ABS('Raw Data'!K1702-'Raw Data'!L1702)&lt;4, 'Raw Data'!G1702, 0)))</f>
        <v>0</v>
      </c>
      <c r="P1707">
        <f>SUM('Hidden Analysis'!E1708:H1708)</f>
        <v>0</v>
      </c>
      <c r="Q1707">
        <f>SUM('Hidden Analysis'!I1708:L1708)</f>
        <v>0</v>
      </c>
      <c r="R1707">
        <f>SUM('Hidden Analysis'!M1708:P1708)</f>
        <v>0</v>
      </c>
      <c r="S1707">
        <f>SUM('Hidden Analysis'!Q1708:R1708)</f>
        <v>0</v>
      </c>
      <c r="T1707">
        <f>IF(AND('Raw Data'!F1702&lt;1.5, 'Raw Data'!L1702&gt;'Raw Data'!K1702, 'Raw Data'!L1702-'Raw Data'!K1702&gt;3), 'Raw Data'!F1702, 0)</f>
        <v>0</v>
      </c>
      <c r="U1707">
        <f>IF(AND('Raw Data'!L1702-'Raw Data'!K1702&lt;4, 'Raw Data'!L1702&gt;'Raw Data'!K1702), 'Raw Data'!H1702, 0)</f>
        <v>0</v>
      </c>
      <c r="V1707">
        <f>IF(AND('Raw Data'!K1702-'Raw Data'!L1702&lt;4, 'Raw Data'!K1702&gt;'Raw Data'!L1702), 'Raw Data'!G1702, 0)</f>
        <v>0</v>
      </c>
      <c r="W1707">
        <f>SUM('Hidden Analysis'!S1708:T1708)</f>
        <v>0</v>
      </c>
      <c r="X1707">
        <f>SUM('Hidden Analysis'!U1708:V1708)</f>
        <v>0</v>
      </c>
    </row>
    <row r="1708" spans="1:24" x14ac:dyDescent="0.3">
      <c r="A1708" s="2">
        <f>'Raw Data'!M1703</f>
        <v>0</v>
      </c>
      <c r="B1708">
        <f>IF('Raw Data'!L1703&gt;'Raw Data'!K1703, 'Raw Data'!F1703, 0)</f>
        <v>0</v>
      </c>
      <c r="C1708">
        <f>IF('Raw Data'!K1703&gt;'Raw Data'!L1703, 'Raw Data'!C1703, 0)</f>
        <v>0</v>
      </c>
      <c r="D1708">
        <f t="shared" si="56"/>
        <v>0</v>
      </c>
      <c r="E1708">
        <f>SUM('Hidden Analysis'!A1709:B1709)</f>
        <v>0</v>
      </c>
      <c r="F1708">
        <f>SUM('Hidden Analysis'!C1709:D1709)</f>
        <v>0</v>
      </c>
      <c r="G1708">
        <f>IF(AND('Raw Data'!F1703&lt;'Raw Data'!C1703, 'Raw Data'!L1703&gt;'Raw Data'!K1703), 'Raw Data'!F1703, 0)</f>
        <v>0</v>
      </c>
      <c r="H1708">
        <f>IF(AND('Raw Data'!F1703&gt;'Raw Data'!C1703, 'Raw Data'!L1703&lt;'Raw Data'!K1703), 'Raw Data'!C1703, 0)</f>
        <v>0</v>
      </c>
      <c r="I1708">
        <f t="shared" si="57"/>
        <v>0</v>
      </c>
      <c r="J1708">
        <f>IF(AND('Raw Data'!F1703&gt;'Raw Data'!C1703, 'Raw Data'!L1703&gt;'Raw Data'!K1703), 'Raw Data'!F1703, 0)</f>
        <v>0</v>
      </c>
      <c r="K1708">
        <f>IF(AND('Raw Data'!F1703&lt;'Raw Data'!C1703, 'Raw Data'!L1703&lt;'Raw Data'!K1703), 'Raw Data'!C1703, 0)</f>
        <v>0</v>
      </c>
      <c r="L1708">
        <f>IF('Raw Data'!L1703-'Raw Data'!K1703&gt;3, 'Raw Data'!J1703, 0)</f>
        <v>0</v>
      </c>
      <c r="M1708">
        <f>IF('Raw Data'!K1703-'Raw Data'!L1703&gt;3, 'Raw Data'!I1703, 0)</f>
        <v>0</v>
      </c>
      <c r="N1708">
        <f>IF('Raw Data'!L1703-'Raw Data'!K1703&gt;3, 'Raw Data'!J1703, IF('Raw Data'!K1703-'Raw Data'!L1703&gt;3, 'Raw Data'!I1703, 0))</f>
        <v>0</v>
      </c>
      <c r="O1708">
        <f>IF(ISBLANK('Raw Data'!L1703), 0, IF(ABS('Raw Data'!L1703-'Raw Data'!K1703)&lt;4, 'Raw Data'!H1703, IF(ABS('Raw Data'!K1703-'Raw Data'!L1703)&lt;4, 'Raw Data'!G1703, 0)))</f>
        <v>0</v>
      </c>
      <c r="P1708">
        <f>SUM('Hidden Analysis'!E1709:H1709)</f>
        <v>0</v>
      </c>
      <c r="Q1708">
        <f>SUM('Hidden Analysis'!I1709:L1709)</f>
        <v>0</v>
      </c>
      <c r="R1708">
        <f>SUM('Hidden Analysis'!M1709:P1709)</f>
        <v>0</v>
      </c>
      <c r="S1708">
        <f>SUM('Hidden Analysis'!Q1709:R1709)</f>
        <v>0</v>
      </c>
      <c r="T1708">
        <f>IF(AND('Raw Data'!F1703&lt;1.5, 'Raw Data'!L1703&gt;'Raw Data'!K1703, 'Raw Data'!L1703-'Raw Data'!K1703&gt;3), 'Raw Data'!F1703, 0)</f>
        <v>0</v>
      </c>
      <c r="U1708">
        <f>IF(AND('Raw Data'!L1703-'Raw Data'!K1703&lt;4, 'Raw Data'!L1703&gt;'Raw Data'!K1703), 'Raw Data'!H1703, 0)</f>
        <v>0</v>
      </c>
      <c r="V1708">
        <f>IF(AND('Raw Data'!K1703-'Raw Data'!L1703&lt;4, 'Raw Data'!K1703&gt;'Raw Data'!L1703), 'Raw Data'!G1703, 0)</f>
        <v>0</v>
      </c>
      <c r="W1708">
        <f>SUM('Hidden Analysis'!S1709:T1709)</f>
        <v>0</v>
      </c>
      <c r="X1708">
        <f>SUM('Hidden Analysis'!U1709:V1709)</f>
        <v>0</v>
      </c>
    </row>
    <row r="1709" spans="1:24" x14ac:dyDescent="0.3">
      <c r="A1709" s="2">
        <f>'Raw Data'!M1704</f>
        <v>0</v>
      </c>
      <c r="B1709">
        <f>IF('Raw Data'!L1704&gt;'Raw Data'!K1704, 'Raw Data'!F1704, 0)</f>
        <v>0</v>
      </c>
      <c r="C1709">
        <f>IF('Raw Data'!K1704&gt;'Raw Data'!L1704, 'Raw Data'!C1704, 0)</f>
        <v>0</v>
      </c>
      <c r="D1709">
        <f t="shared" si="56"/>
        <v>0</v>
      </c>
      <c r="E1709">
        <f>SUM('Hidden Analysis'!A1710:B1710)</f>
        <v>0</v>
      </c>
      <c r="F1709">
        <f>SUM('Hidden Analysis'!C1710:D1710)</f>
        <v>0</v>
      </c>
      <c r="G1709">
        <f>IF(AND('Raw Data'!F1704&lt;'Raw Data'!C1704, 'Raw Data'!L1704&gt;'Raw Data'!K1704), 'Raw Data'!F1704, 0)</f>
        <v>0</v>
      </c>
      <c r="H1709">
        <f>IF(AND('Raw Data'!F1704&gt;'Raw Data'!C1704, 'Raw Data'!L1704&lt;'Raw Data'!K1704), 'Raw Data'!C1704, 0)</f>
        <v>0</v>
      </c>
      <c r="I1709">
        <f t="shared" si="57"/>
        <v>0</v>
      </c>
      <c r="J1709">
        <f>IF(AND('Raw Data'!F1704&gt;'Raw Data'!C1704, 'Raw Data'!L1704&gt;'Raw Data'!K1704), 'Raw Data'!F1704, 0)</f>
        <v>0</v>
      </c>
      <c r="K1709">
        <f>IF(AND('Raw Data'!F1704&lt;'Raw Data'!C1704, 'Raw Data'!L1704&lt;'Raw Data'!K1704), 'Raw Data'!C1704, 0)</f>
        <v>0</v>
      </c>
      <c r="L1709">
        <f>IF('Raw Data'!L1704-'Raw Data'!K1704&gt;3, 'Raw Data'!J1704, 0)</f>
        <v>0</v>
      </c>
      <c r="M1709">
        <f>IF('Raw Data'!K1704-'Raw Data'!L1704&gt;3, 'Raw Data'!I1704, 0)</f>
        <v>0</v>
      </c>
      <c r="N1709">
        <f>IF('Raw Data'!L1704-'Raw Data'!K1704&gt;3, 'Raw Data'!J1704, IF('Raw Data'!K1704-'Raw Data'!L1704&gt;3, 'Raw Data'!I1704, 0))</f>
        <v>0</v>
      </c>
      <c r="O1709">
        <f>IF(ISBLANK('Raw Data'!L1704), 0, IF(ABS('Raw Data'!L1704-'Raw Data'!K1704)&lt;4, 'Raw Data'!H1704, IF(ABS('Raw Data'!K1704-'Raw Data'!L1704)&lt;4, 'Raw Data'!G1704, 0)))</f>
        <v>0</v>
      </c>
      <c r="P1709">
        <f>SUM('Hidden Analysis'!E1710:H1710)</f>
        <v>0</v>
      </c>
      <c r="Q1709">
        <f>SUM('Hidden Analysis'!I1710:L1710)</f>
        <v>0</v>
      </c>
      <c r="R1709">
        <f>SUM('Hidden Analysis'!M1710:P1710)</f>
        <v>0</v>
      </c>
      <c r="S1709">
        <f>SUM('Hidden Analysis'!Q1710:R1710)</f>
        <v>0</v>
      </c>
      <c r="T1709">
        <f>IF(AND('Raw Data'!F1704&lt;1.5, 'Raw Data'!L1704&gt;'Raw Data'!K1704, 'Raw Data'!L1704-'Raw Data'!K1704&gt;3), 'Raw Data'!F1704, 0)</f>
        <v>0</v>
      </c>
      <c r="U1709">
        <f>IF(AND('Raw Data'!L1704-'Raw Data'!K1704&lt;4, 'Raw Data'!L1704&gt;'Raw Data'!K1704), 'Raw Data'!H1704, 0)</f>
        <v>0</v>
      </c>
      <c r="V1709">
        <f>IF(AND('Raw Data'!K1704-'Raw Data'!L1704&lt;4, 'Raw Data'!K1704&gt;'Raw Data'!L1704), 'Raw Data'!G1704, 0)</f>
        <v>0</v>
      </c>
      <c r="W1709">
        <f>SUM('Hidden Analysis'!S1710:T1710)</f>
        <v>0</v>
      </c>
      <c r="X1709">
        <f>SUM('Hidden Analysis'!U1710:V1710)</f>
        <v>0</v>
      </c>
    </row>
    <row r="1710" spans="1:24" x14ac:dyDescent="0.3">
      <c r="A1710" s="2">
        <f>'Raw Data'!M1705</f>
        <v>0</v>
      </c>
      <c r="B1710">
        <f>IF('Raw Data'!L1705&gt;'Raw Data'!K1705, 'Raw Data'!F1705, 0)</f>
        <v>0</v>
      </c>
      <c r="C1710">
        <f>IF('Raw Data'!K1705&gt;'Raw Data'!L1705, 'Raw Data'!C1705, 0)</f>
        <v>0</v>
      </c>
      <c r="D1710">
        <f t="shared" si="56"/>
        <v>0</v>
      </c>
      <c r="E1710">
        <f>SUM('Hidden Analysis'!A1711:B1711)</f>
        <v>0</v>
      </c>
      <c r="F1710">
        <f>SUM('Hidden Analysis'!C1711:D1711)</f>
        <v>0</v>
      </c>
      <c r="G1710">
        <f>IF(AND('Raw Data'!F1705&lt;'Raw Data'!C1705, 'Raw Data'!L1705&gt;'Raw Data'!K1705), 'Raw Data'!F1705, 0)</f>
        <v>0</v>
      </c>
      <c r="H1710">
        <f>IF(AND('Raw Data'!F1705&gt;'Raw Data'!C1705, 'Raw Data'!L1705&lt;'Raw Data'!K1705), 'Raw Data'!C1705, 0)</f>
        <v>0</v>
      </c>
      <c r="I1710">
        <f t="shared" si="57"/>
        <v>0</v>
      </c>
      <c r="J1710">
        <f>IF(AND('Raw Data'!F1705&gt;'Raw Data'!C1705, 'Raw Data'!L1705&gt;'Raw Data'!K1705), 'Raw Data'!F1705, 0)</f>
        <v>0</v>
      </c>
      <c r="K1710">
        <f>IF(AND('Raw Data'!F1705&lt;'Raw Data'!C1705, 'Raw Data'!L1705&lt;'Raw Data'!K1705), 'Raw Data'!C1705, 0)</f>
        <v>0</v>
      </c>
      <c r="L1710">
        <f>IF('Raw Data'!L1705-'Raw Data'!K1705&gt;3, 'Raw Data'!J1705, 0)</f>
        <v>0</v>
      </c>
      <c r="M1710">
        <f>IF('Raw Data'!K1705-'Raw Data'!L1705&gt;3, 'Raw Data'!I1705, 0)</f>
        <v>0</v>
      </c>
      <c r="N1710">
        <f>IF('Raw Data'!L1705-'Raw Data'!K1705&gt;3, 'Raw Data'!J1705, IF('Raw Data'!K1705-'Raw Data'!L1705&gt;3, 'Raw Data'!I1705, 0))</f>
        <v>0</v>
      </c>
      <c r="O1710">
        <f>IF(ISBLANK('Raw Data'!L1705), 0, IF(ABS('Raw Data'!L1705-'Raw Data'!K1705)&lt;4, 'Raw Data'!H1705, IF(ABS('Raw Data'!K1705-'Raw Data'!L1705)&lt;4, 'Raw Data'!G1705, 0)))</f>
        <v>0</v>
      </c>
      <c r="P1710">
        <f>SUM('Hidden Analysis'!E1711:H1711)</f>
        <v>0</v>
      </c>
      <c r="Q1710">
        <f>SUM('Hidden Analysis'!I1711:L1711)</f>
        <v>0</v>
      </c>
      <c r="R1710">
        <f>SUM('Hidden Analysis'!M1711:P1711)</f>
        <v>0</v>
      </c>
      <c r="S1710">
        <f>SUM('Hidden Analysis'!Q1711:R1711)</f>
        <v>0</v>
      </c>
      <c r="T1710">
        <f>IF(AND('Raw Data'!F1705&lt;1.5, 'Raw Data'!L1705&gt;'Raw Data'!K1705, 'Raw Data'!L1705-'Raw Data'!K1705&gt;3), 'Raw Data'!F1705, 0)</f>
        <v>0</v>
      </c>
      <c r="U1710">
        <f>IF(AND('Raw Data'!L1705-'Raw Data'!K1705&lt;4, 'Raw Data'!L1705&gt;'Raw Data'!K1705), 'Raw Data'!H1705, 0)</f>
        <v>0</v>
      </c>
      <c r="V1710">
        <f>IF(AND('Raw Data'!K1705-'Raw Data'!L1705&lt;4, 'Raw Data'!K1705&gt;'Raw Data'!L1705), 'Raw Data'!G1705, 0)</f>
        <v>0</v>
      </c>
      <c r="W1710">
        <f>SUM('Hidden Analysis'!S1711:T1711)</f>
        <v>0</v>
      </c>
      <c r="X1710">
        <f>SUM('Hidden Analysis'!U1711:V1711)</f>
        <v>0</v>
      </c>
    </row>
    <row r="1711" spans="1:24" x14ac:dyDescent="0.3">
      <c r="A1711" s="2">
        <f>'Raw Data'!M1706</f>
        <v>0</v>
      </c>
      <c r="B1711">
        <f>IF('Raw Data'!L1706&gt;'Raw Data'!K1706, 'Raw Data'!F1706, 0)</f>
        <v>0</v>
      </c>
      <c r="C1711">
        <f>IF('Raw Data'!K1706&gt;'Raw Data'!L1706, 'Raw Data'!C1706, 0)</f>
        <v>0</v>
      </c>
      <c r="D1711">
        <f t="shared" si="56"/>
        <v>0</v>
      </c>
      <c r="E1711">
        <f>SUM('Hidden Analysis'!A1712:B1712)</f>
        <v>0</v>
      </c>
      <c r="F1711">
        <f>SUM('Hidden Analysis'!C1712:D1712)</f>
        <v>0</v>
      </c>
      <c r="G1711">
        <f>IF(AND('Raw Data'!F1706&lt;'Raw Data'!C1706, 'Raw Data'!L1706&gt;'Raw Data'!K1706), 'Raw Data'!F1706, 0)</f>
        <v>0</v>
      </c>
      <c r="H1711">
        <f>IF(AND('Raw Data'!F1706&gt;'Raw Data'!C1706, 'Raw Data'!L1706&lt;'Raw Data'!K1706), 'Raw Data'!C1706, 0)</f>
        <v>0</v>
      </c>
      <c r="I1711">
        <f t="shared" si="57"/>
        <v>0</v>
      </c>
      <c r="J1711">
        <f>IF(AND('Raw Data'!F1706&gt;'Raw Data'!C1706, 'Raw Data'!L1706&gt;'Raw Data'!K1706), 'Raw Data'!F1706, 0)</f>
        <v>0</v>
      </c>
      <c r="K1711">
        <f>IF(AND('Raw Data'!F1706&lt;'Raw Data'!C1706, 'Raw Data'!L1706&lt;'Raw Data'!K1706), 'Raw Data'!C1706, 0)</f>
        <v>0</v>
      </c>
      <c r="L1711">
        <f>IF('Raw Data'!L1706-'Raw Data'!K1706&gt;3, 'Raw Data'!J1706, 0)</f>
        <v>0</v>
      </c>
      <c r="M1711">
        <f>IF('Raw Data'!K1706-'Raw Data'!L1706&gt;3, 'Raw Data'!I1706, 0)</f>
        <v>0</v>
      </c>
      <c r="N1711">
        <f>IF('Raw Data'!L1706-'Raw Data'!K1706&gt;3, 'Raw Data'!J1706, IF('Raw Data'!K1706-'Raw Data'!L1706&gt;3, 'Raw Data'!I1706, 0))</f>
        <v>0</v>
      </c>
      <c r="O1711">
        <f>IF(ISBLANK('Raw Data'!L1706), 0, IF(ABS('Raw Data'!L1706-'Raw Data'!K1706)&lt;4, 'Raw Data'!H1706, IF(ABS('Raw Data'!K1706-'Raw Data'!L1706)&lt;4, 'Raw Data'!G1706, 0)))</f>
        <v>0</v>
      </c>
      <c r="P1711">
        <f>SUM('Hidden Analysis'!E1712:H1712)</f>
        <v>0</v>
      </c>
      <c r="Q1711">
        <f>SUM('Hidden Analysis'!I1712:L1712)</f>
        <v>0</v>
      </c>
      <c r="R1711">
        <f>SUM('Hidden Analysis'!M1712:P1712)</f>
        <v>0</v>
      </c>
      <c r="S1711">
        <f>SUM('Hidden Analysis'!Q1712:R1712)</f>
        <v>0</v>
      </c>
      <c r="T1711">
        <f>IF(AND('Raw Data'!F1706&lt;1.5, 'Raw Data'!L1706&gt;'Raw Data'!K1706, 'Raw Data'!L1706-'Raw Data'!K1706&gt;3), 'Raw Data'!F1706, 0)</f>
        <v>0</v>
      </c>
      <c r="U1711">
        <f>IF(AND('Raw Data'!L1706-'Raw Data'!K1706&lt;4, 'Raw Data'!L1706&gt;'Raw Data'!K1706), 'Raw Data'!H1706, 0)</f>
        <v>0</v>
      </c>
      <c r="V1711">
        <f>IF(AND('Raw Data'!K1706-'Raw Data'!L1706&lt;4, 'Raw Data'!K1706&gt;'Raw Data'!L1706), 'Raw Data'!G1706, 0)</f>
        <v>0</v>
      </c>
      <c r="W1711">
        <f>SUM('Hidden Analysis'!S1712:T1712)</f>
        <v>0</v>
      </c>
      <c r="X1711">
        <f>SUM('Hidden Analysis'!U1712:V1712)</f>
        <v>0</v>
      </c>
    </row>
    <row r="1712" spans="1:24" x14ac:dyDescent="0.3">
      <c r="A1712" s="2">
        <f>'Raw Data'!M1707</f>
        <v>0</v>
      </c>
      <c r="B1712">
        <f>IF('Raw Data'!L1707&gt;'Raw Data'!K1707, 'Raw Data'!F1707, 0)</f>
        <v>0</v>
      </c>
      <c r="C1712">
        <f>IF('Raw Data'!K1707&gt;'Raw Data'!L1707, 'Raw Data'!C1707, 0)</f>
        <v>0</v>
      </c>
      <c r="D1712">
        <f t="shared" si="56"/>
        <v>0</v>
      </c>
      <c r="E1712">
        <f>SUM('Hidden Analysis'!A1713:B1713)</f>
        <v>0</v>
      </c>
      <c r="F1712">
        <f>SUM('Hidden Analysis'!C1713:D1713)</f>
        <v>0</v>
      </c>
      <c r="G1712">
        <f>IF(AND('Raw Data'!F1707&lt;'Raw Data'!C1707, 'Raw Data'!L1707&gt;'Raw Data'!K1707), 'Raw Data'!F1707, 0)</f>
        <v>0</v>
      </c>
      <c r="H1712">
        <f>IF(AND('Raw Data'!F1707&gt;'Raw Data'!C1707, 'Raw Data'!L1707&lt;'Raw Data'!K1707), 'Raw Data'!C1707, 0)</f>
        <v>0</v>
      </c>
      <c r="I1712">
        <f t="shared" si="57"/>
        <v>0</v>
      </c>
      <c r="J1712">
        <f>IF(AND('Raw Data'!F1707&gt;'Raw Data'!C1707, 'Raw Data'!L1707&gt;'Raw Data'!K1707), 'Raw Data'!F1707, 0)</f>
        <v>0</v>
      </c>
      <c r="K1712">
        <f>IF(AND('Raw Data'!F1707&lt;'Raw Data'!C1707, 'Raw Data'!L1707&lt;'Raw Data'!K1707), 'Raw Data'!C1707, 0)</f>
        <v>0</v>
      </c>
      <c r="L1712">
        <f>IF('Raw Data'!L1707-'Raw Data'!K1707&gt;3, 'Raw Data'!J1707, 0)</f>
        <v>0</v>
      </c>
      <c r="M1712">
        <f>IF('Raw Data'!K1707-'Raw Data'!L1707&gt;3, 'Raw Data'!I1707, 0)</f>
        <v>0</v>
      </c>
      <c r="N1712">
        <f>IF('Raw Data'!L1707-'Raw Data'!K1707&gt;3, 'Raw Data'!J1707, IF('Raw Data'!K1707-'Raw Data'!L1707&gt;3, 'Raw Data'!I1707, 0))</f>
        <v>0</v>
      </c>
      <c r="O1712">
        <f>IF(ISBLANK('Raw Data'!L1707), 0, IF(ABS('Raw Data'!L1707-'Raw Data'!K1707)&lt;4, 'Raw Data'!H1707, IF(ABS('Raw Data'!K1707-'Raw Data'!L1707)&lt;4, 'Raw Data'!G1707, 0)))</f>
        <v>0</v>
      </c>
      <c r="P1712">
        <f>SUM('Hidden Analysis'!E1713:H1713)</f>
        <v>0</v>
      </c>
      <c r="Q1712">
        <f>SUM('Hidden Analysis'!I1713:L1713)</f>
        <v>0</v>
      </c>
      <c r="R1712">
        <f>SUM('Hidden Analysis'!M1713:P1713)</f>
        <v>0</v>
      </c>
      <c r="S1712">
        <f>SUM('Hidden Analysis'!Q1713:R1713)</f>
        <v>0</v>
      </c>
      <c r="T1712">
        <f>IF(AND('Raw Data'!F1707&lt;1.5, 'Raw Data'!L1707&gt;'Raw Data'!K1707, 'Raw Data'!L1707-'Raw Data'!K1707&gt;3), 'Raw Data'!F1707, 0)</f>
        <v>0</v>
      </c>
      <c r="U1712">
        <f>IF(AND('Raw Data'!L1707-'Raw Data'!K1707&lt;4, 'Raw Data'!L1707&gt;'Raw Data'!K1707), 'Raw Data'!H1707, 0)</f>
        <v>0</v>
      </c>
      <c r="V1712">
        <f>IF(AND('Raw Data'!K1707-'Raw Data'!L1707&lt;4, 'Raw Data'!K1707&gt;'Raw Data'!L1707), 'Raw Data'!G1707, 0)</f>
        <v>0</v>
      </c>
      <c r="W1712">
        <f>SUM('Hidden Analysis'!S1713:T1713)</f>
        <v>0</v>
      </c>
      <c r="X1712">
        <f>SUM('Hidden Analysis'!U1713:V1713)</f>
        <v>0</v>
      </c>
    </row>
    <row r="1713" spans="1:24" x14ac:dyDescent="0.3">
      <c r="A1713" s="2">
        <f>'Raw Data'!M1708</f>
        <v>0</v>
      </c>
      <c r="B1713">
        <f>IF('Raw Data'!L1708&gt;'Raw Data'!K1708, 'Raw Data'!F1708, 0)</f>
        <v>0</v>
      </c>
      <c r="C1713">
        <f>IF('Raw Data'!K1708&gt;'Raw Data'!L1708, 'Raw Data'!C1708, 0)</f>
        <v>0</v>
      </c>
      <c r="D1713">
        <f t="shared" si="56"/>
        <v>0</v>
      </c>
      <c r="E1713">
        <f>SUM('Hidden Analysis'!A1714:B1714)</f>
        <v>0</v>
      </c>
      <c r="F1713">
        <f>SUM('Hidden Analysis'!C1714:D1714)</f>
        <v>0</v>
      </c>
      <c r="G1713">
        <f>IF(AND('Raw Data'!F1708&lt;'Raw Data'!C1708, 'Raw Data'!L1708&gt;'Raw Data'!K1708), 'Raw Data'!F1708, 0)</f>
        <v>0</v>
      </c>
      <c r="H1713">
        <f>IF(AND('Raw Data'!F1708&gt;'Raw Data'!C1708, 'Raw Data'!L1708&lt;'Raw Data'!K1708), 'Raw Data'!C1708, 0)</f>
        <v>0</v>
      </c>
      <c r="I1713">
        <f t="shared" si="57"/>
        <v>0</v>
      </c>
      <c r="J1713">
        <f>IF(AND('Raw Data'!F1708&gt;'Raw Data'!C1708, 'Raw Data'!L1708&gt;'Raw Data'!K1708), 'Raw Data'!F1708, 0)</f>
        <v>0</v>
      </c>
      <c r="K1713">
        <f>IF(AND('Raw Data'!F1708&lt;'Raw Data'!C1708, 'Raw Data'!L1708&lt;'Raw Data'!K1708), 'Raw Data'!C1708, 0)</f>
        <v>0</v>
      </c>
      <c r="L1713">
        <f>IF('Raw Data'!L1708-'Raw Data'!K1708&gt;3, 'Raw Data'!J1708, 0)</f>
        <v>0</v>
      </c>
      <c r="M1713">
        <f>IF('Raw Data'!K1708-'Raw Data'!L1708&gt;3, 'Raw Data'!I1708, 0)</f>
        <v>0</v>
      </c>
      <c r="N1713">
        <f>IF('Raw Data'!L1708-'Raw Data'!K1708&gt;3, 'Raw Data'!J1708, IF('Raw Data'!K1708-'Raw Data'!L1708&gt;3, 'Raw Data'!I1708, 0))</f>
        <v>0</v>
      </c>
      <c r="O1713">
        <f>IF(ISBLANK('Raw Data'!L1708), 0, IF(ABS('Raw Data'!L1708-'Raw Data'!K1708)&lt;4, 'Raw Data'!H1708, IF(ABS('Raw Data'!K1708-'Raw Data'!L1708)&lt;4, 'Raw Data'!G1708, 0)))</f>
        <v>0</v>
      </c>
      <c r="P1713">
        <f>SUM('Hidden Analysis'!E1714:H1714)</f>
        <v>0</v>
      </c>
      <c r="Q1713">
        <f>SUM('Hidden Analysis'!I1714:L1714)</f>
        <v>0</v>
      </c>
      <c r="R1713">
        <f>SUM('Hidden Analysis'!M1714:P1714)</f>
        <v>0</v>
      </c>
      <c r="S1713">
        <f>SUM('Hidden Analysis'!Q1714:R1714)</f>
        <v>0</v>
      </c>
      <c r="T1713">
        <f>IF(AND('Raw Data'!F1708&lt;1.5, 'Raw Data'!L1708&gt;'Raw Data'!K1708, 'Raw Data'!L1708-'Raw Data'!K1708&gt;3), 'Raw Data'!F1708, 0)</f>
        <v>0</v>
      </c>
      <c r="U1713">
        <f>IF(AND('Raw Data'!L1708-'Raw Data'!K1708&lt;4, 'Raw Data'!L1708&gt;'Raw Data'!K1708), 'Raw Data'!H1708, 0)</f>
        <v>0</v>
      </c>
      <c r="V1713">
        <f>IF(AND('Raw Data'!K1708-'Raw Data'!L1708&lt;4, 'Raw Data'!K1708&gt;'Raw Data'!L1708), 'Raw Data'!G1708, 0)</f>
        <v>0</v>
      </c>
      <c r="W1713">
        <f>SUM('Hidden Analysis'!S1714:T1714)</f>
        <v>0</v>
      </c>
      <c r="X1713">
        <f>SUM('Hidden Analysis'!U1714:V1714)</f>
        <v>0</v>
      </c>
    </row>
    <row r="1714" spans="1:24" x14ac:dyDescent="0.3">
      <c r="A1714" s="2">
        <f>'Raw Data'!M1709</f>
        <v>0</v>
      </c>
      <c r="B1714">
        <f>IF('Raw Data'!L1709&gt;'Raw Data'!K1709, 'Raw Data'!F1709, 0)</f>
        <v>0</v>
      </c>
      <c r="C1714">
        <f>IF('Raw Data'!K1709&gt;'Raw Data'!L1709, 'Raw Data'!C1709, 0)</f>
        <v>0</v>
      </c>
      <c r="D1714">
        <f t="shared" si="56"/>
        <v>0</v>
      </c>
      <c r="E1714">
        <f>SUM('Hidden Analysis'!A1715:B1715)</f>
        <v>0</v>
      </c>
      <c r="F1714">
        <f>SUM('Hidden Analysis'!C1715:D1715)</f>
        <v>0</v>
      </c>
      <c r="G1714">
        <f>IF(AND('Raw Data'!F1709&lt;'Raw Data'!C1709, 'Raw Data'!L1709&gt;'Raw Data'!K1709), 'Raw Data'!F1709, 0)</f>
        <v>0</v>
      </c>
      <c r="H1714">
        <f>IF(AND('Raw Data'!F1709&gt;'Raw Data'!C1709, 'Raw Data'!L1709&lt;'Raw Data'!K1709), 'Raw Data'!C1709, 0)</f>
        <v>0</v>
      </c>
      <c r="I1714">
        <f t="shared" si="57"/>
        <v>0</v>
      </c>
      <c r="J1714">
        <f>IF(AND('Raw Data'!F1709&gt;'Raw Data'!C1709, 'Raw Data'!L1709&gt;'Raw Data'!K1709), 'Raw Data'!F1709, 0)</f>
        <v>0</v>
      </c>
      <c r="K1714">
        <f>IF(AND('Raw Data'!F1709&lt;'Raw Data'!C1709, 'Raw Data'!L1709&lt;'Raw Data'!K1709), 'Raw Data'!C1709, 0)</f>
        <v>0</v>
      </c>
      <c r="L1714">
        <f>IF('Raw Data'!L1709-'Raw Data'!K1709&gt;3, 'Raw Data'!J1709, 0)</f>
        <v>0</v>
      </c>
      <c r="M1714">
        <f>IF('Raw Data'!K1709-'Raw Data'!L1709&gt;3, 'Raw Data'!I1709, 0)</f>
        <v>0</v>
      </c>
      <c r="N1714">
        <f>IF('Raw Data'!L1709-'Raw Data'!K1709&gt;3, 'Raw Data'!J1709, IF('Raw Data'!K1709-'Raw Data'!L1709&gt;3, 'Raw Data'!I1709, 0))</f>
        <v>0</v>
      </c>
      <c r="O1714">
        <f>IF(ISBLANK('Raw Data'!L1709), 0, IF(ABS('Raw Data'!L1709-'Raw Data'!K1709)&lt;4, 'Raw Data'!H1709, IF(ABS('Raw Data'!K1709-'Raw Data'!L1709)&lt;4, 'Raw Data'!G1709, 0)))</f>
        <v>0</v>
      </c>
      <c r="P1714">
        <f>SUM('Hidden Analysis'!E1715:H1715)</f>
        <v>0</v>
      </c>
      <c r="Q1714">
        <f>SUM('Hidden Analysis'!I1715:L1715)</f>
        <v>0</v>
      </c>
      <c r="R1714">
        <f>SUM('Hidden Analysis'!M1715:P1715)</f>
        <v>0</v>
      </c>
      <c r="S1714">
        <f>SUM('Hidden Analysis'!Q1715:R1715)</f>
        <v>0</v>
      </c>
      <c r="T1714">
        <f>IF(AND('Raw Data'!F1709&lt;1.5, 'Raw Data'!L1709&gt;'Raw Data'!K1709, 'Raw Data'!L1709-'Raw Data'!K1709&gt;3), 'Raw Data'!F1709, 0)</f>
        <v>0</v>
      </c>
      <c r="U1714">
        <f>IF(AND('Raw Data'!L1709-'Raw Data'!K1709&lt;4, 'Raw Data'!L1709&gt;'Raw Data'!K1709), 'Raw Data'!H1709, 0)</f>
        <v>0</v>
      </c>
      <c r="V1714">
        <f>IF(AND('Raw Data'!K1709-'Raw Data'!L1709&lt;4, 'Raw Data'!K1709&gt;'Raw Data'!L1709), 'Raw Data'!G1709, 0)</f>
        <v>0</v>
      </c>
      <c r="W1714">
        <f>SUM('Hidden Analysis'!S1715:T1715)</f>
        <v>0</v>
      </c>
      <c r="X1714">
        <f>SUM('Hidden Analysis'!U1715:V1715)</f>
        <v>0</v>
      </c>
    </row>
    <row r="1715" spans="1:24" x14ac:dyDescent="0.3">
      <c r="A1715" s="2">
        <f>'Raw Data'!M1710</f>
        <v>0</v>
      </c>
      <c r="B1715">
        <f>IF('Raw Data'!L1710&gt;'Raw Data'!K1710, 'Raw Data'!F1710, 0)</f>
        <v>0</v>
      </c>
      <c r="C1715">
        <f>IF('Raw Data'!K1710&gt;'Raw Data'!L1710, 'Raw Data'!C1710, 0)</f>
        <v>0</v>
      </c>
      <c r="D1715">
        <f t="shared" si="56"/>
        <v>0</v>
      </c>
      <c r="E1715">
        <f>SUM('Hidden Analysis'!A1716:B1716)</f>
        <v>0</v>
      </c>
      <c r="F1715">
        <f>SUM('Hidden Analysis'!C1716:D1716)</f>
        <v>0</v>
      </c>
      <c r="G1715">
        <f>IF(AND('Raw Data'!F1710&lt;'Raw Data'!C1710, 'Raw Data'!L1710&gt;'Raw Data'!K1710), 'Raw Data'!F1710, 0)</f>
        <v>0</v>
      </c>
      <c r="H1715">
        <f>IF(AND('Raw Data'!F1710&gt;'Raw Data'!C1710, 'Raw Data'!L1710&lt;'Raw Data'!K1710), 'Raw Data'!C1710, 0)</f>
        <v>0</v>
      </c>
      <c r="I1715">
        <f t="shared" si="57"/>
        <v>0</v>
      </c>
      <c r="J1715">
        <f>IF(AND('Raw Data'!F1710&gt;'Raw Data'!C1710, 'Raw Data'!L1710&gt;'Raw Data'!K1710), 'Raw Data'!F1710, 0)</f>
        <v>0</v>
      </c>
      <c r="K1715">
        <f>IF(AND('Raw Data'!F1710&lt;'Raw Data'!C1710, 'Raw Data'!L1710&lt;'Raw Data'!K1710), 'Raw Data'!C1710, 0)</f>
        <v>0</v>
      </c>
      <c r="L1715">
        <f>IF('Raw Data'!L1710-'Raw Data'!K1710&gt;3, 'Raw Data'!J1710, 0)</f>
        <v>0</v>
      </c>
      <c r="M1715">
        <f>IF('Raw Data'!K1710-'Raw Data'!L1710&gt;3, 'Raw Data'!I1710, 0)</f>
        <v>0</v>
      </c>
      <c r="N1715">
        <f>IF('Raw Data'!L1710-'Raw Data'!K1710&gt;3, 'Raw Data'!J1710, IF('Raw Data'!K1710-'Raw Data'!L1710&gt;3, 'Raw Data'!I1710, 0))</f>
        <v>0</v>
      </c>
      <c r="O1715">
        <f>IF(ISBLANK('Raw Data'!L1710), 0, IF(ABS('Raw Data'!L1710-'Raw Data'!K1710)&lt;4, 'Raw Data'!H1710, IF(ABS('Raw Data'!K1710-'Raw Data'!L1710)&lt;4, 'Raw Data'!G1710, 0)))</f>
        <v>0</v>
      </c>
      <c r="P1715">
        <f>SUM('Hidden Analysis'!E1716:H1716)</f>
        <v>0</v>
      </c>
      <c r="Q1715">
        <f>SUM('Hidden Analysis'!I1716:L1716)</f>
        <v>0</v>
      </c>
      <c r="R1715">
        <f>SUM('Hidden Analysis'!M1716:P1716)</f>
        <v>0</v>
      </c>
      <c r="S1715">
        <f>SUM('Hidden Analysis'!Q1716:R1716)</f>
        <v>0</v>
      </c>
      <c r="T1715">
        <f>IF(AND('Raw Data'!F1710&lt;1.5, 'Raw Data'!L1710&gt;'Raw Data'!K1710, 'Raw Data'!L1710-'Raw Data'!K1710&gt;3), 'Raw Data'!F1710, 0)</f>
        <v>0</v>
      </c>
      <c r="U1715">
        <f>IF(AND('Raw Data'!L1710-'Raw Data'!K1710&lt;4, 'Raw Data'!L1710&gt;'Raw Data'!K1710), 'Raw Data'!H1710, 0)</f>
        <v>0</v>
      </c>
      <c r="V1715">
        <f>IF(AND('Raw Data'!K1710-'Raw Data'!L1710&lt;4, 'Raw Data'!K1710&gt;'Raw Data'!L1710), 'Raw Data'!G1710, 0)</f>
        <v>0</v>
      </c>
      <c r="W1715">
        <f>SUM('Hidden Analysis'!S1716:T1716)</f>
        <v>0</v>
      </c>
      <c r="X1715">
        <f>SUM('Hidden Analysis'!U1716:V1716)</f>
        <v>0</v>
      </c>
    </row>
    <row r="1716" spans="1:24" x14ac:dyDescent="0.3">
      <c r="A1716" s="2">
        <f>'Raw Data'!M1711</f>
        <v>0</v>
      </c>
      <c r="B1716">
        <f>IF('Raw Data'!L1711&gt;'Raw Data'!K1711, 'Raw Data'!F1711, 0)</f>
        <v>0</v>
      </c>
      <c r="C1716">
        <f>IF('Raw Data'!K1711&gt;'Raw Data'!L1711, 'Raw Data'!C1711, 0)</f>
        <v>0</v>
      </c>
      <c r="D1716">
        <f t="shared" si="56"/>
        <v>0</v>
      </c>
      <c r="E1716">
        <f>SUM('Hidden Analysis'!A1717:B1717)</f>
        <v>0</v>
      </c>
      <c r="F1716">
        <f>SUM('Hidden Analysis'!C1717:D1717)</f>
        <v>0</v>
      </c>
      <c r="G1716">
        <f>IF(AND('Raw Data'!F1711&lt;'Raw Data'!C1711, 'Raw Data'!L1711&gt;'Raw Data'!K1711), 'Raw Data'!F1711, 0)</f>
        <v>0</v>
      </c>
      <c r="H1716">
        <f>IF(AND('Raw Data'!F1711&gt;'Raw Data'!C1711, 'Raw Data'!L1711&lt;'Raw Data'!K1711), 'Raw Data'!C1711, 0)</f>
        <v>0</v>
      </c>
      <c r="I1716">
        <f t="shared" si="57"/>
        <v>0</v>
      </c>
      <c r="J1716">
        <f>IF(AND('Raw Data'!F1711&gt;'Raw Data'!C1711, 'Raw Data'!L1711&gt;'Raw Data'!K1711), 'Raw Data'!F1711, 0)</f>
        <v>0</v>
      </c>
      <c r="K1716">
        <f>IF(AND('Raw Data'!F1711&lt;'Raw Data'!C1711, 'Raw Data'!L1711&lt;'Raw Data'!K1711), 'Raw Data'!C1711, 0)</f>
        <v>0</v>
      </c>
      <c r="L1716">
        <f>IF('Raw Data'!L1711-'Raw Data'!K1711&gt;3, 'Raw Data'!J1711, 0)</f>
        <v>0</v>
      </c>
      <c r="M1716">
        <f>IF('Raw Data'!K1711-'Raw Data'!L1711&gt;3, 'Raw Data'!I1711, 0)</f>
        <v>0</v>
      </c>
      <c r="N1716">
        <f>IF('Raw Data'!L1711-'Raw Data'!K1711&gt;3, 'Raw Data'!J1711, IF('Raw Data'!K1711-'Raw Data'!L1711&gt;3, 'Raw Data'!I1711, 0))</f>
        <v>0</v>
      </c>
      <c r="O1716">
        <f>IF(ISBLANK('Raw Data'!L1711), 0, IF(ABS('Raw Data'!L1711-'Raw Data'!K1711)&lt;4, 'Raw Data'!H1711, IF(ABS('Raw Data'!K1711-'Raw Data'!L1711)&lt;4, 'Raw Data'!G1711, 0)))</f>
        <v>0</v>
      </c>
      <c r="P1716">
        <f>SUM('Hidden Analysis'!E1717:H1717)</f>
        <v>0</v>
      </c>
      <c r="Q1716">
        <f>SUM('Hidden Analysis'!I1717:L1717)</f>
        <v>0</v>
      </c>
      <c r="R1716">
        <f>SUM('Hidden Analysis'!M1717:P1717)</f>
        <v>0</v>
      </c>
      <c r="S1716">
        <f>SUM('Hidden Analysis'!Q1717:R1717)</f>
        <v>0</v>
      </c>
      <c r="T1716">
        <f>IF(AND('Raw Data'!F1711&lt;1.5, 'Raw Data'!L1711&gt;'Raw Data'!K1711, 'Raw Data'!L1711-'Raw Data'!K1711&gt;3), 'Raw Data'!F1711, 0)</f>
        <v>0</v>
      </c>
      <c r="U1716">
        <f>IF(AND('Raw Data'!L1711-'Raw Data'!K1711&lt;4, 'Raw Data'!L1711&gt;'Raw Data'!K1711), 'Raw Data'!H1711, 0)</f>
        <v>0</v>
      </c>
      <c r="V1716">
        <f>IF(AND('Raw Data'!K1711-'Raw Data'!L1711&lt;4, 'Raw Data'!K1711&gt;'Raw Data'!L1711), 'Raw Data'!G1711, 0)</f>
        <v>0</v>
      </c>
      <c r="W1716">
        <f>SUM('Hidden Analysis'!S1717:T1717)</f>
        <v>0</v>
      </c>
      <c r="X1716">
        <f>SUM('Hidden Analysis'!U1717:V1717)</f>
        <v>0</v>
      </c>
    </row>
    <row r="1717" spans="1:24" x14ac:dyDescent="0.3">
      <c r="A1717" s="2">
        <f>'Raw Data'!M1712</f>
        <v>0</v>
      </c>
      <c r="B1717">
        <f>IF('Raw Data'!L1712&gt;'Raw Data'!K1712, 'Raw Data'!F1712, 0)</f>
        <v>0</v>
      </c>
      <c r="C1717">
        <f>IF('Raw Data'!K1712&gt;'Raw Data'!L1712, 'Raw Data'!C1712, 0)</f>
        <v>0</v>
      </c>
      <c r="D1717">
        <f t="shared" si="56"/>
        <v>0</v>
      </c>
      <c r="E1717">
        <f>SUM('Hidden Analysis'!A1718:B1718)</f>
        <v>0</v>
      </c>
      <c r="F1717">
        <f>SUM('Hidden Analysis'!C1718:D1718)</f>
        <v>0</v>
      </c>
      <c r="G1717">
        <f>IF(AND('Raw Data'!F1712&lt;'Raw Data'!C1712, 'Raw Data'!L1712&gt;'Raw Data'!K1712), 'Raw Data'!F1712, 0)</f>
        <v>0</v>
      </c>
      <c r="H1717">
        <f>IF(AND('Raw Data'!F1712&gt;'Raw Data'!C1712, 'Raw Data'!L1712&lt;'Raw Data'!K1712), 'Raw Data'!C1712, 0)</f>
        <v>0</v>
      </c>
      <c r="I1717">
        <f t="shared" si="57"/>
        <v>0</v>
      </c>
      <c r="J1717">
        <f>IF(AND('Raw Data'!F1712&gt;'Raw Data'!C1712, 'Raw Data'!L1712&gt;'Raw Data'!K1712), 'Raw Data'!F1712, 0)</f>
        <v>0</v>
      </c>
      <c r="K1717">
        <f>IF(AND('Raw Data'!F1712&lt;'Raw Data'!C1712, 'Raw Data'!L1712&lt;'Raw Data'!K1712), 'Raw Data'!C1712, 0)</f>
        <v>0</v>
      </c>
      <c r="L1717">
        <f>IF('Raw Data'!L1712-'Raw Data'!K1712&gt;3, 'Raw Data'!J1712, 0)</f>
        <v>0</v>
      </c>
      <c r="M1717">
        <f>IF('Raw Data'!K1712-'Raw Data'!L1712&gt;3, 'Raw Data'!I1712, 0)</f>
        <v>0</v>
      </c>
      <c r="N1717">
        <f>IF('Raw Data'!L1712-'Raw Data'!K1712&gt;3, 'Raw Data'!J1712, IF('Raw Data'!K1712-'Raw Data'!L1712&gt;3, 'Raw Data'!I1712, 0))</f>
        <v>0</v>
      </c>
      <c r="O1717">
        <f>IF(ISBLANK('Raw Data'!L1712), 0, IF(ABS('Raw Data'!L1712-'Raw Data'!K1712)&lt;4, 'Raw Data'!H1712, IF(ABS('Raw Data'!K1712-'Raw Data'!L1712)&lt;4, 'Raw Data'!G1712, 0)))</f>
        <v>0</v>
      </c>
      <c r="P1717">
        <f>SUM('Hidden Analysis'!E1718:H1718)</f>
        <v>0</v>
      </c>
      <c r="Q1717">
        <f>SUM('Hidden Analysis'!I1718:L1718)</f>
        <v>0</v>
      </c>
      <c r="R1717">
        <f>SUM('Hidden Analysis'!M1718:P1718)</f>
        <v>0</v>
      </c>
      <c r="S1717">
        <f>SUM('Hidden Analysis'!Q1718:R1718)</f>
        <v>0</v>
      </c>
      <c r="T1717">
        <f>IF(AND('Raw Data'!F1712&lt;1.5, 'Raw Data'!L1712&gt;'Raw Data'!K1712, 'Raw Data'!L1712-'Raw Data'!K1712&gt;3), 'Raw Data'!F1712, 0)</f>
        <v>0</v>
      </c>
      <c r="U1717">
        <f>IF(AND('Raw Data'!L1712-'Raw Data'!K1712&lt;4, 'Raw Data'!L1712&gt;'Raw Data'!K1712), 'Raw Data'!H1712, 0)</f>
        <v>0</v>
      </c>
      <c r="V1717">
        <f>IF(AND('Raw Data'!K1712-'Raw Data'!L1712&lt;4, 'Raw Data'!K1712&gt;'Raw Data'!L1712), 'Raw Data'!G1712, 0)</f>
        <v>0</v>
      </c>
      <c r="W1717">
        <f>SUM('Hidden Analysis'!S1718:T1718)</f>
        <v>0</v>
      </c>
      <c r="X1717">
        <f>SUM('Hidden Analysis'!U1718:V1718)</f>
        <v>0</v>
      </c>
    </row>
    <row r="1718" spans="1:24" x14ac:dyDescent="0.3">
      <c r="A1718" s="2">
        <f>'Raw Data'!M1713</f>
        <v>0</v>
      </c>
      <c r="B1718">
        <f>IF('Raw Data'!L1713&gt;'Raw Data'!K1713, 'Raw Data'!F1713, 0)</f>
        <v>0</v>
      </c>
      <c r="C1718">
        <f>IF('Raw Data'!K1713&gt;'Raw Data'!L1713, 'Raw Data'!C1713, 0)</f>
        <v>0</v>
      </c>
      <c r="D1718">
        <f t="shared" si="56"/>
        <v>0</v>
      </c>
      <c r="E1718">
        <f>SUM('Hidden Analysis'!A1719:B1719)</f>
        <v>0</v>
      </c>
      <c r="F1718">
        <f>SUM('Hidden Analysis'!C1719:D1719)</f>
        <v>0</v>
      </c>
      <c r="G1718">
        <f>IF(AND('Raw Data'!F1713&lt;'Raw Data'!C1713, 'Raw Data'!L1713&gt;'Raw Data'!K1713), 'Raw Data'!F1713, 0)</f>
        <v>0</v>
      </c>
      <c r="H1718">
        <f>IF(AND('Raw Data'!F1713&gt;'Raw Data'!C1713, 'Raw Data'!L1713&lt;'Raw Data'!K1713), 'Raw Data'!C1713, 0)</f>
        <v>0</v>
      </c>
      <c r="I1718">
        <f t="shared" si="57"/>
        <v>0</v>
      </c>
      <c r="J1718">
        <f>IF(AND('Raw Data'!F1713&gt;'Raw Data'!C1713, 'Raw Data'!L1713&gt;'Raw Data'!K1713), 'Raw Data'!F1713, 0)</f>
        <v>0</v>
      </c>
      <c r="K1718">
        <f>IF(AND('Raw Data'!F1713&lt;'Raw Data'!C1713, 'Raw Data'!L1713&lt;'Raw Data'!K1713), 'Raw Data'!C1713, 0)</f>
        <v>0</v>
      </c>
      <c r="L1718">
        <f>IF('Raw Data'!L1713-'Raw Data'!K1713&gt;3, 'Raw Data'!J1713, 0)</f>
        <v>0</v>
      </c>
      <c r="M1718">
        <f>IF('Raw Data'!K1713-'Raw Data'!L1713&gt;3, 'Raw Data'!I1713, 0)</f>
        <v>0</v>
      </c>
      <c r="N1718">
        <f>IF('Raw Data'!L1713-'Raw Data'!K1713&gt;3, 'Raw Data'!J1713, IF('Raw Data'!K1713-'Raw Data'!L1713&gt;3, 'Raw Data'!I1713, 0))</f>
        <v>0</v>
      </c>
      <c r="O1718">
        <f>IF(ISBLANK('Raw Data'!L1713), 0, IF(ABS('Raw Data'!L1713-'Raw Data'!K1713)&lt;4, 'Raw Data'!H1713, IF(ABS('Raw Data'!K1713-'Raw Data'!L1713)&lt;4, 'Raw Data'!G1713, 0)))</f>
        <v>0</v>
      </c>
      <c r="P1718">
        <f>SUM('Hidden Analysis'!E1719:H1719)</f>
        <v>0</v>
      </c>
      <c r="Q1718">
        <f>SUM('Hidden Analysis'!I1719:L1719)</f>
        <v>0</v>
      </c>
      <c r="R1718">
        <f>SUM('Hidden Analysis'!M1719:P1719)</f>
        <v>0</v>
      </c>
      <c r="S1718">
        <f>SUM('Hidden Analysis'!Q1719:R1719)</f>
        <v>0</v>
      </c>
      <c r="T1718">
        <f>IF(AND('Raw Data'!F1713&lt;1.5, 'Raw Data'!L1713&gt;'Raw Data'!K1713, 'Raw Data'!L1713-'Raw Data'!K1713&gt;3), 'Raw Data'!F1713, 0)</f>
        <v>0</v>
      </c>
      <c r="U1718">
        <f>IF(AND('Raw Data'!L1713-'Raw Data'!K1713&lt;4, 'Raw Data'!L1713&gt;'Raw Data'!K1713), 'Raw Data'!H1713, 0)</f>
        <v>0</v>
      </c>
      <c r="V1718">
        <f>IF(AND('Raw Data'!K1713-'Raw Data'!L1713&lt;4, 'Raw Data'!K1713&gt;'Raw Data'!L1713), 'Raw Data'!G1713, 0)</f>
        <v>0</v>
      </c>
      <c r="W1718">
        <f>SUM('Hidden Analysis'!S1719:T1719)</f>
        <v>0</v>
      </c>
      <c r="X1718">
        <f>SUM('Hidden Analysis'!U1719:V1719)</f>
        <v>0</v>
      </c>
    </row>
    <row r="1719" spans="1:24" x14ac:dyDescent="0.3">
      <c r="A1719" s="2">
        <f>'Raw Data'!M1714</f>
        <v>0</v>
      </c>
      <c r="B1719">
        <f>IF('Raw Data'!L1714&gt;'Raw Data'!K1714, 'Raw Data'!F1714, 0)</f>
        <v>0</v>
      </c>
      <c r="C1719">
        <f>IF('Raw Data'!K1714&gt;'Raw Data'!L1714, 'Raw Data'!C1714, 0)</f>
        <v>0</v>
      </c>
      <c r="D1719">
        <f t="shared" si="56"/>
        <v>0</v>
      </c>
      <c r="E1719">
        <f>SUM('Hidden Analysis'!A1720:B1720)</f>
        <v>0</v>
      </c>
      <c r="F1719">
        <f>SUM('Hidden Analysis'!C1720:D1720)</f>
        <v>0</v>
      </c>
      <c r="G1719">
        <f>IF(AND('Raw Data'!F1714&lt;'Raw Data'!C1714, 'Raw Data'!L1714&gt;'Raw Data'!K1714), 'Raw Data'!F1714, 0)</f>
        <v>0</v>
      </c>
      <c r="H1719">
        <f>IF(AND('Raw Data'!F1714&gt;'Raw Data'!C1714, 'Raw Data'!L1714&lt;'Raw Data'!K1714), 'Raw Data'!C1714, 0)</f>
        <v>0</v>
      </c>
      <c r="I1719">
        <f t="shared" si="57"/>
        <v>0</v>
      </c>
      <c r="J1719">
        <f>IF(AND('Raw Data'!F1714&gt;'Raw Data'!C1714, 'Raw Data'!L1714&gt;'Raw Data'!K1714), 'Raw Data'!F1714, 0)</f>
        <v>0</v>
      </c>
      <c r="K1719">
        <f>IF(AND('Raw Data'!F1714&lt;'Raw Data'!C1714, 'Raw Data'!L1714&lt;'Raw Data'!K1714), 'Raw Data'!C1714, 0)</f>
        <v>0</v>
      </c>
      <c r="L1719">
        <f>IF('Raw Data'!L1714-'Raw Data'!K1714&gt;3, 'Raw Data'!J1714, 0)</f>
        <v>0</v>
      </c>
      <c r="M1719">
        <f>IF('Raw Data'!K1714-'Raw Data'!L1714&gt;3, 'Raw Data'!I1714, 0)</f>
        <v>0</v>
      </c>
      <c r="N1719">
        <f>IF('Raw Data'!L1714-'Raw Data'!K1714&gt;3, 'Raw Data'!J1714, IF('Raw Data'!K1714-'Raw Data'!L1714&gt;3, 'Raw Data'!I1714, 0))</f>
        <v>0</v>
      </c>
      <c r="O1719">
        <f>IF(ISBLANK('Raw Data'!L1714), 0, IF(ABS('Raw Data'!L1714-'Raw Data'!K1714)&lt;4, 'Raw Data'!H1714, IF(ABS('Raw Data'!K1714-'Raw Data'!L1714)&lt;4, 'Raw Data'!G1714, 0)))</f>
        <v>0</v>
      </c>
      <c r="P1719">
        <f>SUM('Hidden Analysis'!E1720:H1720)</f>
        <v>0</v>
      </c>
      <c r="Q1719">
        <f>SUM('Hidden Analysis'!I1720:L1720)</f>
        <v>0</v>
      </c>
      <c r="R1719">
        <f>SUM('Hidden Analysis'!M1720:P1720)</f>
        <v>0</v>
      </c>
      <c r="S1719">
        <f>SUM('Hidden Analysis'!Q1720:R1720)</f>
        <v>0</v>
      </c>
      <c r="T1719">
        <f>IF(AND('Raw Data'!F1714&lt;1.5, 'Raw Data'!L1714&gt;'Raw Data'!K1714, 'Raw Data'!L1714-'Raw Data'!K1714&gt;3), 'Raw Data'!F1714, 0)</f>
        <v>0</v>
      </c>
      <c r="U1719">
        <f>IF(AND('Raw Data'!L1714-'Raw Data'!K1714&lt;4, 'Raw Data'!L1714&gt;'Raw Data'!K1714), 'Raw Data'!H1714, 0)</f>
        <v>0</v>
      </c>
      <c r="V1719">
        <f>IF(AND('Raw Data'!K1714-'Raw Data'!L1714&lt;4, 'Raw Data'!K1714&gt;'Raw Data'!L1714), 'Raw Data'!G1714, 0)</f>
        <v>0</v>
      </c>
      <c r="W1719">
        <f>SUM('Hidden Analysis'!S1720:T1720)</f>
        <v>0</v>
      </c>
      <c r="X1719">
        <f>SUM('Hidden Analysis'!U1720:V1720)</f>
        <v>0</v>
      </c>
    </row>
    <row r="1720" spans="1:24" x14ac:dyDescent="0.3">
      <c r="A1720" s="2">
        <f>'Raw Data'!M1715</f>
        <v>0</v>
      </c>
      <c r="B1720">
        <f>IF('Raw Data'!L1715&gt;'Raw Data'!K1715, 'Raw Data'!F1715, 0)</f>
        <v>0</v>
      </c>
      <c r="C1720">
        <f>IF('Raw Data'!K1715&gt;'Raw Data'!L1715, 'Raw Data'!C1715, 0)</f>
        <v>0</v>
      </c>
      <c r="D1720">
        <f t="shared" si="56"/>
        <v>0</v>
      </c>
      <c r="E1720">
        <f>SUM('Hidden Analysis'!A1721:B1721)</f>
        <v>0</v>
      </c>
      <c r="F1720">
        <f>SUM('Hidden Analysis'!C1721:D1721)</f>
        <v>0</v>
      </c>
      <c r="G1720">
        <f>IF(AND('Raw Data'!F1715&lt;'Raw Data'!C1715, 'Raw Data'!L1715&gt;'Raw Data'!K1715), 'Raw Data'!F1715, 0)</f>
        <v>0</v>
      </c>
      <c r="H1720">
        <f>IF(AND('Raw Data'!F1715&gt;'Raw Data'!C1715, 'Raw Data'!L1715&lt;'Raw Data'!K1715), 'Raw Data'!C1715, 0)</f>
        <v>0</v>
      </c>
      <c r="I1720">
        <f t="shared" si="57"/>
        <v>0</v>
      </c>
      <c r="J1720">
        <f>IF(AND('Raw Data'!F1715&gt;'Raw Data'!C1715, 'Raw Data'!L1715&gt;'Raw Data'!K1715), 'Raw Data'!F1715, 0)</f>
        <v>0</v>
      </c>
      <c r="K1720">
        <f>IF(AND('Raw Data'!F1715&lt;'Raw Data'!C1715, 'Raw Data'!L1715&lt;'Raw Data'!K1715), 'Raw Data'!C1715, 0)</f>
        <v>0</v>
      </c>
      <c r="L1720">
        <f>IF('Raw Data'!L1715-'Raw Data'!K1715&gt;3, 'Raw Data'!J1715, 0)</f>
        <v>0</v>
      </c>
      <c r="M1720">
        <f>IF('Raw Data'!K1715-'Raw Data'!L1715&gt;3, 'Raw Data'!I1715, 0)</f>
        <v>0</v>
      </c>
      <c r="N1720">
        <f>IF('Raw Data'!L1715-'Raw Data'!K1715&gt;3, 'Raw Data'!J1715, IF('Raw Data'!K1715-'Raw Data'!L1715&gt;3, 'Raw Data'!I1715, 0))</f>
        <v>0</v>
      </c>
      <c r="O1720">
        <f>IF(ISBLANK('Raw Data'!L1715), 0, IF(ABS('Raw Data'!L1715-'Raw Data'!K1715)&lt;4, 'Raw Data'!H1715, IF(ABS('Raw Data'!K1715-'Raw Data'!L1715)&lt;4, 'Raw Data'!G1715, 0)))</f>
        <v>0</v>
      </c>
      <c r="P1720">
        <f>SUM('Hidden Analysis'!E1721:H1721)</f>
        <v>0</v>
      </c>
      <c r="Q1720">
        <f>SUM('Hidden Analysis'!I1721:L1721)</f>
        <v>0</v>
      </c>
      <c r="R1720">
        <f>SUM('Hidden Analysis'!M1721:P1721)</f>
        <v>0</v>
      </c>
      <c r="S1720">
        <f>SUM('Hidden Analysis'!Q1721:R1721)</f>
        <v>0</v>
      </c>
      <c r="T1720">
        <f>IF(AND('Raw Data'!F1715&lt;1.5, 'Raw Data'!L1715&gt;'Raw Data'!K1715, 'Raw Data'!L1715-'Raw Data'!K1715&gt;3), 'Raw Data'!F1715, 0)</f>
        <v>0</v>
      </c>
      <c r="U1720">
        <f>IF(AND('Raw Data'!L1715-'Raw Data'!K1715&lt;4, 'Raw Data'!L1715&gt;'Raw Data'!K1715), 'Raw Data'!H1715, 0)</f>
        <v>0</v>
      </c>
      <c r="V1720">
        <f>IF(AND('Raw Data'!K1715-'Raw Data'!L1715&lt;4, 'Raw Data'!K1715&gt;'Raw Data'!L1715), 'Raw Data'!G1715, 0)</f>
        <v>0</v>
      </c>
      <c r="W1720">
        <f>SUM('Hidden Analysis'!S1721:T1721)</f>
        <v>0</v>
      </c>
      <c r="X1720">
        <f>SUM('Hidden Analysis'!U1721:V1721)</f>
        <v>0</v>
      </c>
    </row>
    <row r="1721" spans="1:24" x14ac:dyDescent="0.3">
      <c r="A1721" s="2">
        <f>'Raw Data'!M1716</f>
        <v>0</v>
      </c>
      <c r="B1721">
        <f>IF('Raw Data'!L1716&gt;'Raw Data'!K1716, 'Raw Data'!F1716, 0)</f>
        <v>0</v>
      </c>
      <c r="C1721">
        <f>IF('Raw Data'!K1716&gt;'Raw Data'!L1716, 'Raw Data'!C1716, 0)</f>
        <v>0</v>
      </c>
      <c r="D1721">
        <f t="shared" si="56"/>
        <v>0</v>
      </c>
      <c r="E1721">
        <f>SUM('Hidden Analysis'!A1722:B1722)</f>
        <v>0</v>
      </c>
      <c r="F1721">
        <f>SUM('Hidden Analysis'!C1722:D1722)</f>
        <v>0</v>
      </c>
      <c r="G1721">
        <f>IF(AND('Raw Data'!F1716&lt;'Raw Data'!C1716, 'Raw Data'!L1716&gt;'Raw Data'!K1716), 'Raw Data'!F1716, 0)</f>
        <v>0</v>
      </c>
      <c r="H1721">
        <f>IF(AND('Raw Data'!F1716&gt;'Raw Data'!C1716, 'Raw Data'!L1716&lt;'Raw Data'!K1716), 'Raw Data'!C1716, 0)</f>
        <v>0</v>
      </c>
      <c r="I1721">
        <f t="shared" si="57"/>
        <v>0</v>
      </c>
      <c r="J1721">
        <f>IF(AND('Raw Data'!F1716&gt;'Raw Data'!C1716, 'Raw Data'!L1716&gt;'Raw Data'!K1716), 'Raw Data'!F1716, 0)</f>
        <v>0</v>
      </c>
      <c r="K1721">
        <f>IF(AND('Raw Data'!F1716&lt;'Raw Data'!C1716, 'Raw Data'!L1716&lt;'Raw Data'!K1716), 'Raw Data'!C1716, 0)</f>
        <v>0</v>
      </c>
      <c r="L1721">
        <f>IF('Raw Data'!L1716-'Raw Data'!K1716&gt;3, 'Raw Data'!J1716, 0)</f>
        <v>0</v>
      </c>
      <c r="M1721">
        <f>IF('Raw Data'!K1716-'Raw Data'!L1716&gt;3, 'Raw Data'!I1716, 0)</f>
        <v>0</v>
      </c>
      <c r="N1721">
        <f>IF('Raw Data'!L1716-'Raw Data'!K1716&gt;3, 'Raw Data'!J1716, IF('Raw Data'!K1716-'Raw Data'!L1716&gt;3, 'Raw Data'!I1716, 0))</f>
        <v>0</v>
      </c>
      <c r="O1721">
        <f>IF(ISBLANK('Raw Data'!L1716), 0, IF(ABS('Raw Data'!L1716-'Raw Data'!K1716)&lt;4, 'Raw Data'!H1716, IF(ABS('Raw Data'!K1716-'Raw Data'!L1716)&lt;4, 'Raw Data'!G1716, 0)))</f>
        <v>0</v>
      </c>
      <c r="P1721">
        <f>SUM('Hidden Analysis'!E1722:H1722)</f>
        <v>0</v>
      </c>
      <c r="Q1721">
        <f>SUM('Hidden Analysis'!I1722:L1722)</f>
        <v>0</v>
      </c>
      <c r="R1721">
        <f>SUM('Hidden Analysis'!M1722:P1722)</f>
        <v>0</v>
      </c>
      <c r="S1721">
        <f>SUM('Hidden Analysis'!Q1722:R1722)</f>
        <v>0</v>
      </c>
      <c r="T1721">
        <f>IF(AND('Raw Data'!F1716&lt;1.5, 'Raw Data'!L1716&gt;'Raw Data'!K1716, 'Raw Data'!L1716-'Raw Data'!K1716&gt;3), 'Raw Data'!F1716, 0)</f>
        <v>0</v>
      </c>
      <c r="U1721">
        <f>IF(AND('Raw Data'!L1716-'Raw Data'!K1716&lt;4, 'Raw Data'!L1716&gt;'Raw Data'!K1716), 'Raw Data'!H1716, 0)</f>
        <v>0</v>
      </c>
      <c r="V1721">
        <f>IF(AND('Raw Data'!K1716-'Raw Data'!L1716&lt;4, 'Raw Data'!K1716&gt;'Raw Data'!L1716), 'Raw Data'!G1716, 0)</f>
        <v>0</v>
      </c>
      <c r="W1721">
        <f>SUM('Hidden Analysis'!S1722:T1722)</f>
        <v>0</v>
      </c>
      <c r="X1721">
        <f>SUM('Hidden Analysis'!U1722:V1722)</f>
        <v>0</v>
      </c>
    </row>
    <row r="1722" spans="1:24" x14ac:dyDescent="0.3">
      <c r="A1722" s="2">
        <f>'Raw Data'!M1717</f>
        <v>0</v>
      </c>
      <c r="B1722">
        <f>IF('Raw Data'!L1717&gt;'Raw Data'!K1717, 'Raw Data'!F1717, 0)</f>
        <v>0</v>
      </c>
      <c r="C1722">
        <f>IF('Raw Data'!K1717&gt;'Raw Data'!L1717, 'Raw Data'!C1717, 0)</f>
        <v>0</v>
      </c>
      <c r="D1722">
        <f t="shared" si="56"/>
        <v>0</v>
      </c>
      <c r="E1722">
        <f>SUM('Hidden Analysis'!A1723:B1723)</f>
        <v>0</v>
      </c>
      <c r="F1722">
        <f>SUM('Hidden Analysis'!C1723:D1723)</f>
        <v>0</v>
      </c>
      <c r="G1722">
        <f>IF(AND('Raw Data'!F1717&lt;'Raw Data'!C1717, 'Raw Data'!L1717&gt;'Raw Data'!K1717), 'Raw Data'!F1717, 0)</f>
        <v>0</v>
      </c>
      <c r="H1722">
        <f>IF(AND('Raw Data'!F1717&gt;'Raw Data'!C1717, 'Raw Data'!L1717&lt;'Raw Data'!K1717), 'Raw Data'!C1717, 0)</f>
        <v>0</v>
      </c>
      <c r="I1722">
        <f t="shared" si="57"/>
        <v>0</v>
      </c>
      <c r="J1722">
        <f>IF(AND('Raw Data'!F1717&gt;'Raw Data'!C1717, 'Raw Data'!L1717&gt;'Raw Data'!K1717), 'Raw Data'!F1717, 0)</f>
        <v>0</v>
      </c>
      <c r="K1722">
        <f>IF(AND('Raw Data'!F1717&lt;'Raw Data'!C1717, 'Raw Data'!L1717&lt;'Raw Data'!K1717), 'Raw Data'!C1717, 0)</f>
        <v>0</v>
      </c>
      <c r="L1722">
        <f>IF('Raw Data'!L1717-'Raw Data'!K1717&gt;3, 'Raw Data'!J1717, 0)</f>
        <v>0</v>
      </c>
      <c r="M1722">
        <f>IF('Raw Data'!K1717-'Raw Data'!L1717&gt;3, 'Raw Data'!I1717, 0)</f>
        <v>0</v>
      </c>
      <c r="N1722">
        <f>IF('Raw Data'!L1717-'Raw Data'!K1717&gt;3, 'Raw Data'!J1717, IF('Raw Data'!K1717-'Raw Data'!L1717&gt;3, 'Raw Data'!I1717, 0))</f>
        <v>0</v>
      </c>
      <c r="O1722">
        <f>IF(ISBLANK('Raw Data'!L1717), 0, IF(ABS('Raw Data'!L1717-'Raw Data'!K1717)&lt;4, 'Raw Data'!H1717, IF(ABS('Raw Data'!K1717-'Raw Data'!L1717)&lt;4, 'Raw Data'!G1717, 0)))</f>
        <v>0</v>
      </c>
      <c r="P1722">
        <f>SUM('Hidden Analysis'!E1723:H1723)</f>
        <v>0</v>
      </c>
      <c r="Q1722">
        <f>SUM('Hidden Analysis'!I1723:L1723)</f>
        <v>0</v>
      </c>
      <c r="R1722">
        <f>SUM('Hidden Analysis'!M1723:P1723)</f>
        <v>0</v>
      </c>
      <c r="S1722">
        <f>SUM('Hidden Analysis'!Q1723:R1723)</f>
        <v>0</v>
      </c>
      <c r="T1722">
        <f>IF(AND('Raw Data'!F1717&lt;1.5, 'Raw Data'!L1717&gt;'Raw Data'!K1717, 'Raw Data'!L1717-'Raw Data'!K1717&gt;3), 'Raw Data'!F1717, 0)</f>
        <v>0</v>
      </c>
      <c r="U1722">
        <f>IF(AND('Raw Data'!L1717-'Raw Data'!K1717&lt;4, 'Raw Data'!L1717&gt;'Raw Data'!K1717), 'Raw Data'!H1717, 0)</f>
        <v>0</v>
      </c>
      <c r="V1722">
        <f>IF(AND('Raw Data'!K1717-'Raw Data'!L1717&lt;4, 'Raw Data'!K1717&gt;'Raw Data'!L1717), 'Raw Data'!G1717, 0)</f>
        <v>0</v>
      </c>
      <c r="W1722">
        <f>SUM('Hidden Analysis'!S1723:T1723)</f>
        <v>0</v>
      </c>
      <c r="X1722">
        <f>SUM('Hidden Analysis'!U1723:V1723)</f>
        <v>0</v>
      </c>
    </row>
    <row r="1723" spans="1:24" x14ac:dyDescent="0.3">
      <c r="A1723" s="2">
        <f>'Raw Data'!M1718</f>
        <v>0</v>
      </c>
      <c r="B1723">
        <f>IF('Raw Data'!L1718&gt;'Raw Data'!K1718, 'Raw Data'!F1718, 0)</f>
        <v>0</v>
      </c>
      <c r="C1723">
        <f>IF('Raw Data'!K1718&gt;'Raw Data'!L1718, 'Raw Data'!C1718, 0)</f>
        <v>0</v>
      </c>
      <c r="D1723">
        <f t="shared" si="56"/>
        <v>0</v>
      </c>
      <c r="E1723">
        <f>SUM('Hidden Analysis'!A1724:B1724)</f>
        <v>0</v>
      </c>
      <c r="F1723">
        <f>SUM('Hidden Analysis'!C1724:D1724)</f>
        <v>0</v>
      </c>
      <c r="G1723">
        <f>IF(AND('Raw Data'!F1718&lt;'Raw Data'!C1718, 'Raw Data'!L1718&gt;'Raw Data'!K1718), 'Raw Data'!F1718, 0)</f>
        <v>0</v>
      </c>
      <c r="H1723">
        <f>IF(AND('Raw Data'!F1718&gt;'Raw Data'!C1718, 'Raw Data'!L1718&lt;'Raw Data'!K1718), 'Raw Data'!C1718, 0)</f>
        <v>0</v>
      </c>
      <c r="I1723">
        <f t="shared" si="57"/>
        <v>0</v>
      </c>
      <c r="J1723">
        <f>IF(AND('Raw Data'!F1718&gt;'Raw Data'!C1718, 'Raw Data'!L1718&gt;'Raw Data'!K1718), 'Raw Data'!F1718, 0)</f>
        <v>0</v>
      </c>
      <c r="K1723">
        <f>IF(AND('Raw Data'!F1718&lt;'Raw Data'!C1718, 'Raw Data'!L1718&lt;'Raw Data'!K1718), 'Raw Data'!C1718, 0)</f>
        <v>0</v>
      </c>
      <c r="L1723">
        <f>IF('Raw Data'!L1718-'Raw Data'!K1718&gt;3, 'Raw Data'!J1718, 0)</f>
        <v>0</v>
      </c>
      <c r="M1723">
        <f>IF('Raw Data'!K1718-'Raw Data'!L1718&gt;3, 'Raw Data'!I1718, 0)</f>
        <v>0</v>
      </c>
      <c r="N1723">
        <f>IF('Raw Data'!L1718-'Raw Data'!K1718&gt;3, 'Raw Data'!J1718, IF('Raw Data'!K1718-'Raw Data'!L1718&gt;3, 'Raw Data'!I1718, 0))</f>
        <v>0</v>
      </c>
      <c r="O1723">
        <f>IF(ISBLANK('Raw Data'!L1718), 0, IF(ABS('Raw Data'!L1718-'Raw Data'!K1718)&lt;4, 'Raw Data'!H1718, IF(ABS('Raw Data'!K1718-'Raw Data'!L1718)&lt;4, 'Raw Data'!G1718, 0)))</f>
        <v>0</v>
      </c>
      <c r="P1723">
        <f>SUM('Hidden Analysis'!E1724:H1724)</f>
        <v>0</v>
      </c>
      <c r="Q1723">
        <f>SUM('Hidden Analysis'!I1724:L1724)</f>
        <v>0</v>
      </c>
      <c r="R1723">
        <f>SUM('Hidden Analysis'!M1724:P1724)</f>
        <v>0</v>
      </c>
      <c r="S1723">
        <f>SUM('Hidden Analysis'!Q1724:R1724)</f>
        <v>0</v>
      </c>
      <c r="T1723">
        <f>IF(AND('Raw Data'!F1718&lt;1.5, 'Raw Data'!L1718&gt;'Raw Data'!K1718, 'Raw Data'!L1718-'Raw Data'!K1718&gt;3), 'Raw Data'!F1718, 0)</f>
        <v>0</v>
      </c>
      <c r="U1723">
        <f>IF(AND('Raw Data'!L1718-'Raw Data'!K1718&lt;4, 'Raw Data'!L1718&gt;'Raw Data'!K1718), 'Raw Data'!H1718, 0)</f>
        <v>0</v>
      </c>
      <c r="V1723">
        <f>IF(AND('Raw Data'!K1718-'Raw Data'!L1718&lt;4, 'Raw Data'!K1718&gt;'Raw Data'!L1718), 'Raw Data'!G1718, 0)</f>
        <v>0</v>
      </c>
      <c r="W1723">
        <f>SUM('Hidden Analysis'!S1724:T1724)</f>
        <v>0</v>
      </c>
      <c r="X1723">
        <f>SUM('Hidden Analysis'!U1724:V1724)</f>
        <v>0</v>
      </c>
    </row>
    <row r="1724" spans="1:24" x14ac:dyDescent="0.3">
      <c r="A1724" s="2">
        <f>'Raw Data'!M1719</f>
        <v>0</v>
      </c>
      <c r="B1724">
        <f>IF('Raw Data'!L1719&gt;'Raw Data'!K1719, 'Raw Data'!F1719, 0)</f>
        <v>0</v>
      </c>
      <c r="C1724">
        <f>IF('Raw Data'!K1719&gt;'Raw Data'!L1719, 'Raw Data'!C1719, 0)</f>
        <v>0</v>
      </c>
      <c r="D1724">
        <f t="shared" si="56"/>
        <v>0</v>
      </c>
      <c r="E1724">
        <f>SUM('Hidden Analysis'!A1725:B1725)</f>
        <v>0</v>
      </c>
      <c r="F1724">
        <f>SUM('Hidden Analysis'!C1725:D1725)</f>
        <v>0</v>
      </c>
      <c r="G1724">
        <f>IF(AND('Raw Data'!F1719&lt;'Raw Data'!C1719, 'Raw Data'!L1719&gt;'Raw Data'!K1719), 'Raw Data'!F1719, 0)</f>
        <v>0</v>
      </c>
      <c r="H1724">
        <f>IF(AND('Raw Data'!F1719&gt;'Raw Data'!C1719, 'Raw Data'!L1719&lt;'Raw Data'!K1719), 'Raw Data'!C1719, 0)</f>
        <v>0</v>
      </c>
      <c r="I1724">
        <f t="shared" si="57"/>
        <v>0</v>
      </c>
      <c r="J1724">
        <f>IF(AND('Raw Data'!F1719&gt;'Raw Data'!C1719, 'Raw Data'!L1719&gt;'Raw Data'!K1719), 'Raw Data'!F1719, 0)</f>
        <v>0</v>
      </c>
      <c r="K1724">
        <f>IF(AND('Raw Data'!F1719&lt;'Raw Data'!C1719, 'Raw Data'!L1719&lt;'Raw Data'!K1719), 'Raw Data'!C1719, 0)</f>
        <v>0</v>
      </c>
      <c r="L1724">
        <f>IF('Raw Data'!L1719-'Raw Data'!K1719&gt;3, 'Raw Data'!J1719, 0)</f>
        <v>0</v>
      </c>
      <c r="M1724">
        <f>IF('Raw Data'!K1719-'Raw Data'!L1719&gt;3, 'Raw Data'!I1719, 0)</f>
        <v>0</v>
      </c>
      <c r="N1724">
        <f>IF('Raw Data'!L1719-'Raw Data'!K1719&gt;3, 'Raw Data'!J1719, IF('Raw Data'!K1719-'Raw Data'!L1719&gt;3, 'Raw Data'!I1719, 0))</f>
        <v>0</v>
      </c>
      <c r="O1724">
        <f>IF(ISBLANK('Raw Data'!L1719), 0, IF(ABS('Raw Data'!L1719-'Raw Data'!K1719)&lt;4, 'Raw Data'!H1719, IF(ABS('Raw Data'!K1719-'Raw Data'!L1719)&lt;4, 'Raw Data'!G1719, 0)))</f>
        <v>0</v>
      </c>
      <c r="P1724">
        <f>SUM('Hidden Analysis'!E1725:H1725)</f>
        <v>0</v>
      </c>
      <c r="Q1724">
        <f>SUM('Hidden Analysis'!I1725:L1725)</f>
        <v>0</v>
      </c>
      <c r="R1724">
        <f>SUM('Hidden Analysis'!M1725:P1725)</f>
        <v>0</v>
      </c>
      <c r="S1724">
        <f>SUM('Hidden Analysis'!Q1725:R1725)</f>
        <v>0</v>
      </c>
      <c r="T1724">
        <f>IF(AND('Raw Data'!F1719&lt;1.5, 'Raw Data'!L1719&gt;'Raw Data'!K1719, 'Raw Data'!L1719-'Raw Data'!K1719&gt;3), 'Raw Data'!F1719, 0)</f>
        <v>0</v>
      </c>
      <c r="U1724">
        <f>IF(AND('Raw Data'!L1719-'Raw Data'!K1719&lt;4, 'Raw Data'!L1719&gt;'Raw Data'!K1719), 'Raw Data'!H1719, 0)</f>
        <v>0</v>
      </c>
      <c r="V1724">
        <f>IF(AND('Raw Data'!K1719-'Raw Data'!L1719&lt;4, 'Raw Data'!K1719&gt;'Raw Data'!L1719), 'Raw Data'!G1719, 0)</f>
        <v>0</v>
      </c>
      <c r="W1724">
        <f>SUM('Hidden Analysis'!S1725:T1725)</f>
        <v>0</v>
      </c>
      <c r="X1724">
        <f>SUM('Hidden Analysis'!U1725:V1725)</f>
        <v>0</v>
      </c>
    </row>
    <row r="1725" spans="1:24" x14ac:dyDescent="0.3">
      <c r="A1725" s="2">
        <f>'Raw Data'!M1720</f>
        <v>0</v>
      </c>
      <c r="B1725">
        <f>IF('Raw Data'!L1720&gt;'Raw Data'!K1720, 'Raw Data'!F1720, 0)</f>
        <v>0</v>
      </c>
      <c r="C1725">
        <f>IF('Raw Data'!K1720&gt;'Raw Data'!L1720, 'Raw Data'!C1720, 0)</f>
        <v>0</v>
      </c>
      <c r="D1725">
        <f t="shared" si="56"/>
        <v>0</v>
      </c>
      <c r="E1725">
        <f>SUM('Hidden Analysis'!A1726:B1726)</f>
        <v>0</v>
      </c>
      <c r="F1725">
        <f>SUM('Hidden Analysis'!C1726:D1726)</f>
        <v>0</v>
      </c>
      <c r="G1725">
        <f>IF(AND('Raw Data'!F1720&lt;'Raw Data'!C1720, 'Raw Data'!L1720&gt;'Raw Data'!K1720), 'Raw Data'!F1720, 0)</f>
        <v>0</v>
      </c>
      <c r="H1725">
        <f>IF(AND('Raw Data'!F1720&gt;'Raw Data'!C1720, 'Raw Data'!L1720&lt;'Raw Data'!K1720), 'Raw Data'!C1720, 0)</f>
        <v>0</v>
      </c>
      <c r="I1725">
        <f t="shared" si="57"/>
        <v>0</v>
      </c>
      <c r="J1725">
        <f>IF(AND('Raw Data'!F1720&gt;'Raw Data'!C1720, 'Raw Data'!L1720&gt;'Raw Data'!K1720), 'Raw Data'!F1720, 0)</f>
        <v>0</v>
      </c>
      <c r="K1725">
        <f>IF(AND('Raw Data'!F1720&lt;'Raw Data'!C1720, 'Raw Data'!L1720&lt;'Raw Data'!K1720), 'Raw Data'!C1720, 0)</f>
        <v>0</v>
      </c>
      <c r="L1725">
        <f>IF('Raw Data'!L1720-'Raw Data'!K1720&gt;3, 'Raw Data'!J1720, 0)</f>
        <v>0</v>
      </c>
      <c r="M1725">
        <f>IF('Raw Data'!K1720-'Raw Data'!L1720&gt;3, 'Raw Data'!I1720, 0)</f>
        <v>0</v>
      </c>
      <c r="N1725">
        <f>IF('Raw Data'!L1720-'Raw Data'!K1720&gt;3, 'Raw Data'!J1720, IF('Raw Data'!K1720-'Raw Data'!L1720&gt;3, 'Raw Data'!I1720, 0))</f>
        <v>0</v>
      </c>
      <c r="O1725">
        <f>IF(ISBLANK('Raw Data'!L1720), 0, IF(ABS('Raw Data'!L1720-'Raw Data'!K1720)&lt;4, 'Raw Data'!H1720, IF(ABS('Raw Data'!K1720-'Raw Data'!L1720)&lt;4, 'Raw Data'!G1720, 0)))</f>
        <v>0</v>
      </c>
      <c r="P1725">
        <f>SUM('Hidden Analysis'!E1726:H1726)</f>
        <v>0</v>
      </c>
      <c r="Q1725">
        <f>SUM('Hidden Analysis'!I1726:L1726)</f>
        <v>0</v>
      </c>
      <c r="R1725">
        <f>SUM('Hidden Analysis'!M1726:P1726)</f>
        <v>0</v>
      </c>
      <c r="S1725">
        <f>SUM('Hidden Analysis'!Q1726:R1726)</f>
        <v>0</v>
      </c>
      <c r="T1725">
        <f>IF(AND('Raw Data'!F1720&lt;1.5, 'Raw Data'!L1720&gt;'Raw Data'!K1720, 'Raw Data'!L1720-'Raw Data'!K1720&gt;3), 'Raw Data'!F1720, 0)</f>
        <v>0</v>
      </c>
      <c r="U1725">
        <f>IF(AND('Raw Data'!L1720-'Raw Data'!K1720&lt;4, 'Raw Data'!L1720&gt;'Raw Data'!K1720), 'Raw Data'!H1720, 0)</f>
        <v>0</v>
      </c>
      <c r="V1725">
        <f>IF(AND('Raw Data'!K1720-'Raw Data'!L1720&lt;4, 'Raw Data'!K1720&gt;'Raw Data'!L1720), 'Raw Data'!G1720, 0)</f>
        <v>0</v>
      </c>
      <c r="W1725">
        <f>SUM('Hidden Analysis'!S1726:T1726)</f>
        <v>0</v>
      </c>
      <c r="X1725">
        <f>SUM('Hidden Analysis'!U1726:V1726)</f>
        <v>0</v>
      </c>
    </row>
    <row r="1726" spans="1:24" x14ac:dyDescent="0.3">
      <c r="A1726" s="2">
        <f>'Raw Data'!M1721</f>
        <v>0</v>
      </c>
      <c r="B1726">
        <f>IF('Raw Data'!L1721&gt;'Raw Data'!K1721, 'Raw Data'!F1721, 0)</f>
        <v>0</v>
      </c>
      <c r="C1726">
        <f>IF('Raw Data'!K1721&gt;'Raw Data'!L1721, 'Raw Data'!C1721, 0)</f>
        <v>0</v>
      </c>
      <c r="D1726">
        <f t="shared" si="56"/>
        <v>0</v>
      </c>
      <c r="E1726">
        <f>SUM('Hidden Analysis'!A1727:B1727)</f>
        <v>0</v>
      </c>
      <c r="F1726">
        <f>SUM('Hidden Analysis'!C1727:D1727)</f>
        <v>0</v>
      </c>
      <c r="G1726">
        <f>IF(AND('Raw Data'!F1721&lt;'Raw Data'!C1721, 'Raw Data'!L1721&gt;'Raw Data'!K1721), 'Raw Data'!F1721, 0)</f>
        <v>0</v>
      </c>
      <c r="H1726">
        <f>IF(AND('Raw Data'!F1721&gt;'Raw Data'!C1721, 'Raw Data'!L1721&lt;'Raw Data'!K1721), 'Raw Data'!C1721, 0)</f>
        <v>0</v>
      </c>
      <c r="I1726">
        <f t="shared" si="57"/>
        <v>0</v>
      </c>
      <c r="J1726">
        <f>IF(AND('Raw Data'!F1721&gt;'Raw Data'!C1721, 'Raw Data'!L1721&gt;'Raw Data'!K1721), 'Raw Data'!F1721, 0)</f>
        <v>0</v>
      </c>
      <c r="K1726">
        <f>IF(AND('Raw Data'!F1721&lt;'Raw Data'!C1721, 'Raw Data'!L1721&lt;'Raw Data'!K1721), 'Raw Data'!C1721, 0)</f>
        <v>0</v>
      </c>
      <c r="L1726">
        <f>IF('Raw Data'!L1721-'Raw Data'!K1721&gt;3, 'Raw Data'!J1721, 0)</f>
        <v>0</v>
      </c>
      <c r="M1726">
        <f>IF('Raw Data'!K1721-'Raw Data'!L1721&gt;3, 'Raw Data'!I1721, 0)</f>
        <v>0</v>
      </c>
      <c r="N1726">
        <f>IF('Raw Data'!L1721-'Raw Data'!K1721&gt;3, 'Raw Data'!J1721, IF('Raw Data'!K1721-'Raw Data'!L1721&gt;3, 'Raw Data'!I1721, 0))</f>
        <v>0</v>
      </c>
      <c r="O1726">
        <f>IF(ISBLANK('Raw Data'!L1721), 0, IF(ABS('Raw Data'!L1721-'Raw Data'!K1721)&lt;4, 'Raw Data'!H1721, IF(ABS('Raw Data'!K1721-'Raw Data'!L1721)&lt;4, 'Raw Data'!G1721, 0)))</f>
        <v>0</v>
      </c>
      <c r="P1726">
        <f>SUM('Hidden Analysis'!E1727:H1727)</f>
        <v>0</v>
      </c>
      <c r="Q1726">
        <f>SUM('Hidden Analysis'!I1727:L1727)</f>
        <v>0</v>
      </c>
      <c r="R1726">
        <f>SUM('Hidden Analysis'!M1727:P1727)</f>
        <v>0</v>
      </c>
      <c r="S1726">
        <f>SUM('Hidden Analysis'!Q1727:R1727)</f>
        <v>0</v>
      </c>
      <c r="T1726">
        <f>IF(AND('Raw Data'!F1721&lt;1.5, 'Raw Data'!L1721&gt;'Raw Data'!K1721, 'Raw Data'!L1721-'Raw Data'!K1721&gt;3), 'Raw Data'!F1721, 0)</f>
        <v>0</v>
      </c>
      <c r="U1726">
        <f>IF(AND('Raw Data'!L1721-'Raw Data'!K1721&lt;4, 'Raw Data'!L1721&gt;'Raw Data'!K1721), 'Raw Data'!H1721, 0)</f>
        <v>0</v>
      </c>
      <c r="V1726">
        <f>IF(AND('Raw Data'!K1721-'Raw Data'!L1721&lt;4, 'Raw Data'!K1721&gt;'Raw Data'!L1721), 'Raw Data'!G1721, 0)</f>
        <v>0</v>
      </c>
      <c r="W1726">
        <f>SUM('Hidden Analysis'!S1727:T1727)</f>
        <v>0</v>
      </c>
      <c r="X1726">
        <f>SUM('Hidden Analysis'!U1727:V1727)</f>
        <v>0</v>
      </c>
    </row>
    <row r="1727" spans="1:24" x14ac:dyDescent="0.3">
      <c r="A1727" s="2">
        <f>'Raw Data'!M1722</f>
        <v>0</v>
      </c>
      <c r="B1727">
        <f>IF('Raw Data'!L1722&gt;'Raw Data'!K1722, 'Raw Data'!F1722, 0)</f>
        <v>0</v>
      </c>
      <c r="C1727">
        <f>IF('Raw Data'!K1722&gt;'Raw Data'!L1722, 'Raw Data'!C1722, 0)</f>
        <v>0</v>
      </c>
      <c r="D1727">
        <f t="shared" si="56"/>
        <v>0</v>
      </c>
      <c r="E1727">
        <f>SUM('Hidden Analysis'!A1728:B1728)</f>
        <v>0</v>
      </c>
      <c r="F1727">
        <f>SUM('Hidden Analysis'!C1728:D1728)</f>
        <v>0</v>
      </c>
      <c r="G1727">
        <f>IF(AND('Raw Data'!F1722&lt;'Raw Data'!C1722, 'Raw Data'!L1722&gt;'Raw Data'!K1722), 'Raw Data'!F1722, 0)</f>
        <v>0</v>
      </c>
      <c r="H1727">
        <f>IF(AND('Raw Data'!F1722&gt;'Raw Data'!C1722, 'Raw Data'!L1722&lt;'Raw Data'!K1722), 'Raw Data'!C1722, 0)</f>
        <v>0</v>
      </c>
      <c r="I1727">
        <f t="shared" si="57"/>
        <v>0</v>
      </c>
      <c r="J1727">
        <f>IF(AND('Raw Data'!F1722&gt;'Raw Data'!C1722, 'Raw Data'!L1722&gt;'Raw Data'!K1722), 'Raw Data'!F1722, 0)</f>
        <v>0</v>
      </c>
      <c r="K1727">
        <f>IF(AND('Raw Data'!F1722&lt;'Raw Data'!C1722, 'Raw Data'!L1722&lt;'Raw Data'!K1722), 'Raw Data'!C1722, 0)</f>
        <v>0</v>
      </c>
      <c r="L1727">
        <f>IF('Raw Data'!L1722-'Raw Data'!K1722&gt;3, 'Raw Data'!J1722, 0)</f>
        <v>0</v>
      </c>
      <c r="M1727">
        <f>IF('Raw Data'!K1722-'Raw Data'!L1722&gt;3, 'Raw Data'!I1722, 0)</f>
        <v>0</v>
      </c>
      <c r="N1727">
        <f>IF('Raw Data'!L1722-'Raw Data'!K1722&gt;3, 'Raw Data'!J1722, IF('Raw Data'!K1722-'Raw Data'!L1722&gt;3, 'Raw Data'!I1722, 0))</f>
        <v>0</v>
      </c>
      <c r="O1727">
        <f>IF(ISBLANK('Raw Data'!L1722), 0, IF(ABS('Raw Data'!L1722-'Raw Data'!K1722)&lt;4, 'Raw Data'!H1722, IF(ABS('Raw Data'!K1722-'Raw Data'!L1722)&lt;4, 'Raw Data'!G1722, 0)))</f>
        <v>0</v>
      </c>
      <c r="P1727">
        <f>SUM('Hidden Analysis'!E1728:H1728)</f>
        <v>0</v>
      </c>
      <c r="Q1727">
        <f>SUM('Hidden Analysis'!I1728:L1728)</f>
        <v>0</v>
      </c>
      <c r="R1727">
        <f>SUM('Hidden Analysis'!M1728:P1728)</f>
        <v>0</v>
      </c>
      <c r="S1727">
        <f>SUM('Hidden Analysis'!Q1728:R1728)</f>
        <v>0</v>
      </c>
      <c r="T1727">
        <f>IF(AND('Raw Data'!F1722&lt;1.5, 'Raw Data'!L1722&gt;'Raw Data'!K1722, 'Raw Data'!L1722-'Raw Data'!K1722&gt;3), 'Raw Data'!F1722, 0)</f>
        <v>0</v>
      </c>
      <c r="U1727">
        <f>IF(AND('Raw Data'!L1722-'Raw Data'!K1722&lt;4, 'Raw Data'!L1722&gt;'Raw Data'!K1722), 'Raw Data'!H1722, 0)</f>
        <v>0</v>
      </c>
      <c r="V1727">
        <f>IF(AND('Raw Data'!K1722-'Raw Data'!L1722&lt;4, 'Raw Data'!K1722&gt;'Raw Data'!L1722), 'Raw Data'!G1722, 0)</f>
        <v>0</v>
      </c>
      <c r="W1727">
        <f>SUM('Hidden Analysis'!S1728:T1728)</f>
        <v>0</v>
      </c>
      <c r="X1727">
        <f>SUM('Hidden Analysis'!U1728:V1728)</f>
        <v>0</v>
      </c>
    </row>
    <row r="1728" spans="1:24" x14ac:dyDescent="0.3">
      <c r="A1728" s="2">
        <f>'Raw Data'!M1723</f>
        <v>0</v>
      </c>
      <c r="B1728">
        <f>IF('Raw Data'!L1723&gt;'Raw Data'!K1723, 'Raw Data'!F1723, 0)</f>
        <v>0</v>
      </c>
      <c r="C1728">
        <f>IF('Raw Data'!K1723&gt;'Raw Data'!L1723, 'Raw Data'!C1723, 0)</f>
        <v>0</v>
      </c>
      <c r="D1728">
        <f t="shared" si="56"/>
        <v>0</v>
      </c>
      <c r="E1728">
        <f>SUM('Hidden Analysis'!A1729:B1729)</f>
        <v>0</v>
      </c>
      <c r="F1728">
        <f>SUM('Hidden Analysis'!C1729:D1729)</f>
        <v>0</v>
      </c>
      <c r="G1728">
        <f>IF(AND('Raw Data'!F1723&lt;'Raw Data'!C1723, 'Raw Data'!L1723&gt;'Raw Data'!K1723), 'Raw Data'!F1723, 0)</f>
        <v>0</v>
      </c>
      <c r="H1728">
        <f>IF(AND('Raw Data'!F1723&gt;'Raw Data'!C1723, 'Raw Data'!L1723&lt;'Raw Data'!K1723), 'Raw Data'!C1723, 0)</f>
        <v>0</v>
      </c>
      <c r="I1728">
        <f t="shared" si="57"/>
        <v>0</v>
      </c>
      <c r="J1728">
        <f>IF(AND('Raw Data'!F1723&gt;'Raw Data'!C1723, 'Raw Data'!L1723&gt;'Raw Data'!K1723), 'Raw Data'!F1723, 0)</f>
        <v>0</v>
      </c>
      <c r="K1728">
        <f>IF(AND('Raw Data'!F1723&lt;'Raw Data'!C1723, 'Raw Data'!L1723&lt;'Raw Data'!K1723), 'Raw Data'!C1723, 0)</f>
        <v>0</v>
      </c>
      <c r="L1728">
        <f>IF('Raw Data'!L1723-'Raw Data'!K1723&gt;3, 'Raw Data'!J1723, 0)</f>
        <v>0</v>
      </c>
      <c r="M1728">
        <f>IF('Raw Data'!K1723-'Raw Data'!L1723&gt;3, 'Raw Data'!I1723, 0)</f>
        <v>0</v>
      </c>
      <c r="N1728">
        <f>IF('Raw Data'!L1723-'Raw Data'!K1723&gt;3, 'Raw Data'!J1723, IF('Raw Data'!K1723-'Raw Data'!L1723&gt;3, 'Raw Data'!I1723, 0))</f>
        <v>0</v>
      </c>
      <c r="O1728">
        <f>IF(ISBLANK('Raw Data'!L1723), 0, IF(ABS('Raw Data'!L1723-'Raw Data'!K1723)&lt;4, 'Raw Data'!H1723, IF(ABS('Raw Data'!K1723-'Raw Data'!L1723)&lt;4, 'Raw Data'!G1723, 0)))</f>
        <v>0</v>
      </c>
      <c r="P1728">
        <f>SUM('Hidden Analysis'!E1729:H1729)</f>
        <v>0</v>
      </c>
      <c r="Q1728">
        <f>SUM('Hidden Analysis'!I1729:L1729)</f>
        <v>0</v>
      </c>
      <c r="R1728">
        <f>SUM('Hidden Analysis'!M1729:P1729)</f>
        <v>0</v>
      </c>
      <c r="S1728">
        <f>SUM('Hidden Analysis'!Q1729:R1729)</f>
        <v>0</v>
      </c>
      <c r="T1728">
        <f>IF(AND('Raw Data'!F1723&lt;1.5, 'Raw Data'!L1723&gt;'Raw Data'!K1723, 'Raw Data'!L1723-'Raw Data'!K1723&gt;3), 'Raw Data'!F1723, 0)</f>
        <v>0</v>
      </c>
      <c r="U1728">
        <f>IF(AND('Raw Data'!L1723-'Raw Data'!K1723&lt;4, 'Raw Data'!L1723&gt;'Raw Data'!K1723), 'Raw Data'!H1723, 0)</f>
        <v>0</v>
      </c>
      <c r="V1728">
        <f>IF(AND('Raw Data'!K1723-'Raw Data'!L1723&lt;4, 'Raw Data'!K1723&gt;'Raw Data'!L1723), 'Raw Data'!G1723, 0)</f>
        <v>0</v>
      </c>
      <c r="W1728">
        <f>SUM('Hidden Analysis'!S1729:T1729)</f>
        <v>0</v>
      </c>
      <c r="X1728">
        <f>SUM('Hidden Analysis'!U1729:V1729)</f>
        <v>0</v>
      </c>
    </row>
    <row r="1729" spans="1:24" x14ac:dyDescent="0.3">
      <c r="A1729" s="2">
        <f>'Raw Data'!M1724</f>
        <v>0</v>
      </c>
      <c r="B1729">
        <f>IF('Raw Data'!L1724&gt;'Raw Data'!K1724, 'Raw Data'!F1724, 0)</f>
        <v>0</v>
      </c>
      <c r="C1729">
        <f>IF('Raw Data'!K1724&gt;'Raw Data'!L1724, 'Raw Data'!C1724, 0)</f>
        <v>0</v>
      </c>
      <c r="D1729">
        <f t="shared" si="56"/>
        <v>0</v>
      </c>
      <c r="E1729">
        <f>SUM('Hidden Analysis'!A1730:B1730)</f>
        <v>0</v>
      </c>
      <c r="F1729">
        <f>SUM('Hidden Analysis'!C1730:D1730)</f>
        <v>0</v>
      </c>
      <c r="G1729">
        <f>IF(AND('Raw Data'!F1724&lt;'Raw Data'!C1724, 'Raw Data'!L1724&gt;'Raw Data'!K1724), 'Raw Data'!F1724, 0)</f>
        <v>0</v>
      </c>
      <c r="H1729">
        <f>IF(AND('Raw Data'!F1724&gt;'Raw Data'!C1724, 'Raw Data'!L1724&lt;'Raw Data'!K1724), 'Raw Data'!C1724, 0)</f>
        <v>0</v>
      </c>
      <c r="I1729">
        <f t="shared" si="57"/>
        <v>0</v>
      </c>
      <c r="J1729">
        <f>IF(AND('Raw Data'!F1724&gt;'Raw Data'!C1724, 'Raw Data'!L1724&gt;'Raw Data'!K1724), 'Raw Data'!F1724, 0)</f>
        <v>0</v>
      </c>
      <c r="K1729">
        <f>IF(AND('Raw Data'!F1724&lt;'Raw Data'!C1724, 'Raw Data'!L1724&lt;'Raw Data'!K1724), 'Raw Data'!C1724, 0)</f>
        <v>0</v>
      </c>
      <c r="L1729">
        <f>IF('Raw Data'!L1724-'Raw Data'!K1724&gt;3, 'Raw Data'!J1724, 0)</f>
        <v>0</v>
      </c>
      <c r="M1729">
        <f>IF('Raw Data'!K1724-'Raw Data'!L1724&gt;3, 'Raw Data'!I1724, 0)</f>
        <v>0</v>
      </c>
      <c r="N1729">
        <f>IF('Raw Data'!L1724-'Raw Data'!K1724&gt;3, 'Raw Data'!J1724, IF('Raw Data'!K1724-'Raw Data'!L1724&gt;3, 'Raw Data'!I1724, 0))</f>
        <v>0</v>
      </c>
      <c r="O1729">
        <f>IF(ISBLANK('Raw Data'!L1724), 0, IF(ABS('Raw Data'!L1724-'Raw Data'!K1724)&lt;4, 'Raw Data'!H1724, IF(ABS('Raw Data'!K1724-'Raw Data'!L1724)&lt;4, 'Raw Data'!G1724, 0)))</f>
        <v>0</v>
      </c>
      <c r="P1729">
        <f>SUM('Hidden Analysis'!E1730:H1730)</f>
        <v>0</v>
      </c>
      <c r="Q1729">
        <f>SUM('Hidden Analysis'!I1730:L1730)</f>
        <v>0</v>
      </c>
      <c r="R1729">
        <f>SUM('Hidden Analysis'!M1730:P1730)</f>
        <v>0</v>
      </c>
      <c r="S1729">
        <f>SUM('Hidden Analysis'!Q1730:R1730)</f>
        <v>0</v>
      </c>
      <c r="T1729">
        <f>IF(AND('Raw Data'!F1724&lt;1.5, 'Raw Data'!L1724&gt;'Raw Data'!K1724, 'Raw Data'!L1724-'Raw Data'!K1724&gt;3), 'Raw Data'!F1724, 0)</f>
        <v>0</v>
      </c>
      <c r="U1729">
        <f>IF(AND('Raw Data'!L1724-'Raw Data'!K1724&lt;4, 'Raw Data'!L1724&gt;'Raw Data'!K1724), 'Raw Data'!H1724, 0)</f>
        <v>0</v>
      </c>
      <c r="V1729">
        <f>IF(AND('Raw Data'!K1724-'Raw Data'!L1724&lt;4, 'Raw Data'!K1724&gt;'Raw Data'!L1724), 'Raw Data'!G1724, 0)</f>
        <v>0</v>
      </c>
      <c r="W1729">
        <f>SUM('Hidden Analysis'!S1730:T1730)</f>
        <v>0</v>
      </c>
      <c r="X1729">
        <f>SUM('Hidden Analysis'!U1730:V1730)</f>
        <v>0</v>
      </c>
    </row>
    <row r="1730" spans="1:24" x14ac:dyDescent="0.3">
      <c r="A1730" s="2">
        <f>'Raw Data'!M1725</f>
        <v>0</v>
      </c>
      <c r="B1730">
        <f>IF('Raw Data'!L1725&gt;'Raw Data'!K1725, 'Raw Data'!F1725, 0)</f>
        <v>0</v>
      </c>
      <c r="C1730">
        <f>IF('Raw Data'!K1725&gt;'Raw Data'!L1725, 'Raw Data'!C1725, 0)</f>
        <v>0</v>
      </c>
      <c r="D1730">
        <f t="shared" si="56"/>
        <v>0</v>
      </c>
      <c r="E1730">
        <f>SUM('Hidden Analysis'!A1731:B1731)</f>
        <v>0</v>
      </c>
      <c r="F1730">
        <f>SUM('Hidden Analysis'!C1731:D1731)</f>
        <v>0</v>
      </c>
      <c r="G1730">
        <f>IF(AND('Raw Data'!F1725&lt;'Raw Data'!C1725, 'Raw Data'!L1725&gt;'Raw Data'!K1725), 'Raw Data'!F1725, 0)</f>
        <v>0</v>
      </c>
      <c r="H1730">
        <f>IF(AND('Raw Data'!F1725&gt;'Raw Data'!C1725, 'Raw Data'!L1725&lt;'Raw Data'!K1725), 'Raw Data'!C1725, 0)</f>
        <v>0</v>
      </c>
      <c r="I1730">
        <f t="shared" si="57"/>
        <v>0</v>
      </c>
      <c r="J1730">
        <f>IF(AND('Raw Data'!F1725&gt;'Raw Data'!C1725, 'Raw Data'!L1725&gt;'Raw Data'!K1725), 'Raw Data'!F1725, 0)</f>
        <v>0</v>
      </c>
      <c r="K1730">
        <f>IF(AND('Raw Data'!F1725&lt;'Raw Data'!C1725, 'Raw Data'!L1725&lt;'Raw Data'!K1725), 'Raw Data'!C1725, 0)</f>
        <v>0</v>
      </c>
      <c r="L1730">
        <f>IF('Raw Data'!L1725-'Raw Data'!K1725&gt;3, 'Raw Data'!J1725, 0)</f>
        <v>0</v>
      </c>
      <c r="M1730">
        <f>IF('Raw Data'!K1725-'Raw Data'!L1725&gt;3, 'Raw Data'!I1725, 0)</f>
        <v>0</v>
      </c>
      <c r="N1730">
        <f>IF('Raw Data'!L1725-'Raw Data'!K1725&gt;3, 'Raw Data'!J1725, IF('Raw Data'!K1725-'Raw Data'!L1725&gt;3, 'Raw Data'!I1725, 0))</f>
        <v>0</v>
      </c>
      <c r="O1730">
        <f>IF(ISBLANK('Raw Data'!L1725), 0, IF(ABS('Raw Data'!L1725-'Raw Data'!K1725)&lt;4, 'Raw Data'!H1725, IF(ABS('Raw Data'!K1725-'Raw Data'!L1725)&lt;4, 'Raw Data'!G1725, 0)))</f>
        <v>0</v>
      </c>
      <c r="P1730">
        <f>SUM('Hidden Analysis'!E1731:H1731)</f>
        <v>0</v>
      </c>
      <c r="Q1730">
        <f>SUM('Hidden Analysis'!I1731:L1731)</f>
        <v>0</v>
      </c>
      <c r="R1730">
        <f>SUM('Hidden Analysis'!M1731:P1731)</f>
        <v>0</v>
      </c>
      <c r="S1730">
        <f>SUM('Hidden Analysis'!Q1731:R1731)</f>
        <v>0</v>
      </c>
      <c r="T1730">
        <f>IF(AND('Raw Data'!F1725&lt;1.5, 'Raw Data'!L1725&gt;'Raw Data'!K1725, 'Raw Data'!L1725-'Raw Data'!K1725&gt;3), 'Raw Data'!F1725, 0)</f>
        <v>0</v>
      </c>
      <c r="U1730">
        <f>IF(AND('Raw Data'!L1725-'Raw Data'!K1725&lt;4, 'Raw Data'!L1725&gt;'Raw Data'!K1725), 'Raw Data'!H1725, 0)</f>
        <v>0</v>
      </c>
      <c r="V1730">
        <f>IF(AND('Raw Data'!K1725-'Raw Data'!L1725&lt;4, 'Raw Data'!K1725&gt;'Raw Data'!L1725), 'Raw Data'!G1725, 0)</f>
        <v>0</v>
      </c>
      <c r="W1730">
        <f>SUM('Hidden Analysis'!S1731:T1731)</f>
        <v>0</v>
      </c>
      <c r="X1730">
        <f>SUM('Hidden Analysis'!U1731:V1731)</f>
        <v>0</v>
      </c>
    </row>
    <row r="1731" spans="1:24" x14ac:dyDescent="0.3">
      <c r="A1731" s="2">
        <f>'Raw Data'!M1726</f>
        <v>0</v>
      </c>
      <c r="B1731">
        <f>IF('Raw Data'!L1726&gt;'Raw Data'!K1726, 'Raw Data'!F1726, 0)</f>
        <v>0</v>
      </c>
      <c r="C1731">
        <f>IF('Raw Data'!K1726&gt;'Raw Data'!L1726, 'Raw Data'!C1726, 0)</f>
        <v>0</v>
      </c>
      <c r="D1731">
        <f t="shared" si="56"/>
        <v>0</v>
      </c>
      <c r="E1731">
        <f>SUM('Hidden Analysis'!A1732:B1732)</f>
        <v>0</v>
      </c>
      <c r="F1731">
        <f>SUM('Hidden Analysis'!C1732:D1732)</f>
        <v>0</v>
      </c>
      <c r="G1731">
        <f>IF(AND('Raw Data'!F1726&lt;'Raw Data'!C1726, 'Raw Data'!L1726&gt;'Raw Data'!K1726), 'Raw Data'!F1726, 0)</f>
        <v>0</v>
      </c>
      <c r="H1731">
        <f>IF(AND('Raw Data'!F1726&gt;'Raw Data'!C1726, 'Raw Data'!L1726&lt;'Raw Data'!K1726), 'Raw Data'!C1726, 0)</f>
        <v>0</v>
      </c>
      <c r="I1731">
        <f t="shared" si="57"/>
        <v>0</v>
      </c>
      <c r="J1731">
        <f>IF(AND('Raw Data'!F1726&gt;'Raw Data'!C1726, 'Raw Data'!L1726&gt;'Raw Data'!K1726), 'Raw Data'!F1726, 0)</f>
        <v>0</v>
      </c>
      <c r="K1731">
        <f>IF(AND('Raw Data'!F1726&lt;'Raw Data'!C1726, 'Raw Data'!L1726&lt;'Raw Data'!K1726), 'Raw Data'!C1726, 0)</f>
        <v>0</v>
      </c>
      <c r="L1731">
        <f>IF('Raw Data'!L1726-'Raw Data'!K1726&gt;3, 'Raw Data'!J1726, 0)</f>
        <v>0</v>
      </c>
      <c r="M1731">
        <f>IF('Raw Data'!K1726-'Raw Data'!L1726&gt;3, 'Raw Data'!I1726, 0)</f>
        <v>0</v>
      </c>
      <c r="N1731">
        <f>IF('Raw Data'!L1726-'Raw Data'!K1726&gt;3, 'Raw Data'!J1726, IF('Raw Data'!K1726-'Raw Data'!L1726&gt;3, 'Raw Data'!I1726, 0))</f>
        <v>0</v>
      </c>
      <c r="O1731">
        <f>IF(ISBLANK('Raw Data'!L1726), 0, IF(ABS('Raw Data'!L1726-'Raw Data'!K1726)&lt;4, 'Raw Data'!H1726, IF(ABS('Raw Data'!K1726-'Raw Data'!L1726)&lt;4, 'Raw Data'!G1726, 0)))</f>
        <v>0</v>
      </c>
      <c r="P1731">
        <f>SUM('Hidden Analysis'!E1732:H1732)</f>
        <v>0</v>
      </c>
      <c r="Q1731">
        <f>SUM('Hidden Analysis'!I1732:L1732)</f>
        <v>0</v>
      </c>
      <c r="R1731">
        <f>SUM('Hidden Analysis'!M1732:P1732)</f>
        <v>0</v>
      </c>
      <c r="S1731">
        <f>SUM('Hidden Analysis'!Q1732:R1732)</f>
        <v>0</v>
      </c>
      <c r="T1731">
        <f>IF(AND('Raw Data'!F1726&lt;1.5, 'Raw Data'!L1726&gt;'Raw Data'!K1726, 'Raw Data'!L1726-'Raw Data'!K1726&gt;3), 'Raw Data'!F1726, 0)</f>
        <v>0</v>
      </c>
      <c r="U1731">
        <f>IF(AND('Raw Data'!L1726-'Raw Data'!K1726&lt;4, 'Raw Data'!L1726&gt;'Raw Data'!K1726), 'Raw Data'!H1726, 0)</f>
        <v>0</v>
      </c>
      <c r="V1731">
        <f>IF(AND('Raw Data'!K1726-'Raw Data'!L1726&lt;4, 'Raw Data'!K1726&gt;'Raw Data'!L1726), 'Raw Data'!G1726, 0)</f>
        <v>0</v>
      </c>
      <c r="W1731">
        <f>SUM('Hidden Analysis'!S1732:T1732)</f>
        <v>0</v>
      </c>
      <c r="X1731">
        <f>SUM('Hidden Analysis'!U1732:V1732)</f>
        <v>0</v>
      </c>
    </row>
    <row r="1732" spans="1:24" x14ac:dyDescent="0.3">
      <c r="A1732" s="2">
        <f>'Raw Data'!M1727</f>
        <v>0</v>
      </c>
      <c r="B1732">
        <f>IF('Raw Data'!L1727&gt;'Raw Data'!K1727, 'Raw Data'!F1727, 0)</f>
        <v>0</v>
      </c>
      <c r="C1732">
        <f>IF('Raw Data'!K1727&gt;'Raw Data'!L1727, 'Raw Data'!C1727, 0)</f>
        <v>0</v>
      </c>
      <c r="D1732">
        <f t="shared" si="56"/>
        <v>0</v>
      </c>
      <c r="E1732">
        <f>SUM('Hidden Analysis'!A1733:B1733)</f>
        <v>0</v>
      </c>
      <c r="F1732">
        <f>SUM('Hidden Analysis'!C1733:D1733)</f>
        <v>0</v>
      </c>
      <c r="G1732">
        <f>IF(AND('Raw Data'!F1727&lt;'Raw Data'!C1727, 'Raw Data'!L1727&gt;'Raw Data'!K1727), 'Raw Data'!F1727, 0)</f>
        <v>0</v>
      </c>
      <c r="H1732">
        <f>IF(AND('Raw Data'!F1727&gt;'Raw Data'!C1727, 'Raw Data'!L1727&lt;'Raw Data'!K1727), 'Raw Data'!C1727, 0)</f>
        <v>0</v>
      </c>
      <c r="I1732">
        <f t="shared" si="57"/>
        <v>0</v>
      </c>
      <c r="J1732">
        <f>IF(AND('Raw Data'!F1727&gt;'Raw Data'!C1727, 'Raw Data'!L1727&gt;'Raw Data'!K1727), 'Raw Data'!F1727, 0)</f>
        <v>0</v>
      </c>
      <c r="K1732">
        <f>IF(AND('Raw Data'!F1727&lt;'Raw Data'!C1727, 'Raw Data'!L1727&lt;'Raw Data'!K1727), 'Raw Data'!C1727, 0)</f>
        <v>0</v>
      </c>
      <c r="L1732">
        <f>IF('Raw Data'!L1727-'Raw Data'!K1727&gt;3, 'Raw Data'!J1727, 0)</f>
        <v>0</v>
      </c>
      <c r="M1732">
        <f>IF('Raw Data'!K1727-'Raw Data'!L1727&gt;3, 'Raw Data'!I1727, 0)</f>
        <v>0</v>
      </c>
      <c r="N1732">
        <f>IF('Raw Data'!L1727-'Raw Data'!K1727&gt;3, 'Raw Data'!J1727, IF('Raw Data'!K1727-'Raw Data'!L1727&gt;3, 'Raw Data'!I1727, 0))</f>
        <v>0</v>
      </c>
      <c r="O1732">
        <f>IF(ISBLANK('Raw Data'!L1727), 0, IF(ABS('Raw Data'!L1727-'Raw Data'!K1727)&lt;4, 'Raw Data'!H1727, IF(ABS('Raw Data'!K1727-'Raw Data'!L1727)&lt;4, 'Raw Data'!G1727, 0)))</f>
        <v>0</v>
      </c>
      <c r="P1732">
        <f>SUM('Hidden Analysis'!E1733:H1733)</f>
        <v>0</v>
      </c>
      <c r="Q1732">
        <f>SUM('Hidden Analysis'!I1733:L1733)</f>
        <v>0</v>
      </c>
      <c r="R1732">
        <f>SUM('Hidden Analysis'!M1733:P1733)</f>
        <v>0</v>
      </c>
      <c r="S1732">
        <f>SUM('Hidden Analysis'!Q1733:R1733)</f>
        <v>0</v>
      </c>
      <c r="T1732">
        <f>IF(AND('Raw Data'!F1727&lt;1.5, 'Raw Data'!L1727&gt;'Raw Data'!K1727, 'Raw Data'!L1727-'Raw Data'!K1727&gt;3), 'Raw Data'!F1727, 0)</f>
        <v>0</v>
      </c>
      <c r="U1732">
        <f>IF(AND('Raw Data'!L1727-'Raw Data'!K1727&lt;4, 'Raw Data'!L1727&gt;'Raw Data'!K1727), 'Raw Data'!H1727, 0)</f>
        <v>0</v>
      </c>
      <c r="V1732">
        <f>IF(AND('Raw Data'!K1727-'Raw Data'!L1727&lt;4, 'Raw Data'!K1727&gt;'Raw Data'!L1727), 'Raw Data'!G1727, 0)</f>
        <v>0</v>
      </c>
      <c r="W1732">
        <f>SUM('Hidden Analysis'!S1733:T1733)</f>
        <v>0</v>
      </c>
      <c r="X1732">
        <f>SUM('Hidden Analysis'!U1733:V1733)</f>
        <v>0</v>
      </c>
    </row>
    <row r="1733" spans="1:24" x14ac:dyDescent="0.3">
      <c r="A1733" s="2">
        <f>'Raw Data'!M1728</f>
        <v>0</v>
      </c>
      <c r="B1733">
        <f>IF('Raw Data'!L1728&gt;'Raw Data'!K1728, 'Raw Data'!F1728, 0)</f>
        <v>0</v>
      </c>
      <c r="C1733">
        <f>IF('Raw Data'!K1728&gt;'Raw Data'!L1728, 'Raw Data'!C1728, 0)</f>
        <v>0</v>
      </c>
      <c r="D1733">
        <f t="shared" si="56"/>
        <v>0</v>
      </c>
      <c r="E1733">
        <f>SUM('Hidden Analysis'!A1734:B1734)</f>
        <v>0</v>
      </c>
      <c r="F1733">
        <f>SUM('Hidden Analysis'!C1734:D1734)</f>
        <v>0</v>
      </c>
      <c r="G1733">
        <f>IF(AND('Raw Data'!F1728&lt;'Raw Data'!C1728, 'Raw Data'!L1728&gt;'Raw Data'!K1728), 'Raw Data'!F1728, 0)</f>
        <v>0</v>
      </c>
      <c r="H1733">
        <f>IF(AND('Raw Data'!F1728&gt;'Raw Data'!C1728, 'Raw Data'!L1728&lt;'Raw Data'!K1728), 'Raw Data'!C1728, 0)</f>
        <v>0</v>
      </c>
      <c r="I1733">
        <f t="shared" si="57"/>
        <v>0</v>
      </c>
      <c r="J1733">
        <f>IF(AND('Raw Data'!F1728&gt;'Raw Data'!C1728, 'Raw Data'!L1728&gt;'Raw Data'!K1728), 'Raw Data'!F1728, 0)</f>
        <v>0</v>
      </c>
      <c r="K1733">
        <f>IF(AND('Raw Data'!F1728&lt;'Raw Data'!C1728, 'Raw Data'!L1728&lt;'Raw Data'!K1728), 'Raw Data'!C1728, 0)</f>
        <v>0</v>
      </c>
      <c r="L1733">
        <f>IF('Raw Data'!L1728-'Raw Data'!K1728&gt;3, 'Raw Data'!J1728, 0)</f>
        <v>0</v>
      </c>
      <c r="M1733">
        <f>IF('Raw Data'!K1728-'Raw Data'!L1728&gt;3, 'Raw Data'!I1728, 0)</f>
        <v>0</v>
      </c>
      <c r="N1733">
        <f>IF('Raw Data'!L1728-'Raw Data'!K1728&gt;3, 'Raw Data'!J1728, IF('Raw Data'!K1728-'Raw Data'!L1728&gt;3, 'Raw Data'!I1728, 0))</f>
        <v>0</v>
      </c>
      <c r="O1733">
        <f>IF(ISBLANK('Raw Data'!L1728), 0, IF(ABS('Raw Data'!L1728-'Raw Data'!K1728)&lt;4, 'Raw Data'!H1728, IF(ABS('Raw Data'!K1728-'Raw Data'!L1728)&lt;4, 'Raw Data'!G1728, 0)))</f>
        <v>0</v>
      </c>
      <c r="P1733">
        <f>SUM('Hidden Analysis'!E1734:H1734)</f>
        <v>0</v>
      </c>
      <c r="Q1733">
        <f>SUM('Hidden Analysis'!I1734:L1734)</f>
        <v>0</v>
      </c>
      <c r="R1733">
        <f>SUM('Hidden Analysis'!M1734:P1734)</f>
        <v>0</v>
      </c>
      <c r="S1733">
        <f>SUM('Hidden Analysis'!Q1734:R1734)</f>
        <v>0</v>
      </c>
      <c r="T1733">
        <f>IF(AND('Raw Data'!F1728&lt;1.5, 'Raw Data'!L1728&gt;'Raw Data'!K1728, 'Raw Data'!L1728-'Raw Data'!K1728&gt;3), 'Raw Data'!F1728, 0)</f>
        <v>0</v>
      </c>
      <c r="U1733">
        <f>IF(AND('Raw Data'!L1728-'Raw Data'!K1728&lt;4, 'Raw Data'!L1728&gt;'Raw Data'!K1728), 'Raw Data'!H1728, 0)</f>
        <v>0</v>
      </c>
      <c r="V1733">
        <f>IF(AND('Raw Data'!K1728-'Raw Data'!L1728&lt;4, 'Raw Data'!K1728&gt;'Raw Data'!L1728), 'Raw Data'!G1728, 0)</f>
        <v>0</v>
      </c>
      <c r="W1733">
        <f>SUM('Hidden Analysis'!S1734:T1734)</f>
        <v>0</v>
      </c>
      <c r="X1733">
        <f>SUM('Hidden Analysis'!U1734:V1734)</f>
        <v>0</v>
      </c>
    </row>
    <row r="1734" spans="1:24" x14ac:dyDescent="0.3">
      <c r="A1734" s="2">
        <f>'Raw Data'!M1729</f>
        <v>0</v>
      </c>
      <c r="B1734">
        <f>IF('Raw Data'!L1729&gt;'Raw Data'!K1729, 'Raw Data'!F1729, 0)</f>
        <v>0</v>
      </c>
      <c r="C1734">
        <f>IF('Raw Data'!K1729&gt;'Raw Data'!L1729, 'Raw Data'!C1729, 0)</f>
        <v>0</v>
      </c>
      <c r="D1734">
        <f t="shared" si="56"/>
        <v>0</v>
      </c>
      <c r="E1734">
        <f>SUM('Hidden Analysis'!A1735:B1735)</f>
        <v>0</v>
      </c>
      <c r="F1734">
        <f>SUM('Hidden Analysis'!C1735:D1735)</f>
        <v>0</v>
      </c>
      <c r="G1734">
        <f>IF(AND('Raw Data'!F1729&lt;'Raw Data'!C1729, 'Raw Data'!L1729&gt;'Raw Data'!K1729), 'Raw Data'!F1729, 0)</f>
        <v>0</v>
      </c>
      <c r="H1734">
        <f>IF(AND('Raw Data'!F1729&gt;'Raw Data'!C1729, 'Raw Data'!L1729&lt;'Raw Data'!K1729), 'Raw Data'!C1729, 0)</f>
        <v>0</v>
      </c>
      <c r="I1734">
        <f t="shared" si="57"/>
        <v>0</v>
      </c>
      <c r="J1734">
        <f>IF(AND('Raw Data'!F1729&gt;'Raw Data'!C1729, 'Raw Data'!L1729&gt;'Raw Data'!K1729), 'Raw Data'!F1729, 0)</f>
        <v>0</v>
      </c>
      <c r="K1734">
        <f>IF(AND('Raw Data'!F1729&lt;'Raw Data'!C1729, 'Raw Data'!L1729&lt;'Raw Data'!K1729), 'Raw Data'!C1729, 0)</f>
        <v>0</v>
      </c>
      <c r="L1734">
        <f>IF('Raw Data'!L1729-'Raw Data'!K1729&gt;3, 'Raw Data'!J1729, 0)</f>
        <v>0</v>
      </c>
      <c r="M1734">
        <f>IF('Raw Data'!K1729-'Raw Data'!L1729&gt;3, 'Raw Data'!I1729, 0)</f>
        <v>0</v>
      </c>
      <c r="N1734">
        <f>IF('Raw Data'!L1729-'Raw Data'!K1729&gt;3, 'Raw Data'!J1729, IF('Raw Data'!K1729-'Raw Data'!L1729&gt;3, 'Raw Data'!I1729, 0))</f>
        <v>0</v>
      </c>
      <c r="O1734">
        <f>IF(ISBLANK('Raw Data'!L1729), 0, IF(ABS('Raw Data'!L1729-'Raw Data'!K1729)&lt;4, 'Raw Data'!H1729, IF(ABS('Raw Data'!K1729-'Raw Data'!L1729)&lt;4, 'Raw Data'!G1729, 0)))</f>
        <v>0</v>
      </c>
      <c r="P1734">
        <f>SUM('Hidden Analysis'!E1735:H1735)</f>
        <v>0</v>
      </c>
      <c r="Q1734">
        <f>SUM('Hidden Analysis'!I1735:L1735)</f>
        <v>0</v>
      </c>
      <c r="R1734">
        <f>SUM('Hidden Analysis'!M1735:P1735)</f>
        <v>0</v>
      </c>
      <c r="S1734">
        <f>SUM('Hidden Analysis'!Q1735:R1735)</f>
        <v>0</v>
      </c>
      <c r="T1734">
        <f>IF(AND('Raw Data'!F1729&lt;1.5, 'Raw Data'!L1729&gt;'Raw Data'!K1729, 'Raw Data'!L1729-'Raw Data'!K1729&gt;3), 'Raw Data'!F1729, 0)</f>
        <v>0</v>
      </c>
      <c r="U1734">
        <f>IF(AND('Raw Data'!L1729-'Raw Data'!K1729&lt;4, 'Raw Data'!L1729&gt;'Raw Data'!K1729), 'Raw Data'!H1729, 0)</f>
        <v>0</v>
      </c>
      <c r="V1734">
        <f>IF(AND('Raw Data'!K1729-'Raw Data'!L1729&lt;4, 'Raw Data'!K1729&gt;'Raw Data'!L1729), 'Raw Data'!G1729, 0)</f>
        <v>0</v>
      </c>
      <c r="W1734">
        <f>SUM('Hidden Analysis'!S1735:T1735)</f>
        <v>0</v>
      </c>
      <c r="X1734">
        <f>SUM('Hidden Analysis'!U1735:V1735)</f>
        <v>0</v>
      </c>
    </row>
    <row r="1735" spans="1:24" x14ac:dyDescent="0.3">
      <c r="A1735" s="2">
        <f>'Raw Data'!M1730</f>
        <v>0</v>
      </c>
      <c r="B1735">
        <f>IF('Raw Data'!L1730&gt;'Raw Data'!K1730, 'Raw Data'!F1730, 0)</f>
        <v>0</v>
      </c>
      <c r="C1735">
        <f>IF('Raw Data'!K1730&gt;'Raw Data'!L1730, 'Raw Data'!C1730, 0)</f>
        <v>0</v>
      </c>
      <c r="D1735">
        <f t="shared" ref="D1735:D1798" si="58">SUM(G1735:H1735)</f>
        <v>0</v>
      </c>
      <c r="E1735">
        <f>SUM('Hidden Analysis'!A1736:B1736)</f>
        <v>0</v>
      </c>
      <c r="F1735">
        <f>SUM('Hidden Analysis'!C1736:D1736)</f>
        <v>0</v>
      </c>
      <c r="G1735">
        <f>IF(AND('Raw Data'!F1730&lt;'Raw Data'!C1730, 'Raw Data'!L1730&gt;'Raw Data'!K1730), 'Raw Data'!F1730, 0)</f>
        <v>0</v>
      </c>
      <c r="H1735">
        <f>IF(AND('Raw Data'!F1730&gt;'Raw Data'!C1730, 'Raw Data'!L1730&lt;'Raw Data'!K1730), 'Raw Data'!C1730, 0)</f>
        <v>0</v>
      </c>
      <c r="I1735">
        <f t="shared" ref="I1735:I1798" si="59">SUM(J1735:K1735)</f>
        <v>0</v>
      </c>
      <c r="J1735">
        <f>IF(AND('Raw Data'!F1730&gt;'Raw Data'!C1730, 'Raw Data'!L1730&gt;'Raw Data'!K1730), 'Raw Data'!F1730, 0)</f>
        <v>0</v>
      </c>
      <c r="K1735">
        <f>IF(AND('Raw Data'!F1730&lt;'Raw Data'!C1730, 'Raw Data'!L1730&lt;'Raw Data'!K1730), 'Raw Data'!C1730, 0)</f>
        <v>0</v>
      </c>
      <c r="L1735">
        <f>IF('Raw Data'!L1730-'Raw Data'!K1730&gt;3, 'Raw Data'!J1730, 0)</f>
        <v>0</v>
      </c>
      <c r="M1735">
        <f>IF('Raw Data'!K1730-'Raw Data'!L1730&gt;3, 'Raw Data'!I1730, 0)</f>
        <v>0</v>
      </c>
      <c r="N1735">
        <f>IF('Raw Data'!L1730-'Raw Data'!K1730&gt;3, 'Raw Data'!J1730, IF('Raw Data'!K1730-'Raw Data'!L1730&gt;3, 'Raw Data'!I1730, 0))</f>
        <v>0</v>
      </c>
      <c r="O1735">
        <f>IF(ISBLANK('Raw Data'!L1730), 0, IF(ABS('Raw Data'!L1730-'Raw Data'!K1730)&lt;4, 'Raw Data'!H1730, IF(ABS('Raw Data'!K1730-'Raw Data'!L1730)&lt;4, 'Raw Data'!G1730, 0)))</f>
        <v>0</v>
      </c>
      <c r="P1735">
        <f>SUM('Hidden Analysis'!E1736:H1736)</f>
        <v>0</v>
      </c>
      <c r="Q1735">
        <f>SUM('Hidden Analysis'!I1736:L1736)</f>
        <v>0</v>
      </c>
      <c r="R1735">
        <f>SUM('Hidden Analysis'!M1736:P1736)</f>
        <v>0</v>
      </c>
      <c r="S1735">
        <f>SUM('Hidden Analysis'!Q1736:R1736)</f>
        <v>0</v>
      </c>
      <c r="T1735">
        <f>IF(AND('Raw Data'!F1730&lt;1.5, 'Raw Data'!L1730&gt;'Raw Data'!K1730, 'Raw Data'!L1730-'Raw Data'!K1730&gt;3), 'Raw Data'!F1730, 0)</f>
        <v>0</v>
      </c>
      <c r="U1735">
        <f>IF(AND('Raw Data'!L1730-'Raw Data'!K1730&lt;4, 'Raw Data'!L1730&gt;'Raw Data'!K1730), 'Raw Data'!H1730, 0)</f>
        <v>0</v>
      </c>
      <c r="V1735">
        <f>IF(AND('Raw Data'!K1730-'Raw Data'!L1730&lt;4, 'Raw Data'!K1730&gt;'Raw Data'!L1730), 'Raw Data'!G1730, 0)</f>
        <v>0</v>
      </c>
      <c r="W1735">
        <f>SUM('Hidden Analysis'!S1736:T1736)</f>
        <v>0</v>
      </c>
      <c r="X1735">
        <f>SUM('Hidden Analysis'!U1736:V1736)</f>
        <v>0</v>
      </c>
    </row>
    <row r="1736" spans="1:24" x14ac:dyDescent="0.3">
      <c r="A1736" s="2">
        <f>'Raw Data'!M1731</f>
        <v>0</v>
      </c>
      <c r="B1736">
        <f>IF('Raw Data'!L1731&gt;'Raw Data'!K1731, 'Raw Data'!F1731, 0)</f>
        <v>0</v>
      </c>
      <c r="C1736">
        <f>IF('Raw Data'!K1731&gt;'Raw Data'!L1731, 'Raw Data'!C1731, 0)</f>
        <v>0</v>
      </c>
      <c r="D1736">
        <f t="shared" si="58"/>
        <v>0</v>
      </c>
      <c r="E1736">
        <f>SUM('Hidden Analysis'!A1737:B1737)</f>
        <v>0</v>
      </c>
      <c r="F1736">
        <f>SUM('Hidden Analysis'!C1737:D1737)</f>
        <v>0</v>
      </c>
      <c r="G1736">
        <f>IF(AND('Raw Data'!F1731&lt;'Raw Data'!C1731, 'Raw Data'!L1731&gt;'Raw Data'!K1731), 'Raw Data'!F1731, 0)</f>
        <v>0</v>
      </c>
      <c r="H1736">
        <f>IF(AND('Raw Data'!F1731&gt;'Raw Data'!C1731, 'Raw Data'!L1731&lt;'Raw Data'!K1731), 'Raw Data'!C1731, 0)</f>
        <v>0</v>
      </c>
      <c r="I1736">
        <f t="shared" si="59"/>
        <v>0</v>
      </c>
      <c r="J1736">
        <f>IF(AND('Raw Data'!F1731&gt;'Raw Data'!C1731, 'Raw Data'!L1731&gt;'Raw Data'!K1731), 'Raw Data'!F1731, 0)</f>
        <v>0</v>
      </c>
      <c r="K1736">
        <f>IF(AND('Raw Data'!F1731&lt;'Raw Data'!C1731, 'Raw Data'!L1731&lt;'Raw Data'!K1731), 'Raw Data'!C1731, 0)</f>
        <v>0</v>
      </c>
      <c r="L1736">
        <f>IF('Raw Data'!L1731-'Raw Data'!K1731&gt;3, 'Raw Data'!J1731, 0)</f>
        <v>0</v>
      </c>
      <c r="M1736">
        <f>IF('Raw Data'!K1731-'Raw Data'!L1731&gt;3, 'Raw Data'!I1731, 0)</f>
        <v>0</v>
      </c>
      <c r="N1736">
        <f>IF('Raw Data'!L1731-'Raw Data'!K1731&gt;3, 'Raw Data'!J1731, IF('Raw Data'!K1731-'Raw Data'!L1731&gt;3, 'Raw Data'!I1731, 0))</f>
        <v>0</v>
      </c>
      <c r="O1736">
        <f>IF(ISBLANK('Raw Data'!L1731), 0, IF(ABS('Raw Data'!L1731-'Raw Data'!K1731)&lt;4, 'Raw Data'!H1731, IF(ABS('Raw Data'!K1731-'Raw Data'!L1731)&lt;4, 'Raw Data'!G1731, 0)))</f>
        <v>0</v>
      </c>
      <c r="P1736">
        <f>SUM('Hidden Analysis'!E1737:H1737)</f>
        <v>0</v>
      </c>
      <c r="Q1736">
        <f>SUM('Hidden Analysis'!I1737:L1737)</f>
        <v>0</v>
      </c>
      <c r="R1736">
        <f>SUM('Hidden Analysis'!M1737:P1737)</f>
        <v>0</v>
      </c>
      <c r="S1736">
        <f>SUM('Hidden Analysis'!Q1737:R1737)</f>
        <v>0</v>
      </c>
      <c r="T1736">
        <f>IF(AND('Raw Data'!F1731&lt;1.5, 'Raw Data'!L1731&gt;'Raw Data'!K1731, 'Raw Data'!L1731-'Raw Data'!K1731&gt;3), 'Raw Data'!F1731, 0)</f>
        <v>0</v>
      </c>
      <c r="U1736">
        <f>IF(AND('Raw Data'!L1731-'Raw Data'!K1731&lt;4, 'Raw Data'!L1731&gt;'Raw Data'!K1731), 'Raw Data'!H1731, 0)</f>
        <v>0</v>
      </c>
      <c r="V1736">
        <f>IF(AND('Raw Data'!K1731-'Raw Data'!L1731&lt;4, 'Raw Data'!K1731&gt;'Raw Data'!L1731), 'Raw Data'!G1731, 0)</f>
        <v>0</v>
      </c>
      <c r="W1736">
        <f>SUM('Hidden Analysis'!S1737:T1737)</f>
        <v>0</v>
      </c>
      <c r="X1736">
        <f>SUM('Hidden Analysis'!U1737:V1737)</f>
        <v>0</v>
      </c>
    </row>
    <row r="1737" spans="1:24" x14ac:dyDescent="0.3">
      <c r="A1737" s="2">
        <f>'Raw Data'!M1732</f>
        <v>0</v>
      </c>
      <c r="B1737">
        <f>IF('Raw Data'!L1732&gt;'Raw Data'!K1732, 'Raw Data'!F1732, 0)</f>
        <v>0</v>
      </c>
      <c r="C1737">
        <f>IF('Raw Data'!K1732&gt;'Raw Data'!L1732, 'Raw Data'!C1732, 0)</f>
        <v>0</v>
      </c>
      <c r="D1737">
        <f t="shared" si="58"/>
        <v>0</v>
      </c>
      <c r="E1737">
        <f>SUM('Hidden Analysis'!A1738:B1738)</f>
        <v>0</v>
      </c>
      <c r="F1737">
        <f>SUM('Hidden Analysis'!C1738:D1738)</f>
        <v>0</v>
      </c>
      <c r="G1737">
        <f>IF(AND('Raw Data'!F1732&lt;'Raw Data'!C1732, 'Raw Data'!L1732&gt;'Raw Data'!K1732), 'Raw Data'!F1732, 0)</f>
        <v>0</v>
      </c>
      <c r="H1737">
        <f>IF(AND('Raw Data'!F1732&gt;'Raw Data'!C1732, 'Raw Data'!L1732&lt;'Raw Data'!K1732), 'Raw Data'!C1732, 0)</f>
        <v>0</v>
      </c>
      <c r="I1737">
        <f t="shared" si="59"/>
        <v>0</v>
      </c>
      <c r="J1737">
        <f>IF(AND('Raw Data'!F1732&gt;'Raw Data'!C1732, 'Raw Data'!L1732&gt;'Raw Data'!K1732), 'Raw Data'!F1732, 0)</f>
        <v>0</v>
      </c>
      <c r="K1737">
        <f>IF(AND('Raw Data'!F1732&lt;'Raw Data'!C1732, 'Raw Data'!L1732&lt;'Raw Data'!K1732), 'Raw Data'!C1732, 0)</f>
        <v>0</v>
      </c>
      <c r="L1737">
        <f>IF('Raw Data'!L1732-'Raw Data'!K1732&gt;3, 'Raw Data'!J1732, 0)</f>
        <v>0</v>
      </c>
      <c r="M1737">
        <f>IF('Raw Data'!K1732-'Raw Data'!L1732&gt;3, 'Raw Data'!I1732, 0)</f>
        <v>0</v>
      </c>
      <c r="N1737">
        <f>IF('Raw Data'!L1732-'Raw Data'!K1732&gt;3, 'Raw Data'!J1732, IF('Raw Data'!K1732-'Raw Data'!L1732&gt;3, 'Raw Data'!I1732, 0))</f>
        <v>0</v>
      </c>
      <c r="O1737">
        <f>IF(ISBLANK('Raw Data'!L1732), 0, IF(ABS('Raw Data'!L1732-'Raw Data'!K1732)&lt;4, 'Raw Data'!H1732, IF(ABS('Raw Data'!K1732-'Raw Data'!L1732)&lt;4, 'Raw Data'!G1732, 0)))</f>
        <v>0</v>
      </c>
      <c r="P1737">
        <f>SUM('Hidden Analysis'!E1738:H1738)</f>
        <v>0</v>
      </c>
      <c r="Q1737">
        <f>SUM('Hidden Analysis'!I1738:L1738)</f>
        <v>0</v>
      </c>
      <c r="R1737">
        <f>SUM('Hidden Analysis'!M1738:P1738)</f>
        <v>0</v>
      </c>
      <c r="S1737">
        <f>SUM('Hidden Analysis'!Q1738:R1738)</f>
        <v>0</v>
      </c>
      <c r="T1737">
        <f>IF(AND('Raw Data'!F1732&lt;1.5, 'Raw Data'!L1732&gt;'Raw Data'!K1732, 'Raw Data'!L1732-'Raw Data'!K1732&gt;3), 'Raw Data'!F1732, 0)</f>
        <v>0</v>
      </c>
      <c r="U1737">
        <f>IF(AND('Raw Data'!L1732-'Raw Data'!K1732&lt;4, 'Raw Data'!L1732&gt;'Raw Data'!K1732), 'Raw Data'!H1732, 0)</f>
        <v>0</v>
      </c>
      <c r="V1737">
        <f>IF(AND('Raw Data'!K1732-'Raw Data'!L1732&lt;4, 'Raw Data'!K1732&gt;'Raw Data'!L1732), 'Raw Data'!G1732, 0)</f>
        <v>0</v>
      </c>
      <c r="W1737">
        <f>SUM('Hidden Analysis'!S1738:T1738)</f>
        <v>0</v>
      </c>
      <c r="X1737">
        <f>SUM('Hidden Analysis'!U1738:V1738)</f>
        <v>0</v>
      </c>
    </row>
    <row r="1738" spans="1:24" x14ac:dyDescent="0.3">
      <c r="A1738" s="2">
        <f>'Raw Data'!M1733</f>
        <v>0</v>
      </c>
      <c r="B1738">
        <f>IF('Raw Data'!L1733&gt;'Raw Data'!K1733, 'Raw Data'!F1733, 0)</f>
        <v>0</v>
      </c>
      <c r="C1738">
        <f>IF('Raw Data'!K1733&gt;'Raw Data'!L1733, 'Raw Data'!C1733, 0)</f>
        <v>0</v>
      </c>
      <c r="D1738">
        <f t="shared" si="58"/>
        <v>0</v>
      </c>
      <c r="E1738">
        <f>SUM('Hidden Analysis'!A1739:B1739)</f>
        <v>0</v>
      </c>
      <c r="F1738">
        <f>SUM('Hidden Analysis'!C1739:D1739)</f>
        <v>0</v>
      </c>
      <c r="G1738">
        <f>IF(AND('Raw Data'!F1733&lt;'Raw Data'!C1733, 'Raw Data'!L1733&gt;'Raw Data'!K1733), 'Raw Data'!F1733, 0)</f>
        <v>0</v>
      </c>
      <c r="H1738">
        <f>IF(AND('Raw Data'!F1733&gt;'Raw Data'!C1733, 'Raw Data'!L1733&lt;'Raw Data'!K1733), 'Raw Data'!C1733, 0)</f>
        <v>0</v>
      </c>
      <c r="I1738">
        <f t="shared" si="59"/>
        <v>0</v>
      </c>
      <c r="J1738">
        <f>IF(AND('Raw Data'!F1733&gt;'Raw Data'!C1733, 'Raw Data'!L1733&gt;'Raw Data'!K1733), 'Raw Data'!F1733, 0)</f>
        <v>0</v>
      </c>
      <c r="K1738">
        <f>IF(AND('Raw Data'!F1733&lt;'Raw Data'!C1733, 'Raw Data'!L1733&lt;'Raw Data'!K1733), 'Raw Data'!C1733, 0)</f>
        <v>0</v>
      </c>
      <c r="L1738">
        <f>IF('Raw Data'!L1733-'Raw Data'!K1733&gt;3, 'Raw Data'!J1733, 0)</f>
        <v>0</v>
      </c>
      <c r="M1738">
        <f>IF('Raw Data'!K1733-'Raw Data'!L1733&gt;3, 'Raw Data'!I1733, 0)</f>
        <v>0</v>
      </c>
      <c r="N1738">
        <f>IF('Raw Data'!L1733-'Raw Data'!K1733&gt;3, 'Raw Data'!J1733, IF('Raw Data'!K1733-'Raw Data'!L1733&gt;3, 'Raw Data'!I1733, 0))</f>
        <v>0</v>
      </c>
      <c r="O1738">
        <f>IF(ISBLANK('Raw Data'!L1733), 0, IF(ABS('Raw Data'!L1733-'Raw Data'!K1733)&lt;4, 'Raw Data'!H1733, IF(ABS('Raw Data'!K1733-'Raw Data'!L1733)&lt;4, 'Raw Data'!G1733, 0)))</f>
        <v>0</v>
      </c>
      <c r="P1738">
        <f>SUM('Hidden Analysis'!E1739:H1739)</f>
        <v>0</v>
      </c>
      <c r="Q1738">
        <f>SUM('Hidden Analysis'!I1739:L1739)</f>
        <v>0</v>
      </c>
      <c r="R1738">
        <f>SUM('Hidden Analysis'!M1739:P1739)</f>
        <v>0</v>
      </c>
      <c r="S1738">
        <f>SUM('Hidden Analysis'!Q1739:R1739)</f>
        <v>0</v>
      </c>
      <c r="T1738">
        <f>IF(AND('Raw Data'!F1733&lt;1.5, 'Raw Data'!L1733&gt;'Raw Data'!K1733, 'Raw Data'!L1733-'Raw Data'!K1733&gt;3), 'Raw Data'!F1733, 0)</f>
        <v>0</v>
      </c>
      <c r="U1738">
        <f>IF(AND('Raw Data'!L1733-'Raw Data'!K1733&lt;4, 'Raw Data'!L1733&gt;'Raw Data'!K1733), 'Raw Data'!H1733, 0)</f>
        <v>0</v>
      </c>
      <c r="V1738">
        <f>IF(AND('Raw Data'!K1733-'Raw Data'!L1733&lt;4, 'Raw Data'!K1733&gt;'Raw Data'!L1733), 'Raw Data'!G1733, 0)</f>
        <v>0</v>
      </c>
      <c r="W1738">
        <f>SUM('Hidden Analysis'!S1739:T1739)</f>
        <v>0</v>
      </c>
      <c r="X1738">
        <f>SUM('Hidden Analysis'!U1739:V1739)</f>
        <v>0</v>
      </c>
    </row>
    <row r="1739" spans="1:24" x14ac:dyDescent="0.3">
      <c r="A1739" s="2">
        <f>'Raw Data'!M1734</f>
        <v>0</v>
      </c>
      <c r="B1739">
        <f>IF('Raw Data'!L1734&gt;'Raw Data'!K1734, 'Raw Data'!F1734, 0)</f>
        <v>0</v>
      </c>
      <c r="C1739">
        <f>IF('Raw Data'!K1734&gt;'Raw Data'!L1734, 'Raw Data'!C1734, 0)</f>
        <v>0</v>
      </c>
      <c r="D1739">
        <f t="shared" si="58"/>
        <v>0</v>
      </c>
      <c r="E1739">
        <f>SUM('Hidden Analysis'!A1740:B1740)</f>
        <v>0</v>
      </c>
      <c r="F1739">
        <f>SUM('Hidden Analysis'!C1740:D1740)</f>
        <v>0</v>
      </c>
      <c r="G1739">
        <f>IF(AND('Raw Data'!F1734&lt;'Raw Data'!C1734, 'Raw Data'!L1734&gt;'Raw Data'!K1734), 'Raw Data'!F1734, 0)</f>
        <v>0</v>
      </c>
      <c r="H1739">
        <f>IF(AND('Raw Data'!F1734&gt;'Raw Data'!C1734, 'Raw Data'!L1734&lt;'Raw Data'!K1734), 'Raw Data'!C1734, 0)</f>
        <v>0</v>
      </c>
      <c r="I1739">
        <f t="shared" si="59"/>
        <v>0</v>
      </c>
      <c r="J1739">
        <f>IF(AND('Raw Data'!F1734&gt;'Raw Data'!C1734, 'Raw Data'!L1734&gt;'Raw Data'!K1734), 'Raw Data'!F1734, 0)</f>
        <v>0</v>
      </c>
      <c r="K1739">
        <f>IF(AND('Raw Data'!F1734&lt;'Raw Data'!C1734, 'Raw Data'!L1734&lt;'Raw Data'!K1734), 'Raw Data'!C1734, 0)</f>
        <v>0</v>
      </c>
      <c r="L1739">
        <f>IF('Raw Data'!L1734-'Raw Data'!K1734&gt;3, 'Raw Data'!J1734, 0)</f>
        <v>0</v>
      </c>
      <c r="M1739">
        <f>IF('Raw Data'!K1734-'Raw Data'!L1734&gt;3, 'Raw Data'!I1734, 0)</f>
        <v>0</v>
      </c>
      <c r="N1739">
        <f>IF('Raw Data'!L1734-'Raw Data'!K1734&gt;3, 'Raw Data'!J1734, IF('Raw Data'!K1734-'Raw Data'!L1734&gt;3, 'Raw Data'!I1734, 0))</f>
        <v>0</v>
      </c>
      <c r="O1739">
        <f>IF(ISBLANK('Raw Data'!L1734), 0, IF(ABS('Raw Data'!L1734-'Raw Data'!K1734)&lt;4, 'Raw Data'!H1734, IF(ABS('Raw Data'!K1734-'Raw Data'!L1734)&lt;4, 'Raw Data'!G1734, 0)))</f>
        <v>0</v>
      </c>
      <c r="P1739">
        <f>SUM('Hidden Analysis'!E1740:H1740)</f>
        <v>0</v>
      </c>
      <c r="Q1739">
        <f>SUM('Hidden Analysis'!I1740:L1740)</f>
        <v>0</v>
      </c>
      <c r="R1739">
        <f>SUM('Hidden Analysis'!M1740:P1740)</f>
        <v>0</v>
      </c>
      <c r="S1739">
        <f>SUM('Hidden Analysis'!Q1740:R1740)</f>
        <v>0</v>
      </c>
      <c r="T1739">
        <f>IF(AND('Raw Data'!F1734&lt;1.5, 'Raw Data'!L1734&gt;'Raw Data'!K1734, 'Raw Data'!L1734-'Raw Data'!K1734&gt;3), 'Raw Data'!F1734, 0)</f>
        <v>0</v>
      </c>
      <c r="U1739">
        <f>IF(AND('Raw Data'!L1734-'Raw Data'!K1734&lt;4, 'Raw Data'!L1734&gt;'Raw Data'!K1734), 'Raw Data'!H1734, 0)</f>
        <v>0</v>
      </c>
      <c r="V1739">
        <f>IF(AND('Raw Data'!K1734-'Raw Data'!L1734&lt;4, 'Raw Data'!K1734&gt;'Raw Data'!L1734), 'Raw Data'!G1734, 0)</f>
        <v>0</v>
      </c>
      <c r="W1739">
        <f>SUM('Hidden Analysis'!S1740:T1740)</f>
        <v>0</v>
      </c>
      <c r="X1739">
        <f>SUM('Hidden Analysis'!U1740:V1740)</f>
        <v>0</v>
      </c>
    </row>
    <row r="1740" spans="1:24" x14ac:dyDescent="0.3">
      <c r="A1740" s="2">
        <f>'Raw Data'!M1735</f>
        <v>0</v>
      </c>
      <c r="B1740">
        <f>IF('Raw Data'!L1735&gt;'Raw Data'!K1735, 'Raw Data'!F1735, 0)</f>
        <v>0</v>
      </c>
      <c r="C1740">
        <f>IF('Raw Data'!K1735&gt;'Raw Data'!L1735, 'Raw Data'!C1735, 0)</f>
        <v>0</v>
      </c>
      <c r="D1740">
        <f t="shared" si="58"/>
        <v>0</v>
      </c>
      <c r="E1740">
        <f>SUM('Hidden Analysis'!A1741:B1741)</f>
        <v>0</v>
      </c>
      <c r="F1740">
        <f>SUM('Hidden Analysis'!C1741:D1741)</f>
        <v>0</v>
      </c>
      <c r="G1740">
        <f>IF(AND('Raw Data'!F1735&lt;'Raw Data'!C1735, 'Raw Data'!L1735&gt;'Raw Data'!K1735), 'Raw Data'!F1735, 0)</f>
        <v>0</v>
      </c>
      <c r="H1740">
        <f>IF(AND('Raw Data'!F1735&gt;'Raw Data'!C1735, 'Raw Data'!L1735&lt;'Raw Data'!K1735), 'Raw Data'!C1735, 0)</f>
        <v>0</v>
      </c>
      <c r="I1740">
        <f t="shared" si="59"/>
        <v>0</v>
      </c>
      <c r="J1740">
        <f>IF(AND('Raw Data'!F1735&gt;'Raw Data'!C1735, 'Raw Data'!L1735&gt;'Raw Data'!K1735), 'Raw Data'!F1735, 0)</f>
        <v>0</v>
      </c>
      <c r="K1740">
        <f>IF(AND('Raw Data'!F1735&lt;'Raw Data'!C1735, 'Raw Data'!L1735&lt;'Raw Data'!K1735), 'Raw Data'!C1735, 0)</f>
        <v>0</v>
      </c>
      <c r="L1740">
        <f>IF('Raw Data'!L1735-'Raw Data'!K1735&gt;3, 'Raw Data'!J1735, 0)</f>
        <v>0</v>
      </c>
      <c r="M1740">
        <f>IF('Raw Data'!K1735-'Raw Data'!L1735&gt;3, 'Raw Data'!I1735, 0)</f>
        <v>0</v>
      </c>
      <c r="N1740">
        <f>IF('Raw Data'!L1735-'Raw Data'!K1735&gt;3, 'Raw Data'!J1735, IF('Raw Data'!K1735-'Raw Data'!L1735&gt;3, 'Raw Data'!I1735, 0))</f>
        <v>0</v>
      </c>
      <c r="O1740">
        <f>IF(ISBLANK('Raw Data'!L1735), 0, IF(ABS('Raw Data'!L1735-'Raw Data'!K1735)&lt;4, 'Raw Data'!H1735, IF(ABS('Raw Data'!K1735-'Raw Data'!L1735)&lt;4, 'Raw Data'!G1735, 0)))</f>
        <v>0</v>
      </c>
      <c r="P1740">
        <f>SUM('Hidden Analysis'!E1741:H1741)</f>
        <v>0</v>
      </c>
      <c r="Q1740">
        <f>SUM('Hidden Analysis'!I1741:L1741)</f>
        <v>0</v>
      </c>
      <c r="R1740">
        <f>SUM('Hidden Analysis'!M1741:P1741)</f>
        <v>0</v>
      </c>
      <c r="S1740">
        <f>SUM('Hidden Analysis'!Q1741:R1741)</f>
        <v>0</v>
      </c>
      <c r="T1740">
        <f>IF(AND('Raw Data'!F1735&lt;1.5, 'Raw Data'!L1735&gt;'Raw Data'!K1735, 'Raw Data'!L1735-'Raw Data'!K1735&gt;3), 'Raw Data'!F1735, 0)</f>
        <v>0</v>
      </c>
      <c r="U1740">
        <f>IF(AND('Raw Data'!L1735-'Raw Data'!K1735&lt;4, 'Raw Data'!L1735&gt;'Raw Data'!K1735), 'Raw Data'!H1735, 0)</f>
        <v>0</v>
      </c>
      <c r="V1740">
        <f>IF(AND('Raw Data'!K1735-'Raw Data'!L1735&lt;4, 'Raw Data'!K1735&gt;'Raw Data'!L1735), 'Raw Data'!G1735, 0)</f>
        <v>0</v>
      </c>
      <c r="W1740">
        <f>SUM('Hidden Analysis'!S1741:T1741)</f>
        <v>0</v>
      </c>
      <c r="X1740">
        <f>SUM('Hidden Analysis'!U1741:V1741)</f>
        <v>0</v>
      </c>
    </row>
    <row r="1741" spans="1:24" x14ac:dyDescent="0.3">
      <c r="A1741" s="2">
        <f>'Raw Data'!M1736</f>
        <v>0</v>
      </c>
      <c r="B1741">
        <f>IF('Raw Data'!L1736&gt;'Raw Data'!K1736, 'Raw Data'!F1736, 0)</f>
        <v>0</v>
      </c>
      <c r="C1741">
        <f>IF('Raw Data'!K1736&gt;'Raw Data'!L1736, 'Raw Data'!C1736, 0)</f>
        <v>0</v>
      </c>
      <c r="D1741">
        <f t="shared" si="58"/>
        <v>0</v>
      </c>
      <c r="E1741">
        <f>SUM('Hidden Analysis'!A1742:B1742)</f>
        <v>0</v>
      </c>
      <c r="F1741">
        <f>SUM('Hidden Analysis'!C1742:D1742)</f>
        <v>0</v>
      </c>
      <c r="G1741">
        <f>IF(AND('Raw Data'!F1736&lt;'Raw Data'!C1736, 'Raw Data'!L1736&gt;'Raw Data'!K1736), 'Raw Data'!F1736, 0)</f>
        <v>0</v>
      </c>
      <c r="H1741">
        <f>IF(AND('Raw Data'!F1736&gt;'Raw Data'!C1736, 'Raw Data'!L1736&lt;'Raw Data'!K1736), 'Raw Data'!C1736, 0)</f>
        <v>0</v>
      </c>
      <c r="I1741">
        <f t="shared" si="59"/>
        <v>0</v>
      </c>
      <c r="J1741">
        <f>IF(AND('Raw Data'!F1736&gt;'Raw Data'!C1736, 'Raw Data'!L1736&gt;'Raw Data'!K1736), 'Raw Data'!F1736, 0)</f>
        <v>0</v>
      </c>
      <c r="K1741">
        <f>IF(AND('Raw Data'!F1736&lt;'Raw Data'!C1736, 'Raw Data'!L1736&lt;'Raw Data'!K1736), 'Raw Data'!C1736, 0)</f>
        <v>0</v>
      </c>
      <c r="L1741">
        <f>IF('Raw Data'!L1736-'Raw Data'!K1736&gt;3, 'Raw Data'!J1736, 0)</f>
        <v>0</v>
      </c>
      <c r="M1741">
        <f>IF('Raw Data'!K1736-'Raw Data'!L1736&gt;3, 'Raw Data'!I1736, 0)</f>
        <v>0</v>
      </c>
      <c r="N1741">
        <f>IF('Raw Data'!L1736-'Raw Data'!K1736&gt;3, 'Raw Data'!J1736, IF('Raw Data'!K1736-'Raw Data'!L1736&gt;3, 'Raw Data'!I1736, 0))</f>
        <v>0</v>
      </c>
      <c r="O1741">
        <f>IF(ISBLANK('Raw Data'!L1736), 0, IF(ABS('Raw Data'!L1736-'Raw Data'!K1736)&lt;4, 'Raw Data'!H1736, IF(ABS('Raw Data'!K1736-'Raw Data'!L1736)&lt;4, 'Raw Data'!G1736, 0)))</f>
        <v>0</v>
      </c>
      <c r="P1741">
        <f>SUM('Hidden Analysis'!E1742:H1742)</f>
        <v>0</v>
      </c>
      <c r="Q1741">
        <f>SUM('Hidden Analysis'!I1742:L1742)</f>
        <v>0</v>
      </c>
      <c r="R1741">
        <f>SUM('Hidden Analysis'!M1742:P1742)</f>
        <v>0</v>
      </c>
      <c r="S1741">
        <f>SUM('Hidden Analysis'!Q1742:R1742)</f>
        <v>0</v>
      </c>
      <c r="T1741">
        <f>IF(AND('Raw Data'!F1736&lt;1.5, 'Raw Data'!L1736&gt;'Raw Data'!K1736, 'Raw Data'!L1736-'Raw Data'!K1736&gt;3), 'Raw Data'!F1736, 0)</f>
        <v>0</v>
      </c>
      <c r="U1741">
        <f>IF(AND('Raw Data'!L1736-'Raw Data'!K1736&lt;4, 'Raw Data'!L1736&gt;'Raw Data'!K1736), 'Raw Data'!H1736, 0)</f>
        <v>0</v>
      </c>
      <c r="V1741">
        <f>IF(AND('Raw Data'!K1736-'Raw Data'!L1736&lt;4, 'Raw Data'!K1736&gt;'Raw Data'!L1736), 'Raw Data'!G1736, 0)</f>
        <v>0</v>
      </c>
      <c r="W1741">
        <f>SUM('Hidden Analysis'!S1742:T1742)</f>
        <v>0</v>
      </c>
      <c r="X1741">
        <f>SUM('Hidden Analysis'!U1742:V1742)</f>
        <v>0</v>
      </c>
    </row>
    <row r="1742" spans="1:24" x14ac:dyDescent="0.3">
      <c r="A1742" s="2">
        <f>'Raw Data'!M1737</f>
        <v>0</v>
      </c>
      <c r="B1742">
        <f>IF('Raw Data'!L1737&gt;'Raw Data'!K1737, 'Raw Data'!F1737, 0)</f>
        <v>0</v>
      </c>
      <c r="C1742">
        <f>IF('Raw Data'!K1737&gt;'Raw Data'!L1737, 'Raw Data'!C1737, 0)</f>
        <v>0</v>
      </c>
      <c r="D1742">
        <f t="shared" si="58"/>
        <v>0</v>
      </c>
      <c r="E1742">
        <f>SUM('Hidden Analysis'!A1743:B1743)</f>
        <v>0</v>
      </c>
      <c r="F1742">
        <f>SUM('Hidden Analysis'!C1743:D1743)</f>
        <v>0</v>
      </c>
      <c r="G1742">
        <f>IF(AND('Raw Data'!F1737&lt;'Raw Data'!C1737, 'Raw Data'!L1737&gt;'Raw Data'!K1737), 'Raw Data'!F1737, 0)</f>
        <v>0</v>
      </c>
      <c r="H1742">
        <f>IF(AND('Raw Data'!F1737&gt;'Raw Data'!C1737, 'Raw Data'!L1737&lt;'Raw Data'!K1737), 'Raw Data'!C1737, 0)</f>
        <v>0</v>
      </c>
      <c r="I1742">
        <f t="shared" si="59"/>
        <v>0</v>
      </c>
      <c r="J1742">
        <f>IF(AND('Raw Data'!F1737&gt;'Raw Data'!C1737, 'Raw Data'!L1737&gt;'Raw Data'!K1737), 'Raw Data'!F1737, 0)</f>
        <v>0</v>
      </c>
      <c r="K1742">
        <f>IF(AND('Raw Data'!F1737&lt;'Raw Data'!C1737, 'Raw Data'!L1737&lt;'Raw Data'!K1737), 'Raw Data'!C1737, 0)</f>
        <v>0</v>
      </c>
      <c r="L1742">
        <f>IF('Raw Data'!L1737-'Raw Data'!K1737&gt;3, 'Raw Data'!J1737, 0)</f>
        <v>0</v>
      </c>
      <c r="M1742">
        <f>IF('Raw Data'!K1737-'Raw Data'!L1737&gt;3, 'Raw Data'!I1737, 0)</f>
        <v>0</v>
      </c>
      <c r="N1742">
        <f>IF('Raw Data'!L1737-'Raw Data'!K1737&gt;3, 'Raw Data'!J1737, IF('Raw Data'!K1737-'Raw Data'!L1737&gt;3, 'Raw Data'!I1737, 0))</f>
        <v>0</v>
      </c>
      <c r="O1742">
        <f>IF(ISBLANK('Raw Data'!L1737), 0, IF(ABS('Raw Data'!L1737-'Raw Data'!K1737)&lt;4, 'Raw Data'!H1737, IF(ABS('Raw Data'!K1737-'Raw Data'!L1737)&lt;4, 'Raw Data'!G1737, 0)))</f>
        <v>0</v>
      </c>
      <c r="P1742">
        <f>SUM('Hidden Analysis'!E1743:H1743)</f>
        <v>0</v>
      </c>
      <c r="Q1742">
        <f>SUM('Hidden Analysis'!I1743:L1743)</f>
        <v>0</v>
      </c>
      <c r="R1742">
        <f>SUM('Hidden Analysis'!M1743:P1743)</f>
        <v>0</v>
      </c>
      <c r="S1742">
        <f>SUM('Hidden Analysis'!Q1743:R1743)</f>
        <v>0</v>
      </c>
      <c r="T1742">
        <f>IF(AND('Raw Data'!F1737&lt;1.5, 'Raw Data'!L1737&gt;'Raw Data'!K1737, 'Raw Data'!L1737-'Raw Data'!K1737&gt;3), 'Raw Data'!F1737, 0)</f>
        <v>0</v>
      </c>
      <c r="U1742">
        <f>IF(AND('Raw Data'!L1737-'Raw Data'!K1737&lt;4, 'Raw Data'!L1737&gt;'Raw Data'!K1737), 'Raw Data'!H1737, 0)</f>
        <v>0</v>
      </c>
      <c r="V1742">
        <f>IF(AND('Raw Data'!K1737-'Raw Data'!L1737&lt;4, 'Raw Data'!K1737&gt;'Raw Data'!L1737), 'Raw Data'!G1737, 0)</f>
        <v>0</v>
      </c>
      <c r="W1742">
        <f>SUM('Hidden Analysis'!S1743:T1743)</f>
        <v>0</v>
      </c>
      <c r="X1742">
        <f>SUM('Hidden Analysis'!U1743:V1743)</f>
        <v>0</v>
      </c>
    </row>
    <row r="1743" spans="1:24" x14ac:dyDescent="0.3">
      <c r="A1743" s="2">
        <f>'Raw Data'!M1738</f>
        <v>0</v>
      </c>
      <c r="B1743">
        <f>IF('Raw Data'!L1738&gt;'Raw Data'!K1738, 'Raw Data'!F1738, 0)</f>
        <v>0</v>
      </c>
      <c r="C1743">
        <f>IF('Raw Data'!K1738&gt;'Raw Data'!L1738, 'Raw Data'!C1738, 0)</f>
        <v>0</v>
      </c>
      <c r="D1743">
        <f t="shared" si="58"/>
        <v>0</v>
      </c>
      <c r="E1743">
        <f>SUM('Hidden Analysis'!A1744:B1744)</f>
        <v>0</v>
      </c>
      <c r="F1743">
        <f>SUM('Hidden Analysis'!C1744:D1744)</f>
        <v>0</v>
      </c>
      <c r="G1743">
        <f>IF(AND('Raw Data'!F1738&lt;'Raw Data'!C1738, 'Raw Data'!L1738&gt;'Raw Data'!K1738), 'Raw Data'!F1738, 0)</f>
        <v>0</v>
      </c>
      <c r="H1743">
        <f>IF(AND('Raw Data'!F1738&gt;'Raw Data'!C1738, 'Raw Data'!L1738&lt;'Raw Data'!K1738), 'Raw Data'!C1738, 0)</f>
        <v>0</v>
      </c>
      <c r="I1743">
        <f t="shared" si="59"/>
        <v>0</v>
      </c>
      <c r="J1743">
        <f>IF(AND('Raw Data'!F1738&gt;'Raw Data'!C1738, 'Raw Data'!L1738&gt;'Raw Data'!K1738), 'Raw Data'!F1738, 0)</f>
        <v>0</v>
      </c>
      <c r="K1743">
        <f>IF(AND('Raw Data'!F1738&lt;'Raw Data'!C1738, 'Raw Data'!L1738&lt;'Raw Data'!K1738), 'Raw Data'!C1738, 0)</f>
        <v>0</v>
      </c>
      <c r="L1743">
        <f>IF('Raw Data'!L1738-'Raw Data'!K1738&gt;3, 'Raw Data'!J1738, 0)</f>
        <v>0</v>
      </c>
      <c r="M1743">
        <f>IF('Raw Data'!K1738-'Raw Data'!L1738&gt;3, 'Raw Data'!I1738, 0)</f>
        <v>0</v>
      </c>
      <c r="N1743">
        <f>IF('Raw Data'!L1738-'Raw Data'!K1738&gt;3, 'Raw Data'!J1738, IF('Raw Data'!K1738-'Raw Data'!L1738&gt;3, 'Raw Data'!I1738, 0))</f>
        <v>0</v>
      </c>
      <c r="O1743">
        <f>IF(ISBLANK('Raw Data'!L1738), 0, IF(ABS('Raw Data'!L1738-'Raw Data'!K1738)&lt;4, 'Raw Data'!H1738, IF(ABS('Raw Data'!K1738-'Raw Data'!L1738)&lt;4, 'Raw Data'!G1738, 0)))</f>
        <v>0</v>
      </c>
      <c r="P1743">
        <f>SUM('Hidden Analysis'!E1744:H1744)</f>
        <v>0</v>
      </c>
      <c r="Q1743">
        <f>SUM('Hidden Analysis'!I1744:L1744)</f>
        <v>0</v>
      </c>
      <c r="R1743">
        <f>SUM('Hidden Analysis'!M1744:P1744)</f>
        <v>0</v>
      </c>
      <c r="S1743">
        <f>SUM('Hidden Analysis'!Q1744:R1744)</f>
        <v>0</v>
      </c>
      <c r="T1743">
        <f>IF(AND('Raw Data'!F1738&lt;1.5, 'Raw Data'!L1738&gt;'Raw Data'!K1738, 'Raw Data'!L1738-'Raw Data'!K1738&gt;3), 'Raw Data'!F1738, 0)</f>
        <v>0</v>
      </c>
      <c r="U1743">
        <f>IF(AND('Raw Data'!L1738-'Raw Data'!K1738&lt;4, 'Raw Data'!L1738&gt;'Raw Data'!K1738), 'Raw Data'!H1738, 0)</f>
        <v>0</v>
      </c>
      <c r="V1743">
        <f>IF(AND('Raw Data'!K1738-'Raw Data'!L1738&lt;4, 'Raw Data'!K1738&gt;'Raw Data'!L1738), 'Raw Data'!G1738, 0)</f>
        <v>0</v>
      </c>
      <c r="W1743">
        <f>SUM('Hidden Analysis'!S1744:T1744)</f>
        <v>0</v>
      </c>
      <c r="X1743">
        <f>SUM('Hidden Analysis'!U1744:V1744)</f>
        <v>0</v>
      </c>
    </row>
    <row r="1744" spans="1:24" x14ac:dyDescent="0.3">
      <c r="A1744" s="2">
        <f>'Raw Data'!M1739</f>
        <v>0</v>
      </c>
      <c r="B1744">
        <f>IF('Raw Data'!L1739&gt;'Raw Data'!K1739, 'Raw Data'!F1739, 0)</f>
        <v>0</v>
      </c>
      <c r="C1744">
        <f>IF('Raw Data'!K1739&gt;'Raw Data'!L1739, 'Raw Data'!C1739, 0)</f>
        <v>0</v>
      </c>
      <c r="D1744">
        <f t="shared" si="58"/>
        <v>0</v>
      </c>
      <c r="E1744">
        <f>SUM('Hidden Analysis'!A1745:B1745)</f>
        <v>0</v>
      </c>
      <c r="F1744">
        <f>SUM('Hidden Analysis'!C1745:D1745)</f>
        <v>0</v>
      </c>
      <c r="G1744">
        <f>IF(AND('Raw Data'!F1739&lt;'Raw Data'!C1739, 'Raw Data'!L1739&gt;'Raw Data'!K1739), 'Raw Data'!F1739, 0)</f>
        <v>0</v>
      </c>
      <c r="H1744">
        <f>IF(AND('Raw Data'!F1739&gt;'Raw Data'!C1739, 'Raw Data'!L1739&lt;'Raw Data'!K1739), 'Raw Data'!C1739, 0)</f>
        <v>0</v>
      </c>
      <c r="I1744">
        <f t="shared" si="59"/>
        <v>0</v>
      </c>
      <c r="J1744">
        <f>IF(AND('Raw Data'!F1739&gt;'Raw Data'!C1739, 'Raw Data'!L1739&gt;'Raw Data'!K1739), 'Raw Data'!F1739, 0)</f>
        <v>0</v>
      </c>
      <c r="K1744">
        <f>IF(AND('Raw Data'!F1739&lt;'Raw Data'!C1739, 'Raw Data'!L1739&lt;'Raw Data'!K1739), 'Raw Data'!C1739, 0)</f>
        <v>0</v>
      </c>
      <c r="L1744">
        <f>IF('Raw Data'!L1739-'Raw Data'!K1739&gt;3, 'Raw Data'!J1739, 0)</f>
        <v>0</v>
      </c>
      <c r="M1744">
        <f>IF('Raw Data'!K1739-'Raw Data'!L1739&gt;3, 'Raw Data'!I1739, 0)</f>
        <v>0</v>
      </c>
      <c r="N1744">
        <f>IF('Raw Data'!L1739-'Raw Data'!K1739&gt;3, 'Raw Data'!J1739, IF('Raw Data'!K1739-'Raw Data'!L1739&gt;3, 'Raw Data'!I1739, 0))</f>
        <v>0</v>
      </c>
      <c r="O1744">
        <f>IF(ISBLANK('Raw Data'!L1739), 0, IF(ABS('Raw Data'!L1739-'Raw Data'!K1739)&lt;4, 'Raw Data'!H1739, IF(ABS('Raw Data'!K1739-'Raw Data'!L1739)&lt;4, 'Raw Data'!G1739, 0)))</f>
        <v>0</v>
      </c>
      <c r="P1744">
        <f>SUM('Hidden Analysis'!E1745:H1745)</f>
        <v>0</v>
      </c>
      <c r="Q1744">
        <f>SUM('Hidden Analysis'!I1745:L1745)</f>
        <v>0</v>
      </c>
      <c r="R1744">
        <f>SUM('Hidden Analysis'!M1745:P1745)</f>
        <v>0</v>
      </c>
      <c r="S1744">
        <f>SUM('Hidden Analysis'!Q1745:R1745)</f>
        <v>0</v>
      </c>
      <c r="T1744">
        <f>IF(AND('Raw Data'!F1739&lt;1.5, 'Raw Data'!L1739&gt;'Raw Data'!K1739, 'Raw Data'!L1739-'Raw Data'!K1739&gt;3), 'Raw Data'!F1739, 0)</f>
        <v>0</v>
      </c>
      <c r="U1744">
        <f>IF(AND('Raw Data'!L1739-'Raw Data'!K1739&lt;4, 'Raw Data'!L1739&gt;'Raw Data'!K1739), 'Raw Data'!H1739, 0)</f>
        <v>0</v>
      </c>
      <c r="V1744">
        <f>IF(AND('Raw Data'!K1739-'Raw Data'!L1739&lt;4, 'Raw Data'!K1739&gt;'Raw Data'!L1739), 'Raw Data'!G1739, 0)</f>
        <v>0</v>
      </c>
      <c r="W1744">
        <f>SUM('Hidden Analysis'!S1745:T1745)</f>
        <v>0</v>
      </c>
      <c r="X1744">
        <f>SUM('Hidden Analysis'!U1745:V1745)</f>
        <v>0</v>
      </c>
    </row>
    <row r="1745" spans="1:24" x14ac:dyDescent="0.3">
      <c r="A1745" s="2">
        <f>'Raw Data'!M1740</f>
        <v>0</v>
      </c>
      <c r="B1745">
        <f>IF('Raw Data'!L1740&gt;'Raw Data'!K1740, 'Raw Data'!F1740, 0)</f>
        <v>0</v>
      </c>
      <c r="C1745">
        <f>IF('Raw Data'!K1740&gt;'Raw Data'!L1740, 'Raw Data'!C1740, 0)</f>
        <v>0</v>
      </c>
      <c r="D1745">
        <f t="shared" si="58"/>
        <v>0</v>
      </c>
      <c r="E1745">
        <f>SUM('Hidden Analysis'!A1746:B1746)</f>
        <v>0</v>
      </c>
      <c r="F1745">
        <f>SUM('Hidden Analysis'!C1746:D1746)</f>
        <v>0</v>
      </c>
      <c r="G1745">
        <f>IF(AND('Raw Data'!F1740&lt;'Raw Data'!C1740, 'Raw Data'!L1740&gt;'Raw Data'!K1740), 'Raw Data'!F1740, 0)</f>
        <v>0</v>
      </c>
      <c r="H1745">
        <f>IF(AND('Raw Data'!F1740&gt;'Raw Data'!C1740, 'Raw Data'!L1740&lt;'Raw Data'!K1740), 'Raw Data'!C1740, 0)</f>
        <v>0</v>
      </c>
      <c r="I1745">
        <f t="shared" si="59"/>
        <v>0</v>
      </c>
      <c r="J1745">
        <f>IF(AND('Raw Data'!F1740&gt;'Raw Data'!C1740, 'Raw Data'!L1740&gt;'Raw Data'!K1740), 'Raw Data'!F1740, 0)</f>
        <v>0</v>
      </c>
      <c r="K1745">
        <f>IF(AND('Raw Data'!F1740&lt;'Raw Data'!C1740, 'Raw Data'!L1740&lt;'Raw Data'!K1740), 'Raw Data'!C1740, 0)</f>
        <v>0</v>
      </c>
      <c r="L1745">
        <f>IF('Raw Data'!L1740-'Raw Data'!K1740&gt;3, 'Raw Data'!J1740, 0)</f>
        <v>0</v>
      </c>
      <c r="M1745">
        <f>IF('Raw Data'!K1740-'Raw Data'!L1740&gt;3, 'Raw Data'!I1740, 0)</f>
        <v>0</v>
      </c>
      <c r="N1745">
        <f>IF('Raw Data'!L1740-'Raw Data'!K1740&gt;3, 'Raw Data'!J1740, IF('Raw Data'!K1740-'Raw Data'!L1740&gt;3, 'Raw Data'!I1740, 0))</f>
        <v>0</v>
      </c>
      <c r="O1745">
        <f>IF(ISBLANK('Raw Data'!L1740), 0, IF(ABS('Raw Data'!L1740-'Raw Data'!K1740)&lt;4, 'Raw Data'!H1740, IF(ABS('Raw Data'!K1740-'Raw Data'!L1740)&lt;4, 'Raw Data'!G1740, 0)))</f>
        <v>0</v>
      </c>
      <c r="P1745">
        <f>SUM('Hidden Analysis'!E1746:H1746)</f>
        <v>0</v>
      </c>
      <c r="Q1745">
        <f>SUM('Hidden Analysis'!I1746:L1746)</f>
        <v>0</v>
      </c>
      <c r="R1745">
        <f>SUM('Hidden Analysis'!M1746:P1746)</f>
        <v>0</v>
      </c>
      <c r="S1745">
        <f>SUM('Hidden Analysis'!Q1746:R1746)</f>
        <v>0</v>
      </c>
      <c r="T1745">
        <f>IF(AND('Raw Data'!F1740&lt;1.5, 'Raw Data'!L1740&gt;'Raw Data'!K1740, 'Raw Data'!L1740-'Raw Data'!K1740&gt;3), 'Raw Data'!F1740, 0)</f>
        <v>0</v>
      </c>
      <c r="U1745">
        <f>IF(AND('Raw Data'!L1740-'Raw Data'!K1740&lt;4, 'Raw Data'!L1740&gt;'Raw Data'!K1740), 'Raw Data'!H1740, 0)</f>
        <v>0</v>
      </c>
      <c r="V1745">
        <f>IF(AND('Raw Data'!K1740-'Raw Data'!L1740&lt;4, 'Raw Data'!K1740&gt;'Raw Data'!L1740), 'Raw Data'!G1740, 0)</f>
        <v>0</v>
      </c>
      <c r="W1745">
        <f>SUM('Hidden Analysis'!S1746:T1746)</f>
        <v>0</v>
      </c>
      <c r="X1745">
        <f>SUM('Hidden Analysis'!U1746:V1746)</f>
        <v>0</v>
      </c>
    </row>
    <row r="1746" spans="1:24" x14ac:dyDescent="0.3">
      <c r="A1746" s="2">
        <f>'Raw Data'!M1741</f>
        <v>0</v>
      </c>
      <c r="B1746">
        <f>IF('Raw Data'!L1741&gt;'Raw Data'!K1741, 'Raw Data'!F1741, 0)</f>
        <v>0</v>
      </c>
      <c r="C1746">
        <f>IF('Raw Data'!K1741&gt;'Raw Data'!L1741, 'Raw Data'!C1741, 0)</f>
        <v>0</v>
      </c>
      <c r="D1746">
        <f t="shared" si="58"/>
        <v>0</v>
      </c>
      <c r="E1746">
        <f>SUM('Hidden Analysis'!A1747:B1747)</f>
        <v>0</v>
      </c>
      <c r="F1746">
        <f>SUM('Hidden Analysis'!C1747:D1747)</f>
        <v>0</v>
      </c>
      <c r="G1746">
        <f>IF(AND('Raw Data'!F1741&lt;'Raw Data'!C1741, 'Raw Data'!L1741&gt;'Raw Data'!K1741), 'Raw Data'!F1741, 0)</f>
        <v>0</v>
      </c>
      <c r="H1746">
        <f>IF(AND('Raw Data'!F1741&gt;'Raw Data'!C1741, 'Raw Data'!L1741&lt;'Raw Data'!K1741), 'Raw Data'!C1741, 0)</f>
        <v>0</v>
      </c>
      <c r="I1746">
        <f t="shared" si="59"/>
        <v>0</v>
      </c>
      <c r="J1746">
        <f>IF(AND('Raw Data'!F1741&gt;'Raw Data'!C1741, 'Raw Data'!L1741&gt;'Raw Data'!K1741), 'Raw Data'!F1741, 0)</f>
        <v>0</v>
      </c>
      <c r="K1746">
        <f>IF(AND('Raw Data'!F1741&lt;'Raw Data'!C1741, 'Raw Data'!L1741&lt;'Raw Data'!K1741), 'Raw Data'!C1741, 0)</f>
        <v>0</v>
      </c>
      <c r="L1746">
        <f>IF('Raw Data'!L1741-'Raw Data'!K1741&gt;3, 'Raw Data'!J1741, 0)</f>
        <v>0</v>
      </c>
      <c r="M1746">
        <f>IF('Raw Data'!K1741-'Raw Data'!L1741&gt;3, 'Raw Data'!I1741, 0)</f>
        <v>0</v>
      </c>
      <c r="N1746">
        <f>IF('Raw Data'!L1741-'Raw Data'!K1741&gt;3, 'Raw Data'!J1741, IF('Raw Data'!K1741-'Raw Data'!L1741&gt;3, 'Raw Data'!I1741, 0))</f>
        <v>0</v>
      </c>
      <c r="O1746">
        <f>IF(ISBLANK('Raw Data'!L1741), 0, IF(ABS('Raw Data'!L1741-'Raw Data'!K1741)&lt;4, 'Raw Data'!H1741, IF(ABS('Raw Data'!K1741-'Raw Data'!L1741)&lt;4, 'Raw Data'!G1741, 0)))</f>
        <v>0</v>
      </c>
      <c r="P1746">
        <f>SUM('Hidden Analysis'!E1747:H1747)</f>
        <v>0</v>
      </c>
      <c r="Q1746">
        <f>SUM('Hidden Analysis'!I1747:L1747)</f>
        <v>0</v>
      </c>
      <c r="R1746">
        <f>SUM('Hidden Analysis'!M1747:P1747)</f>
        <v>0</v>
      </c>
      <c r="S1746">
        <f>SUM('Hidden Analysis'!Q1747:R1747)</f>
        <v>0</v>
      </c>
      <c r="T1746">
        <f>IF(AND('Raw Data'!F1741&lt;1.5, 'Raw Data'!L1741&gt;'Raw Data'!K1741, 'Raw Data'!L1741-'Raw Data'!K1741&gt;3), 'Raw Data'!F1741, 0)</f>
        <v>0</v>
      </c>
      <c r="U1746">
        <f>IF(AND('Raw Data'!L1741-'Raw Data'!K1741&lt;4, 'Raw Data'!L1741&gt;'Raw Data'!K1741), 'Raw Data'!H1741, 0)</f>
        <v>0</v>
      </c>
      <c r="V1746">
        <f>IF(AND('Raw Data'!K1741-'Raw Data'!L1741&lt;4, 'Raw Data'!K1741&gt;'Raw Data'!L1741), 'Raw Data'!G1741, 0)</f>
        <v>0</v>
      </c>
      <c r="W1746">
        <f>SUM('Hidden Analysis'!S1747:T1747)</f>
        <v>0</v>
      </c>
      <c r="X1746">
        <f>SUM('Hidden Analysis'!U1747:V1747)</f>
        <v>0</v>
      </c>
    </row>
    <row r="1747" spans="1:24" x14ac:dyDescent="0.3">
      <c r="A1747" s="2">
        <f>'Raw Data'!M1742</f>
        <v>0</v>
      </c>
      <c r="B1747">
        <f>IF('Raw Data'!L1742&gt;'Raw Data'!K1742, 'Raw Data'!F1742, 0)</f>
        <v>0</v>
      </c>
      <c r="C1747">
        <f>IF('Raw Data'!K1742&gt;'Raw Data'!L1742, 'Raw Data'!C1742, 0)</f>
        <v>0</v>
      </c>
      <c r="D1747">
        <f t="shared" si="58"/>
        <v>0</v>
      </c>
      <c r="E1747">
        <f>SUM('Hidden Analysis'!A1748:B1748)</f>
        <v>0</v>
      </c>
      <c r="F1747">
        <f>SUM('Hidden Analysis'!C1748:D1748)</f>
        <v>0</v>
      </c>
      <c r="G1747">
        <f>IF(AND('Raw Data'!F1742&lt;'Raw Data'!C1742, 'Raw Data'!L1742&gt;'Raw Data'!K1742), 'Raw Data'!F1742, 0)</f>
        <v>0</v>
      </c>
      <c r="H1747">
        <f>IF(AND('Raw Data'!F1742&gt;'Raw Data'!C1742, 'Raw Data'!L1742&lt;'Raw Data'!K1742), 'Raw Data'!C1742, 0)</f>
        <v>0</v>
      </c>
      <c r="I1747">
        <f t="shared" si="59"/>
        <v>0</v>
      </c>
      <c r="J1747">
        <f>IF(AND('Raw Data'!F1742&gt;'Raw Data'!C1742, 'Raw Data'!L1742&gt;'Raw Data'!K1742), 'Raw Data'!F1742, 0)</f>
        <v>0</v>
      </c>
      <c r="K1747">
        <f>IF(AND('Raw Data'!F1742&lt;'Raw Data'!C1742, 'Raw Data'!L1742&lt;'Raw Data'!K1742), 'Raw Data'!C1742, 0)</f>
        <v>0</v>
      </c>
      <c r="L1747">
        <f>IF('Raw Data'!L1742-'Raw Data'!K1742&gt;3, 'Raw Data'!J1742, 0)</f>
        <v>0</v>
      </c>
      <c r="M1747">
        <f>IF('Raw Data'!K1742-'Raw Data'!L1742&gt;3, 'Raw Data'!I1742, 0)</f>
        <v>0</v>
      </c>
      <c r="N1747">
        <f>IF('Raw Data'!L1742-'Raw Data'!K1742&gt;3, 'Raw Data'!J1742, IF('Raw Data'!K1742-'Raw Data'!L1742&gt;3, 'Raw Data'!I1742, 0))</f>
        <v>0</v>
      </c>
      <c r="O1747">
        <f>IF(ISBLANK('Raw Data'!L1742), 0, IF(ABS('Raw Data'!L1742-'Raw Data'!K1742)&lt;4, 'Raw Data'!H1742, IF(ABS('Raw Data'!K1742-'Raw Data'!L1742)&lt;4, 'Raw Data'!G1742, 0)))</f>
        <v>0</v>
      </c>
      <c r="P1747">
        <f>SUM('Hidden Analysis'!E1748:H1748)</f>
        <v>0</v>
      </c>
      <c r="Q1747">
        <f>SUM('Hidden Analysis'!I1748:L1748)</f>
        <v>0</v>
      </c>
      <c r="R1747">
        <f>SUM('Hidden Analysis'!M1748:P1748)</f>
        <v>0</v>
      </c>
      <c r="S1747">
        <f>SUM('Hidden Analysis'!Q1748:R1748)</f>
        <v>0</v>
      </c>
      <c r="T1747">
        <f>IF(AND('Raw Data'!F1742&lt;1.5, 'Raw Data'!L1742&gt;'Raw Data'!K1742, 'Raw Data'!L1742-'Raw Data'!K1742&gt;3), 'Raw Data'!F1742, 0)</f>
        <v>0</v>
      </c>
      <c r="U1747">
        <f>IF(AND('Raw Data'!L1742-'Raw Data'!K1742&lt;4, 'Raw Data'!L1742&gt;'Raw Data'!K1742), 'Raw Data'!H1742, 0)</f>
        <v>0</v>
      </c>
      <c r="V1747">
        <f>IF(AND('Raw Data'!K1742-'Raw Data'!L1742&lt;4, 'Raw Data'!K1742&gt;'Raw Data'!L1742), 'Raw Data'!G1742, 0)</f>
        <v>0</v>
      </c>
      <c r="W1747">
        <f>SUM('Hidden Analysis'!S1748:T1748)</f>
        <v>0</v>
      </c>
      <c r="X1747">
        <f>SUM('Hidden Analysis'!U1748:V1748)</f>
        <v>0</v>
      </c>
    </row>
    <row r="1748" spans="1:24" x14ac:dyDescent="0.3">
      <c r="A1748" s="2">
        <f>'Raw Data'!M1743</f>
        <v>0</v>
      </c>
      <c r="B1748">
        <f>IF('Raw Data'!L1743&gt;'Raw Data'!K1743, 'Raw Data'!F1743, 0)</f>
        <v>0</v>
      </c>
      <c r="C1748">
        <f>IF('Raw Data'!K1743&gt;'Raw Data'!L1743, 'Raw Data'!C1743, 0)</f>
        <v>0</v>
      </c>
      <c r="D1748">
        <f t="shared" si="58"/>
        <v>0</v>
      </c>
      <c r="E1748">
        <f>SUM('Hidden Analysis'!A1749:B1749)</f>
        <v>0</v>
      </c>
      <c r="F1748">
        <f>SUM('Hidden Analysis'!C1749:D1749)</f>
        <v>0</v>
      </c>
      <c r="G1748">
        <f>IF(AND('Raw Data'!F1743&lt;'Raw Data'!C1743, 'Raw Data'!L1743&gt;'Raw Data'!K1743), 'Raw Data'!F1743, 0)</f>
        <v>0</v>
      </c>
      <c r="H1748">
        <f>IF(AND('Raw Data'!F1743&gt;'Raw Data'!C1743, 'Raw Data'!L1743&lt;'Raw Data'!K1743), 'Raw Data'!C1743, 0)</f>
        <v>0</v>
      </c>
      <c r="I1748">
        <f t="shared" si="59"/>
        <v>0</v>
      </c>
      <c r="J1748">
        <f>IF(AND('Raw Data'!F1743&gt;'Raw Data'!C1743, 'Raw Data'!L1743&gt;'Raw Data'!K1743), 'Raw Data'!F1743, 0)</f>
        <v>0</v>
      </c>
      <c r="K1748">
        <f>IF(AND('Raw Data'!F1743&lt;'Raw Data'!C1743, 'Raw Data'!L1743&lt;'Raw Data'!K1743), 'Raw Data'!C1743, 0)</f>
        <v>0</v>
      </c>
      <c r="L1748">
        <f>IF('Raw Data'!L1743-'Raw Data'!K1743&gt;3, 'Raw Data'!J1743, 0)</f>
        <v>0</v>
      </c>
      <c r="M1748">
        <f>IF('Raw Data'!K1743-'Raw Data'!L1743&gt;3, 'Raw Data'!I1743, 0)</f>
        <v>0</v>
      </c>
      <c r="N1748">
        <f>IF('Raw Data'!L1743-'Raw Data'!K1743&gt;3, 'Raw Data'!J1743, IF('Raw Data'!K1743-'Raw Data'!L1743&gt;3, 'Raw Data'!I1743, 0))</f>
        <v>0</v>
      </c>
      <c r="O1748">
        <f>IF(ISBLANK('Raw Data'!L1743), 0, IF(ABS('Raw Data'!L1743-'Raw Data'!K1743)&lt;4, 'Raw Data'!H1743, IF(ABS('Raw Data'!K1743-'Raw Data'!L1743)&lt;4, 'Raw Data'!G1743, 0)))</f>
        <v>0</v>
      </c>
      <c r="P1748">
        <f>SUM('Hidden Analysis'!E1749:H1749)</f>
        <v>0</v>
      </c>
      <c r="Q1748">
        <f>SUM('Hidden Analysis'!I1749:L1749)</f>
        <v>0</v>
      </c>
      <c r="R1748">
        <f>SUM('Hidden Analysis'!M1749:P1749)</f>
        <v>0</v>
      </c>
      <c r="S1748">
        <f>SUM('Hidden Analysis'!Q1749:R1749)</f>
        <v>0</v>
      </c>
      <c r="T1748">
        <f>IF(AND('Raw Data'!F1743&lt;1.5, 'Raw Data'!L1743&gt;'Raw Data'!K1743, 'Raw Data'!L1743-'Raw Data'!K1743&gt;3), 'Raw Data'!F1743, 0)</f>
        <v>0</v>
      </c>
      <c r="U1748">
        <f>IF(AND('Raw Data'!L1743-'Raw Data'!K1743&lt;4, 'Raw Data'!L1743&gt;'Raw Data'!K1743), 'Raw Data'!H1743, 0)</f>
        <v>0</v>
      </c>
      <c r="V1748">
        <f>IF(AND('Raw Data'!K1743-'Raw Data'!L1743&lt;4, 'Raw Data'!K1743&gt;'Raw Data'!L1743), 'Raw Data'!G1743, 0)</f>
        <v>0</v>
      </c>
      <c r="W1748">
        <f>SUM('Hidden Analysis'!S1749:T1749)</f>
        <v>0</v>
      </c>
      <c r="X1748">
        <f>SUM('Hidden Analysis'!U1749:V1749)</f>
        <v>0</v>
      </c>
    </row>
    <row r="1749" spans="1:24" x14ac:dyDescent="0.3">
      <c r="A1749" s="2">
        <f>'Raw Data'!M1744</f>
        <v>0</v>
      </c>
      <c r="B1749">
        <f>IF('Raw Data'!L1744&gt;'Raw Data'!K1744, 'Raw Data'!F1744, 0)</f>
        <v>0</v>
      </c>
      <c r="C1749">
        <f>IF('Raw Data'!K1744&gt;'Raw Data'!L1744, 'Raw Data'!C1744, 0)</f>
        <v>0</v>
      </c>
      <c r="D1749">
        <f t="shared" si="58"/>
        <v>0</v>
      </c>
      <c r="E1749">
        <f>SUM('Hidden Analysis'!A1750:B1750)</f>
        <v>0</v>
      </c>
      <c r="F1749">
        <f>SUM('Hidden Analysis'!C1750:D1750)</f>
        <v>0</v>
      </c>
      <c r="G1749">
        <f>IF(AND('Raw Data'!F1744&lt;'Raw Data'!C1744, 'Raw Data'!L1744&gt;'Raw Data'!K1744), 'Raw Data'!F1744, 0)</f>
        <v>0</v>
      </c>
      <c r="H1749">
        <f>IF(AND('Raw Data'!F1744&gt;'Raw Data'!C1744, 'Raw Data'!L1744&lt;'Raw Data'!K1744), 'Raw Data'!C1744, 0)</f>
        <v>0</v>
      </c>
      <c r="I1749">
        <f t="shared" si="59"/>
        <v>0</v>
      </c>
      <c r="J1749">
        <f>IF(AND('Raw Data'!F1744&gt;'Raw Data'!C1744, 'Raw Data'!L1744&gt;'Raw Data'!K1744), 'Raw Data'!F1744, 0)</f>
        <v>0</v>
      </c>
      <c r="K1749">
        <f>IF(AND('Raw Data'!F1744&lt;'Raw Data'!C1744, 'Raw Data'!L1744&lt;'Raw Data'!K1744), 'Raw Data'!C1744, 0)</f>
        <v>0</v>
      </c>
      <c r="L1749">
        <f>IF('Raw Data'!L1744-'Raw Data'!K1744&gt;3, 'Raw Data'!J1744, 0)</f>
        <v>0</v>
      </c>
      <c r="M1749">
        <f>IF('Raw Data'!K1744-'Raw Data'!L1744&gt;3, 'Raw Data'!I1744, 0)</f>
        <v>0</v>
      </c>
      <c r="N1749">
        <f>IF('Raw Data'!L1744-'Raw Data'!K1744&gt;3, 'Raw Data'!J1744, IF('Raw Data'!K1744-'Raw Data'!L1744&gt;3, 'Raw Data'!I1744, 0))</f>
        <v>0</v>
      </c>
      <c r="O1749">
        <f>IF(ISBLANK('Raw Data'!L1744), 0, IF(ABS('Raw Data'!L1744-'Raw Data'!K1744)&lt;4, 'Raw Data'!H1744, IF(ABS('Raw Data'!K1744-'Raw Data'!L1744)&lt;4, 'Raw Data'!G1744, 0)))</f>
        <v>0</v>
      </c>
      <c r="P1749">
        <f>SUM('Hidden Analysis'!E1750:H1750)</f>
        <v>0</v>
      </c>
      <c r="Q1749">
        <f>SUM('Hidden Analysis'!I1750:L1750)</f>
        <v>0</v>
      </c>
      <c r="R1749">
        <f>SUM('Hidden Analysis'!M1750:P1750)</f>
        <v>0</v>
      </c>
      <c r="S1749">
        <f>SUM('Hidden Analysis'!Q1750:R1750)</f>
        <v>0</v>
      </c>
      <c r="T1749">
        <f>IF(AND('Raw Data'!F1744&lt;1.5, 'Raw Data'!L1744&gt;'Raw Data'!K1744, 'Raw Data'!L1744-'Raw Data'!K1744&gt;3), 'Raw Data'!F1744, 0)</f>
        <v>0</v>
      </c>
      <c r="U1749">
        <f>IF(AND('Raw Data'!L1744-'Raw Data'!K1744&lt;4, 'Raw Data'!L1744&gt;'Raw Data'!K1744), 'Raw Data'!H1744, 0)</f>
        <v>0</v>
      </c>
      <c r="V1749">
        <f>IF(AND('Raw Data'!K1744-'Raw Data'!L1744&lt;4, 'Raw Data'!K1744&gt;'Raw Data'!L1744), 'Raw Data'!G1744, 0)</f>
        <v>0</v>
      </c>
      <c r="W1749">
        <f>SUM('Hidden Analysis'!S1750:T1750)</f>
        <v>0</v>
      </c>
      <c r="X1749">
        <f>SUM('Hidden Analysis'!U1750:V1750)</f>
        <v>0</v>
      </c>
    </row>
    <row r="1750" spans="1:24" x14ac:dyDescent="0.3">
      <c r="A1750" s="2">
        <f>'Raw Data'!M1745</f>
        <v>0</v>
      </c>
      <c r="B1750">
        <f>IF('Raw Data'!L1745&gt;'Raw Data'!K1745, 'Raw Data'!F1745, 0)</f>
        <v>0</v>
      </c>
      <c r="C1750">
        <f>IF('Raw Data'!K1745&gt;'Raw Data'!L1745, 'Raw Data'!C1745, 0)</f>
        <v>0</v>
      </c>
      <c r="D1750">
        <f t="shared" si="58"/>
        <v>0</v>
      </c>
      <c r="E1750">
        <f>SUM('Hidden Analysis'!A1751:B1751)</f>
        <v>0</v>
      </c>
      <c r="F1750">
        <f>SUM('Hidden Analysis'!C1751:D1751)</f>
        <v>0</v>
      </c>
      <c r="G1750">
        <f>IF(AND('Raw Data'!F1745&lt;'Raw Data'!C1745, 'Raw Data'!L1745&gt;'Raw Data'!K1745), 'Raw Data'!F1745, 0)</f>
        <v>0</v>
      </c>
      <c r="H1750">
        <f>IF(AND('Raw Data'!F1745&gt;'Raw Data'!C1745, 'Raw Data'!L1745&lt;'Raw Data'!K1745), 'Raw Data'!C1745, 0)</f>
        <v>0</v>
      </c>
      <c r="I1750">
        <f t="shared" si="59"/>
        <v>0</v>
      </c>
      <c r="J1750">
        <f>IF(AND('Raw Data'!F1745&gt;'Raw Data'!C1745, 'Raw Data'!L1745&gt;'Raw Data'!K1745), 'Raw Data'!F1745, 0)</f>
        <v>0</v>
      </c>
      <c r="K1750">
        <f>IF(AND('Raw Data'!F1745&lt;'Raw Data'!C1745, 'Raw Data'!L1745&lt;'Raw Data'!K1745), 'Raw Data'!C1745, 0)</f>
        <v>0</v>
      </c>
      <c r="L1750">
        <f>IF('Raw Data'!L1745-'Raw Data'!K1745&gt;3, 'Raw Data'!J1745, 0)</f>
        <v>0</v>
      </c>
      <c r="M1750">
        <f>IF('Raw Data'!K1745-'Raw Data'!L1745&gt;3, 'Raw Data'!I1745, 0)</f>
        <v>0</v>
      </c>
      <c r="N1750">
        <f>IF('Raw Data'!L1745-'Raw Data'!K1745&gt;3, 'Raw Data'!J1745, IF('Raw Data'!K1745-'Raw Data'!L1745&gt;3, 'Raw Data'!I1745, 0))</f>
        <v>0</v>
      </c>
      <c r="O1750">
        <f>IF(ISBLANK('Raw Data'!L1745), 0, IF(ABS('Raw Data'!L1745-'Raw Data'!K1745)&lt;4, 'Raw Data'!H1745, IF(ABS('Raw Data'!K1745-'Raw Data'!L1745)&lt;4, 'Raw Data'!G1745, 0)))</f>
        <v>0</v>
      </c>
      <c r="P1750">
        <f>SUM('Hidden Analysis'!E1751:H1751)</f>
        <v>0</v>
      </c>
      <c r="Q1750">
        <f>SUM('Hidden Analysis'!I1751:L1751)</f>
        <v>0</v>
      </c>
      <c r="R1750">
        <f>SUM('Hidden Analysis'!M1751:P1751)</f>
        <v>0</v>
      </c>
      <c r="S1750">
        <f>SUM('Hidden Analysis'!Q1751:R1751)</f>
        <v>0</v>
      </c>
      <c r="T1750">
        <f>IF(AND('Raw Data'!F1745&lt;1.5, 'Raw Data'!L1745&gt;'Raw Data'!K1745, 'Raw Data'!L1745-'Raw Data'!K1745&gt;3), 'Raw Data'!F1745, 0)</f>
        <v>0</v>
      </c>
      <c r="U1750">
        <f>IF(AND('Raw Data'!L1745-'Raw Data'!K1745&lt;4, 'Raw Data'!L1745&gt;'Raw Data'!K1745), 'Raw Data'!H1745, 0)</f>
        <v>0</v>
      </c>
      <c r="V1750">
        <f>IF(AND('Raw Data'!K1745-'Raw Data'!L1745&lt;4, 'Raw Data'!K1745&gt;'Raw Data'!L1745), 'Raw Data'!G1745, 0)</f>
        <v>0</v>
      </c>
      <c r="W1750">
        <f>SUM('Hidden Analysis'!S1751:T1751)</f>
        <v>0</v>
      </c>
      <c r="X1750">
        <f>SUM('Hidden Analysis'!U1751:V1751)</f>
        <v>0</v>
      </c>
    </row>
    <row r="1751" spans="1:24" x14ac:dyDescent="0.3">
      <c r="A1751" s="2">
        <f>'Raw Data'!M1746</f>
        <v>0</v>
      </c>
      <c r="B1751">
        <f>IF('Raw Data'!L1746&gt;'Raw Data'!K1746, 'Raw Data'!F1746, 0)</f>
        <v>0</v>
      </c>
      <c r="C1751">
        <f>IF('Raw Data'!K1746&gt;'Raw Data'!L1746, 'Raw Data'!C1746, 0)</f>
        <v>0</v>
      </c>
      <c r="D1751">
        <f t="shared" si="58"/>
        <v>0</v>
      </c>
      <c r="E1751">
        <f>SUM('Hidden Analysis'!A1752:B1752)</f>
        <v>0</v>
      </c>
      <c r="F1751">
        <f>SUM('Hidden Analysis'!C1752:D1752)</f>
        <v>0</v>
      </c>
      <c r="G1751">
        <f>IF(AND('Raw Data'!F1746&lt;'Raw Data'!C1746, 'Raw Data'!L1746&gt;'Raw Data'!K1746), 'Raw Data'!F1746, 0)</f>
        <v>0</v>
      </c>
      <c r="H1751">
        <f>IF(AND('Raw Data'!F1746&gt;'Raw Data'!C1746, 'Raw Data'!L1746&lt;'Raw Data'!K1746), 'Raw Data'!C1746, 0)</f>
        <v>0</v>
      </c>
      <c r="I1751">
        <f t="shared" si="59"/>
        <v>0</v>
      </c>
      <c r="J1751">
        <f>IF(AND('Raw Data'!F1746&gt;'Raw Data'!C1746, 'Raw Data'!L1746&gt;'Raw Data'!K1746), 'Raw Data'!F1746, 0)</f>
        <v>0</v>
      </c>
      <c r="K1751">
        <f>IF(AND('Raw Data'!F1746&lt;'Raw Data'!C1746, 'Raw Data'!L1746&lt;'Raw Data'!K1746), 'Raw Data'!C1746, 0)</f>
        <v>0</v>
      </c>
      <c r="L1751">
        <f>IF('Raw Data'!L1746-'Raw Data'!K1746&gt;3, 'Raw Data'!J1746, 0)</f>
        <v>0</v>
      </c>
      <c r="M1751">
        <f>IF('Raw Data'!K1746-'Raw Data'!L1746&gt;3, 'Raw Data'!I1746, 0)</f>
        <v>0</v>
      </c>
      <c r="N1751">
        <f>IF('Raw Data'!L1746-'Raw Data'!K1746&gt;3, 'Raw Data'!J1746, IF('Raw Data'!K1746-'Raw Data'!L1746&gt;3, 'Raw Data'!I1746, 0))</f>
        <v>0</v>
      </c>
      <c r="O1751">
        <f>IF(ISBLANK('Raw Data'!L1746), 0, IF(ABS('Raw Data'!L1746-'Raw Data'!K1746)&lt;4, 'Raw Data'!H1746, IF(ABS('Raw Data'!K1746-'Raw Data'!L1746)&lt;4, 'Raw Data'!G1746, 0)))</f>
        <v>0</v>
      </c>
      <c r="P1751">
        <f>SUM('Hidden Analysis'!E1752:H1752)</f>
        <v>0</v>
      </c>
      <c r="Q1751">
        <f>SUM('Hidden Analysis'!I1752:L1752)</f>
        <v>0</v>
      </c>
      <c r="R1751">
        <f>SUM('Hidden Analysis'!M1752:P1752)</f>
        <v>0</v>
      </c>
      <c r="S1751">
        <f>SUM('Hidden Analysis'!Q1752:R1752)</f>
        <v>0</v>
      </c>
      <c r="T1751">
        <f>IF(AND('Raw Data'!F1746&lt;1.5, 'Raw Data'!L1746&gt;'Raw Data'!K1746, 'Raw Data'!L1746-'Raw Data'!K1746&gt;3), 'Raw Data'!F1746, 0)</f>
        <v>0</v>
      </c>
      <c r="U1751">
        <f>IF(AND('Raw Data'!L1746-'Raw Data'!K1746&lt;4, 'Raw Data'!L1746&gt;'Raw Data'!K1746), 'Raw Data'!H1746, 0)</f>
        <v>0</v>
      </c>
      <c r="V1751">
        <f>IF(AND('Raw Data'!K1746-'Raw Data'!L1746&lt;4, 'Raw Data'!K1746&gt;'Raw Data'!L1746), 'Raw Data'!G1746, 0)</f>
        <v>0</v>
      </c>
      <c r="W1751">
        <f>SUM('Hidden Analysis'!S1752:T1752)</f>
        <v>0</v>
      </c>
      <c r="X1751">
        <f>SUM('Hidden Analysis'!U1752:V1752)</f>
        <v>0</v>
      </c>
    </row>
    <row r="1752" spans="1:24" x14ac:dyDescent="0.3">
      <c r="A1752" s="2">
        <f>'Raw Data'!M1747</f>
        <v>0</v>
      </c>
      <c r="B1752">
        <f>IF('Raw Data'!L1747&gt;'Raw Data'!K1747, 'Raw Data'!F1747, 0)</f>
        <v>0</v>
      </c>
      <c r="C1752">
        <f>IF('Raw Data'!K1747&gt;'Raw Data'!L1747, 'Raw Data'!C1747, 0)</f>
        <v>0</v>
      </c>
      <c r="D1752">
        <f t="shared" si="58"/>
        <v>0</v>
      </c>
      <c r="E1752">
        <f>SUM('Hidden Analysis'!A1753:B1753)</f>
        <v>0</v>
      </c>
      <c r="F1752">
        <f>SUM('Hidden Analysis'!C1753:D1753)</f>
        <v>0</v>
      </c>
      <c r="G1752">
        <f>IF(AND('Raw Data'!F1747&lt;'Raw Data'!C1747, 'Raw Data'!L1747&gt;'Raw Data'!K1747), 'Raw Data'!F1747, 0)</f>
        <v>0</v>
      </c>
      <c r="H1752">
        <f>IF(AND('Raw Data'!F1747&gt;'Raw Data'!C1747, 'Raw Data'!L1747&lt;'Raw Data'!K1747), 'Raw Data'!C1747, 0)</f>
        <v>0</v>
      </c>
      <c r="I1752">
        <f t="shared" si="59"/>
        <v>0</v>
      </c>
      <c r="J1752">
        <f>IF(AND('Raw Data'!F1747&gt;'Raw Data'!C1747, 'Raw Data'!L1747&gt;'Raw Data'!K1747), 'Raw Data'!F1747, 0)</f>
        <v>0</v>
      </c>
      <c r="K1752">
        <f>IF(AND('Raw Data'!F1747&lt;'Raw Data'!C1747, 'Raw Data'!L1747&lt;'Raw Data'!K1747), 'Raw Data'!C1747, 0)</f>
        <v>0</v>
      </c>
      <c r="L1752">
        <f>IF('Raw Data'!L1747-'Raw Data'!K1747&gt;3, 'Raw Data'!J1747, 0)</f>
        <v>0</v>
      </c>
      <c r="M1752">
        <f>IF('Raw Data'!K1747-'Raw Data'!L1747&gt;3, 'Raw Data'!I1747, 0)</f>
        <v>0</v>
      </c>
      <c r="N1752">
        <f>IF('Raw Data'!L1747-'Raw Data'!K1747&gt;3, 'Raw Data'!J1747, IF('Raw Data'!K1747-'Raw Data'!L1747&gt;3, 'Raw Data'!I1747, 0))</f>
        <v>0</v>
      </c>
      <c r="O1752">
        <f>IF(ISBLANK('Raw Data'!L1747), 0, IF(ABS('Raw Data'!L1747-'Raw Data'!K1747)&lt;4, 'Raw Data'!H1747, IF(ABS('Raw Data'!K1747-'Raw Data'!L1747)&lt;4, 'Raw Data'!G1747, 0)))</f>
        <v>0</v>
      </c>
      <c r="P1752">
        <f>SUM('Hidden Analysis'!E1753:H1753)</f>
        <v>0</v>
      </c>
      <c r="Q1752">
        <f>SUM('Hidden Analysis'!I1753:L1753)</f>
        <v>0</v>
      </c>
      <c r="R1752">
        <f>SUM('Hidden Analysis'!M1753:P1753)</f>
        <v>0</v>
      </c>
      <c r="S1752">
        <f>SUM('Hidden Analysis'!Q1753:R1753)</f>
        <v>0</v>
      </c>
      <c r="T1752">
        <f>IF(AND('Raw Data'!F1747&lt;1.5, 'Raw Data'!L1747&gt;'Raw Data'!K1747, 'Raw Data'!L1747-'Raw Data'!K1747&gt;3), 'Raw Data'!F1747, 0)</f>
        <v>0</v>
      </c>
      <c r="U1752">
        <f>IF(AND('Raw Data'!L1747-'Raw Data'!K1747&lt;4, 'Raw Data'!L1747&gt;'Raw Data'!K1747), 'Raw Data'!H1747, 0)</f>
        <v>0</v>
      </c>
      <c r="V1752">
        <f>IF(AND('Raw Data'!K1747-'Raw Data'!L1747&lt;4, 'Raw Data'!K1747&gt;'Raw Data'!L1747), 'Raw Data'!G1747, 0)</f>
        <v>0</v>
      </c>
      <c r="W1752">
        <f>SUM('Hidden Analysis'!S1753:T1753)</f>
        <v>0</v>
      </c>
      <c r="X1752">
        <f>SUM('Hidden Analysis'!U1753:V1753)</f>
        <v>0</v>
      </c>
    </row>
    <row r="1753" spans="1:24" x14ac:dyDescent="0.3">
      <c r="A1753" s="2">
        <f>'Raw Data'!M1748</f>
        <v>0</v>
      </c>
      <c r="B1753">
        <f>IF('Raw Data'!L1748&gt;'Raw Data'!K1748, 'Raw Data'!F1748, 0)</f>
        <v>0</v>
      </c>
      <c r="C1753">
        <f>IF('Raw Data'!K1748&gt;'Raw Data'!L1748, 'Raw Data'!C1748, 0)</f>
        <v>0</v>
      </c>
      <c r="D1753">
        <f t="shared" si="58"/>
        <v>0</v>
      </c>
      <c r="E1753">
        <f>SUM('Hidden Analysis'!A1754:B1754)</f>
        <v>0</v>
      </c>
      <c r="F1753">
        <f>SUM('Hidden Analysis'!C1754:D1754)</f>
        <v>0</v>
      </c>
      <c r="G1753">
        <f>IF(AND('Raw Data'!F1748&lt;'Raw Data'!C1748, 'Raw Data'!L1748&gt;'Raw Data'!K1748), 'Raw Data'!F1748, 0)</f>
        <v>0</v>
      </c>
      <c r="H1753">
        <f>IF(AND('Raw Data'!F1748&gt;'Raw Data'!C1748, 'Raw Data'!L1748&lt;'Raw Data'!K1748), 'Raw Data'!C1748, 0)</f>
        <v>0</v>
      </c>
      <c r="I1753">
        <f t="shared" si="59"/>
        <v>0</v>
      </c>
      <c r="J1753">
        <f>IF(AND('Raw Data'!F1748&gt;'Raw Data'!C1748, 'Raw Data'!L1748&gt;'Raw Data'!K1748), 'Raw Data'!F1748, 0)</f>
        <v>0</v>
      </c>
      <c r="K1753">
        <f>IF(AND('Raw Data'!F1748&lt;'Raw Data'!C1748, 'Raw Data'!L1748&lt;'Raw Data'!K1748), 'Raw Data'!C1748, 0)</f>
        <v>0</v>
      </c>
      <c r="L1753">
        <f>IF('Raw Data'!L1748-'Raw Data'!K1748&gt;3, 'Raw Data'!J1748, 0)</f>
        <v>0</v>
      </c>
      <c r="M1753">
        <f>IF('Raw Data'!K1748-'Raw Data'!L1748&gt;3, 'Raw Data'!I1748, 0)</f>
        <v>0</v>
      </c>
      <c r="N1753">
        <f>IF('Raw Data'!L1748-'Raw Data'!K1748&gt;3, 'Raw Data'!J1748, IF('Raw Data'!K1748-'Raw Data'!L1748&gt;3, 'Raw Data'!I1748, 0))</f>
        <v>0</v>
      </c>
      <c r="O1753">
        <f>IF(ISBLANK('Raw Data'!L1748), 0, IF(ABS('Raw Data'!L1748-'Raw Data'!K1748)&lt;4, 'Raw Data'!H1748, IF(ABS('Raw Data'!K1748-'Raw Data'!L1748)&lt;4, 'Raw Data'!G1748, 0)))</f>
        <v>0</v>
      </c>
      <c r="P1753">
        <f>SUM('Hidden Analysis'!E1754:H1754)</f>
        <v>0</v>
      </c>
      <c r="Q1753">
        <f>SUM('Hidden Analysis'!I1754:L1754)</f>
        <v>0</v>
      </c>
      <c r="R1753">
        <f>SUM('Hidden Analysis'!M1754:P1754)</f>
        <v>0</v>
      </c>
      <c r="S1753">
        <f>SUM('Hidden Analysis'!Q1754:R1754)</f>
        <v>0</v>
      </c>
      <c r="T1753">
        <f>IF(AND('Raw Data'!F1748&lt;1.5, 'Raw Data'!L1748&gt;'Raw Data'!K1748, 'Raw Data'!L1748-'Raw Data'!K1748&gt;3), 'Raw Data'!F1748, 0)</f>
        <v>0</v>
      </c>
      <c r="U1753">
        <f>IF(AND('Raw Data'!L1748-'Raw Data'!K1748&lt;4, 'Raw Data'!L1748&gt;'Raw Data'!K1748), 'Raw Data'!H1748, 0)</f>
        <v>0</v>
      </c>
      <c r="V1753">
        <f>IF(AND('Raw Data'!K1748-'Raw Data'!L1748&lt;4, 'Raw Data'!K1748&gt;'Raw Data'!L1748), 'Raw Data'!G1748, 0)</f>
        <v>0</v>
      </c>
      <c r="W1753">
        <f>SUM('Hidden Analysis'!S1754:T1754)</f>
        <v>0</v>
      </c>
      <c r="X1753">
        <f>SUM('Hidden Analysis'!U1754:V1754)</f>
        <v>0</v>
      </c>
    </row>
    <row r="1754" spans="1:24" x14ac:dyDescent="0.3">
      <c r="A1754" s="2">
        <f>'Raw Data'!M1749</f>
        <v>0</v>
      </c>
      <c r="B1754">
        <f>IF('Raw Data'!L1749&gt;'Raw Data'!K1749, 'Raw Data'!F1749, 0)</f>
        <v>0</v>
      </c>
      <c r="C1754">
        <f>IF('Raw Data'!K1749&gt;'Raw Data'!L1749, 'Raw Data'!C1749, 0)</f>
        <v>0</v>
      </c>
      <c r="D1754">
        <f t="shared" si="58"/>
        <v>0</v>
      </c>
      <c r="E1754">
        <f>SUM('Hidden Analysis'!A1755:B1755)</f>
        <v>0</v>
      </c>
      <c r="F1754">
        <f>SUM('Hidden Analysis'!C1755:D1755)</f>
        <v>0</v>
      </c>
      <c r="G1754">
        <f>IF(AND('Raw Data'!F1749&lt;'Raw Data'!C1749, 'Raw Data'!L1749&gt;'Raw Data'!K1749), 'Raw Data'!F1749, 0)</f>
        <v>0</v>
      </c>
      <c r="H1754">
        <f>IF(AND('Raw Data'!F1749&gt;'Raw Data'!C1749, 'Raw Data'!L1749&lt;'Raw Data'!K1749), 'Raw Data'!C1749, 0)</f>
        <v>0</v>
      </c>
      <c r="I1754">
        <f t="shared" si="59"/>
        <v>0</v>
      </c>
      <c r="J1754">
        <f>IF(AND('Raw Data'!F1749&gt;'Raw Data'!C1749, 'Raw Data'!L1749&gt;'Raw Data'!K1749), 'Raw Data'!F1749, 0)</f>
        <v>0</v>
      </c>
      <c r="K1754">
        <f>IF(AND('Raw Data'!F1749&lt;'Raw Data'!C1749, 'Raw Data'!L1749&lt;'Raw Data'!K1749), 'Raw Data'!C1749, 0)</f>
        <v>0</v>
      </c>
      <c r="L1754">
        <f>IF('Raw Data'!L1749-'Raw Data'!K1749&gt;3, 'Raw Data'!J1749, 0)</f>
        <v>0</v>
      </c>
      <c r="M1754">
        <f>IF('Raw Data'!K1749-'Raw Data'!L1749&gt;3, 'Raw Data'!I1749, 0)</f>
        <v>0</v>
      </c>
      <c r="N1754">
        <f>IF('Raw Data'!L1749-'Raw Data'!K1749&gt;3, 'Raw Data'!J1749, IF('Raw Data'!K1749-'Raw Data'!L1749&gt;3, 'Raw Data'!I1749, 0))</f>
        <v>0</v>
      </c>
      <c r="O1754">
        <f>IF(ISBLANK('Raw Data'!L1749), 0, IF(ABS('Raw Data'!L1749-'Raw Data'!K1749)&lt;4, 'Raw Data'!H1749, IF(ABS('Raw Data'!K1749-'Raw Data'!L1749)&lt;4, 'Raw Data'!G1749, 0)))</f>
        <v>0</v>
      </c>
      <c r="P1754">
        <f>SUM('Hidden Analysis'!E1755:H1755)</f>
        <v>0</v>
      </c>
      <c r="Q1754">
        <f>SUM('Hidden Analysis'!I1755:L1755)</f>
        <v>0</v>
      </c>
      <c r="R1754">
        <f>SUM('Hidden Analysis'!M1755:P1755)</f>
        <v>0</v>
      </c>
      <c r="S1754">
        <f>SUM('Hidden Analysis'!Q1755:R1755)</f>
        <v>0</v>
      </c>
      <c r="T1754">
        <f>IF(AND('Raw Data'!F1749&lt;1.5, 'Raw Data'!L1749&gt;'Raw Data'!K1749, 'Raw Data'!L1749-'Raw Data'!K1749&gt;3), 'Raw Data'!F1749, 0)</f>
        <v>0</v>
      </c>
      <c r="U1754">
        <f>IF(AND('Raw Data'!L1749-'Raw Data'!K1749&lt;4, 'Raw Data'!L1749&gt;'Raw Data'!K1749), 'Raw Data'!H1749, 0)</f>
        <v>0</v>
      </c>
      <c r="V1754">
        <f>IF(AND('Raw Data'!K1749-'Raw Data'!L1749&lt;4, 'Raw Data'!K1749&gt;'Raw Data'!L1749), 'Raw Data'!G1749, 0)</f>
        <v>0</v>
      </c>
      <c r="W1754">
        <f>SUM('Hidden Analysis'!S1755:T1755)</f>
        <v>0</v>
      </c>
      <c r="X1754">
        <f>SUM('Hidden Analysis'!U1755:V1755)</f>
        <v>0</v>
      </c>
    </row>
    <row r="1755" spans="1:24" x14ac:dyDescent="0.3">
      <c r="A1755" s="2">
        <f>'Raw Data'!M1750</f>
        <v>0</v>
      </c>
      <c r="B1755">
        <f>IF('Raw Data'!L1750&gt;'Raw Data'!K1750, 'Raw Data'!F1750, 0)</f>
        <v>0</v>
      </c>
      <c r="C1755">
        <f>IF('Raw Data'!K1750&gt;'Raw Data'!L1750, 'Raw Data'!C1750, 0)</f>
        <v>0</v>
      </c>
      <c r="D1755">
        <f t="shared" si="58"/>
        <v>0</v>
      </c>
      <c r="E1755">
        <f>SUM('Hidden Analysis'!A1756:B1756)</f>
        <v>0</v>
      </c>
      <c r="F1755">
        <f>SUM('Hidden Analysis'!C1756:D1756)</f>
        <v>0</v>
      </c>
      <c r="G1755">
        <f>IF(AND('Raw Data'!F1750&lt;'Raw Data'!C1750, 'Raw Data'!L1750&gt;'Raw Data'!K1750), 'Raw Data'!F1750, 0)</f>
        <v>0</v>
      </c>
      <c r="H1755">
        <f>IF(AND('Raw Data'!F1750&gt;'Raw Data'!C1750, 'Raw Data'!L1750&lt;'Raw Data'!K1750), 'Raw Data'!C1750, 0)</f>
        <v>0</v>
      </c>
      <c r="I1755">
        <f t="shared" si="59"/>
        <v>0</v>
      </c>
      <c r="J1755">
        <f>IF(AND('Raw Data'!F1750&gt;'Raw Data'!C1750, 'Raw Data'!L1750&gt;'Raw Data'!K1750), 'Raw Data'!F1750, 0)</f>
        <v>0</v>
      </c>
      <c r="K1755">
        <f>IF(AND('Raw Data'!F1750&lt;'Raw Data'!C1750, 'Raw Data'!L1750&lt;'Raw Data'!K1750), 'Raw Data'!C1750, 0)</f>
        <v>0</v>
      </c>
      <c r="L1755">
        <f>IF('Raw Data'!L1750-'Raw Data'!K1750&gt;3, 'Raw Data'!J1750, 0)</f>
        <v>0</v>
      </c>
      <c r="M1755">
        <f>IF('Raw Data'!K1750-'Raw Data'!L1750&gt;3, 'Raw Data'!I1750, 0)</f>
        <v>0</v>
      </c>
      <c r="N1755">
        <f>IF('Raw Data'!L1750-'Raw Data'!K1750&gt;3, 'Raw Data'!J1750, IF('Raw Data'!K1750-'Raw Data'!L1750&gt;3, 'Raw Data'!I1750, 0))</f>
        <v>0</v>
      </c>
      <c r="O1755">
        <f>IF(ISBLANK('Raw Data'!L1750), 0, IF(ABS('Raw Data'!L1750-'Raw Data'!K1750)&lt;4, 'Raw Data'!H1750, IF(ABS('Raw Data'!K1750-'Raw Data'!L1750)&lt;4, 'Raw Data'!G1750, 0)))</f>
        <v>0</v>
      </c>
      <c r="P1755">
        <f>SUM('Hidden Analysis'!E1756:H1756)</f>
        <v>0</v>
      </c>
      <c r="Q1755">
        <f>SUM('Hidden Analysis'!I1756:L1756)</f>
        <v>0</v>
      </c>
      <c r="R1755">
        <f>SUM('Hidden Analysis'!M1756:P1756)</f>
        <v>0</v>
      </c>
      <c r="S1755">
        <f>SUM('Hidden Analysis'!Q1756:R1756)</f>
        <v>0</v>
      </c>
      <c r="T1755">
        <f>IF(AND('Raw Data'!F1750&lt;1.5, 'Raw Data'!L1750&gt;'Raw Data'!K1750, 'Raw Data'!L1750-'Raw Data'!K1750&gt;3), 'Raw Data'!F1750, 0)</f>
        <v>0</v>
      </c>
      <c r="U1755">
        <f>IF(AND('Raw Data'!L1750-'Raw Data'!K1750&lt;4, 'Raw Data'!L1750&gt;'Raw Data'!K1750), 'Raw Data'!H1750, 0)</f>
        <v>0</v>
      </c>
      <c r="V1755">
        <f>IF(AND('Raw Data'!K1750-'Raw Data'!L1750&lt;4, 'Raw Data'!K1750&gt;'Raw Data'!L1750), 'Raw Data'!G1750, 0)</f>
        <v>0</v>
      </c>
      <c r="W1755">
        <f>SUM('Hidden Analysis'!S1756:T1756)</f>
        <v>0</v>
      </c>
      <c r="X1755">
        <f>SUM('Hidden Analysis'!U1756:V1756)</f>
        <v>0</v>
      </c>
    </row>
    <row r="1756" spans="1:24" x14ac:dyDescent="0.3">
      <c r="A1756" s="2">
        <f>'Raw Data'!M1751</f>
        <v>0</v>
      </c>
      <c r="B1756">
        <f>IF('Raw Data'!L1751&gt;'Raw Data'!K1751, 'Raw Data'!F1751, 0)</f>
        <v>0</v>
      </c>
      <c r="C1756">
        <f>IF('Raw Data'!K1751&gt;'Raw Data'!L1751, 'Raw Data'!C1751, 0)</f>
        <v>0</v>
      </c>
      <c r="D1756">
        <f t="shared" si="58"/>
        <v>0</v>
      </c>
      <c r="E1756">
        <f>SUM('Hidden Analysis'!A1757:B1757)</f>
        <v>0</v>
      </c>
      <c r="F1756">
        <f>SUM('Hidden Analysis'!C1757:D1757)</f>
        <v>0</v>
      </c>
      <c r="G1756">
        <f>IF(AND('Raw Data'!F1751&lt;'Raw Data'!C1751, 'Raw Data'!L1751&gt;'Raw Data'!K1751), 'Raw Data'!F1751, 0)</f>
        <v>0</v>
      </c>
      <c r="H1756">
        <f>IF(AND('Raw Data'!F1751&gt;'Raw Data'!C1751, 'Raw Data'!L1751&lt;'Raw Data'!K1751), 'Raw Data'!C1751, 0)</f>
        <v>0</v>
      </c>
      <c r="I1756">
        <f t="shared" si="59"/>
        <v>0</v>
      </c>
      <c r="J1756">
        <f>IF(AND('Raw Data'!F1751&gt;'Raw Data'!C1751, 'Raw Data'!L1751&gt;'Raw Data'!K1751), 'Raw Data'!F1751, 0)</f>
        <v>0</v>
      </c>
      <c r="K1756">
        <f>IF(AND('Raw Data'!F1751&lt;'Raw Data'!C1751, 'Raw Data'!L1751&lt;'Raw Data'!K1751), 'Raw Data'!C1751, 0)</f>
        <v>0</v>
      </c>
      <c r="L1756">
        <f>IF('Raw Data'!L1751-'Raw Data'!K1751&gt;3, 'Raw Data'!J1751, 0)</f>
        <v>0</v>
      </c>
      <c r="M1756">
        <f>IF('Raw Data'!K1751-'Raw Data'!L1751&gt;3, 'Raw Data'!I1751, 0)</f>
        <v>0</v>
      </c>
      <c r="N1756">
        <f>IF('Raw Data'!L1751-'Raw Data'!K1751&gt;3, 'Raw Data'!J1751, IF('Raw Data'!K1751-'Raw Data'!L1751&gt;3, 'Raw Data'!I1751, 0))</f>
        <v>0</v>
      </c>
      <c r="O1756">
        <f>IF(ISBLANK('Raw Data'!L1751), 0, IF(ABS('Raw Data'!L1751-'Raw Data'!K1751)&lt;4, 'Raw Data'!H1751, IF(ABS('Raw Data'!K1751-'Raw Data'!L1751)&lt;4, 'Raw Data'!G1751, 0)))</f>
        <v>0</v>
      </c>
      <c r="P1756">
        <f>SUM('Hidden Analysis'!E1757:H1757)</f>
        <v>0</v>
      </c>
      <c r="Q1756">
        <f>SUM('Hidden Analysis'!I1757:L1757)</f>
        <v>0</v>
      </c>
      <c r="R1756">
        <f>SUM('Hidden Analysis'!M1757:P1757)</f>
        <v>0</v>
      </c>
      <c r="S1756">
        <f>SUM('Hidden Analysis'!Q1757:R1757)</f>
        <v>0</v>
      </c>
      <c r="T1756">
        <f>IF(AND('Raw Data'!F1751&lt;1.5, 'Raw Data'!L1751&gt;'Raw Data'!K1751, 'Raw Data'!L1751-'Raw Data'!K1751&gt;3), 'Raw Data'!F1751, 0)</f>
        <v>0</v>
      </c>
      <c r="U1756">
        <f>IF(AND('Raw Data'!L1751-'Raw Data'!K1751&lt;4, 'Raw Data'!L1751&gt;'Raw Data'!K1751), 'Raw Data'!H1751, 0)</f>
        <v>0</v>
      </c>
      <c r="V1756">
        <f>IF(AND('Raw Data'!K1751-'Raw Data'!L1751&lt;4, 'Raw Data'!K1751&gt;'Raw Data'!L1751), 'Raw Data'!G1751, 0)</f>
        <v>0</v>
      </c>
      <c r="W1756">
        <f>SUM('Hidden Analysis'!S1757:T1757)</f>
        <v>0</v>
      </c>
      <c r="X1756">
        <f>SUM('Hidden Analysis'!U1757:V1757)</f>
        <v>0</v>
      </c>
    </row>
    <row r="1757" spans="1:24" x14ac:dyDescent="0.3">
      <c r="A1757" s="2">
        <f>'Raw Data'!M1752</f>
        <v>0</v>
      </c>
      <c r="B1757">
        <f>IF('Raw Data'!L1752&gt;'Raw Data'!K1752, 'Raw Data'!F1752, 0)</f>
        <v>0</v>
      </c>
      <c r="C1757">
        <f>IF('Raw Data'!K1752&gt;'Raw Data'!L1752, 'Raw Data'!C1752, 0)</f>
        <v>0</v>
      </c>
      <c r="D1757">
        <f t="shared" si="58"/>
        <v>0</v>
      </c>
      <c r="E1757">
        <f>SUM('Hidden Analysis'!A1758:B1758)</f>
        <v>0</v>
      </c>
      <c r="F1757">
        <f>SUM('Hidden Analysis'!C1758:D1758)</f>
        <v>0</v>
      </c>
      <c r="G1757">
        <f>IF(AND('Raw Data'!F1752&lt;'Raw Data'!C1752, 'Raw Data'!L1752&gt;'Raw Data'!K1752), 'Raw Data'!F1752, 0)</f>
        <v>0</v>
      </c>
      <c r="H1757">
        <f>IF(AND('Raw Data'!F1752&gt;'Raw Data'!C1752, 'Raw Data'!L1752&lt;'Raw Data'!K1752), 'Raw Data'!C1752, 0)</f>
        <v>0</v>
      </c>
      <c r="I1757">
        <f t="shared" si="59"/>
        <v>0</v>
      </c>
      <c r="J1757">
        <f>IF(AND('Raw Data'!F1752&gt;'Raw Data'!C1752, 'Raw Data'!L1752&gt;'Raw Data'!K1752), 'Raw Data'!F1752, 0)</f>
        <v>0</v>
      </c>
      <c r="K1757">
        <f>IF(AND('Raw Data'!F1752&lt;'Raw Data'!C1752, 'Raw Data'!L1752&lt;'Raw Data'!K1752), 'Raw Data'!C1752, 0)</f>
        <v>0</v>
      </c>
      <c r="L1757">
        <f>IF('Raw Data'!L1752-'Raw Data'!K1752&gt;3, 'Raw Data'!J1752, 0)</f>
        <v>0</v>
      </c>
      <c r="M1757">
        <f>IF('Raw Data'!K1752-'Raw Data'!L1752&gt;3, 'Raw Data'!I1752, 0)</f>
        <v>0</v>
      </c>
      <c r="N1757">
        <f>IF('Raw Data'!L1752-'Raw Data'!K1752&gt;3, 'Raw Data'!J1752, IF('Raw Data'!K1752-'Raw Data'!L1752&gt;3, 'Raw Data'!I1752, 0))</f>
        <v>0</v>
      </c>
      <c r="O1757">
        <f>IF(ISBLANK('Raw Data'!L1752), 0, IF(ABS('Raw Data'!L1752-'Raw Data'!K1752)&lt;4, 'Raw Data'!H1752, IF(ABS('Raw Data'!K1752-'Raw Data'!L1752)&lt;4, 'Raw Data'!G1752, 0)))</f>
        <v>0</v>
      </c>
      <c r="P1757">
        <f>SUM('Hidden Analysis'!E1758:H1758)</f>
        <v>0</v>
      </c>
      <c r="Q1757">
        <f>SUM('Hidden Analysis'!I1758:L1758)</f>
        <v>0</v>
      </c>
      <c r="R1757">
        <f>SUM('Hidden Analysis'!M1758:P1758)</f>
        <v>0</v>
      </c>
      <c r="S1757">
        <f>SUM('Hidden Analysis'!Q1758:R1758)</f>
        <v>0</v>
      </c>
      <c r="T1757">
        <f>IF(AND('Raw Data'!F1752&lt;1.5, 'Raw Data'!L1752&gt;'Raw Data'!K1752, 'Raw Data'!L1752-'Raw Data'!K1752&gt;3), 'Raw Data'!F1752, 0)</f>
        <v>0</v>
      </c>
      <c r="U1757">
        <f>IF(AND('Raw Data'!L1752-'Raw Data'!K1752&lt;4, 'Raw Data'!L1752&gt;'Raw Data'!K1752), 'Raw Data'!H1752, 0)</f>
        <v>0</v>
      </c>
      <c r="V1757">
        <f>IF(AND('Raw Data'!K1752-'Raw Data'!L1752&lt;4, 'Raw Data'!K1752&gt;'Raw Data'!L1752), 'Raw Data'!G1752, 0)</f>
        <v>0</v>
      </c>
      <c r="W1757">
        <f>SUM('Hidden Analysis'!S1758:T1758)</f>
        <v>0</v>
      </c>
      <c r="X1757">
        <f>SUM('Hidden Analysis'!U1758:V1758)</f>
        <v>0</v>
      </c>
    </row>
    <row r="1758" spans="1:24" x14ac:dyDescent="0.3">
      <c r="A1758" s="2">
        <f>'Raw Data'!M1753</f>
        <v>0</v>
      </c>
      <c r="B1758">
        <f>IF('Raw Data'!L1753&gt;'Raw Data'!K1753, 'Raw Data'!F1753, 0)</f>
        <v>0</v>
      </c>
      <c r="C1758">
        <f>IF('Raw Data'!K1753&gt;'Raw Data'!L1753, 'Raw Data'!C1753, 0)</f>
        <v>0</v>
      </c>
      <c r="D1758">
        <f t="shared" si="58"/>
        <v>0</v>
      </c>
      <c r="E1758">
        <f>SUM('Hidden Analysis'!A1759:B1759)</f>
        <v>0</v>
      </c>
      <c r="F1758">
        <f>SUM('Hidden Analysis'!C1759:D1759)</f>
        <v>0</v>
      </c>
      <c r="G1758">
        <f>IF(AND('Raw Data'!F1753&lt;'Raw Data'!C1753, 'Raw Data'!L1753&gt;'Raw Data'!K1753), 'Raw Data'!F1753, 0)</f>
        <v>0</v>
      </c>
      <c r="H1758">
        <f>IF(AND('Raw Data'!F1753&gt;'Raw Data'!C1753, 'Raw Data'!L1753&lt;'Raw Data'!K1753), 'Raw Data'!C1753, 0)</f>
        <v>0</v>
      </c>
      <c r="I1758">
        <f t="shared" si="59"/>
        <v>0</v>
      </c>
      <c r="J1758">
        <f>IF(AND('Raw Data'!F1753&gt;'Raw Data'!C1753, 'Raw Data'!L1753&gt;'Raw Data'!K1753), 'Raw Data'!F1753, 0)</f>
        <v>0</v>
      </c>
      <c r="K1758">
        <f>IF(AND('Raw Data'!F1753&lt;'Raw Data'!C1753, 'Raw Data'!L1753&lt;'Raw Data'!K1753), 'Raw Data'!C1753, 0)</f>
        <v>0</v>
      </c>
      <c r="L1758">
        <f>IF('Raw Data'!L1753-'Raw Data'!K1753&gt;3, 'Raw Data'!J1753, 0)</f>
        <v>0</v>
      </c>
      <c r="M1758">
        <f>IF('Raw Data'!K1753-'Raw Data'!L1753&gt;3, 'Raw Data'!I1753, 0)</f>
        <v>0</v>
      </c>
      <c r="N1758">
        <f>IF('Raw Data'!L1753-'Raw Data'!K1753&gt;3, 'Raw Data'!J1753, IF('Raw Data'!K1753-'Raw Data'!L1753&gt;3, 'Raw Data'!I1753, 0))</f>
        <v>0</v>
      </c>
      <c r="O1758">
        <f>IF(ISBLANK('Raw Data'!L1753), 0, IF(ABS('Raw Data'!L1753-'Raw Data'!K1753)&lt;4, 'Raw Data'!H1753, IF(ABS('Raw Data'!K1753-'Raw Data'!L1753)&lt;4, 'Raw Data'!G1753, 0)))</f>
        <v>0</v>
      </c>
      <c r="P1758">
        <f>SUM('Hidden Analysis'!E1759:H1759)</f>
        <v>0</v>
      </c>
      <c r="Q1758">
        <f>SUM('Hidden Analysis'!I1759:L1759)</f>
        <v>0</v>
      </c>
      <c r="R1758">
        <f>SUM('Hidden Analysis'!M1759:P1759)</f>
        <v>0</v>
      </c>
      <c r="S1758">
        <f>SUM('Hidden Analysis'!Q1759:R1759)</f>
        <v>0</v>
      </c>
      <c r="T1758">
        <f>IF(AND('Raw Data'!F1753&lt;1.5, 'Raw Data'!L1753&gt;'Raw Data'!K1753, 'Raw Data'!L1753-'Raw Data'!K1753&gt;3), 'Raw Data'!F1753, 0)</f>
        <v>0</v>
      </c>
      <c r="U1758">
        <f>IF(AND('Raw Data'!L1753-'Raw Data'!K1753&lt;4, 'Raw Data'!L1753&gt;'Raw Data'!K1753), 'Raw Data'!H1753, 0)</f>
        <v>0</v>
      </c>
      <c r="V1758">
        <f>IF(AND('Raw Data'!K1753-'Raw Data'!L1753&lt;4, 'Raw Data'!K1753&gt;'Raw Data'!L1753), 'Raw Data'!G1753, 0)</f>
        <v>0</v>
      </c>
      <c r="W1758">
        <f>SUM('Hidden Analysis'!S1759:T1759)</f>
        <v>0</v>
      </c>
      <c r="X1758">
        <f>SUM('Hidden Analysis'!U1759:V1759)</f>
        <v>0</v>
      </c>
    </row>
    <row r="1759" spans="1:24" x14ac:dyDescent="0.3">
      <c r="A1759" s="2">
        <f>'Raw Data'!M1754</f>
        <v>0</v>
      </c>
      <c r="B1759">
        <f>IF('Raw Data'!L1754&gt;'Raw Data'!K1754, 'Raw Data'!F1754, 0)</f>
        <v>0</v>
      </c>
      <c r="C1759">
        <f>IF('Raw Data'!K1754&gt;'Raw Data'!L1754, 'Raw Data'!C1754, 0)</f>
        <v>0</v>
      </c>
      <c r="D1759">
        <f t="shared" si="58"/>
        <v>0</v>
      </c>
      <c r="E1759">
        <f>SUM('Hidden Analysis'!A1760:B1760)</f>
        <v>0</v>
      </c>
      <c r="F1759">
        <f>SUM('Hidden Analysis'!C1760:D1760)</f>
        <v>0</v>
      </c>
      <c r="G1759">
        <f>IF(AND('Raw Data'!F1754&lt;'Raw Data'!C1754, 'Raw Data'!L1754&gt;'Raw Data'!K1754), 'Raw Data'!F1754, 0)</f>
        <v>0</v>
      </c>
      <c r="H1759">
        <f>IF(AND('Raw Data'!F1754&gt;'Raw Data'!C1754, 'Raw Data'!L1754&lt;'Raw Data'!K1754), 'Raw Data'!C1754, 0)</f>
        <v>0</v>
      </c>
      <c r="I1759">
        <f t="shared" si="59"/>
        <v>0</v>
      </c>
      <c r="J1759">
        <f>IF(AND('Raw Data'!F1754&gt;'Raw Data'!C1754, 'Raw Data'!L1754&gt;'Raw Data'!K1754), 'Raw Data'!F1754, 0)</f>
        <v>0</v>
      </c>
      <c r="K1759">
        <f>IF(AND('Raw Data'!F1754&lt;'Raw Data'!C1754, 'Raw Data'!L1754&lt;'Raw Data'!K1754), 'Raw Data'!C1754, 0)</f>
        <v>0</v>
      </c>
      <c r="L1759">
        <f>IF('Raw Data'!L1754-'Raw Data'!K1754&gt;3, 'Raw Data'!J1754, 0)</f>
        <v>0</v>
      </c>
      <c r="M1759">
        <f>IF('Raw Data'!K1754-'Raw Data'!L1754&gt;3, 'Raw Data'!I1754, 0)</f>
        <v>0</v>
      </c>
      <c r="N1759">
        <f>IF('Raw Data'!L1754-'Raw Data'!K1754&gt;3, 'Raw Data'!J1754, IF('Raw Data'!K1754-'Raw Data'!L1754&gt;3, 'Raw Data'!I1754, 0))</f>
        <v>0</v>
      </c>
      <c r="O1759">
        <f>IF(ISBLANK('Raw Data'!L1754), 0, IF(ABS('Raw Data'!L1754-'Raw Data'!K1754)&lt;4, 'Raw Data'!H1754, IF(ABS('Raw Data'!K1754-'Raw Data'!L1754)&lt;4, 'Raw Data'!G1754, 0)))</f>
        <v>0</v>
      </c>
      <c r="P1759">
        <f>SUM('Hidden Analysis'!E1760:H1760)</f>
        <v>0</v>
      </c>
      <c r="Q1759">
        <f>SUM('Hidden Analysis'!I1760:L1760)</f>
        <v>0</v>
      </c>
      <c r="R1759">
        <f>SUM('Hidden Analysis'!M1760:P1760)</f>
        <v>0</v>
      </c>
      <c r="S1759">
        <f>SUM('Hidden Analysis'!Q1760:R1760)</f>
        <v>0</v>
      </c>
      <c r="T1759">
        <f>IF(AND('Raw Data'!F1754&lt;1.5, 'Raw Data'!L1754&gt;'Raw Data'!K1754, 'Raw Data'!L1754-'Raw Data'!K1754&gt;3), 'Raw Data'!F1754, 0)</f>
        <v>0</v>
      </c>
      <c r="U1759">
        <f>IF(AND('Raw Data'!L1754-'Raw Data'!K1754&lt;4, 'Raw Data'!L1754&gt;'Raw Data'!K1754), 'Raw Data'!H1754, 0)</f>
        <v>0</v>
      </c>
      <c r="V1759">
        <f>IF(AND('Raw Data'!K1754-'Raw Data'!L1754&lt;4, 'Raw Data'!K1754&gt;'Raw Data'!L1754), 'Raw Data'!G1754, 0)</f>
        <v>0</v>
      </c>
      <c r="W1759">
        <f>SUM('Hidden Analysis'!S1760:T1760)</f>
        <v>0</v>
      </c>
      <c r="X1759">
        <f>SUM('Hidden Analysis'!U1760:V1760)</f>
        <v>0</v>
      </c>
    </row>
    <row r="1760" spans="1:24" x14ac:dyDescent="0.3">
      <c r="A1760" s="2">
        <f>'Raw Data'!M1755</f>
        <v>0</v>
      </c>
      <c r="B1760">
        <f>IF('Raw Data'!L1755&gt;'Raw Data'!K1755, 'Raw Data'!F1755, 0)</f>
        <v>0</v>
      </c>
      <c r="C1760">
        <f>IF('Raw Data'!K1755&gt;'Raw Data'!L1755, 'Raw Data'!C1755, 0)</f>
        <v>0</v>
      </c>
      <c r="D1760">
        <f t="shared" si="58"/>
        <v>0</v>
      </c>
      <c r="E1760">
        <f>SUM('Hidden Analysis'!A1761:B1761)</f>
        <v>0</v>
      </c>
      <c r="F1760">
        <f>SUM('Hidden Analysis'!C1761:D1761)</f>
        <v>0</v>
      </c>
      <c r="G1760">
        <f>IF(AND('Raw Data'!F1755&lt;'Raw Data'!C1755, 'Raw Data'!L1755&gt;'Raw Data'!K1755), 'Raw Data'!F1755, 0)</f>
        <v>0</v>
      </c>
      <c r="H1760">
        <f>IF(AND('Raw Data'!F1755&gt;'Raw Data'!C1755, 'Raw Data'!L1755&lt;'Raw Data'!K1755), 'Raw Data'!C1755, 0)</f>
        <v>0</v>
      </c>
      <c r="I1760">
        <f t="shared" si="59"/>
        <v>0</v>
      </c>
      <c r="J1760">
        <f>IF(AND('Raw Data'!F1755&gt;'Raw Data'!C1755, 'Raw Data'!L1755&gt;'Raw Data'!K1755), 'Raw Data'!F1755, 0)</f>
        <v>0</v>
      </c>
      <c r="K1760">
        <f>IF(AND('Raw Data'!F1755&lt;'Raw Data'!C1755, 'Raw Data'!L1755&lt;'Raw Data'!K1755), 'Raw Data'!C1755, 0)</f>
        <v>0</v>
      </c>
      <c r="L1760">
        <f>IF('Raw Data'!L1755-'Raw Data'!K1755&gt;3, 'Raw Data'!J1755, 0)</f>
        <v>0</v>
      </c>
      <c r="M1760">
        <f>IF('Raw Data'!K1755-'Raw Data'!L1755&gt;3, 'Raw Data'!I1755, 0)</f>
        <v>0</v>
      </c>
      <c r="N1760">
        <f>IF('Raw Data'!L1755-'Raw Data'!K1755&gt;3, 'Raw Data'!J1755, IF('Raw Data'!K1755-'Raw Data'!L1755&gt;3, 'Raw Data'!I1755, 0))</f>
        <v>0</v>
      </c>
      <c r="O1760">
        <f>IF(ISBLANK('Raw Data'!L1755), 0, IF(ABS('Raw Data'!L1755-'Raw Data'!K1755)&lt;4, 'Raw Data'!H1755, IF(ABS('Raw Data'!K1755-'Raw Data'!L1755)&lt;4, 'Raw Data'!G1755, 0)))</f>
        <v>0</v>
      </c>
      <c r="P1760">
        <f>SUM('Hidden Analysis'!E1761:H1761)</f>
        <v>0</v>
      </c>
      <c r="Q1760">
        <f>SUM('Hidden Analysis'!I1761:L1761)</f>
        <v>0</v>
      </c>
      <c r="R1760">
        <f>SUM('Hidden Analysis'!M1761:P1761)</f>
        <v>0</v>
      </c>
      <c r="S1760">
        <f>SUM('Hidden Analysis'!Q1761:R1761)</f>
        <v>0</v>
      </c>
      <c r="T1760">
        <f>IF(AND('Raw Data'!F1755&lt;1.5, 'Raw Data'!L1755&gt;'Raw Data'!K1755, 'Raw Data'!L1755-'Raw Data'!K1755&gt;3), 'Raw Data'!F1755, 0)</f>
        <v>0</v>
      </c>
      <c r="U1760">
        <f>IF(AND('Raw Data'!L1755-'Raw Data'!K1755&lt;4, 'Raw Data'!L1755&gt;'Raw Data'!K1755), 'Raw Data'!H1755, 0)</f>
        <v>0</v>
      </c>
      <c r="V1760">
        <f>IF(AND('Raw Data'!K1755-'Raw Data'!L1755&lt;4, 'Raw Data'!K1755&gt;'Raw Data'!L1755), 'Raw Data'!G1755, 0)</f>
        <v>0</v>
      </c>
      <c r="W1760">
        <f>SUM('Hidden Analysis'!S1761:T1761)</f>
        <v>0</v>
      </c>
      <c r="X1760">
        <f>SUM('Hidden Analysis'!U1761:V1761)</f>
        <v>0</v>
      </c>
    </row>
    <row r="1761" spans="1:24" x14ac:dyDescent="0.3">
      <c r="A1761" s="2">
        <f>'Raw Data'!M1756</f>
        <v>0</v>
      </c>
      <c r="B1761">
        <f>IF('Raw Data'!L1756&gt;'Raw Data'!K1756, 'Raw Data'!F1756, 0)</f>
        <v>0</v>
      </c>
      <c r="C1761">
        <f>IF('Raw Data'!K1756&gt;'Raw Data'!L1756, 'Raw Data'!C1756, 0)</f>
        <v>0</v>
      </c>
      <c r="D1761">
        <f t="shared" si="58"/>
        <v>0</v>
      </c>
      <c r="E1761">
        <f>SUM('Hidden Analysis'!A1762:B1762)</f>
        <v>0</v>
      </c>
      <c r="F1761">
        <f>SUM('Hidden Analysis'!C1762:D1762)</f>
        <v>0</v>
      </c>
      <c r="G1761">
        <f>IF(AND('Raw Data'!F1756&lt;'Raw Data'!C1756, 'Raw Data'!L1756&gt;'Raw Data'!K1756), 'Raw Data'!F1756, 0)</f>
        <v>0</v>
      </c>
      <c r="H1761">
        <f>IF(AND('Raw Data'!F1756&gt;'Raw Data'!C1756, 'Raw Data'!L1756&lt;'Raw Data'!K1756), 'Raw Data'!C1756, 0)</f>
        <v>0</v>
      </c>
      <c r="I1761">
        <f t="shared" si="59"/>
        <v>0</v>
      </c>
      <c r="J1761">
        <f>IF(AND('Raw Data'!F1756&gt;'Raw Data'!C1756, 'Raw Data'!L1756&gt;'Raw Data'!K1756), 'Raw Data'!F1756, 0)</f>
        <v>0</v>
      </c>
      <c r="K1761">
        <f>IF(AND('Raw Data'!F1756&lt;'Raw Data'!C1756, 'Raw Data'!L1756&lt;'Raw Data'!K1756), 'Raw Data'!C1756, 0)</f>
        <v>0</v>
      </c>
      <c r="L1761">
        <f>IF('Raw Data'!L1756-'Raw Data'!K1756&gt;3, 'Raw Data'!J1756, 0)</f>
        <v>0</v>
      </c>
      <c r="M1761">
        <f>IF('Raw Data'!K1756-'Raw Data'!L1756&gt;3, 'Raw Data'!I1756, 0)</f>
        <v>0</v>
      </c>
      <c r="N1761">
        <f>IF('Raw Data'!L1756-'Raw Data'!K1756&gt;3, 'Raw Data'!J1756, IF('Raw Data'!K1756-'Raw Data'!L1756&gt;3, 'Raw Data'!I1756, 0))</f>
        <v>0</v>
      </c>
      <c r="O1761">
        <f>IF(ISBLANK('Raw Data'!L1756), 0, IF(ABS('Raw Data'!L1756-'Raw Data'!K1756)&lt;4, 'Raw Data'!H1756, IF(ABS('Raw Data'!K1756-'Raw Data'!L1756)&lt;4, 'Raw Data'!G1756, 0)))</f>
        <v>0</v>
      </c>
      <c r="P1761">
        <f>SUM('Hidden Analysis'!E1762:H1762)</f>
        <v>0</v>
      </c>
      <c r="Q1761">
        <f>SUM('Hidden Analysis'!I1762:L1762)</f>
        <v>0</v>
      </c>
      <c r="R1761">
        <f>SUM('Hidden Analysis'!M1762:P1762)</f>
        <v>0</v>
      </c>
      <c r="S1761">
        <f>SUM('Hidden Analysis'!Q1762:R1762)</f>
        <v>0</v>
      </c>
      <c r="T1761">
        <f>IF(AND('Raw Data'!F1756&lt;1.5, 'Raw Data'!L1756&gt;'Raw Data'!K1756, 'Raw Data'!L1756-'Raw Data'!K1756&gt;3), 'Raw Data'!F1756, 0)</f>
        <v>0</v>
      </c>
      <c r="U1761">
        <f>IF(AND('Raw Data'!L1756-'Raw Data'!K1756&lt;4, 'Raw Data'!L1756&gt;'Raw Data'!K1756), 'Raw Data'!H1756, 0)</f>
        <v>0</v>
      </c>
      <c r="V1761">
        <f>IF(AND('Raw Data'!K1756-'Raw Data'!L1756&lt;4, 'Raw Data'!K1756&gt;'Raw Data'!L1756), 'Raw Data'!G1756, 0)</f>
        <v>0</v>
      </c>
      <c r="W1761">
        <f>SUM('Hidden Analysis'!S1762:T1762)</f>
        <v>0</v>
      </c>
      <c r="X1761">
        <f>SUM('Hidden Analysis'!U1762:V1762)</f>
        <v>0</v>
      </c>
    </row>
    <row r="1762" spans="1:24" x14ac:dyDescent="0.3">
      <c r="A1762" s="2">
        <f>'Raw Data'!M1757</f>
        <v>0</v>
      </c>
      <c r="B1762">
        <f>IF('Raw Data'!L1757&gt;'Raw Data'!K1757, 'Raw Data'!F1757, 0)</f>
        <v>0</v>
      </c>
      <c r="C1762">
        <f>IF('Raw Data'!K1757&gt;'Raw Data'!L1757, 'Raw Data'!C1757, 0)</f>
        <v>0</v>
      </c>
      <c r="D1762">
        <f t="shared" si="58"/>
        <v>0</v>
      </c>
      <c r="E1762">
        <f>SUM('Hidden Analysis'!A1763:B1763)</f>
        <v>0</v>
      </c>
      <c r="F1762">
        <f>SUM('Hidden Analysis'!C1763:D1763)</f>
        <v>0</v>
      </c>
      <c r="G1762">
        <f>IF(AND('Raw Data'!F1757&lt;'Raw Data'!C1757, 'Raw Data'!L1757&gt;'Raw Data'!K1757), 'Raw Data'!F1757, 0)</f>
        <v>0</v>
      </c>
      <c r="H1762">
        <f>IF(AND('Raw Data'!F1757&gt;'Raw Data'!C1757, 'Raw Data'!L1757&lt;'Raw Data'!K1757), 'Raw Data'!C1757, 0)</f>
        <v>0</v>
      </c>
      <c r="I1762">
        <f t="shared" si="59"/>
        <v>0</v>
      </c>
      <c r="J1762">
        <f>IF(AND('Raw Data'!F1757&gt;'Raw Data'!C1757, 'Raw Data'!L1757&gt;'Raw Data'!K1757), 'Raw Data'!F1757, 0)</f>
        <v>0</v>
      </c>
      <c r="K1762">
        <f>IF(AND('Raw Data'!F1757&lt;'Raw Data'!C1757, 'Raw Data'!L1757&lt;'Raw Data'!K1757), 'Raw Data'!C1757, 0)</f>
        <v>0</v>
      </c>
      <c r="L1762">
        <f>IF('Raw Data'!L1757-'Raw Data'!K1757&gt;3, 'Raw Data'!J1757, 0)</f>
        <v>0</v>
      </c>
      <c r="M1762">
        <f>IF('Raw Data'!K1757-'Raw Data'!L1757&gt;3, 'Raw Data'!I1757, 0)</f>
        <v>0</v>
      </c>
      <c r="N1762">
        <f>IF('Raw Data'!L1757-'Raw Data'!K1757&gt;3, 'Raw Data'!J1757, IF('Raw Data'!K1757-'Raw Data'!L1757&gt;3, 'Raw Data'!I1757, 0))</f>
        <v>0</v>
      </c>
      <c r="O1762">
        <f>IF(ISBLANK('Raw Data'!L1757), 0, IF(ABS('Raw Data'!L1757-'Raw Data'!K1757)&lt;4, 'Raw Data'!H1757, IF(ABS('Raw Data'!K1757-'Raw Data'!L1757)&lt;4, 'Raw Data'!G1757, 0)))</f>
        <v>0</v>
      </c>
      <c r="P1762">
        <f>SUM('Hidden Analysis'!E1763:H1763)</f>
        <v>0</v>
      </c>
      <c r="Q1762">
        <f>SUM('Hidden Analysis'!I1763:L1763)</f>
        <v>0</v>
      </c>
      <c r="R1762">
        <f>SUM('Hidden Analysis'!M1763:P1763)</f>
        <v>0</v>
      </c>
      <c r="S1762">
        <f>SUM('Hidden Analysis'!Q1763:R1763)</f>
        <v>0</v>
      </c>
      <c r="T1762">
        <f>IF(AND('Raw Data'!F1757&lt;1.5, 'Raw Data'!L1757&gt;'Raw Data'!K1757, 'Raw Data'!L1757-'Raw Data'!K1757&gt;3), 'Raw Data'!F1757, 0)</f>
        <v>0</v>
      </c>
      <c r="U1762">
        <f>IF(AND('Raw Data'!L1757-'Raw Data'!K1757&lt;4, 'Raw Data'!L1757&gt;'Raw Data'!K1757), 'Raw Data'!H1757, 0)</f>
        <v>0</v>
      </c>
      <c r="V1762">
        <f>IF(AND('Raw Data'!K1757-'Raw Data'!L1757&lt;4, 'Raw Data'!K1757&gt;'Raw Data'!L1757), 'Raw Data'!G1757, 0)</f>
        <v>0</v>
      </c>
      <c r="W1762">
        <f>SUM('Hidden Analysis'!S1763:T1763)</f>
        <v>0</v>
      </c>
      <c r="X1762">
        <f>SUM('Hidden Analysis'!U1763:V1763)</f>
        <v>0</v>
      </c>
    </row>
    <row r="1763" spans="1:24" x14ac:dyDescent="0.3">
      <c r="A1763" s="2">
        <f>'Raw Data'!M1758</f>
        <v>0</v>
      </c>
      <c r="B1763">
        <f>IF('Raw Data'!L1758&gt;'Raw Data'!K1758, 'Raw Data'!F1758, 0)</f>
        <v>0</v>
      </c>
      <c r="C1763">
        <f>IF('Raw Data'!K1758&gt;'Raw Data'!L1758, 'Raw Data'!C1758, 0)</f>
        <v>0</v>
      </c>
      <c r="D1763">
        <f t="shared" si="58"/>
        <v>0</v>
      </c>
      <c r="E1763">
        <f>SUM('Hidden Analysis'!A1764:B1764)</f>
        <v>0</v>
      </c>
      <c r="F1763">
        <f>SUM('Hidden Analysis'!C1764:D1764)</f>
        <v>0</v>
      </c>
      <c r="G1763">
        <f>IF(AND('Raw Data'!F1758&lt;'Raw Data'!C1758, 'Raw Data'!L1758&gt;'Raw Data'!K1758), 'Raw Data'!F1758, 0)</f>
        <v>0</v>
      </c>
      <c r="H1763">
        <f>IF(AND('Raw Data'!F1758&gt;'Raw Data'!C1758, 'Raw Data'!L1758&lt;'Raw Data'!K1758), 'Raw Data'!C1758, 0)</f>
        <v>0</v>
      </c>
      <c r="I1763">
        <f t="shared" si="59"/>
        <v>0</v>
      </c>
      <c r="J1763">
        <f>IF(AND('Raw Data'!F1758&gt;'Raw Data'!C1758, 'Raw Data'!L1758&gt;'Raw Data'!K1758), 'Raw Data'!F1758, 0)</f>
        <v>0</v>
      </c>
      <c r="K1763">
        <f>IF(AND('Raw Data'!F1758&lt;'Raw Data'!C1758, 'Raw Data'!L1758&lt;'Raw Data'!K1758), 'Raw Data'!C1758, 0)</f>
        <v>0</v>
      </c>
      <c r="L1763">
        <f>IF('Raw Data'!L1758-'Raw Data'!K1758&gt;3, 'Raw Data'!J1758, 0)</f>
        <v>0</v>
      </c>
      <c r="M1763">
        <f>IF('Raw Data'!K1758-'Raw Data'!L1758&gt;3, 'Raw Data'!I1758, 0)</f>
        <v>0</v>
      </c>
      <c r="N1763">
        <f>IF('Raw Data'!L1758-'Raw Data'!K1758&gt;3, 'Raw Data'!J1758, IF('Raw Data'!K1758-'Raw Data'!L1758&gt;3, 'Raw Data'!I1758, 0))</f>
        <v>0</v>
      </c>
      <c r="O1763">
        <f>IF(ISBLANK('Raw Data'!L1758), 0, IF(ABS('Raw Data'!L1758-'Raw Data'!K1758)&lt;4, 'Raw Data'!H1758, IF(ABS('Raw Data'!K1758-'Raw Data'!L1758)&lt;4, 'Raw Data'!G1758, 0)))</f>
        <v>0</v>
      </c>
      <c r="P1763">
        <f>SUM('Hidden Analysis'!E1764:H1764)</f>
        <v>0</v>
      </c>
      <c r="Q1763">
        <f>SUM('Hidden Analysis'!I1764:L1764)</f>
        <v>0</v>
      </c>
      <c r="R1763">
        <f>SUM('Hidden Analysis'!M1764:P1764)</f>
        <v>0</v>
      </c>
      <c r="S1763">
        <f>SUM('Hidden Analysis'!Q1764:R1764)</f>
        <v>0</v>
      </c>
      <c r="T1763">
        <f>IF(AND('Raw Data'!F1758&lt;1.5, 'Raw Data'!L1758&gt;'Raw Data'!K1758, 'Raw Data'!L1758-'Raw Data'!K1758&gt;3), 'Raw Data'!F1758, 0)</f>
        <v>0</v>
      </c>
      <c r="U1763">
        <f>IF(AND('Raw Data'!L1758-'Raw Data'!K1758&lt;4, 'Raw Data'!L1758&gt;'Raw Data'!K1758), 'Raw Data'!H1758, 0)</f>
        <v>0</v>
      </c>
      <c r="V1763">
        <f>IF(AND('Raw Data'!K1758-'Raw Data'!L1758&lt;4, 'Raw Data'!K1758&gt;'Raw Data'!L1758), 'Raw Data'!G1758, 0)</f>
        <v>0</v>
      </c>
      <c r="W1763">
        <f>SUM('Hidden Analysis'!S1764:T1764)</f>
        <v>0</v>
      </c>
      <c r="X1763">
        <f>SUM('Hidden Analysis'!U1764:V1764)</f>
        <v>0</v>
      </c>
    </row>
    <row r="1764" spans="1:24" x14ac:dyDescent="0.3">
      <c r="A1764" s="2">
        <f>'Raw Data'!M1759</f>
        <v>0</v>
      </c>
      <c r="B1764">
        <f>IF('Raw Data'!L1759&gt;'Raw Data'!K1759, 'Raw Data'!F1759, 0)</f>
        <v>0</v>
      </c>
      <c r="C1764">
        <f>IF('Raw Data'!K1759&gt;'Raw Data'!L1759, 'Raw Data'!C1759, 0)</f>
        <v>0</v>
      </c>
      <c r="D1764">
        <f t="shared" si="58"/>
        <v>0</v>
      </c>
      <c r="E1764">
        <f>SUM('Hidden Analysis'!A1765:B1765)</f>
        <v>0</v>
      </c>
      <c r="F1764">
        <f>SUM('Hidden Analysis'!C1765:D1765)</f>
        <v>0</v>
      </c>
      <c r="G1764">
        <f>IF(AND('Raw Data'!F1759&lt;'Raw Data'!C1759, 'Raw Data'!L1759&gt;'Raw Data'!K1759), 'Raw Data'!F1759, 0)</f>
        <v>0</v>
      </c>
      <c r="H1764">
        <f>IF(AND('Raw Data'!F1759&gt;'Raw Data'!C1759, 'Raw Data'!L1759&lt;'Raw Data'!K1759), 'Raw Data'!C1759, 0)</f>
        <v>0</v>
      </c>
      <c r="I1764">
        <f t="shared" si="59"/>
        <v>0</v>
      </c>
      <c r="J1764">
        <f>IF(AND('Raw Data'!F1759&gt;'Raw Data'!C1759, 'Raw Data'!L1759&gt;'Raw Data'!K1759), 'Raw Data'!F1759, 0)</f>
        <v>0</v>
      </c>
      <c r="K1764">
        <f>IF(AND('Raw Data'!F1759&lt;'Raw Data'!C1759, 'Raw Data'!L1759&lt;'Raw Data'!K1759), 'Raw Data'!C1759, 0)</f>
        <v>0</v>
      </c>
      <c r="L1764">
        <f>IF('Raw Data'!L1759-'Raw Data'!K1759&gt;3, 'Raw Data'!J1759, 0)</f>
        <v>0</v>
      </c>
      <c r="M1764">
        <f>IF('Raw Data'!K1759-'Raw Data'!L1759&gt;3, 'Raw Data'!I1759, 0)</f>
        <v>0</v>
      </c>
      <c r="N1764">
        <f>IF('Raw Data'!L1759-'Raw Data'!K1759&gt;3, 'Raw Data'!J1759, IF('Raw Data'!K1759-'Raw Data'!L1759&gt;3, 'Raw Data'!I1759, 0))</f>
        <v>0</v>
      </c>
      <c r="O1764">
        <f>IF(ISBLANK('Raw Data'!L1759), 0, IF(ABS('Raw Data'!L1759-'Raw Data'!K1759)&lt;4, 'Raw Data'!H1759, IF(ABS('Raw Data'!K1759-'Raw Data'!L1759)&lt;4, 'Raw Data'!G1759, 0)))</f>
        <v>0</v>
      </c>
      <c r="P1764">
        <f>SUM('Hidden Analysis'!E1765:H1765)</f>
        <v>0</v>
      </c>
      <c r="Q1764">
        <f>SUM('Hidden Analysis'!I1765:L1765)</f>
        <v>0</v>
      </c>
      <c r="R1764">
        <f>SUM('Hidden Analysis'!M1765:P1765)</f>
        <v>0</v>
      </c>
      <c r="S1764">
        <f>SUM('Hidden Analysis'!Q1765:R1765)</f>
        <v>0</v>
      </c>
      <c r="T1764">
        <f>IF(AND('Raw Data'!F1759&lt;1.5, 'Raw Data'!L1759&gt;'Raw Data'!K1759, 'Raw Data'!L1759-'Raw Data'!K1759&gt;3), 'Raw Data'!F1759, 0)</f>
        <v>0</v>
      </c>
      <c r="U1764">
        <f>IF(AND('Raw Data'!L1759-'Raw Data'!K1759&lt;4, 'Raw Data'!L1759&gt;'Raw Data'!K1759), 'Raw Data'!H1759, 0)</f>
        <v>0</v>
      </c>
      <c r="V1764">
        <f>IF(AND('Raw Data'!K1759-'Raw Data'!L1759&lt;4, 'Raw Data'!K1759&gt;'Raw Data'!L1759), 'Raw Data'!G1759, 0)</f>
        <v>0</v>
      </c>
      <c r="W1764">
        <f>SUM('Hidden Analysis'!S1765:T1765)</f>
        <v>0</v>
      </c>
      <c r="X1764">
        <f>SUM('Hidden Analysis'!U1765:V1765)</f>
        <v>0</v>
      </c>
    </row>
    <row r="1765" spans="1:24" x14ac:dyDescent="0.3">
      <c r="A1765" s="2">
        <f>'Raw Data'!M1760</f>
        <v>0</v>
      </c>
      <c r="B1765">
        <f>IF('Raw Data'!L1760&gt;'Raw Data'!K1760, 'Raw Data'!F1760, 0)</f>
        <v>0</v>
      </c>
      <c r="C1765">
        <f>IF('Raw Data'!K1760&gt;'Raw Data'!L1760, 'Raw Data'!C1760, 0)</f>
        <v>0</v>
      </c>
      <c r="D1765">
        <f t="shared" si="58"/>
        <v>0</v>
      </c>
      <c r="E1765">
        <f>SUM('Hidden Analysis'!A1766:B1766)</f>
        <v>0</v>
      </c>
      <c r="F1765">
        <f>SUM('Hidden Analysis'!C1766:D1766)</f>
        <v>0</v>
      </c>
      <c r="G1765">
        <f>IF(AND('Raw Data'!F1760&lt;'Raw Data'!C1760, 'Raw Data'!L1760&gt;'Raw Data'!K1760), 'Raw Data'!F1760, 0)</f>
        <v>0</v>
      </c>
      <c r="H1765">
        <f>IF(AND('Raw Data'!F1760&gt;'Raw Data'!C1760, 'Raw Data'!L1760&lt;'Raw Data'!K1760), 'Raw Data'!C1760, 0)</f>
        <v>0</v>
      </c>
      <c r="I1765">
        <f t="shared" si="59"/>
        <v>0</v>
      </c>
      <c r="J1765">
        <f>IF(AND('Raw Data'!F1760&gt;'Raw Data'!C1760, 'Raw Data'!L1760&gt;'Raw Data'!K1760), 'Raw Data'!F1760, 0)</f>
        <v>0</v>
      </c>
      <c r="K1765">
        <f>IF(AND('Raw Data'!F1760&lt;'Raw Data'!C1760, 'Raw Data'!L1760&lt;'Raw Data'!K1760), 'Raw Data'!C1760, 0)</f>
        <v>0</v>
      </c>
      <c r="L1765">
        <f>IF('Raw Data'!L1760-'Raw Data'!K1760&gt;3, 'Raw Data'!J1760, 0)</f>
        <v>0</v>
      </c>
      <c r="M1765">
        <f>IF('Raw Data'!K1760-'Raw Data'!L1760&gt;3, 'Raw Data'!I1760, 0)</f>
        <v>0</v>
      </c>
      <c r="N1765">
        <f>IF('Raw Data'!L1760-'Raw Data'!K1760&gt;3, 'Raw Data'!J1760, IF('Raw Data'!K1760-'Raw Data'!L1760&gt;3, 'Raw Data'!I1760, 0))</f>
        <v>0</v>
      </c>
      <c r="O1765">
        <f>IF(ISBLANK('Raw Data'!L1760), 0, IF(ABS('Raw Data'!L1760-'Raw Data'!K1760)&lt;4, 'Raw Data'!H1760, IF(ABS('Raw Data'!K1760-'Raw Data'!L1760)&lt;4, 'Raw Data'!G1760, 0)))</f>
        <v>0</v>
      </c>
      <c r="P1765">
        <f>SUM('Hidden Analysis'!E1766:H1766)</f>
        <v>0</v>
      </c>
      <c r="Q1765">
        <f>SUM('Hidden Analysis'!I1766:L1766)</f>
        <v>0</v>
      </c>
      <c r="R1765">
        <f>SUM('Hidden Analysis'!M1766:P1766)</f>
        <v>0</v>
      </c>
      <c r="S1765">
        <f>SUM('Hidden Analysis'!Q1766:R1766)</f>
        <v>0</v>
      </c>
      <c r="T1765">
        <f>IF(AND('Raw Data'!F1760&lt;1.5, 'Raw Data'!L1760&gt;'Raw Data'!K1760, 'Raw Data'!L1760-'Raw Data'!K1760&gt;3), 'Raw Data'!F1760, 0)</f>
        <v>0</v>
      </c>
      <c r="U1765">
        <f>IF(AND('Raw Data'!L1760-'Raw Data'!K1760&lt;4, 'Raw Data'!L1760&gt;'Raw Data'!K1760), 'Raw Data'!H1760, 0)</f>
        <v>0</v>
      </c>
      <c r="V1765">
        <f>IF(AND('Raw Data'!K1760-'Raw Data'!L1760&lt;4, 'Raw Data'!K1760&gt;'Raw Data'!L1760), 'Raw Data'!G1760, 0)</f>
        <v>0</v>
      </c>
      <c r="W1765">
        <f>SUM('Hidden Analysis'!S1766:T1766)</f>
        <v>0</v>
      </c>
      <c r="X1765">
        <f>SUM('Hidden Analysis'!U1766:V1766)</f>
        <v>0</v>
      </c>
    </row>
    <row r="1766" spans="1:24" x14ac:dyDescent="0.3">
      <c r="A1766" s="2">
        <f>'Raw Data'!M1761</f>
        <v>0</v>
      </c>
      <c r="B1766">
        <f>IF('Raw Data'!L1761&gt;'Raw Data'!K1761, 'Raw Data'!F1761, 0)</f>
        <v>0</v>
      </c>
      <c r="C1766">
        <f>IF('Raw Data'!K1761&gt;'Raw Data'!L1761, 'Raw Data'!C1761, 0)</f>
        <v>0</v>
      </c>
      <c r="D1766">
        <f t="shared" si="58"/>
        <v>0</v>
      </c>
      <c r="E1766">
        <f>SUM('Hidden Analysis'!A1767:B1767)</f>
        <v>0</v>
      </c>
      <c r="F1766">
        <f>SUM('Hidden Analysis'!C1767:D1767)</f>
        <v>0</v>
      </c>
      <c r="G1766">
        <f>IF(AND('Raw Data'!F1761&lt;'Raw Data'!C1761, 'Raw Data'!L1761&gt;'Raw Data'!K1761), 'Raw Data'!F1761, 0)</f>
        <v>0</v>
      </c>
      <c r="H1766">
        <f>IF(AND('Raw Data'!F1761&gt;'Raw Data'!C1761, 'Raw Data'!L1761&lt;'Raw Data'!K1761), 'Raw Data'!C1761, 0)</f>
        <v>0</v>
      </c>
      <c r="I1766">
        <f t="shared" si="59"/>
        <v>0</v>
      </c>
      <c r="J1766">
        <f>IF(AND('Raw Data'!F1761&gt;'Raw Data'!C1761, 'Raw Data'!L1761&gt;'Raw Data'!K1761), 'Raw Data'!F1761, 0)</f>
        <v>0</v>
      </c>
      <c r="K1766">
        <f>IF(AND('Raw Data'!F1761&lt;'Raw Data'!C1761, 'Raw Data'!L1761&lt;'Raw Data'!K1761), 'Raw Data'!C1761, 0)</f>
        <v>0</v>
      </c>
      <c r="L1766">
        <f>IF('Raw Data'!L1761-'Raw Data'!K1761&gt;3, 'Raw Data'!J1761, 0)</f>
        <v>0</v>
      </c>
      <c r="M1766">
        <f>IF('Raw Data'!K1761-'Raw Data'!L1761&gt;3, 'Raw Data'!I1761, 0)</f>
        <v>0</v>
      </c>
      <c r="N1766">
        <f>IF('Raw Data'!L1761-'Raw Data'!K1761&gt;3, 'Raw Data'!J1761, IF('Raw Data'!K1761-'Raw Data'!L1761&gt;3, 'Raw Data'!I1761, 0))</f>
        <v>0</v>
      </c>
      <c r="O1766">
        <f>IF(ISBLANK('Raw Data'!L1761), 0, IF(ABS('Raw Data'!L1761-'Raw Data'!K1761)&lt;4, 'Raw Data'!H1761, IF(ABS('Raw Data'!K1761-'Raw Data'!L1761)&lt;4, 'Raw Data'!G1761, 0)))</f>
        <v>0</v>
      </c>
      <c r="P1766">
        <f>SUM('Hidden Analysis'!E1767:H1767)</f>
        <v>0</v>
      </c>
      <c r="Q1766">
        <f>SUM('Hidden Analysis'!I1767:L1767)</f>
        <v>0</v>
      </c>
      <c r="R1766">
        <f>SUM('Hidden Analysis'!M1767:P1767)</f>
        <v>0</v>
      </c>
      <c r="S1766">
        <f>SUM('Hidden Analysis'!Q1767:R1767)</f>
        <v>0</v>
      </c>
      <c r="T1766">
        <f>IF(AND('Raw Data'!F1761&lt;1.5, 'Raw Data'!L1761&gt;'Raw Data'!K1761, 'Raw Data'!L1761-'Raw Data'!K1761&gt;3), 'Raw Data'!F1761, 0)</f>
        <v>0</v>
      </c>
      <c r="U1766">
        <f>IF(AND('Raw Data'!L1761-'Raw Data'!K1761&lt;4, 'Raw Data'!L1761&gt;'Raw Data'!K1761), 'Raw Data'!H1761, 0)</f>
        <v>0</v>
      </c>
      <c r="V1766">
        <f>IF(AND('Raw Data'!K1761-'Raw Data'!L1761&lt;4, 'Raw Data'!K1761&gt;'Raw Data'!L1761), 'Raw Data'!G1761, 0)</f>
        <v>0</v>
      </c>
      <c r="W1766">
        <f>SUM('Hidden Analysis'!S1767:T1767)</f>
        <v>0</v>
      </c>
      <c r="X1766">
        <f>SUM('Hidden Analysis'!U1767:V1767)</f>
        <v>0</v>
      </c>
    </row>
    <row r="1767" spans="1:24" x14ac:dyDescent="0.3">
      <c r="A1767" s="2">
        <f>'Raw Data'!M1762</f>
        <v>0</v>
      </c>
      <c r="B1767">
        <f>IF('Raw Data'!L1762&gt;'Raw Data'!K1762, 'Raw Data'!F1762, 0)</f>
        <v>0</v>
      </c>
      <c r="C1767">
        <f>IF('Raw Data'!K1762&gt;'Raw Data'!L1762, 'Raw Data'!C1762, 0)</f>
        <v>0</v>
      </c>
      <c r="D1767">
        <f t="shared" si="58"/>
        <v>0</v>
      </c>
      <c r="E1767">
        <f>SUM('Hidden Analysis'!A1768:B1768)</f>
        <v>0</v>
      </c>
      <c r="F1767">
        <f>SUM('Hidden Analysis'!C1768:D1768)</f>
        <v>0</v>
      </c>
      <c r="G1767">
        <f>IF(AND('Raw Data'!F1762&lt;'Raw Data'!C1762, 'Raw Data'!L1762&gt;'Raw Data'!K1762), 'Raw Data'!F1762, 0)</f>
        <v>0</v>
      </c>
      <c r="H1767">
        <f>IF(AND('Raw Data'!F1762&gt;'Raw Data'!C1762, 'Raw Data'!L1762&lt;'Raw Data'!K1762), 'Raw Data'!C1762, 0)</f>
        <v>0</v>
      </c>
      <c r="I1767">
        <f t="shared" si="59"/>
        <v>0</v>
      </c>
      <c r="J1767">
        <f>IF(AND('Raw Data'!F1762&gt;'Raw Data'!C1762, 'Raw Data'!L1762&gt;'Raw Data'!K1762), 'Raw Data'!F1762, 0)</f>
        <v>0</v>
      </c>
      <c r="K1767">
        <f>IF(AND('Raw Data'!F1762&lt;'Raw Data'!C1762, 'Raw Data'!L1762&lt;'Raw Data'!K1762), 'Raw Data'!C1762, 0)</f>
        <v>0</v>
      </c>
      <c r="L1767">
        <f>IF('Raw Data'!L1762-'Raw Data'!K1762&gt;3, 'Raw Data'!J1762, 0)</f>
        <v>0</v>
      </c>
      <c r="M1767">
        <f>IF('Raw Data'!K1762-'Raw Data'!L1762&gt;3, 'Raw Data'!I1762, 0)</f>
        <v>0</v>
      </c>
      <c r="N1767">
        <f>IF('Raw Data'!L1762-'Raw Data'!K1762&gt;3, 'Raw Data'!J1762, IF('Raw Data'!K1762-'Raw Data'!L1762&gt;3, 'Raw Data'!I1762, 0))</f>
        <v>0</v>
      </c>
      <c r="O1767">
        <f>IF(ISBLANK('Raw Data'!L1762), 0, IF(ABS('Raw Data'!L1762-'Raw Data'!K1762)&lt;4, 'Raw Data'!H1762, IF(ABS('Raw Data'!K1762-'Raw Data'!L1762)&lt;4, 'Raw Data'!G1762, 0)))</f>
        <v>0</v>
      </c>
      <c r="P1767">
        <f>SUM('Hidden Analysis'!E1768:H1768)</f>
        <v>0</v>
      </c>
      <c r="Q1767">
        <f>SUM('Hidden Analysis'!I1768:L1768)</f>
        <v>0</v>
      </c>
      <c r="R1767">
        <f>SUM('Hidden Analysis'!M1768:P1768)</f>
        <v>0</v>
      </c>
      <c r="S1767">
        <f>SUM('Hidden Analysis'!Q1768:R1768)</f>
        <v>0</v>
      </c>
      <c r="T1767">
        <f>IF(AND('Raw Data'!F1762&lt;1.5, 'Raw Data'!L1762&gt;'Raw Data'!K1762, 'Raw Data'!L1762-'Raw Data'!K1762&gt;3), 'Raw Data'!F1762, 0)</f>
        <v>0</v>
      </c>
      <c r="U1767">
        <f>IF(AND('Raw Data'!L1762-'Raw Data'!K1762&lt;4, 'Raw Data'!L1762&gt;'Raw Data'!K1762), 'Raw Data'!H1762, 0)</f>
        <v>0</v>
      </c>
      <c r="V1767">
        <f>IF(AND('Raw Data'!K1762-'Raw Data'!L1762&lt;4, 'Raw Data'!K1762&gt;'Raw Data'!L1762), 'Raw Data'!G1762, 0)</f>
        <v>0</v>
      </c>
      <c r="W1767">
        <f>SUM('Hidden Analysis'!S1768:T1768)</f>
        <v>0</v>
      </c>
      <c r="X1767">
        <f>SUM('Hidden Analysis'!U1768:V1768)</f>
        <v>0</v>
      </c>
    </row>
    <row r="1768" spans="1:24" x14ac:dyDescent="0.3">
      <c r="A1768" s="2">
        <f>'Raw Data'!M1763</f>
        <v>0</v>
      </c>
      <c r="B1768">
        <f>IF('Raw Data'!L1763&gt;'Raw Data'!K1763, 'Raw Data'!F1763, 0)</f>
        <v>0</v>
      </c>
      <c r="C1768">
        <f>IF('Raw Data'!K1763&gt;'Raw Data'!L1763, 'Raw Data'!C1763, 0)</f>
        <v>0</v>
      </c>
      <c r="D1768">
        <f t="shared" si="58"/>
        <v>0</v>
      </c>
      <c r="E1768">
        <f>SUM('Hidden Analysis'!A1769:B1769)</f>
        <v>0</v>
      </c>
      <c r="F1768">
        <f>SUM('Hidden Analysis'!C1769:D1769)</f>
        <v>0</v>
      </c>
      <c r="G1768">
        <f>IF(AND('Raw Data'!F1763&lt;'Raw Data'!C1763, 'Raw Data'!L1763&gt;'Raw Data'!K1763), 'Raw Data'!F1763, 0)</f>
        <v>0</v>
      </c>
      <c r="H1768">
        <f>IF(AND('Raw Data'!F1763&gt;'Raw Data'!C1763, 'Raw Data'!L1763&lt;'Raw Data'!K1763), 'Raw Data'!C1763, 0)</f>
        <v>0</v>
      </c>
      <c r="I1768">
        <f t="shared" si="59"/>
        <v>0</v>
      </c>
      <c r="J1768">
        <f>IF(AND('Raw Data'!F1763&gt;'Raw Data'!C1763, 'Raw Data'!L1763&gt;'Raw Data'!K1763), 'Raw Data'!F1763, 0)</f>
        <v>0</v>
      </c>
      <c r="K1768">
        <f>IF(AND('Raw Data'!F1763&lt;'Raw Data'!C1763, 'Raw Data'!L1763&lt;'Raw Data'!K1763), 'Raw Data'!C1763, 0)</f>
        <v>0</v>
      </c>
      <c r="L1768">
        <f>IF('Raw Data'!L1763-'Raw Data'!K1763&gt;3, 'Raw Data'!J1763, 0)</f>
        <v>0</v>
      </c>
      <c r="M1768">
        <f>IF('Raw Data'!K1763-'Raw Data'!L1763&gt;3, 'Raw Data'!I1763, 0)</f>
        <v>0</v>
      </c>
      <c r="N1768">
        <f>IF('Raw Data'!L1763-'Raw Data'!K1763&gt;3, 'Raw Data'!J1763, IF('Raw Data'!K1763-'Raw Data'!L1763&gt;3, 'Raw Data'!I1763, 0))</f>
        <v>0</v>
      </c>
      <c r="O1768">
        <f>IF(ISBLANK('Raw Data'!L1763), 0, IF(ABS('Raw Data'!L1763-'Raw Data'!K1763)&lt;4, 'Raw Data'!H1763, IF(ABS('Raw Data'!K1763-'Raw Data'!L1763)&lt;4, 'Raw Data'!G1763, 0)))</f>
        <v>0</v>
      </c>
      <c r="P1768">
        <f>SUM('Hidden Analysis'!E1769:H1769)</f>
        <v>0</v>
      </c>
      <c r="Q1768">
        <f>SUM('Hidden Analysis'!I1769:L1769)</f>
        <v>0</v>
      </c>
      <c r="R1768">
        <f>SUM('Hidden Analysis'!M1769:P1769)</f>
        <v>0</v>
      </c>
      <c r="S1768">
        <f>SUM('Hidden Analysis'!Q1769:R1769)</f>
        <v>0</v>
      </c>
      <c r="T1768">
        <f>IF(AND('Raw Data'!F1763&lt;1.5, 'Raw Data'!L1763&gt;'Raw Data'!K1763, 'Raw Data'!L1763-'Raw Data'!K1763&gt;3), 'Raw Data'!F1763, 0)</f>
        <v>0</v>
      </c>
      <c r="U1768">
        <f>IF(AND('Raw Data'!L1763-'Raw Data'!K1763&lt;4, 'Raw Data'!L1763&gt;'Raw Data'!K1763), 'Raw Data'!H1763, 0)</f>
        <v>0</v>
      </c>
      <c r="V1768">
        <f>IF(AND('Raw Data'!K1763-'Raw Data'!L1763&lt;4, 'Raw Data'!K1763&gt;'Raw Data'!L1763), 'Raw Data'!G1763, 0)</f>
        <v>0</v>
      </c>
      <c r="W1768">
        <f>SUM('Hidden Analysis'!S1769:T1769)</f>
        <v>0</v>
      </c>
      <c r="X1768">
        <f>SUM('Hidden Analysis'!U1769:V1769)</f>
        <v>0</v>
      </c>
    </row>
    <row r="1769" spans="1:24" x14ac:dyDescent="0.3">
      <c r="A1769" s="2">
        <f>'Raw Data'!M1764</f>
        <v>0</v>
      </c>
      <c r="B1769">
        <f>IF('Raw Data'!L1764&gt;'Raw Data'!K1764, 'Raw Data'!F1764, 0)</f>
        <v>0</v>
      </c>
      <c r="C1769">
        <f>IF('Raw Data'!K1764&gt;'Raw Data'!L1764, 'Raw Data'!C1764, 0)</f>
        <v>0</v>
      </c>
      <c r="D1769">
        <f t="shared" si="58"/>
        <v>0</v>
      </c>
      <c r="E1769">
        <f>SUM('Hidden Analysis'!A1770:B1770)</f>
        <v>0</v>
      </c>
      <c r="F1769">
        <f>SUM('Hidden Analysis'!C1770:D1770)</f>
        <v>0</v>
      </c>
      <c r="G1769">
        <f>IF(AND('Raw Data'!F1764&lt;'Raw Data'!C1764, 'Raw Data'!L1764&gt;'Raw Data'!K1764), 'Raw Data'!F1764, 0)</f>
        <v>0</v>
      </c>
      <c r="H1769">
        <f>IF(AND('Raw Data'!F1764&gt;'Raw Data'!C1764, 'Raw Data'!L1764&lt;'Raw Data'!K1764), 'Raw Data'!C1764, 0)</f>
        <v>0</v>
      </c>
      <c r="I1769">
        <f t="shared" si="59"/>
        <v>0</v>
      </c>
      <c r="J1769">
        <f>IF(AND('Raw Data'!F1764&gt;'Raw Data'!C1764, 'Raw Data'!L1764&gt;'Raw Data'!K1764), 'Raw Data'!F1764, 0)</f>
        <v>0</v>
      </c>
      <c r="K1769">
        <f>IF(AND('Raw Data'!F1764&lt;'Raw Data'!C1764, 'Raw Data'!L1764&lt;'Raw Data'!K1764), 'Raw Data'!C1764, 0)</f>
        <v>0</v>
      </c>
      <c r="L1769">
        <f>IF('Raw Data'!L1764-'Raw Data'!K1764&gt;3, 'Raw Data'!J1764, 0)</f>
        <v>0</v>
      </c>
      <c r="M1769">
        <f>IF('Raw Data'!K1764-'Raw Data'!L1764&gt;3, 'Raw Data'!I1764, 0)</f>
        <v>0</v>
      </c>
      <c r="N1769">
        <f>IF('Raw Data'!L1764-'Raw Data'!K1764&gt;3, 'Raw Data'!J1764, IF('Raw Data'!K1764-'Raw Data'!L1764&gt;3, 'Raw Data'!I1764, 0))</f>
        <v>0</v>
      </c>
      <c r="O1769">
        <f>IF(ISBLANK('Raw Data'!L1764), 0, IF(ABS('Raw Data'!L1764-'Raw Data'!K1764)&lt;4, 'Raw Data'!H1764, IF(ABS('Raw Data'!K1764-'Raw Data'!L1764)&lt;4, 'Raw Data'!G1764, 0)))</f>
        <v>0</v>
      </c>
      <c r="P1769">
        <f>SUM('Hidden Analysis'!E1770:H1770)</f>
        <v>0</v>
      </c>
      <c r="Q1769">
        <f>SUM('Hidden Analysis'!I1770:L1770)</f>
        <v>0</v>
      </c>
      <c r="R1769">
        <f>SUM('Hidden Analysis'!M1770:P1770)</f>
        <v>0</v>
      </c>
      <c r="S1769">
        <f>SUM('Hidden Analysis'!Q1770:R1770)</f>
        <v>0</v>
      </c>
      <c r="T1769">
        <f>IF(AND('Raw Data'!F1764&lt;1.5, 'Raw Data'!L1764&gt;'Raw Data'!K1764, 'Raw Data'!L1764-'Raw Data'!K1764&gt;3), 'Raw Data'!F1764, 0)</f>
        <v>0</v>
      </c>
      <c r="U1769">
        <f>IF(AND('Raw Data'!L1764-'Raw Data'!K1764&lt;4, 'Raw Data'!L1764&gt;'Raw Data'!K1764), 'Raw Data'!H1764, 0)</f>
        <v>0</v>
      </c>
      <c r="V1769">
        <f>IF(AND('Raw Data'!K1764-'Raw Data'!L1764&lt;4, 'Raw Data'!K1764&gt;'Raw Data'!L1764), 'Raw Data'!G1764, 0)</f>
        <v>0</v>
      </c>
      <c r="W1769">
        <f>SUM('Hidden Analysis'!S1770:T1770)</f>
        <v>0</v>
      </c>
      <c r="X1769">
        <f>SUM('Hidden Analysis'!U1770:V1770)</f>
        <v>0</v>
      </c>
    </row>
    <row r="1770" spans="1:24" x14ac:dyDescent="0.3">
      <c r="A1770" s="2">
        <f>'Raw Data'!M1765</f>
        <v>0</v>
      </c>
      <c r="B1770">
        <f>IF('Raw Data'!L1765&gt;'Raw Data'!K1765, 'Raw Data'!F1765, 0)</f>
        <v>0</v>
      </c>
      <c r="C1770">
        <f>IF('Raw Data'!K1765&gt;'Raw Data'!L1765, 'Raw Data'!C1765, 0)</f>
        <v>0</v>
      </c>
      <c r="D1770">
        <f t="shared" si="58"/>
        <v>0</v>
      </c>
      <c r="E1770">
        <f>SUM('Hidden Analysis'!A1771:B1771)</f>
        <v>0</v>
      </c>
      <c r="F1770">
        <f>SUM('Hidden Analysis'!C1771:D1771)</f>
        <v>0</v>
      </c>
      <c r="G1770">
        <f>IF(AND('Raw Data'!F1765&lt;'Raw Data'!C1765, 'Raw Data'!L1765&gt;'Raw Data'!K1765), 'Raw Data'!F1765, 0)</f>
        <v>0</v>
      </c>
      <c r="H1770">
        <f>IF(AND('Raw Data'!F1765&gt;'Raw Data'!C1765, 'Raw Data'!L1765&lt;'Raw Data'!K1765), 'Raw Data'!C1765, 0)</f>
        <v>0</v>
      </c>
      <c r="I1770">
        <f t="shared" si="59"/>
        <v>0</v>
      </c>
      <c r="J1770">
        <f>IF(AND('Raw Data'!F1765&gt;'Raw Data'!C1765, 'Raw Data'!L1765&gt;'Raw Data'!K1765), 'Raw Data'!F1765, 0)</f>
        <v>0</v>
      </c>
      <c r="K1770">
        <f>IF(AND('Raw Data'!F1765&lt;'Raw Data'!C1765, 'Raw Data'!L1765&lt;'Raw Data'!K1765), 'Raw Data'!C1765, 0)</f>
        <v>0</v>
      </c>
      <c r="L1770">
        <f>IF('Raw Data'!L1765-'Raw Data'!K1765&gt;3, 'Raw Data'!J1765, 0)</f>
        <v>0</v>
      </c>
      <c r="M1770">
        <f>IF('Raw Data'!K1765-'Raw Data'!L1765&gt;3, 'Raw Data'!I1765, 0)</f>
        <v>0</v>
      </c>
      <c r="N1770">
        <f>IF('Raw Data'!L1765-'Raw Data'!K1765&gt;3, 'Raw Data'!J1765, IF('Raw Data'!K1765-'Raw Data'!L1765&gt;3, 'Raw Data'!I1765, 0))</f>
        <v>0</v>
      </c>
      <c r="O1770">
        <f>IF(ISBLANK('Raw Data'!L1765), 0, IF(ABS('Raw Data'!L1765-'Raw Data'!K1765)&lt;4, 'Raw Data'!H1765, IF(ABS('Raw Data'!K1765-'Raw Data'!L1765)&lt;4, 'Raw Data'!G1765, 0)))</f>
        <v>0</v>
      </c>
      <c r="P1770">
        <f>SUM('Hidden Analysis'!E1771:H1771)</f>
        <v>0</v>
      </c>
      <c r="Q1770">
        <f>SUM('Hidden Analysis'!I1771:L1771)</f>
        <v>0</v>
      </c>
      <c r="R1770">
        <f>SUM('Hidden Analysis'!M1771:P1771)</f>
        <v>0</v>
      </c>
      <c r="S1770">
        <f>SUM('Hidden Analysis'!Q1771:R1771)</f>
        <v>0</v>
      </c>
      <c r="T1770">
        <f>IF(AND('Raw Data'!F1765&lt;1.5, 'Raw Data'!L1765&gt;'Raw Data'!K1765, 'Raw Data'!L1765-'Raw Data'!K1765&gt;3), 'Raw Data'!F1765, 0)</f>
        <v>0</v>
      </c>
      <c r="U1770">
        <f>IF(AND('Raw Data'!L1765-'Raw Data'!K1765&lt;4, 'Raw Data'!L1765&gt;'Raw Data'!K1765), 'Raw Data'!H1765, 0)</f>
        <v>0</v>
      </c>
      <c r="V1770">
        <f>IF(AND('Raw Data'!K1765-'Raw Data'!L1765&lt;4, 'Raw Data'!K1765&gt;'Raw Data'!L1765), 'Raw Data'!G1765, 0)</f>
        <v>0</v>
      </c>
      <c r="W1770">
        <f>SUM('Hidden Analysis'!S1771:T1771)</f>
        <v>0</v>
      </c>
      <c r="X1770">
        <f>SUM('Hidden Analysis'!U1771:V1771)</f>
        <v>0</v>
      </c>
    </row>
    <row r="1771" spans="1:24" x14ac:dyDescent="0.3">
      <c r="A1771" s="2">
        <f>'Raw Data'!M1766</f>
        <v>0</v>
      </c>
      <c r="B1771">
        <f>IF('Raw Data'!L1766&gt;'Raw Data'!K1766, 'Raw Data'!F1766, 0)</f>
        <v>0</v>
      </c>
      <c r="C1771">
        <f>IF('Raw Data'!K1766&gt;'Raw Data'!L1766, 'Raw Data'!C1766, 0)</f>
        <v>0</v>
      </c>
      <c r="D1771">
        <f t="shared" si="58"/>
        <v>0</v>
      </c>
      <c r="E1771">
        <f>SUM('Hidden Analysis'!A1772:B1772)</f>
        <v>0</v>
      </c>
      <c r="F1771">
        <f>SUM('Hidden Analysis'!C1772:D1772)</f>
        <v>0</v>
      </c>
      <c r="G1771">
        <f>IF(AND('Raw Data'!F1766&lt;'Raw Data'!C1766, 'Raw Data'!L1766&gt;'Raw Data'!K1766), 'Raw Data'!F1766, 0)</f>
        <v>0</v>
      </c>
      <c r="H1771">
        <f>IF(AND('Raw Data'!F1766&gt;'Raw Data'!C1766, 'Raw Data'!L1766&lt;'Raw Data'!K1766), 'Raw Data'!C1766, 0)</f>
        <v>0</v>
      </c>
      <c r="I1771">
        <f t="shared" si="59"/>
        <v>0</v>
      </c>
      <c r="J1771">
        <f>IF(AND('Raw Data'!F1766&gt;'Raw Data'!C1766, 'Raw Data'!L1766&gt;'Raw Data'!K1766), 'Raw Data'!F1766, 0)</f>
        <v>0</v>
      </c>
      <c r="K1771">
        <f>IF(AND('Raw Data'!F1766&lt;'Raw Data'!C1766, 'Raw Data'!L1766&lt;'Raw Data'!K1766), 'Raw Data'!C1766, 0)</f>
        <v>0</v>
      </c>
      <c r="L1771">
        <f>IF('Raw Data'!L1766-'Raw Data'!K1766&gt;3, 'Raw Data'!J1766, 0)</f>
        <v>0</v>
      </c>
      <c r="M1771">
        <f>IF('Raw Data'!K1766-'Raw Data'!L1766&gt;3, 'Raw Data'!I1766, 0)</f>
        <v>0</v>
      </c>
      <c r="N1771">
        <f>IF('Raw Data'!L1766-'Raw Data'!K1766&gt;3, 'Raw Data'!J1766, IF('Raw Data'!K1766-'Raw Data'!L1766&gt;3, 'Raw Data'!I1766, 0))</f>
        <v>0</v>
      </c>
      <c r="O1771">
        <f>IF(ISBLANK('Raw Data'!L1766), 0, IF(ABS('Raw Data'!L1766-'Raw Data'!K1766)&lt;4, 'Raw Data'!H1766, IF(ABS('Raw Data'!K1766-'Raw Data'!L1766)&lt;4, 'Raw Data'!G1766, 0)))</f>
        <v>0</v>
      </c>
      <c r="P1771">
        <f>SUM('Hidden Analysis'!E1772:H1772)</f>
        <v>0</v>
      </c>
      <c r="Q1771">
        <f>SUM('Hidden Analysis'!I1772:L1772)</f>
        <v>0</v>
      </c>
      <c r="R1771">
        <f>SUM('Hidden Analysis'!M1772:P1772)</f>
        <v>0</v>
      </c>
      <c r="S1771">
        <f>SUM('Hidden Analysis'!Q1772:R1772)</f>
        <v>0</v>
      </c>
      <c r="T1771">
        <f>IF(AND('Raw Data'!F1766&lt;1.5, 'Raw Data'!L1766&gt;'Raw Data'!K1766, 'Raw Data'!L1766-'Raw Data'!K1766&gt;3), 'Raw Data'!F1766, 0)</f>
        <v>0</v>
      </c>
      <c r="U1771">
        <f>IF(AND('Raw Data'!L1766-'Raw Data'!K1766&lt;4, 'Raw Data'!L1766&gt;'Raw Data'!K1766), 'Raw Data'!H1766, 0)</f>
        <v>0</v>
      </c>
      <c r="V1771">
        <f>IF(AND('Raw Data'!K1766-'Raw Data'!L1766&lt;4, 'Raw Data'!K1766&gt;'Raw Data'!L1766), 'Raw Data'!G1766, 0)</f>
        <v>0</v>
      </c>
      <c r="W1771">
        <f>SUM('Hidden Analysis'!S1772:T1772)</f>
        <v>0</v>
      </c>
      <c r="X1771">
        <f>SUM('Hidden Analysis'!U1772:V1772)</f>
        <v>0</v>
      </c>
    </row>
    <row r="1772" spans="1:24" x14ac:dyDescent="0.3">
      <c r="A1772" s="2">
        <f>'Raw Data'!M1767</f>
        <v>0</v>
      </c>
      <c r="B1772">
        <f>IF('Raw Data'!L1767&gt;'Raw Data'!K1767, 'Raw Data'!F1767, 0)</f>
        <v>0</v>
      </c>
      <c r="C1772">
        <f>IF('Raw Data'!K1767&gt;'Raw Data'!L1767, 'Raw Data'!C1767, 0)</f>
        <v>0</v>
      </c>
      <c r="D1772">
        <f t="shared" si="58"/>
        <v>0</v>
      </c>
      <c r="E1772">
        <f>SUM('Hidden Analysis'!A1773:B1773)</f>
        <v>0</v>
      </c>
      <c r="F1772">
        <f>SUM('Hidden Analysis'!C1773:D1773)</f>
        <v>0</v>
      </c>
      <c r="G1772">
        <f>IF(AND('Raw Data'!F1767&lt;'Raw Data'!C1767, 'Raw Data'!L1767&gt;'Raw Data'!K1767), 'Raw Data'!F1767, 0)</f>
        <v>0</v>
      </c>
      <c r="H1772">
        <f>IF(AND('Raw Data'!F1767&gt;'Raw Data'!C1767, 'Raw Data'!L1767&lt;'Raw Data'!K1767), 'Raw Data'!C1767, 0)</f>
        <v>0</v>
      </c>
      <c r="I1772">
        <f t="shared" si="59"/>
        <v>0</v>
      </c>
      <c r="J1772">
        <f>IF(AND('Raw Data'!F1767&gt;'Raw Data'!C1767, 'Raw Data'!L1767&gt;'Raw Data'!K1767), 'Raw Data'!F1767, 0)</f>
        <v>0</v>
      </c>
      <c r="K1772">
        <f>IF(AND('Raw Data'!F1767&lt;'Raw Data'!C1767, 'Raw Data'!L1767&lt;'Raw Data'!K1767), 'Raw Data'!C1767, 0)</f>
        <v>0</v>
      </c>
      <c r="L1772">
        <f>IF('Raw Data'!L1767-'Raw Data'!K1767&gt;3, 'Raw Data'!J1767, 0)</f>
        <v>0</v>
      </c>
      <c r="M1772">
        <f>IF('Raw Data'!K1767-'Raw Data'!L1767&gt;3, 'Raw Data'!I1767, 0)</f>
        <v>0</v>
      </c>
      <c r="N1772">
        <f>IF('Raw Data'!L1767-'Raw Data'!K1767&gt;3, 'Raw Data'!J1767, IF('Raw Data'!K1767-'Raw Data'!L1767&gt;3, 'Raw Data'!I1767, 0))</f>
        <v>0</v>
      </c>
      <c r="O1772">
        <f>IF(ISBLANK('Raw Data'!L1767), 0, IF(ABS('Raw Data'!L1767-'Raw Data'!K1767)&lt;4, 'Raw Data'!H1767, IF(ABS('Raw Data'!K1767-'Raw Data'!L1767)&lt;4, 'Raw Data'!G1767, 0)))</f>
        <v>0</v>
      </c>
      <c r="P1772">
        <f>SUM('Hidden Analysis'!E1773:H1773)</f>
        <v>0</v>
      </c>
      <c r="Q1772">
        <f>SUM('Hidden Analysis'!I1773:L1773)</f>
        <v>0</v>
      </c>
      <c r="R1772">
        <f>SUM('Hidden Analysis'!M1773:P1773)</f>
        <v>0</v>
      </c>
      <c r="S1772">
        <f>SUM('Hidden Analysis'!Q1773:R1773)</f>
        <v>0</v>
      </c>
      <c r="T1772">
        <f>IF(AND('Raw Data'!F1767&lt;1.5, 'Raw Data'!L1767&gt;'Raw Data'!K1767, 'Raw Data'!L1767-'Raw Data'!K1767&gt;3), 'Raw Data'!F1767, 0)</f>
        <v>0</v>
      </c>
      <c r="U1772">
        <f>IF(AND('Raw Data'!L1767-'Raw Data'!K1767&lt;4, 'Raw Data'!L1767&gt;'Raw Data'!K1767), 'Raw Data'!H1767, 0)</f>
        <v>0</v>
      </c>
      <c r="V1772">
        <f>IF(AND('Raw Data'!K1767-'Raw Data'!L1767&lt;4, 'Raw Data'!K1767&gt;'Raw Data'!L1767), 'Raw Data'!G1767, 0)</f>
        <v>0</v>
      </c>
      <c r="W1772">
        <f>SUM('Hidden Analysis'!S1773:T1773)</f>
        <v>0</v>
      </c>
      <c r="X1772">
        <f>SUM('Hidden Analysis'!U1773:V1773)</f>
        <v>0</v>
      </c>
    </row>
    <row r="1773" spans="1:24" x14ac:dyDescent="0.3">
      <c r="A1773" s="2">
        <f>'Raw Data'!M1768</f>
        <v>0</v>
      </c>
      <c r="B1773">
        <f>IF('Raw Data'!L1768&gt;'Raw Data'!K1768, 'Raw Data'!F1768, 0)</f>
        <v>0</v>
      </c>
      <c r="C1773">
        <f>IF('Raw Data'!K1768&gt;'Raw Data'!L1768, 'Raw Data'!C1768, 0)</f>
        <v>0</v>
      </c>
      <c r="D1773">
        <f t="shared" si="58"/>
        <v>0</v>
      </c>
      <c r="E1773">
        <f>SUM('Hidden Analysis'!A1774:B1774)</f>
        <v>0</v>
      </c>
      <c r="F1773">
        <f>SUM('Hidden Analysis'!C1774:D1774)</f>
        <v>0</v>
      </c>
      <c r="G1773">
        <f>IF(AND('Raw Data'!F1768&lt;'Raw Data'!C1768, 'Raw Data'!L1768&gt;'Raw Data'!K1768), 'Raw Data'!F1768, 0)</f>
        <v>0</v>
      </c>
      <c r="H1773">
        <f>IF(AND('Raw Data'!F1768&gt;'Raw Data'!C1768, 'Raw Data'!L1768&lt;'Raw Data'!K1768), 'Raw Data'!C1768, 0)</f>
        <v>0</v>
      </c>
      <c r="I1773">
        <f t="shared" si="59"/>
        <v>0</v>
      </c>
      <c r="J1773">
        <f>IF(AND('Raw Data'!F1768&gt;'Raw Data'!C1768, 'Raw Data'!L1768&gt;'Raw Data'!K1768), 'Raw Data'!F1768, 0)</f>
        <v>0</v>
      </c>
      <c r="K1773">
        <f>IF(AND('Raw Data'!F1768&lt;'Raw Data'!C1768, 'Raw Data'!L1768&lt;'Raw Data'!K1768), 'Raw Data'!C1768, 0)</f>
        <v>0</v>
      </c>
      <c r="L1773">
        <f>IF('Raw Data'!L1768-'Raw Data'!K1768&gt;3, 'Raw Data'!J1768, 0)</f>
        <v>0</v>
      </c>
      <c r="M1773">
        <f>IF('Raw Data'!K1768-'Raw Data'!L1768&gt;3, 'Raw Data'!I1768, 0)</f>
        <v>0</v>
      </c>
      <c r="N1773">
        <f>IF('Raw Data'!L1768-'Raw Data'!K1768&gt;3, 'Raw Data'!J1768, IF('Raw Data'!K1768-'Raw Data'!L1768&gt;3, 'Raw Data'!I1768, 0))</f>
        <v>0</v>
      </c>
      <c r="O1773">
        <f>IF(ISBLANK('Raw Data'!L1768), 0, IF(ABS('Raw Data'!L1768-'Raw Data'!K1768)&lt;4, 'Raw Data'!H1768, IF(ABS('Raw Data'!K1768-'Raw Data'!L1768)&lt;4, 'Raw Data'!G1768, 0)))</f>
        <v>0</v>
      </c>
      <c r="P1773">
        <f>SUM('Hidden Analysis'!E1774:H1774)</f>
        <v>0</v>
      </c>
      <c r="Q1773">
        <f>SUM('Hidden Analysis'!I1774:L1774)</f>
        <v>0</v>
      </c>
      <c r="R1773">
        <f>SUM('Hidden Analysis'!M1774:P1774)</f>
        <v>0</v>
      </c>
      <c r="S1773">
        <f>SUM('Hidden Analysis'!Q1774:R1774)</f>
        <v>0</v>
      </c>
      <c r="T1773">
        <f>IF(AND('Raw Data'!F1768&lt;1.5, 'Raw Data'!L1768&gt;'Raw Data'!K1768, 'Raw Data'!L1768-'Raw Data'!K1768&gt;3), 'Raw Data'!F1768, 0)</f>
        <v>0</v>
      </c>
      <c r="U1773">
        <f>IF(AND('Raw Data'!L1768-'Raw Data'!K1768&lt;4, 'Raw Data'!L1768&gt;'Raw Data'!K1768), 'Raw Data'!H1768, 0)</f>
        <v>0</v>
      </c>
      <c r="V1773">
        <f>IF(AND('Raw Data'!K1768-'Raw Data'!L1768&lt;4, 'Raw Data'!K1768&gt;'Raw Data'!L1768), 'Raw Data'!G1768, 0)</f>
        <v>0</v>
      </c>
      <c r="W1773">
        <f>SUM('Hidden Analysis'!S1774:T1774)</f>
        <v>0</v>
      </c>
      <c r="X1773">
        <f>SUM('Hidden Analysis'!U1774:V1774)</f>
        <v>0</v>
      </c>
    </row>
    <row r="1774" spans="1:24" x14ac:dyDescent="0.3">
      <c r="A1774" s="2">
        <f>'Raw Data'!M1769</f>
        <v>0</v>
      </c>
      <c r="B1774">
        <f>IF('Raw Data'!L1769&gt;'Raw Data'!K1769, 'Raw Data'!F1769, 0)</f>
        <v>0</v>
      </c>
      <c r="C1774">
        <f>IF('Raw Data'!K1769&gt;'Raw Data'!L1769, 'Raw Data'!C1769, 0)</f>
        <v>0</v>
      </c>
      <c r="D1774">
        <f t="shared" si="58"/>
        <v>0</v>
      </c>
      <c r="E1774">
        <f>SUM('Hidden Analysis'!A1775:B1775)</f>
        <v>0</v>
      </c>
      <c r="F1774">
        <f>SUM('Hidden Analysis'!C1775:D1775)</f>
        <v>0</v>
      </c>
      <c r="G1774">
        <f>IF(AND('Raw Data'!F1769&lt;'Raw Data'!C1769, 'Raw Data'!L1769&gt;'Raw Data'!K1769), 'Raw Data'!F1769, 0)</f>
        <v>0</v>
      </c>
      <c r="H1774">
        <f>IF(AND('Raw Data'!F1769&gt;'Raw Data'!C1769, 'Raw Data'!L1769&lt;'Raw Data'!K1769), 'Raw Data'!C1769, 0)</f>
        <v>0</v>
      </c>
      <c r="I1774">
        <f t="shared" si="59"/>
        <v>0</v>
      </c>
      <c r="J1774">
        <f>IF(AND('Raw Data'!F1769&gt;'Raw Data'!C1769, 'Raw Data'!L1769&gt;'Raw Data'!K1769), 'Raw Data'!F1769, 0)</f>
        <v>0</v>
      </c>
      <c r="K1774">
        <f>IF(AND('Raw Data'!F1769&lt;'Raw Data'!C1769, 'Raw Data'!L1769&lt;'Raw Data'!K1769), 'Raw Data'!C1769, 0)</f>
        <v>0</v>
      </c>
      <c r="L1774">
        <f>IF('Raw Data'!L1769-'Raw Data'!K1769&gt;3, 'Raw Data'!J1769, 0)</f>
        <v>0</v>
      </c>
      <c r="M1774">
        <f>IF('Raw Data'!K1769-'Raw Data'!L1769&gt;3, 'Raw Data'!I1769, 0)</f>
        <v>0</v>
      </c>
      <c r="N1774">
        <f>IF('Raw Data'!L1769-'Raw Data'!K1769&gt;3, 'Raw Data'!J1769, IF('Raw Data'!K1769-'Raw Data'!L1769&gt;3, 'Raw Data'!I1769, 0))</f>
        <v>0</v>
      </c>
      <c r="O1774">
        <f>IF(ISBLANK('Raw Data'!L1769), 0, IF(ABS('Raw Data'!L1769-'Raw Data'!K1769)&lt;4, 'Raw Data'!H1769, IF(ABS('Raw Data'!K1769-'Raw Data'!L1769)&lt;4, 'Raw Data'!G1769, 0)))</f>
        <v>0</v>
      </c>
      <c r="P1774">
        <f>SUM('Hidden Analysis'!E1775:H1775)</f>
        <v>0</v>
      </c>
      <c r="Q1774">
        <f>SUM('Hidden Analysis'!I1775:L1775)</f>
        <v>0</v>
      </c>
      <c r="R1774">
        <f>SUM('Hidden Analysis'!M1775:P1775)</f>
        <v>0</v>
      </c>
      <c r="S1774">
        <f>SUM('Hidden Analysis'!Q1775:R1775)</f>
        <v>0</v>
      </c>
      <c r="T1774">
        <f>IF(AND('Raw Data'!F1769&lt;1.5, 'Raw Data'!L1769&gt;'Raw Data'!K1769, 'Raw Data'!L1769-'Raw Data'!K1769&gt;3), 'Raw Data'!F1769, 0)</f>
        <v>0</v>
      </c>
      <c r="U1774">
        <f>IF(AND('Raw Data'!L1769-'Raw Data'!K1769&lt;4, 'Raw Data'!L1769&gt;'Raw Data'!K1769), 'Raw Data'!H1769, 0)</f>
        <v>0</v>
      </c>
      <c r="V1774">
        <f>IF(AND('Raw Data'!K1769-'Raw Data'!L1769&lt;4, 'Raw Data'!K1769&gt;'Raw Data'!L1769), 'Raw Data'!G1769, 0)</f>
        <v>0</v>
      </c>
      <c r="W1774">
        <f>SUM('Hidden Analysis'!S1775:T1775)</f>
        <v>0</v>
      </c>
      <c r="X1774">
        <f>SUM('Hidden Analysis'!U1775:V1775)</f>
        <v>0</v>
      </c>
    </row>
    <row r="1775" spans="1:24" x14ac:dyDescent="0.3">
      <c r="A1775" s="2">
        <f>'Raw Data'!M1770</f>
        <v>0</v>
      </c>
      <c r="B1775">
        <f>IF('Raw Data'!L1770&gt;'Raw Data'!K1770, 'Raw Data'!F1770, 0)</f>
        <v>0</v>
      </c>
      <c r="C1775">
        <f>IF('Raw Data'!K1770&gt;'Raw Data'!L1770, 'Raw Data'!C1770, 0)</f>
        <v>0</v>
      </c>
      <c r="D1775">
        <f t="shared" si="58"/>
        <v>0</v>
      </c>
      <c r="E1775">
        <f>SUM('Hidden Analysis'!A1776:B1776)</f>
        <v>0</v>
      </c>
      <c r="F1775">
        <f>SUM('Hidden Analysis'!C1776:D1776)</f>
        <v>0</v>
      </c>
      <c r="G1775">
        <f>IF(AND('Raw Data'!F1770&lt;'Raw Data'!C1770, 'Raw Data'!L1770&gt;'Raw Data'!K1770), 'Raw Data'!F1770, 0)</f>
        <v>0</v>
      </c>
      <c r="H1775">
        <f>IF(AND('Raw Data'!F1770&gt;'Raw Data'!C1770, 'Raw Data'!L1770&lt;'Raw Data'!K1770), 'Raw Data'!C1770, 0)</f>
        <v>0</v>
      </c>
      <c r="I1775">
        <f t="shared" si="59"/>
        <v>0</v>
      </c>
      <c r="J1775">
        <f>IF(AND('Raw Data'!F1770&gt;'Raw Data'!C1770, 'Raw Data'!L1770&gt;'Raw Data'!K1770), 'Raw Data'!F1770, 0)</f>
        <v>0</v>
      </c>
      <c r="K1775">
        <f>IF(AND('Raw Data'!F1770&lt;'Raw Data'!C1770, 'Raw Data'!L1770&lt;'Raw Data'!K1770), 'Raw Data'!C1770, 0)</f>
        <v>0</v>
      </c>
      <c r="L1775">
        <f>IF('Raw Data'!L1770-'Raw Data'!K1770&gt;3, 'Raw Data'!J1770, 0)</f>
        <v>0</v>
      </c>
      <c r="M1775">
        <f>IF('Raw Data'!K1770-'Raw Data'!L1770&gt;3, 'Raw Data'!I1770, 0)</f>
        <v>0</v>
      </c>
      <c r="N1775">
        <f>IF('Raw Data'!L1770-'Raw Data'!K1770&gt;3, 'Raw Data'!J1770, IF('Raw Data'!K1770-'Raw Data'!L1770&gt;3, 'Raw Data'!I1770, 0))</f>
        <v>0</v>
      </c>
      <c r="O1775">
        <f>IF(ISBLANK('Raw Data'!L1770), 0, IF(ABS('Raw Data'!L1770-'Raw Data'!K1770)&lt;4, 'Raw Data'!H1770, IF(ABS('Raw Data'!K1770-'Raw Data'!L1770)&lt;4, 'Raw Data'!G1770, 0)))</f>
        <v>0</v>
      </c>
      <c r="P1775">
        <f>SUM('Hidden Analysis'!E1776:H1776)</f>
        <v>0</v>
      </c>
      <c r="Q1775">
        <f>SUM('Hidden Analysis'!I1776:L1776)</f>
        <v>0</v>
      </c>
      <c r="R1775">
        <f>SUM('Hidden Analysis'!M1776:P1776)</f>
        <v>0</v>
      </c>
      <c r="S1775">
        <f>SUM('Hidden Analysis'!Q1776:R1776)</f>
        <v>0</v>
      </c>
      <c r="T1775">
        <f>IF(AND('Raw Data'!F1770&lt;1.5, 'Raw Data'!L1770&gt;'Raw Data'!K1770, 'Raw Data'!L1770-'Raw Data'!K1770&gt;3), 'Raw Data'!F1770, 0)</f>
        <v>0</v>
      </c>
      <c r="U1775">
        <f>IF(AND('Raw Data'!L1770-'Raw Data'!K1770&lt;4, 'Raw Data'!L1770&gt;'Raw Data'!K1770), 'Raw Data'!H1770, 0)</f>
        <v>0</v>
      </c>
      <c r="V1775">
        <f>IF(AND('Raw Data'!K1770-'Raw Data'!L1770&lt;4, 'Raw Data'!K1770&gt;'Raw Data'!L1770), 'Raw Data'!G1770, 0)</f>
        <v>0</v>
      </c>
      <c r="W1775">
        <f>SUM('Hidden Analysis'!S1776:T1776)</f>
        <v>0</v>
      </c>
      <c r="X1775">
        <f>SUM('Hidden Analysis'!U1776:V1776)</f>
        <v>0</v>
      </c>
    </row>
    <row r="1776" spans="1:24" x14ac:dyDescent="0.3">
      <c r="A1776" s="2">
        <f>'Raw Data'!M1771</f>
        <v>0</v>
      </c>
      <c r="B1776">
        <f>IF('Raw Data'!L1771&gt;'Raw Data'!K1771, 'Raw Data'!F1771, 0)</f>
        <v>0</v>
      </c>
      <c r="C1776">
        <f>IF('Raw Data'!K1771&gt;'Raw Data'!L1771, 'Raw Data'!C1771, 0)</f>
        <v>0</v>
      </c>
      <c r="D1776">
        <f t="shared" si="58"/>
        <v>0</v>
      </c>
      <c r="E1776">
        <f>SUM('Hidden Analysis'!A1777:B1777)</f>
        <v>0</v>
      </c>
      <c r="F1776">
        <f>SUM('Hidden Analysis'!C1777:D1777)</f>
        <v>0</v>
      </c>
      <c r="G1776">
        <f>IF(AND('Raw Data'!F1771&lt;'Raw Data'!C1771, 'Raw Data'!L1771&gt;'Raw Data'!K1771), 'Raw Data'!F1771, 0)</f>
        <v>0</v>
      </c>
      <c r="H1776">
        <f>IF(AND('Raw Data'!F1771&gt;'Raw Data'!C1771, 'Raw Data'!L1771&lt;'Raw Data'!K1771), 'Raw Data'!C1771, 0)</f>
        <v>0</v>
      </c>
      <c r="I1776">
        <f t="shared" si="59"/>
        <v>0</v>
      </c>
      <c r="J1776">
        <f>IF(AND('Raw Data'!F1771&gt;'Raw Data'!C1771, 'Raw Data'!L1771&gt;'Raw Data'!K1771), 'Raw Data'!F1771, 0)</f>
        <v>0</v>
      </c>
      <c r="K1776">
        <f>IF(AND('Raw Data'!F1771&lt;'Raw Data'!C1771, 'Raw Data'!L1771&lt;'Raw Data'!K1771), 'Raw Data'!C1771, 0)</f>
        <v>0</v>
      </c>
      <c r="L1776">
        <f>IF('Raw Data'!L1771-'Raw Data'!K1771&gt;3, 'Raw Data'!J1771, 0)</f>
        <v>0</v>
      </c>
      <c r="M1776">
        <f>IF('Raw Data'!K1771-'Raw Data'!L1771&gt;3, 'Raw Data'!I1771, 0)</f>
        <v>0</v>
      </c>
      <c r="N1776">
        <f>IF('Raw Data'!L1771-'Raw Data'!K1771&gt;3, 'Raw Data'!J1771, IF('Raw Data'!K1771-'Raw Data'!L1771&gt;3, 'Raw Data'!I1771, 0))</f>
        <v>0</v>
      </c>
      <c r="O1776">
        <f>IF(ISBLANK('Raw Data'!L1771), 0, IF(ABS('Raw Data'!L1771-'Raw Data'!K1771)&lt;4, 'Raw Data'!H1771, IF(ABS('Raw Data'!K1771-'Raw Data'!L1771)&lt;4, 'Raw Data'!G1771, 0)))</f>
        <v>0</v>
      </c>
      <c r="P1776">
        <f>SUM('Hidden Analysis'!E1777:H1777)</f>
        <v>0</v>
      </c>
      <c r="Q1776">
        <f>SUM('Hidden Analysis'!I1777:L1777)</f>
        <v>0</v>
      </c>
      <c r="R1776">
        <f>SUM('Hidden Analysis'!M1777:P1777)</f>
        <v>0</v>
      </c>
      <c r="S1776">
        <f>SUM('Hidden Analysis'!Q1777:R1777)</f>
        <v>0</v>
      </c>
      <c r="T1776">
        <f>IF(AND('Raw Data'!F1771&lt;1.5, 'Raw Data'!L1771&gt;'Raw Data'!K1771, 'Raw Data'!L1771-'Raw Data'!K1771&gt;3), 'Raw Data'!F1771, 0)</f>
        <v>0</v>
      </c>
      <c r="U1776">
        <f>IF(AND('Raw Data'!L1771-'Raw Data'!K1771&lt;4, 'Raw Data'!L1771&gt;'Raw Data'!K1771), 'Raw Data'!H1771, 0)</f>
        <v>0</v>
      </c>
      <c r="V1776">
        <f>IF(AND('Raw Data'!K1771-'Raw Data'!L1771&lt;4, 'Raw Data'!K1771&gt;'Raw Data'!L1771), 'Raw Data'!G1771, 0)</f>
        <v>0</v>
      </c>
      <c r="W1776">
        <f>SUM('Hidden Analysis'!S1777:T1777)</f>
        <v>0</v>
      </c>
      <c r="X1776">
        <f>SUM('Hidden Analysis'!U1777:V1777)</f>
        <v>0</v>
      </c>
    </row>
    <row r="1777" spans="1:24" x14ac:dyDescent="0.3">
      <c r="A1777" s="2">
        <f>'Raw Data'!M1772</f>
        <v>0</v>
      </c>
      <c r="B1777">
        <f>IF('Raw Data'!L1772&gt;'Raw Data'!K1772, 'Raw Data'!F1772, 0)</f>
        <v>0</v>
      </c>
      <c r="C1777">
        <f>IF('Raw Data'!K1772&gt;'Raw Data'!L1772, 'Raw Data'!C1772, 0)</f>
        <v>0</v>
      </c>
      <c r="D1777">
        <f t="shared" si="58"/>
        <v>0</v>
      </c>
      <c r="E1777">
        <f>SUM('Hidden Analysis'!A1778:B1778)</f>
        <v>0</v>
      </c>
      <c r="F1777">
        <f>SUM('Hidden Analysis'!C1778:D1778)</f>
        <v>0</v>
      </c>
      <c r="G1777">
        <f>IF(AND('Raw Data'!F1772&lt;'Raw Data'!C1772, 'Raw Data'!L1772&gt;'Raw Data'!K1772), 'Raw Data'!F1772, 0)</f>
        <v>0</v>
      </c>
      <c r="H1777">
        <f>IF(AND('Raw Data'!F1772&gt;'Raw Data'!C1772, 'Raw Data'!L1772&lt;'Raw Data'!K1772), 'Raw Data'!C1772, 0)</f>
        <v>0</v>
      </c>
      <c r="I1777">
        <f t="shared" si="59"/>
        <v>0</v>
      </c>
      <c r="J1777">
        <f>IF(AND('Raw Data'!F1772&gt;'Raw Data'!C1772, 'Raw Data'!L1772&gt;'Raw Data'!K1772), 'Raw Data'!F1772, 0)</f>
        <v>0</v>
      </c>
      <c r="K1777">
        <f>IF(AND('Raw Data'!F1772&lt;'Raw Data'!C1772, 'Raw Data'!L1772&lt;'Raw Data'!K1772), 'Raw Data'!C1772, 0)</f>
        <v>0</v>
      </c>
      <c r="L1777">
        <f>IF('Raw Data'!L1772-'Raw Data'!K1772&gt;3, 'Raw Data'!J1772, 0)</f>
        <v>0</v>
      </c>
      <c r="M1777">
        <f>IF('Raw Data'!K1772-'Raw Data'!L1772&gt;3, 'Raw Data'!I1772, 0)</f>
        <v>0</v>
      </c>
      <c r="N1777">
        <f>IF('Raw Data'!L1772-'Raw Data'!K1772&gt;3, 'Raw Data'!J1772, IF('Raw Data'!K1772-'Raw Data'!L1772&gt;3, 'Raw Data'!I1772, 0))</f>
        <v>0</v>
      </c>
      <c r="O1777">
        <f>IF(ISBLANK('Raw Data'!L1772), 0, IF(ABS('Raw Data'!L1772-'Raw Data'!K1772)&lt;4, 'Raw Data'!H1772, IF(ABS('Raw Data'!K1772-'Raw Data'!L1772)&lt;4, 'Raw Data'!G1772, 0)))</f>
        <v>0</v>
      </c>
      <c r="P1777">
        <f>SUM('Hidden Analysis'!E1778:H1778)</f>
        <v>0</v>
      </c>
      <c r="Q1777">
        <f>SUM('Hidden Analysis'!I1778:L1778)</f>
        <v>0</v>
      </c>
      <c r="R1777">
        <f>SUM('Hidden Analysis'!M1778:P1778)</f>
        <v>0</v>
      </c>
      <c r="S1777">
        <f>SUM('Hidden Analysis'!Q1778:R1778)</f>
        <v>0</v>
      </c>
      <c r="T1777">
        <f>IF(AND('Raw Data'!F1772&lt;1.5, 'Raw Data'!L1772&gt;'Raw Data'!K1772, 'Raw Data'!L1772-'Raw Data'!K1772&gt;3), 'Raw Data'!F1772, 0)</f>
        <v>0</v>
      </c>
      <c r="U1777">
        <f>IF(AND('Raw Data'!L1772-'Raw Data'!K1772&lt;4, 'Raw Data'!L1772&gt;'Raw Data'!K1772), 'Raw Data'!H1772, 0)</f>
        <v>0</v>
      </c>
      <c r="V1777">
        <f>IF(AND('Raw Data'!K1772-'Raw Data'!L1772&lt;4, 'Raw Data'!K1772&gt;'Raw Data'!L1772), 'Raw Data'!G1772, 0)</f>
        <v>0</v>
      </c>
      <c r="W1777">
        <f>SUM('Hidden Analysis'!S1778:T1778)</f>
        <v>0</v>
      </c>
      <c r="X1777">
        <f>SUM('Hidden Analysis'!U1778:V1778)</f>
        <v>0</v>
      </c>
    </row>
    <row r="1778" spans="1:24" x14ac:dyDescent="0.3">
      <c r="A1778" s="2">
        <f>'Raw Data'!M1773</f>
        <v>0</v>
      </c>
      <c r="B1778">
        <f>IF('Raw Data'!L1773&gt;'Raw Data'!K1773, 'Raw Data'!F1773, 0)</f>
        <v>0</v>
      </c>
      <c r="C1778">
        <f>IF('Raw Data'!K1773&gt;'Raw Data'!L1773, 'Raw Data'!C1773, 0)</f>
        <v>0</v>
      </c>
      <c r="D1778">
        <f t="shared" si="58"/>
        <v>0</v>
      </c>
      <c r="E1778">
        <f>SUM('Hidden Analysis'!A1779:B1779)</f>
        <v>0</v>
      </c>
      <c r="F1778">
        <f>SUM('Hidden Analysis'!C1779:D1779)</f>
        <v>0</v>
      </c>
      <c r="G1778">
        <f>IF(AND('Raw Data'!F1773&lt;'Raw Data'!C1773, 'Raw Data'!L1773&gt;'Raw Data'!K1773), 'Raw Data'!F1773, 0)</f>
        <v>0</v>
      </c>
      <c r="H1778">
        <f>IF(AND('Raw Data'!F1773&gt;'Raw Data'!C1773, 'Raw Data'!L1773&lt;'Raw Data'!K1773), 'Raw Data'!C1773, 0)</f>
        <v>0</v>
      </c>
      <c r="I1778">
        <f t="shared" si="59"/>
        <v>0</v>
      </c>
      <c r="J1778">
        <f>IF(AND('Raw Data'!F1773&gt;'Raw Data'!C1773, 'Raw Data'!L1773&gt;'Raw Data'!K1773), 'Raw Data'!F1773, 0)</f>
        <v>0</v>
      </c>
      <c r="K1778">
        <f>IF(AND('Raw Data'!F1773&lt;'Raw Data'!C1773, 'Raw Data'!L1773&lt;'Raw Data'!K1773), 'Raw Data'!C1773, 0)</f>
        <v>0</v>
      </c>
      <c r="L1778">
        <f>IF('Raw Data'!L1773-'Raw Data'!K1773&gt;3, 'Raw Data'!J1773, 0)</f>
        <v>0</v>
      </c>
      <c r="M1778">
        <f>IF('Raw Data'!K1773-'Raw Data'!L1773&gt;3, 'Raw Data'!I1773, 0)</f>
        <v>0</v>
      </c>
      <c r="N1778">
        <f>IF('Raw Data'!L1773-'Raw Data'!K1773&gt;3, 'Raw Data'!J1773, IF('Raw Data'!K1773-'Raw Data'!L1773&gt;3, 'Raw Data'!I1773, 0))</f>
        <v>0</v>
      </c>
      <c r="O1778">
        <f>IF(ISBLANK('Raw Data'!L1773), 0, IF(ABS('Raw Data'!L1773-'Raw Data'!K1773)&lt;4, 'Raw Data'!H1773, IF(ABS('Raw Data'!K1773-'Raw Data'!L1773)&lt;4, 'Raw Data'!G1773, 0)))</f>
        <v>0</v>
      </c>
      <c r="P1778">
        <f>SUM('Hidden Analysis'!E1779:H1779)</f>
        <v>0</v>
      </c>
      <c r="Q1778">
        <f>SUM('Hidden Analysis'!I1779:L1779)</f>
        <v>0</v>
      </c>
      <c r="R1778">
        <f>SUM('Hidden Analysis'!M1779:P1779)</f>
        <v>0</v>
      </c>
      <c r="S1778">
        <f>SUM('Hidden Analysis'!Q1779:R1779)</f>
        <v>0</v>
      </c>
      <c r="T1778">
        <f>IF(AND('Raw Data'!F1773&lt;1.5, 'Raw Data'!L1773&gt;'Raw Data'!K1773, 'Raw Data'!L1773-'Raw Data'!K1773&gt;3), 'Raw Data'!F1773, 0)</f>
        <v>0</v>
      </c>
      <c r="U1778">
        <f>IF(AND('Raw Data'!L1773-'Raw Data'!K1773&lt;4, 'Raw Data'!L1773&gt;'Raw Data'!K1773), 'Raw Data'!H1773, 0)</f>
        <v>0</v>
      </c>
      <c r="V1778">
        <f>IF(AND('Raw Data'!K1773-'Raw Data'!L1773&lt;4, 'Raw Data'!K1773&gt;'Raw Data'!L1773), 'Raw Data'!G1773, 0)</f>
        <v>0</v>
      </c>
      <c r="W1778">
        <f>SUM('Hidden Analysis'!S1779:T1779)</f>
        <v>0</v>
      </c>
      <c r="X1778">
        <f>SUM('Hidden Analysis'!U1779:V1779)</f>
        <v>0</v>
      </c>
    </row>
    <row r="1779" spans="1:24" x14ac:dyDescent="0.3">
      <c r="A1779" s="2">
        <f>'Raw Data'!M1774</f>
        <v>0</v>
      </c>
      <c r="B1779">
        <f>IF('Raw Data'!L1774&gt;'Raw Data'!K1774, 'Raw Data'!F1774, 0)</f>
        <v>0</v>
      </c>
      <c r="C1779">
        <f>IF('Raw Data'!K1774&gt;'Raw Data'!L1774, 'Raw Data'!C1774, 0)</f>
        <v>0</v>
      </c>
      <c r="D1779">
        <f t="shared" si="58"/>
        <v>0</v>
      </c>
      <c r="E1779">
        <f>SUM('Hidden Analysis'!A1780:B1780)</f>
        <v>0</v>
      </c>
      <c r="F1779">
        <f>SUM('Hidden Analysis'!C1780:D1780)</f>
        <v>0</v>
      </c>
      <c r="G1779">
        <f>IF(AND('Raw Data'!F1774&lt;'Raw Data'!C1774, 'Raw Data'!L1774&gt;'Raw Data'!K1774), 'Raw Data'!F1774, 0)</f>
        <v>0</v>
      </c>
      <c r="H1779">
        <f>IF(AND('Raw Data'!F1774&gt;'Raw Data'!C1774, 'Raw Data'!L1774&lt;'Raw Data'!K1774), 'Raw Data'!C1774, 0)</f>
        <v>0</v>
      </c>
      <c r="I1779">
        <f t="shared" si="59"/>
        <v>0</v>
      </c>
      <c r="J1779">
        <f>IF(AND('Raw Data'!F1774&gt;'Raw Data'!C1774, 'Raw Data'!L1774&gt;'Raw Data'!K1774), 'Raw Data'!F1774, 0)</f>
        <v>0</v>
      </c>
      <c r="K1779">
        <f>IF(AND('Raw Data'!F1774&lt;'Raw Data'!C1774, 'Raw Data'!L1774&lt;'Raw Data'!K1774), 'Raw Data'!C1774, 0)</f>
        <v>0</v>
      </c>
      <c r="L1779">
        <f>IF('Raw Data'!L1774-'Raw Data'!K1774&gt;3, 'Raw Data'!J1774, 0)</f>
        <v>0</v>
      </c>
      <c r="M1779">
        <f>IF('Raw Data'!K1774-'Raw Data'!L1774&gt;3, 'Raw Data'!I1774, 0)</f>
        <v>0</v>
      </c>
      <c r="N1779">
        <f>IF('Raw Data'!L1774-'Raw Data'!K1774&gt;3, 'Raw Data'!J1774, IF('Raw Data'!K1774-'Raw Data'!L1774&gt;3, 'Raw Data'!I1774, 0))</f>
        <v>0</v>
      </c>
      <c r="O1779">
        <f>IF(ISBLANK('Raw Data'!L1774), 0, IF(ABS('Raw Data'!L1774-'Raw Data'!K1774)&lt;4, 'Raw Data'!H1774, IF(ABS('Raw Data'!K1774-'Raw Data'!L1774)&lt;4, 'Raw Data'!G1774, 0)))</f>
        <v>0</v>
      </c>
      <c r="P1779">
        <f>SUM('Hidden Analysis'!E1780:H1780)</f>
        <v>0</v>
      </c>
      <c r="Q1779">
        <f>SUM('Hidden Analysis'!I1780:L1780)</f>
        <v>0</v>
      </c>
      <c r="R1779">
        <f>SUM('Hidden Analysis'!M1780:P1780)</f>
        <v>0</v>
      </c>
      <c r="S1779">
        <f>SUM('Hidden Analysis'!Q1780:R1780)</f>
        <v>0</v>
      </c>
      <c r="T1779">
        <f>IF(AND('Raw Data'!F1774&lt;1.5, 'Raw Data'!L1774&gt;'Raw Data'!K1774, 'Raw Data'!L1774-'Raw Data'!K1774&gt;3), 'Raw Data'!F1774, 0)</f>
        <v>0</v>
      </c>
      <c r="U1779">
        <f>IF(AND('Raw Data'!L1774-'Raw Data'!K1774&lt;4, 'Raw Data'!L1774&gt;'Raw Data'!K1774), 'Raw Data'!H1774, 0)</f>
        <v>0</v>
      </c>
      <c r="V1779">
        <f>IF(AND('Raw Data'!K1774-'Raw Data'!L1774&lt;4, 'Raw Data'!K1774&gt;'Raw Data'!L1774), 'Raw Data'!G1774, 0)</f>
        <v>0</v>
      </c>
      <c r="W1779">
        <f>SUM('Hidden Analysis'!S1780:T1780)</f>
        <v>0</v>
      </c>
      <c r="X1779">
        <f>SUM('Hidden Analysis'!U1780:V1780)</f>
        <v>0</v>
      </c>
    </row>
    <row r="1780" spans="1:24" x14ac:dyDescent="0.3">
      <c r="A1780" s="2">
        <f>'Raw Data'!M1775</f>
        <v>0</v>
      </c>
      <c r="B1780">
        <f>IF('Raw Data'!L1775&gt;'Raw Data'!K1775, 'Raw Data'!F1775, 0)</f>
        <v>0</v>
      </c>
      <c r="C1780">
        <f>IF('Raw Data'!K1775&gt;'Raw Data'!L1775, 'Raw Data'!C1775, 0)</f>
        <v>0</v>
      </c>
      <c r="D1780">
        <f t="shared" si="58"/>
        <v>0</v>
      </c>
      <c r="E1780">
        <f>SUM('Hidden Analysis'!A1781:B1781)</f>
        <v>0</v>
      </c>
      <c r="F1780">
        <f>SUM('Hidden Analysis'!C1781:D1781)</f>
        <v>0</v>
      </c>
      <c r="G1780">
        <f>IF(AND('Raw Data'!F1775&lt;'Raw Data'!C1775, 'Raw Data'!L1775&gt;'Raw Data'!K1775), 'Raw Data'!F1775, 0)</f>
        <v>0</v>
      </c>
      <c r="H1780">
        <f>IF(AND('Raw Data'!F1775&gt;'Raw Data'!C1775, 'Raw Data'!L1775&lt;'Raw Data'!K1775), 'Raw Data'!C1775, 0)</f>
        <v>0</v>
      </c>
      <c r="I1780">
        <f t="shared" si="59"/>
        <v>0</v>
      </c>
      <c r="J1780">
        <f>IF(AND('Raw Data'!F1775&gt;'Raw Data'!C1775, 'Raw Data'!L1775&gt;'Raw Data'!K1775), 'Raw Data'!F1775, 0)</f>
        <v>0</v>
      </c>
      <c r="K1780">
        <f>IF(AND('Raw Data'!F1775&lt;'Raw Data'!C1775, 'Raw Data'!L1775&lt;'Raw Data'!K1775), 'Raw Data'!C1775, 0)</f>
        <v>0</v>
      </c>
      <c r="L1780">
        <f>IF('Raw Data'!L1775-'Raw Data'!K1775&gt;3, 'Raw Data'!J1775, 0)</f>
        <v>0</v>
      </c>
      <c r="M1780">
        <f>IF('Raw Data'!K1775-'Raw Data'!L1775&gt;3, 'Raw Data'!I1775, 0)</f>
        <v>0</v>
      </c>
      <c r="N1780">
        <f>IF('Raw Data'!L1775-'Raw Data'!K1775&gt;3, 'Raw Data'!J1775, IF('Raw Data'!K1775-'Raw Data'!L1775&gt;3, 'Raw Data'!I1775, 0))</f>
        <v>0</v>
      </c>
      <c r="O1780">
        <f>IF(ISBLANK('Raw Data'!L1775), 0, IF(ABS('Raw Data'!L1775-'Raw Data'!K1775)&lt;4, 'Raw Data'!H1775, IF(ABS('Raw Data'!K1775-'Raw Data'!L1775)&lt;4, 'Raw Data'!G1775, 0)))</f>
        <v>0</v>
      </c>
      <c r="P1780">
        <f>SUM('Hidden Analysis'!E1781:H1781)</f>
        <v>0</v>
      </c>
      <c r="Q1780">
        <f>SUM('Hidden Analysis'!I1781:L1781)</f>
        <v>0</v>
      </c>
      <c r="R1780">
        <f>SUM('Hidden Analysis'!M1781:P1781)</f>
        <v>0</v>
      </c>
      <c r="S1780">
        <f>SUM('Hidden Analysis'!Q1781:R1781)</f>
        <v>0</v>
      </c>
      <c r="T1780">
        <f>IF(AND('Raw Data'!F1775&lt;1.5, 'Raw Data'!L1775&gt;'Raw Data'!K1775, 'Raw Data'!L1775-'Raw Data'!K1775&gt;3), 'Raw Data'!F1775, 0)</f>
        <v>0</v>
      </c>
      <c r="U1780">
        <f>IF(AND('Raw Data'!L1775-'Raw Data'!K1775&lt;4, 'Raw Data'!L1775&gt;'Raw Data'!K1775), 'Raw Data'!H1775, 0)</f>
        <v>0</v>
      </c>
      <c r="V1780">
        <f>IF(AND('Raw Data'!K1775-'Raw Data'!L1775&lt;4, 'Raw Data'!K1775&gt;'Raw Data'!L1775), 'Raw Data'!G1775, 0)</f>
        <v>0</v>
      </c>
      <c r="W1780">
        <f>SUM('Hidden Analysis'!S1781:T1781)</f>
        <v>0</v>
      </c>
      <c r="X1780">
        <f>SUM('Hidden Analysis'!U1781:V1781)</f>
        <v>0</v>
      </c>
    </row>
    <row r="1781" spans="1:24" x14ac:dyDescent="0.3">
      <c r="A1781" s="2">
        <f>'Raw Data'!M1776</f>
        <v>0</v>
      </c>
      <c r="B1781">
        <f>IF('Raw Data'!L1776&gt;'Raw Data'!K1776, 'Raw Data'!F1776, 0)</f>
        <v>0</v>
      </c>
      <c r="C1781">
        <f>IF('Raw Data'!K1776&gt;'Raw Data'!L1776, 'Raw Data'!C1776, 0)</f>
        <v>0</v>
      </c>
      <c r="D1781">
        <f t="shared" si="58"/>
        <v>0</v>
      </c>
      <c r="E1781">
        <f>SUM('Hidden Analysis'!A1782:B1782)</f>
        <v>0</v>
      </c>
      <c r="F1781">
        <f>SUM('Hidden Analysis'!C1782:D1782)</f>
        <v>0</v>
      </c>
      <c r="G1781">
        <f>IF(AND('Raw Data'!F1776&lt;'Raw Data'!C1776, 'Raw Data'!L1776&gt;'Raw Data'!K1776), 'Raw Data'!F1776, 0)</f>
        <v>0</v>
      </c>
      <c r="H1781">
        <f>IF(AND('Raw Data'!F1776&gt;'Raw Data'!C1776, 'Raw Data'!L1776&lt;'Raw Data'!K1776), 'Raw Data'!C1776, 0)</f>
        <v>0</v>
      </c>
      <c r="I1781">
        <f t="shared" si="59"/>
        <v>0</v>
      </c>
      <c r="J1781">
        <f>IF(AND('Raw Data'!F1776&gt;'Raw Data'!C1776, 'Raw Data'!L1776&gt;'Raw Data'!K1776), 'Raw Data'!F1776, 0)</f>
        <v>0</v>
      </c>
      <c r="K1781">
        <f>IF(AND('Raw Data'!F1776&lt;'Raw Data'!C1776, 'Raw Data'!L1776&lt;'Raw Data'!K1776), 'Raw Data'!C1776, 0)</f>
        <v>0</v>
      </c>
      <c r="L1781">
        <f>IF('Raw Data'!L1776-'Raw Data'!K1776&gt;3, 'Raw Data'!J1776, 0)</f>
        <v>0</v>
      </c>
      <c r="M1781">
        <f>IF('Raw Data'!K1776-'Raw Data'!L1776&gt;3, 'Raw Data'!I1776, 0)</f>
        <v>0</v>
      </c>
      <c r="N1781">
        <f>IF('Raw Data'!L1776-'Raw Data'!K1776&gt;3, 'Raw Data'!J1776, IF('Raw Data'!K1776-'Raw Data'!L1776&gt;3, 'Raw Data'!I1776, 0))</f>
        <v>0</v>
      </c>
      <c r="O1781">
        <f>IF(ISBLANK('Raw Data'!L1776), 0, IF(ABS('Raw Data'!L1776-'Raw Data'!K1776)&lt;4, 'Raw Data'!H1776, IF(ABS('Raw Data'!K1776-'Raw Data'!L1776)&lt;4, 'Raw Data'!G1776, 0)))</f>
        <v>0</v>
      </c>
      <c r="P1781">
        <f>SUM('Hidden Analysis'!E1782:H1782)</f>
        <v>0</v>
      </c>
      <c r="Q1781">
        <f>SUM('Hidden Analysis'!I1782:L1782)</f>
        <v>0</v>
      </c>
      <c r="R1781">
        <f>SUM('Hidden Analysis'!M1782:P1782)</f>
        <v>0</v>
      </c>
      <c r="S1781">
        <f>SUM('Hidden Analysis'!Q1782:R1782)</f>
        <v>0</v>
      </c>
      <c r="T1781">
        <f>IF(AND('Raw Data'!F1776&lt;1.5, 'Raw Data'!L1776&gt;'Raw Data'!K1776, 'Raw Data'!L1776-'Raw Data'!K1776&gt;3), 'Raw Data'!F1776, 0)</f>
        <v>0</v>
      </c>
      <c r="U1781">
        <f>IF(AND('Raw Data'!L1776-'Raw Data'!K1776&lt;4, 'Raw Data'!L1776&gt;'Raw Data'!K1776), 'Raw Data'!H1776, 0)</f>
        <v>0</v>
      </c>
      <c r="V1781">
        <f>IF(AND('Raw Data'!K1776-'Raw Data'!L1776&lt;4, 'Raw Data'!K1776&gt;'Raw Data'!L1776), 'Raw Data'!G1776, 0)</f>
        <v>0</v>
      </c>
      <c r="W1781">
        <f>SUM('Hidden Analysis'!S1782:T1782)</f>
        <v>0</v>
      </c>
      <c r="X1781">
        <f>SUM('Hidden Analysis'!U1782:V1782)</f>
        <v>0</v>
      </c>
    </row>
    <row r="1782" spans="1:24" x14ac:dyDescent="0.3">
      <c r="A1782" s="2">
        <f>'Raw Data'!M1777</f>
        <v>0</v>
      </c>
      <c r="B1782">
        <f>IF('Raw Data'!L1777&gt;'Raw Data'!K1777, 'Raw Data'!F1777, 0)</f>
        <v>0</v>
      </c>
      <c r="C1782">
        <f>IF('Raw Data'!K1777&gt;'Raw Data'!L1777, 'Raw Data'!C1777, 0)</f>
        <v>0</v>
      </c>
      <c r="D1782">
        <f t="shared" si="58"/>
        <v>0</v>
      </c>
      <c r="E1782">
        <f>SUM('Hidden Analysis'!A1783:B1783)</f>
        <v>0</v>
      </c>
      <c r="F1782">
        <f>SUM('Hidden Analysis'!C1783:D1783)</f>
        <v>0</v>
      </c>
      <c r="G1782">
        <f>IF(AND('Raw Data'!F1777&lt;'Raw Data'!C1777, 'Raw Data'!L1777&gt;'Raw Data'!K1777), 'Raw Data'!F1777, 0)</f>
        <v>0</v>
      </c>
      <c r="H1782">
        <f>IF(AND('Raw Data'!F1777&gt;'Raw Data'!C1777, 'Raw Data'!L1777&lt;'Raw Data'!K1777), 'Raw Data'!C1777, 0)</f>
        <v>0</v>
      </c>
      <c r="I1782">
        <f t="shared" si="59"/>
        <v>0</v>
      </c>
      <c r="J1782">
        <f>IF(AND('Raw Data'!F1777&gt;'Raw Data'!C1777, 'Raw Data'!L1777&gt;'Raw Data'!K1777), 'Raw Data'!F1777, 0)</f>
        <v>0</v>
      </c>
      <c r="K1782">
        <f>IF(AND('Raw Data'!F1777&lt;'Raw Data'!C1777, 'Raw Data'!L1777&lt;'Raw Data'!K1777), 'Raw Data'!C1777, 0)</f>
        <v>0</v>
      </c>
      <c r="L1782">
        <f>IF('Raw Data'!L1777-'Raw Data'!K1777&gt;3, 'Raw Data'!J1777, 0)</f>
        <v>0</v>
      </c>
      <c r="M1782">
        <f>IF('Raw Data'!K1777-'Raw Data'!L1777&gt;3, 'Raw Data'!I1777, 0)</f>
        <v>0</v>
      </c>
      <c r="N1782">
        <f>IF('Raw Data'!L1777-'Raw Data'!K1777&gt;3, 'Raw Data'!J1777, IF('Raw Data'!K1777-'Raw Data'!L1777&gt;3, 'Raw Data'!I1777, 0))</f>
        <v>0</v>
      </c>
      <c r="O1782">
        <f>IF(ISBLANK('Raw Data'!L1777), 0, IF(ABS('Raw Data'!L1777-'Raw Data'!K1777)&lt;4, 'Raw Data'!H1777, IF(ABS('Raw Data'!K1777-'Raw Data'!L1777)&lt;4, 'Raw Data'!G1777, 0)))</f>
        <v>0</v>
      </c>
      <c r="P1782">
        <f>SUM('Hidden Analysis'!E1783:H1783)</f>
        <v>0</v>
      </c>
      <c r="Q1782">
        <f>SUM('Hidden Analysis'!I1783:L1783)</f>
        <v>0</v>
      </c>
      <c r="R1782">
        <f>SUM('Hidden Analysis'!M1783:P1783)</f>
        <v>0</v>
      </c>
      <c r="S1782">
        <f>SUM('Hidden Analysis'!Q1783:R1783)</f>
        <v>0</v>
      </c>
      <c r="T1782">
        <f>IF(AND('Raw Data'!F1777&lt;1.5, 'Raw Data'!L1777&gt;'Raw Data'!K1777, 'Raw Data'!L1777-'Raw Data'!K1777&gt;3), 'Raw Data'!F1777, 0)</f>
        <v>0</v>
      </c>
      <c r="U1782">
        <f>IF(AND('Raw Data'!L1777-'Raw Data'!K1777&lt;4, 'Raw Data'!L1777&gt;'Raw Data'!K1777), 'Raw Data'!H1777, 0)</f>
        <v>0</v>
      </c>
      <c r="V1782">
        <f>IF(AND('Raw Data'!K1777-'Raw Data'!L1777&lt;4, 'Raw Data'!K1777&gt;'Raw Data'!L1777), 'Raw Data'!G1777, 0)</f>
        <v>0</v>
      </c>
      <c r="W1782">
        <f>SUM('Hidden Analysis'!S1783:T1783)</f>
        <v>0</v>
      </c>
      <c r="X1782">
        <f>SUM('Hidden Analysis'!U1783:V1783)</f>
        <v>0</v>
      </c>
    </row>
    <row r="1783" spans="1:24" x14ac:dyDescent="0.3">
      <c r="A1783" s="2">
        <f>'Raw Data'!M1778</f>
        <v>0</v>
      </c>
      <c r="B1783">
        <f>IF('Raw Data'!L1778&gt;'Raw Data'!K1778, 'Raw Data'!F1778, 0)</f>
        <v>0</v>
      </c>
      <c r="C1783">
        <f>IF('Raw Data'!K1778&gt;'Raw Data'!L1778, 'Raw Data'!C1778, 0)</f>
        <v>0</v>
      </c>
      <c r="D1783">
        <f t="shared" si="58"/>
        <v>0</v>
      </c>
      <c r="E1783">
        <f>SUM('Hidden Analysis'!A1784:B1784)</f>
        <v>0</v>
      </c>
      <c r="F1783">
        <f>SUM('Hidden Analysis'!C1784:D1784)</f>
        <v>0</v>
      </c>
      <c r="G1783">
        <f>IF(AND('Raw Data'!F1778&lt;'Raw Data'!C1778, 'Raw Data'!L1778&gt;'Raw Data'!K1778), 'Raw Data'!F1778, 0)</f>
        <v>0</v>
      </c>
      <c r="H1783">
        <f>IF(AND('Raw Data'!F1778&gt;'Raw Data'!C1778, 'Raw Data'!L1778&lt;'Raw Data'!K1778), 'Raw Data'!C1778, 0)</f>
        <v>0</v>
      </c>
      <c r="I1783">
        <f t="shared" si="59"/>
        <v>0</v>
      </c>
      <c r="J1783">
        <f>IF(AND('Raw Data'!F1778&gt;'Raw Data'!C1778, 'Raw Data'!L1778&gt;'Raw Data'!K1778), 'Raw Data'!F1778, 0)</f>
        <v>0</v>
      </c>
      <c r="K1783">
        <f>IF(AND('Raw Data'!F1778&lt;'Raw Data'!C1778, 'Raw Data'!L1778&lt;'Raw Data'!K1778), 'Raw Data'!C1778, 0)</f>
        <v>0</v>
      </c>
      <c r="L1783">
        <f>IF('Raw Data'!L1778-'Raw Data'!K1778&gt;3, 'Raw Data'!J1778, 0)</f>
        <v>0</v>
      </c>
      <c r="M1783">
        <f>IF('Raw Data'!K1778-'Raw Data'!L1778&gt;3, 'Raw Data'!I1778, 0)</f>
        <v>0</v>
      </c>
      <c r="N1783">
        <f>IF('Raw Data'!L1778-'Raw Data'!K1778&gt;3, 'Raw Data'!J1778, IF('Raw Data'!K1778-'Raw Data'!L1778&gt;3, 'Raw Data'!I1778, 0))</f>
        <v>0</v>
      </c>
      <c r="O1783">
        <f>IF(ISBLANK('Raw Data'!L1778), 0, IF(ABS('Raw Data'!L1778-'Raw Data'!K1778)&lt;4, 'Raw Data'!H1778, IF(ABS('Raw Data'!K1778-'Raw Data'!L1778)&lt;4, 'Raw Data'!G1778, 0)))</f>
        <v>0</v>
      </c>
      <c r="P1783">
        <f>SUM('Hidden Analysis'!E1784:H1784)</f>
        <v>0</v>
      </c>
      <c r="Q1783">
        <f>SUM('Hidden Analysis'!I1784:L1784)</f>
        <v>0</v>
      </c>
      <c r="R1783">
        <f>SUM('Hidden Analysis'!M1784:P1784)</f>
        <v>0</v>
      </c>
      <c r="S1783">
        <f>SUM('Hidden Analysis'!Q1784:R1784)</f>
        <v>0</v>
      </c>
      <c r="T1783">
        <f>IF(AND('Raw Data'!F1778&lt;1.5, 'Raw Data'!L1778&gt;'Raw Data'!K1778, 'Raw Data'!L1778-'Raw Data'!K1778&gt;3), 'Raw Data'!F1778, 0)</f>
        <v>0</v>
      </c>
      <c r="U1783">
        <f>IF(AND('Raw Data'!L1778-'Raw Data'!K1778&lt;4, 'Raw Data'!L1778&gt;'Raw Data'!K1778), 'Raw Data'!H1778, 0)</f>
        <v>0</v>
      </c>
      <c r="V1783">
        <f>IF(AND('Raw Data'!K1778-'Raw Data'!L1778&lt;4, 'Raw Data'!K1778&gt;'Raw Data'!L1778), 'Raw Data'!G1778, 0)</f>
        <v>0</v>
      </c>
      <c r="W1783">
        <f>SUM('Hidden Analysis'!S1784:T1784)</f>
        <v>0</v>
      </c>
      <c r="X1783">
        <f>SUM('Hidden Analysis'!U1784:V1784)</f>
        <v>0</v>
      </c>
    </row>
    <row r="1784" spans="1:24" x14ac:dyDescent="0.3">
      <c r="A1784" s="2">
        <f>'Raw Data'!M1779</f>
        <v>0</v>
      </c>
      <c r="B1784">
        <f>IF('Raw Data'!L1779&gt;'Raw Data'!K1779, 'Raw Data'!F1779, 0)</f>
        <v>0</v>
      </c>
      <c r="C1784">
        <f>IF('Raw Data'!K1779&gt;'Raw Data'!L1779, 'Raw Data'!C1779, 0)</f>
        <v>0</v>
      </c>
      <c r="D1784">
        <f t="shared" si="58"/>
        <v>0</v>
      </c>
      <c r="E1784">
        <f>SUM('Hidden Analysis'!A1785:B1785)</f>
        <v>0</v>
      </c>
      <c r="F1784">
        <f>SUM('Hidden Analysis'!C1785:D1785)</f>
        <v>0</v>
      </c>
      <c r="G1784">
        <f>IF(AND('Raw Data'!F1779&lt;'Raw Data'!C1779, 'Raw Data'!L1779&gt;'Raw Data'!K1779), 'Raw Data'!F1779, 0)</f>
        <v>0</v>
      </c>
      <c r="H1784">
        <f>IF(AND('Raw Data'!F1779&gt;'Raw Data'!C1779, 'Raw Data'!L1779&lt;'Raw Data'!K1779), 'Raw Data'!C1779, 0)</f>
        <v>0</v>
      </c>
      <c r="I1784">
        <f t="shared" si="59"/>
        <v>0</v>
      </c>
      <c r="J1784">
        <f>IF(AND('Raw Data'!F1779&gt;'Raw Data'!C1779, 'Raw Data'!L1779&gt;'Raw Data'!K1779), 'Raw Data'!F1779, 0)</f>
        <v>0</v>
      </c>
      <c r="K1784">
        <f>IF(AND('Raw Data'!F1779&lt;'Raw Data'!C1779, 'Raw Data'!L1779&lt;'Raw Data'!K1779), 'Raw Data'!C1779, 0)</f>
        <v>0</v>
      </c>
      <c r="L1784">
        <f>IF('Raw Data'!L1779-'Raw Data'!K1779&gt;3, 'Raw Data'!J1779, 0)</f>
        <v>0</v>
      </c>
      <c r="M1784">
        <f>IF('Raw Data'!K1779-'Raw Data'!L1779&gt;3, 'Raw Data'!I1779, 0)</f>
        <v>0</v>
      </c>
      <c r="N1784">
        <f>IF('Raw Data'!L1779-'Raw Data'!K1779&gt;3, 'Raw Data'!J1779, IF('Raw Data'!K1779-'Raw Data'!L1779&gt;3, 'Raw Data'!I1779, 0))</f>
        <v>0</v>
      </c>
      <c r="O1784">
        <f>IF(ISBLANK('Raw Data'!L1779), 0, IF(ABS('Raw Data'!L1779-'Raw Data'!K1779)&lt;4, 'Raw Data'!H1779, IF(ABS('Raw Data'!K1779-'Raw Data'!L1779)&lt;4, 'Raw Data'!G1779, 0)))</f>
        <v>0</v>
      </c>
      <c r="P1784">
        <f>SUM('Hidden Analysis'!E1785:H1785)</f>
        <v>0</v>
      </c>
      <c r="Q1784">
        <f>SUM('Hidden Analysis'!I1785:L1785)</f>
        <v>0</v>
      </c>
      <c r="R1784">
        <f>SUM('Hidden Analysis'!M1785:P1785)</f>
        <v>0</v>
      </c>
      <c r="S1784">
        <f>SUM('Hidden Analysis'!Q1785:R1785)</f>
        <v>0</v>
      </c>
      <c r="T1784">
        <f>IF(AND('Raw Data'!F1779&lt;1.5, 'Raw Data'!L1779&gt;'Raw Data'!K1779, 'Raw Data'!L1779-'Raw Data'!K1779&gt;3), 'Raw Data'!F1779, 0)</f>
        <v>0</v>
      </c>
      <c r="U1784">
        <f>IF(AND('Raw Data'!L1779-'Raw Data'!K1779&lt;4, 'Raw Data'!L1779&gt;'Raw Data'!K1779), 'Raw Data'!H1779, 0)</f>
        <v>0</v>
      </c>
      <c r="V1784">
        <f>IF(AND('Raw Data'!K1779-'Raw Data'!L1779&lt;4, 'Raw Data'!K1779&gt;'Raw Data'!L1779), 'Raw Data'!G1779, 0)</f>
        <v>0</v>
      </c>
      <c r="W1784">
        <f>SUM('Hidden Analysis'!S1785:T1785)</f>
        <v>0</v>
      </c>
      <c r="X1784">
        <f>SUM('Hidden Analysis'!U1785:V1785)</f>
        <v>0</v>
      </c>
    </row>
    <row r="1785" spans="1:24" x14ac:dyDescent="0.3">
      <c r="A1785" s="2">
        <f>'Raw Data'!M1780</f>
        <v>0</v>
      </c>
      <c r="B1785">
        <f>IF('Raw Data'!L1780&gt;'Raw Data'!K1780, 'Raw Data'!F1780, 0)</f>
        <v>0</v>
      </c>
      <c r="C1785">
        <f>IF('Raw Data'!K1780&gt;'Raw Data'!L1780, 'Raw Data'!C1780, 0)</f>
        <v>0</v>
      </c>
      <c r="D1785">
        <f t="shared" si="58"/>
        <v>0</v>
      </c>
      <c r="E1785">
        <f>SUM('Hidden Analysis'!A1786:B1786)</f>
        <v>0</v>
      </c>
      <c r="F1785">
        <f>SUM('Hidden Analysis'!C1786:D1786)</f>
        <v>0</v>
      </c>
      <c r="G1785">
        <f>IF(AND('Raw Data'!F1780&lt;'Raw Data'!C1780, 'Raw Data'!L1780&gt;'Raw Data'!K1780), 'Raw Data'!F1780, 0)</f>
        <v>0</v>
      </c>
      <c r="H1785">
        <f>IF(AND('Raw Data'!F1780&gt;'Raw Data'!C1780, 'Raw Data'!L1780&lt;'Raw Data'!K1780), 'Raw Data'!C1780, 0)</f>
        <v>0</v>
      </c>
      <c r="I1785">
        <f t="shared" si="59"/>
        <v>0</v>
      </c>
      <c r="J1785">
        <f>IF(AND('Raw Data'!F1780&gt;'Raw Data'!C1780, 'Raw Data'!L1780&gt;'Raw Data'!K1780), 'Raw Data'!F1780, 0)</f>
        <v>0</v>
      </c>
      <c r="K1785">
        <f>IF(AND('Raw Data'!F1780&lt;'Raw Data'!C1780, 'Raw Data'!L1780&lt;'Raw Data'!K1780), 'Raw Data'!C1780, 0)</f>
        <v>0</v>
      </c>
      <c r="L1785">
        <f>IF('Raw Data'!L1780-'Raw Data'!K1780&gt;3, 'Raw Data'!J1780, 0)</f>
        <v>0</v>
      </c>
      <c r="M1785">
        <f>IF('Raw Data'!K1780-'Raw Data'!L1780&gt;3, 'Raw Data'!I1780, 0)</f>
        <v>0</v>
      </c>
      <c r="N1785">
        <f>IF('Raw Data'!L1780-'Raw Data'!K1780&gt;3, 'Raw Data'!J1780, IF('Raw Data'!K1780-'Raw Data'!L1780&gt;3, 'Raw Data'!I1780, 0))</f>
        <v>0</v>
      </c>
      <c r="O1785">
        <f>IF(ISBLANK('Raw Data'!L1780), 0, IF(ABS('Raw Data'!L1780-'Raw Data'!K1780)&lt;4, 'Raw Data'!H1780, IF(ABS('Raw Data'!K1780-'Raw Data'!L1780)&lt;4, 'Raw Data'!G1780, 0)))</f>
        <v>0</v>
      </c>
      <c r="P1785">
        <f>SUM('Hidden Analysis'!E1786:H1786)</f>
        <v>0</v>
      </c>
      <c r="Q1785">
        <f>SUM('Hidden Analysis'!I1786:L1786)</f>
        <v>0</v>
      </c>
      <c r="R1785">
        <f>SUM('Hidden Analysis'!M1786:P1786)</f>
        <v>0</v>
      </c>
      <c r="S1785">
        <f>SUM('Hidden Analysis'!Q1786:R1786)</f>
        <v>0</v>
      </c>
      <c r="T1785">
        <f>IF(AND('Raw Data'!F1780&lt;1.5, 'Raw Data'!L1780&gt;'Raw Data'!K1780, 'Raw Data'!L1780-'Raw Data'!K1780&gt;3), 'Raw Data'!F1780, 0)</f>
        <v>0</v>
      </c>
      <c r="U1785">
        <f>IF(AND('Raw Data'!L1780-'Raw Data'!K1780&lt;4, 'Raw Data'!L1780&gt;'Raw Data'!K1780), 'Raw Data'!H1780, 0)</f>
        <v>0</v>
      </c>
      <c r="V1785">
        <f>IF(AND('Raw Data'!K1780-'Raw Data'!L1780&lt;4, 'Raw Data'!K1780&gt;'Raw Data'!L1780), 'Raw Data'!G1780, 0)</f>
        <v>0</v>
      </c>
      <c r="W1785">
        <f>SUM('Hidden Analysis'!S1786:T1786)</f>
        <v>0</v>
      </c>
      <c r="X1785">
        <f>SUM('Hidden Analysis'!U1786:V1786)</f>
        <v>0</v>
      </c>
    </row>
    <row r="1786" spans="1:24" x14ac:dyDescent="0.3">
      <c r="A1786" s="2">
        <f>'Raw Data'!M1781</f>
        <v>0</v>
      </c>
      <c r="B1786">
        <f>IF('Raw Data'!L1781&gt;'Raw Data'!K1781, 'Raw Data'!F1781, 0)</f>
        <v>0</v>
      </c>
      <c r="C1786">
        <f>IF('Raw Data'!K1781&gt;'Raw Data'!L1781, 'Raw Data'!C1781, 0)</f>
        <v>0</v>
      </c>
      <c r="D1786">
        <f t="shared" si="58"/>
        <v>0</v>
      </c>
      <c r="E1786">
        <f>SUM('Hidden Analysis'!A1787:B1787)</f>
        <v>0</v>
      </c>
      <c r="F1786">
        <f>SUM('Hidden Analysis'!C1787:D1787)</f>
        <v>0</v>
      </c>
      <c r="G1786">
        <f>IF(AND('Raw Data'!F1781&lt;'Raw Data'!C1781, 'Raw Data'!L1781&gt;'Raw Data'!K1781), 'Raw Data'!F1781, 0)</f>
        <v>0</v>
      </c>
      <c r="H1786">
        <f>IF(AND('Raw Data'!F1781&gt;'Raw Data'!C1781, 'Raw Data'!L1781&lt;'Raw Data'!K1781), 'Raw Data'!C1781, 0)</f>
        <v>0</v>
      </c>
      <c r="I1786">
        <f t="shared" si="59"/>
        <v>0</v>
      </c>
      <c r="J1786">
        <f>IF(AND('Raw Data'!F1781&gt;'Raw Data'!C1781, 'Raw Data'!L1781&gt;'Raw Data'!K1781), 'Raw Data'!F1781, 0)</f>
        <v>0</v>
      </c>
      <c r="K1786">
        <f>IF(AND('Raw Data'!F1781&lt;'Raw Data'!C1781, 'Raw Data'!L1781&lt;'Raw Data'!K1781), 'Raw Data'!C1781, 0)</f>
        <v>0</v>
      </c>
      <c r="L1786">
        <f>IF('Raw Data'!L1781-'Raw Data'!K1781&gt;3, 'Raw Data'!J1781, 0)</f>
        <v>0</v>
      </c>
      <c r="M1786">
        <f>IF('Raw Data'!K1781-'Raw Data'!L1781&gt;3, 'Raw Data'!I1781, 0)</f>
        <v>0</v>
      </c>
      <c r="N1786">
        <f>IF('Raw Data'!L1781-'Raw Data'!K1781&gt;3, 'Raw Data'!J1781, IF('Raw Data'!K1781-'Raw Data'!L1781&gt;3, 'Raw Data'!I1781, 0))</f>
        <v>0</v>
      </c>
      <c r="O1786">
        <f>IF(ISBLANK('Raw Data'!L1781), 0, IF(ABS('Raw Data'!L1781-'Raw Data'!K1781)&lt;4, 'Raw Data'!H1781, IF(ABS('Raw Data'!K1781-'Raw Data'!L1781)&lt;4, 'Raw Data'!G1781, 0)))</f>
        <v>0</v>
      </c>
      <c r="P1786">
        <f>SUM('Hidden Analysis'!E1787:H1787)</f>
        <v>0</v>
      </c>
      <c r="Q1786">
        <f>SUM('Hidden Analysis'!I1787:L1787)</f>
        <v>0</v>
      </c>
      <c r="R1786">
        <f>SUM('Hidden Analysis'!M1787:P1787)</f>
        <v>0</v>
      </c>
      <c r="S1786">
        <f>SUM('Hidden Analysis'!Q1787:R1787)</f>
        <v>0</v>
      </c>
      <c r="T1786">
        <f>IF(AND('Raw Data'!F1781&lt;1.5, 'Raw Data'!L1781&gt;'Raw Data'!K1781, 'Raw Data'!L1781-'Raw Data'!K1781&gt;3), 'Raw Data'!F1781, 0)</f>
        <v>0</v>
      </c>
      <c r="U1786">
        <f>IF(AND('Raw Data'!L1781-'Raw Data'!K1781&lt;4, 'Raw Data'!L1781&gt;'Raw Data'!K1781), 'Raw Data'!H1781, 0)</f>
        <v>0</v>
      </c>
      <c r="V1786">
        <f>IF(AND('Raw Data'!K1781-'Raw Data'!L1781&lt;4, 'Raw Data'!K1781&gt;'Raw Data'!L1781), 'Raw Data'!G1781, 0)</f>
        <v>0</v>
      </c>
      <c r="W1786">
        <f>SUM('Hidden Analysis'!S1787:T1787)</f>
        <v>0</v>
      </c>
      <c r="X1786">
        <f>SUM('Hidden Analysis'!U1787:V1787)</f>
        <v>0</v>
      </c>
    </row>
    <row r="1787" spans="1:24" x14ac:dyDescent="0.3">
      <c r="A1787" s="2">
        <f>'Raw Data'!M1782</f>
        <v>0</v>
      </c>
      <c r="B1787">
        <f>IF('Raw Data'!L1782&gt;'Raw Data'!K1782, 'Raw Data'!F1782, 0)</f>
        <v>0</v>
      </c>
      <c r="C1787">
        <f>IF('Raw Data'!K1782&gt;'Raw Data'!L1782, 'Raw Data'!C1782, 0)</f>
        <v>0</v>
      </c>
      <c r="D1787">
        <f t="shared" si="58"/>
        <v>0</v>
      </c>
      <c r="E1787">
        <f>SUM('Hidden Analysis'!A1788:B1788)</f>
        <v>0</v>
      </c>
      <c r="F1787">
        <f>SUM('Hidden Analysis'!C1788:D1788)</f>
        <v>0</v>
      </c>
      <c r="G1787">
        <f>IF(AND('Raw Data'!F1782&lt;'Raw Data'!C1782, 'Raw Data'!L1782&gt;'Raw Data'!K1782), 'Raw Data'!F1782, 0)</f>
        <v>0</v>
      </c>
      <c r="H1787">
        <f>IF(AND('Raw Data'!F1782&gt;'Raw Data'!C1782, 'Raw Data'!L1782&lt;'Raw Data'!K1782), 'Raw Data'!C1782, 0)</f>
        <v>0</v>
      </c>
      <c r="I1787">
        <f t="shared" si="59"/>
        <v>0</v>
      </c>
      <c r="J1787">
        <f>IF(AND('Raw Data'!F1782&gt;'Raw Data'!C1782, 'Raw Data'!L1782&gt;'Raw Data'!K1782), 'Raw Data'!F1782, 0)</f>
        <v>0</v>
      </c>
      <c r="K1787">
        <f>IF(AND('Raw Data'!F1782&lt;'Raw Data'!C1782, 'Raw Data'!L1782&lt;'Raw Data'!K1782), 'Raw Data'!C1782, 0)</f>
        <v>0</v>
      </c>
      <c r="L1787">
        <f>IF('Raw Data'!L1782-'Raw Data'!K1782&gt;3, 'Raw Data'!J1782, 0)</f>
        <v>0</v>
      </c>
      <c r="M1787">
        <f>IF('Raw Data'!K1782-'Raw Data'!L1782&gt;3, 'Raw Data'!I1782, 0)</f>
        <v>0</v>
      </c>
      <c r="N1787">
        <f>IF('Raw Data'!L1782-'Raw Data'!K1782&gt;3, 'Raw Data'!J1782, IF('Raw Data'!K1782-'Raw Data'!L1782&gt;3, 'Raw Data'!I1782, 0))</f>
        <v>0</v>
      </c>
      <c r="O1787">
        <f>IF(ISBLANK('Raw Data'!L1782), 0, IF(ABS('Raw Data'!L1782-'Raw Data'!K1782)&lt;4, 'Raw Data'!H1782, IF(ABS('Raw Data'!K1782-'Raw Data'!L1782)&lt;4, 'Raw Data'!G1782, 0)))</f>
        <v>0</v>
      </c>
      <c r="P1787">
        <f>SUM('Hidden Analysis'!E1788:H1788)</f>
        <v>0</v>
      </c>
      <c r="Q1787">
        <f>SUM('Hidden Analysis'!I1788:L1788)</f>
        <v>0</v>
      </c>
      <c r="R1787">
        <f>SUM('Hidden Analysis'!M1788:P1788)</f>
        <v>0</v>
      </c>
      <c r="S1787">
        <f>SUM('Hidden Analysis'!Q1788:R1788)</f>
        <v>0</v>
      </c>
      <c r="T1787">
        <f>IF(AND('Raw Data'!F1782&lt;1.5, 'Raw Data'!L1782&gt;'Raw Data'!K1782, 'Raw Data'!L1782-'Raw Data'!K1782&gt;3), 'Raw Data'!F1782, 0)</f>
        <v>0</v>
      </c>
      <c r="U1787">
        <f>IF(AND('Raw Data'!L1782-'Raw Data'!K1782&lt;4, 'Raw Data'!L1782&gt;'Raw Data'!K1782), 'Raw Data'!H1782, 0)</f>
        <v>0</v>
      </c>
      <c r="V1787">
        <f>IF(AND('Raw Data'!K1782-'Raw Data'!L1782&lt;4, 'Raw Data'!K1782&gt;'Raw Data'!L1782), 'Raw Data'!G1782, 0)</f>
        <v>0</v>
      </c>
      <c r="W1787">
        <f>SUM('Hidden Analysis'!S1788:T1788)</f>
        <v>0</v>
      </c>
      <c r="X1787">
        <f>SUM('Hidden Analysis'!U1788:V1788)</f>
        <v>0</v>
      </c>
    </row>
    <row r="1788" spans="1:24" x14ac:dyDescent="0.3">
      <c r="A1788" s="2">
        <f>'Raw Data'!M1783</f>
        <v>0</v>
      </c>
      <c r="B1788">
        <f>IF('Raw Data'!L1783&gt;'Raw Data'!K1783, 'Raw Data'!F1783, 0)</f>
        <v>0</v>
      </c>
      <c r="C1788">
        <f>IF('Raw Data'!K1783&gt;'Raw Data'!L1783, 'Raw Data'!C1783, 0)</f>
        <v>0</v>
      </c>
      <c r="D1788">
        <f t="shared" si="58"/>
        <v>0</v>
      </c>
      <c r="E1788">
        <f>SUM('Hidden Analysis'!A1789:B1789)</f>
        <v>0</v>
      </c>
      <c r="F1788">
        <f>SUM('Hidden Analysis'!C1789:D1789)</f>
        <v>0</v>
      </c>
      <c r="G1788">
        <f>IF(AND('Raw Data'!F1783&lt;'Raw Data'!C1783, 'Raw Data'!L1783&gt;'Raw Data'!K1783), 'Raw Data'!F1783, 0)</f>
        <v>0</v>
      </c>
      <c r="H1788">
        <f>IF(AND('Raw Data'!F1783&gt;'Raw Data'!C1783, 'Raw Data'!L1783&lt;'Raw Data'!K1783), 'Raw Data'!C1783, 0)</f>
        <v>0</v>
      </c>
      <c r="I1788">
        <f t="shared" si="59"/>
        <v>0</v>
      </c>
      <c r="J1788">
        <f>IF(AND('Raw Data'!F1783&gt;'Raw Data'!C1783, 'Raw Data'!L1783&gt;'Raw Data'!K1783), 'Raw Data'!F1783, 0)</f>
        <v>0</v>
      </c>
      <c r="K1788">
        <f>IF(AND('Raw Data'!F1783&lt;'Raw Data'!C1783, 'Raw Data'!L1783&lt;'Raw Data'!K1783), 'Raw Data'!C1783, 0)</f>
        <v>0</v>
      </c>
      <c r="L1788">
        <f>IF('Raw Data'!L1783-'Raw Data'!K1783&gt;3, 'Raw Data'!J1783, 0)</f>
        <v>0</v>
      </c>
      <c r="M1788">
        <f>IF('Raw Data'!K1783-'Raw Data'!L1783&gt;3, 'Raw Data'!I1783, 0)</f>
        <v>0</v>
      </c>
      <c r="N1788">
        <f>IF('Raw Data'!L1783-'Raw Data'!K1783&gt;3, 'Raw Data'!J1783, IF('Raw Data'!K1783-'Raw Data'!L1783&gt;3, 'Raw Data'!I1783, 0))</f>
        <v>0</v>
      </c>
      <c r="O1788">
        <f>IF(ISBLANK('Raw Data'!L1783), 0, IF(ABS('Raw Data'!L1783-'Raw Data'!K1783)&lt;4, 'Raw Data'!H1783, IF(ABS('Raw Data'!K1783-'Raw Data'!L1783)&lt;4, 'Raw Data'!G1783, 0)))</f>
        <v>0</v>
      </c>
      <c r="P1788">
        <f>SUM('Hidden Analysis'!E1789:H1789)</f>
        <v>0</v>
      </c>
      <c r="Q1788">
        <f>SUM('Hidden Analysis'!I1789:L1789)</f>
        <v>0</v>
      </c>
      <c r="R1788">
        <f>SUM('Hidden Analysis'!M1789:P1789)</f>
        <v>0</v>
      </c>
      <c r="S1788">
        <f>SUM('Hidden Analysis'!Q1789:R1789)</f>
        <v>0</v>
      </c>
      <c r="T1788">
        <f>IF(AND('Raw Data'!F1783&lt;1.5, 'Raw Data'!L1783&gt;'Raw Data'!K1783, 'Raw Data'!L1783-'Raw Data'!K1783&gt;3), 'Raw Data'!F1783, 0)</f>
        <v>0</v>
      </c>
      <c r="U1788">
        <f>IF(AND('Raw Data'!L1783-'Raw Data'!K1783&lt;4, 'Raw Data'!L1783&gt;'Raw Data'!K1783), 'Raw Data'!H1783, 0)</f>
        <v>0</v>
      </c>
      <c r="V1788">
        <f>IF(AND('Raw Data'!K1783-'Raw Data'!L1783&lt;4, 'Raw Data'!K1783&gt;'Raw Data'!L1783), 'Raw Data'!G1783, 0)</f>
        <v>0</v>
      </c>
      <c r="W1788">
        <f>SUM('Hidden Analysis'!S1789:T1789)</f>
        <v>0</v>
      </c>
      <c r="X1788">
        <f>SUM('Hidden Analysis'!U1789:V1789)</f>
        <v>0</v>
      </c>
    </row>
    <row r="1789" spans="1:24" x14ac:dyDescent="0.3">
      <c r="A1789" s="2">
        <f>'Raw Data'!M1784</f>
        <v>0</v>
      </c>
      <c r="B1789">
        <f>IF('Raw Data'!L1784&gt;'Raw Data'!K1784, 'Raw Data'!F1784, 0)</f>
        <v>0</v>
      </c>
      <c r="C1789">
        <f>IF('Raw Data'!K1784&gt;'Raw Data'!L1784, 'Raw Data'!C1784, 0)</f>
        <v>0</v>
      </c>
      <c r="D1789">
        <f t="shared" si="58"/>
        <v>0</v>
      </c>
      <c r="E1789">
        <f>SUM('Hidden Analysis'!A1790:B1790)</f>
        <v>0</v>
      </c>
      <c r="F1789">
        <f>SUM('Hidden Analysis'!C1790:D1790)</f>
        <v>0</v>
      </c>
      <c r="G1789">
        <f>IF(AND('Raw Data'!F1784&lt;'Raw Data'!C1784, 'Raw Data'!L1784&gt;'Raw Data'!K1784), 'Raw Data'!F1784, 0)</f>
        <v>0</v>
      </c>
      <c r="H1789">
        <f>IF(AND('Raw Data'!F1784&gt;'Raw Data'!C1784, 'Raw Data'!L1784&lt;'Raw Data'!K1784), 'Raw Data'!C1784, 0)</f>
        <v>0</v>
      </c>
      <c r="I1789">
        <f t="shared" si="59"/>
        <v>0</v>
      </c>
      <c r="J1789">
        <f>IF(AND('Raw Data'!F1784&gt;'Raw Data'!C1784, 'Raw Data'!L1784&gt;'Raw Data'!K1784), 'Raw Data'!F1784, 0)</f>
        <v>0</v>
      </c>
      <c r="K1789">
        <f>IF(AND('Raw Data'!F1784&lt;'Raw Data'!C1784, 'Raw Data'!L1784&lt;'Raw Data'!K1784), 'Raw Data'!C1784, 0)</f>
        <v>0</v>
      </c>
      <c r="L1789">
        <f>IF('Raw Data'!L1784-'Raw Data'!K1784&gt;3, 'Raw Data'!J1784, 0)</f>
        <v>0</v>
      </c>
      <c r="M1789">
        <f>IF('Raw Data'!K1784-'Raw Data'!L1784&gt;3, 'Raw Data'!I1784, 0)</f>
        <v>0</v>
      </c>
      <c r="N1789">
        <f>IF('Raw Data'!L1784-'Raw Data'!K1784&gt;3, 'Raw Data'!J1784, IF('Raw Data'!K1784-'Raw Data'!L1784&gt;3, 'Raw Data'!I1784, 0))</f>
        <v>0</v>
      </c>
      <c r="O1789">
        <f>IF(ISBLANK('Raw Data'!L1784), 0, IF(ABS('Raw Data'!L1784-'Raw Data'!K1784)&lt;4, 'Raw Data'!H1784, IF(ABS('Raw Data'!K1784-'Raw Data'!L1784)&lt;4, 'Raw Data'!G1784, 0)))</f>
        <v>0</v>
      </c>
      <c r="P1789">
        <f>SUM('Hidden Analysis'!E1790:H1790)</f>
        <v>0</v>
      </c>
      <c r="Q1789">
        <f>SUM('Hidden Analysis'!I1790:L1790)</f>
        <v>0</v>
      </c>
      <c r="R1789">
        <f>SUM('Hidden Analysis'!M1790:P1790)</f>
        <v>0</v>
      </c>
      <c r="S1789">
        <f>SUM('Hidden Analysis'!Q1790:R1790)</f>
        <v>0</v>
      </c>
      <c r="T1789">
        <f>IF(AND('Raw Data'!F1784&lt;1.5, 'Raw Data'!L1784&gt;'Raw Data'!K1784, 'Raw Data'!L1784-'Raw Data'!K1784&gt;3), 'Raw Data'!F1784, 0)</f>
        <v>0</v>
      </c>
      <c r="U1789">
        <f>IF(AND('Raw Data'!L1784-'Raw Data'!K1784&lt;4, 'Raw Data'!L1784&gt;'Raw Data'!K1784), 'Raw Data'!H1784, 0)</f>
        <v>0</v>
      </c>
      <c r="V1789">
        <f>IF(AND('Raw Data'!K1784-'Raw Data'!L1784&lt;4, 'Raw Data'!K1784&gt;'Raw Data'!L1784), 'Raw Data'!G1784, 0)</f>
        <v>0</v>
      </c>
      <c r="W1789">
        <f>SUM('Hidden Analysis'!S1790:T1790)</f>
        <v>0</v>
      </c>
      <c r="X1789">
        <f>SUM('Hidden Analysis'!U1790:V1790)</f>
        <v>0</v>
      </c>
    </row>
    <row r="1790" spans="1:24" x14ac:dyDescent="0.3">
      <c r="A1790" s="2">
        <f>'Raw Data'!M1785</f>
        <v>0</v>
      </c>
      <c r="B1790">
        <f>IF('Raw Data'!L1785&gt;'Raw Data'!K1785, 'Raw Data'!F1785, 0)</f>
        <v>0</v>
      </c>
      <c r="C1790">
        <f>IF('Raw Data'!K1785&gt;'Raw Data'!L1785, 'Raw Data'!C1785, 0)</f>
        <v>0</v>
      </c>
      <c r="D1790">
        <f t="shared" si="58"/>
        <v>0</v>
      </c>
      <c r="E1790">
        <f>SUM('Hidden Analysis'!A1791:B1791)</f>
        <v>0</v>
      </c>
      <c r="F1790">
        <f>SUM('Hidden Analysis'!C1791:D1791)</f>
        <v>0</v>
      </c>
      <c r="G1790">
        <f>IF(AND('Raw Data'!F1785&lt;'Raw Data'!C1785, 'Raw Data'!L1785&gt;'Raw Data'!K1785), 'Raw Data'!F1785, 0)</f>
        <v>0</v>
      </c>
      <c r="H1790">
        <f>IF(AND('Raw Data'!F1785&gt;'Raw Data'!C1785, 'Raw Data'!L1785&lt;'Raw Data'!K1785), 'Raw Data'!C1785, 0)</f>
        <v>0</v>
      </c>
      <c r="I1790">
        <f t="shared" si="59"/>
        <v>0</v>
      </c>
      <c r="J1790">
        <f>IF(AND('Raw Data'!F1785&gt;'Raw Data'!C1785, 'Raw Data'!L1785&gt;'Raw Data'!K1785), 'Raw Data'!F1785, 0)</f>
        <v>0</v>
      </c>
      <c r="K1790">
        <f>IF(AND('Raw Data'!F1785&lt;'Raw Data'!C1785, 'Raw Data'!L1785&lt;'Raw Data'!K1785), 'Raw Data'!C1785, 0)</f>
        <v>0</v>
      </c>
      <c r="L1790">
        <f>IF('Raw Data'!L1785-'Raw Data'!K1785&gt;3, 'Raw Data'!J1785, 0)</f>
        <v>0</v>
      </c>
      <c r="M1790">
        <f>IF('Raw Data'!K1785-'Raw Data'!L1785&gt;3, 'Raw Data'!I1785, 0)</f>
        <v>0</v>
      </c>
      <c r="N1790">
        <f>IF('Raw Data'!L1785-'Raw Data'!K1785&gt;3, 'Raw Data'!J1785, IF('Raw Data'!K1785-'Raw Data'!L1785&gt;3, 'Raw Data'!I1785, 0))</f>
        <v>0</v>
      </c>
      <c r="O1790">
        <f>IF(ISBLANK('Raw Data'!L1785), 0, IF(ABS('Raw Data'!L1785-'Raw Data'!K1785)&lt;4, 'Raw Data'!H1785, IF(ABS('Raw Data'!K1785-'Raw Data'!L1785)&lt;4, 'Raw Data'!G1785, 0)))</f>
        <v>0</v>
      </c>
      <c r="P1790">
        <f>SUM('Hidden Analysis'!E1791:H1791)</f>
        <v>0</v>
      </c>
      <c r="Q1790">
        <f>SUM('Hidden Analysis'!I1791:L1791)</f>
        <v>0</v>
      </c>
      <c r="R1790">
        <f>SUM('Hidden Analysis'!M1791:P1791)</f>
        <v>0</v>
      </c>
      <c r="S1790">
        <f>SUM('Hidden Analysis'!Q1791:R1791)</f>
        <v>0</v>
      </c>
      <c r="T1790">
        <f>IF(AND('Raw Data'!F1785&lt;1.5, 'Raw Data'!L1785&gt;'Raw Data'!K1785, 'Raw Data'!L1785-'Raw Data'!K1785&gt;3), 'Raw Data'!F1785, 0)</f>
        <v>0</v>
      </c>
      <c r="U1790">
        <f>IF(AND('Raw Data'!L1785-'Raw Data'!K1785&lt;4, 'Raw Data'!L1785&gt;'Raw Data'!K1785), 'Raw Data'!H1785, 0)</f>
        <v>0</v>
      </c>
      <c r="V1790">
        <f>IF(AND('Raw Data'!K1785-'Raw Data'!L1785&lt;4, 'Raw Data'!K1785&gt;'Raw Data'!L1785), 'Raw Data'!G1785, 0)</f>
        <v>0</v>
      </c>
      <c r="W1790">
        <f>SUM('Hidden Analysis'!S1791:T1791)</f>
        <v>0</v>
      </c>
      <c r="X1790">
        <f>SUM('Hidden Analysis'!U1791:V1791)</f>
        <v>0</v>
      </c>
    </row>
    <row r="1791" spans="1:24" x14ac:dyDescent="0.3">
      <c r="A1791" s="2">
        <f>'Raw Data'!M1786</f>
        <v>0</v>
      </c>
      <c r="B1791">
        <f>IF('Raw Data'!L1786&gt;'Raw Data'!K1786, 'Raw Data'!F1786, 0)</f>
        <v>0</v>
      </c>
      <c r="C1791">
        <f>IF('Raw Data'!K1786&gt;'Raw Data'!L1786, 'Raw Data'!C1786, 0)</f>
        <v>0</v>
      </c>
      <c r="D1791">
        <f t="shared" si="58"/>
        <v>0</v>
      </c>
      <c r="E1791">
        <f>SUM('Hidden Analysis'!A1792:B1792)</f>
        <v>0</v>
      </c>
      <c r="F1791">
        <f>SUM('Hidden Analysis'!C1792:D1792)</f>
        <v>0</v>
      </c>
      <c r="G1791">
        <f>IF(AND('Raw Data'!F1786&lt;'Raw Data'!C1786, 'Raw Data'!L1786&gt;'Raw Data'!K1786), 'Raw Data'!F1786, 0)</f>
        <v>0</v>
      </c>
      <c r="H1791">
        <f>IF(AND('Raw Data'!F1786&gt;'Raw Data'!C1786, 'Raw Data'!L1786&lt;'Raw Data'!K1786), 'Raw Data'!C1786, 0)</f>
        <v>0</v>
      </c>
      <c r="I1791">
        <f t="shared" si="59"/>
        <v>0</v>
      </c>
      <c r="J1791">
        <f>IF(AND('Raw Data'!F1786&gt;'Raw Data'!C1786, 'Raw Data'!L1786&gt;'Raw Data'!K1786), 'Raw Data'!F1786, 0)</f>
        <v>0</v>
      </c>
      <c r="K1791">
        <f>IF(AND('Raw Data'!F1786&lt;'Raw Data'!C1786, 'Raw Data'!L1786&lt;'Raw Data'!K1786), 'Raw Data'!C1786, 0)</f>
        <v>0</v>
      </c>
      <c r="L1791">
        <f>IF('Raw Data'!L1786-'Raw Data'!K1786&gt;3, 'Raw Data'!J1786, 0)</f>
        <v>0</v>
      </c>
      <c r="M1791">
        <f>IF('Raw Data'!K1786-'Raw Data'!L1786&gt;3, 'Raw Data'!I1786, 0)</f>
        <v>0</v>
      </c>
      <c r="N1791">
        <f>IF('Raw Data'!L1786-'Raw Data'!K1786&gt;3, 'Raw Data'!J1786, IF('Raw Data'!K1786-'Raw Data'!L1786&gt;3, 'Raw Data'!I1786, 0))</f>
        <v>0</v>
      </c>
      <c r="O1791">
        <f>IF(ISBLANK('Raw Data'!L1786), 0, IF(ABS('Raw Data'!L1786-'Raw Data'!K1786)&lt;4, 'Raw Data'!H1786, IF(ABS('Raw Data'!K1786-'Raw Data'!L1786)&lt;4, 'Raw Data'!G1786, 0)))</f>
        <v>0</v>
      </c>
      <c r="P1791">
        <f>SUM('Hidden Analysis'!E1792:H1792)</f>
        <v>0</v>
      </c>
      <c r="Q1791">
        <f>SUM('Hidden Analysis'!I1792:L1792)</f>
        <v>0</v>
      </c>
      <c r="R1791">
        <f>SUM('Hidden Analysis'!M1792:P1792)</f>
        <v>0</v>
      </c>
      <c r="S1791">
        <f>SUM('Hidden Analysis'!Q1792:R1792)</f>
        <v>0</v>
      </c>
      <c r="T1791">
        <f>IF(AND('Raw Data'!F1786&lt;1.5, 'Raw Data'!L1786&gt;'Raw Data'!K1786, 'Raw Data'!L1786-'Raw Data'!K1786&gt;3), 'Raw Data'!F1786, 0)</f>
        <v>0</v>
      </c>
      <c r="U1791">
        <f>IF(AND('Raw Data'!L1786-'Raw Data'!K1786&lt;4, 'Raw Data'!L1786&gt;'Raw Data'!K1786), 'Raw Data'!H1786, 0)</f>
        <v>0</v>
      </c>
      <c r="V1791">
        <f>IF(AND('Raw Data'!K1786-'Raw Data'!L1786&lt;4, 'Raw Data'!K1786&gt;'Raw Data'!L1786), 'Raw Data'!G1786, 0)</f>
        <v>0</v>
      </c>
      <c r="W1791">
        <f>SUM('Hidden Analysis'!S1792:T1792)</f>
        <v>0</v>
      </c>
      <c r="X1791">
        <f>SUM('Hidden Analysis'!U1792:V1792)</f>
        <v>0</v>
      </c>
    </row>
    <row r="1792" spans="1:24" x14ac:dyDescent="0.3">
      <c r="A1792" s="2">
        <f>'Raw Data'!M1787</f>
        <v>0</v>
      </c>
      <c r="B1792">
        <f>IF('Raw Data'!L1787&gt;'Raw Data'!K1787, 'Raw Data'!F1787, 0)</f>
        <v>0</v>
      </c>
      <c r="C1792">
        <f>IF('Raw Data'!K1787&gt;'Raw Data'!L1787, 'Raw Data'!C1787, 0)</f>
        <v>0</v>
      </c>
      <c r="D1792">
        <f t="shared" si="58"/>
        <v>0</v>
      </c>
      <c r="E1792">
        <f>SUM('Hidden Analysis'!A1793:B1793)</f>
        <v>0</v>
      </c>
      <c r="F1792">
        <f>SUM('Hidden Analysis'!C1793:D1793)</f>
        <v>0</v>
      </c>
      <c r="G1792">
        <f>IF(AND('Raw Data'!F1787&lt;'Raw Data'!C1787, 'Raw Data'!L1787&gt;'Raw Data'!K1787), 'Raw Data'!F1787, 0)</f>
        <v>0</v>
      </c>
      <c r="H1792">
        <f>IF(AND('Raw Data'!F1787&gt;'Raw Data'!C1787, 'Raw Data'!L1787&lt;'Raw Data'!K1787), 'Raw Data'!C1787, 0)</f>
        <v>0</v>
      </c>
      <c r="I1792">
        <f t="shared" si="59"/>
        <v>0</v>
      </c>
      <c r="J1792">
        <f>IF(AND('Raw Data'!F1787&gt;'Raw Data'!C1787, 'Raw Data'!L1787&gt;'Raw Data'!K1787), 'Raw Data'!F1787, 0)</f>
        <v>0</v>
      </c>
      <c r="K1792">
        <f>IF(AND('Raw Data'!F1787&lt;'Raw Data'!C1787, 'Raw Data'!L1787&lt;'Raw Data'!K1787), 'Raw Data'!C1787, 0)</f>
        <v>0</v>
      </c>
      <c r="L1792">
        <f>IF('Raw Data'!L1787-'Raw Data'!K1787&gt;3, 'Raw Data'!J1787, 0)</f>
        <v>0</v>
      </c>
      <c r="M1792">
        <f>IF('Raw Data'!K1787-'Raw Data'!L1787&gt;3, 'Raw Data'!I1787, 0)</f>
        <v>0</v>
      </c>
      <c r="N1792">
        <f>IF('Raw Data'!L1787-'Raw Data'!K1787&gt;3, 'Raw Data'!J1787, IF('Raw Data'!K1787-'Raw Data'!L1787&gt;3, 'Raw Data'!I1787, 0))</f>
        <v>0</v>
      </c>
      <c r="O1792">
        <f>IF(ISBLANK('Raw Data'!L1787), 0, IF(ABS('Raw Data'!L1787-'Raw Data'!K1787)&lt;4, 'Raw Data'!H1787, IF(ABS('Raw Data'!K1787-'Raw Data'!L1787)&lt;4, 'Raw Data'!G1787, 0)))</f>
        <v>0</v>
      </c>
      <c r="P1792">
        <f>SUM('Hidden Analysis'!E1793:H1793)</f>
        <v>0</v>
      </c>
      <c r="Q1792">
        <f>SUM('Hidden Analysis'!I1793:L1793)</f>
        <v>0</v>
      </c>
      <c r="R1792">
        <f>SUM('Hidden Analysis'!M1793:P1793)</f>
        <v>0</v>
      </c>
      <c r="S1792">
        <f>SUM('Hidden Analysis'!Q1793:R1793)</f>
        <v>0</v>
      </c>
      <c r="T1792">
        <f>IF(AND('Raw Data'!F1787&lt;1.5, 'Raw Data'!L1787&gt;'Raw Data'!K1787, 'Raw Data'!L1787-'Raw Data'!K1787&gt;3), 'Raw Data'!F1787, 0)</f>
        <v>0</v>
      </c>
      <c r="U1792">
        <f>IF(AND('Raw Data'!L1787-'Raw Data'!K1787&lt;4, 'Raw Data'!L1787&gt;'Raw Data'!K1787), 'Raw Data'!H1787, 0)</f>
        <v>0</v>
      </c>
      <c r="V1792">
        <f>IF(AND('Raw Data'!K1787-'Raw Data'!L1787&lt;4, 'Raw Data'!K1787&gt;'Raw Data'!L1787), 'Raw Data'!G1787, 0)</f>
        <v>0</v>
      </c>
      <c r="W1792">
        <f>SUM('Hidden Analysis'!S1793:T1793)</f>
        <v>0</v>
      </c>
      <c r="X1792">
        <f>SUM('Hidden Analysis'!U1793:V1793)</f>
        <v>0</v>
      </c>
    </row>
    <row r="1793" spans="1:24" x14ac:dyDescent="0.3">
      <c r="A1793" s="2">
        <f>'Raw Data'!M1788</f>
        <v>0</v>
      </c>
      <c r="B1793">
        <f>IF('Raw Data'!L1788&gt;'Raw Data'!K1788, 'Raw Data'!F1788, 0)</f>
        <v>0</v>
      </c>
      <c r="C1793">
        <f>IF('Raw Data'!K1788&gt;'Raw Data'!L1788, 'Raw Data'!C1788, 0)</f>
        <v>0</v>
      </c>
      <c r="D1793">
        <f t="shared" si="58"/>
        <v>0</v>
      </c>
      <c r="E1793">
        <f>SUM('Hidden Analysis'!A1794:B1794)</f>
        <v>0</v>
      </c>
      <c r="F1793">
        <f>SUM('Hidden Analysis'!C1794:D1794)</f>
        <v>0</v>
      </c>
      <c r="G1793">
        <f>IF(AND('Raw Data'!F1788&lt;'Raw Data'!C1788, 'Raw Data'!L1788&gt;'Raw Data'!K1788), 'Raw Data'!F1788, 0)</f>
        <v>0</v>
      </c>
      <c r="H1793">
        <f>IF(AND('Raw Data'!F1788&gt;'Raw Data'!C1788, 'Raw Data'!L1788&lt;'Raw Data'!K1788), 'Raw Data'!C1788, 0)</f>
        <v>0</v>
      </c>
      <c r="I1793">
        <f t="shared" si="59"/>
        <v>0</v>
      </c>
      <c r="J1793">
        <f>IF(AND('Raw Data'!F1788&gt;'Raw Data'!C1788, 'Raw Data'!L1788&gt;'Raw Data'!K1788), 'Raw Data'!F1788, 0)</f>
        <v>0</v>
      </c>
      <c r="K1793">
        <f>IF(AND('Raw Data'!F1788&lt;'Raw Data'!C1788, 'Raw Data'!L1788&lt;'Raw Data'!K1788), 'Raw Data'!C1788, 0)</f>
        <v>0</v>
      </c>
      <c r="L1793">
        <f>IF('Raw Data'!L1788-'Raw Data'!K1788&gt;3, 'Raw Data'!J1788, 0)</f>
        <v>0</v>
      </c>
      <c r="M1793">
        <f>IF('Raw Data'!K1788-'Raw Data'!L1788&gt;3, 'Raw Data'!I1788, 0)</f>
        <v>0</v>
      </c>
      <c r="N1793">
        <f>IF('Raw Data'!L1788-'Raw Data'!K1788&gt;3, 'Raw Data'!J1788, IF('Raw Data'!K1788-'Raw Data'!L1788&gt;3, 'Raw Data'!I1788, 0))</f>
        <v>0</v>
      </c>
      <c r="O1793">
        <f>IF(ISBLANK('Raw Data'!L1788), 0, IF(ABS('Raw Data'!L1788-'Raw Data'!K1788)&lt;4, 'Raw Data'!H1788, IF(ABS('Raw Data'!K1788-'Raw Data'!L1788)&lt;4, 'Raw Data'!G1788, 0)))</f>
        <v>0</v>
      </c>
      <c r="P1793">
        <f>SUM('Hidden Analysis'!E1794:H1794)</f>
        <v>0</v>
      </c>
      <c r="Q1793">
        <f>SUM('Hidden Analysis'!I1794:L1794)</f>
        <v>0</v>
      </c>
      <c r="R1793">
        <f>SUM('Hidden Analysis'!M1794:P1794)</f>
        <v>0</v>
      </c>
      <c r="S1793">
        <f>SUM('Hidden Analysis'!Q1794:R1794)</f>
        <v>0</v>
      </c>
      <c r="T1793">
        <f>IF(AND('Raw Data'!F1788&lt;1.5, 'Raw Data'!L1788&gt;'Raw Data'!K1788, 'Raw Data'!L1788-'Raw Data'!K1788&gt;3), 'Raw Data'!F1788, 0)</f>
        <v>0</v>
      </c>
      <c r="U1793">
        <f>IF(AND('Raw Data'!L1788-'Raw Data'!K1788&lt;4, 'Raw Data'!L1788&gt;'Raw Data'!K1788), 'Raw Data'!H1788, 0)</f>
        <v>0</v>
      </c>
      <c r="V1793">
        <f>IF(AND('Raw Data'!K1788-'Raw Data'!L1788&lt;4, 'Raw Data'!K1788&gt;'Raw Data'!L1788), 'Raw Data'!G1788, 0)</f>
        <v>0</v>
      </c>
      <c r="W1793">
        <f>SUM('Hidden Analysis'!S1794:T1794)</f>
        <v>0</v>
      </c>
      <c r="X1793">
        <f>SUM('Hidden Analysis'!U1794:V1794)</f>
        <v>0</v>
      </c>
    </row>
    <row r="1794" spans="1:24" x14ac:dyDescent="0.3">
      <c r="A1794" s="2">
        <f>'Raw Data'!M1789</f>
        <v>0</v>
      </c>
      <c r="B1794">
        <f>IF('Raw Data'!L1789&gt;'Raw Data'!K1789, 'Raw Data'!F1789, 0)</f>
        <v>0</v>
      </c>
      <c r="C1794">
        <f>IF('Raw Data'!K1789&gt;'Raw Data'!L1789, 'Raw Data'!C1789, 0)</f>
        <v>0</v>
      </c>
      <c r="D1794">
        <f t="shared" si="58"/>
        <v>0</v>
      </c>
      <c r="E1794">
        <f>SUM('Hidden Analysis'!A1795:B1795)</f>
        <v>0</v>
      </c>
      <c r="F1794">
        <f>SUM('Hidden Analysis'!C1795:D1795)</f>
        <v>0</v>
      </c>
      <c r="G1794">
        <f>IF(AND('Raw Data'!F1789&lt;'Raw Data'!C1789, 'Raw Data'!L1789&gt;'Raw Data'!K1789), 'Raw Data'!F1789, 0)</f>
        <v>0</v>
      </c>
      <c r="H1794">
        <f>IF(AND('Raw Data'!F1789&gt;'Raw Data'!C1789, 'Raw Data'!L1789&lt;'Raw Data'!K1789), 'Raw Data'!C1789, 0)</f>
        <v>0</v>
      </c>
      <c r="I1794">
        <f t="shared" si="59"/>
        <v>0</v>
      </c>
      <c r="J1794">
        <f>IF(AND('Raw Data'!F1789&gt;'Raw Data'!C1789, 'Raw Data'!L1789&gt;'Raw Data'!K1789), 'Raw Data'!F1789, 0)</f>
        <v>0</v>
      </c>
      <c r="K1794">
        <f>IF(AND('Raw Data'!F1789&lt;'Raw Data'!C1789, 'Raw Data'!L1789&lt;'Raw Data'!K1789), 'Raw Data'!C1789, 0)</f>
        <v>0</v>
      </c>
      <c r="L1794">
        <f>IF('Raw Data'!L1789-'Raw Data'!K1789&gt;3, 'Raw Data'!J1789, 0)</f>
        <v>0</v>
      </c>
      <c r="M1794">
        <f>IF('Raw Data'!K1789-'Raw Data'!L1789&gt;3, 'Raw Data'!I1789, 0)</f>
        <v>0</v>
      </c>
      <c r="N1794">
        <f>IF('Raw Data'!L1789-'Raw Data'!K1789&gt;3, 'Raw Data'!J1789, IF('Raw Data'!K1789-'Raw Data'!L1789&gt;3, 'Raw Data'!I1789, 0))</f>
        <v>0</v>
      </c>
      <c r="O1794">
        <f>IF(ISBLANK('Raw Data'!L1789), 0, IF(ABS('Raw Data'!L1789-'Raw Data'!K1789)&lt;4, 'Raw Data'!H1789, IF(ABS('Raw Data'!K1789-'Raw Data'!L1789)&lt;4, 'Raw Data'!G1789, 0)))</f>
        <v>0</v>
      </c>
      <c r="P1794">
        <f>SUM('Hidden Analysis'!E1795:H1795)</f>
        <v>0</v>
      </c>
      <c r="Q1794">
        <f>SUM('Hidden Analysis'!I1795:L1795)</f>
        <v>0</v>
      </c>
      <c r="R1794">
        <f>SUM('Hidden Analysis'!M1795:P1795)</f>
        <v>0</v>
      </c>
      <c r="S1794">
        <f>SUM('Hidden Analysis'!Q1795:R1795)</f>
        <v>0</v>
      </c>
      <c r="T1794">
        <f>IF(AND('Raw Data'!F1789&lt;1.5, 'Raw Data'!L1789&gt;'Raw Data'!K1789, 'Raw Data'!L1789-'Raw Data'!K1789&gt;3), 'Raw Data'!F1789, 0)</f>
        <v>0</v>
      </c>
      <c r="U1794">
        <f>IF(AND('Raw Data'!L1789-'Raw Data'!K1789&lt;4, 'Raw Data'!L1789&gt;'Raw Data'!K1789), 'Raw Data'!H1789, 0)</f>
        <v>0</v>
      </c>
      <c r="V1794">
        <f>IF(AND('Raw Data'!K1789-'Raw Data'!L1789&lt;4, 'Raw Data'!K1789&gt;'Raw Data'!L1789), 'Raw Data'!G1789, 0)</f>
        <v>0</v>
      </c>
      <c r="W1794">
        <f>SUM('Hidden Analysis'!S1795:T1795)</f>
        <v>0</v>
      </c>
      <c r="X1794">
        <f>SUM('Hidden Analysis'!U1795:V1795)</f>
        <v>0</v>
      </c>
    </row>
    <row r="1795" spans="1:24" x14ac:dyDescent="0.3">
      <c r="A1795" s="2">
        <f>'Raw Data'!M1790</f>
        <v>0</v>
      </c>
      <c r="B1795">
        <f>IF('Raw Data'!L1790&gt;'Raw Data'!K1790, 'Raw Data'!F1790, 0)</f>
        <v>0</v>
      </c>
      <c r="C1795">
        <f>IF('Raw Data'!K1790&gt;'Raw Data'!L1790, 'Raw Data'!C1790, 0)</f>
        <v>0</v>
      </c>
      <c r="D1795">
        <f t="shared" si="58"/>
        <v>0</v>
      </c>
      <c r="E1795">
        <f>SUM('Hidden Analysis'!A1796:B1796)</f>
        <v>0</v>
      </c>
      <c r="F1795">
        <f>SUM('Hidden Analysis'!C1796:D1796)</f>
        <v>0</v>
      </c>
      <c r="G1795">
        <f>IF(AND('Raw Data'!F1790&lt;'Raw Data'!C1790, 'Raw Data'!L1790&gt;'Raw Data'!K1790), 'Raw Data'!F1790, 0)</f>
        <v>0</v>
      </c>
      <c r="H1795">
        <f>IF(AND('Raw Data'!F1790&gt;'Raw Data'!C1790, 'Raw Data'!L1790&lt;'Raw Data'!K1790), 'Raw Data'!C1790, 0)</f>
        <v>0</v>
      </c>
      <c r="I1795">
        <f t="shared" si="59"/>
        <v>0</v>
      </c>
      <c r="J1795">
        <f>IF(AND('Raw Data'!F1790&gt;'Raw Data'!C1790, 'Raw Data'!L1790&gt;'Raw Data'!K1790), 'Raw Data'!F1790, 0)</f>
        <v>0</v>
      </c>
      <c r="K1795">
        <f>IF(AND('Raw Data'!F1790&lt;'Raw Data'!C1790, 'Raw Data'!L1790&lt;'Raw Data'!K1790), 'Raw Data'!C1790, 0)</f>
        <v>0</v>
      </c>
      <c r="L1795">
        <f>IF('Raw Data'!L1790-'Raw Data'!K1790&gt;3, 'Raw Data'!J1790, 0)</f>
        <v>0</v>
      </c>
      <c r="M1795">
        <f>IF('Raw Data'!K1790-'Raw Data'!L1790&gt;3, 'Raw Data'!I1790, 0)</f>
        <v>0</v>
      </c>
      <c r="N1795">
        <f>IF('Raw Data'!L1790-'Raw Data'!K1790&gt;3, 'Raw Data'!J1790, IF('Raw Data'!K1790-'Raw Data'!L1790&gt;3, 'Raw Data'!I1790, 0))</f>
        <v>0</v>
      </c>
      <c r="O1795">
        <f>IF(ISBLANK('Raw Data'!L1790), 0, IF(ABS('Raw Data'!L1790-'Raw Data'!K1790)&lt;4, 'Raw Data'!H1790, IF(ABS('Raw Data'!K1790-'Raw Data'!L1790)&lt;4, 'Raw Data'!G1790, 0)))</f>
        <v>0</v>
      </c>
      <c r="P1795">
        <f>SUM('Hidden Analysis'!E1796:H1796)</f>
        <v>0</v>
      </c>
      <c r="Q1795">
        <f>SUM('Hidden Analysis'!I1796:L1796)</f>
        <v>0</v>
      </c>
      <c r="R1795">
        <f>SUM('Hidden Analysis'!M1796:P1796)</f>
        <v>0</v>
      </c>
      <c r="S1795">
        <f>SUM('Hidden Analysis'!Q1796:R1796)</f>
        <v>0</v>
      </c>
      <c r="T1795">
        <f>IF(AND('Raw Data'!F1790&lt;1.5, 'Raw Data'!L1790&gt;'Raw Data'!K1790, 'Raw Data'!L1790-'Raw Data'!K1790&gt;3), 'Raw Data'!F1790, 0)</f>
        <v>0</v>
      </c>
      <c r="U1795">
        <f>IF(AND('Raw Data'!L1790-'Raw Data'!K1790&lt;4, 'Raw Data'!L1790&gt;'Raw Data'!K1790), 'Raw Data'!H1790, 0)</f>
        <v>0</v>
      </c>
      <c r="V1795">
        <f>IF(AND('Raw Data'!K1790-'Raw Data'!L1790&lt;4, 'Raw Data'!K1790&gt;'Raw Data'!L1790), 'Raw Data'!G1790, 0)</f>
        <v>0</v>
      </c>
      <c r="W1795">
        <f>SUM('Hidden Analysis'!S1796:T1796)</f>
        <v>0</v>
      </c>
      <c r="X1795">
        <f>SUM('Hidden Analysis'!U1796:V1796)</f>
        <v>0</v>
      </c>
    </row>
    <row r="1796" spans="1:24" x14ac:dyDescent="0.3">
      <c r="A1796" s="2">
        <f>'Raw Data'!M1791</f>
        <v>0</v>
      </c>
      <c r="B1796">
        <f>IF('Raw Data'!L1791&gt;'Raw Data'!K1791, 'Raw Data'!F1791, 0)</f>
        <v>0</v>
      </c>
      <c r="C1796">
        <f>IF('Raw Data'!K1791&gt;'Raw Data'!L1791, 'Raw Data'!C1791, 0)</f>
        <v>0</v>
      </c>
      <c r="D1796">
        <f t="shared" si="58"/>
        <v>0</v>
      </c>
      <c r="E1796">
        <f>SUM('Hidden Analysis'!A1797:B1797)</f>
        <v>0</v>
      </c>
      <c r="F1796">
        <f>SUM('Hidden Analysis'!C1797:D1797)</f>
        <v>0</v>
      </c>
      <c r="G1796">
        <f>IF(AND('Raw Data'!F1791&lt;'Raw Data'!C1791, 'Raw Data'!L1791&gt;'Raw Data'!K1791), 'Raw Data'!F1791, 0)</f>
        <v>0</v>
      </c>
      <c r="H1796">
        <f>IF(AND('Raw Data'!F1791&gt;'Raw Data'!C1791, 'Raw Data'!L1791&lt;'Raw Data'!K1791), 'Raw Data'!C1791, 0)</f>
        <v>0</v>
      </c>
      <c r="I1796">
        <f t="shared" si="59"/>
        <v>0</v>
      </c>
      <c r="J1796">
        <f>IF(AND('Raw Data'!F1791&gt;'Raw Data'!C1791, 'Raw Data'!L1791&gt;'Raw Data'!K1791), 'Raw Data'!F1791, 0)</f>
        <v>0</v>
      </c>
      <c r="K1796">
        <f>IF(AND('Raw Data'!F1791&lt;'Raw Data'!C1791, 'Raw Data'!L1791&lt;'Raw Data'!K1791), 'Raw Data'!C1791, 0)</f>
        <v>0</v>
      </c>
      <c r="L1796">
        <f>IF('Raw Data'!L1791-'Raw Data'!K1791&gt;3, 'Raw Data'!J1791, 0)</f>
        <v>0</v>
      </c>
      <c r="M1796">
        <f>IF('Raw Data'!K1791-'Raw Data'!L1791&gt;3, 'Raw Data'!I1791, 0)</f>
        <v>0</v>
      </c>
      <c r="N1796">
        <f>IF('Raw Data'!L1791-'Raw Data'!K1791&gt;3, 'Raw Data'!J1791, IF('Raw Data'!K1791-'Raw Data'!L1791&gt;3, 'Raw Data'!I1791, 0))</f>
        <v>0</v>
      </c>
      <c r="O1796">
        <f>IF(ISBLANK('Raw Data'!L1791), 0, IF(ABS('Raw Data'!L1791-'Raw Data'!K1791)&lt;4, 'Raw Data'!H1791, IF(ABS('Raw Data'!K1791-'Raw Data'!L1791)&lt;4, 'Raw Data'!G1791, 0)))</f>
        <v>0</v>
      </c>
      <c r="P1796">
        <f>SUM('Hidden Analysis'!E1797:H1797)</f>
        <v>0</v>
      </c>
      <c r="Q1796">
        <f>SUM('Hidden Analysis'!I1797:L1797)</f>
        <v>0</v>
      </c>
      <c r="R1796">
        <f>SUM('Hidden Analysis'!M1797:P1797)</f>
        <v>0</v>
      </c>
      <c r="S1796">
        <f>SUM('Hidden Analysis'!Q1797:R1797)</f>
        <v>0</v>
      </c>
      <c r="T1796">
        <f>IF(AND('Raw Data'!F1791&lt;1.5, 'Raw Data'!L1791&gt;'Raw Data'!K1791, 'Raw Data'!L1791-'Raw Data'!K1791&gt;3), 'Raw Data'!F1791, 0)</f>
        <v>0</v>
      </c>
      <c r="U1796">
        <f>IF(AND('Raw Data'!L1791-'Raw Data'!K1791&lt;4, 'Raw Data'!L1791&gt;'Raw Data'!K1791), 'Raw Data'!H1791, 0)</f>
        <v>0</v>
      </c>
      <c r="V1796">
        <f>IF(AND('Raw Data'!K1791-'Raw Data'!L1791&lt;4, 'Raw Data'!K1791&gt;'Raw Data'!L1791), 'Raw Data'!G1791, 0)</f>
        <v>0</v>
      </c>
      <c r="W1796">
        <f>SUM('Hidden Analysis'!S1797:T1797)</f>
        <v>0</v>
      </c>
      <c r="X1796">
        <f>SUM('Hidden Analysis'!U1797:V1797)</f>
        <v>0</v>
      </c>
    </row>
    <row r="1797" spans="1:24" x14ac:dyDescent="0.3">
      <c r="A1797" s="2">
        <f>'Raw Data'!M1792</f>
        <v>0</v>
      </c>
      <c r="B1797">
        <f>IF('Raw Data'!L1792&gt;'Raw Data'!K1792, 'Raw Data'!F1792, 0)</f>
        <v>0</v>
      </c>
      <c r="C1797">
        <f>IF('Raw Data'!K1792&gt;'Raw Data'!L1792, 'Raw Data'!C1792, 0)</f>
        <v>0</v>
      </c>
      <c r="D1797">
        <f t="shared" si="58"/>
        <v>0</v>
      </c>
      <c r="E1797">
        <f>SUM('Hidden Analysis'!A1798:B1798)</f>
        <v>0</v>
      </c>
      <c r="F1797">
        <f>SUM('Hidden Analysis'!C1798:D1798)</f>
        <v>0</v>
      </c>
      <c r="G1797">
        <f>IF(AND('Raw Data'!F1792&lt;'Raw Data'!C1792, 'Raw Data'!L1792&gt;'Raw Data'!K1792), 'Raw Data'!F1792, 0)</f>
        <v>0</v>
      </c>
      <c r="H1797">
        <f>IF(AND('Raw Data'!F1792&gt;'Raw Data'!C1792, 'Raw Data'!L1792&lt;'Raw Data'!K1792), 'Raw Data'!C1792, 0)</f>
        <v>0</v>
      </c>
      <c r="I1797">
        <f t="shared" si="59"/>
        <v>0</v>
      </c>
      <c r="J1797">
        <f>IF(AND('Raw Data'!F1792&gt;'Raw Data'!C1792, 'Raw Data'!L1792&gt;'Raw Data'!K1792), 'Raw Data'!F1792, 0)</f>
        <v>0</v>
      </c>
      <c r="K1797">
        <f>IF(AND('Raw Data'!F1792&lt;'Raw Data'!C1792, 'Raw Data'!L1792&lt;'Raw Data'!K1792), 'Raw Data'!C1792, 0)</f>
        <v>0</v>
      </c>
      <c r="L1797">
        <f>IF('Raw Data'!L1792-'Raw Data'!K1792&gt;3, 'Raw Data'!J1792, 0)</f>
        <v>0</v>
      </c>
      <c r="M1797">
        <f>IF('Raw Data'!K1792-'Raw Data'!L1792&gt;3, 'Raw Data'!I1792, 0)</f>
        <v>0</v>
      </c>
      <c r="N1797">
        <f>IF('Raw Data'!L1792-'Raw Data'!K1792&gt;3, 'Raw Data'!J1792, IF('Raw Data'!K1792-'Raw Data'!L1792&gt;3, 'Raw Data'!I1792, 0))</f>
        <v>0</v>
      </c>
      <c r="O1797">
        <f>IF(ISBLANK('Raw Data'!L1792), 0, IF(ABS('Raw Data'!L1792-'Raw Data'!K1792)&lt;4, 'Raw Data'!H1792, IF(ABS('Raw Data'!K1792-'Raw Data'!L1792)&lt;4, 'Raw Data'!G1792, 0)))</f>
        <v>0</v>
      </c>
      <c r="P1797">
        <f>SUM('Hidden Analysis'!E1798:H1798)</f>
        <v>0</v>
      </c>
      <c r="Q1797">
        <f>SUM('Hidden Analysis'!I1798:L1798)</f>
        <v>0</v>
      </c>
      <c r="R1797">
        <f>SUM('Hidden Analysis'!M1798:P1798)</f>
        <v>0</v>
      </c>
      <c r="S1797">
        <f>SUM('Hidden Analysis'!Q1798:R1798)</f>
        <v>0</v>
      </c>
      <c r="T1797">
        <f>IF(AND('Raw Data'!F1792&lt;1.5, 'Raw Data'!L1792&gt;'Raw Data'!K1792, 'Raw Data'!L1792-'Raw Data'!K1792&gt;3), 'Raw Data'!F1792, 0)</f>
        <v>0</v>
      </c>
      <c r="U1797">
        <f>IF(AND('Raw Data'!L1792-'Raw Data'!K1792&lt;4, 'Raw Data'!L1792&gt;'Raw Data'!K1792), 'Raw Data'!H1792, 0)</f>
        <v>0</v>
      </c>
      <c r="V1797">
        <f>IF(AND('Raw Data'!K1792-'Raw Data'!L1792&lt;4, 'Raw Data'!K1792&gt;'Raw Data'!L1792), 'Raw Data'!G1792, 0)</f>
        <v>0</v>
      </c>
      <c r="W1797">
        <f>SUM('Hidden Analysis'!S1798:T1798)</f>
        <v>0</v>
      </c>
      <c r="X1797">
        <f>SUM('Hidden Analysis'!U1798:V1798)</f>
        <v>0</v>
      </c>
    </row>
    <row r="1798" spans="1:24" x14ac:dyDescent="0.3">
      <c r="A1798" s="2">
        <f>'Raw Data'!M1793</f>
        <v>0</v>
      </c>
      <c r="B1798">
        <f>IF('Raw Data'!L1793&gt;'Raw Data'!K1793, 'Raw Data'!F1793, 0)</f>
        <v>0</v>
      </c>
      <c r="C1798">
        <f>IF('Raw Data'!K1793&gt;'Raw Data'!L1793, 'Raw Data'!C1793, 0)</f>
        <v>0</v>
      </c>
      <c r="D1798">
        <f t="shared" si="58"/>
        <v>0</v>
      </c>
      <c r="E1798">
        <f>SUM('Hidden Analysis'!A1799:B1799)</f>
        <v>0</v>
      </c>
      <c r="F1798">
        <f>SUM('Hidden Analysis'!C1799:D1799)</f>
        <v>0</v>
      </c>
      <c r="G1798">
        <f>IF(AND('Raw Data'!F1793&lt;'Raw Data'!C1793, 'Raw Data'!L1793&gt;'Raw Data'!K1793), 'Raw Data'!F1793, 0)</f>
        <v>0</v>
      </c>
      <c r="H1798">
        <f>IF(AND('Raw Data'!F1793&gt;'Raw Data'!C1793, 'Raw Data'!L1793&lt;'Raw Data'!K1793), 'Raw Data'!C1793, 0)</f>
        <v>0</v>
      </c>
      <c r="I1798">
        <f t="shared" si="59"/>
        <v>0</v>
      </c>
      <c r="J1798">
        <f>IF(AND('Raw Data'!F1793&gt;'Raw Data'!C1793, 'Raw Data'!L1793&gt;'Raw Data'!K1793), 'Raw Data'!F1793, 0)</f>
        <v>0</v>
      </c>
      <c r="K1798">
        <f>IF(AND('Raw Data'!F1793&lt;'Raw Data'!C1793, 'Raw Data'!L1793&lt;'Raw Data'!K1793), 'Raw Data'!C1793, 0)</f>
        <v>0</v>
      </c>
      <c r="L1798">
        <f>IF('Raw Data'!L1793-'Raw Data'!K1793&gt;3, 'Raw Data'!J1793, 0)</f>
        <v>0</v>
      </c>
      <c r="M1798">
        <f>IF('Raw Data'!K1793-'Raw Data'!L1793&gt;3, 'Raw Data'!I1793, 0)</f>
        <v>0</v>
      </c>
      <c r="N1798">
        <f>IF('Raw Data'!L1793-'Raw Data'!K1793&gt;3, 'Raw Data'!J1793, IF('Raw Data'!K1793-'Raw Data'!L1793&gt;3, 'Raw Data'!I1793, 0))</f>
        <v>0</v>
      </c>
      <c r="O1798">
        <f>IF(ISBLANK('Raw Data'!L1793), 0, IF(ABS('Raw Data'!L1793-'Raw Data'!K1793)&lt;4, 'Raw Data'!H1793, IF(ABS('Raw Data'!K1793-'Raw Data'!L1793)&lt;4, 'Raw Data'!G1793, 0)))</f>
        <v>0</v>
      </c>
      <c r="P1798">
        <f>SUM('Hidden Analysis'!E1799:H1799)</f>
        <v>0</v>
      </c>
      <c r="Q1798">
        <f>SUM('Hidden Analysis'!I1799:L1799)</f>
        <v>0</v>
      </c>
      <c r="R1798">
        <f>SUM('Hidden Analysis'!M1799:P1799)</f>
        <v>0</v>
      </c>
      <c r="S1798">
        <f>SUM('Hidden Analysis'!Q1799:R1799)</f>
        <v>0</v>
      </c>
      <c r="T1798">
        <f>IF(AND('Raw Data'!F1793&lt;1.5, 'Raw Data'!L1793&gt;'Raw Data'!K1793, 'Raw Data'!L1793-'Raw Data'!K1793&gt;3), 'Raw Data'!F1793, 0)</f>
        <v>0</v>
      </c>
      <c r="U1798">
        <f>IF(AND('Raw Data'!L1793-'Raw Data'!K1793&lt;4, 'Raw Data'!L1793&gt;'Raw Data'!K1793), 'Raw Data'!H1793, 0)</f>
        <v>0</v>
      </c>
      <c r="V1798">
        <f>IF(AND('Raw Data'!K1793-'Raw Data'!L1793&lt;4, 'Raw Data'!K1793&gt;'Raw Data'!L1793), 'Raw Data'!G1793, 0)</f>
        <v>0</v>
      </c>
      <c r="W1798">
        <f>SUM('Hidden Analysis'!S1799:T1799)</f>
        <v>0</v>
      </c>
      <c r="X1798">
        <f>SUM('Hidden Analysis'!U1799:V1799)</f>
        <v>0</v>
      </c>
    </row>
    <row r="1799" spans="1:24" x14ac:dyDescent="0.3">
      <c r="A1799" s="2">
        <f>'Raw Data'!M1794</f>
        <v>0</v>
      </c>
      <c r="B1799">
        <f>IF('Raw Data'!L1794&gt;'Raw Data'!K1794, 'Raw Data'!F1794, 0)</f>
        <v>0</v>
      </c>
      <c r="C1799">
        <f>IF('Raw Data'!K1794&gt;'Raw Data'!L1794, 'Raw Data'!C1794, 0)</f>
        <v>0</v>
      </c>
      <c r="D1799">
        <f t="shared" ref="D1799:D1862" si="60">SUM(G1799:H1799)</f>
        <v>0</v>
      </c>
      <c r="E1799">
        <f>SUM('Hidden Analysis'!A1800:B1800)</f>
        <v>0</v>
      </c>
      <c r="F1799">
        <f>SUM('Hidden Analysis'!C1800:D1800)</f>
        <v>0</v>
      </c>
      <c r="G1799">
        <f>IF(AND('Raw Data'!F1794&lt;'Raw Data'!C1794, 'Raw Data'!L1794&gt;'Raw Data'!K1794), 'Raw Data'!F1794, 0)</f>
        <v>0</v>
      </c>
      <c r="H1799">
        <f>IF(AND('Raw Data'!F1794&gt;'Raw Data'!C1794, 'Raw Data'!L1794&lt;'Raw Data'!K1794), 'Raw Data'!C1794, 0)</f>
        <v>0</v>
      </c>
      <c r="I1799">
        <f t="shared" ref="I1799:I1862" si="61">SUM(J1799:K1799)</f>
        <v>0</v>
      </c>
      <c r="J1799">
        <f>IF(AND('Raw Data'!F1794&gt;'Raw Data'!C1794, 'Raw Data'!L1794&gt;'Raw Data'!K1794), 'Raw Data'!F1794, 0)</f>
        <v>0</v>
      </c>
      <c r="K1799">
        <f>IF(AND('Raw Data'!F1794&lt;'Raw Data'!C1794, 'Raw Data'!L1794&lt;'Raw Data'!K1794), 'Raw Data'!C1794, 0)</f>
        <v>0</v>
      </c>
      <c r="L1799">
        <f>IF('Raw Data'!L1794-'Raw Data'!K1794&gt;3, 'Raw Data'!J1794, 0)</f>
        <v>0</v>
      </c>
      <c r="M1799">
        <f>IF('Raw Data'!K1794-'Raw Data'!L1794&gt;3, 'Raw Data'!I1794, 0)</f>
        <v>0</v>
      </c>
      <c r="N1799">
        <f>IF('Raw Data'!L1794-'Raw Data'!K1794&gt;3, 'Raw Data'!J1794, IF('Raw Data'!K1794-'Raw Data'!L1794&gt;3, 'Raw Data'!I1794, 0))</f>
        <v>0</v>
      </c>
      <c r="O1799">
        <f>IF(ISBLANK('Raw Data'!L1794), 0, IF(ABS('Raw Data'!L1794-'Raw Data'!K1794)&lt;4, 'Raw Data'!H1794, IF(ABS('Raw Data'!K1794-'Raw Data'!L1794)&lt;4, 'Raw Data'!G1794, 0)))</f>
        <v>0</v>
      </c>
      <c r="P1799">
        <f>SUM('Hidden Analysis'!E1800:H1800)</f>
        <v>0</v>
      </c>
      <c r="Q1799">
        <f>SUM('Hidden Analysis'!I1800:L1800)</f>
        <v>0</v>
      </c>
      <c r="R1799">
        <f>SUM('Hidden Analysis'!M1800:P1800)</f>
        <v>0</v>
      </c>
      <c r="S1799">
        <f>SUM('Hidden Analysis'!Q1800:R1800)</f>
        <v>0</v>
      </c>
      <c r="T1799">
        <f>IF(AND('Raw Data'!F1794&lt;1.5, 'Raw Data'!L1794&gt;'Raw Data'!K1794, 'Raw Data'!L1794-'Raw Data'!K1794&gt;3), 'Raw Data'!F1794, 0)</f>
        <v>0</v>
      </c>
      <c r="U1799">
        <f>IF(AND('Raw Data'!L1794-'Raw Data'!K1794&lt;4, 'Raw Data'!L1794&gt;'Raw Data'!K1794), 'Raw Data'!H1794, 0)</f>
        <v>0</v>
      </c>
      <c r="V1799">
        <f>IF(AND('Raw Data'!K1794-'Raw Data'!L1794&lt;4, 'Raw Data'!K1794&gt;'Raw Data'!L1794), 'Raw Data'!G1794, 0)</f>
        <v>0</v>
      </c>
      <c r="W1799">
        <f>SUM('Hidden Analysis'!S1800:T1800)</f>
        <v>0</v>
      </c>
      <c r="X1799">
        <f>SUM('Hidden Analysis'!U1800:V1800)</f>
        <v>0</v>
      </c>
    </row>
    <row r="1800" spans="1:24" x14ac:dyDescent="0.3">
      <c r="A1800" s="2">
        <f>'Raw Data'!M1795</f>
        <v>0</v>
      </c>
      <c r="B1800">
        <f>IF('Raw Data'!L1795&gt;'Raw Data'!K1795, 'Raw Data'!F1795, 0)</f>
        <v>0</v>
      </c>
      <c r="C1800">
        <f>IF('Raw Data'!K1795&gt;'Raw Data'!L1795, 'Raw Data'!C1795, 0)</f>
        <v>0</v>
      </c>
      <c r="D1800">
        <f t="shared" si="60"/>
        <v>0</v>
      </c>
      <c r="E1800">
        <f>SUM('Hidden Analysis'!A1801:B1801)</f>
        <v>0</v>
      </c>
      <c r="F1800">
        <f>SUM('Hidden Analysis'!C1801:D1801)</f>
        <v>0</v>
      </c>
      <c r="G1800">
        <f>IF(AND('Raw Data'!F1795&lt;'Raw Data'!C1795, 'Raw Data'!L1795&gt;'Raw Data'!K1795), 'Raw Data'!F1795, 0)</f>
        <v>0</v>
      </c>
      <c r="H1800">
        <f>IF(AND('Raw Data'!F1795&gt;'Raw Data'!C1795, 'Raw Data'!L1795&lt;'Raw Data'!K1795), 'Raw Data'!C1795, 0)</f>
        <v>0</v>
      </c>
      <c r="I1800">
        <f t="shared" si="61"/>
        <v>0</v>
      </c>
      <c r="J1800">
        <f>IF(AND('Raw Data'!F1795&gt;'Raw Data'!C1795, 'Raw Data'!L1795&gt;'Raw Data'!K1795), 'Raw Data'!F1795, 0)</f>
        <v>0</v>
      </c>
      <c r="K1800">
        <f>IF(AND('Raw Data'!F1795&lt;'Raw Data'!C1795, 'Raw Data'!L1795&lt;'Raw Data'!K1795), 'Raw Data'!C1795, 0)</f>
        <v>0</v>
      </c>
      <c r="L1800">
        <f>IF('Raw Data'!L1795-'Raw Data'!K1795&gt;3, 'Raw Data'!J1795, 0)</f>
        <v>0</v>
      </c>
      <c r="M1800">
        <f>IF('Raw Data'!K1795-'Raw Data'!L1795&gt;3, 'Raw Data'!I1795, 0)</f>
        <v>0</v>
      </c>
      <c r="N1800">
        <f>IF('Raw Data'!L1795-'Raw Data'!K1795&gt;3, 'Raw Data'!J1795, IF('Raw Data'!K1795-'Raw Data'!L1795&gt;3, 'Raw Data'!I1795, 0))</f>
        <v>0</v>
      </c>
      <c r="O1800">
        <f>IF(ISBLANK('Raw Data'!L1795), 0, IF(ABS('Raw Data'!L1795-'Raw Data'!K1795)&lt;4, 'Raw Data'!H1795, IF(ABS('Raw Data'!K1795-'Raw Data'!L1795)&lt;4, 'Raw Data'!G1795, 0)))</f>
        <v>0</v>
      </c>
      <c r="P1800">
        <f>SUM('Hidden Analysis'!E1801:H1801)</f>
        <v>0</v>
      </c>
      <c r="Q1800">
        <f>SUM('Hidden Analysis'!I1801:L1801)</f>
        <v>0</v>
      </c>
      <c r="R1800">
        <f>SUM('Hidden Analysis'!M1801:P1801)</f>
        <v>0</v>
      </c>
      <c r="S1800">
        <f>SUM('Hidden Analysis'!Q1801:R1801)</f>
        <v>0</v>
      </c>
      <c r="T1800">
        <f>IF(AND('Raw Data'!F1795&lt;1.5, 'Raw Data'!L1795&gt;'Raw Data'!K1795, 'Raw Data'!L1795-'Raw Data'!K1795&gt;3), 'Raw Data'!F1795, 0)</f>
        <v>0</v>
      </c>
      <c r="U1800">
        <f>IF(AND('Raw Data'!L1795-'Raw Data'!K1795&lt;4, 'Raw Data'!L1795&gt;'Raw Data'!K1795), 'Raw Data'!H1795, 0)</f>
        <v>0</v>
      </c>
      <c r="V1800">
        <f>IF(AND('Raw Data'!K1795-'Raw Data'!L1795&lt;4, 'Raw Data'!K1795&gt;'Raw Data'!L1795), 'Raw Data'!G1795, 0)</f>
        <v>0</v>
      </c>
      <c r="W1800">
        <f>SUM('Hidden Analysis'!S1801:T1801)</f>
        <v>0</v>
      </c>
      <c r="X1800">
        <f>SUM('Hidden Analysis'!U1801:V1801)</f>
        <v>0</v>
      </c>
    </row>
    <row r="1801" spans="1:24" x14ac:dyDescent="0.3">
      <c r="A1801" s="2">
        <f>'Raw Data'!M1796</f>
        <v>0</v>
      </c>
      <c r="B1801">
        <f>IF('Raw Data'!L1796&gt;'Raw Data'!K1796, 'Raw Data'!F1796, 0)</f>
        <v>0</v>
      </c>
      <c r="C1801">
        <f>IF('Raw Data'!K1796&gt;'Raw Data'!L1796, 'Raw Data'!C1796, 0)</f>
        <v>0</v>
      </c>
      <c r="D1801">
        <f t="shared" si="60"/>
        <v>0</v>
      </c>
      <c r="E1801">
        <f>SUM('Hidden Analysis'!A1802:B1802)</f>
        <v>0</v>
      </c>
      <c r="F1801">
        <f>SUM('Hidden Analysis'!C1802:D1802)</f>
        <v>0</v>
      </c>
      <c r="G1801">
        <f>IF(AND('Raw Data'!F1796&lt;'Raw Data'!C1796, 'Raw Data'!L1796&gt;'Raw Data'!K1796), 'Raw Data'!F1796, 0)</f>
        <v>0</v>
      </c>
      <c r="H1801">
        <f>IF(AND('Raw Data'!F1796&gt;'Raw Data'!C1796, 'Raw Data'!L1796&lt;'Raw Data'!K1796), 'Raw Data'!C1796, 0)</f>
        <v>0</v>
      </c>
      <c r="I1801">
        <f t="shared" si="61"/>
        <v>0</v>
      </c>
      <c r="J1801">
        <f>IF(AND('Raw Data'!F1796&gt;'Raw Data'!C1796, 'Raw Data'!L1796&gt;'Raw Data'!K1796), 'Raw Data'!F1796, 0)</f>
        <v>0</v>
      </c>
      <c r="K1801">
        <f>IF(AND('Raw Data'!F1796&lt;'Raw Data'!C1796, 'Raw Data'!L1796&lt;'Raw Data'!K1796), 'Raw Data'!C1796, 0)</f>
        <v>0</v>
      </c>
      <c r="L1801">
        <f>IF('Raw Data'!L1796-'Raw Data'!K1796&gt;3, 'Raw Data'!J1796, 0)</f>
        <v>0</v>
      </c>
      <c r="M1801">
        <f>IF('Raw Data'!K1796-'Raw Data'!L1796&gt;3, 'Raw Data'!I1796, 0)</f>
        <v>0</v>
      </c>
      <c r="N1801">
        <f>IF('Raw Data'!L1796-'Raw Data'!K1796&gt;3, 'Raw Data'!J1796, IF('Raw Data'!K1796-'Raw Data'!L1796&gt;3, 'Raw Data'!I1796, 0))</f>
        <v>0</v>
      </c>
      <c r="O1801">
        <f>IF(ISBLANK('Raw Data'!L1796), 0, IF(ABS('Raw Data'!L1796-'Raw Data'!K1796)&lt;4, 'Raw Data'!H1796, IF(ABS('Raw Data'!K1796-'Raw Data'!L1796)&lt;4, 'Raw Data'!G1796, 0)))</f>
        <v>0</v>
      </c>
      <c r="P1801">
        <f>SUM('Hidden Analysis'!E1802:H1802)</f>
        <v>0</v>
      </c>
      <c r="Q1801">
        <f>SUM('Hidden Analysis'!I1802:L1802)</f>
        <v>0</v>
      </c>
      <c r="R1801">
        <f>SUM('Hidden Analysis'!M1802:P1802)</f>
        <v>0</v>
      </c>
      <c r="S1801">
        <f>SUM('Hidden Analysis'!Q1802:R1802)</f>
        <v>0</v>
      </c>
      <c r="T1801">
        <f>IF(AND('Raw Data'!F1796&lt;1.5, 'Raw Data'!L1796&gt;'Raw Data'!K1796, 'Raw Data'!L1796-'Raw Data'!K1796&gt;3), 'Raw Data'!F1796, 0)</f>
        <v>0</v>
      </c>
      <c r="U1801">
        <f>IF(AND('Raw Data'!L1796-'Raw Data'!K1796&lt;4, 'Raw Data'!L1796&gt;'Raw Data'!K1796), 'Raw Data'!H1796, 0)</f>
        <v>0</v>
      </c>
      <c r="V1801">
        <f>IF(AND('Raw Data'!K1796-'Raw Data'!L1796&lt;4, 'Raw Data'!K1796&gt;'Raw Data'!L1796), 'Raw Data'!G1796, 0)</f>
        <v>0</v>
      </c>
      <c r="W1801">
        <f>SUM('Hidden Analysis'!S1802:T1802)</f>
        <v>0</v>
      </c>
      <c r="X1801">
        <f>SUM('Hidden Analysis'!U1802:V1802)</f>
        <v>0</v>
      </c>
    </row>
    <row r="1802" spans="1:24" x14ac:dyDescent="0.3">
      <c r="A1802" s="2">
        <f>'Raw Data'!M1797</f>
        <v>0</v>
      </c>
      <c r="B1802">
        <f>IF('Raw Data'!L1797&gt;'Raw Data'!K1797, 'Raw Data'!F1797, 0)</f>
        <v>0</v>
      </c>
      <c r="C1802">
        <f>IF('Raw Data'!K1797&gt;'Raw Data'!L1797, 'Raw Data'!C1797, 0)</f>
        <v>0</v>
      </c>
      <c r="D1802">
        <f t="shared" si="60"/>
        <v>0</v>
      </c>
      <c r="E1802">
        <f>SUM('Hidden Analysis'!A1803:B1803)</f>
        <v>0</v>
      </c>
      <c r="F1802">
        <f>SUM('Hidden Analysis'!C1803:D1803)</f>
        <v>0</v>
      </c>
      <c r="G1802">
        <f>IF(AND('Raw Data'!F1797&lt;'Raw Data'!C1797, 'Raw Data'!L1797&gt;'Raw Data'!K1797), 'Raw Data'!F1797, 0)</f>
        <v>0</v>
      </c>
      <c r="H1802">
        <f>IF(AND('Raw Data'!F1797&gt;'Raw Data'!C1797, 'Raw Data'!L1797&lt;'Raw Data'!K1797), 'Raw Data'!C1797, 0)</f>
        <v>0</v>
      </c>
      <c r="I1802">
        <f t="shared" si="61"/>
        <v>0</v>
      </c>
      <c r="J1802">
        <f>IF(AND('Raw Data'!F1797&gt;'Raw Data'!C1797, 'Raw Data'!L1797&gt;'Raw Data'!K1797), 'Raw Data'!F1797, 0)</f>
        <v>0</v>
      </c>
      <c r="K1802">
        <f>IF(AND('Raw Data'!F1797&lt;'Raw Data'!C1797, 'Raw Data'!L1797&lt;'Raw Data'!K1797), 'Raw Data'!C1797, 0)</f>
        <v>0</v>
      </c>
      <c r="L1802">
        <f>IF('Raw Data'!L1797-'Raw Data'!K1797&gt;3, 'Raw Data'!J1797, 0)</f>
        <v>0</v>
      </c>
      <c r="M1802">
        <f>IF('Raw Data'!K1797-'Raw Data'!L1797&gt;3, 'Raw Data'!I1797, 0)</f>
        <v>0</v>
      </c>
      <c r="N1802">
        <f>IF('Raw Data'!L1797-'Raw Data'!K1797&gt;3, 'Raw Data'!J1797, IF('Raw Data'!K1797-'Raw Data'!L1797&gt;3, 'Raw Data'!I1797, 0))</f>
        <v>0</v>
      </c>
      <c r="O1802">
        <f>IF(ISBLANK('Raw Data'!L1797), 0, IF(ABS('Raw Data'!L1797-'Raw Data'!K1797)&lt;4, 'Raw Data'!H1797, IF(ABS('Raw Data'!K1797-'Raw Data'!L1797)&lt;4, 'Raw Data'!G1797, 0)))</f>
        <v>0</v>
      </c>
      <c r="P1802">
        <f>SUM('Hidden Analysis'!E1803:H1803)</f>
        <v>0</v>
      </c>
      <c r="Q1802">
        <f>SUM('Hidden Analysis'!I1803:L1803)</f>
        <v>0</v>
      </c>
      <c r="R1802">
        <f>SUM('Hidden Analysis'!M1803:P1803)</f>
        <v>0</v>
      </c>
      <c r="S1802">
        <f>SUM('Hidden Analysis'!Q1803:R1803)</f>
        <v>0</v>
      </c>
      <c r="T1802">
        <f>IF(AND('Raw Data'!F1797&lt;1.5, 'Raw Data'!L1797&gt;'Raw Data'!K1797, 'Raw Data'!L1797-'Raw Data'!K1797&gt;3), 'Raw Data'!F1797, 0)</f>
        <v>0</v>
      </c>
      <c r="U1802">
        <f>IF(AND('Raw Data'!L1797-'Raw Data'!K1797&lt;4, 'Raw Data'!L1797&gt;'Raw Data'!K1797), 'Raw Data'!H1797, 0)</f>
        <v>0</v>
      </c>
      <c r="V1802">
        <f>IF(AND('Raw Data'!K1797-'Raw Data'!L1797&lt;4, 'Raw Data'!K1797&gt;'Raw Data'!L1797), 'Raw Data'!G1797, 0)</f>
        <v>0</v>
      </c>
      <c r="W1802">
        <f>SUM('Hidden Analysis'!S1803:T1803)</f>
        <v>0</v>
      </c>
      <c r="X1802">
        <f>SUM('Hidden Analysis'!U1803:V1803)</f>
        <v>0</v>
      </c>
    </row>
    <row r="1803" spans="1:24" x14ac:dyDescent="0.3">
      <c r="A1803" s="2">
        <f>'Raw Data'!M1798</f>
        <v>0</v>
      </c>
      <c r="B1803">
        <f>IF('Raw Data'!L1798&gt;'Raw Data'!K1798, 'Raw Data'!F1798, 0)</f>
        <v>0</v>
      </c>
      <c r="C1803">
        <f>IF('Raw Data'!K1798&gt;'Raw Data'!L1798, 'Raw Data'!C1798, 0)</f>
        <v>0</v>
      </c>
      <c r="D1803">
        <f t="shared" si="60"/>
        <v>0</v>
      </c>
      <c r="E1803">
        <f>SUM('Hidden Analysis'!A1804:B1804)</f>
        <v>0</v>
      </c>
      <c r="F1803">
        <f>SUM('Hidden Analysis'!C1804:D1804)</f>
        <v>0</v>
      </c>
      <c r="G1803">
        <f>IF(AND('Raw Data'!F1798&lt;'Raw Data'!C1798, 'Raw Data'!L1798&gt;'Raw Data'!K1798), 'Raw Data'!F1798, 0)</f>
        <v>0</v>
      </c>
      <c r="H1803">
        <f>IF(AND('Raw Data'!F1798&gt;'Raw Data'!C1798, 'Raw Data'!L1798&lt;'Raw Data'!K1798), 'Raw Data'!C1798, 0)</f>
        <v>0</v>
      </c>
      <c r="I1803">
        <f t="shared" si="61"/>
        <v>0</v>
      </c>
      <c r="J1803">
        <f>IF(AND('Raw Data'!F1798&gt;'Raw Data'!C1798, 'Raw Data'!L1798&gt;'Raw Data'!K1798), 'Raw Data'!F1798, 0)</f>
        <v>0</v>
      </c>
      <c r="K1803">
        <f>IF(AND('Raw Data'!F1798&lt;'Raw Data'!C1798, 'Raw Data'!L1798&lt;'Raw Data'!K1798), 'Raw Data'!C1798, 0)</f>
        <v>0</v>
      </c>
      <c r="L1803">
        <f>IF('Raw Data'!L1798-'Raw Data'!K1798&gt;3, 'Raw Data'!J1798, 0)</f>
        <v>0</v>
      </c>
      <c r="M1803">
        <f>IF('Raw Data'!K1798-'Raw Data'!L1798&gt;3, 'Raw Data'!I1798, 0)</f>
        <v>0</v>
      </c>
      <c r="N1803">
        <f>IF('Raw Data'!L1798-'Raw Data'!K1798&gt;3, 'Raw Data'!J1798, IF('Raw Data'!K1798-'Raw Data'!L1798&gt;3, 'Raw Data'!I1798, 0))</f>
        <v>0</v>
      </c>
      <c r="O1803">
        <f>IF(ISBLANK('Raw Data'!L1798), 0, IF(ABS('Raw Data'!L1798-'Raw Data'!K1798)&lt;4, 'Raw Data'!H1798, IF(ABS('Raw Data'!K1798-'Raw Data'!L1798)&lt;4, 'Raw Data'!G1798, 0)))</f>
        <v>0</v>
      </c>
      <c r="P1803">
        <f>SUM('Hidden Analysis'!E1804:H1804)</f>
        <v>0</v>
      </c>
      <c r="Q1803">
        <f>SUM('Hidden Analysis'!I1804:L1804)</f>
        <v>0</v>
      </c>
      <c r="R1803">
        <f>SUM('Hidden Analysis'!M1804:P1804)</f>
        <v>0</v>
      </c>
      <c r="S1803">
        <f>SUM('Hidden Analysis'!Q1804:R1804)</f>
        <v>0</v>
      </c>
      <c r="T1803">
        <f>IF(AND('Raw Data'!F1798&lt;1.5, 'Raw Data'!L1798&gt;'Raw Data'!K1798, 'Raw Data'!L1798-'Raw Data'!K1798&gt;3), 'Raw Data'!F1798, 0)</f>
        <v>0</v>
      </c>
      <c r="U1803">
        <f>IF(AND('Raw Data'!L1798-'Raw Data'!K1798&lt;4, 'Raw Data'!L1798&gt;'Raw Data'!K1798), 'Raw Data'!H1798, 0)</f>
        <v>0</v>
      </c>
      <c r="V1803">
        <f>IF(AND('Raw Data'!K1798-'Raw Data'!L1798&lt;4, 'Raw Data'!K1798&gt;'Raw Data'!L1798), 'Raw Data'!G1798, 0)</f>
        <v>0</v>
      </c>
      <c r="W1803">
        <f>SUM('Hidden Analysis'!S1804:T1804)</f>
        <v>0</v>
      </c>
      <c r="X1803">
        <f>SUM('Hidden Analysis'!U1804:V1804)</f>
        <v>0</v>
      </c>
    </row>
    <row r="1804" spans="1:24" x14ac:dyDescent="0.3">
      <c r="A1804" s="2">
        <f>'Raw Data'!M1799</f>
        <v>0</v>
      </c>
      <c r="B1804">
        <f>IF('Raw Data'!L1799&gt;'Raw Data'!K1799, 'Raw Data'!F1799, 0)</f>
        <v>0</v>
      </c>
      <c r="C1804">
        <f>IF('Raw Data'!K1799&gt;'Raw Data'!L1799, 'Raw Data'!C1799, 0)</f>
        <v>0</v>
      </c>
      <c r="D1804">
        <f t="shared" si="60"/>
        <v>0</v>
      </c>
      <c r="E1804">
        <f>SUM('Hidden Analysis'!A1805:B1805)</f>
        <v>0</v>
      </c>
      <c r="F1804">
        <f>SUM('Hidden Analysis'!C1805:D1805)</f>
        <v>0</v>
      </c>
      <c r="G1804">
        <f>IF(AND('Raw Data'!F1799&lt;'Raw Data'!C1799, 'Raw Data'!L1799&gt;'Raw Data'!K1799), 'Raw Data'!F1799, 0)</f>
        <v>0</v>
      </c>
      <c r="H1804">
        <f>IF(AND('Raw Data'!F1799&gt;'Raw Data'!C1799, 'Raw Data'!L1799&lt;'Raw Data'!K1799), 'Raw Data'!C1799, 0)</f>
        <v>0</v>
      </c>
      <c r="I1804">
        <f t="shared" si="61"/>
        <v>0</v>
      </c>
      <c r="J1804">
        <f>IF(AND('Raw Data'!F1799&gt;'Raw Data'!C1799, 'Raw Data'!L1799&gt;'Raw Data'!K1799), 'Raw Data'!F1799, 0)</f>
        <v>0</v>
      </c>
      <c r="K1804">
        <f>IF(AND('Raw Data'!F1799&lt;'Raw Data'!C1799, 'Raw Data'!L1799&lt;'Raw Data'!K1799), 'Raw Data'!C1799, 0)</f>
        <v>0</v>
      </c>
      <c r="L1804">
        <f>IF('Raw Data'!L1799-'Raw Data'!K1799&gt;3, 'Raw Data'!J1799, 0)</f>
        <v>0</v>
      </c>
      <c r="M1804">
        <f>IF('Raw Data'!K1799-'Raw Data'!L1799&gt;3, 'Raw Data'!I1799, 0)</f>
        <v>0</v>
      </c>
      <c r="N1804">
        <f>IF('Raw Data'!L1799-'Raw Data'!K1799&gt;3, 'Raw Data'!J1799, IF('Raw Data'!K1799-'Raw Data'!L1799&gt;3, 'Raw Data'!I1799, 0))</f>
        <v>0</v>
      </c>
      <c r="O1804">
        <f>IF(ISBLANK('Raw Data'!L1799), 0, IF(ABS('Raw Data'!L1799-'Raw Data'!K1799)&lt;4, 'Raw Data'!H1799, IF(ABS('Raw Data'!K1799-'Raw Data'!L1799)&lt;4, 'Raw Data'!G1799, 0)))</f>
        <v>0</v>
      </c>
      <c r="P1804">
        <f>SUM('Hidden Analysis'!E1805:H1805)</f>
        <v>0</v>
      </c>
      <c r="Q1804">
        <f>SUM('Hidden Analysis'!I1805:L1805)</f>
        <v>0</v>
      </c>
      <c r="R1804">
        <f>SUM('Hidden Analysis'!M1805:P1805)</f>
        <v>0</v>
      </c>
      <c r="S1804">
        <f>SUM('Hidden Analysis'!Q1805:R1805)</f>
        <v>0</v>
      </c>
      <c r="T1804">
        <f>IF(AND('Raw Data'!F1799&lt;1.5, 'Raw Data'!L1799&gt;'Raw Data'!K1799, 'Raw Data'!L1799-'Raw Data'!K1799&gt;3), 'Raw Data'!F1799, 0)</f>
        <v>0</v>
      </c>
      <c r="U1804">
        <f>IF(AND('Raw Data'!L1799-'Raw Data'!K1799&lt;4, 'Raw Data'!L1799&gt;'Raw Data'!K1799), 'Raw Data'!H1799, 0)</f>
        <v>0</v>
      </c>
      <c r="V1804">
        <f>IF(AND('Raw Data'!K1799-'Raw Data'!L1799&lt;4, 'Raw Data'!K1799&gt;'Raw Data'!L1799), 'Raw Data'!G1799, 0)</f>
        <v>0</v>
      </c>
      <c r="W1804">
        <f>SUM('Hidden Analysis'!S1805:T1805)</f>
        <v>0</v>
      </c>
      <c r="X1804">
        <f>SUM('Hidden Analysis'!U1805:V1805)</f>
        <v>0</v>
      </c>
    </row>
    <row r="1805" spans="1:24" x14ac:dyDescent="0.3">
      <c r="A1805" s="2">
        <f>'Raw Data'!M1800</f>
        <v>0</v>
      </c>
      <c r="B1805">
        <f>IF('Raw Data'!L1800&gt;'Raw Data'!K1800, 'Raw Data'!F1800, 0)</f>
        <v>0</v>
      </c>
      <c r="C1805">
        <f>IF('Raw Data'!K1800&gt;'Raw Data'!L1800, 'Raw Data'!C1800, 0)</f>
        <v>0</v>
      </c>
      <c r="D1805">
        <f t="shared" si="60"/>
        <v>0</v>
      </c>
      <c r="E1805">
        <f>SUM('Hidden Analysis'!A1806:B1806)</f>
        <v>0</v>
      </c>
      <c r="F1805">
        <f>SUM('Hidden Analysis'!C1806:D1806)</f>
        <v>0</v>
      </c>
      <c r="G1805">
        <f>IF(AND('Raw Data'!F1800&lt;'Raw Data'!C1800, 'Raw Data'!L1800&gt;'Raw Data'!K1800), 'Raw Data'!F1800, 0)</f>
        <v>0</v>
      </c>
      <c r="H1805">
        <f>IF(AND('Raw Data'!F1800&gt;'Raw Data'!C1800, 'Raw Data'!L1800&lt;'Raw Data'!K1800), 'Raw Data'!C1800, 0)</f>
        <v>0</v>
      </c>
      <c r="I1805">
        <f t="shared" si="61"/>
        <v>0</v>
      </c>
      <c r="J1805">
        <f>IF(AND('Raw Data'!F1800&gt;'Raw Data'!C1800, 'Raw Data'!L1800&gt;'Raw Data'!K1800), 'Raw Data'!F1800, 0)</f>
        <v>0</v>
      </c>
      <c r="K1805">
        <f>IF(AND('Raw Data'!F1800&lt;'Raw Data'!C1800, 'Raw Data'!L1800&lt;'Raw Data'!K1800), 'Raw Data'!C1800, 0)</f>
        <v>0</v>
      </c>
      <c r="L1805">
        <f>IF('Raw Data'!L1800-'Raw Data'!K1800&gt;3, 'Raw Data'!J1800, 0)</f>
        <v>0</v>
      </c>
      <c r="M1805">
        <f>IF('Raw Data'!K1800-'Raw Data'!L1800&gt;3, 'Raw Data'!I1800, 0)</f>
        <v>0</v>
      </c>
      <c r="N1805">
        <f>IF('Raw Data'!L1800-'Raw Data'!K1800&gt;3, 'Raw Data'!J1800, IF('Raw Data'!K1800-'Raw Data'!L1800&gt;3, 'Raw Data'!I1800, 0))</f>
        <v>0</v>
      </c>
      <c r="O1805">
        <f>IF(ISBLANK('Raw Data'!L1800), 0, IF(ABS('Raw Data'!L1800-'Raw Data'!K1800)&lt;4, 'Raw Data'!H1800, IF(ABS('Raw Data'!K1800-'Raw Data'!L1800)&lt;4, 'Raw Data'!G1800, 0)))</f>
        <v>0</v>
      </c>
      <c r="P1805">
        <f>SUM('Hidden Analysis'!E1806:H1806)</f>
        <v>0</v>
      </c>
      <c r="Q1805">
        <f>SUM('Hidden Analysis'!I1806:L1806)</f>
        <v>0</v>
      </c>
      <c r="R1805">
        <f>SUM('Hidden Analysis'!M1806:P1806)</f>
        <v>0</v>
      </c>
      <c r="S1805">
        <f>SUM('Hidden Analysis'!Q1806:R1806)</f>
        <v>0</v>
      </c>
      <c r="T1805">
        <f>IF(AND('Raw Data'!F1800&lt;1.5, 'Raw Data'!L1800&gt;'Raw Data'!K1800, 'Raw Data'!L1800-'Raw Data'!K1800&gt;3), 'Raw Data'!F1800, 0)</f>
        <v>0</v>
      </c>
      <c r="U1805">
        <f>IF(AND('Raw Data'!L1800-'Raw Data'!K1800&lt;4, 'Raw Data'!L1800&gt;'Raw Data'!K1800), 'Raw Data'!H1800, 0)</f>
        <v>0</v>
      </c>
      <c r="V1805">
        <f>IF(AND('Raw Data'!K1800-'Raw Data'!L1800&lt;4, 'Raw Data'!K1800&gt;'Raw Data'!L1800), 'Raw Data'!G1800, 0)</f>
        <v>0</v>
      </c>
      <c r="W1805">
        <f>SUM('Hidden Analysis'!S1806:T1806)</f>
        <v>0</v>
      </c>
      <c r="X1805">
        <f>SUM('Hidden Analysis'!U1806:V1806)</f>
        <v>0</v>
      </c>
    </row>
    <row r="1806" spans="1:24" x14ac:dyDescent="0.3">
      <c r="A1806" s="2">
        <f>'Raw Data'!M1801</f>
        <v>0</v>
      </c>
      <c r="B1806">
        <f>IF('Raw Data'!L1801&gt;'Raw Data'!K1801, 'Raw Data'!F1801, 0)</f>
        <v>0</v>
      </c>
      <c r="C1806">
        <f>IF('Raw Data'!K1801&gt;'Raw Data'!L1801, 'Raw Data'!C1801, 0)</f>
        <v>0</v>
      </c>
      <c r="D1806">
        <f t="shared" si="60"/>
        <v>0</v>
      </c>
      <c r="E1806">
        <f>SUM('Hidden Analysis'!A1807:B1807)</f>
        <v>0</v>
      </c>
      <c r="F1806">
        <f>SUM('Hidden Analysis'!C1807:D1807)</f>
        <v>0</v>
      </c>
      <c r="G1806">
        <f>IF(AND('Raw Data'!F1801&lt;'Raw Data'!C1801, 'Raw Data'!L1801&gt;'Raw Data'!K1801), 'Raw Data'!F1801, 0)</f>
        <v>0</v>
      </c>
      <c r="H1806">
        <f>IF(AND('Raw Data'!F1801&gt;'Raw Data'!C1801, 'Raw Data'!L1801&lt;'Raw Data'!K1801), 'Raw Data'!C1801, 0)</f>
        <v>0</v>
      </c>
      <c r="I1806">
        <f t="shared" si="61"/>
        <v>0</v>
      </c>
      <c r="J1806">
        <f>IF(AND('Raw Data'!F1801&gt;'Raw Data'!C1801, 'Raw Data'!L1801&gt;'Raw Data'!K1801), 'Raw Data'!F1801, 0)</f>
        <v>0</v>
      </c>
      <c r="K1806">
        <f>IF(AND('Raw Data'!F1801&lt;'Raw Data'!C1801, 'Raw Data'!L1801&lt;'Raw Data'!K1801), 'Raw Data'!C1801, 0)</f>
        <v>0</v>
      </c>
      <c r="L1806">
        <f>IF('Raw Data'!L1801-'Raw Data'!K1801&gt;3, 'Raw Data'!J1801, 0)</f>
        <v>0</v>
      </c>
      <c r="M1806">
        <f>IF('Raw Data'!K1801-'Raw Data'!L1801&gt;3, 'Raw Data'!I1801, 0)</f>
        <v>0</v>
      </c>
      <c r="N1806">
        <f>IF('Raw Data'!L1801-'Raw Data'!K1801&gt;3, 'Raw Data'!J1801, IF('Raw Data'!K1801-'Raw Data'!L1801&gt;3, 'Raw Data'!I1801, 0))</f>
        <v>0</v>
      </c>
      <c r="O1806">
        <f>IF(ISBLANK('Raw Data'!L1801), 0, IF(ABS('Raw Data'!L1801-'Raw Data'!K1801)&lt;4, 'Raw Data'!H1801, IF(ABS('Raw Data'!K1801-'Raw Data'!L1801)&lt;4, 'Raw Data'!G1801, 0)))</f>
        <v>0</v>
      </c>
      <c r="P1806">
        <f>SUM('Hidden Analysis'!E1807:H1807)</f>
        <v>0</v>
      </c>
      <c r="Q1806">
        <f>SUM('Hidden Analysis'!I1807:L1807)</f>
        <v>0</v>
      </c>
      <c r="R1806">
        <f>SUM('Hidden Analysis'!M1807:P1807)</f>
        <v>0</v>
      </c>
      <c r="S1806">
        <f>SUM('Hidden Analysis'!Q1807:R1807)</f>
        <v>0</v>
      </c>
      <c r="T1806">
        <f>IF(AND('Raw Data'!F1801&lt;1.5, 'Raw Data'!L1801&gt;'Raw Data'!K1801, 'Raw Data'!L1801-'Raw Data'!K1801&gt;3), 'Raw Data'!F1801, 0)</f>
        <v>0</v>
      </c>
      <c r="U1806">
        <f>IF(AND('Raw Data'!L1801-'Raw Data'!K1801&lt;4, 'Raw Data'!L1801&gt;'Raw Data'!K1801), 'Raw Data'!H1801, 0)</f>
        <v>0</v>
      </c>
      <c r="V1806">
        <f>IF(AND('Raw Data'!K1801-'Raw Data'!L1801&lt;4, 'Raw Data'!K1801&gt;'Raw Data'!L1801), 'Raw Data'!G1801, 0)</f>
        <v>0</v>
      </c>
      <c r="W1806">
        <f>SUM('Hidden Analysis'!S1807:T1807)</f>
        <v>0</v>
      </c>
      <c r="X1806">
        <f>SUM('Hidden Analysis'!U1807:V1807)</f>
        <v>0</v>
      </c>
    </row>
    <row r="1807" spans="1:24" x14ac:dyDescent="0.3">
      <c r="A1807" s="2">
        <f>'Raw Data'!M1802</f>
        <v>0</v>
      </c>
      <c r="B1807">
        <f>IF('Raw Data'!L1802&gt;'Raw Data'!K1802, 'Raw Data'!F1802, 0)</f>
        <v>0</v>
      </c>
      <c r="C1807">
        <f>IF('Raw Data'!K1802&gt;'Raw Data'!L1802, 'Raw Data'!C1802, 0)</f>
        <v>0</v>
      </c>
      <c r="D1807">
        <f t="shared" si="60"/>
        <v>0</v>
      </c>
      <c r="E1807">
        <f>SUM('Hidden Analysis'!A1808:B1808)</f>
        <v>0</v>
      </c>
      <c r="F1807">
        <f>SUM('Hidden Analysis'!C1808:D1808)</f>
        <v>0</v>
      </c>
      <c r="G1807">
        <f>IF(AND('Raw Data'!F1802&lt;'Raw Data'!C1802, 'Raw Data'!L1802&gt;'Raw Data'!K1802), 'Raw Data'!F1802, 0)</f>
        <v>0</v>
      </c>
      <c r="H1807">
        <f>IF(AND('Raw Data'!F1802&gt;'Raw Data'!C1802, 'Raw Data'!L1802&lt;'Raw Data'!K1802), 'Raw Data'!C1802, 0)</f>
        <v>0</v>
      </c>
      <c r="I1807">
        <f t="shared" si="61"/>
        <v>0</v>
      </c>
      <c r="J1807">
        <f>IF(AND('Raw Data'!F1802&gt;'Raw Data'!C1802, 'Raw Data'!L1802&gt;'Raw Data'!K1802), 'Raw Data'!F1802, 0)</f>
        <v>0</v>
      </c>
      <c r="K1807">
        <f>IF(AND('Raw Data'!F1802&lt;'Raw Data'!C1802, 'Raw Data'!L1802&lt;'Raw Data'!K1802), 'Raw Data'!C1802, 0)</f>
        <v>0</v>
      </c>
      <c r="L1807">
        <f>IF('Raw Data'!L1802-'Raw Data'!K1802&gt;3, 'Raw Data'!J1802, 0)</f>
        <v>0</v>
      </c>
      <c r="M1807">
        <f>IF('Raw Data'!K1802-'Raw Data'!L1802&gt;3, 'Raw Data'!I1802, 0)</f>
        <v>0</v>
      </c>
      <c r="N1807">
        <f>IF('Raw Data'!L1802-'Raw Data'!K1802&gt;3, 'Raw Data'!J1802, IF('Raw Data'!K1802-'Raw Data'!L1802&gt;3, 'Raw Data'!I1802, 0))</f>
        <v>0</v>
      </c>
      <c r="O1807">
        <f>IF(ISBLANK('Raw Data'!L1802), 0, IF(ABS('Raw Data'!L1802-'Raw Data'!K1802)&lt;4, 'Raw Data'!H1802, IF(ABS('Raw Data'!K1802-'Raw Data'!L1802)&lt;4, 'Raw Data'!G1802, 0)))</f>
        <v>0</v>
      </c>
      <c r="P1807">
        <f>SUM('Hidden Analysis'!E1808:H1808)</f>
        <v>0</v>
      </c>
      <c r="Q1807">
        <f>SUM('Hidden Analysis'!I1808:L1808)</f>
        <v>0</v>
      </c>
      <c r="R1807">
        <f>SUM('Hidden Analysis'!M1808:P1808)</f>
        <v>0</v>
      </c>
      <c r="S1807">
        <f>SUM('Hidden Analysis'!Q1808:R1808)</f>
        <v>0</v>
      </c>
      <c r="T1807">
        <f>IF(AND('Raw Data'!F1802&lt;1.5, 'Raw Data'!L1802&gt;'Raw Data'!K1802, 'Raw Data'!L1802-'Raw Data'!K1802&gt;3), 'Raw Data'!F1802, 0)</f>
        <v>0</v>
      </c>
      <c r="U1807">
        <f>IF(AND('Raw Data'!L1802-'Raw Data'!K1802&lt;4, 'Raw Data'!L1802&gt;'Raw Data'!K1802), 'Raw Data'!H1802, 0)</f>
        <v>0</v>
      </c>
      <c r="V1807">
        <f>IF(AND('Raw Data'!K1802-'Raw Data'!L1802&lt;4, 'Raw Data'!K1802&gt;'Raw Data'!L1802), 'Raw Data'!G1802, 0)</f>
        <v>0</v>
      </c>
      <c r="W1807">
        <f>SUM('Hidden Analysis'!S1808:T1808)</f>
        <v>0</v>
      </c>
      <c r="X1807">
        <f>SUM('Hidden Analysis'!U1808:V1808)</f>
        <v>0</v>
      </c>
    </row>
    <row r="1808" spans="1:24" x14ac:dyDescent="0.3">
      <c r="A1808" s="2">
        <f>'Raw Data'!M1803</f>
        <v>0</v>
      </c>
      <c r="B1808">
        <f>IF('Raw Data'!L1803&gt;'Raw Data'!K1803, 'Raw Data'!F1803, 0)</f>
        <v>0</v>
      </c>
      <c r="C1808">
        <f>IF('Raw Data'!K1803&gt;'Raw Data'!L1803, 'Raw Data'!C1803, 0)</f>
        <v>0</v>
      </c>
      <c r="D1808">
        <f t="shared" si="60"/>
        <v>0</v>
      </c>
      <c r="E1808">
        <f>SUM('Hidden Analysis'!A1809:B1809)</f>
        <v>0</v>
      </c>
      <c r="F1808">
        <f>SUM('Hidden Analysis'!C1809:D1809)</f>
        <v>0</v>
      </c>
      <c r="G1808">
        <f>IF(AND('Raw Data'!F1803&lt;'Raw Data'!C1803, 'Raw Data'!L1803&gt;'Raw Data'!K1803), 'Raw Data'!F1803, 0)</f>
        <v>0</v>
      </c>
      <c r="H1808">
        <f>IF(AND('Raw Data'!F1803&gt;'Raw Data'!C1803, 'Raw Data'!L1803&lt;'Raw Data'!K1803), 'Raw Data'!C1803, 0)</f>
        <v>0</v>
      </c>
      <c r="I1808">
        <f t="shared" si="61"/>
        <v>0</v>
      </c>
      <c r="J1808">
        <f>IF(AND('Raw Data'!F1803&gt;'Raw Data'!C1803, 'Raw Data'!L1803&gt;'Raw Data'!K1803), 'Raw Data'!F1803, 0)</f>
        <v>0</v>
      </c>
      <c r="K1808">
        <f>IF(AND('Raw Data'!F1803&lt;'Raw Data'!C1803, 'Raw Data'!L1803&lt;'Raw Data'!K1803), 'Raw Data'!C1803, 0)</f>
        <v>0</v>
      </c>
      <c r="L1808">
        <f>IF('Raw Data'!L1803-'Raw Data'!K1803&gt;3, 'Raw Data'!J1803, 0)</f>
        <v>0</v>
      </c>
      <c r="M1808">
        <f>IF('Raw Data'!K1803-'Raw Data'!L1803&gt;3, 'Raw Data'!I1803, 0)</f>
        <v>0</v>
      </c>
      <c r="N1808">
        <f>IF('Raw Data'!L1803-'Raw Data'!K1803&gt;3, 'Raw Data'!J1803, IF('Raw Data'!K1803-'Raw Data'!L1803&gt;3, 'Raw Data'!I1803, 0))</f>
        <v>0</v>
      </c>
      <c r="O1808">
        <f>IF(ISBLANK('Raw Data'!L1803), 0, IF(ABS('Raw Data'!L1803-'Raw Data'!K1803)&lt;4, 'Raw Data'!H1803, IF(ABS('Raw Data'!K1803-'Raw Data'!L1803)&lt;4, 'Raw Data'!G1803, 0)))</f>
        <v>0</v>
      </c>
      <c r="P1808">
        <f>SUM('Hidden Analysis'!E1809:H1809)</f>
        <v>0</v>
      </c>
      <c r="Q1808">
        <f>SUM('Hidden Analysis'!I1809:L1809)</f>
        <v>0</v>
      </c>
      <c r="R1808">
        <f>SUM('Hidden Analysis'!M1809:P1809)</f>
        <v>0</v>
      </c>
      <c r="S1808">
        <f>SUM('Hidden Analysis'!Q1809:R1809)</f>
        <v>0</v>
      </c>
      <c r="T1808">
        <f>IF(AND('Raw Data'!F1803&lt;1.5, 'Raw Data'!L1803&gt;'Raw Data'!K1803, 'Raw Data'!L1803-'Raw Data'!K1803&gt;3), 'Raw Data'!F1803, 0)</f>
        <v>0</v>
      </c>
      <c r="U1808">
        <f>IF(AND('Raw Data'!L1803-'Raw Data'!K1803&lt;4, 'Raw Data'!L1803&gt;'Raw Data'!K1803), 'Raw Data'!H1803, 0)</f>
        <v>0</v>
      </c>
      <c r="V1808">
        <f>IF(AND('Raw Data'!K1803-'Raw Data'!L1803&lt;4, 'Raw Data'!K1803&gt;'Raw Data'!L1803), 'Raw Data'!G1803, 0)</f>
        <v>0</v>
      </c>
      <c r="W1808">
        <f>SUM('Hidden Analysis'!S1809:T1809)</f>
        <v>0</v>
      </c>
      <c r="X1808">
        <f>SUM('Hidden Analysis'!U1809:V1809)</f>
        <v>0</v>
      </c>
    </row>
    <row r="1809" spans="1:24" x14ac:dyDescent="0.3">
      <c r="A1809" s="2">
        <f>'Raw Data'!M1804</f>
        <v>0</v>
      </c>
      <c r="B1809">
        <f>IF('Raw Data'!L1804&gt;'Raw Data'!K1804, 'Raw Data'!F1804, 0)</f>
        <v>0</v>
      </c>
      <c r="C1809">
        <f>IF('Raw Data'!K1804&gt;'Raw Data'!L1804, 'Raw Data'!C1804, 0)</f>
        <v>0</v>
      </c>
      <c r="D1809">
        <f t="shared" si="60"/>
        <v>0</v>
      </c>
      <c r="E1809">
        <f>SUM('Hidden Analysis'!A1810:B1810)</f>
        <v>0</v>
      </c>
      <c r="F1809">
        <f>SUM('Hidden Analysis'!C1810:D1810)</f>
        <v>0</v>
      </c>
      <c r="G1809">
        <f>IF(AND('Raw Data'!F1804&lt;'Raw Data'!C1804, 'Raw Data'!L1804&gt;'Raw Data'!K1804), 'Raw Data'!F1804, 0)</f>
        <v>0</v>
      </c>
      <c r="H1809">
        <f>IF(AND('Raw Data'!F1804&gt;'Raw Data'!C1804, 'Raw Data'!L1804&lt;'Raw Data'!K1804), 'Raw Data'!C1804, 0)</f>
        <v>0</v>
      </c>
      <c r="I1809">
        <f t="shared" si="61"/>
        <v>0</v>
      </c>
      <c r="J1809">
        <f>IF(AND('Raw Data'!F1804&gt;'Raw Data'!C1804, 'Raw Data'!L1804&gt;'Raw Data'!K1804), 'Raw Data'!F1804, 0)</f>
        <v>0</v>
      </c>
      <c r="K1809">
        <f>IF(AND('Raw Data'!F1804&lt;'Raw Data'!C1804, 'Raw Data'!L1804&lt;'Raw Data'!K1804), 'Raw Data'!C1804, 0)</f>
        <v>0</v>
      </c>
      <c r="L1809">
        <f>IF('Raw Data'!L1804-'Raw Data'!K1804&gt;3, 'Raw Data'!J1804, 0)</f>
        <v>0</v>
      </c>
      <c r="M1809">
        <f>IF('Raw Data'!K1804-'Raw Data'!L1804&gt;3, 'Raw Data'!I1804, 0)</f>
        <v>0</v>
      </c>
      <c r="N1809">
        <f>IF('Raw Data'!L1804-'Raw Data'!K1804&gt;3, 'Raw Data'!J1804, IF('Raw Data'!K1804-'Raw Data'!L1804&gt;3, 'Raw Data'!I1804, 0))</f>
        <v>0</v>
      </c>
      <c r="O1809">
        <f>IF(ISBLANK('Raw Data'!L1804), 0, IF(ABS('Raw Data'!L1804-'Raw Data'!K1804)&lt;4, 'Raw Data'!H1804, IF(ABS('Raw Data'!K1804-'Raw Data'!L1804)&lt;4, 'Raw Data'!G1804, 0)))</f>
        <v>0</v>
      </c>
      <c r="P1809">
        <f>SUM('Hidden Analysis'!E1810:H1810)</f>
        <v>0</v>
      </c>
      <c r="Q1809">
        <f>SUM('Hidden Analysis'!I1810:L1810)</f>
        <v>0</v>
      </c>
      <c r="R1809">
        <f>SUM('Hidden Analysis'!M1810:P1810)</f>
        <v>0</v>
      </c>
      <c r="S1809">
        <f>SUM('Hidden Analysis'!Q1810:R1810)</f>
        <v>0</v>
      </c>
      <c r="T1809">
        <f>IF(AND('Raw Data'!F1804&lt;1.5, 'Raw Data'!L1804&gt;'Raw Data'!K1804, 'Raw Data'!L1804-'Raw Data'!K1804&gt;3), 'Raw Data'!F1804, 0)</f>
        <v>0</v>
      </c>
      <c r="U1809">
        <f>IF(AND('Raw Data'!L1804-'Raw Data'!K1804&lt;4, 'Raw Data'!L1804&gt;'Raw Data'!K1804), 'Raw Data'!H1804, 0)</f>
        <v>0</v>
      </c>
      <c r="V1809">
        <f>IF(AND('Raw Data'!K1804-'Raw Data'!L1804&lt;4, 'Raw Data'!K1804&gt;'Raw Data'!L1804), 'Raw Data'!G1804, 0)</f>
        <v>0</v>
      </c>
      <c r="W1809">
        <f>SUM('Hidden Analysis'!S1810:T1810)</f>
        <v>0</v>
      </c>
      <c r="X1809">
        <f>SUM('Hidden Analysis'!U1810:V1810)</f>
        <v>0</v>
      </c>
    </row>
    <row r="1810" spans="1:24" x14ac:dyDescent="0.3">
      <c r="A1810" s="2">
        <f>'Raw Data'!M1805</f>
        <v>0</v>
      </c>
      <c r="B1810">
        <f>IF('Raw Data'!L1805&gt;'Raw Data'!K1805, 'Raw Data'!F1805, 0)</f>
        <v>0</v>
      </c>
      <c r="C1810">
        <f>IF('Raw Data'!K1805&gt;'Raw Data'!L1805, 'Raw Data'!C1805, 0)</f>
        <v>0</v>
      </c>
      <c r="D1810">
        <f t="shared" si="60"/>
        <v>0</v>
      </c>
      <c r="E1810">
        <f>SUM('Hidden Analysis'!A1811:B1811)</f>
        <v>0</v>
      </c>
      <c r="F1810">
        <f>SUM('Hidden Analysis'!C1811:D1811)</f>
        <v>0</v>
      </c>
      <c r="G1810">
        <f>IF(AND('Raw Data'!F1805&lt;'Raw Data'!C1805, 'Raw Data'!L1805&gt;'Raw Data'!K1805), 'Raw Data'!F1805, 0)</f>
        <v>0</v>
      </c>
      <c r="H1810">
        <f>IF(AND('Raw Data'!F1805&gt;'Raw Data'!C1805, 'Raw Data'!L1805&lt;'Raw Data'!K1805), 'Raw Data'!C1805, 0)</f>
        <v>0</v>
      </c>
      <c r="I1810">
        <f t="shared" si="61"/>
        <v>0</v>
      </c>
      <c r="J1810">
        <f>IF(AND('Raw Data'!F1805&gt;'Raw Data'!C1805, 'Raw Data'!L1805&gt;'Raw Data'!K1805), 'Raw Data'!F1805, 0)</f>
        <v>0</v>
      </c>
      <c r="K1810">
        <f>IF(AND('Raw Data'!F1805&lt;'Raw Data'!C1805, 'Raw Data'!L1805&lt;'Raw Data'!K1805), 'Raw Data'!C1805, 0)</f>
        <v>0</v>
      </c>
      <c r="L1810">
        <f>IF('Raw Data'!L1805-'Raw Data'!K1805&gt;3, 'Raw Data'!J1805, 0)</f>
        <v>0</v>
      </c>
      <c r="M1810">
        <f>IF('Raw Data'!K1805-'Raw Data'!L1805&gt;3, 'Raw Data'!I1805, 0)</f>
        <v>0</v>
      </c>
      <c r="N1810">
        <f>IF('Raw Data'!L1805-'Raw Data'!K1805&gt;3, 'Raw Data'!J1805, IF('Raw Data'!K1805-'Raw Data'!L1805&gt;3, 'Raw Data'!I1805, 0))</f>
        <v>0</v>
      </c>
      <c r="O1810">
        <f>IF(ISBLANK('Raw Data'!L1805), 0, IF(ABS('Raw Data'!L1805-'Raw Data'!K1805)&lt;4, 'Raw Data'!H1805, IF(ABS('Raw Data'!K1805-'Raw Data'!L1805)&lt;4, 'Raw Data'!G1805, 0)))</f>
        <v>0</v>
      </c>
      <c r="P1810">
        <f>SUM('Hidden Analysis'!E1811:H1811)</f>
        <v>0</v>
      </c>
      <c r="Q1810">
        <f>SUM('Hidden Analysis'!I1811:L1811)</f>
        <v>0</v>
      </c>
      <c r="R1810">
        <f>SUM('Hidden Analysis'!M1811:P1811)</f>
        <v>0</v>
      </c>
      <c r="S1810">
        <f>SUM('Hidden Analysis'!Q1811:R1811)</f>
        <v>0</v>
      </c>
      <c r="T1810">
        <f>IF(AND('Raw Data'!F1805&lt;1.5, 'Raw Data'!L1805&gt;'Raw Data'!K1805, 'Raw Data'!L1805-'Raw Data'!K1805&gt;3), 'Raw Data'!F1805, 0)</f>
        <v>0</v>
      </c>
      <c r="U1810">
        <f>IF(AND('Raw Data'!L1805-'Raw Data'!K1805&lt;4, 'Raw Data'!L1805&gt;'Raw Data'!K1805), 'Raw Data'!H1805, 0)</f>
        <v>0</v>
      </c>
      <c r="V1810">
        <f>IF(AND('Raw Data'!K1805-'Raw Data'!L1805&lt;4, 'Raw Data'!K1805&gt;'Raw Data'!L1805), 'Raw Data'!G1805, 0)</f>
        <v>0</v>
      </c>
      <c r="W1810">
        <f>SUM('Hidden Analysis'!S1811:T1811)</f>
        <v>0</v>
      </c>
      <c r="X1810">
        <f>SUM('Hidden Analysis'!U1811:V1811)</f>
        <v>0</v>
      </c>
    </row>
    <row r="1811" spans="1:24" x14ac:dyDescent="0.3">
      <c r="A1811" s="2">
        <f>'Raw Data'!M1806</f>
        <v>0</v>
      </c>
      <c r="B1811">
        <f>IF('Raw Data'!L1806&gt;'Raw Data'!K1806, 'Raw Data'!F1806, 0)</f>
        <v>0</v>
      </c>
      <c r="C1811">
        <f>IF('Raw Data'!K1806&gt;'Raw Data'!L1806, 'Raw Data'!C1806, 0)</f>
        <v>0</v>
      </c>
      <c r="D1811">
        <f t="shared" si="60"/>
        <v>0</v>
      </c>
      <c r="E1811">
        <f>SUM('Hidden Analysis'!A1812:B1812)</f>
        <v>0</v>
      </c>
      <c r="F1811">
        <f>SUM('Hidden Analysis'!C1812:D1812)</f>
        <v>0</v>
      </c>
      <c r="G1811">
        <f>IF(AND('Raw Data'!F1806&lt;'Raw Data'!C1806, 'Raw Data'!L1806&gt;'Raw Data'!K1806), 'Raw Data'!F1806, 0)</f>
        <v>0</v>
      </c>
      <c r="H1811">
        <f>IF(AND('Raw Data'!F1806&gt;'Raw Data'!C1806, 'Raw Data'!L1806&lt;'Raw Data'!K1806), 'Raw Data'!C1806, 0)</f>
        <v>0</v>
      </c>
      <c r="I1811">
        <f t="shared" si="61"/>
        <v>0</v>
      </c>
      <c r="J1811">
        <f>IF(AND('Raw Data'!F1806&gt;'Raw Data'!C1806, 'Raw Data'!L1806&gt;'Raw Data'!K1806), 'Raw Data'!F1806, 0)</f>
        <v>0</v>
      </c>
      <c r="K1811">
        <f>IF(AND('Raw Data'!F1806&lt;'Raw Data'!C1806, 'Raw Data'!L1806&lt;'Raw Data'!K1806), 'Raw Data'!C1806, 0)</f>
        <v>0</v>
      </c>
      <c r="L1811">
        <f>IF('Raw Data'!L1806-'Raw Data'!K1806&gt;3, 'Raw Data'!J1806, 0)</f>
        <v>0</v>
      </c>
      <c r="M1811">
        <f>IF('Raw Data'!K1806-'Raw Data'!L1806&gt;3, 'Raw Data'!I1806, 0)</f>
        <v>0</v>
      </c>
      <c r="N1811">
        <f>IF('Raw Data'!L1806-'Raw Data'!K1806&gt;3, 'Raw Data'!J1806, IF('Raw Data'!K1806-'Raw Data'!L1806&gt;3, 'Raw Data'!I1806, 0))</f>
        <v>0</v>
      </c>
      <c r="O1811">
        <f>IF(ISBLANK('Raw Data'!L1806), 0, IF(ABS('Raw Data'!L1806-'Raw Data'!K1806)&lt;4, 'Raw Data'!H1806, IF(ABS('Raw Data'!K1806-'Raw Data'!L1806)&lt;4, 'Raw Data'!G1806, 0)))</f>
        <v>0</v>
      </c>
      <c r="P1811">
        <f>SUM('Hidden Analysis'!E1812:H1812)</f>
        <v>0</v>
      </c>
      <c r="Q1811">
        <f>SUM('Hidden Analysis'!I1812:L1812)</f>
        <v>0</v>
      </c>
      <c r="R1811">
        <f>SUM('Hidden Analysis'!M1812:P1812)</f>
        <v>0</v>
      </c>
      <c r="S1811">
        <f>SUM('Hidden Analysis'!Q1812:R1812)</f>
        <v>0</v>
      </c>
      <c r="T1811">
        <f>IF(AND('Raw Data'!F1806&lt;1.5, 'Raw Data'!L1806&gt;'Raw Data'!K1806, 'Raw Data'!L1806-'Raw Data'!K1806&gt;3), 'Raw Data'!F1806, 0)</f>
        <v>0</v>
      </c>
      <c r="U1811">
        <f>IF(AND('Raw Data'!L1806-'Raw Data'!K1806&lt;4, 'Raw Data'!L1806&gt;'Raw Data'!K1806), 'Raw Data'!H1806, 0)</f>
        <v>0</v>
      </c>
      <c r="V1811">
        <f>IF(AND('Raw Data'!K1806-'Raw Data'!L1806&lt;4, 'Raw Data'!K1806&gt;'Raw Data'!L1806), 'Raw Data'!G1806, 0)</f>
        <v>0</v>
      </c>
      <c r="W1811">
        <f>SUM('Hidden Analysis'!S1812:T1812)</f>
        <v>0</v>
      </c>
      <c r="X1811">
        <f>SUM('Hidden Analysis'!U1812:V1812)</f>
        <v>0</v>
      </c>
    </row>
    <row r="1812" spans="1:24" x14ac:dyDescent="0.3">
      <c r="A1812" s="2">
        <f>'Raw Data'!M1807</f>
        <v>0</v>
      </c>
      <c r="B1812">
        <f>IF('Raw Data'!L1807&gt;'Raw Data'!K1807, 'Raw Data'!F1807, 0)</f>
        <v>0</v>
      </c>
      <c r="C1812">
        <f>IF('Raw Data'!K1807&gt;'Raw Data'!L1807, 'Raw Data'!C1807, 0)</f>
        <v>0</v>
      </c>
      <c r="D1812">
        <f t="shared" si="60"/>
        <v>0</v>
      </c>
      <c r="E1812">
        <f>SUM('Hidden Analysis'!A1813:B1813)</f>
        <v>0</v>
      </c>
      <c r="F1812">
        <f>SUM('Hidden Analysis'!C1813:D1813)</f>
        <v>0</v>
      </c>
      <c r="G1812">
        <f>IF(AND('Raw Data'!F1807&lt;'Raw Data'!C1807, 'Raw Data'!L1807&gt;'Raw Data'!K1807), 'Raw Data'!F1807, 0)</f>
        <v>0</v>
      </c>
      <c r="H1812">
        <f>IF(AND('Raw Data'!F1807&gt;'Raw Data'!C1807, 'Raw Data'!L1807&lt;'Raw Data'!K1807), 'Raw Data'!C1807, 0)</f>
        <v>0</v>
      </c>
      <c r="I1812">
        <f t="shared" si="61"/>
        <v>0</v>
      </c>
      <c r="J1812">
        <f>IF(AND('Raw Data'!F1807&gt;'Raw Data'!C1807, 'Raw Data'!L1807&gt;'Raw Data'!K1807), 'Raw Data'!F1807, 0)</f>
        <v>0</v>
      </c>
      <c r="K1812">
        <f>IF(AND('Raw Data'!F1807&lt;'Raw Data'!C1807, 'Raw Data'!L1807&lt;'Raw Data'!K1807), 'Raw Data'!C1807, 0)</f>
        <v>0</v>
      </c>
      <c r="L1812">
        <f>IF('Raw Data'!L1807-'Raw Data'!K1807&gt;3, 'Raw Data'!J1807, 0)</f>
        <v>0</v>
      </c>
      <c r="M1812">
        <f>IF('Raw Data'!K1807-'Raw Data'!L1807&gt;3, 'Raw Data'!I1807, 0)</f>
        <v>0</v>
      </c>
      <c r="N1812">
        <f>IF('Raw Data'!L1807-'Raw Data'!K1807&gt;3, 'Raw Data'!J1807, IF('Raw Data'!K1807-'Raw Data'!L1807&gt;3, 'Raw Data'!I1807, 0))</f>
        <v>0</v>
      </c>
      <c r="O1812">
        <f>IF(ISBLANK('Raw Data'!L1807), 0, IF(ABS('Raw Data'!L1807-'Raw Data'!K1807)&lt;4, 'Raw Data'!H1807, IF(ABS('Raw Data'!K1807-'Raw Data'!L1807)&lt;4, 'Raw Data'!G1807, 0)))</f>
        <v>0</v>
      </c>
      <c r="P1812">
        <f>SUM('Hidden Analysis'!E1813:H1813)</f>
        <v>0</v>
      </c>
      <c r="Q1812">
        <f>SUM('Hidden Analysis'!I1813:L1813)</f>
        <v>0</v>
      </c>
      <c r="R1812">
        <f>SUM('Hidden Analysis'!M1813:P1813)</f>
        <v>0</v>
      </c>
      <c r="S1812">
        <f>SUM('Hidden Analysis'!Q1813:R1813)</f>
        <v>0</v>
      </c>
      <c r="T1812">
        <f>IF(AND('Raw Data'!F1807&lt;1.5, 'Raw Data'!L1807&gt;'Raw Data'!K1807, 'Raw Data'!L1807-'Raw Data'!K1807&gt;3), 'Raw Data'!F1807, 0)</f>
        <v>0</v>
      </c>
      <c r="U1812">
        <f>IF(AND('Raw Data'!L1807-'Raw Data'!K1807&lt;4, 'Raw Data'!L1807&gt;'Raw Data'!K1807), 'Raw Data'!H1807, 0)</f>
        <v>0</v>
      </c>
      <c r="V1812">
        <f>IF(AND('Raw Data'!K1807-'Raw Data'!L1807&lt;4, 'Raw Data'!K1807&gt;'Raw Data'!L1807), 'Raw Data'!G1807, 0)</f>
        <v>0</v>
      </c>
      <c r="W1812">
        <f>SUM('Hidden Analysis'!S1813:T1813)</f>
        <v>0</v>
      </c>
      <c r="X1812">
        <f>SUM('Hidden Analysis'!U1813:V1813)</f>
        <v>0</v>
      </c>
    </row>
    <row r="1813" spans="1:24" x14ac:dyDescent="0.3">
      <c r="A1813" s="2">
        <f>'Raw Data'!M1808</f>
        <v>0</v>
      </c>
      <c r="B1813">
        <f>IF('Raw Data'!L1808&gt;'Raw Data'!K1808, 'Raw Data'!F1808, 0)</f>
        <v>0</v>
      </c>
      <c r="C1813">
        <f>IF('Raw Data'!K1808&gt;'Raw Data'!L1808, 'Raw Data'!C1808, 0)</f>
        <v>0</v>
      </c>
      <c r="D1813">
        <f t="shared" si="60"/>
        <v>0</v>
      </c>
      <c r="E1813">
        <f>SUM('Hidden Analysis'!A1814:B1814)</f>
        <v>0</v>
      </c>
      <c r="F1813">
        <f>SUM('Hidden Analysis'!C1814:D1814)</f>
        <v>0</v>
      </c>
      <c r="G1813">
        <f>IF(AND('Raw Data'!F1808&lt;'Raw Data'!C1808, 'Raw Data'!L1808&gt;'Raw Data'!K1808), 'Raw Data'!F1808, 0)</f>
        <v>0</v>
      </c>
      <c r="H1813">
        <f>IF(AND('Raw Data'!F1808&gt;'Raw Data'!C1808, 'Raw Data'!L1808&lt;'Raw Data'!K1808), 'Raw Data'!C1808, 0)</f>
        <v>0</v>
      </c>
      <c r="I1813">
        <f t="shared" si="61"/>
        <v>0</v>
      </c>
      <c r="J1813">
        <f>IF(AND('Raw Data'!F1808&gt;'Raw Data'!C1808, 'Raw Data'!L1808&gt;'Raw Data'!K1808), 'Raw Data'!F1808, 0)</f>
        <v>0</v>
      </c>
      <c r="K1813">
        <f>IF(AND('Raw Data'!F1808&lt;'Raw Data'!C1808, 'Raw Data'!L1808&lt;'Raw Data'!K1808), 'Raw Data'!C1808, 0)</f>
        <v>0</v>
      </c>
      <c r="L1813">
        <f>IF('Raw Data'!L1808-'Raw Data'!K1808&gt;3, 'Raw Data'!J1808, 0)</f>
        <v>0</v>
      </c>
      <c r="M1813">
        <f>IF('Raw Data'!K1808-'Raw Data'!L1808&gt;3, 'Raw Data'!I1808, 0)</f>
        <v>0</v>
      </c>
      <c r="N1813">
        <f>IF('Raw Data'!L1808-'Raw Data'!K1808&gt;3, 'Raw Data'!J1808, IF('Raw Data'!K1808-'Raw Data'!L1808&gt;3, 'Raw Data'!I1808, 0))</f>
        <v>0</v>
      </c>
      <c r="O1813">
        <f>IF(ISBLANK('Raw Data'!L1808), 0, IF(ABS('Raw Data'!L1808-'Raw Data'!K1808)&lt;4, 'Raw Data'!H1808, IF(ABS('Raw Data'!K1808-'Raw Data'!L1808)&lt;4, 'Raw Data'!G1808, 0)))</f>
        <v>0</v>
      </c>
      <c r="P1813">
        <f>SUM('Hidden Analysis'!E1814:H1814)</f>
        <v>0</v>
      </c>
      <c r="Q1813">
        <f>SUM('Hidden Analysis'!I1814:L1814)</f>
        <v>0</v>
      </c>
      <c r="R1813">
        <f>SUM('Hidden Analysis'!M1814:P1814)</f>
        <v>0</v>
      </c>
      <c r="S1813">
        <f>SUM('Hidden Analysis'!Q1814:R1814)</f>
        <v>0</v>
      </c>
      <c r="T1813">
        <f>IF(AND('Raw Data'!F1808&lt;1.5, 'Raw Data'!L1808&gt;'Raw Data'!K1808, 'Raw Data'!L1808-'Raw Data'!K1808&gt;3), 'Raw Data'!F1808, 0)</f>
        <v>0</v>
      </c>
      <c r="U1813">
        <f>IF(AND('Raw Data'!L1808-'Raw Data'!K1808&lt;4, 'Raw Data'!L1808&gt;'Raw Data'!K1808), 'Raw Data'!H1808, 0)</f>
        <v>0</v>
      </c>
      <c r="V1813">
        <f>IF(AND('Raw Data'!K1808-'Raw Data'!L1808&lt;4, 'Raw Data'!K1808&gt;'Raw Data'!L1808), 'Raw Data'!G1808, 0)</f>
        <v>0</v>
      </c>
      <c r="W1813">
        <f>SUM('Hidden Analysis'!S1814:T1814)</f>
        <v>0</v>
      </c>
      <c r="X1813">
        <f>SUM('Hidden Analysis'!U1814:V1814)</f>
        <v>0</v>
      </c>
    </row>
    <row r="1814" spans="1:24" x14ac:dyDescent="0.3">
      <c r="A1814" s="2">
        <f>'Raw Data'!M1809</f>
        <v>0</v>
      </c>
      <c r="B1814">
        <f>IF('Raw Data'!L1809&gt;'Raw Data'!K1809, 'Raw Data'!F1809, 0)</f>
        <v>0</v>
      </c>
      <c r="C1814">
        <f>IF('Raw Data'!K1809&gt;'Raw Data'!L1809, 'Raw Data'!C1809, 0)</f>
        <v>0</v>
      </c>
      <c r="D1814">
        <f t="shared" si="60"/>
        <v>0</v>
      </c>
      <c r="E1814">
        <f>SUM('Hidden Analysis'!A1815:B1815)</f>
        <v>0</v>
      </c>
      <c r="F1814">
        <f>SUM('Hidden Analysis'!C1815:D1815)</f>
        <v>0</v>
      </c>
      <c r="G1814">
        <f>IF(AND('Raw Data'!F1809&lt;'Raw Data'!C1809, 'Raw Data'!L1809&gt;'Raw Data'!K1809), 'Raw Data'!F1809, 0)</f>
        <v>0</v>
      </c>
      <c r="H1814">
        <f>IF(AND('Raw Data'!F1809&gt;'Raw Data'!C1809, 'Raw Data'!L1809&lt;'Raw Data'!K1809), 'Raw Data'!C1809, 0)</f>
        <v>0</v>
      </c>
      <c r="I1814">
        <f t="shared" si="61"/>
        <v>0</v>
      </c>
      <c r="J1814">
        <f>IF(AND('Raw Data'!F1809&gt;'Raw Data'!C1809, 'Raw Data'!L1809&gt;'Raw Data'!K1809), 'Raw Data'!F1809, 0)</f>
        <v>0</v>
      </c>
      <c r="K1814">
        <f>IF(AND('Raw Data'!F1809&lt;'Raw Data'!C1809, 'Raw Data'!L1809&lt;'Raw Data'!K1809), 'Raw Data'!C1809, 0)</f>
        <v>0</v>
      </c>
      <c r="L1814">
        <f>IF('Raw Data'!L1809-'Raw Data'!K1809&gt;3, 'Raw Data'!J1809, 0)</f>
        <v>0</v>
      </c>
      <c r="M1814">
        <f>IF('Raw Data'!K1809-'Raw Data'!L1809&gt;3, 'Raw Data'!I1809, 0)</f>
        <v>0</v>
      </c>
      <c r="N1814">
        <f>IF('Raw Data'!L1809-'Raw Data'!K1809&gt;3, 'Raw Data'!J1809, IF('Raw Data'!K1809-'Raw Data'!L1809&gt;3, 'Raw Data'!I1809, 0))</f>
        <v>0</v>
      </c>
      <c r="O1814">
        <f>IF(ISBLANK('Raw Data'!L1809), 0, IF(ABS('Raw Data'!L1809-'Raw Data'!K1809)&lt;4, 'Raw Data'!H1809, IF(ABS('Raw Data'!K1809-'Raw Data'!L1809)&lt;4, 'Raw Data'!G1809, 0)))</f>
        <v>0</v>
      </c>
      <c r="P1814">
        <f>SUM('Hidden Analysis'!E1815:H1815)</f>
        <v>0</v>
      </c>
      <c r="Q1814">
        <f>SUM('Hidden Analysis'!I1815:L1815)</f>
        <v>0</v>
      </c>
      <c r="R1814">
        <f>SUM('Hidden Analysis'!M1815:P1815)</f>
        <v>0</v>
      </c>
      <c r="S1814">
        <f>SUM('Hidden Analysis'!Q1815:R1815)</f>
        <v>0</v>
      </c>
      <c r="T1814">
        <f>IF(AND('Raw Data'!F1809&lt;1.5, 'Raw Data'!L1809&gt;'Raw Data'!K1809, 'Raw Data'!L1809-'Raw Data'!K1809&gt;3), 'Raw Data'!F1809, 0)</f>
        <v>0</v>
      </c>
      <c r="U1814">
        <f>IF(AND('Raw Data'!L1809-'Raw Data'!K1809&lt;4, 'Raw Data'!L1809&gt;'Raw Data'!K1809), 'Raw Data'!H1809, 0)</f>
        <v>0</v>
      </c>
      <c r="V1814">
        <f>IF(AND('Raw Data'!K1809-'Raw Data'!L1809&lt;4, 'Raw Data'!K1809&gt;'Raw Data'!L1809), 'Raw Data'!G1809, 0)</f>
        <v>0</v>
      </c>
      <c r="W1814">
        <f>SUM('Hidden Analysis'!S1815:T1815)</f>
        <v>0</v>
      </c>
      <c r="X1814">
        <f>SUM('Hidden Analysis'!U1815:V1815)</f>
        <v>0</v>
      </c>
    </row>
    <row r="1815" spans="1:24" x14ac:dyDescent="0.3">
      <c r="A1815" s="2">
        <f>'Raw Data'!M1810</f>
        <v>0</v>
      </c>
      <c r="B1815">
        <f>IF('Raw Data'!L1810&gt;'Raw Data'!K1810, 'Raw Data'!F1810, 0)</f>
        <v>0</v>
      </c>
      <c r="C1815">
        <f>IF('Raw Data'!K1810&gt;'Raw Data'!L1810, 'Raw Data'!C1810, 0)</f>
        <v>0</v>
      </c>
      <c r="D1815">
        <f t="shared" si="60"/>
        <v>0</v>
      </c>
      <c r="E1815">
        <f>SUM('Hidden Analysis'!A1816:B1816)</f>
        <v>0</v>
      </c>
      <c r="F1815">
        <f>SUM('Hidden Analysis'!C1816:D1816)</f>
        <v>0</v>
      </c>
      <c r="G1815">
        <f>IF(AND('Raw Data'!F1810&lt;'Raw Data'!C1810, 'Raw Data'!L1810&gt;'Raw Data'!K1810), 'Raw Data'!F1810, 0)</f>
        <v>0</v>
      </c>
      <c r="H1815">
        <f>IF(AND('Raw Data'!F1810&gt;'Raw Data'!C1810, 'Raw Data'!L1810&lt;'Raw Data'!K1810), 'Raw Data'!C1810, 0)</f>
        <v>0</v>
      </c>
      <c r="I1815">
        <f t="shared" si="61"/>
        <v>0</v>
      </c>
      <c r="J1815">
        <f>IF(AND('Raw Data'!F1810&gt;'Raw Data'!C1810, 'Raw Data'!L1810&gt;'Raw Data'!K1810), 'Raw Data'!F1810, 0)</f>
        <v>0</v>
      </c>
      <c r="K1815">
        <f>IF(AND('Raw Data'!F1810&lt;'Raw Data'!C1810, 'Raw Data'!L1810&lt;'Raw Data'!K1810), 'Raw Data'!C1810, 0)</f>
        <v>0</v>
      </c>
      <c r="L1815">
        <f>IF('Raw Data'!L1810-'Raw Data'!K1810&gt;3, 'Raw Data'!J1810, 0)</f>
        <v>0</v>
      </c>
      <c r="M1815">
        <f>IF('Raw Data'!K1810-'Raw Data'!L1810&gt;3, 'Raw Data'!I1810, 0)</f>
        <v>0</v>
      </c>
      <c r="N1815">
        <f>IF('Raw Data'!L1810-'Raw Data'!K1810&gt;3, 'Raw Data'!J1810, IF('Raw Data'!K1810-'Raw Data'!L1810&gt;3, 'Raw Data'!I1810, 0))</f>
        <v>0</v>
      </c>
      <c r="O1815">
        <f>IF(ISBLANK('Raw Data'!L1810), 0, IF(ABS('Raw Data'!L1810-'Raw Data'!K1810)&lt;4, 'Raw Data'!H1810, IF(ABS('Raw Data'!K1810-'Raw Data'!L1810)&lt;4, 'Raw Data'!G1810, 0)))</f>
        <v>0</v>
      </c>
      <c r="P1815">
        <f>SUM('Hidden Analysis'!E1816:H1816)</f>
        <v>0</v>
      </c>
      <c r="Q1815">
        <f>SUM('Hidden Analysis'!I1816:L1816)</f>
        <v>0</v>
      </c>
      <c r="R1815">
        <f>SUM('Hidden Analysis'!M1816:P1816)</f>
        <v>0</v>
      </c>
      <c r="S1815">
        <f>SUM('Hidden Analysis'!Q1816:R1816)</f>
        <v>0</v>
      </c>
      <c r="T1815">
        <f>IF(AND('Raw Data'!F1810&lt;1.5, 'Raw Data'!L1810&gt;'Raw Data'!K1810, 'Raw Data'!L1810-'Raw Data'!K1810&gt;3), 'Raw Data'!F1810, 0)</f>
        <v>0</v>
      </c>
      <c r="U1815">
        <f>IF(AND('Raw Data'!L1810-'Raw Data'!K1810&lt;4, 'Raw Data'!L1810&gt;'Raw Data'!K1810), 'Raw Data'!H1810, 0)</f>
        <v>0</v>
      </c>
      <c r="V1815">
        <f>IF(AND('Raw Data'!K1810-'Raw Data'!L1810&lt;4, 'Raw Data'!K1810&gt;'Raw Data'!L1810), 'Raw Data'!G1810, 0)</f>
        <v>0</v>
      </c>
      <c r="W1815">
        <f>SUM('Hidden Analysis'!S1816:T1816)</f>
        <v>0</v>
      </c>
      <c r="X1815">
        <f>SUM('Hidden Analysis'!U1816:V1816)</f>
        <v>0</v>
      </c>
    </row>
    <row r="1816" spans="1:24" x14ac:dyDescent="0.3">
      <c r="A1816" s="2">
        <f>'Raw Data'!M1811</f>
        <v>0</v>
      </c>
      <c r="B1816">
        <f>IF('Raw Data'!L1811&gt;'Raw Data'!K1811, 'Raw Data'!F1811, 0)</f>
        <v>0</v>
      </c>
      <c r="C1816">
        <f>IF('Raw Data'!K1811&gt;'Raw Data'!L1811, 'Raw Data'!C1811, 0)</f>
        <v>0</v>
      </c>
      <c r="D1816">
        <f t="shared" si="60"/>
        <v>0</v>
      </c>
      <c r="E1816">
        <f>SUM('Hidden Analysis'!A1817:B1817)</f>
        <v>0</v>
      </c>
      <c r="F1816">
        <f>SUM('Hidden Analysis'!C1817:D1817)</f>
        <v>0</v>
      </c>
      <c r="G1816">
        <f>IF(AND('Raw Data'!F1811&lt;'Raw Data'!C1811, 'Raw Data'!L1811&gt;'Raw Data'!K1811), 'Raw Data'!F1811, 0)</f>
        <v>0</v>
      </c>
      <c r="H1816">
        <f>IF(AND('Raw Data'!F1811&gt;'Raw Data'!C1811, 'Raw Data'!L1811&lt;'Raw Data'!K1811), 'Raw Data'!C1811, 0)</f>
        <v>0</v>
      </c>
      <c r="I1816">
        <f t="shared" si="61"/>
        <v>0</v>
      </c>
      <c r="J1816">
        <f>IF(AND('Raw Data'!F1811&gt;'Raw Data'!C1811, 'Raw Data'!L1811&gt;'Raw Data'!K1811), 'Raw Data'!F1811, 0)</f>
        <v>0</v>
      </c>
      <c r="K1816">
        <f>IF(AND('Raw Data'!F1811&lt;'Raw Data'!C1811, 'Raw Data'!L1811&lt;'Raw Data'!K1811), 'Raw Data'!C1811, 0)</f>
        <v>0</v>
      </c>
      <c r="L1816">
        <f>IF('Raw Data'!L1811-'Raw Data'!K1811&gt;3, 'Raw Data'!J1811, 0)</f>
        <v>0</v>
      </c>
      <c r="M1816">
        <f>IF('Raw Data'!K1811-'Raw Data'!L1811&gt;3, 'Raw Data'!I1811, 0)</f>
        <v>0</v>
      </c>
      <c r="N1816">
        <f>IF('Raw Data'!L1811-'Raw Data'!K1811&gt;3, 'Raw Data'!J1811, IF('Raw Data'!K1811-'Raw Data'!L1811&gt;3, 'Raw Data'!I1811, 0))</f>
        <v>0</v>
      </c>
      <c r="O1816">
        <f>IF(ISBLANK('Raw Data'!L1811), 0, IF(ABS('Raw Data'!L1811-'Raw Data'!K1811)&lt;4, 'Raw Data'!H1811, IF(ABS('Raw Data'!K1811-'Raw Data'!L1811)&lt;4, 'Raw Data'!G1811, 0)))</f>
        <v>0</v>
      </c>
      <c r="P1816">
        <f>SUM('Hidden Analysis'!E1817:H1817)</f>
        <v>0</v>
      </c>
      <c r="Q1816">
        <f>SUM('Hidden Analysis'!I1817:L1817)</f>
        <v>0</v>
      </c>
      <c r="R1816">
        <f>SUM('Hidden Analysis'!M1817:P1817)</f>
        <v>0</v>
      </c>
      <c r="S1816">
        <f>SUM('Hidden Analysis'!Q1817:R1817)</f>
        <v>0</v>
      </c>
      <c r="T1816">
        <f>IF(AND('Raw Data'!F1811&lt;1.5, 'Raw Data'!L1811&gt;'Raw Data'!K1811, 'Raw Data'!L1811-'Raw Data'!K1811&gt;3), 'Raw Data'!F1811, 0)</f>
        <v>0</v>
      </c>
      <c r="U1816">
        <f>IF(AND('Raw Data'!L1811-'Raw Data'!K1811&lt;4, 'Raw Data'!L1811&gt;'Raw Data'!K1811), 'Raw Data'!H1811, 0)</f>
        <v>0</v>
      </c>
      <c r="V1816">
        <f>IF(AND('Raw Data'!K1811-'Raw Data'!L1811&lt;4, 'Raw Data'!K1811&gt;'Raw Data'!L1811), 'Raw Data'!G1811, 0)</f>
        <v>0</v>
      </c>
      <c r="W1816">
        <f>SUM('Hidden Analysis'!S1817:T1817)</f>
        <v>0</v>
      </c>
      <c r="X1816">
        <f>SUM('Hidden Analysis'!U1817:V1817)</f>
        <v>0</v>
      </c>
    </row>
    <row r="1817" spans="1:24" x14ac:dyDescent="0.3">
      <c r="A1817" s="2">
        <f>'Raw Data'!M1812</f>
        <v>0</v>
      </c>
      <c r="B1817">
        <f>IF('Raw Data'!L1812&gt;'Raw Data'!K1812, 'Raw Data'!F1812, 0)</f>
        <v>0</v>
      </c>
      <c r="C1817">
        <f>IF('Raw Data'!K1812&gt;'Raw Data'!L1812, 'Raw Data'!C1812, 0)</f>
        <v>0</v>
      </c>
      <c r="D1817">
        <f t="shared" si="60"/>
        <v>0</v>
      </c>
      <c r="E1817">
        <f>SUM('Hidden Analysis'!A1818:B1818)</f>
        <v>0</v>
      </c>
      <c r="F1817">
        <f>SUM('Hidden Analysis'!C1818:D1818)</f>
        <v>0</v>
      </c>
      <c r="G1817">
        <f>IF(AND('Raw Data'!F1812&lt;'Raw Data'!C1812, 'Raw Data'!L1812&gt;'Raw Data'!K1812), 'Raw Data'!F1812, 0)</f>
        <v>0</v>
      </c>
      <c r="H1817">
        <f>IF(AND('Raw Data'!F1812&gt;'Raw Data'!C1812, 'Raw Data'!L1812&lt;'Raw Data'!K1812), 'Raw Data'!C1812, 0)</f>
        <v>0</v>
      </c>
      <c r="I1817">
        <f t="shared" si="61"/>
        <v>0</v>
      </c>
      <c r="J1817">
        <f>IF(AND('Raw Data'!F1812&gt;'Raw Data'!C1812, 'Raw Data'!L1812&gt;'Raw Data'!K1812), 'Raw Data'!F1812, 0)</f>
        <v>0</v>
      </c>
      <c r="K1817">
        <f>IF(AND('Raw Data'!F1812&lt;'Raw Data'!C1812, 'Raw Data'!L1812&lt;'Raw Data'!K1812), 'Raw Data'!C1812, 0)</f>
        <v>0</v>
      </c>
      <c r="L1817">
        <f>IF('Raw Data'!L1812-'Raw Data'!K1812&gt;3, 'Raw Data'!J1812, 0)</f>
        <v>0</v>
      </c>
      <c r="M1817">
        <f>IF('Raw Data'!K1812-'Raw Data'!L1812&gt;3, 'Raw Data'!I1812, 0)</f>
        <v>0</v>
      </c>
      <c r="N1817">
        <f>IF('Raw Data'!L1812-'Raw Data'!K1812&gt;3, 'Raw Data'!J1812, IF('Raw Data'!K1812-'Raw Data'!L1812&gt;3, 'Raw Data'!I1812, 0))</f>
        <v>0</v>
      </c>
      <c r="O1817">
        <f>IF(ISBLANK('Raw Data'!L1812), 0, IF(ABS('Raw Data'!L1812-'Raw Data'!K1812)&lt;4, 'Raw Data'!H1812, IF(ABS('Raw Data'!K1812-'Raw Data'!L1812)&lt;4, 'Raw Data'!G1812, 0)))</f>
        <v>0</v>
      </c>
      <c r="P1817">
        <f>SUM('Hidden Analysis'!E1818:H1818)</f>
        <v>0</v>
      </c>
      <c r="Q1817">
        <f>SUM('Hidden Analysis'!I1818:L1818)</f>
        <v>0</v>
      </c>
      <c r="R1817">
        <f>SUM('Hidden Analysis'!M1818:P1818)</f>
        <v>0</v>
      </c>
      <c r="S1817">
        <f>SUM('Hidden Analysis'!Q1818:R1818)</f>
        <v>0</v>
      </c>
      <c r="T1817">
        <f>IF(AND('Raw Data'!F1812&lt;1.5, 'Raw Data'!L1812&gt;'Raw Data'!K1812, 'Raw Data'!L1812-'Raw Data'!K1812&gt;3), 'Raw Data'!F1812, 0)</f>
        <v>0</v>
      </c>
      <c r="U1817">
        <f>IF(AND('Raw Data'!L1812-'Raw Data'!K1812&lt;4, 'Raw Data'!L1812&gt;'Raw Data'!K1812), 'Raw Data'!H1812, 0)</f>
        <v>0</v>
      </c>
      <c r="V1817">
        <f>IF(AND('Raw Data'!K1812-'Raw Data'!L1812&lt;4, 'Raw Data'!K1812&gt;'Raw Data'!L1812), 'Raw Data'!G1812, 0)</f>
        <v>0</v>
      </c>
      <c r="W1817">
        <f>SUM('Hidden Analysis'!S1818:T1818)</f>
        <v>0</v>
      </c>
      <c r="X1817">
        <f>SUM('Hidden Analysis'!U1818:V1818)</f>
        <v>0</v>
      </c>
    </row>
    <row r="1818" spans="1:24" x14ac:dyDescent="0.3">
      <c r="A1818" s="2">
        <f>'Raw Data'!M1813</f>
        <v>0</v>
      </c>
      <c r="B1818">
        <f>IF('Raw Data'!L1813&gt;'Raw Data'!K1813, 'Raw Data'!F1813, 0)</f>
        <v>0</v>
      </c>
      <c r="C1818">
        <f>IF('Raw Data'!K1813&gt;'Raw Data'!L1813, 'Raw Data'!C1813, 0)</f>
        <v>0</v>
      </c>
      <c r="D1818">
        <f t="shared" si="60"/>
        <v>0</v>
      </c>
      <c r="E1818">
        <f>SUM('Hidden Analysis'!A1819:B1819)</f>
        <v>0</v>
      </c>
      <c r="F1818">
        <f>SUM('Hidden Analysis'!C1819:D1819)</f>
        <v>0</v>
      </c>
      <c r="G1818">
        <f>IF(AND('Raw Data'!F1813&lt;'Raw Data'!C1813, 'Raw Data'!L1813&gt;'Raw Data'!K1813), 'Raw Data'!F1813, 0)</f>
        <v>0</v>
      </c>
      <c r="H1818">
        <f>IF(AND('Raw Data'!F1813&gt;'Raw Data'!C1813, 'Raw Data'!L1813&lt;'Raw Data'!K1813), 'Raw Data'!C1813, 0)</f>
        <v>0</v>
      </c>
      <c r="I1818">
        <f t="shared" si="61"/>
        <v>0</v>
      </c>
      <c r="J1818">
        <f>IF(AND('Raw Data'!F1813&gt;'Raw Data'!C1813, 'Raw Data'!L1813&gt;'Raw Data'!K1813), 'Raw Data'!F1813, 0)</f>
        <v>0</v>
      </c>
      <c r="K1818">
        <f>IF(AND('Raw Data'!F1813&lt;'Raw Data'!C1813, 'Raw Data'!L1813&lt;'Raw Data'!K1813), 'Raw Data'!C1813, 0)</f>
        <v>0</v>
      </c>
      <c r="L1818">
        <f>IF('Raw Data'!L1813-'Raw Data'!K1813&gt;3, 'Raw Data'!J1813, 0)</f>
        <v>0</v>
      </c>
      <c r="M1818">
        <f>IF('Raw Data'!K1813-'Raw Data'!L1813&gt;3, 'Raw Data'!I1813, 0)</f>
        <v>0</v>
      </c>
      <c r="N1818">
        <f>IF('Raw Data'!L1813-'Raw Data'!K1813&gt;3, 'Raw Data'!J1813, IF('Raw Data'!K1813-'Raw Data'!L1813&gt;3, 'Raw Data'!I1813, 0))</f>
        <v>0</v>
      </c>
      <c r="O1818">
        <f>IF(ISBLANK('Raw Data'!L1813), 0, IF(ABS('Raw Data'!L1813-'Raw Data'!K1813)&lt;4, 'Raw Data'!H1813, IF(ABS('Raw Data'!K1813-'Raw Data'!L1813)&lt;4, 'Raw Data'!G1813, 0)))</f>
        <v>0</v>
      </c>
      <c r="P1818">
        <f>SUM('Hidden Analysis'!E1819:H1819)</f>
        <v>0</v>
      </c>
      <c r="Q1818">
        <f>SUM('Hidden Analysis'!I1819:L1819)</f>
        <v>0</v>
      </c>
      <c r="R1818">
        <f>SUM('Hidden Analysis'!M1819:P1819)</f>
        <v>0</v>
      </c>
      <c r="S1818">
        <f>SUM('Hidden Analysis'!Q1819:R1819)</f>
        <v>0</v>
      </c>
      <c r="T1818">
        <f>IF(AND('Raw Data'!F1813&lt;1.5, 'Raw Data'!L1813&gt;'Raw Data'!K1813, 'Raw Data'!L1813-'Raw Data'!K1813&gt;3), 'Raw Data'!F1813, 0)</f>
        <v>0</v>
      </c>
      <c r="U1818">
        <f>IF(AND('Raw Data'!L1813-'Raw Data'!K1813&lt;4, 'Raw Data'!L1813&gt;'Raw Data'!K1813), 'Raw Data'!H1813, 0)</f>
        <v>0</v>
      </c>
      <c r="V1818">
        <f>IF(AND('Raw Data'!K1813-'Raw Data'!L1813&lt;4, 'Raw Data'!K1813&gt;'Raw Data'!L1813), 'Raw Data'!G1813, 0)</f>
        <v>0</v>
      </c>
      <c r="W1818">
        <f>SUM('Hidden Analysis'!S1819:T1819)</f>
        <v>0</v>
      </c>
      <c r="X1818">
        <f>SUM('Hidden Analysis'!U1819:V1819)</f>
        <v>0</v>
      </c>
    </row>
    <row r="1819" spans="1:24" x14ac:dyDescent="0.3">
      <c r="A1819" s="2">
        <f>'Raw Data'!M1814</f>
        <v>0</v>
      </c>
      <c r="B1819">
        <f>IF('Raw Data'!L1814&gt;'Raw Data'!K1814, 'Raw Data'!F1814, 0)</f>
        <v>0</v>
      </c>
      <c r="C1819">
        <f>IF('Raw Data'!K1814&gt;'Raw Data'!L1814, 'Raw Data'!C1814, 0)</f>
        <v>0</v>
      </c>
      <c r="D1819">
        <f t="shared" si="60"/>
        <v>0</v>
      </c>
      <c r="E1819">
        <f>SUM('Hidden Analysis'!A1820:B1820)</f>
        <v>0</v>
      </c>
      <c r="F1819">
        <f>SUM('Hidden Analysis'!C1820:D1820)</f>
        <v>0</v>
      </c>
      <c r="G1819">
        <f>IF(AND('Raw Data'!F1814&lt;'Raw Data'!C1814, 'Raw Data'!L1814&gt;'Raw Data'!K1814), 'Raw Data'!F1814, 0)</f>
        <v>0</v>
      </c>
      <c r="H1819">
        <f>IF(AND('Raw Data'!F1814&gt;'Raw Data'!C1814, 'Raw Data'!L1814&lt;'Raw Data'!K1814), 'Raw Data'!C1814, 0)</f>
        <v>0</v>
      </c>
      <c r="I1819">
        <f t="shared" si="61"/>
        <v>0</v>
      </c>
      <c r="J1819">
        <f>IF(AND('Raw Data'!F1814&gt;'Raw Data'!C1814, 'Raw Data'!L1814&gt;'Raw Data'!K1814), 'Raw Data'!F1814, 0)</f>
        <v>0</v>
      </c>
      <c r="K1819">
        <f>IF(AND('Raw Data'!F1814&lt;'Raw Data'!C1814, 'Raw Data'!L1814&lt;'Raw Data'!K1814), 'Raw Data'!C1814, 0)</f>
        <v>0</v>
      </c>
      <c r="L1819">
        <f>IF('Raw Data'!L1814-'Raw Data'!K1814&gt;3, 'Raw Data'!J1814, 0)</f>
        <v>0</v>
      </c>
      <c r="M1819">
        <f>IF('Raw Data'!K1814-'Raw Data'!L1814&gt;3, 'Raw Data'!I1814, 0)</f>
        <v>0</v>
      </c>
      <c r="N1819">
        <f>IF('Raw Data'!L1814-'Raw Data'!K1814&gt;3, 'Raw Data'!J1814, IF('Raw Data'!K1814-'Raw Data'!L1814&gt;3, 'Raw Data'!I1814, 0))</f>
        <v>0</v>
      </c>
      <c r="O1819">
        <f>IF(ISBLANK('Raw Data'!L1814), 0, IF(ABS('Raw Data'!L1814-'Raw Data'!K1814)&lt;4, 'Raw Data'!H1814, IF(ABS('Raw Data'!K1814-'Raw Data'!L1814)&lt;4, 'Raw Data'!G1814, 0)))</f>
        <v>0</v>
      </c>
      <c r="P1819">
        <f>SUM('Hidden Analysis'!E1820:H1820)</f>
        <v>0</v>
      </c>
      <c r="Q1819">
        <f>SUM('Hidden Analysis'!I1820:L1820)</f>
        <v>0</v>
      </c>
      <c r="R1819">
        <f>SUM('Hidden Analysis'!M1820:P1820)</f>
        <v>0</v>
      </c>
      <c r="S1819">
        <f>SUM('Hidden Analysis'!Q1820:R1820)</f>
        <v>0</v>
      </c>
      <c r="T1819">
        <f>IF(AND('Raw Data'!F1814&lt;1.5, 'Raw Data'!L1814&gt;'Raw Data'!K1814, 'Raw Data'!L1814-'Raw Data'!K1814&gt;3), 'Raw Data'!F1814, 0)</f>
        <v>0</v>
      </c>
      <c r="U1819">
        <f>IF(AND('Raw Data'!L1814-'Raw Data'!K1814&lt;4, 'Raw Data'!L1814&gt;'Raw Data'!K1814), 'Raw Data'!H1814, 0)</f>
        <v>0</v>
      </c>
      <c r="V1819">
        <f>IF(AND('Raw Data'!K1814-'Raw Data'!L1814&lt;4, 'Raw Data'!K1814&gt;'Raw Data'!L1814), 'Raw Data'!G1814, 0)</f>
        <v>0</v>
      </c>
      <c r="W1819">
        <f>SUM('Hidden Analysis'!S1820:T1820)</f>
        <v>0</v>
      </c>
      <c r="X1819">
        <f>SUM('Hidden Analysis'!U1820:V1820)</f>
        <v>0</v>
      </c>
    </row>
    <row r="1820" spans="1:24" x14ac:dyDescent="0.3">
      <c r="A1820" s="2">
        <f>'Raw Data'!M1815</f>
        <v>0</v>
      </c>
      <c r="B1820">
        <f>IF('Raw Data'!L1815&gt;'Raw Data'!K1815, 'Raw Data'!F1815, 0)</f>
        <v>0</v>
      </c>
      <c r="C1820">
        <f>IF('Raw Data'!K1815&gt;'Raw Data'!L1815, 'Raw Data'!C1815, 0)</f>
        <v>0</v>
      </c>
      <c r="D1820">
        <f t="shared" si="60"/>
        <v>0</v>
      </c>
      <c r="E1820">
        <f>SUM('Hidden Analysis'!A1821:B1821)</f>
        <v>0</v>
      </c>
      <c r="F1820">
        <f>SUM('Hidden Analysis'!C1821:D1821)</f>
        <v>0</v>
      </c>
      <c r="G1820">
        <f>IF(AND('Raw Data'!F1815&lt;'Raw Data'!C1815, 'Raw Data'!L1815&gt;'Raw Data'!K1815), 'Raw Data'!F1815, 0)</f>
        <v>0</v>
      </c>
      <c r="H1820">
        <f>IF(AND('Raw Data'!F1815&gt;'Raw Data'!C1815, 'Raw Data'!L1815&lt;'Raw Data'!K1815), 'Raw Data'!C1815, 0)</f>
        <v>0</v>
      </c>
      <c r="I1820">
        <f t="shared" si="61"/>
        <v>0</v>
      </c>
      <c r="J1820">
        <f>IF(AND('Raw Data'!F1815&gt;'Raw Data'!C1815, 'Raw Data'!L1815&gt;'Raw Data'!K1815), 'Raw Data'!F1815, 0)</f>
        <v>0</v>
      </c>
      <c r="K1820">
        <f>IF(AND('Raw Data'!F1815&lt;'Raw Data'!C1815, 'Raw Data'!L1815&lt;'Raw Data'!K1815), 'Raw Data'!C1815, 0)</f>
        <v>0</v>
      </c>
      <c r="L1820">
        <f>IF('Raw Data'!L1815-'Raw Data'!K1815&gt;3, 'Raw Data'!J1815, 0)</f>
        <v>0</v>
      </c>
      <c r="M1820">
        <f>IF('Raw Data'!K1815-'Raw Data'!L1815&gt;3, 'Raw Data'!I1815, 0)</f>
        <v>0</v>
      </c>
      <c r="N1820">
        <f>IF('Raw Data'!L1815-'Raw Data'!K1815&gt;3, 'Raw Data'!J1815, IF('Raw Data'!K1815-'Raw Data'!L1815&gt;3, 'Raw Data'!I1815, 0))</f>
        <v>0</v>
      </c>
      <c r="O1820">
        <f>IF(ISBLANK('Raw Data'!L1815), 0, IF(ABS('Raw Data'!L1815-'Raw Data'!K1815)&lt;4, 'Raw Data'!H1815, IF(ABS('Raw Data'!K1815-'Raw Data'!L1815)&lt;4, 'Raw Data'!G1815, 0)))</f>
        <v>0</v>
      </c>
      <c r="P1820">
        <f>SUM('Hidden Analysis'!E1821:H1821)</f>
        <v>0</v>
      </c>
      <c r="Q1820">
        <f>SUM('Hidden Analysis'!I1821:L1821)</f>
        <v>0</v>
      </c>
      <c r="R1820">
        <f>SUM('Hidden Analysis'!M1821:P1821)</f>
        <v>0</v>
      </c>
      <c r="S1820">
        <f>SUM('Hidden Analysis'!Q1821:R1821)</f>
        <v>0</v>
      </c>
      <c r="T1820">
        <f>IF(AND('Raw Data'!F1815&lt;1.5, 'Raw Data'!L1815&gt;'Raw Data'!K1815, 'Raw Data'!L1815-'Raw Data'!K1815&gt;3), 'Raw Data'!F1815, 0)</f>
        <v>0</v>
      </c>
      <c r="U1820">
        <f>IF(AND('Raw Data'!L1815-'Raw Data'!K1815&lt;4, 'Raw Data'!L1815&gt;'Raw Data'!K1815), 'Raw Data'!H1815, 0)</f>
        <v>0</v>
      </c>
      <c r="V1820">
        <f>IF(AND('Raw Data'!K1815-'Raw Data'!L1815&lt;4, 'Raw Data'!K1815&gt;'Raw Data'!L1815), 'Raw Data'!G1815, 0)</f>
        <v>0</v>
      </c>
      <c r="W1820">
        <f>SUM('Hidden Analysis'!S1821:T1821)</f>
        <v>0</v>
      </c>
      <c r="X1820">
        <f>SUM('Hidden Analysis'!U1821:V1821)</f>
        <v>0</v>
      </c>
    </row>
    <row r="1821" spans="1:24" x14ac:dyDescent="0.3">
      <c r="A1821" s="2">
        <f>'Raw Data'!M1816</f>
        <v>0</v>
      </c>
      <c r="B1821">
        <f>IF('Raw Data'!L1816&gt;'Raw Data'!K1816, 'Raw Data'!F1816, 0)</f>
        <v>0</v>
      </c>
      <c r="C1821">
        <f>IF('Raw Data'!K1816&gt;'Raw Data'!L1816, 'Raw Data'!C1816, 0)</f>
        <v>0</v>
      </c>
      <c r="D1821">
        <f t="shared" si="60"/>
        <v>0</v>
      </c>
      <c r="E1821">
        <f>SUM('Hidden Analysis'!A1822:B1822)</f>
        <v>0</v>
      </c>
      <c r="F1821">
        <f>SUM('Hidden Analysis'!C1822:D1822)</f>
        <v>0</v>
      </c>
      <c r="G1821">
        <f>IF(AND('Raw Data'!F1816&lt;'Raw Data'!C1816, 'Raw Data'!L1816&gt;'Raw Data'!K1816), 'Raw Data'!F1816, 0)</f>
        <v>0</v>
      </c>
      <c r="H1821">
        <f>IF(AND('Raw Data'!F1816&gt;'Raw Data'!C1816, 'Raw Data'!L1816&lt;'Raw Data'!K1816), 'Raw Data'!C1816, 0)</f>
        <v>0</v>
      </c>
      <c r="I1821">
        <f t="shared" si="61"/>
        <v>0</v>
      </c>
      <c r="J1821">
        <f>IF(AND('Raw Data'!F1816&gt;'Raw Data'!C1816, 'Raw Data'!L1816&gt;'Raw Data'!K1816), 'Raw Data'!F1816, 0)</f>
        <v>0</v>
      </c>
      <c r="K1821">
        <f>IF(AND('Raw Data'!F1816&lt;'Raw Data'!C1816, 'Raw Data'!L1816&lt;'Raw Data'!K1816), 'Raw Data'!C1816, 0)</f>
        <v>0</v>
      </c>
      <c r="L1821">
        <f>IF('Raw Data'!L1816-'Raw Data'!K1816&gt;3, 'Raw Data'!J1816, 0)</f>
        <v>0</v>
      </c>
      <c r="M1821">
        <f>IF('Raw Data'!K1816-'Raw Data'!L1816&gt;3, 'Raw Data'!I1816, 0)</f>
        <v>0</v>
      </c>
      <c r="N1821">
        <f>IF('Raw Data'!L1816-'Raw Data'!K1816&gt;3, 'Raw Data'!J1816, IF('Raw Data'!K1816-'Raw Data'!L1816&gt;3, 'Raw Data'!I1816, 0))</f>
        <v>0</v>
      </c>
      <c r="O1821">
        <f>IF(ISBLANK('Raw Data'!L1816), 0, IF(ABS('Raw Data'!L1816-'Raw Data'!K1816)&lt;4, 'Raw Data'!H1816, IF(ABS('Raw Data'!K1816-'Raw Data'!L1816)&lt;4, 'Raw Data'!G1816, 0)))</f>
        <v>0</v>
      </c>
      <c r="P1821">
        <f>SUM('Hidden Analysis'!E1822:H1822)</f>
        <v>0</v>
      </c>
      <c r="Q1821">
        <f>SUM('Hidden Analysis'!I1822:L1822)</f>
        <v>0</v>
      </c>
      <c r="R1821">
        <f>SUM('Hidden Analysis'!M1822:P1822)</f>
        <v>0</v>
      </c>
      <c r="S1821">
        <f>SUM('Hidden Analysis'!Q1822:R1822)</f>
        <v>0</v>
      </c>
      <c r="T1821">
        <f>IF(AND('Raw Data'!F1816&lt;1.5, 'Raw Data'!L1816&gt;'Raw Data'!K1816, 'Raw Data'!L1816-'Raw Data'!K1816&gt;3), 'Raw Data'!F1816, 0)</f>
        <v>0</v>
      </c>
      <c r="U1821">
        <f>IF(AND('Raw Data'!L1816-'Raw Data'!K1816&lt;4, 'Raw Data'!L1816&gt;'Raw Data'!K1816), 'Raw Data'!H1816, 0)</f>
        <v>0</v>
      </c>
      <c r="V1821">
        <f>IF(AND('Raw Data'!K1816-'Raw Data'!L1816&lt;4, 'Raw Data'!K1816&gt;'Raw Data'!L1816), 'Raw Data'!G1816, 0)</f>
        <v>0</v>
      </c>
      <c r="W1821">
        <f>SUM('Hidden Analysis'!S1822:T1822)</f>
        <v>0</v>
      </c>
      <c r="X1821">
        <f>SUM('Hidden Analysis'!U1822:V1822)</f>
        <v>0</v>
      </c>
    </row>
    <row r="1822" spans="1:24" x14ac:dyDescent="0.3">
      <c r="A1822" s="2">
        <f>'Raw Data'!M1817</f>
        <v>0</v>
      </c>
      <c r="B1822">
        <f>IF('Raw Data'!L1817&gt;'Raw Data'!K1817, 'Raw Data'!F1817, 0)</f>
        <v>0</v>
      </c>
      <c r="C1822">
        <f>IF('Raw Data'!K1817&gt;'Raw Data'!L1817, 'Raw Data'!C1817, 0)</f>
        <v>0</v>
      </c>
      <c r="D1822">
        <f t="shared" si="60"/>
        <v>0</v>
      </c>
      <c r="E1822">
        <f>SUM('Hidden Analysis'!A1823:B1823)</f>
        <v>0</v>
      </c>
      <c r="F1822">
        <f>SUM('Hidden Analysis'!C1823:D1823)</f>
        <v>0</v>
      </c>
      <c r="G1822">
        <f>IF(AND('Raw Data'!F1817&lt;'Raw Data'!C1817, 'Raw Data'!L1817&gt;'Raw Data'!K1817), 'Raw Data'!F1817, 0)</f>
        <v>0</v>
      </c>
      <c r="H1822">
        <f>IF(AND('Raw Data'!F1817&gt;'Raw Data'!C1817, 'Raw Data'!L1817&lt;'Raw Data'!K1817), 'Raw Data'!C1817, 0)</f>
        <v>0</v>
      </c>
      <c r="I1822">
        <f t="shared" si="61"/>
        <v>0</v>
      </c>
      <c r="J1822">
        <f>IF(AND('Raw Data'!F1817&gt;'Raw Data'!C1817, 'Raw Data'!L1817&gt;'Raw Data'!K1817), 'Raw Data'!F1817, 0)</f>
        <v>0</v>
      </c>
      <c r="K1822">
        <f>IF(AND('Raw Data'!F1817&lt;'Raw Data'!C1817, 'Raw Data'!L1817&lt;'Raw Data'!K1817), 'Raw Data'!C1817, 0)</f>
        <v>0</v>
      </c>
      <c r="L1822">
        <f>IF('Raw Data'!L1817-'Raw Data'!K1817&gt;3, 'Raw Data'!J1817, 0)</f>
        <v>0</v>
      </c>
      <c r="M1822">
        <f>IF('Raw Data'!K1817-'Raw Data'!L1817&gt;3, 'Raw Data'!I1817, 0)</f>
        <v>0</v>
      </c>
      <c r="N1822">
        <f>IF('Raw Data'!L1817-'Raw Data'!K1817&gt;3, 'Raw Data'!J1817, IF('Raw Data'!K1817-'Raw Data'!L1817&gt;3, 'Raw Data'!I1817, 0))</f>
        <v>0</v>
      </c>
      <c r="O1822">
        <f>IF(ISBLANK('Raw Data'!L1817), 0, IF(ABS('Raw Data'!L1817-'Raw Data'!K1817)&lt;4, 'Raw Data'!H1817, IF(ABS('Raw Data'!K1817-'Raw Data'!L1817)&lt;4, 'Raw Data'!G1817, 0)))</f>
        <v>0</v>
      </c>
      <c r="P1822">
        <f>SUM('Hidden Analysis'!E1823:H1823)</f>
        <v>0</v>
      </c>
      <c r="Q1822">
        <f>SUM('Hidden Analysis'!I1823:L1823)</f>
        <v>0</v>
      </c>
      <c r="R1822">
        <f>SUM('Hidden Analysis'!M1823:P1823)</f>
        <v>0</v>
      </c>
      <c r="S1822">
        <f>SUM('Hidden Analysis'!Q1823:R1823)</f>
        <v>0</v>
      </c>
      <c r="T1822">
        <f>IF(AND('Raw Data'!F1817&lt;1.5, 'Raw Data'!L1817&gt;'Raw Data'!K1817, 'Raw Data'!L1817-'Raw Data'!K1817&gt;3), 'Raw Data'!F1817, 0)</f>
        <v>0</v>
      </c>
      <c r="U1822">
        <f>IF(AND('Raw Data'!L1817-'Raw Data'!K1817&lt;4, 'Raw Data'!L1817&gt;'Raw Data'!K1817), 'Raw Data'!H1817, 0)</f>
        <v>0</v>
      </c>
      <c r="V1822">
        <f>IF(AND('Raw Data'!K1817-'Raw Data'!L1817&lt;4, 'Raw Data'!K1817&gt;'Raw Data'!L1817), 'Raw Data'!G1817, 0)</f>
        <v>0</v>
      </c>
      <c r="W1822">
        <f>SUM('Hidden Analysis'!S1823:T1823)</f>
        <v>0</v>
      </c>
      <c r="X1822">
        <f>SUM('Hidden Analysis'!U1823:V1823)</f>
        <v>0</v>
      </c>
    </row>
    <row r="1823" spans="1:24" x14ac:dyDescent="0.3">
      <c r="A1823" s="2">
        <f>'Raw Data'!M1818</f>
        <v>0</v>
      </c>
      <c r="B1823">
        <f>IF('Raw Data'!L1818&gt;'Raw Data'!K1818, 'Raw Data'!F1818, 0)</f>
        <v>0</v>
      </c>
      <c r="C1823">
        <f>IF('Raw Data'!K1818&gt;'Raw Data'!L1818, 'Raw Data'!C1818, 0)</f>
        <v>0</v>
      </c>
      <c r="D1823">
        <f t="shared" si="60"/>
        <v>0</v>
      </c>
      <c r="E1823">
        <f>SUM('Hidden Analysis'!A1824:B1824)</f>
        <v>0</v>
      </c>
      <c r="F1823">
        <f>SUM('Hidden Analysis'!C1824:D1824)</f>
        <v>0</v>
      </c>
      <c r="G1823">
        <f>IF(AND('Raw Data'!F1818&lt;'Raw Data'!C1818, 'Raw Data'!L1818&gt;'Raw Data'!K1818), 'Raw Data'!F1818, 0)</f>
        <v>0</v>
      </c>
      <c r="H1823">
        <f>IF(AND('Raw Data'!F1818&gt;'Raw Data'!C1818, 'Raw Data'!L1818&lt;'Raw Data'!K1818), 'Raw Data'!C1818, 0)</f>
        <v>0</v>
      </c>
      <c r="I1823">
        <f t="shared" si="61"/>
        <v>0</v>
      </c>
      <c r="J1823">
        <f>IF(AND('Raw Data'!F1818&gt;'Raw Data'!C1818, 'Raw Data'!L1818&gt;'Raw Data'!K1818), 'Raw Data'!F1818, 0)</f>
        <v>0</v>
      </c>
      <c r="K1823">
        <f>IF(AND('Raw Data'!F1818&lt;'Raw Data'!C1818, 'Raw Data'!L1818&lt;'Raw Data'!K1818), 'Raw Data'!C1818, 0)</f>
        <v>0</v>
      </c>
      <c r="L1823">
        <f>IF('Raw Data'!L1818-'Raw Data'!K1818&gt;3, 'Raw Data'!J1818, 0)</f>
        <v>0</v>
      </c>
      <c r="M1823">
        <f>IF('Raw Data'!K1818-'Raw Data'!L1818&gt;3, 'Raw Data'!I1818, 0)</f>
        <v>0</v>
      </c>
      <c r="N1823">
        <f>IF('Raw Data'!L1818-'Raw Data'!K1818&gt;3, 'Raw Data'!J1818, IF('Raw Data'!K1818-'Raw Data'!L1818&gt;3, 'Raw Data'!I1818, 0))</f>
        <v>0</v>
      </c>
      <c r="O1823">
        <f>IF(ISBLANK('Raw Data'!L1818), 0, IF(ABS('Raw Data'!L1818-'Raw Data'!K1818)&lt;4, 'Raw Data'!H1818, IF(ABS('Raw Data'!K1818-'Raw Data'!L1818)&lt;4, 'Raw Data'!G1818, 0)))</f>
        <v>0</v>
      </c>
      <c r="P1823">
        <f>SUM('Hidden Analysis'!E1824:H1824)</f>
        <v>0</v>
      </c>
      <c r="Q1823">
        <f>SUM('Hidden Analysis'!I1824:L1824)</f>
        <v>0</v>
      </c>
      <c r="R1823">
        <f>SUM('Hidden Analysis'!M1824:P1824)</f>
        <v>0</v>
      </c>
      <c r="S1823">
        <f>SUM('Hidden Analysis'!Q1824:R1824)</f>
        <v>0</v>
      </c>
      <c r="T1823">
        <f>IF(AND('Raw Data'!F1818&lt;1.5, 'Raw Data'!L1818&gt;'Raw Data'!K1818, 'Raw Data'!L1818-'Raw Data'!K1818&gt;3), 'Raw Data'!F1818, 0)</f>
        <v>0</v>
      </c>
      <c r="U1823">
        <f>IF(AND('Raw Data'!L1818-'Raw Data'!K1818&lt;4, 'Raw Data'!L1818&gt;'Raw Data'!K1818), 'Raw Data'!H1818, 0)</f>
        <v>0</v>
      </c>
      <c r="V1823">
        <f>IF(AND('Raw Data'!K1818-'Raw Data'!L1818&lt;4, 'Raw Data'!K1818&gt;'Raw Data'!L1818), 'Raw Data'!G1818, 0)</f>
        <v>0</v>
      </c>
      <c r="W1823">
        <f>SUM('Hidden Analysis'!S1824:T1824)</f>
        <v>0</v>
      </c>
      <c r="X1823">
        <f>SUM('Hidden Analysis'!U1824:V1824)</f>
        <v>0</v>
      </c>
    </row>
    <row r="1824" spans="1:24" x14ac:dyDescent="0.3">
      <c r="A1824" s="2">
        <f>'Raw Data'!M1819</f>
        <v>0</v>
      </c>
      <c r="B1824">
        <f>IF('Raw Data'!L1819&gt;'Raw Data'!K1819, 'Raw Data'!F1819, 0)</f>
        <v>0</v>
      </c>
      <c r="C1824">
        <f>IF('Raw Data'!K1819&gt;'Raw Data'!L1819, 'Raw Data'!C1819, 0)</f>
        <v>0</v>
      </c>
      <c r="D1824">
        <f t="shared" si="60"/>
        <v>0</v>
      </c>
      <c r="E1824">
        <f>SUM('Hidden Analysis'!A1825:B1825)</f>
        <v>0</v>
      </c>
      <c r="F1824">
        <f>SUM('Hidden Analysis'!C1825:D1825)</f>
        <v>0</v>
      </c>
      <c r="G1824">
        <f>IF(AND('Raw Data'!F1819&lt;'Raw Data'!C1819, 'Raw Data'!L1819&gt;'Raw Data'!K1819), 'Raw Data'!F1819, 0)</f>
        <v>0</v>
      </c>
      <c r="H1824">
        <f>IF(AND('Raw Data'!F1819&gt;'Raw Data'!C1819, 'Raw Data'!L1819&lt;'Raw Data'!K1819), 'Raw Data'!C1819, 0)</f>
        <v>0</v>
      </c>
      <c r="I1824">
        <f t="shared" si="61"/>
        <v>0</v>
      </c>
      <c r="J1824">
        <f>IF(AND('Raw Data'!F1819&gt;'Raw Data'!C1819, 'Raw Data'!L1819&gt;'Raw Data'!K1819), 'Raw Data'!F1819, 0)</f>
        <v>0</v>
      </c>
      <c r="K1824">
        <f>IF(AND('Raw Data'!F1819&lt;'Raw Data'!C1819, 'Raw Data'!L1819&lt;'Raw Data'!K1819), 'Raw Data'!C1819, 0)</f>
        <v>0</v>
      </c>
      <c r="L1824">
        <f>IF('Raw Data'!L1819-'Raw Data'!K1819&gt;3, 'Raw Data'!J1819, 0)</f>
        <v>0</v>
      </c>
      <c r="M1824">
        <f>IF('Raw Data'!K1819-'Raw Data'!L1819&gt;3, 'Raw Data'!I1819, 0)</f>
        <v>0</v>
      </c>
      <c r="N1824">
        <f>IF('Raw Data'!L1819-'Raw Data'!K1819&gt;3, 'Raw Data'!J1819, IF('Raw Data'!K1819-'Raw Data'!L1819&gt;3, 'Raw Data'!I1819, 0))</f>
        <v>0</v>
      </c>
      <c r="O1824">
        <f>IF(ISBLANK('Raw Data'!L1819), 0, IF(ABS('Raw Data'!L1819-'Raw Data'!K1819)&lt;4, 'Raw Data'!H1819, IF(ABS('Raw Data'!K1819-'Raw Data'!L1819)&lt;4, 'Raw Data'!G1819, 0)))</f>
        <v>0</v>
      </c>
      <c r="P1824">
        <f>SUM('Hidden Analysis'!E1825:H1825)</f>
        <v>0</v>
      </c>
      <c r="Q1824">
        <f>SUM('Hidden Analysis'!I1825:L1825)</f>
        <v>0</v>
      </c>
      <c r="R1824">
        <f>SUM('Hidden Analysis'!M1825:P1825)</f>
        <v>0</v>
      </c>
      <c r="S1824">
        <f>SUM('Hidden Analysis'!Q1825:R1825)</f>
        <v>0</v>
      </c>
      <c r="T1824">
        <f>IF(AND('Raw Data'!F1819&lt;1.5, 'Raw Data'!L1819&gt;'Raw Data'!K1819, 'Raw Data'!L1819-'Raw Data'!K1819&gt;3), 'Raw Data'!F1819, 0)</f>
        <v>0</v>
      </c>
      <c r="U1824">
        <f>IF(AND('Raw Data'!L1819-'Raw Data'!K1819&lt;4, 'Raw Data'!L1819&gt;'Raw Data'!K1819), 'Raw Data'!H1819, 0)</f>
        <v>0</v>
      </c>
      <c r="V1824">
        <f>IF(AND('Raw Data'!K1819-'Raw Data'!L1819&lt;4, 'Raw Data'!K1819&gt;'Raw Data'!L1819), 'Raw Data'!G1819, 0)</f>
        <v>0</v>
      </c>
      <c r="W1824">
        <f>SUM('Hidden Analysis'!S1825:T1825)</f>
        <v>0</v>
      </c>
      <c r="X1824">
        <f>SUM('Hidden Analysis'!U1825:V1825)</f>
        <v>0</v>
      </c>
    </row>
    <row r="1825" spans="1:24" x14ac:dyDescent="0.3">
      <c r="A1825" s="2">
        <f>'Raw Data'!M1820</f>
        <v>0</v>
      </c>
      <c r="B1825">
        <f>IF('Raw Data'!L1820&gt;'Raw Data'!K1820, 'Raw Data'!F1820, 0)</f>
        <v>0</v>
      </c>
      <c r="C1825">
        <f>IF('Raw Data'!K1820&gt;'Raw Data'!L1820, 'Raw Data'!C1820, 0)</f>
        <v>0</v>
      </c>
      <c r="D1825">
        <f t="shared" si="60"/>
        <v>0</v>
      </c>
      <c r="E1825">
        <f>SUM('Hidden Analysis'!A1826:B1826)</f>
        <v>0</v>
      </c>
      <c r="F1825">
        <f>SUM('Hidden Analysis'!C1826:D1826)</f>
        <v>0</v>
      </c>
      <c r="G1825">
        <f>IF(AND('Raw Data'!F1820&lt;'Raw Data'!C1820, 'Raw Data'!L1820&gt;'Raw Data'!K1820), 'Raw Data'!F1820, 0)</f>
        <v>0</v>
      </c>
      <c r="H1825">
        <f>IF(AND('Raw Data'!F1820&gt;'Raw Data'!C1820, 'Raw Data'!L1820&lt;'Raw Data'!K1820), 'Raw Data'!C1820, 0)</f>
        <v>0</v>
      </c>
      <c r="I1825">
        <f t="shared" si="61"/>
        <v>0</v>
      </c>
      <c r="J1825">
        <f>IF(AND('Raw Data'!F1820&gt;'Raw Data'!C1820, 'Raw Data'!L1820&gt;'Raw Data'!K1820), 'Raw Data'!F1820, 0)</f>
        <v>0</v>
      </c>
      <c r="K1825">
        <f>IF(AND('Raw Data'!F1820&lt;'Raw Data'!C1820, 'Raw Data'!L1820&lt;'Raw Data'!K1820), 'Raw Data'!C1820, 0)</f>
        <v>0</v>
      </c>
      <c r="L1825">
        <f>IF('Raw Data'!L1820-'Raw Data'!K1820&gt;3, 'Raw Data'!J1820, 0)</f>
        <v>0</v>
      </c>
      <c r="M1825">
        <f>IF('Raw Data'!K1820-'Raw Data'!L1820&gt;3, 'Raw Data'!I1820, 0)</f>
        <v>0</v>
      </c>
      <c r="N1825">
        <f>IF('Raw Data'!L1820-'Raw Data'!K1820&gt;3, 'Raw Data'!J1820, IF('Raw Data'!K1820-'Raw Data'!L1820&gt;3, 'Raw Data'!I1820, 0))</f>
        <v>0</v>
      </c>
      <c r="O1825">
        <f>IF(ISBLANK('Raw Data'!L1820), 0, IF(ABS('Raw Data'!L1820-'Raw Data'!K1820)&lt;4, 'Raw Data'!H1820, IF(ABS('Raw Data'!K1820-'Raw Data'!L1820)&lt;4, 'Raw Data'!G1820, 0)))</f>
        <v>0</v>
      </c>
      <c r="P1825">
        <f>SUM('Hidden Analysis'!E1826:H1826)</f>
        <v>0</v>
      </c>
      <c r="Q1825">
        <f>SUM('Hidden Analysis'!I1826:L1826)</f>
        <v>0</v>
      </c>
      <c r="R1825">
        <f>SUM('Hidden Analysis'!M1826:P1826)</f>
        <v>0</v>
      </c>
      <c r="S1825">
        <f>SUM('Hidden Analysis'!Q1826:R1826)</f>
        <v>0</v>
      </c>
      <c r="T1825">
        <f>IF(AND('Raw Data'!F1820&lt;1.5, 'Raw Data'!L1820&gt;'Raw Data'!K1820, 'Raw Data'!L1820-'Raw Data'!K1820&gt;3), 'Raw Data'!F1820, 0)</f>
        <v>0</v>
      </c>
      <c r="U1825">
        <f>IF(AND('Raw Data'!L1820-'Raw Data'!K1820&lt;4, 'Raw Data'!L1820&gt;'Raw Data'!K1820), 'Raw Data'!H1820, 0)</f>
        <v>0</v>
      </c>
      <c r="V1825">
        <f>IF(AND('Raw Data'!K1820-'Raw Data'!L1820&lt;4, 'Raw Data'!K1820&gt;'Raw Data'!L1820), 'Raw Data'!G1820, 0)</f>
        <v>0</v>
      </c>
      <c r="W1825">
        <f>SUM('Hidden Analysis'!S1826:T1826)</f>
        <v>0</v>
      </c>
      <c r="X1825">
        <f>SUM('Hidden Analysis'!U1826:V1826)</f>
        <v>0</v>
      </c>
    </row>
    <row r="1826" spans="1:24" x14ac:dyDescent="0.3">
      <c r="A1826" s="2">
        <f>'Raw Data'!M1821</f>
        <v>0</v>
      </c>
      <c r="B1826">
        <f>IF('Raw Data'!L1821&gt;'Raw Data'!K1821, 'Raw Data'!F1821, 0)</f>
        <v>0</v>
      </c>
      <c r="C1826">
        <f>IF('Raw Data'!K1821&gt;'Raw Data'!L1821, 'Raw Data'!C1821, 0)</f>
        <v>0</v>
      </c>
      <c r="D1826">
        <f t="shared" si="60"/>
        <v>0</v>
      </c>
      <c r="E1826">
        <f>SUM('Hidden Analysis'!A1827:B1827)</f>
        <v>0</v>
      </c>
      <c r="F1826">
        <f>SUM('Hidden Analysis'!C1827:D1827)</f>
        <v>0</v>
      </c>
      <c r="G1826">
        <f>IF(AND('Raw Data'!F1821&lt;'Raw Data'!C1821, 'Raw Data'!L1821&gt;'Raw Data'!K1821), 'Raw Data'!F1821, 0)</f>
        <v>0</v>
      </c>
      <c r="H1826">
        <f>IF(AND('Raw Data'!F1821&gt;'Raw Data'!C1821, 'Raw Data'!L1821&lt;'Raw Data'!K1821), 'Raw Data'!C1821, 0)</f>
        <v>0</v>
      </c>
      <c r="I1826">
        <f t="shared" si="61"/>
        <v>0</v>
      </c>
      <c r="J1826">
        <f>IF(AND('Raw Data'!F1821&gt;'Raw Data'!C1821, 'Raw Data'!L1821&gt;'Raw Data'!K1821), 'Raw Data'!F1821, 0)</f>
        <v>0</v>
      </c>
      <c r="K1826">
        <f>IF(AND('Raw Data'!F1821&lt;'Raw Data'!C1821, 'Raw Data'!L1821&lt;'Raw Data'!K1821), 'Raw Data'!C1821, 0)</f>
        <v>0</v>
      </c>
      <c r="L1826">
        <f>IF('Raw Data'!L1821-'Raw Data'!K1821&gt;3, 'Raw Data'!J1821, 0)</f>
        <v>0</v>
      </c>
      <c r="M1826">
        <f>IF('Raw Data'!K1821-'Raw Data'!L1821&gt;3, 'Raw Data'!I1821, 0)</f>
        <v>0</v>
      </c>
      <c r="N1826">
        <f>IF('Raw Data'!L1821-'Raw Data'!K1821&gt;3, 'Raw Data'!J1821, IF('Raw Data'!K1821-'Raw Data'!L1821&gt;3, 'Raw Data'!I1821, 0))</f>
        <v>0</v>
      </c>
      <c r="O1826">
        <f>IF(ISBLANK('Raw Data'!L1821), 0, IF(ABS('Raw Data'!L1821-'Raw Data'!K1821)&lt;4, 'Raw Data'!H1821, IF(ABS('Raw Data'!K1821-'Raw Data'!L1821)&lt;4, 'Raw Data'!G1821, 0)))</f>
        <v>0</v>
      </c>
      <c r="P1826">
        <f>SUM('Hidden Analysis'!E1827:H1827)</f>
        <v>0</v>
      </c>
      <c r="Q1826">
        <f>SUM('Hidden Analysis'!I1827:L1827)</f>
        <v>0</v>
      </c>
      <c r="R1826">
        <f>SUM('Hidden Analysis'!M1827:P1827)</f>
        <v>0</v>
      </c>
      <c r="S1826">
        <f>SUM('Hidden Analysis'!Q1827:R1827)</f>
        <v>0</v>
      </c>
      <c r="T1826">
        <f>IF(AND('Raw Data'!F1821&lt;1.5, 'Raw Data'!L1821&gt;'Raw Data'!K1821, 'Raw Data'!L1821-'Raw Data'!K1821&gt;3), 'Raw Data'!F1821, 0)</f>
        <v>0</v>
      </c>
      <c r="U1826">
        <f>IF(AND('Raw Data'!L1821-'Raw Data'!K1821&lt;4, 'Raw Data'!L1821&gt;'Raw Data'!K1821), 'Raw Data'!H1821, 0)</f>
        <v>0</v>
      </c>
      <c r="V1826">
        <f>IF(AND('Raw Data'!K1821-'Raw Data'!L1821&lt;4, 'Raw Data'!K1821&gt;'Raw Data'!L1821), 'Raw Data'!G1821, 0)</f>
        <v>0</v>
      </c>
      <c r="W1826">
        <f>SUM('Hidden Analysis'!S1827:T1827)</f>
        <v>0</v>
      </c>
      <c r="X1826">
        <f>SUM('Hidden Analysis'!U1827:V1827)</f>
        <v>0</v>
      </c>
    </row>
    <row r="1827" spans="1:24" x14ac:dyDescent="0.3">
      <c r="A1827" s="2">
        <f>'Raw Data'!M1822</f>
        <v>0</v>
      </c>
      <c r="B1827">
        <f>IF('Raw Data'!L1822&gt;'Raw Data'!K1822, 'Raw Data'!F1822, 0)</f>
        <v>0</v>
      </c>
      <c r="C1827">
        <f>IF('Raw Data'!K1822&gt;'Raw Data'!L1822, 'Raw Data'!C1822, 0)</f>
        <v>0</v>
      </c>
      <c r="D1827">
        <f t="shared" si="60"/>
        <v>0</v>
      </c>
      <c r="E1827">
        <f>SUM('Hidden Analysis'!A1828:B1828)</f>
        <v>0</v>
      </c>
      <c r="F1827">
        <f>SUM('Hidden Analysis'!C1828:D1828)</f>
        <v>0</v>
      </c>
      <c r="G1827">
        <f>IF(AND('Raw Data'!F1822&lt;'Raw Data'!C1822, 'Raw Data'!L1822&gt;'Raw Data'!K1822), 'Raw Data'!F1822, 0)</f>
        <v>0</v>
      </c>
      <c r="H1827">
        <f>IF(AND('Raw Data'!F1822&gt;'Raw Data'!C1822, 'Raw Data'!L1822&lt;'Raw Data'!K1822), 'Raw Data'!C1822, 0)</f>
        <v>0</v>
      </c>
      <c r="I1827">
        <f t="shared" si="61"/>
        <v>0</v>
      </c>
      <c r="J1827">
        <f>IF(AND('Raw Data'!F1822&gt;'Raw Data'!C1822, 'Raw Data'!L1822&gt;'Raw Data'!K1822), 'Raw Data'!F1822, 0)</f>
        <v>0</v>
      </c>
      <c r="K1827">
        <f>IF(AND('Raw Data'!F1822&lt;'Raw Data'!C1822, 'Raw Data'!L1822&lt;'Raw Data'!K1822), 'Raw Data'!C1822, 0)</f>
        <v>0</v>
      </c>
      <c r="L1827">
        <f>IF('Raw Data'!L1822-'Raw Data'!K1822&gt;3, 'Raw Data'!J1822, 0)</f>
        <v>0</v>
      </c>
      <c r="M1827">
        <f>IF('Raw Data'!K1822-'Raw Data'!L1822&gt;3, 'Raw Data'!I1822, 0)</f>
        <v>0</v>
      </c>
      <c r="N1827">
        <f>IF('Raw Data'!L1822-'Raw Data'!K1822&gt;3, 'Raw Data'!J1822, IF('Raw Data'!K1822-'Raw Data'!L1822&gt;3, 'Raw Data'!I1822, 0))</f>
        <v>0</v>
      </c>
      <c r="O1827">
        <f>IF(ISBLANK('Raw Data'!L1822), 0, IF(ABS('Raw Data'!L1822-'Raw Data'!K1822)&lt;4, 'Raw Data'!H1822, IF(ABS('Raw Data'!K1822-'Raw Data'!L1822)&lt;4, 'Raw Data'!G1822, 0)))</f>
        <v>0</v>
      </c>
      <c r="P1827">
        <f>SUM('Hidden Analysis'!E1828:H1828)</f>
        <v>0</v>
      </c>
      <c r="Q1827">
        <f>SUM('Hidden Analysis'!I1828:L1828)</f>
        <v>0</v>
      </c>
      <c r="R1827">
        <f>SUM('Hidden Analysis'!M1828:P1828)</f>
        <v>0</v>
      </c>
      <c r="S1827">
        <f>SUM('Hidden Analysis'!Q1828:R1828)</f>
        <v>0</v>
      </c>
      <c r="T1827">
        <f>IF(AND('Raw Data'!F1822&lt;1.5, 'Raw Data'!L1822&gt;'Raw Data'!K1822, 'Raw Data'!L1822-'Raw Data'!K1822&gt;3), 'Raw Data'!F1822, 0)</f>
        <v>0</v>
      </c>
      <c r="U1827">
        <f>IF(AND('Raw Data'!L1822-'Raw Data'!K1822&lt;4, 'Raw Data'!L1822&gt;'Raw Data'!K1822), 'Raw Data'!H1822, 0)</f>
        <v>0</v>
      </c>
      <c r="V1827">
        <f>IF(AND('Raw Data'!K1822-'Raw Data'!L1822&lt;4, 'Raw Data'!K1822&gt;'Raw Data'!L1822), 'Raw Data'!G1822, 0)</f>
        <v>0</v>
      </c>
      <c r="W1827">
        <f>SUM('Hidden Analysis'!S1828:T1828)</f>
        <v>0</v>
      </c>
      <c r="X1827">
        <f>SUM('Hidden Analysis'!U1828:V1828)</f>
        <v>0</v>
      </c>
    </row>
    <row r="1828" spans="1:24" x14ac:dyDescent="0.3">
      <c r="A1828" s="2">
        <f>'Raw Data'!M1823</f>
        <v>0</v>
      </c>
      <c r="B1828">
        <f>IF('Raw Data'!L1823&gt;'Raw Data'!K1823, 'Raw Data'!F1823, 0)</f>
        <v>0</v>
      </c>
      <c r="C1828">
        <f>IF('Raw Data'!K1823&gt;'Raw Data'!L1823, 'Raw Data'!C1823, 0)</f>
        <v>0</v>
      </c>
      <c r="D1828">
        <f t="shared" si="60"/>
        <v>0</v>
      </c>
      <c r="E1828">
        <f>SUM('Hidden Analysis'!A1829:B1829)</f>
        <v>0</v>
      </c>
      <c r="F1828">
        <f>SUM('Hidden Analysis'!C1829:D1829)</f>
        <v>0</v>
      </c>
      <c r="G1828">
        <f>IF(AND('Raw Data'!F1823&lt;'Raw Data'!C1823, 'Raw Data'!L1823&gt;'Raw Data'!K1823), 'Raw Data'!F1823, 0)</f>
        <v>0</v>
      </c>
      <c r="H1828">
        <f>IF(AND('Raw Data'!F1823&gt;'Raw Data'!C1823, 'Raw Data'!L1823&lt;'Raw Data'!K1823), 'Raw Data'!C1823, 0)</f>
        <v>0</v>
      </c>
      <c r="I1828">
        <f t="shared" si="61"/>
        <v>0</v>
      </c>
      <c r="J1828">
        <f>IF(AND('Raw Data'!F1823&gt;'Raw Data'!C1823, 'Raw Data'!L1823&gt;'Raw Data'!K1823), 'Raw Data'!F1823, 0)</f>
        <v>0</v>
      </c>
      <c r="K1828">
        <f>IF(AND('Raw Data'!F1823&lt;'Raw Data'!C1823, 'Raw Data'!L1823&lt;'Raw Data'!K1823), 'Raw Data'!C1823, 0)</f>
        <v>0</v>
      </c>
      <c r="L1828">
        <f>IF('Raw Data'!L1823-'Raw Data'!K1823&gt;3, 'Raw Data'!J1823, 0)</f>
        <v>0</v>
      </c>
      <c r="M1828">
        <f>IF('Raw Data'!K1823-'Raw Data'!L1823&gt;3, 'Raw Data'!I1823, 0)</f>
        <v>0</v>
      </c>
      <c r="N1828">
        <f>IF('Raw Data'!L1823-'Raw Data'!K1823&gt;3, 'Raw Data'!J1823, IF('Raw Data'!K1823-'Raw Data'!L1823&gt;3, 'Raw Data'!I1823, 0))</f>
        <v>0</v>
      </c>
      <c r="O1828">
        <f>IF(ISBLANK('Raw Data'!L1823), 0, IF(ABS('Raw Data'!L1823-'Raw Data'!K1823)&lt;4, 'Raw Data'!H1823, IF(ABS('Raw Data'!K1823-'Raw Data'!L1823)&lt;4, 'Raw Data'!G1823, 0)))</f>
        <v>0</v>
      </c>
      <c r="P1828">
        <f>SUM('Hidden Analysis'!E1829:H1829)</f>
        <v>0</v>
      </c>
      <c r="Q1828">
        <f>SUM('Hidden Analysis'!I1829:L1829)</f>
        <v>0</v>
      </c>
      <c r="R1828">
        <f>SUM('Hidden Analysis'!M1829:P1829)</f>
        <v>0</v>
      </c>
      <c r="S1828">
        <f>SUM('Hidden Analysis'!Q1829:R1829)</f>
        <v>0</v>
      </c>
      <c r="T1828">
        <f>IF(AND('Raw Data'!F1823&lt;1.5, 'Raw Data'!L1823&gt;'Raw Data'!K1823, 'Raw Data'!L1823-'Raw Data'!K1823&gt;3), 'Raw Data'!F1823, 0)</f>
        <v>0</v>
      </c>
      <c r="U1828">
        <f>IF(AND('Raw Data'!L1823-'Raw Data'!K1823&lt;4, 'Raw Data'!L1823&gt;'Raw Data'!K1823), 'Raw Data'!H1823, 0)</f>
        <v>0</v>
      </c>
      <c r="V1828">
        <f>IF(AND('Raw Data'!K1823-'Raw Data'!L1823&lt;4, 'Raw Data'!K1823&gt;'Raw Data'!L1823), 'Raw Data'!G1823, 0)</f>
        <v>0</v>
      </c>
      <c r="W1828">
        <f>SUM('Hidden Analysis'!S1829:T1829)</f>
        <v>0</v>
      </c>
      <c r="X1828">
        <f>SUM('Hidden Analysis'!U1829:V1829)</f>
        <v>0</v>
      </c>
    </row>
    <row r="1829" spans="1:24" x14ac:dyDescent="0.3">
      <c r="A1829" s="2">
        <f>'Raw Data'!M1824</f>
        <v>0</v>
      </c>
      <c r="B1829">
        <f>IF('Raw Data'!L1824&gt;'Raw Data'!K1824, 'Raw Data'!F1824, 0)</f>
        <v>0</v>
      </c>
      <c r="C1829">
        <f>IF('Raw Data'!K1824&gt;'Raw Data'!L1824, 'Raw Data'!C1824, 0)</f>
        <v>0</v>
      </c>
      <c r="D1829">
        <f t="shared" si="60"/>
        <v>0</v>
      </c>
      <c r="E1829">
        <f>SUM('Hidden Analysis'!A1830:B1830)</f>
        <v>0</v>
      </c>
      <c r="F1829">
        <f>SUM('Hidden Analysis'!C1830:D1830)</f>
        <v>0</v>
      </c>
      <c r="G1829">
        <f>IF(AND('Raw Data'!F1824&lt;'Raw Data'!C1824, 'Raw Data'!L1824&gt;'Raw Data'!K1824), 'Raw Data'!F1824, 0)</f>
        <v>0</v>
      </c>
      <c r="H1829">
        <f>IF(AND('Raw Data'!F1824&gt;'Raw Data'!C1824, 'Raw Data'!L1824&lt;'Raw Data'!K1824), 'Raw Data'!C1824, 0)</f>
        <v>0</v>
      </c>
      <c r="I1829">
        <f t="shared" si="61"/>
        <v>0</v>
      </c>
      <c r="J1829">
        <f>IF(AND('Raw Data'!F1824&gt;'Raw Data'!C1824, 'Raw Data'!L1824&gt;'Raw Data'!K1824), 'Raw Data'!F1824, 0)</f>
        <v>0</v>
      </c>
      <c r="K1829">
        <f>IF(AND('Raw Data'!F1824&lt;'Raw Data'!C1824, 'Raw Data'!L1824&lt;'Raw Data'!K1824), 'Raw Data'!C1824, 0)</f>
        <v>0</v>
      </c>
      <c r="L1829">
        <f>IF('Raw Data'!L1824-'Raw Data'!K1824&gt;3, 'Raw Data'!J1824, 0)</f>
        <v>0</v>
      </c>
      <c r="M1829">
        <f>IF('Raw Data'!K1824-'Raw Data'!L1824&gt;3, 'Raw Data'!I1824, 0)</f>
        <v>0</v>
      </c>
      <c r="N1829">
        <f>IF('Raw Data'!L1824-'Raw Data'!K1824&gt;3, 'Raw Data'!J1824, IF('Raw Data'!K1824-'Raw Data'!L1824&gt;3, 'Raw Data'!I1824, 0))</f>
        <v>0</v>
      </c>
      <c r="O1829">
        <f>IF(ISBLANK('Raw Data'!L1824), 0, IF(ABS('Raw Data'!L1824-'Raw Data'!K1824)&lt;4, 'Raw Data'!H1824, IF(ABS('Raw Data'!K1824-'Raw Data'!L1824)&lt;4, 'Raw Data'!G1824, 0)))</f>
        <v>0</v>
      </c>
      <c r="P1829">
        <f>SUM('Hidden Analysis'!E1830:H1830)</f>
        <v>0</v>
      </c>
      <c r="Q1829">
        <f>SUM('Hidden Analysis'!I1830:L1830)</f>
        <v>0</v>
      </c>
      <c r="R1829">
        <f>SUM('Hidden Analysis'!M1830:P1830)</f>
        <v>0</v>
      </c>
      <c r="S1829">
        <f>SUM('Hidden Analysis'!Q1830:R1830)</f>
        <v>0</v>
      </c>
      <c r="T1829">
        <f>IF(AND('Raw Data'!F1824&lt;1.5, 'Raw Data'!L1824&gt;'Raw Data'!K1824, 'Raw Data'!L1824-'Raw Data'!K1824&gt;3), 'Raw Data'!F1824, 0)</f>
        <v>0</v>
      </c>
      <c r="U1829">
        <f>IF(AND('Raw Data'!L1824-'Raw Data'!K1824&lt;4, 'Raw Data'!L1824&gt;'Raw Data'!K1824), 'Raw Data'!H1824, 0)</f>
        <v>0</v>
      </c>
      <c r="V1829">
        <f>IF(AND('Raw Data'!K1824-'Raw Data'!L1824&lt;4, 'Raw Data'!K1824&gt;'Raw Data'!L1824), 'Raw Data'!G1824, 0)</f>
        <v>0</v>
      </c>
      <c r="W1829">
        <f>SUM('Hidden Analysis'!S1830:T1830)</f>
        <v>0</v>
      </c>
      <c r="X1829">
        <f>SUM('Hidden Analysis'!U1830:V1830)</f>
        <v>0</v>
      </c>
    </row>
    <row r="1830" spans="1:24" x14ac:dyDescent="0.3">
      <c r="A1830" s="2">
        <f>'Raw Data'!M1825</f>
        <v>0</v>
      </c>
      <c r="B1830">
        <f>IF('Raw Data'!L1825&gt;'Raw Data'!K1825, 'Raw Data'!F1825, 0)</f>
        <v>0</v>
      </c>
      <c r="C1830">
        <f>IF('Raw Data'!K1825&gt;'Raw Data'!L1825, 'Raw Data'!C1825, 0)</f>
        <v>0</v>
      </c>
      <c r="D1830">
        <f t="shared" si="60"/>
        <v>0</v>
      </c>
      <c r="E1830">
        <f>SUM('Hidden Analysis'!A1831:B1831)</f>
        <v>0</v>
      </c>
      <c r="F1830">
        <f>SUM('Hidden Analysis'!C1831:D1831)</f>
        <v>0</v>
      </c>
      <c r="G1830">
        <f>IF(AND('Raw Data'!F1825&lt;'Raw Data'!C1825, 'Raw Data'!L1825&gt;'Raw Data'!K1825), 'Raw Data'!F1825, 0)</f>
        <v>0</v>
      </c>
      <c r="H1830">
        <f>IF(AND('Raw Data'!F1825&gt;'Raw Data'!C1825, 'Raw Data'!L1825&lt;'Raw Data'!K1825), 'Raw Data'!C1825, 0)</f>
        <v>0</v>
      </c>
      <c r="I1830">
        <f t="shared" si="61"/>
        <v>0</v>
      </c>
      <c r="J1830">
        <f>IF(AND('Raw Data'!F1825&gt;'Raw Data'!C1825, 'Raw Data'!L1825&gt;'Raw Data'!K1825), 'Raw Data'!F1825, 0)</f>
        <v>0</v>
      </c>
      <c r="K1830">
        <f>IF(AND('Raw Data'!F1825&lt;'Raw Data'!C1825, 'Raw Data'!L1825&lt;'Raw Data'!K1825), 'Raw Data'!C1825, 0)</f>
        <v>0</v>
      </c>
      <c r="L1830">
        <f>IF('Raw Data'!L1825-'Raw Data'!K1825&gt;3, 'Raw Data'!J1825, 0)</f>
        <v>0</v>
      </c>
      <c r="M1830">
        <f>IF('Raw Data'!K1825-'Raw Data'!L1825&gt;3, 'Raw Data'!I1825, 0)</f>
        <v>0</v>
      </c>
      <c r="N1830">
        <f>IF('Raw Data'!L1825-'Raw Data'!K1825&gt;3, 'Raw Data'!J1825, IF('Raw Data'!K1825-'Raw Data'!L1825&gt;3, 'Raw Data'!I1825, 0))</f>
        <v>0</v>
      </c>
      <c r="O1830">
        <f>IF(ISBLANK('Raw Data'!L1825), 0, IF(ABS('Raw Data'!L1825-'Raw Data'!K1825)&lt;4, 'Raw Data'!H1825, IF(ABS('Raw Data'!K1825-'Raw Data'!L1825)&lt;4, 'Raw Data'!G1825, 0)))</f>
        <v>0</v>
      </c>
      <c r="P1830">
        <f>SUM('Hidden Analysis'!E1831:H1831)</f>
        <v>0</v>
      </c>
      <c r="Q1830">
        <f>SUM('Hidden Analysis'!I1831:L1831)</f>
        <v>0</v>
      </c>
      <c r="R1830">
        <f>SUM('Hidden Analysis'!M1831:P1831)</f>
        <v>0</v>
      </c>
      <c r="S1830">
        <f>SUM('Hidden Analysis'!Q1831:R1831)</f>
        <v>0</v>
      </c>
      <c r="T1830">
        <f>IF(AND('Raw Data'!F1825&lt;1.5, 'Raw Data'!L1825&gt;'Raw Data'!K1825, 'Raw Data'!L1825-'Raw Data'!K1825&gt;3), 'Raw Data'!F1825, 0)</f>
        <v>0</v>
      </c>
      <c r="U1830">
        <f>IF(AND('Raw Data'!L1825-'Raw Data'!K1825&lt;4, 'Raw Data'!L1825&gt;'Raw Data'!K1825), 'Raw Data'!H1825, 0)</f>
        <v>0</v>
      </c>
      <c r="V1830">
        <f>IF(AND('Raw Data'!K1825-'Raw Data'!L1825&lt;4, 'Raw Data'!K1825&gt;'Raw Data'!L1825), 'Raw Data'!G1825, 0)</f>
        <v>0</v>
      </c>
      <c r="W1830">
        <f>SUM('Hidden Analysis'!S1831:T1831)</f>
        <v>0</v>
      </c>
      <c r="X1830">
        <f>SUM('Hidden Analysis'!U1831:V1831)</f>
        <v>0</v>
      </c>
    </row>
    <row r="1831" spans="1:24" x14ac:dyDescent="0.3">
      <c r="A1831" s="2">
        <f>'Raw Data'!M1826</f>
        <v>0</v>
      </c>
      <c r="B1831">
        <f>IF('Raw Data'!L1826&gt;'Raw Data'!K1826, 'Raw Data'!F1826, 0)</f>
        <v>0</v>
      </c>
      <c r="C1831">
        <f>IF('Raw Data'!K1826&gt;'Raw Data'!L1826, 'Raw Data'!C1826, 0)</f>
        <v>0</v>
      </c>
      <c r="D1831">
        <f t="shared" si="60"/>
        <v>0</v>
      </c>
      <c r="E1831">
        <f>SUM('Hidden Analysis'!A1832:B1832)</f>
        <v>0</v>
      </c>
      <c r="F1831">
        <f>SUM('Hidden Analysis'!C1832:D1832)</f>
        <v>0</v>
      </c>
      <c r="G1831">
        <f>IF(AND('Raw Data'!F1826&lt;'Raw Data'!C1826, 'Raw Data'!L1826&gt;'Raw Data'!K1826), 'Raw Data'!F1826, 0)</f>
        <v>0</v>
      </c>
      <c r="H1831">
        <f>IF(AND('Raw Data'!F1826&gt;'Raw Data'!C1826, 'Raw Data'!L1826&lt;'Raw Data'!K1826), 'Raw Data'!C1826, 0)</f>
        <v>0</v>
      </c>
      <c r="I1831">
        <f t="shared" si="61"/>
        <v>0</v>
      </c>
      <c r="J1831">
        <f>IF(AND('Raw Data'!F1826&gt;'Raw Data'!C1826, 'Raw Data'!L1826&gt;'Raw Data'!K1826), 'Raw Data'!F1826, 0)</f>
        <v>0</v>
      </c>
      <c r="K1831">
        <f>IF(AND('Raw Data'!F1826&lt;'Raw Data'!C1826, 'Raw Data'!L1826&lt;'Raw Data'!K1826), 'Raw Data'!C1826, 0)</f>
        <v>0</v>
      </c>
      <c r="L1831">
        <f>IF('Raw Data'!L1826-'Raw Data'!K1826&gt;3, 'Raw Data'!J1826, 0)</f>
        <v>0</v>
      </c>
      <c r="M1831">
        <f>IF('Raw Data'!K1826-'Raw Data'!L1826&gt;3, 'Raw Data'!I1826, 0)</f>
        <v>0</v>
      </c>
      <c r="N1831">
        <f>IF('Raw Data'!L1826-'Raw Data'!K1826&gt;3, 'Raw Data'!J1826, IF('Raw Data'!K1826-'Raw Data'!L1826&gt;3, 'Raw Data'!I1826, 0))</f>
        <v>0</v>
      </c>
      <c r="O1831">
        <f>IF(ISBLANK('Raw Data'!L1826), 0, IF(ABS('Raw Data'!L1826-'Raw Data'!K1826)&lt;4, 'Raw Data'!H1826, IF(ABS('Raw Data'!K1826-'Raw Data'!L1826)&lt;4, 'Raw Data'!G1826, 0)))</f>
        <v>0</v>
      </c>
      <c r="P1831">
        <f>SUM('Hidden Analysis'!E1832:H1832)</f>
        <v>0</v>
      </c>
      <c r="Q1831">
        <f>SUM('Hidden Analysis'!I1832:L1832)</f>
        <v>0</v>
      </c>
      <c r="R1831">
        <f>SUM('Hidden Analysis'!M1832:P1832)</f>
        <v>0</v>
      </c>
      <c r="S1831">
        <f>SUM('Hidden Analysis'!Q1832:R1832)</f>
        <v>0</v>
      </c>
      <c r="T1831">
        <f>IF(AND('Raw Data'!F1826&lt;1.5, 'Raw Data'!L1826&gt;'Raw Data'!K1826, 'Raw Data'!L1826-'Raw Data'!K1826&gt;3), 'Raw Data'!F1826, 0)</f>
        <v>0</v>
      </c>
      <c r="U1831">
        <f>IF(AND('Raw Data'!L1826-'Raw Data'!K1826&lt;4, 'Raw Data'!L1826&gt;'Raw Data'!K1826), 'Raw Data'!H1826, 0)</f>
        <v>0</v>
      </c>
      <c r="V1831">
        <f>IF(AND('Raw Data'!K1826-'Raw Data'!L1826&lt;4, 'Raw Data'!K1826&gt;'Raw Data'!L1826), 'Raw Data'!G1826, 0)</f>
        <v>0</v>
      </c>
      <c r="W1831">
        <f>SUM('Hidden Analysis'!S1832:T1832)</f>
        <v>0</v>
      </c>
      <c r="X1831">
        <f>SUM('Hidden Analysis'!U1832:V1832)</f>
        <v>0</v>
      </c>
    </row>
    <row r="1832" spans="1:24" x14ac:dyDescent="0.3">
      <c r="A1832" s="2">
        <f>'Raw Data'!M1827</f>
        <v>0</v>
      </c>
      <c r="B1832">
        <f>IF('Raw Data'!L1827&gt;'Raw Data'!K1827, 'Raw Data'!F1827, 0)</f>
        <v>0</v>
      </c>
      <c r="C1832">
        <f>IF('Raw Data'!K1827&gt;'Raw Data'!L1827, 'Raw Data'!C1827, 0)</f>
        <v>0</v>
      </c>
      <c r="D1832">
        <f t="shared" si="60"/>
        <v>0</v>
      </c>
      <c r="E1832">
        <f>SUM('Hidden Analysis'!A1833:B1833)</f>
        <v>0</v>
      </c>
      <c r="F1832">
        <f>SUM('Hidden Analysis'!C1833:D1833)</f>
        <v>0</v>
      </c>
      <c r="G1832">
        <f>IF(AND('Raw Data'!F1827&lt;'Raw Data'!C1827, 'Raw Data'!L1827&gt;'Raw Data'!K1827), 'Raw Data'!F1827, 0)</f>
        <v>0</v>
      </c>
      <c r="H1832">
        <f>IF(AND('Raw Data'!F1827&gt;'Raw Data'!C1827, 'Raw Data'!L1827&lt;'Raw Data'!K1827), 'Raw Data'!C1827, 0)</f>
        <v>0</v>
      </c>
      <c r="I1832">
        <f t="shared" si="61"/>
        <v>0</v>
      </c>
      <c r="J1832">
        <f>IF(AND('Raw Data'!F1827&gt;'Raw Data'!C1827, 'Raw Data'!L1827&gt;'Raw Data'!K1827), 'Raw Data'!F1827, 0)</f>
        <v>0</v>
      </c>
      <c r="K1832">
        <f>IF(AND('Raw Data'!F1827&lt;'Raw Data'!C1827, 'Raw Data'!L1827&lt;'Raw Data'!K1827), 'Raw Data'!C1827, 0)</f>
        <v>0</v>
      </c>
      <c r="L1832">
        <f>IF('Raw Data'!L1827-'Raw Data'!K1827&gt;3, 'Raw Data'!J1827, 0)</f>
        <v>0</v>
      </c>
      <c r="M1832">
        <f>IF('Raw Data'!K1827-'Raw Data'!L1827&gt;3, 'Raw Data'!I1827, 0)</f>
        <v>0</v>
      </c>
      <c r="N1832">
        <f>IF('Raw Data'!L1827-'Raw Data'!K1827&gt;3, 'Raw Data'!J1827, IF('Raw Data'!K1827-'Raw Data'!L1827&gt;3, 'Raw Data'!I1827, 0))</f>
        <v>0</v>
      </c>
      <c r="O1832">
        <f>IF(ISBLANK('Raw Data'!L1827), 0, IF(ABS('Raw Data'!L1827-'Raw Data'!K1827)&lt;4, 'Raw Data'!H1827, IF(ABS('Raw Data'!K1827-'Raw Data'!L1827)&lt;4, 'Raw Data'!G1827, 0)))</f>
        <v>0</v>
      </c>
      <c r="P1832">
        <f>SUM('Hidden Analysis'!E1833:H1833)</f>
        <v>0</v>
      </c>
      <c r="Q1832">
        <f>SUM('Hidden Analysis'!I1833:L1833)</f>
        <v>0</v>
      </c>
      <c r="R1832">
        <f>SUM('Hidden Analysis'!M1833:P1833)</f>
        <v>0</v>
      </c>
      <c r="S1832">
        <f>SUM('Hidden Analysis'!Q1833:R1833)</f>
        <v>0</v>
      </c>
      <c r="T1832">
        <f>IF(AND('Raw Data'!F1827&lt;1.5, 'Raw Data'!L1827&gt;'Raw Data'!K1827, 'Raw Data'!L1827-'Raw Data'!K1827&gt;3), 'Raw Data'!F1827, 0)</f>
        <v>0</v>
      </c>
      <c r="U1832">
        <f>IF(AND('Raw Data'!L1827-'Raw Data'!K1827&lt;4, 'Raw Data'!L1827&gt;'Raw Data'!K1827), 'Raw Data'!H1827, 0)</f>
        <v>0</v>
      </c>
      <c r="V1832">
        <f>IF(AND('Raw Data'!K1827-'Raw Data'!L1827&lt;4, 'Raw Data'!K1827&gt;'Raw Data'!L1827), 'Raw Data'!G1827, 0)</f>
        <v>0</v>
      </c>
      <c r="W1832">
        <f>SUM('Hidden Analysis'!S1833:T1833)</f>
        <v>0</v>
      </c>
      <c r="X1832">
        <f>SUM('Hidden Analysis'!U1833:V1833)</f>
        <v>0</v>
      </c>
    </row>
    <row r="1833" spans="1:24" x14ac:dyDescent="0.3">
      <c r="A1833" s="2">
        <f>'Raw Data'!M1828</f>
        <v>0</v>
      </c>
      <c r="B1833">
        <f>IF('Raw Data'!L1828&gt;'Raw Data'!K1828, 'Raw Data'!F1828, 0)</f>
        <v>0</v>
      </c>
      <c r="C1833">
        <f>IF('Raw Data'!K1828&gt;'Raw Data'!L1828, 'Raw Data'!C1828, 0)</f>
        <v>0</v>
      </c>
      <c r="D1833">
        <f t="shared" si="60"/>
        <v>0</v>
      </c>
      <c r="E1833">
        <f>SUM('Hidden Analysis'!A1834:B1834)</f>
        <v>0</v>
      </c>
      <c r="F1833">
        <f>SUM('Hidden Analysis'!C1834:D1834)</f>
        <v>0</v>
      </c>
      <c r="G1833">
        <f>IF(AND('Raw Data'!F1828&lt;'Raw Data'!C1828, 'Raw Data'!L1828&gt;'Raw Data'!K1828), 'Raw Data'!F1828, 0)</f>
        <v>0</v>
      </c>
      <c r="H1833">
        <f>IF(AND('Raw Data'!F1828&gt;'Raw Data'!C1828, 'Raw Data'!L1828&lt;'Raw Data'!K1828), 'Raw Data'!C1828, 0)</f>
        <v>0</v>
      </c>
      <c r="I1833">
        <f t="shared" si="61"/>
        <v>0</v>
      </c>
      <c r="J1833">
        <f>IF(AND('Raw Data'!F1828&gt;'Raw Data'!C1828, 'Raw Data'!L1828&gt;'Raw Data'!K1828), 'Raw Data'!F1828, 0)</f>
        <v>0</v>
      </c>
      <c r="K1833">
        <f>IF(AND('Raw Data'!F1828&lt;'Raw Data'!C1828, 'Raw Data'!L1828&lt;'Raw Data'!K1828), 'Raw Data'!C1828, 0)</f>
        <v>0</v>
      </c>
      <c r="L1833">
        <f>IF('Raw Data'!L1828-'Raw Data'!K1828&gt;3, 'Raw Data'!J1828, 0)</f>
        <v>0</v>
      </c>
      <c r="M1833">
        <f>IF('Raw Data'!K1828-'Raw Data'!L1828&gt;3, 'Raw Data'!I1828, 0)</f>
        <v>0</v>
      </c>
      <c r="N1833">
        <f>IF('Raw Data'!L1828-'Raw Data'!K1828&gt;3, 'Raw Data'!J1828, IF('Raw Data'!K1828-'Raw Data'!L1828&gt;3, 'Raw Data'!I1828, 0))</f>
        <v>0</v>
      </c>
      <c r="O1833">
        <f>IF(ISBLANK('Raw Data'!L1828), 0, IF(ABS('Raw Data'!L1828-'Raw Data'!K1828)&lt;4, 'Raw Data'!H1828, IF(ABS('Raw Data'!K1828-'Raw Data'!L1828)&lt;4, 'Raw Data'!G1828, 0)))</f>
        <v>0</v>
      </c>
      <c r="P1833">
        <f>SUM('Hidden Analysis'!E1834:H1834)</f>
        <v>0</v>
      </c>
      <c r="Q1833">
        <f>SUM('Hidden Analysis'!I1834:L1834)</f>
        <v>0</v>
      </c>
      <c r="R1833">
        <f>SUM('Hidden Analysis'!M1834:P1834)</f>
        <v>0</v>
      </c>
      <c r="S1833">
        <f>SUM('Hidden Analysis'!Q1834:R1834)</f>
        <v>0</v>
      </c>
      <c r="T1833">
        <f>IF(AND('Raw Data'!F1828&lt;1.5, 'Raw Data'!L1828&gt;'Raw Data'!K1828, 'Raw Data'!L1828-'Raw Data'!K1828&gt;3), 'Raw Data'!F1828, 0)</f>
        <v>0</v>
      </c>
      <c r="U1833">
        <f>IF(AND('Raw Data'!L1828-'Raw Data'!K1828&lt;4, 'Raw Data'!L1828&gt;'Raw Data'!K1828), 'Raw Data'!H1828, 0)</f>
        <v>0</v>
      </c>
      <c r="V1833">
        <f>IF(AND('Raw Data'!K1828-'Raw Data'!L1828&lt;4, 'Raw Data'!K1828&gt;'Raw Data'!L1828), 'Raw Data'!G1828, 0)</f>
        <v>0</v>
      </c>
      <c r="W1833">
        <f>SUM('Hidden Analysis'!S1834:T1834)</f>
        <v>0</v>
      </c>
      <c r="X1833">
        <f>SUM('Hidden Analysis'!U1834:V1834)</f>
        <v>0</v>
      </c>
    </row>
    <row r="1834" spans="1:24" x14ac:dyDescent="0.3">
      <c r="A1834" s="2">
        <f>'Raw Data'!M1829</f>
        <v>0</v>
      </c>
      <c r="B1834">
        <f>IF('Raw Data'!L1829&gt;'Raw Data'!K1829, 'Raw Data'!F1829, 0)</f>
        <v>0</v>
      </c>
      <c r="C1834">
        <f>IF('Raw Data'!K1829&gt;'Raw Data'!L1829, 'Raw Data'!C1829, 0)</f>
        <v>0</v>
      </c>
      <c r="D1834">
        <f t="shared" si="60"/>
        <v>0</v>
      </c>
      <c r="E1834">
        <f>SUM('Hidden Analysis'!A1835:B1835)</f>
        <v>0</v>
      </c>
      <c r="F1834">
        <f>SUM('Hidden Analysis'!C1835:D1835)</f>
        <v>0</v>
      </c>
      <c r="G1834">
        <f>IF(AND('Raw Data'!F1829&lt;'Raw Data'!C1829, 'Raw Data'!L1829&gt;'Raw Data'!K1829), 'Raw Data'!F1829, 0)</f>
        <v>0</v>
      </c>
      <c r="H1834">
        <f>IF(AND('Raw Data'!F1829&gt;'Raw Data'!C1829, 'Raw Data'!L1829&lt;'Raw Data'!K1829), 'Raw Data'!C1829, 0)</f>
        <v>0</v>
      </c>
      <c r="I1834">
        <f t="shared" si="61"/>
        <v>0</v>
      </c>
      <c r="J1834">
        <f>IF(AND('Raw Data'!F1829&gt;'Raw Data'!C1829, 'Raw Data'!L1829&gt;'Raw Data'!K1829), 'Raw Data'!F1829, 0)</f>
        <v>0</v>
      </c>
      <c r="K1834">
        <f>IF(AND('Raw Data'!F1829&lt;'Raw Data'!C1829, 'Raw Data'!L1829&lt;'Raw Data'!K1829), 'Raw Data'!C1829, 0)</f>
        <v>0</v>
      </c>
      <c r="L1834">
        <f>IF('Raw Data'!L1829-'Raw Data'!K1829&gt;3, 'Raw Data'!J1829, 0)</f>
        <v>0</v>
      </c>
      <c r="M1834">
        <f>IF('Raw Data'!K1829-'Raw Data'!L1829&gt;3, 'Raw Data'!I1829, 0)</f>
        <v>0</v>
      </c>
      <c r="N1834">
        <f>IF('Raw Data'!L1829-'Raw Data'!K1829&gt;3, 'Raw Data'!J1829, IF('Raw Data'!K1829-'Raw Data'!L1829&gt;3, 'Raw Data'!I1829, 0))</f>
        <v>0</v>
      </c>
      <c r="O1834">
        <f>IF(ISBLANK('Raw Data'!L1829), 0, IF(ABS('Raw Data'!L1829-'Raw Data'!K1829)&lt;4, 'Raw Data'!H1829, IF(ABS('Raw Data'!K1829-'Raw Data'!L1829)&lt;4, 'Raw Data'!G1829, 0)))</f>
        <v>0</v>
      </c>
      <c r="P1834">
        <f>SUM('Hidden Analysis'!E1835:H1835)</f>
        <v>0</v>
      </c>
      <c r="Q1834">
        <f>SUM('Hidden Analysis'!I1835:L1835)</f>
        <v>0</v>
      </c>
      <c r="R1834">
        <f>SUM('Hidden Analysis'!M1835:P1835)</f>
        <v>0</v>
      </c>
      <c r="S1834">
        <f>SUM('Hidden Analysis'!Q1835:R1835)</f>
        <v>0</v>
      </c>
      <c r="T1834">
        <f>IF(AND('Raw Data'!F1829&lt;1.5, 'Raw Data'!L1829&gt;'Raw Data'!K1829, 'Raw Data'!L1829-'Raw Data'!K1829&gt;3), 'Raw Data'!F1829, 0)</f>
        <v>0</v>
      </c>
      <c r="U1834">
        <f>IF(AND('Raw Data'!L1829-'Raw Data'!K1829&lt;4, 'Raw Data'!L1829&gt;'Raw Data'!K1829), 'Raw Data'!H1829, 0)</f>
        <v>0</v>
      </c>
      <c r="V1834">
        <f>IF(AND('Raw Data'!K1829-'Raw Data'!L1829&lt;4, 'Raw Data'!K1829&gt;'Raw Data'!L1829), 'Raw Data'!G1829, 0)</f>
        <v>0</v>
      </c>
      <c r="W1834">
        <f>SUM('Hidden Analysis'!S1835:T1835)</f>
        <v>0</v>
      </c>
      <c r="X1834">
        <f>SUM('Hidden Analysis'!U1835:V1835)</f>
        <v>0</v>
      </c>
    </row>
    <row r="1835" spans="1:24" x14ac:dyDescent="0.3">
      <c r="A1835" s="2">
        <f>'Raw Data'!M1830</f>
        <v>0</v>
      </c>
      <c r="B1835">
        <f>IF('Raw Data'!L1830&gt;'Raw Data'!K1830, 'Raw Data'!F1830, 0)</f>
        <v>0</v>
      </c>
      <c r="C1835">
        <f>IF('Raw Data'!K1830&gt;'Raw Data'!L1830, 'Raw Data'!C1830, 0)</f>
        <v>0</v>
      </c>
      <c r="D1835">
        <f t="shared" si="60"/>
        <v>0</v>
      </c>
      <c r="E1835">
        <f>SUM('Hidden Analysis'!A1836:B1836)</f>
        <v>0</v>
      </c>
      <c r="F1835">
        <f>SUM('Hidden Analysis'!C1836:D1836)</f>
        <v>0</v>
      </c>
      <c r="G1835">
        <f>IF(AND('Raw Data'!F1830&lt;'Raw Data'!C1830, 'Raw Data'!L1830&gt;'Raw Data'!K1830), 'Raw Data'!F1830, 0)</f>
        <v>0</v>
      </c>
      <c r="H1835">
        <f>IF(AND('Raw Data'!F1830&gt;'Raw Data'!C1830, 'Raw Data'!L1830&lt;'Raw Data'!K1830), 'Raw Data'!C1830, 0)</f>
        <v>0</v>
      </c>
      <c r="I1835">
        <f t="shared" si="61"/>
        <v>0</v>
      </c>
      <c r="J1835">
        <f>IF(AND('Raw Data'!F1830&gt;'Raw Data'!C1830, 'Raw Data'!L1830&gt;'Raw Data'!K1830), 'Raw Data'!F1830, 0)</f>
        <v>0</v>
      </c>
      <c r="K1835">
        <f>IF(AND('Raw Data'!F1830&lt;'Raw Data'!C1830, 'Raw Data'!L1830&lt;'Raw Data'!K1830), 'Raw Data'!C1830, 0)</f>
        <v>0</v>
      </c>
      <c r="L1835">
        <f>IF('Raw Data'!L1830-'Raw Data'!K1830&gt;3, 'Raw Data'!J1830, 0)</f>
        <v>0</v>
      </c>
      <c r="M1835">
        <f>IF('Raw Data'!K1830-'Raw Data'!L1830&gt;3, 'Raw Data'!I1830, 0)</f>
        <v>0</v>
      </c>
      <c r="N1835">
        <f>IF('Raw Data'!L1830-'Raw Data'!K1830&gt;3, 'Raw Data'!J1830, IF('Raw Data'!K1830-'Raw Data'!L1830&gt;3, 'Raw Data'!I1830, 0))</f>
        <v>0</v>
      </c>
      <c r="O1835">
        <f>IF(ISBLANK('Raw Data'!L1830), 0, IF(ABS('Raw Data'!L1830-'Raw Data'!K1830)&lt;4, 'Raw Data'!H1830, IF(ABS('Raw Data'!K1830-'Raw Data'!L1830)&lt;4, 'Raw Data'!G1830, 0)))</f>
        <v>0</v>
      </c>
      <c r="P1835">
        <f>SUM('Hidden Analysis'!E1836:H1836)</f>
        <v>0</v>
      </c>
      <c r="Q1835">
        <f>SUM('Hidden Analysis'!I1836:L1836)</f>
        <v>0</v>
      </c>
      <c r="R1835">
        <f>SUM('Hidden Analysis'!M1836:P1836)</f>
        <v>0</v>
      </c>
      <c r="S1835">
        <f>SUM('Hidden Analysis'!Q1836:R1836)</f>
        <v>0</v>
      </c>
      <c r="T1835">
        <f>IF(AND('Raw Data'!F1830&lt;1.5, 'Raw Data'!L1830&gt;'Raw Data'!K1830, 'Raw Data'!L1830-'Raw Data'!K1830&gt;3), 'Raw Data'!F1830, 0)</f>
        <v>0</v>
      </c>
      <c r="U1835">
        <f>IF(AND('Raw Data'!L1830-'Raw Data'!K1830&lt;4, 'Raw Data'!L1830&gt;'Raw Data'!K1830), 'Raw Data'!H1830, 0)</f>
        <v>0</v>
      </c>
      <c r="V1835">
        <f>IF(AND('Raw Data'!K1830-'Raw Data'!L1830&lt;4, 'Raw Data'!K1830&gt;'Raw Data'!L1830), 'Raw Data'!G1830, 0)</f>
        <v>0</v>
      </c>
      <c r="W1835">
        <f>SUM('Hidden Analysis'!S1836:T1836)</f>
        <v>0</v>
      </c>
      <c r="X1835">
        <f>SUM('Hidden Analysis'!U1836:V1836)</f>
        <v>0</v>
      </c>
    </row>
    <row r="1836" spans="1:24" x14ac:dyDescent="0.3">
      <c r="A1836" s="2">
        <f>'Raw Data'!M1831</f>
        <v>0</v>
      </c>
      <c r="B1836">
        <f>IF('Raw Data'!L1831&gt;'Raw Data'!K1831, 'Raw Data'!F1831, 0)</f>
        <v>0</v>
      </c>
      <c r="C1836">
        <f>IF('Raw Data'!K1831&gt;'Raw Data'!L1831, 'Raw Data'!C1831, 0)</f>
        <v>0</v>
      </c>
      <c r="D1836">
        <f t="shared" si="60"/>
        <v>0</v>
      </c>
      <c r="E1836">
        <f>SUM('Hidden Analysis'!A1837:B1837)</f>
        <v>0</v>
      </c>
      <c r="F1836">
        <f>SUM('Hidden Analysis'!C1837:D1837)</f>
        <v>0</v>
      </c>
      <c r="G1836">
        <f>IF(AND('Raw Data'!F1831&lt;'Raw Data'!C1831, 'Raw Data'!L1831&gt;'Raw Data'!K1831), 'Raw Data'!F1831, 0)</f>
        <v>0</v>
      </c>
      <c r="H1836">
        <f>IF(AND('Raw Data'!F1831&gt;'Raw Data'!C1831, 'Raw Data'!L1831&lt;'Raw Data'!K1831), 'Raw Data'!C1831, 0)</f>
        <v>0</v>
      </c>
      <c r="I1836">
        <f t="shared" si="61"/>
        <v>0</v>
      </c>
      <c r="J1836">
        <f>IF(AND('Raw Data'!F1831&gt;'Raw Data'!C1831, 'Raw Data'!L1831&gt;'Raw Data'!K1831), 'Raw Data'!F1831, 0)</f>
        <v>0</v>
      </c>
      <c r="K1836">
        <f>IF(AND('Raw Data'!F1831&lt;'Raw Data'!C1831, 'Raw Data'!L1831&lt;'Raw Data'!K1831), 'Raw Data'!C1831, 0)</f>
        <v>0</v>
      </c>
      <c r="L1836">
        <f>IF('Raw Data'!L1831-'Raw Data'!K1831&gt;3, 'Raw Data'!J1831, 0)</f>
        <v>0</v>
      </c>
      <c r="M1836">
        <f>IF('Raw Data'!K1831-'Raw Data'!L1831&gt;3, 'Raw Data'!I1831, 0)</f>
        <v>0</v>
      </c>
      <c r="N1836">
        <f>IF('Raw Data'!L1831-'Raw Data'!K1831&gt;3, 'Raw Data'!J1831, IF('Raw Data'!K1831-'Raw Data'!L1831&gt;3, 'Raw Data'!I1831, 0))</f>
        <v>0</v>
      </c>
      <c r="O1836">
        <f>IF(ISBLANK('Raw Data'!L1831), 0, IF(ABS('Raw Data'!L1831-'Raw Data'!K1831)&lt;4, 'Raw Data'!H1831, IF(ABS('Raw Data'!K1831-'Raw Data'!L1831)&lt;4, 'Raw Data'!G1831, 0)))</f>
        <v>0</v>
      </c>
      <c r="P1836">
        <f>SUM('Hidden Analysis'!E1837:H1837)</f>
        <v>0</v>
      </c>
      <c r="Q1836">
        <f>SUM('Hidden Analysis'!I1837:L1837)</f>
        <v>0</v>
      </c>
      <c r="R1836">
        <f>SUM('Hidden Analysis'!M1837:P1837)</f>
        <v>0</v>
      </c>
      <c r="S1836">
        <f>SUM('Hidden Analysis'!Q1837:R1837)</f>
        <v>0</v>
      </c>
      <c r="T1836">
        <f>IF(AND('Raw Data'!F1831&lt;1.5, 'Raw Data'!L1831&gt;'Raw Data'!K1831, 'Raw Data'!L1831-'Raw Data'!K1831&gt;3), 'Raw Data'!F1831, 0)</f>
        <v>0</v>
      </c>
      <c r="U1836">
        <f>IF(AND('Raw Data'!L1831-'Raw Data'!K1831&lt;4, 'Raw Data'!L1831&gt;'Raw Data'!K1831), 'Raw Data'!H1831, 0)</f>
        <v>0</v>
      </c>
      <c r="V1836">
        <f>IF(AND('Raw Data'!K1831-'Raw Data'!L1831&lt;4, 'Raw Data'!K1831&gt;'Raw Data'!L1831), 'Raw Data'!G1831, 0)</f>
        <v>0</v>
      </c>
      <c r="W1836">
        <f>SUM('Hidden Analysis'!S1837:T1837)</f>
        <v>0</v>
      </c>
      <c r="X1836">
        <f>SUM('Hidden Analysis'!U1837:V1837)</f>
        <v>0</v>
      </c>
    </row>
    <row r="1837" spans="1:24" x14ac:dyDescent="0.3">
      <c r="A1837" s="2">
        <f>'Raw Data'!M1832</f>
        <v>0</v>
      </c>
      <c r="B1837">
        <f>IF('Raw Data'!L1832&gt;'Raw Data'!K1832, 'Raw Data'!F1832, 0)</f>
        <v>0</v>
      </c>
      <c r="C1837">
        <f>IF('Raw Data'!K1832&gt;'Raw Data'!L1832, 'Raw Data'!C1832, 0)</f>
        <v>0</v>
      </c>
      <c r="D1837">
        <f t="shared" si="60"/>
        <v>0</v>
      </c>
      <c r="E1837">
        <f>SUM('Hidden Analysis'!A1838:B1838)</f>
        <v>0</v>
      </c>
      <c r="F1837">
        <f>SUM('Hidden Analysis'!C1838:D1838)</f>
        <v>0</v>
      </c>
      <c r="G1837">
        <f>IF(AND('Raw Data'!F1832&lt;'Raw Data'!C1832, 'Raw Data'!L1832&gt;'Raw Data'!K1832), 'Raw Data'!F1832, 0)</f>
        <v>0</v>
      </c>
      <c r="H1837">
        <f>IF(AND('Raw Data'!F1832&gt;'Raw Data'!C1832, 'Raw Data'!L1832&lt;'Raw Data'!K1832), 'Raw Data'!C1832, 0)</f>
        <v>0</v>
      </c>
      <c r="I1837">
        <f t="shared" si="61"/>
        <v>0</v>
      </c>
      <c r="J1837">
        <f>IF(AND('Raw Data'!F1832&gt;'Raw Data'!C1832, 'Raw Data'!L1832&gt;'Raw Data'!K1832), 'Raw Data'!F1832, 0)</f>
        <v>0</v>
      </c>
      <c r="K1837">
        <f>IF(AND('Raw Data'!F1832&lt;'Raw Data'!C1832, 'Raw Data'!L1832&lt;'Raw Data'!K1832), 'Raw Data'!C1832, 0)</f>
        <v>0</v>
      </c>
      <c r="L1837">
        <f>IF('Raw Data'!L1832-'Raw Data'!K1832&gt;3, 'Raw Data'!J1832, 0)</f>
        <v>0</v>
      </c>
      <c r="M1837">
        <f>IF('Raw Data'!K1832-'Raw Data'!L1832&gt;3, 'Raw Data'!I1832, 0)</f>
        <v>0</v>
      </c>
      <c r="N1837">
        <f>IF('Raw Data'!L1832-'Raw Data'!K1832&gt;3, 'Raw Data'!J1832, IF('Raw Data'!K1832-'Raw Data'!L1832&gt;3, 'Raw Data'!I1832, 0))</f>
        <v>0</v>
      </c>
      <c r="O1837">
        <f>IF(ISBLANK('Raw Data'!L1832), 0, IF(ABS('Raw Data'!L1832-'Raw Data'!K1832)&lt;4, 'Raw Data'!H1832, IF(ABS('Raw Data'!K1832-'Raw Data'!L1832)&lt;4, 'Raw Data'!G1832, 0)))</f>
        <v>0</v>
      </c>
      <c r="P1837">
        <f>SUM('Hidden Analysis'!E1838:H1838)</f>
        <v>0</v>
      </c>
      <c r="Q1837">
        <f>SUM('Hidden Analysis'!I1838:L1838)</f>
        <v>0</v>
      </c>
      <c r="R1837">
        <f>SUM('Hidden Analysis'!M1838:P1838)</f>
        <v>0</v>
      </c>
      <c r="S1837">
        <f>SUM('Hidden Analysis'!Q1838:R1838)</f>
        <v>0</v>
      </c>
      <c r="T1837">
        <f>IF(AND('Raw Data'!F1832&lt;1.5, 'Raw Data'!L1832&gt;'Raw Data'!K1832, 'Raw Data'!L1832-'Raw Data'!K1832&gt;3), 'Raw Data'!F1832, 0)</f>
        <v>0</v>
      </c>
      <c r="U1837">
        <f>IF(AND('Raw Data'!L1832-'Raw Data'!K1832&lt;4, 'Raw Data'!L1832&gt;'Raw Data'!K1832), 'Raw Data'!H1832, 0)</f>
        <v>0</v>
      </c>
      <c r="V1837">
        <f>IF(AND('Raw Data'!K1832-'Raw Data'!L1832&lt;4, 'Raw Data'!K1832&gt;'Raw Data'!L1832), 'Raw Data'!G1832, 0)</f>
        <v>0</v>
      </c>
      <c r="W1837">
        <f>SUM('Hidden Analysis'!S1838:T1838)</f>
        <v>0</v>
      </c>
      <c r="X1837">
        <f>SUM('Hidden Analysis'!U1838:V1838)</f>
        <v>0</v>
      </c>
    </row>
    <row r="1838" spans="1:24" x14ac:dyDescent="0.3">
      <c r="A1838" s="2">
        <f>'Raw Data'!M1833</f>
        <v>0</v>
      </c>
      <c r="B1838">
        <f>IF('Raw Data'!L1833&gt;'Raw Data'!K1833, 'Raw Data'!F1833, 0)</f>
        <v>0</v>
      </c>
      <c r="C1838">
        <f>IF('Raw Data'!K1833&gt;'Raw Data'!L1833, 'Raw Data'!C1833, 0)</f>
        <v>0</v>
      </c>
      <c r="D1838">
        <f t="shared" si="60"/>
        <v>0</v>
      </c>
      <c r="E1838">
        <f>SUM('Hidden Analysis'!A1839:B1839)</f>
        <v>0</v>
      </c>
      <c r="F1838">
        <f>SUM('Hidden Analysis'!C1839:D1839)</f>
        <v>0</v>
      </c>
      <c r="G1838">
        <f>IF(AND('Raw Data'!F1833&lt;'Raw Data'!C1833, 'Raw Data'!L1833&gt;'Raw Data'!K1833), 'Raw Data'!F1833, 0)</f>
        <v>0</v>
      </c>
      <c r="H1838">
        <f>IF(AND('Raw Data'!F1833&gt;'Raw Data'!C1833, 'Raw Data'!L1833&lt;'Raw Data'!K1833), 'Raw Data'!C1833, 0)</f>
        <v>0</v>
      </c>
      <c r="I1838">
        <f t="shared" si="61"/>
        <v>0</v>
      </c>
      <c r="J1838">
        <f>IF(AND('Raw Data'!F1833&gt;'Raw Data'!C1833, 'Raw Data'!L1833&gt;'Raw Data'!K1833), 'Raw Data'!F1833, 0)</f>
        <v>0</v>
      </c>
      <c r="K1838">
        <f>IF(AND('Raw Data'!F1833&lt;'Raw Data'!C1833, 'Raw Data'!L1833&lt;'Raw Data'!K1833), 'Raw Data'!C1833, 0)</f>
        <v>0</v>
      </c>
      <c r="L1838">
        <f>IF('Raw Data'!L1833-'Raw Data'!K1833&gt;3, 'Raw Data'!J1833, 0)</f>
        <v>0</v>
      </c>
      <c r="M1838">
        <f>IF('Raw Data'!K1833-'Raw Data'!L1833&gt;3, 'Raw Data'!I1833, 0)</f>
        <v>0</v>
      </c>
      <c r="N1838">
        <f>IF('Raw Data'!L1833-'Raw Data'!K1833&gt;3, 'Raw Data'!J1833, IF('Raw Data'!K1833-'Raw Data'!L1833&gt;3, 'Raw Data'!I1833, 0))</f>
        <v>0</v>
      </c>
      <c r="O1838">
        <f>IF(ISBLANK('Raw Data'!L1833), 0, IF(ABS('Raw Data'!L1833-'Raw Data'!K1833)&lt;4, 'Raw Data'!H1833, IF(ABS('Raw Data'!K1833-'Raw Data'!L1833)&lt;4, 'Raw Data'!G1833, 0)))</f>
        <v>0</v>
      </c>
      <c r="P1838">
        <f>SUM('Hidden Analysis'!E1839:H1839)</f>
        <v>0</v>
      </c>
      <c r="Q1838">
        <f>SUM('Hidden Analysis'!I1839:L1839)</f>
        <v>0</v>
      </c>
      <c r="R1838">
        <f>SUM('Hidden Analysis'!M1839:P1839)</f>
        <v>0</v>
      </c>
      <c r="S1838">
        <f>SUM('Hidden Analysis'!Q1839:R1839)</f>
        <v>0</v>
      </c>
      <c r="T1838">
        <f>IF(AND('Raw Data'!F1833&lt;1.5, 'Raw Data'!L1833&gt;'Raw Data'!K1833, 'Raw Data'!L1833-'Raw Data'!K1833&gt;3), 'Raw Data'!F1833, 0)</f>
        <v>0</v>
      </c>
      <c r="U1838">
        <f>IF(AND('Raw Data'!L1833-'Raw Data'!K1833&lt;4, 'Raw Data'!L1833&gt;'Raw Data'!K1833), 'Raw Data'!H1833, 0)</f>
        <v>0</v>
      </c>
      <c r="V1838">
        <f>IF(AND('Raw Data'!K1833-'Raw Data'!L1833&lt;4, 'Raw Data'!K1833&gt;'Raw Data'!L1833), 'Raw Data'!G1833, 0)</f>
        <v>0</v>
      </c>
      <c r="W1838">
        <f>SUM('Hidden Analysis'!S1839:T1839)</f>
        <v>0</v>
      </c>
      <c r="X1838">
        <f>SUM('Hidden Analysis'!U1839:V1839)</f>
        <v>0</v>
      </c>
    </row>
    <row r="1839" spans="1:24" x14ac:dyDescent="0.3">
      <c r="A1839" s="2">
        <f>'Raw Data'!M1834</f>
        <v>0</v>
      </c>
      <c r="B1839">
        <f>IF('Raw Data'!L1834&gt;'Raw Data'!K1834, 'Raw Data'!F1834, 0)</f>
        <v>0</v>
      </c>
      <c r="C1839">
        <f>IF('Raw Data'!K1834&gt;'Raw Data'!L1834, 'Raw Data'!C1834, 0)</f>
        <v>0</v>
      </c>
      <c r="D1839">
        <f t="shared" si="60"/>
        <v>0</v>
      </c>
      <c r="E1839">
        <f>SUM('Hidden Analysis'!A1840:B1840)</f>
        <v>0</v>
      </c>
      <c r="F1839">
        <f>SUM('Hidden Analysis'!C1840:D1840)</f>
        <v>0</v>
      </c>
      <c r="G1839">
        <f>IF(AND('Raw Data'!F1834&lt;'Raw Data'!C1834, 'Raw Data'!L1834&gt;'Raw Data'!K1834), 'Raw Data'!F1834, 0)</f>
        <v>0</v>
      </c>
      <c r="H1839">
        <f>IF(AND('Raw Data'!F1834&gt;'Raw Data'!C1834, 'Raw Data'!L1834&lt;'Raw Data'!K1834), 'Raw Data'!C1834, 0)</f>
        <v>0</v>
      </c>
      <c r="I1839">
        <f t="shared" si="61"/>
        <v>0</v>
      </c>
      <c r="J1839">
        <f>IF(AND('Raw Data'!F1834&gt;'Raw Data'!C1834, 'Raw Data'!L1834&gt;'Raw Data'!K1834), 'Raw Data'!F1834, 0)</f>
        <v>0</v>
      </c>
      <c r="K1839">
        <f>IF(AND('Raw Data'!F1834&lt;'Raw Data'!C1834, 'Raw Data'!L1834&lt;'Raw Data'!K1834), 'Raw Data'!C1834, 0)</f>
        <v>0</v>
      </c>
      <c r="L1839">
        <f>IF('Raw Data'!L1834-'Raw Data'!K1834&gt;3, 'Raw Data'!J1834, 0)</f>
        <v>0</v>
      </c>
      <c r="M1839">
        <f>IF('Raw Data'!K1834-'Raw Data'!L1834&gt;3, 'Raw Data'!I1834, 0)</f>
        <v>0</v>
      </c>
      <c r="N1839">
        <f>IF('Raw Data'!L1834-'Raw Data'!K1834&gt;3, 'Raw Data'!J1834, IF('Raw Data'!K1834-'Raw Data'!L1834&gt;3, 'Raw Data'!I1834, 0))</f>
        <v>0</v>
      </c>
      <c r="O1839">
        <f>IF(ISBLANK('Raw Data'!L1834), 0, IF(ABS('Raw Data'!L1834-'Raw Data'!K1834)&lt;4, 'Raw Data'!H1834, IF(ABS('Raw Data'!K1834-'Raw Data'!L1834)&lt;4, 'Raw Data'!G1834, 0)))</f>
        <v>0</v>
      </c>
      <c r="P1839">
        <f>SUM('Hidden Analysis'!E1840:H1840)</f>
        <v>0</v>
      </c>
      <c r="Q1839">
        <f>SUM('Hidden Analysis'!I1840:L1840)</f>
        <v>0</v>
      </c>
      <c r="R1839">
        <f>SUM('Hidden Analysis'!M1840:P1840)</f>
        <v>0</v>
      </c>
      <c r="S1839">
        <f>SUM('Hidden Analysis'!Q1840:R1840)</f>
        <v>0</v>
      </c>
      <c r="T1839">
        <f>IF(AND('Raw Data'!F1834&lt;1.5, 'Raw Data'!L1834&gt;'Raw Data'!K1834, 'Raw Data'!L1834-'Raw Data'!K1834&gt;3), 'Raw Data'!F1834, 0)</f>
        <v>0</v>
      </c>
      <c r="U1839">
        <f>IF(AND('Raw Data'!L1834-'Raw Data'!K1834&lt;4, 'Raw Data'!L1834&gt;'Raw Data'!K1834), 'Raw Data'!H1834, 0)</f>
        <v>0</v>
      </c>
      <c r="V1839">
        <f>IF(AND('Raw Data'!K1834-'Raw Data'!L1834&lt;4, 'Raw Data'!K1834&gt;'Raw Data'!L1834), 'Raw Data'!G1834, 0)</f>
        <v>0</v>
      </c>
      <c r="W1839">
        <f>SUM('Hidden Analysis'!S1840:T1840)</f>
        <v>0</v>
      </c>
      <c r="X1839">
        <f>SUM('Hidden Analysis'!U1840:V1840)</f>
        <v>0</v>
      </c>
    </row>
    <row r="1840" spans="1:24" x14ac:dyDescent="0.3">
      <c r="A1840" s="2">
        <f>'Raw Data'!M1835</f>
        <v>0</v>
      </c>
      <c r="B1840">
        <f>IF('Raw Data'!L1835&gt;'Raw Data'!K1835, 'Raw Data'!F1835, 0)</f>
        <v>0</v>
      </c>
      <c r="C1840">
        <f>IF('Raw Data'!K1835&gt;'Raw Data'!L1835, 'Raw Data'!C1835, 0)</f>
        <v>0</v>
      </c>
      <c r="D1840">
        <f t="shared" si="60"/>
        <v>0</v>
      </c>
      <c r="E1840">
        <f>SUM('Hidden Analysis'!A1841:B1841)</f>
        <v>0</v>
      </c>
      <c r="F1840">
        <f>SUM('Hidden Analysis'!C1841:D1841)</f>
        <v>0</v>
      </c>
      <c r="G1840">
        <f>IF(AND('Raw Data'!F1835&lt;'Raw Data'!C1835, 'Raw Data'!L1835&gt;'Raw Data'!K1835), 'Raw Data'!F1835, 0)</f>
        <v>0</v>
      </c>
      <c r="H1840">
        <f>IF(AND('Raw Data'!F1835&gt;'Raw Data'!C1835, 'Raw Data'!L1835&lt;'Raw Data'!K1835), 'Raw Data'!C1835, 0)</f>
        <v>0</v>
      </c>
      <c r="I1840">
        <f t="shared" si="61"/>
        <v>0</v>
      </c>
      <c r="J1840">
        <f>IF(AND('Raw Data'!F1835&gt;'Raw Data'!C1835, 'Raw Data'!L1835&gt;'Raw Data'!K1835), 'Raw Data'!F1835, 0)</f>
        <v>0</v>
      </c>
      <c r="K1840">
        <f>IF(AND('Raw Data'!F1835&lt;'Raw Data'!C1835, 'Raw Data'!L1835&lt;'Raw Data'!K1835), 'Raw Data'!C1835, 0)</f>
        <v>0</v>
      </c>
      <c r="L1840">
        <f>IF('Raw Data'!L1835-'Raw Data'!K1835&gt;3, 'Raw Data'!J1835, 0)</f>
        <v>0</v>
      </c>
      <c r="M1840">
        <f>IF('Raw Data'!K1835-'Raw Data'!L1835&gt;3, 'Raw Data'!I1835, 0)</f>
        <v>0</v>
      </c>
      <c r="N1840">
        <f>IF('Raw Data'!L1835-'Raw Data'!K1835&gt;3, 'Raw Data'!J1835, IF('Raw Data'!K1835-'Raw Data'!L1835&gt;3, 'Raw Data'!I1835, 0))</f>
        <v>0</v>
      </c>
      <c r="O1840">
        <f>IF(ISBLANK('Raw Data'!L1835), 0, IF(ABS('Raw Data'!L1835-'Raw Data'!K1835)&lt;4, 'Raw Data'!H1835, IF(ABS('Raw Data'!K1835-'Raw Data'!L1835)&lt;4, 'Raw Data'!G1835, 0)))</f>
        <v>0</v>
      </c>
      <c r="P1840">
        <f>SUM('Hidden Analysis'!E1841:H1841)</f>
        <v>0</v>
      </c>
      <c r="Q1840">
        <f>SUM('Hidden Analysis'!I1841:L1841)</f>
        <v>0</v>
      </c>
      <c r="R1840">
        <f>SUM('Hidden Analysis'!M1841:P1841)</f>
        <v>0</v>
      </c>
      <c r="S1840">
        <f>SUM('Hidden Analysis'!Q1841:R1841)</f>
        <v>0</v>
      </c>
      <c r="T1840">
        <f>IF(AND('Raw Data'!F1835&lt;1.5, 'Raw Data'!L1835&gt;'Raw Data'!K1835, 'Raw Data'!L1835-'Raw Data'!K1835&gt;3), 'Raw Data'!F1835, 0)</f>
        <v>0</v>
      </c>
      <c r="U1840">
        <f>IF(AND('Raw Data'!L1835-'Raw Data'!K1835&lt;4, 'Raw Data'!L1835&gt;'Raw Data'!K1835), 'Raw Data'!H1835, 0)</f>
        <v>0</v>
      </c>
      <c r="V1840">
        <f>IF(AND('Raw Data'!K1835-'Raw Data'!L1835&lt;4, 'Raw Data'!K1835&gt;'Raw Data'!L1835), 'Raw Data'!G1835, 0)</f>
        <v>0</v>
      </c>
      <c r="W1840">
        <f>SUM('Hidden Analysis'!S1841:T1841)</f>
        <v>0</v>
      </c>
      <c r="X1840">
        <f>SUM('Hidden Analysis'!U1841:V1841)</f>
        <v>0</v>
      </c>
    </row>
    <row r="1841" spans="1:24" x14ac:dyDescent="0.3">
      <c r="A1841" s="2">
        <f>'Raw Data'!M1836</f>
        <v>0</v>
      </c>
      <c r="B1841">
        <f>IF('Raw Data'!L1836&gt;'Raw Data'!K1836, 'Raw Data'!F1836, 0)</f>
        <v>0</v>
      </c>
      <c r="C1841">
        <f>IF('Raw Data'!K1836&gt;'Raw Data'!L1836, 'Raw Data'!C1836, 0)</f>
        <v>0</v>
      </c>
      <c r="D1841">
        <f t="shared" si="60"/>
        <v>0</v>
      </c>
      <c r="E1841">
        <f>SUM('Hidden Analysis'!A1842:B1842)</f>
        <v>0</v>
      </c>
      <c r="F1841">
        <f>SUM('Hidden Analysis'!C1842:D1842)</f>
        <v>0</v>
      </c>
      <c r="G1841">
        <f>IF(AND('Raw Data'!F1836&lt;'Raw Data'!C1836, 'Raw Data'!L1836&gt;'Raw Data'!K1836), 'Raw Data'!F1836, 0)</f>
        <v>0</v>
      </c>
      <c r="H1841">
        <f>IF(AND('Raw Data'!F1836&gt;'Raw Data'!C1836, 'Raw Data'!L1836&lt;'Raw Data'!K1836), 'Raw Data'!C1836, 0)</f>
        <v>0</v>
      </c>
      <c r="I1841">
        <f t="shared" si="61"/>
        <v>0</v>
      </c>
      <c r="J1841">
        <f>IF(AND('Raw Data'!F1836&gt;'Raw Data'!C1836, 'Raw Data'!L1836&gt;'Raw Data'!K1836), 'Raw Data'!F1836, 0)</f>
        <v>0</v>
      </c>
      <c r="K1841">
        <f>IF(AND('Raw Data'!F1836&lt;'Raw Data'!C1836, 'Raw Data'!L1836&lt;'Raw Data'!K1836), 'Raw Data'!C1836, 0)</f>
        <v>0</v>
      </c>
      <c r="L1841">
        <f>IF('Raw Data'!L1836-'Raw Data'!K1836&gt;3, 'Raw Data'!J1836, 0)</f>
        <v>0</v>
      </c>
      <c r="M1841">
        <f>IF('Raw Data'!K1836-'Raw Data'!L1836&gt;3, 'Raw Data'!I1836, 0)</f>
        <v>0</v>
      </c>
      <c r="N1841">
        <f>IF('Raw Data'!L1836-'Raw Data'!K1836&gt;3, 'Raw Data'!J1836, IF('Raw Data'!K1836-'Raw Data'!L1836&gt;3, 'Raw Data'!I1836, 0))</f>
        <v>0</v>
      </c>
      <c r="O1841">
        <f>IF(ISBLANK('Raw Data'!L1836), 0, IF(ABS('Raw Data'!L1836-'Raw Data'!K1836)&lt;4, 'Raw Data'!H1836, IF(ABS('Raw Data'!K1836-'Raw Data'!L1836)&lt;4, 'Raw Data'!G1836, 0)))</f>
        <v>0</v>
      </c>
      <c r="P1841">
        <f>SUM('Hidden Analysis'!E1842:H1842)</f>
        <v>0</v>
      </c>
      <c r="Q1841">
        <f>SUM('Hidden Analysis'!I1842:L1842)</f>
        <v>0</v>
      </c>
      <c r="R1841">
        <f>SUM('Hidden Analysis'!M1842:P1842)</f>
        <v>0</v>
      </c>
      <c r="S1841">
        <f>SUM('Hidden Analysis'!Q1842:R1842)</f>
        <v>0</v>
      </c>
      <c r="T1841">
        <f>IF(AND('Raw Data'!F1836&lt;1.5, 'Raw Data'!L1836&gt;'Raw Data'!K1836, 'Raw Data'!L1836-'Raw Data'!K1836&gt;3), 'Raw Data'!F1836, 0)</f>
        <v>0</v>
      </c>
      <c r="U1841">
        <f>IF(AND('Raw Data'!L1836-'Raw Data'!K1836&lt;4, 'Raw Data'!L1836&gt;'Raw Data'!K1836), 'Raw Data'!H1836, 0)</f>
        <v>0</v>
      </c>
      <c r="V1841">
        <f>IF(AND('Raw Data'!K1836-'Raw Data'!L1836&lt;4, 'Raw Data'!K1836&gt;'Raw Data'!L1836), 'Raw Data'!G1836, 0)</f>
        <v>0</v>
      </c>
      <c r="W1841">
        <f>SUM('Hidden Analysis'!S1842:T1842)</f>
        <v>0</v>
      </c>
      <c r="X1841">
        <f>SUM('Hidden Analysis'!U1842:V1842)</f>
        <v>0</v>
      </c>
    </row>
    <row r="1842" spans="1:24" x14ac:dyDescent="0.3">
      <c r="A1842" s="2">
        <f>'Raw Data'!M1837</f>
        <v>0</v>
      </c>
      <c r="B1842">
        <f>IF('Raw Data'!L1837&gt;'Raw Data'!K1837, 'Raw Data'!F1837, 0)</f>
        <v>0</v>
      </c>
      <c r="C1842">
        <f>IF('Raw Data'!K1837&gt;'Raw Data'!L1837, 'Raw Data'!C1837, 0)</f>
        <v>0</v>
      </c>
      <c r="D1842">
        <f t="shared" si="60"/>
        <v>0</v>
      </c>
      <c r="E1842">
        <f>SUM('Hidden Analysis'!A1843:B1843)</f>
        <v>0</v>
      </c>
      <c r="F1842">
        <f>SUM('Hidden Analysis'!C1843:D1843)</f>
        <v>0</v>
      </c>
      <c r="G1842">
        <f>IF(AND('Raw Data'!F1837&lt;'Raw Data'!C1837, 'Raw Data'!L1837&gt;'Raw Data'!K1837), 'Raw Data'!F1837, 0)</f>
        <v>0</v>
      </c>
      <c r="H1842">
        <f>IF(AND('Raw Data'!F1837&gt;'Raw Data'!C1837, 'Raw Data'!L1837&lt;'Raw Data'!K1837), 'Raw Data'!C1837, 0)</f>
        <v>0</v>
      </c>
      <c r="I1842">
        <f t="shared" si="61"/>
        <v>0</v>
      </c>
      <c r="J1842">
        <f>IF(AND('Raw Data'!F1837&gt;'Raw Data'!C1837, 'Raw Data'!L1837&gt;'Raw Data'!K1837), 'Raw Data'!F1837, 0)</f>
        <v>0</v>
      </c>
      <c r="K1842">
        <f>IF(AND('Raw Data'!F1837&lt;'Raw Data'!C1837, 'Raw Data'!L1837&lt;'Raw Data'!K1837), 'Raw Data'!C1837, 0)</f>
        <v>0</v>
      </c>
      <c r="L1842">
        <f>IF('Raw Data'!L1837-'Raw Data'!K1837&gt;3, 'Raw Data'!J1837, 0)</f>
        <v>0</v>
      </c>
      <c r="M1842">
        <f>IF('Raw Data'!K1837-'Raw Data'!L1837&gt;3, 'Raw Data'!I1837, 0)</f>
        <v>0</v>
      </c>
      <c r="N1842">
        <f>IF('Raw Data'!L1837-'Raw Data'!K1837&gt;3, 'Raw Data'!J1837, IF('Raw Data'!K1837-'Raw Data'!L1837&gt;3, 'Raw Data'!I1837, 0))</f>
        <v>0</v>
      </c>
      <c r="O1842">
        <f>IF(ISBLANK('Raw Data'!L1837), 0, IF(ABS('Raw Data'!L1837-'Raw Data'!K1837)&lt;4, 'Raw Data'!H1837, IF(ABS('Raw Data'!K1837-'Raw Data'!L1837)&lt;4, 'Raw Data'!G1837, 0)))</f>
        <v>0</v>
      </c>
      <c r="P1842">
        <f>SUM('Hidden Analysis'!E1843:H1843)</f>
        <v>0</v>
      </c>
      <c r="Q1842">
        <f>SUM('Hidden Analysis'!I1843:L1843)</f>
        <v>0</v>
      </c>
      <c r="R1842">
        <f>SUM('Hidden Analysis'!M1843:P1843)</f>
        <v>0</v>
      </c>
      <c r="S1842">
        <f>SUM('Hidden Analysis'!Q1843:R1843)</f>
        <v>0</v>
      </c>
      <c r="T1842">
        <f>IF(AND('Raw Data'!F1837&lt;1.5, 'Raw Data'!L1837&gt;'Raw Data'!K1837, 'Raw Data'!L1837-'Raw Data'!K1837&gt;3), 'Raw Data'!F1837, 0)</f>
        <v>0</v>
      </c>
      <c r="U1842">
        <f>IF(AND('Raw Data'!L1837-'Raw Data'!K1837&lt;4, 'Raw Data'!L1837&gt;'Raw Data'!K1837), 'Raw Data'!H1837, 0)</f>
        <v>0</v>
      </c>
      <c r="V1842">
        <f>IF(AND('Raw Data'!K1837-'Raw Data'!L1837&lt;4, 'Raw Data'!K1837&gt;'Raw Data'!L1837), 'Raw Data'!G1837, 0)</f>
        <v>0</v>
      </c>
      <c r="W1842">
        <f>SUM('Hidden Analysis'!S1843:T1843)</f>
        <v>0</v>
      </c>
      <c r="X1842">
        <f>SUM('Hidden Analysis'!U1843:V1843)</f>
        <v>0</v>
      </c>
    </row>
    <row r="1843" spans="1:24" x14ac:dyDescent="0.3">
      <c r="A1843" s="2">
        <f>'Raw Data'!M1838</f>
        <v>0</v>
      </c>
      <c r="B1843">
        <f>IF('Raw Data'!L1838&gt;'Raw Data'!K1838, 'Raw Data'!F1838, 0)</f>
        <v>0</v>
      </c>
      <c r="C1843">
        <f>IF('Raw Data'!K1838&gt;'Raw Data'!L1838, 'Raw Data'!C1838, 0)</f>
        <v>0</v>
      </c>
      <c r="D1843">
        <f t="shared" si="60"/>
        <v>0</v>
      </c>
      <c r="E1843">
        <f>SUM('Hidden Analysis'!A1844:B1844)</f>
        <v>0</v>
      </c>
      <c r="F1843">
        <f>SUM('Hidden Analysis'!C1844:D1844)</f>
        <v>0</v>
      </c>
      <c r="G1843">
        <f>IF(AND('Raw Data'!F1838&lt;'Raw Data'!C1838, 'Raw Data'!L1838&gt;'Raw Data'!K1838), 'Raw Data'!F1838, 0)</f>
        <v>0</v>
      </c>
      <c r="H1843">
        <f>IF(AND('Raw Data'!F1838&gt;'Raw Data'!C1838, 'Raw Data'!L1838&lt;'Raw Data'!K1838), 'Raw Data'!C1838, 0)</f>
        <v>0</v>
      </c>
      <c r="I1843">
        <f t="shared" si="61"/>
        <v>0</v>
      </c>
      <c r="J1843">
        <f>IF(AND('Raw Data'!F1838&gt;'Raw Data'!C1838, 'Raw Data'!L1838&gt;'Raw Data'!K1838), 'Raw Data'!F1838, 0)</f>
        <v>0</v>
      </c>
      <c r="K1843">
        <f>IF(AND('Raw Data'!F1838&lt;'Raw Data'!C1838, 'Raw Data'!L1838&lt;'Raw Data'!K1838), 'Raw Data'!C1838, 0)</f>
        <v>0</v>
      </c>
      <c r="L1843">
        <f>IF('Raw Data'!L1838-'Raw Data'!K1838&gt;3, 'Raw Data'!J1838, 0)</f>
        <v>0</v>
      </c>
      <c r="M1843">
        <f>IF('Raw Data'!K1838-'Raw Data'!L1838&gt;3, 'Raw Data'!I1838, 0)</f>
        <v>0</v>
      </c>
      <c r="N1843">
        <f>IF('Raw Data'!L1838-'Raw Data'!K1838&gt;3, 'Raw Data'!J1838, IF('Raw Data'!K1838-'Raw Data'!L1838&gt;3, 'Raw Data'!I1838, 0))</f>
        <v>0</v>
      </c>
      <c r="O1843">
        <f>IF(ISBLANK('Raw Data'!L1838), 0, IF(ABS('Raw Data'!L1838-'Raw Data'!K1838)&lt;4, 'Raw Data'!H1838, IF(ABS('Raw Data'!K1838-'Raw Data'!L1838)&lt;4, 'Raw Data'!G1838, 0)))</f>
        <v>0</v>
      </c>
      <c r="P1843">
        <f>SUM('Hidden Analysis'!E1844:H1844)</f>
        <v>0</v>
      </c>
      <c r="Q1843">
        <f>SUM('Hidden Analysis'!I1844:L1844)</f>
        <v>0</v>
      </c>
      <c r="R1843">
        <f>SUM('Hidden Analysis'!M1844:P1844)</f>
        <v>0</v>
      </c>
      <c r="S1843">
        <f>SUM('Hidden Analysis'!Q1844:R1844)</f>
        <v>0</v>
      </c>
      <c r="T1843">
        <f>IF(AND('Raw Data'!F1838&lt;1.5, 'Raw Data'!L1838&gt;'Raw Data'!K1838, 'Raw Data'!L1838-'Raw Data'!K1838&gt;3), 'Raw Data'!F1838, 0)</f>
        <v>0</v>
      </c>
      <c r="U1843">
        <f>IF(AND('Raw Data'!L1838-'Raw Data'!K1838&lt;4, 'Raw Data'!L1838&gt;'Raw Data'!K1838), 'Raw Data'!H1838, 0)</f>
        <v>0</v>
      </c>
      <c r="V1843">
        <f>IF(AND('Raw Data'!K1838-'Raw Data'!L1838&lt;4, 'Raw Data'!K1838&gt;'Raw Data'!L1838), 'Raw Data'!G1838, 0)</f>
        <v>0</v>
      </c>
      <c r="W1843">
        <f>SUM('Hidden Analysis'!S1844:T1844)</f>
        <v>0</v>
      </c>
      <c r="X1843">
        <f>SUM('Hidden Analysis'!U1844:V1844)</f>
        <v>0</v>
      </c>
    </row>
    <row r="1844" spans="1:24" x14ac:dyDescent="0.3">
      <c r="A1844" s="2">
        <f>'Raw Data'!M1839</f>
        <v>0</v>
      </c>
      <c r="B1844">
        <f>IF('Raw Data'!L1839&gt;'Raw Data'!K1839, 'Raw Data'!F1839, 0)</f>
        <v>0</v>
      </c>
      <c r="C1844">
        <f>IF('Raw Data'!K1839&gt;'Raw Data'!L1839, 'Raw Data'!C1839, 0)</f>
        <v>0</v>
      </c>
      <c r="D1844">
        <f t="shared" si="60"/>
        <v>0</v>
      </c>
      <c r="E1844">
        <f>SUM('Hidden Analysis'!A1845:B1845)</f>
        <v>0</v>
      </c>
      <c r="F1844">
        <f>SUM('Hidden Analysis'!C1845:D1845)</f>
        <v>0</v>
      </c>
      <c r="G1844">
        <f>IF(AND('Raw Data'!F1839&lt;'Raw Data'!C1839, 'Raw Data'!L1839&gt;'Raw Data'!K1839), 'Raw Data'!F1839, 0)</f>
        <v>0</v>
      </c>
      <c r="H1844">
        <f>IF(AND('Raw Data'!F1839&gt;'Raw Data'!C1839, 'Raw Data'!L1839&lt;'Raw Data'!K1839), 'Raw Data'!C1839, 0)</f>
        <v>0</v>
      </c>
      <c r="I1844">
        <f t="shared" si="61"/>
        <v>0</v>
      </c>
      <c r="J1844">
        <f>IF(AND('Raw Data'!F1839&gt;'Raw Data'!C1839, 'Raw Data'!L1839&gt;'Raw Data'!K1839), 'Raw Data'!F1839, 0)</f>
        <v>0</v>
      </c>
      <c r="K1844">
        <f>IF(AND('Raw Data'!F1839&lt;'Raw Data'!C1839, 'Raw Data'!L1839&lt;'Raw Data'!K1839), 'Raw Data'!C1839, 0)</f>
        <v>0</v>
      </c>
      <c r="L1844">
        <f>IF('Raw Data'!L1839-'Raw Data'!K1839&gt;3, 'Raw Data'!J1839, 0)</f>
        <v>0</v>
      </c>
      <c r="M1844">
        <f>IF('Raw Data'!K1839-'Raw Data'!L1839&gt;3, 'Raw Data'!I1839, 0)</f>
        <v>0</v>
      </c>
      <c r="N1844">
        <f>IF('Raw Data'!L1839-'Raw Data'!K1839&gt;3, 'Raw Data'!J1839, IF('Raw Data'!K1839-'Raw Data'!L1839&gt;3, 'Raw Data'!I1839, 0))</f>
        <v>0</v>
      </c>
      <c r="O1844">
        <f>IF(ISBLANK('Raw Data'!L1839), 0, IF(ABS('Raw Data'!L1839-'Raw Data'!K1839)&lt;4, 'Raw Data'!H1839, IF(ABS('Raw Data'!K1839-'Raw Data'!L1839)&lt;4, 'Raw Data'!G1839, 0)))</f>
        <v>0</v>
      </c>
      <c r="P1844">
        <f>SUM('Hidden Analysis'!E1845:H1845)</f>
        <v>0</v>
      </c>
      <c r="Q1844">
        <f>SUM('Hidden Analysis'!I1845:L1845)</f>
        <v>0</v>
      </c>
      <c r="R1844">
        <f>SUM('Hidden Analysis'!M1845:P1845)</f>
        <v>0</v>
      </c>
      <c r="S1844">
        <f>SUM('Hidden Analysis'!Q1845:R1845)</f>
        <v>0</v>
      </c>
      <c r="T1844">
        <f>IF(AND('Raw Data'!F1839&lt;1.5, 'Raw Data'!L1839&gt;'Raw Data'!K1839, 'Raw Data'!L1839-'Raw Data'!K1839&gt;3), 'Raw Data'!F1839, 0)</f>
        <v>0</v>
      </c>
      <c r="U1844">
        <f>IF(AND('Raw Data'!L1839-'Raw Data'!K1839&lt;4, 'Raw Data'!L1839&gt;'Raw Data'!K1839), 'Raw Data'!H1839, 0)</f>
        <v>0</v>
      </c>
      <c r="V1844">
        <f>IF(AND('Raw Data'!K1839-'Raw Data'!L1839&lt;4, 'Raw Data'!K1839&gt;'Raw Data'!L1839), 'Raw Data'!G1839, 0)</f>
        <v>0</v>
      </c>
      <c r="W1844">
        <f>SUM('Hidden Analysis'!S1845:T1845)</f>
        <v>0</v>
      </c>
      <c r="X1844">
        <f>SUM('Hidden Analysis'!U1845:V1845)</f>
        <v>0</v>
      </c>
    </row>
    <row r="1845" spans="1:24" x14ac:dyDescent="0.3">
      <c r="A1845" s="2">
        <f>'Raw Data'!M1840</f>
        <v>0</v>
      </c>
      <c r="B1845">
        <f>IF('Raw Data'!L1840&gt;'Raw Data'!K1840, 'Raw Data'!F1840, 0)</f>
        <v>0</v>
      </c>
      <c r="C1845">
        <f>IF('Raw Data'!K1840&gt;'Raw Data'!L1840, 'Raw Data'!C1840, 0)</f>
        <v>0</v>
      </c>
      <c r="D1845">
        <f t="shared" si="60"/>
        <v>0</v>
      </c>
      <c r="E1845">
        <f>SUM('Hidden Analysis'!A1846:B1846)</f>
        <v>0</v>
      </c>
      <c r="F1845">
        <f>SUM('Hidden Analysis'!C1846:D1846)</f>
        <v>0</v>
      </c>
      <c r="G1845">
        <f>IF(AND('Raw Data'!F1840&lt;'Raw Data'!C1840, 'Raw Data'!L1840&gt;'Raw Data'!K1840), 'Raw Data'!F1840, 0)</f>
        <v>0</v>
      </c>
      <c r="H1845">
        <f>IF(AND('Raw Data'!F1840&gt;'Raw Data'!C1840, 'Raw Data'!L1840&lt;'Raw Data'!K1840), 'Raw Data'!C1840, 0)</f>
        <v>0</v>
      </c>
      <c r="I1845">
        <f t="shared" si="61"/>
        <v>0</v>
      </c>
      <c r="J1845">
        <f>IF(AND('Raw Data'!F1840&gt;'Raw Data'!C1840, 'Raw Data'!L1840&gt;'Raw Data'!K1840), 'Raw Data'!F1840, 0)</f>
        <v>0</v>
      </c>
      <c r="K1845">
        <f>IF(AND('Raw Data'!F1840&lt;'Raw Data'!C1840, 'Raw Data'!L1840&lt;'Raw Data'!K1840), 'Raw Data'!C1840, 0)</f>
        <v>0</v>
      </c>
      <c r="L1845">
        <f>IF('Raw Data'!L1840-'Raw Data'!K1840&gt;3, 'Raw Data'!J1840, 0)</f>
        <v>0</v>
      </c>
      <c r="M1845">
        <f>IF('Raw Data'!K1840-'Raw Data'!L1840&gt;3, 'Raw Data'!I1840, 0)</f>
        <v>0</v>
      </c>
      <c r="N1845">
        <f>IF('Raw Data'!L1840-'Raw Data'!K1840&gt;3, 'Raw Data'!J1840, IF('Raw Data'!K1840-'Raw Data'!L1840&gt;3, 'Raw Data'!I1840, 0))</f>
        <v>0</v>
      </c>
      <c r="O1845">
        <f>IF(ISBLANK('Raw Data'!L1840), 0, IF(ABS('Raw Data'!L1840-'Raw Data'!K1840)&lt;4, 'Raw Data'!H1840, IF(ABS('Raw Data'!K1840-'Raw Data'!L1840)&lt;4, 'Raw Data'!G1840, 0)))</f>
        <v>0</v>
      </c>
      <c r="P1845">
        <f>SUM('Hidden Analysis'!E1846:H1846)</f>
        <v>0</v>
      </c>
      <c r="Q1845">
        <f>SUM('Hidden Analysis'!I1846:L1846)</f>
        <v>0</v>
      </c>
      <c r="R1845">
        <f>SUM('Hidden Analysis'!M1846:P1846)</f>
        <v>0</v>
      </c>
      <c r="S1845">
        <f>SUM('Hidden Analysis'!Q1846:R1846)</f>
        <v>0</v>
      </c>
      <c r="T1845">
        <f>IF(AND('Raw Data'!F1840&lt;1.5, 'Raw Data'!L1840&gt;'Raw Data'!K1840, 'Raw Data'!L1840-'Raw Data'!K1840&gt;3), 'Raw Data'!F1840, 0)</f>
        <v>0</v>
      </c>
      <c r="U1845">
        <f>IF(AND('Raw Data'!L1840-'Raw Data'!K1840&lt;4, 'Raw Data'!L1840&gt;'Raw Data'!K1840), 'Raw Data'!H1840, 0)</f>
        <v>0</v>
      </c>
      <c r="V1845">
        <f>IF(AND('Raw Data'!K1840-'Raw Data'!L1840&lt;4, 'Raw Data'!K1840&gt;'Raw Data'!L1840), 'Raw Data'!G1840, 0)</f>
        <v>0</v>
      </c>
      <c r="W1845">
        <f>SUM('Hidden Analysis'!S1846:T1846)</f>
        <v>0</v>
      </c>
      <c r="X1845">
        <f>SUM('Hidden Analysis'!U1846:V1846)</f>
        <v>0</v>
      </c>
    </row>
    <row r="1846" spans="1:24" x14ac:dyDescent="0.3">
      <c r="A1846" s="2">
        <f>'Raw Data'!M1841</f>
        <v>0</v>
      </c>
      <c r="B1846">
        <f>IF('Raw Data'!L1841&gt;'Raw Data'!K1841, 'Raw Data'!F1841, 0)</f>
        <v>0</v>
      </c>
      <c r="C1846">
        <f>IF('Raw Data'!K1841&gt;'Raw Data'!L1841, 'Raw Data'!C1841, 0)</f>
        <v>0</v>
      </c>
      <c r="D1846">
        <f t="shared" si="60"/>
        <v>0</v>
      </c>
      <c r="E1846">
        <f>SUM('Hidden Analysis'!A1847:B1847)</f>
        <v>0</v>
      </c>
      <c r="F1846">
        <f>SUM('Hidden Analysis'!C1847:D1847)</f>
        <v>0</v>
      </c>
      <c r="G1846">
        <f>IF(AND('Raw Data'!F1841&lt;'Raw Data'!C1841, 'Raw Data'!L1841&gt;'Raw Data'!K1841), 'Raw Data'!F1841, 0)</f>
        <v>0</v>
      </c>
      <c r="H1846">
        <f>IF(AND('Raw Data'!F1841&gt;'Raw Data'!C1841, 'Raw Data'!L1841&lt;'Raw Data'!K1841), 'Raw Data'!C1841, 0)</f>
        <v>0</v>
      </c>
      <c r="I1846">
        <f t="shared" si="61"/>
        <v>0</v>
      </c>
      <c r="J1846">
        <f>IF(AND('Raw Data'!F1841&gt;'Raw Data'!C1841, 'Raw Data'!L1841&gt;'Raw Data'!K1841), 'Raw Data'!F1841, 0)</f>
        <v>0</v>
      </c>
      <c r="K1846">
        <f>IF(AND('Raw Data'!F1841&lt;'Raw Data'!C1841, 'Raw Data'!L1841&lt;'Raw Data'!K1841), 'Raw Data'!C1841, 0)</f>
        <v>0</v>
      </c>
      <c r="L1846">
        <f>IF('Raw Data'!L1841-'Raw Data'!K1841&gt;3, 'Raw Data'!J1841, 0)</f>
        <v>0</v>
      </c>
      <c r="M1846">
        <f>IF('Raw Data'!K1841-'Raw Data'!L1841&gt;3, 'Raw Data'!I1841, 0)</f>
        <v>0</v>
      </c>
      <c r="N1846">
        <f>IF('Raw Data'!L1841-'Raw Data'!K1841&gt;3, 'Raw Data'!J1841, IF('Raw Data'!K1841-'Raw Data'!L1841&gt;3, 'Raw Data'!I1841, 0))</f>
        <v>0</v>
      </c>
      <c r="O1846">
        <f>IF(ISBLANK('Raw Data'!L1841), 0, IF(ABS('Raw Data'!L1841-'Raw Data'!K1841)&lt;4, 'Raw Data'!H1841, IF(ABS('Raw Data'!K1841-'Raw Data'!L1841)&lt;4, 'Raw Data'!G1841, 0)))</f>
        <v>0</v>
      </c>
      <c r="P1846">
        <f>SUM('Hidden Analysis'!E1847:H1847)</f>
        <v>0</v>
      </c>
      <c r="Q1846">
        <f>SUM('Hidden Analysis'!I1847:L1847)</f>
        <v>0</v>
      </c>
      <c r="R1846">
        <f>SUM('Hidden Analysis'!M1847:P1847)</f>
        <v>0</v>
      </c>
      <c r="S1846">
        <f>SUM('Hidden Analysis'!Q1847:R1847)</f>
        <v>0</v>
      </c>
      <c r="T1846">
        <f>IF(AND('Raw Data'!F1841&lt;1.5, 'Raw Data'!L1841&gt;'Raw Data'!K1841, 'Raw Data'!L1841-'Raw Data'!K1841&gt;3), 'Raw Data'!F1841, 0)</f>
        <v>0</v>
      </c>
      <c r="U1846">
        <f>IF(AND('Raw Data'!L1841-'Raw Data'!K1841&lt;4, 'Raw Data'!L1841&gt;'Raw Data'!K1841), 'Raw Data'!H1841, 0)</f>
        <v>0</v>
      </c>
      <c r="V1846">
        <f>IF(AND('Raw Data'!K1841-'Raw Data'!L1841&lt;4, 'Raw Data'!K1841&gt;'Raw Data'!L1841), 'Raw Data'!G1841, 0)</f>
        <v>0</v>
      </c>
      <c r="W1846">
        <f>SUM('Hidden Analysis'!S1847:T1847)</f>
        <v>0</v>
      </c>
      <c r="X1846">
        <f>SUM('Hidden Analysis'!U1847:V1847)</f>
        <v>0</v>
      </c>
    </row>
    <row r="1847" spans="1:24" x14ac:dyDescent="0.3">
      <c r="A1847" s="2">
        <f>'Raw Data'!M1842</f>
        <v>0</v>
      </c>
      <c r="B1847">
        <f>IF('Raw Data'!L1842&gt;'Raw Data'!K1842, 'Raw Data'!F1842, 0)</f>
        <v>0</v>
      </c>
      <c r="C1847">
        <f>IF('Raw Data'!K1842&gt;'Raw Data'!L1842, 'Raw Data'!C1842, 0)</f>
        <v>0</v>
      </c>
      <c r="D1847">
        <f t="shared" si="60"/>
        <v>0</v>
      </c>
      <c r="E1847">
        <f>SUM('Hidden Analysis'!A1848:B1848)</f>
        <v>0</v>
      </c>
      <c r="F1847">
        <f>SUM('Hidden Analysis'!C1848:D1848)</f>
        <v>0</v>
      </c>
      <c r="G1847">
        <f>IF(AND('Raw Data'!F1842&lt;'Raw Data'!C1842, 'Raw Data'!L1842&gt;'Raw Data'!K1842), 'Raw Data'!F1842, 0)</f>
        <v>0</v>
      </c>
      <c r="H1847">
        <f>IF(AND('Raw Data'!F1842&gt;'Raw Data'!C1842, 'Raw Data'!L1842&lt;'Raw Data'!K1842), 'Raw Data'!C1842, 0)</f>
        <v>0</v>
      </c>
      <c r="I1847">
        <f t="shared" si="61"/>
        <v>0</v>
      </c>
      <c r="J1847">
        <f>IF(AND('Raw Data'!F1842&gt;'Raw Data'!C1842, 'Raw Data'!L1842&gt;'Raw Data'!K1842), 'Raw Data'!F1842, 0)</f>
        <v>0</v>
      </c>
      <c r="K1847">
        <f>IF(AND('Raw Data'!F1842&lt;'Raw Data'!C1842, 'Raw Data'!L1842&lt;'Raw Data'!K1842), 'Raw Data'!C1842, 0)</f>
        <v>0</v>
      </c>
      <c r="L1847">
        <f>IF('Raw Data'!L1842-'Raw Data'!K1842&gt;3, 'Raw Data'!J1842, 0)</f>
        <v>0</v>
      </c>
      <c r="M1847">
        <f>IF('Raw Data'!K1842-'Raw Data'!L1842&gt;3, 'Raw Data'!I1842, 0)</f>
        <v>0</v>
      </c>
      <c r="N1847">
        <f>IF('Raw Data'!L1842-'Raw Data'!K1842&gt;3, 'Raw Data'!J1842, IF('Raw Data'!K1842-'Raw Data'!L1842&gt;3, 'Raw Data'!I1842, 0))</f>
        <v>0</v>
      </c>
      <c r="O1847">
        <f>IF(ISBLANK('Raw Data'!L1842), 0, IF(ABS('Raw Data'!L1842-'Raw Data'!K1842)&lt;4, 'Raw Data'!H1842, IF(ABS('Raw Data'!K1842-'Raw Data'!L1842)&lt;4, 'Raw Data'!G1842, 0)))</f>
        <v>0</v>
      </c>
      <c r="P1847">
        <f>SUM('Hidden Analysis'!E1848:H1848)</f>
        <v>0</v>
      </c>
      <c r="Q1847">
        <f>SUM('Hidden Analysis'!I1848:L1848)</f>
        <v>0</v>
      </c>
      <c r="R1847">
        <f>SUM('Hidden Analysis'!M1848:P1848)</f>
        <v>0</v>
      </c>
      <c r="S1847">
        <f>SUM('Hidden Analysis'!Q1848:R1848)</f>
        <v>0</v>
      </c>
      <c r="T1847">
        <f>IF(AND('Raw Data'!F1842&lt;1.5, 'Raw Data'!L1842&gt;'Raw Data'!K1842, 'Raw Data'!L1842-'Raw Data'!K1842&gt;3), 'Raw Data'!F1842, 0)</f>
        <v>0</v>
      </c>
      <c r="U1847">
        <f>IF(AND('Raw Data'!L1842-'Raw Data'!K1842&lt;4, 'Raw Data'!L1842&gt;'Raw Data'!K1842), 'Raw Data'!H1842, 0)</f>
        <v>0</v>
      </c>
      <c r="V1847">
        <f>IF(AND('Raw Data'!K1842-'Raw Data'!L1842&lt;4, 'Raw Data'!K1842&gt;'Raw Data'!L1842), 'Raw Data'!G1842, 0)</f>
        <v>0</v>
      </c>
      <c r="W1847">
        <f>SUM('Hidden Analysis'!S1848:T1848)</f>
        <v>0</v>
      </c>
      <c r="X1847">
        <f>SUM('Hidden Analysis'!U1848:V1848)</f>
        <v>0</v>
      </c>
    </row>
    <row r="1848" spans="1:24" x14ac:dyDescent="0.3">
      <c r="A1848" s="2">
        <f>'Raw Data'!M1843</f>
        <v>0</v>
      </c>
      <c r="B1848">
        <f>IF('Raw Data'!L1843&gt;'Raw Data'!K1843, 'Raw Data'!F1843, 0)</f>
        <v>0</v>
      </c>
      <c r="C1848">
        <f>IF('Raw Data'!K1843&gt;'Raw Data'!L1843, 'Raw Data'!C1843, 0)</f>
        <v>0</v>
      </c>
      <c r="D1848">
        <f t="shared" si="60"/>
        <v>0</v>
      </c>
      <c r="E1848">
        <f>SUM('Hidden Analysis'!A1849:B1849)</f>
        <v>0</v>
      </c>
      <c r="F1848">
        <f>SUM('Hidden Analysis'!C1849:D1849)</f>
        <v>0</v>
      </c>
      <c r="G1848">
        <f>IF(AND('Raw Data'!F1843&lt;'Raw Data'!C1843, 'Raw Data'!L1843&gt;'Raw Data'!K1843), 'Raw Data'!F1843, 0)</f>
        <v>0</v>
      </c>
      <c r="H1848">
        <f>IF(AND('Raw Data'!F1843&gt;'Raw Data'!C1843, 'Raw Data'!L1843&lt;'Raw Data'!K1843), 'Raw Data'!C1843, 0)</f>
        <v>0</v>
      </c>
      <c r="I1848">
        <f t="shared" si="61"/>
        <v>0</v>
      </c>
      <c r="J1848">
        <f>IF(AND('Raw Data'!F1843&gt;'Raw Data'!C1843, 'Raw Data'!L1843&gt;'Raw Data'!K1843), 'Raw Data'!F1843, 0)</f>
        <v>0</v>
      </c>
      <c r="K1848">
        <f>IF(AND('Raw Data'!F1843&lt;'Raw Data'!C1843, 'Raw Data'!L1843&lt;'Raw Data'!K1843), 'Raw Data'!C1843, 0)</f>
        <v>0</v>
      </c>
      <c r="L1848">
        <f>IF('Raw Data'!L1843-'Raw Data'!K1843&gt;3, 'Raw Data'!J1843, 0)</f>
        <v>0</v>
      </c>
      <c r="M1848">
        <f>IF('Raw Data'!K1843-'Raw Data'!L1843&gt;3, 'Raw Data'!I1843, 0)</f>
        <v>0</v>
      </c>
      <c r="N1848">
        <f>IF('Raw Data'!L1843-'Raw Data'!K1843&gt;3, 'Raw Data'!J1843, IF('Raw Data'!K1843-'Raw Data'!L1843&gt;3, 'Raw Data'!I1843, 0))</f>
        <v>0</v>
      </c>
      <c r="O1848">
        <f>IF(ISBLANK('Raw Data'!L1843), 0, IF(ABS('Raw Data'!L1843-'Raw Data'!K1843)&lt;4, 'Raw Data'!H1843, IF(ABS('Raw Data'!K1843-'Raw Data'!L1843)&lt;4, 'Raw Data'!G1843, 0)))</f>
        <v>0</v>
      </c>
      <c r="P1848">
        <f>SUM('Hidden Analysis'!E1849:H1849)</f>
        <v>0</v>
      </c>
      <c r="Q1848">
        <f>SUM('Hidden Analysis'!I1849:L1849)</f>
        <v>0</v>
      </c>
      <c r="R1848">
        <f>SUM('Hidden Analysis'!M1849:P1849)</f>
        <v>0</v>
      </c>
      <c r="S1848">
        <f>SUM('Hidden Analysis'!Q1849:R1849)</f>
        <v>0</v>
      </c>
      <c r="T1848">
        <f>IF(AND('Raw Data'!F1843&lt;1.5, 'Raw Data'!L1843&gt;'Raw Data'!K1843, 'Raw Data'!L1843-'Raw Data'!K1843&gt;3), 'Raw Data'!F1843, 0)</f>
        <v>0</v>
      </c>
      <c r="U1848">
        <f>IF(AND('Raw Data'!L1843-'Raw Data'!K1843&lt;4, 'Raw Data'!L1843&gt;'Raw Data'!K1843), 'Raw Data'!H1843, 0)</f>
        <v>0</v>
      </c>
      <c r="V1848">
        <f>IF(AND('Raw Data'!K1843-'Raw Data'!L1843&lt;4, 'Raw Data'!K1843&gt;'Raw Data'!L1843), 'Raw Data'!G1843, 0)</f>
        <v>0</v>
      </c>
      <c r="W1848">
        <f>SUM('Hidden Analysis'!S1849:T1849)</f>
        <v>0</v>
      </c>
      <c r="X1848">
        <f>SUM('Hidden Analysis'!U1849:V1849)</f>
        <v>0</v>
      </c>
    </row>
    <row r="1849" spans="1:24" x14ac:dyDescent="0.3">
      <c r="A1849" s="2">
        <f>'Raw Data'!M1844</f>
        <v>0</v>
      </c>
      <c r="B1849">
        <f>IF('Raw Data'!L1844&gt;'Raw Data'!K1844, 'Raw Data'!F1844, 0)</f>
        <v>0</v>
      </c>
      <c r="C1849">
        <f>IF('Raw Data'!K1844&gt;'Raw Data'!L1844, 'Raw Data'!C1844, 0)</f>
        <v>0</v>
      </c>
      <c r="D1849">
        <f t="shared" si="60"/>
        <v>0</v>
      </c>
      <c r="E1849">
        <f>SUM('Hidden Analysis'!A1850:B1850)</f>
        <v>0</v>
      </c>
      <c r="F1849">
        <f>SUM('Hidden Analysis'!C1850:D1850)</f>
        <v>0</v>
      </c>
      <c r="G1849">
        <f>IF(AND('Raw Data'!F1844&lt;'Raw Data'!C1844, 'Raw Data'!L1844&gt;'Raw Data'!K1844), 'Raw Data'!F1844, 0)</f>
        <v>0</v>
      </c>
      <c r="H1849">
        <f>IF(AND('Raw Data'!F1844&gt;'Raw Data'!C1844, 'Raw Data'!L1844&lt;'Raw Data'!K1844), 'Raw Data'!C1844, 0)</f>
        <v>0</v>
      </c>
      <c r="I1849">
        <f t="shared" si="61"/>
        <v>0</v>
      </c>
      <c r="J1849">
        <f>IF(AND('Raw Data'!F1844&gt;'Raw Data'!C1844, 'Raw Data'!L1844&gt;'Raw Data'!K1844), 'Raw Data'!F1844, 0)</f>
        <v>0</v>
      </c>
      <c r="K1849">
        <f>IF(AND('Raw Data'!F1844&lt;'Raw Data'!C1844, 'Raw Data'!L1844&lt;'Raw Data'!K1844), 'Raw Data'!C1844, 0)</f>
        <v>0</v>
      </c>
      <c r="L1849">
        <f>IF('Raw Data'!L1844-'Raw Data'!K1844&gt;3, 'Raw Data'!J1844, 0)</f>
        <v>0</v>
      </c>
      <c r="M1849">
        <f>IF('Raw Data'!K1844-'Raw Data'!L1844&gt;3, 'Raw Data'!I1844, 0)</f>
        <v>0</v>
      </c>
      <c r="N1849">
        <f>IF('Raw Data'!L1844-'Raw Data'!K1844&gt;3, 'Raw Data'!J1844, IF('Raw Data'!K1844-'Raw Data'!L1844&gt;3, 'Raw Data'!I1844, 0))</f>
        <v>0</v>
      </c>
      <c r="O1849">
        <f>IF(ISBLANK('Raw Data'!L1844), 0, IF(ABS('Raw Data'!L1844-'Raw Data'!K1844)&lt;4, 'Raw Data'!H1844, IF(ABS('Raw Data'!K1844-'Raw Data'!L1844)&lt;4, 'Raw Data'!G1844, 0)))</f>
        <v>0</v>
      </c>
      <c r="P1849">
        <f>SUM('Hidden Analysis'!E1850:H1850)</f>
        <v>0</v>
      </c>
      <c r="Q1849">
        <f>SUM('Hidden Analysis'!I1850:L1850)</f>
        <v>0</v>
      </c>
      <c r="R1849">
        <f>SUM('Hidden Analysis'!M1850:P1850)</f>
        <v>0</v>
      </c>
      <c r="S1849">
        <f>SUM('Hidden Analysis'!Q1850:R1850)</f>
        <v>0</v>
      </c>
      <c r="T1849">
        <f>IF(AND('Raw Data'!F1844&lt;1.5, 'Raw Data'!L1844&gt;'Raw Data'!K1844, 'Raw Data'!L1844-'Raw Data'!K1844&gt;3), 'Raw Data'!F1844, 0)</f>
        <v>0</v>
      </c>
      <c r="U1849">
        <f>IF(AND('Raw Data'!L1844-'Raw Data'!K1844&lt;4, 'Raw Data'!L1844&gt;'Raw Data'!K1844), 'Raw Data'!H1844, 0)</f>
        <v>0</v>
      </c>
      <c r="V1849">
        <f>IF(AND('Raw Data'!K1844-'Raw Data'!L1844&lt;4, 'Raw Data'!K1844&gt;'Raw Data'!L1844), 'Raw Data'!G1844, 0)</f>
        <v>0</v>
      </c>
      <c r="W1849">
        <f>SUM('Hidden Analysis'!S1850:T1850)</f>
        <v>0</v>
      </c>
      <c r="X1849">
        <f>SUM('Hidden Analysis'!U1850:V1850)</f>
        <v>0</v>
      </c>
    </row>
    <row r="1850" spans="1:24" x14ac:dyDescent="0.3">
      <c r="A1850" s="2">
        <f>'Raw Data'!M1845</f>
        <v>0</v>
      </c>
      <c r="B1850">
        <f>IF('Raw Data'!L1845&gt;'Raw Data'!K1845, 'Raw Data'!F1845, 0)</f>
        <v>0</v>
      </c>
      <c r="C1850">
        <f>IF('Raw Data'!K1845&gt;'Raw Data'!L1845, 'Raw Data'!C1845, 0)</f>
        <v>0</v>
      </c>
      <c r="D1850">
        <f t="shared" si="60"/>
        <v>0</v>
      </c>
      <c r="E1850">
        <f>SUM('Hidden Analysis'!A1851:B1851)</f>
        <v>0</v>
      </c>
      <c r="F1850">
        <f>SUM('Hidden Analysis'!C1851:D1851)</f>
        <v>0</v>
      </c>
      <c r="G1850">
        <f>IF(AND('Raw Data'!F1845&lt;'Raw Data'!C1845, 'Raw Data'!L1845&gt;'Raw Data'!K1845), 'Raw Data'!F1845, 0)</f>
        <v>0</v>
      </c>
      <c r="H1850">
        <f>IF(AND('Raw Data'!F1845&gt;'Raw Data'!C1845, 'Raw Data'!L1845&lt;'Raw Data'!K1845), 'Raw Data'!C1845, 0)</f>
        <v>0</v>
      </c>
      <c r="I1850">
        <f t="shared" si="61"/>
        <v>0</v>
      </c>
      <c r="J1850">
        <f>IF(AND('Raw Data'!F1845&gt;'Raw Data'!C1845, 'Raw Data'!L1845&gt;'Raw Data'!K1845), 'Raw Data'!F1845, 0)</f>
        <v>0</v>
      </c>
      <c r="K1850">
        <f>IF(AND('Raw Data'!F1845&lt;'Raw Data'!C1845, 'Raw Data'!L1845&lt;'Raw Data'!K1845), 'Raw Data'!C1845, 0)</f>
        <v>0</v>
      </c>
      <c r="L1850">
        <f>IF('Raw Data'!L1845-'Raw Data'!K1845&gt;3, 'Raw Data'!J1845, 0)</f>
        <v>0</v>
      </c>
      <c r="M1850">
        <f>IF('Raw Data'!K1845-'Raw Data'!L1845&gt;3, 'Raw Data'!I1845, 0)</f>
        <v>0</v>
      </c>
      <c r="N1850">
        <f>IF('Raw Data'!L1845-'Raw Data'!K1845&gt;3, 'Raw Data'!J1845, IF('Raw Data'!K1845-'Raw Data'!L1845&gt;3, 'Raw Data'!I1845, 0))</f>
        <v>0</v>
      </c>
      <c r="O1850">
        <f>IF(ISBLANK('Raw Data'!L1845), 0, IF(ABS('Raw Data'!L1845-'Raw Data'!K1845)&lt;4, 'Raw Data'!H1845, IF(ABS('Raw Data'!K1845-'Raw Data'!L1845)&lt;4, 'Raw Data'!G1845, 0)))</f>
        <v>0</v>
      </c>
      <c r="P1850">
        <f>SUM('Hidden Analysis'!E1851:H1851)</f>
        <v>0</v>
      </c>
      <c r="Q1850">
        <f>SUM('Hidden Analysis'!I1851:L1851)</f>
        <v>0</v>
      </c>
      <c r="R1850">
        <f>SUM('Hidden Analysis'!M1851:P1851)</f>
        <v>0</v>
      </c>
      <c r="S1850">
        <f>SUM('Hidden Analysis'!Q1851:R1851)</f>
        <v>0</v>
      </c>
      <c r="T1850">
        <f>IF(AND('Raw Data'!F1845&lt;1.5, 'Raw Data'!L1845&gt;'Raw Data'!K1845, 'Raw Data'!L1845-'Raw Data'!K1845&gt;3), 'Raw Data'!F1845, 0)</f>
        <v>0</v>
      </c>
      <c r="U1850">
        <f>IF(AND('Raw Data'!L1845-'Raw Data'!K1845&lt;4, 'Raw Data'!L1845&gt;'Raw Data'!K1845), 'Raw Data'!H1845, 0)</f>
        <v>0</v>
      </c>
      <c r="V1850">
        <f>IF(AND('Raw Data'!K1845-'Raw Data'!L1845&lt;4, 'Raw Data'!K1845&gt;'Raw Data'!L1845), 'Raw Data'!G1845, 0)</f>
        <v>0</v>
      </c>
      <c r="W1850">
        <f>SUM('Hidden Analysis'!S1851:T1851)</f>
        <v>0</v>
      </c>
      <c r="X1850">
        <f>SUM('Hidden Analysis'!U1851:V1851)</f>
        <v>0</v>
      </c>
    </row>
    <row r="1851" spans="1:24" x14ac:dyDescent="0.3">
      <c r="A1851" s="2">
        <f>'Raw Data'!M1846</f>
        <v>0</v>
      </c>
      <c r="B1851">
        <f>IF('Raw Data'!L1846&gt;'Raw Data'!K1846, 'Raw Data'!F1846, 0)</f>
        <v>0</v>
      </c>
      <c r="C1851">
        <f>IF('Raw Data'!K1846&gt;'Raw Data'!L1846, 'Raw Data'!C1846, 0)</f>
        <v>0</v>
      </c>
      <c r="D1851">
        <f t="shared" si="60"/>
        <v>0</v>
      </c>
      <c r="E1851">
        <f>SUM('Hidden Analysis'!A1852:B1852)</f>
        <v>0</v>
      </c>
      <c r="F1851">
        <f>SUM('Hidden Analysis'!C1852:D1852)</f>
        <v>0</v>
      </c>
      <c r="G1851">
        <f>IF(AND('Raw Data'!F1846&lt;'Raw Data'!C1846, 'Raw Data'!L1846&gt;'Raw Data'!K1846), 'Raw Data'!F1846, 0)</f>
        <v>0</v>
      </c>
      <c r="H1851">
        <f>IF(AND('Raw Data'!F1846&gt;'Raw Data'!C1846, 'Raw Data'!L1846&lt;'Raw Data'!K1846), 'Raw Data'!C1846, 0)</f>
        <v>0</v>
      </c>
      <c r="I1851">
        <f t="shared" si="61"/>
        <v>0</v>
      </c>
      <c r="J1851">
        <f>IF(AND('Raw Data'!F1846&gt;'Raw Data'!C1846, 'Raw Data'!L1846&gt;'Raw Data'!K1846), 'Raw Data'!F1846, 0)</f>
        <v>0</v>
      </c>
      <c r="K1851">
        <f>IF(AND('Raw Data'!F1846&lt;'Raw Data'!C1846, 'Raw Data'!L1846&lt;'Raw Data'!K1846), 'Raw Data'!C1846, 0)</f>
        <v>0</v>
      </c>
      <c r="L1851">
        <f>IF('Raw Data'!L1846-'Raw Data'!K1846&gt;3, 'Raw Data'!J1846, 0)</f>
        <v>0</v>
      </c>
      <c r="M1851">
        <f>IF('Raw Data'!K1846-'Raw Data'!L1846&gt;3, 'Raw Data'!I1846, 0)</f>
        <v>0</v>
      </c>
      <c r="N1851">
        <f>IF('Raw Data'!L1846-'Raw Data'!K1846&gt;3, 'Raw Data'!J1846, IF('Raw Data'!K1846-'Raw Data'!L1846&gt;3, 'Raw Data'!I1846, 0))</f>
        <v>0</v>
      </c>
      <c r="O1851">
        <f>IF(ISBLANK('Raw Data'!L1846), 0, IF(ABS('Raw Data'!L1846-'Raw Data'!K1846)&lt;4, 'Raw Data'!H1846, IF(ABS('Raw Data'!K1846-'Raw Data'!L1846)&lt;4, 'Raw Data'!G1846, 0)))</f>
        <v>0</v>
      </c>
      <c r="P1851">
        <f>SUM('Hidden Analysis'!E1852:H1852)</f>
        <v>0</v>
      </c>
      <c r="Q1851">
        <f>SUM('Hidden Analysis'!I1852:L1852)</f>
        <v>0</v>
      </c>
      <c r="R1851">
        <f>SUM('Hidden Analysis'!M1852:P1852)</f>
        <v>0</v>
      </c>
      <c r="S1851">
        <f>SUM('Hidden Analysis'!Q1852:R1852)</f>
        <v>0</v>
      </c>
      <c r="T1851">
        <f>IF(AND('Raw Data'!F1846&lt;1.5, 'Raw Data'!L1846&gt;'Raw Data'!K1846, 'Raw Data'!L1846-'Raw Data'!K1846&gt;3), 'Raw Data'!F1846, 0)</f>
        <v>0</v>
      </c>
      <c r="U1851">
        <f>IF(AND('Raw Data'!L1846-'Raw Data'!K1846&lt;4, 'Raw Data'!L1846&gt;'Raw Data'!K1846), 'Raw Data'!H1846, 0)</f>
        <v>0</v>
      </c>
      <c r="V1851">
        <f>IF(AND('Raw Data'!K1846-'Raw Data'!L1846&lt;4, 'Raw Data'!K1846&gt;'Raw Data'!L1846), 'Raw Data'!G1846, 0)</f>
        <v>0</v>
      </c>
      <c r="W1851">
        <f>SUM('Hidden Analysis'!S1852:T1852)</f>
        <v>0</v>
      </c>
      <c r="X1851">
        <f>SUM('Hidden Analysis'!U1852:V1852)</f>
        <v>0</v>
      </c>
    </row>
    <row r="1852" spans="1:24" x14ac:dyDescent="0.3">
      <c r="A1852" s="2">
        <f>'Raw Data'!M1847</f>
        <v>0</v>
      </c>
      <c r="B1852">
        <f>IF('Raw Data'!L1847&gt;'Raw Data'!K1847, 'Raw Data'!F1847, 0)</f>
        <v>0</v>
      </c>
      <c r="C1852">
        <f>IF('Raw Data'!K1847&gt;'Raw Data'!L1847, 'Raw Data'!C1847, 0)</f>
        <v>0</v>
      </c>
      <c r="D1852">
        <f t="shared" si="60"/>
        <v>0</v>
      </c>
      <c r="E1852">
        <f>SUM('Hidden Analysis'!A1853:B1853)</f>
        <v>0</v>
      </c>
      <c r="F1852">
        <f>SUM('Hidden Analysis'!C1853:D1853)</f>
        <v>0</v>
      </c>
      <c r="G1852">
        <f>IF(AND('Raw Data'!F1847&lt;'Raw Data'!C1847, 'Raw Data'!L1847&gt;'Raw Data'!K1847), 'Raw Data'!F1847, 0)</f>
        <v>0</v>
      </c>
      <c r="H1852">
        <f>IF(AND('Raw Data'!F1847&gt;'Raw Data'!C1847, 'Raw Data'!L1847&lt;'Raw Data'!K1847), 'Raw Data'!C1847, 0)</f>
        <v>0</v>
      </c>
      <c r="I1852">
        <f t="shared" si="61"/>
        <v>0</v>
      </c>
      <c r="J1852">
        <f>IF(AND('Raw Data'!F1847&gt;'Raw Data'!C1847, 'Raw Data'!L1847&gt;'Raw Data'!K1847), 'Raw Data'!F1847, 0)</f>
        <v>0</v>
      </c>
      <c r="K1852">
        <f>IF(AND('Raw Data'!F1847&lt;'Raw Data'!C1847, 'Raw Data'!L1847&lt;'Raw Data'!K1847), 'Raw Data'!C1847, 0)</f>
        <v>0</v>
      </c>
      <c r="L1852">
        <f>IF('Raw Data'!L1847-'Raw Data'!K1847&gt;3, 'Raw Data'!J1847, 0)</f>
        <v>0</v>
      </c>
      <c r="M1852">
        <f>IF('Raw Data'!K1847-'Raw Data'!L1847&gt;3, 'Raw Data'!I1847, 0)</f>
        <v>0</v>
      </c>
      <c r="N1852">
        <f>IF('Raw Data'!L1847-'Raw Data'!K1847&gt;3, 'Raw Data'!J1847, IF('Raw Data'!K1847-'Raw Data'!L1847&gt;3, 'Raw Data'!I1847, 0))</f>
        <v>0</v>
      </c>
      <c r="O1852">
        <f>IF(ISBLANK('Raw Data'!L1847), 0, IF(ABS('Raw Data'!L1847-'Raw Data'!K1847)&lt;4, 'Raw Data'!H1847, IF(ABS('Raw Data'!K1847-'Raw Data'!L1847)&lt;4, 'Raw Data'!G1847, 0)))</f>
        <v>0</v>
      </c>
      <c r="P1852">
        <f>SUM('Hidden Analysis'!E1853:H1853)</f>
        <v>0</v>
      </c>
      <c r="Q1852">
        <f>SUM('Hidden Analysis'!I1853:L1853)</f>
        <v>0</v>
      </c>
      <c r="R1852">
        <f>SUM('Hidden Analysis'!M1853:P1853)</f>
        <v>0</v>
      </c>
      <c r="S1852">
        <f>SUM('Hidden Analysis'!Q1853:R1853)</f>
        <v>0</v>
      </c>
      <c r="T1852">
        <f>IF(AND('Raw Data'!F1847&lt;1.5, 'Raw Data'!L1847&gt;'Raw Data'!K1847, 'Raw Data'!L1847-'Raw Data'!K1847&gt;3), 'Raw Data'!F1847, 0)</f>
        <v>0</v>
      </c>
      <c r="U1852">
        <f>IF(AND('Raw Data'!L1847-'Raw Data'!K1847&lt;4, 'Raw Data'!L1847&gt;'Raw Data'!K1847), 'Raw Data'!H1847, 0)</f>
        <v>0</v>
      </c>
      <c r="V1852">
        <f>IF(AND('Raw Data'!K1847-'Raw Data'!L1847&lt;4, 'Raw Data'!K1847&gt;'Raw Data'!L1847), 'Raw Data'!G1847, 0)</f>
        <v>0</v>
      </c>
      <c r="W1852">
        <f>SUM('Hidden Analysis'!S1853:T1853)</f>
        <v>0</v>
      </c>
      <c r="X1852">
        <f>SUM('Hidden Analysis'!U1853:V1853)</f>
        <v>0</v>
      </c>
    </row>
    <row r="1853" spans="1:24" x14ac:dyDescent="0.3">
      <c r="A1853" s="2">
        <f>'Raw Data'!M1848</f>
        <v>0</v>
      </c>
      <c r="B1853">
        <f>IF('Raw Data'!L1848&gt;'Raw Data'!K1848, 'Raw Data'!F1848, 0)</f>
        <v>0</v>
      </c>
      <c r="C1853">
        <f>IF('Raw Data'!K1848&gt;'Raw Data'!L1848, 'Raw Data'!C1848, 0)</f>
        <v>0</v>
      </c>
      <c r="D1853">
        <f t="shared" si="60"/>
        <v>0</v>
      </c>
      <c r="E1853">
        <f>SUM('Hidden Analysis'!A1854:B1854)</f>
        <v>0</v>
      </c>
      <c r="F1853">
        <f>SUM('Hidden Analysis'!C1854:D1854)</f>
        <v>0</v>
      </c>
      <c r="G1853">
        <f>IF(AND('Raw Data'!F1848&lt;'Raw Data'!C1848, 'Raw Data'!L1848&gt;'Raw Data'!K1848), 'Raw Data'!F1848, 0)</f>
        <v>0</v>
      </c>
      <c r="H1853">
        <f>IF(AND('Raw Data'!F1848&gt;'Raw Data'!C1848, 'Raw Data'!L1848&lt;'Raw Data'!K1848), 'Raw Data'!C1848, 0)</f>
        <v>0</v>
      </c>
      <c r="I1853">
        <f t="shared" si="61"/>
        <v>0</v>
      </c>
      <c r="J1853">
        <f>IF(AND('Raw Data'!F1848&gt;'Raw Data'!C1848, 'Raw Data'!L1848&gt;'Raw Data'!K1848), 'Raw Data'!F1848, 0)</f>
        <v>0</v>
      </c>
      <c r="K1853">
        <f>IF(AND('Raw Data'!F1848&lt;'Raw Data'!C1848, 'Raw Data'!L1848&lt;'Raw Data'!K1848), 'Raw Data'!C1848, 0)</f>
        <v>0</v>
      </c>
      <c r="L1853">
        <f>IF('Raw Data'!L1848-'Raw Data'!K1848&gt;3, 'Raw Data'!J1848, 0)</f>
        <v>0</v>
      </c>
      <c r="M1853">
        <f>IF('Raw Data'!K1848-'Raw Data'!L1848&gt;3, 'Raw Data'!I1848, 0)</f>
        <v>0</v>
      </c>
      <c r="N1853">
        <f>IF('Raw Data'!L1848-'Raw Data'!K1848&gt;3, 'Raw Data'!J1848, IF('Raw Data'!K1848-'Raw Data'!L1848&gt;3, 'Raw Data'!I1848, 0))</f>
        <v>0</v>
      </c>
      <c r="O1853">
        <f>IF(ISBLANK('Raw Data'!L1848), 0, IF(ABS('Raw Data'!L1848-'Raw Data'!K1848)&lt;4, 'Raw Data'!H1848, IF(ABS('Raw Data'!K1848-'Raw Data'!L1848)&lt;4, 'Raw Data'!G1848, 0)))</f>
        <v>0</v>
      </c>
      <c r="P1853">
        <f>SUM('Hidden Analysis'!E1854:H1854)</f>
        <v>0</v>
      </c>
      <c r="Q1853">
        <f>SUM('Hidden Analysis'!I1854:L1854)</f>
        <v>0</v>
      </c>
      <c r="R1853">
        <f>SUM('Hidden Analysis'!M1854:P1854)</f>
        <v>0</v>
      </c>
      <c r="S1853">
        <f>SUM('Hidden Analysis'!Q1854:R1854)</f>
        <v>0</v>
      </c>
      <c r="T1853">
        <f>IF(AND('Raw Data'!F1848&lt;1.5, 'Raw Data'!L1848&gt;'Raw Data'!K1848, 'Raw Data'!L1848-'Raw Data'!K1848&gt;3), 'Raw Data'!F1848, 0)</f>
        <v>0</v>
      </c>
      <c r="U1853">
        <f>IF(AND('Raw Data'!L1848-'Raw Data'!K1848&lt;4, 'Raw Data'!L1848&gt;'Raw Data'!K1848), 'Raw Data'!H1848, 0)</f>
        <v>0</v>
      </c>
      <c r="V1853">
        <f>IF(AND('Raw Data'!K1848-'Raw Data'!L1848&lt;4, 'Raw Data'!K1848&gt;'Raw Data'!L1848), 'Raw Data'!G1848, 0)</f>
        <v>0</v>
      </c>
      <c r="W1853">
        <f>SUM('Hidden Analysis'!S1854:T1854)</f>
        <v>0</v>
      </c>
      <c r="X1853">
        <f>SUM('Hidden Analysis'!U1854:V1854)</f>
        <v>0</v>
      </c>
    </row>
    <row r="1854" spans="1:24" x14ac:dyDescent="0.3">
      <c r="A1854" s="2">
        <f>'Raw Data'!M1849</f>
        <v>0</v>
      </c>
      <c r="B1854">
        <f>IF('Raw Data'!L1849&gt;'Raw Data'!K1849, 'Raw Data'!F1849, 0)</f>
        <v>0</v>
      </c>
      <c r="C1854">
        <f>IF('Raw Data'!K1849&gt;'Raw Data'!L1849, 'Raw Data'!C1849, 0)</f>
        <v>0</v>
      </c>
      <c r="D1854">
        <f t="shared" si="60"/>
        <v>0</v>
      </c>
      <c r="E1854">
        <f>SUM('Hidden Analysis'!A1855:B1855)</f>
        <v>0</v>
      </c>
      <c r="F1854">
        <f>SUM('Hidden Analysis'!C1855:D1855)</f>
        <v>0</v>
      </c>
      <c r="G1854">
        <f>IF(AND('Raw Data'!F1849&lt;'Raw Data'!C1849, 'Raw Data'!L1849&gt;'Raw Data'!K1849), 'Raw Data'!F1849, 0)</f>
        <v>0</v>
      </c>
      <c r="H1854">
        <f>IF(AND('Raw Data'!F1849&gt;'Raw Data'!C1849, 'Raw Data'!L1849&lt;'Raw Data'!K1849), 'Raw Data'!C1849, 0)</f>
        <v>0</v>
      </c>
      <c r="I1854">
        <f t="shared" si="61"/>
        <v>0</v>
      </c>
      <c r="J1854">
        <f>IF(AND('Raw Data'!F1849&gt;'Raw Data'!C1849, 'Raw Data'!L1849&gt;'Raw Data'!K1849), 'Raw Data'!F1849, 0)</f>
        <v>0</v>
      </c>
      <c r="K1854">
        <f>IF(AND('Raw Data'!F1849&lt;'Raw Data'!C1849, 'Raw Data'!L1849&lt;'Raw Data'!K1849), 'Raw Data'!C1849, 0)</f>
        <v>0</v>
      </c>
      <c r="L1854">
        <f>IF('Raw Data'!L1849-'Raw Data'!K1849&gt;3, 'Raw Data'!J1849, 0)</f>
        <v>0</v>
      </c>
      <c r="M1854">
        <f>IF('Raw Data'!K1849-'Raw Data'!L1849&gt;3, 'Raw Data'!I1849, 0)</f>
        <v>0</v>
      </c>
      <c r="N1854">
        <f>IF('Raw Data'!L1849-'Raw Data'!K1849&gt;3, 'Raw Data'!J1849, IF('Raw Data'!K1849-'Raw Data'!L1849&gt;3, 'Raw Data'!I1849, 0))</f>
        <v>0</v>
      </c>
      <c r="O1854">
        <f>IF(ISBLANK('Raw Data'!L1849), 0, IF(ABS('Raw Data'!L1849-'Raw Data'!K1849)&lt;4, 'Raw Data'!H1849, IF(ABS('Raw Data'!K1849-'Raw Data'!L1849)&lt;4, 'Raw Data'!G1849, 0)))</f>
        <v>0</v>
      </c>
      <c r="P1854">
        <f>SUM('Hidden Analysis'!E1855:H1855)</f>
        <v>0</v>
      </c>
      <c r="Q1854">
        <f>SUM('Hidden Analysis'!I1855:L1855)</f>
        <v>0</v>
      </c>
      <c r="R1854">
        <f>SUM('Hidden Analysis'!M1855:P1855)</f>
        <v>0</v>
      </c>
      <c r="S1854">
        <f>SUM('Hidden Analysis'!Q1855:R1855)</f>
        <v>0</v>
      </c>
      <c r="T1854">
        <f>IF(AND('Raw Data'!F1849&lt;1.5, 'Raw Data'!L1849&gt;'Raw Data'!K1849, 'Raw Data'!L1849-'Raw Data'!K1849&gt;3), 'Raw Data'!F1849, 0)</f>
        <v>0</v>
      </c>
      <c r="U1854">
        <f>IF(AND('Raw Data'!L1849-'Raw Data'!K1849&lt;4, 'Raw Data'!L1849&gt;'Raw Data'!K1849), 'Raw Data'!H1849, 0)</f>
        <v>0</v>
      </c>
      <c r="V1854">
        <f>IF(AND('Raw Data'!K1849-'Raw Data'!L1849&lt;4, 'Raw Data'!K1849&gt;'Raw Data'!L1849), 'Raw Data'!G1849, 0)</f>
        <v>0</v>
      </c>
      <c r="W1854">
        <f>SUM('Hidden Analysis'!S1855:T1855)</f>
        <v>0</v>
      </c>
      <c r="X1854">
        <f>SUM('Hidden Analysis'!U1855:V1855)</f>
        <v>0</v>
      </c>
    </row>
    <row r="1855" spans="1:24" x14ac:dyDescent="0.3">
      <c r="A1855" s="2">
        <f>'Raw Data'!M1850</f>
        <v>0</v>
      </c>
      <c r="B1855">
        <f>IF('Raw Data'!L1850&gt;'Raw Data'!K1850, 'Raw Data'!F1850, 0)</f>
        <v>0</v>
      </c>
      <c r="C1855">
        <f>IF('Raw Data'!K1850&gt;'Raw Data'!L1850, 'Raw Data'!C1850, 0)</f>
        <v>0</v>
      </c>
      <c r="D1855">
        <f t="shared" si="60"/>
        <v>0</v>
      </c>
      <c r="E1855">
        <f>SUM('Hidden Analysis'!A1856:B1856)</f>
        <v>0</v>
      </c>
      <c r="F1855">
        <f>SUM('Hidden Analysis'!C1856:D1856)</f>
        <v>0</v>
      </c>
      <c r="G1855">
        <f>IF(AND('Raw Data'!F1850&lt;'Raw Data'!C1850, 'Raw Data'!L1850&gt;'Raw Data'!K1850), 'Raw Data'!F1850, 0)</f>
        <v>0</v>
      </c>
      <c r="H1855">
        <f>IF(AND('Raw Data'!F1850&gt;'Raw Data'!C1850, 'Raw Data'!L1850&lt;'Raw Data'!K1850), 'Raw Data'!C1850, 0)</f>
        <v>0</v>
      </c>
      <c r="I1855">
        <f t="shared" si="61"/>
        <v>0</v>
      </c>
      <c r="J1855">
        <f>IF(AND('Raw Data'!F1850&gt;'Raw Data'!C1850, 'Raw Data'!L1850&gt;'Raw Data'!K1850), 'Raw Data'!F1850, 0)</f>
        <v>0</v>
      </c>
      <c r="K1855">
        <f>IF(AND('Raw Data'!F1850&lt;'Raw Data'!C1850, 'Raw Data'!L1850&lt;'Raw Data'!K1850), 'Raw Data'!C1850, 0)</f>
        <v>0</v>
      </c>
      <c r="L1855">
        <f>IF('Raw Data'!L1850-'Raw Data'!K1850&gt;3, 'Raw Data'!J1850, 0)</f>
        <v>0</v>
      </c>
      <c r="M1855">
        <f>IF('Raw Data'!K1850-'Raw Data'!L1850&gt;3, 'Raw Data'!I1850, 0)</f>
        <v>0</v>
      </c>
      <c r="N1855">
        <f>IF('Raw Data'!L1850-'Raw Data'!K1850&gt;3, 'Raw Data'!J1850, IF('Raw Data'!K1850-'Raw Data'!L1850&gt;3, 'Raw Data'!I1850, 0))</f>
        <v>0</v>
      </c>
      <c r="O1855">
        <f>IF(ISBLANK('Raw Data'!L1850), 0, IF(ABS('Raw Data'!L1850-'Raw Data'!K1850)&lt;4, 'Raw Data'!H1850, IF(ABS('Raw Data'!K1850-'Raw Data'!L1850)&lt;4, 'Raw Data'!G1850, 0)))</f>
        <v>0</v>
      </c>
      <c r="P1855">
        <f>SUM('Hidden Analysis'!E1856:H1856)</f>
        <v>0</v>
      </c>
      <c r="Q1855">
        <f>SUM('Hidden Analysis'!I1856:L1856)</f>
        <v>0</v>
      </c>
      <c r="R1855">
        <f>SUM('Hidden Analysis'!M1856:P1856)</f>
        <v>0</v>
      </c>
      <c r="S1855">
        <f>SUM('Hidden Analysis'!Q1856:R1856)</f>
        <v>0</v>
      </c>
      <c r="T1855">
        <f>IF(AND('Raw Data'!F1850&lt;1.5, 'Raw Data'!L1850&gt;'Raw Data'!K1850, 'Raw Data'!L1850-'Raw Data'!K1850&gt;3), 'Raw Data'!F1850, 0)</f>
        <v>0</v>
      </c>
      <c r="U1855">
        <f>IF(AND('Raw Data'!L1850-'Raw Data'!K1850&lt;4, 'Raw Data'!L1850&gt;'Raw Data'!K1850), 'Raw Data'!H1850, 0)</f>
        <v>0</v>
      </c>
      <c r="V1855">
        <f>IF(AND('Raw Data'!K1850-'Raw Data'!L1850&lt;4, 'Raw Data'!K1850&gt;'Raw Data'!L1850), 'Raw Data'!G1850, 0)</f>
        <v>0</v>
      </c>
      <c r="W1855">
        <f>SUM('Hidden Analysis'!S1856:T1856)</f>
        <v>0</v>
      </c>
      <c r="X1855">
        <f>SUM('Hidden Analysis'!U1856:V1856)</f>
        <v>0</v>
      </c>
    </row>
    <row r="1856" spans="1:24" x14ac:dyDescent="0.3">
      <c r="A1856" s="2">
        <f>'Raw Data'!M1851</f>
        <v>0</v>
      </c>
      <c r="B1856">
        <f>IF('Raw Data'!L1851&gt;'Raw Data'!K1851, 'Raw Data'!F1851, 0)</f>
        <v>0</v>
      </c>
      <c r="C1856">
        <f>IF('Raw Data'!K1851&gt;'Raw Data'!L1851, 'Raw Data'!C1851, 0)</f>
        <v>0</v>
      </c>
      <c r="D1856">
        <f t="shared" si="60"/>
        <v>0</v>
      </c>
      <c r="E1856">
        <f>SUM('Hidden Analysis'!A1857:B1857)</f>
        <v>0</v>
      </c>
      <c r="F1856">
        <f>SUM('Hidden Analysis'!C1857:D1857)</f>
        <v>0</v>
      </c>
      <c r="G1856">
        <f>IF(AND('Raw Data'!F1851&lt;'Raw Data'!C1851, 'Raw Data'!L1851&gt;'Raw Data'!K1851), 'Raw Data'!F1851, 0)</f>
        <v>0</v>
      </c>
      <c r="H1856">
        <f>IF(AND('Raw Data'!F1851&gt;'Raw Data'!C1851, 'Raw Data'!L1851&lt;'Raw Data'!K1851), 'Raw Data'!C1851, 0)</f>
        <v>0</v>
      </c>
      <c r="I1856">
        <f t="shared" si="61"/>
        <v>0</v>
      </c>
      <c r="J1856">
        <f>IF(AND('Raw Data'!F1851&gt;'Raw Data'!C1851, 'Raw Data'!L1851&gt;'Raw Data'!K1851), 'Raw Data'!F1851, 0)</f>
        <v>0</v>
      </c>
      <c r="K1856">
        <f>IF(AND('Raw Data'!F1851&lt;'Raw Data'!C1851, 'Raw Data'!L1851&lt;'Raw Data'!K1851), 'Raw Data'!C1851, 0)</f>
        <v>0</v>
      </c>
      <c r="L1856">
        <f>IF('Raw Data'!L1851-'Raw Data'!K1851&gt;3, 'Raw Data'!J1851, 0)</f>
        <v>0</v>
      </c>
      <c r="M1856">
        <f>IF('Raw Data'!K1851-'Raw Data'!L1851&gt;3, 'Raw Data'!I1851, 0)</f>
        <v>0</v>
      </c>
      <c r="N1856">
        <f>IF('Raw Data'!L1851-'Raw Data'!K1851&gt;3, 'Raw Data'!J1851, IF('Raw Data'!K1851-'Raw Data'!L1851&gt;3, 'Raw Data'!I1851, 0))</f>
        <v>0</v>
      </c>
      <c r="O1856">
        <f>IF(ISBLANK('Raw Data'!L1851), 0, IF(ABS('Raw Data'!L1851-'Raw Data'!K1851)&lt;4, 'Raw Data'!H1851, IF(ABS('Raw Data'!K1851-'Raw Data'!L1851)&lt;4, 'Raw Data'!G1851, 0)))</f>
        <v>0</v>
      </c>
      <c r="P1856">
        <f>SUM('Hidden Analysis'!E1857:H1857)</f>
        <v>0</v>
      </c>
      <c r="Q1856">
        <f>SUM('Hidden Analysis'!I1857:L1857)</f>
        <v>0</v>
      </c>
      <c r="R1856">
        <f>SUM('Hidden Analysis'!M1857:P1857)</f>
        <v>0</v>
      </c>
      <c r="S1856">
        <f>SUM('Hidden Analysis'!Q1857:R1857)</f>
        <v>0</v>
      </c>
      <c r="T1856">
        <f>IF(AND('Raw Data'!F1851&lt;1.5, 'Raw Data'!L1851&gt;'Raw Data'!K1851, 'Raw Data'!L1851-'Raw Data'!K1851&gt;3), 'Raw Data'!F1851, 0)</f>
        <v>0</v>
      </c>
      <c r="U1856">
        <f>IF(AND('Raw Data'!L1851-'Raw Data'!K1851&lt;4, 'Raw Data'!L1851&gt;'Raw Data'!K1851), 'Raw Data'!H1851, 0)</f>
        <v>0</v>
      </c>
      <c r="V1856">
        <f>IF(AND('Raw Data'!K1851-'Raw Data'!L1851&lt;4, 'Raw Data'!K1851&gt;'Raw Data'!L1851), 'Raw Data'!G1851, 0)</f>
        <v>0</v>
      </c>
      <c r="W1856">
        <f>SUM('Hidden Analysis'!S1857:T1857)</f>
        <v>0</v>
      </c>
      <c r="X1856">
        <f>SUM('Hidden Analysis'!U1857:V1857)</f>
        <v>0</v>
      </c>
    </row>
    <row r="1857" spans="1:24" x14ac:dyDescent="0.3">
      <c r="A1857" s="2">
        <f>'Raw Data'!M1852</f>
        <v>0</v>
      </c>
      <c r="B1857">
        <f>IF('Raw Data'!L1852&gt;'Raw Data'!K1852, 'Raw Data'!F1852, 0)</f>
        <v>0</v>
      </c>
      <c r="C1857">
        <f>IF('Raw Data'!K1852&gt;'Raw Data'!L1852, 'Raw Data'!C1852, 0)</f>
        <v>0</v>
      </c>
      <c r="D1857">
        <f t="shared" si="60"/>
        <v>0</v>
      </c>
      <c r="E1857">
        <f>SUM('Hidden Analysis'!A1858:B1858)</f>
        <v>0</v>
      </c>
      <c r="F1857">
        <f>SUM('Hidden Analysis'!C1858:D1858)</f>
        <v>0</v>
      </c>
      <c r="G1857">
        <f>IF(AND('Raw Data'!F1852&lt;'Raw Data'!C1852, 'Raw Data'!L1852&gt;'Raw Data'!K1852), 'Raw Data'!F1852, 0)</f>
        <v>0</v>
      </c>
      <c r="H1857">
        <f>IF(AND('Raw Data'!F1852&gt;'Raw Data'!C1852, 'Raw Data'!L1852&lt;'Raw Data'!K1852), 'Raw Data'!C1852, 0)</f>
        <v>0</v>
      </c>
      <c r="I1857">
        <f t="shared" si="61"/>
        <v>0</v>
      </c>
      <c r="J1857">
        <f>IF(AND('Raw Data'!F1852&gt;'Raw Data'!C1852, 'Raw Data'!L1852&gt;'Raw Data'!K1852), 'Raw Data'!F1852, 0)</f>
        <v>0</v>
      </c>
      <c r="K1857">
        <f>IF(AND('Raw Data'!F1852&lt;'Raw Data'!C1852, 'Raw Data'!L1852&lt;'Raw Data'!K1852), 'Raw Data'!C1852, 0)</f>
        <v>0</v>
      </c>
      <c r="L1857">
        <f>IF('Raw Data'!L1852-'Raw Data'!K1852&gt;3, 'Raw Data'!J1852, 0)</f>
        <v>0</v>
      </c>
      <c r="M1857">
        <f>IF('Raw Data'!K1852-'Raw Data'!L1852&gt;3, 'Raw Data'!I1852, 0)</f>
        <v>0</v>
      </c>
      <c r="N1857">
        <f>IF('Raw Data'!L1852-'Raw Data'!K1852&gt;3, 'Raw Data'!J1852, IF('Raw Data'!K1852-'Raw Data'!L1852&gt;3, 'Raw Data'!I1852, 0))</f>
        <v>0</v>
      </c>
      <c r="O1857">
        <f>IF(ISBLANK('Raw Data'!L1852), 0, IF(ABS('Raw Data'!L1852-'Raw Data'!K1852)&lt;4, 'Raw Data'!H1852, IF(ABS('Raw Data'!K1852-'Raw Data'!L1852)&lt;4, 'Raw Data'!G1852, 0)))</f>
        <v>0</v>
      </c>
      <c r="P1857">
        <f>SUM('Hidden Analysis'!E1858:H1858)</f>
        <v>0</v>
      </c>
      <c r="Q1857">
        <f>SUM('Hidden Analysis'!I1858:L1858)</f>
        <v>0</v>
      </c>
      <c r="R1857">
        <f>SUM('Hidden Analysis'!M1858:P1858)</f>
        <v>0</v>
      </c>
      <c r="S1857">
        <f>SUM('Hidden Analysis'!Q1858:R1858)</f>
        <v>0</v>
      </c>
      <c r="T1857">
        <f>IF(AND('Raw Data'!F1852&lt;1.5, 'Raw Data'!L1852&gt;'Raw Data'!K1852, 'Raw Data'!L1852-'Raw Data'!K1852&gt;3), 'Raw Data'!F1852, 0)</f>
        <v>0</v>
      </c>
      <c r="U1857">
        <f>IF(AND('Raw Data'!L1852-'Raw Data'!K1852&lt;4, 'Raw Data'!L1852&gt;'Raw Data'!K1852), 'Raw Data'!H1852, 0)</f>
        <v>0</v>
      </c>
      <c r="V1857">
        <f>IF(AND('Raw Data'!K1852-'Raw Data'!L1852&lt;4, 'Raw Data'!K1852&gt;'Raw Data'!L1852), 'Raw Data'!G1852, 0)</f>
        <v>0</v>
      </c>
      <c r="W1857">
        <f>SUM('Hidden Analysis'!S1858:T1858)</f>
        <v>0</v>
      </c>
      <c r="X1857">
        <f>SUM('Hidden Analysis'!U1858:V1858)</f>
        <v>0</v>
      </c>
    </row>
    <row r="1858" spans="1:24" x14ac:dyDescent="0.3">
      <c r="A1858" s="2">
        <f>'Raw Data'!M1853</f>
        <v>0</v>
      </c>
      <c r="B1858">
        <f>IF('Raw Data'!L1853&gt;'Raw Data'!K1853, 'Raw Data'!F1853, 0)</f>
        <v>0</v>
      </c>
      <c r="C1858">
        <f>IF('Raw Data'!K1853&gt;'Raw Data'!L1853, 'Raw Data'!C1853, 0)</f>
        <v>0</v>
      </c>
      <c r="D1858">
        <f t="shared" si="60"/>
        <v>0</v>
      </c>
      <c r="E1858">
        <f>SUM('Hidden Analysis'!A1859:B1859)</f>
        <v>0</v>
      </c>
      <c r="F1858">
        <f>SUM('Hidden Analysis'!C1859:D1859)</f>
        <v>0</v>
      </c>
      <c r="G1858">
        <f>IF(AND('Raw Data'!F1853&lt;'Raw Data'!C1853, 'Raw Data'!L1853&gt;'Raw Data'!K1853), 'Raw Data'!F1853, 0)</f>
        <v>0</v>
      </c>
      <c r="H1858">
        <f>IF(AND('Raw Data'!F1853&gt;'Raw Data'!C1853, 'Raw Data'!L1853&lt;'Raw Data'!K1853), 'Raw Data'!C1853, 0)</f>
        <v>0</v>
      </c>
      <c r="I1858">
        <f t="shared" si="61"/>
        <v>0</v>
      </c>
      <c r="J1858">
        <f>IF(AND('Raw Data'!F1853&gt;'Raw Data'!C1853, 'Raw Data'!L1853&gt;'Raw Data'!K1853), 'Raw Data'!F1853, 0)</f>
        <v>0</v>
      </c>
      <c r="K1858">
        <f>IF(AND('Raw Data'!F1853&lt;'Raw Data'!C1853, 'Raw Data'!L1853&lt;'Raw Data'!K1853), 'Raw Data'!C1853, 0)</f>
        <v>0</v>
      </c>
      <c r="L1858">
        <f>IF('Raw Data'!L1853-'Raw Data'!K1853&gt;3, 'Raw Data'!J1853, 0)</f>
        <v>0</v>
      </c>
      <c r="M1858">
        <f>IF('Raw Data'!K1853-'Raw Data'!L1853&gt;3, 'Raw Data'!I1853, 0)</f>
        <v>0</v>
      </c>
      <c r="N1858">
        <f>IF('Raw Data'!L1853-'Raw Data'!K1853&gt;3, 'Raw Data'!J1853, IF('Raw Data'!K1853-'Raw Data'!L1853&gt;3, 'Raw Data'!I1853, 0))</f>
        <v>0</v>
      </c>
      <c r="O1858">
        <f>IF(ISBLANK('Raw Data'!L1853), 0, IF(ABS('Raw Data'!L1853-'Raw Data'!K1853)&lt;4, 'Raw Data'!H1853, IF(ABS('Raw Data'!K1853-'Raw Data'!L1853)&lt;4, 'Raw Data'!G1853, 0)))</f>
        <v>0</v>
      </c>
      <c r="P1858">
        <f>SUM('Hidden Analysis'!E1859:H1859)</f>
        <v>0</v>
      </c>
      <c r="Q1858">
        <f>SUM('Hidden Analysis'!I1859:L1859)</f>
        <v>0</v>
      </c>
      <c r="R1858">
        <f>SUM('Hidden Analysis'!M1859:P1859)</f>
        <v>0</v>
      </c>
      <c r="S1858">
        <f>SUM('Hidden Analysis'!Q1859:R1859)</f>
        <v>0</v>
      </c>
      <c r="T1858">
        <f>IF(AND('Raw Data'!F1853&lt;1.5, 'Raw Data'!L1853&gt;'Raw Data'!K1853, 'Raw Data'!L1853-'Raw Data'!K1853&gt;3), 'Raw Data'!F1853, 0)</f>
        <v>0</v>
      </c>
      <c r="U1858">
        <f>IF(AND('Raw Data'!L1853-'Raw Data'!K1853&lt;4, 'Raw Data'!L1853&gt;'Raw Data'!K1853), 'Raw Data'!H1853, 0)</f>
        <v>0</v>
      </c>
      <c r="V1858">
        <f>IF(AND('Raw Data'!K1853-'Raw Data'!L1853&lt;4, 'Raw Data'!K1853&gt;'Raw Data'!L1853), 'Raw Data'!G1853, 0)</f>
        <v>0</v>
      </c>
      <c r="W1858">
        <f>SUM('Hidden Analysis'!S1859:T1859)</f>
        <v>0</v>
      </c>
      <c r="X1858">
        <f>SUM('Hidden Analysis'!U1859:V1859)</f>
        <v>0</v>
      </c>
    </row>
    <row r="1859" spans="1:24" x14ac:dyDescent="0.3">
      <c r="A1859" s="2">
        <f>'Raw Data'!M1854</f>
        <v>0</v>
      </c>
      <c r="B1859">
        <f>IF('Raw Data'!L1854&gt;'Raw Data'!K1854, 'Raw Data'!F1854, 0)</f>
        <v>0</v>
      </c>
      <c r="C1859">
        <f>IF('Raw Data'!K1854&gt;'Raw Data'!L1854, 'Raw Data'!C1854, 0)</f>
        <v>0</v>
      </c>
      <c r="D1859">
        <f t="shared" si="60"/>
        <v>0</v>
      </c>
      <c r="E1859">
        <f>SUM('Hidden Analysis'!A1860:B1860)</f>
        <v>0</v>
      </c>
      <c r="F1859">
        <f>SUM('Hidden Analysis'!C1860:D1860)</f>
        <v>0</v>
      </c>
      <c r="G1859">
        <f>IF(AND('Raw Data'!F1854&lt;'Raw Data'!C1854, 'Raw Data'!L1854&gt;'Raw Data'!K1854), 'Raw Data'!F1854, 0)</f>
        <v>0</v>
      </c>
      <c r="H1859">
        <f>IF(AND('Raw Data'!F1854&gt;'Raw Data'!C1854, 'Raw Data'!L1854&lt;'Raw Data'!K1854), 'Raw Data'!C1854, 0)</f>
        <v>0</v>
      </c>
      <c r="I1859">
        <f t="shared" si="61"/>
        <v>0</v>
      </c>
      <c r="J1859">
        <f>IF(AND('Raw Data'!F1854&gt;'Raw Data'!C1854, 'Raw Data'!L1854&gt;'Raw Data'!K1854), 'Raw Data'!F1854, 0)</f>
        <v>0</v>
      </c>
      <c r="K1859">
        <f>IF(AND('Raw Data'!F1854&lt;'Raw Data'!C1854, 'Raw Data'!L1854&lt;'Raw Data'!K1854), 'Raw Data'!C1854, 0)</f>
        <v>0</v>
      </c>
      <c r="L1859">
        <f>IF('Raw Data'!L1854-'Raw Data'!K1854&gt;3, 'Raw Data'!J1854, 0)</f>
        <v>0</v>
      </c>
      <c r="M1859">
        <f>IF('Raw Data'!K1854-'Raw Data'!L1854&gt;3, 'Raw Data'!I1854, 0)</f>
        <v>0</v>
      </c>
      <c r="N1859">
        <f>IF('Raw Data'!L1854-'Raw Data'!K1854&gt;3, 'Raw Data'!J1854, IF('Raw Data'!K1854-'Raw Data'!L1854&gt;3, 'Raw Data'!I1854, 0))</f>
        <v>0</v>
      </c>
      <c r="O1859">
        <f>IF(ISBLANK('Raw Data'!L1854), 0, IF(ABS('Raw Data'!L1854-'Raw Data'!K1854)&lt;4, 'Raw Data'!H1854, IF(ABS('Raw Data'!K1854-'Raw Data'!L1854)&lt;4, 'Raw Data'!G1854, 0)))</f>
        <v>0</v>
      </c>
      <c r="P1859">
        <f>SUM('Hidden Analysis'!E1860:H1860)</f>
        <v>0</v>
      </c>
      <c r="Q1859">
        <f>SUM('Hidden Analysis'!I1860:L1860)</f>
        <v>0</v>
      </c>
      <c r="R1859">
        <f>SUM('Hidden Analysis'!M1860:P1860)</f>
        <v>0</v>
      </c>
      <c r="S1859">
        <f>SUM('Hidden Analysis'!Q1860:R1860)</f>
        <v>0</v>
      </c>
      <c r="T1859">
        <f>IF(AND('Raw Data'!F1854&lt;1.5, 'Raw Data'!L1854&gt;'Raw Data'!K1854, 'Raw Data'!L1854-'Raw Data'!K1854&gt;3), 'Raw Data'!F1854, 0)</f>
        <v>0</v>
      </c>
      <c r="U1859">
        <f>IF(AND('Raw Data'!L1854-'Raw Data'!K1854&lt;4, 'Raw Data'!L1854&gt;'Raw Data'!K1854), 'Raw Data'!H1854, 0)</f>
        <v>0</v>
      </c>
      <c r="V1859">
        <f>IF(AND('Raw Data'!K1854-'Raw Data'!L1854&lt;4, 'Raw Data'!K1854&gt;'Raw Data'!L1854), 'Raw Data'!G1854, 0)</f>
        <v>0</v>
      </c>
      <c r="W1859">
        <f>SUM('Hidden Analysis'!S1860:T1860)</f>
        <v>0</v>
      </c>
      <c r="X1859">
        <f>SUM('Hidden Analysis'!U1860:V1860)</f>
        <v>0</v>
      </c>
    </row>
    <row r="1860" spans="1:24" x14ac:dyDescent="0.3">
      <c r="A1860" s="2">
        <f>'Raw Data'!M1855</f>
        <v>0</v>
      </c>
      <c r="B1860">
        <f>IF('Raw Data'!L1855&gt;'Raw Data'!K1855, 'Raw Data'!F1855, 0)</f>
        <v>0</v>
      </c>
      <c r="C1860">
        <f>IF('Raw Data'!K1855&gt;'Raw Data'!L1855, 'Raw Data'!C1855, 0)</f>
        <v>0</v>
      </c>
      <c r="D1860">
        <f t="shared" si="60"/>
        <v>0</v>
      </c>
      <c r="E1860">
        <f>SUM('Hidden Analysis'!A1861:B1861)</f>
        <v>0</v>
      </c>
      <c r="F1860">
        <f>SUM('Hidden Analysis'!C1861:D1861)</f>
        <v>0</v>
      </c>
      <c r="G1860">
        <f>IF(AND('Raw Data'!F1855&lt;'Raw Data'!C1855, 'Raw Data'!L1855&gt;'Raw Data'!K1855), 'Raw Data'!F1855, 0)</f>
        <v>0</v>
      </c>
      <c r="H1860">
        <f>IF(AND('Raw Data'!F1855&gt;'Raw Data'!C1855, 'Raw Data'!L1855&lt;'Raw Data'!K1855), 'Raw Data'!C1855, 0)</f>
        <v>0</v>
      </c>
      <c r="I1860">
        <f t="shared" si="61"/>
        <v>0</v>
      </c>
      <c r="J1860">
        <f>IF(AND('Raw Data'!F1855&gt;'Raw Data'!C1855, 'Raw Data'!L1855&gt;'Raw Data'!K1855), 'Raw Data'!F1855, 0)</f>
        <v>0</v>
      </c>
      <c r="K1860">
        <f>IF(AND('Raw Data'!F1855&lt;'Raw Data'!C1855, 'Raw Data'!L1855&lt;'Raw Data'!K1855), 'Raw Data'!C1855, 0)</f>
        <v>0</v>
      </c>
      <c r="L1860">
        <f>IF('Raw Data'!L1855-'Raw Data'!K1855&gt;3, 'Raw Data'!J1855, 0)</f>
        <v>0</v>
      </c>
      <c r="M1860">
        <f>IF('Raw Data'!K1855-'Raw Data'!L1855&gt;3, 'Raw Data'!I1855, 0)</f>
        <v>0</v>
      </c>
      <c r="N1860">
        <f>IF('Raw Data'!L1855-'Raw Data'!K1855&gt;3, 'Raw Data'!J1855, IF('Raw Data'!K1855-'Raw Data'!L1855&gt;3, 'Raw Data'!I1855, 0))</f>
        <v>0</v>
      </c>
      <c r="O1860">
        <f>IF(ISBLANK('Raw Data'!L1855), 0, IF(ABS('Raw Data'!L1855-'Raw Data'!K1855)&lt;4, 'Raw Data'!H1855, IF(ABS('Raw Data'!K1855-'Raw Data'!L1855)&lt;4, 'Raw Data'!G1855, 0)))</f>
        <v>0</v>
      </c>
      <c r="P1860">
        <f>SUM('Hidden Analysis'!E1861:H1861)</f>
        <v>0</v>
      </c>
      <c r="Q1860">
        <f>SUM('Hidden Analysis'!I1861:L1861)</f>
        <v>0</v>
      </c>
      <c r="R1860">
        <f>SUM('Hidden Analysis'!M1861:P1861)</f>
        <v>0</v>
      </c>
      <c r="S1860">
        <f>SUM('Hidden Analysis'!Q1861:R1861)</f>
        <v>0</v>
      </c>
      <c r="T1860">
        <f>IF(AND('Raw Data'!F1855&lt;1.5, 'Raw Data'!L1855&gt;'Raw Data'!K1855, 'Raw Data'!L1855-'Raw Data'!K1855&gt;3), 'Raw Data'!F1855, 0)</f>
        <v>0</v>
      </c>
      <c r="U1860">
        <f>IF(AND('Raw Data'!L1855-'Raw Data'!K1855&lt;4, 'Raw Data'!L1855&gt;'Raw Data'!K1855), 'Raw Data'!H1855, 0)</f>
        <v>0</v>
      </c>
      <c r="V1860">
        <f>IF(AND('Raw Data'!K1855-'Raw Data'!L1855&lt;4, 'Raw Data'!K1855&gt;'Raw Data'!L1855), 'Raw Data'!G1855, 0)</f>
        <v>0</v>
      </c>
      <c r="W1860">
        <f>SUM('Hidden Analysis'!S1861:T1861)</f>
        <v>0</v>
      </c>
      <c r="X1860">
        <f>SUM('Hidden Analysis'!U1861:V1861)</f>
        <v>0</v>
      </c>
    </row>
    <row r="1861" spans="1:24" x14ac:dyDescent="0.3">
      <c r="A1861" s="2">
        <f>'Raw Data'!M1856</f>
        <v>0</v>
      </c>
      <c r="B1861">
        <f>IF('Raw Data'!L1856&gt;'Raw Data'!K1856, 'Raw Data'!F1856, 0)</f>
        <v>0</v>
      </c>
      <c r="C1861">
        <f>IF('Raw Data'!K1856&gt;'Raw Data'!L1856, 'Raw Data'!C1856, 0)</f>
        <v>0</v>
      </c>
      <c r="D1861">
        <f t="shared" si="60"/>
        <v>0</v>
      </c>
      <c r="E1861">
        <f>SUM('Hidden Analysis'!A1862:B1862)</f>
        <v>0</v>
      </c>
      <c r="F1861">
        <f>SUM('Hidden Analysis'!C1862:D1862)</f>
        <v>0</v>
      </c>
      <c r="G1861">
        <f>IF(AND('Raw Data'!F1856&lt;'Raw Data'!C1856, 'Raw Data'!L1856&gt;'Raw Data'!K1856), 'Raw Data'!F1856, 0)</f>
        <v>0</v>
      </c>
      <c r="H1861">
        <f>IF(AND('Raw Data'!F1856&gt;'Raw Data'!C1856, 'Raw Data'!L1856&lt;'Raw Data'!K1856), 'Raw Data'!C1856, 0)</f>
        <v>0</v>
      </c>
      <c r="I1861">
        <f t="shared" si="61"/>
        <v>0</v>
      </c>
      <c r="J1861">
        <f>IF(AND('Raw Data'!F1856&gt;'Raw Data'!C1856, 'Raw Data'!L1856&gt;'Raw Data'!K1856), 'Raw Data'!F1856, 0)</f>
        <v>0</v>
      </c>
      <c r="K1861">
        <f>IF(AND('Raw Data'!F1856&lt;'Raw Data'!C1856, 'Raw Data'!L1856&lt;'Raw Data'!K1856), 'Raw Data'!C1856, 0)</f>
        <v>0</v>
      </c>
      <c r="L1861">
        <f>IF('Raw Data'!L1856-'Raw Data'!K1856&gt;3, 'Raw Data'!J1856, 0)</f>
        <v>0</v>
      </c>
      <c r="M1861">
        <f>IF('Raw Data'!K1856-'Raw Data'!L1856&gt;3, 'Raw Data'!I1856, 0)</f>
        <v>0</v>
      </c>
      <c r="N1861">
        <f>IF('Raw Data'!L1856-'Raw Data'!K1856&gt;3, 'Raw Data'!J1856, IF('Raw Data'!K1856-'Raw Data'!L1856&gt;3, 'Raw Data'!I1856, 0))</f>
        <v>0</v>
      </c>
      <c r="O1861">
        <f>IF(ISBLANK('Raw Data'!L1856), 0, IF(ABS('Raw Data'!L1856-'Raw Data'!K1856)&lt;4, 'Raw Data'!H1856, IF(ABS('Raw Data'!K1856-'Raw Data'!L1856)&lt;4, 'Raw Data'!G1856, 0)))</f>
        <v>0</v>
      </c>
      <c r="P1861">
        <f>SUM('Hidden Analysis'!E1862:H1862)</f>
        <v>0</v>
      </c>
      <c r="Q1861">
        <f>SUM('Hidden Analysis'!I1862:L1862)</f>
        <v>0</v>
      </c>
      <c r="R1861">
        <f>SUM('Hidden Analysis'!M1862:P1862)</f>
        <v>0</v>
      </c>
      <c r="S1861">
        <f>SUM('Hidden Analysis'!Q1862:R1862)</f>
        <v>0</v>
      </c>
      <c r="T1861">
        <f>IF(AND('Raw Data'!F1856&lt;1.5, 'Raw Data'!L1856&gt;'Raw Data'!K1856, 'Raw Data'!L1856-'Raw Data'!K1856&gt;3), 'Raw Data'!F1856, 0)</f>
        <v>0</v>
      </c>
      <c r="U1861">
        <f>IF(AND('Raw Data'!L1856-'Raw Data'!K1856&lt;4, 'Raw Data'!L1856&gt;'Raw Data'!K1856), 'Raw Data'!H1856, 0)</f>
        <v>0</v>
      </c>
      <c r="V1861">
        <f>IF(AND('Raw Data'!K1856-'Raw Data'!L1856&lt;4, 'Raw Data'!K1856&gt;'Raw Data'!L1856), 'Raw Data'!G1856, 0)</f>
        <v>0</v>
      </c>
      <c r="W1861">
        <f>SUM('Hidden Analysis'!S1862:T1862)</f>
        <v>0</v>
      </c>
      <c r="X1861">
        <f>SUM('Hidden Analysis'!U1862:V1862)</f>
        <v>0</v>
      </c>
    </row>
    <row r="1862" spans="1:24" x14ac:dyDescent="0.3">
      <c r="A1862" s="2">
        <f>'Raw Data'!M1857</f>
        <v>0</v>
      </c>
      <c r="B1862">
        <f>IF('Raw Data'!L1857&gt;'Raw Data'!K1857, 'Raw Data'!F1857, 0)</f>
        <v>0</v>
      </c>
      <c r="C1862">
        <f>IF('Raw Data'!K1857&gt;'Raw Data'!L1857, 'Raw Data'!C1857, 0)</f>
        <v>0</v>
      </c>
      <c r="D1862">
        <f t="shared" si="60"/>
        <v>0</v>
      </c>
      <c r="E1862">
        <f>SUM('Hidden Analysis'!A1863:B1863)</f>
        <v>0</v>
      </c>
      <c r="F1862">
        <f>SUM('Hidden Analysis'!C1863:D1863)</f>
        <v>0</v>
      </c>
      <c r="G1862">
        <f>IF(AND('Raw Data'!F1857&lt;'Raw Data'!C1857, 'Raw Data'!L1857&gt;'Raw Data'!K1857), 'Raw Data'!F1857, 0)</f>
        <v>0</v>
      </c>
      <c r="H1862">
        <f>IF(AND('Raw Data'!F1857&gt;'Raw Data'!C1857, 'Raw Data'!L1857&lt;'Raw Data'!K1857), 'Raw Data'!C1857, 0)</f>
        <v>0</v>
      </c>
      <c r="I1862">
        <f t="shared" si="61"/>
        <v>0</v>
      </c>
      <c r="J1862">
        <f>IF(AND('Raw Data'!F1857&gt;'Raw Data'!C1857, 'Raw Data'!L1857&gt;'Raw Data'!K1857), 'Raw Data'!F1857, 0)</f>
        <v>0</v>
      </c>
      <c r="K1862">
        <f>IF(AND('Raw Data'!F1857&lt;'Raw Data'!C1857, 'Raw Data'!L1857&lt;'Raw Data'!K1857), 'Raw Data'!C1857, 0)</f>
        <v>0</v>
      </c>
      <c r="L1862">
        <f>IF('Raw Data'!L1857-'Raw Data'!K1857&gt;3, 'Raw Data'!J1857, 0)</f>
        <v>0</v>
      </c>
      <c r="M1862">
        <f>IF('Raw Data'!K1857-'Raw Data'!L1857&gt;3, 'Raw Data'!I1857, 0)</f>
        <v>0</v>
      </c>
      <c r="N1862">
        <f>IF('Raw Data'!L1857-'Raw Data'!K1857&gt;3, 'Raw Data'!J1857, IF('Raw Data'!K1857-'Raw Data'!L1857&gt;3, 'Raw Data'!I1857, 0))</f>
        <v>0</v>
      </c>
      <c r="O1862">
        <f>IF(ISBLANK('Raw Data'!L1857), 0, IF(ABS('Raw Data'!L1857-'Raw Data'!K1857)&lt;4, 'Raw Data'!H1857, IF(ABS('Raw Data'!K1857-'Raw Data'!L1857)&lt;4, 'Raw Data'!G1857, 0)))</f>
        <v>0</v>
      </c>
      <c r="P1862">
        <f>SUM('Hidden Analysis'!E1863:H1863)</f>
        <v>0</v>
      </c>
      <c r="Q1862">
        <f>SUM('Hidden Analysis'!I1863:L1863)</f>
        <v>0</v>
      </c>
      <c r="R1862">
        <f>SUM('Hidden Analysis'!M1863:P1863)</f>
        <v>0</v>
      </c>
      <c r="S1862">
        <f>SUM('Hidden Analysis'!Q1863:R1863)</f>
        <v>0</v>
      </c>
      <c r="T1862">
        <f>IF(AND('Raw Data'!F1857&lt;1.5, 'Raw Data'!L1857&gt;'Raw Data'!K1857, 'Raw Data'!L1857-'Raw Data'!K1857&gt;3), 'Raw Data'!F1857, 0)</f>
        <v>0</v>
      </c>
      <c r="U1862">
        <f>IF(AND('Raw Data'!L1857-'Raw Data'!K1857&lt;4, 'Raw Data'!L1857&gt;'Raw Data'!K1857), 'Raw Data'!H1857, 0)</f>
        <v>0</v>
      </c>
      <c r="V1862">
        <f>IF(AND('Raw Data'!K1857-'Raw Data'!L1857&lt;4, 'Raw Data'!K1857&gt;'Raw Data'!L1857), 'Raw Data'!G1857, 0)</f>
        <v>0</v>
      </c>
      <c r="W1862">
        <f>SUM('Hidden Analysis'!S1863:T1863)</f>
        <v>0</v>
      </c>
      <c r="X1862">
        <f>SUM('Hidden Analysis'!U1863:V1863)</f>
        <v>0</v>
      </c>
    </row>
    <row r="1863" spans="1:24" x14ac:dyDescent="0.3">
      <c r="A1863" s="2">
        <f>'Raw Data'!M1858</f>
        <v>0</v>
      </c>
      <c r="B1863">
        <f>IF('Raw Data'!L1858&gt;'Raw Data'!K1858, 'Raw Data'!F1858, 0)</f>
        <v>0</v>
      </c>
      <c r="C1863">
        <f>IF('Raw Data'!K1858&gt;'Raw Data'!L1858, 'Raw Data'!C1858, 0)</f>
        <v>0</v>
      </c>
      <c r="D1863">
        <f t="shared" ref="D1863:D1926" si="62">SUM(G1863:H1863)</f>
        <v>0</v>
      </c>
      <c r="E1863">
        <f>SUM('Hidden Analysis'!A1864:B1864)</f>
        <v>0</v>
      </c>
      <c r="F1863">
        <f>SUM('Hidden Analysis'!C1864:D1864)</f>
        <v>0</v>
      </c>
      <c r="G1863">
        <f>IF(AND('Raw Data'!F1858&lt;'Raw Data'!C1858, 'Raw Data'!L1858&gt;'Raw Data'!K1858), 'Raw Data'!F1858, 0)</f>
        <v>0</v>
      </c>
      <c r="H1863">
        <f>IF(AND('Raw Data'!F1858&gt;'Raw Data'!C1858, 'Raw Data'!L1858&lt;'Raw Data'!K1858), 'Raw Data'!C1858, 0)</f>
        <v>0</v>
      </c>
      <c r="I1863">
        <f t="shared" ref="I1863:I1926" si="63">SUM(J1863:K1863)</f>
        <v>0</v>
      </c>
      <c r="J1863">
        <f>IF(AND('Raw Data'!F1858&gt;'Raw Data'!C1858, 'Raw Data'!L1858&gt;'Raw Data'!K1858), 'Raw Data'!F1858, 0)</f>
        <v>0</v>
      </c>
      <c r="K1863">
        <f>IF(AND('Raw Data'!F1858&lt;'Raw Data'!C1858, 'Raw Data'!L1858&lt;'Raw Data'!K1858), 'Raw Data'!C1858, 0)</f>
        <v>0</v>
      </c>
      <c r="L1863">
        <f>IF('Raw Data'!L1858-'Raw Data'!K1858&gt;3, 'Raw Data'!J1858, 0)</f>
        <v>0</v>
      </c>
      <c r="M1863">
        <f>IF('Raw Data'!K1858-'Raw Data'!L1858&gt;3, 'Raw Data'!I1858, 0)</f>
        <v>0</v>
      </c>
      <c r="N1863">
        <f>IF('Raw Data'!L1858-'Raw Data'!K1858&gt;3, 'Raw Data'!J1858, IF('Raw Data'!K1858-'Raw Data'!L1858&gt;3, 'Raw Data'!I1858, 0))</f>
        <v>0</v>
      </c>
      <c r="O1863">
        <f>IF(ISBLANK('Raw Data'!L1858), 0, IF(ABS('Raw Data'!L1858-'Raw Data'!K1858)&lt;4, 'Raw Data'!H1858, IF(ABS('Raw Data'!K1858-'Raw Data'!L1858)&lt;4, 'Raw Data'!G1858, 0)))</f>
        <v>0</v>
      </c>
      <c r="P1863">
        <f>SUM('Hidden Analysis'!E1864:H1864)</f>
        <v>0</v>
      </c>
      <c r="Q1863">
        <f>SUM('Hidden Analysis'!I1864:L1864)</f>
        <v>0</v>
      </c>
      <c r="R1863">
        <f>SUM('Hidden Analysis'!M1864:P1864)</f>
        <v>0</v>
      </c>
      <c r="S1863">
        <f>SUM('Hidden Analysis'!Q1864:R1864)</f>
        <v>0</v>
      </c>
      <c r="T1863">
        <f>IF(AND('Raw Data'!F1858&lt;1.5, 'Raw Data'!L1858&gt;'Raw Data'!K1858, 'Raw Data'!L1858-'Raw Data'!K1858&gt;3), 'Raw Data'!F1858, 0)</f>
        <v>0</v>
      </c>
      <c r="U1863">
        <f>IF(AND('Raw Data'!L1858-'Raw Data'!K1858&lt;4, 'Raw Data'!L1858&gt;'Raw Data'!K1858), 'Raw Data'!H1858, 0)</f>
        <v>0</v>
      </c>
      <c r="V1863">
        <f>IF(AND('Raw Data'!K1858-'Raw Data'!L1858&lt;4, 'Raw Data'!K1858&gt;'Raw Data'!L1858), 'Raw Data'!G1858, 0)</f>
        <v>0</v>
      </c>
      <c r="W1863">
        <f>SUM('Hidden Analysis'!S1864:T1864)</f>
        <v>0</v>
      </c>
      <c r="X1863">
        <f>SUM('Hidden Analysis'!U1864:V1864)</f>
        <v>0</v>
      </c>
    </row>
    <row r="1864" spans="1:24" x14ac:dyDescent="0.3">
      <c r="A1864" s="2">
        <f>'Raw Data'!M1859</f>
        <v>0</v>
      </c>
      <c r="B1864">
        <f>IF('Raw Data'!L1859&gt;'Raw Data'!K1859, 'Raw Data'!F1859, 0)</f>
        <v>0</v>
      </c>
      <c r="C1864">
        <f>IF('Raw Data'!K1859&gt;'Raw Data'!L1859, 'Raw Data'!C1859, 0)</f>
        <v>0</v>
      </c>
      <c r="D1864">
        <f t="shared" si="62"/>
        <v>0</v>
      </c>
      <c r="E1864">
        <f>SUM('Hidden Analysis'!A1865:B1865)</f>
        <v>0</v>
      </c>
      <c r="F1864">
        <f>SUM('Hidden Analysis'!C1865:D1865)</f>
        <v>0</v>
      </c>
      <c r="G1864">
        <f>IF(AND('Raw Data'!F1859&lt;'Raw Data'!C1859, 'Raw Data'!L1859&gt;'Raw Data'!K1859), 'Raw Data'!F1859, 0)</f>
        <v>0</v>
      </c>
      <c r="H1864">
        <f>IF(AND('Raw Data'!F1859&gt;'Raw Data'!C1859, 'Raw Data'!L1859&lt;'Raw Data'!K1859), 'Raw Data'!C1859, 0)</f>
        <v>0</v>
      </c>
      <c r="I1864">
        <f t="shared" si="63"/>
        <v>0</v>
      </c>
      <c r="J1864">
        <f>IF(AND('Raw Data'!F1859&gt;'Raw Data'!C1859, 'Raw Data'!L1859&gt;'Raw Data'!K1859), 'Raw Data'!F1859, 0)</f>
        <v>0</v>
      </c>
      <c r="K1864">
        <f>IF(AND('Raw Data'!F1859&lt;'Raw Data'!C1859, 'Raw Data'!L1859&lt;'Raw Data'!K1859), 'Raw Data'!C1859, 0)</f>
        <v>0</v>
      </c>
      <c r="L1864">
        <f>IF('Raw Data'!L1859-'Raw Data'!K1859&gt;3, 'Raw Data'!J1859, 0)</f>
        <v>0</v>
      </c>
      <c r="M1864">
        <f>IF('Raw Data'!K1859-'Raw Data'!L1859&gt;3, 'Raw Data'!I1859, 0)</f>
        <v>0</v>
      </c>
      <c r="N1864">
        <f>IF('Raw Data'!L1859-'Raw Data'!K1859&gt;3, 'Raw Data'!J1859, IF('Raw Data'!K1859-'Raw Data'!L1859&gt;3, 'Raw Data'!I1859, 0))</f>
        <v>0</v>
      </c>
      <c r="O1864">
        <f>IF(ISBLANK('Raw Data'!L1859), 0, IF(ABS('Raw Data'!L1859-'Raw Data'!K1859)&lt;4, 'Raw Data'!H1859, IF(ABS('Raw Data'!K1859-'Raw Data'!L1859)&lt;4, 'Raw Data'!G1859, 0)))</f>
        <v>0</v>
      </c>
      <c r="P1864">
        <f>SUM('Hidden Analysis'!E1865:H1865)</f>
        <v>0</v>
      </c>
      <c r="Q1864">
        <f>SUM('Hidden Analysis'!I1865:L1865)</f>
        <v>0</v>
      </c>
      <c r="R1864">
        <f>SUM('Hidden Analysis'!M1865:P1865)</f>
        <v>0</v>
      </c>
      <c r="S1864">
        <f>SUM('Hidden Analysis'!Q1865:R1865)</f>
        <v>0</v>
      </c>
      <c r="T1864">
        <f>IF(AND('Raw Data'!F1859&lt;1.5, 'Raw Data'!L1859&gt;'Raw Data'!K1859, 'Raw Data'!L1859-'Raw Data'!K1859&gt;3), 'Raw Data'!F1859, 0)</f>
        <v>0</v>
      </c>
      <c r="U1864">
        <f>IF(AND('Raw Data'!L1859-'Raw Data'!K1859&lt;4, 'Raw Data'!L1859&gt;'Raw Data'!K1859), 'Raw Data'!H1859, 0)</f>
        <v>0</v>
      </c>
      <c r="V1864">
        <f>IF(AND('Raw Data'!K1859-'Raw Data'!L1859&lt;4, 'Raw Data'!K1859&gt;'Raw Data'!L1859), 'Raw Data'!G1859, 0)</f>
        <v>0</v>
      </c>
      <c r="W1864">
        <f>SUM('Hidden Analysis'!S1865:T1865)</f>
        <v>0</v>
      </c>
      <c r="X1864">
        <f>SUM('Hidden Analysis'!U1865:V1865)</f>
        <v>0</v>
      </c>
    </row>
    <row r="1865" spans="1:24" x14ac:dyDescent="0.3">
      <c r="A1865" s="2">
        <f>'Raw Data'!M1860</f>
        <v>0</v>
      </c>
      <c r="B1865">
        <f>IF('Raw Data'!L1860&gt;'Raw Data'!K1860, 'Raw Data'!F1860, 0)</f>
        <v>0</v>
      </c>
      <c r="C1865">
        <f>IF('Raw Data'!K1860&gt;'Raw Data'!L1860, 'Raw Data'!C1860, 0)</f>
        <v>0</v>
      </c>
      <c r="D1865">
        <f t="shared" si="62"/>
        <v>0</v>
      </c>
      <c r="E1865">
        <f>SUM('Hidden Analysis'!A1866:B1866)</f>
        <v>0</v>
      </c>
      <c r="F1865">
        <f>SUM('Hidden Analysis'!C1866:D1866)</f>
        <v>0</v>
      </c>
      <c r="G1865">
        <f>IF(AND('Raw Data'!F1860&lt;'Raw Data'!C1860, 'Raw Data'!L1860&gt;'Raw Data'!K1860), 'Raw Data'!F1860, 0)</f>
        <v>0</v>
      </c>
      <c r="H1865">
        <f>IF(AND('Raw Data'!F1860&gt;'Raw Data'!C1860, 'Raw Data'!L1860&lt;'Raw Data'!K1860), 'Raw Data'!C1860, 0)</f>
        <v>0</v>
      </c>
      <c r="I1865">
        <f t="shared" si="63"/>
        <v>0</v>
      </c>
      <c r="J1865">
        <f>IF(AND('Raw Data'!F1860&gt;'Raw Data'!C1860, 'Raw Data'!L1860&gt;'Raw Data'!K1860), 'Raw Data'!F1860, 0)</f>
        <v>0</v>
      </c>
      <c r="K1865">
        <f>IF(AND('Raw Data'!F1860&lt;'Raw Data'!C1860, 'Raw Data'!L1860&lt;'Raw Data'!K1860), 'Raw Data'!C1860, 0)</f>
        <v>0</v>
      </c>
      <c r="L1865">
        <f>IF('Raw Data'!L1860-'Raw Data'!K1860&gt;3, 'Raw Data'!J1860, 0)</f>
        <v>0</v>
      </c>
      <c r="M1865">
        <f>IF('Raw Data'!K1860-'Raw Data'!L1860&gt;3, 'Raw Data'!I1860, 0)</f>
        <v>0</v>
      </c>
      <c r="N1865">
        <f>IF('Raw Data'!L1860-'Raw Data'!K1860&gt;3, 'Raw Data'!J1860, IF('Raw Data'!K1860-'Raw Data'!L1860&gt;3, 'Raw Data'!I1860, 0))</f>
        <v>0</v>
      </c>
      <c r="O1865">
        <f>IF(ISBLANK('Raw Data'!L1860), 0, IF(ABS('Raw Data'!L1860-'Raw Data'!K1860)&lt;4, 'Raw Data'!H1860, IF(ABS('Raw Data'!K1860-'Raw Data'!L1860)&lt;4, 'Raw Data'!G1860, 0)))</f>
        <v>0</v>
      </c>
      <c r="P1865">
        <f>SUM('Hidden Analysis'!E1866:H1866)</f>
        <v>0</v>
      </c>
      <c r="Q1865">
        <f>SUM('Hidden Analysis'!I1866:L1866)</f>
        <v>0</v>
      </c>
      <c r="R1865">
        <f>SUM('Hidden Analysis'!M1866:P1866)</f>
        <v>0</v>
      </c>
      <c r="S1865">
        <f>SUM('Hidden Analysis'!Q1866:R1866)</f>
        <v>0</v>
      </c>
      <c r="T1865">
        <f>IF(AND('Raw Data'!F1860&lt;1.5, 'Raw Data'!L1860&gt;'Raw Data'!K1860, 'Raw Data'!L1860-'Raw Data'!K1860&gt;3), 'Raw Data'!F1860, 0)</f>
        <v>0</v>
      </c>
      <c r="U1865">
        <f>IF(AND('Raw Data'!L1860-'Raw Data'!K1860&lt;4, 'Raw Data'!L1860&gt;'Raw Data'!K1860), 'Raw Data'!H1860, 0)</f>
        <v>0</v>
      </c>
      <c r="V1865">
        <f>IF(AND('Raw Data'!K1860-'Raw Data'!L1860&lt;4, 'Raw Data'!K1860&gt;'Raw Data'!L1860), 'Raw Data'!G1860, 0)</f>
        <v>0</v>
      </c>
      <c r="W1865">
        <f>SUM('Hidden Analysis'!S1866:T1866)</f>
        <v>0</v>
      </c>
      <c r="X1865">
        <f>SUM('Hidden Analysis'!U1866:V1866)</f>
        <v>0</v>
      </c>
    </row>
    <row r="1866" spans="1:24" x14ac:dyDescent="0.3">
      <c r="A1866" s="2">
        <f>'Raw Data'!M1861</f>
        <v>0</v>
      </c>
      <c r="B1866">
        <f>IF('Raw Data'!L1861&gt;'Raw Data'!K1861, 'Raw Data'!F1861, 0)</f>
        <v>0</v>
      </c>
      <c r="C1866">
        <f>IF('Raw Data'!K1861&gt;'Raw Data'!L1861, 'Raw Data'!C1861, 0)</f>
        <v>0</v>
      </c>
      <c r="D1866">
        <f t="shared" si="62"/>
        <v>0</v>
      </c>
      <c r="E1866">
        <f>SUM('Hidden Analysis'!A1867:B1867)</f>
        <v>0</v>
      </c>
      <c r="F1866">
        <f>SUM('Hidden Analysis'!C1867:D1867)</f>
        <v>0</v>
      </c>
      <c r="G1866">
        <f>IF(AND('Raw Data'!F1861&lt;'Raw Data'!C1861, 'Raw Data'!L1861&gt;'Raw Data'!K1861), 'Raw Data'!F1861, 0)</f>
        <v>0</v>
      </c>
      <c r="H1866">
        <f>IF(AND('Raw Data'!F1861&gt;'Raw Data'!C1861, 'Raw Data'!L1861&lt;'Raw Data'!K1861), 'Raw Data'!C1861, 0)</f>
        <v>0</v>
      </c>
      <c r="I1866">
        <f t="shared" si="63"/>
        <v>0</v>
      </c>
      <c r="J1866">
        <f>IF(AND('Raw Data'!F1861&gt;'Raw Data'!C1861, 'Raw Data'!L1861&gt;'Raw Data'!K1861), 'Raw Data'!F1861, 0)</f>
        <v>0</v>
      </c>
      <c r="K1866">
        <f>IF(AND('Raw Data'!F1861&lt;'Raw Data'!C1861, 'Raw Data'!L1861&lt;'Raw Data'!K1861), 'Raw Data'!C1861, 0)</f>
        <v>0</v>
      </c>
      <c r="L1866">
        <f>IF('Raw Data'!L1861-'Raw Data'!K1861&gt;3, 'Raw Data'!J1861, 0)</f>
        <v>0</v>
      </c>
      <c r="M1866">
        <f>IF('Raw Data'!K1861-'Raw Data'!L1861&gt;3, 'Raw Data'!I1861, 0)</f>
        <v>0</v>
      </c>
      <c r="N1866">
        <f>IF('Raw Data'!L1861-'Raw Data'!K1861&gt;3, 'Raw Data'!J1861, IF('Raw Data'!K1861-'Raw Data'!L1861&gt;3, 'Raw Data'!I1861, 0))</f>
        <v>0</v>
      </c>
      <c r="O1866">
        <f>IF(ISBLANK('Raw Data'!L1861), 0, IF(ABS('Raw Data'!L1861-'Raw Data'!K1861)&lt;4, 'Raw Data'!H1861, IF(ABS('Raw Data'!K1861-'Raw Data'!L1861)&lt;4, 'Raw Data'!G1861, 0)))</f>
        <v>0</v>
      </c>
      <c r="P1866">
        <f>SUM('Hidden Analysis'!E1867:H1867)</f>
        <v>0</v>
      </c>
      <c r="Q1866">
        <f>SUM('Hidden Analysis'!I1867:L1867)</f>
        <v>0</v>
      </c>
      <c r="R1866">
        <f>SUM('Hidden Analysis'!M1867:P1867)</f>
        <v>0</v>
      </c>
      <c r="S1866">
        <f>SUM('Hidden Analysis'!Q1867:R1867)</f>
        <v>0</v>
      </c>
      <c r="T1866">
        <f>IF(AND('Raw Data'!F1861&lt;1.5, 'Raw Data'!L1861&gt;'Raw Data'!K1861, 'Raw Data'!L1861-'Raw Data'!K1861&gt;3), 'Raw Data'!F1861, 0)</f>
        <v>0</v>
      </c>
      <c r="U1866">
        <f>IF(AND('Raw Data'!L1861-'Raw Data'!K1861&lt;4, 'Raw Data'!L1861&gt;'Raw Data'!K1861), 'Raw Data'!H1861, 0)</f>
        <v>0</v>
      </c>
      <c r="V1866">
        <f>IF(AND('Raw Data'!K1861-'Raw Data'!L1861&lt;4, 'Raw Data'!K1861&gt;'Raw Data'!L1861), 'Raw Data'!G1861, 0)</f>
        <v>0</v>
      </c>
      <c r="W1866">
        <f>SUM('Hidden Analysis'!S1867:T1867)</f>
        <v>0</v>
      </c>
      <c r="X1866">
        <f>SUM('Hidden Analysis'!U1867:V1867)</f>
        <v>0</v>
      </c>
    </row>
    <row r="1867" spans="1:24" x14ac:dyDescent="0.3">
      <c r="A1867" s="2">
        <f>'Raw Data'!M1862</f>
        <v>0</v>
      </c>
      <c r="B1867">
        <f>IF('Raw Data'!L1862&gt;'Raw Data'!K1862, 'Raw Data'!F1862, 0)</f>
        <v>0</v>
      </c>
      <c r="C1867">
        <f>IF('Raw Data'!K1862&gt;'Raw Data'!L1862, 'Raw Data'!C1862, 0)</f>
        <v>0</v>
      </c>
      <c r="D1867">
        <f t="shared" si="62"/>
        <v>0</v>
      </c>
      <c r="E1867">
        <f>SUM('Hidden Analysis'!A1868:B1868)</f>
        <v>0</v>
      </c>
      <c r="F1867">
        <f>SUM('Hidden Analysis'!C1868:D1868)</f>
        <v>0</v>
      </c>
      <c r="G1867">
        <f>IF(AND('Raw Data'!F1862&lt;'Raw Data'!C1862, 'Raw Data'!L1862&gt;'Raw Data'!K1862), 'Raw Data'!F1862, 0)</f>
        <v>0</v>
      </c>
      <c r="H1867">
        <f>IF(AND('Raw Data'!F1862&gt;'Raw Data'!C1862, 'Raw Data'!L1862&lt;'Raw Data'!K1862), 'Raw Data'!C1862, 0)</f>
        <v>0</v>
      </c>
      <c r="I1867">
        <f t="shared" si="63"/>
        <v>0</v>
      </c>
      <c r="J1867">
        <f>IF(AND('Raw Data'!F1862&gt;'Raw Data'!C1862, 'Raw Data'!L1862&gt;'Raw Data'!K1862), 'Raw Data'!F1862, 0)</f>
        <v>0</v>
      </c>
      <c r="K1867">
        <f>IF(AND('Raw Data'!F1862&lt;'Raw Data'!C1862, 'Raw Data'!L1862&lt;'Raw Data'!K1862), 'Raw Data'!C1862, 0)</f>
        <v>0</v>
      </c>
      <c r="L1867">
        <f>IF('Raw Data'!L1862-'Raw Data'!K1862&gt;3, 'Raw Data'!J1862, 0)</f>
        <v>0</v>
      </c>
      <c r="M1867">
        <f>IF('Raw Data'!K1862-'Raw Data'!L1862&gt;3, 'Raw Data'!I1862, 0)</f>
        <v>0</v>
      </c>
      <c r="N1867">
        <f>IF('Raw Data'!L1862-'Raw Data'!K1862&gt;3, 'Raw Data'!J1862, IF('Raw Data'!K1862-'Raw Data'!L1862&gt;3, 'Raw Data'!I1862, 0))</f>
        <v>0</v>
      </c>
      <c r="O1867">
        <f>IF(ISBLANK('Raw Data'!L1862), 0, IF(ABS('Raw Data'!L1862-'Raw Data'!K1862)&lt;4, 'Raw Data'!H1862, IF(ABS('Raw Data'!K1862-'Raw Data'!L1862)&lt;4, 'Raw Data'!G1862, 0)))</f>
        <v>0</v>
      </c>
      <c r="P1867">
        <f>SUM('Hidden Analysis'!E1868:H1868)</f>
        <v>0</v>
      </c>
      <c r="Q1867">
        <f>SUM('Hidden Analysis'!I1868:L1868)</f>
        <v>0</v>
      </c>
      <c r="R1867">
        <f>SUM('Hidden Analysis'!M1868:P1868)</f>
        <v>0</v>
      </c>
      <c r="S1867">
        <f>SUM('Hidden Analysis'!Q1868:R1868)</f>
        <v>0</v>
      </c>
      <c r="T1867">
        <f>IF(AND('Raw Data'!F1862&lt;1.5, 'Raw Data'!L1862&gt;'Raw Data'!K1862, 'Raw Data'!L1862-'Raw Data'!K1862&gt;3), 'Raw Data'!F1862, 0)</f>
        <v>0</v>
      </c>
      <c r="U1867">
        <f>IF(AND('Raw Data'!L1862-'Raw Data'!K1862&lt;4, 'Raw Data'!L1862&gt;'Raw Data'!K1862), 'Raw Data'!H1862, 0)</f>
        <v>0</v>
      </c>
      <c r="V1867">
        <f>IF(AND('Raw Data'!K1862-'Raw Data'!L1862&lt;4, 'Raw Data'!K1862&gt;'Raw Data'!L1862), 'Raw Data'!G1862, 0)</f>
        <v>0</v>
      </c>
      <c r="W1867">
        <f>SUM('Hidden Analysis'!S1868:T1868)</f>
        <v>0</v>
      </c>
      <c r="X1867">
        <f>SUM('Hidden Analysis'!U1868:V1868)</f>
        <v>0</v>
      </c>
    </row>
    <row r="1868" spans="1:24" x14ac:dyDescent="0.3">
      <c r="A1868" s="2">
        <f>'Raw Data'!M1863</f>
        <v>0</v>
      </c>
      <c r="B1868">
        <f>IF('Raw Data'!L1863&gt;'Raw Data'!K1863, 'Raw Data'!F1863, 0)</f>
        <v>0</v>
      </c>
      <c r="C1868">
        <f>IF('Raw Data'!K1863&gt;'Raw Data'!L1863, 'Raw Data'!C1863, 0)</f>
        <v>0</v>
      </c>
      <c r="D1868">
        <f t="shared" si="62"/>
        <v>0</v>
      </c>
      <c r="E1868">
        <f>SUM('Hidden Analysis'!A1869:B1869)</f>
        <v>0</v>
      </c>
      <c r="F1868">
        <f>SUM('Hidden Analysis'!C1869:D1869)</f>
        <v>0</v>
      </c>
      <c r="G1868">
        <f>IF(AND('Raw Data'!F1863&lt;'Raw Data'!C1863, 'Raw Data'!L1863&gt;'Raw Data'!K1863), 'Raw Data'!F1863, 0)</f>
        <v>0</v>
      </c>
      <c r="H1868">
        <f>IF(AND('Raw Data'!F1863&gt;'Raw Data'!C1863, 'Raw Data'!L1863&lt;'Raw Data'!K1863), 'Raw Data'!C1863, 0)</f>
        <v>0</v>
      </c>
      <c r="I1868">
        <f t="shared" si="63"/>
        <v>0</v>
      </c>
      <c r="J1868">
        <f>IF(AND('Raw Data'!F1863&gt;'Raw Data'!C1863, 'Raw Data'!L1863&gt;'Raw Data'!K1863), 'Raw Data'!F1863, 0)</f>
        <v>0</v>
      </c>
      <c r="K1868">
        <f>IF(AND('Raw Data'!F1863&lt;'Raw Data'!C1863, 'Raw Data'!L1863&lt;'Raw Data'!K1863), 'Raw Data'!C1863, 0)</f>
        <v>0</v>
      </c>
      <c r="L1868">
        <f>IF('Raw Data'!L1863-'Raw Data'!K1863&gt;3, 'Raw Data'!J1863, 0)</f>
        <v>0</v>
      </c>
      <c r="M1868">
        <f>IF('Raw Data'!K1863-'Raw Data'!L1863&gt;3, 'Raw Data'!I1863, 0)</f>
        <v>0</v>
      </c>
      <c r="N1868">
        <f>IF('Raw Data'!L1863-'Raw Data'!K1863&gt;3, 'Raw Data'!J1863, IF('Raw Data'!K1863-'Raw Data'!L1863&gt;3, 'Raw Data'!I1863, 0))</f>
        <v>0</v>
      </c>
      <c r="O1868">
        <f>IF(ISBLANK('Raw Data'!L1863), 0, IF(ABS('Raw Data'!L1863-'Raw Data'!K1863)&lt;4, 'Raw Data'!H1863, IF(ABS('Raw Data'!K1863-'Raw Data'!L1863)&lt;4, 'Raw Data'!G1863, 0)))</f>
        <v>0</v>
      </c>
      <c r="P1868">
        <f>SUM('Hidden Analysis'!E1869:H1869)</f>
        <v>0</v>
      </c>
      <c r="Q1868">
        <f>SUM('Hidden Analysis'!I1869:L1869)</f>
        <v>0</v>
      </c>
      <c r="R1868">
        <f>SUM('Hidden Analysis'!M1869:P1869)</f>
        <v>0</v>
      </c>
      <c r="S1868">
        <f>SUM('Hidden Analysis'!Q1869:R1869)</f>
        <v>0</v>
      </c>
      <c r="T1868">
        <f>IF(AND('Raw Data'!F1863&lt;1.5, 'Raw Data'!L1863&gt;'Raw Data'!K1863, 'Raw Data'!L1863-'Raw Data'!K1863&gt;3), 'Raw Data'!F1863, 0)</f>
        <v>0</v>
      </c>
      <c r="U1868">
        <f>IF(AND('Raw Data'!L1863-'Raw Data'!K1863&lt;4, 'Raw Data'!L1863&gt;'Raw Data'!K1863), 'Raw Data'!H1863, 0)</f>
        <v>0</v>
      </c>
      <c r="V1868">
        <f>IF(AND('Raw Data'!K1863-'Raw Data'!L1863&lt;4, 'Raw Data'!K1863&gt;'Raw Data'!L1863), 'Raw Data'!G1863, 0)</f>
        <v>0</v>
      </c>
      <c r="W1868">
        <f>SUM('Hidden Analysis'!S1869:T1869)</f>
        <v>0</v>
      </c>
      <c r="X1868">
        <f>SUM('Hidden Analysis'!U1869:V1869)</f>
        <v>0</v>
      </c>
    </row>
    <row r="1869" spans="1:24" x14ac:dyDescent="0.3">
      <c r="A1869" s="2">
        <f>'Raw Data'!M1864</f>
        <v>0</v>
      </c>
      <c r="B1869">
        <f>IF('Raw Data'!L1864&gt;'Raw Data'!K1864, 'Raw Data'!F1864, 0)</f>
        <v>0</v>
      </c>
      <c r="C1869">
        <f>IF('Raw Data'!K1864&gt;'Raw Data'!L1864, 'Raw Data'!C1864, 0)</f>
        <v>0</v>
      </c>
      <c r="D1869">
        <f t="shared" si="62"/>
        <v>0</v>
      </c>
      <c r="E1869">
        <f>SUM('Hidden Analysis'!A1870:B1870)</f>
        <v>0</v>
      </c>
      <c r="F1869">
        <f>SUM('Hidden Analysis'!C1870:D1870)</f>
        <v>0</v>
      </c>
      <c r="G1869">
        <f>IF(AND('Raw Data'!F1864&lt;'Raw Data'!C1864, 'Raw Data'!L1864&gt;'Raw Data'!K1864), 'Raw Data'!F1864, 0)</f>
        <v>0</v>
      </c>
      <c r="H1869">
        <f>IF(AND('Raw Data'!F1864&gt;'Raw Data'!C1864, 'Raw Data'!L1864&lt;'Raw Data'!K1864), 'Raw Data'!C1864, 0)</f>
        <v>0</v>
      </c>
      <c r="I1869">
        <f t="shared" si="63"/>
        <v>0</v>
      </c>
      <c r="J1869">
        <f>IF(AND('Raw Data'!F1864&gt;'Raw Data'!C1864, 'Raw Data'!L1864&gt;'Raw Data'!K1864), 'Raw Data'!F1864, 0)</f>
        <v>0</v>
      </c>
      <c r="K1869">
        <f>IF(AND('Raw Data'!F1864&lt;'Raw Data'!C1864, 'Raw Data'!L1864&lt;'Raw Data'!K1864), 'Raw Data'!C1864, 0)</f>
        <v>0</v>
      </c>
      <c r="L1869">
        <f>IF('Raw Data'!L1864-'Raw Data'!K1864&gt;3, 'Raw Data'!J1864, 0)</f>
        <v>0</v>
      </c>
      <c r="M1869">
        <f>IF('Raw Data'!K1864-'Raw Data'!L1864&gt;3, 'Raw Data'!I1864, 0)</f>
        <v>0</v>
      </c>
      <c r="N1869">
        <f>IF('Raw Data'!L1864-'Raw Data'!K1864&gt;3, 'Raw Data'!J1864, IF('Raw Data'!K1864-'Raw Data'!L1864&gt;3, 'Raw Data'!I1864, 0))</f>
        <v>0</v>
      </c>
      <c r="O1869">
        <f>IF(ISBLANK('Raw Data'!L1864), 0, IF(ABS('Raw Data'!L1864-'Raw Data'!K1864)&lt;4, 'Raw Data'!H1864, IF(ABS('Raw Data'!K1864-'Raw Data'!L1864)&lt;4, 'Raw Data'!G1864, 0)))</f>
        <v>0</v>
      </c>
      <c r="P1869">
        <f>SUM('Hidden Analysis'!E1870:H1870)</f>
        <v>0</v>
      </c>
      <c r="Q1869">
        <f>SUM('Hidden Analysis'!I1870:L1870)</f>
        <v>0</v>
      </c>
      <c r="R1869">
        <f>SUM('Hidden Analysis'!M1870:P1870)</f>
        <v>0</v>
      </c>
      <c r="S1869">
        <f>SUM('Hidden Analysis'!Q1870:R1870)</f>
        <v>0</v>
      </c>
      <c r="T1869">
        <f>IF(AND('Raw Data'!F1864&lt;1.5, 'Raw Data'!L1864&gt;'Raw Data'!K1864, 'Raw Data'!L1864-'Raw Data'!K1864&gt;3), 'Raw Data'!F1864, 0)</f>
        <v>0</v>
      </c>
      <c r="U1869">
        <f>IF(AND('Raw Data'!L1864-'Raw Data'!K1864&lt;4, 'Raw Data'!L1864&gt;'Raw Data'!K1864), 'Raw Data'!H1864, 0)</f>
        <v>0</v>
      </c>
      <c r="V1869">
        <f>IF(AND('Raw Data'!K1864-'Raw Data'!L1864&lt;4, 'Raw Data'!K1864&gt;'Raw Data'!L1864), 'Raw Data'!G1864, 0)</f>
        <v>0</v>
      </c>
      <c r="W1869">
        <f>SUM('Hidden Analysis'!S1870:T1870)</f>
        <v>0</v>
      </c>
      <c r="X1869">
        <f>SUM('Hidden Analysis'!U1870:V1870)</f>
        <v>0</v>
      </c>
    </row>
    <row r="1870" spans="1:24" x14ac:dyDescent="0.3">
      <c r="A1870" s="2">
        <f>'Raw Data'!M1865</f>
        <v>0</v>
      </c>
      <c r="B1870">
        <f>IF('Raw Data'!L1865&gt;'Raw Data'!K1865, 'Raw Data'!F1865, 0)</f>
        <v>0</v>
      </c>
      <c r="C1870">
        <f>IF('Raw Data'!K1865&gt;'Raw Data'!L1865, 'Raw Data'!C1865, 0)</f>
        <v>0</v>
      </c>
      <c r="D1870">
        <f t="shared" si="62"/>
        <v>0</v>
      </c>
      <c r="E1870">
        <f>SUM('Hidden Analysis'!A1871:B1871)</f>
        <v>0</v>
      </c>
      <c r="F1870">
        <f>SUM('Hidden Analysis'!C1871:D1871)</f>
        <v>0</v>
      </c>
      <c r="G1870">
        <f>IF(AND('Raw Data'!F1865&lt;'Raw Data'!C1865, 'Raw Data'!L1865&gt;'Raw Data'!K1865), 'Raw Data'!F1865, 0)</f>
        <v>0</v>
      </c>
      <c r="H1870">
        <f>IF(AND('Raw Data'!F1865&gt;'Raw Data'!C1865, 'Raw Data'!L1865&lt;'Raw Data'!K1865), 'Raw Data'!C1865, 0)</f>
        <v>0</v>
      </c>
      <c r="I1870">
        <f t="shared" si="63"/>
        <v>0</v>
      </c>
      <c r="J1870">
        <f>IF(AND('Raw Data'!F1865&gt;'Raw Data'!C1865, 'Raw Data'!L1865&gt;'Raw Data'!K1865), 'Raw Data'!F1865, 0)</f>
        <v>0</v>
      </c>
      <c r="K1870">
        <f>IF(AND('Raw Data'!F1865&lt;'Raw Data'!C1865, 'Raw Data'!L1865&lt;'Raw Data'!K1865), 'Raw Data'!C1865, 0)</f>
        <v>0</v>
      </c>
      <c r="L1870">
        <f>IF('Raw Data'!L1865-'Raw Data'!K1865&gt;3, 'Raw Data'!J1865, 0)</f>
        <v>0</v>
      </c>
      <c r="M1870">
        <f>IF('Raw Data'!K1865-'Raw Data'!L1865&gt;3, 'Raw Data'!I1865, 0)</f>
        <v>0</v>
      </c>
      <c r="N1870">
        <f>IF('Raw Data'!L1865-'Raw Data'!K1865&gt;3, 'Raw Data'!J1865, IF('Raw Data'!K1865-'Raw Data'!L1865&gt;3, 'Raw Data'!I1865, 0))</f>
        <v>0</v>
      </c>
      <c r="O1870">
        <f>IF(ISBLANK('Raw Data'!L1865), 0, IF(ABS('Raw Data'!L1865-'Raw Data'!K1865)&lt;4, 'Raw Data'!H1865, IF(ABS('Raw Data'!K1865-'Raw Data'!L1865)&lt;4, 'Raw Data'!G1865, 0)))</f>
        <v>0</v>
      </c>
      <c r="P1870">
        <f>SUM('Hidden Analysis'!E1871:H1871)</f>
        <v>0</v>
      </c>
      <c r="Q1870">
        <f>SUM('Hidden Analysis'!I1871:L1871)</f>
        <v>0</v>
      </c>
      <c r="R1870">
        <f>SUM('Hidden Analysis'!M1871:P1871)</f>
        <v>0</v>
      </c>
      <c r="S1870">
        <f>SUM('Hidden Analysis'!Q1871:R1871)</f>
        <v>0</v>
      </c>
      <c r="T1870">
        <f>IF(AND('Raw Data'!F1865&lt;1.5, 'Raw Data'!L1865&gt;'Raw Data'!K1865, 'Raw Data'!L1865-'Raw Data'!K1865&gt;3), 'Raw Data'!F1865, 0)</f>
        <v>0</v>
      </c>
      <c r="U1870">
        <f>IF(AND('Raw Data'!L1865-'Raw Data'!K1865&lt;4, 'Raw Data'!L1865&gt;'Raw Data'!K1865), 'Raw Data'!H1865, 0)</f>
        <v>0</v>
      </c>
      <c r="V1870">
        <f>IF(AND('Raw Data'!K1865-'Raw Data'!L1865&lt;4, 'Raw Data'!K1865&gt;'Raw Data'!L1865), 'Raw Data'!G1865, 0)</f>
        <v>0</v>
      </c>
      <c r="W1870">
        <f>SUM('Hidden Analysis'!S1871:T1871)</f>
        <v>0</v>
      </c>
      <c r="X1870">
        <f>SUM('Hidden Analysis'!U1871:V1871)</f>
        <v>0</v>
      </c>
    </row>
    <row r="1871" spans="1:24" x14ac:dyDescent="0.3">
      <c r="A1871" s="2">
        <f>'Raw Data'!M1866</f>
        <v>0</v>
      </c>
      <c r="B1871">
        <f>IF('Raw Data'!L1866&gt;'Raw Data'!K1866, 'Raw Data'!F1866, 0)</f>
        <v>0</v>
      </c>
      <c r="C1871">
        <f>IF('Raw Data'!K1866&gt;'Raw Data'!L1866, 'Raw Data'!C1866, 0)</f>
        <v>0</v>
      </c>
      <c r="D1871">
        <f t="shared" si="62"/>
        <v>0</v>
      </c>
      <c r="E1871">
        <f>SUM('Hidden Analysis'!A1872:B1872)</f>
        <v>0</v>
      </c>
      <c r="F1871">
        <f>SUM('Hidden Analysis'!C1872:D1872)</f>
        <v>0</v>
      </c>
      <c r="G1871">
        <f>IF(AND('Raw Data'!F1866&lt;'Raw Data'!C1866, 'Raw Data'!L1866&gt;'Raw Data'!K1866), 'Raw Data'!F1866, 0)</f>
        <v>0</v>
      </c>
      <c r="H1871">
        <f>IF(AND('Raw Data'!F1866&gt;'Raw Data'!C1866, 'Raw Data'!L1866&lt;'Raw Data'!K1866), 'Raw Data'!C1866, 0)</f>
        <v>0</v>
      </c>
      <c r="I1871">
        <f t="shared" si="63"/>
        <v>0</v>
      </c>
      <c r="J1871">
        <f>IF(AND('Raw Data'!F1866&gt;'Raw Data'!C1866, 'Raw Data'!L1866&gt;'Raw Data'!K1866), 'Raw Data'!F1866, 0)</f>
        <v>0</v>
      </c>
      <c r="K1871">
        <f>IF(AND('Raw Data'!F1866&lt;'Raw Data'!C1866, 'Raw Data'!L1866&lt;'Raw Data'!K1866), 'Raw Data'!C1866, 0)</f>
        <v>0</v>
      </c>
      <c r="L1871">
        <f>IF('Raw Data'!L1866-'Raw Data'!K1866&gt;3, 'Raw Data'!J1866, 0)</f>
        <v>0</v>
      </c>
      <c r="M1871">
        <f>IF('Raw Data'!K1866-'Raw Data'!L1866&gt;3, 'Raw Data'!I1866, 0)</f>
        <v>0</v>
      </c>
      <c r="N1871">
        <f>IF('Raw Data'!L1866-'Raw Data'!K1866&gt;3, 'Raw Data'!J1866, IF('Raw Data'!K1866-'Raw Data'!L1866&gt;3, 'Raw Data'!I1866, 0))</f>
        <v>0</v>
      </c>
      <c r="O1871">
        <f>IF(ISBLANK('Raw Data'!L1866), 0, IF(ABS('Raw Data'!L1866-'Raw Data'!K1866)&lt;4, 'Raw Data'!H1866, IF(ABS('Raw Data'!K1866-'Raw Data'!L1866)&lt;4, 'Raw Data'!G1866, 0)))</f>
        <v>0</v>
      </c>
      <c r="P1871">
        <f>SUM('Hidden Analysis'!E1872:H1872)</f>
        <v>0</v>
      </c>
      <c r="Q1871">
        <f>SUM('Hidden Analysis'!I1872:L1872)</f>
        <v>0</v>
      </c>
      <c r="R1871">
        <f>SUM('Hidden Analysis'!M1872:P1872)</f>
        <v>0</v>
      </c>
      <c r="S1871">
        <f>SUM('Hidden Analysis'!Q1872:R1872)</f>
        <v>0</v>
      </c>
      <c r="T1871">
        <f>IF(AND('Raw Data'!F1866&lt;1.5, 'Raw Data'!L1866&gt;'Raw Data'!K1866, 'Raw Data'!L1866-'Raw Data'!K1866&gt;3), 'Raw Data'!F1866, 0)</f>
        <v>0</v>
      </c>
      <c r="U1871">
        <f>IF(AND('Raw Data'!L1866-'Raw Data'!K1866&lt;4, 'Raw Data'!L1866&gt;'Raw Data'!K1866), 'Raw Data'!H1866, 0)</f>
        <v>0</v>
      </c>
      <c r="V1871">
        <f>IF(AND('Raw Data'!K1866-'Raw Data'!L1866&lt;4, 'Raw Data'!K1866&gt;'Raw Data'!L1866), 'Raw Data'!G1866, 0)</f>
        <v>0</v>
      </c>
      <c r="W1871">
        <f>SUM('Hidden Analysis'!S1872:T1872)</f>
        <v>0</v>
      </c>
      <c r="X1871">
        <f>SUM('Hidden Analysis'!U1872:V1872)</f>
        <v>0</v>
      </c>
    </row>
    <row r="1872" spans="1:24" x14ac:dyDescent="0.3">
      <c r="A1872" s="2">
        <f>'Raw Data'!M1867</f>
        <v>0</v>
      </c>
      <c r="B1872">
        <f>IF('Raw Data'!L1867&gt;'Raw Data'!K1867, 'Raw Data'!F1867, 0)</f>
        <v>0</v>
      </c>
      <c r="C1872">
        <f>IF('Raw Data'!K1867&gt;'Raw Data'!L1867, 'Raw Data'!C1867, 0)</f>
        <v>0</v>
      </c>
      <c r="D1872">
        <f t="shared" si="62"/>
        <v>0</v>
      </c>
      <c r="E1872">
        <f>SUM('Hidden Analysis'!A1873:B1873)</f>
        <v>0</v>
      </c>
      <c r="F1872">
        <f>SUM('Hidden Analysis'!C1873:D1873)</f>
        <v>0</v>
      </c>
      <c r="G1872">
        <f>IF(AND('Raw Data'!F1867&lt;'Raw Data'!C1867, 'Raw Data'!L1867&gt;'Raw Data'!K1867), 'Raw Data'!F1867, 0)</f>
        <v>0</v>
      </c>
      <c r="H1872">
        <f>IF(AND('Raw Data'!F1867&gt;'Raw Data'!C1867, 'Raw Data'!L1867&lt;'Raw Data'!K1867), 'Raw Data'!C1867, 0)</f>
        <v>0</v>
      </c>
      <c r="I1872">
        <f t="shared" si="63"/>
        <v>0</v>
      </c>
      <c r="J1872">
        <f>IF(AND('Raw Data'!F1867&gt;'Raw Data'!C1867, 'Raw Data'!L1867&gt;'Raw Data'!K1867), 'Raw Data'!F1867, 0)</f>
        <v>0</v>
      </c>
      <c r="K1872">
        <f>IF(AND('Raw Data'!F1867&lt;'Raw Data'!C1867, 'Raw Data'!L1867&lt;'Raw Data'!K1867), 'Raw Data'!C1867, 0)</f>
        <v>0</v>
      </c>
      <c r="L1872">
        <f>IF('Raw Data'!L1867-'Raw Data'!K1867&gt;3, 'Raw Data'!J1867, 0)</f>
        <v>0</v>
      </c>
      <c r="M1872">
        <f>IF('Raw Data'!K1867-'Raw Data'!L1867&gt;3, 'Raw Data'!I1867, 0)</f>
        <v>0</v>
      </c>
      <c r="N1872">
        <f>IF('Raw Data'!L1867-'Raw Data'!K1867&gt;3, 'Raw Data'!J1867, IF('Raw Data'!K1867-'Raw Data'!L1867&gt;3, 'Raw Data'!I1867, 0))</f>
        <v>0</v>
      </c>
      <c r="O1872">
        <f>IF(ISBLANK('Raw Data'!L1867), 0, IF(ABS('Raw Data'!L1867-'Raw Data'!K1867)&lt;4, 'Raw Data'!H1867, IF(ABS('Raw Data'!K1867-'Raw Data'!L1867)&lt;4, 'Raw Data'!G1867, 0)))</f>
        <v>0</v>
      </c>
      <c r="P1872">
        <f>SUM('Hidden Analysis'!E1873:H1873)</f>
        <v>0</v>
      </c>
      <c r="Q1872">
        <f>SUM('Hidden Analysis'!I1873:L1873)</f>
        <v>0</v>
      </c>
      <c r="R1872">
        <f>SUM('Hidden Analysis'!M1873:P1873)</f>
        <v>0</v>
      </c>
      <c r="S1872">
        <f>SUM('Hidden Analysis'!Q1873:R1873)</f>
        <v>0</v>
      </c>
      <c r="T1872">
        <f>IF(AND('Raw Data'!F1867&lt;1.5, 'Raw Data'!L1867&gt;'Raw Data'!K1867, 'Raw Data'!L1867-'Raw Data'!K1867&gt;3), 'Raw Data'!F1867, 0)</f>
        <v>0</v>
      </c>
      <c r="U1872">
        <f>IF(AND('Raw Data'!L1867-'Raw Data'!K1867&lt;4, 'Raw Data'!L1867&gt;'Raw Data'!K1867), 'Raw Data'!H1867, 0)</f>
        <v>0</v>
      </c>
      <c r="V1872">
        <f>IF(AND('Raw Data'!K1867-'Raw Data'!L1867&lt;4, 'Raw Data'!K1867&gt;'Raw Data'!L1867), 'Raw Data'!G1867, 0)</f>
        <v>0</v>
      </c>
      <c r="W1872">
        <f>SUM('Hidden Analysis'!S1873:T1873)</f>
        <v>0</v>
      </c>
      <c r="X1872">
        <f>SUM('Hidden Analysis'!U1873:V1873)</f>
        <v>0</v>
      </c>
    </row>
    <row r="1873" spans="1:24" x14ac:dyDescent="0.3">
      <c r="A1873" s="2">
        <f>'Raw Data'!M1868</f>
        <v>0</v>
      </c>
      <c r="B1873">
        <f>IF('Raw Data'!L1868&gt;'Raw Data'!K1868, 'Raw Data'!F1868, 0)</f>
        <v>0</v>
      </c>
      <c r="C1873">
        <f>IF('Raw Data'!K1868&gt;'Raw Data'!L1868, 'Raw Data'!C1868, 0)</f>
        <v>0</v>
      </c>
      <c r="D1873">
        <f t="shared" si="62"/>
        <v>0</v>
      </c>
      <c r="E1873">
        <f>SUM('Hidden Analysis'!A1874:B1874)</f>
        <v>0</v>
      </c>
      <c r="F1873">
        <f>SUM('Hidden Analysis'!C1874:D1874)</f>
        <v>0</v>
      </c>
      <c r="G1873">
        <f>IF(AND('Raw Data'!F1868&lt;'Raw Data'!C1868, 'Raw Data'!L1868&gt;'Raw Data'!K1868), 'Raw Data'!F1868, 0)</f>
        <v>0</v>
      </c>
      <c r="H1873">
        <f>IF(AND('Raw Data'!F1868&gt;'Raw Data'!C1868, 'Raw Data'!L1868&lt;'Raw Data'!K1868), 'Raw Data'!C1868, 0)</f>
        <v>0</v>
      </c>
      <c r="I1873">
        <f t="shared" si="63"/>
        <v>0</v>
      </c>
      <c r="J1873">
        <f>IF(AND('Raw Data'!F1868&gt;'Raw Data'!C1868, 'Raw Data'!L1868&gt;'Raw Data'!K1868), 'Raw Data'!F1868, 0)</f>
        <v>0</v>
      </c>
      <c r="K1873">
        <f>IF(AND('Raw Data'!F1868&lt;'Raw Data'!C1868, 'Raw Data'!L1868&lt;'Raw Data'!K1868), 'Raw Data'!C1868, 0)</f>
        <v>0</v>
      </c>
      <c r="L1873">
        <f>IF('Raw Data'!L1868-'Raw Data'!K1868&gt;3, 'Raw Data'!J1868, 0)</f>
        <v>0</v>
      </c>
      <c r="M1873">
        <f>IF('Raw Data'!K1868-'Raw Data'!L1868&gt;3, 'Raw Data'!I1868, 0)</f>
        <v>0</v>
      </c>
      <c r="N1873">
        <f>IF('Raw Data'!L1868-'Raw Data'!K1868&gt;3, 'Raw Data'!J1868, IF('Raw Data'!K1868-'Raw Data'!L1868&gt;3, 'Raw Data'!I1868, 0))</f>
        <v>0</v>
      </c>
      <c r="O1873">
        <f>IF(ISBLANK('Raw Data'!L1868), 0, IF(ABS('Raw Data'!L1868-'Raw Data'!K1868)&lt;4, 'Raw Data'!H1868, IF(ABS('Raw Data'!K1868-'Raw Data'!L1868)&lt;4, 'Raw Data'!G1868, 0)))</f>
        <v>0</v>
      </c>
      <c r="P1873">
        <f>SUM('Hidden Analysis'!E1874:H1874)</f>
        <v>0</v>
      </c>
      <c r="Q1873">
        <f>SUM('Hidden Analysis'!I1874:L1874)</f>
        <v>0</v>
      </c>
      <c r="R1873">
        <f>SUM('Hidden Analysis'!M1874:P1874)</f>
        <v>0</v>
      </c>
      <c r="S1873">
        <f>SUM('Hidden Analysis'!Q1874:R1874)</f>
        <v>0</v>
      </c>
      <c r="T1873">
        <f>IF(AND('Raw Data'!F1868&lt;1.5, 'Raw Data'!L1868&gt;'Raw Data'!K1868, 'Raw Data'!L1868-'Raw Data'!K1868&gt;3), 'Raw Data'!F1868, 0)</f>
        <v>0</v>
      </c>
      <c r="U1873">
        <f>IF(AND('Raw Data'!L1868-'Raw Data'!K1868&lt;4, 'Raw Data'!L1868&gt;'Raw Data'!K1868), 'Raw Data'!H1868, 0)</f>
        <v>0</v>
      </c>
      <c r="V1873">
        <f>IF(AND('Raw Data'!K1868-'Raw Data'!L1868&lt;4, 'Raw Data'!K1868&gt;'Raw Data'!L1868), 'Raw Data'!G1868, 0)</f>
        <v>0</v>
      </c>
      <c r="W1873">
        <f>SUM('Hidden Analysis'!S1874:T1874)</f>
        <v>0</v>
      </c>
      <c r="X1873">
        <f>SUM('Hidden Analysis'!U1874:V1874)</f>
        <v>0</v>
      </c>
    </row>
    <row r="1874" spans="1:24" x14ac:dyDescent="0.3">
      <c r="A1874" s="2">
        <f>'Raw Data'!M1869</f>
        <v>0</v>
      </c>
      <c r="B1874">
        <f>IF('Raw Data'!L1869&gt;'Raw Data'!K1869, 'Raw Data'!F1869, 0)</f>
        <v>0</v>
      </c>
      <c r="C1874">
        <f>IF('Raw Data'!K1869&gt;'Raw Data'!L1869, 'Raw Data'!C1869, 0)</f>
        <v>0</v>
      </c>
      <c r="D1874">
        <f t="shared" si="62"/>
        <v>0</v>
      </c>
      <c r="E1874">
        <f>SUM('Hidden Analysis'!A1875:B1875)</f>
        <v>0</v>
      </c>
      <c r="F1874">
        <f>SUM('Hidden Analysis'!C1875:D1875)</f>
        <v>0</v>
      </c>
      <c r="G1874">
        <f>IF(AND('Raw Data'!F1869&lt;'Raw Data'!C1869, 'Raw Data'!L1869&gt;'Raw Data'!K1869), 'Raw Data'!F1869, 0)</f>
        <v>0</v>
      </c>
      <c r="H1874">
        <f>IF(AND('Raw Data'!F1869&gt;'Raw Data'!C1869, 'Raw Data'!L1869&lt;'Raw Data'!K1869), 'Raw Data'!C1869, 0)</f>
        <v>0</v>
      </c>
      <c r="I1874">
        <f t="shared" si="63"/>
        <v>0</v>
      </c>
      <c r="J1874">
        <f>IF(AND('Raw Data'!F1869&gt;'Raw Data'!C1869, 'Raw Data'!L1869&gt;'Raw Data'!K1869), 'Raw Data'!F1869, 0)</f>
        <v>0</v>
      </c>
      <c r="K1874">
        <f>IF(AND('Raw Data'!F1869&lt;'Raw Data'!C1869, 'Raw Data'!L1869&lt;'Raw Data'!K1869), 'Raw Data'!C1869, 0)</f>
        <v>0</v>
      </c>
      <c r="L1874">
        <f>IF('Raw Data'!L1869-'Raw Data'!K1869&gt;3, 'Raw Data'!J1869, 0)</f>
        <v>0</v>
      </c>
      <c r="M1874">
        <f>IF('Raw Data'!K1869-'Raw Data'!L1869&gt;3, 'Raw Data'!I1869, 0)</f>
        <v>0</v>
      </c>
      <c r="N1874">
        <f>IF('Raw Data'!L1869-'Raw Data'!K1869&gt;3, 'Raw Data'!J1869, IF('Raw Data'!K1869-'Raw Data'!L1869&gt;3, 'Raw Data'!I1869, 0))</f>
        <v>0</v>
      </c>
      <c r="O1874">
        <f>IF(ISBLANK('Raw Data'!L1869), 0, IF(ABS('Raw Data'!L1869-'Raw Data'!K1869)&lt;4, 'Raw Data'!H1869, IF(ABS('Raw Data'!K1869-'Raw Data'!L1869)&lt;4, 'Raw Data'!G1869, 0)))</f>
        <v>0</v>
      </c>
      <c r="P1874">
        <f>SUM('Hidden Analysis'!E1875:H1875)</f>
        <v>0</v>
      </c>
      <c r="Q1874">
        <f>SUM('Hidden Analysis'!I1875:L1875)</f>
        <v>0</v>
      </c>
      <c r="R1874">
        <f>SUM('Hidden Analysis'!M1875:P1875)</f>
        <v>0</v>
      </c>
      <c r="S1874">
        <f>SUM('Hidden Analysis'!Q1875:R1875)</f>
        <v>0</v>
      </c>
      <c r="T1874">
        <f>IF(AND('Raw Data'!F1869&lt;1.5, 'Raw Data'!L1869&gt;'Raw Data'!K1869, 'Raw Data'!L1869-'Raw Data'!K1869&gt;3), 'Raw Data'!F1869, 0)</f>
        <v>0</v>
      </c>
      <c r="U1874">
        <f>IF(AND('Raw Data'!L1869-'Raw Data'!K1869&lt;4, 'Raw Data'!L1869&gt;'Raw Data'!K1869), 'Raw Data'!H1869, 0)</f>
        <v>0</v>
      </c>
      <c r="V1874">
        <f>IF(AND('Raw Data'!K1869-'Raw Data'!L1869&lt;4, 'Raw Data'!K1869&gt;'Raw Data'!L1869), 'Raw Data'!G1869, 0)</f>
        <v>0</v>
      </c>
      <c r="W1874">
        <f>SUM('Hidden Analysis'!S1875:T1875)</f>
        <v>0</v>
      </c>
      <c r="X1874">
        <f>SUM('Hidden Analysis'!U1875:V1875)</f>
        <v>0</v>
      </c>
    </row>
    <row r="1875" spans="1:24" x14ac:dyDescent="0.3">
      <c r="A1875" s="2">
        <f>'Raw Data'!M1870</f>
        <v>0</v>
      </c>
      <c r="B1875">
        <f>IF('Raw Data'!L1870&gt;'Raw Data'!K1870, 'Raw Data'!F1870, 0)</f>
        <v>0</v>
      </c>
      <c r="C1875">
        <f>IF('Raw Data'!K1870&gt;'Raw Data'!L1870, 'Raw Data'!C1870, 0)</f>
        <v>0</v>
      </c>
      <c r="D1875">
        <f t="shared" si="62"/>
        <v>0</v>
      </c>
      <c r="E1875">
        <f>SUM('Hidden Analysis'!A1876:B1876)</f>
        <v>0</v>
      </c>
      <c r="F1875">
        <f>SUM('Hidden Analysis'!C1876:D1876)</f>
        <v>0</v>
      </c>
      <c r="G1875">
        <f>IF(AND('Raw Data'!F1870&lt;'Raw Data'!C1870, 'Raw Data'!L1870&gt;'Raw Data'!K1870), 'Raw Data'!F1870, 0)</f>
        <v>0</v>
      </c>
      <c r="H1875">
        <f>IF(AND('Raw Data'!F1870&gt;'Raw Data'!C1870, 'Raw Data'!L1870&lt;'Raw Data'!K1870), 'Raw Data'!C1870, 0)</f>
        <v>0</v>
      </c>
      <c r="I1875">
        <f t="shared" si="63"/>
        <v>0</v>
      </c>
      <c r="J1875">
        <f>IF(AND('Raw Data'!F1870&gt;'Raw Data'!C1870, 'Raw Data'!L1870&gt;'Raw Data'!K1870), 'Raw Data'!F1870, 0)</f>
        <v>0</v>
      </c>
      <c r="K1875">
        <f>IF(AND('Raw Data'!F1870&lt;'Raw Data'!C1870, 'Raw Data'!L1870&lt;'Raw Data'!K1870), 'Raw Data'!C1870, 0)</f>
        <v>0</v>
      </c>
      <c r="L1875">
        <f>IF('Raw Data'!L1870-'Raw Data'!K1870&gt;3, 'Raw Data'!J1870, 0)</f>
        <v>0</v>
      </c>
      <c r="M1875">
        <f>IF('Raw Data'!K1870-'Raw Data'!L1870&gt;3, 'Raw Data'!I1870, 0)</f>
        <v>0</v>
      </c>
      <c r="N1875">
        <f>IF('Raw Data'!L1870-'Raw Data'!K1870&gt;3, 'Raw Data'!J1870, IF('Raw Data'!K1870-'Raw Data'!L1870&gt;3, 'Raw Data'!I1870, 0))</f>
        <v>0</v>
      </c>
      <c r="O1875">
        <f>IF(ISBLANK('Raw Data'!L1870), 0, IF(ABS('Raw Data'!L1870-'Raw Data'!K1870)&lt;4, 'Raw Data'!H1870, IF(ABS('Raw Data'!K1870-'Raw Data'!L1870)&lt;4, 'Raw Data'!G1870, 0)))</f>
        <v>0</v>
      </c>
      <c r="P1875">
        <f>SUM('Hidden Analysis'!E1876:H1876)</f>
        <v>0</v>
      </c>
      <c r="Q1875">
        <f>SUM('Hidden Analysis'!I1876:L1876)</f>
        <v>0</v>
      </c>
      <c r="R1875">
        <f>SUM('Hidden Analysis'!M1876:P1876)</f>
        <v>0</v>
      </c>
      <c r="S1875">
        <f>SUM('Hidden Analysis'!Q1876:R1876)</f>
        <v>0</v>
      </c>
      <c r="T1875">
        <f>IF(AND('Raw Data'!F1870&lt;1.5, 'Raw Data'!L1870&gt;'Raw Data'!K1870, 'Raw Data'!L1870-'Raw Data'!K1870&gt;3), 'Raw Data'!F1870, 0)</f>
        <v>0</v>
      </c>
      <c r="U1875">
        <f>IF(AND('Raw Data'!L1870-'Raw Data'!K1870&lt;4, 'Raw Data'!L1870&gt;'Raw Data'!K1870), 'Raw Data'!H1870, 0)</f>
        <v>0</v>
      </c>
      <c r="V1875">
        <f>IF(AND('Raw Data'!K1870-'Raw Data'!L1870&lt;4, 'Raw Data'!K1870&gt;'Raw Data'!L1870), 'Raw Data'!G1870, 0)</f>
        <v>0</v>
      </c>
      <c r="W1875">
        <f>SUM('Hidden Analysis'!S1876:T1876)</f>
        <v>0</v>
      </c>
      <c r="X1875">
        <f>SUM('Hidden Analysis'!U1876:V1876)</f>
        <v>0</v>
      </c>
    </row>
    <row r="1876" spans="1:24" x14ac:dyDescent="0.3">
      <c r="A1876" s="2">
        <f>'Raw Data'!M1871</f>
        <v>0</v>
      </c>
      <c r="B1876">
        <f>IF('Raw Data'!L1871&gt;'Raw Data'!K1871, 'Raw Data'!F1871, 0)</f>
        <v>0</v>
      </c>
      <c r="C1876">
        <f>IF('Raw Data'!K1871&gt;'Raw Data'!L1871, 'Raw Data'!C1871, 0)</f>
        <v>0</v>
      </c>
      <c r="D1876">
        <f t="shared" si="62"/>
        <v>0</v>
      </c>
      <c r="E1876">
        <f>SUM('Hidden Analysis'!A1877:B1877)</f>
        <v>0</v>
      </c>
      <c r="F1876">
        <f>SUM('Hidden Analysis'!C1877:D1877)</f>
        <v>0</v>
      </c>
      <c r="G1876">
        <f>IF(AND('Raw Data'!F1871&lt;'Raw Data'!C1871, 'Raw Data'!L1871&gt;'Raw Data'!K1871), 'Raw Data'!F1871, 0)</f>
        <v>0</v>
      </c>
      <c r="H1876">
        <f>IF(AND('Raw Data'!F1871&gt;'Raw Data'!C1871, 'Raw Data'!L1871&lt;'Raw Data'!K1871), 'Raw Data'!C1871, 0)</f>
        <v>0</v>
      </c>
      <c r="I1876">
        <f t="shared" si="63"/>
        <v>0</v>
      </c>
      <c r="J1876">
        <f>IF(AND('Raw Data'!F1871&gt;'Raw Data'!C1871, 'Raw Data'!L1871&gt;'Raw Data'!K1871), 'Raw Data'!F1871, 0)</f>
        <v>0</v>
      </c>
      <c r="K1876">
        <f>IF(AND('Raw Data'!F1871&lt;'Raw Data'!C1871, 'Raw Data'!L1871&lt;'Raw Data'!K1871), 'Raw Data'!C1871, 0)</f>
        <v>0</v>
      </c>
      <c r="L1876">
        <f>IF('Raw Data'!L1871-'Raw Data'!K1871&gt;3, 'Raw Data'!J1871, 0)</f>
        <v>0</v>
      </c>
      <c r="M1876">
        <f>IF('Raw Data'!K1871-'Raw Data'!L1871&gt;3, 'Raw Data'!I1871, 0)</f>
        <v>0</v>
      </c>
      <c r="N1876">
        <f>IF('Raw Data'!L1871-'Raw Data'!K1871&gt;3, 'Raw Data'!J1871, IF('Raw Data'!K1871-'Raw Data'!L1871&gt;3, 'Raw Data'!I1871, 0))</f>
        <v>0</v>
      </c>
      <c r="O1876">
        <f>IF(ISBLANK('Raw Data'!L1871), 0, IF(ABS('Raw Data'!L1871-'Raw Data'!K1871)&lt;4, 'Raw Data'!H1871, IF(ABS('Raw Data'!K1871-'Raw Data'!L1871)&lt;4, 'Raw Data'!G1871, 0)))</f>
        <v>0</v>
      </c>
      <c r="P1876">
        <f>SUM('Hidden Analysis'!E1877:H1877)</f>
        <v>0</v>
      </c>
      <c r="Q1876">
        <f>SUM('Hidden Analysis'!I1877:L1877)</f>
        <v>0</v>
      </c>
      <c r="R1876">
        <f>SUM('Hidden Analysis'!M1877:P1877)</f>
        <v>0</v>
      </c>
      <c r="S1876">
        <f>SUM('Hidden Analysis'!Q1877:R1877)</f>
        <v>0</v>
      </c>
      <c r="T1876">
        <f>IF(AND('Raw Data'!F1871&lt;1.5, 'Raw Data'!L1871&gt;'Raw Data'!K1871, 'Raw Data'!L1871-'Raw Data'!K1871&gt;3), 'Raw Data'!F1871, 0)</f>
        <v>0</v>
      </c>
      <c r="U1876">
        <f>IF(AND('Raw Data'!L1871-'Raw Data'!K1871&lt;4, 'Raw Data'!L1871&gt;'Raw Data'!K1871), 'Raw Data'!H1871, 0)</f>
        <v>0</v>
      </c>
      <c r="V1876">
        <f>IF(AND('Raw Data'!K1871-'Raw Data'!L1871&lt;4, 'Raw Data'!K1871&gt;'Raw Data'!L1871), 'Raw Data'!G1871, 0)</f>
        <v>0</v>
      </c>
      <c r="W1876">
        <f>SUM('Hidden Analysis'!S1877:T1877)</f>
        <v>0</v>
      </c>
      <c r="X1876">
        <f>SUM('Hidden Analysis'!U1877:V1877)</f>
        <v>0</v>
      </c>
    </row>
    <row r="1877" spans="1:24" x14ac:dyDescent="0.3">
      <c r="A1877" s="2">
        <f>'Raw Data'!M1872</f>
        <v>0</v>
      </c>
      <c r="B1877">
        <f>IF('Raw Data'!L1872&gt;'Raw Data'!K1872, 'Raw Data'!F1872, 0)</f>
        <v>0</v>
      </c>
      <c r="C1877">
        <f>IF('Raw Data'!K1872&gt;'Raw Data'!L1872, 'Raw Data'!C1872, 0)</f>
        <v>0</v>
      </c>
      <c r="D1877">
        <f t="shared" si="62"/>
        <v>0</v>
      </c>
      <c r="E1877">
        <f>SUM('Hidden Analysis'!A1878:B1878)</f>
        <v>0</v>
      </c>
      <c r="F1877">
        <f>SUM('Hidden Analysis'!C1878:D1878)</f>
        <v>0</v>
      </c>
      <c r="G1877">
        <f>IF(AND('Raw Data'!F1872&lt;'Raw Data'!C1872, 'Raw Data'!L1872&gt;'Raw Data'!K1872), 'Raw Data'!F1872, 0)</f>
        <v>0</v>
      </c>
      <c r="H1877">
        <f>IF(AND('Raw Data'!F1872&gt;'Raw Data'!C1872, 'Raw Data'!L1872&lt;'Raw Data'!K1872), 'Raw Data'!C1872, 0)</f>
        <v>0</v>
      </c>
      <c r="I1877">
        <f t="shared" si="63"/>
        <v>0</v>
      </c>
      <c r="J1877">
        <f>IF(AND('Raw Data'!F1872&gt;'Raw Data'!C1872, 'Raw Data'!L1872&gt;'Raw Data'!K1872), 'Raw Data'!F1872, 0)</f>
        <v>0</v>
      </c>
      <c r="K1877">
        <f>IF(AND('Raw Data'!F1872&lt;'Raw Data'!C1872, 'Raw Data'!L1872&lt;'Raw Data'!K1872), 'Raw Data'!C1872, 0)</f>
        <v>0</v>
      </c>
      <c r="L1877">
        <f>IF('Raw Data'!L1872-'Raw Data'!K1872&gt;3, 'Raw Data'!J1872, 0)</f>
        <v>0</v>
      </c>
      <c r="M1877">
        <f>IF('Raw Data'!K1872-'Raw Data'!L1872&gt;3, 'Raw Data'!I1872, 0)</f>
        <v>0</v>
      </c>
      <c r="N1877">
        <f>IF('Raw Data'!L1872-'Raw Data'!K1872&gt;3, 'Raw Data'!J1872, IF('Raw Data'!K1872-'Raw Data'!L1872&gt;3, 'Raw Data'!I1872, 0))</f>
        <v>0</v>
      </c>
      <c r="O1877">
        <f>IF(ISBLANK('Raw Data'!L1872), 0, IF(ABS('Raw Data'!L1872-'Raw Data'!K1872)&lt;4, 'Raw Data'!H1872, IF(ABS('Raw Data'!K1872-'Raw Data'!L1872)&lt;4, 'Raw Data'!G1872, 0)))</f>
        <v>0</v>
      </c>
      <c r="P1877">
        <f>SUM('Hidden Analysis'!E1878:H1878)</f>
        <v>0</v>
      </c>
      <c r="Q1877">
        <f>SUM('Hidden Analysis'!I1878:L1878)</f>
        <v>0</v>
      </c>
      <c r="R1877">
        <f>SUM('Hidden Analysis'!M1878:P1878)</f>
        <v>0</v>
      </c>
      <c r="S1877">
        <f>SUM('Hidden Analysis'!Q1878:R1878)</f>
        <v>0</v>
      </c>
      <c r="T1877">
        <f>IF(AND('Raw Data'!F1872&lt;1.5, 'Raw Data'!L1872&gt;'Raw Data'!K1872, 'Raw Data'!L1872-'Raw Data'!K1872&gt;3), 'Raw Data'!F1872, 0)</f>
        <v>0</v>
      </c>
      <c r="U1877">
        <f>IF(AND('Raw Data'!L1872-'Raw Data'!K1872&lt;4, 'Raw Data'!L1872&gt;'Raw Data'!K1872), 'Raw Data'!H1872, 0)</f>
        <v>0</v>
      </c>
      <c r="V1877">
        <f>IF(AND('Raw Data'!K1872-'Raw Data'!L1872&lt;4, 'Raw Data'!K1872&gt;'Raw Data'!L1872), 'Raw Data'!G1872, 0)</f>
        <v>0</v>
      </c>
      <c r="W1877">
        <f>SUM('Hidden Analysis'!S1878:T1878)</f>
        <v>0</v>
      </c>
      <c r="X1877">
        <f>SUM('Hidden Analysis'!U1878:V1878)</f>
        <v>0</v>
      </c>
    </row>
    <row r="1878" spans="1:24" x14ac:dyDescent="0.3">
      <c r="A1878" s="2">
        <f>'Raw Data'!M1873</f>
        <v>0</v>
      </c>
      <c r="B1878">
        <f>IF('Raw Data'!L1873&gt;'Raw Data'!K1873, 'Raw Data'!F1873, 0)</f>
        <v>0</v>
      </c>
      <c r="C1878">
        <f>IF('Raw Data'!K1873&gt;'Raw Data'!L1873, 'Raw Data'!C1873, 0)</f>
        <v>0</v>
      </c>
      <c r="D1878">
        <f t="shared" si="62"/>
        <v>0</v>
      </c>
      <c r="E1878">
        <f>SUM('Hidden Analysis'!A1879:B1879)</f>
        <v>0</v>
      </c>
      <c r="F1878">
        <f>SUM('Hidden Analysis'!C1879:D1879)</f>
        <v>0</v>
      </c>
      <c r="G1878">
        <f>IF(AND('Raw Data'!F1873&lt;'Raw Data'!C1873, 'Raw Data'!L1873&gt;'Raw Data'!K1873), 'Raw Data'!F1873, 0)</f>
        <v>0</v>
      </c>
      <c r="H1878">
        <f>IF(AND('Raw Data'!F1873&gt;'Raw Data'!C1873, 'Raw Data'!L1873&lt;'Raw Data'!K1873), 'Raw Data'!C1873, 0)</f>
        <v>0</v>
      </c>
      <c r="I1878">
        <f t="shared" si="63"/>
        <v>0</v>
      </c>
      <c r="J1878">
        <f>IF(AND('Raw Data'!F1873&gt;'Raw Data'!C1873, 'Raw Data'!L1873&gt;'Raw Data'!K1873), 'Raw Data'!F1873, 0)</f>
        <v>0</v>
      </c>
      <c r="K1878">
        <f>IF(AND('Raw Data'!F1873&lt;'Raw Data'!C1873, 'Raw Data'!L1873&lt;'Raw Data'!K1873), 'Raw Data'!C1873, 0)</f>
        <v>0</v>
      </c>
      <c r="L1878">
        <f>IF('Raw Data'!L1873-'Raw Data'!K1873&gt;3, 'Raw Data'!J1873, 0)</f>
        <v>0</v>
      </c>
      <c r="M1878">
        <f>IF('Raw Data'!K1873-'Raw Data'!L1873&gt;3, 'Raw Data'!I1873, 0)</f>
        <v>0</v>
      </c>
      <c r="N1878">
        <f>IF('Raw Data'!L1873-'Raw Data'!K1873&gt;3, 'Raw Data'!J1873, IF('Raw Data'!K1873-'Raw Data'!L1873&gt;3, 'Raw Data'!I1873, 0))</f>
        <v>0</v>
      </c>
      <c r="O1878">
        <f>IF(ISBLANK('Raw Data'!L1873), 0, IF(ABS('Raw Data'!L1873-'Raw Data'!K1873)&lt;4, 'Raw Data'!H1873, IF(ABS('Raw Data'!K1873-'Raw Data'!L1873)&lt;4, 'Raw Data'!G1873, 0)))</f>
        <v>0</v>
      </c>
      <c r="P1878">
        <f>SUM('Hidden Analysis'!E1879:H1879)</f>
        <v>0</v>
      </c>
      <c r="Q1878">
        <f>SUM('Hidden Analysis'!I1879:L1879)</f>
        <v>0</v>
      </c>
      <c r="R1878">
        <f>SUM('Hidden Analysis'!M1879:P1879)</f>
        <v>0</v>
      </c>
      <c r="S1878">
        <f>SUM('Hidden Analysis'!Q1879:R1879)</f>
        <v>0</v>
      </c>
      <c r="T1878">
        <f>IF(AND('Raw Data'!F1873&lt;1.5, 'Raw Data'!L1873&gt;'Raw Data'!K1873, 'Raw Data'!L1873-'Raw Data'!K1873&gt;3), 'Raw Data'!F1873, 0)</f>
        <v>0</v>
      </c>
      <c r="U1878">
        <f>IF(AND('Raw Data'!L1873-'Raw Data'!K1873&lt;4, 'Raw Data'!L1873&gt;'Raw Data'!K1873), 'Raw Data'!H1873, 0)</f>
        <v>0</v>
      </c>
      <c r="V1878">
        <f>IF(AND('Raw Data'!K1873-'Raw Data'!L1873&lt;4, 'Raw Data'!K1873&gt;'Raw Data'!L1873), 'Raw Data'!G1873, 0)</f>
        <v>0</v>
      </c>
      <c r="W1878">
        <f>SUM('Hidden Analysis'!S1879:T1879)</f>
        <v>0</v>
      </c>
      <c r="X1878">
        <f>SUM('Hidden Analysis'!U1879:V1879)</f>
        <v>0</v>
      </c>
    </row>
    <row r="1879" spans="1:24" x14ac:dyDescent="0.3">
      <c r="A1879" s="2">
        <f>'Raw Data'!M1874</f>
        <v>0</v>
      </c>
      <c r="B1879">
        <f>IF('Raw Data'!L1874&gt;'Raw Data'!K1874, 'Raw Data'!F1874, 0)</f>
        <v>0</v>
      </c>
      <c r="C1879">
        <f>IF('Raw Data'!K1874&gt;'Raw Data'!L1874, 'Raw Data'!C1874, 0)</f>
        <v>0</v>
      </c>
      <c r="D1879">
        <f t="shared" si="62"/>
        <v>0</v>
      </c>
      <c r="E1879">
        <f>SUM('Hidden Analysis'!A1880:B1880)</f>
        <v>0</v>
      </c>
      <c r="F1879">
        <f>SUM('Hidden Analysis'!C1880:D1880)</f>
        <v>0</v>
      </c>
      <c r="G1879">
        <f>IF(AND('Raw Data'!F1874&lt;'Raw Data'!C1874, 'Raw Data'!L1874&gt;'Raw Data'!K1874), 'Raw Data'!F1874, 0)</f>
        <v>0</v>
      </c>
      <c r="H1879">
        <f>IF(AND('Raw Data'!F1874&gt;'Raw Data'!C1874, 'Raw Data'!L1874&lt;'Raw Data'!K1874), 'Raw Data'!C1874, 0)</f>
        <v>0</v>
      </c>
      <c r="I1879">
        <f t="shared" si="63"/>
        <v>0</v>
      </c>
      <c r="J1879">
        <f>IF(AND('Raw Data'!F1874&gt;'Raw Data'!C1874, 'Raw Data'!L1874&gt;'Raw Data'!K1874), 'Raw Data'!F1874, 0)</f>
        <v>0</v>
      </c>
      <c r="K1879">
        <f>IF(AND('Raw Data'!F1874&lt;'Raw Data'!C1874, 'Raw Data'!L1874&lt;'Raw Data'!K1874), 'Raw Data'!C1874, 0)</f>
        <v>0</v>
      </c>
      <c r="L1879">
        <f>IF('Raw Data'!L1874-'Raw Data'!K1874&gt;3, 'Raw Data'!J1874, 0)</f>
        <v>0</v>
      </c>
      <c r="M1879">
        <f>IF('Raw Data'!K1874-'Raw Data'!L1874&gt;3, 'Raw Data'!I1874, 0)</f>
        <v>0</v>
      </c>
      <c r="N1879">
        <f>IF('Raw Data'!L1874-'Raw Data'!K1874&gt;3, 'Raw Data'!J1874, IF('Raw Data'!K1874-'Raw Data'!L1874&gt;3, 'Raw Data'!I1874, 0))</f>
        <v>0</v>
      </c>
      <c r="O1879">
        <f>IF(ISBLANK('Raw Data'!L1874), 0, IF(ABS('Raw Data'!L1874-'Raw Data'!K1874)&lt;4, 'Raw Data'!H1874, IF(ABS('Raw Data'!K1874-'Raw Data'!L1874)&lt;4, 'Raw Data'!G1874, 0)))</f>
        <v>0</v>
      </c>
      <c r="P1879">
        <f>SUM('Hidden Analysis'!E1880:H1880)</f>
        <v>0</v>
      </c>
      <c r="Q1879">
        <f>SUM('Hidden Analysis'!I1880:L1880)</f>
        <v>0</v>
      </c>
      <c r="R1879">
        <f>SUM('Hidden Analysis'!M1880:P1880)</f>
        <v>0</v>
      </c>
      <c r="S1879">
        <f>SUM('Hidden Analysis'!Q1880:R1880)</f>
        <v>0</v>
      </c>
      <c r="T1879">
        <f>IF(AND('Raw Data'!F1874&lt;1.5, 'Raw Data'!L1874&gt;'Raw Data'!K1874, 'Raw Data'!L1874-'Raw Data'!K1874&gt;3), 'Raw Data'!F1874, 0)</f>
        <v>0</v>
      </c>
      <c r="U1879">
        <f>IF(AND('Raw Data'!L1874-'Raw Data'!K1874&lt;4, 'Raw Data'!L1874&gt;'Raw Data'!K1874), 'Raw Data'!H1874, 0)</f>
        <v>0</v>
      </c>
      <c r="V1879">
        <f>IF(AND('Raw Data'!K1874-'Raw Data'!L1874&lt;4, 'Raw Data'!K1874&gt;'Raw Data'!L1874), 'Raw Data'!G1874, 0)</f>
        <v>0</v>
      </c>
      <c r="W1879">
        <f>SUM('Hidden Analysis'!S1880:T1880)</f>
        <v>0</v>
      </c>
      <c r="X1879">
        <f>SUM('Hidden Analysis'!U1880:V1880)</f>
        <v>0</v>
      </c>
    </row>
    <row r="1880" spans="1:24" x14ac:dyDescent="0.3">
      <c r="A1880" s="2">
        <f>'Raw Data'!M1875</f>
        <v>0</v>
      </c>
      <c r="B1880">
        <f>IF('Raw Data'!L1875&gt;'Raw Data'!K1875, 'Raw Data'!F1875, 0)</f>
        <v>0</v>
      </c>
      <c r="C1880">
        <f>IF('Raw Data'!K1875&gt;'Raw Data'!L1875, 'Raw Data'!C1875, 0)</f>
        <v>0</v>
      </c>
      <c r="D1880">
        <f t="shared" si="62"/>
        <v>0</v>
      </c>
      <c r="E1880">
        <f>SUM('Hidden Analysis'!A1881:B1881)</f>
        <v>0</v>
      </c>
      <c r="F1880">
        <f>SUM('Hidden Analysis'!C1881:D1881)</f>
        <v>0</v>
      </c>
      <c r="G1880">
        <f>IF(AND('Raw Data'!F1875&lt;'Raw Data'!C1875, 'Raw Data'!L1875&gt;'Raw Data'!K1875), 'Raw Data'!F1875, 0)</f>
        <v>0</v>
      </c>
      <c r="H1880">
        <f>IF(AND('Raw Data'!F1875&gt;'Raw Data'!C1875, 'Raw Data'!L1875&lt;'Raw Data'!K1875), 'Raw Data'!C1875, 0)</f>
        <v>0</v>
      </c>
      <c r="I1880">
        <f t="shared" si="63"/>
        <v>0</v>
      </c>
      <c r="J1880">
        <f>IF(AND('Raw Data'!F1875&gt;'Raw Data'!C1875, 'Raw Data'!L1875&gt;'Raw Data'!K1875), 'Raw Data'!F1875, 0)</f>
        <v>0</v>
      </c>
      <c r="K1880">
        <f>IF(AND('Raw Data'!F1875&lt;'Raw Data'!C1875, 'Raw Data'!L1875&lt;'Raw Data'!K1875), 'Raw Data'!C1875, 0)</f>
        <v>0</v>
      </c>
      <c r="L1880">
        <f>IF('Raw Data'!L1875-'Raw Data'!K1875&gt;3, 'Raw Data'!J1875, 0)</f>
        <v>0</v>
      </c>
      <c r="M1880">
        <f>IF('Raw Data'!K1875-'Raw Data'!L1875&gt;3, 'Raw Data'!I1875, 0)</f>
        <v>0</v>
      </c>
      <c r="N1880">
        <f>IF('Raw Data'!L1875-'Raw Data'!K1875&gt;3, 'Raw Data'!J1875, IF('Raw Data'!K1875-'Raw Data'!L1875&gt;3, 'Raw Data'!I1875, 0))</f>
        <v>0</v>
      </c>
      <c r="O1880">
        <f>IF(ISBLANK('Raw Data'!L1875), 0, IF(ABS('Raw Data'!L1875-'Raw Data'!K1875)&lt;4, 'Raw Data'!H1875, IF(ABS('Raw Data'!K1875-'Raw Data'!L1875)&lt;4, 'Raw Data'!G1875, 0)))</f>
        <v>0</v>
      </c>
      <c r="P1880">
        <f>SUM('Hidden Analysis'!E1881:H1881)</f>
        <v>0</v>
      </c>
      <c r="Q1880">
        <f>SUM('Hidden Analysis'!I1881:L1881)</f>
        <v>0</v>
      </c>
      <c r="R1880">
        <f>SUM('Hidden Analysis'!M1881:P1881)</f>
        <v>0</v>
      </c>
      <c r="S1880">
        <f>SUM('Hidden Analysis'!Q1881:R1881)</f>
        <v>0</v>
      </c>
      <c r="T1880">
        <f>IF(AND('Raw Data'!F1875&lt;1.5, 'Raw Data'!L1875&gt;'Raw Data'!K1875, 'Raw Data'!L1875-'Raw Data'!K1875&gt;3), 'Raw Data'!F1875, 0)</f>
        <v>0</v>
      </c>
      <c r="U1880">
        <f>IF(AND('Raw Data'!L1875-'Raw Data'!K1875&lt;4, 'Raw Data'!L1875&gt;'Raw Data'!K1875), 'Raw Data'!H1875, 0)</f>
        <v>0</v>
      </c>
      <c r="V1880">
        <f>IF(AND('Raw Data'!K1875-'Raw Data'!L1875&lt;4, 'Raw Data'!K1875&gt;'Raw Data'!L1875), 'Raw Data'!G1875, 0)</f>
        <v>0</v>
      </c>
      <c r="W1880">
        <f>SUM('Hidden Analysis'!S1881:T1881)</f>
        <v>0</v>
      </c>
      <c r="X1880">
        <f>SUM('Hidden Analysis'!U1881:V1881)</f>
        <v>0</v>
      </c>
    </row>
    <row r="1881" spans="1:24" x14ac:dyDescent="0.3">
      <c r="A1881" s="2">
        <f>'Raw Data'!M1876</f>
        <v>0</v>
      </c>
      <c r="B1881">
        <f>IF('Raw Data'!L1876&gt;'Raw Data'!K1876, 'Raw Data'!F1876, 0)</f>
        <v>0</v>
      </c>
      <c r="C1881">
        <f>IF('Raw Data'!K1876&gt;'Raw Data'!L1876, 'Raw Data'!C1876, 0)</f>
        <v>0</v>
      </c>
      <c r="D1881">
        <f t="shared" si="62"/>
        <v>0</v>
      </c>
      <c r="E1881">
        <f>SUM('Hidden Analysis'!A1882:B1882)</f>
        <v>0</v>
      </c>
      <c r="F1881">
        <f>SUM('Hidden Analysis'!C1882:D1882)</f>
        <v>0</v>
      </c>
      <c r="G1881">
        <f>IF(AND('Raw Data'!F1876&lt;'Raw Data'!C1876, 'Raw Data'!L1876&gt;'Raw Data'!K1876), 'Raw Data'!F1876, 0)</f>
        <v>0</v>
      </c>
      <c r="H1881">
        <f>IF(AND('Raw Data'!F1876&gt;'Raw Data'!C1876, 'Raw Data'!L1876&lt;'Raw Data'!K1876), 'Raw Data'!C1876, 0)</f>
        <v>0</v>
      </c>
      <c r="I1881">
        <f t="shared" si="63"/>
        <v>0</v>
      </c>
      <c r="J1881">
        <f>IF(AND('Raw Data'!F1876&gt;'Raw Data'!C1876, 'Raw Data'!L1876&gt;'Raw Data'!K1876), 'Raw Data'!F1876, 0)</f>
        <v>0</v>
      </c>
      <c r="K1881">
        <f>IF(AND('Raw Data'!F1876&lt;'Raw Data'!C1876, 'Raw Data'!L1876&lt;'Raw Data'!K1876), 'Raw Data'!C1876, 0)</f>
        <v>0</v>
      </c>
      <c r="L1881">
        <f>IF('Raw Data'!L1876-'Raw Data'!K1876&gt;3, 'Raw Data'!J1876, 0)</f>
        <v>0</v>
      </c>
      <c r="M1881">
        <f>IF('Raw Data'!K1876-'Raw Data'!L1876&gt;3, 'Raw Data'!I1876, 0)</f>
        <v>0</v>
      </c>
      <c r="N1881">
        <f>IF('Raw Data'!L1876-'Raw Data'!K1876&gt;3, 'Raw Data'!J1876, IF('Raw Data'!K1876-'Raw Data'!L1876&gt;3, 'Raw Data'!I1876, 0))</f>
        <v>0</v>
      </c>
      <c r="O1881">
        <f>IF(ISBLANK('Raw Data'!L1876), 0, IF(ABS('Raw Data'!L1876-'Raw Data'!K1876)&lt;4, 'Raw Data'!H1876, IF(ABS('Raw Data'!K1876-'Raw Data'!L1876)&lt;4, 'Raw Data'!G1876, 0)))</f>
        <v>0</v>
      </c>
      <c r="P1881">
        <f>SUM('Hidden Analysis'!E1882:H1882)</f>
        <v>0</v>
      </c>
      <c r="Q1881">
        <f>SUM('Hidden Analysis'!I1882:L1882)</f>
        <v>0</v>
      </c>
      <c r="R1881">
        <f>SUM('Hidden Analysis'!M1882:P1882)</f>
        <v>0</v>
      </c>
      <c r="S1881">
        <f>SUM('Hidden Analysis'!Q1882:R1882)</f>
        <v>0</v>
      </c>
      <c r="T1881">
        <f>IF(AND('Raw Data'!F1876&lt;1.5, 'Raw Data'!L1876&gt;'Raw Data'!K1876, 'Raw Data'!L1876-'Raw Data'!K1876&gt;3), 'Raw Data'!F1876, 0)</f>
        <v>0</v>
      </c>
      <c r="U1881">
        <f>IF(AND('Raw Data'!L1876-'Raw Data'!K1876&lt;4, 'Raw Data'!L1876&gt;'Raw Data'!K1876), 'Raw Data'!H1876, 0)</f>
        <v>0</v>
      </c>
      <c r="V1881">
        <f>IF(AND('Raw Data'!K1876-'Raw Data'!L1876&lt;4, 'Raw Data'!K1876&gt;'Raw Data'!L1876), 'Raw Data'!G1876, 0)</f>
        <v>0</v>
      </c>
      <c r="W1881">
        <f>SUM('Hidden Analysis'!S1882:T1882)</f>
        <v>0</v>
      </c>
      <c r="X1881">
        <f>SUM('Hidden Analysis'!U1882:V1882)</f>
        <v>0</v>
      </c>
    </row>
    <row r="1882" spans="1:24" x14ac:dyDescent="0.3">
      <c r="A1882" s="2">
        <f>'Raw Data'!M1877</f>
        <v>0</v>
      </c>
      <c r="B1882">
        <f>IF('Raw Data'!L1877&gt;'Raw Data'!K1877, 'Raw Data'!F1877, 0)</f>
        <v>0</v>
      </c>
      <c r="C1882">
        <f>IF('Raw Data'!K1877&gt;'Raw Data'!L1877, 'Raw Data'!C1877, 0)</f>
        <v>0</v>
      </c>
      <c r="D1882">
        <f t="shared" si="62"/>
        <v>0</v>
      </c>
      <c r="E1882">
        <f>SUM('Hidden Analysis'!A1883:B1883)</f>
        <v>0</v>
      </c>
      <c r="F1882">
        <f>SUM('Hidden Analysis'!C1883:D1883)</f>
        <v>0</v>
      </c>
      <c r="G1882">
        <f>IF(AND('Raw Data'!F1877&lt;'Raw Data'!C1877, 'Raw Data'!L1877&gt;'Raw Data'!K1877), 'Raw Data'!F1877, 0)</f>
        <v>0</v>
      </c>
      <c r="H1882">
        <f>IF(AND('Raw Data'!F1877&gt;'Raw Data'!C1877, 'Raw Data'!L1877&lt;'Raw Data'!K1877), 'Raw Data'!C1877, 0)</f>
        <v>0</v>
      </c>
      <c r="I1882">
        <f t="shared" si="63"/>
        <v>0</v>
      </c>
      <c r="J1882">
        <f>IF(AND('Raw Data'!F1877&gt;'Raw Data'!C1877, 'Raw Data'!L1877&gt;'Raw Data'!K1877), 'Raw Data'!F1877, 0)</f>
        <v>0</v>
      </c>
      <c r="K1882">
        <f>IF(AND('Raw Data'!F1877&lt;'Raw Data'!C1877, 'Raw Data'!L1877&lt;'Raw Data'!K1877), 'Raw Data'!C1877, 0)</f>
        <v>0</v>
      </c>
      <c r="L1882">
        <f>IF('Raw Data'!L1877-'Raw Data'!K1877&gt;3, 'Raw Data'!J1877, 0)</f>
        <v>0</v>
      </c>
      <c r="M1882">
        <f>IF('Raw Data'!K1877-'Raw Data'!L1877&gt;3, 'Raw Data'!I1877, 0)</f>
        <v>0</v>
      </c>
      <c r="N1882">
        <f>IF('Raw Data'!L1877-'Raw Data'!K1877&gt;3, 'Raw Data'!J1877, IF('Raw Data'!K1877-'Raw Data'!L1877&gt;3, 'Raw Data'!I1877, 0))</f>
        <v>0</v>
      </c>
      <c r="O1882">
        <f>IF(ISBLANK('Raw Data'!L1877), 0, IF(ABS('Raw Data'!L1877-'Raw Data'!K1877)&lt;4, 'Raw Data'!H1877, IF(ABS('Raw Data'!K1877-'Raw Data'!L1877)&lt;4, 'Raw Data'!G1877, 0)))</f>
        <v>0</v>
      </c>
      <c r="P1882">
        <f>SUM('Hidden Analysis'!E1883:H1883)</f>
        <v>0</v>
      </c>
      <c r="Q1882">
        <f>SUM('Hidden Analysis'!I1883:L1883)</f>
        <v>0</v>
      </c>
      <c r="R1882">
        <f>SUM('Hidden Analysis'!M1883:P1883)</f>
        <v>0</v>
      </c>
      <c r="S1882">
        <f>SUM('Hidden Analysis'!Q1883:R1883)</f>
        <v>0</v>
      </c>
      <c r="T1882">
        <f>IF(AND('Raw Data'!F1877&lt;1.5, 'Raw Data'!L1877&gt;'Raw Data'!K1877, 'Raw Data'!L1877-'Raw Data'!K1877&gt;3), 'Raw Data'!F1877, 0)</f>
        <v>0</v>
      </c>
      <c r="U1882">
        <f>IF(AND('Raw Data'!L1877-'Raw Data'!K1877&lt;4, 'Raw Data'!L1877&gt;'Raw Data'!K1877), 'Raw Data'!H1877, 0)</f>
        <v>0</v>
      </c>
      <c r="V1882">
        <f>IF(AND('Raw Data'!K1877-'Raw Data'!L1877&lt;4, 'Raw Data'!K1877&gt;'Raw Data'!L1877), 'Raw Data'!G1877, 0)</f>
        <v>0</v>
      </c>
      <c r="W1882">
        <f>SUM('Hidden Analysis'!S1883:T1883)</f>
        <v>0</v>
      </c>
      <c r="X1882">
        <f>SUM('Hidden Analysis'!U1883:V1883)</f>
        <v>0</v>
      </c>
    </row>
    <row r="1883" spans="1:24" x14ac:dyDescent="0.3">
      <c r="A1883" s="2">
        <f>'Raw Data'!M1878</f>
        <v>0</v>
      </c>
      <c r="B1883">
        <f>IF('Raw Data'!L1878&gt;'Raw Data'!K1878, 'Raw Data'!F1878, 0)</f>
        <v>0</v>
      </c>
      <c r="C1883">
        <f>IF('Raw Data'!K1878&gt;'Raw Data'!L1878, 'Raw Data'!C1878, 0)</f>
        <v>0</v>
      </c>
      <c r="D1883">
        <f t="shared" si="62"/>
        <v>0</v>
      </c>
      <c r="E1883">
        <f>SUM('Hidden Analysis'!A1884:B1884)</f>
        <v>0</v>
      </c>
      <c r="F1883">
        <f>SUM('Hidden Analysis'!C1884:D1884)</f>
        <v>0</v>
      </c>
      <c r="G1883">
        <f>IF(AND('Raw Data'!F1878&lt;'Raw Data'!C1878, 'Raw Data'!L1878&gt;'Raw Data'!K1878), 'Raw Data'!F1878, 0)</f>
        <v>0</v>
      </c>
      <c r="H1883">
        <f>IF(AND('Raw Data'!F1878&gt;'Raw Data'!C1878, 'Raw Data'!L1878&lt;'Raw Data'!K1878), 'Raw Data'!C1878, 0)</f>
        <v>0</v>
      </c>
      <c r="I1883">
        <f t="shared" si="63"/>
        <v>0</v>
      </c>
      <c r="J1883">
        <f>IF(AND('Raw Data'!F1878&gt;'Raw Data'!C1878, 'Raw Data'!L1878&gt;'Raw Data'!K1878), 'Raw Data'!F1878, 0)</f>
        <v>0</v>
      </c>
      <c r="K1883">
        <f>IF(AND('Raw Data'!F1878&lt;'Raw Data'!C1878, 'Raw Data'!L1878&lt;'Raw Data'!K1878), 'Raw Data'!C1878, 0)</f>
        <v>0</v>
      </c>
      <c r="L1883">
        <f>IF('Raw Data'!L1878-'Raw Data'!K1878&gt;3, 'Raw Data'!J1878, 0)</f>
        <v>0</v>
      </c>
      <c r="M1883">
        <f>IF('Raw Data'!K1878-'Raw Data'!L1878&gt;3, 'Raw Data'!I1878, 0)</f>
        <v>0</v>
      </c>
      <c r="N1883">
        <f>IF('Raw Data'!L1878-'Raw Data'!K1878&gt;3, 'Raw Data'!J1878, IF('Raw Data'!K1878-'Raw Data'!L1878&gt;3, 'Raw Data'!I1878, 0))</f>
        <v>0</v>
      </c>
      <c r="O1883">
        <f>IF(ISBLANK('Raw Data'!L1878), 0, IF(ABS('Raw Data'!L1878-'Raw Data'!K1878)&lt;4, 'Raw Data'!H1878, IF(ABS('Raw Data'!K1878-'Raw Data'!L1878)&lt;4, 'Raw Data'!G1878, 0)))</f>
        <v>0</v>
      </c>
      <c r="P1883">
        <f>SUM('Hidden Analysis'!E1884:H1884)</f>
        <v>0</v>
      </c>
      <c r="Q1883">
        <f>SUM('Hidden Analysis'!I1884:L1884)</f>
        <v>0</v>
      </c>
      <c r="R1883">
        <f>SUM('Hidden Analysis'!M1884:P1884)</f>
        <v>0</v>
      </c>
      <c r="S1883">
        <f>SUM('Hidden Analysis'!Q1884:R1884)</f>
        <v>0</v>
      </c>
      <c r="T1883">
        <f>IF(AND('Raw Data'!F1878&lt;1.5, 'Raw Data'!L1878&gt;'Raw Data'!K1878, 'Raw Data'!L1878-'Raw Data'!K1878&gt;3), 'Raw Data'!F1878, 0)</f>
        <v>0</v>
      </c>
      <c r="U1883">
        <f>IF(AND('Raw Data'!L1878-'Raw Data'!K1878&lt;4, 'Raw Data'!L1878&gt;'Raw Data'!K1878), 'Raw Data'!H1878, 0)</f>
        <v>0</v>
      </c>
      <c r="V1883">
        <f>IF(AND('Raw Data'!K1878-'Raw Data'!L1878&lt;4, 'Raw Data'!K1878&gt;'Raw Data'!L1878), 'Raw Data'!G1878, 0)</f>
        <v>0</v>
      </c>
      <c r="W1883">
        <f>SUM('Hidden Analysis'!S1884:T1884)</f>
        <v>0</v>
      </c>
      <c r="X1883">
        <f>SUM('Hidden Analysis'!U1884:V1884)</f>
        <v>0</v>
      </c>
    </row>
    <row r="1884" spans="1:24" x14ac:dyDescent="0.3">
      <c r="A1884" s="2">
        <f>'Raw Data'!M1879</f>
        <v>0</v>
      </c>
      <c r="B1884">
        <f>IF('Raw Data'!L1879&gt;'Raw Data'!K1879, 'Raw Data'!F1879, 0)</f>
        <v>0</v>
      </c>
      <c r="C1884">
        <f>IF('Raw Data'!K1879&gt;'Raw Data'!L1879, 'Raw Data'!C1879, 0)</f>
        <v>0</v>
      </c>
      <c r="D1884">
        <f t="shared" si="62"/>
        <v>0</v>
      </c>
      <c r="E1884">
        <f>SUM('Hidden Analysis'!A1885:B1885)</f>
        <v>0</v>
      </c>
      <c r="F1884">
        <f>SUM('Hidden Analysis'!C1885:D1885)</f>
        <v>0</v>
      </c>
      <c r="G1884">
        <f>IF(AND('Raw Data'!F1879&lt;'Raw Data'!C1879, 'Raw Data'!L1879&gt;'Raw Data'!K1879), 'Raw Data'!F1879, 0)</f>
        <v>0</v>
      </c>
      <c r="H1884">
        <f>IF(AND('Raw Data'!F1879&gt;'Raw Data'!C1879, 'Raw Data'!L1879&lt;'Raw Data'!K1879), 'Raw Data'!C1879, 0)</f>
        <v>0</v>
      </c>
      <c r="I1884">
        <f t="shared" si="63"/>
        <v>0</v>
      </c>
      <c r="J1884">
        <f>IF(AND('Raw Data'!F1879&gt;'Raw Data'!C1879, 'Raw Data'!L1879&gt;'Raw Data'!K1879), 'Raw Data'!F1879, 0)</f>
        <v>0</v>
      </c>
      <c r="K1884">
        <f>IF(AND('Raw Data'!F1879&lt;'Raw Data'!C1879, 'Raw Data'!L1879&lt;'Raw Data'!K1879), 'Raw Data'!C1879, 0)</f>
        <v>0</v>
      </c>
      <c r="L1884">
        <f>IF('Raw Data'!L1879-'Raw Data'!K1879&gt;3, 'Raw Data'!J1879, 0)</f>
        <v>0</v>
      </c>
      <c r="M1884">
        <f>IF('Raw Data'!K1879-'Raw Data'!L1879&gt;3, 'Raw Data'!I1879, 0)</f>
        <v>0</v>
      </c>
      <c r="N1884">
        <f>IF('Raw Data'!L1879-'Raw Data'!K1879&gt;3, 'Raw Data'!J1879, IF('Raw Data'!K1879-'Raw Data'!L1879&gt;3, 'Raw Data'!I1879, 0))</f>
        <v>0</v>
      </c>
      <c r="O1884">
        <f>IF(ISBLANK('Raw Data'!L1879), 0, IF(ABS('Raw Data'!L1879-'Raw Data'!K1879)&lt;4, 'Raw Data'!H1879, IF(ABS('Raw Data'!K1879-'Raw Data'!L1879)&lt;4, 'Raw Data'!G1879, 0)))</f>
        <v>0</v>
      </c>
      <c r="P1884">
        <f>SUM('Hidden Analysis'!E1885:H1885)</f>
        <v>0</v>
      </c>
      <c r="Q1884">
        <f>SUM('Hidden Analysis'!I1885:L1885)</f>
        <v>0</v>
      </c>
      <c r="R1884">
        <f>SUM('Hidden Analysis'!M1885:P1885)</f>
        <v>0</v>
      </c>
      <c r="S1884">
        <f>SUM('Hidden Analysis'!Q1885:R1885)</f>
        <v>0</v>
      </c>
      <c r="T1884">
        <f>IF(AND('Raw Data'!F1879&lt;1.5, 'Raw Data'!L1879&gt;'Raw Data'!K1879, 'Raw Data'!L1879-'Raw Data'!K1879&gt;3), 'Raw Data'!F1879, 0)</f>
        <v>0</v>
      </c>
      <c r="U1884">
        <f>IF(AND('Raw Data'!L1879-'Raw Data'!K1879&lt;4, 'Raw Data'!L1879&gt;'Raw Data'!K1879), 'Raw Data'!H1879, 0)</f>
        <v>0</v>
      </c>
      <c r="V1884">
        <f>IF(AND('Raw Data'!K1879-'Raw Data'!L1879&lt;4, 'Raw Data'!K1879&gt;'Raw Data'!L1879), 'Raw Data'!G1879, 0)</f>
        <v>0</v>
      </c>
      <c r="W1884">
        <f>SUM('Hidden Analysis'!S1885:T1885)</f>
        <v>0</v>
      </c>
      <c r="X1884">
        <f>SUM('Hidden Analysis'!U1885:V1885)</f>
        <v>0</v>
      </c>
    </row>
    <row r="1885" spans="1:24" x14ac:dyDescent="0.3">
      <c r="A1885" s="2">
        <f>'Raw Data'!M1880</f>
        <v>0</v>
      </c>
      <c r="B1885">
        <f>IF('Raw Data'!L1880&gt;'Raw Data'!K1880, 'Raw Data'!F1880, 0)</f>
        <v>0</v>
      </c>
      <c r="C1885">
        <f>IF('Raw Data'!K1880&gt;'Raw Data'!L1880, 'Raw Data'!C1880, 0)</f>
        <v>0</v>
      </c>
      <c r="D1885">
        <f t="shared" si="62"/>
        <v>0</v>
      </c>
      <c r="E1885">
        <f>SUM('Hidden Analysis'!A1886:B1886)</f>
        <v>0</v>
      </c>
      <c r="F1885">
        <f>SUM('Hidden Analysis'!C1886:D1886)</f>
        <v>0</v>
      </c>
      <c r="G1885">
        <f>IF(AND('Raw Data'!F1880&lt;'Raw Data'!C1880, 'Raw Data'!L1880&gt;'Raw Data'!K1880), 'Raw Data'!F1880, 0)</f>
        <v>0</v>
      </c>
      <c r="H1885">
        <f>IF(AND('Raw Data'!F1880&gt;'Raw Data'!C1880, 'Raw Data'!L1880&lt;'Raw Data'!K1880), 'Raw Data'!C1880, 0)</f>
        <v>0</v>
      </c>
      <c r="I1885">
        <f t="shared" si="63"/>
        <v>0</v>
      </c>
      <c r="J1885">
        <f>IF(AND('Raw Data'!F1880&gt;'Raw Data'!C1880, 'Raw Data'!L1880&gt;'Raw Data'!K1880), 'Raw Data'!F1880, 0)</f>
        <v>0</v>
      </c>
      <c r="K1885">
        <f>IF(AND('Raw Data'!F1880&lt;'Raw Data'!C1880, 'Raw Data'!L1880&lt;'Raw Data'!K1880), 'Raw Data'!C1880, 0)</f>
        <v>0</v>
      </c>
      <c r="L1885">
        <f>IF('Raw Data'!L1880-'Raw Data'!K1880&gt;3, 'Raw Data'!J1880, 0)</f>
        <v>0</v>
      </c>
      <c r="M1885">
        <f>IF('Raw Data'!K1880-'Raw Data'!L1880&gt;3, 'Raw Data'!I1880, 0)</f>
        <v>0</v>
      </c>
      <c r="N1885">
        <f>IF('Raw Data'!L1880-'Raw Data'!K1880&gt;3, 'Raw Data'!J1880, IF('Raw Data'!K1880-'Raw Data'!L1880&gt;3, 'Raw Data'!I1880, 0))</f>
        <v>0</v>
      </c>
      <c r="O1885">
        <f>IF(ISBLANK('Raw Data'!L1880), 0, IF(ABS('Raw Data'!L1880-'Raw Data'!K1880)&lt;4, 'Raw Data'!H1880, IF(ABS('Raw Data'!K1880-'Raw Data'!L1880)&lt;4, 'Raw Data'!G1880, 0)))</f>
        <v>0</v>
      </c>
      <c r="P1885">
        <f>SUM('Hidden Analysis'!E1886:H1886)</f>
        <v>0</v>
      </c>
      <c r="Q1885">
        <f>SUM('Hidden Analysis'!I1886:L1886)</f>
        <v>0</v>
      </c>
      <c r="R1885">
        <f>SUM('Hidden Analysis'!M1886:P1886)</f>
        <v>0</v>
      </c>
      <c r="S1885">
        <f>SUM('Hidden Analysis'!Q1886:R1886)</f>
        <v>0</v>
      </c>
      <c r="T1885">
        <f>IF(AND('Raw Data'!F1880&lt;1.5, 'Raw Data'!L1880&gt;'Raw Data'!K1880, 'Raw Data'!L1880-'Raw Data'!K1880&gt;3), 'Raw Data'!F1880, 0)</f>
        <v>0</v>
      </c>
      <c r="U1885">
        <f>IF(AND('Raw Data'!L1880-'Raw Data'!K1880&lt;4, 'Raw Data'!L1880&gt;'Raw Data'!K1880), 'Raw Data'!H1880, 0)</f>
        <v>0</v>
      </c>
      <c r="V1885">
        <f>IF(AND('Raw Data'!K1880-'Raw Data'!L1880&lt;4, 'Raw Data'!K1880&gt;'Raw Data'!L1880), 'Raw Data'!G1880, 0)</f>
        <v>0</v>
      </c>
      <c r="W1885">
        <f>SUM('Hidden Analysis'!S1886:T1886)</f>
        <v>0</v>
      </c>
      <c r="X1885">
        <f>SUM('Hidden Analysis'!U1886:V1886)</f>
        <v>0</v>
      </c>
    </row>
    <row r="1886" spans="1:24" x14ac:dyDescent="0.3">
      <c r="A1886" s="2">
        <f>'Raw Data'!M1881</f>
        <v>0</v>
      </c>
      <c r="B1886">
        <f>IF('Raw Data'!L1881&gt;'Raw Data'!K1881, 'Raw Data'!F1881, 0)</f>
        <v>0</v>
      </c>
      <c r="C1886">
        <f>IF('Raw Data'!K1881&gt;'Raw Data'!L1881, 'Raw Data'!C1881, 0)</f>
        <v>0</v>
      </c>
      <c r="D1886">
        <f t="shared" si="62"/>
        <v>0</v>
      </c>
      <c r="E1886">
        <f>SUM('Hidden Analysis'!A1887:B1887)</f>
        <v>0</v>
      </c>
      <c r="F1886">
        <f>SUM('Hidden Analysis'!C1887:D1887)</f>
        <v>0</v>
      </c>
      <c r="G1886">
        <f>IF(AND('Raw Data'!F1881&lt;'Raw Data'!C1881, 'Raw Data'!L1881&gt;'Raw Data'!K1881), 'Raw Data'!F1881, 0)</f>
        <v>0</v>
      </c>
      <c r="H1886">
        <f>IF(AND('Raw Data'!F1881&gt;'Raw Data'!C1881, 'Raw Data'!L1881&lt;'Raw Data'!K1881), 'Raw Data'!C1881, 0)</f>
        <v>0</v>
      </c>
      <c r="I1886">
        <f t="shared" si="63"/>
        <v>0</v>
      </c>
      <c r="J1886">
        <f>IF(AND('Raw Data'!F1881&gt;'Raw Data'!C1881, 'Raw Data'!L1881&gt;'Raw Data'!K1881), 'Raw Data'!F1881, 0)</f>
        <v>0</v>
      </c>
      <c r="K1886">
        <f>IF(AND('Raw Data'!F1881&lt;'Raw Data'!C1881, 'Raw Data'!L1881&lt;'Raw Data'!K1881), 'Raw Data'!C1881, 0)</f>
        <v>0</v>
      </c>
      <c r="L1886">
        <f>IF('Raw Data'!L1881-'Raw Data'!K1881&gt;3, 'Raw Data'!J1881, 0)</f>
        <v>0</v>
      </c>
      <c r="M1886">
        <f>IF('Raw Data'!K1881-'Raw Data'!L1881&gt;3, 'Raw Data'!I1881, 0)</f>
        <v>0</v>
      </c>
      <c r="N1886">
        <f>IF('Raw Data'!L1881-'Raw Data'!K1881&gt;3, 'Raw Data'!J1881, IF('Raw Data'!K1881-'Raw Data'!L1881&gt;3, 'Raw Data'!I1881, 0))</f>
        <v>0</v>
      </c>
      <c r="O1886">
        <f>IF(ISBLANK('Raw Data'!L1881), 0, IF(ABS('Raw Data'!L1881-'Raw Data'!K1881)&lt;4, 'Raw Data'!H1881, IF(ABS('Raw Data'!K1881-'Raw Data'!L1881)&lt;4, 'Raw Data'!G1881, 0)))</f>
        <v>0</v>
      </c>
      <c r="P1886">
        <f>SUM('Hidden Analysis'!E1887:H1887)</f>
        <v>0</v>
      </c>
      <c r="Q1886">
        <f>SUM('Hidden Analysis'!I1887:L1887)</f>
        <v>0</v>
      </c>
      <c r="R1886">
        <f>SUM('Hidden Analysis'!M1887:P1887)</f>
        <v>0</v>
      </c>
      <c r="S1886">
        <f>SUM('Hidden Analysis'!Q1887:R1887)</f>
        <v>0</v>
      </c>
      <c r="T1886">
        <f>IF(AND('Raw Data'!F1881&lt;1.5, 'Raw Data'!L1881&gt;'Raw Data'!K1881, 'Raw Data'!L1881-'Raw Data'!K1881&gt;3), 'Raw Data'!F1881, 0)</f>
        <v>0</v>
      </c>
      <c r="U1886">
        <f>IF(AND('Raw Data'!L1881-'Raw Data'!K1881&lt;4, 'Raw Data'!L1881&gt;'Raw Data'!K1881), 'Raw Data'!H1881, 0)</f>
        <v>0</v>
      </c>
      <c r="V1886">
        <f>IF(AND('Raw Data'!K1881-'Raw Data'!L1881&lt;4, 'Raw Data'!K1881&gt;'Raw Data'!L1881), 'Raw Data'!G1881, 0)</f>
        <v>0</v>
      </c>
      <c r="W1886">
        <f>SUM('Hidden Analysis'!S1887:T1887)</f>
        <v>0</v>
      </c>
      <c r="X1886">
        <f>SUM('Hidden Analysis'!U1887:V1887)</f>
        <v>0</v>
      </c>
    </row>
    <row r="1887" spans="1:24" x14ac:dyDescent="0.3">
      <c r="A1887" s="2">
        <f>'Raw Data'!M1882</f>
        <v>0</v>
      </c>
      <c r="B1887">
        <f>IF('Raw Data'!L1882&gt;'Raw Data'!K1882, 'Raw Data'!F1882, 0)</f>
        <v>0</v>
      </c>
      <c r="C1887">
        <f>IF('Raw Data'!K1882&gt;'Raw Data'!L1882, 'Raw Data'!C1882, 0)</f>
        <v>0</v>
      </c>
      <c r="D1887">
        <f t="shared" si="62"/>
        <v>0</v>
      </c>
      <c r="E1887">
        <f>SUM('Hidden Analysis'!A1888:B1888)</f>
        <v>0</v>
      </c>
      <c r="F1887">
        <f>SUM('Hidden Analysis'!C1888:D1888)</f>
        <v>0</v>
      </c>
      <c r="G1887">
        <f>IF(AND('Raw Data'!F1882&lt;'Raw Data'!C1882, 'Raw Data'!L1882&gt;'Raw Data'!K1882), 'Raw Data'!F1882, 0)</f>
        <v>0</v>
      </c>
      <c r="H1887">
        <f>IF(AND('Raw Data'!F1882&gt;'Raw Data'!C1882, 'Raw Data'!L1882&lt;'Raw Data'!K1882), 'Raw Data'!C1882, 0)</f>
        <v>0</v>
      </c>
      <c r="I1887">
        <f t="shared" si="63"/>
        <v>0</v>
      </c>
      <c r="J1887">
        <f>IF(AND('Raw Data'!F1882&gt;'Raw Data'!C1882, 'Raw Data'!L1882&gt;'Raw Data'!K1882), 'Raw Data'!F1882, 0)</f>
        <v>0</v>
      </c>
      <c r="K1887">
        <f>IF(AND('Raw Data'!F1882&lt;'Raw Data'!C1882, 'Raw Data'!L1882&lt;'Raw Data'!K1882), 'Raw Data'!C1882, 0)</f>
        <v>0</v>
      </c>
      <c r="L1887">
        <f>IF('Raw Data'!L1882-'Raw Data'!K1882&gt;3, 'Raw Data'!J1882, 0)</f>
        <v>0</v>
      </c>
      <c r="M1887">
        <f>IF('Raw Data'!K1882-'Raw Data'!L1882&gt;3, 'Raw Data'!I1882, 0)</f>
        <v>0</v>
      </c>
      <c r="N1887">
        <f>IF('Raw Data'!L1882-'Raw Data'!K1882&gt;3, 'Raw Data'!J1882, IF('Raw Data'!K1882-'Raw Data'!L1882&gt;3, 'Raw Data'!I1882, 0))</f>
        <v>0</v>
      </c>
      <c r="O1887">
        <f>IF(ISBLANK('Raw Data'!L1882), 0, IF(ABS('Raw Data'!L1882-'Raw Data'!K1882)&lt;4, 'Raw Data'!H1882, IF(ABS('Raw Data'!K1882-'Raw Data'!L1882)&lt;4, 'Raw Data'!G1882, 0)))</f>
        <v>0</v>
      </c>
      <c r="P1887">
        <f>SUM('Hidden Analysis'!E1888:H1888)</f>
        <v>0</v>
      </c>
      <c r="Q1887">
        <f>SUM('Hidden Analysis'!I1888:L1888)</f>
        <v>0</v>
      </c>
      <c r="R1887">
        <f>SUM('Hidden Analysis'!M1888:P1888)</f>
        <v>0</v>
      </c>
      <c r="S1887">
        <f>SUM('Hidden Analysis'!Q1888:R1888)</f>
        <v>0</v>
      </c>
      <c r="T1887">
        <f>IF(AND('Raw Data'!F1882&lt;1.5, 'Raw Data'!L1882&gt;'Raw Data'!K1882, 'Raw Data'!L1882-'Raw Data'!K1882&gt;3), 'Raw Data'!F1882, 0)</f>
        <v>0</v>
      </c>
      <c r="U1887">
        <f>IF(AND('Raw Data'!L1882-'Raw Data'!K1882&lt;4, 'Raw Data'!L1882&gt;'Raw Data'!K1882), 'Raw Data'!H1882, 0)</f>
        <v>0</v>
      </c>
      <c r="V1887">
        <f>IF(AND('Raw Data'!K1882-'Raw Data'!L1882&lt;4, 'Raw Data'!K1882&gt;'Raw Data'!L1882), 'Raw Data'!G1882, 0)</f>
        <v>0</v>
      </c>
      <c r="W1887">
        <f>SUM('Hidden Analysis'!S1888:T1888)</f>
        <v>0</v>
      </c>
      <c r="X1887">
        <f>SUM('Hidden Analysis'!U1888:V1888)</f>
        <v>0</v>
      </c>
    </row>
    <row r="1888" spans="1:24" x14ac:dyDescent="0.3">
      <c r="A1888" s="2">
        <f>'Raw Data'!M1883</f>
        <v>0</v>
      </c>
      <c r="B1888">
        <f>IF('Raw Data'!L1883&gt;'Raw Data'!K1883, 'Raw Data'!F1883, 0)</f>
        <v>0</v>
      </c>
      <c r="C1888">
        <f>IF('Raw Data'!K1883&gt;'Raw Data'!L1883, 'Raw Data'!C1883, 0)</f>
        <v>0</v>
      </c>
      <c r="D1888">
        <f t="shared" si="62"/>
        <v>0</v>
      </c>
      <c r="E1888">
        <f>SUM('Hidden Analysis'!A1889:B1889)</f>
        <v>0</v>
      </c>
      <c r="F1888">
        <f>SUM('Hidden Analysis'!C1889:D1889)</f>
        <v>0</v>
      </c>
      <c r="G1888">
        <f>IF(AND('Raw Data'!F1883&lt;'Raw Data'!C1883, 'Raw Data'!L1883&gt;'Raw Data'!K1883), 'Raw Data'!F1883, 0)</f>
        <v>0</v>
      </c>
      <c r="H1888">
        <f>IF(AND('Raw Data'!F1883&gt;'Raw Data'!C1883, 'Raw Data'!L1883&lt;'Raw Data'!K1883), 'Raw Data'!C1883, 0)</f>
        <v>0</v>
      </c>
      <c r="I1888">
        <f t="shared" si="63"/>
        <v>0</v>
      </c>
      <c r="J1888">
        <f>IF(AND('Raw Data'!F1883&gt;'Raw Data'!C1883, 'Raw Data'!L1883&gt;'Raw Data'!K1883), 'Raw Data'!F1883, 0)</f>
        <v>0</v>
      </c>
      <c r="K1888">
        <f>IF(AND('Raw Data'!F1883&lt;'Raw Data'!C1883, 'Raw Data'!L1883&lt;'Raw Data'!K1883), 'Raw Data'!C1883, 0)</f>
        <v>0</v>
      </c>
      <c r="L1888">
        <f>IF('Raw Data'!L1883-'Raw Data'!K1883&gt;3, 'Raw Data'!J1883, 0)</f>
        <v>0</v>
      </c>
      <c r="M1888">
        <f>IF('Raw Data'!K1883-'Raw Data'!L1883&gt;3, 'Raw Data'!I1883, 0)</f>
        <v>0</v>
      </c>
      <c r="N1888">
        <f>IF('Raw Data'!L1883-'Raw Data'!K1883&gt;3, 'Raw Data'!J1883, IF('Raw Data'!K1883-'Raw Data'!L1883&gt;3, 'Raw Data'!I1883, 0))</f>
        <v>0</v>
      </c>
      <c r="O1888">
        <f>IF(ISBLANK('Raw Data'!L1883), 0, IF(ABS('Raw Data'!L1883-'Raw Data'!K1883)&lt;4, 'Raw Data'!H1883, IF(ABS('Raw Data'!K1883-'Raw Data'!L1883)&lt;4, 'Raw Data'!G1883, 0)))</f>
        <v>0</v>
      </c>
      <c r="P1888">
        <f>SUM('Hidden Analysis'!E1889:H1889)</f>
        <v>0</v>
      </c>
      <c r="Q1888">
        <f>SUM('Hidden Analysis'!I1889:L1889)</f>
        <v>0</v>
      </c>
      <c r="R1888">
        <f>SUM('Hidden Analysis'!M1889:P1889)</f>
        <v>0</v>
      </c>
      <c r="S1888">
        <f>SUM('Hidden Analysis'!Q1889:R1889)</f>
        <v>0</v>
      </c>
      <c r="T1888">
        <f>IF(AND('Raw Data'!F1883&lt;1.5, 'Raw Data'!L1883&gt;'Raw Data'!K1883, 'Raw Data'!L1883-'Raw Data'!K1883&gt;3), 'Raw Data'!F1883, 0)</f>
        <v>0</v>
      </c>
      <c r="U1888">
        <f>IF(AND('Raw Data'!L1883-'Raw Data'!K1883&lt;4, 'Raw Data'!L1883&gt;'Raw Data'!K1883), 'Raw Data'!H1883, 0)</f>
        <v>0</v>
      </c>
      <c r="V1888">
        <f>IF(AND('Raw Data'!K1883-'Raw Data'!L1883&lt;4, 'Raw Data'!K1883&gt;'Raw Data'!L1883), 'Raw Data'!G1883, 0)</f>
        <v>0</v>
      </c>
      <c r="W1888">
        <f>SUM('Hidden Analysis'!S1889:T1889)</f>
        <v>0</v>
      </c>
      <c r="X1888">
        <f>SUM('Hidden Analysis'!U1889:V1889)</f>
        <v>0</v>
      </c>
    </row>
    <row r="1889" spans="1:24" x14ac:dyDescent="0.3">
      <c r="A1889" s="2">
        <f>'Raw Data'!M1884</f>
        <v>0</v>
      </c>
      <c r="B1889">
        <f>IF('Raw Data'!L1884&gt;'Raw Data'!K1884, 'Raw Data'!F1884, 0)</f>
        <v>0</v>
      </c>
      <c r="C1889">
        <f>IF('Raw Data'!K1884&gt;'Raw Data'!L1884, 'Raw Data'!C1884, 0)</f>
        <v>0</v>
      </c>
      <c r="D1889">
        <f t="shared" si="62"/>
        <v>0</v>
      </c>
      <c r="E1889">
        <f>SUM('Hidden Analysis'!A1890:B1890)</f>
        <v>0</v>
      </c>
      <c r="F1889">
        <f>SUM('Hidden Analysis'!C1890:D1890)</f>
        <v>0</v>
      </c>
      <c r="G1889">
        <f>IF(AND('Raw Data'!F1884&lt;'Raw Data'!C1884, 'Raw Data'!L1884&gt;'Raw Data'!K1884), 'Raw Data'!F1884, 0)</f>
        <v>0</v>
      </c>
      <c r="H1889">
        <f>IF(AND('Raw Data'!F1884&gt;'Raw Data'!C1884, 'Raw Data'!L1884&lt;'Raw Data'!K1884), 'Raw Data'!C1884, 0)</f>
        <v>0</v>
      </c>
      <c r="I1889">
        <f t="shared" si="63"/>
        <v>0</v>
      </c>
      <c r="J1889">
        <f>IF(AND('Raw Data'!F1884&gt;'Raw Data'!C1884, 'Raw Data'!L1884&gt;'Raw Data'!K1884), 'Raw Data'!F1884, 0)</f>
        <v>0</v>
      </c>
      <c r="K1889">
        <f>IF(AND('Raw Data'!F1884&lt;'Raw Data'!C1884, 'Raw Data'!L1884&lt;'Raw Data'!K1884), 'Raw Data'!C1884, 0)</f>
        <v>0</v>
      </c>
      <c r="L1889">
        <f>IF('Raw Data'!L1884-'Raw Data'!K1884&gt;3, 'Raw Data'!J1884, 0)</f>
        <v>0</v>
      </c>
      <c r="M1889">
        <f>IF('Raw Data'!K1884-'Raw Data'!L1884&gt;3, 'Raw Data'!I1884, 0)</f>
        <v>0</v>
      </c>
      <c r="N1889">
        <f>IF('Raw Data'!L1884-'Raw Data'!K1884&gt;3, 'Raw Data'!J1884, IF('Raw Data'!K1884-'Raw Data'!L1884&gt;3, 'Raw Data'!I1884, 0))</f>
        <v>0</v>
      </c>
      <c r="O1889">
        <f>IF(ISBLANK('Raw Data'!L1884), 0, IF(ABS('Raw Data'!L1884-'Raw Data'!K1884)&lt;4, 'Raw Data'!H1884, IF(ABS('Raw Data'!K1884-'Raw Data'!L1884)&lt;4, 'Raw Data'!G1884, 0)))</f>
        <v>0</v>
      </c>
      <c r="P1889">
        <f>SUM('Hidden Analysis'!E1890:H1890)</f>
        <v>0</v>
      </c>
      <c r="Q1889">
        <f>SUM('Hidden Analysis'!I1890:L1890)</f>
        <v>0</v>
      </c>
      <c r="R1889">
        <f>SUM('Hidden Analysis'!M1890:P1890)</f>
        <v>0</v>
      </c>
      <c r="S1889">
        <f>SUM('Hidden Analysis'!Q1890:R1890)</f>
        <v>0</v>
      </c>
      <c r="T1889">
        <f>IF(AND('Raw Data'!F1884&lt;1.5, 'Raw Data'!L1884&gt;'Raw Data'!K1884, 'Raw Data'!L1884-'Raw Data'!K1884&gt;3), 'Raw Data'!F1884, 0)</f>
        <v>0</v>
      </c>
      <c r="U1889">
        <f>IF(AND('Raw Data'!L1884-'Raw Data'!K1884&lt;4, 'Raw Data'!L1884&gt;'Raw Data'!K1884), 'Raw Data'!H1884, 0)</f>
        <v>0</v>
      </c>
      <c r="V1889">
        <f>IF(AND('Raw Data'!K1884-'Raw Data'!L1884&lt;4, 'Raw Data'!K1884&gt;'Raw Data'!L1884), 'Raw Data'!G1884, 0)</f>
        <v>0</v>
      </c>
      <c r="W1889">
        <f>SUM('Hidden Analysis'!S1890:T1890)</f>
        <v>0</v>
      </c>
      <c r="X1889">
        <f>SUM('Hidden Analysis'!U1890:V1890)</f>
        <v>0</v>
      </c>
    </row>
    <row r="1890" spans="1:24" x14ac:dyDescent="0.3">
      <c r="A1890" s="2">
        <f>'Raw Data'!M1885</f>
        <v>0</v>
      </c>
      <c r="B1890">
        <f>IF('Raw Data'!L1885&gt;'Raw Data'!K1885, 'Raw Data'!F1885, 0)</f>
        <v>0</v>
      </c>
      <c r="C1890">
        <f>IF('Raw Data'!K1885&gt;'Raw Data'!L1885, 'Raw Data'!C1885, 0)</f>
        <v>0</v>
      </c>
      <c r="D1890">
        <f t="shared" si="62"/>
        <v>0</v>
      </c>
      <c r="E1890">
        <f>SUM('Hidden Analysis'!A1891:B1891)</f>
        <v>0</v>
      </c>
      <c r="F1890">
        <f>SUM('Hidden Analysis'!C1891:D1891)</f>
        <v>0</v>
      </c>
      <c r="G1890">
        <f>IF(AND('Raw Data'!F1885&lt;'Raw Data'!C1885, 'Raw Data'!L1885&gt;'Raw Data'!K1885), 'Raw Data'!F1885, 0)</f>
        <v>0</v>
      </c>
      <c r="H1890">
        <f>IF(AND('Raw Data'!F1885&gt;'Raw Data'!C1885, 'Raw Data'!L1885&lt;'Raw Data'!K1885), 'Raw Data'!C1885, 0)</f>
        <v>0</v>
      </c>
      <c r="I1890">
        <f t="shared" si="63"/>
        <v>0</v>
      </c>
      <c r="J1890">
        <f>IF(AND('Raw Data'!F1885&gt;'Raw Data'!C1885, 'Raw Data'!L1885&gt;'Raw Data'!K1885), 'Raw Data'!F1885, 0)</f>
        <v>0</v>
      </c>
      <c r="K1890">
        <f>IF(AND('Raw Data'!F1885&lt;'Raw Data'!C1885, 'Raw Data'!L1885&lt;'Raw Data'!K1885), 'Raw Data'!C1885, 0)</f>
        <v>0</v>
      </c>
      <c r="L1890">
        <f>IF('Raw Data'!L1885-'Raw Data'!K1885&gt;3, 'Raw Data'!J1885, 0)</f>
        <v>0</v>
      </c>
      <c r="M1890">
        <f>IF('Raw Data'!K1885-'Raw Data'!L1885&gt;3, 'Raw Data'!I1885, 0)</f>
        <v>0</v>
      </c>
      <c r="N1890">
        <f>IF('Raw Data'!L1885-'Raw Data'!K1885&gt;3, 'Raw Data'!J1885, IF('Raw Data'!K1885-'Raw Data'!L1885&gt;3, 'Raw Data'!I1885, 0))</f>
        <v>0</v>
      </c>
      <c r="O1890">
        <f>IF(ISBLANK('Raw Data'!L1885), 0, IF(ABS('Raw Data'!L1885-'Raw Data'!K1885)&lt;4, 'Raw Data'!H1885, IF(ABS('Raw Data'!K1885-'Raw Data'!L1885)&lt;4, 'Raw Data'!G1885, 0)))</f>
        <v>0</v>
      </c>
      <c r="P1890">
        <f>SUM('Hidden Analysis'!E1891:H1891)</f>
        <v>0</v>
      </c>
      <c r="Q1890">
        <f>SUM('Hidden Analysis'!I1891:L1891)</f>
        <v>0</v>
      </c>
      <c r="R1890">
        <f>SUM('Hidden Analysis'!M1891:P1891)</f>
        <v>0</v>
      </c>
      <c r="S1890">
        <f>SUM('Hidden Analysis'!Q1891:R1891)</f>
        <v>0</v>
      </c>
      <c r="T1890">
        <f>IF(AND('Raw Data'!F1885&lt;1.5, 'Raw Data'!L1885&gt;'Raw Data'!K1885, 'Raw Data'!L1885-'Raw Data'!K1885&gt;3), 'Raw Data'!F1885, 0)</f>
        <v>0</v>
      </c>
      <c r="U1890">
        <f>IF(AND('Raw Data'!L1885-'Raw Data'!K1885&lt;4, 'Raw Data'!L1885&gt;'Raw Data'!K1885), 'Raw Data'!H1885, 0)</f>
        <v>0</v>
      </c>
      <c r="V1890">
        <f>IF(AND('Raw Data'!K1885-'Raw Data'!L1885&lt;4, 'Raw Data'!K1885&gt;'Raw Data'!L1885), 'Raw Data'!G1885, 0)</f>
        <v>0</v>
      </c>
      <c r="W1890">
        <f>SUM('Hidden Analysis'!S1891:T1891)</f>
        <v>0</v>
      </c>
      <c r="X1890">
        <f>SUM('Hidden Analysis'!U1891:V1891)</f>
        <v>0</v>
      </c>
    </row>
    <row r="1891" spans="1:24" x14ac:dyDescent="0.3">
      <c r="A1891" s="2">
        <f>'Raw Data'!M1886</f>
        <v>0</v>
      </c>
      <c r="B1891">
        <f>IF('Raw Data'!L1886&gt;'Raw Data'!K1886, 'Raw Data'!F1886, 0)</f>
        <v>0</v>
      </c>
      <c r="C1891">
        <f>IF('Raw Data'!K1886&gt;'Raw Data'!L1886, 'Raw Data'!C1886, 0)</f>
        <v>0</v>
      </c>
      <c r="D1891">
        <f t="shared" si="62"/>
        <v>0</v>
      </c>
      <c r="E1891">
        <f>SUM('Hidden Analysis'!A1892:B1892)</f>
        <v>0</v>
      </c>
      <c r="F1891">
        <f>SUM('Hidden Analysis'!C1892:D1892)</f>
        <v>0</v>
      </c>
      <c r="G1891">
        <f>IF(AND('Raw Data'!F1886&lt;'Raw Data'!C1886, 'Raw Data'!L1886&gt;'Raw Data'!K1886), 'Raw Data'!F1886, 0)</f>
        <v>0</v>
      </c>
      <c r="H1891">
        <f>IF(AND('Raw Data'!F1886&gt;'Raw Data'!C1886, 'Raw Data'!L1886&lt;'Raw Data'!K1886), 'Raw Data'!C1886, 0)</f>
        <v>0</v>
      </c>
      <c r="I1891">
        <f t="shared" si="63"/>
        <v>0</v>
      </c>
      <c r="J1891">
        <f>IF(AND('Raw Data'!F1886&gt;'Raw Data'!C1886, 'Raw Data'!L1886&gt;'Raw Data'!K1886), 'Raw Data'!F1886, 0)</f>
        <v>0</v>
      </c>
      <c r="K1891">
        <f>IF(AND('Raw Data'!F1886&lt;'Raw Data'!C1886, 'Raw Data'!L1886&lt;'Raw Data'!K1886), 'Raw Data'!C1886, 0)</f>
        <v>0</v>
      </c>
      <c r="L1891">
        <f>IF('Raw Data'!L1886-'Raw Data'!K1886&gt;3, 'Raw Data'!J1886, 0)</f>
        <v>0</v>
      </c>
      <c r="M1891">
        <f>IF('Raw Data'!K1886-'Raw Data'!L1886&gt;3, 'Raw Data'!I1886, 0)</f>
        <v>0</v>
      </c>
      <c r="N1891">
        <f>IF('Raw Data'!L1886-'Raw Data'!K1886&gt;3, 'Raw Data'!J1886, IF('Raw Data'!K1886-'Raw Data'!L1886&gt;3, 'Raw Data'!I1886, 0))</f>
        <v>0</v>
      </c>
      <c r="O1891">
        <f>IF(ISBLANK('Raw Data'!L1886), 0, IF(ABS('Raw Data'!L1886-'Raw Data'!K1886)&lt;4, 'Raw Data'!H1886, IF(ABS('Raw Data'!K1886-'Raw Data'!L1886)&lt;4, 'Raw Data'!G1886, 0)))</f>
        <v>0</v>
      </c>
      <c r="P1891">
        <f>SUM('Hidden Analysis'!E1892:H1892)</f>
        <v>0</v>
      </c>
      <c r="Q1891">
        <f>SUM('Hidden Analysis'!I1892:L1892)</f>
        <v>0</v>
      </c>
      <c r="R1891">
        <f>SUM('Hidden Analysis'!M1892:P1892)</f>
        <v>0</v>
      </c>
      <c r="S1891">
        <f>SUM('Hidden Analysis'!Q1892:R1892)</f>
        <v>0</v>
      </c>
      <c r="T1891">
        <f>IF(AND('Raw Data'!F1886&lt;1.5, 'Raw Data'!L1886&gt;'Raw Data'!K1886, 'Raw Data'!L1886-'Raw Data'!K1886&gt;3), 'Raw Data'!F1886, 0)</f>
        <v>0</v>
      </c>
      <c r="U1891">
        <f>IF(AND('Raw Data'!L1886-'Raw Data'!K1886&lt;4, 'Raw Data'!L1886&gt;'Raw Data'!K1886), 'Raw Data'!H1886, 0)</f>
        <v>0</v>
      </c>
      <c r="V1891">
        <f>IF(AND('Raw Data'!K1886-'Raw Data'!L1886&lt;4, 'Raw Data'!K1886&gt;'Raw Data'!L1886), 'Raw Data'!G1886, 0)</f>
        <v>0</v>
      </c>
      <c r="W1891">
        <f>SUM('Hidden Analysis'!S1892:T1892)</f>
        <v>0</v>
      </c>
      <c r="X1891">
        <f>SUM('Hidden Analysis'!U1892:V1892)</f>
        <v>0</v>
      </c>
    </row>
    <row r="1892" spans="1:24" x14ac:dyDescent="0.3">
      <c r="A1892" s="2">
        <f>'Raw Data'!M1887</f>
        <v>0</v>
      </c>
      <c r="B1892">
        <f>IF('Raw Data'!L1887&gt;'Raw Data'!K1887, 'Raw Data'!F1887, 0)</f>
        <v>0</v>
      </c>
      <c r="C1892">
        <f>IF('Raw Data'!K1887&gt;'Raw Data'!L1887, 'Raw Data'!C1887, 0)</f>
        <v>0</v>
      </c>
      <c r="D1892">
        <f t="shared" si="62"/>
        <v>0</v>
      </c>
      <c r="E1892">
        <f>SUM('Hidden Analysis'!A1893:B1893)</f>
        <v>0</v>
      </c>
      <c r="F1892">
        <f>SUM('Hidden Analysis'!C1893:D1893)</f>
        <v>0</v>
      </c>
      <c r="G1892">
        <f>IF(AND('Raw Data'!F1887&lt;'Raw Data'!C1887, 'Raw Data'!L1887&gt;'Raw Data'!K1887), 'Raw Data'!F1887, 0)</f>
        <v>0</v>
      </c>
      <c r="H1892">
        <f>IF(AND('Raw Data'!F1887&gt;'Raw Data'!C1887, 'Raw Data'!L1887&lt;'Raw Data'!K1887), 'Raw Data'!C1887, 0)</f>
        <v>0</v>
      </c>
      <c r="I1892">
        <f t="shared" si="63"/>
        <v>0</v>
      </c>
      <c r="J1892">
        <f>IF(AND('Raw Data'!F1887&gt;'Raw Data'!C1887, 'Raw Data'!L1887&gt;'Raw Data'!K1887), 'Raw Data'!F1887, 0)</f>
        <v>0</v>
      </c>
      <c r="K1892">
        <f>IF(AND('Raw Data'!F1887&lt;'Raw Data'!C1887, 'Raw Data'!L1887&lt;'Raw Data'!K1887), 'Raw Data'!C1887, 0)</f>
        <v>0</v>
      </c>
      <c r="L1892">
        <f>IF('Raw Data'!L1887-'Raw Data'!K1887&gt;3, 'Raw Data'!J1887, 0)</f>
        <v>0</v>
      </c>
      <c r="M1892">
        <f>IF('Raw Data'!K1887-'Raw Data'!L1887&gt;3, 'Raw Data'!I1887, 0)</f>
        <v>0</v>
      </c>
      <c r="N1892">
        <f>IF('Raw Data'!L1887-'Raw Data'!K1887&gt;3, 'Raw Data'!J1887, IF('Raw Data'!K1887-'Raw Data'!L1887&gt;3, 'Raw Data'!I1887, 0))</f>
        <v>0</v>
      </c>
      <c r="O1892">
        <f>IF(ISBLANK('Raw Data'!L1887), 0, IF(ABS('Raw Data'!L1887-'Raw Data'!K1887)&lt;4, 'Raw Data'!H1887, IF(ABS('Raw Data'!K1887-'Raw Data'!L1887)&lt;4, 'Raw Data'!G1887, 0)))</f>
        <v>0</v>
      </c>
      <c r="P1892">
        <f>SUM('Hidden Analysis'!E1893:H1893)</f>
        <v>0</v>
      </c>
      <c r="Q1892">
        <f>SUM('Hidden Analysis'!I1893:L1893)</f>
        <v>0</v>
      </c>
      <c r="R1892">
        <f>SUM('Hidden Analysis'!M1893:P1893)</f>
        <v>0</v>
      </c>
      <c r="S1892">
        <f>SUM('Hidden Analysis'!Q1893:R1893)</f>
        <v>0</v>
      </c>
      <c r="T1892">
        <f>IF(AND('Raw Data'!F1887&lt;1.5, 'Raw Data'!L1887&gt;'Raw Data'!K1887, 'Raw Data'!L1887-'Raw Data'!K1887&gt;3), 'Raw Data'!F1887, 0)</f>
        <v>0</v>
      </c>
      <c r="U1892">
        <f>IF(AND('Raw Data'!L1887-'Raw Data'!K1887&lt;4, 'Raw Data'!L1887&gt;'Raw Data'!K1887), 'Raw Data'!H1887, 0)</f>
        <v>0</v>
      </c>
      <c r="V1892">
        <f>IF(AND('Raw Data'!K1887-'Raw Data'!L1887&lt;4, 'Raw Data'!K1887&gt;'Raw Data'!L1887), 'Raw Data'!G1887, 0)</f>
        <v>0</v>
      </c>
      <c r="W1892">
        <f>SUM('Hidden Analysis'!S1893:T1893)</f>
        <v>0</v>
      </c>
      <c r="X1892">
        <f>SUM('Hidden Analysis'!U1893:V1893)</f>
        <v>0</v>
      </c>
    </row>
    <row r="1893" spans="1:24" x14ac:dyDescent="0.3">
      <c r="A1893" s="2">
        <f>'Raw Data'!M1888</f>
        <v>0</v>
      </c>
      <c r="B1893">
        <f>IF('Raw Data'!L1888&gt;'Raw Data'!K1888, 'Raw Data'!F1888, 0)</f>
        <v>0</v>
      </c>
      <c r="C1893">
        <f>IF('Raw Data'!K1888&gt;'Raw Data'!L1888, 'Raw Data'!C1888, 0)</f>
        <v>0</v>
      </c>
      <c r="D1893">
        <f t="shared" si="62"/>
        <v>0</v>
      </c>
      <c r="E1893">
        <f>SUM('Hidden Analysis'!A1894:B1894)</f>
        <v>0</v>
      </c>
      <c r="F1893">
        <f>SUM('Hidden Analysis'!C1894:D1894)</f>
        <v>0</v>
      </c>
      <c r="G1893">
        <f>IF(AND('Raw Data'!F1888&lt;'Raw Data'!C1888, 'Raw Data'!L1888&gt;'Raw Data'!K1888), 'Raw Data'!F1888, 0)</f>
        <v>0</v>
      </c>
      <c r="H1893">
        <f>IF(AND('Raw Data'!F1888&gt;'Raw Data'!C1888, 'Raw Data'!L1888&lt;'Raw Data'!K1888), 'Raw Data'!C1888, 0)</f>
        <v>0</v>
      </c>
      <c r="I1893">
        <f t="shared" si="63"/>
        <v>0</v>
      </c>
      <c r="J1893">
        <f>IF(AND('Raw Data'!F1888&gt;'Raw Data'!C1888, 'Raw Data'!L1888&gt;'Raw Data'!K1888), 'Raw Data'!F1888, 0)</f>
        <v>0</v>
      </c>
      <c r="K1893">
        <f>IF(AND('Raw Data'!F1888&lt;'Raw Data'!C1888, 'Raw Data'!L1888&lt;'Raw Data'!K1888), 'Raw Data'!C1888, 0)</f>
        <v>0</v>
      </c>
      <c r="L1893">
        <f>IF('Raw Data'!L1888-'Raw Data'!K1888&gt;3, 'Raw Data'!J1888, 0)</f>
        <v>0</v>
      </c>
      <c r="M1893">
        <f>IF('Raw Data'!K1888-'Raw Data'!L1888&gt;3, 'Raw Data'!I1888, 0)</f>
        <v>0</v>
      </c>
      <c r="N1893">
        <f>IF('Raw Data'!L1888-'Raw Data'!K1888&gt;3, 'Raw Data'!J1888, IF('Raw Data'!K1888-'Raw Data'!L1888&gt;3, 'Raw Data'!I1888, 0))</f>
        <v>0</v>
      </c>
      <c r="O1893">
        <f>IF(ISBLANK('Raw Data'!L1888), 0, IF(ABS('Raw Data'!L1888-'Raw Data'!K1888)&lt;4, 'Raw Data'!H1888, IF(ABS('Raw Data'!K1888-'Raw Data'!L1888)&lt;4, 'Raw Data'!G1888, 0)))</f>
        <v>0</v>
      </c>
      <c r="P1893">
        <f>SUM('Hidden Analysis'!E1894:H1894)</f>
        <v>0</v>
      </c>
      <c r="Q1893">
        <f>SUM('Hidden Analysis'!I1894:L1894)</f>
        <v>0</v>
      </c>
      <c r="R1893">
        <f>SUM('Hidden Analysis'!M1894:P1894)</f>
        <v>0</v>
      </c>
      <c r="S1893">
        <f>SUM('Hidden Analysis'!Q1894:R1894)</f>
        <v>0</v>
      </c>
      <c r="T1893">
        <f>IF(AND('Raw Data'!F1888&lt;1.5, 'Raw Data'!L1888&gt;'Raw Data'!K1888, 'Raw Data'!L1888-'Raw Data'!K1888&gt;3), 'Raw Data'!F1888, 0)</f>
        <v>0</v>
      </c>
      <c r="U1893">
        <f>IF(AND('Raw Data'!L1888-'Raw Data'!K1888&lt;4, 'Raw Data'!L1888&gt;'Raw Data'!K1888), 'Raw Data'!H1888, 0)</f>
        <v>0</v>
      </c>
      <c r="V1893">
        <f>IF(AND('Raw Data'!K1888-'Raw Data'!L1888&lt;4, 'Raw Data'!K1888&gt;'Raw Data'!L1888), 'Raw Data'!G1888, 0)</f>
        <v>0</v>
      </c>
      <c r="W1893">
        <f>SUM('Hidden Analysis'!S1894:T1894)</f>
        <v>0</v>
      </c>
      <c r="X1893">
        <f>SUM('Hidden Analysis'!U1894:V1894)</f>
        <v>0</v>
      </c>
    </row>
    <row r="1894" spans="1:24" x14ac:dyDescent="0.3">
      <c r="A1894" s="2">
        <f>'Raw Data'!M1889</f>
        <v>0</v>
      </c>
      <c r="B1894">
        <f>IF('Raw Data'!L1889&gt;'Raw Data'!K1889, 'Raw Data'!F1889, 0)</f>
        <v>0</v>
      </c>
      <c r="C1894">
        <f>IF('Raw Data'!K1889&gt;'Raw Data'!L1889, 'Raw Data'!C1889, 0)</f>
        <v>0</v>
      </c>
      <c r="D1894">
        <f t="shared" si="62"/>
        <v>0</v>
      </c>
      <c r="E1894">
        <f>SUM('Hidden Analysis'!A1895:B1895)</f>
        <v>0</v>
      </c>
      <c r="F1894">
        <f>SUM('Hidden Analysis'!C1895:D1895)</f>
        <v>0</v>
      </c>
      <c r="G1894">
        <f>IF(AND('Raw Data'!F1889&lt;'Raw Data'!C1889, 'Raw Data'!L1889&gt;'Raw Data'!K1889), 'Raw Data'!F1889, 0)</f>
        <v>0</v>
      </c>
      <c r="H1894">
        <f>IF(AND('Raw Data'!F1889&gt;'Raw Data'!C1889, 'Raw Data'!L1889&lt;'Raw Data'!K1889), 'Raw Data'!C1889, 0)</f>
        <v>0</v>
      </c>
      <c r="I1894">
        <f t="shared" si="63"/>
        <v>0</v>
      </c>
      <c r="J1894">
        <f>IF(AND('Raw Data'!F1889&gt;'Raw Data'!C1889, 'Raw Data'!L1889&gt;'Raw Data'!K1889), 'Raw Data'!F1889, 0)</f>
        <v>0</v>
      </c>
      <c r="K1894">
        <f>IF(AND('Raw Data'!F1889&lt;'Raw Data'!C1889, 'Raw Data'!L1889&lt;'Raw Data'!K1889), 'Raw Data'!C1889, 0)</f>
        <v>0</v>
      </c>
      <c r="L1894">
        <f>IF('Raw Data'!L1889-'Raw Data'!K1889&gt;3, 'Raw Data'!J1889, 0)</f>
        <v>0</v>
      </c>
      <c r="M1894">
        <f>IF('Raw Data'!K1889-'Raw Data'!L1889&gt;3, 'Raw Data'!I1889, 0)</f>
        <v>0</v>
      </c>
      <c r="N1894">
        <f>IF('Raw Data'!L1889-'Raw Data'!K1889&gt;3, 'Raw Data'!J1889, IF('Raw Data'!K1889-'Raw Data'!L1889&gt;3, 'Raw Data'!I1889, 0))</f>
        <v>0</v>
      </c>
      <c r="O1894">
        <f>IF(ISBLANK('Raw Data'!L1889), 0, IF(ABS('Raw Data'!L1889-'Raw Data'!K1889)&lt;4, 'Raw Data'!H1889, IF(ABS('Raw Data'!K1889-'Raw Data'!L1889)&lt;4, 'Raw Data'!G1889, 0)))</f>
        <v>0</v>
      </c>
      <c r="P1894">
        <f>SUM('Hidden Analysis'!E1895:H1895)</f>
        <v>0</v>
      </c>
      <c r="Q1894">
        <f>SUM('Hidden Analysis'!I1895:L1895)</f>
        <v>0</v>
      </c>
      <c r="R1894">
        <f>SUM('Hidden Analysis'!M1895:P1895)</f>
        <v>0</v>
      </c>
      <c r="S1894">
        <f>SUM('Hidden Analysis'!Q1895:R1895)</f>
        <v>0</v>
      </c>
      <c r="T1894">
        <f>IF(AND('Raw Data'!F1889&lt;1.5, 'Raw Data'!L1889&gt;'Raw Data'!K1889, 'Raw Data'!L1889-'Raw Data'!K1889&gt;3), 'Raw Data'!F1889, 0)</f>
        <v>0</v>
      </c>
      <c r="U1894">
        <f>IF(AND('Raw Data'!L1889-'Raw Data'!K1889&lt;4, 'Raw Data'!L1889&gt;'Raw Data'!K1889), 'Raw Data'!H1889, 0)</f>
        <v>0</v>
      </c>
      <c r="V1894">
        <f>IF(AND('Raw Data'!K1889-'Raw Data'!L1889&lt;4, 'Raw Data'!K1889&gt;'Raw Data'!L1889), 'Raw Data'!G1889, 0)</f>
        <v>0</v>
      </c>
      <c r="W1894">
        <f>SUM('Hidden Analysis'!S1895:T1895)</f>
        <v>0</v>
      </c>
      <c r="X1894">
        <f>SUM('Hidden Analysis'!U1895:V1895)</f>
        <v>0</v>
      </c>
    </row>
    <row r="1895" spans="1:24" x14ac:dyDescent="0.3">
      <c r="A1895" s="2">
        <f>'Raw Data'!M1890</f>
        <v>0</v>
      </c>
      <c r="B1895">
        <f>IF('Raw Data'!L1890&gt;'Raw Data'!K1890, 'Raw Data'!F1890, 0)</f>
        <v>0</v>
      </c>
      <c r="C1895">
        <f>IF('Raw Data'!K1890&gt;'Raw Data'!L1890, 'Raw Data'!C1890, 0)</f>
        <v>0</v>
      </c>
      <c r="D1895">
        <f t="shared" si="62"/>
        <v>0</v>
      </c>
      <c r="E1895">
        <f>SUM('Hidden Analysis'!A1896:B1896)</f>
        <v>0</v>
      </c>
      <c r="F1895">
        <f>SUM('Hidden Analysis'!C1896:D1896)</f>
        <v>0</v>
      </c>
      <c r="G1895">
        <f>IF(AND('Raw Data'!F1890&lt;'Raw Data'!C1890, 'Raw Data'!L1890&gt;'Raw Data'!K1890), 'Raw Data'!F1890, 0)</f>
        <v>0</v>
      </c>
      <c r="H1895">
        <f>IF(AND('Raw Data'!F1890&gt;'Raw Data'!C1890, 'Raw Data'!L1890&lt;'Raw Data'!K1890), 'Raw Data'!C1890, 0)</f>
        <v>0</v>
      </c>
      <c r="I1895">
        <f t="shared" si="63"/>
        <v>0</v>
      </c>
      <c r="J1895">
        <f>IF(AND('Raw Data'!F1890&gt;'Raw Data'!C1890, 'Raw Data'!L1890&gt;'Raw Data'!K1890), 'Raw Data'!F1890, 0)</f>
        <v>0</v>
      </c>
      <c r="K1895">
        <f>IF(AND('Raw Data'!F1890&lt;'Raw Data'!C1890, 'Raw Data'!L1890&lt;'Raw Data'!K1890), 'Raw Data'!C1890, 0)</f>
        <v>0</v>
      </c>
      <c r="L1895">
        <f>IF('Raw Data'!L1890-'Raw Data'!K1890&gt;3, 'Raw Data'!J1890, 0)</f>
        <v>0</v>
      </c>
      <c r="M1895">
        <f>IF('Raw Data'!K1890-'Raw Data'!L1890&gt;3, 'Raw Data'!I1890, 0)</f>
        <v>0</v>
      </c>
      <c r="N1895">
        <f>IF('Raw Data'!L1890-'Raw Data'!K1890&gt;3, 'Raw Data'!J1890, IF('Raw Data'!K1890-'Raw Data'!L1890&gt;3, 'Raw Data'!I1890, 0))</f>
        <v>0</v>
      </c>
      <c r="O1895">
        <f>IF(ISBLANK('Raw Data'!L1890), 0, IF(ABS('Raw Data'!L1890-'Raw Data'!K1890)&lt;4, 'Raw Data'!H1890, IF(ABS('Raw Data'!K1890-'Raw Data'!L1890)&lt;4, 'Raw Data'!G1890, 0)))</f>
        <v>0</v>
      </c>
      <c r="P1895">
        <f>SUM('Hidden Analysis'!E1896:H1896)</f>
        <v>0</v>
      </c>
      <c r="Q1895">
        <f>SUM('Hidden Analysis'!I1896:L1896)</f>
        <v>0</v>
      </c>
      <c r="R1895">
        <f>SUM('Hidden Analysis'!M1896:P1896)</f>
        <v>0</v>
      </c>
      <c r="S1895">
        <f>SUM('Hidden Analysis'!Q1896:R1896)</f>
        <v>0</v>
      </c>
      <c r="T1895">
        <f>IF(AND('Raw Data'!F1890&lt;1.5, 'Raw Data'!L1890&gt;'Raw Data'!K1890, 'Raw Data'!L1890-'Raw Data'!K1890&gt;3), 'Raw Data'!F1890, 0)</f>
        <v>0</v>
      </c>
      <c r="U1895">
        <f>IF(AND('Raw Data'!L1890-'Raw Data'!K1890&lt;4, 'Raw Data'!L1890&gt;'Raw Data'!K1890), 'Raw Data'!H1890, 0)</f>
        <v>0</v>
      </c>
      <c r="V1895">
        <f>IF(AND('Raw Data'!K1890-'Raw Data'!L1890&lt;4, 'Raw Data'!K1890&gt;'Raw Data'!L1890), 'Raw Data'!G1890, 0)</f>
        <v>0</v>
      </c>
      <c r="W1895">
        <f>SUM('Hidden Analysis'!S1896:T1896)</f>
        <v>0</v>
      </c>
      <c r="X1895">
        <f>SUM('Hidden Analysis'!U1896:V1896)</f>
        <v>0</v>
      </c>
    </row>
    <row r="1896" spans="1:24" x14ac:dyDescent="0.3">
      <c r="A1896" s="2">
        <f>'Raw Data'!M1891</f>
        <v>0</v>
      </c>
      <c r="B1896">
        <f>IF('Raw Data'!L1891&gt;'Raw Data'!K1891, 'Raw Data'!F1891, 0)</f>
        <v>0</v>
      </c>
      <c r="C1896">
        <f>IF('Raw Data'!K1891&gt;'Raw Data'!L1891, 'Raw Data'!C1891, 0)</f>
        <v>0</v>
      </c>
      <c r="D1896">
        <f t="shared" si="62"/>
        <v>0</v>
      </c>
      <c r="E1896">
        <f>SUM('Hidden Analysis'!A1897:B1897)</f>
        <v>0</v>
      </c>
      <c r="F1896">
        <f>SUM('Hidden Analysis'!C1897:D1897)</f>
        <v>0</v>
      </c>
      <c r="G1896">
        <f>IF(AND('Raw Data'!F1891&lt;'Raw Data'!C1891, 'Raw Data'!L1891&gt;'Raw Data'!K1891), 'Raw Data'!F1891, 0)</f>
        <v>0</v>
      </c>
      <c r="H1896">
        <f>IF(AND('Raw Data'!F1891&gt;'Raw Data'!C1891, 'Raw Data'!L1891&lt;'Raw Data'!K1891), 'Raw Data'!C1891, 0)</f>
        <v>0</v>
      </c>
      <c r="I1896">
        <f t="shared" si="63"/>
        <v>0</v>
      </c>
      <c r="J1896">
        <f>IF(AND('Raw Data'!F1891&gt;'Raw Data'!C1891, 'Raw Data'!L1891&gt;'Raw Data'!K1891), 'Raw Data'!F1891, 0)</f>
        <v>0</v>
      </c>
      <c r="K1896">
        <f>IF(AND('Raw Data'!F1891&lt;'Raw Data'!C1891, 'Raw Data'!L1891&lt;'Raw Data'!K1891), 'Raw Data'!C1891, 0)</f>
        <v>0</v>
      </c>
      <c r="L1896">
        <f>IF('Raw Data'!L1891-'Raw Data'!K1891&gt;3, 'Raw Data'!J1891, 0)</f>
        <v>0</v>
      </c>
      <c r="M1896">
        <f>IF('Raw Data'!K1891-'Raw Data'!L1891&gt;3, 'Raw Data'!I1891, 0)</f>
        <v>0</v>
      </c>
      <c r="N1896">
        <f>IF('Raw Data'!L1891-'Raw Data'!K1891&gt;3, 'Raw Data'!J1891, IF('Raw Data'!K1891-'Raw Data'!L1891&gt;3, 'Raw Data'!I1891, 0))</f>
        <v>0</v>
      </c>
      <c r="O1896">
        <f>IF(ISBLANK('Raw Data'!L1891), 0, IF(ABS('Raw Data'!L1891-'Raw Data'!K1891)&lt;4, 'Raw Data'!H1891, IF(ABS('Raw Data'!K1891-'Raw Data'!L1891)&lt;4, 'Raw Data'!G1891, 0)))</f>
        <v>0</v>
      </c>
      <c r="P1896">
        <f>SUM('Hidden Analysis'!E1897:H1897)</f>
        <v>0</v>
      </c>
      <c r="Q1896">
        <f>SUM('Hidden Analysis'!I1897:L1897)</f>
        <v>0</v>
      </c>
      <c r="R1896">
        <f>SUM('Hidden Analysis'!M1897:P1897)</f>
        <v>0</v>
      </c>
      <c r="S1896">
        <f>SUM('Hidden Analysis'!Q1897:R1897)</f>
        <v>0</v>
      </c>
      <c r="T1896">
        <f>IF(AND('Raw Data'!F1891&lt;1.5, 'Raw Data'!L1891&gt;'Raw Data'!K1891, 'Raw Data'!L1891-'Raw Data'!K1891&gt;3), 'Raw Data'!F1891, 0)</f>
        <v>0</v>
      </c>
      <c r="U1896">
        <f>IF(AND('Raw Data'!L1891-'Raw Data'!K1891&lt;4, 'Raw Data'!L1891&gt;'Raw Data'!K1891), 'Raw Data'!H1891, 0)</f>
        <v>0</v>
      </c>
      <c r="V1896">
        <f>IF(AND('Raw Data'!K1891-'Raw Data'!L1891&lt;4, 'Raw Data'!K1891&gt;'Raw Data'!L1891), 'Raw Data'!G1891, 0)</f>
        <v>0</v>
      </c>
      <c r="W1896">
        <f>SUM('Hidden Analysis'!S1897:T1897)</f>
        <v>0</v>
      </c>
      <c r="X1896">
        <f>SUM('Hidden Analysis'!U1897:V1897)</f>
        <v>0</v>
      </c>
    </row>
    <row r="1897" spans="1:24" x14ac:dyDescent="0.3">
      <c r="A1897" s="2">
        <f>'Raw Data'!M1892</f>
        <v>0</v>
      </c>
      <c r="B1897">
        <f>IF('Raw Data'!L1892&gt;'Raw Data'!K1892, 'Raw Data'!F1892, 0)</f>
        <v>0</v>
      </c>
      <c r="C1897">
        <f>IF('Raw Data'!K1892&gt;'Raw Data'!L1892, 'Raw Data'!C1892, 0)</f>
        <v>0</v>
      </c>
      <c r="D1897">
        <f t="shared" si="62"/>
        <v>0</v>
      </c>
      <c r="E1897">
        <f>SUM('Hidden Analysis'!A1898:B1898)</f>
        <v>0</v>
      </c>
      <c r="F1897">
        <f>SUM('Hidden Analysis'!C1898:D1898)</f>
        <v>0</v>
      </c>
      <c r="G1897">
        <f>IF(AND('Raw Data'!F1892&lt;'Raw Data'!C1892, 'Raw Data'!L1892&gt;'Raw Data'!K1892), 'Raw Data'!F1892, 0)</f>
        <v>0</v>
      </c>
      <c r="H1897">
        <f>IF(AND('Raw Data'!F1892&gt;'Raw Data'!C1892, 'Raw Data'!L1892&lt;'Raw Data'!K1892), 'Raw Data'!C1892, 0)</f>
        <v>0</v>
      </c>
      <c r="I1897">
        <f t="shared" si="63"/>
        <v>0</v>
      </c>
      <c r="J1897">
        <f>IF(AND('Raw Data'!F1892&gt;'Raw Data'!C1892, 'Raw Data'!L1892&gt;'Raw Data'!K1892), 'Raw Data'!F1892, 0)</f>
        <v>0</v>
      </c>
      <c r="K1897">
        <f>IF(AND('Raw Data'!F1892&lt;'Raw Data'!C1892, 'Raw Data'!L1892&lt;'Raw Data'!K1892), 'Raw Data'!C1892, 0)</f>
        <v>0</v>
      </c>
      <c r="L1897">
        <f>IF('Raw Data'!L1892-'Raw Data'!K1892&gt;3, 'Raw Data'!J1892, 0)</f>
        <v>0</v>
      </c>
      <c r="M1897">
        <f>IF('Raw Data'!K1892-'Raw Data'!L1892&gt;3, 'Raw Data'!I1892, 0)</f>
        <v>0</v>
      </c>
      <c r="N1897">
        <f>IF('Raw Data'!L1892-'Raw Data'!K1892&gt;3, 'Raw Data'!J1892, IF('Raw Data'!K1892-'Raw Data'!L1892&gt;3, 'Raw Data'!I1892, 0))</f>
        <v>0</v>
      </c>
      <c r="O1897">
        <f>IF(ISBLANK('Raw Data'!L1892), 0, IF(ABS('Raw Data'!L1892-'Raw Data'!K1892)&lt;4, 'Raw Data'!H1892, IF(ABS('Raw Data'!K1892-'Raw Data'!L1892)&lt;4, 'Raw Data'!G1892, 0)))</f>
        <v>0</v>
      </c>
      <c r="P1897">
        <f>SUM('Hidden Analysis'!E1898:H1898)</f>
        <v>0</v>
      </c>
      <c r="Q1897">
        <f>SUM('Hidden Analysis'!I1898:L1898)</f>
        <v>0</v>
      </c>
      <c r="R1897">
        <f>SUM('Hidden Analysis'!M1898:P1898)</f>
        <v>0</v>
      </c>
      <c r="S1897">
        <f>SUM('Hidden Analysis'!Q1898:R1898)</f>
        <v>0</v>
      </c>
      <c r="T1897">
        <f>IF(AND('Raw Data'!F1892&lt;1.5, 'Raw Data'!L1892&gt;'Raw Data'!K1892, 'Raw Data'!L1892-'Raw Data'!K1892&gt;3), 'Raw Data'!F1892, 0)</f>
        <v>0</v>
      </c>
      <c r="U1897">
        <f>IF(AND('Raw Data'!L1892-'Raw Data'!K1892&lt;4, 'Raw Data'!L1892&gt;'Raw Data'!K1892), 'Raw Data'!H1892, 0)</f>
        <v>0</v>
      </c>
      <c r="V1897">
        <f>IF(AND('Raw Data'!K1892-'Raw Data'!L1892&lt;4, 'Raw Data'!K1892&gt;'Raw Data'!L1892), 'Raw Data'!G1892, 0)</f>
        <v>0</v>
      </c>
      <c r="W1897">
        <f>SUM('Hidden Analysis'!S1898:T1898)</f>
        <v>0</v>
      </c>
      <c r="X1897">
        <f>SUM('Hidden Analysis'!U1898:V1898)</f>
        <v>0</v>
      </c>
    </row>
    <row r="1898" spans="1:24" x14ac:dyDescent="0.3">
      <c r="A1898" s="2">
        <f>'Raw Data'!M1893</f>
        <v>0</v>
      </c>
      <c r="B1898">
        <f>IF('Raw Data'!L1893&gt;'Raw Data'!K1893, 'Raw Data'!F1893, 0)</f>
        <v>0</v>
      </c>
      <c r="C1898">
        <f>IF('Raw Data'!K1893&gt;'Raw Data'!L1893, 'Raw Data'!C1893, 0)</f>
        <v>0</v>
      </c>
      <c r="D1898">
        <f t="shared" si="62"/>
        <v>0</v>
      </c>
      <c r="E1898">
        <f>SUM('Hidden Analysis'!A1899:B1899)</f>
        <v>0</v>
      </c>
      <c r="F1898">
        <f>SUM('Hidden Analysis'!C1899:D1899)</f>
        <v>0</v>
      </c>
      <c r="G1898">
        <f>IF(AND('Raw Data'!F1893&lt;'Raw Data'!C1893, 'Raw Data'!L1893&gt;'Raw Data'!K1893), 'Raw Data'!F1893, 0)</f>
        <v>0</v>
      </c>
      <c r="H1898">
        <f>IF(AND('Raw Data'!F1893&gt;'Raw Data'!C1893, 'Raw Data'!L1893&lt;'Raw Data'!K1893), 'Raw Data'!C1893, 0)</f>
        <v>0</v>
      </c>
      <c r="I1898">
        <f t="shared" si="63"/>
        <v>0</v>
      </c>
      <c r="J1898">
        <f>IF(AND('Raw Data'!F1893&gt;'Raw Data'!C1893, 'Raw Data'!L1893&gt;'Raw Data'!K1893), 'Raw Data'!F1893, 0)</f>
        <v>0</v>
      </c>
      <c r="K1898">
        <f>IF(AND('Raw Data'!F1893&lt;'Raw Data'!C1893, 'Raw Data'!L1893&lt;'Raw Data'!K1893), 'Raw Data'!C1893, 0)</f>
        <v>0</v>
      </c>
      <c r="L1898">
        <f>IF('Raw Data'!L1893-'Raw Data'!K1893&gt;3, 'Raw Data'!J1893, 0)</f>
        <v>0</v>
      </c>
      <c r="M1898">
        <f>IF('Raw Data'!K1893-'Raw Data'!L1893&gt;3, 'Raw Data'!I1893, 0)</f>
        <v>0</v>
      </c>
      <c r="N1898">
        <f>IF('Raw Data'!L1893-'Raw Data'!K1893&gt;3, 'Raw Data'!J1893, IF('Raw Data'!K1893-'Raw Data'!L1893&gt;3, 'Raw Data'!I1893, 0))</f>
        <v>0</v>
      </c>
      <c r="O1898">
        <f>IF(ISBLANK('Raw Data'!L1893), 0, IF(ABS('Raw Data'!L1893-'Raw Data'!K1893)&lt;4, 'Raw Data'!H1893, IF(ABS('Raw Data'!K1893-'Raw Data'!L1893)&lt;4, 'Raw Data'!G1893, 0)))</f>
        <v>0</v>
      </c>
      <c r="P1898">
        <f>SUM('Hidden Analysis'!E1899:H1899)</f>
        <v>0</v>
      </c>
      <c r="Q1898">
        <f>SUM('Hidden Analysis'!I1899:L1899)</f>
        <v>0</v>
      </c>
      <c r="R1898">
        <f>SUM('Hidden Analysis'!M1899:P1899)</f>
        <v>0</v>
      </c>
      <c r="S1898">
        <f>SUM('Hidden Analysis'!Q1899:R1899)</f>
        <v>0</v>
      </c>
      <c r="T1898">
        <f>IF(AND('Raw Data'!F1893&lt;1.5, 'Raw Data'!L1893&gt;'Raw Data'!K1893, 'Raw Data'!L1893-'Raw Data'!K1893&gt;3), 'Raw Data'!F1893, 0)</f>
        <v>0</v>
      </c>
      <c r="U1898">
        <f>IF(AND('Raw Data'!L1893-'Raw Data'!K1893&lt;4, 'Raw Data'!L1893&gt;'Raw Data'!K1893), 'Raw Data'!H1893, 0)</f>
        <v>0</v>
      </c>
      <c r="V1898">
        <f>IF(AND('Raw Data'!K1893-'Raw Data'!L1893&lt;4, 'Raw Data'!K1893&gt;'Raw Data'!L1893), 'Raw Data'!G1893, 0)</f>
        <v>0</v>
      </c>
      <c r="W1898">
        <f>SUM('Hidden Analysis'!S1899:T1899)</f>
        <v>0</v>
      </c>
      <c r="X1898">
        <f>SUM('Hidden Analysis'!U1899:V1899)</f>
        <v>0</v>
      </c>
    </row>
    <row r="1899" spans="1:24" x14ac:dyDescent="0.3">
      <c r="A1899" s="2">
        <f>'Raw Data'!M1894</f>
        <v>0</v>
      </c>
      <c r="B1899">
        <f>IF('Raw Data'!L1894&gt;'Raw Data'!K1894, 'Raw Data'!F1894, 0)</f>
        <v>0</v>
      </c>
      <c r="C1899">
        <f>IF('Raw Data'!K1894&gt;'Raw Data'!L1894, 'Raw Data'!C1894, 0)</f>
        <v>0</v>
      </c>
      <c r="D1899">
        <f t="shared" si="62"/>
        <v>0</v>
      </c>
      <c r="E1899">
        <f>SUM('Hidden Analysis'!A1900:B1900)</f>
        <v>0</v>
      </c>
      <c r="F1899">
        <f>SUM('Hidden Analysis'!C1900:D1900)</f>
        <v>0</v>
      </c>
      <c r="G1899">
        <f>IF(AND('Raw Data'!F1894&lt;'Raw Data'!C1894, 'Raw Data'!L1894&gt;'Raw Data'!K1894), 'Raw Data'!F1894, 0)</f>
        <v>0</v>
      </c>
      <c r="H1899">
        <f>IF(AND('Raw Data'!F1894&gt;'Raw Data'!C1894, 'Raw Data'!L1894&lt;'Raw Data'!K1894), 'Raw Data'!C1894, 0)</f>
        <v>0</v>
      </c>
      <c r="I1899">
        <f t="shared" si="63"/>
        <v>0</v>
      </c>
      <c r="J1899">
        <f>IF(AND('Raw Data'!F1894&gt;'Raw Data'!C1894, 'Raw Data'!L1894&gt;'Raw Data'!K1894), 'Raw Data'!F1894, 0)</f>
        <v>0</v>
      </c>
      <c r="K1899">
        <f>IF(AND('Raw Data'!F1894&lt;'Raw Data'!C1894, 'Raw Data'!L1894&lt;'Raw Data'!K1894), 'Raw Data'!C1894, 0)</f>
        <v>0</v>
      </c>
      <c r="L1899">
        <f>IF('Raw Data'!L1894-'Raw Data'!K1894&gt;3, 'Raw Data'!J1894, 0)</f>
        <v>0</v>
      </c>
      <c r="M1899">
        <f>IF('Raw Data'!K1894-'Raw Data'!L1894&gt;3, 'Raw Data'!I1894, 0)</f>
        <v>0</v>
      </c>
      <c r="N1899">
        <f>IF('Raw Data'!L1894-'Raw Data'!K1894&gt;3, 'Raw Data'!J1894, IF('Raw Data'!K1894-'Raw Data'!L1894&gt;3, 'Raw Data'!I1894, 0))</f>
        <v>0</v>
      </c>
      <c r="O1899">
        <f>IF(ISBLANK('Raw Data'!L1894), 0, IF(ABS('Raw Data'!L1894-'Raw Data'!K1894)&lt;4, 'Raw Data'!H1894, IF(ABS('Raw Data'!K1894-'Raw Data'!L1894)&lt;4, 'Raw Data'!G1894, 0)))</f>
        <v>0</v>
      </c>
      <c r="P1899">
        <f>SUM('Hidden Analysis'!E1900:H1900)</f>
        <v>0</v>
      </c>
      <c r="Q1899">
        <f>SUM('Hidden Analysis'!I1900:L1900)</f>
        <v>0</v>
      </c>
      <c r="R1899">
        <f>SUM('Hidden Analysis'!M1900:P1900)</f>
        <v>0</v>
      </c>
      <c r="S1899">
        <f>SUM('Hidden Analysis'!Q1900:R1900)</f>
        <v>0</v>
      </c>
      <c r="T1899">
        <f>IF(AND('Raw Data'!F1894&lt;1.5, 'Raw Data'!L1894&gt;'Raw Data'!K1894, 'Raw Data'!L1894-'Raw Data'!K1894&gt;3), 'Raw Data'!F1894, 0)</f>
        <v>0</v>
      </c>
      <c r="U1899">
        <f>IF(AND('Raw Data'!L1894-'Raw Data'!K1894&lt;4, 'Raw Data'!L1894&gt;'Raw Data'!K1894), 'Raw Data'!H1894, 0)</f>
        <v>0</v>
      </c>
      <c r="V1899">
        <f>IF(AND('Raw Data'!K1894-'Raw Data'!L1894&lt;4, 'Raw Data'!K1894&gt;'Raw Data'!L1894), 'Raw Data'!G1894, 0)</f>
        <v>0</v>
      </c>
      <c r="W1899">
        <f>SUM('Hidden Analysis'!S1900:T1900)</f>
        <v>0</v>
      </c>
      <c r="X1899">
        <f>SUM('Hidden Analysis'!U1900:V1900)</f>
        <v>0</v>
      </c>
    </row>
    <row r="1900" spans="1:24" x14ac:dyDescent="0.3">
      <c r="A1900" s="2">
        <f>'Raw Data'!M1895</f>
        <v>0</v>
      </c>
      <c r="B1900">
        <f>IF('Raw Data'!L1895&gt;'Raw Data'!K1895, 'Raw Data'!F1895, 0)</f>
        <v>0</v>
      </c>
      <c r="C1900">
        <f>IF('Raw Data'!K1895&gt;'Raw Data'!L1895, 'Raw Data'!C1895, 0)</f>
        <v>0</v>
      </c>
      <c r="D1900">
        <f t="shared" si="62"/>
        <v>0</v>
      </c>
      <c r="E1900">
        <f>SUM('Hidden Analysis'!A1901:B1901)</f>
        <v>0</v>
      </c>
      <c r="F1900">
        <f>SUM('Hidden Analysis'!C1901:D1901)</f>
        <v>0</v>
      </c>
      <c r="G1900">
        <f>IF(AND('Raw Data'!F1895&lt;'Raw Data'!C1895, 'Raw Data'!L1895&gt;'Raw Data'!K1895), 'Raw Data'!F1895, 0)</f>
        <v>0</v>
      </c>
      <c r="H1900">
        <f>IF(AND('Raw Data'!F1895&gt;'Raw Data'!C1895, 'Raw Data'!L1895&lt;'Raw Data'!K1895), 'Raw Data'!C1895, 0)</f>
        <v>0</v>
      </c>
      <c r="I1900">
        <f t="shared" si="63"/>
        <v>0</v>
      </c>
      <c r="J1900">
        <f>IF(AND('Raw Data'!F1895&gt;'Raw Data'!C1895, 'Raw Data'!L1895&gt;'Raw Data'!K1895), 'Raw Data'!F1895, 0)</f>
        <v>0</v>
      </c>
      <c r="K1900">
        <f>IF(AND('Raw Data'!F1895&lt;'Raw Data'!C1895, 'Raw Data'!L1895&lt;'Raw Data'!K1895), 'Raw Data'!C1895, 0)</f>
        <v>0</v>
      </c>
      <c r="L1900">
        <f>IF('Raw Data'!L1895-'Raw Data'!K1895&gt;3, 'Raw Data'!J1895, 0)</f>
        <v>0</v>
      </c>
      <c r="M1900">
        <f>IF('Raw Data'!K1895-'Raw Data'!L1895&gt;3, 'Raw Data'!I1895, 0)</f>
        <v>0</v>
      </c>
      <c r="N1900">
        <f>IF('Raw Data'!L1895-'Raw Data'!K1895&gt;3, 'Raw Data'!J1895, IF('Raw Data'!K1895-'Raw Data'!L1895&gt;3, 'Raw Data'!I1895, 0))</f>
        <v>0</v>
      </c>
      <c r="O1900">
        <f>IF(ISBLANK('Raw Data'!L1895), 0, IF(ABS('Raw Data'!L1895-'Raw Data'!K1895)&lt;4, 'Raw Data'!H1895, IF(ABS('Raw Data'!K1895-'Raw Data'!L1895)&lt;4, 'Raw Data'!G1895, 0)))</f>
        <v>0</v>
      </c>
      <c r="P1900">
        <f>SUM('Hidden Analysis'!E1901:H1901)</f>
        <v>0</v>
      </c>
      <c r="Q1900">
        <f>SUM('Hidden Analysis'!I1901:L1901)</f>
        <v>0</v>
      </c>
      <c r="R1900">
        <f>SUM('Hidden Analysis'!M1901:P1901)</f>
        <v>0</v>
      </c>
      <c r="S1900">
        <f>SUM('Hidden Analysis'!Q1901:R1901)</f>
        <v>0</v>
      </c>
      <c r="T1900">
        <f>IF(AND('Raw Data'!F1895&lt;1.5, 'Raw Data'!L1895&gt;'Raw Data'!K1895, 'Raw Data'!L1895-'Raw Data'!K1895&gt;3), 'Raw Data'!F1895, 0)</f>
        <v>0</v>
      </c>
      <c r="U1900">
        <f>IF(AND('Raw Data'!L1895-'Raw Data'!K1895&lt;4, 'Raw Data'!L1895&gt;'Raw Data'!K1895), 'Raw Data'!H1895, 0)</f>
        <v>0</v>
      </c>
      <c r="V1900">
        <f>IF(AND('Raw Data'!K1895-'Raw Data'!L1895&lt;4, 'Raw Data'!K1895&gt;'Raw Data'!L1895), 'Raw Data'!G1895, 0)</f>
        <v>0</v>
      </c>
      <c r="W1900">
        <f>SUM('Hidden Analysis'!S1901:T1901)</f>
        <v>0</v>
      </c>
      <c r="X1900">
        <f>SUM('Hidden Analysis'!U1901:V1901)</f>
        <v>0</v>
      </c>
    </row>
    <row r="1901" spans="1:24" x14ac:dyDescent="0.3">
      <c r="A1901" s="2">
        <f>'Raw Data'!M1896</f>
        <v>0</v>
      </c>
      <c r="B1901">
        <f>IF('Raw Data'!L1896&gt;'Raw Data'!K1896, 'Raw Data'!F1896, 0)</f>
        <v>0</v>
      </c>
      <c r="C1901">
        <f>IF('Raw Data'!K1896&gt;'Raw Data'!L1896, 'Raw Data'!C1896, 0)</f>
        <v>0</v>
      </c>
      <c r="D1901">
        <f t="shared" si="62"/>
        <v>0</v>
      </c>
      <c r="E1901">
        <f>SUM('Hidden Analysis'!A1902:B1902)</f>
        <v>0</v>
      </c>
      <c r="F1901">
        <f>SUM('Hidden Analysis'!C1902:D1902)</f>
        <v>0</v>
      </c>
      <c r="G1901">
        <f>IF(AND('Raw Data'!F1896&lt;'Raw Data'!C1896, 'Raw Data'!L1896&gt;'Raw Data'!K1896), 'Raw Data'!F1896, 0)</f>
        <v>0</v>
      </c>
      <c r="H1901">
        <f>IF(AND('Raw Data'!F1896&gt;'Raw Data'!C1896, 'Raw Data'!L1896&lt;'Raw Data'!K1896), 'Raw Data'!C1896, 0)</f>
        <v>0</v>
      </c>
      <c r="I1901">
        <f t="shared" si="63"/>
        <v>0</v>
      </c>
      <c r="J1901">
        <f>IF(AND('Raw Data'!F1896&gt;'Raw Data'!C1896, 'Raw Data'!L1896&gt;'Raw Data'!K1896), 'Raw Data'!F1896, 0)</f>
        <v>0</v>
      </c>
      <c r="K1901">
        <f>IF(AND('Raw Data'!F1896&lt;'Raw Data'!C1896, 'Raw Data'!L1896&lt;'Raw Data'!K1896), 'Raw Data'!C1896, 0)</f>
        <v>0</v>
      </c>
      <c r="L1901">
        <f>IF('Raw Data'!L1896-'Raw Data'!K1896&gt;3, 'Raw Data'!J1896, 0)</f>
        <v>0</v>
      </c>
      <c r="M1901">
        <f>IF('Raw Data'!K1896-'Raw Data'!L1896&gt;3, 'Raw Data'!I1896, 0)</f>
        <v>0</v>
      </c>
      <c r="N1901">
        <f>IF('Raw Data'!L1896-'Raw Data'!K1896&gt;3, 'Raw Data'!J1896, IF('Raw Data'!K1896-'Raw Data'!L1896&gt;3, 'Raw Data'!I1896, 0))</f>
        <v>0</v>
      </c>
      <c r="O1901">
        <f>IF(ISBLANK('Raw Data'!L1896), 0, IF(ABS('Raw Data'!L1896-'Raw Data'!K1896)&lt;4, 'Raw Data'!H1896, IF(ABS('Raw Data'!K1896-'Raw Data'!L1896)&lt;4, 'Raw Data'!G1896, 0)))</f>
        <v>0</v>
      </c>
      <c r="P1901">
        <f>SUM('Hidden Analysis'!E1902:H1902)</f>
        <v>0</v>
      </c>
      <c r="Q1901">
        <f>SUM('Hidden Analysis'!I1902:L1902)</f>
        <v>0</v>
      </c>
      <c r="R1901">
        <f>SUM('Hidden Analysis'!M1902:P1902)</f>
        <v>0</v>
      </c>
      <c r="S1901">
        <f>SUM('Hidden Analysis'!Q1902:R1902)</f>
        <v>0</v>
      </c>
      <c r="T1901">
        <f>IF(AND('Raw Data'!F1896&lt;1.5, 'Raw Data'!L1896&gt;'Raw Data'!K1896, 'Raw Data'!L1896-'Raw Data'!K1896&gt;3), 'Raw Data'!F1896, 0)</f>
        <v>0</v>
      </c>
      <c r="U1901">
        <f>IF(AND('Raw Data'!L1896-'Raw Data'!K1896&lt;4, 'Raw Data'!L1896&gt;'Raw Data'!K1896), 'Raw Data'!H1896, 0)</f>
        <v>0</v>
      </c>
      <c r="V1901">
        <f>IF(AND('Raw Data'!K1896-'Raw Data'!L1896&lt;4, 'Raw Data'!K1896&gt;'Raw Data'!L1896), 'Raw Data'!G1896, 0)</f>
        <v>0</v>
      </c>
      <c r="W1901">
        <f>SUM('Hidden Analysis'!S1902:T1902)</f>
        <v>0</v>
      </c>
      <c r="X1901">
        <f>SUM('Hidden Analysis'!U1902:V1902)</f>
        <v>0</v>
      </c>
    </row>
    <row r="1902" spans="1:24" x14ac:dyDescent="0.3">
      <c r="A1902" s="2">
        <f>'Raw Data'!M1897</f>
        <v>0</v>
      </c>
      <c r="B1902">
        <f>IF('Raw Data'!L1897&gt;'Raw Data'!K1897, 'Raw Data'!F1897, 0)</f>
        <v>0</v>
      </c>
      <c r="C1902">
        <f>IF('Raw Data'!K1897&gt;'Raw Data'!L1897, 'Raw Data'!C1897, 0)</f>
        <v>0</v>
      </c>
      <c r="D1902">
        <f t="shared" si="62"/>
        <v>0</v>
      </c>
      <c r="E1902">
        <f>SUM('Hidden Analysis'!A1903:B1903)</f>
        <v>0</v>
      </c>
      <c r="F1902">
        <f>SUM('Hidden Analysis'!C1903:D1903)</f>
        <v>0</v>
      </c>
      <c r="G1902">
        <f>IF(AND('Raw Data'!F1897&lt;'Raw Data'!C1897, 'Raw Data'!L1897&gt;'Raw Data'!K1897), 'Raw Data'!F1897, 0)</f>
        <v>0</v>
      </c>
      <c r="H1902">
        <f>IF(AND('Raw Data'!F1897&gt;'Raw Data'!C1897, 'Raw Data'!L1897&lt;'Raw Data'!K1897), 'Raw Data'!C1897, 0)</f>
        <v>0</v>
      </c>
      <c r="I1902">
        <f t="shared" si="63"/>
        <v>0</v>
      </c>
      <c r="J1902">
        <f>IF(AND('Raw Data'!F1897&gt;'Raw Data'!C1897, 'Raw Data'!L1897&gt;'Raw Data'!K1897), 'Raw Data'!F1897, 0)</f>
        <v>0</v>
      </c>
      <c r="K1902">
        <f>IF(AND('Raw Data'!F1897&lt;'Raw Data'!C1897, 'Raw Data'!L1897&lt;'Raw Data'!K1897), 'Raw Data'!C1897, 0)</f>
        <v>0</v>
      </c>
      <c r="L1902">
        <f>IF('Raw Data'!L1897-'Raw Data'!K1897&gt;3, 'Raw Data'!J1897, 0)</f>
        <v>0</v>
      </c>
      <c r="M1902">
        <f>IF('Raw Data'!K1897-'Raw Data'!L1897&gt;3, 'Raw Data'!I1897, 0)</f>
        <v>0</v>
      </c>
      <c r="N1902">
        <f>IF('Raw Data'!L1897-'Raw Data'!K1897&gt;3, 'Raw Data'!J1897, IF('Raw Data'!K1897-'Raw Data'!L1897&gt;3, 'Raw Data'!I1897, 0))</f>
        <v>0</v>
      </c>
      <c r="O1902">
        <f>IF(ISBLANK('Raw Data'!L1897), 0, IF(ABS('Raw Data'!L1897-'Raw Data'!K1897)&lt;4, 'Raw Data'!H1897, IF(ABS('Raw Data'!K1897-'Raw Data'!L1897)&lt;4, 'Raw Data'!G1897, 0)))</f>
        <v>0</v>
      </c>
      <c r="P1902">
        <f>SUM('Hidden Analysis'!E1903:H1903)</f>
        <v>0</v>
      </c>
      <c r="Q1902">
        <f>SUM('Hidden Analysis'!I1903:L1903)</f>
        <v>0</v>
      </c>
      <c r="R1902">
        <f>SUM('Hidden Analysis'!M1903:P1903)</f>
        <v>0</v>
      </c>
      <c r="S1902">
        <f>SUM('Hidden Analysis'!Q1903:R1903)</f>
        <v>0</v>
      </c>
      <c r="T1902">
        <f>IF(AND('Raw Data'!F1897&lt;1.5, 'Raw Data'!L1897&gt;'Raw Data'!K1897, 'Raw Data'!L1897-'Raw Data'!K1897&gt;3), 'Raw Data'!F1897, 0)</f>
        <v>0</v>
      </c>
      <c r="U1902">
        <f>IF(AND('Raw Data'!L1897-'Raw Data'!K1897&lt;4, 'Raw Data'!L1897&gt;'Raw Data'!K1897), 'Raw Data'!H1897, 0)</f>
        <v>0</v>
      </c>
      <c r="V1902">
        <f>IF(AND('Raw Data'!K1897-'Raw Data'!L1897&lt;4, 'Raw Data'!K1897&gt;'Raw Data'!L1897), 'Raw Data'!G1897, 0)</f>
        <v>0</v>
      </c>
      <c r="W1902">
        <f>SUM('Hidden Analysis'!S1903:T1903)</f>
        <v>0</v>
      </c>
      <c r="X1902">
        <f>SUM('Hidden Analysis'!U1903:V1903)</f>
        <v>0</v>
      </c>
    </row>
    <row r="1903" spans="1:24" x14ac:dyDescent="0.3">
      <c r="A1903" s="2">
        <f>'Raw Data'!M1898</f>
        <v>0</v>
      </c>
      <c r="B1903">
        <f>IF('Raw Data'!L1898&gt;'Raw Data'!K1898, 'Raw Data'!F1898, 0)</f>
        <v>0</v>
      </c>
      <c r="C1903">
        <f>IF('Raw Data'!K1898&gt;'Raw Data'!L1898, 'Raw Data'!C1898, 0)</f>
        <v>0</v>
      </c>
      <c r="D1903">
        <f t="shared" si="62"/>
        <v>0</v>
      </c>
      <c r="E1903">
        <f>SUM('Hidden Analysis'!A1904:B1904)</f>
        <v>0</v>
      </c>
      <c r="F1903">
        <f>SUM('Hidden Analysis'!C1904:D1904)</f>
        <v>0</v>
      </c>
      <c r="G1903">
        <f>IF(AND('Raw Data'!F1898&lt;'Raw Data'!C1898, 'Raw Data'!L1898&gt;'Raw Data'!K1898), 'Raw Data'!F1898, 0)</f>
        <v>0</v>
      </c>
      <c r="H1903">
        <f>IF(AND('Raw Data'!F1898&gt;'Raw Data'!C1898, 'Raw Data'!L1898&lt;'Raw Data'!K1898), 'Raw Data'!C1898, 0)</f>
        <v>0</v>
      </c>
      <c r="I1903">
        <f t="shared" si="63"/>
        <v>0</v>
      </c>
      <c r="J1903">
        <f>IF(AND('Raw Data'!F1898&gt;'Raw Data'!C1898, 'Raw Data'!L1898&gt;'Raw Data'!K1898), 'Raw Data'!F1898, 0)</f>
        <v>0</v>
      </c>
      <c r="K1903">
        <f>IF(AND('Raw Data'!F1898&lt;'Raw Data'!C1898, 'Raw Data'!L1898&lt;'Raw Data'!K1898), 'Raw Data'!C1898, 0)</f>
        <v>0</v>
      </c>
      <c r="L1903">
        <f>IF('Raw Data'!L1898-'Raw Data'!K1898&gt;3, 'Raw Data'!J1898, 0)</f>
        <v>0</v>
      </c>
      <c r="M1903">
        <f>IF('Raw Data'!K1898-'Raw Data'!L1898&gt;3, 'Raw Data'!I1898, 0)</f>
        <v>0</v>
      </c>
      <c r="N1903">
        <f>IF('Raw Data'!L1898-'Raw Data'!K1898&gt;3, 'Raw Data'!J1898, IF('Raw Data'!K1898-'Raw Data'!L1898&gt;3, 'Raw Data'!I1898, 0))</f>
        <v>0</v>
      </c>
      <c r="O1903">
        <f>IF(ISBLANK('Raw Data'!L1898), 0, IF(ABS('Raw Data'!L1898-'Raw Data'!K1898)&lt;4, 'Raw Data'!H1898, IF(ABS('Raw Data'!K1898-'Raw Data'!L1898)&lt;4, 'Raw Data'!G1898, 0)))</f>
        <v>0</v>
      </c>
      <c r="P1903">
        <f>SUM('Hidden Analysis'!E1904:H1904)</f>
        <v>0</v>
      </c>
      <c r="Q1903">
        <f>SUM('Hidden Analysis'!I1904:L1904)</f>
        <v>0</v>
      </c>
      <c r="R1903">
        <f>SUM('Hidden Analysis'!M1904:P1904)</f>
        <v>0</v>
      </c>
      <c r="S1903">
        <f>SUM('Hidden Analysis'!Q1904:R1904)</f>
        <v>0</v>
      </c>
      <c r="T1903">
        <f>IF(AND('Raw Data'!F1898&lt;1.5, 'Raw Data'!L1898&gt;'Raw Data'!K1898, 'Raw Data'!L1898-'Raw Data'!K1898&gt;3), 'Raw Data'!F1898, 0)</f>
        <v>0</v>
      </c>
      <c r="U1903">
        <f>IF(AND('Raw Data'!L1898-'Raw Data'!K1898&lt;4, 'Raw Data'!L1898&gt;'Raw Data'!K1898), 'Raw Data'!H1898, 0)</f>
        <v>0</v>
      </c>
      <c r="V1903">
        <f>IF(AND('Raw Data'!K1898-'Raw Data'!L1898&lt;4, 'Raw Data'!K1898&gt;'Raw Data'!L1898), 'Raw Data'!G1898, 0)</f>
        <v>0</v>
      </c>
      <c r="W1903">
        <f>SUM('Hidden Analysis'!S1904:T1904)</f>
        <v>0</v>
      </c>
      <c r="X1903">
        <f>SUM('Hidden Analysis'!U1904:V1904)</f>
        <v>0</v>
      </c>
    </row>
    <row r="1904" spans="1:24" x14ac:dyDescent="0.3">
      <c r="A1904" s="2">
        <f>'Raw Data'!M1899</f>
        <v>0</v>
      </c>
      <c r="B1904">
        <f>IF('Raw Data'!L1899&gt;'Raw Data'!K1899, 'Raw Data'!F1899, 0)</f>
        <v>0</v>
      </c>
      <c r="C1904">
        <f>IF('Raw Data'!K1899&gt;'Raw Data'!L1899, 'Raw Data'!C1899, 0)</f>
        <v>0</v>
      </c>
      <c r="D1904">
        <f t="shared" si="62"/>
        <v>0</v>
      </c>
      <c r="E1904">
        <f>SUM('Hidden Analysis'!A1905:B1905)</f>
        <v>0</v>
      </c>
      <c r="F1904">
        <f>SUM('Hidden Analysis'!C1905:D1905)</f>
        <v>0</v>
      </c>
      <c r="G1904">
        <f>IF(AND('Raw Data'!F1899&lt;'Raw Data'!C1899, 'Raw Data'!L1899&gt;'Raw Data'!K1899), 'Raw Data'!F1899, 0)</f>
        <v>0</v>
      </c>
      <c r="H1904">
        <f>IF(AND('Raw Data'!F1899&gt;'Raw Data'!C1899, 'Raw Data'!L1899&lt;'Raw Data'!K1899), 'Raw Data'!C1899, 0)</f>
        <v>0</v>
      </c>
      <c r="I1904">
        <f t="shared" si="63"/>
        <v>0</v>
      </c>
      <c r="J1904">
        <f>IF(AND('Raw Data'!F1899&gt;'Raw Data'!C1899, 'Raw Data'!L1899&gt;'Raw Data'!K1899), 'Raw Data'!F1899, 0)</f>
        <v>0</v>
      </c>
      <c r="K1904">
        <f>IF(AND('Raw Data'!F1899&lt;'Raw Data'!C1899, 'Raw Data'!L1899&lt;'Raw Data'!K1899), 'Raw Data'!C1899, 0)</f>
        <v>0</v>
      </c>
      <c r="L1904">
        <f>IF('Raw Data'!L1899-'Raw Data'!K1899&gt;3, 'Raw Data'!J1899, 0)</f>
        <v>0</v>
      </c>
      <c r="M1904">
        <f>IF('Raw Data'!K1899-'Raw Data'!L1899&gt;3, 'Raw Data'!I1899, 0)</f>
        <v>0</v>
      </c>
      <c r="N1904">
        <f>IF('Raw Data'!L1899-'Raw Data'!K1899&gt;3, 'Raw Data'!J1899, IF('Raw Data'!K1899-'Raw Data'!L1899&gt;3, 'Raw Data'!I1899, 0))</f>
        <v>0</v>
      </c>
      <c r="O1904">
        <f>IF(ISBLANK('Raw Data'!L1899), 0, IF(ABS('Raw Data'!L1899-'Raw Data'!K1899)&lt;4, 'Raw Data'!H1899, IF(ABS('Raw Data'!K1899-'Raw Data'!L1899)&lt;4, 'Raw Data'!G1899, 0)))</f>
        <v>0</v>
      </c>
      <c r="P1904">
        <f>SUM('Hidden Analysis'!E1905:H1905)</f>
        <v>0</v>
      </c>
      <c r="Q1904">
        <f>SUM('Hidden Analysis'!I1905:L1905)</f>
        <v>0</v>
      </c>
      <c r="R1904">
        <f>SUM('Hidden Analysis'!M1905:P1905)</f>
        <v>0</v>
      </c>
      <c r="S1904">
        <f>SUM('Hidden Analysis'!Q1905:R1905)</f>
        <v>0</v>
      </c>
      <c r="T1904">
        <f>IF(AND('Raw Data'!F1899&lt;1.5, 'Raw Data'!L1899&gt;'Raw Data'!K1899, 'Raw Data'!L1899-'Raw Data'!K1899&gt;3), 'Raw Data'!F1899, 0)</f>
        <v>0</v>
      </c>
      <c r="U1904">
        <f>IF(AND('Raw Data'!L1899-'Raw Data'!K1899&lt;4, 'Raw Data'!L1899&gt;'Raw Data'!K1899), 'Raw Data'!H1899, 0)</f>
        <v>0</v>
      </c>
      <c r="V1904">
        <f>IF(AND('Raw Data'!K1899-'Raw Data'!L1899&lt;4, 'Raw Data'!K1899&gt;'Raw Data'!L1899), 'Raw Data'!G1899, 0)</f>
        <v>0</v>
      </c>
      <c r="W1904">
        <f>SUM('Hidden Analysis'!S1905:T1905)</f>
        <v>0</v>
      </c>
      <c r="X1904">
        <f>SUM('Hidden Analysis'!U1905:V1905)</f>
        <v>0</v>
      </c>
    </row>
    <row r="1905" spans="1:24" x14ac:dyDescent="0.3">
      <c r="A1905" s="2">
        <f>'Raw Data'!M1900</f>
        <v>0</v>
      </c>
      <c r="B1905">
        <f>IF('Raw Data'!L1900&gt;'Raw Data'!K1900, 'Raw Data'!F1900, 0)</f>
        <v>0</v>
      </c>
      <c r="C1905">
        <f>IF('Raw Data'!K1900&gt;'Raw Data'!L1900, 'Raw Data'!C1900, 0)</f>
        <v>0</v>
      </c>
      <c r="D1905">
        <f t="shared" si="62"/>
        <v>0</v>
      </c>
      <c r="E1905">
        <f>SUM('Hidden Analysis'!A1906:B1906)</f>
        <v>0</v>
      </c>
      <c r="F1905">
        <f>SUM('Hidden Analysis'!C1906:D1906)</f>
        <v>0</v>
      </c>
      <c r="G1905">
        <f>IF(AND('Raw Data'!F1900&lt;'Raw Data'!C1900, 'Raw Data'!L1900&gt;'Raw Data'!K1900), 'Raw Data'!F1900, 0)</f>
        <v>0</v>
      </c>
      <c r="H1905">
        <f>IF(AND('Raw Data'!F1900&gt;'Raw Data'!C1900, 'Raw Data'!L1900&lt;'Raw Data'!K1900), 'Raw Data'!C1900, 0)</f>
        <v>0</v>
      </c>
      <c r="I1905">
        <f t="shared" si="63"/>
        <v>0</v>
      </c>
      <c r="J1905">
        <f>IF(AND('Raw Data'!F1900&gt;'Raw Data'!C1900, 'Raw Data'!L1900&gt;'Raw Data'!K1900), 'Raw Data'!F1900, 0)</f>
        <v>0</v>
      </c>
      <c r="K1905">
        <f>IF(AND('Raw Data'!F1900&lt;'Raw Data'!C1900, 'Raw Data'!L1900&lt;'Raw Data'!K1900), 'Raw Data'!C1900, 0)</f>
        <v>0</v>
      </c>
      <c r="L1905">
        <f>IF('Raw Data'!L1900-'Raw Data'!K1900&gt;3, 'Raw Data'!J1900, 0)</f>
        <v>0</v>
      </c>
      <c r="M1905">
        <f>IF('Raw Data'!K1900-'Raw Data'!L1900&gt;3, 'Raw Data'!I1900, 0)</f>
        <v>0</v>
      </c>
      <c r="N1905">
        <f>IF('Raw Data'!L1900-'Raw Data'!K1900&gt;3, 'Raw Data'!J1900, IF('Raw Data'!K1900-'Raw Data'!L1900&gt;3, 'Raw Data'!I1900, 0))</f>
        <v>0</v>
      </c>
      <c r="O1905">
        <f>IF(ISBLANK('Raw Data'!L1900), 0, IF(ABS('Raw Data'!L1900-'Raw Data'!K1900)&lt;4, 'Raw Data'!H1900, IF(ABS('Raw Data'!K1900-'Raw Data'!L1900)&lt;4, 'Raw Data'!G1900, 0)))</f>
        <v>0</v>
      </c>
      <c r="P1905">
        <f>SUM('Hidden Analysis'!E1906:H1906)</f>
        <v>0</v>
      </c>
      <c r="Q1905">
        <f>SUM('Hidden Analysis'!I1906:L1906)</f>
        <v>0</v>
      </c>
      <c r="R1905">
        <f>SUM('Hidden Analysis'!M1906:P1906)</f>
        <v>0</v>
      </c>
      <c r="S1905">
        <f>SUM('Hidden Analysis'!Q1906:R1906)</f>
        <v>0</v>
      </c>
      <c r="T1905">
        <f>IF(AND('Raw Data'!F1900&lt;1.5, 'Raw Data'!L1900&gt;'Raw Data'!K1900, 'Raw Data'!L1900-'Raw Data'!K1900&gt;3), 'Raw Data'!F1900, 0)</f>
        <v>0</v>
      </c>
      <c r="U1905">
        <f>IF(AND('Raw Data'!L1900-'Raw Data'!K1900&lt;4, 'Raw Data'!L1900&gt;'Raw Data'!K1900), 'Raw Data'!H1900, 0)</f>
        <v>0</v>
      </c>
      <c r="V1905">
        <f>IF(AND('Raw Data'!K1900-'Raw Data'!L1900&lt;4, 'Raw Data'!K1900&gt;'Raw Data'!L1900), 'Raw Data'!G1900, 0)</f>
        <v>0</v>
      </c>
      <c r="W1905">
        <f>SUM('Hidden Analysis'!S1906:T1906)</f>
        <v>0</v>
      </c>
      <c r="X1905">
        <f>SUM('Hidden Analysis'!U1906:V1906)</f>
        <v>0</v>
      </c>
    </row>
    <row r="1906" spans="1:24" x14ac:dyDescent="0.3">
      <c r="A1906" s="2">
        <f>'Raw Data'!M1901</f>
        <v>0</v>
      </c>
      <c r="B1906">
        <f>IF('Raw Data'!L1901&gt;'Raw Data'!K1901, 'Raw Data'!F1901, 0)</f>
        <v>0</v>
      </c>
      <c r="C1906">
        <f>IF('Raw Data'!K1901&gt;'Raw Data'!L1901, 'Raw Data'!C1901, 0)</f>
        <v>0</v>
      </c>
      <c r="D1906">
        <f t="shared" si="62"/>
        <v>0</v>
      </c>
      <c r="E1906">
        <f>SUM('Hidden Analysis'!A1907:B1907)</f>
        <v>0</v>
      </c>
      <c r="F1906">
        <f>SUM('Hidden Analysis'!C1907:D1907)</f>
        <v>0</v>
      </c>
      <c r="G1906">
        <f>IF(AND('Raw Data'!F1901&lt;'Raw Data'!C1901, 'Raw Data'!L1901&gt;'Raw Data'!K1901), 'Raw Data'!F1901, 0)</f>
        <v>0</v>
      </c>
      <c r="H1906">
        <f>IF(AND('Raw Data'!F1901&gt;'Raw Data'!C1901, 'Raw Data'!L1901&lt;'Raw Data'!K1901), 'Raw Data'!C1901, 0)</f>
        <v>0</v>
      </c>
      <c r="I1906">
        <f t="shared" si="63"/>
        <v>0</v>
      </c>
      <c r="J1906">
        <f>IF(AND('Raw Data'!F1901&gt;'Raw Data'!C1901, 'Raw Data'!L1901&gt;'Raw Data'!K1901), 'Raw Data'!F1901, 0)</f>
        <v>0</v>
      </c>
      <c r="K1906">
        <f>IF(AND('Raw Data'!F1901&lt;'Raw Data'!C1901, 'Raw Data'!L1901&lt;'Raw Data'!K1901), 'Raw Data'!C1901, 0)</f>
        <v>0</v>
      </c>
      <c r="L1906">
        <f>IF('Raw Data'!L1901-'Raw Data'!K1901&gt;3, 'Raw Data'!J1901, 0)</f>
        <v>0</v>
      </c>
      <c r="M1906">
        <f>IF('Raw Data'!K1901-'Raw Data'!L1901&gt;3, 'Raw Data'!I1901, 0)</f>
        <v>0</v>
      </c>
      <c r="N1906">
        <f>IF('Raw Data'!L1901-'Raw Data'!K1901&gt;3, 'Raw Data'!J1901, IF('Raw Data'!K1901-'Raw Data'!L1901&gt;3, 'Raw Data'!I1901, 0))</f>
        <v>0</v>
      </c>
      <c r="O1906">
        <f>IF(ISBLANK('Raw Data'!L1901), 0, IF(ABS('Raw Data'!L1901-'Raw Data'!K1901)&lt;4, 'Raw Data'!H1901, IF(ABS('Raw Data'!K1901-'Raw Data'!L1901)&lt;4, 'Raw Data'!G1901, 0)))</f>
        <v>0</v>
      </c>
      <c r="P1906">
        <f>SUM('Hidden Analysis'!E1907:H1907)</f>
        <v>0</v>
      </c>
      <c r="Q1906">
        <f>SUM('Hidden Analysis'!I1907:L1907)</f>
        <v>0</v>
      </c>
      <c r="R1906">
        <f>SUM('Hidden Analysis'!M1907:P1907)</f>
        <v>0</v>
      </c>
      <c r="S1906">
        <f>SUM('Hidden Analysis'!Q1907:R1907)</f>
        <v>0</v>
      </c>
      <c r="T1906">
        <f>IF(AND('Raw Data'!F1901&lt;1.5, 'Raw Data'!L1901&gt;'Raw Data'!K1901, 'Raw Data'!L1901-'Raw Data'!K1901&gt;3), 'Raw Data'!F1901, 0)</f>
        <v>0</v>
      </c>
      <c r="U1906">
        <f>IF(AND('Raw Data'!L1901-'Raw Data'!K1901&lt;4, 'Raw Data'!L1901&gt;'Raw Data'!K1901), 'Raw Data'!H1901, 0)</f>
        <v>0</v>
      </c>
      <c r="V1906">
        <f>IF(AND('Raw Data'!K1901-'Raw Data'!L1901&lt;4, 'Raw Data'!K1901&gt;'Raw Data'!L1901), 'Raw Data'!G1901, 0)</f>
        <v>0</v>
      </c>
      <c r="W1906">
        <f>SUM('Hidden Analysis'!S1907:T1907)</f>
        <v>0</v>
      </c>
      <c r="X1906">
        <f>SUM('Hidden Analysis'!U1907:V1907)</f>
        <v>0</v>
      </c>
    </row>
    <row r="1907" spans="1:24" x14ac:dyDescent="0.3">
      <c r="A1907" s="2">
        <f>'Raw Data'!M1902</f>
        <v>0</v>
      </c>
      <c r="B1907">
        <f>IF('Raw Data'!L1902&gt;'Raw Data'!K1902, 'Raw Data'!F1902, 0)</f>
        <v>0</v>
      </c>
      <c r="C1907">
        <f>IF('Raw Data'!K1902&gt;'Raw Data'!L1902, 'Raw Data'!C1902, 0)</f>
        <v>0</v>
      </c>
      <c r="D1907">
        <f t="shared" si="62"/>
        <v>0</v>
      </c>
      <c r="E1907">
        <f>SUM('Hidden Analysis'!A1908:B1908)</f>
        <v>0</v>
      </c>
      <c r="F1907">
        <f>SUM('Hidden Analysis'!C1908:D1908)</f>
        <v>0</v>
      </c>
      <c r="G1907">
        <f>IF(AND('Raw Data'!F1902&lt;'Raw Data'!C1902, 'Raw Data'!L1902&gt;'Raw Data'!K1902), 'Raw Data'!F1902, 0)</f>
        <v>0</v>
      </c>
      <c r="H1907">
        <f>IF(AND('Raw Data'!F1902&gt;'Raw Data'!C1902, 'Raw Data'!L1902&lt;'Raw Data'!K1902), 'Raw Data'!C1902, 0)</f>
        <v>0</v>
      </c>
      <c r="I1907">
        <f t="shared" si="63"/>
        <v>0</v>
      </c>
      <c r="J1907">
        <f>IF(AND('Raw Data'!F1902&gt;'Raw Data'!C1902, 'Raw Data'!L1902&gt;'Raw Data'!K1902), 'Raw Data'!F1902, 0)</f>
        <v>0</v>
      </c>
      <c r="K1907">
        <f>IF(AND('Raw Data'!F1902&lt;'Raw Data'!C1902, 'Raw Data'!L1902&lt;'Raw Data'!K1902), 'Raw Data'!C1902, 0)</f>
        <v>0</v>
      </c>
      <c r="L1907">
        <f>IF('Raw Data'!L1902-'Raw Data'!K1902&gt;3, 'Raw Data'!J1902, 0)</f>
        <v>0</v>
      </c>
      <c r="M1907">
        <f>IF('Raw Data'!K1902-'Raw Data'!L1902&gt;3, 'Raw Data'!I1902, 0)</f>
        <v>0</v>
      </c>
      <c r="N1907">
        <f>IF('Raw Data'!L1902-'Raw Data'!K1902&gt;3, 'Raw Data'!J1902, IF('Raw Data'!K1902-'Raw Data'!L1902&gt;3, 'Raw Data'!I1902, 0))</f>
        <v>0</v>
      </c>
      <c r="O1907">
        <f>IF(ISBLANK('Raw Data'!L1902), 0, IF(ABS('Raw Data'!L1902-'Raw Data'!K1902)&lt;4, 'Raw Data'!H1902, IF(ABS('Raw Data'!K1902-'Raw Data'!L1902)&lt;4, 'Raw Data'!G1902, 0)))</f>
        <v>0</v>
      </c>
      <c r="P1907">
        <f>SUM('Hidden Analysis'!E1908:H1908)</f>
        <v>0</v>
      </c>
      <c r="Q1907">
        <f>SUM('Hidden Analysis'!I1908:L1908)</f>
        <v>0</v>
      </c>
      <c r="R1907">
        <f>SUM('Hidden Analysis'!M1908:P1908)</f>
        <v>0</v>
      </c>
      <c r="S1907">
        <f>SUM('Hidden Analysis'!Q1908:R1908)</f>
        <v>0</v>
      </c>
      <c r="T1907">
        <f>IF(AND('Raw Data'!F1902&lt;1.5, 'Raw Data'!L1902&gt;'Raw Data'!K1902, 'Raw Data'!L1902-'Raw Data'!K1902&gt;3), 'Raw Data'!F1902, 0)</f>
        <v>0</v>
      </c>
      <c r="U1907">
        <f>IF(AND('Raw Data'!L1902-'Raw Data'!K1902&lt;4, 'Raw Data'!L1902&gt;'Raw Data'!K1902), 'Raw Data'!H1902, 0)</f>
        <v>0</v>
      </c>
      <c r="V1907">
        <f>IF(AND('Raw Data'!K1902-'Raw Data'!L1902&lt;4, 'Raw Data'!K1902&gt;'Raw Data'!L1902), 'Raw Data'!G1902, 0)</f>
        <v>0</v>
      </c>
      <c r="W1907">
        <f>SUM('Hidden Analysis'!S1908:T1908)</f>
        <v>0</v>
      </c>
      <c r="X1907">
        <f>SUM('Hidden Analysis'!U1908:V1908)</f>
        <v>0</v>
      </c>
    </row>
    <row r="1908" spans="1:24" x14ac:dyDescent="0.3">
      <c r="A1908" s="2">
        <f>'Raw Data'!M1903</f>
        <v>0</v>
      </c>
      <c r="B1908">
        <f>IF('Raw Data'!L1903&gt;'Raw Data'!K1903, 'Raw Data'!F1903, 0)</f>
        <v>0</v>
      </c>
      <c r="C1908">
        <f>IF('Raw Data'!K1903&gt;'Raw Data'!L1903, 'Raw Data'!C1903, 0)</f>
        <v>0</v>
      </c>
      <c r="D1908">
        <f t="shared" si="62"/>
        <v>0</v>
      </c>
      <c r="E1908">
        <f>SUM('Hidden Analysis'!A1909:B1909)</f>
        <v>0</v>
      </c>
      <c r="F1908">
        <f>SUM('Hidden Analysis'!C1909:D1909)</f>
        <v>0</v>
      </c>
      <c r="G1908">
        <f>IF(AND('Raw Data'!F1903&lt;'Raw Data'!C1903, 'Raw Data'!L1903&gt;'Raw Data'!K1903), 'Raw Data'!F1903, 0)</f>
        <v>0</v>
      </c>
      <c r="H1908">
        <f>IF(AND('Raw Data'!F1903&gt;'Raw Data'!C1903, 'Raw Data'!L1903&lt;'Raw Data'!K1903), 'Raw Data'!C1903, 0)</f>
        <v>0</v>
      </c>
      <c r="I1908">
        <f t="shared" si="63"/>
        <v>0</v>
      </c>
      <c r="J1908">
        <f>IF(AND('Raw Data'!F1903&gt;'Raw Data'!C1903, 'Raw Data'!L1903&gt;'Raw Data'!K1903), 'Raw Data'!F1903, 0)</f>
        <v>0</v>
      </c>
      <c r="K1908">
        <f>IF(AND('Raw Data'!F1903&lt;'Raw Data'!C1903, 'Raw Data'!L1903&lt;'Raw Data'!K1903), 'Raw Data'!C1903, 0)</f>
        <v>0</v>
      </c>
      <c r="L1908">
        <f>IF('Raw Data'!L1903-'Raw Data'!K1903&gt;3, 'Raw Data'!J1903, 0)</f>
        <v>0</v>
      </c>
      <c r="M1908">
        <f>IF('Raw Data'!K1903-'Raw Data'!L1903&gt;3, 'Raw Data'!I1903, 0)</f>
        <v>0</v>
      </c>
      <c r="N1908">
        <f>IF('Raw Data'!L1903-'Raw Data'!K1903&gt;3, 'Raw Data'!J1903, IF('Raw Data'!K1903-'Raw Data'!L1903&gt;3, 'Raw Data'!I1903, 0))</f>
        <v>0</v>
      </c>
      <c r="O1908">
        <f>IF(ISBLANK('Raw Data'!L1903), 0, IF(ABS('Raw Data'!L1903-'Raw Data'!K1903)&lt;4, 'Raw Data'!H1903, IF(ABS('Raw Data'!K1903-'Raw Data'!L1903)&lt;4, 'Raw Data'!G1903, 0)))</f>
        <v>0</v>
      </c>
      <c r="P1908">
        <f>SUM('Hidden Analysis'!E1909:H1909)</f>
        <v>0</v>
      </c>
      <c r="Q1908">
        <f>SUM('Hidden Analysis'!I1909:L1909)</f>
        <v>0</v>
      </c>
      <c r="R1908">
        <f>SUM('Hidden Analysis'!M1909:P1909)</f>
        <v>0</v>
      </c>
      <c r="S1908">
        <f>SUM('Hidden Analysis'!Q1909:R1909)</f>
        <v>0</v>
      </c>
      <c r="T1908">
        <f>IF(AND('Raw Data'!F1903&lt;1.5, 'Raw Data'!L1903&gt;'Raw Data'!K1903, 'Raw Data'!L1903-'Raw Data'!K1903&gt;3), 'Raw Data'!F1903, 0)</f>
        <v>0</v>
      </c>
      <c r="U1908">
        <f>IF(AND('Raw Data'!L1903-'Raw Data'!K1903&lt;4, 'Raw Data'!L1903&gt;'Raw Data'!K1903), 'Raw Data'!H1903, 0)</f>
        <v>0</v>
      </c>
      <c r="V1908">
        <f>IF(AND('Raw Data'!K1903-'Raw Data'!L1903&lt;4, 'Raw Data'!K1903&gt;'Raw Data'!L1903), 'Raw Data'!G1903, 0)</f>
        <v>0</v>
      </c>
      <c r="W1908">
        <f>SUM('Hidden Analysis'!S1909:T1909)</f>
        <v>0</v>
      </c>
      <c r="X1908">
        <f>SUM('Hidden Analysis'!U1909:V1909)</f>
        <v>0</v>
      </c>
    </row>
    <row r="1909" spans="1:24" x14ac:dyDescent="0.3">
      <c r="A1909" s="2">
        <f>'Raw Data'!M1904</f>
        <v>0</v>
      </c>
      <c r="B1909">
        <f>IF('Raw Data'!L1904&gt;'Raw Data'!K1904, 'Raw Data'!F1904, 0)</f>
        <v>0</v>
      </c>
      <c r="C1909">
        <f>IF('Raw Data'!K1904&gt;'Raw Data'!L1904, 'Raw Data'!C1904, 0)</f>
        <v>0</v>
      </c>
      <c r="D1909">
        <f t="shared" si="62"/>
        <v>0</v>
      </c>
      <c r="E1909">
        <f>SUM('Hidden Analysis'!A1910:B1910)</f>
        <v>0</v>
      </c>
      <c r="F1909">
        <f>SUM('Hidden Analysis'!C1910:D1910)</f>
        <v>0</v>
      </c>
      <c r="G1909">
        <f>IF(AND('Raw Data'!F1904&lt;'Raw Data'!C1904, 'Raw Data'!L1904&gt;'Raw Data'!K1904), 'Raw Data'!F1904, 0)</f>
        <v>0</v>
      </c>
      <c r="H1909">
        <f>IF(AND('Raw Data'!F1904&gt;'Raw Data'!C1904, 'Raw Data'!L1904&lt;'Raw Data'!K1904), 'Raw Data'!C1904, 0)</f>
        <v>0</v>
      </c>
      <c r="I1909">
        <f t="shared" si="63"/>
        <v>0</v>
      </c>
      <c r="J1909">
        <f>IF(AND('Raw Data'!F1904&gt;'Raw Data'!C1904, 'Raw Data'!L1904&gt;'Raw Data'!K1904), 'Raw Data'!F1904, 0)</f>
        <v>0</v>
      </c>
      <c r="K1909">
        <f>IF(AND('Raw Data'!F1904&lt;'Raw Data'!C1904, 'Raw Data'!L1904&lt;'Raw Data'!K1904), 'Raw Data'!C1904, 0)</f>
        <v>0</v>
      </c>
      <c r="L1909">
        <f>IF('Raw Data'!L1904-'Raw Data'!K1904&gt;3, 'Raw Data'!J1904, 0)</f>
        <v>0</v>
      </c>
      <c r="M1909">
        <f>IF('Raw Data'!K1904-'Raw Data'!L1904&gt;3, 'Raw Data'!I1904, 0)</f>
        <v>0</v>
      </c>
      <c r="N1909">
        <f>IF('Raw Data'!L1904-'Raw Data'!K1904&gt;3, 'Raw Data'!J1904, IF('Raw Data'!K1904-'Raw Data'!L1904&gt;3, 'Raw Data'!I1904, 0))</f>
        <v>0</v>
      </c>
      <c r="O1909">
        <f>IF(ISBLANK('Raw Data'!L1904), 0, IF(ABS('Raw Data'!L1904-'Raw Data'!K1904)&lt;4, 'Raw Data'!H1904, IF(ABS('Raw Data'!K1904-'Raw Data'!L1904)&lt;4, 'Raw Data'!G1904, 0)))</f>
        <v>0</v>
      </c>
      <c r="P1909">
        <f>SUM('Hidden Analysis'!E1910:H1910)</f>
        <v>0</v>
      </c>
      <c r="Q1909">
        <f>SUM('Hidden Analysis'!I1910:L1910)</f>
        <v>0</v>
      </c>
      <c r="R1909">
        <f>SUM('Hidden Analysis'!M1910:P1910)</f>
        <v>0</v>
      </c>
      <c r="S1909">
        <f>SUM('Hidden Analysis'!Q1910:R1910)</f>
        <v>0</v>
      </c>
      <c r="T1909">
        <f>IF(AND('Raw Data'!F1904&lt;1.5, 'Raw Data'!L1904&gt;'Raw Data'!K1904, 'Raw Data'!L1904-'Raw Data'!K1904&gt;3), 'Raw Data'!F1904, 0)</f>
        <v>0</v>
      </c>
      <c r="U1909">
        <f>IF(AND('Raw Data'!L1904-'Raw Data'!K1904&lt;4, 'Raw Data'!L1904&gt;'Raw Data'!K1904), 'Raw Data'!H1904, 0)</f>
        <v>0</v>
      </c>
      <c r="V1909">
        <f>IF(AND('Raw Data'!K1904-'Raw Data'!L1904&lt;4, 'Raw Data'!K1904&gt;'Raw Data'!L1904), 'Raw Data'!G1904, 0)</f>
        <v>0</v>
      </c>
      <c r="W1909">
        <f>SUM('Hidden Analysis'!S1910:T1910)</f>
        <v>0</v>
      </c>
      <c r="X1909">
        <f>SUM('Hidden Analysis'!U1910:V1910)</f>
        <v>0</v>
      </c>
    </row>
    <row r="1910" spans="1:24" x14ac:dyDescent="0.3">
      <c r="A1910" s="2">
        <f>'Raw Data'!M1905</f>
        <v>0</v>
      </c>
      <c r="B1910">
        <f>IF('Raw Data'!L1905&gt;'Raw Data'!K1905, 'Raw Data'!F1905, 0)</f>
        <v>0</v>
      </c>
      <c r="C1910">
        <f>IF('Raw Data'!K1905&gt;'Raw Data'!L1905, 'Raw Data'!C1905, 0)</f>
        <v>0</v>
      </c>
      <c r="D1910">
        <f t="shared" si="62"/>
        <v>0</v>
      </c>
      <c r="E1910">
        <f>SUM('Hidden Analysis'!A1911:B1911)</f>
        <v>0</v>
      </c>
      <c r="F1910">
        <f>SUM('Hidden Analysis'!C1911:D1911)</f>
        <v>0</v>
      </c>
      <c r="G1910">
        <f>IF(AND('Raw Data'!F1905&lt;'Raw Data'!C1905, 'Raw Data'!L1905&gt;'Raw Data'!K1905), 'Raw Data'!F1905, 0)</f>
        <v>0</v>
      </c>
      <c r="H1910">
        <f>IF(AND('Raw Data'!F1905&gt;'Raw Data'!C1905, 'Raw Data'!L1905&lt;'Raw Data'!K1905), 'Raw Data'!C1905, 0)</f>
        <v>0</v>
      </c>
      <c r="I1910">
        <f t="shared" si="63"/>
        <v>0</v>
      </c>
      <c r="J1910">
        <f>IF(AND('Raw Data'!F1905&gt;'Raw Data'!C1905, 'Raw Data'!L1905&gt;'Raw Data'!K1905), 'Raw Data'!F1905, 0)</f>
        <v>0</v>
      </c>
      <c r="K1910">
        <f>IF(AND('Raw Data'!F1905&lt;'Raw Data'!C1905, 'Raw Data'!L1905&lt;'Raw Data'!K1905), 'Raw Data'!C1905, 0)</f>
        <v>0</v>
      </c>
      <c r="L1910">
        <f>IF('Raw Data'!L1905-'Raw Data'!K1905&gt;3, 'Raw Data'!J1905, 0)</f>
        <v>0</v>
      </c>
      <c r="M1910">
        <f>IF('Raw Data'!K1905-'Raw Data'!L1905&gt;3, 'Raw Data'!I1905, 0)</f>
        <v>0</v>
      </c>
      <c r="N1910">
        <f>IF('Raw Data'!L1905-'Raw Data'!K1905&gt;3, 'Raw Data'!J1905, IF('Raw Data'!K1905-'Raw Data'!L1905&gt;3, 'Raw Data'!I1905, 0))</f>
        <v>0</v>
      </c>
      <c r="O1910">
        <f>IF(ISBLANK('Raw Data'!L1905), 0, IF(ABS('Raw Data'!L1905-'Raw Data'!K1905)&lt;4, 'Raw Data'!H1905, IF(ABS('Raw Data'!K1905-'Raw Data'!L1905)&lt;4, 'Raw Data'!G1905, 0)))</f>
        <v>0</v>
      </c>
      <c r="P1910">
        <f>SUM('Hidden Analysis'!E1911:H1911)</f>
        <v>0</v>
      </c>
      <c r="Q1910">
        <f>SUM('Hidden Analysis'!I1911:L1911)</f>
        <v>0</v>
      </c>
      <c r="R1910">
        <f>SUM('Hidden Analysis'!M1911:P1911)</f>
        <v>0</v>
      </c>
      <c r="S1910">
        <f>SUM('Hidden Analysis'!Q1911:R1911)</f>
        <v>0</v>
      </c>
      <c r="T1910">
        <f>IF(AND('Raw Data'!F1905&lt;1.5, 'Raw Data'!L1905&gt;'Raw Data'!K1905, 'Raw Data'!L1905-'Raw Data'!K1905&gt;3), 'Raw Data'!F1905, 0)</f>
        <v>0</v>
      </c>
      <c r="U1910">
        <f>IF(AND('Raw Data'!L1905-'Raw Data'!K1905&lt;4, 'Raw Data'!L1905&gt;'Raw Data'!K1905), 'Raw Data'!H1905, 0)</f>
        <v>0</v>
      </c>
      <c r="V1910">
        <f>IF(AND('Raw Data'!K1905-'Raw Data'!L1905&lt;4, 'Raw Data'!K1905&gt;'Raw Data'!L1905), 'Raw Data'!G1905, 0)</f>
        <v>0</v>
      </c>
      <c r="W1910">
        <f>SUM('Hidden Analysis'!S1911:T1911)</f>
        <v>0</v>
      </c>
      <c r="X1910">
        <f>SUM('Hidden Analysis'!U1911:V1911)</f>
        <v>0</v>
      </c>
    </row>
    <row r="1911" spans="1:24" x14ac:dyDescent="0.3">
      <c r="A1911" s="2">
        <f>'Raw Data'!M1906</f>
        <v>0</v>
      </c>
      <c r="B1911">
        <f>IF('Raw Data'!L1906&gt;'Raw Data'!K1906, 'Raw Data'!F1906, 0)</f>
        <v>0</v>
      </c>
      <c r="C1911">
        <f>IF('Raw Data'!K1906&gt;'Raw Data'!L1906, 'Raw Data'!C1906, 0)</f>
        <v>0</v>
      </c>
      <c r="D1911">
        <f t="shared" si="62"/>
        <v>0</v>
      </c>
      <c r="E1911">
        <f>SUM('Hidden Analysis'!A1912:B1912)</f>
        <v>0</v>
      </c>
      <c r="F1911">
        <f>SUM('Hidden Analysis'!C1912:D1912)</f>
        <v>0</v>
      </c>
      <c r="G1911">
        <f>IF(AND('Raw Data'!F1906&lt;'Raw Data'!C1906, 'Raw Data'!L1906&gt;'Raw Data'!K1906), 'Raw Data'!F1906, 0)</f>
        <v>0</v>
      </c>
      <c r="H1911">
        <f>IF(AND('Raw Data'!F1906&gt;'Raw Data'!C1906, 'Raw Data'!L1906&lt;'Raw Data'!K1906), 'Raw Data'!C1906, 0)</f>
        <v>0</v>
      </c>
      <c r="I1911">
        <f t="shared" si="63"/>
        <v>0</v>
      </c>
      <c r="J1911">
        <f>IF(AND('Raw Data'!F1906&gt;'Raw Data'!C1906, 'Raw Data'!L1906&gt;'Raw Data'!K1906), 'Raw Data'!F1906, 0)</f>
        <v>0</v>
      </c>
      <c r="K1911">
        <f>IF(AND('Raw Data'!F1906&lt;'Raw Data'!C1906, 'Raw Data'!L1906&lt;'Raw Data'!K1906), 'Raw Data'!C1906, 0)</f>
        <v>0</v>
      </c>
      <c r="L1911">
        <f>IF('Raw Data'!L1906-'Raw Data'!K1906&gt;3, 'Raw Data'!J1906, 0)</f>
        <v>0</v>
      </c>
      <c r="M1911">
        <f>IF('Raw Data'!K1906-'Raw Data'!L1906&gt;3, 'Raw Data'!I1906, 0)</f>
        <v>0</v>
      </c>
      <c r="N1911">
        <f>IF('Raw Data'!L1906-'Raw Data'!K1906&gt;3, 'Raw Data'!J1906, IF('Raw Data'!K1906-'Raw Data'!L1906&gt;3, 'Raw Data'!I1906, 0))</f>
        <v>0</v>
      </c>
      <c r="O1911">
        <f>IF(ISBLANK('Raw Data'!L1906), 0, IF(ABS('Raw Data'!L1906-'Raw Data'!K1906)&lt;4, 'Raw Data'!H1906, IF(ABS('Raw Data'!K1906-'Raw Data'!L1906)&lt;4, 'Raw Data'!G1906, 0)))</f>
        <v>0</v>
      </c>
      <c r="P1911">
        <f>SUM('Hidden Analysis'!E1912:H1912)</f>
        <v>0</v>
      </c>
      <c r="Q1911">
        <f>SUM('Hidden Analysis'!I1912:L1912)</f>
        <v>0</v>
      </c>
      <c r="R1911">
        <f>SUM('Hidden Analysis'!M1912:P1912)</f>
        <v>0</v>
      </c>
      <c r="S1911">
        <f>SUM('Hidden Analysis'!Q1912:R1912)</f>
        <v>0</v>
      </c>
      <c r="T1911">
        <f>IF(AND('Raw Data'!F1906&lt;1.5, 'Raw Data'!L1906&gt;'Raw Data'!K1906, 'Raw Data'!L1906-'Raw Data'!K1906&gt;3), 'Raw Data'!F1906, 0)</f>
        <v>0</v>
      </c>
      <c r="U1911">
        <f>IF(AND('Raw Data'!L1906-'Raw Data'!K1906&lt;4, 'Raw Data'!L1906&gt;'Raw Data'!K1906), 'Raw Data'!H1906, 0)</f>
        <v>0</v>
      </c>
      <c r="V1911">
        <f>IF(AND('Raw Data'!K1906-'Raw Data'!L1906&lt;4, 'Raw Data'!K1906&gt;'Raw Data'!L1906), 'Raw Data'!G1906, 0)</f>
        <v>0</v>
      </c>
      <c r="W1911">
        <f>SUM('Hidden Analysis'!S1912:T1912)</f>
        <v>0</v>
      </c>
      <c r="X1911">
        <f>SUM('Hidden Analysis'!U1912:V1912)</f>
        <v>0</v>
      </c>
    </row>
    <row r="1912" spans="1:24" x14ac:dyDescent="0.3">
      <c r="A1912" s="2">
        <f>'Raw Data'!M1907</f>
        <v>0</v>
      </c>
      <c r="B1912">
        <f>IF('Raw Data'!L1907&gt;'Raw Data'!K1907, 'Raw Data'!F1907, 0)</f>
        <v>0</v>
      </c>
      <c r="C1912">
        <f>IF('Raw Data'!K1907&gt;'Raw Data'!L1907, 'Raw Data'!C1907, 0)</f>
        <v>0</v>
      </c>
      <c r="D1912">
        <f t="shared" si="62"/>
        <v>0</v>
      </c>
      <c r="E1912">
        <f>SUM('Hidden Analysis'!A1913:B1913)</f>
        <v>0</v>
      </c>
      <c r="F1912">
        <f>SUM('Hidden Analysis'!C1913:D1913)</f>
        <v>0</v>
      </c>
      <c r="G1912">
        <f>IF(AND('Raw Data'!F1907&lt;'Raw Data'!C1907, 'Raw Data'!L1907&gt;'Raw Data'!K1907), 'Raw Data'!F1907, 0)</f>
        <v>0</v>
      </c>
      <c r="H1912">
        <f>IF(AND('Raw Data'!F1907&gt;'Raw Data'!C1907, 'Raw Data'!L1907&lt;'Raw Data'!K1907), 'Raw Data'!C1907, 0)</f>
        <v>0</v>
      </c>
      <c r="I1912">
        <f t="shared" si="63"/>
        <v>0</v>
      </c>
      <c r="J1912">
        <f>IF(AND('Raw Data'!F1907&gt;'Raw Data'!C1907, 'Raw Data'!L1907&gt;'Raw Data'!K1907), 'Raw Data'!F1907, 0)</f>
        <v>0</v>
      </c>
      <c r="K1912">
        <f>IF(AND('Raw Data'!F1907&lt;'Raw Data'!C1907, 'Raw Data'!L1907&lt;'Raw Data'!K1907), 'Raw Data'!C1907, 0)</f>
        <v>0</v>
      </c>
      <c r="L1912">
        <f>IF('Raw Data'!L1907-'Raw Data'!K1907&gt;3, 'Raw Data'!J1907, 0)</f>
        <v>0</v>
      </c>
      <c r="M1912">
        <f>IF('Raw Data'!K1907-'Raw Data'!L1907&gt;3, 'Raw Data'!I1907, 0)</f>
        <v>0</v>
      </c>
      <c r="N1912">
        <f>IF('Raw Data'!L1907-'Raw Data'!K1907&gt;3, 'Raw Data'!J1907, IF('Raw Data'!K1907-'Raw Data'!L1907&gt;3, 'Raw Data'!I1907, 0))</f>
        <v>0</v>
      </c>
      <c r="O1912">
        <f>IF(ISBLANK('Raw Data'!L1907), 0, IF(ABS('Raw Data'!L1907-'Raw Data'!K1907)&lt;4, 'Raw Data'!H1907, IF(ABS('Raw Data'!K1907-'Raw Data'!L1907)&lt;4, 'Raw Data'!G1907, 0)))</f>
        <v>0</v>
      </c>
      <c r="P1912">
        <f>SUM('Hidden Analysis'!E1913:H1913)</f>
        <v>0</v>
      </c>
      <c r="Q1912">
        <f>SUM('Hidden Analysis'!I1913:L1913)</f>
        <v>0</v>
      </c>
      <c r="R1912">
        <f>SUM('Hidden Analysis'!M1913:P1913)</f>
        <v>0</v>
      </c>
      <c r="S1912">
        <f>SUM('Hidden Analysis'!Q1913:R1913)</f>
        <v>0</v>
      </c>
      <c r="T1912">
        <f>IF(AND('Raw Data'!F1907&lt;1.5, 'Raw Data'!L1907&gt;'Raw Data'!K1907, 'Raw Data'!L1907-'Raw Data'!K1907&gt;3), 'Raw Data'!F1907, 0)</f>
        <v>0</v>
      </c>
      <c r="U1912">
        <f>IF(AND('Raw Data'!L1907-'Raw Data'!K1907&lt;4, 'Raw Data'!L1907&gt;'Raw Data'!K1907), 'Raw Data'!H1907, 0)</f>
        <v>0</v>
      </c>
      <c r="V1912">
        <f>IF(AND('Raw Data'!K1907-'Raw Data'!L1907&lt;4, 'Raw Data'!K1907&gt;'Raw Data'!L1907), 'Raw Data'!G1907, 0)</f>
        <v>0</v>
      </c>
      <c r="W1912">
        <f>SUM('Hidden Analysis'!S1913:T1913)</f>
        <v>0</v>
      </c>
      <c r="X1912">
        <f>SUM('Hidden Analysis'!U1913:V1913)</f>
        <v>0</v>
      </c>
    </row>
    <row r="1913" spans="1:24" x14ac:dyDescent="0.3">
      <c r="A1913" s="2">
        <f>'Raw Data'!M1908</f>
        <v>0</v>
      </c>
      <c r="B1913">
        <f>IF('Raw Data'!L1908&gt;'Raw Data'!K1908, 'Raw Data'!F1908, 0)</f>
        <v>0</v>
      </c>
      <c r="C1913">
        <f>IF('Raw Data'!K1908&gt;'Raw Data'!L1908, 'Raw Data'!C1908, 0)</f>
        <v>0</v>
      </c>
      <c r="D1913">
        <f t="shared" si="62"/>
        <v>0</v>
      </c>
      <c r="E1913">
        <f>SUM('Hidden Analysis'!A1914:B1914)</f>
        <v>0</v>
      </c>
      <c r="F1913">
        <f>SUM('Hidden Analysis'!C1914:D1914)</f>
        <v>0</v>
      </c>
      <c r="G1913">
        <f>IF(AND('Raw Data'!F1908&lt;'Raw Data'!C1908, 'Raw Data'!L1908&gt;'Raw Data'!K1908), 'Raw Data'!F1908, 0)</f>
        <v>0</v>
      </c>
      <c r="H1913">
        <f>IF(AND('Raw Data'!F1908&gt;'Raw Data'!C1908, 'Raw Data'!L1908&lt;'Raw Data'!K1908), 'Raw Data'!C1908, 0)</f>
        <v>0</v>
      </c>
      <c r="I1913">
        <f t="shared" si="63"/>
        <v>0</v>
      </c>
      <c r="J1913">
        <f>IF(AND('Raw Data'!F1908&gt;'Raw Data'!C1908, 'Raw Data'!L1908&gt;'Raw Data'!K1908), 'Raw Data'!F1908, 0)</f>
        <v>0</v>
      </c>
      <c r="K1913">
        <f>IF(AND('Raw Data'!F1908&lt;'Raw Data'!C1908, 'Raw Data'!L1908&lt;'Raw Data'!K1908), 'Raw Data'!C1908, 0)</f>
        <v>0</v>
      </c>
      <c r="L1913">
        <f>IF('Raw Data'!L1908-'Raw Data'!K1908&gt;3, 'Raw Data'!J1908, 0)</f>
        <v>0</v>
      </c>
      <c r="M1913">
        <f>IF('Raw Data'!K1908-'Raw Data'!L1908&gt;3, 'Raw Data'!I1908, 0)</f>
        <v>0</v>
      </c>
      <c r="N1913">
        <f>IF('Raw Data'!L1908-'Raw Data'!K1908&gt;3, 'Raw Data'!J1908, IF('Raw Data'!K1908-'Raw Data'!L1908&gt;3, 'Raw Data'!I1908, 0))</f>
        <v>0</v>
      </c>
      <c r="O1913">
        <f>IF(ISBLANK('Raw Data'!L1908), 0, IF(ABS('Raw Data'!L1908-'Raw Data'!K1908)&lt;4, 'Raw Data'!H1908, IF(ABS('Raw Data'!K1908-'Raw Data'!L1908)&lt;4, 'Raw Data'!G1908, 0)))</f>
        <v>0</v>
      </c>
      <c r="P1913">
        <f>SUM('Hidden Analysis'!E1914:H1914)</f>
        <v>0</v>
      </c>
      <c r="Q1913">
        <f>SUM('Hidden Analysis'!I1914:L1914)</f>
        <v>0</v>
      </c>
      <c r="R1913">
        <f>SUM('Hidden Analysis'!M1914:P1914)</f>
        <v>0</v>
      </c>
      <c r="S1913">
        <f>SUM('Hidden Analysis'!Q1914:R1914)</f>
        <v>0</v>
      </c>
      <c r="T1913">
        <f>IF(AND('Raw Data'!F1908&lt;1.5, 'Raw Data'!L1908&gt;'Raw Data'!K1908, 'Raw Data'!L1908-'Raw Data'!K1908&gt;3), 'Raw Data'!F1908, 0)</f>
        <v>0</v>
      </c>
      <c r="U1913">
        <f>IF(AND('Raw Data'!L1908-'Raw Data'!K1908&lt;4, 'Raw Data'!L1908&gt;'Raw Data'!K1908), 'Raw Data'!H1908, 0)</f>
        <v>0</v>
      </c>
      <c r="V1913">
        <f>IF(AND('Raw Data'!K1908-'Raw Data'!L1908&lt;4, 'Raw Data'!K1908&gt;'Raw Data'!L1908), 'Raw Data'!G1908, 0)</f>
        <v>0</v>
      </c>
      <c r="W1913">
        <f>SUM('Hidden Analysis'!S1914:T1914)</f>
        <v>0</v>
      </c>
      <c r="X1913">
        <f>SUM('Hidden Analysis'!U1914:V1914)</f>
        <v>0</v>
      </c>
    </row>
    <row r="1914" spans="1:24" x14ac:dyDescent="0.3">
      <c r="A1914" s="2">
        <f>'Raw Data'!M1909</f>
        <v>0</v>
      </c>
      <c r="B1914">
        <f>IF('Raw Data'!L1909&gt;'Raw Data'!K1909, 'Raw Data'!F1909, 0)</f>
        <v>0</v>
      </c>
      <c r="C1914">
        <f>IF('Raw Data'!K1909&gt;'Raw Data'!L1909, 'Raw Data'!C1909, 0)</f>
        <v>0</v>
      </c>
      <c r="D1914">
        <f t="shared" si="62"/>
        <v>0</v>
      </c>
      <c r="E1914">
        <f>SUM('Hidden Analysis'!A1915:B1915)</f>
        <v>0</v>
      </c>
      <c r="F1914">
        <f>SUM('Hidden Analysis'!C1915:D1915)</f>
        <v>0</v>
      </c>
      <c r="G1914">
        <f>IF(AND('Raw Data'!F1909&lt;'Raw Data'!C1909, 'Raw Data'!L1909&gt;'Raw Data'!K1909), 'Raw Data'!F1909, 0)</f>
        <v>0</v>
      </c>
      <c r="H1914">
        <f>IF(AND('Raw Data'!F1909&gt;'Raw Data'!C1909, 'Raw Data'!L1909&lt;'Raw Data'!K1909), 'Raw Data'!C1909, 0)</f>
        <v>0</v>
      </c>
      <c r="I1914">
        <f t="shared" si="63"/>
        <v>0</v>
      </c>
      <c r="J1914">
        <f>IF(AND('Raw Data'!F1909&gt;'Raw Data'!C1909, 'Raw Data'!L1909&gt;'Raw Data'!K1909), 'Raw Data'!F1909, 0)</f>
        <v>0</v>
      </c>
      <c r="K1914">
        <f>IF(AND('Raw Data'!F1909&lt;'Raw Data'!C1909, 'Raw Data'!L1909&lt;'Raw Data'!K1909), 'Raw Data'!C1909, 0)</f>
        <v>0</v>
      </c>
      <c r="L1914">
        <f>IF('Raw Data'!L1909-'Raw Data'!K1909&gt;3, 'Raw Data'!J1909, 0)</f>
        <v>0</v>
      </c>
      <c r="M1914">
        <f>IF('Raw Data'!K1909-'Raw Data'!L1909&gt;3, 'Raw Data'!I1909, 0)</f>
        <v>0</v>
      </c>
      <c r="N1914">
        <f>IF('Raw Data'!L1909-'Raw Data'!K1909&gt;3, 'Raw Data'!J1909, IF('Raw Data'!K1909-'Raw Data'!L1909&gt;3, 'Raw Data'!I1909, 0))</f>
        <v>0</v>
      </c>
      <c r="O1914">
        <f>IF(ISBLANK('Raw Data'!L1909), 0, IF(ABS('Raw Data'!L1909-'Raw Data'!K1909)&lt;4, 'Raw Data'!H1909, IF(ABS('Raw Data'!K1909-'Raw Data'!L1909)&lt;4, 'Raw Data'!G1909, 0)))</f>
        <v>0</v>
      </c>
      <c r="P1914">
        <f>SUM('Hidden Analysis'!E1915:H1915)</f>
        <v>0</v>
      </c>
      <c r="Q1914">
        <f>SUM('Hidden Analysis'!I1915:L1915)</f>
        <v>0</v>
      </c>
      <c r="R1914">
        <f>SUM('Hidden Analysis'!M1915:P1915)</f>
        <v>0</v>
      </c>
      <c r="S1914">
        <f>SUM('Hidden Analysis'!Q1915:R1915)</f>
        <v>0</v>
      </c>
      <c r="T1914">
        <f>IF(AND('Raw Data'!F1909&lt;1.5, 'Raw Data'!L1909&gt;'Raw Data'!K1909, 'Raw Data'!L1909-'Raw Data'!K1909&gt;3), 'Raw Data'!F1909, 0)</f>
        <v>0</v>
      </c>
      <c r="U1914">
        <f>IF(AND('Raw Data'!L1909-'Raw Data'!K1909&lt;4, 'Raw Data'!L1909&gt;'Raw Data'!K1909), 'Raw Data'!H1909, 0)</f>
        <v>0</v>
      </c>
      <c r="V1914">
        <f>IF(AND('Raw Data'!K1909-'Raw Data'!L1909&lt;4, 'Raw Data'!K1909&gt;'Raw Data'!L1909), 'Raw Data'!G1909, 0)</f>
        <v>0</v>
      </c>
      <c r="W1914">
        <f>SUM('Hidden Analysis'!S1915:T1915)</f>
        <v>0</v>
      </c>
      <c r="X1914">
        <f>SUM('Hidden Analysis'!U1915:V1915)</f>
        <v>0</v>
      </c>
    </row>
    <row r="1915" spans="1:24" x14ac:dyDescent="0.3">
      <c r="A1915" s="2">
        <f>'Raw Data'!M1910</f>
        <v>0</v>
      </c>
      <c r="B1915">
        <f>IF('Raw Data'!L1910&gt;'Raw Data'!K1910, 'Raw Data'!F1910, 0)</f>
        <v>0</v>
      </c>
      <c r="C1915">
        <f>IF('Raw Data'!K1910&gt;'Raw Data'!L1910, 'Raw Data'!C1910, 0)</f>
        <v>0</v>
      </c>
      <c r="D1915">
        <f t="shared" si="62"/>
        <v>0</v>
      </c>
      <c r="E1915">
        <f>SUM('Hidden Analysis'!A1916:B1916)</f>
        <v>0</v>
      </c>
      <c r="F1915">
        <f>SUM('Hidden Analysis'!C1916:D1916)</f>
        <v>0</v>
      </c>
      <c r="G1915">
        <f>IF(AND('Raw Data'!F1910&lt;'Raw Data'!C1910, 'Raw Data'!L1910&gt;'Raw Data'!K1910), 'Raw Data'!F1910, 0)</f>
        <v>0</v>
      </c>
      <c r="H1915">
        <f>IF(AND('Raw Data'!F1910&gt;'Raw Data'!C1910, 'Raw Data'!L1910&lt;'Raw Data'!K1910), 'Raw Data'!C1910, 0)</f>
        <v>0</v>
      </c>
      <c r="I1915">
        <f t="shared" si="63"/>
        <v>0</v>
      </c>
      <c r="J1915">
        <f>IF(AND('Raw Data'!F1910&gt;'Raw Data'!C1910, 'Raw Data'!L1910&gt;'Raw Data'!K1910), 'Raw Data'!F1910, 0)</f>
        <v>0</v>
      </c>
      <c r="K1915">
        <f>IF(AND('Raw Data'!F1910&lt;'Raw Data'!C1910, 'Raw Data'!L1910&lt;'Raw Data'!K1910), 'Raw Data'!C1910, 0)</f>
        <v>0</v>
      </c>
      <c r="L1915">
        <f>IF('Raw Data'!L1910-'Raw Data'!K1910&gt;3, 'Raw Data'!J1910, 0)</f>
        <v>0</v>
      </c>
      <c r="M1915">
        <f>IF('Raw Data'!K1910-'Raw Data'!L1910&gt;3, 'Raw Data'!I1910, 0)</f>
        <v>0</v>
      </c>
      <c r="N1915">
        <f>IF('Raw Data'!L1910-'Raw Data'!K1910&gt;3, 'Raw Data'!J1910, IF('Raw Data'!K1910-'Raw Data'!L1910&gt;3, 'Raw Data'!I1910, 0))</f>
        <v>0</v>
      </c>
      <c r="O1915">
        <f>IF(ISBLANK('Raw Data'!L1910), 0, IF(ABS('Raw Data'!L1910-'Raw Data'!K1910)&lt;4, 'Raw Data'!H1910, IF(ABS('Raw Data'!K1910-'Raw Data'!L1910)&lt;4, 'Raw Data'!G1910, 0)))</f>
        <v>0</v>
      </c>
      <c r="P1915">
        <f>SUM('Hidden Analysis'!E1916:H1916)</f>
        <v>0</v>
      </c>
      <c r="Q1915">
        <f>SUM('Hidden Analysis'!I1916:L1916)</f>
        <v>0</v>
      </c>
      <c r="R1915">
        <f>SUM('Hidden Analysis'!M1916:P1916)</f>
        <v>0</v>
      </c>
      <c r="S1915">
        <f>SUM('Hidden Analysis'!Q1916:R1916)</f>
        <v>0</v>
      </c>
      <c r="T1915">
        <f>IF(AND('Raw Data'!F1910&lt;1.5, 'Raw Data'!L1910&gt;'Raw Data'!K1910, 'Raw Data'!L1910-'Raw Data'!K1910&gt;3), 'Raw Data'!F1910, 0)</f>
        <v>0</v>
      </c>
      <c r="U1915">
        <f>IF(AND('Raw Data'!L1910-'Raw Data'!K1910&lt;4, 'Raw Data'!L1910&gt;'Raw Data'!K1910), 'Raw Data'!H1910, 0)</f>
        <v>0</v>
      </c>
      <c r="V1915">
        <f>IF(AND('Raw Data'!K1910-'Raw Data'!L1910&lt;4, 'Raw Data'!K1910&gt;'Raw Data'!L1910), 'Raw Data'!G1910, 0)</f>
        <v>0</v>
      </c>
      <c r="W1915">
        <f>SUM('Hidden Analysis'!S1916:T1916)</f>
        <v>0</v>
      </c>
      <c r="X1915">
        <f>SUM('Hidden Analysis'!U1916:V1916)</f>
        <v>0</v>
      </c>
    </row>
    <row r="1916" spans="1:24" x14ac:dyDescent="0.3">
      <c r="A1916" s="2">
        <f>'Raw Data'!M1911</f>
        <v>0</v>
      </c>
      <c r="B1916">
        <f>IF('Raw Data'!L1911&gt;'Raw Data'!K1911, 'Raw Data'!F1911, 0)</f>
        <v>0</v>
      </c>
      <c r="C1916">
        <f>IF('Raw Data'!K1911&gt;'Raw Data'!L1911, 'Raw Data'!C1911, 0)</f>
        <v>0</v>
      </c>
      <c r="D1916">
        <f t="shared" si="62"/>
        <v>0</v>
      </c>
      <c r="E1916">
        <f>SUM('Hidden Analysis'!A1917:B1917)</f>
        <v>0</v>
      </c>
      <c r="F1916">
        <f>SUM('Hidden Analysis'!C1917:D1917)</f>
        <v>0</v>
      </c>
      <c r="G1916">
        <f>IF(AND('Raw Data'!F1911&lt;'Raw Data'!C1911, 'Raw Data'!L1911&gt;'Raw Data'!K1911), 'Raw Data'!F1911, 0)</f>
        <v>0</v>
      </c>
      <c r="H1916">
        <f>IF(AND('Raw Data'!F1911&gt;'Raw Data'!C1911, 'Raw Data'!L1911&lt;'Raw Data'!K1911), 'Raw Data'!C1911, 0)</f>
        <v>0</v>
      </c>
      <c r="I1916">
        <f t="shared" si="63"/>
        <v>0</v>
      </c>
      <c r="J1916">
        <f>IF(AND('Raw Data'!F1911&gt;'Raw Data'!C1911, 'Raw Data'!L1911&gt;'Raw Data'!K1911), 'Raw Data'!F1911, 0)</f>
        <v>0</v>
      </c>
      <c r="K1916">
        <f>IF(AND('Raw Data'!F1911&lt;'Raw Data'!C1911, 'Raw Data'!L1911&lt;'Raw Data'!K1911), 'Raw Data'!C1911, 0)</f>
        <v>0</v>
      </c>
      <c r="L1916">
        <f>IF('Raw Data'!L1911-'Raw Data'!K1911&gt;3, 'Raw Data'!J1911, 0)</f>
        <v>0</v>
      </c>
      <c r="M1916">
        <f>IF('Raw Data'!K1911-'Raw Data'!L1911&gt;3, 'Raw Data'!I1911, 0)</f>
        <v>0</v>
      </c>
      <c r="N1916">
        <f>IF('Raw Data'!L1911-'Raw Data'!K1911&gt;3, 'Raw Data'!J1911, IF('Raw Data'!K1911-'Raw Data'!L1911&gt;3, 'Raw Data'!I1911, 0))</f>
        <v>0</v>
      </c>
      <c r="O1916">
        <f>IF(ISBLANK('Raw Data'!L1911), 0, IF(ABS('Raw Data'!L1911-'Raw Data'!K1911)&lt;4, 'Raw Data'!H1911, IF(ABS('Raw Data'!K1911-'Raw Data'!L1911)&lt;4, 'Raw Data'!G1911, 0)))</f>
        <v>0</v>
      </c>
      <c r="P1916">
        <f>SUM('Hidden Analysis'!E1917:H1917)</f>
        <v>0</v>
      </c>
      <c r="Q1916">
        <f>SUM('Hidden Analysis'!I1917:L1917)</f>
        <v>0</v>
      </c>
      <c r="R1916">
        <f>SUM('Hidden Analysis'!M1917:P1917)</f>
        <v>0</v>
      </c>
      <c r="S1916">
        <f>SUM('Hidden Analysis'!Q1917:R1917)</f>
        <v>0</v>
      </c>
      <c r="T1916">
        <f>IF(AND('Raw Data'!F1911&lt;1.5, 'Raw Data'!L1911&gt;'Raw Data'!K1911, 'Raw Data'!L1911-'Raw Data'!K1911&gt;3), 'Raw Data'!F1911, 0)</f>
        <v>0</v>
      </c>
      <c r="U1916">
        <f>IF(AND('Raw Data'!L1911-'Raw Data'!K1911&lt;4, 'Raw Data'!L1911&gt;'Raw Data'!K1911), 'Raw Data'!H1911, 0)</f>
        <v>0</v>
      </c>
      <c r="V1916">
        <f>IF(AND('Raw Data'!K1911-'Raw Data'!L1911&lt;4, 'Raw Data'!K1911&gt;'Raw Data'!L1911), 'Raw Data'!G1911, 0)</f>
        <v>0</v>
      </c>
      <c r="W1916">
        <f>SUM('Hidden Analysis'!S1917:T1917)</f>
        <v>0</v>
      </c>
      <c r="X1916">
        <f>SUM('Hidden Analysis'!U1917:V1917)</f>
        <v>0</v>
      </c>
    </row>
    <row r="1917" spans="1:24" x14ac:dyDescent="0.3">
      <c r="A1917" s="2">
        <f>'Raw Data'!M1912</f>
        <v>0</v>
      </c>
      <c r="B1917">
        <f>IF('Raw Data'!L1912&gt;'Raw Data'!K1912, 'Raw Data'!F1912, 0)</f>
        <v>0</v>
      </c>
      <c r="C1917">
        <f>IF('Raw Data'!K1912&gt;'Raw Data'!L1912, 'Raw Data'!C1912, 0)</f>
        <v>0</v>
      </c>
      <c r="D1917">
        <f t="shared" si="62"/>
        <v>0</v>
      </c>
      <c r="E1917">
        <f>SUM('Hidden Analysis'!A1918:B1918)</f>
        <v>0</v>
      </c>
      <c r="F1917">
        <f>SUM('Hidden Analysis'!C1918:D1918)</f>
        <v>0</v>
      </c>
      <c r="G1917">
        <f>IF(AND('Raw Data'!F1912&lt;'Raw Data'!C1912, 'Raw Data'!L1912&gt;'Raw Data'!K1912), 'Raw Data'!F1912, 0)</f>
        <v>0</v>
      </c>
      <c r="H1917">
        <f>IF(AND('Raw Data'!F1912&gt;'Raw Data'!C1912, 'Raw Data'!L1912&lt;'Raw Data'!K1912), 'Raw Data'!C1912, 0)</f>
        <v>0</v>
      </c>
      <c r="I1917">
        <f t="shared" si="63"/>
        <v>0</v>
      </c>
      <c r="J1917">
        <f>IF(AND('Raw Data'!F1912&gt;'Raw Data'!C1912, 'Raw Data'!L1912&gt;'Raw Data'!K1912), 'Raw Data'!F1912, 0)</f>
        <v>0</v>
      </c>
      <c r="K1917">
        <f>IF(AND('Raw Data'!F1912&lt;'Raw Data'!C1912, 'Raw Data'!L1912&lt;'Raw Data'!K1912), 'Raw Data'!C1912, 0)</f>
        <v>0</v>
      </c>
      <c r="L1917">
        <f>IF('Raw Data'!L1912-'Raw Data'!K1912&gt;3, 'Raw Data'!J1912, 0)</f>
        <v>0</v>
      </c>
      <c r="M1917">
        <f>IF('Raw Data'!K1912-'Raw Data'!L1912&gt;3, 'Raw Data'!I1912, 0)</f>
        <v>0</v>
      </c>
      <c r="N1917">
        <f>IF('Raw Data'!L1912-'Raw Data'!K1912&gt;3, 'Raw Data'!J1912, IF('Raw Data'!K1912-'Raw Data'!L1912&gt;3, 'Raw Data'!I1912, 0))</f>
        <v>0</v>
      </c>
      <c r="O1917">
        <f>IF(ISBLANK('Raw Data'!L1912), 0, IF(ABS('Raw Data'!L1912-'Raw Data'!K1912)&lt;4, 'Raw Data'!H1912, IF(ABS('Raw Data'!K1912-'Raw Data'!L1912)&lt;4, 'Raw Data'!G1912, 0)))</f>
        <v>0</v>
      </c>
      <c r="P1917">
        <f>SUM('Hidden Analysis'!E1918:H1918)</f>
        <v>0</v>
      </c>
      <c r="Q1917">
        <f>SUM('Hidden Analysis'!I1918:L1918)</f>
        <v>0</v>
      </c>
      <c r="R1917">
        <f>SUM('Hidden Analysis'!M1918:P1918)</f>
        <v>0</v>
      </c>
      <c r="S1917">
        <f>SUM('Hidden Analysis'!Q1918:R1918)</f>
        <v>0</v>
      </c>
      <c r="T1917">
        <f>IF(AND('Raw Data'!F1912&lt;1.5, 'Raw Data'!L1912&gt;'Raw Data'!K1912, 'Raw Data'!L1912-'Raw Data'!K1912&gt;3), 'Raw Data'!F1912, 0)</f>
        <v>0</v>
      </c>
      <c r="U1917">
        <f>IF(AND('Raw Data'!L1912-'Raw Data'!K1912&lt;4, 'Raw Data'!L1912&gt;'Raw Data'!K1912), 'Raw Data'!H1912, 0)</f>
        <v>0</v>
      </c>
      <c r="V1917">
        <f>IF(AND('Raw Data'!K1912-'Raw Data'!L1912&lt;4, 'Raw Data'!K1912&gt;'Raw Data'!L1912), 'Raw Data'!G1912, 0)</f>
        <v>0</v>
      </c>
      <c r="W1917">
        <f>SUM('Hidden Analysis'!S1918:T1918)</f>
        <v>0</v>
      </c>
      <c r="X1917">
        <f>SUM('Hidden Analysis'!U1918:V1918)</f>
        <v>0</v>
      </c>
    </row>
    <row r="1918" spans="1:24" x14ac:dyDescent="0.3">
      <c r="A1918" s="2">
        <f>'Raw Data'!M1913</f>
        <v>0</v>
      </c>
      <c r="B1918">
        <f>IF('Raw Data'!L1913&gt;'Raw Data'!K1913, 'Raw Data'!F1913, 0)</f>
        <v>0</v>
      </c>
      <c r="C1918">
        <f>IF('Raw Data'!K1913&gt;'Raw Data'!L1913, 'Raw Data'!C1913, 0)</f>
        <v>0</v>
      </c>
      <c r="D1918">
        <f t="shared" si="62"/>
        <v>0</v>
      </c>
      <c r="E1918">
        <f>SUM('Hidden Analysis'!A1919:B1919)</f>
        <v>0</v>
      </c>
      <c r="F1918">
        <f>SUM('Hidden Analysis'!C1919:D1919)</f>
        <v>0</v>
      </c>
      <c r="G1918">
        <f>IF(AND('Raw Data'!F1913&lt;'Raw Data'!C1913, 'Raw Data'!L1913&gt;'Raw Data'!K1913), 'Raw Data'!F1913, 0)</f>
        <v>0</v>
      </c>
      <c r="H1918">
        <f>IF(AND('Raw Data'!F1913&gt;'Raw Data'!C1913, 'Raw Data'!L1913&lt;'Raw Data'!K1913), 'Raw Data'!C1913, 0)</f>
        <v>0</v>
      </c>
      <c r="I1918">
        <f t="shared" si="63"/>
        <v>0</v>
      </c>
      <c r="J1918">
        <f>IF(AND('Raw Data'!F1913&gt;'Raw Data'!C1913, 'Raw Data'!L1913&gt;'Raw Data'!K1913), 'Raw Data'!F1913, 0)</f>
        <v>0</v>
      </c>
      <c r="K1918">
        <f>IF(AND('Raw Data'!F1913&lt;'Raw Data'!C1913, 'Raw Data'!L1913&lt;'Raw Data'!K1913), 'Raw Data'!C1913, 0)</f>
        <v>0</v>
      </c>
      <c r="L1918">
        <f>IF('Raw Data'!L1913-'Raw Data'!K1913&gt;3, 'Raw Data'!J1913, 0)</f>
        <v>0</v>
      </c>
      <c r="M1918">
        <f>IF('Raw Data'!K1913-'Raw Data'!L1913&gt;3, 'Raw Data'!I1913, 0)</f>
        <v>0</v>
      </c>
      <c r="N1918">
        <f>IF('Raw Data'!L1913-'Raw Data'!K1913&gt;3, 'Raw Data'!J1913, IF('Raw Data'!K1913-'Raw Data'!L1913&gt;3, 'Raw Data'!I1913, 0))</f>
        <v>0</v>
      </c>
      <c r="O1918">
        <f>IF(ISBLANK('Raw Data'!L1913), 0, IF(ABS('Raw Data'!L1913-'Raw Data'!K1913)&lt;4, 'Raw Data'!H1913, IF(ABS('Raw Data'!K1913-'Raw Data'!L1913)&lt;4, 'Raw Data'!G1913, 0)))</f>
        <v>0</v>
      </c>
      <c r="P1918">
        <f>SUM('Hidden Analysis'!E1919:H1919)</f>
        <v>0</v>
      </c>
      <c r="Q1918">
        <f>SUM('Hidden Analysis'!I1919:L1919)</f>
        <v>0</v>
      </c>
      <c r="R1918">
        <f>SUM('Hidden Analysis'!M1919:P1919)</f>
        <v>0</v>
      </c>
      <c r="S1918">
        <f>SUM('Hidden Analysis'!Q1919:R1919)</f>
        <v>0</v>
      </c>
      <c r="T1918">
        <f>IF(AND('Raw Data'!F1913&lt;1.5, 'Raw Data'!L1913&gt;'Raw Data'!K1913, 'Raw Data'!L1913-'Raw Data'!K1913&gt;3), 'Raw Data'!F1913, 0)</f>
        <v>0</v>
      </c>
      <c r="U1918">
        <f>IF(AND('Raw Data'!L1913-'Raw Data'!K1913&lt;4, 'Raw Data'!L1913&gt;'Raw Data'!K1913), 'Raw Data'!H1913, 0)</f>
        <v>0</v>
      </c>
      <c r="V1918">
        <f>IF(AND('Raw Data'!K1913-'Raw Data'!L1913&lt;4, 'Raw Data'!K1913&gt;'Raw Data'!L1913), 'Raw Data'!G1913, 0)</f>
        <v>0</v>
      </c>
      <c r="W1918">
        <f>SUM('Hidden Analysis'!S1919:T1919)</f>
        <v>0</v>
      </c>
      <c r="X1918">
        <f>SUM('Hidden Analysis'!U1919:V1919)</f>
        <v>0</v>
      </c>
    </row>
    <row r="1919" spans="1:24" x14ac:dyDescent="0.3">
      <c r="A1919" s="2">
        <f>'Raw Data'!M1914</f>
        <v>0</v>
      </c>
      <c r="B1919">
        <f>IF('Raw Data'!L1914&gt;'Raw Data'!K1914, 'Raw Data'!F1914, 0)</f>
        <v>0</v>
      </c>
      <c r="C1919">
        <f>IF('Raw Data'!K1914&gt;'Raw Data'!L1914, 'Raw Data'!C1914, 0)</f>
        <v>0</v>
      </c>
      <c r="D1919">
        <f t="shared" si="62"/>
        <v>0</v>
      </c>
      <c r="E1919">
        <f>SUM('Hidden Analysis'!A1920:B1920)</f>
        <v>0</v>
      </c>
      <c r="F1919">
        <f>SUM('Hidden Analysis'!C1920:D1920)</f>
        <v>0</v>
      </c>
      <c r="G1919">
        <f>IF(AND('Raw Data'!F1914&lt;'Raw Data'!C1914, 'Raw Data'!L1914&gt;'Raw Data'!K1914), 'Raw Data'!F1914, 0)</f>
        <v>0</v>
      </c>
      <c r="H1919">
        <f>IF(AND('Raw Data'!F1914&gt;'Raw Data'!C1914, 'Raw Data'!L1914&lt;'Raw Data'!K1914), 'Raw Data'!C1914, 0)</f>
        <v>0</v>
      </c>
      <c r="I1919">
        <f t="shared" si="63"/>
        <v>0</v>
      </c>
      <c r="J1919">
        <f>IF(AND('Raw Data'!F1914&gt;'Raw Data'!C1914, 'Raw Data'!L1914&gt;'Raw Data'!K1914), 'Raw Data'!F1914, 0)</f>
        <v>0</v>
      </c>
      <c r="K1919">
        <f>IF(AND('Raw Data'!F1914&lt;'Raw Data'!C1914, 'Raw Data'!L1914&lt;'Raw Data'!K1914), 'Raw Data'!C1914, 0)</f>
        <v>0</v>
      </c>
      <c r="L1919">
        <f>IF('Raw Data'!L1914-'Raw Data'!K1914&gt;3, 'Raw Data'!J1914, 0)</f>
        <v>0</v>
      </c>
      <c r="M1919">
        <f>IF('Raw Data'!K1914-'Raw Data'!L1914&gt;3, 'Raw Data'!I1914, 0)</f>
        <v>0</v>
      </c>
      <c r="N1919">
        <f>IF('Raw Data'!L1914-'Raw Data'!K1914&gt;3, 'Raw Data'!J1914, IF('Raw Data'!K1914-'Raw Data'!L1914&gt;3, 'Raw Data'!I1914, 0))</f>
        <v>0</v>
      </c>
      <c r="O1919">
        <f>IF(ISBLANK('Raw Data'!L1914), 0, IF(ABS('Raw Data'!L1914-'Raw Data'!K1914)&lt;4, 'Raw Data'!H1914, IF(ABS('Raw Data'!K1914-'Raw Data'!L1914)&lt;4, 'Raw Data'!G1914, 0)))</f>
        <v>0</v>
      </c>
      <c r="P1919">
        <f>SUM('Hidden Analysis'!E1920:H1920)</f>
        <v>0</v>
      </c>
      <c r="Q1919">
        <f>SUM('Hidden Analysis'!I1920:L1920)</f>
        <v>0</v>
      </c>
      <c r="R1919">
        <f>SUM('Hidden Analysis'!M1920:P1920)</f>
        <v>0</v>
      </c>
      <c r="S1919">
        <f>SUM('Hidden Analysis'!Q1920:R1920)</f>
        <v>0</v>
      </c>
      <c r="T1919">
        <f>IF(AND('Raw Data'!F1914&lt;1.5, 'Raw Data'!L1914&gt;'Raw Data'!K1914, 'Raw Data'!L1914-'Raw Data'!K1914&gt;3), 'Raw Data'!F1914, 0)</f>
        <v>0</v>
      </c>
      <c r="U1919">
        <f>IF(AND('Raw Data'!L1914-'Raw Data'!K1914&lt;4, 'Raw Data'!L1914&gt;'Raw Data'!K1914), 'Raw Data'!H1914, 0)</f>
        <v>0</v>
      </c>
      <c r="V1919">
        <f>IF(AND('Raw Data'!K1914-'Raw Data'!L1914&lt;4, 'Raw Data'!K1914&gt;'Raw Data'!L1914), 'Raw Data'!G1914, 0)</f>
        <v>0</v>
      </c>
      <c r="W1919">
        <f>SUM('Hidden Analysis'!S1920:T1920)</f>
        <v>0</v>
      </c>
      <c r="X1919">
        <f>SUM('Hidden Analysis'!U1920:V1920)</f>
        <v>0</v>
      </c>
    </row>
    <row r="1920" spans="1:24" x14ac:dyDescent="0.3">
      <c r="A1920" s="2">
        <f>'Raw Data'!M1915</f>
        <v>0</v>
      </c>
      <c r="B1920">
        <f>IF('Raw Data'!L1915&gt;'Raw Data'!K1915, 'Raw Data'!F1915, 0)</f>
        <v>0</v>
      </c>
      <c r="C1920">
        <f>IF('Raw Data'!K1915&gt;'Raw Data'!L1915, 'Raw Data'!C1915, 0)</f>
        <v>0</v>
      </c>
      <c r="D1920">
        <f t="shared" si="62"/>
        <v>0</v>
      </c>
      <c r="E1920">
        <f>SUM('Hidden Analysis'!A1921:B1921)</f>
        <v>0</v>
      </c>
      <c r="F1920">
        <f>SUM('Hidden Analysis'!C1921:D1921)</f>
        <v>0</v>
      </c>
      <c r="G1920">
        <f>IF(AND('Raw Data'!F1915&lt;'Raw Data'!C1915, 'Raw Data'!L1915&gt;'Raw Data'!K1915), 'Raw Data'!F1915, 0)</f>
        <v>0</v>
      </c>
      <c r="H1920">
        <f>IF(AND('Raw Data'!F1915&gt;'Raw Data'!C1915, 'Raw Data'!L1915&lt;'Raw Data'!K1915), 'Raw Data'!C1915, 0)</f>
        <v>0</v>
      </c>
      <c r="I1920">
        <f t="shared" si="63"/>
        <v>0</v>
      </c>
      <c r="J1920">
        <f>IF(AND('Raw Data'!F1915&gt;'Raw Data'!C1915, 'Raw Data'!L1915&gt;'Raw Data'!K1915), 'Raw Data'!F1915, 0)</f>
        <v>0</v>
      </c>
      <c r="K1920">
        <f>IF(AND('Raw Data'!F1915&lt;'Raw Data'!C1915, 'Raw Data'!L1915&lt;'Raw Data'!K1915), 'Raw Data'!C1915, 0)</f>
        <v>0</v>
      </c>
      <c r="L1920">
        <f>IF('Raw Data'!L1915-'Raw Data'!K1915&gt;3, 'Raw Data'!J1915, 0)</f>
        <v>0</v>
      </c>
      <c r="M1920">
        <f>IF('Raw Data'!K1915-'Raw Data'!L1915&gt;3, 'Raw Data'!I1915, 0)</f>
        <v>0</v>
      </c>
      <c r="N1920">
        <f>IF('Raw Data'!L1915-'Raw Data'!K1915&gt;3, 'Raw Data'!J1915, IF('Raw Data'!K1915-'Raw Data'!L1915&gt;3, 'Raw Data'!I1915, 0))</f>
        <v>0</v>
      </c>
      <c r="O1920">
        <f>IF(ISBLANK('Raw Data'!L1915), 0, IF(ABS('Raw Data'!L1915-'Raw Data'!K1915)&lt;4, 'Raw Data'!H1915, IF(ABS('Raw Data'!K1915-'Raw Data'!L1915)&lt;4, 'Raw Data'!G1915, 0)))</f>
        <v>0</v>
      </c>
      <c r="P1920">
        <f>SUM('Hidden Analysis'!E1921:H1921)</f>
        <v>0</v>
      </c>
      <c r="Q1920">
        <f>SUM('Hidden Analysis'!I1921:L1921)</f>
        <v>0</v>
      </c>
      <c r="R1920">
        <f>SUM('Hidden Analysis'!M1921:P1921)</f>
        <v>0</v>
      </c>
      <c r="S1920">
        <f>SUM('Hidden Analysis'!Q1921:R1921)</f>
        <v>0</v>
      </c>
      <c r="T1920">
        <f>IF(AND('Raw Data'!F1915&lt;1.5, 'Raw Data'!L1915&gt;'Raw Data'!K1915, 'Raw Data'!L1915-'Raw Data'!K1915&gt;3), 'Raw Data'!F1915, 0)</f>
        <v>0</v>
      </c>
      <c r="U1920">
        <f>IF(AND('Raw Data'!L1915-'Raw Data'!K1915&lt;4, 'Raw Data'!L1915&gt;'Raw Data'!K1915), 'Raw Data'!H1915, 0)</f>
        <v>0</v>
      </c>
      <c r="V1920">
        <f>IF(AND('Raw Data'!K1915-'Raw Data'!L1915&lt;4, 'Raw Data'!K1915&gt;'Raw Data'!L1915), 'Raw Data'!G1915, 0)</f>
        <v>0</v>
      </c>
      <c r="W1920">
        <f>SUM('Hidden Analysis'!S1921:T1921)</f>
        <v>0</v>
      </c>
      <c r="X1920">
        <f>SUM('Hidden Analysis'!U1921:V1921)</f>
        <v>0</v>
      </c>
    </row>
    <row r="1921" spans="1:24" x14ac:dyDescent="0.3">
      <c r="A1921" s="2">
        <f>'Raw Data'!M1916</f>
        <v>0</v>
      </c>
      <c r="B1921">
        <f>IF('Raw Data'!L1916&gt;'Raw Data'!K1916, 'Raw Data'!F1916, 0)</f>
        <v>0</v>
      </c>
      <c r="C1921">
        <f>IF('Raw Data'!K1916&gt;'Raw Data'!L1916, 'Raw Data'!C1916, 0)</f>
        <v>0</v>
      </c>
      <c r="D1921">
        <f t="shared" si="62"/>
        <v>0</v>
      </c>
      <c r="E1921">
        <f>SUM('Hidden Analysis'!A1922:B1922)</f>
        <v>0</v>
      </c>
      <c r="F1921">
        <f>SUM('Hidden Analysis'!C1922:D1922)</f>
        <v>0</v>
      </c>
      <c r="G1921">
        <f>IF(AND('Raw Data'!F1916&lt;'Raw Data'!C1916, 'Raw Data'!L1916&gt;'Raw Data'!K1916), 'Raw Data'!F1916, 0)</f>
        <v>0</v>
      </c>
      <c r="H1921">
        <f>IF(AND('Raw Data'!F1916&gt;'Raw Data'!C1916, 'Raw Data'!L1916&lt;'Raw Data'!K1916), 'Raw Data'!C1916, 0)</f>
        <v>0</v>
      </c>
      <c r="I1921">
        <f t="shared" si="63"/>
        <v>0</v>
      </c>
      <c r="J1921">
        <f>IF(AND('Raw Data'!F1916&gt;'Raw Data'!C1916, 'Raw Data'!L1916&gt;'Raw Data'!K1916), 'Raw Data'!F1916, 0)</f>
        <v>0</v>
      </c>
      <c r="K1921">
        <f>IF(AND('Raw Data'!F1916&lt;'Raw Data'!C1916, 'Raw Data'!L1916&lt;'Raw Data'!K1916), 'Raw Data'!C1916, 0)</f>
        <v>0</v>
      </c>
      <c r="L1921">
        <f>IF('Raw Data'!L1916-'Raw Data'!K1916&gt;3, 'Raw Data'!J1916, 0)</f>
        <v>0</v>
      </c>
      <c r="M1921">
        <f>IF('Raw Data'!K1916-'Raw Data'!L1916&gt;3, 'Raw Data'!I1916, 0)</f>
        <v>0</v>
      </c>
      <c r="N1921">
        <f>IF('Raw Data'!L1916-'Raw Data'!K1916&gt;3, 'Raw Data'!J1916, IF('Raw Data'!K1916-'Raw Data'!L1916&gt;3, 'Raw Data'!I1916, 0))</f>
        <v>0</v>
      </c>
      <c r="O1921">
        <f>IF(ISBLANK('Raw Data'!L1916), 0, IF(ABS('Raw Data'!L1916-'Raw Data'!K1916)&lt;4, 'Raw Data'!H1916, IF(ABS('Raw Data'!K1916-'Raw Data'!L1916)&lt;4, 'Raw Data'!G1916, 0)))</f>
        <v>0</v>
      </c>
      <c r="P1921">
        <f>SUM('Hidden Analysis'!E1922:H1922)</f>
        <v>0</v>
      </c>
      <c r="Q1921">
        <f>SUM('Hidden Analysis'!I1922:L1922)</f>
        <v>0</v>
      </c>
      <c r="R1921">
        <f>SUM('Hidden Analysis'!M1922:P1922)</f>
        <v>0</v>
      </c>
      <c r="S1921">
        <f>SUM('Hidden Analysis'!Q1922:R1922)</f>
        <v>0</v>
      </c>
      <c r="T1921">
        <f>IF(AND('Raw Data'!F1916&lt;1.5, 'Raw Data'!L1916&gt;'Raw Data'!K1916, 'Raw Data'!L1916-'Raw Data'!K1916&gt;3), 'Raw Data'!F1916, 0)</f>
        <v>0</v>
      </c>
      <c r="U1921">
        <f>IF(AND('Raw Data'!L1916-'Raw Data'!K1916&lt;4, 'Raw Data'!L1916&gt;'Raw Data'!K1916), 'Raw Data'!H1916, 0)</f>
        <v>0</v>
      </c>
      <c r="V1921">
        <f>IF(AND('Raw Data'!K1916-'Raw Data'!L1916&lt;4, 'Raw Data'!K1916&gt;'Raw Data'!L1916), 'Raw Data'!G1916, 0)</f>
        <v>0</v>
      </c>
      <c r="W1921">
        <f>SUM('Hidden Analysis'!S1922:T1922)</f>
        <v>0</v>
      </c>
      <c r="X1921">
        <f>SUM('Hidden Analysis'!U1922:V1922)</f>
        <v>0</v>
      </c>
    </row>
    <row r="1922" spans="1:24" x14ac:dyDescent="0.3">
      <c r="A1922" s="2">
        <f>'Raw Data'!M1917</f>
        <v>0</v>
      </c>
      <c r="B1922">
        <f>IF('Raw Data'!L1917&gt;'Raw Data'!K1917, 'Raw Data'!F1917, 0)</f>
        <v>0</v>
      </c>
      <c r="C1922">
        <f>IF('Raw Data'!K1917&gt;'Raw Data'!L1917, 'Raw Data'!C1917, 0)</f>
        <v>0</v>
      </c>
      <c r="D1922">
        <f t="shared" si="62"/>
        <v>0</v>
      </c>
      <c r="E1922">
        <f>SUM('Hidden Analysis'!A1923:B1923)</f>
        <v>0</v>
      </c>
      <c r="F1922">
        <f>SUM('Hidden Analysis'!C1923:D1923)</f>
        <v>0</v>
      </c>
      <c r="G1922">
        <f>IF(AND('Raw Data'!F1917&lt;'Raw Data'!C1917, 'Raw Data'!L1917&gt;'Raw Data'!K1917), 'Raw Data'!F1917, 0)</f>
        <v>0</v>
      </c>
      <c r="H1922">
        <f>IF(AND('Raw Data'!F1917&gt;'Raw Data'!C1917, 'Raw Data'!L1917&lt;'Raw Data'!K1917), 'Raw Data'!C1917, 0)</f>
        <v>0</v>
      </c>
      <c r="I1922">
        <f t="shared" si="63"/>
        <v>0</v>
      </c>
      <c r="J1922">
        <f>IF(AND('Raw Data'!F1917&gt;'Raw Data'!C1917, 'Raw Data'!L1917&gt;'Raw Data'!K1917), 'Raw Data'!F1917, 0)</f>
        <v>0</v>
      </c>
      <c r="K1922">
        <f>IF(AND('Raw Data'!F1917&lt;'Raw Data'!C1917, 'Raw Data'!L1917&lt;'Raw Data'!K1917), 'Raw Data'!C1917, 0)</f>
        <v>0</v>
      </c>
      <c r="L1922">
        <f>IF('Raw Data'!L1917-'Raw Data'!K1917&gt;3, 'Raw Data'!J1917, 0)</f>
        <v>0</v>
      </c>
      <c r="M1922">
        <f>IF('Raw Data'!K1917-'Raw Data'!L1917&gt;3, 'Raw Data'!I1917, 0)</f>
        <v>0</v>
      </c>
      <c r="N1922">
        <f>IF('Raw Data'!L1917-'Raw Data'!K1917&gt;3, 'Raw Data'!J1917, IF('Raw Data'!K1917-'Raw Data'!L1917&gt;3, 'Raw Data'!I1917, 0))</f>
        <v>0</v>
      </c>
      <c r="O1922">
        <f>IF(ISBLANK('Raw Data'!L1917), 0, IF(ABS('Raw Data'!L1917-'Raw Data'!K1917)&lt;4, 'Raw Data'!H1917, IF(ABS('Raw Data'!K1917-'Raw Data'!L1917)&lt;4, 'Raw Data'!G1917, 0)))</f>
        <v>0</v>
      </c>
      <c r="P1922">
        <f>SUM('Hidden Analysis'!E1923:H1923)</f>
        <v>0</v>
      </c>
      <c r="Q1922">
        <f>SUM('Hidden Analysis'!I1923:L1923)</f>
        <v>0</v>
      </c>
      <c r="R1922">
        <f>SUM('Hidden Analysis'!M1923:P1923)</f>
        <v>0</v>
      </c>
      <c r="S1922">
        <f>SUM('Hidden Analysis'!Q1923:R1923)</f>
        <v>0</v>
      </c>
      <c r="T1922">
        <f>IF(AND('Raw Data'!F1917&lt;1.5, 'Raw Data'!L1917&gt;'Raw Data'!K1917, 'Raw Data'!L1917-'Raw Data'!K1917&gt;3), 'Raw Data'!F1917, 0)</f>
        <v>0</v>
      </c>
      <c r="U1922">
        <f>IF(AND('Raw Data'!L1917-'Raw Data'!K1917&lt;4, 'Raw Data'!L1917&gt;'Raw Data'!K1917), 'Raw Data'!H1917, 0)</f>
        <v>0</v>
      </c>
      <c r="V1922">
        <f>IF(AND('Raw Data'!K1917-'Raw Data'!L1917&lt;4, 'Raw Data'!K1917&gt;'Raw Data'!L1917), 'Raw Data'!G1917, 0)</f>
        <v>0</v>
      </c>
      <c r="W1922">
        <f>SUM('Hidden Analysis'!S1923:T1923)</f>
        <v>0</v>
      </c>
      <c r="X1922">
        <f>SUM('Hidden Analysis'!U1923:V1923)</f>
        <v>0</v>
      </c>
    </row>
    <row r="1923" spans="1:24" x14ac:dyDescent="0.3">
      <c r="A1923" s="2">
        <f>'Raw Data'!M1918</f>
        <v>0</v>
      </c>
      <c r="B1923">
        <f>IF('Raw Data'!L1918&gt;'Raw Data'!K1918, 'Raw Data'!F1918, 0)</f>
        <v>0</v>
      </c>
      <c r="C1923">
        <f>IF('Raw Data'!K1918&gt;'Raw Data'!L1918, 'Raw Data'!C1918, 0)</f>
        <v>0</v>
      </c>
      <c r="D1923">
        <f t="shared" si="62"/>
        <v>0</v>
      </c>
      <c r="E1923">
        <f>SUM('Hidden Analysis'!A1924:B1924)</f>
        <v>0</v>
      </c>
      <c r="F1923">
        <f>SUM('Hidden Analysis'!C1924:D1924)</f>
        <v>0</v>
      </c>
      <c r="G1923">
        <f>IF(AND('Raw Data'!F1918&lt;'Raw Data'!C1918, 'Raw Data'!L1918&gt;'Raw Data'!K1918), 'Raw Data'!F1918, 0)</f>
        <v>0</v>
      </c>
      <c r="H1923">
        <f>IF(AND('Raw Data'!F1918&gt;'Raw Data'!C1918, 'Raw Data'!L1918&lt;'Raw Data'!K1918), 'Raw Data'!C1918, 0)</f>
        <v>0</v>
      </c>
      <c r="I1923">
        <f t="shared" si="63"/>
        <v>0</v>
      </c>
      <c r="J1923">
        <f>IF(AND('Raw Data'!F1918&gt;'Raw Data'!C1918, 'Raw Data'!L1918&gt;'Raw Data'!K1918), 'Raw Data'!F1918, 0)</f>
        <v>0</v>
      </c>
      <c r="K1923">
        <f>IF(AND('Raw Data'!F1918&lt;'Raw Data'!C1918, 'Raw Data'!L1918&lt;'Raw Data'!K1918), 'Raw Data'!C1918, 0)</f>
        <v>0</v>
      </c>
      <c r="L1923">
        <f>IF('Raw Data'!L1918-'Raw Data'!K1918&gt;3, 'Raw Data'!J1918, 0)</f>
        <v>0</v>
      </c>
      <c r="M1923">
        <f>IF('Raw Data'!K1918-'Raw Data'!L1918&gt;3, 'Raw Data'!I1918, 0)</f>
        <v>0</v>
      </c>
      <c r="N1923">
        <f>IF('Raw Data'!L1918-'Raw Data'!K1918&gt;3, 'Raw Data'!J1918, IF('Raw Data'!K1918-'Raw Data'!L1918&gt;3, 'Raw Data'!I1918, 0))</f>
        <v>0</v>
      </c>
      <c r="O1923">
        <f>IF(ISBLANK('Raw Data'!L1918), 0, IF(ABS('Raw Data'!L1918-'Raw Data'!K1918)&lt;4, 'Raw Data'!H1918, IF(ABS('Raw Data'!K1918-'Raw Data'!L1918)&lt;4, 'Raw Data'!G1918, 0)))</f>
        <v>0</v>
      </c>
      <c r="P1923">
        <f>SUM('Hidden Analysis'!E1924:H1924)</f>
        <v>0</v>
      </c>
      <c r="Q1923">
        <f>SUM('Hidden Analysis'!I1924:L1924)</f>
        <v>0</v>
      </c>
      <c r="R1923">
        <f>SUM('Hidden Analysis'!M1924:P1924)</f>
        <v>0</v>
      </c>
      <c r="S1923">
        <f>SUM('Hidden Analysis'!Q1924:R1924)</f>
        <v>0</v>
      </c>
      <c r="T1923">
        <f>IF(AND('Raw Data'!F1918&lt;1.5, 'Raw Data'!L1918&gt;'Raw Data'!K1918, 'Raw Data'!L1918-'Raw Data'!K1918&gt;3), 'Raw Data'!F1918, 0)</f>
        <v>0</v>
      </c>
      <c r="U1923">
        <f>IF(AND('Raw Data'!L1918-'Raw Data'!K1918&lt;4, 'Raw Data'!L1918&gt;'Raw Data'!K1918), 'Raw Data'!H1918, 0)</f>
        <v>0</v>
      </c>
      <c r="V1923">
        <f>IF(AND('Raw Data'!K1918-'Raw Data'!L1918&lt;4, 'Raw Data'!K1918&gt;'Raw Data'!L1918), 'Raw Data'!G1918, 0)</f>
        <v>0</v>
      </c>
      <c r="W1923">
        <f>SUM('Hidden Analysis'!S1924:T1924)</f>
        <v>0</v>
      </c>
      <c r="X1923">
        <f>SUM('Hidden Analysis'!U1924:V1924)</f>
        <v>0</v>
      </c>
    </row>
    <row r="1924" spans="1:24" x14ac:dyDescent="0.3">
      <c r="A1924" s="2">
        <f>'Raw Data'!M1919</f>
        <v>0</v>
      </c>
      <c r="B1924">
        <f>IF('Raw Data'!L1919&gt;'Raw Data'!K1919, 'Raw Data'!F1919, 0)</f>
        <v>0</v>
      </c>
      <c r="C1924">
        <f>IF('Raw Data'!K1919&gt;'Raw Data'!L1919, 'Raw Data'!C1919, 0)</f>
        <v>0</v>
      </c>
      <c r="D1924">
        <f t="shared" si="62"/>
        <v>0</v>
      </c>
      <c r="E1924">
        <f>SUM('Hidden Analysis'!A1925:B1925)</f>
        <v>0</v>
      </c>
      <c r="F1924">
        <f>SUM('Hidden Analysis'!C1925:D1925)</f>
        <v>0</v>
      </c>
      <c r="G1924">
        <f>IF(AND('Raw Data'!F1919&lt;'Raw Data'!C1919, 'Raw Data'!L1919&gt;'Raw Data'!K1919), 'Raw Data'!F1919, 0)</f>
        <v>0</v>
      </c>
      <c r="H1924">
        <f>IF(AND('Raw Data'!F1919&gt;'Raw Data'!C1919, 'Raw Data'!L1919&lt;'Raw Data'!K1919), 'Raw Data'!C1919, 0)</f>
        <v>0</v>
      </c>
      <c r="I1924">
        <f t="shared" si="63"/>
        <v>0</v>
      </c>
      <c r="J1924">
        <f>IF(AND('Raw Data'!F1919&gt;'Raw Data'!C1919, 'Raw Data'!L1919&gt;'Raw Data'!K1919), 'Raw Data'!F1919, 0)</f>
        <v>0</v>
      </c>
      <c r="K1924">
        <f>IF(AND('Raw Data'!F1919&lt;'Raw Data'!C1919, 'Raw Data'!L1919&lt;'Raw Data'!K1919), 'Raw Data'!C1919, 0)</f>
        <v>0</v>
      </c>
      <c r="L1924">
        <f>IF('Raw Data'!L1919-'Raw Data'!K1919&gt;3, 'Raw Data'!J1919, 0)</f>
        <v>0</v>
      </c>
      <c r="M1924">
        <f>IF('Raw Data'!K1919-'Raw Data'!L1919&gt;3, 'Raw Data'!I1919, 0)</f>
        <v>0</v>
      </c>
      <c r="N1924">
        <f>IF('Raw Data'!L1919-'Raw Data'!K1919&gt;3, 'Raw Data'!J1919, IF('Raw Data'!K1919-'Raw Data'!L1919&gt;3, 'Raw Data'!I1919, 0))</f>
        <v>0</v>
      </c>
      <c r="O1924">
        <f>IF(ISBLANK('Raw Data'!L1919), 0, IF(ABS('Raw Data'!L1919-'Raw Data'!K1919)&lt;4, 'Raw Data'!H1919, IF(ABS('Raw Data'!K1919-'Raw Data'!L1919)&lt;4, 'Raw Data'!G1919, 0)))</f>
        <v>0</v>
      </c>
      <c r="P1924">
        <f>SUM('Hidden Analysis'!E1925:H1925)</f>
        <v>0</v>
      </c>
      <c r="Q1924">
        <f>SUM('Hidden Analysis'!I1925:L1925)</f>
        <v>0</v>
      </c>
      <c r="R1924">
        <f>SUM('Hidden Analysis'!M1925:P1925)</f>
        <v>0</v>
      </c>
      <c r="S1924">
        <f>SUM('Hidden Analysis'!Q1925:R1925)</f>
        <v>0</v>
      </c>
      <c r="T1924">
        <f>IF(AND('Raw Data'!F1919&lt;1.5, 'Raw Data'!L1919&gt;'Raw Data'!K1919, 'Raw Data'!L1919-'Raw Data'!K1919&gt;3), 'Raw Data'!F1919, 0)</f>
        <v>0</v>
      </c>
      <c r="U1924">
        <f>IF(AND('Raw Data'!L1919-'Raw Data'!K1919&lt;4, 'Raw Data'!L1919&gt;'Raw Data'!K1919), 'Raw Data'!H1919, 0)</f>
        <v>0</v>
      </c>
      <c r="V1924">
        <f>IF(AND('Raw Data'!K1919-'Raw Data'!L1919&lt;4, 'Raw Data'!K1919&gt;'Raw Data'!L1919), 'Raw Data'!G1919, 0)</f>
        <v>0</v>
      </c>
      <c r="W1924">
        <f>SUM('Hidden Analysis'!S1925:T1925)</f>
        <v>0</v>
      </c>
      <c r="X1924">
        <f>SUM('Hidden Analysis'!U1925:V1925)</f>
        <v>0</v>
      </c>
    </row>
    <row r="1925" spans="1:24" x14ac:dyDescent="0.3">
      <c r="A1925" s="2">
        <f>'Raw Data'!M1920</f>
        <v>0</v>
      </c>
      <c r="B1925">
        <f>IF('Raw Data'!L1920&gt;'Raw Data'!K1920, 'Raw Data'!F1920, 0)</f>
        <v>0</v>
      </c>
      <c r="C1925">
        <f>IF('Raw Data'!K1920&gt;'Raw Data'!L1920, 'Raw Data'!C1920, 0)</f>
        <v>0</v>
      </c>
      <c r="D1925">
        <f t="shared" si="62"/>
        <v>0</v>
      </c>
      <c r="E1925">
        <f>SUM('Hidden Analysis'!A1926:B1926)</f>
        <v>0</v>
      </c>
      <c r="F1925">
        <f>SUM('Hidden Analysis'!C1926:D1926)</f>
        <v>0</v>
      </c>
      <c r="G1925">
        <f>IF(AND('Raw Data'!F1920&lt;'Raw Data'!C1920, 'Raw Data'!L1920&gt;'Raw Data'!K1920), 'Raw Data'!F1920, 0)</f>
        <v>0</v>
      </c>
      <c r="H1925">
        <f>IF(AND('Raw Data'!F1920&gt;'Raw Data'!C1920, 'Raw Data'!L1920&lt;'Raw Data'!K1920), 'Raw Data'!C1920, 0)</f>
        <v>0</v>
      </c>
      <c r="I1925">
        <f t="shared" si="63"/>
        <v>0</v>
      </c>
      <c r="J1925">
        <f>IF(AND('Raw Data'!F1920&gt;'Raw Data'!C1920, 'Raw Data'!L1920&gt;'Raw Data'!K1920), 'Raw Data'!F1920, 0)</f>
        <v>0</v>
      </c>
      <c r="K1925">
        <f>IF(AND('Raw Data'!F1920&lt;'Raw Data'!C1920, 'Raw Data'!L1920&lt;'Raw Data'!K1920), 'Raw Data'!C1920, 0)</f>
        <v>0</v>
      </c>
      <c r="L1925">
        <f>IF('Raw Data'!L1920-'Raw Data'!K1920&gt;3, 'Raw Data'!J1920, 0)</f>
        <v>0</v>
      </c>
      <c r="M1925">
        <f>IF('Raw Data'!K1920-'Raw Data'!L1920&gt;3, 'Raw Data'!I1920, 0)</f>
        <v>0</v>
      </c>
      <c r="N1925">
        <f>IF('Raw Data'!L1920-'Raw Data'!K1920&gt;3, 'Raw Data'!J1920, IF('Raw Data'!K1920-'Raw Data'!L1920&gt;3, 'Raw Data'!I1920, 0))</f>
        <v>0</v>
      </c>
      <c r="O1925">
        <f>IF(ISBLANK('Raw Data'!L1920), 0, IF(ABS('Raw Data'!L1920-'Raw Data'!K1920)&lt;4, 'Raw Data'!H1920, IF(ABS('Raw Data'!K1920-'Raw Data'!L1920)&lt;4, 'Raw Data'!G1920, 0)))</f>
        <v>0</v>
      </c>
      <c r="P1925">
        <f>SUM('Hidden Analysis'!E1926:H1926)</f>
        <v>0</v>
      </c>
      <c r="Q1925">
        <f>SUM('Hidden Analysis'!I1926:L1926)</f>
        <v>0</v>
      </c>
      <c r="R1925">
        <f>SUM('Hidden Analysis'!M1926:P1926)</f>
        <v>0</v>
      </c>
      <c r="S1925">
        <f>SUM('Hidden Analysis'!Q1926:R1926)</f>
        <v>0</v>
      </c>
      <c r="T1925">
        <f>IF(AND('Raw Data'!F1920&lt;1.5, 'Raw Data'!L1920&gt;'Raw Data'!K1920, 'Raw Data'!L1920-'Raw Data'!K1920&gt;3), 'Raw Data'!F1920, 0)</f>
        <v>0</v>
      </c>
      <c r="U1925">
        <f>IF(AND('Raw Data'!L1920-'Raw Data'!K1920&lt;4, 'Raw Data'!L1920&gt;'Raw Data'!K1920), 'Raw Data'!H1920, 0)</f>
        <v>0</v>
      </c>
      <c r="V1925">
        <f>IF(AND('Raw Data'!K1920-'Raw Data'!L1920&lt;4, 'Raw Data'!K1920&gt;'Raw Data'!L1920), 'Raw Data'!G1920, 0)</f>
        <v>0</v>
      </c>
      <c r="W1925">
        <f>SUM('Hidden Analysis'!S1926:T1926)</f>
        <v>0</v>
      </c>
      <c r="X1925">
        <f>SUM('Hidden Analysis'!U1926:V1926)</f>
        <v>0</v>
      </c>
    </row>
    <row r="1926" spans="1:24" x14ac:dyDescent="0.3">
      <c r="A1926" s="2">
        <f>'Raw Data'!M1921</f>
        <v>0</v>
      </c>
      <c r="B1926">
        <f>IF('Raw Data'!L1921&gt;'Raw Data'!K1921, 'Raw Data'!F1921, 0)</f>
        <v>0</v>
      </c>
      <c r="C1926">
        <f>IF('Raw Data'!K1921&gt;'Raw Data'!L1921, 'Raw Data'!C1921, 0)</f>
        <v>0</v>
      </c>
      <c r="D1926">
        <f t="shared" si="62"/>
        <v>0</v>
      </c>
      <c r="E1926">
        <f>SUM('Hidden Analysis'!A1927:B1927)</f>
        <v>0</v>
      </c>
      <c r="F1926">
        <f>SUM('Hidden Analysis'!C1927:D1927)</f>
        <v>0</v>
      </c>
      <c r="G1926">
        <f>IF(AND('Raw Data'!F1921&lt;'Raw Data'!C1921, 'Raw Data'!L1921&gt;'Raw Data'!K1921), 'Raw Data'!F1921, 0)</f>
        <v>0</v>
      </c>
      <c r="H1926">
        <f>IF(AND('Raw Data'!F1921&gt;'Raw Data'!C1921, 'Raw Data'!L1921&lt;'Raw Data'!K1921), 'Raw Data'!C1921, 0)</f>
        <v>0</v>
      </c>
      <c r="I1926">
        <f t="shared" si="63"/>
        <v>0</v>
      </c>
      <c r="J1926">
        <f>IF(AND('Raw Data'!F1921&gt;'Raw Data'!C1921, 'Raw Data'!L1921&gt;'Raw Data'!K1921), 'Raw Data'!F1921, 0)</f>
        <v>0</v>
      </c>
      <c r="K1926">
        <f>IF(AND('Raw Data'!F1921&lt;'Raw Data'!C1921, 'Raw Data'!L1921&lt;'Raw Data'!K1921), 'Raw Data'!C1921, 0)</f>
        <v>0</v>
      </c>
      <c r="L1926">
        <f>IF('Raw Data'!L1921-'Raw Data'!K1921&gt;3, 'Raw Data'!J1921, 0)</f>
        <v>0</v>
      </c>
      <c r="M1926">
        <f>IF('Raw Data'!K1921-'Raw Data'!L1921&gt;3, 'Raw Data'!I1921, 0)</f>
        <v>0</v>
      </c>
      <c r="N1926">
        <f>IF('Raw Data'!L1921-'Raw Data'!K1921&gt;3, 'Raw Data'!J1921, IF('Raw Data'!K1921-'Raw Data'!L1921&gt;3, 'Raw Data'!I1921, 0))</f>
        <v>0</v>
      </c>
      <c r="O1926">
        <f>IF(ISBLANK('Raw Data'!L1921), 0, IF(ABS('Raw Data'!L1921-'Raw Data'!K1921)&lt;4, 'Raw Data'!H1921, IF(ABS('Raw Data'!K1921-'Raw Data'!L1921)&lt;4, 'Raw Data'!G1921, 0)))</f>
        <v>0</v>
      </c>
      <c r="P1926">
        <f>SUM('Hidden Analysis'!E1927:H1927)</f>
        <v>0</v>
      </c>
      <c r="Q1926">
        <f>SUM('Hidden Analysis'!I1927:L1927)</f>
        <v>0</v>
      </c>
      <c r="R1926">
        <f>SUM('Hidden Analysis'!M1927:P1927)</f>
        <v>0</v>
      </c>
      <c r="S1926">
        <f>SUM('Hidden Analysis'!Q1927:R1927)</f>
        <v>0</v>
      </c>
      <c r="T1926">
        <f>IF(AND('Raw Data'!F1921&lt;1.5, 'Raw Data'!L1921&gt;'Raw Data'!K1921, 'Raw Data'!L1921-'Raw Data'!K1921&gt;3), 'Raw Data'!F1921, 0)</f>
        <v>0</v>
      </c>
      <c r="U1926">
        <f>IF(AND('Raw Data'!L1921-'Raw Data'!K1921&lt;4, 'Raw Data'!L1921&gt;'Raw Data'!K1921), 'Raw Data'!H1921, 0)</f>
        <v>0</v>
      </c>
      <c r="V1926">
        <f>IF(AND('Raw Data'!K1921-'Raw Data'!L1921&lt;4, 'Raw Data'!K1921&gt;'Raw Data'!L1921), 'Raw Data'!G1921, 0)</f>
        <v>0</v>
      </c>
      <c r="W1926">
        <f>SUM('Hidden Analysis'!S1927:T1927)</f>
        <v>0</v>
      </c>
      <c r="X1926">
        <f>SUM('Hidden Analysis'!U1927:V1927)</f>
        <v>0</v>
      </c>
    </row>
    <row r="1927" spans="1:24" x14ac:dyDescent="0.3">
      <c r="A1927" s="2">
        <f>'Raw Data'!M1922</f>
        <v>0</v>
      </c>
      <c r="B1927">
        <f>IF('Raw Data'!L1922&gt;'Raw Data'!K1922, 'Raw Data'!F1922, 0)</f>
        <v>0</v>
      </c>
      <c r="C1927">
        <f>IF('Raw Data'!K1922&gt;'Raw Data'!L1922, 'Raw Data'!C1922, 0)</f>
        <v>0</v>
      </c>
      <c r="D1927">
        <f t="shared" ref="D1927:D1990" si="64">SUM(G1927:H1927)</f>
        <v>0</v>
      </c>
      <c r="E1927">
        <f>SUM('Hidden Analysis'!A1928:B1928)</f>
        <v>0</v>
      </c>
      <c r="F1927">
        <f>SUM('Hidden Analysis'!C1928:D1928)</f>
        <v>0</v>
      </c>
      <c r="G1927">
        <f>IF(AND('Raw Data'!F1922&lt;'Raw Data'!C1922, 'Raw Data'!L1922&gt;'Raw Data'!K1922), 'Raw Data'!F1922, 0)</f>
        <v>0</v>
      </c>
      <c r="H1927">
        <f>IF(AND('Raw Data'!F1922&gt;'Raw Data'!C1922, 'Raw Data'!L1922&lt;'Raw Data'!K1922), 'Raw Data'!C1922, 0)</f>
        <v>0</v>
      </c>
      <c r="I1927">
        <f t="shared" ref="I1927:I1990" si="65">SUM(J1927:K1927)</f>
        <v>0</v>
      </c>
      <c r="J1927">
        <f>IF(AND('Raw Data'!F1922&gt;'Raw Data'!C1922, 'Raw Data'!L1922&gt;'Raw Data'!K1922), 'Raw Data'!F1922, 0)</f>
        <v>0</v>
      </c>
      <c r="K1927">
        <f>IF(AND('Raw Data'!F1922&lt;'Raw Data'!C1922, 'Raw Data'!L1922&lt;'Raw Data'!K1922), 'Raw Data'!C1922, 0)</f>
        <v>0</v>
      </c>
      <c r="L1927">
        <f>IF('Raw Data'!L1922-'Raw Data'!K1922&gt;3, 'Raw Data'!J1922, 0)</f>
        <v>0</v>
      </c>
      <c r="M1927">
        <f>IF('Raw Data'!K1922-'Raw Data'!L1922&gt;3, 'Raw Data'!I1922, 0)</f>
        <v>0</v>
      </c>
      <c r="N1927">
        <f>IF('Raw Data'!L1922-'Raw Data'!K1922&gt;3, 'Raw Data'!J1922, IF('Raw Data'!K1922-'Raw Data'!L1922&gt;3, 'Raw Data'!I1922, 0))</f>
        <v>0</v>
      </c>
      <c r="O1927">
        <f>IF(ISBLANK('Raw Data'!L1922), 0, IF(ABS('Raw Data'!L1922-'Raw Data'!K1922)&lt;4, 'Raw Data'!H1922, IF(ABS('Raw Data'!K1922-'Raw Data'!L1922)&lt;4, 'Raw Data'!G1922, 0)))</f>
        <v>0</v>
      </c>
      <c r="P1927">
        <f>SUM('Hidden Analysis'!E1928:H1928)</f>
        <v>0</v>
      </c>
      <c r="Q1927">
        <f>SUM('Hidden Analysis'!I1928:L1928)</f>
        <v>0</v>
      </c>
      <c r="R1927">
        <f>SUM('Hidden Analysis'!M1928:P1928)</f>
        <v>0</v>
      </c>
      <c r="S1927">
        <f>SUM('Hidden Analysis'!Q1928:R1928)</f>
        <v>0</v>
      </c>
      <c r="T1927">
        <f>IF(AND('Raw Data'!F1922&lt;1.5, 'Raw Data'!L1922&gt;'Raw Data'!K1922, 'Raw Data'!L1922-'Raw Data'!K1922&gt;3), 'Raw Data'!F1922, 0)</f>
        <v>0</v>
      </c>
      <c r="U1927">
        <f>IF(AND('Raw Data'!L1922-'Raw Data'!K1922&lt;4, 'Raw Data'!L1922&gt;'Raw Data'!K1922), 'Raw Data'!H1922, 0)</f>
        <v>0</v>
      </c>
      <c r="V1927">
        <f>IF(AND('Raw Data'!K1922-'Raw Data'!L1922&lt;4, 'Raw Data'!K1922&gt;'Raw Data'!L1922), 'Raw Data'!G1922, 0)</f>
        <v>0</v>
      </c>
      <c r="W1927">
        <f>SUM('Hidden Analysis'!S1928:T1928)</f>
        <v>0</v>
      </c>
      <c r="X1927">
        <f>SUM('Hidden Analysis'!U1928:V1928)</f>
        <v>0</v>
      </c>
    </row>
    <row r="1928" spans="1:24" x14ac:dyDescent="0.3">
      <c r="A1928" s="2">
        <f>'Raw Data'!M1923</f>
        <v>0</v>
      </c>
      <c r="B1928">
        <f>IF('Raw Data'!L1923&gt;'Raw Data'!K1923, 'Raw Data'!F1923, 0)</f>
        <v>0</v>
      </c>
      <c r="C1928">
        <f>IF('Raw Data'!K1923&gt;'Raw Data'!L1923, 'Raw Data'!C1923, 0)</f>
        <v>0</v>
      </c>
      <c r="D1928">
        <f t="shared" si="64"/>
        <v>0</v>
      </c>
      <c r="E1928">
        <f>SUM('Hidden Analysis'!A1929:B1929)</f>
        <v>0</v>
      </c>
      <c r="F1928">
        <f>SUM('Hidden Analysis'!C1929:D1929)</f>
        <v>0</v>
      </c>
      <c r="G1928">
        <f>IF(AND('Raw Data'!F1923&lt;'Raw Data'!C1923, 'Raw Data'!L1923&gt;'Raw Data'!K1923), 'Raw Data'!F1923, 0)</f>
        <v>0</v>
      </c>
      <c r="H1928">
        <f>IF(AND('Raw Data'!F1923&gt;'Raw Data'!C1923, 'Raw Data'!L1923&lt;'Raw Data'!K1923), 'Raw Data'!C1923, 0)</f>
        <v>0</v>
      </c>
      <c r="I1928">
        <f t="shared" si="65"/>
        <v>0</v>
      </c>
      <c r="J1928">
        <f>IF(AND('Raw Data'!F1923&gt;'Raw Data'!C1923, 'Raw Data'!L1923&gt;'Raw Data'!K1923), 'Raw Data'!F1923, 0)</f>
        <v>0</v>
      </c>
      <c r="K1928">
        <f>IF(AND('Raw Data'!F1923&lt;'Raw Data'!C1923, 'Raw Data'!L1923&lt;'Raw Data'!K1923), 'Raw Data'!C1923, 0)</f>
        <v>0</v>
      </c>
      <c r="L1928">
        <f>IF('Raw Data'!L1923-'Raw Data'!K1923&gt;3, 'Raw Data'!J1923, 0)</f>
        <v>0</v>
      </c>
      <c r="M1928">
        <f>IF('Raw Data'!K1923-'Raw Data'!L1923&gt;3, 'Raw Data'!I1923, 0)</f>
        <v>0</v>
      </c>
      <c r="N1928">
        <f>IF('Raw Data'!L1923-'Raw Data'!K1923&gt;3, 'Raw Data'!J1923, IF('Raw Data'!K1923-'Raw Data'!L1923&gt;3, 'Raw Data'!I1923, 0))</f>
        <v>0</v>
      </c>
      <c r="O1928">
        <f>IF(ISBLANK('Raw Data'!L1923), 0, IF(ABS('Raw Data'!L1923-'Raw Data'!K1923)&lt;4, 'Raw Data'!H1923, IF(ABS('Raw Data'!K1923-'Raw Data'!L1923)&lt;4, 'Raw Data'!G1923, 0)))</f>
        <v>0</v>
      </c>
      <c r="P1928">
        <f>SUM('Hidden Analysis'!E1929:H1929)</f>
        <v>0</v>
      </c>
      <c r="Q1928">
        <f>SUM('Hidden Analysis'!I1929:L1929)</f>
        <v>0</v>
      </c>
      <c r="R1928">
        <f>SUM('Hidden Analysis'!M1929:P1929)</f>
        <v>0</v>
      </c>
      <c r="S1928">
        <f>SUM('Hidden Analysis'!Q1929:R1929)</f>
        <v>0</v>
      </c>
      <c r="T1928">
        <f>IF(AND('Raw Data'!F1923&lt;1.5, 'Raw Data'!L1923&gt;'Raw Data'!K1923, 'Raw Data'!L1923-'Raw Data'!K1923&gt;3), 'Raw Data'!F1923, 0)</f>
        <v>0</v>
      </c>
      <c r="U1928">
        <f>IF(AND('Raw Data'!L1923-'Raw Data'!K1923&lt;4, 'Raw Data'!L1923&gt;'Raw Data'!K1923), 'Raw Data'!H1923, 0)</f>
        <v>0</v>
      </c>
      <c r="V1928">
        <f>IF(AND('Raw Data'!K1923-'Raw Data'!L1923&lt;4, 'Raw Data'!K1923&gt;'Raw Data'!L1923), 'Raw Data'!G1923, 0)</f>
        <v>0</v>
      </c>
      <c r="W1928">
        <f>SUM('Hidden Analysis'!S1929:T1929)</f>
        <v>0</v>
      </c>
      <c r="X1928">
        <f>SUM('Hidden Analysis'!U1929:V1929)</f>
        <v>0</v>
      </c>
    </row>
    <row r="1929" spans="1:24" x14ac:dyDescent="0.3">
      <c r="A1929" s="2">
        <f>'Raw Data'!M1924</f>
        <v>0</v>
      </c>
      <c r="B1929">
        <f>IF('Raw Data'!L1924&gt;'Raw Data'!K1924, 'Raw Data'!F1924, 0)</f>
        <v>0</v>
      </c>
      <c r="C1929">
        <f>IF('Raw Data'!K1924&gt;'Raw Data'!L1924, 'Raw Data'!C1924, 0)</f>
        <v>0</v>
      </c>
      <c r="D1929">
        <f t="shared" si="64"/>
        <v>0</v>
      </c>
      <c r="E1929">
        <f>SUM('Hidden Analysis'!A1930:B1930)</f>
        <v>0</v>
      </c>
      <c r="F1929">
        <f>SUM('Hidden Analysis'!C1930:D1930)</f>
        <v>0</v>
      </c>
      <c r="G1929">
        <f>IF(AND('Raw Data'!F1924&lt;'Raw Data'!C1924, 'Raw Data'!L1924&gt;'Raw Data'!K1924), 'Raw Data'!F1924, 0)</f>
        <v>0</v>
      </c>
      <c r="H1929">
        <f>IF(AND('Raw Data'!F1924&gt;'Raw Data'!C1924, 'Raw Data'!L1924&lt;'Raw Data'!K1924), 'Raw Data'!C1924, 0)</f>
        <v>0</v>
      </c>
      <c r="I1929">
        <f t="shared" si="65"/>
        <v>0</v>
      </c>
      <c r="J1929">
        <f>IF(AND('Raw Data'!F1924&gt;'Raw Data'!C1924, 'Raw Data'!L1924&gt;'Raw Data'!K1924), 'Raw Data'!F1924, 0)</f>
        <v>0</v>
      </c>
      <c r="K1929">
        <f>IF(AND('Raw Data'!F1924&lt;'Raw Data'!C1924, 'Raw Data'!L1924&lt;'Raw Data'!K1924), 'Raw Data'!C1924, 0)</f>
        <v>0</v>
      </c>
      <c r="L1929">
        <f>IF('Raw Data'!L1924-'Raw Data'!K1924&gt;3, 'Raw Data'!J1924, 0)</f>
        <v>0</v>
      </c>
      <c r="M1929">
        <f>IF('Raw Data'!K1924-'Raw Data'!L1924&gt;3, 'Raw Data'!I1924, 0)</f>
        <v>0</v>
      </c>
      <c r="N1929">
        <f>IF('Raw Data'!L1924-'Raw Data'!K1924&gt;3, 'Raw Data'!J1924, IF('Raw Data'!K1924-'Raw Data'!L1924&gt;3, 'Raw Data'!I1924, 0))</f>
        <v>0</v>
      </c>
      <c r="O1929">
        <f>IF(ISBLANK('Raw Data'!L1924), 0, IF(ABS('Raw Data'!L1924-'Raw Data'!K1924)&lt;4, 'Raw Data'!H1924, IF(ABS('Raw Data'!K1924-'Raw Data'!L1924)&lt;4, 'Raw Data'!G1924, 0)))</f>
        <v>0</v>
      </c>
      <c r="P1929">
        <f>SUM('Hidden Analysis'!E1930:H1930)</f>
        <v>0</v>
      </c>
      <c r="Q1929">
        <f>SUM('Hidden Analysis'!I1930:L1930)</f>
        <v>0</v>
      </c>
      <c r="R1929">
        <f>SUM('Hidden Analysis'!M1930:P1930)</f>
        <v>0</v>
      </c>
      <c r="S1929">
        <f>SUM('Hidden Analysis'!Q1930:R1930)</f>
        <v>0</v>
      </c>
      <c r="T1929">
        <f>IF(AND('Raw Data'!F1924&lt;1.5, 'Raw Data'!L1924&gt;'Raw Data'!K1924, 'Raw Data'!L1924-'Raw Data'!K1924&gt;3), 'Raw Data'!F1924, 0)</f>
        <v>0</v>
      </c>
      <c r="U1929">
        <f>IF(AND('Raw Data'!L1924-'Raw Data'!K1924&lt;4, 'Raw Data'!L1924&gt;'Raw Data'!K1924), 'Raw Data'!H1924, 0)</f>
        <v>0</v>
      </c>
      <c r="V1929">
        <f>IF(AND('Raw Data'!K1924-'Raw Data'!L1924&lt;4, 'Raw Data'!K1924&gt;'Raw Data'!L1924), 'Raw Data'!G1924, 0)</f>
        <v>0</v>
      </c>
      <c r="W1929">
        <f>SUM('Hidden Analysis'!S1930:T1930)</f>
        <v>0</v>
      </c>
      <c r="X1929">
        <f>SUM('Hidden Analysis'!U1930:V1930)</f>
        <v>0</v>
      </c>
    </row>
    <row r="1930" spans="1:24" x14ac:dyDescent="0.3">
      <c r="A1930" s="2">
        <f>'Raw Data'!M1925</f>
        <v>0</v>
      </c>
      <c r="B1930">
        <f>IF('Raw Data'!L1925&gt;'Raw Data'!K1925, 'Raw Data'!F1925, 0)</f>
        <v>0</v>
      </c>
      <c r="C1930">
        <f>IF('Raw Data'!K1925&gt;'Raw Data'!L1925, 'Raw Data'!C1925, 0)</f>
        <v>0</v>
      </c>
      <c r="D1930">
        <f t="shared" si="64"/>
        <v>0</v>
      </c>
      <c r="E1930">
        <f>SUM('Hidden Analysis'!A1931:B1931)</f>
        <v>0</v>
      </c>
      <c r="F1930">
        <f>SUM('Hidden Analysis'!C1931:D1931)</f>
        <v>0</v>
      </c>
      <c r="G1930">
        <f>IF(AND('Raw Data'!F1925&lt;'Raw Data'!C1925, 'Raw Data'!L1925&gt;'Raw Data'!K1925), 'Raw Data'!F1925, 0)</f>
        <v>0</v>
      </c>
      <c r="H1930">
        <f>IF(AND('Raw Data'!F1925&gt;'Raw Data'!C1925, 'Raw Data'!L1925&lt;'Raw Data'!K1925), 'Raw Data'!C1925, 0)</f>
        <v>0</v>
      </c>
      <c r="I1930">
        <f t="shared" si="65"/>
        <v>0</v>
      </c>
      <c r="J1930">
        <f>IF(AND('Raw Data'!F1925&gt;'Raw Data'!C1925, 'Raw Data'!L1925&gt;'Raw Data'!K1925), 'Raw Data'!F1925, 0)</f>
        <v>0</v>
      </c>
      <c r="K1930">
        <f>IF(AND('Raw Data'!F1925&lt;'Raw Data'!C1925, 'Raw Data'!L1925&lt;'Raw Data'!K1925), 'Raw Data'!C1925, 0)</f>
        <v>0</v>
      </c>
      <c r="L1930">
        <f>IF('Raw Data'!L1925-'Raw Data'!K1925&gt;3, 'Raw Data'!J1925, 0)</f>
        <v>0</v>
      </c>
      <c r="M1930">
        <f>IF('Raw Data'!K1925-'Raw Data'!L1925&gt;3, 'Raw Data'!I1925, 0)</f>
        <v>0</v>
      </c>
      <c r="N1930">
        <f>IF('Raw Data'!L1925-'Raw Data'!K1925&gt;3, 'Raw Data'!J1925, IF('Raw Data'!K1925-'Raw Data'!L1925&gt;3, 'Raw Data'!I1925, 0))</f>
        <v>0</v>
      </c>
      <c r="O1930">
        <f>IF(ISBLANK('Raw Data'!L1925), 0, IF(ABS('Raw Data'!L1925-'Raw Data'!K1925)&lt;4, 'Raw Data'!H1925, IF(ABS('Raw Data'!K1925-'Raw Data'!L1925)&lt;4, 'Raw Data'!G1925, 0)))</f>
        <v>0</v>
      </c>
      <c r="P1930">
        <f>SUM('Hidden Analysis'!E1931:H1931)</f>
        <v>0</v>
      </c>
      <c r="Q1930">
        <f>SUM('Hidden Analysis'!I1931:L1931)</f>
        <v>0</v>
      </c>
      <c r="R1930">
        <f>SUM('Hidden Analysis'!M1931:P1931)</f>
        <v>0</v>
      </c>
      <c r="S1930">
        <f>SUM('Hidden Analysis'!Q1931:R1931)</f>
        <v>0</v>
      </c>
      <c r="T1930">
        <f>IF(AND('Raw Data'!F1925&lt;1.5, 'Raw Data'!L1925&gt;'Raw Data'!K1925, 'Raw Data'!L1925-'Raw Data'!K1925&gt;3), 'Raw Data'!F1925, 0)</f>
        <v>0</v>
      </c>
      <c r="U1930">
        <f>IF(AND('Raw Data'!L1925-'Raw Data'!K1925&lt;4, 'Raw Data'!L1925&gt;'Raw Data'!K1925), 'Raw Data'!H1925, 0)</f>
        <v>0</v>
      </c>
      <c r="V1930">
        <f>IF(AND('Raw Data'!K1925-'Raw Data'!L1925&lt;4, 'Raw Data'!K1925&gt;'Raw Data'!L1925), 'Raw Data'!G1925, 0)</f>
        <v>0</v>
      </c>
      <c r="W1930">
        <f>SUM('Hidden Analysis'!S1931:T1931)</f>
        <v>0</v>
      </c>
      <c r="X1930">
        <f>SUM('Hidden Analysis'!U1931:V1931)</f>
        <v>0</v>
      </c>
    </row>
    <row r="1931" spans="1:24" x14ac:dyDescent="0.3">
      <c r="A1931" s="2">
        <f>'Raw Data'!M1926</f>
        <v>0</v>
      </c>
      <c r="B1931">
        <f>IF('Raw Data'!L1926&gt;'Raw Data'!K1926, 'Raw Data'!F1926, 0)</f>
        <v>0</v>
      </c>
      <c r="C1931">
        <f>IF('Raw Data'!K1926&gt;'Raw Data'!L1926, 'Raw Data'!C1926, 0)</f>
        <v>0</v>
      </c>
      <c r="D1931">
        <f t="shared" si="64"/>
        <v>0</v>
      </c>
      <c r="E1931">
        <f>SUM('Hidden Analysis'!A1932:B1932)</f>
        <v>0</v>
      </c>
      <c r="F1931">
        <f>SUM('Hidden Analysis'!C1932:D1932)</f>
        <v>0</v>
      </c>
      <c r="G1931">
        <f>IF(AND('Raw Data'!F1926&lt;'Raw Data'!C1926, 'Raw Data'!L1926&gt;'Raw Data'!K1926), 'Raw Data'!F1926, 0)</f>
        <v>0</v>
      </c>
      <c r="H1931">
        <f>IF(AND('Raw Data'!F1926&gt;'Raw Data'!C1926, 'Raw Data'!L1926&lt;'Raw Data'!K1926), 'Raw Data'!C1926, 0)</f>
        <v>0</v>
      </c>
      <c r="I1931">
        <f t="shared" si="65"/>
        <v>0</v>
      </c>
      <c r="J1931">
        <f>IF(AND('Raw Data'!F1926&gt;'Raw Data'!C1926, 'Raw Data'!L1926&gt;'Raw Data'!K1926), 'Raw Data'!F1926, 0)</f>
        <v>0</v>
      </c>
      <c r="K1931">
        <f>IF(AND('Raw Data'!F1926&lt;'Raw Data'!C1926, 'Raw Data'!L1926&lt;'Raw Data'!K1926), 'Raw Data'!C1926, 0)</f>
        <v>0</v>
      </c>
      <c r="L1931">
        <f>IF('Raw Data'!L1926-'Raw Data'!K1926&gt;3, 'Raw Data'!J1926, 0)</f>
        <v>0</v>
      </c>
      <c r="M1931">
        <f>IF('Raw Data'!K1926-'Raw Data'!L1926&gt;3, 'Raw Data'!I1926, 0)</f>
        <v>0</v>
      </c>
      <c r="N1931">
        <f>IF('Raw Data'!L1926-'Raw Data'!K1926&gt;3, 'Raw Data'!J1926, IF('Raw Data'!K1926-'Raw Data'!L1926&gt;3, 'Raw Data'!I1926, 0))</f>
        <v>0</v>
      </c>
      <c r="O1931">
        <f>IF(ISBLANK('Raw Data'!L1926), 0, IF(ABS('Raw Data'!L1926-'Raw Data'!K1926)&lt;4, 'Raw Data'!H1926, IF(ABS('Raw Data'!K1926-'Raw Data'!L1926)&lt;4, 'Raw Data'!G1926, 0)))</f>
        <v>0</v>
      </c>
      <c r="P1931">
        <f>SUM('Hidden Analysis'!E1932:H1932)</f>
        <v>0</v>
      </c>
      <c r="Q1931">
        <f>SUM('Hidden Analysis'!I1932:L1932)</f>
        <v>0</v>
      </c>
      <c r="R1931">
        <f>SUM('Hidden Analysis'!M1932:P1932)</f>
        <v>0</v>
      </c>
      <c r="S1931">
        <f>SUM('Hidden Analysis'!Q1932:R1932)</f>
        <v>0</v>
      </c>
      <c r="T1931">
        <f>IF(AND('Raw Data'!F1926&lt;1.5, 'Raw Data'!L1926&gt;'Raw Data'!K1926, 'Raw Data'!L1926-'Raw Data'!K1926&gt;3), 'Raw Data'!F1926, 0)</f>
        <v>0</v>
      </c>
      <c r="U1931">
        <f>IF(AND('Raw Data'!L1926-'Raw Data'!K1926&lt;4, 'Raw Data'!L1926&gt;'Raw Data'!K1926), 'Raw Data'!H1926, 0)</f>
        <v>0</v>
      </c>
      <c r="V1931">
        <f>IF(AND('Raw Data'!K1926-'Raw Data'!L1926&lt;4, 'Raw Data'!K1926&gt;'Raw Data'!L1926), 'Raw Data'!G1926, 0)</f>
        <v>0</v>
      </c>
      <c r="W1931">
        <f>SUM('Hidden Analysis'!S1932:T1932)</f>
        <v>0</v>
      </c>
      <c r="X1931">
        <f>SUM('Hidden Analysis'!U1932:V1932)</f>
        <v>0</v>
      </c>
    </row>
    <row r="1932" spans="1:24" x14ac:dyDescent="0.3">
      <c r="A1932" s="2">
        <f>'Raw Data'!M1927</f>
        <v>0</v>
      </c>
      <c r="B1932">
        <f>IF('Raw Data'!L1927&gt;'Raw Data'!K1927, 'Raw Data'!F1927, 0)</f>
        <v>0</v>
      </c>
      <c r="C1932">
        <f>IF('Raw Data'!K1927&gt;'Raw Data'!L1927, 'Raw Data'!C1927, 0)</f>
        <v>0</v>
      </c>
      <c r="D1932">
        <f t="shared" si="64"/>
        <v>0</v>
      </c>
      <c r="E1932">
        <f>SUM('Hidden Analysis'!A1933:B1933)</f>
        <v>0</v>
      </c>
      <c r="F1932">
        <f>SUM('Hidden Analysis'!C1933:D1933)</f>
        <v>0</v>
      </c>
      <c r="G1932">
        <f>IF(AND('Raw Data'!F1927&lt;'Raw Data'!C1927, 'Raw Data'!L1927&gt;'Raw Data'!K1927), 'Raw Data'!F1927, 0)</f>
        <v>0</v>
      </c>
      <c r="H1932">
        <f>IF(AND('Raw Data'!F1927&gt;'Raw Data'!C1927, 'Raw Data'!L1927&lt;'Raw Data'!K1927), 'Raw Data'!C1927, 0)</f>
        <v>0</v>
      </c>
      <c r="I1932">
        <f t="shared" si="65"/>
        <v>0</v>
      </c>
      <c r="J1932">
        <f>IF(AND('Raw Data'!F1927&gt;'Raw Data'!C1927, 'Raw Data'!L1927&gt;'Raw Data'!K1927), 'Raw Data'!F1927, 0)</f>
        <v>0</v>
      </c>
      <c r="K1932">
        <f>IF(AND('Raw Data'!F1927&lt;'Raw Data'!C1927, 'Raw Data'!L1927&lt;'Raw Data'!K1927), 'Raw Data'!C1927, 0)</f>
        <v>0</v>
      </c>
      <c r="L1932">
        <f>IF('Raw Data'!L1927-'Raw Data'!K1927&gt;3, 'Raw Data'!J1927, 0)</f>
        <v>0</v>
      </c>
      <c r="M1932">
        <f>IF('Raw Data'!K1927-'Raw Data'!L1927&gt;3, 'Raw Data'!I1927, 0)</f>
        <v>0</v>
      </c>
      <c r="N1932">
        <f>IF('Raw Data'!L1927-'Raw Data'!K1927&gt;3, 'Raw Data'!J1927, IF('Raw Data'!K1927-'Raw Data'!L1927&gt;3, 'Raw Data'!I1927, 0))</f>
        <v>0</v>
      </c>
      <c r="O1932">
        <f>IF(ISBLANK('Raw Data'!L1927), 0, IF(ABS('Raw Data'!L1927-'Raw Data'!K1927)&lt;4, 'Raw Data'!H1927, IF(ABS('Raw Data'!K1927-'Raw Data'!L1927)&lt;4, 'Raw Data'!G1927, 0)))</f>
        <v>0</v>
      </c>
      <c r="P1932">
        <f>SUM('Hidden Analysis'!E1933:H1933)</f>
        <v>0</v>
      </c>
      <c r="Q1932">
        <f>SUM('Hidden Analysis'!I1933:L1933)</f>
        <v>0</v>
      </c>
      <c r="R1932">
        <f>SUM('Hidden Analysis'!M1933:P1933)</f>
        <v>0</v>
      </c>
      <c r="S1932">
        <f>SUM('Hidden Analysis'!Q1933:R1933)</f>
        <v>0</v>
      </c>
      <c r="T1932">
        <f>IF(AND('Raw Data'!F1927&lt;1.5, 'Raw Data'!L1927&gt;'Raw Data'!K1927, 'Raw Data'!L1927-'Raw Data'!K1927&gt;3), 'Raw Data'!F1927, 0)</f>
        <v>0</v>
      </c>
      <c r="U1932">
        <f>IF(AND('Raw Data'!L1927-'Raw Data'!K1927&lt;4, 'Raw Data'!L1927&gt;'Raw Data'!K1927), 'Raw Data'!H1927, 0)</f>
        <v>0</v>
      </c>
      <c r="V1932">
        <f>IF(AND('Raw Data'!K1927-'Raw Data'!L1927&lt;4, 'Raw Data'!K1927&gt;'Raw Data'!L1927), 'Raw Data'!G1927, 0)</f>
        <v>0</v>
      </c>
      <c r="W1932">
        <f>SUM('Hidden Analysis'!S1933:T1933)</f>
        <v>0</v>
      </c>
      <c r="X1932">
        <f>SUM('Hidden Analysis'!U1933:V1933)</f>
        <v>0</v>
      </c>
    </row>
    <row r="1933" spans="1:24" x14ac:dyDescent="0.3">
      <c r="A1933" s="2">
        <f>'Raw Data'!M1928</f>
        <v>0</v>
      </c>
      <c r="B1933">
        <f>IF('Raw Data'!L1928&gt;'Raw Data'!K1928, 'Raw Data'!F1928, 0)</f>
        <v>0</v>
      </c>
      <c r="C1933">
        <f>IF('Raw Data'!K1928&gt;'Raw Data'!L1928, 'Raw Data'!C1928, 0)</f>
        <v>0</v>
      </c>
      <c r="D1933">
        <f t="shared" si="64"/>
        <v>0</v>
      </c>
      <c r="E1933">
        <f>SUM('Hidden Analysis'!A1934:B1934)</f>
        <v>0</v>
      </c>
      <c r="F1933">
        <f>SUM('Hidden Analysis'!C1934:D1934)</f>
        <v>0</v>
      </c>
      <c r="G1933">
        <f>IF(AND('Raw Data'!F1928&lt;'Raw Data'!C1928, 'Raw Data'!L1928&gt;'Raw Data'!K1928), 'Raw Data'!F1928, 0)</f>
        <v>0</v>
      </c>
      <c r="H1933">
        <f>IF(AND('Raw Data'!F1928&gt;'Raw Data'!C1928, 'Raw Data'!L1928&lt;'Raw Data'!K1928), 'Raw Data'!C1928, 0)</f>
        <v>0</v>
      </c>
      <c r="I1933">
        <f t="shared" si="65"/>
        <v>0</v>
      </c>
      <c r="J1933">
        <f>IF(AND('Raw Data'!F1928&gt;'Raw Data'!C1928, 'Raw Data'!L1928&gt;'Raw Data'!K1928), 'Raw Data'!F1928, 0)</f>
        <v>0</v>
      </c>
      <c r="K1933">
        <f>IF(AND('Raw Data'!F1928&lt;'Raw Data'!C1928, 'Raw Data'!L1928&lt;'Raw Data'!K1928), 'Raw Data'!C1928, 0)</f>
        <v>0</v>
      </c>
      <c r="L1933">
        <f>IF('Raw Data'!L1928-'Raw Data'!K1928&gt;3, 'Raw Data'!J1928, 0)</f>
        <v>0</v>
      </c>
      <c r="M1933">
        <f>IF('Raw Data'!K1928-'Raw Data'!L1928&gt;3, 'Raw Data'!I1928, 0)</f>
        <v>0</v>
      </c>
      <c r="N1933">
        <f>IF('Raw Data'!L1928-'Raw Data'!K1928&gt;3, 'Raw Data'!J1928, IF('Raw Data'!K1928-'Raw Data'!L1928&gt;3, 'Raw Data'!I1928, 0))</f>
        <v>0</v>
      </c>
      <c r="O1933">
        <f>IF(ISBLANK('Raw Data'!L1928), 0, IF(ABS('Raw Data'!L1928-'Raw Data'!K1928)&lt;4, 'Raw Data'!H1928, IF(ABS('Raw Data'!K1928-'Raw Data'!L1928)&lt;4, 'Raw Data'!G1928, 0)))</f>
        <v>0</v>
      </c>
      <c r="P1933">
        <f>SUM('Hidden Analysis'!E1934:H1934)</f>
        <v>0</v>
      </c>
      <c r="Q1933">
        <f>SUM('Hidden Analysis'!I1934:L1934)</f>
        <v>0</v>
      </c>
      <c r="R1933">
        <f>SUM('Hidden Analysis'!M1934:P1934)</f>
        <v>0</v>
      </c>
      <c r="S1933">
        <f>SUM('Hidden Analysis'!Q1934:R1934)</f>
        <v>0</v>
      </c>
      <c r="T1933">
        <f>IF(AND('Raw Data'!F1928&lt;1.5, 'Raw Data'!L1928&gt;'Raw Data'!K1928, 'Raw Data'!L1928-'Raw Data'!K1928&gt;3), 'Raw Data'!F1928, 0)</f>
        <v>0</v>
      </c>
      <c r="U1933">
        <f>IF(AND('Raw Data'!L1928-'Raw Data'!K1928&lt;4, 'Raw Data'!L1928&gt;'Raw Data'!K1928), 'Raw Data'!H1928, 0)</f>
        <v>0</v>
      </c>
      <c r="V1933">
        <f>IF(AND('Raw Data'!K1928-'Raw Data'!L1928&lt;4, 'Raw Data'!K1928&gt;'Raw Data'!L1928), 'Raw Data'!G1928, 0)</f>
        <v>0</v>
      </c>
      <c r="W1933">
        <f>SUM('Hidden Analysis'!S1934:T1934)</f>
        <v>0</v>
      </c>
      <c r="X1933">
        <f>SUM('Hidden Analysis'!U1934:V1934)</f>
        <v>0</v>
      </c>
    </row>
    <row r="1934" spans="1:24" x14ac:dyDescent="0.3">
      <c r="A1934" s="2">
        <f>'Raw Data'!M1929</f>
        <v>0</v>
      </c>
      <c r="B1934">
        <f>IF('Raw Data'!L1929&gt;'Raw Data'!K1929, 'Raw Data'!F1929, 0)</f>
        <v>0</v>
      </c>
      <c r="C1934">
        <f>IF('Raw Data'!K1929&gt;'Raw Data'!L1929, 'Raw Data'!C1929, 0)</f>
        <v>0</v>
      </c>
      <c r="D1934">
        <f t="shared" si="64"/>
        <v>0</v>
      </c>
      <c r="E1934">
        <f>SUM('Hidden Analysis'!A1935:B1935)</f>
        <v>0</v>
      </c>
      <c r="F1934">
        <f>SUM('Hidden Analysis'!C1935:D1935)</f>
        <v>0</v>
      </c>
      <c r="G1934">
        <f>IF(AND('Raw Data'!F1929&lt;'Raw Data'!C1929, 'Raw Data'!L1929&gt;'Raw Data'!K1929), 'Raw Data'!F1929, 0)</f>
        <v>0</v>
      </c>
      <c r="H1934">
        <f>IF(AND('Raw Data'!F1929&gt;'Raw Data'!C1929, 'Raw Data'!L1929&lt;'Raw Data'!K1929), 'Raw Data'!C1929, 0)</f>
        <v>0</v>
      </c>
      <c r="I1934">
        <f t="shared" si="65"/>
        <v>0</v>
      </c>
      <c r="J1934">
        <f>IF(AND('Raw Data'!F1929&gt;'Raw Data'!C1929, 'Raw Data'!L1929&gt;'Raw Data'!K1929), 'Raw Data'!F1929, 0)</f>
        <v>0</v>
      </c>
      <c r="K1934">
        <f>IF(AND('Raw Data'!F1929&lt;'Raw Data'!C1929, 'Raw Data'!L1929&lt;'Raw Data'!K1929), 'Raw Data'!C1929, 0)</f>
        <v>0</v>
      </c>
      <c r="L1934">
        <f>IF('Raw Data'!L1929-'Raw Data'!K1929&gt;3, 'Raw Data'!J1929, 0)</f>
        <v>0</v>
      </c>
      <c r="M1934">
        <f>IF('Raw Data'!K1929-'Raw Data'!L1929&gt;3, 'Raw Data'!I1929, 0)</f>
        <v>0</v>
      </c>
      <c r="N1934">
        <f>IF('Raw Data'!L1929-'Raw Data'!K1929&gt;3, 'Raw Data'!J1929, IF('Raw Data'!K1929-'Raw Data'!L1929&gt;3, 'Raw Data'!I1929, 0))</f>
        <v>0</v>
      </c>
      <c r="O1934">
        <f>IF(ISBLANK('Raw Data'!L1929), 0, IF(ABS('Raw Data'!L1929-'Raw Data'!K1929)&lt;4, 'Raw Data'!H1929, IF(ABS('Raw Data'!K1929-'Raw Data'!L1929)&lt;4, 'Raw Data'!G1929, 0)))</f>
        <v>0</v>
      </c>
      <c r="P1934">
        <f>SUM('Hidden Analysis'!E1935:H1935)</f>
        <v>0</v>
      </c>
      <c r="Q1934">
        <f>SUM('Hidden Analysis'!I1935:L1935)</f>
        <v>0</v>
      </c>
      <c r="R1934">
        <f>SUM('Hidden Analysis'!M1935:P1935)</f>
        <v>0</v>
      </c>
      <c r="S1934">
        <f>SUM('Hidden Analysis'!Q1935:R1935)</f>
        <v>0</v>
      </c>
      <c r="T1934">
        <f>IF(AND('Raw Data'!F1929&lt;1.5, 'Raw Data'!L1929&gt;'Raw Data'!K1929, 'Raw Data'!L1929-'Raw Data'!K1929&gt;3), 'Raw Data'!F1929, 0)</f>
        <v>0</v>
      </c>
      <c r="U1934">
        <f>IF(AND('Raw Data'!L1929-'Raw Data'!K1929&lt;4, 'Raw Data'!L1929&gt;'Raw Data'!K1929), 'Raw Data'!H1929, 0)</f>
        <v>0</v>
      </c>
      <c r="V1934">
        <f>IF(AND('Raw Data'!K1929-'Raw Data'!L1929&lt;4, 'Raw Data'!K1929&gt;'Raw Data'!L1929), 'Raw Data'!G1929, 0)</f>
        <v>0</v>
      </c>
      <c r="W1934">
        <f>SUM('Hidden Analysis'!S1935:T1935)</f>
        <v>0</v>
      </c>
      <c r="X1934">
        <f>SUM('Hidden Analysis'!U1935:V1935)</f>
        <v>0</v>
      </c>
    </row>
    <row r="1935" spans="1:24" x14ac:dyDescent="0.3">
      <c r="A1935" s="2">
        <f>'Raw Data'!M1930</f>
        <v>0</v>
      </c>
      <c r="B1935">
        <f>IF('Raw Data'!L1930&gt;'Raw Data'!K1930, 'Raw Data'!F1930, 0)</f>
        <v>0</v>
      </c>
      <c r="C1935">
        <f>IF('Raw Data'!K1930&gt;'Raw Data'!L1930, 'Raw Data'!C1930, 0)</f>
        <v>0</v>
      </c>
      <c r="D1935">
        <f t="shared" si="64"/>
        <v>0</v>
      </c>
      <c r="E1935">
        <f>SUM('Hidden Analysis'!A1936:B1936)</f>
        <v>0</v>
      </c>
      <c r="F1935">
        <f>SUM('Hidden Analysis'!C1936:D1936)</f>
        <v>0</v>
      </c>
      <c r="G1935">
        <f>IF(AND('Raw Data'!F1930&lt;'Raw Data'!C1930, 'Raw Data'!L1930&gt;'Raw Data'!K1930), 'Raw Data'!F1930, 0)</f>
        <v>0</v>
      </c>
      <c r="H1935">
        <f>IF(AND('Raw Data'!F1930&gt;'Raw Data'!C1930, 'Raw Data'!L1930&lt;'Raw Data'!K1930), 'Raw Data'!C1930, 0)</f>
        <v>0</v>
      </c>
      <c r="I1935">
        <f t="shared" si="65"/>
        <v>0</v>
      </c>
      <c r="J1935">
        <f>IF(AND('Raw Data'!F1930&gt;'Raw Data'!C1930, 'Raw Data'!L1930&gt;'Raw Data'!K1930), 'Raw Data'!F1930, 0)</f>
        <v>0</v>
      </c>
      <c r="K1935">
        <f>IF(AND('Raw Data'!F1930&lt;'Raw Data'!C1930, 'Raw Data'!L1930&lt;'Raw Data'!K1930), 'Raw Data'!C1930, 0)</f>
        <v>0</v>
      </c>
      <c r="L1935">
        <f>IF('Raw Data'!L1930-'Raw Data'!K1930&gt;3, 'Raw Data'!J1930, 0)</f>
        <v>0</v>
      </c>
      <c r="M1935">
        <f>IF('Raw Data'!K1930-'Raw Data'!L1930&gt;3, 'Raw Data'!I1930, 0)</f>
        <v>0</v>
      </c>
      <c r="N1935">
        <f>IF('Raw Data'!L1930-'Raw Data'!K1930&gt;3, 'Raw Data'!J1930, IF('Raw Data'!K1930-'Raw Data'!L1930&gt;3, 'Raw Data'!I1930, 0))</f>
        <v>0</v>
      </c>
      <c r="O1935">
        <f>IF(ISBLANK('Raw Data'!L1930), 0, IF(ABS('Raw Data'!L1930-'Raw Data'!K1930)&lt;4, 'Raw Data'!H1930, IF(ABS('Raw Data'!K1930-'Raw Data'!L1930)&lt;4, 'Raw Data'!G1930, 0)))</f>
        <v>0</v>
      </c>
      <c r="P1935">
        <f>SUM('Hidden Analysis'!E1936:H1936)</f>
        <v>0</v>
      </c>
      <c r="Q1935">
        <f>SUM('Hidden Analysis'!I1936:L1936)</f>
        <v>0</v>
      </c>
      <c r="R1935">
        <f>SUM('Hidden Analysis'!M1936:P1936)</f>
        <v>0</v>
      </c>
      <c r="S1935">
        <f>SUM('Hidden Analysis'!Q1936:R1936)</f>
        <v>0</v>
      </c>
      <c r="T1935">
        <f>IF(AND('Raw Data'!F1930&lt;1.5, 'Raw Data'!L1930&gt;'Raw Data'!K1930, 'Raw Data'!L1930-'Raw Data'!K1930&gt;3), 'Raw Data'!F1930, 0)</f>
        <v>0</v>
      </c>
      <c r="U1935">
        <f>IF(AND('Raw Data'!L1930-'Raw Data'!K1930&lt;4, 'Raw Data'!L1930&gt;'Raw Data'!K1930), 'Raw Data'!H1930, 0)</f>
        <v>0</v>
      </c>
      <c r="V1935">
        <f>IF(AND('Raw Data'!K1930-'Raw Data'!L1930&lt;4, 'Raw Data'!K1930&gt;'Raw Data'!L1930), 'Raw Data'!G1930, 0)</f>
        <v>0</v>
      </c>
      <c r="W1935">
        <f>SUM('Hidden Analysis'!S1936:T1936)</f>
        <v>0</v>
      </c>
      <c r="X1935">
        <f>SUM('Hidden Analysis'!U1936:V1936)</f>
        <v>0</v>
      </c>
    </row>
    <row r="1936" spans="1:24" x14ac:dyDescent="0.3">
      <c r="A1936" s="2">
        <f>'Raw Data'!M1931</f>
        <v>0</v>
      </c>
      <c r="B1936">
        <f>IF('Raw Data'!L1931&gt;'Raw Data'!K1931, 'Raw Data'!F1931, 0)</f>
        <v>0</v>
      </c>
      <c r="C1936">
        <f>IF('Raw Data'!K1931&gt;'Raw Data'!L1931, 'Raw Data'!C1931, 0)</f>
        <v>0</v>
      </c>
      <c r="D1936">
        <f t="shared" si="64"/>
        <v>0</v>
      </c>
      <c r="E1936">
        <f>SUM('Hidden Analysis'!A1937:B1937)</f>
        <v>0</v>
      </c>
      <c r="F1936">
        <f>SUM('Hidden Analysis'!C1937:D1937)</f>
        <v>0</v>
      </c>
      <c r="G1936">
        <f>IF(AND('Raw Data'!F1931&lt;'Raw Data'!C1931, 'Raw Data'!L1931&gt;'Raw Data'!K1931), 'Raw Data'!F1931, 0)</f>
        <v>0</v>
      </c>
      <c r="H1936">
        <f>IF(AND('Raw Data'!F1931&gt;'Raw Data'!C1931, 'Raw Data'!L1931&lt;'Raw Data'!K1931), 'Raw Data'!C1931, 0)</f>
        <v>0</v>
      </c>
      <c r="I1936">
        <f t="shared" si="65"/>
        <v>0</v>
      </c>
      <c r="J1936">
        <f>IF(AND('Raw Data'!F1931&gt;'Raw Data'!C1931, 'Raw Data'!L1931&gt;'Raw Data'!K1931), 'Raw Data'!F1931, 0)</f>
        <v>0</v>
      </c>
      <c r="K1936">
        <f>IF(AND('Raw Data'!F1931&lt;'Raw Data'!C1931, 'Raw Data'!L1931&lt;'Raw Data'!K1931), 'Raw Data'!C1931, 0)</f>
        <v>0</v>
      </c>
      <c r="L1936">
        <f>IF('Raw Data'!L1931-'Raw Data'!K1931&gt;3, 'Raw Data'!J1931, 0)</f>
        <v>0</v>
      </c>
      <c r="M1936">
        <f>IF('Raw Data'!K1931-'Raw Data'!L1931&gt;3, 'Raw Data'!I1931, 0)</f>
        <v>0</v>
      </c>
      <c r="N1936">
        <f>IF('Raw Data'!L1931-'Raw Data'!K1931&gt;3, 'Raw Data'!J1931, IF('Raw Data'!K1931-'Raw Data'!L1931&gt;3, 'Raw Data'!I1931, 0))</f>
        <v>0</v>
      </c>
      <c r="O1936">
        <f>IF(ISBLANK('Raw Data'!L1931), 0, IF(ABS('Raw Data'!L1931-'Raw Data'!K1931)&lt;4, 'Raw Data'!H1931, IF(ABS('Raw Data'!K1931-'Raw Data'!L1931)&lt;4, 'Raw Data'!G1931, 0)))</f>
        <v>0</v>
      </c>
      <c r="P1936">
        <f>SUM('Hidden Analysis'!E1937:H1937)</f>
        <v>0</v>
      </c>
      <c r="Q1936">
        <f>SUM('Hidden Analysis'!I1937:L1937)</f>
        <v>0</v>
      </c>
      <c r="R1936">
        <f>SUM('Hidden Analysis'!M1937:P1937)</f>
        <v>0</v>
      </c>
      <c r="S1936">
        <f>SUM('Hidden Analysis'!Q1937:R1937)</f>
        <v>0</v>
      </c>
      <c r="T1936">
        <f>IF(AND('Raw Data'!F1931&lt;1.5, 'Raw Data'!L1931&gt;'Raw Data'!K1931, 'Raw Data'!L1931-'Raw Data'!K1931&gt;3), 'Raw Data'!F1931, 0)</f>
        <v>0</v>
      </c>
      <c r="U1936">
        <f>IF(AND('Raw Data'!L1931-'Raw Data'!K1931&lt;4, 'Raw Data'!L1931&gt;'Raw Data'!K1931), 'Raw Data'!H1931, 0)</f>
        <v>0</v>
      </c>
      <c r="V1936">
        <f>IF(AND('Raw Data'!K1931-'Raw Data'!L1931&lt;4, 'Raw Data'!K1931&gt;'Raw Data'!L1931), 'Raw Data'!G1931, 0)</f>
        <v>0</v>
      </c>
      <c r="W1936">
        <f>SUM('Hidden Analysis'!S1937:T1937)</f>
        <v>0</v>
      </c>
      <c r="X1936">
        <f>SUM('Hidden Analysis'!U1937:V1937)</f>
        <v>0</v>
      </c>
    </row>
    <row r="1937" spans="1:24" x14ac:dyDescent="0.3">
      <c r="A1937" s="2">
        <f>'Raw Data'!M1932</f>
        <v>0</v>
      </c>
      <c r="B1937">
        <f>IF('Raw Data'!L1932&gt;'Raw Data'!K1932, 'Raw Data'!F1932, 0)</f>
        <v>0</v>
      </c>
      <c r="C1937">
        <f>IF('Raw Data'!K1932&gt;'Raw Data'!L1932, 'Raw Data'!C1932, 0)</f>
        <v>0</v>
      </c>
      <c r="D1937">
        <f t="shared" si="64"/>
        <v>0</v>
      </c>
      <c r="E1937">
        <f>SUM('Hidden Analysis'!A1938:B1938)</f>
        <v>0</v>
      </c>
      <c r="F1937">
        <f>SUM('Hidden Analysis'!C1938:D1938)</f>
        <v>0</v>
      </c>
      <c r="G1937">
        <f>IF(AND('Raw Data'!F1932&lt;'Raw Data'!C1932, 'Raw Data'!L1932&gt;'Raw Data'!K1932), 'Raw Data'!F1932, 0)</f>
        <v>0</v>
      </c>
      <c r="H1937">
        <f>IF(AND('Raw Data'!F1932&gt;'Raw Data'!C1932, 'Raw Data'!L1932&lt;'Raw Data'!K1932), 'Raw Data'!C1932, 0)</f>
        <v>0</v>
      </c>
      <c r="I1937">
        <f t="shared" si="65"/>
        <v>0</v>
      </c>
      <c r="J1937">
        <f>IF(AND('Raw Data'!F1932&gt;'Raw Data'!C1932, 'Raw Data'!L1932&gt;'Raw Data'!K1932), 'Raw Data'!F1932, 0)</f>
        <v>0</v>
      </c>
      <c r="K1937">
        <f>IF(AND('Raw Data'!F1932&lt;'Raw Data'!C1932, 'Raw Data'!L1932&lt;'Raw Data'!K1932), 'Raw Data'!C1932, 0)</f>
        <v>0</v>
      </c>
      <c r="L1937">
        <f>IF('Raw Data'!L1932-'Raw Data'!K1932&gt;3, 'Raw Data'!J1932, 0)</f>
        <v>0</v>
      </c>
      <c r="M1937">
        <f>IF('Raw Data'!K1932-'Raw Data'!L1932&gt;3, 'Raw Data'!I1932, 0)</f>
        <v>0</v>
      </c>
      <c r="N1937">
        <f>IF('Raw Data'!L1932-'Raw Data'!K1932&gt;3, 'Raw Data'!J1932, IF('Raw Data'!K1932-'Raw Data'!L1932&gt;3, 'Raw Data'!I1932, 0))</f>
        <v>0</v>
      </c>
      <c r="O1937">
        <f>IF(ISBLANK('Raw Data'!L1932), 0, IF(ABS('Raw Data'!L1932-'Raw Data'!K1932)&lt;4, 'Raw Data'!H1932, IF(ABS('Raw Data'!K1932-'Raw Data'!L1932)&lt;4, 'Raw Data'!G1932, 0)))</f>
        <v>0</v>
      </c>
      <c r="P1937">
        <f>SUM('Hidden Analysis'!E1938:H1938)</f>
        <v>0</v>
      </c>
      <c r="Q1937">
        <f>SUM('Hidden Analysis'!I1938:L1938)</f>
        <v>0</v>
      </c>
      <c r="R1937">
        <f>SUM('Hidden Analysis'!M1938:P1938)</f>
        <v>0</v>
      </c>
      <c r="S1937">
        <f>SUM('Hidden Analysis'!Q1938:R1938)</f>
        <v>0</v>
      </c>
      <c r="T1937">
        <f>IF(AND('Raw Data'!F1932&lt;1.5, 'Raw Data'!L1932&gt;'Raw Data'!K1932, 'Raw Data'!L1932-'Raw Data'!K1932&gt;3), 'Raw Data'!F1932, 0)</f>
        <v>0</v>
      </c>
      <c r="U1937">
        <f>IF(AND('Raw Data'!L1932-'Raw Data'!K1932&lt;4, 'Raw Data'!L1932&gt;'Raw Data'!K1932), 'Raw Data'!H1932, 0)</f>
        <v>0</v>
      </c>
      <c r="V1937">
        <f>IF(AND('Raw Data'!K1932-'Raw Data'!L1932&lt;4, 'Raw Data'!K1932&gt;'Raw Data'!L1932), 'Raw Data'!G1932, 0)</f>
        <v>0</v>
      </c>
      <c r="W1937">
        <f>SUM('Hidden Analysis'!S1938:T1938)</f>
        <v>0</v>
      </c>
      <c r="X1937">
        <f>SUM('Hidden Analysis'!U1938:V1938)</f>
        <v>0</v>
      </c>
    </row>
    <row r="1938" spans="1:24" x14ac:dyDescent="0.3">
      <c r="A1938" s="2">
        <f>'Raw Data'!M1933</f>
        <v>0</v>
      </c>
      <c r="B1938">
        <f>IF('Raw Data'!L1933&gt;'Raw Data'!K1933, 'Raw Data'!F1933, 0)</f>
        <v>0</v>
      </c>
      <c r="C1938">
        <f>IF('Raw Data'!K1933&gt;'Raw Data'!L1933, 'Raw Data'!C1933, 0)</f>
        <v>0</v>
      </c>
      <c r="D1938">
        <f t="shared" si="64"/>
        <v>0</v>
      </c>
      <c r="E1938">
        <f>SUM('Hidden Analysis'!A1939:B1939)</f>
        <v>0</v>
      </c>
      <c r="F1938">
        <f>SUM('Hidden Analysis'!C1939:D1939)</f>
        <v>0</v>
      </c>
      <c r="G1938">
        <f>IF(AND('Raw Data'!F1933&lt;'Raw Data'!C1933, 'Raw Data'!L1933&gt;'Raw Data'!K1933), 'Raw Data'!F1933, 0)</f>
        <v>0</v>
      </c>
      <c r="H1938">
        <f>IF(AND('Raw Data'!F1933&gt;'Raw Data'!C1933, 'Raw Data'!L1933&lt;'Raw Data'!K1933), 'Raw Data'!C1933, 0)</f>
        <v>0</v>
      </c>
      <c r="I1938">
        <f t="shared" si="65"/>
        <v>0</v>
      </c>
      <c r="J1938">
        <f>IF(AND('Raw Data'!F1933&gt;'Raw Data'!C1933, 'Raw Data'!L1933&gt;'Raw Data'!K1933), 'Raw Data'!F1933, 0)</f>
        <v>0</v>
      </c>
      <c r="K1938">
        <f>IF(AND('Raw Data'!F1933&lt;'Raw Data'!C1933, 'Raw Data'!L1933&lt;'Raw Data'!K1933), 'Raw Data'!C1933, 0)</f>
        <v>0</v>
      </c>
      <c r="L1938">
        <f>IF('Raw Data'!L1933-'Raw Data'!K1933&gt;3, 'Raw Data'!J1933, 0)</f>
        <v>0</v>
      </c>
      <c r="M1938">
        <f>IF('Raw Data'!K1933-'Raw Data'!L1933&gt;3, 'Raw Data'!I1933, 0)</f>
        <v>0</v>
      </c>
      <c r="N1938">
        <f>IF('Raw Data'!L1933-'Raw Data'!K1933&gt;3, 'Raw Data'!J1933, IF('Raw Data'!K1933-'Raw Data'!L1933&gt;3, 'Raw Data'!I1933, 0))</f>
        <v>0</v>
      </c>
      <c r="O1938">
        <f>IF(ISBLANK('Raw Data'!L1933), 0, IF(ABS('Raw Data'!L1933-'Raw Data'!K1933)&lt;4, 'Raw Data'!H1933, IF(ABS('Raw Data'!K1933-'Raw Data'!L1933)&lt;4, 'Raw Data'!G1933, 0)))</f>
        <v>0</v>
      </c>
      <c r="P1938">
        <f>SUM('Hidden Analysis'!E1939:H1939)</f>
        <v>0</v>
      </c>
      <c r="Q1938">
        <f>SUM('Hidden Analysis'!I1939:L1939)</f>
        <v>0</v>
      </c>
      <c r="R1938">
        <f>SUM('Hidden Analysis'!M1939:P1939)</f>
        <v>0</v>
      </c>
      <c r="S1938">
        <f>SUM('Hidden Analysis'!Q1939:R1939)</f>
        <v>0</v>
      </c>
      <c r="T1938">
        <f>IF(AND('Raw Data'!F1933&lt;1.5, 'Raw Data'!L1933&gt;'Raw Data'!K1933, 'Raw Data'!L1933-'Raw Data'!K1933&gt;3), 'Raw Data'!F1933, 0)</f>
        <v>0</v>
      </c>
      <c r="U1938">
        <f>IF(AND('Raw Data'!L1933-'Raw Data'!K1933&lt;4, 'Raw Data'!L1933&gt;'Raw Data'!K1933), 'Raw Data'!H1933, 0)</f>
        <v>0</v>
      </c>
      <c r="V1938">
        <f>IF(AND('Raw Data'!K1933-'Raw Data'!L1933&lt;4, 'Raw Data'!K1933&gt;'Raw Data'!L1933), 'Raw Data'!G1933, 0)</f>
        <v>0</v>
      </c>
      <c r="W1938">
        <f>SUM('Hidden Analysis'!S1939:T1939)</f>
        <v>0</v>
      </c>
      <c r="X1938">
        <f>SUM('Hidden Analysis'!U1939:V1939)</f>
        <v>0</v>
      </c>
    </row>
    <row r="1939" spans="1:24" x14ac:dyDescent="0.3">
      <c r="A1939" s="2">
        <f>'Raw Data'!M1934</f>
        <v>0</v>
      </c>
      <c r="B1939">
        <f>IF('Raw Data'!L1934&gt;'Raw Data'!K1934, 'Raw Data'!F1934, 0)</f>
        <v>0</v>
      </c>
      <c r="C1939">
        <f>IF('Raw Data'!K1934&gt;'Raw Data'!L1934, 'Raw Data'!C1934, 0)</f>
        <v>0</v>
      </c>
      <c r="D1939">
        <f t="shared" si="64"/>
        <v>0</v>
      </c>
      <c r="E1939">
        <f>SUM('Hidden Analysis'!A1940:B1940)</f>
        <v>0</v>
      </c>
      <c r="F1939">
        <f>SUM('Hidden Analysis'!C1940:D1940)</f>
        <v>0</v>
      </c>
      <c r="G1939">
        <f>IF(AND('Raw Data'!F1934&lt;'Raw Data'!C1934, 'Raw Data'!L1934&gt;'Raw Data'!K1934), 'Raw Data'!F1934, 0)</f>
        <v>0</v>
      </c>
      <c r="H1939">
        <f>IF(AND('Raw Data'!F1934&gt;'Raw Data'!C1934, 'Raw Data'!L1934&lt;'Raw Data'!K1934), 'Raw Data'!C1934, 0)</f>
        <v>0</v>
      </c>
      <c r="I1939">
        <f t="shared" si="65"/>
        <v>0</v>
      </c>
      <c r="J1939">
        <f>IF(AND('Raw Data'!F1934&gt;'Raw Data'!C1934, 'Raw Data'!L1934&gt;'Raw Data'!K1934), 'Raw Data'!F1934, 0)</f>
        <v>0</v>
      </c>
      <c r="K1939">
        <f>IF(AND('Raw Data'!F1934&lt;'Raw Data'!C1934, 'Raw Data'!L1934&lt;'Raw Data'!K1934), 'Raw Data'!C1934, 0)</f>
        <v>0</v>
      </c>
      <c r="L1939">
        <f>IF('Raw Data'!L1934-'Raw Data'!K1934&gt;3, 'Raw Data'!J1934, 0)</f>
        <v>0</v>
      </c>
      <c r="M1939">
        <f>IF('Raw Data'!K1934-'Raw Data'!L1934&gt;3, 'Raw Data'!I1934, 0)</f>
        <v>0</v>
      </c>
      <c r="N1939">
        <f>IF('Raw Data'!L1934-'Raw Data'!K1934&gt;3, 'Raw Data'!J1934, IF('Raw Data'!K1934-'Raw Data'!L1934&gt;3, 'Raw Data'!I1934, 0))</f>
        <v>0</v>
      </c>
      <c r="O1939">
        <f>IF(ISBLANK('Raw Data'!L1934), 0, IF(ABS('Raw Data'!L1934-'Raw Data'!K1934)&lt;4, 'Raw Data'!H1934, IF(ABS('Raw Data'!K1934-'Raw Data'!L1934)&lt;4, 'Raw Data'!G1934, 0)))</f>
        <v>0</v>
      </c>
      <c r="P1939">
        <f>SUM('Hidden Analysis'!E1940:H1940)</f>
        <v>0</v>
      </c>
      <c r="Q1939">
        <f>SUM('Hidden Analysis'!I1940:L1940)</f>
        <v>0</v>
      </c>
      <c r="R1939">
        <f>SUM('Hidden Analysis'!M1940:P1940)</f>
        <v>0</v>
      </c>
      <c r="S1939">
        <f>SUM('Hidden Analysis'!Q1940:R1940)</f>
        <v>0</v>
      </c>
      <c r="T1939">
        <f>IF(AND('Raw Data'!F1934&lt;1.5, 'Raw Data'!L1934&gt;'Raw Data'!K1934, 'Raw Data'!L1934-'Raw Data'!K1934&gt;3), 'Raw Data'!F1934, 0)</f>
        <v>0</v>
      </c>
      <c r="U1939">
        <f>IF(AND('Raw Data'!L1934-'Raw Data'!K1934&lt;4, 'Raw Data'!L1934&gt;'Raw Data'!K1934), 'Raw Data'!H1934, 0)</f>
        <v>0</v>
      </c>
      <c r="V1939">
        <f>IF(AND('Raw Data'!K1934-'Raw Data'!L1934&lt;4, 'Raw Data'!K1934&gt;'Raw Data'!L1934), 'Raw Data'!G1934, 0)</f>
        <v>0</v>
      </c>
      <c r="W1939">
        <f>SUM('Hidden Analysis'!S1940:T1940)</f>
        <v>0</v>
      </c>
      <c r="X1939">
        <f>SUM('Hidden Analysis'!U1940:V1940)</f>
        <v>0</v>
      </c>
    </row>
    <row r="1940" spans="1:24" x14ac:dyDescent="0.3">
      <c r="A1940" s="2">
        <f>'Raw Data'!M1935</f>
        <v>0</v>
      </c>
      <c r="B1940">
        <f>IF('Raw Data'!L1935&gt;'Raw Data'!K1935, 'Raw Data'!F1935, 0)</f>
        <v>0</v>
      </c>
      <c r="C1940">
        <f>IF('Raw Data'!K1935&gt;'Raw Data'!L1935, 'Raw Data'!C1935, 0)</f>
        <v>0</v>
      </c>
      <c r="D1940">
        <f t="shared" si="64"/>
        <v>0</v>
      </c>
      <c r="E1940">
        <f>SUM('Hidden Analysis'!A1941:B1941)</f>
        <v>0</v>
      </c>
      <c r="F1940">
        <f>SUM('Hidden Analysis'!C1941:D1941)</f>
        <v>0</v>
      </c>
      <c r="G1940">
        <f>IF(AND('Raw Data'!F1935&lt;'Raw Data'!C1935, 'Raw Data'!L1935&gt;'Raw Data'!K1935), 'Raw Data'!F1935, 0)</f>
        <v>0</v>
      </c>
      <c r="H1940">
        <f>IF(AND('Raw Data'!F1935&gt;'Raw Data'!C1935, 'Raw Data'!L1935&lt;'Raw Data'!K1935), 'Raw Data'!C1935, 0)</f>
        <v>0</v>
      </c>
      <c r="I1940">
        <f t="shared" si="65"/>
        <v>0</v>
      </c>
      <c r="J1940">
        <f>IF(AND('Raw Data'!F1935&gt;'Raw Data'!C1935, 'Raw Data'!L1935&gt;'Raw Data'!K1935), 'Raw Data'!F1935, 0)</f>
        <v>0</v>
      </c>
      <c r="K1940">
        <f>IF(AND('Raw Data'!F1935&lt;'Raw Data'!C1935, 'Raw Data'!L1935&lt;'Raw Data'!K1935), 'Raw Data'!C1935, 0)</f>
        <v>0</v>
      </c>
      <c r="L1940">
        <f>IF('Raw Data'!L1935-'Raw Data'!K1935&gt;3, 'Raw Data'!J1935, 0)</f>
        <v>0</v>
      </c>
      <c r="M1940">
        <f>IF('Raw Data'!K1935-'Raw Data'!L1935&gt;3, 'Raw Data'!I1935, 0)</f>
        <v>0</v>
      </c>
      <c r="N1940">
        <f>IF('Raw Data'!L1935-'Raw Data'!K1935&gt;3, 'Raw Data'!J1935, IF('Raw Data'!K1935-'Raw Data'!L1935&gt;3, 'Raw Data'!I1935, 0))</f>
        <v>0</v>
      </c>
      <c r="O1940">
        <f>IF(ISBLANK('Raw Data'!L1935), 0, IF(ABS('Raw Data'!L1935-'Raw Data'!K1935)&lt;4, 'Raw Data'!H1935, IF(ABS('Raw Data'!K1935-'Raw Data'!L1935)&lt;4, 'Raw Data'!G1935, 0)))</f>
        <v>0</v>
      </c>
      <c r="P1940">
        <f>SUM('Hidden Analysis'!E1941:H1941)</f>
        <v>0</v>
      </c>
      <c r="Q1940">
        <f>SUM('Hidden Analysis'!I1941:L1941)</f>
        <v>0</v>
      </c>
      <c r="R1940">
        <f>SUM('Hidden Analysis'!M1941:P1941)</f>
        <v>0</v>
      </c>
      <c r="S1940">
        <f>SUM('Hidden Analysis'!Q1941:R1941)</f>
        <v>0</v>
      </c>
      <c r="T1940">
        <f>IF(AND('Raw Data'!F1935&lt;1.5, 'Raw Data'!L1935&gt;'Raw Data'!K1935, 'Raw Data'!L1935-'Raw Data'!K1935&gt;3), 'Raw Data'!F1935, 0)</f>
        <v>0</v>
      </c>
      <c r="U1940">
        <f>IF(AND('Raw Data'!L1935-'Raw Data'!K1935&lt;4, 'Raw Data'!L1935&gt;'Raw Data'!K1935), 'Raw Data'!H1935, 0)</f>
        <v>0</v>
      </c>
      <c r="V1940">
        <f>IF(AND('Raw Data'!K1935-'Raw Data'!L1935&lt;4, 'Raw Data'!K1935&gt;'Raw Data'!L1935), 'Raw Data'!G1935, 0)</f>
        <v>0</v>
      </c>
      <c r="W1940">
        <f>SUM('Hidden Analysis'!S1941:T1941)</f>
        <v>0</v>
      </c>
      <c r="X1940">
        <f>SUM('Hidden Analysis'!U1941:V1941)</f>
        <v>0</v>
      </c>
    </row>
    <row r="1941" spans="1:24" x14ac:dyDescent="0.3">
      <c r="A1941" s="2">
        <f>'Raw Data'!M1936</f>
        <v>0</v>
      </c>
      <c r="B1941">
        <f>IF('Raw Data'!L1936&gt;'Raw Data'!K1936, 'Raw Data'!F1936, 0)</f>
        <v>0</v>
      </c>
      <c r="C1941">
        <f>IF('Raw Data'!K1936&gt;'Raw Data'!L1936, 'Raw Data'!C1936, 0)</f>
        <v>0</v>
      </c>
      <c r="D1941">
        <f t="shared" si="64"/>
        <v>0</v>
      </c>
      <c r="E1941">
        <f>SUM('Hidden Analysis'!A1942:B1942)</f>
        <v>0</v>
      </c>
      <c r="F1941">
        <f>SUM('Hidden Analysis'!C1942:D1942)</f>
        <v>0</v>
      </c>
      <c r="G1941">
        <f>IF(AND('Raw Data'!F1936&lt;'Raw Data'!C1936, 'Raw Data'!L1936&gt;'Raw Data'!K1936), 'Raw Data'!F1936, 0)</f>
        <v>0</v>
      </c>
      <c r="H1941">
        <f>IF(AND('Raw Data'!F1936&gt;'Raw Data'!C1936, 'Raw Data'!L1936&lt;'Raw Data'!K1936), 'Raw Data'!C1936, 0)</f>
        <v>0</v>
      </c>
      <c r="I1941">
        <f t="shared" si="65"/>
        <v>0</v>
      </c>
      <c r="J1941">
        <f>IF(AND('Raw Data'!F1936&gt;'Raw Data'!C1936, 'Raw Data'!L1936&gt;'Raw Data'!K1936), 'Raw Data'!F1936, 0)</f>
        <v>0</v>
      </c>
      <c r="K1941">
        <f>IF(AND('Raw Data'!F1936&lt;'Raw Data'!C1936, 'Raw Data'!L1936&lt;'Raw Data'!K1936), 'Raw Data'!C1936, 0)</f>
        <v>0</v>
      </c>
      <c r="L1941">
        <f>IF('Raw Data'!L1936-'Raw Data'!K1936&gt;3, 'Raw Data'!J1936, 0)</f>
        <v>0</v>
      </c>
      <c r="M1941">
        <f>IF('Raw Data'!K1936-'Raw Data'!L1936&gt;3, 'Raw Data'!I1936, 0)</f>
        <v>0</v>
      </c>
      <c r="N1941">
        <f>IF('Raw Data'!L1936-'Raw Data'!K1936&gt;3, 'Raw Data'!J1936, IF('Raw Data'!K1936-'Raw Data'!L1936&gt;3, 'Raw Data'!I1936, 0))</f>
        <v>0</v>
      </c>
      <c r="O1941">
        <f>IF(ISBLANK('Raw Data'!L1936), 0, IF(ABS('Raw Data'!L1936-'Raw Data'!K1936)&lt;4, 'Raw Data'!H1936, IF(ABS('Raw Data'!K1936-'Raw Data'!L1936)&lt;4, 'Raw Data'!G1936, 0)))</f>
        <v>0</v>
      </c>
      <c r="P1941">
        <f>SUM('Hidden Analysis'!E1942:H1942)</f>
        <v>0</v>
      </c>
      <c r="Q1941">
        <f>SUM('Hidden Analysis'!I1942:L1942)</f>
        <v>0</v>
      </c>
      <c r="R1941">
        <f>SUM('Hidden Analysis'!M1942:P1942)</f>
        <v>0</v>
      </c>
      <c r="S1941">
        <f>SUM('Hidden Analysis'!Q1942:R1942)</f>
        <v>0</v>
      </c>
      <c r="T1941">
        <f>IF(AND('Raw Data'!F1936&lt;1.5, 'Raw Data'!L1936&gt;'Raw Data'!K1936, 'Raw Data'!L1936-'Raw Data'!K1936&gt;3), 'Raw Data'!F1936, 0)</f>
        <v>0</v>
      </c>
      <c r="U1941">
        <f>IF(AND('Raw Data'!L1936-'Raw Data'!K1936&lt;4, 'Raw Data'!L1936&gt;'Raw Data'!K1936), 'Raw Data'!H1936, 0)</f>
        <v>0</v>
      </c>
      <c r="V1941">
        <f>IF(AND('Raw Data'!K1936-'Raw Data'!L1936&lt;4, 'Raw Data'!K1936&gt;'Raw Data'!L1936), 'Raw Data'!G1936, 0)</f>
        <v>0</v>
      </c>
      <c r="W1941">
        <f>SUM('Hidden Analysis'!S1942:T1942)</f>
        <v>0</v>
      </c>
      <c r="X1941">
        <f>SUM('Hidden Analysis'!U1942:V1942)</f>
        <v>0</v>
      </c>
    </row>
    <row r="1942" spans="1:24" x14ac:dyDescent="0.3">
      <c r="A1942" s="2">
        <f>'Raw Data'!M1937</f>
        <v>0</v>
      </c>
      <c r="B1942">
        <f>IF('Raw Data'!L1937&gt;'Raw Data'!K1937, 'Raw Data'!F1937, 0)</f>
        <v>0</v>
      </c>
      <c r="C1942">
        <f>IF('Raw Data'!K1937&gt;'Raw Data'!L1937, 'Raw Data'!C1937, 0)</f>
        <v>0</v>
      </c>
      <c r="D1942">
        <f t="shared" si="64"/>
        <v>0</v>
      </c>
      <c r="E1942">
        <f>SUM('Hidden Analysis'!A1943:B1943)</f>
        <v>0</v>
      </c>
      <c r="F1942">
        <f>SUM('Hidden Analysis'!C1943:D1943)</f>
        <v>0</v>
      </c>
      <c r="G1942">
        <f>IF(AND('Raw Data'!F1937&lt;'Raw Data'!C1937, 'Raw Data'!L1937&gt;'Raw Data'!K1937), 'Raw Data'!F1937, 0)</f>
        <v>0</v>
      </c>
      <c r="H1942">
        <f>IF(AND('Raw Data'!F1937&gt;'Raw Data'!C1937, 'Raw Data'!L1937&lt;'Raw Data'!K1937), 'Raw Data'!C1937, 0)</f>
        <v>0</v>
      </c>
      <c r="I1942">
        <f t="shared" si="65"/>
        <v>0</v>
      </c>
      <c r="J1942">
        <f>IF(AND('Raw Data'!F1937&gt;'Raw Data'!C1937, 'Raw Data'!L1937&gt;'Raw Data'!K1937), 'Raw Data'!F1937, 0)</f>
        <v>0</v>
      </c>
      <c r="K1942">
        <f>IF(AND('Raw Data'!F1937&lt;'Raw Data'!C1937, 'Raw Data'!L1937&lt;'Raw Data'!K1937), 'Raw Data'!C1937, 0)</f>
        <v>0</v>
      </c>
      <c r="L1942">
        <f>IF('Raw Data'!L1937-'Raw Data'!K1937&gt;3, 'Raw Data'!J1937, 0)</f>
        <v>0</v>
      </c>
      <c r="M1942">
        <f>IF('Raw Data'!K1937-'Raw Data'!L1937&gt;3, 'Raw Data'!I1937, 0)</f>
        <v>0</v>
      </c>
      <c r="N1942">
        <f>IF('Raw Data'!L1937-'Raw Data'!K1937&gt;3, 'Raw Data'!J1937, IF('Raw Data'!K1937-'Raw Data'!L1937&gt;3, 'Raw Data'!I1937, 0))</f>
        <v>0</v>
      </c>
      <c r="O1942">
        <f>IF(ISBLANK('Raw Data'!L1937), 0, IF(ABS('Raw Data'!L1937-'Raw Data'!K1937)&lt;4, 'Raw Data'!H1937, IF(ABS('Raw Data'!K1937-'Raw Data'!L1937)&lt;4, 'Raw Data'!G1937, 0)))</f>
        <v>0</v>
      </c>
      <c r="P1942">
        <f>SUM('Hidden Analysis'!E1943:H1943)</f>
        <v>0</v>
      </c>
      <c r="Q1942">
        <f>SUM('Hidden Analysis'!I1943:L1943)</f>
        <v>0</v>
      </c>
      <c r="R1942">
        <f>SUM('Hidden Analysis'!M1943:P1943)</f>
        <v>0</v>
      </c>
      <c r="S1942">
        <f>SUM('Hidden Analysis'!Q1943:R1943)</f>
        <v>0</v>
      </c>
      <c r="T1942">
        <f>IF(AND('Raw Data'!F1937&lt;1.5, 'Raw Data'!L1937&gt;'Raw Data'!K1937, 'Raw Data'!L1937-'Raw Data'!K1937&gt;3), 'Raw Data'!F1937, 0)</f>
        <v>0</v>
      </c>
      <c r="U1942">
        <f>IF(AND('Raw Data'!L1937-'Raw Data'!K1937&lt;4, 'Raw Data'!L1937&gt;'Raw Data'!K1937), 'Raw Data'!H1937, 0)</f>
        <v>0</v>
      </c>
      <c r="V1942">
        <f>IF(AND('Raw Data'!K1937-'Raw Data'!L1937&lt;4, 'Raw Data'!K1937&gt;'Raw Data'!L1937), 'Raw Data'!G1937, 0)</f>
        <v>0</v>
      </c>
      <c r="W1942">
        <f>SUM('Hidden Analysis'!S1943:T1943)</f>
        <v>0</v>
      </c>
      <c r="X1942">
        <f>SUM('Hidden Analysis'!U1943:V1943)</f>
        <v>0</v>
      </c>
    </row>
    <row r="1943" spans="1:24" x14ac:dyDescent="0.3">
      <c r="A1943" s="2">
        <f>'Raw Data'!M1938</f>
        <v>0</v>
      </c>
      <c r="B1943">
        <f>IF('Raw Data'!L1938&gt;'Raw Data'!K1938, 'Raw Data'!F1938, 0)</f>
        <v>0</v>
      </c>
      <c r="C1943">
        <f>IF('Raw Data'!K1938&gt;'Raw Data'!L1938, 'Raw Data'!C1938, 0)</f>
        <v>0</v>
      </c>
      <c r="D1943">
        <f t="shared" si="64"/>
        <v>0</v>
      </c>
      <c r="E1943">
        <f>SUM('Hidden Analysis'!A1944:B1944)</f>
        <v>0</v>
      </c>
      <c r="F1943">
        <f>SUM('Hidden Analysis'!C1944:D1944)</f>
        <v>0</v>
      </c>
      <c r="G1943">
        <f>IF(AND('Raw Data'!F1938&lt;'Raw Data'!C1938, 'Raw Data'!L1938&gt;'Raw Data'!K1938), 'Raw Data'!F1938, 0)</f>
        <v>0</v>
      </c>
      <c r="H1943">
        <f>IF(AND('Raw Data'!F1938&gt;'Raw Data'!C1938, 'Raw Data'!L1938&lt;'Raw Data'!K1938), 'Raw Data'!C1938, 0)</f>
        <v>0</v>
      </c>
      <c r="I1943">
        <f t="shared" si="65"/>
        <v>0</v>
      </c>
      <c r="J1943">
        <f>IF(AND('Raw Data'!F1938&gt;'Raw Data'!C1938, 'Raw Data'!L1938&gt;'Raw Data'!K1938), 'Raw Data'!F1938, 0)</f>
        <v>0</v>
      </c>
      <c r="K1943">
        <f>IF(AND('Raw Data'!F1938&lt;'Raw Data'!C1938, 'Raw Data'!L1938&lt;'Raw Data'!K1938), 'Raw Data'!C1938, 0)</f>
        <v>0</v>
      </c>
      <c r="L1943">
        <f>IF('Raw Data'!L1938-'Raw Data'!K1938&gt;3, 'Raw Data'!J1938, 0)</f>
        <v>0</v>
      </c>
      <c r="M1943">
        <f>IF('Raw Data'!K1938-'Raw Data'!L1938&gt;3, 'Raw Data'!I1938, 0)</f>
        <v>0</v>
      </c>
      <c r="N1943">
        <f>IF('Raw Data'!L1938-'Raw Data'!K1938&gt;3, 'Raw Data'!J1938, IF('Raw Data'!K1938-'Raw Data'!L1938&gt;3, 'Raw Data'!I1938, 0))</f>
        <v>0</v>
      </c>
      <c r="O1943">
        <f>IF(ISBLANK('Raw Data'!L1938), 0, IF(ABS('Raw Data'!L1938-'Raw Data'!K1938)&lt;4, 'Raw Data'!H1938, IF(ABS('Raw Data'!K1938-'Raw Data'!L1938)&lt;4, 'Raw Data'!G1938, 0)))</f>
        <v>0</v>
      </c>
      <c r="P1943">
        <f>SUM('Hidden Analysis'!E1944:H1944)</f>
        <v>0</v>
      </c>
      <c r="Q1943">
        <f>SUM('Hidden Analysis'!I1944:L1944)</f>
        <v>0</v>
      </c>
      <c r="R1943">
        <f>SUM('Hidden Analysis'!M1944:P1944)</f>
        <v>0</v>
      </c>
      <c r="S1943">
        <f>SUM('Hidden Analysis'!Q1944:R1944)</f>
        <v>0</v>
      </c>
      <c r="T1943">
        <f>IF(AND('Raw Data'!F1938&lt;1.5, 'Raw Data'!L1938&gt;'Raw Data'!K1938, 'Raw Data'!L1938-'Raw Data'!K1938&gt;3), 'Raw Data'!F1938, 0)</f>
        <v>0</v>
      </c>
      <c r="U1943">
        <f>IF(AND('Raw Data'!L1938-'Raw Data'!K1938&lt;4, 'Raw Data'!L1938&gt;'Raw Data'!K1938), 'Raw Data'!H1938, 0)</f>
        <v>0</v>
      </c>
      <c r="V1943">
        <f>IF(AND('Raw Data'!K1938-'Raw Data'!L1938&lt;4, 'Raw Data'!K1938&gt;'Raw Data'!L1938), 'Raw Data'!G1938, 0)</f>
        <v>0</v>
      </c>
      <c r="W1943">
        <f>SUM('Hidden Analysis'!S1944:T1944)</f>
        <v>0</v>
      </c>
      <c r="X1943">
        <f>SUM('Hidden Analysis'!U1944:V1944)</f>
        <v>0</v>
      </c>
    </row>
    <row r="1944" spans="1:24" x14ac:dyDescent="0.3">
      <c r="A1944" s="2">
        <f>'Raw Data'!M1939</f>
        <v>0</v>
      </c>
      <c r="B1944">
        <f>IF('Raw Data'!L1939&gt;'Raw Data'!K1939, 'Raw Data'!F1939, 0)</f>
        <v>0</v>
      </c>
      <c r="C1944">
        <f>IF('Raw Data'!K1939&gt;'Raw Data'!L1939, 'Raw Data'!C1939, 0)</f>
        <v>0</v>
      </c>
      <c r="D1944">
        <f t="shared" si="64"/>
        <v>0</v>
      </c>
      <c r="E1944">
        <f>SUM('Hidden Analysis'!A1945:B1945)</f>
        <v>0</v>
      </c>
      <c r="F1944">
        <f>SUM('Hidden Analysis'!C1945:D1945)</f>
        <v>0</v>
      </c>
      <c r="G1944">
        <f>IF(AND('Raw Data'!F1939&lt;'Raw Data'!C1939, 'Raw Data'!L1939&gt;'Raw Data'!K1939), 'Raw Data'!F1939, 0)</f>
        <v>0</v>
      </c>
      <c r="H1944">
        <f>IF(AND('Raw Data'!F1939&gt;'Raw Data'!C1939, 'Raw Data'!L1939&lt;'Raw Data'!K1939), 'Raw Data'!C1939, 0)</f>
        <v>0</v>
      </c>
      <c r="I1944">
        <f t="shared" si="65"/>
        <v>0</v>
      </c>
      <c r="J1944">
        <f>IF(AND('Raw Data'!F1939&gt;'Raw Data'!C1939, 'Raw Data'!L1939&gt;'Raw Data'!K1939), 'Raw Data'!F1939, 0)</f>
        <v>0</v>
      </c>
      <c r="K1944">
        <f>IF(AND('Raw Data'!F1939&lt;'Raw Data'!C1939, 'Raw Data'!L1939&lt;'Raw Data'!K1939), 'Raw Data'!C1939, 0)</f>
        <v>0</v>
      </c>
      <c r="L1944">
        <f>IF('Raw Data'!L1939-'Raw Data'!K1939&gt;3, 'Raw Data'!J1939, 0)</f>
        <v>0</v>
      </c>
      <c r="M1944">
        <f>IF('Raw Data'!K1939-'Raw Data'!L1939&gt;3, 'Raw Data'!I1939, 0)</f>
        <v>0</v>
      </c>
      <c r="N1944">
        <f>IF('Raw Data'!L1939-'Raw Data'!K1939&gt;3, 'Raw Data'!J1939, IF('Raw Data'!K1939-'Raw Data'!L1939&gt;3, 'Raw Data'!I1939, 0))</f>
        <v>0</v>
      </c>
      <c r="O1944">
        <f>IF(ISBLANK('Raw Data'!L1939), 0, IF(ABS('Raw Data'!L1939-'Raw Data'!K1939)&lt;4, 'Raw Data'!H1939, IF(ABS('Raw Data'!K1939-'Raw Data'!L1939)&lt;4, 'Raw Data'!G1939, 0)))</f>
        <v>0</v>
      </c>
      <c r="P1944">
        <f>SUM('Hidden Analysis'!E1945:H1945)</f>
        <v>0</v>
      </c>
      <c r="Q1944">
        <f>SUM('Hidden Analysis'!I1945:L1945)</f>
        <v>0</v>
      </c>
      <c r="R1944">
        <f>SUM('Hidden Analysis'!M1945:P1945)</f>
        <v>0</v>
      </c>
      <c r="S1944">
        <f>SUM('Hidden Analysis'!Q1945:R1945)</f>
        <v>0</v>
      </c>
      <c r="T1944">
        <f>IF(AND('Raw Data'!F1939&lt;1.5, 'Raw Data'!L1939&gt;'Raw Data'!K1939, 'Raw Data'!L1939-'Raw Data'!K1939&gt;3), 'Raw Data'!F1939, 0)</f>
        <v>0</v>
      </c>
      <c r="U1944">
        <f>IF(AND('Raw Data'!L1939-'Raw Data'!K1939&lt;4, 'Raw Data'!L1939&gt;'Raw Data'!K1939), 'Raw Data'!H1939, 0)</f>
        <v>0</v>
      </c>
      <c r="V1944">
        <f>IF(AND('Raw Data'!K1939-'Raw Data'!L1939&lt;4, 'Raw Data'!K1939&gt;'Raw Data'!L1939), 'Raw Data'!G1939, 0)</f>
        <v>0</v>
      </c>
      <c r="W1944">
        <f>SUM('Hidden Analysis'!S1945:T1945)</f>
        <v>0</v>
      </c>
      <c r="X1944">
        <f>SUM('Hidden Analysis'!U1945:V1945)</f>
        <v>0</v>
      </c>
    </row>
    <row r="1945" spans="1:24" x14ac:dyDescent="0.3">
      <c r="A1945" s="2">
        <f>'Raw Data'!M1940</f>
        <v>0</v>
      </c>
      <c r="B1945">
        <f>IF('Raw Data'!L1940&gt;'Raw Data'!K1940, 'Raw Data'!F1940, 0)</f>
        <v>0</v>
      </c>
      <c r="C1945">
        <f>IF('Raw Data'!K1940&gt;'Raw Data'!L1940, 'Raw Data'!C1940, 0)</f>
        <v>0</v>
      </c>
      <c r="D1945">
        <f t="shared" si="64"/>
        <v>0</v>
      </c>
      <c r="E1945">
        <f>SUM('Hidden Analysis'!A1946:B1946)</f>
        <v>0</v>
      </c>
      <c r="F1945">
        <f>SUM('Hidden Analysis'!C1946:D1946)</f>
        <v>0</v>
      </c>
      <c r="G1945">
        <f>IF(AND('Raw Data'!F1940&lt;'Raw Data'!C1940, 'Raw Data'!L1940&gt;'Raw Data'!K1940), 'Raw Data'!F1940, 0)</f>
        <v>0</v>
      </c>
      <c r="H1945">
        <f>IF(AND('Raw Data'!F1940&gt;'Raw Data'!C1940, 'Raw Data'!L1940&lt;'Raw Data'!K1940), 'Raw Data'!C1940, 0)</f>
        <v>0</v>
      </c>
      <c r="I1945">
        <f t="shared" si="65"/>
        <v>0</v>
      </c>
      <c r="J1945">
        <f>IF(AND('Raw Data'!F1940&gt;'Raw Data'!C1940, 'Raw Data'!L1940&gt;'Raw Data'!K1940), 'Raw Data'!F1940, 0)</f>
        <v>0</v>
      </c>
      <c r="K1945">
        <f>IF(AND('Raw Data'!F1940&lt;'Raw Data'!C1940, 'Raw Data'!L1940&lt;'Raw Data'!K1940), 'Raw Data'!C1940, 0)</f>
        <v>0</v>
      </c>
      <c r="L1945">
        <f>IF('Raw Data'!L1940-'Raw Data'!K1940&gt;3, 'Raw Data'!J1940, 0)</f>
        <v>0</v>
      </c>
      <c r="M1945">
        <f>IF('Raw Data'!K1940-'Raw Data'!L1940&gt;3, 'Raw Data'!I1940, 0)</f>
        <v>0</v>
      </c>
      <c r="N1945">
        <f>IF('Raw Data'!L1940-'Raw Data'!K1940&gt;3, 'Raw Data'!J1940, IF('Raw Data'!K1940-'Raw Data'!L1940&gt;3, 'Raw Data'!I1940, 0))</f>
        <v>0</v>
      </c>
      <c r="O1945">
        <f>IF(ISBLANK('Raw Data'!L1940), 0, IF(ABS('Raw Data'!L1940-'Raw Data'!K1940)&lt;4, 'Raw Data'!H1940, IF(ABS('Raw Data'!K1940-'Raw Data'!L1940)&lt;4, 'Raw Data'!G1940, 0)))</f>
        <v>0</v>
      </c>
      <c r="P1945">
        <f>SUM('Hidden Analysis'!E1946:H1946)</f>
        <v>0</v>
      </c>
      <c r="Q1945">
        <f>SUM('Hidden Analysis'!I1946:L1946)</f>
        <v>0</v>
      </c>
      <c r="R1945">
        <f>SUM('Hidden Analysis'!M1946:P1946)</f>
        <v>0</v>
      </c>
      <c r="S1945">
        <f>SUM('Hidden Analysis'!Q1946:R1946)</f>
        <v>0</v>
      </c>
      <c r="T1945">
        <f>IF(AND('Raw Data'!F1940&lt;1.5, 'Raw Data'!L1940&gt;'Raw Data'!K1940, 'Raw Data'!L1940-'Raw Data'!K1940&gt;3), 'Raw Data'!F1940, 0)</f>
        <v>0</v>
      </c>
      <c r="U1945">
        <f>IF(AND('Raw Data'!L1940-'Raw Data'!K1940&lt;4, 'Raw Data'!L1940&gt;'Raw Data'!K1940), 'Raw Data'!H1940, 0)</f>
        <v>0</v>
      </c>
      <c r="V1945">
        <f>IF(AND('Raw Data'!K1940-'Raw Data'!L1940&lt;4, 'Raw Data'!K1940&gt;'Raw Data'!L1940), 'Raw Data'!G1940, 0)</f>
        <v>0</v>
      </c>
      <c r="W1945">
        <f>SUM('Hidden Analysis'!S1946:T1946)</f>
        <v>0</v>
      </c>
      <c r="X1945">
        <f>SUM('Hidden Analysis'!U1946:V1946)</f>
        <v>0</v>
      </c>
    </row>
    <row r="1946" spans="1:24" x14ac:dyDescent="0.3">
      <c r="A1946" s="2">
        <f>'Raw Data'!M1941</f>
        <v>0</v>
      </c>
      <c r="B1946">
        <f>IF('Raw Data'!L1941&gt;'Raw Data'!K1941, 'Raw Data'!F1941, 0)</f>
        <v>0</v>
      </c>
      <c r="C1946">
        <f>IF('Raw Data'!K1941&gt;'Raw Data'!L1941, 'Raw Data'!C1941, 0)</f>
        <v>0</v>
      </c>
      <c r="D1946">
        <f t="shared" si="64"/>
        <v>0</v>
      </c>
      <c r="E1946">
        <f>SUM('Hidden Analysis'!A1947:B1947)</f>
        <v>0</v>
      </c>
      <c r="F1946">
        <f>SUM('Hidden Analysis'!C1947:D1947)</f>
        <v>0</v>
      </c>
      <c r="G1946">
        <f>IF(AND('Raw Data'!F1941&lt;'Raw Data'!C1941, 'Raw Data'!L1941&gt;'Raw Data'!K1941), 'Raw Data'!F1941, 0)</f>
        <v>0</v>
      </c>
      <c r="H1946">
        <f>IF(AND('Raw Data'!F1941&gt;'Raw Data'!C1941, 'Raw Data'!L1941&lt;'Raw Data'!K1941), 'Raw Data'!C1941, 0)</f>
        <v>0</v>
      </c>
      <c r="I1946">
        <f t="shared" si="65"/>
        <v>0</v>
      </c>
      <c r="J1946">
        <f>IF(AND('Raw Data'!F1941&gt;'Raw Data'!C1941, 'Raw Data'!L1941&gt;'Raw Data'!K1941), 'Raw Data'!F1941, 0)</f>
        <v>0</v>
      </c>
      <c r="K1946">
        <f>IF(AND('Raw Data'!F1941&lt;'Raw Data'!C1941, 'Raw Data'!L1941&lt;'Raw Data'!K1941), 'Raw Data'!C1941, 0)</f>
        <v>0</v>
      </c>
      <c r="L1946">
        <f>IF('Raw Data'!L1941-'Raw Data'!K1941&gt;3, 'Raw Data'!J1941, 0)</f>
        <v>0</v>
      </c>
      <c r="M1946">
        <f>IF('Raw Data'!K1941-'Raw Data'!L1941&gt;3, 'Raw Data'!I1941, 0)</f>
        <v>0</v>
      </c>
      <c r="N1946">
        <f>IF('Raw Data'!L1941-'Raw Data'!K1941&gt;3, 'Raw Data'!J1941, IF('Raw Data'!K1941-'Raw Data'!L1941&gt;3, 'Raw Data'!I1941, 0))</f>
        <v>0</v>
      </c>
      <c r="O1946">
        <f>IF(ISBLANK('Raw Data'!L1941), 0, IF(ABS('Raw Data'!L1941-'Raw Data'!K1941)&lt;4, 'Raw Data'!H1941, IF(ABS('Raw Data'!K1941-'Raw Data'!L1941)&lt;4, 'Raw Data'!G1941, 0)))</f>
        <v>0</v>
      </c>
      <c r="P1946">
        <f>SUM('Hidden Analysis'!E1947:H1947)</f>
        <v>0</v>
      </c>
      <c r="Q1946">
        <f>SUM('Hidden Analysis'!I1947:L1947)</f>
        <v>0</v>
      </c>
      <c r="R1946">
        <f>SUM('Hidden Analysis'!M1947:P1947)</f>
        <v>0</v>
      </c>
      <c r="S1946">
        <f>SUM('Hidden Analysis'!Q1947:R1947)</f>
        <v>0</v>
      </c>
      <c r="T1946">
        <f>IF(AND('Raw Data'!F1941&lt;1.5, 'Raw Data'!L1941&gt;'Raw Data'!K1941, 'Raw Data'!L1941-'Raw Data'!K1941&gt;3), 'Raw Data'!F1941, 0)</f>
        <v>0</v>
      </c>
      <c r="U1946">
        <f>IF(AND('Raw Data'!L1941-'Raw Data'!K1941&lt;4, 'Raw Data'!L1941&gt;'Raw Data'!K1941), 'Raw Data'!H1941, 0)</f>
        <v>0</v>
      </c>
      <c r="V1946">
        <f>IF(AND('Raw Data'!K1941-'Raw Data'!L1941&lt;4, 'Raw Data'!K1941&gt;'Raw Data'!L1941), 'Raw Data'!G1941, 0)</f>
        <v>0</v>
      </c>
      <c r="W1946">
        <f>SUM('Hidden Analysis'!S1947:T1947)</f>
        <v>0</v>
      </c>
      <c r="X1946">
        <f>SUM('Hidden Analysis'!U1947:V1947)</f>
        <v>0</v>
      </c>
    </row>
    <row r="1947" spans="1:24" x14ac:dyDescent="0.3">
      <c r="A1947" s="2">
        <f>'Raw Data'!M1942</f>
        <v>0</v>
      </c>
      <c r="B1947">
        <f>IF('Raw Data'!L1942&gt;'Raw Data'!K1942, 'Raw Data'!F1942, 0)</f>
        <v>0</v>
      </c>
      <c r="C1947">
        <f>IF('Raw Data'!K1942&gt;'Raw Data'!L1942, 'Raw Data'!C1942, 0)</f>
        <v>0</v>
      </c>
      <c r="D1947">
        <f t="shared" si="64"/>
        <v>0</v>
      </c>
      <c r="E1947">
        <f>SUM('Hidden Analysis'!A1948:B1948)</f>
        <v>0</v>
      </c>
      <c r="F1947">
        <f>SUM('Hidden Analysis'!C1948:D1948)</f>
        <v>0</v>
      </c>
      <c r="G1947">
        <f>IF(AND('Raw Data'!F1942&lt;'Raw Data'!C1942, 'Raw Data'!L1942&gt;'Raw Data'!K1942), 'Raw Data'!F1942, 0)</f>
        <v>0</v>
      </c>
      <c r="H1947">
        <f>IF(AND('Raw Data'!F1942&gt;'Raw Data'!C1942, 'Raw Data'!L1942&lt;'Raw Data'!K1942), 'Raw Data'!C1942, 0)</f>
        <v>0</v>
      </c>
      <c r="I1947">
        <f t="shared" si="65"/>
        <v>0</v>
      </c>
      <c r="J1947">
        <f>IF(AND('Raw Data'!F1942&gt;'Raw Data'!C1942, 'Raw Data'!L1942&gt;'Raw Data'!K1942), 'Raw Data'!F1942, 0)</f>
        <v>0</v>
      </c>
      <c r="K1947">
        <f>IF(AND('Raw Data'!F1942&lt;'Raw Data'!C1942, 'Raw Data'!L1942&lt;'Raw Data'!K1942), 'Raw Data'!C1942, 0)</f>
        <v>0</v>
      </c>
      <c r="L1947">
        <f>IF('Raw Data'!L1942-'Raw Data'!K1942&gt;3, 'Raw Data'!J1942, 0)</f>
        <v>0</v>
      </c>
      <c r="M1947">
        <f>IF('Raw Data'!K1942-'Raw Data'!L1942&gt;3, 'Raw Data'!I1942, 0)</f>
        <v>0</v>
      </c>
      <c r="N1947">
        <f>IF('Raw Data'!L1942-'Raw Data'!K1942&gt;3, 'Raw Data'!J1942, IF('Raw Data'!K1942-'Raw Data'!L1942&gt;3, 'Raw Data'!I1942, 0))</f>
        <v>0</v>
      </c>
      <c r="O1947">
        <f>IF(ISBLANK('Raw Data'!L1942), 0, IF(ABS('Raw Data'!L1942-'Raw Data'!K1942)&lt;4, 'Raw Data'!H1942, IF(ABS('Raw Data'!K1942-'Raw Data'!L1942)&lt;4, 'Raw Data'!G1942, 0)))</f>
        <v>0</v>
      </c>
      <c r="P1947">
        <f>SUM('Hidden Analysis'!E1948:H1948)</f>
        <v>0</v>
      </c>
      <c r="Q1947">
        <f>SUM('Hidden Analysis'!I1948:L1948)</f>
        <v>0</v>
      </c>
      <c r="R1947">
        <f>SUM('Hidden Analysis'!M1948:P1948)</f>
        <v>0</v>
      </c>
      <c r="S1947">
        <f>SUM('Hidden Analysis'!Q1948:R1948)</f>
        <v>0</v>
      </c>
      <c r="T1947">
        <f>IF(AND('Raw Data'!F1942&lt;1.5, 'Raw Data'!L1942&gt;'Raw Data'!K1942, 'Raw Data'!L1942-'Raw Data'!K1942&gt;3), 'Raw Data'!F1942, 0)</f>
        <v>0</v>
      </c>
      <c r="U1947">
        <f>IF(AND('Raw Data'!L1942-'Raw Data'!K1942&lt;4, 'Raw Data'!L1942&gt;'Raw Data'!K1942), 'Raw Data'!H1942, 0)</f>
        <v>0</v>
      </c>
      <c r="V1947">
        <f>IF(AND('Raw Data'!K1942-'Raw Data'!L1942&lt;4, 'Raw Data'!K1942&gt;'Raw Data'!L1942), 'Raw Data'!G1942, 0)</f>
        <v>0</v>
      </c>
      <c r="W1947">
        <f>SUM('Hidden Analysis'!S1948:T1948)</f>
        <v>0</v>
      </c>
      <c r="X1947">
        <f>SUM('Hidden Analysis'!U1948:V1948)</f>
        <v>0</v>
      </c>
    </row>
    <row r="1948" spans="1:24" x14ac:dyDescent="0.3">
      <c r="A1948" s="2">
        <f>'Raw Data'!M1943</f>
        <v>0</v>
      </c>
      <c r="B1948">
        <f>IF('Raw Data'!L1943&gt;'Raw Data'!K1943, 'Raw Data'!F1943, 0)</f>
        <v>0</v>
      </c>
      <c r="C1948">
        <f>IF('Raw Data'!K1943&gt;'Raw Data'!L1943, 'Raw Data'!C1943, 0)</f>
        <v>0</v>
      </c>
      <c r="D1948">
        <f t="shared" si="64"/>
        <v>0</v>
      </c>
      <c r="E1948">
        <f>SUM('Hidden Analysis'!A1949:B1949)</f>
        <v>0</v>
      </c>
      <c r="F1948">
        <f>SUM('Hidden Analysis'!C1949:D1949)</f>
        <v>0</v>
      </c>
      <c r="G1948">
        <f>IF(AND('Raw Data'!F1943&lt;'Raw Data'!C1943, 'Raw Data'!L1943&gt;'Raw Data'!K1943), 'Raw Data'!F1943, 0)</f>
        <v>0</v>
      </c>
      <c r="H1948">
        <f>IF(AND('Raw Data'!F1943&gt;'Raw Data'!C1943, 'Raw Data'!L1943&lt;'Raw Data'!K1943), 'Raw Data'!C1943, 0)</f>
        <v>0</v>
      </c>
      <c r="I1948">
        <f t="shared" si="65"/>
        <v>0</v>
      </c>
      <c r="J1948">
        <f>IF(AND('Raw Data'!F1943&gt;'Raw Data'!C1943, 'Raw Data'!L1943&gt;'Raw Data'!K1943), 'Raw Data'!F1943, 0)</f>
        <v>0</v>
      </c>
      <c r="K1948">
        <f>IF(AND('Raw Data'!F1943&lt;'Raw Data'!C1943, 'Raw Data'!L1943&lt;'Raw Data'!K1943), 'Raw Data'!C1943, 0)</f>
        <v>0</v>
      </c>
      <c r="L1948">
        <f>IF('Raw Data'!L1943-'Raw Data'!K1943&gt;3, 'Raw Data'!J1943, 0)</f>
        <v>0</v>
      </c>
      <c r="M1948">
        <f>IF('Raw Data'!K1943-'Raw Data'!L1943&gt;3, 'Raw Data'!I1943, 0)</f>
        <v>0</v>
      </c>
      <c r="N1948">
        <f>IF('Raw Data'!L1943-'Raw Data'!K1943&gt;3, 'Raw Data'!J1943, IF('Raw Data'!K1943-'Raw Data'!L1943&gt;3, 'Raw Data'!I1943, 0))</f>
        <v>0</v>
      </c>
      <c r="O1948">
        <f>IF(ISBLANK('Raw Data'!L1943), 0, IF(ABS('Raw Data'!L1943-'Raw Data'!K1943)&lt;4, 'Raw Data'!H1943, IF(ABS('Raw Data'!K1943-'Raw Data'!L1943)&lt;4, 'Raw Data'!G1943, 0)))</f>
        <v>0</v>
      </c>
      <c r="P1948">
        <f>SUM('Hidden Analysis'!E1949:H1949)</f>
        <v>0</v>
      </c>
      <c r="Q1948">
        <f>SUM('Hidden Analysis'!I1949:L1949)</f>
        <v>0</v>
      </c>
      <c r="R1948">
        <f>SUM('Hidden Analysis'!M1949:P1949)</f>
        <v>0</v>
      </c>
      <c r="S1948">
        <f>SUM('Hidden Analysis'!Q1949:R1949)</f>
        <v>0</v>
      </c>
      <c r="T1948">
        <f>IF(AND('Raw Data'!F1943&lt;1.5, 'Raw Data'!L1943&gt;'Raw Data'!K1943, 'Raw Data'!L1943-'Raw Data'!K1943&gt;3), 'Raw Data'!F1943, 0)</f>
        <v>0</v>
      </c>
      <c r="U1948">
        <f>IF(AND('Raw Data'!L1943-'Raw Data'!K1943&lt;4, 'Raw Data'!L1943&gt;'Raw Data'!K1943), 'Raw Data'!H1943, 0)</f>
        <v>0</v>
      </c>
      <c r="V1948">
        <f>IF(AND('Raw Data'!K1943-'Raw Data'!L1943&lt;4, 'Raw Data'!K1943&gt;'Raw Data'!L1943), 'Raw Data'!G1943, 0)</f>
        <v>0</v>
      </c>
      <c r="W1948">
        <f>SUM('Hidden Analysis'!S1949:T1949)</f>
        <v>0</v>
      </c>
      <c r="X1948">
        <f>SUM('Hidden Analysis'!U1949:V1949)</f>
        <v>0</v>
      </c>
    </row>
    <row r="1949" spans="1:24" x14ac:dyDescent="0.3">
      <c r="A1949" s="2">
        <f>'Raw Data'!M1944</f>
        <v>0</v>
      </c>
      <c r="B1949">
        <f>IF('Raw Data'!L1944&gt;'Raw Data'!K1944, 'Raw Data'!F1944, 0)</f>
        <v>0</v>
      </c>
      <c r="C1949">
        <f>IF('Raw Data'!K1944&gt;'Raw Data'!L1944, 'Raw Data'!C1944, 0)</f>
        <v>0</v>
      </c>
      <c r="D1949">
        <f t="shared" si="64"/>
        <v>0</v>
      </c>
      <c r="E1949">
        <f>SUM('Hidden Analysis'!A1950:B1950)</f>
        <v>0</v>
      </c>
      <c r="F1949">
        <f>SUM('Hidden Analysis'!C1950:D1950)</f>
        <v>0</v>
      </c>
      <c r="G1949">
        <f>IF(AND('Raw Data'!F1944&lt;'Raw Data'!C1944, 'Raw Data'!L1944&gt;'Raw Data'!K1944), 'Raw Data'!F1944, 0)</f>
        <v>0</v>
      </c>
      <c r="H1949">
        <f>IF(AND('Raw Data'!F1944&gt;'Raw Data'!C1944, 'Raw Data'!L1944&lt;'Raw Data'!K1944), 'Raw Data'!C1944, 0)</f>
        <v>0</v>
      </c>
      <c r="I1949">
        <f t="shared" si="65"/>
        <v>0</v>
      </c>
      <c r="J1949">
        <f>IF(AND('Raw Data'!F1944&gt;'Raw Data'!C1944, 'Raw Data'!L1944&gt;'Raw Data'!K1944), 'Raw Data'!F1944, 0)</f>
        <v>0</v>
      </c>
      <c r="K1949">
        <f>IF(AND('Raw Data'!F1944&lt;'Raw Data'!C1944, 'Raw Data'!L1944&lt;'Raw Data'!K1944), 'Raw Data'!C1944, 0)</f>
        <v>0</v>
      </c>
      <c r="L1949">
        <f>IF('Raw Data'!L1944-'Raw Data'!K1944&gt;3, 'Raw Data'!J1944, 0)</f>
        <v>0</v>
      </c>
      <c r="M1949">
        <f>IF('Raw Data'!K1944-'Raw Data'!L1944&gt;3, 'Raw Data'!I1944, 0)</f>
        <v>0</v>
      </c>
      <c r="N1949">
        <f>IF('Raw Data'!L1944-'Raw Data'!K1944&gt;3, 'Raw Data'!J1944, IF('Raw Data'!K1944-'Raw Data'!L1944&gt;3, 'Raw Data'!I1944, 0))</f>
        <v>0</v>
      </c>
      <c r="O1949">
        <f>IF(ISBLANK('Raw Data'!L1944), 0, IF(ABS('Raw Data'!L1944-'Raw Data'!K1944)&lt;4, 'Raw Data'!H1944, IF(ABS('Raw Data'!K1944-'Raw Data'!L1944)&lt;4, 'Raw Data'!G1944, 0)))</f>
        <v>0</v>
      </c>
      <c r="P1949">
        <f>SUM('Hidden Analysis'!E1950:H1950)</f>
        <v>0</v>
      </c>
      <c r="Q1949">
        <f>SUM('Hidden Analysis'!I1950:L1950)</f>
        <v>0</v>
      </c>
      <c r="R1949">
        <f>SUM('Hidden Analysis'!M1950:P1950)</f>
        <v>0</v>
      </c>
      <c r="S1949">
        <f>SUM('Hidden Analysis'!Q1950:R1950)</f>
        <v>0</v>
      </c>
      <c r="T1949">
        <f>IF(AND('Raw Data'!F1944&lt;1.5, 'Raw Data'!L1944&gt;'Raw Data'!K1944, 'Raw Data'!L1944-'Raw Data'!K1944&gt;3), 'Raw Data'!F1944, 0)</f>
        <v>0</v>
      </c>
      <c r="U1949">
        <f>IF(AND('Raw Data'!L1944-'Raw Data'!K1944&lt;4, 'Raw Data'!L1944&gt;'Raw Data'!K1944), 'Raw Data'!H1944, 0)</f>
        <v>0</v>
      </c>
      <c r="V1949">
        <f>IF(AND('Raw Data'!K1944-'Raw Data'!L1944&lt;4, 'Raw Data'!K1944&gt;'Raw Data'!L1944), 'Raw Data'!G1944, 0)</f>
        <v>0</v>
      </c>
      <c r="W1949">
        <f>SUM('Hidden Analysis'!S1950:T1950)</f>
        <v>0</v>
      </c>
      <c r="X1949">
        <f>SUM('Hidden Analysis'!U1950:V1950)</f>
        <v>0</v>
      </c>
    </row>
    <row r="1950" spans="1:24" x14ac:dyDescent="0.3">
      <c r="A1950" s="2">
        <f>'Raw Data'!M1945</f>
        <v>0</v>
      </c>
      <c r="B1950">
        <f>IF('Raw Data'!L1945&gt;'Raw Data'!K1945, 'Raw Data'!F1945, 0)</f>
        <v>0</v>
      </c>
      <c r="C1950">
        <f>IF('Raw Data'!K1945&gt;'Raw Data'!L1945, 'Raw Data'!C1945, 0)</f>
        <v>0</v>
      </c>
      <c r="D1950">
        <f t="shared" si="64"/>
        <v>0</v>
      </c>
      <c r="E1950">
        <f>SUM('Hidden Analysis'!A1951:B1951)</f>
        <v>0</v>
      </c>
      <c r="F1950">
        <f>SUM('Hidden Analysis'!C1951:D1951)</f>
        <v>0</v>
      </c>
      <c r="G1950">
        <f>IF(AND('Raw Data'!F1945&lt;'Raw Data'!C1945, 'Raw Data'!L1945&gt;'Raw Data'!K1945), 'Raw Data'!F1945, 0)</f>
        <v>0</v>
      </c>
      <c r="H1950">
        <f>IF(AND('Raw Data'!F1945&gt;'Raw Data'!C1945, 'Raw Data'!L1945&lt;'Raw Data'!K1945), 'Raw Data'!C1945, 0)</f>
        <v>0</v>
      </c>
      <c r="I1950">
        <f t="shared" si="65"/>
        <v>0</v>
      </c>
      <c r="J1950">
        <f>IF(AND('Raw Data'!F1945&gt;'Raw Data'!C1945, 'Raw Data'!L1945&gt;'Raw Data'!K1945), 'Raw Data'!F1945, 0)</f>
        <v>0</v>
      </c>
      <c r="K1950">
        <f>IF(AND('Raw Data'!F1945&lt;'Raw Data'!C1945, 'Raw Data'!L1945&lt;'Raw Data'!K1945), 'Raw Data'!C1945, 0)</f>
        <v>0</v>
      </c>
      <c r="L1950">
        <f>IF('Raw Data'!L1945-'Raw Data'!K1945&gt;3, 'Raw Data'!J1945, 0)</f>
        <v>0</v>
      </c>
      <c r="M1950">
        <f>IF('Raw Data'!K1945-'Raw Data'!L1945&gt;3, 'Raw Data'!I1945, 0)</f>
        <v>0</v>
      </c>
      <c r="N1950">
        <f>IF('Raw Data'!L1945-'Raw Data'!K1945&gt;3, 'Raw Data'!J1945, IF('Raw Data'!K1945-'Raw Data'!L1945&gt;3, 'Raw Data'!I1945, 0))</f>
        <v>0</v>
      </c>
      <c r="O1950">
        <f>IF(ISBLANK('Raw Data'!L1945), 0, IF(ABS('Raw Data'!L1945-'Raw Data'!K1945)&lt;4, 'Raw Data'!H1945, IF(ABS('Raw Data'!K1945-'Raw Data'!L1945)&lt;4, 'Raw Data'!G1945, 0)))</f>
        <v>0</v>
      </c>
      <c r="P1950">
        <f>SUM('Hidden Analysis'!E1951:H1951)</f>
        <v>0</v>
      </c>
      <c r="Q1950">
        <f>SUM('Hidden Analysis'!I1951:L1951)</f>
        <v>0</v>
      </c>
      <c r="R1950">
        <f>SUM('Hidden Analysis'!M1951:P1951)</f>
        <v>0</v>
      </c>
      <c r="S1950">
        <f>SUM('Hidden Analysis'!Q1951:R1951)</f>
        <v>0</v>
      </c>
      <c r="T1950">
        <f>IF(AND('Raw Data'!F1945&lt;1.5, 'Raw Data'!L1945&gt;'Raw Data'!K1945, 'Raw Data'!L1945-'Raw Data'!K1945&gt;3), 'Raw Data'!F1945, 0)</f>
        <v>0</v>
      </c>
      <c r="U1950">
        <f>IF(AND('Raw Data'!L1945-'Raw Data'!K1945&lt;4, 'Raw Data'!L1945&gt;'Raw Data'!K1945), 'Raw Data'!H1945, 0)</f>
        <v>0</v>
      </c>
      <c r="V1950">
        <f>IF(AND('Raw Data'!K1945-'Raw Data'!L1945&lt;4, 'Raw Data'!K1945&gt;'Raw Data'!L1945), 'Raw Data'!G1945, 0)</f>
        <v>0</v>
      </c>
      <c r="W1950">
        <f>SUM('Hidden Analysis'!S1951:T1951)</f>
        <v>0</v>
      </c>
      <c r="X1950">
        <f>SUM('Hidden Analysis'!U1951:V1951)</f>
        <v>0</v>
      </c>
    </row>
    <row r="1951" spans="1:24" x14ac:dyDescent="0.3">
      <c r="A1951" s="2">
        <f>'Raw Data'!M1946</f>
        <v>0</v>
      </c>
      <c r="B1951">
        <f>IF('Raw Data'!L1946&gt;'Raw Data'!K1946, 'Raw Data'!F1946, 0)</f>
        <v>0</v>
      </c>
      <c r="C1951">
        <f>IF('Raw Data'!K1946&gt;'Raw Data'!L1946, 'Raw Data'!C1946, 0)</f>
        <v>0</v>
      </c>
      <c r="D1951">
        <f t="shared" si="64"/>
        <v>0</v>
      </c>
      <c r="E1951">
        <f>SUM('Hidden Analysis'!A1952:B1952)</f>
        <v>0</v>
      </c>
      <c r="F1951">
        <f>SUM('Hidden Analysis'!C1952:D1952)</f>
        <v>0</v>
      </c>
      <c r="G1951">
        <f>IF(AND('Raw Data'!F1946&lt;'Raw Data'!C1946, 'Raw Data'!L1946&gt;'Raw Data'!K1946), 'Raw Data'!F1946, 0)</f>
        <v>0</v>
      </c>
      <c r="H1951">
        <f>IF(AND('Raw Data'!F1946&gt;'Raw Data'!C1946, 'Raw Data'!L1946&lt;'Raw Data'!K1946), 'Raw Data'!C1946, 0)</f>
        <v>0</v>
      </c>
      <c r="I1951">
        <f t="shared" si="65"/>
        <v>0</v>
      </c>
      <c r="J1951">
        <f>IF(AND('Raw Data'!F1946&gt;'Raw Data'!C1946, 'Raw Data'!L1946&gt;'Raw Data'!K1946), 'Raw Data'!F1946, 0)</f>
        <v>0</v>
      </c>
      <c r="K1951">
        <f>IF(AND('Raw Data'!F1946&lt;'Raw Data'!C1946, 'Raw Data'!L1946&lt;'Raw Data'!K1946), 'Raw Data'!C1946, 0)</f>
        <v>0</v>
      </c>
      <c r="L1951">
        <f>IF('Raw Data'!L1946-'Raw Data'!K1946&gt;3, 'Raw Data'!J1946, 0)</f>
        <v>0</v>
      </c>
      <c r="M1951">
        <f>IF('Raw Data'!K1946-'Raw Data'!L1946&gt;3, 'Raw Data'!I1946, 0)</f>
        <v>0</v>
      </c>
      <c r="N1951">
        <f>IF('Raw Data'!L1946-'Raw Data'!K1946&gt;3, 'Raw Data'!J1946, IF('Raw Data'!K1946-'Raw Data'!L1946&gt;3, 'Raw Data'!I1946, 0))</f>
        <v>0</v>
      </c>
      <c r="O1951">
        <f>IF(ISBLANK('Raw Data'!L1946), 0, IF(ABS('Raw Data'!L1946-'Raw Data'!K1946)&lt;4, 'Raw Data'!H1946, IF(ABS('Raw Data'!K1946-'Raw Data'!L1946)&lt;4, 'Raw Data'!G1946, 0)))</f>
        <v>0</v>
      </c>
      <c r="P1951">
        <f>SUM('Hidden Analysis'!E1952:H1952)</f>
        <v>0</v>
      </c>
      <c r="Q1951">
        <f>SUM('Hidden Analysis'!I1952:L1952)</f>
        <v>0</v>
      </c>
      <c r="R1951">
        <f>SUM('Hidden Analysis'!M1952:P1952)</f>
        <v>0</v>
      </c>
      <c r="S1951">
        <f>SUM('Hidden Analysis'!Q1952:R1952)</f>
        <v>0</v>
      </c>
      <c r="T1951">
        <f>IF(AND('Raw Data'!F1946&lt;1.5, 'Raw Data'!L1946&gt;'Raw Data'!K1946, 'Raw Data'!L1946-'Raw Data'!K1946&gt;3), 'Raw Data'!F1946, 0)</f>
        <v>0</v>
      </c>
      <c r="U1951">
        <f>IF(AND('Raw Data'!L1946-'Raw Data'!K1946&lt;4, 'Raw Data'!L1946&gt;'Raw Data'!K1946), 'Raw Data'!H1946, 0)</f>
        <v>0</v>
      </c>
      <c r="V1951">
        <f>IF(AND('Raw Data'!K1946-'Raw Data'!L1946&lt;4, 'Raw Data'!K1946&gt;'Raw Data'!L1946), 'Raw Data'!G1946, 0)</f>
        <v>0</v>
      </c>
      <c r="W1951">
        <f>SUM('Hidden Analysis'!S1952:T1952)</f>
        <v>0</v>
      </c>
      <c r="X1951">
        <f>SUM('Hidden Analysis'!U1952:V1952)</f>
        <v>0</v>
      </c>
    </row>
    <row r="1952" spans="1:24" x14ac:dyDescent="0.3">
      <c r="A1952" s="2">
        <f>'Raw Data'!M1947</f>
        <v>0</v>
      </c>
      <c r="B1952">
        <f>IF('Raw Data'!L1947&gt;'Raw Data'!K1947, 'Raw Data'!F1947, 0)</f>
        <v>0</v>
      </c>
      <c r="C1952">
        <f>IF('Raw Data'!K1947&gt;'Raw Data'!L1947, 'Raw Data'!C1947, 0)</f>
        <v>0</v>
      </c>
      <c r="D1952">
        <f t="shared" si="64"/>
        <v>0</v>
      </c>
      <c r="E1952">
        <f>SUM('Hidden Analysis'!A1953:B1953)</f>
        <v>0</v>
      </c>
      <c r="F1952">
        <f>SUM('Hidden Analysis'!C1953:D1953)</f>
        <v>0</v>
      </c>
      <c r="G1952">
        <f>IF(AND('Raw Data'!F1947&lt;'Raw Data'!C1947, 'Raw Data'!L1947&gt;'Raw Data'!K1947), 'Raw Data'!F1947, 0)</f>
        <v>0</v>
      </c>
      <c r="H1952">
        <f>IF(AND('Raw Data'!F1947&gt;'Raw Data'!C1947, 'Raw Data'!L1947&lt;'Raw Data'!K1947), 'Raw Data'!C1947, 0)</f>
        <v>0</v>
      </c>
      <c r="I1952">
        <f t="shared" si="65"/>
        <v>0</v>
      </c>
      <c r="J1952">
        <f>IF(AND('Raw Data'!F1947&gt;'Raw Data'!C1947, 'Raw Data'!L1947&gt;'Raw Data'!K1947), 'Raw Data'!F1947, 0)</f>
        <v>0</v>
      </c>
      <c r="K1952">
        <f>IF(AND('Raw Data'!F1947&lt;'Raw Data'!C1947, 'Raw Data'!L1947&lt;'Raw Data'!K1947), 'Raw Data'!C1947, 0)</f>
        <v>0</v>
      </c>
      <c r="L1952">
        <f>IF('Raw Data'!L1947-'Raw Data'!K1947&gt;3, 'Raw Data'!J1947, 0)</f>
        <v>0</v>
      </c>
      <c r="M1952">
        <f>IF('Raw Data'!K1947-'Raw Data'!L1947&gt;3, 'Raw Data'!I1947, 0)</f>
        <v>0</v>
      </c>
      <c r="N1952">
        <f>IF('Raw Data'!L1947-'Raw Data'!K1947&gt;3, 'Raw Data'!J1947, IF('Raw Data'!K1947-'Raw Data'!L1947&gt;3, 'Raw Data'!I1947, 0))</f>
        <v>0</v>
      </c>
      <c r="O1952">
        <f>IF(ISBLANK('Raw Data'!L1947), 0, IF(ABS('Raw Data'!L1947-'Raw Data'!K1947)&lt;4, 'Raw Data'!H1947, IF(ABS('Raw Data'!K1947-'Raw Data'!L1947)&lt;4, 'Raw Data'!G1947, 0)))</f>
        <v>0</v>
      </c>
      <c r="P1952">
        <f>SUM('Hidden Analysis'!E1953:H1953)</f>
        <v>0</v>
      </c>
      <c r="Q1952">
        <f>SUM('Hidden Analysis'!I1953:L1953)</f>
        <v>0</v>
      </c>
      <c r="R1952">
        <f>SUM('Hidden Analysis'!M1953:P1953)</f>
        <v>0</v>
      </c>
      <c r="S1952">
        <f>SUM('Hidden Analysis'!Q1953:R1953)</f>
        <v>0</v>
      </c>
      <c r="T1952">
        <f>IF(AND('Raw Data'!F1947&lt;1.5, 'Raw Data'!L1947&gt;'Raw Data'!K1947, 'Raw Data'!L1947-'Raw Data'!K1947&gt;3), 'Raw Data'!F1947, 0)</f>
        <v>0</v>
      </c>
      <c r="U1952">
        <f>IF(AND('Raw Data'!L1947-'Raw Data'!K1947&lt;4, 'Raw Data'!L1947&gt;'Raw Data'!K1947), 'Raw Data'!H1947, 0)</f>
        <v>0</v>
      </c>
      <c r="V1952">
        <f>IF(AND('Raw Data'!K1947-'Raw Data'!L1947&lt;4, 'Raw Data'!K1947&gt;'Raw Data'!L1947), 'Raw Data'!G1947, 0)</f>
        <v>0</v>
      </c>
      <c r="W1952">
        <f>SUM('Hidden Analysis'!S1953:T1953)</f>
        <v>0</v>
      </c>
      <c r="X1952">
        <f>SUM('Hidden Analysis'!U1953:V1953)</f>
        <v>0</v>
      </c>
    </row>
    <row r="1953" spans="1:24" x14ac:dyDescent="0.3">
      <c r="A1953" s="2">
        <f>'Raw Data'!M1948</f>
        <v>0</v>
      </c>
      <c r="B1953">
        <f>IF('Raw Data'!L1948&gt;'Raw Data'!K1948, 'Raw Data'!F1948, 0)</f>
        <v>0</v>
      </c>
      <c r="C1953">
        <f>IF('Raw Data'!K1948&gt;'Raw Data'!L1948, 'Raw Data'!C1948, 0)</f>
        <v>0</v>
      </c>
      <c r="D1953">
        <f t="shared" si="64"/>
        <v>0</v>
      </c>
      <c r="E1953">
        <f>SUM('Hidden Analysis'!A1954:B1954)</f>
        <v>0</v>
      </c>
      <c r="F1953">
        <f>SUM('Hidden Analysis'!C1954:D1954)</f>
        <v>0</v>
      </c>
      <c r="G1953">
        <f>IF(AND('Raw Data'!F1948&lt;'Raw Data'!C1948, 'Raw Data'!L1948&gt;'Raw Data'!K1948), 'Raw Data'!F1948, 0)</f>
        <v>0</v>
      </c>
      <c r="H1953">
        <f>IF(AND('Raw Data'!F1948&gt;'Raw Data'!C1948, 'Raw Data'!L1948&lt;'Raw Data'!K1948), 'Raw Data'!C1948, 0)</f>
        <v>0</v>
      </c>
      <c r="I1953">
        <f t="shared" si="65"/>
        <v>0</v>
      </c>
      <c r="J1953">
        <f>IF(AND('Raw Data'!F1948&gt;'Raw Data'!C1948, 'Raw Data'!L1948&gt;'Raw Data'!K1948), 'Raw Data'!F1948, 0)</f>
        <v>0</v>
      </c>
      <c r="K1953">
        <f>IF(AND('Raw Data'!F1948&lt;'Raw Data'!C1948, 'Raw Data'!L1948&lt;'Raw Data'!K1948), 'Raw Data'!C1948, 0)</f>
        <v>0</v>
      </c>
      <c r="L1953">
        <f>IF('Raw Data'!L1948-'Raw Data'!K1948&gt;3, 'Raw Data'!J1948, 0)</f>
        <v>0</v>
      </c>
      <c r="M1953">
        <f>IF('Raw Data'!K1948-'Raw Data'!L1948&gt;3, 'Raw Data'!I1948, 0)</f>
        <v>0</v>
      </c>
      <c r="N1953">
        <f>IF('Raw Data'!L1948-'Raw Data'!K1948&gt;3, 'Raw Data'!J1948, IF('Raw Data'!K1948-'Raw Data'!L1948&gt;3, 'Raw Data'!I1948, 0))</f>
        <v>0</v>
      </c>
      <c r="O1953">
        <f>IF(ISBLANK('Raw Data'!L1948), 0, IF(ABS('Raw Data'!L1948-'Raw Data'!K1948)&lt;4, 'Raw Data'!H1948, IF(ABS('Raw Data'!K1948-'Raw Data'!L1948)&lt;4, 'Raw Data'!G1948, 0)))</f>
        <v>0</v>
      </c>
      <c r="P1953">
        <f>SUM('Hidden Analysis'!E1954:H1954)</f>
        <v>0</v>
      </c>
      <c r="Q1953">
        <f>SUM('Hidden Analysis'!I1954:L1954)</f>
        <v>0</v>
      </c>
      <c r="R1953">
        <f>SUM('Hidden Analysis'!M1954:P1954)</f>
        <v>0</v>
      </c>
      <c r="S1953">
        <f>SUM('Hidden Analysis'!Q1954:R1954)</f>
        <v>0</v>
      </c>
      <c r="T1953">
        <f>IF(AND('Raw Data'!F1948&lt;1.5, 'Raw Data'!L1948&gt;'Raw Data'!K1948, 'Raw Data'!L1948-'Raw Data'!K1948&gt;3), 'Raw Data'!F1948, 0)</f>
        <v>0</v>
      </c>
      <c r="U1953">
        <f>IF(AND('Raw Data'!L1948-'Raw Data'!K1948&lt;4, 'Raw Data'!L1948&gt;'Raw Data'!K1948), 'Raw Data'!H1948, 0)</f>
        <v>0</v>
      </c>
      <c r="V1953">
        <f>IF(AND('Raw Data'!K1948-'Raw Data'!L1948&lt;4, 'Raw Data'!K1948&gt;'Raw Data'!L1948), 'Raw Data'!G1948, 0)</f>
        <v>0</v>
      </c>
      <c r="W1953">
        <f>SUM('Hidden Analysis'!S1954:T1954)</f>
        <v>0</v>
      </c>
      <c r="X1953">
        <f>SUM('Hidden Analysis'!U1954:V1954)</f>
        <v>0</v>
      </c>
    </row>
    <row r="1954" spans="1:24" x14ac:dyDescent="0.3">
      <c r="A1954" s="2">
        <f>'Raw Data'!M1949</f>
        <v>0</v>
      </c>
      <c r="B1954">
        <f>IF('Raw Data'!L1949&gt;'Raw Data'!K1949, 'Raw Data'!F1949, 0)</f>
        <v>0</v>
      </c>
      <c r="C1954">
        <f>IF('Raw Data'!K1949&gt;'Raw Data'!L1949, 'Raw Data'!C1949, 0)</f>
        <v>0</v>
      </c>
      <c r="D1954">
        <f t="shared" si="64"/>
        <v>0</v>
      </c>
      <c r="E1954">
        <f>SUM('Hidden Analysis'!A1955:B1955)</f>
        <v>0</v>
      </c>
      <c r="F1954">
        <f>SUM('Hidden Analysis'!C1955:D1955)</f>
        <v>0</v>
      </c>
      <c r="G1954">
        <f>IF(AND('Raw Data'!F1949&lt;'Raw Data'!C1949, 'Raw Data'!L1949&gt;'Raw Data'!K1949), 'Raw Data'!F1949, 0)</f>
        <v>0</v>
      </c>
      <c r="H1954">
        <f>IF(AND('Raw Data'!F1949&gt;'Raw Data'!C1949, 'Raw Data'!L1949&lt;'Raw Data'!K1949), 'Raw Data'!C1949, 0)</f>
        <v>0</v>
      </c>
      <c r="I1954">
        <f t="shared" si="65"/>
        <v>0</v>
      </c>
      <c r="J1954">
        <f>IF(AND('Raw Data'!F1949&gt;'Raw Data'!C1949, 'Raw Data'!L1949&gt;'Raw Data'!K1949), 'Raw Data'!F1949, 0)</f>
        <v>0</v>
      </c>
      <c r="K1954">
        <f>IF(AND('Raw Data'!F1949&lt;'Raw Data'!C1949, 'Raw Data'!L1949&lt;'Raw Data'!K1949), 'Raw Data'!C1949, 0)</f>
        <v>0</v>
      </c>
      <c r="L1954">
        <f>IF('Raw Data'!L1949-'Raw Data'!K1949&gt;3, 'Raw Data'!J1949, 0)</f>
        <v>0</v>
      </c>
      <c r="M1954">
        <f>IF('Raw Data'!K1949-'Raw Data'!L1949&gt;3, 'Raw Data'!I1949, 0)</f>
        <v>0</v>
      </c>
      <c r="N1954">
        <f>IF('Raw Data'!L1949-'Raw Data'!K1949&gt;3, 'Raw Data'!J1949, IF('Raw Data'!K1949-'Raw Data'!L1949&gt;3, 'Raw Data'!I1949, 0))</f>
        <v>0</v>
      </c>
      <c r="O1954">
        <f>IF(ISBLANK('Raw Data'!L1949), 0, IF(ABS('Raw Data'!L1949-'Raw Data'!K1949)&lt;4, 'Raw Data'!H1949, IF(ABS('Raw Data'!K1949-'Raw Data'!L1949)&lt;4, 'Raw Data'!G1949, 0)))</f>
        <v>0</v>
      </c>
      <c r="P1954">
        <f>SUM('Hidden Analysis'!E1955:H1955)</f>
        <v>0</v>
      </c>
      <c r="Q1954">
        <f>SUM('Hidden Analysis'!I1955:L1955)</f>
        <v>0</v>
      </c>
      <c r="R1954">
        <f>SUM('Hidden Analysis'!M1955:P1955)</f>
        <v>0</v>
      </c>
      <c r="S1954">
        <f>SUM('Hidden Analysis'!Q1955:R1955)</f>
        <v>0</v>
      </c>
      <c r="T1954">
        <f>IF(AND('Raw Data'!F1949&lt;1.5, 'Raw Data'!L1949&gt;'Raw Data'!K1949, 'Raw Data'!L1949-'Raw Data'!K1949&gt;3), 'Raw Data'!F1949, 0)</f>
        <v>0</v>
      </c>
      <c r="U1954">
        <f>IF(AND('Raw Data'!L1949-'Raw Data'!K1949&lt;4, 'Raw Data'!L1949&gt;'Raw Data'!K1949), 'Raw Data'!H1949, 0)</f>
        <v>0</v>
      </c>
      <c r="V1954">
        <f>IF(AND('Raw Data'!K1949-'Raw Data'!L1949&lt;4, 'Raw Data'!K1949&gt;'Raw Data'!L1949), 'Raw Data'!G1949, 0)</f>
        <v>0</v>
      </c>
      <c r="W1954">
        <f>SUM('Hidden Analysis'!S1955:T1955)</f>
        <v>0</v>
      </c>
      <c r="X1954">
        <f>SUM('Hidden Analysis'!U1955:V1955)</f>
        <v>0</v>
      </c>
    </row>
    <row r="1955" spans="1:24" x14ac:dyDescent="0.3">
      <c r="A1955" s="2">
        <f>'Raw Data'!M1950</f>
        <v>0</v>
      </c>
      <c r="B1955">
        <f>IF('Raw Data'!L1950&gt;'Raw Data'!K1950, 'Raw Data'!F1950, 0)</f>
        <v>0</v>
      </c>
      <c r="C1955">
        <f>IF('Raw Data'!K1950&gt;'Raw Data'!L1950, 'Raw Data'!C1950, 0)</f>
        <v>0</v>
      </c>
      <c r="D1955">
        <f t="shared" si="64"/>
        <v>0</v>
      </c>
      <c r="E1955">
        <f>SUM('Hidden Analysis'!A1956:B1956)</f>
        <v>0</v>
      </c>
      <c r="F1955">
        <f>SUM('Hidden Analysis'!C1956:D1956)</f>
        <v>0</v>
      </c>
      <c r="G1955">
        <f>IF(AND('Raw Data'!F1950&lt;'Raw Data'!C1950, 'Raw Data'!L1950&gt;'Raw Data'!K1950), 'Raw Data'!F1950, 0)</f>
        <v>0</v>
      </c>
      <c r="H1955">
        <f>IF(AND('Raw Data'!F1950&gt;'Raw Data'!C1950, 'Raw Data'!L1950&lt;'Raw Data'!K1950), 'Raw Data'!C1950, 0)</f>
        <v>0</v>
      </c>
      <c r="I1955">
        <f t="shared" si="65"/>
        <v>0</v>
      </c>
      <c r="J1955">
        <f>IF(AND('Raw Data'!F1950&gt;'Raw Data'!C1950, 'Raw Data'!L1950&gt;'Raw Data'!K1950), 'Raw Data'!F1950, 0)</f>
        <v>0</v>
      </c>
      <c r="K1955">
        <f>IF(AND('Raw Data'!F1950&lt;'Raw Data'!C1950, 'Raw Data'!L1950&lt;'Raw Data'!K1950), 'Raw Data'!C1950, 0)</f>
        <v>0</v>
      </c>
      <c r="L1955">
        <f>IF('Raw Data'!L1950-'Raw Data'!K1950&gt;3, 'Raw Data'!J1950, 0)</f>
        <v>0</v>
      </c>
      <c r="M1955">
        <f>IF('Raw Data'!K1950-'Raw Data'!L1950&gt;3, 'Raw Data'!I1950, 0)</f>
        <v>0</v>
      </c>
      <c r="N1955">
        <f>IF('Raw Data'!L1950-'Raw Data'!K1950&gt;3, 'Raw Data'!J1950, IF('Raw Data'!K1950-'Raw Data'!L1950&gt;3, 'Raw Data'!I1950, 0))</f>
        <v>0</v>
      </c>
      <c r="O1955">
        <f>IF(ISBLANK('Raw Data'!L1950), 0, IF(ABS('Raw Data'!L1950-'Raw Data'!K1950)&lt;4, 'Raw Data'!H1950, IF(ABS('Raw Data'!K1950-'Raw Data'!L1950)&lt;4, 'Raw Data'!G1950, 0)))</f>
        <v>0</v>
      </c>
      <c r="P1955">
        <f>SUM('Hidden Analysis'!E1956:H1956)</f>
        <v>0</v>
      </c>
      <c r="Q1955">
        <f>SUM('Hidden Analysis'!I1956:L1956)</f>
        <v>0</v>
      </c>
      <c r="R1955">
        <f>SUM('Hidden Analysis'!M1956:P1956)</f>
        <v>0</v>
      </c>
      <c r="S1955">
        <f>SUM('Hidden Analysis'!Q1956:R1956)</f>
        <v>0</v>
      </c>
      <c r="T1955">
        <f>IF(AND('Raw Data'!F1950&lt;1.5, 'Raw Data'!L1950&gt;'Raw Data'!K1950, 'Raw Data'!L1950-'Raw Data'!K1950&gt;3), 'Raw Data'!F1950, 0)</f>
        <v>0</v>
      </c>
      <c r="U1955">
        <f>IF(AND('Raw Data'!L1950-'Raw Data'!K1950&lt;4, 'Raw Data'!L1950&gt;'Raw Data'!K1950), 'Raw Data'!H1950, 0)</f>
        <v>0</v>
      </c>
      <c r="V1955">
        <f>IF(AND('Raw Data'!K1950-'Raw Data'!L1950&lt;4, 'Raw Data'!K1950&gt;'Raw Data'!L1950), 'Raw Data'!G1950, 0)</f>
        <v>0</v>
      </c>
      <c r="W1955">
        <f>SUM('Hidden Analysis'!S1956:T1956)</f>
        <v>0</v>
      </c>
      <c r="X1955">
        <f>SUM('Hidden Analysis'!U1956:V1956)</f>
        <v>0</v>
      </c>
    </row>
    <row r="1956" spans="1:24" x14ac:dyDescent="0.3">
      <c r="A1956" s="2">
        <f>'Raw Data'!M1951</f>
        <v>0</v>
      </c>
      <c r="B1956">
        <f>IF('Raw Data'!L1951&gt;'Raw Data'!K1951, 'Raw Data'!F1951, 0)</f>
        <v>0</v>
      </c>
      <c r="C1956">
        <f>IF('Raw Data'!K1951&gt;'Raw Data'!L1951, 'Raw Data'!C1951, 0)</f>
        <v>0</v>
      </c>
      <c r="D1956">
        <f t="shared" si="64"/>
        <v>0</v>
      </c>
      <c r="E1956">
        <f>SUM('Hidden Analysis'!A1957:B1957)</f>
        <v>0</v>
      </c>
      <c r="F1956">
        <f>SUM('Hidden Analysis'!C1957:D1957)</f>
        <v>0</v>
      </c>
      <c r="G1956">
        <f>IF(AND('Raw Data'!F1951&lt;'Raw Data'!C1951, 'Raw Data'!L1951&gt;'Raw Data'!K1951), 'Raw Data'!F1951, 0)</f>
        <v>0</v>
      </c>
      <c r="H1956">
        <f>IF(AND('Raw Data'!F1951&gt;'Raw Data'!C1951, 'Raw Data'!L1951&lt;'Raw Data'!K1951), 'Raw Data'!C1951, 0)</f>
        <v>0</v>
      </c>
      <c r="I1956">
        <f t="shared" si="65"/>
        <v>0</v>
      </c>
      <c r="J1956">
        <f>IF(AND('Raw Data'!F1951&gt;'Raw Data'!C1951, 'Raw Data'!L1951&gt;'Raw Data'!K1951), 'Raw Data'!F1951, 0)</f>
        <v>0</v>
      </c>
      <c r="K1956">
        <f>IF(AND('Raw Data'!F1951&lt;'Raw Data'!C1951, 'Raw Data'!L1951&lt;'Raw Data'!K1951), 'Raw Data'!C1951, 0)</f>
        <v>0</v>
      </c>
      <c r="L1956">
        <f>IF('Raw Data'!L1951-'Raw Data'!K1951&gt;3, 'Raw Data'!J1951, 0)</f>
        <v>0</v>
      </c>
      <c r="M1956">
        <f>IF('Raw Data'!K1951-'Raw Data'!L1951&gt;3, 'Raw Data'!I1951, 0)</f>
        <v>0</v>
      </c>
      <c r="N1956">
        <f>IF('Raw Data'!L1951-'Raw Data'!K1951&gt;3, 'Raw Data'!J1951, IF('Raw Data'!K1951-'Raw Data'!L1951&gt;3, 'Raw Data'!I1951, 0))</f>
        <v>0</v>
      </c>
      <c r="O1956">
        <f>IF(ISBLANK('Raw Data'!L1951), 0, IF(ABS('Raw Data'!L1951-'Raw Data'!K1951)&lt;4, 'Raw Data'!H1951, IF(ABS('Raw Data'!K1951-'Raw Data'!L1951)&lt;4, 'Raw Data'!G1951, 0)))</f>
        <v>0</v>
      </c>
      <c r="P1956">
        <f>SUM('Hidden Analysis'!E1957:H1957)</f>
        <v>0</v>
      </c>
      <c r="Q1956">
        <f>SUM('Hidden Analysis'!I1957:L1957)</f>
        <v>0</v>
      </c>
      <c r="R1956">
        <f>SUM('Hidden Analysis'!M1957:P1957)</f>
        <v>0</v>
      </c>
      <c r="S1956">
        <f>SUM('Hidden Analysis'!Q1957:R1957)</f>
        <v>0</v>
      </c>
      <c r="T1956">
        <f>IF(AND('Raw Data'!F1951&lt;1.5, 'Raw Data'!L1951&gt;'Raw Data'!K1951, 'Raw Data'!L1951-'Raw Data'!K1951&gt;3), 'Raw Data'!F1951, 0)</f>
        <v>0</v>
      </c>
      <c r="U1956">
        <f>IF(AND('Raw Data'!L1951-'Raw Data'!K1951&lt;4, 'Raw Data'!L1951&gt;'Raw Data'!K1951), 'Raw Data'!H1951, 0)</f>
        <v>0</v>
      </c>
      <c r="V1956">
        <f>IF(AND('Raw Data'!K1951-'Raw Data'!L1951&lt;4, 'Raw Data'!K1951&gt;'Raw Data'!L1951), 'Raw Data'!G1951, 0)</f>
        <v>0</v>
      </c>
      <c r="W1956">
        <f>SUM('Hidden Analysis'!S1957:T1957)</f>
        <v>0</v>
      </c>
      <c r="X1956">
        <f>SUM('Hidden Analysis'!U1957:V1957)</f>
        <v>0</v>
      </c>
    </row>
    <row r="1957" spans="1:24" x14ac:dyDescent="0.3">
      <c r="A1957" s="2">
        <f>'Raw Data'!M1952</f>
        <v>0</v>
      </c>
      <c r="B1957">
        <f>IF('Raw Data'!L1952&gt;'Raw Data'!K1952, 'Raw Data'!F1952, 0)</f>
        <v>0</v>
      </c>
      <c r="C1957">
        <f>IF('Raw Data'!K1952&gt;'Raw Data'!L1952, 'Raw Data'!C1952, 0)</f>
        <v>0</v>
      </c>
      <c r="D1957">
        <f t="shared" si="64"/>
        <v>0</v>
      </c>
      <c r="E1957">
        <f>SUM('Hidden Analysis'!A1958:B1958)</f>
        <v>0</v>
      </c>
      <c r="F1957">
        <f>SUM('Hidden Analysis'!C1958:D1958)</f>
        <v>0</v>
      </c>
      <c r="G1957">
        <f>IF(AND('Raw Data'!F1952&lt;'Raw Data'!C1952, 'Raw Data'!L1952&gt;'Raw Data'!K1952), 'Raw Data'!F1952, 0)</f>
        <v>0</v>
      </c>
      <c r="H1957">
        <f>IF(AND('Raw Data'!F1952&gt;'Raw Data'!C1952, 'Raw Data'!L1952&lt;'Raw Data'!K1952), 'Raw Data'!C1952, 0)</f>
        <v>0</v>
      </c>
      <c r="I1957">
        <f t="shared" si="65"/>
        <v>0</v>
      </c>
      <c r="J1957">
        <f>IF(AND('Raw Data'!F1952&gt;'Raw Data'!C1952, 'Raw Data'!L1952&gt;'Raw Data'!K1952), 'Raw Data'!F1952, 0)</f>
        <v>0</v>
      </c>
      <c r="K1957">
        <f>IF(AND('Raw Data'!F1952&lt;'Raw Data'!C1952, 'Raw Data'!L1952&lt;'Raw Data'!K1952), 'Raw Data'!C1952, 0)</f>
        <v>0</v>
      </c>
      <c r="L1957">
        <f>IF('Raw Data'!L1952-'Raw Data'!K1952&gt;3, 'Raw Data'!J1952, 0)</f>
        <v>0</v>
      </c>
      <c r="M1957">
        <f>IF('Raw Data'!K1952-'Raw Data'!L1952&gt;3, 'Raw Data'!I1952, 0)</f>
        <v>0</v>
      </c>
      <c r="N1957">
        <f>IF('Raw Data'!L1952-'Raw Data'!K1952&gt;3, 'Raw Data'!J1952, IF('Raw Data'!K1952-'Raw Data'!L1952&gt;3, 'Raw Data'!I1952, 0))</f>
        <v>0</v>
      </c>
      <c r="O1957">
        <f>IF(ISBLANK('Raw Data'!L1952), 0, IF(ABS('Raw Data'!L1952-'Raw Data'!K1952)&lt;4, 'Raw Data'!H1952, IF(ABS('Raw Data'!K1952-'Raw Data'!L1952)&lt;4, 'Raw Data'!G1952, 0)))</f>
        <v>0</v>
      </c>
      <c r="P1957">
        <f>SUM('Hidden Analysis'!E1958:H1958)</f>
        <v>0</v>
      </c>
      <c r="Q1957">
        <f>SUM('Hidden Analysis'!I1958:L1958)</f>
        <v>0</v>
      </c>
      <c r="R1957">
        <f>SUM('Hidden Analysis'!M1958:P1958)</f>
        <v>0</v>
      </c>
      <c r="S1957">
        <f>SUM('Hidden Analysis'!Q1958:R1958)</f>
        <v>0</v>
      </c>
      <c r="T1957">
        <f>IF(AND('Raw Data'!F1952&lt;1.5, 'Raw Data'!L1952&gt;'Raw Data'!K1952, 'Raw Data'!L1952-'Raw Data'!K1952&gt;3), 'Raw Data'!F1952, 0)</f>
        <v>0</v>
      </c>
      <c r="U1957">
        <f>IF(AND('Raw Data'!L1952-'Raw Data'!K1952&lt;4, 'Raw Data'!L1952&gt;'Raw Data'!K1952), 'Raw Data'!H1952, 0)</f>
        <v>0</v>
      </c>
      <c r="V1957">
        <f>IF(AND('Raw Data'!K1952-'Raw Data'!L1952&lt;4, 'Raw Data'!K1952&gt;'Raw Data'!L1952), 'Raw Data'!G1952, 0)</f>
        <v>0</v>
      </c>
      <c r="W1957">
        <f>SUM('Hidden Analysis'!S1958:T1958)</f>
        <v>0</v>
      </c>
      <c r="X1957">
        <f>SUM('Hidden Analysis'!U1958:V1958)</f>
        <v>0</v>
      </c>
    </row>
    <row r="1958" spans="1:24" x14ac:dyDescent="0.3">
      <c r="A1958" s="2">
        <f>'Raw Data'!M1953</f>
        <v>0</v>
      </c>
      <c r="B1958">
        <f>IF('Raw Data'!L1953&gt;'Raw Data'!K1953, 'Raw Data'!F1953, 0)</f>
        <v>0</v>
      </c>
      <c r="C1958">
        <f>IF('Raw Data'!K1953&gt;'Raw Data'!L1953, 'Raw Data'!C1953, 0)</f>
        <v>0</v>
      </c>
      <c r="D1958">
        <f t="shared" si="64"/>
        <v>0</v>
      </c>
      <c r="E1958">
        <f>SUM('Hidden Analysis'!A1959:B1959)</f>
        <v>0</v>
      </c>
      <c r="F1958">
        <f>SUM('Hidden Analysis'!C1959:D1959)</f>
        <v>0</v>
      </c>
      <c r="G1958">
        <f>IF(AND('Raw Data'!F1953&lt;'Raw Data'!C1953, 'Raw Data'!L1953&gt;'Raw Data'!K1953), 'Raw Data'!F1953, 0)</f>
        <v>0</v>
      </c>
      <c r="H1958">
        <f>IF(AND('Raw Data'!F1953&gt;'Raw Data'!C1953, 'Raw Data'!L1953&lt;'Raw Data'!K1953), 'Raw Data'!C1953, 0)</f>
        <v>0</v>
      </c>
      <c r="I1958">
        <f t="shared" si="65"/>
        <v>0</v>
      </c>
      <c r="J1958">
        <f>IF(AND('Raw Data'!F1953&gt;'Raw Data'!C1953, 'Raw Data'!L1953&gt;'Raw Data'!K1953), 'Raw Data'!F1953, 0)</f>
        <v>0</v>
      </c>
      <c r="K1958">
        <f>IF(AND('Raw Data'!F1953&lt;'Raw Data'!C1953, 'Raw Data'!L1953&lt;'Raw Data'!K1953), 'Raw Data'!C1953, 0)</f>
        <v>0</v>
      </c>
      <c r="L1958">
        <f>IF('Raw Data'!L1953-'Raw Data'!K1953&gt;3, 'Raw Data'!J1953, 0)</f>
        <v>0</v>
      </c>
      <c r="M1958">
        <f>IF('Raw Data'!K1953-'Raw Data'!L1953&gt;3, 'Raw Data'!I1953, 0)</f>
        <v>0</v>
      </c>
      <c r="N1958">
        <f>IF('Raw Data'!L1953-'Raw Data'!K1953&gt;3, 'Raw Data'!J1953, IF('Raw Data'!K1953-'Raw Data'!L1953&gt;3, 'Raw Data'!I1953, 0))</f>
        <v>0</v>
      </c>
      <c r="O1958">
        <f>IF(ISBLANK('Raw Data'!L1953), 0, IF(ABS('Raw Data'!L1953-'Raw Data'!K1953)&lt;4, 'Raw Data'!H1953, IF(ABS('Raw Data'!K1953-'Raw Data'!L1953)&lt;4, 'Raw Data'!G1953, 0)))</f>
        <v>0</v>
      </c>
      <c r="P1958">
        <f>SUM('Hidden Analysis'!E1959:H1959)</f>
        <v>0</v>
      </c>
      <c r="Q1958">
        <f>SUM('Hidden Analysis'!I1959:L1959)</f>
        <v>0</v>
      </c>
      <c r="R1958">
        <f>SUM('Hidden Analysis'!M1959:P1959)</f>
        <v>0</v>
      </c>
      <c r="S1958">
        <f>SUM('Hidden Analysis'!Q1959:R1959)</f>
        <v>0</v>
      </c>
      <c r="T1958">
        <f>IF(AND('Raw Data'!F1953&lt;1.5, 'Raw Data'!L1953&gt;'Raw Data'!K1953, 'Raw Data'!L1953-'Raw Data'!K1953&gt;3), 'Raw Data'!F1953, 0)</f>
        <v>0</v>
      </c>
      <c r="U1958">
        <f>IF(AND('Raw Data'!L1953-'Raw Data'!K1953&lt;4, 'Raw Data'!L1953&gt;'Raw Data'!K1953), 'Raw Data'!H1953, 0)</f>
        <v>0</v>
      </c>
      <c r="V1958">
        <f>IF(AND('Raw Data'!K1953-'Raw Data'!L1953&lt;4, 'Raw Data'!K1953&gt;'Raw Data'!L1953), 'Raw Data'!G1953, 0)</f>
        <v>0</v>
      </c>
      <c r="W1958">
        <f>SUM('Hidden Analysis'!S1959:T1959)</f>
        <v>0</v>
      </c>
      <c r="X1958">
        <f>SUM('Hidden Analysis'!U1959:V1959)</f>
        <v>0</v>
      </c>
    </row>
    <row r="1959" spans="1:24" x14ac:dyDescent="0.3">
      <c r="A1959" s="2">
        <f>'Raw Data'!M1954</f>
        <v>0</v>
      </c>
      <c r="B1959">
        <f>IF('Raw Data'!L1954&gt;'Raw Data'!K1954, 'Raw Data'!F1954, 0)</f>
        <v>0</v>
      </c>
      <c r="C1959">
        <f>IF('Raw Data'!K1954&gt;'Raw Data'!L1954, 'Raw Data'!C1954, 0)</f>
        <v>0</v>
      </c>
      <c r="D1959">
        <f t="shared" si="64"/>
        <v>0</v>
      </c>
      <c r="E1959">
        <f>SUM('Hidden Analysis'!A1960:B1960)</f>
        <v>0</v>
      </c>
      <c r="F1959">
        <f>SUM('Hidden Analysis'!C1960:D1960)</f>
        <v>0</v>
      </c>
      <c r="G1959">
        <f>IF(AND('Raw Data'!F1954&lt;'Raw Data'!C1954, 'Raw Data'!L1954&gt;'Raw Data'!K1954), 'Raw Data'!F1954, 0)</f>
        <v>0</v>
      </c>
      <c r="H1959">
        <f>IF(AND('Raw Data'!F1954&gt;'Raw Data'!C1954, 'Raw Data'!L1954&lt;'Raw Data'!K1954), 'Raw Data'!C1954, 0)</f>
        <v>0</v>
      </c>
      <c r="I1959">
        <f t="shared" si="65"/>
        <v>0</v>
      </c>
      <c r="J1959">
        <f>IF(AND('Raw Data'!F1954&gt;'Raw Data'!C1954, 'Raw Data'!L1954&gt;'Raw Data'!K1954), 'Raw Data'!F1954, 0)</f>
        <v>0</v>
      </c>
      <c r="K1959">
        <f>IF(AND('Raw Data'!F1954&lt;'Raw Data'!C1954, 'Raw Data'!L1954&lt;'Raw Data'!K1954), 'Raw Data'!C1954, 0)</f>
        <v>0</v>
      </c>
      <c r="L1959">
        <f>IF('Raw Data'!L1954-'Raw Data'!K1954&gt;3, 'Raw Data'!J1954, 0)</f>
        <v>0</v>
      </c>
      <c r="M1959">
        <f>IF('Raw Data'!K1954-'Raw Data'!L1954&gt;3, 'Raw Data'!I1954, 0)</f>
        <v>0</v>
      </c>
      <c r="N1959">
        <f>IF('Raw Data'!L1954-'Raw Data'!K1954&gt;3, 'Raw Data'!J1954, IF('Raw Data'!K1954-'Raw Data'!L1954&gt;3, 'Raw Data'!I1954, 0))</f>
        <v>0</v>
      </c>
      <c r="O1959">
        <f>IF(ISBLANK('Raw Data'!L1954), 0, IF(ABS('Raw Data'!L1954-'Raw Data'!K1954)&lt;4, 'Raw Data'!H1954, IF(ABS('Raw Data'!K1954-'Raw Data'!L1954)&lt;4, 'Raw Data'!G1954, 0)))</f>
        <v>0</v>
      </c>
      <c r="P1959">
        <f>SUM('Hidden Analysis'!E1960:H1960)</f>
        <v>0</v>
      </c>
      <c r="Q1959">
        <f>SUM('Hidden Analysis'!I1960:L1960)</f>
        <v>0</v>
      </c>
      <c r="R1959">
        <f>SUM('Hidden Analysis'!M1960:P1960)</f>
        <v>0</v>
      </c>
      <c r="S1959">
        <f>SUM('Hidden Analysis'!Q1960:R1960)</f>
        <v>0</v>
      </c>
      <c r="T1959">
        <f>IF(AND('Raw Data'!F1954&lt;1.5, 'Raw Data'!L1954&gt;'Raw Data'!K1954, 'Raw Data'!L1954-'Raw Data'!K1954&gt;3), 'Raw Data'!F1954, 0)</f>
        <v>0</v>
      </c>
      <c r="U1959">
        <f>IF(AND('Raw Data'!L1954-'Raw Data'!K1954&lt;4, 'Raw Data'!L1954&gt;'Raw Data'!K1954), 'Raw Data'!H1954, 0)</f>
        <v>0</v>
      </c>
      <c r="V1959">
        <f>IF(AND('Raw Data'!K1954-'Raw Data'!L1954&lt;4, 'Raw Data'!K1954&gt;'Raw Data'!L1954), 'Raw Data'!G1954, 0)</f>
        <v>0</v>
      </c>
      <c r="W1959">
        <f>SUM('Hidden Analysis'!S1960:T1960)</f>
        <v>0</v>
      </c>
      <c r="X1959">
        <f>SUM('Hidden Analysis'!U1960:V1960)</f>
        <v>0</v>
      </c>
    </row>
    <row r="1960" spans="1:24" x14ac:dyDescent="0.3">
      <c r="A1960" s="2">
        <f>'Raw Data'!M1955</f>
        <v>0</v>
      </c>
      <c r="B1960">
        <f>IF('Raw Data'!L1955&gt;'Raw Data'!K1955, 'Raw Data'!F1955, 0)</f>
        <v>0</v>
      </c>
      <c r="C1960">
        <f>IF('Raw Data'!K1955&gt;'Raw Data'!L1955, 'Raw Data'!C1955, 0)</f>
        <v>0</v>
      </c>
      <c r="D1960">
        <f t="shared" si="64"/>
        <v>0</v>
      </c>
      <c r="E1960">
        <f>SUM('Hidden Analysis'!A1961:B1961)</f>
        <v>0</v>
      </c>
      <c r="F1960">
        <f>SUM('Hidden Analysis'!C1961:D1961)</f>
        <v>0</v>
      </c>
      <c r="G1960">
        <f>IF(AND('Raw Data'!F1955&lt;'Raw Data'!C1955, 'Raw Data'!L1955&gt;'Raw Data'!K1955), 'Raw Data'!F1955, 0)</f>
        <v>0</v>
      </c>
      <c r="H1960">
        <f>IF(AND('Raw Data'!F1955&gt;'Raw Data'!C1955, 'Raw Data'!L1955&lt;'Raw Data'!K1955), 'Raw Data'!C1955, 0)</f>
        <v>0</v>
      </c>
      <c r="I1960">
        <f t="shared" si="65"/>
        <v>0</v>
      </c>
      <c r="J1960">
        <f>IF(AND('Raw Data'!F1955&gt;'Raw Data'!C1955, 'Raw Data'!L1955&gt;'Raw Data'!K1955), 'Raw Data'!F1955, 0)</f>
        <v>0</v>
      </c>
      <c r="K1960">
        <f>IF(AND('Raw Data'!F1955&lt;'Raw Data'!C1955, 'Raw Data'!L1955&lt;'Raw Data'!K1955), 'Raw Data'!C1955, 0)</f>
        <v>0</v>
      </c>
      <c r="L1960">
        <f>IF('Raw Data'!L1955-'Raw Data'!K1955&gt;3, 'Raw Data'!J1955, 0)</f>
        <v>0</v>
      </c>
      <c r="M1960">
        <f>IF('Raw Data'!K1955-'Raw Data'!L1955&gt;3, 'Raw Data'!I1955, 0)</f>
        <v>0</v>
      </c>
      <c r="N1960">
        <f>IF('Raw Data'!L1955-'Raw Data'!K1955&gt;3, 'Raw Data'!J1955, IF('Raw Data'!K1955-'Raw Data'!L1955&gt;3, 'Raw Data'!I1955, 0))</f>
        <v>0</v>
      </c>
      <c r="O1960">
        <f>IF(ISBLANK('Raw Data'!L1955), 0, IF(ABS('Raw Data'!L1955-'Raw Data'!K1955)&lt;4, 'Raw Data'!H1955, IF(ABS('Raw Data'!K1955-'Raw Data'!L1955)&lt;4, 'Raw Data'!G1955, 0)))</f>
        <v>0</v>
      </c>
      <c r="P1960">
        <f>SUM('Hidden Analysis'!E1961:H1961)</f>
        <v>0</v>
      </c>
      <c r="Q1960">
        <f>SUM('Hidden Analysis'!I1961:L1961)</f>
        <v>0</v>
      </c>
      <c r="R1960">
        <f>SUM('Hidden Analysis'!M1961:P1961)</f>
        <v>0</v>
      </c>
      <c r="S1960">
        <f>SUM('Hidden Analysis'!Q1961:R1961)</f>
        <v>0</v>
      </c>
      <c r="T1960">
        <f>IF(AND('Raw Data'!F1955&lt;1.5, 'Raw Data'!L1955&gt;'Raw Data'!K1955, 'Raw Data'!L1955-'Raw Data'!K1955&gt;3), 'Raw Data'!F1955, 0)</f>
        <v>0</v>
      </c>
      <c r="U1960">
        <f>IF(AND('Raw Data'!L1955-'Raw Data'!K1955&lt;4, 'Raw Data'!L1955&gt;'Raw Data'!K1955), 'Raw Data'!H1955, 0)</f>
        <v>0</v>
      </c>
      <c r="V1960">
        <f>IF(AND('Raw Data'!K1955-'Raw Data'!L1955&lt;4, 'Raw Data'!K1955&gt;'Raw Data'!L1955), 'Raw Data'!G1955, 0)</f>
        <v>0</v>
      </c>
      <c r="W1960">
        <f>SUM('Hidden Analysis'!S1961:T1961)</f>
        <v>0</v>
      </c>
      <c r="X1960">
        <f>SUM('Hidden Analysis'!U1961:V1961)</f>
        <v>0</v>
      </c>
    </row>
    <row r="1961" spans="1:24" x14ac:dyDescent="0.3">
      <c r="A1961" s="2">
        <f>'Raw Data'!M1956</f>
        <v>0</v>
      </c>
      <c r="B1961">
        <f>IF('Raw Data'!L1956&gt;'Raw Data'!K1956, 'Raw Data'!F1956, 0)</f>
        <v>0</v>
      </c>
      <c r="C1961">
        <f>IF('Raw Data'!K1956&gt;'Raw Data'!L1956, 'Raw Data'!C1956, 0)</f>
        <v>0</v>
      </c>
      <c r="D1961">
        <f t="shared" si="64"/>
        <v>0</v>
      </c>
      <c r="E1961">
        <f>SUM('Hidden Analysis'!A1962:B1962)</f>
        <v>0</v>
      </c>
      <c r="F1961">
        <f>SUM('Hidden Analysis'!C1962:D1962)</f>
        <v>0</v>
      </c>
      <c r="G1961">
        <f>IF(AND('Raw Data'!F1956&lt;'Raw Data'!C1956, 'Raw Data'!L1956&gt;'Raw Data'!K1956), 'Raw Data'!F1956, 0)</f>
        <v>0</v>
      </c>
      <c r="H1961">
        <f>IF(AND('Raw Data'!F1956&gt;'Raw Data'!C1956, 'Raw Data'!L1956&lt;'Raw Data'!K1956), 'Raw Data'!C1956, 0)</f>
        <v>0</v>
      </c>
      <c r="I1961">
        <f t="shared" si="65"/>
        <v>0</v>
      </c>
      <c r="J1961">
        <f>IF(AND('Raw Data'!F1956&gt;'Raw Data'!C1956, 'Raw Data'!L1956&gt;'Raw Data'!K1956), 'Raw Data'!F1956, 0)</f>
        <v>0</v>
      </c>
      <c r="K1961">
        <f>IF(AND('Raw Data'!F1956&lt;'Raw Data'!C1956, 'Raw Data'!L1956&lt;'Raw Data'!K1956), 'Raw Data'!C1956, 0)</f>
        <v>0</v>
      </c>
      <c r="L1961">
        <f>IF('Raw Data'!L1956-'Raw Data'!K1956&gt;3, 'Raw Data'!J1956, 0)</f>
        <v>0</v>
      </c>
      <c r="M1961">
        <f>IF('Raw Data'!K1956-'Raw Data'!L1956&gt;3, 'Raw Data'!I1956, 0)</f>
        <v>0</v>
      </c>
      <c r="N1961">
        <f>IF('Raw Data'!L1956-'Raw Data'!K1956&gt;3, 'Raw Data'!J1956, IF('Raw Data'!K1956-'Raw Data'!L1956&gt;3, 'Raw Data'!I1956, 0))</f>
        <v>0</v>
      </c>
      <c r="O1961">
        <f>IF(ISBLANK('Raw Data'!L1956), 0, IF(ABS('Raw Data'!L1956-'Raw Data'!K1956)&lt;4, 'Raw Data'!H1956, IF(ABS('Raw Data'!K1956-'Raw Data'!L1956)&lt;4, 'Raw Data'!G1956, 0)))</f>
        <v>0</v>
      </c>
      <c r="P1961">
        <f>SUM('Hidden Analysis'!E1962:H1962)</f>
        <v>0</v>
      </c>
      <c r="Q1961">
        <f>SUM('Hidden Analysis'!I1962:L1962)</f>
        <v>0</v>
      </c>
      <c r="R1961">
        <f>SUM('Hidden Analysis'!M1962:P1962)</f>
        <v>0</v>
      </c>
      <c r="S1961">
        <f>SUM('Hidden Analysis'!Q1962:R1962)</f>
        <v>0</v>
      </c>
      <c r="T1961">
        <f>IF(AND('Raw Data'!F1956&lt;1.5, 'Raw Data'!L1956&gt;'Raw Data'!K1956, 'Raw Data'!L1956-'Raw Data'!K1956&gt;3), 'Raw Data'!F1956, 0)</f>
        <v>0</v>
      </c>
      <c r="U1961">
        <f>IF(AND('Raw Data'!L1956-'Raw Data'!K1956&lt;4, 'Raw Data'!L1956&gt;'Raw Data'!K1956), 'Raw Data'!H1956, 0)</f>
        <v>0</v>
      </c>
      <c r="V1961">
        <f>IF(AND('Raw Data'!K1956-'Raw Data'!L1956&lt;4, 'Raw Data'!K1956&gt;'Raw Data'!L1956), 'Raw Data'!G1956, 0)</f>
        <v>0</v>
      </c>
      <c r="W1961">
        <f>SUM('Hidden Analysis'!S1962:T1962)</f>
        <v>0</v>
      </c>
      <c r="X1961">
        <f>SUM('Hidden Analysis'!U1962:V1962)</f>
        <v>0</v>
      </c>
    </row>
    <row r="1962" spans="1:24" x14ac:dyDescent="0.3">
      <c r="A1962" s="2">
        <f>'Raw Data'!M1957</f>
        <v>0</v>
      </c>
      <c r="B1962">
        <f>IF('Raw Data'!L1957&gt;'Raw Data'!K1957, 'Raw Data'!F1957, 0)</f>
        <v>0</v>
      </c>
      <c r="C1962">
        <f>IF('Raw Data'!K1957&gt;'Raw Data'!L1957, 'Raw Data'!C1957, 0)</f>
        <v>0</v>
      </c>
      <c r="D1962">
        <f t="shared" si="64"/>
        <v>0</v>
      </c>
      <c r="E1962">
        <f>SUM('Hidden Analysis'!A1963:B1963)</f>
        <v>0</v>
      </c>
      <c r="F1962">
        <f>SUM('Hidden Analysis'!C1963:D1963)</f>
        <v>0</v>
      </c>
      <c r="G1962">
        <f>IF(AND('Raw Data'!F1957&lt;'Raw Data'!C1957, 'Raw Data'!L1957&gt;'Raw Data'!K1957), 'Raw Data'!F1957, 0)</f>
        <v>0</v>
      </c>
      <c r="H1962">
        <f>IF(AND('Raw Data'!F1957&gt;'Raw Data'!C1957, 'Raw Data'!L1957&lt;'Raw Data'!K1957), 'Raw Data'!C1957, 0)</f>
        <v>0</v>
      </c>
      <c r="I1962">
        <f t="shared" si="65"/>
        <v>0</v>
      </c>
      <c r="J1962">
        <f>IF(AND('Raw Data'!F1957&gt;'Raw Data'!C1957, 'Raw Data'!L1957&gt;'Raw Data'!K1957), 'Raw Data'!F1957, 0)</f>
        <v>0</v>
      </c>
      <c r="K1962">
        <f>IF(AND('Raw Data'!F1957&lt;'Raw Data'!C1957, 'Raw Data'!L1957&lt;'Raw Data'!K1957), 'Raw Data'!C1957, 0)</f>
        <v>0</v>
      </c>
      <c r="L1962">
        <f>IF('Raw Data'!L1957-'Raw Data'!K1957&gt;3, 'Raw Data'!J1957, 0)</f>
        <v>0</v>
      </c>
      <c r="M1962">
        <f>IF('Raw Data'!K1957-'Raw Data'!L1957&gt;3, 'Raw Data'!I1957, 0)</f>
        <v>0</v>
      </c>
      <c r="N1962">
        <f>IF('Raw Data'!L1957-'Raw Data'!K1957&gt;3, 'Raw Data'!J1957, IF('Raw Data'!K1957-'Raw Data'!L1957&gt;3, 'Raw Data'!I1957, 0))</f>
        <v>0</v>
      </c>
      <c r="O1962">
        <f>IF(ISBLANK('Raw Data'!L1957), 0, IF(ABS('Raw Data'!L1957-'Raw Data'!K1957)&lt;4, 'Raw Data'!H1957, IF(ABS('Raw Data'!K1957-'Raw Data'!L1957)&lt;4, 'Raw Data'!G1957, 0)))</f>
        <v>0</v>
      </c>
      <c r="P1962">
        <f>SUM('Hidden Analysis'!E1963:H1963)</f>
        <v>0</v>
      </c>
      <c r="Q1962">
        <f>SUM('Hidden Analysis'!I1963:L1963)</f>
        <v>0</v>
      </c>
      <c r="R1962">
        <f>SUM('Hidden Analysis'!M1963:P1963)</f>
        <v>0</v>
      </c>
      <c r="S1962">
        <f>SUM('Hidden Analysis'!Q1963:R1963)</f>
        <v>0</v>
      </c>
      <c r="T1962">
        <f>IF(AND('Raw Data'!F1957&lt;1.5, 'Raw Data'!L1957&gt;'Raw Data'!K1957, 'Raw Data'!L1957-'Raw Data'!K1957&gt;3), 'Raw Data'!F1957, 0)</f>
        <v>0</v>
      </c>
      <c r="U1962">
        <f>IF(AND('Raw Data'!L1957-'Raw Data'!K1957&lt;4, 'Raw Data'!L1957&gt;'Raw Data'!K1957), 'Raw Data'!H1957, 0)</f>
        <v>0</v>
      </c>
      <c r="V1962">
        <f>IF(AND('Raw Data'!K1957-'Raw Data'!L1957&lt;4, 'Raw Data'!K1957&gt;'Raw Data'!L1957), 'Raw Data'!G1957, 0)</f>
        <v>0</v>
      </c>
      <c r="W1962">
        <f>SUM('Hidden Analysis'!S1963:T1963)</f>
        <v>0</v>
      </c>
      <c r="X1962">
        <f>SUM('Hidden Analysis'!U1963:V1963)</f>
        <v>0</v>
      </c>
    </row>
    <row r="1963" spans="1:24" x14ac:dyDescent="0.3">
      <c r="A1963" s="2">
        <f>'Raw Data'!M1958</f>
        <v>0</v>
      </c>
      <c r="B1963">
        <f>IF('Raw Data'!L1958&gt;'Raw Data'!K1958, 'Raw Data'!F1958, 0)</f>
        <v>0</v>
      </c>
      <c r="C1963">
        <f>IF('Raw Data'!K1958&gt;'Raw Data'!L1958, 'Raw Data'!C1958, 0)</f>
        <v>0</v>
      </c>
      <c r="D1963">
        <f t="shared" si="64"/>
        <v>0</v>
      </c>
      <c r="E1963">
        <f>SUM('Hidden Analysis'!A1964:B1964)</f>
        <v>0</v>
      </c>
      <c r="F1963">
        <f>SUM('Hidden Analysis'!C1964:D1964)</f>
        <v>0</v>
      </c>
      <c r="G1963">
        <f>IF(AND('Raw Data'!F1958&lt;'Raw Data'!C1958, 'Raw Data'!L1958&gt;'Raw Data'!K1958), 'Raw Data'!F1958, 0)</f>
        <v>0</v>
      </c>
      <c r="H1963">
        <f>IF(AND('Raw Data'!F1958&gt;'Raw Data'!C1958, 'Raw Data'!L1958&lt;'Raw Data'!K1958), 'Raw Data'!C1958, 0)</f>
        <v>0</v>
      </c>
      <c r="I1963">
        <f t="shared" si="65"/>
        <v>0</v>
      </c>
      <c r="J1963">
        <f>IF(AND('Raw Data'!F1958&gt;'Raw Data'!C1958, 'Raw Data'!L1958&gt;'Raw Data'!K1958), 'Raw Data'!F1958, 0)</f>
        <v>0</v>
      </c>
      <c r="K1963">
        <f>IF(AND('Raw Data'!F1958&lt;'Raw Data'!C1958, 'Raw Data'!L1958&lt;'Raw Data'!K1958), 'Raw Data'!C1958, 0)</f>
        <v>0</v>
      </c>
      <c r="L1963">
        <f>IF('Raw Data'!L1958-'Raw Data'!K1958&gt;3, 'Raw Data'!J1958, 0)</f>
        <v>0</v>
      </c>
      <c r="M1963">
        <f>IF('Raw Data'!K1958-'Raw Data'!L1958&gt;3, 'Raw Data'!I1958, 0)</f>
        <v>0</v>
      </c>
      <c r="N1963">
        <f>IF('Raw Data'!L1958-'Raw Data'!K1958&gt;3, 'Raw Data'!J1958, IF('Raw Data'!K1958-'Raw Data'!L1958&gt;3, 'Raw Data'!I1958, 0))</f>
        <v>0</v>
      </c>
      <c r="O1963">
        <f>IF(ISBLANK('Raw Data'!L1958), 0, IF(ABS('Raw Data'!L1958-'Raw Data'!K1958)&lt;4, 'Raw Data'!H1958, IF(ABS('Raw Data'!K1958-'Raw Data'!L1958)&lt;4, 'Raw Data'!G1958, 0)))</f>
        <v>0</v>
      </c>
      <c r="P1963">
        <f>SUM('Hidden Analysis'!E1964:H1964)</f>
        <v>0</v>
      </c>
      <c r="Q1963">
        <f>SUM('Hidden Analysis'!I1964:L1964)</f>
        <v>0</v>
      </c>
      <c r="R1963">
        <f>SUM('Hidden Analysis'!M1964:P1964)</f>
        <v>0</v>
      </c>
      <c r="S1963">
        <f>SUM('Hidden Analysis'!Q1964:R1964)</f>
        <v>0</v>
      </c>
      <c r="T1963">
        <f>IF(AND('Raw Data'!F1958&lt;1.5, 'Raw Data'!L1958&gt;'Raw Data'!K1958, 'Raw Data'!L1958-'Raw Data'!K1958&gt;3), 'Raw Data'!F1958, 0)</f>
        <v>0</v>
      </c>
      <c r="U1963">
        <f>IF(AND('Raw Data'!L1958-'Raw Data'!K1958&lt;4, 'Raw Data'!L1958&gt;'Raw Data'!K1958), 'Raw Data'!H1958, 0)</f>
        <v>0</v>
      </c>
      <c r="V1963">
        <f>IF(AND('Raw Data'!K1958-'Raw Data'!L1958&lt;4, 'Raw Data'!K1958&gt;'Raw Data'!L1958), 'Raw Data'!G1958, 0)</f>
        <v>0</v>
      </c>
      <c r="W1963">
        <f>SUM('Hidden Analysis'!S1964:T1964)</f>
        <v>0</v>
      </c>
      <c r="X1963">
        <f>SUM('Hidden Analysis'!U1964:V1964)</f>
        <v>0</v>
      </c>
    </row>
    <row r="1964" spans="1:24" x14ac:dyDescent="0.3">
      <c r="A1964" s="2">
        <f>'Raw Data'!M1959</f>
        <v>0</v>
      </c>
      <c r="B1964">
        <f>IF('Raw Data'!L1959&gt;'Raw Data'!K1959, 'Raw Data'!F1959, 0)</f>
        <v>0</v>
      </c>
      <c r="C1964">
        <f>IF('Raw Data'!K1959&gt;'Raw Data'!L1959, 'Raw Data'!C1959, 0)</f>
        <v>0</v>
      </c>
      <c r="D1964">
        <f t="shared" si="64"/>
        <v>0</v>
      </c>
      <c r="E1964">
        <f>SUM('Hidden Analysis'!A1965:B1965)</f>
        <v>0</v>
      </c>
      <c r="F1964">
        <f>SUM('Hidden Analysis'!C1965:D1965)</f>
        <v>0</v>
      </c>
      <c r="G1964">
        <f>IF(AND('Raw Data'!F1959&lt;'Raw Data'!C1959, 'Raw Data'!L1959&gt;'Raw Data'!K1959), 'Raw Data'!F1959, 0)</f>
        <v>0</v>
      </c>
      <c r="H1964">
        <f>IF(AND('Raw Data'!F1959&gt;'Raw Data'!C1959, 'Raw Data'!L1959&lt;'Raw Data'!K1959), 'Raw Data'!C1959, 0)</f>
        <v>0</v>
      </c>
      <c r="I1964">
        <f t="shared" si="65"/>
        <v>0</v>
      </c>
      <c r="J1964">
        <f>IF(AND('Raw Data'!F1959&gt;'Raw Data'!C1959, 'Raw Data'!L1959&gt;'Raw Data'!K1959), 'Raw Data'!F1959, 0)</f>
        <v>0</v>
      </c>
      <c r="K1964">
        <f>IF(AND('Raw Data'!F1959&lt;'Raw Data'!C1959, 'Raw Data'!L1959&lt;'Raw Data'!K1959), 'Raw Data'!C1959, 0)</f>
        <v>0</v>
      </c>
      <c r="L1964">
        <f>IF('Raw Data'!L1959-'Raw Data'!K1959&gt;3, 'Raw Data'!J1959, 0)</f>
        <v>0</v>
      </c>
      <c r="M1964">
        <f>IF('Raw Data'!K1959-'Raw Data'!L1959&gt;3, 'Raw Data'!I1959, 0)</f>
        <v>0</v>
      </c>
      <c r="N1964">
        <f>IF('Raw Data'!L1959-'Raw Data'!K1959&gt;3, 'Raw Data'!J1959, IF('Raw Data'!K1959-'Raw Data'!L1959&gt;3, 'Raw Data'!I1959, 0))</f>
        <v>0</v>
      </c>
      <c r="O1964">
        <f>IF(ISBLANK('Raw Data'!L1959), 0, IF(ABS('Raw Data'!L1959-'Raw Data'!K1959)&lt;4, 'Raw Data'!H1959, IF(ABS('Raw Data'!K1959-'Raw Data'!L1959)&lt;4, 'Raw Data'!G1959, 0)))</f>
        <v>0</v>
      </c>
      <c r="P1964">
        <f>SUM('Hidden Analysis'!E1965:H1965)</f>
        <v>0</v>
      </c>
      <c r="Q1964">
        <f>SUM('Hidden Analysis'!I1965:L1965)</f>
        <v>0</v>
      </c>
      <c r="R1964">
        <f>SUM('Hidden Analysis'!M1965:P1965)</f>
        <v>0</v>
      </c>
      <c r="S1964">
        <f>SUM('Hidden Analysis'!Q1965:R1965)</f>
        <v>0</v>
      </c>
      <c r="T1964">
        <f>IF(AND('Raw Data'!F1959&lt;1.5, 'Raw Data'!L1959&gt;'Raw Data'!K1959, 'Raw Data'!L1959-'Raw Data'!K1959&gt;3), 'Raw Data'!F1959, 0)</f>
        <v>0</v>
      </c>
      <c r="U1964">
        <f>IF(AND('Raw Data'!L1959-'Raw Data'!K1959&lt;4, 'Raw Data'!L1959&gt;'Raw Data'!K1959), 'Raw Data'!H1959, 0)</f>
        <v>0</v>
      </c>
      <c r="V1964">
        <f>IF(AND('Raw Data'!K1959-'Raw Data'!L1959&lt;4, 'Raw Data'!K1959&gt;'Raw Data'!L1959), 'Raw Data'!G1959, 0)</f>
        <v>0</v>
      </c>
      <c r="W1964">
        <f>SUM('Hidden Analysis'!S1965:T1965)</f>
        <v>0</v>
      </c>
      <c r="X1964">
        <f>SUM('Hidden Analysis'!U1965:V1965)</f>
        <v>0</v>
      </c>
    </row>
    <row r="1965" spans="1:24" x14ac:dyDescent="0.3">
      <c r="A1965" s="2">
        <f>'Raw Data'!M1960</f>
        <v>0</v>
      </c>
      <c r="B1965">
        <f>IF('Raw Data'!L1960&gt;'Raw Data'!K1960, 'Raw Data'!F1960, 0)</f>
        <v>0</v>
      </c>
      <c r="C1965">
        <f>IF('Raw Data'!K1960&gt;'Raw Data'!L1960, 'Raw Data'!C1960, 0)</f>
        <v>0</v>
      </c>
      <c r="D1965">
        <f t="shared" si="64"/>
        <v>0</v>
      </c>
      <c r="E1965">
        <f>SUM('Hidden Analysis'!A1966:B1966)</f>
        <v>0</v>
      </c>
      <c r="F1965">
        <f>SUM('Hidden Analysis'!C1966:D1966)</f>
        <v>0</v>
      </c>
      <c r="G1965">
        <f>IF(AND('Raw Data'!F1960&lt;'Raw Data'!C1960, 'Raw Data'!L1960&gt;'Raw Data'!K1960), 'Raw Data'!F1960, 0)</f>
        <v>0</v>
      </c>
      <c r="H1965">
        <f>IF(AND('Raw Data'!F1960&gt;'Raw Data'!C1960, 'Raw Data'!L1960&lt;'Raw Data'!K1960), 'Raw Data'!C1960, 0)</f>
        <v>0</v>
      </c>
      <c r="I1965">
        <f t="shared" si="65"/>
        <v>0</v>
      </c>
      <c r="J1965">
        <f>IF(AND('Raw Data'!F1960&gt;'Raw Data'!C1960, 'Raw Data'!L1960&gt;'Raw Data'!K1960), 'Raw Data'!F1960, 0)</f>
        <v>0</v>
      </c>
      <c r="K1965">
        <f>IF(AND('Raw Data'!F1960&lt;'Raw Data'!C1960, 'Raw Data'!L1960&lt;'Raw Data'!K1960), 'Raw Data'!C1960, 0)</f>
        <v>0</v>
      </c>
      <c r="L1965">
        <f>IF('Raw Data'!L1960-'Raw Data'!K1960&gt;3, 'Raw Data'!J1960, 0)</f>
        <v>0</v>
      </c>
      <c r="M1965">
        <f>IF('Raw Data'!K1960-'Raw Data'!L1960&gt;3, 'Raw Data'!I1960, 0)</f>
        <v>0</v>
      </c>
      <c r="N1965">
        <f>IF('Raw Data'!L1960-'Raw Data'!K1960&gt;3, 'Raw Data'!J1960, IF('Raw Data'!K1960-'Raw Data'!L1960&gt;3, 'Raw Data'!I1960, 0))</f>
        <v>0</v>
      </c>
      <c r="O1965">
        <f>IF(ISBLANK('Raw Data'!L1960), 0, IF(ABS('Raw Data'!L1960-'Raw Data'!K1960)&lt;4, 'Raw Data'!H1960, IF(ABS('Raw Data'!K1960-'Raw Data'!L1960)&lt;4, 'Raw Data'!G1960, 0)))</f>
        <v>0</v>
      </c>
      <c r="P1965">
        <f>SUM('Hidden Analysis'!E1966:H1966)</f>
        <v>0</v>
      </c>
      <c r="Q1965">
        <f>SUM('Hidden Analysis'!I1966:L1966)</f>
        <v>0</v>
      </c>
      <c r="R1965">
        <f>SUM('Hidden Analysis'!M1966:P1966)</f>
        <v>0</v>
      </c>
      <c r="S1965">
        <f>SUM('Hidden Analysis'!Q1966:R1966)</f>
        <v>0</v>
      </c>
      <c r="T1965">
        <f>IF(AND('Raw Data'!F1960&lt;1.5, 'Raw Data'!L1960&gt;'Raw Data'!K1960, 'Raw Data'!L1960-'Raw Data'!K1960&gt;3), 'Raw Data'!F1960, 0)</f>
        <v>0</v>
      </c>
      <c r="U1965">
        <f>IF(AND('Raw Data'!L1960-'Raw Data'!K1960&lt;4, 'Raw Data'!L1960&gt;'Raw Data'!K1960), 'Raw Data'!H1960, 0)</f>
        <v>0</v>
      </c>
      <c r="V1965">
        <f>IF(AND('Raw Data'!K1960-'Raw Data'!L1960&lt;4, 'Raw Data'!K1960&gt;'Raw Data'!L1960), 'Raw Data'!G1960, 0)</f>
        <v>0</v>
      </c>
      <c r="W1965">
        <f>SUM('Hidden Analysis'!S1966:T1966)</f>
        <v>0</v>
      </c>
      <c r="X1965">
        <f>SUM('Hidden Analysis'!U1966:V1966)</f>
        <v>0</v>
      </c>
    </row>
    <row r="1966" spans="1:24" x14ac:dyDescent="0.3">
      <c r="A1966" s="2">
        <f>'Raw Data'!M1961</f>
        <v>0</v>
      </c>
      <c r="B1966">
        <f>IF('Raw Data'!L1961&gt;'Raw Data'!K1961, 'Raw Data'!F1961, 0)</f>
        <v>0</v>
      </c>
      <c r="C1966">
        <f>IF('Raw Data'!K1961&gt;'Raw Data'!L1961, 'Raw Data'!C1961, 0)</f>
        <v>0</v>
      </c>
      <c r="D1966">
        <f t="shared" si="64"/>
        <v>0</v>
      </c>
      <c r="E1966">
        <f>SUM('Hidden Analysis'!A1967:B1967)</f>
        <v>0</v>
      </c>
      <c r="F1966">
        <f>SUM('Hidden Analysis'!C1967:D1967)</f>
        <v>0</v>
      </c>
      <c r="G1966">
        <f>IF(AND('Raw Data'!F1961&lt;'Raw Data'!C1961, 'Raw Data'!L1961&gt;'Raw Data'!K1961), 'Raw Data'!F1961, 0)</f>
        <v>0</v>
      </c>
      <c r="H1966">
        <f>IF(AND('Raw Data'!F1961&gt;'Raw Data'!C1961, 'Raw Data'!L1961&lt;'Raw Data'!K1961), 'Raw Data'!C1961, 0)</f>
        <v>0</v>
      </c>
      <c r="I1966">
        <f t="shared" si="65"/>
        <v>0</v>
      </c>
      <c r="J1966">
        <f>IF(AND('Raw Data'!F1961&gt;'Raw Data'!C1961, 'Raw Data'!L1961&gt;'Raw Data'!K1961), 'Raw Data'!F1961, 0)</f>
        <v>0</v>
      </c>
      <c r="K1966">
        <f>IF(AND('Raw Data'!F1961&lt;'Raw Data'!C1961, 'Raw Data'!L1961&lt;'Raw Data'!K1961), 'Raw Data'!C1961, 0)</f>
        <v>0</v>
      </c>
      <c r="L1966">
        <f>IF('Raw Data'!L1961-'Raw Data'!K1961&gt;3, 'Raw Data'!J1961, 0)</f>
        <v>0</v>
      </c>
      <c r="M1966">
        <f>IF('Raw Data'!K1961-'Raw Data'!L1961&gt;3, 'Raw Data'!I1961, 0)</f>
        <v>0</v>
      </c>
      <c r="N1966">
        <f>IF('Raw Data'!L1961-'Raw Data'!K1961&gt;3, 'Raw Data'!J1961, IF('Raw Data'!K1961-'Raw Data'!L1961&gt;3, 'Raw Data'!I1961, 0))</f>
        <v>0</v>
      </c>
      <c r="O1966">
        <f>IF(ISBLANK('Raw Data'!L1961), 0, IF(ABS('Raw Data'!L1961-'Raw Data'!K1961)&lt;4, 'Raw Data'!H1961, IF(ABS('Raw Data'!K1961-'Raw Data'!L1961)&lt;4, 'Raw Data'!G1961, 0)))</f>
        <v>0</v>
      </c>
      <c r="P1966">
        <f>SUM('Hidden Analysis'!E1967:H1967)</f>
        <v>0</v>
      </c>
      <c r="Q1966">
        <f>SUM('Hidden Analysis'!I1967:L1967)</f>
        <v>0</v>
      </c>
      <c r="R1966">
        <f>SUM('Hidden Analysis'!M1967:P1967)</f>
        <v>0</v>
      </c>
      <c r="S1966">
        <f>SUM('Hidden Analysis'!Q1967:R1967)</f>
        <v>0</v>
      </c>
      <c r="T1966">
        <f>IF(AND('Raw Data'!F1961&lt;1.5, 'Raw Data'!L1961&gt;'Raw Data'!K1961, 'Raw Data'!L1961-'Raw Data'!K1961&gt;3), 'Raw Data'!F1961, 0)</f>
        <v>0</v>
      </c>
      <c r="U1966">
        <f>IF(AND('Raw Data'!L1961-'Raw Data'!K1961&lt;4, 'Raw Data'!L1961&gt;'Raw Data'!K1961), 'Raw Data'!H1961, 0)</f>
        <v>0</v>
      </c>
      <c r="V1966">
        <f>IF(AND('Raw Data'!K1961-'Raw Data'!L1961&lt;4, 'Raw Data'!K1961&gt;'Raw Data'!L1961), 'Raw Data'!G1961, 0)</f>
        <v>0</v>
      </c>
      <c r="W1966">
        <f>SUM('Hidden Analysis'!S1967:T1967)</f>
        <v>0</v>
      </c>
      <c r="X1966">
        <f>SUM('Hidden Analysis'!U1967:V1967)</f>
        <v>0</v>
      </c>
    </row>
    <row r="1967" spans="1:24" x14ac:dyDescent="0.3">
      <c r="A1967" s="2">
        <f>'Raw Data'!M1962</f>
        <v>0</v>
      </c>
      <c r="B1967">
        <f>IF('Raw Data'!L1962&gt;'Raw Data'!K1962, 'Raw Data'!F1962, 0)</f>
        <v>0</v>
      </c>
      <c r="C1967">
        <f>IF('Raw Data'!K1962&gt;'Raw Data'!L1962, 'Raw Data'!C1962, 0)</f>
        <v>0</v>
      </c>
      <c r="D1967">
        <f t="shared" si="64"/>
        <v>0</v>
      </c>
      <c r="E1967">
        <f>SUM('Hidden Analysis'!A1968:B1968)</f>
        <v>0</v>
      </c>
      <c r="F1967">
        <f>SUM('Hidden Analysis'!C1968:D1968)</f>
        <v>0</v>
      </c>
      <c r="G1967">
        <f>IF(AND('Raw Data'!F1962&lt;'Raw Data'!C1962, 'Raw Data'!L1962&gt;'Raw Data'!K1962), 'Raw Data'!F1962, 0)</f>
        <v>0</v>
      </c>
      <c r="H1967">
        <f>IF(AND('Raw Data'!F1962&gt;'Raw Data'!C1962, 'Raw Data'!L1962&lt;'Raw Data'!K1962), 'Raw Data'!C1962, 0)</f>
        <v>0</v>
      </c>
      <c r="I1967">
        <f t="shared" si="65"/>
        <v>0</v>
      </c>
      <c r="J1967">
        <f>IF(AND('Raw Data'!F1962&gt;'Raw Data'!C1962, 'Raw Data'!L1962&gt;'Raw Data'!K1962), 'Raw Data'!F1962, 0)</f>
        <v>0</v>
      </c>
      <c r="K1967">
        <f>IF(AND('Raw Data'!F1962&lt;'Raw Data'!C1962, 'Raw Data'!L1962&lt;'Raw Data'!K1962), 'Raw Data'!C1962, 0)</f>
        <v>0</v>
      </c>
      <c r="L1967">
        <f>IF('Raw Data'!L1962-'Raw Data'!K1962&gt;3, 'Raw Data'!J1962, 0)</f>
        <v>0</v>
      </c>
      <c r="M1967">
        <f>IF('Raw Data'!K1962-'Raw Data'!L1962&gt;3, 'Raw Data'!I1962, 0)</f>
        <v>0</v>
      </c>
      <c r="N1967">
        <f>IF('Raw Data'!L1962-'Raw Data'!K1962&gt;3, 'Raw Data'!J1962, IF('Raw Data'!K1962-'Raw Data'!L1962&gt;3, 'Raw Data'!I1962, 0))</f>
        <v>0</v>
      </c>
      <c r="O1967">
        <f>IF(ISBLANK('Raw Data'!L1962), 0, IF(ABS('Raw Data'!L1962-'Raw Data'!K1962)&lt;4, 'Raw Data'!H1962, IF(ABS('Raw Data'!K1962-'Raw Data'!L1962)&lt;4, 'Raw Data'!G1962, 0)))</f>
        <v>0</v>
      </c>
      <c r="P1967">
        <f>SUM('Hidden Analysis'!E1968:H1968)</f>
        <v>0</v>
      </c>
      <c r="Q1967">
        <f>SUM('Hidden Analysis'!I1968:L1968)</f>
        <v>0</v>
      </c>
      <c r="R1967">
        <f>SUM('Hidden Analysis'!M1968:P1968)</f>
        <v>0</v>
      </c>
      <c r="S1967">
        <f>SUM('Hidden Analysis'!Q1968:R1968)</f>
        <v>0</v>
      </c>
      <c r="T1967">
        <f>IF(AND('Raw Data'!F1962&lt;1.5, 'Raw Data'!L1962&gt;'Raw Data'!K1962, 'Raw Data'!L1962-'Raw Data'!K1962&gt;3), 'Raw Data'!F1962, 0)</f>
        <v>0</v>
      </c>
      <c r="U1967">
        <f>IF(AND('Raw Data'!L1962-'Raw Data'!K1962&lt;4, 'Raw Data'!L1962&gt;'Raw Data'!K1962), 'Raw Data'!H1962, 0)</f>
        <v>0</v>
      </c>
      <c r="V1967">
        <f>IF(AND('Raw Data'!K1962-'Raw Data'!L1962&lt;4, 'Raw Data'!K1962&gt;'Raw Data'!L1962), 'Raw Data'!G1962, 0)</f>
        <v>0</v>
      </c>
      <c r="W1967">
        <f>SUM('Hidden Analysis'!S1968:T1968)</f>
        <v>0</v>
      </c>
      <c r="X1967">
        <f>SUM('Hidden Analysis'!U1968:V1968)</f>
        <v>0</v>
      </c>
    </row>
    <row r="1968" spans="1:24" x14ac:dyDescent="0.3">
      <c r="A1968" s="2">
        <f>'Raw Data'!M1963</f>
        <v>0</v>
      </c>
      <c r="B1968">
        <f>IF('Raw Data'!L1963&gt;'Raw Data'!K1963, 'Raw Data'!F1963, 0)</f>
        <v>0</v>
      </c>
      <c r="C1968">
        <f>IF('Raw Data'!K1963&gt;'Raw Data'!L1963, 'Raw Data'!C1963, 0)</f>
        <v>0</v>
      </c>
      <c r="D1968">
        <f t="shared" si="64"/>
        <v>0</v>
      </c>
      <c r="E1968">
        <f>SUM('Hidden Analysis'!A1969:B1969)</f>
        <v>0</v>
      </c>
      <c r="F1968">
        <f>SUM('Hidden Analysis'!C1969:D1969)</f>
        <v>0</v>
      </c>
      <c r="G1968">
        <f>IF(AND('Raw Data'!F1963&lt;'Raw Data'!C1963, 'Raw Data'!L1963&gt;'Raw Data'!K1963), 'Raw Data'!F1963, 0)</f>
        <v>0</v>
      </c>
      <c r="H1968">
        <f>IF(AND('Raw Data'!F1963&gt;'Raw Data'!C1963, 'Raw Data'!L1963&lt;'Raw Data'!K1963), 'Raw Data'!C1963, 0)</f>
        <v>0</v>
      </c>
      <c r="I1968">
        <f t="shared" si="65"/>
        <v>0</v>
      </c>
      <c r="J1968">
        <f>IF(AND('Raw Data'!F1963&gt;'Raw Data'!C1963, 'Raw Data'!L1963&gt;'Raw Data'!K1963), 'Raw Data'!F1963, 0)</f>
        <v>0</v>
      </c>
      <c r="K1968">
        <f>IF(AND('Raw Data'!F1963&lt;'Raw Data'!C1963, 'Raw Data'!L1963&lt;'Raw Data'!K1963), 'Raw Data'!C1963, 0)</f>
        <v>0</v>
      </c>
      <c r="L1968">
        <f>IF('Raw Data'!L1963-'Raw Data'!K1963&gt;3, 'Raw Data'!J1963, 0)</f>
        <v>0</v>
      </c>
      <c r="M1968">
        <f>IF('Raw Data'!K1963-'Raw Data'!L1963&gt;3, 'Raw Data'!I1963, 0)</f>
        <v>0</v>
      </c>
      <c r="N1968">
        <f>IF('Raw Data'!L1963-'Raw Data'!K1963&gt;3, 'Raw Data'!J1963, IF('Raw Data'!K1963-'Raw Data'!L1963&gt;3, 'Raw Data'!I1963, 0))</f>
        <v>0</v>
      </c>
      <c r="O1968">
        <f>IF(ISBLANK('Raw Data'!L1963), 0, IF(ABS('Raw Data'!L1963-'Raw Data'!K1963)&lt;4, 'Raw Data'!H1963, IF(ABS('Raw Data'!K1963-'Raw Data'!L1963)&lt;4, 'Raw Data'!G1963, 0)))</f>
        <v>0</v>
      </c>
      <c r="P1968">
        <f>SUM('Hidden Analysis'!E1969:H1969)</f>
        <v>0</v>
      </c>
      <c r="Q1968">
        <f>SUM('Hidden Analysis'!I1969:L1969)</f>
        <v>0</v>
      </c>
      <c r="R1968">
        <f>SUM('Hidden Analysis'!M1969:P1969)</f>
        <v>0</v>
      </c>
      <c r="S1968">
        <f>SUM('Hidden Analysis'!Q1969:R1969)</f>
        <v>0</v>
      </c>
      <c r="T1968">
        <f>IF(AND('Raw Data'!F1963&lt;1.5, 'Raw Data'!L1963&gt;'Raw Data'!K1963, 'Raw Data'!L1963-'Raw Data'!K1963&gt;3), 'Raw Data'!F1963, 0)</f>
        <v>0</v>
      </c>
      <c r="U1968">
        <f>IF(AND('Raw Data'!L1963-'Raw Data'!K1963&lt;4, 'Raw Data'!L1963&gt;'Raw Data'!K1963), 'Raw Data'!H1963, 0)</f>
        <v>0</v>
      </c>
      <c r="V1968">
        <f>IF(AND('Raw Data'!K1963-'Raw Data'!L1963&lt;4, 'Raw Data'!K1963&gt;'Raw Data'!L1963), 'Raw Data'!G1963, 0)</f>
        <v>0</v>
      </c>
      <c r="W1968">
        <f>SUM('Hidden Analysis'!S1969:T1969)</f>
        <v>0</v>
      </c>
      <c r="X1968">
        <f>SUM('Hidden Analysis'!U1969:V1969)</f>
        <v>0</v>
      </c>
    </row>
    <row r="1969" spans="1:24" x14ac:dyDescent="0.3">
      <c r="A1969" s="2">
        <f>'Raw Data'!M1964</f>
        <v>0</v>
      </c>
      <c r="B1969">
        <f>IF('Raw Data'!L1964&gt;'Raw Data'!K1964, 'Raw Data'!F1964, 0)</f>
        <v>0</v>
      </c>
      <c r="C1969">
        <f>IF('Raw Data'!K1964&gt;'Raw Data'!L1964, 'Raw Data'!C1964, 0)</f>
        <v>0</v>
      </c>
      <c r="D1969">
        <f t="shared" si="64"/>
        <v>0</v>
      </c>
      <c r="E1969">
        <f>SUM('Hidden Analysis'!A1970:B1970)</f>
        <v>0</v>
      </c>
      <c r="F1969">
        <f>SUM('Hidden Analysis'!C1970:D1970)</f>
        <v>0</v>
      </c>
      <c r="G1969">
        <f>IF(AND('Raw Data'!F1964&lt;'Raw Data'!C1964, 'Raw Data'!L1964&gt;'Raw Data'!K1964), 'Raw Data'!F1964, 0)</f>
        <v>0</v>
      </c>
      <c r="H1969">
        <f>IF(AND('Raw Data'!F1964&gt;'Raw Data'!C1964, 'Raw Data'!L1964&lt;'Raw Data'!K1964), 'Raw Data'!C1964, 0)</f>
        <v>0</v>
      </c>
      <c r="I1969">
        <f t="shared" si="65"/>
        <v>0</v>
      </c>
      <c r="J1969">
        <f>IF(AND('Raw Data'!F1964&gt;'Raw Data'!C1964, 'Raw Data'!L1964&gt;'Raw Data'!K1964), 'Raw Data'!F1964, 0)</f>
        <v>0</v>
      </c>
      <c r="K1969">
        <f>IF(AND('Raw Data'!F1964&lt;'Raw Data'!C1964, 'Raw Data'!L1964&lt;'Raw Data'!K1964), 'Raw Data'!C1964, 0)</f>
        <v>0</v>
      </c>
      <c r="L1969">
        <f>IF('Raw Data'!L1964-'Raw Data'!K1964&gt;3, 'Raw Data'!J1964, 0)</f>
        <v>0</v>
      </c>
      <c r="M1969">
        <f>IF('Raw Data'!K1964-'Raw Data'!L1964&gt;3, 'Raw Data'!I1964, 0)</f>
        <v>0</v>
      </c>
      <c r="N1969">
        <f>IF('Raw Data'!L1964-'Raw Data'!K1964&gt;3, 'Raw Data'!J1964, IF('Raw Data'!K1964-'Raw Data'!L1964&gt;3, 'Raw Data'!I1964, 0))</f>
        <v>0</v>
      </c>
      <c r="O1969">
        <f>IF(ISBLANK('Raw Data'!L1964), 0, IF(ABS('Raw Data'!L1964-'Raw Data'!K1964)&lt;4, 'Raw Data'!H1964, IF(ABS('Raw Data'!K1964-'Raw Data'!L1964)&lt;4, 'Raw Data'!G1964, 0)))</f>
        <v>0</v>
      </c>
      <c r="P1969">
        <f>SUM('Hidden Analysis'!E1970:H1970)</f>
        <v>0</v>
      </c>
      <c r="Q1969">
        <f>SUM('Hidden Analysis'!I1970:L1970)</f>
        <v>0</v>
      </c>
      <c r="R1969">
        <f>SUM('Hidden Analysis'!M1970:P1970)</f>
        <v>0</v>
      </c>
      <c r="S1969">
        <f>SUM('Hidden Analysis'!Q1970:R1970)</f>
        <v>0</v>
      </c>
      <c r="T1969">
        <f>IF(AND('Raw Data'!F1964&lt;1.5, 'Raw Data'!L1964&gt;'Raw Data'!K1964, 'Raw Data'!L1964-'Raw Data'!K1964&gt;3), 'Raw Data'!F1964, 0)</f>
        <v>0</v>
      </c>
      <c r="U1969">
        <f>IF(AND('Raw Data'!L1964-'Raw Data'!K1964&lt;4, 'Raw Data'!L1964&gt;'Raw Data'!K1964), 'Raw Data'!H1964, 0)</f>
        <v>0</v>
      </c>
      <c r="V1969">
        <f>IF(AND('Raw Data'!K1964-'Raw Data'!L1964&lt;4, 'Raw Data'!K1964&gt;'Raw Data'!L1964), 'Raw Data'!G1964, 0)</f>
        <v>0</v>
      </c>
      <c r="W1969">
        <f>SUM('Hidden Analysis'!S1970:T1970)</f>
        <v>0</v>
      </c>
      <c r="X1969">
        <f>SUM('Hidden Analysis'!U1970:V1970)</f>
        <v>0</v>
      </c>
    </row>
    <row r="1970" spans="1:24" x14ac:dyDescent="0.3">
      <c r="A1970" s="2">
        <f>'Raw Data'!M1965</f>
        <v>0</v>
      </c>
      <c r="B1970">
        <f>IF('Raw Data'!L1965&gt;'Raw Data'!K1965, 'Raw Data'!F1965, 0)</f>
        <v>0</v>
      </c>
      <c r="C1970">
        <f>IF('Raw Data'!K1965&gt;'Raw Data'!L1965, 'Raw Data'!C1965, 0)</f>
        <v>0</v>
      </c>
      <c r="D1970">
        <f t="shared" si="64"/>
        <v>0</v>
      </c>
      <c r="E1970">
        <f>SUM('Hidden Analysis'!A1971:B1971)</f>
        <v>0</v>
      </c>
      <c r="F1970">
        <f>SUM('Hidden Analysis'!C1971:D1971)</f>
        <v>0</v>
      </c>
      <c r="G1970">
        <f>IF(AND('Raw Data'!F1965&lt;'Raw Data'!C1965, 'Raw Data'!L1965&gt;'Raw Data'!K1965), 'Raw Data'!F1965, 0)</f>
        <v>0</v>
      </c>
      <c r="H1970">
        <f>IF(AND('Raw Data'!F1965&gt;'Raw Data'!C1965, 'Raw Data'!L1965&lt;'Raw Data'!K1965), 'Raw Data'!C1965, 0)</f>
        <v>0</v>
      </c>
      <c r="I1970">
        <f t="shared" si="65"/>
        <v>0</v>
      </c>
      <c r="J1970">
        <f>IF(AND('Raw Data'!F1965&gt;'Raw Data'!C1965, 'Raw Data'!L1965&gt;'Raw Data'!K1965), 'Raw Data'!F1965, 0)</f>
        <v>0</v>
      </c>
      <c r="K1970">
        <f>IF(AND('Raw Data'!F1965&lt;'Raw Data'!C1965, 'Raw Data'!L1965&lt;'Raw Data'!K1965), 'Raw Data'!C1965, 0)</f>
        <v>0</v>
      </c>
      <c r="L1970">
        <f>IF('Raw Data'!L1965-'Raw Data'!K1965&gt;3, 'Raw Data'!J1965, 0)</f>
        <v>0</v>
      </c>
      <c r="M1970">
        <f>IF('Raw Data'!K1965-'Raw Data'!L1965&gt;3, 'Raw Data'!I1965, 0)</f>
        <v>0</v>
      </c>
      <c r="N1970">
        <f>IF('Raw Data'!L1965-'Raw Data'!K1965&gt;3, 'Raw Data'!J1965, IF('Raw Data'!K1965-'Raw Data'!L1965&gt;3, 'Raw Data'!I1965, 0))</f>
        <v>0</v>
      </c>
      <c r="O1970">
        <f>IF(ISBLANK('Raw Data'!L1965), 0, IF(ABS('Raw Data'!L1965-'Raw Data'!K1965)&lt;4, 'Raw Data'!H1965, IF(ABS('Raw Data'!K1965-'Raw Data'!L1965)&lt;4, 'Raw Data'!G1965, 0)))</f>
        <v>0</v>
      </c>
      <c r="P1970">
        <f>SUM('Hidden Analysis'!E1971:H1971)</f>
        <v>0</v>
      </c>
      <c r="Q1970">
        <f>SUM('Hidden Analysis'!I1971:L1971)</f>
        <v>0</v>
      </c>
      <c r="R1970">
        <f>SUM('Hidden Analysis'!M1971:P1971)</f>
        <v>0</v>
      </c>
      <c r="S1970">
        <f>SUM('Hidden Analysis'!Q1971:R1971)</f>
        <v>0</v>
      </c>
      <c r="T1970">
        <f>IF(AND('Raw Data'!F1965&lt;1.5, 'Raw Data'!L1965&gt;'Raw Data'!K1965, 'Raw Data'!L1965-'Raw Data'!K1965&gt;3), 'Raw Data'!F1965, 0)</f>
        <v>0</v>
      </c>
      <c r="U1970">
        <f>IF(AND('Raw Data'!L1965-'Raw Data'!K1965&lt;4, 'Raw Data'!L1965&gt;'Raw Data'!K1965), 'Raw Data'!H1965, 0)</f>
        <v>0</v>
      </c>
      <c r="V1970">
        <f>IF(AND('Raw Data'!K1965-'Raw Data'!L1965&lt;4, 'Raw Data'!K1965&gt;'Raw Data'!L1965), 'Raw Data'!G1965, 0)</f>
        <v>0</v>
      </c>
      <c r="W1970">
        <f>SUM('Hidden Analysis'!S1971:T1971)</f>
        <v>0</v>
      </c>
      <c r="X1970">
        <f>SUM('Hidden Analysis'!U1971:V1971)</f>
        <v>0</v>
      </c>
    </row>
    <row r="1971" spans="1:24" x14ac:dyDescent="0.3">
      <c r="A1971" s="2">
        <f>'Raw Data'!M1966</f>
        <v>0</v>
      </c>
      <c r="B1971">
        <f>IF('Raw Data'!L1966&gt;'Raw Data'!K1966, 'Raw Data'!F1966, 0)</f>
        <v>0</v>
      </c>
      <c r="C1971">
        <f>IF('Raw Data'!K1966&gt;'Raw Data'!L1966, 'Raw Data'!C1966, 0)</f>
        <v>0</v>
      </c>
      <c r="D1971">
        <f t="shared" si="64"/>
        <v>0</v>
      </c>
      <c r="E1971">
        <f>SUM('Hidden Analysis'!A1972:B1972)</f>
        <v>0</v>
      </c>
      <c r="F1971">
        <f>SUM('Hidden Analysis'!C1972:D1972)</f>
        <v>0</v>
      </c>
      <c r="G1971">
        <f>IF(AND('Raw Data'!F1966&lt;'Raw Data'!C1966, 'Raw Data'!L1966&gt;'Raw Data'!K1966), 'Raw Data'!F1966, 0)</f>
        <v>0</v>
      </c>
      <c r="H1971">
        <f>IF(AND('Raw Data'!F1966&gt;'Raw Data'!C1966, 'Raw Data'!L1966&lt;'Raw Data'!K1966), 'Raw Data'!C1966, 0)</f>
        <v>0</v>
      </c>
      <c r="I1971">
        <f t="shared" si="65"/>
        <v>0</v>
      </c>
      <c r="J1971">
        <f>IF(AND('Raw Data'!F1966&gt;'Raw Data'!C1966, 'Raw Data'!L1966&gt;'Raw Data'!K1966), 'Raw Data'!F1966, 0)</f>
        <v>0</v>
      </c>
      <c r="K1971">
        <f>IF(AND('Raw Data'!F1966&lt;'Raw Data'!C1966, 'Raw Data'!L1966&lt;'Raw Data'!K1966), 'Raw Data'!C1966, 0)</f>
        <v>0</v>
      </c>
      <c r="L1971">
        <f>IF('Raw Data'!L1966-'Raw Data'!K1966&gt;3, 'Raw Data'!J1966, 0)</f>
        <v>0</v>
      </c>
      <c r="M1971">
        <f>IF('Raw Data'!K1966-'Raw Data'!L1966&gt;3, 'Raw Data'!I1966, 0)</f>
        <v>0</v>
      </c>
      <c r="N1971">
        <f>IF('Raw Data'!L1966-'Raw Data'!K1966&gt;3, 'Raw Data'!J1966, IF('Raw Data'!K1966-'Raw Data'!L1966&gt;3, 'Raw Data'!I1966, 0))</f>
        <v>0</v>
      </c>
      <c r="O1971">
        <f>IF(ISBLANK('Raw Data'!L1966), 0, IF(ABS('Raw Data'!L1966-'Raw Data'!K1966)&lt;4, 'Raw Data'!H1966, IF(ABS('Raw Data'!K1966-'Raw Data'!L1966)&lt;4, 'Raw Data'!G1966, 0)))</f>
        <v>0</v>
      </c>
      <c r="P1971">
        <f>SUM('Hidden Analysis'!E1972:H1972)</f>
        <v>0</v>
      </c>
      <c r="Q1971">
        <f>SUM('Hidden Analysis'!I1972:L1972)</f>
        <v>0</v>
      </c>
      <c r="R1971">
        <f>SUM('Hidden Analysis'!M1972:P1972)</f>
        <v>0</v>
      </c>
      <c r="S1971">
        <f>SUM('Hidden Analysis'!Q1972:R1972)</f>
        <v>0</v>
      </c>
      <c r="T1971">
        <f>IF(AND('Raw Data'!F1966&lt;1.5, 'Raw Data'!L1966&gt;'Raw Data'!K1966, 'Raw Data'!L1966-'Raw Data'!K1966&gt;3), 'Raw Data'!F1966, 0)</f>
        <v>0</v>
      </c>
      <c r="U1971">
        <f>IF(AND('Raw Data'!L1966-'Raw Data'!K1966&lt;4, 'Raw Data'!L1966&gt;'Raw Data'!K1966), 'Raw Data'!H1966, 0)</f>
        <v>0</v>
      </c>
      <c r="V1971">
        <f>IF(AND('Raw Data'!K1966-'Raw Data'!L1966&lt;4, 'Raw Data'!K1966&gt;'Raw Data'!L1966), 'Raw Data'!G1966, 0)</f>
        <v>0</v>
      </c>
      <c r="W1971">
        <f>SUM('Hidden Analysis'!S1972:T1972)</f>
        <v>0</v>
      </c>
      <c r="X1971">
        <f>SUM('Hidden Analysis'!U1972:V1972)</f>
        <v>0</v>
      </c>
    </row>
    <row r="1972" spans="1:24" x14ac:dyDescent="0.3">
      <c r="A1972" s="2">
        <f>'Raw Data'!M1967</f>
        <v>0</v>
      </c>
      <c r="B1972">
        <f>IF('Raw Data'!L1967&gt;'Raw Data'!K1967, 'Raw Data'!F1967, 0)</f>
        <v>0</v>
      </c>
      <c r="C1972">
        <f>IF('Raw Data'!K1967&gt;'Raw Data'!L1967, 'Raw Data'!C1967, 0)</f>
        <v>0</v>
      </c>
      <c r="D1972">
        <f t="shared" si="64"/>
        <v>0</v>
      </c>
      <c r="E1972">
        <f>SUM('Hidden Analysis'!A1973:B1973)</f>
        <v>0</v>
      </c>
      <c r="F1972">
        <f>SUM('Hidden Analysis'!C1973:D1973)</f>
        <v>0</v>
      </c>
      <c r="G1972">
        <f>IF(AND('Raw Data'!F1967&lt;'Raw Data'!C1967, 'Raw Data'!L1967&gt;'Raw Data'!K1967), 'Raw Data'!F1967, 0)</f>
        <v>0</v>
      </c>
      <c r="H1972">
        <f>IF(AND('Raw Data'!F1967&gt;'Raw Data'!C1967, 'Raw Data'!L1967&lt;'Raw Data'!K1967), 'Raw Data'!C1967, 0)</f>
        <v>0</v>
      </c>
      <c r="I1972">
        <f t="shared" si="65"/>
        <v>0</v>
      </c>
      <c r="J1972">
        <f>IF(AND('Raw Data'!F1967&gt;'Raw Data'!C1967, 'Raw Data'!L1967&gt;'Raw Data'!K1967), 'Raw Data'!F1967, 0)</f>
        <v>0</v>
      </c>
      <c r="K1972">
        <f>IF(AND('Raw Data'!F1967&lt;'Raw Data'!C1967, 'Raw Data'!L1967&lt;'Raw Data'!K1967), 'Raw Data'!C1967, 0)</f>
        <v>0</v>
      </c>
      <c r="L1972">
        <f>IF('Raw Data'!L1967-'Raw Data'!K1967&gt;3, 'Raw Data'!J1967, 0)</f>
        <v>0</v>
      </c>
      <c r="M1972">
        <f>IF('Raw Data'!K1967-'Raw Data'!L1967&gt;3, 'Raw Data'!I1967, 0)</f>
        <v>0</v>
      </c>
      <c r="N1972">
        <f>IF('Raw Data'!L1967-'Raw Data'!K1967&gt;3, 'Raw Data'!J1967, IF('Raw Data'!K1967-'Raw Data'!L1967&gt;3, 'Raw Data'!I1967, 0))</f>
        <v>0</v>
      </c>
      <c r="O1972">
        <f>IF(ISBLANK('Raw Data'!L1967), 0, IF(ABS('Raw Data'!L1967-'Raw Data'!K1967)&lt;4, 'Raw Data'!H1967, IF(ABS('Raw Data'!K1967-'Raw Data'!L1967)&lt;4, 'Raw Data'!G1967, 0)))</f>
        <v>0</v>
      </c>
      <c r="P1972">
        <f>SUM('Hidden Analysis'!E1973:H1973)</f>
        <v>0</v>
      </c>
      <c r="Q1972">
        <f>SUM('Hidden Analysis'!I1973:L1973)</f>
        <v>0</v>
      </c>
      <c r="R1972">
        <f>SUM('Hidden Analysis'!M1973:P1973)</f>
        <v>0</v>
      </c>
      <c r="S1972">
        <f>SUM('Hidden Analysis'!Q1973:R1973)</f>
        <v>0</v>
      </c>
      <c r="T1972">
        <f>IF(AND('Raw Data'!F1967&lt;1.5, 'Raw Data'!L1967&gt;'Raw Data'!K1967, 'Raw Data'!L1967-'Raw Data'!K1967&gt;3), 'Raw Data'!F1967, 0)</f>
        <v>0</v>
      </c>
      <c r="U1972">
        <f>IF(AND('Raw Data'!L1967-'Raw Data'!K1967&lt;4, 'Raw Data'!L1967&gt;'Raw Data'!K1967), 'Raw Data'!H1967, 0)</f>
        <v>0</v>
      </c>
      <c r="V1972">
        <f>IF(AND('Raw Data'!K1967-'Raw Data'!L1967&lt;4, 'Raw Data'!K1967&gt;'Raw Data'!L1967), 'Raw Data'!G1967, 0)</f>
        <v>0</v>
      </c>
      <c r="W1972">
        <f>SUM('Hidden Analysis'!S1973:T1973)</f>
        <v>0</v>
      </c>
      <c r="X1972">
        <f>SUM('Hidden Analysis'!U1973:V1973)</f>
        <v>0</v>
      </c>
    </row>
    <row r="1973" spans="1:24" x14ac:dyDescent="0.3">
      <c r="A1973" s="2">
        <f>'Raw Data'!M1968</f>
        <v>0</v>
      </c>
      <c r="B1973">
        <f>IF('Raw Data'!L1968&gt;'Raw Data'!K1968, 'Raw Data'!F1968, 0)</f>
        <v>0</v>
      </c>
      <c r="C1973">
        <f>IF('Raw Data'!K1968&gt;'Raw Data'!L1968, 'Raw Data'!C1968, 0)</f>
        <v>0</v>
      </c>
      <c r="D1973">
        <f t="shared" si="64"/>
        <v>0</v>
      </c>
      <c r="E1973">
        <f>SUM('Hidden Analysis'!A1974:B1974)</f>
        <v>0</v>
      </c>
      <c r="F1973">
        <f>SUM('Hidden Analysis'!C1974:D1974)</f>
        <v>0</v>
      </c>
      <c r="G1973">
        <f>IF(AND('Raw Data'!F1968&lt;'Raw Data'!C1968, 'Raw Data'!L1968&gt;'Raw Data'!K1968), 'Raw Data'!F1968, 0)</f>
        <v>0</v>
      </c>
      <c r="H1973">
        <f>IF(AND('Raw Data'!F1968&gt;'Raw Data'!C1968, 'Raw Data'!L1968&lt;'Raw Data'!K1968), 'Raw Data'!C1968, 0)</f>
        <v>0</v>
      </c>
      <c r="I1973">
        <f t="shared" si="65"/>
        <v>0</v>
      </c>
      <c r="J1973">
        <f>IF(AND('Raw Data'!F1968&gt;'Raw Data'!C1968, 'Raw Data'!L1968&gt;'Raw Data'!K1968), 'Raw Data'!F1968, 0)</f>
        <v>0</v>
      </c>
      <c r="K1973">
        <f>IF(AND('Raw Data'!F1968&lt;'Raw Data'!C1968, 'Raw Data'!L1968&lt;'Raw Data'!K1968), 'Raw Data'!C1968, 0)</f>
        <v>0</v>
      </c>
      <c r="L1973">
        <f>IF('Raw Data'!L1968-'Raw Data'!K1968&gt;3, 'Raw Data'!J1968, 0)</f>
        <v>0</v>
      </c>
      <c r="M1973">
        <f>IF('Raw Data'!K1968-'Raw Data'!L1968&gt;3, 'Raw Data'!I1968, 0)</f>
        <v>0</v>
      </c>
      <c r="N1973">
        <f>IF('Raw Data'!L1968-'Raw Data'!K1968&gt;3, 'Raw Data'!J1968, IF('Raw Data'!K1968-'Raw Data'!L1968&gt;3, 'Raw Data'!I1968, 0))</f>
        <v>0</v>
      </c>
      <c r="O1973">
        <f>IF(ISBLANK('Raw Data'!L1968), 0, IF(ABS('Raw Data'!L1968-'Raw Data'!K1968)&lt;4, 'Raw Data'!H1968, IF(ABS('Raw Data'!K1968-'Raw Data'!L1968)&lt;4, 'Raw Data'!G1968, 0)))</f>
        <v>0</v>
      </c>
      <c r="P1973">
        <f>SUM('Hidden Analysis'!E1974:H1974)</f>
        <v>0</v>
      </c>
      <c r="Q1973">
        <f>SUM('Hidden Analysis'!I1974:L1974)</f>
        <v>0</v>
      </c>
      <c r="R1973">
        <f>SUM('Hidden Analysis'!M1974:P1974)</f>
        <v>0</v>
      </c>
      <c r="S1973">
        <f>SUM('Hidden Analysis'!Q1974:R1974)</f>
        <v>0</v>
      </c>
      <c r="T1973">
        <f>IF(AND('Raw Data'!F1968&lt;1.5, 'Raw Data'!L1968&gt;'Raw Data'!K1968, 'Raw Data'!L1968-'Raw Data'!K1968&gt;3), 'Raw Data'!F1968, 0)</f>
        <v>0</v>
      </c>
      <c r="U1973">
        <f>IF(AND('Raw Data'!L1968-'Raw Data'!K1968&lt;4, 'Raw Data'!L1968&gt;'Raw Data'!K1968), 'Raw Data'!H1968, 0)</f>
        <v>0</v>
      </c>
      <c r="V1973">
        <f>IF(AND('Raw Data'!K1968-'Raw Data'!L1968&lt;4, 'Raw Data'!K1968&gt;'Raw Data'!L1968), 'Raw Data'!G1968, 0)</f>
        <v>0</v>
      </c>
      <c r="W1973">
        <f>SUM('Hidden Analysis'!S1974:T1974)</f>
        <v>0</v>
      </c>
      <c r="X1973">
        <f>SUM('Hidden Analysis'!U1974:V1974)</f>
        <v>0</v>
      </c>
    </row>
    <row r="1974" spans="1:24" x14ac:dyDescent="0.3">
      <c r="A1974" s="2">
        <f>'Raw Data'!M1969</f>
        <v>0</v>
      </c>
      <c r="B1974">
        <f>IF('Raw Data'!L1969&gt;'Raw Data'!K1969, 'Raw Data'!F1969, 0)</f>
        <v>0</v>
      </c>
      <c r="C1974">
        <f>IF('Raw Data'!K1969&gt;'Raw Data'!L1969, 'Raw Data'!C1969, 0)</f>
        <v>0</v>
      </c>
      <c r="D1974">
        <f t="shared" si="64"/>
        <v>0</v>
      </c>
      <c r="E1974">
        <f>SUM('Hidden Analysis'!A1975:B1975)</f>
        <v>0</v>
      </c>
      <c r="F1974">
        <f>SUM('Hidden Analysis'!C1975:D1975)</f>
        <v>0</v>
      </c>
      <c r="G1974">
        <f>IF(AND('Raw Data'!F1969&lt;'Raw Data'!C1969, 'Raw Data'!L1969&gt;'Raw Data'!K1969), 'Raw Data'!F1969, 0)</f>
        <v>0</v>
      </c>
      <c r="H1974">
        <f>IF(AND('Raw Data'!F1969&gt;'Raw Data'!C1969, 'Raw Data'!L1969&lt;'Raw Data'!K1969), 'Raw Data'!C1969, 0)</f>
        <v>0</v>
      </c>
      <c r="I1974">
        <f t="shared" si="65"/>
        <v>0</v>
      </c>
      <c r="J1974">
        <f>IF(AND('Raw Data'!F1969&gt;'Raw Data'!C1969, 'Raw Data'!L1969&gt;'Raw Data'!K1969), 'Raw Data'!F1969, 0)</f>
        <v>0</v>
      </c>
      <c r="K1974">
        <f>IF(AND('Raw Data'!F1969&lt;'Raw Data'!C1969, 'Raw Data'!L1969&lt;'Raw Data'!K1969), 'Raw Data'!C1969, 0)</f>
        <v>0</v>
      </c>
      <c r="L1974">
        <f>IF('Raw Data'!L1969-'Raw Data'!K1969&gt;3, 'Raw Data'!J1969, 0)</f>
        <v>0</v>
      </c>
      <c r="M1974">
        <f>IF('Raw Data'!K1969-'Raw Data'!L1969&gt;3, 'Raw Data'!I1969, 0)</f>
        <v>0</v>
      </c>
      <c r="N1974">
        <f>IF('Raw Data'!L1969-'Raw Data'!K1969&gt;3, 'Raw Data'!J1969, IF('Raw Data'!K1969-'Raw Data'!L1969&gt;3, 'Raw Data'!I1969, 0))</f>
        <v>0</v>
      </c>
      <c r="O1974">
        <f>IF(ISBLANK('Raw Data'!L1969), 0, IF(ABS('Raw Data'!L1969-'Raw Data'!K1969)&lt;4, 'Raw Data'!H1969, IF(ABS('Raw Data'!K1969-'Raw Data'!L1969)&lt;4, 'Raw Data'!G1969, 0)))</f>
        <v>0</v>
      </c>
      <c r="P1974">
        <f>SUM('Hidden Analysis'!E1975:H1975)</f>
        <v>0</v>
      </c>
      <c r="Q1974">
        <f>SUM('Hidden Analysis'!I1975:L1975)</f>
        <v>0</v>
      </c>
      <c r="R1974">
        <f>SUM('Hidden Analysis'!M1975:P1975)</f>
        <v>0</v>
      </c>
      <c r="S1974">
        <f>SUM('Hidden Analysis'!Q1975:R1975)</f>
        <v>0</v>
      </c>
      <c r="T1974">
        <f>IF(AND('Raw Data'!F1969&lt;1.5, 'Raw Data'!L1969&gt;'Raw Data'!K1969, 'Raw Data'!L1969-'Raw Data'!K1969&gt;3), 'Raw Data'!F1969, 0)</f>
        <v>0</v>
      </c>
      <c r="U1974">
        <f>IF(AND('Raw Data'!L1969-'Raw Data'!K1969&lt;4, 'Raw Data'!L1969&gt;'Raw Data'!K1969), 'Raw Data'!H1969, 0)</f>
        <v>0</v>
      </c>
      <c r="V1974">
        <f>IF(AND('Raw Data'!K1969-'Raw Data'!L1969&lt;4, 'Raw Data'!K1969&gt;'Raw Data'!L1969), 'Raw Data'!G1969, 0)</f>
        <v>0</v>
      </c>
      <c r="W1974">
        <f>SUM('Hidden Analysis'!S1975:T1975)</f>
        <v>0</v>
      </c>
      <c r="X1974">
        <f>SUM('Hidden Analysis'!U1975:V1975)</f>
        <v>0</v>
      </c>
    </row>
    <row r="1975" spans="1:24" x14ac:dyDescent="0.3">
      <c r="A1975" s="2">
        <f>'Raw Data'!M1970</f>
        <v>0</v>
      </c>
      <c r="B1975">
        <f>IF('Raw Data'!L1970&gt;'Raw Data'!K1970, 'Raw Data'!F1970, 0)</f>
        <v>0</v>
      </c>
      <c r="C1975">
        <f>IF('Raw Data'!K1970&gt;'Raw Data'!L1970, 'Raw Data'!C1970, 0)</f>
        <v>0</v>
      </c>
      <c r="D1975">
        <f t="shared" si="64"/>
        <v>0</v>
      </c>
      <c r="E1975">
        <f>SUM('Hidden Analysis'!A1976:B1976)</f>
        <v>0</v>
      </c>
      <c r="F1975">
        <f>SUM('Hidden Analysis'!C1976:D1976)</f>
        <v>0</v>
      </c>
      <c r="G1975">
        <f>IF(AND('Raw Data'!F1970&lt;'Raw Data'!C1970, 'Raw Data'!L1970&gt;'Raw Data'!K1970), 'Raw Data'!F1970, 0)</f>
        <v>0</v>
      </c>
      <c r="H1975">
        <f>IF(AND('Raw Data'!F1970&gt;'Raw Data'!C1970, 'Raw Data'!L1970&lt;'Raw Data'!K1970), 'Raw Data'!C1970, 0)</f>
        <v>0</v>
      </c>
      <c r="I1975">
        <f t="shared" si="65"/>
        <v>0</v>
      </c>
      <c r="J1975">
        <f>IF(AND('Raw Data'!F1970&gt;'Raw Data'!C1970, 'Raw Data'!L1970&gt;'Raw Data'!K1970), 'Raw Data'!F1970, 0)</f>
        <v>0</v>
      </c>
      <c r="K1975">
        <f>IF(AND('Raw Data'!F1970&lt;'Raw Data'!C1970, 'Raw Data'!L1970&lt;'Raw Data'!K1970), 'Raw Data'!C1970, 0)</f>
        <v>0</v>
      </c>
      <c r="L1975">
        <f>IF('Raw Data'!L1970-'Raw Data'!K1970&gt;3, 'Raw Data'!J1970, 0)</f>
        <v>0</v>
      </c>
      <c r="M1975">
        <f>IF('Raw Data'!K1970-'Raw Data'!L1970&gt;3, 'Raw Data'!I1970, 0)</f>
        <v>0</v>
      </c>
      <c r="N1975">
        <f>IF('Raw Data'!L1970-'Raw Data'!K1970&gt;3, 'Raw Data'!J1970, IF('Raw Data'!K1970-'Raw Data'!L1970&gt;3, 'Raw Data'!I1970, 0))</f>
        <v>0</v>
      </c>
      <c r="O1975">
        <f>IF(ISBLANK('Raw Data'!L1970), 0, IF(ABS('Raw Data'!L1970-'Raw Data'!K1970)&lt;4, 'Raw Data'!H1970, IF(ABS('Raw Data'!K1970-'Raw Data'!L1970)&lt;4, 'Raw Data'!G1970, 0)))</f>
        <v>0</v>
      </c>
      <c r="P1975">
        <f>SUM('Hidden Analysis'!E1976:H1976)</f>
        <v>0</v>
      </c>
      <c r="Q1975">
        <f>SUM('Hidden Analysis'!I1976:L1976)</f>
        <v>0</v>
      </c>
      <c r="R1975">
        <f>SUM('Hidden Analysis'!M1976:P1976)</f>
        <v>0</v>
      </c>
      <c r="S1975">
        <f>SUM('Hidden Analysis'!Q1976:R1976)</f>
        <v>0</v>
      </c>
      <c r="T1975">
        <f>IF(AND('Raw Data'!F1970&lt;1.5, 'Raw Data'!L1970&gt;'Raw Data'!K1970, 'Raw Data'!L1970-'Raw Data'!K1970&gt;3), 'Raw Data'!F1970, 0)</f>
        <v>0</v>
      </c>
      <c r="U1975">
        <f>IF(AND('Raw Data'!L1970-'Raw Data'!K1970&lt;4, 'Raw Data'!L1970&gt;'Raw Data'!K1970), 'Raw Data'!H1970, 0)</f>
        <v>0</v>
      </c>
      <c r="V1975">
        <f>IF(AND('Raw Data'!K1970-'Raw Data'!L1970&lt;4, 'Raw Data'!K1970&gt;'Raw Data'!L1970), 'Raw Data'!G1970, 0)</f>
        <v>0</v>
      </c>
      <c r="W1975">
        <f>SUM('Hidden Analysis'!S1976:T1976)</f>
        <v>0</v>
      </c>
      <c r="X1975">
        <f>SUM('Hidden Analysis'!U1976:V1976)</f>
        <v>0</v>
      </c>
    </row>
    <row r="1976" spans="1:24" x14ac:dyDescent="0.3">
      <c r="A1976" s="2">
        <f>'Raw Data'!M1971</f>
        <v>0</v>
      </c>
      <c r="B1976">
        <f>IF('Raw Data'!L1971&gt;'Raw Data'!K1971, 'Raw Data'!F1971, 0)</f>
        <v>0</v>
      </c>
      <c r="C1976">
        <f>IF('Raw Data'!K1971&gt;'Raw Data'!L1971, 'Raw Data'!C1971, 0)</f>
        <v>0</v>
      </c>
      <c r="D1976">
        <f t="shared" si="64"/>
        <v>0</v>
      </c>
      <c r="E1976">
        <f>SUM('Hidden Analysis'!A1977:B1977)</f>
        <v>0</v>
      </c>
      <c r="F1976">
        <f>SUM('Hidden Analysis'!C1977:D1977)</f>
        <v>0</v>
      </c>
      <c r="G1976">
        <f>IF(AND('Raw Data'!F1971&lt;'Raw Data'!C1971, 'Raw Data'!L1971&gt;'Raw Data'!K1971), 'Raw Data'!F1971, 0)</f>
        <v>0</v>
      </c>
      <c r="H1976">
        <f>IF(AND('Raw Data'!F1971&gt;'Raw Data'!C1971, 'Raw Data'!L1971&lt;'Raw Data'!K1971), 'Raw Data'!C1971, 0)</f>
        <v>0</v>
      </c>
      <c r="I1976">
        <f t="shared" si="65"/>
        <v>0</v>
      </c>
      <c r="J1976">
        <f>IF(AND('Raw Data'!F1971&gt;'Raw Data'!C1971, 'Raw Data'!L1971&gt;'Raw Data'!K1971), 'Raw Data'!F1971, 0)</f>
        <v>0</v>
      </c>
      <c r="K1976">
        <f>IF(AND('Raw Data'!F1971&lt;'Raw Data'!C1971, 'Raw Data'!L1971&lt;'Raw Data'!K1971), 'Raw Data'!C1971, 0)</f>
        <v>0</v>
      </c>
      <c r="L1976">
        <f>IF('Raw Data'!L1971-'Raw Data'!K1971&gt;3, 'Raw Data'!J1971, 0)</f>
        <v>0</v>
      </c>
      <c r="M1976">
        <f>IF('Raw Data'!K1971-'Raw Data'!L1971&gt;3, 'Raw Data'!I1971, 0)</f>
        <v>0</v>
      </c>
      <c r="N1976">
        <f>IF('Raw Data'!L1971-'Raw Data'!K1971&gt;3, 'Raw Data'!J1971, IF('Raw Data'!K1971-'Raw Data'!L1971&gt;3, 'Raw Data'!I1971, 0))</f>
        <v>0</v>
      </c>
      <c r="O1976">
        <f>IF(ISBLANK('Raw Data'!L1971), 0, IF(ABS('Raw Data'!L1971-'Raw Data'!K1971)&lt;4, 'Raw Data'!H1971, IF(ABS('Raw Data'!K1971-'Raw Data'!L1971)&lt;4, 'Raw Data'!G1971, 0)))</f>
        <v>0</v>
      </c>
      <c r="P1976">
        <f>SUM('Hidden Analysis'!E1977:H1977)</f>
        <v>0</v>
      </c>
      <c r="Q1976">
        <f>SUM('Hidden Analysis'!I1977:L1977)</f>
        <v>0</v>
      </c>
      <c r="R1976">
        <f>SUM('Hidden Analysis'!M1977:P1977)</f>
        <v>0</v>
      </c>
      <c r="S1976">
        <f>SUM('Hidden Analysis'!Q1977:R1977)</f>
        <v>0</v>
      </c>
      <c r="T1976">
        <f>IF(AND('Raw Data'!F1971&lt;1.5, 'Raw Data'!L1971&gt;'Raw Data'!K1971, 'Raw Data'!L1971-'Raw Data'!K1971&gt;3), 'Raw Data'!F1971, 0)</f>
        <v>0</v>
      </c>
      <c r="U1976">
        <f>IF(AND('Raw Data'!L1971-'Raw Data'!K1971&lt;4, 'Raw Data'!L1971&gt;'Raw Data'!K1971), 'Raw Data'!H1971, 0)</f>
        <v>0</v>
      </c>
      <c r="V1976">
        <f>IF(AND('Raw Data'!K1971-'Raw Data'!L1971&lt;4, 'Raw Data'!K1971&gt;'Raw Data'!L1971), 'Raw Data'!G1971, 0)</f>
        <v>0</v>
      </c>
      <c r="W1976">
        <f>SUM('Hidden Analysis'!S1977:T1977)</f>
        <v>0</v>
      </c>
      <c r="X1976">
        <f>SUM('Hidden Analysis'!U1977:V1977)</f>
        <v>0</v>
      </c>
    </row>
    <row r="1977" spans="1:24" x14ac:dyDescent="0.3">
      <c r="A1977" s="2">
        <f>'Raw Data'!M1972</f>
        <v>0</v>
      </c>
      <c r="B1977">
        <f>IF('Raw Data'!L1972&gt;'Raw Data'!K1972, 'Raw Data'!F1972, 0)</f>
        <v>0</v>
      </c>
      <c r="C1977">
        <f>IF('Raw Data'!K1972&gt;'Raw Data'!L1972, 'Raw Data'!C1972, 0)</f>
        <v>0</v>
      </c>
      <c r="D1977">
        <f t="shared" si="64"/>
        <v>0</v>
      </c>
      <c r="E1977">
        <f>SUM('Hidden Analysis'!A1978:B1978)</f>
        <v>0</v>
      </c>
      <c r="F1977">
        <f>SUM('Hidden Analysis'!C1978:D1978)</f>
        <v>0</v>
      </c>
      <c r="G1977">
        <f>IF(AND('Raw Data'!F1972&lt;'Raw Data'!C1972, 'Raw Data'!L1972&gt;'Raw Data'!K1972), 'Raw Data'!F1972, 0)</f>
        <v>0</v>
      </c>
      <c r="H1977">
        <f>IF(AND('Raw Data'!F1972&gt;'Raw Data'!C1972, 'Raw Data'!L1972&lt;'Raw Data'!K1972), 'Raw Data'!C1972, 0)</f>
        <v>0</v>
      </c>
      <c r="I1977">
        <f t="shared" si="65"/>
        <v>0</v>
      </c>
      <c r="J1977">
        <f>IF(AND('Raw Data'!F1972&gt;'Raw Data'!C1972, 'Raw Data'!L1972&gt;'Raw Data'!K1972), 'Raw Data'!F1972, 0)</f>
        <v>0</v>
      </c>
      <c r="K1977">
        <f>IF(AND('Raw Data'!F1972&lt;'Raw Data'!C1972, 'Raw Data'!L1972&lt;'Raw Data'!K1972), 'Raw Data'!C1972, 0)</f>
        <v>0</v>
      </c>
      <c r="L1977">
        <f>IF('Raw Data'!L1972-'Raw Data'!K1972&gt;3, 'Raw Data'!J1972, 0)</f>
        <v>0</v>
      </c>
      <c r="M1977">
        <f>IF('Raw Data'!K1972-'Raw Data'!L1972&gt;3, 'Raw Data'!I1972, 0)</f>
        <v>0</v>
      </c>
      <c r="N1977">
        <f>IF('Raw Data'!L1972-'Raw Data'!K1972&gt;3, 'Raw Data'!J1972, IF('Raw Data'!K1972-'Raw Data'!L1972&gt;3, 'Raw Data'!I1972, 0))</f>
        <v>0</v>
      </c>
      <c r="O1977">
        <f>IF(ISBLANK('Raw Data'!L1972), 0, IF(ABS('Raw Data'!L1972-'Raw Data'!K1972)&lt;4, 'Raw Data'!H1972, IF(ABS('Raw Data'!K1972-'Raw Data'!L1972)&lt;4, 'Raw Data'!G1972, 0)))</f>
        <v>0</v>
      </c>
      <c r="P1977">
        <f>SUM('Hidden Analysis'!E1978:H1978)</f>
        <v>0</v>
      </c>
      <c r="Q1977">
        <f>SUM('Hidden Analysis'!I1978:L1978)</f>
        <v>0</v>
      </c>
      <c r="R1977">
        <f>SUM('Hidden Analysis'!M1978:P1978)</f>
        <v>0</v>
      </c>
      <c r="S1977">
        <f>SUM('Hidden Analysis'!Q1978:R1978)</f>
        <v>0</v>
      </c>
      <c r="T1977">
        <f>IF(AND('Raw Data'!F1972&lt;1.5, 'Raw Data'!L1972&gt;'Raw Data'!K1972, 'Raw Data'!L1972-'Raw Data'!K1972&gt;3), 'Raw Data'!F1972, 0)</f>
        <v>0</v>
      </c>
      <c r="U1977">
        <f>IF(AND('Raw Data'!L1972-'Raw Data'!K1972&lt;4, 'Raw Data'!L1972&gt;'Raw Data'!K1972), 'Raw Data'!H1972, 0)</f>
        <v>0</v>
      </c>
      <c r="V1977">
        <f>IF(AND('Raw Data'!K1972-'Raw Data'!L1972&lt;4, 'Raw Data'!K1972&gt;'Raw Data'!L1972), 'Raw Data'!G1972, 0)</f>
        <v>0</v>
      </c>
      <c r="W1977">
        <f>SUM('Hidden Analysis'!S1978:T1978)</f>
        <v>0</v>
      </c>
      <c r="X1977">
        <f>SUM('Hidden Analysis'!U1978:V1978)</f>
        <v>0</v>
      </c>
    </row>
    <row r="1978" spans="1:24" x14ac:dyDescent="0.3">
      <c r="A1978" s="2">
        <f>'Raw Data'!M1973</f>
        <v>0</v>
      </c>
      <c r="B1978">
        <f>IF('Raw Data'!L1973&gt;'Raw Data'!K1973, 'Raw Data'!F1973, 0)</f>
        <v>0</v>
      </c>
      <c r="C1978">
        <f>IF('Raw Data'!K1973&gt;'Raw Data'!L1973, 'Raw Data'!C1973, 0)</f>
        <v>0</v>
      </c>
      <c r="D1978">
        <f t="shared" si="64"/>
        <v>0</v>
      </c>
      <c r="E1978">
        <f>SUM('Hidden Analysis'!A1979:B1979)</f>
        <v>0</v>
      </c>
      <c r="F1978">
        <f>SUM('Hidden Analysis'!C1979:D1979)</f>
        <v>0</v>
      </c>
      <c r="G1978">
        <f>IF(AND('Raw Data'!F1973&lt;'Raw Data'!C1973, 'Raw Data'!L1973&gt;'Raw Data'!K1973), 'Raw Data'!F1973, 0)</f>
        <v>0</v>
      </c>
      <c r="H1978">
        <f>IF(AND('Raw Data'!F1973&gt;'Raw Data'!C1973, 'Raw Data'!L1973&lt;'Raw Data'!K1973), 'Raw Data'!C1973, 0)</f>
        <v>0</v>
      </c>
      <c r="I1978">
        <f t="shared" si="65"/>
        <v>0</v>
      </c>
      <c r="J1978">
        <f>IF(AND('Raw Data'!F1973&gt;'Raw Data'!C1973, 'Raw Data'!L1973&gt;'Raw Data'!K1973), 'Raw Data'!F1973, 0)</f>
        <v>0</v>
      </c>
      <c r="K1978">
        <f>IF(AND('Raw Data'!F1973&lt;'Raw Data'!C1973, 'Raw Data'!L1973&lt;'Raw Data'!K1973), 'Raw Data'!C1973, 0)</f>
        <v>0</v>
      </c>
      <c r="L1978">
        <f>IF('Raw Data'!L1973-'Raw Data'!K1973&gt;3, 'Raw Data'!J1973, 0)</f>
        <v>0</v>
      </c>
      <c r="M1978">
        <f>IF('Raw Data'!K1973-'Raw Data'!L1973&gt;3, 'Raw Data'!I1973, 0)</f>
        <v>0</v>
      </c>
      <c r="N1978">
        <f>IF('Raw Data'!L1973-'Raw Data'!K1973&gt;3, 'Raw Data'!J1973, IF('Raw Data'!K1973-'Raw Data'!L1973&gt;3, 'Raw Data'!I1973, 0))</f>
        <v>0</v>
      </c>
      <c r="O1978">
        <f>IF(ISBLANK('Raw Data'!L1973), 0, IF(ABS('Raw Data'!L1973-'Raw Data'!K1973)&lt;4, 'Raw Data'!H1973, IF(ABS('Raw Data'!K1973-'Raw Data'!L1973)&lt;4, 'Raw Data'!G1973, 0)))</f>
        <v>0</v>
      </c>
      <c r="P1978">
        <f>SUM('Hidden Analysis'!E1979:H1979)</f>
        <v>0</v>
      </c>
      <c r="Q1978">
        <f>SUM('Hidden Analysis'!I1979:L1979)</f>
        <v>0</v>
      </c>
      <c r="R1978">
        <f>SUM('Hidden Analysis'!M1979:P1979)</f>
        <v>0</v>
      </c>
      <c r="S1978">
        <f>SUM('Hidden Analysis'!Q1979:R1979)</f>
        <v>0</v>
      </c>
      <c r="T1978">
        <f>IF(AND('Raw Data'!F1973&lt;1.5, 'Raw Data'!L1973&gt;'Raw Data'!K1973, 'Raw Data'!L1973-'Raw Data'!K1973&gt;3), 'Raw Data'!F1973, 0)</f>
        <v>0</v>
      </c>
      <c r="U1978">
        <f>IF(AND('Raw Data'!L1973-'Raw Data'!K1973&lt;4, 'Raw Data'!L1973&gt;'Raw Data'!K1973), 'Raw Data'!H1973, 0)</f>
        <v>0</v>
      </c>
      <c r="V1978">
        <f>IF(AND('Raw Data'!K1973-'Raw Data'!L1973&lt;4, 'Raw Data'!K1973&gt;'Raw Data'!L1973), 'Raw Data'!G1973, 0)</f>
        <v>0</v>
      </c>
      <c r="W1978">
        <f>SUM('Hidden Analysis'!S1979:T1979)</f>
        <v>0</v>
      </c>
      <c r="X1978">
        <f>SUM('Hidden Analysis'!U1979:V1979)</f>
        <v>0</v>
      </c>
    </row>
    <row r="1979" spans="1:24" x14ac:dyDescent="0.3">
      <c r="A1979" s="2">
        <f>'Raw Data'!M1974</f>
        <v>0</v>
      </c>
      <c r="B1979">
        <f>IF('Raw Data'!L1974&gt;'Raw Data'!K1974, 'Raw Data'!F1974, 0)</f>
        <v>0</v>
      </c>
      <c r="C1979">
        <f>IF('Raw Data'!K1974&gt;'Raw Data'!L1974, 'Raw Data'!C1974, 0)</f>
        <v>0</v>
      </c>
      <c r="D1979">
        <f t="shared" si="64"/>
        <v>0</v>
      </c>
      <c r="E1979">
        <f>SUM('Hidden Analysis'!A1980:B1980)</f>
        <v>0</v>
      </c>
      <c r="F1979">
        <f>SUM('Hidden Analysis'!C1980:D1980)</f>
        <v>0</v>
      </c>
      <c r="G1979">
        <f>IF(AND('Raw Data'!F1974&lt;'Raw Data'!C1974, 'Raw Data'!L1974&gt;'Raw Data'!K1974), 'Raw Data'!F1974, 0)</f>
        <v>0</v>
      </c>
      <c r="H1979">
        <f>IF(AND('Raw Data'!F1974&gt;'Raw Data'!C1974, 'Raw Data'!L1974&lt;'Raw Data'!K1974), 'Raw Data'!C1974, 0)</f>
        <v>0</v>
      </c>
      <c r="I1979">
        <f t="shared" si="65"/>
        <v>0</v>
      </c>
      <c r="J1979">
        <f>IF(AND('Raw Data'!F1974&gt;'Raw Data'!C1974, 'Raw Data'!L1974&gt;'Raw Data'!K1974), 'Raw Data'!F1974, 0)</f>
        <v>0</v>
      </c>
      <c r="K1979">
        <f>IF(AND('Raw Data'!F1974&lt;'Raw Data'!C1974, 'Raw Data'!L1974&lt;'Raw Data'!K1974), 'Raw Data'!C1974, 0)</f>
        <v>0</v>
      </c>
      <c r="L1979">
        <f>IF('Raw Data'!L1974-'Raw Data'!K1974&gt;3, 'Raw Data'!J1974, 0)</f>
        <v>0</v>
      </c>
      <c r="M1979">
        <f>IF('Raw Data'!K1974-'Raw Data'!L1974&gt;3, 'Raw Data'!I1974, 0)</f>
        <v>0</v>
      </c>
      <c r="N1979">
        <f>IF('Raw Data'!L1974-'Raw Data'!K1974&gt;3, 'Raw Data'!J1974, IF('Raw Data'!K1974-'Raw Data'!L1974&gt;3, 'Raw Data'!I1974, 0))</f>
        <v>0</v>
      </c>
      <c r="O1979">
        <f>IF(ISBLANK('Raw Data'!L1974), 0, IF(ABS('Raw Data'!L1974-'Raw Data'!K1974)&lt;4, 'Raw Data'!H1974, IF(ABS('Raw Data'!K1974-'Raw Data'!L1974)&lt;4, 'Raw Data'!G1974, 0)))</f>
        <v>0</v>
      </c>
      <c r="P1979">
        <f>SUM('Hidden Analysis'!E1980:H1980)</f>
        <v>0</v>
      </c>
      <c r="Q1979">
        <f>SUM('Hidden Analysis'!I1980:L1980)</f>
        <v>0</v>
      </c>
      <c r="R1979">
        <f>SUM('Hidden Analysis'!M1980:P1980)</f>
        <v>0</v>
      </c>
      <c r="S1979">
        <f>SUM('Hidden Analysis'!Q1980:R1980)</f>
        <v>0</v>
      </c>
      <c r="T1979">
        <f>IF(AND('Raw Data'!F1974&lt;1.5, 'Raw Data'!L1974&gt;'Raw Data'!K1974, 'Raw Data'!L1974-'Raw Data'!K1974&gt;3), 'Raw Data'!F1974, 0)</f>
        <v>0</v>
      </c>
      <c r="U1979">
        <f>IF(AND('Raw Data'!L1974-'Raw Data'!K1974&lt;4, 'Raw Data'!L1974&gt;'Raw Data'!K1974), 'Raw Data'!H1974, 0)</f>
        <v>0</v>
      </c>
      <c r="V1979">
        <f>IF(AND('Raw Data'!K1974-'Raw Data'!L1974&lt;4, 'Raw Data'!K1974&gt;'Raw Data'!L1974), 'Raw Data'!G1974, 0)</f>
        <v>0</v>
      </c>
      <c r="W1979">
        <f>SUM('Hidden Analysis'!S1980:T1980)</f>
        <v>0</v>
      </c>
      <c r="X1979">
        <f>SUM('Hidden Analysis'!U1980:V1980)</f>
        <v>0</v>
      </c>
    </row>
    <row r="1980" spans="1:24" x14ac:dyDescent="0.3">
      <c r="A1980" s="2">
        <f>'Raw Data'!M1975</f>
        <v>0</v>
      </c>
      <c r="B1980">
        <f>IF('Raw Data'!L1975&gt;'Raw Data'!K1975, 'Raw Data'!F1975, 0)</f>
        <v>0</v>
      </c>
      <c r="C1980">
        <f>IF('Raw Data'!K1975&gt;'Raw Data'!L1975, 'Raw Data'!C1975, 0)</f>
        <v>0</v>
      </c>
      <c r="D1980">
        <f t="shared" si="64"/>
        <v>0</v>
      </c>
      <c r="E1980">
        <f>SUM('Hidden Analysis'!A1981:B1981)</f>
        <v>0</v>
      </c>
      <c r="F1980">
        <f>SUM('Hidden Analysis'!C1981:D1981)</f>
        <v>0</v>
      </c>
      <c r="G1980">
        <f>IF(AND('Raw Data'!F1975&lt;'Raw Data'!C1975, 'Raw Data'!L1975&gt;'Raw Data'!K1975), 'Raw Data'!F1975, 0)</f>
        <v>0</v>
      </c>
      <c r="H1980">
        <f>IF(AND('Raw Data'!F1975&gt;'Raw Data'!C1975, 'Raw Data'!L1975&lt;'Raw Data'!K1975), 'Raw Data'!C1975, 0)</f>
        <v>0</v>
      </c>
      <c r="I1980">
        <f t="shared" si="65"/>
        <v>0</v>
      </c>
      <c r="J1980">
        <f>IF(AND('Raw Data'!F1975&gt;'Raw Data'!C1975, 'Raw Data'!L1975&gt;'Raw Data'!K1975), 'Raw Data'!F1975, 0)</f>
        <v>0</v>
      </c>
      <c r="K1980">
        <f>IF(AND('Raw Data'!F1975&lt;'Raw Data'!C1975, 'Raw Data'!L1975&lt;'Raw Data'!K1975), 'Raw Data'!C1975, 0)</f>
        <v>0</v>
      </c>
      <c r="L1980">
        <f>IF('Raw Data'!L1975-'Raw Data'!K1975&gt;3, 'Raw Data'!J1975, 0)</f>
        <v>0</v>
      </c>
      <c r="M1980">
        <f>IF('Raw Data'!K1975-'Raw Data'!L1975&gt;3, 'Raw Data'!I1975, 0)</f>
        <v>0</v>
      </c>
      <c r="N1980">
        <f>IF('Raw Data'!L1975-'Raw Data'!K1975&gt;3, 'Raw Data'!J1975, IF('Raw Data'!K1975-'Raw Data'!L1975&gt;3, 'Raw Data'!I1975, 0))</f>
        <v>0</v>
      </c>
      <c r="O1980">
        <f>IF(ISBLANK('Raw Data'!L1975), 0, IF(ABS('Raw Data'!L1975-'Raw Data'!K1975)&lt;4, 'Raw Data'!H1975, IF(ABS('Raw Data'!K1975-'Raw Data'!L1975)&lt;4, 'Raw Data'!G1975, 0)))</f>
        <v>0</v>
      </c>
      <c r="P1980">
        <f>SUM('Hidden Analysis'!E1981:H1981)</f>
        <v>0</v>
      </c>
      <c r="Q1980">
        <f>SUM('Hidden Analysis'!I1981:L1981)</f>
        <v>0</v>
      </c>
      <c r="R1980">
        <f>SUM('Hidden Analysis'!M1981:P1981)</f>
        <v>0</v>
      </c>
      <c r="S1980">
        <f>SUM('Hidden Analysis'!Q1981:R1981)</f>
        <v>0</v>
      </c>
      <c r="T1980">
        <f>IF(AND('Raw Data'!F1975&lt;1.5, 'Raw Data'!L1975&gt;'Raw Data'!K1975, 'Raw Data'!L1975-'Raw Data'!K1975&gt;3), 'Raw Data'!F1975, 0)</f>
        <v>0</v>
      </c>
      <c r="U1980">
        <f>IF(AND('Raw Data'!L1975-'Raw Data'!K1975&lt;4, 'Raw Data'!L1975&gt;'Raw Data'!K1975), 'Raw Data'!H1975, 0)</f>
        <v>0</v>
      </c>
      <c r="V1980">
        <f>IF(AND('Raw Data'!K1975-'Raw Data'!L1975&lt;4, 'Raw Data'!K1975&gt;'Raw Data'!L1975), 'Raw Data'!G1975, 0)</f>
        <v>0</v>
      </c>
      <c r="W1980">
        <f>SUM('Hidden Analysis'!S1981:T1981)</f>
        <v>0</v>
      </c>
      <c r="X1980">
        <f>SUM('Hidden Analysis'!U1981:V1981)</f>
        <v>0</v>
      </c>
    </row>
    <row r="1981" spans="1:24" x14ac:dyDescent="0.3">
      <c r="A1981" s="2">
        <f>'Raw Data'!M1976</f>
        <v>0</v>
      </c>
      <c r="B1981">
        <f>IF('Raw Data'!L1976&gt;'Raw Data'!K1976, 'Raw Data'!F1976, 0)</f>
        <v>0</v>
      </c>
      <c r="C1981">
        <f>IF('Raw Data'!K1976&gt;'Raw Data'!L1976, 'Raw Data'!C1976, 0)</f>
        <v>0</v>
      </c>
      <c r="D1981">
        <f t="shared" si="64"/>
        <v>0</v>
      </c>
      <c r="E1981">
        <f>SUM('Hidden Analysis'!A1982:B1982)</f>
        <v>0</v>
      </c>
      <c r="F1981">
        <f>SUM('Hidden Analysis'!C1982:D1982)</f>
        <v>0</v>
      </c>
      <c r="G1981">
        <f>IF(AND('Raw Data'!F1976&lt;'Raw Data'!C1976, 'Raw Data'!L1976&gt;'Raw Data'!K1976), 'Raw Data'!F1976, 0)</f>
        <v>0</v>
      </c>
      <c r="H1981">
        <f>IF(AND('Raw Data'!F1976&gt;'Raw Data'!C1976, 'Raw Data'!L1976&lt;'Raw Data'!K1976), 'Raw Data'!C1976, 0)</f>
        <v>0</v>
      </c>
      <c r="I1981">
        <f t="shared" si="65"/>
        <v>0</v>
      </c>
      <c r="J1981">
        <f>IF(AND('Raw Data'!F1976&gt;'Raw Data'!C1976, 'Raw Data'!L1976&gt;'Raw Data'!K1976), 'Raw Data'!F1976, 0)</f>
        <v>0</v>
      </c>
      <c r="K1981">
        <f>IF(AND('Raw Data'!F1976&lt;'Raw Data'!C1976, 'Raw Data'!L1976&lt;'Raw Data'!K1976), 'Raw Data'!C1976, 0)</f>
        <v>0</v>
      </c>
      <c r="L1981">
        <f>IF('Raw Data'!L1976-'Raw Data'!K1976&gt;3, 'Raw Data'!J1976, 0)</f>
        <v>0</v>
      </c>
      <c r="M1981">
        <f>IF('Raw Data'!K1976-'Raw Data'!L1976&gt;3, 'Raw Data'!I1976, 0)</f>
        <v>0</v>
      </c>
      <c r="N1981">
        <f>IF('Raw Data'!L1976-'Raw Data'!K1976&gt;3, 'Raw Data'!J1976, IF('Raw Data'!K1976-'Raw Data'!L1976&gt;3, 'Raw Data'!I1976, 0))</f>
        <v>0</v>
      </c>
      <c r="O1981">
        <f>IF(ISBLANK('Raw Data'!L1976), 0, IF(ABS('Raw Data'!L1976-'Raw Data'!K1976)&lt;4, 'Raw Data'!H1976, IF(ABS('Raw Data'!K1976-'Raw Data'!L1976)&lt;4, 'Raw Data'!G1976, 0)))</f>
        <v>0</v>
      </c>
      <c r="P1981">
        <f>SUM('Hidden Analysis'!E1982:H1982)</f>
        <v>0</v>
      </c>
      <c r="Q1981">
        <f>SUM('Hidden Analysis'!I1982:L1982)</f>
        <v>0</v>
      </c>
      <c r="R1981">
        <f>SUM('Hidden Analysis'!M1982:P1982)</f>
        <v>0</v>
      </c>
      <c r="S1981">
        <f>SUM('Hidden Analysis'!Q1982:R1982)</f>
        <v>0</v>
      </c>
      <c r="T1981">
        <f>IF(AND('Raw Data'!F1976&lt;1.5, 'Raw Data'!L1976&gt;'Raw Data'!K1976, 'Raw Data'!L1976-'Raw Data'!K1976&gt;3), 'Raw Data'!F1976, 0)</f>
        <v>0</v>
      </c>
      <c r="U1981">
        <f>IF(AND('Raw Data'!L1976-'Raw Data'!K1976&lt;4, 'Raw Data'!L1976&gt;'Raw Data'!K1976), 'Raw Data'!H1976, 0)</f>
        <v>0</v>
      </c>
      <c r="V1981">
        <f>IF(AND('Raw Data'!K1976-'Raw Data'!L1976&lt;4, 'Raw Data'!K1976&gt;'Raw Data'!L1976), 'Raw Data'!G1976, 0)</f>
        <v>0</v>
      </c>
      <c r="W1981">
        <f>SUM('Hidden Analysis'!S1982:T1982)</f>
        <v>0</v>
      </c>
      <c r="X1981">
        <f>SUM('Hidden Analysis'!U1982:V1982)</f>
        <v>0</v>
      </c>
    </row>
    <row r="1982" spans="1:24" x14ac:dyDescent="0.3">
      <c r="A1982" s="2">
        <f>'Raw Data'!M1977</f>
        <v>0</v>
      </c>
      <c r="B1982">
        <f>IF('Raw Data'!L1977&gt;'Raw Data'!K1977, 'Raw Data'!F1977, 0)</f>
        <v>0</v>
      </c>
      <c r="C1982">
        <f>IF('Raw Data'!K1977&gt;'Raw Data'!L1977, 'Raw Data'!C1977, 0)</f>
        <v>0</v>
      </c>
      <c r="D1982">
        <f t="shared" si="64"/>
        <v>0</v>
      </c>
      <c r="E1982">
        <f>SUM('Hidden Analysis'!A1983:B1983)</f>
        <v>0</v>
      </c>
      <c r="F1982">
        <f>SUM('Hidden Analysis'!C1983:D1983)</f>
        <v>0</v>
      </c>
      <c r="G1982">
        <f>IF(AND('Raw Data'!F1977&lt;'Raw Data'!C1977, 'Raw Data'!L1977&gt;'Raw Data'!K1977), 'Raw Data'!F1977, 0)</f>
        <v>0</v>
      </c>
      <c r="H1982">
        <f>IF(AND('Raw Data'!F1977&gt;'Raw Data'!C1977, 'Raw Data'!L1977&lt;'Raw Data'!K1977), 'Raw Data'!C1977, 0)</f>
        <v>0</v>
      </c>
      <c r="I1982">
        <f t="shared" si="65"/>
        <v>0</v>
      </c>
      <c r="J1982">
        <f>IF(AND('Raw Data'!F1977&gt;'Raw Data'!C1977, 'Raw Data'!L1977&gt;'Raw Data'!K1977), 'Raw Data'!F1977, 0)</f>
        <v>0</v>
      </c>
      <c r="K1982">
        <f>IF(AND('Raw Data'!F1977&lt;'Raw Data'!C1977, 'Raw Data'!L1977&lt;'Raw Data'!K1977), 'Raw Data'!C1977, 0)</f>
        <v>0</v>
      </c>
      <c r="L1982">
        <f>IF('Raw Data'!L1977-'Raw Data'!K1977&gt;3, 'Raw Data'!J1977, 0)</f>
        <v>0</v>
      </c>
      <c r="M1982">
        <f>IF('Raw Data'!K1977-'Raw Data'!L1977&gt;3, 'Raw Data'!I1977, 0)</f>
        <v>0</v>
      </c>
      <c r="N1982">
        <f>IF('Raw Data'!L1977-'Raw Data'!K1977&gt;3, 'Raw Data'!J1977, IF('Raw Data'!K1977-'Raw Data'!L1977&gt;3, 'Raw Data'!I1977, 0))</f>
        <v>0</v>
      </c>
      <c r="O1982">
        <f>IF(ISBLANK('Raw Data'!L1977), 0, IF(ABS('Raw Data'!L1977-'Raw Data'!K1977)&lt;4, 'Raw Data'!H1977, IF(ABS('Raw Data'!K1977-'Raw Data'!L1977)&lt;4, 'Raw Data'!G1977, 0)))</f>
        <v>0</v>
      </c>
      <c r="P1982">
        <f>SUM('Hidden Analysis'!E1983:H1983)</f>
        <v>0</v>
      </c>
      <c r="Q1982">
        <f>SUM('Hidden Analysis'!I1983:L1983)</f>
        <v>0</v>
      </c>
      <c r="R1982">
        <f>SUM('Hidden Analysis'!M1983:P1983)</f>
        <v>0</v>
      </c>
      <c r="S1982">
        <f>SUM('Hidden Analysis'!Q1983:R1983)</f>
        <v>0</v>
      </c>
      <c r="T1982">
        <f>IF(AND('Raw Data'!F1977&lt;1.5, 'Raw Data'!L1977&gt;'Raw Data'!K1977, 'Raw Data'!L1977-'Raw Data'!K1977&gt;3), 'Raw Data'!F1977, 0)</f>
        <v>0</v>
      </c>
      <c r="U1982">
        <f>IF(AND('Raw Data'!L1977-'Raw Data'!K1977&lt;4, 'Raw Data'!L1977&gt;'Raw Data'!K1977), 'Raw Data'!H1977, 0)</f>
        <v>0</v>
      </c>
      <c r="V1982">
        <f>IF(AND('Raw Data'!K1977-'Raw Data'!L1977&lt;4, 'Raw Data'!K1977&gt;'Raw Data'!L1977), 'Raw Data'!G1977, 0)</f>
        <v>0</v>
      </c>
      <c r="W1982">
        <f>SUM('Hidden Analysis'!S1983:T1983)</f>
        <v>0</v>
      </c>
      <c r="X1982">
        <f>SUM('Hidden Analysis'!U1983:V1983)</f>
        <v>0</v>
      </c>
    </row>
    <row r="1983" spans="1:24" x14ac:dyDescent="0.3">
      <c r="A1983" s="2">
        <f>'Raw Data'!M1978</f>
        <v>0</v>
      </c>
      <c r="B1983">
        <f>IF('Raw Data'!L1978&gt;'Raw Data'!K1978, 'Raw Data'!F1978, 0)</f>
        <v>0</v>
      </c>
      <c r="C1983">
        <f>IF('Raw Data'!K1978&gt;'Raw Data'!L1978, 'Raw Data'!C1978, 0)</f>
        <v>0</v>
      </c>
      <c r="D1983">
        <f t="shared" si="64"/>
        <v>0</v>
      </c>
      <c r="E1983">
        <f>SUM('Hidden Analysis'!A1984:B1984)</f>
        <v>0</v>
      </c>
      <c r="F1983">
        <f>SUM('Hidden Analysis'!C1984:D1984)</f>
        <v>0</v>
      </c>
      <c r="G1983">
        <f>IF(AND('Raw Data'!F1978&lt;'Raw Data'!C1978, 'Raw Data'!L1978&gt;'Raw Data'!K1978), 'Raw Data'!F1978, 0)</f>
        <v>0</v>
      </c>
      <c r="H1983">
        <f>IF(AND('Raw Data'!F1978&gt;'Raw Data'!C1978, 'Raw Data'!L1978&lt;'Raw Data'!K1978), 'Raw Data'!C1978, 0)</f>
        <v>0</v>
      </c>
      <c r="I1983">
        <f t="shared" si="65"/>
        <v>0</v>
      </c>
      <c r="J1983">
        <f>IF(AND('Raw Data'!F1978&gt;'Raw Data'!C1978, 'Raw Data'!L1978&gt;'Raw Data'!K1978), 'Raw Data'!F1978, 0)</f>
        <v>0</v>
      </c>
      <c r="K1983">
        <f>IF(AND('Raw Data'!F1978&lt;'Raw Data'!C1978, 'Raw Data'!L1978&lt;'Raw Data'!K1978), 'Raw Data'!C1978, 0)</f>
        <v>0</v>
      </c>
      <c r="L1983">
        <f>IF('Raw Data'!L1978-'Raw Data'!K1978&gt;3, 'Raw Data'!J1978, 0)</f>
        <v>0</v>
      </c>
      <c r="M1983">
        <f>IF('Raw Data'!K1978-'Raw Data'!L1978&gt;3, 'Raw Data'!I1978, 0)</f>
        <v>0</v>
      </c>
      <c r="N1983">
        <f>IF('Raw Data'!L1978-'Raw Data'!K1978&gt;3, 'Raw Data'!J1978, IF('Raw Data'!K1978-'Raw Data'!L1978&gt;3, 'Raw Data'!I1978, 0))</f>
        <v>0</v>
      </c>
      <c r="O1983">
        <f>IF(ISBLANK('Raw Data'!L1978), 0, IF(ABS('Raw Data'!L1978-'Raw Data'!K1978)&lt;4, 'Raw Data'!H1978, IF(ABS('Raw Data'!K1978-'Raw Data'!L1978)&lt;4, 'Raw Data'!G1978, 0)))</f>
        <v>0</v>
      </c>
      <c r="P1983">
        <f>SUM('Hidden Analysis'!E1984:H1984)</f>
        <v>0</v>
      </c>
      <c r="Q1983">
        <f>SUM('Hidden Analysis'!I1984:L1984)</f>
        <v>0</v>
      </c>
      <c r="R1983">
        <f>SUM('Hidden Analysis'!M1984:P1984)</f>
        <v>0</v>
      </c>
      <c r="S1983">
        <f>SUM('Hidden Analysis'!Q1984:R1984)</f>
        <v>0</v>
      </c>
      <c r="T1983">
        <f>IF(AND('Raw Data'!F1978&lt;1.5, 'Raw Data'!L1978&gt;'Raw Data'!K1978, 'Raw Data'!L1978-'Raw Data'!K1978&gt;3), 'Raw Data'!F1978, 0)</f>
        <v>0</v>
      </c>
      <c r="U1983">
        <f>IF(AND('Raw Data'!L1978-'Raw Data'!K1978&lt;4, 'Raw Data'!L1978&gt;'Raw Data'!K1978), 'Raw Data'!H1978, 0)</f>
        <v>0</v>
      </c>
      <c r="V1983">
        <f>IF(AND('Raw Data'!K1978-'Raw Data'!L1978&lt;4, 'Raw Data'!K1978&gt;'Raw Data'!L1978), 'Raw Data'!G1978, 0)</f>
        <v>0</v>
      </c>
      <c r="W1983">
        <f>SUM('Hidden Analysis'!S1984:T1984)</f>
        <v>0</v>
      </c>
      <c r="X1983">
        <f>SUM('Hidden Analysis'!U1984:V1984)</f>
        <v>0</v>
      </c>
    </row>
    <row r="1984" spans="1:24" x14ac:dyDescent="0.3">
      <c r="A1984" s="2">
        <f>'Raw Data'!M1979</f>
        <v>0</v>
      </c>
      <c r="B1984">
        <f>IF('Raw Data'!L1979&gt;'Raw Data'!K1979, 'Raw Data'!F1979, 0)</f>
        <v>0</v>
      </c>
      <c r="C1984">
        <f>IF('Raw Data'!K1979&gt;'Raw Data'!L1979, 'Raw Data'!C1979, 0)</f>
        <v>0</v>
      </c>
      <c r="D1984">
        <f t="shared" si="64"/>
        <v>0</v>
      </c>
      <c r="E1984">
        <f>SUM('Hidden Analysis'!A1985:B1985)</f>
        <v>0</v>
      </c>
      <c r="F1984">
        <f>SUM('Hidden Analysis'!C1985:D1985)</f>
        <v>0</v>
      </c>
      <c r="G1984">
        <f>IF(AND('Raw Data'!F1979&lt;'Raw Data'!C1979, 'Raw Data'!L1979&gt;'Raw Data'!K1979), 'Raw Data'!F1979, 0)</f>
        <v>0</v>
      </c>
      <c r="H1984">
        <f>IF(AND('Raw Data'!F1979&gt;'Raw Data'!C1979, 'Raw Data'!L1979&lt;'Raw Data'!K1979), 'Raw Data'!C1979, 0)</f>
        <v>0</v>
      </c>
      <c r="I1984">
        <f t="shared" si="65"/>
        <v>0</v>
      </c>
      <c r="J1984">
        <f>IF(AND('Raw Data'!F1979&gt;'Raw Data'!C1979, 'Raw Data'!L1979&gt;'Raw Data'!K1979), 'Raw Data'!F1979, 0)</f>
        <v>0</v>
      </c>
      <c r="K1984">
        <f>IF(AND('Raw Data'!F1979&lt;'Raw Data'!C1979, 'Raw Data'!L1979&lt;'Raw Data'!K1979), 'Raw Data'!C1979, 0)</f>
        <v>0</v>
      </c>
      <c r="L1984">
        <f>IF('Raw Data'!L1979-'Raw Data'!K1979&gt;3, 'Raw Data'!J1979, 0)</f>
        <v>0</v>
      </c>
      <c r="M1984">
        <f>IF('Raw Data'!K1979-'Raw Data'!L1979&gt;3, 'Raw Data'!I1979, 0)</f>
        <v>0</v>
      </c>
      <c r="N1984">
        <f>IF('Raw Data'!L1979-'Raw Data'!K1979&gt;3, 'Raw Data'!J1979, IF('Raw Data'!K1979-'Raw Data'!L1979&gt;3, 'Raw Data'!I1979, 0))</f>
        <v>0</v>
      </c>
      <c r="O1984">
        <f>IF(ISBLANK('Raw Data'!L1979), 0, IF(ABS('Raw Data'!L1979-'Raw Data'!K1979)&lt;4, 'Raw Data'!H1979, IF(ABS('Raw Data'!K1979-'Raw Data'!L1979)&lt;4, 'Raw Data'!G1979, 0)))</f>
        <v>0</v>
      </c>
      <c r="P1984">
        <f>SUM('Hidden Analysis'!E1985:H1985)</f>
        <v>0</v>
      </c>
      <c r="Q1984">
        <f>SUM('Hidden Analysis'!I1985:L1985)</f>
        <v>0</v>
      </c>
      <c r="R1984">
        <f>SUM('Hidden Analysis'!M1985:P1985)</f>
        <v>0</v>
      </c>
      <c r="S1984">
        <f>SUM('Hidden Analysis'!Q1985:R1985)</f>
        <v>0</v>
      </c>
      <c r="T1984">
        <f>IF(AND('Raw Data'!F1979&lt;1.5, 'Raw Data'!L1979&gt;'Raw Data'!K1979, 'Raw Data'!L1979-'Raw Data'!K1979&gt;3), 'Raw Data'!F1979, 0)</f>
        <v>0</v>
      </c>
      <c r="U1984">
        <f>IF(AND('Raw Data'!L1979-'Raw Data'!K1979&lt;4, 'Raw Data'!L1979&gt;'Raw Data'!K1979), 'Raw Data'!H1979, 0)</f>
        <v>0</v>
      </c>
      <c r="V1984">
        <f>IF(AND('Raw Data'!K1979-'Raw Data'!L1979&lt;4, 'Raw Data'!K1979&gt;'Raw Data'!L1979), 'Raw Data'!G1979, 0)</f>
        <v>0</v>
      </c>
      <c r="W1984">
        <f>SUM('Hidden Analysis'!S1985:T1985)</f>
        <v>0</v>
      </c>
      <c r="X1984">
        <f>SUM('Hidden Analysis'!U1985:V1985)</f>
        <v>0</v>
      </c>
    </row>
    <row r="1985" spans="1:24" x14ac:dyDescent="0.3">
      <c r="A1985" s="2">
        <f>'Raw Data'!M1980</f>
        <v>0</v>
      </c>
      <c r="B1985">
        <f>IF('Raw Data'!L1980&gt;'Raw Data'!K1980, 'Raw Data'!F1980, 0)</f>
        <v>0</v>
      </c>
      <c r="C1985">
        <f>IF('Raw Data'!K1980&gt;'Raw Data'!L1980, 'Raw Data'!C1980, 0)</f>
        <v>0</v>
      </c>
      <c r="D1985">
        <f t="shared" si="64"/>
        <v>0</v>
      </c>
      <c r="E1985">
        <f>SUM('Hidden Analysis'!A1986:B1986)</f>
        <v>0</v>
      </c>
      <c r="F1985">
        <f>SUM('Hidden Analysis'!C1986:D1986)</f>
        <v>0</v>
      </c>
      <c r="G1985">
        <f>IF(AND('Raw Data'!F1980&lt;'Raw Data'!C1980, 'Raw Data'!L1980&gt;'Raw Data'!K1980), 'Raw Data'!F1980, 0)</f>
        <v>0</v>
      </c>
      <c r="H1985">
        <f>IF(AND('Raw Data'!F1980&gt;'Raw Data'!C1980, 'Raw Data'!L1980&lt;'Raw Data'!K1980), 'Raw Data'!C1980, 0)</f>
        <v>0</v>
      </c>
      <c r="I1985">
        <f t="shared" si="65"/>
        <v>0</v>
      </c>
      <c r="J1985">
        <f>IF(AND('Raw Data'!F1980&gt;'Raw Data'!C1980, 'Raw Data'!L1980&gt;'Raw Data'!K1980), 'Raw Data'!F1980, 0)</f>
        <v>0</v>
      </c>
      <c r="K1985">
        <f>IF(AND('Raw Data'!F1980&lt;'Raw Data'!C1980, 'Raw Data'!L1980&lt;'Raw Data'!K1980), 'Raw Data'!C1980, 0)</f>
        <v>0</v>
      </c>
      <c r="L1985">
        <f>IF('Raw Data'!L1980-'Raw Data'!K1980&gt;3, 'Raw Data'!J1980, 0)</f>
        <v>0</v>
      </c>
      <c r="M1985">
        <f>IF('Raw Data'!K1980-'Raw Data'!L1980&gt;3, 'Raw Data'!I1980, 0)</f>
        <v>0</v>
      </c>
      <c r="N1985">
        <f>IF('Raw Data'!L1980-'Raw Data'!K1980&gt;3, 'Raw Data'!J1980, IF('Raw Data'!K1980-'Raw Data'!L1980&gt;3, 'Raw Data'!I1980, 0))</f>
        <v>0</v>
      </c>
      <c r="O1985">
        <f>IF(ISBLANK('Raw Data'!L1980), 0, IF(ABS('Raw Data'!L1980-'Raw Data'!K1980)&lt;4, 'Raw Data'!H1980, IF(ABS('Raw Data'!K1980-'Raw Data'!L1980)&lt;4, 'Raw Data'!G1980, 0)))</f>
        <v>0</v>
      </c>
      <c r="P1985">
        <f>SUM('Hidden Analysis'!E1986:H1986)</f>
        <v>0</v>
      </c>
      <c r="Q1985">
        <f>SUM('Hidden Analysis'!I1986:L1986)</f>
        <v>0</v>
      </c>
      <c r="R1985">
        <f>SUM('Hidden Analysis'!M1986:P1986)</f>
        <v>0</v>
      </c>
      <c r="S1985">
        <f>SUM('Hidden Analysis'!Q1986:R1986)</f>
        <v>0</v>
      </c>
      <c r="T1985">
        <f>IF(AND('Raw Data'!F1980&lt;1.5, 'Raw Data'!L1980&gt;'Raw Data'!K1980, 'Raw Data'!L1980-'Raw Data'!K1980&gt;3), 'Raw Data'!F1980, 0)</f>
        <v>0</v>
      </c>
      <c r="U1985">
        <f>IF(AND('Raw Data'!L1980-'Raw Data'!K1980&lt;4, 'Raw Data'!L1980&gt;'Raw Data'!K1980), 'Raw Data'!H1980, 0)</f>
        <v>0</v>
      </c>
      <c r="V1985">
        <f>IF(AND('Raw Data'!K1980-'Raw Data'!L1980&lt;4, 'Raw Data'!K1980&gt;'Raw Data'!L1980), 'Raw Data'!G1980, 0)</f>
        <v>0</v>
      </c>
      <c r="W1985">
        <f>SUM('Hidden Analysis'!S1986:T1986)</f>
        <v>0</v>
      </c>
      <c r="X1985">
        <f>SUM('Hidden Analysis'!U1986:V1986)</f>
        <v>0</v>
      </c>
    </row>
    <row r="1986" spans="1:24" x14ac:dyDescent="0.3">
      <c r="A1986" s="2">
        <f>'Raw Data'!M1981</f>
        <v>0</v>
      </c>
      <c r="B1986">
        <f>IF('Raw Data'!L1981&gt;'Raw Data'!K1981, 'Raw Data'!F1981, 0)</f>
        <v>0</v>
      </c>
      <c r="C1986">
        <f>IF('Raw Data'!K1981&gt;'Raw Data'!L1981, 'Raw Data'!C1981, 0)</f>
        <v>0</v>
      </c>
      <c r="D1986">
        <f t="shared" si="64"/>
        <v>0</v>
      </c>
      <c r="E1986">
        <f>SUM('Hidden Analysis'!A1987:B1987)</f>
        <v>0</v>
      </c>
      <c r="F1986">
        <f>SUM('Hidden Analysis'!C1987:D1987)</f>
        <v>0</v>
      </c>
      <c r="G1986">
        <f>IF(AND('Raw Data'!F1981&lt;'Raw Data'!C1981, 'Raw Data'!L1981&gt;'Raw Data'!K1981), 'Raw Data'!F1981, 0)</f>
        <v>0</v>
      </c>
      <c r="H1986">
        <f>IF(AND('Raw Data'!F1981&gt;'Raw Data'!C1981, 'Raw Data'!L1981&lt;'Raw Data'!K1981), 'Raw Data'!C1981, 0)</f>
        <v>0</v>
      </c>
      <c r="I1986">
        <f t="shared" si="65"/>
        <v>0</v>
      </c>
      <c r="J1986">
        <f>IF(AND('Raw Data'!F1981&gt;'Raw Data'!C1981, 'Raw Data'!L1981&gt;'Raw Data'!K1981), 'Raw Data'!F1981, 0)</f>
        <v>0</v>
      </c>
      <c r="K1986">
        <f>IF(AND('Raw Data'!F1981&lt;'Raw Data'!C1981, 'Raw Data'!L1981&lt;'Raw Data'!K1981), 'Raw Data'!C1981, 0)</f>
        <v>0</v>
      </c>
      <c r="L1986">
        <f>IF('Raw Data'!L1981-'Raw Data'!K1981&gt;3, 'Raw Data'!J1981, 0)</f>
        <v>0</v>
      </c>
      <c r="M1986">
        <f>IF('Raw Data'!K1981-'Raw Data'!L1981&gt;3, 'Raw Data'!I1981, 0)</f>
        <v>0</v>
      </c>
      <c r="N1986">
        <f>IF('Raw Data'!L1981-'Raw Data'!K1981&gt;3, 'Raw Data'!J1981, IF('Raw Data'!K1981-'Raw Data'!L1981&gt;3, 'Raw Data'!I1981, 0))</f>
        <v>0</v>
      </c>
      <c r="O1986">
        <f>IF(ISBLANK('Raw Data'!L1981), 0, IF(ABS('Raw Data'!L1981-'Raw Data'!K1981)&lt;4, 'Raw Data'!H1981, IF(ABS('Raw Data'!K1981-'Raw Data'!L1981)&lt;4, 'Raw Data'!G1981, 0)))</f>
        <v>0</v>
      </c>
      <c r="P1986">
        <f>SUM('Hidden Analysis'!E1987:H1987)</f>
        <v>0</v>
      </c>
      <c r="Q1986">
        <f>SUM('Hidden Analysis'!I1987:L1987)</f>
        <v>0</v>
      </c>
      <c r="R1986">
        <f>SUM('Hidden Analysis'!M1987:P1987)</f>
        <v>0</v>
      </c>
      <c r="S1986">
        <f>SUM('Hidden Analysis'!Q1987:R1987)</f>
        <v>0</v>
      </c>
      <c r="T1986">
        <f>IF(AND('Raw Data'!F1981&lt;1.5, 'Raw Data'!L1981&gt;'Raw Data'!K1981, 'Raw Data'!L1981-'Raw Data'!K1981&gt;3), 'Raw Data'!F1981, 0)</f>
        <v>0</v>
      </c>
      <c r="U1986">
        <f>IF(AND('Raw Data'!L1981-'Raw Data'!K1981&lt;4, 'Raw Data'!L1981&gt;'Raw Data'!K1981), 'Raw Data'!H1981, 0)</f>
        <v>0</v>
      </c>
      <c r="V1986">
        <f>IF(AND('Raw Data'!K1981-'Raw Data'!L1981&lt;4, 'Raw Data'!K1981&gt;'Raw Data'!L1981), 'Raw Data'!G1981, 0)</f>
        <v>0</v>
      </c>
      <c r="W1986">
        <f>SUM('Hidden Analysis'!S1987:T1987)</f>
        <v>0</v>
      </c>
      <c r="X1986">
        <f>SUM('Hidden Analysis'!U1987:V1987)</f>
        <v>0</v>
      </c>
    </row>
    <row r="1987" spans="1:24" x14ac:dyDescent="0.3">
      <c r="A1987" s="2">
        <f>'Raw Data'!M1982</f>
        <v>0</v>
      </c>
      <c r="B1987">
        <f>IF('Raw Data'!L1982&gt;'Raw Data'!K1982, 'Raw Data'!F1982, 0)</f>
        <v>0</v>
      </c>
      <c r="C1987">
        <f>IF('Raw Data'!K1982&gt;'Raw Data'!L1982, 'Raw Data'!C1982, 0)</f>
        <v>0</v>
      </c>
      <c r="D1987">
        <f t="shared" si="64"/>
        <v>0</v>
      </c>
      <c r="E1987">
        <f>SUM('Hidden Analysis'!A1988:B1988)</f>
        <v>0</v>
      </c>
      <c r="F1987">
        <f>SUM('Hidden Analysis'!C1988:D1988)</f>
        <v>0</v>
      </c>
      <c r="G1987">
        <f>IF(AND('Raw Data'!F1982&lt;'Raw Data'!C1982, 'Raw Data'!L1982&gt;'Raw Data'!K1982), 'Raw Data'!F1982, 0)</f>
        <v>0</v>
      </c>
      <c r="H1987">
        <f>IF(AND('Raw Data'!F1982&gt;'Raw Data'!C1982, 'Raw Data'!L1982&lt;'Raw Data'!K1982), 'Raw Data'!C1982, 0)</f>
        <v>0</v>
      </c>
      <c r="I1987">
        <f t="shared" si="65"/>
        <v>0</v>
      </c>
      <c r="J1987">
        <f>IF(AND('Raw Data'!F1982&gt;'Raw Data'!C1982, 'Raw Data'!L1982&gt;'Raw Data'!K1982), 'Raw Data'!F1982, 0)</f>
        <v>0</v>
      </c>
      <c r="K1987">
        <f>IF(AND('Raw Data'!F1982&lt;'Raw Data'!C1982, 'Raw Data'!L1982&lt;'Raw Data'!K1982), 'Raw Data'!C1982, 0)</f>
        <v>0</v>
      </c>
      <c r="L1987">
        <f>IF('Raw Data'!L1982-'Raw Data'!K1982&gt;3, 'Raw Data'!J1982, 0)</f>
        <v>0</v>
      </c>
      <c r="M1987">
        <f>IF('Raw Data'!K1982-'Raw Data'!L1982&gt;3, 'Raw Data'!I1982, 0)</f>
        <v>0</v>
      </c>
      <c r="N1987">
        <f>IF('Raw Data'!L1982-'Raw Data'!K1982&gt;3, 'Raw Data'!J1982, IF('Raw Data'!K1982-'Raw Data'!L1982&gt;3, 'Raw Data'!I1982, 0))</f>
        <v>0</v>
      </c>
      <c r="O1987">
        <f>IF(ISBLANK('Raw Data'!L1982), 0, IF(ABS('Raw Data'!L1982-'Raw Data'!K1982)&lt;4, 'Raw Data'!H1982, IF(ABS('Raw Data'!K1982-'Raw Data'!L1982)&lt;4, 'Raw Data'!G1982, 0)))</f>
        <v>0</v>
      </c>
      <c r="P1987">
        <f>SUM('Hidden Analysis'!E1988:H1988)</f>
        <v>0</v>
      </c>
      <c r="Q1987">
        <f>SUM('Hidden Analysis'!I1988:L1988)</f>
        <v>0</v>
      </c>
      <c r="R1987">
        <f>SUM('Hidden Analysis'!M1988:P1988)</f>
        <v>0</v>
      </c>
      <c r="S1987">
        <f>SUM('Hidden Analysis'!Q1988:R1988)</f>
        <v>0</v>
      </c>
      <c r="T1987">
        <f>IF(AND('Raw Data'!F1982&lt;1.5, 'Raw Data'!L1982&gt;'Raw Data'!K1982, 'Raw Data'!L1982-'Raw Data'!K1982&gt;3), 'Raw Data'!F1982, 0)</f>
        <v>0</v>
      </c>
      <c r="U1987">
        <f>IF(AND('Raw Data'!L1982-'Raw Data'!K1982&lt;4, 'Raw Data'!L1982&gt;'Raw Data'!K1982), 'Raw Data'!H1982, 0)</f>
        <v>0</v>
      </c>
      <c r="V1987">
        <f>IF(AND('Raw Data'!K1982-'Raw Data'!L1982&lt;4, 'Raw Data'!K1982&gt;'Raw Data'!L1982), 'Raw Data'!G1982, 0)</f>
        <v>0</v>
      </c>
      <c r="W1987">
        <f>SUM('Hidden Analysis'!S1988:T1988)</f>
        <v>0</v>
      </c>
      <c r="X1987">
        <f>SUM('Hidden Analysis'!U1988:V1988)</f>
        <v>0</v>
      </c>
    </row>
    <row r="1988" spans="1:24" x14ac:dyDescent="0.3">
      <c r="A1988" s="2">
        <f>'Raw Data'!M1983</f>
        <v>0</v>
      </c>
      <c r="B1988">
        <f>IF('Raw Data'!L1983&gt;'Raw Data'!K1983, 'Raw Data'!F1983, 0)</f>
        <v>0</v>
      </c>
      <c r="C1988">
        <f>IF('Raw Data'!K1983&gt;'Raw Data'!L1983, 'Raw Data'!C1983, 0)</f>
        <v>0</v>
      </c>
      <c r="D1988">
        <f t="shared" si="64"/>
        <v>0</v>
      </c>
      <c r="E1988">
        <f>SUM('Hidden Analysis'!A1989:B1989)</f>
        <v>0</v>
      </c>
      <c r="F1988">
        <f>SUM('Hidden Analysis'!C1989:D1989)</f>
        <v>0</v>
      </c>
      <c r="G1988">
        <f>IF(AND('Raw Data'!F1983&lt;'Raw Data'!C1983, 'Raw Data'!L1983&gt;'Raw Data'!K1983), 'Raw Data'!F1983, 0)</f>
        <v>0</v>
      </c>
      <c r="H1988">
        <f>IF(AND('Raw Data'!F1983&gt;'Raw Data'!C1983, 'Raw Data'!L1983&lt;'Raw Data'!K1983), 'Raw Data'!C1983, 0)</f>
        <v>0</v>
      </c>
      <c r="I1988">
        <f t="shared" si="65"/>
        <v>0</v>
      </c>
      <c r="J1988">
        <f>IF(AND('Raw Data'!F1983&gt;'Raw Data'!C1983, 'Raw Data'!L1983&gt;'Raw Data'!K1983), 'Raw Data'!F1983, 0)</f>
        <v>0</v>
      </c>
      <c r="K1988">
        <f>IF(AND('Raw Data'!F1983&lt;'Raw Data'!C1983, 'Raw Data'!L1983&lt;'Raw Data'!K1983), 'Raw Data'!C1983, 0)</f>
        <v>0</v>
      </c>
      <c r="L1988">
        <f>IF('Raw Data'!L1983-'Raw Data'!K1983&gt;3, 'Raw Data'!J1983, 0)</f>
        <v>0</v>
      </c>
      <c r="M1988">
        <f>IF('Raw Data'!K1983-'Raw Data'!L1983&gt;3, 'Raw Data'!I1983, 0)</f>
        <v>0</v>
      </c>
      <c r="N1988">
        <f>IF('Raw Data'!L1983-'Raw Data'!K1983&gt;3, 'Raw Data'!J1983, IF('Raw Data'!K1983-'Raw Data'!L1983&gt;3, 'Raw Data'!I1983, 0))</f>
        <v>0</v>
      </c>
      <c r="O1988">
        <f>IF(ISBLANK('Raw Data'!L1983), 0, IF(ABS('Raw Data'!L1983-'Raw Data'!K1983)&lt;4, 'Raw Data'!H1983, IF(ABS('Raw Data'!K1983-'Raw Data'!L1983)&lt;4, 'Raw Data'!G1983, 0)))</f>
        <v>0</v>
      </c>
      <c r="P1988">
        <f>SUM('Hidden Analysis'!E1989:H1989)</f>
        <v>0</v>
      </c>
      <c r="Q1988">
        <f>SUM('Hidden Analysis'!I1989:L1989)</f>
        <v>0</v>
      </c>
      <c r="R1988">
        <f>SUM('Hidden Analysis'!M1989:P1989)</f>
        <v>0</v>
      </c>
      <c r="S1988">
        <f>SUM('Hidden Analysis'!Q1989:R1989)</f>
        <v>0</v>
      </c>
      <c r="T1988">
        <f>IF(AND('Raw Data'!F1983&lt;1.5, 'Raw Data'!L1983&gt;'Raw Data'!K1983, 'Raw Data'!L1983-'Raw Data'!K1983&gt;3), 'Raw Data'!F1983, 0)</f>
        <v>0</v>
      </c>
      <c r="U1988">
        <f>IF(AND('Raw Data'!L1983-'Raw Data'!K1983&lt;4, 'Raw Data'!L1983&gt;'Raw Data'!K1983), 'Raw Data'!H1983, 0)</f>
        <v>0</v>
      </c>
      <c r="V1988">
        <f>IF(AND('Raw Data'!K1983-'Raw Data'!L1983&lt;4, 'Raw Data'!K1983&gt;'Raw Data'!L1983), 'Raw Data'!G1983, 0)</f>
        <v>0</v>
      </c>
      <c r="W1988">
        <f>SUM('Hidden Analysis'!S1989:T1989)</f>
        <v>0</v>
      </c>
      <c r="X1988">
        <f>SUM('Hidden Analysis'!U1989:V1989)</f>
        <v>0</v>
      </c>
    </row>
    <row r="1989" spans="1:24" x14ac:dyDescent="0.3">
      <c r="A1989" s="2">
        <f>'Raw Data'!M1984</f>
        <v>0</v>
      </c>
      <c r="B1989">
        <f>IF('Raw Data'!L1984&gt;'Raw Data'!K1984, 'Raw Data'!F1984, 0)</f>
        <v>0</v>
      </c>
      <c r="C1989">
        <f>IF('Raw Data'!K1984&gt;'Raw Data'!L1984, 'Raw Data'!C1984, 0)</f>
        <v>0</v>
      </c>
      <c r="D1989">
        <f t="shared" si="64"/>
        <v>0</v>
      </c>
      <c r="E1989">
        <f>SUM('Hidden Analysis'!A1990:B1990)</f>
        <v>0</v>
      </c>
      <c r="F1989">
        <f>SUM('Hidden Analysis'!C1990:D1990)</f>
        <v>0</v>
      </c>
      <c r="G1989">
        <f>IF(AND('Raw Data'!F1984&lt;'Raw Data'!C1984, 'Raw Data'!L1984&gt;'Raw Data'!K1984), 'Raw Data'!F1984, 0)</f>
        <v>0</v>
      </c>
      <c r="H1989">
        <f>IF(AND('Raw Data'!F1984&gt;'Raw Data'!C1984, 'Raw Data'!L1984&lt;'Raw Data'!K1984), 'Raw Data'!C1984, 0)</f>
        <v>0</v>
      </c>
      <c r="I1989">
        <f t="shared" si="65"/>
        <v>0</v>
      </c>
      <c r="J1989">
        <f>IF(AND('Raw Data'!F1984&gt;'Raw Data'!C1984, 'Raw Data'!L1984&gt;'Raw Data'!K1984), 'Raw Data'!F1984, 0)</f>
        <v>0</v>
      </c>
      <c r="K1989">
        <f>IF(AND('Raw Data'!F1984&lt;'Raw Data'!C1984, 'Raw Data'!L1984&lt;'Raw Data'!K1984), 'Raw Data'!C1984, 0)</f>
        <v>0</v>
      </c>
      <c r="L1989">
        <f>IF('Raw Data'!L1984-'Raw Data'!K1984&gt;3, 'Raw Data'!J1984, 0)</f>
        <v>0</v>
      </c>
      <c r="M1989">
        <f>IF('Raw Data'!K1984-'Raw Data'!L1984&gt;3, 'Raw Data'!I1984, 0)</f>
        <v>0</v>
      </c>
      <c r="N1989">
        <f>IF('Raw Data'!L1984-'Raw Data'!K1984&gt;3, 'Raw Data'!J1984, IF('Raw Data'!K1984-'Raw Data'!L1984&gt;3, 'Raw Data'!I1984, 0))</f>
        <v>0</v>
      </c>
      <c r="O1989">
        <f>IF(ISBLANK('Raw Data'!L1984), 0, IF(ABS('Raw Data'!L1984-'Raw Data'!K1984)&lt;4, 'Raw Data'!H1984, IF(ABS('Raw Data'!K1984-'Raw Data'!L1984)&lt;4, 'Raw Data'!G1984, 0)))</f>
        <v>0</v>
      </c>
      <c r="P1989">
        <f>SUM('Hidden Analysis'!E1990:H1990)</f>
        <v>0</v>
      </c>
      <c r="Q1989">
        <f>SUM('Hidden Analysis'!I1990:L1990)</f>
        <v>0</v>
      </c>
      <c r="R1989">
        <f>SUM('Hidden Analysis'!M1990:P1990)</f>
        <v>0</v>
      </c>
      <c r="S1989">
        <f>SUM('Hidden Analysis'!Q1990:R1990)</f>
        <v>0</v>
      </c>
      <c r="T1989">
        <f>IF(AND('Raw Data'!F1984&lt;1.5, 'Raw Data'!L1984&gt;'Raw Data'!K1984, 'Raw Data'!L1984-'Raw Data'!K1984&gt;3), 'Raw Data'!F1984, 0)</f>
        <v>0</v>
      </c>
      <c r="U1989">
        <f>IF(AND('Raw Data'!L1984-'Raw Data'!K1984&lt;4, 'Raw Data'!L1984&gt;'Raw Data'!K1984), 'Raw Data'!H1984, 0)</f>
        <v>0</v>
      </c>
      <c r="V1989">
        <f>IF(AND('Raw Data'!K1984-'Raw Data'!L1984&lt;4, 'Raw Data'!K1984&gt;'Raw Data'!L1984), 'Raw Data'!G1984, 0)</f>
        <v>0</v>
      </c>
      <c r="W1989">
        <f>SUM('Hidden Analysis'!S1990:T1990)</f>
        <v>0</v>
      </c>
      <c r="X1989">
        <f>SUM('Hidden Analysis'!U1990:V1990)</f>
        <v>0</v>
      </c>
    </row>
    <row r="1990" spans="1:24" x14ac:dyDescent="0.3">
      <c r="A1990" s="2">
        <f>'Raw Data'!M1985</f>
        <v>0</v>
      </c>
      <c r="B1990">
        <f>IF('Raw Data'!L1985&gt;'Raw Data'!K1985, 'Raw Data'!F1985, 0)</f>
        <v>0</v>
      </c>
      <c r="C1990">
        <f>IF('Raw Data'!K1985&gt;'Raw Data'!L1985, 'Raw Data'!C1985, 0)</f>
        <v>0</v>
      </c>
      <c r="D1990">
        <f t="shared" si="64"/>
        <v>0</v>
      </c>
      <c r="E1990">
        <f>SUM('Hidden Analysis'!A1991:B1991)</f>
        <v>0</v>
      </c>
      <c r="F1990">
        <f>SUM('Hidden Analysis'!C1991:D1991)</f>
        <v>0</v>
      </c>
      <c r="G1990">
        <f>IF(AND('Raw Data'!F1985&lt;'Raw Data'!C1985, 'Raw Data'!L1985&gt;'Raw Data'!K1985), 'Raw Data'!F1985, 0)</f>
        <v>0</v>
      </c>
      <c r="H1990">
        <f>IF(AND('Raw Data'!F1985&gt;'Raw Data'!C1985, 'Raw Data'!L1985&lt;'Raw Data'!K1985), 'Raw Data'!C1985, 0)</f>
        <v>0</v>
      </c>
      <c r="I1990">
        <f t="shared" si="65"/>
        <v>0</v>
      </c>
      <c r="J1990">
        <f>IF(AND('Raw Data'!F1985&gt;'Raw Data'!C1985, 'Raw Data'!L1985&gt;'Raw Data'!K1985), 'Raw Data'!F1985, 0)</f>
        <v>0</v>
      </c>
      <c r="K1990">
        <f>IF(AND('Raw Data'!F1985&lt;'Raw Data'!C1985, 'Raw Data'!L1985&lt;'Raw Data'!K1985), 'Raw Data'!C1985, 0)</f>
        <v>0</v>
      </c>
      <c r="L1990">
        <f>IF('Raw Data'!L1985-'Raw Data'!K1985&gt;3, 'Raw Data'!J1985, 0)</f>
        <v>0</v>
      </c>
      <c r="M1990">
        <f>IF('Raw Data'!K1985-'Raw Data'!L1985&gt;3, 'Raw Data'!I1985, 0)</f>
        <v>0</v>
      </c>
      <c r="N1990">
        <f>IF('Raw Data'!L1985-'Raw Data'!K1985&gt;3, 'Raw Data'!J1985, IF('Raw Data'!K1985-'Raw Data'!L1985&gt;3, 'Raw Data'!I1985, 0))</f>
        <v>0</v>
      </c>
      <c r="O1990">
        <f>IF(ISBLANK('Raw Data'!L1985), 0, IF(ABS('Raw Data'!L1985-'Raw Data'!K1985)&lt;4, 'Raw Data'!H1985, IF(ABS('Raw Data'!K1985-'Raw Data'!L1985)&lt;4, 'Raw Data'!G1985, 0)))</f>
        <v>0</v>
      </c>
      <c r="P1990">
        <f>SUM('Hidden Analysis'!E1991:H1991)</f>
        <v>0</v>
      </c>
      <c r="Q1990">
        <f>SUM('Hidden Analysis'!I1991:L1991)</f>
        <v>0</v>
      </c>
      <c r="R1990">
        <f>SUM('Hidden Analysis'!M1991:P1991)</f>
        <v>0</v>
      </c>
      <c r="S1990">
        <f>SUM('Hidden Analysis'!Q1991:R1991)</f>
        <v>0</v>
      </c>
      <c r="T1990">
        <f>IF(AND('Raw Data'!F1985&lt;1.5, 'Raw Data'!L1985&gt;'Raw Data'!K1985, 'Raw Data'!L1985-'Raw Data'!K1985&gt;3), 'Raw Data'!F1985, 0)</f>
        <v>0</v>
      </c>
      <c r="U1990">
        <f>IF(AND('Raw Data'!L1985-'Raw Data'!K1985&lt;4, 'Raw Data'!L1985&gt;'Raw Data'!K1985), 'Raw Data'!H1985, 0)</f>
        <v>0</v>
      </c>
      <c r="V1990">
        <f>IF(AND('Raw Data'!K1985-'Raw Data'!L1985&lt;4, 'Raw Data'!K1985&gt;'Raw Data'!L1985), 'Raw Data'!G1985, 0)</f>
        <v>0</v>
      </c>
      <c r="W1990">
        <f>SUM('Hidden Analysis'!S1991:T1991)</f>
        <v>0</v>
      </c>
      <c r="X1990">
        <f>SUM('Hidden Analysis'!U1991:V1991)</f>
        <v>0</v>
      </c>
    </row>
    <row r="1991" spans="1:24" x14ac:dyDescent="0.3">
      <c r="A1991" s="2">
        <f>'Raw Data'!M1986</f>
        <v>0</v>
      </c>
      <c r="B1991">
        <f>IF('Raw Data'!L1986&gt;'Raw Data'!K1986, 'Raw Data'!F1986, 0)</f>
        <v>0</v>
      </c>
      <c r="C1991">
        <f>IF('Raw Data'!K1986&gt;'Raw Data'!L1986, 'Raw Data'!C1986, 0)</f>
        <v>0</v>
      </c>
      <c r="D1991">
        <f t="shared" ref="D1991:D2054" si="66">SUM(G1991:H1991)</f>
        <v>0</v>
      </c>
      <c r="E1991">
        <f>SUM('Hidden Analysis'!A1992:B1992)</f>
        <v>0</v>
      </c>
      <c r="F1991">
        <f>SUM('Hidden Analysis'!C1992:D1992)</f>
        <v>0</v>
      </c>
      <c r="G1991">
        <f>IF(AND('Raw Data'!F1986&lt;'Raw Data'!C1986, 'Raw Data'!L1986&gt;'Raw Data'!K1986), 'Raw Data'!F1986, 0)</f>
        <v>0</v>
      </c>
      <c r="H1991">
        <f>IF(AND('Raw Data'!F1986&gt;'Raw Data'!C1986, 'Raw Data'!L1986&lt;'Raw Data'!K1986), 'Raw Data'!C1986, 0)</f>
        <v>0</v>
      </c>
      <c r="I1991">
        <f t="shared" ref="I1991:I2054" si="67">SUM(J1991:K1991)</f>
        <v>0</v>
      </c>
      <c r="J1991">
        <f>IF(AND('Raw Data'!F1986&gt;'Raw Data'!C1986, 'Raw Data'!L1986&gt;'Raw Data'!K1986), 'Raw Data'!F1986, 0)</f>
        <v>0</v>
      </c>
      <c r="K1991">
        <f>IF(AND('Raw Data'!F1986&lt;'Raw Data'!C1986, 'Raw Data'!L1986&lt;'Raw Data'!K1986), 'Raw Data'!C1986, 0)</f>
        <v>0</v>
      </c>
      <c r="L1991">
        <f>IF('Raw Data'!L1986-'Raw Data'!K1986&gt;3, 'Raw Data'!J1986, 0)</f>
        <v>0</v>
      </c>
      <c r="M1991">
        <f>IF('Raw Data'!K1986-'Raw Data'!L1986&gt;3, 'Raw Data'!I1986, 0)</f>
        <v>0</v>
      </c>
      <c r="N1991">
        <f>IF('Raw Data'!L1986-'Raw Data'!K1986&gt;3, 'Raw Data'!J1986, IF('Raw Data'!K1986-'Raw Data'!L1986&gt;3, 'Raw Data'!I1986, 0))</f>
        <v>0</v>
      </c>
      <c r="O1991">
        <f>IF(ISBLANK('Raw Data'!L1986), 0, IF(ABS('Raw Data'!L1986-'Raw Data'!K1986)&lt;4, 'Raw Data'!H1986, IF(ABS('Raw Data'!K1986-'Raw Data'!L1986)&lt;4, 'Raw Data'!G1986, 0)))</f>
        <v>0</v>
      </c>
      <c r="P1991">
        <f>SUM('Hidden Analysis'!E1992:H1992)</f>
        <v>0</v>
      </c>
      <c r="Q1991">
        <f>SUM('Hidden Analysis'!I1992:L1992)</f>
        <v>0</v>
      </c>
      <c r="R1991">
        <f>SUM('Hidden Analysis'!M1992:P1992)</f>
        <v>0</v>
      </c>
      <c r="S1991">
        <f>SUM('Hidden Analysis'!Q1992:R1992)</f>
        <v>0</v>
      </c>
      <c r="T1991">
        <f>IF(AND('Raw Data'!F1986&lt;1.5, 'Raw Data'!L1986&gt;'Raw Data'!K1986, 'Raw Data'!L1986-'Raw Data'!K1986&gt;3), 'Raw Data'!F1986, 0)</f>
        <v>0</v>
      </c>
      <c r="U1991">
        <f>IF(AND('Raw Data'!L1986-'Raw Data'!K1986&lt;4, 'Raw Data'!L1986&gt;'Raw Data'!K1986), 'Raw Data'!H1986, 0)</f>
        <v>0</v>
      </c>
      <c r="V1991">
        <f>IF(AND('Raw Data'!K1986-'Raw Data'!L1986&lt;4, 'Raw Data'!K1986&gt;'Raw Data'!L1986), 'Raw Data'!G1986, 0)</f>
        <v>0</v>
      </c>
      <c r="W1991">
        <f>SUM('Hidden Analysis'!S1992:T1992)</f>
        <v>0</v>
      </c>
      <c r="X1991">
        <f>SUM('Hidden Analysis'!U1992:V1992)</f>
        <v>0</v>
      </c>
    </row>
    <row r="1992" spans="1:24" x14ac:dyDescent="0.3">
      <c r="A1992" s="2">
        <f>'Raw Data'!M1987</f>
        <v>0</v>
      </c>
      <c r="B1992">
        <f>IF('Raw Data'!L1987&gt;'Raw Data'!K1987, 'Raw Data'!F1987, 0)</f>
        <v>0</v>
      </c>
      <c r="C1992">
        <f>IF('Raw Data'!K1987&gt;'Raw Data'!L1987, 'Raw Data'!C1987, 0)</f>
        <v>0</v>
      </c>
      <c r="D1992">
        <f t="shared" si="66"/>
        <v>0</v>
      </c>
      <c r="E1992">
        <f>SUM('Hidden Analysis'!A1993:B1993)</f>
        <v>0</v>
      </c>
      <c r="F1992">
        <f>SUM('Hidden Analysis'!C1993:D1993)</f>
        <v>0</v>
      </c>
      <c r="G1992">
        <f>IF(AND('Raw Data'!F1987&lt;'Raw Data'!C1987, 'Raw Data'!L1987&gt;'Raw Data'!K1987), 'Raw Data'!F1987, 0)</f>
        <v>0</v>
      </c>
      <c r="H1992">
        <f>IF(AND('Raw Data'!F1987&gt;'Raw Data'!C1987, 'Raw Data'!L1987&lt;'Raw Data'!K1987), 'Raw Data'!C1987, 0)</f>
        <v>0</v>
      </c>
      <c r="I1992">
        <f t="shared" si="67"/>
        <v>0</v>
      </c>
      <c r="J1992">
        <f>IF(AND('Raw Data'!F1987&gt;'Raw Data'!C1987, 'Raw Data'!L1987&gt;'Raw Data'!K1987), 'Raw Data'!F1987, 0)</f>
        <v>0</v>
      </c>
      <c r="K1992">
        <f>IF(AND('Raw Data'!F1987&lt;'Raw Data'!C1987, 'Raw Data'!L1987&lt;'Raw Data'!K1987), 'Raw Data'!C1987, 0)</f>
        <v>0</v>
      </c>
      <c r="L1992">
        <f>IF('Raw Data'!L1987-'Raw Data'!K1987&gt;3, 'Raw Data'!J1987, 0)</f>
        <v>0</v>
      </c>
      <c r="M1992">
        <f>IF('Raw Data'!K1987-'Raw Data'!L1987&gt;3, 'Raw Data'!I1987, 0)</f>
        <v>0</v>
      </c>
      <c r="N1992">
        <f>IF('Raw Data'!L1987-'Raw Data'!K1987&gt;3, 'Raw Data'!J1987, IF('Raw Data'!K1987-'Raw Data'!L1987&gt;3, 'Raw Data'!I1987, 0))</f>
        <v>0</v>
      </c>
      <c r="O1992">
        <f>IF(ISBLANK('Raw Data'!L1987), 0, IF(ABS('Raw Data'!L1987-'Raw Data'!K1987)&lt;4, 'Raw Data'!H1987, IF(ABS('Raw Data'!K1987-'Raw Data'!L1987)&lt;4, 'Raw Data'!G1987, 0)))</f>
        <v>0</v>
      </c>
      <c r="P1992">
        <f>SUM('Hidden Analysis'!E1993:H1993)</f>
        <v>0</v>
      </c>
      <c r="Q1992">
        <f>SUM('Hidden Analysis'!I1993:L1993)</f>
        <v>0</v>
      </c>
      <c r="R1992">
        <f>SUM('Hidden Analysis'!M1993:P1993)</f>
        <v>0</v>
      </c>
      <c r="S1992">
        <f>SUM('Hidden Analysis'!Q1993:R1993)</f>
        <v>0</v>
      </c>
      <c r="T1992">
        <f>IF(AND('Raw Data'!F1987&lt;1.5, 'Raw Data'!L1987&gt;'Raw Data'!K1987, 'Raw Data'!L1987-'Raw Data'!K1987&gt;3), 'Raw Data'!F1987, 0)</f>
        <v>0</v>
      </c>
      <c r="U1992">
        <f>IF(AND('Raw Data'!L1987-'Raw Data'!K1987&lt;4, 'Raw Data'!L1987&gt;'Raw Data'!K1987), 'Raw Data'!H1987, 0)</f>
        <v>0</v>
      </c>
      <c r="V1992">
        <f>IF(AND('Raw Data'!K1987-'Raw Data'!L1987&lt;4, 'Raw Data'!K1987&gt;'Raw Data'!L1987), 'Raw Data'!G1987, 0)</f>
        <v>0</v>
      </c>
      <c r="W1992">
        <f>SUM('Hidden Analysis'!S1993:T1993)</f>
        <v>0</v>
      </c>
      <c r="X1992">
        <f>SUM('Hidden Analysis'!U1993:V1993)</f>
        <v>0</v>
      </c>
    </row>
    <row r="1993" spans="1:24" x14ac:dyDescent="0.3">
      <c r="A1993" s="2">
        <f>'Raw Data'!M1988</f>
        <v>0</v>
      </c>
      <c r="B1993">
        <f>IF('Raw Data'!L1988&gt;'Raw Data'!K1988, 'Raw Data'!F1988, 0)</f>
        <v>0</v>
      </c>
      <c r="C1993">
        <f>IF('Raw Data'!K1988&gt;'Raw Data'!L1988, 'Raw Data'!C1988, 0)</f>
        <v>0</v>
      </c>
      <c r="D1993">
        <f t="shared" si="66"/>
        <v>0</v>
      </c>
      <c r="E1993">
        <f>SUM('Hidden Analysis'!A1994:B1994)</f>
        <v>0</v>
      </c>
      <c r="F1993">
        <f>SUM('Hidden Analysis'!C1994:D1994)</f>
        <v>0</v>
      </c>
      <c r="G1993">
        <f>IF(AND('Raw Data'!F1988&lt;'Raw Data'!C1988, 'Raw Data'!L1988&gt;'Raw Data'!K1988), 'Raw Data'!F1988, 0)</f>
        <v>0</v>
      </c>
      <c r="H1993">
        <f>IF(AND('Raw Data'!F1988&gt;'Raw Data'!C1988, 'Raw Data'!L1988&lt;'Raw Data'!K1988), 'Raw Data'!C1988, 0)</f>
        <v>0</v>
      </c>
      <c r="I1993">
        <f t="shared" si="67"/>
        <v>0</v>
      </c>
      <c r="J1993">
        <f>IF(AND('Raw Data'!F1988&gt;'Raw Data'!C1988, 'Raw Data'!L1988&gt;'Raw Data'!K1988), 'Raw Data'!F1988, 0)</f>
        <v>0</v>
      </c>
      <c r="K1993">
        <f>IF(AND('Raw Data'!F1988&lt;'Raw Data'!C1988, 'Raw Data'!L1988&lt;'Raw Data'!K1988), 'Raw Data'!C1988, 0)</f>
        <v>0</v>
      </c>
      <c r="L1993">
        <f>IF('Raw Data'!L1988-'Raw Data'!K1988&gt;3, 'Raw Data'!J1988, 0)</f>
        <v>0</v>
      </c>
      <c r="M1993">
        <f>IF('Raw Data'!K1988-'Raw Data'!L1988&gt;3, 'Raw Data'!I1988, 0)</f>
        <v>0</v>
      </c>
      <c r="N1993">
        <f>IF('Raw Data'!L1988-'Raw Data'!K1988&gt;3, 'Raw Data'!J1988, IF('Raw Data'!K1988-'Raw Data'!L1988&gt;3, 'Raw Data'!I1988, 0))</f>
        <v>0</v>
      </c>
      <c r="O1993">
        <f>IF(ISBLANK('Raw Data'!L1988), 0, IF(ABS('Raw Data'!L1988-'Raw Data'!K1988)&lt;4, 'Raw Data'!H1988, IF(ABS('Raw Data'!K1988-'Raw Data'!L1988)&lt;4, 'Raw Data'!G1988, 0)))</f>
        <v>0</v>
      </c>
      <c r="P1993">
        <f>SUM('Hidden Analysis'!E1994:H1994)</f>
        <v>0</v>
      </c>
      <c r="Q1993">
        <f>SUM('Hidden Analysis'!I1994:L1994)</f>
        <v>0</v>
      </c>
      <c r="R1993">
        <f>SUM('Hidden Analysis'!M1994:P1994)</f>
        <v>0</v>
      </c>
      <c r="S1993">
        <f>SUM('Hidden Analysis'!Q1994:R1994)</f>
        <v>0</v>
      </c>
      <c r="T1993">
        <f>IF(AND('Raw Data'!F1988&lt;1.5, 'Raw Data'!L1988&gt;'Raw Data'!K1988, 'Raw Data'!L1988-'Raw Data'!K1988&gt;3), 'Raw Data'!F1988, 0)</f>
        <v>0</v>
      </c>
      <c r="U1993">
        <f>IF(AND('Raw Data'!L1988-'Raw Data'!K1988&lt;4, 'Raw Data'!L1988&gt;'Raw Data'!K1988), 'Raw Data'!H1988, 0)</f>
        <v>0</v>
      </c>
      <c r="V1993">
        <f>IF(AND('Raw Data'!K1988-'Raw Data'!L1988&lt;4, 'Raw Data'!K1988&gt;'Raw Data'!L1988), 'Raw Data'!G1988, 0)</f>
        <v>0</v>
      </c>
      <c r="W1993">
        <f>SUM('Hidden Analysis'!S1994:T1994)</f>
        <v>0</v>
      </c>
      <c r="X1993">
        <f>SUM('Hidden Analysis'!U1994:V1994)</f>
        <v>0</v>
      </c>
    </row>
    <row r="1994" spans="1:24" x14ac:dyDescent="0.3">
      <c r="A1994" s="2">
        <f>'Raw Data'!M1989</f>
        <v>0</v>
      </c>
      <c r="B1994">
        <f>IF('Raw Data'!L1989&gt;'Raw Data'!K1989, 'Raw Data'!F1989, 0)</f>
        <v>0</v>
      </c>
      <c r="C1994">
        <f>IF('Raw Data'!K1989&gt;'Raw Data'!L1989, 'Raw Data'!C1989, 0)</f>
        <v>0</v>
      </c>
      <c r="D1994">
        <f t="shared" si="66"/>
        <v>0</v>
      </c>
      <c r="E1994">
        <f>SUM('Hidden Analysis'!A1995:B1995)</f>
        <v>0</v>
      </c>
      <c r="F1994">
        <f>SUM('Hidden Analysis'!C1995:D1995)</f>
        <v>0</v>
      </c>
      <c r="G1994">
        <f>IF(AND('Raw Data'!F1989&lt;'Raw Data'!C1989, 'Raw Data'!L1989&gt;'Raw Data'!K1989), 'Raw Data'!F1989, 0)</f>
        <v>0</v>
      </c>
      <c r="H1994">
        <f>IF(AND('Raw Data'!F1989&gt;'Raw Data'!C1989, 'Raw Data'!L1989&lt;'Raw Data'!K1989), 'Raw Data'!C1989, 0)</f>
        <v>0</v>
      </c>
      <c r="I1994">
        <f t="shared" si="67"/>
        <v>0</v>
      </c>
      <c r="J1994">
        <f>IF(AND('Raw Data'!F1989&gt;'Raw Data'!C1989, 'Raw Data'!L1989&gt;'Raw Data'!K1989), 'Raw Data'!F1989, 0)</f>
        <v>0</v>
      </c>
      <c r="K1994">
        <f>IF(AND('Raw Data'!F1989&lt;'Raw Data'!C1989, 'Raw Data'!L1989&lt;'Raw Data'!K1989), 'Raw Data'!C1989, 0)</f>
        <v>0</v>
      </c>
      <c r="L1994">
        <f>IF('Raw Data'!L1989-'Raw Data'!K1989&gt;3, 'Raw Data'!J1989, 0)</f>
        <v>0</v>
      </c>
      <c r="M1994">
        <f>IF('Raw Data'!K1989-'Raw Data'!L1989&gt;3, 'Raw Data'!I1989, 0)</f>
        <v>0</v>
      </c>
      <c r="N1994">
        <f>IF('Raw Data'!L1989-'Raw Data'!K1989&gt;3, 'Raw Data'!J1989, IF('Raw Data'!K1989-'Raw Data'!L1989&gt;3, 'Raw Data'!I1989, 0))</f>
        <v>0</v>
      </c>
      <c r="O1994">
        <f>IF(ISBLANK('Raw Data'!L1989), 0, IF(ABS('Raw Data'!L1989-'Raw Data'!K1989)&lt;4, 'Raw Data'!H1989, IF(ABS('Raw Data'!K1989-'Raw Data'!L1989)&lt;4, 'Raw Data'!G1989, 0)))</f>
        <v>0</v>
      </c>
      <c r="P1994">
        <f>SUM('Hidden Analysis'!E1995:H1995)</f>
        <v>0</v>
      </c>
      <c r="Q1994">
        <f>SUM('Hidden Analysis'!I1995:L1995)</f>
        <v>0</v>
      </c>
      <c r="R1994">
        <f>SUM('Hidden Analysis'!M1995:P1995)</f>
        <v>0</v>
      </c>
      <c r="S1994">
        <f>SUM('Hidden Analysis'!Q1995:R1995)</f>
        <v>0</v>
      </c>
      <c r="T1994">
        <f>IF(AND('Raw Data'!F1989&lt;1.5, 'Raw Data'!L1989&gt;'Raw Data'!K1989, 'Raw Data'!L1989-'Raw Data'!K1989&gt;3), 'Raw Data'!F1989, 0)</f>
        <v>0</v>
      </c>
      <c r="U1994">
        <f>IF(AND('Raw Data'!L1989-'Raw Data'!K1989&lt;4, 'Raw Data'!L1989&gt;'Raw Data'!K1989), 'Raw Data'!H1989, 0)</f>
        <v>0</v>
      </c>
      <c r="V1994">
        <f>IF(AND('Raw Data'!K1989-'Raw Data'!L1989&lt;4, 'Raw Data'!K1989&gt;'Raw Data'!L1989), 'Raw Data'!G1989, 0)</f>
        <v>0</v>
      </c>
      <c r="W1994">
        <f>SUM('Hidden Analysis'!S1995:T1995)</f>
        <v>0</v>
      </c>
      <c r="X1994">
        <f>SUM('Hidden Analysis'!U1995:V1995)</f>
        <v>0</v>
      </c>
    </row>
    <row r="1995" spans="1:24" x14ac:dyDescent="0.3">
      <c r="A1995" s="2">
        <f>'Raw Data'!M1990</f>
        <v>0</v>
      </c>
      <c r="B1995">
        <f>IF('Raw Data'!L1990&gt;'Raw Data'!K1990, 'Raw Data'!F1990, 0)</f>
        <v>0</v>
      </c>
      <c r="C1995">
        <f>IF('Raw Data'!K1990&gt;'Raw Data'!L1990, 'Raw Data'!C1990, 0)</f>
        <v>0</v>
      </c>
      <c r="D1995">
        <f t="shared" si="66"/>
        <v>0</v>
      </c>
      <c r="E1995">
        <f>SUM('Hidden Analysis'!A1996:B1996)</f>
        <v>0</v>
      </c>
      <c r="F1995">
        <f>SUM('Hidden Analysis'!C1996:D1996)</f>
        <v>0</v>
      </c>
      <c r="G1995">
        <f>IF(AND('Raw Data'!F1990&lt;'Raw Data'!C1990, 'Raw Data'!L1990&gt;'Raw Data'!K1990), 'Raw Data'!F1990, 0)</f>
        <v>0</v>
      </c>
      <c r="H1995">
        <f>IF(AND('Raw Data'!F1990&gt;'Raw Data'!C1990, 'Raw Data'!L1990&lt;'Raw Data'!K1990), 'Raw Data'!C1990, 0)</f>
        <v>0</v>
      </c>
      <c r="I1995">
        <f t="shared" si="67"/>
        <v>0</v>
      </c>
      <c r="J1995">
        <f>IF(AND('Raw Data'!F1990&gt;'Raw Data'!C1990, 'Raw Data'!L1990&gt;'Raw Data'!K1990), 'Raw Data'!F1990, 0)</f>
        <v>0</v>
      </c>
      <c r="K1995">
        <f>IF(AND('Raw Data'!F1990&lt;'Raw Data'!C1990, 'Raw Data'!L1990&lt;'Raw Data'!K1990), 'Raw Data'!C1990, 0)</f>
        <v>0</v>
      </c>
      <c r="L1995">
        <f>IF('Raw Data'!L1990-'Raw Data'!K1990&gt;3, 'Raw Data'!J1990, 0)</f>
        <v>0</v>
      </c>
      <c r="M1995">
        <f>IF('Raw Data'!K1990-'Raw Data'!L1990&gt;3, 'Raw Data'!I1990, 0)</f>
        <v>0</v>
      </c>
      <c r="N1995">
        <f>IF('Raw Data'!L1990-'Raw Data'!K1990&gt;3, 'Raw Data'!J1990, IF('Raw Data'!K1990-'Raw Data'!L1990&gt;3, 'Raw Data'!I1990, 0))</f>
        <v>0</v>
      </c>
      <c r="O1995">
        <f>IF(ISBLANK('Raw Data'!L1990), 0, IF(ABS('Raw Data'!L1990-'Raw Data'!K1990)&lt;4, 'Raw Data'!H1990, IF(ABS('Raw Data'!K1990-'Raw Data'!L1990)&lt;4, 'Raw Data'!G1990, 0)))</f>
        <v>0</v>
      </c>
      <c r="P1995">
        <f>SUM('Hidden Analysis'!E1996:H1996)</f>
        <v>0</v>
      </c>
      <c r="Q1995">
        <f>SUM('Hidden Analysis'!I1996:L1996)</f>
        <v>0</v>
      </c>
      <c r="R1995">
        <f>SUM('Hidden Analysis'!M1996:P1996)</f>
        <v>0</v>
      </c>
      <c r="S1995">
        <f>SUM('Hidden Analysis'!Q1996:R1996)</f>
        <v>0</v>
      </c>
      <c r="T1995">
        <f>IF(AND('Raw Data'!F1990&lt;1.5, 'Raw Data'!L1990&gt;'Raw Data'!K1990, 'Raw Data'!L1990-'Raw Data'!K1990&gt;3), 'Raw Data'!F1990, 0)</f>
        <v>0</v>
      </c>
      <c r="U1995">
        <f>IF(AND('Raw Data'!L1990-'Raw Data'!K1990&lt;4, 'Raw Data'!L1990&gt;'Raw Data'!K1990), 'Raw Data'!H1990, 0)</f>
        <v>0</v>
      </c>
      <c r="V1995">
        <f>IF(AND('Raw Data'!K1990-'Raw Data'!L1990&lt;4, 'Raw Data'!K1990&gt;'Raw Data'!L1990), 'Raw Data'!G1990, 0)</f>
        <v>0</v>
      </c>
      <c r="W1995">
        <f>SUM('Hidden Analysis'!S1996:T1996)</f>
        <v>0</v>
      </c>
      <c r="X1995">
        <f>SUM('Hidden Analysis'!U1996:V1996)</f>
        <v>0</v>
      </c>
    </row>
    <row r="1996" spans="1:24" x14ac:dyDescent="0.3">
      <c r="A1996" s="2">
        <f>'Raw Data'!M1991</f>
        <v>0</v>
      </c>
      <c r="B1996">
        <f>IF('Raw Data'!L1991&gt;'Raw Data'!K1991, 'Raw Data'!F1991, 0)</f>
        <v>0</v>
      </c>
      <c r="C1996">
        <f>IF('Raw Data'!K1991&gt;'Raw Data'!L1991, 'Raw Data'!C1991, 0)</f>
        <v>0</v>
      </c>
      <c r="D1996">
        <f t="shared" si="66"/>
        <v>0</v>
      </c>
      <c r="E1996">
        <f>SUM('Hidden Analysis'!A1997:B1997)</f>
        <v>0</v>
      </c>
      <c r="F1996">
        <f>SUM('Hidden Analysis'!C1997:D1997)</f>
        <v>0</v>
      </c>
      <c r="G1996">
        <f>IF(AND('Raw Data'!F1991&lt;'Raw Data'!C1991, 'Raw Data'!L1991&gt;'Raw Data'!K1991), 'Raw Data'!F1991, 0)</f>
        <v>0</v>
      </c>
      <c r="H1996">
        <f>IF(AND('Raw Data'!F1991&gt;'Raw Data'!C1991, 'Raw Data'!L1991&lt;'Raw Data'!K1991), 'Raw Data'!C1991, 0)</f>
        <v>0</v>
      </c>
      <c r="I1996">
        <f t="shared" si="67"/>
        <v>0</v>
      </c>
      <c r="J1996">
        <f>IF(AND('Raw Data'!F1991&gt;'Raw Data'!C1991, 'Raw Data'!L1991&gt;'Raw Data'!K1991), 'Raw Data'!F1991, 0)</f>
        <v>0</v>
      </c>
      <c r="K1996">
        <f>IF(AND('Raw Data'!F1991&lt;'Raw Data'!C1991, 'Raw Data'!L1991&lt;'Raw Data'!K1991), 'Raw Data'!C1991, 0)</f>
        <v>0</v>
      </c>
      <c r="L1996">
        <f>IF('Raw Data'!L1991-'Raw Data'!K1991&gt;3, 'Raw Data'!J1991, 0)</f>
        <v>0</v>
      </c>
      <c r="M1996">
        <f>IF('Raw Data'!K1991-'Raw Data'!L1991&gt;3, 'Raw Data'!I1991, 0)</f>
        <v>0</v>
      </c>
      <c r="N1996">
        <f>IF('Raw Data'!L1991-'Raw Data'!K1991&gt;3, 'Raw Data'!J1991, IF('Raw Data'!K1991-'Raw Data'!L1991&gt;3, 'Raw Data'!I1991, 0))</f>
        <v>0</v>
      </c>
      <c r="O1996">
        <f>IF(ISBLANK('Raw Data'!L1991), 0, IF(ABS('Raw Data'!L1991-'Raw Data'!K1991)&lt;4, 'Raw Data'!H1991, IF(ABS('Raw Data'!K1991-'Raw Data'!L1991)&lt;4, 'Raw Data'!G1991, 0)))</f>
        <v>0</v>
      </c>
      <c r="P1996">
        <f>SUM('Hidden Analysis'!E1997:H1997)</f>
        <v>0</v>
      </c>
      <c r="Q1996">
        <f>SUM('Hidden Analysis'!I1997:L1997)</f>
        <v>0</v>
      </c>
      <c r="R1996">
        <f>SUM('Hidden Analysis'!M1997:P1997)</f>
        <v>0</v>
      </c>
      <c r="S1996">
        <f>SUM('Hidden Analysis'!Q1997:R1997)</f>
        <v>0</v>
      </c>
      <c r="T1996">
        <f>IF(AND('Raw Data'!F1991&lt;1.5, 'Raw Data'!L1991&gt;'Raw Data'!K1991, 'Raw Data'!L1991-'Raw Data'!K1991&gt;3), 'Raw Data'!F1991, 0)</f>
        <v>0</v>
      </c>
      <c r="U1996">
        <f>IF(AND('Raw Data'!L1991-'Raw Data'!K1991&lt;4, 'Raw Data'!L1991&gt;'Raw Data'!K1991), 'Raw Data'!H1991, 0)</f>
        <v>0</v>
      </c>
      <c r="V1996">
        <f>IF(AND('Raw Data'!K1991-'Raw Data'!L1991&lt;4, 'Raw Data'!K1991&gt;'Raw Data'!L1991), 'Raw Data'!G1991, 0)</f>
        <v>0</v>
      </c>
      <c r="W1996">
        <f>SUM('Hidden Analysis'!S1997:T1997)</f>
        <v>0</v>
      </c>
      <c r="X1996">
        <f>SUM('Hidden Analysis'!U1997:V1997)</f>
        <v>0</v>
      </c>
    </row>
    <row r="1997" spans="1:24" x14ac:dyDescent="0.3">
      <c r="A1997" s="2">
        <f>'Raw Data'!M1992</f>
        <v>0</v>
      </c>
      <c r="B1997">
        <f>IF('Raw Data'!L1992&gt;'Raw Data'!K1992, 'Raw Data'!F1992, 0)</f>
        <v>0</v>
      </c>
      <c r="C1997">
        <f>IF('Raw Data'!K1992&gt;'Raw Data'!L1992, 'Raw Data'!C1992, 0)</f>
        <v>0</v>
      </c>
      <c r="D1997">
        <f t="shared" si="66"/>
        <v>0</v>
      </c>
      <c r="E1997">
        <f>SUM('Hidden Analysis'!A1998:B1998)</f>
        <v>0</v>
      </c>
      <c r="F1997">
        <f>SUM('Hidden Analysis'!C1998:D1998)</f>
        <v>0</v>
      </c>
      <c r="G1997">
        <f>IF(AND('Raw Data'!F1992&lt;'Raw Data'!C1992, 'Raw Data'!L1992&gt;'Raw Data'!K1992), 'Raw Data'!F1992, 0)</f>
        <v>0</v>
      </c>
      <c r="H1997">
        <f>IF(AND('Raw Data'!F1992&gt;'Raw Data'!C1992, 'Raw Data'!L1992&lt;'Raw Data'!K1992), 'Raw Data'!C1992, 0)</f>
        <v>0</v>
      </c>
      <c r="I1997">
        <f t="shared" si="67"/>
        <v>0</v>
      </c>
      <c r="J1997">
        <f>IF(AND('Raw Data'!F1992&gt;'Raw Data'!C1992, 'Raw Data'!L1992&gt;'Raw Data'!K1992), 'Raw Data'!F1992, 0)</f>
        <v>0</v>
      </c>
      <c r="K1997">
        <f>IF(AND('Raw Data'!F1992&lt;'Raw Data'!C1992, 'Raw Data'!L1992&lt;'Raw Data'!K1992), 'Raw Data'!C1992, 0)</f>
        <v>0</v>
      </c>
      <c r="L1997">
        <f>IF('Raw Data'!L1992-'Raw Data'!K1992&gt;3, 'Raw Data'!J1992, 0)</f>
        <v>0</v>
      </c>
      <c r="M1997">
        <f>IF('Raw Data'!K1992-'Raw Data'!L1992&gt;3, 'Raw Data'!I1992, 0)</f>
        <v>0</v>
      </c>
      <c r="N1997">
        <f>IF('Raw Data'!L1992-'Raw Data'!K1992&gt;3, 'Raw Data'!J1992, IF('Raw Data'!K1992-'Raw Data'!L1992&gt;3, 'Raw Data'!I1992, 0))</f>
        <v>0</v>
      </c>
      <c r="O1997">
        <f>IF(ISBLANK('Raw Data'!L1992), 0, IF(ABS('Raw Data'!L1992-'Raw Data'!K1992)&lt;4, 'Raw Data'!H1992, IF(ABS('Raw Data'!K1992-'Raw Data'!L1992)&lt;4, 'Raw Data'!G1992, 0)))</f>
        <v>0</v>
      </c>
      <c r="P1997">
        <f>SUM('Hidden Analysis'!E1998:H1998)</f>
        <v>0</v>
      </c>
      <c r="Q1997">
        <f>SUM('Hidden Analysis'!I1998:L1998)</f>
        <v>0</v>
      </c>
      <c r="R1997">
        <f>SUM('Hidden Analysis'!M1998:P1998)</f>
        <v>0</v>
      </c>
      <c r="S1997">
        <f>SUM('Hidden Analysis'!Q1998:R1998)</f>
        <v>0</v>
      </c>
      <c r="T1997">
        <f>IF(AND('Raw Data'!F1992&lt;1.5, 'Raw Data'!L1992&gt;'Raw Data'!K1992, 'Raw Data'!L1992-'Raw Data'!K1992&gt;3), 'Raw Data'!F1992, 0)</f>
        <v>0</v>
      </c>
      <c r="U1997">
        <f>IF(AND('Raw Data'!L1992-'Raw Data'!K1992&lt;4, 'Raw Data'!L1992&gt;'Raw Data'!K1992), 'Raw Data'!H1992, 0)</f>
        <v>0</v>
      </c>
      <c r="V1997">
        <f>IF(AND('Raw Data'!K1992-'Raw Data'!L1992&lt;4, 'Raw Data'!K1992&gt;'Raw Data'!L1992), 'Raw Data'!G1992, 0)</f>
        <v>0</v>
      </c>
      <c r="W1997">
        <f>SUM('Hidden Analysis'!S1998:T1998)</f>
        <v>0</v>
      </c>
      <c r="X1997">
        <f>SUM('Hidden Analysis'!U1998:V1998)</f>
        <v>0</v>
      </c>
    </row>
    <row r="1998" spans="1:24" x14ac:dyDescent="0.3">
      <c r="A1998" s="2">
        <f>'Raw Data'!M1993</f>
        <v>0</v>
      </c>
      <c r="B1998">
        <f>IF('Raw Data'!L1993&gt;'Raw Data'!K1993, 'Raw Data'!F1993, 0)</f>
        <v>0</v>
      </c>
      <c r="C1998">
        <f>IF('Raw Data'!K1993&gt;'Raw Data'!L1993, 'Raw Data'!C1993, 0)</f>
        <v>0</v>
      </c>
      <c r="D1998">
        <f t="shared" si="66"/>
        <v>0</v>
      </c>
      <c r="E1998">
        <f>SUM('Hidden Analysis'!A1999:B1999)</f>
        <v>0</v>
      </c>
      <c r="F1998">
        <f>SUM('Hidden Analysis'!C1999:D1999)</f>
        <v>0</v>
      </c>
      <c r="G1998">
        <f>IF(AND('Raw Data'!F1993&lt;'Raw Data'!C1993, 'Raw Data'!L1993&gt;'Raw Data'!K1993), 'Raw Data'!F1993, 0)</f>
        <v>0</v>
      </c>
      <c r="H1998">
        <f>IF(AND('Raw Data'!F1993&gt;'Raw Data'!C1993, 'Raw Data'!L1993&lt;'Raw Data'!K1993), 'Raw Data'!C1993, 0)</f>
        <v>0</v>
      </c>
      <c r="I1998">
        <f t="shared" si="67"/>
        <v>0</v>
      </c>
      <c r="J1998">
        <f>IF(AND('Raw Data'!F1993&gt;'Raw Data'!C1993, 'Raw Data'!L1993&gt;'Raw Data'!K1993), 'Raw Data'!F1993, 0)</f>
        <v>0</v>
      </c>
      <c r="K1998">
        <f>IF(AND('Raw Data'!F1993&lt;'Raw Data'!C1993, 'Raw Data'!L1993&lt;'Raw Data'!K1993), 'Raw Data'!C1993, 0)</f>
        <v>0</v>
      </c>
      <c r="L1998">
        <f>IF('Raw Data'!L1993-'Raw Data'!K1993&gt;3, 'Raw Data'!J1993, 0)</f>
        <v>0</v>
      </c>
      <c r="M1998">
        <f>IF('Raw Data'!K1993-'Raw Data'!L1993&gt;3, 'Raw Data'!I1993, 0)</f>
        <v>0</v>
      </c>
      <c r="N1998">
        <f>IF('Raw Data'!L1993-'Raw Data'!K1993&gt;3, 'Raw Data'!J1993, IF('Raw Data'!K1993-'Raw Data'!L1993&gt;3, 'Raw Data'!I1993, 0))</f>
        <v>0</v>
      </c>
      <c r="O1998">
        <f>IF(ISBLANK('Raw Data'!L1993), 0, IF(ABS('Raw Data'!L1993-'Raw Data'!K1993)&lt;4, 'Raw Data'!H1993, IF(ABS('Raw Data'!K1993-'Raw Data'!L1993)&lt;4, 'Raw Data'!G1993, 0)))</f>
        <v>0</v>
      </c>
      <c r="P1998">
        <f>SUM('Hidden Analysis'!E1999:H1999)</f>
        <v>0</v>
      </c>
      <c r="Q1998">
        <f>SUM('Hidden Analysis'!I1999:L1999)</f>
        <v>0</v>
      </c>
      <c r="R1998">
        <f>SUM('Hidden Analysis'!M1999:P1999)</f>
        <v>0</v>
      </c>
      <c r="S1998">
        <f>SUM('Hidden Analysis'!Q1999:R1999)</f>
        <v>0</v>
      </c>
      <c r="T1998">
        <f>IF(AND('Raw Data'!F1993&lt;1.5, 'Raw Data'!L1993&gt;'Raw Data'!K1993, 'Raw Data'!L1993-'Raw Data'!K1993&gt;3), 'Raw Data'!F1993, 0)</f>
        <v>0</v>
      </c>
      <c r="U1998">
        <f>IF(AND('Raw Data'!L1993-'Raw Data'!K1993&lt;4, 'Raw Data'!L1993&gt;'Raw Data'!K1993), 'Raw Data'!H1993, 0)</f>
        <v>0</v>
      </c>
      <c r="V1998">
        <f>IF(AND('Raw Data'!K1993-'Raw Data'!L1993&lt;4, 'Raw Data'!K1993&gt;'Raw Data'!L1993), 'Raw Data'!G1993, 0)</f>
        <v>0</v>
      </c>
      <c r="W1998">
        <f>SUM('Hidden Analysis'!S1999:T1999)</f>
        <v>0</v>
      </c>
      <c r="X1998">
        <f>SUM('Hidden Analysis'!U1999:V1999)</f>
        <v>0</v>
      </c>
    </row>
    <row r="1999" spans="1:24" x14ac:dyDescent="0.3">
      <c r="A1999" s="2">
        <f>'Raw Data'!M1994</f>
        <v>0</v>
      </c>
      <c r="B1999">
        <f>IF('Raw Data'!L1994&gt;'Raw Data'!K1994, 'Raw Data'!F1994, 0)</f>
        <v>0</v>
      </c>
      <c r="C1999">
        <f>IF('Raw Data'!K1994&gt;'Raw Data'!L1994, 'Raw Data'!C1994, 0)</f>
        <v>0</v>
      </c>
      <c r="D1999">
        <f t="shared" si="66"/>
        <v>0</v>
      </c>
      <c r="E1999">
        <f>SUM('Hidden Analysis'!A2000:B2000)</f>
        <v>0</v>
      </c>
      <c r="F1999">
        <f>SUM('Hidden Analysis'!C2000:D2000)</f>
        <v>0</v>
      </c>
      <c r="G1999">
        <f>IF(AND('Raw Data'!F1994&lt;'Raw Data'!C1994, 'Raw Data'!L1994&gt;'Raw Data'!K1994), 'Raw Data'!F1994, 0)</f>
        <v>0</v>
      </c>
      <c r="H1999">
        <f>IF(AND('Raw Data'!F1994&gt;'Raw Data'!C1994, 'Raw Data'!L1994&lt;'Raw Data'!K1994), 'Raw Data'!C1994, 0)</f>
        <v>0</v>
      </c>
      <c r="I1999">
        <f t="shared" si="67"/>
        <v>0</v>
      </c>
      <c r="J1999">
        <f>IF(AND('Raw Data'!F1994&gt;'Raw Data'!C1994, 'Raw Data'!L1994&gt;'Raw Data'!K1994), 'Raw Data'!F1994, 0)</f>
        <v>0</v>
      </c>
      <c r="K1999">
        <f>IF(AND('Raw Data'!F1994&lt;'Raw Data'!C1994, 'Raw Data'!L1994&lt;'Raw Data'!K1994), 'Raw Data'!C1994, 0)</f>
        <v>0</v>
      </c>
      <c r="L1999">
        <f>IF('Raw Data'!L1994-'Raw Data'!K1994&gt;3, 'Raw Data'!J1994, 0)</f>
        <v>0</v>
      </c>
      <c r="M1999">
        <f>IF('Raw Data'!K1994-'Raw Data'!L1994&gt;3, 'Raw Data'!I1994, 0)</f>
        <v>0</v>
      </c>
      <c r="N1999">
        <f>IF('Raw Data'!L1994-'Raw Data'!K1994&gt;3, 'Raw Data'!J1994, IF('Raw Data'!K1994-'Raw Data'!L1994&gt;3, 'Raw Data'!I1994, 0))</f>
        <v>0</v>
      </c>
      <c r="O1999">
        <f>IF(ISBLANK('Raw Data'!L1994), 0, IF(ABS('Raw Data'!L1994-'Raw Data'!K1994)&lt;4, 'Raw Data'!H1994, IF(ABS('Raw Data'!K1994-'Raw Data'!L1994)&lt;4, 'Raw Data'!G1994, 0)))</f>
        <v>0</v>
      </c>
      <c r="P1999">
        <f>SUM('Hidden Analysis'!E2000:H2000)</f>
        <v>0</v>
      </c>
      <c r="Q1999">
        <f>SUM('Hidden Analysis'!I2000:L2000)</f>
        <v>0</v>
      </c>
      <c r="R1999">
        <f>SUM('Hidden Analysis'!M2000:P2000)</f>
        <v>0</v>
      </c>
      <c r="S1999">
        <f>SUM('Hidden Analysis'!Q2000:R2000)</f>
        <v>0</v>
      </c>
      <c r="T1999">
        <f>IF(AND('Raw Data'!F1994&lt;1.5, 'Raw Data'!L1994&gt;'Raw Data'!K1994, 'Raw Data'!L1994-'Raw Data'!K1994&gt;3), 'Raw Data'!F1994, 0)</f>
        <v>0</v>
      </c>
      <c r="U1999">
        <f>IF(AND('Raw Data'!L1994-'Raw Data'!K1994&lt;4, 'Raw Data'!L1994&gt;'Raw Data'!K1994), 'Raw Data'!H1994, 0)</f>
        <v>0</v>
      </c>
      <c r="V1999">
        <f>IF(AND('Raw Data'!K1994-'Raw Data'!L1994&lt;4, 'Raw Data'!K1994&gt;'Raw Data'!L1994), 'Raw Data'!G1994, 0)</f>
        <v>0</v>
      </c>
      <c r="W1999">
        <f>SUM('Hidden Analysis'!S2000:T2000)</f>
        <v>0</v>
      </c>
      <c r="X1999">
        <f>SUM('Hidden Analysis'!U2000:V2000)</f>
        <v>0</v>
      </c>
    </row>
    <row r="2000" spans="1:24" x14ac:dyDescent="0.3">
      <c r="A2000" s="2">
        <f>'Raw Data'!M1995</f>
        <v>0</v>
      </c>
      <c r="B2000">
        <f>IF('Raw Data'!L1995&gt;'Raw Data'!K1995, 'Raw Data'!F1995, 0)</f>
        <v>0</v>
      </c>
      <c r="C2000">
        <f>IF('Raw Data'!K1995&gt;'Raw Data'!L1995, 'Raw Data'!C1995, 0)</f>
        <v>0</v>
      </c>
      <c r="D2000">
        <f t="shared" si="66"/>
        <v>0</v>
      </c>
      <c r="E2000">
        <f>SUM('Hidden Analysis'!A2001:B2001)</f>
        <v>0</v>
      </c>
      <c r="F2000">
        <f>SUM('Hidden Analysis'!C2001:D2001)</f>
        <v>0</v>
      </c>
      <c r="G2000">
        <f>IF(AND('Raw Data'!F1995&lt;'Raw Data'!C1995, 'Raw Data'!L1995&gt;'Raw Data'!K1995), 'Raw Data'!F1995, 0)</f>
        <v>0</v>
      </c>
      <c r="H2000">
        <f>IF(AND('Raw Data'!F1995&gt;'Raw Data'!C1995, 'Raw Data'!L1995&lt;'Raw Data'!K1995), 'Raw Data'!C1995, 0)</f>
        <v>0</v>
      </c>
      <c r="I2000">
        <f t="shared" si="67"/>
        <v>0</v>
      </c>
      <c r="J2000">
        <f>IF(AND('Raw Data'!F1995&gt;'Raw Data'!C1995, 'Raw Data'!L1995&gt;'Raw Data'!K1995), 'Raw Data'!F1995, 0)</f>
        <v>0</v>
      </c>
      <c r="K2000">
        <f>IF(AND('Raw Data'!F1995&lt;'Raw Data'!C1995, 'Raw Data'!L1995&lt;'Raw Data'!K1995), 'Raw Data'!C1995, 0)</f>
        <v>0</v>
      </c>
      <c r="L2000">
        <f>IF('Raw Data'!L1995-'Raw Data'!K1995&gt;3, 'Raw Data'!J1995, 0)</f>
        <v>0</v>
      </c>
      <c r="M2000">
        <f>IF('Raw Data'!K1995-'Raw Data'!L1995&gt;3, 'Raw Data'!I1995, 0)</f>
        <v>0</v>
      </c>
      <c r="N2000">
        <f>IF('Raw Data'!L1995-'Raw Data'!K1995&gt;3, 'Raw Data'!J1995, IF('Raw Data'!K1995-'Raw Data'!L1995&gt;3, 'Raw Data'!I1995, 0))</f>
        <v>0</v>
      </c>
      <c r="O2000">
        <f>IF(ISBLANK('Raw Data'!L1995), 0, IF(ABS('Raw Data'!L1995-'Raw Data'!K1995)&lt;4, 'Raw Data'!H1995, IF(ABS('Raw Data'!K1995-'Raw Data'!L1995)&lt;4, 'Raw Data'!G1995, 0)))</f>
        <v>0</v>
      </c>
      <c r="P2000">
        <f>SUM('Hidden Analysis'!E2001:H2001)</f>
        <v>0</v>
      </c>
      <c r="Q2000">
        <f>SUM('Hidden Analysis'!I2001:L2001)</f>
        <v>0</v>
      </c>
      <c r="R2000">
        <f>SUM('Hidden Analysis'!M2001:P2001)</f>
        <v>0</v>
      </c>
      <c r="S2000">
        <f>SUM('Hidden Analysis'!Q2001:R2001)</f>
        <v>0</v>
      </c>
      <c r="T2000">
        <f>IF(AND('Raw Data'!F1995&lt;1.5, 'Raw Data'!L1995&gt;'Raw Data'!K1995, 'Raw Data'!L1995-'Raw Data'!K1995&gt;3), 'Raw Data'!F1995, 0)</f>
        <v>0</v>
      </c>
      <c r="U2000">
        <f>IF(AND('Raw Data'!L1995-'Raw Data'!K1995&lt;4, 'Raw Data'!L1995&gt;'Raw Data'!K1995), 'Raw Data'!H1995, 0)</f>
        <v>0</v>
      </c>
      <c r="V2000">
        <f>IF(AND('Raw Data'!K1995-'Raw Data'!L1995&lt;4, 'Raw Data'!K1995&gt;'Raw Data'!L1995), 'Raw Data'!G1995, 0)</f>
        <v>0</v>
      </c>
      <c r="W2000">
        <f>SUM('Hidden Analysis'!S2001:T2001)</f>
        <v>0</v>
      </c>
      <c r="X2000">
        <f>SUM('Hidden Analysis'!U2001:V2001)</f>
        <v>0</v>
      </c>
    </row>
    <row r="2001" spans="1:24" x14ac:dyDescent="0.3">
      <c r="A2001" s="2">
        <f>'Raw Data'!M1996</f>
        <v>0</v>
      </c>
      <c r="B2001">
        <f>IF('Raw Data'!L1996&gt;'Raw Data'!K1996, 'Raw Data'!F1996, 0)</f>
        <v>0</v>
      </c>
      <c r="C2001">
        <f>IF('Raw Data'!K1996&gt;'Raw Data'!L1996, 'Raw Data'!C1996, 0)</f>
        <v>0</v>
      </c>
      <c r="D2001">
        <f t="shared" si="66"/>
        <v>0</v>
      </c>
      <c r="E2001">
        <f>SUM('Hidden Analysis'!A2002:B2002)</f>
        <v>0</v>
      </c>
      <c r="F2001">
        <f>SUM('Hidden Analysis'!C2002:D2002)</f>
        <v>0</v>
      </c>
      <c r="G2001">
        <f>IF(AND('Raw Data'!F1996&lt;'Raw Data'!C1996, 'Raw Data'!L1996&gt;'Raw Data'!K1996), 'Raw Data'!F1996, 0)</f>
        <v>0</v>
      </c>
      <c r="H2001">
        <f>IF(AND('Raw Data'!F1996&gt;'Raw Data'!C1996, 'Raw Data'!L1996&lt;'Raw Data'!K1996), 'Raw Data'!C1996, 0)</f>
        <v>0</v>
      </c>
      <c r="I2001">
        <f t="shared" si="67"/>
        <v>0</v>
      </c>
      <c r="J2001">
        <f>IF(AND('Raw Data'!F1996&gt;'Raw Data'!C1996, 'Raw Data'!L1996&gt;'Raw Data'!K1996), 'Raw Data'!F1996, 0)</f>
        <v>0</v>
      </c>
      <c r="K2001">
        <f>IF(AND('Raw Data'!F1996&lt;'Raw Data'!C1996, 'Raw Data'!L1996&lt;'Raw Data'!K1996), 'Raw Data'!C1996, 0)</f>
        <v>0</v>
      </c>
      <c r="L2001">
        <f>IF('Raw Data'!L1996-'Raw Data'!K1996&gt;3, 'Raw Data'!J1996, 0)</f>
        <v>0</v>
      </c>
      <c r="M2001">
        <f>IF('Raw Data'!K1996-'Raw Data'!L1996&gt;3, 'Raw Data'!I1996, 0)</f>
        <v>0</v>
      </c>
      <c r="N2001">
        <f>IF('Raw Data'!L1996-'Raw Data'!K1996&gt;3, 'Raw Data'!J1996, IF('Raw Data'!K1996-'Raw Data'!L1996&gt;3, 'Raw Data'!I1996, 0))</f>
        <v>0</v>
      </c>
      <c r="O2001">
        <f>IF(ISBLANK('Raw Data'!L1996), 0, IF(ABS('Raw Data'!L1996-'Raw Data'!K1996)&lt;4, 'Raw Data'!H1996, IF(ABS('Raw Data'!K1996-'Raw Data'!L1996)&lt;4, 'Raw Data'!G1996, 0)))</f>
        <v>0</v>
      </c>
      <c r="P2001">
        <f>SUM('Hidden Analysis'!E2002:H2002)</f>
        <v>0</v>
      </c>
      <c r="Q2001">
        <f>SUM('Hidden Analysis'!I2002:L2002)</f>
        <v>0</v>
      </c>
      <c r="R2001">
        <f>SUM('Hidden Analysis'!M2002:P2002)</f>
        <v>0</v>
      </c>
      <c r="S2001">
        <f>SUM('Hidden Analysis'!Q2002:R2002)</f>
        <v>0</v>
      </c>
      <c r="T2001">
        <f>IF(AND('Raw Data'!F1996&lt;1.5, 'Raw Data'!L1996&gt;'Raw Data'!K1996, 'Raw Data'!L1996-'Raw Data'!K1996&gt;3), 'Raw Data'!F1996, 0)</f>
        <v>0</v>
      </c>
      <c r="U2001">
        <f>IF(AND('Raw Data'!L1996-'Raw Data'!K1996&lt;4, 'Raw Data'!L1996&gt;'Raw Data'!K1996), 'Raw Data'!H1996, 0)</f>
        <v>0</v>
      </c>
      <c r="V2001">
        <f>IF(AND('Raw Data'!K1996-'Raw Data'!L1996&lt;4, 'Raw Data'!K1996&gt;'Raw Data'!L1996), 'Raw Data'!G1996, 0)</f>
        <v>0</v>
      </c>
      <c r="W2001">
        <f>SUM('Hidden Analysis'!S2002:T2002)</f>
        <v>0</v>
      </c>
      <c r="X2001">
        <f>SUM('Hidden Analysis'!U2002:V2002)</f>
        <v>0</v>
      </c>
    </row>
    <row r="2002" spans="1:24" x14ac:dyDescent="0.3">
      <c r="A2002" s="2">
        <f>'Raw Data'!M1997</f>
        <v>0</v>
      </c>
      <c r="B2002">
        <f>IF('Raw Data'!L1997&gt;'Raw Data'!K1997, 'Raw Data'!F1997, 0)</f>
        <v>0</v>
      </c>
      <c r="C2002">
        <f>IF('Raw Data'!K1997&gt;'Raw Data'!L1997, 'Raw Data'!C1997, 0)</f>
        <v>0</v>
      </c>
      <c r="D2002">
        <f t="shared" si="66"/>
        <v>0</v>
      </c>
      <c r="E2002">
        <f>SUM('Hidden Analysis'!A2003:B2003)</f>
        <v>0</v>
      </c>
      <c r="F2002">
        <f>SUM('Hidden Analysis'!C2003:D2003)</f>
        <v>0</v>
      </c>
      <c r="G2002">
        <f>IF(AND('Raw Data'!F1997&lt;'Raw Data'!C1997, 'Raw Data'!L1997&gt;'Raw Data'!K1997), 'Raw Data'!F1997, 0)</f>
        <v>0</v>
      </c>
      <c r="H2002">
        <f>IF(AND('Raw Data'!F1997&gt;'Raw Data'!C1997, 'Raw Data'!L1997&lt;'Raw Data'!K1997), 'Raw Data'!C1997, 0)</f>
        <v>0</v>
      </c>
      <c r="I2002">
        <f t="shared" si="67"/>
        <v>0</v>
      </c>
      <c r="J2002">
        <f>IF(AND('Raw Data'!F1997&gt;'Raw Data'!C1997, 'Raw Data'!L1997&gt;'Raw Data'!K1997), 'Raw Data'!F1997, 0)</f>
        <v>0</v>
      </c>
      <c r="K2002">
        <f>IF(AND('Raw Data'!F1997&lt;'Raw Data'!C1997, 'Raw Data'!L1997&lt;'Raw Data'!K1997), 'Raw Data'!C1997, 0)</f>
        <v>0</v>
      </c>
      <c r="L2002">
        <f>IF('Raw Data'!L1997-'Raw Data'!K1997&gt;3, 'Raw Data'!J1997, 0)</f>
        <v>0</v>
      </c>
      <c r="M2002">
        <f>IF('Raw Data'!K1997-'Raw Data'!L1997&gt;3, 'Raw Data'!I1997, 0)</f>
        <v>0</v>
      </c>
      <c r="N2002">
        <f>IF('Raw Data'!L1997-'Raw Data'!K1997&gt;3, 'Raw Data'!J1997, IF('Raw Data'!K1997-'Raw Data'!L1997&gt;3, 'Raw Data'!I1997, 0))</f>
        <v>0</v>
      </c>
      <c r="O2002">
        <f>IF(ISBLANK('Raw Data'!L1997), 0, IF(ABS('Raw Data'!L1997-'Raw Data'!K1997)&lt;4, 'Raw Data'!H1997, IF(ABS('Raw Data'!K1997-'Raw Data'!L1997)&lt;4, 'Raw Data'!G1997, 0)))</f>
        <v>0</v>
      </c>
      <c r="P2002">
        <f>SUM('Hidden Analysis'!E2003:H2003)</f>
        <v>0</v>
      </c>
      <c r="Q2002">
        <f>SUM('Hidden Analysis'!I2003:L2003)</f>
        <v>0</v>
      </c>
      <c r="R2002">
        <f>SUM('Hidden Analysis'!M2003:P2003)</f>
        <v>0</v>
      </c>
      <c r="S2002">
        <f>SUM('Hidden Analysis'!Q2003:R2003)</f>
        <v>0</v>
      </c>
      <c r="T2002">
        <f>IF(AND('Raw Data'!F1997&lt;1.5, 'Raw Data'!L1997&gt;'Raw Data'!K1997, 'Raw Data'!L1997-'Raw Data'!K1997&gt;3), 'Raw Data'!F1997, 0)</f>
        <v>0</v>
      </c>
      <c r="U2002">
        <f>IF(AND('Raw Data'!L1997-'Raw Data'!K1997&lt;4, 'Raw Data'!L1997&gt;'Raw Data'!K1997), 'Raw Data'!H1997, 0)</f>
        <v>0</v>
      </c>
      <c r="V2002">
        <f>IF(AND('Raw Data'!K1997-'Raw Data'!L1997&lt;4, 'Raw Data'!K1997&gt;'Raw Data'!L1997), 'Raw Data'!G1997, 0)</f>
        <v>0</v>
      </c>
      <c r="W2002">
        <f>SUM('Hidden Analysis'!S2003:T2003)</f>
        <v>0</v>
      </c>
      <c r="X2002">
        <f>SUM('Hidden Analysis'!U2003:V2003)</f>
        <v>0</v>
      </c>
    </row>
    <row r="2003" spans="1:24" x14ac:dyDescent="0.3">
      <c r="A2003" s="2">
        <f>'Raw Data'!M1998</f>
        <v>0</v>
      </c>
      <c r="B2003">
        <f>IF('Raw Data'!L1998&gt;'Raw Data'!K1998, 'Raw Data'!F1998, 0)</f>
        <v>0</v>
      </c>
      <c r="C2003">
        <f>IF('Raw Data'!K1998&gt;'Raw Data'!L1998, 'Raw Data'!C1998, 0)</f>
        <v>0</v>
      </c>
      <c r="D2003">
        <f t="shared" si="66"/>
        <v>0</v>
      </c>
      <c r="E2003">
        <f>SUM('Hidden Analysis'!A2004:B2004)</f>
        <v>0</v>
      </c>
      <c r="F2003">
        <f>SUM('Hidden Analysis'!C2004:D2004)</f>
        <v>0</v>
      </c>
      <c r="G2003">
        <f>IF(AND('Raw Data'!F1998&lt;'Raw Data'!C1998, 'Raw Data'!L1998&gt;'Raw Data'!K1998), 'Raw Data'!F1998, 0)</f>
        <v>0</v>
      </c>
      <c r="H2003">
        <f>IF(AND('Raw Data'!F1998&gt;'Raw Data'!C1998, 'Raw Data'!L1998&lt;'Raw Data'!K1998), 'Raw Data'!C1998, 0)</f>
        <v>0</v>
      </c>
      <c r="I2003">
        <f t="shared" si="67"/>
        <v>0</v>
      </c>
      <c r="J2003">
        <f>IF(AND('Raw Data'!F1998&gt;'Raw Data'!C1998, 'Raw Data'!L1998&gt;'Raw Data'!K1998), 'Raw Data'!F1998, 0)</f>
        <v>0</v>
      </c>
      <c r="K2003">
        <f>IF(AND('Raw Data'!F1998&lt;'Raw Data'!C1998, 'Raw Data'!L1998&lt;'Raw Data'!K1998), 'Raw Data'!C1998, 0)</f>
        <v>0</v>
      </c>
      <c r="L2003">
        <f>IF('Raw Data'!L1998-'Raw Data'!K1998&gt;3, 'Raw Data'!J1998, 0)</f>
        <v>0</v>
      </c>
      <c r="M2003">
        <f>IF('Raw Data'!K1998-'Raw Data'!L1998&gt;3, 'Raw Data'!I1998, 0)</f>
        <v>0</v>
      </c>
      <c r="N2003">
        <f>IF('Raw Data'!L1998-'Raw Data'!K1998&gt;3, 'Raw Data'!J1998, IF('Raw Data'!K1998-'Raw Data'!L1998&gt;3, 'Raw Data'!I1998, 0))</f>
        <v>0</v>
      </c>
      <c r="O2003">
        <f>IF(ISBLANK('Raw Data'!L1998), 0, IF(ABS('Raw Data'!L1998-'Raw Data'!K1998)&lt;4, 'Raw Data'!H1998, IF(ABS('Raw Data'!K1998-'Raw Data'!L1998)&lt;4, 'Raw Data'!G1998, 0)))</f>
        <v>0</v>
      </c>
      <c r="P2003">
        <f>SUM('Hidden Analysis'!E2004:H2004)</f>
        <v>0</v>
      </c>
      <c r="Q2003">
        <f>SUM('Hidden Analysis'!I2004:L2004)</f>
        <v>0</v>
      </c>
      <c r="R2003">
        <f>SUM('Hidden Analysis'!M2004:P2004)</f>
        <v>0</v>
      </c>
      <c r="S2003">
        <f>SUM('Hidden Analysis'!Q2004:R2004)</f>
        <v>0</v>
      </c>
      <c r="T2003">
        <f>IF(AND('Raw Data'!F1998&lt;1.5, 'Raw Data'!L1998&gt;'Raw Data'!K1998, 'Raw Data'!L1998-'Raw Data'!K1998&gt;3), 'Raw Data'!F1998, 0)</f>
        <v>0</v>
      </c>
      <c r="U2003">
        <f>IF(AND('Raw Data'!L1998-'Raw Data'!K1998&lt;4, 'Raw Data'!L1998&gt;'Raw Data'!K1998), 'Raw Data'!H1998, 0)</f>
        <v>0</v>
      </c>
      <c r="V2003">
        <f>IF(AND('Raw Data'!K1998-'Raw Data'!L1998&lt;4, 'Raw Data'!K1998&gt;'Raw Data'!L1998), 'Raw Data'!G1998, 0)</f>
        <v>0</v>
      </c>
      <c r="W2003">
        <f>SUM('Hidden Analysis'!S2004:T2004)</f>
        <v>0</v>
      </c>
      <c r="X2003">
        <f>SUM('Hidden Analysis'!U2004:V2004)</f>
        <v>0</v>
      </c>
    </row>
    <row r="2004" spans="1:24" x14ac:dyDescent="0.3">
      <c r="A2004" s="2">
        <f>'Raw Data'!M1999</f>
        <v>0</v>
      </c>
      <c r="B2004">
        <f>IF('Raw Data'!L1999&gt;'Raw Data'!K1999, 'Raw Data'!F1999, 0)</f>
        <v>0</v>
      </c>
      <c r="C2004">
        <f>IF('Raw Data'!K1999&gt;'Raw Data'!L1999, 'Raw Data'!C1999, 0)</f>
        <v>0</v>
      </c>
      <c r="D2004">
        <f t="shared" si="66"/>
        <v>0</v>
      </c>
      <c r="E2004">
        <f>SUM('Hidden Analysis'!A2005:B2005)</f>
        <v>0</v>
      </c>
      <c r="F2004">
        <f>SUM('Hidden Analysis'!C2005:D2005)</f>
        <v>0</v>
      </c>
      <c r="G2004">
        <f>IF(AND('Raw Data'!F1999&lt;'Raw Data'!C1999, 'Raw Data'!L1999&gt;'Raw Data'!K1999), 'Raw Data'!F1999, 0)</f>
        <v>0</v>
      </c>
      <c r="H2004">
        <f>IF(AND('Raw Data'!F1999&gt;'Raw Data'!C1999, 'Raw Data'!L1999&lt;'Raw Data'!K1999), 'Raw Data'!C1999, 0)</f>
        <v>0</v>
      </c>
      <c r="I2004">
        <f t="shared" si="67"/>
        <v>0</v>
      </c>
      <c r="J2004">
        <f>IF(AND('Raw Data'!F1999&gt;'Raw Data'!C1999, 'Raw Data'!L1999&gt;'Raw Data'!K1999), 'Raw Data'!F1999, 0)</f>
        <v>0</v>
      </c>
      <c r="K2004">
        <f>IF(AND('Raw Data'!F1999&lt;'Raw Data'!C1999, 'Raw Data'!L1999&lt;'Raw Data'!K1999), 'Raw Data'!C1999, 0)</f>
        <v>0</v>
      </c>
      <c r="L2004">
        <f>IF('Raw Data'!L1999-'Raw Data'!K1999&gt;3, 'Raw Data'!J1999, 0)</f>
        <v>0</v>
      </c>
      <c r="M2004">
        <f>IF('Raw Data'!K1999-'Raw Data'!L1999&gt;3, 'Raw Data'!I1999, 0)</f>
        <v>0</v>
      </c>
      <c r="N2004">
        <f>IF('Raw Data'!L1999-'Raw Data'!K1999&gt;3, 'Raw Data'!J1999, IF('Raw Data'!K1999-'Raw Data'!L1999&gt;3, 'Raw Data'!I1999, 0))</f>
        <v>0</v>
      </c>
      <c r="O2004">
        <f>IF(ISBLANK('Raw Data'!L1999), 0, IF(ABS('Raw Data'!L1999-'Raw Data'!K1999)&lt;4, 'Raw Data'!H1999, IF(ABS('Raw Data'!K1999-'Raw Data'!L1999)&lt;4, 'Raw Data'!G1999, 0)))</f>
        <v>0</v>
      </c>
      <c r="P2004">
        <f>SUM('Hidden Analysis'!E2005:H2005)</f>
        <v>0</v>
      </c>
      <c r="Q2004">
        <f>SUM('Hidden Analysis'!I2005:L2005)</f>
        <v>0</v>
      </c>
      <c r="R2004">
        <f>SUM('Hidden Analysis'!M2005:P2005)</f>
        <v>0</v>
      </c>
      <c r="S2004">
        <f>SUM('Hidden Analysis'!Q2005:R2005)</f>
        <v>0</v>
      </c>
      <c r="T2004">
        <f>IF(AND('Raw Data'!F1999&lt;1.5, 'Raw Data'!L1999&gt;'Raw Data'!K1999, 'Raw Data'!L1999-'Raw Data'!K1999&gt;3), 'Raw Data'!F1999, 0)</f>
        <v>0</v>
      </c>
      <c r="U2004">
        <f>IF(AND('Raw Data'!L1999-'Raw Data'!K1999&lt;4, 'Raw Data'!L1999&gt;'Raw Data'!K1999), 'Raw Data'!H1999, 0)</f>
        <v>0</v>
      </c>
      <c r="V2004">
        <f>IF(AND('Raw Data'!K1999-'Raw Data'!L1999&lt;4, 'Raw Data'!K1999&gt;'Raw Data'!L1999), 'Raw Data'!G1999, 0)</f>
        <v>0</v>
      </c>
      <c r="W2004">
        <f>SUM('Hidden Analysis'!S2005:T2005)</f>
        <v>0</v>
      </c>
      <c r="X2004">
        <f>SUM('Hidden Analysis'!U2005:V2005)</f>
        <v>0</v>
      </c>
    </row>
    <row r="2005" spans="1:24" x14ac:dyDescent="0.3">
      <c r="A2005" s="2">
        <f>'Raw Data'!M2000</f>
        <v>0</v>
      </c>
      <c r="B2005">
        <f>IF('Raw Data'!L2000&gt;'Raw Data'!K2000, 'Raw Data'!F2000, 0)</f>
        <v>0</v>
      </c>
      <c r="C2005">
        <f>IF('Raw Data'!K2000&gt;'Raw Data'!L2000, 'Raw Data'!C2000, 0)</f>
        <v>0</v>
      </c>
      <c r="D2005">
        <f t="shared" si="66"/>
        <v>0</v>
      </c>
      <c r="E2005">
        <f>SUM('Hidden Analysis'!A2006:B2006)</f>
        <v>0</v>
      </c>
      <c r="F2005">
        <f>SUM('Hidden Analysis'!C2006:D2006)</f>
        <v>0</v>
      </c>
      <c r="G2005">
        <f>IF(AND('Raw Data'!F2000&lt;'Raw Data'!C2000, 'Raw Data'!L2000&gt;'Raw Data'!K2000), 'Raw Data'!F2000, 0)</f>
        <v>0</v>
      </c>
      <c r="H2005">
        <f>IF(AND('Raw Data'!F2000&gt;'Raw Data'!C2000, 'Raw Data'!L2000&lt;'Raw Data'!K2000), 'Raw Data'!C2000, 0)</f>
        <v>0</v>
      </c>
      <c r="I2005">
        <f t="shared" si="67"/>
        <v>0</v>
      </c>
      <c r="J2005">
        <f>IF(AND('Raw Data'!F2000&gt;'Raw Data'!C2000, 'Raw Data'!L2000&gt;'Raw Data'!K2000), 'Raw Data'!F2000, 0)</f>
        <v>0</v>
      </c>
      <c r="K2005">
        <f>IF(AND('Raw Data'!F2000&lt;'Raw Data'!C2000, 'Raw Data'!L2000&lt;'Raw Data'!K2000), 'Raw Data'!C2000, 0)</f>
        <v>0</v>
      </c>
      <c r="L2005">
        <f>IF('Raw Data'!L2000-'Raw Data'!K2000&gt;3, 'Raw Data'!J2000, 0)</f>
        <v>0</v>
      </c>
      <c r="M2005">
        <f>IF('Raw Data'!K2000-'Raw Data'!L2000&gt;3, 'Raw Data'!I2000, 0)</f>
        <v>0</v>
      </c>
      <c r="N2005">
        <f>IF('Raw Data'!L2000-'Raw Data'!K2000&gt;3, 'Raw Data'!J2000, IF('Raw Data'!K2000-'Raw Data'!L2000&gt;3, 'Raw Data'!I2000, 0))</f>
        <v>0</v>
      </c>
      <c r="O2005">
        <f>IF(ISBLANK('Raw Data'!L2000), 0, IF(ABS('Raw Data'!L2000-'Raw Data'!K2000)&lt;4, 'Raw Data'!H2000, IF(ABS('Raw Data'!K2000-'Raw Data'!L2000)&lt;4, 'Raw Data'!G2000, 0)))</f>
        <v>0</v>
      </c>
      <c r="P2005">
        <f>SUM('Hidden Analysis'!E2006:H2006)</f>
        <v>0</v>
      </c>
      <c r="Q2005">
        <f>SUM('Hidden Analysis'!I2006:L2006)</f>
        <v>0</v>
      </c>
      <c r="R2005">
        <f>SUM('Hidden Analysis'!M2006:P2006)</f>
        <v>0</v>
      </c>
      <c r="S2005">
        <f>SUM('Hidden Analysis'!Q2006:R2006)</f>
        <v>0</v>
      </c>
      <c r="T2005">
        <f>IF(AND('Raw Data'!F2000&lt;1.5, 'Raw Data'!L2000&gt;'Raw Data'!K2000, 'Raw Data'!L2000-'Raw Data'!K2000&gt;3), 'Raw Data'!F2000, 0)</f>
        <v>0</v>
      </c>
      <c r="U2005">
        <f>IF(AND('Raw Data'!L2000-'Raw Data'!K2000&lt;4, 'Raw Data'!L2000&gt;'Raw Data'!K2000), 'Raw Data'!H2000, 0)</f>
        <v>0</v>
      </c>
      <c r="V2005">
        <f>IF(AND('Raw Data'!K2000-'Raw Data'!L2000&lt;4, 'Raw Data'!K2000&gt;'Raw Data'!L2000), 'Raw Data'!G2000, 0)</f>
        <v>0</v>
      </c>
      <c r="W2005">
        <f>SUM('Hidden Analysis'!S2006:T2006)</f>
        <v>0</v>
      </c>
      <c r="X2005">
        <f>SUM('Hidden Analysis'!U2006:V2006)</f>
        <v>0</v>
      </c>
    </row>
    <row r="2006" spans="1:24" x14ac:dyDescent="0.3">
      <c r="A2006" s="2">
        <f>'Raw Data'!M2001</f>
        <v>0</v>
      </c>
      <c r="B2006">
        <f>IF('Raw Data'!L2001&gt;'Raw Data'!K2001, 'Raw Data'!F2001, 0)</f>
        <v>0</v>
      </c>
      <c r="C2006">
        <f>IF('Raw Data'!K2001&gt;'Raw Data'!L2001, 'Raw Data'!C2001, 0)</f>
        <v>0</v>
      </c>
      <c r="D2006">
        <f t="shared" si="66"/>
        <v>0</v>
      </c>
      <c r="E2006">
        <f>SUM('Hidden Analysis'!A2007:B2007)</f>
        <v>0</v>
      </c>
      <c r="F2006">
        <f>SUM('Hidden Analysis'!C2007:D2007)</f>
        <v>0</v>
      </c>
      <c r="G2006">
        <f>IF(AND('Raw Data'!F2001&lt;'Raw Data'!C2001, 'Raw Data'!L2001&gt;'Raw Data'!K2001), 'Raw Data'!F2001, 0)</f>
        <v>0</v>
      </c>
      <c r="H2006">
        <f>IF(AND('Raw Data'!F2001&gt;'Raw Data'!C2001, 'Raw Data'!L2001&lt;'Raw Data'!K2001), 'Raw Data'!C2001, 0)</f>
        <v>0</v>
      </c>
      <c r="I2006">
        <f t="shared" si="67"/>
        <v>0</v>
      </c>
      <c r="J2006">
        <f>IF(AND('Raw Data'!F2001&gt;'Raw Data'!C2001, 'Raw Data'!L2001&gt;'Raw Data'!K2001), 'Raw Data'!F2001, 0)</f>
        <v>0</v>
      </c>
      <c r="K2006">
        <f>IF(AND('Raw Data'!F2001&lt;'Raw Data'!C2001, 'Raw Data'!L2001&lt;'Raw Data'!K2001), 'Raw Data'!C2001, 0)</f>
        <v>0</v>
      </c>
      <c r="L2006">
        <f>IF('Raw Data'!L2001-'Raw Data'!K2001&gt;3, 'Raw Data'!J2001, 0)</f>
        <v>0</v>
      </c>
      <c r="M2006">
        <f>IF('Raw Data'!K2001-'Raw Data'!L2001&gt;3, 'Raw Data'!I2001, 0)</f>
        <v>0</v>
      </c>
      <c r="N2006">
        <f>IF('Raw Data'!L2001-'Raw Data'!K2001&gt;3, 'Raw Data'!J2001, IF('Raw Data'!K2001-'Raw Data'!L2001&gt;3, 'Raw Data'!I2001, 0))</f>
        <v>0</v>
      </c>
      <c r="O2006">
        <f>IF(ISBLANK('Raw Data'!L2001), 0, IF(ABS('Raw Data'!L2001-'Raw Data'!K2001)&lt;4, 'Raw Data'!H2001, IF(ABS('Raw Data'!K2001-'Raw Data'!L2001)&lt;4, 'Raw Data'!G2001, 0)))</f>
        <v>0</v>
      </c>
      <c r="P2006">
        <f>SUM('Hidden Analysis'!E2007:H2007)</f>
        <v>0</v>
      </c>
      <c r="Q2006">
        <f>SUM('Hidden Analysis'!I2007:L2007)</f>
        <v>0</v>
      </c>
      <c r="R2006">
        <f>SUM('Hidden Analysis'!M2007:P2007)</f>
        <v>0</v>
      </c>
      <c r="S2006">
        <f>SUM('Hidden Analysis'!Q2007:R2007)</f>
        <v>0</v>
      </c>
      <c r="T2006">
        <f>IF(AND('Raw Data'!F2001&lt;1.5, 'Raw Data'!L2001&gt;'Raw Data'!K2001, 'Raw Data'!L2001-'Raw Data'!K2001&gt;3), 'Raw Data'!F2001, 0)</f>
        <v>0</v>
      </c>
      <c r="U2006">
        <f>IF(AND('Raw Data'!L2001-'Raw Data'!K2001&lt;4, 'Raw Data'!L2001&gt;'Raw Data'!K2001), 'Raw Data'!H2001, 0)</f>
        <v>0</v>
      </c>
      <c r="V2006">
        <f>IF(AND('Raw Data'!K2001-'Raw Data'!L2001&lt;4, 'Raw Data'!K2001&gt;'Raw Data'!L2001), 'Raw Data'!G2001, 0)</f>
        <v>0</v>
      </c>
      <c r="W2006">
        <f>SUM('Hidden Analysis'!S2007:T2007)</f>
        <v>0</v>
      </c>
      <c r="X2006">
        <f>SUM('Hidden Analysis'!U2007:V2007)</f>
        <v>0</v>
      </c>
    </row>
    <row r="2007" spans="1:24" x14ac:dyDescent="0.3">
      <c r="A2007" s="2">
        <f>'Raw Data'!M2002</f>
        <v>0</v>
      </c>
      <c r="B2007">
        <f>IF('Raw Data'!L2002&gt;'Raw Data'!K2002, 'Raw Data'!F2002, 0)</f>
        <v>0</v>
      </c>
      <c r="C2007">
        <f>IF('Raw Data'!K2002&gt;'Raw Data'!L2002, 'Raw Data'!C2002, 0)</f>
        <v>0</v>
      </c>
      <c r="D2007">
        <f t="shared" si="66"/>
        <v>0</v>
      </c>
      <c r="E2007">
        <f>SUM('Hidden Analysis'!A2008:B2008)</f>
        <v>0</v>
      </c>
      <c r="F2007">
        <f>SUM('Hidden Analysis'!C2008:D2008)</f>
        <v>0</v>
      </c>
      <c r="G2007">
        <f>IF(AND('Raw Data'!F2002&lt;'Raw Data'!C2002, 'Raw Data'!L2002&gt;'Raw Data'!K2002), 'Raw Data'!F2002, 0)</f>
        <v>0</v>
      </c>
      <c r="H2007">
        <f>IF(AND('Raw Data'!F2002&gt;'Raw Data'!C2002, 'Raw Data'!L2002&lt;'Raw Data'!K2002), 'Raw Data'!C2002, 0)</f>
        <v>0</v>
      </c>
      <c r="I2007">
        <f t="shared" si="67"/>
        <v>0</v>
      </c>
      <c r="J2007">
        <f>IF(AND('Raw Data'!F2002&gt;'Raw Data'!C2002, 'Raw Data'!L2002&gt;'Raw Data'!K2002), 'Raw Data'!F2002, 0)</f>
        <v>0</v>
      </c>
      <c r="K2007">
        <f>IF(AND('Raw Data'!F2002&lt;'Raw Data'!C2002, 'Raw Data'!L2002&lt;'Raw Data'!K2002), 'Raw Data'!C2002, 0)</f>
        <v>0</v>
      </c>
      <c r="L2007">
        <f>IF('Raw Data'!L2002-'Raw Data'!K2002&gt;3, 'Raw Data'!J2002, 0)</f>
        <v>0</v>
      </c>
      <c r="M2007">
        <f>IF('Raw Data'!K2002-'Raw Data'!L2002&gt;3, 'Raw Data'!I2002, 0)</f>
        <v>0</v>
      </c>
      <c r="N2007">
        <f>IF('Raw Data'!L2002-'Raw Data'!K2002&gt;3, 'Raw Data'!J2002, IF('Raw Data'!K2002-'Raw Data'!L2002&gt;3, 'Raw Data'!I2002, 0))</f>
        <v>0</v>
      </c>
      <c r="O2007">
        <f>IF(ISBLANK('Raw Data'!L2002), 0, IF(ABS('Raw Data'!L2002-'Raw Data'!K2002)&lt;4, 'Raw Data'!H2002, IF(ABS('Raw Data'!K2002-'Raw Data'!L2002)&lt;4, 'Raw Data'!G2002, 0)))</f>
        <v>0</v>
      </c>
      <c r="P2007">
        <f>SUM('Hidden Analysis'!E2008:H2008)</f>
        <v>0</v>
      </c>
      <c r="Q2007">
        <f>SUM('Hidden Analysis'!I2008:L2008)</f>
        <v>0</v>
      </c>
      <c r="R2007">
        <f>SUM('Hidden Analysis'!M2008:P2008)</f>
        <v>0</v>
      </c>
      <c r="S2007">
        <f>SUM('Hidden Analysis'!Q2008:R2008)</f>
        <v>0</v>
      </c>
      <c r="T2007">
        <f>IF(AND('Raw Data'!F2002&lt;1.5, 'Raw Data'!L2002&gt;'Raw Data'!K2002, 'Raw Data'!L2002-'Raw Data'!K2002&gt;3), 'Raw Data'!F2002, 0)</f>
        <v>0</v>
      </c>
      <c r="U2007">
        <f>IF(AND('Raw Data'!L2002-'Raw Data'!K2002&lt;4, 'Raw Data'!L2002&gt;'Raw Data'!K2002), 'Raw Data'!H2002, 0)</f>
        <v>0</v>
      </c>
      <c r="V2007">
        <f>IF(AND('Raw Data'!K2002-'Raw Data'!L2002&lt;4, 'Raw Data'!K2002&gt;'Raw Data'!L2002), 'Raw Data'!G2002, 0)</f>
        <v>0</v>
      </c>
      <c r="W2007">
        <f>SUM('Hidden Analysis'!S2008:T2008)</f>
        <v>0</v>
      </c>
      <c r="X2007">
        <f>SUM('Hidden Analysis'!U2008:V2008)</f>
        <v>0</v>
      </c>
    </row>
    <row r="2008" spans="1:24" x14ac:dyDescent="0.3">
      <c r="A2008" s="2">
        <f>'Raw Data'!M2003</f>
        <v>0</v>
      </c>
      <c r="B2008">
        <f>IF('Raw Data'!L2003&gt;'Raw Data'!K2003, 'Raw Data'!F2003, 0)</f>
        <v>0</v>
      </c>
      <c r="C2008">
        <f>IF('Raw Data'!K2003&gt;'Raw Data'!L2003, 'Raw Data'!C2003, 0)</f>
        <v>0</v>
      </c>
      <c r="D2008">
        <f t="shared" si="66"/>
        <v>0</v>
      </c>
      <c r="E2008">
        <f>SUM('Hidden Analysis'!A2009:B2009)</f>
        <v>0</v>
      </c>
      <c r="F2008">
        <f>SUM('Hidden Analysis'!C2009:D2009)</f>
        <v>0</v>
      </c>
      <c r="G2008">
        <f>IF(AND('Raw Data'!F2003&lt;'Raw Data'!C2003, 'Raw Data'!L2003&gt;'Raw Data'!K2003), 'Raw Data'!F2003, 0)</f>
        <v>0</v>
      </c>
      <c r="H2008">
        <f>IF(AND('Raw Data'!F2003&gt;'Raw Data'!C2003, 'Raw Data'!L2003&lt;'Raw Data'!K2003), 'Raw Data'!C2003, 0)</f>
        <v>0</v>
      </c>
      <c r="I2008">
        <f t="shared" si="67"/>
        <v>0</v>
      </c>
      <c r="J2008">
        <f>IF(AND('Raw Data'!F2003&gt;'Raw Data'!C2003, 'Raw Data'!L2003&gt;'Raw Data'!K2003), 'Raw Data'!F2003, 0)</f>
        <v>0</v>
      </c>
      <c r="K2008">
        <f>IF(AND('Raw Data'!F2003&lt;'Raw Data'!C2003, 'Raw Data'!L2003&lt;'Raw Data'!K2003), 'Raw Data'!C2003, 0)</f>
        <v>0</v>
      </c>
      <c r="L2008">
        <f>IF('Raw Data'!L2003-'Raw Data'!K2003&gt;3, 'Raw Data'!J2003, 0)</f>
        <v>0</v>
      </c>
      <c r="M2008">
        <f>IF('Raw Data'!K2003-'Raw Data'!L2003&gt;3, 'Raw Data'!I2003, 0)</f>
        <v>0</v>
      </c>
      <c r="N2008">
        <f>IF('Raw Data'!L2003-'Raw Data'!K2003&gt;3, 'Raw Data'!J2003, IF('Raw Data'!K2003-'Raw Data'!L2003&gt;3, 'Raw Data'!I2003, 0))</f>
        <v>0</v>
      </c>
      <c r="O2008">
        <f>IF(ISBLANK('Raw Data'!L2003), 0, IF(ABS('Raw Data'!L2003-'Raw Data'!K2003)&lt;4, 'Raw Data'!H2003, IF(ABS('Raw Data'!K2003-'Raw Data'!L2003)&lt;4, 'Raw Data'!G2003, 0)))</f>
        <v>0</v>
      </c>
      <c r="P2008">
        <f>SUM('Hidden Analysis'!E2009:H2009)</f>
        <v>0</v>
      </c>
      <c r="Q2008">
        <f>SUM('Hidden Analysis'!I2009:L2009)</f>
        <v>0</v>
      </c>
      <c r="R2008">
        <f>SUM('Hidden Analysis'!M2009:P2009)</f>
        <v>0</v>
      </c>
      <c r="S2008">
        <f>SUM('Hidden Analysis'!Q2009:R2009)</f>
        <v>0</v>
      </c>
      <c r="T2008">
        <f>IF(AND('Raw Data'!F2003&lt;1.5, 'Raw Data'!L2003&gt;'Raw Data'!K2003, 'Raw Data'!L2003-'Raw Data'!K2003&gt;3), 'Raw Data'!F2003, 0)</f>
        <v>0</v>
      </c>
      <c r="U2008">
        <f>IF(AND('Raw Data'!L2003-'Raw Data'!K2003&lt;4, 'Raw Data'!L2003&gt;'Raw Data'!K2003), 'Raw Data'!H2003, 0)</f>
        <v>0</v>
      </c>
      <c r="V2008">
        <f>IF(AND('Raw Data'!K2003-'Raw Data'!L2003&lt;4, 'Raw Data'!K2003&gt;'Raw Data'!L2003), 'Raw Data'!G2003, 0)</f>
        <v>0</v>
      </c>
      <c r="W2008">
        <f>SUM('Hidden Analysis'!S2009:T2009)</f>
        <v>0</v>
      </c>
      <c r="X2008">
        <f>SUM('Hidden Analysis'!U2009:V2009)</f>
        <v>0</v>
      </c>
    </row>
    <row r="2009" spans="1:24" x14ac:dyDescent="0.3">
      <c r="A2009" s="2">
        <f>'Raw Data'!M2004</f>
        <v>0</v>
      </c>
      <c r="B2009">
        <f>IF('Raw Data'!L2004&gt;'Raw Data'!K2004, 'Raw Data'!F2004, 0)</f>
        <v>0</v>
      </c>
      <c r="C2009">
        <f>IF('Raw Data'!K2004&gt;'Raw Data'!L2004, 'Raw Data'!C2004, 0)</f>
        <v>0</v>
      </c>
      <c r="D2009">
        <f t="shared" si="66"/>
        <v>0</v>
      </c>
      <c r="E2009">
        <f>SUM('Hidden Analysis'!A2010:B2010)</f>
        <v>0</v>
      </c>
      <c r="F2009">
        <f>SUM('Hidden Analysis'!C2010:D2010)</f>
        <v>0</v>
      </c>
      <c r="G2009">
        <f>IF(AND('Raw Data'!F2004&lt;'Raw Data'!C2004, 'Raw Data'!L2004&gt;'Raw Data'!K2004), 'Raw Data'!F2004, 0)</f>
        <v>0</v>
      </c>
      <c r="H2009">
        <f>IF(AND('Raw Data'!F2004&gt;'Raw Data'!C2004, 'Raw Data'!L2004&lt;'Raw Data'!K2004), 'Raw Data'!C2004, 0)</f>
        <v>0</v>
      </c>
      <c r="I2009">
        <f t="shared" si="67"/>
        <v>0</v>
      </c>
      <c r="J2009">
        <f>IF(AND('Raw Data'!F2004&gt;'Raw Data'!C2004, 'Raw Data'!L2004&gt;'Raw Data'!K2004), 'Raw Data'!F2004, 0)</f>
        <v>0</v>
      </c>
      <c r="K2009">
        <f>IF(AND('Raw Data'!F2004&lt;'Raw Data'!C2004, 'Raw Data'!L2004&lt;'Raw Data'!K2004), 'Raw Data'!C2004, 0)</f>
        <v>0</v>
      </c>
      <c r="L2009">
        <f>IF('Raw Data'!L2004-'Raw Data'!K2004&gt;3, 'Raw Data'!J2004, 0)</f>
        <v>0</v>
      </c>
      <c r="M2009">
        <f>IF('Raw Data'!K2004-'Raw Data'!L2004&gt;3, 'Raw Data'!I2004, 0)</f>
        <v>0</v>
      </c>
      <c r="N2009">
        <f>IF('Raw Data'!L2004-'Raw Data'!K2004&gt;3, 'Raw Data'!J2004, IF('Raw Data'!K2004-'Raw Data'!L2004&gt;3, 'Raw Data'!I2004, 0))</f>
        <v>0</v>
      </c>
      <c r="O2009">
        <f>IF(ISBLANK('Raw Data'!L2004), 0, IF(ABS('Raw Data'!L2004-'Raw Data'!K2004)&lt;4, 'Raw Data'!H2004, IF(ABS('Raw Data'!K2004-'Raw Data'!L2004)&lt;4, 'Raw Data'!G2004, 0)))</f>
        <v>0</v>
      </c>
      <c r="P2009">
        <f>SUM('Hidden Analysis'!E2010:H2010)</f>
        <v>0</v>
      </c>
      <c r="Q2009">
        <f>SUM('Hidden Analysis'!I2010:L2010)</f>
        <v>0</v>
      </c>
      <c r="R2009">
        <f>SUM('Hidden Analysis'!M2010:P2010)</f>
        <v>0</v>
      </c>
      <c r="S2009">
        <f>SUM('Hidden Analysis'!Q2010:R2010)</f>
        <v>0</v>
      </c>
      <c r="T2009">
        <f>IF(AND('Raw Data'!F2004&lt;1.5, 'Raw Data'!L2004&gt;'Raw Data'!K2004, 'Raw Data'!L2004-'Raw Data'!K2004&gt;3), 'Raw Data'!F2004, 0)</f>
        <v>0</v>
      </c>
      <c r="U2009">
        <f>IF(AND('Raw Data'!L2004-'Raw Data'!K2004&lt;4, 'Raw Data'!L2004&gt;'Raw Data'!K2004), 'Raw Data'!H2004, 0)</f>
        <v>0</v>
      </c>
      <c r="V2009">
        <f>IF(AND('Raw Data'!K2004-'Raw Data'!L2004&lt;4, 'Raw Data'!K2004&gt;'Raw Data'!L2004), 'Raw Data'!G2004, 0)</f>
        <v>0</v>
      </c>
      <c r="W2009">
        <f>SUM('Hidden Analysis'!S2010:T2010)</f>
        <v>0</v>
      </c>
      <c r="X2009">
        <f>SUM('Hidden Analysis'!U2010:V2010)</f>
        <v>0</v>
      </c>
    </row>
    <row r="2010" spans="1:24" x14ac:dyDescent="0.3">
      <c r="A2010" s="2">
        <f>'Raw Data'!M2005</f>
        <v>0</v>
      </c>
      <c r="B2010">
        <f>IF('Raw Data'!L2005&gt;'Raw Data'!K2005, 'Raw Data'!F2005, 0)</f>
        <v>0</v>
      </c>
      <c r="C2010">
        <f>IF('Raw Data'!K2005&gt;'Raw Data'!L2005, 'Raw Data'!C2005, 0)</f>
        <v>0</v>
      </c>
      <c r="D2010">
        <f t="shared" si="66"/>
        <v>0</v>
      </c>
      <c r="E2010">
        <f>SUM('Hidden Analysis'!A2011:B2011)</f>
        <v>0</v>
      </c>
      <c r="F2010">
        <f>SUM('Hidden Analysis'!C2011:D2011)</f>
        <v>0</v>
      </c>
      <c r="G2010">
        <f>IF(AND('Raw Data'!F2005&lt;'Raw Data'!C2005, 'Raw Data'!L2005&gt;'Raw Data'!K2005), 'Raw Data'!F2005, 0)</f>
        <v>0</v>
      </c>
      <c r="H2010">
        <f>IF(AND('Raw Data'!F2005&gt;'Raw Data'!C2005, 'Raw Data'!L2005&lt;'Raw Data'!K2005), 'Raw Data'!C2005, 0)</f>
        <v>0</v>
      </c>
      <c r="I2010">
        <f t="shared" si="67"/>
        <v>0</v>
      </c>
      <c r="J2010">
        <f>IF(AND('Raw Data'!F2005&gt;'Raw Data'!C2005, 'Raw Data'!L2005&gt;'Raw Data'!K2005), 'Raw Data'!F2005, 0)</f>
        <v>0</v>
      </c>
      <c r="K2010">
        <f>IF(AND('Raw Data'!F2005&lt;'Raw Data'!C2005, 'Raw Data'!L2005&lt;'Raw Data'!K2005), 'Raw Data'!C2005, 0)</f>
        <v>0</v>
      </c>
      <c r="L2010">
        <f>IF('Raw Data'!L2005-'Raw Data'!K2005&gt;3, 'Raw Data'!J2005, 0)</f>
        <v>0</v>
      </c>
      <c r="M2010">
        <f>IF('Raw Data'!K2005-'Raw Data'!L2005&gt;3, 'Raw Data'!I2005, 0)</f>
        <v>0</v>
      </c>
      <c r="N2010">
        <f>IF('Raw Data'!L2005-'Raw Data'!K2005&gt;3, 'Raw Data'!J2005, IF('Raw Data'!K2005-'Raw Data'!L2005&gt;3, 'Raw Data'!I2005, 0))</f>
        <v>0</v>
      </c>
      <c r="O2010">
        <f>IF(ISBLANK('Raw Data'!L2005), 0, IF(ABS('Raw Data'!L2005-'Raw Data'!K2005)&lt;4, 'Raw Data'!H2005, IF(ABS('Raw Data'!K2005-'Raw Data'!L2005)&lt;4, 'Raw Data'!G2005, 0)))</f>
        <v>0</v>
      </c>
      <c r="P2010">
        <f>SUM('Hidden Analysis'!E2011:H2011)</f>
        <v>0</v>
      </c>
      <c r="Q2010">
        <f>SUM('Hidden Analysis'!I2011:L2011)</f>
        <v>0</v>
      </c>
      <c r="R2010">
        <f>SUM('Hidden Analysis'!M2011:P2011)</f>
        <v>0</v>
      </c>
      <c r="S2010">
        <f>SUM('Hidden Analysis'!Q2011:R2011)</f>
        <v>0</v>
      </c>
      <c r="T2010">
        <f>IF(AND('Raw Data'!F2005&lt;1.5, 'Raw Data'!L2005&gt;'Raw Data'!K2005, 'Raw Data'!L2005-'Raw Data'!K2005&gt;3), 'Raw Data'!F2005, 0)</f>
        <v>0</v>
      </c>
      <c r="U2010">
        <f>IF(AND('Raw Data'!L2005-'Raw Data'!K2005&lt;4, 'Raw Data'!L2005&gt;'Raw Data'!K2005), 'Raw Data'!H2005, 0)</f>
        <v>0</v>
      </c>
      <c r="V2010">
        <f>IF(AND('Raw Data'!K2005-'Raw Data'!L2005&lt;4, 'Raw Data'!K2005&gt;'Raw Data'!L2005), 'Raw Data'!G2005, 0)</f>
        <v>0</v>
      </c>
      <c r="W2010">
        <f>SUM('Hidden Analysis'!S2011:T2011)</f>
        <v>0</v>
      </c>
      <c r="X2010">
        <f>SUM('Hidden Analysis'!U2011:V2011)</f>
        <v>0</v>
      </c>
    </row>
    <row r="2011" spans="1:24" x14ac:dyDescent="0.3">
      <c r="A2011" s="2">
        <f>'Raw Data'!M2006</f>
        <v>0</v>
      </c>
      <c r="B2011">
        <f>IF('Raw Data'!L2006&gt;'Raw Data'!K2006, 'Raw Data'!F2006, 0)</f>
        <v>0</v>
      </c>
      <c r="C2011">
        <f>IF('Raw Data'!K2006&gt;'Raw Data'!L2006, 'Raw Data'!C2006, 0)</f>
        <v>0</v>
      </c>
      <c r="D2011">
        <f t="shared" si="66"/>
        <v>0</v>
      </c>
      <c r="E2011">
        <f>SUM('Hidden Analysis'!A2012:B2012)</f>
        <v>0</v>
      </c>
      <c r="F2011">
        <f>SUM('Hidden Analysis'!C2012:D2012)</f>
        <v>0</v>
      </c>
      <c r="G2011">
        <f>IF(AND('Raw Data'!F2006&lt;'Raw Data'!C2006, 'Raw Data'!L2006&gt;'Raw Data'!K2006), 'Raw Data'!F2006, 0)</f>
        <v>0</v>
      </c>
      <c r="H2011">
        <f>IF(AND('Raw Data'!F2006&gt;'Raw Data'!C2006, 'Raw Data'!L2006&lt;'Raw Data'!K2006), 'Raw Data'!C2006, 0)</f>
        <v>0</v>
      </c>
      <c r="I2011">
        <f t="shared" si="67"/>
        <v>0</v>
      </c>
      <c r="J2011">
        <f>IF(AND('Raw Data'!F2006&gt;'Raw Data'!C2006, 'Raw Data'!L2006&gt;'Raw Data'!K2006), 'Raw Data'!F2006, 0)</f>
        <v>0</v>
      </c>
      <c r="K2011">
        <f>IF(AND('Raw Data'!F2006&lt;'Raw Data'!C2006, 'Raw Data'!L2006&lt;'Raw Data'!K2006), 'Raw Data'!C2006, 0)</f>
        <v>0</v>
      </c>
      <c r="L2011">
        <f>IF('Raw Data'!L2006-'Raw Data'!K2006&gt;3, 'Raw Data'!J2006, 0)</f>
        <v>0</v>
      </c>
      <c r="M2011">
        <f>IF('Raw Data'!K2006-'Raw Data'!L2006&gt;3, 'Raw Data'!I2006, 0)</f>
        <v>0</v>
      </c>
      <c r="N2011">
        <f>IF('Raw Data'!L2006-'Raw Data'!K2006&gt;3, 'Raw Data'!J2006, IF('Raw Data'!K2006-'Raw Data'!L2006&gt;3, 'Raw Data'!I2006, 0))</f>
        <v>0</v>
      </c>
      <c r="O2011">
        <f>IF(ISBLANK('Raw Data'!L2006), 0, IF(ABS('Raw Data'!L2006-'Raw Data'!K2006)&lt;4, 'Raw Data'!H2006, IF(ABS('Raw Data'!K2006-'Raw Data'!L2006)&lt;4, 'Raw Data'!G2006, 0)))</f>
        <v>0</v>
      </c>
      <c r="P2011">
        <f>SUM('Hidden Analysis'!E2012:H2012)</f>
        <v>0</v>
      </c>
      <c r="Q2011">
        <f>SUM('Hidden Analysis'!I2012:L2012)</f>
        <v>0</v>
      </c>
      <c r="R2011">
        <f>SUM('Hidden Analysis'!M2012:P2012)</f>
        <v>0</v>
      </c>
      <c r="S2011">
        <f>SUM('Hidden Analysis'!Q2012:R2012)</f>
        <v>0</v>
      </c>
      <c r="T2011">
        <f>IF(AND('Raw Data'!F2006&lt;1.5, 'Raw Data'!L2006&gt;'Raw Data'!K2006, 'Raw Data'!L2006-'Raw Data'!K2006&gt;3), 'Raw Data'!F2006, 0)</f>
        <v>0</v>
      </c>
      <c r="U2011">
        <f>IF(AND('Raw Data'!L2006-'Raw Data'!K2006&lt;4, 'Raw Data'!L2006&gt;'Raw Data'!K2006), 'Raw Data'!H2006, 0)</f>
        <v>0</v>
      </c>
      <c r="V2011">
        <f>IF(AND('Raw Data'!K2006-'Raw Data'!L2006&lt;4, 'Raw Data'!K2006&gt;'Raw Data'!L2006), 'Raw Data'!G2006, 0)</f>
        <v>0</v>
      </c>
      <c r="W2011">
        <f>SUM('Hidden Analysis'!S2012:T2012)</f>
        <v>0</v>
      </c>
      <c r="X2011">
        <f>SUM('Hidden Analysis'!U2012:V2012)</f>
        <v>0</v>
      </c>
    </row>
    <row r="2012" spans="1:24" x14ac:dyDescent="0.3">
      <c r="A2012" s="2">
        <f>'Raw Data'!M2007</f>
        <v>0</v>
      </c>
      <c r="B2012">
        <f>IF('Raw Data'!L2007&gt;'Raw Data'!K2007, 'Raw Data'!F2007, 0)</f>
        <v>0</v>
      </c>
      <c r="C2012">
        <f>IF('Raw Data'!K2007&gt;'Raw Data'!L2007, 'Raw Data'!C2007, 0)</f>
        <v>0</v>
      </c>
      <c r="D2012">
        <f t="shared" si="66"/>
        <v>0</v>
      </c>
      <c r="E2012">
        <f>SUM('Hidden Analysis'!A2013:B2013)</f>
        <v>0</v>
      </c>
      <c r="F2012">
        <f>SUM('Hidden Analysis'!C2013:D2013)</f>
        <v>0</v>
      </c>
      <c r="G2012">
        <f>IF(AND('Raw Data'!F2007&lt;'Raw Data'!C2007, 'Raw Data'!L2007&gt;'Raw Data'!K2007), 'Raw Data'!F2007, 0)</f>
        <v>0</v>
      </c>
      <c r="H2012">
        <f>IF(AND('Raw Data'!F2007&gt;'Raw Data'!C2007, 'Raw Data'!L2007&lt;'Raw Data'!K2007), 'Raw Data'!C2007, 0)</f>
        <v>0</v>
      </c>
      <c r="I2012">
        <f t="shared" si="67"/>
        <v>0</v>
      </c>
      <c r="J2012">
        <f>IF(AND('Raw Data'!F2007&gt;'Raw Data'!C2007, 'Raw Data'!L2007&gt;'Raw Data'!K2007), 'Raw Data'!F2007, 0)</f>
        <v>0</v>
      </c>
      <c r="K2012">
        <f>IF(AND('Raw Data'!F2007&lt;'Raw Data'!C2007, 'Raw Data'!L2007&lt;'Raw Data'!K2007), 'Raw Data'!C2007, 0)</f>
        <v>0</v>
      </c>
      <c r="L2012">
        <f>IF('Raw Data'!L2007-'Raw Data'!K2007&gt;3, 'Raw Data'!J2007, 0)</f>
        <v>0</v>
      </c>
      <c r="M2012">
        <f>IF('Raw Data'!K2007-'Raw Data'!L2007&gt;3, 'Raw Data'!I2007, 0)</f>
        <v>0</v>
      </c>
      <c r="N2012">
        <f>IF('Raw Data'!L2007-'Raw Data'!K2007&gt;3, 'Raw Data'!J2007, IF('Raw Data'!K2007-'Raw Data'!L2007&gt;3, 'Raw Data'!I2007, 0))</f>
        <v>0</v>
      </c>
      <c r="O2012">
        <f>IF(ISBLANK('Raw Data'!L2007), 0, IF(ABS('Raw Data'!L2007-'Raw Data'!K2007)&lt;4, 'Raw Data'!H2007, IF(ABS('Raw Data'!K2007-'Raw Data'!L2007)&lt;4, 'Raw Data'!G2007, 0)))</f>
        <v>0</v>
      </c>
      <c r="P2012">
        <f>SUM('Hidden Analysis'!E2013:H2013)</f>
        <v>0</v>
      </c>
      <c r="Q2012">
        <f>SUM('Hidden Analysis'!I2013:L2013)</f>
        <v>0</v>
      </c>
      <c r="R2012">
        <f>SUM('Hidden Analysis'!M2013:P2013)</f>
        <v>0</v>
      </c>
      <c r="S2012">
        <f>SUM('Hidden Analysis'!Q2013:R2013)</f>
        <v>0</v>
      </c>
      <c r="T2012">
        <f>IF(AND('Raw Data'!F2007&lt;1.5, 'Raw Data'!L2007&gt;'Raw Data'!K2007, 'Raw Data'!L2007-'Raw Data'!K2007&gt;3), 'Raw Data'!F2007, 0)</f>
        <v>0</v>
      </c>
      <c r="U2012">
        <f>IF(AND('Raw Data'!L2007-'Raw Data'!K2007&lt;4, 'Raw Data'!L2007&gt;'Raw Data'!K2007), 'Raw Data'!H2007, 0)</f>
        <v>0</v>
      </c>
      <c r="V2012">
        <f>IF(AND('Raw Data'!K2007-'Raw Data'!L2007&lt;4, 'Raw Data'!K2007&gt;'Raw Data'!L2007), 'Raw Data'!G2007, 0)</f>
        <v>0</v>
      </c>
      <c r="W2012">
        <f>SUM('Hidden Analysis'!S2013:T2013)</f>
        <v>0</v>
      </c>
      <c r="X2012">
        <f>SUM('Hidden Analysis'!U2013:V2013)</f>
        <v>0</v>
      </c>
    </row>
    <row r="2013" spans="1:24" x14ac:dyDescent="0.3">
      <c r="A2013" s="2">
        <f>'Raw Data'!M2008</f>
        <v>0</v>
      </c>
      <c r="B2013">
        <f>IF('Raw Data'!L2008&gt;'Raw Data'!K2008, 'Raw Data'!F2008, 0)</f>
        <v>0</v>
      </c>
      <c r="C2013">
        <f>IF('Raw Data'!K2008&gt;'Raw Data'!L2008, 'Raw Data'!C2008, 0)</f>
        <v>0</v>
      </c>
      <c r="D2013">
        <f t="shared" si="66"/>
        <v>0</v>
      </c>
      <c r="E2013">
        <f>SUM('Hidden Analysis'!A2014:B2014)</f>
        <v>0</v>
      </c>
      <c r="F2013">
        <f>SUM('Hidden Analysis'!C2014:D2014)</f>
        <v>0</v>
      </c>
      <c r="G2013">
        <f>IF(AND('Raw Data'!F2008&lt;'Raw Data'!C2008, 'Raw Data'!L2008&gt;'Raw Data'!K2008), 'Raw Data'!F2008, 0)</f>
        <v>0</v>
      </c>
      <c r="H2013">
        <f>IF(AND('Raw Data'!F2008&gt;'Raw Data'!C2008, 'Raw Data'!L2008&lt;'Raw Data'!K2008), 'Raw Data'!C2008, 0)</f>
        <v>0</v>
      </c>
      <c r="I2013">
        <f t="shared" si="67"/>
        <v>0</v>
      </c>
      <c r="J2013">
        <f>IF(AND('Raw Data'!F2008&gt;'Raw Data'!C2008, 'Raw Data'!L2008&gt;'Raw Data'!K2008), 'Raw Data'!F2008, 0)</f>
        <v>0</v>
      </c>
      <c r="K2013">
        <f>IF(AND('Raw Data'!F2008&lt;'Raw Data'!C2008, 'Raw Data'!L2008&lt;'Raw Data'!K2008), 'Raw Data'!C2008, 0)</f>
        <v>0</v>
      </c>
      <c r="L2013">
        <f>IF('Raw Data'!L2008-'Raw Data'!K2008&gt;3, 'Raw Data'!J2008, 0)</f>
        <v>0</v>
      </c>
      <c r="M2013">
        <f>IF('Raw Data'!K2008-'Raw Data'!L2008&gt;3, 'Raw Data'!I2008, 0)</f>
        <v>0</v>
      </c>
      <c r="N2013">
        <f>IF('Raw Data'!L2008-'Raw Data'!K2008&gt;3, 'Raw Data'!J2008, IF('Raw Data'!K2008-'Raw Data'!L2008&gt;3, 'Raw Data'!I2008, 0))</f>
        <v>0</v>
      </c>
      <c r="O2013">
        <f>IF(ISBLANK('Raw Data'!L2008), 0, IF(ABS('Raw Data'!L2008-'Raw Data'!K2008)&lt;4, 'Raw Data'!H2008, IF(ABS('Raw Data'!K2008-'Raw Data'!L2008)&lt;4, 'Raw Data'!G2008, 0)))</f>
        <v>0</v>
      </c>
      <c r="P2013">
        <f>SUM('Hidden Analysis'!E2014:H2014)</f>
        <v>0</v>
      </c>
      <c r="Q2013">
        <f>SUM('Hidden Analysis'!I2014:L2014)</f>
        <v>0</v>
      </c>
      <c r="R2013">
        <f>SUM('Hidden Analysis'!M2014:P2014)</f>
        <v>0</v>
      </c>
      <c r="S2013">
        <f>SUM('Hidden Analysis'!Q2014:R2014)</f>
        <v>0</v>
      </c>
      <c r="T2013">
        <f>IF(AND('Raw Data'!F2008&lt;1.5, 'Raw Data'!L2008&gt;'Raw Data'!K2008, 'Raw Data'!L2008-'Raw Data'!K2008&gt;3), 'Raw Data'!F2008, 0)</f>
        <v>0</v>
      </c>
      <c r="U2013">
        <f>IF(AND('Raw Data'!L2008-'Raw Data'!K2008&lt;4, 'Raw Data'!L2008&gt;'Raw Data'!K2008), 'Raw Data'!H2008, 0)</f>
        <v>0</v>
      </c>
      <c r="V2013">
        <f>IF(AND('Raw Data'!K2008-'Raw Data'!L2008&lt;4, 'Raw Data'!K2008&gt;'Raw Data'!L2008), 'Raw Data'!G2008, 0)</f>
        <v>0</v>
      </c>
      <c r="W2013">
        <f>SUM('Hidden Analysis'!S2014:T2014)</f>
        <v>0</v>
      </c>
      <c r="X2013">
        <f>SUM('Hidden Analysis'!U2014:V2014)</f>
        <v>0</v>
      </c>
    </row>
    <row r="2014" spans="1:24" x14ac:dyDescent="0.3">
      <c r="A2014" s="2">
        <f>'Raw Data'!M2009</f>
        <v>0</v>
      </c>
      <c r="B2014">
        <f>IF('Raw Data'!L2009&gt;'Raw Data'!K2009, 'Raw Data'!F2009, 0)</f>
        <v>0</v>
      </c>
      <c r="C2014">
        <f>IF('Raw Data'!K2009&gt;'Raw Data'!L2009, 'Raw Data'!C2009, 0)</f>
        <v>0</v>
      </c>
      <c r="D2014">
        <f t="shared" si="66"/>
        <v>0</v>
      </c>
      <c r="E2014">
        <f>SUM('Hidden Analysis'!A2015:B2015)</f>
        <v>0</v>
      </c>
      <c r="F2014">
        <f>SUM('Hidden Analysis'!C2015:D2015)</f>
        <v>0</v>
      </c>
      <c r="G2014">
        <f>IF(AND('Raw Data'!F2009&lt;'Raw Data'!C2009, 'Raw Data'!L2009&gt;'Raw Data'!K2009), 'Raw Data'!F2009, 0)</f>
        <v>0</v>
      </c>
      <c r="H2014">
        <f>IF(AND('Raw Data'!F2009&gt;'Raw Data'!C2009, 'Raw Data'!L2009&lt;'Raw Data'!K2009), 'Raw Data'!C2009, 0)</f>
        <v>0</v>
      </c>
      <c r="I2014">
        <f t="shared" si="67"/>
        <v>0</v>
      </c>
      <c r="J2014">
        <f>IF(AND('Raw Data'!F2009&gt;'Raw Data'!C2009, 'Raw Data'!L2009&gt;'Raw Data'!K2009), 'Raw Data'!F2009, 0)</f>
        <v>0</v>
      </c>
      <c r="K2014">
        <f>IF(AND('Raw Data'!F2009&lt;'Raw Data'!C2009, 'Raw Data'!L2009&lt;'Raw Data'!K2009), 'Raw Data'!C2009, 0)</f>
        <v>0</v>
      </c>
      <c r="L2014">
        <f>IF('Raw Data'!L2009-'Raw Data'!K2009&gt;3, 'Raw Data'!J2009, 0)</f>
        <v>0</v>
      </c>
      <c r="M2014">
        <f>IF('Raw Data'!K2009-'Raw Data'!L2009&gt;3, 'Raw Data'!I2009, 0)</f>
        <v>0</v>
      </c>
      <c r="N2014">
        <f>IF('Raw Data'!L2009-'Raw Data'!K2009&gt;3, 'Raw Data'!J2009, IF('Raw Data'!K2009-'Raw Data'!L2009&gt;3, 'Raw Data'!I2009, 0))</f>
        <v>0</v>
      </c>
      <c r="O2014">
        <f>IF(ISBLANK('Raw Data'!L2009), 0, IF(ABS('Raw Data'!L2009-'Raw Data'!K2009)&lt;4, 'Raw Data'!H2009, IF(ABS('Raw Data'!K2009-'Raw Data'!L2009)&lt;4, 'Raw Data'!G2009, 0)))</f>
        <v>0</v>
      </c>
      <c r="P2014">
        <f>SUM('Hidden Analysis'!E2015:H2015)</f>
        <v>0</v>
      </c>
      <c r="Q2014">
        <f>SUM('Hidden Analysis'!I2015:L2015)</f>
        <v>0</v>
      </c>
      <c r="R2014">
        <f>SUM('Hidden Analysis'!M2015:P2015)</f>
        <v>0</v>
      </c>
      <c r="S2014">
        <f>SUM('Hidden Analysis'!Q2015:R2015)</f>
        <v>0</v>
      </c>
      <c r="T2014">
        <f>IF(AND('Raw Data'!F2009&lt;1.5, 'Raw Data'!L2009&gt;'Raw Data'!K2009, 'Raw Data'!L2009-'Raw Data'!K2009&gt;3), 'Raw Data'!F2009, 0)</f>
        <v>0</v>
      </c>
      <c r="U2014">
        <f>IF(AND('Raw Data'!L2009-'Raw Data'!K2009&lt;4, 'Raw Data'!L2009&gt;'Raw Data'!K2009), 'Raw Data'!H2009, 0)</f>
        <v>0</v>
      </c>
      <c r="V2014">
        <f>IF(AND('Raw Data'!K2009-'Raw Data'!L2009&lt;4, 'Raw Data'!K2009&gt;'Raw Data'!L2009), 'Raw Data'!G2009, 0)</f>
        <v>0</v>
      </c>
      <c r="W2014">
        <f>SUM('Hidden Analysis'!S2015:T2015)</f>
        <v>0</v>
      </c>
      <c r="X2014">
        <f>SUM('Hidden Analysis'!U2015:V2015)</f>
        <v>0</v>
      </c>
    </row>
    <row r="2015" spans="1:24" x14ac:dyDescent="0.3">
      <c r="A2015" s="2">
        <f>'Raw Data'!M2010</f>
        <v>0</v>
      </c>
      <c r="B2015">
        <f>IF('Raw Data'!L2010&gt;'Raw Data'!K2010, 'Raw Data'!F2010, 0)</f>
        <v>0</v>
      </c>
      <c r="C2015">
        <f>IF('Raw Data'!K2010&gt;'Raw Data'!L2010, 'Raw Data'!C2010, 0)</f>
        <v>0</v>
      </c>
      <c r="D2015">
        <f t="shared" si="66"/>
        <v>0</v>
      </c>
      <c r="E2015">
        <f>SUM('Hidden Analysis'!A2016:B2016)</f>
        <v>0</v>
      </c>
      <c r="F2015">
        <f>SUM('Hidden Analysis'!C2016:D2016)</f>
        <v>0</v>
      </c>
      <c r="G2015">
        <f>IF(AND('Raw Data'!F2010&lt;'Raw Data'!C2010, 'Raw Data'!L2010&gt;'Raw Data'!K2010), 'Raw Data'!F2010, 0)</f>
        <v>0</v>
      </c>
      <c r="H2015">
        <f>IF(AND('Raw Data'!F2010&gt;'Raw Data'!C2010, 'Raw Data'!L2010&lt;'Raw Data'!K2010), 'Raw Data'!C2010, 0)</f>
        <v>0</v>
      </c>
      <c r="I2015">
        <f t="shared" si="67"/>
        <v>0</v>
      </c>
      <c r="J2015">
        <f>IF(AND('Raw Data'!F2010&gt;'Raw Data'!C2010, 'Raw Data'!L2010&gt;'Raw Data'!K2010), 'Raw Data'!F2010, 0)</f>
        <v>0</v>
      </c>
      <c r="K2015">
        <f>IF(AND('Raw Data'!F2010&lt;'Raw Data'!C2010, 'Raw Data'!L2010&lt;'Raw Data'!K2010), 'Raw Data'!C2010, 0)</f>
        <v>0</v>
      </c>
      <c r="L2015">
        <f>IF('Raw Data'!L2010-'Raw Data'!K2010&gt;3, 'Raw Data'!J2010, 0)</f>
        <v>0</v>
      </c>
      <c r="M2015">
        <f>IF('Raw Data'!K2010-'Raw Data'!L2010&gt;3, 'Raw Data'!I2010, 0)</f>
        <v>0</v>
      </c>
      <c r="N2015">
        <f>IF('Raw Data'!L2010-'Raw Data'!K2010&gt;3, 'Raw Data'!J2010, IF('Raw Data'!K2010-'Raw Data'!L2010&gt;3, 'Raw Data'!I2010, 0))</f>
        <v>0</v>
      </c>
      <c r="O2015">
        <f>IF(ISBLANK('Raw Data'!L2010), 0, IF(ABS('Raw Data'!L2010-'Raw Data'!K2010)&lt;4, 'Raw Data'!H2010, IF(ABS('Raw Data'!K2010-'Raw Data'!L2010)&lt;4, 'Raw Data'!G2010, 0)))</f>
        <v>0</v>
      </c>
      <c r="P2015">
        <f>SUM('Hidden Analysis'!E2016:H2016)</f>
        <v>0</v>
      </c>
      <c r="Q2015">
        <f>SUM('Hidden Analysis'!I2016:L2016)</f>
        <v>0</v>
      </c>
      <c r="R2015">
        <f>SUM('Hidden Analysis'!M2016:P2016)</f>
        <v>0</v>
      </c>
      <c r="S2015">
        <f>SUM('Hidden Analysis'!Q2016:R2016)</f>
        <v>0</v>
      </c>
      <c r="T2015">
        <f>IF(AND('Raw Data'!F2010&lt;1.5, 'Raw Data'!L2010&gt;'Raw Data'!K2010, 'Raw Data'!L2010-'Raw Data'!K2010&gt;3), 'Raw Data'!F2010, 0)</f>
        <v>0</v>
      </c>
      <c r="U2015">
        <f>IF(AND('Raw Data'!L2010-'Raw Data'!K2010&lt;4, 'Raw Data'!L2010&gt;'Raw Data'!K2010), 'Raw Data'!H2010, 0)</f>
        <v>0</v>
      </c>
      <c r="V2015">
        <f>IF(AND('Raw Data'!K2010-'Raw Data'!L2010&lt;4, 'Raw Data'!K2010&gt;'Raw Data'!L2010), 'Raw Data'!G2010, 0)</f>
        <v>0</v>
      </c>
      <c r="W2015">
        <f>SUM('Hidden Analysis'!S2016:T2016)</f>
        <v>0</v>
      </c>
      <c r="X2015">
        <f>SUM('Hidden Analysis'!U2016:V2016)</f>
        <v>0</v>
      </c>
    </row>
    <row r="2016" spans="1:24" x14ac:dyDescent="0.3">
      <c r="A2016" s="2">
        <f>'Raw Data'!M2011</f>
        <v>0</v>
      </c>
      <c r="B2016">
        <f>IF('Raw Data'!L2011&gt;'Raw Data'!K2011, 'Raw Data'!F2011, 0)</f>
        <v>0</v>
      </c>
      <c r="C2016">
        <f>IF('Raw Data'!K2011&gt;'Raw Data'!L2011, 'Raw Data'!C2011, 0)</f>
        <v>0</v>
      </c>
      <c r="D2016">
        <f t="shared" si="66"/>
        <v>0</v>
      </c>
      <c r="E2016">
        <f>SUM('Hidden Analysis'!A2017:B2017)</f>
        <v>0</v>
      </c>
      <c r="F2016">
        <f>SUM('Hidden Analysis'!C2017:D2017)</f>
        <v>0</v>
      </c>
      <c r="G2016">
        <f>IF(AND('Raw Data'!F2011&lt;'Raw Data'!C2011, 'Raw Data'!L2011&gt;'Raw Data'!K2011), 'Raw Data'!F2011, 0)</f>
        <v>0</v>
      </c>
      <c r="H2016">
        <f>IF(AND('Raw Data'!F2011&gt;'Raw Data'!C2011, 'Raw Data'!L2011&lt;'Raw Data'!K2011), 'Raw Data'!C2011, 0)</f>
        <v>0</v>
      </c>
      <c r="I2016">
        <f t="shared" si="67"/>
        <v>0</v>
      </c>
      <c r="J2016">
        <f>IF(AND('Raw Data'!F2011&gt;'Raw Data'!C2011, 'Raw Data'!L2011&gt;'Raw Data'!K2011), 'Raw Data'!F2011, 0)</f>
        <v>0</v>
      </c>
      <c r="K2016">
        <f>IF(AND('Raw Data'!F2011&lt;'Raw Data'!C2011, 'Raw Data'!L2011&lt;'Raw Data'!K2011), 'Raw Data'!C2011, 0)</f>
        <v>0</v>
      </c>
      <c r="L2016">
        <f>IF('Raw Data'!L2011-'Raw Data'!K2011&gt;3, 'Raw Data'!J2011, 0)</f>
        <v>0</v>
      </c>
      <c r="M2016">
        <f>IF('Raw Data'!K2011-'Raw Data'!L2011&gt;3, 'Raw Data'!I2011, 0)</f>
        <v>0</v>
      </c>
      <c r="N2016">
        <f>IF('Raw Data'!L2011-'Raw Data'!K2011&gt;3, 'Raw Data'!J2011, IF('Raw Data'!K2011-'Raw Data'!L2011&gt;3, 'Raw Data'!I2011, 0))</f>
        <v>0</v>
      </c>
      <c r="O2016">
        <f>IF(ISBLANK('Raw Data'!L2011), 0, IF(ABS('Raw Data'!L2011-'Raw Data'!K2011)&lt;4, 'Raw Data'!H2011, IF(ABS('Raw Data'!K2011-'Raw Data'!L2011)&lt;4, 'Raw Data'!G2011, 0)))</f>
        <v>0</v>
      </c>
      <c r="P2016">
        <f>SUM('Hidden Analysis'!E2017:H2017)</f>
        <v>0</v>
      </c>
      <c r="Q2016">
        <f>SUM('Hidden Analysis'!I2017:L2017)</f>
        <v>0</v>
      </c>
      <c r="R2016">
        <f>SUM('Hidden Analysis'!M2017:P2017)</f>
        <v>0</v>
      </c>
      <c r="S2016">
        <f>SUM('Hidden Analysis'!Q2017:R2017)</f>
        <v>0</v>
      </c>
      <c r="T2016">
        <f>IF(AND('Raw Data'!F2011&lt;1.5, 'Raw Data'!L2011&gt;'Raw Data'!K2011, 'Raw Data'!L2011-'Raw Data'!K2011&gt;3), 'Raw Data'!F2011, 0)</f>
        <v>0</v>
      </c>
      <c r="U2016">
        <f>IF(AND('Raw Data'!L2011-'Raw Data'!K2011&lt;4, 'Raw Data'!L2011&gt;'Raw Data'!K2011), 'Raw Data'!H2011, 0)</f>
        <v>0</v>
      </c>
      <c r="V2016">
        <f>IF(AND('Raw Data'!K2011-'Raw Data'!L2011&lt;4, 'Raw Data'!K2011&gt;'Raw Data'!L2011), 'Raw Data'!G2011, 0)</f>
        <v>0</v>
      </c>
      <c r="W2016">
        <f>SUM('Hidden Analysis'!S2017:T2017)</f>
        <v>0</v>
      </c>
      <c r="X2016">
        <f>SUM('Hidden Analysis'!U2017:V2017)</f>
        <v>0</v>
      </c>
    </row>
    <row r="2017" spans="1:24" x14ac:dyDescent="0.3">
      <c r="A2017" s="2">
        <f>'Raw Data'!M2012</f>
        <v>0</v>
      </c>
      <c r="B2017">
        <f>IF('Raw Data'!L2012&gt;'Raw Data'!K2012, 'Raw Data'!F2012, 0)</f>
        <v>0</v>
      </c>
      <c r="C2017">
        <f>IF('Raw Data'!K2012&gt;'Raw Data'!L2012, 'Raw Data'!C2012, 0)</f>
        <v>0</v>
      </c>
      <c r="D2017">
        <f t="shared" si="66"/>
        <v>0</v>
      </c>
      <c r="E2017">
        <f>SUM('Hidden Analysis'!A2018:B2018)</f>
        <v>0</v>
      </c>
      <c r="F2017">
        <f>SUM('Hidden Analysis'!C2018:D2018)</f>
        <v>0</v>
      </c>
      <c r="G2017">
        <f>IF(AND('Raw Data'!F2012&lt;'Raw Data'!C2012, 'Raw Data'!L2012&gt;'Raw Data'!K2012), 'Raw Data'!F2012, 0)</f>
        <v>0</v>
      </c>
      <c r="H2017">
        <f>IF(AND('Raw Data'!F2012&gt;'Raw Data'!C2012, 'Raw Data'!L2012&lt;'Raw Data'!K2012), 'Raw Data'!C2012, 0)</f>
        <v>0</v>
      </c>
      <c r="I2017">
        <f t="shared" si="67"/>
        <v>0</v>
      </c>
      <c r="J2017">
        <f>IF(AND('Raw Data'!F2012&gt;'Raw Data'!C2012, 'Raw Data'!L2012&gt;'Raw Data'!K2012), 'Raw Data'!F2012, 0)</f>
        <v>0</v>
      </c>
      <c r="K2017">
        <f>IF(AND('Raw Data'!F2012&lt;'Raw Data'!C2012, 'Raw Data'!L2012&lt;'Raw Data'!K2012), 'Raw Data'!C2012, 0)</f>
        <v>0</v>
      </c>
      <c r="L2017">
        <f>IF('Raw Data'!L2012-'Raw Data'!K2012&gt;3, 'Raw Data'!J2012, 0)</f>
        <v>0</v>
      </c>
      <c r="M2017">
        <f>IF('Raw Data'!K2012-'Raw Data'!L2012&gt;3, 'Raw Data'!I2012, 0)</f>
        <v>0</v>
      </c>
      <c r="N2017">
        <f>IF('Raw Data'!L2012-'Raw Data'!K2012&gt;3, 'Raw Data'!J2012, IF('Raw Data'!K2012-'Raw Data'!L2012&gt;3, 'Raw Data'!I2012, 0))</f>
        <v>0</v>
      </c>
      <c r="O2017">
        <f>IF(ISBLANK('Raw Data'!L2012), 0, IF(ABS('Raw Data'!L2012-'Raw Data'!K2012)&lt;4, 'Raw Data'!H2012, IF(ABS('Raw Data'!K2012-'Raw Data'!L2012)&lt;4, 'Raw Data'!G2012, 0)))</f>
        <v>0</v>
      </c>
      <c r="P2017">
        <f>SUM('Hidden Analysis'!E2018:H2018)</f>
        <v>0</v>
      </c>
      <c r="Q2017">
        <f>SUM('Hidden Analysis'!I2018:L2018)</f>
        <v>0</v>
      </c>
      <c r="R2017">
        <f>SUM('Hidden Analysis'!M2018:P2018)</f>
        <v>0</v>
      </c>
      <c r="S2017">
        <f>SUM('Hidden Analysis'!Q2018:R2018)</f>
        <v>0</v>
      </c>
      <c r="T2017">
        <f>IF(AND('Raw Data'!F2012&lt;1.5, 'Raw Data'!L2012&gt;'Raw Data'!K2012, 'Raw Data'!L2012-'Raw Data'!K2012&gt;3), 'Raw Data'!F2012, 0)</f>
        <v>0</v>
      </c>
      <c r="U2017">
        <f>IF(AND('Raw Data'!L2012-'Raw Data'!K2012&lt;4, 'Raw Data'!L2012&gt;'Raw Data'!K2012), 'Raw Data'!H2012, 0)</f>
        <v>0</v>
      </c>
      <c r="V2017">
        <f>IF(AND('Raw Data'!K2012-'Raw Data'!L2012&lt;4, 'Raw Data'!K2012&gt;'Raw Data'!L2012), 'Raw Data'!G2012, 0)</f>
        <v>0</v>
      </c>
      <c r="W2017">
        <f>SUM('Hidden Analysis'!S2018:T2018)</f>
        <v>0</v>
      </c>
      <c r="X2017">
        <f>SUM('Hidden Analysis'!U2018:V2018)</f>
        <v>0</v>
      </c>
    </row>
    <row r="2018" spans="1:24" x14ac:dyDescent="0.3">
      <c r="A2018" s="2">
        <f>'Raw Data'!M2013</f>
        <v>0</v>
      </c>
      <c r="B2018">
        <f>IF('Raw Data'!L2013&gt;'Raw Data'!K2013, 'Raw Data'!F2013, 0)</f>
        <v>0</v>
      </c>
      <c r="C2018">
        <f>IF('Raw Data'!K2013&gt;'Raw Data'!L2013, 'Raw Data'!C2013, 0)</f>
        <v>0</v>
      </c>
      <c r="D2018">
        <f t="shared" si="66"/>
        <v>0</v>
      </c>
      <c r="E2018">
        <f>SUM('Hidden Analysis'!A2019:B2019)</f>
        <v>0</v>
      </c>
      <c r="F2018">
        <f>SUM('Hidden Analysis'!C2019:D2019)</f>
        <v>0</v>
      </c>
      <c r="G2018">
        <f>IF(AND('Raw Data'!F2013&lt;'Raw Data'!C2013, 'Raw Data'!L2013&gt;'Raw Data'!K2013), 'Raw Data'!F2013, 0)</f>
        <v>0</v>
      </c>
      <c r="H2018">
        <f>IF(AND('Raw Data'!F2013&gt;'Raw Data'!C2013, 'Raw Data'!L2013&lt;'Raw Data'!K2013), 'Raw Data'!C2013, 0)</f>
        <v>0</v>
      </c>
      <c r="I2018">
        <f t="shared" si="67"/>
        <v>0</v>
      </c>
      <c r="J2018">
        <f>IF(AND('Raw Data'!F2013&gt;'Raw Data'!C2013, 'Raw Data'!L2013&gt;'Raw Data'!K2013), 'Raw Data'!F2013, 0)</f>
        <v>0</v>
      </c>
      <c r="K2018">
        <f>IF(AND('Raw Data'!F2013&lt;'Raw Data'!C2013, 'Raw Data'!L2013&lt;'Raw Data'!K2013), 'Raw Data'!C2013, 0)</f>
        <v>0</v>
      </c>
      <c r="L2018">
        <f>IF('Raw Data'!L2013-'Raw Data'!K2013&gt;3, 'Raw Data'!J2013, 0)</f>
        <v>0</v>
      </c>
      <c r="M2018">
        <f>IF('Raw Data'!K2013-'Raw Data'!L2013&gt;3, 'Raw Data'!I2013, 0)</f>
        <v>0</v>
      </c>
      <c r="N2018">
        <f>IF('Raw Data'!L2013-'Raw Data'!K2013&gt;3, 'Raw Data'!J2013, IF('Raw Data'!K2013-'Raw Data'!L2013&gt;3, 'Raw Data'!I2013, 0))</f>
        <v>0</v>
      </c>
      <c r="O2018">
        <f>IF(ISBLANK('Raw Data'!L2013), 0, IF(ABS('Raw Data'!L2013-'Raw Data'!K2013)&lt;4, 'Raw Data'!H2013, IF(ABS('Raw Data'!K2013-'Raw Data'!L2013)&lt;4, 'Raw Data'!G2013, 0)))</f>
        <v>0</v>
      </c>
      <c r="P2018">
        <f>SUM('Hidden Analysis'!E2019:H2019)</f>
        <v>0</v>
      </c>
      <c r="Q2018">
        <f>SUM('Hidden Analysis'!I2019:L2019)</f>
        <v>0</v>
      </c>
      <c r="R2018">
        <f>SUM('Hidden Analysis'!M2019:P2019)</f>
        <v>0</v>
      </c>
      <c r="S2018">
        <f>SUM('Hidden Analysis'!Q2019:R2019)</f>
        <v>0</v>
      </c>
      <c r="T2018">
        <f>IF(AND('Raw Data'!F2013&lt;1.5, 'Raw Data'!L2013&gt;'Raw Data'!K2013, 'Raw Data'!L2013-'Raw Data'!K2013&gt;3), 'Raw Data'!F2013, 0)</f>
        <v>0</v>
      </c>
      <c r="U2018">
        <f>IF(AND('Raw Data'!L2013-'Raw Data'!K2013&lt;4, 'Raw Data'!L2013&gt;'Raw Data'!K2013), 'Raw Data'!H2013, 0)</f>
        <v>0</v>
      </c>
      <c r="V2018">
        <f>IF(AND('Raw Data'!K2013-'Raw Data'!L2013&lt;4, 'Raw Data'!K2013&gt;'Raw Data'!L2013), 'Raw Data'!G2013, 0)</f>
        <v>0</v>
      </c>
      <c r="W2018">
        <f>SUM('Hidden Analysis'!S2019:T2019)</f>
        <v>0</v>
      </c>
      <c r="X2018">
        <f>SUM('Hidden Analysis'!U2019:V2019)</f>
        <v>0</v>
      </c>
    </row>
    <row r="2019" spans="1:24" x14ac:dyDescent="0.3">
      <c r="A2019" s="2">
        <f>'Raw Data'!M2014</f>
        <v>0</v>
      </c>
      <c r="B2019">
        <f>IF('Raw Data'!L2014&gt;'Raw Data'!K2014, 'Raw Data'!F2014, 0)</f>
        <v>0</v>
      </c>
      <c r="C2019">
        <f>IF('Raw Data'!K2014&gt;'Raw Data'!L2014, 'Raw Data'!C2014, 0)</f>
        <v>0</v>
      </c>
      <c r="D2019">
        <f t="shared" si="66"/>
        <v>0</v>
      </c>
      <c r="E2019">
        <f>SUM('Hidden Analysis'!A2020:B2020)</f>
        <v>0</v>
      </c>
      <c r="F2019">
        <f>SUM('Hidden Analysis'!C2020:D2020)</f>
        <v>0</v>
      </c>
      <c r="G2019">
        <f>IF(AND('Raw Data'!F2014&lt;'Raw Data'!C2014, 'Raw Data'!L2014&gt;'Raw Data'!K2014), 'Raw Data'!F2014, 0)</f>
        <v>0</v>
      </c>
      <c r="H2019">
        <f>IF(AND('Raw Data'!F2014&gt;'Raw Data'!C2014, 'Raw Data'!L2014&lt;'Raw Data'!K2014), 'Raw Data'!C2014, 0)</f>
        <v>0</v>
      </c>
      <c r="I2019">
        <f t="shared" si="67"/>
        <v>0</v>
      </c>
      <c r="J2019">
        <f>IF(AND('Raw Data'!F2014&gt;'Raw Data'!C2014, 'Raw Data'!L2014&gt;'Raw Data'!K2014), 'Raw Data'!F2014, 0)</f>
        <v>0</v>
      </c>
      <c r="K2019">
        <f>IF(AND('Raw Data'!F2014&lt;'Raw Data'!C2014, 'Raw Data'!L2014&lt;'Raw Data'!K2014), 'Raw Data'!C2014, 0)</f>
        <v>0</v>
      </c>
      <c r="L2019">
        <f>IF('Raw Data'!L2014-'Raw Data'!K2014&gt;3, 'Raw Data'!J2014, 0)</f>
        <v>0</v>
      </c>
      <c r="M2019">
        <f>IF('Raw Data'!K2014-'Raw Data'!L2014&gt;3, 'Raw Data'!I2014, 0)</f>
        <v>0</v>
      </c>
      <c r="N2019">
        <f>IF('Raw Data'!L2014-'Raw Data'!K2014&gt;3, 'Raw Data'!J2014, IF('Raw Data'!K2014-'Raw Data'!L2014&gt;3, 'Raw Data'!I2014, 0))</f>
        <v>0</v>
      </c>
      <c r="O2019">
        <f>IF(ISBLANK('Raw Data'!L2014), 0, IF(ABS('Raw Data'!L2014-'Raw Data'!K2014)&lt;4, 'Raw Data'!H2014, IF(ABS('Raw Data'!K2014-'Raw Data'!L2014)&lt;4, 'Raw Data'!G2014, 0)))</f>
        <v>0</v>
      </c>
      <c r="P2019">
        <f>SUM('Hidden Analysis'!E2020:H2020)</f>
        <v>0</v>
      </c>
      <c r="Q2019">
        <f>SUM('Hidden Analysis'!I2020:L2020)</f>
        <v>0</v>
      </c>
      <c r="R2019">
        <f>SUM('Hidden Analysis'!M2020:P2020)</f>
        <v>0</v>
      </c>
      <c r="S2019">
        <f>SUM('Hidden Analysis'!Q2020:R2020)</f>
        <v>0</v>
      </c>
      <c r="T2019">
        <f>IF(AND('Raw Data'!F2014&lt;1.5, 'Raw Data'!L2014&gt;'Raw Data'!K2014, 'Raw Data'!L2014-'Raw Data'!K2014&gt;3), 'Raw Data'!F2014, 0)</f>
        <v>0</v>
      </c>
      <c r="U2019">
        <f>IF(AND('Raw Data'!L2014-'Raw Data'!K2014&lt;4, 'Raw Data'!L2014&gt;'Raw Data'!K2014), 'Raw Data'!H2014, 0)</f>
        <v>0</v>
      </c>
      <c r="V2019">
        <f>IF(AND('Raw Data'!K2014-'Raw Data'!L2014&lt;4, 'Raw Data'!K2014&gt;'Raw Data'!L2014), 'Raw Data'!G2014, 0)</f>
        <v>0</v>
      </c>
      <c r="W2019">
        <f>SUM('Hidden Analysis'!S2020:T2020)</f>
        <v>0</v>
      </c>
      <c r="X2019">
        <f>SUM('Hidden Analysis'!U2020:V2020)</f>
        <v>0</v>
      </c>
    </row>
    <row r="2020" spans="1:24" x14ac:dyDescent="0.3">
      <c r="A2020" s="2">
        <f>'Raw Data'!M2015</f>
        <v>0</v>
      </c>
      <c r="B2020">
        <f>IF('Raw Data'!L2015&gt;'Raw Data'!K2015, 'Raw Data'!F2015, 0)</f>
        <v>0</v>
      </c>
      <c r="C2020">
        <f>IF('Raw Data'!K2015&gt;'Raw Data'!L2015, 'Raw Data'!C2015, 0)</f>
        <v>0</v>
      </c>
      <c r="D2020">
        <f t="shared" si="66"/>
        <v>0</v>
      </c>
      <c r="E2020">
        <f>SUM('Hidden Analysis'!A2021:B2021)</f>
        <v>0</v>
      </c>
      <c r="F2020">
        <f>SUM('Hidden Analysis'!C2021:D2021)</f>
        <v>0</v>
      </c>
      <c r="G2020">
        <f>IF(AND('Raw Data'!F2015&lt;'Raw Data'!C2015, 'Raw Data'!L2015&gt;'Raw Data'!K2015), 'Raw Data'!F2015, 0)</f>
        <v>0</v>
      </c>
      <c r="H2020">
        <f>IF(AND('Raw Data'!F2015&gt;'Raw Data'!C2015, 'Raw Data'!L2015&lt;'Raw Data'!K2015), 'Raw Data'!C2015, 0)</f>
        <v>0</v>
      </c>
      <c r="I2020">
        <f t="shared" si="67"/>
        <v>0</v>
      </c>
      <c r="J2020">
        <f>IF(AND('Raw Data'!F2015&gt;'Raw Data'!C2015, 'Raw Data'!L2015&gt;'Raw Data'!K2015), 'Raw Data'!F2015, 0)</f>
        <v>0</v>
      </c>
      <c r="K2020">
        <f>IF(AND('Raw Data'!F2015&lt;'Raw Data'!C2015, 'Raw Data'!L2015&lt;'Raw Data'!K2015), 'Raw Data'!C2015, 0)</f>
        <v>0</v>
      </c>
      <c r="L2020">
        <f>IF('Raw Data'!L2015-'Raw Data'!K2015&gt;3, 'Raw Data'!J2015, 0)</f>
        <v>0</v>
      </c>
      <c r="M2020">
        <f>IF('Raw Data'!K2015-'Raw Data'!L2015&gt;3, 'Raw Data'!I2015, 0)</f>
        <v>0</v>
      </c>
      <c r="N2020">
        <f>IF('Raw Data'!L2015-'Raw Data'!K2015&gt;3, 'Raw Data'!J2015, IF('Raw Data'!K2015-'Raw Data'!L2015&gt;3, 'Raw Data'!I2015, 0))</f>
        <v>0</v>
      </c>
      <c r="O2020">
        <f>IF(ISBLANK('Raw Data'!L2015), 0, IF(ABS('Raw Data'!L2015-'Raw Data'!K2015)&lt;4, 'Raw Data'!H2015, IF(ABS('Raw Data'!K2015-'Raw Data'!L2015)&lt;4, 'Raw Data'!G2015, 0)))</f>
        <v>0</v>
      </c>
      <c r="P2020">
        <f>SUM('Hidden Analysis'!E2021:H2021)</f>
        <v>0</v>
      </c>
      <c r="Q2020">
        <f>SUM('Hidden Analysis'!I2021:L2021)</f>
        <v>0</v>
      </c>
      <c r="R2020">
        <f>SUM('Hidden Analysis'!M2021:P2021)</f>
        <v>0</v>
      </c>
      <c r="S2020">
        <f>SUM('Hidden Analysis'!Q2021:R2021)</f>
        <v>0</v>
      </c>
      <c r="T2020">
        <f>IF(AND('Raw Data'!F2015&lt;1.5, 'Raw Data'!L2015&gt;'Raw Data'!K2015, 'Raw Data'!L2015-'Raw Data'!K2015&gt;3), 'Raw Data'!F2015, 0)</f>
        <v>0</v>
      </c>
      <c r="U2020">
        <f>IF(AND('Raw Data'!L2015-'Raw Data'!K2015&lt;4, 'Raw Data'!L2015&gt;'Raw Data'!K2015), 'Raw Data'!H2015, 0)</f>
        <v>0</v>
      </c>
      <c r="V2020">
        <f>IF(AND('Raw Data'!K2015-'Raw Data'!L2015&lt;4, 'Raw Data'!K2015&gt;'Raw Data'!L2015), 'Raw Data'!G2015, 0)</f>
        <v>0</v>
      </c>
      <c r="W2020">
        <f>SUM('Hidden Analysis'!S2021:T2021)</f>
        <v>0</v>
      </c>
      <c r="X2020">
        <f>SUM('Hidden Analysis'!U2021:V2021)</f>
        <v>0</v>
      </c>
    </row>
    <row r="2021" spans="1:24" x14ac:dyDescent="0.3">
      <c r="A2021" s="2">
        <f>'Raw Data'!M2016</f>
        <v>0</v>
      </c>
      <c r="B2021">
        <f>IF('Raw Data'!L2016&gt;'Raw Data'!K2016, 'Raw Data'!F2016, 0)</f>
        <v>0</v>
      </c>
      <c r="C2021">
        <f>IF('Raw Data'!K2016&gt;'Raw Data'!L2016, 'Raw Data'!C2016, 0)</f>
        <v>0</v>
      </c>
      <c r="D2021">
        <f t="shared" si="66"/>
        <v>0</v>
      </c>
      <c r="E2021">
        <f>SUM('Hidden Analysis'!A2022:B2022)</f>
        <v>0</v>
      </c>
      <c r="F2021">
        <f>SUM('Hidden Analysis'!C2022:D2022)</f>
        <v>0</v>
      </c>
      <c r="G2021">
        <f>IF(AND('Raw Data'!F2016&lt;'Raw Data'!C2016, 'Raw Data'!L2016&gt;'Raw Data'!K2016), 'Raw Data'!F2016, 0)</f>
        <v>0</v>
      </c>
      <c r="H2021">
        <f>IF(AND('Raw Data'!F2016&gt;'Raw Data'!C2016, 'Raw Data'!L2016&lt;'Raw Data'!K2016), 'Raw Data'!C2016, 0)</f>
        <v>0</v>
      </c>
      <c r="I2021">
        <f t="shared" si="67"/>
        <v>0</v>
      </c>
      <c r="J2021">
        <f>IF(AND('Raw Data'!F2016&gt;'Raw Data'!C2016, 'Raw Data'!L2016&gt;'Raw Data'!K2016), 'Raw Data'!F2016, 0)</f>
        <v>0</v>
      </c>
      <c r="K2021">
        <f>IF(AND('Raw Data'!F2016&lt;'Raw Data'!C2016, 'Raw Data'!L2016&lt;'Raw Data'!K2016), 'Raw Data'!C2016, 0)</f>
        <v>0</v>
      </c>
      <c r="L2021">
        <f>IF('Raw Data'!L2016-'Raw Data'!K2016&gt;3, 'Raw Data'!J2016, 0)</f>
        <v>0</v>
      </c>
      <c r="M2021">
        <f>IF('Raw Data'!K2016-'Raw Data'!L2016&gt;3, 'Raw Data'!I2016, 0)</f>
        <v>0</v>
      </c>
      <c r="N2021">
        <f>IF('Raw Data'!L2016-'Raw Data'!K2016&gt;3, 'Raw Data'!J2016, IF('Raw Data'!K2016-'Raw Data'!L2016&gt;3, 'Raw Data'!I2016, 0))</f>
        <v>0</v>
      </c>
      <c r="O2021">
        <f>IF(ISBLANK('Raw Data'!L2016), 0, IF(ABS('Raw Data'!L2016-'Raw Data'!K2016)&lt;4, 'Raw Data'!H2016, IF(ABS('Raw Data'!K2016-'Raw Data'!L2016)&lt;4, 'Raw Data'!G2016, 0)))</f>
        <v>0</v>
      </c>
      <c r="P2021">
        <f>SUM('Hidden Analysis'!E2022:H2022)</f>
        <v>0</v>
      </c>
      <c r="Q2021">
        <f>SUM('Hidden Analysis'!I2022:L2022)</f>
        <v>0</v>
      </c>
      <c r="R2021">
        <f>SUM('Hidden Analysis'!M2022:P2022)</f>
        <v>0</v>
      </c>
      <c r="S2021">
        <f>SUM('Hidden Analysis'!Q2022:R2022)</f>
        <v>0</v>
      </c>
      <c r="T2021">
        <f>IF(AND('Raw Data'!F2016&lt;1.5, 'Raw Data'!L2016&gt;'Raw Data'!K2016, 'Raw Data'!L2016-'Raw Data'!K2016&gt;3), 'Raw Data'!F2016, 0)</f>
        <v>0</v>
      </c>
      <c r="U2021">
        <f>IF(AND('Raw Data'!L2016-'Raw Data'!K2016&lt;4, 'Raw Data'!L2016&gt;'Raw Data'!K2016), 'Raw Data'!H2016, 0)</f>
        <v>0</v>
      </c>
      <c r="V2021">
        <f>IF(AND('Raw Data'!K2016-'Raw Data'!L2016&lt;4, 'Raw Data'!K2016&gt;'Raw Data'!L2016), 'Raw Data'!G2016, 0)</f>
        <v>0</v>
      </c>
      <c r="W2021">
        <f>SUM('Hidden Analysis'!S2022:T2022)</f>
        <v>0</v>
      </c>
      <c r="X2021">
        <f>SUM('Hidden Analysis'!U2022:V2022)</f>
        <v>0</v>
      </c>
    </row>
    <row r="2022" spans="1:24" x14ac:dyDescent="0.3">
      <c r="A2022" s="2">
        <f>'Raw Data'!M2017</f>
        <v>0</v>
      </c>
      <c r="B2022">
        <f>IF('Raw Data'!L2017&gt;'Raw Data'!K2017, 'Raw Data'!F2017, 0)</f>
        <v>0</v>
      </c>
      <c r="C2022">
        <f>IF('Raw Data'!K2017&gt;'Raw Data'!L2017, 'Raw Data'!C2017, 0)</f>
        <v>0</v>
      </c>
      <c r="D2022">
        <f t="shared" si="66"/>
        <v>0</v>
      </c>
      <c r="E2022">
        <f>SUM('Hidden Analysis'!A2023:B2023)</f>
        <v>0</v>
      </c>
      <c r="F2022">
        <f>SUM('Hidden Analysis'!C2023:D2023)</f>
        <v>0</v>
      </c>
      <c r="G2022">
        <f>IF(AND('Raw Data'!F2017&lt;'Raw Data'!C2017, 'Raw Data'!L2017&gt;'Raw Data'!K2017), 'Raw Data'!F2017, 0)</f>
        <v>0</v>
      </c>
      <c r="H2022">
        <f>IF(AND('Raw Data'!F2017&gt;'Raw Data'!C2017, 'Raw Data'!L2017&lt;'Raw Data'!K2017), 'Raw Data'!C2017, 0)</f>
        <v>0</v>
      </c>
      <c r="I2022">
        <f t="shared" si="67"/>
        <v>0</v>
      </c>
      <c r="J2022">
        <f>IF(AND('Raw Data'!F2017&gt;'Raw Data'!C2017, 'Raw Data'!L2017&gt;'Raw Data'!K2017), 'Raw Data'!F2017, 0)</f>
        <v>0</v>
      </c>
      <c r="K2022">
        <f>IF(AND('Raw Data'!F2017&lt;'Raw Data'!C2017, 'Raw Data'!L2017&lt;'Raw Data'!K2017), 'Raw Data'!C2017, 0)</f>
        <v>0</v>
      </c>
      <c r="L2022">
        <f>IF('Raw Data'!L2017-'Raw Data'!K2017&gt;3, 'Raw Data'!J2017, 0)</f>
        <v>0</v>
      </c>
      <c r="M2022">
        <f>IF('Raw Data'!K2017-'Raw Data'!L2017&gt;3, 'Raw Data'!I2017, 0)</f>
        <v>0</v>
      </c>
      <c r="N2022">
        <f>IF('Raw Data'!L2017-'Raw Data'!K2017&gt;3, 'Raw Data'!J2017, IF('Raw Data'!K2017-'Raw Data'!L2017&gt;3, 'Raw Data'!I2017, 0))</f>
        <v>0</v>
      </c>
      <c r="O2022">
        <f>IF(ISBLANK('Raw Data'!L2017), 0, IF(ABS('Raw Data'!L2017-'Raw Data'!K2017)&lt;4, 'Raw Data'!H2017, IF(ABS('Raw Data'!K2017-'Raw Data'!L2017)&lt;4, 'Raw Data'!G2017, 0)))</f>
        <v>0</v>
      </c>
      <c r="P2022">
        <f>SUM('Hidden Analysis'!E2023:H2023)</f>
        <v>0</v>
      </c>
      <c r="Q2022">
        <f>SUM('Hidden Analysis'!I2023:L2023)</f>
        <v>0</v>
      </c>
      <c r="R2022">
        <f>SUM('Hidden Analysis'!M2023:P2023)</f>
        <v>0</v>
      </c>
      <c r="S2022">
        <f>SUM('Hidden Analysis'!Q2023:R2023)</f>
        <v>0</v>
      </c>
      <c r="T2022">
        <f>IF(AND('Raw Data'!F2017&lt;1.5, 'Raw Data'!L2017&gt;'Raw Data'!K2017, 'Raw Data'!L2017-'Raw Data'!K2017&gt;3), 'Raw Data'!F2017, 0)</f>
        <v>0</v>
      </c>
      <c r="U2022">
        <f>IF(AND('Raw Data'!L2017-'Raw Data'!K2017&lt;4, 'Raw Data'!L2017&gt;'Raw Data'!K2017), 'Raw Data'!H2017, 0)</f>
        <v>0</v>
      </c>
      <c r="V2022">
        <f>IF(AND('Raw Data'!K2017-'Raw Data'!L2017&lt;4, 'Raw Data'!K2017&gt;'Raw Data'!L2017), 'Raw Data'!G2017, 0)</f>
        <v>0</v>
      </c>
      <c r="W2022">
        <f>SUM('Hidden Analysis'!S2023:T2023)</f>
        <v>0</v>
      </c>
      <c r="X2022">
        <f>SUM('Hidden Analysis'!U2023:V2023)</f>
        <v>0</v>
      </c>
    </row>
    <row r="2023" spans="1:24" x14ac:dyDescent="0.3">
      <c r="A2023" s="2">
        <f>'Raw Data'!M2018</f>
        <v>0</v>
      </c>
      <c r="B2023">
        <f>IF('Raw Data'!L2018&gt;'Raw Data'!K2018, 'Raw Data'!F2018, 0)</f>
        <v>0</v>
      </c>
      <c r="C2023">
        <f>IF('Raw Data'!K2018&gt;'Raw Data'!L2018, 'Raw Data'!C2018, 0)</f>
        <v>0</v>
      </c>
      <c r="D2023">
        <f t="shared" si="66"/>
        <v>0</v>
      </c>
      <c r="E2023">
        <f>SUM('Hidden Analysis'!A2024:B2024)</f>
        <v>0</v>
      </c>
      <c r="F2023">
        <f>SUM('Hidden Analysis'!C2024:D2024)</f>
        <v>0</v>
      </c>
      <c r="G2023">
        <f>IF(AND('Raw Data'!F2018&lt;'Raw Data'!C2018, 'Raw Data'!L2018&gt;'Raw Data'!K2018), 'Raw Data'!F2018, 0)</f>
        <v>0</v>
      </c>
      <c r="H2023">
        <f>IF(AND('Raw Data'!F2018&gt;'Raw Data'!C2018, 'Raw Data'!L2018&lt;'Raw Data'!K2018), 'Raw Data'!C2018, 0)</f>
        <v>0</v>
      </c>
      <c r="I2023">
        <f t="shared" si="67"/>
        <v>0</v>
      </c>
      <c r="J2023">
        <f>IF(AND('Raw Data'!F2018&gt;'Raw Data'!C2018, 'Raw Data'!L2018&gt;'Raw Data'!K2018), 'Raw Data'!F2018, 0)</f>
        <v>0</v>
      </c>
      <c r="K2023">
        <f>IF(AND('Raw Data'!F2018&lt;'Raw Data'!C2018, 'Raw Data'!L2018&lt;'Raw Data'!K2018), 'Raw Data'!C2018, 0)</f>
        <v>0</v>
      </c>
      <c r="L2023">
        <f>IF('Raw Data'!L2018-'Raw Data'!K2018&gt;3, 'Raw Data'!J2018, 0)</f>
        <v>0</v>
      </c>
      <c r="M2023">
        <f>IF('Raw Data'!K2018-'Raw Data'!L2018&gt;3, 'Raw Data'!I2018, 0)</f>
        <v>0</v>
      </c>
      <c r="N2023">
        <f>IF('Raw Data'!L2018-'Raw Data'!K2018&gt;3, 'Raw Data'!J2018, IF('Raw Data'!K2018-'Raw Data'!L2018&gt;3, 'Raw Data'!I2018, 0))</f>
        <v>0</v>
      </c>
      <c r="O2023">
        <f>IF(ISBLANK('Raw Data'!L2018), 0, IF(ABS('Raw Data'!L2018-'Raw Data'!K2018)&lt;4, 'Raw Data'!H2018, IF(ABS('Raw Data'!K2018-'Raw Data'!L2018)&lt;4, 'Raw Data'!G2018, 0)))</f>
        <v>0</v>
      </c>
      <c r="P2023">
        <f>SUM('Hidden Analysis'!E2024:H2024)</f>
        <v>0</v>
      </c>
      <c r="Q2023">
        <f>SUM('Hidden Analysis'!I2024:L2024)</f>
        <v>0</v>
      </c>
      <c r="R2023">
        <f>SUM('Hidden Analysis'!M2024:P2024)</f>
        <v>0</v>
      </c>
      <c r="S2023">
        <f>SUM('Hidden Analysis'!Q2024:R2024)</f>
        <v>0</v>
      </c>
      <c r="T2023">
        <f>IF(AND('Raw Data'!F2018&lt;1.5, 'Raw Data'!L2018&gt;'Raw Data'!K2018, 'Raw Data'!L2018-'Raw Data'!K2018&gt;3), 'Raw Data'!F2018, 0)</f>
        <v>0</v>
      </c>
      <c r="U2023">
        <f>IF(AND('Raw Data'!L2018-'Raw Data'!K2018&lt;4, 'Raw Data'!L2018&gt;'Raw Data'!K2018), 'Raw Data'!H2018, 0)</f>
        <v>0</v>
      </c>
      <c r="V2023">
        <f>IF(AND('Raw Data'!K2018-'Raw Data'!L2018&lt;4, 'Raw Data'!K2018&gt;'Raw Data'!L2018), 'Raw Data'!G2018, 0)</f>
        <v>0</v>
      </c>
      <c r="W2023">
        <f>SUM('Hidden Analysis'!S2024:T2024)</f>
        <v>0</v>
      </c>
      <c r="X2023">
        <f>SUM('Hidden Analysis'!U2024:V2024)</f>
        <v>0</v>
      </c>
    </row>
    <row r="2024" spans="1:24" x14ac:dyDescent="0.3">
      <c r="A2024" s="2">
        <f>'Raw Data'!M2019</f>
        <v>0</v>
      </c>
      <c r="B2024">
        <f>IF('Raw Data'!L2019&gt;'Raw Data'!K2019, 'Raw Data'!F2019, 0)</f>
        <v>0</v>
      </c>
      <c r="C2024">
        <f>IF('Raw Data'!K2019&gt;'Raw Data'!L2019, 'Raw Data'!C2019, 0)</f>
        <v>0</v>
      </c>
      <c r="D2024">
        <f t="shared" si="66"/>
        <v>0</v>
      </c>
      <c r="E2024">
        <f>SUM('Hidden Analysis'!A2025:B2025)</f>
        <v>0</v>
      </c>
      <c r="F2024">
        <f>SUM('Hidden Analysis'!C2025:D2025)</f>
        <v>0</v>
      </c>
      <c r="G2024">
        <f>IF(AND('Raw Data'!F2019&lt;'Raw Data'!C2019, 'Raw Data'!L2019&gt;'Raw Data'!K2019), 'Raw Data'!F2019, 0)</f>
        <v>0</v>
      </c>
      <c r="H2024">
        <f>IF(AND('Raw Data'!F2019&gt;'Raw Data'!C2019, 'Raw Data'!L2019&lt;'Raw Data'!K2019), 'Raw Data'!C2019, 0)</f>
        <v>0</v>
      </c>
      <c r="I2024">
        <f t="shared" si="67"/>
        <v>0</v>
      </c>
      <c r="J2024">
        <f>IF(AND('Raw Data'!F2019&gt;'Raw Data'!C2019, 'Raw Data'!L2019&gt;'Raw Data'!K2019), 'Raw Data'!F2019, 0)</f>
        <v>0</v>
      </c>
      <c r="K2024">
        <f>IF(AND('Raw Data'!F2019&lt;'Raw Data'!C2019, 'Raw Data'!L2019&lt;'Raw Data'!K2019), 'Raw Data'!C2019, 0)</f>
        <v>0</v>
      </c>
      <c r="L2024">
        <f>IF('Raw Data'!L2019-'Raw Data'!K2019&gt;3, 'Raw Data'!J2019, 0)</f>
        <v>0</v>
      </c>
      <c r="M2024">
        <f>IF('Raw Data'!K2019-'Raw Data'!L2019&gt;3, 'Raw Data'!I2019, 0)</f>
        <v>0</v>
      </c>
      <c r="N2024">
        <f>IF('Raw Data'!L2019-'Raw Data'!K2019&gt;3, 'Raw Data'!J2019, IF('Raw Data'!K2019-'Raw Data'!L2019&gt;3, 'Raw Data'!I2019, 0))</f>
        <v>0</v>
      </c>
      <c r="O2024">
        <f>IF(ISBLANK('Raw Data'!L2019), 0, IF(ABS('Raw Data'!L2019-'Raw Data'!K2019)&lt;4, 'Raw Data'!H2019, IF(ABS('Raw Data'!K2019-'Raw Data'!L2019)&lt;4, 'Raw Data'!G2019, 0)))</f>
        <v>0</v>
      </c>
      <c r="P2024">
        <f>SUM('Hidden Analysis'!E2025:H2025)</f>
        <v>0</v>
      </c>
      <c r="Q2024">
        <f>SUM('Hidden Analysis'!I2025:L2025)</f>
        <v>0</v>
      </c>
      <c r="R2024">
        <f>SUM('Hidden Analysis'!M2025:P2025)</f>
        <v>0</v>
      </c>
      <c r="S2024">
        <f>SUM('Hidden Analysis'!Q2025:R2025)</f>
        <v>0</v>
      </c>
      <c r="T2024">
        <f>IF(AND('Raw Data'!F2019&lt;1.5, 'Raw Data'!L2019&gt;'Raw Data'!K2019, 'Raw Data'!L2019-'Raw Data'!K2019&gt;3), 'Raw Data'!F2019, 0)</f>
        <v>0</v>
      </c>
      <c r="U2024">
        <f>IF(AND('Raw Data'!L2019-'Raw Data'!K2019&lt;4, 'Raw Data'!L2019&gt;'Raw Data'!K2019), 'Raw Data'!H2019, 0)</f>
        <v>0</v>
      </c>
      <c r="V2024">
        <f>IF(AND('Raw Data'!K2019-'Raw Data'!L2019&lt;4, 'Raw Data'!K2019&gt;'Raw Data'!L2019), 'Raw Data'!G2019, 0)</f>
        <v>0</v>
      </c>
      <c r="W2024">
        <f>SUM('Hidden Analysis'!S2025:T2025)</f>
        <v>0</v>
      </c>
      <c r="X2024">
        <f>SUM('Hidden Analysis'!U2025:V2025)</f>
        <v>0</v>
      </c>
    </row>
    <row r="2025" spans="1:24" x14ac:dyDescent="0.3">
      <c r="A2025" s="2">
        <f>'Raw Data'!M2020</f>
        <v>0</v>
      </c>
      <c r="B2025">
        <f>IF('Raw Data'!L2020&gt;'Raw Data'!K2020, 'Raw Data'!F2020, 0)</f>
        <v>0</v>
      </c>
      <c r="C2025">
        <f>IF('Raw Data'!K2020&gt;'Raw Data'!L2020, 'Raw Data'!C2020, 0)</f>
        <v>0</v>
      </c>
      <c r="D2025">
        <f t="shared" si="66"/>
        <v>0</v>
      </c>
      <c r="E2025">
        <f>SUM('Hidden Analysis'!A2026:B2026)</f>
        <v>0</v>
      </c>
      <c r="F2025">
        <f>SUM('Hidden Analysis'!C2026:D2026)</f>
        <v>0</v>
      </c>
      <c r="G2025">
        <f>IF(AND('Raw Data'!F2020&lt;'Raw Data'!C2020, 'Raw Data'!L2020&gt;'Raw Data'!K2020), 'Raw Data'!F2020, 0)</f>
        <v>0</v>
      </c>
      <c r="H2025">
        <f>IF(AND('Raw Data'!F2020&gt;'Raw Data'!C2020, 'Raw Data'!L2020&lt;'Raw Data'!K2020), 'Raw Data'!C2020, 0)</f>
        <v>0</v>
      </c>
      <c r="I2025">
        <f t="shared" si="67"/>
        <v>0</v>
      </c>
      <c r="J2025">
        <f>IF(AND('Raw Data'!F2020&gt;'Raw Data'!C2020, 'Raw Data'!L2020&gt;'Raw Data'!K2020), 'Raw Data'!F2020, 0)</f>
        <v>0</v>
      </c>
      <c r="K2025">
        <f>IF(AND('Raw Data'!F2020&lt;'Raw Data'!C2020, 'Raw Data'!L2020&lt;'Raw Data'!K2020), 'Raw Data'!C2020, 0)</f>
        <v>0</v>
      </c>
      <c r="L2025">
        <f>IF('Raw Data'!L2020-'Raw Data'!K2020&gt;3, 'Raw Data'!J2020, 0)</f>
        <v>0</v>
      </c>
      <c r="M2025">
        <f>IF('Raw Data'!K2020-'Raw Data'!L2020&gt;3, 'Raw Data'!I2020, 0)</f>
        <v>0</v>
      </c>
      <c r="N2025">
        <f>IF('Raw Data'!L2020-'Raw Data'!K2020&gt;3, 'Raw Data'!J2020, IF('Raw Data'!K2020-'Raw Data'!L2020&gt;3, 'Raw Data'!I2020, 0))</f>
        <v>0</v>
      </c>
      <c r="O2025">
        <f>IF(ISBLANK('Raw Data'!L2020), 0, IF(ABS('Raw Data'!L2020-'Raw Data'!K2020)&lt;4, 'Raw Data'!H2020, IF(ABS('Raw Data'!K2020-'Raw Data'!L2020)&lt;4, 'Raw Data'!G2020, 0)))</f>
        <v>0</v>
      </c>
      <c r="P2025">
        <f>SUM('Hidden Analysis'!E2026:H2026)</f>
        <v>0</v>
      </c>
      <c r="Q2025">
        <f>SUM('Hidden Analysis'!I2026:L2026)</f>
        <v>0</v>
      </c>
      <c r="R2025">
        <f>SUM('Hidden Analysis'!M2026:P2026)</f>
        <v>0</v>
      </c>
      <c r="S2025">
        <f>SUM('Hidden Analysis'!Q2026:R2026)</f>
        <v>0</v>
      </c>
      <c r="T2025">
        <f>IF(AND('Raw Data'!F2020&lt;1.5, 'Raw Data'!L2020&gt;'Raw Data'!K2020, 'Raw Data'!L2020-'Raw Data'!K2020&gt;3), 'Raw Data'!F2020, 0)</f>
        <v>0</v>
      </c>
      <c r="U2025">
        <f>IF(AND('Raw Data'!L2020-'Raw Data'!K2020&lt;4, 'Raw Data'!L2020&gt;'Raw Data'!K2020), 'Raw Data'!H2020, 0)</f>
        <v>0</v>
      </c>
      <c r="V2025">
        <f>IF(AND('Raw Data'!K2020-'Raw Data'!L2020&lt;4, 'Raw Data'!K2020&gt;'Raw Data'!L2020), 'Raw Data'!G2020, 0)</f>
        <v>0</v>
      </c>
      <c r="W2025">
        <f>SUM('Hidden Analysis'!S2026:T2026)</f>
        <v>0</v>
      </c>
      <c r="X2025">
        <f>SUM('Hidden Analysis'!U2026:V2026)</f>
        <v>0</v>
      </c>
    </row>
    <row r="2026" spans="1:24" x14ac:dyDescent="0.3">
      <c r="A2026" s="2">
        <f>'Raw Data'!M2021</f>
        <v>0</v>
      </c>
      <c r="B2026">
        <f>IF('Raw Data'!L2021&gt;'Raw Data'!K2021, 'Raw Data'!F2021, 0)</f>
        <v>0</v>
      </c>
      <c r="C2026">
        <f>IF('Raw Data'!K2021&gt;'Raw Data'!L2021, 'Raw Data'!C2021, 0)</f>
        <v>0</v>
      </c>
      <c r="D2026">
        <f t="shared" si="66"/>
        <v>0</v>
      </c>
      <c r="E2026">
        <f>SUM('Hidden Analysis'!A2027:B2027)</f>
        <v>0</v>
      </c>
      <c r="F2026">
        <f>SUM('Hidden Analysis'!C2027:D2027)</f>
        <v>0</v>
      </c>
      <c r="G2026">
        <f>IF(AND('Raw Data'!F2021&lt;'Raw Data'!C2021, 'Raw Data'!L2021&gt;'Raw Data'!K2021), 'Raw Data'!F2021, 0)</f>
        <v>0</v>
      </c>
      <c r="H2026">
        <f>IF(AND('Raw Data'!F2021&gt;'Raw Data'!C2021, 'Raw Data'!L2021&lt;'Raw Data'!K2021), 'Raw Data'!C2021, 0)</f>
        <v>0</v>
      </c>
      <c r="I2026">
        <f t="shared" si="67"/>
        <v>0</v>
      </c>
      <c r="J2026">
        <f>IF(AND('Raw Data'!F2021&gt;'Raw Data'!C2021, 'Raw Data'!L2021&gt;'Raw Data'!K2021), 'Raw Data'!F2021, 0)</f>
        <v>0</v>
      </c>
      <c r="K2026">
        <f>IF(AND('Raw Data'!F2021&lt;'Raw Data'!C2021, 'Raw Data'!L2021&lt;'Raw Data'!K2021), 'Raw Data'!C2021, 0)</f>
        <v>0</v>
      </c>
      <c r="L2026">
        <f>IF('Raw Data'!L2021-'Raw Data'!K2021&gt;3, 'Raw Data'!J2021, 0)</f>
        <v>0</v>
      </c>
      <c r="M2026">
        <f>IF('Raw Data'!K2021-'Raw Data'!L2021&gt;3, 'Raw Data'!I2021, 0)</f>
        <v>0</v>
      </c>
      <c r="N2026">
        <f>IF('Raw Data'!L2021-'Raw Data'!K2021&gt;3, 'Raw Data'!J2021, IF('Raw Data'!K2021-'Raw Data'!L2021&gt;3, 'Raw Data'!I2021, 0))</f>
        <v>0</v>
      </c>
      <c r="O2026">
        <f>IF(ISBLANK('Raw Data'!L2021), 0, IF(ABS('Raw Data'!L2021-'Raw Data'!K2021)&lt;4, 'Raw Data'!H2021, IF(ABS('Raw Data'!K2021-'Raw Data'!L2021)&lt;4, 'Raw Data'!G2021, 0)))</f>
        <v>0</v>
      </c>
      <c r="P2026">
        <f>SUM('Hidden Analysis'!E2027:H2027)</f>
        <v>0</v>
      </c>
      <c r="Q2026">
        <f>SUM('Hidden Analysis'!I2027:L2027)</f>
        <v>0</v>
      </c>
      <c r="R2026">
        <f>SUM('Hidden Analysis'!M2027:P2027)</f>
        <v>0</v>
      </c>
      <c r="S2026">
        <f>SUM('Hidden Analysis'!Q2027:R2027)</f>
        <v>0</v>
      </c>
      <c r="T2026">
        <f>IF(AND('Raw Data'!F2021&lt;1.5, 'Raw Data'!L2021&gt;'Raw Data'!K2021, 'Raw Data'!L2021-'Raw Data'!K2021&gt;3), 'Raw Data'!F2021, 0)</f>
        <v>0</v>
      </c>
      <c r="U2026">
        <f>IF(AND('Raw Data'!L2021-'Raw Data'!K2021&lt;4, 'Raw Data'!L2021&gt;'Raw Data'!K2021), 'Raw Data'!H2021, 0)</f>
        <v>0</v>
      </c>
      <c r="V2026">
        <f>IF(AND('Raw Data'!K2021-'Raw Data'!L2021&lt;4, 'Raw Data'!K2021&gt;'Raw Data'!L2021), 'Raw Data'!G2021, 0)</f>
        <v>0</v>
      </c>
      <c r="W2026">
        <f>SUM('Hidden Analysis'!S2027:T2027)</f>
        <v>0</v>
      </c>
      <c r="X2026">
        <f>SUM('Hidden Analysis'!U2027:V2027)</f>
        <v>0</v>
      </c>
    </row>
    <row r="2027" spans="1:24" x14ac:dyDescent="0.3">
      <c r="A2027" s="2">
        <f>'Raw Data'!M2022</f>
        <v>0</v>
      </c>
      <c r="B2027">
        <f>IF('Raw Data'!L2022&gt;'Raw Data'!K2022, 'Raw Data'!F2022, 0)</f>
        <v>0</v>
      </c>
      <c r="C2027">
        <f>IF('Raw Data'!K2022&gt;'Raw Data'!L2022, 'Raw Data'!C2022, 0)</f>
        <v>0</v>
      </c>
      <c r="D2027">
        <f t="shared" si="66"/>
        <v>0</v>
      </c>
      <c r="E2027">
        <f>SUM('Hidden Analysis'!A2028:B2028)</f>
        <v>0</v>
      </c>
      <c r="F2027">
        <f>SUM('Hidden Analysis'!C2028:D2028)</f>
        <v>0</v>
      </c>
      <c r="G2027">
        <f>IF(AND('Raw Data'!F2022&lt;'Raw Data'!C2022, 'Raw Data'!L2022&gt;'Raw Data'!K2022), 'Raw Data'!F2022, 0)</f>
        <v>0</v>
      </c>
      <c r="H2027">
        <f>IF(AND('Raw Data'!F2022&gt;'Raw Data'!C2022, 'Raw Data'!L2022&lt;'Raw Data'!K2022), 'Raw Data'!C2022, 0)</f>
        <v>0</v>
      </c>
      <c r="I2027">
        <f t="shared" si="67"/>
        <v>0</v>
      </c>
      <c r="J2027">
        <f>IF(AND('Raw Data'!F2022&gt;'Raw Data'!C2022, 'Raw Data'!L2022&gt;'Raw Data'!K2022), 'Raw Data'!F2022, 0)</f>
        <v>0</v>
      </c>
      <c r="K2027">
        <f>IF(AND('Raw Data'!F2022&lt;'Raw Data'!C2022, 'Raw Data'!L2022&lt;'Raw Data'!K2022), 'Raw Data'!C2022, 0)</f>
        <v>0</v>
      </c>
      <c r="L2027">
        <f>IF('Raw Data'!L2022-'Raw Data'!K2022&gt;3, 'Raw Data'!J2022, 0)</f>
        <v>0</v>
      </c>
      <c r="M2027">
        <f>IF('Raw Data'!K2022-'Raw Data'!L2022&gt;3, 'Raw Data'!I2022, 0)</f>
        <v>0</v>
      </c>
      <c r="N2027">
        <f>IF('Raw Data'!L2022-'Raw Data'!K2022&gt;3, 'Raw Data'!J2022, IF('Raw Data'!K2022-'Raw Data'!L2022&gt;3, 'Raw Data'!I2022, 0))</f>
        <v>0</v>
      </c>
      <c r="O2027">
        <f>IF(ISBLANK('Raw Data'!L2022), 0, IF(ABS('Raw Data'!L2022-'Raw Data'!K2022)&lt;4, 'Raw Data'!H2022, IF(ABS('Raw Data'!K2022-'Raw Data'!L2022)&lt;4, 'Raw Data'!G2022, 0)))</f>
        <v>0</v>
      </c>
      <c r="P2027">
        <f>SUM('Hidden Analysis'!E2028:H2028)</f>
        <v>0</v>
      </c>
      <c r="Q2027">
        <f>SUM('Hidden Analysis'!I2028:L2028)</f>
        <v>0</v>
      </c>
      <c r="R2027">
        <f>SUM('Hidden Analysis'!M2028:P2028)</f>
        <v>0</v>
      </c>
      <c r="S2027">
        <f>SUM('Hidden Analysis'!Q2028:R2028)</f>
        <v>0</v>
      </c>
      <c r="T2027">
        <f>IF(AND('Raw Data'!F2022&lt;1.5, 'Raw Data'!L2022&gt;'Raw Data'!K2022, 'Raw Data'!L2022-'Raw Data'!K2022&gt;3), 'Raw Data'!F2022, 0)</f>
        <v>0</v>
      </c>
      <c r="U2027">
        <f>IF(AND('Raw Data'!L2022-'Raw Data'!K2022&lt;4, 'Raw Data'!L2022&gt;'Raw Data'!K2022), 'Raw Data'!H2022, 0)</f>
        <v>0</v>
      </c>
      <c r="V2027">
        <f>IF(AND('Raw Data'!K2022-'Raw Data'!L2022&lt;4, 'Raw Data'!K2022&gt;'Raw Data'!L2022), 'Raw Data'!G2022, 0)</f>
        <v>0</v>
      </c>
      <c r="W2027">
        <f>SUM('Hidden Analysis'!S2028:T2028)</f>
        <v>0</v>
      </c>
      <c r="X2027">
        <f>SUM('Hidden Analysis'!U2028:V2028)</f>
        <v>0</v>
      </c>
    </row>
    <row r="2028" spans="1:24" x14ac:dyDescent="0.3">
      <c r="A2028" s="2">
        <f>'Raw Data'!M2023</f>
        <v>0</v>
      </c>
      <c r="B2028">
        <f>IF('Raw Data'!L2023&gt;'Raw Data'!K2023, 'Raw Data'!F2023, 0)</f>
        <v>0</v>
      </c>
      <c r="C2028">
        <f>IF('Raw Data'!K2023&gt;'Raw Data'!L2023, 'Raw Data'!C2023, 0)</f>
        <v>0</v>
      </c>
      <c r="D2028">
        <f t="shared" si="66"/>
        <v>0</v>
      </c>
      <c r="E2028">
        <f>SUM('Hidden Analysis'!A2029:B2029)</f>
        <v>0</v>
      </c>
      <c r="F2028">
        <f>SUM('Hidden Analysis'!C2029:D2029)</f>
        <v>0</v>
      </c>
      <c r="G2028">
        <f>IF(AND('Raw Data'!F2023&lt;'Raw Data'!C2023, 'Raw Data'!L2023&gt;'Raw Data'!K2023), 'Raw Data'!F2023, 0)</f>
        <v>0</v>
      </c>
      <c r="H2028">
        <f>IF(AND('Raw Data'!F2023&gt;'Raw Data'!C2023, 'Raw Data'!L2023&lt;'Raw Data'!K2023), 'Raw Data'!C2023, 0)</f>
        <v>0</v>
      </c>
      <c r="I2028">
        <f t="shared" si="67"/>
        <v>0</v>
      </c>
      <c r="J2028">
        <f>IF(AND('Raw Data'!F2023&gt;'Raw Data'!C2023, 'Raw Data'!L2023&gt;'Raw Data'!K2023), 'Raw Data'!F2023, 0)</f>
        <v>0</v>
      </c>
      <c r="K2028">
        <f>IF(AND('Raw Data'!F2023&lt;'Raw Data'!C2023, 'Raw Data'!L2023&lt;'Raw Data'!K2023), 'Raw Data'!C2023, 0)</f>
        <v>0</v>
      </c>
      <c r="L2028">
        <f>IF('Raw Data'!L2023-'Raw Data'!K2023&gt;3, 'Raw Data'!J2023, 0)</f>
        <v>0</v>
      </c>
      <c r="M2028">
        <f>IF('Raw Data'!K2023-'Raw Data'!L2023&gt;3, 'Raw Data'!I2023, 0)</f>
        <v>0</v>
      </c>
      <c r="N2028">
        <f>IF('Raw Data'!L2023-'Raw Data'!K2023&gt;3, 'Raw Data'!J2023, IF('Raw Data'!K2023-'Raw Data'!L2023&gt;3, 'Raw Data'!I2023, 0))</f>
        <v>0</v>
      </c>
      <c r="O2028">
        <f>IF(ISBLANK('Raw Data'!L2023), 0, IF(ABS('Raw Data'!L2023-'Raw Data'!K2023)&lt;4, 'Raw Data'!H2023, IF(ABS('Raw Data'!K2023-'Raw Data'!L2023)&lt;4, 'Raw Data'!G2023, 0)))</f>
        <v>0</v>
      </c>
      <c r="P2028">
        <f>SUM('Hidden Analysis'!E2029:H2029)</f>
        <v>0</v>
      </c>
      <c r="Q2028">
        <f>SUM('Hidden Analysis'!I2029:L2029)</f>
        <v>0</v>
      </c>
      <c r="R2028">
        <f>SUM('Hidden Analysis'!M2029:P2029)</f>
        <v>0</v>
      </c>
      <c r="S2028">
        <f>SUM('Hidden Analysis'!Q2029:R2029)</f>
        <v>0</v>
      </c>
      <c r="T2028">
        <f>IF(AND('Raw Data'!F2023&lt;1.5, 'Raw Data'!L2023&gt;'Raw Data'!K2023, 'Raw Data'!L2023-'Raw Data'!K2023&gt;3), 'Raw Data'!F2023, 0)</f>
        <v>0</v>
      </c>
      <c r="U2028">
        <f>IF(AND('Raw Data'!L2023-'Raw Data'!K2023&lt;4, 'Raw Data'!L2023&gt;'Raw Data'!K2023), 'Raw Data'!H2023, 0)</f>
        <v>0</v>
      </c>
      <c r="V2028">
        <f>IF(AND('Raw Data'!K2023-'Raw Data'!L2023&lt;4, 'Raw Data'!K2023&gt;'Raw Data'!L2023), 'Raw Data'!G2023, 0)</f>
        <v>0</v>
      </c>
      <c r="W2028">
        <f>SUM('Hidden Analysis'!S2029:T2029)</f>
        <v>0</v>
      </c>
      <c r="X2028">
        <f>SUM('Hidden Analysis'!U2029:V2029)</f>
        <v>0</v>
      </c>
    </row>
    <row r="2029" spans="1:24" x14ac:dyDescent="0.3">
      <c r="A2029" s="2">
        <f>'Raw Data'!M2024</f>
        <v>0</v>
      </c>
      <c r="B2029">
        <f>IF('Raw Data'!L2024&gt;'Raw Data'!K2024, 'Raw Data'!F2024, 0)</f>
        <v>0</v>
      </c>
      <c r="C2029">
        <f>IF('Raw Data'!K2024&gt;'Raw Data'!L2024, 'Raw Data'!C2024, 0)</f>
        <v>0</v>
      </c>
      <c r="D2029">
        <f t="shared" si="66"/>
        <v>0</v>
      </c>
      <c r="E2029">
        <f>SUM('Hidden Analysis'!A2030:B2030)</f>
        <v>0</v>
      </c>
      <c r="F2029">
        <f>SUM('Hidden Analysis'!C2030:D2030)</f>
        <v>0</v>
      </c>
      <c r="G2029">
        <f>IF(AND('Raw Data'!F2024&lt;'Raw Data'!C2024, 'Raw Data'!L2024&gt;'Raw Data'!K2024), 'Raw Data'!F2024, 0)</f>
        <v>0</v>
      </c>
      <c r="H2029">
        <f>IF(AND('Raw Data'!F2024&gt;'Raw Data'!C2024, 'Raw Data'!L2024&lt;'Raw Data'!K2024), 'Raw Data'!C2024, 0)</f>
        <v>0</v>
      </c>
      <c r="I2029">
        <f t="shared" si="67"/>
        <v>0</v>
      </c>
      <c r="J2029">
        <f>IF(AND('Raw Data'!F2024&gt;'Raw Data'!C2024, 'Raw Data'!L2024&gt;'Raw Data'!K2024), 'Raw Data'!F2024, 0)</f>
        <v>0</v>
      </c>
      <c r="K2029">
        <f>IF(AND('Raw Data'!F2024&lt;'Raw Data'!C2024, 'Raw Data'!L2024&lt;'Raw Data'!K2024), 'Raw Data'!C2024, 0)</f>
        <v>0</v>
      </c>
      <c r="L2029">
        <f>IF('Raw Data'!L2024-'Raw Data'!K2024&gt;3, 'Raw Data'!J2024, 0)</f>
        <v>0</v>
      </c>
      <c r="M2029">
        <f>IF('Raw Data'!K2024-'Raw Data'!L2024&gt;3, 'Raw Data'!I2024, 0)</f>
        <v>0</v>
      </c>
      <c r="N2029">
        <f>IF('Raw Data'!L2024-'Raw Data'!K2024&gt;3, 'Raw Data'!J2024, IF('Raw Data'!K2024-'Raw Data'!L2024&gt;3, 'Raw Data'!I2024, 0))</f>
        <v>0</v>
      </c>
      <c r="O2029">
        <f>IF(ISBLANK('Raw Data'!L2024), 0, IF(ABS('Raw Data'!L2024-'Raw Data'!K2024)&lt;4, 'Raw Data'!H2024, IF(ABS('Raw Data'!K2024-'Raw Data'!L2024)&lt;4, 'Raw Data'!G2024, 0)))</f>
        <v>0</v>
      </c>
      <c r="P2029">
        <f>SUM('Hidden Analysis'!E2030:H2030)</f>
        <v>0</v>
      </c>
      <c r="Q2029">
        <f>SUM('Hidden Analysis'!I2030:L2030)</f>
        <v>0</v>
      </c>
      <c r="R2029">
        <f>SUM('Hidden Analysis'!M2030:P2030)</f>
        <v>0</v>
      </c>
      <c r="S2029">
        <f>SUM('Hidden Analysis'!Q2030:R2030)</f>
        <v>0</v>
      </c>
      <c r="T2029">
        <f>IF(AND('Raw Data'!F2024&lt;1.5, 'Raw Data'!L2024&gt;'Raw Data'!K2024, 'Raw Data'!L2024-'Raw Data'!K2024&gt;3), 'Raw Data'!F2024, 0)</f>
        <v>0</v>
      </c>
      <c r="U2029">
        <f>IF(AND('Raw Data'!L2024-'Raw Data'!K2024&lt;4, 'Raw Data'!L2024&gt;'Raw Data'!K2024), 'Raw Data'!H2024, 0)</f>
        <v>0</v>
      </c>
      <c r="V2029">
        <f>IF(AND('Raw Data'!K2024-'Raw Data'!L2024&lt;4, 'Raw Data'!K2024&gt;'Raw Data'!L2024), 'Raw Data'!G2024, 0)</f>
        <v>0</v>
      </c>
      <c r="W2029">
        <f>SUM('Hidden Analysis'!S2030:T2030)</f>
        <v>0</v>
      </c>
      <c r="X2029">
        <f>SUM('Hidden Analysis'!U2030:V2030)</f>
        <v>0</v>
      </c>
    </row>
    <row r="2030" spans="1:24" x14ac:dyDescent="0.3">
      <c r="A2030" s="2">
        <f>'Raw Data'!M2025</f>
        <v>0</v>
      </c>
      <c r="B2030">
        <f>IF('Raw Data'!L2025&gt;'Raw Data'!K2025, 'Raw Data'!F2025, 0)</f>
        <v>0</v>
      </c>
      <c r="C2030">
        <f>IF('Raw Data'!K2025&gt;'Raw Data'!L2025, 'Raw Data'!C2025, 0)</f>
        <v>0</v>
      </c>
      <c r="D2030">
        <f t="shared" si="66"/>
        <v>0</v>
      </c>
      <c r="E2030">
        <f>SUM('Hidden Analysis'!A2031:B2031)</f>
        <v>0</v>
      </c>
      <c r="F2030">
        <f>SUM('Hidden Analysis'!C2031:D2031)</f>
        <v>0</v>
      </c>
      <c r="G2030">
        <f>IF(AND('Raw Data'!F2025&lt;'Raw Data'!C2025, 'Raw Data'!L2025&gt;'Raw Data'!K2025), 'Raw Data'!F2025, 0)</f>
        <v>0</v>
      </c>
      <c r="H2030">
        <f>IF(AND('Raw Data'!F2025&gt;'Raw Data'!C2025, 'Raw Data'!L2025&lt;'Raw Data'!K2025), 'Raw Data'!C2025, 0)</f>
        <v>0</v>
      </c>
      <c r="I2030">
        <f t="shared" si="67"/>
        <v>0</v>
      </c>
      <c r="J2030">
        <f>IF(AND('Raw Data'!F2025&gt;'Raw Data'!C2025, 'Raw Data'!L2025&gt;'Raw Data'!K2025), 'Raw Data'!F2025, 0)</f>
        <v>0</v>
      </c>
      <c r="K2030">
        <f>IF(AND('Raw Data'!F2025&lt;'Raw Data'!C2025, 'Raw Data'!L2025&lt;'Raw Data'!K2025), 'Raw Data'!C2025, 0)</f>
        <v>0</v>
      </c>
      <c r="L2030">
        <f>IF('Raw Data'!L2025-'Raw Data'!K2025&gt;3, 'Raw Data'!J2025, 0)</f>
        <v>0</v>
      </c>
      <c r="M2030">
        <f>IF('Raw Data'!K2025-'Raw Data'!L2025&gt;3, 'Raw Data'!I2025, 0)</f>
        <v>0</v>
      </c>
      <c r="N2030">
        <f>IF('Raw Data'!L2025-'Raw Data'!K2025&gt;3, 'Raw Data'!J2025, IF('Raw Data'!K2025-'Raw Data'!L2025&gt;3, 'Raw Data'!I2025, 0))</f>
        <v>0</v>
      </c>
      <c r="O2030">
        <f>IF(ISBLANK('Raw Data'!L2025), 0, IF(ABS('Raw Data'!L2025-'Raw Data'!K2025)&lt;4, 'Raw Data'!H2025, IF(ABS('Raw Data'!K2025-'Raw Data'!L2025)&lt;4, 'Raw Data'!G2025, 0)))</f>
        <v>0</v>
      </c>
      <c r="P2030">
        <f>SUM('Hidden Analysis'!E2031:H2031)</f>
        <v>0</v>
      </c>
      <c r="Q2030">
        <f>SUM('Hidden Analysis'!I2031:L2031)</f>
        <v>0</v>
      </c>
      <c r="R2030">
        <f>SUM('Hidden Analysis'!M2031:P2031)</f>
        <v>0</v>
      </c>
      <c r="S2030">
        <f>SUM('Hidden Analysis'!Q2031:R2031)</f>
        <v>0</v>
      </c>
      <c r="T2030">
        <f>IF(AND('Raw Data'!F2025&lt;1.5, 'Raw Data'!L2025&gt;'Raw Data'!K2025, 'Raw Data'!L2025-'Raw Data'!K2025&gt;3), 'Raw Data'!F2025, 0)</f>
        <v>0</v>
      </c>
      <c r="U2030">
        <f>IF(AND('Raw Data'!L2025-'Raw Data'!K2025&lt;4, 'Raw Data'!L2025&gt;'Raw Data'!K2025), 'Raw Data'!H2025, 0)</f>
        <v>0</v>
      </c>
      <c r="V2030">
        <f>IF(AND('Raw Data'!K2025-'Raw Data'!L2025&lt;4, 'Raw Data'!K2025&gt;'Raw Data'!L2025), 'Raw Data'!G2025, 0)</f>
        <v>0</v>
      </c>
      <c r="W2030">
        <f>SUM('Hidden Analysis'!S2031:T2031)</f>
        <v>0</v>
      </c>
      <c r="X2030">
        <f>SUM('Hidden Analysis'!U2031:V2031)</f>
        <v>0</v>
      </c>
    </row>
    <row r="2031" spans="1:24" x14ac:dyDescent="0.3">
      <c r="A2031" s="2">
        <f>'Raw Data'!M2026</f>
        <v>0</v>
      </c>
      <c r="B2031">
        <f>IF('Raw Data'!L2026&gt;'Raw Data'!K2026, 'Raw Data'!F2026, 0)</f>
        <v>0</v>
      </c>
      <c r="C2031">
        <f>IF('Raw Data'!K2026&gt;'Raw Data'!L2026, 'Raw Data'!C2026, 0)</f>
        <v>0</v>
      </c>
      <c r="D2031">
        <f t="shared" si="66"/>
        <v>0</v>
      </c>
      <c r="E2031">
        <f>SUM('Hidden Analysis'!A2032:B2032)</f>
        <v>0</v>
      </c>
      <c r="F2031">
        <f>SUM('Hidden Analysis'!C2032:D2032)</f>
        <v>0</v>
      </c>
      <c r="G2031">
        <f>IF(AND('Raw Data'!F2026&lt;'Raw Data'!C2026, 'Raw Data'!L2026&gt;'Raw Data'!K2026), 'Raw Data'!F2026, 0)</f>
        <v>0</v>
      </c>
      <c r="H2031">
        <f>IF(AND('Raw Data'!F2026&gt;'Raw Data'!C2026, 'Raw Data'!L2026&lt;'Raw Data'!K2026), 'Raw Data'!C2026, 0)</f>
        <v>0</v>
      </c>
      <c r="I2031">
        <f t="shared" si="67"/>
        <v>0</v>
      </c>
      <c r="J2031">
        <f>IF(AND('Raw Data'!F2026&gt;'Raw Data'!C2026, 'Raw Data'!L2026&gt;'Raw Data'!K2026), 'Raw Data'!F2026, 0)</f>
        <v>0</v>
      </c>
      <c r="K2031">
        <f>IF(AND('Raw Data'!F2026&lt;'Raw Data'!C2026, 'Raw Data'!L2026&lt;'Raw Data'!K2026), 'Raw Data'!C2026, 0)</f>
        <v>0</v>
      </c>
      <c r="L2031">
        <f>IF('Raw Data'!L2026-'Raw Data'!K2026&gt;3, 'Raw Data'!J2026, 0)</f>
        <v>0</v>
      </c>
      <c r="M2031">
        <f>IF('Raw Data'!K2026-'Raw Data'!L2026&gt;3, 'Raw Data'!I2026, 0)</f>
        <v>0</v>
      </c>
      <c r="N2031">
        <f>IF('Raw Data'!L2026-'Raw Data'!K2026&gt;3, 'Raw Data'!J2026, IF('Raw Data'!K2026-'Raw Data'!L2026&gt;3, 'Raw Data'!I2026, 0))</f>
        <v>0</v>
      </c>
      <c r="O2031">
        <f>IF(ISBLANK('Raw Data'!L2026), 0, IF(ABS('Raw Data'!L2026-'Raw Data'!K2026)&lt;4, 'Raw Data'!H2026, IF(ABS('Raw Data'!K2026-'Raw Data'!L2026)&lt;4, 'Raw Data'!G2026, 0)))</f>
        <v>0</v>
      </c>
      <c r="P2031">
        <f>SUM('Hidden Analysis'!E2032:H2032)</f>
        <v>0</v>
      </c>
      <c r="Q2031">
        <f>SUM('Hidden Analysis'!I2032:L2032)</f>
        <v>0</v>
      </c>
      <c r="R2031">
        <f>SUM('Hidden Analysis'!M2032:P2032)</f>
        <v>0</v>
      </c>
      <c r="S2031">
        <f>SUM('Hidden Analysis'!Q2032:R2032)</f>
        <v>0</v>
      </c>
      <c r="T2031">
        <f>IF(AND('Raw Data'!F2026&lt;1.5, 'Raw Data'!L2026&gt;'Raw Data'!K2026, 'Raw Data'!L2026-'Raw Data'!K2026&gt;3), 'Raw Data'!F2026, 0)</f>
        <v>0</v>
      </c>
      <c r="U2031">
        <f>IF(AND('Raw Data'!L2026-'Raw Data'!K2026&lt;4, 'Raw Data'!L2026&gt;'Raw Data'!K2026), 'Raw Data'!H2026, 0)</f>
        <v>0</v>
      </c>
      <c r="V2031">
        <f>IF(AND('Raw Data'!K2026-'Raw Data'!L2026&lt;4, 'Raw Data'!K2026&gt;'Raw Data'!L2026), 'Raw Data'!G2026, 0)</f>
        <v>0</v>
      </c>
      <c r="W2031">
        <f>SUM('Hidden Analysis'!S2032:T2032)</f>
        <v>0</v>
      </c>
      <c r="X2031">
        <f>SUM('Hidden Analysis'!U2032:V2032)</f>
        <v>0</v>
      </c>
    </row>
    <row r="2032" spans="1:24" x14ac:dyDescent="0.3">
      <c r="A2032" s="2">
        <f>'Raw Data'!M2027</f>
        <v>0</v>
      </c>
      <c r="B2032">
        <f>IF('Raw Data'!L2027&gt;'Raw Data'!K2027, 'Raw Data'!F2027, 0)</f>
        <v>0</v>
      </c>
      <c r="C2032">
        <f>IF('Raw Data'!K2027&gt;'Raw Data'!L2027, 'Raw Data'!C2027, 0)</f>
        <v>0</v>
      </c>
      <c r="D2032">
        <f t="shared" si="66"/>
        <v>0</v>
      </c>
      <c r="E2032">
        <f>SUM('Hidden Analysis'!A2033:B2033)</f>
        <v>0</v>
      </c>
      <c r="F2032">
        <f>SUM('Hidden Analysis'!C2033:D2033)</f>
        <v>0</v>
      </c>
      <c r="G2032">
        <f>IF(AND('Raw Data'!F2027&lt;'Raw Data'!C2027, 'Raw Data'!L2027&gt;'Raw Data'!K2027), 'Raw Data'!F2027, 0)</f>
        <v>0</v>
      </c>
      <c r="H2032">
        <f>IF(AND('Raw Data'!F2027&gt;'Raw Data'!C2027, 'Raw Data'!L2027&lt;'Raw Data'!K2027), 'Raw Data'!C2027, 0)</f>
        <v>0</v>
      </c>
      <c r="I2032">
        <f t="shared" si="67"/>
        <v>0</v>
      </c>
      <c r="J2032">
        <f>IF(AND('Raw Data'!F2027&gt;'Raw Data'!C2027, 'Raw Data'!L2027&gt;'Raw Data'!K2027), 'Raw Data'!F2027, 0)</f>
        <v>0</v>
      </c>
      <c r="K2032">
        <f>IF(AND('Raw Data'!F2027&lt;'Raw Data'!C2027, 'Raw Data'!L2027&lt;'Raw Data'!K2027), 'Raw Data'!C2027, 0)</f>
        <v>0</v>
      </c>
      <c r="L2032">
        <f>IF('Raw Data'!L2027-'Raw Data'!K2027&gt;3, 'Raw Data'!J2027, 0)</f>
        <v>0</v>
      </c>
      <c r="M2032">
        <f>IF('Raw Data'!K2027-'Raw Data'!L2027&gt;3, 'Raw Data'!I2027, 0)</f>
        <v>0</v>
      </c>
      <c r="N2032">
        <f>IF('Raw Data'!L2027-'Raw Data'!K2027&gt;3, 'Raw Data'!J2027, IF('Raw Data'!K2027-'Raw Data'!L2027&gt;3, 'Raw Data'!I2027, 0))</f>
        <v>0</v>
      </c>
      <c r="O2032">
        <f>IF(ISBLANK('Raw Data'!L2027), 0, IF(ABS('Raw Data'!L2027-'Raw Data'!K2027)&lt;4, 'Raw Data'!H2027, IF(ABS('Raw Data'!K2027-'Raw Data'!L2027)&lt;4, 'Raw Data'!G2027, 0)))</f>
        <v>0</v>
      </c>
      <c r="P2032">
        <f>SUM('Hidden Analysis'!E2033:H2033)</f>
        <v>0</v>
      </c>
      <c r="Q2032">
        <f>SUM('Hidden Analysis'!I2033:L2033)</f>
        <v>0</v>
      </c>
      <c r="R2032">
        <f>SUM('Hidden Analysis'!M2033:P2033)</f>
        <v>0</v>
      </c>
      <c r="S2032">
        <f>SUM('Hidden Analysis'!Q2033:R2033)</f>
        <v>0</v>
      </c>
      <c r="T2032">
        <f>IF(AND('Raw Data'!F2027&lt;1.5, 'Raw Data'!L2027&gt;'Raw Data'!K2027, 'Raw Data'!L2027-'Raw Data'!K2027&gt;3), 'Raw Data'!F2027, 0)</f>
        <v>0</v>
      </c>
      <c r="U2032">
        <f>IF(AND('Raw Data'!L2027-'Raw Data'!K2027&lt;4, 'Raw Data'!L2027&gt;'Raw Data'!K2027), 'Raw Data'!H2027, 0)</f>
        <v>0</v>
      </c>
      <c r="V2032">
        <f>IF(AND('Raw Data'!K2027-'Raw Data'!L2027&lt;4, 'Raw Data'!K2027&gt;'Raw Data'!L2027), 'Raw Data'!G2027, 0)</f>
        <v>0</v>
      </c>
      <c r="W2032">
        <f>SUM('Hidden Analysis'!S2033:T2033)</f>
        <v>0</v>
      </c>
      <c r="X2032">
        <f>SUM('Hidden Analysis'!U2033:V2033)</f>
        <v>0</v>
      </c>
    </row>
    <row r="2033" spans="1:24" x14ac:dyDescent="0.3">
      <c r="A2033" s="2">
        <f>'Raw Data'!M2028</f>
        <v>0</v>
      </c>
      <c r="B2033">
        <f>IF('Raw Data'!L2028&gt;'Raw Data'!K2028, 'Raw Data'!F2028, 0)</f>
        <v>0</v>
      </c>
      <c r="C2033">
        <f>IF('Raw Data'!K2028&gt;'Raw Data'!L2028, 'Raw Data'!C2028, 0)</f>
        <v>0</v>
      </c>
      <c r="D2033">
        <f t="shared" si="66"/>
        <v>0</v>
      </c>
      <c r="E2033">
        <f>SUM('Hidden Analysis'!A2034:B2034)</f>
        <v>0</v>
      </c>
      <c r="F2033">
        <f>SUM('Hidden Analysis'!C2034:D2034)</f>
        <v>0</v>
      </c>
      <c r="G2033">
        <f>IF(AND('Raw Data'!F2028&lt;'Raw Data'!C2028, 'Raw Data'!L2028&gt;'Raw Data'!K2028), 'Raw Data'!F2028, 0)</f>
        <v>0</v>
      </c>
      <c r="H2033">
        <f>IF(AND('Raw Data'!F2028&gt;'Raw Data'!C2028, 'Raw Data'!L2028&lt;'Raw Data'!K2028), 'Raw Data'!C2028, 0)</f>
        <v>0</v>
      </c>
      <c r="I2033">
        <f t="shared" si="67"/>
        <v>0</v>
      </c>
      <c r="J2033">
        <f>IF(AND('Raw Data'!F2028&gt;'Raw Data'!C2028, 'Raw Data'!L2028&gt;'Raw Data'!K2028), 'Raw Data'!F2028, 0)</f>
        <v>0</v>
      </c>
      <c r="K2033">
        <f>IF(AND('Raw Data'!F2028&lt;'Raw Data'!C2028, 'Raw Data'!L2028&lt;'Raw Data'!K2028), 'Raw Data'!C2028, 0)</f>
        <v>0</v>
      </c>
      <c r="L2033">
        <f>IF('Raw Data'!L2028-'Raw Data'!K2028&gt;3, 'Raw Data'!J2028, 0)</f>
        <v>0</v>
      </c>
      <c r="M2033">
        <f>IF('Raw Data'!K2028-'Raw Data'!L2028&gt;3, 'Raw Data'!I2028, 0)</f>
        <v>0</v>
      </c>
      <c r="N2033">
        <f>IF('Raw Data'!L2028-'Raw Data'!K2028&gt;3, 'Raw Data'!J2028, IF('Raw Data'!K2028-'Raw Data'!L2028&gt;3, 'Raw Data'!I2028, 0))</f>
        <v>0</v>
      </c>
      <c r="O2033">
        <f>IF(ISBLANK('Raw Data'!L2028), 0, IF(ABS('Raw Data'!L2028-'Raw Data'!K2028)&lt;4, 'Raw Data'!H2028, IF(ABS('Raw Data'!K2028-'Raw Data'!L2028)&lt;4, 'Raw Data'!G2028, 0)))</f>
        <v>0</v>
      </c>
      <c r="P2033">
        <f>SUM('Hidden Analysis'!E2034:H2034)</f>
        <v>0</v>
      </c>
      <c r="Q2033">
        <f>SUM('Hidden Analysis'!I2034:L2034)</f>
        <v>0</v>
      </c>
      <c r="R2033">
        <f>SUM('Hidden Analysis'!M2034:P2034)</f>
        <v>0</v>
      </c>
      <c r="S2033">
        <f>SUM('Hidden Analysis'!Q2034:R2034)</f>
        <v>0</v>
      </c>
      <c r="T2033">
        <f>IF(AND('Raw Data'!F2028&lt;1.5, 'Raw Data'!L2028&gt;'Raw Data'!K2028, 'Raw Data'!L2028-'Raw Data'!K2028&gt;3), 'Raw Data'!F2028, 0)</f>
        <v>0</v>
      </c>
      <c r="U2033">
        <f>IF(AND('Raw Data'!L2028-'Raw Data'!K2028&lt;4, 'Raw Data'!L2028&gt;'Raw Data'!K2028), 'Raw Data'!H2028, 0)</f>
        <v>0</v>
      </c>
      <c r="V2033">
        <f>IF(AND('Raw Data'!K2028-'Raw Data'!L2028&lt;4, 'Raw Data'!K2028&gt;'Raw Data'!L2028), 'Raw Data'!G2028, 0)</f>
        <v>0</v>
      </c>
      <c r="W2033">
        <f>SUM('Hidden Analysis'!S2034:T2034)</f>
        <v>0</v>
      </c>
      <c r="X2033">
        <f>SUM('Hidden Analysis'!U2034:V2034)</f>
        <v>0</v>
      </c>
    </row>
    <row r="2034" spans="1:24" x14ac:dyDescent="0.3">
      <c r="A2034" s="2">
        <f>'Raw Data'!M2029</f>
        <v>0</v>
      </c>
      <c r="B2034">
        <f>IF('Raw Data'!L2029&gt;'Raw Data'!K2029, 'Raw Data'!F2029, 0)</f>
        <v>0</v>
      </c>
      <c r="C2034">
        <f>IF('Raw Data'!K2029&gt;'Raw Data'!L2029, 'Raw Data'!C2029, 0)</f>
        <v>0</v>
      </c>
      <c r="D2034">
        <f t="shared" si="66"/>
        <v>0</v>
      </c>
      <c r="E2034">
        <f>SUM('Hidden Analysis'!A2035:B2035)</f>
        <v>0</v>
      </c>
      <c r="F2034">
        <f>SUM('Hidden Analysis'!C2035:D2035)</f>
        <v>0</v>
      </c>
      <c r="G2034">
        <f>IF(AND('Raw Data'!F2029&lt;'Raw Data'!C2029, 'Raw Data'!L2029&gt;'Raw Data'!K2029), 'Raw Data'!F2029, 0)</f>
        <v>0</v>
      </c>
      <c r="H2034">
        <f>IF(AND('Raw Data'!F2029&gt;'Raw Data'!C2029, 'Raw Data'!L2029&lt;'Raw Data'!K2029), 'Raw Data'!C2029, 0)</f>
        <v>0</v>
      </c>
      <c r="I2034">
        <f t="shared" si="67"/>
        <v>0</v>
      </c>
      <c r="J2034">
        <f>IF(AND('Raw Data'!F2029&gt;'Raw Data'!C2029, 'Raw Data'!L2029&gt;'Raw Data'!K2029), 'Raw Data'!F2029, 0)</f>
        <v>0</v>
      </c>
      <c r="K2034">
        <f>IF(AND('Raw Data'!F2029&lt;'Raw Data'!C2029, 'Raw Data'!L2029&lt;'Raw Data'!K2029), 'Raw Data'!C2029, 0)</f>
        <v>0</v>
      </c>
      <c r="L2034">
        <f>IF('Raw Data'!L2029-'Raw Data'!K2029&gt;3, 'Raw Data'!J2029, 0)</f>
        <v>0</v>
      </c>
      <c r="M2034">
        <f>IF('Raw Data'!K2029-'Raw Data'!L2029&gt;3, 'Raw Data'!I2029, 0)</f>
        <v>0</v>
      </c>
      <c r="N2034">
        <f>IF('Raw Data'!L2029-'Raw Data'!K2029&gt;3, 'Raw Data'!J2029, IF('Raw Data'!K2029-'Raw Data'!L2029&gt;3, 'Raw Data'!I2029, 0))</f>
        <v>0</v>
      </c>
      <c r="O2034">
        <f>IF(ISBLANK('Raw Data'!L2029), 0, IF(ABS('Raw Data'!L2029-'Raw Data'!K2029)&lt;4, 'Raw Data'!H2029, IF(ABS('Raw Data'!K2029-'Raw Data'!L2029)&lt;4, 'Raw Data'!G2029, 0)))</f>
        <v>0</v>
      </c>
      <c r="P2034">
        <f>SUM('Hidden Analysis'!E2035:H2035)</f>
        <v>0</v>
      </c>
      <c r="Q2034">
        <f>SUM('Hidden Analysis'!I2035:L2035)</f>
        <v>0</v>
      </c>
      <c r="R2034">
        <f>SUM('Hidden Analysis'!M2035:P2035)</f>
        <v>0</v>
      </c>
      <c r="S2034">
        <f>SUM('Hidden Analysis'!Q2035:R2035)</f>
        <v>0</v>
      </c>
      <c r="T2034">
        <f>IF(AND('Raw Data'!F2029&lt;1.5, 'Raw Data'!L2029&gt;'Raw Data'!K2029, 'Raw Data'!L2029-'Raw Data'!K2029&gt;3), 'Raw Data'!F2029, 0)</f>
        <v>0</v>
      </c>
      <c r="U2034">
        <f>IF(AND('Raw Data'!L2029-'Raw Data'!K2029&lt;4, 'Raw Data'!L2029&gt;'Raw Data'!K2029), 'Raw Data'!H2029, 0)</f>
        <v>0</v>
      </c>
      <c r="V2034">
        <f>IF(AND('Raw Data'!K2029-'Raw Data'!L2029&lt;4, 'Raw Data'!K2029&gt;'Raw Data'!L2029), 'Raw Data'!G2029, 0)</f>
        <v>0</v>
      </c>
      <c r="W2034">
        <f>SUM('Hidden Analysis'!S2035:T2035)</f>
        <v>0</v>
      </c>
      <c r="X2034">
        <f>SUM('Hidden Analysis'!U2035:V2035)</f>
        <v>0</v>
      </c>
    </row>
    <row r="2035" spans="1:24" x14ac:dyDescent="0.3">
      <c r="A2035" s="2">
        <f>'Raw Data'!M2030</f>
        <v>0</v>
      </c>
      <c r="B2035">
        <f>IF('Raw Data'!L2030&gt;'Raw Data'!K2030, 'Raw Data'!F2030, 0)</f>
        <v>0</v>
      </c>
      <c r="C2035">
        <f>IF('Raw Data'!K2030&gt;'Raw Data'!L2030, 'Raw Data'!C2030, 0)</f>
        <v>0</v>
      </c>
      <c r="D2035">
        <f t="shared" si="66"/>
        <v>0</v>
      </c>
      <c r="E2035">
        <f>SUM('Hidden Analysis'!A2036:B2036)</f>
        <v>0</v>
      </c>
      <c r="F2035">
        <f>SUM('Hidden Analysis'!C2036:D2036)</f>
        <v>0</v>
      </c>
      <c r="G2035">
        <f>IF(AND('Raw Data'!F2030&lt;'Raw Data'!C2030, 'Raw Data'!L2030&gt;'Raw Data'!K2030), 'Raw Data'!F2030, 0)</f>
        <v>0</v>
      </c>
      <c r="H2035">
        <f>IF(AND('Raw Data'!F2030&gt;'Raw Data'!C2030, 'Raw Data'!L2030&lt;'Raw Data'!K2030), 'Raw Data'!C2030, 0)</f>
        <v>0</v>
      </c>
      <c r="I2035">
        <f t="shared" si="67"/>
        <v>0</v>
      </c>
      <c r="J2035">
        <f>IF(AND('Raw Data'!F2030&gt;'Raw Data'!C2030, 'Raw Data'!L2030&gt;'Raw Data'!K2030), 'Raw Data'!F2030, 0)</f>
        <v>0</v>
      </c>
      <c r="K2035">
        <f>IF(AND('Raw Data'!F2030&lt;'Raw Data'!C2030, 'Raw Data'!L2030&lt;'Raw Data'!K2030), 'Raw Data'!C2030, 0)</f>
        <v>0</v>
      </c>
      <c r="L2035">
        <f>IF('Raw Data'!L2030-'Raw Data'!K2030&gt;3, 'Raw Data'!J2030, 0)</f>
        <v>0</v>
      </c>
      <c r="M2035">
        <f>IF('Raw Data'!K2030-'Raw Data'!L2030&gt;3, 'Raw Data'!I2030, 0)</f>
        <v>0</v>
      </c>
      <c r="N2035">
        <f>IF('Raw Data'!L2030-'Raw Data'!K2030&gt;3, 'Raw Data'!J2030, IF('Raw Data'!K2030-'Raw Data'!L2030&gt;3, 'Raw Data'!I2030, 0))</f>
        <v>0</v>
      </c>
      <c r="O2035">
        <f>IF(ISBLANK('Raw Data'!L2030), 0, IF(ABS('Raw Data'!L2030-'Raw Data'!K2030)&lt;4, 'Raw Data'!H2030, IF(ABS('Raw Data'!K2030-'Raw Data'!L2030)&lt;4, 'Raw Data'!G2030, 0)))</f>
        <v>0</v>
      </c>
      <c r="P2035">
        <f>SUM('Hidden Analysis'!E2036:H2036)</f>
        <v>0</v>
      </c>
      <c r="Q2035">
        <f>SUM('Hidden Analysis'!I2036:L2036)</f>
        <v>0</v>
      </c>
      <c r="R2035">
        <f>SUM('Hidden Analysis'!M2036:P2036)</f>
        <v>0</v>
      </c>
      <c r="S2035">
        <f>SUM('Hidden Analysis'!Q2036:R2036)</f>
        <v>0</v>
      </c>
      <c r="T2035">
        <f>IF(AND('Raw Data'!F2030&lt;1.5, 'Raw Data'!L2030&gt;'Raw Data'!K2030, 'Raw Data'!L2030-'Raw Data'!K2030&gt;3), 'Raw Data'!F2030, 0)</f>
        <v>0</v>
      </c>
      <c r="U2035">
        <f>IF(AND('Raw Data'!L2030-'Raw Data'!K2030&lt;4, 'Raw Data'!L2030&gt;'Raw Data'!K2030), 'Raw Data'!H2030, 0)</f>
        <v>0</v>
      </c>
      <c r="V2035">
        <f>IF(AND('Raw Data'!K2030-'Raw Data'!L2030&lt;4, 'Raw Data'!K2030&gt;'Raw Data'!L2030), 'Raw Data'!G2030, 0)</f>
        <v>0</v>
      </c>
      <c r="W2035">
        <f>SUM('Hidden Analysis'!S2036:T2036)</f>
        <v>0</v>
      </c>
      <c r="X2035">
        <f>SUM('Hidden Analysis'!U2036:V2036)</f>
        <v>0</v>
      </c>
    </row>
    <row r="2036" spans="1:24" x14ac:dyDescent="0.3">
      <c r="A2036" s="2">
        <f>'Raw Data'!M2031</f>
        <v>0</v>
      </c>
      <c r="B2036">
        <f>IF('Raw Data'!L2031&gt;'Raw Data'!K2031, 'Raw Data'!F2031, 0)</f>
        <v>0</v>
      </c>
      <c r="C2036">
        <f>IF('Raw Data'!K2031&gt;'Raw Data'!L2031, 'Raw Data'!C2031, 0)</f>
        <v>0</v>
      </c>
      <c r="D2036">
        <f t="shared" si="66"/>
        <v>0</v>
      </c>
      <c r="E2036">
        <f>SUM('Hidden Analysis'!A2037:B2037)</f>
        <v>0</v>
      </c>
      <c r="F2036">
        <f>SUM('Hidden Analysis'!C2037:D2037)</f>
        <v>0</v>
      </c>
      <c r="G2036">
        <f>IF(AND('Raw Data'!F2031&lt;'Raw Data'!C2031, 'Raw Data'!L2031&gt;'Raw Data'!K2031), 'Raw Data'!F2031, 0)</f>
        <v>0</v>
      </c>
      <c r="H2036">
        <f>IF(AND('Raw Data'!F2031&gt;'Raw Data'!C2031, 'Raw Data'!L2031&lt;'Raw Data'!K2031), 'Raw Data'!C2031, 0)</f>
        <v>0</v>
      </c>
      <c r="I2036">
        <f t="shared" si="67"/>
        <v>0</v>
      </c>
      <c r="J2036">
        <f>IF(AND('Raw Data'!F2031&gt;'Raw Data'!C2031, 'Raw Data'!L2031&gt;'Raw Data'!K2031), 'Raw Data'!F2031, 0)</f>
        <v>0</v>
      </c>
      <c r="K2036">
        <f>IF(AND('Raw Data'!F2031&lt;'Raw Data'!C2031, 'Raw Data'!L2031&lt;'Raw Data'!K2031), 'Raw Data'!C2031, 0)</f>
        <v>0</v>
      </c>
      <c r="L2036">
        <f>IF('Raw Data'!L2031-'Raw Data'!K2031&gt;3, 'Raw Data'!J2031, 0)</f>
        <v>0</v>
      </c>
      <c r="M2036">
        <f>IF('Raw Data'!K2031-'Raw Data'!L2031&gt;3, 'Raw Data'!I2031, 0)</f>
        <v>0</v>
      </c>
      <c r="N2036">
        <f>IF('Raw Data'!L2031-'Raw Data'!K2031&gt;3, 'Raw Data'!J2031, IF('Raw Data'!K2031-'Raw Data'!L2031&gt;3, 'Raw Data'!I2031, 0))</f>
        <v>0</v>
      </c>
      <c r="O2036">
        <f>IF(ISBLANK('Raw Data'!L2031), 0, IF(ABS('Raw Data'!L2031-'Raw Data'!K2031)&lt;4, 'Raw Data'!H2031, IF(ABS('Raw Data'!K2031-'Raw Data'!L2031)&lt;4, 'Raw Data'!G2031, 0)))</f>
        <v>0</v>
      </c>
      <c r="P2036">
        <f>SUM('Hidden Analysis'!E2037:H2037)</f>
        <v>0</v>
      </c>
      <c r="Q2036">
        <f>SUM('Hidden Analysis'!I2037:L2037)</f>
        <v>0</v>
      </c>
      <c r="R2036">
        <f>SUM('Hidden Analysis'!M2037:P2037)</f>
        <v>0</v>
      </c>
      <c r="S2036">
        <f>SUM('Hidden Analysis'!Q2037:R2037)</f>
        <v>0</v>
      </c>
      <c r="T2036">
        <f>IF(AND('Raw Data'!F2031&lt;1.5, 'Raw Data'!L2031&gt;'Raw Data'!K2031, 'Raw Data'!L2031-'Raw Data'!K2031&gt;3), 'Raw Data'!F2031, 0)</f>
        <v>0</v>
      </c>
      <c r="U2036">
        <f>IF(AND('Raw Data'!L2031-'Raw Data'!K2031&lt;4, 'Raw Data'!L2031&gt;'Raw Data'!K2031), 'Raw Data'!H2031, 0)</f>
        <v>0</v>
      </c>
      <c r="V2036">
        <f>IF(AND('Raw Data'!K2031-'Raw Data'!L2031&lt;4, 'Raw Data'!K2031&gt;'Raw Data'!L2031), 'Raw Data'!G2031, 0)</f>
        <v>0</v>
      </c>
      <c r="W2036">
        <f>SUM('Hidden Analysis'!S2037:T2037)</f>
        <v>0</v>
      </c>
      <c r="X2036">
        <f>SUM('Hidden Analysis'!U2037:V2037)</f>
        <v>0</v>
      </c>
    </row>
    <row r="2037" spans="1:24" x14ac:dyDescent="0.3">
      <c r="A2037" s="2">
        <f>'Raw Data'!M2032</f>
        <v>0</v>
      </c>
      <c r="B2037">
        <f>IF('Raw Data'!L2032&gt;'Raw Data'!K2032, 'Raw Data'!F2032, 0)</f>
        <v>0</v>
      </c>
      <c r="C2037">
        <f>IF('Raw Data'!K2032&gt;'Raw Data'!L2032, 'Raw Data'!C2032, 0)</f>
        <v>0</v>
      </c>
      <c r="D2037">
        <f t="shared" si="66"/>
        <v>0</v>
      </c>
      <c r="E2037">
        <f>SUM('Hidden Analysis'!A2038:B2038)</f>
        <v>0</v>
      </c>
      <c r="F2037">
        <f>SUM('Hidden Analysis'!C2038:D2038)</f>
        <v>0</v>
      </c>
      <c r="G2037">
        <f>IF(AND('Raw Data'!F2032&lt;'Raw Data'!C2032, 'Raw Data'!L2032&gt;'Raw Data'!K2032), 'Raw Data'!F2032, 0)</f>
        <v>0</v>
      </c>
      <c r="H2037">
        <f>IF(AND('Raw Data'!F2032&gt;'Raw Data'!C2032, 'Raw Data'!L2032&lt;'Raw Data'!K2032), 'Raw Data'!C2032, 0)</f>
        <v>0</v>
      </c>
      <c r="I2037">
        <f t="shared" si="67"/>
        <v>0</v>
      </c>
      <c r="J2037">
        <f>IF(AND('Raw Data'!F2032&gt;'Raw Data'!C2032, 'Raw Data'!L2032&gt;'Raw Data'!K2032), 'Raw Data'!F2032, 0)</f>
        <v>0</v>
      </c>
      <c r="K2037">
        <f>IF(AND('Raw Data'!F2032&lt;'Raw Data'!C2032, 'Raw Data'!L2032&lt;'Raw Data'!K2032), 'Raw Data'!C2032, 0)</f>
        <v>0</v>
      </c>
      <c r="L2037">
        <f>IF('Raw Data'!L2032-'Raw Data'!K2032&gt;3, 'Raw Data'!J2032, 0)</f>
        <v>0</v>
      </c>
      <c r="M2037">
        <f>IF('Raw Data'!K2032-'Raw Data'!L2032&gt;3, 'Raw Data'!I2032, 0)</f>
        <v>0</v>
      </c>
      <c r="N2037">
        <f>IF('Raw Data'!L2032-'Raw Data'!K2032&gt;3, 'Raw Data'!J2032, IF('Raw Data'!K2032-'Raw Data'!L2032&gt;3, 'Raw Data'!I2032, 0))</f>
        <v>0</v>
      </c>
      <c r="O2037">
        <f>IF(ISBLANK('Raw Data'!L2032), 0, IF(ABS('Raw Data'!L2032-'Raw Data'!K2032)&lt;4, 'Raw Data'!H2032, IF(ABS('Raw Data'!K2032-'Raw Data'!L2032)&lt;4, 'Raw Data'!G2032, 0)))</f>
        <v>0</v>
      </c>
      <c r="P2037">
        <f>SUM('Hidden Analysis'!E2038:H2038)</f>
        <v>0</v>
      </c>
      <c r="Q2037">
        <f>SUM('Hidden Analysis'!I2038:L2038)</f>
        <v>0</v>
      </c>
      <c r="R2037">
        <f>SUM('Hidden Analysis'!M2038:P2038)</f>
        <v>0</v>
      </c>
      <c r="S2037">
        <f>SUM('Hidden Analysis'!Q2038:R2038)</f>
        <v>0</v>
      </c>
      <c r="T2037">
        <f>IF(AND('Raw Data'!F2032&lt;1.5, 'Raw Data'!L2032&gt;'Raw Data'!K2032, 'Raw Data'!L2032-'Raw Data'!K2032&gt;3), 'Raw Data'!F2032, 0)</f>
        <v>0</v>
      </c>
      <c r="U2037">
        <f>IF(AND('Raw Data'!L2032-'Raw Data'!K2032&lt;4, 'Raw Data'!L2032&gt;'Raw Data'!K2032), 'Raw Data'!H2032, 0)</f>
        <v>0</v>
      </c>
      <c r="V2037">
        <f>IF(AND('Raw Data'!K2032-'Raw Data'!L2032&lt;4, 'Raw Data'!K2032&gt;'Raw Data'!L2032), 'Raw Data'!G2032, 0)</f>
        <v>0</v>
      </c>
      <c r="W2037">
        <f>SUM('Hidden Analysis'!S2038:T2038)</f>
        <v>0</v>
      </c>
      <c r="X2037">
        <f>SUM('Hidden Analysis'!U2038:V2038)</f>
        <v>0</v>
      </c>
    </row>
    <row r="2038" spans="1:24" x14ac:dyDescent="0.3">
      <c r="A2038" s="2">
        <f>'Raw Data'!M2033</f>
        <v>0</v>
      </c>
      <c r="B2038">
        <f>IF('Raw Data'!L2033&gt;'Raw Data'!K2033, 'Raw Data'!F2033, 0)</f>
        <v>0</v>
      </c>
      <c r="C2038">
        <f>IF('Raw Data'!K2033&gt;'Raw Data'!L2033, 'Raw Data'!C2033, 0)</f>
        <v>0</v>
      </c>
      <c r="D2038">
        <f t="shared" si="66"/>
        <v>0</v>
      </c>
      <c r="E2038">
        <f>SUM('Hidden Analysis'!A2039:B2039)</f>
        <v>0</v>
      </c>
      <c r="F2038">
        <f>SUM('Hidden Analysis'!C2039:D2039)</f>
        <v>0</v>
      </c>
      <c r="G2038">
        <f>IF(AND('Raw Data'!F2033&lt;'Raw Data'!C2033, 'Raw Data'!L2033&gt;'Raw Data'!K2033), 'Raw Data'!F2033, 0)</f>
        <v>0</v>
      </c>
      <c r="H2038">
        <f>IF(AND('Raw Data'!F2033&gt;'Raw Data'!C2033, 'Raw Data'!L2033&lt;'Raw Data'!K2033), 'Raw Data'!C2033, 0)</f>
        <v>0</v>
      </c>
      <c r="I2038">
        <f t="shared" si="67"/>
        <v>0</v>
      </c>
      <c r="J2038">
        <f>IF(AND('Raw Data'!F2033&gt;'Raw Data'!C2033, 'Raw Data'!L2033&gt;'Raw Data'!K2033), 'Raw Data'!F2033, 0)</f>
        <v>0</v>
      </c>
      <c r="K2038">
        <f>IF(AND('Raw Data'!F2033&lt;'Raw Data'!C2033, 'Raw Data'!L2033&lt;'Raw Data'!K2033), 'Raw Data'!C2033, 0)</f>
        <v>0</v>
      </c>
      <c r="L2038">
        <f>IF('Raw Data'!L2033-'Raw Data'!K2033&gt;3, 'Raw Data'!J2033, 0)</f>
        <v>0</v>
      </c>
      <c r="M2038">
        <f>IF('Raw Data'!K2033-'Raw Data'!L2033&gt;3, 'Raw Data'!I2033, 0)</f>
        <v>0</v>
      </c>
      <c r="N2038">
        <f>IF('Raw Data'!L2033-'Raw Data'!K2033&gt;3, 'Raw Data'!J2033, IF('Raw Data'!K2033-'Raw Data'!L2033&gt;3, 'Raw Data'!I2033, 0))</f>
        <v>0</v>
      </c>
      <c r="O2038">
        <f>IF(ISBLANK('Raw Data'!L2033), 0, IF(ABS('Raw Data'!L2033-'Raw Data'!K2033)&lt;4, 'Raw Data'!H2033, IF(ABS('Raw Data'!K2033-'Raw Data'!L2033)&lt;4, 'Raw Data'!G2033, 0)))</f>
        <v>0</v>
      </c>
      <c r="P2038">
        <f>SUM('Hidden Analysis'!E2039:H2039)</f>
        <v>0</v>
      </c>
      <c r="Q2038">
        <f>SUM('Hidden Analysis'!I2039:L2039)</f>
        <v>0</v>
      </c>
      <c r="R2038">
        <f>SUM('Hidden Analysis'!M2039:P2039)</f>
        <v>0</v>
      </c>
      <c r="S2038">
        <f>SUM('Hidden Analysis'!Q2039:R2039)</f>
        <v>0</v>
      </c>
      <c r="T2038">
        <f>IF(AND('Raw Data'!F2033&lt;1.5, 'Raw Data'!L2033&gt;'Raw Data'!K2033, 'Raw Data'!L2033-'Raw Data'!K2033&gt;3), 'Raw Data'!F2033, 0)</f>
        <v>0</v>
      </c>
      <c r="U2038">
        <f>IF(AND('Raw Data'!L2033-'Raw Data'!K2033&lt;4, 'Raw Data'!L2033&gt;'Raw Data'!K2033), 'Raw Data'!H2033, 0)</f>
        <v>0</v>
      </c>
      <c r="V2038">
        <f>IF(AND('Raw Data'!K2033-'Raw Data'!L2033&lt;4, 'Raw Data'!K2033&gt;'Raw Data'!L2033), 'Raw Data'!G2033, 0)</f>
        <v>0</v>
      </c>
      <c r="W2038">
        <f>SUM('Hidden Analysis'!S2039:T2039)</f>
        <v>0</v>
      </c>
      <c r="X2038">
        <f>SUM('Hidden Analysis'!U2039:V2039)</f>
        <v>0</v>
      </c>
    </row>
    <row r="2039" spans="1:24" x14ac:dyDescent="0.3">
      <c r="A2039" s="2">
        <f>'Raw Data'!M2034</f>
        <v>0</v>
      </c>
      <c r="B2039">
        <f>IF('Raw Data'!L2034&gt;'Raw Data'!K2034, 'Raw Data'!F2034, 0)</f>
        <v>0</v>
      </c>
      <c r="C2039">
        <f>IF('Raw Data'!K2034&gt;'Raw Data'!L2034, 'Raw Data'!C2034, 0)</f>
        <v>0</v>
      </c>
      <c r="D2039">
        <f t="shared" si="66"/>
        <v>0</v>
      </c>
      <c r="E2039">
        <f>SUM('Hidden Analysis'!A2040:B2040)</f>
        <v>0</v>
      </c>
      <c r="F2039">
        <f>SUM('Hidden Analysis'!C2040:D2040)</f>
        <v>0</v>
      </c>
      <c r="G2039">
        <f>IF(AND('Raw Data'!F2034&lt;'Raw Data'!C2034, 'Raw Data'!L2034&gt;'Raw Data'!K2034), 'Raw Data'!F2034, 0)</f>
        <v>0</v>
      </c>
      <c r="H2039">
        <f>IF(AND('Raw Data'!F2034&gt;'Raw Data'!C2034, 'Raw Data'!L2034&lt;'Raw Data'!K2034), 'Raw Data'!C2034, 0)</f>
        <v>0</v>
      </c>
      <c r="I2039">
        <f t="shared" si="67"/>
        <v>0</v>
      </c>
      <c r="J2039">
        <f>IF(AND('Raw Data'!F2034&gt;'Raw Data'!C2034, 'Raw Data'!L2034&gt;'Raw Data'!K2034), 'Raw Data'!F2034, 0)</f>
        <v>0</v>
      </c>
      <c r="K2039">
        <f>IF(AND('Raw Data'!F2034&lt;'Raw Data'!C2034, 'Raw Data'!L2034&lt;'Raw Data'!K2034), 'Raw Data'!C2034, 0)</f>
        <v>0</v>
      </c>
      <c r="L2039">
        <f>IF('Raw Data'!L2034-'Raw Data'!K2034&gt;3, 'Raw Data'!J2034, 0)</f>
        <v>0</v>
      </c>
      <c r="M2039">
        <f>IF('Raw Data'!K2034-'Raw Data'!L2034&gt;3, 'Raw Data'!I2034, 0)</f>
        <v>0</v>
      </c>
      <c r="N2039">
        <f>IF('Raw Data'!L2034-'Raw Data'!K2034&gt;3, 'Raw Data'!J2034, IF('Raw Data'!K2034-'Raw Data'!L2034&gt;3, 'Raw Data'!I2034, 0))</f>
        <v>0</v>
      </c>
      <c r="O2039">
        <f>IF(ISBLANK('Raw Data'!L2034), 0, IF(ABS('Raw Data'!L2034-'Raw Data'!K2034)&lt;4, 'Raw Data'!H2034, IF(ABS('Raw Data'!K2034-'Raw Data'!L2034)&lt;4, 'Raw Data'!G2034, 0)))</f>
        <v>0</v>
      </c>
      <c r="P2039">
        <f>SUM('Hidden Analysis'!E2040:H2040)</f>
        <v>0</v>
      </c>
      <c r="Q2039">
        <f>SUM('Hidden Analysis'!I2040:L2040)</f>
        <v>0</v>
      </c>
      <c r="R2039">
        <f>SUM('Hidden Analysis'!M2040:P2040)</f>
        <v>0</v>
      </c>
      <c r="S2039">
        <f>SUM('Hidden Analysis'!Q2040:R2040)</f>
        <v>0</v>
      </c>
      <c r="T2039">
        <f>IF(AND('Raw Data'!F2034&lt;1.5, 'Raw Data'!L2034&gt;'Raw Data'!K2034, 'Raw Data'!L2034-'Raw Data'!K2034&gt;3), 'Raw Data'!F2034, 0)</f>
        <v>0</v>
      </c>
      <c r="U2039">
        <f>IF(AND('Raw Data'!L2034-'Raw Data'!K2034&lt;4, 'Raw Data'!L2034&gt;'Raw Data'!K2034), 'Raw Data'!H2034, 0)</f>
        <v>0</v>
      </c>
      <c r="V2039">
        <f>IF(AND('Raw Data'!K2034-'Raw Data'!L2034&lt;4, 'Raw Data'!K2034&gt;'Raw Data'!L2034), 'Raw Data'!G2034, 0)</f>
        <v>0</v>
      </c>
      <c r="W2039">
        <f>SUM('Hidden Analysis'!S2040:T2040)</f>
        <v>0</v>
      </c>
      <c r="X2039">
        <f>SUM('Hidden Analysis'!U2040:V2040)</f>
        <v>0</v>
      </c>
    </row>
    <row r="2040" spans="1:24" x14ac:dyDescent="0.3">
      <c r="A2040" s="2">
        <f>'Raw Data'!M2035</f>
        <v>0</v>
      </c>
      <c r="B2040">
        <f>IF('Raw Data'!L2035&gt;'Raw Data'!K2035, 'Raw Data'!F2035, 0)</f>
        <v>0</v>
      </c>
      <c r="C2040">
        <f>IF('Raw Data'!K2035&gt;'Raw Data'!L2035, 'Raw Data'!C2035, 0)</f>
        <v>0</v>
      </c>
      <c r="D2040">
        <f t="shared" si="66"/>
        <v>0</v>
      </c>
      <c r="E2040">
        <f>SUM('Hidden Analysis'!A2041:B2041)</f>
        <v>0</v>
      </c>
      <c r="F2040">
        <f>SUM('Hidden Analysis'!C2041:D2041)</f>
        <v>0</v>
      </c>
      <c r="G2040">
        <f>IF(AND('Raw Data'!F2035&lt;'Raw Data'!C2035, 'Raw Data'!L2035&gt;'Raw Data'!K2035), 'Raw Data'!F2035, 0)</f>
        <v>0</v>
      </c>
      <c r="H2040">
        <f>IF(AND('Raw Data'!F2035&gt;'Raw Data'!C2035, 'Raw Data'!L2035&lt;'Raw Data'!K2035), 'Raw Data'!C2035, 0)</f>
        <v>0</v>
      </c>
      <c r="I2040">
        <f t="shared" si="67"/>
        <v>0</v>
      </c>
      <c r="J2040">
        <f>IF(AND('Raw Data'!F2035&gt;'Raw Data'!C2035, 'Raw Data'!L2035&gt;'Raw Data'!K2035), 'Raw Data'!F2035, 0)</f>
        <v>0</v>
      </c>
      <c r="K2040">
        <f>IF(AND('Raw Data'!F2035&lt;'Raw Data'!C2035, 'Raw Data'!L2035&lt;'Raw Data'!K2035), 'Raw Data'!C2035, 0)</f>
        <v>0</v>
      </c>
      <c r="L2040">
        <f>IF('Raw Data'!L2035-'Raw Data'!K2035&gt;3, 'Raw Data'!J2035, 0)</f>
        <v>0</v>
      </c>
      <c r="M2040">
        <f>IF('Raw Data'!K2035-'Raw Data'!L2035&gt;3, 'Raw Data'!I2035, 0)</f>
        <v>0</v>
      </c>
      <c r="N2040">
        <f>IF('Raw Data'!L2035-'Raw Data'!K2035&gt;3, 'Raw Data'!J2035, IF('Raw Data'!K2035-'Raw Data'!L2035&gt;3, 'Raw Data'!I2035, 0))</f>
        <v>0</v>
      </c>
      <c r="O2040">
        <f>IF(ISBLANK('Raw Data'!L2035), 0, IF(ABS('Raw Data'!L2035-'Raw Data'!K2035)&lt;4, 'Raw Data'!H2035, IF(ABS('Raw Data'!K2035-'Raw Data'!L2035)&lt;4, 'Raw Data'!G2035, 0)))</f>
        <v>0</v>
      </c>
      <c r="P2040">
        <f>SUM('Hidden Analysis'!E2041:H2041)</f>
        <v>0</v>
      </c>
      <c r="Q2040">
        <f>SUM('Hidden Analysis'!I2041:L2041)</f>
        <v>0</v>
      </c>
      <c r="R2040">
        <f>SUM('Hidden Analysis'!M2041:P2041)</f>
        <v>0</v>
      </c>
      <c r="S2040">
        <f>SUM('Hidden Analysis'!Q2041:R2041)</f>
        <v>0</v>
      </c>
      <c r="T2040">
        <f>IF(AND('Raw Data'!F2035&lt;1.5, 'Raw Data'!L2035&gt;'Raw Data'!K2035, 'Raw Data'!L2035-'Raw Data'!K2035&gt;3), 'Raw Data'!F2035, 0)</f>
        <v>0</v>
      </c>
      <c r="U2040">
        <f>IF(AND('Raw Data'!L2035-'Raw Data'!K2035&lt;4, 'Raw Data'!L2035&gt;'Raw Data'!K2035), 'Raw Data'!H2035, 0)</f>
        <v>0</v>
      </c>
      <c r="V2040">
        <f>IF(AND('Raw Data'!K2035-'Raw Data'!L2035&lt;4, 'Raw Data'!K2035&gt;'Raw Data'!L2035), 'Raw Data'!G2035, 0)</f>
        <v>0</v>
      </c>
      <c r="W2040">
        <f>SUM('Hidden Analysis'!S2041:T2041)</f>
        <v>0</v>
      </c>
      <c r="X2040">
        <f>SUM('Hidden Analysis'!U2041:V2041)</f>
        <v>0</v>
      </c>
    </row>
    <row r="2041" spans="1:24" x14ac:dyDescent="0.3">
      <c r="A2041" s="2">
        <f>'Raw Data'!M2036</f>
        <v>0</v>
      </c>
      <c r="B2041">
        <f>IF('Raw Data'!L2036&gt;'Raw Data'!K2036, 'Raw Data'!F2036, 0)</f>
        <v>0</v>
      </c>
      <c r="C2041">
        <f>IF('Raw Data'!K2036&gt;'Raw Data'!L2036, 'Raw Data'!C2036, 0)</f>
        <v>0</v>
      </c>
      <c r="D2041">
        <f t="shared" si="66"/>
        <v>0</v>
      </c>
      <c r="E2041">
        <f>SUM('Hidden Analysis'!A2042:B2042)</f>
        <v>0</v>
      </c>
      <c r="F2041">
        <f>SUM('Hidden Analysis'!C2042:D2042)</f>
        <v>0</v>
      </c>
      <c r="G2041">
        <f>IF(AND('Raw Data'!F2036&lt;'Raw Data'!C2036, 'Raw Data'!L2036&gt;'Raw Data'!K2036), 'Raw Data'!F2036, 0)</f>
        <v>0</v>
      </c>
      <c r="H2041">
        <f>IF(AND('Raw Data'!F2036&gt;'Raw Data'!C2036, 'Raw Data'!L2036&lt;'Raw Data'!K2036), 'Raw Data'!C2036, 0)</f>
        <v>0</v>
      </c>
      <c r="I2041">
        <f t="shared" si="67"/>
        <v>0</v>
      </c>
      <c r="J2041">
        <f>IF(AND('Raw Data'!F2036&gt;'Raw Data'!C2036, 'Raw Data'!L2036&gt;'Raw Data'!K2036), 'Raw Data'!F2036, 0)</f>
        <v>0</v>
      </c>
      <c r="K2041">
        <f>IF(AND('Raw Data'!F2036&lt;'Raw Data'!C2036, 'Raw Data'!L2036&lt;'Raw Data'!K2036), 'Raw Data'!C2036, 0)</f>
        <v>0</v>
      </c>
      <c r="L2041">
        <f>IF('Raw Data'!L2036-'Raw Data'!K2036&gt;3, 'Raw Data'!J2036, 0)</f>
        <v>0</v>
      </c>
      <c r="M2041">
        <f>IF('Raw Data'!K2036-'Raw Data'!L2036&gt;3, 'Raw Data'!I2036, 0)</f>
        <v>0</v>
      </c>
      <c r="N2041">
        <f>IF('Raw Data'!L2036-'Raw Data'!K2036&gt;3, 'Raw Data'!J2036, IF('Raw Data'!K2036-'Raw Data'!L2036&gt;3, 'Raw Data'!I2036, 0))</f>
        <v>0</v>
      </c>
      <c r="O2041">
        <f>IF(ISBLANK('Raw Data'!L2036), 0, IF(ABS('Raw Data'!L2036-'Raw Data'!K2036)&lt;4, 'Raw Data'!H2036, IF(ABS('Raw Data'!K2036-'Raw Data'!L2036)&lt;4, 'Raw Data'!G2036, 0)))</f>
        <v>0</v>
      </c>
      <c r="P2041">
        <f>SUM('Hidden Analysis'!E2042:H2042)</f>
        <v>0</v>
      </c>
      <c r="Q2041">
        <f>SUM('Hidden Analysis'!I2042:L2042)</f>
        <v>0</v>
      </c>
      <c r="R2041">
        <f>SUM('Hidden Analysis'!M2042:P2042)</f>
        <v>0</v>
      </c>
      <c r="S2041">
        <f>SUM('Hidden Analysis'!Q2042:R2042)</f>
        <v>0</v>
      </c>
      <c r="T2041">
        <f>IF(AND('Raw Data'!F2036&lt;1.5, 'Raw Data'!L2036&gt;'Raw Data'!K2036, 'Raw Data'!L2036-'Raw Data'!K2036&gt;3), 'Raw Data'!F2036, 0)</f>
        <v>0</v>
      </c>
      <c r="U2041">
        <f>IF(AND('Raw Data'!L2036-'Raw Data'!K2036&lt;4, 'Raw Data'!L2036&gt;'Raw Data'!K2036), 'Raw Data'!H2036, 0)</f>
        <v>0</v>
      </c>
      <c r="V2041">
        <f>IF(AND('Raw Data'!K2036-'Raw Data'!L2036&lt;4, 'Raw Data'!K2036&gt;'Raw Data'!L2036), 'Raw Data'!G2036, 0)</f>
        <v>0</v>
      </c>
      <c r="W2041">
        <f>SUM('Hidden Analysis'!S2042:T2042)</f>
        <v>0</v>
      </c>
      <c r="X2041">
        <f>SUM('Hidden Analysis'!U2042:V2042)</f>
        <v>0</v>
      </c>
    </row>
    <row r="2042" spans="1:24" x14ac:dyDescent="0.3">
      <c r="A2042" s="2">
        <f>'Raw Data'!M2037</f>
        <v>0</v>
      </c>
      <c r="B2042">
        <f>IF('Raw Data'!L2037&gt;'Raw Data'!K2037, 'Raw Data'!F2037, 0)</f>
        <v>0</v>
      </c>
      <c r="C2042">
        <f>IF('Raw Data'!K2037&gt;'Raw Data'!L2037, 'Raw Data'!C2037, 0)</f>
        <v>0</v>
      </c>
      <c r="D2042">
        <f t="shared" si="66"/>
        <v>0</v>
      </c>
      <c r="E2042">
        <f>SUM('Hidden Analysis'!A2043:B2043)</f>
        <v>0</v>
      </c>
      <c r="F2042">
        <f>SUM('Hidden Analysis'!C2043:D2043)</f>
        <v>0</v>
      </c>
      <c r="G2042">
        <f>IF(AND('Raw Data'!F2037&lt;'Raw Data'!C2037, 'Raw Data'!L2037&gt;'Raw Data'!K2037), 'Raw Data'!F2037, 0)</f>
        <v>0</v>
      </c>
      <c r="H2042">
        <f>IF(AND('Raw Data'!F2037&gt;'Raw Data'!C2037, 'Raw Data'!L2037&lt;'Raw Data'!K2037), 'Raw Data'!C2037, 0)</f>
        <v>0</v>
      </c>
      <c r="I2042">
        <f t="shared" si="67"/>
        <v>0</v>
      </c>
      <c r="J2042">
        <f>IF(AND('Raw Data'!F2037&gt;'Raw Data'!C2037, 'Raw Data'!L2037&gt;'Raw Data'!K2037), 'Raw Data'!F2037, 0)</f>
        <v>0</v>
      </c>
      <c r="K2042">
        <f>IF(AND('Raw Data'!F2037&lt;'Raw Data'!C2037, 'Raw Data'!L2037&lt;'Raw Data'!K2037), 'Raw Data'!C2037, 0)</f>
        <v>0</v>
      </c>
      <c r="L2042">
        <f>IF('Raw Data'!L2037-'Raw Data'!K2037&gt;3, 'Raw Data'!J2037, 0)</f>
        <v>0</v>
      </c>
      <c r="M2042">
        <f>IF('Raw Data'!K2037-'Raw Data'!L2037&gt;3, 'Raw Data'!I2037, 0)</f>
        <v>0</v>
      </c>
      <c r="N2042">
        <f>IF('Raw Data'!L2037-'Raw Data'!K2037&gt;3, 'Raw Data'!J2037, IF('Raw Data'!K2037-'Raw Data'!L2037&gt;3, 'Raw Data'!I2037, 0))</f>
        <v>0</v>
      </c>
      <c r="O2042">
        <f>IF(ISBLANK('Raw Data'!L2037), 0, IF(ABS('Raw Data'!L2037-'Raw Data'!K2037)&lt;4, 'Raw Data'!H2037, IF(ABS('Raw Data'!K2037-'Raw Data'!L2037)&lt;4, 'Raw Data'!G2037, 0)))</f>
        <v>0</v>
      </c>
      <c r="P2042">
        <f>SUM('Hidden Analysis'!E2043:H2043)</f>
        <v>0</v>
      </c>
      <c r="Q2042">
        <f>SUM('Hidden Analysis'!I2043:L2043)</f>
        <v>0</v>
      </c>
      <c r="R2042">
        <f>SUM('Hidden Analysis'!M2043:P2043)</f>
        <v>0</v>
      </c>
      <c r="S2042">
        <f>SUM('Hidden Analysis'!Q2043:R2043)</f>
        <v>0</v>
      </c>
      <c r="T2042">
        <f>IF(AND('Raw Data'!F2037&lt;1.5, 'Raw Data'!L2037&gt;'Raw Data'!K2037, 'Raw Data'!L2037-'Raw Data'!K2037&gt;3), 'Raw Data'!F2037, 0)</f>
        <v>0</v>
      </c>
      <c r="U2042">
        <f>IF(AND('Raw Data'!L2037-'Raw Data'!K2037&lt;4, 'Raw Data'!L2037&gt;'Raw Data'!K2037), 'Raw Data'!H2037, 0)</f>
        <v>0</v>
      </c>
      <c r="V2042">
        <f>IF(AND('Raw Data'!K2037-'Raw Data'!L2037&lt;4, 'Raw Data'!K2037&gt;'Raw Data'!L2037), 'Raw Data'!G2037, 0)</f>
        <v>0</v>
      </c>
      <c r="W2042">
        <f>SUM('Hidden Analysis'!S2043:T2043)</f>
        <v>0</v>
      </c>
      <c r="X2042">
        <f>SUM('Hidden Analysis'!U2043:V2043)</f>
        <v>0</v>
      </c>
    </row>
    <row r="2043" spans="1:24" x14ac:dyDescent="0.3">
      <c r="A2043" s="2">
        <f>'Raw Data'!M2038</f>
        <v>0</v>
      </c>
      <c r="B2043">
        <f>IF('Raw Data'!L2038&gt;'Raw Data'!K2038, 'Raw Data'!F2038, 0)</f>
        <v>0</v>
      </c>
      <c r="C2043">
        <f>IF('Raw Data'!K2038&gt;'Raw Data'!L2038, 'Raw Data'!C2038, 0)</f>
        <v>0</v>
      </c>
      <c r="D2043">
        <f t="shared" si="66"/>
        <v>0</v>
      </c>
      <c r="E2043">
        <f>SUM('Hidden Analysis'!A2044:B2044)</f>
        <v>0</v>
      </c>
      <c r="F2043">
        <f>SUM('Hidden Analysis'!C2044:D2044)</f>
        <v>0</v>
      </c>
      <c r="G2043">
        <f>IF(AND('Raw Data'!F2038&lt;'Raw Data'!C2038, 'Raw Data'!L2038&gt;'Raw Data'!K2038), 'Raw Data'!F2038, 0)</f>
        <v>0</v>
      </c>
      <c r="H2043">
        <f>IF(AND('Raw Data'!F2038&gt;'Raw Data'!C2038, 'Raw Data'!L2038&lt;'Raw Data'!K2038), 'Raw Data'!C2038, 0)</f>
        <v>0</v>
      </c>
      <c r="I2043">
        <f t="shared" si="67"/>
        <v>0</v>
      </c>
      <c r="J2043">
        <f>IF(AND('Raw Data'!F2038&gt;'Raw Data'!C2038, 'Raw Data'!L2038&gt;'Raw Data'!K2038), 'Raw Data'!F2038, 0)</f>
        <v>0</v>
      </c>
      <c r="K2043">
        <f>IF(AND('Raw Data'!F2038&lt;'Raw Data'!C2038, 'Raw Data'!L2038&lt;'Raw Data'!K2038), 'Raw Data'!C2038, 0)</f>
        <v>0</v>
      </c>
      <c r="L2043">
        <f>IF('Raw Data'!L2038-'Raw Data'!K2038&gt;3, 'Raw Data'!J2038, 0)</f>
        <v>0</v>
      </c>
      <c r="M2043">
        <f>IF('Raw Data'!K2038-'Raw Data'!L2038&gt;3, 'Raw Data'!I2038, 0)</f>
        <v>0</v>
      </c>
      <c r="N2043">
        <f>IF('Raw Data'!L2038-'Raw Data'!K2038&gt;3, 'Raw Data'!J2038, IF('Raw Data'!K2038-'Raw Data'!L2038&gt;3, 'Raw Data'!I2038, 0))</f>
        <v>0</v>
      </c>
      <c r="O2043">
        <f>IF(ISBLANK('Raw Data'!L2038), 0, IF(ABS('Raw Data'!L2038-'Raw Data'!K2038)&lt;4, 'Raw Data'!H2038, IF(ABS('Raw Data'!K2038-'Raw Data'!L2038)&lt;4, 'Raw Data'!G2038, 0)))</f>
        <v>0</v>
      </c>
      <c r="P2043">
        <f>SUM('Hidden Analysis'!E2044:H2044)</f>
        <v>0</v>
      </c>
      <c r="Q2043">
        <f>SUM('Hidden Analysis'!I2044:L2044)</f>
        <v>0</v>
      </c>
      <c r="R2043">
        <f>SUM('Hidden Analysis'!M2044:P2044)</f>
        <v>0</v>
      </c>
      <c r="S2043">
        <f>SUM('Hidden Analysis'!Q2044:R2044)</f>
        <v>0</v>
      </c>
      <c r="T2043">
        <f>IF(AND('Raw Data'!F2038&lt;1.5, 'Raw Data'!L2038&gt;'Raw Data'!K2038, 'Raw Data'!L2038-'Raw Data'!K2038&gt;3), 'Raw Data'!F2038, 0)</f>
        <v>0</v>
      </c>
      <c r="U2043">
        <f>IF(AND('Raw Data'!L2038-'Raw Data'!K2038&lt;4, 'Raw Data'!L2038&gt;'Raw Data'!K2038), 'Raw Data'!H2038, 0)</f>
        <v>0</v>
      </c>
      <c r="V2043">
        <f>IF(AND('Raw Data'!K2038-'Raw Data'!L2038&lt;4, 'Raw Data'!K2038&gt;'Raw Data'!L2038), 'Raw Data'!G2038, 0)</f>
        <v>0</v>
      </c>
      <c r="W2043">
        <f>SUM('Hidden Analysis'!S2044:T2044)</f>
        <v>0</v>
      </c>
      <c r="X2043">
        <f>SUM('Hidden Analysis'!U2044:V2044)</f>
        <v>0</v>
      </c>
    </row>
    <row r="2044" spans="1:24" x14ac:dyDescent="0.3">
      <c r="A2044" s="2">
        <f>'Raw Data'!M2039</f>
        <v>0</v>
      </c>
      <c r="B2044">
        <f>IF('Raw Data'!L2039&gt;'Raw Data'!K2039, 'Raw Data'!F2039, 0)</f>
        <v>0</v>
      </c>
      <c r="C2044">
        <f>IF('Raw Data'!K2039&gt;'Raw Data'!L2039, 'Raw Data'!C2039, 0)</f>
        <v>0</v>
      </c>
      <c r="D2044">
        <f t="shared" si="66"/>
        <v>0</v>
      </c>
      <c r="E2044">
        <f>SUM('Hidden Analysis'!A2045:B2045)</f>
        <v>0</v>
      </c>
      <c r="F2044">
        <f>SUM('Hidden Analysis'!C2045:D2045)</f>
        <v>0</v>
      </c>
      <c r="G2044">
        <f>IF(AND('Raw Data'!F2039&lt;'Raw Data'!C2039, 'Raw Data'!L2039&gt;'Raw Data'!K2039), 'Raw Data'!F2039, 0)</f>
        <v>0</v>
      </c>
      <c r="H2044">
        <f>IF(AND('Raw Data'!F2039&gt;'Raw Data'!C2039, 'Raw Data'!L2039&lt;'Raw Data'!K2039), 'Raw Data'!C2039, 0)</f>
        <v>0</v>
      </c>
      <c r="I2044">
        <f t="shared" si="67"/>
        <v>0</v>
      </c>
      <c r="J2044">
        <f>IF(AND('Raw Data'!F2039&gt;'Raw Data'!C2039, 'Raw Data'!L2039&gt;'Raw Data'!K2039), 'Raw Data'!F2039, 0)</f>
        <v>0</v>
      </c>
      <c r="K2044">
        <f>IF(AND('Raw Data'!F2039&lt;'Raw Data'!C2039, 'Raw Data'!L2039&lt;'Raw Data'!K2039), 'Raw Data'!C2039, 0)</f>
        <v>0</v>
      </c>
      <c r="L2044">
        <f>IF('Raw Data'!L2039-'Raw Data'!K2039&gt;3, 'Raw Data'!J2039, 0)</f>
        <v>0</v>
      </c>
      <c r="M2044">
        <f>IF('Raw Data'!K2039-'Raw Data'!L2039&gt;3, 'Raw Data'!I2039, 0)</f>
        <v>0</v>
      </c>
      <c r="N2044">
        <f>IF('Raw Data'!L2039-'Raw Data'!K2039&gt;3, 'Raw Data'!J2039, IF('Raw Data'!K2039-'Raw Data'!L2039&gt;3, 'Raw Data'!I2039, 0))</f>
        <v>0</v>
      </c>
      <c r="O2044">
        <f>IF(ISBLANK('Raw Data'!L2039), 0, IF(ABS('Raw Data'!L2039-'Raw Data'!K2039)&lt;4, 'Raw Data'!H2039, IF(ABS('Raw Data'!K2039-'Raw Data'!L2039)&lt;4, 'Raw Data'!G2039, 0)))</f>
        <v>0</v>
      </c>
      <c r="P2044">
        <f>SUM('Hidden Analysis'!E2045:H2045)</f>
        <v>0</v>
      </c>
      <c r="Q2044">
        <f>SUM('Hidden Analysis'!I2045:L2045)</f>
        <v>0</v>
      </c>
      <c r="R2044">
        <f>SUM('Hidden Analysis'!M2045:P2045)</f>
        <v>0</v>
      </c>
      <c r="S2044">
        <f>SUM('Hidden Analysis'!Q2045:R2045)</f>
        <v>0</v>
      </c>
      <c r="T2044">
        <f>IF(AND('Raw Data'!F2039&lt;1.5, 'Raw Data'!L2039&gt;'Raw Data'!K2039, 'Raw Data'!L2039-'Raw Data'!K2039&gt;3), 'Raw Data'!F2039, 0)</f>
        <v>0</v>
      </c>
      <c r="U2044">
        <f>IF(AND('Raw Data'!L2039-'Raw Data'!K2039&lt;4, 'Raw Data'!L2039&gt;'Raw Data'!K2039), 'Raw Data'!H2039, 0)</f>
        <v>0</v>
      </c>
      <c r="V2044">
        <f>IF(AND('Raw Data'!K2039-'Raw Data'!L2039&lt;4, 'Raw Data'!K2039&gt;'Raw Data'!L2039), 'Raw Data'!G2039, 0)</f>
        <v>0</v>
      </c>
      <c r="W2044">
        <f>SUM('Hidden Analysis'!S2045:T2045)</f>
        <v>0</v>
      </c>
      <c r="X2044">
        <f>SUM('Hidden Analysis'!U2045:V2045)</f>
        <v>0</v>
      </c>
    </row>
    <row r="2045" spans="1:24" x14ac:dyDescent="0.3">
      <c r="A2045" s="2">
        <f>'Raw Data'!M2040</f>
        <v>0</v>
      </c>
      <c r="B2045">
        <f>IF('Raw Data'!L2040&gt;'Raw Data'!K2040, 'Raw Data'!F2040, 0)</f>
        <v>0</v>
      </c>
      <c r="C2045">
        <f>IF('Raw Data'!K2040&gt;'Raw Data'!L2040, 'Raw Data'!C2040, 0)</f>
        <v>0</v>
      </c>
      <c r="D2045">
        <f t="shared" si="66"/>
        <v>0</v>
      </c>
      <c r="E2045">
        <f>SUM('Hidden Analysis'!A2046:B2046)</f>
        <v>0</v>
      </c>
      <c r="F2045">
        <f>SUM('Hidden Analysis'!C2046:D2046)</f>
        <v>0</v>
      </c>
      <c r="G2045">
        <f>IF(AND('Raw Data'!F2040&lt;'Raw Data'!C2040, 'Raw Data'!L2040&gt;'Raw Data'!K2040), 'Raw Data'!F2040, 0)</f>
        <v>0</v>
      </c>
      <c r="H2045">
        <f>IF(AND('Raw Data'!F2040&gt;'Raw Data'!C2040, 'Raw Data'!L2040&lt;'Raw Data'!K2040), 'Raw Data'!C2040, 0)</f>
        <v>0</v>
      </c>
      <c r="I2045">
        <f t="shared" si="67"/>
        <v>0</v>
      </c>
      <c r="J2045">
        <f>IF(AND('Raw Data'!F2040&gt;'Raw Data'!C2040, 'Raw Data'!L2040&gt;'Raw Data'!K2040), 'Raw Data'!F2040, 0)</f>
        <v>0</v>
      </c>
      <c r="K2045">
        <f>IF(AND('Raw Data'!F2040&lt;'Raw Data'!C2040, 'Raw Data'!L2040&lt;'Raw Data'!K2040), 'Raw Data'!C2040, 0)</f>
        <v>0</v>
      </c>
      <c r="L2045">
        <f>IF('Raw Data'!L2040-'Raw Data'!K2040&gt;3, 'Raw Data'!J2040, 0)</f>
        <v>0</v>
      </c>
      <c r="M2045">
        <f>IF('Raw Data'!K2040-'Raw Data'!L2040&gt;3, 'Raw Data'!I2040, 0)</f>
        <v>0</v>
      </c>
      <c r="N2045">
        <f>IF('Raw Data'!L2040-'Raw Data'!K2040&gt;3, 'Raw Data'!J2040, IF('Raw Data'!K2040-'Raw Data'!L2040&gt;3, 'Raw Data'!I2040, 0))</f>
        <v>0</v>
      </c>
      <c r="O2045">
        <f>IF(ISBLANK('Raw Data'!L2040), 0, IF(ABS('Raw Data'!L2040-'Raw Data'!K2040)&lt;4, 'Raw Data'!H2040, IF(ABS('Raw Data'!K2040-'Raw Data'!L2040)&lt;4, 'Raw Data'!G2040, 0)))</f>
        <v>0</v>
      </c>
      <c r="P2045">
        <f>SUM('Hidden Analysis'!E2046:H2046)</f>
        <v>0</v>
      </c>
      <c r="Q2045">
        <f>SUM('Hidden Analysis'!I2046:L2046)</f>
        <v>0</v>
      </c>
      <c r="R2045">
        <f>SUM('Hidden Analysis'!M2046:P2046)</f>
        <v>0</v>
      </c>
      <c r="S2045">
        <f>SUM('Hidden Analysis'!Q2046:R2046)</f>
        <v>0</v>
      </c>
      <c r="T2045">
        <f>IF(AND('Raw Data'!F2040&lt;1.5, 'Raw Data'!L2040&gt;'Raw Data'!K2040, 'Raw Data'!L2040-'Raw Data'!K2040&gt;3), 'Raw Data'!F2040, 0)</f>
        <v>0</v>
      </c>
      <c r="U2045">
        <f>IF(AND('Raw Data'!L2040-'Raw Data'!K2040&lt;4, 'Raw Data'!L2040&gt;'Raw Data'!K2040), 'Raw Data'!H2040, 0)</f>
        <v>0</v>
      </c>
      <c r="V2045">
        <f>IF(AND('Raw Data'!K2040-'Raw Data'!L2040&lt;4, 'Raw Data'!K2040&gt;'Raw Data'!L2040), 'Raw Data'!G2040, 0)</f>
        <v>0</v>
      </c>
      <c r="W2045">
        <f>SUM('Hidden Analysis'!S2046:T2046)</f>
        <v>0</v>
      </c>
      <c r="X2045">
        <f>SUM('Hidden Analysis'!U2046:V2046)</f>
        <v>0</v>
      </c>
    </row>
    <row r="2046" spans="1:24" x14ac:dyDescent="0.3">
      <c r="A2046" s="2">
        <f>'Raw Data'!M2041</f>
        <v>0</v>
      </c>
      <c r="B2046">
        <f>IF('Raw Data'!L2041&gt;'Raw Data'!K2041, 'Raw Data'!F2041, 0)</f>
        <v>0</v>
      </c>
      <c r="C2046">
        <f>IF('Raw Data'!K2041&gt;'Raw Data'!L2041, 'Raw Data'!C2041, 0)</f>
        <v>0</v>
      </c>
      <c r="D2046">
        <f t="shared" si="66"/>
        <v>0</v>
      </c>
      <c r="E2046">
        <f>SUM('Hidden Analysis'!A2047:B2047)</f>
        <v>0</v>
      </c>
      <c r="F2046">
        <f>SUM('Hidden Analysis'!C2047:D2047)</f>
        <v>0</v>
      </c>
      <c r="G2046">
        <f>IF(AND('Raw Data'!F2041&lt;'Raw Data'!C2041, 'Raw Data'!L2041&gt;'Raw Data'!K2041), 'Raw Data'!F2041, 0)</f>
        <v>0</v>
      </c>
      <c r="H2046">
        <f>IF(AND('Raw Data'!F2041&gt;'Raw Data'!C2041, 'Raw Data'!L2041&lt;'Raw Data'!K2041), 'Raw Data'!C2041, 0)</f>
        <v>0</v>
      </c>
      <c r="I2046">
        <f t="shared" si="67"/>
        <v>0</v>
      </c>
      <c r="J2046">
        <f>IF(AND('Raw Data'!F2041&gt;'Raw Data'!C2041, 'Raw Data'!L2041&gt;'Raw Data'!K2041), 'Raw Data'!F2041, 0)</f>
        <v>0</v>
      </c>
      <c r="K2046">
        <f>IF(AND('Raw Data'!F2041&lt;'Raw Data'!C2041, 'Raw Data'!L2041&lt;'Raw Data'!K2041), 'Raw Data'!C2041, 0)</f>
        <v>0</v>
      </c>
      <c r="L2046">
        <f>IF('Raw Data'!L2041-'Raw Data'!K2041&gt;3, 'Raw Data'!J2041, 0)</f>
        <v>0</v>
      </c>
      <c r="M2046">
        <f>IF('Raw Data'!K2041-'Raw Data'!L2041&gt;3, 'Raw Data'!I2041, 0)</f>
        <v>0</v>
      </c>
      <c r="N2046">
        <f>IF('Raw Data'!L2041-'Raw Data'!K2041&gt;3, 'Raw Data'!J2041, IF('Raw Data'!K2041-'Raw Data'!L2041&gt;3, 'Raw Data'!I2041, 0))</f>
        <v>0</v>
      </c>
      <c r="O2046">
        <f>IF(ISBLANK('Raw Data'!L2041), 0, IF(ABS('Raw Data'!L2041-'Raw Data'!K2041)&lt;4, 'Raw Data'!H2041, IF(ABS('Raw Data'!K2041-'Raw Data'!L2041)&lt;4, 'Raw Data'!G2041, 0)))</f>
        <v>0</v>
      </c>
      <c r="P2046">
        <f>SUM('Hidden Analysis'!E2047:H2047)</f>
        <v>0</v>
      </c>
      <c r="Q2046">
        <f>SUM('Hidden Analysis'!I2047:L2047)</f>
        <v>0</v>
      </c>
      <c r="R2046">
        <f>SUM('Hidden Analysis'!M2047:P2047)</f>
        <v>0</v>
      </c>
      <c r="S2046">
        <f>SUM('Hidden Analysis'!Q2047:R2047)</f>
        <v>0</v>
      </c>
      <c r="T2046">
        <f>IF(AND('Raw Data'!F2041&lt;1.5, 'Raw Data'!L2041&gt;'Raw Data'!K2041, 'Raw Data'!L2041-'Raw Data'!K2041&gt;3), 'Raw Data'!F2041, 0)</f>
        <v>0</v>
      </c>
      <c r="U2046">
        <f>IF(AND('Raw Data'!L2041-'Raw Data'!K2041&lt;4, 'Raw Data'!L2041&gt;'Raw Data'!K2041), 'Raw Data'!H2041, 0)</f>
        <v>0</v>
      </c>
      <c r="V2046">
        <f>IF(AND('Raw Data'!K2041-'Raw Data'!L2041&lt;4, 'Raw Data'!K2041&gt;'Raw Data'!L2041), 'Raw Data'!G2041, 0)</f>
        <v>0</v>
      </c>
      <c r="W2046">
        <f>SUM('Hidden Analysis'!S2047:T2047)</f>
        <v>0</v>
      </c>
      <c r="X2046">
        <f>SUM('Hidden Analysis'!U2047:V2047)</f>
        <v>0</v>
      </c>
    </row>
    <row r="2047" spans="1:24" x14ac:dyDescent="0.3">
      <c r="A2047" s="2">
        <f>'Raw Data'!M2042</f>
        <v>0</v>
      </c>
      <c r="B2047">
        <f>IF('Raw Data'!L2042&gt;'Raw Data'!K2042, 'Raw Data'!F2042, 0)</f>
        <v>0</v>
      </c>
      <c r="C2047">
        <f>IF('Raw Data'!K2042&gt;'Raw Data'!L2042, 'Raw Data'!C2042, 0)</f>
        <v>0</v>
      </c>
      <c r="D2047">
        <f t="shared" si="66"/>
        <v>0</v>
      </c>
      <c r="E2047">
        <f>SUM('Hidden Analysis'!A2048:B2048)</f>
        <v>0</v>
      </c>
      <c r="F2047">
        <f>SUM('Hidden Analysis'!C2048:D2048)</f>
        <v>0</v>
      </c>
      <c r="G2047">
        <f>IF(AND('Raw Data'!F2042&lt;'Raw Data'!C2042, 'Raw Data'!L2042&gt;'Raw Data'!K2042), 'Raw Data'!F2042, 0)</f>
        <v>0</v>
      </c>
      <c r="H2047">
        <f>IF(AND('Raw Data'!F2042&gt;'Raw Data'!C2042, 'Raw Data'!L2042&lt;'Raw Data'!K2042), 'Raw Data'!C2042, 0)</f>
        <v>0</v>
      </c>
      <c r="I2047">
        <f t="shared" si="67"/>
        <v>0</v>
      </c>
      <c r="J2047">
        <f>IF(AND('Raw Data'!F2042&gt;'Raw Data'!C2042, 'Raw Data'!L2042&gt;'Raw Data'!K2042), 'Raw Data'!F2042, 0)</f>
        <v>0</v>
      </c>
      <c r="K2047">
        <f>IF(AND('Raw Data'!F2042&lt;'Raw Data'!C2042, 'Raw Data'!L2042&lt;'Raw Data'!K2042), 'Raw Data'!C2042, 0)</f>
        <v>0</v>
      </c>
      <c r="L2047">
        <f>IF('Raw Data'!L2042-'Raw Data'!K2042&gt;3, 'Raw Data'!J2042, 0)</f>
        <v>0</v>
      </c>
      <c r="M2047">
        <f>IF('Raw Data'!K2042-'Raw Data'!L2042&gt;3, 'Raw Data'!I2042, 0)</f>
        <v>0</v>
      </c>
      <c r="N2047">
        <f>IF('Raw Data'!L2042-'Raw Data'!K2042&gt;3, 'Raw Data'!J2042, IF('Raw Data'!K2042-'Raw Data'!L2042&gt;3, 'Raw Data'!I2042, 0))</f>
        <v>0</v>
      </c>
      <c r="O2047">
        <f>IF(ISBLANK('Raw Data'!L2042), 0, IF(ABS('Raw Data'!L2042-'Raw Data'!K2042)&lt;4, 'Raw Data'!H2042, IF(ABS('Raw Data'!K2042-'Raw Data'!L2042)&lt;4, 'Raw Data'!G2042, 0)))</f>
        <v>0</v>
      </c>
      <c r="P2047">
        <f>SUM('Hidden Analysis'!E2048:H2048)</f>
        <v>0</v>
      </c>
      <c r="Q2047">
        <f>SUM('Hidden Analysis'!I2048:L2048)</f>
        <v>0</v>
      </c>
      <c r="R2047">
        <f>SUM('Hidden Analysis'!M2048:P2048)</f>
        <v>0</v>
      </c>
      <c r="S2047">
        <f>SUM('Hidden Analysis'!Q2048:R2048)</f>
        <v>0</v>
      </c>
      <c r="T2047">
        <f>IF(AND('Raw Data'!F2042&lt;1.5, 'Raw Data'!L2042&gt;'Raw Data'!K2042, 'Raw Data'!L2042-'Raw Data'!K2042&gt;3), 'Raw Data'!F2042, 0)</f>
        <v>0</v>
      </c>
      <c r="U2047">
        <f>IF(AND('Raw Data'!L2042-'Raw Data'!K2042&lt;4, 'Raw Data'!L2042&gt;'Raw Data'!K2042), 'Raw Data'!H2042, 0)</f>
        <v>0</v>
      </c>
      <c r="V2047">
        <f>IF(AND('Raw Data'!K2042-'Raw Data'!L2042&lt;4, 'Raw Data'!K2042&gt;'Raw Data'!L2042), 'Raw Data'!G2042, 0)</f>
        <v>0</v>
      </c>
      <c r="W2047">
        <f>SUM('Hidden Analysis'!S2048:T2048)</f>
        <v>0</v>
      </c>
      <c r="X2047">
        <f>SUM('Hidden Analysis'!U2048:V2048)</f>
        <v>0</v>
      </c>
    </row>
    <row r="2048" spans="1:24" x14ac:dyDescent="0.3">
      <c r="A2048" s="2">
        <f>'Raw Data'!M2043</f>
        <v>0</v>
      </c>
      <c r="B2048">
        <f>IF('Raw Data'!L2043&gt;'Raw Data'!K2043, 'Raw Data'!F2043, 0)</f>
        <v>0</v>
      </c>
      <c r="C2048">
        <f>IF('Raw Data'!K2043&gt;'Raw Data'!L2043, 'Raw Data'!C2043, 0)</f>
        <v>0</v>
      </c>
      <c r="D2048">
        <f t="shared" si="66"/>
        <v>0</v>
      </c>
      <c r="E2048">
        <f>SUM('Hidden Analysis'!A2049:B2049)</f>
        <v>0</v>
      </c>
      <c r="F2048">
        <f>SUM('Hidden Analysis'!C2049:D2049)</f>
        <v>0</v>
      </c>
      <c r="G2048">
        <f>IF(AND('Raw Data'!F2043&lt;'Raw Data'!C2043, 'Raw Data'!L2043&gt;'Raw Data'!K2043), 'Raw Data'!F2043, 0)</f>
        <v>0</v>
      </c>
      <c r="H2048">
        <f>IF(AND('Raw Data'!F2043&gt;'Raw Data'!C2043, 'Raw Data'!L2043&lt;'Raw Data'!K2043), 'Raw Data'!C2043, 0)</f>
        <v>0</v>
      </c>
      <c r="I2048">
        <f t="shared" si="67"/>
        <v>0</v>
      </c>
      <c r="J2048">
        <f>IF(AND('Raw Data'!F2043&gt;'Raw Data'!C2043, 'Raw Data'!L2043&gt;'Raw Data'!K2043), 'Raw Data'!F2043, 0)</f>
        <v>0</v>
      </c>
      <c r="K2048">
        <f>IF(AND('Raw Data'!F2043&lt;'Raw Data'!C2043, 'Raw Data'!L2043&lt;'Raw Data'!K2043), 'Raw Data'!C2043, 0)</f>
        <v>0</v>
      </c>
      <c r="L2048">
        <f>IF('Raw Data'!L2043-'Raw Data'!K2043&gt;3, 'Raw Data'!J2043, 0)</f>
        <v>0</v>
      </c>
      <c r="M2048">
        <f>IF('Raw Data'!K2043-'Raw Data'!L2043&gt;3, 'Raw Data'!I2043, 0)</f>
        <v>0</v>
      </c>
      <c r="N2048">
        <f>IF('Raw Data'!L2043-'Raw Data'!K2043&gt;3, 'Raw Data'!J2043, IF('Raw Data'!K2043-'Raw Data'!L2043&gt;3, 'Raw Data'!I2043, 0))</f>
        <v>0</v>
      </c>
      <c r="O2048">
        <f>IF(ISBLANK('Raw Data'!L2043), 0, IF(ABS('Raw Data'!L2043-'Raw Data'!K2043)&lt;4, 'Raw Data'!H2043, IF(ABS('Raw Data'!K2043-'Raw Data'!L2043)&lt;4, 'Raw Data'!G2043, 0)))</f>
        <v>0</v>
      </c>
      <c r="P2048">
        <f>SUM('Hidden Analysis'!E2049:H2049)</f>
        <v>0</v>
      </c>
      <c r="Q2048">
        <f>SUM('Hidden Analysis'!I2049:L2049)</f>
        <v>0</v>
      </c>
      <c r="R2048">
        <f>SUM('Hidden Analysis'!M2049:P2049)</f>
        <v>0</v>
      </c>
      <c r="S2048">
        <f>SUM('Hidden Analysis'!Q2049:R2049)</f>
        <v>0</v>
      </c>
      <c r="T2048">
        <f>IF(AND('Raw Data'!F2043&lt;1.5, 'Raw Data'!L2043&gt;'Raw Data'!K2043, 'Raw Data'!L2043-'Raw Data'!K2043&gt;3), 'Raw Data'!F2043, 0)</f>
        <v>0</v>
      </c>
      <c r="U2048">
        <f>IF(AND('Raw Data'!L2043-'Raw Data'!K2043&lt;4, 'Raw Data'!L2043&gt;'Raw Data'!K2043), 'Raw Data'!H2043, 0)</f>
        <v>0</v>
      </c>
      <c r="V2048">
        <f>IF(AND('Raw Data'!K2043-'Raw Data'!L2043&lt;4, 'Raw Data'!K2043&gt;'Raw Data'!L2043), 'Raw Data'!G2043, 0)</f>
        <v>0</v>
      </c>
      <c r="W2048">
        <f>SUM('Hidden Analysis'!S2049:T2049)</f>
        <v>0</v>
      </c>
      <c r="X2048">
        <f>SUM('Hidden Analysis'!U2049:V2049)</f>
        <v>0</v>
      </c>
    </row>
    <row r="2049" spans="1:24" x14ac:dyDescent="0.3">
      <c r="A2049" s="2">
        <f>'Raw Data'!M2044</f>
        <v>0</v>
      </c>
      <c r="B2049">
        <f>IF('Raw Data'!L2044&gt;'Raw Data'!K2044, 'Raw Data'!F2044, 0)</f>
        <v>0</v>
      </c>
      <c r="C2049">
        <f>IF('Raw Data'!K2044&gt;'Raw Data'!L2044, 'Raw Data'!C2044, 0)</f>
        <v>0</v>
      </c>
      <c r="D2049">
        <f t="shared" si="66"/>
        <v>0</v>
      </c>
      <c r="E2049">
        <f>SUM('Hidden Analysis'!A2050:B2050)</f>
        <v>0</v>
      </c>
      <c r="F2049">
        <f>SUM('Hidden Analysis'!C2050:D2050)</f>
        <v>0</v>
      </c>
      <c r="G2049">
        <f>IF(AND('Raw Data'!F2044&lt;'Raw Data'!C2044, 'Raw Data'!L2044&gt;'Raw Data'!K2044), 'Raw Data'!F2044, 0)</f>
        <v>0</v>
      </c>
      <c r="H2049">
        <f>IF(AND('Raw Data'!F2044&gt;'Raw Data'!C2044, 'Raw Data'!L2044&lt;'Raw Data'!K2044), 'Raw Data'!C2044, 0)</f>
        <v>0</v>
      </c>
      <c r="I2049">
        <f t="shared" si="67"/>
        <v>0</v>
      </c>
      <c r="J2049">
        <f>IF(AND('Raw Data'!F2044&gt;'Raw Data'!C2044, 'Raw Data'!L2044&gt;'Raw Data'!K2044), 'Raw Data'!F2044, 0)</f>
        <v>0</v>
      </c>
      <c r="K2049">
        <f>IF(AND('Raw Data'!F2044&lt;'Raw Data'!C2044, 'Raw Data'!L2044&lt;'Raw Data'!K2044), 'Raw Data'!C2044, 0)</f>
        <v>0</v>
      </c>
      <c r="L2049">
        <f>IF('Raw Data'!L2044-'Raw Data'!K2044&gt;3, 'Raw Data'!J2044, 0)</f>
        <v>0</v>
      </c>
      <c r="M2049">
        <f>IF('Raw Data'!K2044-'Raw Data'!L2044&gt;3, 'Raw Data'!I2044, 0)</f>
        <v>0</v>
      </c>
      <c r="N2049">
        <f>IF('Raw Data'!L2044-'Raw Data'!K2044&gt;3, 'Raw Data'!J2044, IF('Raw Data'!K2044-'Raw Data'!L2044&gt;3, 'Raw Data'!I2044, 0))</f>
        <v>0</v>
      </c>
      <c r="O2049">
        <f>IF(ISBLANK('Raw Data'!L2044), 0, IF(ABS('Raw Data'!L2044-'Raw Data'!K2044)&lt;4, 'Raw Data'!H2044, IF(ABS('Raw Data'!K2044-'Raw Data'!L2044)&lt;4, 'Raw Data'!G2044, 0)))</f>
        <v>0</v>
      </c>
      <c r="P2049">
        <f>SUM('Hidden Analysis'!E2050:H2050)</f>
        <v>0</v>
      </c>
      <c r="Q2049">
        <f>SUM('Hidden Analysis'!I2050:L2050)</f>
        <v>0</v>
      </c>
      <c r="R2049">
        <f>SUM('Hidden Analysis'!M2050:P2050)</f>
        <v>0</v>
      </c>
      <c r="S2049">
        <f>SUM('Hidden Analysis'!Q2050:R2050)</f>
        <v>0</v>
      </c>
      <c r="T2049">
        <f>IF(AND('Raw Data'!F2044&lt;1.5, 'Raw Data'!L2044&gt;'Raw Data'!K2044, 'Raw Data'!L2044-'Raw Data'!K2044&gt;3), 'Raw Data'!F2044, 0)</f>
        <v>0</v>
      </c>
      <c r="U2049">
        <f>IF(AND('Raw Data'!L2044-'Raw Data'!K2044&lt;4, 'Raw Data'!L2044&gt;'Raw Data'!K2044), 'Raw Data'!H2044, 0)</f>
        <v>0</v>
      </c>
      <c r="V2049">
        <f>IF(AND('Raw Data'!K2044-'Raw Data'!L2044&lt;4, 'Raw Data'!K2044&gt;'Raw Data'!L2044), 'Raw Data'!G2044, 0)</f>
        <v>0</v>
      </c>
      <c r="W2049">
        <f>SUM('Hidden Analysis'!S2050:T2050)</f>
        <v>0</v>
      </c>
      <c r="X2049">
        <f>SUM('Hidden Analysis'!U2050:V2050)</f>
        <v>0</v>
      </c>
    </row>
    <row r="2050" spans="1:24" x14ac:dyDescent="0.3">
      <c r="A2050" s="2">
        <f>'Raw Data'!M2045</f>
        <v>0</v>
      </c>
      <c r="B2050">
        <f>IF('Raw Data'!L2045&gt;'Raw Data'!K2045, 'Raw Data'!F2045, 0)</f>
        <v>0</v>
      </c>
      <c r="C2050">
        <f>IF('Raw Data'!K2045&gt;'Raw Data'!L2045, 'Raw Data'!C2045, 0)</f>
        <v>0</v>
      </c>
      <c r="D2050">
        <f t="shared" si="66"/>
        <v>0</v>
      </c>
      <c r="E2050">
        <f>SUM('Hidden Analysis'!A2051:B2051)</f>
        <v>0</v>
      </c>
      <c r="F2050">
        <f>SUM('Hidden Analysis'!C2051:D2051)</f>
        <v>0</v>
      </c>
      <c r="G2050">
        <f>IF(AND('Raw Data'!F2045&lt;'Raw Data'!C2045, 'Raw Data'!L2045&gt;'Raw Data'!K2045), 'Raw Data'!F2045, 0)</f>
        <v>0</v>
      </c>
      <c r="H2050">
        <f>IF(AND('Raw Data'!F2045&gt;'Raw Data'!C2045, 'Raw Data'!L2045&lt;'Raw Data'!K2045), 'Raw Data'!C2045, 0)</f>
        <v>0</v>
      </c>
      <c r="I2050">
        <f t="shared" si="67"/>
        <v>0</v>
      </c>
      <c r="J2050">
        <f>IF(AND('Raw Data'!F2045&gt;'Raw Data'!C2045, 'Raw Data'!L2045&gt;'Raw Data'!K2045), 'Raw Data'!F2045, 0)</f>
        <v>0</v>
      </c>
      <c r="K2050">
        <f>IF(AND('Raw Data'!F2045&lt;'Raw Data'!C2045, 'Raw Data'!L2045&lt;'Raw Data'!K2045), 'Raw Data'!C2045, 0)</f>
        <v>0</v>
      </c>
      <c r="L2050">
        <f>IF('Raw Data'!L2045-'Raw Data'!K2045&gt;3, 'Raw Data'!J2045, 0)</f>
        <v>0</v>
      </c>
      <c r="M2050">
        <f>IF('Raw Data'!K2045-'Raw Data'!L2045&gt;3, 'Raw Data'!I2045, 0)</f>
        <v>0</v>
      </c>
      <c r="N2050">
        <f>IF('Raw Data'!L2045-'Raw Data'!K2045&gt;3, 'Raw Data'!J2045, IF('Raw Data'!K2045-'Raw Data'!L2045&gt;3, 'Raw Data'!I2045, 0))</f>
        <v>0</v>
      </c>
      <c r="O2050">
        <f>IF(ISBLANK('Raw Data'!L2045), 0, IF(ABS('Raw Data'!L2045-'Raw Data'!K2045)&lt;4, 'Raw Data'!H2045, IF(ABS('Raw Data'!K2045-'Raw Data'!L2045)&lt;4, 'Raw Data'!G2045, 0)))</f>
        <v>0</v>
      </c>
      <c r="P2050">
        <f>SUM('Hidden Analysis'!E2051:H2051)</f>
        <v>0</v>
      </c>
      <c r="Q2050">
        <f>SUM('Hidden Analysis'!I2051:L2051)</f>
        <v>0</v>
      </c>
      <c r="R2050">
        <f>SUM('Hidden Analysis'!M2051:P2051)</f>
        <v>0</v>
      </c>
      <c r="S2050">
        <f>SUM('Hidden Analysis'!Q2051:R2051)</f>
        <v>0</v>
      </c>
      <c r="T2050">
        <f>IF(AND('Raw Data'!F2045&lt;1.5, 'Raw Data'!L2045&gt;'Raw Data'!K2045, 'Raw Data'!L2045-'Raw Data'!K2045&gt;3), 'Raw Data'!F2045, 0)</f>
        <v>0</v>
      </c>
      <c r="U2050">
        <f>IF(AND('Raw Data'!L2045-'Raw Data'!K2045&lt;4, 'Raw Data'!L2045&gt;'Raw Data'!K2045), 'Raw Data'!H2045, 0)</f>
        <v>0</v>
      </c>
      <c r="V2050">
        <f>IF(AND('Raw Data'!K2045-'Raw Data'!L2045&lt;4, 'Raw Data'!K2045&gt;'Raw Data'!L2045), 'Raw Data'!G2045, 0)</f>
        <v>0</v>
      </c>
      <c r="W2050">
        <f>SUM('Hidden Analysis'!S2051:T2051)</f>
        <v>0</v>
      </c>
      <c r="X2050">
        <f>SUM('Hidden Analysis'!U2051:V2051)</f>
        <v>0</v>
      </c>
    </row>
    <row r="2051" spans="1:24" x14ac:dyDescent="0.3">
      <c r="A2051" s="2">
        <f>'Raw Data'!M2046</f>
        <v>0</v>
      </c>
      <c r="B2051">
        <f>IF('Raw Data'!L2046&gt;'Raw Data'!K2046, 'Raw Data'!F2046, 0)</f>
        <v>0</v>
      </c>
      <c r="C2051">
        <f>IF('Raw Data'!K2046&gt;'Raw Data'!L2046, 'Raw Data'!C2046, 0)</f>
        <v>0</v>
      </c>
      <c r="D2051">
        <f t="shared" si="66"/>
        <v>0</v>
      </c>
      <c r="E2051">
        <f>SUM('Hidden Analysis'!A2052:B2052)</f>
        <v>0</v>
      </c>
      <c r="F2051">
        <f>SUM('Hidden Analysis'!C2052:D2052)</f>
        <v>0</v>
      </c>
      <c r="G2051">
        <f>IF(AND('Raw Data'!F2046&lt;'Raw Data'!C2046, 'Raw Data'!L2046&gt;'Raw Data'!K2046), 'Raw Data'!F2046, 0)</f>
        <v>0</v>
      </c>
      <c r="H2051">
        <f>IF(AND('Raw Data'!F2046&gt;'Raw Data'!C2046, 'Raw Data'!L2046&lt;'Raw Data'!K2046), 'Raw Data'!C2046, 0)</f>
        <v>0</v>
      </c>
      <c r="I2051">
        <f t="shared" si="67"/>
        <v>0</v>
      </c>
      <c r="J2051">
        <f>IF(AND('Raw Data'!F2046&gt;'Raw Data'!C2046, 'Raw Data'!L2046&gt;'Raw Data'!K2046), 'Raw Data'!F2046, 0)</f>
        <v>0</v>
      </c>
      <c r="K2051">
        <f>IF(AND('Raw Data'!F2046&lt;'Raw Data'!C2046, 'Raw Data'!L2046&lt;'Raw Data'!K2046), 'Raw Data'!C2046, 0)</f>
        <v>0</v>
      </c>
      <c r="L2051">
        <f>IF('Raw Data'!L2046-'Raw Data'!K2046&gt;3, 'Raw Data'!J2046, 0)</f>
        <v>0</v>
      </c>
      <c r="M2051">
        <f>IF('Raw Data'!K2046-'Raw Data'!L2046&gt;3, 'Raw Data'!I2046, 0)</f>
        <v>0</v>
      </c>
      <c r="N2051">
        <f>IF('Raw Data'!L2046-'Raw Data'!K2046&gt;3, 'Raw Data'!J2046, IF('Raw Data'!K2046-'Raw Data'!L2046&gt;3, 'Raw Data'!I2046, 0))</f>
        <v>0</v>
      </c>
      <c r="O2051">
        <f>IF(ISBLANK('Raw Data'!L2046), 0, IF(ABS('Raw Data'!L2046-'Raw Data'!K2046)&lt;4, 'Raw Data'!H2046, IF(ABS('Raw Data'!K2046-'Raw Data'!L2046)&lt;4, 'Raw Data'!G2046, 0)))</f>
        <v>0</v>
      </c>
      <c r="P2051">
        <f>SUM('Hidden Analysis'!E2052:H2052)</f>
        <v>0</v>
      </c>
      <c r="Q2051">
        <f>SUM('Hidden Analysis'!I2052:L2052)</f>
        <v>0</v>
      </c>
      <c r="R2051">
        <f>SUM('Hidden Analysis'!M2052:P2052)</f>
        <v>0</v>
      </c>
      <c r="S2051">
        <f>SUM('Hidden Analysis'!Q2052:R2052)</f>
        <v>0</v>
      </c>
      <c r="T2051">
        <f>IF(AND('Raw Data'!F2046&lt;1.5, 'Raw Data'!L2046&gt;'Raw Data'!K2046, 'Raw Data'!L2046-'Raw Data'!K2046&gt;3), 'Raw Data'!F2046, 0)</f>
        <v>0</v>
      </c>
      <c r="U2051">
        <f>IF(AND('Raw Data'!L2046-'Raw Data'!K2046&lt;4, 'Raw Data'!L2046&gt;'Raw Data'!K2046), 'Raw Data'!H2046, 0)</f>
        <v>0</v>
      </c>
      <c r="V2051">
        <f>IF(AND('Raw Data'!K2046-'Raw Data'!L2046&lt;4, 'Raw Data'!K2046&gt;'Raw Data'!L2046), 'Raw Data'!G2046, 0)</f>
        <v>0</v>
      </c>
      <c r="W2051">
        <f>SUM('Hidden Analysis'!S2052:T2052)</f>
        <v>0</v>
      </c>
      <c r="X2051">
        <f>SUM('Hidden Analysis'!U2052:V2052)</f>
        <v>0</v>
      </c>
    </row>
    <row r="2052" spans="1:24" x14ac:dyDescent="0.3">
      <c r="A2052" s="2">
        <f>'Raw Data'!M2047</f>
        <v>0</v>
      </c>
      <c r="B2052">
        <f>IF('Raw Data'!L2047&gt;'Raw Data'!K2047, 'Raw Data'!F2047, 0)</f>
        <v>0</v>
      </c>
      <c r="C2052">
        <f>IF('Raw Data'!K2047&gt;'Raw Data'!L2047, 'Raw Data'!C2047, 0)</f>
        <v>0</v>
      </c>
      <c r="D2052">
        <f t="shared" si="66"/>
        <v>0</v>
      </c>
      <c r="E2052">
        <f>SUM('Hidden Analysis'!A2053:B2053)</f>
        <v>0</v>
      </c>
      <c r="F2052">
        <f>SUM('Hidden Analysis'!C2053:D2053)</f>
        <v>0</v>
      </c>
      <c r="G2052">
        <f>IF(AND('Raw Data'!F2047&lt;'Raw Data'!C2047, 'Raw Data'!L2047&gt;'Raw Data'!K2047), 'Raw Data'!F2047, 0)</f>
        <v>0</v>
      </c>
      <c r="H2052">
        <f>IF(AND('Raw Data'!F2047&gt;'Raw Data'!C2047, 'Raw Data'!L2047&lt;'Raw Data'!K2047), 'Raw Data'!C2047, 0)</f>
        <v>0</v>
      </c>
      <c r="I2052">
        <f t="shared" si="67"/>
        <v>0</v>
      </c>
      <c r="J2052">
        <f>IF(AND('Raw Data'!F2047&gt;'Raw Data'!C2047, 'Raw Data'!L2047&gt;'Raw Data'!K2047), 'Raw Data'!F2047, 0)</f>
        <v>0</v>
      </c>
      <c r="K2052">
        <f>IF(AND('Raw Data'!F2047&lt;'Raw Data'!C2047, 'Raw Data'!L2047&lt;'Raw Data'!K2047), 'Raw Data'!C2047, 0)</f>
        <v>0</v>
      </c>
      <c r="L2052">
        <f>IF('Raw Data'!L2047-'Raw Data'!K2047&gt;3, 'Raw Data'!J2047, 0)</f>
        <v>0</v>
      </c>
      <c r="M2052">
        <f>IF('Raw Data'!K2047-'Raw Data'!L2047&gt;3, 'Raw Data'!I2047, 0)</f>
        <v>0</v>
      </c>
      <c r="N2052">
        <f>IF('Raw Data'!L2047-'Raw Data'!K2047&gt;3, 'Raw Data'!J2047, IF('Raw Data'!K2047-'Raw Data'!L2047&gt;3, 'Raw Data'!I2047, 0))</f>
        <v>0</v>
      </c>
      <c r="O2052">
        <f>IF(ISBLANK('Raw Data'!L2047), 0, IF(ABS('Raw Data'!L2047-'Raw Data'!K2047)&lt;4, 'Raw Data'!H2047, IF(ABS('Raw Data'!K2047-'Raw Data'!L2047)&lt;4, 'Raw Data'!G2047, 0)))</f>
        <v>0</v>
      </c>
      <c r="P2052">
        <f>SUM('Hidden Analysis'!E2053:H2053)</f>
        <v>0</v>
      </c>
      <c r="Q2052">
        <f>SUM('Hidden Analysis'!I2053:L2053)</f>
        <v>0</v>
      </c>
      <c r="R2052">
        <f>SUM('Hidden Analysis'!M2053:P2053)</f>
        <v>0</v>
      </c>
      <c r="S2052">
        <f>SUM('Hidden Analysis'!Q2053:R2053)</f>
        <v>0</v>
      </c>
      <c r="T2052">
        <f>IF(AND('Raw Data'!F2047&lt;1.5, 'Raw Data'!L2047&gt;'Raw Data'!K2047, 'Raw Data'!L2047-'Raw Data'!K2047&gt;3), 'Raw Data'!F2047, 0)</f>
        <v>0</v>
      </c>
      <c r="U2052">
        <f>IF(AND('Raw Data'!L2047-'Raw Data'!K2047&lt;4, 'Raw Data'!L2047&gt;'Raw Data'!K2047), 'Raw Data'!H2047, 0)</f>
        <v>0</v>
      </c>
      <c r="V2052">
        <f>IF(AND('Raw Data'!K2047-'Raw Data'!L2047&lt;4, 'Raw Data'!K2047&gt;'Raw Data'!L2047), 'Raw Data'!G2047, 0)</f>
        <v>0</v>
      </c>
      <c r="W2052">
        <f>SUM('Hidden Analysis'!S2053:T2053)</f>
        <v>0</v>
      </c>
      <c r="X2052">
        <f>SUM('Hidden Analysis'!U2053:V2053)</f>
        <v>0</v>
      </c>
    </row>
    <row r="2053" spans="1:24" x14ac:dyDescent="0.3">
      <c r="A2053" s="2">
        <f>'Raw Data'!M2048</f>
        <v>0</v>
      </c>
      <c r="B2053">
        <f>IF('Raw Data'!L2048&gt;'Raw Data'!K2048, 'Raw Data'!F2048, 0)</f>
        <v>0</v>
      </c>
      <c r="C2053">
        <f>IF('Raw Data'!K2048&gt;'Raw Data'!L2048, 'Raw Data'!C2048, 0)</f>
        <v>0</v>
      </c>
      <c r="D2053">
        <f t="shared" si="66"/>
        <v>0</v>
      </c>
      <c r="E2053">
        <f>SUM('Hidden Analysis'!A2054:B2054)</f>
        <v>0</v>
      </c>
      <c r="F2053">
        <f>SUM('Hidden Analysis'!C2054:D2054)</f>
        <v>0</v>
      </c>
      <c r="G2053">
        <f>IF(AND('Raw Data'!F2048&lt;'Raw Data'!C2048, 'Raw Data'!L2048&gt;'Raw Data'!K2048), 'Raw Data'!F2048, 0)</f>
        <v>0</v>
      </c>
      <c r="H2053">
        <f>IF(AND('Raw Data'!F2048&gt;'Raw Data'!C2048, 'Raw Data'!L2048&lt;'Raw Data'!K2048), 'Raw Data'!C2048, 0)</f>
        <v>0</v>
      </c>
      <c r="I2053">
        <f t="shared" si="67"/>
        <v>0</v>
      </c>
      <c r="J2053">
        <f>IF(AND('Raw Data'!F2048&gt;'Raw Data'!C2048, 'Raw Data'!L2048&gt;'Raw Data'!K2048), 'Raw Data'!F2048, 0)</f>
        <v>0</v>
      </c>
      <c r="K2053">
        <f>IF(AND('Raw Data'!F2048&lt;'Raw Data'!C2048, 'Raw Data'!L2048&lt;'Raw Data'!K2048), 'Raw Data'!C2048, 0)</f>
        <v>0</v>
      </c>
      <c r="L2053">
        <f>IF('Raw Data'!L2048-'Raw Data'!K2048&gt;3, 'Raw Data'!J2048, 0)</f>
        <v>0</v>
      </c>
      <c r="M2053">
        <f>IF('Raw Data'!K2048-'Raw Data'!L2048&gt;3, 'Raw Data'!I2048, 0)</f>
        <v>0</v>
      </c>
      <c r="N2053">
        <f>IF('Raw Data'!L2048-'Raw Data'!K2048&gt;3, 'Raw Data'!J2048, IF('Raw Data'!K2048-'Raw Data'!L2048&gt;3, 'Raw Data'!I2048, 0))</f>
        <v>0</v>
      </c>
      <c r="O2053">
        <f>IF(ISBLANK('Raw Data'!L2048), 0, IF(ABS('Raw Data'!L2048-'Raw Data'!K2048)&lt;4, 'Raw Data'!H2048, IF(ABS('Raw Data'!K2048-'Raw Data'!L2048)&lt;4, 'Raw Data'!G2048, 0)))</f>
        <v>0</v>
      </c>
      <c r="P2053">
        <f>SUM('Hidden Analysis'!E2054:H2054)</f>
        <v>0</v>
      </c>
      <c r="Q2053">
        <f>SUM('Hidden Analysis'!I2054:L2054)</f>
        <v>0</v>
      </c>
      <c r="R2053">
        <f>SUM('Hidden Analysis'!M2054:P2054)</f>
        <v>0</v>
      </c>
      <c r="S2053">
        <f>SUM('Hidden Analysis'!Q2054:R2054)</f>
        <v>0</v>
      </c>
      <c r="T2053">
        <f>IF(AND('Raw Data'!F2048&lt;1.5, 'Raw Data'!L2048&gt;'Raw Data'!K2048, 'Raw Data'!L2048-'Raw Data'!K2048&gt;3), 'Raw Data'!F2048, 0)</f>
        <v>0</v>
      </c>
      <c r="U2053">
        <f>IF(AND('Raw Data'!L2048-'Raw Data'!K2048&lt;4, 'Raw Data'!L2048&gt;'Raw Data'!K2048), 'Raw Data'!H2048, 0)</f>
        <v>0</v>
      </c>
      <c r="V2053">
        <f>IF(AND('Raw Data'!K2048-'Raw Data'!L2048&lt;4, 'Raw Data'!K2048&gt;'Raw Data'!L2048), 'Raw Data'!G2048, 0)</f>
        <v>0</v>
      </c>
      <c r="W2053">
        <f>SUM('Hidden Analysis'!S2054:T2054)</f>
        <v>0</v>
      </c>
      <c r="X2053">
        <f>SUM('Hidden Analysis'!U2054:V2054)</f>
        <v>0</v>
      </c>
    </row>
    <row r="2054" spans="1:24" x14ac:dyDescent="0.3">
      <c r="A2054" s="2">
        <f>'Raw Data'!M2049</f>
        <v>0</v>
      </c>
      <c r="B2054">
        <f>IF('Raw Data'!L2049&gt;'Raw Data'!K2049, 'Raw Data'!F2049, 0)</f>
        <v>0</v>
      </c>
      <c r="C2054">
        <f>IF('Raw Data'!K2049&gt;'Raw Data'!L2049, 'Raw Data'!C2049, 0)</f>
        <v>0</v>
      </c>
      <c r="D2054">
        <f t="shared" si="66"/>
        <v>0</v>
      </c>
      <c r="E2054">
        <f>SUM('Hidden Analysis'!A2055:B2055)</f>
        <v>0</v>
      </c>
      <c r="F2054">
        <f>SUM('Hidden Analysis'!C2055:D2055)</f>
        <v>0</v>
      </c>
      <c r="G2054">
        <f>IF(AND('Raw Data'!F2049&lt;'Raw Data'!C2049, 'Raw Data'!L2049&gt;'Raw Data'!K2049), 'Raw Data'!F2049, 0)</f>
        <v>0</v>
      </c>
      <c r="H2054">
        <f>IF(AND('Raw Data'!F2049&gt;'Raw Data'!C2049, 'Raw Data'!L2049&lt;'Raw Data'!K2049), 'Raw Data'!C2049, 0)</f>
        <v>0</v>
      </c>
      <c r="I2054">
        <f t="shared" si="67"/>
        <v>0</v>
      </c>
      <c r="J2054">
        <f>IF(AND('Raw Data'!F2049&gt;'Raw Data'!C2049, 'Raw Data'!L2049&gt;'Raw Data'!K2049), 'Raw Data'!F2049, 0)</f>
        <v>0</v>
      </c>
      <c r="K2054">
        <f>IF(AND('Raw Data'!F2049&lt;'Raw Data'!C2049, 'Raw Data'!L2049&lt;'Raw Data'!K2049), 'Raw Data'!C2049, 0)</f>
        <v>0</v>
      </c>
      <c r="L2054">
        <f>IF('Raw Data'!L2049-'Raw Data'!K2049&gt;3, 'Raw Data'!J2049, 0)</f>
        <v>0</v>
      </c>
      <c r="M2054">
        <f>IF('Raw Data'!K2049-'Raw Data'!L2049&gt;3, 'Raw Data'!I2049, 0)</f>
        <v>0</v>
      </c>
      <c r="N2054">
        <f>IF('Raw Data'!L2049-'Raw Data'!K2049&gt;3, 'Raw Data'!J2049, IF('Raw Data'!K2049-'Raw Data'!L2049&gt;3, 'Raw Data'!I2049, 0))</f>
        <v>0</v>
      </c>
      <c r="O2054">
        <f>IF(ISBLANK('Raw Data'!L2049), 0, IF(ABS('Raw Data'!L2049-'Raw Data'!K2049)&lt;4, 'Raw Data'!H2049, IF(ABS('Raw Data'!K2049-'Raw Data'!L2049)&lt;4, 'Raw Data'!G2049, 0)))</f>
        <v>0</v>
      </c>
      <c r="P2054">
        <f>SUM('Hidden Analysis'!E2055:H2055)</f>
        <v>0</v>
      </c>
      <c r="Q2054">
        <f>SUM('Hidden Analysis'!I2055:L2055)</f>
        <v>0</v>
      </c>
      <c r="R2054">
        <f>SUM('Hidden Analysis'!M2055:P2055)</f>
        <v>0</v>
      </c>
      <c r="S2054">
        <f>SUM('Hidden Analysis'!Q2055:R2055)</f>
        <v>0</v>
      </c>
      <c r="T2054">
        <f>IF(AND('Raw Data'!F2049&lt;1.5, 'Raw Data'!L2049&gt;'Raw Data'!K2049, 'Raw Data'!L2049-'Raw Data'!K2049&gt;3), 'Raw Data'!F2049, 0)</f>
        <v>0</v>
      </c>
      <c r="U2054">
        <f>IF(AND('Raw Data'!L2049-'Raw Data'!K2049&lt;4, 'Raw Data'!L2049&gt;'Raw Data'!K2049), 'Raw Data'!H2049, 0)</f>
        <v>0</v>
      </c>
      <c r="V2054">
        <f>IF(AND('Raw Data'!K2049-'Raw Data'!L2049&lt;4, 'Raw Data'!K2049&gt;'Raw Data'!L2049), 'Raw Data'!G2049, 0)</f>
        <v>0</v>
      </c>
      <c r="W2054">
        <f>SUM('Hidden Analysis'!S2055:T2055)</f>
        <v>0</v>
      </c>
      <c r="X2054">
        <f>SUM('Hidden Analysis'!U2055:V2055)</f>
        <v>0</v>
      </c>
    </row>
    <row r="2055" spans="1:24" x14ac:dyDescent="0.3">
      <c r="A2055" s="2">
        <f>'Raw Data'!M2050</f>
        <v>0</v>
      </c>
      <c r="B2055">
        <f>IF('Raw Data'!L2050&gt;'Raw Data'!K2050, 'Raw Data'!F2050, 0)</f>
        <v>0</v>
      </c>
      <c r="C2055">
        <f>IF('Raw Data'!K2050&gt;'Raw Data'!L2050, 'Raw Data'!C2050, 0)</f>
        <v>0</v>
      </c>
      <c r="D2055">
        <f t="shared" ref="D2055:D2118" si="68">SUM(G2055:H2055)</f>
        <v>0</v>
      </c>
      <c r="E2055">
        <f>SUM('Hidden Analysis'!A2056:B2056)</f>
        <v>0</v>
      </c>
      <c r="F2055">
        <f>SUM('Hidden Analysis'!C2056:D2056)</f>
        <v>0</v>
      </c>
      <c r="G2055">
        <f>IF(AND('Raw Data'!F2050&lt;'Raw Data'!C2050, 'Raw Data'!L2050&gt;'Raw Data'!K2050), 'Raw Data'!F2050, 0)</f>
        <v>0</v>
      </c>
      <c r="H2055">
        <f>IF(AND('Raw Data'!F2050&gt;'Raw Data'!C2050, 'Raw Data'!L2050&lt;'Raw Data'!K2050), 'Raw Data'!C2050, 0)</f>
        <v>0</v>
      </c>
      <c r="I2055">
        <f t="shared" ref="I2055:I2118" si="69">SUM(J2055:K2055)</f>
        <v>0</v>
      </c>
      <c r="J2055">
        <f>IF(AND('Raw Data'!F2050&gt;'Raw Data'!C2050, 'Raw Data'!L2050&gt;'Raw Data'!K2050), 'Raw Data'!F2050, 0)</f>
        <v>0</v>
      </c>
      <c r="K2055">
        <f>IF(AND('Raw Data'!F2050&lt;'Raw Data'!C2050, 'Raw Data'!L2050&lt;'Raw Data'!K2050), 'Raw Data'!C2050, 0)</f>
        <v>0</v>
      </c>
      <c r="L2055">
        <f>IF('Raw Data'!L2050-'Raw Data'!K2050&gt;3, 'Raw Data'!J2050, 0)</f>
        <v>0</v>
      </c>
      <c r="M2055">
        <f>IF('Raw Data'!K2050-'Raw Data'!L2050&gt;3, 'Raw Data'!I2050, 0)</f>
        <v>0</v>
      </c>
      <c r="N2055">
        <f>IF('Raw Data'!L2050-'Raw Data'!K2050&gt;3, 'Raw Data'!J2050, IF('Raw Data'!K2050-'Raw Data'!L2050&gt;3, 'Raw Data'!I2050, 0))</f>
        <v>0</v>
      </c>
      <c r="O2055">
        <f>IF(ISBLANK('Raw Data'!L2050), 0, IF(ABS('Raw Data'!L2050-'Raw Data'!K2050)&lt;4, 'Raw Data'!H2050, IF(ABS('Raw Data'!K2050-'Raw Data'!L2050)&lt;4, 'Raw Data'!G2050, 0)))</f>
        <v>0</v>
      </c>
      <c r="P2055">
        <f>SUM('Hidden Analysis'!E2056:H2056)</f>
        <v>0</v>
      </c>
      <c r="Q2055">
        <f>SUM('Hidden Analysis'!I2056:L2056)</f>
        <v>0</v>
      </c>
      <c r="R2055">
        <f>SUM('Hidden Analysis'!M2056:P2056)</f>
        <v>0</v>
      </c>
      <c r="S2055">
        <f>SUM('Hidden Analysis'!Q2056:R2056)</f>
        <v>0</v>
      </c>
      <c r="T2055">
        <f>IF(AND('Raw Data'!F2050&lt;1.5, 'Raw Data'!L2050&gt;'Raw Data'!K2050, 'Raw Data'!L2050-'Raw Data'!K2050&gt;3), 'Raw Data'!F2050, 0)</f>
        <v>0</v>
      </c>
      <c r="U2055">
        <f>IF(AND('Raw Data'!L2050-'Raw Data'!K2050&lt;4, 'Raw Data'!L2050&gt;'Raw Data'!K2050), 'Raw Data'!H2050, 0)</f>
        <v>0</v>
      </c>
      <c r="V2055">
        <f>IF(AND('Raw Data'!K2050-'Raw Data'!L2050&lt;4, 'Raw Data'!K2050&gt;'Raw Data'!L2050), 'Raw Data'!G2050, 0)</f>
        <v>0</v>
      </c>
      <c r="W2055">
        <f>SUM('Hidden Analysis'!S2056:T2056)</f>
        <v>0</v>
      </c>
      <c r="X2055">
        <f>SUM('Hidden Analysis'!U2056:V2056)</f>
        <v>0</v>
      </c>
    </row>
    <row r="2056" spans="1:24" x14ac:dyDescent="0.3">
      <c r="A2056" s="2">
        <f>'Raw Data'!M2051</f>
        <v>0</v>
      </c>
      <c r="B2056">
        <f>IF('Raw Data'!L2051&gt;'Raw Data'!K2051, 'Raw Data'!F2051, 0)</f>
        <v>0</v>
      </c>
      <c r="C2056">
        <f>IF('Raw Data'!K2051&gt;'Raw Data'!L2051, 'Raw Data'!C2051, 0)</f>
        <v>0</v>
      </c>
      <c r="D2056">
        <f t="shared" si="68"/>
        <v>0</v>
      </c>
      <c r="E2056">
        <f>SUM('Hidden Analysis'!A2057:B2057)</f>
        <v>0</v>
      </c>
      <c r="F2056">
        <f>SUM('Hidden Analysis'!C2057:D2057)</f>
        <v>0</v>
      </c>
      <c r="G2056">
        <f>IF(AND('Raw Data'!F2051&lt;'Raw Data'!C2051, 'Raw Data'!L2051&gt;'Raw Data'!K2051), 'Raw Data'!F2051, 0)</f>
        <v>0</v>
      </c>
      <c r="H2056">
        <f>IF(AND('Raw Data'!F2051&gt;'Raw Data'!C2051, 'Raw Data'!L2051&lt;'Raw Data'!K2051), 'Raw Data'!C2051, 0)</f>
        <v>0</v>
      </c>
      <c r="I2056">
        <f t="shared" si="69"/>
        <v>0</v>
      </c>
      <c r="J2056">
        <f>IF(AND('Raw Data'!F2051&gt;'Raw Data'!C2051, 'Raw Data'!L2051&gt;'Raw Data'!K2051), 'Raw Data'!F2051, 0)</f>
        <v>0</v>
      </c>
      <c r="K2056">
        <f>IF(AND('Raw Data'!F2051&lt;'Raw Data'!C2051, 'Raw Data'!L2051&lt;'Raw Data'!K2051), 'Raw Data'!C2051, 0)</f>
        <v>0</v>
      </c>
      <c r="L2056">
        <f>IF('Raw Data'!L2051-'Raw Data'!K2051&gt;3, 'Raw Data'!J2051, 0)</f>
        <v>0</v>
      </c>
      <c r="M2056">
        <f>IF('Raw Data'!K2051-'Raw Data'!L2051&gt;3, 'Raw Data'!I2051, 0)</f>
        <v>0</v>
      </c>
      <c r="N2056">
        <f>IF('Raw Data'!L2051-'Raw Data'!K2051&gt;3, 'Raw Data'!J2051, IF('Raw Data'!K2051-'Raw Data'!L2051&gt;3, 'Raw Data'!I2051, 0))</f>
        <v>0</v>
      </c>
      <c r="O2056">
        <f>IF(ISBLANK('Raw Data'!L2051), 0, IF(ABS('Raw Data'!L2051-'Raw Data'!K2051)&lt;4, 'Raw Data'!H2051, IF(ABS('Raw Data'!K2051-'Raw Data'!L2051)&lt;4, 'Raw Data'!G2051, 0)))</f>
        <v>0</v>
      </c>
      <c r="P2056">
        <f>SUM('Hidden Analysis'!E2057:H2057)</f>
        <v>0</v>
      </c>
      <c r="Q2056">
        <f>SUM('Hidden Analysis'!I2057:L2057)</f>
        <v>0</v>
      </c>
      <c r="R2056">
        <f>SUM('Hidden Analysis'!M2057:P2057)</f>
        <v>0</v>
      </c>
      <c r="S2056">
        <f>SUM('Hidden Analysis'!Q2057:R2057)</f>
        <v>0</v>
      </c>
      <c r="T2056">
        <f>IF(AND('Raw Data'!F2051&lt;1.5, 'Raw Data'!L2051&gt;'Raw Data'!K2051, 'Raw Data'!L2051-'Raw Data'!K2051&gt;3), 'Raw Data'!F2051, 0)</f>
        <v>0</v>
      </c>
      <c r="U2056">
        <f>IF(AND('Raw Data'!L2051-'Raw Data'!K2051&lt;4, 'Raw Data'!L2051&gt;'Raw Data'!K2051), 'Raw Data'!H2051, 0)</f>
        <v>0</v>
      </c>
      <c r="V2056">
        <f>IF(AND('Raw Data'!K2051-'Raw Data'!L2051&lt;4, 'Raw Data'!K2051&gt;'Raw Data'!L2051), 'Raw Data'!G2051, 0)</f>
        <v>0</v>
      </c>
      <c r="W2056">
        <f>SUM('Hidden Analysis'!S2057:T2057)</f>
        <v>0</v>
      </c>
      <c r="X2056">
        <f>SUM('Hidden Analysis'!U2057:V2057)</f>
        <v>0</v>
      </c>
    </row>
    <row r="2057" spans="1:24" x14ac:dyDescent="0.3">
      <c r="A2057" s="2">
        <f>'Raw Data'!M2052</f>
        <v>0</v>
      </c>
      <c r="B2057">
        <f>IF('Raw Data'!L2052&gt;'Raw Data'!K2052, 'Raw Data'!F2052, 0)</f>
        <v>0</v>
      </c>
      <c r="C2057">
        <f>IF('Raw Data'!K2052&gt;'Raw Data'!L2052, 'Raw Data'!C2052, 0)</f>
        <v>0</v>
      </c>
      <c r="D2057">
        <f t="shared" si="68"/>
        <v>0</v>
      </c>
      <c r="E2057">
        <f>SUM('Hidden Analysis'!A2058:B2058)</f>
        <v>0</v>
      </c>
      <c r="F2057">
        <f>SUM('Hidden Analysis'!C2058:D2058)</f>
        <v>0</v>
      </c>
      <c r="G2057">
        <f>IF(AND('Raw Data'!F2052&lt;'Raw Data'!C2052, 'Raw Data'!L2052&gt;'Raw Data'!K2052), 'Raw Data'!F2052, 0)</f>
        <v>0</v>
      </c>
      <c r="H2057">
        <f>IF(AND('Raw Data'!F2052&gt;'Raw Data'!C2052, 'Raw Data'!L2052&lt;'Raw Data'!K2052), 'Raw Data'!C2052, 0)</f>
        <v>0</v>
      </c>
      <c r="I2057">
        <f t="shared" si="69"/>
        <v>0</v>
      </c>
      <c r="J2057">
        <f>IF(AND('Raw Data'!F2052&gt;'Raw Data'!C2052, 'Raw Data'!L2052&gt;'Raw Data'!K2052), 'Raw Data'!F2052, 0)</f>
        <v>0</v>
      </c>
      <c r="K2057">
        <f>IF(AND('Raw Data'!F2052&lt;'Raw Data'!C2052, 'Raw Data'!L2052&lt;'Raw Data'!K2052), 'Raw Data'!C2052, 0)</f>
        <v>0</v>
      </c>
      <c r="L2057">
        <f>IF('Raw Data'!L2052-'Raw Data'!K2052&gt;3, 'Raw Data'!J2052, 0)</f>
        <v>0</v>
      </c>
      <c r="M2057">
        <f>IF('Raw Data'!K2052-'Raw Data'!L2052&gt;3, 'Raw Data'!I2052, 0)</f>
        <v>0</v>
      </c>
      <c r="N2057">
        <f>IF('Raw Data'!L2052-'Raw Data'!K2052&gt;3, 'Raw Data'!J2052, IF('Raw Data'!K2052-'Raw Data'!L2052&gt;3, 'Raw Data'!I2052, 0))</f>
        <v>0</v>
      </c>
      <c r="O2057">
        <f>IF(ISBLANK('Raw Data'!L2052), 0, IF(ABS('Raw Data'!L2052-'Raw Data'!K2052)&lt;4, 'Raw Data'!H2052, IF(ABS('Raw Data'!K2052-'Raw Data'!L2052)&lt;4, 'Raw Data'!G2052, 0)))</f>
        <v>0</v>
      </c>
      <c r="P2057">
        <f>SUM('Hidden Analysis'!E2058:H2058)</f>
        <v>0</v>
      </c>
      <c r="Q2057">
        <f>SUM('Hidden Analysis'!I2058:L2058)</f>
        <v>0</v>
      </c>
      <c r="R2057">
        <f>SUM('Hidden Analysis'!M2058:P2058)</f>
        <v>0</v>
      </c>
      <c r="S2057">
        <f>SUM('Hidden Analysis'!Q2058:R2058)</f>
        <v>0</v>
      </c>
      <c r="T2057">
        <f>IF(AND('Raw Data'!F2052&lt;1.5, 'Raw Data'!L2052&gt;'Raw Data'!K2052, 'Raw Data'!L2052-'Raw Data'!K2052&gt;3), 'Raw Data'!F2052, 0)</f>
        <v>0</v>
      </c>
      <c r="U2057">
        <f>IF(AND('Raw Data'!L2052-'Raw Data'!K2052&lt;4, 'Raw Data'!L2052&gt;'Raw Data'!K2052), 'Raw Data'!H2052, 0)</f>
        <v>0</v>
      </c>
      <c r="V2057">
        <f>IF(AND('Raw Data'!K2052-'Raw Data'!L2052&lt;4, 'Raw Data'!K2052&gt;'Raw Data'!L2052), 'Raw Data'!G2052, 0)</f>
        <v>0</v>
      </c>
      <c r="W2057">
        <f>SUM('Hidden Analysis'!S2058:T2058)</f>
        <v>0</v>
      </c>
      <c r="X2057">
        <f>SUM('Hidden Analysis'!U2058:V2058)</f>
        <v>0</v>
      </c>
    </row>
    <row r="2058" spans="1:24" x14ac:dyDescent="0.3">
      <c r="A2058" s="2">
        <f>'Raw Data'!M2053</f>
        <v>0</v>
      </c>
      <c r="B2058">
        <f>IF('Raw Data'!L2053&gt;'Raw Data'!K2053, 'Raw Data'!F2053, 0)</f>
        <v>0</v>
      </c>
      <c r="C2058">
        <f>IF('Raw Data'!K2053&gt;'Raw Data'!L2053, 'Raw Data'!C2053, 0)</f>
        <v>0</v>
      </c>
      <c r="D2058">
        <f t="shared" si="68"/>
        <v>0</v>
      </c>
      <c r="E2058">
        <f>SUM('Hidden Analysis'!A2059:B2059)</f>
        <v>0</v>
      </c>
      <c r="F2058">
        <f>SUM('Hidden Analysis'!C2059:D2059)</f>
        <v>0</v>
      </c>
      <c r="G2058">
        <f>IF(AND('Raw Data'!F2053&lt;'Raw Data'!C2053, 'Raw Data'!L2053&gt;'Raw Data'!K2053), 'Raw Data'!F2053, 0)</f>
        <v>0</v>
      </c>
      <c r="H2058">
        <f>IF(AND('Raw Data'!F2053&gt;'Raw Data'!C2053, 'Raw Data'!L2053&lt;'Raw Data'!K2053), 'Raw Data'!C2053, 0)</f>
        <v>0</v>
      </c>
      <c r="I2058">
        <f t="shared" si="69"/>
        <v>0</v>
      </c>
      <c r="J2058">
        <f>IF(AND('Raw Data'!F2053&gt;'Raw Data'!C2053, 'Raw Data'!L2053&gt;'Raw Data'!K2053), 'Raw Data'!F2053, 0)</f>
        <v>0</v>
      </c>
      <c r="K2058">
        <f>IF(AND('Raw Data'!F2053&lt;'Raw Data'!C2053, 'Raw Data'!L2053&lt;'Raw Data'!K2053), 'Raw Data'!C2053, 0)</f>
        <v>0</v>
      </c>
      <c r="L2058">
        <f>IF('Raw Data'!L2053-'Raw Data'!K2053&gt;3, 'Raw Data'!J2053, 0)</f>
        <v>0</v>
      </c>
      <c r="M2058">
        <f>IF('Raw Data'!K2053-'Raw Data'!L2053&gt;3, 'Raw Data'!I2053, 0)</f>
        <v>0</v>
      </c>
      <c r="N2058">
        <f>IF('Raw Data'!L2053-'Raw Data'!K2053&gt;3, 'Raw Data'!J2053, IF('Raw Data'!K2053-'Raw Data'!L2053&gt;3, 'Raw Data'!I2053, 0))</f>
        <v>0</v>
      </c>
      <c r="O2058">
        <f>IF(ISBLANK('Raw Data'!L2053), 0, IF(ABS('Raw Data'!L2053-'Raw Data'!K2053)&lt;4, 'Raw Data'!H2053, IF(ABS('Raw Data'!K2053-'Raw Data'!L2053)&lt;4, 'Raw Data'!G2053, 0)))</f>
        <v>0</v>
      </c>
      <c r="P2058">
        <f>SUM('Hidden Analysis'!E2059:H2059)</f>
        <v>0</v>
      </c>
      <c r="Q2058">
        <f>SUM('Hidden Analysis'!I2059:L2059)</f>
        <v>0</v>
      </c>
      <c r="R2058">
        <f>SUM('Hidden Analysis'!M2059:P2059)</f>
        <v>0</v>
      </c>
      <c r="S2058">
        <f>SUM('Hidden Analysis'!Q2059:R2059)</f>
        <v>0</v>
      </c>
      <c r="T2058">
        <f>IF(AND('Raw Data'!F2053&lt;1.5, 'Raw Data'!L2053&gt;'Raw Data'!K2053, 'Raw Data'!L2053-'Raw Data'!K2053&gt;3), 'Raw Data'!F2053, 0)</f>
        <v>0</v>
      </c>
      <c r="U2058">
        <f>IF(AND('Raw Data'!L2053-'Raw Data'!K2053&lt;4, 'Raw Data'!L2053&gt;'Raw Data'!K2053), 'Raw Data'!H2053, 0)</f>
        <v>0</v>
      </c>
      <c r="V2058">
        <f>IF(AND('Raw Data'!K2053-'Raw Data'!L2053&lt;4, 'Raw Data'!K2053&gt;'Raw Data'!L2053), 'Raw Data'!G2053, 0)</f>
        <v>0</v>
      </c>
      <c r="W2058">
        <f>SUM('Hidden Analysis'!S2059:T2059)</f>
        <v>0</v>
      </c>
      <c r="X2058">
        <f>SUM('Hidden Analysis'!U2059:V2059)</f>
        <v>0</v>
      </c>
    </row>
    <row r="2059" spans="1:24" x14ac:dyDescent="0.3">
      <c r="A2059" s="2">
        <f>'Raw Data'!M2054</f>
        <v>0</v>
      </c>
      <c r="B2059">
        <f>IF('Raw Data'!L2054&gt;'Raw Data'!K2054, 'Raw Data'!F2054, 0)</f>
        <v>0</v>
      </c>
      <c r="C2059">
        <f>IF('Raw Data'!K2054&gt;'Raw Data'!L2054, 'Raw Data'!C2054, 0)</f>
        <v>0</v>
      </c>
      <c r="D2059">
        <f t="shared" si="68"/>
        <v>0</v>
      </c>
      <c r="E2059">
        <f>SUM('Hidden Analysis'!A2060:B2060)</f>
        <v>0</v>
      </c>
      <c r="F2059">
        <f>SUM('Hidden Analysis'!C2060:D2060)</f>
        <v>0</v>
      </c>
      <c r="G2059">
        <f>IF(AND('Raw Data'!F2054&lt;'Raw Data'!C2054, 'Raw Data'!L2054&gt;'Raw Data'!K2054), 'Raw Data'!F2054, 0)</f>
        <v>0</v>
      </c>
      <c r="H2059">
        <f>IF(AND('Raw Data'!F2054&gt;'Raw Data'!C2054, 'Raw Data'!L2054&lt;'Raw Data'!K2054), 'Raw Data'!C2054, 0)</f>
        <v>0</v>
      </c>
      <c r="I2059">
        <f t="shared" si="69"/>
        <v>0</v>
      </c>
      <c r="J2059">
        <f>IF(AND('Raw Data'!F2054&gt;'Raw Data'!C2054, 'Raw Data'!L2054&gt;'Raw Data'!K2054), 'Raw Data'!F2054, 0)</f>
        <v>0</v>
      </c>
      <c r="K2059">
        <f>IF(AND('Raw Data'!F2054&lt;'Raw Data'!C2054, 'Raw Data'!L2054&lt;'Raw Data'!K2054), 'Raw Data'!C2054, 0)</f>
        <v>0</v>
      </c>
      <c r="L2059">
        <f>IF('Raw Data'!L2054-'Raw Data'!K2054&gt;3, 'Raw Data'!J2054, 0)</f>
        <v>0</v>
      </c>
      <c r="M2059">
        <f>IF('Raw Data'!K2054-'Raw Data'!L2054&gt;3, 'Raw Data'!I2054, 0)</f>
        <v>0</v>
      </c>
      <c r="N2059">
        <f>IF('Raw Data'!L2054-'Raw Data'!K2054&gt;3, 'Raw Data'!J2054, IF('Raw Data'!K2054-'Raw Data'!L2054&gt;3, 'Raw Data'!I2054, 0))</f>
        <v>0</v>
      </c>
      <c r="O2059">
        <f>IF(ISBLANK('Raw Data'!L2054), 0, IF(ABS('Raw Data'!L2054-'Raw Data'!K2054)&lt;4, 'Raw Data'!H2054, IF(ABS('Raw Data'!K2054-'Raw Data'!L2054)&lt;4, 'Raw Data'!G2054, 0)))</f>
        <v>0</v>
      </c>
      <c r="P2059">
        <f>SUM('Hidden Analysis'!E2060:H2060)</f>
        <v>0</v>
      </c>
      <c r="Q2059">
        <f>SUM('Hidden Analysis'!I2060:L2060)</f>
        <v>0</v>
      </c>
      <c r="R2059">
        <f>SUM('Hidden Analysis'!M2060:P2060)</f>
        <v>0</v>
      </c>
      <c r="S2059">
        <f>SUM('Hidden Analysis'!Q2060:R2060)</f>
        <v>0</v>
      </c>
      <c r="T2059">
        <f>IF(AND('Raw Data'!F2054&lt;1.5, 'Raw Data'!L2054&gt;'Raw Data'!K2054, 'Raw Data'!L2054-'Raw Data'!K2054&gt;3), 'Raw Data'!F2054, 0)</f>
        <v>0</v>
      </c>
      <c r="U2059">
        <f>IF(AND('Raw Data'!L2054-'Raw Data'!K2054&lt;4, 'Raw Data'!L2054&gt;'Raw Data'!K2054), 'Raw Data'!H2054, 0)</f>
        <v>0</v>
      </c>
      <c r="V2059">
        <f>IF(AND('Raw Data'!K2054-'Raw Data'!L2054&lt;4, 'Raw Data'!K2054&gt;'Raw Data'!L2054), 'Raw Data'!G2054, 0)</f>
        <v>0</v>
      </c>
      <c r="W2059">
        <f>SUM('Hidden Analysis'!S2060:T2060)</f>
        <v>0</v>
      </c>
      <c r="X2059">
        <f>SUM('Hidden Analysis'!U2060:V2060)</f>
        <v>0</v>
      </c>
    </row>
    <row r="2060" spans="1:24" x14ac:dyDescent="0.3">
      <c r="A2060" s="2">
        <f>'Raw Data'!M2055</f>
        <v>0</v>
      </c>
      <c r="B2060">
        <f>IF('Raw Data'!L2055&gt;'Raw Data'!K2055, 'Raw Data'!F2055, 0)</f>
        <v>0</v>
      </c>
      <c r="C2060">
        <f>IF('Raw Data'!K2055&gt;'Raw Data'!L2055, 'Raw Data'!C2055, 0)</f>
        <v>0</v>
      </c>
      <c r="D2060">
        <f t="shared" si="68"/>
        <v>0</v>
      </c>
      <c r="E2060">
        <f>SUM('Hidden Analysis'!A2061:B2061)</f>
        <v>0</v>
      </c>
      <c r="F2060">
        <f>SUM('Hidden Analysis'!C2061:D2061)</f>
        <v>0</v>
      </c>
      <c r="G2060">
        <f>IF(AND('Raw Data'!F2055&lt;'Raw Data'!C2055, 'Raw Data'!L2055&gt;'Raw Data'!K2055), 'Raw Data'!F2055, 0)</f>
        <v>0</v>
      </c>
      <c r="H2060">
        <f>IF(AND('Raw Data'!F2055&gt;'Raw Data'!C2055, 'Raw Data'!L2055&lt;'Raw Data'!K2055), 'Raw Data'!C2055, 0)</f>
        <v>0</v>
      </c>
      <c r="I2060">
        <f t="shared" si="69"/>
        <v>0</v>
      </c>
      <c r="J2060">
        <f>IF(AND('Raw Data'!F2055&gt;'Raw Data'!C2055, 'Raw Data'!L2055&gt;'Raw Data'!K2055), 'Raw Data'!F2055, 0)</f>
        <v>0</v>
      </c>
      <c r="K2060">
        <f>IF(AND('Raw Data'!F2055&lt;'Raw Data'!C2055, 'Raw Data'!L2055&lt;'Raw Data'!K2055), 'Raw Data'!C2055, 0)</f>
        <v>0</v>
      </c>
      <c r="L2060">
        <f>IF('Raw Data'!L2055-'Raw Data'!K2055&gt;3, 'Raw Data'!J2055, 0)</f>
        <v>0</v>
      </c>
      <c r="M2060">
        <f>IF('Raw Data'!K2055-'Raw Data'!L2055&gt;3, 'Raw Data'!I2055, 0)</f>
        <v>0</v>
      </c>
      <c r="N2060">
        <f>IF('Raw Data'!L2055-'Raw Data'!K2055&gt;3, 'Raw Data'!J2055, IF('Raw Data'!K2055-'Raw Data'!L2055&gt;3, 'Raw Data'!I2055, 0))</f>
        <v>0</v>
      </c>
      <c r="O2060">
        <f>IF(ISBLANK('Raw Data'!L2055), 0, IF(ABS('Raw Data'!L2055-'Raw Data'!K2055)&lt;4, 'Raw Data'!H2055, IF(ABS('Raw Data'!K2055-'Raw Data'!L2055)&lt;4, 'Raw Data'!G2055, 0)))</f>
        <v>0</v>
      </c>
      <c r="P2060">
        <f>SUM('Hidden Analysis'!E2061:H2061)</f>
        <v>0</v>
      </c>
      <c r="Q2060">
        <f>SUM('Hidden Analysis'!I2061:L2061)</f>
        <v>0</v>
      </c>
      <c r="R2060">
        <f>SUM('Hidden Analysis'!M2061:P2061)</f>
        <v>0</v>
      </c>
      <c r="S2060">
        <f>SUM('Hidden Analysis'!Q2061:R2061)</f>
        <v>0</v>
      </c>
      <c r="T2060">
        <f>IF(AND('Raw Data'!F2055&lt;1.5, 'Raw Data'!L2055&gt;'Raw Data'!K2055, 'Raw Data'!L2055-'Raw Data'!K2055&gt;3), 'Raw Data'!F2055, 0)</f>
        <v>0</v>
      </c>
      <c r="U2060">
        <f>IF(AND('Raw Data'!L2055-'Raw Data'!K2055&lt;4, 'Raw Data'!L2055&gt;'Raw Data'!K2055), 'Raw Data'!H2055, 0)</f>
        <v>0</v>
      </c>
      <c r="V2060">
        <f>IF(AND('Raw Data'!K2055-'Raw Data'!L2055&lt;4, 'Raw Data'!K2055&gt;'Raw Data'!L2055), 'Raw Data'!G2055, 0)</f>
        <v>0</v>
      </c>
      <c r="W2060">
        <f>SUM('Hidden Analysis'!S2061:T2061)</f>
        <v>0</v>
      </c>
      <c r="X2060">
        <f>SUM('Hidden Analysis'!U2061:V2061)</f>
        <v>0</v>
      </c>
    </row>
    <row r="2061" spans="1:24" x14ac:dyDescent="0.3">
      <c r="A2061" s="2">
        <f>'Raw Data'!M2056</f>
        <v>0</v>
      </c>
      <c r="B2061">
        <f>IF('Raw Data'!L2056&gt;'Raw Data'!K2056, 'Raw Data'!F2056, 0)</f>
        <v>0</v>
      </c>
      <c r="C2061">
        <f>IF('Raw Data'!K2056&gt;'Raw Data'!L2056, 'Raw Data'!C2056, 0)</f>
        <v>0</v>
      </c>
      <c r="D2061">
        <f t="shared" si="68"/>
        <v>0</v>
      </c>
      <c r="E2061">
        <f>SUM('Hidden Analysis'!A2062:B2062)</f>
        <v>0</v>
      </c>
      <c r="F2061">
        <f>SUM('Hidden Analysis'!C2062:D2062)</f>
        <v>0</v>
      </c>
      <c r="G2061">
        <f>IF(AND('Raw Data'!F2056&lt;'Raw Data'!C2056, 'Raw Data'!L2056&gt;'Raw Data'!K2056), 'Raw Data'!F2056, 0)</f>
        <v>0</v>
      </c>
      <c r="H2061">
        <f>IF(AND('Raw Data'!F2056&gt;'Raw Data'!C2056, 'Raw Data'!L2056&lt;'Raw Data'!K2056), 'Raw Data'!C2056, 0)</f>
        <v>0</v>
      </c>
      <c r="I2061">
        <f t="shared" si="69"/>
        <v>0</v>
      </c>
      <c r="J2061">
        <f>IF(AND('Raw Data'!F2056&gt;'Raw Data'!C2056, 'Raw Data'!L2056&gt;'Raw Data'!K2056), 'Raw Data'!F2056, 0)</f>
        <v>0</v>
      </c>
      <c r="K2061">
        <f>IF(AND('Raw Data'!F2056&lt;'Raw Data'!C2056, 'Raw Data'!L2056&lt;'Raw Data'!K2056), 'Raw Data'!C2056, 0)</f>
        <v>0</v>
      </c>
      <c r="L2061">
        <f>IF('Raw Data'!L2056-'Raw Data'!K2056&gt;3, 'Raw Data'!J2056, 0)</f>
        <v>0</v>
      </c>
      <c r="M2061">
        <f>IF('Raw Data'!K2056-'Raw Data'!L2056&gt;3, 'Raw Data'!I2056, 0)</f>
        <v>0</v>
      </c>
      <c r="N2061">
        <f>IF('Raw Data'!L2056-'Raw Data'!K2056&gt;3, 'Raw Data'!J2056, IF('Raw Data'!K2056-'Raw Data'!L2056&gt;3, 'Raw Data'!I2056, 0))</f>
        <v>0</v>
      </c>
      <c r="O2061">
        <f>IF(ISBLANK('Raw Data'!L2056), 0, IF(ABS('Raw Data'!L2056-'Raw Data'!K2056)&lt;4, 'Raw Data'!H2056, IF(ABS('Raw Data'!K2056-'Raw Data'!L2056)&lt;4, 'Raw Data'!G2056, 0)))</f>
        <v>0</v>
      </c>
      <c r="P2061">
        <f>SUM('Hidden Analysis'!E2062:H2062)</f>
        <v>0</v>
      </c>
      <c r="Q2061">
        <f>SUM('Hidden Analysis'!I2062:L2062)</f>
        <v>0</v>
      </c>
      <c r="R2061">
        <f>SUM('Hidden Analysis'!M2062:P2062)</f>
        <v>0</v>
      </c>
      <c r="S2061">
        <f>SUM('Hidden Analysis'!Q2062:R2062)</f>
        <v>0</v>
      </c>
      <c r="T2061">
        <f>IF(AND('Raw Data'!F2056&lt;1.5, 'Raw Data'!L2056&gt;'Raw Data'!K2056, 'Raw Data'!L2056-'Raw Data'!K2056&gt;3), 'Raw Data'!F2056, 0)</f>
        <v>0</v>
      </c>
      <c r="U2061">
        <f>IF(AND('Raw Data'!L2056-'Raw Data'!K2056&lt;4, 'Raw Data'!L2056&gt;'Raw Data'!K2056), 'Raw Data'!H2056, 0)</f>
        <v>0</v>
      </c>
      <c r="V2061">
        <f>IF(AND('Raw Data'!K2056-'Raw Data'!L2056&lt;4, 'Raw Data'!K2056&gt;'Raw Data'!L2056), 'Raw Data'!G2056, 0)</f>
        <v>0</v>
      </c>
      <c r="W2061">
        <f>SUM('Hidden Analysis'!S2062:T2062)</f>
        <v>0</v>
      </c>
      <c r="X2061">
        <f>SUM('Hidden Analysis'!U2062:V2062)</f>
        <v>0</v>
      </c>
    </row>
    <row r="2062" spans="1:24" x14ac:dyDescent="0.3">
      <c r="A2062" s="2">
        <f>'Raw Data'!M2057</f>
        <v>0</v>
      </c>
      <c r="B2062">
        <f>IF('Raw Data'!L2057&gt;'Raw Data'!K2057, 'Raw Data'!F2057, 0)</f>
        <v>0</v>
      </c>
      <c r="C2062">
        <f>IF('Raw Data'!K2057&gt;'Raw Data'!L2057, 'Raw Data'!C2057, 0)</f>
        <v>0</v>
      </c>
      <c r="D2062">
        <f t="shared" si="68"/>
        <v>0</v>
      </c>
      <c r="E2062">
        <f>SUM('Hidden Analysis'!A2063:B2063)</f>
        <v>0</v>
      </c>
      <c r="F2062">
        <f>SUM('Hidden Analysis'!C2063:D2063)</f>
        <v>0</v>
      </c>
      <c r="G2062">
        <f>IF(AND('Raw Data'!F2057&lt;'Raw Data'!C2057, 'Raw Data'!L2057&gt;'Raw Data'!K2057), 'Raw Data'!F2057, 0)</f>
        <v>0</v>
      </c>
      <c r="H2062">
        <f>IF(AND('Raw Data'!F2057&gt;'Raw Data'!C2057, 'Raw Data'!L2057&lt;'Raw Data'!K2057), 'Raw Data'!C2057, 0)</f>
        <v>0</v>
      </c>
      <c r="I2062">
        <f t="shared" si="69"/>
        <v>0</v>
      </c>
      <c r="J2062">
        <f>IF(AND('Raw Data'!F2057&gt;'Raw Data'!C2057, 'Raw Data'!L2057&gt;'Raw Data'!K2057), 'Raw Data'!F2057, 0)</f>
        <v>0</v>
      </c>
      <c r="K2062">
        <f>IF(AND('Raw Data'!F2057&lt;'Raw Data'!C2057, 'Raw Data'!L2057&lt;'Raw Data'!K2057), 'Raw Data'!C2057, 0)</f>
        <v>0</v>
      </c>
      <c r="L2062">
        <f>IF('Raw Data'!L2057-'Raw Data'!K2057&gt;3, 'Raw Data'!J2057, 0)</f>
        <v>0</v>
      </c>
      <c r="M2062">
        <f>IF('Raw Data'!K2057-'Raw Data'!L2057&gt;3, 'Raw Data'!I2057, 0)</f>
        <v>0</v>
      </c>
      <c r="N2062">
        <f>IF('Raw Data'!L2057-'Raw Data'!K2057&gt;3, 'Raw Data'!J2057, IF('Raw Data'!K2057-'Raw Data'!L2057&gt;3, 'Raw Data'!I2057, 0))</f>
        <v>0</v>
      </c>
      <c r="O2062">
        <f>IF(ISBLANK('Raw Data'!L2057), 0, IF(ABS('Raw Data'!L2057-'Raw Data'!K2057)&lt;4, 'Raw Data'!H2057, IF(ABS('Raw Data'!K2057-'Raw Data'!L2057)&lt;4, 'Raw Data'!G2057, 0)))</f>
        <v>0</v>
      </c>
      <c r="P2062">
        <f>SUM('Hidden Analysis'!E2063:H2063)</f>
        <v>0</v>
      </c>
      <c r="Q2062">
        <f>SUM('Hidden Analysis'!I2063:L2063)</f>
        <v>0</v>
      </c>
      <c r="R2062">
        <f>SUM('Hidden Analysis'!M2063:P2063)</f>
        <v>0</v>
      </c>
      <c r="S2062">
        <f>SUM('Hidden Analysis'!Q2063:R2063)</f>
        <v>0</v>
      </c>
      <c r="T2062">
        <f>IF(AND('Raw Data'!F2057&lt;1.5, 'Raw Data'!L2057&gt;'Raw Data'!K2057, 'Raw Data'!L2057-'Raw Data'!K2057&gt;3), 'Raw Data'!F2057, 0)</f>
        <v>0</v>
      </c>
      <c r="U2062">
        <f>IF(AND('Raw Data'!L2057-'Raw Data'!K2057&lt;4, 'Raw Data'!L2057&gt;'Raw Data'!K2057), 'Raw Data'!H2057, 0)</f>
        <v>0</v>
      </c>
      <c r="V2062">
        <f>IF(AND('Raw Data'!K2057-'Raw Data'!L2057&lt;4, 'Raw Data'!K2057&gt;'Raw Data'!L2057), 'Raw Data'!G2057, 0)</f>
        <v>0</v>
      </c>
      <c r="W2062">
        <f>SUM('Hidden Analysis'!S2063:T2063)</f>
        <v>0</v>
      </c>
      <c r="X2062">
        <f>SUM('Hidden Analysis'!U2063:V2063)</f>
        <v>0</v>
      </c>
    </row>
    <row r="2063" spans="1:24" x14ac:dyDescent="0.3">
      <c r="A2063" s="2">
        <f>'Raw Data'!M2058</f>
        <v>0</v>
      </c>
      <c r="B2063">
        <f>IF('Raw Data'!L2058&gt;'Raw Data'!K2058, 'Raw Data'!F2058, 0)</f>
        <v>0</v>
      </c>
      <c r="C2063">
        <f>IF('Raw Data'!K2058&gt;'Raw Data'!L2058, 'Raw Data'!C2058, 0)</f>
        <v>0</v>
      </c>
      <c r="D2063">
        <f t="shared" si="68"/>
        <v>0</v>
      </c>
      <c r="E2063">
        <f>SUM('Hidden Analysis'!A2064:B2064)</f>
        <v>0</v>
      </c>
      <c r="F2063">
        <f>SUM('Hidden Analysis'!C2064:D2064)</f>
        <v>0</v>
      </c>
      <c r="G2063">
        <f>IF(AND('Raw Data'!F2058&lt;'Raw Data'!C2058, 'Raw Data'!L2058&gt;'Raw Data'!K2058), 'Raw Data'!F2058, 0)</f>
        <v>0</v>
      </c>
      <c r="H2063">
        <f>IF(AND('Raw Data'!F2058&gt;'Raw Data'!C2058, 'Raw Data'!L2058&lt;'Raw Data'!K2058), 'Raw Data'!C2058, 0)</f>
        <v>0</v>
      </c>
      <c r="I2063">
        <f t="shared" si="69"/>
        <v>0</v>
      </c>
      <c r="J2063">
        <f>IF(AND('Raw Data'!F2058&gt;'Raw Data'!C2058, 'Raw Data'!L2058&gt;'Raw Data'!K2058), 'Raw Data'!F2058, 0)</f>
        <v>0</v>
      </c>
      <c r="K2063">
        <f>IF(AND('Raw Data'!F2058&lt;'Raw Data'!C2058, 'Raw Data'!L2058&lt;'Raw Data'!K2058), 'Raw Data'!C2058, 0)</f>
        <v>0</v>
      </c>
      <c r="L2063">
        <f>IF('Raw Data'!L2058-'Raw Data'!K2058&gt;3, 'Raw Data'!J2058, 0)</f>
        <v>0</v>
      </c>
      <c r="M2063">
        <f>IF('Raw Data'!K2058-'Raw Data'!L2058&gt;3, 'Raw Data'!I2058, 0)</f>
        <v>0</v>
      </c>
      <c r="N2063">
        <f>IF('Raw Data'!L2058-'Raw Data'!K2058&gt;3, 'Raw Data'!J2058, IF('Raw Data'!K2058-'Raw Data'!L2058&gt;3, 'Raw Data'!I2058, 0))</f>
        <v>0</v>
      </c>
      <c r="O2063">
        <f>IF(ISBLANK('Raw Data'!L2058), 0, IF(ABS('Raw Data'!L2058-'Raw Data'!K2058)&lt;4, 'Raw Data'!H2058, IF(ABS('Raw Data'!K2058-'Raw Data'!L2058)&lt;4, 'Raw Data'!G2058, 0)))</f>
        <v>0</v>
      </c>
      <c r="P2063">
        <f>SUM('Hidden Analysis'!E2064:H2064)</f>
        <v>0</v>
      </c>
      <c r="Q2063">
        <f>SUM('Hidden Analysis'!I2064:L2064)</f>
        <v>0</v>
      </c>
      <c r="R2063">
        <f>SUM('Hidden Analysis'!M2064:P2064)</f>
        <v>0</v>
      </c>
      <c r="S2063">
        <f>SUM('Hidden Analysis'!Q2064:R2064)</f>
        <v>0</v>
      </c>
      <c r="T2063">
        <f>IF(AND('Raw Data'!F2058&lt;1.5, 'Raw Data'!L2058&gt;'Raw Data'!K2058, 'Raw Data'!L2058-'Raw Data'!K2058&gt;3), 'Raw Data'!F2058, 0)</f>
        <v>0</v>
      </c>
      <c r="U2063">
        <f>IF(AND('Raw Data'!L2058-'Raw Data'!K2058&lt;4, 'Raw Data'!L2058&gt;'Raw Data'!K2058), 'Raw Data'!H2058, 0)</f>
        <v>0</v>
      </c>
      <c r="V2063">
        <f>IF(AND('Raw Data'!K2058-'Raw Data'!L2058&lt;4, 'Raw Data'!K2058&gt;'Raw Data'!L2058), 'Raw Data'!G2058, 0)</f>
        <v>0</v>
      </c>
      <c r="W2063">
        <f>SUM('Hidden Analysis'!S2064:T2064)</f>
        <v>0</v>
      </c>
      <c r="X2063">
        <f>SUM('Hidden Analysis'!U2064:V2064)</f>
        <v>0</v>
      </c>
    </row>
    <row r="2064" spans="1:24" x14ac:dyDescent="0.3">
      <c r="A2064" s="2">
        <f>'Raw Data'!M2059</f>
        <v>0</v>
      </c>
      <c r="B2064">
        <f>IF('Raw Data'!L2059&gt;'Raw Data'!K2059, 'Raw Data'!F2059, 0)</f>
        <v>0</v>
      </c>
      <c r="C2064">
        <f>IF('Raw Data'!K2059&gt;'Raw Data'!L2059, 'Raw Data'!C2059, 0)</f>
        <v>0</v>
      </c>
      <c r="D2064">
        <f t="shared" si="68"/>
        <v>0</v>
      </c>
      <c r="E2064">
        <f>SUM('Hidden Analysis'!A2065:B2065)</f>
        <v>0</v>
      </c>
      <c r="F2064">
        <f>SUM('Hidden Analysis'!C2065:D2065)</f>
        <v>0</v>
      </c>
      <c r="G2064">
        <f>IF(AND('Raw Data'!F2059&lt;'Raw Data'!C2059, 'Raw Data'!L2059&gt;'Raw Data'!K2059), 'Raw Data'!F2059, 0)</f>
        <v>0</v>
      </c>
      <c r="H2064">
        <f>IF(AND('Raw Data'!F2059&gt;'Raw Data'!C2059, 'Raw Data'!L2059&lt;'Raw Data'!K2059), 'Raw Data'!C2059, 0)</f>
        <v>0</v>
      </c>
      <c r="I2064">
        <f t="shared" si="69"/>
        <v>0</v>
      </c>
      <c r="J2064">
        <f>IF(AND('Raw Data'!F2059&gt;'Raw Data'!C2059, 'Raw Data'!L2059&gt;'Raw Data'!K2059), 'Raw Data'!F2059, 0)</f>
        <v>0</v>
      </c>
      <c r="K2064">
        <f>IF(AND('Raw Data'!F2059&lt;'Raw Data'!C2059, 'Raw Data'!L2059&lt;'Raw Data'!K2059), 'Raw Data'!C2059, 0)</f>
        <v>0</v>
      </c>
      <c r="L2064">
        <f>IF('Raw Data'!L2059-'Raw Data'!K2059&gt;3, 'Raw Data'!J2059, 0)</f>
        <v>0</v>
      </c>
      <c r="M2064">
        <f>IF('Raw Data'!K2059-'Raw Data'!L2059&gt;3, 'Raw Data'!I2059, 0)</f>
        <v>0</v>
      </c>
      <c r="N2064">
        <f>IF('Raw Data'!L2059-'Raw Data'!K2059&gt;3, 'Raw Data'!J2059, IF('Raw Data'!K2059-'Raw Data'!L2059&gt;3, 'Raw Data'!I2059, 0))</f>
        <v>0</v>
      </c>
      <c r="O2064">
        <f>IF(ISBLANK('Raw Data'!L2059), 0, IF(ABS('Raw Data'!L2059-'Raw Data'!K2059)&lt;4, 'Raw Data'!H2059, IF(ABS('Raw Data'!K2059-'Raw Data'!L2059)&lt;4, 'Raw Data'!G2059, 0)))</f>
        <v>0</v>
      </c>
      <c r="P2064">
        <f>SUM('Hidden Analysis'!E2065:H2065)</f>
        <v>0</v>
      </c>
      <c r="Q2064">
        <f>SUM('Hidden Analysis'!I2065:L2065)</f>
        <v>0</v>
      </c>
      <c r="R2064">
        <f>SUM('Hidden Analysis'!M2065:P2065)</f>
        <v>0</v>
      </c>
      <c r="S2064">
        <f>SUM('Hidden Analysis'!Q2065:R2065)</f>
        <v>0</v>
      </c>
      <c r="T2064">
        <f>IF(AND('Raw Data'!F2059&lt;1.5, 'Raw Data'!L2059&gt;'Raw Data'!K2059, 'Raw Data'!L2059-'Raw Data'!K2059&gt;3), 'Raw Data'!F2059, 0)</f>
        <v>0</v>
      </c>
      <c r="U2064">
        <f>IF(AND('Raw Data'!L2059-'Raw Data'!K2059&lt;4, 'Raw Data'!L2059&gt;'Raw Data'!K2059), 'Raw Data'!H2059, 0)</f>
        <v>0</v>
      </c>
      <c r="V2064">
        <f>IF(AND('Raw Data'!K2059-'Raw Data'!L2059&lt;4, 'Raw Data'!K2059&gt;'Raw Data'!L2059), 'Raw Data'!G2059, 0)</f>
        <v>0</v>
      </c>
      <c r="W2064">
        <f>SUM('Hidden Analysis'!S2065:T2065)</f>
        <v>0</v>
      </c>
      <c r="X2064">
        <f>SUM('Hidden Analysis'!U2065:V2065)</f>
        <v>0</v>
      </c>
    </row>
    <row r="2065" spans="1:24" x14ac:dyDescent="0.3">
      <c r="A2065" s="2">
        <f>'Raw Data'!M2060</f>
        <v>0</v>
      </c>
      <c r="B2065">
        <f>IF('Raw Data'!L2060&gt;'Raw Data'!K2060, 'Raw Data'!F2060, 0)</f>
        <v>0</v>
      </c>
      <c r="C2065">
        <f>IF('Raw Data'!K2060&gt;'Raw Data'!L2060, 'Raw Data'!C2060, 0)</f>
        <v>0</v>
      </c>
      <c r="D2065">
        <f t="shared" si="68"/>
        <v>0</v>
      </c>
      <c r="E2065">
        <f>SUM('Hidden Analysis'!A2066:B2066)</f>
        <v>0</v>
      </c>
      <c r="F2065">
        <f>SUM('Hidden Analysis'!C2066:D2066)</f>
        <v>0</v>
      </c>
      <c r="G2065">
        <f>IF(AND('Raw Data'!F2060&lt;'Raw Data'!C2060, 'Raw Data'!L2060&gt;'Raw Data'!K2060), 'Raw Data'!F2060, 0)</f>
        <v>0</v>
      </c>
      <c r="H2065">
        <f>IF(AND('Raw Data'!F2060&gt;'Raw Data'!C2060, 'Raw Data'!L2060&lt;'Raw Data'!K2060), 'Raw Data'!C2060, 0)</f>
        <v>0</v>
      </c>
      <c r="I2065">
        <f t="shared" si="69"/>
        <v>0</v>
      </c>
      <c r="J2065">
        <f>IF(AND('Raw Data'!F2060&gt;'Raw Data'!C2060, 'Raw Data'!L2060&gt;'Raw Data'!K2060), 'Raw Data'!F2060, 0)</f>
        <v>0</v>
      </c>
      <c r="K2065">
        <f>IF(AND('Raw Data'!F2060&lt;'Raw Data'!C2060, 'Raw Data'!L2060&lt;'Raw Data'!K2060), 'Raw Data'!C2060, 0)</f>
        <v>0</v>
      </c>
      <c r="L2065">
        <f>IF('Raw Data'!L2060-'Raw Data'!K2060&gt;3, 'Raw Data'!J2060, 0)</f>
        <v>0</v>
      </c>
      <c r="M2065">
        <f>IF('Raw Data'!K2060-'Raw Data'!L2060&gt;3, 'Raw Data'!I2060, 0)</f>
        <v>0</v>
      </c>
      <c r="N2065">
        <f>IF('Raw Data'!L2060-'Raw Data'!K2060&gt;3, 'Raw Data'!J2060, IF('Raw Data'!K2060-'Raw Data'!L2060&gt;3, 'Raw Data'!I2060, 0))</f>
        <v>0</v>
      </c>
      <c r="O2065">
        <f>IF(ISBLANK('Raw Data'!L2060), 0, IF(ABS('Raw Data'!L2060-'Raw Data'!K2060)&lt;4, 'Raw Data'!H2060, IF(ABS('Raw Data'!K2060-'Raw Data'!L2060)&lt;4, 'Raw Data'!G2060, 0)))</f>
        <v>0</v>
      </c>
      <c r="P2065">
        <f>SUM('Hidden Analysis'!E2066:H2066)</f>
        <v>0</v>
      </c>
      <c r="Q2065">
        <f>SUM('Hidden Analysis'!I2066:L2066)</f>
        <v>0</v>
      </c>
      <c r="R2065">
        <f>SUM('Hidden Analysis'!M2066:P2066)</f>
        <v>0</v>
      </c>
      <c r="S2065">
        <f>SUM('Hidden Analysis'!Q2066:R2066)</f>
        <v>0</v>
      </c>
      <c r="T2065">
        <f>IF(AND('Raw Data'!F2060&lt;1.5, 'Raw Data'!L2060&gt;'Raw Data'!K2060, 'Raw Data'!L2060-'Raw Data'!K2060&gt;3), 'Raw Data'!F2060, 0)</f>
        <v>0</v>
      </c>
      <c r="U2065">
        <f>IF(AND('Raw Data'!L2060-'Raw Data'!K2060&lt;4, 'Raw Data'!L2060&gt;'Raw Data'!K2060), 'Raw Data'!H2060, 0)</f>
        <v>0</v>
      </c>
      <c r="V2065">
        <f>IF(AND('Raw Data'!K2060-'Raw Data'!L2060&lt;4, 'Raw Data'!K2060&gt;'Raw Data'!L2060), 'Raw Data'!G2060, 0)</f>
        <v>0</v>
      </c>
      <c r="W2065">
        <f>SUM('Hidden Analysis'!S2066:T2066)</f>
        <v>0</v>
      </c>
      <c r="X2065">
        <f>SUM('Hidden Analysis'!U2066:V2066)</f>
        <v>0</v>
      </c>
    </row>
    <row r="2066" spans="1:24" x14ac:dyDescent="0.3">
      <c r="A2066" s="2">
        <f>'Raw Data'!M2061</f>
        <v>0</v>
      </c>
      <c r="B2066">
        <f>IF('Raw Data'!L2061&gt;'Raw Data'!K2061, 'Raw Data'!F2061, 0)</f>
        <v>0</v>
      </c>
      <c r="C2066">
        <f>IF('Raw Data'!K2061&gt;'Raw Data'!L2061, 'Raw Data'!C2061, 0)</f>
        <v>0</v>
      </c>
      <c r="D2066">
        <f t="shared" si="68"/>
        <v>0</v>
      </c>
      <c r="E2066">
        <f>SUM('Hidden Analysis'!A2067:B2067)</f>
        <v>0</v>
      </c>
      <c r="F2066">
        <f>SUM('Hidden Analysis'!C2067:D2067)</f>
        <v>0</v>
      </c>
      <c r="G2066">
        <f>IF(AND('Raw Data'!F2061&lt;'Raw Data'!C2061, 'Raw Data'!L2061&gt;'Raw Data'!K2061), 'Raw Data'!F2061, 0)</f>
        <v>0</v>
      </c>
      <c r="H2066">
        <f>IF(AND('Raw Data'!F2061&gt;'Raw Data'!C2061, 'Raw Data'!L2061&lt;'Raw Data'!K2061), 'Raw Data'!C2061, 0)</f>
        <v>0</v>
      </c>
      <c r="I2066">
        <f t="shared" si="69"/>
        <v>0</v>
      </c>
      <c r="J2066">
        <f>IF(AND('Raw Data'!F2061&gt;'Raw Data'!C2061, 'Raw Data'!L2061&gt;'Raw Data'!K2061), 'Raw Data'!F2061, 0)</f>
        <v>0</v>
      </c>
      <c r="K2066">
        <f>IF(AND('Raw Data'!F2061&lt;'Raw Data'!C2061, 'Raw Data'!L2061&lt;'Raw Data'!K2061), 'Raw Data'!C2061, 0)</f>
        <v>0</v>
      </c>
      <c r="L2066">
        <f>IF('Raw Data'!L2061-'Raw Data'!K2061&gt;3, 'Raw Data'!J2061, 0)</f>
        <v>0</v>
      </c>
      <c r="M2066">
        <f>IF('Raw Data'!K2061-'Raw Data'!L2061&gt;3, 'Raw Data'!I2061, 0)</f>
        <v>0</v>
      </c>
      <c r="N2066">
        <f>IF('Raw Data'!L2061-'Raw Data'!K2061&gt;3, 'Raw Data'!J2061, IF('Raw Data'!K2061-'Raw Data'!L2061&gt;3, 'Raw Data'!I2061, 0))</f>
        <v>0</v>
      </c>
      <c r="O2066">
        <f>IF(ISBLANK('Raw Data'!L2061), 0, IF(ABS('Raw Data'!L2061-'Raw Data'!K2061)&lt;4, 'Raw Data'!H2061, IF(ABS('Raw Data'!K2061-'Raw Data'!L2061)&lt;4, 'Raw Data'!G2061, 0)))</f>
        <v>0</v>
      </c>
      <c r="P2066">
        <f>SUM('Hidden Analysis'!E2067:H2067)</f>
        <v>0</v>
      </c>
      <c r="Q2066">
        <f>SUM('Hidden Analysis'!I2067:L2067)</f>
        <v>0</v>
      </c>
      <c r="R2066">
        <f>SUM('Hidden Analysis'!M2067:P2067)</f>
        <v>0</v>
      </c>
      <c r="S2066">
        <f>SUM('Hidden Analysis'!Q2067:R2067)</f>
        <v>0</v>
      </c>
      <c r="T2066">
        <f>IF(AND('Raw Data'!F2061&lt;1.5, 'Raw Data'!L2061&gt;'Raw Data'!K2061, 'Raw Data'!L2061-'Raw Data'!K2061&gt;3), 'Raw Data'!F2061, 0)</f>
        <v>0</v>
      </c>
      <c r="U2066">
        <f>IF(AND('Raw Data'!L2061-'Raw Data'!K2061&lt;4, 'Raw Data'!L2061&gt;'Raw Data'!K2061), 'Raw Data'!H2061, 0)</f>
        <v>0</v>
      </c>
      <c r="V2066">
        <f>IF(AND('Raw Data'!K2061-'Raw Data'!L2061&lt;4, 'Raw Data'!K2061&gt;'Raw Data'!L2061), 'Raw Data'!G2061, 0)</f>
        <v>0</v>
      </c>
      <c r="W2066">
        <f>SUM('Hidden Analysis'!S2067:T2067)</f>
        <v>0</v>
      </c>
      <c r="X2066">
        <f>SUM('Hidden Analysis'!U2067:V2067)</f>
        <v>0</v>
      </c>
    </row>
    <row r="2067" spans="1:24" x14ac:dyDescent="0.3">
      <c r="A2067" s="2">
        <f>'Raw Data'!M2062</f>
        <v>0</v>
      </c>
      <c r="B2067">
        <f>IF('Raw Data'!L2062&gt;'Raw Data'!K2062, 'Raw Data'!F2062, 0)</f>
        <v>0</v>
      </c>
      <c r="C2067">
        <f>IF('Raw Data'!K2062&gt;'Raw Data'!L2062, 'Raw Data'!C2062, 0)</f>
        <v>0</v>
      </c>
      <c r="D2067">
        <f t="shared" si="68"/>
        <v>0</v>
      </c>
      <c r="E2067">
        <f>SUM('Hidden Analysis'!A2068:B2068)</f>
        <v>0</v>
      </c>
      <c r="F2067">
        <f>SUM('Hidden Analysis'!C2068:D2068)</f>
        <v>0</v>
      </c>
      <c r="G2067">
        <f>IF(AND('Raw Data'!F2062&lt;'Raw Data'!C2062, 'Raw Data'!L2062&gt;'Raw Data'!K2062), 'Raw Data'!F2062, 0)</f>
        <v>0</v>
      </c>
      <c r="H2067">
        <f>IF(AND('Raw Data'!F2062&gt;'Raw Data'!C2062, 'Raw Data'!L2062&lt;'Raw Data'!K2062), 'Raw Data'!C2062, 0)</f>
        <v>0</v>
      </c>
      <c r="I2067">
        <f t="shared" si="69"/>
        <v>0</v>
      </c>
      <c r="J2067">
        <f>IF(AND('Raw Data'!F2062&gt;'Raw Data'!C2062, 'Raw Data'!L2062&gt;'Raw Data'!K2062), 'Raw Data'!F2062, 0)</f>
        <v>0</v>
      </c>
      <c r="K2067">
        <f>IF(AND('Raw Data'!F2062&lt;'Raw Data'!C2062, 'Raw Data'!L2062&lt;'Raw Data'!K2062), 'Raw Data'!C2062, 0)</f>
        <v>0</v>
      </c>
      <c r="L2067">
        <f>IF('Raw Data'!L2062-'Raw Data'!K2062&gt;3, 'Raw Data'!J2062, 0)</f>
        <v>0</v>
      </c>
      <c r="M2067">
        <f>IF('Raw Data'!K2062-'Raw Data'!L2062&gt;3, 'Raw Data'!I2062, 0)</f>
        <v>0</v>
      </c>
      <c r="N2067">
        <f>IF('Raw Data'!L2062-'Raw Data'!K2062&gt;3, 'Raw Data'!J2062, IF('Raw Data'!K2062-'Raw Data'!L2062&gt;3, 'Raw Data'!I2062, 0))</f>
        <v>0</v>
      </c>
      <c r="O2067">
        <f>IF(ISBLANK('Raw Data'!L2062), 0, IF(ABS('Raw Data'!L2062-'Raw Data'!K2062)&lt;4, 'Raw Data'!H2062, IF(ABS('Raw Data'!K2062-'Raw Data'!L2062)&lt;4, 'Raw Data'!G2062, 0)))</f>
        <v>0</v>
      </c>
      <c r="P2067">
        <f>SUM('Hidden Analysis'!E2068:H2068)</f>
        <v>0</v>
      </c>
      <c r="Q2067">
        <f>SUM('Hidden Analysis'!I2068:L2068)</f>
        <v>0</v>
      </c>
      <c r="R2067">
        <f>SUM('Hidden Analysis'!M2068:P2068)</f>
        <v>0</v>
      </c>
      <c r="S2067">
        <f>SUM('Hidden Analysis'!Q2068:R2068)</f>
        <v>0</v>
      </c>
      <c r="T2067">
        <f>IF(AND('Raw Data'!F2062&lt;1.5, 'Raw Data'!L2062&gt;'Raw Data'!K2062, 'Raw Data'!L2062-'Raw Data'!K2062&gt;3), 'Raw Data'!F2062, 0)</f>
        <v>0</v>
      </c>
      <c r="U2067">
        <f>IF(AND('Raw Data'!L2062-'Raw Data'!K2062&lt;4, 'Raw Data'!L2062&gt;'Raw Data'!K2062), 'Raw Data'!H2062, 0)</f>
        <v>0</v>
      </c>
      <c r="V2067">
        <f>IF(AND('Raw Data'!K2062-'Raw Data'!L2062&lt;4, 'Raw Data'!K2062&gt;'Raw Data'!L2062), 'Raw Data'!G2062, 0)</f>
        <v>0</v>
      </c>
      <c r="W2067">
        <f>SUM('Hidden Analysis'!S2068:T2068)</f>
        <v>0</v>
      </c>
      <c r="X2067">
        <f>SUM('Hidden Analysis'!U2068:V2068)</f>
        <v>0</v>
      </c>
    </row>
    <row r="2068" spans="1:24" x14ac:dyDescent="0.3">
      <c r="A2068" s="2">
        <f>'Raw Data'!M2063</f>
        <v>0</v>
      </c>
      <c r="B2068">
        <f>IF('Raw Data'!L2063&gt;'Raw Data'!K2063, 'Raw Data'!F2063, 0)</f>
        <v>0</v>
      </c>
      <c r="C2068">
        <f>IF('Raw Data'!K2063&gt;'Raw Data'!L2063, 'Raw Data'!C2063, 0)</f>
        <v>0</v>
      </c>
      <c r="D2068">
        <f t="shared" si="68"/>
        <v>0</v>
      </c>
      <c r="E2068">
        <f>SUM('Hidden Analysis'!A2069:B2069)</f>
        <v>0</v>
      </c>
      <c r="F2068">
        <f>SUM('Hidden Analysis'!C2069:D2069)</f>
        <v>0</v>
      </c>
      <c r="G2068">
        <f>IF(AND('Raw Data'!F2063&lt;'Raw Data'!C2063, 'Raw Data'!L2063&gt;'Raw Data'!K2063), 'Raw Data'!F2063, 0)</f>
        <v>0</v>
      </c>
      <c r="H2068">
        <f>IF(AND('Raw Data'!F2063&gt;'Raw Data'!C2063, 'Raw Data'!L2063&lt;'Raw Data'!K2063), 'Raw Data'!C2063, 0)</f>
        <v>0</v>
      </c>
      <c r="I2068">
        <f t="shared" si="69"/>
        <v>0</v>
      </c>
      <c r="J2068">
        <f>IF(AND('Raw Data'!F2063&gt;'Raw Data'!C2063, 'Raw Data'!L2063&gt;'Raw Data'!K2063), 'Raw Data'!F2063, 0)</f>
        <v>0</v>
      </c>
      <c r="K2068">
        <f>IF(AND('Raw Data'!F2063&lt;'Raw Data'!C2063, 'Raw Data'!L2063&lt;'Raw Data'!K2063), 'Raw Data'!C2063, 0)</f>
        <v>0</v>
      </c>
      <c r="L2068">
        <f>IF('Raw Data'!L2063-'Raw Data'!K2063&gt;3, 'Raw Data'!J2063, 0)</f>
        <v>0</v>
      </c>
      <c r="M2068">
        <f>IF('Raw Data'!K2063-'Raw Data'!L2063&gt;3, 'Raw Data'!I2063, 0)</f>
        <v>0</v>
      </c>
      <c r="N2068">
        <f>IF('Raw Data'!L2063-'Raw Data'!K2063&gt;3, 'Raw Data'!J2063, IF('Raw Data'!K2063-'Raw Data'!L2063&gt;3, 'Raw Data'!I2063, 0))</f>
        <v>0</v>
      </c>
      <c r="O2068">
        <f>IF(ISBLANK('Raw Data'!L2063), 0, IF(ABS('Raw Data'!L2063-'Raw Data'!K2063)&lt;4, 'Raw Data'!H2063, IF(ABS('Raw Data'!K2063-'Raw Data'!L2063)&lt;4, 'Raw Data'!G2063, 0)))</f>
        <v>0</v>
      </c>
      <c r="P2068">
        <f>SUM('Hidden Analysis'!E2069:H2069)</f>
        <v>0</v>
      </c>
      <c r="Q2068">
        <f>SUM('Hidden Analysis'!I2069:L2069)</f>
        <v>0</v>
      </c>
      <c r="R2068">
        <f>SUM('Hidden Analysis'!M2069:P2069)</f>
        <v>0</v>
      </c>
      <c r="S2068">
        <f>SUM('Hidden Analysis'!Q2069:R2069)</f>
        <v>0</v>
      </c>
      <c r="T2068">
        <f>IF(AND('Raw Data'!F2063&lt;1.5, 'Raw Data'!L2063&gt;'Raw Data'!K2063, 'Raw Data'!L2063-'Raw Data'!K2063&gt;3), 'Raw Data'!F2063, 0)</f>
        <v>0</v>
      </c>
      <c r="U2068">
        <f>IF(AND('Raw Data'!L2063-'Raw Data'!K2063&lt;4, 'Raw Data'!L2063&gt;'Raw Data'!K2063), 'Raw Data'!H2063, 0)</f>
        <v>0</v>
      </c>
      <c r="V2068">
        <f>IF(AND('Raw Data'!K2063-'Raw Data'!L2063&lt;4, 'Raw Data'!K2063&gt;'Raw Data'!L2063), 'Raw Data'!G2063, 0)</f>
        <v>0</v>
      </c>
      <c r="W2068">
        <f>SUM('Hidden Analysis'!S2069:T2069)</f>
        <v>0</v>
      </c>
      <c r="X2068">
        <f>SUM('Hidden Analysis'!U2069:V2069)</f>
        <v>0</v>
      </c>
    </row>
    <row r="2069" spans="1:24" x14ac:dyDescent="0.3">
      <c r="A2069" s="2">
        <f>'Raw Data'!M2064</f>
        <v>0</v>
      </c>
      <c r="B2069">
        <f>IF('Raw Data'!L2064&gt;'Raw Data'!K2064, 'Raw Data'!F2064, 0)</f>
        <v>0</v>
      </c>
      <c r="C2069">
        <f>IF('Raw Data'!K2064&gt;'Raw Data'!L2064, 'Raw Data'!C2064, 0)</f>
        <v>0</v>
      </c>
      <c r="D2069">
        <f t="shared" si="68"/>
        <v>0</v>
      </c>
      <c r="E2069">
        <f>SUM('Hidden Analysis'!A2070:B2070)</f>
        <v>0</v>
      </c>
      <c r="F2069">
        <f>SUM('Hidden Analysis'!C2070:D2070)</f>
        <v>0</v>
      </c>
      <c r="G2069">
        <f>IF(AND('Raw Data'!F2064&lt;'Raw Data'!C2064, 'Raw Data'!L2064&gt;'Raw Data'!K2064), 'Raw Data'!F2064, 0)</f>
        <v>0</v>
      </c>
      <c r="H2069">
        <f>IF(AND('Raw Data'!F2064&gt;'Raw Data'!C2064, 'Raw Data'!L2064&lt;'Raw Data'!K2064), 'Raw Data'!C2064, 0)</f>
        <v>0</v>
      </c>
      <c r="I2069">
        <f t="shared" si="69"/>
        <v>0</v>
      </c>
      <c r="J2069">
        <f>IF(AND('Raw Data'!F2064&gt;'Raw Data'!C2064, 'Raw Data'!L2064&gt;'Raw Data'!K2064), 'Raw Data'!F2064, 0)</f>
        <v>0</v>
      </c>
      <c r="K2069">
        <f>IF(AND('Raw Data'!F2064&lt;'Raw Data'!C2064, 'Raw Data'!L2064&lt;'Raw Data'!K2064), 'Raw Data'!C2064, 0)</f>
        <v>0</v>
      </c>
      <c r="L2069">
        <f>IF('Raw Data'!L2064-'Raw Data'!K2064&gt;3, 'Raw Data'!J2064, 0)</f>
        <v>0</v>
      </c>
      <c r="M2069">
        <f>IF('Raw Data'!K2064-'Raw Data'!L2064&gt;3, 'Raw Data'!I2064, 0)</f>
        <v>0</v>
      </c>
      <c r="N2069">
        <f>IF('Raw Data'!L2064-'Raw Data'!K2064&gt;3, 'Raw Data'!J2064, IF('Raw Data'!K2064-'Raw Data'!L2064&gt;3, 'Raw Data'!I2064, 0))</f>
        <v>0</v>
      </c>
      <c r="O2069">
        <f>IF(ISBLANK('Raw Data'!L2064), 0, IF(ABS('Raw Data'!L2064-'Raw Data'!K2064)&lt;4, 'Raw Data'!H2064, IF(ABS('Raw Data'!K2064-'Raw Data'!L2064)&lt;4, 'Raw Data'!G2064, 0)))</f>
        <v>0</v>
      </c>
      <c r="P2069">
        <f>SUM('Hidden Analysis'!E2070:H2070)</f>
        <v>0</v>
      </c>
      <c r="Q2069">
        <f>SUM('Hidden Analysis'!I2070:L2070)</f>
        <v>0</v>
      </c>
      <c r="R2069">
        <f>SUM('Hidden Analysis'!M2070:P2070)</f>
        <v>0</v>
      </c>
      <c r="S2069">
        <f>SUM('Hidden Analysis'!Q2070:R2070)</f>
        <v>0</v>
      </c>
      <c r="T2069">
        <f>IF(AND('Raw Data'!F2064&lt;1.5, 'Raw Data'!L2064&gt;'Raw Data'!K2064, 'Raw Data'!L2064-'Raw Data'!K2064&gt;3), 'Raw Data'!F2064, 0)</f>
        <v>0</v>
      </c>
      <c r="U2069">
        <f>IF(AND('Raw Data'!L2064-'Raw Data'!K2064&lt;4, 'Raw Data'!L2064&gt;'Raw Data'!K2064), 'Raw Data'!H2064, 0)</f>
        <v>0</v>
      </c>
      <c r="V2069">
        <f>IF(AND('Raw Data'!K2064-'Raw Data'!L2064&lt;4, 'Raw Data'!K2064&gt;'Raw Data'!L2064), 'Raw Data'!G2064, 0)</f>
        <v>0</v>
      </c>
      <c r="W2069">
        <f>SUM('Hidden Analysis'!S2070:T2070)</f>
        <v>0</v>
      </c>
      <c r="X2069">
        <f>SUM('Hidden Analysis'!U2070:V2070)</f>
        <v>0</v>
      </c>
    </row>
    <row r="2070" spans="1:24" x14ac:dyDescent="0.3">
      <c r="A2070" s="2">
        <f>'Raw Data'!M2065</f>
        <v>0</v>
      </c>
      <c r="B2070">
        <f>IF('Raw Data'!L2065&gt;'Raw Data'!K2065, 'Raw Data'!F2065, 0)</f>
        <v>0</v>
      </c>
      <c r="C2070">
        <f>IF('Raw Data'!K2065&gt;'Raw Data'!L2065, 'Raw Data'!C2065, 0)</f>
        <v>0</v>
      </c>
      <c r="D2070">
        <f t="shared" si="68"/>
        <v>0</v>
      </c>
      <c r="E2070">
        <f>SUM('Hidden Analysis'!A2071:B2071)</f>
        <v>0</v>
      </c>
      <c r="F2070">
        <f>SUM('Hidden Analysis'!C2071:D2071)</f>
        <v>0</v>
      </c>
      <c r="G2070">
        <f>IF(AND('Raw Data'!F2065&lt;'Raw Data'!C2065, 'Raw Data'!L2065&gt;'Raw Data'!K2065), 'Raw Data'!F2065, 0)</f>
        <v>0</v>
      </c>
      <c r="H2070">
        <f>IF(AND('Raw Data'!F2065&gt;'Raw Data'!C2065, 'Raw Data'!L2065&lt;'Raw Data'!K2065), 'Raw Data'!C2065, 0)</f>
        <v>0</v>
      </c>
      <c r="I2070">
        <f t="shared" si="69"/>
        <v>0</v>
      </c>
      <c r="J2070">
        <f>IF(AND('Raw Data'!F2065&gt;'Raw Data'!C2065, 'Raw Data'!L2065&gt;'Raw Data'!K2065), 'Raw Data'!F2065, 0)</f>
        <v>0</v>
      </c>
      <c r="K2070">
        <f>IF(AND('Raw Data'!F2065&lt;'Raw Data'!C2065, 'Raw Data'!L2065&lt;'Raw Data'!K2065), 'Raw Data'!C2065, 0)</f>
        <v>0</v>
      </c>
      <c r="L2070">
        <f>IF('Raw Data'!L2065-'Raw Data'!K2065&gt;3, 'Raw Data'!J2065, 0)</f>
        <v>0</v>
      </c>
      <c r="M2070">
        <f>IF('Raw Data'!K2065-'Raw Data'!L2065&gt;3, 'Raw Data'!I2065, 0)</f>
        <v>0</v>
      </c>
      <c r="N2070">
        <f>IF('Raw Data'!L2065-'Raw Data'!K2065&gt;3, 'Raw Data'!J2065, IF('Raw Data'!K2065-'Raw Data'!L2065&gt;3, 'Raw Data'!I2065, 0))</f>
        <v>0</v>
      </c>
      <c r="O2070">
        <f>IF(ISBLANK('Raw Data'!L2065), 0, IF(ABS('Raw Data'!L2065-'Raw Data'!K2065)&lt;4, 'Raw Data'!H2065, IF(ABS('Raw Data'!K2065-'Raw Data'!L2065)&lt;4, 'Raw Data'!G2065, 0)))</f>
        <v>0</v>
      </c>
      <c r="P2070">
        <f>SUM('Hidden Analysis'!E2071:H2071)</f>
        <v>0</v>
      </c>
      <c r="Q2070">
        <f>SUM('Hidden Analysis'!I2071:L2071)</f>
        <v>0</v>
      </c>
      <c r="R2070">
        <f>SUM('Hidden Analysis'!M2071:P2071)</f>
        <v>0</v>
      </c>
      <c r="S2070">
        <f>SUM('Hidden Analysis'!Q2071:R2071)</f>
        <v>0</v>
      </c>
      <c r="T2070">
        <f>IF(AND('Raw Data'!F2065&lt;1.5, 'Raw Data'!L2065&gt;'Raw Data'!K2065, 'Raw Data'!L2065-'Raw Data'!K2065&gt;3), 'Raw Data'!F2065, 0)</f>
        <v>0</v>
      </c>
      <c r="U2070">
        <f>IF(AND('Raw Data'!L2065-'Raw Data'!K2065&lt;4, 'Raw Data'!L2065&gt;'Raw Data'!K2065), 'Raw Data'!H2065, 0)</f>
        <v>0</v>
      </c>
      <c r="V2070">
        <f>IF(AND('Raw Data'!K2065-'Raw Data'!L2065&lt;4, 'Raw Data'!K2065&gt;'Raw Data'!L2065), 'Raw Data'!G2065, 0)</f>
        <v>0</v>
      </c>
      <c r="W2070">
        <f>SUM('Hidden Analysis'!S2071:T2071)</f>
        <v>0</v>
      </c>
      <c r="X2070">
        <f>SUM('Hidden Analysis'!U2071:V2071)</f>
        <v>0</v>
      </c>
    </row>
    <row r="2071" spans="1:24" x14ac:dyDescent="0.3">
      <c r="A2071" s="2">
        <f>'Raw Data'!M2066</f>
        <v>0</v>
      </c>
      <c r="B2071">
        <f>IF('Raw Data'!L2066&gt;'Raw Data'!K2066, 'Raw Data'!F2066, 0)</f>
        <v>0</v>
      </c>
      <c r="C2071">
        <f>IF('Raw Data'!K2066&gt;'Raw Data'!L2066, 'Raw Data'!C2066, 0)</f>
        <v>0</v>
      </c>
      <c r="D2071">
        <f t="shared" si="68"/>
        <v>0</v>
      </c>
      <c r="E2071">
        <f>SUM('Hidden Analysis'!A2072:B2072)</f>
        <v>0</v>
      </c>
      <c r="F2071">
        <f>SUM('Hidden Analysis'!C2072:D2072)</f>
        <v>0</v>
      </c>
      <c r="G2071">
        <f>IF(AND('Raw Data'!F2066&lt;'Raw Data'!C2066, 'Raw Data'!L2066&gt;'Raw Data'!K2066), 'Raw Data'!F2066, 0)</f>
        <v>0</v>
      </c>
      <c r="H2071">
        <f>IF(AND('Raw Data'!F2066&gt;'Raw Data'!C2066, 'Raw Data'!L2066&lt;'Raw Data'!K2066), 'Raw Data'!C2066, 0)</f>
        <v>0</v>
      </c>
      <c r="I2071">
        <f t="shared" si="69"/>
        <v>0</v>
      </c>
      <c r="J2071">
        <f>IF(AND('Raw Data'!F2066&gt;'Raw Data'!C2066, 'Raw Data'!L2066&gt;'Raw Data'!K2066), 'Raw Data'!F2066, 0)</f>
        <v>0</v>
      </c>
      <c r="K2071">
        <f>IF(AND('Raw Data'!F2066&lt;'Raw Data'!C2066, 'Raw Data'!L2066&lt;'Raw Data'!K2066), 'Raw Data'!C2066, 0)</f>
        <v>0</v>
      </c>
      <c r="L2071">
        <f>IF('Raw Data'!L2066-'Raw Data'!K2066&gt;3, 'Raw Data'!J2066, 0)</f>
        <v>0</v>
      </c>
      <c r="M2071">
        <f>IF('Raw Data'!K2066-'Raw Data'!L2066&gt;3, 'Raw Data'!I2066, 0)</f>
        <v>0</v>
      </c>
      <c r="N2071">
        <f>IF('Raw Data'!L2066-'Raw Data'!K2066&gt;3, 'Raw Data'!J2066, IF('Raw Data'!K2066-'Raw Data'!L2066&gt;3, 'Raw Data'!I2066, 0))</f>
        <v>0</v>
      </c>
      <c r="O2071">
        <f>IF(ISBLANK('Raw Data'!L2066), 0, IF(ABS('Raw Data'!L2066-'Raw Data'!K2066)&lt;4, 'Raw Data'!H2066, IF(ABS('Raw Data'!K2066-'Raw Data'!L2066)&lt;4, 'Raw Data'!G2066, 0)))</f>
        <v>0</v>
      </c>
      <c r="P2071">
        <f>SUM('Hidden Analysis'!E2072:H2072)</f>
        <v>0</v>
      </c>
      <c r="Q2071">
        <f>SUM('Hidden Analysis'!I2072:L2072)</f>
        <v>0</v>
      </c>
      <c r="R2071">
        <f>SUM('Hidden Analysis'!M2072:P2072)</f>
        <v>0</v>
      </c>
      <c r="S2071">
        <f>SUM('Hidden Analysis'!Q2072:R2072)</f>
        <v>0</v>
      </c>
      <c r="T2071">
        <f>IF(AND('Raw Data'!F2066&lt;1.5, 'Raw Data'!L2066&gt;'Raw Data'!K2066, 'Raw Data'!L2066-'Raw Data'!K2066&gt;3), 'Raw Data'!F2066, 0)</f>
        <v>0</v>
      </c>
      <c r="U2071">
        <f>IF(AND('Raw Data'!L2066-'Raw Data'!K2066&lt;4, 'Raw Data'!L2066&gt;'Raw Data'!K2066), 'Raw Data'!H2066, 0)</f>
        <v>0</v>
      </c>
      <c r="V2071">
        <f>IF(AND('Raw Data'!K2066-'Raw Data'!L2066&lt;4, 'Raw Data'!K2066&gt;'Raw Data'!L2066), 'Raw Data'!G2066, 0)</f>
        <v>0</v>
      </c>
      <c r="W2071">
        <f>SUM('Hidden Analysis'!S2072:T2072)</f>
        <v>0</v>
      </c>
      <c r="X2071">
        <f>SUM('Hidden Analysis'!U2072:V2072)</f>
        <v>0</v>
      </c>
    </row>
    <row r="2072" spans="1:24" x14ac:dyDescent="0.3">
      <c r="A2072" s="2">
        <f>'Raw Data'!M2067</f>
        <v>0</v>
      </c>
      <c r="B2072">
        <f>IF('Raw Data'!L2067&gt;'Raw Data'!K2067, 'Raw Data'!F2067, 0)</f>
        <v>0</v>
      </c>
      <c r="C2072">
        <f>IF('Raw Data'!K2067&gt;'Raw Data'!L2067, 'Raw Data'!C2067, 0)</f>
        <v>0</v>
      </c>
      <c r="D2072">
        <f t="shared" si="68"/>
        <v>0</v>
      </c>
      <c r="E2072">
        <f>SUM('Hidden Analysis'!A2073:B2073)</f>
        <v>0</v>
      </c>
      <c r="F2072">
        <f>SUM('Hidden Analysis'!C2073:D2073)</f>
        <v>0</v>
      </c>
      <c r="G2072">
        <f>IF(AND('Raw Data'!F2067&lt;'Raw Data'!C2067, 'Raw Data'!L2067&gt;'Raw Data'!K2067), 'Raw Data'!F2067, 0)</f>
        <v>0</v>
      </c>
      <c r="H2072">
        <f>IF(AND('Raw Data'!F2067&gt;'Raw Data'!C2067, 'Raw Data'!L2067&lt;'Raw Data'!K2067), 'Raw Data'!C2067, 0)</f>
        <v>0</v>
      </c>
      <c r="I2072">
        <f t="shared" si="69"/>
        <v>0</v>
      </c>
      <c r="J2072">
        <f>IF(AND('Raw Data'!F2067&gt;'Raw Data'!C2067, 'Raw Data'!L2067&gt;'Raw Data'!K2067), 'Raw Data'!F2067, 0)</f>
        <v>0</v>
      </c>
      <c r="K2072">
        <f>IF(AND('Raw Data'!F2067&lt;'Raw Data'!C2067, 'Raw Data'!L2067&lt;'Raw Data'!K2067), 'Raw Data'!C2067, 0)</f>
        <v>0</v>
      </c>
      <c r="L2072">
        <f>IF('Raw Data'!L2067-'Raw Data'!K2067&gt;3, 'Raw Data'!J2067, 0)</f>
        <v>0</v>
      </c>
      <c r="M2072">
        <f>IF('Raw Data'!K2067-'Raw Data'!L2067&gt;3, 'Raw Data'!I2067, 0)</f>
        <v>0</v>
      </c>
      <c r="N2072">
        <f>IF('Raw Data'!L2067-'Raw Data'!K2067&gt;3, 'Raw Data'!J2067, IF('Raw Data'!K2067-'Raw Data'!L2067&gt;3, 'Raw Data'!I2067, 0))</f>
        <v>0</v>
      </c>
      <c r="O2072">
        <f>IF(ISBLANK('Raw Data'!L2067), 0, IF(ABS('Raw Data'!L2067-'Raw Data'!K2067)&lt;4, 'Raw Data'!H2067, IF(ABS('Raw Data'!K2067-'Raw Data'!L2067)&lt;4, 'Raw Data'!G2067, 0)))</f>
        <v>0</v>
      </c>
      <c r="P2072">
        <f>SUM('Hidden Analysis'!E2073:H2073)</f>
        <v>0</v>
      </c>
      <c r="Q2072">
        <f>SUM('Hidden Analysis'!I2073:L2073)</f>
        <v>0</v>
      </c>
      <c r="R2072">
        <f>SUM('Hidden Analysis'!M2073:P2073)</f>
        <v>0</v>
      </c>
      <c r="S2072">
        <f>SUM('Hidden Analysis'!Q2073:R2073)</f>
        <v>0</v>
      </c>
      <c r="T2072">
        <f>IF(AND('Raw Data'!F2067&lt;1.5, 'Raw Data'!L2067&gt;'Raw Data'!K2067, 'Raw Data'!L2067-'Raw Data'!K2067&gt;3), 'Raw Data'!F2067, 0)</f>
        <v>0</v>
      </c>
      <c r="U2072">
        <f>IF(AND('Raw Data'!L2067-'Raw Data'!K2067&lt;4, 'Raw Data'!L2067&gt;'Raw Data'!K2067), 'Raw Data'!H2067, 0)</f>
        <v>0</v>
      </c>
      <c r="V2072">
        <f>IF(AND('Raw Data'!K2067-'Raw Data'!L2067&lt;4, 'Raw Data'!K2067&gt;'Raw Data'!L2067), 'Raw Data'!G2067, 0)</f>
        <v>0</v>
      </c>
      <c r="W2072">
        <f>SUM('Hidden Analysis'!S2073:T2073)</f>
        <v>0</v>
      </c>
      <c r="X2072">
        <f>SUM('Hidden Analysis'!U2073:V2073)</f>
        <v>0</v>
      </c>
    </row>
    <row r="2073" spans="1:24" x14ac:dyDescent="0.3">
      <c r="A2073" s="2">
        <f>'Raw Data'!M2068</f>
        <v>0</v>
      </c>
      <c r="B2073">
        <f>IF('Raw Data'!L2068&gt;'Raw Data'!K2068, 'Raw Data'!F2068, 0)</f>
        <v>0</v>
      </c>
      <c r="C2073">
        <f>IF('Raw Data'!K2068&gt;'Raw Data'!L2068, 'Raw Data'!C2068, 0)</f>
        <v>0</v>
      </c>
      <c r="D2073">
        <f t="shared" si="68"/>
        <v>0</v>
      </c>
      <c r="E2073">
        <f>SUM('Hidden Analysis'!A2074:B2074)</f>
        <v>0</v>
      </c>
      <c r="F2073">
        <f>SUM('Hidden Analysis'!C2074:D2074)</f>
        <v>0</v>
      </c>
      <c r="G2073">
        <f>IF(AND('Raw Data'!F2068&lt;'Raw Data'!C2068, 'Raw Data'!L2068&gt;'Raw Data'!K2068), 'Raw Data'!F2068, 0)</f>
        <v>0</v>
      </c>
      <c r="H2073">
        <f>IF(AND('Raw Data'!F2068&gt;'Raw Data'!C2068, 'Raw Data'!L2068&lt;'Raw Data'!K2068), 'Raw Data'!C2068, 0)</f>
        <v>0</v>
      </c>
      <c r="I2073">
        <f t="shared" si="69"/>
        <v>0</v>
      </c>
      <c r="J2073">
        <f>IF(AND('Raw Data'!F2068&gt;'Raw Data'!C2068, 'Raw Data'!L2068&gt;'Raw Data'!K2068), 'Raw Data'!F2068, 0)</f>
        <v>0</v>
      </c>
      <c r="K2073">
        <f>IF(AND('Raw Data'!F2068&lt;'Raw Data'!C2068, 'Raw Data'!L2068&lt;'Raw Data'!K2068), 'Raw Data'!C2068, 0)</f>
        <v>0</v>
      </c>
      <c r="L2073">
        <f>IF('Raw Data'!L2068-'Raw Data'!K2068&gt;3, 'Raw Data'!J2068, 0)</f>
        <v>0</v>
      </c>
      <c r="M2073">
        <f>IF('Raw Data'!K2068-'Raw Data'!L2068&gt;3, 'Raw Data'!I2068, 0)</f>
        <v>0</v>
      </c>
      <c r="N2073">
        <f>IF('Raw Data'!L2068-'Raw Data'!K2068&gt;3, 'Raw Data'!J2068, IF('Raw Data'!K2068-'Raw Data'!L2068&gt;3, 'Raw Data'!I2068, 0))</f>
        <v>0</v>
      </c>
      <c r="O2073">
        <f>IF(ISBLANK('Raw Data'!L2068), 0, IF(ABS('Raw Data'!L2068-'Raw Data'!K2068)&lt;4, 'Raw Data'!H2068, IF(ABS('Raw Data'!K2068-'Raw Data'!L2068)&lt;4, 'Raw Data'!G2068, 0)))</f>
        <v>0</v>
      </c>
      <c r="P2073">
        <f>SUM('Hidden Analysis'!E2074:H2074)</f>
        <v>0</v>
      </c>
      <c r="Q2073">
        <f>SUM('Hidden Analysis'!I2074:L2074)</f>
        <v>0</v>
      </c>
      <c r="R2073">
        <f>SUM('Hidden Analysis'!M2074:P2074)</f>
        <v>0</v>
      </c>
      <c r="S2073">
        <f>SUM('Hidden Analysis'!Q2074:R2074)</f>
        <v>0</v>
      </c>
      <c r="T2073">
        <f>IF(AND('Raw Data'!F2068&lt;1.5, 'Raw Data'!L2068&gt;'Raw Data'!K2068, 'Raw Data'!L2068-'Raw Data'!K2068&gt;3), 'Raw Data'!F2068, 0)</f>
        <v>0</v>
      </c>
      <c r="U2073">
        <f>IF(AND('Raw Data'!L2068-'Raw Data'!K2068&lt;4, 'Raw Data'!L2068&gt;'Raw Data'!K2068), 'Raw Data'!H2068, 0)</f>
        <v>0</v>
      </c>
      <c r="V2073">
        <f>IF(AND('Raw Data'!K2068-'Raw Data'!L2068&lt;4, 'Raw Data'!K2068&gt;'Raw Data'!L2068), 'Raw Data'!G2068, 0)</f>
        <v>0</v>
      </c>
      <c r="W2073">
        <f>SUM('Hidden Analysis'!S2074:T2074)</f>
        <v>0</v>
      </c>
      <c r="X2073">
        <f>SUM('Hidden Analysis'!U2074:V2074)</f>
        <v>0</v>
      </c>
    </row>
    <row r="2074" spans="1:24" x14ac:dyDescent="0.3">
      <c r="A2074" s="2">
        <f>'Raw Data'!M2069</f>
        <v>0</v>
      </c>
      <c r="B2074">
        <f>IF('Raw Data'!L2069&gt;'Raw Data'!K2069, 'Raw Data'!F2069, 0)</f>
        <v>0</v>
      </c>
      <c r="C2074">
        <f>IF('Raw Data'!K2069&gt;'Raw Data'!L2069, 'Raw Data'!C2069, 0)</f>
        <v>0</v>
      </c>
      <c r="D2074">
        <f t="shared" si="68"/>
        <v>0</v>
      </c>
      <c r="E2074">
        <f>SUM('Hidden Analysis'!A2075:B2075)</f>
        <v>0</v>
      </c>
      <c r="F2074">
        <f>SUM('Hidden Analysis'!C2075:D2075)</f>
        <v>0</v>
      </c>
      <c r="G2074">
        <f>IF(AND('Raw Data'!F2069&lt;'Raw Data'!C2069, 'Raw Data'!L2069&gt;'Raw Data'!K2069), 'Raw Data'!F2069, 0)</f>
        <v>0</v>
      </c>
      <c r="H2074">
        <f>IF(AND('Raw Data'!F2069&gt;'Raw Data'!C2069, 'Raw Data'!L2069&lt;'Raw Data'!K2069), 'Raw Data'!C2069, 0)</f>
        <v>0</v>
      </c>
      <c r="I2074">
        <f t="shared" si="69"/>
        <v>0</v>
      </c>
      <c r="J2074">
        <f>IF(AND('Raw Data'!F2069&gt;'Raw Data'!C2069, 'Raw Data'!L2069&gt;'Raw Data'!K2069), 'Raw Data'!F2069, 0)</f>
        <v>0</v>
      </c>
      <c r="K2074">
        <f>IF(AND('Raw Data'!F2069&lt;'Raw Data'!C2069, 'Raw Data'!L2069&lt;'Raw Data'!K2069), 'Raw Data'!C2069, 0)</f>
        <v>0</v>
      </c>
      <c r="L2074">
        <f>IF('Raw Data'!L2069-'Raw Data'!K2069&gt;3, 'Raw Data'!J2069, 0)</f>
        <v>0</v>
      </c>
      <c r="M2074">
        <f>IF('Raw Data'!K2069-'Raw Data'!L2069&gt;3, 'Raw Data'!I2069, 0)</f>
        <v>0</v>
      </c>
      <c r="N2074">
        <f>IF('Raw Data'!L2069-'Raw Data'!K2069&gt;3, 'Raw Data'!J2069, IF('Raw Data'!K2069-'Raw Data'!L2069&gt;3, 'Raw Data'!I2069, 0))</f>
        <v>0</v>
      </c>
      <c r="O2074">
        <f>IF(ISBLANK('Raw Data'!L2069), 0, IF(ABS('Raw Data'!L2069-'Raw Data'!K2069)&lt;4, 'Raw Data'!H2069, IF(ABS('Raw Data'!K2069-'Raw Data'!L2069)&lt;4, 'Raw Data'!G2069, 0)))</f>
        <v>0</v>
      </c>
      <c r="P2074">
        <f>SUM('Hidden Analysis'!E2075:H2075)</f>
        <v>0</v>
      </c>
      <c r="Q2074">
        <f>SUM('Hidden Analysis'!I2075:L2075)</f>
        <v>0</v>
      </c>
      <c r="R2074">
        <f>SUM('Hidden Analysis'!M2075:P2075)</f>
        <v>0</v>
      </c>
      <c r="S2074">
        <f>SUM('Hidden Analysis'!Q2075:R2075)</f>
        <v>0</v>
      </c>
      <c r="T2074">
        <f>IF(AND('Raw Data'!F2069&lt;1.5, 'Raw Data'!L2069&gt;'Raw Data'!K2069, 'Raw Data'!L2069-'Raw Data'!K2069&gt;3), 'Raw Data'!F2069, 0)</f>
        <v>0</v>
      </c>
      <c r="U2074">
        <f>IF(AND('Raw Data'!L2069-'Raw Data'!K2069&lt;4, 'Raw Data'!L2069&gt;'Raw Data'!K2069), 'Raw Data'!H2069, 0)</f>
        <v>0</v>
      </c>
      <c r="V2074">
        <f>IF(AND('Raw Data'!K2069-'Raw Data'!L2069&lt;4, 'Raw Data'!K2069&gt;'Raw Data'!L2069), 'Raw Data'!G2069, 0)</f>
        <v>0</v>
      </c>
      <c r="W2074">
        <f>SUM('Hidden Analysis'!S2075:T2075)</f>
        <v>0</v>
      </c>
      <c r="X2074">
        <f>SUM('Hidden Analysis'!U2075:V2075)</f>
        <v>0</v>
      </c>
    </row>
    <row r="2075" spans="1:24" x14ac:dyDescent="0.3">
      <c r="A2075" s="2">
        <f>'Raw Data'!M2070</f>
        <v>0</v>
      </c>
      <c r="B2075">
        <f>IF('Raw Data'!L2070&gt;'Raw Data'!K2070, 'Raw Data'!F2070, 0)</f>
        <v>0</v>
      </c>
      <c r="C2075">
        <f>IF('Raw Data'!K2070&gt;'Raw Data'!L2070, 'Raw Data'!C2070, 0)</f>
        <v>0</v>
      </c>
      <c r="D2075">
        <f t="shared" si="68"/>
        <v>0</v>
      </c>
      <c r="E2075">
        <f>SUM('Hidden Analysis'!A2076:B2076)</f>
        <v>0</v>
      </c>
      <c r="F2075">
        <f>SUM('Hidden Analysis'!C2076:D2076)</f>
        <v>0</v>
      </c>
      <c r="G2075">
        <f>IF(AND('Raw Data'!F2070&lt;'Raw Data'!C2070, 'Raw Data'!L2070&gt;'Raw Data'!K2070), 'Raw Data'!F2070, 0)</f>
        <v>0</v>
      </c>
      <c r="H2075">
        <f>IF(AND('Raw Data'!F2070&gt;'Raw Data'!C2070, 'Raw Data'!L2070&lt;'Raw Data'!K2070), 'Raw Data'!C2070, 0)</f>
        <v>0</v>
      </c>
      <c r="I2075">
        <f t="shared" si="69"/>
        <v>0</v>
      </c>
      <c r="J2075">
        <f>IF(AND('Raw Data'!F2070&gt;'Raw Data'!C2070, 'Raw Data'!L2070&gt;'Raw Data'!K2070), 'Raw Data'!F2070, 0)</f>
        <v>0</v>
      </c>
      <c r="K2075">
        <f>IF(AND('Raw Data'!F2070&lt;'Raw Data'!C2070, 'Raw Data'!L2070&lt;'Raw Data'!K2070), 'Raw Data'!C2070, 0)</f>
        <v>0</v>
      </c>
      <c r="L2075">
        <f>IF('Raw Data'!L2070-'Raw Data'!K2070&gt;3, 'Raw Data'!J2070, 0)</f>
        <v>0</v>
      </c>
      <c r="M2075">
        <f>IF('Raw Data'!K2070-'Raw Data'!L2070&gt;3, 'Raw Data'!I2070, 0)</f>
        <v>0</v>
      </c>
      <c r="N2075">
        <f>IF('Raw Data'!L2070-'Raw Data'!K2070&gt;3, 'Raw Data'!J2070, IF('Raw Data'!K2070-'Raw Data'!L2070&gt;3, 'Raw Data'!I2070, 0))</f>
        <v>0</v>
      </c>
      <c r="O2075">
        <f>IF(ISBLANK('Raw Data'!L2070), 0, IF(ABS('Raw Data'!L2070-'Raw Data'!K2070)&lt;4, 'Raw Data'!H2070, IF(ABS('Raw Data'!K2070-'Raw Data'!L2070)&lt;4, 'Raw Data'!G2070, 0)))</f>
        <v>0</v>
      </c>
      <c r="P2075">
        <f>SUM('Hidden Analysis'!E2076:H2076)</f>
        <v>0</v>
      </c>
      <c r="Q2075">
        <f>SUM('Hidden Analysis'!I2076:L2076)</f>
        <v>0</v>
      </c>
      <c r="R2075">
        <f>SUM('Hidden Analysis'!M2076:P2076)</f>
        <v>0</v>
      </c>
      <c r="S2075">
        <f>SUM('Hidden Analysis'!Q2076:R2076)</f>
        <v>0</v>
      </c>
      <c r="T2075">
        <f>IF(AND('Raw Data'!F2070&lt;1.5, 'Raw Data'!L2070&gt;'Raw Data'!K2070, 'Raw Data'!L2070-'Raw Data'!K2070&gt;3), 'Raw Data'!F2070, 0)</f>
        <v>0</v>
      </c>
      <c r="U2075">
        <f>IF(AND('Raw Data'!L2070-'Raw Data'!K2070&lt;4, 'Raw Data'!L2070&gt;'Raw Data'!K2070), 'Raw Data'!H2070, 0)</f>
        <v>0</v>
      </c>
      <c r="V2075">
        <f>IF(AND('Raw Data'!K2070-'Raw Data'!L2070&lt;4, 'Raw Data'!K2070&gt;'Raw Data'!L2070), 'Raw Data'!G2070, 0)</f>
        <v>0</v>
      </c>
      <c r="W2075">
        <f>SUM('Hidden Analysis'!S2076:T2076)</f>
        <v>0</v>
      </c>
      <c r="X2075">
        <f>SUM('Hidden Analysis'!U2076:V2076)</f>
        <v>0</v>
      </c>
    </row>
    <row r="2076" spans="1:24" x14ac:dyDescent="0.3">
      <c r="A2076" s="2">
        <f>'Raw Data'!M2071</f>
        <v>0</v>
      </c>
      <c r="B2076">
        <f>IF('Raw Data'!L2071&gt;'Raw Data'!K2071, 'Raw Data'!F2071, 0)</f>
        <v>0</v>
      </c>
      <c r="C2076">
        <f>IF('Raw Data'!K2071&gt;'Raw Data'!L2071, 'Raw Data'!C2071, 0)</f>
        <v>0</v>
      </c>
      <c r="D2076">
        <f t="shared" si="68"/>
        <v>0</v>
      </c>
      <c r="E2076">
        <f>SUM('Hidden Analysis'!A2077:B2077)</f>
        <v>0</v>
      </c>
      <c r="F2076">
        <f>SUM('Hidden Analysis'!C2077:D2077)</f>
        <v>0</v>
      </c>
      <c r="G2076">
        <f>IF(AND('Raw Data'!F2071&lt;'Raw Data'!C2071, 'Raw Data'!L2071&gt;'Raw Data'!K2071), 'Raw Data'!F2071, 0)</f>
        <v>0</v>
      </c>
      <c r="H2076">
        <f>IF(AND('Raw Data'!F2071&gt;'Raw Data'!C2071, 'Raw Data'!L2071&lt;'Raw Data'!K2071), 'Raw Data'!C2071, 0)</f>
        <v>0</v>
      </c>
      <c r="I2076">
        <f t="shared" si="69"/>
        <v>0</v>
      </c>
      <c r="J2076">
        <f>IF(AND('Raw Data'!F2071&gt;'Raw Data'!C2071, 'Raw Data'!L2071&gt;'Raw Data'!K2071), 'Raw Data'!F2071, 0)</f>
        <v>0</v>
      </c>
      <c r="K2076">
        <f>IF(AND('Raw Data'!F2071&lt;'Raw Data'!C2071, 'Raw Data'!L2071&lt;'Raw Data'!K2071), 'Raw Data'!C2071, 0)</f>
        <v>0</v>
      </c>
      <c r="L2076">
        <f>IF('Raw Data'!L2071-'Raw Data'!K2071&gt;3, 'Raw Data'!J2071, 0)</f>
        <v>0</v>
      </c>
      <c r="M2076">
        <f>IF('Raw Data'!K2071-'Raw Data'!L2071&gt;3, 'Raw Data'!I2071, 0)</f>
        <v>0</v>
      </c>
      <c r="N2076">
        <f>IF('Raw Data'!L2071-'Raw Data'!K2071&gt;3, 'Raw Data'!J2071, IF('Raw Data'!K2071-'Raw Data'!L2071&gt;3, 'Raw Data'!I2071, 0))</f>
        <v>0</v>
      </c>
      <c r="O2076">
        <f>IF(ISBLANK('Raw Data'!L2071), 0, IF(ABS('Raw Data'!L2071-'Raw Data'!K2071)&lt;4, 'Raw Data'!H2071, IF(ABS('Raw Data'!K2071-'Raw Data'!L2071)&lt;4, 'Raw Data'!G2071, 0)))</f>
        <v>0</v>
      </c>
      <c r="P2076">
        <f>SUM('Hidden Analysis'!E2077:H2077)</f>
        <v>0</v>
      </c>
      <c r="Q2076">
        <f>SUM('Hidden Analysis'!I2077:L2077)</f>
        <v>0</v>
      </c>
      <c r="R2076">
        <f>SUM('Hidden Analysis'!M2077:P2077)</f>
        <v>0</v>
      </c>
      <c r="S2076">
        <f>SUM('Hidden Analysis'!Q2077:R2077)</f>
        <v>0</v>
      </c>
      <c r="T2076">
        <f>IF(AND('Raw Data'!F2071&lt;1.5, 'Raw Data'!L2071&gt;'Raw Data'!K2071, 'Raw Data'!L2071-'Raw Data'!K2071&gt;3), 'Raw Data'!F2071, 0)</f>
        <v>0</v>
      </c>
      <c r="U2076">
        <f>IF(AND('Raw Data'!L2071-'Raw Data'!K2071&lt;4, 'Raw Data'!L2071&gt;'Raw Data'!K2071), 'Raw Data'!H2071, 0)</f>
        <v>0</v>
      </c>
      <c r="V2076">
        <f>IF(AND('Raw Data'!K2071-'Raw Data'!L2071&lt;4, 'Raw Data'!K2071&gt;'Raw Data'!L2071), 'Raw Data'!G2071, 0)</f>
        <v>0</v>
      </c>
      <c r="W2076">
        <f>SUM('Hidden Analysis'!S2077:T2077)</f>
        <v>0</v>
      </c>
      <c r="X2076">
        <f>SUM('Hidden Analysis'!U2077:V2077)</f>
        <v>0</v>
      </c>
    </row>
    <row r="2077" spans="1:24" x14ac:dyDescent="0.3">
      <c r="A2077" s="2">
        <f>'Raw Data'!M2072</f>
        <v>0</v>
      </c>
      <c r="B2077">
        <f>IF('Raw Data'!L2072&gt;'Raw Data'!K2072, 'Raw Data'!F2072, 0)</f>
        <v>0</v>
      </c>
      <c r="C2077">
        <f>IF('Raw Data'!K2072&gt;'Raw Data'!L2072, 'Raw Data'!C2072, 0)</f>
        <v>0</v>
      </c>
      <c r="D2077">
        <f t="shared" si="68"/>
        <v>0</v>
      </c>
      <c r="E2077">
        <f>SUM('Hidden Analysis'!A2078:B2078)</f>
        <v>0</v>
      </c>
      <c r="F2077">
        <f>SUM('Hidden Analysis'!C2078:D2078)</f>
        <v>0</v>
      </c>
      <c r="G2077">
        <f>IF(AND('Raw Data'!F2072&lt;'Raw Data'!C2072, 'Raw Data'!L2072&gt;'Raw Data'!K2072), 'Raw Data'!F2072, 0)</f>
        <v>0</v>
      </c>
      <c r="H2077">
        <f>IF(AND('Raw Data'!F2072&gt;'Raw Data'!C2072, 'Raw Data'!L2072&lt;'Raw Data'!K2072), 'Raw Data'!C2072, 0)</f>
        <v>0</v>
      </c>
      <c r="I2077">
        <f t="shared" si="69"/>
        <v>0</v>
      </c>
      <c r="J2077">
        <f>IF(AND('Raw Data'!F2072&gt;'Raw Data'!C2072, 'Raw Data'!L2072&gt;'Raw Data'!K2072), 'Raw Data'!F2072, 0)</f>
        <v>0</v>
      </c>
      <c r="K2077">
        <f>IF(AND('Raw Data'!F2072&lt;'Raw Data'!C2072, 'Raw Data'!L2072&lt;'Raw Data'!K2072), 'Raw Data'!C2072, 0)</f>
        <v>0</v>
      </c>
      <c r="L2077">
        <f>IF('Raw Data'!L2072-'Raw Data'!K2072&gt;3, 'Raw Data'!J2072, 0)</f>
        <v>0</v>
      </c>
      <c r="M2077">
        <f>IF('Raw Data'!K2072-'Raw Data'!L2072&gt;3, 'Raw Data'!I2072, 0)</f>
        <v>0</v>
      </c>
      <c r="N2077">
        <f>IF('Raw Data'!L2072-'Raw Data'!K2072&gt;3, 'Raw Data'!J2072, IF('Raw Data'!K2072-'Raw Data'!L2072&gt;3, 'Raw Data'!I2072, 0))</f>
        <v>0</v>
      </c>
      <c r="O2077">
        <f>IF(ISBLANK('Raw Data'!L2072), 0, IF(ABS('Raw Data'!L2072-'Raw Data'!K2072)&lt;4, 'Raw Data'!H2072, IF(ABS('Raw Data'!K2072-'Raw Data'!L2072)&lt;4, 'Raw Data'!G2072, 0)))</f>
        <v>0</v>
      </c>
      <c r="P2077">
        <f>SUM('Hidden Analysis'!E2078:H2078)</f>
        <v>0</v>
      </c>
      <c r="Q2077">
        <f>SUM('Hidden Analysis'!I2078:L2078)</f>
        <v>0</v>
      </c>
      <c r="R2077">
        <f>SUM('Hidden Analysis'!M2078:P2078)</f>
        <v>0</v>
      </c>
      <c r="S2077">
        <f>SUM('Hidden Analysis'!Q2078:R2078)</f>
        <v>0</v>
      </c>
      <c r="T2077">
        <f>IF(AND('Raw Data'!F2072&lt;1.5, 'Raw Data'!L2072&gt;'Raw Data'!K2072, 'Raw Data'!L2072-'Raw Data'!K2072&gt;3), 'Raw Data'!F2072, 0)</f>
        <v>0</v>
      </c>
      <c r="U2077">
        <f>IF(AND('Raw Data'!L2072-'Raw Data'!K2072&lt;4, 'Raw Data'!L2072&gt;'Raw Data'!K2072), 'Raw Data'!H2072, 0)</f>
        <v>0</v>
      </c>
      <c r="V2077">
        <f>IF(AND('Raw Data'!K2072-'Raw Data'!L2072&lt;4, 'Raw Data'!K2072&gt;'Raw Data'!L2072), 'Raw Data'!G2072, 0)</f>
        <v>0</v>
      </c>
      <c r="W2077">
        <f>SUM('Hidden Analysis'!S2078:T2078)</f>
        <v>0</v>
      </c>
      <c r="X2077">
        <f>SUM('Hidden Analysis'!U2078:V2078)</f>
        <v>0</v>
      </c>
    </row>
    <row r="2078" spans="1:24" x14ac:dyDescent="0.3">
      <c r="A2078" s="2">
        <f>'Raw Data'!M2073</f>
        <v>0</v>
      </c>
      <c r="B2078">
        <f>IF('Raw Data'!L2073&gt;'Raw Data'!K2073, 'Raw Data'!F2073, 0)</f>
        <v>0</v>
      </c>
      <c r="C2078">
        <f>IF('Raw Data'!K2073&gt;'Raw Data'!L2073, 'Raw Data'!C2073, 0)</f>
        <v>0</v>
      </c>
      <c r="D2078">
        <f t="shared" si="68"/>
        <v>0</v>
      </c>
      <c r="E2078">
        <f>SUM('Hidden Analysis'!A2079:B2079)</f>
        <v>0</v>
      </c>
      <c r="F2078">
        <f>SUM('Hidden Analysis'!C2079:D2079)</f>
        <v>0</v>
      </c>
      <c r="G2078">
        <f>IF(AND('Raw Data'!F2073&lt;'Raw Data'!C2073, 'Raw Data'!L2073&gt;'Raw Data'!K2073), 'Raw Data'!F2073, 0)</f>
        <v>0</v>
      </c>
      <c r="H2078">
        <f>IF(AND('Raw Data'!F2073&gt;'Raw Data'!C2073, 'Raw Data'!L2073&lt;'Raw Data'!K2073), 'Raw Data'!C2073, 0)</f>
        <v>0</v>
      </c>
      <c r="I2078">
        <f t="shared" si="69"/>
        <v>0</v>
      </c>
      <c r="J2078">
        <f>IF(AND('Raw Data'!F2073&gt;'Raw Data'!C2073, 'Raw Data'!L2073&gt;'Raw Data'!K2073), 'Raw Data'!F2073, 0)</f>
        <v>0</v>
      </c>
      <c r="K2078">
        <f>IF(AND('Raw Data'!F2073&lt;'Raw Data'!C2073, 'Raw Data'!L2073&lt;'Raw Data'!K2073), 'Raw Data'!C2073, 0)</f>
        <v>0</v>
      </c>
      <c r="L2078">
        <f>IF('Raw Data'!L2073-'Raw Data'!K2073&gt;3, 'Raw Data'!J2073, 0)</f>
        <v>0</v>
      </c>
      <c r="M2078">
        <f>IF('Raw Data'!K2073-'Raw Data'!L2073&gt;3, 'Raw Data'!I2073, 0)</f>
        <v>0</v>
      </c>
      <c r="N2078">
        <f>IF('Raw Data'!L2073-'Raw Data'!K2073&gt;3, 'Raw Data'!J2073, IF('Raw Data'!K2073-'Raw Data'!L2073&gt;3, 'Raw Data'!I2073, 0))</f>
        <v>0</v>
      </c>
      <c r="O2078">
        <f>IF(ISBLANK('Raw Data'!L2073), 0, IF(ABS('Raw Data'!L2073-'Raw Data'!K2073)&lt;4, 'Raw Data'!H2073, IF(ABS('Raw Data'!K2073-'Raw Data'!L2073)&lt;4, 'Raw Data'!G2073, 0)))</f>
        <v>0</v>
      </c>
      <c r="P2078">
        <f>SUM('Hidden Analysis'!E2079:H2079)</f>
        <v>0</v>
      </c>
      <c r="Q2078">
        <f>SUM('Hidden Analysis'!I2079:L2079)</f>
        <v>0</v>
      </c>
      <c r="R2078">
        <f>SUM('Hidden Analysis'!M2079:P2079)</f>
        <v>0</v>
      </c>
      <c r="S2078">
        <f>SUM('Hidden Analysis'!Q2079:R2079)</f>
        <v>0</v>
      </c>
      <c r="T2078">
        <f>IF(AND('Raw Data'!F2073&lt;1.5, 'Raw Data'!L2073&gt;'Raw Data'!K2073, 'Raw Data'!L2073-'Raw Data'!K2073&gt;3), 'Raw Data'!F2073, 0)</f>
        <v>0</v>
      </c>
      <c r="U2078">
        <f>IF(AND('Raw Data'!L2073-'Raw Data'!K2073&lt;4, 'Raw Data'!L2073&gt;'Raw Data'!K2073), 'Raw Data'!H2073, 0)</f>
        <v>0</v>
      </c>
      <c r="V2078">
        <f>IF(AND('Raw Data'!K2073-'Raw Data'!L2073&lt;4, 'Raw Data'!K2073&gt;'Raw Data'!L2073), 'Raw Data'!G2073, 0)</f>
        <v>0</v>
      </c>
      <c r="W2078">
        <f>SUM('Hidden Analysis'!S2079:T2079)</f>
        <v>0</v>
      </c>
      <c r="X2078">
        <f>SUM('Hidden Analysis'!U2079:V2079)</f>
        <v>0</v>
      </c>
    </row>
    <row r="2079" spans="1:24" x14ac:dyDescent="0.3">
      <c r="A2079" s="2">
        <f>'Raw Data'!M2074</f>
        <v>0</v>
      </c>
      <c r="B2079">
        <f>IF('Raw Data'!L2074&gt;'Raw Data'!K2074, 'Raw Data'!F2074, 0)</f>
        <v>0</v>
      </c>
      <c r="C2079">
        <f>IF('Raw Data'!K2074&gt;'Raw Data'!L2074, 'Raw Data'!C2074, 0)</f>
        <v>0</v>
      </c>
      <c r="D2079">
        <f t="shared" si="68"/>
        <v>0</v>
      </c>
      <c r="E2079">
        <f>SUM('Hidden Analysis'!A2080:B2080)</f>
        <v>0</v>
      </c>
      <c r="F2079">
        <f>SUM('Hidden Analysis'!C2080:D2080)</f>
        <v>0</v>
      </c>
      <c r="G2079">
        <f>IF(AND('Raw Data'!F2074&lt;'Raw Data'!C2074, 'Raw Data'!L2074&gt;'Raw Data'!K2074), 'Raw Data'!F2074, 0)</f>
        <v>0</v>
      </c>
      <c r="H2079">
        <f>IF(AND('Raw Data'!F2074&gt;'Raw Data'!C2074, 'Raw Data'!L2074&lt;'Raw Data'!K2074), 'Raw Data'!C2074, 0)</f>
        <v>0</v>
      </c>
      <c r="I2079">
        <f t="shared" si="69"/>
        <v>0</v>
      </c>
      <c r="J2079">
        <f>IF(AND('Raw Data'!F2074&gt;'Raw Data'!C2074, 'Raw Data'!L2074&gt;'Raw Data'!K2074), 'Raw Data'!F2074, 0)</f>
        <v>0</v>
      </c>
      <c r="K2079">
        <f>IF(AND('Raw Data'!F2074&lt;'Raw Data'!C2074, 'Raw Data'!L2074&lt;'Raw Data'!K2074), 'Raw Data'!C2074, 0)</f>
        <v>0</v>
      </c>
      <c r="L2079">
        <f>IF('Raw Data'!L2074-'Raw Data'!K2074&gt;3, 'Raw Data'!J2074, 0)</f>
        <v>0</v>
      </c>
      <c r="M2079">
        <f>IF('Raw Data'!K2074-'Raw Data'!L2074&gt;3, 'Raw Data'!I2074, 0)</f>
        <v>0</v>
      </c>
      <c r="N2079">
        <f>IF('Raw Data'!L2074-'Raw Data'!K2074&gt;3, 'Raw Data'!J2074, IF('Raw Data'!K2074-'Raw Data'!L2074&gt;3, 'Raw Data'!I2074, 0))</f>
        <v>0</v>
      </c>
      <c r="O2079">
        <f>IF(ISBLANK('Raw Data'!L2074), 0, IF(ABS('Raw Data'!L2074-'Raw Data'!K2074)&lt;4, 'Raw Data'!H2074, IF(ABS('Raw Data'!K2074-'Raw Data'!L2074)&lt;4, 'Raw Data'!G2074, 0)))</f>
        <v>0</v>
      </c>
      <c r="P2079">
        <f>SUM('Hidden Analysis'!E2080:H2080)</f>
        <v>0</v>
      </c>
      <c r="Q2079">
        <f>SUM('Hidden Analysis'!I2080:L2080)</f>
        <v>0</v>
      </c>
      <c r="R2079">
        <f>SUM('Hidden Analysis'!M2080:P2080)</f>
        <v>0</v>
      </c>
      <c r="S2079">
        <f>SUM('Hidden Analysis'!Q2080:R2080)</f>
        <v>0</v>
      </c>
      <c r="T2079">
        <f>IF(AND('Raw Data'!F2074&lt;1.5, 'Raw Data'!L2074&gt;'Raw Data'!K2074, 'Raw Data'!L2074-'Raw Data'!K2074&gt;3), 'Raw Data'!F2074, 0)</f>
        <v>0</v>
      </c>
      <c r="U2079">
        <f>IF(AND('Raw Data'!L2074-'Raw Data'!K2074&lt;4, 'Raw Data'!L2074&gt;'Raw Data'!K2074), 'Raw Data'!H2074, 0)</f>
        <v>0</v>
      </c>
      <c r="V2079">
        <f>IF(AND('Raw Data'!K2074-'Raw Data'!L2074&lt;4, 'Raw Data'!K2074&gt;'Raw Data'!L2074), 'Raw Data'!G2074, 0)</f>
        <v>0</v>
      </c>
      <c r="W2079">
        <f>SUM('Hidden Analysis'!S2080:T2080)</f>
        <v>0</v>
      </c>
      <c r="X2079">
        <f>SUM('Hidden Analysis'!U2080:V2080)</f>
        <v>0</v>
      </c>
    </row>
    <row r="2080" spans="1:24" x14ac:dyDescent="0.3">
      <c r="A2080" s="2">
        <f>'Raw Data'!M2075</f>
        <v>0</v>
      </c>
      <c r="B2080">
        <f>IF('Raw Data'!L2075&gt;'Raw Data'!K2075, 'Raw Data'!F2075, 0)</f>
        <v>0</v>
      </c>
      <c r="C2080">
        <f>IF('Raw Data'!K2075&gt;'Raw Data'!L2075, 'Raw Data'!C2075, 0)</f>
        <v>0</v>
      </c>
      <c r="D2080">
        <f t="shared" si="68"/>
        <v>0</v>
      </c>
      <c r="E2080">
        <f>SUM('Hidden Analysis'!A2081:B2081)</f>
        <v>0</v>
      </c>
      <c r="F2080">
        <f>SUM('Hidden Analysis'!C2081:D2081)</f>
        <v>0</v>
      </c>
      <c r="G2080">
        <f>IF(AND('Raw Data'!F2075&lt;'Raw Data'!C2075, 'Raw Data'!L2075&gt;'Raw Data'!K2075), 'Raw Data'!F2075, 0)</f>
        <v>0</v>
      </c>
      <c r="H2080">
        <f>IF(AND('Raw Data'!F2075&gt;'Raw Data'!C2075, 'Raw Data'!L2075&lt;'Raw Data'!K2075), 'Raw Data'!C2075, 0)</f>
        <v>0</v>
      </c>
      <c r="I2080">
        <f t="shared" si="69"/>
        <v>0</v>
      </c>
      <c r="J2080">
        <f>IF(AND('Raw Data'!F2075&gt;'Raw Data'!C2075, 'Raw Data'!L2075&gt;'Raw Data'!K2075), 'Raw Data'!F2075, 0)</f>
        <v>0</v>
      </c>
      <c r="K2080">
        <f>IF(AND('Raw Data'!F2075&lt;'Raw Data'!C2075, 'Raw Data'!L2075&lt;'Raw Data'!K2075), 'Raw Data'!C2075, 0)</f>
        <v>0</v>
      </c>
      <c r="L2080">
        <f>IF('Raw Data'!L2075-'Raw Data'!K2075&gt;3, 'Raw Data'!J2075, 0)</f>
        <v>0</v>
      </c>
      <c r="M2080">
        <f>IF('Raw Data'!K2075-'Raw Data'!L2075&gt;3, 'Raw Data'!I2075, 0)</f>
        <v>0</v>
      </c>
      <c r="N2080">
        <f>IF('Raw Data'!L2075-'Raw Data'!K2075&gt;3, 'Raw Data'!J2075, IF('Raw Data'!K2075-'Raw Data'!L2075&gt;3, 'Raw Data'!I2075, 0))</f>
        <v>0</v>
      </c>
      <c r="O2080">
        <f>IF(ISBLANK('Raw Data'!L2075), 0, IF(ABS('Raw Data'!L2075-'Raw Data'!K2075)&lt;4, 'Raw Data'!H2075, IF(ABS('Raw Data'!K2075-'Raw Data'!L2075)&lt;4, 'Raw Data'!G2075, 0)))</f>
        <v>0</v>
      </c>
      <c r="P2080">
        <f>SUM('Hidden Analysis'!E2081:H2081)</f>
        <v>0</v>
      </c>
      <c r="Q2080">
        <f>SUM('Hidden Analysis'!I2081:L2081)</f>
        <v>0</v>
      </c>
      <c r="R2080">
        <f>SUM('Hidden Analysis'!M2081:P2081)</f>
        <v>0</v>
      </c>
      <c r="S2080">
        <f>SUM('Hidden Analysis'!Q2081:R2081)</f>
        <v>0</v>
      </c>
      <c r="T2080">
        <f>IF(AND('Raw Data'!F2075&lt;1.5, 'Raw Data'!L2075&gt;'Raw Data'!K2075, 'Raw Data'!L2075-'Raw Data'!K2075&gt;3), 'Raw Data'!F2075, 0)</f>
        <v>0</v>
      </c>
      <c r="U2080">
        <f>IF(AND('Raw Data'!L2075-'Raw Data'!K2075&lt;4, 'Raw Data'!L2075&gt;'Raw Data'!K2075), 'Raw Data'!H2075, 0)</f>
        <v>0</v>
      </c>
      <c r="V2080">
        <f>IF(AND('Raw Data'!K2075-'Raw Data'!L2075&lt;4, 'Raw Data'!K2075&gt;'Raw Data'!L2075), 'Raw Data'!G2075, 0)</f>
        <v>0</v>
      </c>
      <c r="W2080">
        <f>SUM('Hidden Analysis'!S2081:T2081)</f>
        <v>0</v>
      </c>
      <c r="X2080">
        <f>SUM('Hidden Analysis'!U2081:V2081)</f>
        <v>0</v>
      </c>
    </row>
    <row r="2081" spans="1:24" x14ac:dyDescent="0.3">
      <c r="A2081" s="2">
        <f>'Raw Data'!M2076</f>
        <v>0</v>
      </c>
      <c r="B2081">
        <f>IF('Raw Data'!L2076&gt;'Raw Data'!K2076, 'Raw Data'!F2076, 0)</f>
        <v>0</v>
      </c>
      <c r="C2081">
        <f>IF('Raw Data'!K2076&gt;'Raw Data'!L2076, 'Raw Data'!C2076, 0)</f>
        <v>0</v>
      </c>
      <c r="D2081">
        <f t="shared" si="68"/>
        <v>0</v>
      </c>
      <c r="E2081">
        <f>SUM('Hidden Analysis'!A2082:B2082)</f>
        <v>0</v>
      </c>
      <c r="F2081">
        <f>SUM('Hidden Analysis'!C2082:D2082)</f>
        <v>0</v>
      </c>
      <c r="G2081">
        <f>IF(AND('Raw Data'!F2076&lt;'Raw Data'!C2076, 'Raw Data'!L2076&gt;'Raw Data'!K2076), 'Raw Data'!F2076, 0)</f>
        <v>0</v>
      </c>
      <c r="H2081">
        <f>IF(AND('Raw Data'!F2076&gt;'Raw Data'!C2076, 'Raw Data'!L2076&lt;'Raw Data'!K2076), 'Raw Data'!C2076, 0)</f>
        <v>0</v>
      </c>
      <c r="I2081">
        <f t="shared" si="69"/>
        <v>0</v>
      </c>
      <c r="J2081">
        <f>IF(AND('Raw Data'!F2076&gt;'Raw Data'!C2076, 'Raw Data'!L2076&gt;'Raw Data'!K2076), 'Raw Data'!F2076, 0)</f>
        <v>0</v>
      </c>
      <c r="K2081">
        <f>IF(AND('Raw Data'!F2076&lt;'Raw Data'!C2076, 'Raw Data'!L2076&lt;'Raw Data'!K2076), 'Raw Data'!C2076, 0)</f>
        <v>0</v>
      </c>
      <c r="L2081">
        <f>IF('Raw Data'!L2076-'Raw Data'!K2076&gt;3, 'Raw Data'!J2076, 0)</f>
        <v>0</v>
      </c>
      <c r="M2081">
        <f>IF('Raw Data'!K2076-'Raw Data'!L2076&gt;3, 'Raw Data'!I2076, 0)</f>
        <v>0</v>
      </c>
      <c r="N2081">
        <f>IF('Raw Data'!L2076-'Raw Data'!K2076&gt;3, 'Raw Data'!J2076, IF('Raw Data'!K2076-'Raw Data'!L2076&gt;3, 'Raw Data'!I2076, 0))</f>
        <v>0</v>
      </c>
      <c r="O2081">
        <f>IF(ISBLANK('Raw Data'!L2076), 0, IF(ABS('Raw Data'!L2076-'Raw Data'!K2076)&lt;4, 'Raw Data'!H2076, IF(ABS('Raw Data'!K2076-'Raw Data'!L2076)&lt;4, 'Raw Data'!G2076, 0)))</f>
        <v>0</v>
      </c>
      <c r="P2081">
        <f>SUM('Hidden Analysis'!E2082:H2082)</f>
        <v>0</v>
      </c>
      <c r="Q2081">
        <f>SUM('Hidden Analysis'!I2082:L2082)</f>
        <v>0</v>
      </c>
      <c r="R2081">
        <f>SUM('Hidden Analysis'!M2082:P2082)</f>
        <v>0</v>
      </c>
      <c r="S2081">
        <f>SUM('Hidden Analysis'!Q2082:R2082)</f>
        <v>0</v>
      </c>
      <c r="T2081">
        <f>IF(AND('Raw Data'!F2076&lt;1.5, 'Raw Data'!L2076&gt;'Raw Data'!K2076, 'Raw Data'!L2076-'Raw Data'!K2076&gt;3), 'Raw Data'!F2076, 0)</f>
        <v>0</v>
      </c>
      <c r="U2081">
        <f>IF(AND('Raw Data'!L2076-'Raw Data'!K2076&lt;4, 'Raw Data'!L2076&gt;'Raw Data'!K2076), 'Raw Data'!H2076, 0)</f>
        <v>0</v>
      </c>
      <c r="V2081">
        <f>IF(AND('Raw Data'!K2076-'Raw Data'!L2076&lt;4, 'Raw Data'!K2076&gt;'Raw Data'!L2076), 'Raw Data'!G2076, 0)</f>
        <v>0</v>
      </c>
      <c r="W2081">
        <f>SUM('Hidden Analysis'!S2082:T2082)</f>
        <v>0</v>
      </c>
      <c r="X2081">
        <f>SUM('Hidden Analysis'!U2082:V2082)</f>
        <v>0</v>
      </c>
    </row>
    <row r="2082" spans="1:24" x14ac:dyDescent="0.3">
      <c r="A2082" s="2">
        <f>'Raw Data'!M2077</f>
        <v>0</v>
      </c>
      <c r="B2082">
        <f>IF('Raw Data'!L2077&gt;'Raw Data'!K2077, 'Raw Data'!F2077, 0)</f>
        <v>0</v>
      </c>
      <c r="C2082">
        <f>IF('Raw Data'!K2077&gt;'Raw Data'!L2077, 'Raw Data'!C2077, 0)</f>
        <v>0</v>
      </c>
      <c r="D2082">
        <f t="shared" si="68"/>
        <v>0</v>
      </c>
      <c r="E2082">
        <f>SUM('Hidden Analysis'!A2083:B2083)</f>
        <v>0</v>
      </c>
      <c r="F2082">
        <f>SUM('Hidden Analysis'!C2083:D2083)</f>
        <v>0</v>
      </c>
      <c r="G2082">
        <f>IF(AND('Raw Data'!F2077&lt;'Raw Data'!C2077, 'Raw Data'!L2077&gt;'Raw Data'!K2077), 'Raw Data'!F2077, 0)</f>
        <v>0</v>
      </c>
      <c r="H2082">
        <f>IF(AND('Raw Data'!F2077&gt;'Raw Data'!C2077, 'Raw Data'!L2077&lt;'Raw Data'!K2077), 'Raw Data'!C2077, 0)</f>
        <v>0</v>
      </c>
      <c r="I2082">
        <f t="shared" si="69"/>
        <v>0</v>
      </c>
      <c r="J2082">
        <f>IF(AND('Raw Data'!F2077&gt;'Raw Data'!C2077, 'Raw Data'!L2077&gt;'Raw Data'!K2077), 'Raw Data'!F2077, 0)</f>
        <v>0</v>
      </c>
      <c r="K2082">
        <f>IF(AND('Raw Data'!F2077&lt;'Raw Data'!C2077, 'Raw Data'!L2077&lt;'Raw Data'!K2077), 'Raw Data'!C2077, 0)</f>
        <v>0</v>
      </c>
      <c r="L2082">
        <f>IF('Raw Data'!L2077-'Raw Data'!K2077&gt;3, 'Raw Data'!J2077, 0)</f>
        <v>0</v>
      </c>
      <c r="M2082">
        <f>IF('Raw Data'!K2077-'Raw Data'!L2077&gt;3, 'Raw Data'!I2077, 0)</f>
        <v>0</v>
      </c>
      <c r="N2082">
        <f>IF('Raw Data'!L2077-'Raw Data'!K2077&gt;3, 'Raw Data'!J2077, IF('Raw Data'!K2077-'Raw Data'!L2077&gt;3, 'Raw Data'!I2077, 0))</f>
        <v>0</v>
      </c>
      <c r="O2082">
        <f>IF(ISBLANK('Raw Data'!L2077), 0, IF(ABS('Raw Data'!L2077-'Raw Data'!K2077)&lt;4, 'Raw Data'!H2077, IF(ABS('Raw Data'!K2077-'Raw Data'!L2077)&lt;4, 'Raw Data'!G2077, 0)))</f>
        <v>0</v>
      </c>
      <c r="P2082">
        <f>SUM('Hidden Analysis'!E2083:H2083)</f>
        <v>0</v>
      </c>
      <c r="Q2082">
        <f>SUM('Hidden Analysis'!I2083:L2083)</f>
        <v>0</v>
      </c>
      <c r="R2082">
        <f>SUM('Hidden Analysis'!M2083:P2083)</f>
        <v>0</v>
      </c>
      <c r="S2082">
        <f>SUM('Hidden Analysis'!Q2083:R2083)</f>
        <v>0</v>
      </c>
      <c r="T2082">
        <f>IF(AND('Raw Data'!F2077&lt;1.5, 'Raw Data'!L2077&gt;'Raw Data'!K2077, 'Raw Data'!L2077-'Raw Data'!K2077&gt;3), 'Raw Data'!F2077, 0)</f>
        <v>0</v>
      </c>
      <c r="U2082">
        <f>IF(AND('Raw Data'!L2077-'Raw Data'!K2077&lt;4, 'Raw Data'!L2077&gt;'Raw Data'!K2077), 'Raw Data'!H2077, 0)</f>
        <v>0</v>
      </c>
      <c r="V2082">
        <f>IF(AND('Raw Data'!K2077-'Raw Data'!L2077&lt;4, 'Raw Data'!K2077&gt;'Raw Data'!L2077), 'Raw Data'!G2077, 0)</f>
        <v>0</v>
      </c>
      <c r="W2082">
        <f>SUM('Hidden Analysis'!S2083:T2083)</f>
        <v>0</v>
      </c>
      <c r="X2082">
        <f>SUM('Hidden Analysis'!U2083:V2083)</f>
        <v>0</v>
      </c>
    </row>
    <row r="2083" spans="1:24" x14ac:dyDescent="0.3">
      <c r="A2083" s="2">
        <f>'Raw Data'!M2078</f>
        <v>0</v>
      </c>
      <c r="B2083">
        <f>IF('Raw Data'!L2078&gt;'Raw Data'!K2078, 'Raw Data'!F2078, 0)</f>
        <v>0</v>
      </c>
      <c r="C2083">
        <f>IF('Raw Data'!K2078&gt;'Raw Data'!L2078, 'Raw Data'!C2078, 0)</f>
        <v>0</v>
      </c>
      <c r="D2083">
        <f t="shared" si="68"/>
        <v>0</v>
      </c>
      <c r="E2083">
        <f>SUM('Hidden Analysis'!A2084:B2084)</f>
        <v>0</v>
      </c>
      <c r="F2083">
        <f>SUM('Hidden Analysis'!C2084:D2084)</f>
        <v>0</v>
      </c>
      <c r="G2083">
        <f>IF(AND('Raw Data'!F2078&lt;'Raw Data'!C2078, 'Raw Data'!L2078&gt;'Raw Data'!K2078), 'Raw Data'!F2078, 0)</f>
        <v>0</v>
      </c>
      <c r="H2083">
        <f>IF(AND('Raw Data'!F2078&gt;'Raw Data'!C2078, 'Raw Data'!L2078&lt;'Raw Data'!K2078), 'Raw Data'!C2078, 0)</f>
        <v>0</v>
      </c>
      <c r="I2083">
        <f t="shared" si="69"/>
        <v>0</v>
      </c>
      <c r="J2083">
        <f>IF(AND('Raw Data'!F2078&gt;'Raw Data'!C2078, 'Raw Data'!L2078&gt;'Raw Data'!K2078), 'Raw Data'!F2078, 0)</f>
        <v>0</v>
      </c>
      <c r="K2083">
        <f>IF(AND('Raw Data'!F2078&lt;'Raw Data'!C2078, 'Raw Data'!L2078&lt;'Raw Data'!K2078), 'Raw Data'!C2078, 0)</f>
        <v>0</v>
      </c>
      <c r="L2083">
        <f>IF('Raw Data'!L2078-'Raw Data'!K2078&gt;3, 'Raw Data'!J2078, 0)</f>
        <v>0</v>
      </c>
      <c r="M2083">
        <f>IF('Raw Data'!K2078-'Raw Data'!L2078&gt;3, 'Raw Data'!I2078, 0)</f>
        <v>0</v>
      </c>
      <c r="N2083">
        <f>IF('Raw Data'!L2078-'Raw Data'!K2078&gt;3, 'Raw Data'!J2078, IF('Raw Data'!K2078-'Raw Data'!L2078&gt;3, 'Raw Data'!I2078, 0))</f>
        <v>0</v>
      </c>
      <c r="O2083">
        <f>IF(ISBLANK('Raw Data'!L2078), 0, IF(ABS('Raw Data'!L2078-'Raw Data'!K2078)&lt;4, 'Raw Data'!H2078, IF(ABS('Raw Data'!K2078-'Raw Data'!L2078)&lt;4, 'Raw Data'!G2078, 0)))</f>
        <v>0</v>
      </c>
      <c r="P2083">
        <f>SUM('Hidden Analysis'!E2084:H2084)</f>
        <v>0</v>
      </c>
      <c r="Q2083">
        <f>SUM('Hidden Analysis'!I2084:L2084)</f>
        <v>0</v>
      </c>
      <c r="R2083">
        <f>SUM('Hidden Analysis'!M2084:P2084)</f>
        <v>0</v>
      </c>
      <c r="S2083">
        <f>SUM('Hidden Analysis'!Q2084:R2084)</f>
        <v>0</v>
      </c>
      <c r="T2083">
        <f>IF(AND('Raw Data'!F2078&lt;1.5, 'Raw Data'!L2078&gt;'Raw Data'!K2078, 'Raw Data'!L2078-'Raw Data'!K2078&gt;3), 'Raw Data'!F2078, 0)</f>
        <v>0</v>
      </c>
      <c r="U2083">
        <f>IF(AND('Raw Data'!L2078-'Raw Data'!K2078&lt;4, 'Raw Data'!L2078&gt;'Raw Data'!K2078), 'Raw Data'!H2078, 0)</f>
        <v>0</v>
      </c>
      <c r="V2083">
        <f>IF(AND('Raw Data'!K2078-'Raw Data'!L2078&lt;4, 'Raw Data'!K2078&gt;'Raw Data'!L2078), 'Raw Data'!G2078, 0)</f>
        <v>0</v>
      </c>
      <c r="W2083">
        <f>SUM('Hidden Analysis'!S2084:T2084)</f>
        <v>0</v>
      </c>
      <c r="X2083">
        <f>SUM('Hidden Analysis'!U2084:V2084)</f>
        <v>0</v>
      </c>
    </row>
    <row r="2084" spans="1:24" x14ac:dyDescent="0.3">
      <c r="A2084" s="2">
        <f>'Raw Data'!M2079</f>
        <v>0</v>
      </c>
      <c r="B2084">
        <f>IF('Raw Data'!L2079&gt;'Raw Data'!K2079, 'Raw Data'!F2079, 0)</f>
        <v>0</v>
      </c>
      <c r="C2084">
        <f>IF('Raw Data'!K2079&gt;'Raw Data'!L2079, 'Raw Data'!C2079, 0)</f>
        <v>0</v>
      </c>
      <c r="D2084">
        <f t="shared" si="68"/>
        <v>0</v>
      </c>
      <c r="E2084">
        <f>SUM('Hidden Analysis'!A2085:B2085)</f>
        <v>0</v>
      </c>
      <c r="F2084">
        <f>SUM('Hidden Analysis'!C2085:D2085)</f>
        <v>0</v>
      </c>
      <c r="G2084">
        <f>IF(AND('Raw Data'!F2079&lt;'Raw Data'!C2079, 'Raw Data'!L2079&gt;'Raw Data'!K2079), 'Raw Data'!F2079, 0)</f>
        <v>0</v>
      </c>
      <c r="H2084">
        <f>IF(AND('Raw Data'!F2079&gt;'Raw Data'!C2079, 'Raw Data'!L2079&lt;'Raw Data'!K2079), 'Raw Data'!C2079, 0)</f>
        <v>0</v>
      </c>
      <c r="I2084">
        <f t="shared" si="69"/>
        <v>0</v>
      </c>
      <c r="J2084">
        <f>IF(AND('Raw Data'!F2079&gt;'Raw Data'!C2079, 'Raw Data'!L2079&gt;'Raw Data'!K2079), 'Raw Data'!F2079, 0)</f>
        <v>0</v>
      </c>
      <c r="K2084">
        <f>IF(AND('Raw Data'!F2079&lt;'Raw Data'!C2079, 'Raw Data'!L2079&lt;'Raw Data'!K2079), 'Raw Data'!C2079, 0)</f>
        <v>0</v>
      </c>
      <c r="L2084">
        <f>IF('Raw Data'!L2079-'Raw Data'!K2079&gt;3, 'Raw Data'!J2079, 0)</f>
        <v>0</v>
      </c>
      <c r="M2084">
        <f>IF('Raw Data'!K2079-'Raw Data'!L2079&gt;3, 'Raw Data'!I2079, 0)</f>
        <v>0</v>
      </c>
      <c r="N2084">
        <f>IF('Raw Data'!L2079-'Raw Data'!K2079&gt;3, 'Raw Data'!J2079, IF('Raw Data'!K2079-'Raw Data'!L2079&gt;3, 'Raw Data'!I2079, 0))</f>
        <v>0</v>
      </c>
      <c r="O2084">
        <f>IF(ISBLANK('Raw Data'!L2079), 0, IF(ABS('Raw Data'!L2079-'Raw Data'!K2079)&lt;4, 'Raw Data'!H2079, IF(ABS('Raw Data'!K2079-'Raw Data'!L2079)&lt;4, 'Raw Data'!G2079, 0)))</f>
        <v>0</v>
      </c>
      <c r="P2084">
        <f>SUM('Hidden Analysis'!E2085:H2085)</f>
        <v>0</v>
      </c>
      <c r="Q2084">
        <f>SUM('Hidden Analysis'!I2085:L2085)</f>
        <v>0</v>
      </c>
      <c r="R2084">
        <f>SUM('Hidden Analysis'!M2085:P2085)</f>
        <v>0</v>
      </c>
      <c r="S2084">
        <f>SUM('Hidden Analysis'!Q2085:R2085)</f>
        <v>0</v>
      </c>
      <c r="T2084">
        <f>IF(AND('Raw Data'!F2079&lt;1.5, 'Raw Data'!L2079&gt;'Raw Data'!K2079, 'Raw Data'!L2079-'Raw Data'!K2079&gt;3), 'Raw Data'!F2079, 0)</f>
        <v>0</v>
      </c>
      <c r="U2084">
        <f>IF(AND('Raw Data'!L2079-'Raw Data'!K2079&lt;4, 'Raw Data'!L2079&gt;'Raw Data'!K2079), 'Raw Data'!H2079, 0)</f>
        <v>0</v>
      </c>
      <c r="V2084">
        <f>IF(AND('Raw Data'!K2079-'Raw Data'!L2079&lt;4, 'Raw Data'!K2079&gt;'Raw Data'!L2079), 'Raw Data'!G2079, 0)</f>
        <v>0</v>
      </c>
      <c r="W2084">
        <f>SUM('Hidden Analysis'!S2085:T2085)</f>
        <v>0</v>
      </c>
      <c r="X2084">
        <f>SUM('Hidden Analysis'!U2085:V2085)</f>
        <v>0</v>
      </c>
    </row>
    <row r="2085" spans="1:24" x14ac:dyDescent="0.3">
      <c r="A2085" s="2">
        <f>'Raw Data'!M2080</f>
        <v>0</v>
      </c>
      <c r="B2085">
        <f>IF('Raw Data'!L2080&gt;'Raw Data'!K2080, 'Raw Data'!F2080, 0)</f>
        <v>0</v>
      </c>
      <c r="C2085">
        <f>IF('Raw Data'!K2080&gt;'Raw Data'!L2080, 'Raw Data'!C2080, 0)</f>
        <v>0</v>
      </c>
      <c r="D2085">
        <f t="shared" si="68"/>
        <v>0</v>
      </c>
      <c r="E2085">
        <f>SUM('Hidden Analysis'!A2086:B2086)</f>
        <v>0</v>
      </c>
      <c r="F2085">
        <f>SUM('Hidden Analysis'!C2086:D2086)</f>
        <v>0</v>
      </c>
      <c r="G2085">
        <f>IF(AND('Raw Data'!F2080&lt;'Raw Data'!C2080, 'Raw Data'!L2080&gt;'Raw Data'!K2080), 'Raw Data'!F2080, 0)</f>
        <v>0</v>
      </c>
      <c r="H2085">
        <f>IF(AND('Raw Data'!F2080&gt;'Raw Data'!C2080, 'Raw Data'!L2080&lt;'Raw Data'!K2080), 'Raw Data'!C2080, 0)</f>
        <v>0</v>
      </c>
      <c r="I2085">
        <f t="shared" si="69"/>
        <v>0</v>
      </c>
      <c r="J2085">
        <f>IF(AND('Raw Data'!F2080&gt;'Raw Data'!C2080, 'Raw Data'!L2080&gt;'Raw Data'!K2080), 'Raw Data'!F2080, 0)</f>
        <v>0</v>
      </c>
      <c r="K2085">
        <f>IF(AND('Raw Data'!F2080&lt;'Raw Data'!C2080, 'Raw Data'!L2080&lt;'Raw Data'!K2080), 'Raw Data'!C2080, 0)</f>
        <v>0</v>
      </c>
      <c r="L2085">
        <f>IF('Raw Data'!L2080-'Raw Data'!K2080&gt;3, 'Raw Data'!J2080, 0)</f>
        <v>0</v>
      </c>
      <c r="M2085">
        <f>IF('Raw Data'!K2080-'Raw Data'!L2080&gt;3, 'Raw Data'!I2080, 0)</f>
        <v>0</v>
      </c>
      <c r="N2085">
        <f>IF('Raw Data'!L2080-'Raw Data'!K2080&gt;3, 'Raw Data'!J2080, IF('Raw Data'!K2080-'Raw Data'!L2080&gt;3, 'Raw Data'!I2080, 0))</f>
        <v>0</v>
      </c>
      <c r="O2085">
        <f>IF(ISBLANK('Raw Data'!L2080), 0, IF(ABS('Raw Data'!L2080-'Raw Data'!K2080)&lt;4, 'Raw Data'!H2080, IF(ABS('Raw Data'!K2080-'Raw Data'!L2080)&lt;4, 'Raw Data'!G2080, 0)))</f>
        <v>0</v>
      </c>
      <c r="P2085">
        <f>SUM('Hidden Analysis'!E2086:H2086)</f>
        <v>0</v>
      </c>
      <c r="Q2085">
        <f>SUM('Hidden Analysis'!I2086:L2086)</f>
        <v>0</v>
      </c>
      <c r="R2085">
        <f>SUM('Hidden Analysis'!M2086:P2086)</f>
        <v>0</v>
      </c>
      <c r="S2085">
        <f>SUM('Hidden Analysis'!Q2086:R2086)</f>
        <v>0</v>
      </c>
      <c r="T2085">
        <f>IF(AND('Raw Data'!F2080&lt;1.5, 'Raw Data'!L2080&gt;'Raw Data'!K2080, 'Raw Data'!L2080-'Raw Data'!K2080&gt;3), 'Raw Data'!F2080, 0)</f>
        <v>0</v>
      </c>
      <c r="U2085">
        <f>IF(AND('Raw Data'!L2080-'Raw Data'!K2080&lt;4, 'Raw Data'!L2080&gt;'Raw Data'!K2080), 'Raw Data'!H2080, 0)</f>
        <v>0</v>
      </c>
      <c r="V2085">
        <f>IF(AND('Raw Data'!K2080-'Raw Data'!L2080&lt;4, 'Raw Data'!K2080&gt;'Raw Data'!L2080), 'Raw Data'!G2080, 0)</f>
        <v>0</v>
      </c>
      <c r="W2085">
        <f>SUM('Hidden Analysis'!S2086:T2086)</f>
        <v>0</v>
      </c>
      <c r="X2085">
        <f>SUM('Hidden Analysis'!U2086:V2086)</f>
        <v>0</v>
      </c>
    </row>
    <row r="2086" spans="1:24" x14ac:dyDescent="0.3">
      <c r="A2086" s="2">
        <f>'Raw Data'!M2081</f>
        <v>0</v>
      </c>
      <c r="B2086">
        <f>IF('Raw Data'!L2081&gt;'Raw Data'!K2081, 'Raw Data'!F2081, 0)</f>
        <v>0</v>
      </c>
      <c r="C2086">
        <f>IF('Raw Data'!K2081&gt;'Raw Data'!L2081, 'Raw Data'!C2081, 0)</f>
        <v>0</v>
      </c>
      <c r="D2086">
        <f t="shared" si="68"/>
        <v>0</v>
      </c>
      <c r="E2086">
        <f>SUM('Hidden Analysis'!A2087:B2087)</f>
        <v>0</v>
      </c>
      <c r="F2086">
        <f>SUM('Hidden Analysis'!C2087:D2087)</f>
        <v>0</v>
      </c>
      <c r="G2086">
        <f>IF(AND('Raw Data'!F2081&lt;'Raw Data'!C2081, 'Raw Data'!L2081&gt;'Raw Data'!K2081), 'Raw Data'!F2081, 0)</f>
        <v>0</v>
      </c>
      <c r="H2086">
        <f>IF(AND('Raw Data'!F2081&gt;'Raw Data'!C2081, 'Raw Data'!L2081&lt;'Raw Data'!K2081), 'Raw Data'!C2081, 0)</f>
        <v>0</v>
      </c>
      <c r="I2086">
        <f t="shared" si="69"/>
        <v>0</v>
      </c>
      <c r="J2086">
        <f>IF(AND('Raw Data'!F2081&gt;'Raw Data'!C2081, 'Raw Data'!L2081&gt;'Raw Data'!K2081), 'Raw Data'!F2081, 0)</f>
        <v>0</v>
      </c>
      <c r="K2086">
        <f>IF(AND('Raw Data'!F2081&lt;'Raw Data'!C2081, 'Raw Data'!L2081&lt;'Raw Data'!K2081), 'Raw Data'!C2081, 0)</f>
        <v>0</v>
      </c>
      <c r="L2086">
        <f>IF('Raw Data'!L2081-'Raw Data'!K2081&gt;3, 'Raw Data'!J2081, 0)</f>
        <v>0</v>
      </c>
      <c r="M2086">
        <f>IF('Raw Data'!K2081-'Raw Data'!L2081&gt;3, 'Raw Data'!I2081, 0)</f>
        <v>0</v>
      </c>
      <c r="N2086">
        <f>IF('Raw Data'!L2081-'Raw Data'!K2081&gt;3, 'Raw Data'!J2081, IF('Raw Data'!K2081-'Raw Data'!L2081&gt;3, 'Raw Data'!I2081, 0))</f>
        <v>0</v>
      </c>
      <c r="O2086">
        <f>IF(ISBLANK('Raw Data'!L2081), 0, IF(ABS('Raw Data'!L2081-'Raw Data'!K2081)&lt;4, 'Raw Data'!H2081, IF(ABS('Raw Data'!K2081-'Raw Data'!L2081)&lt;4, 'Raw Data'!G2081, 0)))</f>
        <v>0</v>
      </c>
      <c r="P2086">
        <f>SUM('Hidden Analysis'!E2087:H2087)</f>
        <v>0</v>
      </c>
      <c r="Q2086">
        <f>SUM('Hidden Analysis'!I2087:L2087)</f>
        <v>0</v>
      </c>
      <c r="R2086">
        <f>SUM('Hidden Analysis'!M2087:P2087)</f>
        <v>0</v>
      </c>
      <c r="S2086">
        <f>SUM('Hidden Analysis'!Q2087:R2087)</f>
        <v>0</v>
      </c>
      <c r="T2086">
        <f>IF(AND('Raw Data'!F2081&lt;1.5, 'Raw Data'!L2081&gt;'Raw Data'!K2081, 'Raw Data'!L2081-'Raw Data'!K2081&gt;3), 'Raw Data'!F2081, 0)</f>
        <v>0</v>
      </c>
      <c r="U2086">
        <f>IF(AND('Raw Data'!L2081-'Raw Data'!K2081&lt;4, 'Raw Data'!L2081&gt;'Raw Data'!K2081), 'Raw Data'!H2081, 0)</f>
        <v>0</v>
      </c>
      <c r="V2086">
        <f>IF(AND('Raw Data'!K2081-'Raw Data'!L2081&lt;4, 'Raw Data'!K2081&gt;'Raw Data'!L2081), 'Raw Data'!G2081, 0)</f>
        <v>0</v>
      </c>
      <c r="W2086">
        <f>SUM('Hidden Analysis'!S2087:T2087)</f>
        <v>0</v>
      </c>
      <c r="X2086">
        <f>SUM('Hidden Analysis'!U2087:V2087)</f>
        <v>0</v>
      </c>
    </row>
    <row r="2087" spans="1:24" x14ac:dyDescent="0.3">
      <c r="A2087" s="2">
        <f>'Raw Data'!M2082</f>
        <v>0</v>
      </c>
      <c r="B2087">
        <f>IF('Raw Data'!L2082&gt;'Raw Data'!K2082, 'Raw Data'!F2082, 0)</f>
        <v>0</v>
      </c>
      <c r="C2087">
        <f>IF('Raw Data'!K2082&gt;'Raw Data'!L2082, 'Raw Data'!C2082, 0)</f>
        <v>0</v>
      </c>
      <c r="D2087">
        <f t="shared" si="68"/>
        <v>0</v>
      </c>
      <c r="E2087">
        <f>SUM('Hidden Analysis'!A2088:B2088)</f>
        <v>0</v>
      </c>
      <c r="F2087">
        <f>SUM('Hidden Analysis'!C2088:D2088)</f>
        <v>0</v>
      </c>
      <c r="G2087">
        <f>IF(AND('Raw Data'!F2082&lt;'Raw Data'!C2082, 'Raw Data'!L2082&gt;'Raw Data'!K2082), 'Raw Data'!F2082, 0)</f>
        <v>0</v>
      </c>
      <c r="H2087">
        <f>IF(AND('Raw Data'!F2082&gt;'Raw Data'!C2082, 'Raw Data'!L2082&lt;'Raw Data'!K2082), 'Raw Data'!C2082, 0)</f>
        <v>0</v>
      </c>
      <c r="I2087">
        <f t="shared" si="69"/>
        <v>0</v>
      </c>
      <c r="J2087">
        <f>IF(AND('Raw Data'!F2082&gt;'Raw Data'!C2082, 'Raw Data'!L2082&gt;'Raw Data'!K2082), 'Raw Data'!F2082, 0)</f>
        <v>0</v>
      </c>
      <c r="K2087">
        <f>IF(AND('Raw Data'!F2082&lt;'Raw Data'!C2082, 'Raw Data'!L2082&lt;'Raw Data'!K2082), 'Raw Data'!C2082, 0)</f>
        <v>0</v>
      </c>
      <c r="L2087">
        <f>IF('Raw Data'!L2082-'Raw Data'!K2082&gt;3, 'Raw Data'!J2082, 0)</f>
        <v>0</v>
      </c>
      <c r="M2087">
        <f>IF('Raw Data'!K2082-'Raw Data'!L2082&gt;3, 'Raw Data'!I2082, 0)</f>
        <v>0</v>
      </c>
      <c r="N2087">
        <f>IF('Raw Data'!L2082-'Raw Data'!K2082&gt;3, 'Raw Data'!J2082, IF('Raw Data'!K2082-'Raw Data'!L2082&gt;3, 'Raw Data'!I2082, 0))</f>
        <v>0</v>
      </c>
      <c r="O2087">
        <f>IF(ISBLANK('Raw Data'!L2082), 0, IF(ABS('Raw Data'!L2082-'Raw Data'!K2082)&lt;4, 'Raw Data'!H2082, IF(ABS('Raw Data'!K2082-'Raw Data'!L2082)&lt;4, 'Raw Data'!G2082, 0)))</f>
        <v>0</v>
      </c>
      <c r="P2087">
        <f>SUM('Hidden Analysis'!E2088:H2088)</f>
        <v>0</v>
      </c>
      <c r="Q2087">
        <f>SUM('Hidden Analysis'!I2088:L2088)</f>
        <v>0</v>
      </c>
      <c r="R2087">
        <f>SUM('Hidden Analysis'!M2088:P2088)</f>
        <v>0</v>
      </c>
      <c r="S2087">
        <f>SUM('Hidden Analysis'!Q2088:R2088)</f>
        <v>0</v>
      </c>
      <c r="T2087">
        <f>IF(AND('Raw Data'!F2082&lt;1.5, 'Raw Data'!L2082&gt;'Raw Data'!K2082, 'Raw Data'!L2082-'Raw Data'!K2082&gt;3), 'Raw Data'!F2082, 0)</f>
        <v>0</v>
      </c>
      <c r="U2087">
        <f>IF(AND('Raw Data'!L2082-'Raw Data'!K2082&lt;4, 'Raw Data'!L2082&gt;'Raw Data'!K2082), 'Raw Data'!H2082, 0)</f>
        <v>0</v>
      </c>
      <c r="V2087">
        <f>IF(AND('Raw Data'!K2082-'Raw Data'!L2082&lt;4, 'Raw Data'!K2082&gt;'Raw Data'!L2082), 'Raw Data'!G2082, 0)</f>
        <v>0</v>
      </c>
      <c r="W2087">
        <f>SUM('Hidden Analysis'!S2088:T2088)</f>
        <v>0</v>
      </c>
      <c r="X2087">
        <f>SUM('Hidden Analysis'!U2088:V2088)</f>
        <v>0</v>
      </c>
    </row>
    <row r="2088" spans="1:24" x14ac:dyDescent="0.3">
      <c r="A2088" s="2">
        <f>'Raw Data'!M2083</f>
        <v>0</v>
      </c>
      <c r="B2088">
        <f>IF('Raw Data'!L2083&gt;'Raw Data'!K2083, 'Raw Data'!F2083, 0)</f>
        <v>0</v>
      </c>
      <c r="C2088">
        <f>IF('Raw Data'!K2083&gt;'Raw Data'!L2083, 'Raw Data'!C2083, 0)</f>
        <v>0</v>
      </c>
      <c r="D2088">
        <f t="shared" si="68"/>
        <v>0</v>
      </c>
      <c r="E2088">
        <f>SUM('Hidden Analysis'!A2089:B2089)</f>
        <v>0</v>
      </c>
      <c r="F2088">
        <f>SUM('Hidden Analysis'!C2089:D2089)</f>
        <v>0</v>
      </c>
      <c r="G2088">
        <f>IF(AND('Raw Data'!F2083&lt;'Raw Data'!C2083, 'Raw Data'!L2083&gt;'Raw Data'!K2083), 'Raw Data'!F2083, 0)</f>
        <v>0</v>
      </c>
      <c r="H2088">
        <f>IF(AND('Raw Data'!F2083&gt;'Raw Data'!C2083, 'Raw Data'!L2083&lt;'Raw Data'!K2083), 'Raw Data'!C2083, 0)</f>
        <v>0</v>
      </c>
      <c r="I2088">
        <f t="shared" si="69"/>
        <v>0</v>
      </c>
      <c r="J2088">
        <f>IF(AND('Raw Data'!F2083&gt;'Raw Data'!C2083, 'Raw Data'!L2083&gt;'Raw Data'!K2083), 'Raw Data'!F2083, 0)</f>
        <v>0</v>
      </c>
      <c r="K2088">
        <f>IF(AND('Raw Data'!F2083&lt;'Raw Data'!C2083, 'Raw Data'!L2083&lt;'Raw Data'!K2083), 'Raw Data'!C2083, 0)</f>
        <v>0</v>
      </c>
      <c r="L2088">
        <f>IF('Raw Data'!L2083-'Raw Data'!K2083&gt;3, 'Raw Data'!J2083, 0)</f>
        <v>0</v>
      </c>
      <c r="M2088">
        <f>IF('Raw Data'!K2083-'Raw Data'!L2083&gt;3, 'Raw Data'!I2083, 0)</f>
        <v>0</v>
      </c>
      <c r="N2088">
        <f>IF('Raw Data'!L2083-'Raw Data'!K2083&gt;3, 'Raw Data'!J2083, IF('Raw Data'!K2083-'Raw Data'!L2083&gt;3, 'Raw Data'!I2083, 0))</f>
        <v>0</v>
      </c>
      <c r="O2088">
        <f>IF(ISBLANK('Raw Data'!L2083), 0, IF(ABS('Raw Data'!L2083-'Raw Data'!K2083)&lt;4, 'Raw Data'!H2083, IF(ABS('Raw Data'!K2083-'Raw Data'!L2083)&lt;4, 'Raw Data'!G2083, 0)))</f>
        <v>0</v>
      </c>
      <c r="P2088">
        <f>SUM('Hidden Analysis'!E2089:H2089)</f>
        <v>0</v>
      </c>
      <c r="Q2088">
        <f>SUM('Hidden Analysis'!I2089:L2089)</f>
        <v>0</v>
      </c>
      <c r="R2088">
        <f>SUM('Hidden Analysis'!M2089:P2089)</f>
        <v>0</v>
      </c>
      <c r="S2088">
        <f>SUM('Hidden Analysis'!Q2089:R2089)</f>
        <v>0</v>
      </c>
      <c r="T2088">
        <f>IF(AND('Raw Data'!F2083&lt;1.5, 'Raw Data'!L2083&gt;'Raw Data'!K2083, 'Raw Data'!L2083-'Raw Data'!K2083&gt;3), 'Raw Data'!F2083, 0)</f>
        <v>0</v>
      </c>
      <c r="U2088">
        <f>IF(AND('Raw Data'!L2083-'Raw Data'!K2083&lt;4, 'Raw Data'!L2083&gt;'Raw Data'!K2083), 'Raw Data'!H2083, 0)</f>
        <v>0</v>
      </c>
      <c r="V2088">
        <f>IF(AND('Raw Data'!K2083-'Raw Data'!L2083&lt;4, 'Raw Data'!K2083&gt;'Raw Data'!L2083), 'Raw Data'!G2083, 0)</f>
        <v>0</v>
      </c>
      <c r="W2088">
        <f>SUM('Hidden Analysis'!S2089:T2089)</f>
        <v>0</v>
      </c>
      <c r="X2088">
        <f>SUM('Hidden Analysis'!U2089:V2089)</f>
        <v>0</v>
      </c>
    </row>
    <row r="2089" spans="1:24" x14ac:dyDescent="0.3">
      <c r="A2089" s="2">
        <f>'Raw Data'!M2084</f>
        <v>0</v>
      </c>
      <c r="B2089">
        <f>IF('Raw Data'!L2084&gt;'Raw Data'!K2084, 'Raw Data'!F2084, 0)</f>
        <v>0</v>
      </c>
      <c r="C2089">
        <f>IF('Raw Data'!K2084&gt;'Raw Data'!L2084, 'Raw Data'!C2084, 0)</f>
        <v>0</v>
      </c>
      <c r="D2089">
        <f t="shared" si="68"/>
        <v>0</v>
      </c>
      <c r="E2089">
        <f>SUM('Hidden Analysis'!A2090:B2090)</f>
        <v>0</v>
      </c>
      <c r="F2089">
        <f>SUM('Hidden Analysis'!C2090:D2090)</f>
        <v>0</v>
      </c>
      <c r="G2089">
        <f>IF(AND('Raw Data'!F2084&lt;'Raw Data'!C2084, 'Raw Data'!L2084&gt;'Raw Data'!K2084), 'Raw Data'!F2084, 0)</f>
        <v>0</v>
      </c>
      <c r="H2089">
        <f>IF(AND('Raw Data'!F2084&gt;'Raw Data'!C2084, 'Raw Data'!L2084&lt;'Raw Data'!K2084), 'Raw Data'!C2084, 0)</f>
        <v>0</v>
      </c>
      <c r="I2089">
        <f t="shared" si="69"/>
        <v>0</v>
      </c>
      <c r="J2089">
        <f>IF(AND('Raw Data'!F2084&gt;'Raw Data'!C2084, 'Raw Data'!L2084&gt;'Raw Data'!K2084), 'Raw Data'!F2084, 0)</f>
        <v>0</v>
      </c>
      <c r="K2089">
        <f>IF(AND('Raw Data'!F2084&lt;'Raw Data'!C2084, 'Raw Data'!L2084&lt;'Raw Data'!K2084), 'Raw Data'!C2084, 0)</f>
        <v>0</v>
      </c>
      <c r="L2089">
        <f>IF('Raw Data'!L2084-'Raw Data'!K2084&gt;3, 'Raw Data'!J2084, 0)</f>
        <v>0</v>
      </c>
      <c r="M2089">
        <f>IF('Raw Data'!K2084-'Raw Data'!L2084&gt;3, 'Raw Data'!I2084, 0)</f>
        <v>0</v>
      </c>
      <c r="N2089">
        <f>IF('Raw Data'!L2084-'Raw Data'!K2084&gt;3, 'Raw Data'!J2084, IF('Raw Data'!K2084-'Raw Data'!L2084&gt;3, 'Raw Data'!I2084, 0))</f>
        <v>0</v>
      </c>
      <c r="O2089">
        <f>IF(ISBLANK('Raw Data'!L2084), 0, IF(ABS('Raw Data'!L2084-'Raw Data'!K2084)&lt;4, 'Raw Data'!H2084, IF(ABS('Raw Data'!K2084-'Raw Data'!L2084)&lt;4, 'Raw Data'!G2084, 0)))</f>
        <v>0</v>
      </c>
      <c r="P2089">
        <f>SUM('Hidden Analysis'!E2090:H2090)</f>
        <v>0</v>
      </c>
      <c r="Q2089">
        <f>SUM('Hidden Analysis'!I2090:L2090)</f>
        <v>0</v>
      </c>
      <c r="R2089">
        <f>SUM('Hidden Analysis'!M2090:P2090)</f>
        <v>0</v>
      </c>
      <c r="S2089">
        <f>SUM('Hidden Analysis'!Q2090:R2090)</f>
        <v>0</v>
      </c>
      <c r="T2089">
        <f>IF(AND('Raw Data'!F2084&lt;1.5, 'Raw Data'!L2084&gt;'Raw Data'!K2084, 'Raw Data'!L2084-'Raw Data'!K2084&gt;3), 'Raw Data'!F2084, 0)</f>
        <v>0</v>
      </c>
      <c r="U2089">
        <f>IF(AND('Raw Data'!L2084-'Raw Data'!K2084&lt;4, 'Raw Data'!L2084&gt;'Raw Data'!K2084), 'Raw Data'!H2084, 0)</f>
        <v>0</v>
      </c>
      <c r="V2089">
        <f>IF(AND('Raw Data'!K2084-'Raw Data'!L2084&lt;4, 'Raw Data'!K2084&gt;'Raw Data'!L2084), 'Raw Data'!G2084, 0)</f>
        <v>0</v>
      </c>
      <c r="W2089">
        <f>SUM('Hidden Analysis'!S2090:T2090)</f>
        <v>0</v>
      </c>
      <c r="X2089">
        <f>SUM('Hidden Analysis'!U2090:V2090)</f>
        <v>0</v>
      </c>
    </row>
    <row r="2090" spans="1:24" x14ac:dyDescent="0.3">
      <c r="A2090" s="2">
        <f>'Raw Data'!M2085</f>
        <v>0</v>
      </c>
      <c r="B2090">
        <f>IF('Raw Data'!L2085&gt;'Raw Data'!K2085, 'Raw Data'!F2085, 0)</f>
        <v>0</v>
      </c>
      <c r="C2090">
        <f>IF('Raw Data'!K2085&gt;'Raw Data'!L2085, 'Raw Data'!C2085, 0)</f>
        <v>0</v>
      </c>
      <c r="D2090">
        <f t="shared" si="68"/>
        <v>0</v>
      </c>
      <c r="E2090">
        <f>SUM('Hidden Analysis'!A2091:B2091)</f>
        <v>0</v>
      </c>
      <c r="F2090">
        <f>SUM('Hidden Analysis'!C2091:D2091)</f>
        <v>0</v>
      </c>
      <c r="G2090">
        <f>IF(AND('Raw Data'!F2085&lt;'Raw Data'!C2085, 'Raw Data'!L2085&gt;'Raw Data'!K2085), 'Raw Data'!F2085, 0)</f>
        <v>0</v>
      </c>
      <c r="H2090">
        <f>IF(AND('Raw Data'!F2085&gt;'Raw Data'!C2085, 'Raw Data'!L2085&lt;'Raw Data'!K2085), 'Raw Data'!C2085, 0)</f>
        <v>0</v>
      </c>
      <c r="I2090">
        <f t="shared" si="69"/>
        <v>0</v>
      </c>
      <c r="J2090">
        <f>IF(AND('Raw Data'!F2085&gt;'Raw Data'!C2085, 'Raw Data'!L2085&gt;'Raw Data'!K2085), 'Raw Data'!F2085, 0)</f>
        <v>0</v>
      </c>
      <c r="K2090">
        <f>IF(AND('Raw Data'!F2085&lt;'Raw Data'!C2085, 'Raw Data'!L2085&lt;'Raw Data'!K2085), 'Raw Data'!C2085, 0)</f>
        <v>0</v>
      </c>
      <c r="L2090">
        <f>IF('Raw Data'!L2085-'Raw Data'!K2085&gt;3, 'Raw Data'!J2085, 0)</f>
        <v>0</v>
      </c>
      <c r="M2090">
        <f>IF('Raw Data'!K2085-'Raw Data'!L2085&gt;3, 'Raw Data'!I2085, 0)</f>
        <v>0</v>
      </c>
      <c r="N2090">
        <f>IF('Raw Data'!L2085-'Raw Data'!K2085&gt;3, 'Raw Data'!J2085, IF('Raw Data'!K2085-'Raw Data'!L2085&gt;3, 'Raw Data'!I2085, 0))</f>
        <v>0</v>
      </c>
      <c r="O2090">
        <f>IF(ISBLANK('Raw Data'!L2085), 0, IF(ABS('Raw Data'!L2085-'Raw Data'!K2085)&lt;4, 'Raw Data'!H2085, IF(ABS('Raw Data'!K2085-'Raw Data'!L2085)&lt;4, 'Raw Data'!G2085, 0)))</f>
        <v>0</v>
      </c>
      <c r="P2090">
        <f>SUM('Hidden Analysis'!E2091:H2091)</f>
        <v>0</v>
      </c>
      <c r="Q2090">
        <f>SUM('Hidden Analysis'!I2091:L2091)</f>
        <v>0</v>
      </c>
      <c r="R2090">
        <f>SUM('Hidden Analysis'!M2091:P2091)</f>
        <v>0</v>
      </c>
      <c r="S2090">
        <f>SUM('Hidden Analysis'!Q2091:R2091)</f>
        <v>0</v>
      </c>
      <c r="T2090">
        <f>IF(AND('Raw Data'!F2085&lt;1.5, 'Raw Data'!L2085&gt;'Raw Data'!K2085, 'Raw Data'!L2085-'Raw Data'!K2085&gt;3), 'Raw Data'!F2085, 0)</f>
        <v>0</v>
      </c>
      <c r="U2090">
        <f>IF(AND('Raw Data'!L2085-'Raw Data'!K2085&lt;4, 'Raw Data'!L2085&gt;'Raw Data'!K2085), 'Raw Data'!H2085, 0)</f>
        <v>0</v>
      </c>
      <c r="V2090">
        <f>IF(AND('Raw Data'!K2085-'Raw Data'!L2085&lt;4, 'Raw Data'!K2085&gt;'Raw Data'!L2085), 'Raw Data'!G2085, 0)</f>
        <v>0</v>
      </c>
      <c r="W2090">
        <f>SUM('Hidden Analysis'!S2091:T2091)</f>
        <v>0</v>
      </c>
      <c r="X2090">
        <f>SUM('Hidden Analysis'!U2091:V2091)</f>
        <v>0</v>
      </c>
    </row>
    <row r="2091" spans="1:24" x14ac:dyDescent="0.3">
      <c r="A2091" s="2">
        <f>'Raw Data'!M2086</f>
        <v>0</v>
      </c>
      <c r="B2091">
        <f>IF('Raw Data'!L2086&gt;'Raw Data'!K2086, 'Raw Data'!F2086, 0)</f>
        <v>0</v>
      </c>
      <c r="C2091">
        <f>IF('Raw Data'!K2086&gt;'Raw Data'!L2086, 'Raw Data'!C2086, 0)</f>
        <v>0</v>
      </c>
      <c r="D2091">
        <f t="shared" si="68"/>
        <v>0</v>
      </c>
      <c r="E2091">
        <f>SUM('Hidden Analysis'!A2092:B2092)</f>
        <v>0</v>
      </c>
      <c r="F2091">
        <f>SUM('Hidden Analysis'!C2092:D2092)</f>
        <v>0</v>
      </c>
      <c r="G2091">
        <f>IF(AND('Raw Data'!F2086&lt;'Raw Data'!C2086, 'Raw Data'!L2086&gt;'Raw Data'!K2086), 'Raw Data'!F2086, 0)</f>
        <v>0</v>
      </c>
      <c r="H2091">
        <f>IF(AND('Raw Data'!F2086&gt;'Raw Data'!C2086, 'Raw Data'!L2086&lt;'Raw Data'!K2086), 'Raw Data'!C2086, 0)</f>
        <v>0</v>
      </c>
      <c r="I2091">
        <f t="shared" si="69"/>
        <v>0</v>
      </c>
      <c r="J2091">
        <f>IF(AND('Raw Data'!F2086&gt;'Raw Data'!C2086, 'Raw Data'!L2086&gt;'Raw Data'!K2086), 'Raw Data'!F2086, 0)</f>
        <v>0</v>
      </c>
      <c r="K2091">
        <f>IF(AND('Raw Data'!F2086&lt;'Raw Data'!C2086, 'Raw Data'!L2086&lt;'Raw Data'!K2086), 'Raw Data'!C2086, 0)</f>
        <v>0</v>
      </c>
      <c r="L2091">
        <f>IF('Raw Data'!L2086-'Raw Data'!K2086&gt;3, 'Raw Data'!J2086, 0)</f>
        <v>0</v>
      </c>
      <c r="M2091">
        <f>IF('Raw Data'!K2086-'Raw Data'!L2086&gt;3, 'Raw Data'!I2086, 0)</f>
        <v>0</v>
      </c>
      <c r="N2091">
        <f>IF('Raw Data'!L2086-'Raw Data'!K2086&gt;3, 'Raw Data'!J2086, IF('Raw Data'!K2086-'Raw Data'!L2086&gt;3, 'Raw Data'!I2086, 0))</f>
        <v>0</v>
      </c>
      <c r="O2091">
        <f>IF(ISBLANK('Raw Data'!L2086), 0, IF(ABS('Raw Data'!L2086-'Raw Data'!K2086)&lt;4, 'Raw Data'!H2086, IF(ABS('Raw Data'!K2086-'Raw Data'!L2086)&lt;4, 'Raw Data'!G2086, 0)))</f>
        <v>0</v>
      </c>
      <c r="P2091">
        <f>SUM('Hidden Analysis'!E2092:H2092)</f>
        <v>0</v>
      </c>
      <c r="Q2091">
        <f>SUM('Hidden Analysis'!I2092:L2092)</f>
        <v>0</v>
      </c>
      <c r="R2091">
        <f>SUM('Hidden Analysis'!M2092:P2092)</f>
        <v>0</v>
      </c>
      <c r="S2091">
        <f>SUM('Hidden Analysis'!Q2092:R2092)</f>
        <v>0</v>
      </c>
      <c r="T2091">
        <f>IF(AND('Raw Data'!F2086&lt;1.5, 'Raw Data'!L2086&gt;'Raw Data'!K2086, 'Raw Data'!L2086-'Raw Data'!K2086&gt;3), 'Raw Data'!F2086, 0)</f>
        <v>0</v>
      </c>
      <c r="U2091">
        <f>IF(AND('Raw Data'!L2086-'Raw Data'!K2086&lt;4, 'Raw Data'!L2086&gt;'Raw Data'!K2086), 'Raw Data'!H2086, 0)</f>
        <v>0</v>
      </c>
      <c r="V2091">
        <f>IF(AND('Raw Data'!K2086-'Raw Data'!L2086&lt;4, 'Raw Data'!K2086&gt;'Raw Data'!L2086), 'Raw Data'!G2086, 0)</f>
        <v>0</v>
      </c>
      <c r="W2091">
        <f>SUM('Hidden Analysis'!S2092:T2092)</f>
        <v>0</v>
      </c>
      <c r="X2091">
        <f>SUM('Hidden Analysis'!U2092:V2092)</f>
        <v>0</v>
      </c>
    </row>
    <row r="2092" spans="1:24" x14ac:dyDescent="0.3">
      <c r="A2092" s="2">
        <f>'Raw Data'!M2087</f>
        <v>0</v>
      </c>
      <c r="B2092">
        <f>IF('Raw Data'!L2087&gt;'Raw Data'!K2087, 'Raw Data'!F2087, 0)</f>
        <v>0</v>
      </c>
      <c r="C2092">
        <f>IF('Raw Data'!K2087&gt;'Raw Data'!L2087, 'Raw Data'!C2087, 0)</f>
        <v>0</v>
      </c>
      <c r="D2092">
        <f t="shared" si="68"/>
        <v>0</v>
      </c>
      <c r="E2092">
        <f>SUM('Hidden Analysis'!A2093:B2093)</f>
        <v>0</v>
      </c>
      <c r="F2092">
        <f>SUM('Hidden Analysis'!C2093:D2093)</f>
        <v>0</v>
      </c>
      <c r="G2092">
        <f>IF(AND('Raw Data'!F2087&lt;'Raw Data'!C2087, 'Raw Data'!L2087&gt;'Raw Data'!K2087), 'Raw Data'!F2087, 0)</f>
        <v>0</v>
      </c>
      <c r="H2092">
        <f>IF(AND('Raw Data'!F2087&gt;'Raw Data'!C2087, 'Raw Data'!L2087&lt;'Raw Data'!K2087), 'Raw Data'!C2087, 0)</f>
        <v>0</v>
      </c>
      <c r="I2092">
        <f t="shared" si="69"/>
        <v>0</v>
      </c>
      <c r="J2092">
        <f>IF(AND('Raw Data'!F2087&gt;'Raw Data'!C2087, 'Raw Data'!L2087&gt;'Raw Data'!K2087), 'Raw Data'!F2087, 0)</f>
        <v>0</v>
      </c>
      <c r="K2092">
        <f>IF(AND('Raw Data'!F2087&lt;'Raw Data'!C2087, 'Raw Data'!L2087&lt;'Raw Data'!K2087), 'Raw Data'!C2087, 0)</f>
        <v>0</v>
      </c>
      <c r="L2092">
        <f>IF('Raw Data'!L2087-'Raw Data'!K2087&gt;3, 'Raw Data'!J2087, 0)</f>
        <v>0</v>
      </c>
      <c r="M2092">
        <f>IF('Raw Data'!K2087-'Raw Data'!L2087&gt;3, 'Raw Data'!I2087, 0)</f>
        <v>0</v>
      </c>
      <c r="N2092">
        <f>IF('Raw Data'!L2087-'Raw Data'!K2087&gt;3, 'Raw Data'!J2087, IF('Raw Data'!K2087-'Raw Data'!L2087&gt;3, 'Raw Data'!I2087, 0))</f>
        <v>0</v>
      </c>
      <c r="O2092">
        <f>IF(ISBLANK('Raw Data'!L2087), 0, IF(ABS('Raw Data'!L2087-'Raw Data'!K2087)&lt;4, 'Raw Data'!H2087, IF(ABS('Raw Data'!K2087-'Raw Data'!L2087)&lt;4, 'Raw Data'!G2087, 0)))</f>
        <v>0</v>
      </c>
      <c r="P2092">
        <f>SUM('Hidden Analysis'!E2093:H2093)</f>
        <v>0</v>
      </c>
      <c r="Q2092">
        <f>SUM('Hidden Analysis'!I2093:L2093)</f>
        <v>0</v>
      </c>
      <c r="R2092">
        <f>SUM('Hidden Analysis'!M2093:P2093)</f>
        <v>0</v>
      </c>
      <c r="S2092">
        <f>SUM('Hidden Analysis'!Q2093:R2093)</f>
        <v>0</v>
      </c>
      <c r="T2092">
        <f>IF(AND('Raw Data'!F2087&lt;1.5, 'Raw Data'!L2087&gt;'Raw Data'!K2087, 'Raw Data'!L2087-'Raw Data'!K2087&gt;3), 'Raw Data'!F2087, 0)</f>
        <v>0</v>
      </c>
      <c r="U2092">
        <f>IF(AND('Raw Data'!L2087-'Raw Data'!K2087&lt;4, 'Raw Data'!L2087&gt;'Raw Data'!K2087), 'Raw Data'!H2087, 0)</f>
        <v>0</v>
      </c>
      <c r="V2092">
        <f>IF(AND('Raw Data'!K2087-'Raw Data'!L2087&lt;4, 'Raw Data'!K2087&gt;'Raw Data'!L2087), 'Raw Data'!G2087, 0)</f>
        <v>0</v>
      </c>
      <c r="W2092">
        <f>SUM('Hidden Analysis'!S2093:T2093)</f>
        <v>0</v>
      </c>
      <c r="X2092">
        <f>SUM('Hidden Analysis'!U2093:V2093)</f>
        <v>0</v>
      </c>
    </row>
    <row r="2093" spans="1:24" x14ac:dyDescent="0.3">
      <c r="A2093" s="2">
        <f>'Raw Data'!M2088</f>
        <v>0</v>
      </c>
      <c r="B2093">
        <f>IF('Raw Data'!L2088&gt;'Raw Data'!K2088, 'Raw Data'!F2088, 0)</f>
        <v>0</v>
      </c>
      <c r="C2093">
        <f>IF('Raw Data'!K2088&gt;'Raw Data'!L2088, 'Raw Data'!C2088, 0)</f>
        <v>0</v>
      </c>
      <c r="D2093">
        <f t="shared" si="68"/>
        <v>0</v>
      </c>
      <c r="E2093">
        <f>SUM('Hidden Analysis'!A2094:B2094)</f>
        <v>0</v>
      </c>
      <c r="F2093">
        <f>SUM('Hidden Analysis'!C2094:D2094)</f>
        <v>0</v>
      </c>
      <c r="G2093">
        <f>IF(AND('Raw Data'!F2088&lt;'Raw Data'!C2088, 'Raw Data'!L2088&gt;'Raw Data'!K2088), 'Raw Data'!F2088, 0)</f>
        <v>0</v>
      </c>
      <c r="H2093">
        <f>IF(AND('Raw Data'!F2088&gt;'Raw Data'!C2088, 'Raw Data'!L2088&lt;'Raw Data'!K2088), 'Raw Data'!C2088, 0)</f>
        <v>0</v>
      </c>
      <c r="I2093">
        <f t="shared" si="69"/>
        <v>0</v>
      </c>
      <c r="J2093">
        <f>IF(AND('Raw Data'!F2088&gt;'Raw Data'!C2088, 'Raw Data'!L2088&gt;'Raw Data'!K2088), 'Raw Data'!F2088, 0)</f>
        <v>0</v>
      </c>
      <c r="K2093">
        <f>IF(AND('Raw Data'!F2088&lt;'Raw Data'!C2088, 'Raw Data'!L2088&lt;'Raw Data'!K2088), 'Raw Data'!C2088, 0)</f>
        <v>0</v>
      </c>
      <c r="L2093">
        <f>IF('Raw Data'!L2088-'Raw Data'!K2088&gt;3, 'Raw Data'!J2088, 0)</f>
        <v>0</v>
      </c>
      <c r="M2093">
        <f>IF('Raw Data'!K2088-'Raw Data'!L2088&gt;3, 'Raw Data'!I2088, 0)</f>
        <v>0</v>
      </c>
      <c r="N2093">
        <f>IF('Raw Data'!L2088-'Raw Data'!K2088&gt;3, 'Raw Data'!J2088, IF('Raw Data'!K2088-'Raw Data'!L2088&gt;3, 'Raw Data'!I2088, 0))</f>
        <v>0</v>
      </c>
      <c r="O2093">
        <f>IF(ISBLANK('Raw Data'!L2088), 0, IF(ABS('Raw Data'!L2088-'Raw Data'!K2088)&lt;4, 'Raw Data'!H2088, IF(ABS('Raw Data'!K2088-'Raw Data'!L2088)&lt;4, 'Raw Data'!G2088, 0)))</f>
        <v>0</v>
      </c>
      <c r="P2093">
        <f>SUM('Hidden Analysis'!E2094:H2094)</f>
        <v>0</v>
      </c>
      <c r="Q2093">
        <f>SUM('Hidden Analysis'!I2094:L2094)</f>
        <v>0</v>
      </c>
      <c r="R2093">
        <f>SUM('Hidden Analysis'!M2094:P2094)</f>
        <v>0</v>
      </c>
      <c r="S2093">
        <f>SUM('Hidden Analysis'!Q2094:R2094)</f>
        <v>0</v>
      </c>
      <c r="T2093">
        <f>IF(AND('Raw Data'!F2088&lt;1.5, 'Raw Data'!L2088&gt;'Raw Data'!K2088, 'Raw Data'!L2088-'Raw Data'!K2088&gt;3), 'Raw Data'!F2088, 0)</f>
        <v>0</v>
      </c>
      <c r="U2093">
        <f>IF(AND('Raw Data'!L2088-'Raw Data'!K2088&lt;4, 'Raw Data'!L2088&gt;'Raw Data'!K2088), 'Raw Data'!H2088, 0)</f>
        <v>0</v>
      </c>
      <c r="V2093">
        <f>IF(AND('Raw Data'!K2088-'Raw Data'!L2088&lt;4, 'Raw Data'!K2088&gt;'Raw Data'!L2088), 'Raw Data'!G2088, 0)</f>
        <v>0</v>
      </c>
      <c r="W2093">
        <f>SUM('Hidden Analysis'!S2094:T2094)</f>
        <v>0</v>
      </c>
      <c r="X2093">
        <f>SUM('Hidden Analysis'!U2094:V2094)</f>
        <v>0</v>
      </c>
    </row>
    <row r="2094" spans="1:24" x14ac:dyDescent="0.3">
      <c r="A2094" s="2">
        <f>'Raw Data'!M2089</f>
        <v>0</v>
      </c>
      <c r="B2094">
        <f>IF('Raw Data'!L2089&gt;'Raw Data'!K2089, 'Raw Data'!F2089, 0)</f>
        <v>0</v>
      </c>
      <c r="C2094">
        <f>IF('Raw Data'!K2089&gt;'Raw Data'!L2089, 'Raw Data'!C2089, 0)</f>
        <v>0</v>
      </c>
      <c r="D2094">
        <f t="shared" si="68"/>
        <v>0</v>
      </c>
      <c r="E2094">
        <f>SUM('Hidden Analysis'!A2095:B2095)</f>
        <v>0</v>
      </c>
      <c r="F2094">
        <f>SUM('Hidden Analysis'!C2095:D2095)</f>
        <v>0</v>
      </c>
      <c r="G2094">
        <f>IF(AND('Raw Data'!F2089&lt;'Raw Data'!C2089, 'Raw Data'!L2089&gt;'Raw Data'!K2089), 'Raw Data'!F2089, 0)</f>
        <v>0</v>
      </c>
      <c r="H2094">
        <f>IF(AND('Raw Data'!F2089&gt;'Raw Data'!C2089, 'Raw Data'!L2089&lt;'Raw Data'!K2089), 'Raw Data'!C2089, 0)</f>
        <v>0</v>
      </c>
      <c r="I2094">
        <f t="shared" si="69"/>
        <v>0</v>
      </c>
      <c r="J2094">
        <f>IF(AND('Raw Data'!F2089&gt;'Raw Data'!C2089, 'Raw Data'!L2089&gt;'Raw Data'!K2089), 'Raw Data'!F2089, 0)</f>
        <v>0</v>
      </c>
      <c r="K2094">
        <f>IF(AND('Raw Data'!F2089&lt;'Raw Data'!C2089, 'Raw Data'!L2089&lt;'Raw Data'!K2089), 'Raw Data'!C2089, 0)</f>
        <v>0</v>
      </c>
      <c r="L2094">
        <f>IF('Raw Data'!L2089-'Raw Data'!K2089&gt;3, 'Raw Data'!J2089, 0)</f>
        <v>0</v>
      </c>
      <c r="M2094">
        <f>IF('Raw Data'!K2089-'Raw Data'!L2089&gt;3, 'Raw Data'!I2089, 0)</f>
        <v>0</v>
      </c>
      <c r="N2094">
        <f>IF('Raw Data'!L2089-'Raw Data'!K2089&gt;3, 'Raw Data'!J2089, IF('Raw Data'!K2089-'Raw Data'!L2089&gt;3, 'Raw Data'!I2089, 0))</f>
        <v>0</v>
      </c>
      <c r="O2094">
        <f>IF(ISBLANK('Raw Data'!L2089), 0, IF(ABS('Raw Data'!L2089-'Raw Data'!K2089)&lt;4, 'Raw Data'!H2089, IF(ABS('Raw Data'!K2089-'Raw Data'!L2089)&lt;4, 'Raw Data'!G2089, 0)))</f>
        <v>0</v>
      </c>
      <c r="P2094">
        <f>SUM('Hidden Analysis'!E2095:H2095)</f>
        <v>0</v>
      </c>
      <c r="Q2094">
        <f>SUM('Hidden Analysis'!I2095:L2095)</f>
        <v>0</v>
      </c>
      <c r="R2094">
        <f>SUM('Hidden Analysis'!M2095:P2095)</f>
        <v>0</v>
      </c>
      <c r="S2094">
        <f>SUM('Hidden Analysis'!Q2095:R2095)</f>
        <v>0</v>
      </c>
      <c r="T2094">
        <f>IF(AND('Raw Data'!F2089&lt;1.5, 'Raw Data'!L2089&gt;'Raw Data'!K2089, 'Raw Data'!L2089-'Raw Data'!K2089&gt;3), 'Raw Data'!F2089, 0)</f>
        <v>0</v>
      </c>
      <c r="U2094">
        <f>IF(AND('Raw Data'!L2089-'Raw Data'!K2089&lt;4, 'Raw Data'!L2089&gt;'Raw Data'!K2089), 'Raw Data'!H2089, 0)</f>
        <v>0</v>
      </c>
      <c r="V2094">
        <f>IF(AND('Raw Data'!K2089-'Raw Data'!L2089&lt;4, 'Raw Data'!K2089&gt;'Raw Data'!L2089), 'Raw Data'!G2089, 0)</f>
        <v>0</v>
      </c>
      <c r="W2094">
        <f>SUM('Hidden Analysis'!S2095:T2095)</f>
        <v>0</v>
      </c>
      <c r="X2094">
        <f>SUM('Hidden Analysis'!U2095:V2095)</f>
        <v>0</v>
      </c>
    </row>
    <row r="2095" spans="1:24" x14ac:dyDescent="0.3">
      <c r="A2095" s="2">
        <f>'Raw Data'!M2090</f>
        <v>0</v>
      </c>
      <c r="B2095">
        <f>IF('Raw Data'!L2090&gt;'Raw Data'!K2090, 'Raw Data'!F2090, 0)</f>
        <v>0</v>
      </c>
      <c r="C2095">
        <f>IF('Raw Data'!K2090&gt;'Raw Data'!L2090, 'Raw Data'!C2090, 0)</f>
        <v>0</v>
      </c>
      <c r="D2095">
        <f t="shared" si="68"/>
        <v>0</v>
      </c>
      <c r="E2095">
        <f>SUM('Hidden Analysis'!A2096:B2096)</f>
        <v>0</v>
      </c>
      <c r="F2095">
        <f>SUM('Hidden Analysis'!C2096:D2096)</f>
        <v>0</v>
      </c>
      <c r="G2095">
        <f>IF(AND('Raw Data'!F2090&lt;'Raw Data'!C2090, 'Raw Data'!L2090&gt;'Raw Data'!K2090), 'Raw Data'!F2090, 0)</f>
        <v>0</v>
      </c>
      <c r="H2095">
        <f>IF(AND('Raw Data'!F2090&gt;'Raw Data'!C2090, 'Raw Data'!L2090&lt;'Raw Data'!K2090), 'Raw Data'!C2090, 0)</f>
        <v>0</v>
      </c>
      <c r="I2095">
        <f t="shared" si="69"/>
        <v>0</v>
      </c>
      <c r="J2095">
        <f>IF(AND('Raw Data'!F2090&gt;'Raw Data'!C2090, 'Raw Data'!L2090&gt;'Raw Data'!K2090), 'Raw Data'!F2090, 0)</f>
        <v>0</v>
      </c>
      <c r="K2095">
        <f>IF(AND('Raw Data'!F2090&lt;'Raw Data'!C2090, 'Raw Data'!L2090&lt;'Raw Data'!K2090), 'Raw Data'!C2090, 0)</f>
        <v>0</v>
      </c>
      <c r="L2095">
        <f>IF('Raw Data'!L2090-'Raw Data'!K2090&gt;3, 'Raw Data'!J2090, 0)</f>
        <v>0</v>
      </c>
      <c r="M2095">
        <f>IF('Raw Data'!K2090-'Raw Data'!L2090&gt;3, 'Raw Data'!I2090, 0)</f>
        <v>0</v>
      </c>
      <c r="N2095">
        <f>IF('Raw Data'!L2090-'Raw Data'!K2090&gt;3, 'Raw Data'!J2090, IF('Raw Data'!K2090-'Raw Data'!L2090&gt;3, 'Raw Data'!I2090, 0))</f>
        <v>0</v>
      </c>
      <c r="O2095">
        <f>IF(ISBLANK('Raw Data'!L2090), 0, IF(ABS('Raw Data'!L2090-'Raw Data'!K2090)&lt;4, 'Raw Data'!H2090, IF(ABS('Raw Data'!K2090-'Raw Data'!L2090)&lt;4, 'Raw Data'!G2090, 0)))</f>
        <v>0</v>
      </c>
      <c r="P2095">
        <f>SUM('Hidden Analysis'!E2096:H2096)</f>
        <v>0</v>
      </c>
      <c r="Q2095">
        <f>SUM('Hidden Analysis'!I2096:L2096)</f>
        <v>0</v>
      </c>
      <c r="R2095">
        <f>SUM('Hidden Analysis'!M2096:P2096)</f>
        <v>0</v>
      </c>
      <c r="S2095">
        <f>SUM('Hidden Analysis'!Q2096:R2096)</f>
        <v>0</v>
      </c>
      <c r="T2095">
        <f>IF(AND('Raw Data'!F2090&lt;1.5, 'Raw Data'!L2090&gt;'Raw Data'!K2090, 'Raw Data'!L2090-'Raw Data'!K2090&gt;3), 'Raw Data'!F2090, 0)</f>
        <v>0</v>
      </c>
      <c r="U2095">
        <f>IF(AND('Raw Data'!L2090-'Raw Data'!K2090&lt;4, 'Raw Data'!L2090&gt;'Raw Data'!K2090), 'Raw Data'!H2090, 0)</f>
        <v>0</v>
      </c>
      <c r="V2095">
        <f>IF(AND('Raw Data'!K2090-'Raw Data'!L2090&lt;4, 'Raw Data'!K2090&gt;'Raw Data'!L2090), 'Raw Data'!G2090, 0)</f>
        <v>0</v>
      </c>
      <c r="W2095">
        <f>SUM('Hidden Analysis'!S2096:T2096)</f>
        <v>0</v>
      </c>
      <c r="X2095">
        <f>SUM('Hidden Analysis'!U2096:V2096)</f>
        <v>0</v>
      </c>
    </row>
    <row r="2096" spans="1:24" x14ac:dyDescent="0.3">
      <c r="A2096" s="2">
        <f>'Raw Data'!M2091</f>
        <v>0</v>
      </c>
      <c r="B2096">
        <f>IF('Raw Data'!L2091&gt;'Raw Data'!K2091, 'Raw Data'!F2091, 0)</f>
        <v>0</v>
      </c>
      <c r="C2096">
        <f>IF('Raw Data'!K2091&gt;'Raw Data'!L2091, 'Raw Data'!C2091, 0)</f>
        <v>0</v>
      </c>
      <c r="D2096">
        <f t="shared" si="68"/>
        <v>0</v>
      </c>
      <c r="E2096">
        <f>SUM('Hidden Analysis'!A2097:B2097)</f>
        <v>0</v>
      </c>
      <c r="F2096">
        <f>SUM('Hidden Analysis'!C2097:D2097)</f>
        <v>0</v>
      </c>
      <c r="G2096">
        <f>IF(AND('Raw Data'!F2091&lt;'Raw Data'!C2091, 'Raw Data'!L2091&gt;'Raw Data'!K2091), 'Raw Data'!F2091, 0)</f>
        <v>0</v>
      </c>
      <c r="H2096">
        <f>IF(AND('Raw Data'!F2091&gt;'Raw Data'!C2091, 'Raw Data'!L2091&lt;'Raw Data'!K2091), 'Raw Data'!C2091, 0)</f>
        <v>0</v>
      </c>
      <c r="I2096">
        <f t="shared" si="69"/>
        <v>0</v>
      </c>
      <c r="J2096">
        <f>IF(AND('Raw Data'!F2091&gt;'Raw Data'!C2091, 'Raw Data'!L2091&gt;'Raw Data'!K2091), 'Raw Data'!F2091, 0)</f>
        <v>0</v>
      </c>
      <c r="K2096">
        <f>IF(AND('Raw Data'!F2091&lt;'Raw Data'!C2091, 'Raw Data'!L2091&lt;'Raw Data'!K2091), 'Raw Data'!C2091, 0)</f>
        <v>0</v>
      </c>
      <c r="L2096">
        <f>IF('Raw Data'!L2091-'Raw Data'!K2091&gt;3, 'Raw Data'!J2091, 0)</f>
        <v>0</v>
      </c>
      <c r="M2096">
        <f>IF('Raw Data'!K2091-'Raw Data'!L2091&gt;3, 'Raw Data'!I2091, 0)</f>
        <v>0</v>
      </c>
      <c r="N2096">
        <f>IF('Raw Data'!L2091-'Raw Data'!K2091&gt;3, 'Raw Data'!J2091, IF('Raw Data'!K2091-'Raw Data'!L2091&gt;3, 'Raw Data'!I2091, 0))</f>
        <v>0</v>
      </c>
      <c r="O2096">
        <f>IF(ISBLANK('Raw Data'!L2091), 0, IF(ABS('Raw Data'!L2091-'Raw Data'!K2091)&lt;4, 'Raw Data'!H2091, IF(ABS('Raw Data'!K2091-'Raw Data'!L2091)&lt;4, 'Raw Data'!G2091, 0)))</f>
        <v>0</v>
      </c>
      <c r="P2096">
        <f>SUM('Hidden Analysis'!E2097:H2097)</f>
        <v>0</v>
      </c>
      <c r="Q2096">
        <f>SUM('Hidden Analysis'!I2097:L2097)</f>
        <v>0</v>
      </c>
      <c r="R2096">
        <f>SUM('Hidden Analysis'!M2097:P2097)</f>
        <v>0</v>
      </c>
      <c r="S2096">
        <f>SUM('Hidden Analysis'!Q2097:R2097)</f>
        <v>0</v>
      </c>
      <c r="T2096">
        <f>IF(AND('Raw Data'!F2091&lt;1.5, 'Raw Data'!L2091&gt;'Raw Data'!K2091, 'Raw Data'!L2091-'Raw Data'!K2091&gt;3), 'Raw Data'!F2091, 0)</f>
        <v>0</v>
      </c>
      <c r="U2096">
        <f>IF(AND('Raw Data'!L2091-'Raw Data'!K2091&lt;4, 'Raw Data'!L2091&gt;'Raw Data'!K2091), 'Raw Data'!H2091, 0)</f>
        <v>0</v>
      </c>
      <c r="V2096">
        <f>IF(AND('Raw Data'!K2091-'Raw Data'!L2091&lt;4, 'Raw Data'!K2091&gt;'Raw Data'!L2091), 'Raw Data'!G2091, 0)</f>
        <v>0</v>
      </c>
      <c r="W2096">
        <f>SUM('Hidden Analysis'!S2097:T2097)</f>
        <v>0</v>
      </c>
      <c r="X2096">
        <f>SUM('Hidden Analysis'!U2097:V2097)</f>
        <v>0</v>
      </c>
    </row>
    <row r="2097" spans="1:24" x14ac:dyDescent="0.3">
      <c r="A2097" s="2">
        <f>'Raw Data'!M2092</f>
        <v>0</v>
      </c>
      <c r="B2097">
        <f>IF('Raw Data'!L2092&gt;'Raw Data'!K2092, 'Raw Data'!F2092, 0)</f>
        <v>0</v>
      </c>
      <c r="C2097">
        <f>IF('Raw Data'!K2092&gt;'Raw Data'!L2092, 'Raw Data'!C2092, 0)</f>
        <v>0</v>
      </c>
      <c r="D2097">
        <f t="shared" si="68"/>
        <v>0</v>
      </c>
      <c r="E2097">
        <f>SUM('Hidden Analysis'!A2098:B2098)</f>
        <v>0</v>
      </c>
      <c r="F2097">
        <f>SUM('Hidden Analysis'!C2098:D2098)</f>
        <v>0</v>
      </c>
      <c r="G2097">
        <f>IF(AND('Raw Data'!F2092&lt;'Raw Data'!C2092, 'Raw Data'!L2092&gt;'Raw Data'!K2092), 'Raw Data'!F2092, 0)</f>
        <v>0</v>
      </c>
      <c r="H2097">
        <f>IF(AND('Raw Data'!F2092&gt;'Raw Data'!C2092, 'Raw Data'!L2092&lt;'Raw Data'!K2092), 'Raw Data'!C2092, 0)</f>
        <v>0</v>
      </c>
      <c r="I2097">
        <f t="shared" si="69"/>
        <v>0</v>
      </c>
      <c r="J2097">
        <f>IF(AND('Raw Data'!F2092&gt;'Raw Data'!C2092, 'Raw Data'!L2092&gt;'Raw Data'!K2092), 'Raw Data'!F2092, 0)</f>
        <v>0</v>
      </c>
      <c r="K2097">
        <f>IF(AND('Raw Data'!F2092&lt;'Raw Data'!C2092, 'Raw Data'!L2092&lt;'Raw Data'!K2092), 'Raw Data'!C2092, 0)</f>
        <v>0</v>
      </c>
      <c r="L2097">
        <f>IF('Raw Data'!L2092-'Raw Data'!K2092&gt;3, 'Raw Data'!J2092, 0)</f>
        <v>0</v>
      </c>
      <c r="M2097">
        <f>IF('Raw Data'!K2092-'Raw Data'!L2092&gt;3, 'Raw Data'!I2092, 0)</f>
        <v>0</v>
      </c>
      <c r="N2097">
        <f>IF('Raw Data'!L2092-'Raw Data'!K2092&gt;3, 'Raw Data'!J2092, IF('Raw Data'!K2092-'Raw Data'!L2092&gt;3, 'Raw Data'!I2092, 0))</f>
        <v>0</v>
      </c>
      <c r="O2097">
        <f>IF(ISBLANK('Raw Data'!L2092), 0, IF(ABS('Raw Data'!L2092-'Raw Data'!K2092)&lt;4, 'Raw Data'!H2092, IF(ABS('Raw Data'!K2092-'Raw Data'!L2092)&lt;4, 'Raw Data'!G2092, 0)))</f>
        <v>0</v>
      </c>
      <c r="P2097">
        <f>SUM('Hidden Analysis'!E2098:H2098)</f>
        <v>0</v>
      </c>
      <c r="Q2097">
        <f>SUM('Hidden Analysis'!I2098:L2098)</f>
        <v>0</v>
      </c>
      <c r="R2097">
        <f>SUM('Hidden Analysis'!M2098:P2098)</f>
        <v>0</v>
      </c>
      <c r="S2097">
        <f>SUM('Hidden Analysis'!Q2098:R2098)</f>
        <v>0</v>
      </c>
      <c r="T2097">
        <f>IF(AND('Raw Data'!F2092&lt;1.5, 'Raw Data'!L2092&gt;'Raw Data'!K2092, 'Raw Data'!L2092-'Raw Data'!K2092&gt;3), 'Raw Data'!F2092, 0)</f>
        <v>0</v>
      </c>
      <c r="U2097">
        <f>IF(AND('Raw Data'!L2092-'Raw Data'!K2092&lt;4, 'Raw Data'!L2092&gt;'Raw Data'!K2092), 'Raw Data'!H2092, 0)</f>
        <v>0</v>
      </c>
      <c r="V2097">
        <f>IF(AND('Raw Data'!K2092-'Raw Data'!L2092&lt;4, 'Raw Data'!K2092&gt;'Raw Data'!L2092), 'Raw Data'!G2092, 0)</f>
        <v>0</v>
      </c>
      <c r="W2097">
        <f>SUM('Hidden Analysis'!S2098:T2098)</f>
        <v>0</v>
      </c>
      <c r="X2097">
        <f>SUM('Hidden Analysis'!U2098:V2098)</f>
        <v>0</v>
      </c>
    </row>
    <row r="2098" spans="1:24" x14ac:dyDescent="0.3">
      <c r="A2098" s="2">
        <f>'Raw Data'!M2093</f>
        <v>0</v>
      </c>
      <c r="B2098">
        <f>IF('Raw Data'!L2093&gt;'Raw Data'!K2093, 'Raw Data'!F2093, 0)</f>
        <v>0</v>
      </c>
      <c r="C2098">
        <f>IF('Raw Data'!K2093&gt;'Raw Data'!L2093, 'Raw Data'!C2093, 0)</f>
        <v>0</v>
      </c>
      <c r="D2098">
        <f t="shared" si="68"/>
        <v>0</v>
      </c>
      <c r="E2098">
        <f>SUM('Hidden Analysis'!A2099:B2099)</f>
        <v>0</v>
      </c>
      <c r="F2098">
        <f>SUM('Hidden Analysis'!C2099:D2099)</f>
        <v>0</v>
      </c>
      <c r="G2098">
        <f>IF(AND('Raw Data'!F2093&lt;'Raw Data'!C2093, 'Raw Data'!L2093&gt;'Raw Data'!K2093), 'Raw Data'!F2093, 0)</f>
        <v>0</v>
      </c>
      <c r="H2098">
        <f>IF(AND('Raw Data'!F2093&gt;'Raw Data'!C2093, 'Raw Data'!L2093&lt;'Raw Data'!K2093), 'Raw Data'!C2093, 0)</f>
        <v>0</v>
      </c>
      <c r="I2098">
        <f t="shared" si="69"/>
        <v>0</v>
      </c>
      <c r="J2098">
        <f>IF(AND('Raw Data'!F2093&gt;'Raw Data'!C2093, 'Raw Data'!L2093&gt;'Raw Data'!K2093), 'Raw Data'!F2093, 0)</f>
        <v>0</v>
      </c>
      <c r="K2098">
        <f>IF(AND('Raw Data'!F2093&lt;'Raw Data'!C2093, 'Raw Data'!L2093&lt;'Raw Data'!K2093), 'Raw Data'!C2093, 0)</f>
        <v>0</v>
      </c>
      <c r="L2098">
        <f>IF('Raw Data'!L2093-'Raw Data'!K2093&gt;3, 'Raw Data'!J2093, 0)</f>
        <v>0</v>
      </c>
      <c r="M2098">
        <f>IF('Raw Data'!K2093-'Raw Data'!L2093&gt;3, 'Raw Data'!I2093, 0)</f>
        <v>0</v>
      </c>
      <c r="N2098">
        <f>IF('Raw Data'!L2093-'Raw Data'!K2093&gt;3, 'Raw Data'!J2093, IF('Raw Data'!K2093-'Raw Data'!L2093&gt;3, 'Raw Data'!I2093, 0))</f>
        <v>0</v>
      </c>
      <c r="O2098">
        <f>IF(ISBLANK('Raw Data'!L2093), 0, IF(ABS('Raw Data'!L2093-'Raw Data'!K2093)&lt;4, 'Raw Data'!H2093, IF(ABS('Raw Data'!K2093-'Raw Data'!L2093)&lt;4, 'Raw Data'!G2093, 0)))</f>
        <v>0</v>
      </c>
      <c r="P2098">
        <f>SUM('Hidden Analysis'!E2099:H2099)</f>
        <v>0</v>
      </c>
      <c r="Q2098">
        <f>SUM('Hidden Analysis'!I2099:L2099)</f>
        <v>0</v>
      </c>
      <c r="R2098">
        <f>SUM('Hidden Analysis'!M2099:P2099)</f>
        <v>0</v>
      </c>
      <c r="S2098">
        <f>SUM('Hidden Analysis'!Q2099:R2099)</f>
        <v>0</v>
      </c>
      <c r="T2098">
        <f>IF(AND('Raw Data'!F2093&lt;1.5, 'Raw Data'!L2093&gt;'Raw Data'!K2093, 'Raw Data'!L2093-'Raw Data'!K2093&gt;3), 'Raw Data'!F2093, 0)</f>
        <v>0</v>
      </c>
      <c r="U2098">
        <f>IF(AND('Raw Data'!L2093-'Raw Data'!K2093&lt;4, 'Raw Data'!L2093&gt;'Raw Data'!K2093), 'Raw Data'!H2093, 0)</f>
        <v>0</v>
      </c>
      <c r="V2098">
        <f>IF(AND('Raw Data'!K2093-'Raw Data'!L2093&lt;4, 'Raw Data'!K2093&gt;'Raw Data'!L2093), 'Raw Data'!G2093, 0)</f>
        <v>0</v>
      </c>
      <c r="W2098">
        <f>SUM('Hidden Analysis'!S2099:T2099)</f>
        <v>0</v>
      </c>
      <c r="X2098">
        <f>SUM('Hidden Analysis'!U2099:V2099)</f>
        <v>0</v>
      </c>
    </row>
    <row r="2099" spans="1:24" x14ac:dyDescent="0.3">
      <c r="A2099" s="2">
        <f>'Raw Data'!M2094</f>
        <v>0</v>
      </c>
      <c r="B2099">
        <f>IF('Raw Data'!L2094&gt;'Raw Data'!K2094, 'Raw Data'!F2094, 0)</f>
        <v>0</v>
      </c>
      <c r="C2099">
        <f>IF('Raw Data'!K2094&gt;'Raw Data'!L2094, 'Raw Data'!C2094, 0)</f>
        <v>0</v>
      </c>
      <c r="D2099">
        <f t="shared" si="68"/>
        <v>0</v>
      </c>
      <c r="E2099">
        <f>SUM('Hidden Analysis'!A2100:B2100)</f>
        <v>0</v>
      </c>
      <c r="F2099">
        <f>SUM('Hidden Analysis'!C2100:D2100)</f>
        <v>0</v>
      </c>
      <c r="G2099">
        <f>IF(AND('Raw Data'!F2094&lt;'Raw Data'!C2094, 'Raw Data'!L2094&gt;'Raw Data'!K2094), 'Raw Data'!F2094, 0)</f>
        <v>0</v>
      </c>
      <c r="H2099">
        <f>IF(AND('Raw Data'!F2094&gt;'Raw Data'!C2094, 'Raw Data'!L2094&lt;'Raw Data'!K2094), 'Raw Data'!C2094, 0)</f>
        <v>0</v>
      </c>
      <c r="I2099">
        <f t="shared" si="69"/>
        <v>0</v>
      </c>
      <c r="J2099">
        <f>IF(AND('Raw Data'!F2094&gt;'Raw Data'!C2094, 'Raw Data'!L2094&gt;'Raw Data'!K2094), 'Raw Data'!F2094, 0)</f>
        <v>0</v>
      </c>
      <c r="K2099">
        <f>IF(AND('Raw Data'!F2094&lt;'Raw Data'!C2094, 'Raw Data'!L2094&lt;'Raw Data'!K2094), 'Raw Data'!C2094, 0)</f>
        <v>0</v>
      </c>
      <c r="L2099">
        <f>IF('Raw Data'!L2094-'Raw Data'!K2094&gt;3, 'Raw Data'!J2094, 0)</f>
        <v>0</v>
      </c>
      <c r="M2099">
        <f>IF('Raw Data'!K2094-'Raw Data'!L2094&gt;3, 'Raw Data'!I2094, 0)</f>
        <v>0</v>
      </c>
      <c r="N2099">
        <f>IF('Raw Data'!L2094-'Raw Data'!K2094&gt;3, 'Raw Data'!J2094, IF('Raw Data'!K2094-'Raw Data'!L2094&gt;3, 'Raw Data'!I2094, 0))</f>
        <v>0</v>
      </c>
      <c r="O2099">
        <f>IF(ISBLANK('Raw Data'!L2094), 0, IF(ABS('Raw Data'!L2094-'Raw Data'!K2094)&lt;4, 'Raw Data'!H2094, IF(ABS('Raw Data'!K2094-'Raw Data'!L2094)&lt;4, 'Raw Data'!G2094, 0)))</f>
        <v>0</v>
      </c>
      <c r="P2099">
        <f>SUM('Hidden Analysis'!E2100:H2100)</f>
        <v>0</v>
      </c>
      <c r="Q2099">
        <f>SUM('Hidden Analysis'!I2100:L2100)</f>
        <v>0</v>
      </c>
      <c r="R2099">
        <f>SUM('Hidden Analysis'!M2100:P2100)</f>
        <v>0</v>
      </c>
      <c r="S2099">
        <f>SUM('Hidden Analysis'!Q2100:R2100)</f>
        <v>0</v>
      </c>
      <c r="T2099">
        <f>IF(AND('Raw Data'!F2094&lt;1.5, 'Raw Data'!L2094&gt;'Raw Data'!K2094, 'Raw Data'!L2094-'Raw Data'!K2094&gt;3), 'Raw Data'!F2094, 0)</f>
        <v>0</v>
      </c>
      <c r="U2099">
        <f>IF(AND('Raw Data'!L2094-'Raw Data'!K2094&lt;4, 'Raw Data'!L2094&gt;'Raw Data'!K2094), 'Raw Data'!H2094, 0)</f>
        <v>0</v>
      </c>
      <c r="V2099">
        <f>IF(AND('Raw Data'!K2094-'Raw Data'!L2094&lt;4, 'Raw Data'!K2094&gt;'Raw Data'!L2094), 'Raw Data'!G2094, 0)</f>
        <v>0</v>
      </c>
      <c r="W2099">
        <f>SUM('Hidden Analysis'!S2100:T2100)</f>
        <v>0</v>
      </c>
      <c r="X2099">
        <f>SUM('Hidden Analysis'!U2100:V2100)</f>
        <v>0</v>
      </c>
    </row>
    <row r="2100" spans="1:24" x14ac:dyDescent="0.3">
      <c r="A2100" s="2">
        <f>'Raw Data'!M2095</f>
        <v>0</v>
      </c>
      <c r="B2100">
        <f>IF('Raw Data'!L2095&gt;'Raw Data'!K2095, 'Raw Data'!F2095, 0)</f>
        <v>0</v>
      </c>
      <c r="C2100">
        <f>IF('Raw Data'!K2095&gt;'Raw Data'!L2095, 'Raw Data'!C2095, 0)</f>
        <v>0</v>
      </c>
      <c r="D2100">
        <f t="shared" si="68"/>
        <v>0</v>
      </c>
      <c r="E2100">
        <f>SUM('Hidden Analysis'!A2101:B2101)</f>
        <v>0</v>
      </c>
      <c r="F2100">
        <f>SUM('Hidden Analysis'!C2101:D2101)</f>
        <v>0</v>
      </c>
      <c r="G2100">
        <f>IF(AND('Raw Data'!F2095&lt;'Raw Data'!C2095, 'Raw Data'!L2095&gt;'Raw Data'!K2095), 'Raw Data'!F2095, 0)</f>
        <v>0</v>
      </c>
      <c r="H2100">
        <f>IF(AND('Raw Data'!F2095&gt;'Raw Data'!C2095, 'Raw Data'!L2095&lt;'Raw Data'!K2095), 'Raw Data'!C2095, 0)</f>
        <v>0</v>
      </c>
      <c r="I2100">
        <f t="shared" si="69"/>
        <v>0</v>
      </c>
      <c r="J2100">
        <f>IF(AND('Raw Data'!F2095&gt;'Raw Data'!C2095, 'Raw Data'!L2095&gt;'Raw Data'!K2095), 'Raw Data'!F2095, 0)</f>
        <v>0</v>
      </c>
      <c r="K2100">
        <f>IF(AND('Raw Data'!F2095&lt;'Raw Data'!C2095, 'Raw Data'!L2095&lt;'Raw Data'!K2095), 'Raw Data'!C2095, 0)</f>
        <v>0</v>
      </c>
      <c r="L2100">
        <f>IF('Raw Data'!L2095-'Raw Data'!K2095&gt;3, 'Raw Data'!J2095, 0)</f>
        <v>0</v>
      </c>
      <c r="M2100">
        <f>IF('Raw Data'!K2095-'Raw Data'!L2095&gt;3, 'Raw Data'!I2095, 0)</f>
        <v>0</v>
      </c>
      <c r="N2100">
        <f>IF('Raw Data'!L2095-'Raw Data'!K2095&gt;3, 'Raw Data'!J2095, IF('Raw Data'!K2095-'Raw Data'!L2095&gt;3, 'Raw Data'!I2095, 0))</f>
        <v>0</v>
      </c>
      <c r="O2100">
        <f>IF(ISBLANK('Raw Data'!L2095), 0, IF(ABS('Raw Data'!L2095-'Raw Data'!K2095)&lt;4, 'Raw Data'!H2095, IF(ABS('Raw Data'!K2095-'Raw Data'!L2095)&lt;4, 'Raw Data'!G2095, 0)))</f>
        <v>0</v>
      </c>
      <c r="P2100">
        <f>SUM('Hidden Analysis'!E2101:H2101)</f>
        <v>0</v>
      </c>
      <c r="Q2100">
        <f>SUM('Hidden Analysis'!I2101:L2101)</f>
        <v>0</v>
      </c>
      <c r="R2100">
        <f>SUM('Hidden Analysis'!M2101:P2101)</f>
        <v>0</v>
      </c>
      <c r="S2100">
        <f>SUM('Hidden Analysis'!Q2101:R2101)</f>
        <v>0</v>
      </c>
      <c r="T2100">
        <f>IF(AND('Raw Data'!F2095&lt;1.5, 'Raw Data'!L2095&gt;'Raw Data'!K2095, 'Raw Data'!L2095-'Raw Data'!K2095&gt;3), 'Raw Data'!F2095, 0)</f>
        <v>0</v>
      </c>
      <c r="U2100">
        <f>IF(AND('Raw Data'!L2095-'Raw Data'!K2095&lt;4, 'Raw Data'!L2095&gt;'Raw Data'!K2095), 'Raw Data'!H2095, 0)</f>
        <v>0</v>
      </c>
      <c r="V2100">
        <f>IF(AND('Raw Data'!K2095-'Raw Data'!L2095&lt;4, 'Raw Data'!K2095&gt;'Raw Data'!L2095), 'Raw Data'!G2095, 0)</f>
        <v>0</v>
      </c>
      <c r="W2100">
        <f>SUM('Hidden Analysis'!S2101:T2101)</f>
        <v>0</v>
      </c>
      <c r="X2100">
        <f>SUM('Hidden Analysis'!U2101:V2101)</f>
        <v>0</v>
      </c>
    </row>
    <row r="2101" spans="1:24" x14ac:dyDescent="0.3">
      <c r="A2101" s="2">
        <f>'Raw Data'!M2096</f>
        <v>0</v>
      </c>
      <c r="B2101">
        <f>IF('Raw Data'!L2096&gt;'Raw Data'!K2096, 'Raw Data'!F2096, 0)</f>
        <v>0</v>
      </c>
      <c r="C2101">
        <f>IF('Raw Data'!K2096&gt;'Raw Data'!L2096, 'Raw Data'!C2096, 0)</f>
        <v>0</v>
      </c>
      <c r="D2101">
        <f t="shared" si="68"/>
        <v>0</v>
      </c>
      <c r="E2101">
        <f>SUM('Hidden Analysis'!A2102:B2102)</f>
        <v>0</v>
      </c>
      <c r="F2101">
        <f>SUM('Hidden Analysis'!C2102:D2102)</f>
        <v>0</v>
      </c>
      <c r="G2101">
        <f>IF(AND('Raw Data'!F2096&lt;'Raw Data'!C2096, 'Raw Data'!L2096&gt;'Raw Data'!K2096), 'Raw Data'!F2096, 0)</f>
        <v>0</v>
      </c>
      <c r="H2101">
        <f>IF(AND('Raw Data'!F2096&gt;'Raw Data'!C2096, 'Raw Data'!L2096&lt;'Raw Data'!K2096), 'Raw Data'!C2096, 0)</f>
        <v>0</v>
      </c>
      <c r="I2101">
        <f t="shared" si="69"/>
        <v>0</v>
      </c>
      <c r="J2101">
        <f>IF(AND('Raw Data'!F2096&gt;'Raw Data'!C2096, 'Raw Data'!L2096&gt;'Raw Data'!K2096), 'Raw Data'!F2096, 0)</f>
        <v>0</v>
      </c>
      <c r="K2101">
        <f>IF(AND('Raw Data'!F2096&lt;'Raw Data'!C2096, 'Raw Data'!L2096&lt;'Raw Data'!K2096), 'Raw Data'!C2096, 0)</f>
        <v>0</v>
      </c>
      <c r="L2101">
        <f>IF('Raw Data'!L2096-'Raw Data'!K2096&gt;3, 'Raw Data'!J2096, 0)</f>
        <v>0</v>
      </c>
      <c r="M2101">
        <f>IF('Raw Data'!K2096-'Raw Data'!L2096&gt;3, 'Raw Data'!I2096, 0)</f>
        <v>0</v>
      </c>
      <c r="N2101">
        <f>IF('Raw Data'!L2096-'Raw Data'!K2096&gt;3, 'Raw Data'!J2096, IF('Raw Data'!K2096-'Raw Data'!L2096&gt;3, 'Raw Data'!I2096, 0))</f>
        <v>0</v>
      </c>
      <c r="O2101">
        <f>IF(ISBLANK('Raw Data'!L2096), 0, IF(ABS('Raw Data'!L2096-'Raw Data'!K2096)&lt;4, 'Raw Data'!H2096, IF(ABS('Raw Data'!K2096-'Raw Data'!L2096)&lt;4, 'Raw Data'!G2096, 0)))</f>
        <v>0</v>
      </c>
      <c r="P2101">
        <f>SUM('Hidden Analysis'!E2102:H2102)</f>
        <v>0</v>
      </c>
      <c r="Q2101">
        <f>SUM('Hidden Analysis'!I2102:L2102)</f>
        <v>0</v>
      </c>
      <c r="R2101">
        <f>SUM('Hidden Analysis'!M2102:P2102)</f>
        <v>0</v>
      </c>
      <c r="S2101">
        <f>SUM('Hidden Analysis'!Q2102:R2102)</f>
        <v>0</v>
      </c>
      <c r="T2101">
        <f>IF(AND('Raw Data'!F2096&lt;1.5, 'Raw Data'!L2096&gt;'Raw Data'!K2096, 'Raw Data'!L2096-'Raw Data'!K2096&gt;3), 'Raw Data'!F2096, 0)</f>
        <v>0</v>
      </c>
      <c r="U2101">
        <f>IF(AND('Raw Data'!L2096-'Raw Data'!K2096&lt;4, 'Raw Data'!L2096&gt;'Raw Data'!K2096), 'Raw Data'!H2096, 0)</f>
        <v>0</v>
      </c>
      <c r="V2101">
        <f>IF(AND('Raw Data'!K2096-'Raw Data'!L2096&lt;4, 'Raw Data'!K2096&gt;'Raw Data'!L2096), 'Raw Data'!G2096, 0)</f>
        <v>0</v>
      </c>
      <c r="W2101">
        <f>SUM('Hidden Analysis'!S2102:T2102)</f>
        <v>0</v>
      </c>
      <c r="X2101">
        <f>SUM('Hidden Analysis'!U2102:V2102)</f>
        <v>0</v>
      </c>
    </row>
    <row r="2102" spans="1:24" x14ac:dyDescent="0.3">
      <c r="A2102" s="2">
        <f>'Raw Data'!M2097</f>
        <v>0</v>
      </c>
      <c r="B2102">
        <f>IF('Raw Data'!L2097&gt;'Raw Data'!K2097, 'Raw Data'!F2097, 0)</f>
        <v>0</v>
      </c>
      <c r="C2102">
        <f>IF('Raw Data'!K2097&gt;'Raw Data'!L2097, 'Raw Data'!C2097, 0)</f>
        <v>0</v>
      </c>
      <c r="D2102">
        <f t="shared" si="68"/>
        <v>0</v>
      </c>
      <c r="E2102">
        <f>SUM('Hidden Analysis'!A2103:B2103)</f>
        <v>0</v>
      </c>
      <c r="F2102">
        <f>SUM('Hidden Analysis'!C2103:D2103)</f>
        <v>0</v>
      </c>
      <c r="G2102">
        <f>IF(AND('Raw Data'!F2097&lt;'Raw Data'!C2097, 'Raw Data'!L2097&gt;'Raw Data'!K2097), 'Raw Data'!F2097, 0)</f>
        <v>0</v>
      </c>
      <c r="H2102">
        <f>IF(AND('Raw Data'!F2097&gt;'Raw Data'!C2097, 'Raw Data'!L2097&lt;'Raw Data'!K2097), 'Raw Data'!C2097, 0)</f>
        <v>0</v>
      </c>
      <c r="I2102">
        <f t="shared" si="69"/>
        <v>0</v>
      </c>
      <c r="J2102">
        <f>IF(AND('Raw Data'!F2097&gt;'Raw Data'!C2097, 'Raw Data'!L2097&gt;'Raw Data'!K2097), 'Raw Data'!F2097, 0)</f>
        <v>0</v>
      </c>
      <c r="K2102">
        <f>IF(AND('Raw Data'!F2097&lt;'Raw Data'!C2097, 'Raw Data'!L2097&lt;'Raw Data'!K2097), 'Raw Data'!C2097, 0)</f>
        <v>0</v>
      </c>
      <c r="L2102">
        <f>IF('Raw Data'!L2097-'Raw Data'!K2097&gt;3, 'Raw Data'!J2097, 0)</f>
        <v>0</v>
      </c>
      <c r="M2102">
        <f>IF('Raw Data'!K2097-'Raw Data'!L2097&gt;3, 'Raw Data'!I2097, 0)</f>
        <v>0</v>
      </c>
      <c r="N2102">
        <f>IF('Raw Data'!L2097-'Raw Data'!K2097&gt;3, 'Raw Data'!J2097, IF('Raw Data'!K2097-'Raw Data'!L2097&gt;3, 'Raw Data'!I2097, 0))</f>
        <v>0</v>
      </c>
      <c r="O2102">
        <f>IF(ISBLANK('Raw Data'!L2097), 0, IF(ABS('Raw Data'!L2097-'Raw Data'!K2097)&lt;4, 'Raw Data'!H2097, IF(ABS('Raw Data'!K2097-'Raw Data'!L2097)&lt;4, 'Raw Data'!G2097, 0)))</f>
        <v>0</v>
      </c>
      <c r="P2102">
        <f>SUM('Hidden Analysis'!E2103:H2103)</f>
        <v>0</v>
      </c>
      <c r="Q2102">
        <f>SUM('Hidden Analysis'!I2103:L2103)</f>
        <v>0</v>
      </c>
      <c r="R2102">
        <f>SUM('Hidden Analysis'!M2103:P2103)</f>
        <v>0</v>
      </c>
      <c r="S2102">
        <f>SUM('Hidden Analysis'!Q2103:R2103)</f>
        <v>0</v>
      </c>
      <c r="T2102">
        <f>IF(AND('Raw Data'!F2097&lt;1.5, 'Raw Data'!L2097&gt;'Raw Data'!K2097, 'Raw Data'!L2097-'Raw Data'!K2097&gt;3), 'Raw Data'!F2097, 0)</f>
        <v>0</v>
      </c>
      <c r="U2102">
        <f>IF(AND('Raw Data'!L2097-'Raw Data'!K2097&lt;4, 'Raw Data'!L2097&gt;'Raw Data'!K2097), 'Raw Data'!H2097, 0)</f>
        <v>0</v>
      </c>
      <c r="V2102">
        <f>IF(AND('Raw Data'!K2097-'Raw Data'!L2097&lt;4, 'Raw Data'!K2097&gt;'Raw Data'!L2097), 'Raw Data'!G2097, 0)</f>
        <v>0</v>
      </c>
      <c r="W2102">
        <f>SUM('Hidden Analysis'!S2103:T2103)</f>
        <v>0</v>
      </c>
      <c r="X2102">
        <f>SUM('Hidden Analysis'!U2103:V2103)</f>
        <v>0</v>
      </c>
    </row>
    <row r="2103" spans="1:24" x14ac:dyDescent="0.3">
      <c r="A2103" s="2">
        <f>'Raw Data'!M2098</f>
        <v>0</v>
      </c>
      <c r="B2103">
        <f>IF('Raw Data'!L2098&gt;'Raw Data'!K2098, 'Raw Data'!F2098, 0)</f>
        <v>0</v>
      </c>
      <c r="C2103">
        <f>IF('Raw Data'!K2098&gt;'Raw Data'!L2098, 'Raw Data'!C2098, 0)</f>
        <v>0</v>
      </c>
      <c r="D2103">
        <f t="shared" si="68"/>
        <v>0</v>
      </c>
      <c r="E2103">
        <f>SUM('Hidden Analysis'!A2104:B2104)</f>
        <v>0</v>
      </c>
      <c r="F2103">
        <f>SUM('Hidden Analysis'!C2104:D2104)</f>
        <v>0</v>
      </c>
      <c r="G2103">
        <f>IF(AND('Raw Data'!F2098&lt;'Raw Data'!C2098, 'Raw Data'!L2098&gt;'Raw Data'!K2098), 'Raw Data'!F2098, 0)</f>
        <v>0</v>
      </c>
      <c r="H2103">
        <f>IF(AND('Raw Data'!F2098&gt;'Raw Data'!C2098, 'Raw Data'!L2098&lt;'Raw Data'!K2098), 'Raw Data'!C2098, 0)</f>
        <v>0</v>
      </c>
      <c r="I2103">
        <f t="shared" si="69"/>
        <v>0</v>
      </c>
      <c r="J2103">
        <f>IF(AND('Raw Data'!F2098&gt;'Raw Data'!C2098, 'Raw Data'!L2098&gt;'Raw Data'!K2098), 'Raw Data'!F2098, 0)</f>
        <v>0</v>
      </c>
      <c r="K2103">
        <f>IF(AND('Raw Data'!F2098&lt;'Raw Data'!C2098, 'Raw Data'!L2098&lt;'Raw Data'!K2098), 'Raw Data'!C2098, 0)</f>
        <v>0</v>
      </c>
      <c r="L2103">
        <f>IF('Raw Data'!L2098-'Raw Data'!K2098&gt;3, 'Raw Data'!J2098, 0)</f>
        <v>0</v>
      </c>
      <c r="M2103">
        <f>IF('Raw Data'!K2098-'Raw Data'!L2098&gt;3, 'Raw Data'!I2098, 0)</f>
        <v>0</v>
      </c>
      <c r="N2103">
        <f>IF('Raw Data'!L2098-'Raw Data'!K2098&gt;3, 'Raw Data'!J2098, IF('Raw Data'!K2098-'Raw Data'!L2098&gt;3, 'Raw Data'!I2098, 0))</f>
        <v>0</v>
      </c>
      <c r="O2103">
        <f>IF(ISBLANK('Raw Data'!L2098), 0, IF(ABS('Raw Data'!L2098-'Raw Data'!K2098)&lt;4, 'Raw Data'!H2098, IF(ABS('Raw Data'!K2098-'Raw Data'!L2098)&lt;4, 'Raw Data'!G2098, 0)))</f>
        <v>0</v>
      </c>
      <c r="P2103">
        <f>SUM('Hidden Analysis'!E2104:H2104)</f>
        <v>0</v>
      </c>
      <c r="Q2103">
        <f>SUM('Hidden Analysis'!I2104:L2104)</f>
        <v>0</v>
      </c>
      <c r="R2103">
        <f>SUM('Hidden Analysis'!M2104:P2104)</f>
        <v>0</v>
      </c>
      <c r="S2103">
        <f>SUM('Hidden Analysis'!Q2104:R2104)</f>
        <v>0</v>
      </c>
      <c r="T2103">
        <f>IF(AND('Raw Data'!F2098&lt;1.5, 'Raw Data'!L2098&gt;'Raw Data'!K2098, 'Raw Data'!L2098-'Raw Data'!K2098&gt;3), 'Raw Data'!F2098, 0)</f>
        <v>0</v>
      </c>
      <c r="U2103">
        <f>IF(AND('Raw Data'!L2098-'Raw Data'!K2098&lt;4, 'Raw Data'!L2098&gt;'Raw Data'!K2098), 'Raw Data'!H2098, 0)</f>
        <v>0</v>
      </c>
      <c r="V2103">
        <f>IF(AND('Raw Data'!K2098-'Raw Data'!L2098&lt;4, 'Raw Data'!K2098&gt;'Raw Data'!L2098), 'Raw Data'!G2098, 0)</f>
        <v>0</v>
      </c>
      <c r="W2103">
        <f>SUM('Hidden Analysis'!S2104:T2104)</f>
        <v>0</v>
      </c>
      <c r="X2103">
        <f>SUM('Hidden Analysis'!U2104:V2104)</f>
        <v>0</v>
      </c>
    </row>
    <row r="2104" spans="1:24" x14ac:dyDescent="0.3">
      <c r="A2104" s="2">
        <f>'Raw Data'!M2099</f>
        <v>0</v>
      </c>
      <c r="B2104">
        <f>IF('Raw Data'!L2099&gt;'Raw Data'!K2099, 'Raw Data'!F2099, 0)</f>
        <v>0</v>
      </c>
      <c r="C2104">
        <f>IF('Raw Data'!K2099&gt;'Raw Data'!L2099, 'Raw Data'!C2099, 0)</f>
        <v>0</v>
      </c>
      <c r="D2104">
        <f t="shared" si="68"/>
        <v>0</v>
      </c>
      <c r="E2104">
        <f>SUM('Hidden Analysis'!A2105:B2105)</f>
        <v>0</v>
      </c>
      <c r="F2104">
        <f>SUM('Hidden Analysis'!C2105:D2105)</f>
        <v>0</v>
      </c>
      <c r="G2104">
        <f>IF(AND('Raw Data'!F2099&lt;'Raw Data'!C2099, 'Raw Data'!L2099&gt;'Raw Data'!K2099), 'Raw Data'!F2099, 0)</f>
        <v>0</v>
      </c>
      <c r="H2104">
        <f>IF(AND('Raw Data'!F2099&gt;'Raw Data'!C2099, 'Raw Data'!L2099&lt;'Raw Data'!K2099), 'Raw Data'!C2099, 0)</f>
        <v>0</v>
      </c>
      <c r="I2104">
        <f t="shared" si="69"/>
        <v>0</v>
      </c>
      <c r="J2104">
        <f>IF(AND('Raw Data'!F2099&gt;'Raw Data'!C2099, 'Raw Data'!L2099&gt;'Raw Data'!K2099), 'Raw Data'!F2099, 0)</f>
        <v>0</v>
      </c>
      <c r="K2104">
        <f>IF(AND('Raw Data'!F2099&lt;'Raw Data'!C2099, 'Raw Data'!L2099&lt;'Raw Data'!K2099), 'Raw Data'!C2099, 0)</f>
        <v>0</v>
      </c>
      <c r="L2104">
        <f>IF('Raw Data'!L2099-'Raw Data'!K2099&gt;3, 'Raw Data'!J2099, 0)</f>
        <v>0</v>
      </c>
      <c r="M2104">
        <f>IF('Raw Data'!K2099-'Raw Data'!L2099&gt;3, 'Raw Data'!I2099, 0)</f>
        <v>0</v>
      </c>
      <c r="N2104">
        <f>IF('Raw Data'!L2099-'Raw Data'!K2099&gt;3, 'Raw Data'!J2099, IF('Raw Data'!K2099-'Raw Data'!L2099&gt;3, 'Raw Data'!I2099, 0))</f>
        <v>0</v>
      </c>
      <c r="O2104">
        <f>IF(ISBLANK('Raw Data'!L2099), 0, IF(ABS('Raw Data'!L2099-'Raw Data'!K2099)&lt;4, 'Raw Data'!H2099, IF(ABS('Raw Data'!K2099-'Raw Data'!L2099)&lt;4, 'Raw Data'!G2099, 0)))</f>
        <v>0</v>
      </c>
      <c r="P2104">
        <f>SUM('Hidden Analysis'!E2105:H2105)</f>
        <v>0</v>
      </c>
      <c r="Q2104">
        <f>SUM('Hidden Analysis'!I2105:L2105)</f>
        <v>0</v>
      </c>
      <c r="R2104">
        <f>SUM('Hidden Analysis'!M2105:P2105)</f>
        <v>0</v>
      </c>
      <c r="S2104">
        <f>SUM('Hidden Analysis'!Q2105:R2105)</f>
        <v>0</v>
      </c>
      <c r="T2104">
        <f>IF(AND('Raw Data'!F2099&lt;1.5, 'Raw Data'!L2099&gt;'Raw Data'!K2099, 'Raw Data'!L2099-'Raw Data'!K2099&gt;3), 'Raw Data'!F2099, 0)</f>
        <v>0</v>
      </c>
      <c r="U2104">
        <f>IF(AND('Raw Data'!L2099-'Raw Data'!K2099&lt;4, 'Raw Data'!L2099&gt;'Raw Data'!K2099), 'Raw Data'!H2099, 0)</f>
        <v>0</v>
      </c>
      <c r="V2104">
        <f>IF(AND('Raw Data'!K2099-'Raw Data'!L2099&lt;4, 'Raw Data'!K2099&gt;'Raw Data'!L2099), 'Raw Data'!G2099, 0)</f>
        <v>0</v>
      </c>
      <c r="W2104">
        <f>SUM('Hidden Analysis'!S2105:T2105)</f>
        <v>0</v>
      </c>
      <c r="X2104">
        <f>SUM('Hidden Analysis'!U2105:V2105)</f>
        <v>0</v>
      </c>
    </row>
    <row r="2105" spans="1:24" x14ac:dyDescent="0.3">
      <c r="A2105" s="2">
        <f>'Raw Data'!M2100</f>
        <v>0</v>
      </c>
      <c r="B2105">
        <f>IF('Raw Data'!L2100&gt;'Raw Data'!K2100, 'Raw Data'!F2100, 0)</f>
        <v>0</v>
      </c>
      <c r="C2105">
        <f>IF('Raw Data'!K2100&gt;'Raw Data'!L2100, 'Raw Data'!C2100, 0)</f>
        <v>0</v>
      </c>
      <c r="D2105">
        <f t="shared" si="68"/>
        <v>0</v>
      </c>
      <c r="E2105">
        <f>SUM('Hidden Analysis'!A2106:B2106)</f>
        <v>0</v>
      </c>
      <c r="F2105">
        <f>SUM('Hidden Analysis'!C2106:D2106)</f>
        <v>0</v>
      </c>
      <c r="G2105">
        <f>IF(AND('Raw Data'!F2100&lt;'Raw Data'!C2100, 'Raw Data'!L2100&gt;'Raw Data'!K2100), 'Raw Data'!F2100, 0)</f>
        <v>0</v>
      </c>
      <c r="H2105">
        <f>IF(AND('Raw Data'!F2100&gt;'Raw Data'!C2100, 'Raw Data'!L2100&lt;'Raw Data'!K2100), 'Raw Data'!C2100, 0)</f>
        <v>0</v>
      </c>
      <c r="I2105">
        <f t="shared" si="69"/>
        <v>0</v>
      </c>
      <c r="J2105">
        <f>IF(AND('Raw Data'!F2100&gt;'Raw Data'!C2100, 'Raw Data'!L2100&gt;'Raw Data'!K2100), 'Raw Data'!F2100, 0)</f>
        <v>0</v>
      </c>
      <c r="K2105">
        <f>IF(AND('Raw Data'!F2100&lt;'Raw Data'!C2100, 'Raw Data'!L2100&lt;'Raw Data'!K2100), 'Raw Data'!C2100, 0)</f>
        <v>0</v>
      </c>
      <c r="L2105">
        <f>IF('Raw Data'!L2100-'Raw Data'!K2100&gt;3, 'Raw Data'!J2100, 0)</f>
        <v>0</v>
      </c>
      <c r="M2105">
        <f>IF('Raw Data'!K2100-'Raw Data'!L2100&gt;3, 'Raw Data'!I2100, 0)</f>
        <v>0</v>
      </c>
      <c r="N2105">
        <f>IF('Raw Data'!L2100-'Raw Data'!K2100&gt;3, 'Raw Data'!J2100, IF('Raw Data'!K2100-'Raw Data'!L2100&gt;3, 'Raw Data'!I2100, 0))</f>
        <v>0</v>
      </c>
      <c r="O2105">
        <f>IF(ISBLANK('Raw Data'!L2100), 0, IF(ABS('Raw Data'!L2100-'Raw Data'!K2100)&lt;4, 'Raw Data'!H2100, IF(ABS('Raw Data'!K2100-'Raw Data'!L2100)&lt;4, 'Raw Data'!G2100, 0)))</f>
        <v>0</v>
      </c>
      <c r="P2105">
        <f>SUM('Hidden Analysis'!E2106:H2106)</f>
        <v>0</v>
      </c>
      <c r="Q2105">
        <f>SUM('Hidden Analysis'!I2106:L2106)</f>
        <v>0</v>
      </c>
      <c r="R2105">
        <f>SUM('Hidden Analysis'!M2106:P2106)</f>
        <v>0</v>
      </c>
      <c r="S2105">
        <f>SUM('Hidden Analysis'!Q2106:R2106)</f>
        <v>0</v>
      </c>
      <c r="T2105">
        <f>IF(AND('Raw Data'!F2100&lt;1.5, 'Raw Data'!L2100&gt;'Raw Data'!K2100, 'Raw Data'!L2100-'Raw Data'!K2100&gt;3), 'Raw Data'!F2100, 0)</f>
        <v>0</v>
      </c>
      <c r="U2105">
        <f>IF(AND('Raw Data'!L2100-'Raw Data'!K2100&lt;4, 'Raw Data'!L2100&gt;'Raw Data'!K2100), 'Raw Data'!H2100, 0)</f>
        <v>0</v>
      </c>
      <c r="V2105">
        <f>IF(AND('Raw Data'!K2100-'Raw Data'!L2100&lt;4, 'Raw Data'!K2100&gt;'Raw Data'!L2100), 'Raw Data'!G2100, 0)</f>
        <v>0</v>
      </c>
      <c r="W2105">
        <f>SUM('Hidden Analysis'!S2106:T2106)</f>
        <v>0</v>
      </c>
      <c r="X2105">
        <f>SUM('Hidden Analysis'!U2106:V2106)</f>
        <v>0</v>
      </c>
    </row>
    <row r="2106" spans="1:24" x14ac:dyDescent="0.3">
      <c r="A2106" s="2">
        <f>'Raw Data'!M2101</f>
        <v>0</v>
      </c>
      <c r="B2106">
        <f>IF('Raw Data'!L2101&gt;'Raw Data'!K2101, 'Raw Data'!F2101, 0)</f>
        <v>0</v>
      </c>
      <c r="C2106">
        <f>IF('Raw Data'!K2101&gt;'Raw Data'!L2101, 'Raw Data'!C2101, 0)</f>
        <v>0</v>
      </c>
      <c r="D2106">
        <f t="shared" si="68"/>
        <v>0</v>
      </c>
      <c r="E2106">
        <f>SUM('Hidden Analysis'!A2107:B2107)</f>
        <v>0</v>
      </c>
      <c r="F2106">
        <f>SUM('Hidden Analysis'!C2107:D2107)</f>
        <v>0</v>
      </c>
      <c r="G2106">
        <f>IF(AND('Raw Data'!F2101&lt;'Raw Data'!C2101, 'Raw Data'!L2101&gt;'Raw Data'!K2101), 'Raw Data'!F2101, 0)</f>
        <v>0</v>
      </c>
      <c r="H2106">
        <f>IF(AND('Raw Data'!F2101&gt;'Raw Data'!C2101, 'Raw Data'!L2101&lt;'Raw Data'!K2101), 'Raw Data'!C2101, 0)</f>
        <v>0</v>
      </c>
      <c r="I2106">
        <f t="shared" si="69"/>
        <v>0</v>
      </c>
      <c r="J2106">
        <f>IF(AND('Raw Data'!F2101&gt;'Raw Data'!C2101, 'Raw Data'!L2101&gt;'Raw Data'!K2101), 'Raw Data'!F2101, 0)</f>
        <v>0</v>
      </c>
      <c r="K2106">
        <f>IF(AND('Raw Data'!F2101&lt;'Raw Data'!C2101, 'Raw Data'!L2101&lt;'Raw Data'!K2101), 'Raw Data'!C2101, 0)</f>
        <v>0</v>
      </c>
      <c r="L2106">
        <f>IF('Raw Data'!L2101-'Raw Data'!K2101&gt;3, 'Raw Data'!J2101, 0)</f>
        <v>0</v>
      </c>
      <c r="M2106">
        <f>IF('Raw Data'!K2101-'Raw Data'!L2101&gt;3, 'Raw Data'!I2101, 0)</f>
        <v>0</v>
      </c>
      <c r="N2106">
        <f>IF('Raw Data'!L2101-'Raw Data'!K2101&gt;3, 'Raw Data'!J2101, IF('Raw Data'!K2101-'Raw Data'!L2101&gt;3, 'Raw Data'!I2101, 0))</f>
        <v>0</v>
      </c>
      <c r="O2106">
        <f>IF(ISBLANK('Raw Data'!L2101), 0, IF(ABS('Raw Data'!L2101-'Raw Data'!K2101)&lt;4, 'Raw Data'!H2101, IF(ABS('Raw Data'!K2101-'Raw Data'!L2101)&lt;4, 'Raw Data'!G2101, 0)))</f>
        <v>0</v>
      </c>
      <c r="P2106">
        <f>SUM('Hidden Analysis'!E2107:H2107)</f>
        <v>0</v>
      </c>
      <c r="Q2106">
        <f>SUM('Hidden Analysis'!I2107:L2107)</f>
        <v>0</v>
      </c>
      <c r="R2106">
        <f>SUM('Hidden Analysis'!M2107:P2107)</f>
        <v>0</v>
      </c>
      <c r="S2106">
        <f>SUM('Hidden Analysis'!Q2107:R2107)</f>
        <v>0</v>
      </c>
      <c r="T2106">
        <f>IF(AND('Raw Data'!F2101&lt;1.5, 'Raw Data'!L2101&gt;'Raw Data'!K2101, 'Raw Data'!L2101-'Raw Data'!K2101&gt;3), 'Raw Data'!F2101, 0)</f>
        <v>0</v>
      </c>
      <c r="U2106">
        <f>IF(AND('Raw Data'!L2101-'Raw Data'!K2101&lt;4, 'Raw Data'!L2101&gt;'Raw Data'!K2101), 'Raw Data'!H2101, 0)</f>
        <v>0</v>
      </c>
      <c r="V2106">
        <f>IF(AND('Raw Data'!K2101-'Raw Data'!L2101&lt;4, 'Raw Data'!K2101&gt;'Raw Data'!L2101), 'Raw Data'!G2101, 0)</f>
        <v>0</v>
      </c>
      <c r="W2106">
        <f>SUM('Hidden Analysis'!S2107:T2107)</f>
        <v>0</v>
      </c>
      <c r="X2106">
        <f>SUM('Hidden Analysis'!U2107:V2107)</f>
        <v>0</v>
      </c>
    </row>
    <row r="2107" spans="1:24" x14ac:dyDescent="0.3">
      <c r="A2107" s="2">
        <f>'Raw Data'!M2102</f>
        <v>0</v>
      </c>
      <c r="B2107">
        <f>IF('Raw Data'!L2102&gt;'Raw Data'!K2102, 'Raw Data'!F2102, 0)</f>
        <v>0</v>
      </c>
      <c r="C2107">
        <f>IF('Raw Data'!K2102&gt;'Raw Data'!L2102, 'Raw Data'!C2102, 0)</f>
        <v>0</v>
      </c>
      <c r="D2107">
        <f t="shared" si="68"/>
        <v>0</v>
      </c>
      <c r="E2107">
        <f>SUM('Hidden Analysis'!A2108:B2108)</f>
        <v>0</v>
      </c>
      <c r="F2107">
        <f>SUM('Hidden Analysis'!C2108:D2108)</f>
        <v>0</v>
      </c>
      <c r="G2107">
        <f>IF(AND('Raw Data'!F2102&lt;'Raw Data'!C2102, 'Raw Data'!L2102&gt;'Raw Data'!K2102), 'Raw Data'!F2102, 0)</f>
        <v>0</v>
      </c>
      <c r="H2107">
        <f>IF(AND('Raw Data'!F2102&gt;'Raw Data'!C2102, 'Raw Data'!L2102&lt;'Raw Data'!K2102), 'Raw Data'!C2102, 0)</f>
        <v>0</v>
      </c>
      <c r="I2107">
        <f t="shared" si="69"/>
        <v>0</v>
      </c>
      <c r="J2107">
        <f>IF(AND('Raw Data'!F2102&gt;'Raw Data'!C2102, 'Raw Data'!L2102&gt;'Raw Data'!K2102), 'Raw Data'!F2102, 0)</f>
        <v>0</v>
      </c>
      <c r="K2107">
        <f>IF(AND('Raw Data'!F2102&lt;'Raw Data'!C2102, 'Raw Data'!L2102&lt;'Raw Data'!K2102), 'Raw Data'!C2102, 0)</f>
        <v>0</v>
      </c>
      <c r="L2107">
        <f>IF('Raw Data'!L2102-'Raw Data'!K2102&gt;3, 'Raw Data'!J2102, 0)</f>
        <v>0</v>
      </c>
      <c r="M2107">
        <f>IF('Raw Data'!K2102-'Raw Data'!L2102&gt;3, 'Raw Data'!I2102, 0)</f>
        <v>0</v>
      </c>
      <c r="N2107">
        <f>IF('Raw Data'!L2102-'Raw Data'!K2102&gt;3, 'Raw Data'!J2102, IF('Raw Data'!K2102-'Raw Data'!L2102&gt;3, 'Raw Data'!I2102, 0))</f>
        <v>0</v>
      </c>
      <c r="O2107">
        <f>IF(ISBLANK('Raw Data'!L2102), 0, IF(ABS('Raw Data'!L2102-'Raw Data'!K2102)&lt;4, 'Raw Data'!H2102, IF(ABS('Raw Data'!K2102-'Raw Data'!L2102)&lt;4, 'Raw Data'!G2102, 0)))</f>
        <v>0</v>
      </c>
      <c r="P2107">
        <f>SUM('Hidden Analysis'!E2108:H2108)</f>
        <v>0</v>
      </c>
      <c r="Q2107">
        <f>SUM('Hidden Analysis'!I2108:L2108)</f>
        <v>0</v>
      </c>
      <c r="R2107">
        <f>SUM('Hidden Analysis'!M2108:P2108)</f>
        <v>0</v>
      </c>
      <c r="S2107">
        <f>SUM('Hidden Analysis'!Q2108:R2108)</f>
        <v>0</v>
      </c>
      <c r="T2107">
        <f>IF(AND('Raw Data'!F2102&lt;1.5, 'Raw Data'!L2102&gt;'Raw Data'!K2102, 'Raw Data'!L2102-'Raw Data'!K2102&gt;3), 'Raw Data'!F2102, 0)</f>
        <v>0</v>
      </c>
      <c r="U2107">
        <f>IF(AND('Raw Data'!L2102-'Raw Data'!K2102&lt;4, 'Raw Data'!L2102&gt;'Raw Data'!K2102), 'Raw Data'!H2102, 0)</f>
        <v>0</v>
      </c>
      <c r="V2107">
        <f>IF(AND('Raw Data'!K2102-'Raw Data'!L2102&lt;4, 'Raw Data'!K2102&gt;'Raw Data'!L2102), 'Raw Data'!G2102, 0)</f>
        <v>0</v>
      </c>
      <c r="W2107">
        <f>SUM('Hidden Analysis'!S2108:T2108)</f>
        <v>0</v>
      </c>
      <c r="X2107">
        <f>SUM('Hidden Analysis'!U2108:V2108)</f>
        <v>0</v>
      </c>
    </row>
    <row r="2108" spans="1:24" x14ac:dyDescent="0.3">
      <c r="A2108" s="2">
        <f>'Raw Data'!M2103</f>
        <v>0</v>
      </c>
      <c r="B2108">
        <f>IF('Raw Data'!L2103&gt;'Raw Data'!K2103, 'Raw Data'!F2103, 0)</f>
        <v>0</v>
      </c>
      <c r="C2108">
        <f>IF('Raw Data'!K2103&gt;'Raw Data'!L2103, 'Raw Data'!C2103, 0)</f>
        <v>0</v>
      </c>
      <c r="D2108">
        <f t="shared" si="68"/>
        <v>0</v>
      </c>
      <c r="E2108">
        <f>SUM('Hidden Analysis'!A2109:B2109)</f>
        <v>0</v>
      </c>
      <c r="F2108">
        <f>SUM('Hidden Analysis'!C2109:D2109)</f>
        <v>0</v>
      </c>
      <c r="G2108">
        <f>IF(AND('Raw Data'!F2103&lt;'Raw Data'!C2103, 'Raw Data'!L2103&gt;'Raw Data'!K2103), 'Raw Data'!F2103, 0)</f>
        <v>0</v>
      </c>
      <c r="H2108">
        <f>IF(AND('Raw Data'!F2103&gt;'Raw Data'!C2103, 'Raw Data'!L2103&lt;'Raw Data'!K2103), 'Raw Data'!C2103, 0)</f>
        <v>0</v>
      </c>
      <c r="I2108">
        <f t="shared" si="69"/>
        <v>0</v>
      </c>
      <c r="J2108">
        <f>IF(AND('Raw Data'!F2103&gt;'Raw Data'!C2103, 'Raw Data'!L2103&gt;'Raw Data'!K2103), 'Raw Data'!F2103, 0)</f>
        <v>0</v>
      </c>
      <c r="K2108">
        <f>IF(AND('Raw Data'!F2103&lt;'Raw Data'!C2103, 'Raw Data'!L2103&lt;'Raw Data'!K2103), 'Raw Data'!C2103, 0)</f>
        <v>0</v>
      </c>
      <c r="L2108">
        <f>IF('Raw Data'!L2103-'Raw Data'!K2103&gt;3, 'Raw Data'!J2103, 0)</f>
        <v>0</v>
      </c>
      <c r="M2108">
        <f>IF('Raw Data'!K2103-'Raw Data'!L2103&gt;3, 'Raw Data'!I2103, 0)</f>
        <v>0</v>
      </c>
      <c r="N2108">
        <f>IF('Raw Data'!L2103-'Raw Data'!K2103&gt;3, 'Raw Data'!J2103, IF('Raw Data'!K2103-'Raw Data'!L2103&gt;3, 'Raw Data'!I2103, 0))</f>
        <v>0</v>
      </c>
      <c r="O2108">
        <f>IF(ISBLANK('Raw Data'!L2103), 0, IF(ABS('Raw Data'!L2103-'Raw Data'!K2103)&lt;4, 'Raw Data'!H2103, IF(ABS('Raw Data'!K2103-'Raw Data'!L2103)&lt;4, 'Raw Data'!G2103, 0)))</f>
        <v>0</v>
      </c>
      <c r="P2108">
        <f>SUM('Hidden Analysis'!E2109:H2109)</f>
        <v>0</v>
      </c>
      <c r="Q2108">
        <f>SUM('Hidden Analysis'!I2109:L2109)</f>
        <v>0</v>
      </c>
      <c r="R2108">
        <f>SUM('Hidden Analysis'!M2109:P2109)</f>
        <v>0</v>
      </c>
      <c r="S2108">
        <f>SUM('Hidden Analysis'!Q2109:R2109)</f>
        <v>0</v>
      </c>
      <c r="T2108">
        <f>IF(AND('Raw Data'!F2103&lt;1.5, 'Raw Data'!L2103&gt;'Raw Data'!K2103, 'Raw Data'!L2103-'Raw Data'!K2103&gt;3), 'Raw Data'!F2103, 0)</f>
        <v>0</v>
      </c>
      <c r="U2108">
        <f>IF(AND('Raw Data'!L2103-'Raw Data'!K2103&lt;4, 'Raw Data'!L2103&gt;'Raw Data'!K2103), 'Raw Data'!H2103, 0)</f>
        <v>0</v>
      </c>
      <c r="V2108">
        <f>IF(AND('Raw Data'!K2103-'Raw Data'!L2103&lt;4, 'Raw Data'!K2103&gt;'Raw Data'!L2103), 'Raw Data'!G2103, 0)</f>
        <v>0</v>
      </c>
      <c r="W2108">
        <f>SUM('Hidden Analysis'!S2109:T2109)</f>
        <v>0</v>
      </c>
      <c r="X2108">
        <f>SUM('Hidden Analysis'!U2109:V2109)</f>
        <v>0</v>
      </c>
    </row>
    <row r="2109" spans="1:24" x14ac:dyDescent="0.3">
      <c r="A2109" s="2">
        <f>'Raw Data'!M2104</f>
        <v>0</v>
      </c>
      <c r="B2109">
        <f>IF('Raw Data'!L2104&gt;'Raw Data'!K2104, 'Raw Data'!F2104, 0)</f>
        <v>0</v>
      </c>
      <c r="C2109">
        <f>IF('Raw Data'!K2104&gt;'Raw Data'!L2104, 'Raw Data'!C2104, 0)</f>
        <v>0</v>
      </c>
      <c r="D2109">
        <f t="shared" si="68"/>
        <v>0</v>
      </c>
      <c r="E2109">
        <f>SUM('Hidden Analysis'!A2110:B2110)</f>
        <v>0</v>
      </c>
      <c r="F2109">
        <f>SUM('Hidden Analysis'!C2110:D2110)</f>
        <v>0</v>
      </c>
      <c r="G2109">
        <f>IF(AND('Raw Data'!F2104&lt;'Raw Data'!C2104, 'Raw Data'!L2104&gt;'Raw Data'!K2104), 'Raw Data'!F2104, 0)</f>
        <v>0</v>
      </c>
      <c r="H2109">
        <f>IF(AND('Raw Data'!F2104&gt;'Raw Data'!C2104, 'Raw Data'!L2104&lt;'Raw Data'!K2104), 'Raw Data'!C2104, 0)</f>
        <v>0</v>
      </c>
      <c r="I2109">
        <f t="shared" si="69"/>
        <v>0</v>
      </c>
      <c r="J2109">
        <f>IF(AND('Raw Data'!F2104&gt;'Raw Data'!C2104, 'Raw Data'!L2104&gt;'Raw Data'!K2104), 'Raw Data'!F2104, 0)</f>
        <v>0</v>
      </c>
      <c r="K2109">
        <f>IF(AND('Raw Data'!F2104&lt;'Raw Data'!C2104, 'Raw Data'!L2104&lt;'Raw Data'!K2104), 'Raw Data'!C2104, 0)</f>
        <v>0</v>
      </c>
      <c r="L2109">
        <f>IF('Raw Data'!L2104-'Raw Data'!K2104&gt;3, 'Raw Data'!J2104, 0)</f>
        <v>0</v>
      </c>
      <c r="M2109">
        <f>IF('Raw Data'!K2104-'Raw Data'!L2104&gt;3, 'Raw Data'!I2104, 0)</f>
        <v>0</v>
      </c>
      <c r="N2109">
        <f>IF('Raw Data'!L2104-'Raw Data'!K2104&gt;3, 'Raw Data'!J2104, IF('Raw Data'!K2104-'Raw Data'!L2104&gt;3, 'Raw Data'!I2104, 0))</f>
        <v>0</v>
      </c>
      <c r="O2109">
        <f>IF(ISBLANK('Raw Data'!L2104), 0, IF(ABS('Raw Data'!L2104-'Raw Data'!K2104)&lt;4, 'Raw Data'!H2104, IF(ABS('Raw Data'!K2104-'Raw Data'!L2104)&lt;4, 'Raw Data'!G2104, 0)))</f>
        <v>0</v>
      </c>
      <c r="P2109">
        <f>SUM('Hidden Analysis'!E2110:H2110)</f>
        <v>0</v>
      </c>
      <c r="Q2109">
        <f>SUM('Hidden Analysis'!I2110:L2110)</f>
        <v>0</v>
      </c>
      <c r="R2109">
        <f>SUM('Hidden Analysis'!M2110:P2110)</f>
        <v>0</v>
      </c>
      <c r="S2109">
        <f>SUM('Hidden Analysis'!Q2110:R2110)</f>
        <v>0</v>
      </c>
      <c r="T2109">
        <f>IF(AND('Raw Data'!F2104&lt;1.5, 'Raw Data'!L2104&gt;'Raw Data'!K2104, 'Raw Data'!L2104-'Raw Data'!K2104&gt;3), 'Raw Data'!F2104, 0)</f>
        <v>0</v>
      </c>
      <c r="U2109">
        <f>IF(AND('Raw Data'!L2104-'Raw Data'!K2104&lt;4, 'Raw Data'!L2104&gt;'Raw Data'!K2104), 'Raw Data'!H2104, 0)</f>
        <v>0</v>
      </c>
      <c r="V2109">
        <f>IF(AND('Raw Data'!K2104-'Raw Data'!L2104&lt;4, 'Raw Data'!K2104&gt;'Raw Data'!L2104), 'Raw Data'!G2104, 0)</f>
        <v>0</v>
      </c>
      <c r="W2109">
        <f>SUM('Hidden Analysis'!S2110:T2110)</f>
        <v>0</v>
      </c>
      <c r="X2109">
        <f>SUM('Hidden Analysis'!U2110:V2110)</f>
        <v>0</v>
      </c>
    </row>
    <row r="2110" spans="1:24" x14ac:dyDescent="0.3">
      <c r="A2110" s="2">
        <f>'Raw Data'!M2105</f>
        <v>0</v>
      </c>
      <c r="B2110">
        <f>IF('Raw Data'!L2105&gt;'Raw Data'!K2105, 'Raw Data'!F2105, 0)</f>
        <v>0</v>
      </c>
      <c r="C2110">
        <f>IF('Raw Data'!K2105&gt;'Raw Data'!L2105, 'Raw Data'!C2105, 0)</f>
        <v>0</v>
      </c>
      <c r="D2110">
        <f t="shared" si="68"/>
        <v>0</v>
      </c>
      <c r="E2110">
        <f>SUM('Hidden Analysis'!A2111:B2111)</f>
        <v>0</v>
      </c>
      <c r="F2110">
        <f>SUM('Hidden Analysis'!C2111:D2111)</f>
        <v>0</v>
      </c>
      <c r="G2110">
        <f>IF(AND('Raw Data'!F2105&lt;'Raw Data'!C2105, 'Raw Data'!L2105&gt;'Raw Data'!K2105), 'Raw Data'!F2105, 0)</f>
        <v>0</v>
      </c>
      <c r="H2110">
        <f>IF(AND('Raw Data'!F2105&gt;'Raw Data'!C2105, 'Raw Data'!L2105&lt;'Raw Data'!K2105), 'Raw Data'!C2105, 0)</f>
        <v>0</v>
      </c>
      <c r="I2110">
        <f t="shared" si="69"/>
        <v>0</v>
      </c>
      <c r="J2110">
        <f>IF(AND('Raw Data'!F2105&gt;'Raw Data'!C2105, 'Raw Data'!L2105&gt;'Raw Data'!K2105), 'Raw Data'!F2105, 0)</f>
        <v>0</v>
      </c>
      <c r="K2110">
        <f>IF(AND('Raw Data'!F2105&lt;'Raw Data'!C2105, 'Raw Data'!L2105&lt;'Raw Data'!K2105), 'Raw Data'!C2105, 0)</f>
        <v>0</v>
      </c>
      <c r="L2110">
        <f>IF('Raw Data'!L2105-'Raw Data'!K2105&gt;3, 'Raw Data'!J2105, 0)</f>
        <v>0</v>
      </c>
      <c r="M2110">
        <f>IF('Raw Data'!K2105-'Raw Data'!L2105&gt;3, 'Raw Data'!I2105, 0)</f>
        <v>0</v>
      </c>
      <c r="N2110">
        <f>IF('Raw Data'!L2105-'Raw Data'!K2105&gt;3, 'Raw Data'!J2105, IF('Raw Data'!K2105-'Raw Data'!L2105&gt;3, 'Raw Data'!I2105, 0))</f>
        <v>0</v>
      </c>
      <c r="O2110">
        <f>IF(ISBLANK('Raw Data'!L2105), 0, IF(ABS('Raw Data'!L2105-'Raw Data'!K2105)&lt;4, 'Raw Data'!H2105, IF(ABS('Raw Data'!K2105-'Raw Data'!L2105)&lt;4, 'Raw Data'!G2105, 0)))</f>
        <v>0</v>
      </c>
      <c r="P2110">
        <f>SUM('Hidden Analysis'!E2111:H2111)</f>
        <v>0</v>
      </c>
      <c r="Q2110">
        <f>SUM('Hidden Analysis'!I2111:L2111)</f>
        <v>0</v>
      </c>
      <c r="R2110">
        <f>SUM('Hidden Analysis'!M2111:P2111)</f>
        <v>0</v>
      </c>
      <c r="S2110">
        <f>SUM('Hidden Analysis'!Q2111:R2111)</f>
        <v>0</v>
      </c>
      <c r="T2110">
        <f>IF(AND('Raw Data'!F2105&lt;1.5, 'Raw Data'!L2105&gt;'Raw Data'!K2105, 'Raw Data'!L2105-'Raw Data'!K2105&gt;3), 'Raw Data'!F2105, 0)</f>
        <v>0</v>
      </c>
      <c r="U2110">
        <f>IF(AND('Raw Data'!L2105-'Raw Data'!K2105&lt;4, 'Raw Data'!L2105&gt;'Raw Data'!K2105), 'Raw Data'!H2105, 0)</f>
        <v>0</v>
      </c>
      <c r="V2110">
        <f>IF(AND('Raw Data'!K2105-'Raw Data'!L2105&lt;4, 'Raw Data'!K2105&gt;'Raw Data'!L2105), 'Raw Data'!G2105, 0)</f>
        <v>0</v>
      </c>
      <c r="W2110">
        <f>SUM('Hidden Analysis'!S2111:T2111)</f>
        <v>0</v>
      </c>
      <c r="X2110">
        <f>SUM('Hidden Analysis'!U2111:V2111)</f>
        <v>0</v>
      </c>
    </row>
    <row r="2111" spans="1:24" x14ac:dyDescent="0.3">
      <c r="A2111" s="2">
        <f>'Raw Data'!M2106</f>
        <v>0</v>
      </c>
      <c r="B2111">
        <f>IF('Raw Data'!L2106&gt;'Raw Data'!K2106, 'Raw Data'!F2106, 0)</f>
        <v>0</v>
      </c>
      <c r="C2111">
        <f>IF('Raw Data'!K2106&gt;'Raw Data'!L2106, 'Raw Data'!C2106, 0)</f>
        <v>0</v>
      </c>
      <c r="D2111">
        <f t="shared" si="68"/>
        <v>0</v>
      </c>
      <c r="E2111">
        <f>SUM('Hidden Analysis'!A2112:B2112)</f>
        <v>0</v>
      </c>
      <c r="F2111">
        <f>SUM('Hidden Analysis'!C2112:D2112)</f>
        <v>0</v>
      </c>
      <c r="G2111">
        <f>IF(AND('Raw Data'!F2106&lt;'Raw Data'!C2106, 'Raw Data'!L2106&gt;'Raw Data'!K2106), 'Raw Data'!F2106, 0)</f>
        <v>0</v>
      </c>
      <c r="H2111">
        <f>IF(AND('Raw Data'!F2106&gt;'Raw Data'!C2106, 'Raw Data'!L2106&lt;'Raw Data'!K2106), 'Raw Data'!C2106, 0)</f>
        <v>0</v>
      </c>
      <c r="I2111">
        <f t="shared" si="69"/>
        <v>0</v>
      </c>
      <c r="J2111">
        <f>IF(AND('Raw Data'!F2106&gt;'Raw Data'!C2106, 'Raw Data'!L2106&gt;'Raw Data'!K2106), 'Raw Data'!F2106, 0)</f>
        <v>0</v>
      </c>
      <c r="K2111">
        <f>IF(AND('Raw Data'!F2106&lt;'Raw Data'!C2106, 'Raw Data'!L2106&lt;'Raw Data'!K2106), 'Raw Data'!C2106, 0)</f>
        <v>0</v>
      </c>
      <c r="L2111">
        <f>IF('Raw Data'!L2106-'Raw Data'!K2106&gt;3, 'Raw Data'!J2106, 0)</f>
        <v>0</v>
      </c>
      <c r="M2111">
        <f>IF('Raw Data'!K2106-'Raw Data'!L2106&gt;3, 'Raw Data'!I2106, 0)</f>
        <v>0</v>
      </c>
      <c r="N2111">
        <f>IF('Raw Data'!L2106-'Raw Data'!K2106&gt;3, 'Raw Data'!J2106, IF('Raw Data'!K2106-'Raw Data'!L2106&gt;3, 'Raw Data'!I2106, 0))</f>
        <v>0</v>
      </c>
      <c r="O2111">
        <f>IF(ISBLANK('Raw Data'!L2106), 0, IF(ABS('Raw Data'!L2106-'Raw Data'!K2106)&lt;4, 'Raw Data'!H2106, IF(ABS('Raw Data'!K2106-'Raw Data'!L2106)&lt;4, 'Raw Data'!G2106, 0)))</f>
        <v>0</v>
      </c>
      <c r="P2111">
        <f>SUM('Hidden Analysis'!E2112:H2112)</f>
        <v>0</v>
      </c>
      <c r="Q2111">
        <f>SUM('Hidden Analysis'!I2112:L2112)</f>
        <v>0</v>
      </c>
      <c r="R2111">
        <f>SUM('Hidden Analysis'!M2112:P2112)</f>
        <v>0</v>
      </c>
      <c r="S2111">
        <f>SUM('Hidden Analysis'!Q2112:R2112)</f>
        <v>0</v>
      </c>
      <c r="T2111">
        <f>IF(AND('Raw Data'!F2106&lt;1.5, 'Raw Data'!L2106&gt;'Raw Data'!K2106, 'Raw Data'!L2106-'Raw Data'!K2106&gt;3), 'Raw Data'!F2106, 0)</f>
        <v>0</v>
      </c>
      <c r="U2111">
        <f>IF(AND('Raw Data'!L2106-'Raw Data'!K2106&lt;4, 'Raw Data'!L2106&gt;'Raw Data'!K2106), 'Raw Data'!H2106, 0)</f>
        <v>0</v>
      </c>
      <c r="V2111">
        <f>IF(AND('Raw Data'!K2106-'Raw Data'!L2106&lt;4, 'Raw Data'!K2106&gt;'Raw Data'!L2106), 'Raw Data'!G2106, 0)</f>
        <v>0</v>
      </c>
      <c r="W2111">
        <f>SUM('Hidden Analysis'!S2112:T2112)</f>
        <v>0</v>
      </c>
      <c r="X2111">
        <f>SUM('Hidden Analysis'!U2112:V2112)</f>
        <v>0</v>
      </c>
    </row>
    <row r="2112" spans="1:24" x14ac:dyDescent="0.3">
      <c r="A2112" s="2">
        <f>'Raw Data'!M2107</f>
        <v>0</v>
      </c>
      <c r="B2112">
        <f>IF('Raw Data'!L2107&gt;'Raw Data'!K2107, 'Raw Data'!F2107, 0)</f>
        <v>0</v>
      </c>
      <c r="C2112">
        <f>IF('Raw Data'!K2107&gt;'Raw Data'!L2107, 'Raw Data'!C2107, 0)</f>
        <v>0</v>
      </c>
      <c r="D2112">
        <f t="shared" si="68"/>
        <v>0</v>
      </c>
      <c r="E2112">
        <f>SUM('Hidden Analysis'!A2113:B2113)</f>
        <v>0</v>
      </c>
      <c r="F2112">
        <f>SUM('Hidden Analysis'!C2113:D2113)</f>
        <v>0</v>
      </c>
      <c r="G2112">
        <f>IF(AND('Raw Data'!F2107&lt;'Raw Data'!C2107, 'Raw Data'!L2107&gt;'Raw Data'!K2107), 'Raw Data'!F2107, 0)</f>
        <v>0</v>
      </c>
      <c r="H2112">
        <f>IF(AND('Raw Data'!F2107&gt;'Raw Data'!C2107, 'Raw Data'!L2107&lt;'Raw Data'!K2107), 'Raw Data'!C2107, 0)</f>
        <v>0</v>
      </c>
      <c r="I2112">
        <f t="shared" si="69"/>
        <v>0</v>
      </c>
      <c r="J2112">
        <f>IF(AND('Raw Data'!F2107&gt;'Raw Data'!C2107, 'Raw Data'!L2107&gt;'Raw Data'!K2107), 'Raw Data'!F2107, 0)</f>
        <v>0</v>
      </c>
      <c r="K2112">
        <f>IF(AND('Raw Data'!F2107&lt;'Raw Data'!C2107, 'Raw Data'!L2107&lt;'Raw Data'!K2107), 'Raw Data'!C2107, 0)</f>
        <v>0</v>
      </c>
      <c r="L2112">
        <f>IF('Raw Data'!L2107-'Raw Data'!K2107&gt;3, 'Raw Data'!J2107, 0)</f>
        <v>0</v>
      </c>
      <c r="M2112">
        <f>IF('Raw Data'!K2107-'Raw Data'!L2107&gt;3, 'Raw Data'!I2107, 0)</f>
        <v>0</v>
      </c>
      <c r="N2112">
        <f>IF('Raw Data'!L2107-'Raw Data'!K2107&gt;3, 'Raw Data'!J2107, IF('Raw Data'!K2107-'Raw Data'!L2107&gt;3, 'Raw Data'!I2107, 0))</f>
        <v>0</v>
      </c>
      <c r="O2112">
        <f>IF(ISBLANK('Raw Data'!L2107), 0, IF(ABS('Raw Data'!L2107-'Raw Data'!K2107)&lt;4, 'Raw Data'!H2107, IF(ABS('Raw Data'!K2107-'Raw Data'!L2107)&lt;4, 'Raw Data'!G2107, 0)))</f>
        <v>0</v>
      </c>
      <c r="P2112">
        <f>SUM('Hidden Analysis'!E2113:H2113)</f>
        <v>0</v>
      </c>
      <c r="Q2112">
        <f>SUM('Hidden Analysis'!I2113:L2113)</f>
        <v>0</v>
      </c>
      <c r="R2112">
        <f>SUM('Hidden Analysis'!M2113:P2113)</f>
        <v>0</v>
      </c>
      <c r="S2112">
        <f>SUM('Hidden Analysis'!Q2113:R2113)</f>
        <v>0</v>
      </c>
      <c r="T2112">
        <f>IF(AND('Raw Data'!F2107&lt;1.5, 'Raw Data'!L2107&gt;'Raw Data'!K2107, 'Raw Data'!L2107-'Raw Data'!K2107&gt;3), 'Raw Data'!F2107, 0)</f>
        <v>0</v>
      </c>
      <c r="U2112">
        <f>IF(AND('Raw Data'!L2107-'Raw Data'!K2107&lt;4, 'Raw Data'!L2107&gt;'Raw Data'!K2107), 'Raw Data'!H2107, 0)</f>
        <v>0</v>
      </c>
      <c r="V2112">
        <f>IF(AND('Raw Data'!K2107-'Raw Data'!L2107&lt;4, 'Raw Data'!K2107&gt;'Raw Data'!L2107), 'Raw Data'!G2107, 0)</f>
        <v>0</v>
      </c>
      <c r="W2112">
        <f>SUM('Hidden Analysis'!S2113:T2113)</f>
        <v>0</v>
      </c>
      <c r="X2112">
        <f>SUM('Hidden Analysis'!U2113:V2113)</f>
        <v>0</v>
      </c>
    </row>
    <row r="2113" spans="1:24" x14ac:dyDescent="0.3">
      <c r="A2113" s="2">
        <f>'Raw Data'!M2108</f>
        <v>0</v>
      </c>
      <c r="B2113">
        <f>IF('Raw Data'!L2108&gt;'Raw Data'!K2108, 'Raw Data'!F2108, 0)</f>
        <v>0</v>
      </c>
      <c r="C2113">
        <f>IF('Raw Data'!K2108&gt;'Raw Data'!L2108, 'Raw Data'!C2108, 0)</f>
        <v>0</v>
      </c>
      <c r="D2113">
        <f t="shared" si="68"/>
        <v>0</v>
      </c>
      <c r="E2113">
        <f>SUM('Hidden Analysis'!A2114:B2114)</f>
        <v>0</v>
      </c>
      <c r="F2113">
        <f>SUM('Hidden Analysis'!C2114:D2114)</f>
        <v>0</v>
      </c>
      <c r="G2113">
        <f>IF(AND('Raw Data'!F2108&lt;'Raw Data'!C2108, 'Raw Data'!L2108&gt;'Raw Data'!K2108), 'Raw Data'!F2108, 0)</f>
        <v>0</v>
      </c>
      <c r="H2113">
        <f>IF(AND('Raw Data'!F2108&gt;'Raw Data'!C2108, 'Raw Data'!L2108&lt;'Raw Data'!K2108), 'Raw Data'!C2108, 0)</f>
        <v>0</v>
      </c>
      <c r="I2113">
        <f t="shared" si="69"/>
        <v>0</v>
      </c>
      <c r="J2113">
        <f>IF(AND('Raw Data'!F2108&gt;'Raw Data'!C2108, 'Raw Data'!L2108&gt;'Raw Data'!K2108), 'Raw Data'!F2108, 0)</f>
        <v>0</v>
      </c>
      <c r="K2113">
        <f>IF(AND('Raw Data'!F2108&lt;'Raw Data'!C2108, 'Raw Data'!L2108&lt;'Raw Data'!K2108), 'Raw Data'!C2108, 0)</f>
        <v>0</v>
      </c>
      <c r="L2113">
        <f>IF('Raw Data'!L2108-'Raw Data'!K2108&gt;3, 'Raw Data'!J2108, 0)</f>
        <v>0</v>
      </c>
      <c r="M2113">
        <f>IF('Raw Data'!K2108-'Raw Data'!L2108&gt;3, 'Raw Data'!I2108, 0)</f>
        <v>0</v>
      </c>
      <c r="N2113">
        <f>IF('Raw Data'!L2108-'Raw Data'!K2108&gt;3, 'Raw Data'!J2108, IF('Raw Data'!K2108-'Raw Data'!L2108&gt;3, 'Raw Data'!I2108, 0))</f>
        <v>0</v>
      </c>
      <c r="O2113">
        <f>IF(ISBLANK('Raw Data'!L2108), 0, IF(ABS('Raw Data'!L2108-'Raw Data'!K2108)&lt;4, 'Raw Data'!H2108, IF(ABS('Raw Data'!K2108-'Raw Data'!L2108)&lt;4, 'Raw Data'!G2108, 0)))</f>
        <v>0</v>
      </c>
      <c r="P2113">
        <f>SUM('Hidden Analysis'!E2114:H2114)</f>
        <v>0</v>
      </c>
      <c r="Q2113">
        <f>SUM('Hidden Analysis'!I2114:L2114)</f>
        <v>0</v>
      </c>
      <c r="R2113">
        <f>SUM('Hidden Analysis'!M2114:P2114)</f>
        <v>0</v>
      </c>
      <c r="S2113">
        <f>SUM('Hidden Analysis'!Q2114:R2114)</f>
        <v>0</v>
      </c>
      <c r="T2113">
        <f>IF(AND('Raw Data'!F2108&lt;1.5, 'Raw Data'!L2108&gt;'Raw Data'!K2108, 'Raw Data'!L2108-'Raw Data'!K2108&gt;3), 'Raw Data'!F2108, 0)</f>
        <v>0</v>
      </c>
      <c r="U2113">
        <f>IF(AND('Raw Data'!L2108-'Raw Data'!K2108&lt;4, 'Raw Data'!L2108&gt;'Raw Data'!K2108), 'Raw Data'!H2108, 0)</f>
        <v>0</v>
      </c>
      <c r="V2113">
        <f>IF(AND('Raw Data'!K2108-'Raw Data'!L2108&lt;4, 'Raw Data'!K2108&gt;'Raw Data'!L2108), 'Raw Data'!G2108, 0)</f>
        <v>0</v>
      </c>
      <c r="W2113">
        <f>SUM('Hidden Analysis'!S2114:T2114)</f>
        <v>0</v>
      </c>
      <c r="X2113">
        <f>SUM('Hidden Analysis'!U2114:V2114)</f>
        <v>0</v>
      </c>
    </row>
    <row r="2114" spans="1:24" x14ac:dyDescent="0.3">
      <c r="A2114" s="2">
        <f>'Raw Data'!M2109</f>
        <v>0</v>
      </c>
      <c r="B2114">
        <f>IF('Raw Data'!L2109&gt;'Raw Data'!K2109, 'Raw Data'!F2109, 0)</f>
        <v>0</v>
      </c>
      <c r="C2114">
        <f>IF('Raw Data'!K2109&gt;'Raw Data'!L2109, 'Raw Data'!C2109, 0)</f>
        <v>0</v>
      </c>
      <c r="D2114">
        <f t="shared" si="68"/>
        <v>0</v>
      </c>
      <c r="E2114">
        <f>SUM('Hidden Analysis'!A2115:B2115)</f>
        <v>0</v>
      </c>
      <c r="F2114">
        <f>SUM('Hidden Analysis'!C2115:D2115)</f>
        <v>0</v>
      </c>
      <c r="G2114">
        <f>IF(AND('Raw Data'!F2109&lt;'Raw Data'!C2109, 'Raw Data'!L2109&gt;'Raw Data'!K2109), 'Raw Data'!F2109, 0)</f>
        <v>0</v>
      </c>
      <c r="H2114">
        <f>IF(AND('Raw Data'!F2109&gt;'Raw Data'!C2109, 'Raw Data'!L2109&lt;'Raw Data'!K2109), 'Raw Data'!C2109, 0)</f>
        <v>0</v>
      </c>
      <c r="I2114">
        <f t="shared" si="69"/>
        <v>0</v>
      </c>
      <c r="J2114">
        <f>IF(AND('Raw Data'!F2109&gt;'Raw Data'!C2109, 'Raw Data'!L2109&gt;'Raw Data'!K2109), 'Raw Data'!F2109, 0)</f>
        <v>0</v>
      </c>
      <c r="K2114">
        <f>IF(AND('Raw Data'!F2109&lt;'Raw Data'!C2109, 'Raw Data'!L2109&lt;'Raw Data'!K2109), 'Raw Data'!C2109, 0)</f>
        <v>0</v>
      </c>
      <c r="L2114">
        <f>IF('Raw Data'!L2109-'Raw Data'!K2109&gt;3, 'Raw Data'!J2109, 0)</f>
        <v>0</v>
      </c>
      <c r="M2114">
        <f>IF('Raw Data'!K2109-'Raw Data'!L2109&gt;3, 'Raw Data'!I2109, 0)</f>
        <v>0</v>
      </c>
      <c r="N2114">
        <f>IF('Raw Data'!L2109-'Raw Data'!K2109&gt;3, 'Raw Data'!J2109, IF('Raw Data'!K2109-'Raw Data'!L2109&gt;3, 'Raw Data'!I2109, 0))</f>
        <v>0</v>
      </c>
      <c r="O2114">
        <f>IF(ISBLANK('Raw Data'!L2109), 0, IF(ABS('Raw Data'!L2109-'Raw Data'!K2109)&lt;4, 'Raw Data'!H2109, IF(ABS('Raw Data'!K2109-'Raw Data'!L2109)&lt;4, 'Raw Data'!G2109, 0)))</f>
        <v>0</v>
      </c>
      <c r="P2114">
        <f>SUM('Hidden Analysis'!E2115:H2115)</f>
        <v>0</v>
      </c>
      <c r="Q2114">
        <f>SUM('Hidden Analysis'!I2115:L2115)</f>
        <v>0</v>
      </c>
      <c r="R2114">
        <f>SUM('Hidden Analysis'!M2115:P2115)</f>
        <v>0</v>
      </c>
      <c r="S2114">
        <f>SUM('Hidden Analysis'!Q2115:R2115)</f>
        <v>0</v>
      </c>
      <c r="T2114">
        <f>IF(AND('Raw Data'!F2109&lt;1.5, 'Raw Data'!L2109&gt;'Raw Data'!K2109, 'Raw Data'!L2109-'Raw Data'!K2109&gt;3), 'Raw Data'!F2109, 0)</f>
        <v>0</v>
      </c>
      <c r="U2114">
        <f>IF(AND('Raw Data'!L2109-'Raw Data'!K2109&lt;4, 'Raw Data'!L2109&gt;'Raw Data'!K2109), 'Raw Data'!H2109, 0)</f>
        <v>0</v>
      </c>
      <c r="V2114">
        <f>IF(AND('Raw Data'!K2109-'Raw Data'!L2109&lt;4, 'Raw Data'!K2109&gt;'Raw Data'!L2109), 'Raw Data'!G2109, 0)</f>
        <v>0</v>
      </c>
      <c r="W2114">
        <f>SUM('Hidden Analysis'!S2115:T2115)</f>
        <v>0</v>
      </c>
      <c r="X2114">
        <f>SUM('Hidden Analysis'!U2115:V2115)</f>
        <v>0</v>
      </c>
    </row>
    <row r="2115" spans="1:24" x14ac:dyDescent="0.3">
      <c r="A2115" s="2">
        <f>'Raw Data'!M2110</f>
        <v>0</v>
      </c>
      <c r="B2115">
        <f>IF('Raw Data'!L2110&gt;'Raw Data'!K2110, 'Raw Data'!F2110, 0)</f>
        <v>0</v>
      </c>
      <c r="C2115">
        <f>IF('Raw Data'!K2110&gt;'Raw Data'!L2110, 'Raw Data'!C2110, 0)</f>
        <v>0</v>
      </c>
      <c r="D2115">
        <f t="shared" si="68"/>
        <v>0</v>
      </c>
      <c r="E2115">
        <f>SUM('Hidden Analysis'!A2116:B2116)</f>
        <v>0</v>
      </c>
      <c r="F2115">
        <f>SUM('Hidden Analysis'!C2116:D2116)</f>
        <v>0</v>
      </c>
      <c r="G2115">
        <f>IF(AND('Raw Data'!F2110&lt;'Raw Data'!C2110, 'Raw Data'!L2110&gt;'Raw Data'!K2110), 'Raw Data'!F2110, 0)</f>
        <v>0</v>
      </c>
      <c r="H2115">
        <f>IF(AND('Raw Data'!F2110&gt;'Raw Data'!C2110, 'Raw Data'!L2110&lt;'Raw Data'!K2110), 'Raw Data'!C2110, 0)</f>
        <v>0</v>
      </c>
      <c r="I2115">
        <f t="shared" si="69"/>
        <v>0</v>
      </c>
      <c r="J2115">
        <f>IF(AND('Raw Data'!F2110&gt;'Raw Data'!C2110, 'Raw Data'!L2110&gt;'Raw Data'!K2110), 'Raw Data'!F2110, 0)</f>
        <v>0</v>
      </c>
      <c r="K2115">
        <f>IF(AND('Raw Data'!F2110&lt;'Raw Data'!C2110, 'Raw Data'!L2110&lt;'Raw Data'!K2110), 'Raw Data'!C2110, 0)</f>
        <v>0</v>
      </c>
      <c r="L2115">
        <f>IF('Raw Data'!L2110-'Raw Data'!K2110&gt;3, 'Raw Data'!J2110, 0)</f>
        <v>0</v>
      </c>
      <c r="M2115">
        <f>IF('Raw Data'!K2110-'Raw Data'!L2110&gt;3, 'Raw Data'!I2110, 0)</f>
        <v>0</v>
      </c>
      <c r="N2115">
        <f>IF('Raw Data'!L2110-'Raw Data'!K2110&gt;3, 'Raw Data'!J2110, IF('Raw Data'!K2110-'Raw Data'!L2110&gt;3, 'Raw Data'!I2110, 0))</f>
        <v>0</v>
      </c>
      <c r="O2115">
        <f>IF(ISBLANK('Raw Data'!L2110), 0, IF(ABS('Raw Data'!L2110-'Raw Data'!K2110)&lt;4, 'Raw Data'!H2110, IF(ABS('Raw Data'!K2110-'Raw Data'!L2110)&lt;4, 'Raw Data'!G2110, 0)))</f>
        <v>0</v>
      </c>
      <c r="P2115">
        <f>SUM('Hidden Analysis'!E2116:H2116)</f>
        <v>0</v>
      </c>
      <c r="Q2115">
        <f>SUM('Hidden Analysis'!I2116:L2116)</f>
        <v>0</v>
      </c>
      <c r="R2115">
        <f>SUM('Hidden Analysis'!M2116:P2116)</f>
        <v>0</v>
      </c>
      <c r="S2115">
        <f>SUM('Hidden Analysis'!Q2116:R2116)</f>
        <v>0</v>
      </c>
      <c r="T2115">
        <f>IF(AND('Raw Data'!F2110&lt;1.5, 'Raw Data'!L2110&gt;'Raw Data'!K2110, 'Raw Data'!L2110-'Raw Data'!K2110&gt;3), 'Raw Data'!F2110, 0)</f>
        <v>0</v>
      </c>
      <c r="U2115">
        <f>IF(AND('Raw Data'!L2110-'Raw Data'!K2110&lt;4, 'Raw Data'!L2110&gt;'Raw Data'!K2110), 'Raw Data'!H2110, 0)</f>
        <v>0</v>
      </c>
      <c r="V2115">
        <f>IF(AND('Raw Data'!K2110-'Raw Data'!L2110&lt;4, 'Raw Data'!K2110&gt;'Raw Data'!L2110), 'Raw Data'!G2110, 0)</f>
        <v>0</v>
      </c>
      <c r="W2115">
        <f>SUM('Hidden Analysis'!S2116:T2116)</f>
        <v>0</v>
      </c>
      <c r="X2115">
        <f>SUM('Hidden Analysis'!U2116:V2116)</f>
        <v>0</v>
      </c>
    </row>
    <row r="2116" spans="1:24" x14ac:dyDescent="0.3">
      <c r="A2116" s="2">
        <f>'Raw Data'!M2111</f>
        <v>0</v>
      </c>
      <c r="B2116">
        <f>IF('Raw Data'!L2111&gt;'Raw Data'!K2111, 'Raw Data'!F2111, 0)</f>
        <v>0</v>
      </c>
      <c r="C2116">
        <f>IF('Raw Data'!K2111&gt;'Raw Data'!L2111, 'Raw Data'!C2111, 0)</f>
        <v>0</v>
      </c>
      <c r="D2116">
        <f t="shared" si="68"/>
        <v>0</v>
      </c>
      <c r="E2116">
        <f>SUM('Hidden Analysis'!A2117:B2117)</f>
        <v>0</v>
      </c>
      <c r="F2116">
        <f>SUM('Hidden Analysis'!C2117:D2117)</f>
        <v>0</v>
      </c>
      <c r="G2116">
        <f>IF(AND('Raw Data'!F2111&lt;'Raw Data'!C2111, 'Raw Data'!L2111&gt;'Raw Data'!K2111), 'Raw Data'!F2111, 0)</f>
        <v>0</v>
      </c>
      <c r="H2116">
        <f>IF(AND('Raw Data'!F2111&gt;'Raw Data'!C2111, 'Raw Data'!L2111&lt;'Raw Data'!K2111), 'Raw Data'!C2111, 0)</f>
        <v>0</v>
      </c>
      <c r="I2116">
        <f t="shared" si="69"/>
        <v>0</v>
      </c>
      <c r="J2116">
        <f>IF(AND('Raw Data'!F2111&gt;'Raw Data'!C2111, 'Raw Data'!L2111&gt;'Raw Data'!K2111), 'Raw Data'!F2111, 0)</f>
        <v>0</v>
      </c>
      <c r="K2116">
        <f>IF(AND('Raw Data'!F2111&lt;'Raw Data'!C2111, 'Raw Data'!L2111&lt;'Raw Data'!K2111), 'Raw Data'!C2111, 0)</f>
        <v>0</v>
      </c>
      <c r="L2116">
        <f>IF('Raw Data'!L2111-'Raw Data'!K2111&gt;3, 'Raw Data'!J2111, 0)</f>
        <v>0</v>
      </c>
      <c r="M2116">
        <f>IF('Raw Data'!K2111-'Raw Data'!L2111&gt;3, 'Raw Data'!I2111, 0)</f>
        <v>0</v>
      </c>
      <c r="N2116">
        <f>IF('Raw Data'!L2111-'Raw Data'!K2111&gt;3, 'Raw Data'!J2111, IF('Raw Data'!K2111-'Raw Data'!L2111&gt;3, 'Raw Data'!I2111, 0))</f>
        <v>0</v>
      </c>
      <c r="O2116">
        <f>IF(ISBLANK('Raw Data'!L2111), 0, IF(ABS('Raw Data'!L2111-'Raw Data'!K2111)&lt;4, 'Raw Data'!H2111, IF(ABS('Raw Data'!K2111-'Raw Data'!L2111)&lt;4, 'Raw Data'!G2111, 0)))</f>
        <v>0</v>
      </c>
      <c r="P2116">
        <f>SUM('Hidden Analysis'!E2117:H2117)</f>
        <v>0</v>
      </c>
      <c r="Q2116">
        <f>SUM('Hidden Analysis'!I2117:L2117)</f>
        <v>0</v>
      </c>
      <c r="R2116">
        <f>SUM('Hidden Analysis'!M2117:P2117)</f>
        <v>0</v>
      </c>
      <c r="S2116">
        <f>SUM('Hidden Analysis'!Q2117:R2117)</f>
        <v>0</v>
      </c>
      <c r="T2116">
        <f>IF(AND('Raw Data'!F2111&lt;1.5, 'Raw Data'!L2111&gt;'Raw Data'!K2111, 'Raw Data'!L2111-'Raw Data'!K2111&gt;3), 'Raw Data'!F2111, 0)</f>
        <v>0</v>
      </c>
      <c r="U2116">
        <f>IF(AND('Raw Data'!L2111-'Raw Data'!K2111&lt;4, 'Raw Data'!L2111&gt;'Raw Data'!K2111), 'Raw Data'!H2111, 0)</f>
        <v>0</v>
      </c>
      <c r="V2116">
        <f>IF(AND('Raw Data'!K2111-'Raw Data'!L2111&lt;4, 'Raw Data'!K2111&gt;'Raw Data'!L2111), 'Raw Data'!G2111, 0)</f>
        <v>0</v>
      </c>
      <c r="W2116">
        <f>SUM('Hidden Analysis'!S2117:T2117)</f>
        <v>0</v>
      </c>
      <c r="X2116">
        <f>SUM('Hidden Analysis'!U2117:V2117)</f>
        <v>0</v>
      </c>
    </row>
    <row r="2117" spans="1:24" x14ac:dyDescent="0.3">
      <c r="A2117" s="2">
        <f>'Raw Data'!M2112</f>
        <v>0</v>
      </c>
      <c r="B2117">
        <f>IF('Raw Data'!L2112&gt;'Raw Data'!K2112, 'Raw Data'!F2112, 0)</f>
        <v>0</v>
      </c>
      <c r="C2117">
        <f>IF('Raw Data'!K2112&gt;'Raw Data'!L2112, 'Raw Data'!C2112, 0)</f>
        <v>0</v>
      </c>
      <c r="D2117">
        <f t="shared" si="68"/>
        <v>0</v>
      </c>
      <c r="E2117">
        <f>SUM('Hidden Analysis'!A2118:B2118)</f>
        <v>0</v>
      </c>
      <c r="F2117">
        <f>SUM('Hidden Analysis'!C2118:D2118)</f>
        <v>0</v>
      </c>
      <c r="G2117">
        <f>IF(AND('Raw Data'!F2112&lt;'Raw Data'!C2112, 'Raw Data'!L2112&gt;'Raw Data'!K2112), 'Raw Data'!F2112, 0)</f>
        <v>0</v>
      </c>
      <c r="H2117">
        <f>IF(AND('Raw Data'!F2112&gt;'Raw Data'!C2112, 'Raw Data'!L2112&lt;'Raw Data'!K2112), 'Raw Data'!C2112, 0)</f>
        <v>0</v>
      </c>
      <c r="I2117">
        <f t="shared" si="69"/>
        <v>0</v>
      </c>
      <c r="J2117">
        <f>IF(AND('Raw Data'!F2112&gt;'Raw Data'!C2112, 'Raw Data'!L2112&gt;'Raw Data'!K2112), 'Raw Data'!F2112, 0)</f>
        <v>0</v>
      </c>
      <c r="K2117">
        <f>IF(AND('Raw Data'!F2112&lt;'Raw Data'!C2112, 'Raw Data'!L2112&lt;'Raw Data'!K2112), 'Raw Data'!C2112, 0)</f>
        <v>0</v>
      </c>
      <c r="L2117">
        <f>IF('Raw Data'!L2112-'Raw Data'!K2112&gt;3, 'Raw Data'!J2112, 0)</f>
        <v>0</v>
      </c>
      <c r="M2117">
        <f>IF('Raw Data'!K2112-'Raw Data'!L2112&gt;3, 'Raw Data'!I2112, 0)</f>
        <v>0</v>
      </c>
      <c r="N2117">
        <f>IF('Raw Data'!L2112-'Raw Data'!K2112&gt;3, 'Raw Data'!J2112, IF('Raw Data'!K2112-'Raw Data'!L2112&gt;3, 'Raw Data'!I2112, 0))</f>
        <v>0</v>
      </c>
      <c r="O2117">
        <f>IF(ISBLANK('Raw Data'!L2112), 0, IF(ABS('Raw Data'!L2112-'Raw Data'!K2112)&lt;4, 'Raw Data'!H2112, IF(ABS('Raw Data'!K2112-'Raw Data'!L2112)&lt;4, 'Raw Data'!G2112, 0)))</f>
        <v>0</v>
      </c>
      <c r="P2117">
        <f>SUM('Hidden Analysis'!E2118:H2118)</f>
        <v>0</v>
      </c>
      <c r="Q2117">
        <f>SUM('Hidden Analysis'!I2118:L2118)</f>
        <v>0</v>
      </c>
      <c r="R2117">
        <f>SUM('Hidden Analysis'!M2118:P2118)</f>
        <v>0</v>
      </c>
      <c r="S2117">
        <f>SUM('Hidden Analysis'!Q2118:R2118)</f>
        <v>0</v>
      </c>
      <c r="T2117">
        <f>IF(AND('Raw Data'!F2112&lt;1.5, 'Raw Data'!L2112&gt;'Raw Data'!K2112, 'Raw Data'!L2112-'Raw Data'!K2112&gt;3), 'Raw Data'!F2112, 0)</f>
        <v>0</v>
      </c>
      <c r="U2117">
        <f>IF(AND('Raw Data'!L2112-'Raw Data'!K2112&lt;4, 'Raw Data'!L2112&gt;'Raw Data'!K2112), 'Raw Data'!H2112, 0)</f>
        <v>0</v>
      </c>
      <c r="V2117">
        <f>IF(AND('Raw Data'!K2112-'Raw Data'!L2112&lt;4, 'Raw Data'!K2112&gt;'Raw Data'!L2112), 'Raw Data'!G2112, 0)</f>
        <v>0</v>
      </c>
      <c r="W2117">
        <f>SUM('Hidden Analysis'!S2118:T2118)</f>
        <v>0</v>
      </c>
      <c r="X2117">
        <f>SUM('Hidden Analysis'!U2118:V2118)</f>
        <v>0</v>
      </c>
    </row>
    <row r="2118" spans="1:24" x14ac:dyDescent="0.3">
      <c r="A2118" s="2">
        <f>'Raw Data'!M2113</f>
        <v>0</v>
      </c>
      <c r="B2118">
        <f>IF('Raw Data'!L2113&gt;'Raw Data'!K2113, 'Raw Data'!F2113, 0)</f>
        <v>0</v>
      </c>
      <c r="C2118">
        <f>IF('Raw Data'!K2113&gt;'Raw Data'!L2113, 'Raw Data'!C2113, 0)</f>
        <v>0</v>
      </c>
      <c r="D2118">
        <f t="shared" si="68"/>
        <v>0</v>
      </c>
      <c r="E2118">
        <f>SUM('Hidden Analysis'!A2119:B2119)</f>
        <v>0</v>
      </c>
      <c r="F2118">
        <f>SUM('Hidden Analysis'!C2119:D2119)</f>
        <v>0</v>
      </c>
      <c r="G2118">
        <f>IF(AND('Raw Data'!F2113&lt;'Raw Data'!C2113, 'Raw Data'!L2113&gt;'Raw Data'!K2113), 'Raw Data'!F2113, 0)</f>
        <v>0</v>
      </c>
      <c r="H2118">
        <f>IF(AND('Raw Data'!F2113&gt;'Raw Data'!C2113, 'Raw Data'!L2113&lt;'Raw Data'!K2113), 'Raw Data'!C2113, 0)</f>
        <v>0</v>
      </c>
      <c r="I2118">
        <f t="shared" si="69"/>
        <v>0</v>
      </c>
      <c r="J2118">
        <f>IF(AND('Raw Data'!F2113&gt;'Raw Data'!C2113, 'Raw Data'!L2113&gt;'Raw Data'!K2113), 'Raw Data'!F2113, 0)</f>
        <v>0</v>
      </c>
      <c r="K2118">
        <f>IF(AND('Raw Data'!F2113&lt;'Raw Data'!C2113, 'Raw Data'!L2113&lt;'Raw Data'!K2113), 'Raw Data'!C2113, 0)</f>
        <v>0</v>
      </c>
      <c r="L2118">
        <f>IF('Raw Data'!L2113-'Raw Data'!K2113&gt;3, 'Raw Data'!J2113, 0)</f>
        <v>0</v>
      </c>
      <c r="M2118">
        <f>IF('Raw Data'!K2113-'Raw Data'!L2113&gt;3, 'Raw Data'!I2113, 0)</f>
        <v>0</v>
      </c>
      <c r="N2118">
        <f>IF('Raw Data'!L2113-'Raw Data'!K2113&gt;3, 'Raw Data'!J2113, IF('Raw Data'!K2113-'Raw Data'!L2113&gt;3, 'Raw Data'!I2113, 0))</f>
        <v>0</v>
      </c>
      <c r="O2118">
        <f>IF(ISBLANK('Raw Data'!L2113), 0, IF(ABS('Raw Data'!L2113-'Raw Data'!K2113)&lt;4, 'Raw Data'!H2113, IF(ABS('Raw Data'!K2113-'Raw Data'!L2113)&lt;4, 'Raw Data'!G2113, 0)))</f>
        <v>0</v>
      </c>
      <c r="P2118">
        <f>SUM('Hidden Analysis'!E2119:H2119)</f>
        <v>0</v>
      </c>
      <c r="Q2118">
        <f>SUM('Hidden Analysis'!I2119:L2119)</f>
        <v>0</v>
      </c>
      <c r="R2118">
        <f>SUM('Hidden Analysis'!M2119:P2119)</f>
        <v>0</v>
      </c>
      <c r="S2118">
        <f>SUM('Hidden Analysis'!Q2119:R2119)</f>
        <v>0</v>
      </c>
      <c r="T2118">
        <f>IF(AND('Raw Data'!F2113&lt;1.5, 'Raw Data'!L2113&gt;'Raw Data'!K2113, 'Raw Data'!L2113-'Raw Data'!K2113&gt;3), 'Raw Data'!F2113, 0)</f>
        <v>0</v>
      </c>
      <c r="U2118">
        <f>IF(AND('Raw Data'!L2113-'Raw Data'!K2113&lt;4, 'Raw Data'!L2113&gt;'Raw Data'!K2113), 'Raw Data'!H2113, 0)</f>
        <v>0</v>
      </c>
      <c r="V2118">
        <f>IF(AND('Raw Data'!K2113-'Raw Data'!L2113&lt;4, 'Raw Data'!K2113&gt;'Raw Data'!L2113), 'Raw Data'!G2113, 0)</f>
        <v>0</v>
      </c>
      <c r="W2118">
        <f>SUM('Hidden Analysis'!S2119:T2119)</f>
        <v>0</v>
      </c>
      <c r="X2118">
        <f>SUM('Hidden Analysis'!U2119:V2119)</f>
        <v>0</v>
      </c>
    </row>
    <row r="2119" spans="1:24" x14ac:dyDescent="0.3">
      <c r="A2119" s="2">
        <f>'Raw Data'!M2114</f>
        <v>0</v>
      </c>
      <c r="B2119">
        <f>IF('Raw Data'!L2114&gt;'Raw Data'!K2114, 'Raw Data'!F2114, 0)</f>
        <v>0</v>
      </c>
      <c r="C2119">
        <f>IF('Raw Data'!K2114&gt;'Raw Data'!L2114, 'Raw Data'!C2114, 0)</f>
        <v>0</v>
      </c>
      <c r="D2119">
        <f t="shared" ref="D2119:D2182" si="70">SUM(G2119:H2119)</f>
        <v>0</v>
      </c>
      <c r="E2119">
        <f>SUM('Hidden Analysis'!A2120:B2120)</f>
        <v>0</v>
      </c>
      <c r="F2119">
        <f>SUM('Hidden Analysis'!C2120:D2120)</f>
        <v>0</v>
      </c>
      <c r="G2119">
        <f>IF(AND('Raw Data'!F2114&lt;'Raw Data'!C2114, 'Raw Data'!L2114&gt;'Raw Data'!K2114), 'Raw Data'!F2114, 0)</f>
        <v>0</v>
      </c>
      <c r="H2119">
        <f>IF(AND('Raw Data'!F2114&gt;'Raw Data'!C2114, 'Raw Data'!L2114&lt;'Raw Data'!K2114), 'Raw Data'!C2114, 0)</f>
        <v>0</v>
      </c>
      <c r="I2119">
        <f t="shared" ref="I2119:I2182" si="71">SUM(J2119:K2119)</f>
        <v>0</v>
      </c>
      <c r="J2119">
        <f>IF(AND('Raw Data'!F2114&gt;'Raw Data'!C2114, 'Raw Data'!L2114&gt;'Raw Data'!K2114), 'Raw Data'!F2114, 0)</f>
        <v>0</v>
      </c>
      <c r="K2119">
        <f>IF(AND('Raw Data'!F2114&lt;'Raw Data'!C2114, 'Raw Data'!L2114&lt;'Raw Data'!K2114), 'Raw Data'!C2114, 0)</f>
        <v>0</v>
      </c>
      <c r="L2119">
        <f>IF('Raw Data'!L2114-'Raw Data'!K2114&gt;3, 'Raw Data'!J2114, 0)</f>
        <v>0</v>
      </c>
      <c r="M2119">
        <f>IF('Raw Data'!K2114-'Raw Data'!L2114&gt;3, 'Raw Data'!I2114, 0)</f>
        <v>0</v>
      </c>
      <c r="N2119">
        <f>IF('Raw Data'!L2114-'Raw Data'!K2114&gt;3, 'Raw Data'!J2114, IF('Raw Data'!K2114-'Raw Data'!L2114&gt;3, 'Raw Data'!I2114, 0))</f>
        <v>0</v>
      </c>
      <c r="O2119">
        <f>IF(ISBLANK('Raw Data'!L2114), 0, IF(ABS('Raw Data'!L2114-'Raw Data'!K2114)&lt;4, 'Raw Data'!H2114, IF(ABS('Raw Data'!K2114-'Raw Data'!L2114)&lt;4, 'Raw Data'!G2114, 0)))</f>
        <v>0</v>
      </c>
      <c r="P2119">
        <f>SUM('Hidden Analysis'!E2120:H2120)</f>
        <v>0</v>
      </c>
      <c r="Q2119">
        <f>SUM('Hidden Analysis'!I2120:L2120)</f>
        <v>0</v>
      </c>
      <c r="R2119">
        <f>SUM('Hidden Analysis'!M2120:P2120)</f>
        <v>0</v>
      </c>
      <c r="S2119">
        <f>SUM('Hidden Analysis'!Q2120:R2120)</f>
        <v>0</v>
      </c>
      <c r="T2119">
        <f>IF(AND('Raw Data'!F2114&lt;1.5, 'Raw Data'!L2114&gt;'Raw Data'!K2114, 'Raw Data'!L2114-'Raw Data'!K2114&gt;3), 'Raw Data'!F2114, 0)</f>
        <v>0</v>
      </c>
      <c r="U2119">
        <f>IF(AND('Raw Data'!L2114-'Raw Data'!K2114&lt;4, 'Raw Data'!L2114&gt;'Raw Data'!K2114), 'Raw Data'!H2114, 0)</f>
        <v>0</v>
      </c>
      <c r="V2119">
        <f>IF(AND('Raw Data'!K2114-'Raw Data'!L2114&lt;4, 'Raw Data'!K2114&gt;'Raw Data'!L2114), 'Raw Data'!G2114, 0)</f>
        <v>0</v>
      </c>
      <c r="W2119">
        <f>SUM('Hidden Analysis'!S2120:T2120)</f>
        <v>0</v>
      </c>
      <c r="X2119">
        <f>SUM('Hidden Analysis'!U2120:V2120)</f>
        <v>0</v>
      </c>
    </row>
    <row r="2120" spans="1:24" x14ac:dyDescent="0.3">
      <c r="A2120" s="2">
        <f>'Raw Data'!M2115</f>
        <v>0</v>
      </c>
      <c r="B2120">
        <f>IF('Raw Data'!L2115&gt;'Raw Data'!K2115, 'Raw Data'!F2115, 0)</f>
        <v>0</v>
      </c>
      <c r="C2120">
        <f>IF('Raw Data'!K2115&gt;'Raw Data'!L2115, 'Raw Data'!C2115, 0)</f>
        <v>0</v>
      </c>
      <c r="D2120">
        <f t="shared" si="70"/>
        <v>0</v>
      </c>
      <c r="E2120">
        <f>SUM('Hidden Analysis'!A2121:B2121)</f>
        <v>0</v>
      </c>
      <c r="F2120">
        <f>SUM('Hidden Analysis'!C2121:D2121)</f>
        <v>0</v>
      </c>
      <c r="G2120">
        <f>IF(AND('Raw Data'!F2115&lt;'Raw Data'!C2115, 'Raw Data'!L2115&gt;'Raw Data'!K2115), 'Raw Data'!F2115, 0)</f>
        <v>0</v>
      </c>
      <c r="H2120">
        <f>IF(AND('Raw Data'!F2115&gt;'Raw Data'!C2115, 'Raw Data'!L2115&lt;'Raw Data'!K2115), 'Raw Data'!C2115, 0)</f>
        <v>0</v>
      </c>
      <c r="I2120">
        <f t="shared" si="71"/>
        <v>0</v>
      </c>
      <c r="J2120">
        <f>IF(AND('Raw Data'!F2115&gt;'Raw Data'!C2115, 'Raw Data'!L2115&gt;'Raw Data'!K2115), 'Raw Data'!F2115, 0)</f>
        <v>0</v>
      </c>
      <c r="K2120">
        <f>IF(AND('Raw Data'!F2115&lt;'Raw Data'!C2115, 'Raw Data'!L2115&lt;'Raw Data'!K2115), 'Raw Data'!C2115, 0)</f>
        <v>0</v>
      </c>
      <c r="L2120">
        <f>IF('Raw Data'!L2115-'Raw Data'!K2115&gt;3, 'Raw Data'!J2115, 0)</f>
        <v>0</v>
      </c>
      <c r="M2120">
        <f>IF('Raw Data'!K2115-'Raw Data'!L2115&gt;3, 'Raw Data'!I2115, 0)</f>
        <v>0</v>
      </c>
      <c r="N2120">
        <f>IF('Raw Data'!L2115-'Raw Data'!K2115&gt;3, 'Raw Data'!J2115, IF('Raw Data'!K2115-'Raw Data'!L2115&gt;3, 'Raw Data'!I2115, 0))</f>
        <v>0</v>
      </c>
      <c r="O2120">
        <f>IF(ISBLANK('Raw Data'!L2115), 0, IF(ABS('Raw Data'!L2115-'Raw Data'!K2115)&lt;4, 'Raw Data'!H2115, IF(ABS('Raw Data'!K2115-'Raw Data'!L2115)&lt;4, 'Raw Data'!G2115, 0)))</f>
        <v>0</v>
      </c>
      <c r="P2120">
        <f>SUM('Hidden Analysis'!E2121:H2121)</f>
        <v>0</v>
      </c>
      <c r="Q2120">
        <f>SUM('Hidden Analysis'!I2121:L2121)</f>
        <v>0</v>
      </c>
      <c r="R2120">
        <f>SUM('Hidden Analysis'!M2121:P2121)</f>
        <v>0</v>
      </c>
      <c r="S2120">
        <f>SUM('Hidden Analysis'!Q2121:R2121)</f>
        <v>0</v>
      </c>
      <c r="T2120">
        <f>IF(AND('Raw Data'!F2115&lt;1.5, 'Raw Data'!L2115&gt;'Raw Data'!K2115, 'Raw Data'!L2115-'Raw Data'!K2115&gt;3), 'Raw Data'!F2115, 0)</f>
        <v>0</v>
      </c>
      <c r="U2120">
        <f>IF(AND('Raw Data'!L2115-'Raw Data'!K2115&lt;4, 'Raw Data'!L2115&gt;'Raw Data'!K2115), 'Raw Data'!H2115, 0)</f>
        <v>0</v>
      </c>
      <c r="V2120">
        <f>IF(AND('Raw Data'!K2115-'Raw Data'!L2115&lt;4, 'Raw Data'!K2115&gt;'Raw Data'!L2115), 'Raw Data'!G2115, 0)</f>
        <v>0</v>
      </c>
      <c r="W2120">
        <f>SUM('Hidden Analysis'!S2121:T2121)</f>
        <v>0</v>
      </c>
      <c r="X2120">
        <f>SUM('Hidden Analysis'!U2121:V2121)</f>
        <v>0</v>
      </c>
    </row>
    <row r="2121" spans="1:24" x14ac:dyDescent="0.3">
      <c r="A2121" s="2">
        <f>'Raw Data'!M2116</f>
        <v>0</v>
      </c>
      <c r="B2121">
        <f>IF('Raw Data'!L2116&gt;'Raw Data'!K2116, 'Raw Data'!F2116, 0)</f>
        <v>0</v>
      </c>
      <c r="C2121">
        <f>IF('Raw Data'!K2116&gt;'Raw Data'!L2116, 'Raw Data'!C2116, 0)</f>
        <v>0</v>
      </c>
      <c r="D2121">
        <f t="shared" si="70"/>
        <v>0</v>
      </c>
      <c r="E2121">
        <f>SUM('Hidden Analysis'!A2122:B2122)</f>
        <v>0</v>
      </c>
      <c r="F2121">
        <f>SUM('Hidden Analysis'!C2122:D2122)</f>
        <v>0</v>
      </c>
      <c r="G2121">
        <f>IF(AND('Raw Data'!F2116&lt;'Raw Data'!C2116, 'Raw Data'!L2116&gt;'Raw Data'!K2116), 'Raw Data'!F2116, 0)</f>
        <v>0</v>
      </c>
      <c r="H2121">
        <f>IF(AND('Raw Data'!F2116&gt;'Raw Data'!C2116, 'Raw Data'!L2116&lt;'Raw Data'!K2116), 'Raw Data'!C2116, 0)</f>
        <v>0</v>
      </c>
      <c r="I2121">
        <f t="shared" si="71"/>
        <v>0</v>
      </c>
      <c r="J2121">
        <f>IF(AND('Raw Data'!F2116&gt;'Raw Data'!C2116, 'Raw Data'!L2116&gt;'Raw Data'!K2116), 'Raw Data'!F2116, 0)</f>
        <v>0</v>
      </c>
      <c r="K2121">
        <f>IF(AND('Raw Data'!F2116&lt;'Raw Data'!C2116, 'Raw Data'!L2116&lt;'Raw Data'!K2116), 'Raw Data'!C2116, 0)</f>
        <v>0</v>
      </c>
      <c r="L2121">
        <f>IF('Raw Data'!L2116-'Raw Data'!K2116&gt;3, 'Raw Data'!J2116, 0)</f>
        <v>0</v>
      </c>
      <c r="M2121">
        <f>IF('Raw Data'!K2116-'Raw Data'!L2116&gt;3, 'Raw Data'!I2116, 0)</f>
        <v>0</v>
      </c>
      <c r="N2121">
        <f>IF('Raw Data'!L2116-'Raw Data'!K2116&gt;3, 'Raw Data'!J2116, IF('Raw Data'!K2116-'Raw Data'!L2116&gt;3, 'Raw Data'!I2116, 0))</f>
        <v>0</v>
      </c>
      <c r="O2121">
        <f>IF(ISBLANK('Raw Data'!L2116), 0, IF(ABS('Raw Data'!L2116-'Raw Data'!K2116)&lt;4, 'Raw Data'!H2116, IF(ABS('Raw Data'!K2116-'Raw Data'!L2116)&lt;4, 'Raw Data'!G2116, 0)))</f>
        <v>0</v>
      </c>
      <c r="P2121">
        <f>SUM('Hidden Analysis'!E2122:H2122)</f>
        <v>0</v>
      </c>
      <c r="Q2121">
        <f>SUM('Hidden Analysis'!I2122:L2122)</f>
        <v>0</v>
      </c>
      <c r="R2121">
        <f>SUM('Hidden Analysis'!M2122:P2122)</f>
        <v>0</v>
      </c>
      <c r="S2121">
        <f>SUM('Hidden Analysis'!Q2122:R2122)</f>
        <v>0</v>
      </c>
      <c r="T2121">
        <f>IF(AND('Raw Data'!F2116&lt;1.5, 'Raw Data'!L2116&gt;'Raw Data'!K2116, 'Raw Data'!L2116-'Raw Data'!K2116&gt;3), 'Raw Data'!F2116, 0)</f>
        <v>0</v>
      </c>
      <c r="U2121">
        <f>IF(AND('Raw Data'!L2116-'Raw Data'!K2116&lt;4, 'Raw Data'!L2116&gt;'Raw Data'!K2116), 'Raw Data'!H2116, 0)</f>
        <v>0</v>
      </c>
      <c r="V2121">
        <f>IF(AND('Raw Data'!K2116-'Raw Data'!L2116&lt;4, 'Raw Data'!K2116&gt;'Raw Data'!L2116), 'Raw Data'!G2116, 0)</f>
        <v>0</v>
      </c>
      <c r="W2121">
        <f>SUM('Hidden Analysis'!S2122:T2122)</f>
        <v>0</v>
      </c>
      <c r="X2121">
        <f>SUM('Hidden Analysis'!U2122:V2122)</f>
        <v>0</v>
      </c>
    </row>
    <row r="2122" spans="1:24" x14ac:dyDescent="0.3">
      <c r="A2122" s="2">
        <f>'Raw Data'!M2117</f>
        <v>0</v>
      </c>
      <c r="B2122">
        <f>IF('Raw Data'!L2117&gt;'Raw Data'!K2117, 'Raw Data'!F2117, 0)</f>
        <v>0</v>
      </c>
      <c r="C2122">
        <f>IF('Raw Data'!K2117&gt;'Raw Data'!L2117, 'Raw Data'!C2117, 0)</f>
        <v>0</v>
      </c>
      <c r="D2122">
        <f t="shared" si="70"/>
        <v>0</v>
      </c>
      <c r="E2122">
        <f>SUM('Hidden Analysis'!A2123:B2123)</f>
        <v>0</v>
      </c>
      <c r="F2122">
        <f>SUM('Hidden Analysis'!C2123:D2123)</f>
        <v>0</v>
      </c>
      <c r="G2122">
        <f>IF(AND('Raw Data'!F2117&lt;'Raw Data'!C2117, 'Raw Data'!L2117&gt;'Raw Data'!K2117), 'Raw Data'!F2117, 0)</f>
        <v>0</v>
      </c>
      <c r="H2122">
        <f>IF(AND('Raw Data'!F2117&gt;'Raw Data'!C2117, 'Raw Data'!L2117&lt;'Raw Data'!K2117), 'Raw Data'!C2117, 0)</f>
        <v>0</v>
      </c>
      <c r="I2122">
        <f t="shared" si="71"/>
        <v>0</v>
      </c>
      <c r="J2122">
        <f>IF(AND('Raw Data'!F2117&gt;'Raw Data'!C2117, 'Raw Data'!L2117&gt;'Raw Data'!K2117), 'Raw Data'!F2117, 0)</f>
        <v>0</v>
      </c>
      <c r="K2122">
        <f>IF(AND('Raw Data'!F2117&lt;'Raw Data'!C2117, 'Raw Data'!L2117&lt;'Raw Data'!K2117), 'Raw Data'!C2117, 0)</f>
        <v>0</v>
      </c>
      <c r="L2122">
        <f>IF('Raw Data'!L2117-'Raw Data'!K2117&gt;3, 'Raw Data'!J2117, 0)</f>
        <v>0</v>
      </c>
      <c r="M2122">
        <f>IF('Raw Data'!K2117-'Raw Data'!L2117&gt;3, 'Raw Data'!I2117, 0)</f>
        <v>0</v>
      </c>
      <c r="N2122">
        <f>IF('Raw Data'!L2117-'Raw Data'!K2117&gt;3, 'Raw Data'!J2117, IF('Raw Data'!K2117-'Raw Data'!L2117&gt;3, 'Raw Data'!I2117, 0))</f>
        <v>0</v>
      </c>
      <c r="O2122">
        <f>IF(ISBLANK('Raw Data'!L2117), 0, IF(ABS('Raw Data'!L2117-'Raw Data'!K2117)&lt;4, 'Raw Data'!H2117, IF(ABS('Raw Data'!K2117-'Raw Data'!L2117)&lt;4, 'Raw Data'!G2117, 0)))</f>
        <v>0</v>
      </c>
      <c r="P2122">
        <f>SUM('Hidden Analysis'!E2123:H2123)</f>
        <v>0</v>
      </c>
      <c r="Q2122">
        <f>SUM('Hidden Analysis'!I2123:L2123)</f>
        <v>0</v>
      </c>
      <c r="R2122">
        <f>SUM('Hidden Analysis'!M2123:P2123)</f>
        <v>0</v>
      </c>
      <c r="S2122">
        <f>SUM('Hidden Analysis'!Q2123:R2123)</f>
        <v>0</v>
      </c>
      <c r="T2122">
        <f>IF(AND('Raw Data'!F2117&lt;1.5, 'Raw Data'!L2117&gt;'Raw Data'!K2117, 'Raw Data'!L2117-'Raw Data'!K2117&gt;3), 'Raw Data'!F2117, 0)</f>
        <v>0</v>
      </c>
      <c r="U2122">
        <f>IF(AND('Raw Data'!L2117-'Raw Data'!K2117&lt;4, 'Raw Data'!L2117&gt;'Raw Data'!K2117), 'Raw Data'!H2117, 0)</f>
        <v>0</v>
      </c>
      <c r="V2122">
        <f>IF(AND('Raw Data'!K2117-'Raw Data'!L2117&lt;4, 'Raw Data'!K2117&gt;'Raw Data'!L2117), 'Raw Data'!G2117, 0)</f>
        <v>0</v>
      </c>
      <c r="W2122">
        <f>SUM('Hidden Analysis'!S2123:T2123)</f>
        <v>0</v>
      </c>
      <c r="X2122">
        <f>SUM('Hidden Analysis'!U2123:V2123)</f>
        <v>0</v>
      </c>
    </row>
    <row r="2123" spans="1:24" x14ac:dyDescent="0.3">
      <c r="A2123" s="2">
        <f>'Raw Data'!M2118</f>
        <v>0</v>
      </c>
      <c r="B2123">
        <f>IF('Raw Data'!L2118&gt;'Raw Data'!K2118, 'Raw Data'!F2118, 0)</f>
        <v>0</v>
      </c>
      <c r="C2123">
        <f>IF('Raw Data'!K2118&gt;'Raw Data'!L2118, 'Raw Data'!C2118, 0)</f>
        <v>0</v>
      </c>
      <c r="D2123">
        <f t="shared" si="70"/>
        <v>0</v>
      </c>
      <c r="E2123">
        <f>SUM('Hidden Analysis'!A2124:B2124)</f>
        <v>0</v>
      </c>
      <c r="F2123">
        <f>SUM('Hidden Analysis'!C2124:D2124)</f>
        <v>0</v>
      </c>
      <c r="G2123">
        <f>IF(AND('Raw Data'!F2118&lt;'Raw Data'!C2118, 'Raw Data'!L2118&gt;'Raw Data'!K2118), 'Raw Data'!F2118, 0)</f>
        <v>0</v>
      </c>
      <c r="H2123">
        <f>IF(AND('Raw Data'!F2118&gt;'Raw Data'!C2118, 'Raw Data'!L2118&lt;'Raw Data'!K2118), 'Raw Data'!C2118, 0)</f>
        <v>0</v>
      </c>
      <c r="I2123">
        <f t="shared" si="71"/>
        <v>0</v>
      </c>
      <c r="J2123">
        <f>IF(AND('Raw Data'!F2118&gt;'Raw Data'!C2118, 'Raw Data'!L2118&gt;'Raw Data'!K2118), 'Raw Data'!F2118, 0)</f>
        <v>0</v>
      </c>
      <c r="K2123">
        <f>IF(AND('Raw Data'!F2118&lt;'Raw Data'!C2118, 'Raw Data'!L2118&lt;'Raw Data'!K2118), 'Raw Data'!C2118, 0)</f>
        <v>0</v>
      </c>
      <c r="L2123">
        <f>IF('Raw Data'!L2118-'Raw Data'!K2118&gt;3, 'Raw Data'!J2118, 0)</f>
        <v>0</v>
      </c>
      <c r="M2123">
        <f>IF('Raw Data'!K2118-'Raw Data'!L2118&gt;3, 'Raw Data'!I2118, 0)</f>
        <v>0</v>
      </c>
      <c r="N2123">
        <f>IF('Raw Data'!L2118-'Raw Data'!K2118&gt;3, 'Raw Data'!J2118, IF('Raw Data'!K2118-'Raw Data'!L2118&gt;3, 'Raw Data'!I2118, 0))</f>
        <v>0</v>
      </c>
      <c r="O2123">
        <f>IF(ISBLANK('Raw Data'!L2118), 0, IF(ABS('Raw Data'!L2118-'Raw Data'!K2118)&lt;4, 'Raw Data'!H2118, IF(ABS('Raw Data'!K2118-'Raw Data'!L2118)&lt;4, 'Raw Data'!G2118, 0)))</f>
        <v>0</v>
      </c>
      <c r="P2123">
        <f>SUM('Hidden Analysis'!E2124:H2124)</f>
        <v>0</v>
      </c>
      <c r="Q2123">
        <f>SUM('Hidden Analysis'!I2124:L2124)</f>
        <v>0</v>
      </c>
      <c r="R2123">
        <f>SUM('Hidden Analysis'!M2124:P2124)</f>
        <v>0</v>
      </c>
      <c r="S2123">
        <f>SUM('Hidden Analysis'!Q2124:R2124)</f>
        <v>0</v>
      </c>
      <c r="T2123">
        <f>IF(AND('Raw Data'!F2118&lt;1.5, 'Raw Data'!L2118&gt;'Raw Data'!K2118, 'Raw Data'!L2118-'Raw Data'!K2118&gt;3), 'Raw Data'!F2118, 0)</f>
        <v>0</v>
      </c>
      <c r="U2123">
        <f>IF(AND('Raw Data'!L2118-'Raw Data'!K2118&lt;4, 'Raw Data'!L2118&gt;'Raw Data'!K2118), 'Raw Data'!H2118, 0)</f>
        <v>0</v>
      </c>
      <c r="V2123">
        <f>IF(AND('Raw Data'!K2118-'Raw Data'!L2118&lt;4, 'Raw Data'!K2118&gt;'Raw Data'!L2118), 'Raw Data'!G2118, 0)</f>
        <v>0</v>
      </c>
      <c r="W2123">
        <f>SUM('Hidden Analysis'!S2124:T2124)</f>
        <v>0</v>
      </c>
      <c r="X2123">
        <f>SUM('Hidden Analysis'!U2124:V2124)</f>
        <v>0</v>
      </c>
    </row>
    <row r="2124" spans="1:24" x14ac:dyDescent="0.3">
      <c r="A2124" s="2">
        <f>'Raw Data'!M2119</f>
        <v>0</v>
      </c>
      <c r="B2124">
        <f>IF('Raw Data'!L2119&gt;'Raw Data'!K2119, 'Raw Data'!F2119, 0)</f>
        <v>0</v>
      </c>
      <c r="C2124">
        <f>IF('Raw Data'!K2119&gt;'Raw Data'!L2119, 'Raw Data'!C2119, 0)</f>
        <v>0</v>
      </c>
      <c r="D2124">
        <f t="shared" si="70"/>
        <v>0</v>
      </c>
      <c r="E2124">
        <f>SUM('Hidden Analysis'!A2125:B2125)</f>
        <v>0</v>
      </c>
      <c r="F2124">
        <f>SUM('Hidden Analysis'!C2125:D2125)</f>
        <v>0</v>
      </c>
      <c r="G2124">
        <f>IF(AND('Raw Data'!F2119&lt;'Raw Data'!C2119, 'Raw Data'!L2119&gt;'Raw Data'!K2119), 'Raw Data'!F2119, 0)</f>
        <v>0</v>
      </c>
      <c r="H2124">
        <f>IF(AND('Raw Data'!F2119&gt;'Raw Data'!C2119, 'Raw Data'!L2119&lt;'Raw Data'!K2119), 'Raw Data'!C2119, 0)</f>
        <v>0</v>
      </c>
      <c r="I2124">
        <f t="shared" si="71"/>
        <v>0</v>
      </c>
      <c r="J2124">
        <f>IF(AND('Raw Data'!F2119&gt;'Raw Data'!C2119, 'Raw Data'!L2119&gt;'Raw Data'!K2119), 'Raw Data'!F2119, 0)</f>
        <v>0</v>
      </c>
      <c r="K2124">
        <f>IF(AND('Raw Data'!F2119&lt;'Raw Data'!C2119, 'Raw Data'!L2119&lt;'Raw Data'!K2119), 'Raw Data'!C2119, 0)</f>
        <v>0</v>
      </c>
      <c r="L2124">
        <f>IF('Raw Data'!L2119-'Raw Data'!K2119&gt;3, 'Raw Data'!J2119, 0)</f>
        <v>0</v>
      </c>
      <c r="M2124">
        <f>IF('Raw Data'!K2119-'Raw Data'!L2119&gt;3, 'Raw Data'!I2119, 0)</f>
        <v>0</v>
      </c>
      <c r="N2124">
        <f>IF('Raw Data'!L2119-'Raw Data'!K2119&gt;3, 'Raw Data'!J2119, IF('Raw Data'!K2119-'Raw Data'!L2119&gt;3, 'Raw Data'!I2119, 0))</f>
        <v>0</v>
      </c>
      <c r="O2124">
        <f>IF(ISBLANK('Raw Data'!L2119), 0, IF(ABS('Raw Data'!L2119-'Raw Data'!K2119)&lt;4, 'Raw Data'!H2119, IF(ABS('Raw Data'!K2119-'Raw Data'!L2119)&lt;4, 'Raw Data'!G2119, 0)))</f>
        <v>0</v>
      </c>
      <c r="P2124">
        <f>SUM('Hidden Analysis'!E2125:H2125)</f>
        <v>0</v>
      </c>
      <c r="Q2124">
        <f>SUM('Hidden Analysis'!I2125:L2125)</f>
        <v>0</v>
      </c>
      <c r="R2124">
        <f>SUM('Hidden Analysis'!M2125:P2125)</f>
        <v>0</v>
      </c>
      <c r="S2124">
        <f>SUM('Hidden Analysis'!Q2125:R2125)</f>
        <v>0</v>
      </c>
      <c r="T2124">
        <f>IF(AND('Raw Data'!F2119&lt;1.5, 'Raw Data'!L2119&gt;'Raw Data'!K2119, 'Raw Data'!L2119-'Raw Data'!K2119&gt;3), 'Raw Data'!F2119, 0)</f>
        <v>0</v>
      </c>
      <c r="U2124">
        <f>IF(AND('Raw Data'!L2119-'Raw Data'!K2119&lt;4, 'Raw Data'!L2119&gt;'Raw Data'!K2119), 'Raw Data'!H2119, 0)</f>
        <v>0</v>
      </c>
      <c r="V2124">
        <f>IF(AND('Raw Data'!K2119-'Raw Data'!L2119&lt;4, 'Raw Data'!K2119&gt;'Raw Data'!L2119), 'Raw Data'!G2119, 0)</f>
        <v>0</v>
      </c>
      <c r="W2124">
        <f>SUM('Hidden Analysis'!S2125:T2125)</f>
        <v>0</v>
      </c>
      <c r="X2124">
        <f>SUM('Hidden Analysis'!U2125:V2125)</f>
        <v>0</v>
      </c>
    </row>
    <row r="2125" spans="1:24" x14ac:dyDescent="0.3">
      <c r="A2125" s="2">
        <f>'Raw Data'!M2120</f>
        <v>0</v>
      </c>
      <c r="B2125">
        <f>IF('Raw Data'!L2120&gt;'Raw Data'!K2120, 'Raw Data'!F2120, 0)</f>
        <v>0</v>
      </c>
      <c r="C2125">
        <f>IF('Raw Data'!K2120&gt;'Raw Data'!L2120, 'Raw Data'!C2120, 0)</f>
        <v>0</v>
      </c>
      <c r="D2125">
        <f t="shared" si="70"/>
        <v>0</v>
      </c>
      <c r="E2125">
        <f>SUM('Hidden Analysis'!A2126:B2126)</f>
        <v>0</v>
      </c>
      <c r="F2125">
        <f>SUM('Hidden Analysis'!C2126:D2126)</f>
        <v>0</v>
      </c>
      <c r="G2125">
        <f>IF(AND('Raw Data'!F2120&lt;'Raw Data'!C2120, 'Raw Data'!L2120&gt;'Raw Data'!K2120), 'Raw Data'!F2120, 0)</f>
        <v>0</v>
      </c>
      <c r="H2125">
        <f>IF(AND('Raw Data'!F2120&gt;'Raw Data'!C2120, 'Raw Data'!L2120&lt;'Raw Data'!K2120), 'Raw Data'!C2120, 0)</f>
        <v>0</v>
      </c>
      <c r="I2125">
        <f t="shared" si="71"/>
        <v>0</v>
      </c>
      <c r="J2125">
        <f>IF(AND('Raw Data'!F2120&gt;'Raw Data'!C2120, 'Raw Data'!L2120&gt;'Raw Data'!K2120), 'Raw Data'!F2120, 0)</f>
        <v>0</v>
      </c>
      <c r="K2125">
        <f>IF(AND('Raw Data'!F2120&lt;'Raw Data'!C2120, 'Raw Data'!L2120&lt;'Raw Data'!K2120), 'Raw Data'!C2120, 0)</f>
        <v>0</v>
      </c>
      <c r="L2125">
        <f>IF('Raw Data'!L2120-'Raw Data'!K2120&gt;3, 'Raw Data'!J2120, 0)</f>
        <v>0</v>
      </c>
      <c r="M2125">
        <f>IF('Raw Data'!K2120-'Raw Data'!L2120&gt;3, 'Raw Data'!I2120, 0)</f>
        <v>0</v>
      </c>
      <c r="N2125">
        <f>IF('Raw Data'!L2120-'Raw Data'!K2120&gt;3, 'Raw Data'!J2120, IF('Raw Data'!K2120-'Raw Data'!L2120&gt;3, 'Raw Data'!I2120, 0))</f>
        <v>0</v>
      </c>
      <c r="O2125">
        <f>IF(ISBLANK('Raw Data'!L2120), 0, IF(ABS('Raw Data'!L2120-'Raw Data'!K2120)&lt;4, 'Raw Data'!H2120, IF(ABS('Raw Data'!K2120-'Raw Data'!L2120)&lt;4, 'Raw Data'!G2120, 0)))</f>
        <v>0</v>
      </c>
      <c r="P2125">
        <f>SUM('Hidden Analysis'!E2126:H2126)</f>
        <v>0</v>
      </c>
      <c r="Q2125">
        <f>SUM('Hidden Analysis'!I2126:L2126)</f>
        <v>0</v>
      </c>
      <c r="R2125">
        <f>SUM('Hidden Analysis'!M2126:P2126)</f>
        <v>0</v>
      </c>
      <c r="S2125">
        <f>SUM('Hidden Analysis'!Q2126:R2126)</f>
        <v>0</v>
      </c>
      <c r="T2125">
        <f>IF(AND('Raw Data'!F2120&lt;1.5, 'Raw Data'!L2120&gt;'Raw Data'!K2120, 'Raw Data'!L2120-'Raw Data'!K2120&gt;3), 'Raw Data'!F2120, 0)</f>
        <v>0</v>
      </c>
      <c r="U2125">
        <f>IF(AND('Raw Data'!L2120-'Raw Data'!K2120&lt;4, 'Raw Data'!L2120&gt;'Raw Data'!K2120), 'Raw Data'!H2120, 0)</f>
        <v>0</v>
      </c>
      <c r="V2125">
        <f>IF(AND('Raw Data'!K2120-'Raw Data'!L2120&lt;4, 'Raw Data'!K2120&gt;'Raw Data'!L2120), 'Raw Data'!G2120, 0)</f>
        <v>0</v>
      </c>
      <c r="W2125">
        <f>SUM('Hidden Analysis'!S2126:T2126)</f>
        <v>0</v>
      </c>
      <c r="X2125">
        <f>SUM('Hidden Analysis'!U2126:V2126)</f>
        <v>0</v>
      </c>
    </row>
    <row r="2126" spans="1:24" x14ac:dyDescent="0.3">
      <c r="A2126" s="2">
        <f>'Raw Data'!M2121</f>
        <v>0</v>
      </c>
      <c r="B2126">
        <f>IF('Raw Data'!L2121&gt;'Raw Data'!K2121, 'Raw Data'!F2121, 0)</f>
        <v>0</v>
      </c>
      <c r="C2126">
        <f>IF('Raw Data'!K2121&gt;'Raw Data'!L2121, 'Raw Data'!C2121, 0)</f>
        <v>0</v>
      </c>
      <c r="D2126">
        <f t="shared" si="70"/>
        <v>0</v>
      </c>
      <c r="E2126">
        <f>SUM('Hidden Analysis'!A2127:B2127)</f>
        <v>0</v>
      </c>
      <c r="F2126">
        <f>SUM('Hidden Analysis'!C2127:D2127)</f>
        <v>0</v>
      </c>
      <c r="G2126">
        <f>IF(AND('Raw Data'!F2121&lt;'Raw Data'!C2121, 'Raw Data'!L2121&gt;'Raw Data'!K2121), 'Raw Data'!F2121, 0)</f>
        <v>0</v>
      </c>
      <c r="H2126">
        <f>IF(AND('Raw Data'!F2121&gt;'Raw Data'!C2121, 'Raw Data'!L2121&lt;'Raw Data'!K2121), 'Raw Data'!C2121, 0)</f>
        <v>0</v>
      </c>
      <c r="I2126">
        <f t="shared" si="71"/>
        <v>0</v>
      </c>
      <c r="J2126">
        <f>IF(AND('Raw Data'!F2121&gt;'Raw Data'!C2121, 'Raw Data'!L2121&gt;'Raw Data'!K2121), 'Raw Data'!F2121, 0)</f>
        <v>0</v>
      </c>
      <c r="K2126">
        <f>IF(AND('Raw Data'!F2121&lt;'Raw Data'!C2121, 'Raw Data'!L2121&lt;'Raw Data'!K2121), 'Raw Data'!C2121, 0)</f>
        <v>0</v>
      </c>
      <c r="L2126">
        <f>IF('Raw Data'!L2121-'Raw Data'!K2121&gt;3, 'Raw Data'!J2121, 0)</f>
        <v>0</v>
      </c>
      <c r="M2126">
        <f>IF('Raw Data'!K2121-'Raw Data'!L2121&gt;3, 'Raw Data'!I2121, 0)</f>
        <v>0</v>
      </c>
      <c r="N2126">
        <f>IF('Raw Data'!L2121-'Raw Data'!K2121&gt;3, 'Raw Data'!J2121, IF('Raw Data'!K2121-'Raw Data'!L2121&gt;3, 'Raw Data'!I2121, 0))</f>
        <v>0</v>
      </c>
      <c r="O2126">
        <f>IF(ISBLANK('Raw Data'!L2121), 0, IF(ABS('Raw Data'!L2121-'Raw Data'!K2121)&lt;4, 'Raw Data'!H2121, IF(ABS('Raw Data'!K2121-'Raw Data'!L2121)&lt;4, 'Raw Data'!G2121, 0)))</f>
        <v>0</v>
      </c>
      <c r="P2126">
        <f>SUM('Hidden Analysis'!E2127:H2127)</f>
        <v>0</v>
      </c>
      <c r="Q2126">
        <f>SUM('Hidden Analysis'!I2127:L2127)</f>
        <v>0</v>
      </c>
      <c r="R2126">
        <f>SUM('Hidden Analysis'!M2127:P2127)</f>
        <v>0</v>
      </c>
      <c r="S2126">
        <f>SUM('Hidden Analysis'!Q2127:R2127)</f>
        <v>0</v>
      </c>
      <c r="T2126">
        <f>IF(AND('Raw Data'!F2121&lt;1.5, 'Raw Data'!L2121&gt;'Raw Data'!K2121, 'Raw Data'!L2121-'Raw Data'!K2121&gt;3), 'Raw Data'!F2121, 0)</f>
        <v>0</v>
      </c>
      <c r="U2126">
        <f>IF(AND('Raw Data'!L2121-'Raw Data'!K2121&lt;4, 'Raw Data'!L2121&gt;'Raw Data'!K2121), 'Raw Data'!H2121, 0)</f>
        <v>0</v>
      </c>
      <c r="V2126">
        <f>IF(AND('Raw Data'!K2121-'Raw Data'!L2121&lt;4, 'Raw Data'!K2121&gt;'Raw Data'!L2121), 'Raw Data'!G2121, 0)</f>
        <v>0</v>
      </c>
      <c r="W2126">
        <f>SUM('Hidden Analysis'!S2127:T2127)</f>
        <v>0</v>
      </c>
      <c r="X2126">
        <f>SUM('Hidden Analysis'!U2127:V2127)</f>
        <v>0</v>
      </c>
    </row>
    <row r="2127" spans="1:24" x14ac:dyDescent="0.3">
      <c r="A2127" s="2">
        <f>'Raw Data'!M2122</f>
        <v>0</v>
      </c>
      <c r="B2127">
        <f>IF('Raw Data'!L2122&gt;'Raw Data'!K2122, 'Raw Data'!F2122, 0)</f>
        <v>0</v>
      </c>
      <c r="C2127">
        <f>IF('Raw Data'!K2122&gt;'Raw Data'!L2122, 'Raw Data'!C2122, 0)</f>
        <v>0</v>
      </c>
      <c r="D2127">
        <f t="shared" si="70"/>
        <v>0</v>
      </c>
      <c r="E2127">
        <f>SUM('Hidden Analysis'!A2128:B2128)</f>
        <v>0</v>
      </c>
      <c r="F2127">
        <f>SUM('Hidden Analysis'!C2128:D2128)</f>
        <v>0</v>
      </c>
      <c r="G2127">
        <f>IF(AND('Raw Data'!F2122&lt;'Raw Data'!C2122, 'Raw Data'!L2122&gt;'Raw Data'!K2122), 'Raw Data'!F2122, 0)</f>
        <v>0</v>
      </c>
      <c r="H2127">
        <f>IF(AND('Raw Data'!F2122&gt;'Raw Data'!C2122, 'Raw Data'!L2122&lt;'Raw Data'!K2122), 'Raw Data'!C2122, 0)</f>
        <v>0</v>
      </c>
      <c r="I2127">
        <f t="shared" si="71"/>
        <v>0</v>
      </c>
      <c r="J2127">
        <f>IF(AND('Raw Data'!F2122&gt;'Raw Data'!C2122, 'Raw Data'!L2122&gt;'Raw Data'!K2122), 'Raw Data'!F2122, 0)</f>
        <v>0</v>
      </c>
      <c r="K2127">
        <f>IF(AND('Raw Data'!F2122&lt;'Raw Data'!C2122, 'Raw Data'!L2122&lt;'Raw Data'!K2122), 'Raw Data'!C2122, 0)</f>
        <v>0</v>
      </c>
      <c r="L2127">
        <f>IF('Raw Data'!L2122-'Raw Data'!K2122&gt;3, 'Raw Data'!J2122, 0)</f>
        <v>0</v>
      </c>
      <c r="M2127">
        <f>IF('Raw Data'!K2122-'Raw Data'!L2122&gt;3, 'Raw Data'!I2122, 0)</f>
        <v>0</v>
      </c>
      <c r="N2127">
        <f>IF('Raw Data'!L2122-'Raw Data'!K2122&gt;3, 'Raw Data'!J2122, IF('Raw Data'!K2122-'Raw Data'!L2122&gt;3, 'Raw Data'!I2122, 0))</f>
        <v>0</v>
      </c>
      <c r="O2127">
        <f>IF(ISBLANK('Raw Data'!L2122), 0, IF(ABS('Raw Data'!L2122-'Raw Data'!K2122)&lt;4, 'Raw Data'!H2122, IF(ABS('Raw Data'!K2122-'Raw Data'!L2122)&lt;4, 'Raw Data'!G2122, 0)))</f>
        <v>0</v>
      </c>
      <c r="P2127">
        <f>SUM('Hidden Analysis'!E2128:H2128)</f>
        <v>0</v>
      </c>
      <c r="Q2127">
        <f>SUM('Hidden Analysis'!I2128:L2128)</f>
        <v>0</v>
      </c>
      <c r="R2127">
        <f>SUM('Hidden Analysis'!M2128:P2128)</f>
        <v>0</v>
      </c>
      <c r="S2127">
        <f>SUM('Hidden Analysis'!Q2128:R2128)</f>
        <v>0</v>
      </c>
      <c r="T2127">
        <f>IF(AND('Raw Data'!F2122&lt;1.5, 'Raw Data'!L2122&gt;'Raw Data'!K2122, 'Raw Data'!L2122-'Raw Data'!K2122&gt;3), 'Raw Data'!F2122, 0)</f>
        <v>0</v>
      </c>
      <c r="U2127">
        <f>IF(AND('Raw Data'!L2122-'Raw Data'!K2122&lt;4, 'Raw Data'!L2122&gt;'Raw Data'!K2122), 'Raw Data'!H2122, 0)</f>
        <v>0</v>
      </c>
      <c r="V2127">
        <f>IF(AND('Raw Data'!K2122-'Raw Data'!L2122&lt;4, 'Raw Data'!K2122&gt;'Raw Data'!L2122), 'Raw Data'!G2122, 0)</f>
        <v>0</v>
      </c>
      <c r="W2127">
        <f>SUM('Hidden Analysis'!S2128:T2128)</f>
        <v>0</v>
      </c>
      <c r="X2127">
        <f>SUM('Hidden Analysis'!U2128:V2128)</f>
        <v>0</v>
      </c>
    </row>
    <row r="2128" spans="1:24" x14ac:dyDescent="0.3">
      <c r="A2128" s="2">
        <f>'Raw Data'!M2123</f>
        <v>0</v>
      </c>
      <c r="B2128">
        <f>IF('Raw Data'!L2123&gt;'Raw Data'!K2123, 'Raw Data'!F2123, 0)</f>
        <v>0</v>
      </c>
      <c r="C2128">
        <f>IF('Raw Data'!K2123&gt;'Raw Data'!L2123, 'Raw Data'!C2123, 0)</f>
        <v>0</v>
      </c>
      <c r="D2128">
        <f t="shared" si="70"/>
        <v>0</v>
      </c>
      <c r="E2128">
        <f>SUM('Hidden Analysis'!A2129:B2129)</f>
        <v>0</v>
      </c>
      <c r="F2128">
        <f>SUM('Hidden Analysis'!C2129:D2129)</f>
        <v>0</v>
      </c>
      <c r="G2128">
        <f>IF(AND('Raw Data'!F2123&lt;'Raw Data'!C2123, 'Raw Data'!L2123&gt;'Raw Data'!K2123), 'Raw Data'!F2123, 0)</f>
        <v>0</v>
      </c>
      <c r="H2128">
        <f>IF(AND('Raw Data'!F2123&gt;'Raw Data'!C2123, 'Raw Data'!L2123&lt;'Raw Data'!K2123), 'Raw Data'!C2123, 0)</f>
        <v>0</v>
      </c>
      <c r="I2128">
        <f t="shared" si="71"/>
        <v>0</v>
      </c>
      <c r="J2128">
        <f>IF(AND('Raw Data'!F2123&gt;'Raw Data'!C2123, 'Raw Data'!L2123&gt;'Raw Data'!K2123), 'Raw Data'!F2123, 0)</f>
        <v>0</v>
      </c>
      <c r="K2128">
        <f>IF(AND('Raw Data'!F2123&lt;'Raw Data'!C2123, 'Raw Data'!L2123&lt;'Raw Data'!K2123), 'Raw Data'!C2123, 0)</f>
        <v>0</v>
      </c>
      <c r="L2128">
        <f>IF('Raw Data'!L2123-'Raw Data'!K2123&gt;3, 'Raw Data'!J2123, 0)</f>
        <v>0</v>
      </c>
      <c r="M2128">
        <f>IF('Raw Data'!K2123-'Raw Data'!L2123&gt;3, 'Raw Data'!I2123, 0)</f>
        <v>0</v>
      </c>
      <c r="N2128">
        <f>IF('Raw Data'!L2123-'Raw Data'!K2123&gt;3, 'Raw Data'!J2123, IF('Raw Data'!K2123-'Raw Data'!L2123&gt;3, 'Raw Data'!I2123, 0))</f>
        <v>0</v>
      </c>
      <c r="O2128">
        <f>IF(ISBLANK('Raw Data'!L2123), 0, IF(ABS('Raw Data'!L2123-'Raw Data'!K2123)&lt;4, 'Raw Data'!H2123, IF(ABS('Raw Data'!K2123-'Raw Data'!L2123)&lt;4, 'Raw Data'!G2123, 0)))</f>
        <v>0</v>
      </c>
      <c r="P2128">
        <f>SUM('Hidden Analysis'!E2129:H2129)</f>
        <v>0</v>
      </c>
      <c r="Q2128">
        <f>SUM('Hidden Analysis'!I2129:L2129)</f>
        <v>0</v>
      </c>
      <c r="R2128">
        <f>SUM('Hidden Analysis'!M2129:P2129)</f>
        <v>0</v>
      </c>
      <c r="S2128">
        <f>SUM('Hidden Analysis'!Q2129:R2129)</f>
        <v>0</v>
      </c>
      <c r="T2128">
        <f>IF(AND('Raw Data'!F2123&lt;1.5, 'Raw Data'!L2123&gt;'Raw Data'!K2123, 'Raw Data'!L2123-'Raw Data'!K2123&gt;3), 'Raw Data'!F2123, 0)</f>
        <v>0</v>
      </c>
      <c r="U2128">
        <f>IF(AND('Raw Data'!L2123-'Raw Data'!K2123&lt;4, 'Raw Data'!L2123&gt;'Raw Data'!K2123), 'Raw Data'!H2123, 0)</f>
        <v>0</v>
      </c>
      <c r="V2128">
        <f>IF(AND('Raw Data'!K2123-'Raw Data'!L2123&lt;4, 'Raw Data'!K2123&gt;'Raw Data'!L2123), 'Raw Data'!G2123, 0)</f>
        <v>0</v>
      </c>
      <c r="W2128">
        <f>SUM('Hidden Analysis'!S2129:T2129)</f>
        <v>0</v>
      </c>
      <c r="X2128">
        <f>SUM('Hidden Analysis'!U2129:V2129)</f>
        <v>0</v>
      </c>
    </row>
    <row r="2129" spans="1:24" x14ac:dyDescent="0.3">
      <c r="A2129" s="2">
        <f>'Raw Data'!M2124</f>
        <v>0</v>
      </c>
      <c r="B2129">
        <f>IF('Raw Data'!L2124&gt;'Raw Data'!K2124, 'Raw Data'!F2124, 0)</f>
        <v>0</v>
      </c>
      <c r="C2129">
        <f>IF('Raw Data'!K2124&gt;'Raw Data'!L2124, 'Raw Data'!C2124, 0)</f>
        <v>0</v>
      </c>
      <c r="D2129">
        <f t="shared" si="70"/>
        <v>0</v>
      </c>
      <c r="E2129">
        <f>SUM('Hidden Analysis'!A2130:B2130)</f>
        <v>0</v>
      </c>
      <c r="F2129">
        <f>SUM('Hidden Analysis'!C2130:D2130)</f>
        <v>0</v>
      </c>
      <c r="G2129">
        <f>IF(AND('Raw Data'!F2124&lt;'Raw Data'!C2124, 'Raw Data'!L2124&gt;'Raw Data'!K2124), 'Raw Data'!F2124, 0)</f>
        <v>0</v>
      </c>
      <c r="H2129">
        <f>IF(AND('Raw Data'!F2124&gt;'Raw Data'!C2124, 'Raw Data'!L2124&lt;'Raw Data'!K2124), 'Raw Data'!C2124, 0)</f>
        <v>0</v>
      </c>
      <c r="I2129">
        <f t="shared" si="71"/>
        <v>0</v>
      </c>
      <c r="J2129">
        <f>IF(AND('Raw Data'!F2124&gt;'Raw Data'!C2124, 'Raw Data'!L2124&gt;'Raw Data'!K2124), 'Raw Data'!F2124, 0)</f>
        <v>0</v>
      </c>
      <c r="K2129">
        <f>IF(AND('Raw Data'!F2124&lt;'Raw Data'!C2124, 'Raw Data'!L2124&lt;'Raw Data'!K2124), 'Raw Data'!C2124, 0)</f>
        <v>0</v>
      </c>
      <c r="L2129">
        <f>IF('Raw Data'!L2124-'Raw Data'!K2124&gt;3, 'Raw Data'!J2124, 0)</f>
        <v>0</v>
      </c>
      <c r="M2129">
        <f>IF('Raw Data'!K2124-'Raw Data'!L2124&gt;3, 'Raw Data'!I2124, 0)</f>
        <v>0</v>
      </c>
      <c r="N2129">
        <f>IF('Raw Data'!L2124-'Raw Data'!K2124&gt;3, 'Raw Data'!J2124, IF('Raw Data'!K2124-'Raw Data'!L2124&gt;3, 'Raw Data'!I2124, 0))</f>
        <v>0</v>
      </c>
      <c r="O2129">
        <f>IF(ISBLANK('Raw Data'!L2124), 0, IF(ABS('Raw Data'!L2124-'Raw Data'!K2124)&lt;4, 'Raw Data'!H2124, IF(ABS('Raw Data'!K2124-'Raw Data'!L2124)&lt;4, 'Raw Data'!G2124, 0)))</f>
        <v>0</v>
      </c>
      <c r="P2129">
        <f>SUM('Hidden Analysis'!E2130:H2130)</f>
        <v>0</v>
      </c>
      <c r="Q2129">
        <f>SUM('Hidden Analysis'!I2130:L2130)</f>
        <v>0</v>
      </c>
      <c r="R2129">
        <f>SUM('Hidden Analysis'!M2130:P2130)</f>
        <v>0</v>
      </c>
      <c r="S2129">
        <f>SUM('Hidden Analysis'!Q2130:R2130)</f>
        <v>0</v>
      </c>
      <c r="T2129">
        <f>IF(AND('Raw Data'!F2124&lt;1.5, 'Raw Data'!L2124&gt;'Raw Data'!K2124, 'Raw Data'!L2124-'Raw Data'!K2124&gt;3), 'Raw Data'!F2124, 0)</f>
        <v>0</v>
      </c>
      <c r="U2129">
        <f>IF(AND('Raw Data'!L2124-'Raw Data'!K2124&lt;4, 'Raw Data'!L2124&gt;'Raw Data'!K2124), 'Raw Data'!H2124, 0)</f>
        <v>0</v>
      </c>
      <c r="V2129">
        <f>IF(AND('Raw Data'!K2124-'Raw Data'!L2124&lt;4, 'Raw Data'!K2124&gt;'Raw Data'!L2124), 'Raw Data'!G2124, 0)</f>
        <v>0</v>
      </c>
      <c r="W2129">
        <f>SUM('Hidden Analysis'!S2130:T2130)</f>
        <v>0</v>
      </c>
      <c r="X2129">
        <f>SUM('Hidden Analysis'!U2130:V2130)</f>
        <v>0</v>
      </c>
    </row>
    <row r="2130" spans="1:24" x14ac:dyDescent="0.3">
      <c r="A2130" s="2">
        <f>'Raw Data'!M2125</f>
        <v>0</v>
      </c>
      <c r="B2130">
        <f>IF('Raw Data'!L2125&gt;'Raw Data'!K2125, 'Raw Data'!F2125, 0)</f>
        <v>0</v>
      </c>
      <c r="C2130">
        <f>IF('Raw Data'!K2125&gt;'Raw Data'!L2125, 'Raw Data'!C2125, 0)</f>
        <v>0</v>
      </c>
      <c r="D2130">
        <f t="shared" si="70"/>
        <v>0</v>
      </c>
      <c r="E2130">
        <f>SUM('Hidden Analysis'!A2131:B2131)</f>
        <v>0</v>
      </c>
      <c r="F2130">
        <f>SUM('Hidden Analysis'!C2131:D2131)</f>
        <v>0</v>
      </c>
      <c r="G2130">
        <f>IF(AND('Raw Data'!F2125&lt;'Raw Data'!C2125, 'Raw Data'!L2125&gt;'Raw Data'!K2125), 'Raw Data'!F2125, 0)</f>
        <v>0</v>
      </c>
      <c r="H2130">
        <f>IF(AND('Raw Data'!F2125&gt;'Raw Data'!C2125, 'Raw Data'!L2125&lt;'Raw Data'!K2125), 'Raw Data'!C2125, 0)</f>
        <v>0</v>
      </c>
      <c r="I2130">
        <f t="shared" si="71"/>
        <v>0</v>
      </c>
      <c r="J2130">
        <f>IF(AND('Raw Data'!F2125&gt;'Raw Data'!C2125, 'Raw Data'!L2125&gt;'Raw Data'!K2125), 'Raw Data'!F2125, 0)</f>
        <v>0</v>
      </c>
      <c r="K2130">
        <f>IF(AND('Raw Data'!F2125&lt;'Raw Data'!C2125, 'Raw Data'!L2125&lt;'Raw Data'!K2125), 'Raw Data'!C2125, 0)</f>
        <v>0</v>
      </c>
      <c r="L2130">
        <f>IF('Raw Data'!L2125-'Raw Data'!K2125&gt;3, 'Raw Data'!J2125, 0)</f>
        <v>0</v>
      </c>
      <c r="M2130">
        <f>IF('Raw Data'!K2125-'Raw Data'!L2125&gt;3, 'Raw Data'!I2125, 0)</f>
        <v>0</v>
      </c>
      <c r="N2130">
        <f>IF('Raw Data'!L2125-'Raw Data'!K2125&gt;3, 'Raw Data'!J2125, IF('Raw Data'!K2125-'Raw Data'!L2125&gt;3, 'Raw Data'!I2125, 0))</f>
        <v>0</v>
      </c>
      <c r="O2130">
        <f>IF(ISBLANK('Raw Data'!L2125), 0, IF(ABS('Raw Data'!L2125-'Raw Data'!K2125)&lt;4, 'Raw Data'!H2125, IF(ABS('Raw Data'!K2125-'Raw Data'!L2125)&lt;4, 'Raw Data'!G2125, 0)))</f>
        <v>0</v>
      </c>
      <c r="P2130">
        <f>SUM('Hidden Analysis'!E2131:H2131)</f>
        <v>0</v>
      </c>
      <c r="Q2130">
        <f>SUM('Hidden Analysis'!I2131:L2131)</f>
        <v>0</v>
      </c>
      <c r="R2130">
        <f>SUM('Hidden Analysis'!M2131:P2131)</f>
        <v>0</v>
      </c>
      <c r="S2130">
        <f>SUM('Hidden Analysis'!Q2131:R2131)</f>
        <v>0</v>
      </c>
      <c r="T2130">
        <f>IF(AND('Raw Data'!F2125&lt;1.5, 'Raw Data'!L2125&gt;'Raw Data'!K2125, 'Raw Data'!L2125-'Raw Data'!K2125&gt;3), 'Raw Data'!F2125, 0)</f>
        <v>0</v>
      </c>
      <c r="U2130">
        <f>IF(AND('Raw Data'!L2125-'Raw Data'!K2125&lt;4, 'Raw Data'!L2125&gt;'Raw Data'!K2125), 'Raw Data'!H2125, 0)</f>
        <v>0</v>
      </c>
      <c r="V2130">
        <f>IF(AND('Raw Data'!K2125-'Raw Data'!L2125&lt;4, 'Raw Data'!K2125&gt;'Raw Data'!L2125), 'Raw Data'!G2125, 0)</f>
        <v>0</v>
      </c>
      <c r="W2130">
        <f>SUM('Hidden Analysis'!S2131:T2131)</f>
        <v>0</v>
      </c>
      <c r="X2130">
        <f>SUM('Hidden Analysis'!U2131:V2131)</f>
        <v>0</v>
      </c>
    </row>
    <row r="2131" spans="1:24" x14ac:dyDescent="0.3">
      <c r="A2131" s="2">
        <f>'Raw Data'!M2126</f>
        <v>0</v>
      </c>
      <c r="B2131">
        <f>IF('Raw Data'!L2126&gt;'Raw Data'!K2126, 'Raw Data'!F2126, 0)</f>
        <v>0</v>
      </c>
      <c r="C2131">
        <f>IF('Raw Data'!K2126&gt;'Raw Data'!L2126, 'Raw Data'!C2126, 0)</f>
        <v>0</v>
      </c>
      <c r="D2131">
        <f t="shared" si="70"/>
        <v>0</v>
      </c>
      <c r="E2131">
        <f>SUM('Hidden Analysis'!A2132:B2132)</f>
        <v>0</v>
      </c>
      <c r="F2131">
        <f>SUM('Hidden Analysis'!C2132:D2132)</f>
        <v>0</v>
      </c>
      <c r="G2131">
        <f>IF(AND('Raw Data'!F2126&lt;'Raw Data'!C2126, 'Raw Data'!L2126&gt;'Raw Data'!K2126), 'Raw Data'!F2126, 0)</f>
        <v>0</v>
      </c>
      <c r="H2131">
        <f>IF(AND('Raw Data'!F2126&gt;'Raw Data'!C2126, 'Raw Data'!L2126&lt;'Raw Data'!K2126), 'Raw Data'!C2126, 0)</f>
        <v>0</v>
      </c>
      <c r="I2131">
        <f t="shared" si="71"/>
        <v>0</v>
      </c>
      <c r="J2131">
        <f>IF(AND('Raw Data'!F2126&gt;'Raw Data'!C2126, 'Raw Data'!L2126&gt;'Raw Data'!K2126), 'Raw Data'!F2126, 0)</f>
        <v>0</v>
      </c>
      <c r="K2131">
        <f>IF(AND('Raw Data'!F2126&lt;'Raw Data'!C2126, 'Raw Data'!L2126&lt;'Raw Data'!K2126), 'Raw Data'!C2126, 0)</f>
        <v>0</v>
      </c>
      <c r="L2131">
        <f>IF('Raw Data'!L2126-'Raw Data'!K2126&gt;3, 'Raw Data'!J2126, 0)</f>
        <v>0</v>
      </c>
      <c r="M2131">
        <f>IF('Raw Data'!K2126-'Raw Data'!L2126&gt;3, 'Raw Data'!I2126, 0)</f>
        <v>0</v>
      </c>
      <c r="N2131">
        <f>IF('Raw Data'!L2126-'Raw Data'!K2126&gt;3, 'Raw Data'!J2126, IF('Raw Data'!K2126-'Raw Data'!L2126&gt;3, 'Raw Data'!I2126, 0))</f>
        <v>0</v>
      </c>
      <c r="O2131">
        <f>IF(ISBLANK('Raw Data'!L2126), 0, IF(ABS('Raw Data'!L2126-'Raw Data'!K2126)&lt;4, 'Raw Data'!H2126, IF(ABS('Raw Data'!K2126-'Raw Data'!L2126)&lt;4, 'Raw Data'!G2126, 0)))</f>
        <v>0</v>
      </c>
      <c r="P2131">
        <f>SUM('Hidden Analysis'!E2132:H2132)</f>
        <v>0</v>
      </c>
      <c r="Q2131">
        <f>SUM('Hidden Analysis'!I2132:L2132)</f>
        <v>0</v>
      </c>
      <c r="R2131">
        <f>SUM('Hidden Analysis'!M2132:P2132)</f>
        <v>0</v>
      </c>
      <c r="S2131">
        <f>SUM('Hidden Analysis'!Q2132:R2132)</f>
        <v>0</v>
      </c>
      <c r="T2131">
        <f>IF(AND('Raw Data'!F2126&lt;1.5, 'Raw Data'!L2126&gt;'Raw Data'!K2126, 'Raw Data'!L2126-'Raw Data'!K2126&gt;3), 'Raw Data'!F2126, 0)</f>
        <v>0</v>
      </c>
      <c r="U2131">
        <f>IF(AND('Raw Data'!L2126-'Raw Data'!K2126&lt;4, 'Raw Data'!L2126&gt;'Raw Data'!K2126), 'Raw Data'!H2126, 0)</f>
        <v>0</v>
      </c>
      <c r="V2131">
        <f>IF(AND('Raw Data'!K2126-'Raw Data'!L2126&lt;4, 'Raw Data'!K2126&gt;'Raw Data'!L2126), 'Raw Data'!G2126, 0)</f>
        <v>0</v>
      </c>
      <c r="W2131">
        <f>SUM('Hidden Analysis'!S2132:T2132)</f>
        <v>0</v>
      </c>
      <c r="X2131">
        <f>SUM('Hidden Analysis'!U2132:V2132)</f>
        <v>0</v>
      </c>
    </row>
    <row r="2132" spans="1:24" x14ac:dyDescent="0.3">
      <c r="A2132" s="2">
        <f>'Raw Data'!M2127</f>
        <v>0</v>
      </c>
      <c r="B2132">
        <f>IF('Raw Data'!L2127&gt;'Raw Data'!K2127, 'Raw Data'!F2127, 0)</f>
        <v>0</v>
      </c>
      <c r="C2132">
        <f>IF('Raw Data'!K2127&gt;'Raw Data'!L2127, 'Raw Data'!C2127, 0)</f>
        <v>0</v>
      </c>
      <c r="D2132">
        <f t="shared" si="70"/>
        <v>0</v>
      </c>
      <c r="E2132">
        <f>SUM('Hidden Analysis'!A2133:B2133)</f>
        <v>0</v>
      </c>
      <c r="F2132">
        <f>SUM('Hidden Analysis'!C2133:D2133)</f>
        <v>0</v>
      </c>
      <c r="G2132">
        <f>IF(AND('Raw Data'!F2127&lt;'Raw Data'!C2127, 'Raw Data'!L2127&gt;'Raw Data'!K2127), 'Raw Data'!F2127, 0)</f>
        <v>0</v>
      </c>
      <c r="H2132">
        <f>IF(AND('Raw Data'!F2127&gt;'Raw Data'!C2127, 'Raw Data'!L2127&lt;'Raw Data'!K2127), 'Raw Data'!C2127, 0)</f>
        <v>0</v>
      </c>
      <c r="I2132">
        <f t="shared" si="71"/>
        <v>0</v>
      </c>
      <c r="J2132">
        <f>IF(AND('Raw Data'!F2127&gt;'Raw Data'!C2127, 'Raw Data'!L2127&gt;'Raw Data'!K2127), 'Raw Data'!F2127, 0)</f>
        <v>0</v>
      </c>
      <c r="K2132">
        <f>IF(AND('Raw Data'!F2127&lt;'Raw Data'!C2127, 'Raw Data'!L2127&lt;'Raw Data'!K2127), 'Raw Data'!C2127, 0)</f>
        <v>0</v>
      </c>
      <c r="L2132">
        <f>IF('Raw Data'!L2127-'Raw Data'!K2127&gt;3, 'Raw Data'!J2127, 0)</f>
        <v>0</v>
      </c>
      <c r="M2132">
        <f>IF('Raw Data'!K2127-'Raw Data'!L2127&gt;3, 'Raw Data'!I2127, 0)</f>
        <v>0</v>
      </c>
      <c r="N2132">
        <f>IF('Raw Data'!L2127-'Raw Data'!K2127&gt;3, 'Raw Data'!J2127, IF('Raw Data'!K2127-'Raw Data'!L2127&gt;3, 'Raw Data'!I2127, 0))</f>
        <v>0</v>
      </c>
      <c r="O2132">
        <f>IF(ISBLANK('Raw Data'!L2127), 0, IF(ABS('Raw Data'!L2127-'Raw Data'!K2127)&lt;4, 'Raw Data'!H2127, IF(ABS('Raw Data'!K2127-'Raw Data'!L2127)&lt;4, 'Raw Data'!G2127, 0)))</f>
        <v>0</v>
      </c>
      <c r="P2132">
        <f>SUM('Hidden Analysis'!E2133:H2133)</f>
        <v>0</v>
      </c>
      <c r="Q2132">
        <f>SUM('Hidden Analysis'!I2133:L2133)</f>
        <v>0</v>
      </c>
      <c r="R2132">
        <f>SUM('Hidden Analysis'!M2133:P2133)</f>
        <v>0</v>
      </c>
      <c r="S2132">
        <f>SUM('Hidden Analysis'!Q2133:R2133)</f>
        <v>0</v>
      </c>
      <c r="T2132">
        <f>IF(AND('Raw Data'!F2127&lt;1.5, 'Raw Data'!L2127&gt;'Raw Data'!K2127, 'Raw Data'!L2127-'Raw Data'!K2127&gt;3), 'Raw Data'!F2127, 0)</f>
        <v>0</v>
      </c>
      <c r="U2132">
        <f>IF(AND('Raw Data'!L2127-'Raw Data'!K2127&lt;4, 'Raw Data'!L2127&gt;'Raw Data'!K2127), 'Raw Data'!H2127, 0)</f>
        <v>0</v>
      </c>
      <c r="V2132">
        <f>IF(AND('Raw Data'!K2127-'Raw Data'!L2127&lt;4, 'Raw Data'!K2127&gt;'Raw Data'!L2127), 'Raw Data'!G2127, 0)</f>
        <v>0</v>
      </c>
      <c r="W2132">
        <f>SUM('Hidden Analysis'!S2133:T2133)</f>
        <v>0</v>
      </c>
      <c r="X2132">
        <f>SUM('Hidden Analysis'!U2133:V2133)</f>
        <v>0</v>
      </c>
    </row>
    <row r="2133" spans="1:24" x14ac:dyDescent="0.3">
      <c r="A2133" s="2">
        <f>'Raw Data'!M2128</f>
        <v>0</v>
      </c>
      <c r="B2133">
        <f>IF('Raw Data'!L2128&gt;'Raw Data'!K2128, 'Raw Data'!F2128, 0)</f>
        <v>0</v>
      </c>
      <c r="C2133">
        <f>IF('Raw Data'!K2128&gt;'Raw Data'!L2128, 'Raw Data'!C2128, 0)</f>
        <v>0</v>
      </c>
      <c r="D2133">
        <f t="shared" si="70"/>
        <v>0</v>
      </c>
      <c r="E2133">
        <f>SUM('Hidden Analysis'!A2134:B2134)</f>
        <v>0</v>
      </c>
      <c r="F2133">
        <f>SUM('Hidden Analysis'!C2134:D2134)</f>
        <v>0</v>
      </c>
      <c r="G2133">
        <f>IF(AND('Raw Data'!F2128&lt;'Raw Data'!C2128, 'Raw Data'!L2128&gt;'Raw Data'!K2128), 'Raw Data'!F2128, 0)</f>
        <v>0</v>
      </c>
      <c r="H2133">
        <f>IF(AND('Raw Data'!F2128&gt;'Raw Data'!C2128, 'Raw Data'!L2128&lt;'Raw Data'!K2128), 'Raw Data'!C2128, 0)</f>
        <v>0</v>
      </c>
      <c r="I2133">
        <f t="shared" si="71"/>
        <v>0</v>
      </c>
      <c r="J2133">
        <f>IF(AND('Raw Data'!F2128&gt;'Raw Data'!C2128, 'Raw Data'!L2128&gt;'Raw Data'!K2128), 'Raw Data'!F2128, 0)</f>
        <v>0</v>
      </c>
      <c r="K2133">
        <f>IF(AND('Raw Data'!F2128&lt;'Raw Data'!C2128, 'Raw Data'!L2128&lt;'Raw Data'!K2128), 'Raw Data'!C2128, 0)</f>
        <v>0</v>
      </c>
      <c r="L2133">
        <f>IF('Raw Data'!L2128-'Raw Data'!K2128&gt;3, 'Raw Data'!J2128, 0)</f>
        <v>0</v>
      </c>
      <c r="M2133">
        <f>IF('Raw Data'!K2128-'Raw Data'!L2128&gt;3, 'Raw Data'!I2128, 0)</f>
        <v>0</v>
      </c>
      <c r="N2133">
        <f>IF('Raw Data'!L2128-'Raw Data'!K2128&gt;3, 'Raw Data'!J2128, IF('Raw Data'!K2128-'Raw Data'!L2128&gt;3, 'Raw Data'!I2128, 0))</f>
        <v>0</v>
      </c>
      <c r="O2133">
        <f>IF(ISBLANK('Raw Data'!L2128), 0, IF(ABS('Raw Data'!L2128-'Raw Data'!K2128)&lt;4, 'Raw Data'!H2128, IF(ABS('Raw Data'!K2128-'Raw Data'!L2128)&lt;4, 'Raw Data'!G2128, 0)))</f>
        <v>0</v>
      </c>
      <c r="P2133">
        <f>SUM('Hidden Analysis'!E2134:H2134)</f>
        <v>0</v>
      </c>
      <c r="Q2133">
        <f>SUM('Hidden Analysis'!I2134:L2134)</f>
        <v>0</v>
      </c>
      <c r="R2133">
        <f>SUM('Hidden Analysis'!M2134:P2134)</f>
        <v>0</v>
      </c>
      <c r="S2133">
        <f>SUM('Hidden Analysis'!Q2134:R2134)</f>
        <v>0</v>
      </c>
      <c r="T2133">
        <f>IF(AND('Raw Data'!F2128&lt;1.5, 'Raw Data'!L2128&gt;'Raw Data'!K2128, 'Raw Data'!L2128-'Raw Data'!K2128&gt;3), 'Raw Data'!F2128, 0)</f>
        <v>0</v>
      </c>
      <c r="U2133">
        <f>IF(AND('Raw Data'!L2128-'Raw Data'!K2128&lt;4, 'Raw Data'!L2128&gt;'Raw Data'!K2128), 'Raw Data'!H2128, 0)</f>
        <v>0</v>
      </c>
      <c r="V2133">
        <f>IF(AND('Raw Data'!K2128-'Raw Data'!L2128&lt;4, 'Raw Data'!K2128&gt;'Raw Data'!L2128), 'Raw Data'!G2128, 0)</f>
        <v>0</v>
      </c>
      <c r="W2133">
        <f>SUM('Hidden Analysis'!S2134:T2134)</f>
        <v>0</v>
      </c>
      <c r="X2133">
        <f>SUM('Hidden Analysis'!U2134:V2134)</f>
        <v>0</v>
      </c>
    </row>
    <row r="2134" spans="1:24" x14ac:dyDescent="0.3">
      <c r="A2134" s="2">
        <f>'Raw Data'!M2129</f>
        <v>0</v>
      </c>
      <c r="B2134">
        <f>IF('Raw Data'!L2129&gt;'Raw Data'!K2129, 'Raw Data'!F2129, 0)</f>
        <v>0</v>
      </c>
      <c r="C2134">
        <f>IF('Raw Data'!K2129&gt;'Raw Data'!L2129, 'Raw Data'!C2129, 0)</f>
        <v>0</v>
      </c>
      <c r="D2134">
        <f t="shared" si="70"/>
        <v>0</v>
      </c>
      <c r="E2134">
        <f>SUM('Hidden Analysis'!A2135:B2135)</f>
        <v>0</v>
      </c>
      <c r="F2134">
        <f>SUM('Hidden Analysis'!C2135:D2135)</f>
        <v>0</v>
      </c>
      <c r="G2134">
        <f>IF(AND('Raw Data'!F2129&lt;'Raw Data'!C2129, 'Raw Data'!L2129&gt;'Raw Data'!K2129), 'Raw Data'!F2129, 0)</f>
        <v>0</v>
      </c>
      <c r="H2134">
        <f>IF(AND('Raw Data'!F2129&gt;'Raw Data'!C2129, 'Raw Data'!L2129&lt;'Raw Data'!K2129), 'Raw Data'!C2129, 0)</f>
        <v>0</v>
      </c>
      <c r="I2134">
        <f t="shared" si="71"/>
        <v>0</v>
      </c>
      <c r="J2134">
        <f>IF(AND('Raw Data'!F2129&gt;'Raw Data'!C2129, 'Raw Data'!L2129&gt;'Raw Data'!K2129), 'Raw Data'!F2129, 0)</f>
        <v>0</v>
      </c>
      <c r="K2134">
        <f>IF(AND('Raw Data'!F2129&lt;'Raw Data'!C2129, 'Raw Data'!L2129&lt;'Raw Data'!K2129), 'Raw Data'!C2129, 0)</f>
        <v>0</v>
      </c>
      <c r="L2134">
        <f>IF('Raw Data'!L2129-'Raw Data'!K2129&gt;3, 'Raw Data'!J2129, 0)</f>
        <v>0</v>
      </c>
      <c r="M2134">
        <f>IF('Raw Data'!K2129-'Raw Data'!L2129&gt;3, 'Raw Data'!I2129, 0)</f>
        <v>0</v>
      </c>
      <c r="N2134">
        <f>IF('Raw Data'!L2129-'Raw Data'!K2129&gt;3, 'Raw Data'!J2129, IF('Raw Data'!K2129-'Raw Data'!L2129&gt;3, 'Raw Data'!I2129, 0))</f>
        <v>0</v>
      </c>
      <c r="O2134">
        <f>IF(ISBLANK('Raw Data'!L2129), 0, IF(ABS('Raw Data'!L2129-'Raw Data'!K2129)&lt;4, 'Raw Data'!H2129, IF(ABS('Raw Data'!K2129-'Raw Data'!L2129)&lt;4, 'Raw Data'!G2129, 0)))</f>
        <v>0</v>
      </c>
      <c r="P2134">
        <f>SUM('Hidden Analysis'!E2135:H2135)</f>
        <v>0</v>
      </c>
      <c r="Q2134">
        <f>SUM('Hidden Analysis'!I2135:L2135)</f>
        <v>0</v>
      </c>
      <c r="R2134">
        <f>SUM('Hidden Analysis'!M2135:P2135)</f>
        <v>0</v>
      </c>
      <c r="S2134">
        <f>SUM('Hidden Analysis'!Q2135:R2135)</f>
        <v>0</v>
      </c>
      <c r="T2134">
        <f>IF(AND('Raw Data'!F2129&lt;1.5, 'Raw Data'!L2129&gt;'Raw Data'!K2129, 'Raw Data'!L2129-'Raw Data'!K2129&gt;3), 'Raw Data'!F2129, 0)</f>
        <v>0</v>
      </c>
      <c r="U2134">
        <f>IF(AND('Raw Data'!L2129-'Raw Data'!K2129&lt;4, 'Raw Data'!L2129&gt;'Raw Data'!K2129), 'Raw Data'!H2129, 0)</f>
        <v>0</v>
      </c>
      <c r="V2134">
        <f>IF(AND('Raw Data'!K2129-'Raw Data'!L2129&lt;4, 'Raw Data'!K2129&gt;'Raw Data'!L2129), 'Raw Data'!G2129, 0)</f>
        <v>0</v>
      </c>
      <c r="W2134">
        <f>SUM('Hidden Analysis'!S2135:T2135)</f>
        <v>0</v>
      </c>
      <c r="X2134">
        <f>SUM('Hidden Analysis'!U2135:V2135)</f>
        <v>0</v>
      </c>
    </row>
    <row r="2135" spans="1:24" x14ac:dyDescent="0.3">
      <c r="A2135" s="2">
        <f>'Raw Data'!M2130</f>
        <v>0</v>
      </c>
      <c r="B2135">
        <f>IF('Raw Data'!L2130&gt;'Raw Data'!K2130, 'Raw Data'!F2130, 0)</f>
        <v>0</v>
      </c>
      <c r="C2135">
        <f>IF('Raw Data'!K2130&gt;'Raw Data'!L2130, 'Raw Data'!C2130, 0)</f>
        <v>0</v>
      </c>
      <c r="D2135">
        <f t="shared" si="70"/>
        <v>0</v>
      </c>
      <c r="E2135">
        <f>SUM('Hidden Analysis'!A2136:B2136)</f>
        <v>0</v>
      </c>
      <c r="F2135">
        <f>SUM('Hidden Analysis'!C2136:D2136)</f>
        <v>0</v>
      </c>
      <c r="G2135">
        <f>IF(AND('Raw Data'!F2130&lt;'Raw Data'!C2130, 'Raw Data'!L2130&gt;'Raw Data'!K2130), 'Raw Data'!F2130, 0)</f>
        <v>0</v>
      </c>
      <c r="H2135">
        <f>IF(AND('Raw Data'!F2130&gt;'Raw Data'!C2130, 'Raw Data'!L2130&lt;'Raw Data'!K2130), 'Raw Data'!C2130, 0)</f>
        <v>0</v>
      </c>
      <c r="I2135">
        <f t="shared" si="71"/>
        <v>0</v>
      </c>
      <c r="J2135">
        <f>IF(AND('Raw Data'!F2130&gt;'Raw Data'!C2130, 'Raw Data'!L2130&gt;'Raw Data'!K2130), 'Raw Data'!F2130, 0)</f>
        <v>0</v>
      </c>
      <c r="K2135">
        <f>IF(AND('Raw Data'!F2130&lt;'Raw Data'!C2130, 'Raw Data'!L2130&lt;'Raw Data'!K2130), 'Raw Data'!C2130, 0)</f>
        <v>0</v>
      </c>
      <c r="L2135">
        <f>IF('Raw Data'!L2130-'Raw Data'!K2130&gt;3, 'Raw Data'!J2130, 0)</f>
        <v>0</v>
      </c>
      <c r="M2135">
        <f>IF('Raw Data'!K2130-'Raw Data'!L2130&gt;3, 'Raw Data'!I2130, 0)</f>
        <v>0</v>
      </c>
      <c r="N2135">
        <f>IF('Raw Data'!L2130-'Raw Data'!K2130&gt;3, 'Raw Data'!J2130, IF('Raw Data'!K2130-'Raw Data'!L2130&gt;3, 'Raw Data'!I2130, 0))</f>
        <v>0</v>
      </c>
      <c r="O2135">
        <f>IF(ISBLANK('Raw Data'!L2130), 0, IF(ABS('Raw Data'!L2130-'Raw Data'!K2130)&lt;4, 'Raw Data'!H2130, IF(ABS('Raw Data'!K2130-'Raw Data'!L2130)&lt;4, 'Raw Data'!G2130, 0)))</f>
        <v>0</v>
      </c>
      <c r="P2135">
        <f>SUM('Hidden Analysis'!E2136:H2136)</f>
        <v>0</v>
      </c>
      <c r="Q2135">
        <f>SUM('Hidden Analysis'!I2136:L2136)</f>
        <v>0</v>
      </c>
      <c r="R2135">
        <f>SUM('Hidden Analysis'!M2136:P2136)</f>
        <v>0</v>
      </c>
      <c r="S2135">
        <f>SUM('Hidden Analysis'!Q2136:R2136)</f>
        <v>0</v>
      </c>
      <c r="T2135">
        <f>IF(AND('Raw Data'!F2130&lt;1.5, 'Raw Data'!L2130&gt;'Raw Data'!K2130, 'Raw Data'!L2130-'Raw Data'!K2130&gt;3), 'Raw Data'!F2130, 0)</f>
        <v>0</v>
      </c>
      <c r="U2135">
        <f>IF(AND('Raw Data'!L2130-'Raw Data'!K2130&lt;4, 'Raw Data'!L2130&gt;'Raw Data'!K2130), 'Raw Data'!H2130, 0)</f>
        <v>0</v>
      </c>
      <c r="V2135">
        <f>IF(AND('Raw Data'!K2130-'Raw Data'!L2130&lt;4, 'Raw Data'!K2130&gt;'Raw Data'!L2130), 'Raw Data'!G2130, 0)</f>
        <v>0</v>
      </c>
      <c r="W2135">
        <f>SUM('Hidden Analysis'!S2136:T2136)</f>
        <v>0</v>
      </c>
      <c r="X2135">
        <f>SUM('Hidden Analysis'!U2136:V2136)</f>
        <v>0</v>
      </c>
    </row>
    <row r="2136" spans="1:24" x14ac:dyDescent="0.3">
      <c r="A2136" s="2">
        <f>'Raw Data'!M2131</f>
        <v>0</v>
      </c>
      <c r="B2136">
        <f>IF('Raw Data'!L2131&gt;'Raw Data'!K2131, 'Raw Data'!F2131, 0)</f>
        <v>0</v>
      </c>
      <c r="C2136">
        <f>IF('Raw Data'!K2131&gt;'Raw Data'!L2131, 'Raw Data'!C2131, 0)</f>
        <v>0</v>
      </c>
      <c r="D2136">
        <f t="shared" si="70"/>
        <v>0</v>
      </c>
      <c r="E2136">
        <f>SUM('Hidden Analysis'!A2137:B2137)</f>
        <v>0</v>
      </c>
      <c r="F2136">
        <f>SUM('Hidden Analysis'!C2137:D2137)</f>
        <v>0</v>
      </c>
      <c r="G2136">
        <f>IF(AND('Raw Data'!F2131&lt;'Raw Data'!C2131, 'Raw Data'!L2131&gt;'Raw Data'!K2131), 'Raw Data'!F2131, 0)</f>
        <v>0</v>
      </c>
      <c r="H2136">
        <f>IF(AND('Raw Data'!F2131&gt;'Raw Data'!C2131, 'Raw Data'!L2131&lt;'Raw Data'!K2131), 'Raw Data'!C2131, 0)</f>
        <v>0</v>
      </c>
      <c r="I2136">
        <f t="shared" si="71"/>
        <v>0</v>
      </c>
      <c r="J2136">
        <f>IF(AND('Raw Data'!F2131&gt;'Raw Data'!C2131, 'Raw Data'!L2131&gt;'Raw Data'!K2131), 'Raw Data'!F2131, 0)</f>
        <v>0</v>
      </c>
      <c r="K2136">
        <f>IF(AND('Raw Data'!F2131&lt;'Raw Data'!C2131, 'Raw Data'!L2131&lt;'Raw Data'!K2131), 'Raw Data'!C2131, 0)</f>
        <v>0</v>
      </c>
      <c r="L2136">
        <f>IF('Raw Data'!L2131-'Raw Data'!K2131&gt;3, 'Raw Data'!J2131, 0)</f>
        <v>0</v>
      </c>
      <c r="M2136">
        <f>IF('Raw Data'!K2131-'Raw Data'!L2131&gt;3, 'Raw Data'!I2131, 0)</f>
        <v>0</v>
      </c>
      <c r="N2136">
        <f>IF('Raw Data'!L2131-'Raw Data'!K2131&gt;3, 'Raw Data'!J2131, IF('Raw Data'!K2131-'Raw Data'!L2131&gt;3, 'Raw Data'!I2131, 0))</f>
        <v>0</v>
      </c>
      <c r="O2136">
        <f>IF(ISBLANK('Raw Data'!L2131), 0, IF(ABS('Raw Data'!L2131-'Raw Data'!K2131)&lt;4, 'Raw Data'!H2131, IF(ABS('Raw Data'!K2131-'Raw Data'!L2131)&lt;4, 'Raw Data'!G2131, 0)))</f>
        <v>0</v>
      </c>
      <c r="P2136">
        <f>SUM('Hidden Analysis'!E2137:H2137)</f>
        <v>0</v>
      </c>
      <c r="Q2136">
        <f>SUM('Hidden Analysis'!I2137:L2137)</f>
        <v>0</v>
      </c>
      <c r="R2136">
        <f>SUM('Hidden Analysis'!M2137:P2137)</f>
        <v>0</v>
      </c>
      <c r="S2136">
        <f>SUM('Hidden Analysis'!Q2137:R2137)</f>
        <v>0</v>
      </c>
      <c r="T2136">
        <f>IF(AND('Raw Data'!F2131&lt;1.5, 'Raw Data'!L2131&gt;'Raw Data'!K2131, 'Raw Data'!L2131-'Raw Data'!K2131&gt;3), 'Raw Data'!F2131, 0)</f>
        <v>0</v>
      </c>
      <c r="U2136">
        <f>IF(AND('Raw Data'!L2131-'Raw Data'!K2131&lt;4, 'Raw Data'!L2131&gt;'Raw Data'!K2131), 'Raw Data'!H2131, 0)</f>
        <v>0</v>
      </c>
      <c r="V2136">
        <f>IF(AND('Raw Data'!K2131-'Raw Data'!L2131&lt;4, 'Raw Data'!K2131&gt;'Raw Data'!L2131), 'Raw Data'!G2131, 0)</f>
        <v>0</v>
      </c>
      <c r="W2136">
        <f>SUM('Hidden Analysis'!S2137:T2137)</f>
        <v>0</v>
      </c>
      <c r="X2136">
        <f>SUM('Hidden Analysis'!U2137:V2137)</f>
        <v>0</v>
      </c>
    </row>
    <row r="2137" spans="1:24" x14ac:dyDescent="0.3">
      <c r="A2137" s="2">
        <f>'Raw Data'!M2132</f>
        <v>0</v>
      </c>
      <c r="B2137">
        <f>IF('Raw Data'!L2132&gt;'Raw Data'!K2132, 'Raw Data'!F2132, 0)</f>
        <v>0</v>
      </c>
      <c r="C2137">
        <f>IF('Raw Data'!K2132&gt;'Raw Data'!L2132, 'Raw Data'!C2132, 0)</f>
        <v>0</v>
      </c>
      <c r="D2137">
        <f t="shared" si="70"/>
        <v>0</v>
      </c>
      <c r="E2137">
        <f>SUM('Hidden Analysis'!A2138:B2138)</f>
        <v>0</v>
      </c>
      <c r="F2137">
        <f>SUM('Hidden Analysis'!C2138:D2138)</f>
        <v>0</v>
      </c>
      <c r="G2137">
        <f>IF(AND('Raw Data'!F2132&lt;'Raw Data'!C2132, 'Raw Data'!L2132&gt;'Raw Data'!K2132), 'Raw Data'!F2132, 0)</f>
        <v>0</v>
      </c>
      <c r="H2137">
        <f>IF(AND('Raw Data'!F2132&gt;'Raw Data'!C2132, 'Raw Data'!L2132&lt;'Raw Data'!K2132), 'Raw Data'!C2132, 0)</f>
        <v>0</v>
      </c>
      <c r="I2137">
        <f t="shared" si="71"/>
        <v>0</v>
      </c>
      <c r="J2137">
        <f>IF(AND('Raw Data'!F2132&gt;'Raw Data'!C2132, 'Raw Data'!L2132&gt;'Raw Data'!K2132), 'Raw Data'!F2132, 0)</f>
        <v>0</v>
      </c>
      <c r="K2137">
        <f>IF(AND('Raw Data'!F2132&lt;'Raw Data'!C2132, 'Raw Data'!L2132&lt;'Raw Data'!K2132), 'Raw Data'!C2132, 0)</f>
        <v>0</v>
      </c>
      <c r="L2137">
        <f>IF('Raw Data'!L2132-'Raw Data'!K2132&gt;3, 'Raw Data'!J2132, 0)</f>
        <v>0</v>
      </c>
      <c r="M2137">
        <f>IF('Raw Data'!K2132-'Raw Data'!L2132&gt;3, 'Raw Data'!I2132, 0)</f>
        <v>0</v>
      </c>
      <c r="N2137">
        <f>IF('Raw Data'!L2132-'Raw Data'!K2132&gt;3, 'Raw Data'!J2132, IF('Raw Data'!K2132-'Raw Data'!L2132&gt;3, 'Raw Data'!I2132, 0))</f>
        <v>0</v>
      </c>
      <c r="O2137">
        <f>IF(ISBLANK('Raw Data'!L2132), 0, IF(ABS('Raw Data'!L2132-'Raw Data'!K2132)&lt;4, 'Raw Data'!H2132, IF(ABS('Raw Data'!K2132-'Raw Data'!L2132)&lt;4, 'Raw Data'!G2132, 0)))</f>
        <v>0</v>
      </c>
      <c r="P2137">
        <f>SUM('Hidden Analysis'!E2138:H2138)</f>
        <v>0</v>
      </c>
      <c r="Q2137">
        <f>SUM('Hidden Analysis'!I2138:L2138)</f>
        <v>0</v>
      </c>
      <c r="R2137">
        <f>SUM('Hidden Analysis'!M2138:P2138)</f>
        <v>0</v>
      </c>
      <c r="S2137">
        <f>SUM('Hidden Analysis'!Q2138:R2138)</f>
        <v>0</v>
      </c>
      <c r="T2137">
        <f>IF(AND('Raw Data'!F2132&lt;1.5, 'Raw Data'!L2132&gt;'Raw Data'!K2132, 'Raw Data'!L2132-'Raw Data'!K2132&gt;3), 'Raw Data'!F2132, 0)</f>
        <v>0</v>
      </c>
      <c r="U2137">
        <f>IF(AND('Raw Data'!L2132-'Raw Data'!K2132&lt;4, 'Raw Data'!L2132&gt;'Raw Data'!K2132), 'Raw Data'!H2132, 0)</f>
        <v>0</v>
      </c>
      <c r="V2137">
        <f>IF(AND('Raw Data'!K2132-'Raw Data'!L2132&lt;4, 'Raw Data'!K2132&gt;'Raw Data'!L2132), 'Raw Data'!G2132, 0)</f>
        <v>0</v>
      </c>
      <c r="W2137">
        <f>SUM('Hidden Analysis'!S2138:T2138)</f>
        <v>0</v>
      </c>
      <c r="X2137">
        <f>SUM('Hidden Analysis'!U2138:V2138)</f>
        <v>0</v>
      </c>
    </row>
    <row r="2138" spans="1:24" x14ac:dyDescent="0.3">
      <c r="A2138" s="2">
        <f>'Raw Data'!M2133</f>
        <v>0</v>
      </c>
      <c r="B2138">
        <f>IF('Raw Data'!L2133&gt;'Raw Data'!K2133, 'Raw Data'!F2133, 0)</f>
        <v>0</v>
      </c>
      <c r="C2138">
        <f>IF('Raw Data'!K2133&gt;'Raw Data'!L2133, 'Raw Data'!C2133, 0)</f>
        <v>0</v>
      </c>
      <c r="D2138">
        <f t="shared" si="70"/>
        <v>0</v>
      </c>
      <c r="E2138">
        <f>SUM('Hidden Analysis'!A2139:B2139)</f>
        <v>0</v>
      </c>
      <c r="F2138">
        <f>SUM('Hidden Analysis'!C2139:D2139)</f>
        <v>0</v>
      </c>
      <c r="G2138">
        <f>IF(AND('Raw Data'!F2133&lt;'Raw Data'!C2133, 'Raw Data'!L2133&gt;'Raw Data'!K2133), 'Raw Data'!F2133, 0)</f>
        <v>0</v>
      </c>
      <c r="H2138">
        <f>IF(AND('Raw Data'!F2133&gt;'Raw Data'!C2133, 'Raw Data'!L2133&lt;'Raw Data'!K2133), 'Raw Data'!C2133, 0)</f>
        <v>0</v>
      </c>
      <c r="I2138">
        <f t="shared" si="71"/>
        <v>0</v>
      </c>
      <c r="J2138">
        <f>IF(AND('Raw Data'!F2133&gt;'Raw Data'!C2133, 'Raw Data'!L2133&gt;'Raw Data'!K2133), 'Raw Data'!F2133, 0)</f>
        <v>0</v>
      </c>
      <c r="K2138">
        <f>IF(AND('Raw Data'!F2133&lt;'Raw Data'!C2133, 'Raw Data'!L2133&lt;'Raw Data'!K2133), 'Raw Data'!C2133, 0)</f>
        <v>0</v>
      </c>
      <c r="L2138">
        <f>IF('Raw Data'!L2133-'Raw Data'!K2133&gt;3, 'Raw Data'!J2133, 0)</f>
        <v>0</v>
      </c>
      <c r="M2138">
        <f>IF('Raw Data'!K2133-'Raw Data'!L2133&gt;3, 'Raw Data'!I2133, 0)</f>
        <v>0</v>
      </c>
      <c r="N2138">
        <f>IF('Raw Data'!L2133-'Raw Data'!K2133&gt;3, 'Raw Data'!J2133, IF('Raw Data'!K2133-'Raw Data'!L2133&gt;3, 'Raw Data'!I2133, 0))</f>
        <v>0</v>
      </c>
      <c r="O2138">
        <f>IF(ISBLANK('Raw Data'!L2133), 0, IF(ABS('Raw Data'!L2133-'Raw Data'!K2133)&lt;4, 'Raw Data'!H2133, IF(ABS('Raw Data'!K2133-'Raw Data'!L2133)&lt;4, 'Raw Data'!G2133, 0)))</f>
        <v>0</v>
      </c>
      <c r="P2138">
        <f>SUM('Hidden Analysis'!E2139:H2139)</f>
        <v>0</v>
      </c>
      <c r="Q2138">
        <f>SUM('Hidden Analysis'!I2139:L2139)</f>
        <v>0</v>
      </c>
      <c r="R2138">
        <f>SUM('Hidden Analysis'!M2139:P2139)</f>
        <v>0</v>
      </c>
      <c r="S2138">
        <f>SUM('Hidden Analysis'!Q2139:R2139)</f>
        <v>0</v>
      </c>
      <c r="T2138">
        <f>IF(AND('Raw Data'!F2133&lt;1.5, 'Raw Data'!L2133&gt;'Raw Data'!K2133, 'Raw Data'!L2133-'Raw Data'!K2133&gt;3), 'Raw Data'!F2133, 0)</f>
        <v>0</v>
      </c>
      <c r="U2138">
        <f>IF(AND('Raw Data'!L2133-'Raw Data'!K2133&lt;4, 'Raw Data'!L2133&gt;'Raw Data'!K2133), 'Raw Data'!H2133, 0)</f>
        <v>0</v>
      </c>
      <c r="V2138">
        <f>IF(AND('Raw Data'!K2133-'Raw Data'!L2133&lt;4, 'Raw Data'!K2133&gt;'Raw Data'!L2133), 'Raw Data'!G2133, 0)</f>
        <v>0</v>
      </c>
      <c r="W2138">
        <f>SUM('Hidden Analysis'!S2139:T2139)</f>
        <v>0</v>
      </c>
      <c r="X2138">
        <f>SUM('Hidden Analysis'!U2139:V2139)</f>
        <v>0</v>
      </c>
    </row>
    <row r="2139" spans="1:24" x14ac:dyDescent="0.3">
      <c r="A2139" s="2">
        <f>'Raw Data'!M2134</f>
        <v>0</v>
      </c>
      <c r="B2139">
        <f>IF('Raw Data'!L2134&gt;'Raw Data'!K2134, 'Raw Data'!F2134, 0)</f>
        <v>0</v>
      </c>
      <c r="C2139">
        <f>IF('Raw Data'!K2134&gt;'Raw Data'!L2134, 'Raw Data'!C2134, 0)</f>
        <v>0</v>
      </c>
      <c r="D2139">
        <f t="shared" si="70"/>
        <v>0</v>
      </c>
      <c r="E2139">
        <f>SUM('Hidden Analysis'!A2140:B2140)</f>
        <v>0</v>
      </c>
      <c r="F2139">
        <f>SUM('Hidden Analysis'!C2140:D2140)</f>
        <v>0</v>
      </c>
      <c r="G2139">
        <f>IF(AND('Raw Data'!F2134&lt;'Raw Data'!C2134, 'Raw Data'!L2134&gt;'Raw Data'!K2134), 'Raw Data'!F2134, 0)</f>
        <v>0</v>
      </c>
      <c r="H2139">
        <f>IF(AND('Raw Data'!F2134&gt;'Raw Data'!C2134, 'Raw Data'!L2134&lt;'Raw Data'!K2134), 'Raw Data'!C2134, 0)</f>
        <v>0</v>
      </c>
      <c r="I2139">
        <f t="shared" si="71"/>
        <v>0</v>
      </c>
      <c r="J2139">
        <f>IF(AND('Raw Data'!F2134&gt;'Raw Data'!C2134, 'Raw Data'!L2134&gt;'Raw Data'!K2134), 'Raw Data'!F2134, 0)</f>
        <v>0</v>
      </c>
      <c r="K2139">
        <f>IF(AND('Raw Data'!F2134&lt;'Raw Data'!C2134, 'Raw Data'!L2134&lt;'Raw Data'!K2134), 'Raw Data'!C2134, 0)</f>
        <v>0</v>
      </c>
      <c r="L2139">
        <f>IF('Raw Data'!L2134-'Raw Data'!K2134&gt;3, 'Raw Data'!J2134, 0)</f>
        <v>0</v>
      </c>
      <c r="M2139">
        <f>IF('Raw Data'!K2134-'Raw Data'!L2134&gt;3, 'Raw Data'!I2134, 0)</f>
        <v>0</v>
      </c>
      <c r="N2139">
        <f>IF('Raw Data'!L2134-'Raw Data'!K2134&gt;3, 'Raw Data'!J2134, IF('Raw Data'!K2134-'Raw Data'!L2134&gt;3, 'Raw Data'!I2134, 0))</f>
        <v>0</v>
      </c>
      <c r="O2139">
        <f>IF(ISBLANK('Raw Data'!L2134), 0, IF(ABS('Raw Data'!L2134-'Raw Data'!K2134)&lt;4, 'Raw Data'!H2134, IF(ABS('Raw Data'!K2134-'Raw Data'!L2134)&lt;4, 'Raw Data'!G2134, 0)))</f>
        <v>0</v>
      </c>
      <c r="P2139">
        <f>SUM('Hidden Analysis'!E2140:H2140)</f>
        <v>0</v>
      </c>
      <c r="Q2139">
        <f>SUM('Hidden Analysis'!I2140:L2140)</f>
        <v>0</v>
      </c>
      <c r="R2139">
        <f>SUM('Hidden Analysis'!M2140:P2140)</f>
        <v>0</v>
      </c>
      <c r="S2139">
        <f>SUM('Hidden Analysis'!Q2140:R2140)</f>
        <v>0</v>
      </c>
      <c r="T2139">
        <f>IF(AND('Raw Data'!F2134&lt;1.5, 'Raw Data'!L2134&gt;'Raw Data'!K2134, 'Raw Data'!L2134-'Raw Data'!K2134&gt;3), 'Raw Data'!F2134, 0)</f>
        <v>0</v>
      </c>
      <c r="U2139">
        <f>IF(AND('Raw Data'!L2134-'Raw Data'!K2134&lt;4, 'Raw Data'!L2134&gt;'Raw Data'!K2134), 'Raw Data'!H2134, 0)</f>
        <v>0</v>
      </c>
      <c r="V2139">
        <f>IF(AND('Raw Data'!K2134-'Raw Data'!L2134&lt;4, 'Raw Data'!K2134&gt;'Raw Data'!L2134), 'Raw Data'!G2134, 0)</f>
        <v>0</v>
      </c>
      <c r="W2139">
        <f>SUM('Hidden Analysis'!S2140:T2140)</f>
        <v>0</v>
      </c>
      <c r="X2139">
        <f>SUM('Hidden Analysis'!U2140:V2140)</f>
        <v>0</v>
      </c>
    </row>
    <row r="2140" spans="1:24" x14ac:dyDescent="0.3">
      <c r="A2140" s="2">
        <f>'Raw Data'!M2135</f>
        <v>0</v>
      </c>
      <c r="B2140">
        <f>IF('Raw Data'!L2135&gt;'Raw Data'!K2135, 'Raw Data'!F2135, 0)</f>
        <v>0</v>
      </c>
      <c r="C2140">
        <f>IF('Raw Data'!K2135&gt;'Raw Data'!L2135, 'Raw Data'!C2135, 0)</f>
        <v>0</v>
      </c>
      <c r="D2140">
        <f t="shared" si="70"/>
        <v>0</v>
      </c>
      <c r="E2140">
        <f>SUM('Hidden Analysis'!A2141:B2141)</f>
        <v>0</v>
      </c>
      <c r="F2140">
        <f>SUM('Hidden Analysis'!C2141:D2141)</f>
        <v>0</v>
      </c>
      <c r="G2140">
        <f>IF(AND('Raw Data'!F2135&lt;'Raw Data'!C2135, 'Raw Data'!L2135&gt;'Raw Data'!K2135), 'Raw Data'!F2135, 0)</f>
        <v>0</v>
      </c>
      <c r="H2140">
        <f>IF(AND('Raw Data'!F2135&gt;'Raw Data'!C2135, 'Raw Data'!L2135&lt;'Raw Data'!K2135), 'Raw Data'!C2135, 0)</f>
        <v>0</v>
      </c>
      <c r="I2140">
        <f t="shared" si="71"/>
        <v>0</v>
      </c>
      <c r="J2140">
        <f>IF(AND('Raw Data'!F2135&gt;'Raw Data'!C2135, 'Raw Data'!L2135&gt;'Raw Data'!K2135), 'Raw Data'!F2135, 0)</f>
        <v>0</v>
      </c>
      <c r="K2140">
        <f>IF(AND('Raw Data'!F2135&lt;'Raw Data'!C2135, 'Raw Data'!L2135&lt;'Raw Data'!K2135), 'Raw Data'!C2135, 0)</f>
        <v>0</v>
      </c>
      <c r="L2140">
        <f>IF('Raw Data'!L2135-'Raw Data'!K2135&gt;3, 'Raw Data'!J2135, 0)</f>
        <v>0</v>
      </c>
      <c r="M2140">
        <f>IF('Raw Data'!K2135-'Raw Data'!L2135&gt;3, 'Raw Data'!I2135, 0)</f>
        <v>0</v>
      </c>
      <c r="N2140">
        <f>IF('Raw Data'!L2135-'Raw Data'!K2135&gt;3, 'Raw Data'!J2135, IF('Raw Data'!K2135-'Raw Data'!L2135&gt;3, 'Raw Data'!I2135, 0))</f>
        <v>0</v>
      </c>
      <c r="O2140">
        <f>IF(ISBLANK('Raw Data'!L2135), 0, IF(ABS('Raw Data'!L2135-'Raw Data'!K2135)&lt;4, 'Raw Data'!H2135, IF(ABS('Raw Data'!K2135-'Raw Data'!L2135)&lt;4, 'Raw Data'!G2135, 0)))</f>
        <v>0</v>
      </c>
      <c r="P2140">
        <f>SUM('Hidden Analysis'!E2141:H2141)</f>
        <v>0</v>
      </c>
      <c r="Q2140">
        <f>SUM('Hidden Analysis'!I2141:L2141)</f>
        <v>0</v>
      </c>
      <c r="R2140">
        <f>SUM('Hidden Analysis'!M2141:P2141)</f>
        <v>0</v>
      </c>
      <c r="S2140">
        <f>SUM('Hidden Analysis'!Q2141:R2141)</f>
        <v>0</v>
      </c>
      <c r="T2140">
        <f>IF(AND('Raw Data'!F2135&lt;1.5, 'Raw Data'!L2135&gt;'Raw Data'!K2135, 'Raw Data'!L2135-'Raw Data'!K2135&gt;3), 'Raw Data'!F2135, 0)</f>
        <v>0</v>
      </c>
      <c r="U2140">
        <f>IF(AND('Raw Data'!L2135-'Raw Data'!K2135&lt;4, 'Raw Data'!L2135&gt;'Raw Data'!K2135), 'Raw Data'!H2135, 0)</f>
        <v>0</v>
      </c>
      <c r="V2140">
        <f>IF(AND('Raw Data'!K2135-'Raw Data'!L2135&lt;4, 'Raw Data'!K2135&gt;'Raw Data'!L2135), 'Raw Data'!G2135, 0)</f>
        <v>0</v>
      </c>
      <c r="W2140">
        <f>SUM('Hidden Analysis'!S2141:T2141)</f>
        <v>0</v>
      </c>
      <c r="X2140">
        <f>SUM('Hidden Analysis'!U2141:V2141)</f>
        <v>0</v>
      </c>
    </row>
    <row r="2141" spans="1:24" x14ac:dyDescent="0.3">
      <c r="A2141" s="2">
        <f>'Raw Data'!M2136</f>
        <v>0</v>
      </c>
      <c r="B2141">
        <f>IF('Raw Data'!L2136&gt;'Raw Data'!K2136, 'Raw Data'!F2136, 0)</f>
        <v>0</v>
      </c>
      <c r="C2141">
        <f>IF('Raw Data'!K2136&gt;'Raw Data'!L2136, 'Raw Data'!C2136, 0)</f>
        <v>0</v>
      </c>
      <c r="D2141">
        <f t="shared" si="70"/>
        <v>0</v>
      </c>
      <c r="E2141">
        <f>SUM('Hidden Analysis'!A2142:B2142)</f>
        <v>0</v>
      </c>
      <c r="F2141">
        <f>SUM('Hidden Analysis'!C2142:D2142)</f>
        <v>0</v>
      </c>
      <c r="G2141">
        <f>IF(AND('Raw Data'!F2136&lt;'Raw Data'!C2136, 'Raw Data'!L2136&gt;'Raw Data'!K2136), 'Raw Data'!F2136, 0)</f>
        <v>0</v>
      </c>
      <c r="H2141">
        <f>IF(AND('Raw Data'!F2136&gt;'Raw Data'!C2136, 'Raw Data'!L2136&lt;'Raw Data'!K2136), 'Raw Data'!C2136, 0)</f>
        <v>0</v>
      </c>
      <c r="I2141">
        <f t="shared" si="71"/>
        <v>0</v>
      </c>
      <c r="J2141">
        <f>IF(AND('Raw Data'!F2136&gt;'Raw Data'!C2136, 'Raw Data'!L2136&gt;'Raw Data'!K2136), 'Raw Data'!F2136, 0)</f>
        <v>0</v>
      </c>
      <c r="K2141">
        <f>IF(AND('Raw Data'!F2136&lt;'Raw Data'!C2136, 'Raw Data'!L2136&lt;'Raw Data'!K2136), 'Raw Data'!C2136, 0)</f>
        <v>0</v>
      </c>
      <c r="L2141">
        <f>IF('Raw Data'!L2136-'Raw Data'!K2136&gt;3, 'Raw Data'!J2136, 0)</f>
        <v>0</v>
      </c>
      <c r="M2141">
        <f>IF('Raw Data'!K2136-'Raw Data'!L2136&gt;3, 'Raw Data'!I2136, 0)</f>
        <v>0</v>
      </c>
      <c r="N2141">
        <f>IF('Raw Data'!L2136-'Raw Data'!K2136&gt;3, 'Raw Data'!J2136, IF('Raw Data'!K2136-'Raw Data'!L2136&gt;3, 'Raw Data'!I2136, 0))</f>
        <v>0</v>
      </c>
      <c r="O2141">
        <f>IF(ISBLANK('Raw Data'!L2136), 0, IF(ABS('Raw Data'!L2136-'Raw Data'!K2136)&lt;4, 'Raw Data'!H2136, IF(ABS('Raw Data'!K2136-'Raw Data'!L2136)&lt;4, 'Raw Data'!G2136, 0)))</f>
        <v>0</v>
      </c>
      <c r="P2141">
        <f>SUM('Hidden Analysis'!E2142:H2142)</f>
        <v>0</v>
      </c>
      <c r="Q2141">
        <f>SUM('Hidden Analysis'!I2142:L2142)</f>
        <v>0</v>
      </c>
      <c r="R2141">
        <f>SUM('Hidden Analysis'!M2142:P2142)</f>
        <v>0</v>
      </c>
      <c r="S2141">
        <f>SUM('Hidden Analysis'!Q2142:R2142)</f>
        <v>0</v>
      </c>
      <c r="T2141">
        <f>IF(AND('Raw Data'!F2136&lt;1.5, 'Raw Data'!L2136&gt;'Raw Data'!K2136, 'Raw Data'!L2136-'Raw Data'!K2136&gt;3), 'Raw Data'!F2136, 0)</f>
        <v>0</v>
      </c>
      <c r="U2141">
        <f>IF(AND('Raw Data'!L2136-'Raw Data'!K2136&lt;4, 'Raw Data'!L2136&gt;'Raw Data'!K2136), 'Raw Data'!H2136, 0)</f>
        <v>0</v>
      </c>
      <c r="V2141">
        <f>IF(AND('Raw Data'!K2136-'Raw Data'!L2136&lt;4, 'Raw Data'!K2136&gt;'Raw Data'!L2136), 'Raw Data'!G2136, 0)</f>
        <v>0</v>
      </c>
      <c r="W2141">
        <f>SUM('Hidden Analysis'!S2142:T2142)</f>
        <v>0</v>
      </c>
      <c r="X2141">
        <f>SUM('Hidden Analysis'!U2142:V2142)</f>
        <v>0</v>
      </c>
    </row>
    <row r="2142" spans="1:24" x14ac:dyDescent="0.3">
      <c r="A2142" s="2">
        <f>'Raw Data'!M2137</f>
        <v>0</v>
      </c>
      <c r="B2142">
        <f>IF('Raw Data'!L2137&gt;'Raw Data'!K2137, 'Raw Data'!F2137, 0)</f>
        <v>0</v>
      </c>
      <c r="C2142">
        <f>IF('Raw Data'!K2137&gt;'Raw Data'!L2137, 'Raw Data'!C2137, 0)</f>
        <v>0</v>
      </c>
      <c r="D2142">
        <f t="shared" si="70"/>
        <v>0</v>
      </c>
      <c r="E2142">
        <f>SUM('Hidden Analysis'!A2143:B2143)</f>
        <v>0</v>
      </c>
      <c r="F2142">
        <f>SUM('Hidden Analysis'!C2143:D2143)</f>
        <v>0</v>
      </c>
      <c r="G2142">
        <f>IF(AND('Raw Data'!F2137&lt;'Raw Data'!C2137, 'Raw Data'!L2137&gt;'Raw Data'!K2137), 'Raw Data'!F2137, 0)</f>
        <v>0</v>
      </c>
      <c r="H2142">
        <f>IF(AND('Raw Data'!F2137&gt;'Raw Data'!C2137, 'Raw Data'!L2137&lt;'Raw Data'!K2137), 'Raw Data'!C2137, 0)</f>
        <v>0</v>
      </c>
      <c r="I2142">
        <f t="shared" si="71"/>
        <v>0</v>
      </c>
      <c r="J2142">
        <f>IF(AND('Raw Data'!F2137&gt;'Raw Data'!C2137, 'Raw Data'!L2137&gt;'Raw Data'!K2137), 'Raw Data'!F2137, 0)</f>
        <v>0</v>
      </c>
      <c r="K2142">
        <f>IF(AND('Raw Data'!F2137&lt;'Raw Data'!C2137, 'Raw Data'!L2137&lt;'Raw Data'!K2137), 'Raw Data'!C2137, 0)</f>
        <v>0</v>
      </c>
      <c r="L2142">
        <f>IF('Raw Data'!L2137-'Raw Data'!K2137&gt;3, 'Raw Data'!J2137, 0)</f>
        <v>0</v>
      </c>
      <c r="M2142">
        <f>IF('Raw Data'!K2137-'Raw Data'!L2137&gt;3, 'Raw Data'!I2137, 0)</f>
        <v>0</v>
      </c>
      <c r="N2142">
        <f>IF('Raw Data'!L2137-'Raw Data'!K2137&gt;3, 'Raw Data'!J2137, IF('Raw Data'!K2137-'Raw Data'!L2137&gt;3, 'Raw Data'!I2137, 0))</f>
        <v>0</v>
      </c>
      <c r="O2142">
        <f>IF(ISBLANK('Raw Data'!L2137), 0, IF(ABS('Raw Data'!L2137-'Raw Data'!K2137)&lt;4, 'Raw Data'!H2137, IF(ABS('Raw Data'!K2137-'Raw Data'!L2137)&lt;4, 'Raw Data'!G2137, 0)))</f>
        <v>0</v>
      </c>
      <c r="P2142">
        <f>SUM('Hidden Analysis'!E2143:H2143)</f>
        <v>0</v>
      </c>
      <c r="Q2142">
        <f>SUM('Hidden Analysis'!I2143:L2143)</f>
        <v>0</v>
      </c>
      <c r="R2142">
        <f>SUM('Hidden Analysis'!M2143:P2143)</f>
        <v>0</v>
      </c>
      <c r="S2142">
        <f>SUM('Hidden Analysis'!Q2143:R2143)</f>
        <v>0</v>
      </c>
      <c r="T2142">
        <f>IF(AND('Raw Data'!F2137&lt;1.5, 'Raw Data'!L2137&gt;'Raw Data'!K2137, 'Raw Data'!L2137-'Raw Data'!K2137&gt;3), 'Raw Data'!F2137, 0)</f>
        <v>0</v>
      </c>
      <c r="U2142">
        <f>IF(AND('Raw Data'!L2137-'Raw Data'!K2137&lt;4, 'Raw Data'!L2137&gt;'Raw Data'!K2137), 'Raw Data'!H2137, 0)</f>
        <v>0</v>
      </c>
      <c r="V2142">
        <f>IF(AND('Raw Data'!K2137-'Raw Data'!L2137&lt;4, 'Raw Data'!K2137&gt;'Raw Data'!L2137), 'Raw Data'!G2137, 0)</f>
        <v>0</v>
      </c>
      <c r="W2142">
        <f>SUM('Hidden Analysis'!S2143:T2143)</f>
        <v>0</v>
      </c>
      <c r="X2142">
        <f>SUM('Hidden Analysis'!U2143:V2143)</f>
        <v>0</v>
      </c>
    </row>
    <row r="2143" spans="1:24" x14ac:dyDescent="0.3">
      <c r="A2143" s="2">
        <f>'Raw Data'!M2138</f>
        <v>0</v>
      </c>
      <c r="B2143">
        <f>IF('Raw Data'!L2138&gt;'Raw Data'!K2138, 'Raw Data'!F2138, 0)</f>
        <v>0</v>
      </c>
      <c r="C2143">
        <f>IF('Raw Data'!K2138&gt;'Raw Data'!L2138, 'Raw Data'!C2138, 0)</f>
        <v>0</v>
      </c>
      <c r="D2143">
        <f t="shared" si="70"/>
        <v>0</v>
      </c>
      <c r="E2143">
        <f>SUM('Hidden Analysis'!A2144:B2144)</f>
        <v>0</v>
      </c>
      <c r="F2143">
        <f>SUM('Hidden Analysis'!C2144:D2144)</f>
        <v>0</v>
      </c>
      <c r="G2143">
        <f>IF(AND('Raw Data'!F2138&lt;'Raw Data'!C2138, 'Raw Data'!L2138&gt;'Raw Data'!K2138), 'Raw Data'!F2138, 0)</f>
        <v>0</v>
      </c>
      <c r="H2143">
        <f>IF(AND('Raw Data'!F2138&gt;'Raw Data'!C2138, 'Raw Data'!L2138&lt;'Raw Data'!K2138), 'Raw Data'!C2138, 0)</f>
        <v>0</v>
      </c>
      <c r="I2143">
        <f t="shared" si="71"/>
        <v>0</v>
      </c>
      <c r="J2143">
        <f>IF(AND('Raw Data'!F2138&gt;'Raw Data'!C2138, 'Raw Data'!L2138&gt;'Raw Data'!K2138), 'Raw Data'!F2138, 0)</f>
        <v>0</v>
      </c>
      <c r="K2143">
        <f>IF(AND('Raw Data'!F2138&lt;'Raw Data'!C2138, 'Raw Data'!L2138&lt;'Raw Data'!K2138), 'Raw Data'!C2138, 0)</f>
        <v>0</v>
      </c>
      <c r="L2143">
        <f>IF('Raw Data'!L2138-'Raw Data'!K2138&gt;3, 'Raw Data'!J2138, 0)</f>
        <v>0</v>
      </c>
      <c r="M2143">
        <f>IF('Raw Data'!K2138-'Raw Data'!L2138&gt;3, 'Raw Data'!I2138, 0)</f>
        <v>0</v>
      </c>
      <c r="N2143">
        <f>IF('Raw Data'!L2138-'Raw Data'!K2138&gt;3, 'Raw Data'!J2138, IF('Raw Data'!K2138-'Raw Data'!L2138&gt;3, 'Raw Data'!I2138, 0))</f>
        <v>0</v>
      </c>
      <c r="O2143">
        <f>IF(ISBLANK('Raw Data'!L2138), 0, IF(ABS('Raw Data'!L2138-'Raw Data'!K2138)&lt;4, 'Raw Data'!H2138, IF(ABS('Raw Data'!K2138-'Raw Data'!L2138)&lt;4, 'Raw Data'!G2138, 0)))</f>
        <v>0</v>
      </c>
      <c r="P2143">
        <f>SUM('Hidden Analysis'!E2144:H2144)</f>
        <v>0</v>
      </c>
      <c r="Q2143">
        <f>SUM('Hidden Analysis'!I2144:L2144)</f>
        <v>0</v>
      </c>
      <c r="R2143">
        <f>SUM('Hidden Analysis'!M2144:P2144)</f>
        <v>0</v>
      </c>
      <c r="S2143">
        <f>SUM('Hidden Analysis'!Q2144:R2144)</f>
        <v>0</v>
      </c>
      <c r="T2143">
        <f>IF(AND('Raw Data'!F2138&lt;1.5, 'Raw Data'!L2138&gt;'Raw Data'!K2138, 'Raw Data'!L2138-'Raw Data'!K2138&gt;3), 'Raw Data'!F2138, 0)</f>
        <v>0</v>
      </c>
      <c r="U2143">
        <f>IF(AND('Raw Data'!L2138-'Raw Data'!K2138&lt;4, 'Raw Data'!L2138&gt;'Raw Data'!K2138), 'Raw Data'!H2138, 0)</f>
        <v>0</v>
      </c>
      <c r="V2143">
        <f>IF(AND('Raw Data'!K2138-'Raw Data'!L2138&lt;4, 'Raw Data'!K2138&gt;'Raw Data'!L2138), 'Raw Data'!G2138, 0)</f>
        <v>0</v>
      </c>
      <c r="W2143">
        <f>SUM('Hidden Analysis'!S2144:T2144)</f>
        <v>0</v>
      </c>
      <c r="X2143">
        <f>SUM('Hidden Analysis'!U2144:V2144)</f>
        <v>0</v>
      </c>
    </row>
    <row r="2144" spans="1:24" x14ac:dyDescent="0.3">
      <c r="A2144" s="2">
        <f>'Raw Data'!M2139</f>
        <v>0</v>
      </c>
      <c r="B2144">
        <f>IF('Raw Data'!L2139&gt;'Raw Data'!K2139, 'Raw Data'!F2139, 0)</f>
        <v>0</v>
      </c>
      <c r="C2144">
        <f>IF('Raw Data'!K2139&gt;'Raw Data'!L2139, 'Raw Data'!C2139, 0)</f>
        <v>0</v>
      </c>
      <c r="D2144">
        <f t="shared" si="70"/>
        <v>0</v>
      </c>
      <c r="E2144">
        <f>SUM('Hidden Analysis'!A2145:B2145)</f>
        <v>0</v>
      </c>
      <c r="F2144">
        <f>SUM('Hidden Analysis'!C2145:D2145)</f>
        <v>0</v>
      </c>
      <c r="G2144">
        <f>IF(AND('Raw Data'!F2139&lt;'Raw Data'!C2139, 'Raw Data'!L2139&gt;'Raw Data'!K2139), 'Raw Data'!F2139, 0)</f>
        <v>0</v>
      </c>
      <c r="H2144">
        <f>IF(AND('Raw Data'!F2139&gt;'Raw Data'!C2139, 'Raw Data'!L2139&lt;'Raw Data'!K2139), 'Raw Data'!C2139, 0)</f>
        <v>0</v>
      </c>
      <c r="I2144">
        <f t="shared" si="71"/>
        <v>0</v>
      </c>
      <c r="J2144">
        <f>IF(AND('Raw Data'!F2139&gt;'Raw Data'!C2139, 'Raw Data'!L2139&gt;'Raw Data'!K2139), 'Raw Data'!F2139, 0)</f>
        <v>0</v>
      </c>
      <c r="K2144">
        <f>IF(AND('Raw Data'!F2139&lt;'Raw Data'!C2139, 'Raw Data'!L2139&lt;'Raw Data'!K2139), 'Raw Data'!C2139, 0)</f>
        <v>0</v>
      </c>
      <c r="L2144">
        <f>IF('Raw Data'!L2139-'Raw Data'!K2139&gt;3, 'Raw Data'!J2139, 0)</f>
        <v>0</v>
      </c>
      <c r="M2144">
        <f>IF('Raw Data'!K2139-'Raw Data'!L2139&gt;3, 'Raw Data'!I2139, 0)</f>
        <v>0</v>
      </c>
      <c r="N2144">
        <f>IF('Raw Data'!L2139-'Raw Data'!K2139&gt;3, 'Raw Data'!J2139, IF('Raw Data'!K2139-'Raw Data'!L2139&gt;3, 'Raw Data'!I2139, 0))</f>
        <v>0</v>
      </c>
      <c r="O2144">
        <f>IF(ISBLANK('Raw Data'!L2139), 0, IF(ABS('Raw Data'!L2139-'Raw Data'!K2139)&lt;4, 'Raw Data'!H2139, IF(ABS('Raw Data'!K2139-'Raw Data'!L2139)&lt;4, 'Raw Data'!G2139, 0)))</f>
        <v>0</v>
      </c>
      <c r="P2144">
        <f>SUM('Hidden Analysis'!E2145:H2145)</f>
        <v>0</v>
      </c>
      <c r="Q2144">
        <f>SUM('Hidden Analysis'!I2145:L2145)</f>
        <v>0</v>
      </c>
      <c r="R2144">
        <f>SUM('Hidden Analysis'!M2145:P2145)</f>
        <v>0</v>
      </c>
      <c r="S2144">
        <f>SUM('Hidden Analysis'!Q2145:R2145)</f>
        <v>0</v>
      </c>
      <c r="T2144">
        <f>IF(AND('Raw Data'!F2139&lt;1.5, 'Raw Data'!L2139&gt;'Raw Data'!K2139, 'Raw Data'!L2139-'Raw Data'!K2139&gt;3), 'Raw Data'!F2139, 0)</f>
        <v>0</v>
      </c>
      <c r="U2144">
        <f>IF(AND('Raw Data'!L2139-'Raw Data'!K2139&lt;4, 'Raw Data'!L2139&gt;'Raw Data'!K2139), 'Raw Data'!H2139, 0)</f>
        <v>0</v>
      </c>
      <c r="V2144">
        <f>IF(AND('Raw Data'!K2139-'Raw Data'!L2139&lt;4, 'Raw Data'!K2139&gt;'Raw Data'!L2139), 'Raw Data'!G2139, 0)</f>
        <v>0</v>
      </c>
      <c r="W2144">
        <f>SUM('Hidden Analysis'!S2145:T2145)</f>
        <v>0</v>
      </c>
      <c r="X2144">
        <f>SUM('Hidden Analysis'!U2145:V2145)</f>
        <v>0</v>
      </c>
    </row>
    <row r="2145" spans="1:24" x14ac:dyDescent="0.3">
      <c r="A2145" s="2">
        <f>'Raw Data'!M2140</f>
        <v>0</v>
      </c>
      <c r="B2145">
        <f>IF('Raw Data'!L2140&gt;'Raw Data'!K2140, 'Raw Data'!F2140, 0)</f>
        <v>0</v>
      </c>
      <c r="C2145">
        <f>IF('Raw Data'!K2140&gt;'Raw Data'!L2140, 'Raw Data'!C2140, 0)</f>
        <v>0</v>
      </c>
      <c r="D2145">
        <f t="shared" si="70"/>
        <v>0</v>
      </c>
      <c r="E2145">
        <f>SUM('Hidden Analysis'!A2146:B2146)</f>
        <v>0</v>
      </c>
      <c r="F2145">
        <f>SUM('Hidden Analysis'!C2146:D2146)</f>
        <v>0</v>
      </c>
      <c r="G2145">
        <f>IF(AND('Raw Data'!F2140&lt;'Raw Data'!C2140, 'Raw Data'!L2140&gt;'Raw Data'!K2140), 'Raw Data'!F2140, 0)</f>
        <v>0</v>
      </c>
      <c r="H2145">
        <f>IF(AND('Raw Data'!F2140&gt;'Raw Data'!C2140, 'Raw Data'!L2140&lt;'Raw Data'!K2140), 'Raw Data'!C2140, 0)</f>
        <v>0</v>
      </c>
      <c r="I2145">
        <f t="shared" si="71"/>
        <v>0</v>
      </c>
      <c r="J2145">
        <f>IF(AND('Raw Data'!F2140&gt;'Raw Data'!C2140, 'Raw Data'!L2140&gt;'Raw Data'!K2140), 'Raw Data'!F2140, 0)</f>
        <v>0</v>
      </c>
      <c r="K2145">
        <f>IF(AND('Raw Data'!F2140&lt;'Raw Data'!C2140, 'Raw Data'!L2140&lt;'Raw Data'!K2140), 'Raw Data'!C2140, 0)</f>
        <v>0</v>
      </c>
      <c r="L2145">
        <f>IF('Raw Data'!L2140-'Raw Data'!K2140&gt;3, 'Raw Data'!J2140, 0)</f>
        <v>0</v>
      </c>
      <c r="M2145">
        <f>IF('Raw Data'!K2140-'Raw Data'!L2140&gt;3, 'Raw Data'!I2140, 0)</f>
        <v>0</v>
      </c>
      <c r="N2145">
        <f>IF('Raw Data'!L2140-'Raw Data'!K2140&gt;3, 'Raw Data'!J2140, IF('Raw Data'!K2140-'Raw Data'!L2140&gt;3, 'Raw Data'!I2140, 0))</f>
        <v>0</v>
      </c>
      <c r="O2145">
        <f>IF(ISBLANK('Raw Data'!L2140), 0, IF(ABS('Raw Data'!L2140-'Raw Data'!K2140)&lt;4, 'Raw Data'!H2140, IF(ABS('Raw Data'!K2140-'Raw Data'!L2140)&lt;4, 'Raw Data'!G2140, 0)))</f>
        <v>0</v>
      </c>
      <c r="P2145">
        <f>SUM('Hidden Analysis'!E2146:H2146)</f>
        <v>0</v>
      </c>
      <c r="Q2145">
        <f>SUM('Hidden Analysis'!I2146:L2146)</f>
        <v>0</v>
      </c>
      <c r="R2145">
        <f>SUM('Hidden Analysis'!M2146:P2146)</f>
        <v>0</v>
      </c>
      <c r="S2145">
        <f>SUM('Hidden Analysis'!Q2146:R2146)</f>
        <v>0</v>
      </c>
      <c r="T2145">
        <f>IF(AND('Raw Data'!F2140&lt;1.5, 'Raw Data'!L2140&gt;'Raw Data'!K2140, 'Raw Data'!L2140-'Raw Data'!K2140&gt;3), 'Raw Data'!F2140, 0)</f>
        <v>0</v>
      </c>
      <c r="U2145">
        <f>IF(AND('Raw Data'!L2140-'Raw Data'!K2140&lt;4, 'Raw Data'!L2140&gt;'Raw Data'!K2140), 'Raw Data'!H2140, 0)</f>
        <v>0</v>
      </c>
      <c r="V2145">
        <f>IF(AND('Raw Data'!K2140-'Raw Data'!L2140&lt;4, 'Raw Data'!K2140&gt;'Raw Data'!L2140), 'Raw Data'!G2140, 0)</f>
        <v>0</v>
      </c>
      <c r="W2145">
        <f>SUM('Hidden Analysis'!S2146:T2146)</f>
        <v>0</v>
      </c>
      <c r="X2145">
        <f>SUM('Hidden Analysis'!U2146:V2146)</f>
        <v>0</v>
      </c>
    </row>
    <row r="2146" spans="1:24" x14ac:dyDescent="0.3">
      <c r="A2146" s="2">
        <f>'Raw Data'!M2141</f>
        <v>0</v>
      </c>
      <c r="B2146">
        <f>IF('Raw Data'!L2141&gt;'Raw Data'!K2141, 'Raw Data'!F2141, 0)</f>
        <v>0</v>
      </c>
      <c r="C2146">
        <f>IF('Raw Data'!K2141&gt;'Raw Data'!L2141, 'Raw Data'!C2141, 0)</f>
        <v>0</v>
      </c>
      <c r="D2146">
        <f t="shared" si="70"/>
        <v>0</v>
      </c>
      <c r="E2146">
        <f>SUM('Hidden Analysis'!A2147:B2147)</f>
        <v>0</v>
      </c>
      <c r="F2146">
        <f>SUM('Hidden Analysis'!C2147:D2147)</f>
        <v>0</v>
      </c>
      <c r="G2146">
        <f>IF(AND('Raw Data'!F2141&lt;'Raw Data'!C2141, 'Raw Data'!L2141&gt;'Raw Data'!K2141), 'Raw Data'!F2141, 0)</f>
        <v>0</v>
      </c>
      <c r="H2146">
        <f>IF(AND('Raw Data'!F2141&gt;'Raw Data'!C2141, 'Raw Data'!L2141&lt;'Raw Data'!K2141), 'Raw Data'!C2141, 0)</f>
        <v>0</v>
      </c>
      <c r="I2146">
        <f t="shared" si="71"/>
        <v>0</v>
      </c>
      <c r="J2146">
        <f>IF(AND('Raw Data'!F2141&gt;'Raw Data'!C2141, 'Raw Data'!L2141&gt;'Raw Data'!K2141), 'Raw Data'!F2141, 0)</f>
        <v>0</v>
      </c>
      <c r="K2146">
        <f>IF(AND('Raw Data'!F2141&lt;'Raw Data'!C2141, 'Raw Data'!L2141&lt;'Raw Data'!K2141), 'Raw Data'!C2141, 0)</f>
        <v>0</v>
      </c>
      <c r="L2146">
        <f>IF('Raw Data'!L2141-'Raw Data'!K2141&gt;3, 'Raw Data'!J2141, 0)</f>
        <v>0</v>
      </c>
      <c r="M2146">
        <f>IF('Raw Data'!K2141-'Raw Data'!L2141&gt;3, 'Raw Data'!I2141, 0)</f>
        <v>0</v>
      </c>
      <c r="N2146">
        <f>IF('Raw Data'!L2141-'Raw Data'!K2141&gt;3, 'Raw Data'!J2141, IF('Raw Data'!K2141-'Raw Data'!L2141&gt;3, 'Raw Data'!I2141, 0))</f>
        <v>0</v>
      </c>
      <c r="O2146">
        <f>IF(ISBLANK('Raw Data'!L2141), 0, IF(ABS('Raw Data'!L2141-'Raw Data'!K2141)&lt;4, 'Raw Data'!H2141, IF(ABS('Raw Data'!K2141-'Raw Data'!L2141)&lt;4, 'Raw Data'!G2141, 0)))</f>
        <v>0</v>
      </c>
      <c r="P2146">
        <f>SUM('Hidden Analysis'!E2147:H2147)</f>
        <v>0</v>
      </c>
      <c r="Q2146">
        <f>SUM('Hidden Analysis'!I2147:L2147)</f>
        <v>0</v>
      </c>
      <c r="R2146">
        <f>SUM('Hidden Analysis'!M2147:P2147)</f>
        <v>0</v>
      </c>
      <c r="S2146">
        <f>SUM('Hidden Analysis'!Q2147:R2147)</f>
        <v>0</v>
      </c>
      <c r="T2146">
        <f>IF(AND('Raw Data'!F2141&lt;1.5, 'Raw Data'!L2141&gt;'Raw Data'!K2141, 'Raw Data'!L2141-'Raw Data'!K2141&gt;3), 'Raw Data'!F2141, 0)</f>
        <v>0</v>
      </c>
      <c r="U2146">
        <f>IF(AND('Raw Data'!L2141-'Raw Data'!K2141&lt;4, 'Raw Data'!L2141&gt;'Raw Data'!K2141), 'Raw Data'!H2141, 0)</f>
        <v>0</v>
      </c>
      <c r="V2146">
        <f>IF(AND('Raw Data'!K2141-'Raw Data'!L2141&lt;4, 'Raw Data'!K2141&gt;'Raw Data'!L2141), 'Raw Data'!G2141, 0)</f>
        <v>0</v>
      </c>
      <c r="W2146">
        <f>SUM('Hidden Analysis'!S2147:T2147)</f>
        <v>0</v>
      </c>
      <c r="X2146">
        <f>SUM('Hidden Analysis'!U2147:V2147)</f>
        <v>0</v>
      </c>
    </row>
    <row r="2147" spans="1:24" x14ac:dyDescent="0.3">
      <c r="A2147" s="2">
        <f>'Raw Data'!M2142</f>
        <v>0</v>
      </c>
      <c r="B2147">
        <f>IF('Raw Data'!L2142&gt;'Raw Data'!K2142, 'Raw Data'!F2142, 0)</f>
        <v>0</v>
      </c>
      <c r="C2147">
        <f>IF('Raw Data'!K2142&gt;'Raw Data'!L2142, 'Raw Data'!C2142, 0)</f>
        <v>0</v>
      </c>
      <c r="D2147">
        <f t="shared" si="70"/>
        <v>0</v>
      </c>
      <c r="E2147">
        <f>SUM('Hidden Analysis'!A2148:B2148)</f>
        <v>0</v>
      </c>
      <c r="F2147">
        <f>SUM('Hidden Analysis'!C2148:D2148)</f>
        <v>0</v>
      </c>
      <c r="G2147">
        <f>IF(AND('Raw Data'!F2142&lt;'Raw Data'!C2142, 'Raw Data'!L2142&gt;'Raw Data'!K2142), 'Raw Data'!F2142, 0)</f>
        <v>0</v>
      </c>
      <c r="H2147">
        <f>IF(AND('Raw Data'!F2142&gt;'Raw Data'!C2142, 'Raw Data'!L2142&lt;'Raw Data'!K2142), 'Raw Data'!C2142, 0)</f>
        <v>0</v>
      </c>
      <c r="I2147">
        <f t="shared" si="71"/>
        <v>0</v>
      </c>
      <c r="J2147">
        <f>IF(AND('Raw Data'!F2142&gt;'Raw Data'!C2142, 'Raw Data'!L2142&gt;'Raw Data'!K2142), 'Raw Data'!F2142, 0)</f>
        <v>0</v>
      </c>
      <c r="K2147">
        <f>IF(AND('Raw Data'!F2142&lt;'Raw Data'!C2142, 'Raw Data'!L2142&lt;'Raw Data'!K2142), 'Raw Data'!C2142, 0)</f>
        <v>0</v>
      </c>
      <c r="L2147">
        <f>IF('Raw Data'!L2142-'Raw Data'!K2142&gt;3, 'Raw Data'!J2142, 0)</f>
        <v>0</v>
      </c>
      <c r="M2147">
        <f>IF('Raw Data'!K2142-'Raw Data'!L2142&gt;3, 'Raw Data'!I2142, 0)</f>
        <v>0</v>
      </c>
      <c r="N2147">
        <f>IF('Raw Data'!L2142-'Raw Data'!K2142&gt;3, 'Raw Data'!J2142, IF('Raw Data'!K2142-'Raw Data'!L2142&gt;3, 'Raw Data'!I2142, 0))</f>
        <v>0</v>
      </c>
      <c r="O2147">
        <f>IF(ISBLANK('Raw Data'!L2142), 0, IF(ABS('Raw Data'!L2142-'Raw Data'!K2142)&lt;4, 'Raw Data'!H2142, IF(ABS('Raw Data'!K2142-'Raw Data'!L2142)&lt;4, 'Raw Data'!G2142, 0)))</f>
        <v>0</v>
      </c>
      <c r="P2147">
        <f>SUM('Hidden Analysis'!E2148:H2148)</f>
        <v>0</v>
      </c>
      <c r="Q2147">
        <f>SUM('Hidden Analysis'!I2148:L2148)</f>
        <v>0</v>
      </c>
      <c r="R2147">
        <f>SUM('Hidden Analysis'!M2148:P2148)</f>
        <v>0</v>
      </c>
      <c r="S2147">
        <f>SUM('Hidden Analysis'!Q2148:R2148)</f>
        <v>0</v>
      </c>
      <c r="T2147">
        <f>IF(AND('Raw Data'!F2142&lt;1.5, 'Raw Data'!L2142&gt;'Raw Data'!K2142, 'Raw Data'!L2142-'Raw Data'!K2142&gt;3), 'Raw Data'!F2142, 0)</f>
        <v>0</v>
      </c>
      <c r="U2147">
        <f>IF(AND('Raw Data'!L2142-'Raw Data'!K2142&lt;4, 'Raw Data'!L2142&gt;'Raw Data'!K2142), 'Raw Data'!H2142, 0)</f>
        <v>0</v>
      </c>
      <c r="V2147">
        <f>IF(AND('Raw Data'!K2142-'Raw Data'!L2142&lt;4, 'Raw Data'!K2142&gt;'Raw Data'!L2142), 'Raw Data'!G2142, 0)</f>
        <v>0</v>
      </c>
      <c r="W2147">
        <f>SUM('Hidden Analysis'!S2148:T2148)</f>
        <v>0</v>
      </c>
      <c r="X2147">
        <f>SUM('Hidden Analysis'!U2148:V2148)</f>
        <v>0</v>
      </c>
    </row>
    <row r="2148" spans="1:24" x14ac:dyDescent="0.3">
      <c r="A2148" s="2">
        <f>'Raw Data'!M2143</f>
        <v>0</v>
      </c>
      <c r="B2148">
        <f>IF('Raw Data'!L2143&gt;'Raw Data'!K2143, 'Raw Data'!F2143, 0)</f>
        <v>0</v>
      </c>
      <c r="C2148">
        <f>IF('Raw Data'!K2143&gt;'Raw Data'!L2143, 'Raw Data'!C2143, 0)</f>
        <v>0</v>
      </c>
      <c r="D2148">
        <f t="shared" si="70"/>
        <v>0</v>
      </c>
      <c r="E2148">
        <f>SUM('Hidden Analysis'!A2149:B2149)</f>
        <v>0</v>
      </c>
      <c r="F2148">
        <f>SUM('Hidden Analysis'!C2149:D2149)</f>
        <v>0</v>
      </c>
      <c r="G2148">
        <f>IF(AND('Raw Data'!F2143&lt;'Raw Data'!C2143, 'Raw Data'!L2143&gt;'Raw Data'!K2143), 'Raw Data'!F2143, 0)</f>
        <v>0</v>
      </c>
      <c r="H2148">
        <f>IF(AND('Raw Data'!F2143&gt;'Raw Data'!C2143, 'Raw Data'!L2143&lt;'Raw Data'!K2143), 'Raw Data'!C2143, 0)</f>
        <v>0</v>
      </c>
      <c r="I2148">
        <f t="shared" si="71"/>
        <v>0</v>
      </c>
      <c r="J2148">
        <f>IF(AND('Raw Data'!F2143&gt;'Raw Data'!C2143, 'Raw Data'!L2143&gt;'Raw Data'!K2143), 'Raw Data'!F2143, 0)</f>
        <v>0</v>
      </c>
      <c r="K2148">
        <f>IF(AND('Raw Data'!F2143&lt;'Raw Data'!C2143, 'Raw Data'!L2143&lt;'Raw Data'!K2143), 'Raw Data'!C2143, 0)</f>
        <v>0</v>
      </c>
      <c r="L2148">
        <f>IF('Raw Data'!L2143-'Raw Data'!K2143&gt;3, 'Raw Data'!J2143, 0)</f>
        <v>0</v>
      </c>
      <c r="M2148">
        <f>IF('Raw Data'!K2143-'Raw Data'!L2143&gt;3, 'Raw Data'!I2143, 0)</f>
        <v>0</v>
      </c>
      <c r="N2148">
        <f>IF('Raw Data'!L2143-'Raw Data'!K2143&gt;3, 'Raw Data'!J2143, IF('Raw Data'!K2143-'Raw Data'!L2143&gt;3, 'Raw Data'!I2143, 0))</f>
        <v>0</v>
      </c>
      <c r="O2148">
        <f>IF(ISBLANK('Raw Data'!L2143), 0, IF(ABS('Raw Data'!L2143-'Raw Data'!K2143)&lt;4, 'Raw Data'!H2143, IF(ABS('Raw Data'!K2143-'Raw Data'!L2143)&lt;4, 'Raw Data'!G2143, 0)))</f>
        <v>0</v>
      </c>
      <c r="P2148">
        <f>SUM('Hidden Analysis'!E2149:H2149)</f>
        <v>0</v>
      </c>
      <c r="Q2148">
        <f>SUM('Hidden Analysis'!I2149:L2149)</f>
        <v>0</v>
      </c>
      <c r="R2148">
        <f>SUM('Hidden Analysis'!M2149:P2149)</f>
        <v>0</v>
      </c>
      <c r="S2148">
        <f>SUM('Hidden Analysis'!Q2149:R2149)</f>
        <v>0</v>
      </c>
      <c r="T2148">
        <f>IF(AND('Raw Data'!F2143&lt;1.5, 'Raw Data'!L2143&gt;'Raw Data'!K2143, 'Raw Data'!L2143-'Raw Data'!K2143&gt;3), 'Raw Data'!F2143, 0)</f>
        <v>0</v>
      </c>
      <c r="U2148">
        <f>IF(AND('Raw Data'!L2143-'Raw Data'!K2143&lt;4, 'Raw Data'!L2143&gt;'Raw Data'!K2143), 'Raw Data'!H2143, 0)</f>
        <v>0</v>
      </c>
      <c r="V2148">
        <f>IF(AND('Raw Data'!K2143-'Raw Data'!L2143&lt;4, 'Raw Data'!K2143&gt;'Raw Data'!L2143), 'Raw Data'!G2143, 0)</f>
        <v>0</v>
      </c>
      <c r="W2148">
        <f>SUM('Hidden Analysis'!S2149:T2149)</f>
        <v>0</v>
      </c>
      <c r="X2148">
        <f>SUM('Hidden Analysis'!U2149:V2149)</f>
        <v>0</v>
      </c>
    </row>
    <row r="2149" spans="1:24" x14ac:dyDescent="0.3">
      <c r="A2149" s="2">
        <f>'Raw Data'!M2144</f>
        <v>0</v>
      </c>
      <c r="B2149">
        <f>IF('Raw Data'!L2144&gt;'Raw Data'!K2144, 'Raw Data'!F2144, 0)</f>
        <v>0</v>
      </c>
      <c r="C2149">
        <f>IF('Raw Data'!K2144&gt;'Raw Data'!L2144, 'Raw Data'!C2144, 0)</f>
        <v>0</v>
      </c>
      <c r="D2149">
        <f t="shared" si="70"/>
        <v>0</v>
      </c>
      <c r="E2149">
        <f>SUM('Hidden Analysis'!A2150:B2150)</f>
        <v>0</v>
      </c>
      <c r="F2149">
        <f>SUM('Hidden Analysis'!C2150:D2150)</f>
        <v>0</v>
      </c>
      <c r="G2149">
        <f>IF(AND('Raw Data'!F2144&lt;'Raw Data'!C2144, 'Raw Data'!L2144&gt;'Raw Data'!K2144), 'Raw Data'!F2144, 0)</f>
        <v>0</v>
      </c>
      <c r="H2149">
        <f>IF(AND('Raw Data'!F2144&gt;'Raw Data'!C2144, 'Raw Data'!L2144&lt;'Raw Data'!K2144), 'Raw Data'!C2144, 0)</f>
        <v>0</v>
      </c>
      <c r="I2149">
        <f t="shared" si="71"/>
        <v>0</v>
      </c>
      <c r="J2149">
        <f>IF(AND('Raw Data'!F2144&gt;'Raw Data'!C2144, 'Raw Data'!L2144&gt;'Raw Data'!K2144), 'Raw Data'!F2144, 0)</f>
        <v>0</v>
      </c>
      <c r="K2149">
        <f>IF(AND('Raw Data'!F2144&lt;'Raw Data'!C2144, 'Raw Data'!L2144&lt;'Raw Data'!K2144), 'Raw Data'!C2144, 0)</f>
        <v>0</v>
      </c>
      <c r="L2149">
        <f>IF('Raw Data'!L2144-'Raw Data'!K2144&gt;3, 'Raw Data'!J2144, 0)</f>
        <v>0</v>
      </c>
      <c r="M2149">
        <f>IF('Raw Data'!K2144-'Raw Data'!L2144&gt;3, 'Raw Data'!I2144, 0)</f>
        <v>0</v>
      </c>
      <c r="N2149">
        <f>IF('Raw Data'!L2144-'Raw Data'!K2144&gt;3, 'Raw Data'!J2144, IF('Raw Data'!K2144-'Raw Data'!L2144&gt;3, 'Raw Data'!I2144, 0))</f>
        <v>0</v>
      </c>
      <c r="O2149">
        <f>IF(ISBLANK('Raw Data'!L2144), 0, IF(ABS('Raw Data'!L2144-'Raw Data'!K2144)&lt;4, 'Raw Data'!H2144, IF(ABS('Raw Data'!K2144-'Raw Data'!L2144)&lt;4, 'Raw Data'!G2144, 0)))</f>
        <v>0</v>
      </c>
      <c r="P2149">
        <f>SUM('Hidden Analysis'!E2150:H2150)</f>
        <v>0</v>
      </c>
      <c r="Q2149">
        <f>SUM('Hidden Analysis'!I2150:L2150)</f>
        <v>0</v>
      </c>
      <c r="R2149">
        <f>SUM('Hidden Analysis'!M2150:P2150)</f>
        <v>0</v>
      </c>
      <c r="S2149">
        <f>SUM('Hidden Analysis'!Q2150:R2150)</f>
        <v>0</v>
      </c>
      <c r="T2149">
        <f>IF(AND('Raw Data'!F2144&lt;1.5, 'Raw Data'!L2144&gt;'Raw Data'!K2144, 'Raw Data'!L2144-'Raw Data'!K2144&gt;3), 'Raw Data'!F2144, 0)</f>
        <v>0</v>
      </c>
      <c r="U2149">
        <f>IF(AND('Raw Data'!L2144-'Raw Data'!K2144&lt;4, 'Raw Data'!L2144&gt;'Raw Data'!K2144), 'Raw Data'!H2144, 0)</f>
        <v>0</v>
      </c>
      <c r="V2149">
        <f>IF(AND('Raw Data'!K2144-'Raw Data'!L2144&lt;4, 'Raw Data'!K2144&gt;'Raw Data'!L2144), 'Raw Data'!G2144, 0)</f>
        <v>0</v>
      </c>
      <c r="W2149">
        <f>SUM('Hidden Analysis'!S2150:T2150)</f>
        <v>0</v>
      </c>
      <c r="X2149">
        <f>SUM('Hidden Analysis'!U2150:V2150)</f>
        <v>0</v>
      </c>
    </row>
    <row r="2150" spans="1:24" x14ac:dyDescent="0.3">
      <c r="A2150" s="2">
        <f>'Raw Data'!M2145</f>
        <v>0</v>
      </c>
      <c r="B2150">
        <f>IF('Raw Data'!L2145&gt;'Raw Data'!K2145, 'Raw Data'!F2145, 0)</f>
        <v>0</v>
      </c>
      <c r="C2150">
        <f>IF('Raw Data'!K2145&gt;'Raw Data'!L2145, 'Raw Data'!C2145, 0)</f>
        <v>0</v>
      </c>
      <c r="D2150">
        <f t="shared" si="70"/>
        <v>0</v>
      </c>
      <c r="E2150">
        <f>SUM('Hidden Analysis'!A2151:B2151)</f>
        <v>0</v>
      </c>
      <c r="F2150">
        <f>SUM('Hidden Analysis'!C2151:D2151)</f>
        <v>0</v>
      </c>
      <c r="G2150">
        <f>IF(AND('Raw Data'!F2145&lt;'Raw Data'!C2145, 'Raw Data'!L2145&gt;'Raw Data'!K2145), 'Raw Data'!F2145, 0)</f>
        <v>0</v>
      </c>
      <c r="H2150">
        <f>IF(AND('Raw Data'!F2145&gt;'Raw Data'!C2145, 'Raw Data'!L2145&lt;'Raw Data'!K2145), 'Raw Data'!C2145, 0)</f>
        <v>0</v>
      </c>
      <c r="I2150">
        <f t="shared" si="71"/>
        <v>0</v>
      </c>
      <c r="J2150">
        <f>IF(AND('Raw Data'!F2145&gt;'Raw Data'!C2145, 'Raw Data'!L2145&gt;'Raw Data'!K2145), 'Raw Data'!F2145, 0)</f>
        <v>0</v>
      </c>
      <c r="K2150">
        <f>IF(AND('Raw Data'!F2145&lt;'Raw Data'!C2145, 'Raw Data'!L2145&lt;'Raw Data'!K2145), 'Raw Data'!C2145, 0)</f>
        <v>0</v>
      </c>
      <c r="L2150">
        <f>IF('Raw Data'!L2145-'Raw Data'!K2145&gt;3, 'Raw Data'!J2145, 0)</f>
        <v>0</v>
      </c>
      <c r="M2150">
        <f>IF('Raw Data'!K2145-'Raw Data'!L2145&gt;3, 'Raw Data'!I2145, 0)</f>
        <v>0</v>
      </c>
      <c r="N2150">
        <f>IF('Raw Data'!L2145-'Raw Data'!K2145&gt;3, 'Raw Data'!J2145, IF('Raw Data'!K2145-'Raw Data'!L2145&gt;3, 'Raw Data'!I2145, 0))</f>
        <v>0</v>
      </c>
      <c r="O2150">
        <f>IF(ISBLANK('Raw Data'!L2145), 0, IF(ABS('Raw Data'!L2145-'Raw Data'!K2145)&lt;4, 'Raw Data'!H2145, IF(ABS('Raw Data'!K2145-'Raw Data'!L2145)&lt;4, 'Raw Data'!G2145, 0)))</f>
        <v>0</v>
      </c>
      <c r="P2150">
        <f>SUM('Hidden Analysis'!E2151:H2151)</f>
        <v>0</v>
      </c>
      <c r="Q2150">
        <f>SUM('Hidden Analysis'!I2151:L2151)</f>
        <v>0</v>
      </c>
      <c r="R2150">
        <f>SUM('Hidden Analysis'!M2151:P2151)</f>
        <v>0</v>
      </c>
      <c r="S2150">
        <f>SUM('Hidden Analysis'!Q2151:R2151)</f>
        <v>0</v>
      </c>
      <c r="T2150">
        <f>IF(AND('Raw Data'!F2145&lt;1.5, 'Raw Data'!L2145&gt;'Raw Data'!K2145, 'Raw Data'!L2145-'Raw Data'!K2145&gt;3), 'Raw Data'!F2145, 0)</f>
        <v>0</v>
      </c>
      <c r="U2150">
        <f>IF(AND('Raw Data'!L2145-'Raw Data'!K2145&lt;4, 'Raw Data'!L2145&gt;'Raw Data'!K2145), 'Raw Data'!H2145, 0)</f>
        <v>0</v>
      </c>
      <c r="V2150">
        <f>IF(AND('Raw Data'!K2145-'Raw Data'!L2145&lt;4, 'Raw Data'!K2145&gt;'Raw Data'!L2145), 'Raw Data'!G2145, 0)</f>
        <v>0</v>
      </c>
      <c r="W2150">
        <f>SUM('Hidden Analysis'!S2151:T2151)</f>
        <v>0</v>
      </c>
      <c r="X2150">
        <f>SUM('Hidden Analysis'!U2151:V2151)</f>
        <v>0</v>
      </c>
    </row>
    <row r="2151" spans="1:24" x14ac:dyDescent="0.3">
      <c r="A2151" s="2">
        <f>'Raw Data'!M2146</f>
        <v>0</v>
      </c>
      <c r="B2151">
        <f>IF('Raw Data'!L2146&gt;'Raw Data'!K2146, 'Raw Data'!F2146, 0)</f>
        <v>0</v>
      </c>
      <c r="C2151">
        <f>IF('Raw Data'!K2146&gt;'Raw Data'!L2146, 'Raw Data'!C2146, 0)</f>
        <v>0</v>
      </c>
      <c r="D2151">
        <f t="shared" si="70"/>
        <v>0</v>
      </c>
      <c r="E2151">
        <f>SUM('Hidden Analysis'!A2152:B2152)</f>
        <v>0</v>
      </c>
      <c r="F2151">
        <f>SUM('Hidden Analysis'!C2152:D2152)</f>
        <v>0</v>
      </c>
      <c r="G2151">
        <f>IF(AND('Raw Data'!F2146&lt;'Raw Data'!C2146, 'Raw Data'!L2146&gt;'Raw Data'!K2146), 'Raw Data'!F2146, 0)</f>
        <v>0</v>
      </c>
      <c r="H2151">
        <f>IF(AND('Raw Data'!F2146&gt;'Raw Data'!C2146, 'Raw Data'!L2146&lt;'Raw Data'!K2146), 'Raw Data'!C2146, 0)</f>
        <v>0</v>
      </c>
      <c r="I2151">
        <f t="shared" si="71"/>
        <v>0</v>
      </c>
      <c r="J2151">
        <f>IF(AND('Raw Data'!F2146&gt;'Raw Data'!C2146, 'Raw Data'!L2146&gt;'Raw Data'!K2146), 'Raw Data'!F2146, 0)</f>
        <v>0</v>
      </c>
      <c r="K2151">
        <f>IF(AND('Raw Data'!F2146&lt;'Raw Data'!C2146, 'Raw Data'!L2146&lt;'Raw Data'!K2146), 'Raw Data'!C2146, 0)</f>
        <v>0</v>
      </c>
      <c r="L2151">
        <f>IF('Raw Data'!L2146-'Raw Data'!K2146&gt;3, 'Raw Data'!J2146, 0)</f>
        <v>0</v>
      </c>
      <c r="M2151">
        <f>IF('Raw Data'!K2146-'Raw Data'!L2146&gt;3, 'Raw Data'!I2146, 0)</f>
        <v>0</v>
      </c>
      <c r="N2151">
        <f>IF('Raw Data'!L2146-'Raw Data'!K2146&gt;3, 'Raw Data'!J2146, IF('Raw Data'!K2146-'Raw Data'!L2146&gt;3, 'Raw Data'!I2146, 0))</f>
        <v>0</v>
      </c>
      <c r="O2151">
        <f>IF(ISBLANK('Raw Data'!L2146), 0, IF(ABS('Raw Data'!L2146-'Raw Data'!K2146)&lt;4, 'Raw Data'!H2146, IF(ABS('Raw Data'!K2146-'Raw Data'!L2146)&lt;4, 'Raw Data'!G2146, 0)))</f>
        <v>0</v>
      </c>
      <c r="P2151">
        <f>SUM('Hidden Analysis'!E2152:H2152)</f>
        <v>0</v>
      </c>
      <c r="Q2151">
        <f>SUM('Hidden Analysis'!I2152:L2152)</f>
        <v>0</v>
      </c>
      <c r="R2151">
        <f>SUM('Hidden Analysis'!M2152:P2152)</f>
        <v>0</v>
      </c>
      <c r="S2151">
        <f>SUM('Hidden Analysis'!Q2152:R2152)</f>
        <v>0</v>
      </c>
      <c r="T2151">
        <f>IF(AND('Raw Data'!F2146&lt;1.5, 'Raw Data'!L2146&gt;'Raw Data'!K2146, 'Raw Data'!L2146-'Raw Data'!K2146&gt;3), 'Raw Data'!F2146, 0)</f>
        <v>0</v>
      </c>
      <c r="U2151">
        <f>IF(AND('Raw Data'!L2146-'Raw Data'!K2146&lt;4, 'Raw Data'!L2146&gt;'Raw Data'!K2146), 'Raw Data'!H2146, 0)</f>
        <v>0</v>
      </c>
      <c r="V2151">
        <f>IF(AND('Raw Data'!K2146-'Raw Data'!L2146&lt;4, 'Raw Data'!K2146&gt;'Raw Data'!L2146), 'Raw Data'!G2146, 0)</f>
        <v>0</v>
      </c>
      <c r="W2151">
        <f>SUM('Hidden Analysis'!S2152:T2152)</f>
        <v>0</v>
      </c>
      <c r="X2151">
        <f>SUM('Hidden Analysis'!U2152:V2152)</f>
        <v>0</v>
      </c>
    </row>
    <row r="2152" spans="1:24" x14ac:dyDescent="0.3">
      <c r="A2152" s="2">
        <f>'Raw Data'!M2147</f>
        <v>0</v>
      </c>
      <c r="B2152">
        <f>IF('Raw Data'!L2147&gt;'Raw Data'!K2147, 'Raw Data'!F2147, 0)</f>
        <v>0</v>
      </c>
      <c r="C2152">
        <f>IF('Raw Data'!K2147&gt;'Raw Data'!L2147, 'Raw Data'!C2147, 0)</f>
        <v>0</v>
      </c>
      <c r="D2152">
        <f t="shared" si="70"/>
        <v>0</v>
      </c>
      <c r="E2152">
        <f>SUM('Hidden Analysis'!A2153:B2153)</f>
        <v>0</v>
      </c>
      <c r="F2152">
        <f>SUM('Hidden Analysis'!C2153:D2153)</f>
        <v>0</v>
      </c>
      <c r="G2152">
        <f>IF(AND('Raw Data'!F2147&lt;'Raw Data'!C2147, 'Raw Data'!L2147&gt;'Raw Data'!K2147), 'Raw Data'!F2147, 0)</f>
        <v>0</v>
      </c>
      <c r="H2152">
        <f>IF(AND('Raw Data'!F2147&gt;'Raw Data'!C2147, 'Raw Data'!L2147&lt;'Raw Data'!K2147), 'Raw Data'!C2147, 0)</f>
        <v>0</v>
      </c>
      <c r="I2152">
        <f t="shared" si="71"/>
        <v>0</v>
      </c>
      <c r="J2152">
        <f>IF(AND('Raw Data'!F2147&gt;'Raw Data'!C2147, 'Raw Data'!L2147&gt;'Raw Data'!K2147), 'Raw Data'!F2147, 0)</f>
        <v>0</v>
      </c>
      <c r="K2152">
        <f>IF(AND('Raw Data'!F2147&lt;'Raw Data'!C2147, 'Raw Data'!L2147&lt;'Raw Data'!K2147), 'Raw Data'!C2147, 0)</f>
        <v>0</v>
      </c>
      <c r="L2152">
        <f>IF('Raw Data'!L2147-'Raw Data'!K2147&gt;3, 'Raw Data'!J2147, 0)</f>
        <v>0</v>
      </c>
      <c r="M2152">
        <f>IF('Raw Data'!K2147-'Raw Data'!L2147&gt;3, 'Raw Data'!I2147, 0)</f>
        <v>0</v>
      </c>
      <c r="N2152">
        <f>IF('Raw Data'!L2147-'Raw Data'!K2147&gt;3, 'Raw Data'!J2147, IF('Raw Data'!K2147-'Raw Data'!L2147&gt;3, 'Raw Data'!I2147, 0))</f>
        <v>0</v>
      </c>
      <c r="O2152">
        <f>IF(ISBLANK('Raw Data'!L2147), 0, IF(ABS('Raw Data'!L2147-'Raw Data'!K2147)&lt;4, 'Raw Data'!H2147, IF(ABS('Raw Data'!K2147-'Raw Data'!L2147)&lt;4, 'Raw Data'!G2147, 0)))</f>
        <v>0</v>
      </c>
      <c r="P2152">
        <f>SUM('Hidden Analysis'!E2153:H2153)</f>
        <v>0</v>
      </c>
      <c r="Q2152">
        <f>SUM('Hidden Analysis'!I2153:L2153)</f>
        <v>0</v>
      </c>
      <c r="R2152">
        <f>SUM('Hidden Analysis'!M2153:P2153)</f>
        <v>0</v>
      </c>
      <c r="S2152">
        <f>SUM('Hidden Analysis'!Q2153:R2153)</f>
        <v>0</v>
      </c>
      <c r="T2152">
        <f>IF(AND('Raw Data'!F2147&lt;1.5, 'Raw Data'!L2147&gt;'Raw Data'!K2147, 'Raw Data'!L2147-'Raw Data'!K2147&gt;3), 'Raw Data'!F2147, 0)</f>
        <v>0</v>
      </c>
      <c r="U2152">
        <f>IF(AND('Raw Data'!L2147-'Raw Data'!K2147&lt;4, 'Raw Data'!L2147&gt;'Raw Data'!K2147), 'Raw Data'!H2147, 0)</f>
        <v>0</v>
      </c>
      <c r="V2152">
        <f>IF(AND('Raw Data'!K2147-'Raw Data'!L2147&lt;4, 'Raw Data'!K2147&gt;'Raw Data'!L2147), 'Raw Data'!G2147, 0)</f>
        <v>0</v>
      </c>
      <c r="W2152">
        <f>SUM('Hidden Analysis'!S2153:T2153)</f>
        <v>0</v>
      </c>
      <c r="X2152">
        <f>SUM('Hidden Analysis'!U2153:V2153)</f>
        <v>0</v>
      </c>
    </row>
    <row r="2153" spans="1:24" x14ac:dyDescent="0.3">
      <c r="A2153" s="2">
        <f>'Raw Data'!M2148</f>
        <v>0</v>
      </c>
      <c r="B2153">
        <f>IF('Raw Data'!L2148&gt;'Raw Data'!K2148, 'Raw Data'!F2148, 0)</f>
        <v>0</v>
      </c>
      <c r="C2153">
        <f>IF('Raw Data'!K2148&gt;'Raw Data'!L2148, 'Raw Data'!C2148, 0)</f>
        <v>0</v>
      </c>
      <c r="D2153">
        <f t="shared" si="70"/>
        <v>0</v>
      </c>
      <c r="E2153">
        <f>SUM('Hidden Analysis'!A2154:B2154)</f>
        <v>0</v>
      </c>
      <c r="F2153">
        <f>SUM('Hidden Analysis'!C2154:D2154)</f>
        <v>0</v>
      </c>
      <c r="G2153">
        <f>IF(AND('Raw Data'!F2148&lt;'Raw Data'!C2148, 'Raw Data'!L2148&gt;'Raw Data'!K2148), 'Raw Data'!F2148, 0)</f>
        <v>0</v>
      </c>
      <c r="H2153">
        <f>IF(AND('Raw Data'!F2148&gt;'Raw Data'!C2148, 'Raw Data'!L2148&lt;'Raw Data'!K2148), 'Raw Data'!C2148, 0)</f>
        <v>0</v>
      </c>
      <c r="I2153">
        <f t="shared" si="71"/>
        <v>0</v>
      </c>
      <c r="J2153">
        <f>IF(AND('Raw Data'!F2148&gt;'Raw Data'!C2148, 'Raw Data'!L2148&gt;'Raw Data'!K2148), 'Raw Data'!F2148, 0)</f>
        <v>0</v>
      </c>
      <c r="K2153">
        <f>IF(AND('Raw Data'!F2148&lt;'Raw Data'!C2148, 'Raw Data'!L2148&lt;'Raw Data'!K2148), 'Raw Data'!C2148, 0)</f>
        <v>0</v>
      </c>
      <c r="L2153">
        <f>IF('Raw Data'!L2148-'Raw Data'!K2148&gt;3, 'Raw Data'!J2148, 0)</f>
        <v>0</v>
      </c>
      <c r="M2153">
        <f>IF('Raw Data'!K2148-'Raw Data'!L2148&gt;3, 'Raw Data'!I2148, 0)</f>
        <v>0</v>
      </c>
      <c r="N2153">
        <f>IF('Raw Data'!L2148-'Raw Data'!K2148&gt;3, 'Raw Data'!J2148, IF('Raw Data'!K2148-'Raw Data'!L2148&gt;3, 'Raw Data'!I2148, 0))</f>
        <v>0</v>
      </c>
      <c r="O2153">
        <f>IF(ISBLANK('Raw Data'!L2148), 0, IF(ABS('Raw Data'!L2148-'Raw Data'!K2148)&lt;4, 'Raw Data'!H2148, IF(ABS('Raw Data'!K2148-'Raw Data'!L2148)&lt;4, 'Raw Data'!G2148, 0)))</f>
        <v>0</v>
      </c>
      <c r="P2153">
        <f>SUM('Hidden Analysis'!E2154:H2154)</f>
        <v>0</v>
      </c>
      <c r="Q2153">
        <f>SUM('Hidden Analysis'!I2154:L2154)</f>
        <v>0</v>
      </c>
      <c r="R2153">
        <f>SUM('Hidden Analysis'!M2154:P2154)</f>
        <v>0</v>
      </c>
      <c r="S2153">
        <f>SUM('Hidden Analysis'!Q2154:R2154)</f>
        <v>0</v>
      </c>
      <c r="T2153">
        <f>IF(AND('Raw Data'!F2148&lt;1.5, 'Raw Data'!L2148&gt;'Raw Data'!K2148, 'Raw Data'!L2148-'Raw Data'!K2148&gt;3), 'Raw Data'!F2148, 0)</f>
        <v>0</v>
      </c>
      <c r="U2153">
        <f>IF(AND('Raw Data'!L2148-'Raw Data'!K2148&lt;4, 'Raw Data'!L2148&gt;'Raw Data'!K2148), 'Raw Data'!H2148, 0)</f>
        <v>0</v>
      </c>
      <c r="V2153">
        <f>IF(AND('Raw Data'!K2148-'Raw Data'!L2148&lt;4, 'Raw Data'!K2148&gt;'Raw Data'!L2148), 'Raw Data'!G2148, 0)</f>
        <v>0</v>
      </c>
      <c r="W2153">
        <f>SUM('Hidden Analysis'!S2154:T2154)</f>
        <v>0</v>
      </c>
      <c r="X2153">
        <f>SUM('Hidden Analysis'!U2154:V2154)</f>
        <v>0</v>
      </c>
    </row>
    <row r="2154" spans="1:24" x14ac:dyDescent="0.3">
      <c r="A2154" s="2">
        <f>'Raw Data'!M2149</f>
        <v>0</v>
      </c>
      <c r="B2154">
        <f>IF('Raw Data'!L2149&gt;'Raw Data'!K2149, 'Raw Data'!F2149, 0)</f>
        <v>0</v>
      </c>
      <c r="C2154">
        <f>IF('Raw Data'!K2149&gt;'Raw Data'!L2149, 'Raw Data'!C2149, 0)</f>
        <v>0</v>
      </c>
      <c r="D2154">
        <f t="shared" si="70"/>
        <v>0</v>
      </c>
      <c r="E2154">
        <f>SUM('Hidden Analysis'!A2155:B2155)</f>
        <v>0</v>
      </c>
      <c r="F2154">
        <f>SUM('Hidden Analysis'!C2155:D2155)</f>
        <v>0</v>
      </c>
      <c r="G2154">
        <f>IF(AND('Raw Data'!F2149&lt;'Raw Data'!C2149, 'Raw Data'!L2149&gt;'Raw Data'!K2149), 'Raw Data'!F2149, 0)</f>
        <v>0</v>
      </c>
      <c r="H2154">
        <f>IF(AND('Raw Data'!F2149&gt;'Raw Data'!C2149, 'Raw Data'!L2149&lt;'Raw Data'!K2149), 'Raw Data'!C2149, 0)</f>
        <v>0</v>
      </c>
      <c r="I2154">
        <f t="shared" si="71"/>
        <v>0</v>
      </c>
      <c r="J2154">
        <f>IF(AND('Raw Data'!F2149&gt;'Raw Data'!C2149, 'Raw Data'!L2149&gt;'Raw Data'!K2149), 'Raw Data'!F2149, 0)</f>
        <v>0</v>
      </c>
      <c r="K2154">
        <f>IF(AND('Raw Data'!F2149&lt;'Raw Data'!C2149, 'Raw Data'!L2149&lt;'Raw Data'!K2149), 'Raw Data'!C2149, 0)</f>
        <v>0</v>
      </c>
      <c r="L2154">
        <f>IF('Raw Data'!L2149-'Raw Data'!K2149&gt;3, 'Raw Data'!J2149, 0)</f>
        <v>0</v>
      </c>
      <c r="M2154">
        <f>IF('Raw Data'!K2149-'Raw Data'!L2149&gt;3, 'Raw Data'!I2149, 0)</f>
        <v>0</v>
      </c>
      <c r="N2154">
        <f>IF('Raw Data'!L2149-'Raw Data'!K2149&gt;3, 'Raw Data'!J2149, IF('Raw Data'!K2149-'Raw Data'!L2149&gt;3, 'Raw Data'!I2149, 0))</f>
        <v>0</v>
      </c>
      <c r="O2154">
        <f>IF(ISBLANK('Raw Data'!L2149), 0, IF(ABS('Raw Data'!L2149-'Raw Data'!K2149)&lt;4, 'Raw Data'!H2149, IF(ABS('Raw Data'!K2149-'Raw Data'!L2149)&lt;4, 'Raw Data'!G2149, 0)))</f>
        <v>0</v>
      </c>
      <c r="P2154">
        <f>SUM('Hidden Analysis'!E2155:H2155)</f>
        <v>0</v>
      </c>
      <c r="Q2154">
        <f>SUM('Hidden Analysis'!I2155:L2155)</f>
        <v>0</v>
      </c>
      <c r="R2154">
        <f>SUM('Hidden Analysis'!M2155:P2155)</f>
        <v>0</v>
      </c>
      <c r="S2154">
        <f>SUM('Hidden Analysis'!Q2155:R2155)</f>
        <v>0</v>
      </c>
      <c r="T2154">
        <f>IF(AND('Raw Data'!F2149&lt;1.5, 'Raw Data'!L2149&gt;'Raw Data'!K2149, 'Raw Data'!L2149-'Raw Data'!K2149&gt;3), 'Raw Data'!F2149, 0)</f>
        <v>0</v>
      </c>
      <c r="U2154">
        <f>IF(AND('Raw Data'!L2149-'Raw Data'!K2149&lt;4, 'Raw Data'!L2149&gt;'Raw Data'!K2149), 'Raw Data'!H2149, 0)</f>
        <v>0</v>
      </c>
      <c r="V2154">
        <f>IF(AND('Raw Data'!K2149-'Raw Data'!L2149&lt;4, 'Raw Data'!K2149&gt;'Raw Data'!L2149), 'Raw Data'!G2149, 0)</f>
        <v>0</v>
      </c>
      <c r="W2154">
        <f>SUM('Hidden Analysis'!S2155:T2155)</f>
        <v>0</v>
      </c>
      <c r="X2154">
        <f>SUM('Hidden Analysis'!U2155:V2155)</f>
        <v>0</v>
      </c>
    </row>
    <row r="2155" spans="1:24" x14ac:dyDescent="0.3">
      <c r="A2155" s="2">
        <f>'Raw Data'!M2150</f>
        <v>0</v>
      </c>
      <c r="B2155">
        <f>IF('Raw Data'!L2150&gt;'Raw Data'!K2150, 'Raw Data'!F2150, 0)</f>
        <v>0</v>
      </c>
      <c r="C2155">
        <f>IF('Raw Data'!K2150&gt;'Raw Data'!L2150, 'Raw Data'!C2150, 0)</f>
        <v>0</v>
      </c>
      <c r="D2155">
        <f t="shared" si="70"/>
        <v>0</v>
      </c>
      <c r="E2155">
        <f>SUM('Hidden Analysis'!A2156:B2156)</f>
        <v>0</v>
      </c>
      <c r="F2155">
        <f>SUM('Hidden Analysis'!C2156:D2156)</f>
        <v>0</v>
      </c>
      <c r="G2155">
        <f>IF(AND('Raw Data'!F2150&lt;'Raw Data'!C2150, 'Raw Data'!L2150&gt;'Raw Data'!K2150), 'Raw Data'!F2150, 0)</f>
        <v>0</v>
      </c>
      <c r="H2155">
        <f>IF(AND('Raw Data'!F2150&gt;'Raw Data'!C2150, 'Raw Data'!L2150&lt;'Raw Data'!K2150), 'Raw Data'!C2150, 0)</f>
        <v>0</v>
      </c>
      <c r="I2155">
        <f t="shared" si="71"/>
        <v>0</v>
      </c>
      <c r="J2155">
        <f>IF(AND('Raw Data'!F2150&gt;'Raw Data'!C2150, 'Raw Data'!L2150&gt;'Raw Data'!K2150), 'Raw Data'!F2150, 0)</f>
        <v>0</v>
      </c>
      <c r="K2155">
        <f>IF(AND('Raw Data'!F2150&lt;'Raw Data'!C2150, 'Raw Data'!L2150&lt;'Raw Data'!K2150), 'Raw Data'!C2150, 0)</f>
        <v>0</v>
      </c>
      <c r="L2155">
        <f>IF('Raw Data'!L2150-'Raw Data'!K2150&gt;3, 'Raw Data'!J2150, 0)</f>
        <v>0</v>
      </c>
      <c r="M2155">
        <f>IF('Raw Data'!K2150-'Raw Data'!L2150&gt;3, 'Raw Data'!I2150, 0)</f>
        <v>0</v>
      </c>
      <c r="N2155">
        <f>IF('Raw Data'!L2150-'Raw Data'!K2150&gt;3, 'Raw Data'!J2150, IF('Raw Data'!K2150-'Raw Data'!L2150&gt;3, 'Raw Data'!I2150, 0))</f>
        <v>0</v>
      </c>
      <c r="O2155">
        <f>IF(ISBLANK('Raw Data'!L2150), 0, IF(ABS('Raw Data'!L2150-'Raw Data'!K2150)&lt;4, 'Raw Data'!H2150, IF(ABS('Raw Data'!K2150-'Raw Data'!L2150)&lt;4, 'Raw Data'!G2150, 0)))</f>
        <v>0</v>
      </c>
      <c r="P2155">
        <f>SUM('Hidden Analysis'!E2156:H2156)</f>
        <v>0</v>
      </c>
      <c r="Q2155">
        <f>SUM('Hidden Analysis'!I2156:L2156)</f>
        <v>0</v>
      </c>
      <c r="R2155">
        <f>SUM('Hidden Analysis'!M2156:P2156)</f>
        <v>0</v>
      </c>
      <c r="S2155">
        <f>SUM('Hidden Analysis'!Q2156:R2156)</f>
        <v>0</v>
      </c>
      <c r="T2155">
        <f>IF(AND('Raw Data'!F2150&lt;1.5, 'Raw Data'!L2150&gt;'Raw Data'!K2150, 'Raw Data'!L2150-'Raw Data'!K2150&gt;3), 'Raw Data'!F2150, 0)</f>
        <v>0</v>
      </c>
      <c r="U2155">
        <f>IF(AND('Raw Data'!L2150-'Raw Data'!K2150&lt;4, 'Raw Data'!L2150&gt;'Raw Data'!K2150), 'Raw Data'!H2150, 0)</f>
        <v>0</v>
      </c>
      <c r="V2155">
        <f>IF(AND('Raw Data'!K2150-'Raw Data'!L2150&lt;4, 'Raw Data'!K2150&gt;'Raw Data'!L2150), 'Raw Data'!G2150, 0)</f>
        <v>0</v>
      </c>
      <c r="W2155">
        <f>SUM('Hidden Analysis'!S2156:T2156)</f>
        <v>0</v>
      </c>
      <c r="X2155">
        <f>SUM('Hidden Analysis'!U2156:V2156)</f>
        <v>0</v>
      </c>
    </row>
    <row r="2156" spans="1:24" x14ac:dyDescent="0.3">
      <c r="A2156" s="2">
        <f>'Raw Data'!M2151</f>
        <v>0</v>
      </c>
      <c r="B2156">
        <f>IF('Raw Data'!L2151&gt;'Raw Data'!K2151, 'Raw Data'!F2151, 0)</f>
        <v>0</v>
      </c>
      <c r="C2156">
        <f>IF('Raw Data'!K2151&gt;'Raw Data'!L2151, 'Raw Data'!C2151, 0)</f>
        <v>0</v>
      </c>
      <c r="D2156">
        <f t="shared" si="70"/>
        <v>0</v>
      </c>
      <c r="E2156">
        <f>SUM('Hidden Analysis'!A2157:B2157)</f>
        <v>0</v>
      </c>
      <c r="F2156">
        <f>SUM('Hidden Analysis'!C2157:D2157)</f>
        <v>0</v>
      </c>
      <c r="G2156">
        <f>IF(AND('Raw Data'!F2151&lt;'Raw Data'!C2151, 'Raw Data'!L2151&gt;'Raw Data'!K2151), 'Raw Data'!F2151, 0)</f>
        <v>0</v>
      </c>
      <c r="H2156">
        <f>IF(AND('Raw Data'!F2151&gt;'Raw Data'!C2151, 'Raw Data'!L2151&lt;'Raw Data'!K2151), 'Raw Data'!C2151, 0)</f>
        <v>0</v>
      </c>
      <c r="I2156">
        <f t="shared" si="71"/>
        <v>0</v>
      </c>
      <c r="J2156">
        <f>IF(AND('Raw Data'!F2151&gt;'Raw Data'!C2151, 'Raw Data'!L2151&gt;'Raw Data'!K2151), 'Raw Data'!F2151, 0)</f>
        <v>0</v>
      </c>
      <c r="K2156">
        <f>IF(AND('Raw Data'!F2151&lt;'Raw Data'!C2151, 'Raw Data'!L2151&lt;'Raw Data'!K2151), 'Raw Data'!C2151, 0)</f>
        <v>0</v>
      </c>
      <c r="L2156">
        <f>IF('Raw Data'!L2151-'Raw Data'!K2151&gt;3, 'Raw Data'!J2151, 0)</f>
        <v>0</v>
      </c>
      <c r="M2156">
        <f>IF('Raw Data'!K2151-'Raw Data'!L2151&gt;3, 'Raw Data'!I2151, 0)</f>
        <v>0</v>
      </c>
      <c r="N2156">
        <f>IF('Raw Data'!L2151-'Raw Data'!K2151&gt;3, 'Raw Data'!J2151, IF('Raw Data'!K2151-'Raw Data'!L2151&gt;3, 'Raw Data'!I2151, 0))</f>
        <v>0</v>
      </c>
      <c r="O2156">
        <f>IF(ISBLANK('Raw Data'!L2151), 0, IF(ABS('Raw Data'!L2151-'Raw Data'!K2151)&lt;4, 'Raw Data'!H2151, IF(ABS('Raw Data'!K2151-'Raw Data'!L2151)&lt;4, 'Raw Data'!G2151, 0)))</f>
        <v>0</v>
      </c>
      <c r="P2156">
        <f>SUM('Hidden Analysis'!E2157:H2157)</f>
        <v>0</v>
      </c>
      <c r="Q2156">
        <f>SUM('Hidden Analysis'!I2157:L2157)</f>
        <v>0</v>
      </c>
      <c r="R2156">
        <f>SUM('Hidden Analysis'!M2157:P2157)</f>
        <v>0</v>
      </c>
      <c r="S2156">
        <f>SUM('Hidden Analysis'!Q2157:R2157)</f>
        <v>0</v>
      </c>
      <c r="T2156">
        <f>IF(AND('Raw Data'!F2151&lt;1.5, 'Raw Data'!L2151&gt;'Raw Data'!K2151, 'Raw Data'!L2151-'Raw Data'!K2151&gt;3), 'Raw Data'!F2151, 0)</f>
        <v>0</v>
      </c>
      <c r="U2156">
        <f>IF(AND('Raw Data'!L2151-'Raw Data'!K2151&lt;4, 'Raw Data'!L2151&gt;'Raw Data'!K2151), 'Raw Data'!H2151, 0)</f>
        <v>0</v>
      </c>
      <c r="V2156">
        <f>IF(AND('Raw Data'!K2151-'Raw Data'!L2151&lt;4, 'Raw Data'!K2151&gt;'Raw Data'!L2151), 'Raw Data'!G2151, 0)</f>
        <v>0</v>
      </c>
      <c r="W2156">
        <f>SUM('Hidden Analysis'!S2157:T2157)</f>
        <v>0</v>
      </c>
      <c r="X2156">
        <f>SUM('Hidden Analysis'!U2157:V2157)</f>
        <v>0</v>
      </c>
    </row>
    <row r="2157" spans="1:24" x14ac:dyDescent="0.3">
      <c r="A2157" s="2">
        <f>'Raw Data'!M2152</f>
        <v>0</v>
      </c>
      <c r="B2157">
        <f>IF('Raw Data'!L2152&gt;'Raw Data'!K2152, 'Raw Data'!F2152, 0)</f>
        <v>0</v>
      </c>
      <c r="C2157">
        <f>IF('Raw Data'!K2152&gt;'Raw Data'!L2152, 'Raw Data'!C2152, 0)</f>
        <v>0</v>
      </c>
      <c r="D2157">
        <f t="shared" si="70"/>
        <v>0</v>
      </c>
      <c r="E2157">
        <f>SUM('Hidden Analysis'!A2158:B2158)</f>
        <v>0</v>
      </c>
      <c r="F2157">
        <f>SUM('Hidden Analysis'!C2158:D2158)</f>
        <v>0</v>
      </c>
      <c r="G2157">
        <f>IF(AND('Raw Data'!F2152&lt;'Raw Data'!C2152, 'Raw Data'!L2152&gt;'Raw Data'!K2152), 'Raw Data'!F2152, 0)</f>
        <v>0</v>
      </c>
      <c r="H2157">
        <f>IF(AND('Raw Data'!F2152&gt;'Raw Data'!C2152, 'Raw Data'!L2152&lt;'Raw Data'!K2152), 'Raw Data'!C2152, 0)</f>
        <v>0</v>
      </c>
      <c r="I2157">
        <f t="shared" si="71"/>
        <v>0</v>
      </c>
      <c r="J2157">
        <f>IF(AND('Raw Data'!F2152&gt;'Raw Data'!C2152, 'Raw Data'!L2152&gt;'Raw Data'!K2152), 'Raw Data'!F2152, 0)</f>
        <v>0</v>
      </c>
      <c r="K2157">
        <f>IF(AND('Raw Data'!F2152&lt;'Raw Data'!C2152, 'Raw Data'!L2152&lt;'Raw Data'!K2152), 'Raw Data'!C2152, 0)</f>
        <v>0</v>
      </c>
      <c r="L2157">
        <f>IF('Raw Data'!L2152-'Raw Data'!K2152&gt;3, 'Raw Data'!J2152, 0)</f>
        <v>0</v>
      </c>
      <c r="M2157">
        <f>IF('Raw Data'!K2152-'Raw Data'!L2152&gt;3, 'Raw Data'!I2152, 0)</f>
        <v>0</v>
      </c>
      <c r="N2157">
        <f>IF('Raw Data'!L2152-'Raw Data'!K2152&gt;3, 'Raw Data'!J2152, IF('Raw Data'!K2152-'Raw Data'!L2152&gt;3, 'Raw Data'!I2152, 0))</f>
        <v>0</v>
      </c>
      <c r="O2157">
        <f>IF(ISBLANK('Raw Data'!L2152), 0, IF(ABS('Raw Data'!L2152-'Raw Data'!K2152)&lt;4, 'Raw Data'!H2152, IF(ABS('Raw Data'!K2152-'Raw Data'!L2152)&lt;4, 'Raw Data'!G2152, 0)))</f>
        <v>0</v>
      </c>
      <c r="P2157">
        <f>SUM('Hidden Analysis'!E2158:H2158)</f>
        <v>0</v>
      </c>
      <c r="Q2157">
        <f>SUM('Hidden Analysis'!I2158:L2158)</f>
        <v>0</v>
      </c>
      <c r="R2157">
        <f>SUM('Hidden Analysis'!M2158:P2158)</f>
        <v>0</v>
      </c>
      <c r="S2157">
        <f>SUM('Hidden Analysis'!Q2158:R2158)</f>
        <v>0</v>
      </c>
      <c r="T2157">
        <f>IF(AND('Raw Data'!F2152&lt;1.5, 'Raw Data'!L2152&gt;'Raw Data'!K2152, 'Raw Data'!L2152-'Raw Data'!K2152&gt;3), 'Raw Data'!F2152, 0)</f>
        <v>0</v>
      </c>
      <c r="U2157">
        <f>IF(AND('Raw Data'!L2152-'Raw Data'!K2152&lt;4, 'Raw Data'!L2152&gt;'Raw Data'!K2152), 'Raw Data'!H2152, 0)</f>
        <v>0</v>
      </c>
      <c r="V2157">
        <f>IF(AND('Raw Data'!K2152-'Raw Data'!L2152&lt;4, 'Raw Data'!K2152&gt;'Raw Data'!L2152), 'Raw Data'!G2152, 0)</f>
        <v>0</v>
      </c>
      <c r="W2157">
        <f>SUM('Hidden Analysis'!S2158:T2158)</f>
        <v>0</v>
      </c>
      <c r="X2157">
        <f>SUM('Hidden Analysis'!U2158:V2158)</f>
        <v>0</v>
      </c>
    </row>
    <row r="2158" spans="1:24" x14ac:dyDescent="0.3">
      <c r="A2158" s="2">
        <f>'Raw Data'!M2153</f>
        <v>0</v>
      </c>
      <c r="B2158">
        <f>IF('Raw Data'!L2153&gt;'Raw Data'!K2153, 'Raw Data'!F2153, 0)</f>
        <v>0</v>
      </c>
      <c r="C2158">
        <f>IF('Raw Data'!K2153&gt;'Raw Data'!L2153, 'Raw Data'!C2153, 0)</f>
        <v>0</v>
      </c>
      <c r="D2158">
        <f t="shared" si="70"/>
        <v>0</v>
      </c>
      <c r="E2158">
        <f>SUM('Hidden Analysis'!A2159:B2159)</f>
        <v>0</v>
      </c>
      <c r="F2158">
        <f>SUM('Hidden Analysis'!C2159:D2159)</f>
        <v>0</v>
      </c>
      <c r="G2158">
        <f>IF(AND('Raw Data'!F2153&lt;'Raw Data'!C2153, 'Raw Data'!L2153&gt;'Raw Data'!K2153), 'Raw Data'!F2153, 0)</f>
        <v>0</v>
      </c>
      <c r="H2158">
        <f>IF(AND('Raw Data'!F2153&gt;'Raw Data'!C2153, 'Raw Data'!L2153&lt;'Raw Data'!K2153), 'Raw Data'!C2153, 0)</f>
        <v>0</v>
      </c>
      <c r="I2158">
        <f t="shared" si="71"/>
        <v>0</v>
      </c>
      <c r="J2158">
        <f>IF(AND('Raw Data'!F2153&gt;'Raw Data'!C2153, 'Raw Data'!L2153&gt;'Raw Data'!K2153), 'Raw Data'!F2153, 0)</f>
        <v>0</v>
      </c>
      <c r="K2158">
        <f>IF(AND('Raw Data'!F2153&lt;'Raw Data'!C2153, 'Raw Data'!L2153&lt;'Raw Data'!K2153), 'Raw Data'!C2153, 0)</f>
        <v>0</v>
      </c>
      <c r="L2158">
        <f>IF('Raw Data'!L2153-'Raw Data'!K2153&gt;3, 'Raw Data'!J2153, 0)</f>
        <v>0</v>
      </c>
      <c r="M2158">
        <f>IF('Raw Data'!K2153-'Raw Data'!L2153&gt;3, 'Raw Data'!I2153, 0)</f>
        <v>0</v>
      </c>
      <c r="N2158">
        <f>IF('Raw Data'!L2153-'Raw Data'!K2153&gt;3, 'Raw Data'!J2153, IF('Raw Data'!K2153-'Raw Data'!L2153&gt;3, 'Raw Data'!I2153, 0))</f>
        <v>0</v>
      </c>
      <c r="O2158">
        <f>IF(ISBLANK('Raw Data'!L2153), 0, IF(ABS('Raw Data'!L2153-'Raw Data'!K2153)&lt;4, 'Raw Data'!H2153, IF(ABS('Raw Data'!K2153-'Raw Data'!L2153)&lt;4, 'Raw Data'!G2153, 0)))</f>
        <v>0</v>
      </c>
      <c r="P2158">
        <f>SUM('Hidden Analysis'!E2159:H2159)</f>
        <v>0</v>
      </c>
      <c r="Q2158">
        <f>SUM('Hidden Analysis'!I2159:L2159)</f>
        <v>0</v>
      </c>
      <c r="R2158">
        <f>SUM('Hidden Analysis'!M2159:P2159)</f>
        <v>0</v>
      </c>
      <c r="S2158">
        <f>SUM('Hidden Analysis'!Q2159:R2159)</f>
        <v>0</v>
      </c>
      <c r="T2158">
        <f>IF(AND('Raw Data'!F2153&lt;1.5, 'Raw Data'!L2153&gt;'Raw Data'!K2153, 'Raw Data'!L2153-'Raw Data'!K2153&gt;3), 'Raw Data'!F2153, 0)</f>
        <v>0</v>
      </c>
      <c r="U2158">
        <f>IF(AND('Raw Data'!L2153-'Raw Data'!K2153&lt;4, 'Raw Data'!L2153&gt;'Raw Data'!K2153), 'Raw Data'!H2153, 0)</f>
        <v>0</v>
      </c>
      <c r="V2158">
        <f>IF(AND('Raw Data'!K2153-'Raw Data'!L2153&lt;4, 'Raw Data'!K2153&gt;'Raw Data'!L2153), 'Raw Data'!G2153, 0)</f>
        <v>0</v>
      </c>
      <c r="W2158">
        <f>SUM('Hidden Analysis'!S2159:T2159)</f>
        <v>0</v>
      </c>
      <c r="X2158">
        <f>SUM('Hidden Analysis'!U2159:V2159)</f>
        <v>0</v>
      </c>
    </row>
    <row r="2159" spans="1:24" x14ac:dyDescent="0.3">
      <c r="A2159" s="2">
        <f>'Raw Data'!M2154</f>
        <v>0</v>
      </c>
      <c r="B2159">
        <f>IF('Raw Data'!L2154&gt;'Raw Data'!K2154, 'Raw Data'!F2154, 0)</f>
        <v>0</v>
      </c>
      <c r="C2159">
        <f>IF('Raw Data'!K2154&gt;'Raw Data'!L2154, 'Raw Data'!C2154, 0)</f>
        <v>0</v>
      </c>
      <c r="D2159">
        <f t="shared" si="70"/>
        <v>0</v>
      </c>
      <c r="E2159">
        <f>SUM('Hidden Analysis'!A2160:B2160)</f>
        <v>0</v>
      </c>
      <c r="F2159">
        <f>SUM('Hidden Analysis'!C2160:D2160)</f>
        <v>0</v>
      </c>
      <c r="G2159">
        <f>IF(AND('Raw Data'!F2154&lt;'Raw Data'!C2154, 'Raw Data'!L2154&gt;'Raw Data'!K2154), 'Raw Data'!F2154, 0)</f>
        <v>0</v>
      </c>
      <c r="H2159">
        <f>IF(AND('Raw Data'!F2154&gt;'Raw Data'!C2154, 'Raw Data'!L2154&lt;'Raw Data'!K2154), 'Raw Data'!C2154, 0)</f>
        <v>0</v>
      </c>
      <c r="I2159">
        <f t="shared" si="71"/>
        <v>0</v>
      </c>
      <c r="J2159">
        <f>IF(AND('Raw Data'!F2154&gt;'Raw Data'!C2154, 'Raw Data'!L2154&gt;'Raw Data'!K2154), 'Raw Data'!F2154, 0)</f>
        <v>0</v>
      </c>
      <c r="K2159">
        <f>IF(AND('Raw Data'!F2154&lt;'Raw Data'!C2154, 'Raw Data'!L2154&lt;'Raw Data'!K2154), 'Raw Data'!C2154, 0)</f>
        <v>0</v>
      </c>
      <c r="L2159">
        <f>IF('Raw Data'!L2154-'Raw Data'!K2154&gt;3, 'Raw Data'!J2154, 0)</f>
        <v>0</v>
      </c>
      <c r="M2159">
        <f>IF('Raw Data'!K2154-'Raw Data'!L2154&gt;3, 'Raw Data'!I2154, 0)</f>
        <v>0</v>
      </c>
      <c r="N2159">
        <f>IF('Raw Data'!L2154-'Raw Data'!K2154&gt;3, 'Raw Data'!J2154, IF('Raw Data'!K2154-'Raw Data'!L2154&gt;3, 'Raw Data'!I2154, 0))</f>
        <v>0</v>
      </c>
      <c r="O2159">
        <f>IF(ISBLANK('Raw Data'!L2154), 0, IF(ABS('Raw Data'!L2154-'Raw Data'!K2154)&lt;4, 'Raw Data'!H2154, IF(ABS('Raw Data'!K2154-'Raw Data'!L2154)&lt;4, 'Raw Data'!G2154, 0)))</f>
        <v>0</v>
      </c>
      <c r="P2159">
        <f>SUM('Hidden Analysis'!E2160:H2160)</f>
        <v>0</v>
      </c>
      <c r="Q2159">
        <f>SUM('Hidden Analysis'!I2160:L2160)</f>
        <v>0</v>
      </c>
      <c r="R2159">
        <f>SUM('Hidden Analysis'!M2160:P2160)</f>
        <v>0</v>
      </c>
      <c r="S2159">
        <f>SUM('Hidden Analysis'!Q2160:R2160)</f>
        <v>0</v>
      </c>
      <c r="T2159">
        <f>IF(AND('Raw Data'!F2154&lt;1.5, 'Raw Data'!L2154&gt;'Raw Data'!K2154, 'Raw Data'!L2154-'Raw Data'!K2154&gt;3), 'Raw Data'!F2154, 0)</f>
        <v>0</v>
      </c>
      <c r="U2159">
        <f>IF(AND('Raw Data'!L2154-'Raw Data'!K2154&lt;4, 'Raw Data'!L2154&gt;'Raw Data'!K2154), 'Raw Data'!H2154, 0)</f>
        <v>0</v>
      </c>
      <c r="V2159">
        <f>IF(AND('Raw Data'!K2154-'Raw Data'!L2154&lt;4, 'Raw Data'!K2154&gt;'Raw Data'!L2154), 'Raw Data'!G2154, 0)</f>
        <v>0</v>
      </c>
      <c r="W2159">
        <f>SUM('Hidden Analysis'!S2160:T2160)</f>
        <v>0</v>
      </c>
      <c r="X2159">
        <f>SUM('Hidden Analysis'!U2160:V2160)</f>
        <v>0</v>
      </c>
    </row>
    <row r="2160" spans="1:24" x14ac:dyDescent="0.3">
      <c r="A2160" s="2">
        <f>'Raw Data'!M2155</f>
        <v>0</v>
      </c>
      <c r="B2160">
        <f>IF('Raw Data'!L2155&gt;'Raw Data'!K2155, 'Raw Data'!F2155, 0)</f>
        <v>0</v>
      </c>
      <c r="C2160">
        <f>IF('Raw Data'!K2155&gt;'Raw Data'!L2155, 'Raw Data'!C2155, 0)</f>
        <v>0</v>
      </c>
      <c r="D2160">
        <f t="shared" si="70"/>
        <v>0</v>
      </c>
      <c r="E2160">
        <f>SUM('Hidden Analysis'!A2161:B2161)</f>
        <v>0</v>
      </c>
      <c r="F2160">
        <f>SUM('Hidden Analysis'!C2161:D2161)</f>
        <v>0</v>
      </c>
      <c r="G2160">
        <f>IF(AND('Raw Data'!F2155&lt;'Raw Data'!C2155, 'Raw Data'!L2155&gt;'Raw Data'!K2155), 'Raw Data'!F2155, 0)</f>
        <v>0</v>
      </c>
      <c r="H2160">
        <f>IF(AND('Raw Data'!F2155&gt;'Raw Data'!C2155, 'Raw Data'!L2155&lt;'Raw Data'!K2155), 'Raw Data'!C2155, 0)</f>
        <v>0</v>
      </c>
      <c r="I2160">
        <f t="shared" si="71"/>
        <v>0</v>
      </c>
      <c r="J2160">
        <f>IF(AND('Raw Data'!F2155&gt;'Raw Data'!C2155, 'Raw Data'!L2155&gt;'Raw Data'!K2155), 'Raw Data'!F2155, 0)</f>
        <v>0</v>
      </c>
      <c r="K2160">
        <f>IF(AND('Raw Data'!F2155&lt;'Raw Data'!C2155, 'Raw Data'!L2155&lt;'Raw Data'!K2155), 'Raw Data'!C2155, 0)</f>
        <v>0</v>
      </c>
      <c r="L2160">
        <f>IF('Raw Data'!L2155-'Raw Data'!K2155&gt;3, 'Raw Data'!J2155, 0)</f>
        <v>0</v>
      </c>
      <c r="M2160">
        <f>IF('Raw Data'!K2155-'Raw Data'!L2155&gt;3, 'Raw Data'!I2155, 0)</f>
        <v>0</v>
      </c>
      <c r="N2160">
        <f>IF('Raw Data'!L2155-'Raw Data'!K2155&gt;3, 'Raw Data'!J2155, IF('Raw Data'!K2155-'Raw Data'!L2155&gt;3, 'Raw Data'!I2155, 0))</f>
        <v>0</v>
      </c>
      <c r="O2160">
        <f>IF(ISBLANK('Raw Data'!L2155), 0, IF(ABS('Raw Data'!L2155-'Raw Data'!K2155)&lt;4, 'Raw Data'!H2155, IF(ABS('Raw Data'!K2155-'Raw Data'!L2155)&lt;4, 'Raw Data'!G2155, 0)))</f>
        <v>0</v>
      </c>
      <c r="P2160">
        <f>SUM('Hidden Analysis'!E2161:H2161)</f>
        <v>0</v>
      </c>
      <c r="Q2160">
        <f>SUM('Hidden Analysis'!I2161:L2161)</f>
        <v>0</v>
      </c>
      <c r="R2160">
        <f>SUM('Hidden Analysis'!M2161:P2161)</f>
        <v>0</v>
      </c>
      <c r="S2160">
        <f>SUM('Hidden Analysis'!Q2161:R2161)</f>
        <v>0</v>
      </c>
      <c r="T2160">
        <f>IF(AND('Raw Data'!F2155&lt;1.5, 'Raw Data'!L2155&gt;'Raw Data'!K2155, 'Raw Data'!L2155-'Raw Data'!K2155&gt;3), 'Raw Data'!F2155, 0)</f>
        <v>0</v>
      </c>
      <c r="U2160">
        <f>IF(AND('Raw Data'!L2155-'Raw Data'!K2155&lt;4, 'Raw Data'!L2155&gt;'Raw Data'!K2155), 'Raw Data'!H2155, 0)</f>
        <v>0</v>
      </c>
      <c r="V2160">
        <f>IF(AND('Raw Data'!K2155-'Raw Data'!L2155&lt;4, 'Raw Data'!K2155&gt;'Raw Data'!L2155), 'Raw Data'!G2155, 0)</f>
        <v>0</v>
      </c>
      <c r="W2160">
        <f>SUM('Hidden Analysis'!S2161:T2161)</f>
        <v>0</v>
      </c>
      <c r="X2160">
        <f>SUM('Hidden Analysis'!U2161:V2161)</f>
        <v>0</v>
      </c>
    </row>
    <row r="2161" spans="1:24" x14ac:dyDescent="0.3">
      <c r="A2161" s="2">
        <f>'Raw Data'!M2156</f>
        <v>0</v>
      </c>
      <c r="B2161">
        <f>IF('Raw Data'!L2156&gt;'Raw Data'!K2156, 'Raw Data'!F2156, 0)</f>
        <v>0</v>
      </c>
      <c r="C2161">
        <f>IF('Raw Data'!K2156&gt;'Raw Data'!L2156, 'Raw Data'!C2156, 0)</f>
        <v>0</v>
      </c>
      <c r="D2161">
        <f t="shared" si="70"/>
        <v>0</v>
      </c>
      <c r="E2161">
        <f>SUM('Hidden Analysis'!A2162:B2162)</f>
        <v>0</v>
      </c>
      <c r="F2161">
        <f>SUM('Hidden Analysis'!C2162:D2162)</f>
        <v>0</v>
      </c>
      <c r="G2161">
        <f>IF(AND('Raw Data'!F2156&lt;'Raw Data'!C2156, 'Raw Data'!L2156&gt;'Raw Data'!K2156), 'Raw Data'!F2156, 0)</f>
        <v>0</v>
      </c>
      <c r="H2161">
        <f>IF(AND('Raw Data'!F2156&gt;'Raw Data'!C2156, 'Raw Data'!L2156&lt;'Raw Data'!K2156), 'Raw Data'!C2156, 0)</f>
        <v>0</v>
      </c>
      <c r="I2161">
        <f t="shared" si="71"/>
        <v>0</v>
      </c>
      <c r="J2161">
        <f>IF(AND('Raw Data'!F2156&gt;'Raw Data'!C2156, 'Raw Data'!L2156&gt;'Raw Data'!K2156), 'Raw Data'!F2156, 0)</f>
        <v>0</v>
      </c>
      <c r="K2161">
        <f>IF(AND('Raw Data'!F2156&lt;'Raw Data'!C2156, 'Raw Data'!L2156&lt;'Raw Data'!K2156), 'Raw Data'!C2156, 0)</f>
        <v>0</v>
      </c>
      <c r="L2161">
        <f>IF('Raw Data'!L2156-'Raw Data'!K2156&gt;3, 'Raw Data'!J2156, 0)</f>
        <v>0</v>
      </c>
      <c r="M2161">
        <f>IF('Raw Data'!K2156-'Raw Data'!L2156&gt;3, 'Raw Data'!I2156, 0)</f>
        <v>0</v>
      </c>
      <c r="N2161">
        <f>IF('Raw Data'!L2156-'Raw Data'!K2156&gt;3, 'Raw Data'!J2156, IF('Raw Data'!K2156-'Raw Data'!L2156&gt;3, 'Raw Data'!I2156, 0))</f>
        <v>0</v>
      </c>
      <c r="O2161">
        <f>IF(ISBLANK('Raw Data'!L2156), 0, IF(ABS('Raw Data'!L2156-'Raw Data'!K2156)&lt;4, 'Raw Data'!H2156, IF(ABS('Raw Data'!K2156-'Raw Data'!L2156)&lt;4, 'Raw Data'!G2156, 0)))</f>
        <v>0</v>
      </c>
      <c r="P2161">
        <f>SUM('Hidden Analysis'!E2162:H2162)</f>
        <v>0</v>
      </c>
      <c r="Q2161">
        <f>SUM('Hidden Analysis'!I2162:L2162)</f>
        <v>0</v>
      </c>
      <c r="R2161">
        <f>SUM('Hidden Analysis'!M2162:P2162)</f>
        <v>0</v>
      </c>
      <c r="S2161">
        <f>SUM('Hidden Analysis'!Q2162:R2162)</f>
        <v>0</v>
      </c>
      <c r="T2161">
        <f>IF(AND('Raw Data'!F2156&lt;1.5, 'Raw Data'!L2156&gt;'Raw Data'!K2156, 'Raw Data'!L2156-'Raw Data'!K2156&gt;3), 'Raw Data'!F2156, 0)</f>
        <v>0</v>
      </c>
      <c r="U2161">
        <f>IF(AND('Raw Data'!L2156-'Raw Data'!K2156&lt;4, 'Raw Data'!L2156&gt;'Raw Data'!K2156), 'Raw Data'!H2156, 0)</f>
        <v>0</v>
      </c>
      <c r="V2161">
        <f>IF(AND('Raw Data'!K2156-'Raw Data'!L2156&lt;4, 'Raw Data'!K2156&gt;'Raw Data'!L2156), 'Raw Data'!G2156, 0)</f>
        <v>0</v>
      </c>
      <c r="W2161">
        <f>SUM('Hidden Analysis'!S2162:T2162)</f>
        <v>0</v>
      </c>
      <c r="X2161">
        <f>SUM('Hidden Analysis'!U2162:V2162)</f>
        <v>0</v>
      </c>
    </row>
    <row r="2162" spans="1:24" x14ac:dyDescent="0.3">
      <c r="A2162" s="2">
        <f>'Raw Data'!M2157</f>
        <v>0</v>
      </c>
      <c r="B2162">
        <f>IF('Raw Data'!L2157&gt;'Raw Data'!K2157, 'Raw Data'!F2157, 0)</f>
        <v>0</v>
      </c>
      <c r="C2162">
        <f>IF('Raw Data'!K2157&gt;'Raw Data'!L2157, 'Raw Data'!C2157, 0)</f>
        <v>0</v>
      </c>
      <c r="D2162">
        <f t="shared" si="70"/>
        <v>0</v>
      </c>
      <c r="E2162">
        <f>SUM('Hidden Analysis'!A2163:B2163)</f>
        <v>0</v>
      </c>
      <c r="F2162">
        <f>SUM('Hidden Analysis'!C2163:D2163)</f>
        <v>0</v>
      </c>
      <c r="G2162">
        <f>IF(AND('Raw Data'!F2157&lt;'Raw Data'!C2157, 'Raw Data'!L2157&gt;'Raw Data'!K2157), 'Raw Data'!F2157, 0)</f>
        <v>0</v>
      </c>
      <c r="H2162">
        <f>IF(AND('Raw Data'!F2157&gt;'Raw Data'!C2157, 'Raw Data'!L2157&lt;'Raw Data'!K2157), 'Raw Data'!C2157, 0)</f>
        <v>0</v>
      </c>
      <c r="I2162">
        <f t="shared" si="71"/>
        <v>0</v>
      </c>
      <c r="J2162">
        <f>IF(AND('Raw Data'!F2157&gt;'Raw Data'!C2157, 'Raw Data'!L2157&gt;'Raw Data'!K2157), 'Raw Data'!F2157, 0)</f>
        <v>0</v>
      </c>
      <c r="K2162">
        <f>IF(AND('Raw Data'!F2157&lt;'Raw Data'!C2157, 'Raw Data'!L2157&lt;'Raw Data'!K2157), 'Raw Data'!C2157, 0)</f>
        <v>0</v>
      </c>
      <c r="L2162">
        <f>IF('Raw Data'!L2157-'Raw Data'!K2157&gt;3, 'Raw Data'!J2157, 0)</f>
        <v>0</v>
      </c>
      <c r="M2162">
        <f>IF('Raw Data'!K2157-'Raw Data'!L2157&gt;3, 'Raw Data'!I2157, 0)</f>
        <v>0</v>
      </c>
      <c r="N2162">
        <f>IF('Raw Data'!L2157-'Raw Data'!K2157&gt;3, 'Raw Data'!J2157, IF('Raw Data'!K2157-'Raw Data'!L2157&gt;3, 'Raw Data'!I2157, 0))</f>
        <v>0</v>
      </c>
      <c r="O2162">
        <f>IF(ISBLANK('Raw Data'!L2157), 0, IF(ABS('Raw Data'!L2157-'Raw Data'!K2157)&lt;4, 'Raw Data'!H2157, IF(ABS('Raw Data'!K2157-'Raw Data'!L2157)&lt;4, 'Raw Data'!G2157, 0)))</f>
        <v>0</v>
      </c>
      <c r="P2162">
        <f>SUM('Hidden Analysis'!E2163:H2163)</f>
        <v>0</v>
      </c>
      <c r="Q2162">
        <f>SUM('Hidden Analysis'!I2163:L2163)</f>
        <v>0</v>
      </c>
      <c r="R2162">
        <f>SUM('Hidden Analysis'!M2163:P2163)</f>
        <v>0</v>
      </c>
      <c r="S2162">
        <f>SUM('Hidden Analysis'!Q2163:R2163)</f>
        <v>0</v>
      </c>
      <c r="T2162">
        <f>IF(AND('Raw Data'!F2157&lt;1.5, 'Raw Data'!L2157&gt;'Raw Data'!K2157, 'Raw Data'!L2157-'Raw Data'!K2157&gt;3), 'Raw Data'!F2157, 0)</f>
        <v>0</v>
      </c>
      <c r="U2162">
        <f>IF(AND('Raw Data'!L2157-'Raw Data'!K2157&lt;4, 'Raw Data'!L2157&gt;'Raw Data'!K2157), 'Raw Data'!H2157, 0)</f>
        <v>0</v>
      </c>
      <c r="V2162">
        <f>IF(AND('Raw Data'!K2157-'Raw Data'!L2157&lt;4, 'Raw Data'!K2157&gt;'Raw Data'!L2157), 'Raw Data'!G2157, 0)</f>
        <v>0</v>
      </c>
      <c r="W2162">
        <f>SUM('Hidden Analysis'!S2163:T2163)</f>
        <v>0</v>
      </c>
      <c r="X2162">
        <f>SUM('Hidden Analysis'!U2163:V2163)</f>
        <v>0</v>
      </c>
    </row>
    <row r="2163" spans="1:24" x14ac:dyDescent="0.3">
      <c r="A2163" s="2">
        <f>'Raw Data'!M2158</f>
        <v>0</v>
      </c>
      <c r="B2163">
        <f>IF('Raw Data'!L2158&gt;'Raw Data'!K2158, 'Raw Data'!F2158, 0)</f>
        <v>0</v>
      </c>
      <c r="C2163">
        <f>IF('Raw Data'!K2158&gt;'Raw Data'!L2158, 'Raw Data'!C2158, 0)</f>
        <v>0</v>
      </c>
      <c r="D2163">
        <f t="shared" si="70"/>
        <v>0</v>
      </c>
      <c r="E2163">
        <f>SUM('Hidden Analysis'!A2164:B2164)</f>
        <v>0</v>
      </c>
      <c r="F2163">
        <f>SUM('Hidden Analysis'!C2164:D2164)</f>
        <v>0</v>
      </c>
      <c r="G2163">
        <f>IF(AND('Raw Data'!F2158&lt;'Raw Data'!C2158, 'Raw Data'!L2158&gt;'Raw Data'!K2158), 'Raw Data'!F2158, 0)</f>
        <v>0</v>
      </c>
      <c r="H2163">
        <f>IF(AND('Raw Data'!F2158&gt;'Raw Data'!C2158, 'Raw Data'!L2158&lt;'Raw Data'!K2158), 'Raw Data'!C2158, 0)</f>
        <v>0</v>
      </c>
      <c r="I2163">
        <f t="shared" si="71"/>
        <v>0</v>
      </c>
      <c r="J2163">
        <f>IF(AND('Raw Data'!F2158&gt;'Raw Data'!C2158, 'Raw Data'!L2158&gt;'Raw Data'!K2158), 'Raw Data'!F2158, 0)</f>
        <v>0</v>
      </c>
      <c r="K2163">
        <f>IF(AND('Raw Data'!F2158&lt;'Raw Data'!C2158, 'Raw Data'!L2158&lt;'Raw Data'!K2158), 'Raw Data'!C2158, 0)</f>
        <v>0</v>
      </c>
      <c r="L2163">
        <f>IF('Raw Data'!L2158-'Raw Data'!K2158&gt;3, 'Raw Data'!J2158, 0)</f>
        <v>0</v>
      </c>
      <c r="M2163">
        <f>IF('Raw Data'!K2158-'Raw Data'!L2158&gt;3, 'Raw Data'!I2158, 0)</f>
        <v>0</v>
      </c>
      <c r="N2163">
        <f>IF('Raw Data'!L2158-'Raw Data'!K2158&gt;3, 'Raw Data'!J2158, IF('Raw Data'!K2158-'Raw Data'!L2158&gt;3, 'Raw Data'!I2158, 0))</f>
        <v>0</v>
      </c>
      <c r="O2163">
        <f>IF(ISBLANK('Raw Data'!L2158), 0, IF(ABS('Raw Data'!L2158-'Raw Data'!K2158)&lt;4, 'Raw Data'!H2158, IF(ABS('Raw Data'!K2158-'Raw Data'!L2158)&lt;4, 'Raw Data'!G2158, 0)))</f>
        <v>0</v>
      </c>
      <c r="P2163">
        <f>SUM('Hidden Analysis'!E2164:H2164)</f>
        <v>0</v>
      </c>
      <c r="Q2163">
        <f>SUM('Hidden Analysis'!I2164:L2164)</f>
        <v>0</v>
      </c>
      <c r="R2163">
        <f>SUM('Hidden Analysis'!M2164:P2164)</f>
        <v>0</v>
      </c>
      <c r="S2163">
        <f>SUM('Hidden Analysis'!Q2164:R2164)</f>
        <v>0</v>
      </c>
      <c r="T2163">
        <f>IF(AND('Raw Data'!F2158&lt;1.5, 'Raw Data'!L2158&gt;'Raw Data'!K2158, 'Raw Data'!L2158-'Raw Data'!K2158&gt;3), 'Raw Data'!F2158, 0)</f>
        <v>0</v>
      </c>
      <c r="U2163">
        <f>IF(AND('Raw Data'!L2158-'Raw Data'!K2158&lt;4, 'Raw Data'!L2158&gt;'Raw Data'!K2158), 'Raw Data'!H2158, 0)</f>
        <v>0</v>
      </c>
      <c r="V2163">
        <f>IF(AND('Raw Data'!K2158-'Raw Data'!L2158&lt;4, 'Raw Data'!K2158&gt;'Raw Data'!L2158), 'Raw Data'!G2158, 0)</f>
        <v>0</v>
      </c>
      <c r="W2163">
        <f>SUM('Hidden Analysis'!S2164:T2164)</f>
        <v>0</v>
      </c>
      <c r="X2163">
        <f>SUM('Hidden Analysis'!U2164:V2164)</f>
        <v>0</v>
      </c>
    </row>
    <row r="2164" spans="1:24" x14ac:dyDescent="0.3">
      <c r="A2164" s="2">
        <f>'Raw Data'!M2159</f>
        <v>0</v>
      </c>
      <c r="B2164">
        <f>IF('Raw Data'!L2159&gt;'Raw Data'!K2159, 'Raw Data'!F2159, 0)</f>
        <v>0</v>
      </c>
      <c r="C2164">
        <f>IF('Raw Data'!K2159&gt;'Raw Data'!L2159, 'Raw Data'!C2159, 0)</f>
        <v>0</v>
      </c>
      <c r="D2164">
        <f t="shared" si="70"/>
        <v>0</v>
      </c>
      <c r="E2164">
        <f>SUM('Hidden Analysis'!A2165:B2165)</f>
        <v>0</v>
      </c>
      <c r="F2164">
        <f>SUM('Hidden Analysis'!C2165:D2165)</f>
        <v>0</v>
      </c>
      <c r="G2164">
        <f>IF(AND('Raw Data'!F2159&lt;'Raw Data'!C2159, 'Raw Data'!L2159&gt;'Raw Data'!K2159), 'Raw Data'!F2159, 0)</f>
        <v>0</v>
      </c>
      <c r="H2164">
        <f>IF(AND('Raw Data'!F2159&gt;'Raw Data'!C2159, 'Raw Data'!L2159&lt;'Raw Data'!K2159), 'Raw Data'!C2159, 0)</f>
        <v>0</v>
      </c>
      <c r="I2164">
        <f t="shared" si="71"/>
        <v>0</v>
      </c>
      <c r="J2164">
        <f>IF(AND('Raw Data'!F2159&gt;'Raw Data'!C2159, 'Raw Data'!L2159&gt;'Raw Data'!K2159), 'Raw Data'!F2159, 0)</f>
        <v>0</v>
      </c>
      <c r="K2164">
        <f>IF(AND('Raw Data'!F2159&lt;'Raw Data'!C2159, 'Raw Data'!L2159&lt;'Raw Data'!K2159), 'Raw Data'!C2159, 0)</f>
        <v>0</v>
      </c>
      <c r="L2164">
        <f>IF('Raw Data'!L2159-'Raw Data'!K2159&gt;3, 'Raw Data'!J2159, 0)</f>
        <v>0</v>
      </c>
      <c r="M2164">
        <f>IF('Raw Data'!K2159-'Raw Data'!L2159&gt;3, 'Raw Data'!I2159, 0)</f>
        <v>0</v>
      </c>
      <c r="N2164">
        <f>IF('Raw Data'!L2159-'Raw Data'!K2159&gt;3, 'Raw Data'!J2159, IF('Raw Data'!K2159-'Raw Data'!L2159&gt;3, 'Raw Data'!I2159, 0))</f>
        <v>0</v>
      </c>
      <c r="O2164">
        <f>IF(ISBLANK('Raw Data'!L2159), 0, IF(ABS('Raw Data'!L2159-'Raw Data'!K2159)&lt;4, 'Raw Data'!H2159, IF(ABS('Raw Data'!K2159-'Raw Data'!L2159)&lt;4, 'Raw Data'!G2159, 0)))</f>
        <v>0</v>
      </c>
      <c r="P2164">
        <f>SUM('Hidden Analysis'!E2165:H2165)</f>
        <v>0</v>
      </c>
      <c r="Q2164">
        <f>SUM('Hidden Analysis'!I2165:L2165)</f>
        <v>0</v>
      </c>
      <c r="R2164">
        <f>SUM('Hidden Analysis'!M2165:P2165)</f>
        <v>0</v>
      </c>
      <c r="S2164">
        <f>SUM('Hidden Analysis'!Q2165:R2165)</f>
        <v>0</v>
      </c>
      <c r="T2164">
        <f>IF(AND('Raw Data'!F2159&lt;1.5, 'Raw Data'!L2159&gt;'Raw Data'!K2159, 'Raw Data'!L2159-'Raw Data'!K2159&gt;3), 'Raw Data'!F2159, 0)</f>
        <v>0</v>
      </c>
      <c r="U2164">
        <f>IF(AND('Raw Data'!L2159-'Raw Data'!K2159&lt;4, 'Raw Data'!L2159&gt;'Raw Data'!K2159), 'Raw Data'!H2159, 0)</f>
        <v>0</v>
      </c>
      <c r="V2164">
        <f>IF(AND('Raw Data'!K2159-'Raw Data'!L2159&lt;4, 'Raw Data'!K2159&gt;'Raw Data'!L2159), 'Raw Data'!G2159, 0)</f>
        <v>0</v>
      </c>
      <c r="W2164">
        <f>SUM('Hidden Analysis'!S2165:T2165)</f>
        <v>0</v>
      </c>
      <c r="X2164">
        <f>SUM('Hidden Analysis'!U2165:V2165)</f>
        <v>0</v>
      </c>
    </row>
    <row r="2165" spans="1:24" x14ac:dyDescent="0.3">
      <c r="A2165" s="2">
        <f>'Raw Data'!M2160</f>
        <v>0</v>
      </c>
      <c r="B2165">
        <f>IF('Raw Data'!L2160&gt;'Raw Data'!K2160, 'Raw Data'!F2160, 0)</f>
        <v>0</v>
      </c>
      <c r="C2165">
        <f>IF('Raw Data'!K2160&gt;'Raw Data'!L2160, 'Raw Data'!C2160, 0)</f>
        <v>0</v>
      </c>
      <c r="D2165">
        <f t="shared" si="70"/>
        <v>0</v>
      </c>
      <c r="E2165">
        <f>SUM('Hidden Analysis'!A2166:B2166)</f>
        <v>0</v>
      </c>
      <c r="F2165">
        <f>SUM('Hidden Analysis'!C2166:D2166)</f>
        <v>0</v>
      </c>
      <c r="G2165">
        <f>IF(AND('Raw Data'!F2160&lt;'Raw Data'!C2160, 'Raw Data'!L2160&gt;'Raw Data'!K2160), 'Raw Data'!F2160, 0)</f>
        <v>0</v>
      </c>
      <c r="H2165">
        <f>IF(AND('Raw Data'!F2160&gt;'Raw Data'!C2160, 'Raw Data'!L2160&lt;'Raw Data'!K2160), 'Raw Data'!C2160, 0)</f>
        <v>0</v>
      </c>
      <c r="I2165">
        <f t="shared" si="71"/>
        <v>0</v>
      </c>
      <c r="J2165">
        <f>IF(AND('Raw Data'!F2160&gt;'Raw Data'!C2160, 'Raw Data'!L2160&gt;'Raw Data'!K2160), 'Raw Data'!F2160, 0)</f>
        <v>0</v>
      </c>
      <c r="K2165">
        <f>IF(AND('Raw Data'!F2160&lt;'Raw Data'!C2160, 'Raw Data'!L2160&lt;'Raw Data'!K2160), 'Raw Data'!C2160, 0)</f>
        <v>0</v>
      </c>
      <c r="L2165">
        <f>IF('Raw Data'!L2160-'Raw Data'!K2160&gt;3, 'Raw Data'!J2160, 0)</f>
        <v>0</v>
      </c>
      <c r="M2165">
        <f>IF('Raw Data'!K2160-'Raw Data'!L2160&gt;3, 'Raw Data'!I2160, 0)</f>
        <v>0</v>
      </c>
      <c r="N2165">
        <f>IF('Raw Data'!L2160-'Raw Data'!K2160&gt;3, 'Raw Data'!J2160, IF('Raw Data'!K2160-'Raw Data'!L2160&gt;3, 'Raw Data'!I2160, 0))</f>
        <v>0</v>
      </c>
      <c r="O2165">
        <f>IF(ISBLANK('Raw Data'!L2160), 0, IF(ABS('Raw Data'!L2160-'Raw Data'!K2160)&lt;4, 'Raw Data'!H2160, IF(ABS('Raw Data'!K2160-'Raw Data'!L2160)&lt;4, 'Raw Data'!G2160, 0)))</f>
        <v>0</v>
      </c>
      <c r="P2165">
        <f>SUM('Hidden Analysis'!E2166:H2166)</f>
        <v>0</v>
      </c>
      <c r="Q2165">
        <f>SUM('Hidden Analysis'!I2166:L2166)</f>
        <v>0</v>
      </c>
      <c r="R2165">
        <f>SUM('Hidden Analysis'!M2166:P2166)</f>
        <v>0</v>
      </c>
      <c r="S2165">
        <f>SUM('Hidden Analysis'!Q2166:R2166)</f>
        <v>0</v>
      </c>
      <c r="T2165">
        <f>IF(AND('Raw Data'!F2160&lt;1.5, 'Raw Data'!L2160&gt;'Raw Data'!K2160, 'Raw Data'!L2160-'Raw Data'!K2160&gt;3), 'Raw Data'!F2160, 0)</f>
        <v>0</v>
      </c>
      <c r="U2165">
        <f>IF(AND('Raw Data'!L2160-'Raw Data'!K2160&lt;4, 'Raw Data'!L2160&gt;'Raw Data'!K2160), 'Raw Data'!H2160, 0)</f>
        <v>0</v>
      </c>
      <c r="V2165">
        <f>IF(AND('Raw Data'!K2160-'Raw Data'!L2160&lt;4, 'Raw Data'!K2160&gt;'Raw Data'!L2160), 'Raw Data'!G2160, 0)</f>
        <v>0</v>
      </c>
      <c r="W2165">
        <f>SUM('Hidden Analysis'!S2166:T2166)</f>
        <v>0</v>
      </c>
      <c r="X2165">
        <f>SUM('Hidden Analysis'!U2166:V2166)</f>
        <v>0</v>
      </c>
    </row>
    <row r="2166" spans="1:24" x14ac:dyDescent="0.3">
      <c r="A2166" s="2">
        <f>'Raw Data'!M2161</f>
        <v>0</v>
      </c>
      <c r="B2166">
        <f>IF('Raw Data'!L2161&gt;'Raw Data'!K2161, 'Raw Data'!F2161, 0)</f>
        <v>0</v>
      </c>
      <c r="C2166">
        <f>IF('Raw Data'!K2161&gt;'Raw Data'!L2161, 'Raw Data'!C2161, 0)</f>
        <v>0</v>
      </c>
      <c r="D2166">
        <f t="shared" si="70"/>
        <v>0</v>
      </c>
      <c r="E2166">
        <f>SUM('Hidden Analysis'!A2167:B2167)</f>
        <v>0</v>
      </c>
      <c r="F2166">
        <f>SUM('Hidden Analysis'!C2167:D2167)</f>
        <v>0</v>
      </c>
      <c r="G2166">
        <f>IF(AND('Raw Data'!F2161&lt;'Raw Data'!C2161, 'Raw Data'!L2161&gt;'Raw Data'!K2161), 'Raw Data'!F2161, 0)</f>
        <v>0</v>
      </c>
      <c r="H2166">
        <f>IF(AND('Raw Data'!F2161&gt;'Raw Data'!C2161, 'Raw Data'!L2161&lt;'Raw Data'!K2161), 'Raw Data'!C2161, 0)</f>
        <v>0</v>
      </c>
      <c r="I2166">
        <f t="shared" si="71"/>
        <v>0</v>
      </c>
      <c r="J2166">
        <f>IF(AND('Raw Data'!F2161&gt;'Raw Data'!C2161, 'Raw Data'!L2161&gt;'Raw Data'!K2161), 'Raw Data'!F2161, 0)</f>
        <v>0</v>
      </c>
      <c r="K2166">
        <f>IF(AND('Raw Data'!F2161&lt;'Raw Data'!C2161, 'Raw Data'!L2161&lt;'Raw Data'!K2161), 'Raw Data'!C2161, 0)</f>
        <v>0</v>
      </c>
      <c r="L2166">
        <f>IF('Raw Data'!L2161-'Raw Data'!K2161&gt;3, 'Raw Data'!J2161, 0)</f>
        <v>0</v>
      </c>
      <c r="M2166">
        <f>IF('Raw Data'!K2161-'Raw Data'!L2161&gt;3, 'Raw Data'!I2161, 0)</f>
        <v>0</v>
      </c>
      <c r="N2166">
        <f>IF('Raw Data'!L2161-'Raw Data'!K2161&gt;3, 'Raw Data'!J2161, IF('Raw Data'!K2161-'Raw Data'!L2161&gt;3, 'Raw Data'!I2161, 0))</f>
        <v>0</v>
      </c>
      <c r="O2166">
        <f>IF(ISBLANK('Raw Data'!L2161), 0, IF(ABS('Raw Data'!L2161-'Raw Data'!K2161)&lt;4, 'Raw Data'!H2161, IF(ABS('Raw Data'!K2161-'Raw Data'!L2161)&lt;4, 'Raw Data'!G2161, 0)))</f>
        <v>0</v>
      </c>
      <c r="P2166">
        <f>SUM('Hidden Analysis'!E2167:H2167)</f>
        <v>0</v>
      </c>
      <c r="Q2166">
        <f>SUM('Hidden Analysis'!I2167:L2167)</f>
        <v>0</v>
      </c>
      <c r="R2166">
        <f>SUM('Hidden Analysis'!M2167:P2167)</f>
        <v>0</v>
      </c>
      <c r="S2166">
        <f>SUM('Hidden Analysis'!Q2167:R2167)</f>
        <v>0</v>
      </c>
      <c r="T2166">
        <f>IF(AND('Raw Data'!F2161&lt;1.5, 'Raw Data'!L2161&gt;'Raw Data'!K2161, 'Raw Data'!L2161-'Raw Data'!K2161&gt;3), 'Raw Data'!F2161, 0)</f>
        <v>0</v>
      </c>
      <c r="U2166">
        <f>IF(AND('Raw Data'!L2161-'Raw Data'!K2161&lt;4, 'Raw Data'!L2161&gt;'Raw Data'!K2161), 'Raw Data'!H2161, 0)</f>
        <v>0</v>
      </c>
      <c r="V2166">
        <f>IF(AND('Raw Data'!K2161-'Raw Data'!L2161&lt;4, 'Raw Data'!K2161&gt;'Raw Data'!L2161), 'Raw Data'!G2161, 0)</f>
        <v>0</v>
      </c>
      <c r="W2166">
        <f>SUM('Hidden Analysis'!S2167:T2167)</f>
        <v>0</v>
      </c>
      <c r="X2166">
        <f>SUM('Hidden Analysis'!U2167:V2167)</f>
        <v>0</v>
      </c>
    </row>
    <row r="2167" spans="1:24" x14ac:dyDescent="0.3">
      <c r="A2167" s="2">
        <f>'Raw Data'!M2162</f>
        <v>0</v>
      </c>
      <c r="B2167">
        <f>IF('Raw Data'!L2162&gt;'Raw Data'!K2162, 'Raw Data'!F2162, 0)</f>
        <v>0</v>
      </c>
      <c r="C2167">
        <f>IF('Raw Data'!K2162&gt;'Raw Data'!L2162, 'Raw Data'!C2162, 0)</f>
        <v>0</v>
      </c>
      <c r="D2167">
        <f t="shared" si="70"/>
        <v>0</v>
      </c>
      <c r="E2167">
        <f>SUM('Hidden Analysis'!A2168:B2168)</f>
        <v>0</v>
      </c>
      <c r="F2167">
        <f>SUM('Hidden Analysis'!C2168:D2168)</f>
        <v>0</v>
      </c>
      <c r="G2167">
        <f>IF(AND('Raw Data'!F2162&lt;'Raw Data'!C2162, 'Raw Data'!L2162&gt;'Raw Data'!K2162), 'Raw Data'!F2162, 0)</f>
        <v>0</v>
      </c>
      <c r="H2167">
        <f>IF(AND('Raw Data'!F2162&gt;'Raw Data'!C2162, 'Raw Data'!L2162&lt;'Raw Data'!K2162), 'Raw Data'!C2162, 0)</f>
        <v>0</v>
      </c>
      <c r="I2167">
        <f t="shared" si="71"/>
        <v>0</v>
      </c>
      <c r="J2167">
        <f>IF(AND('Raw Data'!F2162&gt;'Raw Data'!C2162, 'Raw Data'!L2162&gt;'Raw Data'!K2162), 'Raw Data'!F2162, 0)</f>
        <v>0</v>
      </c>
      <c r="K2167">
        <f>IF(AND('Raw Data'!F2162&lt;'Raw Data'!C2162, 'Raw Data'!L2162&lt;'Raw Data'!K2162), 'Raw Data'!C2162, 0)</f>
        <v>0</v>
      </c>
      <c r="L2167">
        <f>IF('Raw Data'!L2162-'Raw Data'!K2162&gt;3, 'Raw Data'!J2162, 0)</f>
        <v>0</v>
      </c>
      <c r="M2167">
        <f>IF('Raw Data'!K2162-'Raw Data'!L2162&gt;3, 'Raw Data'!I2162, 0)</f>
        <v>0</v>
      </c>
      <c r="N2167">
        <f>IF('Raw Data'!L2162-'Raw Data'!K2162&gt;3, 'Raw Data'!J2162, IF('Raw Data'!K2162-'Raw Data'!L2162&gt;3, 'Raw Data'!I2162, 0))</f>
        <v>0</v>
      </c>
      <c r="O2167">
        <f>IF(ISBLANK('Raw Data'!L2162), 0, IF(ABS('Raw Data'!L2162-'Raw Data'!K2162)&lt;4, 'Raw Data'!H2162, IF(ABS('Raw Data'!K2162-'Raw Data'!L2162)&lt;4, 'Raw Data'!G2162, 0)))</f>
        <v>0</v>
      </c>
      <c r="P2167">
        <f>SUM('Hidden Analysis'!E2168:H2168)</f>
        <v>0</v>
      </c>
      <c r="Q2167">
        <f>SUM('Hidden Analysis'!I2168:L2168)</f>
        <v>0</v>
      </c>
      <c r="R2167">
        <f>SUM('Hidden Analysis'!M2168:P2168)</f>
        <v>0</v>
      </c>
      <c r="S2167">
        <f>SUM('Hidden Analysis'!Q2168:R2168)</f>
        <v>0</v>
      </c>
      <c r="T2167">
        <f>IF(AND('Raw Data'!F2162&lt;1.5, 'Raw Data'!L2162&gt;'Raw Data'!K2162, 'Raw Data'!L2162-'Raw Data'!K2162&gt;3), 'Raw Data'!F2162, 0)</f>
        <v>0</v>
      </c>
      <c r="U2167">
        <f>IF(AND('Raw Data'!L2162-'Raw Data'!K2162&lt;4, 'Raw Data'!L2162&gt;'Raw Data'!K2162), 'Raw Data'!H2162, 0)</f>
        <v>0</v>
      </c>
      <c r="V2167">
        <f>IF(AND('Raw Data'!K2162-'Raw Data'!L2162&lt;4, 'Raw Data'!K2162&gt;'Raw Data'!L2162), 'Raw Data'!G2162, 0)</f>
        <v>0</v>
      </c>
      <c r="W2167">
        <f>SUM('Hidden Analysis'!S2168:T2168)</f>
        <v>0</v>
      </c>
      <c r="X2167">
        <f>SUM('Hidden Analysis'!U2168:V2168)</f>
        <v>0</v>
      </c>
    </row>
    <row r="2168" spans="1:24" x14ac:dyDescent="0.3">
      <c r="A2168" s="2">
        <f>'Raw Data'!M2163</f>
        <v>0</v>
      </c>
      <c r="B2168">
        <f>IF('Raw Data'!L2163&gt;'Raw Data'!K2163, 'Raw Data'!F2163, 0)</f>
        <v>0</v>
      </c>
      <c r="C2168">
        <f>IF('Raw Data'!K2163&gt;'Raw Data'!L2163, 'Raw Data'!C2163, 0)</f>
        <v>0</v>
      </c>
      <c r="D2168">
        <f t="shared" si="70"/>
        <v>0</v>
      </c>
      <c r="E2168">
        <f>SUM('Hidden Analysis'!A2169:B2169)</f>
        <v>0</v>
      </c>
      <c r="F2168">
        <f>SUM('Hidden Analysis'!C2169:D2169)</f>
        <v>0</v>
      </c>
      <c r="G2168">
        <f>IF(AND('Raw Data'!F2163&lt;'Raw Data'!C2163, 'Raw Data'!L2163&gt;'Raw Data'!K2163), 'Raw Data'!F2163, 0)</f>
        <v>0</v>
      </c>
      <c r="H2168">
        <f>IF(AND('Raw Data'!F2163&gt;'Raw Data'!C2163, 'Raw Data'!L2163&lt;'Raw Data'!K2163), 'Raw Data'!C2163, 0)</f>
        <v>0</v>
      </c>
      <c r="I2168">
        <f t="shared" si="71"/>
        <v>0</v>
      </c>
      <c r="J2168">
        <f>IF(AND('Raw Data'!F2163&gt;'Raw Data'!C2163, 'Raw Data'!L2163&gt;'Raw Data'!K2163), 'Raw Data'!F2163, 0)</f>
        <v>0</v>
      </c>
      <c r="K2168">
        <f>IF(AND('Raw Data'!F2163&lt;'Raw Data'!C2163, 'Raw Data'!L2163&lt;'Raw Data'!K2163), 'Raw Data'!C2163, 0)</f>
        <v>0</v>
      </c>
      <c r="L2168">
        <f>IF('Raw Data'!L2163-'Raw Data'!K2163&gt;3, 'Raw Data'!J2163, 0)</f>
        <v>0</v>
      </c>
      <c r="M2168">
        <f>IF('Raw Data'!K2163-'Raw Data'!L2163&gt;3, 'Raw Data'!I2163, 0)</f>
        <v>0</v>
      </c>
      <c r="N2168">
        <f>IF('Raw Data'!L2163-'Raw Data'!K2163&gt;3, 'Raw Data'!J2163, IF('Raw Data'!K2163-'Raw Data'!L2163&gt;3, 'Raw Data'!I2163, 0))</f>
        <v>0</v>
      </c>
      <c r="O2168">
        <f>IF(ISBLANK('Raw Data'!L2163), 0, IF(ABS('Raw Data'!L2163-'Raw Data'!K2163)&lt;4, 'Raw Data'!H2163, IF(ABS('Raw Data'!K2163-'Raw Data'!L2163)&lt;4, 'Raw Data'!G2163, 0)))</f>
        <v>0</v>
      </c>
      <c r="P2168">
        <f>SUM('Hidden Analysis'!E2169:H2169)</f>
        <v>0</v>
      </c>
      <c r="Q2168">
        <f>SUM('Hidden Analysis'!I2169:L2169)</f>
        <v>0</v>
      </c>
      <c r="R2168">
        <f>SUM('Hidden Analysis'!M2169:P2169)</f>
        <v>0</v>
      </c>
      <c r="S2168">
        <f>SUM('Hidden Analysis'!Q2169:R2169)</f>
        <v>0</v>
      </c>
      <c r="T2168">
        <f>IF(AND('Raw Data'!F2163&lt;1.5, 'Raw Data'!L2163&gt;'Raw Data'!K2163, 'Raw Data'!L2163-'Raw Data'!K2163&gt;3), 'Raw Data'!F2163, 0)</f>
        <v>0</v>
      </c>
      <c r="U2168">
        <f>IF(AND('Raw Data'!L2163-'Raw Data'!K2163&lt;4, 'Raw Data'!L2163&gt;'Raw Data'!K2163), 'Raw Data'!H2163, 0)</f>
        <v>0</v>
      </c>
      <c r="V2168">
        <f>IF(AND('Raw Data'!K2163-'Raw Data'!L2163&lt;4, 'Raw Data'!K2163&gt;'Raw Data'!L2163), 'Raw Data'!G2163, 0)</f>
        <v>0</v>
      </c>
      <c r="W2168">
        <f>SUM('Hidden Analysis'!S2169:T2169)</f>
        <v>0</v>
      </c>
      <c r="X2168">
        <f>SUM('Hidden Analysis'!U2169:V2169)</f>
        <v>0</v>
      </c>
    </row>
    <row r="2169" spans="1:24" x14ac:dyDescent="0.3">
      <c r="A2169" s="2">
        <f>'Raw Data'!M2164</f>
        <v>0</v>
      </c>
      <c r="B2169">
        <f>IF('Raw Data'!L2164&gt;'Raw Data'!K2164, 'Raw Data'!F2164, 0)</f>
        <v>0</v>
      </c>
      <c r="C2169">
        <f>IF('Raw Data'!K2164&gt;'Raw Data'!L2164, 'Raw Data'!C2164, 0)</f>
        <v>0</v>
      </c>
      <c r="D2169">
        <f t="shared" si="70"/>
        <v>0</v>
      </c>
      <c r="E2169">
        <f>SUM('Hidden Analysis'!A2170:B2170)</f>
        <v>0</v>
      </c>
      <c r="F2169">
        <f>SUM('Hidden Analysis'!C2170:D2170)</f>
        <v>0</v>
      </c>
      <c r="G2169">
        <f>IF(AND('Raw Data'!F2164&lt;'Raw Data'!C2164, 'Raw Data'!L2164&gt;'Raw Data'!K2164), 'Raw Data'!F2164, 0)</f>
        <v>0</v>
      </c>
      <c r="H2169">
        <f>IF(AND('Raw Data'!F2164&gt;'Raw Data'!C2164, 'Raw Data'!L2164&lt;'Raw Data'!K2164), 'Raw Data'!C2164, 0)</f>
        <v>0</v>
      </c>
      <c r="I2169">
        <f t="shared" si="71"/>
        <v>0</v>
      </c>
      <c r="J2169">
        <f>IF(AND('Raw Data'!F2164&gt;'Raw Data'!C2164, 'Raw Data'!L2164&gt;'Raw Data'!K2164), 'Raw Data'!F2164, 0)</f>
        <v>0</v>
      </c>
      <c r="K2169">
        <f>IF(AND('Raw Data'!F2164&lt;'Raw Data'!C2164, 'Raw Data'!L2164&lt;'Raw Data'!K2164), 'Raw Data'!C2164, 0)</f>
        <v>0</v>
      </c>
      <c r="L2169">
        <f>IF('Raw Data'!L2164-'Raw Data'!K2164&gt;3, 'Raw Data'!J2164, 0)</f>
        <v>0</v>
      </c>
      <c r="M2169">
        <f>IF('Raw Data'!K2164-'Raw Data'!L2164&gt;3, 'Raw Data'!I2164, 0)</f>
        <v>0</v>
      </c>
      <c r="N2169">
        <f>IF('Raw Data'!L2164-'Raw Data'!K2164&gt;3, 'Raw Data'!J2164, IF('Raw Data'!K2164-'Raw Data'!L2164&gt;3, 'Raw Data'!I2164, 0))</f>
        <v>0</v>
      </c>
      <c r="O2169">
        <f>IF(ISBLANK('Raw Data'!L2164), 0, IF(ABS('Raw Data'!L2164-'Raw Data'!K2164)&lt;4, 'Raw Data'!H2164, IF(ABS('Raw Data'!K2164-'Raw Data'!L2164)&lt;4, 'Raw Data'!G2164, 0)))</f>
        <v>0</v>
      </c>
      <c r="P2169">
        <f>SUM('Hidden Analysis'!E2170:H2170)</f>
        <v>0</v>
      </c>
      <c r="Q2169">
        <f>SUM('Hidden Analysis'!I2170:L2170)</f>
        <v>0</v>
      </c>
      <c r="R2169">
        <f>SUM('Hidden Analysis'!M2170:P2170)</f>
        <v>0</v>
      </c>
      <c r="S2169">
        <f>SUM('Hidden Analysis'!Q2170:R2170)</f>
        <v>0</v>
      </c>
      <c r="T2169">
        <f>IF(AND('Raw Data'!F2164&lt;1.5, 'Raw Data'!L2164&gt;'Raw Data'!K2164, 'Raw Data'!L2164-'Raw Data'!K2164&gt;3), 'Raw Data'!F2164, 0)</f>
        <v>0</v>
      </c>
      <c r="U2169">
        <f>IF(AND('Raw Data'!L2164-'Raw Data'!K2164&lt;4, 'Raw Data'!L2164&gt;'Raw Data'!K2164), 'Raw Data'!H2164, 0)</f>
        <v>0</v>
      </c>
      <c r="V2169">
        <f>IF(AND('Raw Data'!K2164-'Raw Data'!L2164&lt;4, 'Raw Data'!K2164&gt;'Raw Data'!L2164), 'Raw Data'!G2164, 0)</f>
        <v>0</v>
      </c>
      <c r="W2169">
        <f>SUM('Hidden Analysis'!S2170:T2170)</f>
        <v>0</v>
      </c>
      <c r="X2169">
        <f>SUM('Hidden Analysis'!U2170:V2170)</f>
        <v>0</v>
      </c>
    </row>
    <row r="2170" spans="1:24" x14ac:dyDescent="0.3">
      <c r="A2170" s="2">
        <f>'Raw Data'!M2165</f>
        <v>0</v>
      </c>
      <c r="B2170">
        <f>IF('Raw Data'!L2165&gt;'Raw Data'!K2165, 'Raw Data'!F2165, 0)</f>
        <v>0</v>
      </c>
      <c r="C2170">
        <f>IF('Raw Data'!K2165&gt;'Raw Data'!L2165, 'Raw Data'!C2165, 0)</f>
        <v>0</v>
      </c>
      <c r="D2170">
        <f t="shared" si="70"/>
        <v>0</v>
      </c>
      <c r="E2170">
        <f>SUM('Hidden Analysis'!A2171:B2171)</f>
        <v>0</v>
      </c>
      <c r="F2170">
        <f>SUM('Hidden Analysis'!C2171:D2171)</f>
        <v>0</v>
      </c>
      <c r="G2170">
        <f>IF(AND('Raw Data'!F2165&lt;'Raw Data'!C2165, 'Raw Data'!L2165&gt;'Raw Data'!K2165), 'Raw Data'!F2165, 0)</f>
        <v>0</v>
      </c>
      <c r="H2170">
        <f>IF(AND('Raw Data'!F2165&gt;'Raw Data'!C2165, 'Raw Data'!L2165&lt;'Raw Data'!K2165), 'Raw Data'!C2165, 0)</f>
        <v>0</v>
      </c>
      <c r="I2170">
        <f t="shared" si="71"/>
        <v>0</v>
      </c>
      <c r="J2170">
        <f>IF(AND('Raw Data'!F2165&gt;'Raw Data'!C2165, 'Raw Data'!L2165&gt;'Raw Data'!K2165), 'Raw Data'!F2165, 0)</f>
        <v>0</v>
      </c>
      <c r="K2170">
        <f>IF(AND('Raw Data'!F2165&lt;'Raw Data'!C2165, 'Raw Data'!L2165&lt;'Raw Data'!K2165), 'Raw Data'!C2165, 0)</f>
        <v>0</v>
      </c>
      <c r="L2170">
        <f>IF('Raw Data'!L2165-'Raw Data'!K2165&gt;3, 'Raw Data'!J2165, 0)</f>
        <v>0</v>
      </c>
      <c r="M2170">
        <f>IF('Raw Data'!K2165-'Raw Data'!L2165&gt;3, 'Raw Data'!I2165, 0)</f>
        <v>0</v>
      </c>
      <c r="N2170">
        <f>IF('Raw Data'!L2165-'Raw Data'!K2165&gt;3, 'Raw Data'!J2165, IF('Raw Data'!K2165-'Raw Data'!L2165&gt;3, 'Raw Data'!I2165, 0))</f>
        <v>0</v>
      </c>
      <c r="O2170">
        <f>IF(ISBLANK('Raw Data'!L2165), 0, IF(ABS('Raw Data'!L2165-'Raw Data'!K2165)&lt;4, 'Raw Data'!H2165, IF(ABS('Raw Data'!K2165-'Raw Data'!L2165)&lt;4, 'Raw Data'!G2165, 0)))</f>
        <v>0</v>
      </c>
      <c r="P2170">
        <f>SUM('Hidden Analysis'!E2171:H2171)</f>
        <v>0</v>
      </c>
      <c r="Q2170">
        <f>SUM('Hidden Analysis'!I2171:L2171)</f>
        <v>0</v>
      </c>
      <c r="R2170">
        <f>SUM('Hidden Analysis'!M2171:P2171)</f>
        <v>0</v>
      </c>
      <c r="S2170">
        <f>SUM('Hidden Analysis'!Q2171:R2171)</f>
        <v>0</v>
      </c>
      <c r="T2170">
        <f>IF(AND('Raw Data'!F2165&lt;1.5, 'Raw Data'!L2165&gt;'Raw Data'!K2165, 'Raw Data'!L2165-'Raw Data'!K2165&gt;3), 'Raw Data'!F2165, 0)</f>
        <v>0</v>
      </c>
      <c r="U2170">
        <f>IF(AND('Raw Data'!L2165-'Raw Data'!K2165&lt;4, 'Raw Data'!L2165&gt;'Raw Data'!K2165), 'Raw Data'!H2165, 0)</f>
        <v>0</v>
      </c>
      <c r="V2170">
        <f>IF(AND('Raw Data'!K2165-'Raw Data'!L2165&lt;4, 'Raw Data'!K2165&gt;'Raw Data'!L2165), 'Raw Data'!G2165, 0)</f>
        <v>0</v>
      </c>
      <c r="W2170">
        <f>SUM('Hidden Analysis'!S2171:T2171)</f>
        <v>0</v>
      </c>
      <c r="X2170">
        <f>SUM('Hidden Analysis'!U2171:V2171)</f>
        <v>0</v>
      </c>
    </row>
    <row r="2171" spans="1:24" x14ac:dyDescent="0.3">
      <c r="A2171" s="2">
        <f>'Raw Data'!M2166</f>
        <v>0</v>
      </c>
      <c r="B2171">
        <f>IF('Raw Data'!L2166&gt;'Raw Data'!K2166, 'Raw Data'!F2166, 0)</f>
        <v>0</v>
      </c>
      <c r="C2171">
        <f>IF('Raw Data'!K2166&gt;'Raw Data'!L2166, 'Raw Data'!C2166, 0)</f>
        <v>0</v>
      </c>
      <c r="D2171">
        <f t="shared" si="70"/>
        <v>0</v>
      </c>
      <c r="E2171">
        <f>SUM('Hidden Analysis'!A2172:B2172)</f>
        <v>0</v>
      </c>
      <c r="F2171">
        <f>SUM('Hidden Analysis'!C2172:D2172)</f>
        <v>0</v>
      </c>
      <c r="G2171">
        <f>IF(AND('Raw Data'!F2166&lt;'Raw Data'!C2166, 'Raw Data'!L2166&gt;'Raw Data'!K2166), 'Raw Data'!F2166, 0)</f>
        <v>0</v>
      </c>
      <c r="H2171">
        <f>IF(AND('Raw Data'!F2166&gt;'Raw Data'!C2166, 'Raw Data'!L2166&lt;'Raw Data'!K2166), 'Raw Data'!C2166, 0)</f>
        <v>0</v>
      </c>
      <c r="I2171">
        <f t="shared" si="71"/>
        <v>0</v>
      </c>
      <c r="J2171">
        <f>IF(AND('Raw Data'!F2166&gt;'Raw Data'!C2166, 'Raw Data'!L2166&gt;'Raw Data'!K2166), 'Raw Data'!F2166, 0)</f>
        <v>0</v>
      </c>
      <c r="K2171">
        <f>IF(AND('Raw Data'!F2166&lt;'Raw Data'!C2166, 'Raw Data'!L2166&lt;'Raw Data'!K2166), 'Raw Data'!C2166, 0)</f>
        <v>0</v>
      </c>
      <c r="L2171">
        <f>IF('Raw Data'!L2166-'Raw Data'!K2166&gt;3, 'Raw Data'!J2166, 0)</f>
        <v>0</v>
      </c>
      <c r="M2171">
        <f>IF('Raw Data'!K2166-'Raw Data'!L2166&gt;3, 'Raw Data'!I2166, 0)</f>
        <v>0</v>
      </c>
      <c r="N2171">
        <f>IF('Raw Data'!L2166-'Raw Data'!K2166&gt;3, 'Raw Data'!J2166, IF('Raw Data'!K2166-'Raw Data'!L2166&gt;3, 'Raw Data'!I2166, 0))</f>
        <v>0</v>
      </c>
      <c r="O2171">
        <f>IF(ISBLANK('Raw Data'!L2166), 0, IF(ABS('Raw Data'!L2166-'Raw Data'!K2166)&lt;4, 'Raw Data'!H2166, IF(ABS('Raw Data'!K2166-'Raw Data'!L2166)&lt;4, 'Raw Data'!G2166, 0)))</f>
        <v>0</v>
      </c>
      <c r="P2171">
        <f>SUM('Hidden Analysis'!E2172:H2172)</f>
        <v>0</v>
      </c>
      <c r="Q2171">
        <f>SUM('Hidden Analysis'!I2172:L2172)</f>
        <v>0</v>
      </c>
      <c r="R2171">
        <f>SUM('Hidden Analysis'!M2172:P2172)</f>
        <v>0</v>
      </c>
      <c r="S2171">
        <f>SUM('Hidden Analysis'!Q2172:R2172)</f>
        <v>0</v>
      </c>
      <c r="T2171">
        <f>IF(AND('Raw Data'!F2166&lt;1.5, 'Raw Data'!L2166&gt;'Raw Data'!K2166, 'Raw Data'!L2166-'Raw Data'!K2166&gt;3), 'Raw Data'!F2166, 0)</f>
        <v>0</v>
      </c>
      <c r="U2171">
        <f>IF(AND('Raw Data'!L2166-'Raw Data'!K2166&lt;4, 'Raw Data'!L2166&gt;'Raw Data'!K2166), 'Raw Data'!H2166, 0)</f>
        <v>0</v>
      </c>
      <c r="V2171">
        <f>IF(AND('Raw Data'!K2166-'Raw Data'!L2166&lt;4, 'Raw Data'!K2166&gt;'Raw Data'!L2166), 'Raw Data'!G2166, 0)</f>
        <v>0</v>
      </c>
      <c r="W2171">
        <f>SUM('Hidden Analysis'!S2172:T2172)</f>
        <v>0</v>
      </c>
      <c r="X2171">
        <f>SUM('Hidden Analysis'!U2172:V2172)</f>
        <v>0</v>
      </c>
    </row>
    <row r="2172" spans="1:24" x14ac:dyDescent="0.3">
      <c r="A2172" s="2">
        <f>'Raw Data'!M2167</f>
        <v>0</v>
      </c>
      <c r="B2172">
        <f>IF('Raw Data'!L2167&gt;'Raw Data'!K2167, 'Raw Data'!F2167, 0)</f>
        <v>0</v>
      </c>
      <c r="C2172">
        <f>IF('Raw Data'!K2167&gt;'Raw Data'!L2167, 'Raw Data'!C2167, 0)</f>
        <v>0</v>
      </c>
      <c r="D2172">
        <f t="shared" si="70"/>
        <v>0</v>
      </c>
      <c r="E2172">
        <f>SUM('Hidden Analysis'!A2173:B2173)</f>
        <v>0</v>
      </c>
      <c r="F2172">
        <f>SUM('Hidden Analysis'!C2173:D2173)</f>
        <v>0</v>
      </c>
      <c r="G2172">
        <f>IF(AND('Raw Data'!F2167&lt;'Raw Data'!C2167, 'Raw Data'!L2167&gt;'Raw Data'!K2167), 'Raw Data'!F2167, 0)</f>
        <v>0</v>
      </c>
      <c r="H2172">
        <f>IF(AND('Raw Data'!F2167&gt;'Raw Data'!C2167, 'Raw Data'!L2167&lt;'Raw Data'!K2167), 'Raw Data'!C2167, 0)</f>
        <v>0</v>
      </c>
      <c r="I2172">
        <f t="shared" si="71"/>
        <v>0</v>
      </c>
      <c r="J2172">
        <f>IF(AND('Raw Data'!F2167&gt;'Raw Data'!C2167, 'Raw Data'!L2167&gt;'Raw Data'!K2167), 'Raw Data'!F2167, 0)</f>
        <v>0</v>
      </c>
      <c r="K2172">
        <f>IF(AND('Raw Data'!F2167&lt;'Raw Data'!C2167, 'Raw Data'!L2167&lt;'Raw Data'!K2167), 'Raw Data'!C2167, 0)</f>
        <v>0</v>
      </c>
      <c r="L2172">
        <f>IF('Raw Data'!L2167-'Raw Data'!K2167&gt;3, 'Raw Data'!J2167, 0)</f>
        <v>0</v>
      </c>
      <c r="M2172">
        <f>IF('Raw Data'!K2167-'Raw Data'!L2167&gt;3, 'Raw Data'!I2167, 0)</f>
        <v>0</v>
      </c>
      <c r="N2172">
        <f>IF('Raw Data'!L2167-'Raw Data'!K2167&gt;3, 'Raw Data'!J2167, IF('Raw Data'!K2167-'Raw Data'!L2167&gt;3, 'Raw Data'!I2167, 0))</f>
        <v>0</v>
      </c>
      <c r="O2172">
        <f>IF(ISBLANK('Raw Data'!L2167), 0, IF(ABS('Raw Data'!L2167-'Raw Data'!K2167)&lt;4, 'Raw Data'!H2167, IF(ABS('Raw Data'!K2167-'Raw Data'!L2167)&lt;4, 'Raw Data'!G2167, 0)))</f>
        <v>0</v>
      </c>
      <c r="P2172">
        <f>SUM('Hidden Analysis'!E2173:H2173)</f>
        <v>0</v>
      </c>
      <c r="Q2172">
        <f>SUM('Hidden Analysis'!I2173:L2173)</f>
        <v>0</v>
      </c>
      <c r="R2172">
        <f>SUM('Hidden Analysis'!M2173:P2173)</f>
        <v>0</v>
      </c>
      <c r="S2172">
        <f>SUM('Hidden Analysis'!Q2173:R2173)</f>
        <v>0</v>
      </c>
      <c r="T2172">
        <f>IF(AND('Raw Data'!F2167&lt;1.5, 'Raw Data'!L2167&gt;'Raw Data'!K2167, 'Raw Data'!L2167-'Raw Data'!K2167&gt;3), 'Raw Data'!F2167, 0)</f>
        <v>0</v>
      </c>
      <c r="U2172">
        <f>IF(AND('Raw Data'!L2167-'Raw Data'!K2167&lt;4, 'Raw Data'!L2167&gt;'Raw Data'!K2167), 'Raw Data'!H2167, 0)</f>
        <v>0</v>
      </c>
      <c r="V2172">
        <f>IF(AND('Raw Data'!K2167-'Raw Data'!L2167&lt;4, 'Raw Data'!K2167&gt;'Raw Data'!L2167), 'Raw Data'!G2167, 0)</f>
        <v>0</v>
      </c>
      <c r="W2172">
        <f>SUM('Hidden Analysis'!S2173:T2173)</f>
        <v>0</v>
      </c>
      <c r="X2172">
        <f>SUM('Hidden Analysis'!U2173:V2173)</f>
        <v>0</v>
      </c>
    </row>
    <row r="2173" spans="1:24" x14ac:dyDescent="0.3">
      <c r="A2173" s="2">
        <f>'Raw Data'!M2168</f>
        <v>0</v>
      </c>
      <c r="B2173">
        <f>IF('Raw Data'!L2168&gt;'Raw Data'!K2168, 'Raw Data'!F2168, 0)</f>
        <v>0</v>
      </c>
      <c r="C2173">
        <f>IF('Raw Data'!K2168&gt;'Raw Data'!L2168, 'Raw Data'!C2168, 0)</f>
        <v>0</v>
      </c>
      <c r="D2173">
        <f t="shared" si="70"/>
        <v>0</v>
      </c>
      <c r="E2173">
        <f>SUM('Hidden Analysis'!A2174:B2174)</f>
        <v>0</v>
      </c>
      <c r="F2173">
        <f>SUM('Hidden Analysis'!C2174:D2174)</f>
        <v>0</v>
      </c>
      <c r="G2173">
        <f>IF(AND('Raw Data'!F2168&lt;'Raw Data'!C2168, 'Raw Data'!L2168&gt;'Raw Data'!K2168), 'Raw Data'!F2168, 0)</f>
        <v>0</v>
      </c>
      <c r="H2173">
        <f>IF(AND('Raw Data'!F2168&gt;'Raw Data'!C2168, 'Raw Data'!L2168&lt;'Raw Data'!K2168), 'Raw Data'!C2168, 0)</f>
        <v>0</v>
      </c>
      <c r="I2173">
        <f t="shared" si="71"/>
        <v>0</v>
      </c>
      <c r="J2173">
        <f>IF(AND('Raw Data'!F2168&gt;'Raw Data'!C2168, 'Raw Data'!L2168&gt;'Raw Data'!K2168), 'Raw Data'!F2168, 0)</f>
        <v>0</v>
      </c>
      <c r="K2173">
        <f>IF(AND('Raw Data'!F2168&lt;'Raw Data'!C2168, 'Raw Data'!L2168&lt;'Raw Data'!K2168), 'Raw Data'!C2168, 0)</f>
        <v>0</v>
      </c>
      <c r="L2173">
        <f>IF('Raw Data'!L2168-'Raw Data'!K2168&gt;3, 'Raw Data'!J2168, 0)</f>
        <v>0</v>
      </c>
      <c r="M2173">
        <f>IF('Raw Data'!K2168-'Raw Data'!L2168&gt;3, 'Raw Data'!I2168, 0)</f>
        <v>0</v>
      </c>
      <c r="N2173">
        <f>IF('Raw Data'!L2168-'Raw Data'!K2168&gt;3, 'Raw Data'!J2168, IF('Raw Data'!K2168-'Raw Data'!L2168&gt;3, 'Raw Data'!I2168, 0))</f>
        <v>0</v>
      </c>
      <c r="O2173">
        <f>IF(ISBLANK('Raw Data'!L2168), 0, IF(ABS('Raw Data'!L2168-'Raw Data'!K2168)&lt;4, 'Raw Data'!H2168, IF(ABS('Raw Data'!K2168-'Raw Data'!L2168)&lt;4, 'Raw Data'!G2168, 0)))</f>
        <v>0</v>
      </c>
      <c r="P2173">
        <f>SUM('Hidden Analysis'!E2174:H2174)</f>
        <v>0</v>
      </c>
      <c r="Q2173">
        <f>SUM('Hidden Analysis'!I2174:L2174)</f>
        <v>0</v>
      </c>
      <c r="R2173">
        <f>SUM('Hidden Analysis'!M2174:P2174)</f>
        <v>0</v>
      </c>
      <c r="S2173">
        <f>SUM('Hidden Analysis'!Q2174:R2174)</f>
        <v>0</v>
      </c>
      <c r="T2173">
        <f>IF(AND('Raw Data'!F2168&lt;1.5, 'Raw Data'!L2168&gt;'Raw Data'!K2168, 'Raw Data'!L2168-'Raw Data'!K2168&gt;3), 'Raw Data'!F2168, 0)</f>
        <v>0</v>
      </c>
      <c r="U2173">
        <f>IF(AND('Raw Data'!L2168-'Raw Data'!K2168&lt;4, 'Raw Data'!L2168&gt;'Raw Data'!K2168), 'Raw Data'!H2168, 0)</f>
        <v>0</v>
      </c>
      <c r="V2173">
        <f>IF(AND('Raw Data'!K2168-'Raw Data'!L2168&lt;4, 'Raw Data'!K2168&gt;'Raw Data'!L2168), 'Raw Data'!G2168, 0)</f>
        <v>0</v>
      </c>
      <c r="W2173">
        <f>SUM('Hidden Analysis'!S2174:T2174)</f>
        <v>0</v>
      </c>
      <c r="X2173">
        <f>SUM('Hidden Analysis'!U2174:V2174)</f>
        <v>0</v>
      </c>
    </row>
    <row r="2174" spans="1:24" x14ac:dyDescent="0.3">
      <c r="A2174" s="2">
        <f>'Raw Data'!M2169</f>
        <v>0</v>
      </c>
      <c r="B2174">
        <f>IF('Raw Data'!L2169&gt;'Raw Data'!K2169, 'Raw Data'!F2169, 0)</f>
        <v>0</v>
      </c>
      <c r="C2174">
        <f>IF('Raw Data'!K2169&gt;'Raw Data'!L2169, 'Raw Data'!C2169, 0)</f>
        <v>0</v>
      </c>
      <c r="D2174">
        <f t="shared" si="70"/>
        <v>0</v>
      </c>
      <c r="E2174">
        <f>SUM('Hidden Analysis'!A2175:B2175)</f>
        <v>0</v>
      </c>
      <c r="F2174">
        <f>SUM('Hidden Analysis'!C2175:D2175)</f>
        <v>0</v>
      </c>
      <c r="G2174">
        <f>IF(AND('Raw Data'!F2169&lt;'Raw Data'!C2169, 'Raw Data'!L2169&gt;'Raw Data'!K2169), 'Raw Data'!F2169, 0)</f>
        <v>0</v>
      </c>
      <c r="H2174">
        <f>IF(AND('Raw Data'!F2169&gt;'Raw Data'!C2169, 'Raw Data'!L2169&lt;'Raw Data'!K2169), 'Raw Data'!C2169, 0)</f>
        <v>0</v>
      </c>
      <c r="I2174">
        <f t="shared" si="71"/>
        <v>0</v>
      </c>
      <c r="J2174">
        <f>IF(AND('Raw Data'!F2169&gt;'Raw Data'!C2169, 'Raw Data'!L2169&gt;'Raw Data'!K2169), 'Raw Data'!F2169, 0)</f>
        <v>0</v>
      </c>
      <c r="K2174">
        <f>IF(AND('Raw Data'!F2169&lt;'Raw Data'!C2169, 'Raw Data'!L2169&lt;'Raw Data'!K2169), 'Raw Data'!C2169, 0)</f>
        <v>0</v>
      </c>
      <c r="L2174">
        <f>IF('Raw Data'!L2169-'Raw Data'!K2169&gt;3, 'Raw Data'!J2169, 0)</f>
        <v>0</v>
      </c>
      <c r="M2174">
        <f>IF('Raw Data'!K2169-'Raw Data'!L2169&gt;3, 'Raw Data'!I2169, 0)</f>
        <v>0</v>
      </c>
      <c r="N2174">
        <f>IF('Raw Data'!L2169-'Raw Data'!K2169&gt;3, 'Raw Data'!J2169, IF('Raw Data'!K2169-'Raw Data'!L2169&gt;3, 'Raw Data'!I2169, 0))</f>
        <v>0</v>
      </c>
      <c r="O2174">
        <f>IF(ISBLANK('Raw Data'!L2169), 0, IF(ABS('Raw Data'!L2169-'Raw Data'!K2169)&lt;4, 'Raw Data'!H2169, IF(ABS('Raw Data'!K2169-'Raw Data'!L2169)&lt;4, 'Raw Data'!G2169, 0)))</f>
        <v>0</v>
      </c>
      <c r="P2174">
        <f>SUM('Hidden Analysis'!E2175:H2175)</f>
        <v>0</v>
      </c>
      <c r="Q2174">
        <f>SUM('Hidden Analysis'!I2175:L2175)</f>
        <v>0</v>
      </c>
      <c r="R2174">
        <f>SUM('Hidden Analysis'!M2175:P2175)</f>
        <v>0</v>
      </c>
      <c r="S2174">
        <f>SUM('Hidden Analysis'!Q2175:R2175)</f>
        <v>0</v>
      </c>
      <c r="T2174">
        <f>IF(AND('Raw Data'!F2169&lt;1.5, 'Raw Data'!L2169&gt;'Raw Data'!K2169, 'Raw Data'!L2169-'Raw Data'!K2169&gt;3), 'Raw Data'!F2169, 0)</f>
        <v>0</v>
      </c>
      <c r="U2174">
        <f>IF(AND('Raw Data'!L2169-'Raw Data'!K2169&lt;4, 'Raw Data'!L2169&gt;'Raw Data'!K2169), 'Raw Data'!H2169, 0)</f>
        <v>0</v>
      </c>
      <c r="V2174">
        <f>IF(AND('Raw Data'!K2169-'Raw Data'!L2169&lt;4, 'Raw Data'!K2169&gt;'Raw Data'!L2169), 'Raw Data'!G2169, 0)</f>
        <v>0</v>
      </c>
      <c r="W2174">
        <f>SUM('Hidden Analysis'!S2175:T2175)</f>
        <v>0</v>
      </c>
      <c r="X2174">
        <f>SUM('Hidden Analysis'!U2175:V2175)</f>
        <v>0</v>
      </c>
    </row>
    <row r="2175" spans="1:24" x14ac:dyDescent="0.3">
      <c r="A2175" s="2">
        <f>'Raw Data'!M2170</f>
        <v>0</v>
      </c>
      <c r="B2175">
        <f>IF('Raw Data'!L2170&gt;'Raw Data'!K2170, 'Raw Data'!F2170, 0)</f>
        <v>0</v>
      </c>
      <c r="C2175">
        <f>IF('Raw Data'!K2170&gt;'Raw Data'!L2170, 'Raw Data'!C2170, 0)</f>
        <v>0</v>
      </c>
      <c r="D2175">
        <f t="shared" si="70"/>
        <v>0</v>
      </c>
      <c r="E2175">
        <f>SUM('Hidden Analysis'!A2176:B2176)</f>
        <v>0</v>
      </c>
      <c r="F2175">
        <f>SUM('Hidden Analysis'!C2176:D2176)</f>
        <v>0</v>
      </c>
      <c r="G2175">
        <f>IF(AND('Raw Data'!F2170&lt;'Raw Data'!C2170, 'Raw Data'!L2170&gt;'Raw Data'!K2170), 'Raw Data'!F2170, 0)</f>
        <v>0</v>
      </c>
      <c r="H2175">
        <f>IF(AND('Raw Data'!F2170&gt;'Raw Data'!C2170, 'Raw Data'!L2170&lt;'Raw Data'!K2170), 'Raw Data'!C2170, 0)</f>
        <v>0</v>
      </c>
      <c r="I2175">
        <f t="shared" si="71"/>
        <v>0</v>
      </c>
      <c r="J2175">
        <f>IF(AND('Raw Data'!F2170&gt;'Raw Data'!C2170, 'Raw Data'!L2170&gt;'Raw Data'!K2170), 'Raw Data'!F2170, 0)</f>
        <v>0</v>
      </c>
      <c r="K2175">
        <f>IF(AND('Raw Data'!F2170&lt;'Raw Data'!C2170, 'Raw Data'!L2170&lt;'Raw Data'!K2170), 'Raw Data'!C2170, 0)</f>
        <v>0</v>
      </c>
      <c r="L2175">
        <f>IF('Raw Data'!L2170-'Raw Data'!K2170&gt;3, 'Raw Data'!J2170, 0)</f>
        <v>0</v>
      </c>
      <c r="M2175">
        <f>IF('Raw Data'!K2170-'Raw Data'!L2170&gt;3, 'Raw Data'!I2170, 0)</f>
        <v>0</v>
      </c>
      <c r="N2175">
        <f>IF('Raw Data'!L2170-'Raw Data'!K2170&gt;3, 'Raw Data'!J2170, IF('Raw Data'!K2170-'Raw Data'!L2170&gt;3, 'Raw Data'!I2170, 0))</f>
        <v>0</v>
      </c>
      <c r="O2175">
        <f>IF(ISBLANK('Raw Data'!L2170), 0, IF(ABS('Raw Data'!L2170-'Raw Data'!K2170)&lt;4, 'Raw Data'!H2170, IF(ABS('Raw Data'!K2170-'Raw Data'!L2170)&lt;4, 'Raw Data'!G2170, 0)))</f>
        <v>0</v>
      </c>
      <c r="P2175">
        <f>SUM('Hidden Analysis'!E2176:H2176)</f>
        <v>0</v>
      </c>
      <c r="Q2175">
        <f>SUM('Hidden Analysis'!I2176:L2176)</f>
        <v>0</v>
      </c>
      <c r="R2175">
        <f>SUM('Hidden Analysis'!M2176:P2176)</f>
        <v>0</v>
      </c>
      <c r="S2175">
        <f>SUM('Hidden Analysis'!Q2176:R2176)</f>
        <v>0</v>
      </c>
      <c r="T2175">
        <f>IF(AND('Raw Data'!F2170&lt;1.5, 'Raw Data'!L2170&gt;'Raw Data'!K2170, 'Raw Data'!L2170-'Raw Data'!K2170&gt;3), 'Raw Data'!F2170, 0)</f>
        <v>0</v>
      </c>
      <c r="U2175">
        <f>IF(AND('Raw Data'!L2170-'Raw Data'!K2170&lt;4, 'Raw Data'!L2170&gt;'Raw Data'!K2170), 'Raw Data'!H2170, 0)</f>
        <v>0</v>
      </c>
      <c r="V2175">
        <f>IF(AND('Raw Data'!K2170-'Raw Data'!L2170&lt;4, 'Raw Data'!K2170&gt;'Raw Data'!L2170), 'Raw Data'!G2170, 0)</f>
        <v>0</v>
      </c>
      <c r="W2175">
        <f>SUM('Hidden Analysis'!S2176:T2176)</f>
        <v>0</v>
      </c>
      <c r="X2175">
        <f>SUM('Hidden Analysis'!U2176:V2176)</f>
        <v>0</v>
      </c>
    </row>
    <row r="2176" spans="1:24" x14ac:dyDescent="0.3">
      <c r="A2176" s="2">
        <f>'Raw Data'!M2171</f>
        <v>0</v>
      </c>
      <c r="B2176">
        <f>IF('Raw Data'!L2171&gt;'Raw Data'!K2171, 'Raw Data'!F2171, 0)</f>
        <v>0</v>
      </c>
      <c r="C2176">
        <f>IF('Raw Data'!K2171&gt;'Raw Data'!L2171, 'Raw Data'!C2171, 0)</f>
        <v>0</v>
      </c>
      <c r="D2176">
        <f t="shared" si="70"/>
        <v>0</v>
      </c>
      <c r="E2176">
        <f>SUM('Hidden Analysis'!A2177:B2177)</f>
        <v>0</v>
      </c>
      <c r="F2176">
        <f>SUM('Hidden Analysis'!C2177:D2177)</f>
        <v>0</v>
      </c>
      <c r="G2176">
        <f>IF(AND('Raw Data'!F2171&lt;'Raw Data'!C2171, 'Raw Data'!L2171&gt;'Raw Data'!K2171), 'Raw Data'!F2171, 0)</f>
        <v>0</v>
      </c>
      <c r="H2176">
        <f>IF(AND('Raw Data'!F2171&gt;'Raw Data'!C2171, 'Raw Data'!L2171&lt;'Raw Data'!K2171), 'Raw Data'!C2171, 0)</f>
        <v>0</v>
      </c>
      <c r="I2176">
        <f t="shared" si="71"/>
        <v>0</v>
      </c>
      <c r="J2176">
        <f>IF(AND('Raw Data'!F2171&gt;'Raw Data'!C2171, 'Raw Data'!L2171&gt;'Raw Data'!K2171), 'Raw Data'!F2171, 0)</f>
        <v>0</v>
      </c>
      <c r="K2176">
        <f>IF(AND('Raw Data'!F2171&lt;'Raw Data'!C2171, 'Raw Data'!L2171&lt;'Raw Data'!K2171), 'Raw Data'!C2171, 0)</f>
        <v>0</v>
      </c>
      <c r="L2176">
        <f>IF('Raw Data'!L2171-'Raw Data'!K2171&gt;3, 'Raw Data'!J2171, 0)</f>
        <v>0</v>
      </c>
      <c r="M2176">
        <f>IF('Raw Data'!K2171-'Raw Data'!L2171&gt;3, 'Raw Data'!I2171, 0)</f>
        <v>0</v>
      </c>
      <c r="N2176">
        <f>IF('Raw Data'!L2171-'Raw Data'!K2171&gt;3, 'Raw Data'!J2171, IF('Raw Data'!K2171-'Raw Data'!L2171&gt;3, 'Raw Data'!I2171, 0))</f>
        <v>0</v>
      </c>
      <c r="O2176">
        <f>IF(ISBLANK('Raw Data'!L2171), 0, IF(ABS('Raw Data'!L2171-'Raw Data'!K2171)&lt;4, 'Raw Data'!H2171, IF(ABS('Raw Data'!K2171-'Raw Data'!L2171)&lt;4, 'Raw Data'!G2171, 0)))</f>
        <v>0</v>
      </c>
      <c r="P2176">
        <f>SUM('Hidden Analysis'!E2177:H2177)</f>
        <v>0</v>
      </c>
      <c r="Q2176">
        <f>SUM('Hidden Analysis'!I2177:L2177)</f>
        <v>0</v>
      </c>
      <c r="R2176">
        <f>SUM('Hidden Analysis'!M2177:P2177)</f>
        <v>0</v>
      </c>
      <c r="S2176">
        <f>SUM('Hidden Analysis'!Q2177:R2177)</f>
        <v>0</v>
      </c>
      <c r="T2176">
        <f>IF(AND('Raw Data'!F2171&lt;1.5, 'Raw Data'!L2171&gt;'Raw Data'!K2171, 'Raw Data'!L2171-'Raw Data'!K2171&gt;3), 'Raw Data'!F2171, 0)</f>
        <v>0</v>
      </c>
      <c r="U2176">
        <f>IF(AND('Raw Data'!L2171-'Raw Data'!K2171&lt;4, 'Raw Data'!L2171&gt;'Raw Data'!K2171), 'Raw Data'!H2171, 0)</f>
        <v>0</v>
      </c>
      <c r="V2176">
        <f>IF(AND('Raw Data'!K2171-'Raw Data'!L2171&lt;4, 'Raw Data'!K2171&gt;'Raw Data'!L2171), 'Raw Data'!G2171, 0)</f>
        <v>0</v>
      </c>
      <c r="W2176">
        <f>SUM('Hidden Analysis'!S2177:T2177)</f>
        <v>0</v>
      </c>
      <c r="X2176">
        <f>SUM('Hidden Analysis'!U2177:V2177)</f>
        <v>0</v>
      </c>
    </row>
    <row r="2177" spans="1:24" x14ac:dyDescent="0.3">
      <c r="A2177" s="2">
        <f>'Raw Data'!M2172</f>
        <v>0</v>
      </c>
      <c r="B2177">
        <f>IF('Raw Data'!L2172&gt;'Raw Data'!K2172, 'Raw Data'!F2172, 0)</f>
        <v>0</v>
      </c>
      <c r="C2177">
        <f>IF('Raw Data'!K2172&gt;'Raw Data'!L2172, 'Raw Data'!C2172, 0)</f>
        <v>0</v>
      </c>
      <c r="D2177">
        <f t="shared" si="70"/>
        <v>0</v>
      </c>
      <c r="E2177">
        <f>SUM('Hidden Analysis'!A2178:B2178)</f>
        <v>0</v>
      </c>
      <c r="F2177">
        <f>SUM('Hidden Analysis'!C2178:D2178)</f>
        <v>0</v>
      </c>
      <c r="G2177">
        <f>IF(AND('Raw Data'!F2172&lt;'Raw Data'!C2172, 'Raw Data'!L2172&gt;'Raw Data'!K2172), 'Raw Data'!F2172, 0)</f>
        <v>0</v>
      </c>
      <c r="H2177">
        <f>IF(AND('Raw Data'!F2172&gt;'Raw Data'!C2172, 'Raw Data'!L2172&lt;'Raw Data'!K2172), 'Raw Data'!C2172, 0)</f>
        <v>0</v>
      </c>
      <c r="I2177">
        <f t="shared" si="71"/>
        <v>0</v>
      </c>
      <c r="J2177">
        <f>IF(AND('Raw Data'!F2172&gt;'Raw Data'!C2172, 'Raw Data'!L2172&gt;'Raw Data'!K2172), 'Raw Data'!F2172, 0)</f>
        <v>0</v>
      </c>
      <c r="K2177">
        <f>IF(AND('Raw Data'!F2172&lt;'Raw Data'!C2172, 'Raw Data'!L2172&lt;'Raw Data'!K2172), 'Raw Data'!C2172, 0)</f>
        <v>0</v>
      </c>
      <c r="L2177">
        <f>IF('Raw Data'!L2172-'Raw Data'!K2172&gt;3, 'Raw Data'!J2172, 0)</f>
        <v>0</v>
      </c>
      <c r="M2177">
        <f>IF('Raw Data'!K2172-'Raw Data'!L2172&gt;3, 'Raw Data'!I2172, 0)</f>
        <v>0</v>
      </c>
      <c r="N2177">
        <f>IF('Raw Data'!L2172-'Raw Data'!K2172&gt;3, 'Raw Data'!J2172, IF('Raw Data'!K2172-'Raw Data'!L2172&gt;3, 'Raw Data'!I2172, 0))</f>
        <v>0</v>
      </c>
      <c r="O2177">
        <f>IF(ISBLANK('Raw Data'!L2172), 0, IF(ABS('Raw Data'!L2172-'Raw Data'!K2172)&lt;4, 'Raw Data'!H2172, IF(ABS('Raw Data'!K2172-'Raw Data'!L2172)&lt;4, 'Raw Data'!G2172, 0)))</f>
        <v>0</v>
      </c>
      <c r="P2177">
        <f>SUM('Hidden Analysis'!E2178:H2178)</f>
        <v>0</v>
      </c>
      <c r="Q2177">
        <f>SUM('Hidden Analysis'!I2178:L2178)</f>
        <v>0</v>
      </c>
      <c r="R2177">
        <f>SUM('Hidden Analysis'!M2178:P2178)</f>
        <v>0</v>
      </c>
      <c r="S2177">
        <f>SUM('Hidden Analysis'!Q2178:R2178)</f>
        <v>0</v>
      </c>
      <c r="T2177">
        <f>IF(AND('Raw Data'!F2172&lt;1.5, 'Raw Data'!L2172&gt;'Raw Data'!K2172, 'Raw Data'!L2172-'Raw Data'!K2172&gt;3), 'Raw Data'!F2172, 0)</f>
        <v>0</v>
      </c>
      <c r="U2177">
        <f>IF(AND('Raw Data'!L2172-'Raw Data'!K2172&lt;4, 'Raw Data'!L2172&gt;'Raw Data'!K2172), 'Raw Data'!H2172, 0)</f>
        <v>0</v>
      </c>
      <c r="V2177">
        <f>IF(AND('Raw Data'!K2172-'Raw Data'!L2172&lt;4, 'Raw Data'!K2172&gt;'Raw Data'!L2172), 'Raw Data'!G2172, 0)</f>
        <v>0</v>
      </c>
      <c r="W2177">
        <f>SUM('Hidden Analysis'!S2178:T2178)</f>
        <v>0</v>
      </c>
      <c r="X2177">
        <f>SUM('Hidden Analysis'!U2178:V2178)</f>
        <v>0</v>
      </c>
    </row>
    <row r="2178" spans="1:24" x14ac:dyDescent="0.3">
      <c r="A2178" s="2">
        <f>'Raw Data'!M2173</f>
        <v>0</v>
      </c>
      <c r="B2178">
        <f>IF('Raw Data'!L2173&gt;'Raw Data'!K2173, 'Raw Data'!F2173, 0)</f>
        <v>0</v>
      </c>
      <c r="C2178">
        <f>IF('Raw Data'!K2173&gt;'Raw Data'!L2173, 'Raw Data'!C2173, 0)</f>
        <v>0</v>
      </c>
      <c r="D2178">
        <f t="shared" si="70"/>
        <v>0</v>
      </c>
      <c r="E2178">
        <f>SUM('Hidden Analysis'!A2179:B2179)</f>
        <v>0</v>
      </c>
      <c r="F2178">
        <f>SUM('Hidden Analysis'!C2179:D2179)</f>
        <v>0</v>
      </c>
      <c r="G2178">
        <f>IF(AND('Raw Data'!F2173&lt;'Raw Data'!C2173, 'Raw Data'!L2173&gt;'Raw Data'!K2173), 'Raw Data'!F2173, 0)</f>
        <v>0</v>
      </c>
      <c r="H2178">
        <f>IF(AND('Raw Data'!F2173&gt;'Raw Data'!C2173, 'Raw Data'!L2173&lt;'Raw Data'!K2173), 'Raw Data'!C2173, 0)</f>
        <v>0</v>
      </c>
      <c r="I2178">
        <f t="shared" si="71"/>
        <v>0</v>
      </c>
      <c r="J2178">
        <f>IF(AND('Raw Data'!F2173&gt;'Raw Data'!C2173, 'Raw Data'!L2173&gt;'Raw Data'!K2173), 'Raw Data'!F2173, 0)</f>
        <v>0</v>
      </c>
      <c r="K2178">
        <f>IF(AND('Raw Data'!F2173&lt;'Raw Data'!C2173, 'Raw Data'!L2173&lt;'Raw Data'!K2173), 'Raw Data'!C2173, 0)</f>
        <v>0</v>
      </c>
      <c r="L2178">
        <f>IF('Raw Data'!L2173-'Raw Data'!K2173&gt;3, 'Raw Data'!J2173, 0)</f>
        <v>0</v>
      </c>
      <c r="M2178">
        <f>IF('Raw Data'!K2173-'Raw Data'!L2173&gt;3, 'Raw Data'!I2173, 0)</f>
        <v>0</v>
      </c>
      <c r="N2178">
        <f>IF('Raw Data'!L2173-'Raw Data'!K2173&gt;3, 'Raw Data'!J2173, IF('Raw Data'!K2173-'Raw Data'!L2173&gt;3, 'Raw Data'!I2173, 0))</f>
        <v>0</v>
      </c>
      <c r="O2178">
        <f>IF(ISBLANK('Raw Data'!L2173), 0, IF(ABS('Raw Data'!L2173-'Raw Data'!K2173)&lt;4, 'Raw Data'!H2173, IF(ABS('Raw Data'!K2173-'Raw Data'!L2173)&lt;4, 'Raw Data'!G2173, 0)))</f>
        <v>0</v>
      </c>
      <c r="P2178">
        <f>SUM('Hidden Analysis'!E2179:H2179)</f>
        <v>0</v>
      </c>
      <c r="Q2178">
        <f>SUM('Hidden Analysis'!I2179:L2179)</f>
        <v>0</v>
      </c>
      <c r="R2178">
        <f>SUM('Hidden Analysis'!M2179:P2179)</f>
        <v>0</v>
      </c>
      <c r="S2178">
        <f>SUM('Hidden Analysis'!Q2179:R2179)</f>
        <v>0</v>
      </c>
      <c r="T2178">
        <f>IF(AND('Raw Data'!F2173&lt;1.5, 'Raw Data'!L2173&gt;'Raw Data'!K2173, 'Raw Data'!L2173-'Raw Data'!K2173&gt;3), 'Raw Data'!F2173, 0)</f>
        <v>0</v>
      </c>
      <c r="U2178">
        <f>IF(AND('Raw Data'!L2173-'Raw Data'!K2173&lt;4, 'Raw Data'!L2173&gt;'Raw Data'!K2173), 'Raw Data'!H2173, 0)</f>
        <v>0</v>
      </c>
      <c r="V2178">
        <f>IF(AND('Raw Data'!K2173-'Raw Data'!L2173&lt;4, 'Raw Data'!K2173&gt;'Raw Data'!L2173), 'Raw Data'!G2173, 0)</f>
        <v>0</v>
      </c>
      <c r="W2178">
        <f>SUM('Hidden Analysis'!S2179:T2179)</f>
        <v>0</v>
      </c>
      <c r="X2178">
        <f>SUM('Hidden Analysis'!U2179:V2179)</f>
        <v>0</v>
      </c>
    </row>
    <row r="2179" spans="1:24" x14ac:dyDescent="0.3">
      <c r="A2179" s="2">
        <f>'Raw Data'!M2174</f>
        <v>0</v>
      </c>
      <c r="B2179">
        <f>IF('Raw Data'!L2174&gt;'Raw Data'!K2174, 'Raw Data'!F2174, 0)</f>
        <v>0</v>
      </c>
      <c r="C2179">
        <f>IF('Raw Data'!K2174&gt;'Raw Data'!L2174, 'Raw Data'!C2174, 0)</f>
        <v>0</v>
      </c>
      <c r="D2179">
        <f t="shared" si="70"/>
        <v>0</v>
      </c>
      <c r="E2179">
        <f>SUM('Hidden Analysis'!A2180:B2180)</f>
        <v>0</v>
      </c>
      <c r="F2179">
        <f>SUM('Hidden Analysis'!C2180:D2180)</f>
        <v>0</v>
      </c>
      <c r="G2179">
        <f>IF(AND('Raw Data'!F2174&lt;'Raw Data'!C2174, 'Raw Data'!L2174&gt;'Raw Data'!K2174), 'Raw Data'!F2174, 0)</f>
        <v>0</v>
      </c>
      <c r="H2179">
        <f>IF(AND('Raw Data'!F2174&gt;'Raw Data'!C2174, 'Raw Data'!L2174&lt;'Raw Data'!K2174), 'Raw Data'!C2174, 0)</f>
        <v>0</v>
      </c>
      <c r="I2179">
        <f t="shared" si="71"/>
        <v>0</v>
      </c>
      <c r="J2179">
        <f>IF(AND('Raw Data'!F2174&gt;'Raw Data'!C2174, 'Raw Data'!L2174&gt;'Raw Data'!K2174), 'Raw Data'!F2174, 0)</f>
        <v>0</v>
      </c>
      <c r="K2179">
        <f>IF(AND('Raw Data'!F2174&lt;'Raw Data'!C2174, 'Raw Data'!L2174&lt;'Raw Data'!K2174), 'Raw Data'!C2174, 0)</f>
        <v>0</v>
      </c>
      <c r="L2179">
        <f>IF('Raw Data'!L2174-'Raw Data'!K2174&gt;3, 'Raw Data'!J2174, 0)</f>
        <v>0</v>
      </c>
      <c r="M2179">
        <f>IF('Raw Data'!K2174-'Raw Data'!L2174&gt;3, 'Raw Data'!I2174, 0)</f>
        <v>0</v>
      </c>
      <c r="N2179">
        <f>IF('Raw Data'!L2174-'Raw Data'!K2174&gt;3, 'Raw Data'!J2174, IF('Raw Data'!K2174-'Raw Data'!L2174&gt;3, 'Raw Data'!I2174, 0))</f>
        <v>0</v>
      </c>
      <c r="O2179">
        <f>IF(ISBLANK('Raw Data'!L2174), 0, IF(ABS('Raw Data'!L2174-'Raw Data'!K2174)&lt;4, 'Raw Data'!H2174, IF(ABS('Raw Data'!K2174-'Raw Data'!L2174)&lt;4, 'Raw Data'!G2174, 0)))</f>
        <v>0</v>
      </c>
      <c r="P2179">
        <f>SUM('Hidden Analysis'!E2180:H2180)</f>
        <v>0</v>
      </c>
      <c r="Q2179">
        <f>SUM('Hidden Analysis'!I2180:L2180)</f>
        <v>0</v>
      </c>
      <c r="R2179">
        <f>SUM('Hidden Analysis'!M2180:P2180)</f>
        <v>0</v>
      </c>
      <c r="S2179">
        <f>SUM('Hidden Analysis'!Q2180:R2180)</f>
        <v>0</v>
      </c>
      <c r="T2179">
        <f>IF(AND('Raw Data'!F2174&lt;1.5, 'Raw Data'!L2174&gt;'Raw Data'!K2174, 'Raw Data'!L2174-'Raw Data'!K2174&gt;3), 'Raw Data'!F2174, 0)</f>
        <v>0</v>
      </c>
      <c r="U2179">
        <f>IF(AND('Raw Data'!L2174-'Raw Data'!K2174&lt;4, 'Raw Data'!L2174&gt;'Raw Data'!K2174), 'Raw Data'!H2174, 0)</f>
        <v>0</v>
      </c>
      <c r="V2179">
        <f>IF(AND('Raw Data'!K2174-'Raw Data'!L2174&lt;4, 'Raw Data'!K2174&gt;'Raw Data'!L2174), 'Raw Data'!G2174, 0)</f>
        <v>0</v>
      </c>
      <c r="W2179">
        <f>SUM('Hidden Analysis'!S2180:T2180)</f>
        <v>0</v>
      </c>
      <c r="X2179">
        <f>SUM('Hidden Analysis'!U2180:V2180)</f>
        <v>0</v>
      </c>
    </row>
    <row r="2180" spans="1:24" x14ac:dyDescent="0.3">
      <c r="A2180" s="2">
        <f>'Raw Data'!M2175</f>
        <v>0</v>
      </c>
      <c r="B2180">
        <f>IF('Raw Data'!L2175&gt;'Raw Data'!K2175, 'Raw Data'!F2175, 0)</f>
        <v>0</v>
      </c>
      <c r="C2180">
        <f>IF('Raw Data'!K2175&gt;'Raw Data'!L2175, 'Raw Data'!C2175, 0)</f>
        <v>0</v>
      </c>
      <c r="D2180">
        <f t="shared" si="70"/>
        <v>0</v>
      </c>
      <c r="E2180">
        <f>SUM('Hidden Analysis'!A2181:B2181)</f>
        <v>0</v>
      </c>
      <c r="F2180">
        <f>SUM('Hidden Analysis'!C2181:D2181)</f>
        <v>0</v>
      </c>
      <c r="G2180">
        <f>IF(AND('Raw Data'!F2175&lt;'Raw Data'!C2175, 'Raw Data'!L2175&gt;'Raw Data'!K2175), 'Raw Data'!F2175, 0)</f>
        <v>0</v>
      </c>
      <c r="H2180">
        <f>IF(AND('Raw Data'!F2175&gt;'Raw Data'!C2175, 'Raw Data'!L2175&lt;'Raw Data'!K2175), 'Raw Data'!C2175, 0)</f>
        <v>0</v>
      </c>
      <c r="I2180">
        <f t="shared" si="71"/>
        <v>0</v>
      </c>
      <c r="J2180">
        <f>IF(AND('Raw Data'!F2175&gt;'Raw Data'!C2175, 'Raw Data'!L2175&gt;'Raw Data'!K2175), 'Raw Data'!F2175, 0)</f>
        <v>0</v>
      </c>
      <c r="K2180">
        <f>IF(AND('Raw Data'!F2175&lt;'Raw Data'!C2175, 'Raw Data'!L2175&lt;'Raw Data'!K2175), 'Raw Data'!C2175, 0)</f>
        <v>0</v>
      </c>
      <c r="L2180">
        <f>IF('Raw Data'!L2175-'Raw Data'!K2175&gt;3, 'Raw Data'!J2175, 0)</f>
        <v>0</v>
      </c>
      <c r="M2180">
        <f>IF('Raw Data'!K2175-'Raw Data'!L2175&gt;3, 'Raw Data'!I2175, 0)</f>
        <v>0</v>
      </c>
      <c r="N2180">
        <f>IF('Raw Data'!L2175-'Raw Data'!K2175&gt;3, 'Raw Data'!J2175, IF('Raw Data'!K2175-'Raw Data'!L2175&gt;3, 'Raw Data'!I2175, 0))</f>
        <v>0</v>
      </c>
      <c r="O2180">
        <f>IF(ISBLANK('Raw Data'!L2175), 0, IF(ABS('Raw Data'!L2175-'Raw Data'!K2175)&lt;4, 'Raw Data'!H2175, IF(ABS('Raw Data'!K2175-'Raw Data'!L2175)&lt;4, 'Raw Data'!G2175, 0)))</f>
        <v>0</v>
      </c>
      <c r="P2180">
        <f>SUM('Hidden Analysis'!E2181:H2181)</f>
        <v>0</v>
      </c>
      <c r="Q2180">
        <f>SUM('Hidden Analysis'!I2181:L2181)</f>
        <v>0</v>
      </c>
      <c r="R2180">
        <f>SUM('Hidden Analysis'!M2181:P2181)</f>
        <v>0</v>
      </c>
      <c r="S2180">
        <f>SUM('Hidden Analysis'!Q2181:R2181)</f>
        <v>0</v>
      </c>
      <c r="T2180">
        <f>IF(AND('Raw Data'!F2175&lt;1.5, 'Raw Data'!L2175&gt;'Raw Data'!K2175, 'Raw Data'!L2175-'Raw Data'!K2175&gt;3), 'Raw Data'!F2175, 0)</f>
        <v>0</v>
      </c>
      <c r="U2180">
        <f>IF(AND('Raw Data'!L2175-'Raw Data'!K2175&lt;4, 'Raw Data'!L2175&gt;'Raw Data'!K2175), 'Raw Data'!H2175, 0)</f>
        <v>0</v>
      </c>
      <c r="V2180">
        <f>IF(AND('Raw Data'!K2175-'Raw Data'!L2175&lt;4, 'Raw Data'!K2175&gt;'Raw Data'!L2175), 'Raw Data'!G2175, 0)</f>
        <v>0</v>
      </c>
      <c r="W2180">
        <f>SUM('Hidden Analysis'!S2181:T2181)</f>
        <v>0</v>
      </c>
      <c r="X2180">
        <f>SUM('Hidden Analysis'!U2181:V2181)</f>
        <v>0</v>
      </c>
    </row>
    <row r="2181" spans="1:24" x14ac:dyDescent="0.3">
      <c r="A2181" s="2">
        <f>'Raw Data'!M2176</f>
        <v>0</v>
      </c>
      <c r="B2181">
        <f>IF('Raw Data'!L2176&gt;'Raw Data'!K2176, 'Raw Data'!F2176, 0)</f>
        <v>0</v>
      </c>
      <c r="C2181">
        <f>IF('Raw Data'!K2176&gt;'Raw Data'!L2176, 'Raw Data'!C2176, 0)</f>
        <v>0</v>
      </c>
      <c r="D2181">
        <f t="shared" si="70"/>
        <v>0</v>
      </c>
      <c r="E2181">
        <f>SUM('Hidden Analysis'!A2182:B2182)</f>
        <v>0</v>
      </c>
      <c r="F2181">
        <f>SUM('Hidden Analysis'!C2182:D2182)</f>
        <v>0</v>
      </c>
      <c r="G2181">
        <f>IF(AND('Raw Data'!F2176&lt;'Raw Data'!C2176, 'Raw Data'!L2176&gt;'Raw Data'!K2176), 'Raw Data'!F2176, 0)</f>
        <v>0</v>
      </c>
      <c r="H2181">
        <f>IF(AND('Raw Data'!F2176&gt;'Raw Data'!C2176, 'Raw Data'!L2176&lt;'Raw Data'!K2176), 'Raw Data'!C2176, 0)</f>
        <v>0</v>
      </c>
      <c r="I2181">
        <f t="shared" si="71"/>
        <v>0</v>
      </c>
      <c r="J2181">
        <f>IF(AND('Raw Data'!F2176&gt;'Raw Data'!C2176, 'Raw Data'!L2176&gt;'Raw Data'!K2176), 'Raw Data'!F2176, 0)</f>
        <v>0</v>
      </c>
      <c r="K2181">
        <f>IF(AND('Raw Data'!F2176&lt;'Raw Data'!C2176, 'Raw Data'!L2176&lt;'Raw Data'!K2176), 'Raw Data'!C2176, 0)</f>
        <v>0</v>
      </c>
      <c r="L2181">
        <f>IF('Raw Data'!L2176-'Raw Data'!K2176&gt;3, 'Raw Data'!J2176, 0)</f>
        <v>0</v>
      </c>
      <c r="M2181">
        <f>IF('Raw Data'!K2176-'Raw Data'!L2176&gt;3, 'Raw Data'!I2176, 0)</f>
        <v>0</v>
      </c>
      <c r="N2181">
        <f>IF('Raw Data'!L2176-'Raw Data'!K2176&gt;3, 'Raw Data'!J2176, IF('Raw Data'!K2176-'Raw Data'!L2176&gt;3, 'Raw Data'!I2176, 0))</f>
        <v>0</v>
      </c>
      <c r="O2181">
        <f>IF(ISBLANK('Raw Data'!L2176), 0, IF(ABS('Raw Data'!L2176-'Raw Data'!K2176)&lt;4, 'Raw Data'!H2176, IF(ABS('Raw Data'!K2176-'Raw Data'!L2176)&lt;4, 'Raw Data'!G2176, 0)))</f>
        <v>0</v>
      </c>
      <c r="P2181">
        <f>SUM('Hidden Analysis'!E2182:H2182)</f>
        <v>0</v>
      </c>
      <c r="Q2181">
        <f>SUM('Hidden Analysis'!I2182:L2182)</f>
        <v>0</v>
      </c>
      <c r="R2181">
        <f>SUM('Hidden Analysis'!M2182:P2182)</f>
        <v>0</v>
      </c>
      <c r="S2181">
        <f>SUM('Hidden Analysis'!Q2182:R2182)</f>
        <v>0</v>
      </c>
      <c r="T2181">
        <f>IF(AND('Raw Data'!F2176&lt;1.5, 'Raw Data'!L2176&gt;'Raw Data'!K2176, 'Raw Data'!L2176-'Raw Data'!K2176&gt;3), 'Raw Data'!F2176, 0)</f>
        <v>0</v>
      </c>
      <c r="U2181">
        <f>IF(AND('Raw Data'!L2176-'Raw Data'!K2176&lt;4, 'Raw Data'!L2176&gt;'Raw Data'!K2176), 'Raw Data'!H2176, 0)</f>
        <v>0</v>
      </c>
      <c r="V2181">
        <f>IF(AND('Raw Data'!K2176-'Raw Data'!L2176&lt;4, 'Raw Data'!K2176&gt;'Raw Data'!L2176), 'Raw Data'!G2176, 0)</f>
        <v>0</v>
      </c>
      <c r="W2181">
        <f>SUM('Hidden Analysis'!S2182:T2182)</f>
        <v>0</v>
      </c>
      <c r="X2181">
        <f>SUM('Hidden Analysis'!U2182:V2182)</f>
        <v>0</v>
      </c>
    </row>
    <row r="2182" spans="1:24" x14ac:dyDescent="0.3">
      <c r="A2182" s="2">
        <f>'Raw Data'!M2177</f>
        <v>0</v>
      </c>
      <c r="B2182">
        <f>IF('Raw Data'!L2177&gt;'Raw Data'!K2177, 'Raw Data'!F2177, 0)</f>
        <v>0</v>
      </c>
      <c r="C2182">
        <f>IF('Raw Data'!K2177&gt;'Raw Data'!L2177, 'Raw Data'!C2177, 0)</f>
        <v>0</v>
      </c>
      <c r="D2182">
        <f t="shared" si="70"/>
        <v>0</v>
      </c>
      <c r="E2182">
        <f>SUM('Hidden Analysis'!A2183:B2183)</f>
        <v>0</v>
      </c>
      <c r="F2182">
        <f>SUM('Hidden Analysis'!C2183:D2183)</f>
        <v>0</v>
      </c>
      <c r="G2182">
        <f>IF(AND('Raw Data'!F2177&lt;'Raw Data'!C2177, 'Raw Data'!L2177&gt;'Raw Data'!K2177), 'Raw Data'!F2177, 0)</f>
        <v>0</v>
      </c>
      <c r="H2182">
        <f>IF(AND('Raw Data'!F2177&gt;'Raw Data'!C2177, 'Raw Data'!L2177&lt;'Raw Data'!K2177), 'Raw Data'!C2177, 0)</f>
        <v>0</v>
      </c>
      <c r="I2182">
        <f t="shared" si="71"/>
        <v>0</v>
      </c>
      <c r="J2182">
        <f>IF(AND('Raw Data'!F2177&gt;'Raw Data'!C2177, 'Raw Data'!L2177&gt;'Raw Data'!K2177), 'Raw Data'!F2177, 0)</f>
        <v>0</v>
      </c>
      <c r="K2182">
        <f>IF(AND('Raw Data'!F2177&lt;'Raw Data'!C2177, 'Raw Data'!L2177&lt;'Raw Data'!K2177), 'Raw Data'!C2177, 0)</f>
        <v>0</v>
      </c>
      <c r="L2182">
        <f>IF('Raw Data'!L2177-'Raw Data'!K2177&gt;3, 'Raw Data'!J2177, 0)</f>
        <v>0</v>
      </c>
      <c r="M2182">
        <f>IF('Raw Data'!K2177-'Raw Data'!L2177&gt;3, 'Raw Data'!I2177, 0)</f>
        <v>0</v>
      </c>
      <c r="N2182">
        <f>IF('Raw Data'!L2177-'Raw Data'!K2177&gt;3, 'Raw Data'!J2177, IF('Raw Data'!K2177-'Raw Data'!L2177&gt;3, 'Raw Data'!I2177, 0))</f>
        <v>0</v>
      </c>
      <c r="O2182">
        <f>IF(ISBLANK('Raw Data'!L2177), 0, IF(ABS('Raw Data'!L2177-'Raw Data'!K2177)&lt;4, 'Raw Data'!H2177, IF(ABS('Raw Data'!K2177-'Raw Data'!L2177)&lt;4, 'Raw Data'!G2177, 0)))</f>
        <v>0</v>
      </c>
      <c r="P2182">
        <f>SUM('Hidden Analysis'!E2183:H2183)</f>
        <v>0</v>
      </c>
      <c r="Q2182">
        <f>SUM('Hidden Analysis'!I2183:L2183)</f>
        <v>0</v>
      </c>
      <c r="R2182">
        <f>SUM('Hidden Analysis'!M2183:P2183)</f>
        <v>0</v>
      </c>
      <c r="S2182">
        <f>SUM('Hidden Analysis'!Q2183:R2183)</f>
        <v>0</v>
      </c>
      <c r="T2182">
        <f>IF(AND('Raw Data'!F2177&lt;1.5, 'Raw Data'!L2177&gt;'Raw Data'!K2177, 'Raw Data'!L2177-'Raw Data'!K2177&gt;3), 'Raw Data'!F2177, 0)</f>
        <v>0</v>
      </c>
      <c r="U2182">
        <f>IF(AND('Raw Data'!L2177-'Raw Data'!K2177&lt;4, 'Raw Data'!L2177&gt;'Raw Data'!K2177), 'Raw Data'!H2177, 0)</f>
        <v>0</v>
      </c>
      <c r="V2182">
        <f>IF(AND('Raw Data'!K2177-'Raw Data'!L2177&lt;4, 'Raw Data'!K2177&gt;'Raw Data'!L2177), 'Raw Data'!G2177, 0)</f>
        <v>0</v>
      </c>
      <c r="W2182">
        <f>SUM('Hidden Analysis'!S2183:T2183)</f>
        <v>0</v>
      </c>
      <c r="X2182">
        <f>SUM('Hidden Analysis'!U2183:V2183)</f>
        <v>0</v>
      </c>
    </row>
    <row r="2183" spans="1:24" x14ac:dyDescent="0.3">
      <c r="A2183" s="2">
        <f>'Raw Data'!M2178</f>
        <v>0</v>
      </c>
      <c r="B2183">
        <f>IF('Raw Data'!L2178&gt;'Raw Data'!K2178, 'Raw Data'!F2178, 0)</f>
        <v>0</v>
      </c>
      <c r="C2183">
        <f>IF('Raw Data'!K2178&gt;'Raw Data'!L2178, 'Raw Data'!C2178, 0)</f>
        <v>0</v>
      </c>
      <c r="D2183">
        <f t="shared" ref="D2183:D2246" si="72">SUM(G2183:H2183)</f>
        <v>0</v>
      </c>
      <c r="E2183">
        <f>SUM('Hidden Analysis'!A2184:B2184)</f>
        <v>0</v>
      </c>
      <c r="F2183">
        <f>SUM('Hidden Analysis'!C2184:D2184)</f>
        <v>0</v>
      </c>
      <c r="G2183">
        <f>IF(AND('Raw Data'!F2178&lt;'Raw Data'!C2178, 'Raw Data'!L2178&gt;'Raw Data'!K2178), 'Raw Data'!F2178, 0)</f>
        <v>0</v>
      </c>
      <c r="H2183">
        <f>IF(AND('Raw Data'!F2178&gt;'Raw Data'!C2178, 'Raw Data'!L2178&lt;'Raw Data'!K2178), 'Raw Data'!C2178, 0)</f>
        <v>0</v>
      </c>
      <c r="I2183">
        <f t="shared" ref="I2183:I2246" si="73">SUM(J2183:K2183)</f>
        <v>0</v>
      </c>
      <c r="J2183">
        <f>IF(AND('Raw Data'!F2178&gt;'Raw Data'!C2178, 'Raw Data'!L2178&gt;'Raw Data'!K2178), 'Raw Data'!F2178, 0)</f>
        <v>0</v>
      </c>
      <c r="K2183">
        <f>IF(AND('Raw Data'!F2178&lt;'Raw Data'!C2178, 'Raw Data'!L2178&lt;'Raw Data'!K2178), 'Raw Data'!C2178, 0)</f>
        <v>0</v>
      </c>
      <c r="L2183">
        <f>IF('Raw Data'!L2178-'Raw Data'!K2178&gt;3, 'Raw Data'!J2178, 0)</f>
        <v>0</v>
      </c>
      <c r="M2183">
        <f>IF('Raw Data'!K2178-'Raw Data'!L2178&gt;3, 'Raw Data'!I2178, 0)</f>
        <v>0</v>
      </c>
      <c r="N2183">
        <f>IF('Raw Data'!L2178-'Raw Data'!K2178&gt;3, 'Raw Data'!J2178, IF('Raw Data'!K2178-'Raw Data'!L2178&gt;3, 'Raw Data'!I2178, 0))</f>
        <v>0</v>
      </c>
      <c r="O2183">
        <f>IF(ISBLANK('Raw Data'!L2178), 0, IF(ABS('Raw Data'!L2178-'Raw Data'!K2178)&lt;4, 'Raw Data'!H2178, IF(ABS('Raw Data'!K2178-'Raw Data'!L2178)&lt;4, 'Raw Data'!G2178, 0)))</f>
        <v>0</v>
      </c>
      <c r="P2183">
        <f>SUM('Hidden Analysis'!E2184:H2184)</f>
        <v>0</v>
      </c>
      <c r="Q2183">
        <f>SUM('Hidden Analysis'!I2184:L2184)</f>
        <v>0</v>
      </c>
      <c r="R2183">
        <f>SUM('Hidden Analysis'!M2184:P2184)</f>
        <v>0</v>
      </c>
      <c r="S2183">
        <f>SUM('Hidden Analysis'!Q2184:R2184)</f>
        <v>0</v>
      </c>
      <c r="T2183">
        <f>IF(AND('Raw Data'!F2178&lt;1.5, 'Raw Data'!L2178&gt;'Raw Data'!K2178, 'Raw Data'!L2178-'Raw Data'!K2178&gt;3), 'Raw Data'!F2178, 0)</f>
        <v>0</v>
      </c>
      <c r="U2183">
        <f>IF(AND('Raw Data'!L2178-'Raw Data'!K2178&lt;4, 'Raw Data'!L2178&gt;'Raw Data'!K2178), 'Raw Data'!H2178, 0)</f>
        <v>0</v>
      </c>
      <c r="V2183">
        <f>IF(AND('Raw Data'!K2178-'Raw Data'!L2178&lt;4, 'Raw Data'!K2178&gt;'Raw Data'!L2178), 'Raw Data'!G2178, 0)</f>
        <v>0</v>
      </c>
      <c r="W2183">
        <f>SUM('Hidden Analysis'!S2184:T2184)</f>
        <v>0</v>
      </c>
      <c r="X2183">
        <f>SUM('Hidden Analysis'!U2184:V2184)</f>
        <v>0</v>
      </c>
    </row>
    <row r="2184" spans="1:24" x14ac:dyDescent="0.3">
      <c r="A2184" s="2">
        <f>'Raw Data'!M2179</f>
        <v>0</v>
      </c>
      <c r="B2184">
        <f>IF('Raw Data'!L2179&gt;'Raw Data'!K2179, 'Raw Data'!F2179, 0)</f>
        <v>0</v>
      </c>
      <c r="C2184">
        <f>IF('Raw Data'!K2179&gt;'Raw Data'!L2179, 'Raw Data'!C2179, 0)</f>
        <v>0</v>
      </c>
      <c r="D2184">
        <f t="shared" si="72"/>
        <v>0</v>
      </c>
      <c r="E2184">
        <f>SUM('Hidden Analysis'!A2185:B2185)</f>
        <v>0</v>
      </c>
      <c r="F2184">
        <f>SUM('Hidden Analysis'!C2185:D2185)</f>
        <v>0</v>
      </c>
      <c r="G2184">
        <f>IF(AND('Raw Data'!F2179&lt;'Raw Data'!C2179, 'Raw Data'!L2179&gt;'Raw Data'!K2179), 'Raw Data'!F2179, 0)</f>
        <v>0</v>
      </c>
      <c r="H2184">
        <f>IF(AND('Raw Data'!F2179&gt;'Raw Data'!C2179, 'Raw Data'!L2179&lt;'Raw Data'!K2179), 'Raw Data'!C2179, 0)</f>
        <v>0</v>
      </c>
      <c r="I2184">
        <f t="shared" si="73"/>
        <v>0</v>
      </c>
      <c r="J2184">
        <f>IF(AND('Raw Data'!F2179&gt;'Raw Data'!C2179, 'Raw Data'!L2179&gt;'Raw Data'!K2179), 'Raw Data'!F2179, 0)</f>
        <v>0</v>
      </c>
      <c r="K2184">
        <f>IF(AND('Raw Data'!F2179&lt;'Raw Data'!C2179, 'Raw Data'!L2179&lt;'Raw Data'!K2179), 'Raw Data'!C2179, 0)</f>
        <v>0</v>
      </c>
      <c r="L2184">
        <f>IF('Raw Data'!L2179-'Raw Data'!K2179&gt;3, 'Raw Data'!J2179, 0)</f>
        <v>0</v>
      </c>
      <c r="M2184">
        <f>IF('Raw Data'!K2179-'Raw Data'!L2179&gt;3, 'Raw Data'!I2179, 0)</f>
        <v>0</v>
      </c>
      <c r="N2184">
        <f>IF('Raw Data'!L2179-'Raw Data'!K2179&gt;3, 'Raw Data'!J2179, IF('Raw Data'!K2179-'Raw Data'!L2179&gt;3, 'Raw Data'!I2179, 0))</f>
        <v>0</v>
      </c>
      <c r="O2184">
        <f>IF(ISBLANK('Raw Data'!L2179), 0, IF(ABS('Raw Data'!L2179-'Raw Data'!K2179)&lt;4, 'Raw Data'!H2179, IF(ABS('Raw Data'!K2179-'Raw Data'!L2179)&lt;4, 'Raw Data'!G2179, 0)))</f>
        <v>0</v>
      </c>
      <c r="P2184">
        <f>SUM('Hidden Analysis'!E2185:H2185)</f>
        <v>0</v>
      </c>
      <c r="Q2184">
        <f>SUM('Hidden Analysis'!I2185:L2185)</f>
        <v>0</v>
      </c>
      <c r="R2184">
        <f>SUM('Hidden Analysis'!M2185:P2185)</f>
        <v>0</v>
      </c>
      <c r="S2184">
        <f>SUM('Hidden Analysis'!Q2185:R2185)</f>
        <v>0</v>
      </c>
      <c r="T2184">
        <f>IF(AND('Raw Data'!F2179&lt;1.5, 'Raw Data'!L2179&gt;'Raw Data'!K2179, 'Raw Data'!L2179-'Raw Data'!K2179&gt;3), 'Raw Data'!F2179, 0)</f>
        <v>0</v>
      </c>
      <c r="U2184">
        <f>IF(AND('Raw Data'!L2179-'Raw Data'!K2179&lt;4, 'Raw Data'!L2179&gt;'Raw Data'!K2179), 'Raw Data'!H2179, 0)</f>
        <v>0</v>
      </c>
      <c r="V2184">
        <f>IF(AND('Raw Data'!K2179-'Raw Data'!L2179&lt;4, 'Raw Data'!K2179&gt;'Raw Data'!L2179), 'Raw Data'!G2179, 0)</f>
        <v>0</v>
      </c>
      <c r="W2184">
        <f>SUM('Hidden Analysis'!S2185:T2185)</f>
        <v>0</v>
      </c>
      <c r="X2184">
        <f>SUM('Hidden Analysis'!U2185:V2185)</f>
        <v>0</v>
      </c>
    </row>
    <row r="2185" spans="1:24" x14ac:dyDescent="0.3">
      <c r="A2185" s="2">
        <f>'Raw Data'!M2180</f>
        <v>0</v>
      </c>
      <c r="B2185">
        <f>IF('Raw Data'!L2180&gt;'Raw Data'!K2180, 'Raw Data'!F2180, 0)</f>
        <v>0</v>
      </c>
      <c r="C2185">
        <f>IF('Raw Data'!K2180&gt;'Raw Data'!L2180, 'Raw Data'!C2180, 0)</f>
        <v>0</v>
      </c>
      <c r="D2185">
        <f t="shared" si="72"/>
        <v>0</v>
      </c>
      <c r="E2185">
        <f>SUM('Hidden Analysis'!A2186:B2186)</f>
        <v>0</v>
      </c>
      <c r="F2185">
        <f>SUM('Hidden Analysis'!C2186:D2186)</f>
        <v>0</v>
      </c>
      <c r="G2185">
        <f>IF(AND('Raw Data'!F2180&lt;'Raw Data'!C2180, 'Raw Data'!L2180&gt;'Raw Data'!K2180), 'Raw Data'!F2180, 0)</f>
        <v>0</v>
      </c>
      <c r="H2185">
        <f>IF(AND('Raw Data'!F2180&gt;'Raw Data'!C2180, 'Raw Data'!L2180&lt;'Raw Data'!K2180), 'Raw Data'!C2180, 0)</f>
        <v>0</v>
      </c>
      <c r="I2185">
        <f t="shared" si="73"/>
        <v>0</v>
      </c>
      <c r="J2185">
        <f>IF(AND('Raw Data'!F2180&gt;'Raw Data'!C2180, 'Raw Data'!L2180&gt;'Raw Data'!K2180), 'Raw Data'!F2180, 0)</f>
        <v>0</v>
      </c>
      <c r="K2185">
        <f>IF(AND('Raw Data'!F2180&lt;'Raw Data'!C2180, 'Raw Data'!L2180&lt;'Raw Data'!K2180), 'Raw Data'!C2180, 0)</f>
        <v>0</v>
      </c>
      <c r="L2185">
        <f>IF('Raw Data'!L2180-'Raw Data'!K2180&gt;3, 'Raw Data'!J2180, 0)</f>
        <v>0</v>
      </c>
      <c r="M2185">
        <f>IF('Raw Data'!K2180-'Raw Data'!L2180&gt;3, 'Raw Data'!I2180, 0)</f>
        <v>0</v>
      </c>
      <c r="N2185">
        <f>IF('Raw Data'!L2180-'Raw Data'!K2180&gt;3, 'Raw Data'!J2180, IF('Raw Data'!K2180-'Raw Data'!L2180&gt;3, 'Raw Data'!I2180, 0))</f>
        <v>0</v>
      </c>
      <c r="O2185">
        <f>IF(ISBLANK('Raw Data'!L2180), 0, IF(ABS('Raw Data'!L2180-'Raw Data'!K2180)&lt;4, 'Raw Data'!H2180, IF(ABS('Raw Data'!K2180-'Raw Data'!L2180)&lt;4, 'Raw Data'!G2180, 0)))</f>
        <v>0</v>
      </c>
      <c r="P2185">
        <f>SUM('Hidden Analysis'!E2186:H2186)</f>
        <v>0</v>
      </c>
      <c r="Q2185">
        <f>SUM('Hidden Analysis'!I2186:L2186)</f>
        <v>0</v>
      </c>
      <c r="R2185">
        <f>SUM('Hidden Analysis'!M2186:P2186)</f>
        <v>0</v>
      </c>
      <c r="S2185">
        <f>SUM('Hidden Analysis'!Q2186:R2186)</f>
        <v>0</v>
      </c>
      <c r="T2185">
        <f>IF(AND('Raw Data'!F2180&lt;1.5, 'Raw Data'!L2180&gt;'Raw Data'!K2180, 'Raw Data'!L2180-'Raw Data'!K2180&gt;3), 'Raw Data'!F2180, 0)</f>
        <v>0</v>
      </c>
      <c r="U2185">
        <f>IF(AND('Raw Data'!L2180-'Raw Data'!K2180&lt;4, 'Raw Data'!L2180&gt;'Raw Data'!K2180), 'Raw Data'!H2180, 0)</f>
        <v>0</v>
      </c>
      <c r="V2185">
        <f>IF(AND('Raw Data'!K2180-'Raw Data'!L2180&lt;4, 'Raw Data'!K2180&gt;'Raw Data'!L2180), 'Raw Data'!G2180, 0)</f>
        <v>0</v>
      </c>
      <c r="W2185">
        <f>SUM('Hidden Analysis'!S2186:T2186)</f>
        <v>0</v>
      </c>
      <c r="X2185">
        <f>SUM('Hidden Analysis'!U2186:V2186)</f>
        <v>0</v>
      </c>
    </row>
    <row r="2186" spans="1:24" x14ac:dyDescent="0.3">
      <c r="A2186" s="2">
        <f>'Raw Data'!M2181</f>
        <v>0</v>
      </c>
      <c r="B2186">
        <f>IF('Raw Data'!L2181&gt;'Raw Data'!K2181, 'Raw Data'!F2181, 0)</f>
        <v>0</v>
      </c>
      <c r="C2186">
        <f>IF('Raw Data'!K2181&gt;'Raw Data'!L2181, 'Raw Data'!C2181, 0)</f>
        <v>0</v>
      </c>
      <c r="D2186">
        <f t="shared" si="72"/>
        <v>0</v>
      </c>
      <c r="E2186">
        <f>SUM('Hidden Analysis'!A2187:B2187)</f>
        <v>0</v>
      </c>
      <c r="F2186">
        <f>SUM('Hidden Analysis'!C2187:D2187)</f>
        <v>0</v>
      </c>
      <c r="G2186">
        <f>IF(AND('Raw Data'!F2181&lt;'Raw Data'!C2181, 'Raw Data'!L2181&gt;'Raw Data'!K2181), 'Raw Data'!F2181, 0)</f>
        <v>0</v>
      </c>
      <c r="H2186">
        <f>IF(AND('Raw Data'!F2181&gt;'Raw Data'!C2181, 'Raw Data'!L2181&lt;'Raw Data'!K2181), 'Raw Data'!C2181, 0)</f>
        <v>0</v>
      </c>
      <c r="I2186">
        <f t="shared" si="73"/>
        <v>0</v>
      </c>
      <c r="J2186">
        <f>IF(AND('Raw Data'!F2181&gt;'Raw Data'!C2181, 'Raw Data'!L2181&gt;'Raw Data'!K2181), 'Raw Data'!F2181, 0)</f>
        <v>0</v>
      </c>
      <c r="K2186">
        <f>IF(AND('Raw Data'!F2181&lt;'Raw Data'!C2181, 'Raw Data'!L2181&lt;'Raw Data'!K2181), 'Raw Data'!C2181, 0)</f>
        <v>0</v>
      </c>
      <c r="L2186">
        <f>IF('Raw Data'!L2181-'Raw Data'!K2181&gt;3, 'Raw Data'!J2181, 0)</f>
        <v>0</v>
      </c>
      <c r="M2186">
        <f>IF('Raw Data'!K2181-'Raw Data'!L2181&gt;3, 'Raw Data'!I2181, 0)</f>
        <v>0</v>
      </c>
      <c r="N2186">
        <f>IF('Raw Data'!L2181-'Raw Data'!K2181&gt;3, 'Raw Data'!J2181, IF('Raw Data'!K2181-'Raw Data'!L2181&gt;3, 'Raw Data'!I2181, 0))</f>
        <v>0</v>
      </c>
      <c r="O2186">
        <f>IF(ISBLANK('Raw Data'!L2181), 0, IF(ABS('Raw Data'!L2181-'Raw Data'!K2181)&lt;4, 'Raw Data'!H2181, IF(ABS('Raw Data'!K2181-'Raw Data'!L2181)&lt;4, 'Raw Data'!G2181, 0)))</f>
        <v>0</v>
      </c>
      <c r="P2186">
        <f>SUM('Hidden Analysis'!E2187:H2187)</f>
        <v>0</v>
      </c>
      <c r="Q2186">
        <f>SUM('Hidden Analysis'!I2187:L2187)</f>
        <v>0</v>
      </c>
      <c r="R2186">
        <f>SUM('Hidden Analysis'!M2187:P2187)</f>
        <v>0</v>
      </c>
      <c r="S2186">
        <f>SUM('Hidden Analysis'!Q2187:R2187)</f>
        <v>0</v>
      </c>
      <c r="T2186">
        <f>IF(AND('Raw Data'!F2181&lt;1.5, 'Raw Data'!L2181&gt;'Raw Data'!K2181, 'Raw Data'!L2181-'Raw Data'!K2181&gt;3), 'Raw Data'!F2181, 0)</f>
        <v>0</v>
      </c>
      <c r="U2186">
        <f>IF(AND('Raw Data'!L2181-'Raw Data'!K2181&lt;4, 'Raw Data'!L2181&gt;'Raw Data'!K2181), 'Raw Data'!H2181, 0)</f>
        <v>0</v>
      </c>
      <c r="V2186">
        <f>IF(AND('Raw Data'!K2181-'Raw Data'!L2181&lt;4, 'Raw Data'!K2181&gt;'Raw Data'!L2181), 'Raw Data'!G2181, 0)</f>
        <v>0</v>
      </c>
      <c r="W2186">
        <f>SUM('Hidden Analysis'!S2187:T2187)</f>
        <v>0</v>
      </c>
      <c r="X2186">
        <f>SUM('Hidden Analysis'!U2187:V2187)</f>
        <v>0</v>
      </c>
    </row>
    <row r="2187" spans="1:24" x14ac:dyDescent="0.3">
      <c r="A2187" s="2">
        <f>'Raw Data'!M2182</f>
        <v>0</v>
      </c>
      <c r="B2187">
        <f>IF('Raw Data'!L2182&gt;'Raw Data'!K2182, 'Raw Data'!F2182, 0)</f>
        <v>0</v>
      </c>
      <c r="C2187">
        <f>IF('Raw Data'!K2182&gt;'Raw Data'!L2182, 'Raw Data'!C2182, 0)</f>
        <v>0</v>
      </c>
      <c r="D2187">
        <f t="shared" si="72"/>
        <v>0</v>
      </c>
      <c r="E2187">
        <f>SUM('Hidden Analysis'!A2188:B2188)</f>
        <v>0</v>
      </c>
      <c r="F2187">
        <f>SUM('Hidden Analysis'!C2188:D2188)</f>
        <v>0</v>
      </c>
      <c r="G2187">
        <f>IF(AND('Raw Data'!F2182&lt;'Raw Data'!C2182, 'Raw Data'!L2182&gt;'Raw Data'!K2182), 'Raw Data'!F2182, 0)</f>
        <v>0</v>
      </c>
      <c r="H2187">
        <f>IF(AND('Raw Data'!F2182&gt;'Raw Data'!C2182, 'Raw Data'!L2182&lt;'Raw Data'!K2182), 'Raw Data'!C2182, 0)</f>
        <v>0</v>
      </c>
      <c r="I2187">
        <f t="shared" si="73"/>
        <v>0</v>
      </c>
      <c r="J2187">
        <f>IF(AND('Raw Data'!F2182&gt;'Raw Data'!C2182, 'Raw Data'!L2182&gt;'Raw Data'!K2182), 'Raw Data'!F2182, 0)</f>
        <v>0</v>
      </c>
      <c r="K2187">
        <f>IF(AND('Raw Data'!F2182&lt;'Raw Data'!C2182, 'Raw Data'!L2182&lt;'Raw Data'!K2182), 'Raw Data'!C2182, 0)</f>
        <v>0</v>
      </c>
      <c r="L2187">
        <f>IF('Raw Data'!L2182-'Raw Data'!K2182&gt;3, 'Raw Data'!J2182, 0)</f>
        <v>0</v>
      </c>
      <c r="M2187">
        <f>IF('Raw Data'!K2182-'Raw Data'!L2182&gt;3, 'Raw Data'!I2182, 0)</f>
        <v>0</v>
      </c>
      <c r="N2187">
        <f>IF('Raw Data'!L2182-'Raw Data'!K2182&gt;3, 'Raw Data'!J2182, IF('Raw Data'!K2182-'Raw Data'!L2182&gt;3, 'Raw Data'!I2182, 0))</f>
        <v>0</v>
      </c>
      <c r="O2187">
        <f>IF(ISBLANK('Raw Data'!L2182), 0, IF(ABS('Raw Data'!L2182-'Raw Data'!K2182)&lt;4, 'Raw Data'!H2182, IF(ABS('Raw Data'!K2182-'Raw Data'!L2182)&lt;4, 'Raw Data'!G2182, 0)))</f>
        <v>0</v>
      </c>
      <c r="P2187">
        <f>SUM('Hidden Analysis'!E2188:H2188)</f>
        <v>0</v>
      </c>
      <c r="Q2187">
        <f>SUM('Hidden Analysis'!I2188:L2188)</f>
        <v>0</v>
      </c>
      <c r="R2187">
        <f>SUM('Hidden Analysis'!M2188:P2188)</f>
        <v>0</v>
      </c>
      <c r="S2187">
        <f>SUM('Hidden Analysis'!Q2188:R2188)</f>
        <v>0</v>
      </c>
      <c r="T2187">
        <f>IF(AND('Raw Data'!F2182&lt;1.5, 'Raw Data'!L2182&gt;'Raw Data'!K2182, 'Raw Data'!L2182-'Raw Data'!K2182&gt;3), 'Raw Data'!F2182, 0)</f>
        <v>0</v>
      </c>
      <c r="U2187">
        <f>IF(AND('Raw Data'!L2182-'Raw Data'!K2182&lt;4, 'Raw Data'!L2182&gt;'Raw Data'!K2182), 'Raw Data'!H2182, 0)</f>
        <v>0</v>
      </c>
      <c r="V2187">
        <f>IF(AND('Raw Data'!K2182-'Raw Data'!L2182&lt;4, 'Raw Data'!K2182&gt;'Raw Data'!L2182), 'Raw Data'!G2182, 0)</f>
        <v>0</v>
      </c>
      <c r="W2187">
        <f>SUM('Hidden Analysis'!S2188:T2188)</f>
        <v>0</v>
      </c>
      <c r="X2187">
        <f>SUM('Hidden Analysis'!U2188:V2188)</f>
        <v>0</v>
      </c>
    </row>
    <row r="2188" spans="1:24" x14ac:dyDescent="0.3">
      <c r="A2188" s="2">
        <f>'Raw Data'!M2183</f>
        <v>0</v>
      </c>
      <c r="B2188">
        <f>IF('Raw Data'!L2183&gt;'Raw Data'!K2183, 'Raw Data'!F2183, 0)</f>
        <v>0</v>
      </c>
      <c r="C2188">
        <f>IF('Raw Data'!K2183&gt;'Raw Data'!L2183, 'Raw Data'!C2183, 0)</f>
        <v>0</v>
      </c>
      <c r="D2188">
        <f t="shared" si="72"/>
        <v>0</v>
      </c>
      <c r="E2188">
        <f>SUM('Hidden Analysis'!A2189:B2189)</f>
        <v>0</v>
      </c>
      <c r="F2188">
        <f>SUM('Hidden Analysis'!C2189:D2189)</f>
        <v>0</v>
      </c>
      <c r="G2188">
        <f>IF(AND('Raw Data'!F2183&lt;'Raw Data'!C2183, 'Raw Data'!L2183&gt;'Raw Data'!K2183), 'Raw Data'!F2183, 0)</f>
        <v>0</v>
      </c>
      <c r="H2188">
        <f>IF(AND('Raw Data'!F2183&gt;'Raw Data'!C2183, 'Raw Data'!L2183&lt;'Raw Data'!K2183), 'Raw Data'!C2183, 0)</f>
        <v>0</v>
      </c>
      <c r="I2188">
        <f t="shared" si="73"/>
        <v>0</v>
      </c>
      <c r="J2188">
        <f>IF(AND('Raw Data'!F2183&gt;'Raw Data'!C2183, 'Raw Data'!L2183&gt;'Raw Data'!K2183), 'Raw Data'!F2183, 0)</f>
        <v>0</v>
      </c>
      <c r="K2188">
        <f>IF(AND('Raw Data'!F2183&lt;'Raw Data'!C2183, 'Raw Data'!L2183&lt;'Raw Data'!K2183), 'Raw Data'!C2183, 0)</f>
        <v>0</v>
      </c>
      <c r="L2188">
        <f>IF('Raw Data'!L2183-'Raw Data'!K2183&gt;3, 'Raw Data'!J2183, 0)</f>
        <v>0</v>
      </c>
      <c r="M2188">
        <f>IF('Raw Data'!K2183-'Raw Data'!L2183&gt;3, 'Raw Data'!I2183, 0)</f>
        <v>0</v>
      </c>
      <c r="N2188">
        <f>IF('Raw Data'!L2183-'Raw Data'!K2183&gt;3, 'Raw Data'!J2183, IF('Raw Data'!K2183-'Raw Data'!L2183&gt;3, 'Raw Data'!I2183, 0))</f>
        <v>0</v>
      </c>
      <c r="O2188">
        <f>IF(ISBLANK('Raw Data'!L2183), 0, IF(ABS('Raw Data'!L2183-'Raw Data'!K2183)&lt;4, 'Raw Data'!H2183, IF(ABS('Raw Data'!K2183-'Raw Data'!L2183)&lt;4, 'Raw Data'!G2183, 0)))</f>
        <v>0</v>
      </c>
      <c r="P2188">
        <f>SUM('Hidden Analysis'!E2189:H2189)</f>
        <v>0</v>
      </c>
      <c r="Q2188">
        <f>SUM('Hidden Analysis'!I2189:L2189)</f>
        <v>0</v>
      </c>
      <c r="R2188">
        <f>SUM('Hidden Analysis'!M2189:P2189)</f>
        <v>0</v>
      </c>
      <c r="S2188">
        <f>SUM('Hidden Analysis'!Q2189:R2189)</f>
        <v>0</v>
      </c>
      <c r="T2188">
        <f>IF(AND('Raw Data'!F2183&lt;1.5, 'Raw Data'!L2183&gt;'Raw Data'!K2183, 'Raw Data'!L2183-'Raw Data'!K2183&gt;3), 'Raw Data'!F2183, 0)</f>
        <v>0</v>
      </c>
      <c r="U2188">
        <f>IF(AND('Raw Data'!L2183-'Raw Data'!K2183&lt;4, 'Raw Data'!L2183&gt;'Raw Data'!K2183), 'Raw Data'!H2183, 0)</f>
        <v>0</v>
      </c>
      <c r="V2188">
        <f>IF(AND('Raw Data'!K2183-'Raw Data'!L2183&lt;4, 'Raw Data'!K2183&gt;'Raw Data'!L2183), 'Raw Data'!G2183, 0)</f>
        <v>0</v>
      </c>
      <c r="W2188">
        <f>SUM('Hidden Analysis'!S2189:T2189)</f>
        <v>0</v>
      </c>
      <c r="X2188">
        <f>SUM('Hidden Analysis'!U2189:V2189)</f>
        <v>0</v>
      </c>
    </row>
    <row r="2189" spans="1:24" x14ac:dyDescent="0.3">
      <c r="A2189" s="2">
        <f>'Raw Data'!M2184</f>
        <v>0</v>
      </c>
      <c r="B2189">
        <f>IF('Raw Data'!L2184&gt;'Raw Data'!K2184, 'Raw Data'!F2184, 0)</f>
        <v>0</v>
      </c>
      <c r="C2189">
        <f>IF('Raw Data'!K2184&gt;'Raw Data'!L2184, 'Raw Data'!C2184, 0)</f>
        <v>0</v>
      </c>
      <c r="D2189">
        <f t="shared" si="72"/>
        <v>0</v>
      </c>
      <c r="E2189">
        <f>SUM('Hidden Analysis'!A2190:B2190)</f>
        <v>0</v>
      </c>
      <c r="F2189">
        <f>SUM('Hidden Analysis'!C2190:D2190)</f>
        <v>0</v>
      </c>
      <c r="G2189">
        <f>IF(AND('Raw Data'!F2184&lt;'Raw Data'!C2184, 'Raw Data'!L2184&gt;'Raw Data'!K2184), 'Raw Data'!F2184, 0)</f>
        <v>0</v>
      </c>
      <c r="H2189">
        <f>IF(AND('Raw Data'!F2184&gt;'Raw Data'!C2184, 'Raw Data'!L2184&lt;'Raw Data'!K2184), 'Raw Data'!C2184, 0)</f>
        <v>0</v>
      </c>
      <c r="I2189">
        <f t="shared" si="73"/>
        <v>0</v>
      </c>
      <c r="J2189">
        <f>IF(AND('Raw Data'!F2184&gt;'Raw Data'!C2184, 'Raw Data'!L2184&gt;'Raw Data'!K2184), 'Raw Data'!F2184, 0)</f>
        <v>0</v>
      </c>
      <c r="K2189">
        <f>IF(AND('Raw Data'!F2184&lt;'Raw Data'!C2184, 'Raw Data'!L2184&lt;'Raw Data'!K2184), 'Raw Data'!C2184, 0)</f>
        <v>0</v>
      </c>
      <c r="L2189">
        <f>IF('Raw Data'!L2184-'Raw Data'!K2184&gt;3, 'Raw Data'!J2184, 0)</f>
        <v>0</v>
      </c>
      <c r="M2189">
        <f>IF('Raw Data'!K2184-'Raw Data'!L2184&gt;3, 'Raw Data'!I2184, 0)</f>
        <v>0</v>
      </c>
      <c r="N2189">
        <f>IF('Raw Data'!L2184-'Raw Data'!K2184&gt;3, 'Raw Data'!J2184, IF('Raw Data'!K2184-'Raw Data'!L2184&gt;3, 'Raw Data'!I2184, 0))</f>
        <v>0</v>
      </c>
      <c r="O2189">
        <f>IF(ISBLANK('Raw Data'!L2184), 0, IF(ABS('Raw Data'!L2184-'Raw Data'!K2184)&lt;4, 'Raw Data'!H2184, IF(ABS('Raw Data'!K2184-'Raw Data'!L2184)&lt;4, 'Raw Data'!G2184, 0)))</f>
        <v>0</v>
      </c>
      <c r="P2189">
        <f>SUM('Hidden Analysis'!E2190:H2190)</f>
        <v>0</v>
      </c>
      <c r="Q2189">
        <f>SUM('Hidden Analysis'!I2190:L2190)</f>
        <v>0</v>
      </c>
      <c r="R2189">
        <f>SUM('Hidden Analysis'!M2190:P2190)</f>
        <v>0</v>
      </c>
      <c r="S2189">
        <f>SUM('Hidden Analysis'!Q2190:R2190)</f>
        <v>0</v>
      </c>
      <c r="T2189">
        <f>IF(AND('Raw Data'!F2184&lt;1.5, 'Raw Data'!L2184&gt;'Raw Data'!K2184, 'Raw Data'!L2184-'Raw Data'!K2184&gt;3), 'Raw Data'!F2184, 0)</f>
        <v>0</v>
      </c>
      <c r="U2189">
        <f>IF(AND('Raw Data'!L2184-'Raw Data'!K2184&lt;4, 'Raw Data'!L2184&gt;'Raw Data'!K2184), 'Raw Data'!H2184, 0)</f>
        <v>0</v>
      </c>
      <c r="V2189">
        <f>IF(AND('Raw Data'!K2184-'Raw Data'!L2184&lt;4, 'Raw Data'!K2184&gt;'Raw Data'!L2184), 'Raw Data'!G2184, 0)</f>
        <v>0</v>
      </c>
      <c r="W2189">
        <f>SUM('Hidden Analysis'!S2190:T2190)</f>
        <v>0</v>
      </c>
      <c r="X2189">
        <f>SUM('Hidden Analysis'!U2190:V2190)</f>
        <v>0</v>
      </c>
    </row>
    <row r="2190" spans="1:24" x14ac:dyDescent="0.3">
      <c r="A2190" s="2">
        <f>'Raw Data'!M2185</f>
        <v>0</v>
      </c>
      <c r="B2190">
        <f>IF('Raw Data'!L2185&gt;'Raw Data'!K2185, 'Raw Data'!F2185, 0)</f>
        <v>0</v>
      </c>
      <c r="C2190">
        <f>IF('Raw Data'!K2185&gt;'Raw Data'!L2185, 'Raw Data'!C2185, 0)</f>
        <v>0</v>
      </c>
      <c r="D2190">
        <f t="shared" si="72"/>
        <v>0</v>
      </c>
      <c r="E2190">
        <f>SUM('Hidden Analysis'!A2191:B2191)</f>
        <v>0</v>
      </c>
      <c r="F2190">
        <f>SUM('Hidden Analysis'!C2191:D2191)</f>
        <v>0</v>
      </c>
      <c r="G2190">
        <f>IF(AND('Raw Data'!F2185&lt;'Raw Data'!C2185, 'Raw Data'!L2185&gt;'Raw Data'!K2185), 'Raw Data'!F2185, 0)</f>
        <v>0</v>
      </c>
      <c r="H2190">
        <f>IF(AND('Raw Data'!F2185&gt;'Raw Data'!C2185, 'Raw Data'!L2185&lt;'Raw Data'!K2185), 'Raw Data'!C2185, 0)</f>
        <v>0</v>
      </c>
      <c r="I2190">
        <f t="shared" si="73"/>
        <v>0</v>
      </c>
      <c r="J2190">
        <f>IF(AND('Raw Data'!F2185&gt;'Raw Data'!C2185, 'Raw Data'!L2185&gt;'Raw Data'!K2185), 'Raw Data'!F2185, 0)</f>
        <v>0</v>
      </c>
      <c r="K2190">
        <f>IF(AND('Raw Data'!F2185&lt;'Raw Data'!C2185, 'Raw Data'!L2185&lt;'Raw Data'!K2185), 'Raw Data'!C2185, 0)</f>
        <v>0</v>
      </c>
      <c r="L2190">
        <f>IF('Raw Data'!L2185-'Raw Data'!K2185&gt;3, 'Raw Data'!J2185, 0)</f>
        <v>0</v>
      </c>
      <c r="M2190">
        <f>IF('Raw Data'!K2185-'Raw Data'!L2185&gt;3, 'Raw Data'!I2185, 0)</f>
        <v>0</v>
      </c>
      <c r="N2190">
        <f>IF('Raw Data'!L2185-'Raw Data'!K2185&gt;3, 'Raw Data'!J2185, IF('Raw Data'!K2185-'Raw Data'!L2185&gt;3, 'Raw Data'!I2185, 0))</f>
        <v>0</v>
      </c>
      <c r="O2190">
        <f>IF(ISBLANK('Raw Data'!L2185), 0, IF(ABS('Raw Data'!L2185-'Raw Data'!K2185)&lt;4, 'Raw Data'!H2185, IF(ABS('Raw Data'!K2185-'Raw Data'!L2185)&lt;4, 'Raw Data'!G2185, 0)))</f>
        <v>0</v>
      </c>
      <c r="P2190">
        <f>SUM('Hidden Analysis'!E2191:H2191)</f>
        <v>0</v>
      </c>
      <c r="Q2190">
        <f>SUM('Hidden Analysis'!I2191:L2191)</f>
        <v>0</v>
      </c>
      <c r="R2190">
        <f>SUM('Hidden Analysis'!M2191:P2191)</f>
        <v>0</v>
      </c>
      <c r="S2190">
        <f>SUM('Hidden Analysis'!Q2191:R2191)</f>
        <v>0</v>
      </c>
      <c r="T2190">
        <f>IF(AND('Raw Data'!F2185&lt;1.5, 'Raw Data'!L2185&gt;'Raw Data'!K2185, 'Raw Data'!L2185-'Raw Data'!K2185&gt;3), 'Raw Data'!F2185, 0)</f>
        <v>0</v>
      </c>
      <c r="U2190">
        <f>IF(AND('Raw Data'!L2185-'Raw Data'!K2185&lt;4, 'Raw Data'!L2185&gt;'Raw Data'!K2185), 'Raw Data'!H2185, 0)</f>
        <v>0</v>
      </c>
      <c r="V2190">
        <f>IF(AND('Raw Data'!K2185-'Raw Data'!L2185&lt;4, 'Raw Data'!K2185&gt;'Raw Data'!L2185), 'Raw Data'!G2185, 0)</f>
        <v>0</v>
      </c>
      <c r="W2190">
        <f>SUM('Hidden Analysis'!S2191:T2191)</f>
        <v>0</v>
      </c>
      <c r="X2190">
        <f>SUM('Hidden Analysis'!U2191:V2191)</f>
        <v>0</v>
      </c>
    </row>
    <row r="2191" spans="1:24" x14ac:dyDescent="0.3">
      <c r="A2191" s="2">
        <f>'Raw Data'!M2186</f>
        <v>0</v>
      </c>
      <c r="B2191">
        <f>IF('Raw Data'!L2186&gt;'Raw Data'!K2186, 'Raw Data'!F2186, 0)</f>
        <v>0</v>
      </c>
      <c r="C2191">
        <f>IF('Raw Data'!K2186&gt;'Raw Data'!L2186, 'Raw Data'!C2186, 0)</f>
        <v>0</v>
      </c>
      <c r="D2191">
        <f t="shared" si="72"/>
        <v>0</v>
      </c>
      <c r="E2191">
        <f>SUM('Hidden Analysis'!A2192:B2192)</f>
        <v>0</v>
      </c>
      <c r="F2191">
        <f>SUM('Hidden Analysis'!C2192:D2192)</f>
        <v>0</v>
      </c>
      <c r="G2191">
        <f>IF(AND('Raw Data'!F2186&lt;'Raw Data'!C2186, 'Raw Data'!L2186&gt;'Raw Data'!K2186), 'Raw Data'!F2186, 0)</f>
        <v>0</v>
      </c>
      <c r="H2191">
        <f>IF(AND('Raw Data'!F2186&gt;'Raw Data'!C2186, 'Raw Data'!L2186&lt;'Raw Data'!K2186), 'Raw Data'!C2186, 0)</f>
        <v>0</v>
      </c>
      <c r="I2191">
        <f t="shared" si="73"/>
        <v>0</v>
      </c>
      <c r="J2191">
        <f>IF(AND('Raw Data'!F2186&gt;'Raw Data'!C2186, 'Raw Data'!L2186&gt;'Raw Data'!K2186), 'Raw Data'!F2186, 0)</f>
        <v>0</v>
      </c>
      <c r="K2191">
        <f>IF(AND('Raw Data'!F2186&lt;'Raw Data'!C2186, 'Raw Data'!L2186&lt;'Raw Data'!K2186), 'Raw Data'!C2186, 0)</f>
        <v>0</v>
      </c>
      <c r="L2191">
        <f>IF('Raw Data'!L2186-'Raw Data'!K2186&gt;3, 'Raw Data'!J2186, 0)</f>
        <v>0</v>
      </c>
      <c r="M2191">
        <f>IF('Raw Data'!K2186-'Raw Data'!L2186&gt;3, 'Raw Data'!I2186, 0)</f>
        <v>0</v>
      </c>
      <c r="N2191">
        <f>IF('Raw Data'!L2186-'Raw Data'!K2186&gt;3, 'Raw Data'!J2186, IF('Raw Data'!K2186-'Raw Data'!L2186&gt;3, 'Raw Data'!I2186, 0))</f>
        <v>0</v>
      </c>
      <c r="O2191">
        <f>IF(ISBLANK('Raw Data'!L2186), 0, IF(ABS('Raw Data'!L2186-'Raw Data'!K2186)&lt;4, 'Raw Data'!H2186, IF(ABS('Raw Data'!K2186-'Raw Data'!L2186)&lt;4, 'Raw Data'!G2186, 0)))</f>
        <v>0</v>
      </c>
      <c r="P2191">
        <f>SUM('Hidden Analysis'!E2192:H2192)</f>
        <v>0</v>
      </c>
      <c r="Q2191">
        <f>SUM('Hidden Analysis'!I2192:L2192)</f>
        <v>0</v>
      </c>
      <c r="R2191">
        <f>SUM('Hidden Analysis'!M2192:P2192)</f>
        <v>0</v>
      </c>
      <c r="S2191">
        <f>SUM('Hidden Analysis'!Q2192:R2192)</f>
        <v>0</v>
      </c>
      <c r="T2191">
        <f>IF(AND('Raw Data'!F2186&lt;1.5, 'Raw Data'!L2186&gt;'Raw Data'!K2186, 'Raw Data'!L2186-'Raw Data'!K2186&gt;3), 'Raw Data'!F2186, 0)</f>
        <v>0</v>
      </c>
      <c r="U2191">
        <f>IF(AND('Raw Data'!L2186-'Raw Data'!K2186&lt;4, 'Raw Data'!L2186&gt;'Raw Data'!K2186), 'Raw Data'!H2186, 0)</f>
        <v>0</v>
      </c>
      <c r="V2191">
        <f>IF(AND('Raw Data'!K2186-'Raw Data'!L2186&lt;4, 'Raw Data'!K2186&gt;'Raw Data'!L2186), 'Raw Data'!G2186, 0)</f>
        <v>0</v>
      </c>
      <c r="W2191">
        <f>SUM('Hidden Analysis'!S2192:T2192)</f>
        <v>0</v>
      </c>
      <c r="X2191">
        <f>SUM('Hidden Analysis'!U2192:V2192)</f>
        <v>0</v>
      </c>
    </row>
    <row r="2192" spans="1:24" x14ac:dyDescent="0.3">
      <c r="A2192" s="2">
        <f>'Raw Data'!M2187</f>
        <v>0</v>
      </c>
      <c r="B2192">
        <f>IF('Raw Data'!L2187&gt;'Raw Data'!K2187, 'Raw Data'!F2187, 0)</f>
        <v>0</v>
      </c>
      <c r="C2192">
        <f>IF('Raw Data'!K2187&gt;'Raw Data'!L2187, 'Raw Data'!C2187, 0)</f>
        <v>0</v>
      </c>
      <c r="D2192">
        <f t="shared" si="72"/>
        <v>0</v>
      </c>
      <c r="E2192">
        <f>SUM('Hidden Analysis'!A2193:B2193)</f>
        <v>0</v>
      </c>
      <c r="F2192">
        <f>SUM('Hidden Analysis'!C2193:D2193)</f>
        <v>0</v>
      </c>
      <c r="G2192">
        <f>IF(AND('Raw Data'!F2187&lt;'Raw Data'!C2187, 'Raw Data'!L2187&gt;'Raw Data'!K2187), 'Raw Data'!F2187, 0)</f>
        <v>0</v>
      </c>
      <c r="H2192">
        <f>IF(AND('Raw Data'!F2187&gt;'Raw Data'!C2187, 'Raw Data'!L2187&lt;'Raw Data'!K2187), 'Raw Data'!C2187, 0)</f>
        <v>0</v>
      </c>
      <c r="I2192">
        <f t="shared" si="73"/>
        <v>0</v>
      </c>
      <c r="J2192">
        <f>IF(AND('Raw Data'!F2187&gt;'Raw Data'!C2187, 'Raw Data'!L2187&gt;'Raw Data'!K2187), 'Raw Data'!F2187, 0)</f>
        <v>0</v>
      </c>
      <c r="K2192">
        <f>IF(AND('Raw Data'!F2187&lt;'Raw Data'!C2187, 'Raw Data'!L2187&lt;'Raw Data'!K2187), 'Raw Data'!C2187, 0)</f>
        <v>0</v>
      </c>
      <c r="L2192">
        <f>IF('Raw Data'!L2187-'Raw Data'!K2187&gt;3, 'Raw Data'!J2187, 0)</f>
        <v>0</v>
      </c>
      <c r="M2192">
        <f>IF('Raw Data'!K2187-'Raw Data'!L2187&gt;3, 'Raw Data'!I2187, 0)</f>
        <v>0</v>
      </c>
      <c r="N2192">
        <f>IF('Raw Data'!L2187-'Raw Data'!K2187&gt;3, 'Raw Data'!J2187, IF('Raw Data'!K2187-'Raw Data'!L2187&gt;3, 'Raw Data'!I2187, 0))</f>
        <v>0</v>
      </c>
      <c r="O2192">
        <f>IF(ISBLANK('Raw Data'!L2187), 0, IF(ABS('Raw Data'!L2187-'Raw Data'!K2187)&lt;4, 'Raw Data'!H2187, IF(ABS('Raw Data'!K2187-'Raw Data'!L2187)&lt;4, 'Raw Data'!G2187, 0)))</f>
        <v>0</v>
      </c>
      <c r="P2192">
        <f>SUM('Hidden Analysis'!E2193:H2193)</f>
        <v>0</v>
      </c>
      <c r="Q2192">
        <f>SUM('Hidden Analysis'!I2193:L2193)</f>
        <v>0</v>
      </c>
      <c r="R2192">
        <f>SUM('Hidden Analysis'!M2193:P2193)</f>
        <v>0</v>
      </c>
      <c r="S2192">
        <f>SUM('Hidden Analysis'!Q2193:R2193)</f>
        <v>0</v>
      </c>
      <c r="T2192">
        <f>IF(AND('Raw Data'!F2187&lt;1.5, 'Raw Data'!L2187&gt;'Raw Data'!K2187, 'Raw Data'!L2187-'Raw Data'!K2187&gt;3), 'Raw Data'!F2187, 0)</f>
        <v>0</v>
      </c>
      <c r="U2192">
        <f>IF(AND('Raw Data'!L2187-'Raw Data'!K2187&lt;4, 'Raw Data'!L2187&gt;'Raw Data'!K2187), 'Raw Data'!H2187, 0)</f>
        <v>0</v>
      </c>
      <c r="V2192">
        <f>IF(AND('Raw Data'!K2187-'Raw Data'!L2187&lt;4, 'Raw Data'!K2187&gt;'Raw Data'!L2187), 'Raw Data'!G2187, 0)</f>
        <v>0</v>
      </c>
      <c r="W2192">
        <f>SUM('Hidden Analysis'!S2193:T2193)</f>
        <v>0</v>
      </c>
      <c r="X2192">
        <f>SUM('Hidden Analysis'!U2193:V2193)</f>
        <v>0</v>
      </c>
    </row>
    <row r="2193" spans="1:24" x14ac:dyDescent="0.3">
      <c r="A2193" s="2">
        <f>'Raw Data'!M2188</f>
        <v>0</v>
      </c>
      <c r="B2193">
        <f>IF('Raw Data'!L2188&gt;'Raw Data'!K2188, 'Raw Data'!F2188, 0)</f>
        <v>0</v>
      </c>
      <c r="C2193">
        <f>IF('Raw Data'!K2188&gt;'Raw Data'!L2188, 'Raw Data'!C2188, 0)</f>
        <v>0</v>
      </c>
      <c r="D2193">
        <f t="shared" si="72"/>
        <v>0</v>
      </c>
      <c r="E2193">
        <f>SUM('Hidden Analysis'!A2194:B2194)</f>
        <v>0</v>
      </c>
      <c r="F2193">
        <f>SUM('Hidden Analysis'!C2194:D2194)</f>
        <v>0</v>
      </c>
      <c r="G2193">
        <f>IF(AND('Raw Data'!F2188&lt;'Raw Data'!C2188, 'Raw Data'!L2188&gt;'Raw Data'!K2188), 'Raw Data'!F2188, 0)</f>
        <v>0</v>
      </c>
      <c r="H2193">
        <f>IF(AND('Raw Data'!F2188&gt;'Raw Data'!C2188, 'Raw Data'!L2188&lt;'Raw Data'!K2188), 'Raw Data'!C2188, 0)</f>
        <v>0</v>
      </c>
      <c r="I2193">
        <f t="shared" si="73"/>
        <v>0</v>
      </c>
      <c r="J2193">
        <f>IF(AND('Raw Data'!F2188&gt;'Raw Data'!C2188, 'Raw Data'!L2188&gt;'Raw Data'!K2188), 'Raw Data'!F2188, 0)</f>
        <v>0</v>
      </c>
      <c r="K2193">
        <f>IF(AND('Raw Data'!F2188&lt;'Raw Data'!C2188, 'Raw Data'!L2188&lt;'Raw Data'!K2188), 'Raw Data'!C2188, 0)</f>
        <v>0</v>
      </c>
      <c r="L2193">
        <f>IF('Raw Data'!L2188-'Raw Data'!K2188&gt;3, 'Raw Data'!J2188, 0)</f>
        <v>0</v>
      </c>
      <c r="M2193">
        <f>IF('Raw Data'!K2188-'Raw Data'!L2188&gt;3, 'Raw Data'!I2188, 0)</f>
        <v>0</v>
      </c>
      <c r="N2193">
        <f>IF('Raw Data'!L2188-'Raw Data'!K2188&gt;3, 'Raw Data'!J2188, IF('Raw Data'!K2188-'Raw Data'!L2188&gt;3, 'Raw Data'!I2188, 0))</f>
        <v>0</v>
      </c>
      <c r="O2193">
        <f>IF(ISBLANK('Raw Data'!L2188), 0, IF(ABS('Raw Data'!L2188-'Raw Data'!K2188)&lt;4, 'Raw Data'!H2188, IF(ABS('Raw Data'!K2188-'Raw Data'!L2188)&lt;4, 'Raw Data'!G2188, 0)))</f>
        <v>0</v>
      </c>
      <c r="P2193">
        <f>SUM('Hidden Analysis'!E2194:H2194)</f>
        <v>0</v>
      </c>
      <c r="Q2193">
        <f>SUM('Hidden Analysis'!I2194:L2194)</f>
        <v>0</v>
      </c>
      <c r="R2193">
        <f>SUM('Hidden Analysis'!M2194:P2194)</f>
        <v>0</v>
      </c>
      <c r="S2193">
        <f>SUM('Hidden Analysis'!Q2194:R2194)</f>
        <v>0</v>
      </c>
      <c r="T2193">
        <f>IF(AND('Raw Data'!F2188&lt;1.5, 'Raw Data'!L2188&gt;'Raw Data'!K2188, 'Raw Data'!L2188-'Raw Data'!K2188&gt;3), 'Raw Data'!F2188, 0)</f>
        <v>0</v>
      </c>
      <c r="U2193">
        <f>IF(AND('Raw Data'!L2188-'Raw Data'!K2188&lt;4, 'Raw Data'!L2188&gt;'Raw Data'!K2188), 'Raw Data'!H2188, 0)</f>
        <v>0</v>
      </c>
      <c r="V2193">
        <f>IF(AND('Raw Data'!K2188-'Raw Data'!L2188&lt;4, 'Raw Data'!K2188&gt;'Raw Data'!L2188), 'Raw Data'!G2188, 0)</f>
        <v>0</v>
      </c>
      <c r="W2193">
        <f>SUM('Hidden Analysis'!S2194:T2194)</f>
        <v>0</v>
      </c>
      <c r="X2193">
        <f>SUM('Hidden Analysis'!U2194:V2194)</f>
        <v>0</v>
      </c>
    </row>
    <row r="2194" spans="1:24" x14ac:dyDescent="0.3">
      <c r="A2194" s="2">
        <f>'Raw Data'!M2189</f>
        <v>0</v>
      </c>
      <c r="B2194">
        <f>IF('Raw Data'!L2189&gt;'Raw Data'!K2189, 'Raw Data'!F2189, 0)</f>
        <v>0</v>
      </c>
      <c r="C2194">
        <f>IF('Raw Data'!K2189&gt;'Raw Data'!L2189, 'Raw Data'!C2189, 0)</f>
        <v>0</v>
      </c>
      <c r="D2194">
        <f t="shared" si="72"/>
        <v>0</v>
      </c>
      <c r="E2194">
        <f>SUM('Hidden Analysis'!A2195:B2195)</f>
        <v>0</v>
      </c>
      <c r="F2194">
        <f>SUM('Hidden Analysis'!C2195:D2195)</f>
        <v>0</v>
      </c>
      <c r="G2194">
        <f>IF(AND('Raw Data'!F2189&lt;'Raw Data'!C2189, 'Raw Data'!L2189&gt;'Raw Data'!K2189), 'Raw Data'!F2189, 0)</f>
        <v>0</v>
      </c>
      <c r="H2194">
        <f>IF(AND('Raw Data'!F2189&gt;'Raw Data'!C2189, 'Raw Data'!L2189&lt;'Raw Data'!K2189), 'Raw Data'!C2189, 0)</f>
        <v>0</v>
      </c>
      <c r="I2194">
        <f t="shared" si="73"/>
        <v>0</v>
      </c>
      <c r="J2194">
        <f>IF(AND('Raw Data'!F2189&gt;'Raw Data'!C2189, 'Raw Data'!L2189&gt;'Raw Data'!K2189), 'Raw Data'!F2189, 0)</f>
        <v>0</v>
      </c>
      <c r="K2194">
        <f>IF(AND('Raw Data'!F2189&lt;'Raw Data'!C2189, 'Raw Data'!L2189&lt;'Raw Data'!K2189), 'Raw Data'!C2189, 0)</f>
        <v>0</v>
      </c>
      <c r="L2194">
        <f>IF('Raw Data'!L2189-'Raw Data'!K2189&gt;3, 'Raw Data'!J2189, 0)</f>
        <v>0</v>
      </c>
      <c r="M2194">
        <f>IF('Raw Data'!K2189-'Raw Data'!L2189&gt;3, 'Raw Data'!I2189, 0)</f>
        <v>0</v>
      </c>
      <c r="N2194">
        <f>IF('Raw Data'!L2189-'Raw Data'!K2189&gt;3, 'Raw Data'!J2189, IF('Raw Data'!K2189-'Raw Data'!L2189&gt;3, 'Raw Data'!I2189, 0))</f>
        <v>0</v>
      </c>
      <c r="O2194">
        <f>IF(ISBLANK('Raw Data'!L2189), 0, IF(ABS('Raw Data'!L2189-'Raw Data'!K2189)&lt;4, 'Raw Data'!H2189, IF(ABS('Raw Data'!K2189-'Raw Data'!L2189)&lt;4, 'Raw Data'!G2189, 0)))</f>
        <v>0</v>
      </c>
      <c r="P2194">
        <f>SUM('Hidden Analysis'!E2195:H2195)</f>
        <v>0</v>
      </c>
      <c r="Q2194">
        <f>SUM('Hidden Analysis'!I2195:L2195)</f>
        <v>0</v>
      </c>
      <c r="R2194">
        <f>SUM('Hidden Analysis'!M2195:P2195)</f>
        <v>0</v>
      </c>
      <c r="S2194">
        <f>SUM('Hidden Analysis'!Q2195:R2195)</f>
        <v>0</v>
      </c>
      <c r="T2194">
        <f>IF(AND('Raw Data'!F2189&lt;1.5, 'Raw Data'!L2189&gt;'Raw Data'!K2189, 'Raw Data'!L2189-'Raw Data'!K2189&gt;3), 'Raw Data'!F2189, 0)</f>
        <v>0</v>
      </c>
      <c r="U2194">
        <f>IF(AND('Raw Data'!L2189-'Raw Data'!K2189&lt;4, 'Raw Data'!L2189&gt;'Raw Data'!K2189), 'Raw Data'!H2189, 0)</f>
        <v>0</v>
      </c>
      <c r="V2194">
        <f>IF(AND('Raw Data'!K2189-'Raw Data'!L2189&lt;4, 'Raw Data'!K2189&gt;'Raw Data'!L2189), 'Raw Data'!G2189, 0)</f>
        <v>0</v>
      </c>
      <c r="W2194">
        <f>SUM('Hidden Analysis'!S2195:T2195)</f>
        <v>0</v>
      </c>
      <c r="X2194">
        <f>SUM('Hidden Analysis'!U2195:V2195)</f>
        <v>0</v>
      </c>
    </row>
    <row r="2195" spans="1:24" x14ac:dyDescent="0.3">
      <c r="A2195" s="2">
        <f>'Raw Data'!M2190</f>
        <v>0</v>
      </c>
      <c r="B2195">
        <f>IF('Raw Data'!L2190&gt;'Raw Data'!K2190, 'Raw Data'!F2190, 0)</f>
        <v>0</v>
      </c>
      <c r="C2195">
        <f>IF('Raw Data'!K2190&gt;'Raw Data'!L2190, 'Raw Data'!C2190, 0)</f>
        <v>0</v>
      </c>
      <c r="D2195">
        <f t="shared" si="72"/>
        <v>0</v>
      </c>
      <c r="E2195">
        <f>SUM('Hidden Analysis'!A2196:B2196)</f>
        <v>0</v>
      </c>
      <c r="F2195">
        <f>SUM('Hidden Analysis'!C2196:D2196)</f>
        <v>0</v>
      </c>
      <c r="G2195">
        <f>IF(AND('Raw Data'!F2190&lt;'Raw Data'!C2190, 'Raw Data'!L2190&gt;'Raw Data'!K2190), 'Raw Data'!F2190, 0)</f>
        <v>0</v>
      </c>
      <c r="H2195">
        <f>IF(AND('Raw Data'!F2190&gt;'Raw Data'!C2190, 'Raw Data'!L2190&lt;'Raw Data'!K2190), 'Raw Data'!C2190, 0)</f>
        <v>0</v>
      </c>
      <c r="I2195">
        <f t="shared" si="73"/>
        <v>0</v>
      </c>
      <c r="J2195">
        <f>IF(AND('Raw Data'!F2190&gt;'Raw Data'!C2190, 'Raw Data'!L2190&gt;'Raw Data'!K2190), 'Raw Data'!F2190, 0)</f>
        <v>0</v>
      </c>
      <c r="K2195">
        <f>IF(AND('Raw Data'!F2190&lt;'Raw Data'!C2190, 'Raw Data'!L2190&lt;'Raw Data'!K2190), 'Raw Data'!C2190, 0)</f>
        <v>0</v>
      </c>
      <c r="L2195">
        <f>IF('Raw Data'!L2190-'Raw Data'!K2190&gt;3, 'Raw Data'!J2190, 0)</f>
        <v>0</v>
      </c>
      <c r="M2195">
        <f>IF('Raw Data'!K2190-'Raw Data'!L2190&gt;3, 'Raw Data'!I2190, 0)</f>
        <v>0</v>
      </c>
      <c r="N2195">
        <f>IF('Raw Data'!L2190-'Raw Data'!K2190&gt;3, 'Raw Data'!J2190, IF('Raw Data'!K2190-'Raw Data'!L2190&gt;3, 'Raw Data'!I2190, 0))</f>
        <v>0</v>
      </c>
      <c r="O2195">
        <f>IF(ISBLANK('Raw Data'!L2190), 0, IF(ABS('Raw Data'!L2190-'Raw Data'!K2190)&lt;4, 'Raw Data'!H2190, IF(ABS('Raw Data'!K2190-'Raw Data'!L2190)&lt;4, 'Raw Data'!G2190, 0)))</f>
        <v>0</v>
      </c>
      <c r="P2195">
        <f>SUM('Hidden Analysis'!E2196:H2196)</f>
        <v>0</v>
      </c>
      <c r="Q2195">
        <f>SUM('Hidden Analysis'!I2196:L2196)</f>
        <v>0</v>
      </c>
      <c r="R2195">
        <f>SUM('Hidden Analysis'!M2196:P2196)</f>
        <v>0</v>
      </c>
      <c r="S2195">
        <f>SUM('Hidden Analysis'!Q2196:R2196)</f>
        <v>0</v>
      </c>
      <c r="T2195">
        <f>IF(AND('Raw Data'!F2190&lt;1.5, 'Raw Data'!L2190&gt;'Raw Data'!K2190, 'Raw Data'!L2190-'Raw Data'!K2190&gt;3), 'Raw Data'!F2190, 0)</f>
        <v>0</v>
      </c>
      <c r="U2195">
        <f>IF(AND('Raw Data'!L2190-'Raw Data'!K2190&lt;4, 'Raw Data'!L2190&gt;'Raw Data'!K2190), 'Raw Data'!H2190, 0)</f>
        <v>0</v>
      </c>
      <c r="V2195">
        <f>IF(AND('Raw Data'!K2190-'Raw Data'!L2190&lt;4, 'Raw Data'!K2190&gt;'Raw Data'!L2190), 'Raw Data'!G2190, 0)</f>
        <v>0</v>
      </c>
      <c r="W2195">
        <f>SUM('Hidden Analysis'!S2196:T2196)</f>
        <v>0</v>
      </c>
      <c r="X2195">
        <f>SUM('Hidden Analysis'!U2196:V2196)</f>
        <v>0</v>
      </c>
    </row>
    <row r="2196" spans="1:24" x14ac:dyDescent="0.3">
      <c r="A2196" s="2">
        <f>'Raw Data'!M2191</f>
        <v>0</v>
      </c>
      <c r="B2196">
        <f>IF('Raw Data'!L2191&gt;'Raw Data'!K2191, 'Raw Data'!F2191, 0)</f>
        <v>0</v>
      </c>
      <c r="C2196">
        <f>IF('Raw Data'!K2191&gt;'Raw Data'!L2191, 'Raw Data'!C2191, 0)</f>
        <v>0</v>
      </c>
      <c r="D2196">
        <f t="shared" si="72"/>
        <v>0</v>
      </c>
      <c r="E2196">
        <f>SUM('Hidden Analysis'!A2197:B2197)</f>
        <v>0</v>
      </c>
      <c r="F2196">
        <f>SUM('Hidden Analysis'!C2197:D2197)</f>
        <v>0</v>
      </c>
      <c r="G2196">
        <f>IF(AND('Raw Data'!F2191&lt;'Raw Data'!C2191, 'Raw Data'!L2191&gt;'Raw Data'!K2191), 'Raw Data'!F2191, 0)</f>
        <v>0</v>
      </c>
      <c r="H2196">
        <f>IF(AND('Raw Data'!F2191&gt;'Raw Data'!C2191, 'Raw Data'!L2191&lt;'Raw Data'!K2191), 'Raw Data'!C2191, 0)</f>
        <v>0</v>
      </c>
      <c r="I2196">
        <f t="shared" si="73"/>
        <v>0</v>
      </c>
      <c r="J2196">
        <f>IF(AND('Raw Data'!F2191&gt;'Raw Data'!C2191, 'Raw Data'!L2191&gt;'Raw Data'!K2191), 'Raw Data'!F2191, 0)</f>
        <v>0</v>
      </c>
      <c r="K2196">
        <f>IF(AND('Raw Data'!F2191&lt;'Raw Data'!C2191, 'Raw Data'!L2191&lt;'Raw Data'!K2191), 'Raw Data'!C2191, 0)</f>
        <v>0</v>
      </c>
      <c r="L2196">
        <f>IF('Raw Data'!L2191-'Raw Data'!K2191&gt;3, 'Raw Data'!J2191, 0)</f>
        <v>0</v>
      </c>
      <c r="M2196">
        <f>IF('Raw Data'!K2191-'Raw Data'!L2191&gt;3, 'Raw Data'!I2191, 0)</f>
        <v>0</v>
      </c>
      <c r="N2196">
        <f>IF('Raw Data'!L2191-'Raw Data'!K2191&gt;3, 'Raw Data'!J2191, IF('Raw Data'!K2191-'Raw Data'!L2191&gt;3, 'Raw Data'!I2191, 0))</f>
        <v>0</v>
      </c>
      <c r="O2196">
        <f>IF(ISBLANK('Raw Data'!L2191), 0, IF(ABS('Raw Data'!L2191-'Raw Data'!K2191)&lt;4, 'Raw Data'!H2191, IF(ABS('Raw Data'!K2191-'Raw Data'!L2191)&lt;4, 'Raw Data'!G2191, 0)))</f>
        <v>0</v>
      </c>
      <c r="P2196">
        <f>SUM('Hidden Analysis'!E2197:H2197)</f>
        <v>0</v>
      </c>
      <c r="Q2196">
        <f>SUM('Hidden Analysis'!I2197:L2197)</f>
        <v>0</v>
      </c>
      <c r="R2196">
        <f>SUM('Hidden Analysis'!M2197:P2197)</f>
        <v>0</v>
      </c>
      <c r="S2196">
        <f>SUM('Hidden Analysis'!Q2197:R2197)</f>
        <v>0</v>
      </c>
      <c r="T2196">
        <f>IF(AND('Raw Data'!F2191&lt;1.5, 'Raw Data'!L2191&gt;'Raw Data'!K2191, 'Raw Data'!L2191-'Raw Data'!K2191&gt;3), 'Raw Data'!F2191, 0)</f>
        <v>0</v>
      </c>
      <c r="U2196">
        <f>IF(AND('Raw Data'!L2191-'Raw Data'!K2191&lt;4, 'Raw Data'!L2191&gt;'Raw Data'!K2191), 'Raw Data'!H2191, 0)</f>
        <v>0</v>
      </c>
      <c r="V2196">
        <f>IF(AND('Raw Data'!K2191-'Raw Data'!L2191&lt;4, 'Raw Data'!K2191&gt;'Raw Data'!L2191), 'Raw Data'!G2191, 0)</f>
        <v>0</v>
      </c>
      <c r="W2196">
        <f>SUM('Hidden Analysis'!S2197:T2197)</f>
        <v>0</v>
      </c>
      <c r="X2196">
        <f>SUM('Hidden Analysis'!U2197:V2197)</f>
        <v>0</v>
      </c>
    </row>
    <row r="2197" spans="1:24" x14ac:dyDescent="0.3">
      <c r="A2197" s="2">
        <f>'Raw Data'!M2192</f>
        <v>0</v>
      </c>
      <c r="B2197">
        <f>IF('Raw Data'!L2192&gt;'Raw Data'!K2192, 'Raw Data'!F2192, 0)</f>
        <v>0</v>
      </c>
      <c r="C2197">
        <f>IF('Raw Data'!K2192&gt;'Raw Data'!L2192, 'Raw Data'!C2192, 0)</f>
        <v>0</v>
      </c>
      <c r="D2197">
        <f t="shared" si="72"/>
        <v>0</v>
      </c>
      <c r="E2197">
        <f>SUM('Hidden Analysis'!A2198:B2198)</f>
        <v>0</v>
      </c>
      <c r="F2197">
        <f>SUM('Hidden Analysis'!C2198:D2198)</f>
        <v>0</v>
      </c>
      <c r="G2197">
        <f>IF(AND('Raw Data'!F2192&lt;'Raw Data'!C2192, 'Raw Data'!L2192&gt;'Raw Data'!K2192), 'Raw Data'!F2192, 0)</f>
        <v>0</v>
      </c>
      <c r="H2197">
        <f>IF(AND('Raw Data'!F2192&gt;'Raw Data'!C2192, 'Raw Data'!L2192&lt;'Raw Data'!K2192), 'Raw Data'!C2192, 0)</f>
        <v>0</v>
      </c>
      <c r="I2197">
        <f t="shared" si="73"/>
        <v>0</v>
      </c>
      <c r="J2197">
        <f>IF(AND('Raw Data'!F2192&gt;'Raw Data'!C2192, 'Raw Data'!L2192&gt;'Raw Data'!K2192), 'Raw Data'!F2192, 0)</f>
        <v>0</v>
      </c>
      <c r="K2197">
        <f>IF(AND('Raw Data'!F2192&lt;'Raw Data'!C2192, 'Raw Data'!L2192&lt;'Raw Data'!K2192), 'Raw Data'!C2192, 0)</f>
        <v>0</v>
      </c>
      <c r="L2197">
        <f>IF('Raw Data'!L2192-'Raw Data'!K2192&gt;3, 'Raw Data'!J2192, 0)</f>
        <v>0</v>
      </c>
      <c r="M2197">
        <f>IF('Raw Data'!K2192-'Raw Data'!L2192&gt;3, 'Raw Data'!I2192, 0)</f>
        <v>0</v>
      </c>
      <c r="N2197">
        <f>IF('Raw Data'!L2192-'Raw Data'!K2192&gt;3, 'Raw Data'!J2192, IF('Raw Data'!K2192-'Raw Data'!L2192&gt;3, 'Raw Data'!I2192, 0))</f>
        <v>0</v>
      </c>
      <c r="O2197">
        <f>IF(ISBLANK('Raw Data'!L2192), 0, IF(ABS('Raw Data'!L2192-'Raw Data'!K2192)&lt;4, 'Raw Data'!H2192, IF(ABS('Raw Data'!K2192-'Raw Data'!L2192)&lt;4, 'Raw Data'!G2192, 0)))</f>
        <v>0</v>
      </c>
      <c r="P2197">
        <f>SUM('Hidden Analysis'!E2198:H2198)</f>
        <v>0</v>
      </c>
      <c r="Q2197">
        <f>SUM('Hidden Analysis'!I2198:L2198)</f>
        <v>0</v>
      </c>
      <c r="R2197">
        <f>SUM('Hidden Analysis'!M2198:P2198)</f>
        <v>0</v>
      </c>
      <c r="S2197">
        <f>SUM('Hidden Analysis'!Q2198:R2198)</f>
        <v>0</v>
      </c>
      <c r="T2197">
        <f>IF(AND('Raw Data'!F2192&lt;1.5, 'Raw Data'!L2192&gt;'Raw Data'!K2192, 'Raw Data'!L2192-'Raw Data'!K2192&gt;3), 'Raw Data'!F2192, 0)</f>
        <v>0</v>
      </c>
      <c r="U2197">
        <f>IF(AND('Raw Data'!L2192-'Raw Data'!K2192&lt;4, 'Raw Data'!L2192&gt;'Raw Data'!K2192), 'Raw Data'!H2192, 0)</f>
        <v>0</v>
      </c>
      <c r="V2197">
        <f>IF(AND('Raw Data'!K2192-'Raw Data'!L2192&lt;4, 'Raw Data'!K2192&gt;'Raw Data'!L2192), 'Raw Data'!G2192, 0)</f>
        <v>0</v>
      </c>
      <c r="W2197">
        <f>SUM('Hidden Analysis'!S2198:T2198)</f>
        <v>0</v>
      </c>
      <c r="X2197">
        <f>SUM('Hidden Analysis'!U2198:V2198)</f>
        <v>0</v>
      </c>
    </row>
    <row r="2198" spans="1:24" x14ac:dyDescent="0.3">
      <c r="A2198" s="2">
        <f>'Raw Data'!M2193</f>
        <v>0</v>
      </c>
      <c r="B2198">
        <f>IF('Raw Data'!L2193&gt;'Raw Data'!K2193, 'Raw Data'!F2193, 0)</f>
        <v>0</v>
      </c>
      <c r="C2198">
        <f>IF('Raw Data'!K2193&gt;'Raw Data'!L2193, 'Raw Data'!C2193, 0)</f>
        <v>0</v>
      </c>
      <c r="D2198">
        <f t="shared" si="72"/>
        <v>0</v>
      </c>
      <c r="E2198">
        <f>SUM('Hidden Analysis'!A2199:B2199)</f>
        <v>0</v>
      </c>
      <c r="F2198">
        <f>SUM('Hidden Analysis'!C2199:D2199)</f>
        <v>0</v>
      </c>
      <c r="G2198">
        <f>IF(AND('Raw Data'!F2193&lt;'Raw Data'!C2193, 'Raw Data'!L2193&gt;'Raw Data'!K2193), 'Raw Data'!F2193, 0)</f>
        <v>0</v>
      </c>
      <c r="H2198">
        <f>IF(AND('Raw Data'!F2193&gt;'Raw Data'!C2193, 'Raw Data'!L2193&lt;'Raw Data'!K2193), 'Raw Data'!C2193, 0)</f>
        <v>0</v>
      </c>
      <c r="I2198">
        <f t="shared" si="73"/>
        <v>0</v>
      </c>
      <c r="J2198">
        <f>IF(AND('Raw Data'!F2193&gt;'Raw Data'!C2193, 'Raw Data'!L2193&gt;'Raw Data'!K2193), 'Raw Data'!F2193, 0)</f>
        <v>0</v>
      </c>
      <c r="K2198">
        <f>IF(AND('Raw Data'!F2193&lt;'Raw Data'!C2193, 'Raw Data'!L2193&lt;'Raw Data'!K2193), 'Raw Data'!C2193, 0)</f>
        <v>0</v>
      </c>
      <c r="L2198">
        <f>IF('Raw Data'!L2193-'Raw Data'!K2193&gt;3, 'Raw Data'!J2193, 0)</f>
        <v>0</v>
      </c>
      <c r="M2198">
        <f>IF('Raw Data'!K2193-'Raw Data'!L2193&gt;3, 'Raw Data'!I2193, 0)</f>
        <v>0</v>
      </c>
      <c r="N2198">
        <f>IF('Raw Data'!L2193-'Raw Data'!K2193&gt;3, 'Raw Data'!J2193, IF('Raw Data'!K2193-'Raw Data'!L2193&gt;3, 'Raw Data'!I2193, 0))</f>
        <v>0</v>
      </c>
      <c r="O2198">
        <f>IF(ISBLANK('Raw Data'!L2193), 0, IF(ABS('Raw Data'!L2193-'Raw Data'!K2193)&lt;4, 'Raw Data'!H2193, IF(ABS('Raw Data'!K2193-'Raw Data'!L2193)&lt;4, 'Raw Data'!G2193, 0)))</f>
        <v>0</v>
      </c>
      <c r="P2198">
        <f>SUM('Hidden Analysis'!E2199:H2199)</f>
        <v>0</v>
      </c>
      <c r="Q2198">
        <f>SUM('Hidden Analysis'!I2199:L2199)</f>
        <v>0</v>
      </c>
      <c r="R2198">
        <f>SUM('Hidden Analysis'!M2199:P2199)</f>
        <v>0</v>
      </c>
      <c r="S2198">
        <f>SUM('Hidden Analysis'!Q2199:R2199)</f>
        <v>0</v>
      </c>
      <c r="T2198">
        <f>IF(AND('Raw Data'!F2193&lt;1.5, 'Raw Data'!L2193&gt;'Raw Data'!K2193, 'Raw Data'!L2193-'Raw Data'!K2193&gt;3), 'Raw Data'!F2193, 0)</f>
        <v>0</v>
      </c>
      <c r="U2198">
        <f>IF(AND('Raw Data'!L2193-'Raw Data'!K2193&lt;4, 'Raw Data'!L2193&gt;'Raw Data'!K2193), 'Raw Data'!H2193, 0)</f>
        <v>0</v>
      </c>
      <c r="V2198">
        <f>IF(AND('Raw Data'!K2193-'Raw Data'!L2193&lt;4, 'Raw Data'!K2193&gt;'Raw Data'!L2193), 'Raw Data'!G2193, 0)</f>
        <v>0</v>
      </c>
      <c r="W2198">
        <f>SUM('Hidden Analysis'!S2199:T2199)</f>
        <v>0</v>
      </c>
      <c r="X2198">
        <f>SUM('Hidden Analysis'!U2199:V2199)</f>
        <v>0</v>
      </c>
    </row>
    <row r="2199" spans="1:24" x14ac:dyDescent="0.3">
      <c r="A2199" s="2">
        <f>'Raw Data'!M2194</f>
        <v>0</v>
      </c>
      <c r="B2199">
        <f>IF('Raw Data'!L2194&gt;'Raw Data'!K2194, 'Raw Data'!F2194, 0)</f>
        <v>0</v>
      </c>
      <c r="C2199">
        <f>IF('Raw Data'!K2194&gt;'Raw Data'!L2194, 'Raw Data'!C2194, 0)</f>
        <v>0</v>
      </c>
      <c r="D2199">
        <f t="shared" si="72"/>
        <v>0</v>
      </c>
      <c r="E2199">
        <f>SUM('Hidden Analysis'!A2200:B2200)</f>
        <v>0</v>
      </c>
      <c r="F2199">
        <f>SUM('Hidden Analysis'!C2200:D2200)</f>
        <v>0</v>
      </c>
      <c r="G2199">
        <f>IF(AND('Raw Data'!F2194&lt;'Raw Data'!C2194, 'Raw Data'!L2194&gt;'Raw Data'!K2194), 'Raw Data'!F2194, 0)</f>
        <v>0</v>
      </c>
      <c r="H2199">
        <f>IF(AND('Raw Data'!F2194&gt;'Raw Data'!C2194, 'Raw Data'!L2194&lt;'Raw Data'!K2194), 'Raw Data'!C2194, 0)</f>
        <v>0</v>
      </c>
      <c r="I2199">
        <f t="shared" si="73"/>
        <v>0</v>
      </c>
      <c r="J2199">
        <f>IF(AND('Raw Data'!F2194&gt;'Raw Data'!C2194, 'Raw Data'!L2194&gt;'Raw Data'!K2194), 'Raw Data'!F2194, 0)</f>
        <v>0</v>
      </c>
      <c r="K2199">
        <f>IF(AND('Raw Data'!F2194&lt;'Raw Data'!C2194, 'Raw Data'!L2194&lt;'Raw Data'!K2194), 'Raw Data'!C2194, 0)</f>
        <v>0</v>
      </c>
      <c r="L2199">
        <f>IF('Raw Data'!L2194-'Raw Data'!K2194&gt;3, 'Raw Data'!J2194, 0)</f>
        <v>0</v>
      </c>
      <c r="M2199">
        <f>IF('Raw Data'!K2194-'Raw Data'!L2194&gt;3, 'Raw Data'!I2194, 0)</f>
        <v>0</v>
      </c>
      <c r="N2199">
        <f>IF('Raw Data'!L2194-'Raw Data'!K2194&gt;3, 'Raw Data'!J2194, IF('Raw Data'!K2194-'Raw Data'!L2194&gt;3, 'Raw Data'!I2194, 0))</f>
        <v>0</v>
      </c>
      <c r="O2199">
        <f>IF(ISBLANK('Raw Data'!L2194), 0, IF(ABS('Raw Data'!L2194-'Raw Data'!K2194)&lt;4, 'Raw Data'!H2194, IF(ABS('Raw Data'!K2194-'Raw Data'!L2194)&lt;4, 'Raw Data'!G2194, 0)))</f>
        <v>0</v>
      </c>
      <c r="P2199">
        <f>SUM('Hidden Analysis'!E2200:H2200)</f>
        <v>0</v>
      </c>
      <c r="Q2199">
        <f>SUM('Hidden Analysis'!I2200:L2200)</f>
        <v>0</v>
      </c>
      <c r="R2199">
        <f>SUM('Hidden Analysis'!M2200:P2200)</f>
        <v>0</v>
      </c>
      <c r="S2199">
        <f>SUM('Hidden Analysis'!Q2200:R2200)</f>
        <v>0</v>
      </c>
      <c r="T2199">
        <f>IF(AND('Raw Data'!F2194&lt;1.5, 'Raw Data'!L2194&gt;'Raw Data'!K2194, 'Raw Data'!L2194-'Raw Data'!K2194&gt;3), 'Raw Data'!F2194, 0)</f>
        <v>0</v>
      </c>
      <c r="U2199">
        <f>IF(AND('Raw Data'!L2194-'Raw Data'!K2194&lt;4, 'Raw Data'!L2194&gt;'Raw Data'!K2194), 'Raw Data'!H2194, 0)</f>
        <v>0</v>
      </c>
      <c r="V2199">
        <f>IF(AND('Raw Data'!K2194-'Raw Data'!L2194&lt;4, 'Raw Data'!K2194&gt;'Raw Data'!L2194), 'Raw Data'!G2194, 0)</f>
        <v>0</v>
      </c>
      <c r="W2199">
        <f>SUM('Hidden Analysis'!S2200:T2200)</f>
        <v>0</v>
      </c>
      <c r="X2199">
        <f>SUM('Hidden Analysis'!U2200:V2200)</f>
        <v>0</v>
      </c>
    </row>
    <row r="2200" spans="1:24" x14ac:dyDescent="0.3">
      <c r="A2200" s="2">
        <f>'Raw Data'!M2195</f>
        <v>0</v>
      </c>
      <c r="B2200">
        <f>IF('Raw Data'!L2195&gt;'Raw Data'!K2195, 'Raw Data'!F2195, 0)</f>
        <v>0</v>
      </c>
      <c r="C2200">
        <f>IF('Raw Data'!K2195&gt;'Raw Data'!L2195, 'Raw Data'!C2195, 0)</f>
        <v>0</v>
      </c>
      <c r="D2200">
        <f t="shared" si="72"/>
        <v>0</v>
      </c>
      <c r="E2200">
        <f>SUM('Hidden Analysis'!A2201:B2201)</f>
        <v>0</v>
      </c>
      <c r="F2200">
        <f>SUM('Hidden Analysis'!C2201:D2201)</f>
        <v>0</v>
      </c>
      <c r="G2200">
        <f>IF(AND('Raw Data'!F2195&lt;'Raw Data'!C2195, 'Raw Data'!L2195&gt;'Raw Data'!K2195), 'Raw Data'!F2195, 0)</f>
        <v>0</v>
      </c>
      <c r="H2200">
        <f>IF(AND('Raw Data'!F2195&gt;'Raw Data'!C2195, 'Raw Data'!L2195&lt;'Raw Data'!K2195), 'Raw Data'!C2195, 0)</f>
        <v>0</v>
      </c>
      <c r="I2200">
        <f t="shared" si="73"/>
        <v>0</v>
      </c>
      <c r="J2200">
        <f>IF(AND('Raw Data'!F2195&gt;'Raw Data'!C2195, 'Raw Data'!L2195&gt;'Raw Data'!K2195), 'Raw Data'!F2195, 0)</f>
        <v>0</v>
      </c>
      <c r="K2200">
        <f>IF(AND('Raw Data'!F2195&lt;'Raw Data'!C2195, 'Raw Data'!L2195&lt;'Raw Data'!K2195), 'Raw Data'!C2195, 0)</f>
        <v>0</v>
      </c>
      <c r="L2200">
        <f>IF('Raw Data'!L2195-'Raw Data'!K2195&gt;3, 'Raw Data'!J2195, 0)</f>
        <v>0</v>
      </c>
      <c r="M2200">
        <f>IF('Raw Data'!K2195-'Raw Data'!L2195&gt;3, 'Raw Data'!I2195, 0)</f>
        <v>0</v>
      </c>
      <c r="N2200">
        <f>IF('Raw Data'!L2195-'Raw Data'!K2195&gt;3, 'Raw Data'!J2195, IF('Raw Data'!K2195-'Raw Data'!L2195&gt;3, 'Raw Data'!I2195, 0))</f>
        <v>0</v>
      </c>
      <c r="O2200">
        <f>IF(ISBLANK('Raw Data'!L2195), 0, IF(ABS('Raw Data'!L2195-'Raw Data'!K2195)&lt;4, 'Raw Data'!H2195, IF(ABS('Raw Data'!K2195-'Raw Data'!L2195)&lt;4, 'Raw Data'!G2195, 0)))</f>
        <v>0</v>
      </c>
      <c r="P2200">
        <f>SUM('Hidden Analysis'!E2201:H2201)</f>
        <v>0</v>
      </c>
      <c r="Q2200">
        <f>SUM('Hidden Analysis'!I2201:L2201)</f>
        <v>0</v>
      </c>
      <c r="R2200">
        <f>SUM('Hidden Analysis'!M2201:P2201)</f>
        <v>0</v>
      </c>
      <c r="S2200">
        <f>SUM('Hidden Analysis'!Q2201:R2201)</f>
        <v>0</v>
      </c>
      <c r="T2200">
        <f>IF(AND('Raw Data'!F2195&lt;1.5, 'Raw Data'!L2195&gt;'Raw Data'!K2195, 'Raw Data'!L2195-'Raw Data'!K2195&gt;3), 'Raw Data'!F2195, 0)</f>
        <v>0</v>
      </c>
      <c r="U2200">
        <f>IF(AND('Raw Data'!L2195-'Raw Data'!K2195&lt;4, 'Raw Data'!L2195&gt;'Raw Data'!K2195), 'Raw Data'!H2195, 0)</f>
        <v>0</v>
      </c>
      <c r="V2200">
        <f>IF(AND('Raw Data'!K2195-'Raw Data'!L2195&lt;4, 'Raw Data'!K2195&gt;'Raw Data'!L2195), 'Raw Data'!G2195, 0)</f>
        <v>0</v>
      </c>
      <c r="W2200">
        <f>SUM('Hidden Analysis'!S2201:T2201)</f>
        <v>0</v>
      </c>
      <c r="X2200">
        <f>SUM('Hidden Analysis'!U2201:V2201)</f>
        <v>0</v>
      </c>
    </row>
    <row r="2201" spans="1:24" x14ac:dyDescent="0.3">
      <c r="A2201" s="2">
        <f>'Raw Data'!M2196</f>
        <v>0</v>
      </c>
      <c r="B2201">
        <f>IF('Raw Data'!L2196&gt;'Raw Data'!K2196, 'Raw Data'!F2196, 0)</f>
        <v>0</v>
      </c>
      <c r="C2201">
        <f>IF('Raw Data'!K2196&gt;'Raw Data'!L2196, 'Raw Data'!C2196, 0)</f>
        <v>0</v>
      </c>
      <c r="D2201">
        <f t="shared" si="72"/>
        <v>0</v>
      </c>
      <c r="E2201">
        <f>SUM('Hidden Analysis'!A2202:B2202)</f>
        <v>0</v>
      </c>
      <c r="F2201">
        <f>SUM('Hidden Analysis'!C2202:D2202)</f>
        <v>0</v>
      </c>
      <c r="G2201">
        <f>IF(AND('Raw Data'!F2196&lt;'Raw Data'!C2196, 'Raw Data'!L2196&gt;'Raw Data'!K2196), 'Raw Data'!F2196, 0)</f>
        <v>0</v>
      </c>
      <c r="H2201">
        <f>IF(AND('Raw Data'!F2196&gt;'Raw Data'!C2196, 'Raw Data'!L2196&lt;'Raw Data'!K2196), 'Raw Data'!C2196, 0)</f>
        <v>0</v>
      </c>
      <c r="I2201">
        <f t="shared" si="73"/>
        <v>0</v>
      </c>
      <c r="J2201">
        <f>IF(AND('Raw Data'!F2196&gt;'Raw Data'!C2196, 'Raw Data'!L2196&gt;'Raw Data'!K2196), 'Raw Data'!F2196, 0)</f>
        <v>0</v>
      </c>
      <c r="K2201">
        <f>IF(AND('Raw Data'!F2196&lt;'Raw Data'!C2196, 'Raw Data'!L2196&lt;'Raw Data'!K2196), 'Raw Data'!C2196, 0)</f>
        <v>0</v>
      </c>
      <c r="L2201">
        <f>IF('Raw Data'!L2196-'Raw Data'!K2196&gt;3, 'Raw Data'!J2196, 0)</f>
        <v>0</v>
      </c>
      <c r="M2201">
        <f>IF('Raw Data'!K2196-'Raw Data'!L2196&gt;3, 'Raw Data'!I2196, 0)</f>
        <v>0</v>
      </c>
      <c r="N2201">
        <f>IF('Raw Data'!L2196-'Raw Data'!K2196&gt;3, 'Raw Data'!J2196, IF('Raw Data'!K2196-'Raw Data'!L2196&gt;3, 'Raw Data'!I2196, 0))</f>
        <v>0</v>
      </c>
      <c r="O2201">
        <f>IF(ISBLANK('Raw Data'!L2196), 0, IF(ABS('Raw Data'!L2196-'Raw Data'!K2196)&lt;4, 'Raw Data'!H2196, IF(ABS('Raw Data'!K2196-'Raw Data'!L2196)&lt;4, 'Raw Data'!G2196, 0)))</f>
        <v>0</v>
      </c>
      <c r="P2201">
        <f>SUM('Hidden Analysis'!E2202:H2202)</f>
        <v>0</v>
      </c>
      <c r="Q2201">
        <f>SUM('Hidden Analysis'!I2202:L2202)</f>
        <v>0</v>
      </c>
      <c r="R2201">
        <f>SUM('Hidden Analysis'!M2202:P2202)</f>
        <v>0</v>
      </c>
      <c r="S2201">
        <f>SUM('Hidden Analysis'!Q2202:R2202)</f>
        <v>0</v>
      </c>
      <c r="T2201">
        <f>IF(AND('Raw Data'!F2196&lt;1.5, 'Raw Data'!L2196&gt;'Raw Data'!K2196, 'Raw Data'!L2196-'Raw Data'!K2196&gt;3), 'Raw Data'!F2196, 0)</f>
        <v>0</v>
      </c>
      <c r="U2201">
        <f>IF(AND('Raw Data'!L2196-'Raw Data'!K2196&lt;4, 'Raw Data'!L2196&gt;'Raw Data'!K2196), 'Raw Data'!H2196, 0)</f>
        <v>0</v>
      </c>
      <c r="V2201">
        <f>IF(AND('Raw Data'!K2196-'Raw Data'!L2196&lt;4, 'Raw Data'!K2196&gt;'Raw Data'!L2196), 'Raw Data'!G2196, 0)</f>
        <v>0</v>
      </c>
      <c r="W2201">
        <f>SUM('Hidden Analysis'!S2202:T2202)</f>
        <v>0</v>
      </c>
      <c r="X2201">
        <f>SUM('Hidden Analysis'!U2202:V2202)</f>
        <v>0</v>
      </c>
    </row>
    <row r="2202" spans="1:24" x14ac:dyDescent="0.3">
      <c r="A2202" s="2">
        <f>'Raw Data'!M2197</f>
        <v>0</v>
      </c>
      <c r="B2202">
        <f>IF('Raw Data'!L2197&gt;'Raw Data'!K2197, 'Raw Data'!F2197, 0)</f>
        <v>0</v>
      </c>
      <c r="C2202">
        <f>IF('Raw Data'!K2197&gt;'Raw Data'!L2197, 'Raw Data'!C2197, 0)</f>
        <v>0</v>
      </c>
      <c r="D2202">
        <f t="shared" si="72"/>
        <v>0</v>
      </c>
      <c r="E2202">
        <f>SUM('Hidden Analysis'!A2203:B2203)</f>
        <v>0</v>
      </c>
      <c r="F2202">
        <f>SUM('Hidden Analysis'!C2203:D2203)</f>
        <v>0</v>
      </c>
      <c r="G2202">
        <f>IF(AND('Raw Data'!F2197&lt;'Raw Data'!C2197, 'Raw Data'!L2197&gt;'Raw Data'!K2197), 'Raw Data'!F2197, 0)</f>
        <v>0</v>
      </c>
      <c r="H2202">
        <f>IF(AND('Raw Data'!F2197&gt;'Raw Data'!C2197, 'Raw Data'!L2197&lt;'Raw Data'!K2197), 'Raw Data'!C2197, 0)</f>
        <v>0</v>
      </c>
      <c r="I2202">
        <f t="shared" si="73"/>
        <v>0</v>
      </c>
      <c r="J2202">
        <f>IF(AND('Raw Data'!F2197&gt;'Raw Data'!C2197, 'Raw Data'!L2197&gt;'Raw Data'!K2197), 'Raw Data'!F2197, 0)</f>
        <v>0</v>
      </c>
      <c r="K2202">
        <f>IF(AND('Raw Data'!F2197&lt;'Raw Data'!C2197, 'Raw Data'!L2197&lt;'Raw Data'!K2197), 'Raw Data'!C2197, 0)</f>
        <v>0</v>
      </c>
      <c r="L2202">
        <f>IF('Raw Data'!L2197-'Raw Data'!K2197&gt;3, 'Raw Data'!J2197, 0)</f>
        <v>0</v>
      </c>
      <c r="M2202">
        <f>IF('Raw Data'!K2197-'Raw Data'!L2197&gt;3, 'Raw Data'!I2197, 0)</f>
        <v>0</v>
      </c>
      <c r="N2202">
        <f>IF('Raw Data'!L2197-'Raw Data'!K2197&gt;3, 'Raw Data'!J2197, IF('Raw Data'!K2197-'Raw Data'!L2197&gt;3, 'Raw Data'!I2197, 0))</f>
        <v>0</v>
      </c>
      <c r="O2202">
        <f>IF(ISBLANK('Raw Data'!L2197), 0, IF(ABS('Raw Data'!L2197-'Raw Data'!K2197)&lt;4, 'Raw Data'!H2197, IF(ABS('Raw Data'!K2197-'Raw Data'!L2197)&lt;4, 'Raw Data'!G2197, 0)))</f>
        <v>0</v>
      </c>
      <c r="P2202">
        <f>SUM('Hidden Analysis'!E2203:H2203)</f>
        <v>0</v>
      </c>
      <c r="Q2202">
        <f>SUM('Hidden Analysis'!I2203:L2203)</f>
        <v>0</v>
      </c>
      <c r="R2202">
        <f>SUM('Hidden Analysis'!M2203:P2203)</f>
        <v>0</v>
      </c>
      <c r="S2202">
        <f>SUM('Hidden Analysis'!Q2203:R2203)</f>
        <v>0</v>
      </c>
      <c r="T2202">
        <f>IF(AND('Raw Data'!F2197&lt;1.5, 'Raw Data'!L2197&gt;'Raw Data'!K2197, 'Raw Data'!L2197-'Raw Data'!K2197&gt;3), 'Raw Data'!F2197, 0)</f>
        <v>0</v>
      </c>
      <c r="U2202">
        <f>IF(AND('Raw Data'!L2197-'Raw Data'!K2197&lt;4, 'Raw Data'!L2197&gt;'Raw Data'!K2197), 'Raw Data'!H2197, 0)</f>
        <v>0</v>
      </c>
      <c r="V2202">
        <f>IF(AND('Raw Data'!K2197-'Raw Data'!L2197&lt;4, 'Raw Data'!K2197&gt;'Raw Data'!L2197), 'Raw Data'!G2197, 0)</f>
        <v>0</v>
      </c>
      <c r="W2202">
        <f>SUM('Hidden Analysis'!S2203:T2203)</f>
        <v>0</v>
      </c>
      <c r="X2202">
        <f>SUM('Hidden Analysis'!U2203:V2203)</f>
        <v>0</v>
      </c>
    </row>
    <row r="2203" spans="1:24" x14ac:dyDescent="0.3">
      <c r="A2203" s="2">
        <f>'Raw Data'!M2198</f>
        <v>0</v>
      </c>
      <c r="B2203">
        <f>IF('Raw Data'!L2198&gt;'Raw Data'!K2198, 'Raw Data'!F2198, 0)</f>
        <v>0</v>
      </c>
      <c r="C2203">
        <f>IF('Raw Data'!K2198&gt;'Raw Data'!L2198, 'Raw Data'!C2198, 0)</f>
        <v>0</v>
      </c>
      <c r="D2203">
        <f t="shared" si="72"/>
        <v>0</v>
      </c>
      <c r="E2203">
        <f>SUM('Hidden Analysis'!A2204:B2204)</f>
        <v>0</v>
      </c>
      <c r="F2203">
        <f>SUM('Hidden Analysis'!C2204:D2204)</f>
        <v>0</v>
      </c>
      <c r="G2203">
        <f>IF(AND('Raw Data'!F2198&lt;'Raw Data'!C2198, 'Raw Data'!L2198&gt;'Raw Data'!K2198), 'Raw Data'!F2198, 0)</f>
        <v>0</v>
      </c>
      <c r="H2203">
        <f>IF(AND('Raw Data'!F2198&gt;'Raw Data'!C2198, 'Raw Data'!L2198&lt;'Raw Data'!K2198), 'Raw Data'!C2198, 0)</f>
        <v>0</v>
      </c>
      <c r="I2203">
        <f t="shared" si="73"/>
        <v>0</v>
      </c>
      <c r="J2203">
        <f>IF(AND('Raw Data'!F2198&gt;'Raw Data'!C2198, 'Raw Data'!L2198&gt;'Raw Data'!K2198), 'Raw Data'!F2198, 0)</f>
        <v>0</v>
      </c>
      <c r="K2203">
        <f>IF(AND('Raw Data'!F2198&lt;'Raw Data'!C2198, 'Raw Data'!L2198&lt;'Raw Data'!K2198), 'Raw Data'!C2198, 0)</f>
        <v>0</v>
      </c>
      <c r="L2203">
        <f>IF('Raw Data'!L2198-'Raw Data'!K2198&gt;3, 'Raw Data'!J2198, 0)</f>
        <v>0</v>
      </c>
      <c r="M2203">
        <f>IF('Raw Data'!K2198-'Raw Data'!L2198&gt;3, 'Raw Data'!I2198, 0)</f>
        <v>0</v>
      </c>
      <c r="N2203">
        <f>IF('Raw Data'!L2198-'Raw Data'!K2198&gt;3, 'Raw Data'!J2198, IF('Raw Data'!K2198-'Raw Data'!L2198&gt;3, 'Raw Data'!I2198, 0))</f>
        <v>0</v>
      </c>
      <c r="O2203">
        <f>IF(ISBLANK('Raw Data'!L2198), 0, IF(ABS('Raw Data'!L2198-'Raw Data'!K2198)&lt;4, 'Raw Data'!H2198, IF(ABS('Raw Data'!K2198-'Raw Data'!L2198)&lt;4, 'Raw Data'!G2198, 0)))</f>
        <v>0</v>
      </c>
      <c r="P2203">
        <f>SUM('Hidden Analysis'!E2204:H2204)</f>
        <v>0</v>
      </c>
      <c r="Q2203">
        <f>SUM('Hidden Analysis'!I2204:L2204)</f>
        <v>0</v>
      </c>
      <c r="R2203">
        <f>SUM('Hidden Analysis'!M2204:P2204)</f>
        <v>0</v>
      </c>
      <c r="S2203">
        <f>SUM('Hidden Analysis'!Q2204:R2204)</f>
        <v>0</v>
      </c>
      <c r="T2203">
        <f>IF(AND('Raw Data'!F2198&lt;1.5, 'Raw Data'!L2198&gt;'Raw Data'!K2198, 'Raw Data'!L2198-'Raw Data'!K2198&gt;3), 'Raw Data'!F2198, 0)</f>
        <v>0</v>
      </c>
      <c r="U2203">
        <f>IF(AND('Raw Data'!L2198-'Raw Data'!K2198&lt;4, 'Raw Data'!L2198&gt;'Raw Data'!K2198), 'Raw Data'!H2198, 0)</f>
        <v>0</v>
      </c>
      <c r="V2203">
        <f>IF(AND('Raw Data'!K2198-'Raw Data'!L2198&lt;4, 'Raw Data'!K2198&gt;'Raw Data'!L2198), 'Raw Data'!G2198, 0)</f>
        <v>0</v>
      </c>
      <c r="W2203">
        <f>SUM('Hidden Analysis'!S2204:T2204)</f>
        <v>0</v>
      </c>
      <c r="X2203">
        <f>SUM('Hidden Analysis'!U2204:V2204)</f>
        <v>0</v>
      </c>
    </row>
    <row r="2204" spans="1:24" x14ac:dyDescent="0.3">
      <c r="A2204" s="2">
        <f>'Raw Data'!M2199</f>
        <v>0</v>
      </c>
      <c r="B2204">
        <f>IF('Raw Data'!L2199&gt;'Raw Data'!K2199, 'Raw Data'!F2199, 0)</f>
        <v>0</v>
      </c>
      <c r="C2204">
        <f>IF('Raw Data'!K2199&gt;'Raw Data'!L2199, 'Raw Data'!C2199, 0)</f>
        <v>0</v>
      </c>
      <c r="D2204">
        <f t="shared" si="72"/>
        <v>0</v>
      </c>
      <c r="E2204">
        <f>SUM('Hidden Analysis'!A2205:B2205)</f>
        <v>0</v>
      </c>
      <c r="F2204">
        <f>SUM('Hidden Analysis'!C2205:D2205)</f>
        <v>0</v>
      </c>
      <c r="G2204">
        <f>IF(AND('Raw Data'!F2199&lt;'Raw Data'!C2199, 'Raw Data'!L2199&gt;'Raw Data'!K2199), 'Raw Data'!F2199, 0)</f>
        <v>0</v>
      </c>
      <c r="H2204">
        <f>IF(AND('Raw Data'!F2199&gt;'Raw Data'!C2199, 'Raw Data'!L2199&lt;'Raw Data'!K2199), 'Raw Data'!C2199, 0)</f>
        <v>0</v>
      </c>
      <c r="I2204">
        <f t="shared" si="73"/>
        <v>0</v>
      </c>
      <c r="J2204">
        <f>IF(AND('Raw Data'!F2199&gt;'Raw Data'!C2199, 'Raw Data'!L2199&gt;'Raw Data'!K2199), 'Raw Data'!F2199, 0)</f>
        <v>0</v>
      </c>
      <c r="K2204">
        <f>IF(AND('Raw Data'!F2199&lt;'Raw Data'!C2199, 'Raw Data'!L2199&lt;'Raw Data'!K2199), 'Raw Data'!C2199, 0)</f>
        <v>0</v>
      </c>
      <c r="L2204">
        <f>IF('Raw Data'!L2199-'Raw Data'!K2199&gt;3, 'Raw Data'!J2199, 0)</f>
        <v>0</v>
      </c>
      <c r="M2204">
        <f>IF('Raw Data'!K2199-'Raw Data'!L2199&gt;3, 'Raw Data'!I2199, 0)</f>
        <v>0</v>
      </c>
      <c r="N2204">
        <f>IF('Raw Data'!L2199-'Raw Data'!K2199&gt;3, 'Raw Data'!J2199, IF('Raw Data'!K2199-'Raw Data'!L2199&gt;3, 'Raw Data'!I2199, 0))</f>
        <v>0</v>
      </c>
      <c r="O2204">
        <f>IF(ISBLANK('Raw Data'!L2199), 0, IF(ABS('Raw Data'!L2199-'Raw Data'!K2199)&lt;4, 'Raw Data'!H2199, IF(ABS('Raw Data'!K2199-'Raw Data'!L2199)&lt;4, 'Raw Data'!G2199, 0)))</f>
        <v>0</v>
      </c>
      <c r="P2204">
        <f>SUM('Hidden Analysis'!E2205:H2205)</f>
        <v>0</v>
      </c>
      <c r="Q2204">
        <f>SUM('Hidden Analysis'!I2205:L2205)</f>
        <v>0</v>
      </c>
      <c r="R2204">
        <f>SUM('Hidden Analysis'!M2205:P2205)</f>
        <v>0</v>
      </c>
      <c r="S2204">
        <f>SUM('Hidden Analysis'!Q2205:R2205)</f>
        <v>0</v>
      </c>
      <c r="T2204">
        <f>IF(AND('Raw Data'!F2199&lt;1.5, 'Raw Data'!L2199&gt;'Raw Data'!K2199, 'Raw Data'!L2199-'Raw Data'!K2199&gt;3), 'Raw Data'!F2199, 0)</f>
        <v>0</v>
      </c>
      <c r="U2204">
        <f>IF(AND('Raw Data'!L2199-'Raw Data'!K2199&lt;4, 'Raw Data'!L2199&gt;'Raw Data'!K2199), 'Raw Data'!H2199, 0)</f>
        <v>0</v>
      </c>
      <c r="V2204">
        <f>IF(AND('Raw Data'!K2199-'Raw Data'!L2199&lt;4, 'Raw Data'!K2199&gt;'Raw Data'!L2199), 'Raw Data'!G2199, 0)</f>
        <v>0</v>
      </c>
      <c r="W2204">
        <f>SUM('Hidden Analysis'!S2205:T2205)</f>
        <v>0</v>
      </c>
      <c r="X2204">
        <f>SUM('Hidden Analysis'!U2205:V2205)</f>
        <v>0</v>
      </c>
    </row>
    <row r="2205" spans="1:24" x14ac:dyDescent="0.3">
      <c r="A2205" s="2">
        <f>'Raw Data'!M2200</f>
        <v>0</v>
      </c>
      <c r="B2205">
        <f>IF('Raw Data'!L2200&gt;'Raw Data'!K2200, 'Raw Data'!F2200, 0)</f>
        <v>0</v>
      </c>
      <c r="C2205">
        <f>IF('Raw Data'!K2200&gt;'Raw Data'!L2200, 'Raw Data'!C2200, 0)</f>
        <v>0</v>
      </c>
      <c r="D2205">
        <f t="shared" si="72"/>
        <v>0</v>
      </c>
      <c r="E2205">
        <f>SUM('Hidden Analysis'!A2206:B2206)</f>
        <v>0</v>
      </c>
      <c r="F2205">
        <f>SUM('Hidden Analysis'!C2206:D2206)</f>
        <v>0</v>
      </c>
      <c r="G2205">
        <f>IF(AND('Raw Data'!F2200&lt;'Raw Data'!C2200, 'Raw Data'!L2200&gt;'Raw Data'!K2200), 'Raw Data'!F2200, 0)</f>
        <v>0</v>
      </c>
      <c r="H2205">
        <f>IF(AND('Raw Data'!F2200&gt;'Raw Data'!C2200, 'Raw Data'!L2200&lt;'Raw Data'!K2200), 'Raw Data'!C2200, 0)</f>
        <v>0</v>
      </c>
      <c r="I2205">
        <f t="shared" si="73"/>
        <v>0</v>
      </c>
      <c r="J2205">
        <f>IF(AND('Raw Data'!F2200&gt;'Raw Data'!C2200, 'Raw Data'!L2200&gt;'Raw Data'!K2200), 'Raw Data'!F2200, 0)</f>
        <v>0</v>
      </c>
      <c r="K2205">
        <f>IF(AND('Raw Data'!F2200&lt;'Raw Data'!C2200, 'Raw Data'!L2200&lt;'Raw Data'!K2200), 'Raw Data'!C2200, 0)</f>
        <v>0</v>
      </c>
      <c r="L2205">
        <f>IF('Raw Data'!L2200-'Raw Data'!K2200&gt;3, 'Raw Data'!J2200, 0)</f>
        <v>0</v>
      </c>
      <c r="M2205">
        <f>IF('Raw Data'!K2200-'Raw Data'!L2200&gt;3, 'Raw Data'!I2200, 0)</f>
        <v>0</v>
      </c>
      <c r="N2205">
        <f>IF('Raw Data'!L2200-'Raw Data'!K2200&gt;3, 'Raw Data'!J2200, IF('Raw Data'!K2200-'Raw Data'!L2200&gt;3, 'Raw Data'!I2200, 0))</f>
        <v>0</v>
      </c>
      <c r="O2205">
        <f>IF(ISBLANK('Raw Data'!L2200), 0, IF(ABS('Raw Data'!L2200-'Raw Data'!K2200)&lt;4, 'Raw Data'!H2200, IF(ABS('Raw Data'!K2200-'Raw Data'!L2200)&lt;4, 'Raw Data'!G2200, 0)))</f>
        <v>0</v>
      </c>
      <c r="P2205">
        <f>SUM('Hidden Analysis'!E2206:H2206)</f>
        <v>0</v>
      </c>
      <c r="Q2205">
        <f>SUM('Hidden Analysis'!I2206:L2206)</f>
        <v>0</v>
      </c>
      <c r="R2205">
        <f>SUM('Hidden Analysis'!M2206:P2206)</f>
        <v>0</v>
      </c>
      <c r="S2205">
        <f>SUM('Hidden Analysis'!Q2206:R2206)</f>
        <v>0</v>
      </c>
      <c r="T2205">
        <f>IF(AND('Raw Data'!F2200&lt;1.5, 'Raw Data'!L2200&gt;'Raw Data'!K2200, 'Raw Data'!L2200-'Raw Data'!K2200&gt;3), 'Raw Data'!F2200, 0)</f>
        <v>0</v>
      </c>
      <c r="U2205">
        <f>IF(AND('Raw Data'!L2200-'Raw Data'!K2200&lt;4, 'Raw Data'!L2200&gt;'Raw Data'!K2200), 'Raw Data'!H2200, 0)</f>
        <v>0</v>
      </c>
      <c r="V2205">
        <f>IF(AND('Raw Data'!K2200-'Raw Data'!L2200&lt;4, 'Raw Data'!K2200&gt;'Raw Data'!L2200), 'Raw Data'!G2200, 0)</f>
        <v>0</v>
      </c>
      <c r="W2205">
        <f>SUM('Hidden Analysis'!S2206:T2206)</f>
        <v>0</v>
      </c>
      <c r="X2205">
        <f>SUM('Hidden Analysis'!U2206:V2206)</f>
        <v>0</v>
      </c>
    </row>
    <row r="2206" spans="1:24" x14ac:dyDescent="0.3">
      <c r="A2206" s="2">
        <f>'Raw Data'!M2201</f>
        <v>0</v>
      </c>
      <c r="B2206">
        <f>IF('Raw Data'!L2201&gt;'Raw Data'!K2201, 'Raw Data'!F2201, 0)</f>
        <v>0</v>
      </c>
      <c r="C2206">
        <f>IF('Raw Data'!K2201&gt;'Raw Data'!L2201, 'Raw Data'!C2201, 0)</f>
        <v>0</v>
      </c>
      <c r="D2206">
        <f t="shared" si="72"/>
        <v>0</v>
      </c>
      <c r="E2206">
        <f>SUM('Hidden Analysis'!A2207:B2207)</f>
        <v>0</v>
      </c>
      <c r="F2206">
        <f>SUM('Hidden Analysis'!C2207:D2207)</f>
        <v>0</v>
      </c>
      <c r="G2206">
        <f>IF(AND('Raw Data'!F2201&lt;'Raw Data'!C2201, 'Raw Data'!L2201&gt;'Raw Data'!K2201), 'Raw Data'!F2201, 0)</f>
        <v>0</v>
      </c>
      <c r="H2206">
        <f>IF(AND('Raw Data'!F2201&gt;'Raw Data'!C2201, 'Raw Data'!L2201&lt;'Raw Data'!K2201), 'Raw Data'!C2201, 0)</f>
        <v>0</v>
      </c>
      <c r="I2206">
        <f t="shared" si="73"/>
        <v>0</v>
      </c>
      <c r="J2206">
        <f>IF(AND('Raw Data'!F2201&gt;'Raw Data'!C2201, 'Raw Data'!L2201&gt;'Raw Data'!K2201), 'Raw Data'!F2201, 0)</f>
        <v>0</v>
      </c>
      <c r="K2206">
        <f>IF(AND('Raw Data'!F2201&lt;'Raw Data'!C2201, 'Raw Data'!L2201&lt;'Raw Data'!K2201), 'Raw Data'!C2201, 0)</f>
        <v>0</v>
      </c>
      <c r="L2206">
        <f>IF('Raw Data'!L2201-'Raw Data'!K2201&gt;3, 'Raw Data'!J2201, 0)</f>
        <v>0</v>
      </c>
      <c r="M2206">
        <f>IF('Raw Data'!K2201-'Raw Data'!L2201&gt;3, 'Raw Data'!I2201, 0)</f>
        <v>0</v>
      </c>
      <c r="N2206">
        <f>IF('Raw Data'!L2201-'Raw Data'!K2201&gt;3, 'Raw Data'!J2201, IF('Raw Data'!K2201-'Raw Data'!L2201&gt;3, 'Raw Data'!I2201, 0))</f>
        <v>0</v>
      </c>
      <c r="O2206">
        <f>IF(ISBLANK('Raw Data'!L2201), 0, IF(ABS('Raw Data'!L2201-'Raw Data'!K2201)&lt;4, 'Raw Data'!H2201, IF(ABS('Raw Data'!K2201-'Raw Data'!L2201)&lt;4, 'Raw Data'!G2201, 0)))</f>
        <v>0</v>
      </c>
      <c r="P2206">
        <f>SUM('Hidden Analysis'!E2207:H2207)</f>
        <v>0</v>
      </c>
      <c r="Q2206">
        <f>SUM('Hidden Analysis'!I2207:L2207)</f>
        <v>0</v>
      </c>
      <c r="R2206">
        <f>SUM('Hidden Analysis'!M2207:P2207)</f>
        <v>0</v>
      </c>
      <c r="S2206">
        <f>SUM('Hidden Analysis'!Q2207:R2207)</f>
        <v>0</v>
      </c>
      <c r="T2206">
        <f>IF(AND('Raw Data'!F2201&lt;1.5, 'Raw Data'!L2201&gt;'Raw Data'!K2201, 'Raw Data'!L2201-'Raw Data'!K2201&gt;3), 'Raw Data'!F2201, 0)</f>
        <v>0</v>
      </c>
      <c r="U2206">
        <f>IF(AND('Raw Data'!L2201-'Raw Data'!K2201&lt;4, 'Raw Data'!L2201&gt;'Raw Data'!K2201), 'Raw Data'!H2201, 0)</f>
        <v>0</v>
      </c>
      <c r="V2206">
        <f>IF(AND('Raw Data'!K2201-'Raw Data'!L2201&lt;4, 'Raw Data'!K2201&gt;'Raw Data'!L2201), 'Raw Data'!G2201, 0)</f>
        <v>0</v>
      </c>
      <c r="W2206">
        <f>SUM('Hidden Analysis'!S2207:T2207)</f>
        <v>0</v>
      </c>
      <c r="X2206">
        <f>SUM('Hidden Analysis'!U2207:V2207)</f>
        <v>0</v>
      </c>
    </row>
    <row r="2207" spans="1:24" x14ac:dyDescent="0.3">
      <c r="A2207" s="2">
        <f>'Raw Data'!M2202</f>
        <v>0</v>
      </c>
      <c r="B2207">
        <f>IF('Raw Data'!L2202&gt;'Raw Data'!K2202, 'Raw Data'!F2202, 0)</f>
        <v>0</v>
      </c>
      <c r="C2207">
        <f>IF('Raw Data'!K2202&gt;'Raw Data'!L2202, 'Raw Data'!C2202, 0)</f>
        <v>0</v>
      </c>
      <c r="D2207">
        <f t="shared" si="72"/>
        <v>0</v>
      </c>
      <c r="E2207">
        <f>SUM('Hidden Analysis'!A2208:B2208)</f>
        <v>0</v>
      </c>
      <c r="F2207">
        <f>SUM('Hidden Analysis'!C2208:D2208)</f>
        <v>0</v>
      </c>
      <c r="G2207">
        <f>IF(AND('Raw Data'!F2202&lt;'Raw Data'!C2202, 'Raw Data'!L2202&gt;'Raw Data'!K2202), 'Raw Data'!F2202, 0)</f>
        <v>0</v>
      </c>
      <c r="H2207">
        <f>IF(AND('Raw Data'!F2202&gt;'Raw Data'!C2202, 'Raw Data'!L2202&lt;'Raw Data'!K2202), 'Raw Data'!C2202, 0)</f>
        <v>0</v>
      </c>
      <c r="I2207">
        <f t="shared" si="73"/>
        <v>0</v>
      </c>
      <c r="J2207">
        <f>IF(AND('Raw Data'!F2202&gt;'Raw Data'!C2202, 'Raw Data'!L2202&gt;'Raw Data'!K2202), 'Raw Data'!F2202, 0)</f>
        <v>0</v>
      </c>
      <c r="K2207">
        <f>IF(AND('Raw Data'!F2202&lt;'Raw Data'!C2202, 'Raw Data'!L2202&lt;'Raw Data'!K2202), 'Raw Data'!C2202, 0)</f>
        <v>0</v>
      </c>
      <c r="L2207">
        <f>IF('Raw Data'!L2202-'Raw Data'!K2202&gt;3, 'Raw Data'!J2202, 0)</f>
        <v>0</v>
      </c>
      <c r="M2207">
        <f>IF('Raw Data'!K2202-'Raw Data'!L2202&gt;3, 'Raw Data'!I2202, 0)</f>
        <v>0</v>
      </c>
      <c r="N2207">
        <f>IF('Raw Data'!L2202-'Raw Data'!K2202&gt;3, 'Raw Data'!J2202, IF('Raw Data'!K2202-'Raw Data'!L2202&gt;3, 'Raw Data'!I2202, 0))</f>
        <v>0</v>
      </c>
      <c r="O2207">
        <f>IF(ISBLANK('Raw Data'!L2202), 0, IF(ABS('Raw Data'!L2202-'Raw Data'!K2202)&lt;4, 'Raw Data'!H2202, IF(ABS('Raw Data'!K2202-'Raw Data'!L2202)&lt;4, 'Raw Data'!G2202, 0)))</f>
        <v>0</v>
      </c>
      <c r="P2207">
        <f>SUM('Hidden Analysis'!E2208:H2208)</f>
        <v>0</v>
      </c>
      <c r="Q2207">
        <f>SUM('Hidden Analysis'!I2208:L2208)</f>
        <v>0</v>
      </c>
      <c r="R2207">
        <f>SUM('Hidden Analysis'!M2208:P2208)</f>
        <v>0</v>
      </c>
      <c r="S2207">
        <f>SUM('Hidden Analysis'!Q2208:R2208)</f>
        <v>0</v>
      </c>
      <c r="T2207">
        <f>IF(AND('Raw Data'!F2202&lt;1.5, 'Raw Data'!L2202&gt;'Raw Data'!K2202, 'Raw Data'!L2202-'Raw Data'!K2202&gt;3), 'Raw Data'!F2202, 0)</f>
        <v>0</v>
      </c>
      <c r="U2207">
        <f>IF(AND('Raw Data'!L2202-'Raw Data'!K2202&lt;4, 'Raw Data'!L2202&gt;'Raw Data'!K2202), 'Raw Data'!H2202, 0)</f>
        <v>0</v>
      </c>
      <c r="V2207">
        <f>IF(AND('Raw Data'!K2202-'Raw Data'!L2202&lt;4, 'Raw Data'!K2202&gt;'Raw Data'!L2202), 'Raw Data'!G2202, 0)</f>
        <v>0</v>
      </c>
      <c r="W2207">
        <f>SUM('Hidden Analysis'!S2208:T2208)</f>
        <v>0</v>
      </c>
      <c r="X2207">
        <f>SUM('Hidden Analysis'!U2208:V2208)</f>
        <v>0</v>
      </c>
    </row>
    <row r="2208" spans="1:24" x14ac:dyDescent="0.3">
      <c r="A2208" s="2">
        <f>'Raw Data'!M2203</f>
        <v>0</v>
      </c>
      <c r="B2208">
        <f>IF('Raw Data'!L2203&gt;'Raw Data'!K2203, 'Raw Data'!F2203, 0)</f>
        <v>0</v>
      </c>
      <c r="C2208">
        <f>IF('Raw Data'!K2203&gt;'Raw Data'!L2203, 'Raw Data'!C2203, 0)</f>
        <v>0</v>
      </c>
      <c r="D2208">
        <f t="shared" si="72"/>
        <v>0</v>
      </c>
      <c r="E2208">
        <f>SUM('Hidden Analysis'!A2209:B2209)</f>
        <v>0</v>
      </c>
      <c r="F2208">
        <f>SUM('Hidden Analysis'!C2209:D2209)</f>
        <v>0</v>
      </c>
      <c r="G2208">
        <f>IF(AND('Raw Data'!F2203&lt;'Raw Data'!C2203, 'Raw Data'!L2203&gt;'Raw Data'!K2203), 'Raw Data'!F2203, 0)</f>
        <v>0</v>
      </c>
      <c r="H2208">
        <f>IF(AND('Raw Data'!F2203&gt;'Raw Data'!C2203, 'Raw Data'!L2203&lt;'Raw Data'!K2203), 'Raw Data'!C2203, 0)</f>
        <v>0</v>
      </c>
      <c r="I2208">
        <f t="shared" si="73"/>
        <v>0</v>
      </c>
      <c r="J2208">
        <f>IF(AND('Raw Data'!F2203&gt;'Raw Data'!C2203, 'Raw Data'!L2203&gt;'Raw Data'!K2203), 'Raw Data'!F2203, 0)</f>
        <v>0</v>
      </c>
      <c r="K2208">
        <f>IF(AND('Raw Data'!F2203&lt;'Raw Data'!C2203, 'Raw Data'!L2203&lt;'Raw Data'!K2203), 'Raw Data'!C2203, 0)</f>
        <v>0</v>
      </c>
      <c r="L2208">
        <f>IF('Raw Data'!L2203-'Raw Data'!K2203&gt;3, 'Raw Data'!J2203, 0)</f>
        <v>0</v>
      </c>
      <c r="M2208">
        <f>IF('Raw Data'!K2203-'Raw Data'!L2203&gt;3, 'Raw Data'!I2203, 0)</f>
        <v>0</v>
      </c>
      <c r="N2208">
        <f>IF('Raw Data'!L2203-'Raw Data'!K2203&gt;3, 'Raw Data'!J2203, IF('Raw Data'!K2203-'Raw Data'!L2203&gt;3, 'Raw Data'!I2203, 0))</f>
        <v>0</v>
      </c>
      <c r="O2208">
        <f>IF(ISBLANK('Raw Data'!L2203), 0, IF(ABS('Raw Data'!L2203-'Raw Data'!K2203)&lt;4, 'Raw Data'!H2203, IF(ABS('Raw Data'!K2203-'Raw Data'!L2203)&lt;4, 'Raw Data'!G2203, 0)))</f>
        <v>0</v>
      </c>
      <c r="P2208">
        <f>SUM('Hidden Analysis'!E2209:H2209)</f>
        <v>0</v>
      </c>
      <c r="Q2208">
        <f>SUM('Hidden Analysis'!I2209:L2209)</f>
        <v>0</v>
      </c>
      <c r="R2208">
        <f>SUM('Hidden Analysis'!M2209:P2209)</f>
        <v>0</v>
      </c>
      <c r="S2208">
        <f>SUM('Hidden Analysis'!Q2209:R2209)</f>
        <v>0</v>
      </c>
      <c r="T2208">
        <f>IF(AND('Raw Data'!F2203&lt;1.5, 'Raw Data'!L2203&gt;'Raw Data'!K2203, 'Raw Data'!L2203-'Raw Data'!K2203&gt;3), 'Raw Data'!F2203, 0)</f>
        <v>0</v>
      </c>
      <c r="U2208">
        <f>IF(AND('Raw Data'!L2203-'Raw Data'!K2203&lt;4, 'Raw Data'!L2203&gt;'Raw Data'!K2203), 'Raw Data'!H2203, 0)</f>
        <v>0</v>
      </c>
      <c r="V2208">
        <f>IF(AND('Raw Data'!K2203-'Raw Data'!L2203&lt;4, 'Raw Data'!K2203&gt;'Raw Data'!L2203), 'Raw Data'!G2203, 0)</f>
        <v>0</v>
      </c>
      <c r="W2208">
        <f>SUM('Hidden Analysis'!S2209:T2209)</f>
        <v>0</v>
      </c>
      <c r="X2208">
        <f>SUM('Hidden Analysis'!U2209:V2209)</f>
        <v>0</v>
      </c>
    </row>
    <row r="2209" spans="1:24" x14ac:dyDescent="0.3">
      <c r="A2209" s="2">
        <f>'Raw Data'!M2204</f>
        <v>0</v>
      </c>
      <c r="B2209">
        <f>IF('Raw Data'!L2204&gt;'Raw Data'!K2204, 'Raw Data'!F2204, 0)</f>
        <v>0</v>
      </c>
      <c r="C2209">
        <f>IF('Raw Data'!K2204&gt;'Raw Data'!L2204, 'Raw Data'!C2204, 0)</f>
        <v>0</v>
      </c>
      <c r="D2209">
        <f t="shared" si="72"/>
        <v>0</v>
      </c>
      <c r="E2209">
        <f>SUM('Hidden Analysis'!A2210:B2210)</f>
        <v>0</v>
      </c>
      <c r="F2209">
        <f>SUM('Hidden Analysis'!C2210:D2210)</f>
        <v>0</v>
      </c>
      <c r="G2209">
        <f>IF(AND('Raw Data'!F2204&lt;'Raw Data'!C2204, 'Raw Data'!L2204&gt;'Raw Data'!K2204), 'Raw Data'!F2204, 0)</f>
        <v>0</v>
      </c>
      <c r="H2209">
        <f>IF(AND('Raw Data'!F2204&gt;'Raw Data'!C2204, 'Raw Data'!L2204&lt;'Raw Data'!K2204), 'Raw Data'!C2204, 0)</f>
        <v>0</v>
      </c>
      <c r="I2209">
        <f t="shared" si="73"/>
        <v>0</v>
      </c>
      <c r="J2209">
        <f>IF(AND('Raw Data'!F2204&gt;'Raw Data'!C2204, 'Raw Data'!L2204&gt;'Raw Data'!K2204), 'Raw Data'!F2204, 0)</f>
        <v>0</v>
      </c>
      <c r="K2209">
        <f>IF(AND('Raw Data'!F2204&lt;'Raw Data'!C2204, 'Raw Data'!L2204&lt;'Raw Data'!K2204), 'Raw Data'!C2204, 0)</f>
        <v>0</v>
      </c>
      <c r="L2209">
        <f>IF('Raw Data'!L2204-'Raw Data'!K2204&gt;3, 'Raw Data'!J2204, 0)</f>
        <v>0</v>
      </c>
      <c r="M2209">
        <f>IF('Raw Data'!K2204-'Raw Data'!L2204&gt;3, 'Raw Data'!I2204, 0)</f>
        <v>0</v>
      </c>
      <c r="N2209">
        <f>IF('Raw Data'!L2204-'Raw Data'!K2204&gt;3, 'Raw Data'!J2204, IF('Raw Data'!K2204-'Raw Data'!L2204&gt;3, 'Raw Data'!I2204, 0))</f>
        <v>0</v>
      </c>
      <c r="O2209">
        <f>IF(ISBLANK('Raw Data'!L2204), 0, IF(ABS('Raw Data'!L2204-'Raw Data'!K2204)&lt;4, 'Raw Data'!H2204, IF(ABS('Raw Data'!K2204-'Raw Data'!L2204)&lt;4, 'Raw Data'!G2204, 0)))</f>
        <v>0</v>
      </c>
      <c r="P2209">
        <f>SUM('Hidden Analysis'!E2210:H2210)</f>
        <v>0</v>
      </c>
      <c r="Q2209">
        <f>SUM('Hidden Analysis'!I2210:L2210)</f>
        <v>0</v>
      </c>
      <c r="R2209">
        <f>SUM('Hidden Analysis'!M2210:P2210)</f>
        <v>0</v>
      </c>
      <c r="S2209">
        <f>SUM('Hidden Analysis'!Q2210:R2210)</f>
        <v>0</v>
      </c>
      <c r="T2209">
        <f>IF(AND('Raw Data'!F2204&lt;1.5, 'Raw Data'!L2204&gt;'Raw Data'!K2204, 'Raw Data'!L2204-'Raw Data'!K2204&gt;3), 'Raw Data'!F2204, 0)</f>
        <v>0</v>
      </c>
      <c r="U2209">
        <f>IF(AND('Raw Data'!L2204-'Raw Data'!K2204&lt;4, 'Raw Data'!L2204&gt;'Raw Data'!K2204), 'Raw Data'!H2204, 0)</f>
        <v>0</v>
      </c>
      <c r="V2209">
        <f>IF(AND('Raw Data'!K2204-'Raw Data'!L2204&lt;4, 'Raw Data'!K2204&gt;'Raw Data'!L2204), 'Raw Data'!G2204, 0)</f>
        <v>0</v>
      </c>
      <c r="W2209">
        <f>SUM('Hidden Analysis'!S2210:T2210)</f>
        <v>0</v>
      </c>
      <c r="X2209">
        <f>SUM('Hidden Analysis'!U2210:V2210)</f>
        <v>0</v>
      </c>
    </row>
    <row r="2210" spans="1:24" x14ac:dyDescent="0.3">
      <c r="A2210" s="2">
        <f>'Raw Data'!M2205</f>
        <v>0</v>
      </c>
      <c r="B2210">
        <f>IF('Raw Data'!L2205&gt;'Raw Data'!K2205, 'Raw Data'!F2205, 0)</f>
        <v>0</v>
      </c>
      <c r="C2210">
        <f>IF('Raw Data'!K2205&gt;'Raw Data'!L2205, 'Raw Data'!C2205, 0)</f>
        <v>0</v>
      </c>
      <c r="D2210">
        <f t="shared" si="72"/>
        <v>0</v>
      </c>
      <c r="E2210">
        <f>SUM('Hidden Analysis'!A2211:B2211)</f>
        <v>0</v>
      </c>
      <c r="F2210">
        <f>SUM('Hidden Analysis'!C2211:D2211)</f>
        <v>0</v>
      </c>
      <c r="G2210">
        <f>IF(AND('Raw Data'!F2205&lt;'Raw Data'!C2205, 'Raw Data'!L2205&gt;'Raw Data'!K2205), 'Raw Data'!F2205, 0)</f>
        <v>0</v>
      </c>
      <c r="H2210">
        <f>IF(AND('Raw Data'!F2205&gt;'Raw Data'!C2205, 'Raw Data'!L2205&lt;'Raw Data'!K2205), 'Raw Data'!C2205, 0)</f>
        <v>0</v>
      </c>
      <c r="I2210">
        <f t="shared" si="73"/>
        <v>0</v>
      </c>
      <c r="J2210">
        <f>IF(AND('Raw Data'!F2205&gt;'Raw Data'!C2205, 'Raw Data'!L2205&gt;'Raw Data'!K2205), 'Raw Data'!F2205, 0)</f>
        <v>0</v>
      </c>
      <c r="K2210">
        <f>IF(AND('Raw Data'!F2205&lt;'Raw Data'!C2205, 'Raw Data'!L2205&lt;'Raw Data'!K2205), 'Raw Data'!C2205, 0)</f>
        <v>0</v>
      </c>
      <c r="L2210">
        <f>IF('Raw Data'!L2205-'Raw Data'!K2205&gt;3, 'Raw Data'!J2205, 0)</f>
        <v>0</v>
      </c>
      <c r="M2210">
        <f>IF('Raw Data'!K2205-'Raw Data'!L2205&gt;3, 'Raw Data'!I2205, 0)</f>
        <v>0</v>
      </c>
      <c r="N2210">
        <f>IF('Raw Data'!L2205-'Raw Data'!K2205&gt;3, 'Raw Data'!J2205, IF('Raw Data'!K2205-'Raw Data'!L2205&gt;3, 'Raw Data'!I2205, 0))</f>
        <v>0</v>
      </c>
      <c r="O2210">
        <f>IF(ISBLANK('Raw Data'!L2205), 0, IF(ABS('Raw Data'!L2205-'Raw Data'!K2205)&lt;4, 'Raw Data'!H2205, IF(ABS('Raw Data'!K2205-'Raw Data'!L2205)&lt;4, 'Raw Data'!G2205, 0)))</f>
        <v>0</v>
      </c>
      <c r="P2210">
        <f>SUM('Hidden Analysis'!E2211:H2211)</f>
        <v>0</v>
      </c>
      <c r="Q2210">
        <f>SUM('Hidden Analysis'!I2211:L2211)</f>
        <v>0</v>
      </c>
      <c r="R2210">
        <f>SUM('Hidden Analysis'!M2211:P2211)</f>
        <v>0</v>
      </c>
      <c r="S2210">
        <f>SUM('Hidden Analysis'!Q2211:R2211)</f>
        <v>0</v>
      </c>
      <c r="T2210">
        <f>IF(AND('Raw Data'!F2205&lt;1.5, 'Raw Data'!L2205&gt;'Raw Data'!K2205, 'Raw Data'!L2205-'Raw Data'!K2205&gt;3), 'Raw Data'!F2205, 0)</f>
        <v>0</v>
      </c>
      <c r="U2210">
        <f>IF(AND('Raw Data'!L2205-'Raw Data'!K2205&lt;4, 'Raw Data'!L2205&gt;'Raw Data'!K2205), 'Raw Data'!H2205, 0)</f>
        <v>0</v>
      </c>
      <c r="V2210">
        <f>IF(AND('Raw Data'!K2205-'Raw Data'!L2205&lt;4, 'Raw Data'!K2205&gt;'Raw Data'!L2205), 'Raw Data'!G2205, 0)</f>
        <v>0</v>
      </c>
      <c r="W2210">
        <f>SUM('Hidden Analysis'!S2211:T2211)</f>
        <v>0</v>
      </c>
      <c r="X2210">
        <f>SUM('Hidden Analysis'!U2211:V2211)</f>
        <v>0</v>
      </c>
    </row>
    <row r="2211" spans="1:24" x14ac:dyDescent="0.3">
      <c r="A2211" s="2">
        <f>'Raw Data'!M2206</f>
        <v>0</v>
      </c>
      <c r="B2211">
        <f>IF('Raw Data'!L2206&gt;'Raw Data'!K2206, 'Raw Data'!F2206, 0)</f>
        <v>0</v>
      </c>
      <c r="C2211">
        <f>IF('Raw Data'!K2206&gt;'Raw Data'!L2206, 'Raw Data'!C2206, 0)</f>
        <v>0</v>
      </c>
      <c r="D2211">
        <f t="shared" si="72"/>
        <v>0</v>
      </c>
      <c r="E2211">
        <f>SUM('Hidden Analysis'!A2212:B2212)</f>
        <v>0</v>
      </c>
      <c r="F2211">
        <f>SUM('Hidden Analysis'!C2212:D2212)</f>
        <v>0</v>
      </c>
      <c r="G2211">
        <f>IF(AND('Raw Data'!F2206&lt;'Raw Data'!C2206, 'Raw Data'!L2206&gt;'Raw Data'!K2206), 'Raw Data'!F2206, 0)</f>
        <v>0</v>
      </c>
      <c r="H2211">
        <f>IF(AND('Raw Data'!F2206&gt;'Raw Data'!C2206, 'Raw Data'!L2206&lt;'Raw Data'!K2206), 'Raw Data'!C2206, 0)</f>
        <v>0</v>
      </c>
      <c r="I2211">
        <f t="shared" si="73"/>
        <v>0</v>
      </c>
      <c r="J2211">
        <f>IF(AND('Raw Data'!F2206&gt;'Raw Data'!C2206, 'Raw Data'!L2206&gt;'Raw Data'!K2206), 'Raw Data'!F2206, 0)</f>
        <v>0</v>
      </c>
      <c r="K2211">
        <f>IF(AND('Raw Data'!F2206&lt;'Raw Data'!C2206, 'Raw Data'!L2206&lt;'Raw Data'!K2206), 'Raw Data'!C2206, 0)</f>
        <v>0</v>
      </c>
      <c r="L2211">
        <f>IF('Raw Data'!L2206-'Raw Data'!K2206&gt;3, 'Raw Data'!J2206, 0)</f>
        <v>0</v>
      </c>
      <c r="M2211">
        <f>IF('Raw Data'!K2206-'Raw Data'!L2206&gt;3, 'Raw Data'!I2206, 0)</f>
        <v>0</v>
      </c>
      <c r="N2211">
        <f>IF('Raw Data'!L2206-'Raw Data'!K2206&gt;3, 'Raw Data'!J2206, IF('Raw Data'!K2206-'Raw Data'!L2206&gt;3, 'Raw Data'!I2206, 0))</f>
        <v>0</v>
      </c>
      <c r="O2211">
        <f>IF(ISBLANK('Raw Data'!L2206), 0, IF(ABS('Raw Data'!L2206-'Raw Data'!K2206)&lt;4, 'Raw Data'!H2206, IF(ABS('Raw Data'!K2206-'Raw Data'!L2206)&lt;4, 'Raw Data'!G2206, 0)))</f>
        <v>0</v>
      </c>
      <c r="P2211">
        <f>SUM('Hidden Analysis'!E2212:H2212)</f>
        <v>0</v>
      </c>
      <c r="Q2211">
        <f>SUM('Hidden Analysis'!I2212:L2212)</f>
        <v>0</v>
      </c>
      <c r="R2211">
        <f>SUM('Hidden Analysis'!M2212:P2212)</f>
        <v>0</v>
      </c>
      <c r="S2211">
        <f>SUM('Hidden Analysis'!Q2212:R2212)</f>
        <v>0</v>
      </c>
      <c r="T2211">
        <f>IF(AND('Raw Data'!F2206&lt;1.5, 'Raw Data'!L2206&gt;'Raw Data'!K2206, 'Raw Data'!L2206-'Raw Data'!K2206&gt;3), 'Raw Data'!F2206, 0)</f>
        <v>0</v>
      </c>
      <c r="U2211">
        <f>IF(AND('Raw Data'!L2206-'Raw Data'!K2206&lt;4, 'Raw Data'!L2206&gt;'Raw Data'!K2206), 'Raw Data'!H2206, 0)</f>
        <v>0</v>
      </c>
      <c r="V2211">
        <f>IF(AND('Raw Data'!K2206-'Raw Data'!L2206&lt;4, 'Raw Data'!K2206&gt;'Raw Data'!L2206), 'Raw Data'!G2206, 0)</f>
        <v>0</v>
      </c>
      <c r="W2211">
        <f>SUM('Hidden Analysis'!S2212:T2212)</f>
        <v>0</v>
      </c>
      <c r="X2211">
        <f>SUM('Hidden Analysis'!U2212:V2212)</f>
        <v>0</v>
      </c>
    </row>
    <row r="2212" spans="1:24" x14ac:dyDescent="0.3">
      <c r="A2212" s="2">
        <f>'Raw Data'!M2207</f>
        <v>0</v>
      </c>
      <c r="B2212">
        <f>IF('Raw Data'!L2207&gt;'Raw Data'!K2207, 'Raw Data'!F2207, 0)</f>
        <v>0</v>
      </c>
      <c r="C2212">
        <f>IF('Raw Data'!K2207&gt;'Raw Data'!L2207, 'Raw Data'!C2207, 0)</f>
        <v>0</v>
      </c>
      <c r="D2212">
        <f t="shared" si="72"/>
        <v>0</v>
      </c>
      <c r="E2212">
        <f>SUM('Hidden Analysis'!A2213:B2213)</f>
        <v>0</v>
      </c>
      <c r="F2212">
        <f>SUM('Hidden Analysis'!C2213:D2213)</f>
        <v>0</v>
      </c>
      <c r="G2212">
        <f>IF(AND('Raw Data'!F2207&lt;'Raw Data'!C2207, 'Raw Data'!L2207&gt;'Raw Data'!K2207), 'Raw Data'!F2207, 0)</f>
        <v>0</v>
      </c>
      <c r="H2212">
        <f>IF(AND('Raw Data'!F2207&gt;'Raw Data'!C2207, 'Raw Data'!L2207&lt;'Raw Data'!K2207), 'Raw Data'!C2207, 0)</f>
        <v>0</v>
      </c>
      <c r="I2212">
        <f t="shared" si="73"/>
        <v>0</v>
      </c>
      <c r="J2212">
        <f>IF(AND('Raw Data'!F2207&gt;'Raw Data'!C2207, 'Raw Data'!L2207&gt;'Raw Data'!K2207), 'Raw Data'!F2207, 0)</f>
        <v>0</v>
      </c>
      <c r="K2212">
        <f>IF(AND('Raw Data'!F2207&lt;'Raw Data'!C2207, 'Raw Data'!L2207&lt;'Raw Data'!K2207), 'Raw Data'!C2207, 0)</f>
        <v>0</v>
      </c>
      <c r="L2212">
        <f>IF('Raw Data'!L2207-'Raw Data'!K2207&gt;3, 'Raw Data'!J2207, 0)</f>
        <v>0</v>
      </c>
      <c r="M2212">
        <f>IF('Raw Data'!K2207-'Raw Data'!L2207&gt;3, 'Raw Data'!I2207, 0)</f>
        <v>0</v>
      </c>
      <c r="N2212">
        <f>IF('Raw Data'!L2207-'Raw Data'!K2207&gt;3, 'Raw Data'!J2207, IF('Raw Data'!K2207-'Raw Data'!L2207&gt;3, 'Raw Data'!I2207, 0))</f>
        <v>0</v>
      </c>
      <c r="O2212">
        <f>IF(ISBLANK('Raw Data'!L2207), 0, IF(ABS('Raw Data'!L2207-'Raw Data'!K2207)&lt;4, 'Raw Data'!H2207, IF(ABS('Raw Data'!K2207-'Raw Data'!L2207)&lt;4, 'Raw Data'!G2207, 0)))</f>
        <v>0</v>
      </c>
      <c r="P2212">
        <f>SUM('Hidden Analysis'!E2213:H2213)</f>
        <v>0</v>
      </c>
      <c r="Q2212">
        <f>SUM('Hidden Analysis'!I2213:L2213)</f>
        <v>0</v>
      </c>
      <c r="R2212">
        <f>SUM('Hidden Analysis'!M2213:P2213)</f>
        <v>0</v>
      </c>
      <c r="S2212">
        <f>SUM('Hidden Analysis'!Q2213:R2213)</f>
        <v>0</v>
      </c>
      <c r="T2212">
        <f>IF(AND('Raw Data'!F2207&lt;1.5, 'Raw Data'!L2207&gt;'Raw Data'!K2207, 'Raw Data'!L2207-'Raw Data'!K2207&gt;3), 'Raw Data'!F2207, 0)</f>
        <v>0</v>
      </c>
      <c r="U2212">
        <f>IF(AND('Raw Data'!L2207-'Raw Data'!K2207&lt;4, 'Raw Data'!L2207&gt;'Raw Data'!K2207), 'Raw Data'!H2207, 0)</f>
        <v>0</v>
      </c>
      <c r="V2212">
        <f>IF(AND('Raw Data'!K2207-'Raw Data'!L2207&lt;4, 'Raw Data'!K2207&gt;'Raw Data'!L2207), 'Raw Data'!G2207, 0)</f>
        <v>0</v>
      </c>
      <c r="W2212">
        <f>SUM('Hidden Analysis'!S2213:T2213)</f>
        <v>0</v>
      </c>
      <c r="X2212">
        <f>SUM('Hidden Analysis'!U2213:V2213)</f>
        <v>0</v>
      </c>
    </row>
    <row r="2213" spans="1:24" x14ac:dyDescent="0.3">
      <c r="A2213" s="2">
        <f>'Raw Data'!M2208</f>
        <v>0</v>
      </c>
      <c r="B2213">
        <f>IF('Raw Data'!L2208&gt;'Raw Data'!K2208, 'Raw Data'!F2208, 0)</f>
        <v>0</v>
      </c>
      <c r="C2213">
        <f>IF('Raw Data'!K2208&gt;'Raw Data'!L2208, 'Raw Data'!C2208, 0)</f>
        <v>0</v>
      </c>
      <c r="D2213">
        <f t="shared" si="72"/>
        <v>0</v>
      </c>
      <c r="E2213">
        <f>SUM('Hidden Analysis'!A2214:B2214)</f>
        <v>0</v>
      </c>
      <c r="F2213">
        <f>SUM('Hidden Analysis'!C2214:D2214)</f>
        <v>0</v>
      </c>
      <c r="G2213">
        <f>IF(AND('Raw Data'!F2208&lt;'Raw Data'!C2208, 'Raw Data'!L2208&gt;'Raw Data'!K2208), 'Raw Data'!F2208, 0)</f>
        <v>0</v>
      </c>
      <c r="H2213">
        <f>IF(AND('Raw Data'!F2208&gt;'Raw Data'!C2208, 'Raw Data'!L2208&lt;'Raw Data'!K2208), 'Raw Data'!C2208, 0)</f>
        <v>0</v>
      </c>
      <c r="I2213">
        <f t="shared" si="73"/>
        <v>0</v>
      </c>
      <c r="J2213">
        <f>IF(AND('Raw Data'!F2208&gt;'Raw Data'!C2208, 'Raw Data'!L2208&gt;'Raw Data'!K2208), 'Raw Data'!F2208, 0)</f>
        <v>0</v>
      </c>
      <c r="K2213">
        <f>IF(AND('Raw Data'!F2208&lt;'Raw Data'!C2208, 'Raw Data'!L2208&lt;'Raw Data'!K2208), 'Raw Data'!C2208, 0)</f>
        <v>0</v>
      </c>
      <c r="L2213">
        <f>IF('Raw Data'!L2208-'Raw Data'!K2208&gt;3, 'Raw Data'!J2208, 0)</f>
        <v>0</v>
      </c>
      <c r="M2213">
        <f>IF('Raw Data'!K2208-'Raw Data'!L2208&gt;3, 'Raw Data'!I2208, 0)</f>
        <v>0</v>
      </c>
      <c r="N2213">
        <f>IF('Raw Data'!L2208-'Raw Data'!K2208&gt;3, 'Raw Data'!J2208, IF('Raw Data'!K2208-'Raw Data'!L2208&gt;3, 'Raw Data'!I2208, 0))</f>
        <v>0</v>
      </c>
      <c r="O2213">
        <f>IF(ISBLANK('Raw Data'!L2208), 0, IF(ABS('Raw Data'!L2208-'Raw Data'!K2208)&lt;4, 'Raw Data'!H2208, IF(ABS('Raw Data'!K2208-'Raw Data'!L2208)&lt;4, 'Raw Data'!G2208, 0)))</f>
        <v>0</v>
      </c>
      <c r="P2213">
        <f>SUM('Hidden Analysis'!E2214:H2214)</f>
        <v>0</v>
      </c>
      <c r="Q2213">
        <f>SUM('Hidden Analysis'!I2214:L2214)</f>
        <v>0</v>
      </c>
      <c r="R2213">
        <f>SUM('Hidden Analysis'!M2214:P2214)</f>
        <v>0</v>
      </c>
      <c r="S2213">
        <f>SUM('Hidden Analysis'!Q2214:R2214)</f>
        <v>0</v>
      </c>
      <c r="T2213">
        <f>IF(AND('Raw Data'!F2208&lt;1.5, 'Raw Data'!L2208&gt;'Raw Data'!K2208, 'Raw Data'!L2208-'Raw Data'!K2208&gt;3), 'Raw Data'!F2208, 0)</f>
        <v>0</v>
      </c>
      <c r="U2213">
        <f>IF(AND('Raw Data'!L2208-'Raw Data'!K2208&lt;4, 'Raw Data'!L2208&gt;'Raw Data'!K2208), 'Raw Data'!H2208, 0)</f>
        <v>0</v>
      </c>
      <c r="V2213">
        <f>IF(AND('Raw Data'!K2208-'Raw Data'!L2208&lt;4, 'Raw Data'!K2208&gt;'Raw Data'!L2208), 'Raw Data'!G2208, 0)</f>
        <v>0</v>
      </c>
      <c r="W2213">
        <f>SUM('Hidden Analysis'!S2214:T2214)</f>
        <v>0</v>
      </c>
      <c r="X2213">
        <f>SUM('Hidden Analysis'!U2214:V2214)</f>
        <v>0</v>
      </c>
    </row>
    <row r="2214" spans="1:24" x14ac:dyDescent="0.3">
      <c r="A2214" s="2">
        <f>'Raw Data'!M2209</f>
        <v>0</v>
      </c>
      <c r="B2214">
        <f>IF('Raw Data'!L2209&gt;'Raw Data'!K2209, 'Raw Data'!F2209, 0)</f>
        <v>0</v>
      </c>
      <c r="C2214">
        <f>IF('Raw Data'!K2209&gt;'Raw Data'!L2209, 'Raw Data'!C2209, 0)</f>
        <v>0</v>
      </c>
      <c r="D2214">
        <f t="shared" si="72"/>
        <v>0</v>
      </c>
      <c r="E2214">
        <f>SUM('Hidden Analysis'!A2215:B2215)</f>
        <v>0</v>
      </c>
      <c r="F2214">
        <f>SUM('Hidden Analysis'!C2215:D2215)</f>
        <v>0</v>
      </c>
      <c r="G2214">
        <f>IF(AND('Raw Data'!F2209&lt;'Raw Data'!C2209, 'Raw Data'!L2209&gt;'Raw Data'!K2209), 'Raw Data'!F2209, 0)</f>
        <v>0</v>
      </c>
      <c r="H2214">
        <f>IF(AND('Raw Data'!F2209&gt;'Raw Data'!C2209, 'Raw Data'!L2209&lt;'Raw Data'!K2209), 'Raw Data'!C2209, 0)</f>
        <v>0</v>
      </c>
      <c r="I2214">
        <f t="shared" si="73"/>
        <v>0</v>
      </c>
      <c r="J2214">
        <f>IF(AND('Raw Data'!F2209&gt;'Raw Data'!C2209, 'Raw Data'!L2209&gt;'Raw Data'!K2209), 'Raw Data'!F2209, 0)</f>
        <v>0</v>
      </c>
      <c r="K2214">
        <f>IF(AND('Raw Data'!F2209&lt;'Raw Data'!C2209, 'Raw Data'!L2209&lt;'Raw Data'!K2209), 'Raw Data'!C2209, 0)</f>
        <v>0</v>
      </c>
      <c r="L2214">
        <f>IF('Raw Data'!L2209-'Raw Data'!K2209&gt;3, 'Raw Data'!J2209, 0)</f>
        <v>0</v>
      </c>
      <c r="M2214">
        <f>IF('Raw Data'!K2209-'Raw Data'!L2209&gt;3, 'Raw Data'!I2209, 0)</f>
        <v>0</v>
      </c>
      <c r="N2214">
        <f>IF('Raw Data'!L2209-'Raw Data'!K2209&gt;3, 'Raw Data'!J2209, IF('Raw Data'!K2209-'Raw Data'!L2209&gt;3, 'Raw Data'!I2209, 0))</f>
        <v>0</v>
      </c>
      <c r="O2214">
        <f>IF(ISBLANK('Raw Data'!L2209), 0, IF(ABS('Raw Data'!L2209-'Raw Data'!K2209)&lt;4, 'Raw Data'!H2209, IF(ABS('Raw Data'!K2209-'Raw Data'!L2209)&lt;4, 'Raw Data'!G2209, 0)))</f>
        <v>0</v>
      </c>
      <c r="P2214">
        <f>SUM('Hidden Analysis'!E2215:H2215)</f>
        <v>0</v>
      </c>
      <c r="Q2214">
        <f>SUM('Hidden Analysis'!I2215:L2215)</f>
        <v>0</v>
      </c>
      <c r="R2214">
        <f>SUM('Hidden Analysis'!M2215:P2215)</f>
        <v>0</v>
      </c>
      <c r="S2214">
        <f>SUM('Hidden Analysis'!Q2215:R2215)</f>
        <v>0</v>
      </c>
      <c r="T2214">
        <f>IF(AND('Raw Data'!F2209&lt;1.5, 'Raw Data'!L2209&gt;'Raw Data'!K2209, 'Raw Data'!L2209-'Raw Data'!K2209&gt;3), 'Raw Data'!F2209, 0)</f>
        <v>0</v>
      </c>
      <c r="U2214">
        <f>IF(AND('Raw Data'!L2209-'Raw Data'!K2209&lt;4, 'Raw Data'!L2209&gt;'Raw Data'!K2209), 'Raw Data'!H2209, 0)</f>
        <v>0</v>
      </c>
      <c r="V2214">
        <f>IF(AND('Raw Data'!K2209-'Raw Data'!L2209&lt;4, 'Raw Data'!K2209&gt;'Raw Data'!L2209), 'Raw Data'!G2209, 0)</f>
        <v>0</v>
      </c>
      <c r="W2214">
        <f>SUM('Hidden Analysis'!S2215:T2215)</f>
        <v>0</v>
      </c>
      <c r="X2214">
        <f>SUM('Hidden Analysis'!U2215:V2215)</f>
        <v>0</v>
      </c>
    </row>
    <row r="2215" spans="1:24" x14ac:dyDescent="0.3">
      <c r="A2215" s="2">
        <f>'Raw Data'!M2210</f>
        <v>0</v>
      </c>
      <c r="B2215">
        <f>IF('Raw Data'!L2210&gt;'Raw Data'!K2210, 'Raw Data'!F2210, 0)</f>
        <v>0</v>
      </c>
      <c r="C2215">
        <f>IF('Raw Data'!K2210&gt;'Raw Data'!L2210, 'Raw Data'!C2210, 0)</f>
        <v>0</v>
      </c>
      <c r="D2215">
        <f t="shared" si="72"/>
        <v>0</v>
      </c>
      <c r="E2215">
        <f>SUM('Hidden Analysis'!A2216:B2216)</f>
        <v>0</v>
      </c>
      <c r="F2215">
        <f>SUM('Hidden Analysis'!C2216:D2216)</f>
        <v>0</v>
      </c>
      <c r="G2215">
        <f>IF(AND('Raw Data'!F2210&lt;'Raw Data'!C2210, 'Raw Data'!L2210&gt;'Raw Data'!K2210), 'Raw Data'!F2210, 0)</f>
        <v>0</v>
      </c>
      <c r="H2215">
        <f>IF(AND('Raw Data'!F2210&gt;'Raw Data'!C2210, 'Raw Data'!L2210&lt;'Raw Data'!K2210), 'Raw Data'!C2210, 0)</f>
        <v>0</v>
      </c>
      <c r="I2215">
        <f t="shared" si="73"/>
        <v>0</v>
      </c>
      <c r="J2215">
        <f>IF(AND('Raw Data'!F2210&gt;'Raw Data'!C2210, 'Raw Data'!L2210&gt;'Raw Data'!K2210), 'Raw Data'!F2210, 0)</f>
        <v>0</v>
      </c>
      <c r="K2215">
        <f>IF(AND('Raw Data'!F2210&lt;'Raw Data'!C2210, 'Raw Data'!L2210&lt;'Raw Data'!K2210), 'Raw Data'!C2210, 0)</f>
        <v>0</v>
      </c>
      <c r="L2215">
        <f>IF('Raw Data'!L2210-'Raw Data'!K2210&gt;3, 'Raw Data'!J2210, 0)</f>
        <v>0</v>
      </c>
      <c r="M2215">
        <f>IF('Raw Data'!K2210-'Raw Data'!L2210&gt;3, 'Raw Data'!I2210, 0)</f>
        <v>0</v>
      </c>
      <c r="N2215">
        <f>IF('Raw Data'!L2210-'Raw Data'!K2210&gt;3, 'Raw Data'!J2210, IF('Raw Data'!K2210-'Raw Data'!L2210&gt;3, 'Raw Data'!I2210, 0))</f>
        <v>0</v>
      </c>
      <c r="O2215">
        <f>IF(ISBLANK('Raw Data'!L2210), 0, IF(ABS('Raw Data'!L2210-'Raw Data'!K2210)&lt;4, 'Raw Data'!H2210, IF(ABS('Raw Data'!K2210-'Raw Data'!L2210)&lt;4, 'Raw Data'!G2210, 0)))</f>
        <v>0</v>
      </c>
      <c r="P2215">
        <f>SUM('Hidden Analysis'!E2216:H2216)</f>
        <v>0</v>
      </c>
      <c r="Q2215">
        <f>SUM('Hidden Analysis'!I2216:L2216)</f>
        <v>0</v>
      </c>
      <c r="R2215">
        <f>SUM('Hidden Analysis'!M2216:P2216)</f>
        <v>0</v>
      </c>
      <c r="S2215">
        <f>SUM('Hidden Analysis'!Q2216:R2216)</f>
        <v>0</v>
      </c>
      <c r="T2215">
        <f>IF(AND('Raw Data'!F2210&lt;1.5, 'Raw Data'!L2210&gt;'Raw Data'!K2210, 'Raw Data'!L2210-'Raw Data'!K2210&gt;3), 'Raw Data'!F2210, 0)</f>
        <v>0</v>
      </c>
      <c r="U2215">
        <f>IF(AND('Raw Data'!L2210-'Raw Data'!K2210&lt;4, 'Raw Data'!L2210&gt;'Raw Data'!K2210), 'Raw Data'!H2210, 0)</f>
        <v>0</v>
      </c>
      <c r="V2215">
        <f>IF(AND('Raw Data'!K2210-'Raw Data'!L2210&lt;4, 'Raw Data'!K2210&gt;'Raw Data'!L2210), 'Raw Data'!G2210, 0)</f>
        <v>0</v>
      </c>
      <c r="W2215">
        <f>SUM('Hidden Analysis'!S2216:T2216)</f>
        <v>0</v>
      </c>
      <c r="X2215">
        <f>SUM('Hidden Analysis'!U2216:V2216)</f>
        <v>0</v>
      </c>
    </row>
    <row r="2216" spans="1:24" x14ac:dyDescent="0.3">
      <c r="A2216" s="2">
        <f>'Raw Data'!M2211</f>
        <v>0</v>
      </c>
      <c r="B2216">
        <f>IF('Raw Data'!L2211&gt;'Raw Data'!K2211, 'Raw Data'!F2211, 0)</f>
        <v>0</v>
      </c>
      <c r="C2216">
        <f>IF('Raw Data'!K2211&gt;'Raw Data'!L2211, 'Raw Data'!C2211, 0)</f>
        <v>0</v>
      </c>
      <c r="D2216">
        <f t="shared" si="72"/>
        <v>0</v>
      </c>
      <c r="E2216">
        <f>SUM('Hidden Analysis'!A2217:B2217)</f>
        <v>0</v>
      </c>
      <c r="F2216">
        <f>SUM('Hidden Analysis'!C2217:D2217)</f>
        <v>0</v>
      </c>
      <c r="G2216">
        <f>IF(AND('Raw Data'!F2211&lt;'Raw Data'!C2211, 'Raw Data'!L2211&gt;'Raw Data'!K2211), 'Raw Data'!F2211, 0)</f>
        <v>0</v>
      </c>
      <c r="H2216">
        <f>IF(AND('Raw Data'!F2211&gt;'Raw Data'!C2211, 'Raw Data'!L2211&lt;'Raw Data'!K2211), 'Raw Data'!C2211, 0)</f>
        <v>0</v>
      </c>
      <c r="I2216">
        <f t="shared" si="73"/>
        <v>0</v>
      </c>
      <c r="J2216">
        <f>IF(AND('Raw Data'!F2211&gt;'Raw Data'!C2211, 'Raw Data'!L2211&gt;'Raw Data'!K2211), 'Raw Data'!F2211, 0)</f>
        <v>0</v>
      </c>
      <c r="K2216">
        <f>IF(AND('Raw Data'!F2211&lt;'Raw Data'!C2211, 'Raw Data'!L2211&lt;'Raw Data'!K2211), 'Raw Data'!C2211, 0)</f>
        <v>0</v>
      </c>
      <c r="L2216">
        <f>IF('Raw Data'!L2211-'Raw Data'!K2211&gt;3, 'Raw Data'!J2211, 0)</f>
        <v>0</v>
      </c>
      <c r="M2216">
        <f>IF('Raw Data'!K2211-'Raw Data'!L2211&gt;3, 'Raw Data'!I2211, 0)</f>
        <v>0</v>
      </c>
      <c r="N2216">
        <f>IF('Raw Data'!L2211-'Raw Data'!K2211&gt;3, 'Raw Data'!J2211, IF('Raw Data'!K2211-'Raw Data'!L2211&gt;3, 'Raw Data'!I2211, 0))</f>
        <v>0</v>
      </c>
      <c r="O2216">
        <f>IF(ISBLANK('Raw Data'!L2211), 0, IF(ABS('Raw Data'!L2211-'Raw Data'!K2211)&lt;4, 'Raw Data'!H2211, IF(ABS('Raw Data'!K2211-'Raw Data'!L2211)&lt;4, 'Raw Data'!G2211, 0)))</f>
        <v>0</v>
      </c>
      <c r="P2216">
        <f>SUM('Hidden Analysis'!E2217:H2217)</f>
        <v>0</v>
      </c>
      <c r="Q2216">
        <f>SUM('Hidden Analysis'!I2217:L2217)</f>
        <v>0</v>
      </c>
      <c r="R2216">
        <f>SUM('Hidden Analysis'!M2217:P2217)</f>
        <v>0</v>
      </c>
      <c r="S2216">
        <f>SUM('Hidden Analysis'!Q2217:R2217)</f>
        <v>0</v>
      </c>
      <c r="T2216">
        <f>IF(AND('Raw Data'!F2211&lt;1.5, 'Raw Data'!L2211&gt;'Raw Data'!K2211, 'Raw Data'!L2211-'Raw Data'!K2211&gt;3), 'Raw Data'!F2211, 0)</f>
        <v>0</v>
      </c>
      <c r="U2216">
        <f>IF(AND('Raw Data'!L2211-'Raw Data'!K2211&lt;4, 'Raw Data'!L2211&gt;'Raw Data'!K2211), 'Raw Data'!H2211, 0)</f>
        <v>0</v>
      </c>
      <c r="V2216">
        <f>IF(AND('Raw Data'!K2211-'Raw Data'!L2211&lt;4, 'Raw Data'!K2211&gt;'Raw Data'!L2211), 'Raw Data'!G2211, 0)</f>
        <v>0</v>
      </c>
      <c r="W2216">
        <f>SUM('Hidden Analysis'!S2217:T2217)</f>
        <v>0</v>
      </c>
      <c r="X2216">
        <f>SUM('Hidden Analysis'!U2217:V2217)</f>
        <v>0</v>
      </c>
    </row>
    <row r="2217" spans="1:24" x14ac:dyDescent="0.3">
      <c r="A2217" s="2">
        <f>'Raw Data'!M2212</f>
        <v>0</v>
      </c>
      <c r="B2217">
        <f>IF('Raw Data'!L2212&gt;'Raw Data'!K2212, 'Raw Data'!F2212, 0)</f>
        <v>0</v>
      </c>
      <c r="C2217">
        <f>IF('Raw Data'!K2212&gt;'Raw Data'!L2212, 'Raw Data'!C2212, 0)</f>
        <v>0</v>
      </c>
      <c r="D2217">
        <f t="shared" si="72"/>
        <v>0</v>
      </c>
      <c r="E2217">
        <f>SUM('Hidden Analysis'!A2218:B2218)</f>
        <v>0</v>
      </c>
      <c r="F2217">
        <f>SUM('Hidden Analysis'!C2218:D2218)</f>
        <v>0</v>
      </c>
      <c r="G2217">
        <f>IF(AND('Raw Data'!F2212&lt;'Raw Data'!C2212, 'Raw Data'!L2212&gt;'Raw Data'!K2212), 'Raw Data'!F2212, 0)</f>
        <v>0</v>
      </c>
      <c r="H2217">
        <f>IF(AND('Raw Data'!F2212&gt;'Raw Data'!C2212, 'Raw Data'!L2212&lt;'Raw Data'!K2212), 'Raw Data'!C2212, 0)</f>
        <v>0</v>
      </c>
      <c r="I2217">
        <f t="shared" si="73"/>
        <v>0</v>
      </c>
      <c r="J2217">
        <f>IF(AND('Raw Data'!F2212&gt;'Raw Data'!C2212, 'Raw Data'!L2212&gt;'Raw Data'!K2212), 'Raw Data'!F2212, 0)</f>
        <v>0</v>
      </c>
      <c r="K2217">
        <f>IF(AND('Raw Data'!F2212&lt;'Raw Data'!C2212, 'Raw Data'!L2212&lt;'Raw Data'!K2212), 'Raw Data'!C2212, 0)</f>
        <v>0</v>
      </c>
      <c r="L2217">
        <f>IF('Raw Data'!L2212-'Raw Data'!K2212&gt;3, 'Raw Data'!J2212, 0)</f>
        <v>0</v>
      </c>
      <c r="M2217">
        <f>IF('Raw Data'!K2212-'Raw Data'!L2212&gt;3, 'Raw Data'!I2212, 0)</f>
        <v>0</v>
      </c>
      <c r="N2217">
        <f>IF('Raw Data'!L2212-'Raw Data'!K2212&gt;3, 'Raw Data'!J2212, IF('Raw Data'!K2212-'Raw Data'!L2212&gt;3, 'Raw Data'!I2212, 0))</f>
        <v>0</v>
      </c>
      <c r="O2217">
        <f>IF(ISBLANK('Raw Data'!L2212), 0, IF(ABS('Raw Data'!L2212-'Raw Data'!K2212)&lt;4, 'Raw Data'!H2212, IF(ABS('Raw Data'!K2212-'Raw Data'!L2212)&lt;4, 'Raw Data'!G2212, 0)))</f>
        <v>0</v>
      </c>
      <c r="P2217">
        <f>SUM('Hidden Analysis'!E2218:H2218)</f>
        <v>0</v>
      </c>
      <c r="Q2217">
        <f>SUM('Hidden Analysis'!I2218:L2218)</f>
        <v>0</v>
      </c>
      <c r="R2217">
        <f>SUM('Hidden Analysis'!M2218:P2218)</f>
        <v>0</v>
      </c>
      <c r="S2217">
        <f>SUM('Hidden Analysis'!Q2218:R2218)</f>
        <v>0</v>
      </c>
      <c r="T2217">
        <f>IF(AND('Raw Data'!F2212&lt;1.5, 'Raw Data'!L2212&gt;'Raw Data'!K2212, 'Raw Data'!L2212-'Raw Data'!K2212&gt;3), 'Raw Data'!F2212, 0)</f>
        <v>0</v>
      </c>
      <c r="U2217">
        <f>IF(AND('Raw Data'!L2212-'Raw Data'!K2212&lt;4, 'Raw Data'!L2212&gt;'Raw Data'!K2212), 'Raw Data'!H2212, 0)</f>
        <v>0</v>
      </c>
      <c r="V2217">
        <f>IF(AND('Raw Data'!K2212-'Raw Data'!L2212&lt;4, 'Raw Data'!K2212&gt;'Raw Data'!L2212), 'Raw Data'!G2212, 0)</f>
        <v>0</v>
      </c>
      <c r="W2217">
        <f>SUM('Hidden Analysis'!S2218:T2218)</f>
        <v>0</v>
      </c>
      <c r="X2217">
        <f>SUM('Hidden Analysis'!U2218:V2218)</f>
        <v>0</v>
      </c>
    </row>
    <row r="2218" spans="1:24" x14ac:dyDescent="0.3">
      <c r="A2218" s="2">
        <f>'Raw Data'!M2213</f>
        <v>0</v>
      </c>
      <c r="B2218">
        <f>IF('Raw Data'!L2213&gt;'Raw Data'!K2213, 'Raw Data'!F2213, 0)</f>
        <v>0</v>
      </c>
      <c r="C2218">
        <f>IF('Raw Data'!K2213&gt;'Raw Data'!L2213, 'Raw Data'!C2213, 0)</f>
        <v>0</v>
      </c>
      <c r="D2218">
        <f t="shared" si="72"/>
        <v>0</v>
      </c>
      <c r="E2218">
        <f>SUM('Hidden Analysis'!A2219:B2219)</f>
        <v>0</v>
      </c>
      <c r="F2218">
        <f>SUM('Hidden Analysis'!C2219:D2219)</f>
        <v>0</v>
      </c>
      <c r="G2218">
        <f>IF(AND('Raw Data'!F2213&lt;'Raw Data'!C2213, 'Raw Data'!L2213&gt;'Raw Data'!K2213), 'Raw Data'!F2213, 0)</f>
        <v>0</v>
      </c>
      <c r="H2218">
        <f>IF(AND('Raw Data'!F2213&gt;'Raw Data'!C2213, 'Raw Data'!L2213&lt;'Raw Data'!K2213), 'Raw Data'!C2213, 0)</f>
        <v>0</v>
      </c>
      <c r="I2218">
        <f t="shared" si="73"/>
        <v>0</v>
      </c>
      <c r="J2218">
        <f>IF(AND('Raw Data'!F2213&gt;'Raw Data'!C2213, 'Raw Data'!L2213&gt;'Raw Data'!K2213), 'Raw Data'!F2213, 0)</f>
        <v>0</v>
      </c>
      <c r="K2218">
        <f>IF(AND('Raw Data'!F2213&lt;'Raw Data'!C2213, 'Raw Data'!L2213&lt;'Raw Data'!K2213), 'Raw Data'!C2213, 0)</f>
        <v>0</v>
      </c>
      <c r="L2218">
        <f>IF('Raw Data'!L2213-'Raw Data'!K2213&gt;3, 'Raw Data'!J2213, 0)</f>
        <v>0</v>
      </c>
      <c r="M2218">
        <f>IF('Raw Data'!K2213-'Raw Data'!L2213&gt;3, 'Raw Data'!I2213, 0)</f>
        <v>0</v>
      </c>
      <c r="N2218">
        <f>IF('Raw Data'!L2213-'Raw Data'!K2213&gt;3, 'Raw Data'!J2213, IF('Raw Data'!K2213-'Raw Data'!L2213&gt;3, 'Raw Data'!I2213, 0))</f>
        <v>0</v>
      </c>
      <c r="O2218">
        <f>IF(ISBLANK('Raw Data'!L2213), 0, IF(ABS('Raw Data'!L2213-'Raw Data'!K2213)&lt;4, 'Raw Data'!H2213, IF(ABS('Raw Data'!K2213-'Raw Data'!L2213)&lt;4, 'Raw Data'!G2213, 0)))</f>
        <v>0</v>
      </c>
      <c r="P2218">
        <f>SUM('Hidden Analysis'!E2219:H2219)</f>
        <v>0</v>
      </c>
      <c r="Q2218">
        <f>SUM('Hidden Analysis'!I2219:L2219)</f>
        <v>0</v>
      </c>
      <c r="R2218">
        <f>SUM('Hidden Analysis'!M2219:P2219)</f>
        <v>0</v>
      </c>
      <c r="S2218">
        <f>SUM('Hidden Analysis'!Q2219:R2219)</f>
        <v>0</v>
      </c>
      <c r="T2218">
        <f>IF(AND('Raw Data'!F2213&lt;1.5, 'Raw Data'!L2213&gt;'Raw Data'!K2213, 'Raw Data'!L2213-'Raw Data'!K2213&gt;3), 'Raw Data'!F2213, 0)</f>
        <v>0</v>
      </c>
      <c r="U2218">
        <f>IF(AND('Raw Data'!L2213-'Raw Data'!K2213&lt;4, 'Raw Data'!L2213&gt;'Raw Data'!K2213), 'Raw Data'!H2213, 0)</f>
        <v>0</v>
      </c>
      <c r="V2218">
        <f>IF(AND('Raw Data'!K2213-'Raw Data'!L2213&lt;4, 'Raw Data'!K2213&gt;'Raw Data'!L2213), 'Raw Data'!G2213, 0)</f>
        <v>0</v>
      </c>
      <c r="W2218">
        <f>SUM('Hidden Analysis'!S2219:T2219)</f>
        <v>0</v>
      </c>
      <c r="X2218">
        <f>SUM('Hidden Analysis'!U2219:V2219)</f>
        <v>0</v>
      </c>
    </row>
    <row r="2219" spans="1:24" x14ac:dyDescent="0.3">
      <c r="A2219" s="2">
        <f>'Raw Data'!M2214</f>
        <v>0</v>
      </c>
      <c r="B2219">
        <f>IF('Raw Data'!L2214&gt;'Raw Data'!K2214, 'Raw Data'!F2214, 0)</f>
        <v>0</v>
      </c>
      <c r="C2219">
        <f>IF('Raw Data'!K2214&gt;'Raw Data'!L2214, 'Raw Data'!C2214, 0)</f>
        <v>0</v>
      </c>
      <c r="D2219">
        <f t="shared" si="72"/>
        <v>0</v>
      </c>
      <c r="E2219">
        <f>SUM('Hidden Analysis'!A2220:B2220)</f>
        <v>0</v>
      </c>
      <c r="F2219">
        <f>SUM('Hidden Analysis'!C2220:D2220)</f>
        <v>0</v>
      </c>
      <c r="G2219">
        <f>IF(AND('Raw Data'!F2214&lt;'Raw Data'!C2214, 'Raw Data'!L2214&gt;'Raw Data'!K2214), 'Raw Data'!F2214, 0)</f>
        <v>0</v>
      </c>
      <c r="H2219">
        <f>IF(AND('Raw Data'!F2214&gt;'Raw Data'!C2214, 'Raw Data'!L2214&lt;'Raw Data'!K2214), 'Raw Data'!C2214, 0)</f>
        <v>0</v>
      </c>
      <c r="I2219">
        <f t="shared" si="73"/>
        <v>0</v>
      </c>
      <c r="J2219">
        <f>IF(AND('Raw Data'!F2214&gt;'Raw Data'!C2214, 'Raw Data'!L2214&gt;'Raw Data'!K2214), 'Raw Data'!F2214, 0)</f>
        <v>0</v>
      </c>
      <c r="K2219">
        <f>IF(AND('Raw Data'!F2214&lt;'Raw Data'!C2214, 'Raw Data'!L2214&lt;'Raw Data'!K2214), 'Raw Data'!C2214, 0)</f>
        <v>0</v>
      </c>
      <c r="L2219">
        <f>IF('Raw Data'!L2214-'Raw Data'!K2214&gt;3, 'Raw Data'!J2214, 0)</f>
        <v>0</v>
      </c>
      <c r="M2219">
        <f>IF('Raw Data'!K2214-'Raw Data'!L2214&gt;3, 'Raw Data'!I2214, 0)</f>
        <v>0</v>
      </c>
      <c r="N2219">
        <f>IF('Raw Data'!L2214-'Raw Data'!K2214&gt;3, 'Raw Data'!J2214, IF('Raw Data'!K2214-'Raw Data'!L2214&gt;3, 'Raw Data'!I2214, 0))</f>
        <v>0</v>
      </c>
      <c r="O2219">
        <f>IF(ISBLANK('Raw Data'!L2214), 0, IF(ABS('Raw Data'!L2214-'Raw Data'!K2214)&lt;4, 'Raw Data'!H2214, IF(ABS('Raw Data'!K2214-'Raw Data'!L2214)&lt;4, 'Raw Data'!G2214, 0)))</f>
        <v>0</v>
      </c>
      <c r="P2219">
        <f>SUM('Hidden Analysis'!E2220:H2220)</f>
        <v>0</v>
      </c>
      <c r="Q2219">
        <f>SUM('Hidden Analysis'!I2220:L2220)</f>
        <v>0</v>
      </c>
      <c r="R2219">
        <f>SUM('Hidden Analysis'!M2220:P2220)</f>
        <v>0</v>
      </c>
      <c r="S2219">
        <f>SUM('Hidden Analysis'!Q2220:R2220)</f>
        <v>0</v>
      </c>
      <c r="T2219">
        <f>IF(AND('Raw Data'!F2214&lt;1.5, 'Raw Data'!L2214&gt;'Raw Data'!K2214, 'Raw Data'!L2214-'Raw Data'!K2214&gt;3), 'Raw Data'!F2214, 0)</f>
        <v>0</v>
      </c>
      <c r="U2219">
        <f>IF(AND('Raw Data'!L2214-'Raw Data'!K2214&lt;4, 'Raw Data'!L2214&gt;'Raw Data'!K2214), 'Raw Data'!H2214, 0)</f>
        <v>0</v>
      </c>
      <c r="V2219">
        <f>IF(AND('Raw Data'!K2214-'Raw Data'!L2214&lt;4, 'Raw Data'!K2214&gt;'Raw Data'!L2214), 'Raw Data'!G2214, 0)</f>
        <v>0</v>
      </c>
      <c r="W2219">
        <f>SUM('Hidden Analysis'!S2220:T2220)</f>
        <v>0</v>
      </c>
      <c r="X2219">
        <f>SUM('Hidden Analysis'!U2220:V2220)</f>
        <v>0</v>
      </c>
    </row>
    <row r="2220" spans="1:24" x14ac:dyDescent="0.3">
      <c r="A2220" s="2">
        <f>'Raw Data'!M2215</f>
        <v>0</v>
      </c>
      <c r="B2220">
        <f>IF('Raw Data'!L2215&gt;'Raw Data'!K2215, 'Raw Data'!F2215, 0)</f>
        <v>0</v>
      </c>
      <c r="C2220">
        <f>IF('Raw Data'!K2215&gt;'Raw Data'!L2215, 'Raw Data'!C2215, 0)</f>
        <v>0</v>
      </c>
      <c r="D2220">
        <f t="shared" si="72"/>
        <v>0</v>
      </c>
      <c r="E2220">
        <f>SUM('Hidden Analysis'!A2221:B2221)</f>
        <v>0</v>
      </c>
      <c r="F2220">
        <f>SUM('Hidden Analysis'!C2221:D2221)</f>
        <v>0</v>
      </c>
      <c r="G2220">
        <f>IF(AND('Raw Data'!F2215&lt;'Raw Data'!C2215, 'Raw Data'!L2215&gt;'Raw Data'!K2215), 'Raw Data'!F2215, 0)</f>
        <v>0</v>
      </c>
      <c r="H2220">
        <f>IF(AND('Raw Data'!F2215&gt;'Raw Data'!C2215, 'Raw Data'!L2215&lt;'Raw Data'!K2215), 'Raw Data'!C2215, 0)</f>
        <v>0</v>
      </c>
      <c r="I2220">
        <f t="shared" si="73"/>
        <v>0</v>
      </c>
      <c r="J2220">
        <f>IF(AND('Raw Data'!F2215&gt;'Raw Data'!C2215, 'Raw Data'!L2215&gt;'Raw Data'!K2215), 'Raw Data'!F2215, 0)</f>
        <v>0</v>
      </c>
      <c r="K2220">
        <f>IF(AND('Raw Data'!F2215&lt;'Raw Data'!C2215, 'Raw Data'!L2215&lt;'Raw Data'!K2215), 'Raw Data'!C2215, 0)</f>
        <v>0</v>
      </c>
      <c r="L2220">
        <f>IF('Raw Data'!L2215-'Raw Data'!K2215&gt;3, 'Raw Data'!J2215, 0)</f>
        <v>0</v>
      </c>
      <c r="M2220">
        <f>IF('Raw Data'!K2215-'Raw Data'!L2215&gt;3, 'Raw Data'!I2215, 0)</f>
        <v>0</v>
      </c>
      <c r="N2220">
        <f>IF('Raw Data'!L2215-'Raw Data'!K2215&gt;3, 'Raw Data'!J2215, IF('Raw Data'!K2215-'Raw Data'!L2215&gt;3, 'Raw Data'!I2215, 0))</f>
        <v>0</v>
      </c>
      <c r="O2220">
        <f>IF(ISBLANK('Raw Data'!L2215), 0, IF(ABS('Raw Data'!L2215-'Raw Data'!K2215)&lt;4, 'Raw Data'!H2215, IF(ABS('Raw Data'!K2215-'Raw Data'!L2215)&lt;4, 'Raw Data'!G2215, 0)))</f>
        <v>0</v>
      </c>
      <c r="P2220">
        <f>SUM('Hidden Analysis'!E2221:H2221)</f>
        <v>0</v>
      </c>
      <c r="Q2220">
        <f>SUM('Hidden Analysis'!I2221:L2221)</f>
        <v>0</v>
      </c>
      <c r="R2220">
        <f>SUM('Hidden Analysis'!M2221:P2221)</f>
        <v>0</v>
      </c>
      <c r="S2220">
        <f>SUM('Hidden Analysis'!Q2221:R2221)</f>
        <v>0</v>
      </c>
      <c r="T2220">
        <f>IF(AND('Raw Data'!F2215&lt;1.5, 'Raw Data'!L2215&gt;'Raw Data'!K2215, 'Raw Data'!L2215-'Raw Data'!K2215&gt;3), 'Raw Data'!F2215, 0)</f>
        <v>0</v>
      </c>
      <c r="U2220">
        <f>IF(AND('Raw Data'!L2215-'Raw Data'!K2215&lt;4, 'Raw Data'!L2215&gt;'Raw Data'!K2215), 'Raw Data'!H2215, 0)</f>
        <v>0</v>
      </c>
      <c r="V2220">
        <f>IF(AND('Raw Data'!K2215-'Raw Data'!L2215&lt;4, 'Raw Data'!K2215&gt;'Raw Data'!L2215), 'Raw Data'!G2215, 0)</f>
        <v>0</v>
      </c>
      <c r="W2220">
        <f>SUM('Hidden Analysis'!S2221:T2221)</f>
        <v>0</v>
      </c>
      <c r="X2220">
        <f>SUM('Hidden Analysis'!U2221:V2221)</f>
        <v>0</v>
      </c>
    </row>
    <row r="2221" spans="1:24" x14ac:dyDescent="0.3">
      <c r="A2221" s="2">
        <f>'Raw Data'!M2216</f>
        <v>0</v>
      </c>
      <c r="B2221">
        <f>IF('Raw Data'!L2216&gt;'Raw Data'!K2216, 'Raw Data'!F2216, 0)</f>
        <v>0</v>
      </c>
      <c r="C2221">
        <f>IF('Raw Data'!K2216&gt;'Raw Data'!L2216, 'Raw Data'!C2216, 0)</f>
        <v>0</v>
      </c>
      <c r="D2221">
        <f t="shared" si="72"/>
        <v>0</v>
      </c>
      <c r="E2221">
        <f>SUM('Hidden Analysis'!A2222:B2222)</f>
        <v>0</v>
      </c>
      <c r="F2221">
        <f>SUM('Hidden Analysis'!C2222:D2222)</f>
        <v>0</v>
      </c>
      <c r="G2221">
        <f>IF(AND('Raw Data'!F2216&lt;'Raw Data'!C2216, 'Raw Data'!L2216&gt;'Raw Data'!K2216), 'Raw Data'!F2216, 0)</f>
        <v>0</v>
      </c>
      <c r="H2221">
        <f>IF(AND('Raw Data'!F2216&gt;'Raw Data'!C2216, 'Raw Data'!L2216&lt;'Raw Data'!K2216), 'Raw Data'!C2216, 0)</f>
        <v>0</v>
      </c>
      <c r="I2221">
        <f t="shared" si="73"/>
        <v>0</v>
      </c>
      <c r="J2221">
        <f>IF(AND('Raw Data'!F2216&gt;'Raw Data'!C2216, 'Raw Data'!L2216&gt;'Raw Data'!K2216), 'Raw Data'!F2216, 0)</f>
        <v>0</v>
      </c>
      <c r="K2221">
        <f>IF(AND('Raw Data'!F2216&lt;'Raw Data'!C2216, 'Raw Data'!L2216&lt;'Raw Data'!K2216), 'Raw Data'!C2216, 0)</f>
        <v>0</v>
      </c>
      <c r="L2221">
        <f>IF('Raw Data'!L2216-'Raw Data'!K2216&gt;3, 'Raw Data'!J2216, 0)</f>
        <v>0</v>
      </c>
      <c r="M2221">
        <f>IF('Raw Data'!K2216-'Raw Data'!L2216&gt;3, 'Raw Data'!I2216, 0)</f>
        <v>0</v>
      </c>
      <c r="N2221">
        <f>IF('Raw Data'!L2216-'Raw Data'!K2216&gt;3, 'Raw Data'!J2216, IF('Raw Data'!K2216-'Raw Data'!L2216&gt;3, 'Raw Data'!I2216, 0))</f>
        <v>0</v>
      </c>
      <c r="O2221">
        <f>IF(ISBLANK('Raw Data'!L2216), 0, IF(ABS('Raw Data'!L2216-'Raw Data'!K2216)&lt;4, 'Raw Data'!H2216, IF(ABS('Raw Data'!K2216-'Raw Data'!L2216)&lt;4, 'Raw Data'!G2216, 0)))</f>
        <v>0</v>
      </c>
      <c r="P2221">
        <f>SUM('Hidden Analysis'!E2222:H2222)</f>
        <v>0</v>
      </c>
      <c r="Q2221">
        <f>SUM('Hidden Analysis'!I2222:L2222)</f>
        <v>0</v>
      </c>
      <c r="R2221">
        <f>SUM('Hidden Analysis'!M2222:P2222)</f>
        <v>0</v>
      </c>
      <c r="S2221">
        <f>SUM('Hidden Analysis'!Q2222:R2222)</f>
        <v>0</v>
      </c>
      <c r="T2221">
        <f>IF(AND('Raw Data'!F2216&lt;1.5, 'Raw Data'!L2216&gt;'Raw Data'!K2216, 'Raw Data'!L2216-'Raw Data'!K2216&gt;3), 'Raw Data'!F2216, 0)</f>
        <v>0</v>
      </c>
      <c r="U2221">
        <f>IF(AND('Raw Data'!L2216-'Raw Data'!K2216&lt;4, 'Raw Data'!L2216&gt;'Raw Data'!K2216), 'Raw Data'!H2216, 0)</f>
        <v>0</v>
      </c>
      <c r="V2221">
        <f>IF(AND('Raw Data'!K2216-'Raw Data'!L2216&lt;4, 'Raw Data'!K2216&gt;'Raw Data'!L2216), 'Raw Data'!G2216, 0)</f>
        <v>0</v>
      </c>
      <c r="W2221">
        <f>SUM('Hidden Analysis'!S2222:T2222)</f>
        <v>0</v>
      </c>
      <c r="X2221">
        <f>SUM('Hidden Analysis'!U2222:V2222)</f>
        <v>0</v>
      </c>
    </row>
    <row r="2222" spans="1:24" x14ac:dyDescent="0.3">
      <c r="A2222" s="2">
        <f>'Raw Data'!M2217</f>
        <v>0</v>
      </c>
      <c r="B2222">
        <f>IF('Raw Data'!L2217&gt;'Raw Data'!K2217, 'Raw Data'!F2217, 0)</f>
        <v>0</v>
      </c>
      <c r="C2222">
        <f>IF('Raw Data'!K2217&gt;'Raw Data'!L2217, 'Raw Data'!C2217, 0)</f>
        <v>0</v>
      </c>
      <c r="D2222">
        <f t="shared" si="72"/>
        <v>0</v>
      </c>
      <c r="E2222">
        <f>SUM('Hidden Analysis'!A2223:B2223)</f>
        <v>0</v>
      </c>
      <c r="F2222">
        <f>SUM('Hidden Analysis'!C2223:D2223)</f>
        <v>0</v>
      </c>
      <c r="G2222">
        <f>IF(AND('Raw Data'!F2217&lt;'Raw Data'!C2217, 'Raw Data'!L2217&gt;'Raw Data'!K2217), 'Raw Data'!F2217, 0)</f>
        <v>0</v>
      </c>
      <c r="H2222">
        <f>IF(AND('Raw Data'!F2217&gt;'Raw Data'!C2217, 'Raw Data'!L2217&lt;'Raw Data'!K2217), 'Raw Data'!C2217, 0)</f>
        <v>0</v>
      </c>
      <c r="I2222">
        <f t="shared" si="73"/>
        <v>0</v>
      </c>
      <c r="J2222">
        <f>IF(AND('Raw Data'!F2217&gt;'Raw Data'!C2217, 'Raw Data'!L2217&gt;'Raw Data'!K2217), 'Raw Data'!F2217, 0)</f>
        <v>0</v>
      </c>
      <c r="K2222">
        <f>IF(AND('Raw Data'!F2217&lt;'Raw Data'!C2217, 'Raw Data'!L2217&lt;'Raw Data'!K2217), 'Raw Data'!C2217, 0)</f>
        <v>0</v>
      </c>
      <c r="L2222">
        <f>IF('Raw Data'!L2217-'Raw Data'!K2217&gt;3, 'Raw Data'!J2217, 0)</f>
        <v>0</v>
      </c>
      <c r="M2222">
        <f>IF('Raw Data'!K2217-'Raw Data'!L2217&gt;3, 'Raw Data'!I2217, 0)</f>
        <v>0</v>
      </c>
      <c r="N2222">
        <f>IF('Raw Data'!L2217-'Raw Data'!K2217&gt;3, 'Raw Data'!J2217, IF('Raw Data'!K2217-'Raw Data'!L2217&gt;3, 'Raw Data'!I2217, 0))</f>
        <v>0</v>
      </c>
      <c r="O2222">
        <f>IF(ISBLANK('Raw Data'!L2217), 0, IF(ABS('Raw Data'!L2217-'Raw Data'!K2217)&lt;4, 'Raw Data'!H2217, IF(ABS('Raw Data'!K2217-'Raw Data'!L2217)&lt;4, 'Raw Data'!G2217, 0)))</f>
        <v>0</v>
      </c>
      <c r="P2222">
        <f>SUM('Hidden Analysis'!E2223:H2223)</f>
        <v>0</v>
      </c>
      <c r="Q2222">
        <f>SUM('Hidden Analysis'!I2223:L2223)</f>
        <v>0</v>
      </c>
      <c r="R2222">
        <f>SUM('Hidden Analysis'!M2223:P2223)</f>
        <v>0</v>
      </c>
      <c r="S2222">
        <f>SUM('Hidden Analysis'!Q2223:R2223)</f>
        <v>0</v>
      </c>
      <c r="T2222">
        <f>IF(AND('Raw Data'!F2217&lt;1.5, 'Raw Data'!L2217&gt;'Raw Data'!K2217, 'Raw Data'!L2217-'Raw Data'!K2217&gt;3), 'Raw Data'!F2217, 0)</f>
        <v>0</v>
      </c>
      <c r="U2222">
        <f>IF(AND('Raw Data'!L2217-'Raw Data'!K2217&lt;4, 'Raw Data'!L2217&gt;'Raw Data'!K2217), 'Raw Data'!H2217, 0)</f>
        <v>0</v>
      </c>
      <c r="V2222">
        <f>IF(AND('Raw Data'!K2217-'Raw Data'!L2217&lt;4, 'Raw Data'!K2217&gt;'Raw Data'!L2217), 'Raw Data'!G2217, 0)</f>
        <v>0</v>
      </c>
      <c r="W2222">
        <f>SUM('Hidden Analysis'!S2223:T2223)</f>
        <v>0</v>
      </c>
      <c r="X2222">
        <f>SUM('Hidden Analysis'!U2223:V2223)</f>
        <v>0</v>
      </c>
    </row>
    <row r="2223" spans="1:24" x14ac:dyDescent="0.3">
      <c r="A2223" s="2">
        <f>'Raw Data'!M2218</f>
        <v>0</v>
      </c>
      <c r="B2223">
        <f>IF('Raw Data'!L2218&gt;'Raw Data'!K2218, 'Raw Data'!F2218, 0)</f>
        <v>0</v>
      </c>
      <c r="C2223">
        <f>IF('Raw Data'!K2218&gt;'Raw Data'!L2218, 'Raw Data'!C2218, 0)</f>
        <v>0</v>
      </c>
      <c r="D2223">
        <f t="shared" si="72"/>
        <v>0</v>
      </c>
      <c r="E2223">
        <f>SUM('Hidden Analysis'!A2224:B2224)</f>
        <v>0</v>
      </c>
      <c r="F2223">
        <f>SUM('Hidden Analysis'!C2224:D2224)</f>
        <v>0</v>
      </c>
      <c r="G2223">
        <f>IF(AND('Raw Data'!F2218&lt;'Raw Data'!C2218, 'Raw Data'!L2218&gt;'Raw Data'!K2218), 'Raw Data'!F2218, 0)</f>
        <v>0</v>
      </c>
      <c r="H2223">
        <f>IF(AND('Raw Data'!F2218&gt;'Raw Data'!C2218, 'Raw Data'!L2218&lt;'Raw Data'!K2218), 'Raw Data'!C2218, 0)</f>
        <v>0</v>
      </c>
      <c r="I2223">
        <f t="shared" si="73"/>
        <v>0</v>
      </c>
      <c r="J2223">
        <f>IF(AND('Raw Data'!F2218&gt;'Raw Data'!C2218, 'Raw Data'!L2218&gt;'Raw Data'!K2218), 'Raw Data'!F2218, 0)</f>
        <v>0</v>
      </c>
      <c r="K2223">
        <f>IF(AND('Raw Data'!F2218&lt;'Raw Data'!C2218, 'Raw Data'!L2218&lt;'Raw Data'!K2218), 'Raw Data'!C2218, 0)</f>
        <v>0</v>
      </c>
      <c r="L2223">
        <f>IF('Raw Data'!L2218-'Raw Data'!K2218&gt;3, 'Raw Data'!J2218, 0)</f>
        <v>0</v>
      </c>
      <c r="M2223">
        <f>IF('Raw Data'!K2218-'Raw Data'!L2218&gt;3, 'Raw Data'!I2218, 0)</f>
        <v>0</v>
      </c>
      <c r="N2223">
        <f>IF('Raw Data'!L2218-'Raw Data'!K2218&gt;3, 'Raw Data'!J2218, IF('Raw Data'!K2218-'Raw Data'!L2218&gt;3, 'Raw Data'!I2218, 0))</f>
        <v>0</v>
      </c>
      <c r="O2223">
        <f>IF(ISBLANK('Raw Data'!L2218), 0, IF(ABS('Raw Data'!L2218-'Raw Data'!K2218)&lt;4, 'Raw Data'!H2218, IF(ABS('Raw Data'!K2218-'Raw Data'!L2218)&lt;4, 'Raw Data'!G2218, 0)))</f>
        <v>0</v>
      </c>
      <c r="P2223">
        <f>SUM('Hidden Analysis'!E2224:H2224)</f>
        <v>0</v>
      </c>
      <c r="Q2223">
        <f>SUM('Hidden Analysis'!I2224:L2224)</f>
        <v>0</v>
      </c>
      <c r="R2223">
        <f>SUM('Hidden Analysis'!M2224:P2224)</f>
        <v>0</v>
      </c>
      <c r="S2223">
        <f>SUM('Hidden Analysis'!Q2224:R2224)</f>
        <v>0</v>
      </c>
      <c r="T2223">
        <f>IF(AND('Raw Data'!F2218&lt;1.5, 'Raw Data'!L2218&gt;'Raw Data'!K2218, 'Raw Data'!L2218-'Raw Data'!K2218&gt;3), 'Raw Data'!F2218, 0)</f>
        <v>0</v>
      </c>
      <c r="U2223">
        <f>IF(AND('Raw Data'!L2218-'Raw Data'!K2218&lt;4, 'Raw Data'!L2218&gt;'Raw Data'!K2218), 'Raw Data'!H2218, 0)</f>
        <v>0</v>
      </c>
      <c r="V2223">
        <f>IF(AND('Raw Data'!K2218-'Raw Data'!L2218&lt;4, 'Raw Data'!K2218&gt;'Raw Data'!L2218), 'Raw Data'!G2218, 0)</f>
        <v>0</v>
      </c>
      <c r="W2223">
        <f>SUM('Hidden Analysis'!S2224:T2224)</f>
        <v>0</v>
      </c>
      <c r="X2223">
        <f>SUM('Hidden Analysis'!U2224:V2224)</f>
        <v>0</v>
      </c>
    </row>
    <row r="2224" spans="1:24" x14ac:dyDescent="0.3">
      <c r="A2224" s="2">
        <f>'Raw Data'!M2219</f>
        <v>0</v>
      </c>
      <c r="B2224">
        <f>IF('Raw Data'!L2219&gt;'Raw Data'!K2219, 'Raw Data'!F2219, 0)</f>
        <v>0</v>
      </c>
      <c r="C2224">
        <f>IF('Raw Data'!K2219&gt;'Raw Data'!L2219, 'Raw Data'!C2219, 0)</f>
        <v>0</v>
      </c>
      <c r="D2224">
        <f t="shared" si="72"/>
        <v>0</v>
      </c>
      <c r="E2224">
        <f>SUM('Hidden Analysis'!A2225:B2225)</f>
        <v>0</v>
      </c>
      <c r="F2224">
        <f>SUM('Hidden Analysis'!C2225:D2225)</f>
        <v>0</v>
      </c>
      <c r="G2224">
        <f>IF(AND('Raw Data'!F2219&lt;'Raw Data'!C2219, 'Raw Data'!L2219&gt;'Raw Data'!K2219), 'Raw Data'!F2219, 0)</f>
        <v>0</v>
      </c>
      <c r="H2224">
        <f>IF(AND('Raw Data'!F2219&gt;'Raw Data'!C2219, 'Raw Data'!L2219&lt;'Raw Data'!K2219), 'Raw Data'!C2219, 0)</f>
        <v>0</v>
      </c>
      <c r="I2224">
        <f t="shared" si="73"/>
        <v>0</v>
      </c>
      <c r="J2224">
        <f>IF(AND('Raw Data'!F2219&gt;'Raw Data'!C2219, 'Raw Data'!L2219&gt;'Raw Data'!K2219), 'Raw Data'!F2219, 0)</f>
        <v>0</v>
      </c>
      <c r="K2224">
        <f>IF(AND('Raw Data'!F2219&lt;'Raw Data'!C2219, 'Raw Data'!L2219&lt;'Raw Data'!K2219), 'Raw Data'!C2219, 0)</f>
        <v>0</v>
      </c>
      <c r="L2224">
        <f>IF('Raw Data'!L2219-'Raw Data'!K2219&gt;3, 'Raw Data'!J2219, 0)</f>
        <v>0</v>
      </c>
      <c r="M2224">
        <f>IF('Raw Data'!K2219-'Raw Data'!L2219&gt;3, 'Raw Data'!I2219, 0)</f>
        <v>0</v>
      </c>
      <c r="N2224">
        <f>IF('Raw Data'!L2219-'Raw Data'!K2219&gt;3, 'Raw Data'!J2219, IF('Raw Data'!K2219-'Raw Data'!L2219&gt;3, 'Raw Data'!I2219, 0))</f>
        <v>0</v>
      </c>
      <c r="O2224">
        <f>IF(ISBLANK('Raw Data'!L2219), 0, IF(ABS('Raw Data'!L2219-'Raw Data'!K2219)&lt;4, 'Raw Data'!H2219, IF(ABS('Raw Data'!K2219-'Raw Data'!L2219)&lt;4, 'Raw Data'!G2219, 0)))</f>
        <v>0</v>
      </c>
      <c r="P2224">
        <f>SUM('Hidden Analysis'!E2225:H2225)</f>
        <v>0</v>
      </c>
      <c r="Q2224">
        <f>SUM('Hidden Analysis'!I2225:L2225)</f>
        <v>0</v>
      </c>
      <c r="R2224">
        <f>SUM('Hidden Analysis'!M2225:P2225)</f>
        <v>0</v>
      </c>
      <c r="S2224">
        <f>SUM('Hidden Analysis'!Q2225:R2225)</f>
        <v>0</v>
      </c>
      <c r="T2224">
        <f>IF(AND('Raw Data'!F2219&lt;1.5, 'Raw Data'!L2219&gt;'Raw Data'!K2219, 'Raw Data'!L2219-'Raw Data'!K2219&gt;3), 'Raw Data'!F2219, 0)</f>
        <v>0</v>
      </c>
      <c r="U2224">
        <f>IF(AND('Raw Data'!L2219-'Raw Data'!K2219&lt;4, 'Raw Data'!L2219&gt;'Raw Data'!K2219), 'Raw Data'!H2219, 0)</f>
        <v>0</v>
      </c>
      <c r="V2224">
        <f>IF(AND('Raw Data'!K2219-'Raw Data'!L2219&lt;4, 'Raw Data'!K2219&gt;'Raw Data'!L2219), 'Raw Data'!G2219, 0)</f>
        <v>0</v>
      </c>
      <c r="W2224">
        <f>SUM('Hidden Analysis'!S2225:T2225)</f>
        <v>0</v>
      </c>
      <c r="X2224">
        <f>SUM('Hidden Analysis'!U2225:V2225)</f>
        <v>0</v>
      </c>
    </row>
    <row r="2225" spans="1:24" x14ac:dyDescent="0.3">
      <c r="A2225" s="2">
        <f>'Raw Data'!M2220</f>
        <v>0</v>
      </c>
      <c r="B2225">
        <f>IF('Raw Data'!L2220&gt;'Raw Data'!K2220, 'Raw Data'!F2220, 0)</f>
        <v>0</v>
      </c>
      <c r="C2225">
        <f>IF('Raw Data'!K2220&gt;'Raw Data'!L2220, 'Raw Data'!C2220, 0)</f>
        <v>0</v>
      </c>
      <c r="D2225">
        <f t="shared" si="72"/>
        <v>0</v>
      </c>
      <c r="E2225">
        <f>SUM('Hidden Analysis'!A2226:B2226)</f>
        <v>0</v>
      </c>
      <c r="F2225">
        <f>SUM('Hidden Analysis'!C2226:D2226)</f>
        <v>0</v>
      </c>
      <c r="G2225">
        <f>IF(AND('Raw Data'!F2220&lt;'Raw Data'!C2220, 'Raw Data'!L2220&gt;'Raw Data'!K2220), 'Raw Data'!F2220, 0)</f>
        <v>0</v>
      </c>
      <c r="H2225">
        <f>IF(AND('Raw Data'!F2220&gt;'Raw Data'!C2220, 'Raw Data'!L2220&lt;'Raw Data'!K2220), 'Raw Data'!C2220, 0)</f>
        <v>0</v>
      </c>
      <c r="I2225">
        <f t="shared" si="73"/>
        <v>0</v>
      </c>
      <c r="J2225">
        <f>IF(AND('Raw Data'!F2220&gt;'Raw Data'!C2220, 'Raw Data'!L2220&gt;'Raw Data'!K2220), 'Raw Data'!F2220, 0)</f>
        <v>0</v>
      </c>
      <c r="K2225">
        <f>IF(AND('Raw Data'!F2220&lt;'Raw Data'!C2220, 'Raw Data'!L2220&lt;'Raw Data'!K2220), 'Raw Data'!C2220, 0)</f>
        <v>0</v>
      </c>
      <c r="L2225">
        <f>IF('Raw Data'!L2220-'Raw Data'!K2220&gt;3, 'Raw Data'!J2220, 0)</f>
        <v>0</v>
      </c>
      <c r="M2225">
        <f>IF('Raw Data'!K2220-'Raw Data'!L2220&gt;3, 'Raw Data'!I2220, 0)</f>
        <v>0</v>
      </c>
      <c r="N2225">
        <f>IF('Raw Data'!L2220-'Raw Data'!K2220&gt;3, 'Raw Data'!J2220, IF('Raw Data'!K2220-'Raw Data'!L2220&gt;3, 'Raw Data'!I2220, 0))</f>
        <v>0</v>
      </c>
      <c r="O2225">
        <f>IF(ISBLANK('Raw Data'!L2220), 0, IF(ABS('Raw Data'!L2220-'Raw Data'!K2220)&lt;4, 'Raw Data'!H2220, IF(ABS('Raw Data'!K2220-'Raw Data'!L2220)&lt;4, 'Raw Data'!G2220, 0)))</f>
        <v>0</v>
      </c>
      <c r="P2225">
        <f>SUM('Hidden Analysis'!E2226:H2226)</f>
        <v>0</v>
      </c>
      <c r="Q2225">
        <f>SUM('Hidden Analysis'!I2226:L2226)</f>
        <v>0</v>
      </c>
      <c r="R2225">
        <f>SUM('Hidden Analysis'!M2226:P2226)</f>
        <v>0</v>
      </c>
      <c r="S2225">
        <f>SUM('Hidden Analysis'!Q2226:R2226)</f>
        <v>0</v>
      </c>
      <c r="T2225">
        <f>IF(AND('Raw Data'!F2220&lt;1.5, 'Raw Data'!L2220&gt;'Raw Data'!K2220, 'Raw Data'!L2220-'Raw Data'!K2220&gt;3), 'Raw Data'!F2220, 0)</f>
        <v>0</v>
      </c>
      <c r="U2225">
        <f>IF(AND('Raw Data'!L2220-'Raw Data'!K2220&lt;4, 'Raw Data'!L2220&gt;'Raw Data'!K2220), 'Raw Data'!H2220, 0)</f>
        <v>0</v>
      </c>
      <c r="V2225">
        <f>IF(AND('Raw Data'!K2220-'Raw Data'!L2220&lt;4, 'Raw Data'!K2220&gt;'Raw Data'!L2220), 'Raw Data'!G2220, 0)</f>
        <v>0</v>
      </c>
      <c r="W2225">
        <f>SUM('Hidden Analysis'!S2226:T2226)</f>
        <v>0</v>
      </c>
      <c r="X2225">
        <f>SUM('Hidden Analysis'!U2226:V2226)</f>
        <v>0</v>
      </c>
    </row>
    <row r="2226" spans="1:24" x14ac:dyDescent="0.3">
      <c r="A2226" s="2">
        <f>'Raw Data'!M2221</f>
        <v>0</v>
      </c>
      <c r="B2226">
        <f>IF('Raw Data'!L2221&gt;'Raw Data'!K2221, 'Raw Data'!F2221, 0)</f>
        <v>0</v>
      </c>
      <c r="C2226">
        <f>IF('Raw Data'!K2221&gt;'Raw Data'!L2221, 'Raw Data'!C2221, 0)</f>
        <v>0</v>
      </c>
      <c r="D2226">
        <f t="shared" si="72"/>
        <v>0</v>
      </c>
      <c r="E2226">
        <f>SUM('Hidden Analysis'!A2227:B2227)</f>
        <v>0</v>
      </c>
      <c r="F2226">
        <f>SUM('Hidden Analysis'!C2227:D2227)</f>
        <v>0</v>
      </c>
      <c r="G2226">
        <f>IF(AND('Raw Data'!F2221&lt;'Raw Data'!C2221, 'Raw Data'!L2221&gt;'Raw Data'!K2221), 'Raw Data'!F2221, 0)</f>
        <v>0</v>
      </c>
      <c r="H2226">
        <f>IF(AND('Raw Data'!F2221&gt;'Raw Data'!C2221, 'Raw Data'!L2221&lt;'Raw Data'!K2221), 'Raw Data'!C2221, 0)</f>
        <v>0</v>
      </c>
      <c r="I2226">
        <f t="shared" si="73"/>
        <v>0</v>
      </c>
      <c r="J2226">
        <f>IF(AND('Raw Data'!F2221&gt;'Raw Data'!C2221, 'Raw Data'!L2221&gt;'Raw Data'!K2221), 'Raw Data'!F2221, 0)</f>
        <v>0</v>
      </c>
      <c r="K2226">
        <f>IF(AND('Raw Data'!F2221&lt;'Raw Data'!C2221, 'Raw Data'!L2221&lt;'Raw Data'!K2221), 'Raw Data'!C2221, 0)</f>
        <v>0</v>
      </c>
      <c r="L2226">
        <f>IF('Raw Data'!L2221-'Raw Data'!K2221&gt;3, 'Raw Data'!J2221, 0)</f>
        <v>0</v>
      </c>
      <c r="M2226">
        <f>IF('Raw Data'!K2221-'Raw Data'!L2221&gt;3, 'Raw Data'!I2221, 0)</f>
        <v>0</v>
      </c>
      <c r="N2226">
        <f>IF('Raw Data'!L2221-'Raw Data'!K2221&gt;3, 'Raw Data'!J2221, IF('Raw Data'!K2221-'Raw Data'!L2221&gt;3, 'Raw Data'!I2221, 0))</f>
        <v>0</v>
      </c>
      <c r="O2226">
        <f>IF(ISBLANK('Raw Data'!L2221), 0, IF(ABS('Raw Data'!L2221-'Raw Data'!K2221)&lt;4, 'Raw Data'!H2221, IF(ABS('Raw Data'!K2221-'Raw Data'!L2221)&lt;4, 'Raw Data'!G2221, 0)))</f>
        <v>0</v>
      </c>
      <c r="P2226">
        <f>SUM('Hidden Analysis'!E2227:H2227)</f>
        <v>0</v>
      </c>
      <c r="Q2226">
        <f>SUM('Hidden Analysis'!I2227:L2227)</f>
        <v>0</v>
      </c>
      <c r="R2226">
        <f>SUM('Hidden Analysis'!M2227:P2227)</f>
        <v>0</v>
      </c>
      <c r="S2226">
        <f>SUM('Hidden Analysis'!Q2227:R2227)</f>
        <v>0</v>
      </c>
      <c r="T2226">
        <f>IF(AND('Raw Data'!F2221&lt;1.5, 'Raw Data'!L2221&gt;'Raw Data'!K2221, 'Raw Data'!L2221-'Raw Data'!K2221&gt;3), 'Raw Data'!F2221, 0)</f>
        <v>0</v>
      </c>
      <c r="U2226">
        <f>IF(AND('Raw Data'!L2221-'Raw Data'!K2221&lt;4, 'Raw Data'!L2221&gt;'Raw Data'!K2221), 'Raw Data'!H2221, 0)</f>
        <v>0</v>
      </c>
      <c r="V2226">
        <f>IF(AND('Raw Data'!K2221-'Raw Data'!L2221&lt;4, 'Raw Data'!K2221&gt;'Raw Data'!L2221), 'Raw Data'!G2221, 0)</f>
        <v>0</v>
      </c>
      <c r="W2226">
        <f>SUM('Hidden Analysis'!S2227:T2227)</f>
        <v>0</v>
      </c>
      <c r="X2226">
        <f>SUM('Hidden Analysis'!U2227:V2227)</f>
        <v>0</v>
      </c>
    </row>
    <row r="2227" spans="1:24" x14ac:dyDescent="0.3">
      <c r="A2227" s="2">
        <f>'Raw Data'!M2222</f>
        <v>0</v>
      </c>
      <c r="B2227">
        <f>IF('Raw Data'!L2222&gt;'Raw Data'!K2222, 'Raw Data'!F2222, 0)</f>
        <v>0</v>
      </c>
      <c r="C2227">
        <f>IF('Raw Data'!K2222&gt;'Raw Data'!L2222, 'Raw Data'!C2222, 0)</f>
        <v>0</v>
      </c>
      <c r="D2227">
        <f t="shared" si="72"/>
        <v>0</v>
      </c>
      <c r="E2227">
        <f>SUM('Hidden Analysis'!A2228:B2228)</f>
        <v>0</v>
      </c>
      <c r="F2227">
        <f>SUM('Hidden Analysis'!C2228:D2228)</f>
        <v>0</v>
      </c>
      <c r="G2227">
        <f>IF(AND('Raw Data'!F2222&lt;'Raw Data'!C2222, 'Raw Data'!L2222&gt;'Raw Data'!K2222), 'Raw Data'!F2222, 0)</f>
        <v>0</v>
      </c>
      <c r="H2227">
        <f>IF(AND('Raw Data'!F2222&gt;'Raw Data'!C2222, 'Raw Data'!L2222&lt;'Raw Data'!K2222), 'Raw Data'!C2222, 0)</f>
        <v>0</v>
      </c>
      <c r="I2227">
        <f t="shared" si="73"/>
        <v>0</v>
      </c>
      <c r="J2227">
        <f>IF(AND('Raw Data'!F2222&gt;'Raw Data'!C2222, 'Raw Data'!L2222&gt;'Raw Data'!K2222), 'Raw Data'!F2222, 0)</f>
        <v>0</v>
      </c>
      <c r="K2227">
        <f>IF(AND('Raw Data'!F2222&lt;'Raw Data'!C2222, 'Raw Data'!L2222&lt;'Raw Data'!K2222), 'Raw Data'!C2222, 0)</f>
        <v>0</v>
      </c>
      <c r="L2227">
        <f>IF('Raw Data'!L2222-'Raw Data'!K2222&gt;3, 'Raw Data'!J2222, 0)</f>
        <v>0</v>
      </c>
      <c r="M2227">
        <f>IF('Raw Data'!K2222-'Raw Data'!L2222&gt;3, 'Raw Data'!I2222, 0)</f>
        <v>0</v>
      </c>
      <c r="N2227">
        <f>IF('Raw Data'!L2222-'Raw Data'!K2222&gt;3, 'Raw Data'!J2222, IF('Raw Data'!K2222-'Raw Data'!L2222&gt;3, 'Raw Data'!I2222, 0))</f>
        <v>0</v>
      </c>
      <c r="O2227">
        <f>IF(ISBLANK('Raw Data'!L2222), 0, IF(ABS('Raw Data'!L2222-'Raw Data'!K2222)&lt;4, 'Raw Data'!H2222, IF(ABS('Raw Data'!K2222-'Raw Data'!L2222)&lt;4, 'Raw Data'!G2222, 0)))</f>
        <v>0</v>
      </c>
      <c r="P2227">
        <f>SUM('Hidden Analysis'!E2228:H2228)</f>
        <v>0</v>
      </c>
      <c r="Q2227">
        <f>SUM('Hidden Analysis'!I2228:L2228)</f>
        <v>0</v>
      </c>
      <c r="R2227">
        <f>SUM('Hidden Analysis'!M2228:P2228)</f>
        <v>0</v>
      </c>
      <c r="S2227">
        <f>SUM('Hidden Analysis'!Q2228:R2228)</f>
        <v>0</v>
      </c>
      <c r="T2227">
        <f>IF(AND('Raw Data'!F2222&lt;1.5, 'Raw Data'!L2222&gt;'Raw Data'!K2222, 'Raw Data'!L2222-'Raw Data'!K2222&gt;3), 'Raw Data'!F2222, 0)</f>
        <v>0</v>
      </c>
      <c r="U2227">
        <f>IF(AND('Raw Data'!L2222-'Raw Data'!K2222&lt;4, 'Raw Data'!L2222&gt;'Raw Data'!K2222), 'Raw Data'!H2222, 0)</f>
        <v>0</v>
      </c>
      <c r="V2227">
        <f>IF(AND('Raw Data'!K2222-'Raw Data'!L2222&lt;4, 'Raw Data'!K2222&gt;'Raw Data'!L2222), 'Raw Data'!G2222, 0)</f>
        <v>0</v>
      </c>
      <c r="W2227">
        <f>SUM('Hidden Analysis'!S2228:T2228)</f>
        <v>0</v>
      </c>
      <c r="X2227">
        <f>SUM('Hidden Analysis'!U2228:V2228)</f>
        <v>0</v>
      </c>
    </row>
    <row r="2228" spans="1:24" x14ac:dyDescent="0.3">
      <c r="A2228" s="2">
        <f>'Raw Data'!M2223</f>
        <v>0</v>
      </c>
      <c r="B2228">
        <f>IF('Raw Data'!L2223&gt;'Raw Data'!K2223, 'Raw Data'!F2223, 0)</f>
        <v>0</v>
      </c>
      <c r="C2228">
        <f>IF('Raw Data'!K2223&gt;'Raw Data'!L2223, 'Raw Data'!C2223, 0)</f>
        <v>0</v>
      </c>
      <c r="D2228">
        <f t="shared" si="72"/>
        <v>0</v>
      </c>
      <c r="E2228">
        <f>SUM('Hidden Analysis'!A2229:B2229)</f>
        <v>0</v>
      </c>
      <c r="F2228">
        <f>SUM('Hidden Analysis'!C2229:D2229)</f>
        <v>0</v>
      </c>
      <c r="G2228">
        <f>IF(AND('Raw Data'!F2223&lt;'Raw Data'!C2223, 'Raw Data'!L2223&gt;'Raw Data'!K2223), 'Raw Data'!F2223, 0)</f>
        <v>0</v>
      </c>
      <c r="H2228">
        <f>IF(AND('Raw Data'!F2223&gt;'Raw Data'!C2223, 'Raw Data'!L2223&lt;'Raw Data'!K2223), 'Raw Data'!C2223, 0)</f>
        <v>0</v>
      </c>
      <c r="I2228">
        <f t="shared" si="73"/>
        <v>0</v>
      </c>
      <c r="J2228">
        <f>IF(AND('Raw Data'!F2223&gt;'Raw Data'!C2223, 'Raw Data'!L2223&gt;'Raw Data'!K2223), 'Raw Data'!F2223, 0)</f>
        <v>0</v>
      </c>
      <c r="K2228">
        <f>IF(AND('Raw Data'!F2223&lt;'Raw Data'!C2223, 'Raw Data'!L2223&lt;'Raw Data'!K2223), 'Raw Data'!C2223, 0)</f>
        <v>0</v>
      </c>
      <c r="L2228">
        <f>IF('Raw Data'!L2223-'Raw Data'!K2223&gt;3, 'Raw Data'!J2223, 0)</f>
        <v>0</v>
      </c>
      <c r="M2228">
        <f>IF('Raw Data'!K2223-'Raw Data'!L2223&gt;3, 'Raw Data'!I2223, 0)</f>
        <v>0</v>
      </c>
      <c r="N2228">
        <f>IF('Raw Data'!L2223-'Raw Data'!K2223&gt;3, 'Raw Data'!J2223, IF('Raw Data'!K2223-'Raw Data'!L2223&gt;3, 'Raw Data'!I2223, 0))</f>
        <v>0</v>
      </c>
      <c r="O2228">
        <f>IF(ISBLANK('Raw Data'!L2223), 0, IF(ABS('Raw Data'!L2223-'Raw Data'!K2223)&lt;4, 'Raw Data'!H2223, IF(ABS('Raw Data'!K2223-'Raw Data'!L2223)&lt;4, 'Raw Data'!G2223, 0)))</f>
        <v>0</v>
      </c>
      <c r="P2228">
        <f>SUM('Hidden Analysis'!E2229:H2229)</f>
        <v>0</v>
      </c>
      <c r="Q2228">
        <f>SUM('Hidden Analysis'!I2229:L2229)</f>
        <v>0</v>
      </c>
      <c r="R2228">
        <f>SUM('Hidden Analysis'!M2229:P2229)</f>
        <v>0</v>
      </c>
      <c r="S2228">
        <f>SUM('Hidden Analysis'!Q2229:R2229)</f>
        <v>0</v>
      </c>
      <c r="T2228">
        <f>IF(AND('Raw Data'!F2223&lt;1.5, 'Raw Data'!L2223&gt;'Raw Data'!K2223, 'Raw Data'!L2223-'Raw Data'!K2223&gt;3), 'Raw Data'!F2223, 0)</f>
        <v>0</v>
      </c>
      <c r="U2228">
        <f>IF(AND('Raw Data'!L2223-'Raw Data'!K2223&lt;4, 'Raw Data'!L2223&gt;'Raw Data'!K2223), 'Raw Data'!H2223, 0)</f>
        <v>0</v>
      </c>
      <c r="V2228">
        <f>IF(AND('Raw Data'!K2223-'Raw Data'!L2223&lt;4, 'Raw Data'!K2223&gt;'Raw Data'!L2223), 'Raw Data'!G2223, 0)</f>
        <v>0</v>
      </c>
      <c r="W2228">
        <f>SUM('Hidden Analysis'!S2229:T2229)</f>
        <v>0</v>
      </c>
      <c r="X2228">
        <f>SUM('Hidden Analysis'!U2229:V2229)</f>
        <v>0</v>
      </c>
    </row>
    <row r="2229" spans="1:24" x14ac:dyDescent="0.3">
      <c r="A2229" s="2">
        <f>'Raw Data'!M2224</f>
        <v>0</v>
      </c>
      <c r="B2229">
        <f>IF('Raw Data'!L2224&gt;'Raw Data'!K2224, 'Raw Data'!F2224, 0)</f>
        <v>0</v>
      </c>
      <c r="C2229">
        <f>IF('Raw Data'!K2224&gt;'Raw Data'!L2224, 'Raw Data'!C2224, 0)</f>
        <v>0</v>
      </c>
      <c r="D2229">
        <f t="shared" si="72"/>
        <v>0</v>
      </c>
      <c r="E2229">
        <f>SUM('Hidden Analysis'!A2230:B2230)</f>
        <v>0</v>
      </c>
      <c r="F2229">
        <f>SUM('Hidden Analysis'!C2230:D2230)</f>
        <v>0</v>
      </c>
      <c r="G2229">
        <f>IF(AND('Raw Data'!F2224&lt;'Raw Data'!C2224, 'Raw Data'!L2224&gt;'Raw Data'!K2224), 'Raw Data'!F2224, 0)</f>
        <v>0</v>
      </c>
      <c r="H2229">
        <f>IF(AND('Raw Data'!F2224&gt;'Raw Data'!C2224, 'Raw Data'!L2224&lt;'Raw Data'!K2224), 'Raw Data'!C2224, 0)</f>
        <v>0</v>
      </c>
      <c r="I2229">
        <f t="shared" si="73"/>
        <v>0</v>
      </c>
      <c r="J2229">
        <f>IF(AND('Raw Data'!F2224&gt;'Raw Data'!C2224, 'Raw Data'!L2224&gt;'Raw Data'!K2224), 'Raw Data'!F2224, 0)</f>
        <v>0</v>
      </c>
      <c r="K2229">
        <f>IF(AND('Raw Data'!F2224&lt;'Raw Data'!C2224, 'Raw Data'!L2224&lt;'Raw Data'!K2224), 'Raw Data'!C2224, 0)</f>
        <v>0</v>
      </c>
      <c r="L2229">
        <f>IF('Raw Data'!L2224-'Raw Data'!K2224&gt;3, 'Raw Data'!J2224, 0)</f>
        <v>0</v>
      </c>
      <c r="M2229">
        <f>IF('Raw Data'!K2224-'Raw Data'!L2224&gt;3, 'Raw Data'!I2224, 0)</f>
        <v>0</v>
      </c>
      <c r="N2229">
        <f>IF('Raw Data'!L2224-'Raw Data'!K2224&gt;3, 'Raw Data'!J2224, IF('Raw Data'!K2224-'Raw Data'!L2224&gt;3, 'Raw Data'!I2224, 0))</f>
        <v>0</v>
      </c>
      <c r="O2229">
        <f>IF(ISBLANK('Raw Data'!L2224), 0, IF(ABS('Raw Data'!L2224-'Raw Data'!K2224)&lt;4, 'Raw Data'!H2224, IF(ABS('Raw Data'!K2224-'Raw Data'!L2224)&lt;4, 'Raw Data'!G2224, 0)))</f>
        <v>0</v>
      </c>
      <c r="P2229">
        <f>SUM('Hidden Analysis'!E2230:H2230)</f>
        <v>0</v>
      </c>
      <c r="Q2229">
        <f>SUM('Hidden Analysis'!I2230:L2230)</f>
        <v>0</v>
      </c>
      <c r="R2229">
        <f>SUM('Hidden Analysis'!M2230:P2230)</f>
        <v>0</v>
      </c>
      <c r="S2229">
        <f>SUM('Hidden Analysis'!Q2230:R2230)</f>
        <v>0</v>
      </c>
      <c r="T2229">
        <f>IF(AND('Raw Data'!F2224&lt;1.5, 'Raw Data'!L2224&gt;'Raw Data'!K2224, 'Raw Data'!L2224-'Raw Data'!K2224&gt;3), 'Raw Data'!F2224, 0)</f>
        <v>0</v>
      </c>
      <c r="U2229">
        <f>IF(AND('Raw Data'!L2224-'Raw Data'!K2224&lt;4, 'Raw Data'!L2224&gt;'Raw Data'!K2224), 'Raw Data'!H2224, 0)</f>
        <v>0</v>
      </c>
      <c r="V2229">
        <f>IF(AND('Raw Data'!K2224-'Raw Data'!L2224&lt;4, 'Raw Data'!K2224&gt;'Raw Data'!L2224), 'Raw Data'!G2224, 0)</f>
        <v>0</v>
      </c>
      <c r="W2229">
        <f>SUM('Hidden Analysis'!S2230:T2230)</f>
        <v>0</v>
      </c>
      <c r="X2229">
        <f>SUM('Hidden Analysis'!U2230:V2230)</f>
        <v>0</v>
      </c>
    </row>
    <row r="2230" spans="1:24" x14ac:dyDescent="0.3">
      <c r="A2230" s="2">
        <f>'Raw Data'!M2225</f>
        <v>0</v>
      </c>
      <c r="B2230">
        <f>IF('Raw Data'!L2225&gt;'Raw Data'!K2225, 'Raw Data'!F2225, 0)</f>
        <v>0</v>
      </c>
      <c r="C2230">
        <f>IF('Raw Data'!K2225&gt;'Raw Data'!L2225, 'Raw Data'!C2225, 0)</f>
        <v>0</v>
      </c>
      <c r="D2230">
        <f t="shared" si="72"/>
        <v>0</v>
      </c>
      <c r="E2230">
        <f>SUM('Hidden Analysis'!A2231:B2231)</f>
        <v>0</v>
      </c>
      <c r="F2230">
        <f>SUM('Hidden Analysis'!C2231:D2231)</f>
        <v>0</v>
      </c>
      <c r="G2230">
        <f>IF(AND('Raw Data'!F2225&lt;'Raw Data'!C2225, 'Raw Data'!L2225&gt;'Raw Data'!K2225), 'Raw Data'!F2225, 0)</f>
        <v>0</v>
      </c>
      <c r="H2230">
        <f>IF(AND('Raw Data'!F2225&gt;'Raw Data'!C2225, 'Raw Data'!L2225&lt;'Raw Data'!K2225), 'Raw Data'!C2225, 0)</f>
        <v>0</v>
      </c>
      <c r="I2230">
        <f t="shared" si="73"/>
        <v>0</v>
      </c>
      <c r="J2230">
        <f>IF(AND('Raw Data'!F2225&gt;'Raw Data'!C2225, 'Raw Data'!L2225&gt;'Raw Data'!K2225), 'Raw Data'!F2225, 0)</f>
        <v>0</v>
      </c>
      <c r="K2230">
        <f>IF(AND('Raw Data'!F2225&lt;'Raw Data'!C2225, 'Raw Data'!L2225&lt;'Raw Data'!K2225), 'Raw Data'!C2225, 0)</f>
        <v>0</v>
      </c>
      <c r="L2230">
        <f>IF('Raw Data'!L2225-'Raw Data'!K2225&gt;3, 'Raw Data'!J2225, 0)</f>
        <v>0</v>
      </c>
      <c r="M2230">
        <f>IF('Raw Data'!K2225-'Raw Data'!L2225&gt;3, 'Raw Data'!I2225, 0)</f>
        <v>0</v>
      </c>
      <c r="N2230">
        <f>IF('Raw Data'!L2225-'Raw Data'!K2225&gt;3, 'Raw Data'!J2225, IF('Raw Data'!K2225-'Raw Data'!L2225&gt;3, 'Raw Data'!I2225, 0))</f>
        <v>0</v>
      </c>
      <c r="O2230">
        <f>IF(ISBLANK('Raw Data'!L2225), 0, IF(ABS('Raw Data'!L2225-'Raw Data'!K2225)&lt;4, 'Raw Data'!H2225, IF(ABS('Raw Data'!K2225-'Raw Data'!L2225)&lt;4, 'Raw Data'!G2225, 0)))</f>
        <v>0</v>
      </c>
      <c r="P2230">
        <f>SUM('Hidden Analysis'!E2231:H2231)</f>
        <v>0</v>
      </c>
      <c r="Q2230">
        <f>SUM('Hidden Analysis'!I2231:L2231)</f>
        <v>0</v>
      </c>
      <c r="R2230">
        <f>SUM('Hidden Analysis'!M2231:P2231)</f>
        <v>0</v>
      </c>
      <c r="S2230">
        <f>SUM('Hidden Analysis'!Q2231:R2231)</f>
        <v>0</v>
      </c>
      <c r="T2230">
        <f>IF(AND('Raw Data'!F2225&lt;1.5, 'Raw Data'!L2225&gt;'Raw Data'!K2225, 'Raw Data'!L2225-'Raw Data'!K2225&gt;3), 'Raw Data'!F2225, 0)</f>
        <v>0</v>
      </c>
      <c r="U2230">
        <f>IF(AND('Raw Data'!L2225-'Raw Data'!K2225&lt;4, 'Raw Data'!L2225&gt;'Raw Data'!K2225), 'Raw Data'!H2225, 0)</f>
        <v>0</v>
      </c>
      <c r="V2230">
        <f>IF(AND('Raw Data'!K2225-'Raw Data'!L2225&lt;4, 'Raw Data'!K2225&gt;'Raw Data'!L2225), 'Raw Data'!G2225, 0)</f>
        <v>0</v>
      </c>
      <c r="W2230">
        <f>SUM('Hidden Analysis'!S2231:T2231)</f>
        <v>0</v>
      </c>
      <c r="X2230">
        <f>SUM('Hidden Analysis'!U2231:V2231)</f>
        <v>0</v>
      </c>
    </row>
    <row r="2231" spans="1:24" x14ac:dyDescent="0.3">
      <c r="A2231" s="2">
        <f>'Raw Data'!M2226</f>
        <v>0</v>
      </c>
      <c r="B2231">
        <f>IF('Raw Data'!L2226&gt;'Raw Data'!K2226, 'Raw Data'!F2226, 0)</f>
        <v>0</v>
      </c>
      <c r="C2231">
        <f>IF('Raw Data'!K2226&gt;'Raw Data'!L2226, 'Raw Data'!C2226, 0)</f>
        <v>0</v>
      </c>
      <c r="D2231">
        <f t="shared" si="72"/>
        <v>0</v>
      </c>
      <c r="E2231">
        <f>SUM('Hidden Analysis'!A2232:B2232)</f>
        <v>0</v>
      </c>
      <c r="F2231">
        <f>SUM('Hidden Analysis'!C2232:D2232)</f>
        <v>0</v>
      </c>
      <c r="G2231">
        <f>IF(AND('Raw Data'!F2226&lt;'Raw Data'!C2226, 'Raw Data'!L2226&gt;'Raw Data'!K2226), 'Raw Data'!F2226, 0)</f>
        <v>0</v>
      </c>
      <c r="H2231">
        <f>IF(AND('Raw Data'!F2226&gt;'Raw Data'!C2226, 'Raw Data'!L2226&lt;'Raw Data'!K2226), 'Raw Data'!C2226, 0)</f>
        <v>0</v>
      </c>
      <c r="I2231">
        <f t="shared" si="73"/>
        <v>0</v>
      </c>
      <c r="J2231">
        <f>IF(AND('Raw Data'!F2226&gt;'Raw Data'!C2226, 'Raw Data'!L2226&gt;'Raw Data'!K2226), 'Raw Data'!F2226, 0)</f>
        <v>0</v>
      </c>
      <c r="K2231">
        <f>IF(AND('Raw Data'!F2226&lt;'Raw Data'!C2226, 'Raw Data'!L2226&lt;'Raw Data'!K2226), 'Raw Data'!C2226, 0)</f>
        <v>0</v>
      </c>
      <c r="L2231">
        <f>IF('Raw Data'!L2226-'Raw Data'!K2226&gt;3, 'Raw Data'!J2226, 0)</f>
        <v>0</v>
      </c>
      <c r="M2231">
        <f>IF('Raw Data'!K2226-'Raw Data'!L2226&gt;3, 'Raw Data'!I2226, 0)</f>
        <v>0</v>
      </c>
      <c r="N2231">
        <f>IF('Raw Data'!L2226-'Raw Data'!K2226&gt;3, 'Raw Data'!J2226, IF('Raw Data'!K2226-'Raw Data'!L2226&gt;3, 'Raw Data'!I2226, 0))</f>
        <v>0</v>
      </c>
      <c r="O2231">
        <f>IF(ISBLANK('Raw Data'!L2226), 0, IF(ABS('Raw Data'!L2226-'Raw Data'!K2226)&lt;4, 'Raw Data'!H2226, IF(ABS('Raw Data'!K2226-'Raw Data'!L2226)&lt;4, 'Raw Data'!G2226, 0)))</f>
        <v>0</v>
      </c>
      <c r="P2231">
        <f>SUM('Hidden Analysis'!E2232:H2232)</f>
        <v>0</v>
      </c>
      <c r="Q2231">
        <f>SUM('Hidden Analysis'!I2232:L2232)</f>
        <v>0</v>
      </c>
      <c r="R2231">
        <f>SUM('Hidden Analysis'!M2232:P2232)</f>
        <v>0</v>
      </c>
      <c r="S2231">
        <f>SUM('Hidden Analysis'!Q2232:R2232)</f>
        <v>0</v>
      </c>
      <c r="T2231">
        <f>IF(AND('Raw Data'!F2226&lt;1.5, 'Raw Data'!L2226&gt;'Raw Data'!K2226, 'Raw Data'!L2226-'Raw Data'!K2226&gt;3), 'Raw Data'!F2226, 0)</f>
        <v>0</v>
      </c>
      <c r="U2231">
        <f>IF(AND('Raw Data'!L2226-'Raw Data'!K2226&lt;4, 'Raw Data'!L2226&gt;'Raw Data'!K2226), 'Raw Data'!H2226, 0)</f>
        <v>0</v>
      </c>
      <c r="V2231">
        <f>IF(AND('Raw Data'!K2226-'Raw Data'!L2226&lt;4, 'Raw Data'!K2226&gt;'Raw Data'!L2226), 'Raw Data'!G2226, 0)</f>
        <v>0</v>
      </c>
      <c r="W2231">
        <f>SUM('Hidden Analysis'!S2232:T2232)</f>
        <v>0</v>
      </c>
      <c r="X2231">
        <f>SUM('Hidden Analysis'!U2232:V2232)</f>
        <v>0</v>
      </c>
    </row>
    <row r="2232" spans="1:24" x14ac:dyDescent="0.3">
      <c r="A2232" s="2">
        <f>'Raw Data'!M2227</f>
        <v>0</v>
      </c>
      <c r="B2232">
        <f>IF('Raw Data'!L2227&gt;'Raw Data'!K2227, 'Raw Data'!F2227, 0)</f>
        <v>0</v>
      </c>
      <c r="C2232">
        <f>IF('Raw Data'!K2227&gt;'Raw Data'!L2227, 'Raw Data'!C2227, 0)</f>
        <v>0</v>
      </c>
      <c r="D2232">
        <f t="shared" si="72"/>
        <v>0</v>
      </c>
      <c r="E2232">
        <f>SUM('Hidden Analysis'!A2233:B2233)</f>
        <v>0</v>
      </c>
      <c r="F2232">
        <f>SUM('Hidden Analysis'!C2233:D2233)</f>
        <v>0</v>
      </c>
      <c r="G2232">
        <f>IF(AND('Raw Data'!F2227&lt;'Raw Data'!C2227, 'Raw Data'!L2227&gt;'Raw Data'!K2227), 'Raw Data'!F2227, 0)</f>
        <v>0</v>
      </c>
      <c r="H2232">
        <f>IF(AND('Raw Data'!F2227&gt;'Raw Data'!C2227, 'Raw Data'!L2227&lt;'Raw Data'!K2227), 'Raw Data'!C2227, 0)</f>
        <v>0</v>
      </c>
      <c r="I2232">
        <f t="shared" si="73"/>
        <v>0</v>
      </c>
      <c r="J2232">
        <f>IF(AND('Raw Data'!F2227&gt;'Raw Data'!C2227, 'Raw Data'!L2227&gt;'Raw Data'!K2227), 'Raw Data'!F2227, 0)</f>
        <v>0</v>
      </c>
      <c r="K2232">
        <f>IF(AND('Raw Data'!F2227&lt;'Raw Data'!C2227, 'Raw Data'!L2227&lt;'Raw Data'!K2227), 'Raw Data'!C2227, 0)</f>
        <v>0</v>
      </c>
      <c r="L2232">
        <f>IF('Raw Data'!L2227-'Raw Data'!K2227&gt;3, 'Raw Data'!J2227, 0)</f>
        <v>0</v>
      </c>
      <c r="M2232">
        <f>IF('Raw Data'!K2227-'Raw Data'!L2227&gt;3, 'Raw Data'!I2227, 0)</f>
        <v>0</v>
      </c>
      <c r="N2232">
        <f>IF('Raw Data'!L2227-'Raw Data'!K2227&gt;3, 'Raw Data'!J2227, IF('Raw Data'!K2227-'Raw Data'!L2227&gt;3, 'Raw Data'!I2227, 0))</f>
        <v>0</v>
      </c>
      <c r="O2232">
        <f>IF(ISBLANK('Raw Data'!L2227), 0, IF(ABS('Raw Data'!L2227-'Raw Data'!K2227)&lt;4, 'Raw Data'!H2227, IF(ABS('Raw Data'!K2227-'Raw Data'!L2227)&lt;4, 'Raw Data'!G2227, 0)))</f>
        <v>0</v>
      </c>
      <c r="P2232">
        <f>SUM('Hidden Analysis'!E2233:H2233)</f>
        <v>0</v>
      </c>
      <c r="Q2232">
        <f>SUM('Hidden Analysis'!I2233:L2233)</f>
        <v>0</v>
      </c>
      <c r="R2232">
        <f>SUM('Hidden Analysis'!M2233:P2233)</f>
        <v>0</v>
      </c>
      <c r="S2232">
        <f>SUM('Hidden Analysis'!Q2233:R2233)</f>
        <v>0</v>
      </c>
      <c r="T2232">
        <f>IF(AND('Raw Data'!F2227&lt;1.5, 'Raw Data'!L2227&gt;'Raw Data'!K2227, 'Raw Data'!L2227-'Raw Data'!K2227&gt;3), 'Raw Data'!F2227, 0)</f>
        <v>0</v>
      </c>
      <c r="U2232">
        <f>IF(AND('Raw Data'!L2227-'Raw Data'!K2227&lt;4, 'Raw Data'!L2227&gt;'Raw Data'!K2227), 'Raw Data'!H2227, 0)</f>
        <v>0</v>
      </c>
      <c r="V2232">
        <f>IF(AND('Raw Data'!K2227-'Raw Data'!L2227&lt;4, 'Raw Data'!K2227&gt;'Raw Data'!L2227), 'Raw Data'!G2227, 0)</f>
        <v>0</v>
      </c>
      <c r="W2232">
        <f>SUM('Hidden Analysis'!S2233:T2233)</f>
        <v>0</v>
      </c>
      <c r="X2232">
        <f>SUM('Hidden Analysis'!U2233:V2233)</f>
        <v>0</v>
      </c>
    </row>
    <row r="2233" spans="1:24" x14ac:dyDescent="0.3">
      <c r="A2233" s="2">
        <f>'Raw Data'!M2228</f>
        <v>0</v>
      </c>
      <c r="B2233">
        <f>IF('Raw Data'!L2228&gt;'Raw Data'!K2228, 'Raw Data'!F2228, 0)</f>
        <v>0</v>
      </c>
      <c r="C2233">
        <f>IF('Raw Data'!K2228&gt;'Raw Data'!L2228, 'Raw Data'!C2228, 0)</f>
        <v>0</v>
      </c>
      <c r="D2233">
        <f t="shared" si="72"/>
        <v>0</v>
      </c>
      <c r="E2233">
        <f>SUM('Hidden Analysis'!A2234:B2234)</f>
        <v>0</v>
      </c>
      <c r="F2233">
        <f>SUM('Hidden Analysis'!C2234:D2234)</f>
        <v>0</v>
      </c>
      <c r="G2233">
        <f>IF(AND('Raw Data'!F2228&lt;'Raw Data'!C2228, 'Raw Data'!L2228&gt;'Raw Data'!K2228), 'Raw Data'!F2228, 0)</f>
        <v>0</v>
      </c>
      <c r="H2233">
        <f>IF(AND('Raw Data'!F2228&gt;'Raw Data'!C2228, 'Raw Data'!L2228&lt;'Raw Data'!K2228), 'Raw Data'!C2228, 0)</f>
        <v>0</v>
      </c>
      <c r="I2233">
        <f t="shared" si="73"/>
        <v>0</v>
      </c>
      <c r="J2233">
        <f>IF(AND('Raw Data'!F2228&gt;'Raw Data'!C2228, 'Raw Data'!L2228&gt;'Raw Data'!K2228), 'Raw Data'!F2228, 0)</f>
        <v>0</v>
      </c>
      <c r="K2233">
        <f>IF(AND('Raw Data'!F2228&lt;'Raw Data'!C2228, 'Raw Data'!L2228&lt;'Raw Data'!K2228), 'Raw Data'!C2228, 0)</f>
        <v>0</v>
      </c>
      <c r="L2233">
        <f>IF('Raw Data'!L2228-'Raw Data'!K2228&gt;3, 'Raw Data'!J2228, 0)</f>
        <v>0</v>
      </c>
      <c r="M2233">
        <f>IF('Raw Data'!K2228-'Raw Data'!L2228&gt;3, 'Raw Data'!I2228, 0)</f>
        <v>0</v>
      </c>
      <c r="N2233">
        <f>IF('Raw Data'!L2228-'Raw Data'!K2228&gt;3, 'Raw Data'!J2228, IF('Raw Data'!K2228-'Raw Data'!L2228&gt;3, 'Raw Data'!I2228, 0))</f>
        <v>0</v>
      </c>
      <c r="O2233">
        <f>IF(ISBLANK('Raw Data'!L2228), 0, IF(ABS('Raw Data'!L2228-'Raw Data'!K2228)&lt;4, 'Raw Data'!H2228, IF(ABS('Raw Data'!K2228-'Raw Data'!L2228)&lt;4, 'Raw Data'!G2228, 0)))</f>
        <v>0</v>
      </c>
      <c r="P2233">
        <f>SUM('Hidden Analysis'!E2234:H2234)</f>
        <v>0</v>
      </c>
      <c r="Q2233">
        <f>SUM('Hidden Analysis'!I2234:L2234)</f>
        <v>0</v>
      </c>
      <c r="R2233">
        <f>SUM('Hidden Analysis'!M2234:P2234)</f>
        <v>0</v>
      </c>
      <c r="S2233">
        <f>SUM('Hidden Analysis'!Q2234:R2234)</f>
        <v>0</v>
      </c>
      <c r="T2233">
        <f>IF(AND('Raw Data'!F2228&lt;1.5, 'Raw Data'!L2228&gt;'Raw Data'!K2228, 'Raw Data'!L2228-'Raw Data'!K2228&gt;3), 'Raw Data'!F2228, 0)</f>
        <v>0</v>
      </c>
      <c r="U2233">
        <f>IF(AND('Raw Data'!L2228-'Raw Data'!K2228&lt;4, 'Raw Data'!L2228&gt;'Raw Data'!K2228), 'Raw Data'!H2228, 0)</f>
        <v>0</v>
      </c>
      <c r="V2233">
        <f>IF(AND('Raw Data'!K2228-'Raw Data'!L2228&lt;4, 'Raw Data'!K2228&gt;'Raw Data'!L2228), 'Raw Data'!G2228, 0)</f>
        <v>0</v>
      </c>
      <c r="W2233">
        <f>SUM('Hidden Analysis'!S2234:T2234)</f>
        <v>0</v>
      </c>
      <c r="X2233">
        <f>SUM('Hidden Analysis'!U2234:V2234)</f>
        <v>0</v>
      </c>
    </row>
    <row r="2234" spans="1:24" x14ac:dyDescent="0.3">
      <c r="A2234" s="2">
        <f>'Raw Data'!M2229</f>
        <v>0</v>
      </c>
      <c r="B2234">
        <f>IF('Raw Data'!L2229&gt;'Raw Data'!K2229, 'Raw Data'!F2229, 0)</f>
        <v>0</v>
      </c>
      <c r="C2234">
        <f>IF('Raw Data'!K2229&gt;'Raw Data'!L2229, 'Raw Data'!C2229, 0)</f>
        <v>0</v>
      </c>
      <c r="D2234">
        <f t="shared" si="72"/>
        <v>0</v>
      </c>
      <c r="E2234">
        <f>SUM('Hidden Analysis'!A2235:B2235)</f>
        <v>0</v>
      </c>
      <c r="F2234">
        <f>SUM('Hidden Analysis'!C2235:D2235)</f>
        <v>0</v>
      </c>
      <c r="G2234">
        <f>IF(AND('Raw Data'!F2229&lt;'Raw Data'!C2229, 'Raw Data'!L2229&gt;'Raw Data'!K2229), 'Raw Data'!F2229, 0)</f>
        <v>0</v>
      </c>
      <c r="H2234">
        <f>IF(AND('Raw Data'!F2229&gt;'Raw Data'!C2229, 'Raw Data'!L2229&lt;'Raw Data'!K2229), 'Raw Data'!C2229, 0)</f>
        <v>0</v>
      </c>
      <c r="I2234">
        <f t="shared" si="73"/>
        <v>0</v>
      </c>
      <c r="J2234">
        <f>IF(AND('Raw Data'!F2229&gt;'Raw Data'!C2229, 'Raw Data'!L2229&gt;'Raw Data'!K2229), 'Raw Data'!F2229, 0)</f>
        <v>0</v>
      </c>
      <c r="K2234">
        <f>IF(AND('Raw Data'!F2229&lt;'Raw Data'!C2229, 'Raw Data'!L2229&lt;'Raw Data'!K2229), 'Raw Data'!C2229, 0)</f>
        <v>0</v>
      </c>
      <c r="L2234">
        <f>IF('Raw Data'!L2229-'Raw Data'!K2229&gt;3, 'Raw Data'!J2229, 0)</f>
        <v>0</v>
      </c>
      <c r="M2234">
        <f>IF('Raw Data'!K2229-'Raw Data'!L2229&gt;3, 'Raw Data'!I2229, 0)</f>
        <v>0</v>
      </c>
      <c r="N2234">
        <f>IF('Raw Data'!L2229-'Raw Data'!K2229&gt;3, 'Raw Data'!J2229, IF('Raw Data'!K2229-'Raw Data'!L2229&gt;3, 'Raw Data'!I2229, 0))</f>
        <v>0</v>
      </c>
      <c r="O2234">
        <f>IF(ISBLANK('Raw Data'!L2229), 0, IF(ABS('Raw Data'!L2229-'Raw Data'!K2229)&lt;4, 'Raw Data'!H2229, IF(ABS('Raw Data'!K2229-'Raw Data'!L2229)&lt;4, 'Raw Data'!G2229, 0)))</f>
        <v>0</v>
      </c>
      <c r="P2234">
        <f>SUM('Hidden Analysis'!E2235:H2235)</f>
        <v>0</v>
      </c>
      <c r="Q2234">
        <f>SUM('Hidden Analysis'!I2235:L2235)</f>
        <v>0</v>
      </c>
      <c r="R2234">
        <f>SUM('Hidden Analysis'!M2235:P2235)</f>
        <v>0</v>
      </c>
      <c r="S2234">
        <f>SUM('Hidden Analysis'!Q2235:R2235)</f>
        <v>0</v>
      </c>
      <c r="T2234">
        <f>IF(AND('Raw Data'!F2229&lt;1.5, 'Raw Data'!L2229&gt;'Raw Data'!K2229, 'Raw Data'!L2229-'Raw Data'!K2229&gt;3), 'Raw Data'!F2229, 0)</f>
        <v>0</v>
      </c>
      <c r="U2234">
        <f>IF(AND('Raw Data'!L2229-'Raw Data'!K2229&lt;4, 'Raw Data'!L2229&gt;'Raw Data'!K2229), 'Raw Data'!H2229, 0)</f>
        <v>0</v>
      </c>
      <c r="V2234">
        <f>IF(AND('Raw Data'!K2229-'Raw Data'!L2229&lt;4, 'Raw Data'!K2229&gt;'Raw Data'!L2229), 'Raw Data'!G2229, 0)</f>
        <v>0</v>
      </c>
      <c r="W2234">
        <f>SUM('Hidden Analysis'!S2235:T2235)</f>
        <v>0</v>
      </c>
      <c r="X2234">
        <f>SUM('Hidden Analysis'!U2235:V2235)</f>
        <v>0</v>
      </c>
    </row>
    <row r="2235" spans="1:24" x14ac:dyDescent="0.3">
      <c r="A2235" s="2">
        <f>'Raw Data'!M2230</f>
        <v>0</v>
      </c>
      <c r="B2235">
        <f>IF('Raw Data'!L2230&gt;'Raw Data'!K2230, 'Raw Data'!F2230, 0)</f>
        <v>0</v>
      </c>
      <c r="C2235">
        <f>IF('Raw Data'!K2230&gt;'Raw Data'!L2230, 'Raw Data'!C2230, 0)</f>
        <v>0</v>
      </c>
      <c r="D2235">
        <f t="shared" si="72"/>
        <v>0</v>
      </c>
      <c r="E2235">
        <f>SUM('Hidden Analysis'!A2236:B2236)</f>
        <v>0</v>
      </c>
      <c r="F2235">
        <f>SUM('Hidden Analysis'!C2236:D2236)</f>
        <v>0</v>
      </c>
      <c r="G2235">
        <f>IF(AND('Raw Data'!F2230&lt;'Raw Data'!C2230, 'Raw Data'!L2230&gt;'Raw Data'!K2230), 'Raw Data'!F2230, 0)</f>
        <v>0</v>
      </c>
      <c r="H2235">
        <f>IF(AND('Raw Data'!F2230&gt;'Raw Data'!C2230, 'Raw Data'!L2230&lt;'Raw Data'!K2230), 'Raw Data'!C2230, 0)</f>
        <v>0</v>
      </c>
      <c r="I2235">
        <f t="shared" si="73"/>
        <v>0</v>
      </c>
      <c r="J2235">
        <f>IF(AND('Raw Data'!F2230&gt;'Raw Data'!C2230, 'Raw Data'!L2230&gt;'Raw Data'!K2230), 'Raw Data'!F2230, 0)</f>
        <v>0</v>
      </c>
      <c r="K2235">
        <f>IF(AND('Raw Data'!F2230&lt;'Raw Data'!C2230, 'Raw Data'!L2230&lt;'Raw Data'!K2230), 'Raw Data'!C2230, 0)</f>
        <v>0</v>
      </c>
      <c r="L2235">
        <f>IF('Raw Data'!L2230-'Raw Data'!K2230&gt;3, 'Raw Data'!J2230, 0)</f>
        <v>0</v>
      </c>
      <c r="M2235">
        <f>IF('Raw Data'!K2230-'Raw Data'!L2230&gt;3, 'Raw Data'!I2230, 0)</f>
        <v>0</v>
      </c>
      <c r="N2235">
        <f>IF('Raw Data'!L2230-'Raw Data'!K2230&gt;3, 'Raw Data'!J2230, IF('Raw Data'!K2230-'Raw Data'!L2230&gt;3, 'Raw Data'!I2230, 0))</f>
        <v>0</v>
      </c>
      <c r="O2235">
        <f>IF(ISBLANK('Raw Data'!L2230), 0, IF(ABS('Raw Data'!L2230-'Raw Data'!K2230)&lt;4, 'Raw Data'!H2230, IF(ABS('Raw Data'!K2230-'Raw Data'!L2230)&lt;4, 'Raw Data'!G2230, 0)))</f>
        <v>0</v>
      </c>
      <c r="P2235">
        <f>SUM('Hidden Analysis'!E2236:H2236)</f>
        <v>0</v>
      </c>
      <c r="Q2235">
        <f>SUM('Hidden Analysis'!I2236:L2236)</f>
        <v>0</v>
      </c>
      <c r="R2235">
        <f>SUM('Hidden Analysis'!M2236:P2236)</f>
        <v>0</v>
      </c>
      <c r="S2235">
        <f>SUM('Hidden Analysis'!Q2236:R2236)</f>
        <v>0</v>
      </c>
      <c r="T2235">
        <f>IF(AND('Raw Data'!F2230&lt;1.5, 'Raw Data'!L2230&gt;'Raw Data'!K2230, 'Raw Data'!L2230-'Raw Data'!K2230&gt;3), 'Raw Data'!F2230, 0)</f>
        <v>0</v>
      </c>
      <c r="U2235">
        <f>IF(AND('Raw Data'!L2230-'Raw Data'!K2230&lt;4, 'Raw Data'!L2230&gt;'Raw Data'!K2230), 'Raw Data'!H2230, 0)</f>
        <v>0</v>
      </c>
      <c r="V2235">
        <f>IF(AND('Raw Data'!K2230-'Raw Data'!L2230&lt;4, 'Raw Data'!K2230&gt;'Raw Data'!L2230), 'Raw Data'!G2230, 0)</f>
        <v>0</v>
      </c>
      <c r="W2235">
        <f>SUM('Hidden Analysis'!S2236:T2236)</f>
        <v>0</v>
      </c>
      <c r="X2235">
        <f>SUM('Hidden Analysis'!U2236:V2236)</f>
        <v>0</v>
      </c>
    </row>
    <row r="2236" spans="1:24" x14ac:dyDescent="0.3">
      <c r="A2236" s="2">
        <f>'Raw Data'!M2231</f>
        <v>0</v>
      </c>
      <c r="B2236">
        <f>IF('Raw Data'!L2231&gt;'Raw Data'!K2231, 'Raw Data'!F2231, 0)</f>
        <v>0</v>
      </c>
      <c r="C2236">
        <f>IF('Raw Data'!K2231&gt;'Raw Data'!L2231, 'Raw Data'!C2231, 0)</f>
        <v>0</v>
      </c>
      <c r="D2236">
        <f t="shared" si="72"/>
        <v>0</v>
      </c>
      <c r="E2236">
        <f>SUM('Hidden Analysis'!A2237:B2237)</f>
        <v>0</v>
      </c>
      <c r="F2236">
        <f>SUM('Hidden Analysis'!C2237:D2237)</f>
        <v>0</v>
      </c>
      <c r="G2236">
        <f>IF(AND('Raw Data'!F2231&lt;'Raw Data'!C2231, 'Raw Data'!L2231&gt;'Raw Data'!K2231), 'Raw Data'!F2231, 0)</f>
        <v>0</v>
      </c>
      <c r="H2236">
        <f>IF(AND('Raw Data'!F2231&gt;'Raw Data'!C2231, 'Raw Data'!L2231&lt;'Raw Data'!K2231), 'Raw Data'!C2231, 0)</f>
        <v>0</v>
      </c>
      <c r="I2236">
        <f t="shared" si="73"/>
        <v>0</v>
      </c>
      <c r="J2236">
        <f>IF(AND('Raw Data'!F2231&gt;'Raw Data'!C2231, 'Raw Data'!L2231&gt;'Raw Data'!K2231), 'Raw Data'!F2231, 0)</f>
        <v>0</v>
      </c>
      <c r="K2236">
        <f>IF(AND('Raw Data'!F2231&lt;'Raw Data'!C2231, 'Raw Data'!L2231&lt;'Raw Data'!K2231), 'Raw Data'!C2231, 0)</f>
        <v>0</v>
      </c>
      <c r="L2236">
        <f>IF('Raw Data'!L2231-'Raw Data'!K2231&gt;3, 'Raw Data'!J2231, 0)</f>
        <v>0</v>
      </c>
      <c r="M2236">
        <f>IF('Raw Data'!K2231-'Raw Data'!L2231&gt;3, 'Raw Data'!I2231, 0)</f>
        <v>0</v>
      </c>
      <c r="N2236">
        <f>IF('Raw Data'!L2231-'Raw Data'!K2231&gt;3, 'Raw Data'!J2231, IF('Raw Data'!K2231-'Raw Data'!L2231&gt;3, 'Raw Data'!I2231, 0))</f>
        <v>0</v>
      </c>
      <c r="O2236">
        <f>IF(ISBLANK('Raw Data'!L2231), 0, IF(ABS('Raw Data'!L2231-'Raw Data'!K2231)&lt;4, 'Raw Data'!H2231, IF(ABS('Raw Data'!K2231-'Raw Data'!L2231)&lt;4, 'Raw Data'!G2231, 0)))</f>
        <v>0</v>
      </c>
      <c r="P2236">
        <f>SUM('Hidden Analysis'!E2237:H2237)</f>
        <v>0</v>
      </c>
      <c r="Q2236">
        <f>SUM('Hidden Analysis'!I2237:L2237)</f>
        <v>0</v>
      </c>
      <c r="R2236">
        <f>SUM('Hidden Analysis'!M2237:P2237)</f>
        <v>0</v>
      </c>
      <c r="S2236">
        <f>SUM('Hidden Analysis'!Q2237:R2237)</f>
        <v>0</v>
      </c>
      <c r="T2236">
        <f>IF(AND('Raw Data'!F2231&lt;1.5, 'Raw Data'!L2231&gt;'Raw Data'!K2231, 'Raw Data'!L2231-'Raw Data'!K2231&gt;3), 'Raw Data'!F2231, 0)</f>
        <v>0</v>
      </c>
      <c r="U2236">
        <f>IF(AND('Raw Data'!L2231-'Raw Data'!K2231&lt;4, 'Raw Data'!L2231&gt;'Raw Data'!K2231), 'Raw Data'!H2231, 0)</f>
        <v>0</v>
      </c>
      <c r="V2236">
        <f>IF(AND('Raw Data'!K2231-'Raw Data'!L2231&lt;4, 'Raw Data'!K2231&gt;'Raw Data'!L2231), 'Raw Data'!G2231, 0)</f>
        <v>0</v>
      </c>
      <c r="W2236">
        <f>SUM('Hidden Analysis'!S2237:T2237)</f>
        <v>0</v>
      </c>
      <c r="X2236">
        <f>SUM('Hidden Analysis'!U2237:V2237)</f>
        <v>0</v>
      </c>
    </row>
    <row r="2237" spans="1:24" x14ac:dyDescent="0.3">
      <c r="A2237" s="2">
        <f>'Raw Data'!M2232</f>
        <v>0</v>
      </c>
      <c r="B2237">
        <f>IF('Raw Data'!L2232&gt;'Raw Data'!K2232, 'Raw Data'!F2232, 0)</f>
        <v>0</v>
      </c>
      <c r="C2237">
        <f>IF('Raw Data'!K2232&gt;'Raw Data'!L2232, 'Raw Data'!C2232, 0)</f>
        <v>0</v>
      </c>
      <c r="D2237">
        <f t="shared" si="72"/>
        <v>0</v>
      </c>
      <c r="E2237">
        <f>SUM('Hidden Analysis'!A2238:B2238)</f>
        <v>0</v>
      </c>
      <c r="F2237">
        <f>SUM('Hidden Analysis'!C2238:D2238)</f>
        <v>0</v>
      </c>
      <c r="G2237">
        <f>IF(AND('Raw Data'!F2232&lt;'Raw Data'!C2232, 'Raw Data'!L2232&gt;'Raw Data'!K2232), 'Raw Data'!F2232, 0)</f>
        <v>0</v>
      </c>
      <c r="H2237">
        <f>IF(AND('Raw Data'!F2232&gt;'Raw Data'!C2232, 'Raw Data'!L2232&lt;'Raw Data'!K2232), 'Raw Data'!C2232, 0)</f>
        <v>0</v>
      </c>
      <c r="I2237">
        <f t="shared" si="73"/>
        <v>0</v>
      </c>
      <c r="J2237">
        <f>IF(AND('Raw Data'!F2232&gt;'Raw Data'!C2232, 'Raw Data'!L2232&gt;'Raw Data'!K2232), 'Raw Data'!F2232, 0)</f>
        <v>0</v>
      </c>
      <c r="K2237">
        <f>IF(AND('Raw Data'!F2232&lt;'Raw Data'!C2232, 'Raw Data'!L2232&lt;'Raw Data'!K2232), 'Raw Data'!C2232, 0)</f>
        <v>0</v>
      </c>
      <c r="L2237">
        <f>IF('Raw Data'!L2232-'Raw Data'!K2232&gt;3, 'Raw Data'!J2232, 0)</f>
        <v>0</v>
      </c>
      <c r="M2237">
        <f>IF('Raw Data'!K2232-'Raw Data'!L2232&gt;3, 'Raw Data'!I2232, 0)</f>
        <v>0</v>
      </c>
      <c r="N2237">
        <f>IF('Raw Data'!L2232-'Raw Data'!K2232&gt;3, 'Raw Data'!J2232, IF('Raw Data'!K2232-'Raw Data'!L2232&gt;3, 'Raw Data'!I2232, 0))</f>
        <v>0</v>
      </c>
      <c r="O2237">
        <f>IF(ISBLANK('Raw Data'!L2232), 0, IF(ABS('Raw Data'!L2232-'Raw Data'!K2232)&lt;4, 'Raw Data'!H2232, IF(ABS('Raw Data'!K2232-'Raw Data'!L2232)&lt;4, 'Raw Data'!G2232, 0)))</f>
        <v>0</v>
      </c>
      <c r="P2237">
        <f>SUM('Hidden Analysis'!E2238:H2238)</f>
        <v>0</v>
      </c>
      <c r="Q2237">
        <f>SUM('Hidden Analysis'!I2238:L2238)</f>
        <v>0</v>
      </c>
      <c r="R2237">
        <f>SUM('Hidden Analysis'!M2238:P2238)</f>
        <v>0</v>
      </c>
      <c r="S2237">
        <f>SUM('Hidden Analysis'!Q2238:R2238)</f>
        <v>0</v>
      </c>
      <c r="T2237">
        <f>IF(AND('Raw Data'!F2232&lt;1.5, 'Raw Data'!L2232&gt;'Raw Data'!K2232, 'Raw Data'!L2232-'Raw Data'!K2232&gt;3), 'Raw Data'!F2232, 0)</f>
        <v>0</v>
      </c>
      <c r="U2237">
        <f>IF(AND('Raw Data'!L2232-'Raw Data'!K2232&lt;4, 'Raw Data'!L2232&gt;'Raw Data'!K2232), 'Raw Data'!H2232, 0)</f>
        <v>0</v>
      </c>
      <c r="V2237">
        <f>IF(AND('Raw Data'!K2232-'Raw Data'!L2232&lt;4, 'Raw Data'!K2232&gt;'Raw Data'!L2232), 'Raw Data'!G2232, 0)</f>
        <v>0</v>
      </c>
      <c r="W2237">
        <f>SUM('Hidden Analysis'!S2238:T2238)</f>
        <v>0</v>
      </c>
      <c r="X2237">
        <f>SUM('Hidden Analysis'!U2238:V2238)</f>
        <v>0</v>
      </c>
    </row>
    <row r="2238" spans="1:24" x14ac:dyDescent="0.3">
      <c r="A2238" s="2">
        <f>'Raw Data'!M2233</f>
        <v>0</v>
      </c>
      <c r="B2238">
        <f>IF('Raw Data'!L2233&gt;'Raw Data'!K2233, 'Raw Data'!F2233, 0)</f>
        <v>0</v>
      </c>
      <c r="C2238">
        <f>IF('Raw Data'!K2233&gt;'Raw Data'!L2233, 'Raw Data'!C2233, 0)</f>
        <v>0</v>
      </c>
      <c r="D2238">
        <f t="shared" si="72"/>
        <v>0</v>
      </c>
      <c r="E2238">
        <f>SUM('Hidden Analysis'!A2239:B2239)</f>
        <v>0</v>
      </c>
      <c r="F2238">
        <f>SUM('Hidden Analysis'!C2239:D2239)</f>
        <v>0</v>
      </c>
      <c r="G2238">
        <f>IF(AND('Raw Data'!F2233&lt;'Raw Data'!C2233, 'Raw Data'!L2233&gt;'Raw Data'!K2233), 'Raw Data'!F2233, 0)</f>
        <v>0</v>
      </c>
      <c r="H2238">
        <f>IF(AND('Raw Data'!F2233&gt;'Raw Data'!C2233, 'Raw Data'!L2233&lt;'Raw Data'!K2233), 'Raw Data'!C2233, 0)</f>
        <v>0</v>
      </c>
      <c r="I2238">
        <f t="shared" si="73"/>
        <v>0</v>
      </c>
      <c r="J2238">
        <f>IF(AND('Raw Data'!F2233&gt;'Raw Data'!C2233, 'Raw Data'!L2233&gt;'Raw Data'!K2233), 'Raw Data'!F2233, 0)</f>
        <v>0</v>
      </c>
      <c r="K2238">
        <f>IF(AND('Raw Data'!F2233&lt;'Raw Data'!C2233, 'Raw Data'!L2233&lt;'Raw Data'!K2233), 'Raw Data'!C2233, 0)</f>
        <v>0</v>
      </c>
      <c r="L2238">
        <f>IF('Raw Data'!L2233-'Raw Data'!K2233&gt;3, 'Raw Data'!J2233, 0)</f>
        <v>0</v>
      </c>
      <c r="M2238">
        <f>IF('Raw Data'!K2233-'Raw Data'!L2233&gt;3, 'Raw Data'!I2233, 0)</f>
        <v>0</v>
      </c>
      <c r="N2238">
        <f>IF('Raw Data'!L2233-'Raw Data'!K2233&gt;3, 'Raw Data'!J2233, IF('Raw Data'!K2233-'Raw Data'!L2233&gt;3, 'Raw Data'!I2233, 0))</f>
        <v>0</v>
      </c>
      <c r="O2238">
        <f>IF(ISBLANK('Raw Data'!L2233), 0, IF(ABS('Raw Data'!L2233-'Raw Data'!K2233)&lt;4, 'Raw Data'!H2233, IF(ABS('Raw Data'!K2233-'Raw Data'!L2233)&lt;4, 'Raw Data'!G2233, 0)))</f>
        <v>0</v>
      </c>
      <c r="P2238">
        <f>SUM('Hidden Analysis'!E2239:H2239)</f>
        <v>0</v>
      </c>
      <c r="Q2238">
        <f>SUM('Hidden Analysis'!I2239:L2239)</f>
        <v>0</v>
      </c>
      <c r="R2238">
        <f>SUM('Hidden Analysis'!M2239:P2239)</f>
        <v>0</v>
      </c>
      <c r="S2238">
        <f>SUM('Hidden Analysis'!Q2239:R2239)</f>
        <v>0</v>
      </c>
      <c r="T2238">
        <f>IF(AND('Raw Data'!F2233&lt;1.5, 'Raw Data'!L2233&gt;'Raw Data'!K2233, 'Raw Data'!L2233-'Raw Data'!K2233&gt;3), 'Raw Data'!F2233, 0)</f>
        <v>0</v>
      </c>
      <c r="U2238">
        <f>IF(AND('Raw Data'!L2233-'Raw Data'!K2233&lt;4, 'Raw Data'!L2233&gt;'Raw Data'!K2233), 'Raw Data'!H2233, 0)</f>
        <v>0</v>
      </c>
      <c r="V2238">
        <f>IF(AND('Raw Data'!K2233-'Raw Data'!L2233&lt;4, 'Raw Data'!K2233&gt;'Raw Data'!L2233), 'Raw Data'!G2233, 0)</f>
        <v>0</v>
      </c>
      <c r="W2238">
        <f>SUM('Hidden Analysis'!S2239:T2239)</f>
        <v>0</v>
      </c>
      <c r="X2238">
        <f>SUM('Hidden Analysis'!U2239:V2239)</f>
        <v>0</v>
      </c>
    </row>
    <row r="2239" spans="1:24" x14ac:dyDescent="0.3">
      <c r="A2239" s="2">
        <f>'Raw Data'!M2234</f>
        <v>0</v>
      </c>
      <c r="B2239">
        <f>IF('Raw Data'!L2234&gt;'Raw Data'!K2234, 'Raw Data'!F2234, 0)</f>
        <v>0</v>
      </c>
      <c r="C2239">
        <f>IF('Raw Data'!K2234&gt;'Raw Data'!L2234, 'Raw Data'!C2234, 0)</f>
        <v>0</v>
      </c>
      <c r="D2239">
        <f t="shared" si="72"/>
        <v>0</v>
      </c>
      <c r="E2239">
        <f>SUM('Hidden Analysis'!A2240:B2240)</f>
        <v>0</v>
      </c>
      <c r="F2239">
        <f>SUM('Hidden Analysis'!C2240:D2240)</f>
        <v>0</v>
      </c>
      <c r="G2239">
        <f>IF(AND('Raw Data'!F2234&lt;'Raw Data'!C2234, 'Raw Data'!L2234&gt;'Raw Data'!K2234), 'Raw Data'!F2234, 0)</f>
        <v>0</v>
      </c>
      <c r="H2239">
        <f>IF(AND('Raw Data'!F2234&gt;'Raw Data'!C2234, 'Raw Data'!L2234&lt;'Raw Data'!K2234), 'Raw Data'!C2234, 0)</f>
        <v>0</v>
      </c>
      <c r="I2239">
        <f t="shared" si="73"/>
        <v>0</v>
      </c>
      <c r="J2239">
        <f>IF(AND('Raw Data'!F2234&gt;'Raw Data'!C2234, 'Raw Data'!L2234&gt;'Raw Data'!K2234), 'Raw Data'!F2234, 0)</f>
        <v>0</v>
      </c>
      <c r="K2239">
        <f>IF(AND('Raw Data'!F2234&lt;'Raw Data'!C2234, 'Raw Data'!L2234&lt;'Raw Data'!K2234), 'Raw Data'!C2234, 0)</f>
        <v>0</v>
      </c>
      <c r="L2239">
        <f>IF('Raw Data'!L2234-'Raw Data'!K2234&gt;3, 'Raw Data'!J2234, 0)</f>
        <v>0</v>
      </c>
      <c r="M2239">
        <f>IF('Raw Data'!K2234-'Raw Data'!L2234&gt;3, 'Raw Data'!I2234, 0)</f>
        <v>0</v>
      </c>
      <c r="N2239">
        <f>IF('Raw Data'!L2234-'Raw Data'!K2234&gt;3, 'Raw Data'!J2234, IF('Raw Data'!K2234-'Raw Data'!L2234&gt;3, 'Raw Data'!I2234, 0))</f>
        <v>0</v>
      </c>
      <c r="O2239">
        <f>IF(ISBLANK('Raw Data'!L2234), 0, IF(ABS('Raw Data'!L2234-'Raw Data'!K2234)&lt;4, 'Raw Data'!H2234, IF(ABS('Raw Data'!K2234-'Raw Data'!L2234)&lt;4, 'Raw Data'!G2234, 0)))</f>
        <v>0</v>
      </c>
      <c r="P2239">
        <f>SUM('Hidden Analysis'!E2240:H2240)</f>
        <v>0</v>
      </c>
      <c r="Q2239">
        <f>SUM('Hidden Analysis'!I2240:L2240)</f>
        <v>0</v>
      </c>
      <c r="R2239">
        <f>SUM('Hidden Analysis'!M2240:P2240)</f>
        <v>0</v>
      </c>
      <c r="S2239">
        <f>SUM('Hidden Analysis'!Q2240:R2240)</f>
        <v>0</v>
      </c>
      <c r="T2239">
        <f>IF(AND('Raw Data'!F2234&lt;1.5, 'Raw Data'!L2234&gt;'Raw Data'!K2234, 'Raw Data'!L2234-'Raw Data'!K2234&gt;3), 'Raw Data'!F2234, 0)</f>
        <v>0</v>
      </c>
      <c r="U2239">
        <f>IF(AND('Raw Data'!L2234-'Raw Data'!K2234&lt;4, 'Raw Data'!L2234&gt;'Raw Data'!K2234), 'Raw Data'!H2234, 0)</f>
        <v>0</v>
      </c>
      <c r="V2239">
        <f>IF(AND('Raw Data'!K2234-'Raw Data'!L2234&lt;4, 'Raw Data'!K2234&gt;'Raw Data'!L2234), 'Raw Data'!G2234, 0)</f>
        <v>0</v>
      </c>
      <c r="W2239">
        <f>SUM('Hidden Analysis'!S2240:T2240)</f>
        <v>0</v>
      </c>
      <c r="X2239">
        <f>SUM('Hidden Analysis'!U2240:V2240)</f>
        <v>0</v>
      </c>
    </row>
    <row r="2240" spans="1:24" x14ac:dyDescent="0.3">
      <c r="A2240" s="2">
        <f>'Raw Data'!M2235</f>
        <v>0</v>
      </c>
      <c r="B2240">
        <f>IF('Raw Data'!L2235&gt;'Raw Data'!K2235, 'Raw Data'!F2235, 0)</f>
        <v>0</v>
      </c>
      <c r="C2240">
        <f>IF('Raw Data'!K2235&gt;'Raw Data'!L2235, 'Raw Data'!C2235, 0)</f>
        <v>0</v>
      </c>
      <c r="D2240">
        <f t="shared" si="72"/>
        <v>0</v>
      </c>
      <c r="E2240">
        <f>SUM('Hidden Analysis'!A2241:B2241)</f>
        <v>0</v>
      </c>
      <c r="F2240">
        <f>SUM('Hidden Analysis'!C2241:D2241)</f>
        <v>0</v>
      </c>
      <c r="G2240">
        <f>IF(AND('Raw Data'!F2235&lt;'Raw Data'!C2235, 'Raw Data'!L2235&gt;'Raw Data'!K2235), 'Raw Data'!F2235, 0)</f>
        <v>0</v>
      </c>
      <c r="H2240">
        <f>IF(AND('Raw Data'!F2235&gt;'Raw Data'!C2235, 'Raw Data'!L2235&lt;'Raw Data'!K2235), 'Raw Data'!C2235, 0)</f>
        <v>0</v>
      </c>
      <c r="I2240">
        <f t="shared" si="73"/>
        <v>0</v>
      </c>
      <c r="J2240">
        <f>IF(AND('Raw Data'!F2235&gt;'Raw Data'!C2235, 'Raw Data'!L2235&gt;'Raw Data'!K2235), 'Raw Data'!F2235, 0)</f>
        <v>0</v>
      </c>
      <c r="K2240">
        <f>IF(AND('Raw Data'!F2235&lt;'Raw Data'!C2235, 'Raw Data'!L2235&lt;'Raw Data'!K2235), 'Raw Data'!C2235, 0)</f>
        <v>0</v>
      </c>
      <c r="L2240">
        <f>IF('Raw Data'!L2235-'Raw Data'!K2235&gt;3, 'Raw Data'!J2235, 0)</f>
        <v>0</v>
      </c>
      <c r="M2240">
        <f>IF('Raw Data'!K2235-'Raw Data'!L2235&gt;3, 'Raw Data'!I2235, 0)</f>
        <v>0</v>
      </c>
      <c r="N2240">
        <f>IF('Raw Data'!L2235-'Raw Data'!K2235&gt;3, 'Raw Data'!J2235, IF('Raw Data'!K2235-'Raw Data'!L2235&gt;3, 'Raw Data'!I2235, 0))</f>
        <v>0</v>
      </c>
      <c r="O2240">
        <f>IF(ISBLANK('Raw Data'!L2235), 0, IF(ABS('Raw Data'!L2235-'Raw Data'!K2235)&lt;4, 'Raw Data'!H2235, IF(ABS('Raw Data'!K2235-'Raw Data'!L2235)&lt;4, 'Raw Data'!G2235, 0)))</f>
        <v>0</v>
      </c>
      <c r="P2240">
        <f>SUM('Hidden Analysis'!E2241:H2241)</f>
        <v>0</v>
      </c>
      <c r="Q2240">
        <f>SUM('Hidden Analysis'!I2241:L2241)</f>
        <v>0</v>
      </c>
      <c r="R2240">
        <f>SUM('Hidden Analysis'!M2241:P2241)</f>
        <v>0</v>
      </c>
      <c r="S2240">
        <f>SUM('Hidden Analysis'!Q2241:R2241)</f>
        <v>0</v>
      </c>
      <c r="T2240">
        <f>IF(AND('Raw Data'!F2235&lt;1.5, 'Raw Data'!L2235&gt;'Raw Data'!K2235, 'Raw Data'!L2235-'Raw Data'!K2235&gt;3), 'Raw Data'!F2235, 0)</f>
        <v>0</v>
      </c>
      <c r="U2240">
        <f>IF(AND('Raw Data'!L2235-'Raw Data'!K2235&lt;4, 'Raw Data'!L2235&gt;'Raw Data'!K2235), 'Raw Data'!H2235, 0)</f>
        <v>0</v>
      </c>
      <c r="V2240">
        <f>IF(AND('Raw Data'!K2235-'Raw Data'!L2235&lt;4, 'Raw Data'!K2235&gt;'Raw Data'!L2235), 'Raw Data'!G2235, 0)</f>
        <v>0</v>
      </c>
      <c r="W2240">
        <f>SUM('Hidden Analysis'!S2241:T2241)</f>
        <v>0</v>
      </c>
      <c r="X2240">
        <f>SUM('Hidden Analysis'!U2241:V2241)</f>
        <v>0</v>
      </c>
    </row>
    <row r="2241" spans="1:24" x14ac:dyDescent="0.3">
      <c r="A2241" s="2">
        <f>'Raw Data'!M2236</f>
        <v>0</v>
      </c>
      <c r="B2241">
        <f>IF('Raw Data'!L2236&gt;'Raw Data'!K2236, 'Raw Data'!F2236, 0)</f>
        <v>0</v>
      </c>
      <c r="C2241">
        <f>IF('Raw Data'!K2236&gt;'Raw Data'!L2236, 'Raw Data'!C2236, 0)</f>
        <v>0</v>
      </c>
      <c r="D2241">
        <f t="shared" si="72"/>
        <v>0</v>
      </c>
      <c r="E2241">
        <f>SUM('Hidden Analysis'!A2242:B2242)</f>
        <v>0</v>
      </c>
      <c r="F2241">
        <f>SUM('Hidden Analysis'!C2242:D2242)</f>
        <v>0</v>
      </c>
      <c r="G2241">
        <f>IF(AND('Raw Data'!F2236&lt;'Raw Data'!C2236, 'Raw Data'!L2236&gt;'Raw Data'!K2236), 'Raw Data'!F2236, 0)</f>
        <v>0</v>
      </c>
      <c r="H2241">
        <f>IF(AND('Raw Data'!F2236&gt;'Raw Data'!C2236, 'Raw Data'!L2236&lt;'Raw Data'!K2236), 'Raw Data'!C2236, 0)</f>
        <v>0</v>
      </c>
      <c r="I2241">
        <f t="shared" si="73"/>
        <v>0</v>
      </c>
      <c r="J2241">
        <f>IF(AND('Raw Data'!F2236&gt;'Raw Data'!C2236, 'Raw Data'!L2236&gt;'Raw Data'!K2236), 'Raw Data'!F2236, 0)</f>
        <v>0</v>
      </c>
      <c r="K2241">
        <f>IF(AND('Raw Data'!F2236&lt;'Raw Data'!C2236, 'Raw Data'!L2236&lt;'Raw Data'!K2236), 'Raw Data'!C2236, 0)</f>
        <v>0</v>
      </c>
      <c r="L2241">
        <f>IF('Raw Data'!L2236-'Raw Data'!K2236&gt;3, 'Raw Data'!J2236, 0)</f>
        <v>0</v>
      </c>
      <c r="M2241">
        <f>IF('Raw Data'!K2236-'Raw Data'!L2236&gt;3, 'Raw Data'!I2236, 0)</f>
        <v>0</v>
      </c>
      <c r="N2241">
        <f>IF('Raw Data'!L2236-'Raw Data'!K2236&gt;3, 'Raw Data'!J2236, IF('Raw Data'!K2236-'Raw Data'!L2236&gt;3, 'Raw Data'!I2236, 0))</f>
        <v>0</v>
      </c>
      <c r="O2241">
        <f>IF(ISBLANK('Raw Data'!L2236), 0, IF(ABS('Raw Data'!L2236-'Raw Data'!K2236)&lt;4, 'Raw Data'!H2236, IF(ABS('Raw Data'!K2236-'Raw Data'!L2236)&lt;4, 'Raw Data'!G2236, 0)))</f>
        <v>0</v>
      </c>
      <c r="P2241">
        <f>SUM('Hidden Analysis'!E2242:H2242)</f>
        <v>0</v>
      </c>
      <c r="Q2241">
        <f>SUM('Hidden Analysis'!I2242:L2242)</f>
        <v>0</v>
      </c>
      <c r="R2241">
        <f>SUM('Hidden Analysis'!M2242:P2242)</f>
        <v>0</v>
      </c>
      <c r="S2241">
        <f>SUM('Hidden Analysis'!Q2242:R2242)</f>
        <v>0</v>
      </c>
      <c r="T2241">
        <f>IF(AND('Raw Data'!F2236&lt;1.5, 'Raw Data'!L2236&gt;'Raw Data'!K2236, 'Raw Data'!L2236-'Raw Data'!K2236&gt;3), 'Raw Data'!F2236, 0)</f>
        <v>0</v>
      </c>
      <c r="U2241">
        <f>IF(AND('Raw Data'!L2236-'Raw Data'!K2236&lt;4, 'Raw Data'!L2236&gt;'Raw Data'!K2236), 'Raw Data'!H2236, 0)</f>
        <v>0</v>
      </c>
      <c r="V2241">
        <f>IF(AND('Raw Data'!K2236-'Raw Data'!L2236&lt;4, 'Raw Data'!K2236&gt;'Raw Data'!L2236), 'Raw Data'!G2236, 0)</f>
        <v>0</v>
      </c>
      <c r="W2241">
        <f>SUM('Hidden Analysis'!S2242:T2242)</f>
        <v>0</v>
      </c>
      <c r="X2241">
        <f>SUM('Hidden Analysis'!U2242:V2242)</f>
        <v>0</v>
      </c>
    </row>
    <row r="2242" spans="1:24" x14ac:dyDescent="0.3">
      <c r="A2242" s="2">
        <f>'Raw Data'!M2237</f>
        <v>0</v>
      </c>
      <c r="B2242">
        <f>IF('Raw Data'!L2237&gt;'Raw Data'!K2237, 'Raw Data'!F2237, 0)</f>
        <v>0</v>
      </c>
      <c r="C2242">
        <f>IF('Raw Data'!K2237&gt;'Raw Data'!L2237, 'Raw Data'!C2237, 0)</f>
        <v>0</v>
      </c>
      <c r="D2242">
        <f t="shared" si="72"/>
        <v>0</v>
      </c>
      <c r="E2242">
        <f>SUM('Hidden Analysis'!A2243:B2243)</f>
        <v>0</v>
      </c>
      <c r="F2242">
        <f>SUM('Hidden Analysis'!C2243:D2243)</f>
        <v>0</v>
      </c>
      <c r="G2242">
        <f>IF(AND('Raw Data'!F2237&lt;'Raw Data'!C2237, 'Raw Data'!L2237&gt;'Raw Data'!K2237), 'Raw Data'!F2237, 0)</f>
        <v>0</v>
      </c>
      <c r="H2242">
        <f>IF(AND('Raw Data'!F2237&gt;'Raw Data'!C2237, 'Raw Data'!L2237&lt;'Raw Data'!K2237), 'Raw Data'!C2237, 0)</f>
        <v>0</v>
      </c>
      <c r="I2242">
        <f t="shared" si="73"/>
        <v>0</v>
      </c>
      <c r="J2242">
        <f>IF(AND('Raw Data'!F2237&gt;'Raw Data'!C2237, 'Raw Data'!L2237&gt;'Raw Data'!K2237), 'Raw Data'!F2237, 0)</f>
        <v>0</v>
      </c>
      <c r="K2242">
        <f>IF(AND('Raw Data'!F2237&lt;'Raw Data'!C2237, 'Raw Data'!L2237&lt;'Raw Data'!K2237), 'Raw Data'!C2237, 0)</f>
        <v>0</v>
      </c>
      <c r="L2242">
        <f>IF('Raw Data'!L2237-'Raw Data'!K2237&gt;3, 'Raw Data'!J2237, 0)</f>
        <v>0</v>
      </c>
      <c r="M2242">
        <f>IF('Raw Data'!K2237-'Raw Data'!L2237&gt;3, 'Raw Data'!I2237, 0)</f>
        <v>0</v>
      </c>
      <c r="N2242">
        <f>IF('Raw Data'!L2237-'Raw Data'!K2237&gt;3, 'Raw Data'!J2237, IF('Raw Data'!K2237-'Raw Data'!L2237&gt;3, 'Raw Data'!I2237, 0))</f>
        <v>0</v>
      </c>
      <c r="O2242">
        <f>IF(ISBLANK('Raw Data'!L2237), 0, IF(ABS('Raw Data'!L2237-'Raw Data'!K2237)&lt;4, 'Raw Data'!H2237, IF(ABS('Raw Data'!K2237-'Raw Data'!L2237)&lt;4, 'Raw Data'!G2237, 0)))</f>
        <v>0</v>
      </c>
      <c r="P2242">
        <f>SUM('Hidden Analysis'!E2243:H2243)</f>
        <v>0</v>
      </c>
      <c r="Q2242">
        <f>SUM('Hidden Analysis'!I2243:L2243)</f>
        <v>0</v>
      </c>
      <c r="R2242">
        <f>SUM('Hidden Analysis'!M2243:P2243)</f>
        <v>0</v>
      </c>
      <c r="S2242">
        <f>SUM('Hidden Analysis'!Q2243:R2243)</f>
        <v>0</v>
      </c>
      <c r="T2242">
        <f>IF(AND('Raw Data'!F2237&lt;1.5, 'Raw Data'!L2237&gt;'Raw Data'!K2237, 'Raw Data'!L2237-'Raw Data'!K2237&gt;3), 'Raw Data'!F2237, 0)</f>
        <v>0</v>
      </c>
      <c r="U2242">
        <f>IF(AND('Raw Data'!L2237-'Raw Data'!K2237&lt;4, 'Raw Data'!L2237&gt;'Raw Data'!K2237), 'Raw Data'!H2237, 0)</f>
        <v>0</v>
      </c>
      <c r="V2242">
        <f>IF(AND('Raw Data'!K2237-'Raw Data'!L2237&lt;4, 'Raw Data'!K2237&gt;'Raw Data'!L2237), 'Raw Data'!G2237, 0)</f>
        <v>0</v>
      </c>
      <c r="W2242">
        <f>SUM('Hidden Analysis'!S2243:T2243)</f>
        <v>0</v>
      </c>
      <c r="X2242">
        <f>SUM('Hidden Analysis'!U2243:V2243)</f>
        <v>0</v>
      </c>
    </row>
    <row r="2243" spans="1:24" x14ac:dyDescent="0.3">
      <c r="A2243" s="2">
        <f>'Raw Data'!M2238</f>
        <v>0</v>
      </c>
      <c r="B2243">
        <f>IF('Raw Data'!L2238&gt;'Raw Data'!K2238, 'Raw Data'!F2238, 0)</f>
        <v>0</v>
      </c>
      <c r="C2243">
        <f>IF('Raw Data'!K2238&gt;'Raw Data'!L2238, 'Raw Data'!C2238, 0)</f>
        <v>0</v>
      </c>
      <c r="D2243">
        <f t="shared" si="72"/>
        <v>0</v>
      </c>
      <c r="E2243">
        <f>SUM('Hidden Analysis'!A2244:B2244)</f>
        <v>0</v>
      </c>
      <c r="F2243">
        <f>SUM('Hidden Analysis'!C2244:D2244)</f>
        <v>0</v>
      </c>
      <c r="G2243">
        <f>IF(AND('Raw Data'!F2238&lt;'Raw Data'!C2238, 'Raw Data'!L2238&gt;'Raw Data'!K2238), 'Raw Data'!F2238, 0)</f>
        <v>0</v>
      </c>
      <c r="H2243">
        <f>IF(AND('Raw Data'!F2238&gt;'Raw Data'!C2238, 'Raw Data'!L2238&lt;'Raw Data'!K2238), 'Raw Data'!C2238, 0)</f>
        <v>0</v>
      </c>
      <c r="I2243">
        <f t="shared" si="73"/>
        <v>0</v>
      </c>
      <c r="J2243">
        <f>IF(AND('Raw Data'!F2238&gt;'Raw Data'!C2238, 'Raw Data'!L2238&gt;'Raw Data'!K2238), 'Raw Data'!F2238, 0)</f>
        <v>0</v>
      </c>
      <c r="K2243">
        <f>IF(AND('Raw Data'!F2238&lt;'Raw Data'!C2238, 'Raw Data'!L2238&lt;'Raw Data'!K2238), 'Raw Data'!C2238, 0)</f>
        <v>0</v>
      </c>
      <c r="L2243">
        <f>IF('Raw Data'!L2238-'Raw Data'!K2238&gt;3, 'Raw Data'!J2238, 0)</f>
        <v>0</v>
      </c>
      <c r="M2243">
        <f>IF('Raw Data'!K2238-'Raw Data'!L2238&gt;3, 'Raw Data'!I2238, 0)</f>
        <v>0</v>
      </c>
      <c r="N2243">
        <f>IF('Raw Data'!L2238-'Raw Data'!K2238&gt;3, 'Raw Data'!J2238, IF('Raw Data'!K2238-'Raw Data'!L2238&gt;3, 'Raw Data'!I2238, 0))</f>
        <v>0</v>
      </c>
      <c r="O2243">
        <f>IF(ISBLANK('Raw Data'!L2238), 0, IF(ABS('Raw Data'!L2238-'Raw Data'!K2238)&lt;4, 'Raw Data'!H2238, IF(ABS('Raw Data'!K2238-'Raw Data'!L2238)&lt;4, 'Raw Data'!G2238, 0)))</f>
        <v>0</v>
      </c>
      <c r="P2243">
        <f>SUM('Hidden Analysis'!E2244:H2244)</f>
        <v>0</v>
      </c>
      <c r="Q2243">
        <f>SUM('Hidden Analysis'!I2244:L2244)</f>
        <v>0</v>
      </c>
      <c r="R2243">
        <f>SUM('Hidden Analysis'!M2244:P2244)</f>
        <v>0</v>
      </c>
      <c r="S2243">
        <f>SUM('Hidden Analysis'!Q2244:R2244)</f>
        <v>0</v>
      </c>
      <c r="T2243">
        <f>IF(AND('Raw Data'!F2238&lt;1.5, 'Raw Data'!L2238&gt;'Raw Data'!K2238, 'Raw Data'!L2238-'Raw Data'!K2238&gt;3), 'Raw Data'!F2238, 0)</f>
        <v>0</v>
      </c>
      <c r="U2243">
        <f>IF(AND('Raw Data'!L2238-'Raw Data'!K2238&lt;4, 'Raw Data'!L2238&gt;'Raw Data'!K2238), 'Raw Data'!H2238, 0)</f>
        <v>0</v>
      </c>
      <c r="V2243">
        <f>IF(AND('Raw Data'!K2238-'Raw Data'!L2238&lt;4, 'Raw Data'!K2238&gt;'Raw Data'!L2238), 'Raw Data'!G2238, 0)</f>
        <v>0</v>
      </c>
      <c r="W2243">
        <f>SUM('Hidden Analysis'!S2244:T2244)</f>
        <v>0</v>
      </c>
      <c r="X2243">
        <f>SUM('Hidden Analysis'!U2244:V2244)</f>
        <v>0</v>
      </c>
    </row>
    <row r="2244" spans="1:24" x14ac:dyDescent="0.3">
      <c r="A2244" s="2">
        <f>'Raw Data'!M2239</f>
        <v>0</v>
      </c>
      <c r="B2244">
        <f>IF('Raw Data'!L2239&gt;'Raw Data'!K2239, 'Raw Data'!F2239, 0)</f>
        <v>0</v>
      </c>
      <c r="C2244">
        <f>IF('Raw Data'!K2239&gt;'Raw Data'!L2239, 'Raw Data'!C2239, 0)</f>
        <v>0</v>
      </c>
      <c r="D2244">
        <f t="shared" si="72"/>
        <v>0</v>
      </c>
      <c r="E2244">
        <f>SUM('Hidden Analysis'!A2245:B2245)</f>
        <v>0</v>
      </c>
      <c r="F2244">
        <f>SUM('Hidden Analysis'!C2245:D2245)</f>
        <v>0</v>
      </c>
      <c r="G2244">
        <f>IF(AND('Raw Data'!F2239&lt;'Raw Data'!C2239, 'Raw Data'!L2239&gt;'Raw Data'!K2239), 'Raw Data'!F2239, 0)</f>
        <v>0</v>
      </c>
      <c r="H2244">
        <f>IF(AND('Raw Data'!F2239&gt;'Raw Data'!C2239, 'Raw Data'!L2239&lt;'Raw Data'!K2239), 'Raw Data'!C2239, 0)</f>
        <v>0</v>
      </c>
      <c r="I2244">
        <f t="shared" si="73"/>
        <v>0</v>
      </c>
      <c r="J2244">
        <f>IF(AND('Raw Data'!F2239&gt;'Raw Data'!C2239, 'Raw Data'!L2239&gt;'Raw Data'!K2239), 'Raw Data'!F2239, 0)</f>
        <v>0</v>
      </c>
      <c r="K2244">
        <f>IF(AND('Raw Data'!F2239&lt;'Raw Data'!C2239, 'Raw Data'!L2239&lt;'Raw Data'!K2239), 'Raw Data'!C2239, 0)</f>
        <v>0</v>
      </c>
      <c r="L2244">
        <f>IF('Raw Data'!L2239-'Raw Data'!K2239&gt;3, 'Raw Data'!J2239, 0)</f>
        <v>0</v>
      </c>
      <c r="M2244">
        <f>IF('Raw Data'!K2239-'Raw Data'!L2239&gt;3, 'Raw Data'!I2239, 0)</f>
        <v>0</v>
      </c>
      <c r="N2244">
        <f>IF('Raw Data'!L2239-'Raw Data'!K2239&gt;3, 'Raw Data'!J2239, IF('Raw Data'!K2239-'Raw Data'!L2239&gt;3, 'Raw Data'!I2239, 0))</f>
        <v>0</v>
      </c>
      <c r="O2244">
        <f>IF(ISBLANK('Raw Data'!L2239), 0, IF(ABS('Raw Data'!L2239-'Raw Data'!K2239)&lt;4, 'Raw Data'!H2239, IF(ABS('Raw Data'!K2239-'Raw Data'!L2239)&lt;4, 'Raw Data'!G2239, 0)))</f>
        <v>0</v>
      </c>
      <c r="P2244">
        <f>SUM('Hidden Analysis'!E2245:H2245)</f>
        <v>0</v>
      </c>
      <c r="Q2244">
        <f>SUM('Hidden Analysis'!I2245:L2245)</f>
        <v>0</v>
      </c>
      <c r="R2244">
        <f>SUM('Hidden Analysis'!M2245:P2245)</f>
        <v>0</v>
      </c>
      <c r="S2244">
        <f>SUM('Hidden Analysis'!Q2245:R2245)</f>
        <v>0</v>
      </c>
      <c r="T2244">
        <f>IF(AND('Raw Data'!F2239&lt;1.5, 'Raw Data'!L2239&gt;'Raw Data'!K2239, 'Raw Data'!L2239-'Raw Data'!K2239&gt;3), 'Raw Data'!F2239, 0)</f>
        <v>0</v>
      </c>
      <c r="U2244">
        <f>IF(AND('Raw Data'!L2239-'Raw Data'!K2239&lt;4, 'Raw Data'!L2239&gt;'Raw Data'!K2239), 'Raw Data'!H2239, 0)</f>
        <v>0</v>
      </c>
      <c r="V2244">
        <f>IF(AND('Raw Data'!K2239-'Raw Data'!L2239&lt;4, 'Raw Data'!K2239&gt;'Raw Data'!L2239), 'Raw Data'!G2239, 0)</f>
        <v>0</v>
      </c>
      <c r="W2244">
        <f>SUM('Hidden Analysis'!S2245:T2245)</f>
        <v>0</v>
      </c>
      <c r="X2244">
        <f>SUM('Hidden Analysis'!U2245:V2245)</f>
        <v>0</v>
      </c>
    </row>
    <row r="2245" spans="1:24" x14ac:dyDescent="0.3">
      <c r="A2245" s="2">
        <f>'Raw Data'!M2240</f>
        <v>0</v>
      </c>
      <c r="B2245">
        <f>IF('Raw Data'!L2240&gt;'Raw Data'!K2240, 'Raw Data'!F2240, 0)</f>
        <v>0</v>
      </c>
      <c r="C2245">
        <f>IF('Raw Data'!K2240&gt;'Raw Data'!L2240, 'Raw Data'!C2240, 0)</f>
        <v>0</v>
      </c>
      <c r="D2245">
        <f t="shared" si="72"/>
        <v>0</v>
      </c>
      <c r="E2245">
        <f>SUM('Hidden Analysis'!A2246:B2246)</f>
        <v>0</v>
      </c>
      <c r="F2245">
        <f>SUM('Hidden Analysis'!C2246:D2246)</f>
        <v>0</v>
      </c>
      <c r="G2245">
        <f>IF(AND('Raw Data'!F2240&lt;'Raw Data'!C2240, 'Raw Data'!L2240&gt;'Raw Data'!K2240), 'Raw Data'!F2240, 0)</f>
        <v>0</v>
      </c>
      <c r="H2245">
        <f>IF(AND('Raw Data'!F2240&gt;'Raw Data'!C2240, 'Raw Data'!L2240&lt;'Raw Data'!K2240), 'Raw Data'!C2240, 0)</f>
        <v>0</v>
      </c>
      <c r="I2245">
        <f t="shared" si="73"/>
        <v>0</v>
      </c>
      <c r="J2245">
        <f>IF(AND('Raw Data'!F2240&gt;'Raw Data'!C2240, 'Raw Data'!L2240&gt;'Raw Data'!K2240), 'Raw Data'!F2240, 0)</f>
        <v>0</v>
      </c>
      <c r="K2245">
        <f>IF(AND('Raw Data'!F2240&lt;'Raw Data'!C2240, 'Raw Data'!L2240&lt;'Raw Data'!K2240), 'Raw Data'!C2240, 0)</f>
        <v>0</v>
      </c>
      <c r="L2245">
        <f>IF('Raw Data'!L2240-'Raw Data'!K2240&gt;3, 'Raw Data'!J2240, 0)</f>
        <v>0</v>
      </c>
      <c r="M2245">
        <f>IF('Raw Data'!K2240-'Raw Data'!L2240&gt;3, 'Raw Data'!I2240, 0)</f>
        <v>0</v>
      </c>
      <c r="N2245">
        <f>IF('Raw Data'!L2240-'Raw Data'!K2240&gt;3, 'Raw Data'!J2240, IF('Raw Data'!K2240-'Raw Data'!L2240&gt;3, 'Raw Data'!I2240, 0))</f>
        <v>0</v>
      </c>
      <c r="O2245">
        <f>IF(ISBLANK('Raw Data'!L2240), 0, IF(ABS('Raw Data'!L2240-'Raw Data'!K2240)&lt;4, 'Raw Data'!H2240, IF(ABS('Raw Data'!K2240-'Raw Data'!L2240)&lt;4, 'Raw Data'!G2240, 0)))</f>
        <v>0</v>
      </c>
      <c r="P2245">
        <f>SUM('Hidden Analysis'!E2246:H2246)</f>
        <v>0</v>
      </c>
      <c r="Q2245">
        <f>SUM('Hidden Analysis'!I2246:L2246)</f>
        <v>0</v>
      </c>
      <c r="R2245">
        <f>SUM('Hidden Analysis'!M2246:P2246)</f>
        <v>0</v>
      </c>
      <c r="S2245">
        <f>SUM('Hidden Analysis'!Q2246:R2246)</f>
        <v>0</v>
      </c>
      <c r="T2245">
        <f>IF(AND('Raw Data'!F2240&lt;1.5, 'Raw Data'!L2240&gt;'Raw Data'!K2240, 'Raw Data'!L2240-'Raw Data'!K2240&gt;3), 'Raw Data'!F2240, 0)</f>
        <v>0</v>
      </c>
      <c r="U2245">
        <f>IF(AND('Raw Data'!L2240-'Raw Data'!K2240&lt;4, 'Raw Data'!L2240&gt;'Raw Data'!K2240), 'Raw Data'!H2240, 0)</f>
        <v>0</v>
      </c>
      <c r="V2245">
        <f>IF(AND('Raw Data'!K2240-'Raw Data'!L2240&lt;4, 'Raw Data'!K2240&gt;'Raw Data'!L2240), 'Raw Data'!G2240, 0)</f>
        <v>0</v>
      </c>
      <c r="W2245">
        <f>SUM('Hidden Analysis'!S2246:T2246)</f>
        <v>0</v>
      </c>
      <c r="X2245">
        <f>SUM('Hidden Analysis'!U2246:V2246)</f>
        <v>0</v>
      </c>
    </row>
    <row r="2246" spans="1:24" x14ac:dyDescent="0.3">
      <c r="A2246" s="2">
        <f>'Raw Data'!M2241</f>
        <v>0</v>
      </c>
      <c r="B2246">
        <f>IF('Raw Data'!L2241&gt;'Raw Data'!K2241, 'Raw Data'!F2241, 0)</f>
        <v>0</v>
      </c>
      <c r="C2246">
        <f>IF('Raw Data'!K2241&gt;'Raw Data'!L2241, 'Raw Data'!C2241, 0)</f>
        <v>0</v>
      </c>
      <c r="D2246">
        <f t="shared" si="72"/>
        <v>0</v>
      </c>
      <c r="E2246">
        <f>SUM('Hidden Analysis'!A2247:B2247)</f>
        <v>0</v>
      </c>
      <c r="F2246">
        <f>SUM('Hidden Analysis'!C2247:D2247)</f>
        <v>0</v>
      </c>
      <c r="G2246">
        <f>IF(AND('Raw Data'!F2241&lt;'Raw Data'!C2241, 'Raw Data'!L2241&gt;'Raw Data'!K2241), 'Raw Data'!F2241, 0)</f>
        <v>0</v>
      </c>
      <c r="H2246">
        <f>IF(AND('Raw Data'!F2241&gt;'Raw Data'!C2241, 'Raw Data'!L2241&lt;'Raw Data'!K2241), 'Raw Data'!C2241, 0)</f>
        <v>0</v>
      </c>
      <c r="I2246">
        <f t="shared" si="73"/>
        <v>0</v>
      </c>
      <c r="J2246">
        <f>IF(AND('Raw Data'!F2241&gt;'Raw Data'!C2241, 'Raw Data'!L2241&gt;'Raw Data'!K2241), 'Raw Data'!F2241, 0)</f>
        <v>0</v>
      </c>
      <c r="K2246">
        <f>IF(AND('Raw Data'!F2241&lt;'Raw Data'!C2241, 'Raw Data'!L2241&lt;'Raw Data'!K2241), 'Raw Data'!C2241, 0)</f>
        <v>0</v>
      </c>
      <c r="L2246">
        <f>IF('Raw Data'!L2241-'Raw Data'!K2241&gt;3, 'Raw Data'!J2241, 0)</f>
        <v>0</v>
      </c>
      <c r="M2246">
        <f>IF('Raw Data'!K2241-'Raw Data'!L2241&gt;3, 'Raw Data'!I2241, 0)</f>
        <v>0</v>
      </c>
      <c r="N2246">
        <f>IF('Raw Data'!L2241-'Raw Data'!K2241&gt;3, 'Raw Data'!J2241, IF('Raw Data'!K2241-'Raw Data'!L2241&gt;3, 'Raw Data'!I2241, 0))</f>
        <v>0</v>
      </c>
      <c r="O2246">
        <f>IF(ISBLANK('Raw Data'!L2241), 0, IF(ABS('Raw Data'!L2241-'Raw Data'!K2241)&lt;4, 'Raw Data'!H2241, IF(ABS('Raw Data'!K2241-'Raw Data'!L2241)&lt;4, 'Raw Data'!G2241, 0)))</f>
        <v>0</v>
      </c>
      <c r="P2246">
        <f>SUM('Hidden Analysis'!E2247:H2247)</f>
        <v>0</v>
      </c>
      <c r="Q2246">
        <f>SUM('Hidden Analysis'!I2247:L2247)</f>
        <v>0</v>
      </c>
      <c r="R2246">
        <f>SUM('Hidden Analysis'!M2247:P2247)</f>
        <v>0</v>
      </c>
      <c r="S2246">
        <f>SUM('Hidden Analysis'!Q2247:R2247)</f>
        <v>0</v>
      </c>
      <c r="T2246">
        <f>IF(AND('Raw Data'!F2241&lt;1.5, 'Raw Data'!L2241&gt;'Raw Data'!K2241, 'Raw Data'!L2241-'Raw Data'!K2241&gt;3), 'Raw Data'!F2241, 0)</f>
        <v>0</v>
      </c>
      <c r="U2246">
        <f>IF(AND('Raw Data'!L2241-'Raw Data'!K2241&lt;4, 'Raw Data'!L2241&gt;'Raw Data'!K2241), 'Raw Data'!H2241, 0)</f>
        <v>0</v>
      </c>
      <c r="V2246">
        <f>IF(AND('Raw Data'!K2241-'Raw Data'!L2241&lt;4, 'Raw Data'!K2241&gt;'Raw Data'!L2241), 'Raw Data'!G2241, 0)</f>
        <v>0</v>
      </c>
      <c r="W2246">
        <f>SUM('Hidden Analysis'!S2247:T2247)</f>
        <v>0</v>
      </c>
      <c r="X2246">
        <f>SUM('Hidden Analysis'!U2247:V2247)</f>
        <v>0</v>
      </c>
    </row>
    <row r="2247" spans="1:24" x14ac:dyDescent="0.3">
      <c r="A2247" s="2">
        <f>'Raw Data'!M2242</f>
        <v>0</v>
      </c>
      <c r="B2247">
        <f>IF('Raw Data'!L2242&gt;'Raw Data'!K2242, 'Raw Data'!F2242, 0)</f>
        <v>0</v>
      </c>
      <c r="C2247">
        <f>IF('Raw Data'!K2242&gt;'Raw Data'!L2242, 'Raw Data'!C2242, 0)</f>
        <v>0</v>
      </c>
      <c r="D2247">
        <f t="shared" ref="D2247:D2310" si="74">SUM(G2247:H2247)</f>
        <v>0</v>
      </c>
      <c r="E2247">
        <f>SUM('Hidden Analysis'!A2248:B2248)</f>
        <v>0</v>
      </c>
      <c r="F2247">
        <f>SUM('Hidden Analysis'!C2248:D2248)</f>
        <v>0</v>
      </c>
      <c r="G2247">
        <f>IF(AND('Raw Data'!F2242&lt;'Raw Data'!C2242, 'Raw Data'!L2242&gt;'Raw Data'!K2242), 'Raw Data'!F2242, 0)</f>
        <v>0</v>
      </c>
      <c r="H2247">
        <f>IF(AND('Raw Data'!F2242&gt;'Raw Data'!C2242, 'Raw Data'!L2242&lt;'Raw Data'!K2242), 'Raw Data'!C2242, 0)</f>
        <v>0</v>
      </c>
      <c r="I2247">
        <f t="shared" ref="I2247:I2310" si="75">SUM(J2247:K2247)</f>
        <v>0</v>
      </c>
      <c r="J2247">
        <f>IF(AND('Raw Data'!F2242&gt;'Raw Data'!C2242, 'Raw Data'!L2242&gt;'Raw Data'!K2242), 'Raw Data'!F2242, 0)</f>
        <v>0</v>
      </c>
      <c r="K2247">
        <f>IF(AND('Raw Data'!F2242&lt;'Raw Data'!C2242, 'Raw Data'!L2242&lt;'Raw Data'!K2242), 'Raw Data'!C2242, 0)</f>
        <v>0</v>
      </c>
      <c r="L2247">
        <f>IF('Raw Data'!L2242-'Raw Data'!K2242&gt;3, 'Raw Data'!J2242, 0)</f>
        <v>0</v>
      </c>
      <c r="M2247">
        <f>IF('Raw Data'!K2242-'Raw Data'!L2242&gt;3, 'Raw Data'!I2242, 0)</f>
        <v>0</v>
      </c>
      <c r="N2247">
        <f>IF('Raw Data'!L2242-'Raw Data'!K2242&gt;3, 'Raw Data'!J2242, IF('Raw Data'!K2242-'Raw Data'!L2242&gt;3, 'Raw Data'!I2242, 0))</f>
        <v>0</v>
      </c>
      <c r="O2247">
        <f>IF(ISBLANK('Raw Data'!L2242), 0, IF(ABS('Raw Data'!L2242-'Raw Data'!K2242)&lt;4, 'Raw Data'!H2242, IF(ABS('Raw Data'!K2242-'Raw Data'!L2242)&lt;4, 'Raw Data'!G2242, 0)))</f>
        <v>0</v>
      </c>
      <c r="P2247">
        <f>SUM('Hidden Analysis'!E2248:H2248)</f>
        <v>0</v>
      </c>
      <c r="Q2247">
        <f>SUM('Hidden Analysis'!I2248:L2248)</f>
        <v>0</v>
      </c>
      <c r="R2247">
        <f>SUM('Hidden Analysis'!M2248:P2248)</f>
        <v>0</v>
      </c>
      <c r="S2247">
        <f>SUM('Hidden Analysis'!Q2248:R2248)</f>
        <v>0</v>
      </c>
      <c r="T2247">
        <f>IF(AND('Raw Data'!F2242&lt;1.5, 'Raw Data'!L2242&gt;'Raw Data'!K2242, 'Raw Data'!L2242-'Raw Data'!K2242&gt;3), 'Raw Data'!F2242, 0)</f>
        <v>0</v>
      </c>
      <c r="U2247">
        <f>IF(AND('Raw Data'!L2242-'Raw Data'!K2242&lt;4, 'Raw Data'!L2242&gt;'Raw Data'!K2242), 'Raw Data'!H2242, 0)</f>
        <v>0</v>
      </c>
      <c r="V2247">
        <f>IF(AND('Raw Data'!K2242-'Raw Data'!L2242&lt;4, 'Raw Data'!K2242&gt;'Raw Data'!L2242), 'Raw Data'!G2242, 0)</f>
        <v>0</v>
      </c>
      <c r="W2247">
        <f>SUM('Hidden Analysis'!S2248:T2248)</f>
        <v>0</v>
      </c>
      <c r="X2247">
        <f>SUM('Hidden Analysis'!U2248:V2248)</f>
        <v>0</v>
      </c>
    </row>
    <row r="2248" spans="1:24" x14ac:dyDescent="0.3">
      <c r="A2248" s="2">
        <f>'Raw Data'!M2243</f>
        <v>0</v>
      </c>
      <c r="B2248">
        <f>IF('Raw Data'!L2243&gt;'Raw Data'!K2243, 'Raw Data'!F2243, 0)</f>
        <v>0</v>
      </c>
      <c r="C2248">
        <f>IF('Raw Data'!K2243&gt;'Raw Data'!L2243, 'Raw Data'!C2243, 0)</f>
        <v>0</v>
      </c>
      <c r="D2248">
        <f t="shared" si="74"/>
        <v>0</v>
      </c>
      <c r="E2248">
        <f>SUM('Hidden Analysis'!A2249:B2249)</f>
        <v>0</v>
      </c>
      <c r="F2248">
        <f>SUM('Hidden Analysis'!C2249:D2249)</f>
        <v>0</v>
      </c>
      <c r="G2248">
        <f>IF(AND('Raw Data'!F2243&lt;'Raw Data'!C2243, 'Raw Data'!L2243&gt;'Raw Data'!K2243), 'Raw Data'!F2243, 0)</f>
        <v>0</v>
      </c>
      <c r="H2248">
        <f>IF(AND('Raw Data'!F2243&gt;'Raw Data'!C2243, 'Raw Data'!L2243&lt;'Raw Data'!K2243), 'Raw Data'!C2243, 0)</f>
        <v>0</v>
      </c>
      <c r="I2248">
        <f t="shared" si="75"/>
        <v>0</v>
      </c>
      <c r="J2248">
        <f>IF(AND('Raw Data'!F2243&gt;'Raw Data'!C2243, 'Raw Data'!L2243&gt;'Raw Data'!K2243), 'Raw Data'!F2243, 0)</f>
        <v>0</v>
      </c>
      <c r="K2248">
        <f>IF(AND('Raw Data'!F2243&lt;'Raw Data'!C2243, 'Raw Data'!L2243&lt;'Raw Data'!K2243), 'Raw Data'!C2243, 0)</f>
        <v>0</v>
      </c>
      <c r="L2248">
        <f>IF('Raw Data'!L2243-'Raw Data'!K2243&gt;3, 'Raw Data'!J2243, 0)</f>
        <v>0</v>
      </c>
      <c r="M2248">
        <f>IF('Raw Data'!K2243-'Raw Data'!L2243&gt;3, 'Raw Data'!I2243, 0)</f>
        <v>0</v>
      </c>
      <c r="N2248">
        <f>IF('Raw Data'!L2243-'Raw Data'!K2243&gt;3, 'Raw Data'!J2243, IF('Raw Data'!K2243-'Raw Data'!L2243&gt;3, 'Raw Data'!I2243, 0))</f>
        <v>0</v>
      </c>
      <c r="O2248">
        <f>IF(ISBLANK('Raw Data'!L2243), 0, IF(ABS('Raw Data'!L2243-'Raw Data'!K2243)&lt;4, 'Raw Data'!H2243, IF(ABS('Raw Data'!K2243-'Raw Data'!L2243)&lt;4, 'Raw Data'!G2243, 0)))</f>
        <v>0</v>
      </c>
      <c r="P2248">
        <f>SUM('Hidden Analysis'!E2249:H2249)</f>
        <v>0</v>
      </c>
      <c r="Q2248">
        <f>SUM('Hidden Analysis'!I2249:L2249)</f>
        <v>0</v>
      </c>
      <c r="R2248">
        <f>SUM('Hidden Analysis'!M2249:P2249)</f>
        <v>0</v>
      </c>
      <c r="S2248">
        <f>SUM('Hidden Analysis'!Q2249:R2249)</f>
        <v>0</v>
      </c>
      <c r="T2248">
        <f>IF(AND('Raw Data'!F2243&lt;1.5, 'Raw Data'!L2243&gt;'Raw Data'!K2243, 'Raw Data'!L2243-'Raw Data'!K2243&gt;3), 'Raw Data'!F2243, 0)</f>
        <v>0</v>
      </c>
      <c r="U2248">
        <f>IF(AND('Raw Data'!L2243-'Raw Data'!K2243&lt;4, 'Raw Data'!L2243&gt;'Raw Data'!K2243), 'Raw Data'!H2243, 0)</f>
        <v>0</v>
      </c>
      <c r="V2248">
        <f>IF(AND('Raw Data'!K2243-'Raw Data'!L2243&lt;4, 'Raw Data'!K2243&gt;'Raw Data'!L2243), 'Raw Data'!G2243, 0)</f>
        <v>0</v>
      </c>
      <c r="W2248">
        <f>SUM('Hidden Analysis'!S2249:T2249)</f>
        <v>0</v>
      </c>
      <c r="X2248">
        <f>SUM('Hidden Analysis'!U2249:V2249)</f>
        <v>0</v>
      </c>
    </row>
    <row r="2249" spans="1:24" x14ac:dyDescent="0.3">
      <c r="A2249" s="2">
        <f>'Raw Data'!M2244</f>
        <v>0</v>
      </c>
      <c r="B2249">
        <f>IF('Raw Data'!L2244&gt;'Raw Data'!K2244, 'Raw Data'!F2244, 0)</f>
        <v>0</v>
      </c>
      <c r="C2249">
        <f>IF('Raw Data'!K2244&gt;'Raw Data'!L2244, 'Raw Data'!C2244, 0)</f>
        <v>0</v>
      </c>
      <c r="D2249">
        <f t="shared" si="74"/>
        <v>0</v>
      </c>
      <c r="E2249">
        <f>SUM('Hidden Analysis'!A2250:B2250)</f>
        <v>0</v>
      </c>
      <c r="F2249">
        <f>SUM('Hidden Analysis'!C2250:D2250)</f>
        <v>0</v>
      </c>
      <c r="G2249">
        <f>IF(AND('Raw Data'!F2244&lt;'Raw Data'!C2244, 'Raw Data'!L2244&gt;'Raw Data'!K2244), 'Raw Data'!F2244, 0)</f>
        <v>0</v>
      </c>
      <c r="H2249">
        <f>IF(AND('Raw Data'!F2244&gt;'Raw Data'!C2244, 'Raw Data'!L2244&lt;'Raw Data'!K2244), 'Raw Data'!C2244, 0)</f>
        <v>0</v>
      </c>
      <c r="I2249">
        <f t="shared" si="75"/>
        <v>0</v>
      </c>
      <c r="J2249">
        <f>IF(AND('Raw Data'!F2244&gt;'Raw Data'!C2244, 'Raw Data'!L2244&gt;'Raw Data'!K2244), 'Raw Data'!F2244, 0)</f>
        <v>0</v>
      </c>
      <c r="K2249">
        <f>IF(AND('Raw Data'!F2244&lt;'Raw Data'!C2244, 'Raw Data'!L2244&lt;'Raw Data'!K2244), 'Raw Data'!C2244, 0)</f>
        <v>0</v>
      </c>
      <c r="L2249">
        <f>IF('Raw Data'!L2244-'Raw Data'!K2244&gt;3, 'Raw Data'!J2244, 0)</f>
        <v>0</v>
      </c>
      <c r="M2249">
        <f>IF('Raw Data'!K2244-'Raw Data'!L2244&gt;3, 'Raw Data'!I2244, 0)</f>
        <v>0</v>
      </c>
      <c r="N2249">
        <f>IF('Raw Data'!L2244-'Raw Data'!K2244&gt;3, 'Raw Data'!J2244, IF('Raw Data'!K2244-'Raw Data'!L2244&gt;3, 'Raw Data'!I2244, 0))</f>
        <v>0</v>
      </c>
      <c r="O2249">
        <f>IF(ISBLANK('Raw Data'!L2244), 0, IF(ABS('Raw Data'!L2244-'Raw Data'!K2244)&lt;4, 'Raw Data'!H2244, IF(ABS('Raw Data'!K2244-'Raw Data'!L2244)&lt;4, 'Raw Data'!G2244, 0)))</f>
        <v>0</v>
      </c>
      <c r="P2249">
        <f>SUM('Hidden Analysis'!E2250:H2250)</f>
        <v>0</v>
      </c>
      <c r="Q2249">
        <f>SUM('Hidden Analysis'!I2250:L2250)</f>
        <v>0</v>
      </c>
      <c r="R2249">
        <f>SUM('Hidden Analysis'!M2250:P2250)</f>
        <v>0</v>
      </c>
      <c r="S2249">
        <f>SUM('Hidden Analysis'!Q2250:R2250)</f>
        <v>0</v>
      </c>
      <c r="T2249">
        <f>IF(AND('Raw Data'!F2244&lt;1.5, 'Raw Data'!L2244&gt;'Raw Data'!K2244, 'Raw Data'!L2244-'Raw Data'!K2244&gt;3), 'Raw Data'!F2244, 0)</f>
        <v>0</v>
      </c>
      <c r="U2249">
        <f>IF(AND('Raw Data'!L2244-'Raw Data'!K2244&lt;4, 'Raw Data'!L2244&gt;'Raw Data'!K2244), 'Raw Data'!H2244, 0)</f>
        <v>0</v>
      </c>
      <c r="V2249">
        <f>IF(AND('Raw Data'!K2244-'Raw Data'!L2244&lt;4, 'Raw Data'!K2244&gt;'Raw Data'!L2244), 'Raw Data'!G2244, 0)</f>
        <v>0</v>
      </c>
      <c r="W2249">
        <f>SUM('Hidden Analysis'!S2250:T2250)</f>
        <v>0</v>
      </c>
      <c r="X2249">
        <f>SUM('Hidden Analysis'!U2250:V2250)</f>
        <v>0</v>
      </c>
    </row>
    <row r="2250" spans="1:24" x14ac:dyDescent="0.3">
      <c r="A2250" s="2">
        <f>'Raw Data'!M2245</f>
        <v>0</v>
      </c>
      <c r="B2250">
        <f>IF('Raw Data'!L2245&gt;'Raw Data'!K2245, 'Raw Data'!F2245, 0)</f>
        <v>0</v>
      </c>
      <c r="C2250">
        <f>IF('Raw Data'!K2245&gt;'Raw Data'!L2245, 'Raw Data'!C2245, 0)</f>
        <v>0</v>
      </c>
      <c r="D2250">
        <f t="shared" si="74"/>
        <v>0</v>
      </c>
      <c r="E2250">
        <f>SUM('Hidden Analysis'!A2251:B2251)</f>
        <v>0</v>
      </c>
      <c r="F2250">
        <f>SUM('Hidden Analysis'!C2251:D2251)</f>
        <v>0</v>
      </c>
      <c r="G2250">
        <f>IF(AND('Raw Data'!F2245&lt;'Raw Data'!C2245, 'Raw Data'!L2245&gt;'Raw Data'!K2245), 'Raw Data'!F2245, 0)</f>
        <v>0</v>
      </c>
      <c r="H2250">
        <f>IF(AND('Raw Data'!F2245&gt;'Raw Data'!C2245, 'Raw Data'!L2245&lt;'Raw Data'!K2245), 'Raw Data'!C2245, 0)</f>
        <v>0</v>
      </c>
      <c r="I2250">
        <f t="shared" si="75"/>
        <v>0</v>
      </c>
      <c r="J2250">
        <f>IF(AND('Raw Data'!F2245&gt;'Raw Data'!C2245, 'Raw Data'!L2245&gt;'Raw Data'!K2245), 'Raw Data'!F2245, 0)</f>
        <v>0</v>
      </c>
      <c r="K2250">
        <f>IF(AND('Raw Data'!F2245&lt;'Raw Data'!C2245, 'Raw Data'!L2245&lt;'Raw Data'!K2245), 'Raw Data'!C2245, 0)</f>
        <v>0</v>
      </c>
      <c r="L2250">
        <f>IF('Raw Data'!L2245-'Raw Data'!K2245&gt;3, 'Raw Data'!J2245, 0)</f>
        <v>0</v>
      </c>
      <c r="M2250">
        <f>IF('Raw Data'!K2245-'Raw Data'!L2245&gt;3, 'Raw Data'!I2245, 0)</f>
        <v>0</v>
      </c>
      <c r="N2250">
        <f>IF('Raw Data'!L2245-'Raw Data'!K2245&gt;3, 'Raw Data'!J2245, IF('Raw Data'!K2245-'Raw Data'!L2245&gt;3, 'Raw Data'!I2245, 0))</f>
        <v>0</v>
      </c>
      <c r="O2250">
        <f>IF(ISBLANK('Raw Data'!L2245), 0, IF(ABS('Raw Data'!L2245-'Raw Data'!K2245)&lt;4, 'Raw Data'!H2245, IF(ABS('Raw Data'!K2245-'Raw Data'!L2245)&lt;4, 'Raw Data'!G2245, 0)))</f>
        <v>0</v>
      </c>
      <c r="P2250">
        <f>SUM('Hidden Analysis'!E2251:H2251)</f>
        <v>0</v>
      </c>
      <c r="Q2250">
        <f>SUM('Hidden Analysis'!I2251:L2251)</f>
        <v>0</v>
      </c>
      <c r="R2250">
        <f>SUM('Hidden Analysis'!M2251:P2251)</f>
        <v>0</v>
      </c>
      <c r="S2250">
        <f>SUM('Hidden Analysis'!Q2251:R2251)</f>
        <v>0</v>
      </c>
      <c r="T2250">
        <f>IF(AND('Raw Data'!F2245&lt;1.5, 'Raw Data'!L2245&gt;'Raw Data'!K2245, 'Raw Data'!L2245-'Raw Data'!K2245&gt;3), 'Raw Data'!F2245, 0)</f>
        <v>0</v>
      </c>
      <c r="U2250">
        <f>IF(AND('Raw Data'!L2245-'Raw Data'!K2245&lt;4, 'Raw Data'!L2245&gt;'Raw Data'!K2245), 'Raw Data'!H2245, 0)</f>
        <v>0</v>
      </c>
      <c r="V2250">
        <f>IF(AND('Raw Data'!K2245-'Raw Data'!L2245&lt;4, 'Raw Data'!K2245&gt;'Raw Data'!L2245), 'Raw Data'!G2245, 0)</f>
        <v>0</v>
      </c>
      <c r="W2250">
        <f>SUM('Hidden Analysis'!S2251:T2251)</f>
        <v>0</v>
      </c>
      <c r="X2250">
        <f>SUM('Hidden Analysis'!U2251:V2251)</f>
        <v>0</v>
      </c>
    </row>
    <row r="2251" spans="1:24" x14ac:dyDescent="0.3">
      <c r="A2251" s="2">
        <f>'Raw Data'!M2246</f>
        <v>0</v>
      </c>
      <c r="B2251">
        <f>IF('Raw Data'!L2246&gt;'Raw Data'!K2246, 'Raw Data'!F2246, 0)</f>
        <v>0</v>
      </c>
      <c r="C2251">
        <f>IF('Raw Data'!K2246&gt;'Raw Data'!L2246, 'Raw Data'!C2246, 0)</f>
        <v>0</v>
      </c>
      <c r="D2251">
        <f t="shared" si="74"/>
        <v>0</v>
      </c>
      <c r="E2251">
        <f>SUM('Hidden Analysis'!A2252:B2252)</f>
        <v>0</v>
      </c>
      <c r="F2251">
        <f>SUM('Hidden Analysis'!C2252:D2252)</f>
        <v>0</v>
      </c>
      <c r="G2251">
        <f>IF(AND('Raw Data'!F2246&lt;'Raw Data'!C2246, 'Raw Data'!L2246&gt;'Raw Data'!K2246), 'Raw Data'!F2246, 0)</f>
        <v>0</v>
      </c>
      <c r="H2251">
        <f>IF(AND('Raw Data'!F2246&gt;'Raw Data'!C2246, 'Raw Data'!L2246&lt;'Raw Data'!K2246), 'Raw Data'!C2246, 0)</f>
        <v>0</v>
      </c>
      <c r="I2251">
        <f t="shared" si="75"/>
        <v>0</v>
      </c>
      <c r="J2251">
        <f>IF(AND('Raw Data'!F2246&gt;'Raw Data'!C2246, 'Raw Data'!L2246&gt;'Raw Data'!K2246), 'Raw Data'!F2246, 0)</f>
        <v>0</v>
      </c>
      <c r="K2251">
        <f>IF(AND('Raw Data'!F2246&lt;'Raw Data'!C2246, 'Raw Data'!L2246&lt;'Raw Data'!K2246), 'Raw Data'!C2246, 0)</f>
        <v>0</v>
      </c>
      <c r="L2251">
        <f>IF('Raw Data'!L2246-'Raw Data'!K2246&gt;3, 'Raw Data'!J2246, 0)</f>
        <v>0</v>
      </c>
      <c r="M2251">
        <f>IF('Raw Data'!K2246-'Raw Data'!L2246&gt;3, 'Raw Data'!I2246, 0)</f>
        <v>0</v>
      </c>
      <c r="N2251">
        <f>IF('Raw Data'!L2246-'Raw Data'!K2246&gt;3, 'Raw Data'!J2246, IF('Raw Data'!K2246-'Raw Data'!L2246&gt;3, 'Raw Data'!I2246, 0))</f>
        <v>0</v>
      </c>
      <c r="O2251">
        <f>IF(ISBLANK('Raw Data'!L2246), 0, IF(ABS('Raw Data'!L2246-'Raw Data'!K2246)&lt;4, 'Raw Data'!H2246, IF(ABS('Raw Data'!K2246-'Raw Data'!L2246)&lt;4, 'Raw Data'!G2246, 0)))</f>
        <v>0</v>
      </c>
      <c r="P2251">
        <f>SUM('Hidden Analysis'!E2252:H2252)</f>
        <v>0</v>
      </c>
      <c r="Q2251">
        <f>SUM('Hidden Analysis'!I2252:L2252)</f>
        <v>0</v>
      </c>
      <c r="R2251">
        <f>SUM('Hidden Analysis'!M2252:P2252)</f>
        <v>0</v>
      </c>
      <c r="S2251">
        <f>SUM('Hidden Analysis'!Q2252:R2252)</f>
        <v>0</v>
      </c>
      <c r="T2251">
        <f>IF(AND('Raw Data'!F2246&lt;1.5, 'Raw Data'!L2246&gt;'Raw Data'!K2246, 'Raw Data'!L2246-'Raw Data'!K2246&gt;3), 'Raw Data'!F2246, 0)</f>
        <v>0</v>
      </c>
      <c r="U2251">
        <f>IF(AND('Raw Data'!L2246-'Raw Data'!K2246&lt;4, 'Raw Data'!L2246&gt;'Raw Data'!K2246), 'Raw Data'!H2246, 0)</f>
        <v>0</v>
      </c>
      <c r="V2251">
        <f>IF(AND('Raw Data'!K2246-'Raw Data'!L2246&lt;4, 'Raw Data'!K2246&gt;'Raw Data'!L2246), 'Raw Data'!G2246, 0)</f>
        <v>0</v>
      </c>
      <c r="W2251">
        <f>SUM('Hidden Analysis'!S2252:T2252)</f>
        <v>0</v>
      </c>
      <c r="X2251">
        <f>SUM('Hidden Analysis'!U2252:V2252)</f>
        <v>0</v>
      </c>
    </row>
    <row r="2252" spans="1:24" x14ac:dyDescent="0.3">
      <c r="A2252" s="2">
        <f>'Raw Data'!M2247</f>
        <v>0</v>
      </c>
      <c r="B2252">
        <f>IF('Raw Data'!L2247&gt;'Raw Data'!K2247, 'Raw Data'!F2247, 0)</f>
        <v>0</v>
      </c>
      <c r="C2252">
        <f>IF('Raw Data'!K2247&gt;'Raw Data'!L2247, 'Raw Data'!C2247, 0)</f>
        <v>0</v>
      </c>
      <c r="D2252">
        <f t="shared" si="74"/>
        <v>0</v>
      </c>
      <c r="E2252">
        <f>SUM('Hidden Analysis'!A2253:B2253)</f>
        <v>0</v>
      </c>
      <c r="F2252">
        <f>SUM('Hidden Analysis'!C2253:D2253)</f>
        <v>0</v>
      </c>
      <c r="G2252">
        <f>IF(AND('Raw Data'!F2247&lt;'Raw Data'!C2247, 'Raw Data'!L2247&gt;'Raw Data'!K2247), 'Raw Data'!F2247, 0)</f>
        <v>0</v>
      </c>
      <c r="H2252">
        <f>IF(AND('Raw Data'!F2247&gt;'Raw Data'!C2247, 'Raw Data'!L2247&lt;'Raw Data'!K2247), 'Raw Data'!C2247, 0)</f>
        <v>0</v>
      </c>
      <c r="I2252">
        <f t="shared" si="75"/>
        <v>0</v>
      </c>
      <c r="J2252">
        <f>IF(AND('Raw Data'!F2247&gt;'Raw Data'!C2247, 'Raw Data'!L2247&gt;'Raw Data'!K2247), 'Raw Data'!F2247, 0)</f>
        <v>0</v>
      </c>
      <c r="K2252">
        <f>IF(AND('Raw Data'!F2247&lt;'Raw Data'!C2247, 'Raw Data'!L2247&lt;'Raw Data'!K2247), 'Raw Data'!C2247, 0)</f>
        <v>0</v>
      </c>
      <c r="L2252">
        <f>IF('Raw Data'!L2247-'Raw Data'!K2247&gt;3, 'Raw Data'!J2247, 0)</f>
        <v>0</v>
      </c>
      <c r="M2252">
        <f>IF('Raw Data'!K2247-'Raw Data'!L2247&gt;3, 'Raw Data'!I2247, 0)</f>
        <v>0</v>
      </c>
      <c r="N2252">
        <f>IF('Raw Data'!L2247-'Raw Data'!K2247&gt;3, 'Raw Data'!J2247, IF('Raw Data'!K2247-'Raw Data'!L2247&gt;3, 'Raw Data'!I2247, 0))</f>
        <v>0</v>
      </c>
      <c r="O2252">
        <f>IF(ISBLANK('Raw Data'!L2247), 0, IF(ABS('Raw Data'!L2247-'Raw Data'!K2247)&lt;4, 'Raw Data'!H2247, IF(ABS('Raw Data'!K2247-'Raw Data'!L2247)&lt;4, 'Raw Data'!G2247, 0)))</f>
        <v>0</v>
      </c>
      <c r="P2252">
        <f>SUM('Hidden Analysis'!E2253:H2253)</f>
        <v>0</v>
      </c>
      <c r="Q2252">
        <f>SUM('Hidden Analysis'!I2253:L2253)</f>
        <v>0</v>
      </c>
      <c r="R2252">
        <f>SUM('Hidden Analysis'!M2253:P2253)</f>
        <v>0</v>
      </c>
      <c r="S2252">
        <f>SUM('Hidden Analysis'!Q2253:R2253)</f>
        <v>0</v>
      </c>
      <c r="T2252">
        <f>IF(AND('Raw Data'!F2247&lt;1.5, 'Raw Data'!L2247&gt;'Raw Data'!K2247, 'Raw Data'!L2247-'Raw Data'!K2247&gt;3), 'Raw Data'!F2247, 0)</f>
        <v>0</v>
      </c>
      <c r="U2252">
        <f>IF(AND('Raw Data'!L2247-'Raw Data'!K2247&lt;4, 'Raw Data'!L2247&gt;'Raw Data'!K2247), 'Raw Data'!H2247, 0)</f>
        <v>0</v>
      </c>
      <c r="V2252">
        <f>IF(AND('Raw Data'!K2247-'Raw Data'!L2247&lt;4, 'Raw Data'!K2247&gt;'Raw Data'!L2247), 'Raw Data'!G2247, 0)</f>
        <v>0</v>
      </c>
      <c r="W2252">
        <f>SUM('Hidden Analysis'!S2253:T2253)</f>
        <v>0</v>
      </c>
      <c r="X2252">
        <f>SUM('Hidden Analysis'!U2253:V2253)</f>
        <v>0</v>
      </c>
    </row>
    <row r="2253" spans="1:24" x14ac:dyDescent="0.3">
      <c r="A2253" s="2">
        <f>'Raw Data'!M2248</f>
        <v>0</v>
      </c>
      <c r="B2253">
        <f>IF('Raw Data'!L2248&gt;'Raw Data'!K2248, 'Raw Data'!F2248, 0)</f>
        <v>0</v>
      </c>
      <c r="C2253">
        <f>IF('Raw Data'!K2248&gt;'Raw Data'!L2248, 'Raw Data'!C2248, 0)</f>
        <v>0</v>
      </c>
      <c r="D2253">
        <f t="shared" si="74"/>
        <v>0</v>
      </c>
      <c r="E2253">
        <f>SUM('Hidden Analysis'!A2254:B2254)</f>
        <v>0</v>
      </c>
      <c r="F2253">
        <f>SUM('Hidden Analysis'!C2254:D2254)</f>
        <v>0</v>
      </c>
      <c r="G2253">
        <f>IF(AND('Raw Data'!F2248&lt;'Raw Data'!C2248, 'Raw Data'!L2248&gt;'Raw Data'!K2248), 'Raw Data'!F2248, 0)</f>
        <v>0</v>
      </c>
      <c r="H2253">
        <f>IF(AND('Raw Data'!F2248&gt;'Raw Data'!C2248, 'Raw Data'!L2248&lt;'Raw Data'!K2248), 'Raw Data'!C2248, 0)</f>
        <v>0</v>
      </c>
      <c r="I2253">
        <f t="shared" si="75"/>
        <v>0</v>
      </c>
      <c r="J2253">
        <f>IF(AND('Raw Data'!F2248&gt;'Raw Data'!C2248, 'Raw Data'!L2248&gt;'Raw Data'!K2248), 'Raw Data'!F2248, 0)</f>
        <v>0</v>
      </c>
      <c r="K2253">
        <f>IF(AND('Raw Data'!F2248&lt;'Raw Data'!C2248, 'Raw Data'!L2248&lt;'Raw Data'!K2248), 'Raw Data'!C2248, 0)</f>
        <v>0</v>
      </c>
      <c r="L2253">
        <f>IF('Raw Data'!L2248-'Raw Data'!K2248&gt;3, 'Raw Data'!J2248, 0)</f>
        <v>0</v>
      </c>
      <c r="M2253">
        <f>IF('Raw Data'!K2248-'Raw Data'!L2248&gt;3, 'Raw Data'!I2248, 0)</f>
        <v>0</v>
      </c>
      <c r="N2253">
        <f>IF('Raw Data'!L2248-'Raw Data'!K2248&gt;3, 'Raw Data'!J2248, IF('Raw Data'!K2248-'Raw Data'!L2248&gt;3, 'Raw Data'!I2248, 0))</f>
        <v>0</v>
      </c>
      <c r="O2253">
        <f>IF(ISBLANK('Raw Data'!L2248), 0, IF(ABS('Raw Data'!L2248-'Raw Data'!K2248)&lt;4, 'Raw Data'!H2248, IF(ABS('Raw Data'!K2248-'Raw Data'!L2248)&lt;4, 'Raw Data'!G2248, 0)))</f>
        <v>0</v>
      </c>
      <c r="P2253">
        <f>SUM('Hidden Analysis'!E2254:H2254)</f>
        <v>0</v>
      </c>
      <c r="Q2253">
        <f>SUM('Hidden Analysis'!I2254:L2254)</f>
        <v>0</v>
      </c>
      <c r="R2253">
        <f>SUM('Hidden Analysis'!M2254:P2254)</f>
        <v>0</v>
      </c>
      <c r="S2253">
        <f>SUM('Hidden Analysis'!Q2254:R2254)</f>
        <v>0</v>
      </c>
      <c r="T2253">
        <f>IF(AND('Raw Data'!F2248&lt;1.5, 'Raw Data'!L2248&gt;'Raw Data'!K2248, 'Raw Data'!L2248-'Raw Data'!K2248&gt;3), 'Raw Data'!F2248, 0)</f>
        <v>0</v>
      </c>
      <c r="U2253">
        <f>IF(AND('Raw Data'!L2248-'Raw Data'!K2248&lt;4, 'Raw Data'!L2248&gt;'Raw Data'!K2248), 'Raw Data'!H2248, 0)</f>
        <v>0</v>
      </c>
      <c r="V2253">
        <f>IF(AND('Raw Data'!K2248-'Raw Data'!L2248&lt;4, 'Raw Data'!K2248&gt;'Raw Data'!L2248), 'Raw Data'!G2248, 0)</f>
        <v>0</v>
      </c>
      <c r="W2253">
        <f>SUM('Hidden Analysis'!S2254:T2254)</f>
        <v>0</v>
      </c>
      <c r="X2253">
        <f>SUM('Hidden Analysis'!U2254:V2254)</f>
        <v>0</v>
      </c>
    </row>
    <row r="2254" spans="1:24" x14ac:dyDescent="0.3">
      <c r="A2254" s="2">
        <f>'Raw Data'!M2249</f>
        <v>0</v>
      </c>
      <c r="B2254">
        <f>IF('Raw Data'!L2249&gt;'Raw Data'!K2249, 'Raw Data'!F2249, 0)</f>
        <v>0</v>
      </c>
      <c r="C2254">
        <f>IF('Raw Data'!K2249&gt;'Raw Data'!L2249, 'Raw Data'!C2249, 0)</f>
        <v>0</v>
      </c>
      <c r="D2254">
        <f t="shared" si="74"/>
        <v>0</v>
      </c>
      <c r="E2254">
        <f>SUM('Hidden Analysis'!A2255:B2255)</f>
        <v>0</v>
      </c>
      <c r="F2254">
        <f>SUM('Hidden Analysis'!C2255:D2255)</f>
        <v>0</v>
      </c>
      <c r="G2254">
        <f>IF(AND('Raw Data'!F2249&lt;'Raw Data'!C2249, 'Raw Data'!L2249&gt;'Raw Data'!K2249), 'Raw Data'!F2249, 0)</f>
        <v>0</v>
      </c>
      <c r="H2254">
        <f>IF(AND('Raw Data'!F2249&gt;'Raw Data'!C2249, 'Raw Data'!L2249&lt;'Raw Data'!K2249), 'Raw Data'!C2249, 0)</f>
        <v>0</v>
      </c>
      <c r="I2254">
        <f t="shared" si="75"/>
        <v>0</v>
      </c>
      <c r="J2254">
        <f>IF(AND('Raw Data'!F2249&gt;'Raw Data'!C2249, 'Raw Data'!L2249&gt;'Raw Data'!K2249), 'Raw Data'!F2249, 0)</f>
        <v>0</v>
      </c>
      <c r="K2254">
        <f>IF(AND('Raw Data'!F2249&lt;'Raw Data'!C2249, 'Raw Data'!L2249&lt;'Raw Data'!K2249), 'Raw Data'!C2249, 0)</f>
        <v>0</v>
      </c>
      <c r="L2254">
        <f>IF('Raw Data'!L2249-'Raw Data'!K2249&gt;3, 'Raw Data'!J2249, 0)</f>
        <v>0</v>
      </c>
      <c r="M2254">
        <f>IF('Raw Data'!K2249-'Raw Data'!L2249&gt;3, 'Raw Data'!I2249, 0)</f>
        <v>0</v>
      </c>
      <c r="N2254">
        <f>IF('Raw Data'!L2249-'Raw Data'!K2249&gt;3, 'Raw Data'!J2249, IF('Raw Data'!K2249-'Raw Data'!L2249&gt;3, 'Raw Data'!I2249, 0))</f>
        <v>0</v>
      </c>
      <c r="O2254">
        <f>IF(ISBLANK('Raw Data'!L2249), 0, IF(ABS('Raw Data'!L2249-'Raw Data'!K2249)&lt;4, 'Raw Data'!H2249, IF(ABS('Raw Data'!K2249-'Raw Data'!L2249)&lt;4, 'Raw Data'!G2249, 0)))</f>
        <v>0</v>
      </c>
      <c r="P2254">
        <f>SUM('Hidden Analysis'!E2255:H2255)</f>
        <v>0</v>
      </c>
      <c r="Q2254">
        <f>SUM('Hidden Analysis'!I2255:L2255)</f>
        <v>0</v>
      </c>
      <c r="R2254">
        <f>SUM('Hidden Analysis'!M2255:P2255)</f>
        <v>0</v>
      </c>
      <c r="S2254">
        <f>SUM('Hidden Analysis'!Q2255:R2255)</f>
        <v>0</v>
      </c>
      <c r="T2254">
        <f>IF(AND('Raw Data'!F2249&lt;1.5, 'Raw Data'!L2249&gt;'Raw Data'!K2249, 'Raw Data'!L2249-'Raw Data'!K2249&gt;3), 'Raw Data'!F2249, 0)</f>
        <v>0</v>
      </c>
      <c r="U2254">
        <f>IF(AND('Raw Data'!L2249-'Raw Data'!K2249&lt;4, 'Raw Data'!L2249&gt;'Raw Data'!K2249), 'Raw Data'!H2249, 0)</f>
        <v>0</v>
      </c>
      <c r="V2254">
        <f>IF(AND('Raw Data'!K2249-'Raw Data'!L2249&lt;4, 'Raw Data'!K2249&gt;'Raw Data'!L2249), 'Raw Data'!G2249, 0)</f>
        <v>0</v>
      </c>
      <c r="W2254">
        <f>SUM('Hidden Analysis'!S2255:T2255)</f>
        <v>0</v>
      </c>
      <c r="X2254">
        <f>SUM('Hidden Analysis'!U2255:V2255)</f>
        <v>0</v>
      </c>
    </row>
    <row r="2255" spans="1:24" x14ac:dyDescent="0.3">
      <c r="A2255" s="2">
        <f>'Raw Data'!M2250</f>
        <v>0</v>
      </c>
      <c r="B2255">
        <f>IF('Raw Data'!L2250&gt;'Raw Data'!K2250, 'Raw Data'!F2250, 0)</f>
        <v>0</v>
      </c>
      <c r="C2255">
        <f>IF('Raw Data'!K2250&gt;'Raw Data'!L2250, 'Raw Data'!C2250, 0)</f>
        <v>0</v>
      </c>
      <c r="D2255">
        <f t="shared" si="74"/>
        <v>0</v>
      </c>
      <c r="E2255">
        <f>SUM('Hidden Analysis'!A2256:B2256)</f>
        <v>0</v>
      </c>
      <c r="F2255">
        <f>SUM('Hidden Analysis'!C2256:D2256)</f>
        <v>0</v>
      </c>
      <c r="G2255">
        <f>IF(AND('Raw Data'!F2250&lt;'Raw Data'!C2250, 'Raw Data'!L2250&gt;'Raw Data'!K2250), 'Raw Data'!F2250, 0)</f>
        <v>0</v>
      </c>
      <c r="H2255">
        <f>IF(AND('Raw Data'!F2250&gt;'Raw Data'!C2250, 'Raw Data'!L2250&lt;'Raw Data'!K2250), 'Raw Data'!C2250, 0)</f>
        <v>0</v>
      </c>
      <c r="I2255">
        <f t="shared" si="75"/>
        <v>0</v>
      </c>
      <c r="J2255">
        <f>IF(AND('Raw Data'!F2250&gt;'Raw Data'!C2250, 'Raw Data'!L2250&gt;'Raw Data'!K2250), 'Raw Data'!F2250, 0)</f>
        <v>0</v>
      </c>
      <c r="K2255">
        <f>IF(AND('Raw Data'!F2250&lt;'Raw Data'!C2250, 'Raw Data'!L2250&lt;'Raw Data'!K2250), 'Raw Data'!C2250, 0)</f>
        <v>0</v>
      </c>
      <c r="L2255">
        <f>IF('Raw Data'!L2250-'Raw Data'!K2250&gt;3, 'Raw Data'!J2250, 0)</f>
        <v>0</v>
      </c>
      <c r="M2255">
        <f>IF('Raw Data'!K2250-'Raw Data'!L2250&gt;3, 'Raw Data'!I2250, 0)</f>
        <v>0</v>
      </c>
      <c r="N2255">
        <f>IF('Raw Data'!L2250-'Raw Data'!K2250&gt;3, 'Raw Data'!J2250, IF('Raw Data'!K2250-'Raw Data'!L2250&gt;3, 'Raw Data'!I2250, 0))</f>
        <v>0</v>
      </c>
      <c r="O2255">
        <f>IF(ISBLANK('Raw Data'!L2250), 0, IF(ABS('Raw Data'!L2250-'Raw Data'!K2250)&lt;4, 'Raw Data'!H2250, IF(ABS('Raw Data'!K2250-'Raw Data'!L2250)&lt;4, 'Raw Data'!G2250, 0)))</f>
        <v>0</v>
      </c>
      <c r="P2255">
        <f>SUM('Hidden Analysis'!E2256:H2256)</f>
        <v>0</v>
      </c>
      <c r="Q2255">
        <f>SUM('Hidden Analysis'!I2256:L2256)</f>
        <v>0</v>
      </c>
      <c r="R2255">
        <f>SUM('Hidden Analysis'!M2256:P2256)</f>
        <v>0</v>
      </c>
      <c r="S2255">
        <f>SUM('Hidden Analysis'!Q2256:R2256)</f>
        <v>0</v>
      </c>
      <c r="T2255">
        <f>IF(AND('Raw Data'!F2250&lt;1.5, 'Raw Data'!L2250&gt;'Raw Data'!K2250, 'Raw Data'!L2250-'Raw Data'!K2250&gt;3), 'Raw Data'!F2250, 0)</f>
        <v>0</v>
      </c>
      <c r="U2255">
        <f>IF(AND('Raw Data'!L2250-'Raw Data'!K2250&lt;4, 'Raw Data'!L2250&gt;'Raw Data'!K2250), 'Raw Data'!H2250, 0)</f>
        <v>0</v>
      </c>
      <c r="V2255">
        <f>IF(AND('Raw Data'!K2250-'Raw Data'!L2250&lt;4, 'Raw Data'!K2250&gt;'Raw Data'!L2250), 'Raw Data'!G2250, 0)</f>
        <v>0</v>
      </c>
      <c r="W2255">
        <f>SUM('Hidden Analysis'!S2256:T2256)</f>
        <v>0</v>
      </c>
      <c r="X2255">
        <f>SUM('Hidden Analysis'!U2256:V2256)</f>
        <v>0</v>
      </c>
    </row>
    <row r="2256" spans="1:24" x14ac:dyDescent="0.3">
      <c r="A2256" s="2">
        <f>'Raw Data'!M2251</f>
        <v>0</v>
      </c>
      <c r="B2256">
        <f>IF('Raw Data'!L2251&gt;'Raw Data'!K2251, 'Raw Data'!F2251, 0)</f>
        <v>0</v>
      </c>
      <c r="C2256">
        <f>IF('Raw Data'!K2251&gt;'Raw Data'!L2251, 'Raw Data'!C2251, 0)</f>
        <v>0</v>
      </c>
      <c r="D2256">
        <f t="shared" si="74"/>
        <v>0</v>
      </c>
      <c r="E2256">
        <f>SUM('Hidden Analysis'!A2257:B2257)</f>
        <v>0</v>
      </c>
      <c r="F2256">
        <f>SUM('Hidden Analysis'!C2257:D2257)</f>
        <v>0</v>
      </c>
      <c r="G2256">
        <f>IF(AND('Raw Data'!F2251&lt;'Raw Data'!C2251, 'Raw Data'!L2251&gt;'Raw Data'!K2251), 'Raw Data'!F2251, 0)</f>
        <v>0</v>
      </c>
      <c r="H2256">
        <f>IF(AND('Raw Data'!F2251&gt;'Raw Data'!C2251, 'Raw Data'!L2251&lt;'Raw Data'!K2251), 'Raw Data'!C2251, 0)</f>
        <v>0</v>
      </c>
      <c r="I2256">
        <f t="shared" si="75"/>
        <v>0</v>
      </c>
      <c r="J2256">
        <f>IF(AND('Raw Data'!F2251&gt;'Raw Data'!C2251, 'Raw Data'!L2251&gt;'Raw Data'!K2251), 'Raw Data'!F2251, 0)</f>
        <v>0</v>
      </c>
      <c r="K2256">
        <f>IF(AND('Raw Data'!F2251&lt;'Raw Data'!C2251, 'Raw Data'!L2251&lt;'Raw Data'!K2251), 'Raw Data'!C2251, 0)</f>
        <v>0</v>
      </c>
      <c r="L2256">
        <f>IF('Raw Data'!L2251-'Raw Data'!K2251&gt;3, 'Raw Data'!J2251, 0)</f>
        <v>0</v>
      </c>
      <c r="M2256">
        <f>IF('Raw Data'!K2251-'Raw Data'!L2251&gt;3, 'Raw Data'!I2251, 0)</f>
        <v>0</v>
      </c>
      <c r="N2256">
        <f>IF('Raw Data'!L2251-'Raw Data'!K2251&gt;3, 'Raw Data'!J2251, IF('Raw Data'!K2251-'Raw Data'!L2251&gt;3, 'Raw Data'!I2251, 0))</f>
        <v>0</v>
      </c>
      <c r="O2256">
        <f>IF(ISBLANK('Raw Data'!L2251), 0, IF(ABS('Raw Data'!L2251-'Raw Data'!K2251)&lt;4, 'Raw Data'!H2251, IF(ABS('Raw Data'!K2251-'Raw Data'!L2251)&lt;4, 'Raw Data'!G2251, 0)))</f>
        <v>0</v>
      </c>
      <c r="P2256">
        <f>SUM('Hidden Analysis'!E2257:H2257)</f>
        <v>0</v>
      </c>
      <c r="Q2256">
        <f>SUM('Hidden Analysis'!I2257:L2257)</f>
        <v>0</v>
      </c>
      <c r="R2256">
        <f>SUM('Hidden Analysis'!M2257:P2257)</f>
        <v>0</v>
      </c>
      <c r="S2256">
        <f>SUM('Hidden Analysis'!Q2257:R2257)</f>
        <v>0</v>
      </c>
      <c r="T2256">
        <f>IF(AND('Raw Data'!F2251&lt;1.5, 'Raw Data'!L2251&gt;'Raw Data'!K2251, 'Raw Data'!L2251-'Raw Data'!K2251&gt;3), 'Raw Data'!F2251, 0)</f>
        <v>0</v>
      </c>
      <c r="U2256">
        <f>IF(AND('Raw Data'!L2251-'Raw Data'!K2251&lt;4, 'Raw Data'!L2251&gt;'Raw Data'!K2251), 'Raw Data'!H2251, 0)</f>
        <v>0</v>
      </c>
      <c r="V2256">
        <f>IF(AND('Raw Data'!K2251-'Raw Data'!L2251&lt;4, 'Raw Data'!K2251&gt;'Raw Data'!L2251), 'Raw Data'!G2251, 0)</f>
        <v>0</v>
      </c>
      <c r="W2256">
        <f>SUM('Hidden Analysis'!S2257:T2257)</f>
        <v>0</v>
      </c>
      <c r="X2256">
        <f>SUM('Hidden Analysis'!U2257:V2257)</f>
        <v>0</v>
      </c>
    </row>
    <row r="2257" spans="1:24" x14ac:dyDescent="0.3">
      <c r="A2257" s="2">
        <f>'Raw Data'!M2252</f>
        <v>0</v>
      </c>
      <c r="B2257">
        <f>IF('Raw Data'!L2252&gt;'Raw Data'!K2252, 'Raw Data'!F2252, 0)</f>
        <v>0</v>
      </c>
      <c r="C2257">
        <f>IF('Raw Data'!K2252&gt;'Raw Data'!L2252, 'Raw Data'!C2252, 0)</f>
        <v>0</v>
      </c>
      <c r="D2257">
        <f t="shared" si="74"/>
        <v>0</v>
      </c>
      <c r="E2257">
        <f>SUM('Hidden Analysis'!A2258:B2258)</f>
        <v>0</v>
      </c>
      <c r="F2257">
        <f>SUM('Hidden Analysis'!C2258:D2258)</f>
        <v>0</v>
      </c>
      <c r="G2257">
        <f>IF(AND('Raw Data'!F2252&lt;'Raw Data'!C2252, 'Raw Data'!L2252&gt;'Raw Data'!K2252), 'Raw Data'!F2252, 0)</f>
        <v>0</v>
      </c>
      <c r="H2257">
        <f>IF(AND('Raw Data'!F2252&gt;'Raw Data'!C2252, 'Raw Data'!L2252&lt;'Raw Data'!K2252), 'Raw Data'!C2252, 0)</f>
        <v>0</v>
      </c>
      <c r="I2257">
        <f t="shared" si="75"/>
        <v>0</v>
      </c>
      <c r="J2257">
        <f>IF(AND('Raw Data'!F2252&gt;'Raw Data'!C2252, 'Raw Data'!L2252&gt;'Raw Data'!K2252), 'Raw Data'!F2252, 0)</f>
        <v>0</v>
      </c>
      <c r="K2257">
        <f>IF(AND('Raw Data'!F2252&lt;'Raw Data'!C2252, 'Raw Data'!L2252&lt;'Raw Data'!K2252), 'Raw Data'!C2252, 0)</f>
        <v>0</v>
      </c>
      <c r="L2257">
        <f>IF('Raw Data'!L2252-'Raw Data'!K2252&gt;3, 'Raw Data'!J2252, 0)</f>
        <v>0</v>
      </c>
      <c r="M2257">
        <f>IF('Raw Data'!K2252-'Raw Data'!L2252&gt;3, 'Raw Data'!I2252, 0)</f>
        <v>0</v>
      </c>
      <c r="N2257">
        <f>IF('Raw Data'!L2252-'Raw Data'!K2252&gt;3, 'Raw Data'!J2252, IF('Raw Data'!K2252-'Raw Data'!L2252&gt;3, 'Raw Data'!I2252, 0))</f>
        <v>0</v>
      </c>
      <c r="O2257">
        <f>IF(ISBLANK('Raw Data'!L2252), 0, IF(ABS('Raw Data'!L2252-'Raw Data'!K2252)&lt;4, 'Raw Data'!H2252, IF(ABS('Raw Data'!K2252-'Raw Data'!L2252)&lt;4, 'Raw Data'!G2252, 0)))</f>
        <v>0</v>
      </c>
      <c r="P2257">
        <f>SUM('Hidden Analysis'!E2258:H2258)</f>
        <v>0</v>
      </c>
      <c r="Q2257">
        <f>SUM('Hidden Analysis'!I2258:L2258)</f>
        <v>0</v>
      </c>
      <c r="R2257">
        <f>SUM('Hidden Analysis'!M2258:P2258)</f>
        <v>0</v>
      </c>
      <c r="S2257">
        <f>SUM('Hidden Analysis'!Q2258:R2258)</f>
        <v>0</v>
      </c>
      <c r="T2257">
        <f>IF(AND('Raw Data'!F2252&lt;1.5, 'Raw Data'!L2252&gt;'Raw Data'!K2252, 'Raw Data'!L2252-'Raw Data'!K2252&gt;3), 'Raw Data'!F2252, 0)</f>
        <v>0</v>
      </c>
      <c r="U2257">
        <f>IF(AND('Raw Data'!L2252-'Raw Data'!K2252&lt;4, 'Raw Data'!L2252&gt;'Raw Data'!K2252), 'Raw Data'!H2252, 0)</f>
        <v>0</v>
      </c>
      <c r="V2257">
        <f>IF(AND('Raw Data'!K2252-'Raw Data'!L2252&lt;4, 'Raw Data'!K2252&gt;'Raw Data'!L2252), 'Raw Data'!G2252, 0)</f>
        <v>0</v>
      </c>
      <c r="W2257">
        <f>SUM('Hidden Analysis'!S2258:T2258)</f>
        <v>0</v>
      </c>
      <c r="X2257">
        <f>SUM('Hidden Analysis'!U2258:V2258)</f>
        <v>0</v>
      </c>
    </row>
    <row r="2258" spans="1:24" x14ac:dyDescent="0.3">
      <c r="A2258" s="2">
        <f>'Raw Data'!M2253</f>
        <v>0</v>
      </c>
      <c r="B2258">
        <f>IF('Raw Data'!L2253&gt;'Raw Data'!K2253, 'Raw Data'!F2253, 0)</f>
        <v>0</v>
      </c>
      <c r="C2258">
        <f>IF('Raw Data'!K2253&gt;'Raw Data'!L2253, 'Raw Data'!C2253, 0)</f>
        <v>0</v>
      </c>
      <c r="D2258">
        <f t="shared" si="74"/>
        <v>0</v>
      </c>
      <c r="E2258">
        <f>SUM('Hidden Analysis'!A2259:B2259)</f>
        <v>0</v>
      </c>
      <c r="F2258">
        <f>SUM('Hidden Analysis'!C2259:D2259)</f>
        <v>0</v>
      </c>
      <c r="G2258">
        <f>IF(AND('Raw Data'!F2253&lt;'Raw Data'!C2253, 'Raw Data'!L2253&gt;'Raw Data'!K2253), 'Raw Data'!F2253, 0)</f>
        <v>0</v>
      </c>
      <c r="H2258">
        <f>IF(AND('Raw Data'!F2253&gt;'Raw Data'!C2253, 'Raw Data'!L2253&lt;'Raw Data'!K2253), 'Raw Data'!C2253, 0)</f>
        <v>0</v>
      </c>
      <c r="I2258">
        <f t="shared" si="75"/>
        <v>0</v>
      </c>
      <c r="J2258">
        <f>IF(AND('Raw Data'!F2253&gt;'Raw Data'!C2253, 'Raw Data'!L2253&gt;'Raw Data'!K2253), 'Raw Data'!F2253, 0)</f>
        <v>0</v>
      </c>
      <c r="K2258">
        <f>IF(AND('Raw Data'!F2253&lt;'Raw Data'!C2253, 'Raw Data'!L2253&lt;'Raw Data'!K2253), 'Raw Data'!C2253, 0)</f>
        <v>0</v>
      </c>
      <c r="L2258">
        <f>IF('Raw Data'!L2253-'Raw Data'!K2253&gt;3, 'Raw Data'!J2253, 0)</f>
        <v>0</v>
      </c>
      <c r="M2258">
        <f>IF('Raw Data'!K2253-'Raw Data'!L2253&gt;3, 'Raw Data'!I2253, 0)</f>
        <v>0</v>
      </c>
      <c r="N2258">
        <f>IF('Raw Data'!L2253-'Raw Data'!K2253&gt;3, 'Raw Data'!J2253, IF('Raw Data'!K2253-'Raw Data'!L2253&gt;3, 'Raw Data'!I2253, 0))</f>
        <v>0</v>
      </c>
      <c r="O2258">
        <f>IF(ISBLANK('Raw Data'!L2253), 0, IF(ABS('Raw Data'!L2253-'Raw Data'!K2253)&lt;4, 'Raw Data'!H2253, IF(ABS('Raw Data'!K2253-'Raw Data'!L2253)&lt;4, 'Raw Data'!G2253, 0)))</f>
        <v>0</v>
      </c>
      <c r="P2258">
        <f>SUM('Hidden Analysis'!E2259:H2259)</f>
        <v>0</v>
      </c>
      <c r="Q2258">
        <f>SUM('Hidden Analysis'!I2259:L2259)</f>
        <v>0</v>
      </c>
      <c r="R2258">
        <f>SUM('Hidden Analysis'!M2259:P2259)</f>
        <v>0</v>
      </c>
      <c r="S2258">
        <f>SUM('Hidden Analysis'!Q2259:R2259)</f>
        <v>0</v>
      </c>
      <c r="T2258">
        <f>IF(AND('Raw Data'!F2253&lt;1.5, 'Raw Data'!L2253&gt;'Raw Data'!K2253, 'Raw Data'!L2253-'Raw Data'!K2253&gt;3), 'Raw Data'!F2253, 0)</f>
        <v>0</v>
      </c>
      <c r="U2258">
        <f>IF(AND('Raw Data'!L2253-'Raw Data'!K2253&lt;4, 'Raw Data'!L2253&gt;'Raw Data'!K2253), 'Raw Data'!H2253, 0)</f>
        <v>0</v>
      </c>
      <c r="V2258">
        <f>IF(AND('Raw Data'!K2253-'Raw Data'!L2253&lt;4, 'Raw Data'!K2253&gt;'Raw Data'!L2253), 'Raw Data'!G2253, 0)</f>
        <v>0</v>
      </c>
      <c r="W2258">
        <f>SUM('Hidden Analysis'!S2259:T2259)</f>
        <v>0</v>
      </c>
      <c r="X2258">
        <f>SUM('Hidden Analysis'!U2259:V2259)</f>
        <v>0</v>
      </c>
    </row>
    <row r="2259" spans="1:24" x14ac:dyDescent="0.3">
      <c r="A2259" s="2">
        <f>'Raw Data'!M2254</f>
        <v>0</v>
      </c>
      <c r="B2259">
        <f>IF('Raw Data'!L2254&gt;'Raw Data'!K2254, 'Raw Data'!F2254, 0)</f>
        <v>0</v>
      </c>
      <c r="C2259">
        <f>IF('Raw Data'!K2254&gt;'Raw Data'!L2254, 'Raw Data'!C2254, 0)</f>
        <v>0</v>
      </c>
      <c r="D2259">
        <f t="shared" si="74"/>
        <v>0</v>
      </c>
      <c r="E2259">
        <f>SUM('Hidden Analysis'!A2260:B2260)</f>
        <v>0</v>
      </c>
      <c r="F2259">
        <f>SUM('Hidden Analysis'!C2260:D2260)</f>
        <v>0</v>
      </c>
      <c r="G2259">
        <f>IF(AND('Raw Data'!F2254&lt;'Raw Data'!C2254, 'Raw Data'!L2254&gt;'Raw Data'!K2254), 'Raw Data'!F2254, 0)</f>
        <v>0</v>
      </c>
      <c r="H2259">
        <f>IF(AND('Raw Data'!F2254&gt;'Raw Data'!C2254, 'Raw Data'!L2254&lt;'Raw Data'!K2254), 'Raw Data'!C2254, 0)</f>
        <v>0</v>
      </c>
      <c r="I2259">
        <f t="shared" si="75"/>
        <v>0</v>
      </c>
      <c r="J2259">
        <f>IF(AND('Raw Data'!F2254&gt;'Raw Data'!C2254, 'Raw Data'!L2254&gt;'Raw Data'!K2254), 'Raw Data'!F2254, 0)</f>
        <v>0</v>
      </c>
      <c r="K2259">
        <f>IF(AND('Raw Data'!F2254&lt;'Raw Data'!C2254, 'Raw Data'!L2254&lt;'Raw Data'!K2254), 'Raw Data'!C2254, 0)</f>
        <v>0</v>
      </c>
      <c r="L2259">
        <f>IF('Raw Data'!L2254-'Raw Data'!K2254&gt;3, 'Raw Data'!J2254, 0)</f>
        <v>0</v>
      </c>
      <c r="M2259">
        <f>IF('Raw Data'!K2254-'Raw Data'!L2254&gt;3, 'Raw Data'!I2254, 0)</f>
        <v>0</v>
      </c>
      <c r="N2259">
        <f>IF('Raw Data'!L2254-'Raw Data'!K2254&gt;3, 'Raw Data'!J2254, IF('Raw Data'!K2254-'Raw Data'!L2254&gt;3, 'Raw Data'!I2254, 0))</f>
        <v>0</v>
      </c>
      <c r="O2259">
        <f>IF(ISBLANK('Raw Data'!L2254), 0, IF(ABS('Raw Data'!L2254-'Raw Data'!K2254)&lt;4, 'Raw Data'!H2254, IF(ABS('Raw Data'!K2254-'Raw Data'!L2254)&lt;4, 'Raw Data'!G2254, 0)))</f>
        <v>0</v>
      </c>
      <c r="P2259">
        <f>SUM('Hidden Analysis'!E2260:H2260)</f>
        <v>0</v>
      </c>
      <c r="Q2259">
        <f>SUM('Hidden Analysis'!I2260:L2260)</f>
        <v>0</v>
      </c>
      <c r="R2259">
        <f>SUM('Hidden Analysis'!M2260:P2260)</f>
        <v>0</v>
      </c>
      <c r="S2259">
        <f>SUM('Hidden Analysis'!Q2260:R2260)</f>
        <v>0</v>
      </c>
      <c r="T2259">
        <f>IF(AND('Raw Data'!F2254&lt;1.5, 'Raw Data'!L2254&gt;'Raw Data'!K2254, 'Raw Data'!L2254-'Raw Data'!K2254&gt;3), 'Raw Data'!F2254, 0)</f>
        <v>0</v>
      </c>
      <c r="U2259">
        <f>IF(AND('Raw Data'!L2254-'Raw Data'!K2254&lt;4, 'Raw Data'!L2254&gt;'Raw Data'!K2254), 'Raw Data'!H2254, 0)</f>
        <v>0</v>
      </c>
      <c r="V2259">
        <f>IF(AND('Raw Data'!K2254-'Raw Data'!L2254&lt;4, 'Raw Data'!K2254&gt;'Raw Data'!L2254), 'Raw Data'!G2254, 0)</f>
        <v>0</v>
      </c>
      <c r="W2259">
        <f>SUM('Hidden Analysis'!S2260:T2260)</f>
        <v>0</v>
      </c>
      <c r="X2259">
        <f>SUM('Hidden Analysis'!U2260:V2260)</f>
        <v>0</v>
      </c>
    </row>
    <row r="2260" spans="1:24" x14ac:dyDescent="0.3">
      <c r="A2260" s="2">
        <f>'Raw Data'!M2255</f>
        <v>0</v>
      </c>
      <c r="B2260">
        <f>IF('Raw Data'!L2255&gt;'Raw Data'!K2255, 'Raw Data'!F2255, 0)</f>
        <v>0</v>
      </c>
      <c r="C2260">
        <f>IF('Raw Data'!K2255&gt;'Raw Data'!L2255, 'Raw Data'!C2255, 0)</f>
        <v>0</v>
      </c>
      <c r="D2260">
        <f t="shared" si="74"/>
        <v>0</v>
      </c>
      <c r="E2260">
        <f>SUM('Hidden Analysis'!A2261:B2261)</f>
        <v>0</v>
      </c>
      <c r="F2260">
        <f>SUM('Hidden Analysis'!C2261:D2261)</f>
        <v>0</v>
      </c>
      <c r="G2260">
        <f>IF(AND('Raw Data'!F2255&lt;'Raw Data'!C2255, 'Raw Data'!L2255&gt;'Raw Data'!K2255), 'Raw Data'!F2255, 0)</f>
        <v>0</v>
      </c>
      <c r="H2260">
        <f>IF(AND('Raw Data'!F2255&gt;'Raw Data'!C2255, 'Raw Data'!L2255&lt;'Raw Data'!K2255), 'Raw Data'!C2255, 0)</f>
        <v>0</v>
      </c>
      <c r="I2260">
        <f t="shared" si="75"/>
        <v>0</v>
      </c>
      <c r="J2260">
        <f>IF(AND('Raw Data'!F2255&gt;'Raw Data'!C2255, 'Raw Data'!L2255&gt;'Raw Data'!K2255), 'Raw Data'!F2255, 0)</f>
        <v>0</v>
      </c>
      <c r="K2260">
        <f>IF(AND('Raw Data'!F2255&lt;'Raw Data'!C2255, 'Raw Data'!L2255&lt;'Raw Data'!K2255), 'Raw Data'!C2255, 0)</f>
        <v>0</v>
      </c>
      <c r="L2260">
        <f>IF('Raw Data'!L2255-'Raw Data'!K2255&gt;3, 'Raw Data'!J2255, 0)</f>
        <v>0</v>
      </c>
      <c r="M2260">
        <f>IF('Raw Data'!K2255-'Raw Data'!L2255&gt;3, 'Raw Data'!I2255, 0)</f>
        <v>0</v>
      </c>
      <c r="N2260">
        <f>IF('Raw Data'!L2255-'Raw Data'!K2255&gt;3, 'Raw Data'!J2255, IF('Raw Data'!K2255-'Raw Data'!L2255&gt;3, 'Raw Data'!I2255, 0))</f>
        <v>0</v>
      </c>
      <c r="O2260">
        <f>IF(ISBLANK('Raw Data'!L2255), 0, IF(ABS('Raw Data'!L2255-'Raw Data'!K2255)&lt;4, 'Raw Data'!H2255, IF(ABS('Raw Data'!K2255-'Raw Data'!L2255)&lt;4, 'Raw Data'!G2255, 0)))</f>
        <v>0</v>
      </c>
      <c r="P2260">
        <f>SUM('Hidden Analysis'!E2261:H2261)</f>
        <v>0</v>
      </c>
      <c r="Q2260">
        <f>SUM('Hidden Analysis'!I2261:L2261)</f>
        <v>0</v>
      </c>
      <c r="R2260">
        <f>SUM('Hidden Analysis'!M2261:P2261)</f>
        <v>0</v>
      </c>
      <c r="S2260">
        <f>SUM('Hidden Analysis'!Q2261:R2261)</f>
        <v>0</v>
      </c>
      <c r="T2260">
        <f>IF(AND('Raw Data'!F2255&lt;1.5, 'Raw Data'!L2255&gt;'Raw Data'!K2255, 'Raw Data'!L2255-'Raw Data'!K2255&gt;3), 'Raw Data'!F2255, 0)</f>
        <v>0</v>
      </c>
      <c r="U2260">
        <f>IF(AND('Raw Data'!L2255-'Raw Data'!K2255&lt;4, 'Raw Data'!L2255&gt;'Raw Data'!K2255), 'Raw Data'!H2255, 0)</f>
        <v>0</v>
      </c>
      <c r="V2260">
        <f>IF(AND('Raw Data'!K2255-'Raw Data'!L2255&lt;4, 'Raw Data'!K2255&gt;'Raw Data'!L2255), 'Raw Data'!G2255, 0)</f>
        <v>0</v>
      </c>
      <c r="W2260">
        <f>SUM('Hidden Analysis'!S2261:T2261)</f>
        <v>0</v>
      </c>
      <c r="X2260">
        <f>SUM('Hidden Analysis'!U2261:V2261)</f>
        <v>0</v>
      </c>
    </row>
    <row r="2261" spans="1:24" x14ac:dyDescent="0.3">
      <c r="A2261" s="2">
        <f>'Raw Data'!M2256</f>
        <v>0</v>
      </c>
      <c r="B2261">
        <f>IF('Raw Data'!L2256&gt;'Raw Data'!K2256, 'Raw Data'!F2256, 0)</f>
        <v>0</v>
      </c>
      <c r="C2261">
        <f>IF('Raw Data'!K2256&gt;'Raw Data'!L2256, 'Raw Data'!C2256, 0)</f>
        <v>0</v>
      </c>
      <c r="D2261">
        <f t="shared" si="74"/>
        <v>0</v>
      </c>
      <c r="E2261">
        <f>SUM('Hidden Analysis'!A2262:B2262)</f>
        <v>0</v>
      </c>
      <c r="F2261">
        <f>SUM('Hidden Analysis'!C2262:D2262)</f>
        <v>0</v>
      </c>
      <c r="G2261">
        <f>IF(AND('Raw Data'!F2256&lt;'Raw Data'!C2256, 'Raw Data'!L2256&gt;'Raw Data'!K2256), 'Raw Data'!F2256, 0)</f>
        <v>0</v>
      </c>
      <c r="H2261">
        <f>IF(AND('Raw Data'!F2256&gt;'Raw Data'!C2256, 'Raw Data'!L2256&lt;'Raw Data'!K2256), 'Raw Data'!C2256, 0)</f>
        <v>0</v>
      </c>
      <c r="I2261">
        <f t="shared" si="75"/>
        <v>0</v>
      </c>
      <c r="J2261">
        <f>IF(AND('Raw Data'!F2256&gt;'Raw Data'!C2256, 'Raw Data'!L2256&gt;'Raw Data'!K2256), 'Raw Data'!F2256, 0)</f>
        <v>0</v>
      </c>
      <c r="K2261">
        <f>IF(AND('Raw Data'!F2256&lt;'Raw Data'!C2256, 'Raw Data'!L2256&lt;'Raw Data'!K2256), 'Raw Data'!C2256, 0)</f>
        <v>0</v>
      </c>
      <c r="L2261">
        <f>IF('Raw Data'!L2256-'Raw Data'!K2256&gt;3, 'Raw Data'!J2256, 0)</f>
        <v>0</v>
      </c>
      <c r="M2261">
        <f>IF('Raw Data'!K2256-'Raw Data'!L2256&gt;3, 'Raw Data'!I2256, 0)</f>
        <v>0</v>
      </c>
      <c r="N2261">
        <f>IF('Raw Data'!L2256-'Raw Data'!K2256&gt;3, 'Raw Data'!J2256, IF('Raw Data'!K2256-'Raw Data'!L2256&gt;3, 'Raw Data'!I2256, 0))</f>
        <v>0</v>
      </c>
      <c r="O2261">
        <f>IF(ISBLANK('Raw Data'!L2256), 0, IF(ABS('Raw Data'!L2256-'Raw Data'!K2256)&lt;4, 'Raw Data'!H2256, IF(ABS('Raw Data'!K2256-'Raw Data'!L2256)&lt;4, 'Raw Data'!G2256, 0)))</f>
        <v>0</v>
      </c>
      <c r="P2261">
        <f>SUM('Hidden Analysis'!E2262:H2262)</f>
        <v>0</v>
      </c>
      <c r="Q2261">
        <f>SUM('Hidden Analysis'!I2262:L2262)</f>
        <v>0</v>
      </c>
      <c r="R2261">
        <f>SUM('Hidden Analysis'!M2262:P2262)</f>
        <v>0</v>
      </c>
      <c r="S2261">
        <f>SUM('Hidden Analysis'!Q2262:R2262)</f>
        <v>0</v>
      </c>
      <c r="T2261">
        <f>IF(AND('Raw Data'!F2256&lt;1.5, 'Raw Data'!L2256&gt;'Raw Data'!K2256, 'Raw Data'!L2256-'Raw Data'!K2256&gt;3), 'Raw Data'!F2256, 0)</f>
        <v>0</v>
      </c>
      <c r="U2261">
        <f>IF(AND('Raw Data'!L2256-'Raw Data'!K2256&lt;4, 'Raw Data'!L2256&gt;'Raw Data'!K2256), 'Raw Data'!H2256, 0)</f>
        <v>0</v>
      </c>
      <c r="V2261">
        <f>IF(AND('Raw Data'!K2256-'Raw Data'!L2256&lt;4, 'Raw Data'!K2256&gt;'Raw Data'!L2256), 'Raw Data'!G2256, 0)</f>
        <v>0</v>
      </c>
      <c r="W2261">
        <f>SUM('Hidden Analysis'!S2262:T2262)</f>
        <v>0</v>
      </c>
      <c r="X2261">
        <f>SUM('Hidden Analysis'!U2262:V2262)</f>
        <v>0</v>
      </c>
    </row>
    <row r="2262" spans="1:24" x14ac:dyDescent="0.3">
      <c r="A2262" s="2">
        <f>'Raw Data'!M2257</f>
        <v>0</v>
      </c>
      <c r="B2262">
        <f>IF('Raw Data'!L2257&gt;'Raw Data'!K2257, 'Raw Data'!F2257, 0)</f>
        <v>0</v>
      </c>
      <c r="C2262">
        <f>IF('Raw Data'!K2257&gt;'Raw Data'!L2257, 'Raw Data'!C2257, 0)</f>
        <v>0</v>
      </c>
      <c r="D2262">
        <f t="shared" si="74"/>
        <v>0</v>
      </c>
      <c r="E2262">
        <f>SUM('Hidden Analysis'!A2263:B2263)</f>
        <v>0</v>
      </c>
      <c r="F2262">
        <f>SUM('Hidden Analysis'!C2263:D2263)</f>
        <v>0</v>
      </c>
      <c r="G2262">
        <f>IF(AND('Raw Data'!F2257&lt;'Raw Data'!C2257, 'Raw Data'!L2257&gt;'Raw Data'!K2257), 'Raw Data'!F2257, 0)</f>
        <v>0</v>
      </c>
      <c r="H2262">
        <f>IF(AND('Raw Data'!F2257&gt;'Raw Data'!C2257, 'Raw Data'!L2257&lt;'Raw Data'!K2257), 'Raw Data'!C2257, 0)</f>
        <v>0</v>
      </c>
      <c r="I2262">
        <f t="shared" si="75"/>
        <v>0</v>
      </c>
      <c r="J2262">
        <f>IF(AND('Raw Data'!F2257&gt;'Raw Data'!C2257, 'Raw Data'!L2257&gt;'Raw Data'!K2257), 'Raw Data'!F2257, 0)</f>
        <v>0</v>
      </c>
      <c r="K2262">
        <f>IF(AND('Raw Data'!F2257&lt;'Raw Data'!C2257, 'Raw Data'!L2257&lt;'Raw Data'!K2257), 'Raw Data'!C2257, 0)</f>
        <v>0</v>
      </c>
      <c r="L2262">
        <f>IF('Raw Data'!L2257-'Raw Data'!K2257&gt;3, 'Raw Data'!J2257, 0)</f>
        <v>0</v>
      </c>
      <c r="M2262">
        <f>IF('Raw Data'!K2257-'Raw Data'!L2257&gt;3, 'Raw Data'!I2257, 0)</f>
        <v>0</v>
      </c>
      <c r="N2262">
        <f>IF('Raw Data'!L2257-'Raw Data'!K2257&gt;3, 'Raw Data'!J2257, IF('Raw Data'!K2257-'Raw Data'!L2257&gt;3, 'Raw Data'!I2257, 0))</f>
        <v>0</v>
      </c>
      <c r="O2262">
        <f>IF(ISBLANK('Raw Data'!L2257), 0, IF(ABS('Raw Data'!L2257-'Raw Data'!K2257)&lt;4, 'Raw Data'!H2257, IF(ABS('Raw Data'!K2257-'Raw Data'!L2257)&lt;4, 'Raw Data'!G2257, 0)))</f>
        <v>0</v>
      </c>
      <c r="P2262">
        <f>SUM('Hidden Analysis'!E2263:H2263)</f>
        <v>0</v>
      </c>
      <c r="Q2262">
        <f>SUM('Hidden Analysis'!I2263:L2263)</f>
        <v>0</v>
      </c>
      <c r="R2262">
        <f>SUM('Hidden Analysis'!M2263:P2263)</f>
        <v>0</v>
      </c>
      <c r="S2262">
        <f>SUM('Hidden Analysis'!Q2263:R2263)</f>
        <v>0</v>
      </c>
      <c r="T2262">
        <f>IF(AND('Raw Data'!F2257&lt;1.5, 'Raw Data'!L2257&gt;'Raw Data'!K2257, 'Raw Data'!L2257-'Raw Data'!K2257&gt;3), 'Raw Data'!F2257, 0)</f>
        <v>0</v>
      </c>
      <c r="U2262">
        <f>IF(AND('Raw Data'!L2257-'Raw Data'!K2257&lt;4, 'Raw Data'!L2257&gt;'Raw Data'!K2257), 'Raw Data'!H2257, 0)</f>
        <v>0</v>
      </c>
      <c r="V2262">
        <f>IF(AND('Raw Data'!K2257-'Raw Data'!L2257&lt;4, 'Raw Data'!K2257&gt;'Raw Data'!L2257), 'Raw Data'!G2257, 0)</f>
        <v>0</v>
      </c>
      <c r="W2262">
        <f>SUM('Hidden Analysis'!S2263:T2263)</f>
        <v>0</v>
      </c>
      <c r="X2262">
        <f>SUM('Hidden Analysis'!U2263:V2263)</f>
        <v>0</v>
      </c>
    </row>
    <row r="2263" spans="1:24" x14ac:dyDescent="0.3">
      <c r="A2263" s="2">
        <f>'Raw Data'!M2258</f>
        <v>0</v>
      </c>
      <c r="B2263">
        <f>IF('Raw Data'!L2258&gt;'Raw Data'!K2258, 'Raw Data'!F2258, 0)</f>
        <v>0</v>
      </c>
      <c r="C2263">
        <f>IF('Raw Data'!K2258&gt;'Raw Data'!L2258, 'Raw Data'!C2258, 0)</f>
        <v>0</v>
      </c>
      <c r="D2263">
        <f t="shared" si="74"/>
        <v>0</v>
      </c>
      <c r="E2263">
        <f>SUM('Hidden Analysis'!A2264:B2264)</f>
        <v>0</v>
      </c>
      <c r="F2263">
        <f>SUM('Hidden Analysis'!C2264:D2264)</f>
        <v>0</v>
      </c>
      <c r="G2263">
        <f>IF(AND('Raw Data'!F2258&lt;'Raw Data'!C2258, 'Raw Data'!L2258&gt;'Raw Data'!K2258), 'Raw Data'!F2258, 0)</f>
        <v>0</v>
      </c>
      <c r="H2263">
        <f>IF(AND('Raw Data'!F2258&gt;'Raw Data'!C2258, 'Raw Data'!L2258&lt;'Raw Data'!K2258), 'Raw Data'!C2258, 0)</f>
        <v>0</v>
      </c>
      <c r="I2263">
        <f t="shared" si="75"/>
        <v>0</v>
      </c>
      <c r="J2263">
        <f>IF(AND('Raw Data'!F2258&gt;'Raw Data'!C2258, 'Raw Data'!L2258&gt;'Raw Data'!K2258), 'Raw Data'!F2258, 0)</f>
        <v>0</v>
      </c>
      <c r="K2263">
        <f>IF(AND('Raw Data'!F2258&lt;'Raw Data'!C2258, 'Raw Data'!L2258&lt;'Raw Data'!K2258), 'Raw Data'!C2258, 0)</f>
        <v>0</v>
      </c>
      <c r="L2263">
        <f>IF('Raw Data'!L2258-'Raw Data'!K2258&gt;3, 'Raw Data'!J2258, 0)</f>
        <v>0</v>
      </c>
      <c r="M2263">
        <f>IF('Raw Data'!K2258-'Raw Data'!L2258&gt;3, 'Raw Data'!I2258, 0)</f>
        <v>0</v>
      </c>
      <c r="N2263">
        <f>IF('Raw Data'!L2258-'Raw Data'!K2258&gt;3, 'Raw Data'!J2258, IF('Raw Data'!K2258-'Raw Data'!L2258&gt;3, 'Raw Data'!I2258, 0))</f>
        <v>0</v>
      </c>
      <c r="O2263">
        <f>IF(ISBLANK('Raw Data'!L2258), 0, IF(ABS('Raw Data'!L2258-'Raw Data'!K2258)&lt;4, 'Raw Data'!H2258, IF(ABS('Raw Data'!K2258-'Raw Data'!L2258)&lt;4, 'Raw Data'!G2258, 0)))</f>
        <v>0</v>
      </c>
      <c r="P2263">
        <f>SUM('Hidden Analysis'!E2264:H2264)</f>
        <v>0</v>
      </c>
      <c r="Q2263">
        <f>SUM('Hidden Analysis'!I2264:L2264)</f>
        <v>0</v>
      </c>
      <c r="R2263">
        <f>SUM('Hidden Analysis'!M2264:P2264)</f>
        <v>0</v>
      </c>
      <c r="S2263">
        <f>SUM('Hidden Analysis'!Q2264:R2264)</f>
        <v>0</v>
      </c>
      <c r="T2263">
        <f>IF(AND('Raw Data'!F2258&lt;1.5, 'Raw Data'!L2258&gt;'Raw Data'!K2258, 'Raw Data'!L2258-'Raw Data'!K2258&gt;3), 'Raw Data'!F2258, 0)</f>
        <v>0</v>
      </c>
      <c r="U2263">
        <f>IF(AND('Raw Data'!L2258-'Raw Data'!K2258&lt;4, 'Raw Data'!L2258&gt;'Raw Data'!K2258), 'Raw Data'!H2258, 0)</f>
        <v>0</v>
      </c>
      <c r="V2263">
        <f>IF(AND('Raw Data'!K2258-'Raw Data'!L2258&lt;4, 'Raw Data'!K2258&gt;'Raw Data'!L2258), 'Raw Data'!G2258, 0)</f>
        <v>0</v>
      </c>
      <c r="W2263">
        <f>SUM('Hidden Analysis'!S2264:T2264)</f>
        <v>0</v>
      </c>
      <c r="X2263">
        <f>SUM('Hidden Analysis'!U2264:V2264)</f>
        <v>0</v>
      </c>
    </row>
    <row r="2264" spans="1:24" x14ac:dyDescent="0.3">
      <c r="A2264" s="2">
        <f>'Raw Data'!M2259</f>
        <v>0</v>
      </c>
      <c r="B2264">
        <f>IF('Raw Data'!L2259&gt;'Raw Data'!K2259, 'Raw Data'!F2259, 0)</f>
        <v>0</v>
      </c>
      <c r="C2264">
        <f>IF('Raw Data'!K2259&gt;'Raw Data'!L2259, 'Raw Data'!C2259, 0)</f>
        <v>0</v>
      </c>
      <c r="D2264">
        <f t="shared" si="74"/>
        <v>0</v>
      </c>
      <c r="E2264">
        <f>SUM('Hidden Analysis'!A2265:B2265)</f>
        <v>0</v>
      </c>
      <c r="F2264">
        <f>SUM('Hidden Analysis'!C2265:D2265)</f>
        <v>0</v>
      </c>
      <c r="G2264">
        <f>IF(AND('Raw Data'!F2259&lt;'Raw Data'!C2259, 'Raw Data'!L2259&gt;'Raw Data'!K2259), 'Raw Data'!F2259, 0)</f>
        <v>0</v>
      </c>
      <c r="H2264">
        <f>IF(AND('Raw Data'!F2259&gt;'Raw Data'!C2259, 'Raw Data'!L2259&lt;'Raw Data'!K2259), 'Raw Data'!C2259, 0)</f>
        <v>0</v>
      </c>
      <c r="I2264">
        <f t="shared" si="75"/>
        <v>0</v>
      </c>
      <c r="J2264">
        <f>IF(AND('Raw Data'!F2259&gt;'Raw Data'!C2259, 'Raw Data'!L2259&gt;'Raw Data'!K2259), 'Raw Data'!F2259, 0)</f>
        <v>0</v>
      </c>
      <c r="K2264">
        <f>IF(AND('Raw Data'!F2259&lt;'Raw Data'!C2259, 'Raw Data'!L2259&lt;'Raw Data'!K2259), 'Raw Data'!C2259, 0)</f>
        <v>0</v>
      </c>
      <c r="L2264">
        <f>IF('Raw Data'!L2259-'Raw Data'!K2259&gt;3, 'Raw Data'!J2259, 0)</f>
        <v>0</v>
      </c>
      <c r="M2264">
        <f>IF('Raw Data'!K2259-'Raw Data'!L2259&gt;3, 'Raw Data'!I2259, 0)</f>
        <v>0</v>
      </c>
      <c r="N2264">
        <f>IF('Raw Data'!L2259-'Raw Data'!K2259&gt;3, 'Raw Data'!J2259, IF('Raw Data'!K2259-'Raw Data'!L2259&gt;3, 'Raw Data'!I2259, 0))</f>
        <v>0</v>
      </c>
      <c r="O2264">
        <f>IF(ISBLANK('Raw Data'!L2259), 0, IF(ABS('Raw Data'!L2259-'Raw Data'!K2259)&lt;4, 'Raw Data'!H2259, IF(ABS('Raw Data'!K2259-'Raw Data'!L2259)&lt;4, 'Raw Data'!G2259, 0)))</f>
        <v>0</v>
      </c>
      <c r="P2264">
        <f>SUM('Hidden Analysis'!E2265:H2265)</f>
        <v>0</v>
      </c>
      <c r="Q2264">
        <f>SUM('Hidden Analysis'!I2265:L2265)</f>
        <v>0</v>
      </c>
      <c r="R2264">
        <f>SUM('Hidden Analysis'!M2265:P2265)</f>
        <v>0</v>
      </c>
      <c r="S2264">
        <f>SUM('Hidden Analysis'!Q2265:R2265)</f>
        <v>0</v>
      </c>
      <c r="T2264">
        <f>IF(AND('Raw Data'!F2259&lt;1.5, 'Raw Data'!L2259&gt;'Raw Data'!K2259, 'Raw Data'!L2259-'Raw Data'!K2259&gt;3), 'Raw Data'!F2259, 0)</f>
        <v>0</v>
      </c>
      <c r="U2264">
        <f>IF(AND('Raw Data'!L2259-'Raw Data'!K2259&lt;4, 'Raw Data'!L2259&gt;'Raw Data'!K2259), 'Raw Data'!H2259, 0)</f>
        <v>0</v>
      </c>
      <c r="V2264">
        <f>IF(AND('Raw Data'!K2259-'Raw Data'!L2259&lt;4, 'Raw Data'!K2259&gt;'Raw Data'!L2259), 'Raw Data'!G2259, 0)</f>
        <v>0</v>
      </c>
      <c r="W2264">
        <f>SUM('Hidden Analysis'!S2265:T2265)</f>
        <v>0</v>
      </c>
      <c r="X2264">
        <f>SUM('Hidden Analysis'!U2265:V2265)</f>
        <v>0</v>
      </c>
    </row>
    <row r="2265" spans="1:24" x14ac:dyDescent="0.3">
      <c r="A2265" s="2">
        <f>'Raw Data'!M2260</f>
        <v>0</v>
      </c>
      <c r="B2265">
        <f>IF('Raw Data'!L2260&gt;'Raw Data'!K2260, 'Raw Data'!F2260, 0)</f>
        <v>0</v>
      </c>
      <c r="C2265">
        <f>IF('Raw Data'!K2260&gt;'Raw Data'!L2260, 'Raw Data'!C2260, 0)</f>
        <v>0</v>
      </c>
      <c r="D2265">
        <f t="shared" si="74"/>
        <v>0</v>
      </c>
      <c r="E2265">
        <f>SUM('Hidden Analysis'!A2266:B2266)</f>
        <v>0</v>
      </c>
      <c r="F2265">
        <f>SUM('Hidden Analysis'!C2266:D2266)</f>
        <v>0</v>
      </c>
      <c r="G2265">
        <f>IF(AND('Raw Data'!F2260&lt;'Raw Data'!C2260, 'Raw Data'!L2260&gt;'Raw Data'!K2260), 'Raw Data'!F2260, 0)</f>
        <v>0</v>
      </c>
      <c r="H2265">
        <f>IF(AND('Raw Data'!F2260&gt;'Raw Data'!C2260, 'Raw Data'!L2260&lt;'Raw Data'!K2260), 'Raw Data'!C2260, 0)</f>
        <v>0</v>
      </c>
      <c r="I2265">
        <f t="shared" si="75"/>
        <v>0</v>
      </c>
      <c r="J2265">
        <f>IF(AND('Raw Data'!F2260&gt;'Raw Data'!C2260, 'Raw Data'!L2260&gt;'Raw Data'!K2260), 'Raw Data'!F2260, 0)</f>
        <v>0</v>
      </c>
      <c r="K2265">
        <f>IF(AND('Raw Data'!F2260&lt;'Raw Data'!C2260, 'Raw Data'!L2260&lt;'Raw Data'!K2260), 'Raw Data'!C2260, 0)</f>
        <v>0</v>
      </c>
      <c r="L2265">
        <f>IF('Raw Data'!L2260-'Raw Data'!K2260&gt;3, 'Raw Data'!J2260, 0)</f>
        <v>0</v>
      </c>
      <c r="M2265">
        <f>IF('Raw Data'!K2260-'Raw Data'!L2260&gt;3, 'Raw Data'!I2260, 0)</f>
        <v>0</v>
      </c>
      <c r="N2265">
        <f>IF('Raw Data'!L2260-'Raw Data'!K2260&gt;3, 'Raw Data'!J2260, IF('Raw Data'!K2260-'Raw Data'!L2260&gt;3, 'Raw Data'!I2260, 0))</f>
        <v>0</v>
      </c>
      <c r="O2265">
        <f>IF(ISBLANK('Raw Data'!L2260), 0, IF(ABS('Raw Data'!L2260-'Raw Data'!K2260)&lt;4, 'Raw Data'!H2260, IF(ABS('Raw Data'!K2260-'Raw Data'!L2260)&lt;4, 'Raw Data'!G2260, 0)))</f>
        <v>0</v>
      </c>
      <c r="P2265">
        <f>SUM('Hidden Analysis'!E2266:H2266)</f>
        <v>0</v>
      </c>
      <c r="Q2265">
        <f>SUM('Hidden Analysis'!I2266:L2266)</f>
        <v>0</v>
      </c>
      <c r="R2265">
        <f>SUM('Hidden Analysis'!M2266:P2266)</f>
        <v>0</v>
      </c>
      <c r="S2265">
        <f>SUM('Hidden Analysis'!Q2266:R2266)</f>
        <v>0</v>
      </c>
      <c r="T2265">
        <f>IF(AND('Raw Data'!F2260&lt;1.5, 'Raw Data'!L2260&gt;'Raw Data'!K2260, 'Raw Data'!L2260-'Raw Data'!K2260&gt;3), 'Raw Data'!F2260, 0)</f>
        <v>0</v>
      </c>
      <c r="U2265">
        <f>IF(AND('Raw Data'!L2260-'Raw Data'!K2260&lt;4, 'Raw Data'!L2260&gt;'Raw Data'!K2260), 'Raw Data'!H2260, 0)</f>
        <v>0</v>
      </c>
      <c r="V2265">
        <f>IF(AND('Raw Data'!K2260-'Raw Data'!L2260&lt;4, 'Raw Data'!K2260&gt;'Raw Data'!L2260), 'Raw Data'!G2260, 0)</f>
        <v>0</v>
      </c>
      <c r="W2265">
        <f>SUM('Hidden Analysis'!S2266:T2266)</f>
        <v>0</v>
      </c>
      <c r="X2265">
        <f>SUM('Hidden Analysis'!U2266:V2266)</f>
        <v>0</v>
      </c>
    </row>
    <row r="2266" spans="1:24" x14ac:dyDescent="0.3">
      <c r="A2266" s="2">
        <f>'Raw Data'!M2261</f>
        <v>0</v>
      </c>
      <c r="B2266">
        <f>IF('Raw Data'!L2261&gt;'Raw Data'!K2261, 'Raw Data'!F2261, 0)</f>
        <v>0</v>
      </c>
      <c r="C2266">
        <f>IF('Raw Data'!K2261&gt;'Raw Data'!L2261, 'Raw Data'!C2261, 0)</f>
        <v>0</v>
      </c>
      <c r="D2266">
        <f t="shared" si="74"/>
        <v>0</v>
      </c>
      <c r="E2266">
        <f>SUM('Hidden Analysis'!A2267:B2267)</f>
        <v>0</v>
      </c>
      <c r="F2266">
        <f>SUM('Hidden Analysis'!C2267:D2267)</f>
        <v>0</v>
      </c>
      <c r="G2266">
        <f>IF(AND('Raw Data'!F2261&lt;'Raw Data'!C2261, 'Raw Data'!L2261&gt;'Raw Data'!K2261), 'Raw Data'!F2261, 0)</f>
        <v>0</v>
      </c>
      <c r="H2266">
        <f>IF(AND('Raw Data'!F2261&gt;'Raw Data'!C2261, 'Raw Data'!L2261&lt;'Raw Data'!K2261), 'Raw Data'!C2261, 0)</f>
        <v>0</v>
      </c>
      <c r="I2266">
        <f t="shared" si="75"/>
        <v>0</v>
      </c>
      <c r="J2266">
        <f>IF(AND('Raw Data'!F2261&gt;'Raw Data'!C2261, 'Raw Data'!L2261&gt;'Raw Data'!K2261), 'Raw Data'!F2261, 0)</f>
        <v>0</v>
      </c>
      <c r="K2266">
        <f>IF(AND('Raw Data'!F2261&lt;'Raw Data'!C2261, 'Raw Data'!L2261&lt;'Raw Data'!K2261), 'Raw Data'!C2261, 0)</f>
        <v>0</v>
      </c>
      <c r="L2266">
        <f>IF('Raw Data'!L2261-'Raw Data'!K2261&gt;3, 'Raw Data'!J2261, 0)</f>
        <v>0</v>
      </c>
      <c r="M2266">
        <f>IF('Raw Data'!K2261-'Raw Data'!L2261&gt;3, 'Raw Data'!I2261, 0)</f>
        <v>0</v>
      </c>
      <c r="N2266">
        <f>IF('Raw Data'!L2261-'Raw Data'!K2261&gt;3, 'Raw Data'!J2261, IF('Raw Data'!K2261-'Raw Data'!L2261&gt;3, 'Raw Data'!I2261, 0))</f>
        <v>0</v>
      </c>
      <c r="O2266">
        <f>IF(ISBLANK('Raw Data'!L2261), 0, IF(ABS('Raw Data'!L2261-'Raw Data'!K2261)&lt;4, 'Raw Data'!H2261, IF(ABS('Raw Data'!K2261-'Raw Data'!L2261)&lt;4, 'Raw Data'!G2261, 0)))</f>
        <v>0</v>
      </c>
      <c r="P2266">
        <f>SUM('Hidden Analysis'!E2267:H2267)</f>
        <v>0</v>
      </c>
      <c r="Q2266">
        <f>SUM('Hidden Analysis'!I2267:L2267)</f>
        <v>0</v>
      </c>
      <c r="R2266">
        <f>SUM('Hidden Analysis'!M2267:P2267)</f>
        <v>0</v>
      </c>
      <c r="S2266">
        <f>SUM('Hidden Analysis'!Q2267:R2267)</f>
        <v>0</v>
      </c>
      <c r="T2266">
        <f>IF(AND('Raw Data'!F2261&lt;1.5, 'Raw Data'!L2261&gt;'Raw Data'!K2261, 'Raw Data'!L2261-'Raw Data'!K2261&gt;3), 'Raw Data'!F2261, 0)</f>
        <v>0</v>
      </c>
      <c r="U2266">
        <f>IF(AND('Raw Data'!L2261-'Raw Data'!K2261&lt;4, 'Raw Data'!L2261&gt;'Raw Data'!K2261), 'Raw Data'!H2261, 0)</f>
        <v>0</v>
      </c>
      <c r="V2266">
        <f>IF(AND('Raw Data'!K2261-'Raw Data'!L2261&lt;4, 'Raw Data'!K2261&gt;'Raw Data'!L2261), 'Raw Data'!G2261, 0)</f>
        <v>0</v>
      </c>
      <c r="W2266">
        <f>SUM('Hidden Analysis'!S2267:T2267)</f>
        <v>0</v>
      </c>
      <c r="X2266">
        <f>SUM('Hidden Analysis'!U2267:V2267)</f>
        <v>0</v>
      </c>
    </row>
    <row r="2267" spans="1:24" x14ac:dyDescent="0.3">
      <c r="A2267" s="2">
        <f>'Raw Data'!M2262</f>
        <v>0</v>
      </c>
      <c r="B2267">
        <f>IF('Raw Data'!L2262&gt;'Raw Data'!K2262, 'Raw Data'!F2262, 0)</f>
        <v>0</v>
      </c>
      <c r="C2267">
        <f>IF('Raw Data'!K2262&gt;'Raw Data'!L2262, 'Raw Data'!C2262, 0)</f>
        <v>0</v>
      </c>
      <c r="D2267">
        <f t="shared" si="74"/>
        <v>0</v>
      </c>
      <c r="E2267">
        <f>SUM('Hidden Analysis'!A2268:B2268)</f>
        <v>0</v>
      </c>
      <c r="F2267">
        <f>SUM('Hidden Analysis'!C2268:D2268)</f>
        <v>0</v>
      </c>
      <c r="G2267">
        <f>IF(AND('Raw Data'!F2262&lt;'Raw Data'!C2262, 'Raw Data'!L2262&gt;'Raw Data'!K2262), 'Raw Data'!F2262, 0)</f>
        <v>0</v>
      </c>
      <c r="H2267">
        <f>IF(AND('Raw Data'!F2262&gt;'Raw Data'!C2262, 'Raw Data'!L2262&lt;'Raw Data'!K2262), 'Raw Data'!C2262, 0)</f>
        <v>0</v>
      </c>
      <c r="I2267">
        <f t="shared" si="75"/>
        <v>0</v>
      </c>
      <c r="J2267">
        <f>IF(AND('Raw Data'!F2262&gt;'Raw Data'!C2262, 'Raw Data'!L2262&gt;'Raw Data'!K2262), 'Raw Data'!F2262, 0)</f>
        <v>0</v>
      </c>
      <c r="K2267">
        <f>IF(AND('Raw Data'!F2262&lt;'Raw Data'!C2262, 'Raw Data'!L2262&lt;'Raw Data'!K2262), 'Raw Data'!C2262, 0)</f>
        <v>0</v>
      </c>
      <c r="L2267">
        <f>IF('Raw Data'!L2262-'Raw Data'!K2262&gt;3, 'Raw Data'!J2262, 0)</f>
        <v>0</v>
      </c>
      <c r="M2267">
        <f>IF('Raw Data'!K2262-'Raw Data'!L2262&gt;3, 'Raw Data'!I2262, 0)</f>
        <v>0</v>
      </c>
      <c r="N2267">
        <f>IF('Raw Data'!L2262-'Raw Data'!K2262&gt;3, 'Raw Data'!J2262, IF('Raw Data'!K2262-'Raw Data'!L2262&gt;3, 'Raw Data'!I2262, 0))</f>
        <v>0</v>
      </c>
      <c r="O2267">
        <f>IF(ISBLANK('Raw Data'!L2262), 0, IF(ABS('Raw Data'!L2262-'Raw Data'!K2262)&lt;4, 'Raw Data'!H2262, IF(ABS('Raw Data'!K2262-'Raw Data'!L2262)&lt;4, 'Raw Data'!G2262, 0)))</f>
        <v>0</v>
      </c>
      <c r="P2267">
        <f>SUM('Hidden Analysis'!E2268:H2268)</f>
        <v>0</v>
      </c>
      <c r="Q2267">
        <f>SUM('Hidden Analysis'!I2268:L2268)</f>
        <v>0</v>
      </c>
      <c r="R2267">
        <f>SUM('Hidden Analysis'!M2268:P2268)</f>
        <v>0</v>
      </c>
      <c r="S2267">
        <f>SUM('Hidden Analysis'!Q2268:R2268)</f>
        <v>0</v>
      </c>
      <c r="T2267">
        <f>IF(AND('Raw Data'!F2262&lt;1.5, 'Raw Data'!L2262&gt;'Raw Data'!K2262, 'Raw Data'!L2262-'Raw Data'!K2262&gt;3), 'Raw Data'!F2262, 0)</f>
        <v>0</v>
      </c>
      <c r="U2267">
        <f>IF(AND('Raw Data'!L2262-'Raw Data'!K2262&lt;4, 'Raw Data'!L2262&gt;'Raw Data'!K2262), 'Raw Data'!H2262, 0)</f>
        <v>0</v>
      </c>
      <c r="V2267">
        <f>IF(AND('Raw Data'!K2262-'Raw Data'!L2262&lt;4, 'Raw Data'!K2262&gt;'Raw Data'!L2262), 'Raw Data'!G2262, 0)</f>
        <v>0</v>
      </c>
      <c r="W2267">
        <f>SUM('Hidden Analysis'!S2268:T2268)</f>
        <v>0</v>
      </c>
      <c r="X2267">
        <f>SUM('Hidden Analysis'!U2268:V2268)</f>
        <v>0</v>
      </c>
    </row>
    <row r="2268" spans="1:24" x14ac:dyDescent="0.3">
      <c r="A2268" s="2">
        <f>'Raw Data'!M2263</f>
        <v>0</v>
      </c>
      <c r="B2268">
        <f>IF('Raw Data'!L2263&gt;'Raw Data'!K2263, 'Raw Data'!F2263, 0)</f>
        <v>0</v>
      </c>
      <c r="C2268">
        <f>IF('Raw Data'!K2263&gt;'Raw Data'!L2263, 'Raw Data'!C2263, 0)</f>
        <v>0</v>
      </c>
      <c r="D2268">
        <f t="shared" si="74"/>
        <v>0</v>
      </c>
      <c r="E2268">
        <f>SUM('Hidden Analysis'!A2269:B2269)</f>
        <v>0</v>
      </c>
      <c r="F2268">
        <f>SUM('Hidden Analysis'!C2269:D2269)</f>
        <v>0</v>
      </c>
      <c r="G2268">
        <f>IF(AND('Raw Data'!F2263&lt;'Raw Data'!C2263, 'Raw Data'!L2263&gt;'Raw Data'!K2263), 'Raw Data'!F2263, 0)</f>
        <v>0</v>
      </c>
      <c r="H2268">
        <f>IF(AND('Raw Data'!F2263&gt;'Raw Data'!C2263, 'Raw Data'!L2263&lt;'Raw Data'!K2263), 'Raw Data'!C2263, 0)</f>
        <v>0</v>
      </c>
      <c r="I2268">
        <f t="shared" si="75"/>
        <v>0</v>
      </c>
      <c r="J2268">
        <f>IF(AND('Raw Data'!F2263&gt;'Raw Data'!C2263, 'Raw Data'!L2263&gt;'Raw Data'!K2263), 'Raw Data'!F2263, 0)</f>
        <v>0</v>
      </c>
      <c r="K2268">
        <f>IF(AND('Raw Data'!F2263&lt;'Raw Data'!C2263, 'Raw Data'!L2263&lt;'Raw Data'!K2263), 'Raw Data'!C2263, 0)</f>
        <v>0</v>
      </c>
      <c r="L2268">
        <f>IF('Raw Data'!L2263-'Raw Data'!K2263&gt;3, 'Raw Data'!J2263, 0)</f>
        <v>0</v>
      </c>
      <c r="M2268">
        <f>IF('Raw Data'!K2263-'Raw Data'!L2263&gt;3, 'Raw Data'!I2263, 0)</f>
        <v>0</v>
      </c>
      <c r="N2268">
        <f>IF('Raw Data'!L2263-'Raw Data'!K2263&gt;3, 'Raw Data'!J2263, IF('Raw Data'!K2263-'Raw Data'!L2263&gt;3, 'Raw Data'!I2263, 0))</f>
        <v>0</v>
      </c>
      <c r="O2268">
        <f>IF(ISBLANK('Raw Data'!L2263), 0, IF(ABS('Raw Data'!L2263-'Raw Data'!K2263)&lt;4, 'Raw Data'!H2263, IF(ABS('Raw Data'!K2263-'Raw Data'!L2263)&lt;4, 'Raw Data'!G2263, 0)))</f>
        <v>0</v>
      </c>
      <c r="P2268">
        <f>SUM('Hidden Analysis'!E2269:H2269)</f>
        <v>0</v>
      </c>
      <c r="Q2268">
        <f>SUM('Hidden Analysis'!I2269:L2269)</f>
        <v>0</v>
      </c>
      <c r="R2268">
        <f>SUM('Hidden Analysis'!M2269:P2269)</f>
        <v>0</v>
      </c>
      <c r="S2268">
        <f>SUM('Hidden Analysis'!Q2269:R2269)</f>
        <v>0</v>
      </c>
      <c r="T2268">
        <f>IF(AND('Raw Data'!F2263&lt;1.5, 'Raw Data'!L2263&gt;'Raw Data'!K2263, 'Raw Data'!L2263-'Raw Data'!K2263&gt;3), 'Raw Data'!F2263, 0)</f>
        <v>0</v>
      </c>
      <c r="U2268">
        <f>IF(AND('Raw Data'!L2263-'Raw Data'!K2263&lt;4, 'Raw Data'!L2263&gt;'Raw Data'!K2263), 'Raw Data'!H2263, 0)</f>
        <v>0</v>
      </c>
      <c r="V2268">
        <f>IF(AND('Raw Data'!K2263-'Raw Data'!L2263&lt;4, 'Raw Data'!K2263&gt;'Raw Data'!L2263), 'Raw Data'!G2263, 0)</f>
        <v>0</v>
      </c>
      <c r="W2268">
        <f>SUM('Hidden Analysis'!S2269:T2269)</f>
        <v>0</v>
      </c>
      <c r="X2268">
        <f>SUM('Hidden Analysis'!U2269:V2269)</f>
        <v>0</v>
      </c>
    </row>
    <row r="2269" spans="1:24" x14ac:dyDescent="0.3">
      <c r="A2269" s="2">
        <f>'Raw Data'!M2264</f>
        <v>0</v>
      </c>
      <c r="B2269">
        <f>IF('Raw Data'!L2264&gt;'Raw Data'!K2264, 'Raw Data'!F2264, 0)</f>
        <v>0</v>
      </c>
      <c r="C2269">
        <f>IF('Raw Data'!K2264&gt;'Raw Data'!L2264, 'Raw Data'!C2264, 0)</f>
        <v>0</v>
      </c>
      <c r="D2269">
        <f t="shared" si="74"/>
        <v>0</v>
      </c>
      <c r="E2269">
        <f>SUM('Hidden Analysis'!A2270:B2270)</f>
        <v>0</v>
      </c>
      <c r="F2269">
        <f>SUM('Hidden Analysis'!C2270:D2270)</f>
        <v>0</v>
      </c>
      <c r="G2269">
        <f>IF(AND('Raw Data'!F2264&lt;'Raw Data'!C2264, 'Raw Data'!L2264&gt;'Raw Data'!K2264), 'Raw Data'!F2264, 0)</f>
        <v>0</v>
      </c>
      <c r="H2269">
        <f>IF(AND('Raw Data'!F2264&gt;'Raw Data'!C2264, 'Raw Data'!L2264&lt;'Raw Data'!K2264), 'Raw Data'!C2264, 0)</f>
        <v>0</v>
      </c>
      <c r="I2269">
        <f t="shared" si="75"/>
        <v>0</v>
      </c>
      <c r="J2269">
        <f>IF(AND('Raw Data'!F2264&gt;'Raw Data'!C2264, 'Raw Data'!L2264&gt;'Raw Data'!K2264), 'Raw Data'!F2264, 0)</f>
        <v>0</v>
      </c>
      <c r="K2269">
        <f>IF(AND('Raw Data'!F2264&lt;'Raw Data'!C2264, 'Raw Data'!L2264&lt;'Raw Data'!K2264), 'Raw Data'!C2264, 0)</f>
        <v>0</v>
      </c>
      <c r="L2269">
        <f>IF('Raw Data'!L2264-'Raw Data'!K2264&gt;3, 'Raw Data'!J2264, 0)</f>
        <v>0</v>
      </c>
      <c r="M2269">
        <f>IF('Raw Data'!K2264-'Raw Data'!L2264&gt;3, 'Raw Data'!I2264, 0)</f>
        <v>0</v>
      </c>
      <c r="N2269">
        <f>IF('Raw Data'!L2264-'Raw Data'!K2264&gt;3, 'Raw Data'!J2264, IF('Raw Data'!K2264-'Raw Data'!L2264&gt;3, 'Raw Data'!I2264, 0))</f>
        <v>0</v>
      </c>
      <c r="O2269">
        <f>IF(ISBLANK('Raw Data'!L2264), 0, IF(ABS('Raw Data'!L2264-'Raw Data'!K2264)&lt;4, 'Raw Data'!H2264, IF(ABS('Raw Data'!K2264-'Raw Data'!L2264)&lt;4, 'Raw Data'!G2264, 0)))</f>
        <v>0</v>
      </c>
      <c r="P2269">
        <f>SUM('Hidden Analysis'!E2270:H2270)</f>
        <v>0</v>
      </c>
      <c r="Q2269">
        <f>SUM('Hidden Analysis'!I2270:L2270)</f>
        <v>0</v>
      </c>
      <c r="R2269">
        <f>SUM('Hidden Analysis'!M2270:P2270)</f>
        <v>0</v>
      </c>
      <c r="S2269">
        <f>SUM('Hidden Analysis'!Q2270:R2270)</f>
        <v>0</v>
      </c>
      <c r="T2269">
        <f>IF(AND('Raw Data'!F2264&lt;1.5, 'Raw Data'!L2264&gt;'Raw Data'!K2264, 'Raw Data'!L2264-'Raw Data'!K2264&gt;3), 'Raw Data'!F2264, 0)</f>
        <v>0</v>
      </c>
      <c r="U2269">
        <f>IF(AND('Raw Data'!L2264-'Raw Data'!K2264&lt;4, 'Raw Data'!L2264&gt;'Raw Data'!K2264), 'Raw Data'!H2264, 0)</f>
        <v>0</v>
      </c>
      <c r="V2269">
        <f>IF(AND('Raw Data'!K2264-'Raw Data'!L2264&lt;4, 'Raw Data'!K2264&gt;'Raw Data'!L2264), 'Raw Data'!G2264, 0)</f>
        <v>0</v>
      </c>
      <c r="W2269">
        <f>SUM('Hidden Analysis'!S2270:T2270)</f>
        <v>0</v>
      </c>
      <c r="X2269">
        <f>SUM('Hidden Analysis'!U2270:V2270)</f>
        <v>0</v>
      </c>
    </row>
    <row r="2270" spans="1:24" x14ac:dyDescent="0.3">
      <c r="A2270" s="2">
        <f>'Raw Data'!M2265</f>
        <v>0</v>
      </c>
      <c r="B2270">
        <f>IF('Raw Data'!L2265&gt;'Raw Data'!K2265, 'Raw Data'!F2265, 0)</f>
        <v>0</v>
      </c>
      <c r="C2270">
        <f>IF('Raw Data'!K2265&gt;'Raw Data'!L2265, 'Raw Data'!C2265, 0)</f>
        <v>0</v>
      </c>
      <c r="D2270">
        <f t="shared" si="74"/>
        <v>0</v>
      </c>
      <c r="E2270">
        <f>SUM('Hidden Analysis'!A2271:B2271)</f>
        <v>0</v>
      </c>
      <c r="F2270">
        <f>SUM('Hidden Analysis'!C2271:D2271)</f>
        <v>0</v>
      </c>
      <c r="G2270">
        <f>IF(AND('Raw Data'!F2265&lt;'Raw Data'!C2265, 'Raw Data'!L2265&gt;'Raw Data'!K2265), 'Raw Data'!F2265, 0)</f>
        <v>0</v>
      </c>
      <c r="H2270">
        <f>IF(AND('Raw Data'!F2265&gt;'Raw Data'!C2265, 'Raw Data'!L2265&lt;'Raw Data'!K2265), 'Raw Data'!C2265, 0)</f>
        <v>0</v>
      </c>
      <c r="I2270">
        <f t="shared" si="75"/>
        <v>0</v>
      </c>
      <c r="J2270">
        <f>IF(AND('Raw Data'!F2265&gt;'Raw Data'!C2265, 'Raw Data'!L2265&gt;'Raw Data'!K2265), 'Raw Data'!F2265, 0)</f>
        <v>0</v>
      </c>
      <c r="K2270">
        <f>IF(AND('Raw Data'!F2265&lt;'Raw Data'!C2265, 'Raw Data'!L2265&lt;'Raw Data'!K2265), 'Raw Data'!C2265, 0)</f>
        <v>0</v>
      </c>
      <c r="L2270">
        <f>IF('Raw Data'!L2265-'Raw Data'!K2265&gt;3, 'Raw Data'!J2265, 0)</f>
        <v>0</v>
      </c>
      <c r="M2270">
        <f>IF('Raw Data'!K2265-'Raw Data'!L2265&gt;3, 'Raw Data'!I2265, 0)</f>
        <v>0</v>
      </c>
      <c r="N2270">
        <f>IF('Raw Data'!L2265-'Raw Data'!K2265&gt;3, 'Raw Data'!J2265, IF('Raw Data'!K2265-'Raw Data'!L2265&gt;3, 'Raw Data'!I2265, 0))</f>
        <v>0</v>
      </c>
      <c r="O2270">
        <f>IF(ISBLANK('Raw Data'!L2265), 0, IF(ABS('Raw Data'!L2265-'Raw Data'!K2265)&lt;4, 'Raw Data'!H2265, IF(ABS('Raw Data'!K2265-'Raw Data'!L2265)&lt;4, 'Raw Data'!G2265, 0)))</f>
        <v>0</v>
      </c>
      <c r="P2270">
        <f>SUM('Hidden Analysis'!E2271:H2271)</f>
        <v>0</v>
      </c>
      <c r="Q2270">
        <f>SUM('Hidden Analysis'!I2271:L2271)</f>
        <v>0</v>
      </c>
      <c r="R2270">
        <f>SUM('Hidden Analysis'!M2271:P2271)</f>
        <v>0</v>
      </c>
      <c r="S2270">
        <f>SUM('Hidden Analysis'!Q2271:R2271)</f>
        <v>0</v>
      </c>
      <c r="T2270">
        <f>IF(AND('Raw Data'!F2265&lt;1.5, 'Raw Data'!L2265&gt;'Raw Data'!K2265, 'Raw Data'!L2265-'Raw Data'!K2265&gt;3), 'Raw Data'!F2265, 0)</f>
        <v>0</v>
      </c>
      <c r="U2270">
        <f>IF(AND('Raw Data'!L2265-'Raw Data'!K2265&lt;4, 'Raw Data'!L2265&gt;'Raw Data'!K2265), 'Raw Data'!H2265, 0)</f>
        <v>0</v>
      </c>
      <c r="V2270">
        <f>IF(AND('Raw Data'!K2265-'Raw Data'!L2265&lt;4, 'Raw Data'!K2265&gt;'Raw Data'!L2265), 'Raw Data'!G2265, 0)</f>
        <v>0</v>
      </c>
      <c r="W2270">
        <f>SUM('Hidden Analysis'!S2271:T2271)</f>
        <v>0</v>
      </c>
      <c r="X2270">
        <f>SUM('Hidden Analysis'!U2271:V2271)</f>
        <v>0</v>
      </c>
    </row>
    <row r="2271" spans="1:24" x14ac:dyDescent="0.3">
      <c r="A2271" s="2">
        <f>'Raw Data'!M2266</f>
        <v>0</v>
      </c>
      <c r="B2271">
        <f>IF('Raw Data'!L2266&gt;'Raw Data'!K2266, 'Raw Data'!F2266, 0)</f>
        <v>0</v>
      </c>
      <c r="C2271">
        <f>IF('Raw Data'!K2266&gt;'Raw Data'!L2266, 'Raw Data'!C2266, 0)</f>
        <v>0</v>
      </c>
      <c r="D2271">
        <f t="shared" si="74"/>
        <v>0</v>
      </c>
      <c r="E2271">
        <f>SUM('Hidden Analysis'!A2272:B2272)</f>
        <v>0</v>
      </c>
      <c r="F2271">
        <f>SUM('Hidden Analysis'!C2272:D2272)</f>
        <v>0</v>
      </c>
      <c r="G2271">
        <f>IF(AND('Raw Data'!F2266&lt;'Raw Data'!C2266, 'Raw Data'!L2266&gt;'Raw Data'!K2266), 'Raw Data'!F2266, 0)</f>
        <v>0</v>
      </c>
      <c r="H2271">
        <f>IF(AND('Raw Data'!F2266&gt;'Raw Data'!C2266, 'Raw Data'!L2266&lt;'Raw Data'!K2266), 'Raw Data'!C2266, 0)</f>
        <v>0</v>
      </c>
      <c r="I2271">
        <f t="shared" si="75"/>
        <v>0</v>
      </c>
      <c r="J2271">
        <f>IF(AND('Raw Data'!F2266&gt;'Raw Data'!C2266, 'Raw Data'!L2266&gt;'Raw Data'!K2266), 'Raw Data'!F2266, 0)</f>
        <v>0</v>
      </c>
      <c r="K2271">
        <f>IF(AND('Raw Data'!F2266&lt;'Raw Data'!C2266, 'Raw Data'!L2266&lt;'Raw Data'!K2266), 'Raw Data'!C2266, 0)</f>
        <v>0</v>
      </c>
      <c r="L2271">
        <f>IF('Raw Data'!L2266-'Raw Data'!K2266&gt;3, 'Raw Data'!J2266, 0)</f>
        <v>0</v>
      </c>
      <c r="M2271">
        <f>IF('Raw Data'!K2266-'Raw Data'!L2266&gt;3, 'Raw Data'!I2266, 0)</f>
        <v>0</v>
      </c>
      <c r="N2271">
        <f>IF('Raw Data'!L2266-'Raw Data'!K2266&gt;3, 'Raw Data'!J2266, IF('Raw Data'!K2266-'Raw Data'!L2266&gt;3, 'Raw Data'!I2266, 0))</f>
        <v>0</v>
      </c>
      <c r="O2271">
        <f>IF(ISBLANK('Raw Data'!L2266), 0, IF(ABS('Raw Data'!L2266-'Raw Data'!K2266)&lt;4, 'Raw Data'!H2266, IF(ABS('Raw Data'!K2266-'Raw Data'!L2266)&lt;4, 'Raw Data'!G2266, 0)))</f>
        <v>0</v>
      </c>
      <c r="P2271">
        <f>SUM('Hidden Analysis'!E2272:H2272)</f>
        <v>0</v>
      </c>
      <c r="Q2271">
        <f>SUM('Hidden Analysis'!I2272:L2272)</f>
        <v>0</v>
      </c>
      <c r="R2271">
        <f>SUM('Hidden Analysis'!M2272:P2272)</f>
        <v>0</v>
      </c>
      <c r="S2271">
        <f>SUM('Hidden Analysis'!Q2272:R2272)</f>
        <v>0</v>
      </c>
      <c r="T2271">
        <f>IF(AND('Raw Data'!F2266&lt;1.5, 'Raw Data'!L2266&gt;'Raw Data'!K2266, 'Raw Data'!L2266-'Raw Data'!K2266&gt;3), 'Raw Data'!F2266, 0)</f>
        <v>0</v>
      </c>
      <c r="U2271">
        <f>IF(AND('Raw Data'!L2266-'Raw Data'!K2266&lt;4, 'Raw Data'!L2266&gt;'Raw Data'!K2266), 'Raw Data'!H2266, 0)</f>
        <v>0</v>
      </c>
      <c r="V2271">
        <f>IF(AND('Raw Data'!K2266-'Raw Data'!L2266&lt;4, 'Raw Data'!K2266&gt;'Raw Data'!L2266), 'Raw Data'!G2266, 0)</f>
        <v>0</v>
      </c>
      <c r="W2271">
        <f>SUM('Hidden Analysis'!S2272:T2272)</f>
        <v>0</v>
      </c>
      <c r="X2271">
        <f>SUM('Hidden Analysis'!U2272:V2272)</f>
        <v>0</v>
      </c>
    </row>
    <row r="2272" spans="1:24" x14ac:dyDescent="0.3">
      <c r="A2272" s="2">
        <f>'Raw Data'!M2267</f>
        <v>0</v>
      </c>
      <c r="B2272">
        <f>IF('Raw Data'!L2267&gt;'Raw Data'!K2267, 'Raw Data'!F2267, 0)</f>
        <v>0</v>
      </c>
      <c r="C2272">
        <f>IF('Raw Data'!K2267&gt;'Raw Data'!L2267, 'Raw Data'!C2267, 0)</f>
        <v>0</v>
      </c>
      <c r="D2272">
        <f t="shared" si="74"/>
        <v>0</v>
      </c>
      <c r="E2272">
        <f>SUM('Hidden Analysis'!A2273:B2273)</f>
        <v>0</v>
      </c>
      <c r="F2272">
        <f>SUM('Hidden Analysis'!C2273:D2273)</f>
        <v>0</v>
      </c>
      <c r="G2272">
        <f>IF(AND('Raw Data'!F2267&lt;'Raw Data'!C2267, 'Raw Data'!L2267&gt;'Raw Data'!K2267), 'Raw Data'!F2267, 0)</f>
        <v>0</v>
      </c>
      <c r="H2272">
        <f>IF(AND('Raw Data'!F2267&gt;'Raw Data'!C2267, 'Raw Data'!L2267&lt;'Raw Data'!K2267), 'Raw Data'!C2267, 0)</f>
        <v>0</v>
      </c>
      <c r="I2272">
        <f t="shared" si="75"/>
        <v>0</v>
      </c>
      <c r="J2272">
        <f>IF(AND('Raw Data'!F2267&gt;'Raw Data'!C2267, 'Raw Data'!L2267&gt;'Raw Data'!K2267), 'Raw Data'!F2267, 0)</f>
        <v>0</v>
      </c>
      <c r="K2272">
        <f>IF(AND('Raw Data'!F2267&lt;'Raw Data'!C2267, 'Raw Data'!L2267&lt;'Raw Data'!K2267), 'Raw Data'!C2267, 0)</f>
        <v>0</v>
      </c>
      <c r="L2272">
        <f>IF('Raw Data'!L2267-'Raw Data'!K2267&gt;3, 'Raw Data'!J2267, 0)</f>
        <v>0</v>
      </c>
      <c r="M2272">
        <f>IF('Raw Data'!K2267-'Raw Data'!L2267&gt;3, 'Raw Data'!I2267, 0)</f>
        <v>0</v>
      </c>
      <c r="N2272">
        <f>IF('Raw Data'!L2267-'Raw Data'!K2267&gt;3, 'Raw Data'!J2267, IF('Raw Data'!K2267-'Raw Data'!L2267&gt;3, 'Raw Data'!I2267, 0))</f>
        <v>0</v>
      </c>
      <c r="O2272">
        <f>IF(ISBLANK('Raw Data'!L2267), 0, IF(ABS('Raw Data'!L2267-'Raw Data'!K2267)&lt;4, 'Raw Data'!H2267, IF(ABS('Raw Data'!K2267-'Raw Data'!L2267)&lt;4, 'Raw Data'!G2267, 0)))</f>
        <v>0</v>
      </c>
      <c r="P2272">
        <f>SUM('Hidden Analysis'!E2273:H2273)</f>
        <v>0</v>
      </c>
      <c r="Q2272">
        <f>SUM('Hidden Analysis'!I2273:L2273)</f>
        <v>0</v>
      </c>
      <c r="R2272">
        <f>SUM('Hidden Analysis'!M2273:P2273)</f>
        <v>0</v>
      </c>
      <c r="S2272">
        <f>SUM('Hidden Analysis'!Q2273:R2273)</f>
        <v>0</v>
      </c>
      <c r="T2272">
        <f>IF(AND('Raw Data'!F2267&lt;1.5, 'Raw Data'!L2267&gt;'Raw Data'!K2267, 'Raw Data'!L2267-'Raw Data'!K2267&gt;3), 'Raw Data'!F2267, 0)</f>
        <v>0</v>
      </c>
      <c r="U2272">
        <f>IF(AND('Raw Data'!L2267-'Raw Data'!K2267&lt;4, 'Raw Data'!L2267&gt;'Raw Data'!K2267), 'Raw Data'!H2267, 0)</f>
        <v>0</v>
      </c>
      <c r="V2272">
        <f>IF(AND('Raw Data'!K2267-'Raw Data'!L2267&lt;4, 'Raw Data'!K2267&gt;'Raw Data'!L2267), 'Raw Data'!G2267, 0)</f>
        <v>0</v>
      </c>
      <c r="W2272">
        <f>SUM('Hidden Analysis'!S2273:T2273)</f>
        <v>0</v>
      </c>
      <c r="X2272">
        <f>SUM('Hidden Analysis'!U2273:V2273)</f>
        <v>0</v>
      </c>
    </row>
    <row r="2273" spans="1:24" x14ac:dyDescent="0.3">
      <c r="A2273" s="2">
        <f>'Raw Data'!M2268</f>
        <v>0</v>
      </c>
      <c r="B2273">
        <f>IF('Raw Data'!L2268&gt;'Raw Data'!K2268, 'Raw Data'!F2268, 0)</f>
        <v>0</v>
      </c>
      <c r="C2273">
        <f>IF('Raw Data'!K2268&gt;'Raw Data'!L2268, 'Raw Data'!C2268, 0)</f>
        <v>0</v>
      </c>
      <c r="D2273">
        <f t="shared" si="74"/>
        <v>0</v>
      </c>
      <c r="E2273">
        <f>SUM('Hidden Analysis'!A2274:B2274)</f>
        <v>0</v>
      </c>
      <c r="F2273">
        <f>SUM('Hidden Analysis'!C2274:D2274)</f>
        <v>0</v>
      </c>
      <c r="G2273">
        <f>IF(AND('Raw Data'!F2268&lt;'Raw Data'!C2268, 'Raw Data'!L2268&gt;'Raw Data'!K2268), 'Raw Data'!F2268, 0)</f>
        <v>0</v>
      </c>
      <c r="H2273">
        <f>IF(AND('Raw Data'!F2268&gt;'Raw Data'!C2268, 'Raw Data'!L2268&lt;'Raw Data'!K2268), 'Raw Data'!C2268, 0)</f>
        <v>0</v>
      </c>
      <c r="I2273">
        <f t="shared" si="75"/>
        <v>0</v>
      </c>
      <c r="J2273">
        <f>IF(AND('Raw Data'!F2268&gt;'Raw Data'!C2268, 'Raw Data'!L2268&gt;'Raw Data'!K2268), 'Raw Data'!F2268, 0)</f>
        <v>0</v>
      </c>
      <c r="K2273">
        <f>IF(AND('Raw Data'!F2268&lt;'Raw Data'!C2268, 'Raw Data'!L2268&lt;'Raw Data'!K2268), 'Raw Data'!C2268, 0)</f>
        <v>0</v>
      </c>
      <c r="L2273">
        <f>IF('Raw Data'!L2268-'Raw Data'!K2268&gt;3, 'Raw Data'!J2268, 0)</f>
        <v>0</v>
      </c>
      <c r="M2273">
        <f>IF('Raw Data'!K2268-'Raw Data'!L2268&gt;3, 'Raw Data'!I2268, 0)</f>
        <v>0</v>
      </c>
      <c r="N2273">
        <f>IF('Raw Data'!L2268-'Raw Data'!K2268&gt;3, 'Raw Data'!J2268, IF('Raw Data'!K2268-'Raw Data'!L2268&gt;3, 'Raw Data'!I2268, 0))</f>
        <v>0</v>
      </c>
      <c r="O2273">
        <f>IF(ISBLANK('Raw Data'!L2268), 0, IF(ABS('Raw Data'!L2268-'Raw Data'!K2268)&lt;4, 'Raw Data'!H2268, IF(ABS('Raw Data'!K2268-'Raw Data'!L2268)&lt;4, 'Raw Data'!G2268, 0)))</f>
        <v>0</v>
      </c>
      <c r="P2273">
        <f>SUM('Hidden Analysis'!E2274:H2274)</f>
        <v>0</v>
      </c>
      <c r="Q2273">
        <f>SUM('Hidden Analysis'!I2274:L2274)</f>
        <v>0</v>
      </c>
      <c r="R2273">
        <f>SUM('Hidden Analysis'!M2274:P2274)</f>
        <v>0</v>
      </c>
      <c r="S2273">
        <f>SUM('Hidden Analysis'!Q2274:R2274)</f>
        <v>0</v>
      </c>
      <c r="T2273">
        <f>IF(AND('Raw Data'!F2268&lt;1.5, 'Raw Data'!L2268&gt;'Raw Data'!K2268, 'Raw Data'!L2268-'Raw Data'!K2268&gt;3), 'Raw Data'!F2268, 0)</f>
        <v>0</v>
      </c>
      <c r="U2273">
        <f>IF(AND('Raw Data'!L2268-'Raw Data'!K2268&lt;4, 'Raw Data'!L2268&gt;'Raw Data'!K2268), 'Raw Data'!H2268, 0)</f>
        <v>0</v>
      </c>
      <c r="V2273">
        <f>IF(AND('Raw Data'!K2268-'Raw Data'!L2268&lt;4, 'Raw Data'!K2268&gt;'Raw Data'!L2268), 'Raw Data'!G2268, 0)</f>
        <v>0</v>
      </c>
      <c r="W2273">
        <f>SUM('Hidden Analysis'!S2274:T2274)</f>
        <v>0</v>
      </c>
      <c r="X2273">
        <f>SUM('Hidden Analysis'!U2274:V2274)</f>
        <v>0</v>
      </c>
    </row>
    <row r="2274" spans="1:24" x14ac:dyDescent="0.3">
      <c r="A2274" s="2">
        <f>'Raw Data'!M2269</f>
        <v>0</v>
      </c>
      <c r="B2274">
        <f>IF('Raw Data'!L2269&gt;'Raw Data'!K2269, 'Raw Data'!F2269, 0)</f>
        <v>0</v>
      </c>
      <c r="C2274">
        <f>IF('Raw Data'!K2269&gt;'Raw Data'!L2269, 'Raw Data'!C2269, 0)</f>
        <v>0</v>
      </c>
      <c r="D2274">
        <f t="shared" si="74"/>
        <v>0</v>
      </c>
      <c r="E2274">
        <f>SUM('Hidden Analysis'!A2275:B2275)</f>
        <v>0</v>
      </c>
      <c r="F2274">
        <f>SUM('Hidden Analysis'!C2275:D2275)</f>
        <v>0</v>
      </c>
      <c r="G2274">
        <f>IF(AND('Raw Data'!F2269&lt;'Raw Data'!C2269, 'Raw Data'!L2269&gt;'Raw Data'!K2269), 'Raw Data'!F2269, 0)</f>
        <v>0</v>
      </c>
      <c r="H2274">
        <f>IF(AND('Raw Data'!F2269&gt;'Raw Data'!C2269, 'Raw Data'!L2269&lt;'Raw Data'!K2269), 'Raw Data'!C2269, 0)</f>
        <v>0</v>
      </c>
      <c r="I2274">
        <f t="shared" si="75"/>
        <v>0</v>
      </c>
      <c r="J2274">
        <f>IF(AND('Raw Data'!F2269&gt;'Raw Data'!C2269, 'Raw Data'!L2269&gt;'Raw Data'!K2269), 'Raw Data'!F2269, 0)</f>
        <v>0</v>
      </c>
      <c r="K2274">
        <f>IF(AND('Raw Data'!F2269&lt;'Raw Data'!C2269, 'Raw Data'!L2269&lt;'Raw Data'!K2269), 'Raw Data'!C2269, 0)</f>
        <v>0</v>
      </c>
      <c r="L2274">
        <f>IF('Raw Data'!L2269-'Raw Data'!K2269&gt;3, 'Raw Data'!J2269, 0)</f>
        <v>0</v>
      </c>
      <c r="M2274">
        <f>IF('Raw Data'!K2269-'Raw Data'!L2269&gt;3, 'Raw Data'!I2269, 0)</f>
        <v>0</v>
      </c>
      <c r="N2274">
        <f>IF('Raw Data'!L2269-'Raw Data'!K2269&gt;3, 'Raw Data'!J2269, IF('Raw Data'!K2269-'Raw Data'!L2269&gt;3, 'Raw Data'!I2269, 0))</f>
        <v>0</v>
      </c>
      <c r="O2274">
        <f>IF(ISBLANK('Raw Data'!L2269), 0, IF(ABS('Raw Data'!L2269-'Raw Data'!K2269)&lt;4, 'Raw Data'!H2269, IF(ABS('Raw Data'!K2269-'Raw Data'!L2269)&lt;4, 'Raw Data'!G2269, 0)))</f>
        <v>0</v>
      </c>
      <c r="P2274">
        <f>SUM('Hidden Analysis'!E2275:H2275)</f>
        <v>0</v>
      </c>
      <c r="Q2274">
        <f>SUM('Hidden Analysis'!I2275:L2275)</f>
        <v>0</v>
      </c>
      <c r="R2274">
        <f>SUM('Hidden Analysis'!M2275:P2275)</f>
        <v>0</v>
      </c>
      <c r="S2274">
        <f>SUM('Hidden Analysis'!Q2275:R2275)</f>
        <v>0</v>
      </c>
      <c r="T2274">
        <f>IF(AND('Raw Data'!F2269&lt;1.5, 'Raw Data'!L2269&gt;'Raw Data'!K2269, 'Raw Data'!L2269-'Raw Data'!K2269&gt;3), 'Raw Data'!F2269, 0)</f>
        <v>0</v>
      </c>
      <c r="U2274">
        <f>IF(AND('Raw Data'!L2269-'Raw Data'!K2269&lt;4, 'Raw Data'!L2269&gt;'Raw Data'!K2269), 'Raw Data'!H2269, 0)</f>
        <v>0</v>
      </c>
      <c r="V2274">
        <f>IF(AND('Raw Data'!K2269-'Raw Data'!L2269&lt;4, 'Raw Data'!K2269&gt;'Raw Data'!L2269), 'Raw Data'!G2269, 0)</f>
        <v>0</v>
      </c>
      <c r="W2274">
        <f>SUM('Hidden Analysis'!S2275:T2275)</f>
        <v>0</v>
      </c>
      <c r="X2274">
        <f>SUM('Hidden Analysis'!U2275:V2275)</f>
        <v>0</v>
      </c>
    </row>
    <row r="2275" spans="1:24" x14ac:dyDescent="0.3">
      <c r="A2275" s="2">
        <f>'Raw Data'!M2270</f>
        <v>0</v>
      </c>
      <c r="B2275">
        <f>IF('Raw Data'!L2270&gt;'Raw Data'!K2270, 'Raw Data'!F2270, 0)</f>
        <v>0</v>
      </c>
      <c r="C2275">
        <f>IF('Raw Data'!K2270&gt;'Raw Data'!L2270, 'Raw Data'!C2270, 0)</f>
        <v>0</v>
      </c>
      <c r="D2275">
        <f t="shared" si="74"/>
        <v>0</v>
      </c>
      <c r="E2275">
        <f>SUM('Hidden Analysis'!A2276:B2276)</f>
        <v>0</v>
      </c>
      <c r="F2275">
        <f>SUM('Hidden Analysis'!C2276:D2276)</f>
        <v>0</v>
      </c>
      <c r="G2275">
        <f>IF(AND('Raw Data'!F2270&lt;'Raw Data'!C2270, 'Raw Data'!L2270&gt;'Raw Data'!K2270), 'Raw Data'!F2270, 0)</f>
        <v>0</v>
      </c>
      <c r="H2275">
        <f>IF(AND('Raw Data'!F2270&gt;'Raw Data'!C2270, 'Raw Data'!L2270&lt;'Raw Data'!K2270), 'Raw Data'!C2270, 0)</f>
        <v>0</v>
      </c>
      <c r="I2275">
        <f t="shared" si="75"/>
        <v>0</v>
      </c>
      <c r="J2275">
        <f>IF(AND('Raw Data'!F2270&gt;'Raw Data'!C2270, 'Raw Data'!L2270&gt;'Raw Data'!K2270), 'Raw Data'!F2270, 0)</f>
        <v>0</v>
      </c>
      <c r="K2275">
        <f>IF(AND('Raw Data'!F2270&lt;'Raw Data'!C2270, 'Raw Data'!L2270&lt;'Raw Data'!K2270), 'Raw Data'!C2270, 0)</f>
        <v>0</v>
      </c>
      <c r="L2275">
        <f>IF('Raw Data'!L2270-'Raw Data'!K2270&gt;3, 'Raw Data'!J2270, 0)</f>
        <v>0</v>
      </c>
      <c r="M2275">
        <f>IF('Raw Data'!K2270-'Raw Data'!L2270&gt;3, 'Raw Data'!I2270, 0)</f>
        <v>0</v>
      </c>
      <c r="N2275">
        <f>IF('Raw Data'!L2270-'Raw Data'!K2270&gt;3, 'Raw Data'!J2270, IF('Raw Data'!K2270-'Raw Data'!L2270&gt;3, 'Raw Data'!I2270, 0))</f>
        <v>0</v>
      </c>
      <c r="O2275">
        <f>IF(ISBLANK('Raw Data'!L2270), 0, IF(ABS('Raw Data'!L2270-'Raw Data'!K2270)&lt;4, 'Raw Data'!H2270, IF(ABS('Raw Data'!K2270-'Raw Data'!L2270)&lt;4, 'Raw Data'!G2270, 0)))</f>
        <v>0</v>
      </c>
      <c r="P2275">
        <f>SUM('Hidden Analysis'!E2276:H2276)</f>
        <v>0</v>
      </c>
      <c r="Q2275">
        <f>SUM('Hidden Analysis'!I2276:L2276)</f>
        <v>0</v>
      </c>
      <c r="R2275">
        <f>SUM('Hidden Analysis'!M2276:P2276)</f>
        <v>0</v>
      </c>
      <c r="S2275">
        <f>SUM('Hidden Analysis'!Q2276:R2276)</f>
        <v>0</v>
      </c>
      <c r="T2275">
        <f>IF(AND('Raw Data'!F2270&lt;1.5, 'Raw Data'!L2270&gt;'Raw Data'!K2270, 'Raw Data'!L2270-'Raw Data'!K2270&gt;3), 'Raw Data'!F2270, 0)</f>
        <v>0</v>
      </c>
      <c r="U2275">
        <f>IF(AND('Raw Data'!L2270-'Raw Data'!K2270&lt;4, 'Raw Data'!L2270&gt;'Raw Data'!K2270), 'Raw Data'!H2270, 0)</f>
        <v>0</v>
      </c>
      <c r="V2275">
        <f>IF(AND('Raw Data'!K2270-'Raw Data'!L2270&lt;4, 'Raw Data'!K2270&gt;'Raw Data'!L2270), 'Raw Data'!G2270, 0)</f>
        <v>0</v>
      </c>
      <c r="W2275">
        <f>SUM('Hidden Analysis'!S2276:T2276)</f>
        <v>0</v>
      </c>
      <c r="X2275">
        <f>SUM('Hidden Analysis'!U2276:V2276)</f>
        <v>0</v>
      </c>
    </row>
    <row r="2276" spans="1:24" x14ac:dyDescent="0.3">
      <c r="A2276" s="2">
        <f>'Raw Data'!M2271</f>
        <v>0</v>
      </c>
      <c r="B2276">
        <f>IF('Raw Data'!L2271&gt;'Raw Data'!K2271, 'Raw Data'!F2271, 0)</f>
        <v>0</v>
      </c>
      <c r="C2276">
        <f>IF('Raw Data'!K2271&gt;'Raw Data'!L2271, 'Raw Data'!C2271, 0)</f>
        <v>0</v>
      </c>
      <c r="D2276">
        <f t="shared" si="74"/>
        <v>0</v>
      </c>
      <c r="E2276">
        <f>SUM('Hidden Analysis'!A2277:B2277)</f>
        <v>0</v>
      </c>
      <c r="F2276">
        <f>SUM('Hidden Analysis'!C2277:D2277)</f>
        <v>0</v>
      </c>
      <c r="G2276">
        <f>IF(AND('Raw Data'!F2271&lt;'Raw Data'!C2271, 'Raw Data'!L2271&gt;'Raw Data'!K2271), 'Raw Data'!F2271, 0)</f>
        <v>0</v>
      </c>
      <c r="H2276">
        <f>IF(AND('Raw Data'!F2271&gt;'Raw Data'!C2271, 'Raw Data'!L2271&lt;'Raw Data'!K2271), 'Raw Data'!C2271, 0)</f>
        <v>0</v>
      </c>
      <c r="I2276">
        <f t="shared" si="75"/>
        <v>0</v>
      </c>
      <c r="J2276">
        <f>IF(AND('Raw Data'!F2271&gt;'Raw Data'!C2271, 'Raw Data'!L2271&gt;'Raw Data'!K2271), 'Raw Data'!F2271, 0)</f>
        <v>0</v>
      </c>
      <c r="K2276">
        <f>IF(AND('Raw Data'!F2271&lt;'Raw Data'!C2271, 'Raw Data'!L2271&lt;'Raw Data'!K2271), 'Raw Data'!C2271, 0)</f>
        <v>0</v>
      </c>
      <c r="L2276">
        <f>IF('Raw Data'!L2271-'Raw Data'!K2271&gt;3, 'Raw Data'!J2271, 0)</f>
        <v>0</v>
      </c>
      <c r="M2276">
        <f>IF('Raw Data'!K2271-'Raw Data'!L2271&gt;3, 'Raw Data'!I2271, 0)</f>
        <v>0</v>
      </c>
      <c r="N2276">
        <f>IF('Raw Data'!L2271-'Raw Data'!K2271&gt;3, 'Raw Data'!J2271, IF('Raw Data'!K2271-'Raw Data'!L2271&gt;3, 'Raw Data'!I2271, 0))</f>
        <v>0</v>
      </c>
      <c r="O2276">
        <f>IF(ISBLANK('Raw Data'!L2271), 0, IF(ABS('Raw Data'!L2271-'Raw Data'!K2271)&lt;4, 'Raw Data'!H2271, IF(ABS('Raw Data'!K2271-'Raw Data'!L2271)&lt;4, 'Raw Data'!G2271, 0)))</f>
        <v>0</v>
      </c>
      <c r="P2276">
        <f>SUM('Hidden Analysis'!E2277:H2277)</f>
        <v>0</v>
      </c>
      <c r="Q2276">
        <f>SUM('Hidden Analysis'!I2277:L2277)</f>
        <v>0</v>
      </c>
      <c r="R2276">
        <f>SUM('Hidden Analysis'!M2277:P2277)</f>
        <v>0</v>
      </c>
      <c r="S2276">
        <f>SUM('Hidden Analysis'!Q2277:R2277)</f>
        <v>0</v>
      </c>
      <c r="T2276">
        <f>IF(AND('Raw Data'!F2271&lt;1.5, 'Raw Data'!L2271&gt;'Raw Data'!K2271, 'Raw Data'!L2271-'Raw Data'!K2271&gt;3), 'Raw Data'!F2271, 0)</f>
        <v>0</v>
      </c>
      <c r="U2276">
        <f>IF(AND('Raw Data'!L2271-'Raw Data'!K2271&lt;4, 'Raw Data'!L2271&gt;'Raw Data'!K2271), 'Raw Data'!H2271, 0)</f>
        <v>0</v>
      </c>
      <c r="V2276">
        <f>IF(AND('Raw Data'!K2271-'Raw Data'!L2271&lt;4, 'Raw Data'!K2271&gt;'Raw Data'!L2271), 'Raw Data'!G2271, 0)</f>
        <v>0</v>
      </c>
      <c r="W2276">
        <f>SUM('Hidden Analysis'!S2277:T2277)</f>
        <v>0</v>
      </c>
      <c r="X2276">
        <f>SUM('Hidden Analysis'!U2277:V2277)</f>
        <v>0</v>
      </c>
    </row>
    <row r="2277" spans="1:24" x14ac:dyDescent="0.3">
      <c r="A2277" s="2">
        <f>'Raw Data'!M2272</f>
        <v>0</v>
      </c>
      <c r="B2277">
        <f>IF('Raw Data'!L2272&gt;'Raw Data'!K2272, 'Raw Data'!F2272, 0)</f>
        <v>0</v>
      </c>
      <c r="C2277">
        <f>IF('Raw Data'!K2272&gt;'Raw Data'!L2272, 'Raw Data'!C2272, 0)</f>
        <v>0</v>
      </c>
      <c r="D2277">
        <f t="shared" si="74"/>
        <v>0</v>
      </c>
      <c r="E2277">
        <f>SUM('Hidden Analysis'!A2278:B2278)</f>
        <v>0</v>
      </c>
      <c r="F2277">
        <f>SUM('Hidden Analysis'!C2278:D2278)</f>
        <v>0</v>
      </c>
      <c r="G2277">
        <f>IF(AND('Raw Data'!F2272&lt;'Raw Data'!C2272, 'Raw Data'!L2272&gt;'Raw Data'!K2272), 'Raw Data'!F2272, 0)</f>
        <v>0</v>
      </c>
      <c r="H2277">
        <f>IF(AND('Raw Data'!F2272&gt;'Raw Data'!C2272, 'Raw Data'!L2272&lt;'Raw Data'!K2272), 'Raw Data'!C2272, 0)</f>
        <v>0</v>
      </c>
      <c r="I2277">
        <f t="shared" si="75"/>
        <v>0</v>
      </c>
      <c r="J2277">
        <f>IF(AND('Raw Data'!F2272&gt;'Raw Data'!C2272, 'Raw Data'!L2272&gt;'Raw Data'!K2272), 'Raw Data'!F2272, 0)</f>
        <v>0</v>
      </c>
      <c r="K2277">
        <f>IF(AND('Raw Data'!F2272&lt;'Raw Data'!C2272, 'Raw Data'!L2272&lt;'Raw Data'!K2272), 'Raw Data'!C2272, 0)</f>
        <v>0</v>
      </c>
      <c r="L2277">
        <f>IF('Raw Data'!L2272-'Raw Data'!K2272&gt;3, 'Raw Data'!J2272, 0)</f>
        <v>0</v>
      </c>
      <c r="M2277">
        <f>IF('Raw Data'!K2272-'Raw Data'!L2272&gt;3, 'Raw Data'!I2272, 0)</f>
        <v>0</v>
      </c>
      <c r="N2277">
        <f>IF('Raw Data'!L2272-'Raw Data'!K2272&gt;3, 'Raw Data'!J2272, IF('Raw Data'!K2272-'Raw Data'!L2272&gt;3, 'Raw Data'!I2272, 0))</f>
        <v>0</v>
      </c>
      <c r="O2277">
        <f>IF(ISBLANK('Raw Data'!L2272), 0, IF(ABS('Raw Data'!L2272-'Raw Data'!K2272)&lt;4, 'Raw Data'!H2272, IF(ABS('Raw Data'!K2272-'Raw Data'!L2272)&lt;4, 'Raw Data'!G2272, 0)))</f>
        <v>0</v>
      </c>
      <c r="P2277">
        <f>SUM('Hidden Analysis'!E2278:H2278)</f>
        <v>0</v>
      </c>
      <c r="Q2277">
        <f>SUM('Hidden Analysis'!I2278:L2278)</f>
        <v>0</v>
      </c>
      <c r="R2277">
        <f>SUM('Hidden Analysis'!M2278:P2278)</f>
        <v>0</v>
      </c>
      <c r="S2277">
        <f>SUM('Hidden Analysis'!Q2278:R2278)</f>
        <v>0</v>
      </c>
      <c r="T2277">
        <f>IF(AND('Raw Data'!F2272&lt;1.5, 'Raw Data'!L2272&gt;'Raw Data'!K2272, 'Raw Data'!L2272-'Raw Data'!K2272&gt;3), 'Raw Data'!F2272, 0)</f>
        <v>0</v>
      </c>
      <c r="U2277">
        <f>IF(AND('Raw Data'!L2272-'Raw Data'!K2272&lt;4, 'Raw Data'!L2272&gt;'Raw Data'!K2272), 'Raw Data'!H2272, 0)</f>
        <v>0</v>
      </c>
      <c r="V2277">
        <f>IF(AND('Raw Data'!K2272-'Raw Data'!L2272&lt;4, 'Raw Data'!K2272&gt;'Raw Data'!L2272), 'Raw Data'!G2272, 0)</f>
        <v>0</v>
      </c>
      <c r="W2277">
        <f>SUM('Hidden Analysis'!S2278:T2278)</f>
        <v>0</v>
      </c>
      <c r="X2277">
        <f>SUM('Hidden Analysis'!U2278:V2278)</f>
        <v>0</v>
      </c>
    </row>
    <row r="2278" spans="1:24" x14ac:dyDescent="0.3">
      <c r="A2278" s="2">
        <f>'Raw Data'!M2273</f>
        <v>0</v>
      </c>
      <c r="B2278">
        <f>IF('Raw Data'!L2273&gt;'Raw Data'!K2273, 'Raw Data'!F2273, 0)</f>
        <v>0</v>
      </c>
      <c r="C2278">
        <f>IF('Raw Data'!K2273&gt;'Raw Data'!L2273, 'Raw Data'!C2273, 0)</f>
        <v>0</v>
      </c>
      <c r="D2278">
        <f t="shared" si="74"/>
        <v>0</v>
      </c>
      <c r="E2278">
        <f>SUM('Hidden Analysis'!A2279:B2279)</f>
        <v>0</v>
      </c>
      <c r="F2278">
        <f>SUM('Hidden Analysis'!C2279:D2279)</f>
        <v>0</v>
      </c>
      <c r="G2278">
        <f>IF(AND('Raw Data'!F2273&lt;'Raw Data'!C2273, 'Raw Data'!L2273&gt;'Raw Data'!K2273), 'Raw Data'!F2273, 0)</f>
        <v>0</v>
      </c>
      <c r="H2278">
        <f>IF(AND('Raw Data'!F2273&gt;'Raw Data'!C2273, 'Raw Data'!L2273&lt;'Raw Data'!K2273), 'Raw Data'!C2273, 0)</f>
        <v>0</v>
      </c>
      <c r="I2278">
        <f t="shared" si="75"/>
        <v>0</v>
      </c>
      <c r="J2278">
        <f>IF(AND('Raw Data'!F2273&gt;'Raw Data'!C2273, 'Raw Data'!L2273&gt;'Raw Data'!K2273), 'Raw Data'!F2273, 0)</f>
        <v>0</v>
      </c>
      <c r="K2278">
        <f>IF(AND('Raw Data'!F2273&lt;'Raw Data'!C2273, 'Raw Data'!L2273&lt;'Raw Data'!K2273), 'Raw Data'!C2273, 0)</f>
        <v>0</v>
      </c>
      <c r="L2278">
        <f>IF('Raw Data'!L2273-'Raw Data'!K2273&gt;3, 'Raw Data'!J2273, 0)</f>
        <v>0</v>
      </c>
      <c r="M2278">
        <f>IF('Raw Data'!K2273-'Raw Data'!L2273&gt;3, 'Raw Data'!I2273, 0)</f>
        <v>0</v>
      </c>
      <c r="N2278">
        <f>IF('Raw Data'!L2273-'Raw Data'!K2273&gt;3, 'Raw Data'!J2273, IF('Raw Data'!K2273-'Raw Data'!L2273&gt;3, 'Raw Data'!I2273, 0))</f>
        <v>0</v>
      </c>
      <c r="O2278">
        <f>IF(ISBLANK('Raw Data'!L2273), 0, IF(ABS('Raw Data'!L2273-'Raw Data'!K2273)&lt;4, 'Raw Data'!H2273, IF(ABS('Raw Data'!K2273-'Raw Data'!L2273)&lt;4, 'Raw Data'!G2273, 0)))</f>
        <v>0</v>
      </c>
      <c r="P2278">
        <f>SUM('Hidden Analysis'!E2279:H2279)</f>
        <v>0</v>
      </c>
      <c r="Q2278">
        <f>SUM('Hidden Analysis'!I2279:L2279)</f>
        <v>0</v>
      </c>
      <c r="R2278">
        <f>SUM('Hidden Analysis'!M2279:P2279)</f>
        <v>0</v>
      </c>
      <c r="S2278">
        <f>SUM('Hidden Analysis'!Q2279:R2279)</f>
        <v>0</v>
      </c>
      <c r="T2278">
        <f>IF(AND('Raw Data'!F2273&lt;1.5, 'Raw Data'!L2273&gt;'Raw Data'!K2273, 'Raw Data'!L2273-'Raw Data'!K2273&gt;3), 'Raw Data'!F2273, 0)</f>
        <v>0</v>
      </c>
      <c r="U2278">
        <f>IF(AND('Raw Data'!L2273-'Raw Data'!K2273&lt;4, 'Raw Data'!L2273&gt;'Raw Data'!K2273), 'Raw Data'!H2273, 0)</f>
        <v>0</v>
      </c>
      <c r="V2278">
        <f>IF(AND('Raw Data'!K2273-'Raw Data'!L2273&lt;4, 'Raw Data'!K2273&gt;'Raw Data'!L2273), 'Raw Data'!G2273, 0)</f>
        <v>0</v>
      </c>
      <c r="W2278">
        <f>SUM('Hidden Analysis'!S2279:T2279)</f>
        <v>0</v>
      </c>
      <c r="X2278">
        <f>SUM('Hidden Analysis'!U2279:V2279)</f>
        <v>0</v>
      </c>
    </row>
    <row r="2279" spans="1:24" x14ac:dyDescent="0.3">
      <c r="A2279" s="2">
        <f>'Raw Data'!M2274</f>
        <v>0</v>
      </c>
      <c r="B2279">
        <f>IF('Raw Data'!L2274&gt;'Raw Data'!K2274, 'Raw Data'!F2274, 0)</f>
        <v>0</v>
      </c>
      <c r="C2279">
        <f>IF('Raw Data'!K2274&gt;'Raw Data'!L2274, 'Raw Data'!C2274, 0)</f>
        <v>0</v>
      </c>
      <c r="D2279">
        <f t="shared" si="74"/>
        <v>0</v>
      </c>
      <c r="E2279">
        <f>SUM('Hidden Analysis'!A2280:B2280)</f>
        <v>0</v>
      </c>
      <c r="F2279">
        <f>SUM('Hidden Analysis'!C2280:D2280)</f>
        <v>0</v>
      </c>
      <c r="G2279">
        <f>IF(AND('Raw Data'!F2274&lt;'Raw Data'!C2274, 'Raw Data'!L2274&gt;'Raw Data'!K2274), 'Raw Data'!F2274, 0)</f>
        <v>0</v>
      </c>
      <c r="H2279">
        <f>IF(AND('Raw Data'!F2274&gt;'Raw Data'!C2274, 'Raw Data'!L2274&lt;'Raw Data'!K2274), 'Raw Data'!C2274, 0)</f>
        <v>0</v>
      </c>
      <c r="I2279">
        <f t="shared" si="75"/>
        <v>0</v>
      </c>
      <c r="J2279">
        <f>IF(AND('Raw Data'!F2274&gt;'Raw Data'!C2274, 'Raw Data'!L2274&gt;'Raw Data'!K2274), 'Raw Data'!F2274, 0)</f>
        <v>0</v>
      </c>
      <c r="K2279">
        <f>IF(AND('Raw Data'!F2274&lt;'Raw Data'!C2274, 'Raw Data'!L2274&lt;'Raw Data'!K2274), 'Raw Data'!C2274, 0)</f>
        <v>0</v>
      </c>
      <c r="L2279">
        <f>IF('Raw Data'!L2274-'Raw Data'!K2274&gt;3, 'Raw Data'!J2274, 0)</f>
        <v>0</v>
      </c>
      <c r="M2279">
        <f>IF('Raw Data'!K2274-'Raw Data'!L2274&gt;3, 'Raw Data'!I2274, 0)</f>
        <v>0</v>
      </c>
      <c r="N2279">
        <f>IF('Raw Data'!L2274-'Raw Data'!K2274&gt;3, 'Raw Data'!J2274, IF('Raw Data'!K2274-'Raw Data'!L2274&gt;3, 'Raw Data'!I2274, 0))</f>
        <v>0</v>
      </c>
      <c r="O2279">
        <f>IF(ISBLANK('Raw Data'!L2274), 0, IF(ABS('Raw Data'!L2274-'Raw Data'!K2274)&lt;4, 'Raw Data'!H2274, IF(ABS('Raw Data'!K2274-'Raw Data'!L2274)&lt;4, 'Raw Data'!G2274, 0)))</f>
        <v>0</v>
      </c>
      <c r="P2279">
        <f>SUM('Hidden Analysis'!E2280:H2280)</f>
        <v>0</v>
      </c>
      <c r="Q2279">
        <f>SUM('Hidden Analysis'!I2280:L2280)</f>
        <v>0</v>
      </c>
      <c r="R2279">
        <f>SUM('Hidden Analysis'!M2280:P2280)</f>
        <v>0</v>
      </c>
      <c r="S2279">
        <f>SUM('Hidden Analysis'!Q2280:R2280)</f>
        <v>0</v>
      </c>
      <c r="T2279">
        <f>IF(AND('Raw Data'!F2274&lt;1.5, 'Raw Data'!L2274&gt;'Raw Data'!K2274, 'Raw Data'!L2274-'Raw Data'!K2274&gt;3), 'Raw Data'!F2274, 0)</f>
        <v>0</v>
      </c>
      <c r="U2279">
        <f>IF(AND('Raw Data'!L2274-'Raw Data'!K2274&lt;4, 'Raw Data'!L2274&gt;'Raw Data'!K2274), 'Raw Data'!H2274, 0)</f>
        <v>0</v>
      </c>
      <c r="V2279">
        <f>IF(AND('Raw Data'!K2274-'Raw Data'!L2274&lt;4, 'Raw Data'!K2274&gt;'Raw Data'!L2274), 'Raw Data'!G2274, 0)</f>
        <v>0</v>
      </c>
      <c r="W2279">
        <f>SUM('Hidden Analysis'!S2280:T2280)</f>
        <v>0</v>
      </c>
      <c r="X2279">
        <f>SUM('Hidden Analysis'!U2280:V2280)</f>
        <v>0</v>
      </c>
    </row>
    <row r="2280" spans="1:24" x14ac:dyDescent="0.3">
      <c r="A2280" s="2">
        <f>'Raw Data'!M2275</f>
        <v>0</v>
      </c>
      <c r="B2280">
        <f>IF('Raw Data'!L2275&gt;'Raw Data'!K2275, 'Raw Data'!F2275, 0)</f>
        <v>0</v>
      </c>
      <c r="C2280">
        <f>IF('Raw Data'!K2275&gt;'Raw Data'!L2275, 'Raw Data'!C2275, 0)</f>
        <v>0</v>
      </c>
      <c r="D2280">
        <f t="shared" si="74"/>
        <v>0</v>
      </c>
      <c r="E2280">
        <f>SUM('Hidden Analysis'!A2281:B2281)</f>
        <v>0</v>
      </c>
      <c r="F2280">
        <f>SUM('Hidden Analysis'!C2281:D2281)</f>
        <v>0</v>
      </c>
      <c r="G2280">
        <f>IF(AND('Raw Data'!F2275&lt;'Raw Data'!C2275, 'Raw Data'!L2275&gt;'Raw Data'!K2275), 'Raw Data'!F2275, 0)</f>
        <v>0</v>
      </c>
      <c r="H2280">
        <f>IF(AND('Raw Data'!F2275&gt;'Raw Data'!C2275, 'Raw Data'!L2275&lt;'Raw Data'!K2275), 'Raw Data'!C2275, 0)</f>
        <v>0</v>
      </c>
      <c r="I2280">
        <f t="shared" si="75"/>
        <v>0</v>
      </c>
      <c r="J2280">
        <f>IF(AND('Raw Data'!F2275&gt;'Raw Data'!C2275, 'Raw Data'!L2275&gt;'Raw Data'!K2275), 'Raw Data'!F2275, 0)</f>
        <v>0</v>
      </c>
      <c r="K2280">
        <f>IF(AND('Raw Data'!F2275&lt;'Raw Data'!C2275, 'Raw Data'!L2275&lt;'Raw Data'!K2275), 'Raw Data'!C2275, 0)</f>
        <v>0</v>
      </c>
      <c r="L2280">
        <f>IF('Raw Data'!L2275-'Raw Data'!K2275&gt;3, 'Raw Data'!J2275, 0)</f>
        <v>0</v>
      </c>
      <c r="M2280">
        <f>IF('Raw Data'!K2275-'Raw Data'!L2275&gt;3, 'Raw Data'!I2275, 0)</f>
        <v>0</v>
      </c>
      <c r="N2280">
        <f>IF('Raw Data'!L2275-'Raw Data'!K2275&gt;3, 'Raw Data'!J2275, IF('Raw Data'!K2275-'Raw Data'!L2275&gt;3, 'Raw Data'!I2275, 0))</f>
        <v>0</v>
      </c>
      <c r="O2280">
        <f>IF(ISBLANK('Raw Data'!L2275), 0, IF(ABS('Raw Data'!L2275-'Raw Data'!K2275)&lt;4, 'Raw Data'!H2275, IF(ABS('Raw Data'!K2275-'Raw Data'!L2275)&lt;4, 'Raw Data'!G2275, 0)))</f>
        <v>0</v>
      </c>
      <c r="P2280">
        <f>SUM('Hidden Analysis'!E2281:H2281)</f>
        <v>0</v>
      </c>
      <c r="Q2280">
        <f>SUM('Hidden Analysis'!I2281:L2281)</f>
        <v>0</v>
      </c>
      <c r="R2280">
        <f>SUM('Hidden Analysis'!M2281:P2281)</f>
        <v>0</v>
      </c>
      <c r="S2280">
        <f>SUM('Hidden Analysis'!Q2281:R2281)</f>
        <v>0</v>
      </c>
      <c r="T2280">
        <f>IF(AND('Raw Data'!F2275&lt;1.5, 'Raw Data'!L2275&gt;'Raw Data'!K2275, 'Raw Data'!L2275-'Raw Data'!K2275&gt;3), 'Raw Data'!F2275, 0)</f>
        <v>0</v>
      </c>
      <c r="U2280">
        <f>IF(AND('Raw Data'!L2275-'Raw Data'!K2275&lt;4, 'Raw Data'!L2275&gt;'Raw Data'!K2275), 'Raw Data'!H2275, 0)</f>
        <v>0</v>
      </c>
      <c r="V2280">
        <f>IF(AND('Raw Data'!K2275-'Raw Data'!L2275&lt;4, 'Raw Data'!K2275&gt;'Raw Data'!L2275), 'Raw Data'!G2275, 0)</f>
        <v>0</v>
      </c>
      <c r="W2280">
        <f>SUM('Hidden Analysis'!S2281:T2281)</f>
        <v>0</v>
      </c>
      <c r="X2280">
        <f>SUM('Hidden Analysis'!U2281:V2281)</f>
        <v>0</v>
      </c>
    </row>
    <row r="2281" spans="1:24" x14ac:dyDescent="0.3">
      <c r="A2281" s="2">
        <f>'Raw Data'!M2276</f>
        <v>0</v>
      </c>
      <c r="B2281">
        <f>IF('Raw Data'!L2276&gt;'Raw Data'!K2276, 'Raw Data'!F2276, 0)</f>
        <v>0</v>
      </c>
      <c r="C2281">
        <f>IF('Raw Data'!K2276&gt;'Raw Data'!L2276, 'Raw Data'!C2276, 0)</f>
        <v>0</v>
      </c>
      <c r="D2281">
        <f t="shared" si="74"/>
        <v>0</v>
      </c>
      <c r="E2281">
        <f>SUM('Hidden Analysis'!A2282:B2282)</f>
        <v>0</v>
      </c>
      <c r="F2281">
        <f>SUM('Hidden Analysis'!C2282:D2282)</f>
        <v>0</v>
      </c>
      <c r="G2281">
        <f>IF(AND('Raw Data'!F2276&lt;'Raw Data'!C2276, 'Raw Data'!L2276&gt;'Raw Data'!K2276), 'Raw Data'!F2276, 0)</f>
        <v>0</v>
      </c>
      <c r="H2281">
        <f>IF(AND('Raw Data'!F2276&gt;'Raw Data'!C2276, 'Raw Data'!L2276&lt;'Raw Data'!K2276), 'Raw Data'!C2276, 0)</f>
        <v>0</v>
      </c>
      <c r="I2281">
        <f t="shared" si="75"/>
        <v>0</v>
      </c>
      <c r="J2281">
        <f>IF(AND('Raw Data'!F2276&gt;'Raw Data'!C2276, 'Raw Data'!L2276&gt;'Raw Data'!K2276), 'Raw Data'!F2276, 0)</f>
        <v>0</v>
      </c>
      <c r="K2281">
        <f>IF(AND('Raw Data'!F2276&lt;'Raw Data'!C2276, 'Raw Data'!L2276&lt;'Raw Data'!K2276), 'Raw Data'!C2276, 0)</f>
        <v>0</v>
      </c>
      <c r="L2281">
        <f>IF('Raw Data'!L2276-'Raw Data'!K2276&gt;3, 'Raw Data'!J2276, 0)</f>
        <v>0</v>
      </c>
      <c r="M2281">
        <f>IF('Raw Data'!K2276-'Raw Data'!L2276&gt;3, 'Raw Data'!I2276, 0)</f>
        <v>0</v>
      </c>
      <c r="N2281">
        <f>IF('Raw Data'!L2276-'Raw Data'!K2276&gt;3, 'Raw Data'!J2276, IF('Raw Data'!K2276-'Raw Data'!L2276&gt;3, 'Raw Data'!I2276, 0))</f>
        <v>0</v>
      </c>
      <c r="O2281">
        <f>IF(ISBLANK('Raw Data'!L2276), 0, IF(ABS('Raw Data'!L2276-'Raw Data'!K2276)&lt;4, 'Raw Data'!H2276, IF(ABS('Raw Data'!K2276-'Raw Data'!L2276)&lt;4, 'Raw Data'!G2276, 0)))</f>
        <v>0</v>
      </c>
      <c r="P2281">
        <f>SUM('Hidden Analysis'!E2282:H2282)</f>
        <v>0</v>
      </c>
      <c r="Q2281">
        <f>SUM('Hidden Analysis'!I2282:L2282)</f>
        <v>0</v>
      </c>
      <c r="R2281">
        <f>SUM('Hidden Analysis'!M2282:P2282)</f>
        <v>0</v>
      </c>
      <c r="S2281">
        <f>SUM('Hidden Analysis'!Q2282:R2282)</f>
        <v>0</v>
      </c>
      <c r="T2281">
        <f>IF(AND('Raw Data'!F2276&lt;1.5, 'Raw Data'!L2276&gt;'Raw Data'!K2276, 'Raw Data'!L2276-'Raw Data'!K2276&gt;3), 'Raw Data'!F2276, 0)</f>
        <v>0</v>
      </c>
      <c r="U2281">
        <f>IF(AND('Raw Data'!L2276-'Raw Data'!K2276&lt;4, 'Raw Data'!L2276&gt;'Raw Data'!K2276), 'Raw Data'!H2276, 0)</f>
        <v>0</v>
      </c>
      <c r="V2281">
        <f>IF(AND('Raw Data'!K2276-'Raw Data'!L2276&lt;4, 'Raw Data'!K2276&gt;'Raw Data'!L2276), 'Raw Data'!G2276, 0)</f>
        <v>0</v>
      </c>
      <c r="W2281">
        <f>SUM('Hidden Analysis'!S2282:T2282)</f>
        <v>0</v>
      </c>
      <c r="X2281">
        <f>SUM('Hidden Analysis'!U2282:V2282)</f>
        <v>0</v>
      </c>
    </row>
    <row r="2282" spans="1:24" x14ac:dyDescent="0.3">
      <c r="A2282" s="2">
        <f>'Raw Data'!M2277</f>
        <v>0</v>
      </c>
      <c r="B2282">
        <f>IF('Raw Data'!L2277&gt;'Raw Data'!K2277, 'Raw Data'!F2277, 0)</f>
        <v>0</v>
      </c>
      <c r="C2282">
        <f>IF('Raw Data'!K2277&gt;'Raw Data'!L2277, 'Raw Data'!C2277, 0)</f>
        <v>0</v>
      </c>
      <c r="D2282">
        <f t="shared" si="74"/>
        <v>0</v>
      </c>
      <c r="E2282">
        <f>SUM('Hidden Analysis'!A2283:B2283)</f>
        <v>0</v>
      </c>
      <c r="F2282">
        <f>SUM('Hidden Analysis'!C2283:D2283)</f>
        <v>0</v>
      </c>
      <c r="G2282">
        <f>IF(AND('Raw Data'!F2277&lt;'Raw Data'!C2277, 'Raw Data'!L2277&gt;'Raw Data'!K2277), 'Raw Data'!F2277, 0)</f>
        <v>0</v>
      </c>
      <c r="H2282">
        <f>IF(AND('Raw Data'!F2277&gt;'Raw Data'!C2277, 'Raw Data'!L2277&lt;'Raw Data'!K2277), 'Raw Data'!C2277, 0)</f>
        <v>0</v>
      </c>
      <c r="I2282">
        <f t="shared" si="75"/>
        <v>0</v>
      </c>
      <c r="J2282">
        <f>IF(AND('Raw Data'!F2277&gt;'Raw Data'!C2277, 'Raw Data'!L2277&gt;'Raw Data'!K2277), 'Raw Data'!F2277, 0)</f>
        <v>0</v>
      </c>
      <c r="K2282">
        <f>IF(AND('Raw Data'!F2277&lt;'Raw Data'!C2277, 'Raw Data'!L2277&lt;'Raw Data'!K2277), 'Raw Data'!C2277, 0)</f>
        <v>0</v>
      </c>
      <c r="L2282">
        <f>IF('Raw Data'!L2277-'Raw Data'!K2277&gt;3, 'Raw Data'!J2277, 0)</f>
        <v>0</v>
      </c>
      <c r="M2282">
        <f>IF('Raw Data'!K2277-'Raw Data'!L2277&gt;3, 'Raw Data'!I2277, 0)</f>
        <v>0</v>
      </c>
      <c r="N2282">
        <f>IF('Raw Data'!L2277-'Raw Data'!K2277&gt;3, 'Raw Data'!J2277, IF('Raw Data'!K2277-'Raw Data'!L2277&gt;3, 'Raw Data'!I2277, 0))</f>
        <v>0</v>
      </c>
      <c r="O2282">
        <f>IF(ISBLANK('Raw Data'!L2277), 0, IF(ABS('Raw Data'!L2277-'Raw Data'!K2277)&lt;4, 'Raw Data'!H2277, IF(ABS('Raw Data'!K2277-'Raw Data'!L2277)&lt;4, 'Raw Data'!G2277, 0)))</f>
        <v>0</v>
      </c>
      <c r="P2282">
        <f>SUM('Hidden Analysis'!E2283:H2283)</f>
        <v>0</v>
      </c>
      <c r="Q2282">
        <f>SUM('Hidden Analysis'!I2283:L2283)</f>
        <v>0</v>
      </c>
      <c r="R2282">
        <f>SUM('Hidden Analysis'!M2283:P2283)</f>
        <v>0</v>
      </c>
      <c r="S2282">
        <f>SUM('Hidden Analysis'!Q2283:R2283)</f>
        <v>0</v>
      </c>
      <c r="T2282">
        <f>IF(AND('Raw Data'!F2277&lt;1.5, 'Raw Data'!L2277&gt;'Raw Data'!K2277, 'Raw Data'!L2277-'Raw Data'!K2277&gt;3), 'Raw Data'!F2277, 0)</f>
        <v>0</v>
      </c>
      <c r="U2282">
        <f>IF(AND('Raw Data'!L2277-'Raw Data'!K2277&lt;4, 'Raw Data'!L2277&gt;'Raw Data'!K2277), 'Raw Data'!H2277, 0)</f>
        <v>0</v>
      </c>
      <c r="V2282">
        <f>IF(AND('Raw Data'!K2277-'Raw Data'!L2277&lt;4, 'Raw Data'!K2277&gt;'Raw Data'!L2277), 'Raw Data'!G2277, 0)</f>
        <v>0</v>
      </c>
      <c r="W2282">
        <f>SUM('Hidden Analysis'!S2283:T2283)</f>
        <v>0</v>
      </c>
      <c r="X2282">
        <f>SUM('Hidden Analysis'!U2283:V2283)</f>
        <v>0</v>
      </c>
    </row>
    <row r="2283" spans="1:24" x14ac:dyDescent="0.3">
      <c r="A2283" s="2">
        <f>'Raw Data'!M2278</f>
        <v>0</v>
      </c>
      <c r="B2283">
        <f>IF('Raw Data'!L2278&gt;'Raw Data'!K2278, 'Raw Data'!F2278, 0)</f>
        <v>0</v>
      </c>
      <c r="C2283">
        <f>IF('Raw Data'!K2278&gt;'Raw Data'!L2278, 'Raw Data'!C2278, 0)</f>
        <v>0</v>
      </c>
      <c r="D2283">
        <f t="shared" si="74"/>
        <v>0</v>
      </c>
      <c r="E2283">
        <f>SUM('Hidden Analysis'!A2284:B2284)</f>
        <v>0</v>
      </c>
      <c r="F2283">
        <f>SUM('Hidden Analysis'!C2284:D2284)</f>
        <v>0</v>
      </c>
      <c r="G2283">
        <f>IF(AND('Raw Data'!F2278&lt;'Raw Data'!C2278, 'Raw Data'!L2278&gt;'Raw Data'!K2278), 'Raw Data'!F2278, 0)</f>
        <v>0</v>
      </c>
      <c r="H2283">
        <f>IF(AND('Raw Data'!F2278&gt;'Raw Data'!C2278, 'Raw Data'!L2278&lt;'Raw Data'!K2278), 'Raw Data'!C2278, 0)</f>
        <v>0</v>
      </c>
      <c r="I2283">
        <f t="shared" si="75"/>
        <v>0</v>
      </c>
      <c r="J2283">
        <f>IF(AND('Raw Data'!F2278&gt;'Raw Data'!C2278, 'Raw Data'!L2278&gt;'Raw Data'!K2278), 'Raw Data'!F2278, 0)</f>
        <v>0</v>
      </c>
      <c r="K2283">
        <f>IF(AND('Raw Data'!F2278&lt;'Raw Data'!C2278, 'Raw Data'!L2278&lt;'Raw Data'!K2278), 'Raw Data'!C2278, 0)</f>
        <v>0</v>
      </c>
      <c r="L2283">
        <f>IF('Raw Data'!L2278-'Raw Data'!K2278&gt;3, 'Raw Data'!J2278, 0)</f>
        <v>0</v>
      </c>
      <c r="M2283">
        <f>IF('Raw Data'!K2278-'Raw Data'!L2278&gt;3, 'Raw Data'!I2278, 0)</f>
        <v>0</v>
      </c>
      <c r="N2283">
        <f>IF('Raw Data'!L2278-'Raw Data'!K2278&gt;3, 'Raw Data'!J2278, IF('Raw Data'!K2278-'Raw Data'!L2278&gt;3, 'Raw Data'!I2278, 0))</f>
        <v>0</v>
      </c>
      <c r="O2283">
        <f>IF(ISBLANK('Raw Data'!L2278), 0, IF(ABS('Raw Data'!L2278-'Raw Data'!K2278)&lt;4, 'Raw Data'!H2278, IF(ABS('Raw Data'!K2278-'Raw Data'!L2278)&lt;4, 'Raw Data'!G2278, 0)))</f>
        <v>0</v>
      </c>
      <c r="P2283">
        <f>SUM('Hidden Analysis'!E2284:H2284)</f>
        <v>0</v>
      </c>
      <c r="Q2283">
        <f>SUM('Hidden Analysis'!I2284:L2284)</f>
        <v>0</v>
      </c>
      <c r="R2283">
        <f>SUM('Hidden Analysis'!M2284:P2284)</f>
        <v>0</v>
      </c>
      <c r="S2283">
        <f>SUM('Hidden Analysis'!Q2284:R2284)</f>
        <v>0</v>
      </c>
      <c r="T2283">
        <f>IF(AND('Raw Data'!F2278&lt;1.5, 'Raw Data'!L2278&gt;'Raw Data'!K2278, 'Raw Data'!L2278-'Raw Data'!K2278&gt;3), 'Raw Data'!F2278, 0)</f>
        <v>0</v>
      </c>
      <c r="U2283">
        <f>IF(AND('Raw Data'!L2278-'Raw Data'!K2278&lt;4, 'Raw Data'!L2278&gt;'Raw Data'!K2278), 'Raw Data'!H2278, 0)</f>
        <v>0</v>
      </c>
      <c r="V2283">
        <f>IF(AND('Raw Data'!K2278-'Raw Data'!L2278&lt;4, 'Raw Data'!K2278&gt;'Raw Data'!L2278), 'Raw Data'!G2278, 0)</f>
        <v>0</v>
      </c>
      <c r="W2283">
        <f>SUM('Hidden Analysis'!S2284:T2284)</f>
        <v>0</v>
      </c>
      <c r="X2283">
        <f>SUM('Hidden Analysis'!U2284:V2284)</f>
        <v>0</v>
      </c>
    </row>
    <row r="2284" spans="1:24" x14ac:dyDescent="0.3">
      <c r="A2284" s="2">
        <f>'Raw Data'!M2279</f>
        <v>0</v>
      </c>
      <c r="B2284">
        <f>IF('Raw Data'!L2279&gt;'Raw Data'!K2279, 'Raw Data'!F2279, 0)</f>
        <v>0</v>
      </c>
      <c r="C2284">
        <f>IF('Raw Data'!K2279&gt;'Raw Data'!L2279, 'Raw Data'!C2279, 0)</f>
        <v>0</v>
      </c>
      <c r="D2284">
        <f t="shared" si="74"/>
        <v>0</v>
      </c>
      <c r="E2284">
        <f>SUM('Hidden Analysis'!A2285:B2285)</f>
        <v>0</v>
      </c>
      <c r="F2284">
        <f>SUM('Hidden Analysis'!C2285:D2285)</f>
        <v>0</v>
      </c>
      <c r="G2284">
        <f>IF(AND('Raw Data'!F2279&lt;'Raw Data'!C2279, 'Raw Data'!L2279&gt;'Raw Data'!K2279), 'Raw Data'!F2279, 0)</f>
        <v>0</v>
      </c>
      <c r="H2284">
        <f>IF(AND('Raw Data'!F2279&gt;'Raw Data'!C2279, 'Raw Data'!L2279&lt;'Raw Data'!K2279), 'Raw Data'!C2279, 0)</f>
        <v>0</v>
      </c>
      <c r="I2284">
        <f t="shared" si="75"/>
        <v>0</v>
      </c>
      <c r="J2284">
        <f>IF(AND('Raw Data'!F2279&gt;'Raw Data'!C2279, 'Raw Data'!L2279&gt;'Raw Data'!K2279), 'Raw Data'!F2279, 0)</f>
        <v>0</v>
      </c>
      <c r="K2284">
        <f>IF(AND('Raw Data'!F2279&lt;'Raw Data'!C2279, 'Raw Data'!L2279&lt;'Raw Data'!K2279), 'Raw Data'!C2279, 0)</f>
        <v>0</v>
      </c>
      <c r="L2284">
        <f>IF('Raw Data'!L2279-'Raw Data'!K2279&gt;3, 'Raw Data'!J2279, 0)</f>
        <v>0</v>
      </c>
      <c r="M2284">
        <f>IF('Raw Data'!K2279-'Raw Data'!L2279&gt;3, 'Raw Data'!I2279, 0)</f>
        <v>0</v>
      </c>
      <c r="N2284">
        <f>IF('Raw Data'!L2279-'Raw Data'!K2279&gt;3, 'Raw Data'!J2279, IF('Raw Data'!K2279-'Raw Data'!L2279&gt;3, 'Raw Data'!I2279, 0))</f>
        <v>0</v>
      </c>
      <c r="O2284">
        <f>IF(ISBLANK('Raw Data'!L2279), 0, IF(ABS('Raw Data'!L2279-'Raw Data'!K2279)&lt;4, 'Raw Data'!H2279, IF(ABS('Raw Data'!K2279-'Raw Data'!L2279)&lt;4, 'Raw Data'!G2279, 0)))</f>
        <v>0</v>
      </c>
      <c r="P2284">
        <f>SUM('Hidden Analysis'!E2285:H2285)</f>
        <v>0</v>
      </c>
      <c r="Q2284">
        <f>SUM('Hidden Analysis'!I2285:L2285)</f>
        <v>0</v>
      </c>
      <c r="R2284">
        <f>SUM('Hidden Analysis'!M2285:P2285)</f>
        <v>0</v>
      </c>
      <c r="S2284">
        <f>SUM('Hidden Analysis'!Q2285:R2285)</f>
        <v>0</v>
      </c>
      <c r="T2284">
        <f>IF(AND('Raw Data'!F2279&lt;1.5, 'Raw Data'!L2279&gt;'Raw Data'!K2279, 'Raw Data'!L2279-'Raw Data'!K2279&gt;3), 'Raw Data'!F2279, 0)</f>
        <v>0</v>
      </c>
      <c r="U2284">
        <f>IF(AND('Raw Data'!L2279-'Raw Data'!K2279&lt;4, 'Raw Data'!L2279&gt;'Raw Data'!K2279), 'Raw Data'!H2279, 0)</f>
        <v>0</v>
      </c>
      <c r="V2284">
        <f>IF(AND('Raw Data'!K2279-'Raw Data'!L2279&lt;4, 'Raw Data'!K2279&gt;'Raw Data'!L2279), 'Raw Data'!G2279, 0)</f>
        <v>0</v>
      </c>
      <c r="W2284">
        <f>SUM('Hidden Analysis'!S2285:T2285)</f>
        <v>0</v>
      </c>
      <c r="X2284">
        <f>SUM('Hidden Analysis'!U2285:V2285)</f>
        <v>0</v>
      </c>
    </row>
    <row r="2285" spans="1:24" x14ac:dyDescent="0.3">
      <c r="A2285" s="2">
        <f>'Raw Data'!M2280</f>
        <v>0</v>
      </c>
      <c r="B2285">
        <f>IF('Raw Data'!L2280&gt;'Raw Data'!K2280, 'Raw Data'!F2280, 0)</f>
        <v>0</v>
      </c>
      <c r="C2285">
        <f>IF('Raw Data'!K2280&gt;'Raw Data'!L2280, 'Raw Data'!C2280, 0)</f>
        <v>0</v>
      </c>
      <c r="D2285">
        <f t="shared" si="74"/>
        <v>0</v>
      </c>
      <c r="E2285">
        <f>SUM('Hidden Analysis'!A2286:B2286)</f>
        <v>0</v>
      </c>
      <c r="F2285">
        <f>SUM('Hidden Analysis'!C2286:D2286)</f>
        <v>0</v>
      </c>
      <c r="G2285">
        <f>IF(AND('Raw Data'!F2280&lt;'Raw Data'!C2280, 'Raw Data'!L2280&gt;'Raw Data'!K2280), 'Raw Data'!F2280, 0)</f>
        <v>0</v>
      </c>
      <c r="H2285">
        <f>IF(AND('Raw Data'!F2280&gt;'Raw Data'!C2280, 'Raw Data'!L2280&lt;'Raw Data'!K2280), 'Raw Data'!C2280, 0)</f>
        <v>0</v>
      </c>
      <c r="I2285">
        <f t="shared" si="75"/>
        <v>0</v>
      </c>
      <c r="J2285">
        <f>IF(AND('Raw Data'!F2280&gt;'Raw Data'!C2280, 'Raw Data'!L2280&gt;'Raw Data'!K2280), 'Raw Data'!F2280, 0)</f>
        <v>0</v>
      </c>
      <c r="K2285">
        <f>IF(AND('Raw Data'!F2280&lt;'Raw Data'!C2280, 'Raw Data'!L2280&lt;'Raw Data'!K2280), 'Raw Data'!C2280, 0)</f>
        <v>0</v>
      </c>
      <c r="L2285">
        <f>IF('Raw Data'!L2280-'Raw Data'!K2280&gt;3, 'Raw Data'!J2280, 0)</f>
        <v>0</v>
      </c>
      <c r="M2285">
        <f>IF('Raw Data'!K2280-'Raw Data'!L2280&gt;3, 'Raw Data'!I2280, 0)</f>
        <v>0</v>
      </c>
      <c r="N2285">
        <f>IF('Raw Data'!L2280-'Raw Data'!K2280&gt;3, 'Raw Data'!J2280, IF('Raw Data'!K2280-'Raw Data'!L2280&gt;3, 'Raw Data'!I2280, 0))</f>
        <v>0</v>
      </c>
      <c r="O2285">
        <f>IF(ISBLANK('Raw Data'!L2280), 0, IF(ABS('Raw Data'!L2280-'Raw Data'!K2280)&lt;4, 'Raw Data'!H2280, IF(ABS('Raw Data'!K2280-'Raw Data'!L2280)&lt;4, 'Raw Data'!G2280, 0)))</f>
        <v>0</v>
      </c>
      <c r="P2285">
        <f>SUM('Hidden Analysis'!E2286:H2286)</f>
        <v>0</v>
      </c>
      <c r="Q2285">
        <f>SUM('Hidden Analysis'!I2286:L2286)</f>
        <v>0</v>
      </c>
      <c r="R2285">
        <f>SUM('Hidden Analysis'!M2286:P2286)</f>
        <v>0</v>
      </c>
      <c r="S2285">
        <f>SUM('Hidden Analysis'!Q2286:R2286)</f>
        <v>0</v>
      </c>
      <c r="T2285">
        <f>IF(AND('Raw Data'!F2280&lt;1.5, 'Raw Data'!L2280&gt;'Raw Data'!K2280, 'Raw Data'!L2280-'Raw Data'!K2280&gt;3), 'Raw Data'!F2280, 0)</f>
        <v>0</v>
      </c>
      <c r="U2285">
        <f>IF(AND('Raw Data'!L2280-'Raw Data'!K2280&lt;4, 'Raw Data'!L2280&gt;'Raw Data'!K2280), 'Raw Data'!H2280, 0)</f>
        <v>0</v>
      </c>
      <c r="V2285">
        <f>IF(AND('Raw Data'!K2280-'Raw Data'!L2280&lt;4, 'Raw Data'!K2280&gt;'Raw Data'!L2280), 'Raw Data'!G2280, 0)</f>
        <v>0</v>
      </c>
      <c r="W2285">
        <f>SUM('Hidden Analysis'!S2286:T2286)</f>
        <v>0</v>
      </c>
      <c r="X2285">
        <f>SUM('Hidden Analysis'!U2286:V2286)</f>
        <v>0</v>
      </c>
    </row>
    <row r="2286" spans="1:24" x14ac:dyDescent="0.3">
      <c r="A2286" s="2">
        <f>'Raw Data'!M2281</f>
        <v>0</v>
      </c>
      <c r="B2286">
        <f>IF('Raw Data'!L2281&gt;'Raw Data'!K2281, 'Raw Data'!F2281, 0)</f>
        <v>0</v>
      </c>
      <c r="C2286">
        <f>IF('Raw Data'!K2281&gt;'Raw Data'!L2281, 'Raw Data'!C2281, 0)</f>
        <v>0</v>
      </c>
      <c r="D2286">
        <f t="shared" si="74"/>
        <v>0</v>
      </c>
      <c r="E2286">
        <f>SUM('Hidden Analysis'!A2287:B2287)</f>
        <v>0</v>
      </c>
      <c r="F2286">
        <f>SUM('Hidden Analysis'!C2287:D2287)</f>
        <v>0</v>
      </c>
      <c r="G2286">
        <f>IF(AND('Raw Data'!F2281&lt;'Raw Data'!C2281, 'Raw Data'!L2281&gt;'Raw Data'!K2281), 'Raw Data'!F2281, 0)</f>
        <v>0</v>
      </c>
      <c r="H2286">
        <f>IF(AND('Raw Data'!F2281&gt;'Raw Data'!C2281, 'Raw Data'!L2281&lt;'Raw Data'!K2281), 'Raw Data'!C2281, 0)</f>
        <v>0</v>
      </c>
      <c r="I2286">
        <f t="shared" si="75"/>
        <v>0</v>
      </c>
      <c r="J2286">
        <f>IF(AND('Raw Data'!F2281&gt;'Raw Data'!C2281, 'Raw Data'!L2281&gt;'Raw Data'!K2281), 'Raw Data'!F2281, 0)</f>
        <v>0</v>
      </c>
      <c r="K2286">
        <f>IF(AND('Raw Data'!F2281&lt;'Raw Data'!C2281, 'Raw Data'!L2281&lt;'Raw Data'!K2281), 'Raw Data'!C2281, 0)</f>
        <v>0</v>
      </c>
      <c r="L2286">
        <f>IF('Raw Data'!L2281-'Raw Data'!K2281&gt;3, 'Raw Data'!J2281, 0)</f>
        <v>0</v>
      </c>
      <c r="M2286">
        <f>IF('Raw Data'!K2281-'Raw Data'!L2281&gt;3, 'Raw Data'!I2281, 0)</f>
        <v>0</v>
      </c>
      <c r="N2286">
        <f>IF('Raw Data'!L2281-'Raw Data'!K2281&gt;3, 'Raw Data'!J2281, IF('Raw Data'!K2281-'Raw Data'!L2281&gt;3, 'Raw Data'!I2281, 0))</f>
        <v>0</v>
      </c>
      <c r="O2286">
        <f>IF(ISBLANK('Raw Data'!L2281), 0, IF(ABS('Raw Data'!L2281-'Raw Data'!K2281)&lt;4, 'Raw Data'!H2281, IF(ABS('Raw Data'!K2281-'Raw Data'!L2281)&lt;4, 'Raw Data'!G2281, 0)))</f>
        <v>0</v>
      </c>
      <c r="P2286">
        <f>SUM('Hidden Analysis'!E2287:H2287)</f>
        <v>0</v>
      </c>
      <c r="Q2286">
        <f>SUM('Hidden Analysis'!I2287:L2287)</f>
        <v>0</v>
      </c>
      <c r="R2286">
        <f>SUM('Hidden Analysis'!M2287:P2287)</f>
        <v>0</v>
      </c>
      <c r="S2286">
        <f>SUM('Hidden Analysis'!Q2287:R2287)</f>
        <v>0</v>
      </c>
      <c r="T2286">
        <f>IF(AND('Raw Data'!F2281&lt;1.5, 'Raw Data'!L2281&gt;'Raw Data'!K2281, 'Raw Data'!L2281-'Raw Data'!K2281&gt;3), 'Raw Data'!F2281, 0)</f>
        <v>0</v>
      </c>
      <c r="U2286">
        <f>IF(AND('Raw Data'!L2281-'Raw Data'!K2281&lt;4, 'Raw Data'!L2281&gt;'Raw Data'!K2281), 'Raw Data'!H2281, 0)</f>
        <v>0</v>
      </c>
      <c r="V2286">
        <f>IF(AND('Raw Data'!K2281-'Raw Data'!L2281&lt;4, 'Raw Data'!K2281&gt;'Raw Data'!L2281), 'Raw Data'!G2281, 0)</f>
        <v>0</v>
      </c>
      <c r="W2286">
        <f>SUM('Hidden Analysis'!S2287:T2287)</f>
        <v>0</v>
      </c>
      <c r="X2286">
        <f>SUM('Hidden Analysis'!U2287:V2287)</f>
        <v>0</v>
      </c>
    </row>
    <row r="2287" spans="1:24" x14ac:dyDescent="0.3">
      <c r="A2287" s="2">
        <f>'Raw Data'!M2282</f>
        <v>0</v>
      </c>
      <c r="B2287">
        <f>IF('Raw Data'!L2282&gt;'Raw Data'!K2282, 'Raw Data'!F2282, 0)</f>
        <v>0</v>
      </c>
      <c r="C2287">
        <f>IF('Raw Data'!K2282&gt;'Raw Data'!L2282, 'Raw Data'!C2282, 0)</f>
        <v>0</v>
      </c>
      <c r="D2287">
        <f t="shared" si="74"/>
        <v>0</v>
      </c>
      <c r="E2287">
        <f>SUM('Hidden Analysis'!A2288:B2288)</f>
        <v>0</v>
      </c>
      <c r="F2287">
        <f>SUM('Hidden Analysis'!C2288:D2288)</f>
        <v>0</v>
      </c>
      <c r="G2287">
        <f>IF(AND('Raw Data'!F2282&lt;'Raw Data'!C2282, 'Raw Data'!L2282&gt;'Raw Data'!K2282), 'Raw Data'!F2282, 0)</f>
        <v>0</v>
      </c>
      <c r="H2287">
        <f>IF(AND('Raw Data'!F2282&gt;'Raw Data'!C2282, 'Raw Data'!L2282&lt;'Raw Data'!K2282), 'Raw Data'!C2282, 0)</f>
        <v>0</v>
      </c>
      <c r="I2287">
        <f t="shared" si="75"/>
        <v>0</v>
      </c>
      <c r="J2287">
        <f>IF(AND('Raw Data'!F2282&gt;'Raw Data'!C2282, 'Raw Data'!L2282&gt;'Raw Data'!K2282), 'Raw Data'!F2282, 0)</f>
        <v>0</v>
      </c>
      <c r="K2287">
        <f>IF(AND('Raw Data'!F2282&lt;'Raw Data'!C2282, 'Raw Data'!L2282&lt;'Raw Data'!K2282), 'Raw Data'!C2282, 0)</f>
        <v>0</v>
      </c>
      <c r="L2287">
        <f>IF('Raw Data'!L2282-'Raw Data'!K2282&gt;3, 'Raw Data'!J2282, 0)</f>
        <v>0</v>
      </c>
      <c r="M2287">
        <f>IF('Raw Data'!K2282-'Raw Data'!L2282&gt;3, 'Raw Data'!I2282, 0)</f>
        <v>0</v>
      </c>
      <c r="N2287">
        <f>IF('Raw Data'!L2282-'Raw Data'!K2282&gt;3, 'Raw Data'!J2282, IF('Raw Data'!K2282-'Raw Data'!L2282&gt;3, 'Raw Data'!I2282, 0))</f>
        <v>0</v>
      </c>
      <c r="O2287">
        <f>IF(ISBLANK('Raw Data'!L2282), 0, IF(ABS('Raw Data'!L2282-'Raw Data'!K2282)&lt;4, 'Raw Data'!H2282, IF(ABS('Raw Data'!K2282-'Raw Data'!L2282)&lt;4, 'Raw Data'!G2282, 0)))</f>
        <v>0</v>
      </c>
      <c r="P2287">
        <f>SUM('Hidden Analysis'!E2288:H2288)</f>
        <v>0</v>
      </c>
      <c r="Q2287">
        <f>SUM('Hidden Analysis'!I2288:L2288)</f>
        <v>0</v>
      </c>
      <c r="R2287">
        <f>SUM('Hidden Analysis'!M2288:P2288)</f>
        <v>0</v>
      </c>
      <c r="S2287">
        <f>SUM('Hidden Analysis'!Q2288:R2288)</f>
        <v>0</v>
      </c>
      <c r="T2287">
        <f>IF(AND('Raw Data'!F2282&lt;1.5, 'Raw Data'!L2282&gt;'Raw Data'!K2282, 'Raw Data'!L2282-'Raw Data'!K2282&gt;3), 'Raw Data'!F2282, 0)</f>
        <v>0</v>
      </c>
      <c r="U2287">
        <f>IF(AND('Raw Data'!L2282-'Raw Data'!K2282&lt;4, 'Raw Data'!L2282&gt;'Raw Data'!K2282), 'Raw Data'!H2282, 0)</f>
        <v>0</v>
      </c>
      <c r="V2287">
        <f>IF(AND('Raw Data'!K2282-'Raw Data'!L2282&lt;4, 'Raw Data'!K2282&gt;'Raw Data'!L2282), 'Raw Data'!G2282, 0)</f>
        <v>0</v>
      </c>
      <c r="W2287">
        <f>SUM('Hidden Analysis'!S2288:T2288)</f>
        <v>0</v>
      </c>
      <c r="X2287">
        <f>SUM('Hidden Analysis'!U2288:V2288)</f>
        <v>0</v>
      </c>
    </row>
    <row r="2288" spans="1:24" x14ac:dyDescent="0.3">
      <c r="A2288" s="2">
        <f>'Raw Data'!M2283</f>
        <v>0</v>
      </c>
      <c r="B2288">
        <f>IF('Raw Data'!L2283&gt;'Raw Data'!K2283, 'Raw Data'!F2283, 0)</f>
        <v>0</v>
      </c>
      <c r="C2288">
        <f>IF('Raw Data'!K2283&gt;'Raw Data'!L2283, 'Raw Data'!C2283, 0)</f>
        <v>0</v>
      </c>
      <c r="D2288">
        <f t="shared" si="74"/>
        <v>0</v>
      </c>
      <c r="E2288">
        <f>SUM('Hidden Analysis'!A2289:B2289)</f>
        <v>0</v>
      </c>
      <c r="F2288">
        <f>SUM('Hidden Analysis'!C2289:D2289)</f>
        <v>0</v>
      </c>
      <c r="G2288">
        <f>IF(AND('Raw Data'!F2283&lt;'Raw Data'!C2283, 'Raw Data'!L2283&gt;'Raw Data'!K2283), 'Raw Data'!F2283, 0)</f>
        <v>0</v>
      </c>
      <c r="H2288">
        <f>IF(AND('Raw Data'!F2283&gt;'Raw Data'!C2283, 'Raw Data'!L2283&lt;'Raw Data'!K2283), 'Raw Data'!C2283, 0)</f>
        <v>0</v>
      </c>
      <c r="I2288">
        <f t="shared" si="75"/>
        <v>0</v>
      </c>
      <c r="J2288">
        <f>IF(AND('Raw Data'!F2283&gt;'Raw Data'!C2283, 'Raw Data'!L2283&gt;'Raw Data'!K2283), 'Raw Data'!F2283, 0)</f>
        <v>0</v>
      </c>
      <c r="K2288">
        <f>IF(AND('Raw Data'!F2283&lt;'Raw Data'!C2283, 'Raw Data'!L2283&lt;'Raw Data'!K2283), 'Raw Data'!C2283, 0)</f>
        <v>0</v>
      </c>
      <c r="L2288">
        <f>IF('Raw Data'!L2283-'Raw Data'!K2283&gt;3, 'Raw Data'!J2283, 0)</f>
        <v>0</v>
      </c>
      <c r="M2288">
        <f>IF('Raw Data'!K2283-'Raw Data'!L2283&gt;3, 'Raw Data'!I2283, 0)</f>
        <v>0</v>
      </c>
      <c r="N2288">
        <f>IF('Raw Data'!L2283-'Raw Data'!K2283&gt;3, 'Raw Data'!J2283, IF('Raw Data'!K2283-'Raw Data'!L2283&gt;3, 'Raw Data'!I2283, 0))</f>
        <v>0</v>
      </c>
      <c r="O2288">
        <f>IF(ISBLANK('Raw Data'!L2283), 0, IF(ABS('Raw Data'!L2283-'Raw Data'!K2283)&lt;4, 'Raw Data'!H2283, IF(ABS('Raw Data'!K2283-'Raw Data'!L2283)&lt;4, 'Raw Data'!G2283, 0)))</f>
        <v>0</v>
      </c>
      <c r="P2288">
        <f>SUM('Hidden Analysis'!E2289:H2289)</f>
        <v>0</v>
      </c>
      <c r="Q2288">
        <f>SUM('Hidden Analysis'!I2289:L2289)</f>
        <v>0</v>
      </c>
      <c r="R2288">
        <f>SUM('Hidden Analysis'!M2289:P2289)</f>
        <v>0</v>
      </c>
      <c r="S2288">
        <f>SUM('Hidden Analysis'!Q2289:R2289)</f>
        <v>0</v>
      </c>
      <c r="T2288">
        <f>IF(AND('Raw Data'!F2283&lt;1.5, 'Raw Data'!L2283&gt;'Raw Data'!K2283, 'Raw Data'!L2283-'Raw Data'!K2283&gt;3), 'Raw Data'!F2283, 0)</f>
        <v>0</v>
      </c>
      <c r="U2288">
        <f>IF(AND('Raw Data'!L2283-'Raw Data'!K2283&lt;4, 'Raw Data'!L2283&gt;'Raw Data'!K2283), 'Raw Data'!H2283, 0)</f>
        <v>0</v>
      </c>
      <c r="V2288">
        <f>IF(AND('Raw Data'!K2283-'Raw Data'!L2283&lt;4, 'Raw Data'!K2283&gt;'Raw Data'!L2283), 'Raw Data'!G2283, 0)</f>
        <v>0</v>
      </c>
      <c r="W2288">
        <f>SUM('Hidden Analysis'!S2289:T2289)</f>
        <v>0</v>
      </c>
      <c r="X2288">
        <f>SUM('Hidden Analysis'!U2289:V2289)</f>
        <v>0</v>
      </c>
    </row>
    <row r="2289" spans="1:24" x14ac:dyDescent="0.3">
      <c r="A2289" s="2">
        <f>'Raw Data'!M2284</f>
        <v>0</v>
      </c>
      <c r="B2289">
        <f>IF('Raw Data'!L2284&gt;'Raw Data'!K2284, 'Raw Data'!F2284, 0)</f>
        <v>0</v>
      </c>
      <c r="C2289">
        <f>IF('Raw Data'!K2284&gt;'Raw Data'!L2284, 'Raw Data'!C2284, 0)</f>
        <v>0</v>
      </c>
      <c r="D2289">
        <f t="shared" si="74"/>
        <v>0</v>
      </c>
      <c r="E2289">
        <f>SUM('Hidden Analysis'!A2290:B2290)</f>
        <v>0</v>
      </c>
      <c r="F2289">
        <f>SUM('Hidden Analysis'!C2290:D2290)</f>
        <v>0</v>
      </c>
      <c r="G2289">
        <f>IF(AND('Raw Data'!F2284&lt;'Raw Data'!C2284, 'Raw Data'!L2284&gt;'Raw Data'!K2284), 'Raw Data'!F2284, 0)</f>
        <v>0</v>
      </c>
      <c r="H2289">
        <f>IF(AND('Raw Data'!F2284&gt;'Raw Data'!C2284, 'Raw Data'!L2284&lt;'Raw Data'!K2284), 'Raw Data'!C2284, 0)</f>
        <v>0</v>
      </c>
      <c r="I2289">
        <f t="shared" si="75"/>
        <v>0</v>
      </c>
      <c r="J2289">
        <f>IF(AND('Raw Data'!F2284&gt;'Raw Data'!C2284, 'Raw Data'!L2284&gt;'Raw Data'!K2284), 'Raw Data'!F2284, 0)</f>
        <v>0</v>
      </c>
      <c r="K2289">
        <f>IF(AND('Raw Data'!F2284&lt;'Raw Data'!C2284, 'Raw Data'!L2284&lt;'Raw Data'!K2284), 'Raw Data'!C2284, 0)</f>
        <v>0</v>
      </c>
      <c r="L2289">
        <f>IF('Raw Data'!L2284-'Raw Data'!K2284&gt;3, 'Raw Data'!J2284, 0)</f>
        <v>0</v>
      </c>
      <c r="M2289">
        <f>IF('Raw Data'!K2284-'Raw Data'!L2284&gt;3, 'Raw Data'!I2284, 0)</f>
        <v>0</v>
      </c>
      <c r="N2289">
        <f>IF('Raw Data'!L2284-'Raw Data'!K2284&gt;3, 'Raw Data'!J2284, IF('Raw Data'!K2284-'Raw Data'!L2284&gt;3, 'Raw Data'!I2284, 0))</f>
        <v>0</v>
      </c>
      <c r="O2289">
        <f>IF(ISBLANK('Raw Data'!L2284), 0, IF(ABS('Raw Data'!L2284-'Raw Data'!K2284)&lt;4, 'Raw Data'!H2284, IF(ABS('Raw Data'!K2284-'Raw Data'!L2284)&lt;4, 'Raw Data'!G2284, 0)))</f>
        <v>0</v>
      </c>
      <c r="P2289">
        <f>SUM('Hidden Analysis'!E2290:H2290)</f>
        <v>0</v>
      </c>
      <c r="Q2289">
        <f>SUM('Hidden Analysis'!I2290:L2290)</f>
        <v>0</v>
      </c>
      <c r="R2289">
        <f>SUM('Hidden Analysis'!M2290:P2290)</f>
        <v>0</v>
      </c>
      <c r="S2289">
        <f>SUM('Hidden Analysis'!Q2290:R2290)</f>
        <v>0</v>
      </c>
      <c r="T2289">
        <f>IF(AND('Raw Data'!F2284&lt;1.5, 'Raw Data'!L2284&gt;'Raw Data'!K2284, 'Raw Data'!L2284-'Raw Data'!K2284&gt;3), 'Raw Data'!F2284, 0)</f>
        <v>0</v>
      </c>
      <c r="U2289">
        <f>IF(AND('Raw Data'!L2284-'Raw Data'!K2284&lt;4, 'Raw Data'!L2284&gt;'Raw Data'!K2284), 'Raw Data'!H2284, 0)</f>
        <v>0</v>
      </c>
      <c r="V2289">
        <f>IF(AND('Raw Data'!K2284-'Raw Data'!L2284&lt;4, 'Raw Data'!K2284&gt;'Raw Data'!L2284), 'Raw Data'!G2284, 0)</f>
        <v>0</v>
      </c>
      <c r="W2289">
        <f>SUM('Hidden Analysis'!S2290:T2290)</f>
        <v>0</v>
      </c>
      <c r="X2289">
        <f>SUM('Hidden Analysis'!U2290:V2290)</f>
        <v>0</v>
      </c>
    </row>
    <row r="2290" spans="1:24" x14ac:dyDescent="0.3">
      <c r="A2290" s="2">
        <f>'Raw Data'!M2285</f>
        <v>0</v>
      </c>
      <c r="B2290">
        <f>IF('Raw Data'!L2285&gt;'Raw Data'!K2285, 'Raw Data'!F2285, 0)</f>
        <v>0</v>
      </c>
      <c r="C2290">
        <f>IF('Raw Data'!K2285&gt;'Raw Data'!L2285, 'Raw Data'!C2285, 0)</f>
        <v>0</v>
      </c>
      <c r="D2290">
        <f t="shared" si="74"/>
        <v>0</v>
      </c>
      <c r="E2290">
        <f>SUM('Hidden Analysis'!A2291:B2291)</f>
        <v>0</v>
      </c>
      <c r="F2290">
        <f>SUM('Hidden Analysis'!C2291:D2291)</f>
        <v>0</v>
      </c>
      <c r="G2290">
        <f>IF(AND('Raw Data'!F2285&lt;'Raw Data'!C2285, 'Raw Data'!L2285&gt;'Raw Data'!K2285), 'Raw Data'!F2285, 0)</f>
        <v>0</v>
      </c>
      <c r="H2290">
        <f>IF(AND('Raw Data'!F2285&gt;'Raw Data'!C2285, 'Raw Data'!L2285&lt;'Raw Data'!K2285), 'Raw Data'!C2285, 0)</f>
        <v>0</v>
      </c>
      <c r="I2290">
        <f t="shared" si="75"/>
        <v>0</v>
      </c>
      <c r="J2290">
        <f>IF(AND('Raw Data'!F2285&gt;'Raw Data'!C2285, 'Raw Data'!L2285&gt;'Raw Data'!K2285), 'Raw Data'!F2285, 0)</f>
        <v>0</v>
      </c>
      <c r="K2290">
        <f>IF(AND('Raw Data'!F2285&lt;'Raw Data'!C2285, 'Raw Data'!L2285&lt;'Raw Data'!K2285), 'Raw Data'!C2285, 0)</f>
        <v>0</v>
      </c>
      <c r="L2290">
        <f>IF('Raw Data'!L2285-'Raw Data'!K2285&gt;3, 'Raw Data'!J2285, 0)</f>
        <v>0</v>
      </c>
      <c r="M2290">
        <f>IF('Raw Data'!K2285-'Raw Data'!L2285&gt;3, 'Raw Data'!I2285, 0)</f>
        <v>0</v>
      </c>
      <c r="N2290">
        <f>IF('Raw Data'!L2285-'Raw Data'!K2285&gt;3, 'Raw Data'!J2285, IF('Raw Data'!K2285-'Raw Data'!L2285&gt;3, 'Raw Data'!I2285, 0))</f>
        <v>0</v>
      </c>
      <c r="O2290">
        <f>IF(ISBLANK('Raw Data'!L2285), 0, IF(ABS('Raw Data'!L2285-'Raw Data'!K2285)&lt;4, 'Raw Data'!H2285, IF(ABS('Raw Data'!K2285-'Raw Data'!L2285)&lt;4, 'Raw Data'!G2285, 0)))</f>
        <v>0</v>
      </c>
      <c r="P2290">
        <f>SUM('Hidden Analysis'!E2291:H2291)</f>
        <v>0</v>
      </c>
      <c r="Q2290">
        <f>SUM('Hidden Analysis'!I2291:L2291)</f>
        <v>0</v>
      </c>
      <c r="R2290">
        <f>SUM('Hidden Analysis'!M2291:P2291)</f>
        <v>0</v>
      </c>
      <c r="S2290">
        <f>SUM('Hidden Analysis'!Q2291:R2291)</f>
        <v>0</v>
      </c>
      <c r="T2290">
        <f>IF(AND('Raw Data'!F2285&lt;1.5, 'Raw Data'!L2285&gt;'Raw Data'!K2285, 'Raw Data'!L2285-'Raw Data'!K2285&gt;3), 'Raw Data'!F2285, 0)</f>
        <v>0</v>
      </c>
      <c r="U2290">
        <f>IF(AND('Raw Data'!L2285-'Raw Data'!K2285&lt;4, 'Raw Data'!L2285&gt;'Raw Data'!K2285), 'Raw Data'!H2285, 0)</f>
        <v>0</v>
      </c>
      <c r="V2290">
        <f>IF(AND('Raw Data'!K2285-'Raw Data'!L2285&lt;4, 'Raw Data'!K2285&gt;'Raw Data'!L2285), 'Raw Data'!G2285, 0)</f>
        <v>0</v>
      </c>
      <c r="W2290">
        <f>SUM('Hidden Analysis'!S2291:T2291)</f>
        <v>0</v>
      </c>
      <c r="X2290">
        <f>SUM('Hidden Analysis'!U2291:V2291)</f>
        <v>0</v>
      </c>
    </row>
    <row r="2291" spans="1:24" x14ac:dyDescent="0.3">
      <c r="A2291" s="2">
        <f>'Raw Data'!M2286</f>
        <v>0</v>
      </c>
      <c r="B2291">
        <f>IF('Raw Data'!L2286&gt;'Raw Data'!K2286, 'Raw Data'!F2286, 0)</f>
        <v>0</v>
      </c>
      <c r="C2291">
        <f>IF('Raw Data'!K2286&gt;'Raw Data'!L2286, 'Raw Data'!C2286, 0)</f>
        <v>0</v>
      </c>
      <c r="D2291">
        <f t="shared" si="74"/>
        <v>0</v>
      </c>
      <c r="E2291">
        <f>SUM('Hidden Analysis'!A2292:B2292)</f>
        <v>0</v>
      </c>
      <c r="F2291">
        <f>SUM('Hidden Analysis'!C2292:D2292)</f>
        <v>0</v>
      </c>
      <c r="G2291">
        <f>IF(AND('Raw Data'!F2286&lt;'Raw Data'!C2286, 'Raw Data'!L2286&gt;'Raw Data'!K2286), 'Raw Data'!F2286, 0)</f>
        <v>0</v>
      </c>
      <c r="H2291">
        <f>IF(AND('Raw Data'!F2286&gt;'Raw Data'!C2286, 'Raw Data'!L2286&lt;'Raw Data'!K2286), 'Raw Data'!C2286, 0)</f>
        <v>0</v>
      </c>
      <c r="I2291">
        <f t="shared" si="75"/>
        <v>0</v>
      </c>
      <c r="J2291">
        <f>IF(AND('Raw Data'!F2286&gt;'Raw Data'!C2286, 'Raw Data'!L2286&gt;'Raw Data'!K2286), 'Raw Data'!F2286, 0)</f>
        <v>0</v>
      </c>
      <c r="K2291">
        <f>IF(AND('Raw Data'!F2286&lt;'Raw Data'!C2286, 'Raw Data'!L2286&lt;'Raw Data'!K2286), 'Raw Data'!C2286, 0)</f>
        <v>0</v>
      </c>
      <c r="L2291">
        <f>IF('Raw Data'!L2286-'Raw Data'!K2286&gt;3, 'Raw Data'!J2286, 0)</f>
        <v>0</v>
      </c>
      <c r="M2291">
        <f>IF('Raw Data'!K2286-'Raw Data'!L2286&gt;3, 'Raw Data'!I2286, 0)</f>
        <v>0</v>
      </c>
      <c r="N2291">
        <f>IF('Raw Data'!L2286-'Raw Data'!K2286&gt;3, 'Raw Data'!J2286, IF('Raw Data'!K2286-'Raw Data'!L2286&gt;3, 'Raw Data'!I2286, 0))</f>
        <v>0</v>
      </c>
      <c r="O2291">
        <f>IF(ISBLANK('Raw Data'!L2286), 0, IF(ABS('Raw Data'!L2286-'Raw Data'!K2286)&lt;4, 'Raw Data'!H2286, IF(ABS('Raw Data'!K2286-'Raw Data'!L2286)&lt;4, 'Raw Data'!G2286, 0)))</f>
        <v>0</v>
      </c>
      <c r="P2291">
        <f>SUM('Hidden Analysis'!E2292:H2292)</f>
        <v>0</v>
      </c>
      <c r="Q2291">
        <f>SUM('Hidden Analysis'!I2292:L2292)</f>
        <v>0</v>
      </c>
      <c r="R2291">
        <f>SUM('Hidden Analysis'!M2292:P2292)</f>
        <v>0</v>
      </c>
      <c r="S2291">
        <f>SUM('Hidden Analysis'!Q2292:R2292)</f>
        <v>0</v>
      </c>
      <c r="T2291">
        <f>IF(AND('Raw Data'!F2286&lt;1.5, 'Raw Data'!L2286&gt;'Raw Data'!K2286, 'Raw Data'!L2286-'Raw Data'!K2286&gt;3), 'Raw Data'!F2286, 0)</f>
        <v>0</v>
      </c>
      <c r="U2291">
        <f>IF(AND('Raw Data'!L2286-'Raw Data'!K2286&lt;4, 'Raw Data'!L2286&gt;'Raw Data'!K2286), 'Raw Data'!H2286, 0)</f>
        <v>0</v>
      </c>
      <c r="V2291">
        <f>IF(AND('Raw Data'!K2286-'Raw Data'!L2286&lt;4, 'Raw Data'!K2286&gt;'Raw Data'!L2286), 'Raw Data'!G2286, 0)</f>
        <v>0</v>
      </c>
      <c r="W2291">
        <f>SUM('Hidden Analysis'!S2292:T2292)</f>
        <v>0</v>
      </c>
      <c r="X2291">
        <f>SUM('Hidden Analysis'!U2292:V2292)</f>
        <v>0</v>
      </c>
    </row>
    <row r="2292" spans="1:24" x14ac:dyDescent="0.3">
      <c r="A2292" s="2">
        <f>'Raw Data'!M2287</f>
        <v>0</v>
      </c>
      <c r="B2292">
        <f>IF('Raw Data'!L2287&gt;'Raw Data'!K2287, 'Raw Data'!F2287, 0)</f>
        <v>0</v>
      </c>
      <c r="C2292">
        <f>IF('Raw Data'!K2287&gt;'Raw Data'!L2287, 'Raw Data'!C2287, 0)</f>
        <v>0</v>
      </c>
      <c r="D2292">
        <f t="shared" si="74"/>
        <v>0</v>
      </c>
      <c r="E2292">
        <f>SUM('Hidden Analysis'!A2293:B2293)</f>
        <v>0</v>
      </c>
      <c r="F2292">
        <f>SUM('Hidden Analysis'!C2293:D2293)</f>
        <v>0</v>
      </c>
      <c r="G2292">
        <f>IF(AND('Raw Data'!F2287&lt;'Raw Data'!C2287, 'Raw Data'!L2287&gt;'Raw Data'!K2287), 'Raw Data'!F2287, 0)</f>
        <v>0</v>
      </c>
      <c r="H2292">
        <f>IF(AND('Raw Data'!F2287&gt;'Raw Data'!C2287, 'Raw Data'!L2287&lt;'Raw Data'!K2287), 'Raw Data'!C2287, 0)</f>
        <v>0</v>
      </c>
      <c r="I2292">
        <f t="shared" si="75"/>
        <v>0</v>
      </c>
      <c r="J2292">
        <f>IF(AND('Raw Data'!F2287&gt;'Raw Data'!C2287, 'Raw Data'!L2287&gt;'Raw Data'!K2287), 'Raw Data'!F2287, 0)</f>
        <v>0</v>
      </c>
      <c r="K2292">
        <f>IF(AND('Raw Data'!F2287&lt;'Raw Data'!C2287, 'Raw Data'!L2287&lt;'Raw Data'!K2287), 'Raw Data'!C2287, 0)</f>
        <v>0</v>
      </c>
      <c r="L2292">
        <f>IF('Raw Data'!L2287-'Raw Data'!K2287&gt;3, 'Raw Data'!J2287, 0)</f>
        <v>0</v>
      </c>
      <c r="M2292">
        <f>IF('Raw Data'!K2287-'Raw Data'!L2287&gt;3, 'Raw Data'!I2287, 0)</f>
        <v>0</v>
      </c>
      <c r="N2292">
        <f>IF('Raw Data'!L2287-'Raw Data'!K2287&gt;3, 'Raw Data'!J2287, IF('Raw Data'!K2287-'Raw Data'!L2287&gt;3, 'Raw Data'!I2287, 0))</f>
        <v>0</v>
      </c>
      <c r="O2292">
        <f>IF(ISBLANK('Raw Data'!L2287), 0, IF(ABS('Raw Data'!L2287-'Raw Data'!K2287)&lt;4, 'Raw Data'!H2287, IF(ABS('Raw Data'!K2287-'Raw Data'!L2287)&lt;4, 'Raw Data'!G2287, 0)))</f>
        <v>0</v>
      </c>
      <c r="P2292">
        <f>SUM('Hidden Analysis'!E2293:H2293)</f>
        <v>0</v>
      </c>
      <c r="Q2292">
        <f>SUM('Hidden Analysis'!I2293:L2293)</f>
        <v>0</v>
      </c>
      <c r="R2292">
        <f>SUM('Hidden Analysis'!M2293:P2293)</f>
        <v>0</v>
      </c>
      <c r="S2292">
        <f>SUM('Hidden Analysis'!Q2293:R2293)</f>
        <v>0</v>
      </c>
      <c r="T2292">
        <f>IF(AND('Raw Data'!F2287&lt;1.5, 'Raw Data'!L2287&gt;'Raw Data'!K2287, 'Raw Data'!L2287-'Raw Data'!K2287&gt;3), 'Raw Data'!F2287, 0)</f>
        <v>0</v>
      </c>
      <c r="U2292">
        <f>IF(AND('Raw Data'!L2287-'Raw Data'!K2287&lt;4, 'Raw Data'!L2287&gt;'Raw Data'!K2287), 'Raw Data'!H2287, 0)</f>
        <v>0</v>
      </c>
      <c r="V2292">
        <f>IF(AND('Raw Data'!K2287-'Raw Data'!L2287&lt;4, 'Raw Data'!K2287&gt;'Raw Data'!L2287), 'Raw Data'!G2287, 0)</f>
        <v>0</v>
      </c>
      <c r="W2292">
        <f>SUM('Hidden Analysis'!S2293:T2293)</f>
        <v>0</v>
      </c>
      <c r="X2292">
        <f>SUM('Hidden Analysis'!U2293:V2293)</f>
        <v>0</v>
      </c>
    </row>
    <row r="2293" spans="1:24" x14ac:dyDescent="0.3">
      <c r="A2293" s="2">
        <f>'Raw Data'!M2288</f>
        <v>0</v>
      </c>
      <c r="B2293">
        <f>IF('Raw Data'!L2288&gt;'Raw Data'!K2288, 'Raw Data'!F2288, 0)</f>
        <v>0</v>
      </c>
      <c r="C2293">
        <f>IF('Raw Data'!K2288&gt;'Raw Data'!L2288, 'Raw Data'!C2288, 0)</f>
        <v>0</v>
      </c>
      <c r="D2293">
        <f t="shared" si="74"/>
        <v>0</v>
      </c>
      <c r="E2293">
        <f>SUM('Hidden Analysis'!A2294:B2294)</f>
        <v>0</v>
      </c>
      <c r="F2293">
        <f>SUM('Hidden Analysis'!C2294:D2294)</f>
        <v>0</v>
      </c>
      <c r="G2293">
        <f>IF(AND('Raw Data'!F2288&lt;'Raw Data'!C2288, 'Raw Data'!L2288&gt;'Raw Data'!K2288), 'Raw Data'!F2288, 0)</f>
        <v>0</v>
      </c>
      <c r="H2293">
        <f>IF(AND('Raw Data'!F2288&gt;'Raw Data'!C2288, 'Raw Data'!L2288&lt;'Raw Data'!K2288), 'Raw Data'!C2288, 0)</f>
        <v>0</v>
      </c>
      <c r="I2293">
        <f t="shared" si="75"/>
        <v>0</v>
      </c>
      <c r="J2293">
        <f>IF(AND('Raw Data'!F2288&gt;'Raw Data'!C2288, 'Raw Data'!L2288&gt;'Raw Data'!K2288), 'Raw Data'!F2288, 0)</f>
        <v>0</v>
      </c>
      <c r="K2293">
        <f>IF(AND('Raw Data'!F2288&lt;'Raw Data'!C2288, 'Raw Data'!L2288&lt;'Raw Data'!K2288), 'Raw Data'!C2288, 0)</f>
        <v>0</v>
      </c>
      <c r="L2293">
        <f>IF('Raw Data'!L2288-'Raw Data'!K2288&gt;3, 'Raw Data'!J2288, 0)</f>
        <v>0</v>
      </c>
      <c r="M2293">
        <f>IF('Raw Data'!K2288-'Raw Data'!L2288&gt;3, 'Raw Data'!I2288, 0)</f>
        <v>0</v>
      </c>
      <c r="N2293">
        <f>IF('Raw Data'!L2288-'Raw Data'!K2288&gt;3, 'Raw Data'!J2288, IF('Raw Data'!K2288-'Raw Data'!L2288&gt;3, 'Raw Data'!I2288, 0))</f>
        <v>0</v>
      </c>
      <c r="O2293">
        <f>IF(ISBLANK('Raw Data'!L2288), 0, IF(ABS('Raw Data'!L2288-'Raw Data'!K2288)&lt;4, 'Raw Data'!H2288, IF(ABS('Raw Data'!K2288-'Raw Data'!L2288)&lt;4, 'Raw Data'!G2288, 0)))</f>
        <v>0</v>
      </c>
      <c r="P2293">
        <f>SUM('Hidden Analysis'!E2294:H2294)</f>
        <v>0</v>
      </c>
      <c r="Q2293">
        <f>SUM('Hidden Analysis'!I2294:L2294)</f>
        <v>0</v>
      </c>
      <c r="R2293">
        <f>SUM('Hidden Analysis'!M2294:P2294)</f>
        <v>0</v>
      </c>
      <c r="S2293">
        <f>SUM('Hidden Analysis'!Q2294:R2294)</f>
        <v>0</v>
      </c>
      <c r="T2293">
        <f>IF(AND('Raw Data'!F2288&lt;1.5, 'Raw Data'!L2288&gt;'Raw Data'!K2288, 'Raw Data'!L2288-'Raw Data'!K2288&gt;3), 'Raw Data'!F2288, 0)</f>
        <v>0</v>
      </c>
      <c r="U2293">
        <f>IF(AND('Raw Data'!L2288-'Raw Data'!K2288&lt;4, 'Raw Data'!L2288&gt;'Raw Data'!K2288), 'Raw Data'!H2288, 0)</f>
        <v>0</v>
      </c>
      <c r="V2293">
        <f>IF(AND('Raw Data'!K2288-'Raw Data'!L2288&lt;4, 'Raw Data'!K2288&gt;'Raw Data'!L2288), 'Raw Data'!G2288, 0)</f>
        <v>0</v>
      </c>
      <c r="W2293">
        <f>SUM('Hidden Analysis'!S2294:T2294)</f>
        <v>0</v>
      </c>
      <c r="X2293">
        <f>SUM('Hidden Analysis'!U2294:V2294)</f>
        <v>0</v>
      </c>
    </row>
    <row r="2294" spans="1:24" x14ac:dyDescent="0.3">
      <c r="A2294" s="2">
        <f>'Raw Data'!M2289</f>
        <v>0</v>
      </c>
      <c r="B2294">
        <f>IF('Raw Data'!L2289&gt;'Raw Data'!K2289, 'Raw Data'!F2289, 0)</f>
        <v>0</v>
      </c>
      <c r="C2294">
        <f>IF('Raw Data'!K2289&gt;'Raw Data'!L2289, 'Raw Data'!C2289, 0)</f>
        <v>0</v>
      </c>
      <c r="D2294">
        <f t="shared" si="74"/>
        <v>0</v>
      </c>
      <c r="E2294">
        <f>SUM('Hidden Analysis'!A2295:B2295)</f>
        <v>0</v>
      </c>
      <c r="F2294">
        <f>SUM('Hidden Analysis'!C2295:D2295)</f>
        <v>0</v>
      </c>
      <c r="G2294">
        <f>IF(AND('Raw Data'!F2289&lt;'Raw Data'!C2289, 'Raw Data'!L2289&gt;'Raw Data'!K2289), 'Raw Data'!F2289, 0)</f>
        <v>0</v>
      </c>
      <c r="H2294">
        <f>IF(AND('Raw Data'!F2289&gt;'Raw Data'!C2289, 'Raw Data'!L2289&lt;'Raw Data'!K2289), 'Raw Data'!C2289, 0)</f>
        <v>0</v>
      </c>
      <c r="I2294">
        <f t="shared" si="75"/>
        <v>0</v>
      </c>
      <c r="J2294">
        <f>IF(AND('Raw Data'!F2289&gt;'Raw Data'!C2289, 'Raw Data'!L2289&gt;'Raw Data'!K2289), 'Raw Data'!F2289, 0)</f>
        <v>0</v>
      </c>
      <c r="K2294">
        <f>IF(AND('Raw Data'!F2289&lt;'Raw Data'!C2289, 'Raw Data'!L2289&lt;'Raw Data'!K2289), 'Raw Data'!C2289, 0)</f>
        <v>0</v>
      </c>
      <c r="L2294">
        <f>IF('Raw Data'!L2289-'Raw Data'!K2289&gt;3, 'Raw Data'!J2289, 0)</f>
        <v>0</v>
      </c>
      <c r="M2294">
        <f>IF('Raw Data'!K2289-'Raw Data'!L2289&gt;3, 'Raw Data'!I2289, 0)</f>
        <v>0</v>
      </c>
      <c r="N2294">
        <f>IF('Raw Data'!L2289-'Raw Data'!K2289&gt;3, 'Raw Data'!J2289, IF('Raw Data'!K2289-'Raw Data'!L2289&gt;3, 'Raw Data'!I2289, 0))</f>
        <v>0</v>
      </c>
      <c r="O2294">
        <f>IF(ISBLANK('Raw Data'!L2289), 0, IF(ABS('Raw Data'!L2289-'Raw Data'!K2289)&lt;4, 'Raw Data'!H2289, IF(ABS('Raw Data'!K2289-'Raw Data'!L2289)&lt;4, 'Raw Data'!G2289, 0)))</f>
        <v>0</v>
      </c>
      <c r="P2294">
        <f>SUM('Hidden Analysis'!E2295:H2295)</f>
        <v>0</v>
      </c>
      <c r="Q2294">
        <f>SUM('Hidden Analysis'!I2295:L2295)</f>
        <v>0</v>
      </c>
      <c r="R2294">
        <f>SUM('Hidden Analysis'!M2295:P2295)</f>
        <v>0</v>
      </c>
      <c r="S2294">
        <f>SUM('Hidden Analysis'!Q2295:R2295)</f>
        <v>0</v>
      </c>
      <c r="T2294">
        <f>IF(AND('Raw Data'!F2289&lt;1.5, 'Raw Data'!L2289&gt;'Raw Data'!K2289, 'Raw Data'!L2289-'Raw Data'!K2289&gt;3), 'Raw Data'!F2289, 0)</f>
        <v>0</v>
      </c>
      <c r="U2294">
        <f>IF(AND('Raw Data'!L2289-'Raw Data'!K2289&lt;4, 'Raw Data'!L2289&gt;'Raw Data'!K2289), 'Raw Data'!H2289, 0)</f>
        <v>0</v>
      </c>
      <c r="V2294">
        <f>IF(AND('Raw Data'!K2289-'Raw Data'!L2289&lt;4, 'Raw Data'!K2289&gt;'Raw Data'!L2289), 'Raw Data'!G2289, 0)</f>
        <v>0</v>
      </c>
      <c r="W2294">
        <f>SUM('Hidden Analysis'!S2295:T2295)</f>
        <v>0</v>
      </c>
      <c r="X2294">
        <f>SUM('Hidden Analysis'!U2295:V2295)</f>
        <v>0</v>
      </c>
    </row>
    <row r="2295" spans="1:24" x14ac:dyDescent="0.3">
      <c r="A2295" s="2">
        <f>'Raw Data'!M2290</f>
        <v>0</v>
      </c>
      <c r="B2295">
        <f>IF('Raw Data'!L2290&gt;'Raw Data'!K2290, 'Raw Data'!F2290, 0)</f>
        <v>0</v>
      </c>
      <c r="C2295">
        <f>IF('Raw Data'!K2290&gt;'Raw Data'!L2290, 'Raw Data'!C2290, 0)</f>
        <v>0</v>
      </c>
      <c r="D2295">
        <f t="shared" si="74"/>
        <v>0</v>
      </c>
      <c r="E2295">
        <f>SUM('Hidden Analysis'!A2296:B2296)</f>
        <v>0</v>
      </c>
      <c r="F2295">
        <f>SUM('Hidden Analysis'!C2296:D2296)</f>
        <v>0</v>
      </c>
      <c r="G2295">
        <f>IF(AND('Raw Data'!F2290&lt;'Raw Data'!C2290, 'Raw Data'!L2290&gt;'Raw Data'!K2290), 'Raw Data'!F2290, 0)</f>
        <v>0</v>
      </c>
      <c r="H2295">
        <f>IF(AND('Raw Data'!F2290&gt;'Raw Data'!C2290, 'Raw Data'!L2290&lt;'Raw Data'!K2290), 'Raw Data'!C2290, 0)</f>
        <v>0</v>
      </c>
      <c r="I2295">
        <f t="shared" si="75"/>
        <v>0</v>
      </c>
      <c r="J2295">
        <f>IF(AND('Raw Data'!F2290&gt;'Raw Data'!C2290, 'Raw Data'!L2290&gt;'Raw Data'!K2290), 'Raw Data'!F2290, 0)</f>
        <v>0</v>
      </c>
      <c r="K2295">
        <f>IF(AND('Raw Data'!F2290&lt;'Raw Data'!C2290, 'Raw Data'!L2290&lt;'Raw Data'!K2290), 'Raw Data'!C2290, 0)</f>
        <v>0</v>
      </c>
      <c r="L2295">
        <f>IF('Raw Data'!L2290-'Raw Data'!K2290&gt;3, 'Raw Data'!J2290, 0)</f>
        <v>0</v>
      </c>
      <c r="M2295">
        <f>IF('Raw Data'!K2290-'Raw Data'!L2290&gt;3, 'Raw Data'!I2290, 0)</f>
        <v>0</v>
      </c>
      <c r="N2295">
        <f>IF('Raw Data'!L2290-'Raw Data'!K2290&gt;3, 'Raw Data'!J2290, IF('Raw Data'!K2290-'Raw Data'!L2290&gt;3, 'Raw Data'!I2290, 0))</f>
        <v>0</v>
      </c>
      <c r="O2295">
        <f>IF(ISBLANK('Raw Data'!L2290), 0, IF(ABS('Raw Data'!L2290-'Raw Data'!K2290)&lt;4, 'Raw Data'!H2290, IF(ABS('Raw Data'!K2290-'Raw Data'!L2290)&lt;4, 'Raw Data'!G2290, 0)))</f>
        <v>0</v>
      </c>
      <c r="P2295">
        <f>SUM('Hidden Analysis'!E2296:H2296)</f>
        <v>0</v>
      </c>
      <c r="Q2295">
        <f>SUM('Hidden Analysis'!I2296:L2296)</f>
        <v>0</v>
      </c>
      <c r="R2295">
        <f>SUM('Hidden Analysis'!M2296:P2296)</f>
        <v>0</v>
      </c>
      <c r="S2295">
        <f>SUM('Hidden Analysis'!Q2296:R2296)</f>
        <v>0</v>
      </c>
      <c r="T2295">
        <f>IF(AND('Raw Data'!F2290&lt;1.5, 'Raw Data'!L2290&gt;'Raw Data'!K2290, 'Raw Data'!L2290-'Raw Data'!K2290&gt;3), 'Raw Data'!F2290, 0)</f>
        <v>0</v>
      </c>
      <c r="U2295">
        <f>IF(AND('Raw Data'!L2290-'Raw Data'!K2290&lt;4, 'Raw Data'!L2290&gt;'Raw Data'!K2290), 'Raw Data'!H2290, 0)</f>
        <v>0</v>
      </c>
      <c r="V2295">
        <f>IF(AND('Raw Data'!K2290-'Raw Data'!L2290&lt;4, 'Raw Data'!K2290&gt;'Raw Data'!L2290), 'Raw Data'!G2290, 0)</f>
        <v>0</v>
      </c>
      <c r="W2295">
        <f>SUM('Hidden Analysis'!S2296:T2296)</f>
        <v>0</v>
      </c>
      <c r="X2295">
        <f>SUM('Hidden Analysis'!U2296:V2296)</f>
        <v>0</v>
      </c>
    </row>
    <row r="2296" spans="1:24" x14ac:dyDescent="0.3">
      <c r="A2296" s="2">
        <f>'Raw Data'!M2291</f>
        <v>0</v>
      </c>
      <c r="B2296">
        <f>IF('Raw Data'!L2291&gt;'Raw Data'!K2291, 'Raw Data'!F2291, 0)</f>
        <v>0</v>
      </c>
      <c r="C2296">
        <f>IF('Raw Data'!K2291&gt;'Raw Data'!L2291, 'Raw Data'!C2291, 0)</f>
        <v>0</v>
      </c>
      <c r="D2296">
        <f t="shared" si="74"/>
        <v>0</v>
      </c>
      <c r="E2296">
        <f>SUM('Hidden Analysis'!A2297:B2297)</f>
        <v>0</v>
      </c>
      <c r="F2296">
        <f>SUM('Hidden Analysis'!C2297:D2297)</f>
        <v>0</v>
      </c>
      <c r="G2296">
        <f>IF(AND('Raw Data'!F2291&lt;'Raw Data'!C2291, 'Raw Data'!L2291&gt;'Raw Data'!K2291), 'Raw Data'!F2291, 0)</f>
        <v>0</v>
      </c>
      <c r="H2296">
        <f>IF(AND('Raw Data'!F2291&gt;'Raw Data'!C2291, 'Raw Data'!L2291&lt;'Raw Data'!K2291), 'Raw Data'!C2291, 0)</f>
        <v>0</v>
      </c>
      <c r="I2296">
        <f t="shared" si="75"/>
        <v>0</v>
      </c>
      <c r="J2296">
        <f>IF(AND('Raw Data'!F2291&gt;'Raw Data'!C2291, 'Raw Data'!L2291&gt;'Raw Data'!K2291), 'Raw Data'!F2291, 0)</f>
        <v>0</v>
      </c>
      <c r="K2296">
        <f>IF(AND('Raw Data'!F2291&lt;'Raw Data'!C2291, 'Raw Data'!L2291&lt;'Raw Data'!K2291), 'Raw Data'!C2291, 0)</f>
        <v>0</v>
      </c>
      <c r="L2296">
        <f>IF('Raw Data'!L2291-'Raw Data'!K2291&gt;3, 'Raw Data'!J2291, 0)</f>
        <v>0</v>
      </c>
      <c r="M2296">
        <f>IF('Raw Data'!K2291-'Raw Data'!L2291&gt;3, 'Raw Data'!I2291, 0)</f>
        <v>0</v>
      </c>
      <c r="N2296">
        <f>IF('Raw Data'!L2291-'Raw Data'!K2291&gt;3, 'Raw Data'!J2291, IF('Raw Data'!K2291-'Raw Data'!L2291&gt;3, 'Raw Data'!I2291, 0))</f>
        <v>0</v>
      </c>
      <c r="O2296">
        <f>IF(ISBLANK('Raw Data'!L2291), 0, IF(ABS('Raw Data'!L2291-'Raw Data'!K2291)&lt;4, 'Raw Data'!H2291, IF(ABS('Raw Data'!K2291-'Raw Data'!L2291)&lt;4, 'Raw Data'!G2291, 0)))</f>
        <v>0</v>
      </c>
      <c r="P2296">
        <f>SUM('Hidden Analysis'!E2297:H2297)</f>
        <v>0</v>
      </c>
      <c r="Q2296">
        <f>SUM('Hidden Analysis'!I2297:L2297)</f>
        <v>0</v>
      </c>
      <c r="R2296">
        <f>SUM('Hidden Analysis'!M2297:P2297)</f>
        <v>0</v>
      </c>
      <c r="S2296">
        <f>SUM('Hidden Analysis'!Q2297:R2297)</f>
        <v>0</v>
      </c>
      <c r="T2296">
        <f>IF(AND('Raw Data'!F2291&lt;1.5, 'Raw Data'!L2291&gt;'Raw Data'!K2291, 'Raw Data'!L2291-'Raw Data'!K2291&gt;3), 'Raw Data'!F2291, 0)</f>
        <v>0</v>
      </c>
      <c r="U2296">
        <f>IF(AND('Raw Data'!L2291-'Raw Data'!K2291&lt;4, 'Raw Data'!L2291&gt;'Raw Data'!K2291), 'Raw Data'!H2291, 0)</f>
        <v>0</v>
      </c>
      <c r="V2296">
        <f>IF(AND('Raw Data'!K2291-'Raw Data'!L2291&lt;4, 'Raw Data'!K2291&gt;'Raw Data'!L2291), 'Raw Data'!G2291, 0)</f>
        <v>0</v>
      </c>
      <c r="W2296">
        <f>SUM('Hidden Analysis'!S2297:T2297)</f>
        <v>0</v>
      </c>
      <c r="X2296">
        <f>SUM('Hidden Analysis'!U2297:V2297)</f>
        <v>0</v>
      </c>
    </row>
    <row r="2297" spans="1:24" x14ac:dyDescent="0.3">
      <c r="A2297" s="2">
        <f>'Raw Data'!M2292</f>
        <v>0</v>
      </c>
      <c r="B2297">
        <f>IF('Raw Data'!L2292&gt;'Raw Data'!K2292, 'Raw Data'!F2292, 0)</f>
        <v>0</v>
      </c>
      <c r="C2297">
        <f>IF('Raw Data'!K2292&gt;'Raw Data'!L2292, 'Raw Data'!C2292, 0)</f>
        <v>0</v>
      </c>
      <c r="D2297">
        <f t="shared" si="74"/>
        <v>0</v>
      </c>
      <c r="E2297">
        <f>SUM('Hidden Analysis'!A2298:B2298)</f>
        <v>0</v>
      </c>
      <c r="F2297">
        <f>SUM('Hidden Analysis'!C2298:D2298)</f>
        <v>0</v>
      </c>
      <c r="G2297">
        <f>IF(AND('Raw Data'!F2292&lt;'Raw Data'!C2292, 'Raw Data'!L2292&gt;'Raw Data'!K2292), 'Raw Data'!F2292, 0)</f>
        <v>0</v>
      </c>
      <c r="H2297">
        <f>IF(AND('Raw Data'!F2292&gt;'Raw Data'!C2292, 'Raw Data'!L2292&lt;'Raw Data'!K2292), 'Raw Data'!C2292, 0)</f>
        <v>0</v>
      </c>
      <c r="I2297">
        <f t="shared" si="75"/>
        <v>0</v>
      </c>
      <c r="J2297">
        <f>IF(AND('Raw Data'!F2292&gt;'Raw Data'!C2292, 'Raw Data'!L2292&gt;'Raw Data'!K2292), 'Raw Data'!F2292, 0)</f>
        <v>0</v>
      </c>
      <c r="K2297">
        <f>IF(AND('Raw Data'!F2292&lt;'Raw Data'!C2292, 'Raw Data'!L2292&lt;'Raw Data'!K2292), 'Raw Data'!C2292, 0)</f>
        <v>0</v>
      </c>
      <c r="L2297">
        <f>IF('Raw Data'!L2292-'Raw Data'!K2292&gt;3, 'Raw Data'!J2292, 0)</f>
        <v>0</v>
      </c>
      <c r="M2297">
        <f>IF('Raw Data'!K2292-'Raw Data'!L2292&gt;3, 'Raw Data'!I2292, 0)</f>
        <v>0</v>
      </c>
      <c r="N2297">
        <f>IF('Raw Data'!L2292-'Raw Data'!K2292&gt;3, 'Raw Data'!J2292, IF('Raw Data'!K2292-'Raw Data'!L2292&gt;3, 'Raw Data'!I2292, 0))</f>
        <v>0</v>
      </c>
      <c r="O2297">
        <f>IF(ISBLANK('Raw Data'!L2292), 0, IF(ABS('Raw Data'!L2292-'Raw Data'!K2292)&lt;4, 'Raw Data'!H2292, IF(ABS('Raw Data'!K2292-'Raw Data'!L2292)&lt;4, 'Raw Data'!G2292, 0)))</f>
        <v>0</v>
      </c>
      <c r="P2297">
        <f>SUM('Hidden Analysis'!E2298:H2298)</f>
        <v>0</v>
      </c>
      <c r="Q2297">
        <f>SUM('Hidden Analysis'!I2298:L2298)</f>
        <v>0</v>
      </c>
      <c r="R2297">
        <f>SUM('Hidden Analysis'!M2298:P2298)</f>
        <v>0</v>
      </c>
      <c r="S2297">
        <f>SUM('Hidden Analysis'!Q2298:R2298)</f>
        <v>0</v>
      </c>
      <c r="T2297">
        <f>IF(AND('Raw Data'!F2292&lt;1.5, 'Raw Data'!L2292&gt;'Raw Data'!K2292, 'Raw Data'!L2292-'Raw Data'!K2292&gt;3), 'Raw Data'!F2292, 0)</f>
        <v>0</v>
      </c>
      <c r="U2297">
        <f>IF(AND('Raw Data'!L2292-'Raw Data'!K2292&lt;4, 'Raw Data'!L2292&gt;'Raw Data'!K2292), 'Raw Data'!H2292, 0)</f>
        <v>0</v>
      </c>
      <c r="V2297">
        <f>IF(AND('Raw Data'!K2292-'Raw Data'!L2292&lt;4, 'Raw Data'!K2292&gt;'Raw Data'!L2292), 'Raw Data'!G2292, 0)</f>
        <v>0</v>
      </c>
      <c r="W2297">
        <f>SUM('Hidden Analysis'!S2298:T2298)</f>
        <v>0</v>
      </c>
      <c r="X2297">
        <f>SUM('Hidden Analysis'!U2298:V2298)</f>
        <v>0</v>
      </c>
    </row>
    <row r="2298" spans="1:24" x14ac:dyDescent="0.3">
      <c r="A2298" s="2">
        <f>'Raw Data'!M2293</f>
        <v>0</v>
      </c>
      <c r="B2298">
        <f>IF('Raw Data'!L2293&gt;'Raw Data'!K2293, 'Raw Data'!F2293, 0)</f>
        <v>0</v>
      </c>
      <c r="C2298">
        <f>IF('Raw Data'!K2293&gt;'Raw Data'!L2293, 'Raw Data'!C2293, 0)</f>
        <v>0</v>
      </c>
      <c r="D2298">
        <f t="shared" si="74"/>
        <v>0</v>
      </c>
      <c r="E2298">
        <f>SUM('Hidden Analysis'!A2299:B2299)</f>
        <v>0</v>
      </c>
      <c r="F2298">
        <f>SUM('Hidden Analysis'!C2299:D2299)</f>
        <v>0</v>
      </c>
      <c r="G2298">
        <f>IF(AND('Raw Data'!F2293&lt;'Raw Data'!C2293, 'Raw Data'!L2293&gt;'Raw Data'!K2293), 'Raw Data'!F2293, 0)</f>
        <v>0</v>
      </c>
      <c r="H2298">
        <f>IF(AND('Raw Data'!F2293&gt;'Raw Data'!C2293, 'Raw Data'!L2293&lt;'Raw Data'!K2293), 'Raw Data'!C2293, 0)</f>
        <v>0</v>
      </c>
      <c r="I2298">
        <f t="shared" si="75"/>
        <v>0</v>
      </c>
      <c r="J2298">
        <f>IF(AND('Raw Data'!F2293&gt;'Raw Data'!C2293, 'Raw Data'!L2293&gt;'Raw Data'!K2293), 'Raw Data'!F2293, 0)</f>
        <v>0</v>
      </c>
      <c r="K2298">
        <f>IF(AND('Raw Data'!F2293&lt;'Raw Data'!C2293, 'Raw Data'!L2293&lt;'Raw Data'!K2293), 'Raw Data'!C2293, 0)</f>
        <v>0</v>
      </c>
      <c r="L2298">
        <f>IF('Raw Data'!L2293-'Raw Data'!K2293&gt;3, 'Raw Data'!J2293, 0)</f>
        <v>0</v>
      </c>
      <c r="M2298">
        <f>IF('Raw Data'!K2293-'Raw Data'!L2293&gt;3, 'Raw Data'!I2293, 0)</f>
        <v>0</v>
      </c>
      <c r="N2298">
        <f>IF('Raw Data'!L2293-'Raw Data'!K2293&gt;3, 'Raw Data'!J2293, IF('Raw Data'!K2293-'Raw Data'!L2293&gt;3, 'Raw Data'!I2293, 0))</f>
        <v>0</v>
      </c>
      <c r="O2298">
        <f>IF(ISBLANK('Raw Data'!L2293), 0, IF(ABS('Raw Data'!L2293-'Raw Data'!K2293)&lt;4, 'Raw Data'!H2293, IF(ABS('Raw Data'!K2293-'Raw Data'!L2293)&lt;4, 'Raw Data'!G2293, 0)))</f>
        <v>0</v>
      </c>
      <c r="P2298">
        <f>SUM('Hidden Analysis'!E2299:H2299)</f>
        <v>0</v>
      </c>
      <c r="Q2298">
        <f>SUM('Hidden Analysis'!I2299:L2299)</f>
        <v>0</v>
      </c>
      <c r="R2298">
        <f>SUM('Hidden Analysis'!M2299:P2299)</f>
        <v>0</v>
      </c>
      <c r="S2298">
        <f>SUM('Hidden Analysis'!Q2299:R2299)</f>
        <v>0</v>
      </c>
      <c r="T2298">
        <f>IF(AND('Raw Data'!F2293&lt;1.5, 'Raw Data'!L2293&gt;'Raw Data'!K2293, 'Raw Data'!L2293-'Raw Data'!K2293&gt;3), 'Raw Data'!F2293, 0)</f>
        <v>0</v>
      </c>
      <c r="U2298">
        <f>IF(AND('Raw Data'!L2293-'Raw Data'!K2293&lt;4, 'Raw Data'!L2293&gt;'Raw Data'!K2293), 'Raw Data'!H2293, 0)</f>
        <v>0</v>
      </c>
      <c r="V2298">
        <f>IF(AND('Raw Data'!K2293-'Raw Data'!L2293&lt;4, 'Raw Data'!K2293&gt;'Raw Data'!L2293), 'Raw Data'!G2293, 0)</f>
        <v>0</v>
      </c>
      <c r="W2298">
        <f>SUM('Hidden Analysis'!S2299:T2299)</f>
        <v>0</v>
      </c>
      <c r="X2298">
        <f>SUM('Hidden Analysis'!U2299:V2299)</f>
        <v>0</v>
      </c>
    </row>
    <row r="2299" spans="1:24" x14ac:dyDescent="0.3">
      <c r="A2299" s="2">
        <f>'Raw Data'!M2294</f>
        <v>0</v>
      </c>
      <c r="B2299">
        <f>IF('Raw Data'!L2294&gt;'Raw Data'!K2294, 'Raw Data'!F2294, 0)</f>
        <v>0</v>
      </c>
      <c r="C2299">
        <f>IF('Raw Data'!K2294&gt;'Raw Data'!L2294, 'Raw Data'!C2294, 0)</f>
        <v>0</v>
      </c>
      <c r="D2299">
        <f t="shared" si="74"/>
        <v>0</v>
      </c>
      <c r="E2299">
        <f>SUM('Hidden Analysis'!A2300:B2300)</f>
        <v>0</v>
      </c>
      <c r="F2299">
        <f>SUM('Hidden Analysis'!C2300:D2300)</f>
        <v>0</v>
      </c>
      <c r="G2299">
        <f>IF(AND('Raw Data'!F2294&lt;'Raw Data'!C2294, 'Raw Data'!L2294&gt;'Raw Data'!K2294), 'Raw Data'!F2294, 0)</f>
        <v>0</v>
      </c>
      <c r="H2299">
        <f>IF(AND('Raw Data'!F2294&gt;'Raw Data'!C2294, 'Raw Data'!L2294&lt;'Raw Data'!K2294), 'Raw Data'!C2294, 0)</f>
        <v>0</v>
      </c>
      <c r="I2299">
        <f t="shared" si="75"/>
        <v>0</v>
      </c>
      <c r="J2299">
        <f>IF(AND('Raw Data'!F2294&gt;'Raw Data'!C2294, 'Raw Data'!L2294&gt;'Raw Data'!K2294), 'Raw Data'!F2294, 0)</f>
        <v>0</v>
      </c>
      <c r="K2299">
        <f>IF(AND('Raw Data'!F2294&lt;'Raw Data'!C2294, 'Raw Data'!L2294&lt;'Raw Data'!K2294), 'Raw Data'!C2294, 0)</f>
        <v>0</v>
      </c>
      <c r="L2299">
        <f>IF('Raw Data'!L2294-'Raw Data'!K2294&gt;3, 'Raw Data'!J2294, 0)</f>
        <v>0</v>
      </c>
      <c r="M2299">
        <f>IF('Raw Data'!K2294-'Raw Data'!L2294&gt;3, 'Raw Data'!I2294, 0)</f>
        <v>0</v>
      </c>
      <c r="N2299">
        <f>IF('Raw Data'!L2294-'Raw Data'!K2294&gt;3, 'Raw Data'!J2294, IF('Raw Data'!K2294-'Raw Data'!L2294&gt;3, 'Raw Data'!I2294, 0))</f>
        <v>0</v>
      </c>
      <c r="O2299">
        <f>IF(ISBLANK('Raw Data'!L2294), 0, IF(ABS('Raw Data'!L2294-'Raw Data'!K2294)&lt;4, 'Raw Data'!H2294, IF(ABS('Raw Data'!K2294-'Raw Data'!L2294)&lt;4, 'Raw Data'!G2294, 0)))</f>
        <v>0</v>
      </c>
      <c r="P2299">
        <f>SUM('Hidden Analysis'!E2300:H2300)</f>
        <v>0</v>
      </c>
      <c r="Q2299">
        <f>SUM('Hidden Analysis'!I2300:L2300)</f>
        <v>0</v>
      </c>
      <c r="R2299">
        <f>SUM('Hidden Analysis'!M2300:P2300)</f>
        <v>0</v>
      </c>
      <c r="S2299">
        <f>SUM('Hidden Analysis'!Q2300:R2300)</f>
        <v>0</v>
      </c>
      <c r="T2299">
        <f>IF(AND('Raw Data'!F2294&lt;1.5, 'Raw Data'!L2294&gt;'Raw Data'!K2294, 'Raw Data'!L2294-'Raw Data'!K2294&gt;3), 'Raw Data'!F2294, 0)</f>
        <v>0</v>
      </c>
      <c r="U2299">
        <f>IF(AND('Raw Data'!L2294-'Raw Data'!K2294&lt;4, 'Raw Data'!L2294&gt;'Raw Data'!K2294), 'Raw Data'!H2294, 0)</f>
        <v>0</v>
      </c>
      <c r="V2299">
        <f>IF(AND('Raw Data'!K2294-'Raw Data'!L2294&lt;4, 'Raw Data'!K2294&gt;'Raw Data'!L2294), 'Raw Data'!G2294, 0)</f>
        <v>0</v>
      </c>
      <c r="W2299">
        <f>SUM('Hidden Analysis'!S2300:T2300)</f>
        <v>0</v>
      </c>
      <c r="X2299">
        <f>SUM('Hidden Analysis'!U2300:V2300)</f>
        <v>0</v>
      </c>
    </row>
    <row r="2300" spans="1:24" x14ac:dyDescent="0.3">
      <c r="A2300" s="2">
        <f>'Raw Data'!M2295</f>
        <v>0</v>
      </c>
      <c r="B2300">
        <f>IF('Raw Data'!L2295&gt;'Raw Data'!K2295, 'Raw Data'!F2295, 0)</f>
        <v>0</v>
      </c>
      <c r="C2300">
        <f>IF('Raw Data'!K2295&gt;'Raw Data'!L2295, 'Raw Data'!C2295, 0)</f>
        <v>0</v>
      </c>
      <c r="D2300">
        <f t="shared" si="74"/>
        <v>0</v>
      </c>
      <c r="E2300">
        <f>SUM('Hidden Analysis'!A2301:B2301)</f>
        <v>0</v>
      </c>
      <c r="F2300">
        <f>SUM('Hidden Analysis'!C2301:D2301)</f>
        <v>0</v>
      </c>
      <c r="G2300">
        <f>IF(AND('Raw Data'!F2295&lt;'Raw Data'!C2295, 'Raw Data'!L2295&gt;'Raw Data'!K2295), 'Raw Data'!F2295, 0)</f>
        <v>0</v>
      </c>
      <c r="H2300">
        <f>IF(AND('Raw Data'!F2295&gt;'Raw Data'!C2295, 'Raw Data'!L2295&lt;'Raw Data'!K2295), 'Raw Data'!C2295, 0)</f>
        <v>0</v>
      </c>
      <c r="I2300">
        <f t="shared" si="75"/>
        <v>0</v>
      </c>
      <c r="J2300">
        <f>IF(AND('Raw Data'!F2295&gt;'Raw Data'!C2295, 'Raw Data'!L2295&gt;'Raw Data'!K2295), 'Raw Data'!F2295, 0)</f>
        <v>0</v>
      </c>
      <c r="K2300">
        <f>IF(AND('Raw Data'!F2295&lt;'Raw Data'!C2295, 'Raw Data'!L2295&lt;'Raw Data'!K2295), 'Raw Data'!C2295, 0)</f>
        <v>0</v>
      </c>
      <c r="L2300">
        <f>IF('Raw Data'!L2295-'Raw Data'!K2295&gt;3, 'Raw Data'!J2295, 0)</f>
        <v>0</v>
      </c>
      <c r="M2300">
        <f>IF('Raw Data'!K2295-'Raw Data'!L2295&gt;3, 'Raw Data'!I2295, 0)</f>
        <v>0</v>
      </c>
      <c r="N2300">
        <f>IF('Raw Data'!L2295-'Raw Data'!K2295&gt;3, 'Raw Data'!J2295, IF('Raw Data'!K2295-'Raw Data'!L2295&gt;3, 'Raw Data'!I2295, 0))</f>
        <v>0</v>
      </c>
      <c r="O2300">
        <f>IF(ISBLANK('Raw Data'!L2295), 0, IF(ABS('Raw Data'!L2295-'Raw Data'!K2295)&lt;4, 'Raw Data'!H2295, IF(ABS('Raw Data'!K2295-'Raw Data'!L2295)&lt;4, 'Raw Data'!G2295, 0)))</f>
        <v>0</v>
      </c>
      <c r="P2300">
        <f>SUM('Hidden Analysis'!E2301:H2301)</f>
        <v>0</v>
      </c>
      <c r="Q2300">
        <f>SUM('Hidden Analysis'!I2301:L2301)</f>
        <v>0</v>
      </c>
      <c r="R2300">
        <f>SUM('Hidden Analysis'!M2301:P2301)</f>
        <v>0</v>
      </c>
      <c r="S2300">
        <f>SUM('Hidden Analysis'!Q2301:R2301)</f>
        <v>0</v>
      </c>
      <c r="T2300">
        <f>IF(AND('Raw Data'!F2295&lt;1.5, 'Raw Data'!L2295&gt;'Raw Data'!K2295, 'Raw Data'!L2295-'Raw Data'!K2295&gt;3), 'Raw Data'!F2295, 0)</f>
        <v>0</v>
      </c>
      <c r="U2300">
        <f>IF(AND('Raw Data'!L2295-'Raw Data'!K2295&lt;4, 'Raw Data'!L2295&gt;'Raw Data'!K2295), 'Raw Data'!H2295, 0)</f>
        <v>0</v>
      </c>
      <c r="V2300">
        <f>IF(AND('Raw Data'!K2295-'Raw Data'!L2295&lt;4, 'Raw Data'!K2295&gt;'Raw Data'!L2295), 'Raw Data'!G2295, 0)</f>
        <v>0</v>
      </c>
      <c r="W2300">
        <f>SUM('Hidden Analysis'!S2301:T2301)</f>
        <v>0</v>
      </c>
      <c r="X2300">
        <f>SUM('Hidden Analysis'!U2301:V2301)</f>
        <v>0</v>
      </c>
    </row>
    <row r="2301" spans="1:24" x14ac:dyDescent="0.3">
      <c r="A2301" s="2">
        <f>'Raw Data'!M2296</f>
        <v>0</v>
      </c>
      <c r="B2301">
        <f>IF('Raw Data'!L2296&gt;'Raw Data'!K2296, 'Raw Data'!F2296, 0)</f>
        <v>0</v>
      </c>
      <c r="C2301">
        <f>IF('Raw Data'!K2296&gt;'Raw Data'!L2296, 'Raw Data'!C2296, 0)</f>
        <v>0</v>
      </c>
      <c r="D2301">
        <f t="shared" si="74"/>
        <v>0</v>
      </c>
      <c r="E2301">
        <f>SUM('Hidden Analysis'!A2302:B2302)</f>
        <v>0</v>
      </c>
      <c r="F2301">
        <f>SUM('Hidden Analysis'!C2302:D2302)</f>
        <v>0</v>
      </c>
      <c r="G2301">
        <f>IF(AND('Raw Data'!F2296&lt;'Raw Data'!C2296, 'Raw Data'!L2296&gt;'Raw Data'!K2296), 'Raw Data'!F2296, 0)</f>
        <v>0</v>
      </c>
      <c r="H2301">
        <f>IF(AND('Raw Data'!F2296&gt;'Raw Data'!C2296, 'Raw Data'!L2296&lt;'Raw Data'!K2296), 'Raw Data'!C2296, 0)</f>
        <v>0</v>
      </c>
      <c r="I2301">
        <f t="shared" si="75"/>
        <v>0</v>
      </c>
      <c r="J2301">
        <f>IF(AND('Raw Data'!F2296&gt;'Raw Data'!C2296, 'Raw Data'!L2296&gt;'Raw Data'!K2296), 'Raw Data'!F2296, 0)</f>
        <v>0</v>
      </c>
      <c r="K2301">
        <f>IF(AND('Raw Data'!F2296&lt;'Raw Data'!C2296, 'Raw Data'!L2296&lt;'Raw Data'!K2296), 'Raw Data'!C2296, 0)</f>
        <v>0</v>
      </c>
      <c r="L2301">
        <f>IF('Raw Data'!L2296-'Raw Data'!K2296&gt;3, 'Raw Data'!J2296, 0)</f>
        <v>0</v>
      </c>
      <c r="M2301">
        <f>IF('Raw Data'!K2296-'Raw Data'!L2296&gt;3, 'Raw Data'!I2296, 0)</f>
        <v>0</v>
      </c>
      <c r="N2301">
        <f>IF('Raw Data'!L2296-'Raw Data'!K2296&gt;3, 'Raw Data'!J2296, IF('Raw Data'!K2296-'Raw Data'!L2296&gt;3, 'Raw Data'!I2296, 0))</f>
        <v>0</v>
      </c>
      <c r="O2301">
        <f>IF(ISBLANK('Raw Data'!L2296), 0, IF(ABS('Raw Data'!L2296-'Raw Data'!K2296)&lt;4, 'Raw Data'!H2296, IF(ABS('Raw Data'!K2296-'Raw Data'!L2296)&lt;4, 'Raw Data'!G2296, 0)))</f>
        <v>0</v>
      </c>
      <c r="P2301">
        <f>SUM('Hidden Analysis'!E2302:H2302)</f>
        <v>0</v>
      </c>
      <c r="Q2301">
        <f>SUM('Hidden Analysis'!I2302:L2302)</f>
        <v>0</v>
      </c>
      <c r="R2301">
        <f>SUM('Hidden Analysis'!M2302:P2302)</f>
        <v>0</v>
      </c>
      <c r="S2301">
        <f>SUM('Hidden Analysis'!Q2302:R2302)</f>
        <v>0</v>
      </c>
      <c r="T2301">
        <f>IF(AND('Raw Data'!F2296&lt;1.5, 'Raw Data'!L2296&gt;'Raw Data'!K2296, 'Raw Data'!L2296-'Raw Data'!K2296&gt;3), 'Raw Data'!F2296, 0)</f>
        <v>0</v>
      </c>
      <c r="U2301">
        <f>IF(AND('Raw Data'!L2296-'Raw Data'!K2296&lt;4, 'Raw Data'!L2296&gt;'Raw Data'!K2296), 'Raw Data'!H2296, 0)</f>
        <v>0</v>
      </c>
      <c r="V2301">
        <f>IF(AND('Raw Data'!K2296-'Raw Data'!L2296&lt;4, 'Raw Data'!K2296&gt;'Raw Data'!L2296), 'Raw Data'!G2296, 0)</f>
        <v>0</v>
      </c>
      <c r="W2301">
        <f>SUM('Hidden Analysis'!S2302:T2302)</f>
        <v>0</v>
      </c>
      <c r="X2301">
        <f>SUM('Hidden Analysis'!U2302:V2302)</f>
        <v>0</v>
      </c>
    </row>
    <row r="2302" spans="1:24" x14ac:dyDescent="0.3">
      <c r="A2302" s="2">
        <f>'Raw Data'!M2297</f>
        <v>0</v>
      </c>
      <c r="B2302">
        <f>IF('Raw Data'!L2297&gt;'Raw Data'!K2297, 'Raw Data'!F2297, 0)</f>
        <v>0</v>
      </c>
      <c r="C2302">
        <f>IF('Raw Data'!K2297&gt;'Raw Data'!L2297, 'Raw Data'!C2297, 0)</f>
        <v>0</v>
      </c>
      <c r="D2302">
        <f t="shared" si="74"/>
        <v>0</v>
      </c>
      <c r="E2302">
        <f>SUM('Hidden Analysis'!A2303:B2303)</f>
        <v>0</v>
      </c>
      <c r="F2302">
        <f>SUM('Hidden Analysis'!C2303:D2303)</f>
        <v>0</v>
      </c>
      <c r="G2302">
        <f>IF(AND('Raw Data'!F2297&lt;'Raw Data'!C2297, 'Raw Data'!L2297&gt;'Raw Data'!K2297), 'Raw Data'!F2297, 0)</f>
        <v>0</v>
      </c>
      <c r="H2302">
        <f>IF(AND('Raw Data'!F2297&gt;'Raw Data'!C2297, 'Raw Data'!L2297&lt;'Raw Data'!K2297), 'Raw Data'!C2297, 0)</f>
        <v>0</v>
      </c>
      <c r="I2302">
        <f t="shared" si="75"/>
        <v>0</v>
      </c>
      <c r="J2302">
        <f>IF(AND('Raw Data'!F2297&gt;'Raw Data'!C2297, 'Raw Data'!L2297&gt;'Raw Data'!K2297), 'Raw Data'!F2297, 0)</f>
        <v>0</v>
      </c>
      <c r="K2302">
        <f>IF(AND('Raw Data'!F2297&lt;'Raw Data'!C2297, 'Raw Data'!L2297&lt;'Raw Data'!K2297), 'Raw Data'!C2297, 0)</f>
        <v>0</v>
      </c>
      <c r="L2302">
        <f>IF('Raw Data'!L2297-'Raw Data'!K2297&gt;3, 'Raw Data'!J2297, 0)</f>
        <v>0</v>
      </c>
      <c r="M2302">
        <f>IF('Raw Data'!K2297-'Raw Data'!L2297&gt;3, 'Raw Data'!I2297, 0)</f>
        <v>0</v>
      </c>
      <c r="N2302">
        <f>IF('Raw Data'!L2297-'Raw Data'!K2297&gt;3, 'Raw Data'!J2297, IF('Raw Data'!K2297-'Raw Data'!L2297&gt;3, 'Raw Data'!I2297, 0))</f>
        <v>0</v>
      </c>
      <c r="O2302">
        <f>IF(ISBLANK('Raw Data'!L2297), 0, IF(ABS('Raw Data'!L2297-'Raw Data'!K2297)&lt;4, 'Raw Data'!H2297, IF(ABS('Raw Data'!K2297-'Raw Data'!L2297)&lt;4, 'Raw Data'!G2297, 0)))</f>
        <v>0</v>
      </c>
      <c r="P2302">
        <f>SUM('Hidden Analysis'!E2303:H2303)</f>
        <v>0</v>
      </c>
      <c r="Q2302">
        <f>SUM('Hidden Analysis'!I2303:L2303)</f>
        <v>0</v>
      </c>
      <c r="R2302">
        <f>SUM('Hidden Analysis'!M2303:P2303)</f>
        <v>0</v>
      </c>
      <c r="S2302">
        <f>SUM('Hidden Analysis'!Q2303:R2303)</f>
        <v>0</v>
      </c>
      <c r="T2302">
        <f>IF(AND('Raw Data'!F2297&lt;1.5, 'Raw Data'!L2297&gt;'Raw Data'!K2297, 'Raw Data'!L2297-'Raw Data'!K2297&gt;3), 'Raw Data'!F2297, 0)</f>
        <v>0</v>
      </c>
      <c r="U2302">
        <f>IF(AND('Raw Data'!L2297-'Raw Data'!K2297&lt;4, 'Raw Data'!L2297&gt;'Raw Data'!K2297), 'Raw Data'!H2297, 0)</f>
        <v>0</v>
      </c>
      <c r="V2302">
        <f>IF(AND('Raw Data'!K2297-'Raw Data'!L2297&lt;4, 'Raw Data'!K2297&gt;'Raw Data'!L2297), 'Raw Data'!G2297, 0)</f>
        <v>0</v>
      </c>
      <c r="W2302">
        <f>SUM('Hidden Analysis'!S2303:T2303)</f>
        <v>0</v>
      </c>
      <c r="X2302">
        <f>SUM('Hidden Analysis'!U2303:V2303)</f>
        <v>0</v>
      </c>
    </row>
    <row r="2303" spans="1:24" x14ac:dyDescent="0.3">
      <c r="A2303" s="2">
        <f>'Raw Data'!M2298</f>
        <v>0</v>
      </c>
      <c r="B2303">
        <f>IF('Raw Data'!L2298&gt;'Raw Data'!K2298, 'Raw Data'!F2298, 0)</f>
        <v>0</v>
      </c>
      <c r="C2303">
        <f>IF('Raw Data'!K2298&gt;'Raw Data'!L2298, 'Raw Data'!C2298, 0)</f>
        <v>0</v>
      </c>
      <c r="D2303">
        <f t="shared" si="74"/>
        <v>0</v>
      </c>
      <c r="E2303">
        <f>SUM('Hidden Analysis'!A2304:B2304)</f>
        <v>0</v>
      </c>
      <c r="F2303">
        <f>SUM('Hidden Analysis'!C2304:D2304)</f>
        <v>0</v>
      </c>
      <c r="G2303">
        <f>IF(AND('Raw Data'!F2298&lt;'Raw Data'!C2298, 'Raw Data'!L2298&gt;'Raw Data'!K2298), 'Raw Data'!F2298, 0)</f>
        <v>0</v>
      </c>
      <c r="H2303">
        <f>IF(AND('Raw Data'!F2298&gt;'Raw Data'!C2298, 'Raw Data'!L2298&lt;'Raw Data'!K2298), 'Raw Data'!C2298, 0)</f>
        <v>0</v>
      </c>
      <c r="I2303">
        <f t="shared" si="75"/>
        <v>0</v>
      </c>
      <c r="J2303">
        <f>IF(AND('Raw Data'!F2298&gt;'Raw Data'!C2298, 'Raw Data'!L2298&gt;'Raw Data'!K2298), 'Raw Data'!F2298, 0)</f>
        <v>0</v>
      </c>
      <c r="K2303">
        <f>IF(AND('Raw Data'!F2298&lt;'Raw Data'!C2298, 'Raw Data'!L2298&lt;'Raw Data'!K2298), 'Raw Data'!C2298, 0)</f>
        <v>0</v>
      </c>
      <c r="L2303">
        <f>IF('Raw Data'!L2298-'Raw Data'!K2298&gt;3, 'Raw Data'!J2298, 0)</f>
        <v>0</v>
      </c>
      <c r="M2303">
        <f>IF('Raw Data'!K2298-'Raw Data'!L2298&gt;3, 'Raw Data'!I2298, 0)</f>
        <v>0</v>
      </c>
      <c r="N2303">
        <f>IF('Raw Data'!L2298-'Raw Data'!K2298&gt;3, 'Raw Data'!J2298, IF('Raw Data'!K2298-'Raw Data'!L2298&gt;3, 'Raw Data'!I2298, 0))</f>
        <v>0</v>
      </c>
      <c r="O2303">
        <f>IF(ISBLANK('Raw Data'!L2298), 0, IF(ABS('Raw Data'!L2298-'Raw Data'!K2298)&lt;4, 'Raw Data'!H2298, IF(ABS('Raw Data'!K2298-'Raw Data'!L2298)&lt;4, 'Raw Data'!G2298, 0)))</f>
        <v>0</v>
      </c>
      <c r="P2303">
        <f>SUM('Hidden Analysis'!E2304:H2304)</f>
        <v>0</v>
      </c>
      <c r="Q2303">
        <f>SUM('Hidden Analysis'!I2304:L2304)</f>
        <v>0</v>
      </c>
      <c r="R2303">
        <f>SUM('Hidden Analysis'!M2304:P2304)</f>
        <v>0</v>
      </c>
      <c r="S2303">
        <f>SUM('Hidden Analysis'!Q2304:R2304)</f>
        <v>0</v>
      </c>
      <c r="T2303">
        <f>IF(AND('Raw Data'!F2298&lt;1.5, 'Raw Data'!L2298&gt;'Raw Data'!K2298, 'Raw Data'!L2298-'Raw Data'!K2298&gt;3), 'Raw Data'!F2298, 0)</f>
        <v>0</v>
      </c>
      <c r="U2303">
        <f>IF(AND('Raw Data'!L2298-'Raw Data'!K2298&lt;4, 'Raw Data'!L2298&gt;'Raw Data'!K2298), 'Raw Data'!H2298, 0)</f>
        <v>0</v>
      </c>
      <c r="V2303">
        <f>IF(AND('Raw Data'!K2298-'Raw Data'!L2298&lt;4, 'Raw Data'!K2298&gt;'Raw Data'!L2298), 'Raw Data'!G2298, 0)</f>
        <v>0</v>
      </c>
      <c r="W2303">
        <f>SUM('Hidden Analysis'!S2304:T2304)</f>
        <v>0</v>
      </c>
      <c r="X2303">
        <f>SUM('Hidden Analysis'!U2304:V2304)</f>
        <v>0</v>
      </c>
    </row>
    <row r="2304" spans="1:24" x14ac:dyDescent="0.3">
      <c r="A2304" s="2">
        <f>'Raw Data'!M2299</f>
        <v>0</v>
      </c>
      <c r="B2304">
        <f>IF('Raw Data'!L2299&gt;'Raw Data'!K2299, 'Raw Data'!F2299, 0)</f>
        <v>0</v>
      </c>
      <c r="C2304">
        <f>IF('Raw Data'!K2299&gt;'Raw Data'!L2299, 'Raw Data'!C2299, 0)</f>
        <v>0</v>
      </c>
      <c r="D2304">
        <f t="shared" si="74"/>
        <v>0</v>
      </c>
      <c r="E2304">
        <f>SUM('Hidden Analysis'!A2305:B2305)</f>
        <v>0</v>
      </c>
      <c r="F2304">
        <f>SUM('Hidden Analysis'!C2305:D2305)</f>
        <v>0</v>
      </c>
      <c r="G2304">
        <f>IF(AND('Raw Data'!F2299&lt;'Raw Data'!C2299, 'Raw Data'!L2299&gt;'Raw Data'!K2299), 'Raw Data'!F2299, 0)</f>
        <v>0</v>
      </c>
      <c r="H2304">
        <f>IF(AND('Raw Data'!F2299&gt;'Raw Data'!C2299, 'Raw Data'!L2299&lt;'Raw Data'!K2299), 'Raw Data'!C2299, 0)</f>
        <v>0</v>
      </c>
      <c r="I2304">
        <f t="shared" si="75"/>
        <v>0</v>
      </c>
      <c r="J2304">
        <f>IF(AND('Raw Data'!F2299&gt;'Raw Data'!C2299, 'Raw Data'!L2299&gt;'Raw Data'!K2299), 'Raw Data'!F2299, 0)</f>
        <v>0</v>
      </c>
      <c r="K2304">
        <f>IF(AND('Raw Data'!F2299&lt;'Raw Data'!C2299, 'Raw Data'!L2299&lt;'Raw Data'!K2299), 'Raw Data'!C2299, 0)</f>
        <v>0</v>
      </c>
      <c r="L2304">
        <f>IF('Raw Data'!L2299-'Raw Data'!K2299&gt;3, 'Raw Data'!J2299, 0)</f>
        <v>0</v>
      </c>
      <c r="M2304">
        <f>IF('Raw Data'!K2299-'Raw Data'!L2299&gt;3, 'Raw Data'!I2299, 0)</f>
        <v>0</v>
      </c>
      <c r="N2304">
        <f>IF('Raw Data'!L2299-'Raw Data'!K2299&gt;3, 'Raw Data'!J2299, IF('Raw Data'!K2299-'Raw Data'!L2299&gt;3, 'Raw Data'!I2299, 0))</f>
        <v>0</v>
      </c>
      <c r="O2304">
        <f>IF(ISBLANK('Raw Data'!L2299), 0, IF(ABS('Raw Data'!L2299-'Raw Data'!K2299)&lt;4, 'Raw Data'!H2299, IF(ABS('Raw Data'!K2299-'Raw Data'!L2299)&lt;4, 'Raw Data'!G2299, 0)))</f>
        <v>0</v>
      </c>
      <c r="P2304">
        <f>SUM('Hidden Analysis'!E2305:H2305)</f>
        <v>0</v>
      </c>
      <c r="Q2304">
        <f>SUM('Hidden Analysis'!I2305:L2305)</f>
        <v>0</v>
      </c>
      <c r="R2304">
        <f>SUM('Hidden Analysis'!M2305:P2305)</f>
        <v>0</v>
      </c>
      <c r="S2304">
        <f>SUM('Hidden Analysis'!Q2305:R2305)</f>
        <v>0</v>
      </c>
      <c r="T2304">
        <f>IF(AND('Raw Data'!F2299&lt;1.5, 'Raw Data'!L2299&gt;'Raw Data'!K2299, 'Raw Data'!L2299-'Raw Data'!K2299&gt;3), 'Raw Data'!F2299, 0)</f>
        <v>0</v>
      </c>
      <c r="U2304">
        <f>IF(AND('Raw Data'!L2299-'Raw Data'!K2299&lt;4, 'Raw Data'!L2299&gt;'Raw Data'!K2299), 'Raw Data'!H2299, 0)</f>
        <v>0</v>
      </c>
      <c r="V2304">
        <f>IF(AND('Raw Data'!K2299-'Raw Data'!L2299&lt;4, 'Raw Data'!K2299&gt;'Raw Data'!L2299), 'Raw Data'!G2299, 0)</f>
        <v>0</v>
      </c>
      <c r="W2304">
        <f>SUM('Hidden Analysis'!S2305:T2305)</f>
        <v>0</v>
      </c>
      <c r="X2304">
        <f>SUM('Hidden Analysis'!U2305:V2305)</f>
        <v>0</v>
      </c>
    </row>
    <row r="2305" spans="1:24" x14ac:dyDescent="0.3">
      <c r="A2305" s="2">
        <f>'Raw Data'!M2300</f>
        <v>0</v>
      </c>
      <c r="B2305">
        <f>IF('Raw Data'!L2300&gt;'Raw Data'!K2300, 'Raw Data'!F2300, 0)</f>
        <v>0</v>
      </c>
      <c r="C2305">
        <f>IF('Raw Data'!K2300&gt;'Raw Data'!L2300, 'Raw Data'!C2300, 0)</f>
        <v>0</v>
      </c>
      <c r="D2305">
        <f t="shared" si="74"/>
        <v>0</v>
      </c>
      <c r="E2305">
        <f>SUM('Hidden Analysis'!A2306:B2306)</f>
        <v>0</v>
      </c>
      <c r="F2305">
        <f>SUM('Hidden Analysis'!C2306:D2306)</f>
        <v>0</v>
      </c>
      <c r="G2305">
        <f>IF(AND('Raw Data'!F2300&lt;'Raw Data'!C2300, 'Raw Data'!L2300&gt;'Raw Data'!K2300), 'Raw Data'!F2300, 0)</f>
        <v>0</v>
      </c>
      <c r="H2305">
        <f>IF(AND('Raw Data'!F2300&gt;'Raw Data'!C2300, 'Raw Data'!L2300&lt;'Raw Data'!K2300), 'Raw Data'!C2300, 0)</f>
        <v>0</v>
      </c>
      <c r="I2305">
        <f t="shared" si="75"/>
        <v>0</v>
      </c>
      <c r="J2305">
        <f>IF(AND('Raw Data'!F2300&gt;'Raw Data'!C2300, 'Raw Data'!L2300&gt;'Raw Data'!K2300), 'Raw Data'!F2300, 0)</f>
        <v>0</v>
      </c>
      <c r="K2305">
        <f>IF(AND('Raw Data'!F2300&lt;'Raw Data'!C2300, 'Raw Data'!L2300&lt;'Raw Data'!K2300), 'Raw Data'!C2300, 0)</f>
        <v>0</v>
      </c>
      <c r="L2305">
        <f>IF('Raw Data'!L2300-'Raw Data'!K2300&gt;3, 'Raw Data'!J2300, 0)</f>
        <v>0</v>
      </c>
      <c r="M2305">
        <f>IF('Raw Data'!K2300-'Raw Data'!L2300&gt;3, 'Raw Data'!I2300, 0)</f>
        <v>0</v>
      </c>
      <c r="N2305">
        <f>IF('Raw Data'!L2300-'Raw Data'!K2300&gt;3, 'Raw Data'!J2300, IF('Raw Data'!K2300-'Raw Data'!L2300&gt;3, 'Raw Data'!I2300, 0))</f>
        <v>0</v>
      </c>
      <c r="O2305">
        <f>IF(ISBLANK('Raw Data'!L2300), 0, IF(ABS('Raw Data'!L2300-'Raw Data'!K2300)&lt;4, 'Raw Data'!H2300, IF(ABS('Raw Data'!K2300-'Raw Data'!L2300)&lt;4, 'Raw Data'!G2300, 0)))</f>
        <v>0</v>
      </c>
      <c r="P2305">
        <f>SUM('Hidden Analysis'!E2306:H2306)</f>
        <v>0</v>
      </c>
      <c r="Q2305">
        <f>SUM('Hidden Analysis'!I2306:L2306)</f>
        <v>0</v>
      </c>
      <c r="R2305">
        <f>SUM('Hidden Analysis'!M2306:P2306)</f>
        <v>0</v>
      </c>
      <c r="S2305">
        <f>SUM('Hidden Analysis'!Q2306:R2306)</f>
        <v>0</v>
      </c>
      <c r="T2305">
        <f>IF(AND('Raw Data'!F2300&lt;1.5, 'Raw Data'!L2300&gt;'Raw Data'!K2300, 'Raw Data'!L2300-'Raw Data'!K2300&gt;3), 'Raw Data'!F2300, 0)</f>
        <v>0</v>
      </c>
      <c r="U2305">
        <f>IF(AND('Raw Data'!L2300-'Raw Data'!K2300&lt;4, 'Raw Data'!L2300&gt;'Raw Data'!K2300), 'Raw Data'!H2300, 0)</f>
        <v>0</v>
      </c>
      <c r="V2305">
        <f>IF(AND('Raw Data'!K2300-'Raw Data'!L2300&lt;4, 'Raw Data'!K2300&gt;'Raw Data'!L2300), 'Raw Data'!G2300, 0)</f>
        <v>0</v>
      </c>
      <c r="W2305">
        <f>SUM('Hidden Analysis'!S2306:T2306)</f>
        <v>0</v>
      </c>
      <c r="X2305">
        <f>SUM('Hidden Analysis'!U2306:V2306)</f>
        <v>0</v>
      </c>
    </row>
    <row r="2306" spans="1:24" x14ac:dyDescent="0.3">
      <c r="A2306" s="2">
        <f>'Raw Data'!M2301</f>
        <v>0</v>
      </c>
      <c r="B2306">
        <f>IF('Raw Data'!L2301&gt;'Raw Data'!K2301, 'Raw Data'!F2301, 0)</f>
        <v>0</v>
      </c>
      <c r="C2306">
        <f>IF('Raw Data'!K2301&gt;'Raw Data'!L2301, 'Raw Data'!C2301, 0)</f>
        <v>0</v>
      </c>
      <c r="D2306">
        <f t="shared" si="74"/>
        <v>0</v>
      </c>
      <c r="E2306">
        <f>SUM('Hidden Analysis'!A2307:B2307)</f>
        <v>0</v>
      </c>
      <c r="F2306">
        <f>SUM('Hidden Analysis'!C2307:D2307)</f>
        <v>0</v>
      </c>
      <c r="G2306">
        <f>IF(AND('Raw Data'!F2301&lt;'Raw Data'!C2301, 'Raw Data'!L2301&gt;'Raw Data'!K2301), 'Raw Data'!F2301, 0)</f>
        <v>0</v>
      </c>
      <c r="H2306">
        <f>IF(AND('Raw Data'!F2301&gt;'Raw Data'!C2301, 'Raw Data'!L2301&lt;'Raw Data'!K2301), 'Raw Data'!C2301, 0)</f>
        <v>0</v>
      </c>
      <c r="I2306">
        <f t="shared" si="75"/>
        <v>0</v>
      </c>
      <c r="J2306">
        <f>IF(AND('Raw Data'!F2301&gt;'Raw Data'!C2301, 'Raw Data'!L2301&gt;'Raw Data'!K2301), 'Raw Data'!F2301, 0)</f>
        <v>0</v>
      </c>
      <c r="K2306">
        <f>IF(AND('Raw Data'!F2301&lt;'Raw Data'!C2301, 'Raw Data'!L2301&lt;'Raw Data'!K2301), 'Raw Data'!C2301, 0)</f>
        <v>0</v>
      </c>
      <c r="L2306">
        <f>IF('Raw Data'!L2301-'Raw Data'!K2301&gt;3, 'Raw Data'!J2301, 0)</f>
        <v>0</v>
      </c>
      <c r="M2306">
        <f>IF('Raw Data'!K2301-'Raw Data'!L2301&gt;3, 'Raw Data'!I2301, 0)</f>
        <v>0</v>
      </c>
      <c r="N2306">
        <f>IF('Raw Data'!L2301-'Raw Data'!K2301&gt;3, 'Raw Data'!J2301, IF('Raw Data'!K2301-'Raw Data'!L2301&gt;3, 'Raw Data'!I2301, 0))</f>
        <v>0</v>
      </c>
      <c r="O2306">
        <f>IF(ISBLANK('Raw Data'!L2301), 0, IF(ABS('Raw Data'!L2301-'Raw Data'!K2301)&lt;4, 'Raw Data'!H2301, IF(ABS('Raw Data'!K2301-'Raw Data'!L2301)&lt;4, 'Raw Data'!G2301, 0)))</f>
        <v>0</v>
      </c>
      <c r="P2306">
        <f>SUM('Hidden Analysis'!E2307:H2307)</f>
        <v>0</v>
      </c>
      <c r="Q2306">
        <f>SUM('Hidden Analysis'!I2307:L2307)</f>
        <v>0</v>
      </c>
      <c r="R2306">
        <f>SUM('Hidden Analysis'!M2307:P2307)</f>
        <v>0</v>
      </c>
      <c r="S2306">
        <f>SUM('Hidden Analysis'!Q2307:R2307)</f>
        <v>0</v>
      </c>
      <c r="T2306">
        <f>IF(AND('Raw Data'!F2301&lt;1.5, 'Raw Data'!L2301&gt;'Raw Data'!K2301, 'Raw Data'!L2301-'Raw Data'!K2301&gt;3), 'Raw Data'!F2301, 0)</f>
        <v>0</v>
      </c>
      <c r="U2306">
        <f>IF(AND('Raw Data'!L2301-'Raw Data'!K2301&lt;4, 'Raw Data'!L2301&gt;'Raw Data'!K2301), 'Raw Data'!H2301, 0)</f>
        <v>0</v>
      </c>
      <c r="V2306">
        <f>IF(AND('Raw Data'!K2301-'Raw Data'!L2301&lt;4, 'Raw Data'!K2301&gt;'Raw Data'!L2301), 'Raw Data'!G2301, 0)</f>
        <v>0</v>
      </c>
      <c r="W2306">
        <f>SUM('Hidden Analysis'!S2307:T2307)</f>
        <v>0</v>
      </c>
      <c r="X2306">
        <f>SUM('Hidden Analysis'!U2307:V2307)</f>
        <v>0</v>
      </c>
    </row>
    <row r="2307" spans="1:24" x14ac:dyDescent="0.3">
      <c r="A2307" s="2">
        <f>'Raw Data'!M2302</f>
        <v>0</v>
      </c>
      <c r="B2307">
        <f>IF('Raw Data'!L2302&gt;'Raw Data'!K2302, 'Raw Data'!F2302, 0)</f>
        <v>0</v>
      </c>
      <c r="C2307">
        <f>IF('Raw Data'!K2302&gt;'Raw Data'!L2302, 'Raw Data'!C2302, 0)</f>
        <v>0</v>
      </c>
      <c r="D2307">
        <f t="shared" si="74"/>
        <v>0</v>
      </c>
      <c r="E2307">
        <f>SUM('Hidden Analysis'!A2308:B2308)</f>
        <v>0</v>
      </c>
      <c r="F2307">
        <f>SUM('Hidden Analysis'!C2308:D2308)</f>
        <v>0</v>
      </c>
      <c r="G2307">
        <f>IF(AND('Raw Data'!F2302&lt;'Raw Data'!C2302, 'Raw Data'!L2302&gt;'Raw Data'!K2302), 'Raw Data'!F2302, 0)</f>
        <v>0</v>
      </c>
      <c r="H2307">
        <f>IF(AND('Raw Data'!F2302&gt;'Raw Data'!C2302, 'Raw Data'!L2302&lt;'Raw Data'!K2302), 'Raw Data'!C2302, 0)</f>
        <v>0</v>
      </c>
      <c r="I2307">
        <f t="shared" si="75"/>
        <v>0</v>
      </c>
      <c r="J2307">
        <f>IF(AND('Raw Data'!F2302&gt;'Raw Data'!C2302, 'Raw Data'!L2302&gt;'Raw Data'!K2302), 'Raw Data'!F2302, 0)</f>
        <v>0</v>
      </c>
      <c r="K2307">
        <f>IF(AND('Raw Data'!F2302&lt;'Raw Data'!C2302, 'Raw Data'!L2302&lt;'Raw Data'!K2302), 'Raw Data'!C2302, 0)</f>
        <v>0</v>
      </c>
      <c r="L2307">
        <f>IF('Raw Data'!L2302-'Raw Data'!K2302&gt;3, 'Raw Data'!J2302, 0)</f>
        <v>0</v>
      </c>
      <c r="M2307">
        <f>IF('Raw Data'!K2302-'Raw Data'!L2302&gt;3, 'Raw Data'!I2302, 0)</f>
        <v>0</v>
      </c>
      <c r="N2307">
        <f>IF('Raw Data'!L2302-'Raw Data'!K2302&gt;3, 'Raw Data'!J2302, IF('Raw Data'!K2302-'Raw Data'!L2302&gt;3, 'Raw Data'!I2302, 0))</f>
        <v>0</v>
      </c>
      <c r="O2307">
        <f>IF(ISBLANK('Raw Data'!L2302), 0, IF(ABS('Raw Data'!L2302-'Raw Data'!K2302)&lt;4, 'Raw Data'!H2302, IF(ABS('Raw Data'!K2302-'Raw Data'!L2302)&lt;4, 'Raw Data'!G2302, 0)))</f>
        <v>0</v>
      </c>
      <c r="P2307">
        <f>SUM('Hidden Analysis'!E2308:H2308)</f>
        <v>0</v>
      </c>
      <c r="Q2307">
        <f>SUM('Hidden Analysis'!I2308:L2308)</f>
        <v>0</v>
      </c>
      <c r="R2307">
        <f>SUM('Hidden Analysis'!M2308:P2308)</f>
        <v>0</v>
      </c>
      <c r="S2307">
        <f>SUM('Hidden Analysis'!Q2308:R2308)</f>
        <v>0</v>
      </c>
      <c r="T2307">
        <f>IF(AND('Raw Data'!F2302&lt;1.5, 'Raw Data'!L2302&gt;'Raw Data'!K2302, 'Raw Data'!L2302-'Raw Data'!K2302&gt;3), 'Raw Data'!F2302, 0)</f>
        <v>0</v>
      </c>
      <c r="U2307">
        <f>IF(AND('Raw Data'!L2302-'Raw Data'!K2302&lt;4, 'Raw Data'!L2302&gt;'Raw Data'!K2302), 'Raw Data'!H2302, 0)</f>
        <v>0</v>
      </c>
      <c r="V2307">
        <f>IF(AND('Raw Data'!K2302-'Raw Data'!L2302&lt;4, 'Raw Data'!K2302&gt;'Raw Data'!L2302), 'Raw Data'!G2302, 0)</f>
        <v>0</v>
      </c>
      <c r="W2307">
        <f>SUM('Hidden Analysis'!S2308:T2308)</f>
        <v>0</v>
      </c>
      <c r="X2307">
        <f>SUM('Hidden Analysis'!U2308:V2308)</f>
        <v>0</v>
      </c>
    </row>
    <row r="2308" spans="1:24" x14ac:dyDescent="0.3">
      <c r="A2308" s="2">
        <f>'Raw Data'!M2303</f>
        <v>0</v>
      </c>
      <c r="B2308">
        <f>IF('Raw Data'!L2303&gt;'Raw Data'!K2303, 'Raw Data'!F2303, 0)</f>
        <v>0</v>
      </c>
      <c r="C2308">
        <f>IF('Raw Data'!K2303&gt;'Raw Data'!L2303, 'Raw Data'!C2303, 0)</f>
        <v>0</v>
      </c>
      <c r="D2308">
        <f t="shared" si="74"/>
        <v>0</v>
      </c>
      <c r="E2308">
        <f>SUM('Hidden Analysis'!A2309:B2309)</f>
        <v>0</v>
      </c>
      <c r="F2308">
        <f>SUM('Hidden Analysis'!C2309:D2309)</f>
        <v>0</v>
      </c>
      <c r="G2308">
        <f>IF(AND('Raw Data'!F2303&lt;'Raw Data'!C2303, 'Raw Data'!L2303&gt;'Raw Data'!K2303), 'Raw Data'!F2303, 0)</f>
        <v>0</v>
      </c>
      <c r="H2308">
        <f>IF(AND('Raw Data'!F2303&gt;'Raw Data'!C2303, 'Raw Data'!L2303&lt;'Raw Data'!K2303), 'Raw Data'!C2303, 0)</f>
        <v>0</v>
      </c>
      <c r="I2308">
        <f t="shared" si="75"/>
        <v>0</v>
      </c>
      <c r="J2308">
        <f>IF(AND('Raw Data'!F2303&gt;'Raw Data'!C2303, 'Raw Data'!L2303&gt;'Raw Data'!K2303), 'Raw Data'!F2303, 0)</f>
        <v>0</v>
      </c>
      <c r="K2308">
        <f>IF(AND('Raw Data'!F2303&lt;'Raw Data'!C2303, 'Raw Data'!L2303&lt;'Raw Data'!K2303), 'Raw Data'!C2303, 0)</f>
        <v>0</v>
      </c>
      <c r="L2308">
        <f>IF('Raw Data'!L2303-'Raw Data'!K2303&gt;3, 'Raw Data'!J2303, 0)</f>
        <v>0</v>
      </c>
      <c r="M2308">
        <f>IF('Raw Data'!K2303-'Raw Data'!L2303&gt;3, 'Raw Data'!I2303, 0)</f>
        <v>0</v>
      </c>
      <c r="N2308">
        <f>IF('Raw Data'!L2303-'Raw Data'!K2303&gt;3, 'Raw Data'!J2303, IF('Raw Data'!K2303-'Raw Data'!L2303&gt;3, 'Raw Data'!I2303, 0))</f>
        <v>0</v>
      </c>
      <c r="O2308">
        <f>IF(ISBLANK('Raw Data'!L2303), 0, IF(ABS('Raw Data'!L2303-'Raw Data'!K2303)&lt;4, 'Raw Data'!H2303, IF(ABS('Raw Data'!K2303-'Raw Data'!L2303)&lt;4, 'Raw Data'!G2303, 0)))</f>
        <v>0</v>
      </c>
      <c r="P2308">
        <f>SUM('Hidden Analysis'!E2309:H2309)</f>
        <v>0</v>
      </c>
      <c r="Q2308">
        <f>SUM('Hidden Analysis'!I2309:L2309)</f>
        <v>0</v>
      </c>
      <c r="R2308">
        <f>SUM('Hidden Analysis'!M2309:P2309)</f>
        <v>0</v>
      </c>
      <c r="S2308">
        <f>SUM('Hidden Analysis'!Q2309:R2309)</f>
        <v>0</v>
      </c>
      <c r="T2308">
        <f>IF(AND('Raw Data'!F2303&lt;1.5, 'Raw Data'!L2303&gt;'Raw Data'!K2303, 'Raw Data'!L2303-'Raw Data'!K2303&gt;3), 'Raw Data'!F2303, 0)</f>
        <v>0</v>
      </c>
      <c r="U2308">
        <f>IF(AND('Raw Data'!L2303-'Raw Data'!K2303&lt;4, 'Raw Data'!L2303&gt;'Raw Data'!K2303), 'Raw Data'!H2303, 0)</f>
        <v>0</v>
      </c>
      <c r="V2308">
        <f>IF(AND('Raw Data'!K2303-'Raw Data'!L2303&lt;4, 'Raw Data'!K2303&gt;'Raw Data'!L2303), 'Raw Data'!G2303, 0)</f>
        <v>0</v>
      </c>
      <c r="W2308">
        <f>SUM('Hidden Analysis'!S2309:T2309)</f>
        <v>0</v>
      </c>
      <c r="X2308">
        <f>SUM('Hidden Analysis'!U2309:V2309)</f>
        <v>0</v>
      </c>
    </row>
    <row r="2309" spans="1:24" x14ac:dyDescent="0.3">
      <c r="A2309" s="2">
        <f>'Raw Data'!M2304</f>
        <v>0</v>
      </c>
      <c r="B2309">
        <f>IF('Raw Data'!L2304&gt;'Raw Data'!K2304, 'Raw Data'!F2304, 0)</f>
        <v>0</v>
      </c>
      <c r="C2309">
        <f>IF('Raw Data'!K2304&gt;'Raw Data'!L2304, 'Raw Data'!C2304, 0)</f>
        <v>0</v>
      </c>
      <c r="D2309">
        <f t="shared" si="74"/>
        <v>0</v>
      </c>
      <c r="E2309">
        <f>SUM('Hidden Analysis'!A2310:B2310)</f>
        <v>0</v>
      </c>
      <c r="F2309">
        <f>SUM('Hidden Analysis'!C2310:D2310)</f>
        <v>0</v>
      </c>
      <c r="G2309">
        <f>IF(AND('Raw Data'!F2304&lt;'Raw Data'!C2304, 'Raw Data'!L2304&gt;'Raw Data'!K2304), 'Raw Data'!F2304, 0)</f>
        <v>0</v>
      </c>
      <c r="H2309">
        <f>IF(AND('Raw Data'!F2304&gt;'Raw Data'!C2304, 'Raw Data'!L2304&lt;'Raw Data'!K2304), 'Raw Data'!C2304, 0)</f>
        <v>0</v>
      </c>
      <c r="I2309">
        <f t="shared" si="75"/>
        <v>0</v>
      </c>
      <c r="J2309">
        <f>IF(AND('Raw Data'!F2304&gt;'Raw Data'!C2304, 'Raw Data'!L2304&gt;'Raw Data'!K2304), 'Raw Data'!F2304, 0)</f>
        <v>0</v>
      </c>
      <c r="K2309">
        <f>IF(AND('Raw Data'!F2304&lt;'Raw Data'!C2304, 'Raw Data'!L2304&lt;'Raw Data'!K2304), 'Raw Data'!C2304, 0)</f>
        <v>0</v>
      </c>
      <c r="L2309">
        <f>IF('Raw Data'!L2304-'Raw Data'!K2304&gt;3, 'Raw Data'!J2304, 0)</f>
        <v>0</v>
      </c>
      <c r="M2309">
        <f>IF('Raw Data'!K2304-'Raw Data'!L2304&gt;3, 'Raw Data'!I2304, 0)</f>
        <v>0</v>
      </c>
      <c r="N2309">
        <f>IF('Raw Data'!L2304-'Raw Data'!K2304&gt;3, 'Raw Data'!J2304, IF('Raw Data'!K2304-'Raw Data'!L2304&gt;3, 'Raw Data'!I2304, 0))</f>
        <v>0</v>
      </c>
      <c r="O2309">
        <f>IF(ISBLANK('Raw Data'!L2304), 0, IF(ABS('Raw Data'!L2304-'Raw Data'!K2304)&lt;4, 'Raw Data'!H2304, IF(ABS('Raw Data'!K2304-'Raw Data'!L2304)&lt;4, 'Raw Data'!G2304, 0)))</f>
        <v>0</v>
      </c>
      <c r="P2309">
        <f>SUM('Hidden Analysis'!E2310:H2310)</f>
        <v>0</v>
      </c>
      <c r="Q2309">
        <f>SUM('Hidden Analysis'!I2310:L2310)</f>
        <v>0</v>
      </c>
      <c r="R2309">
        <f>SUM('Hidden Analysis'!M2310:P2310)</f>
        <v>0</v>
      </c>
      <c r="S2309">
        <f>SUM('Hidden Analysis'!Q2310:R2310)</f>
        <v>0</v>
      </c>
      <c r="T2309">
        <f>IF(AND('Raw Data'!F2304&lt;1.5, 'Raw Data'!L2304&gt;'Raw Data'!K2304, 'Raw Data'!L2304-'Raw Data'!K2304&gt;3), 'Raw Data'!F2304, 0)</f>
        <v>0</v>
      </c>
      <c r="U2309">
        <f>IF(AND('Raw Data'!L2304-'Raw Data'!K2304&lt;4, 'Raw Data'!L2304&gt;'Raw Data'!K2304), 'Raw Data'!H2304, 0)</f>
        <v>0</v>
      </c>
      <c r="V2309">
        <f>IF(AND('Raw Data'!K2304-'Raw Data'!L2304&lt;4, 'Raw Data'!K2304&gt;'Raw Data'!L2304), 'Raw Data'!G2304, 0)</f>
        <v>0</v>
      </c>
      <c r="W2309">
        <f>SUM('Hidden Analysis'!S2310:T2310)</f>
        <v>0</v>
      </c>
      <c r="X2309">
        <f>SUM('Hidden Analysis'!U2310:V2310)</f>
        <v>0</v>
      </c>
    </row>
    <row r="2310" spans="1:24" x14ac:dyDescent="0.3">
      <c r="A2310" s="2">
        <f>'Raw Data'!M2305</f>
        <v>0</v>
      </c>
      <c r="B2310">
        <f>IF('Raw Data'!L2305&gt;'Raw Data'!K2305, 'Raw Data'!F2305, 0)</f>
        <v>0</v>
      </c>
      <c r="C2310">
        <f>IF('Raw Data'!K2305&gt;'Raw Data'!L2305, 'Raw Data'!C2305, 0)</f>
        <v>0</v>
      </c>
      <c r="D2310">
        <f t="shared" si="74"/>
        <v>0</v>
      </c>
      <c r="E2310">
        <f>SUM('Hidden Analysis'!A2311:B2311)</f>
        <v>0</v>
      </c>
      <c r="F2310">
        <f>SUM('Hidden Analysis'!C2311:D2311)</f>
        <v>0</v>
      </c>
      <c r="G2310">
        <f>IF(AND('Raw Data'!F2305&lt;'Raw Data'!C2305, 'Raw Data'!L2305&gt;'Raw Data'!K2305), 'Raw Data'!F2305, 0)</f>
        <v>0</v>
      </c>
      <c r="H2310">
        <f>IF(AND('Raw Data'!F2305&gt;'Raw Data'!C2305, 'Raw Data'!L2305&lt;'Raw Data'!K2305), 'Raw Data'!C2305, 0)</f>
        <v>0</v>
      </c>
      <c r="I2310">
        <f t="shared" si="75"/>
        <v>0</v>
      </c>
      <c r="J2310">
        <f>IF(AND('Raw Data'!F2305&gt;'Raw Data'!C2305, 'Raw Data'!L2305&gt;'Raw Data'!K2305), 'Raw Data'!F2305, 0)</f>
        <v>0</v>
      </c>
      <c r="K2310">
        <f>IF(AND('Raw Data'!F2305&lt;'Raw Data'!C2305, 'Raw Data'!L2305&lt;'Raw Data'!K2305), 'Raw Data'!C2305, 0)</f>
        <v>0</v>
      </c>
      <c r="L2310">
        <f>IF('Raw Data'!L2305-'Raw Data'!K2305&gt;3, 'Raw Data'!J2305, 0)</f>
        <v>0</v>
      </c>
      <c r="M2310">
        <f>IF('Raw Data'!K2305-'Raw Data'!L2305&gt;3, 'Raw Data'!I2305, 0)</f>
        <v>0</v>
      </c>
      <c r="N2310">
        <f>IF('Raw Data'!L2305-'Raw Data'!K2305&gt;3, 'Raw Data'!J2305, IF('Raw Data'!K2305-'Raw Data'!L2305&gt;3, 'Raw Data'!I2305, 0))</f>
        <v>0</v>
      </c>
      <c r="O2310">
        <f>IF(ISBLANK('Raw Data'!L2305), 0, IF(ABS('Raw Data'!L2305-'Raw Data'!K2305)&lt;4, 'Raw Data'!H2305, IF(ABS('Raw Data'!K2305-'Raw Data'!L2305)&lt;4, 'Raw Data'!G2305, 0)))</f>
        <v>0</v>
      </c>
      <c r="P2310">
        <f>SUM('Hidden Analysis'!E2311:H2311)</f>
        <v>0</v>
      </c>
      <c r="Q2310">
        <f>SUM('Hidden Analysis'!I2311:L2311)</f>
        <v>0</v>
      </c>
      <c r="R2310">
        <f>SUM('Hidden Analysis'!M2311:P2311)</f>
        <v>0</v>
      </c>
      <c r="S2310">
        <f>SUM('Hidden Analysis'!Q2311:R2311)</f>
        <v>0</v>
      </c>
      <c r="T2310">
        <f>IF(AND('Raw Data'!F2305&lt;1.5, 'Raw Data'!L2305&gt;'Raw Data'!K2305, 'Raw Data'!L2305-'Raw Data'!K2305&gt;3), 'Raw Data'!F2305, 0)</f>
        <v>0</v>
      </c>
      <c r="U2310">
        <f>IF(AND('Raw Data'!L2305-'Raw Data'!K2305&lt;4, 'Raw Data'!L2305&gt;'Raw Data'!K2305), 'Raw Data'!H2305, 0)</f>
        <v>0</v>
      </c>
      <c r="V2310">
        <f>IF(AND('Raw Data'!K2305-'Raw Data'!L2305&lt;4, 'Raw Data'!K2305&gt;'Raw Data'!L2305), 'Raw Data'!G2305, 0)</f>
        <v>0</v>
      </c>
      <c r="W2310">
        <f>SUM('Hidden Analysis'!S2311:T2311)</f>
        <v>0</v>
      </c>
      <c r="X2310">
        <f>SUM('Hidden Analysis'!U2311:V2311)</f>
        <v>0</v>
      </c>
    </row>
    <row r="2311" spans="1:24" x14ac:dyDescent="0.3">
      <c r="A2311" s="2">
        <f>'Raw Data'!M2306</f>
        <v>0</v>
      </c>
      <c r="B2311">
        <f>IF('Raw Data'!L2306&gt;'Raw Data'!K2306, 'Raw Data'!F2306, 0)</f>
        <v>0</v>
      </c>
      <c r="C2311">
        <f>IF('Raw Data'!K2306&gt;'Raw Data'!L2306, 'Raw Data'!C2306, 0)</f>
        <v>0</v>
      </c>
      <c r="D2311">
        <f t="shared" ref="D2311:D2374" si="76">SUM(G2311:H2311)</f>
        <v>0</v>
      </c>
      <c r="E2311">
        <f>SUM('Hidden Analysis'!A2312:B2312)</f>
        <v>0</v>
      </c>
      <c r="F2311">
        <f>SUM('Hidden Analysis'!C2312:D2312)</f>
        <v>0</v>
      </c>
      <c r="G2311">
        <f>IF(AND('Raw Data'!F2306&lt;'Raw Data'!C2306, 'Raw Data'!L2306&gt;'Raw Data'!K2306), 'Raw Data'!F2306, 0)</f>
        <v>0</v>
      </c>
      <c r="H2311">
        <f>IF(AND('Raw Data'!F2306&gt;'Raw Data'!C2306, 'Raw Data'!L2306&lt;'Raw Data'!K2306), 'Raw Data'!C2306, 0)</f>
        <v>0</v>
      </c>
      <c r="I2311">
        <f t="shared" ref="I2311:I2374" si="77">SUM(J2311:K2311)</f>
        <v>0</v>
      </c>
      <c r="J2311">
        <f>IF(AND('Raw Data'!F2306&gt;'Raw Data'!C2306, 'Raw Data'!L2306&gt;'Raw Data'!K2306), 'Raw Data'!F2306, 0)</f>
        <v>0</v>
      </c>
      <c r="K2311">
        <f>IF(AND('Raw Data'!F2306&lt;'Raw Data'!C2306, 'Raw Data'!L2306&lt;'Raw Data'!K2306), 'Raw Data'!C2306, 0)</f>
        <v>0</v>
      </c>
      <c r="L2311">
        <f>IF('Raw Data'!L2306-'Raw Data'!K2306&gt;3, 'Raw Data'!J2306, 0)</f>
        <v>0</v>
      </c>
      <c r="M2311">
        <f>IF('Raw Data'!K2306-'Raw Data'!L2306&gt;3, 'Raw Data'!I2306, 0)</f>
        <v>0</v>
      </c>
      <c r="N2311">
        <f>IF('Raw Data'!L2306-'Raw Data'!K2306&gt;3, 'Raw Data'!J2306, IF('Raw Data'!K2306-'Raw Data'!L2306&gt;3, 'Raw Data'!I2306, 0))</f>
        <v>0</v>
      </c>
      <c r="O2311">
        <f>IF(ISBLANK('Raw Data'!L2306), 0, IF(ABS('Raw Data'!L2306-'Raw Data'!K2306)&lt;4, 'Raw Data'!H2306, IF(ABS('Raw Data'!K2306-'Raw Data'!L2306)&lt;4, 'Raw Data'!G2306, 0)))</f>
        <v>0</v>
      </c>
      <c r="P2311">
        <f>SUM('Hidden Analysis'!E2312:H2312)</f>
        <v>0</v>
      </c>
      <c r="Q2311">
        <f>SUM('Hidden Analysis'!I2312:L2312)</f>
        <v>0</v>
      </c>
      <c r="R2311">
        <f>SUM('Hidden Analysis'!M2312:P2312)</f>
        <v>0</v>
      </c>
      <c r="S2311">
        <f>SUM('Hidden Analysis'!Q2312:R2312)</f>
        <v>0</v>
      </c>
      <c r="T2311">
        <f>IF(AND('Raw Data'!F2306&lt;1.5, 'Raw Data'!L2306&gt;'Raw Data'!K2306, 'Raw Data'!L2306-'Raw Data'!K2306&gt;3), 'Raw Data'!F2306, 0)</f>
        <v>0</v>
      </c>
      <c r="U2311">
        <f>IF(AND('Raw Data'!L2306-'Raw Data'!K2306&lt;4, 'Raw Data'!L2306&gt;'Raw Data'!K2306), 'Raw Data'!H2306, 0)</f>
        <v>0</v>
      </c>
      <c r="V2311">
        <f>IF(AND('Raw Data'!K2306-'Raw Data'!L2306&lt;4, 'Raw Data'!K2306&gt;'Raw Data'!L2306), 'Raw Data'!G2306, 0)</f>
        <v>0</v>
      </c>
      <c r="W2311">
        <f>SUM('Hidden Analysis'!S2312:T2312)</f>
        <v>0</v>
      </c>
      <c r="X2311">
        <f>SUM('Hidden Analysis'!U2312:V2312)</f>
        <v>0</v>
      </c>
    </row>
    <row r="2312" spans="1:24" x14ac:dyDescent="0.3">
      <c r="A2312" s="2">
        <f>'Raw Data'!M2307</f>
        <v>0</v>
      </c>
      <c r="B2312">
        <f>IF('Raw Data'!L2307&gt;'Raw Data'!K2307, 'Raw Data'!F2307, 0)</f>
        <v>0</v>
      </c>
      <c r="C2312">
        <f>IF('Raw Data'!K2307&gt;'Raw Data'!L2307, 'Raw Data'!C2307, 0)</f>
        <v>0</v>
      </c>
      <c r="D2312">
        <f t="shared" si="76"/>
        <v>0</v>
      </c>
      <c r="E2312">
        <f>SUM('Hidden Analysis'!A2313:B2313)</f>
        <v>0</v>
      </c>
      <c r="F2312">
        <f>SUM('Hidden Analysis'!C2313:D2313)</f>
        <v>0</v>
      </c>
      <c r="G2312">
        <f>IF(AND('Raw Data'!F2307&lt;'Raw Data'!C2307, 'Raw Data'!L2307&gt;'Raw Data'!K2307), 'Raw Data'!F2307, 0)</f>
        <v>0</v>
      </c>
      <c r="H2312">
        <f>IF(AND('Raw Data'!F2307&gt;'Raw Data'!C2307, 'Raw Data'!L2307&lt;'Raw Data'!K2307), 'Raw Data'!C2307, 0)</f>
        <v>0</v>
      </c>
      <c r="I2312">
        <f t="shared" si="77"/>
        <v>0</v>
      </c>
      <c r="J2312">
        <f>IF(AND('Raw Data'!F2307&gt;'Raw Data'!C2307, 'Raw Data'!L2307&gt;'Raw Data'!K2307), 'Raw Data'!F2307, 0)</f>
        <v>0</v>
      </c>
      <c r="K2312">
        <f>IF(AND('Raw Data'!F2307&lt;'Raw Data'!C2307, 'Raw Data'!L2307&lt;'Raw Data'!K2307), 'Raw Data'!C2307, 0)</f>
        <v>0</v>
      </c>
      <c r="L2312">
        <f>IF('Raw Data'!L2307-'Raw Data'!K2307&gt;3, 'Raw Data'!J2307, 0)</f>
        <v>0</v>
      </c>
      <c r="M2312">
        <f>IF('Raw Data'!K2307-'Raw Data'!L2307&gt;3, 'Raw Data'!I2307, 0)</f>
        <v>0</v>
      </c>
      <c r="N2312">
        <f>IF('Raw Data'!L2307-'Raw Data'!K2307&gt;3, 'Raw Data'!J2307, IF('Raw Data'!K2307-'Raw Data'!L2307&gt;3, 'Raw Data'!I2307, 0))</f>
        <v>0</v>
      </c>
      <c r="O2312">
        <f>IF(ISBLANK('Raw Data'!L2307), 0, IF(ABS('Raw Data'!L2307-'Raw Data'!K2307)&lt;4, 'Raw Data'!H2307, IF(ABS('Raw Data'!K2307-'Raw Data'!L2307)&lt;4, 'Raw Data'!G2307, 0)))</f>
        <v>0</v>
      </c>
      <c r="P2312">
        <f>SUM('Hidden Analysis'!E2313:H2313)</f>
        <v>0</v>
      </c>
      <c r="Q2312">
        <f>SUM('Hidden Analysis'!I2313:L2313)</f>
        <v>0</v>
      </c>
      <c r="R2312">
        <f>SUM('Hidden Analysis'!M2313:P2313)</f>
        <v>0</v>
      </c>
      <c r="S2312">
        <f>SUM('Hidden Analysis'!Q2313:R2313)</f>
        <v>0</v>
      </c>
      <c r="T2312">
        <f>IF(AND('Raw Data'!F2307&lt;1.5, 'Raw Data'!L2307&gt;'Raw Data'!K2307, 'Raw Data'!L2307-'Raw Data'!K2307&gt;3), 'Raw Data'!F2307, 0)</f>
        <v>0</v>
      </c>
      <c r="U2312">
        <f>IF(AND('Raw Data'!L2307-'Raw Data'!K2307&lt;4, 'Raw Data'!L2307&gt;'Raw Data'!K2307), 'Raw Data'!H2307, 0)</f>
        <v>0</v>
      </c>
      <c r="V2312">
        <f>IF(AND('Raw Data'!K2307-'Raw Data'!L2307&lt;4, 'Raw Data'!K2307&gt;'Raw Data'!L2307), 'Raw Data'!G2307, 0)</f>
        <v>0</v>
      </c>
      <c r="W2312">
        <f>SUM('Hidden Analysis'!S2313:T2313)</f>
        <v>0</v>
      </c>
      <c r="X2312">
        <f>SUM('Hidden Analysis'!U2313:V2313)</f>
        <v>0</v>
      </c>
    </row>
    <row r="2313" spans="1:24" x14ac:dyDescent="0.3">
      <c r="A2313" s="2">
        <f>'Raw Data'!M2308</f>
        <v>0</v>
      </c>
      <c r="B2313">
        <f>IF('Raw Data'!L2308&gt;'Raw Data'!K2308, 'Raw Data'!F2308, 0)</f>
        <v>0</v>
      </c>
      <c r="C2313">
        <f>IF('Raw Data'!K2308&gt;'Raw Data'!L2308, 'Raw Data'!C2308, 0)</f>
        <v>0</v>
      </c>
      <c r="D2313">
        <f t="shared" si="76"/>
        <v>0</v>
      </c>
      <c r="E2313">
        <f>SUM('Hidden Analysis'!A2314:B2314)</f>
        <v>0</v>
      </c>
      <c r="F2313">
        <f>SUM('Hidden Analysis'!C2314:D2314)</f>
        <v>0</v>
      </c>
      <c r="G2313">
        <f>IF(AND('Raw Data'!F2308&lt;'Raw Data'!C2308, 'Raw Data'!L2308&gt;'Raw Data'!K2308), 'Raw Data'!F2308, 0)</f>
        <v>0</v>
      </c>
      <c r="H2313">
        <f>IF(AND('Raw Data'!F2308&gt;'Raw Data'!C2308, 'Raw Data'!L2308&lt;'Raw Data'!K2308), 'Raw Data'!C2308, 0)</f>
        <v>0</v>
      </c>
      <c r="I2313">
        <f t="shared" si="77"/>
        <v>0</v>
      </c>
      <c r="J2313">
        <f>IF(AND('Raw Data'!F2308&gt;'Raw Data'!C2308, 'Raw Data'!L2308&gt;'Raw Data'!K2308), 'Raw Data'!F2308, 0)</f>
        <v>0</v>
      </c>
      <c r="K2313">
        <f>IF(AND('Raw Data'!F2308&lt;'Raw Data'!C2308, 'Raw Data'!L2308&lt;'Raw Data'!K2308), 'Raw Data'!C2308, 0)</f>
        <v>0</v>
      </c>
      <c r="L2313">
        <f>IF('Raw Data'!L2308-'Raw Data'!K2308&gt;3, 'Raw Data'!J2308, 0)</f>
        <v>0</v>
      </c>
      <c r="M2313">
        <f>IF('Raw Data'!K2308-'Raw Data'!L2308&gt;3, 'Raw Data'!I2308, 0)</f>
        <v>0</v>
      </c>
      <c r="N2313">
        <f>IF('Raw Data'!L2308-'Raw Data'!K2308&gt;3, 'Raw Data'!J2308, IF('Raw Data'!K2308-'Raw Data'!L2308&gt;3, 'Raw Data'!I2308, 0))</f>
        <v>0</v>
      </c>
      <c r="O2313">
        <f>IF(ISBLANK('Raw Data'!L2308), 0, IF(ABS('Raw Data'!L2308-'Raw Data'!K2308)&lt;4, 'Raw Data'!H2308, IF(ABS('Raw Data'!K2308-'Raw Data'!L2308)&lt;4, 'Raw Data'!G2308, 0)))</f>
        <v>0</v>
      </c>
      <c r="P2313">
        <f>SUM('Hidden Analysis'!E2314:H2314)</f>
        <v>0</v>
      </c>
      <c r="Q2313">
        <f>SUM('Hidden Analysis'!I2314:L2314)</f>
        <v>0</v>
      </c>
      <c r="R2313">
        <f>SUM('Hidden Analysis'!M2314:P2314)</f>
        <v>0</v>
      </c>
      <c r="S2313">
        <f>SUM('Hidden Analysis'!Q2314:R2314)</f>
        <v>0</v>
      </c>
      <c r="T2313">
        <f>IF(AND('Raw Data'!F2308&lt;1.5, 'Raw Data'!L2308&gt;'Raw Data'!K2308, 'Raw Data'!L2308-'Raw Data'!K2308&gt;3), 'Raw Data'!F2308, 0)</f>
        <v>0</v>
      </c>
      <c r="U2313">
        <f>IF(AND('Raw Data'!L2308-'Raw Data'!K2308&lt;4, 'Raw Data'!L2308&gt;'Raw Data'!K2308), 'Raw Data'!H2308, 0)</f>
        <v>0</v>
      </c>
      <c r="V2313">
        <f>IF(AND('Raw Data'!K2308-'Raw Data'!L2308&lt;4, 'Raw Data'!K2308&gt;'Raw Data'!L2308), 'Raw Data'!G2308, 0)</f>
        <v>0</v>
      </c>
      <c r="W2313">
        <f>SUM('Hidden Analysis'!S2314:T2314)</f>
        <v>0</v>
      </c>
      <c r="X2313">
        <f>SUM('Hidden Analysis'!U2314:V2314)</f>
        <v>0</v>
      </c>
    </row>
    <row r="2314" spans="1:24" x14ac:dyDescent="0.3">
      <c r="A2314" s="2">
        <f>'Raw Data'!M2309</f>
        <v>0</v>
      </c>
      <c r="B2314">
        <f>IF('Raw Data'!L2309&gt;'Raw Data'!K2309, 'Raw Data'!F2309, 0)</f>
        <v>0</v>
      </c>
      <c r="C2314">
        <f>IF('Raw Data'!K2309&gt;'Raw Data'!L2309, 'Raw Data'!C2309, 0)</f>
        <v>0</v>
      </c>
      <c r="D2314">
        <f t="shared" si="76"/>
        <v>0</v>
      </c>
      <c r="E2314">
        <f>SUM('Hidden Analysis'!A2315:B2315)</f>
        <v>0</v>
      </c>
      <c r="F2314">
        <f>SUM('Hidden Analysis'!C2315:D2315)</f>
        <v>0</v>
      </c>
      <c r="G2314">
        <f>IF(AND('Raw Data'!F2309&lt;'Raw Data'!C2309, 'Raw Data'!L2309&gt;'Raw Data'!K2309), 'Raw Data'!F2309, 0)</f>
        <v>0</v>
      </c>
      <c r="H2314">
        <f>IF(AND('Raw Data'!F2309&gt;'Raw Data'!C2309, 'Raw Data'!L2309&lt;'Raw Data'!K2309), 'Raw Data'!C2309, 0)</f>
        <v>0</v>
      </c>
      <c r="I2314">
        <f t="shared" si="77"/>
        <v>0</v>
      </c>
      <c r="J2314">
        <f>IF(AND('Raw Data'!F2309&gt;'Raw Data'!C2309, 'Raw Data'!L2309&gt;'Raw Data'!K2309), 'Raw Data'!F2309, 0)</f>
        <v>0</v>
      </c>
      <c r="K2314">
        <f>IF(AND('Raw Data'!F2309&lt;'Raw Data'!C2309, 'Raw Data'!L2309&lt;'Raw Data'!K2309), 'Raw Data'!C2309, 0)</f>
        <v>0</v>
      </c>
      <c r="L2314">
        <f>IF('Raw Data'!L2309-'Raw Data'!K2309&gt;3, 'Raw Data'!J2309, 0)</f>
        <v>0</v>
      </c>
      <c r="M2314">
        <f>IF('Raw Data'!K2309-'Raw Data'!L2309&gt;3, 'Raw Data'!I2309, 0)</f>
        <v>0</v>
      </c>
      <c r="N2314">
        <f>IF('Raw Data'!L2309-'Raw Data'!K2309&gt;3, 'Raw Data'!J2309, IF('Raw Data'!K2309-'Raw Data'!L2309&gt;3, 'Raw Data'!I2309, 0))</f>
        <v>0</v>
      </c>
      <c r="O2314">
        <f>IF(ISBLANK('Raw Data'!L2309), 0, IF(ABS('Raw Data'!L2309-'Raw Data'!K2309)&lt;4, 'Raw Data'!H2309, IF(ABS('Raw Data'!K2309-'Raw Data'!L2309)&lt;4, 'Raw Data'!G2309, 0)))</f>
        <v>0</v>
      </c>
      <c r="P2314">
        <f>SUM('Hidden Analysis'!E2315:H2315)</f>
        <v>0</v>
      </c>
      <c r="Q2314">
        <f>SUM('Hidden Analysis'!I2315:L2315)</f>
        <v>0</v>
      </c>
      <c r="R2314">
        <f>SUM('Hidden Analysis'!M2315:P2315)</f>
        <v>0</v>
      </c>
      <c r="S2314">
        <f>SUM('Hidden Analysis'!Q2315:R2315)</f>
        <v>0</v>
      </c>
      <c r="T2314">
        <f>IF(AND('Raw Data'!F2309&lt;1.5, 'Raw Data'!L2309&gt;'Raw Data'!K2309, 'Raw Data'!L2309-'Raw Data'!K2309&gt;3), 'Raw Data'!F2309, 0)</f>
        <v>0</v>
      </c>
      <c r="U2314">
        <f>IF(AND('Raw Data'!L2309-'Raw Data'!K2309&lt;4, 'Raw Data'!L2309&gt;'Raw Data'!K2309), 'Raw Data'!H2309, 0)</f>
        <v>0</v>
      </c>
      <c r="V2314">
        <f>IF(AND('Raw Data'!K2309-'Raw Data'!L2309&lt;4, 'Raw Data'!K2309&gt;'Raw Data'!L2309), 'Raw Data'!G2309, 0)</f>
        <v>0</v>
      </c>
      <c r="W2314">
        <f>SUM('Hidden Analysis'!S2315:T2315)</f>
        <v>0</v>
      </c>
      <c r="X2314">
        <f>SUM('Hidden Analysis'!U2315:V2315)</f>
        <v>0</v>
      </c>
    </row>
    <row r="2315" spans="1:24" x14ac:dyDescent="0.3">
      <c r="A2315" s="2">
        <f>'Raw Data'!M2310</f>
        <v>0</v>
      </c>
      <c r="B2315">
        <f>IF('Raw Data'!L2310&gt;'Raw Data'!K2310, 'Raw Data'!F2310, 0)</f>
        <v>0</v>
      </c>
      <c r="C2315">
        <f>IF('Raw Data'!K2310&gt;'Raw Data'!L2310, 'Raw Data'!C2310, 0)</f>
        <v>0</v>
      </c>
      <c r="D2315">
        <f t="shared" si="76"/>
        <v>0</v>
      </c>
      <c r="E2315">
        <f>SUM('Hidden Analysis'!A2316:B2316)</f>
        <v>0</v>
      </c>
      <c r="F2315">
        <f>SUM('Hidden Analysis'!C2316:D2316)</f>
        <v>0</v>
      </c>
      <c r="G2315">
        <f>IF(AND('Raw Data'!F2310&lt;'Raw Data'!C2310, 'Raw Data'!L2310&gt;'Raw Data'!K2310), 'Raw Data'!F2310, 0)</f>
        <v>0</v>
      </c>
      <c r="H2315">
        <f>IF(AND('Raw Data'!F2310&gt;'Raw Data'!C2310, 'Raw Data'!L2310&lt;'Raw Data'!K2310), 'Raw Data'!C2310, 0)</f>
        <v>0</v>
      </c>
      <c r="I2315">
        <f t="shared" si="77"/>
        <v>0</v>
      </c>
      <c r="J2315">
        <f>IF(AND('Raw Data'!F2310&gt;'Raw Data'!C2310, 'Raw Data'!L2310&gt;'Raw Data'!K2310), 'Raw Data'!F2310, 0)</f>
        <v>0</v>
      </c>
      <c r="K2315">
        <f>IF(AND('Raw Data'!F2310&lt;'Raw Data'!C2310, 'Raw Data'!L2310&lt;'Raw Data'!K2310), 'Raw Data'!C2310, 0)</f>
        <v>0</v>
      </c>
      <c r="L2315">
        <f>IF('Raw Data'!L2310-'Raw Data'!K2310&gt;3, 'Raw Data'!J2310, 0)</f>
        <v>0</v>
      </c>
      <c r="M2315">
        <f>IF('Raw Data'!K2310-'Raw Data'!L2310&gt;3, 'Raw Data'!I2310, 0)</f>
        <v>0</v>
      </c>
      <c r="N2315">
        <f>IF('Raw Data'!L2310-'Raw Data'!K2310&gt;3, 'Raw Data'!J2310, IF('Raw Data'!K2310-'Raw Data'!L2310&gt;3, 'Raw Data'!I2310, 0))</f>
        <v>0</v>
      </c>
      <c r="O2315">
        <f>IF(ISBLANK('Raw Data'!L2310), 0, IF(ABS('Raw Data'!L2310-'Raw Data'!K2310)&lt;4, 'Raw Data'!H2310, IF(ABS('Raw Data'!K2310-'Raw Data'!L2310)&lt;4, 'Raw Data'!G2310, 0)))</f>
        <v>0</v>
      </c>
      <c r="P2315">
        <f>SUM('Hidden Analysis'!E2316:H2316)</f>
        <v>0</v>
      </c>
      <c r="Q2315">
        <f>SUM('Hidden Analysis'!I2316:L2316)</f>
        <v>0</v>
      </c>
      <c r="R2315">
        <f>SUM('Hidden Analysis'!M2316:P2316)</f>
        <v>0</v>
      </c>
      <c r="S2315">
        <f>SUM('Hidden Analysis'!Q2316:R2316)</f>
        <v>0</v>
      </c>
      <c r="T2315">
        <f>IF(AND('Raw Data'!F2310&lt;1.5, 'Raw Data'!L2310&gt;'Raw Data'!K2310, 'Raw Data'!L2310-'Raw Data'!K2310&gt;3), 'Raw Data'!F2310, 0)</f>
        <v>0</v>
      </c>
      <c r="U2315">
        <f>IF(AND('Raw Data'!L2310-'Raw Data'!K2310&lt;4, 'Raw Data'!L2310&gt;'Raw Data'!K2310), 'Raw Data'!H2310, 0)</f>
        <v>0</v>
      </c>
      <c r="V2315">
        <f>IF(AND('Raw Data'!K2310-'Raw Data'!L2310&lt;4, 'Raw Data'!K2310&gt;'Raw Data'!L2310), 'Raw Data'!G2310, 0)</f>
        <v>0</v>
      </c>
      <c r="W2315">
        <f>SUM('Hidden Analysis'!S2316:T2316)</f>
        <v>0</v>
      </c>
      <c r="X2315">
        <f>SUM('Hidden Analysis'!U2316:V2316)</f>
        <v>0</v>
      </c>
    </row>
    <row r="2316" spans="1:24" x14ac:dyDescent="0.3">
      <c r="A2316" s="2">
        <f>'Raw Data'!M2311</f>
        <v>0</v>
      </c>
      <c r="B2316">
        <f>IF('Raw Data'!L2311&gt;'Raw Data'!K2311, 'Raw Data'!F2311, 0)</f>
        <v>0</v>
      </c>
      <c r="C2316">
        <f>IF('Raw Data'!K2311&gt;'Raw Data'!L2311, 'Raw Data'!C2311, 0)</f>
        <v>0</v>
      </c>
      <c r="D2316">
        <f t="shared" si="76"/>
        <v>0</v>
      </c>
      <c r="E2316">
        <f>SUM('Hidden Analysis'!A2317:B2317)</f>
        <v>0</v>
      </c>
      <c r="F2316">
        <f>SUM('Hidden Analysis'!C2317:D2317)</f>
        <v>0</v>
      </c>
      <c r="G2316">
        <f>IF(AND('Raw Data'!F2311&lt;'Raw Data'!C2311, 'Raw Data'!L2311&gt;'Raw Data'!K2311), 'Raw Data'!F2311, 0)</f>
        <v>0</v>
      </c>
      <c r="H2316">
        <f>IF(AND('Raw Data'!F2311&gt;'Raw Data'!C2311, 'Raw Data'!L2311&lt;'Raw Data'!K2311), 'Raw Data'!C2311, 0)</f>
        <v>0</v>
      </c>
      <c r="I2316">
        <f t="shared" si="77"/>
        <v>0</v>
      </c>
      <c r="J2316">
        <f>IF(AND('Raw Data'!F2311&gt;'Raw Data'!C2311, 'Raw Data'!L2311&gt;'Raw Data'!K2311), 'Raw Data'!F2311, 0)</f>
        <v>0</v>
      </c>
      <c r="K2316">
        <f>IF(AND('Raw Data'!F2311&lt;'Raw Data'!C2311, 'Raw Data'!L2311&lt;'Raw Data'!K2311), 'Raw Data'!C2311, 0)</f>
        <v>0</v>
      </c>
      <c r="L2316">
        <f>IF('Raw Data'!L2311-'Raw Data'!K2311&gt;3, 'Raw Data'!J2311, 0)</f>
        <v>0</v>
      </c>
      <c r="M2316">
        <f>IF('Raw Data'!K2311-'Raw Data'!L2311&gt;3, 'Raw Data'!I2311, 0)</f>
        <v>0</v>
      </c>
      <c r="N2316">
        <f>IF('Raw Data'!L2311-'Raw Data'!K2311&gt;3, 'Raw Data'!J2311, IF('Raw Data'!K2311-'Raw Data'!L2311&gt;3, 'Raw Data'!I2311, 0))</f>
        <v>0</v>
      </c>
      <c r="O2316">
        <f>IF(ISBLANK('Raw Data'!L2311), 0, IF(ABS('Raw Data'!L2311-'Raw Data'!K2311)&lt;4, 'Raw Data'!H2311, IF(ABS('Raw Data'!K2311-'Raw Data'!L2311)&lt;4, 'Raw Data'!G2311, 0)))</f>
        <v>0</v>
      </c>
      <c r="P2316">
        <f>SUM('Hidden Analysis'!E2317:H2317)</f>
        <v>0</v>
      </c>
      <c r="Q2316">
        <f>SUM('Hidden Analysis'!I2317:L2317)</f>
        <v>0</v>
      </c>
      <c r="R2316">
        <f>SUM('Hidden Analysis'!M2317:P2317)</f>
        <v>0</v>
      </c>
      <c r="S2316">
        <f>SUM('Hidden Analysis'!Q2317:R2317)</f>
        <v>0</v>
      </c>
      <c r="T2316">
        <f>IF(AND('Raw Data'!F2311&lt;1.5, 'Raw Data'!L2311&gt;'Raw Data'!K2311, 'Raw Data'!L2311-'Raw Data'!K2311&gt;3), 'Raw Data'!F2311, 0)</f>
        <v>0</v>
      </c>
      <c r="U2316">
        <f>IF(AND('Raw Data'!L2311-'Raw Data'!K2311&lt;4, 'Raw Data'!L2311&gt;'Raw Data'!K2311), 'Raw Data'!H2311, 0)</f>
        <v>0</v>
      </c>
      <c r="V2316">
        <f>IF(AND('Raw Data'!K2311-'Raw Data'!L2311&lt;4, 'Raw Data'!K2311&gt;'Raw Data'!L2311), 'Raw Data'!G2311, 0)</f>
        <v>0</v>
      </c>
      <c r="W2316">
        <f>SUM('Hidden Analysis'!S2317:T2317)</f>
        <v>0</v>
      </c>
      <c r="X2316">
        <f>SUM('Hidden Analysis'!U2317:V2317)</f>
        <v>0</v>
      </c>
    </row>
    <row r="2317" spans="1:24" x14ac:dyDescent="0.3">
      <c r="A2317" s="2">
        <f>'Raw Data'!M2312</f>
        <v>0</v>
      </c>
      <c r="B2317">
        <f>IF('Raw Data'!L2312&gt;'Raw Data'!K2312, 'Raw Data'!F2312, 0)</f>
        <v>0</v>
      </c>
      <c r="C2317">
        <f>IF('Raw Data'!K2312&gt;'Raw Data'!L2312, 'Raw Data'!C2312, 0)</f>
        <v>0</v>
      </c>
      <c r="D2317">
        <f t="shared" si="76"/>
        <v>0</v>
      </c>
      <c r="E2317">
        <f>SUM('Hidden Analysis'!A2318:B2318)</f>
        <v>0</v>
      </c>
      <c r="F2317">
        <f>SUM('Hidden Analysis'!C2318:D2318)</f>
        <v>0</v>
      </c>
      <c r="G2317">
        <f>IF(AND('Raw Data'!F2312&lt;'Raw Data'!C2312, 'Raw Data'!L2312&gt;'Raw Data'!K2312), 'Raw Data'!F2312, 0)</f>
        <v>0</v>
      </c>
      <c r="H2317">
        <f>IF(AND('Raw Data'!F2312&gt;'Raw Data'!C2312, 'Raw Data'!L2312&lt;'Raw Data'!K2312), 'Raw Data'!C2312, 0)</f>
        <v>0</v>
      </c>
      <c r="I2317">
        <f t="shared" si="77"/>
        <v>0</v>
      </c>
      <c r="J2317">
        <f>IF(AND('Raw Data'!F2312&gt;'Raw Data'!C2312, 'Raw Data'!L2312&gt;'Raw Data'!K2312), 'Raw Data'!F2312, 0)</f>
        <v>0</v>
      </c>
      <c r="K2317">
        <f>IF(AND('Raw Data'!F2312&lt;'Raw Data'!C2312, 'Raw Data'!L2312&lt;'Raw Data'!K2312), 'Raw Data'!C2312, 0)</f>
        <v>0</v>
      </c>
      <c r="L2317">
        <f>IF('Raw Data'!L2312-'Raw Data'!K2312&gt;3, 'Raw Data'!J2312, 0)</f>
        <v>0</v>
      </c>
      <c r="M2317">
        <f>IF('Raw Data'!K2312-'Raw Data'!L2312&gt;3, 'Raw Data'!I2312, 0)</f>
        <v>0</v>
      </c>
      <c r="N2317">
        <f>IF('Raw Data'!L2312-'Raw Data'!K2312&gt;3, 'Raw Data'!J2312, IF('Raw Data'!K2312-'Raw Data'!L2312&gt;3, 'Raw Data'!I2312, 0))</f>
        <v>0</v>
      </c>
      <c r="O2317">
        <f>IF(ISBLANK('Raw Data'!L2312), 0, IF(ABS('Raw Data'!L2312-'Raw Data'!K2312)&lt;4, 'Raw Data'!H2312, IF(ABS('Raw Data'!K2312-'Raw Data'!L2312)&lt;4, 'Raw Data'!G2312, 0)))</f>
        <v>0</v>
      </c>
      <c r="P2317">
        <f>SUM('Hidden Analysis'!E2318:H2318)</f>
        <v>0</v>
      </c>
      <c r="Q2317">
        <f>SUM('Hidden Analysis'!I2318:L2318)</f>
        <v>0</v>
      </c>
      <c r="R2317">
        <f>SUM('Hidden Analysis'!M2318:P2318)</f>
        <v>0</v>
      </c>
      <c r="S2317">
        <f>SUM('Hidden Analysis'!Q2318:R2318)</f>
        <v>0</v>
      </c>
      <c r="T2317">
        <f>IF(AND('Raw Data'!F2312&lt;1.5, 'Raw Data'!L2312&gt;'Raw Data'!K2312, 'Raw Data'!L2312-'Raw Data'!K2312&gt;3), 'Raw Data'!F2312, 0)</f>
        <v>0</v>
      </c>
      <c r="U2317">
        <f>IF(AND('Raw Data'!L2312-'Raw Data'!K2312&lt;4, 'Raw Data'!L2312&gt;'Raw Data'!K2312), 'Raw Data'!H2312, 0)</f>
        <v>0</v>
      </c>
      <c r="V2317">
        <f>IF(AND('Raw Data'!K2312-'Raw Data'!L2312&lt;4, 'Raw Data'!K2312&gt;'Raw Data'!L2312), 'Raw Data'!G2312, 0)</f>
        <v>0</v>
      </c>
      <c r="W2317">
        <f>SUM('Hidden Analysis'!S2318:T2318)</f>
        <v>0</v>
      </c>
      <c r="X2317">
        <f>SUM('Hidden Analysis'!U2318:V2318)</f>
        <v>0</v>
      </c>
    </row>
    <row r="2318" spans="1:24" x14ac:dyDescent="0.3">
      <c r="A2318" s="2">
        <f>'Raw Data'!M2313</f>
        <v>0</v>
      </c>
      <c r="B2318">
        <f>IF('Raw Data'!L2313&gt;'Raw Data'!K2313, 'Raw Data'!F2313, 0)</f>
        <v>0</v>
      </c>
      <c r="C2318">
        <f>IF('Raw Data'!K2313&gt;'Raw Data'!L2313, 'Raw Data'!C2313, 0)</f>
        <v>0</v>
      </c>
      <c r="D2318">
        <f t="shared" si="76"/>
        <v>0</v>
      </c>
      <c r="E2318">
        <f>SUM('Hidden Analysis'!A2319:B2319)</f>
        <v>0</v>
      </c>
      <c r="F2318">
        <f>SUM('Hidden Analysis'!C2319:D2319)</f>
        <v>0</v>
      </c>
      <c r="G2318">
        <f>IF(AND('Raw Data'!F2313&lt;'Raw Data'!C2313, 'Raw Data'!L2313&gt;'Raw Data'!K2313), 'Raw Data'!F2313, 0)</f>
        <v>0</v>
      </c>
      <c r="H2318">
        <f>IF(AND('Raw Data'!F2313&gt;'Raw Data'!C2313, 'Raw Data'!L2313&lt;'Raw Data'!K2313), 'Raw Data'!C2313, 0)</f>
        <v>0</v>
      </c>
      <c r="I2318">
        <f t="shared" si="77"/>
        <v>0</v>
      </c>
      <c r="J2318">
        <f>IF(AND('Raw Data'!F2313&gt;'Raw Data'!C2313, 'Raw Data'!L2313&gt;'Raw Data'!K2313), 'Raw Data'!F2313, 0)</f>
        <v>0</v>
      </c>
      <c r="K2318">
        <f>IF(AND('Raw Data'!F2313&lt;'Raw Data'!C2313, 'Raw Data'!L2313&lt;'Raw Data'!K2313), 'Raw Data'!C2313, 0)</f>
        <v>0</v>
      </c>
      <c r="L2318">
        <f>IF('Raw Data'!L2313-'Raw Data'!K2313&gt;3, 'Raw Data'!J2313, 0)</f>
        <v>0</v>
      </c>
      <c r="M2318">
        <f>IF('Raw Data'!K2313-'Raw Data'!L2313&gt;3, 'Raw Data'!I2313, 0)</f>
        <v>0</v>
      </c>
      <c r="N2318">
        <f>IF('Raw Data'!L2313-'Raw Data'!K2313&gt;3, 'Raw Data'!J2313, IF('Raw Data'!K2313-'Raw Data'!L2313&gt;3, 'Raw Data'!I2313, 0))</f>
        <v>0</v>
      </c>
      <c r="O2318">
        <f>IF(ISBLANK('Raw Data'!L2313), 0, IF(ABS('Raw Data'!L2313-'Raw Data'!K2313)&lt;4, 'Raw Data'!H2313, IF(ABS('Raw Data'!K2313-'Raw Data'!L2313)&lt;4, 'Raw Data'!G2313, 0)))</f>
        <v>0</v>
      </c>
      <c r="P2318">
        <f>SUM('Hidden Analysis'!E2319:H2319)</f>
        <v>0</v>
      </c>
      <c r="Q2318">
        <f>SUM('Hidden Analysis'!I2319:L2319)</f>
        <v>0</v>
      </c>
      <c r="R2318">
        <f>SUM('Hidden Analysis'!M2319:P2319)</f>
        <v>0</v>
      </c>
      <c r="S2318">
        <f>SUM('Hidden Analysis'!Q2319:R2319)</f>
        <v>0</v>
      </c>
      <c r="T2318">
        <f>IF(AND('Raw Data'!F2313&lt;1.5, 'Raw Data'!L2313&gt;'Raw Data'!K2313, 'Raw Data'!L2313-'Raw Data'!K2313&gt;3), 'Raw Data'!F2313, 0)</f>
        <v>0</v>
      </c>
      <c r="U2318">
        <f>IF(AND('Raw Data'!L2313-'Raw Data'!K2313&lt;4, 'Raw Data'!L2313&gt;'Raw Data'!K2313), 'Raw Data'!H2313, 0)</f>
        <v>0</v>
      </c>
      <c r="V2318">
        <f>IF(AND('Raw Data'!K2313-'Raw Data'!L2313&lt;4, 'Raw Data'!K2313&gt;'Raw Data'!L2313), 'Raw Data'!G2313, 0)</f>
        <v>0</v>
      </c>
      <c r="W2318">
        <f>SUM('Hidden Analysis'!S2319:T2319)</f>
        <v>0</v>
      </c>
      <c r="X2318">
        <f>SUM('Hidden Analysis'!U2319:V2319)</f>
        <v>0</v>
      </c>
    </row>
    <row r="2319" spans="1:24" x14ac:dyDescent="0.3">
      <c r="A2319" s="2">
        <f>'Raw Data'!M2314</f>
        <v>0</v>
      </c>
      <c r="B2319">
        <f>IF('Raw Data'!L2314&gt;'Raw Data'!K2314, 'Raw Data'!F2314, 0)</f>
        <v>0</v>
      </c>
      <c r="C2319">
        <f>IF('Raw Data'!K2314&gt;'Raw Data'!L2314, 'Raw Data'!C2314, 0)</f>
        <v>0</v>
      </c>
      <c r="D2319">
        <f t="shared" si="76"/>
        <v>0</v>
      </c>
      <c r="E2319">
        <f>SUM('Hidden Analysis'!A2320:B2320)</f>
        <v>0</v>
      </c>
      <c r="F2319">
        <f>SUM('Hidden Analysis'!C2320:D2320)</f>
        <v>0</v>
      </c>
      <c r="G2319">
        <f>IF(AND('Raw Data'!F2314&lt;'Raw Data'!C2314, 'Raw Data'!L2314&gt;'Raw Data'!K2314), 'Raw Data'!F2314, 0)</f>
        <v>0</v>
      </c>
      <c r="H2319">
        <f>IF(AND('Raw Data'!F2314&gt;'Raw Data'!C2314, 'Raw Data'!L2314&lt;'Raw Data'!K2314), 'Raw Data'!C2314, 0)</f>
        <v>0</v>
      </c>
      <c r="I2319">
        <f t="shared" si="77"/>
        <v>0</v>
      </c>
      <c r="J2319">
        <f>IF(AND('Raw Data'!F2314&gt;'Raw Data'!C2314, 'Raw Data'!L2314&gt;'Raw Data'!K2314), 'Raw Data'!F2314, 0)</f>
        <v>0</v>
      </c>
      <c r="K2319">
        <f>IF(AND('Raw Data'!F2314&lt;'Raw Data'!C2314, 'Raw Data'!L2314&lt;'Raw Data'!K2314), 'Raw Data'!C2314, 0)</f>
        <v>0</v>
      </c>
      <c r="L2319">
        <f>IF('Raw Data'!L2314-'Raw Data'!K2314&gt;3, 'Raw Data'!J2314, 0)</f>
        <v>0</v>
      </c>
      <c r="M2319">
        <f>IF('Raw Data'!K2314-'Raw Data'!L2314&gt;3, 'Raw Data'!I2314, 0)</f>
        <v>0</v>
      </c>
      <c r="N2319">
        <f>IF('Raw Data'!L2314-'Raw Data'!K2314&gt;3, 'Raw Data'!J2314, IF('Raw Data'!K2314-'Raw Data'!L2314&gt;3, 'Raw Data'!I2314, 0))</f>
        <v>0</v>
      </c>
      <c r="O2319">
        <f>IF(ISBLANK('Raw Data'!L2314), 0, IF(ABS('Raw Data'!L2314-'Raw Data'!K2314)&lt;4, 'Raw Data'!H2314, IF(ABS('Raw Data'!K2314-'Raw Data'!L2314)&lt;4, 'Raw Data'!G2314, 0)))</f>
        <v>0</v>
      </c>
      <c r="P2319">
        <f>SUM('Hidden Analysis'!E2320:H2320)</f>
        <v>0</v>
      </c>
      <c r="Q2319">
        <f>SUM('Hidden Analysis'!I2320:L2320)</f>
        <v>0</v>
      </c>
      <c r="R2319">
        <f>SUM('Hidden Analysis'!M2320:P2320)</f>
        <v>0</v>
      </c>
      <c r="S2319">
        <f>SUM('Hidden Analysis'!Q2320:R2320)</f>
        <v>0</v>
      </c>
      <c r="T2319">
        <f>IF(AND('Raw Data'!F2314&lt;1.5, 'Raw Data'!L2314&gt;'Raw Data'!K2314, 'Raw Data'!L2314-'Raw Data'!K2314&gt;3), 'Raw Data'!F2314, 0)</f>
        <v>0</v>
      </c>
      <c r="U2319">
        <f>IF(AND('Raw Data'!L2314-'Raw Data'!K2314&lt;4, 'Raw Data'!L2314&gt;'Raw Data'!K2314), 'Raw Data'!H2314, 0)</f>
        <v>0</v>
      </c>
      <c r="V2319">
        <f>IF(AND('Raw Data'!K2314-'Raw Data'!L2314&lt;4, 'Raw Data'!K2314&gt;'Raw Data'!L2314), 'Raw Data'!G2314, 0)</f>
        <v>0</v>
      </c>
      <c r="W2319">
        <f>SUM('Hidden Analysis'!S2320:T2320)</f>
        <v>0</v>
      </c>
      <c r="X2319">
        <f>SUM('Hidden Analysis'!U2320:V2320)</f>
        <v>0</v>
      </c>
    </row>
    <row r="2320" spans="1:24" x14ac:dyDescent="0.3">
      <c r="A2320" s="2">
        <f>'Raw Data'!M2315</f>
        <v>0</v>
      </c>
      <c r="B2320">
        <f>IF('Raw Data'!L2315&gt;'Raw Data'!K2315, 'Raw Data'!F2315, 0)</f>
        <v>0</v>
      </c>
      <c r="C2320">
        <f>IF('Raw Data'!K2315&gt;'Raw Data'!L2315, 'Raw Data'!C2315, 0)</f>
        <v>0</v>
      </c>
      <c r="D2320">
        <f t="shared" si="76"/>
        <v>0</v>
      </c>
      <c r="E2320">
        <f>SUM('Hidden Analysis'!A2321:B2321)</f>
        <v>0</v>
      </c>
      <c r="F2320">
        <f>SUM('Hidden Analysis'!C2321:D2321)</f>
        <v>0</v>
      </c>
      <c r="G2320">
        <f>IF(AND('Raw Data'!F2315&lt;'Raw Data'!C2315, 'Raw Data'!L2315&gt;'Raw Data'!K2315), 'Raw Data'!F2315, 0)</f>
        <v>0</v>
      </c>
      <c r="H2320">
        <f>IF(AND('Raw Data'!F2315&gt;'Raw Data'!C2315, 'Raw Data'!L2315&lt;'Raw Data'!K2315), 'Raw Data'!C2315, 0)</f>
        <v>0</v>
      </c>
      <c r="I2320">
        <f t="shared" si="77"/>
        <v>0</v>
      </c>
      <c r="J2320">
        <f>IF(AND('Raw Data'!F2315&gt;'Raw Data'!C2315, 'Raw Data'!L2315&gt;'Raw Data'!K2315), 'Raw Data'!F2315, 0)</f>
        <v>0</v>
      </c>
      <c r="K2320">
        <f>IF(AND('Raw Data'!F2315&lt;'Raw Data'!C2315, 'Raw Data'!L2315&lt;'Raw Data'!K2315), 'Raw Data'!C2315, 0)</f>
        <v>0</v>
      </c>
      <c r="L2320">
        <f>IF('Raw Data'!L2315-'Raw Data'!K2315&gt;3, 'Raw Data'!J2315, 0)</f>
        <v>0</v>
      </c>
      <c r="M2320">
        <f>IF('Raw Data'!K2315-'Raw Data'!L2315&gt;3, 'Raw Data'!I2315, 0)</f>
        <v>0</v>
      </c>
      <c r="N2320">
        <f>IF('Raw Data'!L2315-'Raw Data'!K2315&gt;3, 'Raw Data'!J2315, IF('Raw Data'!K2315-'Raw Data'!L2315&gt;3, 'Raw Data'!I2315, 0))</f>
        <v>0</v>
      </c>
      <c r="O2320">
        <f>IF(ISBLANK('Raw Data'!L2315), 0, IF(ABS('Raw Data'!L2315-'Raw Data'!K2315)&lt;4, 'Raw Data'!H2315, IF(ABS('Raw Data'!K2315-'Raw Data'!L2315)&lt;4, 'Raw Data'!G2315, 0)))</f>
        <v>0</v>
      </c>
      <c r="P2320">
        <f>SUM('Hidden Analysis'!E2321:H2321)</f>
        <v>0</v>
      </c>
      <c r="Q2320">
        <f>SUM('Hidden Analysis'!I2321:L2321)</f>
        <v>0</v>
      </c>
      <c r="R2320">
        <f>SUM('Hidden Analysis'!M2321:P2321)</f>
        <v>0</v>
      </c>
      <c r="S2320">
        <f>SUM('Hidden Analysis'!Q2321:R2321)</f>
        <v>0</v>
      </c>
      <c r="T2320">
        <f>IF(AND('Raw Data'!F2315&lt;1.5, 'Raw Data'!L2315&gt;'Raw Data'!K2315, 'Raw Data'!L2315-'Raw Data'!K2315&gt;3), 'Raw Data'!F2315, 0)</f>
        <v>0</v>
      </c>
      <c r="U2320">
        <f>IF(AND('Raw Data'!L2315-'Raw Data'!K2315&lt;4, 'Raw Data'!L2315&gt;'Raw Data'!K2315), 'Raw Data'!H2315, 0)</f>
        <v>0</v>
      </c>
      <c r="V2320">
        <f>IF(AND('Raw Data'!K2315-'Raw Data'!L2315&lt;4, 'Raw Data'!K2315&gt;'Raw Data'!L2315), 'Raw Data'!G2315, 0)</f>
        <v>0</v>
      </c>
      <c r="W2320">
        <f>SUM('Hidden Analysis'!S2321:T2321)</f>
        <v>0</v>
      </c>
      <c r="X2320">
        <f>SUM('Hidden Analysis'!U2321:V2321)</f>
        <v>0</v>
      </c>
    </row>
    <row r="2321" spans="1:24" x14ac:dyDescent="0.3">
      <c r="A2321" s="2">
        <f>'Raw Data'!M2316</f>
        <v>0</v>
      </c>
      <c r="B2321">
        <f>IF('Raw Data'!L2316&gt;'Raw Data'!K2316, 'Raw Data'!F2316, 0)</f>
        <v>0</v>
      </c>
      <c r="C2321">
        <f>IF('Raw Data'!K2316&gt;'Raw Data'!L2316, 'Raw Data'!C2316, 0)</f>
        <v>0</v>
      </c>
      <c r="D2321">
        <f t="shared" si="76"/>
        <v>0</v>
      </c>
      <c r="E2321">
        <f>SUM('Hidden Analysis'!A2322:B2322)</f>
        <v>0</v>
      </c>
      <c r="F2321">
        <f>SUM('Hidden Analysis'!C2322:D2322)</f>
        <v>0</v>
      </c>
      <c r="G2321">
        <f>IF(AND('Raw Data'!F2316&lt;'Raw Data'!C2316, 'Raw Data'!L2316&gt;'Raw Data'!K2316), 'Raw Data'!F2316, 0)</f>
        <v>0</v>
      </c>
      <c r="H2321">
        <f>IF(AND('Raw Data'!F2316&gt;'Raw Data'!C2316, 'Raw Data'!L2316&lt;'Raw Data'!K2316), 'Raw Data'!C2316, 0)</f>
        <v>0</v>
      </c>
      <c r="I2321">
        <f t="shared" si="77"/>
        <v>0</v>
      </c>
      <c r="J2321">
        <f>IF(AND('Raw Data'!F2316&gt;'Raw Data'!C2316, 'Raw Data'!L2316&gt;'Raw Data'!K2316), 'Raw Data'!F2316, 0)</f>
        <v>0</v>
      </c>
      <c r="K2321">
        <f>IF(AND('Raw Data'!F2316&lt;'Raw Data'!C2316, 'Raw Data'!L2316&lt;'Raw Data'!K2316), 'Raw Data'!C2316, 0)</f>
        <v>0</v>
      </c>
      <c r="L2321">
        <f>IF('Raw Data'!L2316-'Raw Data'!K2316&gt;3, 'Raw Data'!J2316, 0)</f>
        <v>0</v>
      </c>
      <c r="M2321">
        <f>IF('Raw Data'!K2316-'Raw Data'!L2316&gt;3, 'Raw Data'!I2316, 0)</f>
        <v>0</v>
      </c>
      <c r="N2321">
        <f>IF('Raw Data'!L2316-'Raw Data'!K2316&gt;3, 'Raw Data'!J2316, IF('Raw Data'!K2316-'Raw Data'!L2316&gt;3, 'Raw Data'!I2316, 0))</f>
        <v>0</v>
      </c>
      <c r="O2321">
        <f>IF(ISBLANK('Raw Data'!L2316), 0, IF(ABS('Raw Data'!L2316-'Raw Data'!K2316)&lt;4, 'Raw Data'!H2316, IF(ABS('Raw Data'!K2316-'Raw Data'!L2316)&lt;4, 'Raw Data'!G2316, 0)))</f>
        <v>0</v>
      </c>
      <c r="P2321">
        <f>SUM('Hidden Analysis'!E2322:H2322)</f>
        <v>0</v>
      </c>
      <c r="Q2321">
        <f>SUM('Hidden Analysis'!I2322:L2322)</f>
        <v>0</v>
      </c>
      <c r="R2321">
        <f>SUM('Hidden Analysis'!M2322:P2322)</f>
        <v>0</v>
      </c>
      <c r="S2321">
        <f>SUM('Hidden Analysis'!Q2322:R2322)</f>
        <v>0</v>
      </c>
      <c r="T2321">
        <f>IF(AND('Raw Data'!F2316&lt;1.5, 'Raw Data'!L2316&gt;'Raw Data'!K2316, 'Raw Data'!L2316-'Raw Data'!K2316&gt;3), 'Raw Data'!F2316, 0)</f>
        <v>0</v>
      </c>
      <c r="U2321">
        <f>IF(AND('Raw Data'!L2316-'Raw Data'!K2316&lt;4, 'Raw Data'!L2316&gt;'Raw Data'!K2316), 'Raw Data'!H2316, 0)</f>
        <v>0</v>
      </c>
      <c r="V2321">
        <f>IF(AND('Raw Data'!K2316-'Raw Data'!L2316&lt;4, 'Raw Data'!K2316&gt;'Raw Data'!L2316), 'Raw Data'!G2316, 0)</f>
        <v>0</v>
      </c>
      <c r="W2321">
        <f>SUM('Hidden Analysis'!S2322:T2322)</f>
        <v>0</v>
      </c>
      <c r="X2321">
        <f>SUM('Hidden Analysis'!U2322:V2322)</f>
        <v>0</v>
      </c>
    </row>
    <row r="2322" spans="1:24" x14ac:dyDescent="0.3">
      <c r="A2322" s="2">
        <f>'Raw Data'!M2317</f>
        <v>0</v>
      </c>
      <c r="B2322">
        <f>IF('Raw Data'!L2317&gt;'Raw Data'!K2317, 'Raw Data'!F2317, 0)</f>
        <v>0</v>
      </c>
      <c r="C2322">
        <f>IF('Raw Data'!K2317&gt;'Raw Data'!L2317, 'Raw Data'!C2317, 0)</f>
        <v>0</v>
      </c>
      <c r="D2322">
        <f t="shared" si="76"/>
        <v>0</v>
      </c>
      <c r="E2322">
        <f>SUM('Hidden Analysis'!A2323:B2323)</f>
        <v>0</v>
      </c>
      <c r="F2322">
        <f>SUM('Hidden Analysis'!C2323:D2323)</f>
        <v>0</v>
      </c>
      <c r="G2322">
        <f>IF(AND('Raw Data'!F2317&lt;'Raw Data'!C2317, 'Raw Data'!L2317&gt;'Raw Data'!K2317), 'Raw Data'!F2317, 0)</f>
        <v>0</v>
      </c>
      <c r="H2322">
        <f>IF(AND('Raw Data'!F2317&gt;'Raw Data'!C2317, 'Raw Data'!L2317&lt;'Raw Data'!K2317), 'Raw Data'!C2317, 0)</f>
        <v>0</v>
      </c>
      <c r="I2322">
        <f t="shared" si="77"/>
        <v>0</v>
      </c>
      <c r="J2322">
        <f>IF(AND('Raw Data'!F2317&gt;'Raw Data'!C2317, 'Raw Data'!L2317&gt;'Raw Data'!K2317), 'Raw Data'!F2317, 0)</f>
        <v>0</v>
      </c>
      <c r="K2322">
        <f>IF(AND('Raw Data'!F2317&lt;'Raw Data'!C2317, 'Raw Data'!L2317&lt;'Raw Data'!K2317), 'Raw Data'!C2317, 0)</f>
        <v>0</v>
      </c>
      <c r="L2322">
        <f>IF('Raw Data'!L2317-'Raw Data'!K2317&gt;3, 'Raw Data'!J2317, 0)</f>
        <v>0</v>
      </c>
      <c r="M2322">
        <f>IF('Raw Data'!K2317-'Raw Data'!L2317&gt;3, 'Raw Data'!I2317, 0)</f>
        <v>0</v>
      </c>
      <c r="N2322">
        <f>IF('Raw Data'!L2317-'Raw Data'!K2317&gt;3, 'Raw Data'!J2317, IF('Raw Data'!K2317-'Raw Data'!L2317&gt;3, 'Raw Data'!I2317, 0))</f>
        <v>0</v>
      </c>
      <c r="O2322">
        <f>IF(ISBLANK('Raw Data'!L2317), 0, IF(ABS('Raw Data'!L2317-'Raw Data'!K2317)&lt;4, 'Raw Data'!H2317, IF(ABS('Raw Data'!K2317-'Raw Data'!L2317)&lt;4, 'Raw Data'!G2317, 0)))</f>
        <v>0</v>
      </c>
      <c r="P2322">
        <f>SUM('Hidden Analysis'!E2323:H2323)</f>
        <v>0</v>
      </c>
      <c r="Q2322">
        <f>SUM('Hidden Analysis'!I2323:L2323)</f>
        <v>0</v>
      </c>
      <c r="R2322">
        <f>SUM('Hidden Analysis'!M2323:P2323)</f>
        <v>0</v>
      </c>
      <c r="S2322">
        <f>SUM('Hidden Analysis'!Q2323:R2323)</f>
        <v>0</v>
      </c>
      <c r="T2322">
        <f>IF(AND('Raw Data'!F2317&lt;1.5, 'Raw Data'!L2317&gt;'Raw Data'!K2317, 'Raw Data'!L2317-'Raw Data'!K2317&gt;3), 'Raw Data'!F2317, 0)</f>
        <v>0</v>
      </c>
      <c r="U2322">
        <f>IF(AND('Raw Data'!L2317-'Raw Data'!K2317&lt;4, 'Raw Data'!L2317&gt;'Raw Data'!K2317), 'Raw Data'!H2317, 0)</f>
        <v>0</v>
      </c>
      <c r="V2322">
        <f>IF(AND('Raw Data'!K2317-'Raw Data'!L2317&lt;4, 'Raw Data'!K2317&gt;'Raw Data'!L2317), 'Raw Data'!G2317, 0)</f>
        <v>0</v>
      </c>
      <c r="W2322">
        <f>SUM('Hidden Analysis'!S2323:T2323)</f>
        <v>0</v>
      </c>
      <c r="X2322">
        <f>SUM('Hidden Analysis'!U2323:V2323)</f>
        <v>0</v>
      </c>
    </row>
    <row r="2323" spans="1:24" x14ac:dyDescent="0.3">
      <c r="A2323" s="2">
        <f>'Raw Data'!M2318</f>
        <v>0</v>
      </c>
      <c r="B2323">
        <f>IF('Raw Data'!L2318&gt;'Raw Data'!K2318, 'Raw Data'!F2318, 0)</f>
        <v>0</v>
      </c>
      <c r="C2323">
        <f>IF('Raw Data'!K2318&gt;'Raw Data'!L2318, 'Raw Data'!C2318, 0)</f>
        <v>0</v>
      </c>
      <c r="D2323">
        <f t="shared" si="76"/>
        <v>0</v>
      </c>
      <c r="E2323">
        <f>SUM('Hidden Analysis'!A2324:B2324)</f>
        <v>0</v>
      </c>
      <c r="F2323">
        <f>SUM('Hidden Analysis'!C2324:D2324)</f>
        <v>0</v>
      </c>
      <c r="G2323">
        <f>IF(AND('Raw Data'!F2318&lt;'Raw Data'!C2318, 'Raw Data'!L2318&gt;'Raw Data'!K2318), 'Raw Data'!F2318, 0)</f>
        <v>0</v>
      </c>
      <c r="H2323">
        <f>IF(AND('Raw Data'!F2318&gt;'Raw Data'!C2318, 'Raw Data'!L2318&lt;'Raw Data'!K2318), 'Raw Data'!C2318, 0)</f>
        <v>0</v>
      </c>
      <c r="I2323">
        <f t="shared" si="77"/>
        <v>0</v>
      </c>
      <c r="J2323">
        <f>IF(AND('Raw Data'!F2318&gt;'Raw Data'!C2318, 'Raw Data'!L2318&gt;'Raw Data'!K2318), 'Raw Data'!F2318, 0)</f>
        <v>0</v>
      </c>
      <c r="K2323">
        <f>IF(AND('Raw Data'!F2318&lt;'Raw Data'!C2318, 'Raw Data'!L2318&lt;'Raw Data'!K2318), 'Raw Data'!C2318, 0)</f>
        <v>0</v>
      </c>
      <c r="L2323">
        <f>IF('Raw Data'!L2318-'Raw Data'!K2318&gt;3, 'Raw Data'!J2318, 0)</f>
        <v>0</v>
      </c>
      <c r="M2323">
        <f>IF('Raw Data'!K2318-'Raw Data'!L2318&gt;3, 'Raw Data'!I2318, 0)</f>
        <v>0</v>
      </c>
      <c r="N2323">
        <f>IF('Raw Data'!L2318-'Raw Data'!K2318&gt;3, 'Raw Data'!J2318, IF('Raw Data'!K2318-'Raw Data'!L2318&gt;3, 'Raw Data'!I2318, 0))</f>
        <v>0</v>
      </c>
      <c r="O2323">
        <f>IF(ISBLANK('Raw Data'!L2318), 0, IF(ABS('Raw Data'!L2318-'Raw Data'!K2318)&lt;4, 'Raw Data'!H2318, IF(ABS('Raw Data'!K2318-'Raw Data'!L2318)&lt;4, 'Raw Data'!G2318, 0)))</f>
        <v>0</v>
      </c>
      <c r="P2323">
        <f>SUM('Hidden Analysis'!E2324:H2324)</f>
        <v>0</v>
      </c>
      <c r="Q2323">
        <f>SUM('Hidden Analysis'!I2324:L2324)</f>
        <v>0</v>
      </c>
      <c r="R2323">
        <f>SUM('Hidden Analysis'!M2324:P2324)</f>
        <v>0</v>
      </c>
      <c r="S2323">
        <f>SUM('Hidden Analysis'!Q2324:R2324)</f>
        <v>0</v>
      </c>
      <c r="T2323">
        <f>IF(AND('Raw Data'!F2318&lt;1.5, 'Raw Data'!L2318&gt;'Raw Data'!K2318, 'Raw Data'!L2318-'Raw Data'!K2318&gt;3), 'Raw Data'!F2318, 0)</f>
        <v>0</v>
      </c>
      <c r="U2323">
        <f>IF(AND('Raw Data'!L2318-'Raw Data'!K2318&lt;4, 'Raw Data'!L2318&gt;'Raw Data'!K2318), 'Raw Data'!H2318, 0)</f>
        <v>0</v>
      </c>
      <c r="V2323">
        <f>IF(AND('Raw Data'!K2318-'Raw Data'!L2318&lt;4, 'Raw Data'!K2318&gt;'Raw Data'!L2318), 'Raw Data'!G2318, 0)</f>
        <v>0</v>
      </c>
      <c r="W2323">
        <f>SUM('Hidden Analysis'!S2324:T2324)</f>
        <v>0</v>
      </c>
      <c r="X2323">
        <f>SUM('Hidden Analysis'!U2324:V2324)</f>
        <v>0</v>
      </c>
    </row>
    <row r="2324" spans="1:24" x14ac:dyDescent="0.3">
      <c r="A2324" s="2">
        <f>'Raw Data'!M2319</f>
        <v>0</v>
      </c>
      <c r="B2324">
        <f>IF('Raw Data'!L2319&gt;'Raw Data'!K2319, 'Raw Data'!F2319, 0)</f>
        <v>0</v>
      </c>
      <c r="C2324">
        <f>IF('Raw Data'!K2319&gt;'Raw Data'!L2319, 'Raw Data'!C2319, 0)</f>
        <v>0</v>
      </c>
      <c r="D2324">
        <f t="shared" si="76"/>
        <v>0</v>
      </c>
      <c r="E2324">
        <f>SUM('Hidden Analysis'!A2325:B2325)</f>
        <v>0</v>
      </c>
      <c r="F2324">
        <f>SUM('Hidden Analysis'!C2325:D2325)</f>
        <v>0</v>
      </c>
      <c r="G2324">
        <f>IF(AND('Raw Data'!F2319&lt;'Raw Data'!C2319, 'Raw Data'!L2319&gt;'Raw Data'!K2319), 'Raw Data'!F2319, 0)</f>
        <v>0</v>
      </c>
      <c r="H2324">
        <f>IF(AND('Raw Data'!F2319&gt;'Raw Data'!C2319, 'Raw Data'!L2319&lt;'Raw Data'!K2319), 'Raw Data'!C2319, 0)</f>
        <v>0</v>
      </c>
      <c r="I2324">
        <f t="shared" si="77"/>
        <v>0</v>
      </c>
      <c r="J2324">
        <f>IF(AND('Raw Data'!F2319&gt;'Raw Data'!C2319, 'Raw Data'!L2319&gt;'Raw Data'!K2319), 'Raw Data'!F2319, 0)</f>
        <v>0</v>
      </c>
      <c r="K2324">
        <f>IF(AND('Raw Data'!F2319&lt;'Raw Data'!C2319, 'Raw Data'!L2319&lt;'Raw Data'!K2319), 'Raw Data'!C2319, 0)</f>
        <v>0</v>
      </c>
      <c r="L2324">
        <f>IF('Raw Data'!L2319-'Raw Data'!K2319&gt;3, 'Raw Data'!J2319, 0)</f>
        <v>0</v>
      </c>
      <c r="M2324">
        <f>IF('Raw Data'!K2319-'Raw Data'!L2319&gt;3, 'Raw Data'!I2319, 0)</f>
        <v>0</v>
      </c>
      <c r="N2324">
        <f>IF('Raw Data'!L2319-'Raw Data'!K2319&gt;3, 'Raw Data'!J2319, IF('Raw Data'!K2319-'Raw Data'!L2319&gt;3, 'Raw Data'!I2319, 0))</f>
        <v>0</v>
      </c>
      <c r="O2324">
        <f>IF(ISBLANK('Raw Data'!L2319), 0, IF(ABS('Raw Data'!L2319-'Raw Data'!K2319)&lt;4, 'Raw Data'!H2319, IF(ABS('Raw Data'!K2319-'Raw Data'!L2319)&lt;4, 'Raw Data'!G2319, 0)))</f>
        <v>0</v>
      </c>
      <c r="P2324">
        <f>SUM('Hidden Analysis'!E2325:H2325)</f>
        <v>0</v>
      </c>
      <c r="Q2324">
        <f>SUM('Hidden Analysis'!I2325:L2325)</f>
        <v>0</v>
      </c>
      <c r="R2324">
        <f>SUM('Hidden Analysis'!M2325:P2325)</f>
        <v>0</v>
      </c>
      <c r="S2324">
        <f>SUM('Hidden Analysis'!Q2325:R2325)</f>
        <v>0</v>
      </c>
      <c r="T2324">
        <f>IF(AND('Raw Data'!F2319&lt;1.5, 'Raw Data'!L2319&gt;'Raw Data'!K2319, 'Raw Data'!L2319-'Raw Data'!K2319&gt;3), 'Raw Data'!F2319, 0)</f>
        <v>0</v>
      </c>
      <c r="U2324">
        <f>IF(AND('Raw Data'!L2319-'Raw Data'!K2319&lt;4, 'Raw Data'!L2319&gt;'Raw Data'!K2319), 'Raw Data'!H2319, 0)</f>
        <v>0</v>
      </c>
      <c r="V2324">
        <f>IF(AND('Raw Data'!K2319-'Raw Data'!L2319&lt;4, 'Raw Data'!K2319&gt;'Raw Data'!L2319), 'Raw Data'!G2319, 0)</f>
        <v>0</v>
      </c>
      <c r="W2324">
        <f>SUM('Hidden Analysis'!S2325:T2325)</f>
        <v>0</v>
      </c>
      <c r="X2324">
        <f>SUM('Hidden Analysis'!U2325:V2325)</f>
        <v>0</v>
      </c>
    </row>
    <row r="2325" spans="1:24" x14ac:dyDescent="0.3">
      <c r="A2325" s="2">
        <f>'Raw Data'!M2320</f>
        <v>0</v>
      </c>
      <c r="B2325">
        <f>IF('Raw Data'!L2320&gt;'Raw Data'!K2320, 'Raw Data'!F2320, 0)</f>
        <v>0</v>
      </c>
      <c r="C2325">
        <f>IF('Raw Data'!K2320&gt;'Raw Data'!L2320, 'Raw Data'!C2320, 0)</f>
        <v>0</v>
      </c>
      <c r="D2325">
        <f t="shared" si="76"/>
        <v>0</v>
      </c>
      <c r="E2325">
        <f>SUM('Hidden Analysis'!A2326:B2326)</f>
        <v>0</v>
      </c>
      <c r="F2325">
        <f>SUM('Hidden Analysis'!C2326:D2326)</f>
        <v>0</v>
      </c>
      <c r="G2325">
        <f>IF(AND('Raw Data'!F2320&lt;'Raw Data'!C2320, 'Raw Data'!L2320&gt;'Raw Data'!K2320), 'Raw Data'!F2320, 0)</f>
        <v>0</v>
      </c>
      <c r="H2325">
        <f>IF(AND('Raw Data'!F2320&gt;'Raw Data'!C2320, 'Raw Data'!L2320&lt;'Raw Data'!K2320), 'Raw Data'!C2320, 0)</f>
        <v>0</v>
      </c>
      <c r="I2325">
        <f t="shared" si="77"/>
        <v>0</v>
      </c>
      <c r="J2325">
        <f>IF(AND('Raw Data'!F2320&gt;'Raw Data'!C2320, 'Raw Data'!L2320&gt;'Raw Data'!K2320), 'Raw Data'!F2320, 0)</f>
        <v>0</v>
      </c>
      <c r="K2325">
        <f>IF(AND('Raw Data'!F2320&lt;'Raw Data'!C2320, 'Raw Data'!L2320&lt;'Raw Data'!K2320), 'Raw Data'!C2320, 0)</f>
        <v>0</v>
      </c>
      <c r="L2325">
        <f>IF('Raw Data'!L2320-'Raw Data'!K2320&gt;3, 'Raw Data'!J2320, 0)</f>
        <v>0</v>
      </c>
      <c r="M2325">
        <f>IF('Raw Data'!K2320-'Raw Data'!L2320&gt;3, 'Raw Data'!I2320, 0)</f>
        <v>0</v>
      </c>
      <c r="N2325">
        <f>IF('Raw Data'!L2320-'Raw Data'!K2320&gt;3, 'Raw Data'!J2320, IF('Raw Data'!K2320-'Raw Data'!L2320&gt;3, 'Raw Data'!I2320, 0))</f>
        <v>0</v>
      </c>
      <c r="O2325">
        <f>IF(ISBLANK('Raw Data'!L2320), 0, IF(ABS('Raw Data'!L2320-'Raw Data'!K2320)&lt;4, 'Raw Data'!H2320, IF(ABS('Raw Data'!K2320-'Raw Data'!L2320)&lt;4, 'Raw Data'!G2320, 0)))</f>
        <v>0</v>
      </c>
      <c r="P2325">
        <f>SUM('Hidden Analysis'!E2326:H2326)</f>
        <v>0</v>
      </c>
      <c r="Q2325">
        <f>SUM('Hidden Analysis'!I2326:L2326)</f>
        <v>0</v>
      </c>
      <c r="R2325">
        <f>SUM('Hidden Analysis'!M2326:P2326)</f>
        <v>0</v>
      </c>
      <c r="S2325">
        <f>SUM('Hidden Analysis'!Q2326:R2326)</f>
        <v>0</v>
      </c>
      <c r="T2325">
        <f>IF(AND('Raw Data'!F2320&lt;1.5, 'Raw Data'!L2320&gt;'Raw Data'!K2320, 'Raw Data'!L2320-'Raw Data'!K2320&gt;3), 'Raw Data'!F2320, 0)</f>
        <v>0</v>
      </c>
      <c r="U2325">
        <f>IF(AND('Raw Data'!L2320-'Raw Data'!K2320&lt;4, 'Raw Data'!L2320&gt;'Raw Data'!K2320), 'Raw Data'!H2320, 0)</f>
        <v>0</v>
      </c>
      <c r="V2325">
        <f>IF(AND('Raw Data'!K2320-'Raw Data'!L2320&lt;4, 'Raw Data'!K2320&gt;'Raw Data'!L2320), 'Raw Data'!G2320, 0)</f>
        <v>0</v>
      </c>
      <c r="W2325">
        <f>SUM('Hidden Analysis'!S2326:T2326)</f>
        <v>0</v>
      </c>
      <c r="X2325">
        <f>SUM('Hidden Analysis'!U2326:V2326)</f>
        <v>0</v>
      </c>
    </row>
    <row r="2326" spans="1:24" x14ac:dyDescent="0.3">
      <c r="A2326" s="2">
        <f>'Raw Data'!M2321</f>
        <v>0</v>
      </c>
      <c r="B2326">
        <f>IF('Raw Data'!L2321&gt;'Raw Data'!K2321, 'Raw Data'!F2321, 0)</f>
        <v>0</v>
      </c>
      <c r="C2326">
        <f>IF('Raw Data'!K2321&gt;'Raw Data'!L2321, 'Raw Data'!C2321, 0)</f>
        <v>0</v>
      </c>
      <c r="D2326">
        <f t="shared" si="76"/>
        <v>0</v>
      </c>
      <c r="E2326">
        <f>SUM('Hidden Analysis'!A2327:B2327)</f>
        <v>0</v>
      </c>
      <c r="F2326">
        <f>SUM('Hidden Analysis'!C2327:D2327)</f>
        <v>0</v>
      </c>
      <c r="G2326">
        <f>IF(AND('Raw Data'!F2321&lt;'Raw Data'!C2321, 'Raw Data'!L2321&gt;'Raw Data'!K2321), 'Raw Data'!F2321, 0)</f>
        <v>0</v>
      </c>
      <c r="H2326">
        <f>IF(AND('Raw Data'!F2321&gt;'Raw Data'!C2321, 'Raw Data'!L2321&lt;'Raw Data'!K2321), 'Raw Data'!C2321, 0)</f>
        <v>0</v>
      </c>
      <c r="I2326">
        <f t="shared" si="77"/>
        <v>0</v>
      </c>
      <c r="J2326">
        <f>IF(AND('Raw Data'!F2321&gt;'Raw Data'!C2321, 'Raw Data'!L2321&gt;'Raw Data'!K2321), 'Raw Data'!F2321, 0)</f>
        <v>0</v>
      </c>
      <c r="K2326">
        <f>IF(AND('Raw Data'!F2321&lt;'Raw Data'!C2321, 'Raw Data'!L2321&lt;'Raw Data'!K2321), 'Raw Data'!C2321, 0)</f>
        <v>0</v>
      </c>
      <c r="L2326">
        <f>IF('Raw Data'!L2321-'Raw Data'!K2321&gt;3, 'Raw Data'!J2321, 0)</f>
        <v>0</v>
      </c>
      <c r="M2326">
        <f>IF('Raw Data'!K2321-'Raw Data'!L2321&gt;3, 'Raw Data'!I2321, 0)</f>
        <v>0</v>
      </c>
      <c r="N2326">
        <f>IF('Raw Data'!L2321-'Raw Data'!K2321&gt;3, 'Raw Data'!J2321, IF('Raw Data'!K2321-'Raw Data'!L2321&gt;3, 'Raw Data'!I2321, 0))</f>
        <v>0</v>
      </c>
      <c r="O2326">
        <f>IF(ISBLANK('Raw Data'!L2321), 0, IF(ABS('Raw Data'!L2321-'Raw Data'!K2321)&lt;4, 'Raw Data'!H2321, IF(ABS('Raw Data'!K2321-'Raw Data'!L2321)&lt;4, 'Raw Data'!G2321, 0)))</f>
        <v>0</v>
      </c>
      <c r="P2326">
        <f>SUM('Hidden Analysis'!E2327:H2327)</f>
        <v>0</v>
      </c>
      <c r="Q2326">
        <f>SUM('Hidden Analysis'!I2327:L2327)</f>
        <v>0</v>
      </c>
      <c r="R2326">
        <f>SUM('Hidden Analysis'!M2327:P2327)</f>
        <v>0</v>
      </c>
      <c r="S2326">
        <f>SUM('Hidden Analysis'!Q2327:R2327)</f>
        <v>0</v>
      </c>
      <c r="T2326">
        <f>IF(AND('Raw Data'!F2321&lt;1.5, 'Raw Data'!L2321&gt;'Raw Data'!K2321, 'Raw Data'!L2321-'Raw Data'!K2321&gt;3), 'Raw Data'!F2321, 0)</f>
        <v>0</v>
      </c>
      <c r="U2326">
        <f>IF(AND('Raw Data'!L2321-'Raw Data'!K2321&lt;4, 'Raw Data'!L2321&gt;'Raw Data'!K2321), 'Raw Data'!H2321, 0)</f>
        <v>0</v>
      </c>
      <c r="V2326">
        <f>IF(AND('Raw Data'!K2321-'Raw Data'!L2321&lt;4, 'Raw Data'!K2321&gt;'Raw Data'!L2321), 'Raw Data'!G2321, 0)</f>
        <v>0</v>
      </c>
      <c r="W2326">
        <f>SUM('Hidden Analysis'!S2327:T2327)</f>
        <v>0</v>
      </c>
      <c r="X2326">
        <f>SUM('Hidden Analysis'!U2327:V2327)</f>
        <v>0</v>
      </c>
    </row>
    <row r="2327" spans="1:24" x14ac:dyDescent="0.3">
      <c r="A2327" s="2">
        <f>'Raw Data'!M2322</f>
        <v>0</v>
      </c>
      <c r="B2327">
        <f>IF('Raw Data'!L2322&gt;'Raw Data'!K2322, 'Raw Data'!F2322, 0)</f>
        <v>0</v>
      </c>
      <c r="C2327">
        <f>IF('Raw Data'!K2322&gt;'Raw Data'!L2322, 'Raw Data'!C2322, 0)</f>
        <v>0</v>
      </c>
      <c r="D2327">
        <f t="shared" si="76"/>
        <v>0</v>
      </c>
      <c r="E2327">
        <f>SUM('Hidden Analysis'!A2328:B2328)</f>
        <v>0</v>
      </c>
      <c r="F2327">
        <f>SUM('Hidden Analysis'!C2328:D2328)</f>
        <v>0</v>
      </c>
      <c r="G2327">
        <f>IF(AND('Raw Data'!F2322&lt;'Raw Data'!C2322, 'Raw Data'!L2322&gt;'Raw Data'!K2322), 'Raw Data'!F2322, 0)</f>
        <v>0</v>
      </c>
      <c r="H2327">
        <f>IF(AND('Raw Data'!F2322&gt;'Raw Data'!C2322, 'Raw Data'!L2322&lt;'Raw Data'!K2322), 'Raw Data'!C2322, 0)</f>
        <v>0</v>
      </c>
      <c r="I2327">
        <f t="shared" si="77"/>
        <v>0</v>
      </c>
      <c r="J2327">
        <f>IF(AND('Raw Data'!F2322&gt;'Raw Data'!C2322, 'Raw Data'!L2322&gt;'Raw Data'!K2322), 'Raw Data'!F2322, 0)</f>
        <v>0</v>
      </c>
      <c r="K2327">
        <f>IF(AND('Raw Data'!F2322&lt;'Raw Data'!C2322, 'Raw Data'!L2322&lt;'Raw Data'!K2322), 'Raw Data'!C2322, 0)</f>
        <v>0</v>
      </c>
      <c r="L2327">
        <f>IF('Raw Data'!L2322-'Raw Data'!K2322&gt;3, 'Raw Data'!J2322, 0)</f>
        <v>0</v>
      </c>
      <c r="M2327">
        <f>IF('Raw Data'!K2322-'Raw Data'!L2322&gt;3, 'Raw Data'!I2322, 0)</f>
        <v>0</v>
      </c>
      <c r="N2327">
        <f>IF('Raw Data'!L2322-'Raw Data'!K2322&gt;3, 'Raw Data'!J2322, IF('Raw Data'!K2322-'Raw Data'!L2322&gt;3, 'Raw Data'!I2322, 0))</f>
        <v>0</v>
      </c>
      <c r="O2327">
        <f>IF(ISBLANK('Raw Data'!L2322), 0, IF(ABS('Raw Data'!L2322-'Raw Data'!K2322)&lt;4, 'Raw Data'!H2322, IF(ABS('Raw Data'!K2322-'Raw Data'!L2322)&lt;4, 'Raw Data'!G2322, 0)))</f>
        <v>0</v>
      </c>
      <c r="P2327">
        <f>SUM('Hidden Analysis'!E2328:H2328)</f>
        <v>0</v>
      </c>
      <c r="Q2327">
        <f>SUM('Hidden Analysis'!I2328:L2328)</f>
        <v>0</v>
      </c>
      <c r="R2327">
        <f>SUM('Hidden Analysis'!M2328:P2328)</f>
        <v>0</v>
      </c>
      <c r="S2327">
        <f>SUM('Hidden Analysis'!Q2328:R2328)</f>
        <v>0</v>
      </c>
      <c r="T2327">
        <f>IF(AND('Raw Data'!F2322&lt;1.5, 'Raw Data'!L2322&gt;'Raw Data'!K2322, 'Raw Data'!L2322-'Raw Data'!K2322&gt;3), 'Raw Data'!F2322, 0)</f>
        <v>0</v>
      </c>
      <c r="U2327">
        <f>IF(AND('Raw Data'!L2322-'Raw Data'!K2322&lt;4, 'Raw Data'!L2322&gt;'Raw Data'!K2322), 'Raw Data'!H2322, 0)</f>
        <v>0</v>
      </c>
      <c r="V2327">
        <f>IF(AND('Raw Data'!K2322-'Raw Data'!L2322&lt;4, 'Raw Data'!K2322&gt;'Raw Data'!L2322), 'Raw Data'!G2322, 0)</f>
        <v>0</v>
      </c>
      <c r="W2327">
        <f>SUM('Hidden Analysis'!S2328:T2328)</f>
        <v>0</v>
      </c>
      <c r="X2327">
        <f>SUM('Hidden Analysis'!U2328:V2328)</f>
        <v>0</v>
      </c>
    </row>
    <row r="2328" spans="1:24" x14ac:dyDescent="0.3">
      <c r="A2328" s="2">
        <f>'Raw Data'!M2323</f>
        <v>0</v>
      </c>
      <c r="B2328">
        <f>IF('Raw Data'!L2323&gt;'Raw Data'!K2323, 'Raw Data'!F2323, 0)</f>
        <v>0</v>
      </c>
      <c r="C2328">
        <f>IF('Raw Data'!K2323&gt;'Raw Data'!L2323, 'Raw Data'!C2323, 0)</f>
        <v>0</v>
      </c>
      <c r="D2328">
        <f t="shared" si="76"/>
        <v>0</v>
      </c>
      <c r="E2328">
        <f>SUM('Hidden Analysis'!A2329:B2329)</f>
        <v>0</v>
      </c>
      <c r="F2328">
        <f>SUM('Hidden Analysis'!C2329:D2329)</f>
        <v>0</v>
      </c>
      <c r="G2328">
        <f>IF(AND('Raw Data'!F2323&lt;'Raw Data'!C2323, 'Raw Data'!L2323&gt;'Raw Data'!K2323), 'Raw Data'!F2323, 0)</f>
        <v>0</v>
      </c>
      <c r="H2328">
        <f>IF(AND('Raw Data'!F2323&gt;'Raw Data'!C2323, 'Raw Data'!L2323&lt;'Raw Data'!K2323), 'Raw Data'!C2323, 0)</f>
        <v>0</v>
      </c>
      <c r="I2328">
        <f t="shared" si="77"/>
        <v>0</v>
      </c>
      <c r="J2328">
        <f>IF(AND('Raw Data'!F2323&gt;'Raw Data'!C2323, 'Raw Data'!L2323&gt;'Raw Data'!K2323), 'Raw Data'!F2323, 0)</f>
        <v>0</v>
      </c>
      <c r="K2328">
        <f>IF(AND('Raw Data'!F2323&lt;'Raw Data'!C2323, 'Raw Data'!L2323&lt;'Raw Data'!K2323), 'Raw Data'!C2323, 0)</f>
        <v>0</v>
      </c>
      <c r="L2328">
        <f>IF('Raw Data'!L2323-'Raw Data'!K2323&gt;3, 'Raw Data'!J2323, 0)</f>
        <v>0</v>
      </c>
      <c r="M2328">
        <f>IF('Raw Data'!K2323-'Raw Data'!L2323&gt;3, 'Raw Data'!I2323, 0)</f>
        <v>0</v>
      </c>
      <c r="N2328">
        <f>IF('Raw Data'!L2323-'Raw Data'!K2323&gt;3, 'Raw Data'!J2323, IF('Raw Data'!K2323-'Raw Data'!L2323&gt;3, 'Raw Data'!I2323, 0))</f>
        <v>0</v>
      </c>
      <c r="O2328">
        <f>IF(ISBLANK('Raw Data'!L2323), 0, IF(ABS('Raw Data'!L2323-'Raw Data'!K2323)&lt;4, 'Raw Data'!H2323, IF(ABS('Raw Data'!K2323-'Raw Data'!L2323)&lt;4, 'Raw Data'!G2323, 0)))</f>
        <v>0</v>
      </c>
      <c r="P2328">
        <f>SUM('Hidden Analysis'!E2329:H2329)</f>
        <v>0</v>
      </c>
      <c r="Q2328">
        <f>SUM('Hidden Analysis'!I2329:L2329)</f>
        <v>0</v>
      </c>
      <c r="R2328">
        <f>SUM('Hidden Analysis'!M2329:P2329)</f>
        <v>0</v>
      </c>
      <c r="S2328">
        <f>SUM('Hidden Analysis'!Q2329:R2329)</f>
        <v>0</v>
      </c>
      <c r="T2328">
        <f>IF(AND('Raw Data'!F2323&lt;1.5, 'Raw Data'!L2323&gt;'Raw Data'!K2323, 'Raw Data'!L2323-'Raw Data'!K2323&gt;3), 'Raw Data'!F2323, 0)</f>
        <v>0</v>
      </c>
      <c r="U2328">
        <f>IF(AND('Raw Data'!L2323-'Raw Data'!K2323&lt;4, 'Raw Data'!L2323&gt;'Raw Data'!K2323), 'Raw Data'!H2323, 0)</f>
        <v>0</v>
      </c>
      <c r="V2328">
        <f>IF(AND('Raw Data'!K2323-'Raw Data'!L2323&lt;4, 'Raw Data'!K2323&gt;'Raw Data'!L2323), 'Raw Data'!G2323, 0)</f>
        <v>0</v>
      </c>
      <c r="W2328">
        <f>SUM('Hidden Analysis'!S2329:T2329)</f>
        <v>0</v>
      </c>
      <c r="X2328">
        <f>SUM('Hidden Analysis'!U2329:V2329)</f>
        <v>0</v>
      </c>
    </row>
    <row r="2329" spans="1:24" x14ac:dyDescent="0.3">
      <c r="A2329" s="2">
        <f>'Raw Data'!M2324</f>
        <v>0</v>
      </c>
      <c r="B2329">
        <f>IF('Raw Data'!L2324&gt;'Raw Data'!K2324, 'Raw Data'!F2324, 0)</f>
        <v>0</v>
      </c>
      <c r="C2329">
        <f>IF('Raw Data'!K2324&gt;'Raw Data'!L2324, 'Raw Data'!C2324, 0)</f>
        <v>0</v>
      </c>
      <c r="D2329">
        <f t="shared" si="76"/>
        <v>0</v>
      </c>
      <c r="E2329">
        <f>SUM('Hidden Analysis'!A2330:B2330)</f>
        <v>0</v>
      </c>
      <c r="F2329">
        <f>SUM('Hidden Analysis'!C2330:D2330)</f>
        <v>0</v>
      </c>
      <c r="G2329">
        <f>IF(AND('Raw Data'!F2324&lt;'Raw Data'!C2324, 'Raw Data'!L2324&gt;'Raw Data'!K2324), 'Raw Data'!F2324, 0)</f>
        <v>0</v>
      </c>
      <c r="H2329">
        <f>IF(AND('Raw Data'!F2324&gt;'Raw Data'!C2324, 'Raw Data'!L2324&lt;'Raw Data'!K2324), 'Raw Data'!C2324, 0)</f>
        <v>0</v>
      </c>
      <c r="I2329">
        <f t="shared" si="77"/>
        <v>0</v>
      </c>
      <c r="J2329">
        <f>IF(AND('Raw Data'!F2324&gt;'Raw Data'!C2324, 'Raw Data'!L2324&gt;'Raw Data'!K2324), 'Raw Data'!F2324, 0)</f>
        <v>0</v>
      </c>
      <c r="K2329">
        <f>IF(AND('Raw Data'!F2324&lt;'Raw Data'!C2324, 'Raw Data'!L2324&lt;'Raw Data'!K2324), 'Raw Data'!C2324, 0)</f>
        <v>0</v>
      </c>
      <c r="L2329">
        <f>IF('Raw Data'!L2324-'Raw Data'!K2324&gt;3, 'Raw Data'!J2324, 0)</f>
        <v>0</v>
      </c>
      <c r="M2329">
        <f>IF('Raw Data'!K2324-'Raw Data'!L2324&gt;3, 'Raw Data'!I2324, 0)</f>
        <v>0</v>
      </c>
      <c r="N2329">
        <f>IF('Raw Data'!L2324-'Raw Data'!K2324&gt;3, 'Raw Data'!J2324, IF('Raw Data'!K2324-'Raw Data'!L2324&gt;3, 'Raw Data'!I2324, 0))</f>
        <v>0</v>
      </c>
      <c r="O2329">
        <f>IF(ISBLANK('Raw Data'!L2324), 0, IF(ABS('Raw Data'!L2324-'Raw Data'!K2324)&lt;4, 'Raw Data'!H2324, IF(ABS('Raw Data'!K2324-'Raw Data'!L2324)&lt;4, 'Raw Data'!G2324, 0)))</f>
        <v>0</v>
      </c>
      <c r="P2329">
        <f>SUM('Hidden Analysis'!E2330:H2330)</f>
        <v>0</v>
      </c>
      <c r="Q2329">
        <f>SUM('Hidden Analysis'!I2330:L2330)</f>
        <v>0</v>
      </c>
      <c r="R2329">
        <f>SUM('Hidden Analysis'!M2330:P2330)</f>
        <v>0</v>
      </c>
      <c r="S2329">
        <f>SUM('Hidden Analysis'!Q2330:R2330)</f>
        <v>0</v>
      </c>
      <c r="T2329">
        <f>IF(AND('Raw Data'!F2324&lt;1.5, 'Raw Data'!L2324&gt;'Raw Data'!K2324, 'Raw Data'!L2324-'Raw Data'!K2324&gt;3), 'Raw Data'!F2324, 0)</f>
        <v>0</v>
      </c>
      <c r="U2329">
        <f>IF(AND('Raw Data'!L2324-'Raw Data'!K2324&lt;4, 'Raw Data'!L2324&gt;'Raw Data'!K2324), 'Raw Data'!H2324, 0)</f>
        <v>0</v>
      </c>
      <c r="V2329">
        <f>IF(AND('Raw Data'!K2324-'Raw Data'!L2324&lt;4, 'Raw Data'!K2324&gt;'Raw Data'!L2324), 'Raw Data'!G2324, 0)</f>
        <v>0</v>
      </c>
      <c r="W2329">
        <f>SUM('Hidden Analysis'!S2330:T2330)</f>
        <v>0</v>
      </c>
      <c r="X2329">
        <f>SUM('Hidden Analysis'!U2330:V2330)</f>
        <v>0</v>
      </c>
    </row>
    <row r="2330" spans="1:24" x14ac:dyDescent="0.3">
      <c r="A2330" s="2">
        <f>'Raw Data'!M2325</f>
        <v>0</v>
      </c>
      <c r="B2330">
        <f>IF('Raw Data'!L2325&gt;'Raw Data'!K2325, 'Raw Data'!F2325, 0)</f>
        <v>0</v>
      </c>
      <c r="C2330">
        <f>IF('Raw Data'!K2325&gt;'Raw Data'!L2325, 'Raw Data'!C2325, 0)</f>
        <v>0</v>
      </c>
      <c r="D2330">
        <f t="shared" si="76"/>
        <v>0</v>
      </c>
      <c r="E2330">
        <f>SUM('Hidden Analysis'!A2331:B2331)</f>
        <v>0</v>
      </c>
      <c r="F2330">
        <f>SUM('Hidden Analysis'!C2331:D2331)</f>
        <v>0</v>
      </c>
      <c r="G2330">
        <f>IF(AND('Raw Data'!F2325&lt;'Raw Data'!C2325, 'Raw Data'!L2325&gt;'Raw Data'!K2325), 'Raw Data'!F2325, 0)</f>
        <v>0</v>
      </c>
      <c r="H2330">
        <f>IF(AND('Raw Data'!F2325&gt;'Raw Data'!C2325, 'Raw Data'!L2325&lt;'Raw Data'!K2325), 'Raw Data'!C2325, 0)</f>
        <v>0</v>
      </c>
      <c r="I2330">
        <f t="shared" si="77"/>
        <v>0</v>
      </c>
      <c r="J2330">
        <f>IF(AND('Raw Data'!F2325&gt;'Raw Data'!C2325, 'Raw Data'!L2325&gt;'Raw Data'!K2325), 'Raw Data'!F2325, 0)</f>
        <v>0</v>
      </c>
      <c r="K2330">
        <f>IF(AND('Raw Data'!F2325&lt;'Raw Data'!C2325, 'Raw Data'!L2325&lt;'Raw Data'!K2325), 'Raw Data'!C2325, 0)</f>
        <v>0</v>
      </c>
      <c r="L2330">
        <f>IF('Raw Data'!L2325-'Raw Data'!K2325&gt;3, 'Raw Data'!J2325, 0)</f>
        <v>0</v>
      </c>
      <c r="M2330">
        <f>IF('Raw Data'!K2325-'Raw Data'!L2325&gt;3, 'Raw Data'!I2325, 0)</f>
        <v>0</v>
      </c>
      <c r="N2330">
        <f>IF('Raw Data'!L2325-'Raw Data'!K2325&gt;3, 'Raw Data'!J2325, IF('Raw Data'!K2325-'Raw Data'!L2325&gt;3, 'Raw Data'!I2325, 0))</f>
        <v>0</v>
      </c>
      <c r="O2330">
        <f>IF(ISBLANK('Raw Data'!L2325), 0, IF(ABS('Raw Data'!L2325-'Raw Data'!K2325)&lt;4, 'Raw Data'!H2325, IF(ABS('Raw Data'!K2325-'Raw Data'!L2325)&lt;4, 'Raw Data'!G2325, 0)))</f>
        <v>0</v>
      </c>
      <c r="P2330">
        <f>SUM('Hidden Analysis'!E2331:H2331)</f>
        <v>0</v>
      </c>
      <c r="Q2330">
        <f>SUM('Hidden Analysis'!I2331:L2331)</f>
        <v>0</v>
      </c>
      <c r="R2330">
        <f>SUM('Hidden Analysis'!M2331:P2331)</f>
        <v>0</v>
      </c>
      <c r="S2330">
        <f>SUM('Hidden Analysis'!Q2331:R2331)</f>
        <v>0</v>
      </c>
      <c r="T2330">
        <f>IF(AND('Raw Data'!F2325&lt;1.5, 'Raw Data'!L2325&gt;'Raw Data'!K2325, 'Raw Data'!L2325-'Raw Data'!K2325&gt;3), 'Raw Data'!F2325, 0)</f>
        <v>0</v>
      </c>
      <c r="U2330">
        <f>IF(AND('Raw Data'!L2325-'Raw Data'!K2325&lt;4, 'Raw Data'!L2325&gt;'Raw Data'!K2325), 'Raw Data'!H2325, 0)</f>
        <v>0</v>
      </c>
      <c r="V2330">
        <f>IF(AND('Raw Data'!K2325-'Raw Data'!L2325&lt;4, 'Raw Data'!K2325&gt;'Raw Data'!L2325), 'Raw Data'!G2325, 0)</f>
        <v>0</v>
      </c>
      <c r="W2330">
        <f>SUM('Hidden Analysis'!S2331:T2331)</f>
        <v>0</v>
      </c>
      <c r="X2330">
        <f>SUM('Hidden Analysis'!U2331:V2331)</f>
        <v>0</v>
      </c>
    </row>
    <row r="2331" spans="1:24" x14ac:dyDescent="0.3">
      <c r="A2331" s="2">
        <f>'Raw Data'!M2326</f>
        <v>0</v>
      </c>
      <c r="B2331">
        <f>IF('Raw Data'!L2326&gt;'Raw Data'!K2326, 'Raw Data'!F2326, 0)</f>
        <v>0</v>
      </c>
      <c r="C2331">
        <f>IF('Raw Data'!K2326&gt;'Raw Data'!L2326, 'Raw Data'!C2326, 0)</f>
        <v>0</v>
      </c>
      <c r="D2331">
        <f t="shared" si="76"/>
        <v>0</v>
      </c>
      <c r="E2331">
        <f>SUM('Hidden Analysis'!A2332:B2332)</f>
        <v>0</v>
      </c>
      <c r="F2331">
        <f>SUM('Hidden Analysis'!C2332:D2332)</f>
        <v>0</v>
      </c>
      <c r="G2331">
        <f>IF(AND('Raw Data'!F2326&lt;'Raw Data'!C2326, 'Raw Data'!L2326&gt;'Raw Data'!K2326), 'Raw Data'!F2326, 0)</f>
        <v>0</v>
      </c>
      <c r="H2331">
        <f>IF(AND('Raw Data'!F2326&gt;'Raw Data'!C2326, 'Raw Data'!L2326&lt;'Raw Data'!K2326), 'Raw Data'!C2326, 0)</f>
        <v>0</v>
      </c>
      <c r="I2331">
        <f t="shared" si="77"/>
        <v>0</v>
      </c>
      <c r="J2331">
        <f>IF(AND('Raw Data'!F2326&gt;'Raw Data'!C2326, 'Raw Data'!L2326&gt;'Raw Data'!K2326), 'Raw Data'!F2326, 0)</f>
        <v>0</v>
      </c>
      <c r="K2331">
        <f>IF(AND('Raw Data'!F2326&lt;'Raw Data'!C2326, 'Raw Data'!L2326&lt;'Raw Data'!K2326), 'Raw Data'!C2326, 0)</f>
        <v>0</v>
      </c>
      <c r="L2331">
        <f>IF('Raw Data'!L2326-'Raw Data'!K2326&gt;3, 'Raw Data'!J2326, 0)</f>
        <v>0</v>
      </c>
      <c r="M2331">
        <f>IF('Raw Data'!K2326-'Raw Data'!L2326&gt;3, 'Raw Data'!I2326, 0)</f>
        <v>0</v>
      </c>
      <c r="N2331">
        <f>IF('Raw Data'!L2326-'Raw Data'!K2326&gt;3, 'Raw Data'!J2326, IF('Raw Data'!K2326-'Raw Data'!L2326&gt;3, 'Raw Data'!I2326, 0))</f>
        <v>0</v>
      </c>
      <c r="O2331">
        <f>IF(ISBLANK('Raw Data'!L2326), 0, IF(ABS('Raw Data'!L2326-'Raw Data'!K2326)&lt;4, 'Raw Data'!H2326, IF(ABS('Raw Data'!K2326-'Raw Data'!L2326)&lt;4, 'Raw Data'!G2326, 0)))</f>
        <v>0</v>
      </c>
      <c r="P2331">
        <f>SUM('Hidden Analysis'!E2332:H2332)</f>
        <v>0</v>
      </c>
      <c r="Q2331">
        <f>SUM('Hidden Analysis'!I2332:L2332)</f>
        <v>0</v>
      </c>
      <c r="R2331">
        <f>SUM('Hidden Analysis'!M2332:P2332)</f>
        <v>0</v>
      </c>
      <c r="S2331">
        <f>SUM('Hidden Analysis'!Q2332:R2332)</f>
        <v>0</v>
      </c>
      <c r="T2331">
        <f>IF(AND('Raw Data'!F2326&lt;1.5, 'Raw Data'!L2326&gt;'Raw Data'!K2326, 'Raw Data'!L2326-'Raw Data'!K2326&gt;3), 'Raw Data'!F2326, 0)</f>
        <v>0</v>
      </c>
      <c r="U2331">
        <f>IF(AND('Raw Data'!L2326-'Raw Data'!K2326&lt;4, 'Raw Data'!L2326&gt;'Raw Data'!K2326), 'Raw Data'!H2326, 0)</f>
        <v>0</v>
      </c>
      <c r="V2331">
        <f>IF(AND('Raw Data'!K2326-'Raw Data'!L2326&lt;4, 'Raw Data'!K2326&gt;'Raw Data'!L2326), 'Raw Data'!G2326, 0)</f>
        <v>0</v>
      </c>
      <c r="W2331">
        <f>SUM('Hidden Analysis'!S2332:T2332)</f>
        <v>0</v>
      </c>
      <c r="X2331">
        <f>SUM('Hidden Analysis'!U2332:V2332)</f>
        <v>0</v>
      </c>
    </row>
    <row r="2332" spans="1:24" x14ac:dyDescent="0.3">
      <c r="A2332" s="2">
        <f>'Raw Data'!M2327</f>
        <v>0</v>
      </c>
      <c r="B2332">
        <f>IF('Raw Data'!L2327&gt;'Raw Data'!K2327, 'Raw Data'!F2327, 0)</f>
        <v>0</v>
      </c>
      <c r="C2332">
        <f>IF('Raw Data'!K2327&gt;'Raw Data'!L2327, 'Raw Data'!C2327, 0)</f>
        <v>0</v>
      </c>
      <c r="D2332">
        <f t="shared" si="76"/>
        <v>0</v>
      </c>
      <c r="E2332">
        <f>SUM('Hidden Analysis'!A2333:B2333)</f>
        <v>0</v>
      </c>
      <c r="F2332">
        <f>SUM('Hidden Analysis'!C2333:D2333)</f>
        <v>0</v>
      </c>
      <c r="G2332">
        <f>IF(AND('Raw Data'!F2327&lt;'Raw Data'!C2327, 'Raw Data'!L2327&gt;'Raw Data'!K2327), 'Raw Data'!F2327, 0)</f>
        <v>0</v>
      </c>
      <c r="H2332">
        <f>IF(AND('Raw Data'!F2327&gt;'Raw Data'!C2327, 'Raw Data'!L2327&lt;'Raw Data'!K2327), 'Raw Data'!C2327, 0)</f>
        <v>0</v>
      </c>
      <c r="I2332">
        <f t="shared" si="77"/>
        <v>0</v>
      </c>
      <c r="J2332">
        <f>IF(AND('Raw Data'!F2327&gt;'Raw Data'!C2327, 'Raw Data'!L2327&gt;'Raw Data'!K2327), 'Raw Data'!F2327, 0)</f>
        <v>0</v>
      </c>
      <c r="K2332">
        <f>IF(AND('Raw Data'!F2327&lt;'Raw Data'!C2327, 'Raw Data'!L2327&lt;'Raw Data'!K2327), 'Raw Data'!C2327, 0)</f>
        <v>0</v>
      </c>
      <c r="L2332">
        <f>IF('Raw Data'!L2327-'Raw Data'!K2327&gt;3, 'Raw Data'!J2327, 0)</f>
        <v>0</v>
      </c>
      <c r="M2332">
        <f>IF('Raw Data'!K2327-'Raw Data'!L2327&gt;3, 'Raw Data'!I2327, 0)</f>
        <v>0</v>
      </c>
      <c r="N2332">
        <f>IF('Raw Data'!L2327-'Raw Data'!K2327&gt;3, 'Raw Data'!J2327, IF('Raw Data'!K2327-'Raw Data'!L2327&gt;3, 'Raw Data'!I2327, 0))</f>
        <v>0</v>
      </c>
      <c r="O2332">
        <f>IF(ISBLANK('Raw Data'!L2327), 0, IF(ABS('Raw Data'!L2327-'Raw Data'!K2327)&lt;4, 'Raw Data'!H2327, IF(ABS('Raw Data'!K2327-'Raw Data'!L2327)&lt;4, 'Raw Data'!G2327, 0)))</f>
        <v>0</v>
      </c>
      <c r="P2332">
        <f>SUM('Hidden Analysis'!E2333:H2333)</f>
        <v>0</v>
      </c>
      <c r="Q2332">
        <f>SUM('Hidden Analysis'!I2333:L2333)</f>
        <v>0</v>
      </c>
      <c r="R2332">
        <f>SUM('Hidden Analysis'!M2333:P2333)</f>
        <v>0</v>
      </c>
      <c r="S2332">
        <f>SUM('Hidden Analysis'!Q2333:R2333)</f>
        <v>0</v>
      </c>
      <c r="T2332">
        <f>IF(AND('Raw Data'!F2327&lt;1.5, 'Raw Data'!L2327&gt;'Raw Data'!K2327, 'Raw Data'!L2327-'Raw Data'!K2327&gt;3), 'Raw Data'!F2327, 0)</f>
        <v>0</v>
      </c>
      <c r="U2332">
        <f>IF(AND('Raw Data'!L2327-'Raw Data'!K2327&lt;4, 'Raw Data'!L2327&gt;'Raw Data'!K2327), 'Raw Data'!H2327, 0)</f>
        <v>0</v>
      </c>
      <c r="V2332">
        <f>IF(AND('Raw Data'!K2327-'Raw Data'!L2327&lt;4, 'Raw Data'!K2327&gt;'Raw Data'!L2327), 'Raw Data'!G2327, 0)</f>
        <v>0</v>
      </c>
      <c r="W2332">
        <f>SUM('Hidden Analysis'!S2333:T2333)</f>
        <v>0</v>
      </c>
      <c r="X2332">
        <f>SUM('Hidden Analysis'!U2333:V2333)</f>
        <v>0</v>
      </c>
    </row>
    <row r="2333" spans="1:24" x14ac:dyDescent="0.3">
      <c r="A2333" s="2">
        <f>'Raw Data'!M2328</f>
        <v>0</v>
      </c>
      <c r="B2333">
        <f>IF('Raw Data'!L2328&gt;'Raw Data'!K2328, 'Raw Data'!F2328, 0)</f>
        <v>0</v>
      </c>
      <c r="C2333">
        <f>IF('Raw Data'!K2328&gt;'Raw Data'!L2328, 'Raw Data'!C2328, 0)</f>
        <v>0</v>
      </c>
      <c r="D2333">
        <f t="shared" si="76"/>
        <v>0</v>
      </c>
      <c r="E2333">
        <f>SUM('Hidden Analysis'!A2334:B2334)</f>
        <v>0</v>
      </c>
      <c r="F2333">
        <f>SUM('Hidden Analysis'!C2334:D2334)</f>
        <v>0</v>
      </c>
      <c r="G2333">
        <f>IF(AND('Raw Data'!F2328&lt;'Raw Data'!C2328, 'Raw Data'!L2328&gt;'Raw Data'!K2328), 'Raw Data'!F2328, 0)</f>
        <v>0</v>
      </c>
      <c r="H2333">
        <f>IF(AND('Raw Data'!F2328&gt;'Raw Data'!C2328, 'Raw Data'!L2328&lt;'Raw Data'!K2328), 'Raw Data'!C2328, 0)</f>
        <v>0</v>
      </c>
      <c r="I2333">
        <f t="shared" si="77"/>
        <v>0</v>
      </c>
      <c r="J2333">
        <f>IF(AND('Raw Data'!F2328&gt;'Raw Data'!C2328, 'Raw Data'!L2328&gt;'Raw Data'!K2328), 'Raw Data'!F2328, 0)</f>
        <v>0</v>
      </c>
      <c r="K2333">
        <f>IF(AND('Raw Data'!F2328&lt;'Raw Data'!C2328, 'Raw Data'!L2328&lt;'Raw Data'!K2328), 'Raw Data'!C2328, 0)</f>
        <v>0</v>
      </c>
      <c r="L2333">
        <f>IF('Raw Data'!L2328-'Raw Data'!K2328&gt;3, 'Raw Data'!J2328, 0)</f>
        <v>0</v>
      </c>
      <c r="M2333">
        <f>IF('Raw Data'!K2328-'Raw Data'!L2328&gt;3, 'Raw Data'!I2328, 0)</f>
        <v>0</v>
      </c>
      <c r="N2333">
        <f>IF('Raw Data'!L2328-'Raw Data'!K2328&gt;3, 'Raw Data'!J2328, IF('Raw Data'!K2328-'Raw Data'!L2328&gt;3, 'Raw Data'!I2328, 0))</f>
        <v>0</v>
      </c>
      <c r="O2333">
        <f>IF(ISBLANK('Raw Data'!L2328), 0, IF(ABS('Raw Data'!L2328-'Raw Data'!K2328)&lt;4, 'Raw Data'!H2328, IF(ABS('Raw Data'!K2328-'Raw Data'!L2328)&lt;4, 'Raw Data'!G2328, 0)))</f>
        <v>0</v>
      </c>
      <c r="P2333">
        <f>SUM('Hidden Analysis'!E2334:H2334)</f>
        <v>0</v>
      </c>
      <c r="Q2333">
        <f>SUM('Hidden Analysis'!I2334:L2334)</f>
        <v>0</v>
      </c>
      <c r="R2333">
        <f>SUM('Hidden Analysis'!M2334:P2334)</f>
        <v>0</v>
      </c>
      <c r="S2333">
        <f>SUM('Hidden Analysis'!Q2334:R2334)</f>
        <v>0</v>
      </c>
      <c r="T2333">
        <f>IF(AND('Raw Data'!F2328&lt;1.5, 'Raw Data'!L2328&gt;'Raw Data'!K2328, 'Raw Data'!L2328-'Raw Data'!K2328&gt;3), 'Raw Data'!F2328, 0)</f>
        <v>0</v>
      </c>
      <c r="U2333">
        <f>IF(AND('Raw Data'!L2328-'Raw Data'!K2328&lt;4, 'Raw Data'!L2328&gt;'Raw Data'!K2328), 'Raw Data'!H2328, 0)</f>
        <v>0</v>
      </c>
      <c r="V2333">
        <f>IF(AND('Raw Data'!K2328-'Raw Data'!L2328&lt;4, 'Raw Data'!K2328&gt;'Raw Data'!L2328), 'Raw Data'!G2328, 0)</f>
        <v>0</v>
      </c>
      <c r="W2333">
        <f>SUM('Hidden Analysis'!S2334:T2334)</f>
        <v>0</v>
      </c>
      <c r="X2333">
        <f>SUM('Hidden Analysis'!U2334:V2334)</f>
        <v>0</v>
      </c>
    </row>
    <row r="2334" spans="1:24" x14ac:dyDescent="0.3">
      <c r="A2334" s="2">
        <f>'Raw Data'!M2329</f>
        <v>0</v>
      </c>
      <c r="B2334">
        <f>IF('Raw Data'!L2329&gt;'Raw Data'!K2329, 'Raw Data'!F2329, 0)</f>
        <v>0</v>
      </c>
      <c r="C2334">
        <f>IF('Raw Data'!K2329&gt;'Raw Data'!L2329, 'Raw Data'!C2329, 0)</f>
        <v>0</v>
      </c>
      <c r="D2334">
        <f t="shared" si="76"/>
        <v>0</v>
      </c>
      <c r="E2334">
        <f>SUM('Hidden Analysis'!A2335:B2335)</f>
        <v>0</v>
      </c>
      <c r="F2334">
        <f>SUM('Hidden Analysis'!C2335:D2335)</f>
        <v>0</v>
      </c>
      <c r="G2334">
        <f>IF(AND('Raw Data'!F2329&lt;'Raw Data'!C2329, 'Raw Data'!L2329&gt;'Raw Data'!K2329), 'Raw Data'!F2329, 0)</f>
        <v>0</v>
      </c>
      <c r="H2334">
        <f>IF(AND('Raw Data'!F2329&gt;'Raw Data'!C2329, 'Raw Data'!L2329&lt;'Raw Data'!K2329), 'Raw Data'!C2329, 0)</f>
        <v>0</v>
      </c>
      <c r="I2334">
        <f t="shared" si="77"/>
        <v>0</v>
      </c>
      <c r="J2334">
        <f>IF(AND('Raw Data'!F2329&gt;'Raw Data'!C2329, 'Raw Data'!L2329&gt;'Raw Data'!K2329), 'Raw Data'!F2329, 0)</f>
        <v>0</v>
      </c>
      <c r="K2334">
        <f>IF(AND('Raw Data'!F2329&lt;'Raw Data'!C2329, 'Raw Data'!L2329&lt;'Raw Data'!K2329), 'Raw Data'!C2329, 0)</f>
        <v>0</v>
      </c>
      <c r="L2334">
        <f>IF('Raw Data'!L2329-'Raw Data'!K2329&gt;3, 'Raw Data'!J2329, 0)</f>
        <v>0</v>
      </c>
      <c r="M2334">
        <f>IF('Raw Data'!K2329-'Raw Data'!L2329&gt;3, 'Raw Data'!I2329, 0)</f>
        <v>0</v>
      </c>
      <c r="N2334">
        <f>IF('Raw Data'!L2329-'Raw Data'!K2329&gt;3, 'Raw Data'!J2329, IF('Raw Data'!K2329-'Raw Data'!L2329&gt;3, 'Raw Data'!I2329, 0))</f>
        <v>0</v>
      </c>
      <c r="O2334">
        <f>IF(ISBLANK('Raw Data'!L2329), 0, IF(ABS('Raw Data'!L2329-'Raw Data'!K2329)&lt;4, 'Raw Data'!H2329, IF(ABS('Raw Data'!K2329-'Raw Data'!L2329)&lt;4, 'Raw Data'!G2329, 0)))</f>
        <v>0</v>
      </c>
      <c r="P2334">
        <f>SUM('Hidden Analysis'!E2335:H2335)</f>
        <v>0</v>
      </c>
      <c r="Q2334">
        <f>SUM('Hidden Analysis'!I2335:L2335)</f>
        <v>0</v>
      </c>
      <c r="R2334">
        <f>SUM('Hidden Analysis'!M2335:P2335)</f>
        <v>0</v>
      </c>
      <c r="S2334">
        <f>SUM('Hidden Analysis'!Q2335:R2335)</f>
        <v>0</v>
      </c>
      <c r="T2334">
        <f>IF(AND('Raw Data'!F2329&lt;1.5, 'Raw Data'!L2329&gt;'Raw Data'!K2329, 'Raw Data'!L2329-'Raw Data'!K2329&gt;3), 'Raw Data'!F2329, 0)</f>
        <v>0</v>
      </c>
      <c r="U2334">
        <f>IF(AND('Raw Data'!L2329-'Raw Data'!K2329&lt;4, 'Raw Data'!L2329&gt;'Raw Data'!K2329), 'Raw Data'!H2329, 0)</f>
        <v>0</v>
      </c>
      <c r="V2334">
        <f>IF(AND('Raw Data'!K2329-'Raw Data'!L2329&lt;4, 'Raw Data'!K2329&gt;'Raw Data'!L2329), 'Raw Data'!G2329, 0)</f>
        <v>0</v>
      </c>
      <c r="W2334">
        <f>SUM('Hidden Analysis'!S2335:T2335)</f>
        <v>0</v>
      </c>
      <c r="X2334">
        <f>SUM('Hidden Analysis'!U2335:V2335)</f>
        <v>0</v>
      </c>
    </row>
    <row r="2335" spans="1:24" x14ac:dyDescent="0.3">
      <c r="A2335" s="2">
        <f>'Raw Data'!M2330</f>
        <v>0</v>
      </c>
      <c r="B2335">
        <f>IF('Raw Data'!L2330&gt;'Raw Data'!K2330, 'Raw Data'!F2330, 0)</f>
        <v>0</v>
      </c>
      <c r="C2335">
        <f>IF('Raw Data'!K2330&gt;'Raw Data'!L2330, 'Raw Data'!C2330, 0)</f>
        <v>0</v>
      </c>
      <c r="D2335">
        <f t="shared" si="76"/>
        <v>0</v>
      </c>
      <c r="E2335">
        <f>SUM('Hidden Analysis'!A2336:B2336)</f>
        <v>0</v>
      </c>
      <c r="F2335">
        <f>SUM('Hidden Analysis'!C2336:D2336)</f>
        <v>0</v>
      </c>
      <c r="G2335">
        <f>IF(AND('Raw Data'!F2330&lt;'Raw Data'!C2330, 'Raw Data'!L2330&gt;'Raw Data'!K2330), 'Raw Data'!F2330, 0)</f>
        <v>0</v>
      </c>
      <c r="H2335">
        <f>IF(AND('Raw Data'!F2330&gt;'Raw Data'!C2330, 'Raw Data'!L2330&lt;'Raw Data'!K2330), 'Raw Data'!C2330, 0)</f>
        <v>0</v>
      </c>
      <c r="I2335">
        <f t="shared" si="77"/>
        <v>0</v>
      </c>
      <c r="J2335">
        <f>IF(AND('Raw Data'!F2330&gt;'Raw Data'!C2330, 'Raw Data'!L2330&gt;'Raw Data'!K2330), 'Raw Data'!F2330, 0)</f>
        <v>0</v>
      </c>
      <c r="K2335">
        <f>IF(AND('Raw Data'!F2330&lt;'Raw Data'!C2330, 'Raw Data'!L2330&lt;'Raw Data'!K2330), 'Raw Data'!C2330, 0)</f>
        <v>0</v>
      </c>
      <c r="L2335">
        <f>IF('Raw Data'!L2330-'Raw Data'!K2330&gt;3, 'Raw Data'!J2330, 0)</f>
        <v>0</v>
      </c>
      <c r="M2335">
        <f>IF('Raw Data'!K2330-'Raw Data'!L2330&gt;3, 'Raw Data'!I2330, 0)</f>
        <v>0</v>
      </c>
      <c r="N2335">
        <f>IF('Raw Data'!L2330-'Raw Data'!K2330&gt;3, 'Raw Data'!J2330, IF('Raw Data'!K2330-'Raw Data'!L2330&gt;3, 'Raw Data'!I2330, 0))</f>
        <v>0</v>
      </c>
      <c r="O2335">
        <f>IF(ISBLANK('Raw Data'!L2330), 0, IF(ABS('Raw Data'!L2330-'Raw Data'!K2330)&lt;4, 'Raw Data'!H2330, IF(ABS('Raw Data'!K2330-'Raw Data'!L2330)&lt;4, 'Raw Data'!G2330, 0)))</f>
        <v>0</v>
      </c>
      <c r="P2335">
        <f>SUM('Hidden Analysis'!E2336:H2336)</f>
        <v>0</v>
      </c>
      <c r="Q2335">
        <f>SUM('Hidden Analysis'!I2336:L2336)</f>
        <v>0</v>
      </c>
      <c r="R2335">
        <f>SUM('Hidden Analysis'!M2336:P2336)</f>
        <v>0</v>
      </c>
      <c r="S2335">
        <f>SUM('Hidden Analysis'!Q2336:R2336)</f>
        <v>0</v>
      </c>
      <c r="T2335">
        <f>IF(AND('Raw Data'!F2330&lt;1.5, 'Raw Data'!L2330&gt;'Raw Data'!K2330, 'Raw Data'!L2330-'Raw Data'!K2330&gt;3), 'Raw Data'!F2330, 0)</f>
        <v>0</v>
      </c>
      <c r="U2335">
        <f>IF(AND('Raw Data'!L2330-'Raw Data'!K2330&lt;4, 'Raw Data'!L2330&gt;'Raw Data'!K2330), 'Raw Data'!H2330, 0)</f>
        <v>0</v>
      </c>
      <c r="V2335">
        <f>IF(AND('Raw Data'!K2330-'Raw Data'!L2330&lt;4, 'Raw Data'!K2330&gt;'Raw Data'!L2330), 'Raw Data'!G2330, 0)</f>
        <v>0</v>
      </c>
      <c r="W2335">
        <f>SUM('Hidden Analysis'!S2336:T2336)</f>
        <v>0</v>
      </c>
      <c r="X2335">
        <f>SUM('Hidden Analysis'!U2336:V2336)</f>
        <v>0</v>
      </c>
    </row>
    <row r="2336" spans="1:24" x14ac:dyDescent="0.3">
      <c r="A2336" s="2">
        <f>'Raw Data'!M2331</f>
        <v>0</v>
      </c>
      <c r="B2336">
        <f>IF('Raw Data'!L2331&gt;'Raw Data'!K2331, 'Raw Data'!F2331, 0)</f>
        <v>0</v>
      </c>
      <c r="C2336">
        <f>IF('Raw Data'!K2331&gt;'Raw Data'!L2331, 'Raw Data'!C2331, 0)</f>
        <v>0</v>
      </c>
      <c r="D2336">
        <f t="shared" si="76"/>
        <v>0</v>
      </c>
      <c r="E2336">
        <f>SUM('Hidden Analysis'!A2337:B2337)</f>
        <v>0</v>
      </c>
      <c r="F2336">
        <f>SUM('Hidden Analysis'!C2337:D2337)</f>
        <v>0</v>
      </c>
      <c r="G2336">
        <f>IF(AND('Raw Data'!F2331&lt;'Raw Data'!C2331, 'Raw Data'!L2331&gt;'Raw Data'!K2331), 'Raw Data'!F2331, 0)</f>
        <v>0</v>
      </c>
      <c r="H2336">
        <f>IF(AND('Raw Data'!F2331&gt;'Raw Data'!C2331, 'Raw Data'!L2331&lt;'Raw Data'!K2331), 'Raw Data'!C2331, 0)</f>
        <v>0</v>
      </c>
      <c r="I2336">
        <f t="shared" si="77"/>
        <v>0</v>
      </c>
      <c r="J2336">
        <f>IF(AND('Raw Data'!F2331&gt;'Raw Data'!C2331, 'Raw Data'!L2331&gt;'Raw Data'!K2331), 'Raw Data'!F2331, 0)</f>
        <v>0</v>
      </c>
      <c r="K2336">
        <f>IF(AND('Raw Data'!F2331&lt;'Raw Data'!C2331, 'Raw Data'!L2331&lt;'Raw Data'!K2331), 'Raw Data'!C2331, 0)</f>
        <v>0</v>
      </c>
      <c r="L2336">
        <f>IF('Raw Data'!L2331-'Raw Data'!K2331&gt;3, 'Raw Data'!J2331, 0)</f>
        <v>0</v>
      </c>
      <c r="M2336">
        <f>IF('Raw Data'!K2331-'Raw Data'!L2331&gt;3, 'Raw Data'!I2331, 0)</f>
        <v>0</v>
      </c>
      <c r="N2336">
        <f>IF('Raw Data'!L2331-'Raw Data'!K2331&gt;3, 'Raw Data'!J2331, IF('Raw Data'!K2331-'Raw Data'!L2331&gt;3, 'Raw Data'!I2331, 0))</f>
        <v>0</v>
      </c>
      <c r="O2336">
        <f>IF(ISBLANK('Raw Data'!L2331), 0, IF(ABS('Raw Data'!L2331-'Raw Data'!K2331)&lt;4, 'Raw Data'!H2331, IF(ABS('Raw Data'!K2331-'Raw Data'!L2331)&lt;4, 'Raw Data'!G2331, 0)))</f>
        <v>0</v>
      </c>
      <c r="P2336">
        <f>SUM('Hidden Analysis'!E2337:H2337)</f>
        <v>0</v>
      </c>
      <c r="Q2336">
        <f>SUM('Hidden Analysis'!I2337:L2337)</f>
        <v>0</v>
      </c>
      <c r="R2336">
        <f>SUM('Hidden Analysis'!M2337:P2337)</f>
        <v>0</v>
      </c>
      <c r="S2336">
        <f>SUM('Hidden Analysis'!Q2337:R2337)</f>
        <v>0</v>
      </c>
      <c r="T2336">
        <f>IF(AND('Raw Data'!F2331&lt;1.5, 'Raw Data'!L2331&gt;'Raw Data'!K2331, 'Raw Data'!L2331-'Raw Data'!K2331&gt;3), 'Raw Data'!F2331, 0)</f>
        <v>0</v>
      </c>
      <c r="U2336">
        <f>IF(AND('Raw Data'!L2331-'Raw Data'!K2331&lt;4, 'Raw Data'!L2331&gt;'Raw Data'!K2331), 'Raw Data'!H2331, 0)</f>
        <v>0</v>
      </c>
      <c r="V2336">
        <f>IF(AND('Raw Data'!K2331-'Raw Data'!L2331&lt;4, 'Raw Data'!K2331&gt;'Raw Data'!L2331), 'Raw Data'!G2331, 0)</f>
        <v>0</v>
      </c>
      <c r="W2336">
        <f>SUM('Hidden Analysis'!S2337:T2337)</f>
        <v>0</v>
      </c>
      <c r="X2336">
        <f>SUM('Hidden Analysis'!U2337:V2337)</f>
        <v>0</v>
      </c>
    </row>
    <row r="2337" spans="1:24" x14ac:dyDescent="0.3">
      <c r="A2337" s="2">
        <f>'Raw Data'!M2332</f>
        <v>0</v>
      </c>
      <c r="B2337">
        <f>IF('Raw Data'!L2332&gt;'Raw Data'!K2332, 'Raw Data'!F2332, 0)</f>
        <v>0</v>
      </c>
      <c r="C2337">
        <f>IF('Raw Data'!K2332&gt;'Raw Data'!L2332, 'Raw Data'!C2332, 0)</f>
        <v>0</v>
      </c>
      <c r="D2337">
        <f t="shared" si="76"/>
        <v>0</v>
      </c>
      <c r="E2337">
        <f>SUM('Hidden Analysis'!A2338:B2338)</f>
        <v>0</v>
      </c>
      <c r="F2337">
        <f>SUM('Hidden Analysis'!C2338:D2338)</f>
        <v>0</v>
      </c>
      <c r="G2337">
        <f>IF(AND('Raw Data'!F2332&lt;'Raw Data'!C2332, 'Raw Data'!L2332&gt;'Raw Data'!K2332), 'Raw Data'!F2332, 0)</f>
        <v>0</v>
      </c>
      <c r="H2337">
        <f>IF(AND('Raw Data'!F2332&gt;'Raw Data'!C2332, 'Raw Data'!L2332&lt;'Raw Data'!K2332), 'Raw Data'!C2332, 0)</f>
        <v>0</v>
      </c>
      <c r="I2337">
        <f t="shared" si="77"/>
        <v>0</v>
      </c>
      <c r="J2337">
        <f>IF(AND('Raw Data'!F2332&gt;'Raw Data'!C2332, 'Raw Data'!L2332&gt;'Raw Data'!K2332), 'Raw Data'!F2332, 0)</f>
        <v>0</v>
      </c>
      <c r="K2337">
        <f>IF(AND('Raw Data'!F2332&lt;'Raw Data'!C2332, 'Raw Data'!L2332&lt;'Raw Data'!K2332), 'Raw Data'!C2332, 0)</f>
        <v>0</v>
      </c>
      <c r="L2337">
        <f>IF('Raw Data'!L2332-'Raw Data'!K2332&gt;3, 'Raw Data'!J2332, 0)</f>
        <v>0</v>
      </c>
      <c r="M2337">
        <f>IF('Raw Data'!K2332-'Raw Data'!L2332&gt;3, 'Raw Data'!I2332, 0)</f>
        <v>0</v>
      </c>
      <c r="N2337">
        <f>IF('Raw Data'!L2332-'Raw Data'!K2332&gt;3, 'Raw Data'!J2332, IF('Raw Data'!K2332-'Raw Data'!L2332&gt;3, 'Raw Data'!I2332, 0))</f>
        <v>0</v>
      </c>
      <c r="O2337">
        <f>IF(ISBLANK('Raw Data'!L2332), 0, IF(ABS('Raw Data'!L2332-'Raw Data'!K2332)&lt;4, 'Raw Data'!H2332, IF(ABS('Raw Data'!K2332-'Raw Data'!L2332)&lt;4, 'Raw Data'!G2332, 0)))</f>
        <v>0</v>
      </c>
      <c r="P2337">
        <f>SUM('Hidden Analysis'!E2338:H2338)</f>
        <v>0</v>
      </c>
      <c r="Q2337">
        <f>SUM('Hidden Analysis'!I2338:L2338)</f>
        <v>0</v>
      </c>
      <c r="R2337">
        <f>SUM('Hidden Analysis'!M2338:P2338)</f>
        <v>0</v>
      </c>
      <c r="S2337">
        <f>SUM('Hidden Analysis'!Q2338:R2338)</f>
        <v>0</v>
      </c>
      <c r="T2337">
        <f>IF(AND('Raw Data'!F2332&lt;1.5, 'Raw Data'!L2332&gt;'Raw Data'!K2332, 'Raw Data'!L2332-'Raw Data'!K2332&gt;3), 'Raw Data'!F2332, 0)</f>
        <v>0</v>
      </c>
      <c r="U2337">
        <f>IF(AND('Raw Data'!L2332-'Raw Data'!K2332&lt;4, 'Raw Data'!L2332&gt;'Raw Data'!K2332), 'Raw Data'!H2332, 0)</f>
        <v>0</v>
      </c>
      <c r="V2337">
        <f>IF(AND('Raw Data'!K2332-'Raw Data'!L2332&lt;4, 'Raw Data'!K2332&gt;'Raw Data'!L2332), 'Raw Data'!G2332, 0)</f>
        <v>0</v>
      </c>
      <c r="W2337">
        <f>SUM('Hidden Analysis'!S2338:T2338)</f>
        <v>0</v>
      </c>
      <c r="X2337">
        <f>SUM('Hidden Analysis'!U2338:V2338)</f>
        <v>0</v>
      </c>
    </row>
    <row r="2338" spans="1:24" x14ac:dyDescent="0.3">
      <c r="A2338" s="2">
        <f>'Raw Data'!M2333</f>
        <v>0</v>
      </c>
      <c r="B2338">
        <f>IF('Raw Data'!L2333&gt;'Raw Data'!K2333, 'Raw Data'!F2333, 0)</f>
        <v>0</v>
      </c>
      <c r="C2338">
        <f>IF('Raw Data'!K2333&gt;'Raw Data'!L2333, 'Raw Data'!C2333, 0)</f>
        <v>0</v>
      </c>
      <c r="D2338">
        <f t="shared" si="76"/>
        <v>0</v>
      </c>
      <c r="E2338">
        <f>SUM('Hidden Analysis'!A2339:B2339)</f>
        <v>0</v>
      </c>
      <c r="F2338">
        <f>SUM('Hidden Analysis'!C2339:D2339)</f>
        <v>0</v>
      </c>
      <c r="G2338">
        <f>IF(AND('Raw Data'!F2333&lt;'Raw Data'!C2333, 'Raw Data'!L2333&gt;'Raw Data'!K2333), 'Raw Data'!F2333, 0)</f>
        <v>0</v>
      </c>
      <c r="H2338">
        <f>IF(AND('Raw Data'!F2333&gt;'Raw Data'!C2333, 'Raw Data'!L2333&lt;'Raw Data'!K2333), 'Raw Data'!C2333, 0)</f>
        <v>0</v>
      </c>
      <c r="I2338">
        <f t="shared" si="77"/>
        <v>0</v>
      </c>
      <c r="J2338">
        <f>IF(AND('Raw Data'!F2333&gt;'Raw Data'!C2333, 'Raw Data'!L2333&gt;'Raw Data'!K2333), 'Raw Data'!F2333, 0)</f>
        <v>0</v>
      </c>
      <c r="K2338">
        <f>IF(AND('Raw Data'!F2333&lt;'Raw Data'!C2333, 'Raw Data'!L2333&lt;'Raw Data'!K2333), 'Raw Data'!C2333, 0)</f>
        <v>0</v>
      </c>
      <c r="L2338">
        <f>IF('Raw Data'!L2333-'Raw Data'!K2333&gt;3, 'Raw Data'!J2333, 0)</f>
        <v>0</v>
      </c>
      <c r="M2338">
        <f>IF('Raw Data'!K2333-'Raw Data'!L2333&gt;3, 'Raw Data'!I2333, 0)</f>
        <v>0</v>
      </c>
      <c r="N2338">
        <f>IF('Raw Data'!L2333-'Raw Data'!K2333&gt;3, 'Raw Data'!J2333, IF('Raw Data'!K2333-'Raw Data'!L2333&gt;3, 'Raw Data'!I2333, 0))</f>
        <v>0</v>
      </c>
      <c r="O2338">
        <f>IF(ISBLANK('Raw Data'!L2333), 0, IF(ABS('Raw Data'!L2333-'Raw Data'!K2333)&lt;4, 'Raw Data'!H2333, IF(ABS('Raw Data'!K2333-'Raw Data'!L2333)&lt;4, 'Raw Data'!G2333, 0)))</f>
        <v>0</v>
      </c>
      <c r="P2338">
        <f>SUM('Hidden Analysis'!E2339:H2339)</f>
        <v>0</v>
      </c>
      <c r="Q2338">
        <f>SUM('Hidden Analysis'!I2339:L2339)</f>
        <v>0</v>
      </c>
      <c r="R2338">
        <f>SUM('Hidden Analysis'!M2339:P2339)</f>
        <v>0</v>
      </c>
      <c r="S2338">
        <f>SUM('Hidden Analysis'!Q2339:R2339)</f>
        <v>0</v>
      </c>
      <c r="T2338">
        <f>IF(AND('Raw Data'!F2333&lt;1.5, 'Raw Data'!L2333&gt;'Raw Data'!K2333, 'Raw Data'!L2333-'Raw Data'!K2333&gt;3), 'Raw Data'!F2333, 0)</f>
        <v>0</v>
      </c>
      <c r="U2338">
        <f>IF(AND('Raw Data'!L2333-'Raw Data'!K2333&lt;4, 'Raw Data'!L2333&gt;'Raw Data'!K2333), 'Raw Data'!H2333, 0)</f>
        <v>0</v>
      </c>
      <c r="V2338">
        <f>IF(AND('Raw Data'!K2333-'Raw Data'!L2333&lt;4, 'Raw Data'!K2333&gt;'Raw Data'!L2333), 'Raw Data'!G2333, 0)</f>
        <v>0</v>
      </c>
      <c r="W2338">
        <f>SUM('Hidden Analysis'!S2339:T2339)</f>
        <v>0</v>
      </c>
      <c r="X2338">
        <f>SUM('Hidden Analysis'!U2339:V2339)</f>
        <v>0</v>
      </c>
    </row>
    <row r="2339" spans="1:24" x14ac:dyDescent="0.3">
      <c r="A2339" s="2">
        <f>'Raw Data'!M2334</f>
        <v>0</v>
      </c>
      <c r="B2339">
        <f>IF('Raw Data'!L2334&gt;'Raw Data'!K2334, 'Raw Data'!F2334, 0)</f>
        <v>0</v>
      </c>
      <c r="C2339">
        <f>IF('Raw Data'!K2334&gt;'Raw Data'!L2334, 'Raw Data'!C2334, 0)</f>
        <v>0</v>
      </c>
      <c r="D2339">
        <f t="shared" si="76"/>
        <v>0</v>
      </c>
      <c r="E2339">
        <f>SUM('Hidden Analysis'!A2340:B2340)</f>
        <v>0</v>
      </c>
      <c r="F2339">
        <f>SUM('Hidden Analysis'!C2340:D2340)</f>
        <v>0</v>
      </c>
      <c r="G2339">
        <f>IF(AND('Raw Data'!F2334&lt;'Raw Data'!C2334, 'Raw Data'!L2334&gt;'Raw Data'!K2334), 'Raw Data'!F2334, 0)</f>
        <v>0</v>
      </c>
      <c r="H2339">
        <f>IF(AND('Raw Data'!F2334&gt;'Raw Data'!C2334, 'Raw Data'!L2334&lt;'Raw Data'!K2334), 'Raw Data'!C2334, 0)</f>
        <v>0</v>
      </c>
      <c r="I2339">
        <f t="shared" si="77"/>
        <v>0</v>
      </c>
      <c r="J2339">
        <f>IF(AND('Raw Data'!F2334&gt;'Raw Data'!C2334, 'Raw Data'!L2334&gt;'Raw Data'!K2334), 'Raw Data'!F2334, 0)</f>
        <v>0</v>
      </c>
      <c r="K2339">
        <f>IF(AND('Raw Data'!F2334&lt;'Raw Data'!C2334, 'Raw Data'!L2334&lt;'Raw Data'!K2334), 'Raw Data'!C2334, 0)</f>
        <v>0</v>
      </c>
      <c r="L2339">
        <f>IF('Raw Data'!L2334-'Raw Data'!K2334&gt;3, 'Raw Data'!J2334, 0)</f>
        <v>0</v>
      </c>
      <c r="M2339">
        <f>IF('Raw Data'!K2334-'Raw Data'!L2334&gt;3, 'Raw Data'!I2334, 0)</f>
        <v>0</v>
      </c>
      <c r="N2339">
        <f>IF('Raw Data'!L2334-'Raw Data'!K2334&gt;3, 'Raw Data'!J2334, IF('Raw Data'!K2334-'Raw Data'!L2334&gt;3, 'Raw Data'!I2334, 0))</f>
        <v>0</v>
      </c>
      <c r="O2339">
        <f>IF(ISBLANK('Raw Data'!L2334), 0, IF(ABS('Raw Data'!L2334-'Raw Data'!K2334)&lt;4, 'Raw Data'!H2334, IF(ABS('Raw Data'!K2334-'Raw Data'!L2334)&lt;4, 'Raw Data'!G2334, 0)))</f>
        <v>0</v>
      </c>
      <c r="P2339">
        <f>SUM('Hidden Analysis'!E2340:H2340)</f>
        <v>0</v>
      </c>
      <c r="Q2339">
        <f>SUM('Hidden Analysis'!I2340:L2340)</f>
        <v>0</v>
      </c>
      <c r="R2339">
        <f>SUM('Hidden Analysis'!M2340:P2340)</f>
        <v>0</v>
      </c>
      <c r="S2339">
        <f>SUM('Hidden Analysis'!Q2340:R2340)</f>
        <v>0</v>
      </c>
      <c r="T2339">
        <f>IF(AND('Raw Data'!F2334&lt;1.5, 'Raw Data'!L2334&gt;'Raw Data'!K2334, 'Raw Data'!L2334-'Raw Data'!K2334&gt;3), 'Raw Data'!F2334, 0)</f>
        <v>0</v>
      </c>
      <c r="U2339">
        <f>IF(AND('Raw Data'!L2334-'Raw Data'!K2334&lt;4, 'Raw Data'!L2334&gt;'Raw Data'!K2334), 'Raw Data'!H2334, 0)</f>
        <v>0</v>
      </c>
      <c r="V2339">
        <f>IF(AND('Raw Data'!K2334-'Raw Data'!L2334&lt;4, 'Raw Data'!K2334&gt;'Raw Data'!L2334), 'Raw Data'!G2334, 0)</f>
        <v>0</v>
      </c>
      <c r="W2339">
        <f>SUM('Hidden Analysis'!S2340:T2340)</f>
        <v>0</v>
      </c>
      <c r="X2339">
        <f>SUM('Hidden Analysis'!U2340:V2340)</f>
        <v>0</v>
      </c>
    </row>
    <row r="2340" spans="1:24" x14ac:dyDescent="0.3">
      <c r="A2340" s="2">
        <f>'Raw Data'!M2335</f>
        <v>0</v>
      </c>
      <c r="B2340">
        <f>IF('Raw Data'!L2335&gt;'Raw Data'!K2335, 'Raw Data'!F2335, 0)</f>
        <v>0</v>
      </c>
      <c r="C2340">
        <f>IF('Raw Data'!K2335&gt;'Raw Data'!L2335, 'Raw Data'!C2335, 0)</f>
        <v>0</v>
      </c>
      <c r="D2340">
        <f t="shared" si="76"/>
        <v>0</v>
      </c>
      <c r="E2340">
        <f>SUM('Hidden Analysis'!A2341:B2341)</f>
        <v>0</v>
      </c>
      <c r="F2340">
        <f>SUM('Hidden Analysis'!C2341:D2341)</f>
        <v>0</v>
      </c>
      <c r="G2340">
        <f>IF(AND('Raw Data'!F2335&lt;'Raw Data'!C2335, 'Raw Data'!L2335&gt;'Raw Data'!K2335), 'Raw Data'!F2335, 0)</f>
        <v>0</v>
      </c>
      <c r="H2340">
        <f>IF(AND('Raw Data'!F2335&gt;'Raw Data'!C2335, 'Raw Data'!L2335&lt;'Raw Data'!K2335), 'Raw Data'!C2335, 0)</f>
        <v>0</v>
      </c>
      <c r="I2340">
        <f t="shared" si="77"/>
        <v>0</v>
      </c>
      <c r="J2340">
        <f>IF(AND('Raw Data'!F2335&gt;'Raw Data'!C2335, 'Raw Data'!L2335&gt;'Raw Data'!K2335), 'Raw Data'!F2335, 0)</f>
        <v>0</v>
      </c>
      <c r="K2340">
        <f>IF(AND('Raw Data'!F2335&lt;'Raw Data'!C2335, 'Raw Data'!L2335&lt;'Raw Data'!K2335), 'Raw Data'!C2335, 0)</f>
        <v>0</v>
      </c>
      <c r="L2340">
        <f>IF('Raw Data'!L2335-'Raw Data'!K2335&gt;3, 'Raw Data'!J2335, 0)</f>
        <v>0</v>
      </c>
      <c r="M2340">
        <f>IF('Raw Data'!K2335-'Raw Data'!L2335&gt;3, 'Raw Data'!I2335, 0)</f>
        <v>0</v>
      </c>
      <c r="N2340">
        <f>IF('Raw Data'!L2335-'Raw Data'!K2335&gt;3, 'Raw Data'!J2335, IF('Raw Data'!K2335-'Raw Data'!L2335&gt;3, 'Raw Data'!I2335, 0))</f>
        <v>0</v>
      </c>
      <c r="O2340">
        <f>IF(ISBLANK('Raw Data'!L2335), 0, IF(ABS('Raw Data'!L2335-'Raw Data'!K2335)&lt;4, 'Raw Data'!H2335, IF(ABS('Raw Data'!K2335-'Raw Data'!L2335)&lt;4, 'Raw Data'!G2335, 0)))</f>
        <v>0</v>
      </c>
      <c r="P2340">
        <f>SUM('Hidden Analysis'!E2341:H2341)</f>
        <v>0</v>
      </c>
      <c r="Q2340">
        <f>SUM('Hidden Analysis'!I2341:L2341)</f>
        <v>0</v>
      </c>
      <c r="R2340">
        <f>SUM('Hidden Analysis'!M2341:P2341)</f>
        <v>0</v>
      </c>
      <c r="S2340">
        <f>SUM('Hidden Analysis'!Q2341:R2341)</f>
        <v>0</v>
      </c>
      <c r="T2340">
        <f>IF(AND('Raw Data'!F2335&lt;1.5, 'Raw Data'!L2335&gt;'Raw Data'!K2335, 'Raw Data'!L2335-'Raw Data'!K2335&gt;3), 'Raw Data'!F2335, 0)</f>
        <v>0</v>
      </c>
      <c r="U2340">
        <f>IF(AND('Raw Data'!L2335-'Raw Data'!K2335&lt;4, 'Raw Data'!L2335&gt;'Raw Data'!K2335), 'Raw Data'!H2335, 0)</f>
        <v>0</v>
      </c>
      <c r="V2340">
        <f>IF(AND('Raw Data'!K2335-'Raw Data'!L2335&lt;4, 'Raw Data'!K2335&gt;'Raw Data'!L2335), 'Raw Data'!G2335, 0)</f>
        <v>0</v>
      </c>
      <c r="W2340">
        <f>SUM('Hidden Analysis'!S2341:T2341)</f>
        <v>0</v>
      </c>
      <c r="X2340">
        <f>SUM('Hidden Analysis'!U2341:V2341)</f>
        <v>0</v>
      </c>
    </row>
    <row r="2341" spans="1:24" x14ac:dyDescent="0.3">
      <c r="A2341" s="2">
        <f>'Raw Data'!M2336</f>
        <v>0</v>
      </c>
      <c r="B2341">
        <f>IF('Raw Data'!L2336&gt;'Raw Data'!K2336, 'Raw Data'!F2336, 0)</f>
        <v>0</v>
      </c>
      <c r="C2341">
        <f>IF('Raw Data'!K2336&gt;'Raw Data'!L2336, 'Raw Data'!C2336, 0)</f>
        <v>0</v>
      </c>
      <c r="D2341">
        <f t="shared" si="76"/>
        <v>0</v>
      </c>
      <c r="E2341">
        <f>SUM('Hidden Analysis'!A2342:B2342)</f>
        <v>0</v>
      </c>
      <c r="F2341">
        <f>SUM('Hidden Analysis'!C2342:D2342)</f>
        <v>0</v>
      </c>
      <c r="G2341">
        <f>IF(AND('Raw Data'!F2336&lt;'Raw Data'!C2336, 'Raw Data'!L2336&gt;'Raw Data'!K2336), 'Raw Data'!F2336, 0)</f>
        <v>0</v>
      </c>
      <c r="H2341">
        <f>IF(AND('Raw Data'!F2336&gt;'Raw Data'!C2336, 'Raw Data'!L2336&lt;'Raw Data'!K2336), 'Raw Data'!C2336, 0)</f>
        <v>0</v>
      </c>
      <c r="I2341">
        <f t="shared" si="77"/>
        <v>0</v>
      </c>
      <c r="J2341">
        <f>IF(AND('Raw Data'!F2336&gt;'Raw Data'!C2336, 'Raw Data'!L2336&gt;'Raw Data'!K2336), 'Raw Data'!F2336, 0)</f>
        <v>0</v>
      </c>
      <c r="K2341">
        <f>IF(AND('Raw Data'!F2336&lt;'Raw Data'!C2336, 'Raw Data'!L2336&lt;'Raw Data'!K2336), 'Raw Data'!C2336, 0)</f>
        <v>0</v>
      </c>
      <c r="L2341">
        <f>IF('Raw Data'!L2336-'Raw Data'!K2336&gt;3, 'Raw Data'!J2336, 0)</f>
        <v>0</v>
      </c>
      <c r="M2341">
        <f>IF('Raw Data'!K2336-'Raw Data'!L2336&gt;3, 'Raw Data'!I2336, 0)</f>
        <v>0</v>
      </c>
      <c r="N2341">
        <f>IF('Raw Data'!L2336-'Raw Data'!K2336&gt;3, 'Raw Data'!J2336, IF('Raw Data'!K2336-'Raw Data'!L2336&gt;3, 'Raw Data'!I2336, 0))</f>
        <v>0</v>
      </c>
      <c r="O2341">
        <f>IF(ISBLANK('Raw Data'!L2336), 0, IF(ABS('Raw Data'!L2336-'Raw Data'!K2336)&lt;4, 'Raw Data'!H2336, IF(ABS('Raw Data'!K2336-'Raw Data'!L2336)&lt;4, 'Raw Data'!G2336, 0)))</f>
        <v>0</v>
      </c>
      <c r="P2341">
        <f>SUM('Hidden Analysis'!E2342:H2342)</f>
        <v>0</v>
      </c>
      <c r="Q2341">
        <f>SUM('Hidden Analysis'!I2342:L2342)</f>
        <v>0</v>
      </c>
      <c r="R2341">
        <f>SUM('Hidden Analysis'!M2342:P2342)</f>
        <v>0</v>
      </c>
      <c r="S2341">
        <f>SUM('Hidden Analysis'!Q2342:R2342)</f>
        <v>0</v>
      </c>
      <c r="T2341">
        <f>IF(AND('Raw Data'!F2336&lt;1.5, 'Raw Data'!L2336&gt;'Raw Data'!K2336, 'Raw Data'!L2336-'Raw Data'!K2336&gt;3), 'Raw Data'!F2336, 0)</f>
        <v>0</v>
      </c>
      <c r="U2341">
        <f>IF(AND('Raw Data'!L2336-'Raw Data'!K2336&lt;4, 'Raw Data'!L2336&gt;'Raw Data'!K2336), 'Raw Data'!H2336, 0)</f>
        <v>0</v>
      </c>
      <c r="V2341">
        <f>IF(AND('Raw Data'!K2336-'Raw Data'!L2336&lt;4, 'Raw Data'!K2336&gt;'Raw Data'!L2336), 'Raw Data'!G2336, 0)</f>
        <v>0</v>
      </c>
      <c r="W2341">
        <f>SUM('Hidden Analysis'!S2342:T2342)</f>
        <v>0</v>
      </c>
      <c r="X2341">
        <f>SUM('Hidden Analysis'!U2342:V2342)</f>
        <v>0</v>
      </c>
    </row>
    <row r="2342" spans="1:24" x14ac:dyDescent="0.3">
      <c r="A2342" s="2">
        <f>'Raw Data'!M2337</f>
        <v>0</v>
      </c>
      <c r="B2342">
        <f>IF('Raw Data'!L2337&gt;'Raw Data'!K2337, 'Raw Data'!F2337, 0)</f>
        <v>0</v>
      </c>
      <c r="C2342">
        <f>IF('Raw Data'!K2337&gt;'Raw Data'!L2337, 'Raw Data'!C2337, 0)</f>
        <v>0</v>
      </c>
      <c r="D2342">
        <f t="shared" si="76"/>
        <v>0</v>
      </c>
      <c r="E2342">
        <f>SUM('Hidden Analysis'!A2343:B2343)</f>
        <v>0</v>
      </c>
      <c r="F2342">
        <f>SUM('Hidden Analysis'!C2343:D2343)</f>
        <v>0</v>
      </c>
      <c r="G2342">
        <f>IF(AND('Raw Data'!F2337&lt;'Raw Data'!C2337, 'Raw Data'!L2337&gt;'Raw Data'!K2337), 'Raw Data'!F2337, 0)</f>
        <v>0</v>
      </c>
      <c r="H2342">
        <f>IF(AND('Raw Data'!F2337&gt;'Raw Data'!C2337, 'Raw Data'!L2337&lt;'Raw Data'!K2337), 'Raw Data'!C2337, 0)</f>
        <v>0</v>
      </c>
      <c r="I2342">
        <f t="shared" si="77"/>
        <v>0</v>
      </c>
      <c r="J2342">
        <f>IF(AND('Raw Data'!F2337&gt;'Raw Data'!C2337, 'Raw Data'!L2337&gt;'Raw Data'!K2337), 'Raw Data'!F2337, 0)</f>
        <v>0</v>
      </c>
      <c r="K2342">
        <f>IF(AND('Raw Data'!F2337&lt;'Raw Data'!C2337, 'Raw Data'!L2337&lt;'Raw Data'!K2337), 'Raw Data'!C2337, 0)</f>
        <v>0</v>
      </c>
      <c r="L2342">
        <f>IF('Raw Data'!L2337-'Raw Data'!K2337&gt;3, 'Raw Data'!J2337, 0)</f>
        <v>0</v>
      </c>
      <c r="M2342">
        <f>IF('Raw Data'!K2337-'Raw Data'!L2337&gt;3, 'Raw Data'!I2337, 0)</f>
        <v>0</v>
      </c>
      <c r="N2342">
        <f>IF('Raw Data'!L2337-'Raw Data'!K2337&gt;3, 'Raw Data'!J2337, IF('Raw Data'!K2337-'Raw Data'!L2337&gt;3, 'Raw Data'!I2337, 0))</f>
        <v>0</v>
      </c>
      <c r="O2342">
        <f>IF(ISBLANK('Raw Data'!L2337), 0, IF(ABS('Raw Data'!L2337-'Raw Data'!K2337)&lt;4, 'Raw Data'!H2337, IF(ABS('Raw Data'!K2337-'Raw Data'!L2337)&lt;4, 'Raw Data'!G2337, 0)))</f>
        <v>0</v>
      </c>
      <c r="P2342">
        <f>SUM('Hidden Analysis'!E2343:H2343)</f>
        <v>0</v>
      </c>
      <c r="Q2342">
        <f>SUM('Hidden Analysis'!I2343:L2343)</f>
        <v>0</v>
      </c>
      <c r="R2342">
        <f>SUM('Hidden Analysis'!M2343:P2343)</f>
        <v>0</v>
      </c>
      <c r="S2342">
        <f>SUM('Hidden Analysis'!Q2343:R2343)</f>
        <v>0</v>
      </c>
      <c r="T2342">
        <f>IF(AND('Raw Data'!F2337&lt;1.5, 'Raw Data'!L2337&gt;'Raw Data'!K2337, 'Raw Data'!L2337-'Raw Data'!K2337&gt;3), 'Raw Data'!F2337, 0)</f>
        <v>0</v>
      </c>
      <c r="U2342">
        <f>IF(AND('Raw Data'!L2337-'Raw Data'!K2337&lt;4, 'Raw Data'!L2337&gt;'Raw Data'!K2337), 'Raw Data'!H2337, 0)</f>
        <v>0</v>
      </c>
      <c r="V2342">
        <f>IF(AND('Raw Data'!K2337-'Raw Data'!L2337&lt;4, 'Raw Data'!K2337&gt;'Raw Data'!L2337), 'Raw Data'!G2337, 0)</f>
        <v>0</v>
      </c>
      <c r="W2342">
        <f>SUM('Hidden Analysis'!S2343:T2343)</f>
        <v>0</v>
      </c>
      <c r="X2342">
        <f>SUM('Hidden Analysis'!U2343:V2343)</f>
        <v>0</v>
      </c>
    </row>
    <row r="2343" spans="1:24" x14ac:dyDescent="0.3">
      <c r="A2343" s="2">
        <f>'Raw Data'!M2338</f>
        <v>0</v>
      </c>
      <c r="B2343">
        <f>IF('Raw Data'!L2338&gt;'Raw Data'!K2338, 'Raw Data'!F2338, 0)</f>
        <v>0</v>
      </c>
      <c r="C2343">
        <f>IF('Raw Data'!K2338&gt;'Raw Data'!L2338, 'Raw Data'!C2338, 0)</f>
        <v>0</v>
      </c>
      <c r="D2343">
        <f t="shared" si="76"/>
        <v>0</v>
      </c>
      <c r="E2343">
        <f>SUM('Hidden Analysis'!A2344:B2344)</f>
        <v>0</v>
      </c>
      <c r="F2343">
        <f>SUM('Hidden Analysis'!C2344:D2344)</f>
        <v>0</v>
      </c>
      <c r="G2343">
        <f>IF(AND('Raw Data'!F2338&lt;'Raw Data'!C2338, 'Raw Data'!L2338&gt;'Raw Data'!K2338), 'Raw Data'!F2338, 0)</f>
        <v>0</v>
      </c>
      <c r="H2343">
        <f>IF(AND('Raw Data'!F2338&gt;'Raw Data'!C2338, 'Raw Data'!L2338&lt;'Raw Data'!K2338), 'Raw Data'!C2338, 0)</f>
        <v>0</v>
      </c>
      <c r="I2343">
        <f t="shared" si="77"/>
        <v>0</v>
      </c>
      <c r="J2343">
        <f>IF(AND('Raw Data'!F2338&gt;'Raw Data'!C2338, 'Raw Data'!L2338&gt;'Raw Data'!K2338), 'Raw Data'!F2338, 0)</f>
        <v>0</v>
      </c>
      <c r="K2343">
        <f>IF(AND('Raw Data'!F2338&lt;'Raw Data'!C2338, 'Raw Data'!L2338&lt;'Raw Data'!K2338), 'Raw Data'!C2338, 0)</f>
        <v>0</v>
      </c>
      <c r="L2343">
        <f>IF('Raw Data'!L2338-'Raw Data'!K2338&gt;3, 'Raw Data'!J2338, 0)</f>
        <v>0</v>
      </c>
      <c r="M2343">
        <f>IF('Raw Data'!K2338-'Raw Data'!L2338&gt;3, 'Raw Data'!I2338, 0)</f>
        <v>0</v>
      </c>
      <c r="N2343">
        <f>IF('Raw Data'!L2338-'Raw Data'!K2338&gt;3, 'Raw Data'!J2338, IF('Raw Data'!K2338-'Raw Data'!L2338&gt;3, 'Raw Data'!I2338, 0))</f>
        <v>0</v>
      </c>
      <c r="O2343">
        <f>IF(ISBLANK('Raw Data'!L2338), 0, IF(ABS('Raw Data'!L2338-'Raw Data'!K2338)&lt;4, 'Raw Data'!H2338, IF(ABS('Raw Data'!K2338-'Raw Data'!L2338)&lt;4, 'Raw Data'!G2338, 0)))</f>
        <v>0</v>
      </c>
      <c r="P2343">
        <f>SUM('Hidden Analysis'!E2344:H2344)</f>
        <v>0</v>
      </c>
      <c r="Q2343">
        <f>SUM('Hidden Analysis'!I2344:L2344)</f>
        <v>0</v>
      </c>
      <c r="R2343">
        <f>SUM('Hidden Analysis'!M2344:P2344)</f>
        <v>0</v>
      </c>
      <c r="S2343">
        <f>SUM('Hidden Analysis'!Q2344:R2344)</f>
        <v>0</v>
      </c>
      <c r="T2343">
        <f>IF(AND('Raw Data'!F2338&lt;1.5, 'Raw Data'!L2338&gt;'Raw Data'!K2338, 'Raw Data'!L2338-'Raw Data'!K2338&gt;3), 'Raw Data'!F2338, 0)</f>
        <v>0</v>
      </c>
      <c r="U2343">
        <f>IF(AND('Raw Data'!L2338-'Raw Data'!K2338&lt;4, 'Raw Data'!L2338&gt;'Raw Data'!K2338), 'Raw Data'!H2338, 0)</f>
        <v>0</v>
      </c>
      <c r="V2343">
        <f>IF(AND('Raw Data'!K2338-'Raw Data'!L2338&lt;4, 'Raw Data'!K2338&gt;'Raw Data'!L2338), 'Raw Data'!G2338, 0)</f>
        <v>0</v>
      </c>
      <c r="W2343">
        <f>SUM('Hidden Analysis'!S2344:T2344)</f>
        <v>0</v>
      </c>
      <c r="X2343">
        <f>SUM('Hidden Analysis'!U2344:V2344)</f>
        <v>0</v>
      </c>
    </row>
    <row r="2344" spans="1:24" x14ac:dyDescent="0.3">
      <c r="A2344" s="2">
        <f>'Raw Data'!M2339</f>
        <v>0</v>
      </c>
      <c r="B2344">
        <f>IF('Raw Data'!L2339&gt;'Raw Data'!K2339, 'Raw Data'!F2339, 0)</f>
        <v>0</v>
      </c>
      <c r="C2344">
        <f>IF('Raw Data'!K2339&gt;'Raw Data'!L2339, 'Raw Data'!C2339, 0)</f>
        <v>0</v>
      </c>
      <c r="D2344">
        <f t="shared" si="76"/>
        <v>0</v>
      </c>
      <c r="E2344">
        <f>SUM('Hidden Analysis'!A2345:B2345)</f>
        <v>0</v>
      </c>
      <c r="F2344">
        <f>SUM('Hidden Analysis'!C2345:D2345)</f>
        <v>0</v>
      </c>
      <c r="G2344">
        <f>IF(AND('Raw Data'!F2339&lt;'Raw Data'!C2339, 'Raw Data'!L2339&gt;'Raw Data'!K2339), 'Raw Data'!F2339, 0)</f>
        <v>0</v>
      </c>
      <c r="H2344">
        <f>IF(AND('Raw Data'!F2339&gt;'Raw Data'!C2339, 'Raw Data'!L2339&lt;'Raw Data'!K2339), 'Raw Data'!C2339, 0)</f>
        <v>0</v>
      </c>
      <c r="I2344">
        <f t="shared" si="77"/>
        <v>0</v>
      </c>
      <c r="J2344">
        <f>IF(AND('Raw Data'!F2339&gt;'Raw Data'!C2339, 'Raw Data'!L2339&gt;'Raw Data'!K2339), 'Raw Data'!F2339, 0)</f>
        <v>0</v>
      </c>
      <c r="K2344">
        <f>IF(AND('Raw Data'!F2339&lt;'Raw Data'!C2339, 'Raw Data'!L2339&lt;'Raw Data'!K2339), 'Raw Data'!C2339, 0)</f>
        <v>0</v>
      </c>
      <c r="L2344">
        <f>IF('Raw Data'!L2339-'Raw Data'!K2339&gt;3, 'Raw Data'!J2339, 0)</f>
        <v>0</v>
      </c>
      <c r="M2344">
        <f>IF('Raw Data'!K2339-'Raw Data'!L2339&gt;3, 'Raw Data'!I2339, 0)</f>
        <v>0</v>
      </c>
      <c r="N2344">
        <f>IF('Raw Data'!L2339-'Raw Data'!K2339&gt;3, 'Raw Data'!J2339, IF('Raw Data'!K2339-'Raw Data'!L2339&gt;3, 'Raw Data'!I2339, 0))</f>
        <v>0</v>
      </c>
      <c r="O2344">
        <f>IF(ISBLANK('Raw Data'!L2339), 0, IF(ABS('Raw Data'!L2339-'Raw Data'!K2339)&lt;4, 'Raw Data'!H2339, IF(ABS('Raw Data'!K2339-'Raw Data'!L2339)&lt;4, 'Raw Data'!G2339, 0)))</f>
        <v>0</v>
      </c>
      <c r="P2344">
        <f>SUM('Hidden Analysis'!E2345:H2345)</f>
        <v>0</v>
      </c>
      <c r="Q2344">
        <f>SUM('Hidden Analysis'!I2345:L2345)</f>
        <v>0</v>
      </c>
      <c r="R2344">
        <f>SUM('Hidden Analysis'!M2345:P2345)</f>
        <v>0</v>
      </c>
      <c r="S2344">
        <f>SUM('Hidden Analysis'!Q2345:R2345)</f>
        <v>0</v>
      </c>
      <c r="T2344">
        <f>IF(AND('Raw Data'!F2339&lt;1.5, 'Raw Data'!L2339&gt;'Raw Data'!K2339, 'Raw Data'!L2339-'Raw Data'!K2339&gt;3), 'Raw Data'!F2339, 0)</f>
        <v>0</v>
      </c>
      <c r="U2344">
        <f>IF(AND('Raw Data'!L2339-'Raw Data'!K2339&lt;4, 'Raw Data'!L2339&gt;'Raw Data'!K2339), 'Raw Data'!H2339, 0)</f>
        <v>0</v>
      </c>
      <c r="V2344">
        <f>IF(AND('Raw Data'!K2339-'Raw Data'!L2339&lt;4, 'Raw Data'!K2339&gt;'Raw Data'!L2339), 'Raw Data'!G2339, 0)</f>
        <v>0</v>
      </c>
      <c r="W2344">
        <f>SUM('Hidden Analysis'!S2345:T2345)</f>
        <v>0</v>
      </c>
      <c r="X2344">
        <f>SUM('Hidden Analysis'!U2345:V2345)</f>
        <v>0</v>
      </c>
    </row>
    <row r="2345" spans="1:24" x14ac:dyDescent="0.3">
      <c r="A2345" s="2">
        <f>'Raw Data'!M2340</f>
        <v>0</v>
      </c>
      <c r="B2345">
        <f>IF('Raw Data'!L2340&gt;'Raw Data'!K2340, 'Raw Data'!F2340, 0)</f>
        <v>0</v>
      </c>
      <c r="C2345">
        <f>IF('Raw Data'!K2340&gt;'Raw Data'!L2340, 'Raw Data'!C2340, 0)</f>
        <v>0</v>
      </c>
      <c r="D2345">
        <f t="shared" si="76"/>
        <v>0</v>
      </c>
      <c r="E2345">
        <f>SUM('Hidden Analysis'!A2346:B2346)</f>
        <v>0</v>
      </c>
      <c r="F2345">
        <f>SUM('Hidden Analysis'!C2346:D2346)</f>
        <v>0</v>
      </c>
      <c r="G2345">
        <f>IF(AND('Raw Data'!F2340&lt;'Raw Data'!C2340, 'Raw Data'!L2340&gt;'Raw Data'!K2340), 'Raw Data'!F2340, 0)</f>
        <v>0</v>
      </c>
      <c r="H2345">
        <f>IF(AND('Raw Data'!F2340&gt;'Raw Data'!C2340, 'Raw Data'!L2340&lt;'Raw Data'!K2340), 'Raw Data'!C2340, 0)</f>
        <v>0</v>
      </c>
      <c r="I2345">
        <f t="shared" si="77"/>
        <v>0</v>
      </c>
      <c r="J2345">
        <f>IF(AND('Raw Data'!F2340&gt;'Raw Data'!C2340, 'Raw Data'!L2340&gt;'Raw Data'!K2340), 'Raw Data'!F2340, 0)</f>
        <v>0</v>
      </c>
      <c r="K2345">
        <f>IF(AND('Raw Data'!F2340&lt;'Raw Data'!C2340, 'Raw Data'!L2340&lt;'Raw Data'!K2340), 'Raw Data'!C2340, 0)</f>
        <v>0</v>
      </c>
      <c r="L2345">
        <f>IF('Raw Data'!L2340-'Raw Data'!K2340&gt;3, 'Raw Data'!J2340, 0)</f>
        <v>0</v>
      </c>
      <c r="M2345">
        <f>IF('Raw Data'!K2340-'Raw Data'!L2340&gt;3, 'Raw Data'!I2340, 0)</f>
        <v>0</v>
      </c>
      <c r="N2345">
        <f>IF('Raw Data'!L2340-'Raw Data'!K2340&gt;3, 'Raw Data'!J2340, IF('Raw Data'!K2340-'Raw Data'!L2340&gt;3, 'Raw Data'!I2340, 0))</f>
        <v>0</v>
      </c>
      <c r="O2345">
        <f>IF(ISBLANK('Raw Data'!L2340), 0, IF(ABS('Raw Data'!L2340-'Raw Data'!K2340)&lt;4, 'Raw Data'!H2340, IF(ABS('Raw Data'!K2340-'Raw Data'!L2340)&lt;4, 'Raw Data'!G2340, 0)))</f>
        <v>0</v>
      </c>
      <c r="P2345">
        <f>SUM('Hidden Analysis'!E2346:H2346)</f>
        <v>0</v>
      </c>
      <c r="Q2345">
        <f>SUM('Hidden Analysis'!I2346:L2346)</f>
        <v>0</v>
      </c>
      <c r="R2345">
        <f>SUM('Hidden Analysis'!M2346:P2346)</f>
        <v>0</v>
      </c>
      <c r="S2345">
        <f>SUM('Hidden Analysis'!Q2346:R2346)</f>
        <v>0</v>
      </c>
      <c r="T2345">
        <f>IF(AND('Raw Data'!F2340&lt;1.5, 'Raw Data'!L2340&gt;'Raw Data'!K2340, 'Raw Data'!L2340-'Raw Data'!K2340&gt;3), 'Raw Data'!F2340, 0)</f>
        <v>0</v>
      </c>
      <c r="U2345">
        <f>IF(AND('Raw Data'!L2340-'Raw Data'!K2340&lt;4, 'Raw Data'!L2340&gt;'Raw Data'!K2340), 'Raw Data'!H2340, 0)</f>
        <v>0</v>
      </c>
      <c r="V2345">
        <f>IF(AND('Raw Data'!K2340-'Raw Data'!L2340&lt;4, 'Raw Data'!K2340&gt;'Raw Data'!L2340), 'Raw Data'!G2340, 0)</f>
        <v>0</v>
      </c>
      <c r="W2345">
        <f>SUM('Hidden Analysis'!S2346:T2346)</f>
        <v>0</v>
      </c>
      <c r="X2345">
        <f>SUM('Hidden Analysis'!U2346:V2346)</f>
        <v>0</v>
      </c>
    </row>
    <row r="2346" spans="1:24" x14ac:dyDescent="0.3">
      <c r="A2346" s="2">
        <f>'Raw Data'!M2341</f>
        <v>0</v>
      </c>
      <c r="B2346">
        <f>IF('Raw Data'!L2341&gt;'Raw Data'!K2341, 'Raw Data'!F2341, 0)</f>
        <v>0</v>
      </c>
      <c r="C2346">
        <f>IF('Raw Data'!K2341&gt;'Raw Data'!L2341, 'Raw Data'!C2341, 0)</f>
        <v>0</v>
      </c>
      <c r="D2346">
        <f t="shared" si="76"/>
        <v>0</v>
      </c>
      <c r="E2346">
        <f>SUM('Hidden Analysis'!A2347:B2347)</f>
        <v>0</v>
      </c>
      <c r="F2346">
        <f>SUM('Hidden Analysis'!C2347:D2347)</f>
        <v>0</v>
      </c>
      <c r="G2346">
        <f>IF(AND('Raw Data'!F2341&lt;'Raw Data'!C2341, 'Raw Data'!L2341&gt;'Raw Data'!K2341), 'Raw Data'!F2341, 0)</f>
        <v>0</v>
      </c>
      <c r="H2346">
        <f>IF(AND('Raw Data'!F2341&gt;'Raw Data'!C2341, 'Raw Data'!L2341&lt;'Raw Data'!K2341), 'Raw Data'!C2341, 0)</f>
        <v>0</v>
      </c>
      <c r="I2346">
        <f t="shared" si="77"/>
        <v>0</v>
      </c>
      <c r="J2346">
        <f>IF(AND('Raw Data'!F2341&gt;'Raw Data'!C2341, 'Raw Data'!L2341&gt;'Raw Data'!K2341), 'Raw Data'!F2341, 0)</f>
        <v>0</v>
      </c>
      <c r="K2346">
        <f>IF(AND('Raw Data'!F2341&lt;'Raw Data'!C2341, 'Raw Data'!L2341&lt;'Raw Data'!K2341), 'Raw Data'!C2341, 0)</f>
        <v>0</v>
      </c>
      <c r="L2346">
        <f>IF('Raw Data'!L2341-'Raw Data'!K2341&gt;3, 'Raw Data'!J2341, 0)</f>
        <v>0</v>
      </c>
      <c r="M2346">
        <f>IF('Raw Data'!K2341-'Raw Data'!L2341&gt;3, 'Raw Data'!I2341, 0)</f>
        <v>0</v>
      </c>
      <c r="N2346">
        <f>IF('Raw Data'!L2341-'Raw Data'!K2341&gt;3, 'Raw Data'!J2341, IF('Raw Data'!K2341-'Raw Data'!L2341&gt;3, 'Raw Data'!I2341, 0))</f>
        <v>0</v>
      </c>
      <c r="O2346">
        <f>IF(ISBLANK('Raw Data'!L2341), 0, IF(ABS('Raw Data'!L2341-'Raw Data'!K2341)&lt;4, 'Raw Data'!H2341, IF(ABS('Raw Data'!K2341-'Raw Data'!L2341)&lt;4, 'Raw Data'!G2341, 0)))</f>
        <v>0</v>
      </c>
      <c r="P2346">
        <f>SUM('Hidden Analysis'!E2347:H2347)</f>
        <v>0</v>
      </c>
      <c r="Q2346">
        <f>SUM('Hidden Analysis'!I2347:L2347)</f>
        <v>0</v>
      </c>
      <c r="R2346">
        <f>SUM('Hidden Analysis'!M2347:P2347)</f>
        <v>0</v>
      </c>
      <c r="S2346">
        <f>SUM('Hidden Analysis'!Q2347:R2347)</f>
        <v>0</v>
      </c>
      <c r="T2346">
        <f>IF(AND('Raw Data'!F2341&lt;1.5, 'Raw Data'!L2341&gt;'Raw Data'!K2341, 'Raw Data'!L2341-'Raw Data'!K2341&gt;3), 'Raw Data'!F2341, 0)</f>
        <v>0</v>
      </c>
      <c r="U2346">
        <f>IF(AND('Raw Data'!L2341-'Raw Data'!K2341&lt;4, 'Raw Data'!L2341&gt;'Raw Data'!K2341), 'Raw Data'!H2341, 0)</f>
        <v>0</v>
      </c>
      <c r="V2346">
        <f>IF(AND('Raw Data'!K2341-'Raw Data'!L2341&lt;4, 'Raw Data'!K2341&gt;'Raw Data'!L2341), 'Raw Data'!G2341, 0)</f>
        <v>0</v>
      </c>
      <c r="W2346">
        <f>SUM('Hidden Analysis'!S2347:T2347)</f>
        <v>0</v>
      </c>
      <c r="X2346">
        <f>SUM('Hidden Analysis'!U2347:V2347)</f>
        <v>0</v>
      </c>
    </row>
    <row r="2347" spans="1:24" x14ac:dyDescent="0.3">
      <c r="A2347" s="2">
        <f>'Raw Data'!M2342</f>
        <v>0</v>
      </c>
      <c r="B2347">
        <f>IF('Raw Data'!L2342&gt;'Raw Data'!K2342, 'Raw Data'!F2342, 0)</f>
        <v>0</v>
      </c>
      <c r="C2347">
        <f>IF('Raw Data'!K2342&gt;'Raw Data'!L2342, 'Raw Data'!C2342, 0)</f>
        <v>0</v>
      </c>
      <c r="D2347">
        <f t="shared" si="76"/>
        <v>0</v>
      </c>
      <c r="E2347">
        <f>SUM('Hidden Analysis'!A2348:B2348)</f>
        <v>0</v>
      </c>
      <c r="F2347">
        <f>SUM('Hidden Analysis'!C2348:D2348)</f>
        <v>0</v>
      </c>
      <c r="G2347">
        <f>IF(AND('Raw Data'!F2342&lt;'Raw Data'!C2342, 'Raw Data'!L2342&gt;'Raw Data'!K2342), 'Raw Data'!F2342, 0)</f>
        <v>0</v>
      </c>
      <c r="H2347">
        <f>IF(AND('Raw Data'!F2342&gt;'Raw Data'!C2342, 'Raw Data'!L2342&lt;'Raw Data'!K2342), 'Raw Data'!C2342, 0)</f>
        <v>0</v>
      </c>
      <c r="I2347">
        <f t="shared" si="77"/>
        <v>0</v>
      </c>
      <c r="J2347">
        <f>IF(AND('Raw Data'!F2342&gt;'Raw Data'!C2342, 'Raw Data'!L2342&gt;'Raw Data'!K2342), 'Raw Data'!F2342, 0)</f>
        <v>0</v>
      </c>
      <c r="K2347">
        <f>IF(AND('Raw Data'!F2342&lt;'Raw Data'!C2342, 'Raw Data'!L2342&lt;'Raw Data'!K2342), 'Raw Data'!C2342, 0)</f>
        <v>0</v>
      </c>
      <c r="L2347">
        <f>IF('Raw Data'!L2342-'Raw Data'!K2342&gt;3, 'Raw Data'!J2342, 0)</f>
        <v>0</v>
      </c>
      <c r="M2347">
        <f>IF('Raw Data'!K2342-'Raw Data'!L2342&gt;3, 'Raw Data'!I2342, 0)</f>
        <v>0</v>
      </c>
      <c r="N2347">
        <f>IF('Raw Data'!L2342-'Raw Data'!K2342&gt;3, 'Raw Data'!J2342, IF('Raw Data'!K2342-'Raw Data'!L2342&gt;3, 'Raw Data'!I2342, 0))</f>
        <v>0</v>
      </c>
      <c r="O2347">
        <f>IF(ISBLANK('Raw Data'!L2342), 0, IF(ABS('Raw Data'!L2342-'Raw Data'!K2342)&lt;4, 'Raw Data'!H2342, IF(ABS('Raw Data'!K2342-'Raw Data'!L2342)&lt;4, 'Raw Data'!G2342, 0)))</f>
        <v>0</v>
      </c>
      <c r="P2347">
        <f>SUM('Hidden Analysis'!E2348:H2348)</f>
        <v>0</v>
      </c>
      <c r="Q2347">
        <f>SUM('Hidden Analysis'!I2348:L2348)</f>
        <v>0</v>
      </c>
      <c r="R2347">
        <f>SUM('Hidden Analysis'!M2348:P2348)</f>
        <v>0</v>
      </c>
      <c r="S2347">
        <f>SUM('Hidden Analysis'!Q2348:R2348)</f>
        <v>0</v>
      </c>
      <c r="T2347">
        <f>IF(AND('Raw Data'!F2342&lt;1.5, 'Raw Data'!L2342&gt;'Raw Data'!K2342, 'Raw Data'!L2342-'Raw Data'!K2342&gt;3), 'Raw Data'!F2342, 0)</f>
        <v>0</v>
      </c>
      <c r="U2347">
        <f>IF(AND('Raw Data'!L2342-'Raw Data'!K2342&lt;4, 'Raw Data'!L2342&gt;'Raw Data'!K2342), 'Raw Data'!H2342, 0)</f>
        <v>0</v>
      </c>
      <c r="V2347">
        <f>IF(AND('Raw Data'!K2342-'Raw Data'!L2342&lt;4, 'Raw Data'!K2342&gt;'Raw Data'!L2342), 'Raw Data'!G2342, 0)</f>
        <v>0</v>
      </c>
      <c r="W2347">
        <f>SUM('Hidden Analysis'!S2348:T2348)</f>
        <v>0</v>
      </c>
      <c r="X2347">
        <f>SUM('Hidden Analysis'!U2348:V2348)</f>
        <v>0</v>
      </c>
    </row>
    <row r="2348" spans="1:24" x14ac:dyDescent="0.3">
      <c r="A2348" s="2">
        <f>'Raw Data'!M2343</f>
        <v>0</v>
      </c>
      <c r="B2348">
        <f>IF('Raw Data'!L2343&gt;'Raw Data'!K2343, 'Raw Data'!F2343, 0)</f>
        <v>0</v>
      </c>
      <c r="C2348">
        <f>IF('Raw Data'!K2343&gt;'Raw Data'!L2343, 'Raw Data'!C2343, 0)</f>
        <v>0</v>
      </c>
      <c r="D2348">
        <f t="shared" si="76"/>
        <v>0</v>
      </c>
      <c r="E2348">
        <f>SUM('Hidden Analysis'!A2349:B2349)</f>
        <v>0</v>
      </c>
      <c r="F2348">
        <f>SUM('Hidden Analysis'!C2349:D2349)</f>
        <v>0</v>
      </c>
      <c r="G2348">
        <f>IF(AND('Raw Data'!F2343&lt;'Raw Data'!C2343, 'Raw Data'!L2343&gt;'Raw Data'!K2343), 'Raw Data'!F2343, 0)</f>
        <v>0</v>
      </c>
      <c r="H2348">
        <f>IF(AND('Raw Data'!F2343&gt;'Raw Data'!C2343, 'Raw Data'!L2343&lt;'Raw Data'!K2343), 'Raw Data'!C2343, 0)</f>
        <v>0</v>
      </c>
      <c r="I2348">
        <f t="shared" si="77"/>
        <v>0</v>
      </c>
      <c r="J2348">
        <f>IF(AND('Raw Data'!F2343&gt;'Raw Data'!C2343, 'Raw Data'!L2343&gt;'Raw Data'!K2343), 'Raw Data'!F2343, 0)</f>
        <v>0</v>
      </c>
      <c r="K2348">
        <f>IF(AND('Raw Data'!F2343&lt;'Raw Data'!C2343, 'Raw Data'!L2343&lt;'Raw Data'!K2343), 'Raw Data'!C2343, 0)</f>
        <v>0</v>
      </c>
      <c r="L2348">
        <f>IF('Raw Data'!L2343-'Raw Data'!K2343&gt;3, 'Raw Data'!J2343, 0)</f>
        <v>0</v>
      </c>
      <c r="M2348">
        <f>IF('Raw Data'!K2343-'Raw Data'!L2343&gt;3, 'Raw Data'!I2343, 0)</f>
        <v>0</v>
      </c>
      <c r="N2348">
        <f>IF('Raw Data'!L2343-'Raw Data'!K2343&gt;3, 'Raw Data'!J2343, IF('Raw Data'!K2343-'Raw Data'!L2343&gt;3, 'Raw Data'!I2343, 0))</f>
        <v>0</v>
      </c>
      <c r="O2348">
        <f>IF(ISBLANK('Raw Data'!L2343), 0, IF(ABS('Raw Data'!L2343-'Raw Data'!K2343)&lt;4, 'Raw Data'!H2343, IF(ABS('Raw Data'!K2343-'Raw Data'!L2343)&lt;4, 'Raw Data'!G2343, 0)))</f>
        <v>0</v>
      </c>
      <c r="P2348">
        <f>SUM('Hidden Analysis'!E2349:H2349)</f>
        <v>0</v>
      </c>
      <c r="Q2348">
        <f>SUM('Hidden Analysis'!I2349:L2349)</f>
        <v>0</v>
      </c>
      <c r="R2348">
        <f>SUM('Hidden Analysis'!M2349:P2349)</f>
        <v>0</v>
      </c>
      <c r="S2348">
        <f>SUM('Hidden Analysis'!Q2349:R2349)</f>
        <v>0</v>
      </c>
      <c r="T2348">
        <f>IF(AND('Raw Data'!F2343&lt;1.5, 'Raw Data'!L2343&gt;'Raw Data'!K2343, 'Raw Data'!L2343-'Raw Data'!K2343&gt;3), 'Raw Data'!F2343, 0)</f>
        <v>0</v>
      </c>
      <c r="U2348">
        <f>IF(AND('Raw Data'!L2343-'Raw Data'!K2343&lt;4, 'Raw Data'!L2343&gt;'Raw Data'!K2343), 'Raw Data'!H2343, 0)</f>
        <v>0</v>
      </c>
      <c r="V2348">
        <f>IF(AND('Raw Data'!K2343-'Raw Data'!L2343&lt;4, 'Raw Data'!K2343&gt;'Raw Data'!L2343), 'Raw Data'!G2343, 0)</f>
        <v>0</v>
      </c>
      <c r="W2348">
        <f>SUM('Hidden Analysis'!S2349:T2349)</f>
        <v>0</v>
      </c>
      <c r="X2348">
        <f>SUM('Hidden Analysis'!U2349:V2349)</f>
        <v>0</v>
      </c>
    </row>
    <row r="2349" spans="1:24" x14ac:dyDescent="0.3">
      <c r="A2349" s="2">
        <f>'Raw Data'!M2344</f>
        <v>0</v>
      </c>
      <c r="B2349">
        <f>IF('Raw Data'!L2344&gt;'Raw Data'!K2344, 'Raw Data'!F2344, 0)</f>
        <v>0</v>
      </c>
      <c r="C2349">
        <f>IF('Raw Data'!K2344&gt;'Raw Data'!L2344, 'Raw Data'!C2344, 0)</f>
        <v>0</v>
      </c>
      <c r="D2349">
        <f t="shared" si="76"/>
        <v>0</v>
      </c>
      <c r="E2349">
        <f>SUM('Hidden Analysis'!A2350:B2350)</f>
        <v>0</v>
      </c>
      <c r="F2349">
        <f>SUM('Hidden Analysis'!C2350:D2350)</f>
        <v>0</v>
      </c>
      <c r="G2349">
        <f>IF(AND('Raw Data'!F2344&lt;'Raw Data'!C2344, 'Raw Data'!L2344&gt;'Raw Data'!K2344), 'Raw Data'!F2344, 0)</f>
        <v>0</v>
      </c>
      <c r="H2349">
        <f>IF(AND('Raw Data'!F2344&gt;'Raw Data'!C2344, 'Raw Data'!L2344&lt;'Raw Data'!K2344), 'Raw Data'!C2344, 0)</f>
        <v>0</v>
      </c>
      <c r="I2349">
        <f t="shared" si="77"/>
        <v>0</v>
      </c>
      <c r="J2349">
        <f>IF(AND('Raw Data'!F2344&gt;'Raw Data'!C2344, 'Raw Data'!L2344&gt;'Raw Data'!K2344), 'Raw Data'!F2344, 0)</f>
        <v>0</v>
      </c>
      <c r="K2349">
        <f>IF(AND('Raw Data'!F2344&lt;'Raw Data'!C2344, 'Raw Data'!L2344&lt;'Raw Data'!K2344), 'Raw Data'!C2344, 0)</f>
        <v>0</v>
      </c>
      <c r="L2349">
        <f>IF('Raw Data'!L2344-'Raw Data'!K2344&gt;3, 'Raw Data'!J2344, 0)</f>
        <v>0</v>
      </c>
      <c r="M2349">
        <f>IF('Raw Data'!K2344-'Raw Data'!L2344&gt;3, 'Raw Data'!I2344, 0)</f>
        <v>0</v>
      </c>
      <c r="N2349">
        <f>IF('Raw Data'!L2344-'Raw Data'!K2344&gt;3, 'Raw Data'!J2344, IF('Raw Data'!K2344-'Raw Data'!L2344&gt;3, 'Raw Data'!I2344, 0))</f>
        <v>0</v>
      </c>
      <c r="O2349">
        <f>IF(ISBLANK('Raw Data'!L2344), 0, IF(ABS('Raw Data'!L2344-'Raw Data'!K2344)&lt;4, 'Raw Data'!H2344, IF(ABS('Raw Data'!K2344-'Raw Data'!L2344)&lt;4, 'Raw Data'!G2344, 0)))</f>
        <v>0</v>
      </c>
      <c r="P2349">
        <f>SUM('Hidden Analysis'!E2350:H2350)</f>
        <v>0</v>
      </c>
      <c r="Q2349">
        <f>SUM('Hidden Analysis'!I2350:L2350)</f>
        <v>0</v>
      </c>
      <c r="R2349">
        <f>SUM('Hidden Analysis'!M2350:P2350)</f>
        <v>0</v>
      </c>
      <c r="S2349">
        <f>SUM('Hidden Analysis'!Q2350:R2350)</f>
        <v>0</v>
      </c>
      <c r="T2349">
        <f>IF(AND('Raw Data'!F2344&lt;1.5, 'Raw Data'!L2344&gt;'Raw Data'!K2344, 'Raw Data'!L2344-'Raw Data'!K2344&gt;3), 'Raw Data'!F2344, 0)</f>
        <v>0</v>
      </c>
      <c r="U2349">
        <f>IF(AND('Raw Data'!L2344-'Raw Data'!K2344&lt;4, 'Raw Data'!L2344&gt;'Raw Data'!K2344), 'Raw Data'!H2344, 0)</f>
        <v>0</v>
      </c>
      <c r="V2349">
        <f>IF(AND('Raw Data'!K2344-'Raw Data'!L2344&lt;4, 'Raw Data'!K2344&gt;'Raw Data'!L2344), 'Raw Data'!G2344, 0)</f>
        <v>0</v>
      </c>
      <c r="W2349">
        <f>SUM('Hidden Analysis'!S2350:T2350)</f>
        <v>0</v>
      </c>
      <c r="X2349">
        <f>SUM('Hidden Analysis'!U2350:V2350)</f>
        <v>0</v>
      </c>
    </row>
    <row r="2350" spans="1:24" x14ac:dyDescent="0.3">
      <c r="A2350" s="2">
        <f>'Raw Data'!M2345</f>
        <v>0</v>
      </c>
      <c r="B2350">
        <f>IF('Raw Data'!L2345&gt;'Raw Data'!K2345, 'Raw Data'!F2345, 0)</f>
        <v>0</v>
      </c>
      <c r="C2350">
        <f>IF('Raw Data'!K2345&gt;'Raw Data'!L2345, 'Raw Data'!C2345, 0)</f>
        <v>0</v>
      </c>
      <c r="D2350">
        <f t="shared" si="76"/>
        <v>0</v>
      </c>
      <c r="E2350">
        <f>SUM('Hidden Analysis'!A2351:B2351)</f>
        <v>0</v>
      </c>
      <c r="F2350">
        <f>SUM('Hidden Analysis'!C2351:D2351)</f>
        <v>0</v>
      </c>
      <c r="G2350">
        <f>IF(AND('Raw Data'!F2345&lt;'Raw Data'!C2345, 'Raw Data'!L2345&gt;'Raw Data'!K2345), 'Raw Data'!F2345, 0)</f>
        <v>0</v>
      </c>
      <c r="H2350">
        <f>IF(AND('Raw Data'!F2345&gt;'Raw Data'!C2345, 'Raw Data'!L2345&lt;'Raw Data'!K2345), 'Raw Data'!C2345, 0)</f>
        <v>0</v>
      </c>
      <c r="I2350">
        <f t="shared" si="77"/>
        <v>0</v>
      </c>
      <c r="J2350">
        <f>IF(AND('Raw Data'!F2345&gt;'Raw Data'!C2345, 'Raw Data'!L2345&gt;'Raw Data'!K2345), 'Raw Data'!F2345, 0)</f>
        <v>0</v>
      </c>
      <c r="K2350">
        <f>IF(AND('Raw Data'!F2345&lt;'Raw Data'!C2345, 'Raw Data'!L2345&lt;'Raw Data'!K2345), 'Raw Data'!C2345, 0)</f>
        <v>0</v>
      </c>
      <c r="L2350">
        <f>IF('Raw Data'!L2345-'Raw Data'!K2345&gt;3, 'Raw Data'!J2345, 0)</f>
        <v>0</v>
      </c>
      <c r="M2350">
        <f>IF('Raw Data'!K2345-'Raw Data'!L2345&gt;3, 'Raw Data'!I2345, 0)</f>
        <v>0</v>
      </c>
      <c r="N2350">
        <f>IF('Raw Data'!L2345-'Raw Data'!K2345&gt;3, 'Raw Data'!J2345, IF('Raw Data'!K2345-'Raw Data'!L2345&gt;3, 'Raw Data'!I2345, 0))</f>
        <v>0</v>
      </c>
      <c r="O2350">
        <f>IF(ISBLANK('Raw Data'!L2345), 0, IF(ABS('Raw Data'!L2345-'Raw Data'!K2345)&lt;4, 'Raw Data'!H2345, IF(ABS('Raw Data'!K2345-'Raw Data'!L2345)&lt;4, 'Raw Data'!G2345, 0)))</f>
        <v>0</v>
      </c>
      <c r="P2350">
        <f>SUM('Hidden Analysis'!E2351:H2351)</f>
        <v>0</v>
      </c>
      <c r="Q2350">
        <f>SUM('Hidden Analysis'!I2351:L2351)</f>
        <v>0</v>
      </c>
      <c r="R2350">
        <f>SUM('Hidden Analysis'!M2351:P2351)</f>
        <v>0</v>
      </c>
      <c r="S2350">
        <f>SUM('Hidden Analysis'!Q2351:R2351)</f>
        <v>0</v>
      </c>
      <c r="T2350">
        <f>IF(AND('Raw Data'!F2345&lt;1.5, 'Raw Data'!L2345&gt;'Raw Data'!K2345, 'Raw Data'!L2345-'Raw Data'!K2345&gt;3), 'Raw Data'!F2345, 0)</f>
        <v>0</v>
      </c>
      <c r="U2350">
        <f>IF(AND('Raw Data'!L2345-'Raw Data'!K2345&lt;4, 'Raw Data'!L2345&gt;'Raw Data'!K2345), 'Raw Data'!H2345, 0)</f>
        <v>0</v>
      </c>
      <c r="V2350">
        <f>IF(AND('Raw Data'!K2345-'Raw Data'!L2345&lt;4, 'Raw Data'!K2345&gt;'Raw Data'!L2345), 'Raw Data'!G2345, 0)</f>
        <v>0</v>
      </c>
      <c r="W2350">
        <f>SUM('Hidden Analysis'!S2351:T2351)</f>
        <v>0</v>
      </c>
      <c r="X2350">
        <f>SUM('Hidden Analysis'!U2351:V2351)</f>
        <v>0</v>
      </c>
    </row>
    <row r="2351" spans="1:24" x14ac:dyDescent="0.3">
      <c r="A2351" s="2">
        <f>'Raw Data'!M2346</f>
        <v>0</v>
      </c>
      <c r="B2351">
        <f>IF('Raw Data'!L2346&gt;'Raw Data'!K2346, 'Raw Data'!F2346, 0)</f>
        <v>0</v>
      </c>
      <c r="C2351">
        <f>IF('Raw Data'!K2346&gt;'Raw Data'!L2346, 'Raw Data'!C2346, 0)</f>
        <v>0</v>
      </c>
      <c r="D2351">
        <f t="shared" si="76"/>
        <v>0</v>
      </c>
      <c r="E2351">
        <f>SUM('Hidden Analysis'!A2352:B2352)</f>
        <v>0</v>
      </c>
      <c r="F2351">
        <f>SUM('Hidden Analysis'!C2352:D2352)</f>
        <v>0</v>
      </c>
      <c r="G2351">
        <f>IF(AND('Raw Data'!F2346&lt;'Raw Data'!C2346, 'Raw Data'!L2346&gt;'Raw Data'!K2346), 'Raw Data'!F2346, 0)</f>
        <v>0</v>
      </c>
      <c r="H2351">
        <f>IF(AND('Raw Data'!F2346&gt;'Raw Data'!C2346, 'Raw Data'!L2346&lt;'Raw Data'!K2346), 'Raw Data'!C2346, 0)</f>
        <v>0</v>
      </c>
      <c r="I2351">
        <f t="shared" si="77"/>
        <v>0</v>
      </c>
      <c r="J2351">
        <f>IF(AND('Raw Data'!F2346&gt;'Raw Data'!C2346, 'Raw Data'!L2346&gt;'Raw Data'!K2346), 'Raw Data'!F2346, 0)</f>
        <v>0</v>
      </c>
      <c r="K2351">
        <f>IF(AND('Raw Data'!F2346&lt;'Raw Data'!C2346, 'Raw Data'!L2346&lt;'Raw Data'!K2346), 'Raw Data'!C2346, 0)</f>
        <v>0</v>
      </c>
      <c r="L2351">
        <f>IF('Raw Data'!L2346-'Raw Data'!K2346&gt;3, 'Raw Data'!J2346, 0)</f>
        <v>0</v>
      </c>
      <c r="M2351">
        <f>IF('Raw Data'!K2346-'Raw Data'!L2346&gt;3, 'Raw Data'!I2346, 0)</f>
        <v>0</v>
      </c>
      <c r="N2351">
        <f>IF('Raw Data'!L2346-'Raw Data'!K2346&gt;3, 'Raw Data'!J2346, IF('Raw Data'!K2346-'Raw Data'!L2346&gt;3, 'Raw Data'!I2346, 0))</f>
        <v>0</v>
      </c>
      <c r="O2351">
        <f>IF(ISBLANK('Raw Data'!L2346), 0, IF(ABS('Raw Data'!L2346-'Raw Data'!K2346)&lt;4, 'Raw Data'!H2346, IF(ABS('Raw Data'!K2346-'Raw Data'!L2346)&lt;4, 'Raw Data'!G2346, 0)))</f>
        <v>0</v>
      </c>
      <c r="P2351">
        <f>SUM('Hidden Analysis'!E2352:H2352)</f>
        <v>0</v>
      </c>
      <c r="Q2351">
        <f>SUM('Hidden Analysis'!I2352:L2352)</f>
        <v>0</v>
      </c>
      <c r="R2351">
        <f>SUM('Hidden Analysis'!M2352:P2352)</f>
        <v>0</v>
      </c>
      <c r="S2351">
        <f>SUM('Hidden Analysis'!Q2352:R2352)</f>
        <v>0</v>
      </c>
      <c r="T2351">
        <f>IF(AND('Raw Data'!F2346&lt;1.5, 'Raw Data'!L2346&gt;'Raw Data'!K2346, 'Raw Data'!L2346-'Raw Data'!K2346&gt;3), 'Raw Data'!F2346, 0)</f>
        <v>0</v>
      </c>
      <c r="U2351">
        <f>IF(AND('Raw Data'!L2346-'Raw Data'!K2346&lt;4, 'Raw Data'!L2346&gt;'Raw Data'!K2346), 'Raw Data'!H2346, 0)</f>
        <v>0</v>
      </c>
      <c r="V2351">
        <f>IF(AND('Raw Data'!K2346-'Raw Data'!L2346&lt;4, 'Raw Data'!K2346&gt;'Raw Data'!L2346), 'Raw Data'!G2346, 0)</f>
        <v>0</v>
      </c>
      <c r="W2351">
        <f>SUM('Hidden Analysis'!S2352:T2352)</f>
        <v>0</v>
      </c>
      <c r="X2351">
        <f>SUM('Hidden Analysis'!U2352:V2352)</f>
        <v>0</v>
      </c>
    </row>
    <row r="2352" spans="1:24" x14ac:dyDescent="0.3">
      <c r="A2352" s="2">
        <f>'Raw Data'!M2347</f>
        <v>0</v>
      </c>
      <c r="B2352">
        <f>IF('Raw Data'!L2347&gt;'Raw Data'!K2347, 'Raw Data'!F2347, 0)</f>
        <v>0</v>
      </c>
      <c r="C2352">
        <f>IF('Raw Data'!K2347&gt;'Raw Data'!L2347, 'Raw Data'!C2347, 0)</f>
        <v>0</v>
      </c>
      <c r="D2352">
        <f t="shared" si="76"/>
        <v>0</v>
      </c>
      <c r="E2352">
        <f>SUM('Hidden Analysis'!A2353:B2353)</f>
        <v>0</v>
      </c>
      <c r="F2352">
        <f>SUM('Hidden Analysis'!C2353:D2353)</f>
        <v>0</v>
      </c>
      <c r="G2352">
        <f>IF(AND('Raw Data'!F2347&lt;'Raw Data'!C2347, 'Raw Data'!L2347&gt;'Raw Data'!K2347), 'Raw Data'!F2347, 0)</f>
        <v>0</v>
      </c>
      <c r="H2352">
        <f>IF(AND('Raw Data'!F2347&gt;'Raw Data'!C2347, 'Raw Data'!L2347&lt;'Raw Data'!K2347), 'Raw Data'!C2347, 0)</f>
        <v>0</v>
      </c>
      <c r="I2352">
        <f t="shared" si="77"/>
        <v>0</v>
      </c>
      <c r="J2352">
        <f>IF(AND('Raw Data'!F2347&gt;'Raw Data'!C2347, 'Raw Data'!L2347&gt;'Raw Data'!K2347), 'Raw Data'!F2347, 0)</f>
        <v>0</v>
      </c>
      <c r="K2352">
        <f>IF(AND('Raw Data'!F2347&lt;'Raw Data'!C2347, 'Raw Data'!L2347&lt;'Raw Data'!K2347), 'Raw Data'!C2347, 0)</f>
        <v>0</v>
      </c>
      <c r="L2352">
        <f>IF('Raw Data'!L2347-'Raw Data'!K2347&gt;3, 'Raw Data'!J2347, 0)</f>
        <v>0</v>
      </c>
      <c r="M2352">
        <f>IF('Raw Data'!K2347-'Raw Data'!L2347&gt;3, 'Raw Data'!I2347, 0)</f>
        <v>0</v>
      </c>
      <c r="N2352">
        <f>IF('Raw Data'!L2347-'Raw Data'!K2347&gt;3, 'Raw Data'!J2347, IF('Raw Data'!K2347-'Raw Data'!L2347&gt;3, 'Raw Data'!I2347, 0))</f>
        <v>0</v>
      </c>
      <c r="O2352">
        <f>IF(ISBLANK('Raw Data'!L2347), 0, IF(ABS('Raw Data'!L2347-'Raw Data'!K2347)&lt;4, 'Raw Data'!H2347, IF(ABS('Raw Data'!K2347-'Raw Data'!L2347)&lt;4, 'Raw Data'!G2347, 0)))</f>
        <v>0</v>
      </c>
      <c r="P2352">
        <f>SUM('Hidden Analysis'!E2353:H2353)</f>
        <v>0</v>
      </c>
      <c r="Q2352">
        <f>SUM('Hidden Analysis'!I2353:L2353)</f>
        <v>0</v>
      </c>
      <c r="R2352">
        <f>SUM('Hidden Analysis'!M2353:P2353)</f>
        <v>0</v>
      </c>
      <c r="S2352">
        <f>SUM('Hidden Analysis'!Q2353:R2353)</f>
        <v>0</v>
      </c>
      <c r="T2352">
        <f>IF(AND('Raw Data'!F2347&lt;1.5, 'Raw Data'!L2347&gt;'Raw Data'!K2347, 'Raw Data'!L2347-'Raw Data'!K2347&gt;3), 'Raw Data'!F2347, 0)</f>
        <v>0</v>
      </c>
      <c r="U2352">
        <f>IF(AND('Raw Data'!L2347-'Raw Data'!K2347&lt;4, 'Raw Data'!L2347&gt;'Raw Data'!K2347), 'Raw Data'!H2347, 0)</f>
        <v>0</v>
      </c>
      <c r="V2352">
        <f>IF(AND('Raw Data'!K2347-'Raw Data'!L2347&lt;4, 'Raw Data'!K2347&gt;'Raw Data'!L2347), 'Raw Data'!G2347, 0)</f>
        <v>0</v>
      </c>
      <c r="W2352">
        <f>SUM('Hidden Analysis'!S2353:T2353)</f>
        <v>0</v>
      </c>
      <c r="X2352">
        <f>SUM('Hidden Analysis'!U2353:V2353)</f>
        <v>0</v>
      </c>
    </row>
    <row r="2353" spans="1:24" x14ac:dyDescent="0.3">
      <c r="A2353" s="2">
        <f>'Raw Data'!M2348</f>
        <v>0</v>
      </c>
      <c r="B2353">
        <f>IF('Raw Data'!L2348&gt;'Raw Data'!K2348, 'Raw Data'!F2348, 0)</f>
        <v>0</v>
      </c>
      <c r="C2353">
        <f>IF('Raw Data'!K2348&gt;'Raw Data'!L2348, 'Raw Data'!C2348, 0)</f>
        <v>0</v>
      </c>
      <c r="D2353">
        <f t="shared" si="76"/>
        <v>0</v>
      </c>
      <c r="E2353">
        <f>SUM('Hidden Analysis'!A2354:B2354)</f>
        <v>0</v>
      </c>
      <c r="F2353">
        <f>SUM('Hidden Analysis'!C2354:D2354)</f>
        <v>0</v>
      </c>
      <c r="G2353">
        <f>IF(AND('Raw Data'!F2348&lt;'Raw Data'!C2348, 'Raw Data'!L2348&gt;'Raw Data'!K2348), 'Raw Data'!F2348, 0)</f>
        <v>0</v>
      </c>
      <c r="H2353">
        <f>IF(AND('Raw Data'!F2348&gt;'Raw Data'!C2348, 'Raw Data'!L2348&lt;'Raw Data'!K2348), 'Raw Data'!C2348, 0)</f>
        <v>0</v>
      </c>
      <c r="I2353">
        <f t="shared" si="77"/>
        <v>0</v>
      </c>
      <c r="J2353">
        <f>IF(AND('Raw Data'!F2348&gt;'Raw Data'!C2348, 'Raw Data'!L2348&gt;'Raw Data'!K2348), 'Raw Data'!F2348, 0)</f>
        <v>0</v>
      </c>
      <c r="K2353">
        <f>IF(AND('Raw Data'!F2348&lt;'Raw Data'!C2348, 'Raw Data'!L2348&lt;'Raw Data'!K2348), 'Raw Data'!C2348, 0)</f>
        <v>0</v>
      </c>
      <c r="L2353">
        <f>IF('Raw Data'!L2348-'Raw Data'!K2348&gt;3, 'Raw Data'!J2348, 0)</f>
        <v>0</v>
      </c>
      <c r="M2353">
        <f>IF('Raw Data'!K2348-'Raw Data'!L2348&gt;3, 'Raw Data'!I2348, 0)</f>
        <v>0</v>
      </c>
      <c r="N2353">
        <f>IF('Raw Data'!L2348-'Raw Data'!K2348&gt;3, 'Raw Data'!J2348, IF('Raw Data'!K2348-'Raw Data'!L2348&gt;3, 'Raw Data'!I2348, 0))</f>
        <v>0</v>
      </c>
      <c r="O2353">
        <f>IF(ISBLANK('Raw Data'!L2348), 0, IF(ABS('Raw Data'!L2348-'Raw Data'!K2348)&lt;4, 'Raw Data'!H2348, IF(ABS('Raw Data'!K2348-'Raw Data'!L2348)&lt;4, 'Raw Data'!G2348, 0)))</f>
        <v>0</v>
      </c>
      <c r="P2353">
        <f>SUM('Hidden Analysis'!E2354:H2354)</f>
        <v>0</v>
      </c>
      <c r="Q2353">
        <f>SUM('Hidden Analysis'!I2354:L2354)</f>
        <v>0</v>
      </c>
      <c r="R2353">
        <f>SUM('Hidden Analysis'!M2354:P2354)</f>
        <v>0</v>
      </c>
      <c r="S2353">
        <f>SUM('Hidden Analysis'!Q2354:R2354)</f>
        <v>0</v>
      </c>
      <c r="T2353">
        <f>IF(AND('Raw Data'!F2348&lt;1.5, 'Raw Data'!L2348&gt;'Raw Data'!K2348, 'Raw Data'!L2348-'Raw Data'!K2348&gt;3), 'Raw Data'!F2348, 0)</f>
        <v>0</v>
      </c>
      <c r="U2353">
        <f>IF(AND('Raw Data'!L2348-'Raw Data'!K2348&lt;4, 'Raw Data'!L2348&gt;'Raw Data'!K2348), 'Raw Data'!H2348, 0)</f>
        <v>0</v>
      </c>
      <c r="V2353">
        <f>IF(AND('Raw Data'!K2348-'Raw Data'!L2348&lt;4, 'Raw Data'!K2348&gt;'Raw Data'!L2348), 'Raw Data'!G2348, 0)</f>
        <v>0</v>
      </c>
      <c r="W2353">
        <f>SUM('Hidden Analysis'!S2354:T2354)</f>
        <v>0</v>
      </c>
      <c r="X2353">
        <f>SUM('Hidden Analysis'!U2354:V2354)</f>
        <v>0</v>
      </c>
    </row>
    <row r="2354" spans="1:24" x14ac:dyDescent="0.3">
      <c r="A2354" s="2">
        <f>'Raw Data'!M2349</f>
        <v>0</v>
      </c>
      <c r="B2354">
        <f>IF('Raw Data'!L2349&gt;'Raw Data'!K2349, 'Raw Data'!F2349, 0)</f>
        <v>0</v>
      </c>
      <c r="C2354">
        <f>IF('Raw Data'!K2349&gt;'Raw Data'!L2349, 'Raw Data'!C2349, 0)</f>
        <v>0</v>
      </c>
      <c r="D2354">
        <f t="shared" si="76"/>
        <v>0</v>
      </c>
      <c r="E2354">
        <f>SUM('Hidden Analysis'!A2355:B2355)</f>
        <v>0</v>
      </c>
      <c r="F2354">
        <f>SUM('Hidden Analysis'!C2355:D2355)</f>
        <v>0</v>
      </c>
      <c r="G2354">
        <f>IF(AND('Raw Data'!F2349&lt;'Raw Data'!C2349, 'Raw Data'!L2349&gt;'Raw Data'!K2349), 'Raw Data'!F2349, 0)</f>
        <v>0</v>
      </c>
      <c r="H2354">
        <f>IF(AND('Raw Data'!F2349&gt;'Raw Data'!C2349, 'Raw Data'!L2349&lt;'Raw Data'!K2349), 'Raw Data'!C2349, 0)</f>
        <v>0</v>
      </c>
      <c r="I2354">
        <f t="shared" si="77"/>
        <v>0</v>
      </c>
      <c r="J2354">
        <f>IF(AND('Raw Data'!F2349&gt;'Raw Data'!C2349, 'Raw Data'!L2349&gt;'Raw Data'!K2349), 'Raw Data'!F2349, 0)</f>
        <v>0</v>
      </c>
      <c r="K2354">
        <f>IF(AND('Raw Data'!F2349&lt;'Raw Data'!C2349, 'Raw Data'!L2349&lt;'Raw Data'!K2349), 'Raw Data'!C2349, 0)</f>
        <v>0</v>
      </c>
      <c r="L2354">
        <f>IF('Raw Data'!L2349-'Raw Data'!K2349&gt;3, 'Raw Data'!J2349, 0)</f>
        <v>0</v>
      </c>
      <c r="M2354">
        <f>IF('Raw Data'!K2349-'Raw Data'!L2349&gt;3, 'Raw Data'!I2349, 0)</f>
        <v>0</v>
      </c>
      <c r="N2354">
        <f>IF('Raw Data'!L2349-'Raw Data'!K2349&gt;3, 'Raw Data'!J2349, IF('Raw Data'!K2349-'Raw Data'!L2349&gt;3, 'Raw Data'!I2349, 0))</f>
        <v>0</v>
      </c>
      <c r="O2354">
        <f>IF(ISBLANK('Raw Data'!L2349), 0, IF(ABS('Raw Data'!L2349-'Raw Data'!K2349)&lt;4, 'Raw Data'!H2349, IF(ABS('Raw Data'!K2349-'Raw Data'!L2349)&lt;4, 'Raw Data'!G2349, 0)))</f>
        <v>0</v>
      </c>
      <c r="P2354">
        <f>SUM('Hidden Analysis'!E2355:H2355)</f>
        <v>0</v>
      </c>
      <c r="Q2354">
        <f>SUM('Hidden Analysis'!I2355:L2355)</f>
        <v>0</v>
      </c>
      <c r="R2354">
        <f>SUM('Hidden Analysis'!M2355:P2355)</f>
        <v>0</v>
      </c>
      <c r="S2354">
        <f>SUM('Hidden Analysis'!Q2355:R2355)</f>
        <v>0</v>
      </c>
      <c r="T2354">
        <f>IF(AND('Raw Data'!F2349&lt;1.5, 'Raw Data'!L2349&gt;'Raw Data'!K2349, 'Raw Data'!L2349-'Raw Data'!K2349&gt;3), 'Raw Data'!F2349, 0)</f>
        <v>0</v>
      </c>
      <c r="U2354">
        <f>IF(AND('Raw Data'!L2349-'Raw Data'!K2349&lt;4, 'Raw Data'!L2349&gt;'Raw Data'!K2349), 'Raw Data'!H2349, 0)</f>
        <v>0</v>
      </c>
      <c r="V2354">
        <f>IF(AND('Raw Data'!K2349-'Raw Data'!L2349&lt;4, 'Raw Data'!K2349&gt;'Raw Data'!L2349), 'Raw Data'!G2349, 0)</f>
        <v>0</v>
      </c>
      <c r="W2354">
        <f>SUM('Hidden Analysis'!S2355:T2355)</f>
        <v>0</v>
      </c>
      <c r="X2354">
        <f>SUM('Hidden Analysis'!U2355:V2355)</f>
        <v>0</v>
      </c>
    </row>
    <row r="2355" spans="1:24" x14ac:dyDescent="0.3">
      <c r="A2355" s="2">
        <f>'Raw Data'!M2350</f>
        <v>0</v>
      </c>
      <c r="B2355">
        <f>IF('Raw Data'!L2350&gt;'Raw Data'!K2350, 'Raw Data'!F2350, 0)</f>
        <v>0</v>
      </c>
      <c r="C2355">
        <f>IF('Raw Data'!K2350&gt;'Raw Data'!L2350, 'Raw Data'!C2350, 0)</f>
        <v>0</v>
      </c>
      <c r="D2355">
        <f t="shared" si="76"/>
        <v>0</v>
      </c>
      <c r="E2355">
        <f>SUM('Hidden Analysis'!A2356:B2356)</f>
        <v>0</v>
      </c>
      <c r="F2355">
        <f>SUM('Hidden Analysis'!C2356:D2356)</f>
        <v>0</v>
      </c>
      <c r="G2355">
        <f>IF(AND('Raw Data'!F2350&lt;'Raw Data'!C2350, 'Raw Data'!L2350&gt;'Raw Data'!K2350), 'Raw Data'!F2350, 0)</f>
        <v>0</v>
      </c>
      <c r="H2355">
        <f>IF(AND('Raw Data'!F2350&gt;'Raw Data'!C2350, 'Raw Data'!L2350&lt;'Raw Data'!K2350), 'Raw Data'!C2350, 0)</f>
        <v>0</v>
      </c>
      <c r="I2355">
        <f t="shared" si="77"/>
        <v>0</v>
      </c>
      <c r="J2355">
        <f>IF(AND('Raw Data'!F2350&gt;'Raw Data'!C2350, 'Raw Data'!L2350&gt;'Raw Data'!K2350), 'Raw Data'!F2350, 0)</f>
        <v>0</v>
      </c>
      <c r="K2355">
        <f>IF(AND('Raw Data'!F2350&lt;'Raw Data'!C2350, 'Raw Data'!L2350&lt;'Raw Data'!K2350), 'Raw Data'!C2350, 0)</f>
        <v>0</v>
      </c>
      <c r="L2355">
        <f>IF('Raw Data'!L2350-'Raw Data'!K2350&gt;3, 'Raw Data'!J2350, 0)</f>
        <v>0</v>
      </c>
      <c r="M2355">
        <f>IF('Raw Data'!K2350-'Raw Data'!L2350&gt;3, 'Raw Data'!I2350, 0)</f>
        <v>0</v>
      </c>
      <c r="N2355">
        <f>IF('Raw Data'!L2350-'Raw Data'!K2350&gt;3, 'Raw Data'!J2350, IF('Raw Data'!K2350-'Raw Data'!L2350&gt;3, 'Raw Data'!I2350, 0))</f>
        <v>0</v>
      </c>
      <c r="O2355">
        <f>IF(ISBLANK('Raw Data'!L2350), 0, IF(ABS('Raw Data'!L2350-'Raw Data'!K2350)&lt;4, 'Raw Data'!H2350, IF(ABS('Raw Data'!K2350-'Raw Data'!L2350)&lt;4, 'Raw Data'!G2350, 0)))</f>
        <v>0</v>
      </c>
      <c r="P2355">
        <f>SUM('Hidden Analysis'!E2356:H2356)</f>
        <v>0</v>
      </c>
      <c r="Q2355">
        <f>SUM('Hidden Analysis'!I2356:L2356)</f>
        <v>0</v>
      </c>
      <c r="R2355">
        <f>SUM('Hidden Analysis'!M2356:P2356)</f>
        <v>0</v>
      </c>
      <c r="S2355">
        <f>SUM('Hidden Analysis'!Q2356:R2356)</f>
        <v>0</v>
      </c>
      <c r="T2355">
        <f>IF(AND('Raw Data'!F2350&lt;1.5, 'Raw Data'!L2350&gt;'Raw Data'!K2350, 'Raw Data'!L2350-'Raw Data'!K2350&gt;3), 'Raw Data'!F2350, 0)</f>
        <v>0</v>
      </c>
      <c r="U2355">
        <f>IF(AND('Raw Data'!L2350-'Raw Data'!K2350&lt;4, 'Raw Data'!L2350&gt;'Raw Data'!K2350), 'Raw Data'!H2350, 0)</f>
        <v>0</v>
      </c>
      <c r="V2355">
        <f>IF(AND('Raw Data'!K2350-'Raw Data'!L2350&lt;4, 'Raw Data'!K2350&gt;'Raw Data'!L2350), 'Raw Data'!G2350, 0)</f>
        <v>0</v>
      </c>
      <c r="W2355">
        <f>SUM('Hidden Analysis'!S2356:T2356)</f>
        <v>0</v>
      </c>
      <c r="X2355">
        <f>SUM('Hidden Analysis'!U2356:V2356)</f>
        <v>0</v>
      </c>
    </row>
    <row r="2356" spans="1:24" x14ac:dyDescent="0.3">
      <c r="A2356" s="2">
        <f>'Raw Data'!M2351</f>
        <v>0</v>
      </c>
      <c r="B2356">
        <f>IF('Raw Data'!L2351&gt;'Raw Data'!K2351, 'Raw Data'!F2351, 0)</f>
        <v>0</v>
      </c>
      <c r="C2356">
        <f>IF('Raw Data'!K2351&gt;'Raw Data'!L2351, 'Raw Data'!C2351, 0)</f>
        <v>0</v>
      </c>
      <c r="D2356">
        <f t="shared" si="76"/>
        <v>0</v>
      </c>
      <c r="E2356">
        <f>SUM('Hidden Analysis'!A2357:B2357)</f>
        <v>0</v>
      </c>
      <c r="F2356">
        <f>SUM('Hidden Analysis'!C2357:D2357)</f>
        <v>0</v>
      </c>
      <c r="G2356">
        <f>IF(AND('Raw Data'!F2351&lt;'Raw Data'!C2351, 'Raw Data'!L2351&gt;'Raw Data'!K2351), 'Raw Data'!F2351, 0)</f>
        <v>0</v>
      </c>
      <c r="H2356">
        <f>IF(AND('Raw Data'!F2351&gt;'Raw Data'!C2351, 'Raw Data'!L2351&lt;'Raw Data'!K2351), 'Raw Data'!C2351, 0)</f>
        <v>0</v>
      </c>
      <c r="I2356">
        <f t="shared" si="77"/>
        <v>0</v>
      </c>
      <c r="J2356">
        <f>IF(AND('Raw Data'!F2351&gt;'Raw Data'!C2351, 'Raw Data'!L2351&gt;'Raw Data'!K2351), 'Raw Data'!F2351, 0)</f>
        <v>0</v>
      </c>
      <c r="K2356">
        <f>IF(AND('Raw Data'!F2351&lt;'Raw Data'!C2351, 'Raw Data'!L2351&lt;'Raw Data'!K2351), 'Raw Data'!C2351, 0)</f>
        <v>0</v>
      </c>
      <c r="L2356">
        <f>IF('Raw Data'!L2351-'Raw Data'!K2351&gt;3, 'Raw Data'!J2351, 0)</f>
        <v>0</v>
      </c>
      <c r="M2356">
        <f>IF('Raw Data'!K2351-'Raw Data'!L2351&gt;3, 'Raw Data'!I2351, 0)</f>
        <v>0</v>
      </c>
      <c r="N2356">
        <f>IF('Raw Data'!L2351-'Raw Data'!K2351&gt;3, 'Raw Data'!J2351, IF('Raw Data'!K2351-'Raw Data'!L2351&gt;3, 'Raw Data'!I2351, 0))</f>
        <v>0</v>
      </c>
      <c r="O2356">
        <f>IF(ISBLANK('Raw Data'!L2351), 0, IF(ABS('Raw Data'!L2351-'Raw Data'!K2351)&lt;4, 'Raw Data'!H2351, IF(ABS('Raw Data'!K2351-'Raw Data'!L2351)&lt;4, 'Raw Data'!G2351, 0)))</f>
        <v>0</v>
      </c>
      <c r="P2356">
        <f>SUM('Hidden Analysis'!E2357:H2357)</f>
        <v>0</v>
      </c>
      <c r="Q2356">
        <f>SUM('Hidden Analysis'!I2357:L2357)</f>
        <v>0</v>
      </c>
      <c r="R2356">
        <f>SUM('Hidden Analysis'!M2357:P2357)</f>
        <v>0</v>
      </c>
      <c r="S2356">
        <f>SUM('Hidden Analysis'!Q2357:R2357)</f>
        <v>0</v>
      </c>
      <c r="T2356">
        <f>IF(AND('Raw Data'!F2351&lt;1.5, 'Raw Data'!L2351&gt;'Raw Data'!K2351, 'Raw Data'!L2351-'Raw Data'!K2351&gt;3), 'Raw Data'!F2351, 0)</f>
        <v>0</v>
      </c>
      <c r="U2356">
        <f>IF(AND('Raw Data'!L2351-'Raw Data'!K2351&lt;4, 'Raw Data'!L2351&gt;'Raw Data'!K2351), 'Raw Data'!H2351, 0)</f>
        <v>0</v>
      </c>
      <c r="V2356">
        <f>IF(AND('Raw Data'!K2351-'Raw Data'!L2351&lt;4, 'Raw Data'!K2351&gt;'Raw Data'!L2351), 'Raw Data'!G2351, 0)</f>
        <v>0</v>
      </c>
      <c r="W2356">
        <f>SUM('Hidden Analysis'!S2357:T2357)</f>
        <v>0</v>
      </c>
      <c r="X2356">
        <f>SUM('Hidden Analysis'!U2357:V2357)</f>
        <v>0</v>
      </c>
    </row>
    <row r="2357" spans="1:24" x14ac:dyDescent="0.3">
      <c r="A2357" s="2">
        <f>'Raw Data'!M2352</f>
        <v>0</v>
      </c>
      <c r="B2357">
        <f>IF('Raw Data'!L2352&gt;'Raw Data'!K2352, 'Raw Data'!F2352, 0)</f>
        <v>0</v>
      </c>
      <c r="C2357">
        <f>IF('Raw Data'!K2352&gt;'Raw Data'!L2352, 'Raw Data'!C2352, 0)</f>
        <v>0</v>
      </c>
      <c r="D2357">
        <f t="shared" si="76"/>
        <v>0</v>
      </c>
      <c r="E2357">
        <f>SUM('Hidden Analysis'!A2358:B2358)</f>
        <v>0</v>
      </c>
      <c r="F2357">
        <f>SUM('Hidden Analysis'!C2358:D2358)</f>
        <v>0</v>
      </c>
      <c r="G2357">
        <f>IF(AND('Raw Data'!F2352&lt;'Raw Data'!C2352, 'Raw Data'!L2352&gt;'Raw Data'!K2352), 'Raw Data'!F2352, 0)</f>
        <v>0</v>
      </c>
      <c r="H2357">
        <f>IF(AND('Raw Data'!F2352&gt;'Raw Data'!C2352, 'Raw Data'!L2352&lt;'Raw Data'!K2352), 'Raw Data'!C2352, 0)</f>
        <v>0</v>
      </c>
      <c r="I2357">
        <f t="shared" si="77"/>
        <v>0</v>
      </c>
      <c r="J2357">
        <f>IF(AND('Raw Data'!F2352&gt;'Raw Data'!C2352, 'Raw Data'!L2352&gt;'Raw Data'!K2352), 'Raw Data'!F2352, 0)</f>
        <v>0</v>
      </c>
      <c r="K2357">
        <f>IF(AND('Raw Data'!F2352&lt;'Raw Data'!C2352, 'Raw Data'!L2352&lt;'Raw Data'!K2352), 'Raw Data'!C2352, 0)</f>
        <v>0</v>
      </c>
      <c r="L2357">
        <f>IF('Raw Data'!L2352-'Raw Data'!K2352&gt;3, 'Raw Data'!J2352, 0)</f>
        <v>0</v>
      </c>
      <c r="M2357">
        <f>IF('Raw Data'!K2352-'Raw Data'!L2352&gt;3, 'Raw Data'!I2352, 0)</f>
        <v>0</v>
      </c>
      <c r="N2357">
        <f>IF('Raw Data'!L2352-'Raw Data'!K2352&gt;3, 'Raw Data'!J2352, IF('Raw Data'!K2352-'Raw Data'!L2352&gt;3, 'Raw Data'!I2352, 0))</f>
        <v>0</v>
      </c>
      <c r="O2357">
        <f>IF(ISBLANK('Raw Data'!L2352), 0, IF(ABS('Raw Data'!L2352-'Raw Data'!K2352)&lt;4, 'Raw Data'!H2352, IF(ABS('Raw Data'!K2352-'Raw Data'!L2352)&lt;4, 'Raw Data'!G2352, 0)))</f>
        <v>0</v>
      </c>
      <c r="P2357">
        <f>SUM('Hidden Analysis'!E2358:H2358)</f>
        <v>0</v>
      </c>
      <c r="Q2357">
        <f>SUM('Hidden Analysis'!I2358:L2358)</f>
        <v>0</v>
      </c>
      <c r="R2357">
        <f>SUM('Hidden Analysis'!M2358:P2358)</f>
        <v>0</v>
      </c>
      <c r="S2357">
        <f>SUM('Hidden Analysis'!Q2358:R2358)</f>
        <v>0</v>
      </c>
      <c r="T2357">
        <f>IF(AND('Raw Data'!F2352&lt;1.5, 'Raw Data'!L2352&gt;'Raw Data'!K2352, 'Raw Data'!L2352-'Raw Data'!K2352&gt;3), 'Raw Data'!F2352, 0)</f>
        <v>0</v>
      </c>
      <c r="U2357">
        <f>IF(AND('Raw Data'!L2352-'Raw Data'!K2352&lt;4, 'Raw Data'!L2352&gt;'Raw Data'!K2352), 'Raw Data'!H2352, 0)</f>
        <v>0</v>
      </c>
      <c r="V2357">
        <f>IF(AND('Raw Data'!K2352-'Raw Data'!L2352&lt;4, 'Raw Data'!K2352&gt;'Raw Data'!L2352), 'Raw Data'!G2352, 0)</f>
        <v>0</v>
      </c>
      <c r="W2357">
        <f>SUM('Hidden Analysis'!S2358:T2358)</f>
        <v>0</v>
      </c>
      <c r="X2357">
        <f>SUM('Hidden Analysis'!U2358:V2358)</f>
        <v>0</v>
      </c>
    </row>
    <row r="2358" spans="1:24" x14ac:dyDescent="0.3">
      <c r="A2358" s="2">
        <f>'Raw Data'!M2353</f>
        <v>0</v>
      </c>
      <c r="B2358">
        <f>IF('Raw Data'!L2353&gt;'Raw Data'!K2353, 'Raw Data'!F2353, 0)</f>
        <v>0</v>
      </c>
      <c r="C2358">
        <f>IF('Raw Data'!K2353&gt;'Raw Data'!L2353, 'Raw Data'!C2353, 0)</f>
        <v>0</v>
      </c>
      <c r="D2358">
        <f t="shared" si="76"/>
        <v>0</v>
      </c>
      <c r="E2358">
        <f>SUM('Hidden Analysis'!A2359:B2359)</f>
        <v>0</v>
      </c>
      <c r="F2358">
        <f>SUM('Hidden Analysis'!C2359:D2359)</f>
        <v>0</v>
      </c>
      <c r="G2358">
        <f>IF(AND('Raw Data'!F2353&lt;'Raw Data'!C2353, 'Raw Data'!L2353&gt;'Raw Data'!K2353), 'Raw Data'!F2353, 0)</f>
        <v>0</v>
      </c>
      <c r="H2358">
        <f>IF(AND('Raw Data'!F2353&gt;'Raw Data'!C2353, 'Raw Data'!L2353&lt;'Raw Data'!K2353), 'Raw Data'!C2353, 0)</f>
        <v>0</v>
      </c>
      <c r="I2358">
        <f t="shared" si="77"/>
        <v>0</v>
      </c>
      <c r="J2358">
        <f>IF(AND('Raw Data'!F2353&gt;'Raw Data'!C2353, 'Raw Data'!L2353&gt;'Raw Data'!K2353), 'Raw Data'!F2353, 0)</f>
        <v>0</v>
      </c>
      <c r="K2358">
        <f>IF(AND('Raw Data'!F2353&lt;'Raw Data'!C2353, 'Raw Data'!L2353&lt;'Raw Data'!K2353), 'Raw Data'!C2353, 0)</f>
        <v>0</v>
      </c>
      <c r="L2358">
        <f>IF('Raw Data'!L2353-'Raw Data'!K2353&gt;3, 'Raw Data'!J2353, 0)</f>
        <v>0</v>
      </c>
      <c r="M2358">
        <f>IF('Raw Data'!K2353-'Raw Data'!L2353&gt;3, 'Raw Data'!I2353, 0)</f>
        <v>0</v>
      </c>
      <c r="N2358">
        <f>IF('Raw Data'!L2353-'Raw Data'!K2353&gt;3, 'Raw Data'!J2353, IF('Raw Data'!K2353-'Raw Data'!L2353&gt;3, 'Raw Data'!I2353, 0))</f>
        <v>0</v>
      </c>
      <c r="O2358">
        <f>IF(ISBLANK('Raw Data'!L2353), 0, IF(ABS('Raw Data'!L2353-'Raw Data'!K2353)&lt;4, 'Raw Data'!H2353, IF(ABS('Raw Data'!K2353-'Raw Data'!L2353)&lt;4, 'Raw Data'!G2353, 0)))</f>
        <v>0</v>
      </c>
      <c r="P2358">
        <f>SUM('Hidden Analysis'!E2359:H2359)</f>
        <v>0</v>
      </c>
      <c r="Q2358">
        <f>SUM('Hidden Analysis'!I2359:L2359)</f>
        <v>0</v>
      </c>
      <c r="R2358">
        <f>SUM('Hidden Analysis'!M2359:P2359)</f>
        <v>0</v>
      </c>
      <c r="S2358">
        <f>SUM('Hidden Analysis'!Q2359:R2359)</f>
        <v>0</v>
      </c>
      <c r="T2358">
        <f>IF(AND('Raw Data'!F2353&lt;1.5, 'Raw Data'!L2353&gt;'Raw Data'!K2353, 'Raw Data'!L2353-'Raw Data'!K2353&gt;3), 'Raw Data'!F2353, 0)</f>
        <v>0</v>
      </c>
      <c r="U2358">
        <f>IF(AND('Raw Data'!L2353-'Raw Data'!K2353&lt;4, 'Raw Data'!L2353&gt;'Raw Data'!K2353), 'Raw Data'!H2353, 0)</f>
        <v>0</v>
      </c>
      <c r="V2358">
        <f>IF(AND('Raw Data'!K2353-'Raw Data'!L2353&lt;4, 'Raw Data'!K2353&gt;'Raw Data'!L2353), 'Raw Data'!G2353, 0)</f>
        <v>0</v>
      </c>
      <c r="W2358">
        <f>SUM('Hidden Analysis'!S2359:T2359)</f>
        <v>0</v>
      </c>
      <c r="X2358">
        <f>SUM('Hidden Analysis'!U2359:V2359)</f>
        <v>0</v>
      </c>
    </row>
    <row r="2359" spans="1:24" x14ac:dyDescent="0.3">
      <c r="A2359" s="2">
        <f>'Raw Data'!M2354</f>
        <v>0</v>
      </c>
      <c r="B2359">
        <f>IF('Raw Data'!L2354&gt;'Raw Data'!K2354, 'Raw Data'!F2354, 0)</f>
        <v>0</v>
      </c>
      <c r="C2359">
        <f>IF('Raw Data'!K2354&gt;'Raw Data'!L2354, 'Raw Data'!C2354, 0)</f>
        <v>0</v>
      </c>
      <c r="D2359">
        <f t="shared" si="76"/>
        <v>0</v>
      </c>
      <c r="E2359">
        <f>SUM('Hidden Analysis'!A2360:B2360)</f>
        <v>0</v>
      </c>
      <c r="F2359">
        <f>SUM('Hidden Analysis'!C2360:D2360)</f>
        <v>0</v>
      </c>
      <c r="G2359">
        <f>IF(AND('Raw Data'!F2354&lt;'Raw Data'!C2354, 'Raw Data'!L2354&gt;'Raw Data'!K2354), 'Raw Data'!F2354, 0)</f>
        <v>0</v>
      </c>
      <c r="H2359">
        <f>IF(AND('Raw Data'!F2354&gt;'Raw Data'!C2354, 'Raw Data'!L2354&lt;'Raw Data'!K2354), 'Raw Data'!C2354, 0)</f>
        <v>0</v>
      </c>
      <c r="I2359">
        <f t="shared" si="77"/>
        <v>0</v>
      </c>
      <c r="J2359">
        <f>IF(AND('Raw Data'!F2354&gt;'Raw Data'!C2354, 'Raw Data'!L2354&gt;'Raw Data'!K2354), 'Raw Data'!F2354, 0)</f>
        <v>0</v>
      </c>
      <c r="K2359">
        <f>IF(AND('Raw Data'!F2354&lt;'Raw Data'!C2354, 'Raw Data'!L2354&lt;'Raw Data'!K2354), 'Raw Data'!C2354, 0)</f>
        <v>0</v>
      </c>
      <c r="L2359">
        <f>IF('Raw Data'!L2354-'Raw Data'!K2354&gt;3, 'Raw Data'!J2354, 0)</f>
        <v>0</v>
      </c>
      <c r="M2359">
        <f>IF('Raw Data'!K2354-'Raw Data'!L2354&gt;3, 'Raw Data'!I2354, 0)</f>
        <v>0</v>
      </c>
      <c r="N2359">
        <f>IF('Raw Data'!L2354-'Raw Data'!K2354&gt;3, 'Raw Data'!J2354, IF('Raw Data'!K2354-'Raw Data'!L2354&gt;3, 'Raw Data'!I2354, 0))</f>
        <v>0</v>
      </c>
      <c r="O2359">
        <f>IF(ISBLANK('Raw Data'!L2354), 0, IF(ABS('Raw Data'!L2354-'Raw Data'!K2354)&lt;4, 'Raw Data'!H2354, IF(ABS('Raw Data'!K2354-'Raw Data'!L2354)&lt;4, 'Raw Data'!G2354, 0)))</f>
        <v>0</v>
      </c>
      <c r="P2359">
        <f>SUM('Hidden Analysis'!E2360:H2360)</f>
        <v>0</v>
      </c>
      <c r="Q2359">
        <f>SUM('Hidden Analysis'!I2360:L2360)</f>
        <v>0</v>
      </c>
      <c r="R2359">
        <f>SUM('Hidden Analysis'!M2360:P2360)</f>
        <v>0</v>
      </c>
      <c r="S2359">
        <f>SUM('Hidden Analysis'!Q2360:R2360)</f>
        <v>0</v>
      </c>
      <c r="T2359">
        <f>IF(AND('Raw Data'!F2354&lt;1.5, 'Raw Data'!L2354&gt;'Raw Data'!K2354, 'Raw Data'!L2354-'Raw Data'!K2354&gt;3), 'Raw Data'!F2354, 0)</f>
        <v>0</v>
      </c>
      <c r="U2359">
        <f>IF(AND('Raw Data'!L2354-'Raw Data'!K2354&lt;4, 'Raw Data'!L2354&gt;'Raw Data'!K2354), 'Raw Data'!H2354, 0)</f>
        <v>0</v>
      </c>
      <c r="V2359">
        <f>IF(AND('Raw Data'!K2354-'Raw Data'!L2354&lt;4, 'Raw Data'!K2354&gt;'Raw Data'!L2354), 'Raw Data'!G2354, 0)</f>
        <v>0</v>
      </c>
      <c r="W2359">
        <f>SUM('Hidden Analysis'!S2360:T2360)</f>
        <v>0</v>
      </c>
      <c r="X2359">
        <f>SUM('Hidden Analysis'!U2360:V2360)</f>
        <v>0</v>
      </c>
    </row>
    <row r="2360" spans="1:24" x14ac:dyDescent="0.3">
      <c r="A2360" s="2">
        <f>'Raw Data'!M2355</f>
        <v>0</v>
      </c>
      <c r="B2360">
        <f>IF('Raw Data'!L2355&gt;'Raw Data'!K2355, 'Raw Data'!F2355, 0)</f>
        <v>0</v>
      </c>
      <c r="C2360">
        <f>IF('Raw Data'!K2355&gt;'Raw Data'!L2355, 'Raw Data'!C2355, 0)</f>
        <v>0</v>
      </c>
      <c r="D2360">
        <f t="shared" si="76"/>
        <v>0</v>
      </c>
      <c r="E2360">
        <f>SUM('Hidden Analysis'!A2361:B2361)</f>
        <v>0</v>
      </c>
      <c r="F2360">
        <f>SUM('Hidden Analysis'!C2361:D2361)</f>
        <v>0</v>
      </c>
      <c r="G2360">
        <f>IF(AND('Raw Data'!F2355&lt;'Raw Data'!C2355, 'Raw Data'!L2355&gt;'Raw Data'!K2355), 'Raw Data'!F2355, 0)</f>
        <v>0</v>
      </c>
      <c r="H2360">
        <f>IF(AND('Raw Data'!F2355&gt;'Raw Data'!C2355, 'Raw Data'!L2355&lt;'Raw Data'!K2355), 'Raw Data'!C2355, 0)</f>
        <v>0</v>
      </c>
      <c r="I2360">
        <f t="shared" si="77"/>
        <v>0</v>
      </c>
      <c r="J2360">
        <f>IF(AND('Raw Data'!F2355&gt;'Raw Data'!C2355, 'Raw Data'!L2355&gt;'Raw Data'!K2355), 'Raw Data'!F2355, 0)</f>
        <v>0</v>
      </c>
      <c r="K2360">
        <f>IF(AND('Raw Data'!F2355&lt;'Raw Data'!C2355, 'Raw Data'!L2355&lt;'Raw Data'!K2355), 'Raw Data'!C2355, 0)</f>
        <v>0</v>
      </c>
      <c r="L2360">
        <f>IF('Raw Data'!L2355-'Raw Data'!K2355&gt;3, 'Raw Data'!J2355, 0)</f>
        <v>0</v>
      </c>
      <c r="M2360">
        <f>IF('Raw Data'!K2355-'Raw Data'!L2355&gt;3, 'Raw Data'!I2355, 0)</f>
        <v>0</v>
      </c>
      <c r="N2360">
        <f>IF('Raw Data'!L2355-'Raw Data'!K2355&gt;3, 'Raw Data'!J2355, IF('Raw Data'!K2355-'Raw Data'!L2355&gt;3, 'Raw Data'!I2355, 0))</f>
        <v>0</v>
      </c>
      <c r="O2360">
        <f>IF(ISBLANK('Raw Data'!L2355), 0, IF(ABS('Raw Data'!L2355-'Raw Data'!K2355)&lt;4, 'Raw Data'!H2355, IF(ABS('Raw Data'!K2355-'Raw Data'!L2355)&lt;4, 'Raw Data'!G2355, 0)))</f>
        <v>0</v>
      </c>
      <c r="P2360">
        <f>SUM('Hidden Analysis'!E2361:H2361)</f>
        <v>0</v>
      </c>
      <c r="Q2360">
        <f>SUM('Hidden Analysis'!I2361:L2361)</f>
        <v>0</v>
      </c>
      <c r="R2360">
        <f>SUM('Hidden Analysis'!M2361:P2361)</f>
        <v>0</v>
      </c>
      <c r="S2360">
        <f>SUM('Hidden Analysis'!Q2361:R2361)</f>
        <v>0</v>
      </c>
      <c r="T2360">
        <f>IF(AND('Raw Data'!F2355&lt;1.5, 'Raw Data'!L2355&gt;'Raw Data'!K2355, 'Raw Data'!L2355-'Raw Data'!K2355&gt;3), 'Raw Data'!F2355, 0)</f>
        <v>0</v>
      </c>
      <c r="U2360">
        <f>IF(AND('Raw Data'!L2355-'Raw Data'!K2355&lt;4, 'Raw Data'!L2355&gt;'Raw Data'!K2355), 'Raw Data'!H2355, 0)</f>
        <v>0</v>
      </c>
      <c r="V2360">
        <f>IF(AND('Raw Data'!K2355-'Raw Data'!L2355&lt;4, 'Raw Data'!K2355&gt;'Raw Data'!L2355), 'Raw Data'!G2355, 0)</f>
        <v>0</v>
      </c>
      <c r="W2360">
        <f>SUM('Hidden Analysis'!S2361:T2361)</f>
        <v>0</v>
      </c>
      <c r="X2360">
        <f>SUM('Hidden Analysis'!U2361:V2361)</f>
        <v>0</v>
      </c>
    </row>
    <row r="2361" spans="1:24" x14ac:dyDescent="0.3">
      <c r="A2361" s="2">
        <f>'Raw Data'!M2356</f>
        <v>0</v>
      </c>
      <c r="B2361">
        <f>IF('Raw Data'!L2356&gt;'Raw Data'!K2356, 'Raw Data'!F2356, 0)</f>
        <v>0</v>
      </c>
      <c r="C2361">
        <f>IF('Raw Data'!K2356&gt;'Raw Data'!L2356, 'Raw Data'!C2356, 0)</f>
        <v>0</v>
      </c>
      <c r="D2361">
        <f t="shared" si="76"/>
        <v>0</v>
      </c>
      <c r="E2361">
        <f>SUM('Hidden Analysis'!A2362:B2362)</f>
        <v>0</v>
      </c>
      <c r="F2361">
        <f>SUM('Hidden Analysis'!C2362:D2362)</f>
        <v>0</v>
      </c>
      <c r="G2361">
        <f>IF(AND('Raw Data'!F2356&lt;'Raw Data'!C2356, 'Raw Data'!L2356&gt;'Raw Data'!K2356), 'Raw Data'!F2356, 0)</f>
        <v>0</v>
      </c>
      <c r="H2361">
        <f>IF(AND('Raw Data'!F2356&gt;'Raw Data'!C2356, 'Raw Data'!L2356&lt;'Raw Data'!K2356), 'Raw Data'!C2356, 0)</f>
        <v>0</v>
      </c>
      <c r="I2361">
        <f t="shared" si="77"/>
        <v>0</v>
      </c>
      <c r="J2361">
        <f>IF(AND('Raw Data'!F2356&gt;'Raw Data'!C2356, 'Raw Data'!L2356&gt;'Raw Data'!K2356), 'Raw Data'!F2356, 0)</f>
        <v>0</v>
      </c>
      <c r="K2361">
        <f>IF(AND('Raw Data'!F2356&lt;'Raw Data'!C2356, 'Raw Data'!L2356&lt;'Raw Data'!K2356), 'Raw Data'!C2356, 0)</f>
        <v>0</v>
      </c>
      <c r="L2361">
        <f>IF('Raw Data'!L2356-'Raw Data'!K2356&gt;3, 'Raw Data'!J2356, 0)</f>
        <v>0</v>
      </c>
      <c r="M2361">
        <f>IF('Raw Data'!K2356-'Raw Data'!L2356&gt;3, 'Raw Data'!I2356, 0)</f>
        <v>0</v>
      </c>
      <c r="N2361">
        <f>IF('Raw Data'!L2356-'Raw Data'!K2356&gt;3, 'Raw Data'!J2356, IF('Raw Data'!K2356-'Raw Data'!L2356&gt;3, 'Raw Data'!I2356, 0))</f>
        <v>0</v>
      </c>
      <c r="O2361">
        <f>IF(ISBLANK('Raw Data'!L2356), 0, IF(ABS('Raw Data'!L2356-'Raw Data'!K2356)&lt;4, 'Raw Data'!H2356, IF(ABS('Raw Data'!K2356-'Raw Data'!L2356)&lt;4, 'Raw Data'!G2356, 0)))</f>
        <v>0</v>
      </c>
      <c r="P2361">
        <f>SUM('Hidden Analysis'!E2362:H2362)</f>
        <v>0</v>
      </c>
      <c r="Q2361">
        <f>SUM('Hidden Analysis'!I2362:L2362)</f>
        <v>0</v>
      </c>
      <c r="R2361">
        <f>SUM('Hidden Analysis'!M2362:P2362)</f>
        <v>0</v>
      </c>
      <c r="S2361">
        <f>SUM('Hidden Analysis'!Q2362:R2362)</f>
        <v>0</v>
      </c>
      <c r="T2361">
        <f>IF(AND('Raw Data'!F2356&lt;1.5, 'Raw Data'!L2356&gt;'Raw Data'!K2356, 'Raw Data'!L2356-'Raw Data'!K2356&gt;3), 'Raw Data'!F2356, 0)</f>
        <v>0</v>
      </c>
      <c r="U2361">
        <f>IF(AND('Raw Data'!L2356-'Raw Data'!K2356&lt;4, 'Raw Data'!L2356&gt;'Raw Data'!K2356), 'Raw Data'!H2356, 0)</f>
        <v>0</v>
      </c>
      <c r="V2361">
        <f>IF(AND('Raw Data'!K2356-'Raw Data'!L2356&lt;4, 'Raw Data'!K2356&gt;'Raw Data'!L2356), 'Raw Data'!G2356, 0)</f>
        <v>0</v>
      </c>
      <c r="W2361">
        <f>SUM('Hidden Analysis'!S2362:T2362)</f>
        <v>0</v>
      </c>
      <c r="X2361">
        <f>SUM('Hidden Analysis'!U2362:V2362)</f>
        <v>0</v>
      </c>
    </row>
    <row r="2362" spans="1:24" x14ac:dyDescent="0.3">
      <c r="A2362" s="2">
        <f>'Raw Data'!M2357</f>
        <v>0</v>
      </c>
      <c r="B2362">
        <f>IF('Raw Data'!L2357&gt;'Raw Data'!K2357, 'Raw Data'!F2357, 0)</f>
        <v>0</v>
      </c>
      <c r="C2362">
        <f>IF('Raw Data'!K2357&gt;'Raw Data'!L2357, 'Raw Data'!C2357, 0)</f>
        <v>0</v>
      </c>
      <c r="D2362">
        <f t="shared" si="76"/>
        <v>0</v>
      </c>
      <c r="E2362">
        <f>SUM('Hidden Analysis'!A2363:B2363)</f>
        <v>0</v>
      </c>
      <c r="F2362">
        <f>SUM('Hidden Analysis'!C2363:D2363)</f>
        <v>0</v>
      </c>
      <c r="G2362">
        <f>IF(AND('Raw Data'!F2357&lt;'Raw Data'!C2357, 'Raw Data'!L2357&gt;'Raw Data'!K2357), 'Raw Data'!F2357, 0)</f>
        <v>0</v>
      </c>
      <c r="H2362">
        <f>IF(AND('Raw Data'!F2357&gt;'Raw Data'!C2357, 'Raw Data'!L2357&lt;'Raw Data'!K2357), 'Raw Data'!C2357, 0)</f>
        <v>0</v>
      </c>
      <c r="I2362">
        <f t="shared" si="77"/>
        <v>0</v>
      </c>
      <c r="J2362">
        <f>IF(AND('Raw Data'!F2357&gt;'Raw Data'!C2357, 'Raw Data'!L2357&gt;'Raw Data'!K2357), 'Raw Data'!F2357, 0)</f>
        <v>0</v>
      </c>
      <c r="K2362">
        <f>IF(AND('Raw Data'!F2357&lt;'Raw Data'!C2357, 'Raw Data'!L2357&lt;'Raw Data'!K2357), 'Raw Data'!C2357, 0)</f>
        <v>0</v>
      </c>
      <c r="L2362">
        <f>IF('Raw Data'!L2357-'Raw Data'!K2357&gt;3, 'Raw Data'!J2357, 0)</f>
        <v>0</v>
      </c>
      <c r="M2362">
        <f>IF('Raw Data'!K2357-'Raw Data'!L2357&gt;3, 'Raw Data'!I2357, 0)</f>
        <v>0</v>
      </c>
      <c r="N2362">
        <f>IF('Raw Data'!L2357-'Raw Data'!K2357&gt;3, 'Raw Data'!J2357, IF('Raw Data'!K2357-'Raw Data'!L2357&gt;3, 'Raw Data'!I2357, 0))</f>
        <v>0</v>
      </c>
      <c r="O2362">
        <f>IF(ISBLANK('Raw Data'!L2357), 0, IF(ABS('Raw Data'!L2357-'Raw Data'!K2357)&lt;4, 'Raw Data'!H2357, IF(ABS('Raw Data'!K2357-'Raw Data'!L2357)&lt;4, 'Raw Data'!G2357, 0)))</f>
        <v>0</v>
      </c>
      <c r="P2362">
        <f>SUM('Hidden Analysis'!E2363:H2363)</f>
        <v>0</v>
      </c>
      <c r="Q2362">
        <f>SUM('Hidden Analysis'!I2363:L2363)</f>
        <v>0</v>
      </c>
      <c r="R2362">
        <f>SUM('Hidden Analysis'!M2363:P2363)</f>
        <v>0</v>
      </c>
      <c r="S2362">
        <f>SUM('Hidden Analysis'!Q2363:R2363)</f>
        <v>0</v>
      </c>
      <c r="T2362">
        <f>IF(AND('Raw Data'!F2357&lt;1.5, 'Raw Data'!L2357&gt;'Raw Data'!K2357, 'Raw Data'!L2357-'Raw Data'!K2357&gt;3), 'Raw Data'!F2357, 0)</f>
        <v>0</v>
      </c>
      <c r="U2362">
        <f>IF(AND('Raw Data'!L2357-'Raw Data'!K2357&lt;4, 'Raw Data'!L2357&gt;'Raw Data'!K2357), 'Raw Data'!H2357, 0)</f>
        <v>0</v>
      </c>
      <c r="V2362">
        <f>IF(AND('Raw Data'!K2357-'Raw Data'!L2357&lt;4, 'Raw Data'!K2357&gt;'Raw Data'!L2357), 'Raw Data'!G2357, 0)</f>
        <v>0</v>
      </c>
      <c r="W2362">
        <f>SUM('Hidden Analysis'!S2363:T2363)</f>
        <v>0</v>
      </c>
      <c r="X2362">
        <f>SUM('Hidden Analysis'!U2363:V2363)</f>
        <v>0</v>
      </c>
    </row>
    <row r="2363" spans="1:24" x14ac:dyDescent="0.3">
      <c r="A2363" s="2">
        <f>'Raw Data'!M2358</f>
        <v>0</v>
      </c>
      <c r="B2363">
        <f>IF('Raw Data'!L2358&gt;'Raw Data'!K2358, 'Raw Data'!F2358, 0)</f>
        <v>0</v>
      </c>
      <c r="C2363">
        <f>IF('Raw Data'!K2358&gt;'Raw Data'!L2358, 'Raw Data'!C2358, 0)</f>
        <v>0</v>
      </c>
      <c r="D2363">
        <f t="shared" si="76"/>
        <v>0</v>
      </c>
      <c r="E2363">
        <f>SUM('Hidden Analysis'!A2364:B2364)</f>
        <v>0</v>
      </c>
      <c r="F2363">
        <f>SUM('Hidden Analysis'!C2364:D2364)</f>
        <v>0</v>
      </c>
      <c r="G2363">
        <f>IF(AND('Raw Data'!F2358&lt;'Raw Data'!C2358, 'Raw Data'!L2358&gt;'Raw Data'!K2358), 'Raw Data'!F2358, 0)</f>
        <v>0</v>
      </c>
      <c r="H2363">
        <f>IF(AND('Raw Data'!F2358&gt;'Raw Data'!C2358, 'Raw Data'!L2358&lt;'Raw Data'!K2358), 'Raw Data'!C2358, 0)</f>
        <v>0</v>
      </c>
      <c r="I2363">
        <f t="shared" si="77"/>
        <v>0</v>
      </c>
      <c r="J2363">
        <f>IF(AND('Raw Data'!F2358&gt;'Raw Data'!C2358, 'Raw Data'!L2358&gt;'Raw Data'!K2358), 'Raw Data'!F2358, 0)</f>
        <v>0</v>
      </c>
      <c r="K2363">
        <f>IF(AND('Raw Data'!F2358&lt;'Raw Data'!C2358, 'Raw Data'!L2358&lt;'Raw Data'!K2358), 'Raw Data'!C2358, 0)</f>
        <v>0</v>
      </c>
      <c r="L2363">
        <f>IF('Raw Data'!L2358-'Raw Data'!K2358&gt;3, 'Raw Data'!J2358, 0)</f>
        <v>0</v>
      </c>
      <c r="M2363">
        <f>IF('Raw Data'!K2358-'Raw Data'!L2358&gt;3, 'Raw Data'!I2358, 0)</f>
        <v>0</v>
      </c>
      <c r="N2363">
        <f>IF('Raw Data'!L2358-'Raw Data'!K2358&gt;3, 'Raw Data'!J2358, IF('Raw Data'!K2358-'Raw Data'!L2358&gt;3, 'Raw Data'!I2358, 0))</f>
        <v>0</v>
      </c>
      <c r="O2363">
        <f>IF(ISBLANK('Raw Data'!L2358), 0, IF(ABS('Raw Data'!L2358-'Raw Data'!K2358)&lt;4, 'Raw Data'!H2358, IF(ABS('Raw Data'!K2358-'Raw Data'!L2358)&lt;4, 'Raw Data'!G2358, 0)))</f>
        <v>0</v>
      </c>
      <c r="P2363">
        <f>SUM('Hidden Analysis'!E2364:H2364)</f>
        <v>0</v>
      </c>
      <c r="Q2363">
        <f>SUM('Hidden Analysis'!I2364:L2364)</f>
        <v>0</v>
      </c>
      <c r="R2363">
        <f>SUM('Hidden Analysis'!M2364:P2364)</f>
        <v>0</v>
      </c>
      <c r="S2363">
        <f>SUM('Hidden Analysis'!Q2364:R2364)</f>
        <v>0</v>
      </c>
      <c r="T2363">
        <f>IF(AND('Raw Data'!F2358&lt;1.5, 'Raw Data'!L2358&gt;'Raw Data'!K2358, 'Raw Data'!L2358-'Raw Data'!K2358&gt;3), 'Raw Data'!F2358, 0)</f>
        <v>0</v>
      </c>
      <c r="U2363">
        <f>IF(AND('Raw Data'!L2358-'Raw Data'!K2358&lt;4, 'Raw Data'!L2358&gt;'Raw Data'!K2358), 'Raw Data'!H2358, 0)</f>
        <v>0</v>
      </c>
      <c r="V2363">
        <f>IF(AND('Raw Data'!K2358-'Raw Data'!L2358&lt;4, 'Raw Data'!K2358&gt;'Raw Data'!L2358), 'Raw Data'!G2358, 0)</f>
        <v>0</v>
      </c>
      <c r="W2363">
        <f>SUM('Hidden Analysis'!S2364:T2364)</f>
        <v>0</v>
      </c>
      <c r="X2363">
        <f>SUM('Hidden Analysis'!U2364:V2364)</f>
        <v>0</v>
      </c>
    </row>
    <row r="2364" spans="1:24" x14ac:dyDescent="0.3">
      <c r="A2364" s="2">
        <f>'Raw Data'!M2359</f>
        <v>0</v>
      </c>
      <c r="B2364">
        <f>IF('Raw Data'!L2359&gt;'Raw Data'!K2359, 'Raw Data'!F2359, 0)</f>
        <v>0</v>
      </c>
      <c r="C2364">
        <f>IF('Raw Data'!K2359&gt;'Raw Data'!L2359, 'Raw Data'!C2359, 0)</f>
        <v>0</v>
      </c>
      <c r="D2364">
        <f t="shared" si="76"/>
        <v>0</v>
      </c>
      <c r="E2364">
        <f>SUM('Hidden Analysis'!A2365:B2365)</f>
        <v>0</v>
      </c>
      <c r="F2364">
        <f>SUM('Hidden Analysis'!C2365:D2365)</f>
        <v>0</v>
      </c>
      <c r="G2364">
        <f>IF(AND('Raw Data'!F2359&lt;'Raw Data'!C2359, 'Raw Data'!L2359&gt;'Raw Data'!K2359), 'Raw Data'!F2359, 0)</f>
        <v>0</v>
      </c>
      <c r="H2364">
        <f>IF(AND('Raw Data'!F2359&gt;'Raw Data'!C2359, 'Raw Data'!L2359&lt;'Raw Data'!K2359), 'Raw Data'!C2359, 0)</f>
        <v>0</v>
      </c>
      <c r="I2364">
        <f t="shared" si="77"/>
        <v>0</v>
      </c>
      <c r="J2364">
        <f>IF(AND('Raw Data'!F2359&gt;'Raw Data'!C2359, 'Raw Data'!L2359&gt;'Raw Data'!K2359), 'Raw Data'!F2359, 0)</f>
        <v>0</v>
      </c>
      <c r="K2364">
        <f>IF(AND('Raw Data'!F2359&lt;'Raw Data'!C2359, 'Raw Data'!L2359&lt;'Raw Data'!K2359), 'Raw Data'!C2359, 0)</f>
        <v>0</v>
      </c>
      <c r="L2364">
        <f>IF('Raw Data'!L2359-'Raw Data'!K2359&gt;3, 'Raw Data'!J2359, 0)</f>
        <v>0</v>
      </c>
      <c r="M2364">
        <f>IF('Raw Data'!K2359-'Raw Data'!L2359&gt;3, 'Raw Data'!I2359, 0)</f>
        <v>0</v>
      </c>
      <c r="N2364">
        <f>IF('Raw Data'!L2359-'Raw Data'!K2359&gt;3, 'Raw Data'!J2359, IF('Raw Data'!K2359-'Raw Data'!L2359&gt;3, 'Raw Data'!I2359, 0))</f>
        <v>0</v>
      </c>
      <c r="O2364">
        <f>IF(ISBLANK('Raw Data'!L2359), 0, IF(ABS('Raw Data'!L2359-'Raw Data'!K2359)&lt;4, 'Raw Data'!H2359, IF(ABS('Raw Data'!K2359-'Raw Data'!L2359)&lt;4, 'Raw Data'!G2359, 0)))</f>
        <v>0</v>
      </c>
      <c r="P2364">
        <f>SUM('Hidden Analysis'!E2365:H2365)</f>
        <v>0</v>
      </c>
      <c r="Q2364">
        <f>SUM('Hidden Analysis'!I2365:L2365)</f>
        <v>0</v>
      </c>
      <c r="R2364">
        <f>SUM('Hidden Analysis'!M2365:P2365)</f>
        <v>0</v>
      </c>
      <c r="S2364">
        <f>SUM('Hidden Analysis'!Q2365:R2365)</f>
        <v>0</v>
      </c>
      <c r="T2364">
        <f>IF(AND('Raw Data'!F2359&lt;1.5, 'Raw Data'!L2359&gt;'Raw Data'!K2359, 'Raw Data'!L2359-'Raw Data'!K2359&gt;3), 'Raw Data'!F2359, 0)</f>
        <v>0</v>
      </c>
      <c r="U2364">
        <f>IF(AND('Raw Data'!L2359-'Raw Data'!K2359&lt;4, 'Raw Data'!L2359&gt;'Raw Data'!K2359), 'Raw Data'!H2359, 0)</f>
        <v>0</v>
      </c>
      <c r="V2364">
        <f>IF(AND('Raw Data'!K2359-'Raw Data'!L2359&lt;4, 'Raw Data'!K2359&gt;'Raw Data'!L2359), 'Raw Data'!G2359, 0)</f>
        <v>0</v>
      </c>
      <c r="W2364">
        <f>SUM('Hidden Analysis'!S2365:T2365)</f>
        <v>0</v>
      </c>
      <c r="X2364">
        <f>SUM('Hidden Analysis'!U2365:V2365)</f>
        <v>0</v>
      </c>
    </row>
    <row r="2365" spans="1:24" x14ac:dyDescent="0.3">
      <c r="A2365" s="2">
        <f>'Raw Data'!M2360</f>
        <v>0</v>
      </c>
      <c r="B2365">
        <f>IF('Raw Data'!L2360&gt;'Raw Data'!K2360, 'Raw Data'!F2360, 0)</f>
        <v>0</v>
      </c>
      <c r="C2365">
        <f>IF('Raw Data'!K2360&gt;'Raw Data'!L2360, 'Raw Data'!C2360, 0)</f>
        <v>0</v>
      </c>
      <c r="D2365">
        <f t="shared" si="76"/>
        <v>0</v>
      </c>
      <c r="E2365">
        <f>SUM('Hidden Analysis'!A2366:B2366)</f>
        <v>0</v>
      </c>
      <c r="F2365">
        <f>SUM('Hidden Analysis'!C2366:D2366)</f>
        <v>0</v>
      </c>
      <c r="G2365">
        <f>IF(AND('Raw Data'!F2360&lt;'Raw Data'!C2360, 'Raw Data'!L2360&gt;'Raw Data'!K2360), 'Raw Data'!F2360, 0)</f>
        <v>0</v>
      </c>
      <c r="H2365">
        <f>IF(AND('Raw Data'!F2360&gt;'Raw Data'!C2360, 'Raw Data'!L2360&lt;'Raw Data'!K2360), 'Raw Data'!C2360, 0)</f>
        <v>0</v>
      </c>
      <c r="I2365">
        <f t="shared" si="77"/>
        <v>0</v>
      </c>
      <c r="J2365">
        <f>IF(AND('Raw Data'!F2360&gt;'Raw Data'!C2360, 'Raw Data'!L2360&gt;'Raw Data'!K2360), 'Raw Data'!F2360, 0)</f>
        <v>0</v>
      </c>
      <c r="K2365">
        <f>IF(AND('Raw Data'!F2360&lt;'Raw Data'!C2360, 'Raw Data'!L2360&lt;'Raw Data'!K2360), 'Raw Data'!C2360, 0)</f>
        <v>0</v>
      </c>
      <c r="L2365">
        <f>IF('Raw Data'!L2360-'Raw Data'!K2360&gt;3, 'Raw Data'!J2360, 0)</f>
        <v>0</v>
      </c>
      <c r="M2365">
        <f>IF('Raw Data'!K2360-'Raw Data'!L2360&gt;3, 'Raw Data'!I2360, 0)</f>
        <v>0</v>
      </c>
      <c r="N2365">
        <f>IF('Raw Data'!L2360-'Raw Data'!K2360&gt;3, 'Raw Data'!J2360, IF('Raw Data'!K2360-'Raw Data'!L2360&gt;3, 'Raw Data'!I2360, 0))</f>
        <v>0</v>
      </c>
      <c r="O2365">
        <f>IF(ISBLANK('Raw Data'!L2360), 0, IF(ABS('Raw Data'!L2360-'Raw Data'!K2360)&lt;4, 'Raw Data'!H2360, IF(ABS('Raw Data'!K2360-'Raw Data'!L2360)&lt;4, 'Raw Data'!G2360, 0)))</f>
        <v>0</v>
      </c>
      <c r="P2365">
        <f>SUM('Hidden Analysis'!E2366:H2366)</f>
        <v>0</v>
      </c>
      <c r="Q2365">
        <f>SUM('Hidden Analysis'!I2366:L2366)</f>
        <v>0</v>
      </c>
      <c r="R2365">
        <f>SUM('Hidden Analysis'!M2366:P2366)</f>
        <v>0</v>
      </c>
      <c r="S2365">
        <f>SUM('Hidden Analysis'!Q2366:R2366)</f>
        <v>0</v>
      </c>
      <c r="T2365">
        <f>IF(AND('Raw Data'!F2360&lt;1.5, 'Raw Data'!L2360&gt;'Raw Data'!K2360, 'Raw Data'!L2360-'Raw Data'!K2360&gt;3), 'Raw Data'!F2360, 0)</f>
        <v>0</v>
      </c>
      <c r="U2365">
        <f>IF(AND('Raw Data'!L2360-'Raw Data'!K2360&lt;4, 'Raw Data'!L2360&gt;'Raw Data'!K2360), 'Raw Data'!H2360, 0)</f>
        <v>0</v>
      </c>
      <c r="V2365">
        <f>IF(AND('Raw Data'!K2360-'Raw Data'!L2360&lt;4, 'Raw Data'!K2360&gt;'Raw Data'!L2360), 'Raw Data'!G2360, 0)</f>
        <v>0</v>
      </c>
      <c r="W2365">
        <f>SUM('Hidden Analysis'!S2366:T2366)</f>
        <v>0</v>
      </c>
      <c r="X2365">
        <f>SUM('Hidden Analysis'!U2366:V2366)</f>
        <v>0</v>
      </c>
    </row>
    <row r="2366" spans="1:24" x14ac:dyDescent="0.3">
      <c r="A2366" s="2">
        <f>'Raw Data'!M2361</f>
        <v>0</v>
      </c>
      <c r="B2366">
        <f>IF('Raw Data'!L2361&gt;'Raw Data'!K2361, 'Raw Data'!F2361, 0)</f>
        <v>0</v>
      </c>
      <c r="C2366">
        <f>IF('Raw Data'!K2361&gt;'Raw Data'!L2361, 'Raw Data'!C2361, 0)</f>
        <v>0</v>
      </c>
      <c r="D2366">
        <f t="shared" si="76"/>
        <v>0</v>
      </c>
      <c r="E2366">
        <f>SUM('Hidden Analysis'!A2367:B2367)</f>
        <v>0</v>
      </c>
      <c r="F2366">
        <f>SUM('Hidden Analysis'!C2367:D2367)</f>
        <v>0</v>
      </c>
      <c r="G2366">
        <f>IF(AND('Raw Data'!F2361&lt;'Raw Data'!C2361, 'Raw Data'!L2361&gt;'Raw Data'!K2361), 'Raw Data'!F2361, 0)</f>
        <v>0</v>
      </c>
      <c r="H2366">
        <f>IF(AND('Raw Data'!F2361&gt;'Raw Data'!C2361, 'Raw Data'!L2361&lt;'Raw Data'!K2361), 'Raw Data'!C2361, 0)</f>
        <v>0</v>
      </c>
      <c r="I2366">
        <f t="shared" si="77"/>
        <v>0</v>
      </c>
      <c r="J2366">
        <f>IF(AND('Raw Data'!F2361&gt;'Raw Data'!C2361, 'Raw Data'!L2361&gt;'Raw Data'!K2361), 'Raw Data'!F2361, 0)</f>
        <v>0</v>
      </c>
      <c r="K2366">
        <f>IF(AND('Raw Data'!F2361&lt;'Raw Data'!C2361, 'Raw Data'!L2361&lt;'Raw Data'!K2361), 'Raw Data'!C2361, 0)</f>
        <v>0</v>
      </c>
      <c r="L2366">
        <f>IF('Raw Data'!L2361-'Raw Data'!K2361&gt;3, 'Raw Data'!J2361, 0)</f>
        <v>0</v>
      </c>
      <c r="M2366">
        <f>IF('Raw Data'!K2361-'Raw Data'!L2361&gt;3, 'Raw Data'!I2361, 0)</f>
        <v>0</v>
      </c>
      <c r="N2366">
        <f>IF('Raw Data'!L2361-'Raw Data'!K2361&gt;3, 'Raw Data'!J2361, IF('Raw Data'!K2361-'Raw Data'!L2361&gt;3, 'Raw Data'!I2361, 0))</f>
        <v>0</v>
      </c>
      <c r="O2366">
        <f>IF(ISBLANK('Raw Data'!L2361), 0, IF(ABS('Raw Data'!L2361-'Raw Data'!K2361)&lt;4, 'Raw Data'!H2361, IF(ABS('Raw Data'!K2361-'Raw Data'!L2361)&lt;4, 'Raw Data'!G2361, 0)))</f>
        <v>0</v>
      </c>
      <c r="P2366">
        <f>SUM('Hidden Analysis'!E2367:H2367)</f>
        <v>0</v>
      </c>
      <c r="Q2366">
        <f>SUM('Hidden Analysis'!I2367:L2367)</f>
        <v>0</v>
      </c>
      <c r="R2366">
        <f>SUM('Hidden Analysis'!M2367:P2367)</f>
        <v>0</v>
      </c>
      <c r="S2366">
        <f>SUM('Hidden Analysis'!Q2367:R2367)</f>
        <v>0</v>
      </c>
      <c r="T2366">
        <f>IF(AND('Raw Data'!F2361&lt;1.5, 'Raw Data'!L2361&gt;'Raw Data'!K2361, 'Raw Data'!L2361-'Raw Data'!K2361&gt;3), 'Raw Data'!F2361, 0)</f>
        <v>0</v>
      </c>
      <c r="U2366">
        <f>IF(AND('Raw Data'!L2361-'Raw Data'!K2361&lt;4, 'Raw Data'!L2361&gt;'Raw Data'!K2361), 'Raw Data'!H2361, 0)</f>
        <v>0</v>
      </c>
      <c r="V2366">
        <f>IF(AND('Raw Data'!K2361-'Raw Data'!L2361&lt;4, 'Raw Data'!K2361&gt;'Raw Data'!L2361), 'Raw Data'!G2361, 0)</f>
        <v>0</v>
      </c>
      <c r="W2366">
        <f>SUM('Hidden Analysis'!S2367:T2367)</f>
        <v>0</v>
      </c>
      <c r="X2366">
        <f>SUM('Hidden Analysis'!U2367:V2367)</f>
        <v>0</v>
      </c>
    </row>
    <row r="2367" spans="1:24" x14ac:dyDescent="0.3">
      <c r="A2367" s="2">
        <f>'Raw Data'!M2362</f>
        <v>0</v>
      </c>
      <c r="B2367">
        <f>IF('Raw Data'!L2362&gt;'Raw Data'!K2362, 'Raw Data'!F2362, 0)</f>
        <v>0</v>
      </c>
      <c r="C2367">
        <f>IF('Raw Data'!K2362&gt;'Raw Data'!L2362, 'Raw Data'!C2362, 0)</f>
        <v>0</v>
      </c>
      <c r="D2367">
        <f t="shared" si="76"/>
        <v>0</v>
      </c>
      <c r="E2367">
        <f>SUM('Hidden Analysis'!A2368:B2368)</f>
        <v>0</v>
      </c>
      <c r="F2367">
        <f>SUM('Hidden Analysis'!C2368:D2368)</f>
        <v>0</v>
      </c>
      <c r="G2367">
        <f>IF(AND('Raw Data'!F2362&lt;'Raw Data'!C2362, 'Raw Data'!L2362&gt;'Raw Data'!K2362), 'Raw Data'!F2362, 0)</f>
        <v>0</v>
      </c>
      <c r="H2367">
        <f>IF(AND('Raw Data'!F2362&gt;'Raw Data'!C2362, 'Raw Data'!L2362&lt;'Raw Data'!K2362), 'Raw Data'!C2362, 0)</f>
        <v>0</v>
      </c>
      <c r="I2367">
        <f t="shared" si="77"/>
        <v>0</v>
      </c>
      <c r="J2367">
        <f>IF(AND('Raw Data'!F2362&gt;'Raw Data'!C2362, 'Raw Data'!L2362&gt;'Raw Data'!K2362), 'Raw Data'!F2362, 0)</f>
        <v>0</v>
      </c>
      <c r="K2367">
        <f>IF(AND('Raw Data'!F2362&lt;'Raw Data'!C2362, 'Raw Data'!L2362&lt;'Raw Data'!K2362), 'Raw Data'!C2362, 0)</f>
        <v>0</v>
      </c>
      <c r="L2367">
        <f>IF('Raw Data'!L2362-'Raw Data'!K2362&gt;3, 'Raw Data'!J2362, 0)</f>
        <v>0</v>
      </c>
      <c r="M2367">
        <f>IF('Raw Data'!K2362-'Raw Data'!L2362&gt;3, 'Raw Data'!I2362, 0)</f>
        <v>0</v>
      </c>
      <c r="N2367">
        <f>IF('Raw Data'!L2362-'Raw Data'!K2362&gt;3, 'Raw Data'!J2362, IF('Raw Data'!K2362-'Raw Data'!L2362&gt;3, 'Raw Data'!I2362, 0))</f>
        <v>0</v>
      </c>
      <c r="O2367">
        <f>IF(ISBLANK('Raw Data'!L2362), 0, IF(ABS('Raw Data'!L2362-'Raw Data'!K2362)&lt;4, 'Raw Data'!H2362, IF(ABS('Raw Data'!K2362-'Raw Data'!L2362)&lt;4, 'Raw Data'!G2362, 0)))</f>
        <v>0</v>
      </c>
      <c r="P2367">
        <f>SUM('Hidden Analysis'!E2368:H2368)</f>
        <v>0</v>
      </c>
      <c r="Q2367">
        <f>SUM('Hidden Analysis'!I2368:L2368)</f>
        <v>0</v>
      </c>
      <c r="R2367">
        <f>SUM('Hidden Analysis'!M2368:P2368)</f>
        <v>0</v>
      </c>
      <c r="S2367">
        <f>SUM('Hidden Analysis'!Q2368:R2368)</f>
        <v>0</v>
      </c>
      <c r="T2367">
        <f>IF(AND('Raw Data'!F2362&lt;1.5, 'Raw Data'!L2362&gt;'Raw Data'!K2362, 'Raw Data'!L2362-'Raw Data'!K2362&gt;3), 'Raw Data'!F2362, 0)</f>
        <v>0</v>
      </c>
      <c r="U2367">
        <f>IF(AND('Raw Data'!L2362-'Raw Data'!K2362&lt;4, 'Raw Data'!L2362&gt;'Raw Data'!K2362), 'Raw Data'!H2362, 0)</f>
        <v>0</v>
      </c>
      <c r="V2367">
        <f>IF(AND('Raw Data'!K2362-'Raw Data'!L2362&lt;4, 'Raw Data'!K2362&gt;'Raw Data'!L2362), 'Raw Data'!G2362, 0)</f>
        <v>0</v>
      </c>
      <c r="W2367">
        <f>SUM('Hidden Analysis'!S2368:T2368)</f>
        <v>0</v>
      </c>
      <c r="X2367">
        <f>SUM('Hidden Analysis'!U2368:V2368)</f>
        <v>0</v>
      </c>
    </row>
    <row r="2368" spans="1:24" x14ac:dyDescent="0.3">
      <c r="A2368" s="2">
        <f>'Raw Data'!M2363</f>
        <v>0</v>
      </c>
      <c r="B2368">
        <f>IF('Raw Data'!L2363&gt;'Raw Data'!K2363, 'Raw Data'!F2363, 0)</f>
        <v>0</v>
      </c>
      <c r="C2368">
        <f>IF('Raw Data'!K2363&gt;'Raw Data'!L2363, 'Raw Data'!C2363, 0)</f>
        <v>0</v>
      </c>
      <c r="D2368">
        <f t="shared" si="76"/>
        <v>0</v>
      </c>
      <c r="E2368">
        <f>SUM('Hidden Analysis'!A2369:B2369)</f>
        <v>0</v>
      </c>
      <c r="F2368">
        <f>SUM('Hidden Analysis'!C2369:D2369)</f>
        <v>0</v>
      </c>
      <c r="G2368">
        <f>IF(AND('Raw Data'!F2363&lt;'Raw Data'!C2363, 'Raw Data'!L2363&gt;'Raw Data'!K2363), 'Raw Data'!F2363, 0)</f>
        <v>0</v>
      </c>
      <c r="H2368">
        <f>IF(AND('Raw Data'!F2363&gt;'Raw Data'!C2363, 'Raw Data'!L2363&lt;'Raw Data'!K2363), 'Raw Data'!C2363, 0)</f>
        <v>0</v>
      </c>
      <c r="I2368">
        <f t="shared" si="77"/>
        <v>0</v>
      </c>
      <c r="J2368">
        <f>IF(AND('Raw Data'!F2363&gt;'Raw Data'!C2363, 'Raw Data'!L2363&gt;'Raw Data'!K2363), 'Raw Data'!F2363, 0)</f>
        <v>0</v>
      </c>
      <c r="K2368">
        <f>IF(AND('Raw Data'!F2363&lt;'Raw Data'!C2363, 'Raw Data'!L2363&lt;'Raw Data'!K2363), 'Raw Data'!C2363, 0)</f>
        <v>0</v>
      </c>
      <c r="L2368">
        <f>IF('Raw Data'!L2363-'Raw Data'!K2363&gt;3, 'Raw Data'!J2363, 0)</f>
        <v>0</v>
      </c>
      <c r="M2368">
        <f>IF('Raw Data'!K2363-'Raw Data'!L2363&gt;3, 'Raw Data'!I2363, 0)</f>
        <v>0</v>
      </c>
      <c r="N2368">
        <f>IF('Raw Data'!L2363-'Raw Data'!K2363&gt;3, 'Raw Data'!J2363, IF('Raw Data'!K2363-'Raw Data'!L2363&gt;3, 'Raw Data'!I2363, 0))</f>
        <v>0</v>
      </c>
      <c r="O2368">
        <f>IF(ISBLANK('Raw Data'!L2363), 0, IF(ABS('Raw Data'!L2363-'Raw Data'!K2363)&lt;4, 'Raw Data'!H2363, IF(ABS('Raw Data'!K2363-'Raw Data'!L2363)&lt;4, 'Raw Data'!G2363, 0)))</f>
        <v>0</v>
      </c>
      <c r="P2368">
        <f>SUM('Hidden Analysis'!E2369:H2369)</f>
        <v>0</v>
      </c>
      <c r="Q2368">
        <f>SUM('Hidden Analysis'!I2369:L2369)</f>
        <v>0</v>
      </c>
      <c r="R2368">
        <f>SUM('Hidden Analysis'!M2369:P2369)</f>
        <v>0</v>
      </c>
      <c r="S2368">
        <f>SUM('Hidden Analysis'!Q2369:R2369)</f>
        <v>0</v>
      </c>
      <c r="T2368">
        <f>IF(AND('Raw Data'!F2363&lt;1.5, 'Raw Data'!L2363&gt;'Raw Data'!K2363, 'Raw Data'!L2363-'Raw Data'!K2363&gt;3), 'Raw Data'!F2363, 0)</f>
        <v>0</v>
      </c>
      <c r="U2368">
        <f>IF(AND('Raw Data'!L2363-'Raw Data'!K2363&lt;4, 'Raw Data'!L2363&gt;'Raw Data'!K2363), 'Raw Data'!H2363, 0)</f>
        <v>0</v>
      </c>
      <c r="V2368">
        <f>IF(AND('Raw Data'!K2363-'Raw Data'!L2363&lt;4, 'Raw Data'!K2363&gt;'Raw Data'!L2363), 'Raw Data'!G2363, 0)</f>
        <v>0</v>
      </c>
      <c r="W2368">
        <f>SUM('Hidden Analysis'!S2369:T2369)</f>
        <v>0</v>
      </c>
      <c r="X2368">
        <f>SUM('Hidden Analysis'!U2369:V2369)</f>
        <v>0</v>
      </c>
    </row>
    <row r="2369" spans="1:24" x14ac:dyDescent="0.3">
      <c r="A2369" s="2">
        <f>'Raw Data'!M2364</f>
        <v>0</v>
      </c>
      <c r="B2369">
        <f>IF('Raw Data'!L2364&gt;'Raw Data'!K2364, 'Raw Data'!F2364, 0)</f>
        <v>0</v>
      </c>
      <c r="C2369">
        <f>IF('Raw Data'!K2364&gt;'Raw Data'!L2364, 'Raw Data'!C2364, 0)</f>
        <v>0</v>
      </c>
      <c r="D2369">
        <f t="shared" si="76"/>
        <v>0</v>
      </c>
      <c r="E2369">
        <f>SUM('Hidden Analysis'!A2370:B2370)</f>
        <v>0</v>
      </c>
      <c r="F2369">
        <f>SUM('Hidden Analysis'!C2370:D2370)</f>
        <v>0</v>
      </c>
      <c r="G2369">
        <f>IF(AND('Raw Data'!F2364&lt;'Raw Data'!C2364, 'Raw Data'!L2364&gt;'Raw Data'!K2364), 'Raw Data'!F2364, 0)</f>
        <v>0</v>
      </c>
      <c r="H2369">
        <f>IF(AND('Raw Data'!F2364&gt;'Raw Data'!C2364, 'Raw Data'!L2364&lt;'Raw Data'!K2364), 'Raw Data'!C2364, 0)</f>
        <v>0</v>
      </c>
      <c r="I2369">
        <f t="shared" si="77"/>
        <v>0</v>
      </c>
      <c r="J2369">
        <f>IF(AND('Raw Data'!F2364&gt;'Raw Data'!C2364, 'Raw Data'!L2364&gt;'Raw Data'!K2364), 'Raw Data'!F2364, 0)</f>
        <v>0</v>
      </c>
      <c r="K2369">
        <f>IF(AND('Raw Data'!F2364&lt;'Raw Data'!C2364, 'Raw Data'!L2364&lt;'Raw Data'!K2364), 'Raw Data'!C2364, 0)</f>
        <v>0</v>
      </c>
      <c r="L2369">
        <f>IF('Raw Data'!L2364-'Raw Data'!K2364&gt;3, 'Raw Data'!J2364, 0)</f>
        <v>0</v>
      </c>
      <c r="M2369">
        <f>IF('Raw Data'!K2364-'Raw Data'!L2364&gt;3, 'Raw Data'!I2364, 0)</f>
        <v>0</v>
      </c>
      <c r="N2369">
        <f>IF('Raw Data'!L2364-'Raw Data'!K2364&gt;3, 'Raw Data'!J2364, IF('Raw Data'!K2364-'Raw Data'!L2364&gt;3, 'Raw Data'!I2364, 0))</f>
        <v>0</v>
      </c>
      <c r="O2369">
        <f>IF(ISBLANK('Raw Data'!L2364), 0, IF(ABS('Raw Data'!L2364-'Raw Data'!K2364)&lt;4, 'Raw Data'!H2364, IF(ABS('Raw Data'!K2364-'Raw Data'!L2364)&lt;4, 'Raw Data'!G2364, 0)))</f>
        <v>0</v>
      </c>
      <c r="P2369">
        <f>SUM('Hidden Analysis'!E2370:H2370)</f>
        <v>0</v>
      </c>
      <c r="Q2369">
        <f>SUM('Hidden Analysis'!I2370:L2370)</f>
        <v>0</v>
      </c>
      <c r="R2369">
        <f>SUM('Hidden Analysis'!M2370:P2370)</f>
        <v>0</v>
      </c>
      <c r="S2369">
        <f>SUM('Hidden Analysis'!Q2370:R2370)</f>
        <v>0</v>
      </c>
      <c r="T2369">
        <f>IF(AND('Raw Data'!F2364&lt;1.5, 'Raw Data'!L2364&gt;'Raw Data'!K2364, 'Raw Data'!L2364-'Raw Data'!K2364&gt;3), 'Raw Data'!F2364, 0)</f>
        <v>0</v>
      </c>
      <c r="U2369">
        <f>IF(AND('Raw Data'!L2364-'Raw Data'!K2364&lt;4, 'Raw Data'!L2364&gt;'Raw Data'!K2364), 'Raw Data'!H2364, 0)</f>
        <v>0</v>
      </c>
      <c r="V2369">
        <f>IF(AND('Raw Data'!K2364-'Raw Data'!L2364&lt;4, 'Raw Data'!K2364&gt;'Raw Data'!L2364), 'Raw Data'!G2364, 0)</f>
        <v>0</v>
      </c>
      <c r="W2369">
        <f>SUM('Hidden Analysis'!S2370:T2370)</f>
        <v>0</v>
      </c>
      <c r="X2369">
        <f>SUM('Hidden Analysis'!U2370:V2370)</f>
        <v>0</v>
      </c>
    </row>
    <row r="2370" spans="1:24" x14ac:dyDescent="0.3">
      <c r="A2370" s="2">
        <f>'Raw Data'!M2365</f>
        <v>0</v>
      </c>
      <c r="B2370">
        <f>IF('Raw Data'!L2365&gt;'Raw Data'!K2365, 'Raw Data'!F2365, 0)</f>
        <v>0</v>
      </c>
      <c r="C2370">
        <f>IF('Raw Data'!K2365&gt;'Raw Data'!L2365, 'Raw Data'!C2365, 0)</f>
        <v>0</v>
      </c>
      <c r="D2370">
        <f t="shared" si="76"/>
        <v>0</v>
      </c>
      <c r="E2370">
        <f>SUM('Hidden Analysis'!A2371:B2371)</f>
        <v>0</v>
      </c>
      <c r="F2370">
        <f>SUM('Hidden Analysis'!C2371:D2371)</f>
        <v>0</v>
      </c>
      <c r="G2370">
        <f>IF(AND('Raw Data'!F2365&lt;'Raw Data'!C2365, 'Raw Data'!L2365&gt;'Raw Data'!K2365), 'Raw Data'!F2365, 0)</f>
        <v>0</v>
      </c>
      <c r="H2370">
        <f>IF(AND('Raw Data'!F2365&gt;'Raw Data'!C2365, 'Raw Data'!L2365&lt;'Raw Data'!K2365), 'Raw Data'!C2365, 0)</f>
        <v>0</v>
      </c>
      <c r="I2370">
        <f t="shared" si="77"/>
        <v>0</v>
      </c>
      <c r="J2370">
        <f>IF(AND('Raw Data'!F2365&gt;'Raw Data'!C2365, 'Raw Data'!L2365&gt;'Raw Data'!K2365), 'Raw Data'!F2365, 0)</f>
        <v>0</v>
      </c>
      <c r="K2370">
        <f>IF(AND('Raw Data'!F2365&lt;'Raw Data'!C2365, 'Raw Data'!L2365&lt;'Raw Data'!K2365), 'Raw Data'!C2365, 0)</f>
        <v>0</v>
      </c>
      <c r="L2370">
        <f>IF('Raw Data'!L2365-'Raw Data'!K2365&gt;3, 'Raw Data'!J2365, 0)</f>
        <v>0</v>
      </c>
      <c r="M2370">
        <f>IF('Raw Data'!K2365-'Raw Data'!L2365&gt;3, 'Raw Data'!I2365, 0)</f>
        <v>0</v>
      </c>
      <c r="N2370">
        <f>IF('Raw Data'!L2365-'Raw Data'!K2365&gt;3, 'Raw Data'!J2365, IF('Raw Data'!K2365-'Raw Data'!L2365&gt;3, 'Raw Data'!I2365, 0))</f>
        <v>0</v>
      </c>
      <c r="O2370">
        <f>IF(ISBLANK('Raw Data'!L2365), 0, IF(ABS('Raw Data'!L2365-'Raw Data'!K2365)&lt;4, 'Raw Data'!H2365, IF(ABS('Raw Data'!K2365-'Raw Data'!L2365)&lt;4, 'Raw Data'!G2365, 0)))</f>
        <v>0</v>
      </c>
      <c r="P2370">
        <f>SUM('Hidden Analysis'!E2371:H2371)</f>
        <v>0</v>
      </c>
      <c r="Q2370">
        <f>SUM('Hidden Analysis'!I2371:L2371)</f>
        <v>0</v>
      </c>
      <c r="R2370">
        <f>SUM('Hidden Analysis'!M2371:P2371)</f>
        <v>0</v>
      </c>
      <c r="S2370">
        <f>SUM('Hidden Analysis'!Q2371:R2371)</f>
        <v>0</v>
      </c>
      <c r="T2370">
        <f>IF(AND('Raw Data'!F2365&lt;1.5, 'Raw Data'!L2365&gt;'Raw Data'!K2365, 'Raw Data'!L2365-'Raw Data'!K2365&gt;3), 'Raw Data'!F2365, 0)</f>
        <v>0</v>
      </c>
      <c r="U2370">
        <f>IF(AND('Raw Data'!L2365-'Raw Data'!K2365&lt;4, 'Raw Data'!L2365&gt;'Raw Data'!K2365), 'Raw Data'!H2365, 0)</f>
        <v>0</v>
      </c>
      <c r="V2370">
        <f>IF(AND('Raw Data'!K2365-'Raw Data'!L2365&lt;4, 'Raw Data'!K2365&gt;'Raw Data'!L2365), 'Raw Data'!G2365, 0)</f>
        <v>0</v>
      </c>
      <c r="W2370">
        <f>SUM('Hidden Analysis'!S2371:T2371)</f>
        <v>0</v>
      </c>
      <c r="X2370">
        <f>SUM('Hidden Analysis'!U2371:V2371)</f>
        <v>0</v>
      </c>
    </row>
    <row r="2371" spans="1:24" x14ac:dyDescent="0.3">
      <c r="A2371" s="2">
        <f>'Raw Data'!M2366</f>
        <v>0</v>
      </c>
      <c r="B2371">
        <f>IF('Raw Data'!L2366&gt;'Raw Data'!K2366, 'Raw Data'!F2366, 0)</f>
        <v>0</v>
      </c>
      <c r="C2371">
        <f>IF('Raw Data'!K2366&gt;'Raw Data'!L2366, 'Raw Data'!C2366, 0)</f>
        <v>0</v>
      </c>
      <c r="D2371">
        <f t="shared" si="76"/>
        <v>0</v>
      </c>
      <c r="E2371">
        <f>SUM('Hidden Analysis'!A2372:B2372)</f>
        <v>0</v>
      </c>
      <c r="F2371">
        <f>SUM('Hidden Analysis'!C2372:D2372)</f>
        <v>0</v>
      </c>
      <c r="G2371">
        <f>IF(AND('Raw Data'!F2366&lt;'Raw Data'!C2366, 'Raw Data'!L2366&gt;'Raw Data'!K2366), 'Raw Data'!F2366, 0)</f>
        <v>0</v>
      </c>
      <c r="H2371">
        <f>IF(AND('Raw Data'!F2366&gt;'Raw Data'!C2366, 'Raw Data'!L2366&lt;'Raw Data'!K2366), 'Raw Data'!C2366, 0)</f>
        <v>0</v>
      </c>
      <c r="I2371">
        <f t="shared" si="77"/>
        <v>0</v>
      </c>
      <c r="J2371">
        <f>IF(AND('Raw Data'!F2366&gt;'Raw Data'!C2366, 'Raw Data'!L2366&gt;'Raw Data'!K2366), 'Raw Data'!F2366, 0)</f>
        <v>0</v>
      </c>
      <c r="K2371">
        <f>IF(AND('Raw Data'!F2366&lt;'Raw Data'!C2366, 'Raw Data'!L2366&lt;'Raw Data'!K2366), 'Raw Data'!C2366, 0)</f>
        <v>0</v>
      </c>
      <c r="L2371">
        <f>IF('Raw Data'!L2366-'Raw Data'!K2366&gt;3, 'Raw Data'!J2366, 0)</f>
        <v>0</v>
      </c>
      <c r="M2371">
        <f>IF('Raw Data'!K2366-'Raw Data'!L2366&gt;3, 'Raw Data'!I2366, 0)</f>
        <v>0</v>
      </c>
      <c r="N2371">
        <f>IF('Raw Data'!L2366-'Raw Data'!K2366&gt;3, 'Raw Data'!J2366, IF('Raw Data'!K2366-'Raw Data'!L2366&gt;3, 'Raw Data'!I2366, 0))</f>
        <v>0</v>
      </c>
      <c r="O2371">
        <f>IF(ISBLANK('Raw Data'!L2366), 0, IF(ABS('Raw Data'!L2366-'Raw Data'!K2366)&lt;4, 'Raw Data'!H2366, IF(ABS('Raw Data'!K2366-'Raw Data'!L2366)&lt;4, 'Raw Data'!G2366, 0)))</f>
        <v>0</v>
      </c>
      <c r="P2371">
        <f>SUM('Hidden Analysis'!E2372:H2372)</f>
        <v>0</v>
      </c>
      <c r="Q2371">
        <f>SUM('Hidden Analysis'!I2372:L2372)</f>
        <v>0</v>
      </c>
      <c r="R2371">
        <f>SUM('Hidden Analysis'!M2372:P2372)</f>
        <v>0</v>
      </c>
      <c r="S2371">
        <f>SUM('Hidden Analysis'!Q2372:R2372)</f>
        <v>0</v>
      </c>
      <c r="T2371">
        <f>IF(AND('Raw Data'!F2366&lt;1.5, 'Raw Data'!L2366&gt;'Raw Data'!K2366, 'Raw Data'!L2366-'Raw Data'!K2366&gt;3), 'Raw Data'!F2366, 0)</f>
        <v>0</v>
      </c>
      <c r="U2371">
        <f>IF(AND('Raw Data'!L2366-'Raw Data'!K2366&lt;4, 'Raw Data'!L2366&gt;'Raw Data'!K2366), 'Raw Data'!H2366, 0)</f>
        <v>0</v>
      </c>
      <c r="V2371">
        <f>IF(AND('Raw Data'!K2366-'Raw Data'!L2366&lt;4, 'Raw Data'!K2366&gt;'Raw Data'!L2366), 'Raw Data'!G2366, 0)</f>
        <v>0</v>
      </c>
      <c r="W2371">
        <f>SUM('Hidden Analysis'!S2372:T2372)</f>
        <v>0</v>
      </c>
      <c r="X2371">
        <f>SUM('Hidden Analysis'!U2372:V2372)</f>
        <v>0</v>
      </c>
    </row>
    <row r="2372" spans="1:24" x14ac:dyDescent="0.3">
      <c r="A2372" s="2">
        <f>'Raw Data'!M2367</f>
        <v>0</v>
      </c>
      <c r="B2372">
        <f>IF('Raw Data'!L2367&gt;'Raw Data'!K2367, 'Raw Data'!F2367, 0)</f>
        <v>0</v>
      </c>
      <c r="C2372">
        <f>IF('Raw Data'!K2367&gt;'Raw Data'!L2367, 'Raw Data'!C2367, 0)</f>
        <v>0</v>
      </c>
      <c r="D2372">
        <f t="shared" si="76"/>
        <v>0</v>
      </c>
      <c r="E2372">
        <f>SUM('Hidden Analysis'!A2373:B2373)</f>
        <v>0</v>
      </c>
      <c r="F2372">
        <f>SUM('Hidden Analysis'!C2373:D2373)</f>
        <v>0</v>
      </c>
      <c r="G2372">
        <f>IF(AND('Raw Data'!F2367&lt;'Raw Data'!C2367, 'Raw Data'!L2367&gt;'Raw Data'!K2367), 'Raw Data'!F2367, 0)</f>
        <v>0</v>
      </c>
      <c r="H2372">
        <f>IF(AND('Raw Data'!F2367&gt;'Raw Data'!C2367, 'Raw Data'!L2367&lt;'Raw Data'!K2367), 'Raw Data'!C2367, 0)</f>
        <v>0</v>
      </c>
      <c r="I2372">
        <f t="shared" si="77"/>
        <v>0</v>
      </c>
      <c r="J2372">
        <f>IF(AND('Raw Data'!F2367&gt;'Raw Data'!C2367, 'Raw Data'!L2367&gt;'Raw Data'!K2367), 'Raw Data'!F2367, 0)</f>
        <v>0</v>
      </c>
      <c r="K2372">
        <f>IF(AND('Raw Data'!F2367&lt;'Raw Data'!C2367, 'Raw Data'!L2367&lt;'Raw Data'!K2367), 'Raw Data'!C2367, 0)</f>
        <v>0</v>
      </c>
      <c r="L2372">
        <f>IF('Raw Data'!L2367-'Raw Data'!K2367&gt;3, 'Raw Data'!J2367, 0)</f>
        <v>0</v>
      </c>
      <c r="M2372">
        <f>IF('Raw Data'!K2367-'Raw Data'!L2367&gt;3, 'Raw Data'!I2367, 0)</f>
        <v>0</v>
      </c>
      <c r="N2372">
        <f>IF('Raw Data'!L2367-'Raw Data'!K2367&gt;3, 'Raw Data'!J2367, IF('Raw Data'!K2367-'Raw Data'!L2367&gt;3, 'Raw Data'!I2367, 0))</f>
        <v>0</v>
      </c>
      <c r="O2372">
        <f>IF(ISBLANK('Raw Data'!L2367), 0, IF(ABS('Raw Data'!L2367-'Raw Data'!K2367)&lt;4, 'Raw Data'!H2367, IF(ABS('Raw Data'!K2367-'Raw Data'!L2367)&lt;4, 'Raw Data'!G2367, 0)))</f>
        <v>0</v>
      </c>
      <c r="P2372">
        <f>SUM('Hidden Analysis'!E2373:H2373)</f>
        <v>0</v>
      </c>
      <c r="Q2372">
        <f>SUM('Hidden Analysis'!I2373:L2373)</f>
        <v>0</v>
      </c>
      <c r="R2372">
        <f>SUM('Hidden Analysis'!M2373:P2373)</f>
        <v>0</v>
      </c>
      <c r="S2372">
        <f>SUM('Hidden Analysis'!Q2373:R2373)</f>
        <v>0</v>
      </c>
      <c r="T2372">
        <f>IF(AND('Raw Data'!F2367&lt;1.5, 'Raw Data'!L2367&gt;'Raw Data'!K2367, 'Raw Data'!L2367-'Raw Data'!K2367&gt;3), 'Raw Data'!F2367, 0)</f>
        <v>0</v>
      </c>
      <c r="U2372">
        <f>IF(AND('Raw Data'!L2367-'Raw Data'!K2367&lt;4, 'Raw Data'!L2367&gt;'Raw Data'!K2367), 'Raw Data'!H2367, 0)</f>
        <v>0</v>
      </c>
      <c r="V2372">
        <f>IF(AND('Raw Data'!K2367-'Raw Data'!L2367&lt;4, 'Raw Data'!K2367&gt;'Raw Data'!L2367), 'Raw Data'!G2367, 0)</f>
        <v>0</v>
      </c>
      <c r="W2372">
        <f>SUM('Hidden Analysis'!S2373:T2373)</f>
        <v>0</v>
      </c>
      <c r="X2372">
        <f>SUM('Hidden Analysis'!U2373:V2373)</f>
        <v>0</v>
      </c>
    </row>
    <row r="2373" spans="1:24" x14ac:dyDescent="0.3">
      <c r="A2373" s="2">
        <f>'Raw Data'!M2368</f>
        <v>0</v>
      </c>
      <c r="B2373">
        <f>IF('Raw Data'!L2368&gt;'Raw Data'!K2368, 'Raw Data'!F2368, 0)</f>
        <v>0</v>
      </c>
      <c r="C2373">
        <f>IF('Raw Data'!K2368&gt;'Raw Data'!L2368, 'Raw Data'!C2368, 0)</f>
        <v>0</v>
      </c>
      <c r="D2373">
        <f t="shared" si="76"/>
        <v>0</v>
      </c>
      <c r="E2373">
        <f>SUM('Hidden Analysis'!A2374:B2374)</f>
        <v>0</v>
      </c>
      <c r="F2373">
        <f>SUM('Hidden Analysis'!C2374:D2374)</f>
        <v>0</v>
      </c>
      <c r="G2373">
        <f>IF(AND('Raw Data'!F2368&lt;'Raw Data'!C2368, 'Raw Data'!L2368&gt;'Raw Data'!K2368), 'Raw Data'!F2368, 0)</f>
        <v>0</v>
      </c>
      <c r="H2373">
        <f>IF(AND('Raw Data'!F2368&gt;'Raw Data'!C2368, 'Raw Data'!L2368&lt;'Raw Data'!K2368), 'Raw Data'!C2368, 0)</f>
        <v>0</v>
      </c>
      <c r="I2373">
        <f t="shared" si="77"/>
        <v>0</v>
      </c>
      <c r="J2373">
        <f>IF(AND('Raw Data'!F2368&gt;'Raw Data'!C2368, 'Raw Data'!L2368&gt;'Raw Data'!K2368), 'Raw Data'!F2368, 0)</f>
        <v>0</v>
      </c>
      <c r="K2373">
        <f>IF(AND('Raw Data'!F2368&lt;'Raw Data'!C2368, 'Raw Data'!L2368&lt;'Raw Data'!K2368), 'Raw Data'!C2368, 0)</f>
        <v>0</v>
      </c>
      <c r="L2373">
        <f>IF('Raw Data'!L2368-'Raw Data'!K2368&gt;3, 'Raw Data'!J2368, 0)</f>
        <v>0</v>
      </c>
      <c r="M2373">
        <f>IF('Raw Data'!K2368-'Raw Data'!L2368&gt;3, 'Raw Data'!I2368, 0)</f>
        <v>0</v>
      </c>
      <c r="N2373">
        <f>IF('Raw Data'!L2368-'Raw Data'!K2368&gt;3, 'Raw Data'!J2368, IF('Raw Data'!K2368-'Raw Data'!L2368&gt;3, 'Raw Data'!I2368, 0))</f>
        <v>0</v>
      </c>
      <c r="O2373">
        <f>IF(ISBLANK('Raw Data'!L2368), 0, IF(ABS('Raw Data'!L2368-'Raw Data'!K2368)&lt;4, 'Raw Data'!H2368, IF(ABS('Raw Data'!K2368-'Raw Data'!L2368)&lt;4, 'Raw Data'!G2368, 0)))</f>
        <v>0</v>
      </c>
      <c r="P2373">
        <f>SUM('Hidden Analysis'!E2374:H2374)</f>
        <v>0</v>
      </c>
      <c r="Q2373">
        <f>SUM('Hidden Analysis'!I2374:L2374)</f>
        <v>0</v>
      </c>
      <c r="R2373">
        <f>SUM('Hidden Analysis'!M2374:P2374)</f>
        <v>0</v>
      </c>
      <c r="S2373">
        <f>SUM('Hidden Analysis'!Q2374:R2374)</f>
        <v>0</v>
      </c>
      <c r="T2373">
        <f>IF(AND('Raw Data'!F2368&lt;1.5, 'Raw Data'!L2368&gt;'Raw Data'!K2368, 'Raw Data'!L2368-'Raw Data'!K2368&gt;3), 'Raw Data'!F2368, 0)</f>
        <v>0</v>
      </c>
      <c r="U2373">
        <f>IF(AND('Raw Data'!L2368-'Raw Data'!K2368&lt;4, 'Raw Data'!L2368&gt;'Raw Data'!K2368), 'Raw Data'!H2368, 0)</f>
        <v>0</v>
      </c>
      <c r="V2373">
        <f>IF(AND('Raw Data'!K2368-'Raw Data'!L2368&lt;4, 'Raw Data'!K2368&gt;'Raw Data'!L2368), 'Raw Data'!G2368, 0)</f>
        <v>0</v>
      </c>
      <c r="W2373">
        <f>SUM('Hidden Analysis'!S2374:T2374)</f>
        <v>0</v>
      </c>
      <c r="X2373">
        <f>SUM('Hidden Analysis'!U2374:V2374)</f>
        <v>0</v>
      </c>
    </row>
    <row r="2374" spans="1:24" x14ac:dyDescent="0.3">
      <c r="A2374" s="2">
        <f>'Raw Data'!M2369</f>
        <v>0</v>
      </c>
      <c r="B2374">
        <f>IF('Raw Data'!L2369&gt;'Raw Data'!K2369, 'Raw Data'!F2369, 0)</f>
        <v>0</v>
      </c>
      <c r="C2374">
        <f>IF('Raw Data'!K2369&gt;'Raw Data'!L2369, 'Raw Data'!C2369, 0)</f>
        <v>0</v>
      </c>
      <c r="D2374">
        <f t="shared" si="76"/>
        <v>0</v>
      </c>
      <c r="E2374">
        <f>SUM('Hidden Analysis'!A2375:B2375)</f>
        <v>0</v>
      </c>
      <c r="F2374">
        <f>SUM('Hidden Analysis'!C2375:D2375)</f>
        <v>0</v>
      </c>
      <c r="G2374">
        <f>IF(AND('Raw Data'!F2369&lt;'Raw Data'!C2369, 'Raw Data'!L2369&gt;'Raw Data'!K2369), 'Raw Data'!F2369, 0)</f>
        <v>0</v>
      </c>
      <c r="H2374">
        <f>IF(AND('Raw Data'!F2369&gt;'Raw Data'!C2369, 'Raw Data'!L2369&lt;'Raw Data'!K2369), 'Raw Data'!C2369, 0)</f>
        <v>0</v>
      </c>
      <c r="I2374">
        <f t="shared" si="77"/>
        <v>0</v>
      </c>
      <c r="J2374">
        <f>IF(AND('Raw Data'!F2369&gt;'Raw Data'!C2369, 'Raw Data'!L2369&gt;'Raw Data'!K2369), 'Raw Data'!F2369, 0)</f>
        <v>0</v>
      </c>
      <c r="K2374">
        <f>IF(AND('Raw Data'!F2369&lt;'Raw Data'!C2369, 'Raw Data'!L2369&lt;'Raw Data'!K2369), 'Raw Data'!C2369, 0)</f>
        <v>0</v>
      </c>
      <c r="L2374">
        <f>IF('Raw Data'!L2369-'Raw Data'!K2369&gt;3, 'Raw Data'!J2369, 0)</f>
        <v>0</v>
      </c>
      <c r="M2374">
        <f>IF('Raw Data'!K2369-'Raw Data'!L2369&gt;3, 'Raw Data'!I2369, 0)</f>
        <v>0</v>
      </c>
      <c r="N2374">
        <f>IF('Raw Data'!L2369-'Raw Data'!K2369&gt;3, 'Raw Data'!J2369, IF('Raw Data'!K2369-'Raw Data'!L2369&gt;3, 'Raw Data'!I2369, 0))</f>
        <v>0</v>
      </c>
      <c r="O2374">
        <f>IF(ISBLANK('Raw Data'!L2369), 0, IF(ABS('Raw Data'!L2369-'Raw Data'!K2369)&lt;4, 'Raw Data'!H2369, IF(ABS('Raw Data'!K2369-'Raw Data'!L2369)&lt;4, 'Raw Data'!G2369, 0)))</f>
        <v>0</v>
      </c>
      <c r="P2374">
        <f>SUM('Hidden Analysis'!E2375:H2375)</f>
        <v>0</v>
      </c>
      <c r="Q2374">
        <f>SUM('Hidden Analysis'!I2375:L2375)</f>
        <v>0</v>
      </c>
      <c r="R2374">
        <f>SUM('Hidden Analysis'!M2375:P2375)</f>
        <v>0</v>
      </c>
      <c r="S2374">
        <f>SUM('Hidden Analysis'!Q2375:R2375)</f>
        <v>0</v>
      </c>
      <c r="T2374">
        <f>IF(AND('Raw Data'!F2369&lt;1.5, 'Raw Data'!L2369&gt;'Raw Data'!K2369, 'Raw Data'!L2369-'Raw Data'!K2369&gt;3), 'Raw Data'!F2369, 0)</f>
        <v>0</v>
      </c>
      <c r="U2374">
        <f>IF(AND('Raw Data'!L2369-'Raw Data'!K2369&lt;4, 'Raw Data'!L2369&gt;'Raw Data'!K2369), 'Raw Data'!H2369, 0)</f>
        <v>0</v>
      </c>
      <c r="V2374">
        <f>IF(AND('Raw Data'!K2369-'Raw Data'!L2369&lt;4, 'Raw Data'!K2369&gt;'Raw Data'!L2369), 'Raw Data'!G2369, 0)</f>
        <v>0</v>
      </c>
      <c r="W2374">
        <f>SUM('Hidden Analysis'!S2375:T2375)</f>
        <v>0</v>
      </c>
      <c r="X2374">
        <f>SUM('Hidden Analysis'!U2375:V2375)</f>
        <v>0</v>
      </c>
    </row>
    <row r="2375" spans="1:24" x14ac:dyDescent="0.3">
      <c r="A2375" s="2">
        <f>'Raw Data'!M2370</f>
        <v>0</v>
      </c>
      <c r="B2375">
        <f>IF('Raw Data'!L2370&gt;'Raw Data'!K2370, 'Raw Data'!F2370, 0)</f>
        <v>0</v>
      </c>
      <c r="C2375">
        <f>IF('Raw Data'!K2370&gt;'Raw Data'!L2370, 'Raw Data'!C2370, 0)</f>
        <v>0</v>
      </c>
      <c r="D2375">
        <f t="shared" ref="D2375:D2438" si="78">SUM(G2375:H2375)</f>
        <v>0</v>
      </c>
      <c r="E2375">
        <f>SUM('Hidden Analysis'!A2376:B2376)</f>
        <v>0</v>
      </c>
      <c r="F2375">
        <f>SUM('Hidden Analysis'!C2376:D2376)</f>
        <v>0</v>
      </c>
      <c r="G2375">
        <f>IF(AND('Raw Data'!F2370&lt;'Raw Data'!C2370, 'Raw Data'!L2370&gt;'Raw Data'!K2370), 'Raw Data'!F2370, 0)</f>
        <v>0</v>
      </c>
      <c r="H2375">
        <f>IF(AND('Raw Data'!F2370&gt;'Raw Data'!C2370, 'Raw Data'!L2370&lt;'Raw Data'!K2370), 'Raw Data'!C2370, 0)</f>
        <v>0</v>
      </c>
      <c r="I2375">
        <f t="shared" ref="I2375:I2438" si="79">SUM(J2375:K2375)</f>
        <v>0</v>
      </c>
      <c r="J2375">
        <f>IF(AND('Raw Data'!F2370&gt;'Raw Data'!C2370, 'Raw Data'!L2370&gt;'Raw Data'!K2370), 'Raw Data'!F2370, 0)</f>
        <v>0</v>
      </c>
      <c r="K2375">
        <f>IF(AND('Raw Data'!F2370&lt;'Raw Data'!C2370, 'Raw Data'!L2370&lt;'Raw Data'!K2370), 'Raw Data'!C2370, 0)</f>
        <v>0</v>
      </c>
      <c r="L2375">
        <f>IF('Raw Data'!L2370-'Raw Data'!K2370&gt;3, 'Raw Data'!J2370, 0)</f>
        <v>0</v>
      </c>
      <c r="M2375">
        <f>IF('Raw Data'!K2370-'Raw Data'!L2370&gt;3, 'Raw Data'!I2370, 0)</f>
        <v>0</v>
      </c>
      <c r="N2375">
        <f>IF('Raw Data'!L2370-'Raw Data'!K2370&gt;3, 'Raw Data'!J2370, IF('Raw Data'!K2370-'Raw Data'!L2370&gt;3, 'Raw Data'!I2370, 0))</f>
        <v>0</v>
      </c>
      <c r="O2375">
        <f>IF(ISBLANK('Raw Data'!L2370), 0, IF(ABS('Raw Data'!L2370-'Raw Data'!K2370)&lt;4, 'Raw Data'!H2370, IF(ABS('Raw Data'!K2370-'Raw Data'!L2370)&lt;4, 'Raw Data'!G2370, 0)))</f>
        <v>0</v>
      </c>
      <c r="P2375">
        <f>SUM('Hidden Analysis'!E2376:H2376)</f>
        <v>0</v>
      </c>
      <c r="Q2375">
        <f>SUM('Hidden Analysis'!I2376:L2376)</f>
        <v>0</v>
      </c>
      <c r="R2375">
        <f>SUM('Hidden Analysis'!M2376:P2376)</f>
        <v>0</v>
      </c>
      <c r="S2375">
        <f>SUM('Hidden Analysis'!Q2376:R2376)</f>
        <v>0</v>
      </c>
      <c r="T2375">
        <f>IF(AND('Raw Data'!F2370&lt;1.5, 'Raw Data'!L2370&gt;'Raw Data'!K2370, 'Raw Data'!L2370-'Raw Data'!K2370&gt;3), 'Raw Data'!F2370, 0)</f>
        <v>0</v>
      </c>
      <c r="U2375">
        <f>IF(AND('Raw Data'!L2370-'Raw Data'!K2370&lt;4, 'Raw Data'!L2370&gt;'Raw Data'!K2370), 'Raw Data'!H2370, 0)</f>
        <v>0</v>
      </c>
      <c r="V2375">
        <f>IF(AND('Raw Data'!K2370-'Raw Data'!L2370&lt;4, 'Raw Data'!K2370&gt;'Raw Data'!L2370), 'Raw Data'!G2370, 0)</f>
        <v>0</v>
      </c>
      <c r="W2375">
        <f>SUM('Hidden Analysis'!S2376:T2376)</f>
        <v>0</v>
      </c>
      <c r="X2375">
        <f>SUM('Hidden Analysis'!U2376:V2376)</f>
        <v>0</v>
      </c>
    </row>
    <row r="2376" spans="1:24" x14ac:dyDescent="0.3">
      <c r="A2376" s="2">
        <f>'Raw Data'!M2371</f>
        <v>0</v>
      </c>
      <c r="B2376">
        <f>IF('Raw Data'!L2371&gt;'Raw Data'!K2371, 'Raw Data'!F2371, 0)</f>
        <v>0</v>
      </c>
      <c r="C2376">
        <f>IF('Raw Data'!K2371&gt;'Raw Data'!L2371, 'Raw Data'!C2371, 0)</f>
        <v>0</v>
      </c>
      <c r="D2376">
        <f t="shared" si="78"/>
        <v>0</v>
      </c>
      <c r="E2376">
        <f>SUM('Hidden Analysis'!A2377:B2377)</f>
        <v>0</v>
      </c>
      <c r="F2376">
        <f>SUM('Hidden Analysis'!C2377:D2377)</f>
        <v>0</v>
      </c>
      <c r="G2376">
        <f>IF(AND('Raw Data'!F2371&lt;'Raw Data'!C2371, 'Raw Data'!L2371&gt;'Raw Data'!K2371), 'Raw Data'!F2371, 0)</f>
        <v>0</v>
      </c>
      <c r="H2376">
        <f>IF(AND('Raw Data'!F2371&gt;'Raw Data'!C2371, 'Raw Data'!L2371&lt;'Raw Data'!K2371), 'Raw Data'!C2371, 0)</f>
        <v>0</v>
      </c>
      <c r="I2376">
        <f t="shared" si="79"/>
        <v>0</v>
      </c>
      <c r="J2376">
        <f>IF(AND('Raw Data'!F2371&gt;'Raw Data'!C2371, 'Raw Data'!L2371&gt;'Raw Data'!K2371), 'Raw Data'!F2371, 0)</f>
        <v>0</v>
      </c>
      <c r="K2376">
        <f>IF(AND('Raw Data'!F2371&lt;'Raw Data'!C2371, 'Raw Data'!L2371&lt;'Raw Data'!K2371), 'Raw Data'!C2371, 0)</f>
        <v>0</v>
      </c>
      <c r="L2376">
        <f>IF('Raw Data'!L2371-'Raw Data'!K2371&gt;3, 'Raw Data'!J2371, 0)</f>
        <v>0</v>
      </c>
      <c r="M2376">
        <f>IF('Raw Data'!K2371-'Raw Data'!L2371&gt;3, 'Raw Data'!I2371, 0)</f>
        <v>0</v>
      </c>
      <c r="N2376">
        <f>IF('Raw Data'!L2371-'Raw Data'!K2371&gt;3, 'Raw Data'!J2371, IF('Raw Data'!K2371-'Raw Data'!L2371&gt;3, 'Raw Data'!I2371, 0))</f>
        <v>0</v>
      </c>
      <c r="O2376">
        <f>IF(ISBLANK('Raw Data'!L2371), 0, IF(ABS('Raw Data'!L2371-'Raw Data'!K2371)&lt;4, 'Raw Data'!H2371, IF(ABS('Raw Data'!K2371-'Raw Data'!L2371)&lt;4, 'Raw Data'!G2371, 0)))</f>
        <v>0</v>
      </c>
      <c r="P2376">
        <f>SUM('Hidden Analysis'!E2377:H2377)</f>
        <v>0</v>
      </c>
      <c r="Q2376">
        <f>SUM('Hidden Analysis'!I2377:L2377)</f>
        <v>0</v>
      </c>
      <c r="R2376">
        <f>SUM('Hidden Analysis'!M2377:P2377)</f>
        <v>0</v>
      </c>
      <c r="S2376">
        <f>SUM('Hidden Analysis'!Q2377:R2377)</f>
        <v>0</v>
      </c>
      <c r="T2376">
        <f>IF(AND('Raw Data'!F2371&lt;1.5, 'Raw Data'!L2371&gt;'Raw Data'!K2371, 'Raw Data'!L2371-'Raw Data'!K2371&gt;3), 'Raw Data'!F2371, 0)</f>
        <v>0</v>
      </c>
      <c r="U2376">
        <f>IF(AND('Raw Data'!L2371-'Raw Data'!K2371&lt;4, 'Raw Data'!L2371&gt;'Raw Data'!K2371), 'Raw Data'!H2371, 0)</f>
        <v>0</v>
      </c>
      <c r="V2376">
        <f>IF(AND('Raw Data'!K2371-'Raw Data'!L2371&lt;4, 'Raw Data'!K2371&gt;'Raw Data'!L2371), 'Raw Data'!G2371, 0)</f>
        <v>0</v>
      </c>
      <c r="W2376">
        <f>SUM('Hidden Analysis'!S2377:T2377)</f>
        <v>0</v>
      </c>
      <c r="X2376">
        <f>SUM('Hidden Analysis'!U2377:V2377)</f>
        <v>0</v>
      </c>
    </row>
    <row r="2377" spans="1:24" x14ac:dyDescent="0.3">
      <c r="A2377" s="2">
        <f>'Raw Data'!M2372</f>
        <v>0</v>
      </c>
      <c r="B2377">
        <f>IF('Raw Data'!L2372&gt;'Raw Data'!K2372, 'Raw Data'!F2372, 0)</f>
        <v>0</v>
      </c>
      <c r="C2377">
        <f>IF('Raw Data'!K2372&gt;'Raw Data'!L2372, 'Raw Data'!C2372, 0)</f>
        <v>0</v>
      </c>
      <c r="D2377">
        <f t="shared" si="78"/>
        <v>0</v>
      </c>
      <c r="E2377">
        <f>SUM('Hidden Analysis'!A2378:B2378)</f>
        <v>0</v>
      </c>
      <c r="F2377">
        <f>SUM('Hidden Analysis'!C2378:D2378)</f>
        <v>0</v>
      </c>
      <c r="G2377">
        <f>IF(AND('Raw Data'!F2372&lt;'Raw Data'!C2372, 'Raw Data'!L2372&gt;'Raw Data'!K2372), 'Raw Data'!F2372, 0)</f>
        <v>0</v>
      </c>
      <c r="H2377">
        <f>IF(AND('Raw Data'!F2372&gt;'Raw Data'!C2372, 'Raw Data'!L2372&lt;'Raw Data'!K2372), 'Raw Data'!C2372, 0)</f>
        <v>0</v>
      </c>
      <c r="I2377">
        <f t="shared" si="79"/>
        <v>0</v>
      </c>
      <c r="J2377">
        <f>IF(AND('Raw Data'!F2372&gt;'Raw Data'!C2372, 'Raw Data'!L2372&gt;'Raw Data'!K2372), 'Raw Data'!F2372, 0)</f>
        <v>0</v>
      </c>
      <c r="K2377">
        <f>IF(AND('Raw Data'!F2372&lt;'Raw Data'!C2372, 'Raw Data'!L2372&lt;'Raw Data'!K2372), 'Raw Data'!C2372, 0)</f>
        <v>0</v>
      </c>
      <c r="L2377">
        <f>IF('Raw Data'!L2372-'Raw Data'!K2372&gt;3, 'Raw Data'!J2372, 0)</f>
        <v>0</v>
      </c>
      <c r="M2377">
        <f>IF('Raw Data'!K2372-'Raw Data'!L2372&gt;3, 'Raw Data'!I2372, 0)</f>
        <v>0</v>
      </c>
      <c r="N2377">
        <f>IF('Raw Data'!L2372-'Raw Data'!K2372&gt;3, 'Raw Data'!J2372, IF('Raw Data'!K2372-'Raw Data'!L2372&gt;3, 'Raw Data'!I2372, 0))</f>
        <v>0</v>
      </c>
      <c r="O2377">
        <f>IF(ISBLANK('Raw Data'!L2372), 0, IF(ABS('Raw Data'!L2372-'Raw Data'!K2372)&lt;4, 'Raw Data'!H2372, IF(ABS('Raw Data'!K2372-'Raw Data'!L2372)&lt;4, 'Raw Data'!G2372, 0)))</f>
        <v>0</v>
      </c>
      <c r="P2377">
        <f>SUM('Hidden Analysis'!E2378:H2378)</f>
        <v>0</v>
      </c>
      <c r="Q2377">
        <f>SUM('Hidden Analysis'!I2378:L2378)</f>
        <v>0</v>
      </c>
      <c r="R2377">
        <f>SUM('Hidden Analysis'!M2378:P2378)</f>
        <v>0</v>
      </c>
      <c r="S2377">
        <f>SUM('Hidden Analysis'!Q2378:R2378)</f>
        <v>0</v>
      </c>
      <c r="T2377">
        <f>IF(AND('Raw Data'!F2372&lt;1.5, 'Raw Data'!L2372&gt;'Raw Data'!K2372, 'Raw Data'!L2372-'Raw Data'!K2372&gt;3), 'Raw Data'!F2372, 0)</f>
        <v>0</v>
      </c>
      <c r="U2377">
        <f>IF(AND('Raw Data'!L2372-'Raw Data'!K2372&lt;4, 'Raw Data'!L2372&gt;'Raw Data'!K2372), 'Raw Data'!H2372, 0)</f>
        <v>0</v>
      </c>
      <c r="V2377">
        <f>IF(AND('Raw Data'!K2372-'Raw Data'!L2372&lt;4, 'Raw Data'!K2372&gt;'Raw Data'!L2372), 'Raw Data'!G2372, 0)</f>
        <v>0</v>
      </c>
      <c r="W2377">
        <f>SUM('Hidden Analysis'!S2378:T2378)</f>
        <v>0</v>
      </c>
      <c r="X2377">
        <f>SUM('Hidden Analysis'!U2378:V2378)</f>
        <v>0</v>
      </c>
    </row>
    <row r="2378" spans="1:24" x14ac:dyDescent="0.3">
      <c r="A2378" s="2">
        <f>'Raw Data'!M2373</f>
        <v>0</v>
      </c>
      <c r="B2378">
        <f>IF('Raw Data'!L2373&gt;'Raw Data'!K2373, 'Raw Data'!F2373, 0)</f>
        <v>0</v>
      </c>
      <c r="C2378">
        <f>IF('Raw Data'!K2373&gt;'Raw Data'!L2373, 'Raw Data'!C2373, 0)</f>
        <v>0</v>
      </c>
      <c r="D2378">
        <f t="shared" si="78"/>
        <v>0</v>
      </c>
      <c r="E2378">
        <f>SUM('Hidden Analysis'!A2379:B2379)</f>
        <v>0</v>
      </c>
      <c r="F2378">
        <f>SUM('Hidden Analysis'!C2379:D2379)</f>
        <v>0</v>
      </c>
      <c r="G2378">
        <f>IF(AND('Raw Data'!F2373&lt;'Raw Data'!C2373, 'Raw Data'!L2373&gt;'Raw Data'!K2373), 'Raw Data'!F2373, 0)</f>
        <v>0</v>
      </c>
      <c r="H2378">
        <f>IF(AND('Raw Data'!F2373&gt;'Raw Data'!C2373, 'Raw Data'!L2373&lt;'Raw Data'!K2373), 'Raw Data'!C2373, 0)</f>
        <v>0</v>
      </c>
      <c r="I2378">
        <f t="shared" si="79"/>
        <v>0</v>
      </c>
      <c r="J2378">
        <f>IF(AND('Raw Data'!F2373&gt;'Raw Data'!C2373, 'Raw Data'!L2373&gt;'Raw Data'!K2373), 'Raw Data'!F2373, 0)</f>
        <v>0</v>
      </c>
      <c r="K2378">
        <f>IF(AND('Raw Data'!F2373&lt;'Raw Data'!C2373, 'Raw Data'!L2373&lt;'Raw Data'!K2373), 'Raw Data'!C2373, 0)</f>
        <v>0</v>
      </c>
      <c r="L2378">
        <f>IF('Raw Data'!L2373-'Raw Data'!K2373&gt;3, 'Raw Data'!J2373, 0)</f>
        <v>0</v>
      </c>
      <c r="M2378">
        <f>IF('Raw Data'!K2373-'Raw Data'!L2373&gt;3, 'Raw Data'!I2373, 0)</f>
        <v>0</v>
      </c>
      <c r="N2378">
        <f>IF('Raw Data'!L2373-'Raw Data'!K2373&gt;3, 'Raw Data'!J2373, IF('Raw Data'!K2373-'Raw Data'!L2373&gt;3, 'Raw Data'!I2373, 0))</f>
        <v>0</v>
      </c>
      <c r="O2378">
        <f>IF(ISBLANK('Raw Data'!L2373), 0, IF(ABS('Raw Data'!L2373-'Raw Data'!K2373)&lt;4, 'Raw Data'!H2373, IF(ABS('Raw Data'!K2373-'Raw Data'!L2373)&lt;4, 'Raw Data'!G2373, 0)))</f>
        <v>0</v>
      </c>
      <c r="P2378">
        <f>SUM('Hidden Analysis'!E2379:H2379)</f>
        <v>0</v>
      </c>
      <c r="Q2378">
        <f>SUM('Hidden Analysis'!I2379:L2379)</f>
        <v>0</v>
      </c>
      <c r="R2378">
        <f>SUM('Hidden Analysis'!M2379:P2379)</f>
        <v>0</v>
      </c>
      <c r="S2378">
        <f>SUM('Hidden Analysis'!Q2379:R2379)</f>
        <v>0</v>
      </c>
      <c r="T2378">
        <f>IF(AND('Raw Data'!F2373&lt;1.5, 'Raw Data'!L2373&gt;'Raw Data'!K2373, 'Raw Data'!L2373-'Raw Data'!K2373&gt;3), 'Raw Data'!F2373, 0)</f>
        <v>0</v>
      </c>
      <c r="U2378">
        <f>IF(AND('Raw Data'!L2373-'Raw Data'!K2373&lt;4, 'Raw Data'!L2373&gt;'Raw Data'!K2373), 'Raw Data'!H2373, 0)</f>
        <v>0</v>
      </c>
      <c r="V2378">
        <f>IF(AND('Raw Data'!K2373-'Raw Data'!L2373&lt;4, 'Raw Data'!K2373&gt;'Raw Data'!L2373), 'Raw Data'!G2373, 0)</f>
        <v>0</v>
      </c>
      <c r="W2378">
        <f>SUM('Hidden Analysis'!S2379:T2379)</f>
        <v>0</v>
      </c>
      <c r="X2378">
        <f>SUM('Hidden Analysis'!U2379:V2379)</f>
        <v>0</v>
      </c>
    </row>
    <row r="2379" spans="1:24" x14ac:dyDescent="0.3">
      <c r="A2379" s="2">
        <f>'Raw Data'!M2374</f>
        <v>0</v>
      </c>
      <c r="B2379">
        <f>IF('Raw Data'!L2374&gt;'Raw Data'!K2374, 'Raw Data'!F2374, 0)</f>
        <v>0</v>
      </c>
      <c r="C2379">
        <f>IF('Raw Data'!K2374&gt;'Raw Data'!L2374, 'Raw Data'!C2374, 0)</f>
        <v>0</v>
      </c>
      <c r="D2379">
        <f t="shared" si="78"/>
        <v>0</v>
      </c>
      <c r="E2379">
        <f>SUM('Hidden Analysis'!A2380:B2380)</f>
        <v>0</v>
      </c>
      <c r="F2379">
        <f>SUM('Hidden Analysis'!C2380:D2380)</f>
        <v>0</v>
      </c>
      <c r="G2379">
        <f>IF(AND('Raw Data'!F2374&lt;'Raw Data'!C2374, 'Raw Data'!L2374&gt;'Raw Data'!K2374), 'Raw Data'!F2374, 0)</f>
        <v>0</v>
      </c>
      <c r="H2379">
        <f>IF(AND('Raw Data'!F2374&gt;'Raw Data'!C2374, 'Raw Data'!L2374&lt;'Raw Data'!K2374), 'Raw Data'!C2374, 0)</f>
        <v>0</v>
      </c>
      <c r="I2379">
        <f t="shared" si="79"/>
        <v>0</v>
      </c>
      <c r="J2379">
        <f>IF(AND('Raw Data'!F2374&gt;'Raw Data'!C2374, 'Raw Data'!L2374&gt;'Raw Data'!K2374), 'Raw Data'!F2374, 0)</f>
        <v>0</v>
      </c>
      <c r="K2379">
        <f>IF(AND('Raw Data'!F2374&lt;'Raw Data'!C2374, 'Raw Data'!L2374&lt;'Raw Data'!K2374), 'Raw Data'!C2374, 0)</f>
        <v>0</v>
      </c>
      <c r="L2379">
        <f>IF('Raw Data'!L2374-'Raw Data'!K2374&gt;3, 'Raw Data'!J2374, 0)</f>
        <v>0</v>
      </c>
      <c r="M2379">
        <f>IF('Raw Data'!K2374-'Raw Data'!L2374&gt;3, 'Raw Data'!I2374, 0)</f>
        <v>0</v>
      </c>
      <c r="N2379">
        <f>IF('Raw Data'!L2374-'Raw Data'!K2374&gt;3, 'Raw Data'!J2374, IF('Raw Data'!K2374-'Raw Data'!L2374&gt;3, 'Raw Data'!I2374, 0))</f>
        <v>0</v>
      </c>
      <c r="O2379">
        <f>IF(ISBLANK('Raw Data'!L2374), 0, IF(ABS('Raw Data'!L2374-'Raw Data'!K2374)&lt;4, 'Raw Data'!H2374, IF(ABS('Raw Data'!K2374-'Raw Data'!L2374)&lt;4, 'Raw Data'!G2374, 0)))</f>
        <v>0</v>
      </c>
      <c r="P2379">
        <f>SUM('Hidden Analysis'!E2380:H2380)</f>
        <v>0</v>
      </c>
      <c r="Q2379">
        <f>SUM('Hidden Analysis'!I2380:L2380)</f>
        <v>0</v>
      </c>
      <c r="R2379">
        <f>SUM('Hidden Analysis'!M2380:P2380)</f>
        <v>0</v>
      </c>
      <c r="S2379">
        <f>SUM('Hidden Analysis'!Q2380:R2380)</f>
        <v>0</v>
      </c>
      <c r="T2379">
        <f>IF(AND('Raw Data'!F2374&lt;1.5, 'Raw Data'!L2374&gt;'Raw Data'!K2374, 'Raw Data'!L2374-'Raw Data'!K2374&gt;3), 'Raw Data'!F2374, 0)</f>
        <v>0</v>
      </c>
      <c r="U2379">
        <f>IF(AND('Raw Data'!L2374-'Raw Data'!K2374&lt;4, 'Raw Data'!L2374&gt;'Raw Data'!K2374), 'Raw Data'!H2374, 0)</f>
        <v>0</v>
      </c>
      <c r="V2379">
        <f>IF(AND('Raw Data'!K2374-'Raw Data'!L2374&lt;4, 'Raw Data'!K2374&gt;'Raw Data'!L2374), 'Raw Data'!G2374, 0)</f>
        <v>0</v>
      </c>
      <c r="W2379">
        <f>SUM('Hidden Analysis'!S2380:T2380)</f>
        <v>0</v>
      </c>
      <c r="X2379">
        <f>SUM('Hidden Analysis'!U2380:V2380)</f>
        <v>0</v>
      </c>
    </row>
    <row r="2380" spans="1:24" x14ac:dyDescent="0.3">
      <c r="A2380" s="2">
        <f>'Raw Data'!M2375</f>
        <v>0</v>
      </c>
      <c r="B2380">
        <f>IF('Raw Data'!L2375&gt;'Raw Data'!K2375, 'Raw Data'!F2375, 0)</f>
        <v>0</v>
      </c>
      <c r="C2380">
        <f>IF('Raw Data'!K2375&gt;'Raw Data'!L2375, 'Raw Data'!C2375, 0)</f>
        <v>0</v>
      </c>
      <c r="D2380">
        <f t="shared" si="78"/>
        <v>0</v>
      </c>
      <c r="E2380">
        <f>SUM('Hidden Analysis'!A2381:B2381)</f>
        <v>0</v>
      </c>
      <c r="F2380">
        <f>SUM('Hidden Analysis'!C2381:D2381)</f>
        <v>0</v>
      </c>
      <c r="G2380">
        <f>IF(AND('Raw Data'!F2375&lt;'Raw Data'!C2375, 'Raw Data'!L2375&gt;'Raw Data'!K2375), 'Raw Data'!F2375, 0)</f>
        <v>0</v>
      </c>
      <c r="H2380">
        <f>IF(AND('Raw Data'!F2375&gt;'Raw Data'!C2375, 'Raw Data'!L2375&lt;'Raw Data'!K2375), 'Raw Data'!C2375, 0)</f>
        <v>0</v>
      </c>
      <c r="I2380">
        <f t="shared" si="79"/>
        <v>0</v>
      </c>
      <c r="J2380">
        <f>IF(AND('Raw Data'!F2375&gt;'Raw Data'!C2375, 'Raw Data'!L2375&gt;'Raw Data'!K2375), 'Raw Data'!F2375, 0)</f>
        <v>0</v>
      </c>
      <c r="K2380">
        <f>IF(AND('Raw Data'!F2375&lt;'Raw Data'!C2375, 'Raw Data'!L2375&lt;'Raw Data'!K2375), 'Raw Data'!C2375, 0)</f>
        <v>0</v>
      </c>
      <c r="L2380">
        <f>IF('Raw Data'!L2375-'Raw Data'!K2375&gt;3, 'Raw Data'!J2375, 0)</f>
        <v>0</v>
      </c>
      <c r="M2380">
        <f>IF('Raw Data'!K2375-'Raw Data'!L2375&gt;3, 'Raw Data'!I2375, 0)</f>
        <v>0</v>
      </c>
      <c r="N2380">
        <f>IF('Raw Data'!L2375-'Raw Data'!K2375&gt;3, 'Raw Data'!J2375, IF('Raw Data'!K2375-'Raw Data'!L2375&gt;3, 'Raw Data'!I2375, 0))</f>
        <v>0</v>
      </c>
      <c r="O2380">
        <f>IF(ISBLANK('Raw Data'!L2375), 0, IF(ABS('Raw Data'!L2375-'Raw Data'!K2375)&lt;4, 'Raw Data'!H2375, IF(ABS('Raw Data'!K2375-'Raw Data'!L2375)&lt;4, 'Raw Data'!G2375, 0)))</f>
        <v>0</v>
      </c>
      <c r="P2380">
        <f>SUM('Hidden Analysis'!E2381:H2381)</f>
        <v>0</v>
      </c>
      <c r="Q2380">
        <f>SUM('Hidden Analysis'!I2381:L2381)</f>
        <v>0</v>
      </c>
      <c r="R2380">
        <f>SUM('Hidden Analysis'!M2381:P2381)</f>
        <v>0</v>
      </c>
      <c r="S2380">
        <f>SUM('Hidden Analysis'!Q2381:R2381)</f>
        <v>0</v>
      </c>
      <c r="T2380">
        <f>IF(AND('Raw Data'!F2375&lt;1.5, 'Raw Data'!L2375&gt;'Raw Data'!K2375, 'Raw Data'!L2375-'Raw Data'!K2375&gt;3), 'Raw Data'!F2375, 0)</f>
        <v>0</v>
      </c>
      <c r="U2380">
        <f>IF(AND('Raw Data'!L2375-'Raw Data'!K2375&lt;4, 'Raw Data'!L2375&gt;'Raw Data'!K2375), 'Raw Data'!H2375, 0)</f>
        <v>0</v>
      </c>
      <c r="V2380">
        <f>IF(AND('Raw Data'!K2375-'Raw Data'!L2375&lt;4, 'Raw Data'!K2375&gt;'Raw Data'!L2375), 'Raw Data'!G2375, 0)</f>
        <v>0</v>
      </c>
      <c r="W2380">
        <f>SUM('Hidden Analysis'!S2381:T2381)</f>
        <v>0</v>
      </c>
      <c r="X2380">
        <f>SUM('Hidden Analysis'!U2381:V2381)</f>
        <v>0</v>
      </c>
    </row>
    <row r="2381" spans="1:24" x14ac:dyDescent="0.3">
      <c r="A2381" s="2">
        <f>'Raw Data'!M2376</f>
        <v>0</v>
      </c>
      <c r="B2381">
        <f>IF('Raw Data'!L2376&gt;'Raw Data'!K2376, 'Raw Data'!F2376, 0)</f>
        <v>0</v>
      </c>
      <c r="C2381">
        <f>IF('Raw Data'!K2376&gt;'Raw Data'!L2376, 'Raw Data'!C2376, 0)</f>
        <v>0</v>
      </c>
      <c r="D2381">
        <f t="shared" si="78"/>
        <v>0</v>
      </c>
      <c r="E2381">
        <f>SUM('Hidden Analysis'!A2382:B2382)</f>
        <v>0</v>
      </c>
      <c r="F2381">
        <f>SUM('Hidden Analysis'!C2382:D2382)</f>
        <v>0</v>
      </c>
      <c r="G2381">
        <f>IF(AND('Raw Data'!F2376&lt;'Raw Data'!C2376, 'Raw Data'!L2376&gt;'Raw Data'!K2376), 'Raw Data'!F2376, 0)</f>
        <v>0</v>
      </c>
      <c r="H2381">
        <f>IF(AND('Raw Data'!F2376&gt;'Raw Data'!C2376, 'Raw Data'!L2376&lt;'Raw Data'!K2376), 'Raw Data'!C2376, 0)</f>
        <v>0</v>
      </c>
      <c r="I2381">
        <f t="shared" si="79"/>
        <v>0</v>
      </c>
      <c r="J2381">
        <f>IF(AND('Raw Data'!F2376&gt;'Raw Data'!C2376, 'Raw Data'!L2376&gt;'Raw Data'!K2376), 'Raw Data'!F2376, 0)</f>
        <v>0</v>
      </c>
      <c r="K2381">
        <f>IF(AND('Raw Data'!F2376&lt;'Raw Data'!C2376, 'Raw Data'!L2376&lt;'Raw Data'!K2376), 'Raw Data'!C2376, 0)</f>
        <v>0</v>
      </c>
      <c r="L2381">
        <f>IF('Raw Data'!L2376-'Raw Data'!K2376&gt;3, 'Raw Data'!J2376, 0)</f>
        <v>0</v>
      </c>
      <c r="M2381">
        <f>IF('Raw Data'!K2376-'Raw Data'!L2376&gt;3, 'Raw Data'!I2376, 0)</f>
        <v>0</v>
      </c>
      <c r="N2381">
        <f>IF('Raw Data'!L2376-'Raw Data'!K2376&gt;3, 'Raw Data'!J2376, IF('Raw Data'!K2376-'Raw Data'!L2376&gt;3, 'Raw Data'!I2376, 0))</f>
        <v>0</v>
      </c>
      <c r="O2381">
        <f>IF(ISBLANK('Raw Data'!L2376), 0, IF(ABS('Raw Data'!L2376-'Raw Data'!K2376)&lt;4, 'Raw Data'!H2376, IF(ABS('Raw Data'!K2376-'Raw Data'!L2376)&lt;4, 'Raw Data'!G2376, 0)))</f>
        <v>0</v>
      </c>
      <c r="P2381">
        <f>SUM('Hidden Analysis'!E2382:H2382)</f>
        <v>0</v>
      </c>
      <c r="Q2381">
        <f>SUM('Hidden Analysis'!I2382:L2382)</f>
        <v>0</v>
      </c>
      <c r="R2381">
        <f>SUM('Hidden Analysis'!M2382:P2382)</f>
        <v>0</v>
      </c>
      <c r="S2381">
        <f>SUM('Hidden Analysis'!Q2382:R2382)</f>
        <v>0</v>
      </c>
      <c r="T2381">
        <f>IF(AND('Raw Data'!F2376&lt;1.5, 'Raw Data'!L2376&gt;'Raw Data'!K2376, 'Raw Data'!L2376-'Raw Data'!K2376&gt;3), 'Raw Data'!F2376, 0)</f>
        <v>0</v>
      </c>
      <c r="U2381">
        <f>IF(AND('Raw Data'!L2376-'Raw Data'!K2376&lt;4, 'Raw Data'!L2376&gt;'Raw Data'!K2376), 'Raw Data'!H2376, 0)</f>
        <v>0</v>
      </c>
      <c r="V2381">
        <f>IF(AND('Raw Data'!K2376-'Raw Data'!L2376&lt;4, 'Raw Data'!K2376&gt;'Raw Data'!L2376), 'Raw Data'!G2376, 0)</f>
        <v>0</v>
      </c>
      <c r="W2381">
        <f>SUM('Hidden Analysis'!S2382:T2382)</f>
        <v>0</v>
      </c>
      <c r="X2381">
        <f>SUM('Hidden Analysis'!U2382:V2382)</f>
        <v>0</v>
      </c>
    </row>
    <row r="2382" spans="1:24" x14ac:dyDescent="0.3">
      <c r="A2382" s="2">
        <f>'Raw Data'!M2377</f>
        <v>0</v>
      </c>
      <c r="B2382">
        <f>IF('Raw Data'!L2377&gt;'Raw Data'!K2377, 'Raw Data'!F2377, 0)</f>
        <v>0</v>
      </c>
      <c r="C2382">
        <f>IF('Raw Data'!K2377&gt;'Raw Data'!L2377, 'Raw Data'!C2377, 0)</f>
        <v>0</v>
      </c>
      <c r="D2382">
        <f t="shared" si="78"/>
        <v>0</v>
      </c>
      <c r="E2382">
        <f>SUM('Hidden Analysis'!A2383:B2383)</f>
        <v>0</v>
      </c>
      <c r="F2382">
        <f>SUM('Hidden Analysis'!C2383:D2383)</f>
        <v>0</v>
      </c>
      <c r="G2382">
        <f>IF(AND('Raw Data'!F2377&lt;'Raw Data'!C2377, 'Raw Data'!L2377&gt;'Raw Data'!K2377), 'Raw Data'!F2377, 0)</f>
        <v>0</v>
      </c>
      <c r="H2382">
        <f>IF(AND('Raw Data'!F2377&gt;'Raw Data'!C2377, 'Raw Data'!L2377&lt;'Raw Data'!K2377), 'Raw Data'!C2377, 0)</f>
        <v>0</v>
      </c>
      <c r="I2382">
        <f t="shared" si="79"/>
        <v>0</v>
      </c>
      <c r="J2382">
        <f>IF(AND('Raw Data'!F2377&gt;'Raw Data'!C2377, 'Raw Data'!L2377&gt;'Raw Data'!K2377), 'Raw Data'!F2377, 0)</f>
        <v>0</v>
      </c>
      <c r="K2382">
        <f>IF(AND('Raw Data'!F2377&lt;'Raw Data'!C2377, 'Raw Data'!L2377&lt;'Raw Data'!K2377), 'Raw Data'!C2377, 0)</f>
        <v>0</v>
      </c>
      <c r="L2382">
        <f>IF('Raw Data'!L2377-'Raw Data'!K2377&gt;3, 'Raw Data'!J2377, 0)</f>
        <v>0</v>
      </c>
      <c r="M2382">
        <f>IF('Raw Data'!K2377-'Raw Data'!L2377&gt;3, 'Raw Data'!I2377, 0)</f>
        <v>0</v>
      </c>
      <c r="N2382">
        <f>IF('Raw Data'!L2377-'Raw Data'!K2377&gt;3, 'Raw Data'!J2377, IF('Raw Data'!K2377-'Raw Data'!L2377&gt;3, 'Raw Data'!I2377, 0))</f>
        <v>0</v>
      </c>
      <c r="O2382">
        <f>IF(ISBLANK('Raw Data'!L2377), 0, IF(ABS('Raw Data'!L2377-'Raw Data'!K2377)&lt;4, 'Raw Data'!H2377, IF(ABS('Raw Data'!K2377-'Raw Data'!L2377)&lt;4, 'Raw Data'!G2377, 0)))</f>
        <v>0</v>
      </c>
      <c r="P2382">
        <f>SUM('Hidden Analysis'!E2383:H2383)</f>
        <v>0</v>
      </c>
      <c r="Q2382">
        <f>SUM('Hidden Analysis'!I2383:L2383)</f>
        <v>0</v>
      </c>
      <c r="R2382">
        <f>SUM('Hidden Analysis'!M2383:P2383)</f>
        <v>0</v>
      </c>
      <c r="S2382">
        <f>SUM('Hidden Analysis'!Q2383:R2383)</f>
        <v>0</v>
      </c>
      <c r="T2382">
        <f>IF(AND('Raw Data'!F2377&lt;1.5, 'Raw Data'!L2377&gt;'Raw Data'!K2377, 'Raw Data'!L2377-'Raw Data'!K2377&gt;3), 'Raw Data'!F2377, 0)</f>
        <v>0</v>
      </c>
      <c r="U2382">
        <f>IF(AND('Raw Data'!L2377-'Raw Data'!K2377&lt;4, 'Raw Data'!L2377&gt;'Raw Data'!K2377), 'Raw Data'!H2377, 0)</f>
        <v>0</v>
      </c>
      <c r="V2382">
        <f>IF(AND('Raw Data'!K2377-'Raw Data'!L2377&lt;4, 'Raw Data'!K2377&gt;'Raw Data'!L2377), 'Raw Data'!G2377, 0)</f>
        <v>0</v>
      </c>
      <c r="W2382">
        <f>SUM('Hidden Analysis'!S2383:T2383)</f>
        <v>0</v>
      </c>
      <c r="X2382">
        <f>SUM('Hidden Analysis'!U2383:V2383)</f>
        <v>0</v>
      </c>
    </row>
    <row r="2383" spans="1:24" x14ac:dyDescent="0.3">
      <c r="A2383" s="2">
        <f>'Raw Data'!M2378</f>
        <v>0</v>
      </c>
      <c r="B2383">
        <f>IF('Raw Data'!L2378&gt;'Raw Data'!K2378, 'Raw Data'!F2378, 0)</f>
        <v>0</v>
      </c>
      <c r="C2383">
        <f>IF('Raw Data'!K2378&gt;'Raw Data'!L2378, 'Raw Data'!C2378, 0)</f>
        <v>0</v>
      </c>
      <c r="D2383">
        <f t="shared" si="78"/>
        <v>0</v>
      </c>
      <c r="E2383">
        <f>SUM('Hidden Analysis'!A2384:B2384)</f>
        <v>0</v>
      </c>
      <c r="F2383">
        <f>SUM('Hidden Analysis'!C2384:D2384)</f>
        <v>0</v>
      </c>
      <c r="G2383">
        <f>IF(AND('Raw Data'!F2378&lt;'Raw Data'!C2378, 'Raw Data'!L2378&gt;'Raw Data'!K2378), 'Raw Data'!F2378, 0)</f>
        <v>0</v>
      </c>
      <c r="H2383">
        <f>IF(AND('Raw Data'!F2378&gt;'Raw Data'!C2378, 'Raw Data'!L2378&lt;'Raw Data'!K2378), 'Raw Data'!C2378, 0)</f>
        <v>0</v>
      </c>
      <c r="I2383">
        <f t="shared" si="79"/>
        <v>0</v>
      </c>
      <c r="J2383">
        <f>IF(AND('Raw Data'!F2378&gt;'Raw Data'!C2378, 'Raw Data'!L2378&gt;'Raw Data'!K2378), 'Raw Data'!F2378, 0)</f>
        <v>0</v>
      </c>
      <c r="K2383">
        <f>IF(AND('Raw Data'!F2378&lt;'Raw Data'!C2378, 'Raw Data'!L2378&lt;'Raw Data'!K2378), 'Raw Data'!C2378, 0)</f>
        <v>0</v>
      </c>
      <c r="L2383">
        <f>IF('Raw Data'!L2378-'Raw Data'!K2378&gt;3, 'Raw Data'!J2378, 0)</f>
        <v>0</v>
      </c>
      <c r="M2383">
        <f>IF('Raw Data'!K2378-'Raw Data'!L2378&gt;3, 'Raw Data'!I2378, 0)</f>
        <v>0</v>
      </c>
      <c r="N2383">
        <f>IF('Raw Data'!L2378-'Raw Data'!K2378&gt;3, 'Raw Data'!J2378, IF('Raw Data'!K2378-'Raw Data'!L2378&gt;3, 'Raw Data'!I2378, 0))</f>
        <v>0</v>
      </c>
      <c r="O2383">
        <f>IF(ISBLANK('Raw Data'!L2378), 0, IF(ABS('Raw Data'!L2378-'Raw Data'!K2378)&lt;4, 'Raw Data'!H2378, IF(ABS('Raw Data'!K2378-'Raw Data'!L2378)&lt;4, 'Raw Data'!G2378, 0)))</f>
        <v>0</v>
      </c>
      <c r="P2383">
        <f>SUM('Hidden Analysis'!E2384:H2384)</f>
        <v>0</v>
      </c>
      <c r="Q2383">
        <f>SUM('Hidden Analysis'!I2384:L2384)</f>
        <v>0</v>
      </c>
      <c r="R2383">
        <f>SUM('Hidden Analysis'!M2384:P2384)</f>
        <v>0</v>
      </c>
      <c r="S2383">
        <f>SUM('Hidden Analysis'!Q2384:R2384)</f>
        <v>0</v>
      </c>
      <c r="T2383">
        <f>IF(AND('Raw Data'!F2378&lt;1.5, 'Raw Data'!L2378&gt;'Raw Data'!K2378, 'Raw Data'!L2378-'Raw Data'!K2378&gt;3), 'Raw Data'!F2378, 0)</f>
        <v>0</v>
      </c>
      <c r="U2383">
        <f>IF(AND('Raw Data'!L2378-'Raw Data'!K2378&lt;4, 'Raw Data'!L2378&gt;'Raw Data'!K2378), 'Raw Data'!H2378, 0)</f>
        <v>0</v>
      </c>
      <c r="V2383">
        <f>IF(AND('Raw Data'!K2378-'Raw Data'!L2378&lt;4, 'Raw Data'!K2378&gt;'Raw Data'!L2378), 'Raw Data'!G2378, 0)</f>
        <v>0</v>
      </c>
      <c r="W2383">
        <f>SUM('Hidden Analysis'!S2384:T2384)</f>
        <v>0</v>
      </c>
      <c r="X2383">
        <f>SUM('Hidden Analysis'!U2384:V2384)</f>
        <v>0</v>
      </c>
    </row>
    <row r="2384" spans="1:24" x14ac:dyDescent="0.3">
      <c r="A2384" s="2">
        <f>'Raw Data'!M2379</f>
        <v>0</v>
      </c>
      <c r="B2384">
        <f>IF('Raw Data'!L2379&gt;'Raw Data'!K2379, 'Raw Data'!F2379, 0)</f>
        <v>0</v>
      </c>
      <c r="C2384">
        <f>IF('Raw Data'!K2379&gt;'Raw Data'!L2379, 'Raw Data'!C2379, 0)</f>
        <v>0</v>
      </c>
      <c r="D2384">
        <f t="shared" si="78"/>
        <v>0</v>
      </c>
      <c r="E2384">
        <f>SUM('Hidden Analysis'!A2385:B2385)</f>
        <v>0</v>
      </c>
      <c r="F2384">
        <f>SUM('Hidden Analysis'!C2385:D2385)</f>
        <v>0</v>
      </c>
      <c r="G2384">
        <f>IF(AND('Raw Data'!F2379&lt;'Raw Data'!C2379, 'Raw Data'!L2379&gt;'Raw Data'!K2379), 'Raw Data'!F2379, 0)</f>
        <v>0</v>
      </c>
      <c r="H2384">
        <f>IF(AND('Raw Data'!F2379&gt;'Raw Data'!C2379, 'Raw Data'!L2379&lt;'Raw Data'!K2379), 'Raw Data'!C2379, 0)</f>
        <v>0</v>
      </c>
      <c r="I2384">
        <f t="shared" si="79"/>
        <v>0</v>
      </c>
      <c r="J2384">
        <f>IF(AND('Raw Data'!F2379&gt;'Raw Data'!C2379, 'Raw Data'!L2379&gt;'Raw Data'!K2379), 'Raw Data'!F2379, 0)</f>
        <v>0</v>
      </c>
      <c r="K2384">
        <f>IF(AND('Raw Data'!F2379&lt;'Raw Data'!C2379, 'Raw Data'!L2379&lt;'Raw Data'!K2379), 'Raw Data'!C2379, 0)</f>
        <v>0</v>
      </c>
      <c r="L2384">
        <f>IF('Raw Data'!L2379-'Raw Data'!K2379&gt;3, 'Raw Data'!J2379, 0)</f>
        <v>0</v>
      </c>
      <c r="M2384">
        <f>IF('Raw Data'!K2379-'Raw Data'!L2379&gt;3, 'Raw Data'!I2379, 0)</f>
        <v>0</v>
      </c>
      <c r="N2384">
        <f>IF('Raw Data'!L2379-'Raw Data'!K2379&gt;3, 'Raw Data'!J2379, IF('Raw Data'!K2379-'Raw Data'!L2379&gt;3, 'Raw Data'!I2379, 0))</f>
        <v>0</v>
      </c>
      <c r="O2384">
        <f>IF(ISBLANK('Raw Data'!L2379), 0, IF(ABS('Raw Data'!L2379-'Raw Data'!K2379)&lt;4, 'Raw Data'!H2379, IF(ABS('Raw Data'!K2379-'Raw Data'!L2379)&lt;4, 'Raw Data'!G2379, 0)))</f>
        <v>0</v>
      </c>
      <c r="P2384">
        <f>SUM('Hidden Analysis'!E2385:H2385)</f>
        <v>0</v>
      </c>
      <c r="Q2384">
        <f>SUM('Hidden Analysis'!I2385:L2385)</f>
        <v>0</v>
      </c>
      <c r="R2384">
        <f>SUM('Hidden Analysis'!M2385:P2385)</f>
        <v>0</v>
      </c>
      <c r="S2384">
        <f>SUM('Hidden Analysis'!Q2385:R2385)</f>
        <v>0</v>
      </c>
      <c r="T2384">
        <f>IF(AND('Raw Data'!F2379&lt;1.5, 'Raw Data'!L2379&gt;'Raw Data'!K2379, 'Raw Data'!L2379-'Raw Data'!K2379&gt;3), 'Raw Data'!F2379, 0)</f>
        <v>0</v>
      </c>
      <c r="U2384">
        <f>IF(AND('Raw Data'!L2379-'Raw Data'!K2379&lt;4, 'Raw Data'!L2379&gt;'Raw Data'!K2379), 'Raw Data'!H2379, 0)</f>
        <v>0</v>
      </c>
      <c r="V2384">
        <f>IF(AND('Raw Data'!K2379-'Raw Data'!L2379&lt;4, 'Raw Data'!K2379&gt;'Raw Data'!L2379), 'Raw Data'!G2379, 0)</f>
        <v>0</v>
      </c>
      <c r="W2384">
        <f>SUM('Hidden Analysis'!S2385:T2385)</f>
        <v>0</v>
      </c>
      <c r="X2384">
        <f>SUM('Hidden Analysis'!U2385:V2385)</f>
        <v>0</v>
      </c>
    </row>
    <row r="2385" spans="1:24" x14ac:dyDescent="0.3">
      <c r="A2385" s="2">
        <f>'Raw Data'!M2380</f>
        <v>0</v>
      </c>
      <c r="B2385">
        <f>IF('Raw Data'!L2380&gt;'Raw Data'!K2380, 'Raw Data'!F2380, 0)</f>
        <v>0</v>
      </c>
      <c r="C2385">
        <f>IF('Raw Data'!K2380&gt;'Raw Data'!L2380, 'Raw Data'!C2380, 0)</f>
        <v>0</v>
      </c>
      <c r="D2385">
        <f t="shared" si="78"/>
        <v>0</v>
      </c>
      <c r="E2385">
        <f>SUM('Hidden Analysis'!A2386:B2386)</f>
        <v>0</v>
      </c>
      <c r="F2385">
        <f>SUM('Hidden Analysis'!C2386:D2386)</f>
        <v>0</v>
      </c>
      <c r="G2385">
        <f>IF(AND('Raw Data'!F2380&lt;'Raw Data'!C2380, 'Raw Data'!L2380&gt;'Raw Data'!K2380), 'Raw Data'!F2380, 0)</f>
        <v>0</v>
      </c>
      <c r="H2385">
        <f>IF(AND('Raw Data'!F2380&gt;'Raw Data'!C2380, 'Raw Data'!L2380&lt;'Raw Data'!K2380), 'Raw Data'!C2380, 0)</f>
        <v>0</v>
      </c>
      <c r="I2385">
        <f t="shared" si="79"/>
        <v>0</v>
      </c>
      <c r="J2385">
        <f>IF(AND('Raw Data'!F2380&gt;'Raw Data'!C2380, 'Raw Data'!L2380&gt;'Raw Data'!K2380), 'Raw Data'!F2380, 0)</f>
        <v>0</v>
      </c>
      <c r="K2385">
        <f>IF(AND('Raw Data'!F2380&lt;'Raw Data'!C2380, 'Raw Data'!L2380&lt;'Raw Data'!K2380), 'Raw Data'!C2380, 0)</f>
        <v>0</v>
      </c>
      <c r="L2385">
        <f>IF('Raw Data'!L2380-'Raw Data'!K2380&gt;3, 'Raw Data'!J2380, 0)</f>
        <v>0</v>
      </c>
      <c r="M2385">
        <f>IF('Raw Data'!K2380-'Raw Data'!L2380&gt;3, 'Raw Data'!I2380, 0)</f>
        <v>0</v>
      </c>
      <c r="N2385">
        <f>IF('Raw Data'!L2380-'Raw Data'!K2380&gt;3, 'Raw Data'!J2380, IF('Raw Data'!K2380-'Raw Data'!L2380&gt;3, 'Raw Data'!I2380, 0))</f>
        <v>0</v>
      </c>
      <c r="O2385">
        <f>IF(ISBLANK('Raw Data'!L2380), 0, IF(ABS('Raw Data'!L2380-'Raw Data'!K2380)&lt;4, 'Raw Data'!H2380, IF(ABS('Raw Data'!K2380-'Raw Data'!L2380)&lt;4, 'Raw Data'!G2380, 0)))</f>
        <v>0</v>
      </c>
      <c r="P2385">
        <f>SUM('Hidden Analysis'!E2386:H2386)</f>
        <v>0</v>
      </c>
      <c r="Q2385">
        <f>SUM('Hidden Analysis'!I2386:L2386)</f>
        <v>0</v>
      </c>
      <c r="R2385">
        <f>SUM('Hidden Analysis'!M2386:P2386)</f>
        <v>0</v>
      </c>
      <c r="S2385">
        <f>SUM('Hidden Analysis'!Q2386:R2386)</f>
        <v>0</v>
      </c>
      <c r="T2385">
        <f>IF(AND('Raw Data'!F2380&lt;1.5, 'Raw Data'!L2380&gt;'Raw Data'!K2380, 'Raw Data'!L2380-'Raw Data'!K2380&gt;3), 'Raw Data'!F2380, 0)</f>
        <v>0</v>
      </c>
      <c r="U2385">
        <f>IF(AND('Raw Data'!L2380-'Raw Data'!K2380&lt;4, 'Raw Data'!L2380&gt;'Raw Data'!K2380), 'Raw Data'!H2380, 0)</f>
        <v>0</v>
      </c>
      <c r="V2385">
        <f>IF(AND('Raw Data'!K2380-'Raw Data'!L2380&lt;4, 'Raw Data'!K2380&gt;'Raw Data'!L2380), 'Raw Data'!G2380, 0)</f>
        <v>0</v>
      </c>
      <c r="W2385">
        <f>SUM('Hidden Analysis'!S2386:T2386)</f>
        <v>0</v>
      </c>
      <c r="X2385">
        <f>SUM('Hidden Analysis'!U2386:V2386)</f>
        <v>0</v>
      </c>
    </row>
    <row r="2386" spans="1:24" x14ac:dyDescent="0.3">
      <c r="A2386" s="2">
        <f>'Raw Data'!M2381</f>
        <v>0</v>
      </c>
      <c r="B2386">
        <f>IF('Raw Data'!L2381&gt;'Raw Data'!K2381, 'Raw Data'!F2381, 0)</f>
        <v>0</v>
      </c>
      <c r="C2386">
        <f>IF('Raw Data'!K2381&gt;'Raw Data'!L2381, 'Raw Data'!C2381, 0)</f>
        <v>0</v>
      </c>
      <c r="D2386">
        <f t="shared" si="78"/>
        <v>0</v>
      </c>
      <c r="E2386">
        <f>SUM('Hidden Analysis'!A2387:B2387)</f>
        <v>0</v>
      </c>
      <c r="F2386">
        <f>SUM('Hidden Analysis'!C2387:D2387)</f>
        <v>0</v>
      </c>
      <c r="G2386">
        <f>IF(AND('Raw Data'!F2381&lt;'Raw Data'!C2381, 'Raw Data'!L2381&gt;'Raw Data'!K2381), 'Raw Data'!F2381, 0)</f>
        <v>0</v>
      </c>
      <c r="H2386">
        <f>IF(AND('Raw Data'!F2381&gt;'Raw Data'!C2381, 'Raw Data'!L2381&lt;'Raw Data'!K2381), 'Raw Data'!C2381, 0)</f>
        <v>0</v>
      </c>
      <c r="I2386">
        <f t="shared" si="79"/>
        <v>0</v>
      </c>
      <c r="J2386">
        <f>IF(AND('Raw Data'!F2381&gt;'Raw Data'!C2381, 'Raw Data'!L2381&gt;'Raw Data'!K2381), 'Raw Data'!F2381, 0)</f>
        <v>0</v>
      </c>
      <c r="K2386">
        <f>IF(AND('Raw Data'!F2381&lt;'Raw Data'!C2381, 'Raw Data'!L2381&lt;'Raw Data'!K2381), 'Raw Data'!C2381, 0)</f>
        <v>0</v>
      </c>
      <c r="L2386">
        <f>IF('Raw Data'!L2381-'Raw Data'!K2381&gt;3, 'Raw Data'!J2381, 0)</f>
        <v>0</v>
      </c>
      <c r="M2386">
        <f>IF('Raw Data'!K2381-'Raw Data'!L2381&gt;3, 'Raw Data'!I2381, 0)</f>
        <v>0</v>
      </c>
      <c r="N2386">
        <f>IF('Raw Data'!L2381-'Raw Data'!K2381&gt;3, 'Raw Data'!J2381, IF('Raw Data'!K2381-'Raw Data'!L2381&gt;3, 'Raw Data'!I2381, 0))</f>
        <v>0</v>
      </c>
      <c r="O2386">
        <f>IF(ISBLANK('Raw Data'!L2381), 0, IF(ABS('Raw Data'!L2381-'Raw Data'!K2381)&lt;4, 'Raw Data'!H2381, IF(ABS('Raw Data'!K2381-'Raw Data'!L2381)&lt;4, 'Raw Data'!G2381, 0)))</f>
        <v>0</v>
      </c>
      <c r="P2386">
        <f>SUM('Hidden Analysis'!E2387:H2387)</f>
        <v>0</v>
      </c>
      <c r="Q2386">
        <f>SUM('Hidden Analysis'!I2387:L2387)</f>
        <v>0</v>
      </c>
      <c r="R2386">
        <f>SUM('Hidden Analysis'!M2387:P2387)</f>
        <v>0</v>
      </c>
      <c r="S2386">
        <f>SUM('Hidden Analysis'!Q2387:R2387)</f>
        <v>0</v>
      </c>
      <c r="T2386">
        <f>IF(AND('Raw Data'!F2381&lt;1.5, 'Raw Data'!L2381&gt;'Raw Data'!K2381, 'Raw Data'!L2381-'Raw Data'!K2381&gt;3), 'Raw Data'!F2381, 0)</f>
        <v>0</v>
      </c>
      <c r="U2386">
        <f>IF(AND('Raw Data'!L2381-'Raw Data'!K2381&lt;4, 'Raw Data'!L2381&gt;'Raw Data'!K2381), 'Raw Data'!H2381, 0)</f>
        <v>0</v>
      </c>
      <c r="V2386">
        <f>IF(AND('Raw Data'!K2381-'Raw Data'!L2381&lt;4, 'Raw Data'!K2381&gt;'Raw Data'!L2381), 'Raw Data'!G2381, 0)</f>
        <v>0</v>
      </c>
      <c r="W2386">
        <f>SUM('Hidden Analysis'!S2387:T2387)</f>
        <v>0</v>
      </c>
      <c r="X2386">
        <f>SUM('Hidden Analysis'!U2387:V2387)</f>
        <v>0</v>
      </c>
    </row>
    <row r="2387" spans="1:24" x14ac:dyDescent="0.3">
      <c r="A2387" s="2">
        <f>'Raw Data'!M2382</f>
        <v>0</v>
      </c>
      <c r="B2387">
        <f>IF('Raw Data'!L2382&gt;'Raw Data'!K2382, 'Raw Data'!F2382, 0)</f>
        <v>0</v>
      </c>
      <c r="C2387">
        <f>IF('Raw Data'!K2382&gt;'Raw Data'!L2382, 'Raw Data'!C2382, 0)</f>
        <v>0</v>
      </c>
      <c r="D2387">
        <f t="shared" si="78"/>
        <v>0</v>
      </c>
      <c r="E2387">
        <f>SUM('Hidden Analysis'!A2388:B2388)</f>
        <v>0</v>
      </c>
      <c r="F2387">
        <f>SUM('Hidden Analysis'!C2388:D2388)</f>
        <v>0</v>
      </c>
      <c r="G2387">
        <f>IF(AND('Raw Data'!F2382&lt;'Raw Data'!C2382, 'Raw Data'!L2382&gt;'Raw Data'!K2382), 'Raw Data'!F2382, 0)</f>
        <v>0</v>
      </c>
      <c r="H2387">
        <f>IF(AND('Raw Data'!F2382&gt;'Raw Data'!C2382, 'Raw Data'!L2382&lt;'Raw Data'!K2382), 'Raw Data'!C2382, 0)</f>
        <v>0</v>
      </c>
      <c r="I2387">
        <f t="shared" si="79"/>
        <v>0</v>
      </c>
      <c r="J2387">
        <f>IF(AND('Raw Data'!F2382&gt;'Raw Data'!C2382, 'Raw Data'!L2382&gt;'Raw Data'!K2382), 'Raw Data'!F2382, 0)</f>
        <v>0</v>
      </c>
      <c r="K2387">
        <f>IF(AND('Raw Data'!F2382&lt;'Raw Data'!C2382, 'Raw Data'!L2382&lt;'Raw Data'!K2382), 'Raw Data'!C2382, 0)</f>
        <v>0</v>
      </c>
      <c r="L2387">
        <f>IF('Raw Data'!L2382-'Raw Data'!K2382&gt;3, 'Raw Data'!J2382, 0)</f>
        <v>0</v>
      </c>
      <c r="M2387">
        <f>IF('Raw Data'!K2382-'Raw Data'!L2382&gt;3, 'Raw Data'!I2382, 0)</f>
        <v>0</v>
      </c>
      <c r="N2387">
        <f>IF('Raw Data'!L2382-'Raw Data'!K2382&gt;3, 'Raw Data'!J2382, IF('Raw Data'!K2382-'Raw Data'!L2382&gt;3, 'Raw Data'!I2382, 0))</f>
        <v>0</v>
      </c>
      <c r="O2387">
        <f>IF(ISBLANK('Raw Data'!L2382), 0, IF(ABS('Raw Data'!L2382-'Raw Data'!K2382)&lt;4, 'Raw Data'!H2382, IF(ABS('Raw Data'!K2382-'Raw Data'!L2382)&lt;4, 'Raw Data'!G2382, 0)))</f>
        <v>0</v>
      </c>
      <c r="P2387">
        <f>SUM('Hidden Analysis'!E2388:H2388)</f>
        <v>0</v>
      </c>
      <c r="Q2387">
        <f>SUM('Hidden Analysis'!I2388:L2388)</f>
        <v>0</v>
      </c>
      <c r="R2387">
        <f>SUM('Hidden Analysis'!M2388:P2388)</f>
        <v>0</v>
      </c>
      <c r="S2387">
        <f>SUM('Hidden Analysis'!Q2388:R2388)</f>
        <v>0</v>
      </c>
      <c r="T2387">
        <f>IF(AND('Raw Data'!F2382&lt;1.5, 'Raw Data'!L2382&gt;'Raw Data'!K2382, 'Raw Data'!L2382-'Raw Data'!K2382&gt;3), 'Raw Data'!F2382, 0)</f>
        <v>0</v>
      </c>
      <c r="U2387">
        <f>IF(AND('Raw Data'!L2382-'Raw Data'!K2382&lt;4, 'Raw Data'!L2382&gt;'Raw Data'!K2382), 'Raw Data'!H2382, 0)</f>
        <v>0</v>
      </c>
      <c r="V2387">
        <f>IF(AND('Raw Data'!K2382-'Raw Data'!L2382&lt;4, 'Raw Data'!K2382&gt;'Raw Data'!L2382), 'Raw Data'!G2382, 0)</f>
        <v>0</v>
      </c>
      <c r="W2387">
        <f>SUM('Hidden Analysis'!S2388:T2388)</f>
        <v>0</v>
      </c>
      <c r="X2387">
        <f>SUM('Hidden Analysis'!U2388:V2388)</f>
        <v>0</v>
      </c>
    </row>
    <row r="2388" spans="1:24" x14ac:dyDescent="0.3">
      <c r="A2388" s="2">
        <f>'Raw Data'!M2383</f>
        <v>0</v>
      </c>
      <c r="B2388">
        <f>IF('Raw Data'!L2383&gt;'Raw Data'!K2383, 'Raw Data'!F2383, 0)</f>
        <v>0</v>
      </c>
      <c r="C2388">
        <f>IF('Raw Data'!K2383&gt;'Raw Data'!L2383, 'Raw Data'!C2383, 0)</f>
        <v>0</v>
      </c>
      <c r="D2388">
        <f t="shared" si="78"/>
        <v>0</v>
      </c>
      <c r="E2388">
        <f>SUM('Hidden Analysis'!A2389:B2389)</f>
        <v>0</v>
      </c>
      <c r="F2388">
        <f>SUM('Hidden Analysis'!C2389:D2389)</f>
        <v>0</v>
      </c>
      <c r="G2388">
        <f>IF(AND('Raw Data'!F2383&lt;'Raw Data'!C2383, 'Raw Data'!L2383&gt;'Raw Data'!K2383), 'Raw Data'!F2383, 0)</f>
        <v>0</v>
      </c>
      <c r="H2388">
        <f>IF(AND('Raw Data'!F2383&gt;'Raw Data'!C2383, 'Raw Data'!L2383&lt;'Raw Data'!K2383), 'Raw Data'!C2383, 0)</f>
        <v>0</v>
      </c>
      <c r="I2388">
        <f t="shared" si="79"/>
        <v>0</v>
      </c>
      <c r="J2388">
        <f>IF(AND('Raw Data'!F2383&gt;'Raw Data'!C2383, 'Raw Data'!L2383&gt;'Raw Data'!K2383), 'Raw Data'!F2383, 0)</f>
        <v>0</v>
      </c>
      <c r="K2388">
        <f>IF(AND('Raw Data'!F2383&lt;'Raw Data'!C2383, 'Raw Data'!L2383&lt;'Raw Data'!K2383), 'Raw Data'!C2383, 0)</f>
        <v>0</v>
      </c>
      <c r="L2388">
        <f>IF('Raw Data'!L2383-'Raw Data'!K2383&gt;3, 'Raw Data'!J2383, 0)</f>
        <v>0</v>
      </c>
      <c r="M2388">
        <f>IF('Raw Data'!K2383-'Raw Data'!L2383&gt;3, 'Raw Data'!I2383, 0)</f>
        <v>0</v>
      </c>
      <c r="N2388">
        <f>IF('Raw Data'!L2383-'Raw Data'!K2383&gt;3, 'Raw Data'!J2383, IF('Raw Data'!K2383-'Raw Data'!L2383&gt;3, 'Raw Data'!I2383, 0))</f>
        <v>0</v>
      </c>
      <c r="O2388">
        <f>IF(ISBLANK('Raw Data'!L2383), 0, IF(ABS('Raw Data'!L2383-'Raw Data'!K2383)&lt;4, 'Raw Data'!H2383, IF(ABS('Raw Data'!K2383-'Raw Data'!L2383)&lt;4, 'Raw Data'!G2383, 0)))</f>
        <v>0</v>
      </c>
      <c r="P2388">
        <f>SUM('Hidden Analysis'!E2389:H2389)</f>
        <v>0</v>
      </c>
      <c r="Q2388">
        <f>SUM('Hidden Analysis'!I2389:L2389)</f>
        <v>0</v>
      </c>
      <c r="R2388">
        <f>SUM('Hidden Analysis'!M2389:P2389)</f>
        <v>0</v>
      </c>
      <c r="S2388">
        <f>SUM('Hidden Analysis'!Q2389:R2389)</f>
        <v>0</v>
      </c>
      <c r="T2388">
        <f>IF(AND('Raw Data'!F2383&lt;1.5, 'Raw Data'!L2383&gt;'Raw Data'!K2383, 'Raw Data'!L2383-'Raw Data'!K2383&gt;3), 'Raw Data'!F2383, 0)</f>
        <v>0</v>
      </c>
      <c r="U2388">
        <f>IF(AND('Raw Data'!L2383-'Raw Data'!K2383&lt;4, 'Raw Data'!L2383&gt;'Raw Data'!K2383), 'Raw Data'!H2383, 0)</f>
        <v>0</v>
      </c>
      <c r="V2388">
        <f>IF(AND('Raw Data'!K2383-'Raw Data'!L2383&lt;4, 'Raw Data'!K2383&gt;'Raw Data'!L2383), 'Raw Data'!G2383, 0)</f>
        <v>0</v>
      </c>
      <c r="W2388">
        <f>SUM('Hidden Analysis'!S2389:T2389)</f>
        <v>0</v>
      </c>
      <c r="X2388">
        <f>SUM('Hidden Analysis'!U2389:V2389)</f>
        <v>0</v>
      </c>
    </row>
    <row r="2389" spans="1:24" x14ac:dyDescent="0.3">
      <c r="A2389" s="2">
        <f>'Raw Data'!M2384</f>
        <v>0</v>
      </c>
      <c r="B2389">
        <f>IF('Raw Data'!L2384&gt;'Raw Data'!K2384, 'Raw Data'!F2384, 0)</f>
        <v>0</v>
      </c>
      <c r="C2389">
        <f>IF('Raw Data'!K2384&gt;'Raw Data'!L2384, 'Raw Data'!C2384, 0)</f>
        <v>0</v>
      </c>
      <c r="D2389">
        <f t="shared" si="78"/>
        <v>0</v>
      </c>
      <c r="E2389">
        <f>SUM('Hidden Analysis'!A2390:B2390)</f>
        <v>0</v>
      </c>
      <c r="F2389">
        <f>SUM('Hidden Analysis'!C2390:D2390)</f>
        <v>0</v>
      </c>
      <c r="G2389">
        <f>IF(AND('Raw Data'!F2384&lt;'Raw Data'!C2384, 'Raw Data'!L2384&gt;'Raw Data'!K2384), 'Raw Data'!F2384, 0)</f>
        <v>0</v>
      </c>
      <c r="H2389">
        <f>IF(AND('Raw Data'!F2384&gt;'Raw Data'!C2384, 'Raw Data'!L2384&lt;'Raw Data'!K2384), 'Raw Data'!C2384, 0)</f>
        <v>0</v>
      </c>
      <c r="I2389">
        <f t="shared" si="79"/>
        <v>0</v>
      </c>
      <c r="J2389">
        <f>IF(AND('Raw Data'!F2384&gt;'Raw Data'!C2384, 'Raw Data'!L2384&gt;'Raw Data'!K2384), 'Raw Data'!F2384, 0)</f>
        <v>0</v>
      </c>
      <c r="K2389">
        <f>IF(AND('Raw Data'!F2384&lt;'Raw Data'!C2384, 'Raw Data'!L2384&lt;'Raw Data'!K2384), 'Raw Data'!C2384, 0)</f>
        <v>0</v>
      </c>
      <c r="L2389">
        <f>IF('Raw Data'!L2384-'Raw Data'!K2384&gt;3, 'Raw Data'!J2384, 0)</f>
        <v>0</v>
      </c>
      <c r="M2389">
        <f>IF('Raw Data'!K2384-'Raw Data'!L2384&gt;3, 'Raw Data'!I2384, 0)</f>
        <v>0</v>
      </c>
      <c r="N2389">
        <f>IF('Raw Data'!L2384-'Raw Data'!K2384&gt;3, 'Raw Data'!J2384, IF('Raw Data'!K2384-'Raw Data'!L2384&gt;3, 'Raw Data'!I2384, 0))</f>
        <v>0</v>
      </c>
      <c r="O2389">
        <f>IF(ISBLANK('Raw Data'!L2384), 0, IF(ABS('Raw Data'!L2384-'Raw Data'!K2384)&lt;4, 'Raw Data'!H2384, IF(ABS('Raw Data'!K2384-'Raw Data'!L2384)&lt;4, 'Raw Data'!G2384, 0)))</f>
        <v>0</v>
      </c>
      <c r="P2389">
        <f>SUM('Hidden Analysis'!E2390:H2390)</f>
        <v>0</v>
      </c>
      <c r="Q2389">
        <f>SUM('Hidden Analysis'!I2390:L2390)</f>
        <v>0</v>
      </c>
      <c r="R2389">
        <f>SUM('Hidden Analysis'!M2390:P2390)</f>
        <v>0</v>
      </c>
      <c r="S2389">
        <f>SUM('Hidden Analysis'!Q2390:R2390)</f>
        <v>0</v>
      </c>
      <c r="T2389">
        <f>IF(AND('Raw Data'!F2384&lt;1.5, 'Raw Data'!L2384&gt;'Raw Data'!K2384, 'Raw Data'!L2384-'Raw Data'!K2384&gt;3), 'Raw Data'!F2384, 0)</f>
        <v>0</v>
      </c>
      <c r="U2389">
        <f>IF(AND('Raw Data'!L2384-'Raw Data'!K2384&lt;4, 'Raw Data'!L2384&gt;'Raw Data'!K2384), 'Raw Data'!H2384, 0)</f>
        <v>0</v>
      </c>
      <c r="V2389">
        <f>IF(AND('Raw Data'!K2384-'Raw Data'!L2384&lt;4, 'Raw Data'!K2384&gt;'Raw Data'!L2384), 'Raw Data'!G2384, 0)</f>
        <v>0</v>
      </c>
      <c r="W2389">
        <f>SUM('Hidden Analysis'!S2390:T2390)</f>
        <v>0</v>
      </c>
      <c r="X2389">
        <f>SUM('Hidden Analysis'!U2390:V2390)</f>
        <v>0</v>
      </c>
    </row>
    <row r="2390" spans="1:24" x14ac:dyDescent="0.3">
      <c r="A2390" s="2">
        <f>'Raw Data'!M2385</f>
        <v>0</v>
      </c>
      <c r="B2390">
        <f>IF('Raw Data'!L2385&gt;'Raw Data'!K2385, 'Raw Data'!F2385, 0)</f>
        <v>0</v>
      </c>
      <c r="C2390">
        <f>IF('Raw Data'!K2385&gt;'Raw Data'!L2385, 'Raw Data'!C2385, 0)</f>
        <v>0</v>
      </c>
      <c r="D2390">
        <f t="shared" si="78"/>
        <v>0</v>
      </c>
      <c r="E2390">
        <f>SUM('Hidden Analysis'!A2391:B2391)</f>
        <v>0</v>
      </c>
      <c r="F2390">
        <f>SUM('Hidden Analysis'!C2391:D2391)</f>
        <v>0</v>
      </c>
      <c r="G2390">
        <f>IF(AND('Raw Data'!F2385&lt;'Raw Data'!C2385, 'Raw Data'!L2385&gt;'Raw Data'!K2385), 'Raw Data'!F2385, 0)</f>
        <v>0</v>
      </c>
      <c r="H2390">
        <f>IF(AND('Raw Data'!F2385&gt;'Raw Data'!C2385, 'Raw Data'!L2385&lt;'Raw Data'!K2385), 'Raw Data'!C2385, 0)</f>
        <v>0</v>
      </c>
      <c r="I2390">
        <f t="shared" si="79"/>
        <v>0</v>
      </c>
      <c r="J2390">
        <f>IF(AND('Raw Data'!F2385&gt;'Raw Data'!C2385, 'Raw Data'!L2385&gt;'Raw Data'!K2385), 'Raw Data'!F2385, 0)</f>
        <v>0</v>
      </c>
      <c r="K2390">
        <f>IF(AND('Raw Data'!F2385&lt;'Raw Data'!C2385, 'Raw Data'!L2385&lt;'Raw Data'!K2385), 'Raw Data'!C2385, 0)</f>
        <v>0</v>
      </c>
      <c r="L2390">
        <f>IF('Raw Data'!L2385-'Raw Data'!K2385&gt;3, 'Raw Data'!J2385, 0)</f>
        <v>0</v>
      </c>
      <c r="M2390">
        <f>IF('Raw Data'!K2385-'Raw Data'!L2385&gt;3, 'Raw Data'!I2385, 0)</f>
        <v>0</v>
      </c>
      <c r="N2390">
        <f>IF('Raw Data'!L2385-'Raw Data'!K2385&gt;3, 'Raw Data'!J2385, IF('Raw Data'!K2385-'Raw Data'!L2385&gt;3, 'Raw Data'!I2385, 0))</f>
        <v>0</v>
      </c>
      <c r="O2390">
        <f>IF(ISBLANK('Raw Data'!L2385), 0, IF(ABS('Raw Data'!L2385-'Raw Data'!K2385)&lt;4, 'Raw Data'!H2385, IF(ABS('Raw Data'!K2385-'Raw Data'!L2385)&lt;4, 'Raw Data'!G2385, 0)))</f>
        <v>0</v>
      </c>
      <c r="P2390">
        <f>SUM('Hidden Analysis'!E2391:H2391)</f>
        <v>0</v>
      </c>
      <c r="Q2390">
        <f>SUM('Hidden Analysis'!I2391:L2391)</f>
        <v>0</v>
      </c>
      <c r="R2390">
        <f>SUM('Hidden Analysis'!M2391:P2391)</f>
        <v>0</v>
      </c>
      <c r="S2390">
        <f>SUM('Hidden Analysis'!Q2391:R2391)</f>
        <v>0</v>
      </c>
      <c r="T2390">
        <f>IF(AND('Raw Data'!F2385&lt;1.5, 'Raw Data'!L2385&gt;'Raw Data'!K2385, 'Raw Data'!L2385-'Raw Data'!K2385&gt;3), 'Raw Data'!F2385, 0)</f>
        <v>0</v>
      </c>
      <c r="U2390">
        <f>IF(AND('Raw Data'!L2385-'Raw Data'!K2385&lt;4, 'Raw Data'!L2385&gt;'Raw Data'!K2385), 'Raw Data'!H2385, 0)</f>
        <v>0</v>
      </c>
      <c r="V2390">
        <f>IF(AND('Raw Data'!K2385-'Raw Data'!L2385&lt;4, 'Raw Data'!K2385&gt;'Raw Data'!L2385), 'Raw Data'!G2385, 0)</f>
        <v>0</v>
      </c>
      <c r="W2390">
        <f>SUM('Hidden Analysis'!S2391:T2391)</f>
        <v>0</v>
      </c>
      <c r="X2390">
        <f>SUM('Hidden Analysis'!U2391:V2391)</f>
        <v>0</v>
      </c>
    </row>
    <row r="2391" spans="1:24" x14ac:dyDescent="0.3">
      <c r="A2391" s="2">
        <f>'Raw Data'!M2386</f>
        <v>0</v>
      </c>
      <c r="B2391">
        <f>IF('Raw Data'!L2386&gt;'Raw Data'!K2386, 'Raw Data'!F2386, 0)</f>
        <v>0</v>
      </c>
      <c r="C2391">
        <f>IF('Raw Data'!K2386&gt;'Raw Data'!L2386, 'Raw Data'!C2386, 0)</f>
        <v>0</v>
      </c>
      <c r="D2391">
        <f t="shared" si="78"/>
        <v>0</v>
      </c>
      <c r="E2391">
        <f>SUM('Hidden Analysis'!A2392:B2392)</f>
        <v>0</v>
      </c>
      <c r="F2391">
        <f>SUM('Hidden Analysis'!C2392:D2392)</f>
        <v>0</v>
      </c>
      <c r="G2391">
        <f>IF(AND('Raw Data'!F2386&lt;'Raw Data'!C2386, 'Raw Data'!L2386&gt;'Raw Data'!K2386), 'Raw Data'!F2386, 0)</f>
        <v>0</v>
      </c>
      <c r="H2391">
        <f>IF(AND('Raw Data'!F2386&gt;'Raw Data'!C2386, 'Raw Data'!L2386&lt;'Raw Data'!K2386), 'Raw Data'!C2386, 0)</f>
        <v>0</v>
      </c>
      <c r="I2391">
        <f t="shared" si="79"/>
        <v>0</v>
      </c>
      <c r="J2391">
        <f>IF(AND('Raw Data'!F2386&gt;'Raw Data'!C2386, 'Raw Data'!L2386&gt;'Raw Data'!K2386), 'Raw Data'!F2386, 0)</f>
        <v>0</v>
      </c>
      <c r="K2391">
        <f>IF(AND('Raw Data'!F2386&lt;'Raw Data'!C2386, 'Raw Data'!L2386&lt;'Raw Data'!K2386), 'Raw Data'!C2386, 0)</f>
        <v>0</v>
      </c>
      <c r="L2391">
        <f>IF('Raw Data'!L2386-'Raw Data'!K2386&gt;3, 'Raw Data'!J2386, 0)</f>
        <v>0</v>
      </c>
      <c r="M2391">
        <f>IF('Raw Data'!K2386-'Raw Data'!L2386&gt;3, 'Raw Data'!I2386, 0)</f>
        <v>0</v>
      </c>
      <c r="N2391">
        <f>IF('Raw Data'!L2386-'Raw Data'!K2386&gt;3, 'Raw Data'!J2386, IF('Raw Data'!K2386-'Raw Data'!L2386&gt;3, 'Raw Data'!I2386, 0))</f>
        <v>0</v>
      </c>
      <c r="O2391">
        <f>IF(ISBLANK('Raw Data'!L2386), 0, IF(ABS('Raw Data'!L2386-'Raw Data'!K2386)&lt;4, 'Raw Data'!H2386, IF(ABS('Raw Data'!K2386-'Raw Data'!L2386)&lt;4, 'Raw Data'!G2386, 0)))</f>
        <v>0</v>
      </c>
      <c r="P2391">
        <f>SUM('Hidden Analysis'!E2392:H2392)</f>
        <v>0</v>
      </c>
      <c r="Q2391">
        <f>SUM('Hidden Analysis'!I2392:L2392)</f>
        <v>0</v>
      </c>
      <c r="R2391">
        <f>SUM('Hidden Analysis'!M2392:P2392)</f>
        <v>0</v>
      </c>
      <c r="S2391">
        <f>SUM('Hidden Analysis'!Q2392:R2392)</f>
        <v>0</v>
      </c>
      <c r="T2391">
        <f>IF(AND('Raw Data'!F2386&lt;1.5, 'Raw Data'!L2386&gt;'Raw Data'!K2386, 'Raw Data'!L2386-'Raw Data'!K2386&gt;3), 'Raw Data'!F2386, 0)</f>
        <v>0</v>
      </c>
      <c r="U2391">
        <f>IF(AND('Raw Data'!L2386-'Raw Data'!K2386&lt;4, 'Raw Data'!L2386&gt;'Raw Data'!K2386), 'Raw Data'!H2386, 0)</f>
        <v>0</v>
      </c>
      <c r="V2391">
        <f>IF(AND('Raw Data'!K2386-'Raw Data'!L2386&lt;4, 'Raw Data'!K2386&gt;'Raw Data'!L2386), 'Raw Data'!G2386, 0)</f>
        <v>0</v>
      </c>
      <c r="W2391">
        <f>SUM('Hidden Analysis'!S2392:T2392)</f>
        <v>0</v>
      </c>
      <c r="X2391">
        <f>SUM('Hidden Analysis'!U2392:V2392)</f>
        <v>0</v>
      </c>
    </row>
    <row r="2392" spans="1:24" x14ac:dyDescent="0.3">
      <c r="A2392" s="2">
        <f>'Raw Data'!M2387</f>
        <v>0</v>
      </c>
      <c r="B2392">
        <f>IF('Raw Data'!L2387&gt;'Raw Data'!K2387, 'Raw Data'!F2387, 0)</f>
        <v>0</v>
      </c>
      <c r="C2392">
        <f>IF('Raw Data'!K2387&gt;'Raw Data'!L2387, 'Raw Data'!C2387, 0)</f>
        <v>0</v>
      </c>
      <c r="D2392">
        <f t="shared" si="78"/>
        <v>0</v>
      </c>
      <c r="E2392">
        <f>SUM('Hidden Analysis'!A2393:B2393)</f>
        <v>0</v>
      </c>
      <c r="F2392">
        <f>SUM('Hidden Analysis'!C2393:D2393)</f>
        <v>0</v>
      </c>
      <c r="G2392">
        <f>IF(AND('Raw Data'!F2387&lt;'Raw Data'!C2387, 'Raw Data'!L2387&gt;'Raw Data'!K2387), 'Raw Data'!F2387, 0)</f>
        <v>0</v>
      </c>
      <c r="H2392">
        <f>IF(AND('Raw Data'!F2387&gt;'Raw Data'!C2387, 'Raw Data'!L2387&lt;'Raw Data'!K2387), 'Raw Data'!C2387, 0)</f>
        <v>0</v>
      </c>
      <c r="I2392">
        <f t="shared" si="79"/>
        <v>0</v>
      </c>
      <c r="J2392">
        <f>IF(AND('Raw Data'!F2387&gt;'Raw Data'!C2387, 'Raw Data'!L2387&gt;'Raw Data'!K2387), 'Raw Data'!F2387, 0)</f>
        <v>0</v>
      </c>
      <c r="K2392">
        <f>IF(AND('Raw Data'!F2387&lt;'Raw Data'!C2387, 'Raw Data'!L2387&lt;'Raw Data'!K2387), 'Raw Data'!C2387, 0)</f>
        <v>0</v>
      </c>
      <c r="L2392">
        <f>IF('Raw Data'!L2387-'Raw Data'!K2387&gt;3, 'Raw Data'!J2387, 0)</f>
        <v>0</v>
      </c>
      <c r="M2392">
        <f>IF('Raw Data'!K2387-'Raw Data'!L2387&gt;3, 'Raw Data'!I2387, 0)</f>
        <v>0</v>
      </c>
      <c r="N2392">
        <f>IF('Raw Data'!L2387-'Raw Data'!K2387&gt;3, 'Raw Data'!J2387, IF('Raw Data'!K2387-'Raw Data'!L2387&gt;3, 'Raw Data'!I2387, 0))</f>
        <v>0</v>
      </c>
      <c r="O2392">
        <f>IF(ISBLANK('Raw Data'!L2387), 0, IF(ABS('Raw Data'!L2387-'Raw Data'!K2387)&lt;4, 'Raw Data'!H2387, IF(ABS('Raw Data'!K2387-'Raw Data'!L2387)&lt;4, 'Raw Data'!G2387, 0)))</f>
        <v>0</v>
      </c>
      <c r="P2392">
        <f>SUM('Hidden Analysis'!E2393:H2393)</f>
        <v>0</v>
      </c>
      <c r="Q2392">
        <f>SUM('Hidden Analysis'!I2393:L2393)</f>
        <v>0</v>
      </c>
      <c r="R2392">
        <f>SUM('Hidden Analysis'!M2393:P2393)</f>
        <v>0</v>
      </c>
      <c r="S2392">
        <f>SUM('Hidden Analysis'!Q2393:R2393)</f>
        <v>0</v>
      </c>
      <c r="T2392">
        <f>IF(AND('Raw Data'!F2387&lt;1.5, 'Raw Data'!L2387&gt;'Raw Data'!K2387, 'Raw Data'!L2387-'Raw Data'!K2387&gt;3), 'Raw Data'!F2387, 0)</f>
        <v>0</v>
      </c>
      <c r="U2392">
        <f>IF(AND('Raw Data'!L2387-'Raw Data'!K2387&lt;4, 'Raw Data'!L2387&gt;'Raw Data'!K2387), 'Raw Data'!H2387, 0)</f>
        <v>0</v>
      </c>
      <c r="V2392">
        <f>IF(AND('Raw Data'!K2387-'Raw Data'!L2387&lt;4, 'Raw Data'!K2387&gt;'Raw Data'!L2387), 'Raw Data'!G2387, 0)</f>
        <v>0</v>
      </c>
      <c r="W2392">
        <f>SUM('Hidden Analysis'!S2393:T2393)</f>
        <v>0</v>
      </c>
      <c r="X2392">
        <f>SUM('Hidden Analysis'!U2393:V2393)</f>
        <v>0</v>
      </c>
    </row>
    <row r="2393" spans="1:24" x14ac:dyDescent="0.3">
      <c r="A2393" s="2">
        <f>'Raw Data'!M2388</f>
        <v>0</v>
      </c>
      <c r="B2393">
        <f>IF('Raw Data'!L2388&gt;'Raw Data'!K2388, 'Raw Data'!F2388, 0)</f>
        <v>0</v>
      </c>
      <c r="C2393">
        <f>IF('Raw Data'!K2388&gt;'Raw Data'!L2388, 'Raw Data'!C2388, 0)</f>
        <v>0</v>
      </c>
      <c r="D2393">
        <f t="shared" si="78"/>
        <v>0</v>
      </c>
      <c r="E2393">
        <f>SUM('Hidden Analysis'!A2394:B2394)</f>
        <v>0</v>
      </c>
      <c r="F2393">
        <f>SUM('Hidden Analysis'!C2394:D2394)</f>
        <v>0</v>
      </c>
      <c r="G2393">
        <f>IF(AND('Raw Data'!F2388&lt;'Raw Data'!C2388, 'Raw Data'!L2388&gt;'Raw Data'!K2388), 'Raw Data'!F2388, 0)</f>
        <v>0</v>
      </c>
      <c r="H2393">
        <f>IF(AND('Raw Data'!F2388&gt;'Raw Data'!C2388, 'Raw Data'!L2388&lt;'Raw Data'!K2388), 'Raw Data'!C2388, 0)</f>
        <v>0</v>
      </c>
      <c r="I2393">
        <f t="shared" si="79"/>
        <v>0</v>
      </c>
      <c r="J2393">
        <f>IF(AND('Raw Data'!F2388&gt;'Raw Data'!C2388, 'Raw Data'!L2388&gt;'Raw Data'!K2388), 'Raw Data'!F2388, 0)</f>
        <v>0</v>
      </c>
      <c r="K2393">
        <f>IF(AND('Raw Data'!F2388&lt;'Raw Data'!C2388, 'Raw Data'!L2388&lt;'Raw Data'!K2388), 'Raw Data'!C2388, 0)</f>
        <v>0</v>
      </c>
      <c r="L2393">
        <f>IF('Raw Data'!L2388-'Raw Data'!K2388&gt;3, 'Raw Data'!J2388, 0)</f>
        <v>0</v>
      </c>
      <c r="M2393">
        <f>IF('Raw Data'!K2388-'Raw Data'!L2388&gt;3, 'Raw Data'!I2388, 0)</f>
        <v>0</v>
      </c>
      <c r="N2393">
        <f>IF('Raw Data'!L2388-'Raw Data'!K2388&gt;3, 'Raw Data'!J2388, IF('Raw Data'!K2388-'Raw Data'!L2388&gt;3, 'Raw Data'!I2388, 0))</f>
        <v>0</v>
      </c>
      <c r="O2393">
        <f>IF(ISBLANK('Raw Data'!L2388), 0, IF(ABS('Raw Data'!L2388-'Raw Data'!K2388)&lt;4, 'Raw Data'!H2388, IF(ABS('Raw Data'!K2388-'Raw Data'!L2388)&lt;4, 'Raw Data'!G2388, 0)))</f>
        <v>0</v>
      </c>
      <c r="P2393">
        <f>SUM('Hidden Analysis'!E2394:H2394)</f>
        <v>0</v>
      </c>
      <c r="Q2393">
        <f>SUM('Hidden Analysis'!I2394:L2394)</f>
        <v>0</v>
      </c>
      <c r="R2393">
        <f>SUM('Hidden Analysis'!M2394:P2394)</f>
        <v>0</v>
      </c>
      <c r="S2393">
        <f>SUM('Hidden Analysis'!Q2394:R2394)</f>
        <v>0</v>
      </c>
      <c r="T2393">
        <f>IF(AND('Raw Data'!F2388&lt;1.5, 'Raw Data'!L2388&gt;'Raw Data'!K2388, 'Raw Data'!L2388-'Raw Data'!K2388&gt;3), 'Raw Data'!F2388, 0)</f>
        <v>0</v>
      </c>
      <c r="U2393">
        <f>IF(AND('Raw Data'!L2388-'Raw Data'!K2388&lt;4, 'Raw Data'!L2388&gt;'Raw Data'!K2388), 'Raw Data'!H2388, 0)</f>
        <v>0</v>
      </c>
      <c r="V2393">
        <f>IF(AND('Raw Data'!K2388-'Raw Data'!L2388&lt;4, 'Raw Data'!K2388&gt;'Raw Data'!L2388), 'Raw Data'!G2388, 0)</f>
        <v>0</v>
      </c>
      <c r="W2393">
        <f>SUM('Hidden Analysis'!S2394:T2394)</f>
        <v>0</v>
      </c>
      <c r="X2393">
        <f>SUM('Hidden Analysis'!U2394:V2394)</f>
        <v>0</v>
      </c>
    </row>
    <row r="2394" spans="1:24" x14ac:dyDescent="0.3">
      <c r="A2394" s="2">
        <f>'Raw Data'!M2389</f>
        <v>0</v>
      </c>
      <c r="B2394">
        <f>IF('Raw Data'!L2389&gt;'Raw Data'!K2389, 'Raw Data'!F2389, 0)</f>
        <v>0</v>
      </c>
      <c r="C2394">
        <f>IF('Raw Data'!K2389&gt;'Raw Data'!L2389, 'Raw Data'!C2389, 0)</f>
        <v>0</v>
      </c>
      <c r="D2394">
        <f t="shared" si="78"/>
        <v>0</v>
      </c>
      <c r="E2394">
        <f>SUM('Hidden Analysis'!A2395:B2395)</f>
        <v>0</v>
      </c>
      <c r="F2394">
        <f>SUM('Hidden Analysis'!C2395:D2395)</f>
        <v>0</v>
      </c>
      <c r="G2394">
        <f>IF(AND('Raw Data'!F2389&lt;'Raw Data'!C2389, 'Raw Data'!L2389&gt;'Raw Data'!K2389), 'Raw Data'!F2389, 0)</f>
        <v>0</v>
      </c>
      <c r="H2394">
        <f>IF(AND('Raw Data'!F2389&gt;'Raw Data'!C2389, 'Raw Data'!L2389&lt;'Raw Data'!K2389), 'Raw Data'!C2389, 0)</f>
        <v>0</v>
      </c>
      <c r="I2394">
        <f t="shared" si="79"/>
        <v>0</v>
      </c>
      <c r="J2394">
        <f>IF(AND('Raw Data'!F2389&gt;'Raw Data'!C2389, 'Raw Data'!L2389&gt;'Raw Data'!K2389), 'Raw Data'!F2389, 0)</f>
        <v>0</v>
      </c>
      <c r="K2394">
        <f>IF(AND('Raw Data'!F2389&lt;'Raw Data'!C2389, 'Raw Data'!L2389&lt;'Raw Data'!K2389), 'Raw Data'!C2389, 0)</f>
        <v>0</v>
      </c>
      <c r="L2394">
        <f>IF('Raw Data'!L2389-'Raw Data'!K2389&gt;3, 'Raw Data'!J2389, 0)</f>
        <v>0</v>
      </c>
      <c r="M2394">
        <f>IF('Raw Data'!K2389-'Raw Data'!L2389&gt;3, 'Raw Data'!I2389, 0)</f>
        <v>0</v>
      </c>
      <c r="N2394">
        <f>IF('Raw Data'!L2389-'Raw Data'!K2389&gt;3, 'Raw Data'!J2389, IF('Raw Data'!K2389-'Raw Data'!L2389&gt;3, 'Raw Data'!I2389, 0))</f>
        <v>0</v>
      </c>
      <c r="O2394">
        <f>IF(ISBLANK('Raw Data'!L2389), 0, IF(ABS('Raw Data'!L2389-'Raw Data'!K2389)&lt;4, 'Raw Data'!H2389, IF(ABS('Raw Data'!K2389-'Raw Data'!L2389)&lt;4, 'Raw Data'!G2389, 0)))</f>
        <v>0</v>
      </c>
      <c r="P2394">
        <f>SUM('Hidden Analysis'!E2395:H2395)</f>
        <v>0</v>
      </c>
      <c r="Q2394">
        <f>SUM('Hidden Analysis'!I2395:L2395)</f>
        <v>0</v>
      </c>
      <c r="R2394">
        <f>SUM('Hidden Analysis'!M2395:P2395)</f>
        <v>0</v>
      </c>
      <c r="S2394">
        <f>SUM('Hidden Analysis'!Q2395:R2395)</f>
        <v>0</v>
      </c>
      <c r="T2394">
        <f>IF(AND('Raw Data'!F2389&lt;1.5, 'Raw Data'!L2389&gt;'Raw Data'!K2389, 'Raw Data'!L2389-'Raw Data'!K2389&gt;3), 'Raw Data'!F2389, 0)</f>
        <v>0</v>
      </c>
      <c r="U2394">
        <f>IF(AND('Raw Data'!L2389-'Raw Data'!K2389&lt;4, 'Raw Data'!L2389&gt;'Raw Data'!K2389), 'Raw Data'!H2389, 0)</f>
        <v>0</v>
      </c>
      <c r="V2394">
        <f>IF(AND('Raw Data'!K2389-'Raw Data'!L2389&lt;4, 'Raw Data'!K2389&gt;'Raw Data'!L2389), 'Raw Data'!G2389, 0)</f>
        <v>0</v>
      </c>
      <c r="W2394">
        <f>SUM('Hidden Analysis'!S2395:T2395)</f>
        <v>0</v>
      </c>
      <c r="X2394">
        <f>SUM('Hidden Analysis'!U2395:V2395)</f>
        <v>0</v>
      </c>
    </row>
    <row r="2395" spans="1:24" x14ac:dyDescent="0.3">
      <c r="A2395" s="2">
        <f>'Raw Data'!M2390</f>
        <v>0</v>
      </c>
      <c r="B2395">
        <f>IF('Raw Data'!L2390&gt;'Raw Data'!K2390, 'Raw Data'!F2390, 0)</f>
        <v>0</v>
      </c>
      <c r="C2395">
        <f>IF('Raw Data'!K2390&gt;'Raw Data'!L2390, 'Raw Data'!C2390, 0)</f>
        <v>0</v>
      </c>
      <c r="D2395">
        <f t="shared" si="78"/>
        <v>0</v>
      </c>
      <c r="E2395">
        <f>SUM('Hidden Analysis'!A2396:B2396)</f>
        <v>0</v>
      </c>
      <c r="F2395">
        <f>SUM('Hidden Analysis'!C2396:D2396)</f>
        <v>0</v>
      </c>
      <c r="G2395">
        <f>IF(AND('Raw Data'!F2390&lt;'Raw Data'!C2390, 'Raw Data'!L2390&gt;'Raw Data'!K2390), 'Raw Data'!F2390, 0)</f>
        <v>0</v>
      </c>
      <c r="H2395">
        <f>IF(AND('Raw Data'!F2390&gt;'Raw Data'!C2390, 'Raw Data'!L2390&lt;'Raw Data'!K2390), 'Raw Data'!C2390, 0)</f>
        <v>0</v>
      </c>
      <c r="I2395">
        <f t="shared" si="79"/>
        <v>0</v>
      </c>
      <c r="J2395">
        <f>IF(AND('Raw Data'!F2390&gt;'Raw Data'!C2390, 'Raw Data'!L2390&gt;'Raw Data'!K2390), 'Raw Data'!F2390, 0)</f>
        <v>0</v>
      </c>
      <c r="K2395">
        <f>IF(AND('Raw Data'!F2390&lt;'Raw Data'!C2390, 'Raw Data'!L2390&lt;'Raw Data'!K2390), 'Raw Data'!C2390, 0)</f>
        <v>0</v>
      </c>
      <c r="L2395">
        <f>IF('Raw Data'!L2390-'Raw Data'!K2390&gt;3, 'Raw Data'!J2390, 0)</f>
        <v>0</v>
      </c>
      <c r="M2395">
        <f>IF('Raw Data'!K2390-'Raw Data'!L2390&gt;3, 'Raw Data'!I2390, 0)</f>
        <v>0</v>
      </c>
      <c r="N2395">
        <f>IF('Raw Data'!L2390-'Raw Data'!K2390&gt;3, 'Raw Data'!J2390, IF('Raw Data'!K2390-'Raw Data'!L2390&gt;3, 'Raw Data'!I2390, 0))</f>
        <v>0</v>
      </c>
      <c r="O2395">
        <f>IF(ISBLANK('Raw Data'!L2390), 0, IF(ABS('Raw Data'!L2390-'Raw Data'!K2390)&lt;4, 'Raw Data'!H2390, IF(ABS('Raw Data'!K2390-'Raw Data'!L2390)&lt;4, 'Raw Data'!G2390, 0)))</f>
        <v>0</v>
      </c>
      <c r="P2395">
        <f>SUM('Hidden Analysis'!E2396:H2396)</f>
        <v>0</v>
      </c>
      <c r="Q2395">
        <f>SUM('Hidden Analysis'!I2396:L2396)</f>
        <v>0</v>
      </c>
      <c r="R2395">
        <f>SUM('Hidden Analysis'!M2396:P2396)</f>
        <v>0</v>
      </c>
      <c r="S2395">
        <f>SUM('Hidden Analysis'!Q2396:R2396)</f>
        <v>0</v>
      </c>
      <c r="T2395">
        <f>IF(AND('Raw Data'!F2390&lt;1.5, 'Raw Data'!L2390&gt;'Raw Data'!K2390, 'Raw Data'!L2390-'Raw Data'!K2390&gt;3), 'Raw Data'!F2390, 0)</f>
        <v>0</v>
      </c>
      <c r="U2395">
        <f>IF(AND('Raw Data'!L2390-'Raw Data'!K2390&lt;4, 'Raw Data'!L2390&gt;'Raw Data'!K2390), 'Raw Data'!H2390, 0)</f>
        <v>0</v>
      </c>
      <c r="V2395">
        <f>IF(AND('Raw Data'!K2390-'Raw Data'!L2390&lt;4, 'Raw Data'!K2390&gt;'Raw Data'!L2390), 'Raw Data'!G2390, 0)</f>
        <v>0</v>
      </c>
      <c r="W2395">
        <f>SUM('Hidden Analysis'!S2396:T2396)</f>
        <v>0</v>
      </c>
      <c r="X2395">
        <f>SUM('Hidden Analysis'!U2396:V2396)</f>
        <v>0</v>
      </c>
    </row>
    <row r="2396" spans="1:24" x14ac:dyDescent="0.3">
      <c r="A2396" s="2">
        <f>'Raw Data'!M2391</f>
        <v>0</v>
      </c>
      <c r="B2396">
        <f>IF('Raw Data'!L2391&gt;'Raw Data'!K2391, 'Raw Data'!F2391, 0)</f>
        <v>0</v>
      </c>
      <c r="C2396">
        <f>IF('Raw Data'!K2391&gt;'Raw Data'!L2391, 'Raw Data'!C2391, 0)</f>
        <v>0</v>
      </c>
      <c r="D2396">
        <f t="shared" si="78"/>
        <v>0</v>
      </c>
      <c r="E2396">
        <f>SUM('Hidden Analysis'!A2397:B2397)</f>
        <v>0</v>
      </c>
      <c r="F2396">
        <f>SUM('Hidden Analysis'!C2397:D2397)</f>
        <v>0</v>
      </c>
      <c r="G2396">
        <f>IF(AND('Raw Data'!F2391&lt;'Raw Data'!C2391, 'Raw Data'!L2391&gt;'Raw Data'!K2391), 'Raw Data'!F2391, 0)</f>
        <v>0</v>
      </c>
      <c r="H2396">
        <f>IF(AND('Raw Data'!F2391&gt;'Raw Data'!C2391, 'Raw Data'!L2391&lt;'Raw Data'!K2391), 'Raw Data'!C2391, 0)</f>
        <v>0</v>
      </c>
      <c r="I2396">
        <f t="shared" si="79"/>
        <v>0</v>
      </c>
      <c r="J2396">
        <f>IF(AND('Raw Data'!F2391&gt;'Raw Data'!C2391, 'Raw Data'!L2391&gt;'Raw Data'!K2391), 'Raw Data'!F2391, 0)</f>
        <v>0</v>
      </c>
      <c r="K2396">
        <f>IF(AND('Raw Data'!F2391&lt;'Raw Data'!C2391, 'Raw Data'!L2391&lt;'Raw Data'!K2391), 'Raw Data'!C2391, 0)</f>
        <v>0</v>
      </c>
      <c r="L2396">
        <f>IF('Raw Data'!L2391-'Raw Data'!K2391&gt;3, 'Raw Data'!J2391, 0)</f>
        <v>0</v>
      </c>
      <c r="M2396">
        <f>IF('Raw Data'!K2391-'Raw Data'!L2391&gt;3, 'Raw Data'!I2391, 0)</f>
        <v>0</v>
      </c>
      <c r="N2396">
        <f>IF('Raw Data'!L2391-'Raw Data'!K2391&gt;3, 'Raw Data'!J2391, IF('Raw Data'!K2391-'Raw Data'!L2391&gt;3, 'Raw Data'!I2391, 0))</f>
        <v>0</v>
      </c>
      <c r="O2396">
        <f>IF(ISBLANK('Raw Data'!L2391), 0, IF(ABS('Raw Data'!L2391-'Raw Data'!K2391)&lt;4, 'Raw Data'!H2391, IF(ABS('Raw Data'!K2391-'Raw Data'!L2391)&lt;4, 'Raw Data'!G2391, 0)))</f>
        <v>0</v>
      </c>
      <c r="P2396">
        <f>SUM('Hidden Analysis'!E2397:H2397)</f>
        <v>0</v>
      </c>
      <c r="Q2396">
        <f>SUM('Hidden Analysis'!I2397:L2397)</f>
        <v>0</v>
      </c>
      <c r="R2396">
        <f>SUM('Hidden Analysis'!M2397:P2397)</f>
        <v>0</v>
      </c>
      <c r="S2396">
        <f>SUM('Hidden Analysis'!Q2397:R2397)</f>
        <v>0</v>
      </c>
      <c r="T2396">
        <f>IF(AND('Raw Data'!F2391&lt;1.5, 'Raw Data'!L2391&gt;'Raw Data'!K2391, 'Raw Data'!L2391-'Raw Data'!K2391&gt;3), 'Raw Data'!F2391, 0)</f>
        <v>0</v>
      </c>
      <c r="U2396">
        <f>IF(AND('Raw Data'!L2391-'Raw Data'!K2391&lt;4, 'Raw Data'!L2391&gt;'Raw Data'!K2391), 'Raw Data'!H2391, 0)</f>
        <v>0</v>
      </c>
      <c r="V2396">
        <f>IF(AND('Raw Data'!K2391-'Raw Data'!L2391&lt;4, 'Raw Data'!K2391&gt;'Raw Data'!L2391), 'Raw Data'!G2391, 0)</f>
        <v>0</v>
      </c>
      <c r="W2396">
        <f>SUM('Hidden Analysis'!S2397:T2397)</f>
        <v>0</v>
      </c>
      <c r="X2396">
        <f>SUM('Hidden Analysis'!U2397:V2397)</f>
        <v>0</v>
      </c>
    </row>
    <row r="2397" spans="1:24" x14ac:dyDescent="0.3">
      <c r="A2397" s="2">
        <f>'Raw Data'!M2392</f>
        <v>0</v>
      </c>
      <c r="B2397">
        <f>IF('Raw Data'!L2392&gt;'Raw Data'!K2392, 'Raw Data'!F2392, 0)</f>
        <v>0</v>
      </c>
      <c r="C2397">
        <f>IF('Raw Data'!K2392&gt;'Raw Data'!L2392, 'Raw Data'!C2392, 0)</f>
        <v>0</v>
      </c>
      <c r="D2397">
        <f t="shared" si="78"/>
        <v>0</v>
      </c>
      <c r="E2397">
        <f>SUM('Hidden Analysis'!A2398:B2398)</f>
        <v>0</v>
      </c>
      <c r="F2397">
        <f>SUM('Hidden Analysis'!C2398:D2398)</f>
        <v>0</v>
      </c>
      <c r="G2397">
        <f>IF(AND('Raw Data'!F2392&lt;'Raw Data'!C2392, 'Raw Data'!L2392&gt;'Raw Data'!K2392), 'Raw Data'!F2392, 0)</f>
        <v>0</v>
      </c>
      <c r="H2397">
        <f>IF(AND('Raw Data'!F2392&gt;'Raw Data'!C2392, 'Raw Data'!L2392&lt;'Raw Data'!K2392), 'Raw Data'!C2392, 0)</f>
        <v>0</v>
      </c>
      <c r="I2397">
        <f t="shared" si="79"/>
        <v>0</v>
      </c>
      <c r="J2397">
        <f>IF(AND('Raw Data'!F2392&gt;'Raw Data'!C2392, 'Raw Data'!L2392&gt;'Raw Data'!K2392), 'Raw Data'!F2392, 0)</f>
        <v>0</v>
      </c>
      <c r="K2397">
        <f>IF(AND('Raw Data'!F2392&lt;'Raw Data'!C2392, 'Raw Data'!L2392&lt;'Raw Data'!K2392), 'Raw Data'!C2392, 0)</f>
        <v>0</v>
      </c>
      <c r="L2397">
        <f>IF('Raw Data'!L2392-'Raw Data'!K2392&gt;3, 'Raw Data'!J2392, 0)</f>
        <v>0</v>
      </c>
      <c r="M2397">
        <f>IF('Raw Data'!K2392-'Raw Data'!L2392&gt;3, 'Raw Data'!I2392, 0)</f>
        <v>0</v>
      </c>
      <c r="N2397">
        <f>IF('Raw Data'!L2392-'Raw Data'!K2392&gt;3, 'Raw Data'!J2392, IF('Raw Data'!K2392-'Raw Data'!L2392&gt;3, 'Raw Data'!I2392, 0))</f>
        <v>0</v>
      </c>
      <c r="O2397">
        <f>IF(ISBLANK('Raw Data'!L2392), 0, IF(ABS('Raw Data'!L2392-'Raw Data'!K2392)&lt;4, 'Raw Data'!H2392, IF(ABS('Raw Data'!K2392-'Raw Data'!L2392)&lt;4, 'Raw Data'!G2392, 0)))</f>
        <v>0</v>
      </c>
      <c r="P2397">
        <f>SUM('Hidden Analysis'!E2398:H2398)</f>
        <v>0</v>
      </c>
      <c r="Q2397">
        <f>SUM('Hidden Analysis'!I2398:L2398)</f>
        <v>0</v>
      </c>
      <c r="R2397">
        <f>SUM('Hidden Analysis'!M2398:P2398)</f>
        <v>0</v>
      </c>
      <c r="S2397">
        <f>SUM('Hidden Analysis'!Q2398:R2398)</f>
        <v>0</v>
      </c>
      <c r="T2397">
        <f>IF(AND('Raw Data'!F2392&lt;1.5, 'Raw Data'!L2392&gt;'Raw Data'!K2392, 'Raw Data'!L2392-'Raw Data'!K2392&gt;3), 'Raw Data'!F2392, 0)</f>
        <v>0</v>
      </c>
      <c r="U2397">
        <f>IF(AND('Raw Data'!L2392-'Raw Data'!K2392&lt;4, 'Raw Data'!L2392&gt;'Raw Data'!K2392), 'Raw Data'!H2392, 0)</f>
        <v>0</v>
      </c>
      <c r="V2397">
        <f>IF(AND('Raw Data'!K2392-'Raw Data'!L2392&lt;4, 'Raw Data'!K2392&gt;'Raw Data'!L2392), 'Raw Data'!G2392, 0)</f>
        <v>0</v>
      </c>
      <c r="W2397">
        <f>SUM('Hidden Analysis'!S2398:T2398)</f>
        <v>0</v>
      </c>
      <c r="X2397">
        <f>SUM('Hidden Analysis'!U2398:V2398)</f>
        <v>0</v>
      </c>
    </row>
    <row r="2398" spans="1:24" x14ac:dyDescent="0.3">
      <c r="A2398" s="2">
        <f>'Raw Data'!M2393</f>
        <v>0</v>
      </c>
      <c r="B2398">
        <f>IF('Raw Data'!L2393&gt;'Raw Data'!K2393, 'Raw Data'!F2393, 0)</f>
        <v>0</v>
      </c>
      <c r="C2398">
        <f>IF('Raw Data'!K2393&gt;'Raw Data'!L2393, 'Raw Data'!C2393, 0)</f>
        <v>0</v>
      </c>
      <c r="D2398">
        <f t="shared" si="78"/>
        <v>0</v>
      </c>
      <c r="E2398">
        <f>SUM('Hidden Analysis'!A2399:B2399)</f>
        <v>0</v>
      </c>
      <c r="F2398">
        <f>SUM('Hidden Analysis'!C2399:D2399)</f>
        <v>0</v>
      </c>
      <c r="G2398">
        <f>IF(AND('Raw Data'!F2393&lt;'Raw Data'!C2393, 'Raw Data'!L2393&gt;'Raw Data'!K2393), 'Raw Data'!F2393, 0)</f>
        <v>0</v>
      </c>
      <c r="H2398">
        <f>IF(AND('Raw Data'!F2393&gt;'Raw Data'!C2393, 'Raw Data'!L2393&lt;'Raw Data'!K2393), 'Raw Data'!C2393, 0)</f>
        <v>0</v>
      </c>
      <c r="I2398">
        <f t="shared" si="79"/>
        <v>0</v>
      </c>
      <c r="J2398">
        <f>IF(AND('Raw Data'!F2393&gt;'Raw Data'!C2393, 'Raw Data'!L2393&gt;'Raw Data'!K2393), 'Raw Data'!F2393, 0)</f>
        <v>0</v>
      </c>
      <c r="K2398">
        <f>IF(AND('Raw Data'!F2393&lt;'Raw Data'!C2393, 'Raw Data'!L2393&lt;'Raw Data'!K2393), 'Raw Data'!C2393, 0)</f>
        <v>0</v>
      </c>
      <c r="L2398">
        <f>IF('Raw Data'!L2393-'Raw Data'!K2393&gt;3, 'Raw Data'!J2393, 0)</f>
        <v>0</v>
      </c>
      <c r="M2398">
        <f>IF('Raw Data'!K2393-'Raw Data'!L2393&gt;3, 'Raw Data'!I2393, 0)</f>
        <v>0</v>
      </c>
      <c r="N2398">
        <f>IF('Raw Data'!L2393-'Raw Data'!K2393&gt;3, 'Raw Data'!J2393, IF('Raw Data'!K2393-'Raw Data'!L2393&gt;3, 'Raw Data'!I2393, 0))</f>
        <v>0</v>
      </c>
      <c r="O2398">
        <f>IF(ISBLANK('Raw Data'!L2393), 0, IF(ABS('Raw Data'!L2393-'Raw Data'!K2393)&lt;4, 'Raw Data'!H2393, IF(ABS('Raw Data'!K2393-'Raw Data'!L2393)&lt;4, 'Raw Data'!G2393, 0)))</f>
        <v>0</v>
      </c>
      <c r="P2398">
        <f>SUM('Hidden Analysis'!E2399:H2399)</f>
        <v>0</v>
      </c>
      <c r="Q2398">
        <f>SUM('Hidden Analysis'!I2399:L2399)</f>
        <v>0</v>
      </c>
      <c r="R2398">
        <f>SUM('Hidden Analysis'!M2399:P2399)</f>
        <v>0</v>
      </c>
      <c r="S2398">
        <f>SUM('Hidden Analysis'!Q2399:R2399)</f>
        <v>0</v>
      </c>
      <c r="T2398">
        <f>IF(AND('Raw Data'!F2393&lt;1.5, 'Raw Data'!L2393&gt;'Raw Data'!K2393, 'Raw Data'!L2393-'Raw Data'!K2393&gt;3), 'Raw Data'!F2393, 0)</f>
        <v>0</v>
      </c>
      <c r="U2398">
        <f>IF(AND('Raw Data'!L2393-'Raw Data'!K2393&lt;4, 'Raw Data'!L2393&gt;'Raw Data'!K2393), 'Raw Data'!H2393, 0)</f>
        <v>0</v>
      </c>
      <c r="V2398">
        <f>IF(AND('Raw Data'!K2393-'Raw Data'!L2393&lt;4, 'Raw Data'!K2393&gt;'Raw Data'!L2393), 'Raw Data'!G2393, 0)</f>
        <v>0</v>
      </c>
      <c r="W2398">
        <f>SUM('Hidden Analysis'!S2399:T2399)</f>
        <v>0</v>
      </c>
      <c r="X2398">
        <f>SUM('Hidden Analysis'!U2399:V2399)</f>
        <v>0</v>
      </c>
    </row>
    <row r="2399" spans="1:24" x14ac:dyDescent="0.3">
      <c r="A2399" s="2">
        <f>'Raw Data'!M2394</f>
        <v>0</v>
      </c>
      <c r="B2399">
        <f>IF('Raw Data'!L2394&gt;'Raw Data'!K2394, 'Raw Data'!F2394, 0)</f>
        <v>0</v>
      </c>
      <c r="C2399">
        <f>IF('Raw Data'!K2394&gt;'Raw Data'!L2394, 'Raw Data'!C2394, 0)</f>
        <v>0</v>
      </c>
      <c r="D2399">
        <f t="shared" si="78"/>
        <v>0</v>
      </c>
      <c r="E2399">
        <f>SUM('Hidden Analysis'!A2400:B2400)</f>
        <v>0</v>
      </c>
      <c r="F2399">
        <f>SUM('Hidden Analysis'!C2400:D2400)</f>
        <v>0</v>
      </c>
      <c r="G2399">
        <f>IF(AND('Raw Data'!F2394&lt;'Raw Data'!C2394, 'Raw Data'!L2394&gt;'Raw Data'!K2394), 'Raw Data'!F2394, 0)</f>
        <v>0</v>
      </c>
      <c r="H2399">
        <f>IF(AND('Raw Data'!F2394&gt;'Raw Data'!C2394, 'Raw Data'!L2394&lt;'Raw Data'!K2394), 'Raw Data'!C2394, 0)</f>
        <v>0</v>
      </c>
      <c r="I2399">
        <f t="shared" si="79"/>
        <v>0</v>
      </c>
      <c r="J2399">
        <f>IF(AND('Raw Data'!F2394&gt;'Raw Data'!C2394, 'Raw Data'!L2394&gt;'Raw Data'!K2394), 'Raw Data'!F2394, 0)</f>
        <v>0</v>
      </c>
      <c r="K2399">
        <f>IF(AND('Raw Data'!F2394&lt;'Raw Data'!C2394, 'Raw Data'!L2394&lt;'Raw Data'!K2394), 'Raw Data'!C2394, 0)</f>
        <v>0</v>
      </c>
      <c r="L2399">
        <f>IF('Raw Data'!L2394-'Raw Data'!K2394&gt;3, 'Raw Data'!J2394, 0)</f>
        <v>0</v>
      </c>
      <c r="M2399">
        <f>IF('Raw Data'!K2394-'Raw Data'!L2394&gt;3, 'Raw Data'!I2394, 0)</f>
        <v>0</v>
      </c>
      <c r="N2399">
        <f>IF('Raw Data'!L2394-'Raw Data'!K2394&gt;3, 'Raw Data'!J2394, IF('Raw Data'!K2394-'Raw Data'!L2394&gt;3, 'Raw Data'!I2394, 0))</f>
        <v>0</v>
      </c>
      <c r="O2399">
        <f>IF(ISBLANK('Raw Data'!L2394), 0, IF(ABS('Raw Data'!L2394-'Raw Data'!K2394)&lt;4, 'Raw Data'!H2394, IF(ABS('Raw Data'!K2394-'Raw Data'!L2394)&lt;4, 'Raw Data'!G2394, 0)))</f>
        <v>0</v>
      </c>
      <c r="P2399">
        <f>SUM('Hidden Analysis'!E2400:H2400)</f>
        <v>0</v>
      </c>
      <c r="Q2399">
        <f>SUM('Hidden Analysis'!I2400:L2400)</f>
        <v>0</v>
      </c>
      <c r="R2399">
        <f>SUM('Hidden Analysis'!M2400:P2400)</f>
        <v>0</v>
      </c>
      <c r="S2399">
        <f>SUM('Hidden Analysis'!Q2400:R2400)</f>
        <v>0</v>
      </c>
      <c r="T2399">
        <f>IF(AND('Raw Data'!F2394&lt;1.5, 'Raw Data'!L2394&gt;'Raw Data'!K2394, 'Raw Data'!L2394-'Raw Data'!K2394&gt;3), 'Raw Data'!F2394, 0)</f>
        <v>0</v>
      </c>
      <c r="U2399">
        <f>IF(AND('Raw Data'!L2394-'Raw Data'!K2394&lt;4, 'Raw Data'!L2394&gt;'Raw Data'!K2394), 'Raw Data'!H2394, 0)</f>
        <v>0</v>
      </c>
      <c r="V2399">
        <f>IF(AND('Raw Data'!K2394-'Raw Data'!L2394&lt;4, 'Raw Data'!K2394&gt;'Raw Data'!L2394), 'Raw Data'!G2394, 0)</f>
        <v>0</v>
      </c>
      <c r="W2399">
        <f>SUM('Hidden Analysis'!S2400:T2400)</f>
        <v>0</v>
      </c>
      <c r="X2399">
        <f>SUM('Hidden Analysis'!U2400:V2400)</f>
        <v>0</v>
      </c>
    </row>
    <row r="2400" spans="1:24" x14ac:dyDescent="0.3">
      <c r="A2400" s="2">
        <f>'Raw Data'!M2395</f>
        <v>0</v>
      </c>
      <c r="B2400">
        <f>IF('Raw Data'!L2395&gt;'Raw Data'!K2395, 'Raw Data'!F2395, 0)</f>
        <v>0</v>
      </c>
      <c r="C2400">
        <f>IF('Raw Data'!K2395&gt;'Raw Data'!L2395, 'Raw Data'!C2395, 0)</f>
        <v>0</v>
      </c>
      <c r="D2400">
        <f t="shared" si="78"/>
        <v>0</v>
      </c>
      <c r="E2400">
        <f>SUM('Hidden Analysis'!A2401:B2401)</f>
        <v>0</v>
      </c>
      <c r="F2400">
        <f>SUM('Hidden Analysis'!C2401:D2401)</f>
        <v>0</v>
      </c>
      <c r="G2400">
        <f>IF(AND('Raw Data'!F2395&lt;'Raw Data'!C2395, 'Raw Data'!L2395&gt;'Raw Data'!K2395), 'Raw Data'!F2395, 0)</f>
        <v>0</v>
      </c>
      <c r="H2400">
        <f>IF(AND('Raw Data'!F2395&gt;'Raw Data'!C2395, 'Raw Data'!L2395&lt;'Raw Data'!K2395), 'Raw Data'!C2395, 0)</f>
        <v>0</v>
      </c>
      <c r="I2400">
        <f t="shared" si="79"/>
        <v>0</v>
      </c>
      <c r="J2400">
        <f>IF(AND('Raw Data'!F2395&gt;'Raw Data'!C2395, 'Raw Data'!L2395&gt;'Raw Data'!K2395), 'Raw Data'!F2395, 0)</f>
        <v>0</v>
      </c>
      <c r="K2400">
        <f>IF(AND('Raw Data'!F2395&lt;'Raw Data'!C2395, 'Raw Data'!L2395&lt;'Raw Data'!K2395), 'Raw Data'!C2395, 0)</f>
        <v>0</v>
      </c>
      <c r="L2400">
        <f>IF('Raw Data'!L2395-'Raw Data'!K2395&gt;3, 'Raw Data'!J2395, 0)</f>
        <v>0</v>
      </c>
      <c r="M2400">
        <f>IF('Raw Data'!K2395-'Raw Data'!L2395&gt;3, 'Raw Data'!I2395, 0)</f>
        <v>0</v>
      </c>
      <c r="N2400">
        <f>IF('Raw Data'!L2395-'Raw Data'!K2395&gt;3, 'Raw Data'!J2395, IF('Raw Data'!K2395-'Raw Data'!L2395&gt;3, 'Raw Data'!I2395, 0))</f>
        <v>0</v>
      </c>
      <c r="O2400">
        <f>IF(ISBLANK('Raw Data'!L2395), 0, IF(ABS('Raw Data'!L2395-'Raw Data'!K2395)&lt;4, 'Raw Data'!H2395, IF(ABS('Raw Data'!K2395-'Raw Data'!L2395)&lt;4, 'Raw Data'!G2395, 0)))</f>
        <v>0</v>
      </c>
      <c r="P2400">
        <f>SUM('Hidden Analysis'!E2401:H2401)</f>
        <v>0</v>
      </c>
      <c r="Q2400">
        <f>SUM('Hidden Analysis'!I2401:L2401)</f>
        <v>0</v>
      </c>
      <c r="R2400">
        <f>SUM('Hidden Analysis'!M2401:P2401)</f>
        <v>0</v>
      </c>
      <c r="S2400">
        <f>SUM('Hidden Analysis'!Q2401:R2401)</f>
        <v>0</v>
      </c>
      <c r="T2400">
        <f>IF(AND('Raw Data'!F2395&lt;1.5, 'Raw Data'!L2395&gt;'Raw Data'!K2395, 'Raw Data'!L2395-'Raw Data'!K2395&gt;3), 'Raw Data'!F2395, 0)</f>
        <v>0</v>
      </c>
      <c r="U2400">
        <f>IF(AND('Raw Data'!L2395-'Raw Data'!K2395&lt;4, 'Raw Data'!L2395&gt;'Raw Data'!K2395), 'Raw Data'!H2395, 0)</f>
        <v>0</v>
      </c>
      <c r="V2400">
        <f>IF(AND('Raw Data'!K2395-'Raw Data'!L2395&lt;4, 'Raw Data'!K2395&gt;'Raw Data'!L2395), 'Raw Data'!G2395, 0)</f>
        <v>0</v>
      </c>
      <c r="W2400">
        <f>SUM('Hidden Analysis'!S2401:T2401)</f>
        <v>0</v>
      </c>
      <c r="X2400">
        <f>SUM('Hidden Analysis'!U2401:V2401)</f>
        <v>0</v>
      </c>
    </row>
    <row r="2401" spans="1:24" x14ac:dyDescent="0.3">
      <c r="A2401" s="2">
        <f>'Raw Data'!M2396</f>
        <v>0</v>
      </c>
      <c r="B2401">
        <f>IF('Raw Data'!L2396&gt;'Raw Data'!K2396, 'Raw Data'!F2396, 0)</f>
        <v>0</v>
      </c>
      <c r="C2401">
        <f>IF('Raw Data'!K2396&gt;'Raw Data'!L2396, 'Raw Data'!C2396, 0)</f>
        <v>0</v>
      </c>
      <c r="D2401">
        <f t="shared" si="78"/>
        <v>0</v>
      </c>
      <c r="E2401">
        <f>SUM('Hidden Analysis'!A2402:B2402)</f>
        <v>0</v>
      </c>
      <c r="F2401">
        <f>SUM('Hidden Analysis'!C2402:D2402)</f>
        <v>0</v>
      </c>
      <c r="G2401">
        <f>IF(AND('Raw Data'!F2396&lt;'Raw Data'!C2396, 'Raw Data'!L2396&gt;'Raw Data'!K2396), 'Raw Data'!F2396, 0)</f>
        <v>0</v>
      </c>
      <c r="H2401">
        <f>IF(AND('Raw Data'!F2396&gt;'Raw Data'!C2396, 'Raw Data'!L2396&lt;'Raw Data'!K2396), 'Raw Data'!C2396, 0)</f>
        <v>0</v>
      </c>
      <c r="I2401">
        <f t="shared" si="79"/>
        <v>0</v>
      </c>
      <c r="J2401">
        <f>IF(AND('Raw Data'!F2396&gt;'Raw Data'!C2396, 'Raw Data'!L2396&gt;'Raw Data'!K2396), 'Raw Data'!F2396, 0)</f>
        <v>0</v>
      </c>
      <c r="K2401">
        <f>IF(AND('Raw Data'!F2396&lt;'Raw Data'!C2396, 'Raw Data'!L2396&lt;'Raw Data'!K2396), 'Raw Data'!C2396, 0)</f>
        <v>0</v>
      </c>
      <c r="L2401">
        <f>IF('Raw Data'!L2396-'Raw Data'!K2396&gt;3, 'Raw Data'!J2396, 0)</f>
        <v>0</v>
      </c>
      <c r="M2401">
        <f>IF('Raw Data'!K2396-'Raw Data'!L2396&gt;3, 'Raw Data'!I2396, 0)</f>
        <v>0</v>
      </c>
      <c r="N2401">
        <f>IF('Raw Data'!L2396-'Raw Data'!K2396&gt;3, 'Raw Data'!J2396, IF('Raw Data'!K2396-'Raw Data'!L2396&gt;3, 'Raw Data'!I2396, 0))</f>
        <v>0</v>
      </c>
      <c r="O2401">
        <f>IF(ISBLANK('Raw Data'!L2396), 0, IF(ABS('Raw Data'!L2396-'Raw Data'!K2396)&lt;4, 'Raw Data'!H2396, IF(ABS('Raw Data'!K2396-'Raw Data'!L2396)&lt;4, 'Raw Data'!G2396, 0)))</f>
        <v>0</v>
      </c>
      <c r="P2401">
        <f>SUM('Hidden Analysis'!E2402:H2402)</f>
        <v>0</v>
      </c>
      <c r="Q2401">
        <f>SUM('Hidden Analysis'!I2402:L2402)</f>
        <v>0</v>
      </c>
      <c r="R2401">
        <f>SUM('Hidden Analysis'!M2402:P2402)</f>
        <v>0</v>
      </c>
      <c r="S2401">
        <f>SUM('Hidden Analysis'!Q2402:R2402)</f>
        <v>0</v>
      </c>
      <c r="T2401">
        <f>IF(AND('Raw Data'!F2396&lt;1.5, 'Raw Data'!L2396&gt;'Raw Data'!K2396, 'Raw Data'!L2396-'Raw Data'!K2396&gt;3), 'Raw Data'!F2396, 0)</f>
        <v>0</v>
      </c>
      <c r="U2401">
        <f>IF(AND('Raw Data'!L2396-'Raw Data'!K2396&lt;4, 'Raw Data'!L2396&gt;'Raw Data'!K2396), 'Raw Data'!H2396, 0)</f>
        <v>0</v>
      </c>
      <c r="V2401">
        <f>IF(AND('Raw Data'!K2396-'Raw Data'!L2396&lt;4, 'Raw Data'!K2396&gt;'Raw Data'!L2396), 'Raw Data'!G2396, 0)</f>
        <v>0</v>
      </c>
      <c r="W2401">
        <f>SUM('Hidden Analysis'!S2402:T2402)</f>
        <v>0</v>
      </c>
      <c r="X2401">
        <f>SUM('Hidden Analysis'!U2402:V2402)</f>
        <v>0</v>
      </c>
    </row>
    <row r="2402" spans="1:24" x14ac:dyDescent="0.3">
      <c r="A2402" s="2">
        <f>'Raw Data'!M2397</f>
        <v>0</v>
      </c>
      <c r="B2402">
        <f>IF('Raw Data'!L2397&gt;'Raw Data'!K2397, 'Raw Data'!F2397, 0)</f>
        <v>0</v>
      </c>
      <c r="C2402">
        <f>IF('Raw Data'!K2397&gt;'Raw Data'!L2397, 'Raw Data'!C2397, 0)</f>
        <v>0</v>
      </c>
      <c r="D2402">
        <f t="shared" si="78"/>
        <v>0</v>
      </c>
      <c r="E2402">
        <f>SUM('Hidden Analysis'!A2403:B2403)</f>
        <v>0</v>
      </c>
      <c r="F2402">
        <f>SUM('Hidden Analysis'!C2403:D2403)</f>
        <v>0</v>
      </c>
      <c r="G2402">
        <f>IF(AND('Raw Data'!F2397&lt;'Raw Data'!C2397, 'Raw Data'!L2397&gt;'Raw Data'!K2397), 'Raw Data'!F2397, 0)</f>
        <v>0</v>
      </c>
      <c r="H2402">
        <f>IF(AND('Raw Data'!F2397&gt;'Raw Data'!C2397, 'Raw Data'!L2397&lt;'Raw Data'!K2397), 'Raw Data'!C2397, 0)</f>
        <v>0</v>
      </c>
      <c r="I2402">
        <f t="shared" si="79"/>
        <v>0</v>
      </c>
      <c r="J2402">
        <f>IF(AND('Raw Data'!F2397&gt;'Raw Data'!C2397, 'Raw Data'!L2397&gt;'Raw Data'!K2397), 'Raw Data'!F2397, 0)</f>
        <v>0</v>
      </c>
      <c r="K2402">
        <f>IF(AND('Raw Data'!F2397&lt;'Raw Data'!C2397, 'Raw Data'!L2397&lt;'Raw Data'!K2397), 'Raw Data'!C2397, 0)</f>
        <v>0</v>
      </c>
      <c r="L2402">
        <f>IF('Raw Data'!L2397-'Raw Data'!K2397&gt;3, 'Raw Data'!J2397, 0)</f>
        <v>0</v>
      </c>
      <c r="M2402">
        <f>IF('Raw Data'!K2397-'Raw Data'!L2397&gt;3, 'Raw Data'!I2397, 0)</f>
        <v>0</v>
      </c>
      <c r="N2402">
        <f>IF('Raw Data'!L2397-'Raw Data'!K2397&gt;3, 'Raw Data'!J2397, IF('Raw Data'!K2397-'Raw Data'!L2397&gt;3, 'Raw Data'!I2397, 0))</f>
        <v>0</v>
      </c>
      <c r="O2402">
        <f>IF(ISBLANK('Raw Data'!L2397), 0, IF(ABS('Raw Data'!L2397-'Raw Data'!K2397)&lt;4, 'Raw Data'!H2397, IF(ABS('Raw Data'!K2397-'Raw Data'!L2397)&lt;4, 'Raw Data'!G2397, 0)))</f>
        <v>0</v>
      </c>
      <c r="P2402">
        <f>SUM('Hidden Analysis'!E2403:H2403)</f>
        <v>0</v>
      </c>
      <c r="Q2402">
        <f>SUM('Hidden Analysis'!I2403:L2403)</f>
        <v>0</v>
      </c>
      <c r="R2402">
        <f>SUM('Hidden Analysis'!M2403:P2403)</f>
        <v>0</v>
      </c>
      <c r="S2402">
        <f>SUM('Hidden Analysis'!Q2403:R2403)</f>
        <v>0</v>
      </c>
      <c r="T2402">
        <f>IF(AND('Raw Data'!F2397&lt;1.5, 'Raw Data'!L2397&gt;'Raw Data'!K2397, 'Raw Data'!L2397-'Raw Data'!K2397&gt;3), 'Raw Data'!F2397, 0)</f>
        <v>0</v>
      </c>
      <c r="U2402">
        <f>IF(AND('Raw Data'!L2397-'Raw Data'!K2397&lt;4, 'Raw Data'!L2397&gt;'Raw Data'!K2397), 'Raw Data'!H2397, 0)</f>
        <v>0</v>
      </c>
      <c r="V2402">
        <f>IF(AND('Raw Data'!K2397-'Raw Data'!L2397&lt;4, 'Raw Data'!K2397&gt;'Raw Data'!L2397), 'Raw Data'!G2397, 0)</f>
        <v>0</v>
      </c>
      <c r="W2402">
        <f>SUM('Hidden Analysis'!S2403:T2403)</f>
        <v>0</v>
      </c>
      <c r="X2402">
        <f>SUM('Hidden Analysis'!U2403:V2403)</f>
        <v>0</v>
      </c>
    </row>
    <row r="2403" spans="1:24" x14ac:dyDescent="0.3">
      <c r="A2403" s="2">
        <f>'Raw Data'!M2398</f>
        <v>0</v>
      </c>
      <c r="B2403">
        <f>IF('Raw Data'!L2398&gt;'Raw Data'!K2398, 'Raw Data'!F2398, 0)</f>
        <v>0</v>
      </c>
      <c r="C2403">
        <f>IF('Raw Data'!K2398&gt;'Raw Data'!L2398, 'Raw Data'!C2398, 0)</f>
        <v>0</v>
      </c>
      <c r="D2403">
        <f t="shared" si="78"/>
        <v>0</v>
      </c>
      <c r="E2403">
        <f>SUM('Hidden Analysis'!A2404:B2404)</f>
        <v>0</v>
      </c>
      <c r="F2403">
        <f>SUM('Hidden Analysis'!C2404:D2404)</f>
        <v>0</v>
      </c>
      <c r="G2403">
        <f>IF(AND('Raw Data'!F2398&lt;'Raw Data'!C2398, 'Raw Data'!L2398&gt;'Raw Data'!K2398), 'Raw Data'!F2398, 0)</f>
        <v>0</v>
      </c>
      <c r="H2403">
        <f>IF(AND('Raw Data'!F2398&gt;'Raw Data'!C2398, 'Raw Data'!L2398&lt;'Raw Data'!K2398), 'Raw Data'!C2398, 0)</f>
        <v>0</v>
      </c>
      <c r="I2403">
        <f t="shared" si="79"/>
        <v>0</v>
      </c>
      <c r="J2403">
        <f>IF(AND('Raw Data'!F2398&gt;'Raw Data'!C2398, 'Raw Data'!L2398&gt;'Raw Data'!K2398), 'Raw Data'!F2398, 0)</f>
        <v>0</v>
      </c>
      <c r="K2403">
        <f>IF(AND('Raw Data'!F2398&lt;'Raw Data'!C2398, 'Raw Data'!L2398&lt;'Raw Data'!K2398), 'Raw Data'!C2398, 0)</f>
        <v>0</v>
      </c>
      <c r="L2403">
        <f>IF('Raw Data'!L2398-'Raw Data'!K2398&gt;3, 'Raw Data'!J2398, 0)</f>
        <v>0</v>
      </c>
      <c r="M2403">
        <f>IF('Raw Data'!K2398-'Raw Data'!L2398&gt;3, 'Raw Data'!I2398, 0)</f>
        <v>0</v>
      </c>
      <c r="N2403">
        <f>IF('Raw Data'!L2398-'Raw Data'!K2398&gt;3, 'Raw Data'!J2398, IF('Raw Data'!K2398-'Raw Data'!L2398&gt;3, 'Raw Data'!I2398, 0))</f>
        <v>0</v>
      </c>
      <c r="O2403">
        <f>IF(ISBLANK('Raw Data'!L2398), 0, IF(ABS('Raw Data'!L2398-'Raw Data'!K2398)&lt;4, 'Raw Data'!H2398, IF(ABS('Raw Data'!K2398-'Raw Data'!L2398)&lt;4, 'Raw Data'!G2398, 0)))</f>
        <v>0</v>
      </c>
      <c r="P2403">
        <f>SUM('Hidden Analysis'!E2404:H2404)</f>
        <v>0</v>
      </c>
      <c r="Q2403">
        <f>SUM('Hidden Analysis'!I2404:L2404)</f>
        <v>0</v>
      </c>
      <c r="R2403">
        <f>SUM('Hidden Analysis'!M2404:P2404)</f>
        <v>0</v>
      </c>
      <c r="S2403">
        <f>SUM('Hidden Analysis'!Q2404:R2404)</f>
        <v>0</v>
      </c>
      <c r="T2403">
        <f>IF(AND('Raw Data'!F2398&lt;1.5, 'Raw Data'!L2398&gt;'Raw Data'!K2398, 'Raw Data'!L2398-'Raw Data'!K2398&gt;3), 'Raw Data'!F2398, 0)</f>
        <v>0</v>
      </c>
      <c r="U2403">
        <f>IF(AND('Raw Data'!L2398-'Raw Data'!K2398&lt;4, 'Raw Data'!L2398&gt;'Raw Data'!K2398), 'Raw Data'!H2398, 0)</f>
        <v>0</v>
      </c>
      <c r="V2403">
        <f>IF(AND('Raw Data'!K2398-'Raw Data'!L2398&lt;4, 'Raw Data'!K2398&gt;'Raw Data'!L2398), 'Raw Data'!G2398, 0)</f>
        <v>0</v>
      </c>
      <c r="W2403">
        <f>SUM('Hidden Analysis'!S2404:T2404)</f>
        <v>0</v>
      </c>
      <c r="X2403">
        <f>SUM('Hidden Analysis'!U2404:V2404)</f>
        <v>0</v>
      </c>
    </row>
    <row r="2404" spans="1:24" x14ac:dyDescent="0.3">
      <c r="A2404" s="2">
        <f>'Raw Data'!M2399</f>
        <v>0</v>
      </c>
      <c r="B2404">
        <f>IF('Raw Data'!L2399&gt;'Raw Data'!K2399, 'Raw Data'!F2399, 0)</f>
        <v>0</v>
      </c>
      <c r="C2404">
        <f>IF('Raw Data'!K2399&gt;'Raw Data'!L2399, 'Raw Data'!C2399, 0)</f>
        <v>0</v>
      </c>
      <c r="D2404">
        <f t="shared" si="78"/>
        <v>0</v>
      </c>
      <c r="E2404">
        <f>SUM('Hidden Analysis'!A2405:B2405)</f>
        <v>0</v>
      </c>
      <c r="F2404">
        <f>SUM('Hidden Analysis'!C2405:D2405)</f>
        <v>0</v>
      </c>
      <c r="G2404">
        <f>IF(AND('Raw Data'!F2399&lt;'Raw Data'!C2399, 'Raw Data'!L2399&gt;'Raw Data'!K2399), 'Raw Data'!F2399, 0)</f>
        <v>0</v>
      </c>
      <c r="H2404">
        <f>IF(AND('Raw Data'!F2399&gt;'Raw Data'!C2399, 'Raw Data'!L2399&lt;'Raw Data'!K2399), 'Raw Data'!C2399, 0)</f>
        <v>0</v>
      </c>
      <c r="I2404">
        <f t="shared" si="79"/>
        <v>0</v>
      </c>
      <c r="J2404">
        <f>IF(AND('Raw Data'!F2399&gt;'Raw Data'!C2399, 'Raw Data'!L2399&gt;'Raw Data'!K2399), 'Raw Data'!F2399, 0)</f>
        <v>0</v>
      </c>
      <c r="K2404">
        <f>IF(AND('Raw Data'!F2399&lt;'Raw Data'!C2399, 'Raw Data'!L2399&lt;'Raw Data'!K2399), 'Raw Data'!C2399, 0)</f>
        <v>0</v>
      </c>
      <c r="L2404">
        <f>IF('Raw Data'!L2399-'Raw Data'!K2399&gt;3, 'Raw Data'!J2399, 0)</f>
        <v>0</v>
      </c>
      <c r="M2404">
        <f>IF('Raw Data'!K2399-'Raw Data'!L2399&gt;3, 'Raw Data'!I2399, 0)</f>
        <v>0</v>
      </c>
      <c r="N2404">
        <f>IF('Raw Data'!L2399-'Raw Data'!K2399&gt;3, 'Raw Data'!J2399, IF('Raw Data'!K2399-'Raw Data'!L2399&gt;3, 'Raw Data'!I2399, 0))</f>
        <v>0</v>
      </c>
      <c r="O2404">
        <f>IF(ISBLANK('Raw Data'!L2399), 0, IF(ABS('Raw Data'!L2399-'Raw Data'!K2399)&lt;4, 'Raw Data'!H2399, IF(ABS('Raw Data'!K2399-'Raw Data'!L2399)&lt;4, 'Raw Data'!G2399, 0)))</f>
        <v>0</v>
      </c>
      <c r="P2404">
        <f>SUM('Hidden Analysis'!E2405:H2405)</f>
        <v>0</v>
      </c>
      <c r="Q2404">
        <f>SUM('Hidden Analysis'!I2405:L2405)</f>
        <v>0</v>
      </c>
      <c r="R2404">
        <f>SUM('Hidden Analysis'!M2405:P2405)</f>
        <v>0</v>
      </c>
      <c r="S2404">
        <f>SUM('Hidden Analysis'!Q2405:R2405)</f>
        <v>0</v>
      </c>
      <c r="T2404">
        <f>IF(AND('Raw Data'!F2399&lt;1.5, 'Raw Data'!L2399&gt;'Raw Data'!K2399, 'Raw Data'!L2399-'Raw Data'!K2399&gt;3), 'Raw Data'!F2399, 0)</f>
        <v>0</v>
      </c>
      <c r="U2404">
        <f>IF(AND('Raw Data'!L2399-'Raw Data'!K2399&lt;4, 'Raw Data'!L2399&gt;'Raw Data'!K2399), 'Raw Data'!H2399, 0)</f>
        <v>0</v>
      </c>
      <c r="V2404">
        <f>IF(AND('Raw Data'!K2399-'Raw Data'!L2399&lt;4, 'Raw Data'!K2399&gt;'Raw Data'!L2399), 'Raw Data'!G2399, 0)</f>
        <v>0</v>
      </c>
      <c r="W2404">
        <f>SUM('Hidden Analysis'!S2405:T2405)</f>
        <v>0</v>
      </c>
      <c r="X2404">
        <f>SUM('Hidden Analysis'!U2405:V2405)</f>
        <v>0</v>
      </c>
    </row>
    <row r="2405" spans="1:24" x14ac:dyDescent="0.3">
      <c r="A2405" s="2">
        <f>'Raw Data'!M2400</f>
        <v>0</v>
      </c>
      <c r="B2405">
        <f>IF('Raw Data'!L2400&gt;'Raw Data'!K2400, 'Raw Data'!F2400, 0)</f>
        <v>0</v>
      </c>
      <c r="C2405">
        <f>IF('Raw Data'!K2400&gt;'Raw Data'!L2400, 'Raw Data'!C2400, 0)</f>
        <v>0</v>
      </c>
      <c r="D2405">
        <f t="shared" si="78"/>
        <v>0</v>
      </c>
      <c r="E2405">
        <f>SUM('Hidden Analysis'!A2406:B2406)</f>
        <v>0</v>
      </c>
      <c r="F2405">
        <f>SUM('Hidden Analysis'!C2406:D2406)</f>
        <v>0</v>
      </c>
      <c r="G2405">
        <f>IF(AND('Raw Data'!F2400&lt;'Raw Data'!C2400, 'Raw Data'!L2400&gt;'Raw Data'!K2400), 'Raw Data'!F2400, 0)</f>
        <v>0</v>
      </c>
      <c r="H2405">
        <f>IF(AND('Raw Data'!F2400&gt;'Raw Data'!C2400, 'Raw Data'!L2400&lt;'Raw Data'!K2400), 'Raw Data'!C2400, 0)</f>
        <v>0</v>
      </c>
      <c r="I2405">
        <f t="shared" si="79"/>
        <v>0</v>
      </c>
      <c r="J2405">
        <f>IF(AND('Raw Data'!F2400&gt;'Raw Data'!C2400, 'Raw Data'!L2400&gt;'Raw Data'!K2400), 'Raw Data'!F2400, 0)</f>
        <v>0</v>
      </c>
      <c r="K2405">
        <f>IF(AND('Raw Data'!F2400&lt;'Raw Data'!C2400, 'Raw Data'!L2400&lt;'Raw Data'!K2400), 'Raw Data'!C2400, 0)</f>
        <v>0</v>
      </c>
      <c r="L2405">
        <f>IF('Raw Data'!L2400-'Raw Data'!K2400&gt;3, 'Raw Data'!J2400, 0)</f>
        <v>0</v>
      </c>
      <c r="M2405">
        <f>IF('Raw Data'!K2400-'Raw Data'!L2400&gt;3, 'Raw Data'!I2400, 0)</f>
        <v>0</v>
      </c>
      <c r="N2405">
        <f>IF('Raw Data'!L2400-'Raw Data'!K2400&gt;3, 'Raw Data'!J2400, IF('Raw Data'!K2400-'Raw Data'!L2400&gt;3, 'Raw Data'!I2400, 0))</f>
        <v>0</v>
      </c>
      <c r="O2405">
        <f>IF(ISBLANK('Raw Data'!L2400), 0, IF(ABS('Raw Data'!L2400-'Raw Data'!K2400)&lt;4, 'Raw Data'!H2400, IF(ABS('Raw Data'!K2400-'Raw Data'!L2400)&lt;4, 'Raw Data'!G2400, 0)))</f>
        <v>0</v>
      </c>
      <c r="P2405">
        <f>SUM('Hidden Analysis'!E2406:H2406)</f>
        <v>0</v>
      </c>
      <c r="Q2405">
        <f>SUM('Hidden Analysis'!I2406:L2406)</f>
        <v>0</v>
      </c>
      <c r="R2405">
        <f>SUM('Hidden Analysis'!M2406:P2406)</f>
        <v>0</v>
      </c>
      <c r="S2405">
        <f>SUM('Hidden Analysis'!Q2406:R2406)</f>
        <v>0</v>
      </c>
      <c r="T2405">
        <f>IF(AND('Raw Data'!F2400&lt;1.5, 'Raw Data'!L2400&gt;'Raw Data'!K2400, 'Raw Data'!L2400-'Raw Data'!K2400&gt;3), 'Raw Data'!F2400, 0)</f>
        <v>0</v>
      </c>
      <c r="U2405">
        <f>IF(AND('Raw Data'!L2400-'Raw Data'!K2400&lt;4, 'Raw Data'!L2400&gt;'Raw Data'!K2400), 'Raw Data'!H2400, 0)</f>
        <v>0</v>
      </c>
      <c r="V2405">
        <f>IF(AND('Raw Data'!K2400-'Raw Data'!L2400&lt;4, 'Raw Data'!K2400&gt;'Raw Data'!L2400), 'Raw Data'!G2400, 0)</f>
        <v>0</v>
      </c>
      <c r="W2405">
        <f>SUM('Hidden Analysis'!S2406:T2406)</f>
        <v>0</v>
      </c>
      <c r="X2405">
        <f>SUM('Hidden Analysis'!U2406:V2406)</f>
        <v>0</v>
      </c>
    </row>
    <row r="2406" spans="1:24" x14ac:dyDescent="0.3">
      <c r="A2406" s="2">
        <f>'Raw Data'!M2401</f>
        <v>0</v>
      </c>
      <c r="B2406">
        <f>IF('Raw Data'!L2401&gt;'Raw Data'!K2401, 'Raw Data'!F2401, 0)</f>
        <v>0</v>
      </c>
      <c r="C2406">
        <f>IF('Raw Data'!K2401&gt;'Raw Data'!L2401, 'Raw Data'!C2401, 0)</f>
        <v>0</v>
      </c>
      <c r="D2406">
        <f t="shared" si="78"/>
        <v>0</v>
      </c>
      <c r="E2406">
        <f>SUM('Hidden Analysis'!A2407:B2407)</f>
        <v>0</v>
      </c>
      <c r="F2406">
        <f>SUM('Hidden Analysis'!C2407:D2407)</f>
        <v>0</v>
      </c>
      <c r="G2406">
        <f>IF(AND('Raw Data'!F2401&lt;'Raw Data'!C2401, 'Raw Data'!L2401&gt;'Raw Data'!K2401), 'Raw Data'!F2401, 0)</f>
        <v>0</v>
      </c>
      <c r="H2406">
        <f>IF(AND('Raw Data'!F2401&gt;'Raw Data'!C2401, 'Raw Data'!L2401&lt;'Raw Data'!K2401), 'Raw Data'!C2401, 0)</f>
        <v>0</v>
      </c>
      <c r="I2406">
        <f t="shared" si="79"/>
        <v>0</v>
      </c>
      <c r="J2406">
        <f>IF(AND('Raw Data'!F2401&gt;'Raw Data'!C2401, 'Raw Data'!L2401&gt;'Raw Data'!K2401), 'Raw Data'!F2401, 0)</f>
        <v>0</v>
      </c>
      <c r="K2406">
        <f>IF(AND('Raw Data'!F2401&lt;'Raw Data'!C2401, 'Raw Data'!L2401&lt;'Raw Data'!K2401), 'Raw Data'!C2401, 0)</f>
        <v>0</v>
      </c>
      <c r="L2406">
        <f>IF('Raw Data'!L2401-'Raw Data'!K2401&gt;3, 'Raw Data'!J2401, 0)</f>
        <v>0</v>
      </c>
      <c r="M2406">
        <f>IF('Raw Data'!K2401-'Raw Data'!L2401&gt;3, 'Raw Data'!I2401, 0)</f>
        <v>0</v>
      </c>
      <c r="N2406">
        <f>IF('Raw Data'!L2401-'Raw Data'!K2401&gt;3, 'Raw Data'!J2401, IF('Raw Data'!K2401-'Raw Data'!L2401&gt;3, 'Raw Data'!I2401, 0))</f>
        <v>0</v>
      </c>
      <c r="O2406">
        <f>IF(ISBLANK('Raw Data'!L2401), 0, IF(ABS('Raw Data'!L2401-'Raw Data'!K2401)&lt;4, 'Raw Data'!H2401, IF(ABS('Raw Data'!K2401-'Raw Data'!L2401)&lt;4, 'Raw Data'!G2401, 0)))</f>
        <v>0</v>
      </c>
      <c r="P2406">
        <f>SUM('Hidden Analysis'!E2407:H2407)</f>
        <v>0</v>
      </c>
      <c r="Q2406">
        <f>SUM('Hidden Analysis'!I2407:L2407)</f>
        <v>0</v>
      </c>
      <c r="R2406">
        <f>SUM('Hidden Analysis'!M2407:P2407)</f>
        <v>0</v>
      </c>
      <c r="S2406">
        <f>SUM('Hidden Analysis'!Q2407:R2407)</f>
        <v>0</v>
      </c>
      <c r="T2406">
        <f>IF(AND('Raw Data'!F2401&lt;1.5, 'Raw Data'!L2401&gt;'Raw Data'!K2401, 'Raw Data'!L2401-'Raw Data'!K2401&gt;3), 'Raw Data'!F2401, 0)</f>
        <v>0</v>
      </c>
      <c r="U2406">
        <f>IF(AND('Raw Data'!L2401-'Raw Data'!K2401&lt;4, 'Raw Data'!L2401&gt;'Raw Data'!K2401), 'Raw Data'!H2401, 0)</f>
        <v>0</v>
      </c>
      <c r="V2406">
        <f>IF(AND('Raw Data'!K2401-'Raw Data'!L2401&lt;4, 'Raw Data'!K2401&gt;'Raw Data'!L2401), 'Raw Data'!G2401, 0)</f>
        <v>0</v>
      </c>
      <c r="W2406">
        <f>SUM('Hidden Analysis'!S2407:T2407)</f>
        <v>0</v>
      </c>
      <c r="X2406">
        <f>SUM('Hidden Analysis'!U2407:V2407)</f>
        <v>0</v>
      </c>
    </row>
    <row r="2407" spans="1:24" x14ac:dyDescent="0.3">
      <c r="A2407" s="2">
        <f>'Raw Data'!M2402</f>
        <v>0</v>
      </c>
      <c r="B2407">
        <f>IF('Raw Data'!L2402&gt;'Raw Data'!K2402, 'Raw Data'!F2402, 0)</f>
        <v>0</v>
      </c>
      <c r="C2407">
        <f>IF('Raw Data'!K2402&gt;'Raw Data'!L2402, 'Raw Data'!C2402, 0)</f>
        <v>0</v>
      </c>
      <c r="D2407">
        <f t="shared" si="78"/>
        <v>0</v>
      </c>
      <c r="E2407">
        <f>SUM('Hidden Analysis'!A2408:B2408)</f>
        <v>0</v>
      </c>
      <c r="F2407">
        <f>SUM('Hidden Analysis'!C2408:D2408)</f>
        <v>0</v>
      </c>
      <c r="G2407">
        <f>IF(AND('Raw Data'!F2402&lt;'Raw Data'!C2402, 'Raw Data'!L2402&gt;'Raw Data'!K2402), 'Raw Data'!F2402, 0)</f>
        <v>0</v>
      </c>
      <c r="H2407">
        <f>IF(AND('Raw Data'!F2402&gt;'Raw Data'!C2402, 'Raw Data'!L2402&lt;'Raw Data'!K2402), 'Raw Data'!C2402, 0)</f>
        <v>0</v>
      </c>
      <c r="I2407">
        <f t="shared" si="79"/>
        <v>0</v>
      </c>
      <c r="J2407">
        <f>IF(AND('Raw Data'!F2402&gt;'Raw Data'!C2402, 'Raw Data'!L2402&gt;'Raw Data'!K2402), 'Raw Data'!F2402, 0)</f>
        <v>0</v>
      </c>
      <c r="K2407">
        <f>IF(AND('Raw Data'!F2402&lt;'Raw Data'!C2402, 'Raw Data'!L2402&lt;'Raw Data'!K2402), 'Raw Data'!C2402, 0)</f>
        <v>0</v>
      </c>
      <c r="L2407">
        <f>IF('Raw Data'!L2402-'Raw Data'!K2402&gt;3, 'Raw Data'!J2402, 0)</f>
        <v>0</v>
      </c>
      <c r="M2407">
        <f>IF('Raw Data'!K2402-'Raw Data'!L2402&gt;3, 'Raw Data'!I2402, 0)</f>
        <v>0</v>
      </c>
      <c r="N2407">
        <f>IF('Raw Data'!L2402-'Raw Data'!K2402&gt;3, 'Raw Data'!J2402, IF('Raw Data'!K2402-'Raw Data'!L2402&gt;3, 'Raw Data'!I2402, 0))</f>
        <v>0</v>
      </c>
      <c r="O2407">
        <f>IF(ISBLANK('Raw Data'!L2402), 0, IF(ABS('Raw Data'!L2402-'Raw Data'!K2402)&lt;4, 'Raw Data'!H2402, IF(ABS('Raw Data'!K2402-'Raw Data'!L2402)&lt;4, 'Raw Data'!G2402, 0)))</f>
        <v>0</v>
      </c>
      <c r="P2407">
        <f>SUM('Hidden Analysis'!E2408:H2408)</f>
        <v>0</v>
      </c>
      <c r="Q2407">
        <f>SUM('Hidden Analysis'!I2408:L2408)</f>
        <v>0</v>
      </c>
      <c r="R2407">
        <f>SUM('Hidden Analysis'!M2408:P2408)</f>
        <v>0</v>
      </c>
      <c r="S2407">
        <f>SUM('Hidden Analysis'!Q2408:R2408)</f>
        <v>0</v>
      </c>
      <c r="T2407">
        <f>IF(AND('Raw Data'!F2402&lt;1.5, 'Raw Data'!L2402&gt;'Raw Data'!K2402, 'Raw Data'!L2402-'Raw Data'!K2402&gt;3), 'Raw Data'!F2402, 0)</f>
        <v>0</v>
      </c>
      <c r="U2407">
        <f>IF(AND('Raw Data'!L2402-'Raw Data'!K2402&lt;4, 'Raw Data'!L2402&gt;'Raw Data'!K2402), 'Raw Data'!H2402, 0)</f>
        <v>0</v>
      </c>
      <c r="V2407">
        <f>IF(AND('Raw Data'!K2402-'Raw Data'!L2402&lt;4, 'Raw Data'!K2402&gt;'Raw Data'!L2402), 'Raw Data'!G2402, 0)</f>
        <v>0</v>
      </c>
      <c r="W2407">
        <f>SUM('Hidden Analysis'!S2408:T2408)</f>
        <v>0</v>
      </c>
      <c r="X2407">
        <f>SUM('Hidden Analysis'!U2408:V2408)</f>
        <v>0</v>
      </c>
    </row>
    <row r="2408" spans="1:24" x14ac:dyDescent="0.3">
      <c r="A2408" s="2">
        <f>'Raw Data'!M2403</f>
        <v>0</v>
      </c>
      <c r="B2408">
        <f>IF('Raw Data'!L2403&gt;'Raw Data'!K2403, 'Raw Data'!F2403, 0)</f>
        <v>0</v>
      </c>
      <c r="C2408">
        <f>IF('Raw Data'!K2403&gt;'Raw Data'!L2403, 'Raw Data'!C2403, 0)</f>
        <v>0</v>
      </c>
      <c r="D2408">
        <f t="shared" si="78"/>
        <v>0</v>
      </c>
      <c r="E2408">
        <f>SUM('Hidden Analysis'!A2409:B2409)</f>
        <v>0</v>
      </c>
      <c r="F2408">
        <f>SUM('Hidden Analysis'!C2409:D2409)</f>
        <v>0</v>
      </c>
      <c r="G2408">
        <f>IF(AND('Raw Data'!F2403&lt;'Raw Data'!C2403, 'Raw Data'!L2403&gt;'Raw Data'!K2403), 'Raw Data'!F2403, 0)</f>
        <v>0</v>
      </c>
      <c r="H2408">
        <f>IF(AND('Raw Data'!F2403&gt;'Raw Data'!C2403, 'Raw Data'!L2403&lt;'Raw Data'!K2403), 'Raw Data'!C2403, 0)</f>
        <v>0</v>
      </c>
      <c r="I2408">
        <f t="shared" si="79"/>
        <v>0</v>
      </c>
      <c r="J2408">
        <f>IF(AND('Raw Data'!F2403&gt;'Raw Data'!C2403, 'Raw Data'!L2403&gt;'Raw Data'!K2403), 'Raw Data'!F2403, 0)</f>
        <v>0</v>
      </c>
      <c r="K2408">
        <f>IF(AND('Raw Data'!F2403&lt;'Raw Data'!C2403, 'Raw Data'!L2403&lt;'Raw Data'!K2403), 'Raw Data'!C2403, 0)</f>
        <v>0</v>
      </c>
      <c r="L2408">
        <f>IF('Raw Data'!L2403-'Raw Data'!K2403&gt;3, 'Raw Data'!J2403, 0)</f>
        <v>0</v>
      </c>
      <c r="M2408">
        <f>IF('Raw Data'!K2403-'Raw Data'!L2403&gt;3, 'Raw Data'!I2403, 0)</f>
        <v>0</v>
      </c>
      <c r="N2408">
        <f>IF('Raw Data'!L2403-'Raw Data'!K2403&gt;3, 'Raw Data'!J2403, IF('Raw Data'!K2403-'Raw Data'!L2403&gt;3, 'Raw Data'!I2403, 0))</f>
        <v>0</v>
      </c>
      <c r="O2408">
        <f>IF(ISBLANK('Raw Data'!L2403), 0, IF(ABS('Raw Data'!L2403-'Raw Data'!K2403)&lt;4, 'Raw Data'!H2403, IF(ABS('Raw Data'!K2403-'Raw Data'!L2403)&lt;4, 'Raw Data'!G2403, 0)))</f>
        <v>0</v>
      </c>
      <c r="P2408">
        <f>SUM('Hidden Analysis'!E2409:H2409)</f>
        <v>0</v>
      </c>
      <c r="Q2408">
        <f>SUM('Hidden Analysis'!I2409:L2409)</f>
        <v>0</v>
      </c>
      <c r="R2408">
        <f>SUM('Hidden Analysis'!M2409:P2409)</f>
        <v>0</v>
      </c>
      <c r="S2408">
        <f>SUM('Hidden Analysis'!Q2409:R2409)</f>
        <v>0</v>
      </c>
      <c r="T2408">
        <f>IF(AND('Raw Data'!F2403&lt;1.5, 'Raw Data'!L2403&gt;'Raw Data'!K2403, 'Raw Data'!L2403-'Raw Data'!K2403&gt;3), 'Raw Data'!F2403, 0)</f>
        <v>0</v>
      </c>
      <c r="U2408">
        <f>IF(AND('Raw Data'!L2403-'Raw Data'!K2403&lt;4, 'Raw Data'!L2403&gt;'Raw Data'!K2403), 'Raw Data'!H2403, 0)</f>
        <v>0</v>
      </c>
      <c r="V2408">
        <f>IF(AND('Raw Data'!K2403-'Raw Data'!L2403&lt;4, 'Raw Data'!K2403&gt;'Raw Data'!L2403), 'Raw Data'!G2403, 0)</f>
        <v>0</v>
      </c>
      <c r="W2408">
        <f>SUM('Hidden Analysis'!S2409:T2409)</f>
        <v>0</v>
      </c>
      <c r="X2408">
        <f>SUM('Hidden Analysis'!U2409:V2409)</f>
        <v>0</v>
      </c>
    </row>
    <row r="2409" spans="1:24" x14ac:dyDescent="0.3">
      <c r="A2409" s="2">
        <f>'Raw Data'!M2404</f>
        <v>0</v>
      </c>
      <c r="B2409">
        <f>IF('Raw Data'!L2404&gt;'Raw Data'!K2404, 'Raw Data'!F2404, 0)</f>
        <v>0</v>
      </c>
      <c r="C2409">
        <f>IF('Raw Data'!K2404&gt;'Raw Data'!L2404, 'Raw Data'!C2404, 0)</f>
        <v>0</v>
      </c>
      <c r="D2409">
        <f t="shared" si="78"/>
        <v>0</v>
      </c>
      <c r="E2409">
        <f>SUM('Hidden Analysis'!A2410:B2410)</f>
        <v>0</v>
      </c>
      <c r="F2409">
        <f>SUM('Hidden Analysis'!C2410:D2410)</f>
        <v>0</v>
      </c>
      <c r="G2409">
        <f>IF(AND('Raw Data'!F2404&lt;'Raw Data'!C2404, 'Raw Data'!L2404&gt;'Raw Data'!K2404), 'Raw Data'!F2404, 0)</f>
        <v>0</v>
      </c>
      <c r="H2409">
        <f>IF(AND('Raw Data'!F2404&gt;'Raw Data'!C2404, 'Raw Data'!L2404&lt;'Raw Data'!K2404), 'Raw Data'!C2404, 0)</f>
        <v>0</v>
      </c>
      <c r="I2409">
        <f t="shared" si="79"/>
        <v>0</v>
      </c>
      <c r="J2409">
        <f>IF(AND('Raw Data'!F2404&gt;'Raw Data'!C2404, 'Raw Data'!L2404&gt;'Raw Data'!K2404), 'Raw Data'!F2404, 0)</f>
        <v>0</v>
      </c>
      <c r="K2409">
        <f>IF(AND('Raw Data'!F2404&lt;'Raw Data'!C2404, 'Raw Data'!L2404&lt;'Raw Data'!K2404), 'Raw Data'!C2404, 0)</f>
        <v>0</v>
      </c>
      <c r="L2409">
        <f>IF('Raw Data'!L2404-'Raw Data'!K2404&gt;3, 'Raw Data'!J2404, 0)</f>
        <v>0</v>
      </c>
      <c r="M2409">
        <f>IF('Raw Data'!K2404-'Raw Data'!L2404&gt;3, 'Raw Data'!I2404, 0)</f>
        <v>0</v>
      </c>
      <c r="N2409">
        <f>IF('Raw Data'!L2404-'Raw Data'!K2404&gt;3, 'Raw Data'!J2404, IF('Raw Data'!K2404-'Raw Data'!L2404&gt;3, 'Raw Data'!I2404, 0))</f>
        <v>0</v>
      </c>
      <c r="O2409">
        <f>IF(ISBLANK('Raw Data'!L2404), 0, IF(ABS('Raw Data'!L2404-'Raw Data'!K2404)&lt;4, 'Raw Data'!H2404, IF(ABS('Raw Data'!K2404-'Raw Data'!L2404)&lt;4, 'Raw Data'!G2404, 0)))</f>
        <v>0</v>
      </c>
      <c r="P2409">
        <f>SUM('Hidden Analysis'!E2410:H2410)</f>
        <v>0</v>
      </c>
      <c r="Q2409">
        <f>SUM('Hidden Analysis'!I2410:L2410)</f>
        <v>0</v>
      </c>
      <c r="R2409">
        <f>SUM('Hidden Analysis'!M2410:P2410)</f>
        <v>0</v>
      </c>
      <c r="S2409">
        <f>SUM('Hidden Analysis'!Q2410:R2410)</f>
        <v>0</v>
      </c>
      <c r="T2409">
        <f>IF(AND('Raw Data'!F2404&lt;1.5, 'Raw Data'!L2404&gt;'Raw Data'!K2404, 'Raw Data'!L2404-'Raw Data'!K2404&gt;3), 'Raw Data'!F2404, 0)</f>
        <v>0</v>
      </c>
      <c r="U2409">
        <f>IF(AND('Raw Data'!L2404-'Raw Data'!K2404&lt;4, 'Raw Data'!L2404&gt;'Raw Data'!K2404), 'Raw Data'!H2404, 0)</f>
        <v>0</v>
      </c>
      <c r="V2409">
        <f>IF(AND('Raw Data'!K2404-'Raw Data'!L2404&lt;4, 'Raw Data'!K2404&gt;'Raw Data'!L2404), 'Raw Data'!G2404, 0)</f>
        <v>0</v>
      </c>
      <c r="W2409">
        <f>SUM('Hidden Analysis'!S2410:T2410)</f>
        <v>0</v>
      </c>
      <c r="X2409">
        <f>SUM('Hidden Analysis'!U2410:V2410)</f>
        <v>0</v>
      </c>
    </row>
    <row r="2410" spans="1:24" x14ac:dyDescent="0.3">
      <c r="A2410" s="2">
        <f>'Raw Data'!M2405</f>
        <v>0</v>
      </c>
      <c r="B2410">
        <f>IF('Raw Data'!L2405&gt;'Raw Data'!K2405, 'Raw Data'!F2405, 0)</f>
        <v>0</v>
      </c>
      <c r="C2410">
        <f>IF('Raw Data'!K2405&gt;'Raw Data'!L2405, 'Raw Data'!C2405, 0)</f>
        <v>0</v>
      </c>
      <c r="D2410">
        <f t="shared" si="78"/>
        <v>0</v>
      </c>
      <c r="E2410">
        <f>SUM('Hidden Analysis'!A2411:B2411)</f>
        <v>0</v>
      </c>
      <c r="F2410">
        <f>SUM('Hidden Analysis'!C2411:D2411)</f>
        <v>0</v>
      </c>
      <c r="G2410">
        <f>IF(AND('Raw Data'!F2405&lt;'Raw Data'!C2405, 'Raw Data'!L2405&gt;'Raw Data'!K2405), 'Raw Data'!F2405, 0)</f>
        <v>0</v>
      </c>
      <c r="H2410">
        <f>IF(AND('Raw Data'!F2405&gt;'Raw Data'!C2405, 'Raw Data'!L2405&lt;'Raw Data'!K2405), 'Raw Data'!C2405, 0)</f>
        <v>0</v>
      </c>
      <c r="I2410">
        <f t="shared" si="79"/>
        <v>0</v>
      </c>
      <c r="J2410">
        <f>IF(AND('Raw Data'!F2405&gt;'Raw Data'!C2405, 'Raw Data'!L2405&gt;'Raw Data'!K2405), 'Raw Data'!F2405, 0)</f>
        <v>0</v>
      </c>
      <c r="K2410">
        <f>IF(AND('Raw Data'!F2405&lt;'Raw Data'!C2405, 'Raw Data'!L2405&lt;'Raw Data'!K2405), 'Raw Data'!C2405, 0)</f>
        <v>0</v>
      </c>
      <c r="L2410">
        <f>IF('Raw Data'!L2405-'Raw Data'!K2405&gt;3, 'Raw Data'!J2405, 0)</f>
        <v>0</v>
      </c>
      <c r="M2410">
        <f>IF('Raw Data'!K2405-'Raw Data'!L2405&gt;3, 'Raw Data'!I2405, 0)</f>
        <v>0</v>
      </c>
      <c r="N2410">
        <f>IF('Raw Data'!L2405-'Raw Data'!K2405&gt;3, 'Raw Data'!J2405, IF('Raw Data'!K2405-'Raw Data'!L2405&gt;3, 'Raw Data'!I2405, 0))</f>
        <v>0</v>
      </c>
      <c r="O2410">
        <f>IF(ISBLANK('Raw Data'!L2405), 0, IF(ABS('Raw Data'!L2405-'Raw Data'!K2405)&lt;4, 'Raw Data'!H2405, IF(ABS('Raw Data'!K2405-'Raw Data'!L2405)&lt;4, 'Raw Data'!G2405, 0)))</f>
        <v>0</v>
      </c>
      <c r="P2410">
        <f>SUM('Hidden Analysis'!E2411:H2411)</f>
        <v>0</v>
      </c>
      <c r="Q2410">
        <f>SUM('Hidden Analysis'!I2411:L2411)</f>
        <v>0</v>
      </c>
      <c r="R2410">
        <f>SUM('Hidden Analysis'!M2411:P2411)</f>
        <v>0</v>
      </c>
      <c r="S2410">
        <f>SUM('Hidden Analysis'!Q2411:R2411)</f>
        <v>0</v>
      </c>
      <c r="T2410">
        <f>IF(AND('Raw Data'!F2405&lt;1.5, 'Raw Data'!L2405&gt;'Raw Data'!K2405, 'Raw Data'!L2405-'Raw Data'!K2405&gt;3), 'Raw Data'!F2405, 0)</f>
        <v>0</v>
      </c>
      <c r="U2410">
        <f>IF(AND('Raw Data'!L2405-'Raw Data'!K2405&lt;4, 'Raw Data'!L2405&gt;'Raw Data'!K2405), 'Raw Data'!H2405, 0)</f>
        <v>0</v>
      </c>
      <c r="V2410">
        <f>IF(AND('Raw Data'!K2405-'Raw Data'!L2405&lt;4, 'Raw Data'!K2405&gt;'Raw Data'!L2405), 'Raw Data'!G2405, 0)</f>
        <v>0</v>
      </c>
      <c r="W2410">
        <f>SUM('Hidden Analysis'!S2411:T2411)</f>
        <v>0</v>
      </c>
      <c r="X2410">
        <f>SUM('Hidden Analysis'!U2411:V2411)</f>
        <v>0</v>
      </c>
    </row>
    <row r="2411" spans="1:24" x14ac:dyDescent="0.3">
      <c r="A2411" s="2">
        <f>'Raw Data'!M2406</f>
        <v>0</v>
      </c>
      <c r="B2411">
        <f>IF('Raw Data'!L2406&gt;'Raw Data'!K2406, 'Raw Data'!F2406, 0)</f>
        <v>0</v>
      </c>
      <c r="C2411">
        <f>IF('Raw Data'!K2406&gt;'Raw Data'!L2406, 'Raw Data'!C2406, 0)</f>
        <v>0</v>
      </c>
      <c r="D2411">
        <f t="shared" si="78"/>
        <v>0</v>
      </c>
      <c r="E2411">
        <f>SUM('Hidden Analysis'!A2412:B2412)</f>
        <v>0</v>
      </c>
      <c r="F2411">
        <f>SUM('Hidden Analysis'!C2412:D2412)</f>
        <v>0</v>
      </c>
      <c r="G2411">
        <f>IF(AND('Raw Data'!F2406&lt;'Raw Data'!C2406, 'Raw Data'!L2406&gt;'Raw Data'!K2406), 'Raw Data'!F2406, 0)</f>
        <v>0</v>
      </c>
      <c r="H2411">
        <f>IF(AND('Raw Data'!F2406&gt;'Raw Data'!C2406, 'Raw Data'!L2406&lt;'Raw Data'!K2406), 'Raw Data'!C2406, 0)</f>
        <v>0</v>
      </c>
      <c r="I2411">
        <f t="shared" si="79"/>
        <v>0</v>
      </c>
      <c r="J2411">
        <f>IF(AND('Raw Data'!F2406&gt;'Raw Data'!C2406, 'Raw Data'!L2406&gt;'Raw Data'!K2406), 'Raw Data'!F2406, 0)</f>
        <v>0</v>
      </c>
      <c r="K2411">
        <f>IF(AND('Raw Data'!F2406&lt;'Raw Data'!C2406, 'Raw Data'!L2406&lt;'Raw Data'!K2406), 'Raw Data'!C2406, 0)</f>
        <v>0</v>
      </c>
      <c r="L2411">
        <f>IF('Raw Data'!L2406-'Raw Data'!K2406&gt;3, 'Raw Data'!J2406, 0)</f>
        <v>0</v>
      </c>
      <c r="M2411">
        <f>IF('Raw Data'!K2406-'Raw Data'!L2406&gt;3, 'Raw Data'!I2406, 0)</f>
        <v>0</v>
      </c>
      <c r="N2411">
        <f>IF('Raw Data'!L2406-'Raw Data'!K2406&gt;3, 'Raw Data'!J2406, IF('Raw Data'!K2406-'Raw Data'!L2406&gt;3, 'Raw Data'!I2406, 0))</f>
        <v>0</v>
      </c>
      <c r="O2411">
        <f>IF(ISBLANK('Raw Data'!L2406), 0, IF(ABS('Raw Data'!L2406-'Raw Data'!K2406)&lt;4, 'Raw Data'!H2406, IF(ABS('Raw Data'!K2406-'Raw Data'!L2406)&lt;4, 'Raw Data'!G2406, 0)))</f>
        <v>0</v>
      </c>
      <c r="P2411">
        <f>SUM('Hidden Analysis'!E2412:H2412)</f>
        <v>0</v>
      </c>
      <c r="Q2411">
        <f>SUM('Hidden Analysis'!I2412:L2412)</f>
        <v>0</v>
      </c>
      <c r="R2411">
        <f>SUM('Hidden Analysis'!M2412:P2412)</f>
        <v>0</v>
      </c>
      <c r="S2411">
        <f>SUM('Hidden Analysis'!Q2412:R2412)</f>
        <v>0</v>
      </c>
      <c r="T2411">
        <f>IF(AND('Raw Data'!F2406&lt;1.5, 'Raw Data'!L2406&gt;'Raw Data'!K2406, 'Raw Data'!L2406-'Raw Data'!K2406&gt;3), 'Raw Data'!F2406, 0)</f>
        <v>0</v>
      </c>
      <c r="U2411">
        <f>IF(AND('Raw Data'!L2406-'Raw Data'!K2406&lt;4, 'Raw Data'!L2406&gt;'Raw Data'!K2406), 'Raw Data'!H2406, 0)</f>
        <v>0</v>
      </c>
      <c r="V2411">
        <f>IF(AND('Raw Data'!K2406-'Raw Data'!L2406&lt;4, 'Raw Data'!K2406&gt;'Raw Data'!L2406), 'Raw Data'!G2406, 0)</f>
        <v>0</v>
      </c>
      <c r="W2411">
        <f>SUM('Hidden Analysis'!S2412:T2412)</f>
        <v>0</v>
      </c>
      <c r="X2411">
        <f>SUM('Hidden Analysis'!U2412:V2412)</f>
        <v>0</v>
      </c>
    </row>
    <row r="2412" spans="1:24" x14ac:dyDescent="0.3">
      <c r="A2412" s="2">
        <f>'Raw Data'!M2407</f>
        <v>0</v>
      </c>
      <c r="B2412">
        <f>IF('Raw Data'!L2407&gt;'Raw Data'!K2407, 'Raw Data'!F2407, 0)</f>
        <v>0</v>
      </c>
      <c r="C2412">
        <f>IF('Raw Data'!K2407&gt;'Raw Data'!L2407, 'Raw Data'!C2407, 0)</f>
        <v>0</v>
      </c>
      <c r="D2412">
        <f t="shared" si="78"/>
        <v>0</v>
      </c>
      <c r="E2412">
        <f>SUM('Hidden Analysis'!A2413:B2413)</f>
        <v>0</v>
      </c>
      <c r="F2412">
        <f>SUM('Hidden Analysis'!C2413:D2413)</f>
        <v>0</v>
      </c>
      <c r="G2412">
        <f>IF(AND('Raw Data'!F2407&lt;'Raw Data'!C2407, 'Raw Data'!L2407&gt;'Raw Data'!K2407), 'Raw Data'!F2407, 0)</f>
        <v>0</v>
      </c>
      <c r="H2412">
        <f>IF(AND('Raw Data'!F2407&gt;'Raw Data'!C2407, 'Raw Data'!L2407&lt;'Raw Data'!K2407), 'Raw Data'!C2407, 0)</f>
        <v>0</v>
      </c>
      <c r="I2412">
        <f t="shared" si="79"/>
        <v>0</v>
      </c>
      <c r="J2412">
        <f>IF(AND('Raw Data'!F2407&gt;'Raw Data'!C2407, 'Raw Data'!L2407&gt;'Raw Data'!K2407), 'Raw Data'!F2407, 0)</f>
        <v>0</v>
      </c>
      <c r="K2412">
        <f>IF(AND('Raw Data'!F2407&lt;'Raw Data'!C2407, 'Raw Data'!L2407&lt;'Raw Data'!K2407), 'Raw Data'!C2407, 0)</f>
        <v>0</v>
      </c>
      <c r="L2412">
        <f>IF('Raw Data'!L2407-'Raw Data'!K2407&gt;3, 'Raw Data'!J2407, 0)</f>
        <v>0</v>
      </c>
      <c r="M2412">
        <f>IF('Raw Data'!K2407-'Raw Data'!L2407&gt;3, 'Raw Data'!I2407, 0)</f>
        <v>0</v>
      </c>
      <c r="N2412">
        <f>IF('Raw Data'!L2407-'Raw Data'!K2407&gt;3, 'Raw Data'!J2407, IF('Raw Data'!K2407-'Raw Data'!L2407&gt;3, 'Raw Data'!I2407, 0))</f>
        <v>0</v>
      </c>
      <c r="O2412">
        <f>IF(ISBLANK('Raw Data'!L2407), 0, IF(ABS('Raw Data'!L2407-'Raw Data'!K2407)&lt;4, 'Raw Data'!H2407, IF(ABS('Raw Data'!K2407-'Raw Data'!L2407)&lt;4, 'Raw Data'!G2407, 0)))</f>
        <v>0</v>
      </c>
      <c r="P2412">
        <f>SUM('Hidden Analysis'!E2413:H2413)</f>
        <v>0</v>
      </c>
      <c r="Q2412">
        <f>SUM('Hidden Analysis'!I2413:L2413)</f>
        <v>0</v>
      </c>
      <c r="R2412">
        <f>SUM('Hidden Analysis'!M2413:P2413)</f>
        <v>0</v>
      </c>
      <c r="S2412">
        <f>SUM('Hidden Analysis'!Q2413:R2413)</f>
        <v>0</v>
      </c>
      <c r="T2412">
        <f>IF(AND('Raw Data'!F2407&lt;1.5, 'Raw Data'!L2407&gt;'Raw Data'!K2407, 'Raw Data'!L2407-'Raw Data'!K2407&gt;3), 'Raw Data'!F2407, 0)</f>
        <v>0</v>
      </c>
      <c r="U2412">
        <f>IF(AND('Raw Data'!L2407-'Raw Data'!K2407&lt;4, 'Raw Data'!L2407&gt;'Raw Data'!K2407), 'Raw Data'!H2407, 0)</f>
        <v>0</v>
      </c>
      <c r="V2412">
        <f>IF(AND('Raw Data'!K2407-'Raw Data'!L2407&lt;4, 'Raw Data'!K2407&gt;'Raw Data'!L2407), 'Raw Data'!G2407, 0)</f>
        <v>0</v>
      </c>
      <c r="W2412">
        <f>SUM('Hidden Analysis'!S2413:T2413)</f>
        <v>0</v>
      </c>
      <c r="X2412">
        <f>SUM('Hidden Analysis'!U2413:V2413)</f>
        <v>0</v>
      </c>
    </row>
    <row r="2413" spans="1:24" x14ac:dyDescent="0.3">
      <c r="A2413" s="2">
        <f>'Raw Data'!M2408</f>
        <v>0</v>
      </c>
      <c r="B2413">
        <f>IF('Raw Data'!L2408&gt;'Raw Data'!K2408, 'Raw Data'!F2408, 0)</f>
        <v>0</v>
      </c>
      <c r="C2413">
        <f>IF('Raw Data'!K2408&gt;'Raw Data'!L2408, 'Raw Data'!C2408, 0)</f>
        <v>0</v>
      </c>
      <c r="D2413">
        <f t="shared" si="78"/>
        <v>0</v>
      </c>
      <c r="E2413">
        <f>SUM('Hidden Analysis'!A2414:B2414)</f>
        <v>0</v>
      </c>
      <c r="F2413">
        <f>SUM('Hidden Analysis'!C2414:D2414)</f>
        <v>0</v>
      </c>
      <c r="G2413">
        <f>IF(AND('Raw Data'!F2408&lt;'Raw Data'!C2408, 'Raw Data'!L2408&gt;'Raw Data'!K2408), 'Raw Data'!F2408, 0)</f>
        <v>0</v>
      </c>
      <c r="H2413">
        <f>IF(AND('Raw Data'!F2408&gt;'Raw Data'!C2408, 'Raw Data'!L2408&lt;'Raw Data'!K2408), 'Raw Data'!C2408, 0)</f>
        <v>0</v>
      </c>
      <c r="I2413">
        <f t="shared" si="79"/>
        <v>0</v>
      </c>
      <c r="J2413">
        <f>IF(AND('Raw Data'!F2408&gt;'Raw Data'!C2408, 'Raw Data'!L2408&gt;'Raw Data'!K2408), 'Raw Data'!F2408, 0)</f>
        <v>0</v>
      </c>
      <c r="K2413">
        <f>IF(AND('Raw Data'!F2408&lt;'Raw Data'!C2408, 'Raw Data'!L2408&lt;'Raw Data'!K2408), 'Raw Data'!C2408, 0)</f>
        <v>0</v>
      </c>
      <c r="L2413">
        <f>IF('Raw Data'!L2408-'Raw Data'!K2408&gt;3, 'Raw Data'!J2408, 0)</f>
        <v>0</v>
      </c>
      <c r="M2413">
        <f>IF('Raw Data'!K2408-'Raw Data'!L2408&gt;3, 'Raw Data'!I2408, 0)</f>
        <v>0</v>
      </c>
      <c r="N2413">
        <f>IF('Raw Data'!L2408-'Raw Data'!K2408&gt;3, 'Raw Data'!J2408, IF('Raw Data'!K2408-'Raw Data'!L2408&gt;3, 'Raw Data'!I2408, 0))</f>
        <v>0</v>
      </c>
      <c r="O2413">
        <f>IF(ISBLANK('Raw Data'!L2408), 0, IF(ABS('Raw Data'!L2408-'Raw Data'!K2408)&lt;4, 'Raw Data'!H2408, IF(ABS('Raw Data'!K2408-'Raw Data'!L2408)&lt;4, 'Raw Data'!G2408, 0)))</f>
        <v>0</v>
      </c>
      <c r="P2413">
        <f>SUM('Hidden Analysis'!E2414:H2414)</f>
        <v>0</v>
      </c>
      <c r="Q2413">
        <f>SUM('Hidden Analysis'!I2414:L2414)</f>
        <v>0</v>
      </c>
      <c r="R2413">
        <f>SUM('Hidden Analysis'!M2414:P2414)</f>
        <v>0</v>
      </c>
      <c r="S2413">
        <f>SUM('Hidden Analysis'!Q2414:R2414)</f>
        <v>0</v>
      </c>
      <c r="T2413">
        <f>IF(AND('Raw Data'!F2408&lt;1.5, 'Raw Data'!L2408&gt;'Raw Data'!K2408, 'Raw Data'!L2408-'Raw Data'!K2408&gt;3), 'Raw Data'!F2408, 0)</f>
        <v>0</v>
      </c>
      <c r="U2413">
        <f>IF(AND('Raw Data'!L2408-'Raw Data'!K2408&lt;4, 'Raw Data'!L2408&gt;'Raw Data'!K2408), 'Raw Data'!H2408, 0)</f>
        <v>0</v>
      </c>
      <c r="V2413">
        <f>IF(AND('Raw Data'!K2408-'Raw Data'!L2408&lt;4, 'Raw Data'!K2408&gt;'Raw Data'!L2408), 'Raw Data'!G2408, 0)</f>
        <v>0</v>
      </c>
      <c r="W2413">
        <f>SUM('Hidden Analysis'!S2414:T2414)</f>
        <v>0</v>
      </c>
      <c r="X2413">
        <f>SUM('Hidden Analysis'!U2414:V2414)</f>
        <v>0</v>
      </c>
    </row>
    <row r="2414" spans="1:24" x14ac:dyDescent="0.3">
      <c r="A2414" s="2">
        <f>'Raw Data'!M2409</f>
        <v>0</v>
      </c>
      <c r="B2414">
        <f>IF('Raw Data'!L2409&gt;'Raw Data'!K2409, 'Raw Data'!F2409, 0)</f>
        <v>0</v>
      </c>
      <c r="C2414">
        <f>IF('Raw Data'!K2409&gt;'Raw Data'!L2409, 'Raw Data'!C2409, 0)</f>
        <v>0</v>
      </c>
      <c r="D2414">
        <f t="shared" si="78"/>
        <v>0</v>
      </c>
      <c r="E2414">
        <f>SUM('Hidden Analysis'!A2415:B2415)</f>
        <v>0</v>
      </c>
      <c r="F2414">
        <f>SUM('Hidden Analysis'!C2415:D2415)</f>
        <v>0</v>
      </c>
      <c r="G2414">
        <f>IF(AND('Raw Data'!F2409&lt;'Raw Data'!C2409, 'Raw Data'!L2409&gt;'Raw Data'!K2409), 'Raw Data'!F2409, 0)</f>
        <v>0</v>
      </c>
      <c r="H2414">
        <f>IF(AND('Raw Data'!F2409&gt;'Raw Data'!C2409, 'Raw Data'!L2409&lt;'Raw Data'!K2409), 'Raw Data'!C2409, 0)</f>
        <v>0</v>
      </c>
      <c r="I2414">
        <f t="shared" si="79"/>
        <v>0</v>
      </c>
      <c r="J2414">
        <f>IF(AND('Raw Data'!F2409&gt;'Raw Data'!C2409, 'Raw Data'!L2409&gt;'Raw Data'!K2409), 'Raw Data'!F2409, 0)</f>
        <v>0</v>
      </c>
      <c r="K2414">
        <f>IF(AND('Raw Data'!F2409&lt;'Raw Data'!C2409, 'Raw Data'!L2409&lt;'Raw Data'!K2409), 'Raw Data'!C2409, 0)</f>
        <v>0</v>
      </c>
      <c r="L2414">
        <f>IF('Raw Data'!L2409-'Raw Data'!K2409&gt;3, 'Raw Data'!J2409, 0)</f>
        <v>0</v>
      </c>
      <c r="M2414">
        <f>IF('Raw Data'!K2409-'Raw Data'!L2409&gt;3, 'Raw Data'!I2409, 0)</f>
        <v>0</v>
      </c>
      <c r="N2414">
        <f>IF('Raw Data'!L2409-'Raw Data'!K2409&gt;3, 'Raw Data'!J2409, IF('Raw Data'!K2409-'Raw Data'!L2409&gt;3, 'Raw Data'!I2409, 0))</f>
        <v>0</v>
      </c>
      <c r="O2414">
        <f>IF(ISBLANK('Raw Data'!L2409), 0, IF(ABS('Raw Data'!L2409-'Raw Data'!K2409)&lt;4, 'Raw Data'!H2409, IF(ABS('Raw Data'!K2409-'Raw Data'!L2409)&lt;4, 'Raw Data'!G2409, 0)))</f>
        <v>0</v>
      </c>
      <c r="P2414">
        <f>SUM('Hidden Analysis'!E2415:H2415)</f>
        <v>0</v>
      </c>
      <c r="Q2414">
        <f>SUM('Hidden Analysis'!I2415:L2415)</f>
        <v>0</v>
      </c>
      <c r="R2414">
        <f>SUM('Hidden Analysis'!M2415:P2415)</f>
        <v>0</v>
      </c>
      <c r="S2414">
        <f>SUM('Hidden Analysis'!Q2415:R2415)</f>
        <v>0</v>
      </c>
      <c r="T2414">
        <f>IF(AND('Raw Data'!F2409&lt;1.5, 'Raw Data'!L2409&gt;'Raw Data'!K2409, 'Raw Data'!L2409-'Raw Data'!K2409&gt;3), 'Raw Data'!F2409, 0)</f>
        <v>0</v>
      </c>
      <c r="U2414">
        <f>IF(AND('Raw Data'!L2409-'Raw Data'!K2409&lt;4, 'Raw Data'!L2409&gt;'Raw Data'!K2409), 'Raw Data'!H2409, 0)</f>
        <v>0</v>
      </c>
      <c r="V2414">
        <f>IF(AND('Raw Data'!K2409-'Raw Data'!L2409&lt;4, 'Raw Data'!K2409&gt;'Raw Data'!L2409), 'Raw Data'!G2409, 0)</f>
        <v>0</v>
      </c>
      <c r="W2414">
        <f>SUM('Hidden Analysis'!S2415:T2415)</f>
        <v>0</v>
      </c>
      <c r="X2414">
        <f>SUM('Hidden Analysis'!U2415:V2415)</f>
        <v>0</v>
      </c>
    </row>
    <row r="2415" spans="1:24" x14ac:dyDescent="0.3">
      <c r="A2415" s="2">
        <f>'Raw Data'!M2410</f>
        <v>0</v>
      </c>
      <c r="B2415">
        <f>IF('Raw Data'!L2410&gt;'Raw Data'!K2410, 'Raw Data'!F2410, 0)</f>
        <v>0</v>
      </c>
      <c r="C2415">
        <f>IF('Raw Data'!K2410&gt;'Raw Data'!L2410, 'Raw Data'!C2410, 0)</f>
        <v>0</v>
      </c>
      <c r="D2415">
        <f t="shared" si="78"/>
        <v>0</v>
      </c>
      <c r="E2415">
        <f>SUM('Hidden Analysis'!A2416:B2416)</f>
        <v>0</v>
      </c>
      <c r="F2415">
        <f>SUM('Hidden Analysis'!C2416:D2416)</f>
        <v>0</v>
      </c>
      <c r="G2415">
        <f>IF(AND('Raw Data'!F2410&lt;'Raw Data'!C2410, 'Raw Data'!L2410&gt;'Raw Data'!K2410), 'Raw Data'!F2410, 0)</f>
        <v>0</v>
      </c>
      <c r="H2415">
        <f>IF(AND('Raw Data'!F2410&gt;'Raw Data'!C2410, 'Raw Data'!L2410&lt;'Raw Data'!K2410), 'Raw Data'!C2410, 0)</f>
        <v>0</v>
      </c>
      <c r="I2415">
        <f t="shared" si="79"/>
        <v>0</v>
      </c>
      <c r="J2415">
        <f>IF(AND('Raw Data'!F2410&gt;'Raw Data'!C2410, 'Raw Data'!L2410&gt;'Raw Data'!K2410), 'Raw Data'!F2410, 0)</f>
        <v>0</v>
      </c>
      <c r="K2415">
        <f>IF(AND('Raw Data'!F2410&lt;'Raw Data'!C2410, 'Raw Data'!L2410&lt;'Raw Data'!K2410), 'Raw Data'!C2410, 0)</f>
        <v>0</v>
      </c>
      <c r="L2415">
        <f>IF('Raw Data'!L2410-'Raw Data'!K2410&gt;3, 'Raw Data'!J2410, 0)</f>
        <v>0</v>
      </c>
      <c r="M2415">
        <f>IF('Raw Data'!K2410-'Raw Data'!L2410&gt;3, 'Raw Data'!I2410, 0)</f>
        <v>0</v>
      </c>
      <c r="N2415">
        <f>IF('Raw Data'!L2410-'Raw Data'!K2410&gt;3, 'Raw Data'!J2410, IF('Raw Data'!K2410-'Raw Data'!L2410&gt;3, 'Raw Data'!I2410, 0))</f>
        <v>0</v>
      </c>
      <c r="O2415">
        <f>IF(ISBLANK('Raw Data'!L2410), 0, IF(ABS('Raw Data'!L2410-'Raw Data'!K2410)&lt;4, 'Raw Data'!H2410, IF(ABS('Raw Data'!K2410-'Raw Data'!L2410)&lt;4, 'Raw Data'!G2410, 0)))</f>
        <v>0</v>
      </c>
      <c r="P2415">
        <f>SUM('Hidden Analysis'!E2416:H2416)</f>
        <v>0</v>
      </c>
      <c r="Q2415">
        <f>SUM('Hidden Analysis'!I2416:L2416)</f>
        <v>0</v>
      </c>
      <c r="R2415">
        <f>SUM('Hidden Analysis'!M2416:P2416)</f>
        <v>0</v>
      </c>
      <c r="S2415">
        <f>SUM('Hidden Analysis'!Q2416:R2416)</f>
        <v>0</v>
      </c>
      <c r="T2415">
        <f>IF(AND('Raw Data'!F2410&lt;1.5, 'Raw Data'!L2410&gt;'Raw Data'!K2410, 'Raw Data'!L2410-'Raw Data'!K2410&gt;3), 'Raw Data'!F2410, 0)</f>
        <v>0</v>
      </c>
      <c r="U2415">
        <f>IF(AND('Raw Data'!L2410-'Raw Data'!K2410&lt;4, 'Raw Data'!L2410&gt;'Raw Data'!K2410), 'Raw Data'!H2410, 0)</f>
        <v>0</v>
      </c>
      <c r="V2415">
        <f>IF(AND('Raw Data'!K2410-'Raw Data'!L2410&lt;4, 'Raw Data'!K2410&gt;'Raw Data'!L2410), 'Raw Data'!G2410, 0)</f>
        <v>0</v>
      </c>
      <c r="W2415">
        <f>SUM('Hidden Analysis'!S2416:T2416)</f>
        <v>0</v>
      </c>
      <c r="X2415">
        <f>SUM('Hidden Analysis'!U2416:V2416)</f>
        <v>0</v>
      </c>
    </row>
    <row r="2416" spans="1:24" x14ac:dyDescent="0.3">
      <c r="A2416" s="2">
        <f>'Raw Data'!M2411</f>
        <v>0</v>
      </c>
      <c r="B2416">
        <f>IF('Raw Data'!L2411&gt;'Raw Data'!K2411, 'Raw Data'!F2411, 0)</f>
        <v>0</v>
      </c>
      <c r="C2416">
        <f>IF('Raw Data'!K2411&gt;'Raw Data'!L2411, 'Raw Data'!C2411, 0)</f>
        <v>0</v>
      </c>
      <c r="D2416">
        <f t="shared" si="78"/>
        <v>0</v>
      </c>
      <c r="E2416">
        <f>SUM('Hidden Analysis'!A2417:B2417)</f>
        <v>0</v>
      </c>
      <c r="F2416">
        <f>SUM('Hidden Analysis'!C2417:D2417)</f>
        <v>0</v>
      </c>
      <c r="G2416">
        <f>IF(AND('Raw Data'!F2411&lt;'Raw Data'!C2411, 'Raw Data'!L2411&gt;'Raw Data'!K2411), 'Raw Data'!F2411, 0)</f>
        <v>0</v>
      </c>
      <c r="H2416">
        <f>IF(AND('Raw Data'!F2411&gt;'Raw Data'!C2411, 'Raw Data'!L2411&lt;'Raw Data'!K2411), 'Raw Data'!C2411, 0)</f>
        <v>0</v>
      </c>
      <c r="I2416">
        <f t="shared" si="79"/>
        <v>0</v>
      </c>
      <c r="J2416">
        <f>IF(AND('Raw Data'!F2411&gt;'Raw Data'!C2411, 'Raw Data'!L2411&gt;'Raw Data'!K2411), 'Raw Data'!F2411, 0)</f>
        <v>0</v>
      </c>
      <c r="K2416">
        <f>IF(AND('Raw Data'!F2411&lt;'Raw Data'!C2411, 'Raw Data'!L2411&lt;'Raw Data'!K2411), 'Raw Data'!C2411, 0)</f>
        <v>0</v>
      </c>
      <c r="L2416">
        <f>IF('Raw Data'!L2411-'Raw Data'!K2411&gt;3, 'Raw Data'!J2411, 0)</f>
        <v>0</v>
      </c>
      <c r="M2416">
        <f>IF('Raw Data'!K2411-'Raw Data'!L2411&gt;3, 'Raw Data'!I2411, 0)</f>
        <v>0</v>
      </c>
      <c r="N2416">
        <f>IF('Raw Data'!L2411-'Raw Data'!K2411&gt;3, 'Raw Data'!J2411, IF('Raw Data'!K2411-'Raw Data'!L2411&gt;3, 'Raw Data'!I2411, 0))</f>
        <v>0</v>
      </c>
      <c r="O2416">
        <f>IF(ISBLANK('Raw Data'!L2411), 0, IF(ABS('Raw Data'!L2411-'Raw Data'!K2411)&lt;4, 'Raw Data'!H2411, IF(ABS('Raw Data'!K2411-'Raw Data'!L2411)&lt;4, 'Raw Data'!G2411, 0)))</f>
        <v>0</v>
      </c>
      <c r="P2416">
        <f>SUM('Hidden Analysis'!E2417:H2417)</f>
        <v>0</v>
      </c>
      <c r="Q2416">
        <f>SUM('Hidden Analysis'!I2417:L2417)</f>
        <v>0</v>
      </c>
      <c r="R2416">
        <f>SUM('Hidden Analysis'!M2417:P2417)</f>
        <v>0</v>
      </c>
      <c r="S2416">
        <f>SUM('Hidden Analysis'!Q2417:R2417)</f>
        <v>0</v>
      </c>
      <c r="T2416">
        <f>IF(AND('Raw Data'!F2411&lt;1.5, 'Raw Data'!L2411&gt;'Raw Data'!K2411, 'Raw Data'!L2411-'Raw Data'!K2411&gt;3), 'Raw Data'!F2411, 0)</f>
        <v>0</v>
      </c>
      <c r="U2416">
        <f>IF(AND('Raw Data'!L2411-'Raw Data'!K2411&lt;4, 'Raw Data'!L2411&gt;'Raw Data'!K2411), 'Raw Data'!H2411, 0)</f>
        <v>0</v>
      </c>
      <c r="V2416">
        <f>IF(AND('Raw Data'!K2411-'Raw Data'!L2411&lt;4, 'Raw Data'!K2411&gt;'Raw Data'!L2411), 'Raw Data'!G2411, 0)</f>
        <v>0</v>
      </c>
      <c r="W2416">
        <f>SUM('Hidden Analysis'!S2417:T2417)</f>
        <v>0</v>
      </c>
      <c r="X2416">
        <f>SUM('Hidden Analysis'!U2417:V2417)</f>
        <v>0</v>
      </c>
    </row>
    <row r="2417" spans="1:24" x14ac:dyDescent="0.3">
      <c r="A2417" s="2">
        <f>'Raw Data'!M2412</f>
        <v>0</v>
      </c>
      <c r="B2417">
        <f>IF('Raw Data'!L2412&gt;'Raw Data'!K2412, 'Raw Data'!F2412, 0)</f>
        <v>0</v>
      </c>
      <c r="C2417">
        <f>IF('Raw Data'!K2412&gt;'Raw Data'!L2412, 'Raw Data'!C2412, 0)</f>
        <v>0</v>
      </c>
      <c r="D2417">
        <f t="shared" si="78"/>
        <v>0</v>
      </c>
      <c r="E2417">
        <f>SUM('Hidden Analysis'!A2418:B2418)</f>
        <v>0</v>
      </c>
      <c r="F2417">
        <f>SUM('Hidden Analysis'!C2418:D2418)</f>
        <v>0</v>
      </c>
      <c r="G2417">
        <f>IF(AND('Raw Data'!F2412&lt;'Raw Data'!C2412, 'Raw Data'!L2412&gt;'Raw Data'!K2412), 'Raw Data'!F2412, 0)</f>
        <v>0</v>
      </c>
      <c r="H2417">
        <f>IF(AND('Raw Data'!F2412&gt;'Raw Data'!C2412, 'Raw Data'!L2412&lt;'Raw Data'!K2412), 'Raw Data'!C2412, 0)</f>
        <v>0</v>
      </c>
      <c r="I2417">
        <f t="shared" si="79"/>
        <v>0</v>
      </c>
      <c r="J2417">
        <f>IF(AND('Raw Data'!F2412&gt;'Raw Data'!C2412, 'Raw Data'!L2412&gt;'Raw Data'!K2412), 'Raw Data'!F2412, 0)</f>
        <v>0</v>
      </c>
      <c r="K2417">
        <f>IF(AND('Raw Data'!F2412&lt;'Raw Data'!C2412, 'Raw Data'!L2412&lt;'Raw Data'!K2412), 'Raw Data'!C2412, 0)</f>
        <v>0</v>
      </c>
      <c r="L2417">
        <f>IF('Raw Data'!L2412-'Raw Data'!K2412&gt;3, 'Raw Data'!J2412, 0)</f>
        <v>0</v>
      </c>
      <c r="M2417">
        <f>IF('Raw Data'!K2412-'Raw Data'!L2412&gt;3, 'Raw Data'!I2412, 0)</f>
        <v>0</v>
      </c>
      <c r="N2417">
        <f>IF('Raw Data'!L2412-'Raw Data'!K2412&gt;3, 'Raw Data'!J2412, IF('Raw Data'!K2412-'Raw Data'!L2412&gt;3, 'Raw Data'!I2412, 0))</f>
        <v>0</v>
      </c>
      <c r="O2417">
        <f>IF(ISBLANK('Raw Data'!L2412), 0, IF(ABS('Raw Data'!L2412-'Raw Data'!K2412)&lt;4, 'Raw Data'!H2412, IF(ABS('Raw Data'!K2412-'Raw Data'!L2412)&lt;4, 'Raw Data'!G2412, 0)))</f>
        <v>0</v>
      </c>
      <c r="P2417">
        <f>SUM('Hidden Analysis'!E2418:H2418)</f>
        <v>0</v>
      </c>
      <c r="Q2417">
        <f>SUM('Hidden Analysis'!I2418:L2418)</f>
        <v>0</v>
      </c>
      <c r="R2417">
        <f>SUM('Hidden Analysis'!M2418:P2418)</f>
        <v>0</v>
      </c>
      <c r="S2417">
        <f>SUM('Hidden Analysis'!Q2418:R2418)</f>
        <v>0</v>
      </c>
      <c r="T2417">
        <f>IF(AND('Raw Data'!F2412&lt;1.5, 'Raw Data'!L2412&gt;'Raw Data'!K2412, 'Raw Data'!L2412-'Raw Data'!K2412&gt;3), 'Raw Data'!F2412, 0)</f>
        <v>0</v>
      </c>
      <c r="U2417">
        <f>IF(AND('Raw Data'!L2412-'Raw Data'!K2412&lt;4, 'Raw Data'!L2412&gt;'Raw Data'!K2412), 'Raw Data'!H2412, 0)</f>
        <v>0</v>
      </c>
      <c r="V2417">
        <f>IF(AND('Raw Data'!K2412-'Raw Data'!L2412&lt;4, 'Raw Data'!K2412&gt;'Raw Data'!L2412), 'Raw Data'!G2412, 0)</f>
        <v>0</v>
      </c>
      <c r="W2417">
        <f>SUM('Hidden Analysis'!S2418:T2418)</f>
        <v>0</v>
      </c>
      <c r="X2417">
        <f>SUM('Hidden Analysis'!U2418:V2418)</f>
        <v>0</v>
      </c>
    </row>
    <row r="2418" spans="1:24" x14ac:dyDescent="0.3">
      <c r="A2418" s="2">
        <f>'Raw Data'!M2413</f>
        <v>0</v>
      </c>
      <c r="B2418">
        <f>IF('Raw Data'!L2413&gt;'Raw Data'!K2413, 'Raw Data'!F2413, 0)</f>
        <v>0</v>
      </c>
      <c r="C2418">
        <f>IF('Raw Data'!K2413&gt;'Raw Data'!L2413, 'Raw Data'!C2413, 0)</f>
        <v>0</v>
      </c>
      <c r="D2418">
        <f t="shared" si="78"/>
        <v>0</v>
      </c>
      <c r="E2418">
        <f>SUM('Hidden Analysis'!A2419:B2419)</f>
        <v>0</v>
      </c>
      <c r="F2418">
        <f>SUM('Hidden Analysis'!C2419:D2419)</f>
        <v>0</v>
      </c>
      <c r="G2418">
        <f>IF(AND('Raw Data'!F2413&lt;'Raw Data'!C2413, 'Raw Data'!L2413&gt;'Raw Data'!K2413), 'Raw Data'!F2413, 0)</f>
        <v>0</v>
      </c>
      <c r="H2418">
        <f>IF(AND('Raw Data'!F2413&gt;'Raw Data'!C2413, 'Raw Data'!L2413&lt;'Raw Data'!K2413), 'Raw Data'!C2413, 0)</f>
        <v>0</v>
      </c>
      <c r="I2418">
        <f t="shared" si="79"/>
        <v>0</v>
      </c>
      <c r="J2418">
        <f>IF(AND('Raw Data'!F2413&gt;'Raw Data'!C2413, 'Raw Data'!L2413&gt;'Raw Data'!K2413), 'Raw Data'!F2413, 0)</f>
        <v>0</v>
      </c>
      <c r="K2418">
        <f>IF(AND('Raw Data'!F2413&lt;'Raw Data'!C2413, 'Raw Data'!L2413&lt;'Raw Data'!K2413), 'Raw Data'!C2413, 0)</f>
        <v>0</v>
      </c>
      <c r="L2418">
        <f>IF('Raw Data'!L2413-'Raw Data'!K2413&gt;3, 'Raw Data'!J2413, 0)</f>
        <v>0</v>
      </c>
      <c r="M2418">
        <f>IF('Raw Data'!K2413-'Raw Data'!L2413&gt;3, 'Raw Data'!I2413, 0)</f>
        <v>0</v>
      </c>
      <c r="N2418">
        <f>IF('Raw Data'!L2413-'Raw Data'!K2413&gt;3, 'Raw Data'!J2413, IF('Raw Data'!K2413-'Raw Data'!L2413&gt;3, 'Raw Data'!I2413, 0))</f>
        <v>0</v>
      </c>
      <c r="O2418">
        <f>IF(ISBLANK('Raw Data'!L2413), 0, IF(ABS('Raw Data'!L2413-'Raw Data'!K2413)&lt;4, 'Raw Data'!H2413, IF(ABS('Raw Data'!K2413-'Raw Data'!L2413)&lt;4, 'Raw Data'!G2413, 0)))</f>
        <v>0</v>
      </c>
      <c r="P2418">
        <f>SUM('Hidden Analysis'!E2419:H2419)</f>
        <v>0</v>
      </c>
      <c r="Q2418">
        <f>SUM('Hidden Analysis'!I2419:L2419)</f>
        <v>0</v>
      </c>
      <c r="R2418">
        <f>SUM('Hidden Analysis'!M2419:P2419)</f>
        <v>0</v>
      </c>
      <c r="S2418">
        <f>SUM('Hidden Analysis'!Q2419:R2419)</f>
        <v>0</v>
      </c>
      <c r="T2418">
        <f>IF(AND('Raw Data'!F2413&lt;1.5, 'Raw Data'!L2413&gt;'Raw Data'!K2413, 'Raw Data'!L2413-'Raw Data'!K2413&gt;3), 'Raw Data'!F2413, 0)</f>
        <v>0</v>
      </c>
      <c r="U2418">
        <f>IF(AND('Raw Data'!L2413-'Raw Data'!K2413&lt;4, 'Raw Data'!L2413&gt;'Raw Data'!K2413), 'Raw Data'!H2413, 0)</f>
        <v>0</v>
      </c>
      <c r="V2418">
        <f>IF(AND('Raw Data'!K2413-'Raw Data'!L2413&lt;4, 'Raw Data'!K2413&gt;'Raw Data'!L2413), 'Raw Data'!G2413, 0)</f>
        <v>0</v>
      </c>
      <c r="W2418">
        <f>SUM('Hidden Analysis'!S2419:T2419)</f>
        <v>0</v>
      </c>
      <c r="X2418">
        <f>SUM('Hidden Analysis'!U2419:V2419)</f>
        <v>0</v>
      </c>
    </row>
    <row r="2419" spans="1:24" x14ac:dyDescent="0.3">
      <c r="A2419" s="2">
        <f>'Raw Data'!M2414</f>
        <v>0</v>
      </c>
      <c r="B2419">
        <f>IF('Raw Data'!L2414&gt;'Raw Data'!K2414, 'Raw Data'!F2414, 0)</f>
        <v>0</v>
      </c>
      <c r="C2419">
        <f>IF('Raw Data'!K2414&gt;'Raw Data'!L2414, 'Raw Data'!C2414, 0)</f>
        <v>0</v>
      </c>
      <c r="D2419">
        <f t="shared" si="78"/>
        <v>0</v>
      </c>
      <c r="E2419">
        <f>SUM('Hidden Analysis'!A2420:B2420)</f>
        <v>0</v>
      </c>
      <c r="F2419">
        <f>SUM('Hidden Analysis'!C2420:D2420)</f>
        <v>0</v>
      </c>
      <c r="G2419">
        <f>IF(AND('Raw Data'!F2414&lt;'Raw Data'!C2414, 'Raw Data'!L2414&gt;'Raw Data'!K2414), 'Raw Data'!F2414, 0)</f>
        <v>0</v>
      </c>
      <c r="H2419">
        <f>IF(AND('Raw Data'!F2414&gt;'Raw Data'!C2414, 'Raw Data'!L2414&lt;'Raw Data'!K2414), 'Raw Data'!C2414, 0)</f>
        <v>0</v>
      </c>
      <c r="I2419">
        <f t="shared" si="79"/>
        <v>0</v>
      </c>
      <c r="J2419">
        <f>IF(AND('Raw Data'!F2414&gt;'Raw Data'!C2414, 'Raw Data'!L2414&gt;'Raw Data'!K2414), 'Raw Data'!F2414, 0)</f>
        <v>0</v>
      </c>
      <c r="K2419">
        <f>IF(AND('Raw Data'!F2414&lt;'Raw Data'!C2414, 'Raw Data'!L2414&lt;'Raw Data'!K2414), 'Raw Data'!C2414, 0)</f>
        <v>0</v>
      </c>
      <c r="L2419">
        <f>IF('Raw Data'!L2414-'Raw Data'!K2414&gt;3, 'Raw Data'!J2414, 0)</f>
        <v>0</v>
      </c>
      <c r="M2419">
        <f>IF('Raw Data'!K2414-'Raw Data'!L2414&gt;3, 'Raw Data'!I2414, 0)</f>
        <v>0</v>
      </c>
      <c r="N2419">
        <f>IF('Raw Data'!L2414-'Raw Data'!K2414&gt;3, 'Raw Data'!J2414, IF('Raw Data'!K2414-'Raw Data'!L2414&gt;3, 'Raw Data'!I2414, 0))</f>
        <v>0</v>
      </c>
      <c r="O2419">
        <f>IF(ISBLANK('Raw Data'!L2414), 0, IF(ABS('Raw Data'!L2414-'Raw Data'!K2414)&lt;4, 'Raw Data'!H2414, IF(ABS('Raw Data'!K2414-'Raw Data'!L2414)&lt;4, 'Raw Data'!G2414, 0)))</f>
        <v>0</v>
      </c>
      <c r="P2419">
        <f>SUM('Hidden Analysis'!E2420:H2420)</f>
        <v>0</v>
      </c>
      <c r="Q2419">
        <f>SUM('Hidden Analysis'!I2420:L2420)</f>
        <v>0</v>
      </c>
      <c r="R2419">
        <f>SUM('Hidden Analysis'!M2420:P2420)</f>
        <v>0</v>
      </c>
      <c r="S2419">
        <f>SUM('Hidden Analysis'!Q2420:R2420)</f>
        <v>0</v>
      </c>
      <c r="T2419">
        <f>IF(AND('Raw Data'!F2414&lt;1.5, 'Raw Data'!L2414&gt;'Raw Data'!K2414, 'Raw Data'!L2414-'Raw Data'!K2414&gt;3), 'Raw Data'!F2414, 0)</f>
        <v>0</v>
      </c>
      <c r="U2419">
        <f>IF(AND('Raw Data'!L2414-'Raw Data'!K2414&lt;4, 'Raw Data'!L2414&gt;'Raw Data'!K2414), 'Raw Data'!H2414, 0)</f>
        <v>0</v>
      </c>
      <c r="V2419">
        <f>IF(AND('Raw Data'!K2414-'Raw Data'!L2414&lt;4, 'Raw Data'!K2414&gt;'Raw Data'!L2414), 'Raw Data'!G2414, 0)</f>
        <v>0</v>
      </c>
      <c r="W2419">
        <f>SUM('Hidden Analysis'!S2420:T2420)</f>
        <v>0</v>
      </c>
      <c r="X2419">
        <f>SUM('Hidden Analysis'!U2420:V2420)</f>
        <v>0</v>
      </c>
    </row>
    <row r="2420" spans="1:24" x14ac:dyDescent="0.3">
      <c r="A2420" s="2">
        <f>'Raw Data'!M2415</f>
        <v>0</v>
      </c>
      <c r="B2420">
        <f>IF('Raw Data'!L2415&gt;'Raw Data'!K2415, 'Raw Data'!F2415, 0)</f>
        <v>0</v>
      </c>
      <c r="C2420">
        <f>IF('Raw Data'!K2415&gt;'Raw Data'!L2415, 'Raw Data'!C2415, 0)</f>
        <v>0</v>
      </c>
      <c r="D2420">
        <f t="shared" si="78"/>
        <v>0</v>
      </c>
      <c r="E2420">
        <f>SUM('Hidden Analysis'!A2421:B2421)</f>
        <v>0</v>
      </c>
      <c r="F2420">
        <f>SUM('Hidden Analysis'!C2421:D2421)</f>
        <v>0</v>
      </c>
      <c r="G2420">
        <f>IF(AND('Raw Data'!F2415&lt;'Raw Data'!C2415, 'Raw Data'!L2415&gt;'Raw Data'!K2415), 'Raw Data'!F2415, 0)</f>
        <v>0</v>
      </c>
      <c r="H2420">
        <f>IF(AND('Raw Data'!F2415&gt;'Raw Data'!C2415, 'Raw Data'!L2415&lt;'Raw Data'!K2415), 'Raw Data'!C2415, 0)</f>
        <v>0</v>
      </c>
      <c r="I2420">
        <f t="shared" si="79"/>
        <v>0</v>
      </c>
      <c r="J2420">
        <f>IF(AND('Raw Data'!F2415&gt;'Raw Data'!C2415, 'Raw Data'!L2415&gt;'Raw Data'!K2415), 'Raw Data'!F2415, 0)</f>
        <v>0</v>
      </c>
      <c r="K2420">
        <f>IF(AND('Raw Data'!F2415&lt;'Raw Data'!C2415, 'Raw Data'!L2415&lt;'Raw Data'!K2415), 'Raw Data'!C2415, 0)</f>
        <v>0</v>
      </c>
      <c r="L2420">
        <f>IF('Raw Data'!L2415-'Raw Data'!K2415&gt;3, 'Raw Data'!J2415, 0)</f>
        <v>0</v>
      </c>
      <c r="M2420">
        <f>IF('Raw Data'!K2415-'Raw Data'!L2415&gt;3, 'Raw Data'!I2415, 0)</f>
        <v>0</v>
      </c>
      <c r="N2420">
        <f>IF('Raw Data'!L2415-'Raw Data'!K2415&gt;3, 'Raw Data'!J2415, IF('Raw Data'!K2415-'Raw Data'!L2415&gt;3, 'Raw Data'!I2415, 0))</f>
        <v>0</v>
      </c>
      <c r="O2420">
        <f>IF(ISBLANK('Raw Data'!L2415), 0, IF(ABS('Raw Data'!L2415-'Raw Data'!K2415)&lt;4, 'Raw Data'!H2415, IF(ABS('Raw Data'!K2415-'Raw Data'!L2415)&lt;4, 'Raw Data'!G2415, 0)))</f>
        <v>0</v>
      </c>
      <c r="P2420">
        <f>SUM('Hidden Analysis'!E2421:H2421)</f>
        <v>0</v>
      </c>
      <c r="Q2420">
        <f>SUM('Hidden Analysis'!I2421:L2421)</f>
        <v>0</v>
      </c>
      <c r="R2420">
        <f>SUM('Hidden Analysis'!M2421:P2421)</f>
        <v>0</v>
      </c>
      <c r="S2420">
        <f>SUM('Hidden Analysis'!Q2421:R2421)</f>
        <v>0</v>
      </c>
      <c r="T2420">
        <f>IF(AND('Raw Data'!F2415&lt;1.5, 'Raw Data'!L2415&gt;'Raw Data'!K2415, 'Raw Data'!L2415-'Raw Data'!K2415&gt;3), 'Raw Data'!F2415, 0)</f>
        <v>0</v>
      </c>
      <c r="U2420">
        <f>IF(AND('Raw Data'!L2415-'Raw Data'!K2415&lt;4, 'Raw Data'!L2415&gt;'Raw Data'!K2415), 'Raw Data'!H2415, 0)</f>
        <v>0</v>
      </c>
      <c r="V2420">
        <f>IF(AND('Raw Data'!K2415-'Raw Data'!L2415&lt;4, 'Raw Data'!K2415&gt;'Raw Data'!L2415), 'Raw Data'!G2415, 0)</f>
        <v>0</v>
      </c>
      <c r="W2420">
        <f>SUM('Hidden Analysis'!S2421:T2421)</f>
        <v>0</v>
      </c>
      <c r="X2420">
        <f>SUM('Hidden Analysis'!U2421:V2421)</f>
        <v>0</v>
      </c>
    </row>
    <row r="2421" spans="1:24" x14ac:dyDescent="0.3">
      <c r="A2421" s="2">
        <f>'Raw Data'!M2416</f>
        <v>0</v>
      </c>
      <c r="B2421">
        <f>IF('Raw Data'!L2416&gt;'Raw Data'!K2416, 'Raw Data'!F2416, 0)</f>
        <v>0</v>
      </c>
      <c r="C2421">
        <f>IF('Raw Data'!K2416&gt;'Raw Data'!L2416, 'Raw Data'!C2416, 0)</f>
        <v>0</v>
      </c>
      <c r="D2421">
        <f t="shared" si="78"/>
        <v>0</v>
      </c>
      <c r="E2421">
        <f>SUM('Hidden Analysis'!A2422:B2422)</f>
        <v>0</v>
      </c>
      <c r="F2421">
        <f>SUM('Hidden Analysis'!C2422:D2422)</f>
        <v>0</v>
      </c>
      <c r="G2421">
        <f>IF(AND('Raw Data'!F2416&lt;'Raw Data'!C2416, 'Raw Data'!L2416&gt;'Raw Data'!K2416), 'Raw Data'!F2416, 0)</f>
        <v>0</v>
      </c>
      <c r="H2421">
        <f>IF(AND('Raw Data'!F2416&gt;'Raw Data'!C2416, 'Raw Data'!L2416&lt;'Raw Data'!K2416), 'Raw Data'!C2416, 0)</f>
        <v>0</v>
      </c>
      <c r="I2421">
        <f t="shared" si="79"/>
        <v>0</v>
      </c>
      <c r="J2421">
        <f>IF(AND('Raw Data'!F2416&gt;'Raw Data'!C2416, 'Raw Data'!L2416&gt;'Raw Data'!K2416), 'Raw Data'!F2416, 0)</f>
        <v>0</v>
      </c>
      <c r="K2421">
        <f>IF(AND('Raw Data'!F2416&lt;'Raw Data'!C2416, 'Raw Data'!L2416&lt;'Raw Data'!K2416), 'Raw Data'!C2416, 0)</f>
        <v>0</v>
      </c>
      <c r="L2421">
        <f>IF('Raw Data'!L2416-'Raw Data'!K2416&gt;3, 'Raw Data'!J2416, 0)</f>
        <v>0</v>
      </c>
      <c r="M2421">
        <f>IF('Raw Data'!K2416-'Raw Data'!L2416&gt;3, 'Raw Data'!I2416, 0)</f>
        <v>0</v>
      </c>
      <c r="N2421">
        <f>IF('Raw Data'!L2416-'Raw Data'!K2416&gt;3, 'Raw Data'!J2416, IF('Raw Data'!K2416-'Raw Data'!L2416&gt;3, 'Raw Data'!I2416, 0))</f>
        <v>0</v>
      </c>
      <c r="O2421">
        <f>IF(ISBLANK('Raw Data'!L2416), 0, IF(ABS('Raw Data'!L2416-'Raw Data'!K2416)&lt;4, 'Raw Data'!H2416, IF(ABS('Raw Data'!K2416-'Raw Data'!L2416)&lt;4, 'Raw Data'!G2416, 0)))</f>
        <v>0</v>
      </c>
      <c r="P2421">
        <f>SUM('Hidden Analysis'!E2422:H2422)</f>
        <v>0</v>
      </c>
      <c r="Q2421">
        <f>SUM('Hidden Analysis'!I2422:L2422)</f>
        <v>0</v>
      </c>
      <c r="R2421">
        <f>SUM('Hidden Analysis'!M2422:P2422)</f>
        <v>0</v>
      </c>
      <c r="S2421">
        <f>SUM('Hidden Analysis'!Q2422:R2422)</f>
        <v>0</v>
      </c>
      <c r="T2421">
        <f>IF(AND('Raw Data'!F2416&lt;1.5, 'Raw Data'!L2416&gt;'Raw Data'!K2416, 'Raw Data'!L2416-'Raw Data'!K2416&gt;3), 'Raw Data'!F2416, 0)</f>
        <v>0</v>
      </c>
      <c r="U2421">
        <f>IF(AND('Raw Data'!L2416-'Raw Data'!K2416&lt;4, 'Raw Data'!L2416&gt;'Raw Data'!K2416), 'Raw Data'!H2416, 0)</f>
        <v>0</v>
      </c>
      <c r="V2421">
        <f>IF(AND('Raw Data'!K2416-'Raw Data'!L2416&lt;4, 'Raw Data'!K2416&gt;'Raw Data'!L2416), 'Raw Data'!G2416, 0)</f>
        <v>0</v>
      </c>
      <c r="W2421">
        <f>SUM('Hidden Analysis'!S2422:T2422)</f>
        <v>0</v>
      </c>
      <c r="X2421">
        <f>SUM('Hidden Analysis'!U2422:V2422)</f>
        <v>0</v>
      </c>
    </row>
    <row r="2422" spans="1:24" x14ac:dyDescent="0.3">
      <c r="A2422" s="2">
        <f>'Raw Data'!M2417</f>
        <v>0</v>
      </c>
      <c r="B2422">
        <f>IF('Raw Data'!L2417&gt;'Raw Data'!K2417, 'Raw Data'!F2417, 0)</f>
        <v>0</v>
      </c>
      <c r="C2422">
        <f>IF('Raw Data'!K2417&gt;'Raw Data'!L2417, 'Raw Data'!C2417, 0)</f>
        <v>0</v>
      </c>
      <c r="D2422">
        <f t="shared" si="78"/>
        <v>0</v>
      </c>
      <c r="E2422">
        <f>SUM('Hidden Analysis'!A2423:B2423)</f>
        <v>0</v>
      </c>
      <c r="F2422">
        <f>SUM('Hidden Analysis'!C2423:D2423)</f>
        <v>0</v>
      </c>
      <c r="G2422">
        <f>IF(AND('Raw Data'!F2417&lt;'Raw Data'!C2417, 'Raw Data'!L2417&gt;'Raw Data'!K2417), 'Raw Data'!F2417, 0)</f>
        <v>0</v>
      </c>
      <c r="H2422">
        <f>IF(AND('Raw Data'!F2417&gt;'Raw Data'!C2417, 'Raw Data'!L2417&lt;'Raw Data'!K2417), 'Raw Data'!C2417, 0)</f>
        <v>0</v>
      </c>
      <c r="I2422">
        <f t="shared" si="79"/>
        <v>0</v>
      </c>
      <c r="J2422">
        <f>IF(AND('Raw Data'!F2417&gt;'Raw Data'!C2417, 'Raw Data'!L2417&gt;'Raw Data'!K2417), 'Raw Data'!F2417, 0)</f>
        <v>0</v>
      </c>
      <c r="K2422">
        <f>IF(AND('Raw Data'!F2417&lt;'Raw Data'!C2417, 'Raw Data'!L2417&lt;'Raw Data'!K2417), 'Raw Data'!C2417, 0)</f>
        <v>0</v>
      </c>
      <c r="L2422">
        <f>IF('Raw Data'!L2417-'Raw Data'!K2417&gt;3, 'Raw Data'!J2417, 0)</f>
        <v>0</v>
      </c>
      <c r="M2422">
        <f>IF('Raw Data'!K2417-'Raw Data'!L2417&gt;3, 'Raw Data'!I2417, 0)</f>
        <v>0</v>
      </c>
      <c r="N2422">
        <f>IF('Raw Data'!L2417-'Raw Data'!K2417&gt;3, 'Raw Data'!J2417, IF('Raw Data'!K2417-'Raw Data'!L2417&gt;3, 'Raw Data'!I2417, 0))</f>
        <v>0</v>
      </c>
      <c r="O2422">
        <f>IF(ISBLANK('Raw Data'!L2417), 0, IF(ABS('Raw Data'!L2417-'Raw Data'!K2417)&lt;4, 'Raw Data'!H2417, IF(ABS('Raw Data'!K2417-'Raw Data'!L2417)&lt;4, 'Raw Data'!G2417, 0)))</f>
        <v>0</v>
      </c>
      <c r="P2422">
        <f>SUM('Hidden Analysis'!E2423:H2423)</f>
        <v>0</v>
      </c>
      <c r="Q2422">
        <f>SUM('Hidden Analysis'!I2423:L2423)</f>
        <v>0</v>
      </c>
      <c r="R2422">
        <f>SUM('Hidden Analysis'!M2423:P2423)</f>
        <v>0</v>
      </c>
      <c r="S2422">
        <f>SUM('Hidden Analysis'!Q2423:R2423)</f>
        <v>0</v>
      </c>
      <c r="T2422">
        <f>IF(AND('Raw Data'!F2417&lt;1.5, 'Raw Data'!L2417&gt;'Raw Data'!K2417, 'Raw Data'!L2417-'Raw Data'!K2417&gt;3), 'Raw Data'!F2417, 0)</f>
        <v>0</v>
      </c>
      <c r="U2422">
        <f>IF(AND('Raw Data'!L2417-'Raw Data'!K2417&lt;4, 'Raw Data'!L2417&gt;'Raw Data'!K2417), 'Raw Data'!H2417, 0)</f>
        <v>0</v>
      </c>
      <c r="V2422">
        <f>IF(AND('Raw Data'!K2417-'Raw Data'!L2417&lt;4, 'Raw Data'!K2417&gt;'Raw Data'!L2417), 'Raw Data'!G2417, 0)</f>
        <v>0</v>
      </c>
      <c r="W2422">
        <f>SUM('Hidden Analysis'!S2423:T2423)</f>
        <v>0</v>
      </c>
      <c r="X2422">
        <f>SUM('Hidden Analysis'!U2423:V2423)</f>
        <v>0</v>
      </c>
    </row>
    <row r="2423" spans="1:24" x14ac:dyDescent="0.3">
      <c r="A2423" s="2">
        <f>'Raw Data'!M2418</f>
        <v>0</v>
      </c>
      <c r="B2423">
        <f>IF('Raw Data'!L2418&gt;'Raw Data'!K2418, 'Raw Data'!F2418, 0)</f>
        <v>0</v>
      </c>
      <c r="C2423">
        <f>IF('Raw Data'!K2418&gt;'Raw Data'!L2418, 'Raw Data'!C2418, 0)</f>
        <v>0</v>
      </c>
      <c r="D2423">
        <f t="shared" si="78"/>
        <v>0</v>
      </c>
      <c r="E2423">
        <f>SUM('Hidden Analysis'!A2424:B2424)</f>
        <v>0</v>
      </c>
      <c r="F2423">
        <f>SUM('Hidden Analysis'!C2424:D2424)</f>
        <v>0</v>
      </c>
      <c r="G2423">
        <f>IF(AND('Raw Data'!F2418&lt;'Raw Data'!C2418, 'Raw Data'!L2418&gt;'Raw Data'!K2418), 'Raw Data'!F2418, 0)</f>
        <v>0</v>
      </c>
      <c r="H2423">
        <f>IF(AND('Raw Data'!F2418&gt;'Raw Data'!C2418, 'Raw Data'!L2418&lt;'Raw Data'!K2418), 'Raw Data'!C2418, 0)</f>
        <v>0</v>
      </c>
      <c r="I2423">
        <f t="shared" si="79"/>
        <v>0</v>
      </c>
      <c r="J2423">
        <f>IF(AND('Raw Data'!F2418&gt;'Raw Data'!C2418, 'Raw Data'!L2418&gt;'Raw Data'!K2418), 'Raw Data'!F2418, 0)</f>
        <v>0</v>
      </c>
      <c r="K2423">
        <f>IF(AND('Raw Data'!F2418&lt;'Raw Data'!C2418, 'Raw Data'!L2418&lt;'Raw Data'!K2418), 'Raw Data'!C2418, 0)</f>
        <v>0</v>
      </c>
      <c r="L2423">
        <f>IF('Raw Data'!L2418-'Raw Data'!K2418&gt;3, 'Raw Data'!J2418, 0)</f>
        <v>0</v>
      </c>
      <c r="M2423">
        <f>IF('Raw Data'!K2418-'Raw Data'!L2418&gt;3, 'Raw Data'!I2418, 0)</f>
        <v>0</v>
      </c>
      <c r="N2423">
        <f>IF('Raw Data'!L2418-'Raw Data'!K2418&gt;3, 'Raw Data'!J2418, IF('Raw Data'!K2418-'Raw Data'!L2418&gt;3, 'Raw Data'!I2418, 0))</f>
        <v>0</v>
      </c>
      <c r="O2423">
        <f>IF(ISBLANK('Raw Data'!L2418), 0, IF(ABS('Raw Data'!L2418-'Raw Data'!K2418)&lt;4, 'Raw Data'!H2418, IF(ABS('Raw Data'!K2418-'Raw Data'!L2418)&lt;4, 'Raw Data'!G2418, 0)))</f>
        <v>0</v>
      </c>
      <c r="P2423">
        <f>SUM('Hidden Analysis'!E2424:H2424)</f>
        <v>0</v>
      </c>
      <c r="Q2423">
        <f>SUM('Hidden Analysis'!I2424:L2424)</f>
        <v>0</v>
      </c>
      <c r="R2423">
        <f>SUM('Hidden Analysis'!M2424:P2424)</f>
        <v>0</v>
      </c>
      <c r="S2423">
        <f>SUM('Hidden Analysis'!Q2424:R2424)</f>
        <v>0</v>
      </c>
      <c r="T2423">
        <f>IF(AND('Raw Data'!F2418&lt;1.5, 'Raw Data'!L2418&gt;'Raw Data'!K2418, 'Raw Data'!L2418-'Raw Data'!K2418&gt;3), 'Raw Data'!F2418, 0)</f>
        <v>0</v>
      </c>
      <c r="U2423">
        <f>IF(AND('Raw Data'!L2418-'Raw Data'!K2418&lt;4, 'Raw Data'!L2418&gt;'Raw Data'!K2418), 'Raw Data'!H2418, 0)</f>
        <v>0</v>
      </c>
      <c r="V2423">
        <f>IF(AND('Raw Data'!K2418-'Raw Data'!L2418&lt;4, 'Raw Data'!K2418&gt;'Raw Data'!L2418), 'Raw Data'!G2418, 0)</f>
        <v>0</v>
      </c>
      <c r="W2423">
        <f>SUM('Hidden Analysis'!S2424:T2424)</f>
        <v>0</v>
      </c>
      <c r="X2423">
        <f>SUM('Hidden Analysis'!U2424:V2424)</f>
        <v>0</v>
      </c>
    </row>
    <row r="2424" spans="1:24" x14ac:dyDescent="0.3">
      <c r="A2424" s="2">
        <f>'Raw Data'!M2419</f>
        <v>0</v>
      </c>
      <c r="B2424">
        <f>IF('Raw Data'!L2419&gt;'Raw Data'!K2419, 'Raw Data'!F2419, 0)</f>
        <v>0</v>
      </c>
      <c r="C2424">
        <f>IF('Raw Data'!K2419&gt;'Raw Data'!L2419, 'Raw Data'!C2419, 0)</f>
        <v>0</v>
      </c>
      <c r="D2424">
        <f t="shared" si="78"/>
        <v>0</v>
      </c>
      <c r="E2424">
        <f>SUM('Hidden Analysis'!A2425:B2425)</f>
        <v>0</v>
      </c>
      <c r="F2424">
        <f>SUM('Hidden Analysis'!C2425:D2425)</f>
        <v>0</v>
      </c>
      <c r="G2424">
        <f>IF(AND('Raw Data'!F2419&lt;'Raw Data'!C2419, 'Raw Data'!L2419&gt;'Raw Data'!K2419), 'Raw Data'!F2419, 0)</f>
        <v>0</v>
      </c>
      <c r="H2424">
        <f>IF(AND('Raw Data'!F2419&gt;'Raw Data'!C2419, 'Raw Data'!L2419&lt;'Raw Data'!K2419), 'Raw Data'!C2419, 0)</f>
        <v>0</v>
      </c>
      <c r="I2424">
        <f t="shared" si="79"/>
        <v>0</v>
      </c>
      <c r="J2424">
        <f>IF(AND('Raw Data'!F2419&gt;'Raw Data'!C2419, 'Raw Data'!L2419&gt;'Raw Data'!K2419), 'Raw Data'!F2419, 0)</f>
        <v>0</v>
      </c>
      <c r="K2424">
        <f>IF(AND('Raw Data'!F2419&lt;'Raw Data'!C2419, 'Raw Data'!L2419&lt;'Raw Data'!K2419), 'Raw Data'!C2419, 0)</f>
        <v>0</v>
      </c>
      <c r="L2424">
        <f>IF('Raw Data'!L2419-'Raw Data'!K2419&gt;3, 'Raw Data'!J2419, 0)</f>
        <v>0</v>
      </c>
      <c r="M2424">
        <f>IF('Raw Data'!K2419-'Raw Data'!L2419&gt;3, 'Raw Data'!I2419, 0)</f>
        <v>0</v>
      </c>
      <c r="N2424">
        <f>IF('Raw Data'!L2419-'Raw Data'!K2419&gt;3, 'Raw Data'!J2419, IF('Raw Data'!K2419-'Raw Data'!L2419&gt;3, 'Raw Data'!I2419, 0))</f>
        <v>0</v>
      </c>
      <c r="O2424">
        <f>IF(ISBLANK('Raw Data'!L2419), 0, IF(ABS('Raw Data'!L2419-'Raw Data'!K2419)&lt;4, 'Raw Data'!H2419, IF(ABS('Raw Data'!K2419-'Raw Data'!L2419)&lt;4, 'Raw Data'!G2419, 0)))</f>
        <v>0</v>
      </c>
      <c r="P2424">
        <f>SUM('Hidden Analysis'!E2425:H2425)</f>
        <v>0</v>
      </c>
      <c r="Q2424">
        <f>SUM('Hidden Analysis'!I2425:L2425)</f>
        <v>0</v>
      </c>
      <c r="R2424">
        <f>SUM('Hidden Analysis'!M2425:P2425)</f>
        <v>0</v>
      </c>
      <c r="S2424">
        <f>SUM('Hidden Analysis'!Q2425:R2425)</f>
        <v>0</v>
      </c>
      <c r="T2424">
        <f>IF(AND('Raw Data'!F2419&lt;1.5, 'Raw Data'!L2419&gt;'Raw Data'!K2419, 'Raw Data'!L2419-'Raw Data'!K2419&gt;3), 'Raw Data'!F2419, 0)</f>
        <v>0</v>
      </c>
      <c r="U2424">
        <f>IF(AND('Raw Data'!L2419-'Raw Data'!K2419&lt;4, 'Raw Data'!L2419&gt;'Raw Data'!K2419), 'Raw Data'!H2419, 0)</f>
        <v>0</v>
      </c>
      <c r="V2424">
        <f>IF(AND('Raw Data'!K2419-'Raw Data'!L2419&lt;4, 'Raw Data'!K2419&gt;'Raw Data'!L2419), 'Raw Data'!G2419, 0)</f>
        <v>0</v>
      </c>
      <c r="W2424">
        <f>SUM('Hidden Analysis'!S2425:T2425)</f>
        <v>0</v>
      </c>
      <c r="X2424">
        <f>SUM('Hidden Analysis'!U2425:V2425)</f>
        <v>0</v>
      </c>
    </row>
    <row r="2425" spans="1:24" x14ac:dyDescent="0.3">
      <c r="A2425" s="2">
        <f>'Raw Data'!M2420</f>
        <v>0</v>
      </c>
      <c r="B2425">
        <f>IF('Raw Data'!L2420&gt;'Raw Data'!K2420, 'Raw Data'!F2420, 0)</f>
        <v>0</v>
      </c>
      <c r="C2425">
        <f>IF('Raw Data'!K2420&gt;'Raw Data'!L2420, 'Raw Data'!C2420, 0)</f>
        <v>0</v>
      </c>
      <c r="D2425">
        <f t="shared" si="78"/>
        <v>0</v>
      </c>
      <c r="E2425">
        <f>SUM('Hidden Analysis'!A2426:B2426)</f>
        <v>0</v>
      </c>
      <c r="F2425">
        <f>SUM('Hidden Analysis'!C2426:D2426)</f>
        <v>0</v>
      </c>
      <c r="G2425">
        <f>IF(AND('Raw Data'!F2420&lt;'Raw Data'!C2420, 'Raw Data'!L2420&gt;'Raw Data'!K2420), 'Raw Data'!F2420, 0)</f>
        <v>0</v>
      </c>
      <c r="H2425">
        <f>IF(AND('Raw Data'!F2420&gt;'Raw Data'!C2420, 'Raw Data'!L2420&lt;'Raw Data'!K2420), 'Raw Data'!C2420, 0)</f>
        <v>0</v>
      </c>
      <c r="I2425">
        <f t="shared" si="79"/>
        <v>0</v>
      </c>
      <c r="J2425">
        <f>IF(AND('Raw Data'!F2420&gt;'Raw Data'!C2420, 'Raw Data'!L2420&gt;'Raw Data'!K2420), 'Raw Data'!F2420, 0)</f>
        <v>0</v>
      </c>
      <c r="K2425">
        <f>IF(AND('Raw Data'!F2420&lt;'Raw Data'!C2420, 'Raw Data'!L2420&lt;'Raw Data'!K2420), 'Raw Data'!C2420, 0)</f>
        <v>0</v>
      </c>
      <c r="L2425">
        <f>IF('Raw Data'!L2420-'Raw Data'!K2420&gt;3, 'Raw Data'!J2420, 0)</f>
        <v>0</v>
      </c>
      <c r="M2425">
        <f>IF('Raw Data'!K2420-'Raw Data'!L2420&gt;3, 'Raw Data'!I2420, 0)</f>
        <v>0</v>
      </c>
      <c r="N2425">
        <f>IF('Raw Data'!L2420-'Raw Data'!K2420&gt;3, 'Raw Data'!J2420, IF('Raw Data'!K2420-'Raw Data'!L2420&gt;3, 'Raw Data'!I2420, 0))</f>
        <v>0</v>
      </c>
      <c r="O2425">
        <f>IF(ISBLANK('Raw Data'!L2420), 0, IF(ABS('Raw Data'!L2420-'Raw Data'!K2420)&lt;4, 'Raw Data'!H2420, IF(ABS('Raw Data'!K2420-'Raw Data'!L2420)&lt;4, 'Raw Data'!G2420, 0)))</f>
        <v>0</v>
      </c>
      <c r="P2425">
        <f>SUM('Hidden Analysis'!E2426:H2426)</f>
        <v>0</v>
      </c>
      <c r="Q2425">
        <f>SUM('Hidden Analysis'!I2426:L2426)</f>
        <v>0</v>
      </c>
      <c r="R2425">
        <f>SUM('Hidden Analysis'!M2426:P2426)</f>
        <v>0</v>
      </c>
      <c r="S2425">
        <f>SUM('Hidden Analysis'!Q2426:R2426)</f>
        <v>0</v>
      </c>
      <c r="T2425">
        <f>IF(AND('Raw Data'!F2420&lt;1.5, 'Raw Data'!L2420&gt;'Raw Data'!K2420, 'Raw Data'!L2420-'Raw Data'!K2420&gt;3), 'Raw Data'!F2420, 0)</f>
        <v>0</v>
      </c>
      <c r="U2425">
        <f>IF(AND('Raw Data'!L2420-'Raw Data'!K2420&lt;4, 'Raw Data'!L2420&gt;'Raw Data'!K2420), 'Raw Data'!H2420, 0)</f>
        <v>0</v>
      </c>
      <c r="V2425">
        <f>IF(AND('Raw Data'!K2420-'Raw Data'!L2420&lt;4, 'Raw Data'!K2420&gt;'Raw Data'!L2420), 'Raw Data'!G2420, 0)</f>
        <v>0</v>
      </c>
      <c r="W2425">
        <f>SUM('Hidden Analysis'!S2426:T2426)</f>
        <v>0</v>
      </c>
      <c r="X2425">
        <f>SUM('Hidden Analysis'!U2426:V2426)</f>
        <v>0</v>
      </c>
    </row>
    <row r="2426" spans="1:24" x14ac:dyDescent="0.3">
      <c r="A2426" s="2">
        <f>'Raw Data'!M2421</f>
        <v>0</v>
      </c>
      <c r="B2426">
        <f>IF('Raw Data'!L2421&gt;'Raw Data'!K2421, 'Raw Data'!F2421, 0)</f>
        <v>0</v>
      </c>
      <c r="C2426">
        <f>IF('Raw Data'!K2421&gt;'Raw Data'!L2421, 'Raw Data'!C2421, 0)</f>
        <v>0</v>
      </c>
      <c r="D2426">
        <f t="shared" si="78"/>
        <v>0</v>
      </c>
      <c r="E2426">
        <f>SUM('Hidden Analysis'!A2427:B2427)</f>
        <v>0</v>
      </c>
      <c r="F2426">
        <f>SUM('Hidden Analysis'!C2427:D2427)</f>
        <v>0</v>
      </c>
      <c r="G2426">
        <f>IF(AND('Raw Data'!F2421&lt;'Raw Data'!C2421, 'Raw Data'!L2421&gt;'Raw Data'!K2421), 'Raw Data'!F2421, 0)</f>
        <v>0</v>
      </c>
      <c r="H2426">
        <f>IF(AND('Raw Data'!F2421&gt;'Raw Data'!C2421, 'Raw Data'!L2421&lt;'Raw Data'!K2421), 'Raw Data'!C2421, 0)</f>
        <v>0</v>
      </c>
      <c r="I2426">
        <f t="shared" si="79"/>
        <v>0</v>
      </c>
      <c r="J2426">
        <f>IF(AND('Raw Data'!F2421&gt;'Raw Data'!C2421, 'Raw Data'!L2421&gt;'Raw Data'!K2421), 'Raw Data'!F2421, 0)</f>
        <v>0</v>
      </c>
      <c r="K2426">
        <f>IF(AND('Raw Data'!F2421&lt;'Raw Data'!C2421, 'Raw Data'!L2421&lt;'Raw Data'!K2421), 'Raw Data'!C2421, 0)</f>
        <v>0</v>
      </c>
      <c r="L2426">
        <f>IF('Raw Data'!L2421-'Raw Data'!K2421&gt;3, 'Raw Data'!J2421, 0)</f>
        <v>0</v>
      </c>
      <c r="M2426">
        <f>IF('Raw Data'!K2421-'Raw Data'!L2421&gt;3, 'Raw Data'!I2421, 0)</f>
        <v>0</v>
      </c>
      <c r="N2426">
        <f>IF('Raw Data'!L2421-'Raw Data'!K2421&gt;3, 'Raw Data'!J2421, IF('Raw Data'!K2421-'Raw Data'!L2421&gt;3, 'Raw Data'!I2421, 0))</f>
        <v>0</v>
      </c>
      <c r="O2426">
        <f>IF(ISBLANK('Raw Data'!L2421), 0, IF(ABS('Raw Data'!L2421-'Raw Data'!K2421)&lt;4, 'Raw Data'!H2421, IF(ABS('Raw Data'!K2421-'Raw Data'!L2421)&lt;4, 'Raw Data'!G2421, 0)))</f>
        <v>0</v>
      </c>
      <c r="P2426">
        <f>SUM('Hidden Analysis'!E2427:H2427)</f>
        <v>0</v>
      </c>
      <c r="Q2426">
        <f>SUM('Hidden Analysis'!I2427:L2427)</f>
        <v>0</v>
      </c>
      <c r="R2426">
        <f>SUM('Hidden Analysis'!M2427:P2427)</f>
        <v>0</v>
      </c>
      <c r="S2426">
        <f>SUM('Hidden Analysis'!Q2427:R2427)</f>
        <v>0</v>
      </c>
      <c r="T2426">
        <f>IF(AND('Raw Data'!F2421&lt;1.5, 'Raw Data'!L2421&gt;'Raw Data'!K2421, 'Raw Data'!L2421-'Raw Data'!K2421&gt;3), 'Raw Data'!F2421, 0)</f>
        <v>0</v>
      </c>
      <c r="U2426">
        <f>IF(AND('Raw Data'!L2421-'Raw Data'!K2421&lt;4, 'Raw Data'!L2421&gt;'Raw Data'!K2421), 'Raw Data'!H2421, 0)</f>
        <v>0</v>
      </c>
      <c r="V2426">
        <f>IF(AND('Raw Data'!K2421-'Raw Data'!L2421&lt;4, 'Raw Data'!K2421&gt;'Raw Data'!L2421), 'Raw Data'!G2421, 0)</f>
        <v>0</v>
      </c>
      <c r="W2426">
        <f>SUM('Hidden Analysis'!S2427:T2427)</f>
        <v>0</v>
      </c>
      <c r="X2426">
        <f>SUM('Hidden Analysis'!U2427:V2427)</f>
        <v>0</v>
      </c>
    </row>
    <row r="2427" spans="1:24" x14ac:dyDescent="0.3">
      <c r="A2427" s="2">
        <f>'Raw Data'!M2422</f>
        <v>0</v>
      </c>
      <c r="B2427">
        <f>IF('Raw Data'!L2422&gt;'Raw Data'!K2422, 'Raw Data'!F2422, 0)</f>
        <v>0</v>
      </c>
      <c r="C2427">
        <f>IF('Raw Data'!K2422&gt;'Raw Data'!L2422, 'Raw Data'!C2422, 0)</f>
        <v>0</v>
      </c>
      <c r="D2427">
        <f t="shared" si="78"/>
        <v>0</v>
      </c>
      <c r="E2427">
        <f>SUM('Hidden Analysis'!A2428:B2428)</f>
        <v>0</v>
      </c>
      <c r="F2427">
        <f>SUM('Hidden Analysis'!C2428:D2428)</f>
        <v>0</v>
      </c>
      <c r="G2427">
        <f>IF(AND('Raw Data'!F2422&lt;'Raw Data'!C2422, 'Raw Data'!L2422&gt;'Raw Data'!K2422), 'Raw Data'!F2422, 0)</f>
        <v>0</v>
      </c>
      <c r="H2427">
        <f>IF(AND('Raw Data'!F2422&gt;'Raw Data'!C2422, 'Raw Data'!L2422&lt;'Raw Data'!K2422), 'Raw Data'!C2422, 0)</f>
        <v>0</v>
      </c>
      <c r="I2427">
        <f t="shared" si="79"/>
        <v>0</v>
      </c>
      <c r="J2427">
        <f>IF(AND('Raw Data'!F2422&gt;'Raw Data'!C2422, 'Raw Data'!L2422&gt;'Raw Data'!K2422), 'Raw Data'!F2422, 0)</f>
        <v>0</v>
      </c>
      <c r="K2427">
        <f>IF(AND('Raw Data'!F2422&lt;'Raw Data'!C2422, 'Raw Data'!L2422&lt;'Raw Data'!K2422), 'Raw Data'!C2422, 0)</f>
        <v>0</v>
      </c>
      <c r="L2427">
        <f>IF('Raw Data'!L2422-'Raw Data'!K2422&gt;3, 'Raw Data'!J2422, 0)</f>
        <v>0</v>
      </c>
      <c r="M2427">
        <f>IF('Raw Data'!K2422-'Raw Data'!L2422&gt;3, 'Raw Data'!I2422, 0)</f>
        <v>0</v>
      </c>
      <c r="N2427">
        <f>IF('Raw Data'!L2422-'Raw Data'!K2422&gt;3, 'Raw Data'!J2422, IF('Raw Data'!K2422-'Raw Data'!L2422&gt;3, 'Raw Data'!I2422, 0))</f>
        <v>0</v>
      </c>
      <c r="O2427">
        <f>IF(ISBLANK('Raw Data'!L2422), 0, IF(ABS('Raw Data'!L2422-'Raw Data'!K2422)&lt;4, 'Raw Data'!H2422, IF(ABS('Raw Data'!K2422-'Raw Data'!L2422)&lt;4, 'Raw Data'!G2422, 0)))</f>
        <v>0</v>
      </c>
      <c r="P2427">
        <f>SUM('Hidden Analysis'!E2428:H2428)</f>
        <v>0</v>
      </c>
      <c r="Q2427">
        <f>SUM('Hidden Analysis'!I2428:L2428)</f>
        <v>0</v>
      </c>
      <c r="R2427">
        <f>SUM('Hidden Analysis'!M2428:P2428)</f>
        <v>0</v>
      </c>
      <c r="S2427">
        <f>SUM('Hidden Analysis'!Q2428:R2428)</f>
        <v>0</v>
      </c>
      <c r="T2427">
        <f>IF(AND('Raw Data'!F2422&lt;1.5, 'Raw Data'!L2422&gt;'Raw Data'!K2422, 'Raw Data'!L2422-'Raw Data'!K2422&gt;3), 'Raw Data'!F2422, 0)</f>
        <v>0</v>
      </c>
      <c r="U2427">
        <f>IF(AND('Raw Data'!L2422-'Raw Data'!K2422&lt;4, 'Raw Data'!L2422&gt;'Raw Data'!K2422), 'Raw Data'!H2422, 0)</f>
        <v>0</v>
      </c>
      <c r="V2427">
        <f>IF(AND('Raw Data'!K2422-'Raw Data'!L2422&lt;4, 'Raw Data'!K2422&gt;'Raw Data'!L2422), 'Raw Data'!G2422, 0)</f>
        <v>0</v>
      </c>
      <c r="W2427">
        <f>SUM('Hidden Analysis'!S2428:T2428)</f>
        <v>0</v>
      </c>
      <c r="X2427">
        <f>SUM('Hidden Analysis'!U2428:V2428)</f>
        <v>0</v>
      </c>
    </row>
    <row r="2428" spans="1:24" x14ac:dyDescent="0.3">
      <c r="A2428" s="2">
        <f>'Raw Data'!M2423</f>
        <v>0</v>
      </c>
      <c r="B2428">
        <f>IF('Raw Data'!L2423&gt;'Raw Data'!K2423, 'Raw Data'!F2423, 0)</f>
        <v>0</v>
      </c>
      <c r="C2428">
        <f>IF('Raw Data'!K2423&gt;'Raw Data'!L2423, 'Raw Data'!C2423, 0)</f>
        <v>0</v>
      </c>
      <c r="D2428">
        <f t="shared" si="78"/>
        <v>0</v>
      </c>
      <c r="E2428">
        <f>SUM('Hidden Analysis'!A2429:B2429)</f>
        <v>0</v>
      </c>
      <c r="F2428">
        <f>SUM('Hidden Analysis'!C2429:D2429)</f>
        <v>0</v>
      </c>
      <c r="G2428">
        <f>IF(AND('Raw Data'!F2423&lt;'Raw Data'!C2423, 'Raw Data'!L2423&gt;'Raw Data'!K2423), 'Raw Data'!F2423, 0)</f>
        <v>0</v>
      </c>
      <c r="H2428">
        <f>IF(AND('Raw Data'!F2423&gt;'Raw Data'!C2423, 'Raw Data'!L2423&lt;'Raw Data'!K2423), 'Raw Data'!C2423, 0)</f>
        <v>0</v>
      </c>
      <c r="I2428">
        <f t="shared" si="79"/>
        <v>0</v>
      </c>
      <c r="J2428">
        <f>IF(AND('Raw Data'!F2423&gt;'Raw Data'!C2423, 'Raw Data'!L2423&gt;'Raw Data'!K2423), 'Raw Data'!F2423, 0)</f>
        <v>0</v>
      </c>
      <c r="K2428">
        <f>IF(AND('Raw Data'!F2423&lt;'Raw Data'!C2423, 'Raw Data'!L2423&lt;'Raw Data'!K2423), 'Raw Data'!C2423, 0)</f>
        <v>0</v>
      </c>
      <c r="L2428">
        <f>IF('Raw Data'!L2423-'Raw Data'!K2423&gt;3, 'Raw Data'!J2423, 0)</f>
        <v>0</v>
      </c>
      <c r="M2428">
        <f>IF('Raw Data'!K2423-'Raw Data'!L2423&gt;3, 'Raw Data'!I2423, 0)</f>
        <v>0</v>
      </c>
      <c r="N2428">
        <f>IF('Raw Data'!L2423-'Raw Data'!K2423&gt;3, 'Raw Data'!J2423, IF('Raw Data'!K2423-'Raw Data'!L2423&gt;3, 'Raw Data'!I2423, 0))</f>
        <v>0</v>
      </c>
      <c r="O2428">
        <f>IF(ISBLANK('Raw Data'!L2423), 0, IF(ABS('Raw Data'!L2423-'Raw Data'!K2423)&lt;4, 'Raw Data'!H2423, IF(ABS('Raw Data'!K2423-'Raw Data'!L2423)&lt;4, 'Raw Data'!G2423, 0)))</f>
        <v>0</v>
      </c>
      <c r="P2428">
        <f>SUM('Hidden Analysis'!E2429:H2429)</f>
        <v>0</v>
      </c>
      <c r="Q2428">
        <f>SUM('Hidden Analysis'!I2429:L2429)</f>
        <v>0</v>
      </c>
      <c r="R2428">
        <f>SUM('Hidden Analysis'!M2429:P2429)</f>
        <v>0</v>
      </c>
      <c r="S2428">
        <f>SUM('Hidden Analysis'!Q2429:R2429)</f>
        <v>0</v>
      </c>
      <c r="T2428">
        <f>IF(AND('Raw Data'!F2423&lt;1.5, 'Raw Data'!L2423&gt;'Raw Data'!K2423, 'Raw Data'!L2423-'Raw Data'!K2423&gt;3), 'Raw Data'!F2423, 0)</f>
        <v>0</v>
      </c>
      <c r="U2428">
        <f>IF(AND('Raw Data'!L2423-'Raw Data'!K2423&lt;4, 'Raw Data'!L2423&gt;'Raw Data'!K2423), 'Raw Data'!H2423, 0)</f>
        <v>0</v>
      </c>
      <c r="V2428">
        <f>IF(AND('Raw Data'!K2423-'Raw Data'!L2423&lt;4, 'Raw Data'!K2423&gt;'Raw Data'!L2423), 'Raw Data'!G2423, 0)</f>
        <v>0</v>
      </c>
      <c r="W2428">
        <f>SUM('Hidden Analysis'!S2429:T2429)</f>
        <v>0</v>
      </c>
      <c r="X2428">
        <f>SUM('Hidden Analysis'!U2429:V2429)</f>
        <v>0</v>
      </c>
    </row>
    <row r="2429" spans="1:24" x14ac:dyDescent="0.3">
      <c r="A2429" s="2">
        <f>'Raw Data'!M2424</f>
        <v>0</v>
      </c>
      <c r="B2429">
        <f>IF('Raw Data'!L2424&gt;'Raw Data'!K2424, 'Raw Data'!F2424, 0)</f>
        <v>0</v>
      </c>
      <c r="C2429">
        <f>IF('Raw Data'!K2424&gt;'Raw Data'!L2424, 'Raw Data'!C2424, 0)</f>
        <v>0</v>
      </c>
      <c r="D2429">
        <f t="shared" si="78"/>
        <v>0</v>
      </c>
      <c r="E2429">
        <f>SUM('Hidden Analysis'!A2430:B2430)</f>
        <v>0</v>
      </c>
      <c r="F2429">
        <f>SUM('Hidden Analysis'!C2430:D2430)</f>
        <v>0</v>
      </c>
      <c r="G2429">
        <f>IF(AND('Raw Data'!F2424&lt;'Raw Data'!C2424, 'Raw Data'!L2424&gt;'Raw Data'!K2424), 'Raw Data'!F2424, 0)</f>
        <v>0</v>
      </c>
      <c r="H2429">
        <f>IF(AND('Raw Data'!F2424&gt;'Raw Data'!C2424, 'Raw Data'!L2424&lt;'Raw Data'!K2424), 'Raw Data'!C2424, 0)</f>
        <v>0</v>
      </c>
      <c r="I2429">
        <f t="shared" si="79"/>
        <v>0</v>
      </c>
      <c r="J2429">
        <f>IF(AND('Raw Data'!F2424&gt;'Raw Data'!C2424, 'Raw Data'!L2424&gt;'Raw Data'!K2424), 'Raw Data'!F2424, 0)</f>
        <v>0</v>
      </c>
      <c r="K2429">
        <f>IF(AND('Raw Data'!F2424&lt;'Raw Data'!C2424, 'Raw Data'!L2424&lt;'Raw Data'!K2424), 'Raw Data'!C2424, 0)</f>
        <v>0</v>
      </c>
      <c r="L2429">
        <f>IF('Raw Data'!L2424-'Raw Data'!K2424&gt;3, 'Raw Data'!J2424, 0)</f>
        <v>0</v>
      </c>
      <c r="M2429">
        <f>IF('Raw Data'!K2424-'Raw Data'!L2424&gt;3, 'Raw Data'!I2424, 0)</f>
        <v>0</v>
      </c>
      <c r="N2429">
        <f>IF('Raw Data'!L2424-'Raw Data'!K2424&gt;3, 'Raw Data'!J2424, IF('Raw Data'!K2424-'Raw Data'!L2424&gt;3, 'Raw Data'!I2424, 0))</f>
        <v>0</v>
      </c>
      <c r="O2429">
        <f>IF(ISBLANK('Raw Data'!L2424), 0, IF(ABS('Raw Data'!L2424-'Raw Data'!K2424)&lt;4, 'Raw Data'!H2424, IF(ABS('Raw Data'!K2424-'Raw Data'!L2424)&lt;4, 'Raw Data'!G2424, 0)))</f>
        <v>0</v>
      </c>
      <c r="P2429">
        <f>SUM('Hidden Analysis'!E2430:H2430)</f>
        <v>0</v>
      </c>
      <c r="Q2429">
        <f>SUM('Hidden Analysis'!I2430:L2430)</f>
        <v>0</v>
      </c>
      <c r="R2429">
        <f>SUM('Hidden Analysis'!M2430:P2430)</f>
        <v>0</v>
      </c>
      <c r="S2429">
        <f>SUM('Hidden Analysis'!Q2430:R2430)</f>
        <v>0</v>
      </c>
      <c r="T2429">
        <f>IF(AND('Raw Data'!F2424&lt;1.5, 'Raw Data'!L2424&gt;'Raw Data'!K2424, 'Raw Data'!L2424-'Raw Data'!K2424&gt;3), 'Raw Data'!F2424, 0)</f>
        <v>0</v>
      </c>
      <c r="U2429">
        <f>IF(AND('Raw Data'!L2424-'Raw Data'!K2424&lt;4, 'Raw Data'!L2424&gt;'Raw Data'!K2424), 'Raw Data'!H2424, 0)</f>
        <v>0</v>
      </c>
      <c r="V2429">
        <f>IF(AND('Raw Data'!K2424-'Raw Data'!L2424&lt;4, 'Raw Data'!K2424&gt;'Raw Data'!L2424), 'Raw Data'!G2424, 0)</f>
        <v>0</v>
      </c>
      <c r="W2429">
        <f>SUM('Hidden Analysis'!S2430:T2430)</f>
        <v>0</v>
      </c>
      <c r="X2429">
        <f>SUM('Hidden Analysis'!U2430:V2430)</f>
        <v>0</v>
      </c>
    </row>
    <row r="2430" spans="1:24" x14ac:dyDescent="0.3">
      <c r="A2430" s="2">
        <f>'Raw Data'!M2425</f>
        <v>0</v>
      </c>
      <c r="B2430">
        <f>IF('Raw Data'!L2425&gt;'Raw Data'!K2425, 'Raw Data'!F2425, 0)</f>
        <v>0</v>
      </c>
      <c r="C2430">
        <f>IF('Raw Data'!K2425&gt;'Raw Data'!L2425, 'Raw Data'!C2425, 0)</f>
        <v>0</v>
      </c>
      <c r="D2430">
        <f t="shared" si="78"/>
        <v>0</v>
      </c>
      <c r="E2430">
        <f>SUM('Hidden Analysis'!A2431:B2431)</f>
        <v>0</v>
      </c>
      <c r="F2430">
        <f>SUM('Hidden Analysis'!C2431:D2431)</f>
        <v>0</v>
      </c>
      <c r="G2430">
        <f>IF(AND('Raw Data'!F2425&lt;'Raw Data'!C2425, 'Raw Data'!L2425&gt;'Raw Data'!K2425), 'Raw Data'!F2425, 0)</f>
        <v>0</v>
      </c>
      <c r="H2430">
        <f>IF(AND('Raw Data'!F2425&gt;'Raw Data'!C2425, 'Raw Data'!L2425&lt;'Raw Data'!K2425), 'Raw Data'!C2425, 0)</f>
        <v>0</v>
      </c>
      <c r="I2430">
        <f t="shared" si="79"/>
        <v>0</v>
      </c>
      <c r="J2430">
        <f>IF(AND('Raw Data'!F2425&gt;'Raw Data'!C2425, 'Raw Data'!L2425&gt;'Raw Data'!K2425), 'Raw Data'!F2425, 0)</f>
        <v>0</v>
      </c>
      <c r="K2430">
        <f>IF(AND('Raw Data'!F2425&lt;'Raw Data'!C2425, 'Raw Data'!L2425&lt;'Raw Data'!K2425), 'Raw Data'!C2425, 0)</f>
        <v>0</v>
      </c>
      <c r="L2430">
        <f>IF('Raw Data'!L2425-'Raw Data'!K2425&gt;3, 'Raw Data'!J2425, 0)</f>
        <v>0</v>
      </c>
      <c r="M2430">
        <f>IF('Raw Data'!K2425-'Raw Data'!L2425&gt;3, 'Raw Data'!I2425, 0)</f>
        <v>0</v>
      </c>
      <c r="N2430">
        <f>IF('Raw Data'!L2425-'Raw Data'!K2425&gt;3, 'Raw Data'!J2425, IF('Raw Data'!K2425-'Raw Data'!L2425&gt;3, 'Raw Data'!I2425, 0))</f>
        <v>0</v>
      </c>
      <c r="O2430">
        <f>IF(ISBLANK('Raw Data'!L2425), 0, IF(ABS('Raw Data'!L2425-'Raw Data'!K2425)&lt;4, 'Raw Data'!H2425, IF(ABS('Raw Data'!K2425-'Raw Data'!L2425)&lt;4, 'Raw Data'!G2425, 0)))</f>
        <v>0</v>
      </c>
      <c r="P2430">
        <f>SUM('Hidden Analysis'!E2431:H2431)</f>
        <v>0</v>
      </c>
      <c r="Q2430">
        <f>SUM('Hidden Analysis'!I2431:L2431)</f>
        <v>0</v>
      </c>
      <c r="R2430">
        <f>SUM('Hidden Analysis'!M2431:P2431)</f>
        <v>0</v>
      </c>
      <c r="S2430">
        <f>SUM('Hidden Analysis'!Q2431:R2431)</f>
        <v>0</v>
      </c>
      <c r="T2430">
        <f>IF(AND('Raw Data'!F2425&lt;1.5, 'Raw Data'!L2425&gt;'Raw Data'!K2425, 'Raw Data'!L2425-'Raw Data'!K2425&gt;3), 'Raw Data'!F2425, 0)</f>
        <v>0</v>
      </c>
      <c r="U2430">
        <f>IF(AND('Raw Data'!L2425-'Raw Data'!K2425&lt;4, 'Raw Data'!L2425&gt;'Raw Data'!K2425), 'Raw Data'!H2425, 0)</f>
        <v>0</v>
      </c>
      <c r="V2430">
        <f>IF(AND('Raw Data'!K2425-'Raw Data'!L2425&lt;4, 'Raw Data'!K2425&gt;'Raw Data'!L2425), 'Raw Data'!G2425, 0)</f>
        <v>0</v>
      </c>
      <c r="W2430">
        <f>SUM('Hidden Analysis'!S2431:T2431)</f>
        <v>0</v>
      </c>
      <c r="X2430">
        <f>SUM('Hidden Analysis'!U2431:V2431)</f>
        <v>0</v>
      </c>
    </row>
    <row r="2431" spans="1:24" x14ac:dyDescent="0.3">
      <c r="A2431" s="2">
        <f>'Raw Data'!M2426</f>
        <v>0</v>
      </c>
      <c r="B2431">
        <f>IF('Raw Data'!L2426&gt;'Raw Data'!K2426, 'Raw Data'!F2426, 0)</f>
        <v>0</v>
      </c>
      <c r="C2431">
        <f>IF('Raw Data'!K2426&gt;'Raw Data'!L2426, 'Raw Data'!C2426, 0)</f>
        <v>0</v>
      </c>
      <c r="D2431">
        <f t="shared" si="78"/>
        <v>0</v>
      </c>
      <c r="E2431">
        <f>SUM('Hidden Analysis'!A2432:B2432)</f>
        <v>0</v>
      </c>
      <c r="F2431">
        <f>SUM('Hidden Analysis'!C2432:D2432)</f>
        <v>0</v>
      </c>
      <c r="G2431">
        <f>IF(AND('Raw Data'!F2426&lt;'Raw Data'!C2426, 'Raw Data'!L2426&gt;'Raw Data'!K2426), 'Raw Data'!F2426, 0)</f>
        <v>0</v>
      </c>
      <c r="H2431">
        <f>IF(AND('Raw Data'!F2426&gt;'Raw Data'!C2426, 'Raw Data'!L2426&lt;'Raw Data'!K2426), 'Raw Data'!C2426, 0)</f>
        <v>0</v>
      </c>
      <c r="I2431">
        <f t="shared" si="79"/>
        <v>0</v>
      </c>
      <c r="J2431">
        <f>IF(AND('Raw Data'!F2426&gt;'Raw Data'!C2426, 'Raw Data'!L2426&gt;'Raw Data'!K2426), 'Raw Data'!F2426, 0)</f>
        <v>0</v>
      </c>
      <c r="K2431">
        <f>IF(AND('Raw Data'!F2426&lt;'Raw Data'!C2426, 'Raw Data'!L2426&lt;'Raw Data'!K2426), 'Raw Data'!C2426, 0)</f>
        <v>0</v>
      </c>
      <c r="L2431">
        <f>IF('Raw Data'!L2426-'Raw Data'!K2426&gt;3, 'Raw Data'!J2426, 0)</f>
        <v>0</v>
      </c>
      <c r="M2431">
        <f>IF('Raw Data'!K2426-'Raw Data'!L2426&gt;3, 'Raw Data'!I2426, 0)</f>
        <v>0</v>
      </c>
      <c r="N2431">
        <f>IF('Raw Data'!L2426-'Raw Data'!K2426&gt;3, 'Raw Data'!J2426, IF('Raw Data'!K2426-'Raw Data'!L2426&gt;3, 'Raw Data'!I2426, 0))</f>
        <v>0</v>
      </c>
      <c r="O2431">
        <f>IF(ISBLANK('Raw Data'!L2426), 0, IF(ABS('Raw Data'!L2426-'Raw Data'!K2426)&lt;4, 'Raw Data'!H2426, IF(ABS('Raw Data'!K2426-'Raw Data'!L2426)&lt;4, 'Raw Data'!G2426, 0)))</f>
        <v>0</v>
      </c>
      <c r="P2431">
        <f>SUM('Hidden Analysis'!E2432:H2432)</f>
        <v>0</v>
      </c>
      <c r="Q2431">
        <f>SUM('Hidden Analysis'!I2432:L2432)</f>
        <v>0</v>
      </c>
      <c r="R2431">
        <f>SUM('Hidden Analysis'!M2432:P2432)</f>
        <v>0</v>
      </c>
      <c r="S2431">
        <f>SUM('Hidden Analysis'!Q2432:R2432)</f>
        <v>0</v>
      </c>
      <c r="T2431">
        <f>IF(AND('Raw Data'!F2426&lt;1.5, 'Raw Data'!L2426&gt;'Raw Data'!K2426, 'Raw Data'!L2426-'Raw Data'!K2426&gt;3), 'Raw Data'!F2426, 0)</f>
        <v>0</v>
      </c>
      <c r="U2431">
        <f>IF(AND('Raw Data'!L2426-'Raw Data'!K2426&lt;4, 'Raw Data'!L2426&gt;'Raw Data'!K2426), 'Raw Data'!H2426, 0)</f>
        <v>0</v>
      </c>
      <c r="V2431">
        <f>IF(AND('Raw Data'!K2426-'Raw Data'!L2426&lt;4, 'Raw Data'!K2426&gt;'Raw Data'!L2426), 'Raw Data'!G2426, 0)</f>
        <v>0</v>
      </c>
      <c r="W2431">
        <f>SUM('Hidden Analysis'!S2432:T2432)</f>
        <v>0</v>
      </c>
      <c r="X2431">
        <f>SUM('Hidden Analysis'!U2432:V2432)</f>
        <v>0</v>
      </c>
    </row>
    <row r="2432" spans="1:24" x14ac:dyDescent="0.3">
      <c r="A2432" s="2">
        <f>'Raw Data'!M2427</f>
        <v>0</v>
      </c>
      <c r="B2432">
        <f>IF('Raw Data'!L2427&gt;'Raw Data'!K2427, 'Raw Data'!F2427, 0)</f>
        <v>0</v>
      </c>
      <c r="C2432">
        <f>IF('Raw Data'!K2427&gt;'Raw Data'!L2427, 'Raw Data'!C2427, 0)</f>
        <v>0</v>
      </c>
      <c r="D2432">
        <f t="shared" si="78"/>
        <v>0</v>
      </c>
      <c r="E2432">
        <f>SUM('Hidden Analysis'!A2433:B2433)</f>
        <v>0</v>
      </c>
      <c r="F2432">
        <f>SUM('Hidden Analysis'!C2433:D2433)</f>
        <v>0</v>
      </c>
      <c r="G2432">
        <f>IF(AND('Raw Data'!F2427&lt;'Raw Data'!C2427, 'Raw Data'!L2427&gt;'Raw Data'!K2427), 'Raw Data'!F2427, 0)</f>
        <v>0</v>
      </c>
      <c r="H2432">
        <f>IF(AND('Raw Data'!F2427&gt;'Raw Data'!C2427, 'Raw Data'!L2427&lt;'Raw Data'!K2427), 'Raw Data'!C2427, 0)</f>
        <v>0</v>
      </c>
      <c r="I2432">
        <f t="shared" si="79"/>
        <v>0</v>
      </c>
      <c r="J2432">
        <f>IF(AND('Raw Data'!F2427&gt;'Raw Data'!C2427, 'Raw Data'!L2427&gt;'Raw Data'!K2427), 'Raw Data'!F2427, 0)</f>
        <v>0</v>
      </c>
      <c r="K2432">
        <f>IF(AND('Raw Data'!F2427&lt;'Raw Data'!C2427, 'Raw Data'!L2427&lt;'Raw Data'!K2427), 'Raw Data'!C2427, 0)</f>
        <v>0</v>
      </c>
      <c r="L2432">
        <f>IF('Raw Data'!L2427-'Raw Data'!K2427&gt;3, 'Raw Data'!J2427, 0)</f>
        <v>0</v>
      </c>
      <c r="M2432">
        <f>IF('Raw Data'!K2427-'Raw Data'!L2427&gt;3, 'Raw Data'!I2427, 0)</f>
        <v>0</v>
      </c>
      <c r="N2432">
        <f>IF('Raw Data'!L2427-'Raw Data'!K2427&gt;3, 'Raw Data'!J2427, IF('Raw Data'!K2427-'Raw Data'!L2427&gt;3, 'Raw Data'!I2427, 0))</f>
        <v>0</v>
      </c>
      <c r="O2432">
        <f>IF(ISBLANK('Raw Data'!L2427), 0, IF(ABS('Raw Data'!L2427-'Raw Data'!K2427)&lt;4, 'Raw Data'!H2427, IF(ABS('Raw Data'!K2427-'Raw Data'!L2427)&lt;4, 'Raw Data'!G2427, 0)))</f>
        <v>0</v>
      </c>
      <c r="P2432">
        <f>SUM('Hidden Analysis'!E2433:H2433)</f>
        <v>0</v>
      </c>
      <c r="Q2432">
        <f>SUM('Hidden Analysis'!I2433:L2433)</f>
        <v>0</v>
      </c>
      <c r="R2432">
        <f>SUM('Hidden Analysis'!M2433:P2433)</f>
        <v>0</v>
      </c>
      <c r="S2432">
        <f>SUM('Hidden Analysis'!Q2433:R2433)</f>
        <v>0</v>
      </c>
      <c r="T2432">
        <f>IF(AND('Raw Data'!F2427&lt;1.5, 'Raw Data'!L2427&gt;'Raw Data'!K2427, 'Raw Data'!L2427-'Raw Data'!K2427&gt;3), 'Raw Data'!F2427, 0)</f>
        <v>0</v>
      </c>
      <c r="U2432">
        <f>IF(AND('Raw Data'!L2427-'Raw Data'!K2427&lt;4, 'Raw Data'!L2427&gt;'Raw Data'!K2427), 'Raw Data'!H2427, 0)</f>
        <v>0</v>
      </c>
      <c r="V2432">
        <f>IF(AND('Raw Data'!K2427-'Raw Data'!L2427&lt;4, 'Raw Data'!K2427&gt;'Raw Data'!L2427), 'Raw Data'!G2427, 0)</f>
        <v>0</v>
      </c>
      <c r="W2432">
        <f>SUM('Hidden Analysis'!S2433:T2433)</f>
        <v>0</v>
      </c>
      <c r="X2432">
        <f>SUM('Hidden Analysis'!U2433:V2433)</f>
        <v>0</v>
      </c>
    </row>
    <row r="2433" spans="1:24" x14ac:dyDescent="0.3">
      <c r="A2433" s="2">
        <f>'Raw Data'!M2428</f>
        <v>0</v>
      </c>
      <c r="B2433">
        <f>IF('Raw Data'!L2428&gt;'Raw Data'!K2428, 'Raw Data'!F2428, 0)</f>
        <v>0</v>
      </c>
      <c r="C2433">
        <f>IF('Raw Data'!K2428&gt;'Raw Data'!L2428, 'Raw Data'!C2428, 0)</f>
        <v>0</v>
      </c>
      <c r="D2433">
        <f t="shared" si="78"/>
        <v>0</v>
      </c>
      <c r="E2433">
        <f>SUM('Hidden Analysis'!A2434:B2434)</f>
        <v>0</v>
      </c>
      <c r="F2433">
        <f>SUM('Hidden Analysis'!C2434:D2434)</f>
        <v>0</v>
      </c>
      <c r="G2433">
        <f>IF(AND('Raw Data'!F2428&lt;'Raw Data'!C2428, 'Raw Data'!L2428&gt;'Raw Data'!K2428), 'Raw Data'!F2428, 0)</f>
        <v>0</v>
      </c>
      <c r="H2433">
        <f>IF(AND('Raw Data'!F2428&gt;'Raw Data'!C2428, 'Raw Data'!L2428&lt;'Raw Data'!K2428), 'Raw Data'!C2428, 0)</f>
        <v>0</v>
      </c>
      <c r="I2433">
        <f t="shared" si="79"/>
        <v>0</v>
      </c>
      <c r="J2433">
        <f>IF(AND('Raw Data'!F2428&gt;'Raw Data'!C2428, 'Raw Data'!L2428&gt;'Raw Data'!K2428), 'Raw Data'!F2428, 0)</f>
        <v>0</v>
      </c>
      <c r="K2433">
        <f>IF(AND('Raw Data'!F2428&lt;'Raw Data'!C2428, 'Raw Data'!L2428&lt;'Raw Data'!K2428), 'Raw Data'!C2428, 0)</f>
        <v>0</v>
      </c>
      <c r="L2433">
        <f>IF('Raw Data'!L2428-'Raw Data'!K2428&gt;3, 'Raw Data'!J2428, 0)</f>
        <v>0</v>
      </c>
      <c r="M2433">
        <f>IF('Raw Data'!K2428-'Raw Data'!L2428&gt;3, 'Raw Data'!I2428, 0)</f>
        <v>0</v>
      </c>
      <c r="N2433">
        <f>IF('Raw Data'!L2428-'Raw Data'!K2428&gt;3, 'Raw Data'!J2428, IF('Raw Data'!K2428-'Raw Data'!L2428&gt;3, 'Raw Data'!I2428, 0))</f>
        <v>0</v>
      </c>
      <c r="O2433">
        <f>IF(ISBLANK('Raw Data'!L2428), 0, IF(ABS('Raw Data'!L2428-'Raw Data'!K2428)&lt;4, 'Raw Data'!H2428, IF(ABS('Raw Data'!K2428-'Raw Data'!L2428)&lt;4, 'Raw Data'!G2428, 0)))</f>
        <v>0</v>
      </c>
      <c r="P2433">
        <f>SUM('Hidden Analysis'!E2434:H2434)</f>
        <v>0</v>
      </c>
      <c r="Q2433">
        <f>SUM('Hidden Analysis'!I2434:L2434)</f>
        <v>0</v>
      </c>
      <c r="R2433">
        <f>SUM('Hidden Analysis'!M2434:P2434)</f>
        <v>0</v>
      </c>
      <c r="S2433">
        <f>SUM('Hidden Analysis'!Q2434:R2434)</f>
        <v>0</v>
      </c>
      <c r="T2433">
        <f>IF(AND('Raw Data'!F2428&lt;1.5, 'Raw Data'!L2428&gt;'Raw Data'!K2428, 'Raw Data'!L2428-'Raw Data'!K2428&gt;3), 'Raw Data'!F2428, 0)</f>
        <v>0</v>
      </c>
      <c r="U2433">
        <f>IF(AND('Raw Data'!L2428-'Raw Data'!K2428&lt;4, 'Raw Data'!L2428&gt;'Raw Data'!K2428), 'Raw Data'!H2428, 0)</f>
        <v>0</v>
      </c>
      <c r="V2433">
        <f>IF(AND('Raw Data'!K2428-'Raw Data'!L2428&lt;4, 'Raw Data'!K2428&gt;'Raw Data'!L2428), 'Raw Data'!G2428, 0)</f>
        <v>0</v>
      </c>
      <c r="W2433">
        <f>SUM('Hidden Analysis'!S2434:T2434)</f>
        <v>0</v>
      </c>
      <c r="X2433">
        <f>SUM('Hidden Analysis'!U2434:V2434)</f>
        <v>0</v>
      </c>
    </row>
    <row r="2434" spans="1:24" x14ac:dyDescent="0.3">
      <c r="A2434" s="2">
        <f>'Raw Data'!M2429</f>
        <v>0</v>
      </c>
      <c r="B2434">
        <f>IF('Raw Data'!L2429&gt;'Raw Data'!K2429, 'Raw Data'!F2429, 0)</f>
        <v>0</v>
      </c>
      <c r="C2434">
        <f>IF('Raw Data'!K2429&gt;'Raw Data'!L2429, 'Raw Data'!C2429, 0)</f>
        <v>0</v>
      </c>
      <c r="D2434">
        <f t="shared" si="78"/>
        <v>0</v>
      </c>
      <c r="E2434">
        <f>SUM('Hidden Analysis'!A2435:B2435)</f>
        <v>0</v>
      </c>
      <c r="F2434">
        <f>SUM('Hidden Analysis'!C2435:D2435)</f>
        <v>0</v>
      </c>
      <c r="G2434">
        <f>IF(AND('Raw Data'!F2429&lt;'Raw Data'!C2429, 'Raw Data'!L2429&gt;'Raw Data'!K2429), 'Raw Data'!F2429, 0)</f>
        <v>0</v>
      </c>
      <c r="H2434">
        <f>IF(AND('Raw Data'!F2429&gt;'Raw Data'!C2429, 'Raw Data'!L2429&lt;'Raw Data'!K2429), 'Raw Data'!C2429, 0)</f>
        <v>0</v>
      </c>
      <c r="I2434">
        <f t="shared" si="79"/>
        <v>0</v>
      </c>
      <c r="J2434">
        <f>IF(AND('Raw Data'!F2429&gt;'Raw Data'!C2429, 'Raw Data'!L2429&gt;'Raw Data'!K2429), 'Raw Data'!F2429, 0)</f>
        <v>0</v>
      </c>
      <c r="K2434">
        <f>IF(AND('Raw Data'!F2429&lt;'Raw Data'!C2429, 'Raw Data'!L2429&lt;'Raw Data'!K2429), 'Raw Data'!C2429, 0)</f>
        <v>0</v>
      </c>
      <c r="L2434">
        <f>IF('Raw Data'!L2429-'Raw Data'!K2429&gt;3, 'Raw Data'!J2429, 0)</f>
        <v>0</v>
      </c>
      <c r="M2434">
        <f>IF('Raw Data'!K2429-'Raw Data'!L2429&gt;3, 'Raw Data'!I2429, 0)</f>
        <v>0</v>
      </c>
      <c r="N2434">
        <f>IF('Raw Data'!L2429-'Raw Data'!K2429&gt;3, 'Raw Data'!J2429, IF('Raw Data'!K2429-'Raw Data'!L2429&gt;3, 'Raw Data'!I2429, 0))</f>
        <v>0</v>
      </c>
      <c r="O2434">
        <f>IF(ISBLANK('Raw Data'!L2429), 0, IF(ABS('Raw Data'!L2429-'Raw Data'!K2429)&lt;4, 'Raw Data'!H2429, IF(ABS('Raw Data'!K2429-'Raw Data'!L2429)&lt;4, 'Raw Data'!G2429, 0)))</f>
        <v>0</v>
      </c>
      <c r="P2434">
        <f>SUM('Hidden Analysis'!E2435:H2435)</f>
        <v>0</v>
      </c>
      <c r="Q2434">
        <f>SUM('Hidden Analysis'!I2435:L2435)</f>
        <v>0</v>
      </c>
      <c r="R2434">
        <f>SUM('Hidden Analysis'!M2435:P2435)</f>
        <v>0</v>
      </c>
      <c r="S2434">
        <f>SUM('Hidden Analysis'!Q2435:R2435)</f>
        <v>0</v>
      </c>
      <c r="T2434">
        <f>IF(AND('Raw Data'!F2429&lt;1.5, 'Raw Data'!L2429&gt;'Raw Data'!K2429, 'Raw Data'!L2429-'Raw Data'!K2429&gt;3), 'Raw Data'!F2429, 0)</f>
        <v>0</v>
      </c>
      <c r="U2434">
        <f>IF(AND('Raw Data'!L2429-'Raw Data'!K2429&lt;4, 'Raw Data'!L2429&gt;'Raw Data'!K2429), 'Raw Data'!H2429, 0)</f>
        <v>0</v>
      </c>
      <c r="V2434">
        <f>IF(AND('Raw Data'!K2429-'Raw Data'!L2429&lt;4, 'Raw Data'!K2429&gt;'Raw Data'!L2429), 'Raw Data'!G2429, 0)</f>
        <v>0</v>
      </c>
      <c r="W2434">
        <f>SUM('Hidden Analysis'!S2435:T2435)</f>
        <v>0</v>
      </c>
      <c r="X2434">
        <f>SUM('Hidden Analysis'!U2435:V2435)</f>
        <v>0</v>
      </c>
    </row>
    <row r="2435" spans="1:24" x14ac:dyDescent="0.3">
      <c r="A2435" s="2">
        <f>'Raw Data'!M2430</f>
        <v>0</v>
      </c>
      <c r="B2435">
        <f>IF('Raw Data'!L2430&gt;'Raw Data'!K2430, 'Raw Data'!F2430, 0)</f>
        <v>0</v>
      </c>
      <c r="C2435">
        <f>IF('Raw Data'!K2430&gt;'Raw Data'!L2430, 'Raw Data'!C2430, 0)</f>
        <v>0</v>
      </c>
      <c r="D2435">
        <f t="shared" si="78"/>
        <v>0</v>
      </c>
      <c r="E2435">
        <f>SUM('Hidden Analysis'!A2436:B2436)</f>
        <v>0</v>
      </c>
      <c r="F2435">
        <f>SUM('Hidden Analysis'!C2436:D2436)</f>
        <v>0</v>
      </c>
      <c r="G2435">
        <f>IF(AND('Raw Data'!F2430&lt;'Raw Data'!C2430, 'Raw Data'!L2430&gt;'Raw Data'!K2430), 'Raw Data'!F2430, 0)</f>
        <v>0</v>
      </c>
      <c r="H2435">
        <f>IF(AND('Raw Data'!F2430&gt;'Raw Data'!C2430, 'Raw Data'!L2430&lt;'Raw Data'!K2430), 'Raw Data'!C2430, 0)</f>
        <v>0</v>
      </c>
      <c r="I2435">
        <f t="shared" si="79"/>
        <v>0</v>
      </c>
      <c r="J2435">
        <f>IF(AND('Raw Data'!F2430&gt;'Raw Data'!C2430, 'Raw Data'!L2430&gt;'Raw Data'!K2430), 'Raw Data'!F2430, 0)</f>
        <v>0</v>
      </c>
      <c r="K2435">
        <f>IF(AND('Raw Data'!F2430&lt;'Raw Data'!C2430, 'Raw Data'!L2430&lt;'Raw Data'!K2430), 'Raw Data'!C2430, 0)</f>
        <v>0</v>
      </c>
      <c r="L2435">
        <f>IF('Raw Data'!L2430-'Raw Data'!K2430&gt;3, 'Raw Data'!J2430, 0)</f>
        <v>0</v>
      </c>
      <c r="M2435">
        <f>IF('Raw Data'!K2430-'Raw Data'!L2430&gt;3, 'Raw Data'!I2430, 0)</f>
        <v>0</v>
      </c>
      <c r="N2435">
        <f>IF('Raw Data'!L2430-'Raw Data'!K2430&gt;3, 'Raw Data'!J2430, IF('Raw Data'!K2430-'Raw Data'!L2430&gt;3, 'Raw Data'!I2430, 0))</f>
        <v>0</v>
      </c>
      <c r="O2435">
        <f>IF(ISBLANK('Raw Data'!L2430), 0, IF(ABS('Raw Data'!L2430-'Raw Data'!K2430)&lt;4, 'Raw Data'!H2430, IF(ABS('Raw Data'!K2430-'Raw Data'!L2430)&lt;4, 'Raw Data'!G2430, 0)))</f>
        <v>0</v>
      </c>
      <c r="P2435">
        <f>SUM('Hidden Analysis'!E2436:H2436)</f>
        <v>0</v>
      </c>
      <c r="Q2435">
        <f>SUM('Hidden Analysis'!I2436:L2436)</f>
        <v>0</v>
      </c>
      <c r="R2435">
        <f>SUM('Hidden Analysis'!M2436:P2436)</f>
        <v>0</v>
      </c>
      <c r="S2435">
        <f>SUM('Hidden Analysis'!Q2436:R2436)</f>
        <v>0</v>
      </c>
      <c r="T2435">
        <f>IF(AND('Raw Data'!F2430&lt;1.5, 'Raw Data'!L2430&gt;'Raw Data'!K2430, 'Raw Data'!L2430-'Raw Data'!K2430&gt;3), 'Raw Data'!F2430, 0)</f>
        <v>0</v>
      </c>
      <c r="U2435">
        <f>IF(AND('Raw Data'!L2430-'Raw Data'!K2430&lt;4, 'Raw Data'!L2430&gt;'Raw Data'!K2430), 'Raw Data'!H2430, 0)</f>
        <v>0</v>
      </c>
      <c r="V2435">
        <f>IF(AND('Raw Data'!K2430-'Raw Data'!L2430&lt;4, 'Raw Data'!K2430&gt;'Raw Data'!L2430), 'Raw Data'!G2430, 0)</f>
        <v>0</v>
      </c>
      <c r="W2435">
        <f>SUM('Hidden Analysis'!S2436:T2436)</f>
        <v>0</v>
      </c>
      <c r="X2435">
        <f>SUM('Hidden Analysis'!U2436:V2436)</f>
        <v>0</v>
      </c>
    </row>
    <row r="2436" spans="1:24" x14ac:dyDescent="0.3">
      <c r="A2436" s="2">
        <f>'Raw Data'!M2431</f>
        <v>0</v>
      </c>
      <c r="B2436">
        <f>IF('Raw Data'!L2431&gt;'Raw Data'!K2431, 'Raw Data'!F2431, 0)</f>
        <v>0</v>
      </c>
      <c r="C2436">
        <f>IF('Raw Data'!K2431&gt;'Raw Data'!L2431, 'Raw Data'!C2431, 0)</f>
        <v>0</v>
      </c>
      <c r="D2436">
        <f t="shared" si="78"/>
        <v>0</v>
      </c>
      <c r="E2436">
        <f>SUM('Hidden Analysis'!A2437:B2437)</f>
        <v>0</v>
      </c>
      <c r="F2436">
        <f>SUM('Hidden Analysis'!C2437:D2437)</f>
        <v>0</v>
      </c>
      <c r="G2436">
        <f>IF(AND('Raw Data'!F2431&lt;'Raw Data'!C2431, 'Raw Data'!L2431&gt;'Raw Data'!K2431), 'Raw Data'!F2431, 0)</f>
        <v>0</v>
      </c>
      <c r="H2436">
        <f>IF(AND('Raw Data'!F2431&gt;'Raw Data'!C2431, 'Raw Data'!L2431&lt;'Raw Data'!K2431), 'Raw Data'!C2431, 0)</f>
        <v>0</v>
      </c>
      <c r="I2436">
        <f t="shared" si="79"/>
        <v>0</v>
      </c>
      <c r="J2436">
        <f>IF(AND('Raw Data'!F2431&gt;'Raw Data'!C2431, 'Raw Data'!L2431&gt;'Raw Data'!K2431), 'Raw Data'!F2431, 0)</f>
        <v>0</v>
      </c>
      <c r="K2436">
        <f>IF(AND('Raw Data'!F2431&lt;'Raw Data'!C2431, 'Raw Data'!L2431&lt;'Raw Data'!K2431), 'Raw Data'!C2431, 0)</f>
        <v>0</v>
      </c>
      <c r="L2436">
        <f>IF('Raw Data'!L2431-'Raw Data'!K2431&gt;3, 'Raw Data'!J2431, 0)</f>
        <v>0</v>
      </c>
      <c r="M2436">
        <f>IF('Raw Data'!K2431-'Raw Data'!L2431&gt;3, 'Raw Data'!I2431, 0)</f>
        <v>0</v>
      </c>
      <c r="N2436">
        <f>IF('Raw Data'!L2431-'Raw Data'!K2431&gt;3, 'Raw Data'!J2431, IF('Raw Data'!K2431-'Raw Data'!L2431&gt;3, 'Raw Data'!I2431, 0))</f>
        <v>0</v>
      </c>
      <c r="O2436">
        <f>IF(ISBLANK('Raw Data'!L2431), 0, IF(ABS('Raw Data'!L2431-'Raw Data'!K2431)&lt;4, 'Raw Data'!H2431, IF(ABS('Raw Data'!K2431-'Raw Data'!L2431)&lt;4, 'Raw Data'!G2431, 0)))</f>
        <v>0</v>
      </c>
      <c r="P2436">
        <f>SUM('Hidden Analysis'!E2437:H2437)</f>
        <v>0</v>
      </c>
      <c r="Q2436">
        <f>SUM('Hidden Analysis'!I2437:L2437)</f>
        <v>0</v>
      </c>
      <c r="R2436">
        <f>SUM('Hidden Analysis'!M2437:P2437)</f>
        <v>0</v>
      </c>
      <c r="S2436">
        <f>SUM('Hidden Analysis'!Q2437:R2437)</f>
        <v>0</v>
      </c>
      <c r="T2436">
        <f>IF(AND('Raw Data'!F2431&lt;1.5, 'Raw Data'!L2431&gt;'Raw Data'!K2431, 'Raw Data'!L2431-'Raw Data'!K2431&gt;3), 'Raw Data'!F2431, 0)</f>
        <v>0</v>
      </c>
      <c r="U2436">
        <f>IF(AND('Raw Data'!L2431-'Raw Data'!K2431&lt;4, 'Raw Data'!L2431&gt;'Raw Data'!K2431), 'Raw Data'!H2431, 0)</f>
        <v>0</v>
      </c>
      <c r="V2436">
        <f>IF(AND('Raw Data'!K2431-'Raw Data'!L2431&lt;4, 'Raw Data'!K2431&gt;'Raw Data'!L2431), 'Raw Data'!G2431, 0)</f>
        <v>0</v>
      </c>
      <c r="W2436">
        <f>SUM('Hidden Analysis'!S2437:T2437)</f>
        <v>0</v>
      </c>
      <c r="X2436">
        <f>SUM('Hidden Analysis'!U2437:V2437)</f>
        <v>0</v>
      </c>
    </row>
    <row r="2437" spans="1:24" x14ac:dyDescent="0.3">
      <c r="A2437" s="2">
        <f>'Raw Data'!M2432</f>
        <v>0</v>
      </c>
      <c r="B2437">
        <f>IF('Raw Data'!L2432&gt;'Raw Data'!K2432, 'Raw Data'!F2432, 0)</f>
        <v>0</v>
      </c>
      <c r="C2437">
        <f>IF('Raw Data'!K2432&gt;'Raw Data'!L2432, 'Raw Data'!C2432, 0)</f>
        <v>0</v>
      </c>
      <c r="D2437">
        <f t="shared" si="78"/>
        <v>0</v>
      </c>
      <c r="E2437">
        <f>SUM('Hidden Analysis'!A2438:B2438)</f>
        <v>0</v>
      </c>
      <c r="F2437">
        <f>SUM('Hidden Analysis'!C2438:D2438)</f>
        <v>0</v>
      </c>
      <c r="G2437">
        <f>IF(AND('Raw Data'!F2432&lt;'Raw Data'!C2432, 'Raw Data'!L2432&gt;'Raw Data'!K2432), 'Raw Data'!F2432, 0)</f>
        <v>0</v>
      </c>
      <c r="H2437">
        <f>IF(AND('Raw Data'!F2432&gt;'Raw Data'!C2432, 'Raw Data'!L2432&lt;'Raw Data'!K2432), 'Raw Data'!C2432, 0)</f>
        <v>0</v>
      </c>
      <c r="I2437">
        <f t="shared" si="79"/>
        <v>0</v>
      </c>
      <c r="J2437">
        <f>IF(AND('Raw Data'!F2432&gt;'Raw Data'!C2432, 'Raw Data'!L2432&gt;'Raw Data'!K2432), 'Raw Data'!F2432, 0)</f>
        <v>0</v>
      </c>
      <c r="K2437">
        <f>IF(AND('Raw Data'!F2432&lt;'Raw Data'!C2432, 'Raw Data'!L2432&lt;'Raw Data'!K2432), 'Raw Data'!C2432, 0)</f>
        <v>0</v>
      </c>
      <c r="L2437">
        <f>IF('Raw Data'!L2432-'Raw Data'!K2432&gt;3, 'Raw Data'!J2432, 0)</f>
        <v>0</v>
      </c>
      <c r="M2437">
        <f>IF('Raw Data'!K2432-'Raw Data'!L2432&gt;3, 'Raw Data'!I2432, 0)</f>
        <v>0</v>
      </c>
      <c r="N2437">
        <f>IF('Raw Data'!L2432-'Raw Data'!K2432&gt;3, 'Raw Data'!J2432, IF('Raw Data'!K2432-'Raw Data'!L2432&gt;3, 'Raw Data'!I2432, 0))</f>
        <v>0</v>
      </c>
      <c r="O2437">
        <f>IF(ISBLANK('Raw Data'!L2432), 0, IF(ABS('Raw Data'!L2432-'Raw Data'!K2432)&lt;4, 'Raw Data'!H2432, IF(ABS('Raw Data'!K2432-'Raw Data'!L2432)&lt;4, 'Raw Data'!G2432, 0)))</f>
        <v>0</v>
      </c>
      <c r="P2437">
        <f>SUM('Hidden Analysis'!E2438:H2438)</f>
        <v>0</v>
      </c>
      <c r="Q2437">
        <f>SUM('Hidden Analysis'!I2438:L2438)</f>
        <v>0</v>
      </c>
      <c r="R2437">
        <f>SUM('Hidden Analysis'!M2438:P2438)</f>
        <v>0</v>
      </c>
      <c r="S2437">
        <f>SUM('Hidden Analysis'!Q2438:R2438)</f>
        <v>0</v>
      </c>
      <c r="T2437">
        <f>IF(AND('Raw Data'!F2432&lt;1.5, 'Raw Data'!L2432&gt;'Raw Data'!K2432, 'Raw Data'!L2432-'Raw Data'!K2432&gt;3), 'Raw Data'!F2432, 0)</f>
        <v>0</v>
      </c>
      <c r="U2437">
        <f>IF(AND('Raw Data'!L2432-'Raw Data'!K2432&lt;4, 'Raw Data'!L2432&gt;'Raw Data'!K2432), 'Raw Data'!H2432, 0)</f>
        <v>0</v>
      </c>
      <c r="V2437">
        <f>IF(AND('Raw Data'!K2432-'Raw Data'!L2432&lt;4, 'Raw Data'!K2432&gt;'Raw Data'!L2432), 'Raw Data'!G2432, 0)</f>
        <v>0</v>
      </c>
      <c r="W2437">
        <f>SUM('Hidden Analysis'!S2438:T2438)</f>
        <v>0</v>
      </c>
      <c r="X2437">
        <f>SUM('Hidden Analysis'!U2438:V2438)</f>
        <v>0</v>
      </c>
    </row>
    <row r="2438" spans="1:24" x14ac:dyDescent="0.3">
      <c r="A2438" s="2">
        <f>'Raw Data'!M2433</f>
        <v>0</v>
      </c>
      <c r="B2438">
        <f>IF('Raw Data'!L2433&gt;'Raw Data'!K2433, 'Raw Data'!F2433, 0)</f>
        <v>0</v>
      </c>
      <c r="C2438">
        <f>IF('Raw Data'!K2433&gt;'Raw Data'!L2433, 'Raw Data'!C2433, 0)</f>
        <v>0</v>
      </c>
      <c r="D2438">
        <f t="shared" si="78"/>
        <v>0</v>
      </c>
      <c r="E2438">
        <f>SUM('Hidden Analysis'!A2439:B2439)</f>
        <v>0</v>
      </c>
      <c r="F2438">
        <f>SUM('Hidden Analysis'!C2439:D2439)</f>
        <v>0</v>
      </c>
      <c r="G2438">
        <f>IF(AND('Raw Data'!F2433&lt;'Raw Data'!C2433, 'Raw Data'!L2433&gt;'Raw Data'!K2433), 'Raw Data'!F2433, 0)</f>
        <v>0</v>
      </c>
      <c r="H2438">
        <f>IF(AND('Raw Data'!F2433&gt;'Raw Data'!C2433, 'Raw Data'!L2433&lt;'Raw Data'!K2433), 'Raw Data'!C2433, 0)</f>
        <v>0</v>
      </c>
      <c r="I2438">
        <f t="shared" si="79"/>
        <v>0</v>
      </c>
      <c r="J2438">
        <f>IF(AND('Raw Data'!F2433&gt;'Raw Data'!C2433, 'Raw Data'!L2433&gt;'Raw Data'!K2433), 'Raw Data'!F2433, 0)</f>
        <v>0</v>
      </c>
      <c r="K2438">
        <f>IF(AND('Raw Data'!F2433&lt;'Raw Data'!C2433, 'Raw Data'!L2433&lt;'Raw Data'!K2433), 'Raw Data'!C2433, 0)</f>
        <v>0</v>
      </c>
      <c r="L2438">
        <f>IF('Raw Data'!L2433-'Raw Data'!K2433&gt;3, 'Raw Data'!J2433, 0)</f>
        <v>0</v>
      </c>
      <c r="M2438">
        <f>IF('Raw Data'!K2433-'Raw Data'!L2433&gt;3, 'Raw Data'!I2433, 0)</f>
        <v>0</v>
      </c>
      <c r="N2438">
        <f>IF('Raw Data'!L2433-'Raw Data'!K2433&gt;3, 'Raw Data'!J2433, IF('Raw Data'!K2433-'Raw Data'!L2433&gt;3, 'Raw Data'!I2433, 0))</f>
        <v>0</v>
      </c>
      <c r="O2438">
        <f>IF(ISBLANK('Raw Data'!L2433), 0, IF(ABS('Raw Data'!L2433-'Raw Data'!K2433)&lt;4, 'Raw Data'!H2433, IF(ABS('Raw Data'!K2433-'Raw Data'!L2433)&lt;4, 'Raw Data'!G2433, 0)))</f>
        <v>0</v>
      </c>
      <c r="P2438">
        <f>SUM('Hidden Analysis'!E2439:H2439)</f>
        <v>0</v>
      </c>
      <c r="Q2438">
        <f>SUM('Hidden Analysis'!I2439:L2439)</f>
        <v>0</v>
      </c>
      <c r="R2438">
        <f>SUM('Hidden Analysis'!M2439:P2439)</f>
        <v>0</v>
      </c>
      <c r="S2438">
        <f>SUM('Hidden Analysis'!Q2439:R2439)</f>
        <v>0</v>
      </c>
      <c r="T2438">
        <f>IF(AND('Raw Data'!F2433&lt;1.5, 'Raw Data'!L2433&gt;'Raw Data'!K2433, 'Raw Data'!L2433-'Raw Data'!K2433&gt;3), 'Raw Data'!F2433, 0)</f>
        <v>0</v>
      </c>
      <c r="U2438">
        <f>IF(AND('Raw Data'!L2433-'Raw Data'!K2433&lt;4, 'Raw Data'!L2433&gt;'Raw Data'!K2433), 'Raw Data'!H2433, 0)</f>
        <v>0</v>
      </c>
      <c r="V2438">
        <f>IF(AND('Raw Data'!K2433-'Raw Data'!L2433&lt;4, 'Raw Data'!K2433&gt;'Raw Data'!L2433), 'Raw Data'!G2433, 0)</f>
        <v>0</v>
      </c>
      <c r="W2438">
        <f>SUM('Hidden Analysis'!S2439:T2439)</f>
        <v>0</v>
      </c>
      <c r="X2438">
        <f>SUM('Hidden Analysis'!U2439:V2439)</f>
        <v>0</v>
      </c>
    </row>
    <row r="2439" spans="1:24" x14ac:dyDescent="0.3">
      <c r="A2439" s="2">
        <f>'Raw Data'!M2434</f>
        <v>0</v>
      </c>
      <c r="B2439">
        <f>IF('Raw Data'!L2434&gt;'Raw Data'!K2434, 'Raw Data'!F2434, 0)</f>
        <v>0</v>
      </c>
      <c r="C2439">
        <f>IF('Raw Data'!K2434&gt;'Raw Data'!L2434, 'Raw Data'!C2434, 0)</f>
        <v>0</v>
      </c>
      <c r="D2439">
        <f t="shared" ref="D2439:D2502" si="80">SUM(G2439:H2439)</f>
        <v>0</v>
      </c>
      <c r="E2439">
        <f>SUM('Hidden Analysis'!A2440:B2440)</f>
        <v>0</v>
      </c>
      <c r="F2439">
        <f>SUM('Hidden Analysis'!C2440:D2440)</f>
        <v>0</v>
      </c>
      <c r="G2439">
        <f>IF(AND('Raw Data'!F2434&lt;'Raw Data'!C2434, 'Raw Data'!L2434&gt;'Raw Data'!K2434), 'Raw Data'!F2434, 0)</f>
        <v>0</v>
      </c>
      <c r="H2439">
        <f>IF(AND('Raw Data'!F2434&gt;'Raw Data'!C2434, 'Raw Data'!L2434&lt;'Raw Data'!K2434), 'Raw Data'!C2434, 0)</f>
        <v>0</v>
      </c>
      <c r="I2439">
        <f t="shared" ref="I2439:I2502" si="81">SUM(J2439:K2439)</f>
        <v>0</v>
      </c>
      <c r="J2439">
        <f>IF(AND('Raw Data'!F2434&gt;'Raw Data'!C2434, 'Raw Data'!L2434&gt;'Raw Data'!K2434), 'Raw Data'!F2434, 0)</f>
        <v>0</v>
      </c>
      <c r="K2439">
        <f>IF(AND('Raw Data'!F2434&lt;'Raw Data'!C2434, 'Raw Data'!L2434&lt;'Raw Data'!K2434), 'Raw Data'!C2434, 0)</f>
        <v>0</v>
      </c>
      <c r="L2439">
        <f>IF('Raw Data'!L2434-'Raw Data'!K2434&gt;3, 'Raw Data'!J2434, 0)</f>
        <v>0</v>
      </c>
      <c r="M2439">
        <f>IF('Raw Data'!K2434-'Raw Data'!L2434&gt;3, 'Raw Data'!I2434, 0)</f>
        <v>0</v>
      </c>
      <c r="N2439">
        <f>IF('Raw Data'!L2434-'Raw Data'!K2434&gt;3, 'Raw Data'!J2434, IF('Raw Data'!K2434-'Raw Data'!L2434&gt;3, 'Raw Data'!I2434, 0))</f>
        <v>0</v>
      </c>
      <c r="O2439">
        <f>IF(ISBLANK('Raw Data'!L2434), 0, IF(ABS('Raw Data'!L2434-'Raw Data'!K2434)&lt;4, 'Raw Data'!H2434, IF(ABS('Raw Data'!K2434-'Raw Data'!L2434)&lt;4, 'Raw Data'!G2434, 0)))</f>
        <v>0</v>
      </c>
      <c r="P2439">
        <f>SUM('Hidden Analysis'!E2440:H2440)</f>
        <v>0</v>
      </c>
      <c r="Q2439">
        <f>SUM('Hidden Analysis'!I2440:L2440)</f>
        <v>0</v>
      </c>
      <c r="R2439">
        <f>SUM('Hidden Analysis'!M2440:P2440)</f>
        <v>0</v>
      </c>
      <c r="S2439">
        <f>SUM('Hidden Analysis'!Q2440:R2440)</f>
        <v>0</v>
      </c>
      <c r="T2439">
        <f>IF(AND('Raw Data'!F2434&lt;1.5, 'Raw Data'!L2434&gt;'Raw Data'!K2434, 'Raw Data'!L2434-'Raw Data'!K2434&gt;3), 'Raw Data'!F2434, 0)</f>
        <v>0</v>
      </c>
      <c r="U2439">
        <f>IF(AND('Raw Data'!L2434-'Raw Data'!K2434&lt;4, 'Raw Data'!L2434&gt;'Raw Data'!K2434), 'Raw Data'!H2434, 0)</f>
        <v>0</v>
      </c>
      <c r="V2439">
        <f>IF(AND('Raw Data'!K2434-'Raw Data'!L2434&lt;4, 'Raw Data'!K2434&gt;'Raw Data'!L2434), 'Raw Data'!G2434, 0)</f>
        <v>0</v>
      </c>
      <c r="W2439">
        <f>SUM('Hidden Analysis'!S2440:T2440)</f>
        <v>0</v>
      </c>
      <c r="X2439">
        <f>SUM('Hidden Analysis'!U2440:V2440)</f>
        <v>0</v>
      </c>
    </row>
    <row r="2440" spans="1:24" x14ac:dyDescent="0.3">
      <c r="A2440" s="2">
        <f>'Raw Data'!M2435</f>
        <v>0</v>
      </c>
      <c r="B2440">
        <f>IF('Raw Data'!L2435&gt;'Raw Data'!K2435, 'Raw Data'!F2435, 0)</f>
        <v>0</v>
      </c>
      <c r="C2440">
        <f>IF('Raw Data'!K2435&gt;'Raw Data'!L2435, 'Raw Data'!C2435, 0)</f>
        <v>0</v>
      </c>
      <c r="D2440">
        <f t="shared" si="80"/>
        <v>0</v>
      </c>
      <c r="E2440">
        <f>SUM('Hidden Analysis'!A2441:B2441)</f>
        <v>0</v>
      </c>
      <c r="F2440">
        <f>SUM('Hidden Analysis'!C2441:D2441)</f>
        <v>0</v>
      </c>
      <c r="G2440">
        <f>IF(AND('Raw Data'!F2435&lt;'Raw Data'!C2435, 'Raw Data'!L2435&gt;'Raw Data'!K2435), 'Raw Data'!F2435, 0)</f>
        <v>0</v>
      </c>
      <c r="H2440">
        <f>IF(AND('Raw Data'!F2435&gt;'Raw Data'!C2435, 'Raw Data'!L2435&lt;'Raw Data'!K2435), 'Raw Data'!C2435, 0)</f>
        <v>0</v>
      </c>
      <c r="I2440">
        <f t="shared" si="81"/>
        <v>0</v>
      </c>
      <c r="J2440">
        <f>IF(AND('Raw Data'!F2435&gt;'Raw Data'!C2435, 'Raw Data'!L2435&gt;'Raw Data'!K2435), 'Raw Data'!F2435, 0)</f>
        <v>0</v>
      </c>
      <c r="K2440">
        <f>IF(AND('Raw Data'!F2435&lt;'Raw Data'!C2435, 'Raw Data'!L2435&lt;'Raw Data'!K2435), 'Raw Data'!C2435, 0)</f>
        <v>0</v>
      </c>
      <c r="L2440">
        <f>IF('Raw Data'!L2435-'Raw Data'!K2435&gt;3, 'Raw Data'!J2435, 0)</f>
        <v>0</v>
      </c>
      <c r="M2440">
        <f>IF('Raw Data'!K2435-'Raw Data'!L2435&gt;3, 'Raw Data'!I2435, 0)</f>
        <v>0</v>
      </c>
      <c r="N2440">
        <f>IF('Raw Data'!L2435-'Raw Data'!K2435&gt;3, 'Raw Data'!J2435, IF('Raw Data'!K2435-'Raw Data'!L2435&gt;3, 'Raw Data'!I2435, 0))</f>
        <v>0</v>
      </c>
      <c r="O2440">
        <f>IF(ISBLANK('Raw Data'!L2435), 0, IF(ABS('Raw Data'!L2435-'Raw Data'!K2435)&lt;4, 'Raw Data'!H2435, IF(ABS('Raw Data'!K2435-'Raw Data'!L2435)&lt;4, 'Raw Data'!G2435, 0)))</f>
        <v>0</v>
      </c>
      <c r="P2440">
        <f>SUM('Hidden Analysis'!E2441:H2441)</f>
        <v>0</v>
      </c>
      <c r="Q2440">
        <f>SUM('Hidden Analysis'!I2441:L2441)</f>
        <v>0</v>
      </c>
      <c r="R2440">
        <f>SUM('Hidden Analysis'!M2441:P2441)</f>
        <v>0</v>
      </c>
      <c r="S2440">
        <f>SUM('Hidden Analysis'!Q2441:R2441)</f>
        <v>0</v>
      </c>
      <c r="T2440">
        <f>IF(AND('Raw Data'!F2435&lt;1.5, 'Raw Data'!L2435&gt;'Raw Data'!K2435, 'Raw Data'!L2435-'Raw Data'!K2435&gt;3), 'Raw Data'!F2435, 0)</f>
        <v>0</v>
      </c>
      <c r="U2440">
        <f>IF(AND('Raw Data'!L2435-'Raw Data'!K2435&lt;4, 'Raw Data'!L2435&gt;'Raw Data'!K2435), 'Raw Data'!H2435, 0)</f>
        <v>0</v>
      </c>
      <c r="V2440">
        <f>IF(AND('Raw Data'!K2435-'Raw Data'!L2435&lt;4, 'Raw Data'!K2435&gt;'Raw Data'!L2435), 'Raw Data'!G2435, 0)</f>
        <v>0</v>
      </c>
      <c r="W2440">
        <f>SUM('Hidden Analysis'!S2441:T2441)</f>
        <v>0</v>
      </c>
      <c r="X2440">
        <f>SUM('Hidden Analysis'!U2441:V2441)</f>
        <v>0</v>
      </c>
    </row>
    <row r="2441" spans="1:24" x14ac:dyDescent="0.3">
      <c r="A2441" s="2">
        <f>'Raw Data'!M2436</f>
        <v>0</v>
      </c>
      <c r="B2441">
        <f>IF('Raw Data'!L2436&gt;'Raw Data'!K2436, 'Raw Data'!F2436, 0)</f>
        <v>0</v>
      </c>
      <c r="C2441">
        <f>IF('Raw Data'!K2436&gt;'Raw Data'!L2436, 'Raw Data'!C2436, 0)</f>
        <v>0</v>
      </c>
      <c r="D2441">
        <f t="shared" si="80"/>
        <v>0</v>
      </c>
      <c r="E2441">
        <f>SUM('Hidden Analysis'!A2442:B2442)</f>
        <v>0</v>
      </c>
      <c r="F2441">
        <f>SUM('Hidden Analysis'!C2442:D2442)</f>
        <v>0</v>
      </c>
      <c r="G2441">
        <f>IF(AND('Raw Data'!F2436&lt;'Raw Data'!C2436, 'Raw Data'!L2436&gt;'Raw Data'!K2436), 'Raw Data'!F2436, 0)</f>
        <v>0</v>
      </c>
      <c r="H2441">
        <f>IF(AND('Raw Data'!F2436&gt;'Raw Data'!C2436, 'Raw Data'!L2436&lt;'Raw Data'!K2436), 'Raw Data'!C2436, 0)</f>
        <v>0</v>
      </c>
      <c r="I2441">
        <f t="shared" si="81"/>
        <v>0</v>
      </c>
      <c r="J2441">
        <f>IF(AND('Raw Data'!F2436&gt;'Raw Data'!C2436, 'Raw Data'!L2436&gt;'Raw Data'!K2436), 'Raw Data'!F2436, 0)</f>
        <v>0</v>
      </c>
      <c r="K2441">
        <f>IF(AND('Raw Data'!F2436&lt;'Raw Data'!C2436, 'Raw Data'!L2436&lt;'Raw Data'!K2436), 'Raw Data'!C2436, 0)</f>
        <v>0</v>
      </c>
      <c r="L2441">
        <f>IF('Raw Data'!L2436-'Raw Data'!K2436&gt;3, 'Raw Data'!J2436, 0)</f>
        <v>0</v>
      </c>
      <c r="M2441">
        <f>IF('Raw Data'!K2436-'Raw Data'!L2436&gt;3, 'Raw Data'!I2436, 0)</f>
        <v>0</v>
      </c>
      <c r="N2441">
        <f>IF('Raw Data'!L2436-'Raw Data'!K2436&gt;3, 'Raw Data'!J2436, IF('Raw Data'!K2436-'Raw Data'!L2436&gt;3, 'Raw Data'!I2436, 0))</f>
        <v>0</v>
      </c>
      <c r="O2441">
        <f>IF(ISBLANK('Raw Data'!L2436), 0, IF(ABS('Raw Data'!L2436-'Raw Data'!K2436)&lt;4, 'Raw Data'!H2436, IF(ABS('Raw Data'!K2436-'Raw Data'!L2436)&lt;4, 'Raw Data'!G2436, 0)))</f>
        <v>0</v>
      </c>
      <c r="P2441">
        <f>SUM('Hidden Analysis'!E2442:H2442)</f>
        <v>0</v>
      </c>
      <c r="Q2441">
        <f>SUM('Hidden Analysis'!I2442:L2442)</f>
        <v>0</v>
      </c>
      <c r="R2441">
        <f>SUM('Hidden Analysis'!M2442:P2442)</f>
        <v>0</v>
      </c>
      <c r="S2441">
        <f>SUM('Hidden Analysis'!Q2442:R2442)</f>
        <v>0</v>
      </c>
      <c r="T2441">
        <f>IF(AND('Raw Data'!F2436&lt;1.5, 'Raw Data'!L2436&gt;'Raw Data'!K2436, 'Raw Data'!L2436-'Raw Data'!K2436&gt;3), 'Raw Data'!F2436, 0)</f>
        <v>0</v>
      </c>
      <c r="U2441">
        <f>IF(AND('Raw Data'!L2436-'Raw Data'!K2436&lt;4, 'Raw Data'!L2436&gt;'Raw Data'!K2436), 'Raw Data'!H2436, 0)</f>
        <v>0</v>
      </c>
      <c r="V2441">
        <f>IF(AND('Raw Data'!K2436-'Raw Data'!L2436&lt;4, 'Raw Data'!K2436&gt;'Raw Data'!L2436), 'Raw Data'!G2436, 0)</f>
        <v>0</v>
      </c>
      <c r="W2441">
        <f>SUM('Hidden Analysis'!S2442:T2442)</f>
        <v>0</v>
      </c>
      <c r="X2441">
        <f>SUM('Hidden Analysis'!U2442:V2442)</f>
        <v>0</v>
      </c>
    </row>
    <row r="2442" spans="1:24" x14ac:dyDescent="0.3">
      <c r="A2442" s="2">
        <f>'Raw Data'!M2437</f>
        <v>0</v>
      </c>
      <c r="B2442">
        <f>IF('Raw Data'!L2437&gt;'Raw Data'!K2437, 'Raw Data'!F2437, 0)</f>
        <v>0</v>
      </c>
      <c r="C2442">
        <f>IF('Raw Data'!K2437&gt;'Raw Data'!L2437, 'Raw Data'!C2437, 0)</f>
        <v>0</v>
      </c>
      <c r="D2442">
        <f t="shared" si="80"/>
        <v>0</v>
      </c>
      <c r="E2442">
        <f>SUM('Hidden Analysis'!A2443:B2443)</f>
        <v>0</v>
      </c>
      <c r="F2442">
        <f>SUM('Hidden Analysis'!C2443:D2443)</f>
        <v>0</v>
      </c>
      <c r="G2442">
        <f>IF(AND('Raw Data'!F2437&lt;'Raw Data'!C2437, 'Raw Data'!L2437&gt;'Raw Data'!K2437), 'Raw Data'!F2437, 0)</f>
        <v>0</v>
      </c>
      <c r="H2442">
        <f>IF(AND('Raw Data'!F2437&gt;'Raw Data'!C2437, 'Raw Data'!L2437&lt;'Raw Data'!K2437), 'Raw Data'!C2437, 0)</f>
        <v>0</v>
      </c>
      <c r="I2442">
        <f t="shared" si="81"/>
        <v>0</v>
      </c>
      <c r="J2442">
        <f>IF(AND('Raw Data'!F2437&gt;'Raw Data'!C2437, 'Raw Data'!L2437&gt;'Raw Data'!K2437), 'Raw Data'!F2437, 0)</f>
        <v>0</v>
      </c>
      <c r="K2442">
        <f>IF(AND('Raw Data'!F2437&lt;'Raw Data'!C2437, 'Raw Data'!L2437&lt;'Raw Data'!K2437), 'Raw Data'!C2437, 0)</f>
        <v>0</v>
      </c>
      <c r="L2442">
        <f>IF('Raw Data'!L2437-'Raw Data'!K2437&gt;3, 'Raw Data'!J2437, 0)</f>
        <v>0</v>
      </c>
      <c r="M2442">
        <f>IF('Raw Data'!K2437-'Raw Data'!L2437&gt;3, 'Raw Data'!I2437, 0)</f>
        <v>0</v>
      </c>
      <c r="N2442">
        <f>IF('Raw Data'!L2437-'Raw Data'!K2437&gt;3, 'Raw Data'!J2437, IF('Raw Data'!K2437-'Raw Data'!L2437&gt;3, 'Raw Data'!I2437, 0))</f>
        <v>0</v>
      </c>
      <c r="O2442">
        <f>IF(ISBLANK('Raw Data'!L2437), 0, IF(ABS('Raw Data'!L2437-'Raw Data'!K2437)&lt;4, 'Raw Data'!H2437, IF(ABS('Raw Data'!K2437-'Raw Data'!L2437)&lt;4, 'Raw Data'!G2437, 0)))</f>
        <v>0</v>
      </c>
      <c r="P2442">
        <f>SUM('Hidden Analysis'!E2443:H2443)</f>
        <v>0</v>
      </c>
      <c r="Q2442">
        <f>SUM('Hidden Analysis'!I2443:L2443)</f>
        <v>0</v>
      </c>
      <c r="R2442">
        <f>SUM('Hidden Analysis'!M2443:P2443)</f>
        <v>0</v>
      </c>
      <c r="S2442">
        <f>SUM('Hidden Analysis'!Q2443:R2443)</f>
        <v>0</v>
      </c>
      <c r="T2442">
        <f>IF(AND('Raw Data'!F2437&lt;1.5, 'Raw Data'!L2437&gt;'Raw Data'!K2437, 'Raw Data'!L2437-'Raw Data'!K2437&gt;3), 'Raw Data'!F2437, 0)</f>
        <v>0</v>
      </c>
      <c r="U2442">
        <f>IF(AND('Raw Data'!L2437-'Raw Data'!K2437&lt;4, 'Raw Data'!L2437&gt;'Raw Data'!K2437), 'Raw Data'!H2437, 0)</f>
        <v>0</v>
      </c>
      <c r="V2442">
        <f>IF(AND('Raw Data'!K2437-'Raw Data'!L2437&lt;4, 'Raw Data'!K2437&gt;'Raw Data'!L2437), 'Raw Data'!G2437, 0)</f>
        <v>0</v>
      </c>
      <c r="W2442">
        <f>SUM('Hidden Analysis'!S2443:T2443)</f>
        <v>0</v>
      </c>
      <c r="X2442">
        <f>SUM('Hidden Analysis'!U2443:V2443)</f>
        <v>0</v>
      </c>
    </row>
    <row r="2443" spans="1:24" x14ac:dyDescent="0.3">
      <c r="A2443" s="2">
        <f>'Raw Data'!M2438</f>
        <v>0</v>
      </c>
      <c r="B2443">
        <f>IF('Raw Data'!L2438&gt;'Raw Data'!K2438, 'Raw Data'!F2438, 0)</f>
        <v>0</v>
      </c>
      <c r="C2443">
        <f>IF('Raw Data'!K2438&gt;'Raw Data'!L2438, 'Raw Data'!C2438, 0)</f>
        <v>0</v>
      </c>
      <c r="D2443">
        <f t="shared" si="80"/>
        <v>0</v>
      </c>
      <c r="E2443">
        <f>SUM('Hidden Analysis'!A2444:B2444)</f>
        <v>0</v>
      </c>
      <c r="F2443">
        <f>SUM('Hidden Analysis'!C2444:D2444)</f>
        <v>0</v>
      </c>
      <c r="G2443">
        <f>IF(AND('Raw Data'!F2438&lt;'Raw Data'!C2438, 'Raw Data'!L2438&gt;'Raw Data'!K2438), 'Raw Data'!F2438, 0)</f>
        <v>0</v>
      </c>
      <c r="H2443">
        <f>IF(AND('Raw Data'!F2438&gt;'Raw Data'!C2438, 'Raw Data'!L2438&lt;'Raw Data'!K2438), 'Raw Data'!C2438, 0)</f>
        <v>0</v>
      </c>
      <c r="I2443">
        <f t="shared" si="81"/>
        <v>0</v>
      </c>
      <c r="J2443">
        <f>IF(AND('Raw Data'!F2438&gt;'Raw Data'!C2438, 'Raw Data'!L2438&gt;'Raw Data'!K2438), 'Raw Data'!F2438, 0)</f>
        <v>0</v>
      </c>
      <c r="K2443">
        <f>IF(AND('Raw Data'!F2438&lt;'Raw Data'!C2438, 'Raw Data'!L2438&lt;'Raw Data'!K2438), 'Raw Data'!C2438, 0)</f>
        <v>0</v>
      </c>
      <c r="L2443">
        <f>IF('Raw Data'!L2438-'Raw Data'!K2438&gt;3, 'Raw Data'!J2438, 0)</f>
        <v>0</v>
      </c>
      <c r="M2443">
        <f>IF('Raw Data'!K2438-'Raw Data'!L2438&gt;3, 'Raw Data'!I2438, 0)</f>
        <v>0</v>
      </c>
      <c r="N2443">
        <f>IF('Raw Data'!L2438-'Raw Data'!K2438&gt;3, 'Raw Data'!J2438, IF('Raw Data'!K2438-'Raw Data'!L2438&gt;3, 'Raw Data'!I2438, 0))</f>
        <v>0</v>
      </c>
      <c r="O2443">
        <f>IF(ISBLANK('Raw Data'!L2438), 0, IF(ABS('Raw Data'!L2438-'Raw Data'!K2438)&lt;4, 'Raw Data'!H2438, IF(ABS('Raw Data'!K2438-'Raw Data'!L2438)&lt;4, 'Raw Data'!G2438, 0)))</f>
        <v>0</v>
      </c>
      <c r="P2443">
        <f>SUM('Hidden Analysis'!E2444:H2444)</f>
        <v>0</v>
      </c>
      <c r="Q2443">
        <f>SUM('Hidden Analysis'!I2444:L2444)</f>
        <v>0</v>
      </c>
      <c r="R2443">
        <f>SUM('Hidden Analysis'!M2444:P2444)</f>
        <v>0</v>
      </c>
      <c r="S2443">
        <f>SUM('Hidden Analysis'!Q2444:R2444)</f>
        <v>0</v>
      </c>
      <c r="T2443">
        <f>IF(AND('Raw Data'!F2438&lt;1.5, 'Raw Data'!L2438&gt;'Raw Data'!K2438, 'Raw Data'!L2438-'Raw Data'!K2438&gt;3), 'Raw Data'!F2438, 0)</f>
        <v>0</v>
      </c>
      <c r="U2443">
        <f>IF(AND('Raw Data'!L2438-'Raw Data'!K2438&lt;4, 'Raw Data'!L2438&gt;'Raw Data'!K2438), 'Raw Data'!H2438, 0)</f>
        <v>0</v>
      </c>
      <c r="V2443">
        <f>IF(AND('Raw Data'!K2438-'Raw Data'!L2438&lt;4, 'Raw Data'!K2438&gt;'Raw Data'!L2438), 'Raw Data'!G2438, 0)</f>
        <v>0</v>
      </c>
      <c r="W2443">
        <f>SUM('Hidden Analysis'!S2444:T2444)</f>
        <v>0</v>
      </c>
      <c r="X2443">
        <f>SUM('Hidden Analysis'!U2444:V2444)</f>
        <v>0</v>
      </c>
    </row>
    <row r="2444" spans="1:24" x14ac:dyDescent="0.3">
      <c r="A2444" s="2">
        <f>'Raw Data'!M2439</f>
        <v>0</v>
      </c>
      <c r="B2444">
        <f>IF('Raw Data'!L2439&gt;'Raw Data'!K2439, 'Raw Data'!F2439, 0)</f>
        <v>0</v>
      </c>
      <c r="C2444">
        <f>IF('Raw Data'!K2439&gt;'Raw Data'!L2439, 'Raw Data'!C2439, 0)</f>
        <v>0</v>
      </c>
      <c r="D2444">
        <f t="shared" si="80"/>
        <v>0</v>
      </c>
      <c r="E2444">
        <f>SUM('Hidden Analysis'!A2445:B2445)</f>
        <v>0</v>
      </c>
      <c r="F2444">
        <f>SUM('Hidden Analysis'!C2445:D2445)</f>
        <v>0</v>
      </c>
      <c r="G2444">
        <f>IF(AND('Raw Data'!F2439&lt;'Raw Data'!C2439, 'Raw Data'!L2439&gt;'Raw Data'!K2439), 'Raw Data'!F2439, 0)</f>
        <v>0</v>
      </c>
      <c r="H2444">
        <f>IF(AND('Raw Data'!F2439&gt;'Raw Data'!C2439, 'Raw Data'!L2439&lt;'Raw Data'!K2439), 'Raw Data'!C2439, 0)</f>
        <v>0</v>
      </c>
      <c r="I2444">
        <f t="shared" si="81"/>
        <v>0</v>
      </c>
      <c r="J2444">
        <f>IF(AND('Raw Data'!F2439&gt;'Raw Data'!C2439, 'Raw Data'!L2439&gt;'Raw Data'!K2439), 'Raw Data'!F2439, 0)</f>
        <v>0</v>
      </c>
      <c r="K2444">
        <f>IF(AND('Raw Data'!F2439&lt;'Raw Data'!C2439, 'Raw Data'!L2439&lt;'Raw Data'!K2439), 'Raw Data'!C2439, 0)</f>
        <v>0</v>
      </c>
      <c r="L2444">
        <f>IF('Raw Data'!L2439-'Raw Data'!K2439&gt;3, 'Raw Data'!J2439, 0)</f>
        <v>0</v>
      </c>
      <c r="M2444">
        <f>IF('Raw Data'!K2439-'Raw Data'!L2439&gt;3, 'Raw Data'!I2439, 0)</f>
        <v>0</v>
      </c>
      <c r="N2444">
        <f>IF('Raw Data'!L2439-'Raw Data'!K2439&gt;3, 'Raw Data'!J2439, IF('Raw Data'!K2439-'Raw Data'!L2439&gt;3, 'Raw Data'!I2439, 0))</f>
        <v>0</v>
      </c>
      <c r="O2444">
        <f>IF(ISBLANK('Raw Data'!L2439), 0, IF(ABS('Raw Data'!L2439-'Raw Data'!K2439)&lt;4, 'Raw Data'!H2439, IF(ABS('Raw Data'!K2439-'Raw Data'!L2439)&lt;4, 'Raw Data'!G2439, 0)))</f>
        <v>0</v>
      </c>
      <c r="P2444">
        <f>SUM('Hidden Analysis'!E2445:H2445)</f>
        <v>0</v>
      </c>
      <c r="Q2444">
        <f>SUM('Hidden Analysis'!I2445:L2445)</f>
        <v>0</v>
      </c>
      <c r="R2444">
        <f>SUM('Hidden Analysis'!M2445:P2445)</f>
        <v>0</v>
      </c>
      <c r="S2444">
        <f>SUM('Hidden Analysis'!Q2445:R2445)</f>
        <v>0</v>
      </c>
      <c r="T2444">
        <f>IF(AND('Raw Data'!F2439&lt;1.5, 'Raw Data'!L2439&gt;'Raw Data'!K2439, 'Raw Data'!L2439-'Raw Data'!K2439&gt;3), 'Raw Data'!F2439, 0)</f>
        <v>0</v>
      </c>
      <c r="U2444">
        <f>IF(AND('Raw Data'!L2439-'Raw Data'!K2439&lt;4, 'Raw Data'!L2439&gt;'Raw Data'!K2439), 'Raw Data'!H2439, 0)</f>
        <v>0</v>
      </c>
      <c r="V2444">
        <f>IF(AND('Raw Data'!K2439-'Raw Data'!L2439&lt;4, 'Raw Data'!K2439&gt;'Raw Data'!L2439), 'Raw Data'!G2439, 0)</f>
        <v>0</v>
      </c>
      <c r="W2444">
        <f>SUM('Hidden Analysis'!S2445:T2445)</f>
        <v>0</v>
      </c>
      <c r="X2444">
        <f>SUM('Hidden Analysis'!U2445:V2445)</f>
        <v>0</v>
      </c>
    </row>
    <row r="2445" spans="1:24" x14ac:dyDescent="0.3">
      <c r="A2445" s="2">
        <f>'Raw Data'!M2440</f>
        <v>0</v>
      </c>
      <c r="B2445">
        <f>IF('Raw Data'!L2440&gt;'Raw Data'!K2440, 'Raw Data'!F2440, 0)</f>
        <v>0</v>
      </c>
      <c r="C2445">
        <f>IF('Raw Data'!K2440&gt;'Raw Data'!L2440, 'Raw Data'!C2440, 0)</f>
        <v>0</v>
      </c>
      <c r="D2445">
        <f t="shared" si="80"/>
        <v>0</v>
      </c>
      <c r="E2445">
        <f>SUM('Hidden Analysis'!A2446:B2446)</f>
        <v>0</v>
      </c>
      <c r="F2445">
        <f>SUM('Hidden Analysis'!C2446:D2446)</f>
        <v>0</v>
      </c>
      <c r="G2445">
        <f>IF(AND('Raw Data'!F2440&lt;'Raw Data'!C2440, 'Raw Data'!L2440&gt;'Raw Data'!K2440), 'Raw Data'!F2440, 0)</f>
        <v>0</v>
      </c>
      <c r="H2445">
        <f>IF(AND('Raw Data'!F2440&gt;'Raw Data'!C2440, 'Raw Data'!L2440&lt;'Raw Data'!K2440), 'Raw Data'!C2440, 0)</f>
        <v>0</v>
      </c>
      <c r="I2445">
        <f t="shared" si="81"/>
        <v>0</v>
      </c>
      <c r="J2445">
        <f>IF(AND('Raw Data'!F2440&gt;'Raw Data'!C2440, 'Raw Data'!L2440&gt;'Raw Data'!K2440), 'Raw Data'!F2440, 0)</f>
        <v>0</v>
      </c>
      <c r="K2445">
        <f>IF(AND('Raw Data'!F2440&lt;'Raw Data'!C2440, 'Raw Data'!L2440&lt;'Raw Data'!K2440), 'Raw Data'!C2440, 0)</f>
        <v>0</v>
      </c>
      <c r="L2445">
        <f>IF('Raw Data'!L2440-'Raw Data'!K2440&gt;3, 'Raw Data'!J2440, 0)</f>
        <v>0</v>
      </c>
      <c r="M2445">
        <f>IF('Raw Data'!K2440-'Raw Data'!L2440&gt;3, 'Raw Data'!I2440, 0)</f>
        <v>0</v>
      </c>
      <c r="N2445">
        <f>IF('Raw Data'!L2440-'Raw Data'!K2440&gt;3, 'Raw Data'!J2440, IF('Raw Data'!K2440-'Raw Data'!L2440&gt;3, 'Raw Data'!I2440, 0))</f>
        <v>0</v>
      </c>
      <c r="O2445">
        <f>IF(ISBLANK('Raw Data'!L2440), 0, IF(ABS('Raw Data'!L2440-'Raw Data'!K2440)&lt;4, 'Raw Data'!H2440, IF(ABS('Raw Data'!K2440-'Raw Data'!L2440)&lt;4, 'Raw Data'!G2440, 0)))</f>
        <v>0</v>
      </c>
      <c r="P2445">
        <f>SUM('Hidden Analysis'!E2446:H2446)</f>
        <v>0</v>
      </c>
      <c r="Q2445">
        <f>SUM('Hidden Analysis'!I2446:L2446)</f>
        <v>0</v>
      </c>
      <c r="R2445">
        <f>SUM('Hidden Analysis'!M2446:P2446)</f>
        <v>0</v>
      </c>
      <c r="S2445">
        <f>SUM('Hidden Analysis'!Q2446:R2446)</f>
        <v>0</v>
      </c>
      <c r="T2445">
        <f>IF(AND('Raw Data'!F2440&lt;1.5, 'Raw Data'!L2440&gt;'Raw Data'!K2440, 'Raw Data'!L2440-'Raw Data'!K2440&gt;3), 'Raw Data'!F2440, 0)</f>
        <v>0</v>
      </c>
      <c r="U2445">
        <f>IF(AND('Raw Data'!L2440-'Raw Data'!K2440&lt;4, 'Raw Data'!L2440&gt;'Raw Data'!K2440), 'Raw Data'!H2440, 0)</f>
        <v>0</v>
      </c>
      <c r="V2445">
        <f>IF(AND('Raw Data'!K2440-'Raw Data'!L2440&lt;4, 'Raw Data'!K2440&gt;'Raw Data'!L2440), 'Raw Data'!G2440, 0)</f>
        <v>0</v>
      </c>
      <c r="W2445">
        <f>SUM('Hidden Analysis'!S2446:T2446)</f>
        <v>0</v>
      </c>
      <c r="X2445">
        <f>SUM('Hidden Analysis'!U2446:V2446)</f>
        <v>0</v>
      </c>
    </row>
    <row r="2446" spans="1:24" x14ac:dyDescent="0.3">
      <c r="A2446" s="2">
        <f>'Raw Data'!M2441</f>
        <v>0</v>
      </c>
      <c r="B2446">
        <f>IF('Raw Data'!L2441&gt;'Raw Data'!K2441, 'Raw Data'!F2441, 0)</f>
        <v>0</v>
      </c>
      <c r="C2446">
        <f>IF('Raw Data'!K2441&gt;'Raw Data'!L2441, 'Raw Data'!C2441, 0)</f>
        <v>0</v>
      </c>
      <c r="D2446">
        <f t="shared" si="80"/>
        <v>0</v>
      </c>
      <c r="E2446">
        <f>SUM('Hidden Analysis'!A2447:B2447)</f>
        <v>0</v>
      </c>
      <c r="F2446">
        <f>SUM('Hidden Analysis'!C2447:D2447)</f>
        <v>0</v>
      </c>
      <c r="G2446">
        <f>IF(AND('Raw Data'!F2441&lt;'Raw Data'!C2441, 'Raw Data'!L2441&gt;'Raw Data'!K2441), 'Raw Data'!F2441, 0)</f>
        <v>0</v>
      </c>
      <c r="H2446">
        <f>IF(AND('Raw Data'!F2441&gt;'Raw Data'!C2441, 'Raw Data'!L2441&lt;'Raw Data'!K2441), 'Raw Data'!C2441, 0)</f>
        <v>0</v>
      </c>
      <c r="I2446">
        <f t="shared" si="81"/>
        <v>0</v>
      </c>
      <c r="J2446">
        <f>IF(AND('Raw Data'!F2441&gt;'Raw Data'!C2441, 'Raw Data'!L2441&gt;'Raw Data'!K2441), 'Raw Data'!F2441, 0)</f>
        <v>0</v>
      </c>
      <c r="K2446">
        <f>IF(AND('Raw Data'!F2441&lt;'Raw Data'!C2441, 'Raw Data'!L2441&lt;'Raw Data'!K2441), 'Raw Data'!C2441, 0)</f>
        <v>0</v>
      </c>
      <c r="L2446">
        <f>IF('Raw Data'!L2441-'Raw Data'!K2441&gt;3, 'Raw Data'!J2441, 0)</f>
        <v>0</v>
      </c>
      <c r="M2446">
        <f>IF('Raw Data'!K2441-'Raw Data'!L2441&gt;3, 'Raw Data'!I2441, 0)</f>
        <v>0</v>
      </c>
      <c r="N2446">
        <f>IF('Raw Data'!L2441-'Raw Data'!K2441&gt;3, 'Raw Data'!J2441, IF('Raw Data'!K2441-'Raw Data'!L2441&gt;3, 'Raw Data'!I2441, 0))</f>
        <v>0</v>
      </c>
      <c r="O2446">
        <f>IF(ISBLANK('Raw Data'!L2441), 0, IF(ABS('Raw Data'!L2441-'Raw Data'!K2441)&lt;4, 'Raw Data'!H2441, IF(ABS('Raw Data'!K2441-'Raw Data'!L2441)&lt;4, 'Raw Data'!G2441, 0)))</f>
        <v>0</v>
      </c>
      <c r="P2446">
        <f>SUM('Hidden Analysis'!E2447:H2447)</f>
        <v>0</v>
      </c>
      <c r="Q2446">
        <f>SUM('Hidden Analysis'!I2447:L2447)</f>
        <v>0</v>
      </c>
      <c r="R2446">
        <f>SUM('Hidden Analysis'!M2447:P2447)</f>
        <v>0</v>
      </c>
      <c r="S2446">
        <f>SUM('Hidden Analysis'!Q2447:R2447)</f>
        <v>0</v>
      </c>
      <c r="T2446">
        <f>IF(AND('Raw Data'!F2441&lt;1.5, 'Raw Data'!L2441&gt;'Raw Data'!K2441, 'Raw Data'!L2441-'Raw Data'!K2441&gt;3), 'Raw Data'!F2441, 0)</f>
        <v>0</v>
      </c>
      <c r="U2446">
        <f>IF(AND('Raw Data'!L2441-'Raw Data'!K2441&lt;4, 'Raw Data'!L2441&gt;'Raw Data'!K2441), 'Raw Data'!H2441, 0)</f>
        <v>0</v>
      </c>
      <c r="V2446">
        <f>IF(AND('Raw Data'!K2441-'Raw Data'!L2441&lt;4, 'Raw Data'!K2441&gt;'Raw Data'!L2441), 'Raw Data'!G2441, 0)</f>
        <v>0</v>
      </c>
      <c r="W2446">
        <f>SUM('Hidden Analysis'!S2447:T2447)</f>
        <v>0</v>
      </c>
      <c r="X2446">
        <f>SUM('Hidden Analysis'!U2447:V2447)</f>
        <v>0</v>
      </c>
    </row>
    <row r="2447" spans="1:24" x14ac:dyDescent="0.3">
      <c r="A2447" s="2">
        <f>'Raw Data'!M2442</f>
        <v>0</v>
      </c>
      <c r="B2447">
        <f>IF('Raw Data'!L2442&gt;'Raw Data'!K2442, 'Raw Data'!F2442, 0)</f>
        <v>0</v>
      </c>
      <c r="C2447">
        <f>IF('Raw Data'!K2442&gt;'Raw Data'!L2442, 'Raw Data'!C2442, 0)</f>
        <v>0</v>
      </c>
      <c r="D2447">
        <f t="shared" si="80"/>
        <v>0</v>
      </c>
      <c r="E2447">
        <f>SUM('Hidden Analysis'!A2448:B2448)</f>
        <v>0</v>
      </c>
      <c r="F2447">
        <f>SUM('Hidden Analysis'!C2448:D2448)</f>
        <v>0</v>
      </c>
      <c r="G2447">
        <f>IF(AND('Raw Data'!F2442&lt;'Raw Data'!C2442, 'Raw Data'!L2442&gt;'Raw Data'!K2442), 'Raw Data'!F2442, 0)</f>
        <v>0</v>
      </c>
      <c r="H2447">
        <f>IF(AND('Raw Data'!F2442&gt;'Raw Data'!C2442, 'Raw Data'!L2442&lt;'Raw Data'!K2442), 'Raw Data'!C2442, 0)</f>
        <v>0</v>
      </c>
      <c r="I2447">
        <f t="shared" si="81"/>
        <v>0</v>
      </c>
      <c r="J2447">
        <f>IF(AND('Raw Data'!F2442&gt;'Raw Data'!C2442, 'Raw Data'!L2442&gt;'Raw Data'!K2442), 'Raw Data'!F2442, 0)</f>
        <v>0</v>
      </c>
      <c r="K2447">
        <f>IF(AND('Raw Data'!F2442&lt;'Raw Data'!C2442, 'Raw Data'!L2442&lt;'Raw Data'!K2442), 'Raw Data'!C2442, 0)</f>
        <v>0</v>
      </c>
      <c r="L2447">
        <f>IF('Raw Data'!L2442-'Raw Data'!K2442&gt;3, 'Raw Data'!J2442, 0)</f>
        <v>0</v>
      </c>
      <c r="M2447">
        <f>IF('Raw Data'!K2442-'Raw Data'!L2442&gt;3, 'Raw Data'!I2442, 0)</f>
        <v>0</v>
      </c>
      <c r="N2447">
        <f>IF('Raw Data'!L2442-'Raw Data'!K2442&gt;3, 'Raw Data'!J2442, IF('Raw Data'!K2442-'Raw Data'!L2442&gt;3, 'Raw Data'!I2442, 0))</f>
        <v>0</v>
      </c>
      <c r="O2447">
        <f>IF(ISBLANK('Raw Data'!L2442), 0, IF(ABS('Raw Data'!L2442-'Raw Data'!K2442)&lt;4, 'Raw Data'!H2442, IF(ABS('Raw Data'!K2442-'Raw Data'!L2442)&lt;4, 'Raw Data'!G2442, 0)))</f>
        <v>0</v>
      </c>
      <c r="P2447">
        <f>SUM('Hidden Analysis'!E2448:H2448)</f>
        <v>0</v>
      </c>
      <c r="Q2447">
        <f>SUM('Hidden Analysis'!I2448:L2448)</f>
        <v>0</v>
      </c>
      <c r="R2447">
        <f>SUM('Hidden Analysis'!M2448:P2448)</f>
        <v>0</v>
      </c>
      <c r="S2447">
        <f>SUM('Hidden Analysis'!Q2448:R2448)</f>
        <v>0</v>
      </c>
      <c r="T2447">
        <f>IF(AND('Raw Data'!F2442&lt;1.5, 'Raw Data'!L2442&gt;'Raw Data'!K2442, 'Raw Data'!L2442-'Raw Data'!K2442&gt;3), 'Raw Data'!F2442, 0)</f>
        <v>0</v>
      </c>
      <c r="U2447">
        <f>IF(AND('Raw Data'!L2442-'Raw Data'!K2442&lt;4, 'Raw Data'!L2442&gt;'Raw Data'!K2442), 'Raw Data'!H2442, 0)</f>
        <v>0</v>
      </c>
      <c r="V2447">
        <f>IF(AND('Raw Data'!K2442-'Raw Data'!L2442&lt;4, 'Raw Data'!K2442&gt;'Raw Data'!L2442), 'Raw Data'!G2442, 0)</f>
        <v>0</v>
      </c>
      <c r="W2447">
        <f>SUM('Hidden Analysis'!S2448:T2448)</f>
        <v>0</v>
      </c>
      <c r="X2447">
        <f>SUM('Hidden Analysis'!U2448:V2448)</f>
        <v>0</v>
      </c>
    </row>
    <row r="2448" spans="1:24" x14ac:dyDescent="0.3">
      <c r="A2448" s="2">
        <f>'Raw Data'!M2443</f>
        <v>0</v>
      </c>
      <c r="B2448">
        <f>IF('Raw Data'!L2443&gt;'Raw Data'!K2443, 'Raw Data'!F2443, 0)</f>
        <v>0</v>
      </c>
      <c r="C2448">
        <f>IF('Raw Data'!K2443&gt;'Raw Data'!L2443, 'Raw Data'!C2443, 0)</f>
        <v>0</v>
      </c>
      <c r="D2448">
        <f t="shared" si="80"/>
        <v>0</v>
      </c>
      <c r="E2448">
        <f>SUM('Hidden Analysis'!A2449:B2449)</f>
        <v>0</v>
      </c>
      <c r="F2448">
        <f>SUM('Hidden Analysis'!C2449:D2449)</f>
        <v>0</v>
      </c>
      <c r="G2448">
        <f>IF(AND('Raw Data'!F2443&lt;'Raw Data'!C2443, 'Raw Data'!L2443&gt;'Raw Data'!K2443), 'Raw Data'!F2443, 0)</f>
        <v>0</v>
      </c>
      <c r="H2448">
        <f>IF(AND('Raw Data'!F2443&gt;'Raw Data'!C2443, 'Raw Data'!L2443&lt;'Raw Data'!K2443), 'Raw Data'!C2443, 0)</f>
        <v>0</v>
      </c>
      <c r="I2448">
        <f t="shared" si="81"/>
        <v>0</v>
      </c>
      <c r="J2448">
        <f>IF(AND('Raw Data'!F2443&gt;'Raw Data'!C2443, 'Raw Data'!L2443&gt;'Raw Data'!K2443), 'Raw Data'!F2443, 0)</f>
        <v>0</v>
      </c>
      <c r="K2448">
        <f>IF(AND('Raw Data'!F2443&lt;'Raw Data'!C2443, 'Raw Data'!L2443&lt;'Raw Data'!K2443), 'Raw Data'!C2443, 0)</f>
        <v>0</v>
      </c>
      <c r="L2448">
        <f>IF('Raw Data'!L2443-'Raw Data'!K2443&gt;3, 'Raw Data'!J2443, 0)</f>
        <v>0</v>
      </c>
      <c r="M2448">
        <f>IF('Raw Data'!K2443-'Raw Data'!L2443&gt;3, 'Raw Data'!I2443, 0)</f>
        <v>0</v>
      </c>
      <c r="N2448">
        <f>IF('Raw Data'!L2443-'Raw Data'!K2443&gt;3, 'Raw Data'!J2443, IF('Raw Data'!K2443-'Raw Data'!L2443&gt;3, 'Raw Data'!I2443, 0))</f>
        <v>0</v>
      </c>
      <c r="O2448">
        <f>IF(ISBLANK('Raw Data'!L2443), 0, IF(ABS('Raw Data'!L2443-'Raw Data'!K2443)&lt;4, 'Raw Data'!H2443, IF(ABS('Raw Data'!K2443-'Raw Data'!L2443)&lt;4, 'Raw Data'!G2443, 0)))</f>
        <v>0</v>
      </c>
      <c r="P2448">
        <f>SUM('Hidden Analysis'!E2449:H2449)</f>
        <v>0</v>
      </c>
      <c r="Q2448">
        <f>SUM('Hidden Analysis'!I2449:L2449)</f>
        <v>0</v>
      </c>
      <c r="R2448">
        <f>SUM('Hidden Analysis'!M2449:P2449)</f>
        <v>0</v>
      </c>
      <c r="S2448">
        <f>SUM('Hidden Analysis'!Q2449:R2449)</f>
        <v>0</v>
      </c>
      <c r="T2448">
        <f>IF(AND('Raw Data'!F2443&lt;1.5, 'Raw Data'!L2443&gt;'Raw Data'!K2443, 'Raw Data'!L2443-'Raw Data'!K2443&gt;3), 'Raw Data'!F2443, 0)</f>
        <v>0</v>
      </c>
      <c r="U2448">
        <f>IF(AND('Raw Data'!L2443-'Raw Data'!K2443&lt;4, 'Raw Data'!L2443&gt;'Raw Data'!K2443), 'Raw Data'!H2443, 0)</f>
        <v>0</v>
      </c>
      <c r="V2448">
        <f>IF(AND('Raw Data'!K2443-'Raw Data'!L2443&lt;4, 'Raw Data'!K2443&gt;'Raw Data'!L2443), 'Raw Data'!G2443, 0)</f>
        <v>0</v>
      </c>
      <c r="W2448">
        <f>SUM('Hidden Analysis'!S2449:T2449)</f>
        <v>0</v>
      </c>
      <c r="X2448">
        <f>SUM('Hidden Analysis'!U2449:V2449)</f>
        <v>0</v>
      </c>
    </row>
    <row r="2449" spans="1:24" x14ac:dyDescent="0.3">
      <c r="A2449" s="2">
        <f>'Raw Data'!M2444</f>
        <v>0</v>
      </c>
      <c r="B2449">
        <f>IF('Raw Data'!L2444&gt;'Raw Data'!K2444, 'Raw Data'!F2444, 0)</f>
        <v>0</v>
      </c>
      <c r="C2449">
        <f>IF('Raw Data'!K2444&gt;'Raw Data'!L2444, 'Raw Data'!C2444, 0)</f>
        <v>0</v>
      </c>
      <c r="D2449">
        <f t="shared" si="80"/>
        <v>0</v>
      </c>
      <c r="E2449">
        <f>SUM('Hidden Analysis'!A2450:B2450)</f>
        <v>0</v>
      </c>
      <c r="F2449">
        <f>SUM('Hidden Analysis'!C2450:D2450)</f>
        <v>0</v>
      </c>
      <c r="G2449">
        <f>IF(AND('Raw Data'!F2444&lt;'Raw Data'!C2444, 'Raw Data'!L2444&gt;'Raw Data'!K2444), 'Raw Data'!F2444, 0)</f>
        <v>0</v>
      </c>
      <c r="H2449">
        <f>IF(AND('Raw Data'!F2444&gt;'Raw Data'!C2444, 'Raw Data'!L2444&lt;'Raw Data'!K2444), 'Raw Data'!C2444, 0)</f>
        <v>0</v>
      </c>
      <c r="I2449">
        <f t="shared" si="81"/>
        <v>0</v>
      </c>
      <c r="J2449">
        <f>IF(AND('Raw Data'!F2444&gt;'Raw Data'!C2444, 'Raw Data'!L2444&gt;'Raw Data'!K2444), 'Raw Data'!F2444, 0)</f>
        <v>0</v>
      </c>
      <c r="K2449">
        <f>IF(AND('Raw Data'!F2444&lt;'Raw Data'!C2444, 'Raw Data'!L2444&lt;'Raw Data'!K2444), 'Raw Data'!C2444, 0)</f>
        <v>0</v>
      </c>
      <c r="L2449">
        <f>IF('Raw Data'!L2444-'Raw Data'!K2444&gt;3, 'Raw Data'!J2444, 0)</f>
        <v>0</v>
      </c>
      <c r="M2449">
        <f>IF('Raw Data'!K2444-'Raw Data'!L2444&gt;3, 'Raw Data'!I2444, 0)</f>
        <v>0</v>
      </c>
      <c r="N2449">
        <f>IF('Raw Data'!L2444-'Raw Data'!K2444&gt;3, 'Raw Data'!J2444, IF('Raw Data'!K2444-'Raw Data'!L2444&gt;3, 'Raw Data'!I2444, 0))</f>
        <v>0</v>
      </c>
      <c r="O2449">
        <f>IF(ISBLANK('Raw Data'!L2444), 0, IF(ABS('Raw Data'!L2444-'Raw Data'!K2444)&lt;4, 'Raw Data'!H2444, IF(ABS('Raw Data'!K2444-'Raw Data'!L2444)&lt;4, 'Raw Data'!G2444, 0)))</f>
        <v>0</v>
      </c>
      <c r="P2449">
        <f>SUM('Hidden Analysis'!E2450:H2450)</f>
        <v>0</v>
      </c>
      <c r="Q2449">
        <f>SUM('Hidden Analysis'!I2450:L2450)</f>
        <v>0</v>
      </c>
      <c r="R2449">
        <f>SUM('Hidden Analysis'!M2450:P2450)</f>
        <v>0</v>
      </c>
      <c r="S2449">
        <f>SUM('Hidden Analysis'!Q2450:R2450)</f>
        <v>0</v>
      </c>
      <c r="T2449">
        <f>IF(AND('Raw Data'!F2444&lt;1.5, 'Raw Data'!L2444&gt;'Raw Data'!K2444, 'Raw Data'!L2444-'Raw Data'!K2444&gt;3), 'Raw Data'!F2444, 0)</f>
        <v>0</v>
      </c>
      <c r="U2449">
        <f>IF(AND('Raw Data'!L2444-'Raw Data'!K2444&lt;4, 'Raw Data'!L2444&gt;'Raw Data'!K2444), 'Raw Data'!H2444, 0)</f>
        <v>0</v>
      </c>
      <c r="V2449">
        <f>IF(AND('Raw Data'!K2444-'Raw Data'!L2444&lt;4, 'Raw Data'!K2444&gt;'Raw Data'!L2444), 'Raw Data'!G2444, 0)</f>
        <v>0</v>
      </c>
      <c r="W2449">
        <f>SUM('Hidden Analysis'!S2450:T2450)</f>
        <v>0</v>
      </c>
      <c r="X2449">
        <f>SUM('Hidden Analysis'!U2450:V2450)</f>
        <v>0</v>
      </c>
    </row>
    <row r="2450" spans="1:24" x14ac:dyDescent="0.3">
      <c r="A2450" s="2">
        <f>'Raw Data'!M2445</f>
        <v>0</v>
      </c>
      <c r="B2450">
        <f>IF('Raw Data'!L2445&gt;'Raw Data'!K2445, 'Raw Data'!F2445, 0)</f>
        <v>0</v>
      </c>
      <c r="C2450">
        <f>IF('Raw Data'!K2445&gt;'Raw Data'!L2445, 'Raw Data'!C2445, 0)</f>
        <v>0</v>
      </c>
      <c r="D2450">
        <f t="shared" si="80"/>
        <v>0</v>
      </c>
      <c r="E2450">
        <f>SUM('Hidden Analysis'!A2451:B2451)</f>
        <v>0</v>
      </c>
      <c r="F2450">
        <f>SUM('Hidden Analysis'!C2451:D2451)</f>
        <v>0</v>
      </c>
      <c r="G2450">
        <f>IF(AND('Raw Data'!F2445&lt;'Raw Data'!C2445, 'Raw Data'!L2445&gt;'Raw Data'!K2445), 'Raw Data'!F2445, 0)</f>
        <v>0</v>
      </c>
      <c r="H2450">
        <f>IF(AND('Raw Data'!F2445&gt;'Raw Data'!C2445, 'Raw Data'!L2445&lt;'Raw Data'!K2445), 'Raw Data'!C2445, 0)</f>
        <v>0</v>
      </c>
      <c r="I2450">
        <f t="shared" si="81"/>
        <v>0</v>
      </c>
      <c r="J2450">
        <f>IF(AND('Raw Data'!F2445&gt;'Raw Data'!C2445, 'Raw Data'!L2445&gt;'Raw Data'!K2445), 'Raw Data'!F2445, 0)</f>
        <v>0</v>
      </c>
      <c r="K2450">
        <f>IF(AND('Raw Data'!F2445&lt;'Raw Data'!C2445, 'Raw Data'!L2445&lt;'Raw Data'!K2445), 'Raw Data'!C2445, 0)</f>
        <v>0</v>
      </c>
      <c r="L2450">
        <f>IF('Raw Data'!L2445-'Raw Data'!K2445&gt;3, 'Raw Data'!J2445, 0)</f>
        <v>0</v>
      </c>
      <c r="M2450">
        <f>IF('Raw Data'!K2445-'Raw Data'!L2445&gt;3, 'Raw Data'!I2445, 0)</f>
        <v>0</v>
      </c>
      <c r="N2450">
        <f>IF('Raw Data'!L2445-'Raw Data'!K2445&gt;3, 'Raw Data'!J2445, IF('Raw Data'!K2445-'Raw Data'!L2445&gt;3, 'Raw Data'!I2445, 0))</f>
        <v>0</v>
      </c>
      <c r="O2450">
        <f>IF(ISBLANK('Raw Data'!L2445), 0, IF(ABS('Raw Data'!L2445-'Raw Data'!K2445)&lt;4, 'Raw Data'!H2445, IF(ABS('Raw Data'!K2445-'Raw Data'!L2445)&lt;4, 'Raw Data'!G2445, 0)))</f>
        <v>0</v>
      </c>
      <c r="P2450">
        <f>SUM('Hidden Analysis'!E2451:H2451)</f>
        <v>0</v>
      </c>
      <c r="Q2450">
        <f>SUM('Hidden Analysis'!I2451:L2451)</f>
        <v>0</v>
      </c>
      <c r="R2450">
        <f>SUM('Hidden Analysis'!M2451:P2451)</f>
        <v>0</v>
      </c>
      <c r="S2450">
        <f>SUM('Hidden Analysis'!Q2451:R2451)</f>
        <v>0</v>
      </c>
      <c r="T2450">
        <f>IF(AND('Raw Data'!F2445&lt;1.5, 'Raw Data'!L2445&gt;'Raw Data'!K2445, 'Raw Data'!L2445-'Raw Data'!K2445&gt;3), 'Raw Data'!F2445, 0)</f>
        <v>0</v>
      </c>
      <c r="U2450">
        <f>IF(AND('Raw Data'!L2445-'Raw Data'!K2445&lt;4, 'Raw Data'!L2445&gt;'Raw Data'!K2445), 'Raw Data'!H2445, 0)</f>
        <v>0</v>
      </c>
      <c r="V2450">
        <f>IF(AND('Raw Data'!K2445-'Raw Data'!L2445&lt;4, 'Raw Data'!K2445&gt;'Raw Data'!L2445), 'Raw Data'!G2445, 0)</f>
        <v>0</v>
      </c>
      <c r="W2450">
        <f>SUM('Hidden Analysis'!S2451:T2451)</f>
        <v>0</v>
      </c>
      <c r="X2450">
        <f>SUM('Hidden Analysis'!U2451:V2451)</f>
        <v>0</v>
      </c>
    </row>
    <row r="2451" spans="1:24" x14ac:dyDescent="0.3">
      <c r="A2451" s="2">
        <f>'Raw Data'!M2446</f>
        <v>0</v>
      </c>
      <c r="B2451">
        <f>IF('Raw Data'!L2446&gt;'Raw Data'!K2446, 'Raw Data'!F2446, 0)</f>
        <v>0</v>
      </c>
      <c r="C2451">
        <f>IF('Raw Data'!K2446&gt;'Raw Data'!L2446, 'Raw Data'!C2446, 0)</f>
        <v>0</v>
      </c>
      <c r="D2451">
        <f t="shared" si="80"/>
        <v>0</v>
      </c>
      <c r="E2451">
        <f>SUM('Hidden Analysis'!A2452:B2452)</f>
        <v>0</v>
      </c>
      <c r="F2451">
        <f>SUM('Hidden Analysis'!C2452:D2452)</f>
        <v>0</v>
      </c>
      <c r="G2451">
        <f>IF(AND('Raw Data'!F2446&lt;'Raw Data'!C2446, 'Raw Data'!L2446&gt;'Raw Data'!K2446), 'Raw Data'!F2446, 0)</f>
        <v>0</v>
      </c>
      <c r="H2451">
        <f>IF(AND('Raw Data'!F2446&gt;'Raw Data'!C2446, 'Raw Data'!L2446&lt;'Raw Data'!K2446), 'Raw Data'!C2446, 0)</f>
        <v>0</v>
      </c>
      <c r="I2451">
        <f t="shared" si="81"/>
        <v>0</v>
      </c>
      <c r="J2451">
        <f>IF(AND('Raw Data'!F2446&gt;'Raw Data'!C2446, 'Raw Data'!L2446&gt;'Raw Data'!K2446), 'Raw Data'!F2446, 0)</f>
        <v>0</v>
      </c>
      <c r="K2451">
        <f>IF(AND('Raw Data'!F2446&lt;'Raw Data'!C2446, 'Raw Data'!L2446&lt;'Raw Data'!K2446), 'Raw Data'!C2446, 0)</f>
        <v>0</v>
      </c>
      <c r="L2451">
        <f>IF('Raw Data'!L2446-'Raw Data'!K2446&gt;3, 'Raw Data'!J2446, 0)</f>
        <v>0</v>
      </c>
      <c r="M2451">
        <f>IF('Raw Data'!K2446-'Raw Data'!L2446&gt;3, 'Raw Data'!I2446, 0)</f>
        <v>0</v>
      </c>
      <c r="N2451">
        <f>IF('Raw Data'!L2446-'Raw Data'!K2446&gt;3, 'Raw Data'!J2446, IF('Raw Data'!K2446-'Raw Data'!L2446&gt;3, 'Raw Data'!I2446, 0))</f>
        <v>0</v>
      </c>
      <c r="O2451">
        <f>IF(ISBLANK('Raw Data'!L2446), 0, IF(ABS('Raw Data'!L2446-'Raw Data'!K2446)&lt;4, 'Raw Data'!H2446, IF(ABS('Raw Data'!K2446-'Raw Data'!L2446)&lt;4, 'Raw Data'!G2446, 0)))</f>
        <v>0</v>
      </c>
      <c r="P2451">
        <f>SUM('Hidden Analysis'!E2452:H2452)</f>
        <v>0</v>
      </c>
      <c r="Q2451">
        <f>SUM('Hidden Analysis'!I2452:L2452)</f>
        <v>0</v>
      </c>
      <c r="R2451">
        <f>SUM('Hidden Analysis'!M2452:P2452)</f>
        <v>0</v>
      </c>
      <c r="S2451">
        <f>SUM('Hidden Analysis'!Q2452:R2452)</f>
        <v>0</v>
      </c>
      <c r="T2451">
        <f>IF(AND('Raw Data'!F2446&lt;1.5, 'Raw Data'!L2446&gt;'Raw Data'!K2446, 'Raw Data'!L2446-'Raw Data'!K2446&gt;3), 'Raw Data'!F2446, 0)</f>
        <v>0</v>
      </c>
      <c r="U2451">
        <f>IF(AND('Raw Data'!L2446-'Raw Data'!K2446&lt;4, 'Raw Data'!L2446&gt;'Raw Data'!K2446), 'Raw Data'!H2446, 0)</f>
        <v>0</v>
      </c>
      <c r="V2451">
        <f>IF(AND('Raw Data'!K2446-'Raw Data'!L2446&lt;4, 'Raw Data'!K2446&gt;'Raw Data'!L2446), 'Raw Data'!G2446, 0)</f>
        <v>0</v>
      </c>
      <c r="W2451">
        <f>SUM('Hidden Analysis'!S2452:T2452)</f>
        <v>0</v>
      </c>
      <c r="X2451">
        <f>SUM('Hidden Analysis'!U2452:V2452)</f>
        <v>0</v>
      </c>
    </row>
    <row r="2452" spans="1:24" x14ac:dyDescent="0.3">
      <c r="A2452" s="2">
        <f>'Raw Data'!M2447</f>
        <v>0</v>
      </c>
      <c r="B2452">
        <f>IF('Raw Data'!L2447&gt;'Raw Data'!K2447, 'Raw Data'!F2447, 0)</f>
        <v>0</v>
      </c>
      <c r="C2452">
        <f>IF('Raw Data'!K2447&gt;'Raw Data'!L2447, 'Raw Data'!C2447, 0)</f>
        <v>0</v>
      </c>
      <c r="D2452">
        <f t="shared" si="80"/>
        <v>0</v>
      </c>
      <c r="E2452">
        <f>SUM('Hidden Analysis'!A2453:B2453)</f>
        <v>0</v>
      </c>
      <c r="F2452">
        <f>SUM('Hidden Analysis'!C2453:D2453)</f>
        <v>0</v>
      </c>
      <c r="G2452">
        <f>IF(AND('Raw Data'!F2447&lt;'Raw Data'!C2447, 'Raw Data'!L2447&gt;'Raw Data'!K2447), 'Raw Data'!F2447, 0)</f>
        <v>0</v>
      </c>
      <c r="H2452">
        <f>IF(AND('Raw Data'!F2447&gt;'Raw Data'!C2447, 'Raw Data'!L2447&lt;'Raw Data'!K2447), 'Raw Data'!C2447, 0)</f>
        <v>0</v>
      </c>
      <c r="I2452">
        <f t="shared" si="81"/>
        <v>0</v>
      </c>
      <c r="J2452">
        <f>IF(AND('Raw Data'!F2447&gt;'Raw Data'!C2447, 'Raw Data'!L2447&gt;'Raw Data'!K2447), 'Raw Data'!F2447, 0)</f>
        <v>0</v>
      </c>
      <c r="K2452">
        <f>IF(AND('Raw Data'!F2447&lt;'Raw Data'!C2447, 'Raw Data'!L2447&lt;'Raw Data'!K2447), 'Raw Data'!C2447, 0)</f>
        <v>0</v>
      </c>
      <c r="L2452">
        <f>IF('Raw Data'!L2447-'Raw Data'!K2447&gt;3, 'Raw Data'!J2447, 0)</f>
        <v>0</v>
      </c>
      <c r="M2452">
        <f>IF('Raw Data'!K2447-'Raw Data'!L2447&gt;3, 'Raw Data'!I2447, 0)</f>
        <v>0</v>
      </c>
      <c r="N2452">
        <f>IF('Raw Data'!L2447-'Raw Data'!K2447&gt;3, 'Raw Data'!J2447, IF('Raw Data'!K2447-'Raw Data'!L2447&gt;3, 'Raw Data'!I2447, 0))</f>
        <v>0</v>
      </c>
      <c r="O2452">
        <f>IF(ISBLANK('Raw Data'!L2447), 0, IF(ABS('Raw Data'!L2447-'Raw Data'!K2447)&lt;4, 'Raw Data'!H2447, IF(ABS('Raw Data'!K2447-'Raw Data'!L2447)&lt;4, 'Raw Data'!G2447, 0)))</f>
        <v>0</v>
      </c>
      <c r="P2452">
        <f>SUM('Hidden Analysis'!E2453:H2453)</f>
        <v>0</v>
      </c>
      <c r="Q2452">
        <f>SUM('Hidden Analysis'!I2453:L2453)</f>
        <v>0</v>
      </c>
      <c r="R2452">
        <f>SUM('Hidden Analysis'!M2453:P2453)</f>
        <v>0</v>
      </c>
      <c r="S2452">
        <f>SUM('Hidden Analysis'!Q2453:R2453)</f>
        <v>0</v>
      </c>
      <c r="T2452">
        <f>IF(AND('Raw Data'!F2447&lt;1.5, 'Raw Data'!L2447&gt;'Raw Data'!K2447, 'Raw Data'!L2447-'Raw Data'!K2447&gt;3), 'Raw Data'!F2447, 0)</f>
        <v>0</v>
      </c>
      <c r="U2452">
        <f>IF(AND('Raw Data'!L2447-'Raw Data'!K2447&lt;4, 'Raw Data'!L2447&gt;'Raw Data'!K2447), 'Raw Data'!H2447, 0)</f>
        <v>0</v>
      </c>
      <c r="V2452">
        <f>IF(AND('Raw Data'!K2447-'Raw Data'!L2447&lt;4, 'Raw Data'!K2447&gt;'Raw Data'!L2447), 'Raw Data'!G2447, 0)</f>
        <v>0</v>
      </c>
      <c r="W2452">
        <f>SUM('Hidden Analysis'!S2453:T2453)</f>
        <v>0</v>
      </c>
      <c r="X2452">
        <f>SUM('Hidden Analysis'!U2453:V2453)</f>
        <v>0</v>
      </c>
    </row>
    <row r="2453" spans="1:24" x14ac:dyDescent="0.3">
      <c r="A2453" s="2">
        <f>'Raw Data'!M2448</f>
        <v>0</v>
      </c>
      <c r="B2453">
        <f>IF('Raw Data'!L2448&gt;'Raw Data'!K2448, 'Raw Data'!F2448, 0)</f>
        <v>0</v>
      </c>
      <c r="C2453">
        <f>IF('Raw Data'!K2448&gt;'Raw Data'!L2448, 'Raw Data'!C2448, 0)</f>
        <v>0</v>
      </c>
      <c r="D2453">
        <f t="shared" si="80"/>
        <v>0</v>
      </c>
      <c r="E2453">
        <f>SUM('Hidden Analysis'!A2454:B2454)</f>
        <v>0</v>
      </c>
      <c r="F2453">
        <f>SUM('Hidden Analysis'!C2454:D2454)</f>
        <v>0</v>
      </c>
      <c r="G2453">
        <f>IF(AND('Raw Data'!F2448&lt;'Raw Data'!C2448, 'Raw Data'!L2448&gt;'Raw Data'!K2448), 'Raw Data'!F2448, 0)</f>
        <v>0</v>
      </c>
      <c r="H2453">
        <f>IF(AND('Raw Data'!F2448&gt;'Raw Data'!C2448, 'Raw Data'!L2448&lt;'Raw Data'!K2448), 'Raw Data'!C2448, 0)</f>
        <v>0</v>
      </c>
      <c r="I2453">
        <f t="shared" si="81"/>
        <v>0</v>
      </c>
      <c r="J2453">
        <f>IF(AND('Raw Data'!F2448&gt;'Raw Data'!C2448, 'Raw Data'!L2448&gt;'Raw Data'!K2448), 'Raw Data'!F2448, 0)</f>
        <v>0</v>
      </c>
      <c r="K2453">
        <f>IF(AND('Raw Data'!F2448&lt;'Raw Data'!C2448, 'Raw Data'!L2448&lt;'Raw Data'!K2448), 'Raw Data'!C2448, 0)</f>
        <v>0</v>
      </c>
      <c r="L2453">
        <f>IF('Raw Data'!L2448-'Raw Data'!K2448&gt;3, 'Raw Data'!J2448, 0)</f>
        <v>0</v>
      </c>
      <c r="M2453">
        <f>IF('Raw Data'!K2448-'Raw Data'!L2448&gt;3, 'Raw Data'!I2448, 0)</f>
        <v>0</v>
      </c>
      <c r="N2453">
        <f>IF('Raw Data'!L2448-'Raw Data'!K2448&gt;3, 'Raw Data'!J2448, IF('Raw Data'!K2448-'Raw Data'!L2448&gt;3, 'Raw Data'!I2448, 0))</f>
        <v>0</v>
      </c>
      <c r="O2453">
        <f>IF(ISBLANK('Raw Data'!L2448), 0, IF(ABS('Raw Data'!L2448-'Raw Data'!K2448)&lt;4, 'Raw Data'!H2448, IF(ABS('Raw Data'!K2448-'Raw Data'!L2448)&lt;4, 'Raw Data'!G2448, 0)))</f>
        <v>0</v>
      </c>
      <c r="P2453">
        <f>SUM('Hidden Analysis'!E2454:H2454)</f>
        <v>0</v>
      </c>
      <c r="Q2453">
        <f>SUM('Hidden Analysis'!I2454:L2454)</f>
        <v>0</v>
      </c>
      <c r="R2453">
        <f>SUM('Hidden Analysis'!M2454:P2454)</f>
        <v>0</v>
      </c>
      <c r="S2453">
        <f>SUM('Hidden Analysis'!Q2454:R2454)</f>
        <v>0</v>
      </c>
      <c r="T2453">
        <f>IF(AND('Raw Data'!F2448&lt;1.5, 'Raw Data'!L2448&gt;'Raw Data'!K2448, 'Raw Data'!L2448-'Raw Data'!K2448&gt;3), 'Raw Data'!F2448, 0)</f>
        <v>0</v>
      </c>
      <c r="U2453">
        <f>IF(AND('Raw Data'!L2448-'Raw Data'!K2448&lt;4, 'Raw Data'!L2448&gt;'Raw Data'!K2448), 'Raw Data'!H2448, 0)</f>
        <v>0</v>
      </c>
      <c r="V2453">
        <f>IF(AND('Raw Data'!K2448-'Raw Data'!L2448&lt;4, 'Raw Data'!K2448&gt;'Raw Data'!L2448), 'Raw Data'!G2448, 0)</f>
        <v>0</v>
      </c>
      <c r="W2453">
        <f>SUM('Hidden Analysis'!S2454:T2454)</f>
        <v>0</v>
      </c>
      <c r="X2453">
        <f>SUM('Hidden Analysis'!U2454:V2454)</f>
        <v>0</v>
      </c>
    </row>
    <row r="2454" spans="1:24" x14ac:dyDescent="0.3">
      <c r="A2454" s="2">
        <f>'Raw Data'!M2449</f>
        <v>0</v>
      </c>
      <c r="B2454">
        <f>IF('Raw Data'!L2449&gt;'Raw Data'!K2449, 'Raw Data'!F2449, 0)</f>
        <v>0</v>
      </c>
      <c r="C2454">
        <f>IF('Raw Data'!K2449&gt;'Raw Data'!L2449, 'Raw Data'!C2449, 0)</f>
        <v>0</v>
      </c>
      <c r="D2454">
        <f t="shared" si="80"/>
        <v>0</v>
      </c>
      <c r="E2454">
        <f>SUM('Hidden Analysis'!A2455:B2455)</f>
        <v>0</v>
      </c>
      <c r="F2454">
        <f>SUM('Hidden Analysis'!C2455:D2455)</f>
        <v>0</v>
      </c>
      <c r="G2454">
        <f>IF(AND('Raw Data'!F2449&lt;'Raw Data'!C2449, 'Raw Data'!L2449&gt;'Raw Data'!K2449), 'Raw Data'!F2449, 0)</f>
        <v>0</v>
      </c>
      <c r="H2454">
        <f>IF(AND('Raw Data'!F2449&gt;'Raw Data'!C2449, 'Raw Data'!L2449&lt;'Raw Data'!K2449), 'Raw Data'!C2449, 0)</f>
        <v>0</v>
      </c>
      <c r="I2454">
        <f t="shared" si="81"/>
        <v>0</v>
      </c>
      <c r="J2454">
        <f>IF(AND('Raw Data'!F2449&gt;'Raw Data'!C2449, 'Raw Data'!L2449&gt;'Raw Data'!K2449), 'Raw Data'!F2449, 0)</f>
        <v>0</v>
      </c>
      <c r="K2454">
        <f>IF(AND('Raw Data'!F2449&lt;'Raw Data'!C2449, 'Raw Data'!L2449&lt;'Raw Data'!K2449), 'Raw Data'!C2449, 0)</f>
        <v>0</v>
      </c>
      <c r="L2454">
        <f>IF('Raw Data'!L2449-'Raw Data'!K2449&gt;3, 'Raw Data'!J2449, 0)</f>
        <v>0</v>
      </c>
      <c r="M2454">
        <f>IF('Raw Data'!K2449-'Raw Data'!L2449&gt;3, 'Raw Data'!I2449, 0)</f>
        <v>0</v>
      </c>
      <c r="N2454">
        <f>IF('Raw Data'!L2449-'Raw Data'!K2449&gt;3, 'Raw Data'!J2449, IF('Raw Data'!K2449-'Raw Data'!L2449&gt;3, 'Raw Data'!I2449, 0))</f>
        <v>0</v>
      </c>
      <c r="O2454">
        <f>IF(ISBLANK('Raw Data'!L2449), 0, IF(ABS('Raw Data'!L2449-'Raw Data'!K2449)&lt;4, 'Raw Data'!H2449, IF(ABS('Raw Data'!K2449-'Raw Data'!L2449)&lt;4, 'Raw Data'!G2449, 0)))</f>
        <v>0</v>
      </c>
      <c r="P2454">
        <f>SUM('Hidden Analysis'!E2455:H2455)</f>
        <v>0</v>
      </c>
      <c r="Q2454">
        <f>SUM('Hidden Analysis'!I2455:L2455)</f>
        <v>0</v>
      </c>
      <c r="R2454">
        <f>SUM('Hidden Analysis'!M2455:P2455)</f>
        <v>0</v>
      </c>
      <c r="S2454">
        <f>SUM('Hidden Analysis'!Q2455:R2455)</f>
        <v>0</v>
      </c>
      <c r="T2454">
        <f>IF(AND('Raw Data'!F2449&lt;1.5, 'Raw Data'!L2449&gt;'Raw Data'!K2449, 'Raw Data'!L2449-'Raw Data'!K2449&gt;3), 'Raw Data'!F2449, 0)</f>
        <v>0</v>
      </c>
      <c r="U2454">
        <f>IF(AND('Raw Data'!L2449-'Raw Data'!K2449&lt;4, 'Raw Data'!L2449&gt;'Raw Data'!K2449), 'Raw Data'!H2449, 0)</f>
        <v>0</v>
      </c>
      <c r="V2454">
        <f>IF(AND('Raw Data'!K2449-'Raw Data'!L2449&lt;4, 'Raw Data'!K2449&gt;'Raw Data'!L2449), 'Raw Data'!G2449, 0)</f>
        <v>0</v>
      </c>
      <c r="W2454">
        <f>SUM('Hidden Analysis'!S2455:T2455)</f>
        <v>0</v>
      </c>
      <c r="X2454">
        <f>SUM('Hidden Analysis'!U2455:V2455)</f>
        <v>0</v>
      </c>
    </row>
    <row r="2455" spans="1:24" x14ac:dyDescent="0.3">
      <c r="A2455" s="2">
        <f>'Raw Data'!M2450</f>
        <v>0</v>
      </c>
      <c r="B2455">
        <f>IF('Raw Data'!L2450&gt;'Raw Data'!K2450, 'Raw Data'!F2450, 0)</f>
        <v>0</v>
      </c>
      <c r="C2455">
        <f>IF('Raw Data'!K2450&gt;'Raw Data'!L2450, 'Raw Data'!C2450, 0)</f>
        <v>0</v>
      </c>
      <c r="D2455">
        <f t="shared" si="80"/>
        <v>0</v>
      </c>
      <c r="E2455">
        <f>SUM('Hidden Analysis'!A2456:B2456)</f>
        <v>0</v>
      </c>
      <c r="F2455">
        <f>SUM('Hidden Analysis'!C2456:D2456)</f>
        <v>0</v>
      </c>
      <c r="G2455">
        <f>IF(AND('Raw Data'!F2450&lt;'Raw Data'!C2450, 'Raw Data'!L2450&gt;'Raw Data'!K2450), 'Raw Data'!F2450, 0)</f>
        <v>0</v>
      </c>
      <c r="H2455">
        <f>IF(AND('Raw Data'!F2450&gt;'Raw Data'!C2450, 'Raw Data'!L2450&lt;'Raw Data'!K2450), 'Raw Data'!C2450, 0)</f>
        <v>0</v>
      </c>
      <c r="I2455">
        <f t="shared" si="81"/>
        <v>0</v>
      </c>
      <c r="J2455">
        <f>IF(AND('Raw Data'!F2450&gt;'Raw Data'!C2450, 'Raw Data'!L2450&gt;'Raw Data'!K2450), 'Raw Data'!F2450, 0)</f>
        <v>0</v>
      </c>
      <c r="K2455">
        <f>IF(AND('Raw Data'!F2450&lt;'Raw Data'!C2450, 'Raw Data'!L2450&lt;'Raw Data'!K2450), 'Raw Data'!C2450, 0)</f>
        <v>0</v>
      </c>
      <c r="L2455">
        <f>IF('Raw Data'!L2450-'Raw Data'!K2450&gt;3, 'Raw Data'!J2450, 0)</f>
        <v>0</v>
      </c>
      <c r="M2455">
        <f>IF('Raw Data'!K2450-'Raw Data'!L2450&gt;3, 'Raw Data'!I2450, 0)</f>
        <v>0</v>
      </c>
      <c r="N2455">
        <f>IF('Raw Data'!L2450-'Raw Data'!K2450&gt;3, 'Raw Data'!J2450, IF('Raw Data'!K2450-'Raw Data'!L2450&gt;3, 'Raw Data'!I2450, 0))</f>
        <v>0</v>
      </c>
      <c r="O2455">
        <f>IF(ISBLANK('Raw Data'!L2450), 0, IF(ABS('Raw Data'!L2450-'Raw Data'!K2450)&lt;4, 'Raw Data'!H2450, IF(ABS('Raw Data'!K2450-'Raw Data'!L2450)&lt;4, 'Raw Data'!G2450, 0)))</f>
        <v>0</v>
      </c>
      <c r="P2455">
        <f>SUM('Hidden Analysis'!E2456:H2456)</f>
        <v>0</v>
      </c>
      <c r="Q2455">
        <f>SUM('Hidden Analysis'!I2456:L2456)</f>
        <v>0</v>
      </c>
      <c r="R2455">
        <f>SUM('Hidden Analysis'!M2456:P2456)</f>
        <v>0</v>
      </c>
      <c r="S2455">
        <f>SUM('Hidden Analysis'!Q2456:R2456)</f>
        <v>0</v>
      </c>
      <c r="T2455">
        <f>IF(AND('Raw Data'!F2450&lt;1.5, 'Raw Data'!L2450&gt;'Raw Data'!K2450, 'Raw Data'!L2450-'Raw Data'!K2450&gt;3), 'Raw Data'!F2450, 0)</f>
        <v>0</v>
      </c>
      <c r="U2455">
        <f>IF(AND('Raw Data'!L2450-'Raw Data'!K2450&lt;4, 'Raw Data'!L2450&gt;'Raw Data'!K2450), 'Raw Data'!H2450, 0)</f>
        <v>0</v>
      </c>
      <c r="V2455">
        <f>IF(AND('Raw Data'!K2450-'Raw Data'!L2450&lt;4, 'Raw Data'!K2450&gt;'Raw Data'!L2450), 'Raw Data'!G2450, 0)</f>
        <v>0</v>
      </c>
      <c r="W2455">
        <f>SUM('Hidden Analysis'!S2456:T2456)</f>
        <v>0</v>
      </c>
      <c r="X2455">
        <f>SUM('Hidden Analysis'!U2456:V2456)</f>
        <v>0</v>
      </c>
    </row>
    <row r="2456" spans="1:24" x14ac:dyDescent="0.3">
      <c r="A2456" s="2">
        <f>'Raw Data'!M2451</f>
        <v>0</v>
      </c>
      <c r="B2456">
        <f>IF('Raw Data'!L2451&gt;'Raw Data'!K2451, 'Raw Data'!F2451, 0)</f>
        <v>0</v>
      </c>
      <c r="C2456">
        <f>IF('Raw Data'!K2451&gt;'Raw Data'!L2451, 'Raw Data'!C2451, 0)</f>
        <v>0</v>
      </c>
      <c r="D2456">
        <f t="shared" si="80"/>
        <v>0</v>
      </c>
      <c r="E2456">
        <f>SUM('Hidden Analysis'!A2457:B2457)</f>
        <v>0</v>
      </c>
      <c r="F2456">
        <f>SUM('Hidden Analysis'!C2457:D2457)</f>
        <v>0</v>
      </c>
      <c r="G2456">
        <f>IF(AND('Raw Data'!F2451&lt;'Raw Data'!C2451, 'Raw Data'!L2451&gt;'Raw Data'!K2451), 'Raw Data'!F2451, 0)</f>
        <v>0</v>
      </c>
      <c r="H2456">
        <f>IF(AND('Raw Data'!F2451&gt;'Raw Data'!C2451, 'Raw Data'!L2451&lt;'Raw Data'!K2451), 'Raw Data'!C2451, 0)</f>
        <v>0</v>
      </c>
      <c r="I2456">
        <f t="shared" si="81"/>
        <v>0</v>
      </c>
      <c r="J2456">
        <f>IF(AND('Raw Data'!F2451&gt;'Raw Data'!C2451, 'Raw Data'!L2451&gt;'Raw Data'!K2451), 'Raw Data'!F2451, 0)</f>
        <v>0</v>
      </c>
      <c r="K2456">
        <f>IF(AND('Raw Data'!F2451&lt;'Raw Data'!C2451, 'Raw Data'!L2451&lt;'Raw Data'!K2451), 'Raw Data'!C2451, 0)</f>
        <v>0</v>
      </c>
      <c r="L2456">
        <f>IF('Raw Data'!L2451-'Raw Data'!K2451&gt;3, 'Raw Data'!J2451, 0)</f>
        <v>0</v>
      </c>
      <c r="M2456">
        <f>IF('Raw Data'!K2451-'Raw Data'!L2451&gt;3, 'Raw Data'!I2451, 0)</f>
        <v>0</v>
      </c>
      <c r="N2456">
        <f>IF('Raw Data'!L2451-'Raw Data'!K2451&gt;3, 'Raw Data'!J2451, IF('Raw Data'!K2451-'Raw Data'!L2451&gt;3, 'Raw Data'!I2451, 0))</f>
        <v>0</v>
      </c>
      <c r="O2456">
        <f>IF(ISBLANK('Raw Data'!L2451), 0, IF(ABS('Raw Data'!L2451-'Raw Data'!K2451)&lt;4, 'Raw Data'!H2451, IF(ABS('Raw Data'!K2451-'Raw Data'!L2451)&lt;4, 'Raw Data'!G2451, 0)))</f>
        <v>0</v>
      </c>
      <c r="P2456">
        <f>SUM('Hidden Analysis'!E2457:H2457)</f>
        <v>0</v>
      </c>
      <c r="Q2456">
        <f>SUM('Hidden Analysis'!I2457:L2457)</f>
        <v>0</v>
      </c>
      <c r="R2456">
        <f>SUM('Hidden Analysis'!M2457:P2457)</f>
        <v>0</v>
      </c>
      <c r="S2456">
        <f>SUM('Hidden Analysis'!Q2457:R2457)</f>
        <v>0</v>
      </c>
      <c r="T2456">
        <f>IF(AND('Raw Data'!F2451&lt;1.5, 'Raw Data'!L2451&gt;'Raw Data'!K2451, 'Raw Data'!L2451-'Raw Data'!K2451&gt;3), 'Raw Data'!F2451, 0)</f>
        <v>0</v>
      </c>
      <c r="U2456">
        <f>IF(AND('Raw Data'!L2451-'Raw Data'!K2451&lt;4, 'Raw Data'!L2451&gt;'Raw Data'!K2451), 'Raw Data'!H2451, 0)</f>
        <v>0</v>
      </c>
      <c r="V2456">
        <f>IF(AND('Raw Data'!K2451-'Raw Data'!L2451&lt;4, 'Raw Data'!K2451&gt;'Raw Data'!L2451), 'Raw Data'!G2451, 0)</f>
        <v>0</v>
      </c>
      <c r="W2456">
        <f>SUM('Hidden Analysis'!S2457:T2457)</f>
        <v>0</v>
      </c>
      <c r="X2456">
        <f>SUM('Hidden Analysis'!U2457:V2457)</f>
        <v>0</v>
      </c>
    </row>
    <row r="2457" spans="1:24" x14ac:dyDescent="0.3">
      <c r="A2457" s="2">
        <f>'Raw Data'!M2452</f>
        <v>0</v>
      </c>
      <c r="B2457">
        <f>IF('Raw Data'!L2452&gt;'Raw Data'!K2452, 'Raw Data'!F2452, 0)</f>
        <v>0</v>
      </c>
      <c r="C2457">
        <f>IF('Raw Data'!K2452&gt;'Raw Data'!L2452, 'Raw Data'!C2452, 0)</f>
        <v>0</v>
      </c>
      <c r="D2457">
        <f t="shared" si="80"/>
        <v>0</v>
      </c>
      <c r="E2457">
        <f>SUM('Hidden Analysis'!A2458:B2458)</f>
        <v>0</v>
      </c>
      <c r="F2457">
        <f>SUM('Hidden Analysis'!C2458:D2458)</f>
        <v>0</v>
      </c>
      <c r="G2457">
        <f>IF(AND('Raw Data'!F2452&lt;'Raw Data'!C2452, 'Raw Data'!L2452&gt;'Raw Data'!K2452), 'Raw Data'!F2452, 0)</f>
        <v>0</v>
      </c>
      <c r="H2457">
        <f>IF(AND('Raw Data'!F2452&gt;'Raw Data'!C2452, 'Raw Data'!L2452&lt;'Raw Data'!K2452), 'Raw Data'!C2452, 0)</f>
        <v>0</v>
      </c>
      <c r="I2457">
        <f t="shared" si="81"/>
        <v>0</v>
      </c>
      <c r="J2457">
        <f>IF(AND('Raw Data'!F2452&gt;'Raw Data'!C2452, 'Raw Data'!L2452&gt;'Raw Data'!K2452), 'Raw Data'!F2452, 0)</f>
        <v>0</v>
      </c>
      <c r="K2457">
        <f>IF(AND('Raw Data'!F2452&lt;'Raw Data'!C2452, 'Raw Data'!L2452&lt;'Raw Data'!K2452), 'Raw Data'!C2452, 0)</f>
        <v>0</v>
      </c>
      <c r="L2457">
        <f>IF('Raw Data'!L2452-'Raw Data'!K2452&gt;3, 'Raw Data'!J2452, 0)</f>
        <v>0</v>
      </c>
      <c r="M2457">
        <f>IF('Raw Data'!K2452-'Raw Data'!L2452&gt;3, 'Raw Data'!I2452, 0)</f>
        <v>0</v>
      </c>
      <c r="N2457">
        <f>IF('Raw Data'!L2452-'Raw Data'!K2452&gt;3, 'Raw Data'!J2452, IF('Raw Data'!K2452-'Raw Data'!L2452&gt;3, 'Raw Data'!I2452, 0))</f>
        <v>0</v>
      </c>
      <c r="O2457">
        <f>IF(ISBLANK('Raw Data'!L2452), 0, IF(ABS('Raw Data'!L2452-'Raw Data'!K2452)&lt;4, 'Raw Data'!H2452, IF(ABS('Raw Data'!K2452-'Raw Data'!L2452)&lt;4, 'Raw Data'!G2452, 0)))</f>
        <v>0</v>
      </c>
      <c r="P2457">
        <f>SUM('Hidden Analysis'!E2458:H2458)</f>
        <v>0</v>
      </c>
      <c r="Q2457">
        <f>SUM('Hidden Analysis'!I2458:L2458)</f>
        <v>0</v>
      </c>
      <c r="R2457">
        <f>SUM('Hidden Analysis'!M2458:P2458)</f>
        <v>0</v>
      </c>
      <c r="S2457">
        <f>SUM('Hidden Analysis'!Q2458:R2458)</f>
        <v>0</v>
      </c>
      <c r="T2457">
        <f>IF(AND('Raw Data'!F2452&lt;1.5, 'Raw Data'!L2452&gt;'Raw Data'!K2452, 'Raw Data'!L2452-'Raw Data'!K2452&gt;3), 'Raw Data'!F2452, 0)</f>
        <v>0</v>
      </c>
      <c r="U2457">
        <f>IF(AND('Raw Data'!L2452-'Raw Data'!K2452&lt;4, 'Raw Data'!L2452&gt;'Raw Data'!K2452), 'Raw Data'!H2452, 0)</f>
        <v>0</v>
      </c>
      <c r="V2457">
        <f>IF(AND('Raw Data'!K2452-'Raw Data'!L2452&lt;4, 'Raw Data'!K2452&gt;'Raw Data'!L2452), 'Raw Data'!G2452, 0)</f>
        <v>0</v>
      </c>
      <c r="W2457">
        <f>SUM('Hidden Analysis'!S2458:T2458)</f>
        <v>0</v>
      </c>
      <c r="X2457">
        <f>SUM('Hidden Analysis'!U2458:V2458)</f>
        <v>0</v>
      </c>
    </row>
    <row r="2458" spans="1:24" x14ac:dyDescent="0.3">
      <c r="A2458" s="2">
        <f>'Raw Data'!M2453</f>
        <v>0</v>
      </c>
      <c r="B2458">
        <f>IF('Raw Data'!L2453&gt;'Raw Data'!K2453, 'Raw Data'!F2453, 0)</f>
        <v>0</v>
      </c>
      <c r="C2458">
        <f>IF('Raw Data'!K2453&gt;'Raw Data'!L2453, 'Raw Data'!C2453, 0)</f>
        <v>0</v>
      </c>
      <c r="D2458">
        <f t="shared" si="80"/>
        <v>0</v>
      </c>
      <c r="E2458">
        <f>SUM('Hidden Analysis'!A2459:B2459)</f>
        <v>0</v>
      </c>
      <c r="F2458">
        <f>SUM('Hidden Analysis'!C2459:D2459)</f>
        <v>0</v>
      </c>
      <c r="G2458">
        <f>IF(AND('Raw Data'!F2453&lt;'Raw Data'!C2453, 'Raw Data'!L2453&gt;'Raw Data'!K2453), 'Raw Data'!F2453, 0)</f>
        <v>0</v>
      </c>
      <c r="H2458">
        <f>IF(AND('Raw Data'!F2453&gt;'Raw Data'!C2453, 'Raw Data'!L2453&lt;'Raw Data'!K2453), 'Raw Data'!C2453, 0)</f>
        <v>0</v>
      </c>
      <c r="I2458">
        <f t="shared" si="81"/>
        <v>0</v>
      </c>
      <c r="J2458">
        <f>IF(AND('Raw Data'!F2453&gt;'Raw Data'!C2453, 'Raw Data'!L2453&gt;'Raw Data'!K2453), 'Raw Data'!F2453, 0)</f>
        <v>0</v>
      </c>
      <c r="K2458">
        <f>IF(AND('Raw Data'!F2453&lt;'Raw Data'!C2453, 'Raw Data'!L2453&lt;'Raw Data'!K2453), 'Raw Data'!C2453, 0)</f>
        <v>0</v>
      </c>
      <c r="L2458">
        <f>IF('Raw Data'!L2453-'Raw Data'!K2453&gt;3, 'Raw Data'!J2453, 0)</f>
        <v>0</v>
      </c>
      <c r="M2458">
        <f>IF('Raw Data'!K2453-'Raw Data'!L2453&gt;3, 'Raw Data'!I2453, 0)</f>
        <v>0</v>
      </c>
      <c r="N2458">
        <f>IF('Raw Data'!L2453-'Raw Data'!K2453&gt;3, 'Raw Data'!J2453, IF('Raw Data'!K2453-'Raw Data'!L2453&gt;3, 'Raw Data'!I2453, 0))</f>
        <v>0</v>
      </c>
      <c r="O2458">
        <f>IF(ISBLANK('Raw Data'!L2453), 0, IF(ABS('Raw Data'!L2453-'Raw Data'!K2453)&lt;4, 'Raw Data'!H2453, IF(ABS('Raw Data'!K2453-'Raw Data'!L2453)&lt;4, 'Raw Data'!G2453, 0)))</f>
        <v>0</v>
      </c>
      <c r="P2458">
        <f>SUM('Hidden Analysis'!E2459:H2459)</f>
        <v>0</v>
      </c>
      <c r="Q2458">
        <f>SUM('Hidden Analysis'!I2459:L2459)</f>
        <v>0</v>
      </c>
      <c r="R2458">
        <f>SUM('Hidden Analysis'!M2459:P2459)</f>
        <v>0</v>
      </c>
      <c r="S2458">
        <f>SUM('Hidden Analysis'!Q2459:R2459)</f>
        <v>0</v>
      </c>
      <c r="T2458">
        <f>IF(AND('Raw Data'!F2453&lt;1.5, 'Raw Data'!L2453&gt;'Raw Data'!K2453, 'Raw Data'!L2453-'Raw Data'!K2453&gt;3), 'Raw Data'!F2453, 0)</f>
        <v>0</v>
      </c>
      <c r="U2458">
        <f>IF(AND('Raw Data'!L2453-'Raw Data'!K2453&lt;4, 'Raw Data'!L2453&gt;'Raw Data'!K2453), 'Raw Data'!H2453, 0)</f>
        <v>0</v>
      </c>
      <c r="V2458">
        <f>IF(AND('Raw Data'!K2453-'Raw Data'!L2453&lt;4, 'Raw Data'!K2453&gt;'Raw Data'!L2453), 'Raw Data'!G2453, 0)</f>
        <v>0</v>
      </c>
      <c r="W2458">
        <f>SUM('Hidden Analysis'!S2459:T2459)</f>
        <v>0</v>
      </c>
      <c r="X2458">
        <f>SUM('Hidden Analysis'!U2459:V2459)</f>
        <v>0</v>
      </c>
    </row>
    <row r="2459" spans="1:24" x14ac:dyDescent="0.3">
      <c r="A2459" s="2">
        <f>'Raw Data'!M2454</f>
        <v>0</v>
      </c>
      <c r="B2459">
        <f>IF('Raw Data'!L2454&gt;'Raw Data'!K2454, 'Raw Data'!F2454, 0)</f>
        <v>0</v>
      </c>
      <c r="C2459">
        <f>IF('Raw Data'!K2454&gt;'Raw Data'!L2454, 'Raw Data'!C2454, 0)</f>
        <v>0</v>
      </c>
      <c r="D2459">
        <f t="shared" si="80"/>
        <v>0</v>
      </c>
      <c r="E2459">
        <f>SUM('Hidden Analysis'!A2460:B2460)</f>
        <v>0</v>
      </c>
      <c r="F2459">
        <f>SUM('Hidden Analysis'!C2460:D2460)</f>
        <v>0</v>
      </c>
      <c r="G2459">
        <f>IF(AND('Raw Data'!F2454&lt;'Raw Data'!C2454, 'Raw Data'!L2454&gt;'Raw Data'!K2454), 'Raw Data'!F2454, 0)</f>
        <v>0</v>
      </c>
      <c r="H2459">
        <f>IF(AND('Raw Data'!F2454&gt;'Raw Data'!C2454, 'Raw Data'!L2454&lt;'Raw Data'!K2454), 'Raw Data'!C2454, 0)</f>
        <v>0</v>
      </c>
      <c r="I2459">
        <f t="shared" si="81"/>
        <v>0</v>
      </c>
      <c r="J2459">
        <f>IF(AND('Raw Data'!F2454&gt;'Raw Data'!C2454, 'Raw Data'!L2454&gt;'Raw Data'!K2454), 'Raw Data'!F2454, 0)</f>
        <v>0</v>
      </c>
      <c r="K2459">
        <f>IF(AND('Raw Data'!F2454&lt;'Raw Data'!C2454, 'Raw Data'!L2454&lt;'Raw Data'!K2454), 'Raw Data'!C2454, 0)</f>
        <v>0</v>
      </c>
      <c r="L2459">
        <f>IF('Raw Data'!L2454-'Raw Data'!K2454&gt;3, 'Raw Data'!J2454, 0)</f>
        <v>0</v>
      </c>
      <c r="M2459">
        <f>IF('Raw Data'!K2454-'Raw Data'!L2454&gt;3, 'Raw Data'!I2454, 0)</f>
        <v>0</v>
      </c>
      <c r="N2459">
        <f>IF('Raw Data'!L2454-'Raw Data'!K2454&gt;3, 'Raw Data'!J2454, IF('Raw Data'!K2454-'Raw Data'!L2454&gt;3, 'Raw Data'!I2454, 0))</f>
        <v>0</v>
      </c>
      <c r="O2459">
        <f>IF(ISBLANK('Raw Data'!L2454), 0, IF(ABS('Raw Data'!L2454-'Raw Data'!K2454)&lt;4, 'Raw Data'!H2454, IF(ABS('Raw Data'!K2454-'Raw Data'!L2454)&lt;4, 'Raw Data'!G2454, 0)))</f>
        <v>0</v>
      </c>
      <c r="P2459">
        <f>SUM('Hidden Analysis'!E2460:H2460)</f>
        <v>0</v>
      </c>
      <c r="Q2459">
        <f>SUM('Hidden Analysis'!I2460:L2460)</f>
        <v>0</v>
      </c>
      <c r="R2459">
        <f>SUM('Hidden Analysis'!M2460:P2460)</f>
        <v>0</v>
      </c>
      <c r="S2459">
        <f>SUM('Hidden Analysis'!Q2460:R2460)</f>
        <v>0</v>
      </c>
      <c r="T2459">
        <f>IF(AND('Raw Data'!F2454&lt;1.5, 'Raw Data'!L2454&gt;'Raw Data'!K2454, 'Raw Data'!L2454-'Raw Data'!K2454&gt;3), 'Raw Data'!F2454, 0)</f>
        <v>0</v>
      </c>
      <c r="U2459">
        <f>IF(AND('Raw Data'!L2454-'Raw Data'!K2454&lt;4, 'Raw Data'!L2454&gt;'Raw Data'!K2454), 'Raw Data'!H2454, 0)</f>
        <v>0</v>
      </c>
      <c r="V2459">
        <f>IF(AND('Raw Data'!K2454-'Raw Data'!L2454&lt;4, 'Raw Data'!K2454&gt;'Raw Data'!L2454), 'Raw Data'!G2454, 0)</f>
        <v>0</v>
      </c>
      <c r="W2459">
        <f>SUM('Hidden Analysis'!S2460:T2460)</f>
        <v>0</v>
      </c>
      <c r="X2459">
        <f>SUM('Hidden Analysis'!U2460:V2460)</f>
        <v>0</v>
      </c>
    </row>
    <row r="2460" spans="1:24" x14ac:dyDescent="0.3">
      <c r="A2460" s="2">
        <f>'Raw Data'!M2455</f>
        <v>0</v>
      </c>
      <c r="B2460">
        <f>IF('Raw Data'!L2455&gt;'Raw Data'!K2455, 'Raw Data'!F2455, 0)</f>
        <v>0</v>
      </c>
      <c r="C2460">
        <f>IF('Raw Data'!K2455&gt;'Raw Data'!L2455, 'Raw Data'!C2455, 0)</f>
        <v>0</v>
      </c>
      <c r="D2460">
        <f t="shared" si="80"/>
        <v>0</v>
      </c>
      <c r="E2460">
        <f>SUM('Hidden Analysis'!A2461:B2461)</f>
        <v>0</v>
      </c>
      <c r="F2460">
        <f>SUM('Hidden Analysis'!C2461:D2461)</f>
        <v>0</v>
      </c>
      <c r="G2460">
        <f>IF(AND('Raw Data'!F2455&lt;'Raw Data'!C2455, 'Raw Data'!L2455&gt;'Raw Data'!K2455), 'Raw Data'!F2455, 0)</f>
        <v>0</v>
      </c>
      <c r="H2460">
        <f>IF(AND('Raw Data'!F2455&gt;'Raw Data'!C2455, 'Raw Data'!L2455&lt;'Raw Data'!K2455), 'Raw Data'!C2455, 0)</f>
        <v>0</v>
      </c>
      <c r="I2460">
        <f t="shared" si="81"/>
        <v>0</v>
      </c>
      <c r="J2460">
        <f>IF(AND('Raw Data'!F2455&gt;'Raw Data'!C2455, 'Raw Data'!L2455&gt;'Raw Data'!K2455), 'Raw Data'!F2455, 0)</f>
        <v>0</v>
      </c>
      <c r="K2460">
        <f>IF(AND('Raw Data'!F2455&lt;'Raw Data'!C2455, 'Raw Data'!L2455&lt;'Raw Data'!K2455), 'Raw Data'!C2455, 0)</f>
        <v>0</v>
      </c>
      <c r="L2460">
        <f>IF('Raw Data'!L2455-'Raw Data'!K2455&gt;3, 'Raw Data'!J2455, 0)</f>
        <v>0</v>
      </c>
      <c r="M2460">
        <f>IF('Raw Data'!K2455-'Raw Data'!L2455&gt;3, 'Raw Data'!I2455, 0)</f>
        <v>0</v>
      </c>
      <c r="N2460">
        <f>IF('Raw Data'!L2455-'Raw Data'!K2455&gt;3, 'Raw Data'!J2455, IF('Raw Data'!K2455-'Raw Data'!L2455&gt;3, 'Raw Data'!I2455, 0))</f>
        <v>0</v>
      </c>
      <c r="O2460">
        <f>IF(ISBLANK('Raw Data'!L2455), 0, IF(ABS('Raw Data'!L2455-'Raw Data'!K2455)&lt;4, 'Raw Data'!H2455, IF(ABS('Raw Data'!K2455-'Raw Data'!L2455)&lt;4, 'Raw Data'!G2455, 0)))</f>
        <v>0</v>
      </c>
      <c r="P2460">
        <f>SUM('Hidden Analysis'!E2461:H2461)</f>
        <v>0</v>
      </c>
      <c r="Q2460">
        <f>SUM('Hidden Analysis'!I2461:L2461)</f>
        <v>0</v>
      </c>
      <c r="R2460">
        <f>SUM('Hidden Analysis'!M2461:P2461)</f>
        <v>0</v>
      </c>
      <c r="S2460">
        <f>SUM('Hidden Analysis'!Q2461:R2461)</f>
        <v>0</v>
      </c>
      <c r="T2460">
        <f>IF(AND('Raw Data'!F2455&lt;1.5, 'Raw Data'!L2455&gt;'Raw Data'!K2455, 'Raw Data'!L2455-'Raw Data'!K2455&gt;3), 'Raw Data'!F2455, 0)</f>
        <v>0</v>
      </c>
      <c r="U2460">
        <f>IF(AND('Raw Data'!L2455-'Raw Data'!K2455&lt;4, 'Raw Data'!L2455&gt;'Raw Data'!K2455), 'Raw Data'!H2455, 0)</f>
        <v>0</v>
      </c>
      <c r="V2460">
        <f>IF(AND('Raw Data'!K2455-'Raw Data'!L2455&lt;4, 'Raw Data'!K2455&gt;'Raw Data'!L2455), 'Raw Data'!G2455, 0)</f>
        <v>0</v>
      </c>
      <c r="W2460">
        <f>SUM('Hidden Analysis'!S2461:T2461)</f>
        <v>0</v>
      </c>
      <c r="X2460">
        <f>SUM('Hidden Analysis'!U2461:V2461)</f>
        <v>0</v>
      </c>
    </row>
    <row r="2461" spans="1:24" x14ac:dyDescent="0.3">
      <c r="A2461" s="2">
        <f>'Raw Data'!M2456</f>
        <v>0</v>
      </c>
      <c r="B2461">
        <f>IF('Raw Data'!L2456&gt;'Raw Data'!K2456, 'Raw Data'!F2456, 0)</f>
        <v>0</v>
      </c>
      <c r="C2461">
        <f>IF('Raw Data'!K2456&gt;'Raw Data'!L2456, 'Raw Data'!C2456, 0)</f>
        <v>0</v>
      </c>
      <c r="D2461">
        <f t="shared" si="80"/>
        <v>0</v>
      </c>
      <c r="E2461">
        <f>SUM('Hidden Analysis'!A2462:B2462)</f>
        <v>0</v>
      </c>
      <c r="F2461">
        <f>SUM('Hidden Analysis'!C2462:D2462)</f>
        <v>0</v>
      </c>
      <c r="G2461">
        <f>IF(AND('Raw Data'!F2456&lt;'Raw Data'!C2456, 'Raw Data'!L2456&gt;'Raw Data'!K2456), 'Raw Data'!F2456, 0)</f>
        <v>0</v>
      </c>
      <c r="H2461">
        <f>IF(AND('Raw Data'!F2456&gt;'Raw Data'!C2456, 'Raw Data'!L2456&lt;'Raw Data'!K2456), 'Raw Data'!C2456, 0)</f>
        <v>0</v>
      </c>
      <c r="I2461">
        <f t="shared" si="81"/>
        <v>0</v>
      </c>
      <c r="J2461">
        <f>IF(AND('Raw Data'!F2456&gt;'Raw Data'!C2456, 'Raw Data'!L2456&gt;'Raw Data'!K2456), 'Raw Data'!F2456, 0)</f>
        <v>0</v>
      </c>
      <c r="K2461">
        <f>IF(AND('Raw Data'!F2456&lt;'Raw Data'!C2456, 'Raw Data'!L2456&lt;'Raw Data'!K2456), 'Raw Data'!C2456, 0)</f>
        <v>0</v>
      </c>
      <c r="L2461">
        <f>IF('Raw Data'!L2456-'Raw Data'!K2456&gt;3, 'Raw Data'!J2456, 0)</f>
        <v>0</v>
      </c>
      <c r="M2461">
        <f>IF('Raw Data'!K2456-'Raw Data'!L2456&gt;3, 'Raw Data'!I2456, 0)</f>
        <v>0</v>
      </c>
      <c r="N2461">
        <f>IF('Raw Data'!L2456-'Raw Data'!K2456&gt;3, 'Raw Data'!J2456, IF('Raw Data'!K2456-'Raw Data'!L2456&gt;3, 'Raw Data'!I2456, 0))</f>
        <v>0</v>
      </c>
      <c r="O2461">
        <f>IF(ISBLANK('Raw Data'!L2456), 0, IF(ABS('Raw Data'!L2456-'Raw Data'!K2456)&lt;4, 'Raw Data'!H2456, IF(ABS('Raw Data'!K2456-'Raw Data'!L2456)&lt;4, 'Raw Data'!G2456, 0)))</f>
        <v>0</v>
      </c>
      <c r="P2461">
        <f>SUM('Hidden Analysis'!E2462:H2462)</f>
        <v>0</v>
      </c>
      <c r="Q2461">
        <f>SUM('Hidden Analysis'!I2462:L2462)</f>
        <v>0</v>
      </c>
      <c r="R2461">
        <f>SUM('Hidden Analysis'!M2462:P2462)</f>
        <v>0</v>
      </c>
      <c r="S2461">
        <f>SUM('Hidden Analysis'!Q2462:R2462)</f>
        <v>0</v>
      </c>
      <c r="T2461">
        <f>IF(AND('Raw Data'!F2456&lt;1.5, 'Raw Data'!L2456&gt;'Raw Data'!K2456, 'Raw Data'!L2456-'Raw Data'!K2456&gt;3), 'Raw Data'!F2456, 0)</f>
        <v>0</v>
      </c>
      <c r="U2461">
        <f>IF(AND('Raw Data'!L2456-'Raw Data'!K2456&lt;4, 'Raw Data'!L2456&gt;'Raw Data'!K2456), 'Raw Data'!H2456, 0)</f>
        <v>0</v>
      </c>
      <c r="V2461">
        <f>IF(AND('Raw Data'!K2456-'Raw Data'!L2456&lt;4, 'Raw Data'!K2456&gt;'Raw Data'!L2456), 'Raw Data'!G2456, 0)</f>
        <v>0</v>
      </c>
      <c r="W2461">
        <f>SUM('Hidden Analysis'!S2462:T2462)</f>
        <v>0</v>
      </c>
      <c r="X2461">
        <f>SUM('Hidden Analysis'!U2462:V2462)</f>
        <v>0</v>
      </c>
    </row>
    <row r="2462" spans="1:24" x14ac:dyDescent="0.3">
      <c r="A2462" s="2">
        <f>'Raw Data'!M2457</f>
        <v>0</v>
      </c>
      <c r="B2462">
        <f>IF('Raw Data'!L2457&gt;'Raw Data'!K2457, 'Raw Data'!F2457, 0)</f>
        <v>0</v>
      </c>
      <c r="C2462">
        <f>IF('Raw Data'!K2457&gt;'Raw Data'!L2457, 'Raw Data'!C2457, 0)</f>
        <v>0</v>
      </c>
      <c r="D2462">
        <f t="shared" si="80"/>
        <v>0</v>
      </c>
      <c r="E2462">
        <f>SUM('Hidden Analysis'!A2463:B2463)</f>
        <v>0</v>
      </c>
      <c r="F2462">
        <f>SUM('Hidden Analysis'!C2463:D2463)</f>
        <v>0</v>
      </c>
      <c r="G2462">
        <f>IF(AND('Raw Data'!F2457&lt;'Raw Data'!C2457, 'Raw Data'!L2457&gt;'Raw Data'!K2457), 'Raw Data'!F2457, 0)</f>
        <v>0</v>
      </c>
      <c r="H2462">
        <f>IF(AND('Raw Data'!F2457&gt;'Raw Data'!C2457, 'Raw Data'!L2457&lt;'Raw Data'!K2457), 'Raw Data'!C2457, 0)</f>
        <v>0</v>
      </c>
      <c r="I2462">
        <f t="shared" si="81"/>
        <v>0</v>
      </c>
      <c r="J2462">
        <f>IF(AND('Raw Data'!F2457&gt;'Raw Data'!C2457, 'Raw Data'!L2457&gt;'Raw Data'!K2457), 'Raw Data'!F2457, 0)</f>
        <v>0</v>
      </c>
      <c r="K2462">
        <f>IF(AND('Raw Data'!F2457&lt;'Raw Data'!C2457, 'Raw Data'!L2457&lt;'Raw Data'!K2457), 'Raw Data'!C2457, 0)</f>
        <v>0</v>
      </c>
      <c r="L2462">
        <f>IF('Raw Data'!L2457-'Raw Data'!K2457&gt;3, 'Raw Data'!J2457, 0)</f>
        <v>0</v>
      </c>
      <c r="M2462">
        <f>IF('Raw Data'!K2457-'Raw Data'!L2457&gt;3, 'Raw Data'!I2457, 0)</f>
        <v>0</v>
      </c>
      <c r="N2462">
        <f>IF('Raw Data'!L2457-'Raw Data'!K2457&gt;3, 'Raw Data'!J2457, IF('Raw Data'!K2457-'Raw Data'!L2457&gt;3, 'Raw Data'!I2457, 0))</f>
        <v>0</v>
      </c>
      <c r="O2462">
        <f>IF(ISBLANK('Raw Data'!L2457), 0, IF(ABS('Raw Data'!L2457-'Raw Data'!K2457)&lt;4, 'Raw Data'!H2457, IF(ABS('Raw Data'!K2457-'Raw Data'!L2457)&lt;4, 'Raw Data'!G2457, 0)))</f>
        <v>0</v>
      </c>
      <c r="P2462">
        <f>SUM('Hidden Analysis'!E2463:H2463)</f>
        <v>0</v>
      </c>
      <c r="Q2462">
        <f>SUM('Hidden Analysis'!I2463:L2463)</f>
        <v>0</v>
      </c>
      <c r="R2462">
        <f>SUM('Hidden Analysis'!M2463:P2463)</f>
        <v>0</v>
      </c>
      <c r="S2462">
        <f>SUM('Hidden Analysis'!Q2463:R2463)</f>
        <v>0</v>
      </c>
      <c r="T2462">
        <f>IF(AND('Raw Data'!F2457&lt;1.5, 'Raw Data'!L2457&gt;'Raw Data'!K2457, 'Raw Data'!L2457-'Raw Data'!K2457&gt;3), 'Raw Data'!F2457, 0)</f>
        <v>0</v>
      </c>
      <c r="U2462">
        <f>IF(AND('Raw Data'!L2457-'Raw Data'!K2457&lt;4, 'Raw Data'!L2457&gt;'Raw Data'!K2457), 'Raw Data'!H2457, 0)</f>
        <v>0</v>
      </c>
      <c r="V2462">
        <f>IF(AND('Raw Data'!K2457-'Raw Data'!L2457&lt;4, 'Raw Data'!K2457&gt;'Raw Data'!L2457), 'Raw Data'!G2457, 0)</f>
        <v>0</v>
      </c>
      <c r="W2462">
        <f>SUM('Hidden Analysis'!S2463:T2463)</f>
        <v>0</v>
      </c>
      <c r="X2462">
        <f>SUM('Hidden Analysis'!U2463:V2463)</f>
        <v>0</v>
      </c>
    </row>
    <row r="2463" spans="1:24" x14ac:dyDescent="0.3">
      <c r="A2463" s="2">
        <f>'Raw Data'!M2458</f>
        <v>0</v>
      </c>
      <c r="B2463">
        <f>IF('Raw Data'!L2458&gt;'Raw Data'!K2458, 'Raw Data'!F2458, 0)</f>
        <v>0</v>
      </c>
      <c r="C2463">
        <f>IF('Raw Data'!K2458&gt;'Raw Data'!L2458, 'Raw Data'!C2458, 0)</f>
        <v>0</v>
      </c>
      <c r="D2463">
        <f t="shared" si="80"/>
        <v>0</v>
      </c>
      <c r="E2463">
        <f>SUM('Hidden Analysis'!A2464:B2464)</f>
        <v>0</v>
      </c>
      <c r="F2463">
        <f>SUM('Hidden Analysis'!C2464:D2464)</f>
        <v>0</v>
      </c>
      <c r="G2463">
        <f>IF(AND('Raw Data'!F2458&lt;'Raw Data'!C2458, 'Raw Data'!L2458&gt;'Raw Data'!K2458), 'Raw Data'!F2458, 0)</f>
        <v>0</v>
      </c>
      <c r="H2463">
        <f>IF(AND('Raw Data'!F2458&gt;'Raw Data'!C2458, 'Raw Data'!L2458&lt;'Raw Data'!K2458), 'Raw Data'!C2458, 0)</f>
        <v>0</v>
      </c>
      <c r="I2463">
        <f t="shared" si="81"/>
        <v>0</v>
      </c>
      <c r="J2463">
        <f>IF(AND('Raw Data'!F2458&gt;'Raw Data'!C2458, 'Raw Data'!L2458&gt;'Raw Data'!K2458), 'Raw Data'!F2458, 0)</f>
        <v>0</v>
      </c>
      <c r="K2463">
        <f>IF(AND('Raw Data'!F2458&lt;'Raw Data'!C2458, 'Raw Data'!L2458&lt;'Raw Data'!K2458), 'Raw Data'!C2458, 0)</f>
        <v>0</v>
      </c>
      <c r="L2463">
        <f>IF('Raw Data'!L2458-'Raw Data'!K2458&gt;3, 'Raw Data'!J2458, 0)</f>
        <v>0</v>
      </c>
      <c r="M2463">
        <f>IF('Raw Data'!K2458-'Raw Data'!L2458&gt;3, 'Raw Data'!I2458, 0)</f>
        <v>0</v>
      </c>
      <c r="N2463">
        <f>IF('Raw Data'!L2458-'Raw Data'!K2458&gt;3, 'Raw Data'!J2458, IF('Raw Data'!K2458-'Raw Data'!L2458&gt;3, 'Raw Data'!I2458, 0))</f>
        <v>0</v>
      </c>
      <c r="O2463">
        <f>IF(ISBLANK('Raw Data'!L2458), 0, IF(ABS('Raw Data'!L2458-'Raw Data'!K2458)&lt;4, 'Raw Data'!H2458, IF(ABS('Raw Data'!K2458-'Raw Data'!L2458)&lt;4, 'Raw Data'!G2458, 0)))</f>
        <v>0</v>
      </c>
      <c r="P2463">
        <f>SUM('Hidden Analysis'!E2464:H2464)</f>
        <v>0</v>
      </c>
      <c r="Q2463">
        <f>SUM('Hidden Analysis'!I2464:L2464)</f>
        <v>0</v>
      </c>
      <c r="R2463">
        <f>SUM('Hidden Analysis'!M2464:P2464)</f>
        <v>0</v>
      </c>
      <c r="S2463">
        <f>SUM('Hidden Analysis'!Q2464:R2464)</f>
        <v>0</v>
      </c>
      <c r="T2463">
        <f>IF(AND('Raw Data'!F2458&lt;1.5, 'Raw Data'!L2458&gt;'Raw Data'!K2458, 'Raw Data'!L2458-'Raw Data'!K2458&gt;3), 'Raw Data'!F2458, 0)</f>
        <v>0</v>
      </c>
      <c r="U2463">
        <f>IF(AND('Raw Data'!L2458-'Raw Data'!K2458&lt;4, 'Raw Data'!L2458&gt;'Raw Data'!K2458), 'Raw Data'!H2458, 0)</f>
        <v>0</v>
      </c>
      <c r="V2463">
        <f>IF(AND('Raw Data'!K2458-'Raw Data'!L2458&lt;4, 'Raw Data'!K2458&gt;'Raw Data'!L2458), 'Raw Data'!G2458, 0)</f>
        <v>0</v>
      </c>
      <c r="W2463">
        <f>SUM('Hidden Analysis'!S2464:T2464)</f>
        <v>0</v>
      </c>
      <c r="X2463">
        <f>SUM('Hidden Analysis'!U2464:V2464)</f>
        <v>0</v>
      </c>
    </row>
    <row r="2464" spans="1:24" x14ac:dyDescent="0.3">
      <c r="A2464" s="2">
        <f>'Raw Data'!M2459</f>
        <v>0</v>
      </c>
      <c r="B2464">
        <f>IF('Raw Data'!L2459&gt;'Raw Data'!K2459, 'Raw Data'!F2459, 0)</f>
        <v>0</v>
      </c>
      <c r="C2464">
        <f>IF('Raw Data'!K2459&gt;'Raw Data'!L2459, 'Raw Data'!C2459, 0)</f>
        <v>0</v>
      </c>
      <c r="D2464">
        <f t="shared" si="80"/>
        <v>0</v>
      </c>
      <c r="E2464">
        <f>SUM('Hidden Analysis'!A2465:B2465)</f>
        <v>0</v>
      </c>
      <c r="F2464">
        <f>SUM('Hidden Analysis'!C2465:D2465)</f>
        <v>0</v>
      </c>
      <c r="G2464">
        <f>IF(AND('Raw Data'!F2459&lt;'Raw Data'!C2459, 'Raw Data'!L2459&gt;'Raw Data'!K2459), 'Raw Data'!F2459, 0)</f>
        <v>0</v>
      </c>
      <c r="H2464">
        <f>IF(AND('Raw Data'!F2459&gt;'Raw Data'!C2459, 'Raw Data'!L2459&lt;'Raw Data'!K2459), 'Raw Data'!C2459, 0)</f>
        <v>0</v>
      </c>
      <c r="I2464">
        <f t="shared" si="81"/>
        <v>0</v>
      </c>
      <c r="J2464">
        <f>IF(AND('Raw Data'!F2459&gt;'Raw Data'!C2459, 'Raw Data'!L2459&gt;'Raw Data'!K2459), 'Raw Data'!F2459, 0)</f>
        <v>0</v>
      </c>
      <c r="K2464">
        <f>IF(AND('Raw Data'!F2459&lt;'Raw Data'!C2459, 'Raw Data'!L2459&lt;'Raw Data'!K2459), 'Raw Data'!C2459, 0)</f>
        <v>0</v>
      </c>
      <c r="L2464">
        <f>IF('Raw Data'!L2459-'Raw Data'!K2459&gt;3, 'Raw Data'!J2459, 0)</f>
        <v>0</v>
      </c>
      <c r="M2464">
        <f>IF('Raw Data'!K2459-'Raw Data'!L2459&gt;3, 'Raw Data'!I2459, 0)</f>
        <v>0</v>
      </c>
      <c r="N2464">
        <f>IF('Raw Data'!L2459-'Raw Data'!K2459&gt;3, 'Raw Data'!J2459, IF('Raw Data'!K2459-'Raw Data'!L2459&gt;3, 'Raw Data'!I2459, 0))</f>
        <v>0</v>
      </c>
      <c r="O2464">
        <f>IF(ISBLANK('Raw Data'!L2459), 0, IF(ABS('Raw Data'!L2459-'Raw Data'!K2459)&lt;4, 'Raw Data'!H2459, IF(ABS('Raw Data'!K2459-'Raw Data'!L2459)&lt;4, 'Raw Data'!G2459, 0)))</f>
        <v>0</v>
      </c>
      <c r="P2464">
        <f>SUM('Hidden Analysis'!E2465:H2465)</f>
        <v>0</v>
      </c>
      <c r="Q2464">
        <f>SUM('Hidden Analysis'!I2465:L2465)</f>
        <v>0</v>
      </c>
      <c r="R2464">
        <f>SUM('Hidden Analysis'!M2465:P2465)</f>
        <v>0</v>
      </c>
      <c r="S2464">
        <f>SUM('Hidden Analysis'!Q2465:R2465)</f>
        <v>0</v>
      </c>
      <c r="T2464">
        <f>IF(AND('Raw Data'!F2459&lt;1.5, 'Raw Data'!L2459&gt;'Raw Data'!K2459, 'Raw Data'!L2459-'Raw Data'!K2459&gt;3), 'Raw Data'!F2459, 0)</f>
        <v>0</v>
      </c>
      <c r="U2464">
        <f>IF(AND('Raw Data'!L2459-'Raw Data'!K2459&lt;4, 'Raw Data'!L2459&gt;'Raw Data'!K2459), 'Raw Data'!H2459, 0)</f>
        <v>0</v>
      </c>
      <c r="V2464">
        <f>IF(AND('Raw Data'!K2459-'Raw Data'!L2459&lt;4, 'Raw Data'!K2459&gt;'Raw Data'!L2459), 'Raw Data'!G2459, 0)</f>
        <v>0</v>
      </c>
      <c r="W2464">
        <f>SUM('Hidden Analysis'!S2465:T2465)</f>
        <v>0</v>
      </c>
      <c r="X2464">
        <f>SUM('Hidden Analysis'!U2465:V2465)</f>
        <v>0</v>
      </c>
    </row>
    <row r="2465" spans="1:24" x14ac:dyDescent="0.3">
      <c r="A2465" s="2">
        <f>'Raw Data'!M2460</f>
        <v>0</v>
      </c>
      <c r="B2465">
        <f>IF('Raw Data'!L2460&gt;'Raw Data'!K2460, 'Raw Data'!F2460, 0)</f>
        <v>0</v>
      </c>
      <c r="C2465">
        <f>IF('Raw Data'!K2460&gt;'Raw Data'!L2460, 'Raw Data'!C2460, 0)</f>
        <v>0</v>
      </c>
      <c r="D2465">
        <f t="shared" si="80"/>
        <v>0</v>
      </c>
      <c r="E2465">
        <f>SUM('Hidden Analysis'!A2466:B2466)</f>
        <v>0</v>
      </c>
      <c r="F2465">
        <f>SUM('Hidden Analysis'!C2466:D2466)</f>
        <v>0</v>
      </c>
      <c r="G2465">
        <f>IF(AND('Raw Data'!F2460&lt;'Raw Data'!C2460, 'Raw Data'!L2460&gt;'Raw Data'!K2460), 'Raw Data'!F2460, 0)</f>
        <v>0</v>
      </c>
      <c r="H2465">
        <f>IF(AND('Raw Data'!F2460&gt;'Raw Data'!C2460, 'Raw Data'!L2460&lt;'Raw Data'!K2460), 'Raw Data'!C2460, 0)</f>
        <v>0</v>
      </c>
      <c r="I2465">
        <f t="shared" si="81"/>
        <v>0</v>
      </c>
      <c r="J2465">
        <f>IF(AND('Raw Data'!F2460&gt;'Raw Data'!C2460, 'Raw Data'!L2460&gt;'Raw Data'!K2460), 'Raw Data'!F2460, 0)</f>
        <v>0</v>
      </c>
      <c r="K2465">
        <f>IF(AND('Raw Data'!F2460&lt;'Raw Data'!C2460, 'Raw Data'!L2460&lt;'Raw Data'!K2460), 'Raw Data'!C2460, 0)</f>
        <v>0</v>
      </c>
      <c r="L2465">
        <f>IF('Raw Data'!L2460-'Raw Data'!K2460&gt;3, 'Raw Data'!J2460, 0)</f>
        <v>0</v>
      </c>
      <c r="M2465">
        <f>IF('Raw Data'!K2460-'Raw Data'!L2460&gt;3, 'Raw Data'!I2460, 0)</f>
        <v>0</v>
      </c>
      <c r="N2465">
        <f>IF('Raw Data'!L2460-'Raw Data'!K2460&gt;3, 'Raw Data'!J2460, IF('Raw Data'!K2460-'Raw Data'!L2460&gt;3, 'Raw Data'!I2460, 0))</f>
        <v>0</v>
      </c>
      <c r="O2465">
        <f>IF(ISBLANK('Raw Data'!L2460), 0, IF(ABS('Raw Data'!L2460-'Raw Data'!K2460)&lt;4, 'Raw Data'!H2460, IF(ABS('Raw Data'!K2460-'Raw Data'!L2460)&lt;4, 'Raw Data'!G2460, 0)))</f>
        <v>0</v>
      </c>
      <c r="P2465">
        <f>SUM('Hidden Analysis'!E2466:H2466)</f>
        <v>0</v>
      </c>
      <c r="Q2465">
        <f>SUM('Hidden Analysis'!I2466:L2466)</f>
        <v>0</v>
      </c>
      <c r="R2465">
        <f>SUM('Hidden Analysis'!M2466:P2466)</f>
        <v>0</v>
      </c>
      <c r="S2465">
        <f>SUM('Hidden Analysis'!Q2466:R2466)</f>
        <v>0</v>
      </c>
      <c r="T2465">
        <f>IF(AND('Raw Data'!F2460&lt;1.5, 'Raw Data'!L2460&gt;'Raw Data'!K2460, 'Raw Data'!L2460-'Raw Data'!K2460&gt;3), 'Raw Data'!F2460, 0)</f>
        <v>0</v>
      </c>
      <c r="U2465">
        <f>IF(AND('Raw Data'!L2460-'Raw Data'!K2460&lt;4, 'Raw Data'!L2460&gt;'Raw Data'!K2460), 'Raw Data'!H2460, 0)</f>
        <v>0</v>
      </c>
      <c r="V2465">
        <f>IF(AND('Raw Data'!K2460-'Raw Data'!L2460&lt;4, 'Raw Data'!K2460&gt;'Raw Data'!L2460), 'Raw Data'!G2460, 0)</f>
        <v>0</v>
      </c>
      <c r="W2465">
        <f>SUM('Hidden Analysis'!S2466:T2466)</f>
        <v>0</v>
      </c>
      <c r="X2465">
        <f>SUM('Hidden Analysis'!U2466:V2466)</f>
        <v>0</v>
      </c>
    </row>
    <row r="2466" spans="1:24" x14ac:dyDescent="0.3">
      <c r="A2466" s="2">
        <f>'Raw Data'!M2461</f>
        <v>0</v>
      </c>
      <c r="B2466">
        <f>IF('Raw Data'!L2461&gt;'Raw Data'!K2461, 'Raw Data'!F2461, 0)</f>
        <v>0</v>
      </c>
      <c r="C2466">
        <f>IF('Raw Data'!K2461&gt;'Raw Data'!L2461, 'Raw Data'!C2461, 0)</f>
        <v>0</v>
      </c>
      <c r="D2466">
        <f t="shared" si="80"/>
        <v>0</v>
      </c>
      <c r="E2466">
        <f>SUM('Hidden Analysis'!A2467:B2467)</f>
        <v>0</v>
      </c>
      <c r="F2466">
        <f>SUM('Hidden Analysis'!C2467:D2467)</f>
        <v>0</v>
      </c>
      <c r="G2466">
        <f>IF(AND('Raw Data'!F2461&lt;'Raw Data'!C2461, 'Raw Data'!L2461&gt;'Raw Data'!K2461), 'Raw Data'!F2461, 0)</f>
        <v>0</v>
      </c>
      <c r="H2466">
        <f>IF(AND('Raw Data'!F2461&gt;'Raw Data'!C2461, 'Raw Data'!L2461&lt;'Raw Data'!K2461), 'Raw Data'!C2461, 0)</f>
        <v>0</v>
      </c>
      <c r="I2466">
        <f t="shared" si="81"/>
        <v>0</v>
      </c>
      <c r="J2466">
        <f>IF(AND('Raw Data'!F2461&gt;'Raw Data'!C2461, 'Raw Data'!L2461&gt;'Raw Data'!K2461), 'Raw Data'!F2461, 0)</f>
        <v>0</v>
      </c>
      <c r="K2466">
        <f>IF(AND('Raw Data'!F2461&lt;'Raw Data'!C2461, 'Raw Data'!L2461&lt;'Raw Data'!K2461), 'Raw Data'!C2461, 0)</f>
        <v>0</v>
      </c>
      <c r="L2466">
        <f>IF('Raw Data'!L2461-'Raw Data'!K2461&gt;3, 'Raw Data'!J2461, 0)</f>
        <v>0</v>
      </c>
      <c r="M2466">
        <f>IF('Raw Data'!K2461-'Raw Data'!L2461&gt;3, 'Raw Data'!I2461, 0)</f>
        <v>0</v>
      </c>
      <c r="N2466">
        <f>IF('Raw Data'!L2461-'Raw Data'!K2461&gt;3, 'Raw Data'!J2461, IF('Raw Data'!K2461-'Raw Data'!L2461&gt;3, 'Raw Data'!I2461, 0))</f>
        <v>0</v>
      </c>
      <c r="O2466">
        <f>IF(ISBLANK('Raw Data'!L2461), 0, IF(ABS('Raw Data'!L2461-'Raw Data'!K2461)&lt;4, 'Raw Data'!H2461, IF(ABS('Raw Data'!K2461-'Raw Data'!L2461)&lt;4, 'Raw Data'!G2461, 0)))</f>
        <v>0</v>
      </c>
      <c r="P2466">
        <f>SUM('Hidden Analysis'!E2467:H2467)</f>
        <v>0</v>
      </c>
      <c r="Q2466">
        <f>SUM('Hidden Analysis'!I2467:L2467)</f>
        <v>0</v>
      </c>
      <c r="R2466">
        <f>SUM('Hidden Analysis'!M2467:P2467)</f>
        <v>0</v>
      </c>
      <c r="S2466">
        <f>SUM('Hidden Analysis'!Q2467:R2467)</f>
        <v>0</v>
      </c>
      <c r="T2466">
        <f>IF(AND('Raw Data'!F2461&lt;1.5, 'Raw Data'!L2461&gt;'Raw Data'!K2461, 'Raw Data'!L2461-'Raw Data'!K2461&gt;3), 'Raw Data'!F2461, 0)</f>
        <v>0</v>
      </c>
      <c r="U2466">
        <f>IF(AND('Raw Data'!L2461-'Raw Data'!K2461&lt;4, 'Raw Data'!L2461&gt;'Raw Data'!K2461), 'Raw Data'!H2461, 0)</f>
        <v>0</v>
      </c>
      <c r="V2466">
        <f>IF(AND('Raw Data'!K2461-'Raw Data'!L2461&lt;4, 'Raw Data'!K2461&gt;'Raw Data'!L2461), 'Raw Data'!G2461, 0)</f>
        <v>0</v>
      </c>
      <c r="W2466">
        <f>SUM('Hidden Analysis'!S2467:T2467)</f>
        <v>0</v>
      </c>
      <c r="X2466">
        <f>SUM('Hidden Analysis'!U2467:V2467)</f>
        <v>0</v>
      </c>
    </row>
    <row r="2467" spans="1:24" x14ac:dyDescent="0.3">
      <c r="A2467" s="2">
        <f>'Raw Data'!M2462</f>
        <v>0</v>
      </c>
      <c r="B2467">
        <f>IF('Raw Data'!L2462&gt;'Raw Data'!K2462, 'Raw Data'!F2462, 0)</f>
        <v>0</v>
      </c>
      <c r="C2467">
        <f>IF('Raw Data'!K2462&gt;'Raw Data'!L2462, 'Raw Data'!C2462, 0)</f>
        <v>0</v>
      </c>
      <c r="D2467">
        <f t="shared" si="80"/>
        <v>0</v>
      </c>
      <c r="E2467">
        <f>SUM('Hidden Analysis'!A2468:B2468)</f>
        <v>0</v>
      </c>
      <c r="F2467">
        <f>SUM('Hidden Analysis'!C2468:D2468)</f>
        <v>0</v>
      </c>
      <c r="G2467">
        <f>IF(AND('Raw Data'!F2462&lt;'Raw Data'!C2462, 'Raw Data'!L2462&gt;'Raw Data'!K2462), 'Raw Data'!F2462, 0)</f>
        <v>0</v>
      </c>
      <c r="H2467">
        <f>IF(AND('Raw Data'!F2462&gt;'Raw Data'!C2462, 'Raw Data'!L2462&lt;'Raw Data'!K2462), 'Raw Data'!C2462, 0)</f>
        <v>0</v>
      </c>
      <c r="I2467">
        <f t="shared" si="81"/>
        <v>0</v>
      </c>
      <c r="J2467">
        <f>IF(AND('Raw Data'!F2462&gt;'Raw Data'!C2462, 'Raw Data'!L2462&gt;'Raw Data'!K2462), 'Raw Data'!F2462, 0)</f>
        <v>0</v>
      </c>
      <c r="K2467">
        <f>IF(AND('Raw Data'!F2462&lt;'Raw Data'!C2462, 'Raw Data'!L2462&lt;'Raw Data'!K2462), 'Raw Data'!C2462, 0)</f>
        <v>0</v>
      </c>
      <c r="L2467">
        <f>IF('Raw Data'!L2462-'Raw Data'!K2462&gt;3, 'Raw Data'!J2462, 0)</f>
        <v>0</v>
      </c>
      <c r="M2467">
        <f>IF('Raw Data'!K2462-'Raw Data'!L2462&gt;3, 'Raw Data'!I2462, 0)</f>
        <v>0</v>
      </c>
      <c r="N2467">
        <f>IF('Raw Data'!L2462-'Raw Data'!K2462&gt;3, 'Raw Data'!J2462, IF('Raw Data'!K2462-'Raw Data'!L2462&gt;3, 'Raw Data'!I2462, 0))</f>
        <v>0</v>
      </c>
      <c r="O2467">
        <f>IF(ISBLANK('Raw Data'!L2462), 0, IF(ABS('Raw Data'!L2462-'Raw Data'!K2462)&lt;4, 'Raw Data'!H2462, IF(ABS('Raw Data'!K2462-'Raw Data'!L2462)&lt;4, 'Raw Data'!G2462, 0)))</f>
        <v>0</v>
      </c>
      <c r="P2467">
        <f>SUM('Hidden Analysis'!E2468:H2468)</f>
        <v>0</v>
      </c>
      <c r="Q2467">
        <f>SUM('Hidden Analysis'!I2468:L2468)</f>
        <v>0</v>
      </c>
      <c r="R2467">
        <f>SUM('Hidden Analysis'!M2468:P2468)</f>
        <v>0</v>
      </c>
      <c r="S2467">
        <f>SUM('Hidden Analysis'!Q2468:R2468)</f>
        <v>0</v>
      </c>
      <c r="T2467">
        <f>IF(AND('Raw Data'!F2462&lt;1.5, 'Raw Data'!L2462&gt;'Raw Data'!K2462, 'Raw Data'!L2462-'Raw Data'!K2462&gt;3), 'Raw Data'!F2462, 0)</f>
        <v>0</v>
      </c>
      <c r="U2467">
        <f>IF(AND('Raw Data'!L2462-'Raw Data'!K2462&lt;4, 'Raw Data'!L2462&gt;'Raw Data'!K2462), 'Raw Data'!H2462, 0)</f>
        <v>0</v>
      </c>
      <c r="V2467">
        <f>IF(AND('Raw Data'!K2462-'Raw Data'!L2462&lt;4, 'Raw Data'!K2462&gt;'Raw Data'!L2462), 'Raw Data'!G2462, 0)</f>
        <v>0</v>
      </c>
      <c r="W2467">
        <f>SUM('Hidden Analysis'!S2468:T2468)</f>
        <v>0</v>
      </c>
      <c r="X2467">
        <f>SUM('Hidden Analysis'!U2468:V2468)</f>
        <v>0</v>
      </c>
    </row>
    <row r="2468" spans="1:24" x14ac:dyDescent="0.3">
      <c r="A2468" s="2">
        <f>'Raw Data'!M2463</f>
        <v>0</v>
      </c>
      <c r="B2468">
        <f>IF('Raw Data'!L2463&gt;'Raw Data'!K2463, 'Raw Data'!F2463, 0)</f>
        <v>0</v>
      </c>
      <c r="C2468">
        <f>IF('Raw Data'!K2463&gt;'Raw Data'!L2463, 'Raw Data'!C2463, 0)</f>
        <v>0</v>
      </c>
      <c r="D2468">
        <f t="shared" si="80"/>
        <v>0</v>
      </c>
      <c r="E2468">
        <f>SUM('Hidden Analysis'!A2469:B2469)</f>
        <v>0</v>
      </c>
      <c r="F2468">
        <f>SUM('Hidden Analysis'!C2469:D2469)</f>
        <v>0</v>
      </c>
      <c r="G2468">
        <f>IF(AND('Raw Data'!F2463&lt;'Raw Data'!C2463, 'Raw Data'!L2463&gt;'Raw Data'!K2463), 'Raw Data'!F2463, 0)</f>
        <v>0</v>
      </c>
      <c r="H2468">
        <f>IF(AND('Raw Data'!F2463&gt;'Raw Data'!C2463, 'Raw Data'!L2463&lt;'Raw Data'!K2463), 'Raw Data'!C2463, 0)</f>
        <v>0</v>
      </c>
      <c r="I2468">
        <f t="shared" si="81"/>
        <v>0</v>
      </c>
      <c r="J2468">
        <f>IF(AND('Raw Data'!F2463&gt;'Raw Data'!C2463, 'Raw Data'!L2463&gt;'Raw Data'!K2463), 'Raw Data'!F2463, 0)</f>
        <v>0</v>
      </c>
      <c r="K2468">
        <f>IF(AND('Raw Data'!F2463&lt;'Raw Data'!C2463, 'Raw Data'!L2463&lt;'Raw Data'!K2463), 'Raw Data'!C2463, 0)</f>
        <v>0</v>
      </c>
      <c r="L2468">
        <f>IF('Raw Data'!L2463-'Raw Data'!K2463&gt;3, 'Raw Data'!J2463, 0)</f>
        <v>0</v>
      </c>
      <c r="M2468">
        <f>IF('Raw Data'!K2463-'Raw Data'!L2463&gt;3, 'Raw Data'!I2463, 0)</f>
        <v>0</v>
      </c>
      <c r="N2468">
        <f>IF('Raw Data'!L2463-'Raw Data'!K2463&gt;3, 'Raw Data'!J2463, IF('Raw Data'!K2463-'Raw Data'!L2463&gt;3, 'Raw Data'!I2463, 0))</f>
        <v>0</v>
      </c>
      <c r="O2468">
        <f>IF(ISBLANK('Raw Data'!L2463), 0, IF(ABS('Raw Data'!L2463-'Raw Data'!K2463)&lt;4, 'Raw Data'!H2463, IF(ABS('Raw Data'!K2463-'Raw Data'!L2463)&lt;4, 'Raw Data'!G2463, 0)))</f>
        <v>0</v>
      </c>
      <c r="P2468">
        <f>SUM('Hidden Analysis'!E2469:H2469)</f>
        <v>0</v>
      </c>
      <c r="Q2468">
        <f>SUM('Hidden Analysis'!I2469:L2469)</f>
        <v>0</v>
      </c>
      <c r="R2468">
        <f>SUM('Hidden Analysis'!M2469:P2469)</f>
        <v>0</v>
      </c>
      <c r="S2468">
        <f>SUM('Hidden Analysis'!Q2469:R2469)</f>
        <v>0</v>
      </c>
      <c r="T2468">
        <f>IF(AND('Raw Data'!F2463&lt;1.5, 'Raw Data'!L2463&gt;'Raw Data'!K2463, 'Raw Data'!L2463-'Raw Data'!K2463&gt;3), 'Raw Data'!F2463, 0)</f>
        <v>0</v>
      </c>
      <c r="U2468">
        <f>IF(AND('Raw Data'!L2463-'Raw Data'!K2463&lt;4, 'Raw Data'!L2463&gt;'Raw Data'!K2463), 'Raw Data'!H2463, 0)</f>
        <v>0</v>
      </c>
      <c r="V2468">
        <f>IF(AND('Raw Data'!K2463-'Raw Data'!L2463&lt;4, 'Raw Data'!K2463&gt;'Raw Data'!L2463), 'Raw Data'!G2463, 0)</f>
        <v>0</v>
      </c>
      <c r="W2468">
        <f>SUM('Hidden Analysis'!S2469:T2469)</f>
        <v>0</v>
      </c>
      <c r="X2468">
        <f>SUM('Hidden Analysis'!U2469:V2469)</f>
        <v>0</v>
      </c>
    </row>
    <row r="2469" spans="1:24" x14ac:dyDescent="0.3">
      <c r="A2469" s="2">
        <f>'Raw Data'!M2464</f>
        <v>0</v>
      </c>
      <c r="B2469">
        <f>IF('Raw Data'!L2464&gt;'Raw Data'!K2464, 'Raw Data'!F2464, 0)</f>
        <v>0</v>
      </c>
      <c r="C2469">
        <f>IF('Raw Data'!K2464&gt;'Raw Data'!L2464, 'Raw Data'!C2464, 0)</f>
        <v>0</v>
      </c>
      <c r="D2469">
        <f t="shared" si="80"/>
        <v>0</v>
      </c>
      <c r="E2469">
        <f>SUM('Hidden Analysis'!A2470:B2470)</f>
        <v>0</v>
      </c>
      <c r="F2469">
        <f>SUM('Hidden Analysis'!C2470:D2470)</f>
        <v>0</v>
      </c>
      <c r="G2469">
        <f>IF(AND('Raw Data'!F2464&lt;'Raw Data'!C2464, 'Raw Data'!L2464&gt;'Raw Data'!K2464), 'Raw Data'!F2464, 0)</f>
        <v>0</v>
      </c>
      <c r="H2469">
        <f>IF(AND('Raw Data'!F2464&gt;'Raw Data'!C2464, 'Raw Data'!L2464&lt;'Raw Data'!K2464), 'Raw Data'!C2464, 0)</f>
        <v>0</v>
      </c>
      <c r="I2469">
        <f t="shared" si="81"/>
        <v>0</v>
      </c>
      <c r="J2469">
        <f>IF(AND('Raw Data'!F2464&gt;'Raw Data'!C2464, 'Raw Data'!L2464&gt;'Raw Data'!K2464), 'Raw Data'!F2464, 0)</f>
        <v>0</v>
      </c>
      <c r="K2469">
        <f>IF(AND('Raw Data'!F2464&lt;'Raw Data'!C2464, 'Raw Data'!L2464&lt;'Raw Data'!K2464), 'Raw Data'!C2464, 0)</f>
        <v>0</v>
      </c>
      <c r="L2469">
        <f>IF('Raw Data'!L2464-'Raw Data'!K2464&gt;3, 'Raw Data'!J2464, 0)</f>
        <v>0</v>
      </c>
      <c r="M2469">
        <f>IF('Raw Data'!K2464-'Raw Data'!L2464&gt;3, 'Raw Data'!I2464, 0)</f>
        <v>0</v>
      </c>
      <c r="N2469">
        <f>IF('Raw Data'!L2464-'Raw Data'!K2464&gt;3, 'Raw Data'!J2464, IF('Raw Data'!K2464-'Raw Data'!L2464&gt;3, 'Raw Data'!I2464, 0))</f>
        <v>0</v>
      </c>
      <c r="O2469">
        <f>IF(ISBLANK('Raw Data'!L2464), 0, IF(ABS('Raw Data'!L2464-'Raw Data'!K2464)&lt;4, 'Raw Data'!H2464, IF(ABS('Raw Data'!K2464-'Raw Data'!L2464)&lt;4, 'Raw Data'!G2464, 0)))</f>
        <v>0</v>
      </c>
      <c r="P2469">
        <f>SUM('Hidden Analysis'!E2470:H2470)</f>
        <v>0</v>
      </c>
      <c r="Q2469">
        <f>SUM('Hidden Analysis'!I2470:L2470)</f>
        <v>0</v>
      </c>
      <c r="R2469">
        <f>SUM('Hidden Analysis'!M2470:P2470)</f>
        <v>0</v>
      </c>
      <c r="S2469">
        <f>SUM('Hidden Analysis'!Q2470:R2470)</f>
        <v>0</v>
      </c>
      <c r="T2469">
        <f>IF(AND('Raw Data'!F2464&lt;1.5, 'Raw Data'!L2464&gt;'Raw Data'!K2464, 'Raw Data'!L2464-'Raw Data'!K2464&gt;3), 'Raw Data'!F2464, 0)</f>
        <v>0</v>
      </c>
      <c r="U2469">
        <f>IF(AND('Raw Data'!L2464-'Raw Data'!K2464&lt;4, 'Raw Data'!L2464&gt;'Raw Data'!K2464), 'Raw Data'!H2464, 0)</f>
        <v>0</v>
      </c>
      <c r="V2469">
        <f>IF(AND('Raw Data'!K2464-'Raw Data'!L2464&lt;4, 'Raw Data'!K2464&gt;'Raw Data'!L2464), 'Raw Data'!G2464, 0)</f>
        <v>0</v>
      </c>
      <c r="W2469">
        <f>SUM('Hidden Analysis'!S2470:T2470)</f>
        <v>0</v>
      </c>
      <c r="X2469">
        <f>SUM('Hidden Analysis'!U2470:V2470)</f>
        <v>0</v>
      </c>
    </row>
    <row r="2470" spans="1:24" x14ac:dyDescent="0.3">
      <c r="A2470" s="2">
        <f>'Raw Data'!M2465</f>
        <v>0</v>
      </c>
      <c r="B2470">
        <f>IF('Raw Data'!L2465&gt;'Raw Data'!K2465, 'Raw Data'!F2465, 0)</f>
        <v>0</v>
      </c>
      <c r="C2470">
        <f>IF('Raw Data'!K2465&gt;'Raw Data'!L2465, 'Raw Data'!C2465, 0)</f>
        <v>0</v>
      </c>
      <c r="D2470">
        <f t="shared" si="80"/>
        <v>0</v>
      </c>
      <c r="E2470">
        <f>SUM('Hidden Analysis'!A2471:B2471)</f>
        <v>0</v>
      </c>
      <c r="F2470">
        <f>SUM('Hidden Analysis'!C2471:D2471)</f>
        <v>0</v>
      </c>
      <c r="G2470">
        <f>IF(AND('Raw Data'!F2465&lt;'Raw Data'!C2465, 'Raw Data'!L2465&gt;'Raw Data'!K2465), 'Raw Data'!F2465, 0)</f>
        <v>0</v>
      </c>
      <c r="H2470">
        <f>IF(AND('Raw Data'!F2465&gt;'Raw Data'!C2465, 'Raw Data'!L2465&lt;'Raw Data'!K2465), 'Raw Data'!C2465, 0)</f>
        <v>0</v>
      </c>
      <c r="I2470">
        <f t="shared" si="81"/>
        <v>0</v>
      </c>
      <c r="J2470">
        <f>IF(AND('Raw Data'!F2465&gt;'Raw Data'!C2465, 'Raw Data'!L2465&gt;'Raw Data'!K2465), 'Raw Data'!F2465, 0)</f>
        <v>0</v>
      </c>
      <c r="K2470">
        <f>IF(AND('Raw Data'!F2465&lt;'Raw Data'!C2465, 'Raw Data'!L2465&lt;'Raw Data'!K2465), 'Raw Data'!C2465, 0)</f>
        <v>0</v>
      </c>
      <c r="L2470">
        <f>IF('Raw Data'!L2465-'Raw Data'!K2465&gt;3, 'Raw Data'!J2465, 0)</f>
        <v>0</v>
      </c>
      <c r="M2470">
        <f>IF('Raw Data'!K2465-'Raw Data'!L2465&gt;3, 'Raw Data'!I2465, 0)</f>
        <v>0</v>
      </c>
      <c r="N2470">
        <f>IF('Raw Data'!L2465-'Raw Data'!K2465&gt;3, 'Raw Data'!J2465, IF('Raw Data'!K2465-'Raw Data'!L2465&gt;3, 'Raw Data'!I2465, 0))</f>
        <v>0</v>
      </c>
      <c r="O2470">
        <f>IF(ISBLANK('Raw Data'!L2465), 0, IF(ABS('Raw Data'!L2465-'Raw Data'!K2465)&lt;4, 'Raw Data'!H2465, IF(ABS('Raw Data'!K2465-'Raw Data'!L2465)&lt;4, 'Raw Data'!G2465, 0)))</f>
        <v>0</v>
      </c>
      <c r="P2470">
        <f>SUM('Hidden Analysis'!E2471:H2471)</f>
        <v>0</v>
      </c>
      <c r="Q2470">
        <f>SUM('Hidden Analysis'!I2471:L2471)</f>
        <v>0</v>
      </c>
      <c r="R2470">
        <f>SUM('Hidden Analysis'!M2471:P2471)</f>
        <v>0</v>
      </c>
      <c r="S2470">
        <f>SUM('Hidden Analysis'!Q2471:R2471)</f>
        <v>0</v>
      </c>
      <c r="T2470">
        <f>IF(AND('Raw Data'!F2465&lt;1.5, 'Raw Data'!L2465&gt;'Raw Data'!K2465, 'Raw Data'!L2465-'Raw Data'!K2465&gt;3), 'Raw Data'!F2465, 0)</f>
        <v>0</v>
      </c>
      <c r="U2470">
        <f>IF(AND('Raw Data'!L2465-'Raw Data'!K2465&lt;4, 'Raw Data'!L2465&gt;'Raw Data'!K2465), 'Raw Data'!H2465, 0)</f>
        <v>0</v>
      </c>
      <c r="V2470">
        <f>IF(AND('Raw Data'!K2465-'Raw Data'!L2465&lt;4, 'Raw Data'!K2465&gt;'Raw Data'!L2465), 'Raw Data'!G2465, 0)</f>
        <v>0</v>
      </c>
      <c r="W2470">
        <f>SUM('Hidden Analysis'!S2471:T2471)</f>
        <v>0</v>
      </c>
      <c r="X2470">
        <f>SUM('Hidden Analysis'!U2471:V2471)</f>
        <v>0</v>
      </c>
    </row>
    <row r="2471" spans="1:24" x14ac:dyDescent="0.3">
      <c r="A2471" s="2">
        <f>'Raw Data'!M2466</f>
        <v>0</v>
      </c>
      <c r="B2471">
        <f>IF('Raw Data'!L2466&gt;'Raw Data'!K2466, 'Raw Data'!F2466, 0)</f>
        <v>0</v>
      </c>
      <c r="C2471">
        <f>IF('Raw Data'!K2466&gt;'Raw Data'!L2466, 'Raw Data'!C2466, 0)</f>
        <v>0</v>
      </c>
      <c r="D2471">
        <f t="shared" si="80"/>
        <v>0</v>
      </c>
      <c r="E2471">
        <f>SUM('Hidden Analysis'!A2472:B2472)</f>
        <v>0</v>
      </c>
      <c r="F2471">
        <f>SUM('Hidden Analysis'!C2472:D2472)</f>
        <v>0</v>
      </c>
      <c r="G2471">
        <f>IF(AND('Raw Data'!F2466&lt;'Raw Data'!C2466, 'Raw Data'!L2466&gt;'Raw Data'!K2466), 'Raw Data'!F2466, 0)</f>
        <v>0</v>
      </c>
      <c r="H2471">
        <f>IF(AND('Raw Data'!F2466&gt;'Raw Data'!C2466, 'Raw Data'!L2466&lt;'Raw Data'!K2466), 'Raw Data'!C2466, 0)</f>
        <v>0</v>
      </c>
      <c r="I2471">
        <f t="shared" si="81"/>
        <v>0</v>
      </c>
      <c r="J2471">
        <f>IF(AND('Raw Data'!F2466&gt;'Raw Data'!C2466, 'Raw Data'!L2466&gt;'Raw Data'!K2466), 'Raw Data'!F2466, 0)</f>
        <v>0</v>
      </c>
      <c r="K2471">
        <f>IF(AND('Raw Data'!F2466&lt;'Raw Data'!C2466, 'Raw Data'!L2466&lt;'Raw Data'!K2466), 'Raw Data'!C2466, 0)</f>
        <v>0</v>
      </c>
      <c r="L2471">
        <f>IF('Raw Data'!L2466-'Raw Data'!K2466&gt;3, 'Raw Data'!J2466, 0)</f>
        <v>0</v>
      </c>
      <c r="M2471">
        <f>IF('Raw Data'!K2466-'Raw Data'!L2466&gt;3, 'Raw Data'!I2466, 0)</f>
        <v>0</v>
      </c>
      <c r="N2471">
        <f>IF('Raw Data'!L2466-'Raw Data'!K2466&gt;3, 'Raw Data'!J2466, IF('Raw Data'!K2466-'Raw Data'!L2466&gt;3, 'Raw Data'!I2466, 0))</f>
        <v>0</v>
      </c>
      <c r="O2471">
        <f>IF(ISBLANK('Raw Data'!L2466), 0, IF(ABS('Raw Data'!L2466-'Raw Data'!K2466)&lt;4, 'Raw Data'!H2466, IF(ABS('Raw Data'!K2466-'Raw Data'!L2466)&lt;4, 'Raw Data'!G2466, 0)))</f>
        <v>0</v>
      </c>
      <c r="P2471">
        <f>SUM('Hidden Analysis'!E2472:H2472)</f>
        <v>0</v>
      </c>
      <c r="Q2471">
        <f>SUM('Hidden Analysis'!I2472:L2472)</f>
        <v>0</v>
      </c>
      <c r="R2471">
        <f>SUM('Hidden Analysis'!M2472:P2472)</f>
        <v>0</v>
      </c>
      <c r="S2471">
        <f>SUM('Hidden Analysis'!Q2472:R2472)</f>
        <v>0</v>
      </c>
      <c r="T2471">
        <f>IF(AND('Raw Data'!F2466&lt;1.5, 'Raw Data'!L2466&gt;'Raw Data'!K2466, 'Raw Data'!L2466-'Raw Data'!K2466&gt;3), 'Raw Data'!F2466, 0)</f>
        <v>0</v>
      </c>
      <c r="U2471">
        <f>IF(AND('Raw Data'!L2466-'Raw Data'!K2466&lt;4, 'Raw Data'!L2466&gt;'Raw Data'!K2466), 'Raw Data'!H2466, 0)</f>
        <v>0</v>
      </c>
      <c r="V2471">
        <f>IF(AND('Raw Data'!K2466-'Raw Data'!L2466&lt;4, 'Raw Data'!K2466&gt;'Raw Data'!L2466), 'Raw Data'!G2466, 0)</f>
        <v>0</v>
      </c>
      <c r="W2471">
        <f>SUM('Hidden Analysis'!S2472:T2472)</f>
        <v>0</v>
      </c>
      <c r="X2471">
        <f>SUM('Hidden Analysis'!U2472:V2472)</f>
        <v>0</v>
      </c>
    </row>
    <row r="2472" spans="1:24" x14ac:dyDescent="0.3">
      <c r="A2472" s="2">
        <f>'Raw Data'!M2467</f>
        <v>0</v>
      </c>
      <c r="B2472">
        <f>IF('Raw Data'!L2467&gt;'Raw Data'!K2467, 'Raw Data'!F2467, 0)</f>
        <v>0</v>
      </c>
      <c r="C2472">
        <f>IF('Raw Data'!K2467&gt;'Raw Data'!L2467, 'Raw Data'!C2467, 0)</f>
        <v>0</v>
      </c>
      <c r="D2472">
        <f t="shared" si="80"/>
        <v>0</v>
      </c>
      <c r="E2472">
        <f>SUM('Hidden Analysis'!A2473:B2473)</f>
        <v>0</v>
      </c>
      <c r="F2472">
        <f>SUM('Hidden Analysis'!C2473:D2473)</f>
        <v>0</v>
      </c>
      <c r="G2472">
        <f>IF(AND('Raw Data'!F2467&lt;'Raw Data'!C2467, 'Raw Data'!L2467&gt;'Raw Data'!K2467), 'Raw Data'!F2467, 0)</f>
        <v>0</v>
      </c>
      <c r="H2472">
        <f>IF(AND('Raw Data'!F2467&gt;'Raw Data'!C2467, 'Raw Data'!L2467&lt;'Raw Data'!K2467), 'Raw Data'!C2467, 0)</f>
        <v>0</v>
      </c>
      <c r="I2472">
        <f t="shared" si="81"/>
        <v>0</v>
      </c>
      <c r="J2472">
        <f>IF(AND('Raw Data'!F2467&gt;'Raw Data'!C2467, 'Raw Data'!L2467&gt;'Raw Data'!K2467), 'Raw Data'!F2467, 0)</f>
        <v>0</v>
      </c>
      <c r="K2472">
        <f>IF(AND('Raw Data'!F2467&lt;'Raw Data'!C2467, 'Raw Data'!L2467&lt;'Raw Data'!K2467), 'Raw Data'!C2467, 0)</f>
        <v>0</v>
      </c>
      <c r="L2472">
        <f>IF('Raw Data'!L2467-'Raw Data'!K2467&gt;3, 'Raw Data'!J2467, 0)</f>
        <v>0</v>
      </c>
      <c r="M2472">
        <f>IF('Raw Data'!K2467-'Raw Data'!L2467&gt;3, 'Raw Data'!I2467, 0)</f>
        <v>0</v>
      </c>
      <c r="N2472">
        <f>IF('Raw Data'!L2467-'Raw Data'!K2467&gt;3, 'Raw Data'!J2467, IF('Raw Data'!K2467-'Raw Data'!L2467&gt;3, 'Raw Data'!I2467, 0))</f>
        <v>0</v>
      </c>
      <c r="O2472">
        <f>IF(ISBLANK('Raw Data'!L2467), 0, IF(ABS('Raw Data'!L2467-'Raw Data'!K2467)&lt;4, 'Raw Data'!H2467, IF(ABS('Raw Data'!K2467-'Raw Data'!L2467)&lt;4, 'Raw Data'!G2467, 0)))</f>
        <v>0</v>
      </c>
      <c r="P2472">
        <f>SUM('Hidden Analysis'!E2473:H2473)</f>
        <v>0</v>
      </c>
      <c r="Q2472">
        <f>SUM('Hidden Analysis'!I2473:L2473)</f>
        <v>0</v>
      </c>
      <c r="R2472">
        <f>SUM('Hidden Analysis'!M2473:P2473)</f>
        <v>0</v>
      </c>
      <c r="S2472">
        <f>SUM('Hidden Analysis'!Q2473:R2473)</f>
        <v>0</v>
      </c>
      <c r="T2472">
        <f>IF(AND('Raw Data'!F2467&lt;1.5, 'Raw Data'!L2467&gt;'Raw Data'!K2467, 'Raw Data'!L2467-'Raw Data'!K2467&gt;3), 'Raw Data'!F2467, 0)</f>
        <v>0</v>
      </c>
      <c r="U2472">
        <f>IF(AND('Raw Data'!L2467-'Raw Data'!K2467&lt;4, 'Raw Data'!L2467&gt;'Raw Data'!K2467), 'Raw Data'!H2467, 0)</f>
        <v>0</v>
      </c>
      <c r="V2472">
        <f>IF(AND('Raw Data'!K2467-'Raw Data'!L2467&lt;4, 'Raw Data'!K2467&gt;'Raw Data'!L2467), 'Raw Data'!G2467, 0)</f>
        <v>0</v>
      </c>
      <c r="W2472">
        <f>SUM('Hidden Analysis'!S2473:T2473)</f>
        <v>0</v>
      </c>
      <c r="X2472">
        <f>SUM('Hidden Analysis'!U2473:V2473)</f>
        <v>0</v>
      </c>
    </row>
    <row r="2473" spans="1:24" x14ac:dyDescent="0.3">
      <c r="A2473" s="2">
        <f>'Raw Data'!M2468</f>
        <v>0</v>
      </c>
      <c r="B2473">
        <f>IF('Raw Data'!L2468&gt;'Raw Data'!K2468, 'Raw Data'!F2468, 0)</f>
        <v>0</v>
      </c>
      <c r="C2473">
        <f>IF('Raw Data'!K2468&gt;'Raw Data'!L2468, 'Raw Data'!C2468, 0)</f>
        <v>0</v>
      </c>
      <c r="D2473">
        <f t="shared" si="80"/>
        <v>0</v>
      </c>
      <c r="E2473">
        <f>SUM('Hidden Analysis'!A2474:B2474)</f>
        <v>0</v>
      </c>
      <c r="F2473">
        <f>SUM('Hidden Analysis'!C2474:D2474)</f>
        <v>0</v>
      </c>
      <c r="G2473">
        <f>IF(AND('Raw Data'!F2468&lt;'Raw Data'!C2468, 'Raw Data'!L2468&gt;'Raw Data'!K2468), 'Raw Data'!F2468, 0)</f>
        <v>0</v>
      </c>
      <c r="H2473">
        <f>IF(AND('Raw Data'!F2468&gt;'Raw Data'!C2468, 'Raw Data'!L2468&lt;'Raw Data'!K2468), 'Raw Data'!C2468, 0)</f>
        <v>0</v>
      </c>
      <c r="I2473">
        <f t="shared" si="81"/>
        <v>0</v>
      </c>
      <c r="J2473">
        <f>IF(AND('Raw Data'!F2468&gt;'Raw Data'!C2468, 'Raw Data'!L2468&gt;'Raw Data'!K2468), 'Raw Data'!F2468, 0)</f>
        <v>0</v>
      </c>
      <c r="K2473">
        <f>IF(AND('Raw Data'!F2468&lt;'Raw Data'!C2468, 'Raw Data'!L2468&lt;'Raw Data'!K2468), 'Raw Data'!C2468, 0)</f>
        <v>0</v>
      </c>
      <c r="L2473">
        <f>IF('Raw Data'!L2468-'Raw Data'!K2468&gt;3, 'Raw Data'!J2468, 0)</f>
        <v>0</v>
      </c>
      <c r="M2473">
        <f>IF('Raw Data'!K2468-'Raw Data'!L2468&gt;3, 'Raw Data'!I2468, 0)</f>
        <v>0</v>
      </c>
      <c r="N2473">
        <f>IF('Raw Data'!L2468-'Raw Data'!K2468&gt;3, 'Raw Data'!J2468, IF('Raw Data'!K2468-'Raw Data'!L2468&gt;3, 'Raw Data'!I2468, 0))</f>
        <v>0</v>
      </c>
      <c r="O2473">
        <f>IF(ISBLANK('Raw Data'!L2468), 0, IF(ABS('Raw Data'!L2468-'Raw Data'!K2468)&lt;4, 'Raw Data'!H2468, IF(ABS('Raw Data'!K2468-'Raw Data'!L2468)&lt;4, 'Raw Data'!G2468, 0)))</f>
        <v>0</v>
      </c>
      <c r="P2473">
        <f>SUM('Hidden Analysis'!E2474:H2474)</f>
        <v>0</v>
      </c>
      <c r="Q2473">
        <f>SUM('Hidden Analysis'!I2474:L2474)</f>
        <v>0</v>
      </c>
      <c r="R2473">
        <f>SUM('Hidden Analysis'!M2474:P2474)</f>
        <v>0</v>
      </c>
      <c r="S2473">
        <f>SUM('Hidden Analysis'!Q2474:R2474)</f>
        <v>0</v>
      </c>
      <c r="T2473">
        <f>IF(AND('Raw Data'!F2468&lt;1.5, 'Raw Data'!L2468&gt;'Raw Data'!K2468, 'Raw Data'!L2468-'Raw Data'!K2468&gt;3), 'Raw Data'!F2468, 0)</f>
        <v>0</v>
      </c>
      <c r="U2473">
        <f>IF(AND('Raw Data'!L2468-'Raw Data'!K2468&lt;4, 'Raw Data'!L2468&gt;'Raw Data'!K2468), 'Raw Data'!H2468, 0)</f>
        <v>0</v>
      </c>
      <c r="V2473">
        <f>IF(AND('Raw Data'!K2468-'Raw Data'!L2468&lt;4, 'Raw Data'!K2468&gt;'Raw Data'!L2468), 'Raw Data'!G2468, 0)</f>
        <v>0</v>
      </c>
      <c r="W2473">
        <f>SUM('Hidden Analysis'!S2474:T2474)</f>
        <v>0</v>
      </c>
      <c r="X2473">
        <f>SUM('Hidden Analysis'!U2474:V2474)</f>
        <v>0</v>
      </c>
    </row>
    <row r="2474" spans="1:24" x14ac:dyDescent="0.3">
      <c r="A2474" s="2">
        <f>'Raw Data'!M2469</f>
        <v>0</v>
      </c>
      <c r="B2474">
        <f>IF('Raw Data'!L2469&gt;'Raw Data'!K2469, 'Raw Data'!F2469, 0)</f>
        <v>0</v>
      </c>
      <c r="C2474">
        <f>IF('Raw Data'!K2469&gt;'Raw Data'!L2469, 'Raw Data'!C2469, 0)</f>
        <v>0</v>
      </c>
      <c r="D2474">
        <f t="shared" si="80"/>
        <v>0</v>
      </c>
      <c r="E2474">
        <f>SUM('Hidden Analysis'!A2475:B2475)</f>
        <v>0</v>
      </c>
      <c r="F2474">
        <f>SUM('Hidden Analysis'!C2475:D2475)</f>
        <v>0</v>
      </c>
      <c r="G2474">
        <f>IF(AND('Raw Data'!F2469&lt;'Raw Data'!C2469, 'Raw Data'!L2469&gt;'Raw Data'!K2469), 'Raw Data'!F2469, 0)</f>
        <v>0</v>
      </c>
      <c r="H2474">
        <f>IF(AND('Raw Data'!F2469&gt;'Raw Data'!C2469, 'Raw Data'!L2469&lt;'Raw Data'!K2469), 'Raw Data'!C2469, 0)</f>
        <v>0</v>
      </c>
      <c r="I2474">
        <f t="shared" si="81"/>
        <v>0</v>
      </c>
      <c r="J2474">
        <f>IF(AND('Raw Data'!F2469&gt;'Raw Data'!C2469, 'Raw Data'!L2469&gt;'Raw Data'!K2469), 'Raw Data'!F2469, 0)</f>
        <v>0</v>
      </c>
      <c r="K2474">
        <f>IF(AND('Raw Data'!F2469&lt;'Raw Data'!C2469, 'Raw Data'!L2469&lt;'Raw Data'!K2469), 'Raw Data'!C2469, 0)</f>
        <v>0</v>
      </c>
      <c r="L2474">
        <f>IF('Raw Data'!L2469-'Raw Data'!K2469&gt;3, 'Raw Data'!J2469, 0)</f>
        <v>0</v>
      </c>
      <c r="M2474">
        <f>IF('Raw Data'!K2469-'Raw Data'!L2469&gt;3, 'Raw Data'!I2469, 0)</f>
        <v>0</v>
      </c>
      <c r="N2474">
        <f>IF('Raw Data'!L2469-'Raw Data'!K2469&gt;3, 'Raw Data'!J2469, IF('Raw Data'!K2469-'Raw Data'!L2469&gt;3, 'Raw Data'!I2469, 0))</f>
        <v>0</v>
      </c>
      <c r="O2474">
        <f>IF(ISBLANK('Raw Data'!L2469), 0, IF(ABS('Raw Data'!L2469-'Raw Data'!K2469)&lt;4, 'Raw Data'!H2469, IF(ABS('Raw Data'!K2469-'Raw Data'!L2469)&lt;4, 'Raw Data'!G2469, 0)))</f>
        <v>0</v>
      </c>
      <c r="P2474">
        <f>SUM('Hidden Analysis'!E2475:H2475)</f>
        <v>0</v>
      </c>
      <c r="Q2474">
        <f>SUM('Hidden Analysis'!I2475:L2475)</f>
        <v>0</v>
      </c>
      <c r="R2474">
        <f>SUM('Hidden Analysis'!M2475:P2475)</f>
        <v>0</v>
      </c>
      <c r="S2474">
        <f>SUM('Hidden Analysis'!Q2475:R2475)</f>
        <v>0</v>
      </c>
      <c r="T2474">
        <f>IF(AND('Raw Data'!F2469&lt;1.5, 'Raw Data'!L2469&gt;'Raw Data'!K2469, 'Raw Data'!L2469-'Raw Data'!K2469&gt;3), 'Raw Data'!F2469, 0)</f>
        <v>0</v>
      </c>
      <c r="U2474">
        <f>IF(AND('Raw Data'!L2469-'Raw Data'!K2469&lt;4, 'Raw Data'!L2469&gt;'Raw Data'!K2469), 'Raw Data'!H2469, 0)</f>
        <v>0</v>
      </c>
      <c r="V2474">
        <f>IF(AND('Raw Data'!K2469-'Raw Data'!L2469&lt;4, 'Raw Data'!K2469&gt;'Raw Data'!L2469), 'Raw Data'!G2469, 0)</f>
        <v>0</v>
      </c>
      <c r="W2474">
        <f>SUM('Hidden Analysis'!S2475:T2475)</f>
        <v>0</v>
      </c>
      <c r="X2474">
        <f>SUM('Hidden Analysis'!U2475:V2475)</f>
        <v>0</v>
      </c>
    </row>
    <row r="2475" spans="1:24" x14ac:dyDescent="0.3">
      <c r="A2475" s="2">
        <f>'Raw Data'!M2470</f>
        <v>0</v>
      </c>
      <c r="B2475">
        <f>IF('Raw Data'!L2470&gt;'Raw Data'!K2470, 'Raw Data'!F2470, 0)</f>
        <v>0</v>
      </c>
      <c r="C2475">
        <f>IF('Raw Data'!K2470&gt;'Raw Data'!L2470, 'Raw Data'!C2470, 0)</f>
        <v>0</v>
      </c>
      <c r="D2475">
        <f t="shared" si="80"/>
        <v>0</v>
      </c>
      <c r="E2475">
        <f>SUM('Hidden Analysis'!A2476:B2476)</f>
        <v>0</v>
      </c>
      <c r="F2475">
        <f>SUM('Hidden Analysis'!C2476:D2476)</f>
        <v>0</v>
      </c>
      <c r="G2475">
        <f>IF(AND('Raw Data'!F2470&lt;'Raw Data'!C2470, 'Raw Data'!L2470&gt;'Raw Data'!K2470), 'Raw Data'!F2470, 0)</f>
        <v>0</v>
      </c>
      <c r="H2475">
        <f>IF(AND('Raw Data'!F2470&gt;'Raw Data'!C2470, 'Raw Data'!L2470&lt;'Raw Data'!K2470), 'Raw Data'!C2470, 0)</f>
        <v>0</v>
      </c>
      <c r="I2475">
        <f t="shared" si="81"/>
        <v>0</v>
      </c>
      <c r="J2475">
        <f>IF(AND('Raw Data'!F2470&gt;'Raw Data'!C2470, 'Raw Data'!L2470&gt;'Raw Data'!K2470), 'Raw Data'!F2470, 0)</f>
        <v>0</v>
      </c>
      <c r="K2475">
        <f>IF(AND('Raw Data'!F2470&lt;'Raw Data'!C2470, 'Raw Data'!L2470&lt;'Raw Data'!K2470), 'Raw Data'!C2470, 0)</f>
        <v>0</v>
      </c>
      <c r="L2475">
        <f>IF('Raw Data'!L2470-'Raw Data'!K2470&gt;3, 'Raw Data'!J2470, 0)</f>
        <v>0</v>
      </c>
      <c r="M2475">
        <f>IF('Raw Data'!K2470-'Raw Data'!L2470&gt;3, 'Raw Data'!I2470, 0)</f>
        <v>0</v>
      </c>
      <c r="N2475">
        <f>IF('Raw Data'!L2470-'Raw Data'!K2470&gt;3, 'Raw Data'!J2470, IF('Raw Data'!K2470-'Raw Data'!L2470&gt;3, 'Raw Data'!I2470, 0))</f>
        <v>0</v>
      </c>
      <c r="O2475">
        <f>IF(ISBLANK('Raw Data'!L2470), 0, IF(ABS('Raw Data'!L2470-'Raw Data'!K2470)&lt;4, 'Raw Data'!H2470, IF(ABS('Raw Data'!K2470-'Raw Data'!L2470)&lt;4, 'Raw Data'!G2470, 0)))</f>
        <v>0</v>
      </c>
      <c r="P2475">
        <f>SUM('Hidden Analysis'!E2476:H2476)</f>
        <v>0</v>
      </c>
      <c r="Q2475">
        <f>SUM('Hidden Analysis'!I2476:L2476)</f>
        <v>0</v>
      </c>
      <c r="R2475">
        <f>SUM('Hidden Analysis'!M2476:P2476)</f>
        <v>0</v>
      </c>
      <c r="S2475">
        <f>SUM('Hidden Analysis'!Q2476:R2476)</f>
        <v>0</v>
      </c>
      <c r="T2475">
        <f>IF(AND('Raw Data'!F2470&lt;1.5, 'Raw Data'!L2470&gt;'Raw Data'!K2470, 'Raw Data'!L2470-'Raw Data'!K2470&gt;3), 'Raw Data'!F2470, 0)</f>
        <v>0</v>
      </c>
      <c r="U2475">
        <f>IF(AND('Raw Data'!L2470-'Raw Data'!K2470&lt;4, 'Raw Data'!L2470&gt;'Raw Data'!K2470), 'Raw Data'!H2470, 0)</f>
        <v>0</v>
      </c>
      <c r="V2475">
        <f>IF(AND('Raw Data'!K2470-'Raw Data'!L2470&lt;4, 'Raw Data'!K2470&gt;'Raw Data'!L2470), 'Raw Data'!G2470, 0)</f>
        <v>0</v>
      </c>
      <c r="W2475">
        <f>SUM('Hidden Analysis'!S2476:T2476)</f>
        <v>0</v>
      </c>
      <c r="X2475">
        <f>SUM('Hidden Analysis'!U2476:V2476)</f>
        <v>0</v>
      </c>
    </row>
    <row r="2476" spans="1:24" x14ac:dyDescent="0.3">
      <c r="A2476" s="2">
        <f>'Raw Data'!M2471</f>
        <v>0</v>
      </c>
      <c r="B2476">
        <f>IF('Raw Data'!L2471&gt;'Raw Data'!K2471, 'Raw Data'!F2471, 0)</f>
        <v>0</v>
      </c>
      <c r="C2476">
        <f>IF('Raw Data'!K2471&gt;'Raw Data'!L2471, 'Raw Data'!C2471, 0)</f>
        <v>0</v>
      </c>
      <c r="D2476">
        <f t="shared" si="80"/>
        <v>0</v>
      </c>
      <c r="E2476">
        <f>SUM('Hidden Analysis'!A2477:B2477)</f>
        <v>0</v>
      </c>
      <c r="F2476">
        <f>SUM('Hidden Analysis'!C2477:D2477)</f>
        <v>0</v>
      </c>
      <c r="G2476">
        <f>IF(AND('Raw Data'!F2471&lt;'Raw Data'!C2471, 'Raw Data'!L2471&gt;'Raw Data'!K2471), 'Raw Data'!F2471, 0)</f>
        <v>0</v>
      </c>
      <c r="H2476">
        <f>IF(AND('Raw Data'!F2471&gt;'Raw Data'!C2471, 'Raw Data'!L2471&lt;'Raw Data'!K2471), 'Raw Data'!C2471, 0)</f>
        <v>0</v>
      </c>
      <c r="I2476">
        <f t="shared" si="81"/>
        <v>0</v>
      </c>
      <c r="J2476">
        <f>IF(AND('Raw Data'!F2471&gt;'Raw Data'!C2471, 'Raw Data'!L2471&gt;'Raw Data'!K2471), 'Raw Data'!F2471, 0)</f>
        <v>0</v>
      </c>
      <c r="K2476">
        <f>IF(AND('Raw Data'!F2471&lt;'Raw Data'!C2471, 'Raw Data'!L2471&lt;'Raw Data'!K2471), 'Raw Data'!C2471, 0)</f>
        <v>0</v>
      </c>
      <c r="L2476">
        <f>IF('Raw Data'!L2471-'Raw Data'!K2471&gt;3, 'Raw Data'!J2471, 0)</f>
        <v>0</v>
      </c>
      <c r="M2476">
        <f>IF('Raw Data'!K2471-'Raw Data'!L2471&gt;3, 'Raw Data'!I2471, 0)</f>
        <v>0</v>
      </c>
      <c r="N2476">
        <f>IF('Raw Data'!L2471-'Raw Data'!K2471&gt;3, 'Raw Data'!J2471, IF('Raw Data'!K2471-'Raw Data'!L2471&gt;3, 'Raw Data'!I2471, 0))</f>
        <v>0</v>
      </c>
      <c r="O2476">
        <f>IF(ISBLANK('Raw Data'!L2471), 0, IF(ABS('Raw Data'!L2471-'Raw Data'!K2471)&lt;4, 'Raw Data'!H2471, IF(ABS('Raw Data'!K2471-'Raw Data'!L2471)&lt;4, 'Raw Data'!G2471, 0)))</f>
        <v>0</v>
      </c>
      <c r="P2476">
        <f>SUM('Hidden Analysis'!E2477:H2477)</f>
        <v>0</v>
      </c>
      <c r="Q2476">
        <f>SUM('Hidden Analysis'!I2477:L2477)</f>
        <v>0</v>
      </c>
      <c r="R2476">
        <f>SUM('Hidden Analysis'!M2477:P2477)</f>
        <v>0</v>
      </c>
      <c r="S2476">
        <f>SUM('Hidden Analysis'!Q2477:R2477)</f>
        <v>0</v>
      </c>
      <c r="T2476">
        <f>IF(AND('Raw Data'!F2471&lt;1.5, 'Raw Data'!L2471&gt;'Raw Data'!K2471, 'Raw Data'!L2471-'Raw Data'!K2471&gt;3), 'Raw Data'!F2471, 0)</f>
        <v>0</v>
      </c>
      <c r="U2476">
        <f>IF(AND('Raw Data'!L2471-'Raw Data'!K2471&lt;4, 'Raw Data'!L2471&gt;'Raw Data'!K2471), 'Raw Data'!H2471, 0)</f>
        <v>0</v>
      </c>
      <c r="V2476">
        <f>IF(AND('Raw Data'!K2471-'Raw Data'!L2471&lt;4, 'Raw Data'!K2471&gt;'Raw Data'!L2471), 'Raw Data'!G2471, 0)</f>
        <v>0</v>
      </c>
      <c r="W2476">
        <f>SUM('Hidden Analysis'!S2477:T2477)</f>
        <v>0</v>
      </c>
      <c r="X2476">
        <f>SUM('Hidden Analysis'!U2477:V2477)</f>
        <v>0</v>
      </c>
    </row>
    <row r="2477" spans="1:24" x14ac:dyDescent="0.3">
      <c r="A2477" s="2">
        <f>'Raw Data'!M2472</f>
        <v>0</v>
      </c>
      <c r="B2477">
        <f>IF('Raw Data'!L2472&gt;'Raw Data'!K2472, 'Raw Data'!F2472, 0)</f>
        <v>0</v>
      </c>
      <c r="C2477">
        <f>IF('Raw Data'!K2472&gt;'Raw Data'!L2472, 'Raw Data'!C2472, 0)</f>
        <v>0</v>
      </c>
      <c r="D2477">
        <f t="shared" si="80"/>
        <v>0</v>
      </c>
      <c r="E2477">
        <f>SUM('Hidden Analysis'!A2478:B2478)</f>
        <v>0</v>
      </c>
      <c r="F2477">
        <f>SUM('Hidden Analysis'!C2478:D2478)</f>
        <v>0</v>
      </c>
      <c r="G2477">
        <f>IF(AND('Raw Data'!F2472&lt;'Raw Data'!C2472, 'Raw Data'!L2472&gt;'Raw Data'!K2472), 'Raw Data'!F2472, 0)</f>
        <v>0</v>
      </c>
      <c r="H2477">
        <f>IF(AND('Raw Data'!F2472&gt;'Raw Data'!C2472, 'Raw Data'!L2472&lt;'Raw Data'!K2472), 'Raw Data'!C2472, 0)</f>
        <v>0</v>
      </c>
      <c r="I2477">
        <f t="shared" si="81"/>
        <v>0</v>
      </c>
      <c r="J2477">
        <f>IF(AND('Raw Data'!F2472&gt;'Raw Data'!C2472, 'Raw Data'!L2472&gt;'Raw Data'!K2472), 'Raw Data'!F2472, 0)</f>
        <v>0</v>
      </c>
      <c r="K2477">
        <f>IF(AND('Raw Data'!F2472&lt;'Raw Data'!C2472, 'Raw Data'!L2472&lt;'Raw Data'!K2472), 'Raw Data'!C2472, 0)</f>
        <v>0</v>
      </c>
      <c r="L2477">
        <f>IF('Raw Data'!L2472-'Raw Data'!K2472&gt;3, 'Raw Data'!J2472, 0)</f>
        <v>0</v>
      </c>
      <c r="M2477">
        <f>IF('Raw Data'!K2472-'Raw Data'!L2472&gt;3, 'Raw Data'!I2472, 0)</f>
        <v>0</v>
      </c>
      <c r="N2477">
        <f>IF('Raw Data'!L2472-'Raw Data'!K2472&gt;3, 'Raw Data'!J2472, IF('Raw Data'!K2472-'Raw Data'!L2472&gt;3, 'Raw Data'!I2472, 0))</f>
        <v>0</v>
      </c>
      <c r="O2477">
        <f>IF(ISBLANK('Raw Data'!L2472), 0, IF(ABS('Raw Data'!L2472-'Raw Data'!K2472)&lt;4, 'Raw Data'!H2472, IF(ABS('Raw Data'!K2472-'Raw Data'!L2472)&lt;4, 'Raw Data'!G2472, 0)))</f>
        <v>0</v>
      </c>
      <c r="P2477">
        <f>SUM('Hidden Analysis'!E2478:H2478)</f>
        <v>0</v>
      </c>
      <c r="Q2477">
        <f>SUM('Hidden Analysis'!I2478:L2478)</f>
        <v>0</v>
      </c>
      <c r="R2477">
        <f>SUM('Hidden Analysis'!M2478:P2478)</f>
        <v>0</v>
      </c>
      <c r="S2477">
        <f>SUM('Hidden Analysis'!Q2478:R2478)</f>
        <v>0</v>
      </c>
      <c r="T2477">
        <f>IF(AND('Raw Data'!F2472&lt;1.5, 'Raw Data'!L2472&gt;'Raw Data'!K2472, 'Raw Data'!L2472-'Raw Data'!K2472&gt;3), 'Raw Data'!F2472, 0)</f>
        <v>0</v>
      </c>
      <c r="U2477">
        <f>IF(AND('Raw Data'!L2472-'Raw Data'!K2472&lt;4, 'Raw Data'!L2472&gt;'Raw Data'!K2472), 'Raw Data'!H2472, 0)</f>
        <v>0</v>
      </c>
      <c r="V2477">
        <f>IF(AND('Raw Data'!K2472-'Raw Data'!L2472&lt;4, 'Raw Data'!K2472&gt;'Raw Data'!L2472), 'Raw Data'!G2472, 0)</f>
        <v>0</v>
      </c>
      <c r="W2477">
        <f>SUM('Hidden Analysis'!S2478:T2478)</f>
        <v>0</v>
      </c>
      <c r="X2477">
        <f>SUM('Hidden Analysis'!U2478:V2478)</f>
        <v>0</v>
      </c>
    </row>
    <row r="2478" spans="1:24" x14ac:dyDescent="0.3">
      <c r="A2478" s="2">
        <f>'Raw Data'!M2473</f>
        <v>0</v>
      </c>
      <c r="B2478">
        <f>IF('Raw Data'!L2473&gt;'Raw Data'!K2473, 'Raw Data'!F2473, 0)</f>
        <v>0</v>
      </c>
      <c r="C2478">
        <f>IF('Raw Data'!K2473&gt;'Raw Data'!L2473, 'Raw Data'!C2473, 0)</f>
        <v>0</v>
      </c>
      <c r="D2478">
        <f t="shared" si="80"/>
        <v>0</v>
      </c>
      <c r="E2478">
        <f>SUM('Hidden Analysis'!A2479:B2479)</f>
        <v>0</v>
      </c>
      <c r="F2478">
        <f>SUM('Hidden Analysis'!C2479:D2479)</f>
        <v>0</v>
      </c>
      <c r="G2478">
        <f>IF(AND('Raw Data'!F2473&lt;'Raw Data'!C2473, 'Raw Data'!L2473&gt;'Raw Data'!K2473), 'Raw Data'!F2473, 0)</f>
        <v>0</v>
      </c>
      <c r="H2478">
        <f>IF(AND('Raw Data'!F2473&gt;'Raw Data'!C2473, 'Raw Data'!L2473&lt;'Raw Data'!K2473), 'Raw Data'!C2473, 0)</f>
        <v>0</v>
      </c>
      <c r="I2478">
        <f t="shared" si="81"/>
        <v>0</v>
      </c>
      <c r="J2478">
        <f>IF(AND('Raw Data'!F2473&gt;'Raw Data'!C2473, 'Raw Data'!L2473&gt;'Raw Data'!K2473), 'Raw Data'!F2473, 0)</f>
        <v>0</v>
      </c>
      <c r="K2478">
        <f>IF(AND('Raw Data'!F2473&lt;'Raw Data'!C2473, 'Raw Data'!L2473&lt;'Raw Data'!K2473), 'Raw Data'!C2473, 0)</f>
        <v>0</v>
      </c>
      <c r="L2478">
        <f>IF('Raw Data'!L2473-'Raw Data'!K2473&gt;3, 'Raw Data'!J2473, 0)</f>
        <v>0</v>
      </c>
      <c r="M2478">
        <f>IF('Raw Data'!K2473-'Raw Data'!L2473&gt;3, 'Raw Data'!I2473, 0)</f>
        <v>0</v>
      </c>
      <c r="N2478">
        <f>IF('Raw Data'!L2473-'Raw Data'!K2473&gt;3, 'Raw Data'!J2473, IF('Raw Data'!K2473-'Raw Data'!L2473&gt;3, 'Raw Data'!I2473, 0))</f>
        <v>0</v>
      </c>
      <c r="O2478">
        <f>IF(ISBLANK('Raw Data'!L2473), 0, IF(ABS('Raw Data'!L2473-'Raw Data'!K2473)&lt;4, 'Raw Data'!H2473, IF(ABS('Raw Data'!K2473-'Raw Data'!L2473)&lt;4, 'Raw Data'!G2473, 0)))</f>
        <v>0</v>
      </c>
      <c r="P2478">
        <f>SUM('Hidden Analysis'!E2479:H2479)</f>
        <v>0</v>
      </c>
      <c r="Q2478">
        <f>SUM('Hidden Analysis'!I2479:L2479)</f>
        <v>0</v>
      </c>
      <c r="R2478">
        <f>SUM('Hidden Analysis'!M2479:P2479)</f>
        <v>0</v>
      </c>
      <c r="S2478">
        <f>SUM('Hidden Analysis'!Q2479:R2479)</f>
        <v>0</v>
      </c>
      <c r="T2478">
        <f>IF(AND('Raw Data'!F2473&lt;1.5, 'Raw Data'!L2473&gt;'Raw Data'!K2473, 'Raw Data'!L2473-'Raw Data'!K2473&gt;3), 'Raw Data'!F2473, 0)</f>
        <v>0</v>
      </c>
      <c r="U2478">
        <f>IF(AND('Raw Data'!L2473-'Raw Data'!K2473&lt;4, 'Raw Data'!L2473&gt;'Raw Data'!K2473), 'Raw Data'!H2473, 0)</f>
        <v>0</v>
      </c>
      <c r="V2478">
        <f>IF(AND('Raw Data'!K2473-'Raw Data'!L2473&lt;4, 'Raw Data'!K2473&gt;'Raw Data'!L2473), 'Raw Data'!G2473, 0)</f>
        <v>0</v>
      </c>
      <c r="W2478">
        <f>SUM('Hidden Analysis'!S2479:T2479)</f>
        <v>0</v>
      </c>
      <c r="X2478">
        <f>SUM('Hidden Analysis'!U2479:V2479)</f>
        <v>0</v>
      </c>
    </row>
    <row r="2479" spans="1:24" x14ac:dyDescent="0.3">
      <c r="A2479" s="2">
        <f>'Raw Data'!M2474</f>
        <v>0</v>
      </c>
      <c r="B2479">
        <f>IF('Raw Data'!L2474&gt;'Raw Data'!K2474, 'Raw Data'!F2474, 0)</f>
        <v>0</v>
      </c>
      <c r="C2479">
        <f>IF('Raw Data'!K2474&gt;'Raw Data'!L2474, 'Raw Data'!C2474, 0)</f>
        <v>0</v>
      </c>
      <c r="D2479">
        <f t="shared" si="80"/>
        <v>0</v>
      </c>
      <c r="E2479">
        <f>SUM('Hidden Analysis'!A2480:B2480)</f>
        <v>0</v>
      </c>
      <c r="F2479">
        <f>SUM('Hidden Analysis'!C2480:D2480)</f>
        <v>0</v>
      </c>
      <c r="G2479">
        <f>IF(AND('Raw Data'!F2474&lt;'Raw Data'!C2474, 'Raw Data'!L2474&gt;'Raw Data'!K2474), 'Raw Data'!F2474, 0)</f>
        <v>0</v>
      </c>
      <c r="H2479">
        <f>IF(AND('Raw Data'!F2474&gt;'Raw Data'!C2474, 'Raw Data'!L2474&lt;'Raw Data'!K2474), 'Raw Data'!C2474, 0)</f>
        <v>0</v>
      </c>
      <c r="I2479">
        <f t="shared" si="81"/>
        <v>0</v>
      </c>
      <c r="J2479">
        <f>IF(AND('Raw Data'!F2474&gt;'Raw Data'!C2474, 'Raw Data'!L2474&gt;'Raw Data'!K2474), 'Raw Data'!F2474, 0)</f>
        <v>0</v>
      </c>
      <c r="K2479">
        <f>IF(AND('Raw Data'!F2474&lt;'Raw Data'!C2474, 'Raw Data'!L2474&lt;'Raw Data'!K2474), 'Raw Data'!C2474, 0)</f>
        <v>0</v>
      </c>
      <c r="L2479">
        <f>IF('Raw Data'!L2474-'Raw Data'!K2474&gt;3, 'Raw Data'!J2474, 0)</f>
        <v>0</v>
      </c>
      <c r="M2479">
        <f>IF('Raw Data'!K2474-'Raw Data'!L2474&gt;3, 'Raw Data'!I2474, 0)</f>
        <v>0</v>
      </c>
      <c r="N2479">
        <f>IF('Raw Data'!L2474-'Raw Data'!K2474&gt;3, 'Raw Data'!J2474, IF('Raw Data'!K2474-'Raw Data'!L2474&gt;3, 'Raw Data'!I2474, 0))</f>
        <v>0</v>
      </c>
      <c r="O2479">
        <f>IF(ISBLANK('Raw Data'!L2474), 0, IF(ABS('Raw Data'!L2474-'Raw Data'!K2474)&lt;4, 'Raw Data'!H2474, IF(ABS('Raw Data'!K2474-'Raw Data'!L2474)&lt;4, 'Raw Data'!G2474, 0)))</f>
        <v>0</v>
      </c>
      <c r="P2479">
        <f>SUM('Hidden Analysis'!E2480:H2480)</f>
        <v>0</v>
      </c>
      <c r="Q2479">
        <f>SUM('Hidden Analysis'!I2480:L2480)</f>
        <v>0</v>
      </c>
      <c r="R2479">
        <f>SUM('Hidden Analysis'!M2480:P2480)</f>
        <v>0</v>
      </c>
      <c r="S2479">
        <f>SUM('Hidden Analysis'!Q2480:R2480)</f>
        <v>0</v>
      </c>
      <c r="T2479">
        <f>IF(AND('Raw Data'!F2474&lt;1.5, 'Raw Data'!L2474&gt;'Raw Data'!K2474, 'Raw Data'!L2474-'Raw Data'!K2474&gt;3), 'Raw Data'!F2474, 0)</f>
        <v>0</v>
      </c>
      <c r="U2479">
        <f>IF(AND('Raw Data'!L2474-'Raw Data'!K2474&lt;4, 'Raw Data'!L2474&gt;'Raw Data'!K2474), 'Raw Data'!H2474, 0)</f>
        <v>0</v>
      </c>
      <c r="V2479">
        <f>IF(AND('Raw Data'!K2474-'Raw Data'!L2474&lt;4, 'Raw Data'!K2474&gt;'Raw Data'!L2474), 'Raw Data'!G2474, 0)</f>
        <v>0</v>
      </c>
      <c r="W2479">
        <f>SUM('Hidden Analysis'!S2480:T2480)</f>
        <v>0</v>
      </c>
      <c r="X2479">
        <f>SUM('Hidden Analysis'!U2480:V2480)</f>
        <v>0</v>
      </c>
    </row>
    <row r="2480" spans="1:24" x14ac:dyDescent="0.3">
      <c r="A2480" s="2">
        <f>'Raw Data'!M2475</f>
        <v>0</v>
      </c>
      <c r="B2480">
        <f>IF('Raw Data'!L2475&gt;'Raw Data'!K2475, 'Raw Data'!F2475, 0)</f>
        <v>0</v>
      </c>
      <c r="C2480">
        <f>IF('Raw Data'!K2475&gt;'Raw Data'!L2475, 'Raw Data'!C2475, 0)</f>
        <v>0</v>
      </c>
      <c r="D2480">
        <f t="shared" si="80"/>
        <v>0</v>
      </c>
      <c r="E2480">
        <f>SUM('Hidden Analysis'!A2481:B2481)</f>
        <v>0</v>
      </c>
      <c r="F2480">
        <f>SUM('Hidden Analysis'!C2481:D2481)</f>
        <v>0</v>
      </c>
      <c r="G2480">
        <f>IF(AND('Raw Data'!F2475&lt;'Raw Data'!C2475, 'Raw Data'!L2475&gt;'Raw Data'!K2475), 'Raw Data'!F2475, 0)</f>
        <v>0</v>
      </c>
      <c r="H2480">
        <f>IF(AND('Raw Data'!F2475&gt;'Raw Data'!C2475, 'Raw Data'!L2475&lt;'Raw Data'!K2475), 'Raw Data'!C2475, 0)</f>
        <v>0</v>
      </c>
      <c r="I2480">
        <f t="shared" si="81"/>
        <v>0</v>
      </c>
      <c r="J2480">
        <f>IF(AND('Raw Data'!F2475&gt;'Raw Data'!C2475, 'Raw Data'!L2475&gt;'Raw Data'!K2475), 'Raw Data'!F2475, 0)</f>
        <v>0</v>
      </c>
      <c r="K2480">
        <f>IF(AND('Raw Data'!F2475&lt;'Raw Data'!C2475, 'Raw Data'!L2475&lt;'Raw Data'!K2475), 'Raw Data'!C2475, 0)</f>
        <v>0</v>
      </c>
      <c r="L2480">
        <f>IF('Raw Data'!L2475-'Raw Data'!K2475&gt;3, 'Raw Data'!J2475, 0)</f>
        <v>0</v>
      </c>
      <c r="M2480">
        <f>IF('Raw Data'!K2475-'Raw Data'!L2475&gt;3, 'Raw Data'!I2475, 0)</f>
        <v>0</v>
      </c>
      <c r="N2480">
        <f>IF('Raw Data'!L2475-'Raw Data'!K2475&gt;3, 'Raw Data'!J2475, IF('Raw Data'!K2475-'Raw Data'!L2475&gt;3, 'Raw Data'!I2475, 0))</f>
        <v>0</v>
      </c>
      <c r="O2480">
        <f>IF(ISBLANK('Raw Data'!L2475), 0, IF(ABS('Raw Data'!L2475-'Raw Data'!K2475)&lt;4, 'Raw Data'!H2475, IF(ABS('Raw Data'!K2475-'Raw Data'!L2475)&lt;4, 'Raw Data'!G2475, 0)))</f>
        <v>0</v>
      </c>
      <c r="P2480">
        <f>SUM('Hidden Analysis'!E2481:H2481)</f>
        <v>0</v>
      </c>
      <c r="Q2480">
        <f>SUM('Hidden Analysis'!I2481:L2481)</f>
        <v>0</v>
      </c>
      <c r="R2480">
        <f>SUM('Hidden Analysis'!M2481:P2481)</f>
        <v>0</v>
      </c>
      <c r="S2480">
        <f>SUM('Hidden Analysis'!Q2481:R2481)</f>
        <v>0</v>
      </c>
      <c r="T2480">
        <f>IF(AND('Raw Data'!F2475&lt;1.5, 'Raw Data'!L2475&gt;'Raw Data'!K2475, 'Raw Data'!L2475-'Raw Data'!K2475&gt;3), 'Raw Data'!F2475, 0)</f>
        <v>0</v>
      </c>
      <c r="U2480">
        <f>IF(AND('Raw Data'!L2475-'Raw Data'!K2475&lt;4, 'Raw Data'!L2475&gt;'Raw Data'!K2475), 'Raw Data'!H2475, 0)</f>
        <v>0</v>
      </c>
      <c r="V2480">
        <f>IF(AND('Raw Data'!K2475-'Raw Data'!L2475&lt;4, 'Raw Data'!K2475&gt;'Raw Data'!L2475), 'Raw Data'!G2475, 0)</f>
        <v>0</v>
      </c>
      <c r="W2480">
        <f>SUM('Hidden Analysis'!S2481:T2481)</f>
        <v>0</v>
      </c>
      <c r="X2480">
        <f>SUM('Hidden Analysis'!U2481:V2481)</f>
        <v>0</v>
      </c>
    </row>
    <row r="2481" spans="1:24" x14ac:dyDescent="0.3">
      <c r="A2481" s="2">
        <f>'Raw Data'!M2476</f>
        <v>0</v>
      </c>
      <c r="B2481">
        <f>IF('Raw Data'!L2476&gt;'Raw Data'!K2476, 'Raw Data'!F2476, 0)</f>
        <v>0</v>
      </c>
      <c r="C2481">
        <f>IF('Raw Data'!K2476&gt;'Raw Data'!L2476, 'Raw Data'!C2476, 0)</f>
        <v>0</v>
      </c>
      <c r="D2481">
        <f t="shared" si="80"/>
        <v>0</v>
      </c>
      <c r="E2481">
        <f>SUM('Hidden Analysis'!A2482:B2482)</f>
        <v>0</v>
      </c>
      <c r="F2481">
        <f>SUM('Hidden Analysis'!C2482:D2482)</f>
        <v>0</v>
      </c>
      <c r="G2481">
        <f>IF(AND('Raw Data'!F2476&lt;'Raw Data'!C2476, 'Raw Data'!L2476&gt;'Raw Data'!K2476), 'Raw Data'!F2476, 0)</f>
        <v>0</v>
      </c>
      <c r="H2481">
        <f>IF(AND('Raw Data'!F2476&gt;'Raw Data'!C2476, 'Raw Data'!L2476&lt;'Raw Data'!K2476), 'Raw Data'!C2476, 0)</f>
        <v>0</v>
      </c>
      <c r="I2481">
        <f t="shared" si="81"/>
        <v>0</v>
      </c>
      <c r="J2481">
        <f>IF(AND('Raw Data'!F2476&gt;'Raw Data'!C2476, 'Raw Data'!L2476&gt;'Raw Data'!K2476), 'Raw Data'!F2476, 0)</f>
        <v>0</v>
      </c>
      <c r="K2481">
        <f>IF(AND('Raw Data'!F2476&lt;'Raw Data'!C2476, 'Raw Data'!L2476&lt;'Raw Data'!K2476), 'Raw Data'!C2476, 0)</f>
        <v>0</v>
      </c>
      <c r="L2481">
        <f>IF('Raw Data'!L2476-'Raw Data'!K2476&gt;3, 'Raw Data'!J2476, 0)</f>
        <v>0</v>
      </c>
      <c r="M2481">
        <f>IF('Raw Data'!K2476-'Raw Data'!L2476&gt;3, 'Raw Data'!I2476, 0)</f>
        <v>0</v>
      </c>
      <c r="N2481">
        <f>IF('Raw Data'!L2476-'Raw Data'!K2476&gt;3, 'Raw Data'!J2476, IF('Raw Data'!K2476-'Raw Data'!L2476&gt;3, 'Raw Data'!I2476, 0))</f>
        <v>0</v>
      </c>
      <c r="O2481">
        <f>IF(ISBLANK('Raw Data'!L2476), 0, IF(ABS('Raw Data'!L2476-'Raw Data'!K2476)&lt;4, 'Raw Data'!H2476, IF(ABS('Raw Data'!K2476-'Raw Data'!L2476)&lt;4, 'Raw Data'!G2476, 0)))</f>
        <v>0</v>
      </c>
      <c r="P2481">
        <f>SUM('Hidden Analysis'!E2482:H2482)</f>
        <v>0</v>
      </c>
      <c r="Q2481">
        <f>SUM('Hidden Analysis'!I2482:L2482)</f>
        <v>0</v>
      </c>
      <c r="R2481">
        <f>SUM('Hidden Analysis'!M2482:P2482)</f>
        <v>0</v>
      </c>
      <c r="S2481">
        <f>SUM('Hidden Analysis'!Q2482:R2482)</f>
        <v>0</v>
      </c>
      <c r="T2481">
        <f>IF(AND('Raw Data'!F2476&lt;1.5, 'Raw Data'!L2476&gt;'Raw Data'!K2476, 'Raw Data'!L2476-'Raw Data'!K2476&gt;3), 'Raw Data'!F2476, 0)</f>
        <v>0</v>
      </c>
      <c r="U2481">
        <f>IF(AND('Raw Data'!L2476-'Raw Data'!K2476&lt;4, 'Raw Data'!L2476&gt;'Raw Data'!K2476), 'Raw Data'!H2476, 0)</f>
        <v>0</v>
      </c>
      <c r="V2481">
        <f>IF(AND('Raw Data'!K2476-'Raw Data'!L2476&lt;4, 'Raw Data'!K2476&gt;'Raw Data'!L2476), 'Raw Data'!G2476, 0)</f>
        <v>0</v>
      </c>
      <c r="W2481">
        <f>SUM('Hidden Analysis'!S2482:T2482)</f>
        <v>0</v>
      </c>
      <c r="X2481">
        <f>SUM('Hidden Analysis'!U2482:V2482)</f>
        <v>0</v>
      </c>
    </row>
    <row r="2482" spans="1:24" x14ac:dyDescent="0.3">
      <c r="A2482" s="2">
        <f>'Raw Data'!M2477</f>
        <v>0</v>
      </c>
      <c r="B2482">
        <f>IF('Raw Data'!L2477&gt;'Raw Data'!K2477, 'Raw Data'!F2477, 0)</f>
        <v>0</v>
      </c>
      <c r="C2482">
        <f>IF('Raw Data'!K2477&gt;'Raw Data'!L2477, 'Raw Data'!C2477, 0)</f>
        <v>0</v>
      </c>
      <c r="D2482">
        <f t="shared" si="80"/>
        <v>0</v>
      </c>
      <c r="E2482">
        <f>SUM('Hidden Analysis'!A2483:B2483)</f>
        <v>0</v>
      </c>
      <c r="F2482">
        <f>SUM('Hidden Analysis'!C2483:D2483)</f>
        <v>0</v>
      </c>
      <c r="G2482">
        <f>IF(AND('Raw Data'!F2477&lt;'Raw Data'!C2477, 'Raw Data'!L2477&gt;'Raw Data'!K2477), 'Raw Data'!F2477, 0)</f>
        <v>0</v>
      </c>
      <c r="H2482">
        <f>IF(AND('Raw Data'!F2477&gt;'Raw Data'!C2477, 'Raw Data'!L2477&lt;'Raw Data'!K2477), 'Raw Data'!C2477, 0)</f>
        <v>0</v>
      </c>
      <c r="I2482">
        <f t="shared" si="81"/>
        <v>0</v>
      </c>
      <c r="J2482">
        <f>IF(AND('Raw Data'!F2477&gt;'Raw Data'!C2477, 'Raw Data'!L2477&gt;'Raw Data'!K2477), 'Raw Data'!F2477, 0)</f>
        <v>0</v>
      </c>
      <c r="K2482">
        <f>IF(AND('Raw Data'!F2477&lt;'Raw Data'!C2477, 'Raw Data'!L2477&lt;'Raw Data'!K2477), 'Raw Data'!C2477, 0)</f>
        <v>0</v>
      </c>
      <c r="L2482">
        <f>IF('Raw Data'!L2477-'Raw Data'!K2477&gt;3, 'Raw Data'!J2477, 0)</f>
        <v>0</v>
      </c>
      <c r="M2482">
        <f>IF('Raw Data'!K2477-'Raw Data'!L2477&gt;3, 'Raw Data'!I2477, 0)</f>
        <v>0</v>
      </c>
      <c r="N2482">
        <f>IF('Raw Data'!L2477-'Raw Data'!K2477&gt;3, 'Raw Data'!J2477, IF('Raw Data'!K2477-'Raw Data'!L2477&gt;3, 'Raw Data'!I2477, 0))</f>
        <v>0</v>
      </c>
      <c r="O2482">
        <f>IF(ISBLANK('Raw Data'!L2477), 0, IF(ABS('Raw Data'!L2477-'Raw Data'!K2477)&lt;4, 'Raw Data'!H2477, IF(ABS('Raw Data'!K2477-'Raw Data'!L2477)&lt;4, 'Raw Data'!G2477, 0)))</f>
        <v>0</v>
      </c>
      <c r="P2482">
        <f>SUM('Hidden Analysis'!E2483:H2483)</f>
        <v>0</v>
      </c>
      <c r="Q2482">
        <f>SUM('Hidden Analysis'!I2483:L2483)</f>
        <v>0</v>
      </c>
      <c r="R2482">
        <f>SUM('Hidden Analysis'!M2483:P2483)</f>
        <v>0</v>
      </c>
      <c r="S2482">
        <f>SUM('Hidden Analysis'!Q2483:R2483)</f>
        <v>0</v>
      </c>
      <c r="T2482">
        <f>IF(AND('Raw Data'!F2477&lt;1.5, 'Raw Data'!L2477&gt;'Raw Data'!K2477, 'Raw Data'!L2477-'Raw Data'!K2477&gt;3), 'Raw Data'!F2477, 0)</f>
        <v>0</v>
      </c>
      <c r="U2482">
        <f>IF(AND('Raw Data'!L2477-'Raw Data'!K2477&lt;4, 'Raw Data'!L2477&gt;'Raw Data'!K2477), 'Raw Data'!H2477, 0)</f>
        <v>0</v>
      </c>
      <c r="V2482">
        <f>IF(AND('Raw Data'!K2477-'Raw Data'!L2477&lt;4, 'Raw Data'!K2477&gt;'Raw Data'!L2477), 'Raw Data'!G2477, 0)</f>
        <v>0</v>
      </c>
      <c r="W2482">
        <f>SUM('Hidden Analysis'!S2483:T2483)</f>
        <v>0</v>
      </c>
      <c r="X2482">
        <f>SUM('Hidden Analysis'!U2483:V2483)</f>
        <v>0</v>
      </c>
    </row>
    <row r="2483" spans="1:24" x14ac:dyDescent="0.3">
      <c r="A2483" s="2">
        <f>'Raw Data'!M2478</f>
        <v>0</v>
      </c>
      <c r="B2483">
        <f>IF('Raw Data'!L2478&gt;'Raw Data'!K2478, 'Raw Data'!F2478, 0)</f>
        <v>0</v>
      </c>
      <c r="C2483">
        <f>IF('Raw Data'!K2478&gt;'Raw Data'!L2478, 'Raw Data'!C2478, 0)</f>
        <v>0</v>
      </c>
      <c r="D2483">
        <f t="shared" si="80"/>
        <v>0</v>
      </c>
      <c r="E2483">
        <f>SUM('Hidden Analysis'!A2484:B2484)</f>
        <v>0</v>
      </c>
      <c r="F2483">
        <f>SUM('Hidden Analysis'!C2484:D2484)</f>
        <v>0</v>
      </c>
      <c r="G2483">
        <f>IF(AND('Raw Data'!F2478&lt;'Raw Data'!C2478, 'Raw Data'!L2478&gt;'Raw Data'!K2478), 'Raw Data'!F2478, 0)</f>
        <v>0</v>
      </c>
      <c r="H2483">
        <f>IF(AND('Raw Data'!F2478&gt;'Raw Data'!C2478, 'Raw Data'!L2478&lt;'Raw Data'!K2478), 'Raw Data'!C2478, 0)</f>
        <v>0</v>
      </c>
      <c r="I2483">
        <f t="shared" si="81"/>
        <v>0</v>
      </c>
      <c r="J2483">
        <f>IF(AND('Raw Data'!F2478&gt;'Raw Data'!C2478, 'Raw Data'!L2478&gt;'Raw Data'!K2478), 'Raw Data'!F2478, 0)</f>
        <v>0</v>
      </c>
      <c r="K2483">
        <f>IF(AND('Raw Data'!F2478&lt;'Raw Data'!C2478, 'Raw Data'!L2478&lt;'Raw Data'!K2478), 'Raw Data'!C2478, 0)</f>
        <v>0</v>
      </c>
      <c r="L2483">
        <f>IF('Raw Data'!L2478-'Raw Data'!K2478&gt;3, 'Raw Data'!J2478, 0)</f>
        <v>0</v>
      </c>
      <c r="M2483">
        <f>IF('Raw Data'!K2478-'Raw Data'!L2478&gt;3, 'Raw Data'!I2478, 0)</f>
        <v>0</v>
      </c>
      <c r="N2483">
        <f>IF('Raw Data'!L2478-'Raw Data'!K2478&gt;3, 'Raw Data'!J2478, IF('Raw Data'!K2478-'Raw Data'!L2478&gt;3, 'Raw Data'!I2478, 0))</f>
        <v>0</v>
      </c>
      <c r="O2483">
        <f>IF(ISBLANK('Raw Data'!L2478), 0, IF(ABS('Raw Data'!L2478-'Raw Data'!K2478)&lt;4, 'Raw Data'!H2478, IF(ABS('Raw Data'!K2478-'Raw Data'!L2478)&lt;4, 'Raw Data'!G2478, 0)))</f>
        <v>0</v>
      </c>
      <c r="P2483">
        <f>SUM('Hidden Analysis'!E2484:H2484)</f>
        <v>0</v>
      </c>
      <c r="Q2483">
        <f>SUM('Hidden Analysis'!I2484:L2484)</f>
        <v>0</v>
      </c>
      <c r="R2483">
        <f>SUM('Hidden Analysis'!M2484:P2484)</f>
        <v>0</v>
      </c>
      <c r="S2483">
        <f>SUM('Hidden Analysis'!Q2484:R2484)</f>
        <v>0</v>
      </c>
      <c r="T2483">
        <f>IF(AND('Raw Data'!F2478&lt;1.5, 'Raw Data'!L2478&gt;'Raw Data'!K2478, 'Raw Data'!L2478-'Raw Data'!K2478&gt;3), 'Raw Data'!F2478, 0)</f>
        <v>0</v>
      </c>
      <c r="U2483">
        <f>IF(AND('Raw Data'!L2478-'Raw Data'!K2478&lt;4, 'Raw Data'!L2478&gt;'Raw Data'!K2478), 'Raw Data'!H2478, 0)</f>
        <v>0</v>
      </c>
      <c r="V2483">
        <f>IF(AND('Raw Data'!K2478-'Raw Data'!L2478&lt;4, 'Raw Data'!K2478&gt;'Raw Data'!L2478), 'Raw Data'!G2478, 0)</f>
        <v>0</v>
      </c>
      <c r="W2483">
        <f>SUM('Hidden Analysis'!S2484:T2484)</f>
        <v>0</v>
      </c>
      <c r="X2483">
        <f>SUM('Hidden Analysis'!U2484:V2484)</f>
        <v>0</v>
      </c>
    </row>
    <row r="2484" spans="1:24" x14ac:dyDescent="0.3">
      <c r="A2484" s="2">
        <f>'Raw Data'!M2479</f>
        <v>0</v>
      </c>
      <c r="B2484">
        <f>IF('Raw Data'!L2479&gt;'Raw Data'!K2479, 'Raw Data'!F2479, 0)</f>
        <v>0</v>
      </c>
      <c r="C2484">
        <f>IF('Raw Data'!K2479&gt;'Raw Data'!L2479, 'Raw Data'!C2479, 0)</f>
        <v>0</v>
      </c>
      <c r="D2484">
        <f t="shared" si="80"/>
        <v>0</v>
      </c>
      <c r="E2484">
        <f>SUM('Hidden Analysis'!A2485:B2485)</f>
        <v>0</v>
      </c>
      <c r="F2484">
        <f>SUM('Hidden Analysis'!C2485:D2485)</f>
        <v>0</v>
      </c>
      <c r="G2484">
        <f>IF(AND('Raw Data'!F2479&lt;'Raw Data'!C2479, 'Raw Data'!L2479&gt;'Raw Data'!K2479), 'Raw Data'!F2479, 0)</f>
        <v>0</v>
      </c>
      <c r="H2484">
        <f>IF(AND('Raw Data'!F2479&gt;'Raw Data'!C2479, 'Raw Data'!L2479&lt;'Raw Data'!K2479), 'Raw Data'!C2479, 0)</f>
        <v>0</v>
      </c>
      <c r="I2484">
        <f t="shared" si="81"/>
        <v>0</v>
      </c>
      <c r="J2484">
        <f>IF(AND('Raw Data'!F2479&gt;'Raw Data'!C2479, 'Raw Data'!L2479&gt;'Raw Data'!K2479), 'Raw Data'!F2479, 0)</f>
        <v>0</v>
      </c>
      <c r="K2484">
        <f>IF(AND('Raw Data'!F2479&lt;'Raw Data'!C2479, 'Raw Data'!L2479&lt;'Raw Data'!K2479), 'Raw Data'!C2479, 0)</f>
        <v>0</v>
      </c>
      <c r="L2484">
        <f>IF('Raw Data'!L2479-'Raw Data'!K2479&gt;3, 'Raw Data'!J2479, 0)</f>
        <v>0</v>
      </c>
      <c r="M2484">
        <f>IF('Raw Data'!K2479-'Raw Data'!L2479&gt;3, 'Raw Data'!I2479, 0)</f>
        <v>0</v>
      </c>
      <c r="N2484">
        <f>IF('Raw Data'!L2479-'Raw Data'!K2479&gt;3, 'Raw Data'!J2479, IF('Raw Data'!K2479-'Raw Data'!L2479&gt;3, 'Raw Data'!I2479, 0))</f>
        <v>0</v>
      </c>
      <c r="O2484">
        <f>IF(ISBLANK('Raw Data'!L2479), 0, IF(ABS('Raw Data'!L2479-'Raw Data'!K2479)&lt;4, 'Raw Data'!H2479, IF(ABS('Raw Data'!K2479-'Raw Data'!L2479)&lt;4, 'Raw Data'!G2479, 0)))</f>
        <v>0</v>
      </c>
      <c r="P2484">
        <f>SUM('Hidden Analysis'!E2485:H2485)</f>
        <v>0</v>
      </c>
      <c r="Q2484">
        <f>SUM('Hidden Analysis'!I2485:L2485)</f>
        <v>0</v>
      </c>
      <c r="R2484">
        <f>SUM('Hidden Analysis'!M2485:P2485)</f>
        <v>0</v>
      </c>
      <c r="S2484">
        <f>SUM('Hidden Analysis'!Q2485:R2485)</f>
        <v>0</v>
      </c>
      <c r="T2484">
        <f>IF(AND('Raw Data'!F2479&lt;1.5, 'Raw Data'!L2479&gt;'Raw Data'!K2479, 'Raw Data'!L2479-'Raw Data'!K2479&gt;3), 'Raw Data'!F2479, 0)</f>
        <v>0</v>
      </c>
      <c r="U2484">
        <f>IF(AND('Raw Data'!L2479-'Raw Data'!K2479&lt;4, 'Raw Data'!L2479&gt;'Raw Data'!K2479), 'Raw Data'!H2479, 0)</f>
        <v>0</v>
      </c>
      <c r="V2484">
        <f>IF(AND('Raw Data'!K2479-'Raw Data'!L2479&lt;4, 'Raw Data'!K2479&gt;'Raw Data'!L2479), 'Raw Data'!G2479, 0)</f>
        <v>0</v>
      </c>
      <c r="W2484">
        <f>SUM('Hidden Analysis'!S2485:T2485)</f>
        <v>0</v>
      </c>
      <c r="X2484">
        <f>SUM('Hidden Analysis'!U2485:V2485)</f>
        <v>0</v>
      </c>
    </row>
    <row r="2485" spans="1:24" x14ac:dyDescent="0.3">
      <c r="A2485" s="2">
        <f>'Raw Data'!M2480</f>
        <v>0</v>
      </c>
      <c r="B2485">
        <f>IF('Raw Data'!L2480&gt;'Raw Data'!K2480, 'Raw Data'!F2480, 0)</f>
        <v>0</v>
      </c>
      <c r="C2485">
        <f>IF('Raw Data'!K2480&gt;'Raw Data'!L2480, 'Raw Data'!C2480, 0)</f>
        <v>0</v>
      </c>
      <c r="D2485">
        <f t="shared" si="80"/>
        <v>0</v>
      </c>
      <c r="E2485">
        <f>SUM('Hidden Analysis'!A2486:B2486)</f>
        <v>0</v>
      </c>
      <c r="F2485">
        <f>SUM('Hidden Analysis'!C2486:D2486)</f>
        <v>0</v>
      </c>
      <c r="G2485">
        <f>IF(AND('Raw Data'!F2480&lt;'Raw Data'!C2480, 'Raw Data'!L2480&gt;'Raw Data'!K2480), 'Raw Data'!F2480, 0)</f>
        <v>0</v>
      </c>
      <c r="H2485">
        <f>IF(AND('Raw Data'!F2480&gt;'Raw Data'!C2480, 'Raw Data'!L2480&lt;'Raw Data'!K2480), 'Raw Data'!C2480, 0)</f>
        <v>0</v>
      </c>
      <c r="I2485">
        <f t="shared" si="81"/>
        <v>0</v>
      </c>
      <c r="J2485">
        <f>IF(AND('Raw Data'!F2480&gt;'Raw Data'!C2480, 'Raw Data'!L2480&gt;'Raw Data'!K2480), 'Raw Data'!F2480, 0)</f>
        <v>0</v>
      </c>
      <c r="K2485">
        <f>IF(AND('Raw Data'!F2480&lt;'Raw Data'!C2480, 'Raw Data'!L2480&lt;'Raw Data'!K2480), 'Raw Data'!C2480, 0)</f>
        <v>0</v>
      </c>
      <c r="L2485">
        <f>IF('Raw Data'!L2480-'Raw Data'!K2480&gt;3, 'Raw Data'!J2480, 0)</f>
        <v>0</v>
      </c>
      <c r="M2485">
        <f>IF('Raw Data'!K2480-'Raw Data'!L2480&gt;3, 'Raw Data'!I2480, 0)</f>
        <v>0</v>
      </c>
      <c r="N2485">
        <f>IF('Raw Data'!L2480-'Raw Data'!K2480&gt;3, 'Raw Data'!J2480, IF('Raw Data'!K2480-'Raw Data'!L2480&gt;3, 'Raw Data'!I2480, 0))</f>
        <v>0</v>
      </c>
      <c r="O2485">
        <f>IF(ISBLANK('Raw Data'!L2480), 0, IF(ABS('Raw Data'!L2480-'Raw Data'!K2480)&lt;4, 'Raw Data'!H2480, IF(ABS('Raw Data'!K2480-'Raw Data'!L2480)&lt;4, 'Raw Data'!G2480, 0)))</f>
        <v>0</v>
      </c>
      <c r="P2485">
        <f>SUM('Hidden Analysis'!E2486:H2486)</f>
        <v>0</v>
      </c>
      <c r="Q2485">
        <f>SUM('Hidden Analysis'!I2486:L2486)</f>
        <v>0</v>
      </c>
      <c r="R2485">
        <f>SUM('Hidden Analysis'!M2486:P2486)</f>
        <v>0</v>
      </c>
      <c r="S2485">
        <f>SUM('Hidden Analysis'!Q2486:R2486)</f>
        <v>0</v>
      </c>
      <c r="T2485">
        <f>IF(AND('Raw Data'!F2480&lt;1.5, 'Raw Data'!L2480&gt;'Raw Data'!K2480, 'Raw Data'!L2480-'Raw Data'!K2480&gt;3), 'Raw Data'!F2480, 0)</f>
        <v>0</v>
      </c>
      <c r="U2485">
        <f>IF(AND('Raw Data'!L2480-'Raw Data'!K2480&lt;4, 'Raw Data'!L2480&gt;'Raw Data'!K2480), 'Raw Data'!H2480, 0)</f>
        <v>0</v>
      </c>
      <c r="V2485">
        <f>IF(AND('Raw Data'!K2480-'Raw Data'!L2480&lt;4, 'Raw Data'!K2480&gt;'Raw Data'!L2480), 'Raw Data'!G2480, 0)</f>
        <v>0</v>
      </c>
      <c r="W2485">
        <f>SUM('Hidden Analysis'!S2486:T2486)</f>
        <v>0</v>
      </c>
      <c r="X2485">
        <f>SUM('Hidden Analysis'!U2486:V2486)</f>
        <v>0</v>
      </c>
    </row>
    <row r="2486" spans="1:24" x14ac:dyDescent="0.3">
      <c r="A2486" s="2">
        <f>'Raw Data'!M2481</f>
        <v>0</v>
      </c>
      <c r="B2486">
        <f>IF('Raw Data'!L2481&gt;'Raw Data'!K2481, 'Raw Data'!F2481, 0)</f>
        <v>0</v>
      </c>
      <c r="C2486">
        <f>IF('Raw Data'!K2481&gt;'Raw Data'!L2481, 'Raw Data'!C2481, 0)</f>
        <v>0</v>
      </c>
      <c r="D2486">
        <f t="shared" si="80"/>
        <v>0</v>
      </c>
      <c r="E2486">
        <f>SUM('Hidden Analysis'!A2487:B2487)</f>
        <v>0</v>
      </c>
      <c r="F2486">
        <f>SUM('Hidden Analysis'!C2487:D2487)</f>
        <v>0</v>
      </c>
      <c r="G2486">
        <f>IF(AND('Raw Data'!F2481&lt;'Raw Data'!C2481, 'Raw Data'!L2481&gt;'Raw Data'!K2481), 'Raw Data'!F2481, 0)</f>
        <v>0</v>
      </c>
      <c r="H2486">
        <f>IF(AND('Raw Data'!F2481&gt;'Raw Data'!C2481, 'Raw Data'!L2481&lt;'Raw Data'!K2481), 'Raw Data'!C2481, 0)</f>
        <v>0</v>
      </c>
      <c r="I2486">
        <f t="shared" si="81"/>
        <v>0</v>
      </c>
      <c r="J2486">
        <f>IF(AND('Raw Data'!F2481&gt;'Raw Data'!C2481, 'Raw Data'!L2481&gt;'Raw Data'!K2481), 'Raw Data'!F2481, 0)</f>
        <v>0</v>
      </c>
      <c r="K2486">
        <f>IF(AND('Raw Data'!F2481&lt;'Raw Data'!C2481, 'Raw Data'!L2481&lt;'Raw Data'!K2481), 'Raw Data'!C2481, 0)</f>
        <v>0</v>
      </c>
      <c r="L2486">
        <f>IF('Raw Data'!L2481-'Raw Data'!K2481&gt;3, 'Raw Data'!J2481, 0)</f>
        <v>0</v>
      </c>
      <c r="M2486">
        <f>IF('Raw Data'!K2481-'Raw Data'!L2481&gt;3, 'Raw Data'!I2481, 0)</f>
        <v>0</v>
      </c>
      <c r="N2486">
        <f>IF('Raw Data'!L2481-'Raw Data'!K2481&gt;3, 'Raw Data'!J2481, IF('Raw Data'!K2481-'Raw Data'!L2481&gt;3, 'Raw Data'!I2481, 0))</f>
        <v>0</v>
      </c>
      <c r="O2486">
        <f>IF(ISBLANK('Raw Data'!L2481), 0, IF(ABS('Raw Data'!L2481-'Raw Data'!K2481)&lt;4, 'Raw Data'!H2481, IF(ABS('Raw Data'!K2481-'Raw Data'!L2481)&lt;4, 'Raw Data'!G2481, 0)))</f>
        <v>0</v>
      </c>
      <c r="P2486">
        <f>SUM('Hidden Analysis'!E2487:H2487)</f>
        <v>0</v>
      </c>
      <c r="Q2486">
        <f>SUM('Hidden Analysis'!I2487:L2487)</f>
        <v>0</v>
      </c>
      <c r="R2486">
        <f>SUM('Hidden Analysis'!M2487:P2487)</f>
        <v>0</v>
      </c>
      <c r="S2486">
        <f>SUM('Hidden Analysis'!Q2487:R2487)</f>
        <v>0</v>
      </c>
      <c r="T2486">
        <f>IF(AND('Raw Data'!F2481&lt;1.5, 'Raw Data'!L2481&gt;'Raw Data'!K2481, 'Raw Data'!L2481-'Raw Data'!K2481&gt;3), 'Raw Data'!F2481, 0)</f>
        <v>0</v>
      </c>
      <c r="U2486">
        <f>IF(AND('Raw Data'!L2481-'Raw Data'!K2481&lt;4, 'Raw Data'!L2481&gt;'Raw Data'!K2481), 'Raw Data'!H2481, 0)</f>
        <v>0</v>
      </c>
      <c r="V2486">
        <f>IF(AND('Raw Data'!K2481-'Raw Data'!L2481&lt;4, 'Raw Data'!K2481&gt;'Raw Data'!L2481), 'Raw Data'!G2481, 0)</f>
        <v>0</v>
      </c>
      <c r="W2486">
        <f>SUM('Hidden Analysis'!S2487:T2487)</f>
        <v>0</v>
      </c>
      <c r="X2486">
        <f>SUM('Hidden Analysis'!U2487:V2487)</f>
        <v>0</v>
      </c>
    </row>
    <row r="2487" spans="1:24" x14ac:dyDescent="0.3">
      <c r="A2487" s="2">
        <f>'Raw Data'!M2482</f>
        <v>0</v>
      </c>
      <c r="B2487">
        <f>IF('Raw Data'!L2482&gt;'Raw Data'!K2482, 'Raw Data'!F2482, 0)</f>
        <v>0</v>
      </c>
      <c r="C2487">
        <f>IF('Raw Data'!K2482&gt;'Raw Data'!L2482, 'Raw Data'!C2482, 0)</f>
        <v>0</v>
      </c>
      <c r="D2487">
        <f t="shared" si="80"/>
        <v>0</v>
      </c>
      <c r="E2487">
        <f>SUM('Hidden Analysis'!A2488:B2488)</f>
        <v>0</v>
      </c>
      <c r="F2487">
        <f>SUM('Hidden Analysis'!C2488:D2488)</f>
        <v>0</v>
      </c>
      <c r="G2487">
        <f>IF(AND('Raw Data'!F2482&lt;'Raw Data'!C2482, 'Raw Data'!L2482&gt;'Raw Data'!K2482), 'Raw Data'!F2482, 0)</f>
        <v>0</v>
      </c>
      <c r="H2487">
        <f>IF(AND('Raw Data'!F2482&gt;'Raw Data'!C2482, 'Raw Data'!L2482&lt;'Raw Data'!K2482), 'Raw Data'!C2482, 0)</f>
        <v>0</v>
      </c>
      <c r="I2487">
        <f t="shared" si="81"/>
        <v>0</v>
      </c>
      <c r="J2487">
        <f>IF(AND('Raw Data'!F2482&gt;'Raw Data'!C2482, 'Raw Data'!L2482&gt;'Raw Data'!K2482), 'Raw Data'!F2482, 0)</f>
        <v>0</v>
      </c>
      <c r="K2487">
        <f>IF(AND('Raw Data'!F2482&lt;'Raw Data'!C2482, 'Raw Data'!L2482&lt;'Raw Data'!K2482), 'Raw Data'!C2482, 0)</f>
        <v>0</v>
      </c>
      <c r="L2487">
        <f>IF('Raw Data'!L2482-'Raw Data'!K2482&gt;3, 'Raw Data'!J2482, 0)</f>
        <v>0</v>
      </c>
      <c r="M2487">
        <f>IF('Raw Data'!K2482-'Raw Data'!L2482&gt;3, 'Raw Data'!I2482, 0)</f>
        <v>0</v>
      </c>
      <c r="N2487">
        <f>IF('Raw Data'!L2482-'Raw Data'!K2482&gt;3, 'Raw Data'!J2482, IF('Raw Data'!K2482-'Raw Data'!L2482&gt;3, 'Raw Data'!I2482, 0))</f>
        <v>0</v>
      </c>
      <c r="O2487">
        <f>IF(ISBLANK('Raw Data'!L2482), 0, IF(ABS('Raw Data'!L2482-'Raw Data'!K2482)&lt;4, 'Raw Data'!H2482, IF(ABS('Raw Data'!K2482-'Raw Data'!L2482)&lt;4, 'Raw Data'!G2482, 0)))</f>
        <v>0</v>
      </c>
      <c r="P2487">
        <f>SUM('Hidden Analysis'!E2488:H2488)</f>
        <v>0</v>
      </c>
      <c r="Q2487">
        <f>SUM('Hidden Analysis'!I2488:L2488)</f>
        <v>0</v>
      </c>
      <c r="R2487">
        <f>SUM('Hidden Analysis'!M2488:P2488)</f>
        <v>0</v>
      </c>
      <c r="S2487">
        <f>SUM('Hidden Analysis'!Q2488:R2488)</f>
        <v>0</v>
      </c>
      <c r="T2487">
        <f>IF(AND('Raw Data'!F2482&lt;1.5, 'Raw Data'!L2482&gt;'Raw Data'!K2482, 'Raw Data'!L2482-'Raw Data'!K2482&gt;3), 'Raw Data'!F2482, 0)</f>
        <v>0</v>
      </c>
      <c r="U2487">
        <f>IF(AND('Raw Data'!L2482-'Raw Data'!K2482&lt;4, 'Raw Data'!L2482&gt;'Raw Data'!K2482), 'Raw Data'!H2482, 0)</f>
        <v>0</v>
      </c>
      <c r="V2487">
        <f>IF(AND('Raw Data'!K2482-'Raw Data'!L2482&lt;4, 'Raw Data'!K2482&gt;'Raw Data'!L2482), 'Raw Data'!G2482, 0)</f>
        <v>0</v>
      </c>
      <c r="W2487">
        <f>SUM('Hidden Analysis'!S2488:T2488)</f>
        <v>0</v>
      </c>
      <c r="X2487">
        <f>SUM('Hidden Analysis'!U2488:V2488)</f>
        <v>0</v>
      </c>
    </row>
    <row r="2488" spans="1:24" x14ac:dyDescent="0.3">
      <c r="A2488" s="2">
        <f>'Raw Data'!M2483</f>
        <v>0</v>
      </c>
      <c r="B2488">
        <f>IF('Raw Data'!L2483&gt;'Raw Data'!K2483, 'Raw Data'!F2483, 0)</f>
        <v>0</v>
      </c>
      <c r="C2488">
        <f>IF('Raw Data'!K2483&gt;'Raw Data'!L2483, 'Raw Data'!C2483, 0)</f>
        <v>0</v>
      </c>
      <c r="D2488">
        <f t="shared" si="80"/>
        <v>0</v>
      </c>
      <c r="E2488">
        <f>SUM('Hidden Analysis'!A2489:B2489)</f>
        <v>0</v>
      </c>
      <c r="F2488">
        <f>SUM('Hidden Analysis'!C2489:D2489)</f>
        <v>0</v>
      </c>
      <c r="G2488">
        <f>IF(AND('Raw Data'!F2483&lt;'Raw Data'!C2483, 'Raw Data'!L2483&gt;'Raw Data'!K2483), 'Raw Data'!F2483, 0)</f>
        <v>0</v>
      </c>
      <c r="H2488">
        <f>IF(AND('Raw Data'!F2483&gt;'Raw Data'!C2483, 'Raw Data'!L2483&lt;'Raw Data'!K2483), 'Raw Data'!C2483, 0)</f>
        <v>0</v>
      </c>
      <c r="I2488">
        <f t="shared" si="81"/>
        <v>0</v>
      </c>
      <c r="J2488">
        <f>IF(AND('Raw Data'!F2483&gt;'Raw Data'!C2483, 'Raw Data'!L2483&gt;'Raw Data'!K2483), 'Raw Data'!F2483, 0)</f>
        <v>0</v>
      </c>
      <c r="K2488">
        <f>IF(AND('Raw Data'!F2483&lt;'Raw Data'!C2483, 'Raw Data'!L2483&lt;'Raw Data'!K2483), 'Raw Data'!C2483, 0)</f>
        <v>0</v>
      </c>
      <c r="L2488">
        <f>IF('Raw Data'!L2483-'Raw Data'!K2483&gt;3, 'Raw Data'!J2483, 0)</f>
        <v>0</v>
      </c>
      <c r="M2488">
        <f>IF('Raw Data'!K2483-'Raw Data'!L2483&gt;3, 'Raw Data'!I2483, 0)</f>
        <v>0</v>
      </c>
      <c r="N2488">
        <f>IF('Raw Data'!L2483-'Raw Data'!K2483&gt;3, 'Raw Data'!J2483, IF('Raw Data'!K2483-'Raw Data'!L2483&gt;3, 'Raw Data'!I2483, 0))</f>
        <v>0</v>
      </c>
      <c r="O2488">
        <f>IF(ISBLANK('Raw Data'!L2483), 0, IF(ABS('Raw Data'!L2483-'Raw Data'!K2483)&lt;4, 'Raw Data'!H2483, IF(ABS('Raw Data'!K2483-'Raw Data'!L2483)&lt;4, 'Raw Data'!G2483, 0)))</f>
        <v>0</v>
      </c>
      <c r="P2488">
        <f>SUM('Hidden Analysis'!E2489:H2489)</f>
        <v>0</v>
      </c>
      <c r="Q2488">
        <f>SUM('Hidden Analysis'!I2489:L2489)</f>
        <v>0</v>
      </c>
      <c r="R2488">
        <f>SUM('Hidden Analysis'!M2489:P2489)</f>
        <v>0</v>
      </c>
      <c r="S2488">
        <f>SUM('Hidden Analysis'!Q2489:R2489)</f>
        <v>0</v>
      </c>
      <c r="T2488">
        <f>IF(AND('Raw Data'!F2483&lt;1.5, 'Raw Data'!L2483&gt;'Raw Data'!K2483, 'Raw Data'!L2483-'Raw Data'!K2483&gt;3), 'Raw Data'!F2483, 0)</f>
        <v>0</v>
      </c>
      <c r="U2488">
        <f>IF(AND('Raw Data'!L2483-'Raw Data'!K2483&lt;4, 'Raw Data'!L2483&gt;'Raw Data'!K2483), 'Raw Data'!H2483, 0)</f>
        <v>0</v>
      </c>
      <c r="V2488">
        <f>IF(AND('Raw Data'!K2483-'Raw Data'!L2483&lt;4, 'Raw Data'!K2483&gt;'Raw Data'!L2483), 'Raw Data'!G2483, 0)</f>
        <v>0</v>
      </c>
      <c r="W2488">
        <f>SUM('Hidden Analysis'!S2489:T2489)</f>
        <v>0</v>
      </c>
      <c r="X2488">
        <f>SUM('Hidden Analysis'!U2489:V2489)</f>
        <v>0</v>
      </c>
    </row>
    <row r="2489" spans="1:24" x14ac:dyDescent="0.3">
      <c r="A2489" s="2">
        <f>'Raw Data'!M2484</f>
        <v>0</v>
      </c>
      <c r="B2489">
        <f>IF('Raw Data'!L2484&gt;'Raw Data'!K2484, 'Raw Data'!F2484, 0)</f>
        <v>0</v>
      </c>
      <c r="C2489">
        <f>IF('Raw Data'!K2484&gt;'Raw Data'!L2484, 'Raw Data'!C2484, 0)</f>
        <v>0</v>
      </c>
      <c r="D2489">
        <f t="shared" si="80"/>
        <v>0</v>
      </c>
      <c r="E2489">
        <f>SUM('Hidden Analysis'!A2490:B2490)</f>
        <v>0</v>
      </c>
      <c r="F2489">
        <f>SUM('Hidden Analysis'!C2490:D2490)</f>
        <v>0</v>
      </c>
      <c r="G2489">
        <f>IF(AND('Raw Data'!F2484&lt;'Raw Data'!C2484, 'Raw Data'!L2484&gt;'Raw Data'!K2484), 'Raw Data'!F2484, 0)</f>
        <v>0</v>
      </c>
      <c r="H2489">
        <f>IF(AND('Raw Data'!F2484&gt;'Raw Data'!C2484, 'Raw Data'!L2484&lt;'Raw Data'!K2484), 'Raw Data'!C2484, 0)</f>
        <v>0</v>
      </c>
      <c r="I2489">
        <f t="shared" si="81"/>
        <v>0</v>
      </c>
      <c r="J2489">
        <f>IF(AND('Raw Data'!F2484&gt;'Raw Data'!C2484, 'Raw Data'!L2484&gt;'Raw Data'!K2484), 'Raw Data'!F2484, 0)</f>
        <v>0</v>
      </c>
      <c r="K2489">
        <f>IF(AND('Raw Data'!F2484&lt;'Raw Data'!C2484, 'Raw Data'!L2484&lt;'Raw Data'!K2484), 'Raw Data'!C2484, 0)</f>
        <v>0</v>
      </c>
      <c r="L2489">
        <f>IF('Raw Data'!L2484-'Raw Data'!K2484&gt;3, 'Raw Data'!J2484, 0)</f>
        <v>0</v>
      </c>
      <c r="M2489">
        <f>IF('Raw Data'!K2484-'Raw Data'!L2484&gt;3, 'Raw Data'!I2484, 0)</f>
        <v>0</v>
      </c>
      <c r="N2489">
        <f>IF('Raw Data'!L2484-'Raw Data'!K2484&gt;3, 'Raw Data'!J2484, IF('Raw Data'!K2484-'Raw Data'!L2484&gt;3, 'Raw Data'!I2484, 0))</f>
        <v>0</v>
      </c>
      <c r="O2489">
        <f>IF(ISBLANK('Raw Data'!L2484), 0, IF(ABS('Raw Data'!L2484-'Raw Data'!K2484)&lt;4, 'Raw Data'!H2484, IF(ABS('Raw Data'!K2484-'Raw Data'!L2484)&lt;4, 'Raw Data'!G2484, 0)))</f>
        <v>0</v>
      </c>
      <c r="P2489">
        <f>SUM('Hidden Analysis'!E2490:H2490)</f>
        <v>0</v>
      </c>
      <c r="Q2489">
        <f>SUM('Hidden Analysis'!I2490:L2490)</f>
        <v>0</v>
      </c>
      <c r="R2489">
        <f>SUM('Hidden Analysis'!M2490:P2490)</f>
        <v>0</v>
      </c>
      <c r="S2489">
        <f>SUM('Hidden Analysis'!Q2490:R2490)</f>
        <v>0</v>
      </c>
      <c r="T2489">
        <f>IF(AND('Raw Data'!F2484&lt;1.5, 'Raw Data'!L2484&gt;'Raw Data'!K2484, 'Raw Data'!L2484-'Raw Data'!K2484&gt;3), 'Raw Data'!F2484, 0)</f>
        <v>0</v>
      </c>
      <c r="U2489">
        <f>IF(AND('Raw Data'!L2484-'Raw Data'!K2484&lt;4, 'Raw Data'!L2484&gt;'Raw Data'!K2484), 'Raw Data'!H2484, 0)</f>
        <v>0</v>
      </c>
      <c r="V2489">
        <f>IF(AND('Raw Data'!K2484-'Raw Data'!L2484&lt;4, 'Raw Data'!K2484&gt;'Raw Data'!L2484), 'Raw Data'!G2484, 0)</f>
        <v>0</v>
      </c>
      <c r="W2489">
        <f>SUM('Hidden Analysis'!S2490:T2490)</f>
        <v>0</v>
      </c>
      <c r="X2489">
        <f>SUM('Hidden Analysis'!U2490:V2490)</f>
        <v>0</v>
      </c>
    </row>
    <row r="2490" spans="1:24" x14ac:dyDescent="0.3">
      <c r="A2490" s="2">
        <f>'Raw Data'!M2485</f>
        <v>0</v>
      </c>
      <c r="B2490">
        <f>IF('Raw Data'!L2485&gt;'Raw Data'!K2485, 'Raw Data'!F2485, 0)</f>
        <v>0</v>
      </c>
      <c r="C2490">
        <f>IF('Raw Data'!K2485&gt;'Raw Data'!L2485, 'Raw Data'!C2485, 0)</f>
        <v>0</v>
      </c>
      <c r="D2490">
        <f t="shared" si="80"/>
        <v>0</v>
      </c>
      <c r="E2490">
        <f>SUM('Hidden Analysis'!A2491:B2491)</f>
        <v>0</v>
      </c>
      <c r="F2490">
        <f>SUM('Hidden Analysis'!C2491:D2491)</f>
        <v>0</v>
      </c>
      <c r="G2490">
        <f>IF(AND('Raw Data'!F2485&lt;'Raw Data'!C2485, 'Raw Data'!L2485&gt;'Raw Data'!K2485), 'Raw Data'!F2485, 0)</f>
        <v>0</v>
      </c>
      <c r="H2490">
        <f>IF(AND('Raw Data'!F2485&gt;'Raw Data'!C2485, 'Raw Data'!L2485&lt;'Raw Data'!K2485), 'Raw Data'!C2485, 0)</f>
        <v>0</v>
      </c>
      <c r="I2490">
        <f t="shared" si="81"/>
        <v>0</v>
      </c>
      <c r="J2490">
        <f>IF(AND('Raw Data'!F2485&gt;'Raw Data'!C2485, 'Raw Data'!L2485&gt;'Raw Data'!K2485), 'Raw Data'!F2485, 0)</f>
        <v>0</v>
      </c>
      <c r="K2490">
        <f>IF(AND('Raw Data'!F2485&lt;'Raw Data'!C2485, 'Raw Data'!L2485&lt;'Raw Data'!K2485), 'Raw Data'!C2485, 0)</f>
        <v>0</v>
      </c>
      <c r="L2490">
        <f>IF('Raw Data'!L2485-'Raw Data'!K2485&gt;3, 'Raw Data'!J2485, 0)</f>
        <v>0</v>
      </c>
      <c r="M2490">
        <f>IF('Raw Data'!K2485-'Raw Data'!L2485&gt;3, 'Raw Data'!I2485, 0)</f>
        <v>0</v>
      </c>
      <c r="N2490">
        <f>IF('Raw Data'!L2485-'Raw Data'!K2485&gt;3, 'Raw Data'!J2485, IF('Raw Data'!K2485-'Raw Data'!L2485&gt;3, 'Raw Data'!I2485, 0))</f>
        <v>0</v>
      </c>
      <c r="O2490">
        <f>IF(ISBLANK('Raw Data'!L2485), 0, IF(ABS('Raw Data'!L2485-'Raw Data'!K2485)&lt;4, 'Raw Data'!H2485, IF(ABS('Raw Data'!K2485-'Raw Data'!L2485)&lt;4, 'Raw Data'!G2485, 0)))</f>
        <v>0</v>
      </c>
      <c r="P2490">
        <f>SUM('Hidden Analysis'!E2491:H2491)</f>
        <v>0</v>
      </c>
      <c r="Q2490">
        <f>SUM('Hidden Analysis'!I2491:L2491)</f>
        <v>0</v>
      </c>
      <c r="R2490">
        <f>SUM('Hidden Analysis'!M2491:P2491)</f>
        <v>0</v>
      </c>
      <c r="S2490">
        <f>SUM('Hidden Analysis'!Q2491:R2491)</f>
        <v>0</v>
      </c>
      <c r="T2490">
        <f>IF(AND('Raw Data'!F2485&lt;1.5, 'Raw Data'!L2485&gt;'Raw Data'!K2485, 'Raw Data'!L2485-'Raw Data'!K2485&gt;3), 'Raw Data'!F2485, 0)</f>
        <v>0</v>
      </c>
      <c r="U2490">
        <f>IF(AND('Raw Data'!L2485-'Raw Data'!K2485&lt;4, 'Raw Data'!L2485&gt;'Raw Data'!K2485), 'Raw Data'!H2485, 0)</f>
        <v>0</v>
      </c>
      <c r="V2490">
        <f>IF(AND('Raw Data'!K2485-'Raw Data'!L2485&lt;4, 'Raw Data'!K2485&gt;'Raw Data'!L2485), 'Raw Data'!G2485, 0)</f>
        <v>0</v>
      </c>
      <c r="W2490">
        <f>SUM('Hidden Analysis'!S2491:T2491)</f>
        <v>0</v>
      </c>
      <c r="X2490">
        <f>SUM('Hidden Analysis'!U2491:V2491)</f>
        <v>0</v>
      </c>
    </row>
    <row r="2491" spans="1:24" x14ac:dyDescent="0.3">
      <c r="A2491" s="2">
        <f>'Raw Data'!M2486</f>
        <v>0</v>
      </c>
      <c r="B2491">
        <f>IF('Raw Data'!L2486&gt;'Raw Data'!K2486, 'Raw Data'!F2486, 0)</f>
        <v>0</v>
      </c>
      <c r="C2491">
        <f>IF('Raw Data'!K2486&gt;'Raw Data'!L2486, 'Raw Data'!C2486, 0)</f>
        <v>0</v>
      </c>
      <c r="D2491">
        <f t="shared" si="80"/>
        <v>0</v>
      </c>
      <c r="E2491">
        <f>SUM('Hidden Analysis'!A2492:B2492)</f>
        <v>0</v>
      </c>
      <c r="F2491">
        <f>SUM('Hidden Analysis'!C2492:D2492)</f>
        <v>0</v>
      </c>
      <c r="G2491">
        <f>IF(AND('Raw Data'!F2486&lt;'Raw Data'!C2486, 'Raw Data'!L2486&gt;'Raw Data'!K2486), 'Raw Data'!F2486, 0)</f>
        <v>0</v>
      </c>
      <c r="H2491">
        <f>IF(AND('Raw Data'!F2486&gt;'Raw Data'!C2486, 'Raw Data'!L2486&lt;'Raw Data'!K2486), 'Raw Data'!C2486, 0)</f>
        <v>0</v>
      </c>
      <c r="I2491">
        <f t="shared" si="81"/>
        <v>0</v>
      </c>
      <c r="J2491">
        <f>IF(AND('Raw Data'!F2486&gt;'Raw Data'!C2486, 'Raw Data'!L2486&gt;'Raw Data'!K2486), 'Raw Data'!F2486, 0)</f>
        <v>0</v>
      </c>
      <c r="K2491">
        <f>IF(AND('Raw Data'!F2486&lt;'Raw Data'!C2486, 'Raw Data'!L2486&lt;'Raw Data'!K2486), 'Raw Data'!C2486, 0)</f>
        <v>0</v>
      </c>
      <c r="L2491">
        <f>IF('Raw Data'!L2486-'Raw Data'!K2486&gt;3, 'Raw Data'!J2486, 0)</f>
        <v>0</v>
      </c>
      <c r="M2491">
        <f>IF('Raw Data'!K2486-'Raw Data'!L2486&gt;3, 'Raw Data'!I2486, 0)</f>
        <v>0</v>
      </c>
      <c r="N2491">
        <f>IF('Raw Data'!L2486-'Raw Data'!K2486&gt;3, 'Raw Data'!J2486, IF('Raw Data'!K2486-'Raw Data'!L2486&gt;3, 'Raw Data'!I2486, 0))</f>
        <v>0</v>
      </c>
      <c r="O2491">
        <f>IF(ISBLANK('Raw Data'!L2486), 0, IF(ABS('Raw Data'!L2486-'Raw Data'!K2486)&lt;4, 'Raw Data'!H2486, IF(ABS('Raw Data'!K2486-'Raw Data'!L2486)&lt;4, 'Raw Data'!G2486, 0)))</f>
        <v>0</v>
      </c>
      <c r="P2491">
        <f>SUM('Hidden Analysis'!E2492:H2492)</f>
        <v>0</v>
      </c>
      <c r="Q2491">
        <f>SUM('Hidden Analysis'!I2492:L2492)</f>
        <v>0</v>
      </c>
      <c r="R2491">
        <f>SUM('Hidden Analysis'!M2492:P2492)</f>
        <v>0</v>
      </c>
      <c r="S2491">
        <f>SUM('Hidden Analysis'!Q2492:R2492)</f>
        <v>0</v>
      </c>
      <c r="T2491">
        <f>IF(AND('Raw Data'!F2486&lt;1.5, 'Raw Data'!L2486&gt;'Raw Data'!K2486, 'Raw Data'!L2486-'Raw Data'!K2486&gt;3), 'Raw Data'!F2486, 0)</f>
        <v>0</v>
      </c>
      <c r="U2491">
        <f>IF(AND('Raw Data'!L2486-'Raw Data'!K2486&lt;4, 'Raw Data'!L2486&gt;'Raw Data'!K2486), 'Raw Data'!H2486, 0)</f>
        <v>0</v>
      </c>
      <c r="V2491">
        <f>IF(AND('Raw Data'!K2486-'Raw Data'!L2486&lt;4, 'Raw Data'!K2486&gt;'Raw Data'!L2486), 'Raw Data'!G2486, 0)</f>
        <v>0</v>
      </c>
      <c r="W2491">
        <f>SUM('Hidden Analysis'!S2492:T2492)</f>
        <v>0</v>
      </c>
      <c r="X2491">
        <f>SUM('Hidden Analysis'!U2492:V2492)</f>
        <v>0</v>
      </c>
    </row>
    <row r="2492" spans="1:24" x14ac:dyDescent="0.3">
      <c r="A2492" s="2">
        <f>'Raw Data'!M2487</f>
        <v>0</v>
      </c>
      <c r="B2492">
        <f>IF('Raw Data'!L2487&gt;'Raw Data'!K2487, 'Raw Data'!F2487, 0)</f>
        <v>0</v>
      </c>
      <c r="C2492">
        <f>IF('Raw Data'!K2487&gt;'Raw Data'!L2487, 'Raw Data'!C2487, 0)</f>
        <v>0</v>
      </c>
      <c r="D2492">
        <f t="shared" si="80"/>
        <v>0</v>
      </c>
      <c r="E2492">
        <f>SUM('Hidden Analysis'!A2493:B2493)</f>
        <v>0</v>
      </c>
      <c r="F2492">
        <f>SUM('Hidden Analysis'!C2493:D2493)</f>
        <v>0</v>
      </c>
      <c r="G2492">
        <f>IF(AND('Raw Data'!F2487&lt;'Raw Data'!C2487, 'Raw Data'!L2487&gt;'Raw Data'!K2487), 'Raw Data'!F2487, 0)</f>
        <v>0</v>
      </c>
      <c r="H2492">
        <f>IF(AND('Raw Data'!F2487&gt;'Raw Data'!C2487, 'Raw Data'!L2487&lt;'Raw Data'!K2487), 'Raw Data'!C2487, 0)</f>
        <v>0</v>
      </c>
      <c r="I2492">
        <f t="shared" si="81"/>
        <v>0</v>
      </c>
      <c r="J2492">
        <f>IF(AND('Raw Data'!F2487&gt;'Raw Data'!C2487, 'Raw Data'!L2487&gt;'Raw Data'!K2487), 'Raw Data'!F2487, 0)</f>
        <v>0</v>
      </c>
      <c r="K2492">
        <f>IF(AND('Raw Data'!F2487&lt;'Raw Data'!C2487, 'Raw Data'!L2487&lt;'Raw Data'!K2487), 'Raw Data'!C2487, 0)</f>
        <v>0</v>
      </c>
      <c r="L2492">
        <f>IF('Raw Data'!L2487-'Raw Data'!K2487&gt;3, 'Raw Data'!J2487, 0)</f>
        <v>0</v>
      </c>
      <c r="M2492">
        <f>IF('Raw Data'!K2487-'Raw Data'!L2487&gt;3, 'Raw Data'!I2487, 0)</f>
        <v>0</v>
      </c>
      <c r="N2492">
        <f>IF('Raw Data'!L2487-'Raw Data'!K2487&gt;3, 'Raw Data'!J2487, IF('Raw Data'!K2487-'Raw Data'!L2487&gt;3, 'Raw Data'!I2487, 0))</f>
        <v>0</v>
      </c>
      <c r="O2492">
        <f>IF(ISBLANK('Raw Data'!L2487), 0, IF(ABS('Raw Data'!L2487-'Raw Data'!K2487)&lt;4, 'Raw Data'!H2487, IF(ABS('Raw Data'!K2487-'Raw Data'!L2487)&lt;4, 'Raw Data'!G2487, 0)))</f>
        <v>0</v>
      </c>
      <c r="P2492">
        <f>SUM('Hidden Analysis'!E2493:H2493)</f>
        <v>0</v>
      </c>
      <c r="Q2492">
        <f>SUM('Hidden Analysis'!I2493:L2493)</f>
        <v>0</v>
      </c>
      <c r="R2492">
        <f>SUM('Hidden Analysis'!M2493:P2493)</f>
        <v>0</v>
      </c>
      <c r="S2492">
        <f>SUM('Hidden Analysis'!Q2493:R2493)</f>
        <v>0</v>
      </c>
      <c r="T2492">
        <f>IF(AND('Raw Data'!F2487&lt;1.5, 'Raw Data'!L2487&gt;'Raw Data'!K2487, 'Raw Data'!L2487-'Raw Data'!K2487&gt;3), 'Raw Data'!F2487, 0)</f>
        <v>0</v>
      </c>
      <c r="U2492">
        <f>IF(AND('Raw Data'!L2487-'Raw Data'!K2487&lt;4, 'Raw Data'!L2487&gt;'Raw Data'!K2487), 'Raw Data'!H2487, 0)</f>
        <v>0</v>
      </c>
      <c r="V2492">
        <f>IF(AND('Raw Data'!K2487-'Raw Data'!L2487&lt;4, 'Raw Data'!K2487&gt;'Raw Data'!L2487), 'Raw Data'!G2487, 0)</f>
        <v>0</v>
      </c>
      <c r="W2492">
        <f>SUM('Hidden Analysis'!S2493:T2493)</f>
        <v>0</v>
      </c>
      <c r="X2492">
        <f>SUM('Hidden Analysis'!U2493:V2493)</f>
        <v>0</v>
      </c>
    </row>
    <row r="2493" spans="1:24" x14ac:dyDescent="0.3">
      <c r="A2493" s="2">
        <f>'Raw Data'!M2488</f>
        <v>0</v>
      </c>
      <c r="B2493">
        <f>IF('Raw Data'!L2488&gt;'Raw Data'!K2488, 'Raw Data'!F2488, 0)</f>
        <v>0</v>
      </c>
      <c r="C2493">
        <f>IF('Raw Data'!K2488&gt;'Raw Data'!L2488, 'Raw Data'!C2488, 0)</f>
        <v>0</v>
      </c>
      <c r="D2493">
        <f t="shared" si="80"/>
        <v>0</v>
      </c>
      <c r="E2493">
        <f>SUM('Hidden Analysis'!A2494:B2494)</f>
        <v>0</v>
      </c>
      <c r="F2493">
        <f>SUM('Hidden Analysis'!C2494:D2494)</f>
        <v>0</v>
      </c>
      <c r="G2493">
        <f>IF(AND('Raw Data'!F2488&lt;'Raw Data'!C2488, 'Raw Data'!L2488&gt;'Raw Data'!K2488), 'Raw Data'!F2488, 0)</f>
        <v>0</v>
      </c>
      <c r="H2493">
        <f>IF(AND('Raw Data'!F2488&gt;'Raw Data'!C2488, 'Raw Data'!L2488&lt;'Raw Data'!K2488), 'Raw Data'!C2488, 0)</f>
        <v>0</v>
      </c>
      <c r="I2493">
        <f t="shared" si="81"/>
        <v>0</v>
      </c>
      <c r="J2493">
        <f>IF(AND('Raw Data'!F2488&gt;'Raw Data'!C2488, 'Raw Data'!L2488&gt;'Raw Data'!K2488), 'Raw Data'!F2488, 0)</f>
        <v>0</v>
      </c>
      <c r="K2493">
        <f>IF(AND('Raw Data'!F2488&lt;'Raw Data'!C2488, 'Raw Data'!L2488&lt;'Raw Data'!K2488), 'Raw Data'!C2488, 0)</f>
        <v>0</v>
      </c>
      <c r="L2493">
        <f>IF('Raw Data'!L2488-'Raw Data'!K2488&gt;3, 'Raw Data'!J2488, 0)</f>
        <v>0</v>
      </c>
      <c r="M2493">
        <f>IF('Raw Data'!K2488-'Raw Data'!L2488&gt;3, 'Raw Data'!I2488, 0)</f>
        <v>0</v>
      </c>
      <c r="N2493">
        <f>IF('Raw Data'!L2488-'Raw Data'!K2488&gt;3, 'Raw Data'!J2488, IF('Raw Data'!K2488-'Raw Data'!L2488&gt;3, 'Raw Data'!I2488, 0))</f>
        <v>0</v>
      </c>
      <c r="O2493">
        <f>IF(ISBLANK('Raw Data'!L2488), 0, IF(ABS('Raw Data'!L2488-'Raw Data'!K2488)&lt;4, 'Raw Data'!H2488, IF(ABS('Raw Data'!K2488-'Raw Data'!L2488)&lt;4, 'Raw Data'!G2488, 0)))</f>
        <v>0</v>
      </c>
      <c r="P2493">
        <f>SUM('Hidden Analysis'!E2494:H2494)</f>
        <v>0</v>
      </c>
      <c r="Q2493">
        <f>SUM('Hidden Analysis'!I2494:L2494)</f>
        <v>0</v>
      </c>
      <c r="R2493">
        <f>SUM('Hidden Analysis'!M2494:P2494)</f>
        <v>0</v>
      </c>
      <c r="S2493">
        <f>SUM('Hidden Analysis'!Q2494:R2494)</f>
        <v>0</v>
      </c>
      <c r="T2493">
        <f>IF(AND('Raw Data'!F2488&lt;1.5, 'Raw Data'!L2488&gt;'Raw Data'!K2488, 'Raw Data'!L2488-'Raw Data'!K2488&gt;3), 'Raw Data'!F2488, 0)</f>
        <v>0</v>
      </c>
      <c r="U2493">
        <f>IF(AND('Raw Data'!L2488-'Raw Data'!K2488&lt;4, 'Raw Data'!L2488&gt;'Raw Data'!K2488), 'Raw Data'!H2488, 0)</f>
        <v>0</v>
      </c>
      <c r="V2493">
        <f>IF(AND('Raw Data'!K2488-'Raw Data'!L2488&lt;4, 'Raw Data'!K2488&gt;'Raw Data'!L2488), 'Raw Data'!G2488, 0)</f>
        <v>0</v>
      </c>
      <c r="W2493">
        <f>SUM('Hidden Analysis'!S2494:T2494)</f>
        <v>0</v>
      </c>
      <c r="X2493">
        <f>SUM('Hidden Analysis'!U2494:V2494)</f>
        <v>0</v>
      </c>
    </row>
    <row r="2494" spans="1:24" x14ac:dyDescent="0.3">
      <c r="A2494" s="2">
        <f>'Raw Data'!M2489</f>
        <v>0</v>
      </c>
      <c r="B2494">
        <f>IF('Raw Data'!L2489&gt;'Raw Data'!K2489, 'Raw Data'!F2489, 0)</f>
        <v>0</v>
      </c>
      <c r="C2494">
        <f>IF('Raw Data'!K2489&gt;'Raw Data'!L2489, 'Raw Data'!C2489, 0)</f>
        <v>0</v>
      </c>
      <c r="D2494">
        <f t="shared" si="80"/>
        <v>0</v>
      </c>
      <c r="E2494">
        <f>SUM('Hidden Analysis'!A2495:B2495)</f>
        <v>0</v>
      </c>
      <c r="F2494">
        <f>SUM('Hidden Analysis'!C2495:D2495)</f>
        <v>0</v>
      </c>
      <c r="G2494">
        <f>IF(AND('Raw Data'!F2489&lt;'Raw Data'!C2489, 'Raw Data'!L2489&gt;'Raw Data'!K2489), 'Raw Data'!F2489, 0)</f>
        <v>0</v>
      </c>
      <c r="H2494">
        <f>IF(AND('Raw Data'!F2489&gt;'Raw Data'!C2489, 'Raw Data'!L2489&lt;'Raw Data'!K2489), 'Raw Data'!C2489, 0)</f>
        <v>0</v>
      </c>
      <c r="I2494">
        <f t="shared" si="81"/>
        <v>0</v>
      </c>
      <c r="J2494">
        <f>IF(AND('Raw Data'!F2489&gt;'Raw Data'!C2489, 'Raw Data'!L2489&gt;'Raw Data'!K2489), 'Raw Data'!F2489, 0)</f>
        <v>0</v>
      </c>
      <c r="K2494">
        <f>IF(AND('Raw Data'!F2489&lt;'Raw Data'!C2489, 'Raw Data'!L2489&lt;'Raw Data'!K2489), 'Raw Data'!C2489, 0)</f>
        <v>0</v>
      </c>
      <c r="L2494">
        <f>IF('Raw Data'!L2489-'Raw Data'!K2489&gt;3, 'Raw Data'!J2489, 0)</f>
        <v>0</v>
      </c>
      <c r="M2494">
        <f>IF('Raw Data'!K2489-'Raw Data'!L2489&gt;3, 'Raw Data'!I2489, 0)</f>
        <v>0</v>
      </c>
      <c r="N2494">
        <f>IF('Raw Data'!L2489-'Raw Data'!K2489&gt;3, 'Raw Data'!J2489, IF('Raw Data'!K2489-'Raw Data'!L2489&gt;3, 'Raw Data'!I2489, 0))</f>
        <v>0</v>
      </c>
      <c r="O2494">
        <f>IF(ISBLANK('Raw Data'!L2489), 0, IF(ABS('Raw Data'!L2489-'Raw Data'!K2489)&lt;4, 'Raw Data'!H2489, IF(ABS('Raw Data'!K2489-'Raw Data'!L2489)&lt;4, 'Raw Data'!G2489, 0)))</f>
        <v>0</v>
      </c>
      <c r="P2494">
        <f>SUM('Hidden Analysis'!E2495:H2495)</f>
        <v>0</v>
      </c>
      <c r="Q2494">
        <f>SUM('Hidden Analysis'!I2495:L2495)</f>
        <v>0</v>
      </c>
      <c r="R2494">
        <f>SUM('Hidden Analysis'!M2495:P2495)</f>
        <v>0</v>
      </c>
      <c r="S2494">
        <f>SUM('Hidden Analysis'!Q2495:R2495)</f>
        <v>0</v>
      </c>
      <c r="T2494">
        <f>IF(AND('Raw Data'!F2489&lt;1.5, 'Raw Data'!L2489&gt;'Raw Data'!K2489, 'Raw Data'!L2489-'Raw Data'!K2489&gt;3), 'Raw Data'!F2489, 0)</f>
        <v>0</v>
      </c>
      <c r="U2494">
        <f>IF(AND('Raw Data'!L2489-'Raw Data'!K2489&lt;4, 'Raw Data'!L2489&gt;'Raw Data'!K2489), 'Raw Data'!H2489, 0)</f>
        <v>0</v>
      </c>
      <c r="V2494">
        <f>IF(AND('Raw Data'!K2489-'Raw Data'!L2489&lt;4, 'Raw Data'!K2489&gt;'Raw Data'!L2489), 'Raw Data'!G2489, 0)</f>
        <v>0</v>
      </c>
      <c r="W2494">
        <f>SUM('Hidden Analysis'!S2495:T2495)</f>
        <v>0</v>
      </c>
      <c r="X2494">
        <f>SUM('Hidden Analysis'!U2495:V2495)</f>
        <v>0</v>
      </c>
    </row>
    <row r="2495" spans="1:24" x14ac:dyDescent="0.3">
      <c r="A2495" s="2">
        <f>'Raw Data'!M2490</f>
        <v>0</v>
      </c>
      <c r="B2495">
        <f>IF('Raw Data'!L2490&gt;'Raw Data'!K2490, 'Raw Data'!F2490, 0)</f>
        <v>0</v>
      </c>
      <c r="C2495">
        <f>IF('Raw Data'!K2490&gt;'Raw Data'!L2490, 'Raw Data'!C2490, 0)</f>
        <v>0</v>
      </c>
      <c r="D2495">
        <f t="shared" si="80"/>
        <v>0</v>
      </c>
      <c r="E2495">
        <f>SUM('Hidden Analysis'!A2496:B2496)</f>
        <v>0</v>
      </c>
      <c r="F2495">
        <f>SUM('Hidden Analysis'!C2496:D2496)</f>
        <v>0</v>
      </c>
      <c r="G2495">
        <f>IF(AND('Raw Data'!F2490&lt;'Raw Data'!C2490, 'Raw Data'!L2490&gt;'Raw Data'!K2490), 'Raw Data'!F2490, 0)</f>
        <v>0</v>
      </c>
      <c r="H2495">
        <f>IF(AND('Raw Data'!F2490&gt;'Raw Data'!C2490, 'Raw Data'!L2490&lt;'Raw Data'!K2490), 'Raw Data'!C2490, 0)</f>
        <v>0</v>
      </c>
      <c r="I2495">
        <f t="shared" si="81"/>
        <v>0</v>
      </c>
      <c r="J2495">
        <f>IF(AND('Raw Data'!F2490&gt;'Raw Data'!C2490, 'Raw Data'!L2490&gt;'Raw Data'!K2490), 'Raw Data'!F2490, 0)</f>
        <v>0</v>
      </c>
      <c r="K2495">
        <f>IF(AND('Raw Data'!F2490&lt;'Raw Data'!C2490, 'Raw Data'!L2490&lt;'Raw Data'!K2490), 'Raw Data'!C2490, 0)</f>
        <v>0</v>
      </c>
      <c r="L2495">
        <f>IF('Raw Data'!L2490-'Raw Data'!K2490&gt;3, 'Raw Data'!J2490, 0)</f>
        <v>0</v>
      </c>
      <c r="M2495">
        <f>IF('Raw Data'!K2490-'Raw Data'!L2490&gt;3, 'Raw Data'!I2490, 0)</f>
        <v>0</v>
      </c>
      <c r="N2495">
        <f>IF('Raw Data'!L2490-'Raw Data'!K2490&gt;3, 'Raw Data'!J2490, IF('Raw Data'!K2490-'Raw Data'!L2490&gt;3, 'Raw Data'!I2490, 0))</f>
        <v>0</v>
      </c>
      <c r="O2495">
        <f>IF(ISBLANK('Raw Data'!L2490), 0, IF(ABS('Raw Data'!L2490-'Raw Data'!K2490)&lt;4, 'Raw Data'!H2490, IF(ABS('Raw Data'!K2490-'Raw Data'!L2490)&lt;4, 'Raw Data'!G2490, 0)))</f>
        <v>0</v>
      </c>
      <c r="P2495">
        <f>SUM('Hidden Analysis'!E2496:H2496)</f>
        <v>0</v>
      </c>
      <c r="Q2495">
        <f>SUM('Hidden Analysis'!I2496:L2496)</f>
        <v>0</v>
      </c>
      <c r="R2495">
        <f>SUM('Hidden Analysis'!M2496:P2496)</f>
        <v>0</v>
      </c>
      <c r="S2495">
        <f>SUM('Hidden Analysis'!Q2496:R2496)</f>
        <v>0</v>
      </c>
      <c r="T2495">
        <f>IF(AND('Raw Data'!F2490&lt;1.5, 'Raw Data'!L2490&gt;'Raw Data'!K2490, 'Raw Data'!L2490-'Raw Data'!K2490&gt;3), 'Raw Data'!F2490, 0)</f>
        <v>0</v>
      </c>
      <c r="U2495">
        <f>IF(AND('Raw Data'!L2490-'Raw Data'!K2490&lt;4, 'Raw Data'!L2490&gt;'Raw Data'!K2490), 'Raw Data'!H2490, 0)</f>
        <v>0</v>
      </c>
      <c r="V2495">
        <f>IF(AND('Raw Data'!K2490-'Raw Data'!L2490&lt;4, 'Raw Data'!K2490&gt;'Raw Data'!L2490), 'Raw Data'!G2490, 0)</f>
        <v>0</v>
      </c>
      <c r="W2495">
        <f>SUM('Hidden Analysis'!S2496:T2496)</f>
        <v>0</v>
      </c>
      <c r="X2495">
        <f>SUM('Hidden Analysis'!U2496:V2496)</f>
        <v>0</v>
      </c>
    </row>
    <row r="2496" spans="1:24" x14ac:dyDescent="0.3">
      <c r="A2496" s="2">
        <f>'Raw Data'!M2491</f>
        <v>0</v>
      </c>
      <c r="B2496">
        <f>IF('Raw Data'!L2491&gt;'Raw Data'!K2491, 'Raw Data'!F2491, 0)</f>
        <v>0</v>
      </c>
      <c r="C2496">
        <f>IF('Raw Data'!K2491&gt;'Raw Data'!L2491, 'Raw Data'!C2491, 0)</f>
        <v>0</v>
      </c>
      <c r="D2496">
        <f t="shared" si="80"/>
        <v>0</v>
      </c>
      <c r="E2496">
        <f>SUM('Hidden Analysis'!A2497:B2497)</f>
        <v>0</v>
      </c>
      <c r="F2496">
        <f>SUM('Hidden Analysis'!C2497:D2497)</f>
        <v>0</v>
      </c>
      <c r="G2496">
        <f>IF(AND('Raw Data'!F2491&lt;'Raw Data'!C2491, 'Raw Data'!L2491&gt;'Raw Data'!K2491), 'Raw Data'!F2491, 0)</f>
        <v>0</v>
      </c>
      <c r="H2496">
        <f>IF(AND('Raw Data'!F2491&gt;'Raw Data'!C2491, 'Raw Data'!L2491&lt;'Raw Data'!K2491), 'Raw Data'!C2491, 0)</f>
        <v>0</v>
      </c>
      <c r="I2496">
        <f t="shared" si="81"/>
        <v>0</v>
      </c>
      <c r="J2496">
        <f>IF(AND('Raw Data'!F2491&gt;'Raw Data'!C2491, 'Raw Data'!L2491&gt;'Raw Data'!K2491), 'Raw Data'!F2491, 0)</f>
        <v>0</v>
      </c>
      <c r="K2496">
        <f>IF(AND('Raw Data'!F2491&lt;'Raw Data'!C2491, 'Raw Data'!L2491&lt;'Raw Data'!K2491), 'Raw Data'!C2491, 0)</f>
        <v>0</v>
      </c>
      <c r="L2496">
        <f>IF('Raw Data'!L2491-'Raw Data'!K2491&gt;3, 'Raw Data'!J2491, 0)</f>
        <v>0</v>
      </c>
      <c r="M2496">
        <f>IF('Raw Data'!K2491-'Raw Data'!L2491&gt;3, 'Raw Data'!I2491, 0)</f>
        <v>0</v>
      </c>
      <c r="N2496">
        <f>IF('Raw Data'!L2491-'Raw Data'!K2491&gt;3, 'Raw Data'!J2491, IF('Raw Data'!K2491-'Raw Data'!L2491&gt;3, 'Raw Data'!I2491, 0))</f>
        <v>0</v>
      </c>
      <c r="O2496">
        <f>IF(ISBLANK('Raw Data'!L2491), 0, IF(ABS('Raw Data'!L2491-'Raw Data'!K2491)&lt;4, 'Raw Data'!H2491, IF(ABS('Raw Data'!K2491-'Raw Data'!L2491)&lt;4, 'Raw Data'!G2491, 0)))</f>
        <v>0</v>
      </c>
      <c r="P2496">
        <f>SUM('Hidden Analysis'!E2497:H2497)</f>
        <v>0</v>
      </c>
      <c r="Q2496">
        <f>SUM('Hidden Analysis'!I2497:L2497)</f>
        <v>0</v>
      </c>
      <c r="R2496">
        <f>SUM('Hidden Analysis'!M2497:P2497)</f>
        <v>0</v>
      </c>
      <c r="S2496">
        <f>SUM('Hidden Analysis'!Q2497:R2497)</f>
        <v>0</v>
      </c>
      <c r="T2496">
        <f>IF(AND('Raw Data'!F2491&lt;1.5, 'Raw Data'!L2491&gt;'Raw Data'!K2491, 'Raw Data'!L2491-'Raw Data'!K2491&gt;3), 'Raw Data'!F2491, 0)</f>
        <v>0</v>
      </c>
      <c r="U2496">
        <f>IF(AND('Raw Data'!L2491-'Raw Data'!K2491&lt;4, 'Raw Data'!L2491&gt;'Raw Data'!K2491), 'Raw Data'!H2491, 0)</f>
        <v>0</v>
      </c>
      <c r="V2496">
        <f>IF(AND('Raw Data'!K2491-'Raw Data'!L2491&lt;4, 'Raw Data'!K2491&gt;'Raw Data'!L2491), 'Raw Data'!G2491, 0)</f>
        <v>0</v>
      </c>
      <c r="W2496">
        <f>SUM('Hidden Analysis'!S2497:T2497)</f>
        <v>0</v>
      </c>
      <c r="X2496">
        <f>SUM('Hidden Analysis'!U2497:V2497)</f>
        <v>0</v>
      </c>
    </row>
    <row r="2497" spans="1:24" x14ac:dyDescent="0.3">
      <c r="A2497" s="2">
        <f>'Raw Data'!M2492</f>
        <v>0</v>
      </c>
      <c r="B2497">
        <f>IF('Raw Data'!L2492&gt;'Raw Data'!K2492, 'Raw Data'!F2492, 0)</f>
        <v>0</v>
      </c>
      <c r="C2497">
        <f>IF('Raw Data'!K2492&gt;'Raw Data'!L2492, 'Raw Data'!C2492, 0)</f>
        <v>0</v>
      </c>
      <c r="D2497">
        <f t="shared" si="80"/>
        <v>0</v>
      </c>
      <c r="E2497">
        <f>SUM('Hidden Analysis'!A2498:B2498)</f>
        <v>0</v>
      </c>
      <c r="F2497">
        <f>SUM('Hidden Analysis'!C2498:D2498)</f>
        <v>0</v>
      </c>
      <c r="G2497">
        <f>IF(AND('Raw Data'!F2492&lt;'Raw Data'!C2492, 'Raw Data'!L2492&gt;'Raw Data'!K2492), 'Raw Data'!F2492, 0)</f>
        <v>0</v>
      </c>
      <c r="H2497">
        <f>IF(AND('Raw Data'!F2492&gt;'Raw Data'!C2492, 'Raw Data'!L2492&lt;'Raw Data'!K2492), 'Raw Data'!C2492, 0)</f>
        <v>0</v>
      </c>
      <c r="I2497">
        <f t="shared" si="81"/>
        <v>0</v>
      </c>
      <c r="J2497">
        <f>IF(AND('Raw Data'!F2492&gt;'Raw Data'!C2492, 'Raw Data'!L2492&gt;'Raw Data'!K2492), 'Raw Data'!F2492, 0)</f>
        <v>0</v>
      </c>
      <c r="K2497">
        <f>IF(AND('Raw Data'!F2492&lt;'Raw Data'!C2492, 'Raw Data'!L2492&lt;'Raw Data'!K2492), 'Raw Data'!C2492, 0)</f>
        <v>0</v>
      </c>
      <c r="L2497">
        <f>IF('Raw Data'!L2492-'Raw Data'!K2492&gt;3, 'Raw Data'!J2492, 0)</f>
        <v>0</v>
      </c>
      <c r="M2497">
        <f>IF('Raw Data'!K2492-'Raw Data'!L2492&gt;3, 'Raw Data'!I2492, 0)</f>
        <v>0</v>
      </c>
      <c r="N2497">
        <f>IF('Raw Data'!L2492-'Raw Data'!K2492&gt;3, 'Raw Data'!J2492, IF('Raw Data'!K2492-'Raw Data'!L2492&gt;3, 'Raw Data'!I2492, 0))</f>
        <v>0</v>
      </c>
      <c r="O2497">
        <f>IF(ISBLANK('Raw Data'!L2492), 0, IF(ABS('Raw Data'!L2492-'Raw Data'!K2492)&lt;4, 'Raw Data'!H2492, IF(ABS('Raw Data'!K2492-'Raw Data'!L2492)&lt;4, 'Raw Data'!G2492, 0)))</f>
        <v>0</v>
      </c>
      <c r="P2497">
        <f>SUM('Hidden Analysis'!E2498:H2498)</f>
        <v>0</v>
      </c>
      <c r="Q2497">
        <f>SUM('Hidden Analysis'!I2498:L2498)</f>
        <v>0</v>
      </c>
      <c r="R2497">
        <f>SUM('Hidden Analysis'!M2498:P2498)</f>
        <v>0</v>
      </c>
      <c r="S2497">
        <f>SUM('Hidden Analysis'!Q2498:R2498)</f>
        <v>0</v>
      </c>
      <c r="T2497">
        <f>IF(AND('Raw Data'!F2492&lt;1.5, 'Raw Data'!L2492&gt;'Raw Data'!K2492, 'Raw Data'!L2492-'Raw Data'!K2492&gt;3), 'Raw Data'!F2492, 0)</f>
        <v>0</v>
      </c>
      <c r="U2497">
        <f>IF(AND('Raw Data'!L2492-'Raw Data'!K2492&lt;4, 'Raw Data'!L2492&gt;'Raw Data'!K2492), 'Raw Data'!H2492, 0)</f>
        <v>0</v>
      </c>
      <c r="V2497">
        <f>IF(AND('Raw Data'!K2492-'Raw Data'!L2492&lt;4, 'Raw Data'!K2492&gt;'Raw Data'!L2492), 'Raw Data'!G2492, 0)</f>
        <v>0</v>
      </c>
      <c r="W2497">
        <f>SUM('Hidden Analysis'!S2498:T2498)</f>
        <v>0</v>
      </c>
      <c r="X2497">
        <f>SUM('Hidden Analysis'!U2498:V2498)</f>
        <v>0</v>
      </c>
    </row>
    <row r="2498" spans="1:24" x14ac:dyDescent="0.3">
      <c r="A2498" s="2">
        <f>'Raw Data'!M2493</f>
        <v>0</v>
      </c>
      <c r="B2498">
        <f>IF('Raw Data'!L2493&gt;'Raw Data'!K2493, 'Raw Data'!F2493, 0)</f>
        <v>0</v>
      </c>
      <c r="C2498">
        <f>IF('Raw Data'!K2493&gt;'Raw Data'!L2493, 'Raw Data'!C2493, 0)</f>
        <v>0</v>
      </c>
      <c r="D2498">
        <f t="shared" si="80"/>
        <v>0</v>
      </c>
      <c r="E2498">
        <f>SUM('Hidden Analysis'!A2499:B2499)</f>
        <v>0</v>
      </c>
      <c r="F2498">
        <f>SUM('Hidden Analysis'!C2499:D2499)</f>
        <v>0</v>
      </c>
      <c r="G2498">
        <f>IF(AND('Raw Data'!F2493&lt;'Raw Data'!C2493, 'Raw Data'!L2493&gt;'Raw Data'!K2493), 'Raw Data'!F2493, 0)</f>
        <v>0</v>
      </c>
      <c r="H2498">
        <f>IF(AND('Raw Data'!F2493&gt;'Raw Data'!C2493, 'Raw Data'!L2493&lt;'Raw Data'!K2493), 'Raw Data'!C2493, 0)</f>
        <v>0</v>
      </c>
      <c r="I2498">
        <f t="shared" si="81"/>
        <v>0</v>
      </c>
      <c r="J2498">
        <f>IF(AND('Raw Data'!F2493&gt;'Raw Data'!C2493, 'Raw Data'!L2493&gt;'Raw Data'!K2493), 'Raw Data'!F2493, 0)</f>
        <v>0</v>
      </c>
      <c r="K2498">
        <f>IF(AND('Raw Data'!F2493&lt;'Raw Data'!C2493, 'Raw Data'!L2493&lt;'Raw Data'!K2493), 'Raw Data'!C2493, 0)</f>
        <v>0</v>
      </c>
      <c r="L2498">
        <f>IF('Raw Data'!L2493-'Raw Data'!K2493&gt;3, 'Raw Data'!J2493, 0)</f>
        <v>0</v>
      </c>
      <c r="M2498">
        <f>IF('Raw Data'!K2493-'Raw Data'!L2493&gt;3, 'Raw Data'!I2493, 0)</f>
        <v>0</v>
      </c>
      <c r="N2498">
        <f>IF('Raw Data'!L2493-'Raw Data'!K2493&gt;3, 'Raw Data'!J2493, IF('Raw Data'!K2493-'Raw Data'!L2493&gt;3, 'Raw Data'!I2493, 0))</f>
        <v>0</v>
      </c>
      <c r="O2498">
        <f>IF(ISBLANK('Raw Data'!L2493), 0, IF(ABS('Raw Data'!L2493-'Raw Data'!K2493)&lt;4, 'Raw Data'!H2493, IF(ABS('Raw Data'!K2493-'Raw Data'!L2493)&lt;4, 'Raw Data'!G2493, 0)))</f>
        <v>0</v>
      </c>
      <c r="P2498">
        <f>SUM('Hidden Analysis'!E2499:H2499)</f>
        <v>0</v>
      </c>
      <c r="Q2498">
        <f>SUM('Hidden Analysis'!I2499:L2499)</f>
        <v>0</v>
      </c>
      <c r="R2498">
        <f>SUM('Hidden Analysis'!M2499:P2499)</f>
        <v>0</v>
      </c>
      <c r="S2498">
        <f>SUM('Hidden Analysis'!Q2499:R2499)</f>
        <v>0</v>
      </c>
      <c r="T2498">
        <f>IF(AND('Raw Data'!F2493&lt;1.5, 'Raw Data'!L2493&gt;'Raw Data'!K2493, 'Raw Data'!L2493-'Raw Data'!K2493&gt;3), 'Raw Data'!F2493, 0)</f>
        <v>0</v>
      </c>
      <c r="U2498">
        <f>IF(AND('Raw Data'!L2493-'Raw Data'!K2493&lt;4, 'Raw Data'!L2493&gt;'Raw Data'!K2493), 'Raw Data'!H2493, 0)</f>
        <v>0</v>
      </c>
      <c r="V2498">
        <f>IF(AND('Raw Data'!K2493-'Raw Data'!L2493&lt;4, 'Raw Data'!K2493&gt;'Raw Data'!L2493), 'Raw Data'!G2493, 0)</f>
        <v>0</v>
      </c>
      <c r="W2498">
        <f>SUM('Hidden Analysis'!S2499:T2499)</f>
        <v>0</v>
      </c>
      <c r="X2498">
        <f>SUM('Hidden Analysis'!U2499:V2499)</f>
        <v>0</v>
      </c>
    </row>
    <row r="2499" spans="1:24" x14ac:dyDescent="0.3">
      <c r="A2499" s="2">
        <f>'Raw Data'!M2494</f>
        <v>0</v>
      </c>
      <c r="B2499">
        <f>IF('Raw Data'!L2494&gt;'Raw Data'!K2494, 'Raw Data'!F2494, 0)</f>
        <v>0</v>
      </c>
      <c r="C2499">
        <f>IF('Raw Data'!K2494&gt;'Raw Data'!L2494, 'Raw Data'!C2494, 0)</f>
        <v>0</v>
      </c>
      <c r="D2499">
        <f t="shared" si="80"/>
        <v>0</v>
      </c>
      <c r="E2499">
        <f>SUM('Hidden Analysis'!A2500:B2500)</f>
        <v>0</v>
      </c>
      <c r="F2499">
        <f>SUM('Hidden Analysis'!C2500:D2500)</f>
        <v>0</v>
      </c>
      <c r="G2499">
        <f>IF(AND('Raw Data'!F2494&lt;'Raw Data'!C2494, 'Raw Data'!L2494&gt;'Raw Data'!K2494), 'Raw Data'!F2494, 0)</f>
        <v>0</v>
      </c>
      <c r="H2499">
        <f>IF(AND('Raw Data'!F2494&gt;'Raw Data'!C2494, 'Raw Data'!L2494&lt;'Raw Data'!K2494), 'Raw Data'!C2494, 0)</f>
        <v>0</v>
      </c>
      <c r="I2499">
        <f t="shared" si="81"/>
        <v>0</v>
      </c>
      <c r="J2499">
        <f>IF(AND('Raw Data'!F2494&gt;'Raw Data'!C2494, 'Raw Data'!L2494&gt;'Raw Data'!K2494), 'Raw Data'!F2494, 0)</f>
        <v>0</v>
      </c>
      <c r="K2499">
        <f>IF(AND('Raw Data'!F2494&lt;'Raw Data'!C2494, 'Raw Data'!L2494&lt;'Raw Data'!K2494), 'Raw Data'!C2494, 0)</f>
        <v>0</v>
      </c>
      <c r="L2499">
        <f>IF('Raw Data'!L2494-'Raw Data'!K2494&gt;3, 'Raw Data'!J2494, 0)</f>
        <v>0</v>
      </c>
      <c r="M2499">
        <f>IF('Raw Data'!K2494-'Raw Data'!L2494&gt;3, 'Raw Data'!I2494, 0)</f>
        <v>0</v>
      </c>
      <c r="N2499">
        <f>IF('Raw Data'!L2494-'Raw Data'!K2494&gt;3, 'Raw Data'!J2494, IF('Raw Data'!K2494-'Raw Data'!L2494&gt;3, 'Raw Data'!I2494, 0))</f>
        <v>0</v>
      </c>
      <c r="O2499">
        <f>IF(ISBLANK('Raw Data'!L2494), 0, IF(ABS('Raw Data'!L2494-'Raw Data'!K2494)&lt;4, 'Raw Data'!H2494, IF(ABS('Raw Data'!K2494-'Raw Data'!L2494)&lt;4, 'Raw Data'!G2494, 0)))</f>
        <v>0</v>
      </c>
      <c r="P2499">
        <f>SUM('Hidden Analysis'!E2500:H2500)</f>
        <v>0</v>
      </c>
      <c r="Q2499">
        <f>SUM('Hidden Analysis'!I2500:L2500)</f>
        <v>0</v>
      </c>
      <c r="R2499">
        <f>SUM('Hidden Analysis'!M2500:P2500)</f>
        <v>0</v>
      </c>
      <c r="S2499">
        <f>SUM('Hidden Analysis'!Q2500:R2500)</f>
        <v>0</v>
      </c>
      <c r="T2499">
        <f>IF(AND('Raw Data'!F2494&lt;1.5, 'Raw Data'!L2494&gt;'Raw Data'!K2494, 'Raw Data'!L2494-'Raw Data'!K2494&gt;3), 'Raw Data'!F2494, 0)</f>
        <v>0</v>
      </c>
      <c r="U2499">
        <f>IF(AND('Raw Data'!L2494-'Raw Data'!K2494&lt;4, 'Raw Data'!L2494&gt;'Raw Data'!K2494), 'Raw Data'!H2494, 0)</f>
        <v>0</v>
      </c>
      <c r="V2499">
        <f>IF(AND('Raw Data'!K2494-'Raw Data'!L2494&lt;4, 'Raw Data'!K2494&gt;'Raw Data'!L2494), 'Raw Data'!G2494, 0)</f>
        <v>0</v>
      </c>
      <c r="W2499">
        <f>SUM('Hidden Analysis'!S2500:T2500)</f>
        <v>0</v>
      </c>
      <c r="X2499">
        <f>SUM('Hidden Analysis'!U2500:V2500)</f>
        <v>0</v>
      </c>
    </row>
    <row r="2500" spans="1:24" x14ac:dyDescent="0.3">
      <c r="A2500" s="2">
        <f>'Raw Data'!M2495</f>
        <v>0</v>
      </c>
      <c r="B2500">
        <f>IF('Raw Data'!L2495&gt;'Raw Data'!K2495, 'Raw Data'!F2495, 0)</f>
        <v>0</v>
      </c>
      <c r="C2500">
        <f>IF('Raw Data'!K2495&gt;'Raw Data'!L2495, 'Raw Data'!C2495, 0)</f>
        <v>0</v>
      </c>
      <c r="D2500">
        <f t="shared" si="80"/>
        <v>0</v>
      </c>
      <c r="E2500">
        <f>SUM('Hidden Analysis'!A2501:B2501)</f>
        <v>0</v>
      </c>
      <c r="F2500">
        <f>SUM('Hidden Analysis'!C2501:D2501)</f>
        <v>0</v>
      </c>
      <c r="G2500">
        <f>IF(AND('Raw Data'!F2495&lt;'Raw Data'!C2495, 'Raw Data'!L2495&gt;'Raw Data'!K2495), 'Raw Data'!F2495, 0)</f>
        <v>0</v>
      </c>
      <c r="H2500">
        <f>IF(AND('Raw Data'!F2495&gt;'Raw Data'!C2495, 'Raw Data'!L2495&lt;'Raw Data'!K2495), 'Raw Data'!C2495, 0)</f>
        <v>0</v>
      </c>
      <c r="I2500">
        <f t="shared" si="81"/>
        <v>0</v>
      </c>
      <c r="J2500">
        <f>IF(AND('Raw Data'!F2495&gt;'Raw Data'!C2495, 'Raw Data'!L2495&gt;'Raw Data'!K2495), 'Raw Data'!F2495, 0)</f>
        <v>0</v>
      </c>
      <c r="K2500">
        <f>IF(AND('Raw Data'!F2495&lt;'Raw Data'!C2495, 'Raw Data'!L2495&lt;'Raw Data'!K2495), 'Raw Data'!C2495, 0)</f>
        <v>0</v>
      </c>
      <c r="L2500">
        <f>IF('Raw Data'!L2495-'Raw Data'!K2495&gt;3, 'Raw Data'!J2495, 0)</f>
        <v>0</v>
      </c>
      <c r="M2500">
        <f>IF('Raw Data'!K2495-'Raw Data'!L2495&gt;3, 'Raw Data'!I2495, 0)</f>
        <v>0</v>
      </c>
      <c r="N2500">
        <f>IF('Raw Data'!L2495-'Raw Data'!K2495&gt;3, 'Raw Data'!J2495, IF('Raw Data'!K2495-'Raw Data'!L2495&gt;3, 'Raw Data'!I2495, 0))</f>
        <v>0</v>
      </c>
      <c r="O2500">
        <f>IF(ISBLANK('Raw Data'!L2495), 0, IF(ABS('Raw Data'!L2495-'Raw Data'!K2495)&lt;4, 'Raw Data'!H2495, IF(ABS('Raw Data'!K2495-'Raw Data'!L2495)&lt;4, 'Raw Data'!G2495, 0)))</f>
        <v>0</v>
      </c>
      <c r="P2500">
        <f>SUM('Hidden Analysis'!E2501:H2501)</f>
        <v>0</v>
      </c>
      <c r="Q2500">
        <f>SUM('Hidden Analysis'!I2501:L2501)</f>
        <v>0</v>
      </c>
      <c r="R2500">
        <f>SUM('Hidden Analysis'!M2501:P2501)</f>
        <v>0</v>
      </c>
      <c r="S2500">
        <f>SUM('Hidden Analysis'!Q2501:R2501)</f>
        <v>0</v>
      </c>
      <c r="T2500">
        <f>IF(AND('Raw Data'!F2495&lt;1.5, 'Raw Data'!L2495&gt;'Raw Data'!K2495, 'Raw Data'!L2495-'Raw Data'!K2495&gt;3), 'Raw Data'!F2495, 0)</f>
        <v>0</v>
      </c>
      <c r="U2500">
        <f>IF(AND('Raw Data'!L2495-'Raw Data'!K2495&lt;4, 'Raw Data'!L2495&gt;'Raw Data'!K2495), 'Raw Data'!H2495, 0)</f>
        <v>0</v>
      </c>
      <c r="V2500">
        <f>IF(AND('Raw Data'!K2495-'Raw Data'!L2495&lt;4, 'Raw Data'!K2495&gt;'Raw Data'!L2495), 'Raw Data'!G2495, 0)</f>
        <v>0</v>
      </c>
      <c r="W2500">
        <f>SUM('Hidden Analysis'!S2501:T2501)</f>
        <v>0</v>
      </c>
      <c r="X2500">
        <f>SUM('Hidden Analysis'!U2501:V2501)</f>
        <v>0</v>
      </c>
    </row>
    <row r="2501" spans="1:24" x14ac:dyDescent="0.3">
      <c r="A2501" s="2">
        <f>'Raw Data'!M2496</f>
        <v>0</v>
      </c>
      <c r="B2501">
        <f>IF('Raw Data'!L2496&gt;'Raw Data'!K2496, 'Raw Data'!F2496, 0)</f>
        <v>0</v>
      </c>
      <c r="C2501">
        <f>IF('Raw Data'!K2496&gt;'Raw Data'!L2496, 'Raw Data'!C2496, 0)</f>
        <v>0</v>
      </c>
      <c r="D2501">
        <f t="shared" si="80"/>
        <v>0</v>
      </c>
      <c r="E2501">
        <f>SUM('Hidden Analysis'!A2502:B2502)</f>
        <v>0</v>
      </c>
      <c r="F2501">
        <f>SUM('Hidden Analysis'!C2502:D2502)</f>
        <v>0</v>
      </c>
      <c r="G2501">
        <f>IF(AND('Raw Data'!F2496&lt;'Raw Data'!C2496, 'Raw Data'!L2496&gt;'Raw Data'!K2496), 'Raw Data'!F2496, 0)</f>
        <v>0</v>
      </c>
      <c r="H2501">
        <f>IF(AND('Raw Data'!F2496&gt;'Raw Data'!C2496, 'Raw Data'!L2496&lt;'Raw Data'!K2496), 'Raw Data'!C2496, 0)</f>
        <v>0</v>
      </c>
      <c r="I2501">
        <f t="shared" si="81"/>
        <v>0</v>
      </c>
      <c r="J2501">
        <f>IF(AND('Raw Data'!F2496&gt;'Raw Data'!C2496, 'Raw Data'!L2496&gt;'Raw Data'!K2496), 'Raw Data'!F2496, 0)</f>
        <v>0</v>
      </c>
      <c r="K2501">
        <f>IF(AND('Raw Data'!F2496&lt;'Raw Data'!C2496, 'Raw Data'!L2496&lt;'Raw Data'!K2496), 'Raw Data'!C2496, 0)</f>
        <v>0</v>
      </c>
      <c r="L2501">
        <f>IF('Raw Data'!L2496-'Raw Data'!K2496&gt;3, 'Raw Data'!J2496, 0)</f>
        <v>0</v>
      </c>
      <c r="M2501">
        <f>IF('Raw Data'!K2496-'Raw Data'!L2496&gt;3, 'Raw Data'!I2496, 0)</f>
        <v>0</v>
      </c>
      <c r="N2501">
        <f>IF('Raw Data'!L2496-'Raw Data'!K2496&gt;3, 'Raw Data'!J2496, IF('Raw Data'!K2496-'Raw Data'!L2496&gt;3, 'Raw Data'!I2496, 0))</f>
        <v>0</v>
      </c>
      <c r="O2501">
        <f>IF(ISBLANK('Raw Data'!L2496), 0, IF(ABS('Raw Data'!L2496-'Raw Data'!K2496)&lt;4, 'Raw Data'!H2496, IF(ABS('Raw Data'!K2496-'Raw Data'!L2496)&lt;4, 'Raw Data'!G2496, 0)))</f>
        <v>0</v>
      </c>
      <c r="P2501">
        <f>SUM('Hidden Analysis'!E2502:H2502)</f>
        <v>0</v>
      </c>
      <c r="Q2501">
        <f>SUM('Hidden Analysis'!I2502:L2502)</f>
        <v>0</v>
      </c>
      <c r="R2501">
        <f>SUM('Hidden Analysis'!M2502:P2502)</f>
        <v>0</v>
      </c>
      <c r="S2501">
        <f>SUM('Hidden Analysis'!Q2502:R2502)</f>
        <v>0</v>
      </c>
      <c r="T2501">
        <f>IF(AND('Raw Data'!F2496&lt;1.5, 'Raw Data'!L2496&gt;'Raw Data'!K2496, 'Raw Data'!L2496-'Raw Data'!K2496&gt;3), 'Raw Data'!F2496, 0)</f>
        <v>0</v>
      </c>
      <c r="U2501">
        <f>IF(AND('Raw Data'!L2496-'Raw Data'!K2496&lt;4, 'Raw Data'!L2496&gt;'Raw Data'!K2496), 'Raw Data'!H2496, 0)</f>
        <v>0</v>
      </c>
      <c r="V2501">
        <f>IF(AND('Raw Data'!K2496-'Raw Data'!L2496&lt;4, 'Raw Data'!K2496&gt;'Raw Data'!L2496), 'Raw Data'!G2496, 0)</f>
        <v>0</v>
      </c>
      <c r="W2501">
        <f>SUM('Hidden Analysis'!S2502:T2502)</f>
        <v>0</v>
      </c>
      <c r="X2501">
        <f>SUM('Hidden Analysis'!U2502:V2502)</f>
        <v>0</v>
      </c>
    </row>
    <row r="2502" spans="1:24" x14ac:dyDescent="0.3">
      <c r="A2502" s="2">
        <f>'Raw Data'!M2497</f>
        <v>0</v>
      </c>
      <c r="B2502">
        <f>IF('Raw Data'!L2497&gt;'Raw Data'!K2497, 'Raw Data'!F2497, 0)</f>
        <v>0</v>
      </c>
      <c r="C2502">
        <f>IF('Raw Data'!K2497&gt;'Raw Data'!L2497, 'Raw Data'!C2497, 0)</f>
        <v>0</v>
      </c>
      <c r="D2502">
        <f t="shared" si="80"/>
        <v>0</v>
      </c>
      <c r="E2502">
        <f>SUM('Hidden Analysis'!A2503:B2503)</f>
        <v>0</v>
      </c>
      <c r="F2502">
        <f>SUM('Hidden Analysis'!C2503:D2503)</f>
        <v>0</v>
      </c>
      <c r="G2502">
        <f>IF(AND('Raw Data'!F2497&lt;'Raw Data'!C2497, 'Raw Data'!L2497&gt;'Raw Data'!K2497), 'Raw Data'!F2497, 0)</f>
        <v>0</v>
      </c>
      <c r="H2502">
        <f>IF(AND('Raw Data'!F2497&gt;'Raw Data'!C2497, 'Raw Data'!L2497&lt;'Raw Data'!K2497), 'Raw Data'!C2497, 0)</f>
        <v>0</v>
      </c>
      <c r="I2502">
        <f t="shared" si="81"/>
        <v>0</v>
      </c>
      <c r="J2502">
        <f>IF(AND('Raw Data'!F2497&gt;'Raw Data'!C2497, 'Raw Data'!L2497&gt;'Raw Data'!K2497), 'Raw Data'!F2497, 0)</f>
        <v>0</v>
      </c>
      <c r="K2502">
        <f>IF(AND('Raw Data'!F2497&lt;'Raw Data'!C2497, 'Raw Data'!L2497&lt;'Raw Data'!K2497), 'Raw Data'!C2497, 0)</f>
        <v>0</v>
      </c>
      <c r="L2502">
        <f>IF('Raw Data'!L2497-'Raw Data'!K2497&gt;3, 'Raw Data'!J2497, 0)</f>
        <v>0</v>
      </c>
      <c r="M2502">
        <f>IF('Raw Data'!K2497-'Raw Data'!L2497&gt;3, 'Raw Data'!I2497, 0)</f>
        <v>0</v>
      </c>
      <c r="N2502">
        <f>IF('Raw Data'!L2497-'Raw Data'!K2497&gt;3, 'Raw Data'!J2497, IF('Raw Data'!K2497-'Raw Data'!L2497&gt;3, 'Raw Data'!I2497, 0))</f>
        <v>0</v>
      </c>
      <c r="O2502">
        <f>IF(ISBLANK('Raw Data'!L2497), 0, IF(ABS('Raw Data'!L2497-'Raw Data'!K2497)&lt;4, 'Raw Data'!H2497, IF(ABS('Raw Data'!K2497-'Raw Data'!L2497)&lt;4, 'Raw Data'!G2497, 0)))</f>
        <v>0</v>
      </c>
      <c r="P2502">
        <f>SUM('Hidden Analysis'!E2503:H2503)</f>
        <v>0</v>
      </c>
      <c r="Q2502">
        <f>SUM('Hidden Analysis'!I2503:L2503)</f>
        <v>0</v>
      </c>
      <c r="R2502">
        <f>SUM('Hidden Analysis'!M2503:P2503)</f>
        <v>0</v>
      </c>
      <c r="S2502">
        <f>SUM('Hidden Analysis'!Q2503:R2503)</f>
        <v>0</v>
      </c>
      <c r="T2502">
        <f>IF(AND('Raw Data'!F2497&lt;1.5, 'Raw Data'!L2497&gt;'Raw Data'!K2497, 'Raw Data'!L2497-'Raw Data'!K2497&gt;3), 'Raw Data'!F2497, 0)</f>
        <v>0</v>
      </c>
      <c r="U2502">
        <f>IF(AND('Raw Data'!L2497-'Raw Data'!K2497&lt;4, 'Raw Data'!L2497&gt;'Raw Data'!K2497), 'Raw Data'!H2497, 0)</f>
        <v>0</v>
      </c>
      <c r="V2502">
        <f>IF(AND('Raw Data'!K2497-'Raw Data'!L2497&lt;4, 'Raw Data'!K2497&gt;'Raw Data'!L2497), 'Raw Data'!G2497, 0)</f>
        <v>0</v>
      </c>
      <c r="W2502">
        <f>SUM('Hidden Analysis'!S2503:T2503)</f>
        <v>0</v>
      </c>
      <c r="X2502">
        <f>SUM('Hidden Analysis'!U2503:V2503)</f>
        <v>0</v>
      </c>
    </row>
    <row r="2503" spans="1:24" x14ac:dyDescent="0.3">
      <c r="A2503" s="2">
        <f>'Raw Data'!M2498</f>
        <v>0</v>
      </c>
      <c r="B2503">
        <f>IF('Raw Data'!L2498&gt;'Raw Data'!K2498, 'Raw Data'!F2498, 0)</f>
        <v>0</v>
      </c>
      <c r="C2503">
        <f>IF('Raw Data'!K2498&gt;'Raw Data'!L2498, 'Raw Data'!C2498, 0)</f>
        <v>0</v>
      </c>
      <c r="D2503">
        <f t="shared" ref="D2503:D2562" si="82">SUM(G2503:H2503)</f>
        <v>0</v>
      </c>
      <c r="E2503">
        <f>SUM('Hidden Analysis'!A2504:B2504)</f>
        <v>0</v>
      </c>
      <c r="F2503">
        <f>SUM('Hidden Analysis'!C2504:D2504)</f>
        <v>0</v>
      </c>
      <c r="G2503">
        <f>IF(AND('Raw Data'!F2498&lt;'Raw Data'!C2498, 'Raw Data'!L2498&gt;'Raw Data'!K2498), 'Raw Data'!F2498, 0)</f>
        <v>0</v>
      </c>
      <c r="H2503">
        <f>IF(AND('Raw Data'!F2498&gt;'Raw Data'!C2498, 'Raw Data'!L2498&lt;'Raw Data'!K2498), 'Raw Data'!C2498, 0)</f>
        <v>0</v>
      </c>
      <c r="I2503">
        <f t="shared" ref="I2503:I2566" si="83">SUM(J2503:K2503)</f>
        <v>0</v>
      </c>
      <c r="J2503">
        <f>IF(AND('Raw Data'!F2498&gt;'Raw Data'!C2498, 'Raw Data'!L2498&gt;'Raw Data'!K2498), 'Raw Data'!F2498, 0)</f>
        <v>0</v>
      </c>
      <c r="K2503">
        <f>IF(AND('Raw Data'!F2498&lt;'Raw Data'!C2498, 'Raw Data'!L2498&lt;'Raw Data'!K2498), 'Raw Data'!C2498, 0)</f>
        <v>0</v>
      </c>
      <c r="L2503">
        <f>IF('Raw Data'!L2498-'Raw Data'!K2498&gt;3, 'Raw Data'!J2498, 0)</f>
        <v>0</v>
      </c>
      <c r="M2503">
        <f>IF('Raw Data'!K2498-'Raw Data'!L2498&gt;3, 'Raw Data'!I2498, 0)</f>
        <v>0</v>
      </c>
      <c r="N2503">
        <f>IF('Raw Data'!L2498-'Raw Data'!K2498&gt;3, 'Raw Data'!J2498, IF('Raw Data'!K2498-'Raw Data'!L2498&gt;3, 'Raw Data'!I2498, 0))</f>
        <v>0</v>
      </c>
      <c r="O2503">
        <f>IF(ISBLANK('Raw Data'!L2498), 0, IF(ABS('Raw Data'!L2498-'Raw Data'!K2498)&lt;4, 'Raw Data'!H2498, IF(ABS('Raw Data'!K2498-'Raw Data'!L2498)&lt;4, 'Raw Data'!G2498, 0)))</f>
        <v>0</v>
      </c>
      <c r="P2503">
        <f>SUM('Hidden Analysis'!E2504:H2504)</f>
        <v>0</v>
      </c>
      <c r="Q2503">
        <f>SUM('Hidden Analysis'!I2504:L2504)</f>
        <v>0</v>
      </c>
      <c r="R2503">
        <f>SUM('Hidden Analysis'!M2504:P2504)</f>
        <v>0</v>
      </c>
      <c r="S2503">
        <f>SUM('Hidden Analysis'!Q2504:R2504)</f>
        <v>0</v>
      </c>
      <c r="T2503">
        <f>IF(AND('Raw Data'!F2498&lt;1.5, 'Raw Data'!L2498&gt;'Raw Data'!K2498, 'Raw Data'!L2498-'Raw Data'!K2498&gt;3), 'Raw Data'!F2498, 0)</f>
        <v>0</v>
      </c>
      <c r="U2503">
        <f>IF(AND('Raw Data'!L2498-'Raw Data'!K2498&lt;4, 'Raw Data'!L2498&gt;'Raw Data'!K2498), 'Raw Data'!H2498, 0)</f>
        <v>0</v>
      </c>
      <c r="V2503">
        <f>IF(AND('Raw Data'!K2498-'Raw Data'!L2498&lt;4, 'Raw Data'!K2498&gt;'Raw Data'!L2498), 'Raw Data'!G2498, 0)</f>
        <v>0</v>
      </c>
      <c r="W2503">
        <f>SUM('Hidden Analysis'!S2504:T2504)</f>
        <v>0</v>
      </c>
      <c r="X2503">
        <f>SUM('Hidden Analysis'!U2504:V2504)</f>
        <v>0</v>
      </c>
    </row>
    <row r="2504" spans="1:24" x14ac:dyDescent="0.3">
      <c r="A2504" s="2">
        <f>'Raw Data'!M2499</f>
        <v>0</v>
      </c>
      <c r="B2504">
        <f>IF('Raw Data'!L2499&gt;'Raw Data'!K2499, 'Raw Data'!F2499, 0)</f>
        <v>0</v>
      </c>
      <c r="C2504">
        <f>IF('Raw Data'!K2499&gt;'Raw Data'!L2499, 'Raw Data'!C2499, 0)</f>
        <v>0</v>
      </c>
      <c r="D2504">
        <f t="shared" si="82"/>
        <v>0</v>
      </c>
      <c r="E2504">
        <f>SUM('Hidden Analysis'!A2505:B2505)</f>
        <v>0</v>
      </c>
      <c r="F2504">
        <f>SUM('Hidden Analysis'!C2505:D2505)</f>
        <v>0</v>
      </c>
      <c r="G2504">
        <f>IF(AND('Raw Data'!F2499&lt;'Raw Data'!C2499, 'Raw Data'!L2499&gt;'Raw Data'!K2499), 'Raw Data'!F2499, 0)</f>
        <v>0</v>
      </c>
      <c r="H2504">
        <f>IF(AND('Raw Data'!F2499&gt;'Raw Data'!C2499, 'Raw Data'!L2499&lt;'Raw Data'!K2499), 'Raw Data'!C2499, 0)</f>
        <v>0</v>
      </c>
      <c r="I2504">
        <f t="shared" si="83"/>
        <v>0</v>
      </c>
      <c r="J2504">
        <f>IF(AND('Raw Data'!F2499&gt;'Raw Data'!C2499, 'Raw Data'!L2499&gt;'Raw Data'!K2499), 'Raw Data'!F2499, 0)</f>
        <v>0</v>
      </c>
      <c r="K2504">
        <f>IF(AND('Raw Data'!F2499&lt;'Raw Data'!C2499, 'Raw Data'!L2499&lt;'Raw Data'!K2499), 'Raw Data'!C2499, 0)</f>
        <v>0</v>
      </c>
      <c r="L2504">
        <f>IF('Raw Data'!L2499-'Raw Data'!K2499&gt;3, 'Raw Data'!J2499, 0)</f>
        <v>0</v>
      </c>
      <c r="M2504">
        <f>IF('Raw Data'!K2499-'Raw Data'!L2499&gt;3, 'Raw Data'!I2499, 0)</f>
        <v>0</v>
      </c>
      <c r="N2504">
        <f>IF('Raw Data'!L2499-'Raw Data'!K2499&gt;3, 'Raw Data'!J2499, IF('Raw Data'!K2499-'Raw Data'!L2499&gt;3, 'Raw Data'!I2499, 0))</f>
        <v>0</v>
      </c>
      <c r="O2504">
        <f>IF(ISBLANK('Raw Data'!L2499), 0, IF(ABS('Raw Data'!L2499-'Raw Data'!K2499)&lt;4, 'Raw Data'!H2499, IF(ABS('Raw Data'!K2499-'Raw Data'!L2499)&lt;4, 'Raw Data'!G2499, 0)))</f>
        <v>0</v>
      </c>
      <c r="P2504">
        <f>SUM('Hidden Analysis'!E2505:H2505)</f>
        <v>0</v>
      </c>
      <c r="Q2504">
        <f>SUM('Hidden Analysis'!I2505:L2505)</f>
        <v>0</v>
      </c>
      <c r="R2504">
        <f>SUM('Hidden Analysis'!M2505:P2505)</f>
        <v>0</v>
      </c>
      <c r="S2504">
        <f>SUM('Hidden Analysis'!Q2505:R2505)</f>
        <v>0</v>
      </c>
      <c r="T2504">
        <f>IF(AND('Raw Data'!F2499&lt;1.5, 'Raw Data'!L2499&gt;'Raw Data'!K2499, 'Raw Data'!L2499-'Raw Data'!K2499&gt;3), 'Raw Data'!F2499, 0)</f>
        <v>0</v>
      </c>
      <c r="U2504">
        <f>IF(AND('Raw Data'!L2499-'Raw Data'!K2499&lt;4, 'Raw Data'!L2499&gt;'Raw Data'!K2499), 'Raw Data'!H2499, 0)</f>
        <v>0</v>
      </c>
      <c r="V2504">
        <f>IF(AND('Raw Data'!K2499-'Raw Data'!L2499&lt;4, 'Raw Data'!K2499&gt;'Raw Data'!L2499), 'Raw Data'!G2499, 0)</f>
        <v>0</v>
      </c>
      <c r="W2504">
        <f>SUM('Hidden Analysis'!S2505:T2505)</f>
        <v>0</v>
      </c>
      <c r="X2504">
        <f>SUM('Hidden Analysis'!U2505:V2505)</f>
        <v>0</v>
      </c>
    </row>
    <row r="2505" spans="1:24" x14ac:dyDescent="0.3">
      <c r="A2505" s="2">
        <f>'Raw Data'!M2500</f>
        <v>0</v>
      </c>
      <c r="B2505">
        <f>IF('Raw Data'!L2500&gt;'Raw Data'!K2500, 'Raw Data'!F2500, 0)</f>
        <v>0</v>
      </c>
      <c r="C2505">
        <f>IF('Raw Data'!K2500&gt;'Raw Data'!L2500, 'Raw Data'!C2500, 0)</f>
        <v>0</v>
      </c>
      <c r="D2505">
        <f t="shared" si="82"/>
        <v>0</v>
      </c>
      <c r="E2505">
        <f>SUM('Hidden Analysis'!A2506:B2506)</f>
        <v>0</v>
      </c>
      <c r="F2505">
        <f>SUM('Hidden Analysis'!C2506:D2506)</f>
        <v>0</v>
      </c>
      <c r="G2505">
        <f>IF(AND('Raw Data'!F2500&lt;'Raw Data'!C2500, 'Raw Data'!L2500&gt;'Raw Data'!K2500), 'Raw Data'!F2500, 0)</f>
        <v>0</v>
      </c>
      <c r="H2505">
        <f>IF(AND('Raw Data'!F2500&gt;'Raw Data'!C2500, 'Raw Data'!L2500&lt;'Raw Data'!K2500), 'Raw Data'!C2500, 0)</f>
        <v>0</v>
      </c>
      <c r="I2505">
        <f t="shared" si="83"/>
        <v>0</v>
      </c>
      <c r="J2505">
        <f>IF(AND('Raw Data'!F2500&gt;'Raw Data'!C2500, 'Raw Data'!L2500&gt;'Raw Data'!K2500), 'Raw Data'!F2500, 0)</f>
        <v>0</v>
      </c>
      <c r="K2505">
        <f>IF(AND('Raw Data'!F2500&lt;'Raw Data'!C2500, 'Raw Data'!L2500&lt;'Raw Data'!K2500), 'Raw Data'!C2500, 0)</f>
        <v>0</v>
      </c>
      <c r="L2505">
        <f>IF('Raw Data'!L2500-'Raw Data'!K2500&gt;3, 'Raw Data'!J2500, 0)</f>
        <v>0</v>
      </c>
      <c r="M2505">
        <f>IF('Raw Data'!K2500-'Raw Data'!L2500&gt;3, 'Raw Data'!I2500, 0)</f>
        <v>0</v>
      </c>
      <c r="N2505">
        <f>IF('Raw Data'!L2500-'Raw Data'!K2500&gt;3, 'Raw Data'!J2500, IF('Raw Data'!K2500-'Raw Data'!L2500&gt;3, 'Raw Data'!I2500, 0))</f>
        <v>0</v>
      </c>
      <c r="O2505">
        <f>IF(ISBLANK('Raw Data'!L2500), 0, IF(ABS('Raw Data'!L2500-'Raw Data'!K2500)&lt;4, 'Raw Data'!H2500, IF(ABS('Raw Data'!K2500-'Raw Data'!L2500)&lt;4, 'Raw Data'!G2500, 0)))</f>
        <v>0</v>
      </c>
      <c r="P2505">
        <f>SUM('Hidden Analysis'!E2506:H2506)</f>
        <v>0</v>
      </c>
      <c r="Q2505">
        <f>SUM('Hidden Analysis'!I2506:L2506)</f>
        <v>0</v>
      </c>
      <c r="R2505">
        <f>SUM('Hidden Analysis'!M2506:P2506)</f>
        <v>0</v>
      </c>
      <c r="S2505">
        <f>SUM('Hidden Analysis'!Q2506:R2506)</f>
        <v>0</v>
      </c>
      <c r="T2505">
        <f>IF(AND('Raw Data'!F2500&lt;1.5, 'Raw Data'!L2500&gt;'Raw Data'!K2500, 'Raw Data'!L2500-'Raw Data'!K2500&gt;3), 'Raw Data'!F2500, 0)</f>
        <v>0</v>
      </c>
      <c r="U2505">
        <f>IF(AND('Raw Data'!L2500-'Raw Data'!K2500&lt;4, 'Raw Data'!L2500&gt;'Raw Data'!K2500), 'Raw Data'!H2500, 0)</f>
        <v>0</v>
      </c>
      <c r="V2505">
        <f>IF(AND('Raw Data'!K2500-'Raw Data'!L2500&lt;4, 'Raw Data'!K2500&gt;'Raw Data'!L2500), 'Raw Data'!G2500, 0)</f>
        <v>0</v>
      </c>
      <c r="W2505">
        <f>SUM('Hidden Analysis'!S2506:T2506)</f>
        <v>0</v>
      </c>
      <c r="X2505">
        <f>SUM('Hidden Analysis'!U2506:V2506)</f>
        <v>0</v>
      </c>
    </row>
    <row r="2506" spans="1:24" x14ac:dyDescent="0.3">
      <c r="A2506" s="2">
        <f>'Raw Data'!M2501</f>
        <v>0</v>
      </c>
      <c r="B2506">
        <f>IF('Raw Data'!L2501&gt;'Raw Data'!K2501, 'Raw Data'!F2501, 0)</f>
        <v>0</v>
      </c>
      <c r="C2506">
        <f>IF('Raw Data'!K2501&gt;'Raw Data'!L2501, 'Raw Data'!C2501, 0)</f>
        <v>0</v>
      </c>
      <c r="D2506">
        <f t="shared" si="82"/>
        <v>0</v>
      </c>
      <c r="E2506">
        <f>SUM('Hidden Analysis'!A2507:B2507)</f>
        <v>0</v>
      </c>
      <c r="F2506">
        <f>SUM('Hidden Analysis'!C2507:D2507)</f>
        <v>0</v>
      </c>
      <c r="G2506">
        <f>IF(AND('Raw Data'!F2501&lt;'Raw Data'!C2501, 'Raw Data'!L2501&gt;'Raw Data'!K2501), 'Raw Data'!F2501, 0)</f>
        <v>0</v>
      </c>
      <c r="H2506">
        <f>IF(AND('Raw Data'!F2501&gt;'Raw Data'!C2501, 'Raw Data'!L2501&lt;'Raw Data'!K2501), 'Raw Data'!C2501, 0)</f>
        <v>0</v>
      </c>
      <c r="I2506">
        <f t="shared" si="83"/>
        <v>0</v>
      </c>
      <c r="J2506">
        <f>IF(AND('Raw Data'!F2501&gt;'Raw Data'!C2501, 'Raw Data'!L2501&gt;'Raw Data'!K2501), 'Raw Data'!F2501, 0)</f>
        <v>0</v>
      </c>
      <c r="K2506">
        <f>IF(AND('Raw Data'!F2501&lt;'Raw Data'!C2501, 'Raw Data'!L2501&lt;'Raw Data'!K2501), 'Raw Data'!C2501, 0)</f>
        <v>0</v>
      </c>
      <c r="L2506">
        <f>IF('Raw Data'!L2501-'Raw Data'!K2501&gt;3, 'Raw Data'!J2501, 0)</f>
        <v>0</v>
      </c>
      <c r="M2506">
        <f>IF('Raw Data'!K2501-'Raw Data'!L2501&gt;3, 'Raw Data'!I2501, 0)</f>
        <v>0</v>
      </c>
      <c r="N2506">
        <f>IF('Raw Data'!L2501-'Raw Data'!K2501&gt;3, 'Raw Data'!J2501, IF('Raw Data'!K2501-'Raw Data'!L2501&gt;3, 'Raw Data'!I2501, 0))</f>
        <v>0</v>
      </c>
      <c r="O2506">
        <f>IF(ISBLANK('Raw Data'!L2501), 0, IF(ABS('Raw Data'!L2501-'Raw Data'!K2501)&lt;4, 'Raw Data'!H2501, IF(ABS('Raw Data'!K2501-'Raw Data'!L2501)&lt;4, 'Raw Data'!G2501, 0)))</f>
        <v>0</v>
      </c>
      <c r="P2506">
        <f>SUM('Hidden Analysis'!E2507:H2507)</f>
        <v>0</v>
      </c>
      <c r="Q2506">
        <f>SUM('Hidden Analysis'!I2507:L2507)</f>
        <v>0</v>
      </c>
      <c r="R2506">
        <f>SUM('Hidden Analysis'!M2507:P2507)</f>
        <v>0</v>
      </c>
      <c r="S2506">
        <f>SUM('Hidden Analysis'!Q2507:R2507)</f>
        <v>0</v>
      </c>
      <c r="T2506">
        <f>IF(AND('Raw Data'!F2501&lt;1.5, 'Raw Data'!L2501&gt;'Raw Data'!K2501, 'Raw Data'!L2501-'Raw Data'!K2501&gt;3), 'Raw Data'!F2501, 0)</f>
        <v>0</v>
      </c>
      <c r="U2506">
        <f>IF(AND('Raw Data'!L2501-'Raw Data'!K2501&lt;4, 'Raw Data'!L2501&gt;'Raw Data'!K2501), 'Raw Data'!H2501, 0)</f>
        <v>0</v>
      </c>
      <c r="V2506">
        <f>IF(AND('Raw Data'!K2501-'Raw Data'!L2501&lt;4, 'Raw Data'!K2501&gt;'Raw Data'!L2501), 'Raw Data'!G2501, 0)</f>
        <v>0</v>
      </c>
      <c r="W2506">
        <f>SUM('Hidden Analysis'!S2507:T2507)</f>
        <v>0</v>
      </c>
      <c r="X2506">
        <f>SUM('Hidden Analysis'!U2507:V2507)</f>
        <v>0</v>
      </c>
    </row>
    <row r="2507" spans="1:24" x14ac:dyDescent="0.3">
      <c r="A2507" s="2">
        <f>'Raw Data'!M2502</f>
        <v>0</v>
      </c>
      <c r="B2507">
        <f>IF('Raw Data'!L2502&gt;'Raw Data'!K2502, 'Raw Data'!F2502, 0)</f>
        <v>0</v>
      </c>
      <c r="C2507">
        <f>IF('Raw Data'!K2502&gt;'Raw Data'!L2502, 'Raw Data'!C2502, 0)</f>
        <v>0</v>
      </c>
      <c r="D2507">
        <f t="shared" si="82"/>
        <v>0</v>
      </c>
      <c r="E2507">
        <f>SUM('Hidden Analysis'!A2508:B2508)</f>
        <v>0</v>
      </c>
      <c r="F2507">
        <f>SUM('Hidden Analysis'!C2508:D2508)</f>
        <v>0</v>
      </c>
      <c r="G2507">
        <f>IF(AND('Raw Data'!F2502&lt;'Raw Data'!C2502, 'Raw Data'!L2502&gt;'Raw Data'!K2502), 'Raw Data'!F2502, 0)</f>
        <v>0</v>
      </c>
      <c r="H2507">
        <f>IF(AND('Raw Data'!F2502&gt;'Raw Data'!C2502, 'Raw Data'!L2502&lt;'Raw Data'!K2502), 'Raw Data'!C2502, 0)</f>
        <v>0</v>
      </c>
      <c r="I2507">
        <f t="shared" si="83"/>
        <v>0</v>
      </c>
      <c r="J2507">
        <f>IF(AND('Raw Data'!F2502&gt;'Raw Data'!C2502, 'Raw Data'!L2502&gt;'Raw Data'!K2502), 'Raw Data'!F2502, 0)</f>
        <v>0</v>
      </c>
      <c r="K2507">
        <f>IF(AND('Raw Data'!F2502&lt;'Raw Data'!C2502, 'Raw Data'!L2502&lt;'Raw Data'!K2502), 'Raw Data'!C2502, 0)</f>
        <v>0</v>
      </c>
      <c r="L2507">
        <f>IF('Raw Data'!L2502-'Raw Data'!K2502&gt;3, 'Raw Data'!J2502, 0)</f>
        <v>0</v>
      </c>
      <c r="M2507">
        <f>IF('Raw Data'!K2502-'Raw Data'!L2502&gt;3, 'Raw Data'!I2502, 0)</f>
        <v>0</v>
      </c>
      <c r="N2507">
        <f>IF('Raw Data'!L2502-'Raw Data'!K2502&gt;3, 'Raw Data'!J2502, IF('Raw Data'!K2502-'Raw Data'!L2502&gt;3, 'Raw Data'!I2502, 0))</f>
        <v>0</v>
      </c>
      <c r="O2507">
        <f>IF(ISBLANK('Raw Data'!L2502), 0, IF(ABS('Raw Data'!L2502-'Raw Data'!K2502)&lt;4, 'Raw Data'!H2502, IF(ABS('Raw Data'!K2502-'Raw Data'!L2502)&lt;4, 'Raw Data'!G2502, 0)))</f>
        <v>0</v>
      </c>
      <c r="P2507">
        <f>SUM('Hidden Analysis'!E2508:H2508)</f>
        <v>0</v>
      </c>
      <c r="Q2507">
        <f>SUM('Hidden Analysis'!I2508:L2508)</f>
        <v>0</v>
      </c>
      <c r="R2507">
        <f>SUM('Hidden Analysis'!M2508:P2508)</f>
        <v>0</v>
      </c>
      <c r="S2507">
        <f>SUM('Hidden Analysis'!Q2508:R2508)</f>
        <v>0</v>
      </c>
      <c r="T2507">
        <f>IF(AND('Raw Data'!F2502&lt;1.5, 'Raw Data'!L2502&gt;'Raw Data'!K2502, 'Raw Data'!L2502-'Raw Data'!K2502&gt;3), 'Raw Data'!F2502, 0)</f>
        <v>0</v>
      </c>
      <c r="U2507">
        <f>IF(AND('Raw Data'!L2502-'Raw Data'!K2502&lt;4, 'Raw Data'!L2502&gt;'Raw Data'!K2502), 'Raw Data'!H2502, 0)</f>
        <v>0</v>
      </c>
      <c r="V2507">
        <f>IF(AND('Raw Data'!K2502-'Raw Data'!L2502&lt;4, 'Raw Data'!K2502&gt;'Raw Data'!L2502), 'Raw Data'!G2502, 0)</f>
        <v>0</v>
      </c>
      <c r="W2507">
        <f>SUM('Hidden Analysis'!S2508:T2508)</f>
        <v>0</v>
      </c>
      <c r="X2507">
        <f>SUM('Hidden Analysis'!U2508:V2508)</f>
        <v>0</v>
      </c>
    </row>
    <row r="2508" spans="1:24" x14ac:dyDescent="0.3">
      <c r="A2508" s="2">
        <f>'Raw Data'!M2503</f>
        <v>0</v>
      </c>
      <c r="B2508">
        <f>IF('Raw Data'!L2503&gt;'Raw Data'!K2503, 'Raw Data'!F2503, 0)</f>
        <v>0</v>
      </c>
      <c r="C2508">
        <f>IF('Raw Data'!K2503&gt;'Raw Data'!L2503, 'Raw Data'!C2503, 0)</f>
        <v>0</v>
      </c>
      <c r="D2508">
        <f t="shared" si="82"/>
        <v>0</v>
      </c>
      <c r="E2508">
        <f>SUM('Hidden Analysis'!A2509:B2509)</f>
        <v>0</v>
      </c>
      <c r="F2508">
        <f>SUM('Hidden Analysis'!C2509:D2509)</f>
        <v>0</v>
      </c>
      <c r="G2508">
        <f>IF(AND('Raw Data'!F2503&lt;'Raw Data'!C2503, 'Raw Data'!L2503&gt;'Raw Data'!K2503), 'Raw Data'!F2503, 0)</f>
        <v>0</v>
      </c>
      <c r="H2508">
        <f>IF(AND('Raw Data'!F2503&gt;'Raw Data'!C2503, 'Raw Data'!L2503&lt;'Raw Data'!K2503), 'Raw Data'!C2503, 0)</f>
        <v>0</v>
      </c>
      <c r="I2508">
        <f t="shared" si="83"/>
        <v>0</v>
      </c>
      <c r="J2508">
        <f>IF(AND('Raw Data'!F2503&gt;'Raw Data'!C2503, 'Raw Data'!L2503&gt;'Raw Data'!K2503), 'Raw Data'!F2503, 0)</f>
        <v>0</v>
      </c>
      <c r="K2508">
        <f>IF(AND('Raw Data'!F2503&lt;'Raw Data'!C2503, 'Raw Data'!L2503&lt;'Raw Data'!K2503), 'Raw Data'!C2503, 0)</f>
        <v>0</v>
      </c>
      <c r="L2508">
        <f>IF('Raw Data'!L2503-'Raw Data'!K2503&gt;3, 'Raw Data'!J2503, 0)</f>
        <v>0</v>
      </c>
      <c r="M2508">
        <f>IF('Raw Data'!K2503-'Raw Data'!L2503&gt;3, 'Raw Data'!I2503, 0)</f>
        <v>0</v>
      </c>
      <c r="N2508">
        <f>IF('Raw Data'!L2503-'Raw Data'!K2503&gt;3, 'Raw Data'!J2503, IF('Raw Data'!K2503-'Raw Data'!L2503&gt;3, 'Raw Data'!I2503, 0))</f>
        <v>0</v>
      </c>
      <c r="O2508">
        <f>IF(ISBLANK('Raw Data'!L2503), 0, IF(ABS('Raw Data'!L2503-'Raw Data'!K2503)&lt;4, 'Raw Data'!H2503, IF(ABS('Raw Data'!K2503-'Raw Data'!L2503)&lt;4, 'Raw Data'!G2503, 0)))</f>
        <v>0</v>
      </c>
      <c r="P2508">
        <f>SUM('Hidden Analysis'!E2509:H2509)</f>
        <v>0</v>
      </c>
      <c r="Q2508">
        <f>SUM('Hidden Analysis'!I2509:L2509)</f>
        <v>0</v>
      </c>
      <c r="R2508">
        <f>SUM('Hidden Analysis'!M2509:P2509)</f>
        <v>0</v>
      </c>
      <c r="S2508">
        <f>SUM('Hidden Analysis'!Q2509:R2509)</f>
        <v>0</v>
      </c>
      <c r="T2508">
        <f>IF(AND('Raw Data'!F2503&lt;1.5, 'Raw Data'!L2503&gt;'Raw Data'!K2503, 'Raw Data'!L2503-'Raw Data'!K2503&gt;3), 'Raw Data'!F2503, 0)</f>
        <v>0</v>
      </c>
      <c r="U2508">
        <f>IF(AND('Raw Data'!L2503-'Raw Data'!K2503&lt;4, 'Raw Data'!L2503&gt;'Raw Data'!K2503), 'Raw Data'!H2503, 0)</f>
        <v>0</v>
      </c>
      <c r="V2508">
        <f>IF(AND('Raw Data'!K2503-'Raw Data'!L2503&lt;4, 'Raw Data'!K2503&gt;'Raw Data'!L2503), 'Raw Data'!G2503, 0)</f>
        <v>0</v>
      </c>
      <c r="W2508">
        <f>SUM('Hidden Analysis'!S2509:T2509)</f>
        <v>0</v>
      </c>
      <c r="X2508">
        <f>SUM('Hidden Analysis'!U2509:V2509)</f>
        <v>0</v>
      </c>
    </row>
    <row r="2509" spans="1:24" x14ac:dyDescent="0.3">
      <c r="A2509" s="2">
        <f>'Raw Data'!M2504</f>
        <v>0</v>
      </c>
      <c r="B2509">
        <f>IF('Raw Data'!L2504&gt;'Raw Data'!K2504, 'Raw Data'!F2504, 0)</f>
        <v>0</v>
      </c>
      <c r="C2509">
        <f>IF('Raw Data'!K2504&gt;'Raw Data'!L2504, 'Raw Data'!C2504, 0)</f>
        <v>0</v>
      </c>
      <c r="D2509">
        <f t="shared" si="82"/>
        <v>0</v>
      </c>
      <c r="E2509">
        <f>SUM('Hidden Analysis'!A2510:B2510)</f>
        <v>0</v>
      </c>
      <c r="F2509">
        <f>SUM('Hidden Analysis'!C2510:D2510)</f>
        <v>0</v>
      </c>
      <c r="G2509">
        <f>IF(AND('Raw Data'!F2504&lt;'Raw Data'!C2504, 'Raw Data'!L2504&gt;'Raw Data'!K2504), 'Raw Data'!F2504, 0)</f>
        <v>0</v>
      </c>
      <c r="H2509">
        <f>IF(AND('Raw Data'!F2504&gt;'Raw Data'!C2504, 'Raw Data'!L2504&lt;'Raw Data'!K2504), 'Raw Data'!C2504, 0)</f>
        <v>0</v>
      </c>
      <c r="I2509">
        <f t="shared" si="83"/>
        <v>0</v>
      </c>
      <c r="J2509">
        <f>IF(AND('Raw Data'!F2504&gt;'Raw Data'!C2504, 'Raw Data'!L2504&gt;'Raw Data'!K2504), 'Raw Data'!F2504, 0)</f>
        <v>0</v>
      </c>
      <c r="K2509">
        <f>IF(AND('Raw Data'!F2504&lt;'Raw Data'!C2504, 'Raw Data'!L2504&lt;'Raw Data'!K2504), 'Raw Data'!C2504, 0)</f>
        <v>0</v>
      </c>
      <c r="L2509">
        <f>IF('Raw Data'!L2504-'Raw Data'!K2504&gt;3, 'Raw Data'!J2504, 0)</f>
        <v>0</v>
      </c>
      <c r="M2509">
        <f>IF('Raw Data'!K2504-'Raw Data'!L2504&gt;3, 'Raw Data'!I2504, 0)</f>
        <v>0</v>
      </c>
      <c r="N2509">
        <f>IF('Raw Data'!L2504-'Raw Data'!K2504&gt;3, 'Raw Data'!J2504, IF('Raw Data'!K2504-'Raw Data'!L2504&gt;3, 'Raw Data'!I2504, 0))</f>
        <v>0</v>
      </c>
      <c r="O2509">
        <f>IF(ISBLANK('Raw Data'!L2504), 0, IF(ABS('Raw Data'!L2504-'Raw Data'!K2504)&lt;4, 'Raw Data'!H2504, IF(ABS('Raw Data'!K2504-'Raw Data'!L2504)&lt;4, 'Raw Data'!G2504, 0)))</f>
        <v>0</v>
      </c>
      <c r="P2509">
        <f>SUM('Hidden Analysis'!E2510:H2510)</f>
        <v>0</v>
      </c>
      <c r="Q2509">
        <f>SUM('Hidden Analysis'!I2510:L2510)</f>
        <v>0</v>
      </c>
      <c r="R2509">
        <f>SUM('Hidden Analysis'!M2510:P2510)</f>
        <v>0</v>
      </c>
      <c r="S2509">
        <f>SUM('Hidden Analysis'!Q2510:R2510)</f>
        <v>0</v>
      </c>
      <c r="T2509">
        <f>IF(AND('Raw Data'!F2504&lt;1.5, 'Raw Data'!L2504&gt;'Raw Data'!K2504, 'Raw Data'!L2504-'Raw Data'!K2504&gt;3), 'Raw Data'!F2504, 0)</f>
        <v>0</v>
      </c>
      <c r="U2509">
        <f>IF(AND('Raw Data'!L2504-'Raw Data'!K2504&lt;4, 'Raw Data'!L2504&gt;'Raw Data'!K2504), 'Raw Data'!H2504, 0)</f>
        <v>0</v>
      </c>
      <c r="V2509">
        <f>IF(AND('Raw Data'!K2504-'Raw Data'!L2504&lt;4, 'Raw Data'!K2504&gt;'Raw Data'!L2504), 'Raw Data'!G2504, 0)</f>
        <v>0</v>
      </c>
      <c r="W2509">
        <f>SUM('Hidden Analysis'!S2510:T2510)</f>
        <v>0</v>
      </c>
      <c r="X2509">
        <f>SUM('Hidden Analysis'!U2510:V2510)</f>
        <v>0</v>
      </c>
    </row>
    <row r="2510" spans="1:24" x14ac:dyDescent="0.3">
      <c r="A2510" s="2">
        <f>'Raw Data'!M2505</f>
        <v>0</v>
      </c>
      <c r="B2510">
        <f>IF('Raw Data'!L2505&gt;'Raw Data'!K2505, 'Raw Data'!F2505, 0)</f>
        <v>0</v>
      </c>
      <c r="C2510">
        <f>IF('Raw Data'!K2505&gt;'Raw Data'!L2505, 'Raw Data'!C2505, 0)</f>
        <v>0</v>
      </c>
      <c r="D2510">
        <f t="shared" si="82"/>
        <v>0</v>
      </c>
      <c r="E2510">
        <f>SUM('Hidden Analysis'!A2511:B2511)</f>
        <v>0</v>
      </c>
      <c r="F2510">
        <f>SUM('Hidden Analysis'!C2511:D2511)</f>
        <v>0</v>
      </c>
      <c r="G2510">
        <f>IF(AND('Raw Data'!F2505&lt;'Raw Data'!C2505, 'Raw Data'!L2505&gt;'Raw Data'!K2505), 'Raw Data'!F2505, 0)</f>
        <v>0</v>
      </c>
      <c r="H2510">
        <f>IF(AND('Raw Data'!F2505&gt;'Raw Data'!C2505, 'Raw Data'!L2505&lt;'Raw Data'!K2505), 'Raw Data'!C2505, 0)</f>
        <v>0</v>
      </c>
      <c r="I2510">
        <f t="shared" si="83"/>
        <v>0</v>
      </c>
      <c r="J2510">
        <f>IF(AND('Raw Data'!F2505&gt;'Raw Data'!C2505, 'Raw Data'!L2505&gt;'Raw Data'!K2505), 'Raw Data'!F2505, 0)</f>
        <v>0</v>
      </c>
      <c r="K2510">
        <f>IF(AND('Raw Data'!F2505&lt;'Raw Data'!C2505, 'Raw Data'!L2505&lt;'Raw Data'!K2505), 'Raw Data'!C2505, 0)</f>
        <v>0</v>
      </c>
      <c r="L2510">
        <f>IF('Raw Data'!L2505-'Raw Data'!K2505&gt;3, 'Raw Data'!J2505, 0)</f>
        <v>0</v>
      </c>
      <c r="M2510">
        <f>IF('Raw Data'!K2505-'Raw Data'!L2505&gt;3, 'Raw Data'!I2505, 0)</f>
        <v>0</v>
      </c>
      <c r="N2510">
        <f>IF('Raw Data'!L2505-'Raw Data'!K2505&gt;3, 'Raw Data'!J2505, IF('Raw Data'!K2505-'Raw Data'!L2505&gt;3, 'Raw Data'!I2505, 0))</f>
        <v>0</v>
      </c>
      <c r="O2510">
        <f>IF(ISBLANK('Raw Data'!L2505), 0, IF(ABS('Raw Data'!L2505-'Raw Data'!K2505)&lt;4, 'Raw Data'!H2505, IF(ABS('Raw Data'!K2505-'Raw Data'!L2505)&lt;4, 'Raw Data'!G2505, 0)))</f>
        <v>0</v>
      </c>
      <c r="P2510">
        <f>SUM('Hidden Analysis'!E2511:H2511)</f>
        <v>0</v>
      </c>
      <c r="Q2510">
        <f>SUM('Hidden Analysis'!I2511:L2511)</f>
        <v>0</v>
      </c>
      <c r="R2510">
        <f>SUM('Hidden Analysis'!M2511:P2511)</f>
        <v>0</v>
      </c>
      <c r="S2510">
        <f>SUM('Hidden Analysis'!Q2511:R2511)</f>
        <v>0</v>
      </c>
      <c r="T2510">
        <f>IF(AND('Raw Data'!F2505&lt;1.5, 'Raw Data'!L2505&gt;'Raw Data'!K2505, 'Raw Data'!L2505-'Raw Data'!K2505&gt;3), 'Raw Data'!F2505, 0)</f>
        <v>0</v>
      </c>
      <c r="U2510">
        <f>IF(AND('Raw Data'!L2505-'Raw Data'!K2505&lt;4, 'Raw Data'!L2505&gt;'Raw Data'!K2505), 'Raw Data'!H2505, 0)</f>
        <v>0</v>
      </c>
      <c r="V2510">
        <f>IF(AND('Raw Data'!K2505-'Raw Data'!L2505&lt;4, 'Raw Data'!K2505&gt;'Raw Data'!L2505), 'Raw Data'!G2505, 0)</f>
        <v>0</v>
      </c>
      <c r="W2510">
        <f>SUM('Hidden Analysis'!S2511:T2511)</f>
        <v>0</v>
      </c>
      <c r="X2510">
        <f>SUM('Hidden Analysis'!U2511:V2511)</f>
        <v>0</v>
      </c>
    </row>
    <row r="2511" spans="1:24" x14ac:dyDescent="0.3">
      <c r="A2511" s="2">
        <f>'Raw Data'!M2506</f>
        <v>0</v>
      </c>
      <c r="B2511">
        <f>IF('Raw Data'!L2506&gt;'Raw Data'!K2506, 'Raw Data'!F2506, 0)</f>
        <v>0</v>
      </c>
      <c r="C2511">
        <f>IF('Raw Data'!K2506&gt;'Raw Data'!L2506, 'Raw Data'!C2506, 0)</f>
        <v>0</v>
      </c>
      <c r="D2511">
        <f t="shared" si="82"/>
        <v>0</v>
      </c>
      <c r="E2511">
        <f>SUM('Hidden Analysis'!A2512:B2512)</f>
        <v>0</v>
      </c>
      <c r="F2511">
        <f>SUM('Hidden Analysis'!C2512:D2512)</f>
        <v>0</v>
      </c>
      <c r="G2511">
        <f>IF(AND('Raw Data'!F2506&lt;'Raw Data'!C2506, 'Raw Data'!L2506&gt;'Raw Data'!K2506), 'Raw Data'!F2506, 0)</f>
        <v>0</v>
      </c>
      <c r="H2511">
        <f>IF(AND('Raw Data'!F2506&gt;'Raw Data'!C2506, 'Raw Data'!L2506&lt;'Raw Data'!K2506), 'Raw Data'!C2506, 0)</f>
        <v>0</v>
      </c>
      <c r="I2511">
        <f t="shared" si="83"/>
        <v>0</v>
      </c>
      <c r="J2511">
        <f>IF(AND('Raw Data'!F2506&gt;'Raw Data'!C2506, 'Raw Data'!L2506&gt;'Raw Data'!K2506), 'Raw Data'!F2506, 0)</f>
        <v>0</v>
      </c>
      <c r="K2511">
        <f>IF(AND('Raw Data'!F2506&lt;'Raw Data'!C2506, 'Raw Data'!L2506&lt;'Raw Data'!K2506), 'Raw Data'!C2506, 0)</f>
        <v>0</v>
      </c>
      <c r="L2511">
        <f>IF('Raw Data'!L2506-'Raw Data'!K2506&gt;3, 'Raw Data'!J2506, 0)</f>
        <v>0</v>
      </c>
      <c r="M2511">
        <f>IF('Raw Data'!K2506-'Raw Data'!L2506&gt;3, 'Raw Data'!I2506, 0)</f>
        <v>0</v>
      </c>
      <c r="N2511">
        <f>IF('Raw Data'!L2506-'Raw Data'!K2506&gt;3, 'Raw Data'!J2506, IF('Raw Data'!K2506-'Raw Data'!L2506&gt;3, 'Raw Data'!I2506, 0))</f>
        <v>0</v>
      </c>
      <c r="O2511">
        <f>IF(ISBLANK('Raw Data'!L2506), 0, IF(ABS('Raw Data'!L2506-'Raw Data'!K2506)&lt;4, 'Raw Data'!H2506, IF(ABS('Raw Data'!K2506-'Raw Data'!L2506)&lt;4, 'Raw Data'!G2506, 0)))</f>
        <v>0</v>
      </c>
      <c r="P2511">
        <f>SUM('Hidden Analysis'!E2512:H2512)</f>
        <v>0</v>
      </c>
      <c r="Q2511">
        <f>SUM('Hidden Analysis'!I2512:L2512)</f>
        <v>0</v>
      </c>
      <c r="R2511">
        <f>SUM('Hidden Analysis'!M2512:P2512)</f>
        <v>0</v>
      </c>
      <c r="S2511">
        <f>SUM('Hidden Analysis'!Q2512:R2512)</f>
        <v>0</v>
      </c>
      <c r="T2511">
        <f>IF(AND('Raw Data'!F2506&lt;1.5, 'Raw Data'!L2506&gt;'Raw Data'!K2506, 'Raw Data'!L2506-'Raw Data'!K2506&gt;3), 'Raw Data'!F2506, 0)</f>
        <v>0</v>
      </c>
      <c r="U2511">
        <f>IF(AND('Raw Data'!L2506-'Raw Data'!K2506&lt;4, 'Raw Data'!L2506&gt;'Raw Data'!K2506), 'Raw Data'!H2506, 0)</f>
        <v>0</v>
      </c>
      <c r="V2511">
        <f>IF(AND('Raw Data'!K2506-'Raw Data'!L2506&lt;4, 'Raw Data'!K2506&gt;'Raw Data'!L2506), 'Raw Data'!G2506, 0)</f>
        <v>0</v>
      </c>
      <c r="W2511">
        <f>SUM('Hidden Analysis'!S2512:T2512)</f>
        <v>0</v>
      </c>
      <c r="X2511">
        <f>SUM('Hidden Analysis'!U2512:V2512)</f>
        <v>0</v>
      </c>
    </row>
    <row r="2512" spans="1:24" x14ac:dyDescent="0.3">
      <c r="A2512" s="2">
        <f>'Raw Data'!M2507</f>
        <v>0</v>
      </c>
      <c r="B2512">
        <f>IF('Raw Data'!L2507&gt;'Raw Data'!K2507, 'Raw Data'!F2507, 0)</f>
        <v>0</v>
      </c>
      <c r="C2512">
        <f>IF('Raw Data'!K2507&gt;'Raw Data'!L2507, 'Raw Data'!C2507, 0)</f>
        <v>0</v>
      </c>
      <c r="D2512">
        <f t="shared" si="82"/>
        <v>0</v>
      </c>
      <c r="E2512">
        <f>SUM('Hidden Analysis'!A2513:B2513)</f>
        <v>0</v>
      </c>
      <c r="F2512">
        <f>SUM('Hidden Analysis'!C2513:D2513)</f>
        <v>0</v>
      </c>
      <c r="G2512">
        <f>IF(AND('Raw Data'!F2507&lt;'Raw Data'!C2507, 'Raw Data'!L2507&gt;'Raw Data'!K2507), 'Raw Data'!F2507, 0)</f>
        <v>0</v>
      </c>
      <c r="H2512">
        <f>IF(AND('Raw Data'!F2507&gt;'Raw Data'!C2507, 'Raw Data'!L2507&lt;'Raw Data'!K2507), 'Raw Data'!C2507, 0)</f>
        <v>0</v>
      </c>
      <c r="I2512">
        <f t="shared" si="83"/>
        <v>0</v>
      </c>
      <c r="J2512">
        <f>IF(AND('Raw Data'!F2507&gt;'Raw Data'!C2507, 'Raw Data'!L2507&gt;'Raw Data'!K2507), 'Raw Data'!F2507, 0)</f>
        <v>0</v>
      </c>
      <c r="K2512">
        <f>IF(AND('Raw Data'!F2507&lt;'Raw Data'!C2507, 'Raw Data'!L2507&lt;'Raw Data'!K2507), 'Raw Data'!C2507, 0)</f>
        <v>0</v>
      </c>
      <c r="L2512">
        <f>IF('Raw Data'!L2507-'Raw Data'!K2507&gt;3, 'Raw Data'!J2507, 0)</f>
        <v>0</v>
      </c>
      <c r="M2512">
        <f>IF('Raw Data'!K2507-'Raw Data'!L2507&gt;3, 'Raw Data'!I2507, 0)</f>
        <v>0</v>
      </c>
      <c r="N2512">
        <f>IF('Raw Data'!L2507-'Raw Data'!K2507&gt;3, 'Raw Data'!J2507, IF('Raw Data'!K2507-'Raw Data'!L2507&gt;3, 'Raw Data'!I2507, 0))</f>
        <v>0</v>
      </c>
      <c r="O2512">
        <f>IF(ISBLANK('Raw Data'!L2507), 0, IF(ABS('Raw Data'!L2507-'Raw Data'!K2507)&lt;4, 'Raw Data'!H2507, IF(ABS('Raw Data'!K2507-'Raw Data'!L2507)&lt;4, 'Raw Data'!G2507, 0)))</f>
        <v>0</v>
      </c>
      <c r="P2512">
        <f>SUM('Hidden Analysis'!E2513:H2513)</f>
        <v>0</v>
      </c>
      <c r="Q2512">
        <f>SUM('Hidden Analysis'!I2513:L2513)</f>
        <v>0</v>
      </c>
      <c r="R2512">
        <f>SUM('Hidden Analysis'!M2513:P2513)</f>
        <v>0</v>
      </c>
      <c r="S2512">
        <f>SUM('Hidden Analysis'!Q2513:R2513)</f>
        <v>0</v>
      </c>
      <c r="T2512">
        <f>IF(AND('Raw Data'!F2507&lt;1.5, 'Raw Data'!L2507&gt;'Raw Data'!K2507, 'Raw Data'!L2507-'Raw Data'!K2507&gt;3), 'Raw Data'!F2507, 0)</f>
        <v>0</v>
      </c>
      <c r="U2512">
        <f>IF(AND('Raw Data'!L2507-'Raw Data'!K2507&lt;4, 'Raw Data'!L2507&gt;'Raw Data'!K2507), 'Raw Data'!H2507, 0)</f>
        <v>0</v>
      </c>
      <c r="V2512">
        <f>IF(AND('Raw Data'!K2507-'Raw Data'!L2507&lt;4, 'Raw Data'!K2507&gt;'Raw Data'!L2507), 'Raw Data'!G2507, 0)</f>
        <v>0</v>
      </c>
      <c r="W2512">
        <f>SUM('Hidden Analysis'!S2513:T2513)</f>
        <v>0</v>
      </c>
      <c r="X2512">
        <f>SUM('Hidden Analysis'!U2513:V2513)</f>
        <v>0</v>
      </c>
    </row>
    <row r="2513" spans="1:24" x14ac:dyDescent="0.3">
      <c r="A2513" s="2">
        <f>'Raw Data'!M2508</f>
        <v>0</v>
      </c>
      <c r="B2513">
        <f>IF('Raw Data'!L2508&gt;'Raw Data'!K2508, 'Raw Data'!F2508, 0)</f>
        <v>0</v>
      </c>
      <c r="C2513">
        <f>IF('Raw Data'!K2508&gt;'Raw Data'!L2508, 'Raw Data'!C2508, 0)</f>
        <v>0</v>
      </c>
      <c r="D2513">
        <f t="shared" si="82"/>
        <v>0</v>
      </c>
      <c r="E2513">
        <f>SUM('Hidden Analysis'!A2514:B2514)</f>
        <v>0</v>
      </c>
      <c r="F2513">
        <f>SUM('Hidden Analysis'!C2514:D2514)</f>
        <v>0</v>
      </c>
      <c r="G2513">
        <f>IF(AND('Raw Data'!F2508&lt;'Raw Data'!C2508, 'Raw Data'!L2508&gt;'Raw Data'!K2508), 'Raw Data'!F2508, 0)</f>
        <v>0</v>
      </c>
      <c r="H2513">
        <f>IF(AND('Raw Data'!F2508&gt;'Raw Data'!C2508, 'Raw Data'!L2508&lt;'Raw Data'!K2508), 'Raw Data'!C2508, 0)</f>
        <v>0</v>
      </c>
      <c r="I2513">
        <f t="shared" si="83"/>
        <v>0</v>
      </c>
      <c r="J2513">
        <f>IF(AND('Raw Data'!F2508&gt;'Raw Data'!C2508, 'Raw Data'!L2508&gt;'Raw Data'!K2508), 'Raw Data'!F2508, 0)</f>
        <v>0</v>
      </c>
      <c r="K2513">
        <f>IF(AND('Raw Data'!F2508&lt;'Raw Data'!C2508, 'Raw Data'!L2508&lt;'Raw Data'!K2508), 'Raw Data'!C2508, 0)</f>
        <v>0</v>
      </c>
      <c r="L2513">
        <f>IF('Raw Data'!L2508-'Raw Data'!K2508&gt;3, 'Raw Data'!J2508, 0)</f>
        <v>0</v>
      </c>
      <c r="M2513">
        <f>IF('Raw Data'!K2508-'Raw Data'!L2508&gt;3, 'Raw Data'!I2508, 0)</f>
        <v>0</v>
      </c>
      <c r="N2513">
        <f>IF('Raw Data'!L2508-'Raw Data'!K2508&gt;3, 'Raw Data'!J2508, IF('Raw Data'!K2508-'Raw Data'!L2508&gt;3, 'Raw Data'!I2508, 0))</f>
        <v>0</v>
      </c>
      <c r="O2513">
        <f>IF(ISBLANK('Raw Data'!L2508), 0, IF(ABS('Raw Data'!L2508-'Raw Data'!K2508)&lt;4, 'Raw Data'!H2508, IF(ABS('Raw Data'!K2508-'Raw Data'!L2508)&lt;4, 'Raw Data'!G2508, 0)))</f>
        <v>0</v>
      </c>
      <c r="P2513">
        <f>SUM('Hidden Analysis'!E2514:H2514)</f>
        <v>0</v>
      </c>
      <c r="Q2513">
        <f>SUM('Hidden Analysis'!I2514:L2514)</f>
        <v>0</v>
      </c>
      <c r="R2513">
        <f>SUM('Hidden Analysis'!M2514:P2514)</f>
        <v>0</v>
      </c>
      <c r="S2513">
        <f>SUM('Hidden Analysis'!Q2514:R2514)</f>
        <v>0</v>
      </c>
      <c r="T2513">
        <f>IF(AND('Raw Data'!F2508&lt;1.5, 'Raw Data'!L2508&gt;'Raw Data'!K2508, 'Raw Data'!L2508-'Raw Data'!K2508&gt;3), 'Raw Data'!F2508, 0)</f>
        <v>0</v>
      </c>
      <c r="U2513">
        <f>IF(AND('Raw Data'!L2508-'Raw Data'!K2508&lt;4, 'Raw Data'!L2508&gt;'Raw Data'!K2508), 'Raw Data'!H2508, 0)</f>
        <v>0</v>
      </c>
      <c r="V2513">
        <f>IF(AND('Raw Data'!K2508-'Raw Data'!L2508&lt;4, 'Raw Data'!K2508&gt;'Raw Data'!L2508), 'Raw Data'!G2508, 0)</f>
        <v>0</v>
      </c>
      <c r="W2513">
        <f>SUM('Hidden Analysis'!S2514:T2514)</f>
        <v>0</v>
      </c>
      <c r="X2513">
        <f>SUM('Hidden Analysis'!U2514:V2514)</f>
        <v>0</v>
      </c>
    </row>
    <row r="2514" spans="1:24" x14ac:dyDescent="0.3">
      <c r="A2514" s="2">
        <f>'Raw Data'!M2509</f>
        <v>0</v>
      </c>
      <c r="B2514">
        <f>IF('Raw Data'!L2509&gt;'Raw Data'!K2509, 'Raw Data'!F2509, 0)</f>
        <v>0</v>
      </c>
      <c r="C2514">
        <f>IF('Raw Data'!K2509&gt;'Raw Data'!L2509, 'Raw Data'!C2509, 0)</f>
        <v>0</v>
      </c>
      <c r="D2514">
        <f t="shared" si="82"/>
        <v>0</v>
      </c>
      <c r="E2514">
        <f>SUM('Hidden Analysis'!A2515:B2515)</f>
        <v>0</v>
      </c>
      <c r="F2514">
        <f>SUM('Hidden Analysis'!C2515:D2515)</f>
        <v>0</v>
      </c>
      <c r="G2514">
        <f>IF(AND('Raw Data'!F2509&lt;'Raw Data'!C2509, 'Raw Data'!L2509&gt;'Raw Data'!K2509), 'Raw Data'!F2509, 0)</f>
        <v>0</v>
      </c>
      <c r="H2514">
        <f>IF(AND('Raw Data'!F2509&gt;'Raw Data'!C2509, 'Raw Data'!L2509&lt;'Raw Data'!K2509), 'Raw Data'!C2509, 0)</f>
        <v>0</v>
      </c>
      <c r="I2514">
        <f t="shared" si="83"/>
        <v>0</v>
      </c>
      <c r="J2514">
        <f>IF(AND('Raw Data'!F2509&gt;'Raw Data'!C2509, 'Raw Data'!L2509&gt;'Raw Data'!K2509), 'Raw Data'!F2509, 0)</f>
        <v>0</v>
      </c>
      <c r="K2514">
        <f>IF(AND('Raw Data'!F2509&lt;'Raw Data'!C2509, 'Raw Data'!L2509&lt;'Raw Data'!K2509), 'Raw Data'!C2509, 0)</f>
        <v>0</v>
      </c>
      <c r="L2514">
        <f>IF('Raw Data'!L2509-'Raw Data'!K2509&gt;3, 'Raw Data'!J2509, 0)</f>
        <v>0</v>
      </c>
      <c r="M2514">
        <f>IF('Raw Data'!K2509-'Raw Data'!L2509&gt;3, 'Raw Data'!I2509, 0)</f>
        <v>0</v>
      </c>
      <c r="N2514">
        <f>IF('Raw Data'!L2509-'Raw Data'!K2509&gt;3, 'Raw Data'!J2509, IF('Raw Data'!K2509-'Raw Data'!L2509&gt;3, 'Raw Data'!I2509, 0))</f>
        <v>0</v>
      </c>
      <c r="O2514">
        <f>IF(ISBLANK('Raw Data'!L2509), 0, IF(ABS('Raw Data'!L2509-'Raw Data'!K2509)&lt;4, 'Raw Data'!H2509, IF(ABS('Raw Data'!K2509-'Raw Data'!L2509)&lt;4, 'Raw Data'!G2509, 0)))</f>
        <v>0</v>
      </c>
      <c r="P2514">
        <f>SUM('Hidden Analysis'!E2515:H2515)</f>
        <v>0</v>
      </c>
      <c r="Q2514">
        <f>SUM('Hidden Analysis'!I2515:L2515)</f>
        <v>0</v>
      </c>
      <c r="R2514">
        <f>SUM('Hidden Analysis'!M2515:P2515)</f>
        <v>0</v>
      </c>
      <c r="S2514">
        <f>SUM('Hidden Analysis'!Q2515:R2515)</f>
        <v>0</v>
      </c>
      <c r="T2514">
        <f>IF(AND('Raw Data'!F2509&lt;1.5, 'Raw Data'!L2509&gt;'Raw Data'!K2509, 'Raw Data'!L2509-'Raw Data'!K2509&gt;3), 'Raw Data'!F2509, 0)</f>
        <v>0</v>
      </c>
      <c r="U2514">
        <f>IF(AND('Raw Data'!L2509-'Raw Data'!K2509&lt;4, 'Raw Data'!L2509&gt;'Raw Data'!K2509), 'Raw Data'!H2509, 0)</f>
        <v>0</v>
      </c>
      <c r="V2514">
        <f>IF(AND('Raw Data'!K2509-'Raw Data'!L2509&lt;4, 'Raw Data'!K2509&gt;'Raw Data'!L2509), 'Raw Data'!G2509, 0)</f>
        <v>0</v>
      </c>
      <c r="W2514">
        <f>SUM('Hidden Analysis'!S2515:T2515)</f>
        <v>0</v>
      </c>
      <c r="X2514">
        <f>SUM('Hidden Analysis'!U2515:V2515)</f>
        <v>0</v>
      </c>
    </row>
    <row r="2515" spans="1:24" x14ac:dyDescent="0.3">
      <c r="A2515" s="2">
        <f>'Raw Data'!M2510</f>
        <v>0</v>
      </c>
      <c r="B2515">
        <f>IF('Raw Data'!L2510&gt;'Raw Data'!K2510, 'Raw Data'!F2510, 0)</f>
        <v>0</v>
      </c>
      <c r="C2515">
        <f>IF('Raw Data'!K2510&gt;'Raw Data'!L2510, 'Raw Data'!C2510, 0)</f>
        <v>0</v>
      </c>
      <c r="D2515">
        <f t="shared" si="82"/>
        <v>0</v>
      </c>
      <c r="E2515">
        <f>SUM('Hidden Analysis'!A2516:B2516)</f>
        <v>0</v>
      </c>
      <c r="F2515">
        <f>SUM('Hidden Analysis'!C2516:D2516)</f>
        <v>0</v>
      </c>
      <c r="G2515">
        <f>IF(AND('Raw Data'!F2510&lt;'Raw Data'!C2510, 'Raw Data'!L2510&gt;'Raw Data'!K2510), 'Raw Data'!F2510, 0)</f>
        <v>0</v>
      </c>
      <c r="H2515">
        <f>IF(AND('Raw Data'!F2510&gt;'Raw Data'!C2510, 'Raw Data'!L2510&lt;'Raw Data'!K2510), 'Raw Data'!C2510, 0)</f>
        <v>0</v>
      </c>
      <c r="I2515">
        <f t="shared" si="83"/>
        <v>0</v>
      </c>
      <c r="J2515">
        <f>IF(AND('Raw Data'!F2510&gt;'Raw Data'!C2510, 'Raw Data'!L2510&gt;'Raw Data'!K2510), 'Raw Data'!F2510, 0)</f>
        <v>0</v>
      </c>
      <c r="K2515">
        <f>IF(AND('Raw Data'!F2510&lt;'Raw Data'!C2510, 'Raw Data'!L2510&lt;'Raw Data'!K2510), 'Raw Data'!C2510, 0)</f>
        <v>0</v>
      </c>
      <c r="L2515">
        <f>IF('Raw Data'!L2510-'Raw Data'!K2510&gt;3, 'Raw Data'!J2510, 0)</f>
        <v>0</v>
      </c>
      <c r="M2515">
        <f>IF('Raw Data'!K2510-'Raw Data'!L2510&gt;3, 'Raw Data'!I2510, 0)</f>
        <v>0</v>
      </c>
      <c r="N2515">
        <f>IF('Raw Data'!L2510-'Raw Data'!K2510&gt;3, 'Raw Data'!J2510, IF('Raw Data'!K2510-'Raw Data'!L2510&gt;3, 'Raw Data'!I2510, 0))</f>
        <v>0</v>
      </c>
      <c r="O2515">
        <f>IF(ISBLANK('Raw Data'!L2510), 0, IF(ABS('Raw Data'!L2510-'Raw Data'!K2510)&lt;4, 'Raw Data'!H2510, IF(ABS('Raw Data'!K2510-'Raw Data'!L2510)&lt;4, 'Raw Data'!G2510, 0)))</f>
        <v>0</v>
      </c>
      <c r="P2515">
        <f>SUM('Hidden Analysis'!E2516:H2516)</f>
        <v>0</v>
      </c>
      <c r="Q2515">
        <f>SUM('Hidden Analysis'!I2516:L2516)</f>
        <v>0</v>
      </c>
      <c r="R2515">
        <f>SUM('Hidden Analysis'!M2516:P2516)</f>
        <v>0</v>
      </c>
      <c r="S2515">
        <f>SUM('Hidden Analysis'!Q2516:R2516)</f>
        <v>0</v>
      </c>
      <c r="T2515">
        <f>IF(AND('Raw Data'!F2510&lt;1.5, 'Raw Data'!L2510&gt;'Raw Data'!K2510, 'Raw Data'!L2510-'Raw Data'!K2510&gt;3), 'Raw Data'!F2510, 0)</f>
        <v>0</v>
      </c>
      <c r="U2515">
        <f>IF(AND('Raw Data'!L2510-'Raw Data'!K2510&lt;4, 'Raw Data'!L2510&gt;'Raw Data'!K2510), 'Raw Data'!H2510, 0)</f>
        <v>0</v>
      </c>
      <c r="V2515">
        <f>IF(AND('Raw Data'!K2510-'Raw Data'!L2510&lt;4, 'Raw Data'!K2510&gt;'Raw Data'!L2510), 'Raw Data'!G2510, 0)</f>
        <v>0</v>
      </c>
      <c r="W2515">
        <f>SUM('Hidden Analysis'!S2516:T2516)</f>
        <v>0</v>
      </c>
      <c r="X2515">
        <f>SUM('Hidden Analysis'!U2516:V2516)</f>
        <v>0</v>
      </c>
    </row>
    <row r="2516" spans="1:24" x14ac:dyDescent="0.3">
      <c r="A2516" s="2">
        <f>'Raw Data'!M2511</f>
        <v>0</v>
      </c>
      <c r="B2516">
        <f>IF('Raw Data'!L2511&gt;'Raw Data'!K2511, 'Raw Data'!F2511, 0)</f>
        <v>0</v>
      </c>
      <c r="C2516">
        <f>IF('Raw Data'!K2511&gt;'Raw Data'!L2511, 'Raw Data'!C2511, 0)</f>
        <v>0</v>
      </c>
      <c r="D2516">
        <f t="shared" si="82"/>
        <v>0</v>
      </c>
      <c r="E2516">
        <f>SUM('Hidden Analysis'!A2517:B2517)</f>
        <v>0</v>
      </c>
      <c r="F2516">
        <f>SUM('Hidden Analysis'!C2517:D2517)</f>
        <v>0</v>
      </c>
      <c r="G2516">
        <f>IF(AND('Raw Data'!F2511&lt;'Raw Data'!C2511, 'Raw Data'!L2511&gt;'Raw Data'!K2511), 'Raw Data'!F2511, 0)</f>
        <v>0</v>
      </c>
      <c r="H2516">
        <f>IF(AND('Raw Data'!F2511&gt;'Raw Data'!C2511, 'Raw Data'!L2511&lt;'Raw Data'!K2511), 'Raw Data'!C2511, 0)</f>
        <v>0</v>
      </c>
      <c r="I2516">
        <f t="shared" si="83"/>
        <v>0</v>
      </c>
      <c r="J2516">
        <f>IF(AND('Raw Data'!F2511&gt;'Raw Data'!C2511, 'Raw Data'!L2511&gt;'Raw Data'!K2511), 'Raw Data'!F2511, 0)</f>
        <v>0</v>
      </c>
      <c r="K2516">
        <f>IF(AND('Raw Data'!F2511&lt;'Raw Data'!C2511, 'Raw Data'!L2511&lt;'Raw Data'!K2511), 'Raw Data'!C2511, 0)</f>
        <v>0</v>
      </c>
      <c r="L2516">
        <f>IF('Raw Data'!L2511-'Raw Data'!K2511&gt;3, 'Raw Data'!J2511, 0)</f>
        <v>0</v>
      </c>
      <c r="M2516">
        <f>IF('Raw Data'!K2511-'Raw Data'!L2511&gt;3, 'Raw Data'!I2511, 0)</f>
        <v>0</v>
      </c>
      <c r="N2516">
        <f>IF('Raw Data'!L2511-'Raw Data'!K2511&gt;3, 'Raw Data'!J2511, IF('Raw Data'!K2511-'Raw Data'!L2511&gt;3, 'Raw Data'!I2511, 0))</f>
        <v>0</v>
      </c>
      <c r="O2516">
        <f>IF(ISBLANK('Raw Data'!L2511), 0, IF(ABS('Raw Data'!L2511-'Raw Data'!K2511)&lt;4, 'Raw Data'!H2511, IF(ABS('Raw Data'!K2511-'Raw Data'!L2511)&lt;4, 'Raw Data'!G2511, 0)))</f>
        <v>0</v>
      </c>
      <c r="P2516">
        <f>SUM('Hidden Analysis'!E2517:H2517)</f>
        <v>0</v>
      </c>
      <c r="Q2516">
        <f>SUM('Hidden Analysis'!I2517:L2517)</f>
        <v>0</v>
      </c>
      <c r="R2516">
        <f>SUM('Hidden Analysis'!M2517:P2517)</f>
        <v>0</v>
      </c>
      <c r="S2516">
        <f>SUM('Hidden Analysis'!Q2517:R2517)</f>
        <v>0</v>
      </c>
      <c r="T2516">
        <f>IF(AND('Raw Data'!F2511&lt;1.5, 'Raw Data'!L2511&gt;'Raw Data'!K2511, 'Raw Data'!L2511-'Raw Data'!K2511&gt;3), 'Raw Data'!F2511, 0)</f>
        <v>0</v>
      </c>
      <c r="U2516">
        <f>IF(AND('Raw Data'!L2511-'Raw Data'!K2511&lt;4, 'Raw Data'!L2511&gt;'Raw Data'!K2511), 'Raw Data'!H2511, 0)</f>
        <v>0</v>
      </c>
      <c r="V2516">
        <f>IF(AND('Raw Data'!K2511-'Raw Data'!L2511&lt;4, 'Raw Data'!K2511&gt;'Raw Data'!L2511), 'Raw Data'!G2511, 0)</f>
        <v>0</v>
      </c>
      <c r="W2516">
        <f>SUM('Hidden Analysis'!S2517:T2517)</f>
        <v>0</v>
      </c>
      <c r="X2516">
        <f>SUM('Hidden Analysis'!U2517:V2517)</f>
        <v>0</v>
      </c>
    </row>
    <row r="2517" spans="1:24" x14ac:dyDescent="0.3">
      <c r="A2517" s="2">
        <f>'Raw Data'!M2512</f>
        <v>0</v>
      </c>
      <c r="B2517">
        <f>IF('Raw Data'!L2512&gt;'Raw Data'!K2512, 'Raw Data'!F2512, 0)</f>
        <v>0</v>
      </c>
      <c r="C2517">
        <f>IF('Raw Data'!K2512&gt;'Raw Data'!L2512, 'Raw Data'!C2512, 0)</f>
        <v>0</v>
      </c>
      <c r="D2517">
        <f t="shared" si="82"/>
        <v>0</v>
      </c>
      <c r="E2517">
        <f>SUM('Hidden Analysis'!A2518:B2518)</f>
        <v>0</v>
      </c>
      <c r="F2517">
        <f>SUM('Hidden Analysis'!C2518:D2518)</f>
        <v>0</v>
      </c>
      <c r="G2517">
        <f>IF(AND('Raw Data'!F2512&lt;'Raw Data'!C2512, 'Raw Data'!L2512&gt;'Raw Data'!K2512), 'Raw Data'!F2512, 0)</f>
        <v>0</v>
      </c>
      <c r="H2517">
        <f>IF(AND('Raw Data'!F2512&gt;'Raw Data'!C2512, 'Raw Data'!L2512&lt;'Raw Data'!K2512), 'Raw Data'!C2512, 0)</f>
        <v>0</v>
      </c>
      <c r="I2517">
        <f t="shared" si="83"/>
        <v>0</v>
      </c>
      <c r="J2517">
        <f>IF(AND('Raw Data'!F2512&gt;'Raw Data'!C2512, 'Raw Data'!L2512&gt;'Raw Data'!K2512), 'Raw Data'!F2512, 0)</f>
        <v>0</v>
      </c>
      <c r="K2517">
        <f>IF(AND('Raw Data'!F2512&lt;'Raw Data'!C2512, 'Raw Data'!L2512&lt;'Raw Data'!K2512), 'Raw Data'!C2512, 0)</f>
        <v>0</v>
      </c>
      <c r="L2517">
        <f>IF('Raw Data'!L2512-'Raw Data'!K2512&gt;3, 'Raw Data'!J2512, 0)</f>
        <v>0</v>
      </c>
      <c r="M2517">
        <f>IF('Raw Data'!K2512-'Raw Data'!L2512&gt;3, 'Raw Data'!I2512, 0)</f>
        <v>0</v>
      </c>
      <c r="N2517">
        <f>IF('Raw Data'!L2512-'Raw Data'!K2512&gt;3, 'Raw Data'!J2512, IF('Raw Data'!K2512-'Raw Data'!L2512&gt;3, 'Raw Data'!I2512, 0))</f>
        <v>0</v>
      </c>
      <c r="O2517">
        <f>IF(ISBLANK('Raw Data'!L2512), 0, IF(ABS('Raw Data'!L2512-'Raw Data'!K2512)&lt;4, 'Raw Data'!H2512, IF(ABS('Raw Data'!K2512-'Raw Data'!L2512)&lt;4, 'Raw Data'!G2512, 0)))</f>
        <v>0</v>
      </c>
      <c r="P2517">
        <f>SUM('Hidden Analysis'!E2518:H2518)</f>
        <v>0</v>
      </c>
      <c r="Q2517">
        <f>SUM('Hidden Analysis'!I2518:L2518)</f>
        <v>0</v>
      </c>
      <c r="R2517">
        <f>SUM('Hidden Analysis'!M2518:P2518)</f>
        <v>0</v>
      </c>
      <c r="S2517">
        <f>SUM('Hidden Analysis'!Q2518:R2518)</f>
        <v>0</v>
      </c>
      <c r="T2517">
        <f>IF(AND('Raw Data'!F2512&lt;1.5, 'Raw Data'!L2512&gt;'Raw Data'!K2512, 'Raw Data'!L2512-'Raw Data'!K2512&gt;3), 'Raw Data'!F2512, 0)</f>
        <v>0</v>
      </c>
      <c r="U2517">
        <f>IF(AND('Raw Data'!L2512-'Raw Data'!K2512&lt;4, 'Raw Data'!L2512&gt;'Raw Data'!K2512), 'Raw Data'!H2512, 0)</f>
        <v>0</v>
      </c>
      <c r="V2517">
        <f>IF(AND('Raw Data'!K2512-'Raw Data'!L2512&lt;4, 'Raw Data'!K2512&gt;'Raw Data'!L2512), 'Raw Data'!G2512, 0)</f>
        <v>0</v>
      </c>
      <c r="W2517">
        <f>SUM('Hidden Analysis'!S2518:T2518)</f>
        <v>0</v>
      </c>
      <c r="X2517">
        <f>SUM('Hidden Analysis'!U2518:V2518)</f>
        <v>0</v>
      </c>
    </row>
    <row r="2518" spans="1:24" x14ac:dyDescent="0.3">
      <c r="A2518" s="2">
        <f>'Raw Data'!M2513</f>
        <v>0</v>
      </c>
      <c r="B2518">
        <f>IF('Raw Data'!L2513&gt;'Raw Data'!K2513, 'Raw Data'!F2513, 0)</f>
        <v>0</v>
      </c>
      <c r="C2518">
        <f>IF('Raw Data'!K2513&gt;'Raw Data'!L2513, 'Raw Data'!C2513, 0)</f>
        <v>0</v>
      </c>
      <c r="D2518">
        <f t="shared" si="82"/>
        <v>0</v>
      </c>
      <c r="E2518">
        <f>SUM('Hidden Analysis'!A2519:B2519)</f>
        <v>0</v>
      </c>
      <c r="F2518">
        <f>SUM('Hidden Analysis'!C2519:D2519)</f>
        <v>0</v>
      </c>
      <c r="G2518">
        <f>IF(AND('Raw Data'!F2513&lt;'Raw Data'!C2513, 'Raw Data'!L2513&gt;'Raw Data'!K2513), 'Raw Data'!F2513, 0)</f>
        <v>0</v>
      </c>
      <c r="H2518">
        <f>IF(AND('Raw Data'!F2513&gt;'Raw Data'!C2513, 'Raw Data'!L2513&lt;'Raw Data'!K2513), 'Raw Data'!C2513, 0)</f>
        <v>0</v>
      </c>
      <c r="I2518">
        <f t="shared" si="83"/>
        <v>0</v>
      </c>
      <c r="J2518">
        <f>IF(AND('Raw Data'!F2513&gt;'Raw Data'!C2513, 'Raw Data'!L2513&gt;'Raw Data'!K2513), 'Raw Data'!F2513, 0)</f>
        <v>0</v>
      </c>
      <c r="K2518">
        <f>IF(AND('Raw Data'!F2513&lt;'Raw Data'!C2513, 'Raw Data'!L2513&lt;'Raw Data'!K2513), 'Raw Data'!C2513, 0)</f>
        <v>0</v>
      </c>
      <c r="L2518">
        <f>IF('Raw Data'!L2513-'Raw Data'!K2513&gt;3, 'Raw Data'!J2513, 0)</f>
        <v>0</v>
      </c>
      <c r="M2518">
        <f>IF('Raw Data'!K2513-'Raw Data'!L2513&gt;3, 'Raw Data'!I2513, 0)</f>
        <v>0</v>
      </c>
      <c r="N2518">
        <f>IF('Raw Data'!L2513-'Raw Data'!K2513&gt;3, 'Raw Data'!J2513, IF('Raw Data'!K2513-'Raw Data'!L2513&gt;3, 'Raw Data'!I2513, 0))</f>
        <v>0</v>
      </c>
      <c r="O2518">
        <f>IF(ISBLANK('Raw Data'!L2513), 0, IF(ABS('Raw Data'!L2513-'Raw Data'!K2513)&lt;4, 'Raw Data'!H2513, IF(ABS('Raw Data'!K2513-'Raw Data'!L2513)&lt;4, 'Raw Data'!G2513, 0)))</f>
        <v>0</v>
      </c>
      <c r="P2518">
        <f>SUM('Hidden Analysis'!E2519:H2519)</f>
        <v>0</v>
      </c>
      <c r="Q2518">
        <f>SUM('Hidden Analysis'!I2519:L2519)</f>
        <v>0</v>
      </c>
      <c r="R2518">
        <f>SUM('Hidden Analysis'!M2519:P2519)</f>
        <v>0</v>
      </c>
      <c r="S2518">
        <f>SUM('Hidden Analysis'!Q2519:R2519)</f>
        <v>0</v>
      </c>
      <c r="T2518">
        <f>IF(AND('Raw Data'!F2513&lt;1.5, 'Raw Data'!L2513&gt;'Raw Data'!K2513, 'Raw Data'!L2513-'Raw Data'!K2513&gt;3), 'Raw Data'!F2513, 0)</f>
        <v>0</v>
      </c>
      <c r="U2518">
        <f>IF(AND('Raw Data'!L2513-'Raw Data'!K2513&lt;4, 'Raw Data'!L2513&gt;'Raw Data'!K2513), 'Raw Data'!H2513, 0)</f>
        <v>0</v>
      </c>
      <c r="V2518">
        <f>IF(AND('Raw Data'!K2513-'Raw Data'!L2513&lt;4, 'Raw Data'!K2513&gt;'Raw Data'!L2513), 'Raw Data'!G2513, 0)</f>
        <v>0</v>
      </c>
      <c r="W2518">
        <f>SUM('Hidden Analysis'!S2519:T2519)</f>
        <v>0</v>
      </c>
      <c r="X2518">
        <f>SUM('Hidden Analysis'!U2519:V2519)</f>
        <v>0</v>
      </c>
    </row>
    <row r="2519" spans="1:24" x14ac:dyDescent="0.3">
      <c r="A2519" s="2">
        <f>'Raw Data'!M2514</f>
        <v>0</v>
      </c>
      <c r="B2519">
        <f>IF('Raw Data'!L2514&gt;'Raw Data'!K2514, 'Raw Data'!F2514, 0)</f>
        <v>0</v>
      </c>
      <c r="C2519">
        <f>IF('Raw Data'!K2514&gt;'Raw Data'!L2514, 'Raw Data'!C2514, 0)</f>
        <v>0</v>
      </c>
      <c r="D2519">
        <f t="shared" si="82"/>
        <v>0</v>
      </c>
      <c r="E2519">
        <f>SUM('Hidden Analysis'!A2520:B2520)</f>
        <v>0</v>
      </c>
      <c r="F2519">
        <f>SUM('Hidden Analysis'!C2520:D2520)</f>
        <v>0</v>
      </c>
      <c r="G2519">
        <f>IF(AND('Raw Data'!F2514&lt;'Raw Data'!C2514, 'Raw Data'!L2514&gt;'Raw Data'!K2514), 'Raw Data'!F2514, 0)</f>
        <v>0</v>
      </c>
      <c r="H2519">
        <f>IF(AND('Raw Data'!F2514&gt;'Raw Data'!C2514, 'Raw Data'!L2514&lt;'Raw Data'!K2514), 'Raw Data'!C2514, 0)</f>
        <v>0</v>
      </c>
      <c r="I2519">
        <f t="shared" si="83"/>
        <v>0</v>
      </c>
      <c r="J2519">
        <f>IF(AND('Raw Data'!F2514&gt;'Raw Data'!C2514, 'Raw Data'!L2514&gt;'Raw Data'!K2514), 'Raw Data'!F2514, 0)</f>
        <v>0</v>
      </c>
      <c r="K2519">
        <f>IF(AND('Raw Data'!F2514&lt;'Raw Data'!C2514, 'Raw Data'!L2514&lt;'Raw Data'!K2514), 'Raw Data'!C2514, 0)</f>
        <v>0</v>
      </c>
      <c r="L2519">
        <f>IF('Raw Data'!L2514-'Raw Data'!K2514&gt;3, 'Raw Data'!J2514, 0)</f>
        <v>0</v>
      </c>
      <c r="M2519">
        <f>IF('Raw Data'!K2514-'Raw Data'!L2514&gt;3, 'Raw Data'!I2514, 0)</f>
        <v>0</v>
      </c>
      <c r="N2519">
        <f>IF('Raw Data'!L2514-'Raw Data'!K2514&gt;3, 'Raw Data'!J2514, IF('Raw Data'!K2514-'Raw Data'!L2514&gt;3, 'Raw Data'!I2514, 0))</f>
        <v>0</v>
      </c>
      <c r="O2519">
        <f>IF(ISBLANK('Raw Data'!L2514), 0, IF(ABS('Raw Data'!L2514-'Raw Data'!K2514)&lt;4, 'Raw Data'!H2514, IF(ABS('Raw Data'!K2514-'Raw Data'!L2514)&lt;4, 'Raw Data'!G2514, 0)))</f>
        <v>0</v>
      </c>
      <c r="P2519">
        <f>SUM('Hidden Analysis'!E2520:H2520)</f>
        <v>0</v>
      </c>
      <c r="Q2519">
        <f>SUM('Hidden Analysis'!I2520:L2520)</f>
        <v>0</v>
      </c>
      <c r="R2519">
        <f>SUM('Hidden Analysis'!M2520:P2520)</f>
        <v>0</v>
      </c>
      <c r="S2519">
        <f>SUM('Hidden Analysis'!Q2520:R2520)</f>
        <v>0</v>
      </c>
      <c r="T2519">
        <f>IF(AND('Raw Data'!F2514&lt;1.5, 'Raw Data'!L2514&gt;'Raw Data'!K2514, 'Raw Data'!L2514-'Raw Data'!K2514&gt;3), 'Raw Data'!F2514, 0)</f>
        <v>0</v>
      </c>
      <c r="U2519">
        <f>IF(AND('Raw Data'!L2514-'Raw Data'!K2514&lt;4, 'Raw Data'!L2514&gt;'Raw Data'!K2514), 'Raw Data'!H2514, 0)</f>
        <v>0</v>
      </c>
      <c r="V2519">
        <f>IF(AND('Raw Data'!K2514-'Raw Data'!L2514&lt;4, 'Raw Data'!K2514&gt;'Raw Data'!L2514), 'Raw Data'!G2514, 0)</f>
        <v>0</v>
      </c>
      <c r="W2519">
        <f>SUM('Hidden Analysis'!S2520:T2520)</f>
        <v>0</v>
      </c>
      <c r="X2519">
        <f>SUM('Hidden Analysis'!U2520:V2520)</f>
        <v>0</v>
      </c>
    </row>
    <row r="2520" spans="1:24" x14ac:dyDescent="0.3">
      <c r="A2520" s="2">
        <f>'Raw Data'!M2515</f>
        <v>0</v>
      </c>
      <c r="B2520">
        <f>IF('Raw Data'!L2515&gt;'Raw Data'!K2515, 'Raw Data'!F2515, 0)</f>
        <v>0</v>
      </c>
      <c r="C2520">
        <f>IF('Raw Data'!K2515&gt;'Raw Data'!L2515, 'Raw Data'!C2515, 0)</f>
        <v>0</v>
      </c>
      <c r="D2520">
        <f t="shared" si="82"/>
        <v>0</v>
      </c>
      <c r="E2520">
        <f>SUM('Hidden Analysis'!A2521:B2521)</f>
        <v>0</v>
      </c>
      <c r="F2520">
        <f>SUM('Hidden Analysis'!C2521:D2521)</f>
        <v>0</v>
      </c>
      <c r="G2520">
        <f>IF(AND('Raw Data'!F2515&lt;'Raw Data'!C2515, 'Raw Data'!L2515&gt;'Raw Data'!K2515), 'Raw Data'!F2515, 0)</f>
        <v>0</v>
      </c>
      <c r="H2520">
        <f>IF(AND('Raw Data'!F2515&gt;'Raw Data'!C2515, 'Raw Data'!L2515&lt;'Raw Data'!K2515), 'Raw Data'!C2515, 0)</f>
        <v>0</v>
      </c>
      <c r="I2520">
        <f t="shared" si="83"/>
        <v>0</v>
      </c>
      <c r="J2520">
        <f>IF(AND('Raw Data'!F2515&gt;'Raw Data'!C2515, 'Raw Data'!L2515&gt;'Raw Data'!K2515), 'Raw Data'!F2515, 0)</f>
        <v>0</v>
      </c>
      <c r="K2520">
        <f>IF(AND('Raw Data'!F2515&lt;'Raw Data'!C2515, 'Raw Data'!L2515&lt;'Raw Data'!K2515), 'Raw Data'!C2515, 0)</f>
        <v>0</v>
      </c>
      <c r="L2520">
        <f>IF('Raw Data'!L2515-'Raw Data'!K2515&gt;3, 'Raw Data'!J2515, 0)</f>
        <v>0</v>
      </c>
      <c r="M2520">
        <f>IF('Raw Data'!K2515-'Raw Data'!L2515&gt;3, 'Raw Data'!I2515, 0)</f>
        <v>0</v>
      </c>
      <c r="N2520">
        <f>IF('Raw Data'!L2515-'Raw Data'!K2515&gt;3, 'Raw Data'!J2515, IF('Raw Data'!K2515-'Raw Data'!L2515&gt;3, 'Raw Data'!I2515, 0))</f>
        <v>0</v>
      </c>
      <c r="O2520">
        <f>IF(ISBLANK('Raw Data'!L2515), 0, IF(ABS('Raw Data'!L2515-'Raw Data'!K2515)&lt;4, 'Raw Data'!H2515, IF(ABS('Raw Data'!K2515-'Raw Data'!L2515)&lt;4, 'Raw Data'!G2515, 0)))</f>
        <v>0</v>
      </c>
      <c r="P2520">
        <f>SUM('Hidden Analysis'!E2521:H2521)</f>
        <v>0</v>
      </c>
      <c r="Q2520">
        <f>SUM('Hidden Analysis'!I2521:L2521)</f>
        <v>0</v>
      </c>
      <c r="R2520">
        <f>SUM('Hidden Analysis'!M2521:P2521)</f>
        <v>0</v>
      </c>
      <c r="S2520">
        <f>SUM('Hidden Analysis'!Q2521:R2521)</f>
        <v>0</v>
      </c>
      <c r="T2520">
        <f>IF(AND('Raw Data'!F2515&lt;1.5, 'Raw Data'!L2515&gt;'Raw Data'!K2515, 'Raw Data'!L2515-'Raw Data'!K2515&gt;3), 'Raw Data'!F2515, 0)</f>
        <v>0</v>
      </c>
      <c r="U2520">
        <f>IF(AND('Raw Data'!L2515-'Raw Data'!K2515&lt;4, 'Raw Data'!L2515&gt;'Raw Data'!K2515), 'Raw Data'!H2515, 0)</f>
        <v>0</v>
      </c>
      <c r="V2520">
        <f>IF(AND('Raw Data'!K2515-'Raw Data'!L2515&lt;4, 'Raw Data'!K2515&gt;'Raw Data'!L2515), 'Raw Data'!G2515, 0)</f>
        <v>0</v>
      </c>
      <c r="W2520">
        <f>SUM('Hidden Analysis'!S2521:T2521)</f>
        <v>0</v>
      </c>
      <c r="X2520">
        <f>SUM('Hidden Analysis'!U2521:V2521)</f>
        <v>0</v>
      </c>
    </row>
    <row r="2521" spans="1:24" x14ac:dyDescent="0.3">
      <c r="A2521" s="2">
        <f>'Raw Data'!M2516</f>
        <v>0</v>
      </c>
      <c r="B2521">
        <f>IF('Raw Data'!L2516&gt;'Raw Data'!K2516, 'Raw Data'!F2516, 0)</f>
        <v>0</v>
      </c>
      <c r="C2521">
        <f>IF('Raw Data'!K2516&gt;'Raw Data'!L2516, 'Raw Data'!C2516, 0)</f>
        <v>0</v>
      </c>
      <c r="D2521">
        <f t="shared" si="82"/>
        <v>0</v>
      </c>
      <c r="E2521">
        <f>SUM('Hidden Analysis'!A2522:B2522)</f>
        <v>0</v>
      </c>
      <c r="F2521">
        <f>SUM('Hidden Analysis'!C2522:D2522)</f>
        <v>0</v>
      </c>
      <c r="G2521">
        <f>IF(AND('Raw Data'!F2516&lt;'Raw Data'!C2516, 'Raw Data'!L2516&gt;'Raw Data'!K2516), 'Raw Data'!F2516, 0)</f>
        <v>0</v>
      </c>
      <c r="H2521">
        <f>IF(AND('Raw Data'!F2516&gt;'Raw Data'!C2516, 'Raw Data'!L2516&lt;'Raw Data'!K2516), 'Raw Data'!C2516, 0)</f>
        <v>0</v>
      </c>
      <c r="I2521">
        <f t="shared" si="83"/>
        <v>0</v>
      </c>
      <c r="J2521">
        <f>IF(AND('Raw Data'!F2516&gt;'Raw Data'!C2516, 'Raw Data'!L2516&gt;'Raw Data'!K2516), 'Raw Data'!F2516, 0)</f>
        <v>0</v>
      </c>
      <c r="K2521">
        <f>IF(AND('Raw Data'!F2516&lt;'Raw Data'!C2516, 'Raw Data'!L2516&lt;'Raw Data'!K2516), 'Raw Data'!C2516, 0)</f>
        <v>0</v>
      </c>
      <c r="L2521">
        <f>IF('Raw Data'!L2516-'Raw Data'!K2516&gt;3, 'Raw Data'!J2516, 0)</f>
        <v>0</v>
      </c>
      <c r="M2521">
        <f>IF('Raw Data'!K2516-'Raw Data'!L2516&gt;3, 'Raw Data'!I2516, 0)</f>
        <v>0</v>
      </c>
      <c r="N2521">
        <f>IF('Raw Data'!L2516-'Raw Data'!K2516&gt;3, 'Raw Data'!J2516, IF('Raw Data'!K2516-'Raw Data'!L2516&gt;3, 'Raw Data'!I2516, 0))</f>
        <v>0</v>
      </c>
      <c r="O2521">
        <f>IF(ISBLANK('Raw Data'!L2516), 0, IF(ABS('Raw Data'!L2516-'Raw Data'!K2516)&lt;4, 'Raw Data'!H2516, IF(ABS('Raw Data'!K2516-'Raw Data'!L2516)&lt;4, 'Raw Data'!G2516, 0)))</f>
        <v>0</v>
      </c>
      <c r="P2521">
        <f>SUM('Hidden Analysis'!E2522:H2522)</f>
        <v>0</v>
      </c>
      <c r="Q2521">
        <f>SUM('Hidden Analysis'!I2522:L2522)</f>
        <v>0</v>
      </c>
      <c r="R2521">
        <f>SUM('Hidden Analysis'!M2522:P2522)</f>
        <v>0</v>
      </c>
      <c r="S2521">
        <f>SUM('Hidden Analysis'!Q2522:R2522)</f>
        <v>0</v>
      </c>
      <c r="T2521">
        <f>IF(AND('Raw Data'!F2516&lt;1.5, 'Raw Data'!L2516&gt;'Raw Data'!K2516, 'Raw Data'!L2516-'Raw Data'!K2516&gt;3), 'Raw Data'!F2516, 0)</f>
        <v>0</v>
      </c>
      <c r="U2521">
        <f>IF(AND('Raw Data'!L2516-'Raw Data'!K2516&lt;4, 'Raw Data'!L2516&gt;'Raw Data'!K2516), 'Raw Data'!H2516, 0)</f>
        <v>0</v>
      </c>
      <c r="V2521">
        <f>IF(AND('Raw Data'!K2516-'Raw Data'!L2516&lt;4, 'Raw Data'!K2516&gt;'Raw Data'!L2516), 'Raw Data'!G2516, 0)</f>
        <v>0</v>
      </c>
      <c r="W2521">
        <f>SUM('Hidden Analysis'!S2522:T2522)</f>
        <v>0</v>
      </c>
      <c r="X2521">
        <f>SUM('Hidden Analysis'!U2522:V2522)</f>
        <v>0</v>
      </c>
    </row>
    <row r="2522" spans="1:24" x14ac:dyDescent="0.3">
      <c r="A2522" s="2">
        <f>'Raw Data'!M2517</f>
        <v>0</v>
      </c>
      <c r="B2522">
        <f>IF('Raw Data'!L2517&gt;'Raw Data'!K2517, 'Raw Data'!F2517, 0)</f>
        <v>0</v>
      </c>
      <c r="C2522">
        <f>IF('Raw Data'!K2517&gt;'Raw Data'!L2517, 'Raw Data'!C2517, 0)</f>
        <v>0</v>
      </c>
      <c r="D2522">
        <f t="shared" si="82"/>
        <v>0</v>
      </c>
      <c r="E2522">
        <f>SUM('Hidden Analysis'!A2523:B2523)</f>
        <v>0</v>
      </c>
      <c r="F2522">
        <f>SUM('Hidden Analysis'!C2523:D2523)</f>
        <v>0</v>
      </c>
      <c r="G2522">
        <f>IF(AND('Raw Data'!F2517&lt;'Raw Data'!C2517, 'Raw Data'!L2517&gt;'Raw Data'!K2517), 'Raw Data'!F2517, 0)</f>
        <v>0</v>
      </c>
      <c r="H2522">
        <f>IF(AND('Raw Data'!F2517&gt;'Raw Data'!C2517, 'Raw Data'!L2517&lt;'Raw Data'!K2517), 'Raw Data'!C2517, 0)</f>
        <v>0</v>
      </c>
      <c r="I2522">
        <f t="shared" si="83"/>
        <v>0</v>
      </c>
      <c r="J2522">
        <f>IF(AND('Raw Data'!F2517&gt;'Raw Data'!C2517, 'Raw Data'!L2517&gt;'Raw Data'!K2517), 'Raw Data'!F2517, 0)</f>
        <v>0</v>
      </c>
      <c r="K2522">
        <f>IF(AND('Raw Data'!F2517&lt;'Raw Data'!C2517, 'Raw Data'!L2517&lt;'Raw Data'!K2517), 'Raw Data'!C2517, 0)</f>
        <v>0</v>
      </c>
      <c r="L2522">
        <f>IF('Raw Data'!L2517-'Raw Data'!K2517&gt;3, 'Raw Data'!J2517, 0)</f>
        <v>0</v>
      </c>
      <c r="M2522">
        <f>IF('Raw Data'!K2517-'Raw Data'!L2517&gt;3, 'Raw Data'!I2517, 0)</f>
        <v>0</v>
      </c>
      <c r="N2522">
        <f>IF('Raw Data'!L2517-'Raw Data'!K2517&gt;3, 'Raw Data'!J2517, IF('Raw Data'!K2517-'Raw Data'!L2517&gt;3, 'Raw Data'!I2517, 0))</f>
        <v>0</v>
      </c>
      <c r="O2522">
        <f>IF(ISBLANK('Raw Data'!L2517), 0, IF(ABS('Raw Data'!L2517-'Raw Data'!K2517)&lt;4, 'Raw Data'!H2517, IF(ABS('Raw Data'!K2517-'Raw Data'!L2517)&lt;4, 'Raw Data'!G2517, 0)))</f>
        <v>0</v>
      </c>
      <c r="P2522">
        <f>SUM('Hidden Analysis'!E2523:H2523)</f>
        <v>0</v>
      </c>
      <c r="Q2522">
        <f>SUM('Hidden Analysis'!I2523:L2523)</f>
        <v>0</v>
      </c>
      <c r="R2522">
        <f>SUM('Hidden Analysis'!M2523:P2523)</f>
        <v>0</v>
      </c>
      <c r="S2522">
        <f>SUM('Hidden Analysis'!Q2523:R2523)</f>
        <v>0</v>
      </c>
      <c r="T2522">
        <f>IF(AND('Raw Data'!F2517&lt;1.5, 'Raw Data'!L2517&gt;'Raw Data'!K2517, 'Raw Data'!L2517-'Raw Data'!K2517&gt;3), 'Raw Data'!F2517, 0)</f>
        <v>0</v>
      </c>
      <c r="U2522">
        <f>IF(AND('Raw Data'!L2517-'Raw Data'!K2517&lt;4, 'Raw Data'!L2517&gt;'Raw Data'!K2517), 'Raw Data'!H2517, 0)</f>
        <v>0</v>
      </c>
      <c r="V2522">
        <f>IF(AND('Raw Data'!K2517-'Raw Data'!L2517&lt;4, 'Raw Data'!K2517&gt;'Raw Data'!L2517), 'Raw Data'!G2517, 0)</f>
        <v>0</v>
      </c>
      <c r="W2522">
        <f>SUM('Hidden Analysis'!S2523:T2523)</f>
        <v>0</v>
      </c>
      <c r="X2522">
        <f>SUM('Hidden Analysis'!U2523:V2523)</f>
        <v>0</v>
      </c>
    </row>
    <row r="2523" spans="1:24" x14ac:dyDescent="0.3">
      <c r="A2523" s="2">
        <f>'Raw Data'!M2518</f>
        <v>0</v>
      </c>
      <c r="B2523">
        <f>IF('Raw Data'!L2518&gt;'Raw Data'!K2518, 'Raw Data'!F2518, 0)</f>
        <v>0</v>
      </c>
      <c r="C2523">
        <f>IF('Raw Data'!K2518&gt;'Raw Data'!L2518, 'Raw Data'!C2518, 0)</f>
        <v>0</v>
      </c>
      <c r="D2523">
        <f t="shared" si="82"/>
        <v>0</v>
      </c>
      <c r="E2523">
        <f>SUM('Hidden Analysis'!A2524:B2524)</f>
        <v>0</v>
      </c>
      <c r="F2523">
        <f>SUM('Hidden Analysis'!C2524:D2524)</f>
        <v>0</v>
      </c>
      <c r="G2523">
        <f>IF(AND('Raw Data'!F2518&lt;'Raw Data'!C2518, 'Raw Data'!L2518&gt;'Raw Data'!K2518), 'Raw Data'!F2518, 0)</f>
        <v>0</v>
      </c>
      <c r="H2523">
        <f>IF(AND('Raw Data'!F2518&gt;'Raw Data'!C2518, 'Raw Data'!L2518&lt;'Raw Data'!K2518), 'Raw Data'!C2518, 0)</f>
        <v>0</v>
      </c>
      <c r="I2523">
        <f t="shared" si="83"/>
        <v>0</v>
      </c>
      <c r="J2523">
        <f>IF(AND('Raw Data'!F2518&gt;'Raw Data'!C2518, 'Raw Data'!L2518&gt;'Raw Data'!K2518), 'Raw Data'!F2518, 0)</f>
        <v>0</v>
      </c>
      <c r="K2523">
        <f>IF(AND('Raw Data'!F2518&lt;'Raw Data'!C2518, 'Raw Data'!L2518&lt;'Raw Data'!K2518), 'Raw Data'!C2518, 0)</f>
        <v>0</v>
      </c>
      <c r="L2523">
        <f>IF('Raw Data'!L2518-'Raw Data'!K2518&gt;3, 'Raw Data'!J2518, 0)</f>
        <v>0</v>
      </c>
      <c r="M2523">
        <f>IF('Raw Data'!K2518-'Raw Data'!L2518&gt;3, 'Raw Data'!I2518, 0)</f>
        <v>0</v>
      </c>
      <c r="N2523">
        <f>IF('Raw Data'!L2518-'Raw Data'!K2518&gt;3, 'Raw Data'!J2518, IF('Raw Data'!K2518-'Raw Data'!L2518&gt;3, 'Raw Data'!I2518, 0))</f>
        <v>0</v>
      </c>
      <c r="O2523">
        <f>IF(ISBLANK('Raw Data'!L2518), 0, IF(ABS('Raw Data'!L2518-'Raw Data'!K2518)&lt;4, 'Raw Data'!H2518, IF(ABS('Raw Data'!K2518-'Raw Data'!L2518)&lt;4, 'Raw Data'!G2518, 0)))</f>
        <v>0</v>
      </c>
      <c r="P2523">
        <f>SUM('Hidden Analysis'!E2524:H2524)</f>
        <v>0</v>
      </c>
      <c r="Q2523">
        <f>SUM('Hidden Analysis'!I2524:L2524)</f>
        <v>0</v>
      </c>
      <c r="R2523">
        <f>SUM('Hidden Analysis'!M2524:P2524)</f>
        <v>0</v>
      </c>
      <c r="S2523">
        <f>SUM('Hidden Analysis'!Q2524:R2524)</f>
        <v>0</v>
      </c>
      <c r="T2523">
        <f>IF(AND('Raw Data'!F2518&lt;1.5, 'Raw Data'!L2518&gt;'Raw Data'!K2518, 'Raw Data'!L2518-'Raw Data'!K2518&gt;3), 'Raw Data'!F2518, 0)</f>
        <v>0</v>
      </c>
      <c r="U2523">
        <f>IF(AND('Raw Data'!L2518-'Raw Data'!K2518&lt;4, 'Raw Data'!L2518&gt;'Raw Data'!K2518), 'Raw Data'!H2518, 0)</f>
        <v>0</v>
      </c>
      <c r="V2523">
        <f>IF(AND('Raw Data'!K2518-'Raw Data'!L2518&lt;4, 'Raw Data'!K2518&gt;'Raw Data'!L2518), 'Raw Data'!G2518, 0)</f>
        <v>0</v>
      </c>
      <c r="W2523">
        <f>SUM('Hidden Analysis'!S2524:T2524)</f>
        <v>0</v>
      </c>
      <c r="X2523">
        <f>SUM('Hidden Analysis'!U2524:V2524)</f>
        <v>0</v>
      </c>
    </row>
    <row r="2524" spans="1:24" x14ac:dyDescent="0.3">
      <c r="A2524" s="2">
        <f>'Raw Data'!M2519</f>
        <v>0</v>
      </c>
      <c r="B2524">
        <f>IF('Raw Data'!L2519&gt;'Raw Data'!K2519, 'Raw Data'!F2519, 0)</f>
        <v>0</v>
      </c>
      <c r="C2524">
        <f>IF('Raw Data'!K2519&gt;'Raw Data'!L2519, 'Raw Data'!C2519, 0)</f>
        <v>0</v>
      </c>
      <c r="D2524">
        <f t="shared" si="82"/>
        <v>0</v>
      </c>
      <c r="E2524">
        <f>SUM('Hidden Analysis'!A2525:B2525)</f>
        <v>0</v>
      </c>
      <c r="F2524">
        <f>SUM('Hidden Analysis'!C2525:D2525)</f>
        <v>0</v>
      </c>
      <c r="G2524">
        <f>IF(AND('Raw Data'!F2519&lt;'Raw Data'!C2519, 'Raw Data'!L2519&gt;'Raw Data'!K2519), 'Raw Data'!F2519, 0)</f>
        <v>0</v>
      </c>
      <c r="H2524">
        <f>IF(AND('Raw Data'!F2519&gt;'Raw Data'!C2519, 'Raw Data'!L2519&lt;'Raw Data'!K2519), 'Raw Data'!C2519, 0)</f>
        <v>0</v>
      </c>
      <c r="I2524">
        <f t="shared" si="83"/>
        <v>0</v>
      </c>
      <c r="J2524">
        <f>IF(AND('Raw Data'!F2519&gt;'Raw Data'!C2519, 'Raw Data'!L2519&gt;'Raw Data'!K2519), 'Raw Data'!F2519, 0)</f>
        <v>0</v>
      </c>
      <c r="K2524">
        <f>IF(AND('Raw Data'!F2519&lt;'Raw Data'!C2519, 'Raw Data'!L2519&lt;'Raw Data'!K2519), 'Raw Data'!C2519, 0)</f>
        <v>0</v>
      </c>
      <c r="L2524">
        <f>IF('Raw Data'!L2519-'Raw Data'!K2519&gt;3, 'Raw Data'!J2519, 0)</f>
        <v>0</v>
      </c>
      <c r="M2524">
        <f>IF('Raw Data'!K2519-'Raw Data'!L2519&gt;3, 'Raw Data'!I2519, 0)</f>
        <v>0</v>
      </c>
      <c r="N2524">
        <f>IF('Raw Data'!L2519-'Raw Data'!K2519&gt;3, 'Raw Data'!J2519, IF('Raw Data'!K2519-'Raw Data'!L2519&gt;3, 'Raw Data'!I2519, 0))</f>
        <v>0</v>
      </c>
      <c r="O2524">
        <f>IF(ISBLANK('Raw Data'!L2519), 0, IF(ABS('Raw Data'!L2519-'Raw Data'!K2519)&lt;4, 'Raw Data'!H2519, IF(ABS('Raw Data'!K2519-'Raw Data'!L2519)&lt;4, 'Raw Data'!G2519, 0)))</f>
        <v>0</v>
      </c>
      <c r="P2524">
        <f>SUM('Hidden Analysis'!E2525:H2525)</f>
        <v>0</v>
      </c>
      <c r="Q2524">
        <f>SUM('Hidden Analysis'!I2525:L2525)</f>
        <v>0</v>
      </c>
      <c r="R2524">
        <f>SUM('Hidden Analysis'!M2525:P2525)</f>
        <v>0</v>
      </c>
      <c r="S2524">
        <f>SUM('Hidden Analysis'!Q2525:R2525)</f>
        <v>0</v>
      </c>
      <c r="T2524">
        <f>IF(AND('Raw Data'!F2519&lt;1.5, 'Raw Data'!L2519&gt;'Raw Data'!K2519, 'Raw Data'!L2519-'Raw Data'!K2519&gt;3), 'Raw Data'!F2519, 0)</f>
        <v>0</v>
      </c>
      <c r="U2524">
        <f>IF(AND('Raw Data'!L2519-'Raw Data'!K2519&lt;4, 'Raw Data'!L2519&gt;'Raw Data'!K2519), 'Raw Data'!H2519, 0)</f>
        <v>0</v>
      </c>
      <c r="V2524">
        <f>IF(AND('Raw Data'!K2519-'Raw Data'!L2519&lt;4, 'Raw Data'!K2519&gt;'Raw Data'!L2519), 'Raw Data'!G2519, 0)</f>
        <v>0</v>
      </c>
      <c r="W2524">
        <f>SUM('Hidden Analysis'!S2525:T2525)</f>
        <v>0</v>
      </c>
      <c r="X2524">
        <f>SUM('Hidden Analysis'!U2525:V2525)</f>
        <v>0</v>
      </c>
    </row>
    <row r="2525" spans="1:24" x14ac:dyDescent="0.3">
      <c r="A2525" s="2">
        <f>'Raw Data'!M2520</f>
        <v>0</v>
      </c>
      <c r="B2525">
        <f>IF('Raw Data'!L2520&gt;'Raw Data'!K2520, 'Raw Data'!F2520, 0)</f>
        <v>0</v>
      </c>
      <c r="C2525">
        <f>IF('Raw Data'!K2520&gt;'Raw Data'!L2520, 'Raw Data'!C2520, 0)</f>
        <v>0</v>
      </c>
      <c r="D2525">
        <f t="shared" si="82"/>
        <v>0</v>
      </c>
      <c r="E2525">
        <f>SUM('Hidden Analysis'!A2526:B2526)</f>
        <v>0</v>
      </c>
      <c r="F2525">
        <f>SUM('Hidden Analysis'!C2526:D2526)</f>
        <v>0</v>
      </c>
      <c r="G2525">
        <f>IF(AND('Raw Data'!F2520&lt;'Raw Data'!C2520, 'Raw Data'!L2520&gt;'Raw Data'!K2520), 'Raw Data'!F2520, 0)</f>
        <v>0</v>
      </c>
      <c r="H2525">
        <f>IF(AND('Raw Data'!F2520&gt;'Raw Data'!C2520, 'Raw Data'!L2520&lt;'Raw Data'!K2520), 'Raw Data'!C2520, 0)</f>
        <v>0</v>
      </c>
      <c r="I2525">
        <f t="shared" si="83"/>
        <v>0</v>
      </c>
      <c r="J2525">
        <f>IF(AND('Raw Data'!F2520&gt;'Raw Data'!C2520, 'Raw Data'!L2520&gt;'Raw Data'!K2520), 'Raw Data'!F2520, 0)</f>
        <v>0</v>
      </c>
      <c r="K2525">
        <f>IF(AND('Raw Data'!F2520&lt;'Raw Data'!C2520, 'Raw Data'!L2520&lt;'Raw Data'!K2520), 'Raw Data'!C2520, 0)</f>
        <v>0</v>
      </c>
      <c r="L2525">
        <f>IF('Raw Data'!L2520-'Raw Data'!K2520&gt;3, 'Raw Data'!J2520, 0)</f>
        <v>0</v>
      </c>
      <c r="M2525">
        <f>IF('Raw Data'!K2520-'Raw Data'!L2520&gt;3, 'Raw Data'!I2520, 0)</f>
        <v>0</v>
      </c>
      <c r="N2525">
        <f>IF('Raw Data'!L2520-'Raw Data'!K2520&gt;3, 'Raw Data'!J2520, IF('Raw Data'!K2520-'Raw Data'!L2520&gt;3, 'Raw Data'!I2520, 0))</f>
        <v>0</v>
      </c>
      <c r="O2525">
        <f>IF(ISBLANK('Raw Data'!L2520), 0, IF(ABS('Raw Data'!L2520-'Raw Data'!K2520)&lt;4, 'Raw Data'!H2520, IF(ABS('Raw Data'!K2520-'Raw Data'!L2520)&lt;4, 'Raw Data'!G2520, 0)))</f>
        <v>0</v>
      </c>
      <c r="P2525">
        <f>SUM('Hidden Analysis'!E2526:H2526)</f>
        <v>0</v>
      </c>
      <c r="Q2525">
        <f>SUM('Hidden Analysis'!I2526:L2526)</f>
        <v>0</v>
      </c>
      <c r="R2525">
        <f>SUM('Hidden Analysis'!M2526:P2526)</f>
        <v>0</v>
      </c>
      <c r="S2525">
        <f>SUM('Hidden Analysis'!Q2526:R2526)</f>
        <v>0</v>
      </c>
      <c r="T2525">
        <f>IF(AND('Raw Data'!F2520&lt;1.5, 'Raw Data'!L2520&gt;'Raw Data'!K2520, 'Raw Data'!L2520-'Raw Data'!K2520&gt;3), 'Raw Data'!F2520, 0)</f>
        <v>0</v>
      </c>
      <c r="U2525">
        <f>IF(AND('Raw Data'!L2520-'Raw Data'!K2520&lt;4, 'Raw Data'!L2520&gt;'Raw Data'!K2520), 'Raw Data'!H2520, 0)</f>
        <v>0</v>
      </c>
      <c r="V2525">
        <f>IF(AND('Raw Data'!K2520-'Raw Data'!L2520&lt;4, 'Raw Data'!K2520&gt;'Raw Data'!L2520), 'Raw Data'!G2520, 0)</f>
        <v>0</v>
      </c>
      <c r="W2525">
        <f>SUM('Hidden Analysis'!S2526:T2526)</f>
        <v>0</v>
      </c>
      <c r="X2525">
        <f>SUM('Hidden Analysis'!U2526:V2526)</f>
        <v>0</v>
      </c>
    </row>
    <row r="2526" spans="1:24" x14ac:dyDescent="0.3">
      <c r="A2526" s="2">
        <f>'Raw Data'!M2521</f>
        <v>0</v>
      </c>
      <c r="B2526">
        <f>IF('Raw Data'!L2521&gt;'Raw Data'!K2521, 'Raw Data'!F2521, 0)</f>
        <v>0</v>
      </c>
      <c r="C2526">
        <f>IF('Raw Data'!K2521&gt;'Raw Data'!L2521, 'Raw Data'!C2521, 0)</f>
        <v>0</v>
      </c>
      <c r="D2526">
        <f t="shared" si="82"/>
        <v>0</v>
      </c>
      <c r="E2526">
        <f>SUM('Hidden Analysis'!A2527:B2527)</f>
        <v>0</v>
      </c>
      <c r="F2526">
        <f>SUM('Hidden Analysis'!C2527:D2527)</f>
        <v>0</v>
      </c>
      <c r="G2526">
        <f>IF(AND('Raw Data'!F2521&lt;'Raw Data'!C2521, 'Raw Data'!L2521&gt;'Raw Data'!K2521), 'Raw Data'!F2521, 0)</f>
        <v>0</v>
      </c>
      <c r="H2526">
        <f>IF(AND('Raw Data'!F2521&gt;'Raw Data'!C2521, 'Raw Data'!L2521&lt;'Raw Data'!K2521), 'Raw Data'!C2521, 0)</f>
        <v>0</v>
      </c>
      <c r="I2526">
        <f t="shared" si="83"/>
        <v>0</v>
      </c>
      <c r="J2526">
        <f>IF(AND('Raw Data'!F2521&gt;'Raw Data'!C2521, 'Raw Data'!L2521&gt;'Raw Data'!K2521), 'Raw Data'!F2521, 0)</f>
        <v>0</v>
      </c>
      <c r="K2526">
        <f>IF(AND('Raw Data'!F2521&lt;'Raw Data'!C2521, 'Raw Data'!L2521&lt;'Raw Data'!K2521), 'Raw Data'!C2521, 0)</f>
        <v>0</v>
      </c>
      <c r="L2526">
        <f>IF('Raw Data'!L2521-'Raw Data'!K2521&gt;3, 'Raw Data'!J2521, 0)</f>
        <v>0</v>
      </c>
      <c r="M2526">
        <f>IF('Raw Data'!K2521-'Raw Data'!L2521&gt;3, 'Raw Data'!I2521, 0)</f>
        <v>0</v>
      </c>
      <c r="N2526">
        <f>IF('Raw Data'!L2521-'Raw Data'!K2521&gt;3, 'Raw Data'!J2521, IF('Raw Data'!K2521-'Raw Data'!L2521&gt;3, 'Raw Data'!I2521, 0))</f>
        <v>0</v>
      </c>
      <c r="O2526">
        <f>IF(ISBLANK('Raw Data'!L2521), 0, IF(ABS('Raw Data'!L2521-'Raw Data'!K2521)&lt;4, 'Raw Data'!H2521, IF(ABS('Raw Data'!K2521-'Raw Data'!L2521)&lt;4, 'Raw Data'!G2521, 0)))</f>
        <v>0</v>
      </c>
      <c r="P2526">
        <f>SUM('Hidden Analysis'!E2527:H2527)</f>
        <v>0</v>
      </c>
      <c r="Q2526">
        <f>SUM('Hidden Analysis'!I2527:L2527)</f>
        <v>0</v>
      </c>
      <c r="R2526">
        <f>SUM('Hidden Analysis'!M2527:P2527)</f>
        <v>0</v>
      </c>
      <c r="S2526">
        <f>SUM('Hidden Analysis'!Q2527:R2527)</f>
        <v>0</v>
      </c>
      <c r="T2526">
        <f>IF(AND('Raw Data'!F2521&lt;1.5, 'Raw Data'!L2521&gt;'Raw Data'!K2521, 'Raw Data'!L2521-'Raw Data'!K2521&gt;3), 'Raw Data'!F2521, 0)</f>
        <v>0</v>
      </c>
      <c r="U2526">
        <f>IF(AND('Raw Data'!L2521-'Raw Data'!K2521&lt;4, 'Raw Data'!L2521&gt;'Raw Data'!K2521), 'Raw Data'!H2521, 0)</f>
        <v>0</v>
      </c>
      <c r="V2526">
        <f>IF(AND('Raw Data'!K2521-'Raw Data'!L2521&lt;4, 'Raw Data'!K2521&gt;'Raw Data'!L2521), 'Raw Data'!G2521, 0)</f>
        <v>0</v>
      </c>
      <c r="W2526">
        <f>SUM('Hidden Analysis'!S2527:T2527)</f>
        <v>0</v>
      </c>
      <c r="X2526">
        <f>SUM('Hidden Analysis'!U2527:V2527)</f>
        <v>0</v>
      </c>
    </row>
    <row r="2527" spans="1:24" x14ac:dyDescent="0.3">
      <c r="A2527" s="2">
        <f>'Raw Data'!M2522</f>
        <v>0</v>
      </c>
      <c r="B2527">
        <f>IF('Raw Data'!L2522&gt;'Raw Data'!K2522, 'Raw Data'!F2522, 0)</f>
        <v>0</v>
      </c>
      <c r="C2527">
        <f>IF('Raw Data'!K2522&gt;'Raw Data'!L2522, 'Raw Data'!C2522, 0)</f>
        <v>0</v>
      </c>
      <c r="D2527">
        <f t="shared" si="82"/>
        <v>0</v>
      </c>
      <c r="E2527">
        <f>SUM('Hidden Analysis'!A2528:B2528)</f>
        <v>0</v>
      </c>
      <c r="F2527">
        <f>SUM('Hidden Analysis'!C2528:D2528)</f>
        <v>0</v>
      </c>
      <c r="G2527">
        <f>IF(AND('Raw Data'!F2522&lt;'Raw Data'!C2522, 'Raw Data'!L2522&gt;'Raw Data'!K2522), 'Raw Data'!F2522, 0)</f>
        <v>0</v>
      </c>
      <c r="H2527">
        <f>IF(AND('Raw Data'!F2522&gt;'Raw Data'!C2522, 'Raw Data'!L2522&lt;'Raw Data'!K2522), 'Raw Data'!C2522, 0)</f>
        <v>0</v>
      </c>
      <c r="I2527">
        <f t="shared" si="83"/>
        <v>0</v>
      </c>
      <c r="J2527">
        <f>IF(AND('Raw Data'!F2522&gt;'Raw Data'!C2522, 'Raw Data'!L2522&gt;'Raw Data'!K2522), 'Raw Data'!F2522, 0)</f>
        <v>0</v>
      </c>
      <c r="K2527">
        <f>IF(AND('Raw Data'!F2522&lt;'Raw Data'!C2522, 'Raw Data'!L2522&lt;'Raw Data'!K2522), 'Raw Data'!C2522, 0)</f>
        <v>0</v>
      </c>
      <c r="L2527">
        <f>IF('Raw Data'!L2522-'Raw Data'!K2522&gt;3, 'Raw Data'!J2522, 0)</f>
        <v>0</v>
      </c>
      <c r="M2527">
        <f>IF('Raw Data'!K2522-'Raw Data'!L2522&gt;3, 'Raw Data'!I2522, 0)</f>
        <v>0</v>
      </c>
      <c r="N2527">
        <f>IF('Raw Data'!L2522-'Raw Data'!K2522&gt;3, 'Raw Data'!J2522, IF('Raw Data'!K2522-'Raw Data'!L2522&gt;3, 'Raw Data'!I2522, 0))</f>
        <v>0</v>
      </c>
      <c r="O2527">
        <f>IF(ISBLANK('Raw Data'!L2522), 0, IF(ABS('Raw Data'!L2522-'Raw Data'!K2522)&lt;4, 'Raw Data'!H2522, IF(ABS('Raw Data'!K2522-'Raw Data'!L2522)&lt;4, 'Raw Data'!G2522, 0)))</f>
        <v>0</v>
      </c>
      <c r="P2527">
        <f>SUM('Hidden Analysis'!E2528:H2528)</f>
        <v>0</v>
      </c>
      <c r="Q2527">
        <f>SUM('Hidden Analysis'!I2528:L2528)</f>
        <v>0</v>
      </c>
      <c r="R2527">
        <f>SUM('Hidden Analysis'!M2528:P2528)</f>
        <v>0</v>
      </c>
      <c r="S2527">
        <f>SUM('Hidden Analysis'!Q2528:R2528)</f>
        <v>0</v>
      </c>
      <c r="T2527">
        <f>IF(AND('Raw Data'!F2522&lt;1.5, 'Raw Data'!L2522&gt;'Raw Data'!K2522, 'Raw Data'!L2522-'Raw Data'!K2522&gt;3), 'Raw Data'!F2522, 0)</f>
        <v>0</v>
      </c>
      <c r="U2527">
        <f>IF(AND('Raw Data'!L2522-'Raw Data'!K2522&lt;4, 'Raw Data'!L2522&gt;'Raw Data'!K2522), 'Raw Data'!H2522, 0)</f>
        <v>0</v>
      </c>
      <c r="V2527">
        <f>IF(AND('Raw Data'!K2522-'Raw Data'!L2522&lt;4, 'Raw Data'!K2522&gt;'Raw Data'!L2522), 'Raw Data'!G2522, 0)</f>
        <v>0</v>
      </c>
      <c r="W2527">
        <f>SUM('Hidden Analysis'!S2528:T2528)</f>
        <v>0</v>
      </c>
      <c r="X2527">
        <f>SUM('Hidden Analysis'!U2528:V2528)</f>
        <v>0</v>
      </c>
    </row>
    <row r="2528" spans="1:24" x14ac:dyDescent="0.3">
      <c r="A2528" s="2">
        <f>'Raw Data'!M2523</f>
        <v>0</v>
      </c>
      <c r="B2528">
        <f>IF('Raw Data'!L2523&gt;'Raw Data'!K2523, 'Raw Data'!F2523, 0)</f>
        <v>0</v>
      </c>
      <c r="C2528">
        <f>IF('Raw Data'!K2523&gt;'Raw Data'!L2523, 'Raw Data'!C2523, 0)</f>
        <v>0</v>
      </c>
      <c r="D2528">
        <f t="shared" si="82"/>
        <v>0</v>
      </c>
      <c r="E2528">
        <f>SUM('Hidden Analysis'!A2529:B2529)</f>
        <v>0</v>
      </c>
      <c r="F2528">
        <f>SUM('Hidden Analysis'!C2529:D2529)</f>
        <v>0</v>
      </c>
      <c r="G2528">
        <f>IF(AND('Raw Data'!F2523&lt;'Raw Data'!C2523, 'Raw Data'!L2523&gt;'Raw Data'!K2523), 'Raw Data'!F2523, 0)</f>
        <v>0</v>
      </c>
      <c r="H2528">
        <f>IF(AND('Raw Data'!F2523&gt;'Raw Data'!C2523, 'Raw Data'!L2523&lt;'Raw Data'!K2523), 'Raw Data'!C2523, 0)</f>
        <v>0</v>
      </c>
      <c r="I2528">
        <f t="shared" si="83"/>
        <v>0</v>
      </c>
      <c r="J2528">
        <f>IF(AND('Raw Data'!F2523&gt;'Raw Data'!C2523, 'Raw Data'!L2523&gt;'Raw Data'!K2523), 'Raw Data'!F2523, 0)</f>
        <v>0</v>
      </c>
      <c r="K2528">
        <f>IF(AND('Raw Data'!F2523&lt;'Raw Data'!C2523, 'Raw Data'!L2523&lt;'Raw Data'!K2523), 'Raw Data'!C2523, 0)</f>
        <v>0</v>
      </c>
      <c r="L2528">
        <f>IF('Raw Data'!L2523-'Raw Data'!K2523&gt;3, 'Raw Data'!J2523, 0)</f>
        <v>0</v>
      </c>
      <c r="M2528">
        <f>IF('Raw Data'!K2523-'Raw Data'!L2523&gt;3, 'Raw Data'!I2523, 0)</f>
        <v>0</v>
      </c>
      <c r="N2528">
        <f>IF('Raw Data'!L2523-'Raw Data'!K2523&gt;3, 'Raw Data'!J2523, IF('Raw Data'!K2523-'Raw Data'!L2523&gt;3, 'Raw Data'!I2523, 0))</f>
        <v>0</v>
      </c>
      <c r="O2528">
        <f>IF(ISBLANK('Raw Data'!L2523), 0, IF(ABS('Raw Data'!L2523-'Raw Data'!K2523)&lt;4, 'Raw Data'!H2523, IF(ABS('Raw Data'!K2523-'Raw Data'!L2523)&lt;4, 'Raw Data'!G2523, 0)))</f>
        <v>0</v>
      </c>
      <c r="P2528">
        <f>SUM('Hidden Analysis'!E2529:H2529)</f>
        <v>0</v>
      </c>
      <c r="Q2528">
        <f>SUM('Hidden Analysis'!I2529:L2529)</f>
        <v>0</v>
      </c>
      <c r="R2528">
        <f>SUM('Hidden Analysis'!M2529:P2529)</f>
        <v>0</v>
      </c>
      <c r="S2528">
        <f>SUM('Hidden Analysis'!Q2529:R2529)</f>
        <v>0</v>
      </c>
      <c r="T2528">
        <f>IF(AND('Raw Data'!F2523&lt;1.5, 'Raw Data'!L2523&gt;'Raw Data'!K2523, 'Raw Data'!L2523-'Raw Data'!K2523&gt;3), 'Raw Data'!F2523, 0)</f>
        <v>0</v>
      </c>
      <c r="U2528">
        <f>IF(AND('Raw Data'!L2523-'Raw Data'!K2523&lt;4, 'Raw Data'!L2523&gt;'Raw Data'!K2523), 'Raw Data'!H2523, 0)</f>
        <v>0</v>
      </c>
      <c r="V2528">
        <f>IF(AND('Raw Data'!K2523-'Raw Data'!L2523&lt;4, 'Raw Data'!K2523&gt;'Raw Data'!L2523), 'Raw Data'!G2523, 0)</f>
        <v>0</v>
      </c>
      <c r="W2528">
        <f>SUM('Hidden Analysis'!S2529:T2529)</f>
        <v>0</v>
      </c>
      <c r="X2528">
        <f>SUM('Hidden Analysis'!U2529:V2529)</f>
        <v>0</v>
      </c>
    </row>
    <row r="2529" spans="1:24" x14ac:dyDescent="0.3">
      <c r="A2529" s="2">
        <f>'Raw Data'!M2524</f>
        <v>0</v>
      </c>
      <c r="B2529">
        <f>IF('Raw Data'!L2524&gt;'Raw Data'!K2524, 'Raw Data'!F2524, 0)</f>
        <v>0</v>
      </c>
      <c r="C2529">
        <f>IF('Raw Data'!K2524&gt;'Raw Data'!L2524, 'Raw Data'!C2524, 0)</f>
        <v>0</v>
      </c>
      <c r="D2529">
        <f t="shared" si="82"/>
        <v>0</v>
      </c>
      <c r="E2529">
        <f>SUM('Hidden Analysis'!A2530:B2530)</f>
        <v>0</v>
      </c>
      <c r="F2529">
        <f>SUM('Hidden Analysis'!C2530:D2530)</f>
        <v>0</v>
      </c>
      <c r="G2529">
        <f>IF(AND('Raw Data'!F2524&lt;'Raw Data'!C2524, 'Raw Data'!L2524&gt;'Raw Data'!K2524), 'Raw Data'!F2524, 0)</f>
        <v>0</v>
      </c>
      <c r="H2529">
        <f>IF(AND('Raw Data'!F2524&gt;'Raw Data'!C2524, 'Raw Data'!L2524&lt;'Raw Data'!K2524), 'Raw Data'!C2524, 0)</f>
        <v>0</v>
      </c>
      <c r="I2529">
        <f t="shared" si="83"/>
        <v>0</v>
      </c>
      <c r="J2529">
        <f>IF(AND('Raw Data'!F2524&gt;'Raw Data'!C2524, 'Raw Data'!L2524&gt;'Raw Data'!K2524), 'Raw Data'!F2524, 0)</f>
        <v>0</v>
      </c>
      <c r="K2529">
        <f>IF(AND('Raw Data'!F2524&lt;'Raw Data'!C2524, 'Raw Data'!L2524&lt;'Raw Data'!K2524), 'Raw Data'!C2524, 0)</f>
        <v>0</v>
      </c>
      <c r="L2529">
        <f>IF('Raw Data'!L2524-'Raw Data'!K2524&gt;3, 'Raw Data'!J2524, 0)</f>
        <v>0</v>
      </c>
      <c r="M2529">
        <f>IF('Raw Data'!K2524-'Raw Data'!L2524&gt;3, 'Raw Data'!I2524, 0)</f>
        <v>0</v>
      </c>
      <c r="N2529">
        <f>IF('Raw Data'!L2524-'Raw Data'!K2524&gt;3, 'Raw Data'!J2524, IF('Raw Data'!K2524-'Raw Data'!L2524&gt;3, 'Raw Data'!I2524, 0))</f>
        <v>0</v>
      </c>
      <c r="O2529">
        <f>IF(ISBLANK('Raw Data'!L2524), 0, IF(ABS('Raw Data'!L2524-'Raw Data'!K2524)&lt;4, 'Raw Data'!H2524, IF(ABS('Raw Data'!K2524-'Raw Data'!L2524)&lt;4, 'Raw Data'!G2524, 0)))</f>
        <v>0</v>
      </c>
      <c r="P2529">
        <f>SUM('Hidden Analysis'!E2530:H2530)</f>
        <v>0</v>
      </c>
      <c r="Q2529">
        <f>SUM('Hidden Analysis'!I2530:L2530)</f>
        <v>0</v>
      </c>
      <c r="R2529">
        <f>SUM('Hidden Analysis'!M2530:P2530)</f>
        <v>0</v>
      </c>
      <c r="S2529">
        <f>SUM('Hidden Analysis'!Q2530:R2530)</f>
        <v>0</v>
      </c>
      <c r="T2529">
        <f>IF(AND('Raw Data'!F2524&lt;1.5, 'Raw Data'!L2524&gt;'Raw Data'!K2524, 'Raw Data'!L2524-'Raw Data'!K2524&gt;3), 'Raw Data'!F2524, 0)</f>
        <v>0</v>
      </c>
      <c r="U2529">
        <f>IF(AND('Raw Data'!L2524-'Raw Data'!K2524&lt;4, 'Raw Data'!L2524&gt;'Raw Data'!K2524), 'Raw Data'!H2524, 0)</f>
        <v>0</v>
      </c>
      <c r="V2529">
        <f>IF(AND('Raw Data'!K2524-'Raw Data'!L2524&lt;4, 'Raw Data'!K2524&gt;'Raw Data'!L2524), 'Raw Data'!G2524, 0)</f>
        <v>0</v>
      </c>
      <c r="W2529">
        <f>SUM('Hidden Analysis'!S2530:T2530)</f>
        <v>0</v>
      </c>
      <c r="X2529">
        <f>SUM('Hidden Analysis'!U2530:V2530)</f>
        <v>0</v>
      </c>
    </row>
    <row r="2530" spans="1:24" x14ac:dyDescent="0.3">
      <c r="A2530" s="2">
        <f>'Raw Data'!M2525</f>
        <v>0</v>
      </c>
      <c r="B2530">
        <f>IF('Raw Data'!L2525&gt;'Raw Data'!K2525, 'Raw Data'!F2525, 0)</f>
        <v>0</v>
      </c>
      <c r="C2530">
        <f>IF('Raw Data'!K2525&gt;'Raw Data'!L2525, 'Raw Data'!C2525, 0)</f>
        <v>0</v>
      </c>
      <c r="D2530">
        <f t="shared" si="82"/>
        <v>0</v>
      </c>
      <c r="E2530">
        <f>SUM('Hidden Analysis'!A2531:B2531)</f>
        <v>0</v>
      </c>
      <c r="F2530">
        <f>SUM('Hidden Analysis'!C2531:D2531)</f>
        <v>0</v>
      </c>
      <c r="G2530">
        <f>IF(AND('Raw Data'!F2525&lt;'Raw Data'!C2525, 'Raw Data'!L2525&gt;'Raw Data'!K2525), 'Raw Data'!F2525, 0)</f>
        <v>0</v>
      </c>
      <c r="H2530">
        <f>IF(AND('Raw Data'!F2525&gt;'Raw Data'!C2525, 'Raw Data'!L2525&lt;'Raw Data'!K2525), 'Raw Data'!C2525, 0)</f>
        <v>0</v>
      </c>
      <c r="I2530">
        <f t="shared" si="83"/>
        <v>0</v>
      </c>
      <c r="J2530">
        <f>IF(AND('Raw Data'!F2525&gt;'Raw Data'!C2525, 'Raw Data'!L2525&gt;'Raw Data'!K2525), 'Raw Data'!F2525, 0)</f>
        <v>0</v>
      </c>
      <c r="K2530">
        <f>IF(AND('Raw Data'!F2525&lt;'Raw Data'!C2525, 'Raw Data'!L2525&lt;'Raw Data'!K2525), 'Raw Data'!C2525, 0)</f>
        <v>0</v>
      </c>
      <c r="L2530">
        <f>IF('Raw Data'!L2525-'Raw Data'!K2525&gt;3, 'Raw Data'!J2525, 0)</f>
        <v>0</v>
      </c>
      <c r="M2530">
        <f>IF('Raw Data'!K2525-'Raw Data'!L2525&gt;3, 'Raw Data'!I2525, 0)</f>
        <v>0</v>
      </c>
      <c r="N2530">
        <f>IF('Raw Data'!L2525-'Raw Data'!K2525&gt;3, 'Raw Data'!J2525, IF('Raw Data'!K2525-'Raw Data'!L2525&gt;3, 'Raw Data'!I2525, 0))</f>
        <v>0</v>
      </c>
      <c r="O2530">
        <f>IF(ISBLANK('Raw Data'!L2525), 0, IF(ABS('Raw Data'!L2525-'Raw Data'!K2525)&lt;4, 'Raw Data'!H2525, IF(ABS('Raw Data'!K2525-'Raw Data'!L2525)&lt;4, 'Raw Data'!G2525, 0)))</f>
        <v>0</v>
      </c>
      <c r="P2530">
        <f>SUM('Hidden Analysis'!E2531:H2531)</f>
        <v>0</v>
      </c>
      <c r="Q2530">
        <f>SUM('Hidden Analysis'!I2531:L2531)</f>
        <v>0</v>
      </c>
      <c r="R2530">
        <f>SUM('Hidden Analysis'!M2531:P2531)</f>
        <v>0</v>
      </c>
      <c r="S2530">
        <f>SUM('Hidden Analysis'!Q2531:R2531)</f>
        <v>0</v>
      </c>
      <c r="T2530">
        <f>IF(AND('Raw Data'!F2525&lt;1.5, 'Raw Data'!L2525&gt;'Raw Data'!K2525, 'Raw Data'!L2525-'Raw Data'!K2525&gt;3), 'Raw Data'!F2525, 0)</f>
        <v>0</v>
      </c>
      <c r="U2530">
        <f>IF(AND('Raw Data'!L2525-'Raw Data'!K2525&lt;4, 'Raw Data'!L2525&gt;'Raw Data'!K2525), 'Raw Data'!H2525, 0)</f>
        <v>0</v>
      </c>
      <c r="V2530">
        <f>IF(AND('Raw Data'!K2525-'Raw Data'!L2525&lt;4, 'Raw Data'!K2525&gt;'Raw Data'!L2525), 'Raw Data'!G2525, 0)</f>
        <v>0</v>
      </c>
      <c r="W2530">
        <f>SUM('Hidden Analysis'!S2531:T2531)</f>
        <v>0</v>
      </c>
      <c r="X2530">
        <f>SUM('Hidden Analysis'!U2531:V2531)</f>
        <v>0</v>
      </c>
    </row>
    <row r="2531" spans="1:24" x14ac:dyDescent="0.3">
      <c r="A2531" s="2">
        <f>'Raw Data'!M2526</f>
        <v>0</v>
      </c>
      <c r="B2531">
        <f>IF('Raw Data'!L2526&gt;'Raw Data'!K2526, 'Raw Data'!F2526, 0)</f>
        <v>0</v>
      </c>
      <c r="C2531">
        <f>IF('Raw Data'!K2526&gt;'Raw Data'!L2526, 'Raw Data'!C2526, 0)</f>
        <v>0</v>
      </c>
      <c r="D2531">
        <f t="shared" si="82"/>
        <v>0</v>
      </c>
      <c r="E2531">
        <f>SUM('Hidden Analysis'!A2532:B2532)</f>
        <v>0</v>
      </c>
      <c r="F2531">
        <f>SUM('Hidden Analysis'!C2532:D2532)</f>
        <v>0</v>
      </c>
      <c r="G2531">
        <f>IF(AND('Raw Data'!F2526&lt;'Raw Data'!C2526, 'Raw Data'!L2526&gt;'Raw Data'!K2526), 'Raw Data'!F2526, 0)</f>
        <v>0</v>
      </c>
      <c r="H2531">
        <f>IF(AND('Raw Data'!F2526&gt;'Raw Data'!C2526, 'Raw Data'!L2526&lt;'Raw Data'!K2526), 'Raw Data'!C2526, 0)</f>
        <v>0</v>
      </c>
      <c r="I2531">
        <f t="shared" si="83"/>
        <v>0</v>
      </c>
      <c r="J2531">
        <f>IF(AND('Raw Data'!F2526&gt;'Raw Data'!C2526, 'Raw Data'!L2526&gt;'Raw Data'!K2526), 'Raw Data'!F2526, 0)</f>
        <v>0</v>
      </c>
      <c r="K2531">
        <f>IF(AND('Raw Data'!F2526&lt;'Raw Data'!C2526, 'Raw Data'!L2526&lt;'Raw Data'!K2526), 'Raw Data'!C2526, 0)</f>
        <v>0</v>
      </c>
      <c r="L2531">
        <f>IF('Raw Data'!L2526-'Raw Data'!K2526&gt;3, 'Raw Data'!J2526, 0)</f>
        <v>0</v>
      </c>
      <c r="M2531">
        <f>IF('Raw Data'!K2526-'Raw Data'!L2526&gt;3, 'Raw Data'!I2526, 0)</f>
        <v>0</v>
      </c>
      <c r="N2531">
        <f>IF('Raw Data'!L2526-'Raw Data'!K2526&gt;3, 'Raw Data'!J2526, IF('Raw Data'!K2526-'Raw Data'!L2526&gt;3, 'Raw Data'!I2526, 0))</f>
        <v>0</v>
      </c>
      <c r="O2531">
        <f>IF(ISBLANK('Raw Data'!L2526), 0, IF(ABS('Raw Data'!L2526-'Raw Data'!K2526)&lt;4, 'Raw Data'!H2526, IF(ABS('Raw Data'!K2526-'Raw Data'!L2526)&lt;4, 'Raw Data'!G2526, 0)))</f>
        <v>0</v>
      </c>
      <c r="P2531">
        <f>SUM('Hidden Analysis'!E2532:H2532)</f>
        <v>0</v>
      </c>
      <c r="Q2531">
        <f>SUM('Hidden Analysis'!I2532:L2532)</f>
        <v>0</v>
      </c>
      <c r="R2531">
        <f>SUM('Hidden Analysis'!M2532:P2532)</f>
        <v>0</v>
      </c>
      <c r="S2531">
        <f>SUM('Hidden Analysis'!Q2532:R2532)</f>
        <v>0</v>
      </c>
      <c r="T2531">
        <f>IF(AND('Raw Data'!F2526&lt;1.5, 'Raw Data'!L2526&gt;'Raw Data'!K2526, 'Raw Data'!L2526-'Raw Data'!K2526&gt;3), 'Raw Data'!F2526, 0)</f>
        <v>0</v>
      </c>
      <c r="U2531">
        <f>IF(AND('Raw Data'!L2526-'Raw Data'!K2526&lt;4, 'Raw Data'!L2526&gt;'Raw Data'!K2526), 'Raw Data'!H2526, 0)</f>
        <v>0</v>
      </c>
      <c r="V2531">
        <f>IF(AND('Raw Data'!K2526-'Raw Data'!L2526&lt;4, 'Raw Data'!K2526&gt;'Raw Data'!L2526), 'Raw Data'!G2526, 0)</f>
        <v>0</v>
      </c>
      <c r="W2531">
        <f>SUM('Hidden Analysis'!S2532:T2532)</f>
        <v>0</v>
      </c>
      <c r="X2531">
        <f>SUM('Hidden Analysis'!U2532:V2532)</f>
        <v>0</v>
      </c>
    </row>
    <row r="2532" spans="1:24" x14ac:dyDescent="0.3">
      <c r="A2532" s="2">
        <f>'Raw Data'!M2527</f>
        <v>0</v>
      </c>
      <c r="B2532">
        <f>IF('Raw Data'!L2527&gt;'Raw Data'!K2527, 'Raw Data'!F2527, 0)</f>
        <v>0</v>
      </c>
      <c r="C2532">
        <f>IF('Raw Data'!K2527&gt;'Raw Data'!L2527, 'Raw Data'!C2527, 0)</f>
        <v>0</v>
      </c>
      <c r="D2532">
        <f t="shared" si="82"/>
        <v>0</v>
      </c>
      <c r="E2532">
        <f>SUM('Hidden Analysis'!A2533:B2533)</f>
        <v>0</v>
      </c>
      <c r="F2532">
        <f>SUM('Hidden Analysis'!C2533:D2533)</f>
        <v>0</v>
      </c>
      <c r="G2532">
        <f>IF(AND('Raw Data'!F2527&lt;'Raw Data'!C2527, 'Raw Data'!L2527&gt;'Raw Data'!K2527), 'Raw Data'!F2527, 0)</f>
        <v>0</v>
      </c>
      <c r="H2532">
        <f>IF(AND('Raw Data'!F2527&gt;'Raw Data'!C2527, 'Raw Data'!L2527&lt;'Raw Data'!K2527), 'Raw Data'!C2527, 0)</f>
        <v>0</v>
      </c>
      <c r="I2532">
        <f t="shared" si="83"/>
        <v>0</v>
      </c>
      <c r="J2532">
        <f>IF(AND('Raw Data'!F2527&gt;'Raw Data'!C2527, 'Raw Data'!L2527&gt;'Raw Data'!K2527), 'Raw Data'!F2527, 0)</f>
        <v>0</v>
      </c>
      <c r="K2532">
        <f>IF(AND('Raw Data'!F2527&lt;'Raw Data'!C2527, 'Raw Data'!L2527&lt;'Raw Data'!K2527), 'Raw Data'!C2527, 0)</f>
        <v>0</v>
      </c>
      <c r="L2532">
        <f>IF('Raw Data'!L2527-'Raw Data'!K2527&gt;3, 'Raw Data'!J2527, 0)</f>
        <v>0</v>
      </c>
      <c r="M2532">
        <f>IF('Raw Data'!K2527-'Raw Data'!L2527&gt;3, 'Raw Data'!I2527, 0)</f>
        <v>0</v>
      </c>
      <c r="N2532">
        <f>IF('Raw Data'!L2527-'Raw Data'!K2527&gt;3, 'Raw Data'!J2527, IF('Raw Data'!K2527-'Raw Data'!L2527&gt;3, 'Raw Data'!I2527, 0))</f>
        <v>0</v>
      </c>
      <c r="O2532">
        <f>IF(ISBLANK('Raw Data'!L2527), 0, IF(ABS('Raw Data'!L2527-'Raw Data'!K2527)&lt;4, 'Raw Data'!H2527, IF(ABS('Raw Data'!K2527-'Raw Data'!L2527)&lt;4, 'Raw Data'!G2527, 0)))</f>
        <v>0</v>
      </c>
      <c r="P2532">
        <f>SUM('Hidden Analysis'!E2533:H2533)</f>
        <v>0</v>
      </c>
      <c r="Q2532">
        <f>SUM('Hidden Analysis'!I2533:L2533)</f>
        <v>0</v>
      </c>
      <c r="R2532">
        <f>SUM('Hidden Analysis'!M2533:P2533)</f>
        <v>0</v>
      </c>
      <c r="S2532">
        <f>SUM('Hidden Analysis'!Q2533:R2533)</f>
        <v>0</v>
      </c>
      <c r="T2532">
        <f>IF(AND('Raw Data'!F2527&lt;1.5, 'Raw Data'!L2527&gt;'Raw Data'!K2527, 'Raw Data'!L2527-'Raw Data'!K2527&gt;3), 'Raw Data'!F2527, 0)</f>
        <v>0</v>
      </c>
      <c r="U2532">
        <f>IF(AND('Raw Data'!L2527-'Raw Data'!K2527&lt;4, 'Raw Data'!L2527&gt;'Raw Data'!K2527), 'Raw Data'!H2527, 0)</f>
        <v>0</v>
      </c>
      <c r="V2532">
        <f>IF(AND('Raw Data'!K2527-'Raw Data'!L2527&lt;4, 'Raw Data'!K2527&gt;'Raw Data'!L2527), 'Raw Data'!G2527, 0)</f>
        <v>0</v>
      </c>
      <c r="W2532">
        <f>SUM('Hidden Analysis'!S2533:T2533)</f>
        <v>0</v>
      </c>
      <c r="X2532">
        <f>SUM('Hidden Analysis'!U2533:V2533)</f>
        <v>0</v>
      </c>
    </row>
    <row r="2533" spans="1:24" x14ac:dyDescent="0.3">
      <c r="A2533" s="2">
        <f>'Raw Data'!M2528</f>
        <v>0</v>
      </c>
      <c r="B2533">
        <f>IF('Raw Data'!L2528&gt;'Raw Data'!K2528, 'Raw Data'!F2528, 0)</f>
        <v>0</v>
      </c>
      <c r="C2533">
        <f>IF('Raw Data'!K2528&gt;'Raw Data'!L2528, 'Raw Data'!C2528, 0)</f>
        <v>0</v>
      </c>
      <c r="D2533">
        <f t="shared" si="82"/>
        <v>0</v>
      </c>
      <c r="E2533">
        <f>SUM('Hidden Analysis'!A2534:B2534)</f>
        <v>0</v>
      </c>
      <c r="F2533">
        <f>SUM('Hidden Analysis'!C2534:D2534)</f>
        <v>0</v>
      </c>
      <c r="G2533">
        <f>IF(AND('Raw Data'!F2528&lt;'Raw Data'!C2528, 'Raw Data'!L2528&gt;'Raw Data'!K2528), 'Raw Data'!F2528, 0)</f>
        <v>0</v>
      </c>
      <c r="H2533">
        <f>IF(AND('Raw Data'!F2528&gt;'Raw Data'!C2528, 'Raw Data'!L2528&lt;'Raw Data'!K2528), 'Raw Data'!C2528, 0)</f>
        <v>0</v>
      </c>
      <c r="I2533">
        <f t="shared" si="83"/>
        <v>0</v>
      </c>
      <c r="J2533">
        <f>IF(AND('Raw Data'!F2528&gt;'Raw Data'!C2528, 'Raw Data'!L2528&gt;'Raw Data'!K2528), 'Raw Data'!F2528, 0)</f>
        <v>0</v>
      </c>
      <c r="K2533">
        <f>IF(AND('Raw Data'!F2528&lt;'Raw Data'!C2528, 'Raw Data'!L2528&lt;'Raw Data'!K2528), 'Raw Data'!C2528, 0)</f>
        <v>0</v>
      </c>
      <c r="L2533">
        <f>IF('Raw Data'!L2528-'Raw Data'!K2528&gt;3, 'Raw Data'!J2528, 0)</f>
        <v>0</v>
      </c>
      <c r="M2533">
        <f>IF('Raw Data'!K2528-'Raw Data'!L2528&gt;3, 'Raw Data'!I2528, 0)</f>
        <v>0</v>
      </c>
      <c r="N2533">
        <f>IF('Raw Data'!L2528-'Raw Data'!K2528&gt;3, 'Raw Data'!J2528, IF('Raw Data'!K2528-'Raw Data'!L2528&gt;3, 'Raw Data'!I2528, 0))</f>
        <v>0</v>
      </c>
      <c r="O2533">
        <f>IF(ISBLANK('Raw Data'!L2528), 0, IF(ABS('Raw Data'!L2528-'Raw Data'!K2528)&lt;4, 'Raw Data'!H2528, IF(ABS('Raw Data'!K2528-'Raw Data'!L2528)&lt;4, 'Raw Data'!G2528, 0)))</f>
        <v>0</v>
      </c>
      <c r="P2533">
        <f>SUM('Hidden Analysis'!E2534:H2534)</f>
        <v>0</v>
      </c>
      <c r="Q2533">
        <f>SUM('Hidden Analysis'!I2534:L2534)</f>
        <v>0</v>
      </c>
      <c r="R2533">
        <f>SUM('Hidden Analysis'!M2534:P2534)</f>
        <v>0</v>
      </c>
      <c r="S2533">
        <f>SUM('Hidden Analysis'!Q2534:R2534)</f>
        <v>0</v>
      </c>
      <c r="T2533">
        <f>IF(AND('Raw Data'!F2528&lt;1.5, 'Raw Data'!L2528&gt;'Raw Data'!K2528, 'Raw Data'!L2528-'Raw Data'!K2528&gt;3), 'Raw Data'!F2528, 0)</f>
        <v>0</v>
      </c>
      <c r="U2533">
        <f>IF(AND('Raw Data'!L2528-'Raw Data'!K2528&lt;4, 'Raw Data'!L2528&gt;'Raw Data'!K2528), 'Raw Data'!H2528, 0)</f>
        <v>0</v>
      </c>
      <c r="V2533">
        <f>IF(AND('Raw Data'!K2528-'Raw Data'!L2528&lt;4, 'Raw Data'!K2528&gt;'Raw Data'!L2528), 'Raw Data'!G2528, 0)</f>
        <v>0</v>
      </c>
      <c r="W2533">
        <f>SUM('Hidden Analysis'!S2534:T2534)</f>
        <v>0</v>
      </c>
      <c r="X2533">
        <f>SUM('Hidden Analysis'!U2534:V2534)</f>
        <v>0</v>
      </c>
    </row>
    <row r="2534" spans="1:24" x14ac:dyDescent="0.3">
      <c r="A2534" s="2">
        <f>'Raw Data'!M2529</f>
        <v>0</v>
      </c>
      <c r="B2534">
        <f>IF('Raw Data'!L2529&gt;'Raw Data'!K2529, 'Raw Data'!F2529, 0)</f>
        <v>0</v>
      </c>
      <c r="C2534">
        <f>IF('Raw Data'!K2529&gt;'Raw Data'!L2529, 'Raw Data'!C2529, 0)</f>
        <v>0</v>
      </c>
      <c r="D2534">
        <f t="shared" si="82"/>
        <v>0</v>
      </c>
      <c r="E2534">
        <f>SUM('Hidden Analysis'!A2535:B2535)</f>
        <v>0</v>
      </c>
      <c r="F2534">
        <f>SUM('Hidden Analysis'!C2535:D2535)</f>
        <v>0</v>
      </c>
      <c r="G2534">
        <f>IF(AND('Raw Data'!F2529&lt;'Raw Data'!C2529, 'Raw Data'!L2529&gt;'Raw Data'!K2529), 'Raw Data'!F2529, 0)</f>
        <v>0</v>
      </c>
      <c r="H2534">
        <f>IF(AND('Raw Data'!F2529&gt;'Raw Data'!C2529, 'Raw Data'!L2529&lt;'Raw Data'!K2529), 'Raw Data'!C2529, 0)</f>
        <v>0</v>
      </c>
      <c r="I2534">
        <f t="shared" si="83"/>
        <v>0</v>
      </c>
      <c r="J2534">
        <f>IF(AND('Raw Data'!F2529&gt;'Raw Data'!C2529, 'Raw Data'!L2529&gt;'Raw Data'!K2529), 'Raw Data'!F2529, 0)</f>
        <v>0</v>
      </c>
      <c r="K2534">
        <f>IF(AND('Raw Data'!F2529&lt;'Raw Data'!C2529, 'Raw Data'!L2529&lt;'Raw Data'!K2529), 'Raw Data'!C2529, 0)</f>
        <v>0</v>
      </c>
      <c r="L2534">
        <f>IF('Raw Data'!L2529-'Raw Data'!K2529&gt;3, 'Raw Data'!J2529, 0)</f>
        <v>0</v>
      </c>
      <c r="M2534">
        <f>IF('Raw Data'!K2529-'Raw Data'!L2529&gt;3, 'Raw Data'!I2529, 0)</f>
        <v>0</v>
      </c>
      <c r="N2534">
        <f>IF('Raw Data'!L2529-'Raw Data'!K2529&gt;3, 'Raw Data'!J2529, IF('Raw Data'!K2529-'Raw Data'!L2529&gt;3, 'Raw Data'!I2529, 0))</f>
        <v>0</v>
      </c>
      <c r="O2534">
        <f>IF(ISBLANK('Raw Data'!L2529), 0, IF(ABS('Raw Data'!L2529-'Raw Data'!K2529)&lt;4, 'Raw Data'!H2529, IF(ABS('Raw Data'!K2529-'Raw Data'!L2529)&lt;4, 'Raw Data'!G2529, 0)))</f>
        <v>0</v>
      </c>
      <c r="P2534">
        <f>SUM('Hidden Analysis'!E2535:H2535)</f>
        <v>0</v>
      </c>
      <c r="Q2534">
        <f>SUM('Hidden Analysis'!I2535:L2535)</f>
        <v>0</v>
      </c>
      <c r="R2534">
        <f>SUM('Hidden Analysis'!M2535:P2535)</f>
        <v>0</v>
      </c>
      <c r="S2534">
        <f>SUM('Hidden Analysis'!Q2535:R2535)</f>
        <v>0</v>
      </c>
      <c r="T2534">
        <f>IF(AND('Raw Data'!F2529&lt;1.5, 'Raw Data'!L2529&gt;'Raw Data'!K2529, 'Raw Data'!L2529-'Raw Data'!K2529&gt;3), 'Raw Data'!F2529, 0)</f>
        <v>0</v>
      </c>
      <c r="U2534">
        <f>IF(AND('Raw Data'!L2529-'Raw Data'!K2529&lt;4, 'Raw Data'!L2529&gt;'Raw Data'!K2529), 'Raw Data'!H2529, 0)</f>
        <v>0</v>
      </c>
      <c r="V2534">
        <f>IF(AND('Raw Data'!K2529-'Raw Data'!L2529&lt;4, 'Raw Data'!K2529&gt;'Raw Data'!L2529), 'Raw Data'!G2529, 0)</f>
        <v>0</v>
      </c>
      <c r="W2534">
        <f>SUM('Hidden Analysis'!S2535:T2535)</f>
        <v>0</v>
      </c>
      <c r="X2534">
        <f>SUM('Hidden Analysis'!U2535:V2535)</f>
        <v>0</v>
      </c>
    </row>
    <row r="2535" spans="1:24" x14ac:dyDescent="0.3">
      <c r="A2535" s="2">
        <f>'Raw Data'!M2530</f>
        <v>0</v>
      </c>
      <c r="B2535">
        <f>IF('Raw Data'!L2530&gt;'Raw Data'!K2530, 'Raw Data'!F2530, 0)</f>
        <v>0</v>
      </c>
      <c r="C2535">
        <f>IF('Raw Data'!K2530&gt;'Raw Data'!L2530, 'Raw Data'!C2530, 0)</f>
        <v>0</v>
      </c>
      <c r="D2535">
        <f t="shared" si="82"/>
        <v>0</v>
      </c>
      <c r="E2535">
        <f>SUM('Hidden Analysis'!A2536:B2536)</f>
        <v>0</v>
      </c>
      <c r="F2535">
        <f>SUM('Hidden Analysis'!C2536:D2536)</f>
        <v>0</v>
      </c>
      <c r="G2535">
        <f>IF(AND('Raw Data'!F2530&lt;'Raw Data'!C2530, 'Raw Data'!L2530&gt;'Raw Data'!K2530), 'Raw Data'!F2530, 0)</f>
        <v>0</v>
      </c>
      <c r="H2535">
        <f>IF(AND('Raw Data'!F2530&gt;'Raw Data'!C2530, 'Raw Data'!L2530&lt;'Raw Data'!K2530), 'Raw Data'!C2530, 0)</f>
        <v>0</v>
      </c>
      <c r="I2535">
        <f t="shared" si="83"/>
        <v>0</v>
      </c>
      <c r="J2535">
        <f>IF(AND('Raw Data'!F2530&gt;'Raw Data'!C2530, 'Raw Data'!L2530&gt;'Raw Data'!K2530), 'Raw Data'!F2530, 0)</f>
        <v>0</v>
      </c>
      <c r="K2535">
        <f>IF(AND('Raw Data'!F2530&lt;'Raw Data'!C2530, 'Raw Data'!L2530&lt;'Raw Data'!K2530), 'Raw Data'!C2530, 0)</f>
        <v>0</v>
      </c>
      <c r="L2535">
        <f>IF('Raw Data'!L2530-'Raw Data'!K2530&gt;3, 'Raw Data'!J2530, 0)</f>
        <v>0</v>
      </c>
      <c r="M2535">
        <f>IF('Raw Data'!K2530-'Raw Data'!L2530&gt;3, 'Raw Data'!I2530, 0)</f>
        <v>0</v>
      </c>
      <c r="N2535">
        <f>IF('Raw Data'!L2530-'Raw Data'!K2530&gt;3, 'Raw Data'!J2530, IF('Raw Data'!K2530-'Raw Data'!L2530&gt;3, 'Raw Data'!I2530, 0))</f>
        <v>0</v>
      </c>
      <c r="O2535">
        <f>IF(ISBLANK('Raw Data'!L2530), 0, IF(ABS('Raw Data'!L2530-'Raw Data'!K2530)&lt;4, 'Raw Data'!H2530, IF(ABS('Raw Data'!K2530-'Raw Data'!L2530)&lt;4, 'Raw Data'!G2530, 0)))</f>
        <v>0</v>
      </c>
      <c r="P2535">
        <f>SUM('Hidden Analysis'!E2536:H2536)</f>
        <v>0</v>
      </c>
      <c r="Q2535">
        <f>SUM('Hidden Analysis'!I2536:L2536)</f>
        <v>0</v>
      </c>
      <c r="R2535">
        <f>SUM('Hidden Analysis'!M2536:P2536)</f>
        <v>0</v>
      </c>
      <c r="S2535">
        <f>SUM('Hidden Analysis'!Q2536:R2536)</f>
        <v>0</v>
      </c>
      <c r="T2535">
        <f>IF(AND('Raw Data'!F2530&lt;1.5, 'Raw Data'!L2530&gt;'Raw Data'!K2530, 'Raw Data'!L2530-'Raw Data'!K2530&gt;3), 'Raw Data'!F2530, 0)</f>
        <v>0</v>
      </c>
      <c r="U2535">
        <f>IF(AND('Raw Data'!L2530-'Raw Data'!K2530&lt;4, 'Raw Data'!L2530&gt;'Raw Data'!K2530), 'Raw Data'!H2530, 0)</f>
        <v>0</v>
      </c>
      <c r="V2535">
        <f>IF(AND('Raw Data'!K2530-'Raw Data'!L2530&lt;4, 'Raw Data'!K2530&gt;'Raw Data'!L2530), 'Raw Data'!G2530, 0)</f>
        <v>0</v>
      </c>
      <c r="W2535">
        <f>SUM('Hidden Analysis'!S2536:T2536)</f>
        <v>0</v>
      </c>
      <c r="X2535">
        <f>SUM('Hidden Analysis'!U2536:V2536)</f>
        <v>0</v>
      </c>
    </row>
    <row r="2536" spans="1:24" x14ac:dyDescent="0.3">
      <c r="A2536" s="2">
        <f>'Raw Data'!M2531</f>
        <v>0</v>
      </c>
      <c r="B2536">
        <f>IF('Raw Data'!L2531&gt;'Raw Data'!K2531, 'Raw Data'!F2531, 0)</f>
        <v>0</v>
      </c>
      <c r="C2536">
        <f>IF('Raw Data'!K2531&gt;'Raw Data'!L2531, 'Raw Data'!C2531, 0)</f>
        <v>0</v>
      </c>
      <c r="D2536">
        <f t="shared" si="82"/>
        <v>0</v>
      </c>
      <c r="E2536">
        <f>SUM('Hidden Analysis'!A2537:B2537)</f>
        <v>0</v>
      </c>
      <c r="F2536">
        <f>SUM('Hidden Analysis'!C2537:D2537)</f>
        <v>0</v>
      </c>
      <c r="G2536">
        <f>IF(AND('Raw Data'!F2531&lt;'Raw Data'!C2531, 'Raw Data'!L2531&gt;'Raw Data'!K2531), 'Raw Data'!F2531, 0)</f>
        <v>0</v>
      </c>
      <c r="H2536">
        <f>IF(AND('Raw Data'!F2531&gt;'Raw Data'!C2531, 'Raw Data'!L2531&lt;'Raw Data'!K2531), 'Raw Data'!C2531, 0)</f>
        <v>0</v>
      </c>
      <c r="I2536">
        <f t="shared" si="83"/>
        <v>0</v>
      </c>
      <c r="J2536">
        <f>IF(AND('Raw Data'!F2531&gt;'Raw Data'!C2531, 'Raw Data'!L2531&gt;'Raw Data'!K2531), 'Raw Data'!F2531, 0)</f>
        <v>0</v>
      </c>
      <c r="K2536">
        <f>IF(AND('Raw Data'!F2531&lt;'Raw Data'!C2531, 'Raw Data'!L2531&lt;'Raw Data'!K2531), 'Raw Data'!C2531, 0)</f>
        <v>0</v>
      </c>
      <c r="L2536">
        <f>IF('Raw Data'!L2531-'Raw Data'!K2531&gt;3, 'Raw Data'!J2531, 0)</f>
        <v>0</v>
      </c>
      <c r="M2536">
        <f>IF('Raw Data'!K2531-'Raw Data'!L2531&gt;3, 'Raw Data'!I2531, 0)</f>
        <v>0</v>
      </c>
      <c r="N2536">
        <f>IF('Raw Data'!L2531-'Raw Data'!K2531&gt;3, 'Raw Data'!J2531, IF('Raw Data'!K2531-'Raw Data'!L2531&gt;3, 'Raw Data'!I2531, 0))</f>
        <v>0</v>
      </c>
      <c r="O2536">
        <f>IF(ISBLANK('Raw Data'!L2531), 0, IF(ABS('Raw Data'!L2531-'Raw Data'!K2531)&lt;4, 'Raw Data'!H2531, IF(ABS('Raw Data'!K2531-'Raw Data'!L2531)&lt;4, 'Raw Data'!G2531, 0)))</f>
        <v>0</v>
      </c>
      <c r="P2536">
        <f>SUM('Hidden Analysis'!E2537:H2537)</f>
        <v>0</v>
      </c>
      <c r="Q2536">
        <f>SUM('Hidden Analysis'!I2537:L2537)</f>
        <v>0</v>
      </c>
      <c r="R2536">
        <f>SUM('Hidden Analysis'!M2537:P2537)</f>
        <v>0</v>
      </c>
      <c r="S2536">
        <f>SUM('Hidden Analysis'!Q2537:R2537)</f>
        <v>0</v>
      </c>
      <c r="T2536">
        <f>IF(AND('Raw Data'!F2531&lt;1.5, 'Raw Data'!L2531&gt;'Raw Data'!K2531, 'Raw Data'!L2531-'Raw Data'!K2531&gt;3), 'Raw Data'!F2531, 0)</f>
        <v>0</v>
      </c>
      <c r="U2536">
        <f>IF(AND('Raw Data'!L2531-'Raw Data'!K2531&lt;4, 'Raw Data'!L2531&gt;'Raw Data'!K2531), 'Raw Data'!H2531, 0)</f>
        <v>0</v>
      </c>
      <c r="V2536">
        <f>IF(AND('Raw Data'!K2531-'Raw Data'!L2531&lt;4, 'Raw Data'!K2531&gt;'Raw Data'!L2531), 'Raw Data'!G2531, 0)</f>
        <v>0</v>
      </c>
      <c r="W2536">
        <f>SUM('Hidden Analysis'!S2537:T2537)</f>
        <v>0</v>
      </c>
      <c r="X2536">
        <f>SUM('Hidden Analysis'!U2537:V2537)</f>
        <v>0</v>
      </c>
    </row>
    <row r="2537" spans="1:24" x14ac:dyDescent="0.3">
      <c r="A2537" s="2">
        <f>'Raw Data'!M2532</f>
        <v>0</v>
      </c>
      <c r="B2537">
        <f>IF('Raw Data'!L2532&gt;'Raw Data'!K2532, 'Raw Data'!F2532, 0)</f>
        <v>0</v>
      </c>
      <c r="C2537">
        <f>IF('Raw Data'!K2532&gt;'Raw Data'!L2532, 'Raw Data'!C2532, 0)</f>
        <v>0</v>
      </c>
      <c r="D2537">
        <f t="shared" si="82"/>
        <v>0</v>
      </c>
      <c r="E2537">
        <f>SUM('Hidden Analysis'!A2538:B2538)</f>
        <v>0</v>
      </c>
      <c r="F2537">
        <f>SUM('Hidden Analysis'!C2538:D2538)</f>
        <v>0</v>
      </c>
      <c r="G2537">
        <f>IF(AND('Raw Data'!F2532&lt;'Raw Data'!C2532, 'Raw Data'!L2532&gt;'Raw Data'!K2532), 'Raw Data'!F2532, 0)</f>
        <v>0</v>
      </c>
      <c r="H2537">
        <f>IF(AND('Raw Data'!F2532&gt;'Raw Data'!C2532, 'Raw Data'!L2532&lt;'Raw Data'!K2532), 'Raw Data'!C2532, 0)</f>
        <v>0</v>
      </c>
      <c r="I2537">
        <f t="shared" si="83"/>
        <v>0</v>
      </c>
      <c r="J2537">
        <f>IF(AND('Raw Data'!F2532&gt;'Raw Data'!C2532, 'Raw Data'!L2532&gt;'Raw Data'!K2532), 'Raw Data'!F2532, 0)</f>
        <v>0</v>
      </c>
      <c r="K2537">
        <f>IF(AND('Raw Data'!F2532&lt;'Raw Data'!C2532, 'Raw Data'!L2532&lt;'Raw Data'!K2532), 'Raw Data'!C2532, 0)</f>
        <v>0</v>
      </c>
      <c r="L2537">
        <f>IF('Raw Data'!L2532-'Raw Data'!K2532&gt;3, 'Raw Data'!J2532, 0)</f>
        <v>0</v>
      </c>
      <c r="M2537">
        <f>IF('Raw Data'!K2532-'Raw Data'!L2532&gt;3, 'Raw Data'!I2532, 0)</f>
        <v>0</v>
      </c>
      <c r="N2537">
        <f>IF('Raw Data'!L2532-'Raw Data'!K2532&gt;3, 'Raw Data'!J2532, IF('Raw Data'!K2532-'Raw Data'!L2532&gt;3, 'Raw Data'!I2532, 0))</f>
        <v>0</v>
      </c>
      <c r="O2537">
        <f>IF(ISBLANK('Raw Data'!L2532), 0, IF(ABS('Raw Data'!L2532-'Raw Data'!K2532)&lt;4, 'Raw Data'!H2532, IF(ABS('Raw Data'!K2532-'Raw Data'!L2532)&lt;4, 'Raw Data'!G2532, 0)))</f>
        <v>0</v>
      </c>
      <c r="P2537">
        <f>SUM('Hidden Analysis'!E2538:H2538)</f>
        <v>0</v>
      </c>
      <c r="Q2537">
        <f>SUM('Hidden Analysis'!I2538:L2538)</f>
        <v>0</v>
      </c>
      <c r="R2537">
        <f>SUM('Hidden Analysis'!M2538:P2538)</f>
        <v>0</v>
      </c>
      <c r="S2537">
        <f>SUM('Hidden Analysis'!Q2538:R2538)</f>
        <v>0</v>
      </c>
      <c r="T2537">
        <f>IF(AND('Raw Data'!F2532&lt;1.5, 'Raw Data'!L2532&gt;'Raw Data'!K2532, 'Raw Data'!L2532-'Raw Data'!K2532&gt;3), 'Raw Data'!F2532, 0)</f>
        <v>0</v>
      </c>
      <c r="U2537">
        <f>IF(AND('Raw Data'!L2532-'Raw Data'!K2532&lt;4, 'Raw Data'!L2532&gt;'Raw Data'!K2532), 'Raw Data'!H2532, 0)</f>
        <v>0</v>
      </c>
      <c r="V2537">
        <f>IF(AND('Raw Data'!K2532-'Raw Data'!L2532&lt;4, 'Raw Data'!K2532&gt;'Raw Data'!L2532), 'Raw Data'!G2532, 0)</f>
        <v>0</v>
      </c>
      <c r="W2537">
        <f>SUM('Hidden Analysis'!S2538:T2538)</f>
        <v>0</v>
      </c>
      <c r="X2537">
        <f>SUM('Hidden Analysis'!U2538:V2538)</f>
        <v>0</v>
      </c>
    </row>
    <row r="2538" spans="1:24" x14ac:dyDescent="0.3">
      <c r="A2538" s="2">
        <f>'Raw Data'!M2533</f>
        <v>0</v>
      </c>
      <c r="B2538">
        <f>IF('Raw Data'!L2533&gt;'Raw Data'!K2533, 'Raw Data'!F2533, 0)</f>
        <v>0</v>
      </c>
      <c r="C2538">
        <f>IF('Raw Data'!K2533&gt;'Raw Data'!L2533, 'Raw Data'!C2533, 0)</f>
        <v>0</v>
      </c>
      <c r="D2538">
        <f t="shared" si="82"/>
        <v>0</v>
      </c>
      <c r="E2538">
        <f>SUM('Hidden Analysis'!A2539:B2539)</f>
        <v>0</v>
      </c>
      <c r="F2538">
        <f>SUM('Hidden Analysis'!C2539:D2539)</f>
        <v>0</v>
      </c>
      <c r="G2538">
        <f>IF(AND('Raw Data'!F2533&lt;'Raw Data'!C2533, 'Raw Data'!L2533&gt;'Raw Data'!K2533), 'Raw Data'!F2533, 0)</f>
        <v>0</v>
      </c>
      <c r="H2538">
        <f>IF(AND('Raw Data'!F2533&gt;'Raw Data'!C2533, 'Raw Data'!L2533&lt;'Raw Data'!K2533), 'Raw Data'!C2533, 0)</f>
        <v>0</v>
      </c>
      <c r="I2538">
        <f t="shared" si="83"/>
        <v>0</v>
      </c>
      <c r="J2538">
        <f>IF(AND('Raw Data'!F2533&gt;'Raw Data'!C2533, 'Raw Data'!L2533&gt;'Raw Data'!K2533), 'Raw Data'!F2533, 0)</f>
        <v>0</v>
      </c>
      <c r="K2538">
        <f>IF(AND('Raw Data'!F2533&lt;'Raw Data'!C2533, 'Raw Data'!L2533&lt;'Raw Data'!K2533), 'Raw Data'!C2533, 0)</f>
        <v>0</v>
      </c>
      <c r="L2538">
        <f>IF('Raw Data'!L2533-'Raw Data'!K2533&gt;3, 'Raw Data'!J2533, 0)</f>
        <v>0</v>
      </c>
      <c r="M2538">
        <f>IF('Raw Data'!K2533-'Raw Data'!L2533&gt;3, 'Raw Data'!I2533, 0)</f>
        <v>0</v>
      </c>
      <c r="N2538">
        <f>IF('Raw Data'!L2533-'Raw Data'!K2533&gt;3, 'Raw Data'!J2533, IF('Raw Data'!K2533-'Raw Data'!L2533&gt;3, 'Raw Data'!I2533, 0))</f>
        <v>0</v>
      </c>
      <c r="O2538">
        <f>IF(ISBLANK('Raw Data'!L2533), 0, IF(ABS('Raw Data'!L2533-'Raw Data'!K2533)&lt;4, 'Raw Data'!H2533, IF(ABS('Raw Data'!K2533-'Raw Data'!L2533)&lt;4, 'Raw Data'!G2533, 0)))</f>
        <v>0</v>
      </c>
      <c r="P2538">
        <f>SUM('Hidden Analysis'!E2539:H2539)</f>
        <v>0</v>
      </c>
      <c r="Q2538">
        <f>SUM('Hidden Analysis'!I2539:L2539)</f>
        <v>0</v>
      </c>
      <c r="R2538">
        <f>SUM('Hidden Analysis'!M2539:P2539)</f>
        <v>0</v>
      </c>
      <c r="S2538">
        <f>SUM('Hidden Analysis'!Q2539:R2539)</f>
        <v>0</v>
      </c>
      <c r="T2538">
        <f>IF(AND('Raw Data'!F2533&lt;1.5, 'Raw Data'!L2533&gt;'Raw Data'!K2533, 'Raw Data'!L2533-'Raw Data'!K2533&gt;3), 'Raw Data'!F2533, 0)</f>
        <v>0</v>
      </c>
      <c r="U2538">
        <f>IF(AND('Raw Data'!L2533-'Raw Data'!K2533&lt;4, 'Raw Data'!L2533&gt;'Raw Data'!K2533), 'Raw Data'!H2533, 0)</f>
        <v>0</v>
      </c>
      <c r="V2538">
        <f>IF(AND('Raw Data'!K2533-'Raw Data'!L2533&lt;4, 'Raw Data'!K2533&gt;'Raw Data'!L2533), 'Raw Data'!G2533, 0)</f>
        <v>0</v>
      </c>
      <c r="W2538">
        <f>SUM('Hidden Analysis'!S2539:T2539)</f>
        <v>0</v>
      </c>
      <c r="X2538">
        <f>SUM('Hidden Analysis'!U2539:V2539)</f>
        <v>0</v>
      </c>
    </row>
    <row r="2539" spans="1:24" x14ac:dyDescent="0.3">
      <c r="A2539" s="2">
        <f>'Raw Data'!M2534</f>
        <v>0</v>
      </c>
      <c r="B2539">
        <f>IF('Raw Data'!L2534&gt;'Raw Data'!K2534, 'Raw Data'!F2534, 0)</f>
        <v>0</v>
      </c>
      <c r="C2539">
        <f>IF('Raw Data'!K2534&gt;'Raw Data'!L2534, 'Raw Data'!C2534, 0)</f>
        <v>0</v>
      </c>
      <c r="D2539">
        <f t="shared" si="82"/>
        <v>0</v>
      </c>
      <c r="E2539">
        <f>SUM('Hidden Analysis'!A2540:B2540)</f>
        <v>0</v>
      </c>
      <c r="F2539">
        <f>SUM('Hidden Analysis'!C2540:D2540)</f>
        <v>0</v>
      </c>
      <c r="G2539">
        <f>IF(AND('Raw Data'!F2534&lt;'Raw Data'!C2534, 'Raw Data'!L2534&gt;'Raw Data'!K2534), 'Raw Data'!F2534, 0)</f>
        <v>0</v>
      </c>
      <c r="H2539">
        <f>IF(AND('Raw Data'!F2534&gt;'Raw Data'!C2534, 'Raw Data'!L2534&lt;'Raw Data'!K2534), 'Raw Data'!C2534, 0)</f>
        <v>0</v>
      </c>
      <c r="I2539">
        <f t="shared" si="83"/>
        <v>0</v>
      </c>
      <c r="J2539">
        <f>IF(AND('Raw Data'!F2534&gt;'Raw Data'!C2534, 'Raw Data'!L2534&gt;'Raw Data'!K2534), 'Raw Data'!F2534, 0)</f>
        <v>0</v>
      </c>
      <c r="K2539">
        <f>IF(AND('Raw Data'!F2534&lt;'Raw Data'!C2534, 'Raw Data'!L2534&lt;'Raw Data'!K2534), 'Raw Data'!C2534, 0)</f>
        <v>0</v>
      </c>
      <c r="L2539">
        <f>IF('Raw Data'!L2534-'Raw Data'!K2534&gt;3, 'Raw Data'!J2534, 0)</f>
        <v>0</v>
      </c>
      <c r="M2539">
        <f>IF('Raw Data'!K2534-'Raw Data'!L2534&gt;3, 'Raw Data'!I2534, 0)</f>
        <v>0</v>
      </c>
      <c r="N2539">
        <f>IF('Raw Data'!L2534-'Raw Data'!K2534&gt;3, 'Raw Data'!J2534, IF('Raw Data'!K2534-'Raw Data'!L2534&gt;3, 'Raw Data'!I2534, 0))</f>
        <v>0</v>
      </c>
      <c r="O2539">
        <f>IF(ISBLANK('Raw Data'!L2534), 0, IF(ABS('Raw Data'!L2534-'Raw Data'!K2534)&lt;4, 'Raw Data'!H2534, IF(ABS('Raw Data'!K2534-'Raw Data'!L2534)&lt;4, 'Raw Data'!G2534, 0)))</f>
        <v>0</v>
      </c>
      <c r="P2539">
        <f>SUM('Hidden Analysis'!E2540:H2540)</f>
        <v>0</v>
      </c>
      <c r="Q2539">
        <f>SUM('Hidden Analysis'!I2540:L2540)</f>
        <v>0</v>
      </c>
      <c r="R2539">
        <f>SUM('Hidden Analysis'!M2540:P2540)</f>
        <v>0</v>
      </c>
      <c r="S2539">
        <f>SUM('Hidden Analysis'!Q2540:R2540)</f>
        <v>0</v>
      </c>
      <c r="T2539">
        <f>IF(AND('Raw Data'!F2534&lt;1.5, 'Raw Data'!L2534&gt;'Raw Data'!K2534, 'Raw Data'!L2534-'Raw Data'!K2534&gt;3), 'Raw Data'!F2534, 0)</f>
        <v>0</v>
      </c>
      <c r="U2539">
        <f>IF(AND('Raw Data'!L2534-'Raw Data'!K2534&lt;4, 'Raw Data'!L2534&gt;'Raw Data'!K2534), 'Raw Data'!H2534, 0)</f>
        <v>0</v>
      </c>
      <c r="V2539">
        <f>IF(AND('Raw Data'!K2534-'Raw Data'!L2534&lt;4, 'Raw Data'!K2534&gt;'Raw Data'!L2534), 'Raw Data'!G2534, 0)</f>
        <v>0</v>
      </c>
      <c r="W2539">
        <f>SUM('Hidden Analysis'!S2540:T2540)</f>
        <v>0</v>
      </c>
      <c r="X2539">
        <f>SUM('Hidden Analysis'!U2540:V2540)</f>
        <v>0</v>
      </c>
    </row>
    <row r="2540" spans="1:24" x14ac:dyDescent="0.3">
      <c r="A2540" s="2">
        <f>'Raw Data'!M2535</f>
        <v>0</v>
      </c>
      <c r="B2540">
        <f>IF('Raw Data'!L2535&gt;'Raw Data'!K2535, 'Raw Data'!F2535, 0)</f>
        <v>0</v>
      </c>
      <c r="C2540">
        <f>IF('Raw Data'!K2535&gt;'Raw Data'!L2535, 'Raw Data'!C2535, 0)</f>
        <v>0</v>
      </c>
      <c r="D2540">
        <f t="shared" si="82"/>
        <v>0</v>
      </c>
      <c r="E2540">
        <f>SUM('Hidden Analysis'!A2541:B2541)</f>
        <v>0</v>
      </c>
      <c r="F2540">
        <f>SUM('Hidden Analysis'!C2541:D2541)</f>
        <v>0</v>
      </c>
      <c r="G2540">
        <f>IF(AND('Raw Data'!F2535&lt;'Raw Data'!C2535, 'Raw Data'!L2535&gt;'Raw Data'!K2535), 'Raw Data'!F2535, 0)</f>
        <v>0</v>
      </c>
      <c r="H2540">
        <f>IF(AND('Raw Data'!F2535&gt;'Raw Data'!C2535, 'Raw Data'!L2535&lt;'Raw Data'!K2535), 'Raw Data'!C2535, 0)</f>
        <v>0</v>
      </c>
      <c r="I2540">
        <f t="shared" si="83"/>
        <v>0</v>
      </c>
      <c r="J2540">
        <f>IF(AND('Raw Data'!F2535&gt;'Raw Data'!C2535, 'Raw Data'!L2535&gt;'Raw Data'!K2535), 'Raw Data'!F2535, 0)</f>
        <v>0</v>
      </c>
      <c r="K2540">
        <f>IF(AND('Raw Data'!F2535&lt;'Raw Data'!C2535, 'Raw Data'!L2535&lt;'Raw Data'!K2535), 'Raw Data'!C2535, 0)</f>
        <v>0</v>
      </c>
      <c r="L2540">
        <f>IF('Raw Data'!L2535-'Raw Data'!K2535&gt;3, 'Raw Data'!J2535, 0)</f>
        <v>0</v>
      </c>
      <c r="M2540">
        <f>IF('Raw Data'!K2535-'Raw Data'!L2535&gt;3, 'Raw Data'!I2535, 0)</f>
        <v>0</v>
      </c>
      <c r="N2540">
        <f>IF('Raw Data'!L2535-'Raw Data'!K2535&gt;3, 'Raw Data'!J2535, IF('Raw Data'!K2535-'Raw Data'!L2535&gt;3, 'Raw Data'!I2535, 0))</f>
        <v>0</v>
      </c>
      <c r="O2540">
        <f>IF(ISBLANK('Raw Data'!L2535), 0, IF(ABS('Raw Data'!L2535-'Raw Data'!K2535)&lt;4, 'Raw Data'!H2535, IF(ABS('Raw Data'!K2535-'Raw Data'!L2535)&lt;4, 'Raw Data'!G2535, 0)))</f>
        <v>0</v>
      </c>
      <c r="P2540">
        <f>SUM('Hidden Analysis'!E2541:H2541)</f>
        <v>0</v>
      </c>
      <c r="Q2540">
        <f>SUM('Hidden Analysis'!I2541:L2541)</f>
        <v>0</v>
      </c>
      <c r="R2540">
        <f>SUM('Hidden Analysis'!M2541:P2541)</f>
        <v>0</v>
      </c>
      <c r="S2540">
        <f>SUM('Hidden Analysis'!Q2541:R2541)</f>
        <v>0</v>
      </c>
      <c r="T2540">
        <f>IF(AND('Raw Data'!F2535&lt;1.5, 'Raw Data'!L2535&gt;'Raw Data'!K2535, 'Raw Data'!L2535-'Raw Data'!K2535&gt;3), 'Raw Data'!F2535, 0)</f>
        <v>0</v>
      </c>
      <c r="U2540">
        <f>IF(AND('Raw Data'!L2535-'Raw Data'!K2535&lt;4, 'Raw Data'!L2535&gt;'Raw Data'!K2535), 'Raw Data'!H2535, 0)</f>
        <v>0</v>
      </c>
      <c r="V2540">
        <f>IF(AND('Raw Data'!K2535-'Raw Data'!L2535&lt;4, 'Raw Data'!K2535&gt;'Raw Data'!L2535), 'Raw Data'!G2535, 0)</f>
        <v>0</v>
      </c>
      <c r="W2540">
        <f>SUM('Hidden Analysis'!S2541:T2541)</f>
        <v>0</v>
      </c>
      <c r="X2540">
        <f>SUM('Hidden Analysis'!U2541:V2541)</f>
        <v>0</v>
      </c>
    </row>
    <row r="2541" spans="1:24" x14ac:dyDescent="0.3">
      <c r="A2541" s="2">
        <f>'Raw Data'!M2536</f>
        <v>0</v>
      </c>
      <c r="B2541">
        <f>IF('Raw Data'!L2536&gt;'Raw Data'!K2536, 'Raw Data'!F2536, 0)</f>
        <v>0</v>
      </c>
      <c r="C2541">
        <f>IF('Raw Data'!K2536&gt;'Raw Data'!L2536, 'Raw Data'!C2536, 0)</f>
        <v>0</v>
      </c>
      <c r="D2541">
        <f t="shared" si="82"/>
        <v>0</v>
      </c>
      <c r="E2541">
        <f>SUM('Hidden Analysis'!A2542:B2542)</f>
        <v>0</v>
      </c>
      <c r="F2541">
        <f>SUM('Hidden Analysis'!C2542:D2542)</f>
        <v>0</v>
      </c>
      <c r="G2541">
        <f>IF(AND('Raw Data'!F2536&lt;'Raw Data'!C2536, 'Raw Data'!L2536&gt;'Raw Data'!K2536), 'Raw Data'!F2536, 0)</f>
        <v>0</v>
      </c>
      <c r="H2541">
        <f>IF(AND('Raw Data'!F2536&gt;'Raw Data'!C2536, 'Raw Data'!L2536&lt;'Raw Data'!K2536), 'Raw Data'!C2536, 0)</f>
        <v>0</v>
      </c>
      <c r="I2541">
        <f t="shared" si="83"/>
        <v>0</v>
      </c>
      <c r="J2541">
        <f>IF(AND('Raw Data'!F2536&gt;'Raw Data'!C2536, 'Raw Data'!L2536&gt;'Raw Data'!K2536), 'Raw Data'!F2536, 0)</f>
        <v>0</v>
      </c>
      <c r="K2541">
        <f>IF(AND('Raw Data'!F2536&lt;'Raw Data'!C2536, 'Raw Data'!L2536&lt;'Raw Data'!K2536), 'Raw Data'!C2536, 0)</f>
        <v>0</v>
      </c>
      <c r="L2541">
        <f>IF('Raw Data'!L2536-'Raw Data'!K2536&gt;3, 'Raw Data'!J2536, 0)</f>
        <v>0</v>
      </c>
      <c r="M2541">
        <f>IF('Raw Data'!K2536-'Raw Data'!L2536&gt;3, 'Raw Data'!I2536, 0)</f>
        <v>0</v>
      </c>
      <c r="N2541">
        <f>IF('Raw Data'!L2536-'Raw Data'!K2536&gt;3, 'Raw Data'!J2536, IF('Raw Data'!K2536-'Raw Data'!L2536&gt;3, 'Raw Data'!I2536, 0))</f>
        <v>0</v>
      </c>
      <c r="O2541">
        <f>IF(ISBLANK('Raw Data'!L2536), 0, IF(ABS('Raw Data'!L2536-'Raw Data'!K2536)&lt;4, 'Raw Data'!H2536, IF(ABS('Raw Data'!K2536-'Raw Data'!L2536)&lt;4, 'Raw Data'!G2536, 0)))</f>
        <v>0</v>
      </c>
      <c r="P2541">
        <f>SUM('Hidden Analysis'!E2542:H2542)</f>
        <v>0</v>
      </c>
      <c r="Q2541">
        <f>SUM('Hidden Analysis'!I2542:L2542)</f>
        <v>0</v>
      </c>
      <c r="R2541">
        <f>SUM('Hidden Analysis'!M2542:P2542)</f>
        <v>0</v>
      </c>
      <c r="S2541">
        <f>SUM('Hidden Analysis'!Q2542:R2542)</f>
        <v>0</v>
      </c>
      <c r="T2541">
        <f>IF(AND('Raw Data'!F2536&lt;1.5, 'Raw Data'!L2536&gt;'Raw Data'!K2536, 'Raw Data'!L2536-'Raw Data'!K2536&gt;3), 'Raw Data'!F2536, 0)</f>
        <v>0</v>
      </c>
      <c r="U2541">
        <f>IF(AND('Raw Data'!L2536-'Raw Data'!K2536&lt;4, 'Raw Data'!L2536&gt;'Raw Data'!K2536), 'Raw Data'!H2536, 0)</f>
        <v>0</v>
      </c>
      <c r="V2541">
        <f>IF(AND('Raw Data'!K2536-'Raw Data'!L2536&lt;4, 'Raw Data'!K2536&gt;'Raw Data'!L2536), 'Raw Data'!G2536, 0)</f>
        <v>0</v>
      </c>
      <c r="W2541">
        <f>SUM('Hidden Analysis'!S2542:T2542)</f>
        <v>0</v>
      </c>
      <c r="X2541">
        <f>SUM('Hidden Analysis'!U2542:V2542)</f>
        <v>0</v>
      </c>
    </row>
    <row r="2542" spans="1:24" x14ac:dyDescent="0.3">
      <c r="A2542" s="2">
        <f>'Raw Data'!M2537</f>
        <v>0</v>
      </c>
      <c r="B2542">
        <f>IF('Raw Data'!L2537&gt;'Raw Data'!K2537, 'Raw Data'!F2537, 0)</f>
        <v>0</v>
      </c>
      <c r="C2542">
        <f>IF('Raw Data'!K2537&gt;'Raw Data'!L2537, 'Raw Data'!C2537, 0)</f>
        <v>0</v>
      </c>
      <c r="D2542">
        <f t="shared" si="82"/>
        <v>0</v>
      </c>
      <c r="E2542">
        <f>SUM('Hidden Analysis'!A2543:B2543)</f>
        <v>0</v>
      </c>
      <c r="F2542">
        <f>SUM('Hidden Analysis'!C2543:D2543)</f>
        <v>0</v>
      </c>
      <c r="G2542">
        <f>IF(AND('Raw Data'!F2537&lt;'Raw Data'!C2537, 'Raw Data'!L2537&gt;'Raw Data'!K2537), 'Raw Data'!F2537, 0)</f>
        <v>0</v>
      </c>
      <c r="H2542">
        <f>IF(AND('Raw Data'!F2537&gt;'Raw Data'!C2537, 'Raw Data'!L2537&lt;'Raw Data'!K2537), 'Raw Data'!C2537, 0)</f>
        <v>0</v>
      </c>
      <c r="I2542">
        <f t="shared" si="83"/>
        <v>0</v>
      </c>
      <c r="J2542">
        <f>IF(AND('Raw Data'!F2537&gt;'Raw Data'!C2537, 'Raw Data'!L2537&gt;'Raw Data'!K2537), 'Raw Data'!F2537, 0)</f>
        <v>0</v>
      </c>
      <c r="K2542">
        <f>IF(AND('Raw Data'!F2537&lt;'Raw Data'!C2537, 'Raw Data'!L2537&lt;'Raw Data'!K2537), 'Raw Data'!C2537, 0)</f>
        <v>0</v>
      </c>
      <c r="L2542">
        <f>IF('Raw Data'!L2537-'Raw Data'!K2537&gt;3, 'Raw Data'!J2537, 0)</f>
        <v>0</v>
      </c>
      <c r="M2542">
        <f>IF('Raw Data'!K2537-'Raw Data'!L2537&gt;3, 'Raw Data'!I2537, 0)</f>
        <v>0</v>
      </c>
      <c r="N2542">
        <f>IF('Raw Data'!L2537-'Raw Data'!K2537&gt;3, 'Raw Data'!J2537, IF('Raw Data'!K2537-'Raw Data'!L2537&gt;3, 'Raw Data'!I2537, 0))</f>
        <v>0</v>
      </c>
      <c r="O2542">
        <f>IF(ISBLANK('Raw Data'!L2537), 0, IF(ABS('Raw Data'!L2537-'Raw Data'!K2537)&lt;4, 'Raw Data'!H2537, IF(ABS('Raw Data'!K2537-'Raw Data'!L2537)&lt;4, 'Raw Data'!G2537, 0)))</f>
        <v>0</v>
      </c>
      <c r="P2542">
        <f>SUM('Hidden Analysis'!E2543:H2543)</f>
        <v>0</v>
      </c>
      <c r="Q2542">
        <f>SUM('Hidden Analysis'!I2543:L2543)</f>
        <v>0</v>
      </c>
      <c r="R2542">
        <f>SUM('Hidden Analysis'!M2543:P2543)</f>
        <v>0</v>
      </c>
      <c r="S2542">
        <f>SUM('Hidden Analysis'!Q2543:R2543)</f>
        <v>0</v>
      </c>
      <c r="T2542">
        <f>IF(AND('Raw Data'!F2537&lt;1.5, 'Raw Data'!L2537&gt;'Raw Data'!K2537, 'Raw Data'!L2537-'Raw Data'!K2537&gt;3), 'Raw Data'!F2537, 0)</f>
        <v>0</v>
      </c>
      <c r="U2542">
        <f>IF(AND('Raw Data'!L2537-'Raw Data'!K2537&lt;4, 'Raw Data'!L2537&gt;'Raw Data'!K2537), 'Raw Data'!H2537, 0)</f>
        <v>0</v>
      </c>
      <c r="V2542">
        <f>IF(AND('Raw Data'!K2537-'Raw Data'!L2537&lt;4, 'Raw Data'!K2537&gt;'Raw Data'!L2537), 'Raw Data'!G2537, 0)</f>
        <v>0</v>
      </c>
      <c r="W2542">
        <f>SUM('Hidden Analysis'!S2543:T2543)</f>
        <v>0</v>
      </c>
      <c r="X2542">
        <f>SUM('Hidden Analysis'!U2543:V2543)</f>
        <v>0</v>
      </c>
    </row>
    <row r="2543" spans="1:24" x14ac:dyDescent="0.3">
      <c r="A2543" s="2">
        <f>'Raw Data'!M2538</f>
        <v>0</v>
      </c>
      <c r="B2543">
        <f>IF('Raw Data'!L2538&gt;'Raw Data'!K2538, 'Raw Data'!F2538, 0)</f>
        <v>0</v>
      </c>
      <c r="C2543">
        <f>IF('Raw Data'!K2538&gt;'Raw Data'!L2538, 'Raw Data'!C2538, 0)</f>
        <v>0</v>
      </c>
      <c r="D2543">
        <f t="shared" si="82"/>
        <v>0</v>
      </c>
      <c r="E2543">
        <f>SUM('Hidden Analysis'!A2544:B2544)</f>
        <v>0</v>
      </c>
      <c r="F2543">
        <f>SUM('Hidden Analysis'!C2544:D2544)</f>
        <v>0</v>
      </c>
      <c r="G2543">
        <f>IF(AND('Raw Data'!F2538&lt;'Raw Data'!C2538, 'Raw Data'!L2538&gt;'Raw Data'!K2538), 'Raw Data'!F2538, 0)</f>
        <v>0</v>
      </c>
      <c r="H2543">
        <f>IF(AND('Raw Data'!F2538&gt;'Raw Data'!C2538, 'Raw Data'!L2538&lt;'Raw Data'!K2538), 'Raw Data'!C2538, 0)</f>
        <v>0</v>
      </c>
      <c r="I2543">
        <f t="shared" si="83"/>
        <v>0</v>
      </c>
      <c r="J2543">
        <f>IF(AND('Raw Data'!F2538&gt;'Raw Data'!C2538, 'Raw Data'!L2538&gt;'Raw Data'!K2538), 'Raw Data'!F2538, 0)</f>
        <v>0</v>
      </c>
      <c r="K2543">
        <f>IF(AND('Raw Data'!F2538&lt;'Raw Data'!C2538, 'Raw Data'!L2538&lt;'Raw Data'!K2538), 'Raw Data'!C2538, 0)</f>
        <v>0</v>
      </c>
      <c r="L2543">
        <f>IF('Raw Data'!L2538-'Raw Data'!K2538&gt;3, 'Raw Data'!J2538, 0)</f>
        <v>0</v>
      </c>
      <c r="M2543">
        <f>IF('Raw Data'!K2538-'Raw Data'!L2538&gt;3, 'Raw Data'!I2538, 0)</f>
        <v>0</v>
      </c>
      <c r="N2543">
        <f>IF('Raw Data'!L2538-'Raw Data'!K2538&gt;3, 'Raw Data'!J2538, IF('Raw Data'!K2538-'Raw Data'!L2538&gt;3, 'Raw Data'!I2538, 0))</f>
        <v>0</v>
      </c>
      <c r="O2543">
        <f>IF(ISBLANK('Raw Data'!L2538), 0, IF(ABS('Raw Data'!L2538-'Raw Data'!K2538)&lt;4, 'Raw Data'!H2538, IF(ABS('Raw Data'!K2538-'Raw Data'!L2538)&lt;4, 'Raw Data'!G2538, 0)))</f>
        <v>0</v>
      </c>
      <c r="P2543">
        <f>SUM('Hidden Analysis'!E2544:H2544)</f>
        <v>0</v>
      </c>
      <c r="Q2543">
        <f>SUM('Hidden Analysis'!I2544:L2544)</f>
        <v>0</v>
      </c>
      <c r="R2543">
        <f>SUM('Hidden Analysis'!M2544:P2544)</f>
        <v>0</v>
      </c>
      <c r="S2543">
        <f>SUM('Hidden Analysis'!Q2544:R2544)</f>
        <v>0</v>
      </c>
      <c r="T2543">
        <f>IF(AND('Raw Data'!F2538&lt;1.5, 'Raw Data'!L2538&gt;'Raw Data'!K2538, 'Raw Data'!L2538-'Raw Data'!K2538&gt;3), 'Raw Data'!F2538, 0)</f>
        <v>0</v>
      </c>
      <c r="U2543">
        <f>IF(AND('Raw Data'!L2538-'Raw Data'!K2538&lt;4, 'Raw Data'!L2538&gt;'Raw Data'!K2538), 'Raw Data'!H2538, 0)</f>
        <v>0</v>
      </c>
      <c r="V2543">
        <f>IF(AND('Raw Data'!K2538-'Raw Data'!L2538&lt;4, 'Raw Data'!K2538&gt;'Raw Data'!L2538), 'Raw Data'!G2538, 0)</f>
        <v>0</v>
      </c>
      <c r="W2543">
        <f>SUM('Hidden Analysis'!S2544:T2544)</f>
        <v>0</v>
      </c>
      <c r="X2543">
        <f>SUM('Hidden Analysis'!U2544:V2544)</f>
        <v>0</v>
      </c>
    </row>
    <row r="2544" spans="1:24" x14ac:dyDescent="0.3">
      <c r="A2544" s="2">
        <f>'Raw Data'!M2539</f>
        <v>0</v>
      </c>
      <c r="B2544">
        <f>IF('Raw Data'!L2539&gt;'Raw Data'!K2539, 'Raw Data'!F2539, 0)</f>
        <v>0</v>
      </c>
      <c r="C2544">
        <f>IF('Raw Data'!K2539&gt;'Raw Data'!L2539, 'Raw Data'!C2539, 0)</f>
        <v>0</v>
      </c>
      <c r="D2544">
        <f t="shared" si="82"/>
        <v>0</v>
      </c>
      <c r="E2544">
        <f>SUM('Hidden Analysis'!A2545:B2545)</f>
        <v>0</v>
      </c>
      <c r="F2544">
        <f>SUM('Hidden Analysis'!C2545:D2545)</f>
        <v>0</v>
      </c>
      <c r="G2544">
        <f>IF(AND('Raw Data'!F2539&lt;'Raw Data'!C2539, 'Raw Data'!L2539&gt;'Raw Data'!K2539), 'Raw Data'!F2539, 0)</f>
        <v>0</v>
      </c>
      <c r="H2544">
        <f>IF(AND('Raw Data'!F2539&gt;'Raw Data'!C2539, 'Raw Data'!L2539&lt;'Raw Data'!K2539), 'Raw Data'!C2539, 0)</f>
        <v>0</v>
      </c>
      <c r="I2544">
        <f t="shared" si="83"/>
        <v>0</v>
      </c>
      <c r="J2544">
        <f>IF(AND('Raw Data'!F2539&gt;'Raw Data'!C2539, 'Raw Data'!L2539&gt;'Raw Data'!K2539), 'Raw Data'!F2539, 0)</f>
        <v>0</v>
      </c>
      <c r="K2544">
        <f>IF(AND('Raw Data'!F2539&lt;'Raw Data'!C2539, 'Raw Data'!L2539&lt;'Raw Data'!K2539), 'Raw Data'!C2539, 0)</f>
        <v>0</v>
      </c>
      <c r="L2544">
        <f>IF('Raw Data'!L2539-'Raw Data'!K2539&gt;3, 'Raw Data'!J2539, 0)</f>
        <v>0</v>
      </c>
      <c r="M2544">
        <f>IF('Raw Data'!K2539-'Raw Data'!L2539&gt;3, 'Raw Data'!I2539, 0)</f>
        <v>0</v>
      </c>
      <c r="N2544">
        <f>IF('Raw Data'!L2539-'Raw Data'!K2539&gt;3, 'Raw Data'!J2539, IF('Raw Data'!K2539-'Raw Data'!L2539&gt;3, 'Raw Data'!I2539, 0))</f>
        <v>0</v>
      </c>
      <c r="O2544">
        <f>IF(ISBLANK('Raw Data'!L2539), 0, IF(ABS('Raw Data'!L2539-'Raw Data'!K2539)&lt;4, 'Raw Data'!H2539, IF(ABS('Raw Data'!K2539-'Raw Data'!L2539)&lt;4, 'Raw Data'!G2539, 0)))</f>
        <v>0</v>
      </c>
      <c r="P2544">
        <f>SUM('Hidden Analysis'!E2545:H2545)</f>
        <v>0</v>
      </c>
      <c r="Q2544">
        <f>SUM('Hidden Analysis'!I2545:L2545)</f>
        <v>0</v>
      </c>
      <c r="R2544">
        <f>SUM('Hidden Analysis'!M2545:P2545)</f>
        <v>0</v>
      </c>
      <c r="S2544">
        <f>SUM('Hidden Analysis'!Q2545:R2545)</f>
        <v>0</v>
      </c>
      <c r="T2544">
        <f>IF(AND('Raw Data'!F2539&lt;1.5, 'Raw Data'!L2539&gt;'Raw Data'!K2539, 'Raw Data'!L2539-'Raw Data'!K2539&gt;3), 'Raw Data'!F2539, 0)</f>
        <v>0</v>
      </c>
      <c r="U2544">
        <f>IF(AND('Raw Data'!L2539-'Raw Data'!K2539&lt;4, 'Raw Data'!L2539&gt;'Raw Data'!K2539), 'Raw Data'!H2539, 0)</f>
        <v>0</v>
      </c>
      <c r="V2544">
        <f>IF(AND('Raw Data'!K2539-'Raw Data'!L2539&lt;4, 'Raw Data'!K2539&gt;'Raw Data'!L2539), 'Raw Data'!G2539, 0)</f>
        <v>0</v>
      </c>
      <c r="W2544">
        <f>SUM('Hidden Analysis'!S2545:T2545)</f>
        <v>0</v>
      </c>
      <c r="X2544">
        <f>SUM('Hidden Analysis'!U2545:V2545)</f>
        <v>0</v>
      </c>
    </row>
    <row r="2545" spans="1:24" x14ac:dyDescent="0.3">
      <c r="A2545" s="2">
        <f>'Raw Data'!M2540</f>
        <v>0</v>
      </c>
      <c r="B2545">
        <f>IF('Raw Data'!L2540&gt;'Raw Data'!K2540, 'Raw Data'!F2540, 0)</f>
        <v>0</v>
      </c>
      <c r="C2545">
        <f>IF('Raw Data'!K2540&gt;'Raw Data'!L2540, 'Raw Data'!C2540, 0)</f>
        <v>0</v>
      </c>
      <c r="D2545">
        <f t="shared" si="82"/>
        <v>0</v>
      </c>
      <c r="E2545">
        <f>SUM('Hidden Analysis'!A2546:B2546)</f>
        <v>0</v>
      </c>
      <c r="F2545">
        <f>SUM('Hidden Analysis'!C2546:D2546)</f>
        <v>0</v>
      </c>
      <c r="G2545">
        <f>IF(AND('Raw Data'!F2540&lt;'Raw Data'!C2540, 'Raw Data'!L2540&gt;'Raw Data'!K2540), 'Raw Data'!F2540, 0)</f>
        <v>0</v>
      </c>
      <c r="H2545">
        <f>IF(AND('Raw Data'!F2540&gt;'Raw Data'!C2540, 'Raw Data'!L2540&lt;'Raw Data'!K2540), 'Raw Data'!C2540, 0)</f>
        <v>0</v>
      </c>
      <c r="I2545">
        <f t="shared" si="83"/>
        <v>0</v>
      </c>
      <c r="J2545">
        <f>IF(AND('Raw Data'!F2540&gt;'Raw Data'!C2540, 'Raw Data'!L2540&gt;'Raw Data'!K2540), 'Raw Data'!F2540, 0)</f>
        <v>0</v>
      </c>
      <c r="K2545">
        <f>IF(AND('Raw Data'!F2540&lt;'Raw Data'!C2540, 'Raw Data'!L2540&lt;'Raw Data'!K2540), 'Raw Data'!C2540, 0)</f>
        <v>0</v>
      </c>
      <c r="L2545">
        <f>IF('Raw Data'!L2540-'Raw Data'!K2540&gt;3, 'Raw Data'!J2540, 0)</f>
        <v>0</v>
      </c>
      <c r="M2545">
        <f>IF('Raw Data'!K2540-'Raw Data'!L2540&gt;3, 'Raw Data'!I2540, 0)</f>
        <v>0</v>
      </c>
      <c r="N2545">
        <f>IF('Raw Data'!L2540-'Raw Data'!K2540&gt;3, 'Raw Data'!J2540, IF('Raw Data'!K2540-'Raw Data'!L2540&gt;3, 'Raw Data'!I2540, 0))</f>
        <v>0</v>
      </c>
      <c r="O2545">
        <f>IF(ISBLANK('Raw Data'!L2540), 0, IF(ABS('Raw Data'!L2540-'Raw Data'!K2540)&lt;4, 'Raw Data'!H2540, IF(ABS('Raw Data'!K2540-'Raw Data'!L2540)&lt;4, 'Raw Data'!G2540, 0)))</f>
        <v>0</v>
      </c>
      <c r="P2545">
        <f>SUM('Hidden Analysis'!E2546:H2546)</f>
        <v>0</v>
      </c>
      <c r="Q2545">
        <f>SUM('Hidden Analysis'!I2546:L2546)</f>
        <v>0</v>
      </c>
      <c r="R2545">
        <f>SUM('Hidden Analysis'!M2546:P2546)</f>
        <v>0</v>
      </c>
      <c r="S2545">
        <f>SUM('Hidden Analysis'!Q2546:R2546)</f>
        <v>0</v>
      </c>
      <c r="T2545">
        <f>IF(AND('Raw Data'!F2540&lt;1.5, 'Raw Data'!L2540&gt;'Raw Data'!K2540, 'Raw Data'!L2540-'Raw Data'!K2540&gt;3), 'Raw Data'!F2540, 0)</f>
        <v>0</v>
      </c>
      <c r="U2545">
        <f>IF(AND('Raw Data'!L2540-'Raw Data'!K2540&lt;4, 'Raw Data'!L2540&gt;'Raw Data'!K2540), 'Raw Data'!H2540, 0)</f>
        <v>0</v>
      </c>
      <c r="V2545">
        <f>IF(AND('Raw Data'!K2540-'Raw Data'!L2540&lt;4, 'Raw Data'!K2540&gt;'Raw Data'!L2540), 'Raw Data'!G2540, 0)</f>
        <v>0</v>
      </c>
      <c r="W2545">
        <f>SUM('Hidden Analysis'!S2546:T2546)</f>
        <v>0</v>
      </c>
      <c r="X2545">
        <f>SUM('Hidden Analysis'!U2546:V2546)</f>
        <v>0</v>
      </c>
    </row>
    <row r="2546" spans="1:24" x14ac:dyDescent="0.3">
      <c r="A2546" s="2">
        <f>'Raw Data'!M2541</f>
        <v>0</v>
      </c>
      <c r="B2546">
        <f>IF('Raw Data'!L2541&gt;'Raw Data'!K2541, 'Raw Data'!F2541, 0)</f>
        <v>0</v>
      </c>
      <c r="C2546">
        <f>IF('Raw Data'!K2541&gt;'Raw Data'!L2541, 'Raw Data'!C2541, 0)</f>
        <v>0</v>
      </c>
      <c r="D2546">
        <f t="shared" si="82"/>
        <v>0</v>
      </c>
      <c r="E2546">
        <f>SUM('Hidden Analysis'!A2547:B2547)</f>
        <v>0</v>
      </c>
      <c r="F2546">
        <f>SUM('Hidden Analysis'!C2547:D2547)</f>
        <v>0</v>
      </c>
      <c r="G2546">
        <f>IF(AND('Raw Data'!F2541&lt;'Raw Data'!C2541, 'Raw Data'!L2541&gt;'Raw Data'!K2541), 'Raw Data'!F2541, 0)</f>
        <v>0</v>
      </c>
      <c r="H2546">
        <f>IF(AND('Raw Data'!F2541&gt;'Raw Data'!C2541, 'Raw Data'!L2541&lt;'Raw Data'!K2541), 'Raw Data'!C2541, 0)</f>
        <v>0</v>
      </c>
      <c r="I2546">
        <f t="shared" si="83"/>
        <v>0</v>
      </c>
      <c r="J2546">
        <f>IF(AND('Raw Data'!F2541&gt;'Raw Data'!C2541, 'Raw Data'!L2541&gt;'Raw Data'!K2541), 'Raw Data'!F2541, 0)</f>
        <v>0</v>
      </c>
      <c r="K2546">
        <f>IF(AND('Raw Data'!F2541&lt;'Raw Data'!C2541, 'Raw Data'!L2541&lt;'Raw Data'!K2541), 'Raw Data'!C2541, 0)</f>
        <v>0</v>
      </c>
      <c r="L2546">
        <f>IF('Raw Data'!L2541-'Raw Data'!K2541&gt;3, 'Raw Data'!J2541, 0)</f>
        <v>0</v>
      </c>
      <c r="M2546">
        <f>IF('Raw Data'!K2541-'Raw Data'!L2541&gt;3, 'Raw Data'!I2541, 0)</f>
        <v>0</v>
      </c>
      <c r="N2546">
        <f>IF('Raw Data'!L2541-'Raw Data'!K2541&gt;3, 'Raw Data'!J2541, IF('Raw Data'!K2541-'Raw Data'!L2541&gt;3, 'Raw Data'!I2541, 0))</f>
        <v>0</v>
      </c>
      <c r="O2546">
        <f>IF(ISBLANK('Raw Data'!L2541), 0, IF(ABS('Raw Data'!L2541-'Raw Data'!K2541)&lt;4, 'Raw Data'!H2541, IF(ABS('Raw Data'!K2541-'Raw Data'!L2541)&lt;4, 'Raw Data'!G2541, 0)))</f>
        <v>0</v>
      </c>
      <c r="P2546">
        <f>SUM('Hidden Analysis'!E2547:H2547)</f>
        <v>0</v>
      </c>
      <c r="Q2546">
        <f>SUM('Hidden Analysis'!I2547:L2547)</f>
        <v>0</v>
      </c>
      <c r="R2546">
        <f>SUM('Hidden Analysis'!M2547:P2547)</f>
        <v>0</v>
      </c>
      <c r="S2546">
        <f>SUM('Hidden Analysis'!Q2547:R2547)</f>
        <v>0</v>
      </c>
      <c r="T2546">
        <f>IF(AND('Raw Data'!F2541&lt;1.5, 'Raw Data'!L2541&gt;'Raw Data'!K2541, 'Raw Data'!L2541-'Raw Data'!K2541&gt;3), 'Raw Data'!F2541, 0)</f>
        <v>0</v>
      </c>
      <c r="U2546">
        <f>IF(AND('Raw Data'!L2541-'Raw Data'!K2541&lt;4, 'Raw Data'!L2541&gt;'Raw Data'!K2541), 'Raw Data'!H2541, 0)</f>
        <v>0</v>
      </c>
      <c r="V2546">
        <f>IF(AND('Raw Data'!K2541-'Raw Data'!L2541&lt;4, 'Raw Data'!K2541&gt;'Raw Data'!L2541), 'Raw Data'!G2541, 0)</f>
        <v>0</v>
      </c>
      <c r="W2546">
        <f>SUM('Hidden Analysis'!S2547:T2547)</f>
        <v>0</v>
      </c>
      <c r="X2546">
        <f>SUM('Hidden Analysis'!U2547:V2547)</f>
        <v>0</v>
      </c>
    </row>
    <row r="2547" spans="1:24" x14ac:dyDescent="0.3">
      <c r="A2547" s="2">
        <f>'Raw Data'!M2542</f>
        <v>0</v>
      </c>
      <c r="B2547">
        <f>IF('Raw Data'!L2542&gt;'Raw Data'!K2542, 'Raw Data'!F2542, 0)</f>
        <v>0</v>
      </c>
      <c r="C2547">
        <f>IF('Raw Data'!K2542&gt;'Raw Data'!L2542, 'Raw Data'!C2542, 0)</f>
        <v>0</v>
      </c>
      <c r="D2547">
        <f t="shared" si="82"/>
        <v>0</v>
      </c>
      <c r="E2547">
        <f>SUM('Hidden Analysis'!A2548:B2548)</f>
        <v>0</v>
      </c>
      <c r="F2547">
        <f>SUM('Hidden Analysis'!C2548:D2548)</f>
        <v>0</v>
      </c>
      <c r="G2547">
        <f>IF(AND('Raw Data'!F2542&lt;'Raw Data'!C2542, 'Raw Data'!L2542&gt;'Raw Data'!K2542), 'Raw Data'!F2542, 0)</f>
        <v>0</v>
      </c>
      <c r="H2547">
        <f>IF(AND('Raw Data'!F2542&gt;'Raw Data'!C2542, 'Raw Data'!L2542&lt;'Raw Data'!K2542), 'Raw Data'!C2542, 0)</f>
        <v>0</v>
      </c>
      <c r="I2547">
        <f t="shared" si="83"/>
        <v>0</v>
      </c>
      <c r="J2547">
        <f>IF(AND('Raw Data'!F2542&gt;'Raw Data'!C2542, 'Raw Data'!L2542&gt;'Raw Data'!K2542), 'Raw Data'!F2542, 0)</f>
        <v>0</v>
      </c>
      <c r="K2547">
        <f>IF(AND('Raw Data'!F2542&lt;'Raw Data'!C2542, 'Raw Data'!L2542&lt;'Raw Data'!K2542), 'Raw Data'!C2542, 0)</f>
        <v>0</v>
      </c>
      <c r="L2547">
        <f>IF('Raw Data'!L2542-'Raw Data'!K2542&gt;3, 'Raw Data'!J2542, 0)</f>
        <v>0</v>
      </c>
      <c r="M2547">
        <f>IF('Raw Data'!K2542-'Raw Data'!L2542&gt;3, 'Raw Data'!I2542, 0)</f>
        <v>0</v>
      </c>
      <c r="N2547">
        <f>IF('Raw Data'!L2542-'Raw Data'!K2542&gt;3, 'Raw Data'!J2542, IF('Raw Data'!K2542-'Raw Data'!L2542&gt;3, 'Raw Data'!I2542, 0))</f>
        <v>0</v>
      </c>
      <c r="O2547">
        <f>IF(ISBLANK('Raw Data'!L2542), 0, IF(ABS('Raw Data'!L2542-'Raw Data'!K2542)&lt;4, 'Raw Data'!H2542, IF(ABS('Raw Data'!K2542-'Raw Data'!L2542)&lt;4, 'Raw Data'!G2542, 0)))</f>
        <v>0</v>
      </c>
      <c r="P2547">
        <f>SUM('Hidden Analysis'!E2548:H2548)</f>
        <v>0</v>
      </c>
      <c r="Q2547">
        <f>SUM('Hidden Analysis'!I2548:L2548)</f>
        <v>0</v>
      </c>
      <c r="R2547">
        <f>SUM('Hidden Analysis'!M2548:P2548)</f>
        <v>0</v>
      </c>
      <c r="S2547">
        <f>SUM('Hidden Analysis'!Q2548:R2548)</f>
        <v>0</v>
      </c>
      <c r="T2547">
        <f>IF(AND('Raw Data'!F2542&lt;1.5, 'Raw Data'!L2542&gt;'Raw Data'!K2542, 'Raw Data'!L2542-'Raw Data'!K2542&gt;3), 'Raw Data'!F2542, 0)</f>
        <v>0</v>
      </c>
      <c r="U2547">
        <f>IF(AND('Raw Data'!L2542-'Raw Data'!K2542&lt;4, 'Raw Data'!L2542&gt;'Raw Data'!K2542), 'Raw Data'!H2542, 0)</f>
        <v>0</v>
      </c>
      <c r="V2547">
        <f>IF(AND('Raw Data'!K2542-'Raw Data'!L2542&lt;4, 'Raw Data'!K2542&gt;'Raw Data'!L2542), 'Raw Data'!G2542, 0)</f>
        <v>0</v>
      </c>
      <c r="W2547">
        <f>SUM('Hidden Analysis'!S2548:T2548)</f>
        <v>0</v>
      </c>
      <c r="X2547">
        <f>SUM('Hidden Analysis'!U2548:V2548)</f>
        <v>0</v>
      </c>
    </row>
    <row r="2548" spans="1:24" x14ac:dyDescent="0.3">
      <c r="A2548" s="2">
        <f>'Raw Data'!M2543</f>
        <v>0</v>
      </c>
      <c r="B2548">
        <f>IF('Raw Data'!L2543&gt;'Raw Data'!K2543, 'Raw Data'!F2543, 0)</f>
        <v>0</v>
      </c>
      <c r="C2548">
        <f>IF('Raw Data'!K2543&gt;'Raw Data'!L2543, 'Raw Data'!C2543, 0)</f>
        <v>0</v>
      </c>
      <c r="D2548">
        <f t="shared" si="82"/>
        <v>0</v>
      </c>
      <c r="E2548">
        <f>SUM('Hidden Analysis'!A2549:B2549)</f>
        <v>0</v>
      </c>
      <c r="F2548">
        <f>SUM('Hidden Analysis'!C2549:D2549)</f>
        <v>0</v>
      </c>
      <c r="G2548">
        <f>IF(AND('Raw Data'!F2543&lt;'Raw Data'!C2543, 'Raw Data'!L2543&gt;'Raw Data'!K2543), 'Raw Data'!F2543, 0)</f>
        <v>0</v>
      </c>
      <c r="H2548">
        <f>IF(AND('Raw Data'!F2543&gt;'Raw Data'!C2543, 'Raw Data'!L2543&lt;'Raw Data'!K2543), 'Raw Data'!C2543, 0)</f>
        <v>0</v>
      </c>
      <c r="I2548">
        <f t="shared" si="83"/>
        <v>0</v>
      </c>
      <c r="J2548">
        <f>IF(AND('Raw Data'!F2543&gt;'Raw Data'!C2543, 'Raw Data'!L2543&gt;'Raw Data'!K2543), 'Raw Data'!F2543, 0)</f>
        <v>0</v>
      </c>
      <c r="K2548">
        <f>IF(AND('Raw Data'!F2543&lt;'Raw Data'!C2543, 'Raw Data'!L2543&lt;'Raw Data'!K2543), 'Raw Data'!C2543, 0)</f>
        <v>0</v>
      </c>
      <c r="L2548">
        <f>IF('Raw Data'!L2543-'Raw Data'!K2543&gt;3, 'Raw Data'!J2543, 0)</f>
        <v>0</v>
      </c>
      <c r="M2548">
        <f>IF('Raw Data'!K2543-'Raw Data'!L2543&gt;3, 'Raw Data'!I2543, 0)</f>
        <v>0</v>
      </c>
      <c r="N2548">
        <f>IF('Raw Data'!L2543-'Raw Data'!K2543&gt;3, 'Raw Data'!J2543, IF('Raw Data'!K2543-'Raw Data'!L2543&gt;3, 'Raw Data'!I2543, 0))</f>
        <v>0</v>
      </c>
      <c r="O2548">
        <f>IF(ISBLANK('Raw Data'!L2543), 0, IF(ABS('Raw Data'!L2543-'Raw Data'!K2543)&lt;4, 'Raw Data'!H2543, IF(ABS('Raw Data'!K2543-'Raw Data'!L2543)&lt;4, 'Raw Data'!G2543, 0)))</f>
        <v>0</v>
      </c>
      <c r="P2548">
        <f>SUM('Hidden Analysis'!E2549:H2549)</f>
        <v>0</v>
      </c>
      <c r="Q2548">
        <f>SUM('Hidden Analysis'!I2549:L2549)</f>
        <v>0</v>
      </c>
      <c r="R2548">
        <f>SUM('Hidden Analysis'!M2549:P2549)</f>
        <v>0</v>
      </c>
      <c r="S2548">
        <f>SUM('Hidden Analysis'!Q2549:R2549)</f>
        <v>0</v>
      </c>
      <c r="T2548">
        <f>IF(AND('Raw Data'!F2543&lt;1.5, 'Raw Data'!L2543&gt;'Raw Data'!K2543, 'Raw Data'!L2543-'Raw Data'!K2543&gt;3), 'Raw Data'!F2543, 0)</f>
        <v>0</v>
      </c>
      <c r="U2548">
        <f>IF(AND('Raw Data'!L2543-'Raw Data'!K2543&lt;4, 'Raw Data'!L2543&gt;'Raw Data'!K2543), 'Raw Data'!H2543, 0)</f>
        <v>0</v>
      </c>
      <c r="V2548">
        <f>IF(AND('Raw Data'!K2543-'Raw Data'!L2543&lt;4, 'Raw Data'!K2543&gt;'Raw Data'!L2543), 'Raw Data'!G2543, 0)</f>
        <v>0</v>
      </c>
      <c r="W2548">
        <f>SUM('Hidden Analysis'!S2549:T2549)</f>
        <v>0</v>
      </c>
      <c r="X2548">
        <f>SUM('Hidden Analysis'!U2549:V2549)</f>
        <v>0</v>
      </c>
    </row>
    <row r="2549" spans="1:24" x14ac:dyDescent="0.3">
      <c r="A2549" s="2">
        <f>'Raw Data'!M2544</f>
        <v>0</v>
      </c>
      <c r="B2549">
        <f>IF('Raw Data'!L2544&gt;'Raw Data'!K2544, 'Raw Data'!F2544, 0)</f>
        <v>0</v>
      </c>
      <c r="C2549">
        <f>IF('Raw Data'!K2544&gt;'Raw Data'!L2544, 'Raw Data'!C2544, 0)</f>
        <v>0</v>
      </c>
      <c r="D2549">
        <f t="shared" si="82"/>
        <v>0</v>
      </c>
      <c r="E2549">
        <f>SUM('Hidden Analysis'!A2550:B2550)</f>
        <v>0</v>
      </c>
      <c r="F2549">
        <f>SUM('Hidden Analysis'!C2550:D2550)</f>
        <v>0</v>
      </c>
      <c r="G2549">
        <f>IF(AND('Raw Data'!F2544&lt;'Raw Data'!C2544, 'Raw Data'!L2544&gt;'Raw Data'!K2544), 'Raw Data'!F2544, 0)</f>
        <v>0</v>
      </c>
      <c r="H2549">
        <f>IF(AND('Raw Data'!F2544&gt;'Raw Data'!C2544, 'Raw Data'!L2544&lt;'Raw Data'!K2544), 'Raw Data'!C2544, 0)</f>
        <v>0</v>
      </c>
      <c r="I2549">
        <f t="shared" si="83"/>
        <v>0</v>
      </c>
      <c r="J2549">
        <f>IF(AND('Raw Data'!F2544&gt;'Raw Data'!C2544, 'Raw Data'!L2544&gt;'Raw Data'!K2544), 'Raw Data'!F2544, 0)</f>
        <v>0</v>
      </c>
      <c r="K2549">
        <f>IF(AND('Raw Data'!F2544&lt;'Raw Data'!C2544, 'Raw Data'!L2544&lt;'Raw Data'!K2544), 'Raw Data'!C2544, 0)</f>
        <v>0</v>
      </c>
      <c r="L2549">
        <f>IF('Raw Data'!L2544-'Raw Data'!K2544&gt;3, 'Raw Data'!J2544, 0)</f>
        <v>0</v>
      </c>
      <c r="M2549">
        <f>IF('Raw Data'!K2544-'Raw Data'!L2544&gt;3, 'Raw Data'!I2544, 0)</f>
        <v>0</v>
      </c>
      <c r="N2549">
        <f>IF('Raw Data'!L2544-'Raw Data'!K2544&gt;3, 'Raw Data'!J2544, IF('Raw Data'!K2544-'Raw Data'!L2544&gt;3, 'Raw Data'!I2544, 0))</f>
        <v>0</v>
      </c>
      <c r="O2549">
        <f>IF(ISBLANK('Raw Data'!L2544), 0, IF(ABS('Raw Data'!L2544-'Raw Data'!K2544)&lt;4, 'Raw Data'!H2544, IF(ABS('Raw Data'!K2544-'Raw Data'!L2544)&lt;4, 'Raw Data'!G2544, 0)))</f>
        <v>0</v>
      </c>
      <c r="P2549">
        <f>SUM('Hidden Analysis'!E2550:H2550)</f>
        <v>0</v>
      </c>
      <c r="Q2549">
        <f>SUM('Hidden Analysis'!I2550:L2550)</f>
        <v>0</v>
      </c>
      <c r="R2549">
        <f>SUM('Hidden Analysis'!M2550:P2550)</f>
        <v>0</v>
      </c>
      <c r="S2549">
        <f>SUM('Hidden Analysis'!Q2550:R2550)</f>
        <v>0</v>
      </c>
      <c r="T2549">
        <f>IF(AND('Raw Data'!F2544&lt;1.5, 'Raw Data'!L2544&gt;'Raw Data'!K2544, 'Raw Data'!L2544-'Raw Data'!K2544&gt;3), 'Raw Data'!F2544, 0)</f>
        <v>0</v>
      </c>
      <c r="U2549">
        <f>IF(AND('Raw Data'!L2544-'Raw Data'!K2544&lt;4, 'Raw Data'!L2544&gt;'Raw Data'!K2544), 'Raw Data'!H2544, 0)</f>
        <v>0</v>
      </c>
      <c r="V2549">
        <f>IF(AND('Raw Data'!K2544-'Raw Data'!L2544&lt;4, 'Raw Data'!K2544&gt;'Raw Data'!L2544), 'Raw Data'!G2544, 0)</f>
        <v>0</v>
      </c>
      <c r="W2549">
        <f>SUM('Hidden Analysis'!S2550:T2550)</f>
        <v>0</v>
      </c>
      <c r="X2549">
        <f>SUM('Hidden Analysis'!U2550:V2550)</f>
        <v>0</v>
      </c>
    </row>
    <row r="2550" spans="1:24" x14ac:dyDescent="0.3">
      <c r="A2550" s="2">
        <f>'Raw Data'!M2545</f>
        <v>0</v>
      </c>
      <c r="B2550">
        <f>IF('Raw Data'!L2545&gt;'Raw Data'!K2545, 'Raw Data'!F2545, 0)</f>
        <v>0</v>
      </c>
      <c r="C2550">
        <f>IF('Raw Data'!K2545&gt;'Raw Data'!L2545, 'Raw Data'!C2545, 0)</f>
        <v>0</v>
      </c>
      <c r="D2550">
        <f t="shared" si="82"/>
        <v>0</v>
      </c>
      <c r="E2550">
        <f>SUM('Hidden Analysis'!A2551:B2551)</f>
        <v>0</v>
      </c>
      <c r="F2550">
        <f>SUM('Hidden Analysis'!C2551:D2551)</f>
        <v>0</v>
      </c>
      <c r="G2550">
        <f>IF(AND('Raw Data'!F2545&lt;'Raw Data'!C2545, 'Raw Data'!L2545&gt;'Raw Data'!K2545), 'Raw Data'!F2545, 0)</f>
        <v>0</v>
      </c>
      <c r="H2550">
        <f>IF(AND('Raw Data'!F2545&gt;'Raw Data'!C2545, 'Raw Data'!L2545&lt;'Raw Data'!K2545), 'Raw Data'!C2545, 0)</f>
        <v>0</v>
      </c>
      <c r="I2550">
        <f t="shared" si="83"/>
        <v>0</v>
      </c>
      <c r="J2550">
        <f>IF(AND('Raw Data'!F2545&gt;'Raw Data'!C2545, 'Raw Data'!L2545&gt;'Raw Data'!K2545), 'Raw Data'!F2545, 0)</f>
        <v>0</v>
      </c>
      <c r="K2550">
        <f>IF(AND('Raw Data'!F2545&lt;'Raw Data'!C2545, 'Raw Data'!L2545&lt;'Raw Data'!K2545), 'Raw Data'!C2545, 0)</f>
        <v>0</v>
      </c>
      <c r="L2550">
        <f>IF('Raw Data'!L2545-'Raw Data'!K2545&gt;3, 'Raw Data'!J2545, 0)</f>
        <v>0</v>
      </c>
      <c r="M2550">
        <f>IF('Raw Data'!K2545-'Raw Data'!L2545&gt;3, 'Raw Data'!I2545, 0)</f>
        <v>0</v>
      </c>
      <c r="N2550">
        <f>IF('Raw Data'!L2545-'Raw Data'!K2545&gt;3, 'Raw Data'!J2545, IF('Raw Data'!K2545-'Raw Data'!L2545&gt;3, 'Raw Data'!I2545, 0))</f>
        <v>0</v>
      </c>
      <c r="O2550">
        <f>IF(ISBLANK('Raw Data'!L2545), 0, IF(ABS('Raw Data'!L2545-'Raw Data'!K2545)&lt;4, 'Raw Data'!H2545, IF(ABS('Raw Data'!K2545-'Raw Data'!L2545)&lt;4, 'Raw Data'!G2545, 0)))</f>
        <v>0</v>
      </c>
      <c r="P2550">
        <f>SUM('Hidden Analysis'!E2551:H2551)</f>
        <v>0</v>
      </c>
      <c r="Q2550">
        <f>SUM('Hidden Analysis'!I2551:L2551)</f>
        <v>0</v>
      </c>
      <c r="R2550">
        <f>SUM('Hidden Analysis'!M2551:P2551)</f>
        <v>0</v>
      </c>
      <c r="S2550">
        <f>SUM('Hidden Analysis'!Q2551:R2551)</f>
        <v>0</v>
      </c>
      <c r="T2550">
        <f>IF(AND('Raw Data'!F2545&lt;1.5, 'Raw Data'!L2545&gt;'Raw Data'!K2545, 'Raw Data'!L2545-'Raw Data'!K2545&gt;3), 'Raw Data'!F2545, 0)</f>
        <v>0</v>
      </c>
      <c r="U2550">
        <f>IF(AND('Raw Data'!L2545-'Raw Data'!K2545&lt;4, 'Raw Data'!L2545&gt;'Raw Data'!K2545), 'Raw Data'!H2545, 0)</f>
        <v>0</v>
      </c>
      <c r="V2550">
        <f>IF(AND('Raw Data'!K2545-'Raw Data'!L2545&lt;4, 'Raw Data'!K2545&gt;'Raw Data'!L2545), 'Raw Data'!G2545, 0)</f>
        <v>0</v>
      </c>
      <c r="W2550">
        <f>SUM('Hidden Analysis'!S2551:T2551)</f>
        <v>0</v>
      </c>
      <c r="X2550">
        <f>SUM('Hidden Analysis'!U2551:V2551)</f>
        <v>0</v>
      </c>
    </row>
    <row r="2551" spans="1:24" x14ac:dyDescent="0.3">
      <c r="A2551" s="2">
        <f>'Raw Data'!M2546</f>
        <v>0</v>
      </c>
      <c r="B2551">
        <f>IF('Raw Data'!L2546&gt;'Raw Data'!K2546, 'Raw Data'!F2546, 0)</f>
        <v>0</v>
      </c>
      <c r="C2551">
        <f>IF('Raw Data'!K2546&gt;'Raw Data'!L2546, 'Raw Data'!C2546, 0)</f>
        <v>0</v>
      </c>
      <c r="D2551">
        <f t="shared" si="82"/>
        <v>0</v>
      </c>
      <c r="E2551">
        <f>SUM('Hidden Analysis'!A2552:B2552)</f>
        <v>0</v>
      </c>
      <c r="F2551">
        <f>SUM('Hidden Analysis'!C2552:D2552)</f>
        <v>0</v>
      </c>
      <c r="G2551">
        <f>IF(AND('Raw Data'!F2546&lt;'Raw Data'!C2546, 'Raw Data'!L2546&gt;'Raw Data'!K2546), 'Raw Data'!F2546, 0)</f>
        <v>0</v>
      </c>
      <c r="H2551">
        <f>IF(AND('Raw Data'!F2546&gt;'Raw Data'!C2546, 'Raw Data'!L2546&lt;'Raw Data'!K2546), 'Raw Data'!C2546, 0)</f>
        <v>0</v>
      </c>
      <c r="I2551">
        <f t="shared" si="83"/>
        <v>0</v>
      </c>
      <c r="J2551">
        <f>IF(AND('Raw Data'!F2546&gt;'Raw Data'!C2546, 'Raw Data'!L2546&gt;'Raw Data'!K2546), 'Raw Data'!F2546, 0)</f>
        <v>0</v>
      </c>
      <c r="K2551">
        <f>IF(AND('Raw Data'!F2546&lt;'Raw Data'!C2546, 'Raw Data'!L2546&lt;'Raw Data'!K2546), 'Raw Data'!C2546, 0)</f>
        <v>0</v>
      </c>
      <c r="L2551">
        <f>IF('Raw Data'!L2546-'Raw Data'!K2546&gt;3, 'Raw Data'!J2546, 0)</f>
        <v>0</v>
      </c>
      <c r="M2551">
        <f>IF('Raw Data'!K2546-'Raw Data'!L2546&gt;3, 'Raw Data'!I2546, 0)</f>
        <v>0</v>
      </c>
      <c r="N2551">
        <f>IF('Raw Data'!L2546-'Raw Data'!K2546&gt;3, 'Raw Data'!J2546, IF('Raw Data'!K2546-'Raw Data'!L2546&gt;3, 'Raw Data'!I2546, 0))</f>
        <v>0</v>
      </c>
      <c r="O2551">
        <f>IF(ISBLANK('Raw Data'!L2546), 0, IF(ABS('Raw Data'!L2546-'Raw Data'!K2546)&lt;4, 'Raw Data'!H2546, IF(ABS('Raw Data'!K2546-'Raw Data'!L2546)&lt;4, 'Raw Data'!G2546, 0)))</f>
        <v>0</v>
      </c>
      <c r="P2551">
        <f>SUM('Hidden Analysis'!E2552:H2552)</f>
        <v>0</v>
      </c>
      <c r="Q2551">
        <f>SUM('Hidden Analysis'!I2552:L2552)</f>
        <v>0</v>
      </c>
      <c r="R2551">
        <f>SUM('Hidden Analysis'!M2552:P2552)</f>
        <v>0</v>
      </c>
      <c r="S2551">
        <f>SUM('Hidden Analysis'!Q2552:R2552)</f>
        <v>0</v>
      </c>
      <c r="T2551">
        <f>IF(AND('Raw Data'!F2546&lt;1.5, 'Raw Data'!L2546&gt;'Raw Data'!K2546, 'Raw Data'!L2546-'Raw Data'!K2546&gt;3), 'Raw Data'!F2546, 0)</f>
        <v>0</v>
      </c>
      <c r="U2551">
        <f>IF(AND('Raw Data'!L2546-'Raw Data'!K2546&lt;4, 'Raw Data'!L2546&gt;'Raw Data'!K2546), 'Raw Data'!H2546, 0)</f>
        <v>0</v>
      </c>
      <c r="V2551">
        <f>IF(AND('Raw Data'!K2546-'Raw Data'!L2546&lt;4, 'Raw Data'!K2546&gt;'Raw Data'!L2546), 'Raw Data'!G2546, 0)</f>
        <v>0</v>
      </c>
      <c r="W2551">
        <f>SUM('Hidden Analysis'!S2552:T2552)</f>
        <v>0</v>
      </c>
      <c r="X2551">
        <f>SUM('Hidden Analysis'!U2552:V2552)</f>
        <v>0</v>
      </c>
    </row>
    <row r="2552" spans="1:24" x14ac:dyDescent="0.3">
      <c r="A2552" s="2">
        <f>'Raw Data'!M2547</f>
        <v>0</v>
      </c>
      <c r="B2552">
        <f>IF('Raw Data'!L2547&gt;'Raw Data'!K2547, 'Raw Data'!F2547, 0)</f>
        <v>0</v>
      </c>
      <c r="C2552">
        <f>IF('Raw Data'!K2547&gt;'Raw Data'!L2547, 'Raw Data'!C2547, 0)</f>
        <v>0</v>
      </c>
      <c r="D2552">
        <f t="shared" si="82"/>
        <v>0</v>
      </c>
      <c r="E2552">
        <f>SUM('Hidden Analysis'!A2553:B2553)</f>
        <v>0</v>
      </c>
      <c r="F2552">
        <f>SUM('Hidden Analysis'!C2553:D2553)</f>
        <v>0</v>
      </c>
      <c r="G2552">
        <f>IF(AND('Raw Data'!F2547&lt;'Raw Data'!C2547, 'Raw Data'!L2547&gt;'Raw Data'!K2547), 'Raw Data'!F2547, 0)</f>
        <v>0</v>
      </c>
      <c r="H2552">
        <f>IF(AND('Raw Data'!F2547&gt;'Raw Data'!C2547, 'Raw Data'!L2547&lt;'Raw Data'!K2547), 'Raw Data'!C2547, 0)</f>
        <v>0</v>
      </c>
      <c r="I2552">
        <f t="shared" si="83"/>
        <v>0</v>
      </c>
      <c r="J2552">
        <f>IF(AND('Raw Data'!F2547&gt;'Raw Data'!C2547, 'Raw Data'!L2547&gt;'Raw Data'!K2547), 'Raw Data'!F2547, 0)</f>
        <v>0</v>
      </c>
      <c r="K2552">
        <f>IF(AND('Raw Data'!F2547&lt;'Raw Data'!C2547, 'Raw Data'!L2547&lt;'Raw Data'!K2547), 'Raw Data'!C2547, 0)</f>
        <v>0</v>
      </c>
      <c r="L2552">
        <f>IF('Raw Data'!L2547-'Raw Data'!K2547&gt;3, 'Raw Data'!J2547, 0)</f>
        <v>0</v>
      </c>
      <c r="M2552">
        <f>IF('Raw Data'!K2547-'Raw Data'!L2547&gt;3, 'Raw Data'!I2547, 0)</f>
        <v>0</v>
      </c>
      <c r="N2552">
        <f>IF('Raw Data'!L2547-'Raw Data'!K2547&gt;3, 'Raw Data'!J2547, IF('Raw Data'!K2547-'Raw Data'!L2547&gt;3, 'Raw Data'!I2547, 0))</f>
        <v>0</v>
      </c>
      <c r="O2552">
        <f>IF(ISBLANK('Raw Data'!L2547), 0, IF(ABS('Raw Data'!L2547-'Raw Data'!K2547)&lt;4, 'Raw Data'!H2547, IF(ABS('Raw Data'!K2547-'Raw Data'!L2547)&lt;4, 'Raw Data'!G2547, 0)))</f>
        <v>0</v>
      </c>
      <c r="P2552">
        <f>SUM('Hidden Analysis'!E2553:H2553)</f>
        <v>0</v>
      </c>
      <c r="Q2552">
        <f>SUM('Hidden Analysis'!I2553:L2553)</f>
        <v>0</v>
      </c>
      <c r="R2552">
        <f>SUM('Hidden Analysis'!M2553:P2553)</f>
        <v>0</v>
      </c>
      <c r="S2552">
        <f>SUM('Hidden Analysis'!Q2553:R2553)</f>
        <v>0</v>
      </c>
      <c r="T2552">
        <f>IF(AND('Raw Data'!F2547&lt;1.5, 'Raw Data'!L2547&gt;'Raw Data'!K2547, 'Raw Data'!L2547-'Raw Data'!K2547&gt;3), 'Raw Data'!F2547, 0)</f>
        <v>0</v>
      </c>
      <c r="U2552">
        <f>IF(AND('Raw Data'!L2547-'Raw Data'!K2547&lt;4, 'Raw Data'!L2547&gt;'Raw Data'!K2547), 'Raw Data'!H2547, 0)</f>
        <v>0</v>
      </c>
      <c r="V2552">
        <f>IF(AND('Raw Data'!K2547-'Raw Data'!L2547&lt;4, 'Raw Data'!K2547&gt;'Raw Data'!L2547), 'Raw Data'!G2547, 0)</f>
        <v>0</v>
      </c>
      <c r="W2552">
        <f>SUM('Hidden Analysis'!S2553:T2553)</f>
        <v>0</v>
      </c>
      <c r="X2552">
        <f>SUM('Hidden Analysis'!U2553:V2553)</f>
        <v>0</v>
      </c>
    </row>
    <row r="2553" spans="1:24" x14ac:dyDescent="0.3">
      <c r="A2553" s="2">
        <f>'Raw Data'!M2548</f>
        <v>0</v>
      </c>
      <c r="B2553">
        <f>IF('Raw Data'!L2548&gt;'Raw Data'!K2548, 'Raw Data'!F2548, 0)</f>
        <v>0</v>
      </c>
      <c r="C2553">
        <f>IF('Raw Data'!K2548&gt;'Raw Data'!L2548, 'Raw Data'!C2548, 0)</f>
        <v>0</v>
      </c>
      <c r="D2553">
        <f t="shared" si="82"/>
        <v>0</v>
      </c>
      <c r="E2553">
        <f>SUM('Hidden Analysis'!A2554:B2554)</f>
        <v>0</v>
      </c>
      <c r="F2553">
        <f>SUM('Hidden Analysis'!C2554:D2554)</f>
        <v>0</v>
      </c>
      <c r="G2553">
        <f>IF(AND('Raw Data'!F2548&lt;'Raw Data'!C2548, 'Raw Data'!L2548&gt;'Raw Data'!K2548), 'Raw Data'!F2548, 0)</f>
        <v>0</v>
      </c>
      <c r="H2553">
        <f>IF(AND('Raw Data'!F2548&gt;'Raw Data'!C2548, 'Raw Data'!L2548&lt;'Raw Data'!K2548), 'Raw Data'!C2548, 0)</f>
        <v>0</v>
      </c>
      <c r="I2553">
        <f t="shared" si="83"/>
        <v>0</v>
      </c>
      <c r="J2553">
        <f>IF(AND('Raw Data'!F2548&gt;'Raw Data'!C2548, 'Raw Data'!L2548&gt;'Raw Data'!K2548), 'Raw Data'!F2548, 0)</f>
        <v>0</v>
      </c>
      <c r="K2553">
        <f>IF(AND('Raw Data'!F2548&lt;'Raw Data'!C2548, 'Raw Data'!L2548&lt;'Raw Data'!K2548), 'Raw Data'!C2548, 0)</f>
        <v>0</v>
      </c>
      <c r="L2553">
        <f>IF('Raw Data'!L2548-'Raw Data'!K2548&gt;3, 'Raw Data'!J2548, 0)</f>
        <v>0</v>
      </c>
      <c r="M2553">
        <f>IF('Raw Data'!K2548-'Raw Data'!L2548&gt;3, 'Raw Data'!I2548, 0)</f>
        <v>0</v>
      </c>
      <c r="N2553">
        <f>IF('Raw Data'!L2548-'Raw Data'!K2548&gt;3, 'Raw Data'!J2548, IF('Raw Data'!K2548-'Raw Data'!L2548&gt;3, 'Raw Data'!I2548, 0))</f>
        <v>0</v>
      </c>
      <c r="O2553">
        <f>IF(ISBLANK('Raw Data'!L2548), 0, IF(ABS('Raw Data'!L2548-'Raw Data'!K2548)&lt;4, 'Raw Data'!H2548, IF(ABS('Raw Data'!K2548-'Raw Data'!L2548)&lt;4, 'Raw Data'!G2548, 0)))</f>
        <v>0</v>
      </c>
      <c r="P2553">
        <f>SUM('Hidden Analysis'!E2554:H2554)</f>
        <v>0</v>
      </c>
      <c r="Q2553">
        <f>SUM('Hidden Analysis'!I2554:L2554)</f>
        <v>0</v>
      </c>
      <c r="R2553">
        <f>SUM('Hidden Analysis'!M2554:P2554)</f>
        <v>0</v>
      </c>
      <c r="S2553">
        <f>SUM('Hidden Analysis'!Q2554:R2554)</f>
        <v>0</v>
      </c>
      <c r="T2553">
        <f>IF(AND('Raw Data'!F2548&lt;1.5, 'Raw Data'!L2548&gt;'Raw Data'!K2548, 'Raw Data'!L2548-'Raw Data'!K2548&gt;3), 'Raw Data'!F2548, 0)</f>
        <v>0</v>
      </c>
      <c r="U2553">
        <f>IF(AND('Raw Data'!L2548-'Raw Data'!K2548&lt;4, 'Raw Data'!L2548&gt;'Raw Data'!K2548), 'Raw Data'!H2548, 0)</f>
        <v>0</v>
      </c>
      <c r="V2553">
        <f>IF(AND('Raw Data'!K2548-'Raw Data'!L2548&lt;4, 'Raw Data'!K2548&gt;'Raw Data'!L2548), 'Raw Data'!G2548, 0)</f>
        <v>0</v>
      </c>
      <c r="W2553">
        <f>SUM('Hidden Analysis'!S2554:T2554)</f>
        <v>0</v>
      </c>
      <c r="X2553">
        <f>SUM('Hidden Analysis'!U2554:V2554)</f>
        <v>0</v>
      </c>
    </row>
    <row r="2554" spans="1:24" x14ac:dyDescent="0.3">
      <c r="A2554" s="2">
        <f>'Raw Data'!M2549</f>
        <v>0</v>
      </c>
      <c r="B2554">
        <f>IF('Raw Data'!L2549&gt;'Raw Data'!K2549, 'Raw Data'!F2549, 0)</f>
        <v>0</v>
      </c>
      <c r="C2554">
        <f>IF('Raw Data'!K2549&gt;'Raw Data'!L2549, 'Raw Data'!C2549, 0)</f>
        <v>0</v>
      </c>
      <c r="D2554">
        <f t="shared" si="82"/>
        <v>0</v>
      </c>
      <c r="E2554">
        <f>SUM('Hidden Analysis'!A2555:B2555)</f>
        <v>0</v>
      </c>
      <c r="F2554">
        <f>SUM('Hidden Analysis'!C2555:D2555)</f>
        <v>0</v>
      </c>
      <c r="G2554">
        <f>IF(AND('Raw Data'!F2549&lt;'Raw Data'!C2549, 'Raw Data'!L2549&gt;'Raw Data'!K2549), 'Raw Data'!F2549, 0)</f>
        <v>0</v>
      </c>
      <c r="H2554">
        <f>IF(AND('Raw Data'!F2549&gt;'Raw Data'!C2549, 'Raw Data'!L2549&lt;'Raw Data'!K2549), 'Raw Data'!C2549, 0)</f>
        <v>0</v>
      </c>
      <c r="I2554">
        <f t="shared" si="83"/>
        <v>0</v>
      </c>
      <c r="J2554">
        <f>IF(AND('Raw Data'!F2549&gt;'Raw Data'!C2549, 'Raw Data'!L2549&gt;'Raw Data'!K2549), 'Raw Data'!F2549, 0)</f>
        <v>0</v>
      </c>
      <c r="K2554">
        <f>IF(AND('Raw Data'!F2549&lt;'Raw Data'!C2549, 'Raw Data'!L2549&lt;'Raw Data'!K2549), 'Raw Data'!C2549, 0)</f>
        <v>0</v>
      </c>
      <c r="L2554">
        <f>IF('Raw Data'!L2549-'Raw Data'!K2549&gt;3, 'Raw Data'!J2549, 0)</f>
        <v>0</v>
      </c>
      <c r="M2554">
        <f>IF('Raw Data'!K2549-'Raw Data'!L2549&gt;3, 'Raw Data'!I2549, 0)</f>
        <v>0</v>
      </c>
      <c r="N2554">
        <f>IF('Raw Data'!L2549-'Raw Data'!K2549&gt;3, 'Raw Data'!J2549, IF('Raw Data'!K2549-'Raw Data'!L2549&gt;3, 'Raw Data'!I2549, 0))</f>
        <v>0</v>
      </c>
      <c r="O2554">
        <f>IF(ISBLANK('Raw Data'!L2549), 0, IF(ABS('Raw Data'!L2549-'Raw Data'!K2549)&lt;4, 'Raw Data'!H2549, IF(ABS('Raw Data'!K2549-'Raw Data'!L2549)&lt;4, 'Raw Data'!G2549, 0)))</f>
        <v>0</v>
      </c>
      <c r="P2554">
        <f>SUM('Hidden Analysis'!E2555:H2555)</f>
        <v>0</v>
      </c>
      <c r="Q2554">
        <f>SUM('Hidden Analysis'!I2555:L2555)</f>
        <v>0</v>
      </c>
      <c r="R2554">
        <f>SUM('Hidden Analysis'!M2555:P2555)</f>
        <v>0</v>
      </c>
      <c r="S2554">
        <f>SUM('Hidden Analysis'!Q2555:R2555)</f>
        <v>0</v>
      </c>
      <c r="T2554">
        <f>IF(AND('Raw Data'!F2549&lt;1.5, 'Raw Data'!L2549&gt;'Raw Data'!K2549, 'Raw Data'!L2549-'Raw Data'!K2549&gt;3), 'Raw Data'!F2549, 0)</f>
        <v>0</v>
      </c>
      <c r="U2554">
        <f>IF(AND('Raw Data'!L2549-'Raw Data'!K2549&lt;4, 'Raw Data'!L2549&gt;'Raw Data'!K2549), 'Raw Data'!H2549, 0)</f>
        <v>0</v>
      </c>
      <c r="V2554">
        <f>IF(AND('Raw Data'!K2549-'Raw Data'!L2549&lt;4, 'Raw Data'!K2549&gt;'Raw Data'!L2549), 'Raw Data'!G2549, 0)</f>
        <v>0</v>
      </c>
      <c r="W2554">
        <f>SUM('Hidden Analysis'!S2555:T2555)</f>
        <v>0</v>
      </c>
      <c r="X2554">
        <f>SUM('Hidden Analysis'!U2555:V2555)</f>
        <v>0</v>
      </c>
    </row>
    <row r="2555" spans="1:24" x14ac:dyDescent="0.3">
      <c r="A2555" s="2">
        <f>'Raw Data'!M2550</f>
        <v>0</v>
      </c>
      <c r="B2555">
        <f>IF('Raw Data'!L2550&gt;'Raw Data'!K2550, 'Raw Data'!F2550, 0)</f>
        <v>0</v>
      </c>
      <c r="C2555">
        <f>IF('Raw Data'!K2550&gt;'Raw Data'!L2550, 'Raw Data'!C2550, 0)</f>
        <v>0</v>
      </c>
      <c r="D2555">
        <f t="shared" si="82"/>
        <v>0</v>
      </c>
      <c r="E2555">
        <f>SUM('Hidden Analysis'!A2556:B2556)</f>
        <v>0</v>
      </c>
      <c r="F2555">
        <f>SUM('Hidden Analysis'!C2556:D2556)</f>
        <v>0</v>
      </c>
      <c r="G2555">
        <f>IF(AND('Raw Data'!F2550&lt;'Raw Data'!C2550, 'Raw Data'!L2550&gt;'Raw Data'!K2550), 'Raw Data'!F2550, 0)</f>
        <v>0</v>
      </c>
      <c r="H2555">
        <f>IF(AND('Raw Data'!F2550&gt;'Raw Data'!C2550, 'Raw Data'!L2550&lt;'Raw Data'!K2550), 'Raw Data'!C2550, 0)</f>
        <v>0</v>
      </c>
      <c r="I2555">
        <f t="shared" si="83"/>
        <v>0</v>
      </c>
      <c r="J2555">
        <f>IF(AND('Raw Data'!F2550&gt;'Raw Data'!C2550, 'Raw Data'!L2550&gt;'Raw Data'!K2550), 'Raw Data'!F2550, 0)</f>
        <v>0</v>
      </c>
      <c r="K2555">
        <f>IF(AND('Raw Data'!F2550&lt;'Raw Data'!C2550, 'Raw Data'!L2550&lt;'Raw Data'!K2550), 'Raw Data'!C2550, 0)</f>
        <v>0</v>
      </c>
      <c r="L2555">
        <f>IF('Raw Data'!L2550-'Raw Data'!K2550&gt;3, 'Raw Data'!J2550, 0)</f>
        <v>0</v>
      </c>
      <c r="M2555">
        <f>IF('Raw Data'!K2550-'Raw Data'!L2550&gt;3, 'Raw Data'!I2550, 0)</f>
        <v>0</v>
      </c>
      <c r="N2555">
        <f>IF('Raw Data'!L2550-'Raw Data'!K2550&gt;3, 'Raw Data'!J2550, IF('Raw Data'!K2550-'Raw Data'!L2550&gt;3, 'Raw Data'!I2550, 0))</f>
        <v>0</v>
      </c>
      <c r="O2555">
        <f>IF(ISBLANK('Raw Data'!L2550), 0, IF(ABS('Raw Data'!L2550-'Raw Data'!K2550)&lt;4, 'Raw Data'!H2550, IF(ABS('Raw Data'!K2550-'Raw Data'!L2550)&lt;4, 'Raw Data'!G2550, 0)))</f>
        <v>0</v>
      </c>
      <c r="P2555">
        <f>SUM('Hidden Analysis'!E2556:H2556)</f>
        <v>0</v>
      </c>
      <c r="Q2555">
        <f>SUM('Hidden Analysis'!I2556:L2556)</f>
        <v>0</v>
      </c>
      <c r="R2555">
        <f>SUM('Hidden Analysis'!M2556:P2556)</f>
        <v>0</v>
      </c>
      <c r="S2555">
        <f>SUM('Hidden Analysis'!Q2556:R2556)</f>
        <v>0</v>
      </c>
      <c r="T2555">
        <f>IF(AND('Raw Data'!F2550&lt;1.5, 'Raw Data'!L2550&gt;'Raw Data'!K2550, 'Raw Data'!L2550-'Raw Data'!K2550&gt;3), 'Raw Data'!F2550, 0)</f>
        <v>0</v>
      </c>
      <c r="U2555">
        <f>IF(AND('Raw Data'!L2550-'Raw Data'!K2550&lt;4, 'Raw Data'!L2550&gt;'Raw Data'!K2550), 'Raw Data'!H2550, 0)</f>
        <v>0</v>
      </c>
      <c r="V2555">
        <f>IF(AND('Raw Data'!K2550-'Raw Data'!L2550&lt;4, 'Raw Data'!K2550&gt;'Raw Data'!L2550), 'Raw Data'!G2550, 0)</f>
        <v>0</v>
      </c>
      <c r="W2555">
        <f>SUM('Hidden Analysis'!S2556:T2556)</f>
        <v>0</v>
      </c>
      <c r="X2555">
        <f>SUM('Hidden Analysis'!U2556:V2556)</f>
        <v>0</v>
      </c>
    </row>
    <row r="2556" spans="1:24" x14ac:dyDescent="0.3">
      <c r="A2556" s="2">
        <f>'Raw Data'!M2551</f>
        <v>0</v>
      </c>
      <c r="B2556">
        <f>IF('Raw Data'!L2551&gt;'Raw Data'!K2551, 'Raw Data'!F2551, 0)</f>
        <v>0</v>
      </c>
      <c r="C2556">
        <f>IF('Raw Data'!K2551&gt;'Raw Data'!L2551, 'Raw Data'!C2551, 0)</f>
        <v>0</v>
      </c>
      <c r="D2556">
        <f t="shared" si="82"/>
        <v>0</v>
      </c>
      <c r="E2556">
        <f>SUM('Hidden Analysis'!A2557:B2557)</f>
        <v>0</v>
      </c>
      <c r="F2556">
        <f>SUM('Hidden Analysis'!C2557:D2557)</f>
        <v>0</v>
      </c>
      <c r="G2556">
        <f>IF(AND('Raw Data'!F2551&lt;'Raw Data'!C2551, 'Raw Data'!L2551&gt;'Raw Data'!K2551), 'Raw Data'!F2551, 0)</f>
        <v>0</v>
      </c>
      <c r="H2556">
        <f>IF(AND('Raw Data'!F2551&gt;'Raw Data'!C2551, 'Raw Data'!L2551&lt;'Raw Data'!K2551), 'Raw Data'!C2551, 0)</f>
        <v>0</v>
      </c>
      <c r="I2556">
        <f t="shared" si="83"/>
        <v>0</v>
      </c>
      <c r="J2556">
        <f>IF(AND('Raw Data'!F2551&gt;'Raw Data'!C2551, 'Raw Data'!L2551&gt;'Raw Data'!K2551), 'Raw Data'!F2551, 0)</f>
        <v>0</v>
      </c>
      <c r="K2556">
        <f>IF(AND('Raw Data'!F2551&lt;'Raw Data'!C2551, 'Raw Data'!L2551&lt;'Raw Data'!K2551), 'Raw Data'!C2551, 0)</f>
        <v>0</v>
      </c>
      <c r="L2556">
        <f>IF('Raw Data'!L2551-'Raw Data'!K2551&gt;3, 'Raw Data'!J2551, 0)</f>
        <v>0</v>
      </c>
      <c r="M2556">
        <f>IF('Raw Data'!K2551-'Raw Data'!L2551&gt;3, 'Raw Data'!I2551, 0)</f>
        <v>0</v>
      </c>
      <c r="N2556">
        <f>IF('Raw Data'!L2551-'Raw Data'!K2551&gt;3, 'Raw Data'!J2551, IF('Raw Data'!K2551-'Raw Data'!L2551&gt;3, 'Raw Data'!I2551, 0))</f>
        <v>0</v>
      </c>
      <c r="O2556">
        <f>IF(ISBLANK('Raw Data'!L2551), 0, IF(ABS('Raw Data'!L2551-'Raw Data'!K2551)&lt;4, 'Raw Data'!H2551, IF(ABS('Raw Data'!K2551-'Raw Data'!L2551)&lt;4, 'Raw Data'!G2551, 0)))</f>
        <v>0</v>
      </c>
      <c r="P2556">
        <f>SUM('Hidden Analysis'!E2557:H2557)</f>
        <v>0</v>
      </c>
      <c r="Q2556">
        <f>SUM('Hidden Analysis'!I2557:L2557)</f>
        <v>0</v>
      </c>
      <c r="R2556">
        <f>SUM('Hidden Analysis'!M2557:P2557)</f>
        <v>0</v>
      </c>
      <c r="S2556">
        <f>SUM('Hidden Analysis'!Q2557:R2557)</f>
        <v>0</v>
      </c>
      <c r="T2556">
        <f>IF(AND('Raw Data'!F2551&lt;1.5, 'Raw Data'!L2551&gt;'Raw Data'!K2551, 'Raw Data'!L2551-'Raw Data'!K2551&gt;3), 'Raw Data'!F2551, 0)</f>
        <v>0</v>
      </c>
      <c r="U2556">
        <f>IF(AND('Raw Data'!L2551-'Raw Data'!K2551&lt;4, 'Raw Data'!L2551&gt;'Raw Data'!K2551), 'Raw Data'!H2551, 0)</f>
        <v>0</v>
      </c>
      <c r="V2556">
        <f>IF(AND('Raw Data'!K2551-'Raw Data'!L2551&lt;4, 'Raw Data'!K2551&gt;'Raw Data'!L2551), 'Raw Data'!G2551, 0)</f>
        <v>0</v>
      </c>
      <c r="W2556">
        <f>SUM('Hidden Analysis'!S2557:T2557)</f>
        <v>0</v>
      </c>
      <c r="X2556">
        <f>SUM('Hidden Analysis'!U2557:V2557)</f>
        <v>0</v>
      </c>
    </row>
    <row r="2557" spans="1:24" x14ac:dyDescent="0.3">
      <c r="A2557" s="2">
        <f>'Raw Data'!M2552</f>
        <v>0</v>
      </c>
      <c r="B2557">
        <f>IF('Raw Data'!L2552&gt;'Raw Data'!K2552, 'Raw Data'!F2552, 0)</f>
        <v>0</v>
      </c>
      <c r="C2557">
        <f>IF('Raw Data'!K2552&gt;'Raw Data'!L2552, 'Raw Data'!C2552, 0)</f>
        <v>0</v>
      </c>
      <c r="D2557">
        <f t="shared" si="82"/>
        <v>0</v>
      </c>
      <c r="E2557">
        <f>SUM('Hidden Analysis'!A2558:B2558)</f>
        <v>0</v>
      </c>
      <c r="F2557">
        <f>SUM('Hidden Analysis'!C2558:D2558)</f>
        <v>0</v>
      </c>
      <c r="G2557">
        <f>IF(AND('Raw Data'!F2552&lt;'Raw Data'!C2552, 'Raw Data'!L2552&gt;'Raw Data'!K2552), 'Raw Data'!F2552, 0)</f>
        <v>0</v>
      </c>
      <c r="H2557">
        <f>IF(AND('Raw Data'!F2552&gt;'Raw Data'!C2552, 'Raw Data'!L2552&lt;'Raw Data'!K2552), 'Raw Data'!C2552, 0)</f>
        <v>0</v>
      </c>
      <c r="I2557">
        <f t="shared" si="83"/>
        <v>0</v>
      </c>
      <c r="J2557">
        <f>IF(AND('Raw Data'!F2552&gt;'Raw Data'!C2552, 'Raw Data'!L2552&gt;'Raw Data'!K2552), 'Raw Data'!F2552, 0)</f>
        <v>0</v>
      </c>
      <c r="K2557">
        <f>IF(AND('Raw Data'!F2552&lt;'Raw Data'!C2552, 'Raw Data'!L2552&lt;'Raw Data'!K2552), 'Raw Data'!C2552, 0)</f>
        <v>0</v>
      </c>
      <c r="L2557">
        <f>IF('Raw Data'!L2552-'Raw Data'!K2552&gt;3, 'Raw Data'!J2552, 0)</f>
        <v>0</v>
      </c>
      <c r="M2557">
        <f>IF('Raw Data'!K2552-'Raw Data'!L2552&gt;3, 'Raw Data'!I2552, 0)</f>
        <v>0</v>
      </c>
      <c r="N2557">
        <f>IF('Raw Data'!L2552-'Raw Data'!K2552&gt;3, 'Raw Data'!J2552, IF('Raw Data'!K2552-'Raw Data'!L2552&gt;3, 'Raw Data'!I2552, 0))</f>
        <v>0</v>
      </c>
      <c r="O2557">
        <f>IF(ISBLANK('Raw Data'!L2552), 0, IF(ABS('Raw Data'!L2552-'Raw Data'!K2552)&lt;4, 'Raw Data'!H2552, IF(ABS('Raw Data'!K2552-'Raw Data'!L2552)&lt;4, 'Raw Data'!G2552, 0)))</f>
        <v>0</v>
      </c>
      <c r="P2557">
        <f>SUM('Hidden Analysis'!E2558:H2558)</f>
        <v>0</v>
      </c>
      <c r="Q2557">
        <f>SUM('Hidden Analysis'!I2558:L2558)</f>
        <v>0</v>
      </c>
      <c r="R2557">
        <f>SUM('Hidden Analysis'!M2558:P2558)</f>
        <v>0</v>
      </c>
      <c r="S2557">
        <f>SUM('Hidden Analysis'!Q2558:R2558)</f>
        <v>0</v>
      </c>
      <c r="T2557">
        <f>IF(AND('Raw Data'!F2552&lt;1.5, 'Raw Data'!L2552&gt;'Raw Data'!K2552, 'Raw Data'!L2552-'Raw Data'!K2552&gt;3), 'Raw Data'!F2552, 0)</f>
        <v>0</v>
      </c>
      <c r="U2557">
        <f>IF(AND('Raw Data'!L2552-'Raw Data'!K2552&lt;4, 'Raw Data'!L2552&gt;'Raw Data'!K2552), 'Raw Data'!H2552, 0)</f>
        <v>0</v>
      </c>
      <c r="V2557">
        <f>IF(AND('Raw Data'!K2552-'Raw Data'!L2552&lt;4, 'Raw Data'!K2552&gt;'Raw Data'!L2552), 'Raw Data'!G2552, 0)</f>
        <v>0</v>
      </c>
      <c r="W2557">
        <f>SUM('Hidden Analysis'!S2558:T2558)</f>
        <v>0</v>
      </c>
      <c r="X2557">
        <f>SUM('Hidden Analysis'!U2558:V2558)</f>
        <v>0</v>
      </c>
    </row>
    <row r="2558" spans="1:24" x14ac:dyDescent="0.3">
      <c r="A2558" s="2">
        <f>'Raw Data'!M2553</f>
        <v>0</v>
      </c>
      <c r="B2558">
        <f>IF('Raw Data'!L2553&gt;'Raw Data'!K2553, 'Raw Data'!F2553, 0)</f>
        <v>0</v>
      </c>
      <c r="C2558">
        <f>IF('Raw Data'!K2553&gt;'Raw Data'!L2553, 'Raw Data'!C2553, 0)</f>
        <v>0</v>
      </c>
      <c r="D2558">
        <f t="shared" si="82"/>
        <v>0</v>
      </c>
      <c r="E2558">
        <f>SUM('Hidden Analysis'!A2559:B2559)</f>
        <v>0</v>
      </c>
      <c r="F2558">
        <f>SUM('Hidden Analysis'!C2559:D2559)</f>
        <v>0</v>
      </c>
      <c r="G2558">
        <f>IF(AND('Raw Data'!F2553&lt;'Raw Data'!C2553, 'Raw Data'!L2553&gt;'Raw Data'!K2553), 'Raw Data'!F2553, 0)</f>
        <v>0</v>
      </c>
      <c r="H2558">
        <f>IF(AND('Raw Data'!F2553&gt;'Raw Data'!C2553, 'Raw Data'!L2553&lt;'Raw Data'!K2553), 'Raw Data'!C2553, 0)</f>
        <v>0</v>
      </c>
      <c r="I2558">
        <f t="shared" si="83"/>
        <v>0</v>
      </c>
      <c r="J2558">
        <f>IF(AND('Raw Data'!F2553&gt;'Raw Data'!C2553, 'Raw Data'!L2553&gt;'Raw Data'!K2553), 'Raw Data'!F2553, 0)</f>
        <v>0</v>
      </c>
      <c r="K2558">
        <f>IF(AND('Raw Data'!F2553&lt;'Raw Data'!C2553, 'Raw Data'!L2553&lt;'Raw Data'!K2553), 'Raw Data'!C2553, 0)</f>
        <v>0</v>
      </c>
      <c r="L2558">
        <f>IF('Raw Data'!L2553-'Raw Data'!K2553&gt;3, 'Raw Data'!J2553, 0)</f>
        <v>0</v>
      </c>
      <c r="M2558">
        <f>IF('Raw Data'!K2553-'Raw Data'!L2553&gt;3, 'Raw Data'!I2553, 0)</f>
        <v>0</v>
      </c>
      <c r="N2558">
        <f>IF('Raw Data'!L2553-'Raw Data'!K2553&gt;3, 'Raw Data'!J2553, IF('Raw Data'!K2553-'Raw Data'!L2553&gt;3, 'Raw Data'!I2553, 0))</f>
        <v>0</v>
      </c>
      <c r="O2558">
        <f>IF(ISBLANK('Raw Data'!L2553), 0, IF(ABS('Raw Data'!L2553-'Raw Data'!K2553)&lt;4, 'Raw Data'!H2553, IF(ABS('Raw Data'!K2553-'Raw Data'!L2553)&lt;4, 'Raw Data'!G2553, 0)))</f>
        <v>0</v>
      </c>
      <c r="P2558">
        <f>SUM('Hidden Analysis'!E2559:H2559)</f>
        <v>0</v>
      </c>
      <c r="Q2558">
        <f>SUM('Hidden Analysis'!I2559:L2559)</f>
        <v>0</v>
      </c>
      <c r="R2558">
        <f>SUM('Hidden Analysis'!M2559:P2559)</f>
        <v>0</v>
      </c>
      <c r="S2558">
        <f>SUM('Hidden Analysis'!Q2559:R2559)</f>
        <v>0</v>
      </c>
      <c r="T2558">
        <f>IF(AND('Raw Data'!F2553&lt;1.5, 'Raw Data'!L2553&gt;'Raw Data'!K2553, 'Raw Data'!L2553-'Raw Data'!K2553&gt;3), 'Raw Data'!F2553, 0)</f>
        <v>0</v>
      </c>
      <c r="U2558">
        <f>IF(AND('Raw Data'!L2553-'Raw Data'!K2553&lt;4, 'Raw Data'!L2553&gt;'Raw Data'!K2553), 'Raw Data'!H2553, 0)</f>
        <v>0</v>
      </c>
      <c r="V2558">
        <f>IF(AND('Raw Data'!K2553-'Raw Data'!L2553&lt;4, 'Raw Data'!K2553&gt;'Raw Data'!L2553), 'Raw Data'!G2553, 0)</f>
        <v>0</v>
      </c>
      <c r="W2558">
        <f>SUM('Hidden Analysis'!S2559:T2559)</f>
        <v>0</v>
      </c>
      <c r="X2558">
        <f>SUM('Hidden Analysis'!U2559:V2559)</f>
        <v>0</v>
      </c>
    </row>
    <row r="2559" spans="1:24" x14ac:dyDescent="0.3">
      <c r="A2559" s="2">
        <f>'Raw Data'!M2554</f>
        <v>0</v>
      </c>
      <c r="B2559">
        <f>IF('Raw Data'!L2554&gt;'Raw Data'!K2554, 'Raw Data'!F2554, 0)</f>
        <v>0</v>
      </c>
      <c r="C2559">
        <f>IF('Raw Data'!K2554&gt;'Raw Data'!L2554, 'Raw Data'!C2554, 0)</f>
        <v>0</v>
      </c>
      <c r="D2559">
        <f t="shared" si="82"/>
        <v>0</v>
      </c>
      <c r="E2559">
        <f>SUM('Hidden Analysis'!A2560:B2560)</f>
        <v>0</v>
      </c>
      <c r="F2559">
        <f>SUM('Hidden Analysis'!C2560:D2560)</f>
        <v>0</v>
      </c>
      <c r="G2559">
        <f>IF(AND('Raw Data'!F2554&lt;'Raw Data'!C2554, 'Raw Data'!L2554&gt;'Raw Data'!K2554), 'Raw Data'!F2554, 0)</f>
        <v>0</v>
      </c>
      <c r="H2559">
        <f>IF(AND('Raw Data'!F2554&gt;'Raw Data'!C2554, 'Raw Data'!L2554&lt;'Raw Data'!K2554), 'Raw Data'!C2554, 0)</f>
        <v>0</v>
      </c>
      <c r="I2559">
        <f t="shared" si="83"/>
        <v>0</v>
      </c>
      <c r="J2559">
        <f>IF(AND('Raw Data'!F2554&gt;'Raw Data'!C2554, 'Raw Data'!L2554&gt;'Raw Data'!K2554), 'Raw Data'!F2554, 0)</f>
        <v>0</v>
      </c>
      <c r="K2559">
        <f>IF(AND('Raw Data'!F2554&lt;'Raw Data'!C2554, 'Raw Data'!L2554&lt;'Raw Data'!K2554), 'Raw Data'!C2554, 0)</f>
        <v>0</v>
      </c>
      <c r="L2559">
        <f>IF('Raw Data'!L2554-'Raw Data'!K2554&gt;3, 'Raw Data'!J2554, 0)</f>
        <v>0</v>
      </c>
      <c r="M2559">
        <f>IF('Raw Data'!K2554-'Raw Data'!L2554&gt;3, 'Raw Data'!I2554, 0)</f>
        <v>0</v>
      </c>
      <c r="N2559">
        <f>IF('Raw Data'!L2554-'Raw Data'!K2554&gt;3, 'Raw Data'!J2554, IF('Raw Data'!K2554-'Raw Data'!L2554&gt;3, 'Raw Data'!I2554, 0))</f>
        <v>0</v>
      </c>
      <c r="O2559">
        <f>IF(ISBLANK('Raw Data'!L2554), 0, IF(ABS('Raw Data'!L2554-'Raw Data'!K2554)&lt;4, 'Raw Data'!H2554, IF(ABS('Raw Data'!K2554-'Raw Data'!L2554)&lt;4, 'Raw Data'!G2554, 0)))</f>
        <v>0</v>
      </c>
      <c r="P2559">
        <f>SUM('Hidden Analysis'!E2560:H2560)</f>
        <v>0</v>
      </c>
      <c r="Q2559">
        <f>SUM('Hidden Analysis'!I2560:L2560)</f>
        <v>0</v>
      </c>
      <c r="R2559">
        <f>SUM('Hidden Analysis'!M2560:P2560)</f>
        <v>0</v>
      </c>
      <c r="S2559">
        <f>SUM('Hidden Analysis'!Q2560:R2560)</f>
        <v>0</v>
      </c>
      <c r="T2559">
        <f>IF(AND('Raw Data'!F2554&lt;1.5, 'Raw Data'!L2554&gt;'Raw Data'!K2554, 'Raw Data'!L2554-'Raw Data'!K2554&gt;3), 'Raw Data'!F2554, 0)</f>
        <v>0</v>
      </c>
      <c r="U2559">
        <f>IF(AND('Raw Data'!L2554-'Raw Data'!K2554&lt;4, 'Raw Data'!L2554&gt;'Raw Data'!K2554), 'Raw Data'!H2554, 0)</f>
        <v>0</v>
      </c>
      <c r="V2559">
        <f>IF(AND('Raw Data'!K2554-'Raw Data'!L2554&lt;4, 'Raw Data'!K2554&gt;'Raw Data'!L2554), 'Raw Data'!G2554, 0)</f>
        <v>0</v>
      </c>
      <c r="W2559">
        <f>SUM('Hidden Analysis'!S2560:T2560)</f>
        <v>0</v>
      </c>
      <c r="X2559">
        <f>SUM('Hidden Analysis'!U2560:V2560)</f>
        <v>0</v>
      </c>
    </row>
    <row r="2560" spans="1:24" x14ac:dyDescent="0.3">
      <c r="A2560" s="2">
        <f>'Raw Data'!M2555</f>
        <v>0</v>
      </c>
      <c r="B2560">
        <f>IF('Raw Data'!L2555&gt;'Raw Data'!K2555, 'Raw Data'!F2555, 0)</f>
        <v>0</v>
      </c>
      <c r="C2560">
        <f>IF('Raw Data'!K2555&gt;'Raw Data'!L2555, 'Raw Data'!C2555, 0)</f>
        <v>0</v>
      </c>
      <c r="D2560">
        <f t="shared" si="82"/>
        <v>0</v>
      </c>
      <c r="E2560">
        <f>SUM('Hidden Analysis'!A2561:B2561)</f>
        <v>0</v>
      </c>
      <c r="F2560">
        <f>SUM('Hidden Analysis'!C2561:D2561)</f>
        <v>0</v>
      </c>
      <c r="G2560">
        <f>IF(AND('Raw Data'!F2555&lt;'Raw Data'!C2555, 'Raw Data'!L2555&gt;'Raw Data'!K2555), 'Raw Data'!F2555, 0)</f>
        <v>0</v>
      </c>
      <c r="H2560">
        <f>IF(AND('Raw Data'!F2555&gt;'Raw Data'!C2555, 'Raw Data'!L2555&lt;'Raw Data'!K2555), 'Raw Data'!C2555, 0)</f>
        <v>0</v>
      </c>
      <c r="I2560">
        <f t="shared" si="83"/>
        <v>0</v>
      </c>
      <c r="J2560">
        <f>IF(AND('Raw Data'!F2555&gt;'Raw Data'!C2555, 'Raw Data'!L2555&gt;'Raw Data'!K2555), 'Raw Data'!F2555, 0)</f>
        <v>0</v>
      </c>
      <c r="K2560">
        <f>IF(AND('Raw Data'!F2555&lt;'Raw Data'!C2555, 'Raw Data'!L2555&lt;'Raw Data'!K2555), 'Raw Data'!C2555, 0)</f>
        <v>0</v>
      </c>
      <c r="L2560">
        <f>IF('Raw Data'!L2555-'Raw Data'!K2555&gt;3, 'Raw Data'!J2555, 0)</f>
        <v>0</v>
      </c>
      <c r="M2560">
        <f>IF('Raw Data'!K2555-'Raw Data'!L2555&gt;3, 'Raw Data'!I2555, 0)</f>
        <v>0</v>
      </c>
      <c r="N2560">
        <f>IF('Raw Data'!L2555-'Raw Data'!K2555&gt;3, 'Raw Data'!J2555, IF('Raw Data'!K2555-'Raw Data'!L2555&gt;3, 'Raw Data'!I2555, 0))</f>
        <v>0</v>
      </c>
      <c r="O2560">
        <f>IF(ISBLANK('Raw Data'!L2555), 0, IF(ABS('Raw Data'!L2555-'Raw Data'!K2555)&lt;4, 'Raw Data'!H2555, IF(ABS('Raw Data'!K2555-'Raw Data'!L2555)&lt;4, 'Raw Data'!G2555, 0)))</f>
        <v>0</v>
      </c>
      <c r="P2560">
        <f>SUM('Hidden Analysis'!E2561:H2561)</f>
        <v>0</v>
      </c>
      <c r="Q2560">
        <f>SUM('Hidden Analysis'!I2561:L2561)</f>
        <v>0</v>
      </c>
      <c r="R2560">
        <f>SUM('Hidden Analysis'!M2561:P2561)</f>
        <v>0</v>
      </c>
      <c r="S2560">
        <f>SUM('Hidden Analysis'!Q2561:R2561)</f>
        <v>0</v>
      </c>
      <c r="T2560">
        <f>IF(AND('Raw Data'!F2555&lt;1.5, 'Raw Data'!L2555&gt;'Raw Data'!K2555, 'Raw Data'!L2555-'Raw Data'!K2555&gt;3), 'Raw Data'!F2555, 0)</f>
        <v>0</v>
      </c>
      <c r="U2560">
        <f>IF(AND('Raw Data'!L2555-'Raw Data'!K2555&lt;4, 'Raw Data'!L2555&gt;'Raw Data'!K2555), 'Raw Data'!H2555, 0)</f>
        <v>0</v>
      </c>
      <c r="V2560">
        <f>IF(AND('Raw Data'!K2555-'Raw Data'!L2555&lt;4, 'Raw Data'!K2555&gt;'Raw Data'!L2555), 'Raw Data'!G2555, 0)</f>
        <v>0</v>
      </c>
      <c r="W2560">
        <f>SUM('Hidden Analysis'!S2561:T2561)</f>
        <v>0</v>
      </c>
      <c r="X2560">
        <f>SUM('Hidden Analysis'!U2561:V2561)</f>
        <v>0</v>
      </c>
    </row>
    <row r="2561" spans="1:24" x14ac:dyDescent="0.3">
      <c r="A2561" s="2">
        <f>'Raw Data'!M2556</f>
        <v>0</v>
      </c>
      <c r="B2561">
        <f>IF('Raw Data'!L2556&gt;'Raw Data'!K2556, 'Raw Data'!F2556, 0)</f>
        <v>0</v>
      </c>
      <c r="C2561">
        <f>IF('Raw Data'!K2556&gt;'Raw Data'!L2556, 'Raw Data'!C2556, 0)</f>
        <v>0</v>
      </c>
      <c r="D2561">
        <f t="shared" si="82"/>
        <v>0</v>
      </c>
      <c r="E2561">
        <f>SUM('Hidden Analysis'!A2562:B2562)</f>
        <v>0</v>
      </c>
      <c r="F2561">
        <f>SUM('Hidden Analysis'!C2562:D2562)</f>
        <v>0</v>
      </c>
      <c r="G2561">
        <f>IF(AND('Raw Data'!F2556&lt;'Raw Data'!C2556, 'Raw Data'!L2556&gt;'Raw Data'!K2556), 'Raw Data'!F2556, 0)</f>
        <v>0</v>
      </c>
      <c r="H2561">
        <f>IF(AND('Raw Data'!F2556&gt;'Raw Data'!C2556, 'Raw Data'!L2556&lt;'Raw Data'!K2556), 'Raw Data'!C2556, 0)</f>
        <v>0</v>
      </c>
      <c r="I2561">
        <f t="shared" si="83"/>
        <v>0</v>
      </c>
      <c r="J2561">
        <f>IF(AND('Raw Data'!F2556&gt;'Raw Data'!C2556, 'Raw Data'!L2556&gt;'Raw Data'!K2556), 'Raw Data'!F2556, 0)</f>
        <v>0</v>
      </c>
      <c r="K2561">
        <f>IF(AND('Raw Data'!F2556&lt;'Raw Data'!C2556, 'Raw Data'!L2556&lt;'Raw Data'!K2556), 'Raw Data'!C2556, 0)</f>
        <v>0</v>
      </c>
      <c r="L2561">
        <f>IF('Raw Data'!L2556-'Raw Data'!K2556&gt;3, 'Raw Data'!J2556, 0)</f>
        <v>0</v>
      </c>
      <c r="M2561">
        <f>IF('Raw Data'!K2556-'Raw Data'!L2556&gt;3, 'Raw Data'!I2556, 0)</f>
        <v>0</v>
      </c>
      <c r="N2561">
        <f>IF('Raw Data'!L2556-'Raw Data'!K2556&gt;3, 'Raw Data'!J2556, IF('Raw Data'!K2556-'Raw Data'!L2556&gt;3, 'Raw Data'!I2556, 0))</f>
        <v>0</v>
      </c>
      <c r="O2561">
        <f>IF(ISBLANK('Raw Data'!L2556), 0, IF(ABS('Raw Data'!L2556-'Raw Data'!K2556)&lt;4, 'Raw Data'!H2556, IF(ABS('Raw Data'!K2556-'Raw Data'!L2556)&lt;4, 'Raw Data'!G2556, 0)))</f>
        <v>0</v>
      </c>
      <c r="P2561">
        <f>SUM('Hidden Analysis'!E2562:H2562)</f>
        <v>0</v>
      </c>
      <c r="Q2561">
        <f>SUM('Hidden Analysis'!I2562:L2562)</f>
        <v>0</v>
      </c>
      <c r="R2561">
        <f>SUM('Hidden Analysis'!M2562:P2562)</f>
        <v>0</v>
      </c>
      <c r="S2561">
        <f>SUM('Hidden Analysis'!Q2562:R2562)</f>
        <v>0</v>
      </c>
      <c r="T2561">
        <f>IF(AND('Raw Data'!F2556&lt;1.5, 'Raw Data'!L2556&gt;'Raw Data'!K2556, 'Raw Data'!L2556-'Raw Data'!K2556&gt;3), 'Raw Data'!F2556, 0)</f>
        <v>0</v>
      </c>
      <c r="U2561">
        <f>IF(AND('Raw Data'!L2556-'Raw Data'!K2556&lt;4, 'Raw Data'!L2556&gt;'Raw Data'!K2556), 'Raw Data'!H2556, 0)</f>
        <v>0</v>
      </c>
      <c r="V2561">
        <f>IF(AND('Raw Data'!K2556-'Raw Data'!L2556&lt;4, 'Raw Data'!K2556&gt;'Raw Data'!L2556), 'Raw Data'!G2556, 0)</f>
        <v>0</v>
      </c>
      <c r="W2561">
        <f>SUM('Hidden Analysis'!S2562:T2562)</f>
        <v>0</v>
      </c>
      <c r="X2561">
        <f>SUM('Hidden Analysis'!U2562:V2562)</f>
        <v>0</v>
      </c>
    </row>
    <row r="2562" spans="1:24" x14ac:dyDescent="0.3">
      <c r="A2562" s="2">
        <f>'Raw Data'!M2557</f>
        <v>0</v>
      </c>
      <c r="B2562">
        <f>IF('Raw Data'!L2557&gt;'Raw Data'!K2557, 'Raw Data'!F2557, 0)</f>
        <v>0</v>
      </c>
      <c r="C2562">
        <f>IF('Raw Data'!K2557&gt;'Raw Data'!L2557, 'Raw Data'!C2557, 0)</f>
        <v>0</v>
      </c>
      <c r="D2562">
        <f t="shared" si="82"/>
        <v>0</v>
      </c>
      <c r="E2562">
        <f>SUM('Hidden Analysis'!A2563:B2563)</f>
        <v>0</v>
      </c>
      <c r="F2562">
        <f>SUM('Hidden Analysis'!C2563:D2563)</f>
        <v>0</v>
      </c>
      <c r="G2562">
        <f>IF(AND('Raw Data'!F2557&lt;'Raw Data'!C2557, 'Raw Data'!L2557&gt;'Raw Data'!K2557), 'Raw Data'!F2557, 0)</f>
        <v>0</v>
      </c>
      <c r="H2562">
        <f>IF(AND('Raw Data'!F2557&gt;'Raw Data'!C2557, 'Raw Data'!L2557&lt;'Raw Data'!K2557), 'Raw Data'!C2557, 0)</f>
        <v>0</v>
      </c>
      <c r="I2562">
        <f t="shared" si="83"/>
        <v>0</v>
      </c>
      <c r="J2562">
        <f>IF(AND('Raw Data'!F2557&gt;'Raw Data'!C2557, 'Raw Data'!L2557&gt;'Raw Data'!K2557), 'Raw Data'!F2557, 0)</f>
        <v>0</v>
      </c>
      <c r="K2562">
        <f>IF(AND('Raw Data'!F2557&lt;'Raw Data'!C2557, 'Raw Data'!L2557&lt;'Raw Data'!K2557), 'Raw Data'!C2557, 0)</f>
        <v>0</v>
      </c>
      <c r="L2562">
        <f>IF('Raw Data'!L2557-'Raw Data'!K2557&gt;3, 'Raw Data'!J2557, 0)</f>
        <v>0</v>
      </c>
      <c r="M2562">
        <f>IF('Raw Data'!K2557-'Raw Data'!L2557&gt;3, 'Raw Data'!I2557, 0)</f>
        <v>0</v>
      </c>
      <c r="N2562">
        <f>IF('Raw Data'!L2557-'Raw Data'!K2557&gt;3, 'Raw Data'!J2557, IF('Raw Data'!K2557-'Raw Data'!L2557&gt;3, 'Raw Data'!I2557, 0))</f>
        <v>0</v>
      </c>
      <c r="O2562">
        <f>IF(ISBLANK('Raw Data'!L2557), 0, IF(ABS('Raw Data'!L2557-'Raw Data'!K2557)&lt;4, 'Raw Data'!H2557, IF(ABS('Raw Data'!K2557-'Raw Data'!L2557)&lt;4, 'Raw Data'!G2557, 0)))</f>
        <v>0</v>
      </c>
      <c r="P2562">
        <f>SUM('Hidden Analysis'!E2563:H2563)</f>
        <v>0</v>
      </c>
      <c r="Q2562">
        <f>SUM('Hidden Analysis'!I2563:L2563)</f>
        <v>0</v>
      </c>
      <c r="R2562">
        <f>SUM('Hidden Analysis'!M2563:P2563)</f>
        <v>0</v>
      </c>
      <c r="S2562">
        <f>SUM('Hidden Analysis'!Q2563:R2563)</f>
        <v>0</v>
      </c>
      <c r="T2562">
        <f>IF(AND('Raw Data'!F2557&lt;1.5, 'Raw Data'!L2557&gt;'Raw Data'!K2557, 'Raw Data'!L2557-'Raw Data'!K2557&gt;3), 'Raw Data'!F2557, 0)</f>
        <v>0</v>
      </c>
      <c r="U2562">
        <f>IF(AND('Raw Data'!L2557-'Raw Data'!K2557&lt;4, 'Raw Data'!L2557&gt;'Raw Data'!K2557), 'Raw Data'!H2557, 0)</f>
        <v>0</v>
      </c>
      <c r="V2562">
        <f>IF(AND('Raw Data'!K2557-'Raw Data'!L2557&lt;4, 'Raw Data'!K2557&gt;'Raw Data'!L2557), 'Raw Data'!G2557, 0)</f>
        <v>0</v>
      </c>
      <c r="W2562">
        <f>SUM('Hidden Analysis'!S2563:T2563)</f>
        <v>0</v>
      </c>
      <c r="X2562">
        <f>SUM('Hidden Analysis'!U2563:V2563)</f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563"/>
  <sheetViews>
    <sheetView zoomScale="80" zoomScaleNormal="80" workbookViewId="0">
      <selection activeCell="S2" sqref="S2"/>
    </sheetView>
  </sheetViews>
  <sheetFormatPr defaultRowHeight="14.4" x14ac:dyDescent="0.3"/>
  <sheetData>
    <row r="1" spans="1:22" x14ac:dyDescent="0.3">
      <c r="A1" s="5" t="s">
        <v>87</v>
      </c>
      <c r="B1" s="6"/>
      <c r="C1" s="5" t="s">
        <v>88</v>
      </c>
      <c r="D1" s="6"/>
      <c r="E1" s="5" t="s">
        <v>98</v>
      </c>
      <c r="F1" s="6"/>
      <c r="G1" s="6"/>
      <c r="H1" s="6"/>
      <c r="I1" s="5" t="s">
        <v>99</v>
      </c>
      <c r="J1" s="6"/>
      <c r="K1" s="6"/>
      <c r="L1" s="6"/>
      <c r="M1" s="5" t="s">
        <v>100</v>
      </c>
      <c r="N1" s="6"/>
      <c r="O1" s="6"/>
      <c r="P1" s="6"/>
      <c r="Q1" s="5" t="s">
        <v>101</v>
      </c>
      <c r="R1" s="6"/>
      <c r="S1" t="s">
        <v>105</v>
      </c>
      <c r="U1" t="s">
        <v>106</v>
      </c>
    </row>
    <row r="2" spans="1:22" x14ac:dyDescent="0.3">
      <c r="A2" s="1" t="s">
        <v>89</v>
      </c>
      <c r="B2" s="1" t="s">
        <v>111</v>
      </c>
      <c r="C2" s="1" t="s">
        <v>89</v>
      </c>
      <c r="D2" s="1" t="s">
        <v>90</v>
      </c>
      <c r="E2" s="1" t="s">
        <v>94</v>
      </c>
      <c r="F2" s="1" t="s">
        <v>95</v>
      </c>
      <c r="G2" s="1" t="s">
        <v>112</v>
      </c>
      <c r="H2" s="1" t="s">
        <v>113</v>
      </c>
      <c r="I2" s="1" t="s">
        <v>94</v>
      </c>
      <c r="J2" s="1" t="s">
        <v>95</v>
      </c>
      <c r="K2" s="1" t="s">
        <v>112</v>
      </c>
      <c r="L2" s="1" t="s">
        <v>113</v>
      </c>
      <c r="M2" s="1" t="s">
        <v>94</v>
      </c>
      <c r="N2" s="1" t="s">
        <v>95</v>
      </c>
      <c r="O2" s="1" t="s">
        <v>112</v>
      </c>
      <c r="P2" s="1" t="s">
        <v>113</v>
      </c>
      <c r="Q2" t="s">
        <v>94</v>
      </c>
      <c r="R2" t="s">
        <v>95</v>
      </c>
      <c r="S2" s="1" t="s">
        <v>114</v>
      </c>
      <c r="T2" s="1" t="s">
        <v>115</v>
      </c>
      <c r="U2" s="1" t="s">
        <v>116</v>
      </c>
      <c r="V2" s="1" t="s">
        <v>117</v>
      </c>
    </row>
    <row r="3" spans="1:22" x14ac:dyDescent="0.3">
      <c r="Q3">
        <f>'Raw Data'!$N$2</f>
        <v>10.5</v>
      </c>
      <c r="R3">
        <f>'Raw Data'!$N$2</f>
        <v>10.5</v>
      </c>
    </row>
    <row r="4" spans="1:22" x14ac:dyDescent="0.3">
      <c r="Q4">
        <f>COUNTIF(Q8:Q2563, "&gt;0")</f>
        <v>4</v>
      </c>
      <c r="R4">
        <f>COUNTIF(R8:R2563, "&gt;0")</f>
        <v>0</v>
      </c>
    </row>
    <row r="5" spans="1:22" x14ac:dyDescent="0.3">
      <c r="Q5">
        <f>SUM(Q8:Q2563)</f>
        <v>9.17</v>
      </c>
      <c r="R5">
        <f>SUM(R8:R2563)</f>
        <v>0</v>
      </c>
    </row>
    <row r="6" spans="1:22" x14ac:dyDescent="0.3">
      <c r="Q6">
        <f>Q5/Q3</f>
        <v>0.87333333333333329</v>
      </c>
      <c r="R6">
        <f>R5/R3</f>
        <v>0</v>
      </c>
    </row>
    <row r="7" spans="1:22" x14ac:dyDescent="0.3">
      <c r="A7" s="1" t="str">
        <f t="shared" ref="A7:V7" si="0">A2</f>
        <v>Home Fave</v>
      </c>
      <c r="B7" s="1" t="str">
        <f t="shared" si="0"/>
        <v>Away Face</v>
      </c>
      <c r="C7" s="1" t="str">
        <f t="shared" si="0"/>
        <v>Home Fave</v>
      </c>
      <c r="D7" s="1" t="str">
        <f t="shared" si="0"/>
        <v>Away Fave</v>
      </c>
      <c r="E7" s="1" t="str">
        <f t="shared" si="0"/>
        <v>Home Big Win</v>
      </c>
      <c r="F7" s="1" t="str">
        <f t="shared" si="0"/>
        <v>Away Big Win</v>
      </c>
      <c r="G7" s="1" t="str">
        <f t="shared" si="0"/>
        <v>Home Little Win</v>
      </c>
      <c r="H7" s="1" t="str">
        <f t="shared" si="0"/>
        <v>Away Little Win</v>
      </c>
      <c r="I7" s="1" t="str">
        <f t="shared" si="0"/>
        <v>Home Big Win</v>
      </c>
      <c r="J7" s="1" t="str">
        <f t="shared" si="0"/>
        <v>Away Big Win</v>
      </c>
      <c r="K7" s="1" t="str">
        <f t="shared" si="0"/>
        <v>Home Little Win</v>
      </c>
      <c r="L7" s="1" t="str">
        <f t="shared" si="0"/>
        <v>Away Little Win</v>
      </c>
      <c r="M7" s="1" t="str">
        <f t="shared" si="0"/>
        <v>Home Big Win</v>
      </c>
      <c r="N7" s="1" t="str">
        <f t="shared" si="0"/>
        <v>Away Big Win</v>
      </c>
      <c r="O7" s="1" t="str">
        <f t="shared" si="0"/>
        <v>Home Little Win</v>
      </c>
      <c r="P7" s="1" t="str">
        <f t="shared" si="0"/>
        <v>Away Little Win</v>
      </c>
      <c r="Q7" s="1" t="str">
        <f t="shared" si="0"/>
        <v>Home Big Win</v>
      </c>
      <c r="R7" s="1" t="str">
        <f t="shared" si="0"/>
        <v>Away Big Win</v>
      </c>
      <c r="S7" s="1" t="str">
        <f t="shared" si="0"/>
        <v>Home UD BW</v>
      </c>
      <c r="T7" s="1" t="str">
        <f t="shared" si="0"/>
        <v>Away UD BW</v>
      </c>
      <c r="U7" s="1" t="str">
        <f t="shared" si="0"/>
        <v>Home UD LW</v>
      </c>
      <c r="V7" s="1" t="str">
        <f t="shared" si="0"/>
        <v>Away UD LW</v>
      </c>
    </row>
    <row r="8" spans="1:22" x14ac:dyDescent="0.3">
      <c r="A8">
        <f>IF(AND('Raw Data'!F2&lt;'Raw Data'!C2, 'Raw Data'!L2&gt;'Raw Data'!K2, 'Raw Data'!L2-'Raw Data'!K2&gt;3), 'Raw Data'!J2, 0)</f>
        <v>1.41</v>
      </c>
      <c r="B8">
        <f>IF(AND('Raw Data'!C2&lt;'Raw Data'!F2, 'Raw Data'!K2&gt;'Raw Data'!L2, 'Raw Data'!K2-'Raw Data'!L2&gt;3), 'Raw Data'!I2, 0)</f>
        <v>0</v>
      </c>
      <c r="C8">
        <f>IF(AND('Raw Data'!F2&lt;'Raw Data'!C2, 'Raw Data'!L2&gt;'Raw Data'!K2, 'Raw Data'!L2-'Raw Data'!K2&lt;4), 'Raw Data'!H2, 0)</f>
        <v>0</v>
      </c>
      <c r="D8">
        <f>IF(AND('Raw Data'!C2&lt;'Raw Data'!F2, 'Raw Data'!K2&gt;'Raw Data'!L2, 'Raw Data'!K2-'Raw Data'!L2&lt;4), 'Raw Data'!G2, 0)</f>
        <v>0</v>
      </c>
      <c r="E8">
        <f>IF(ISBLANK('Raw Data'!J2), 0, IF(AND(4=MATCH(LARGE('Raw Data'!G2:J2, 4), 'Raw Data'!G2:J2, 0), 'Raw Data'!L2-'Raw Data'!K2&gt;3), 'Raw Data'!J2, 0))</f>
        <v>1.41</v>
      </c>
      <c r="F8">
        <f>IF(ISBLANK('Raw Data'!J2), 0, IF(AND(3=MATCH(LARGE('Raw Data'!G2:J2, 4), 'Raw Data'!G2:J2, 0), 'Raw Data'!K2-'Raw Data'!L2&gt;3), 'Raw Data'!I2, 0))</f>
        <v>0</v>
      </c>
      <c r="G8">
        <f>IF(ISBLANK('Raw Data'!J2), 0, IF(AND(2=MATCH(LARGE('Raw Data'!G2:J2, 4), 'Raw Data'!G2:J2, 0), AND('Raw Data'!L2-'Raw Data'!K2&lt;4, 'Raw Data'!L2-'Raw Data'!K2&gt;0)), 'Raw Data'!H2, 0))</f>
        <v>0</v>
      </c>
      <c r="H8">
        <f>IF(ISBLANK('Raw Data'!J2), 0, IF(AND(1=MATCH(LARGE('Raw Data'!G2:J2, 4), 'Raw Data'!G2:J2, 0), AND('Raw Data'!K2-'Raw Data'!L2&lt;4, 'Raw Data'!K2-'Raw Data'!L2&gt;0)), 'Raw Data'!G2, 0))</f>
        <v>0</v>
      </c>
      <c r="I8">
        <f>IF(ISBLANK('Raw Data'!J2), 0, IF(AND(4=MATCH(LARGE('Raw Data'!G2:J2, 3), 'Raw Data'!G2:J2, 0), 'Raw Data'!L2-'Raw Data'!K2&gt;3), 'Raw Data'!J2, 0))</f>
        <v>0</v>
      </c>
      <c r="J8">
        <f>IF(ISBLANK('Raw Data'!J2), 0, IF(AND(3=MATCH(LARGE('Raw Data'!G2:J2, 3), 'Raw Data'!G2:J2, 0), 'Raw Data'!K2-'Raw Data'!L2&gt;3), 'Raw Data'!I2, 0))</f>
        <v>0</v>
      </c>
      <c r="K8">
        <f>IF(ISBLANK('Raw Data'!J2), 0, IF(AND(2=MATCH(LARGE('Raw Data'!G2:J2, 3), 'Raw Data'!G2:J2, 0), AND('Raw Data'!L2-'Raw Data'!K2&lt;4, 'Raw Data'!L2-'Raw Data'!K2&gt;0)), 'Raw Data'!H2, 0))</f>
        <v>0</v>
      </c>
      <c r="L8">
        <f>IF(ISBLANK('Raw Data'!J2), 0, IF(AND(1=MATCH(LARGE('Raw Data'!G2:J2, 3), 'Raw Data'!G2:J2, 0), AND('Raw Data'!K2-'Raw Data'!L2&lt;4, 'Raw Data'!K2-'Raw Data'!L2&gt;0)), 'Raw Data'!G2, 0))</f>
        <v>0</v>
      </c>
      <c r="M8">
        <f>IF(ISBLANK('Raw Data'!J2), 0, IF(AND(4=MATCH(LARGE('Raw Data'!G2:J2, 2), 'Raw Data'!G2:J2, 0), 'Raw Data'!L2-'Raw Data'!K2&gt;3), 'Raw Data'!J2, 0))</f>
        <v>0</v>
      </c>
      <c r="N8">
        <f>IF(ISBLANK('Raw Data'!J2), 0, IF(AND(3=MATCH(LARGE('Raw Data'!G2:J2, 2), 'Raw Data'!G2:J2, 0), 'Raw Data'!K2-'Raw Data'!L2&gt;3), 'Raw Data'!I2, 0))</f>
        <v>0</v>
      </c>
      <c r="O8">
        <f>IF(ISBLANK('Raw Data'!J2), 0, IF(AND(2=MATCH(LARGE('Raw Data'!G2:J2, 2), 'Raw Data'!G2:J2, 0), AND('Raw Data'!L2-'Raw Data'!K2&lt;4, 'Raw Data'!L2-'Raw Data'!K2&gt;0)), 'Raw Data'!H2, 0))</f>
        <v>0</v>
      </c>
      <c r="P8">
        <f>IF(ISBLANK('Raw Data'!J2), 0, IF(AND(1=MATCH(LARGE('Raw Data'!G2:J2, 2), 'Raw Data'!G2:J2, 0), AND('Raw Data'!K2-'Raw Data'!L2&lt;4, 'Raw Data'!K2-'Raw Data'!L2&gt;0)), 'Raw Data'!G2, 0))</f>
        <v>0</v>
      </c>
      <c r="Q8">
        <f>IF(ISBLANK('Raw Data'!J2), 0, IF(AND(4=MATCH(LARGE('Raw Data'!G2:J2, 1), 'Raw Data'!G2:J2, 0), 'Raw Data'!L2-'Raw Data'!K2&gt;3), 'Raw Data'!J2, 0))</f>
        <v>0</v>
      </c>
      <c r="R8">
        <f>IF(ISBLANK('Raw Data'!J2), 0, IF(AND(3=MATCH(LARGE('Raw Data'!G2:J2, 1), 'Raw Data'!G2:J2, 0), 'Raw Data'!K2-'Raw Data'!L2&gt;3), 'Raw Data'!I2, 0))</f>
        <v>0</v>
      </c>
      <c r="S8">
        <f>IF(AND('Raw Data'!L2-'Raw Data'!K2&gt;4, 'Raw Data'!F2&lt;'Raw Data'!C2), 'Raw Data'!J2, 0)</f>
        <v>1.41</v>
      </c>
      <c r="T8">
        <f>IF(AND('Raw Data'!K2-'Raw Data'!L2&gt;4, 'Raw Data'!F2&gt;'Raw Data'!C2), 'Raw Data'!I2, 0)</f>
        <v>0</v>
      </c>
      <c r="U8">
        <f>IF(AND('Raw Data'!L2-'Raw Data'!K2&lt;3, 'Raw Data'!L2&gt;'Raw Data'!K2, 'Raw Data'!F2&lt;'Raw Data'!C2), 'Raw Data'!H2, 0)</f>
        <v>0</v>
      </c>
      <c r="V8">
        <f>IF(AND('Raw Data'!L2-'Raw Data'!K2&lt;3, 'Raw Data'!L2&gt;'Raw Data'!K2, 'Raw Data'!F2&gt;'Raw Data'!C2), 'Raw Data'!G2, 0)</f>
        <v>0</v>
      </c>
    </row>
    <row r="9" spans="1:22" x14ac:dyDescent="0.3">
      <c r="A9">
        <f>IF(AND('Raw Data'!F3&lt;'Raw Data'!C3, 'Raw Data'!L3&gt;'Raw Data'!K3, 'Raw Data'!L3-'Raw Data'!K3&gt;3), 'Raw Data'!J3, 0)</f>
        <v>2.4700000000000002</v>
      </c>
      <c r="B9">
        <f>IF(AND('Raw Data'!C3&lt;'Raw Data'!F3, 'Raw Data'!K3&gt;'Raw Data'!L3, 'Raw Data'!K3-'Raw Data'!L3&gt;3), 'Raw Data'!I3, 0)</f>
        <v>0</v>
      </c>
      <c r="C9">
        <f>IF(AND('Raw Data'!F3&lt;'Raw Data'!C3, 'Raw Data'!L3&gt;'Raw Data'!K3, 'Raw Data'!L3-'Raw Data'!K3&lt;4), 'Raw Data'!H3, 0)</f>
        <v>0</v>
      </c>
      <c r="D9">
        <f>IF(AND('Raw Data'!C3&lt;'Raw Data'!F3, 'Raw Data'!K3&gt;'Raw Data'!L3, 'Raw Data'!K3-'Raw Data'!L3&lt;4), 'Raw Data'!G3, 0)</f>
        <v>0</v>
      </c>
      <c r="E9">
        <f>IF(ISBLANK('Raw Data'!J3), 0, IF(AND(4=MATCH(LARGE('Raw Data'!G3:J3, 4), 'Raw Data'!G3:J3, 0), 'Raw Data'!L3-'Raw Data'!K3&gt;3), 'Raw Data'!J3, 0))</f>
        <v>0</v>
      </c>
      <c r="F9">
        <f>IF(ISBLANK('Raw Data'!J3), 0, IF(AND(3=MATCH(LARGE('Raw Data'!G3:J3, 4), 'Raw Data'!G3:J3, 0), 'Raw Data'!K3-'Raw Data'!L3&gt;3), 'Raw Data'!I3, 0))</f>
        <v>0</v>
      </c>
      <c r="G9">
        <f>IF(ISBLANK('Raw Data'!J3), 0, IF(AND(2=MATCH(LARGE('Raw Data'!G3:J3, 4), 'Raw Data'!G3:J3, 0), AND('Raw Data'!L3-'Raw Data'!K3&lt;4, 'Raw Data'!L3-'Raw Data'!K3&gt;0)), 'Raw Data'!H3, 0))</f>
        <v>0</v>
      </c>
      <c r="H9">
        <f>IF(ISBLANK('Raw Data'!J3), 0, IF(AND(1=MATCH(LARGE('Raw Data'!G3:J3, 4), 'Raw Data'!G3:J3, 0), AND('Raw Data'!K3-'Raw Data'!L3&lt;4, 'Raw Data'!K3-'Raw Data'!L3&gt;0)), 'Raw Data'!G3, 0))</f>
        <v>0</v>
      </c>
      <c r="I9">
        <f>IF(ISBLANK('Raw Data'!J3), 0, IF(AND(4=MATCH(LARGE('Raw Data'!G3:J3, 3), 'Raw Data'!G3:J3, 0), 'Raw Data'!L3-'Raw Data'!K3&gt;3), 'Raw Data'!J3, 0))</f>
        <v>0</v>
      </c>
      <c r="J9">
        <f>IF(ISBLANK('Raw Data'!J3), 0, IF(AND(3=MATCH(LARGE('Raw Data'!G3:J3, 3), 'Raw Data'!G3:J3, 0), 'Raw Data'!K3-'Raw Data'!L3&gt;3), 'Raw Data'!I3, 0))</f>
        <v>0</v>
      </c>
      <c r="K9">
        <f>IF(ISBLANK('Raw Data'!J3), 0, IF(AND(2=MATCH(LARGE('Raw Data'!G3:J3, 3), 'Raw Data'!G3:J3, 0), AND('Raw Data'!L3-'Raw Data'!K3&lt;4, 'Raw Data'!L3-'Raw Data'!K3&gt;0)), 'Raw Data'!H3, 0))</f>
        <v>0</v>
      </c>
      <c r="L9">
        <f>IF(ISBLANK('Raw Data'!J3), 0, IF(AND(1=MATCH(LARGE('Raw Data'!G3:J3, 3), 'Raw Data'!G3:J3, 0), AND('Raw Data'!K3-'Raw Data'!L3&lt;4, 'Raw Data'!K3-'Raw Data'!L3&gt;0)), 'Raw Data'!G3, 0))</f>
        <v>0</v>
      </c>
      <c r="M9">
        <f>IF(ISBLANK('Raw Data'!J3), 0, IF(AND(4=MATCH(LARGE('Raw Data'!G3:J3, 2), 'Raw Data'!G3:J3, 0), 'Raw Data'!L3-'Raw Data'!K3&gt;3), 'Raw Data'!J3, 0))</f>
        <v>0</v>
      </c>
      <c r="N9">
        <f>IF(ISBLANK('Raw Data'!J3), 0, IF(AND(3=MATCH(LARGE('Raw Data'!G3:J3, 2), 'Raw Data'!G3:J3, 0), 'Raw Data'!K3-'Raw Data'!L3&gt;3), 'Raw Data'!I3, 0))</f>
        <v>0</v>
      </c>
      <c r="O9">
        <f>IF(ISBLANK('Raw Data'!J3), 0, IF(AND(2=MATCH(LARGE('Raw Data'!G3:J3, 2), 'Raw Data'!G3:J3, 0), AND('Raw Data'!L3-'Raw Data'!K3&lt;4, 'Raw Data'!L3-'Raw Data'!K3&gt;0)), 'Raw Data'!H3, 0))</f>
        <v>0</v>
      </c>
      <c r="P9">
        <f>IF(ISBLANK('Raw Data'!J3), 0, IF(AND(1=MATCH(LARGE('Raw Data'!G3:J3, 2), 'Raw Data'!G3:J3, 0), AND('Raw Data'!K3-'Raw Data'!L3&lt;4, 'Raw Data'!K3-'Raw Data'!L3&gt;0)), 'Raw Data'!G3, 0))</f>
        <v>0</v>
      </c>
      <c r="Q9">
        <f>IF(ISBLANK('Raw Data'!J3), 0, IF(AND(4=MATCH(LARGE('Raw Data'!G3:J3, 1), 'Raw Data'!G3:J3, 0), 'Raw Data'!L3-'Raw Data'!K3&gt;3), 'Raw Data'!J3, 0))</f>
        <v>2.4700000000000002</v>
      </c>
      <c r="R9">
        <f>IF(ISBLANK('Raw Data'!J3), 0, IF(AND(3=MATCH(LARGE('Raw Data'!G3:J3, 1), 'Raw Data'!G3:J3, 0), 'Raw Data'!K3-'Raw Data'!L3&gt;3), 'Raw Data'!I3, 0))</f>
        <v>0</v>
      </c>
      <c r="S9">
        <f>IF(AND('Raw Data'!L3-'Raw Data'!K3&gt;4, 'Raw Data'!F3&lt;'Raw Data'!C3), 'Raw Data'!J3, 0)</f>
        <v>2.4700000000000002</v>
      </c>
      <c r="T9">
        <f>IF(AND('Raw Data'!K3-'Raw Data'!L3&gt;4, 'Raw Data'!F3&gt;'Raw Data'!C3), 'Raw Data'!I3, 0)</f>
        <v>0</v>
      </c>
      <c r="U9">
        <f>IF(AND('Raw Data'!L3-'Raw Data'!K3&lt;3, 'Raw Data'!L3&gt;'Raw Data'!K3, 'Raw Data'!F3&lt;'Raw Data'!C3), 'Raw Data'!H3, 0)</f>
        <v>0</v>
      </c>
      <c r="V9">
        <f>IF(AND('Raw Data'!L3-'Raw Data'!K3&lt;3, 'Raw Data'!L3&gt;'Raw Data'!K3, 'Raw Data'!F3&gt;'Raw Data'!C3), 'Raw Data'!G3, 0)</f>
        <v>0</v>
      </c>
    </row>
    <row r="10" spans="1:22" x14ac:dyDescent="0.3">
      <c r="A10">
        <f>IF(AND('Raw Data'!F4&lt;'Raw Data'!C4, 'Raw Data'!L4&gt;'Raw Data'!K4, 'Raw Data'!L4-'Raw Data'!K4&gt;3), 'Raw Data'!J4, 0)</f>
        <v>1.69</v>
      </c>
      <c r="B10">
        <f>IF(AND('Raw Data'!C4&lt;'Raw Data'!F4, 'Raw Data'!K4&gt;'Raw Data'!L4, 'Raw Data'!K4-'Raw Data'!L4&gt;3), 'Raw Data'!I4, 0)</f>
        <v>0</v>
      </c>
      <c r="C10">
        <f>IF(AND('Raw Data'!F4&lt;'Raw Data'!C4, 'Raw Data'!L4&gt;'Raw Data'!K4, 'Raw Data'!L4-'Raw Data'!K4&lt;4), 'Raw Data'!H4, 0)</f>
        <v>0</v>
      </c>
      <c r="D10">
        <f>IF(AND('Raw Data'!C4&lt;'Raw Data'!F4, 'Raw Data'!K4&gt;'Raw Data'!L4, 'Raw Data'!K4-'Raw Data'!L4&lt;4), 'Raw Data'!G4, 0)</f>
        <v>0</v>
      </c>
      <c r="E10">
        <f>IF(ISBLANK('Raw Data'!J4), 0, IF(AND(4=MATCH(LARGE('Raw Data'!G4:J4, 4), 'Raw Data'!G4:J4, 0), 'Raw Data'!L4-'Raw Data'!K4&gt;3), 'Raw Data'!J4, 0))</f>
        <v>1.69</v>
      </c>
      <c r="F10">
        <f>IF(ISBLANK('Raw Data'!J4), 0, IF(AND(3=MATCH(LARGE('Raw Data'!G4:J4, 4), 'Raw Data'!G4:J4, 0), 'Raw Data'!K4-'Raw Data'!L4&gt;3), 'Raw Data'!I4, 0))</f>
        <v>0</v>
      </c>
      <c r="G10">
        <f>IF(ISBLANK('Raw Data'!J4), 0, IF(AND(2=MATCH(LARGE('Raw Data'!G4:J4, 4), 'Raw Data'!G4:J4, 0), AND('Raw Data'!L4-'Raw Data'!K4&lt;4, 'Raw Data'!L4-'Raw Data'!K4&gt;0)), 'Raw Data'!H4, 0))</f>
        <v>0</v>
      </c>
      <c r="H10">
        <f>IF(ISBLANK('Raw Data'!J4), 0, IF(AND(1=MATCH(LARGE('Raw Data'!G4:J4, 4), 'Raw Data'!G4:J4, 0), AND('Raw Data'!K4-'Raw Data'!L4&lt;4, 'Raw Data'!K4-'Raw Data'!L4&gt;0)), 'Raw Data'!G4, 0))</f>
        <v>0</v>
      </c>
      <c r="I10">
        <f>IF(ISBLANK('Raw Data'!J4), 0, IF(AND(4=MATCH(LARGE('Raw Data'!G4:J4, 3), 'Raw Data'!G4:J4, 0), 'Raw Data'!L4-'Raw Data'!K4&gt;3), 'Raw Data'!J4, 0))</f>
        <v>0</v>
      </c>
      <c r="J10">
        <f>IF(ISBLANK('Raw Data'!J4), 0, IF(AND(3=MATCH(LARGE('Raw Data'!G4:J4, 3), 'Raw Data'!G4:J4, 0), 'Raw Data'!K4-'Raw Data'!L4&gt;3), 'Raw Data'!I4, 0))</f>
        <v>0</v>
      </c>
      <c r="K10">
        <f>IF(ISBLANK('Raw Data'!J4), 0, IF(AND(2=MATCH(LARGE('Raw Data'!G4:J4, 3), 'Raw Data'!G4:J4, 0), AND('Raw Data'!L4-'Raw Data'!K4&lt;4, 'Raw Data'!L4-'Raw Data'!K4&gt;0)), 'Raw Data'!H4, 0))</f>
        <v>0</v>
      </c>
      <c r="L10">
        <f>IF(ISBLANK('Raw Data'!J4), 0, IF(AND(1=MATCH(LARGE('Raw Data'!G4:J4, 3), 'Raw Data'!G4:J4, 0), AND('Raw Data'!K4-'Raw Data'!L4&lt;4, 'Raw Data'!K4-'Raw Data'!L4&gt;0)), 'Raw Data'!G4, 0))</f>
        <v>0</v>
      </c>
      <c r="M10">
        <f>IF(ISBLANK('Raw Data'!J4), 0, IF(AND(4=MATCH(LARGE('Raw Data'!G4:J4, 2), 'Raw Data'!G4:J4, 0), 'Raw Data'!L4-'Raw Data'!K4&gt;3), 'Raw Data'!J4, 0))</f>
        <v>0</v>
      </c>
      <c r="N10">
        <f>IF(ISBLANK('Raw Data'!J4), 0, IF(AND(3=MATCH(LARGE('Raw Data'!G4:J4, 2), 'Raw Data'!G4:J4, 0), 'Raw Data'!K4-'Raw Data'!L4&gt;3), 'Raw Data'!I4, 0))</f>
        <v>0</v>
      </c>
      <c r="O10">
        <f>IF(ISBLANK('Raw Data'!J4), 0, IF(AND(2=MATCH(LARGE('Raw Data'!G4:J4, 2), 'Raw Data'!G4:J4, 0), AND('Raw Data'!L4-'Raw Data'!K4&lt;4, 'Raw Data'!L4-'Raw Data'!K4&gt;0)), 'Raw Data'!H4, 0))</f>
        <v>0</v>
      </c>
      <c r="P10">
        <f>IF(ISBLANK('Raw Data'!J4), 0, IF(AND(1=MATCH(LARGE('Raw Data'!G4:J4, 2), 'Raw Data'!G4:J4, 0), AND('Raw Data'!K4-'Raw Data'!L4&lt;4, 'Raw Data'!K4-'Raw Data'!L4&gt;0)), 'Raw Data'!G4, 0))</f>
        <v>0</v>
      </c>
      <c r="Q10">
        <f>IF(ISBLANK('Raw Data'!J4), 0, IF(AND(4=MATCH(LARGE('Raw Data'!G4:J4, 1), 'Raw Data'!G4:J4, 0), 'Raw Data'!L4-'Raw Data'!K4&gt;3), 'Raw Data'!J4, 0))</f>
        <v>0</v>
      </c>
      <c r="R10">
        <f>IF(ISBLANK('Raw Data'!J4), 0, IF(AND(3=MATCH(LARGE('Raw Data'!G4:J4, 1), 'Raw Data'!G4:J4, 0), 'Raw Data'!K4-'Raw Data'!L4&gt;3), 'Raw Data'!I4, 0))</f>
        <v>0</v>
      </c>
      <c r="S10">
        <f>IF(AND('Raw Data'!L4-'Raw Data'!K4&gt;4, 'Raw Data'!F4&lt;'Raw Data'!C4), 'Raw Data'!J4, 0)</f>
        <v>1.69</v>
      </c>
      <c r="T10">
        <f>IF(AND('Raw Data'!K4-'Raw Data'!L4&gt;4, 'Raw Data'!F4&gt;'Raw Data'!C4), 'Raw Data'!I4, 0)</f>
        <v>0</v>
      </c>
      <c r="U10">
        <f>IF(AND('Raw Data'!L4-'Raw Data'!K4&lt;3, 'Raw Data'!L4&gt;'Raw Data'!K4, 'Raw Data'!F4&lt;'Raw Data'!C4), 'Raw Data'!H4, 0)</f>
        <v>0</v>
      </c>
      <c r="V10">
        <f>IF(AND('Raw Data'!L4-'Raw Data'!K4&lt;3, 'Raw Data'!L4&gt;'Raw Data'!K4, 'Raw Data'!F4&gt;'Raw Data'!C4), 'Raw Data'!G4, 0)</f>
        <v>0</v>
      </c>
    </row>
    <row r="11" spans="1:22" x14ac:dyDescent="0.3">
      <c r="A11">
        <f>IF(AND('Raw Data'!F5&lt;'Raw Data'!C5, 'Raw Data'!L5&gt;'Raw Data'!K5, 'Raw Data'!L5-'Raw Data'!K5&gt;3), 'Raw Data'!J5, 0)</f>
        <v>1.66</v>
      </c>
      <c r="B11">
        <f>IF(AND('Raw Data'!C5&lt;'Raw Data'!F5, 'Raw Data'!K5&gt;'Raw Data'!L5, 'Raw Data'!K5-'Raw Data'!L5&gt;3), 'Raw Data'!I5, 0)</f>
        <v>0</v>
      </c>
      <c r="C11">
        <f>IF(AND('Raw Data'!F5&lt;'Raw Data'!C5, 'Raw Data'!L5&gt;'Raw Data'!K5, 'Raw Data'!L5-'Raw Data'!K5&lt;4), 'Raw Data'!H5, 0)</f>
        <v>0</v>
      </c>
      <c r="D11">
        <f>IF(AND('Raw Data'!C5&lt;'Raw Data'!F5, 'Raw Data'!K5&gt;'Raw Data'!L5, 'Raw Data'!K5-'Raw Data'!L5&lt;4), 'Raw Data'!G5, 0)</f>
        <v>0</v>
      </c>
      <c r="E11">
        <f>IF(ISBLANK('Raw Data'!J5), 0, IF(AND(4=MATCH(LARGE('Raw Data'!G5:J5, 4), 'Raw Data'!G5:J5, 0), 'Raw Data'!L5-'Raw Data'!K5&gt;3), 'Raw Data'!J5, 0))</f>
        <v>1.66</v>
      </c>
      <c r="F11">
        <f>IF(ISBLANK('Raw Data'!J5), 0, IF(AND(3=MATCH(LARGE('Raw Data'!G5:J5, 4), 'Raw Data'!G5:J5, 0), 'Raw Data'!K5-'Raw Data'!L5&gt;3), 'Raw Data'!I5, 0))</f>
        <v>0</v>
      </c>
      <c r="G11">
        <f>IF(ISBLANK('Raw Data'!J5), 0, IF(AND(2=MATCH(LARGE('Raw Data'!G5:J5, 4), 'Raw Data'!G5:J5, 0), AND('Raw Data'!L5-'Raw Data'!K5&lt;4, 'Raw Data'!L5-'Raw Data'!K5&gt;0)), 'Raw Data'!H5, 0))</f>
        <v>0</v>
      </c>
      <c r="H11">
        <f>IF(ISBLANK('Raw Data'!J5), 0, IF(AND(1=MATCH(LARGE('Raw Data'!G5:J5, 4), 'Raw Data'!G5:J5, 0), AND('Raw Data'!K5-'Raw Data'!L5&lt;4, 'Raw Data'!K5-'Raw Data'!L5&gt;0)), 'Raw Data'!G5, 0))</f>
        <v>0</v>
      </c>
      <c r="I11">
        <f>IF(ISBLANK('Raw Data'!J5), 0, IF(AND(4=MATCH(LARGE('Raw Data'!G5:J5, 3), 'Raw Data'!G5:J5, 0), 'Raw Data'!L5-'Raw Data'!K5&gt;3), 'Raw Data'!J5, 0))</f>
        <v>0</v>
      </c>
      <c r="J11">
        <f>IF(ISBLANK('Raw Data'!J5), 0, IF(AND(3=MATCH(LARGE('Raw Data'!G5:J5, 3), 'Raw Data'!G5:J5, 0), 'Raw Data'!K5-'Raw Data'!L5&gt;3), 'Raw Data'!I5, 0))</f>
        <v>0</v>
      </c>
      <c r="K11">
        <f>IF(ISBLANK('Raw Data'!J5), 0, IF(AND(2=MATCH(LARGE('Raw Data'!G5:J5, 3), 'Raw Data'!G5:J5, 0), AND('Raw Data'!L5-'Raw Data'!K5&lt;4, 'Raw Data'!L5-'Raw Data'!K5&gt;0)), 'Raw Data'!H5, 0))</f>
        <v>0</v>
      </c>
      <c r="L11">
        <f>IF(ISBLANK('Raw Data'!J5), 0, IF(AND(1=MATCH(LARGE('Raw Data'!G5:J5, 3), 'Raw Data'!G5:J5, 0), AND('Raw Data'!K5-'Raw Data'!L5&lt;4, 'Raw Data'!K5-'Raw Data'!L5&gt;0)), 'Raw Data'!G5, 0))</f>
        <v>0</v>
      </c>
      <c r="M11">
        <f>IF(ISBLANK('Raw Data'!J5), 0, IF(AND(4=MATCH(LARGE('Raw Data'!G5:J5, 2), 'Raw Data'!G5:J5, 0), 'Raw Data'!L5-'Raw Data'!K5&gt;3), 'Raw Data'!J5, 0))</f>
        <v>0</v>
      </c>
      <c r="N11">
        <f>IF(ISBLANK('Raw Data'!J5), 0, IF(AND(3=MATCH(LARGE('Raw Data'!G5:J5, 2), 'Raw Data'!G5:J5, 0), 'Raw Data'!K5-'Raw Data'!L5&gt;3), 'Raw Data'!I5, 0))</f>
        <v>0</v>
      </c>
      <c r="O11">
        <f>IF(ISBLANK('Raw Data'!J5), 0, IF(AND(2=MATCH(LARGE('Raw Data'!G5:J5, 2), 'Raw Data'!G5:J5, 0), AND('Raw Data'!L5-'Raw Data'!K5&lt;4, 'Raw Data'!L5-'Raw Data'!K5&gt;0)), 'Raw Data'!H5, 0))</f>
        <v>0</v>
      </c>
      <c r="P11">
        <f>IF(ISBLANK('Raw Data'!J5), 0, IF(AND(1=MATCH(LARGE('Raw Data'!G5:J5, 2), 'Raw Data'!G5:J5, 0), AND('Raw Data'!K5-'Raw Data'!L5&lt;4, 'Raw Data'!K5-'Raw Data'!L5&gt;0)), 'Raw Data'!G5, 0))</f>
        <v>0</v>
      </c>
      <c r="Q11">
        <f>IF(ISBLANK('Raw Data'!J5), 0, IF(AND(4=MATCH(LARGE('Raw Data'!G5:J5, 1), 'Raw Data'!G5:J5, 0), 'Raw Data'!L5-'Raw Data'!K5&gt;3), 'Raw Data'!J5, 0))</f>
        <v>0</v>
      </c>
      <c r="R11">
        <f>IF(ISBLANK('Raw Data'!J5), 0, IF(AND(3=MATCH(LARGE('Raw Data'!G5:J5, 1), 'Raw Data'!G5:J5, 0), 'Raw Data'!K5-'Raw Data'!L5&gt;3), 'Raw Data'!I5, 0))</f>
        <v>0</v>
      </c>
      <c r="S11">
        <f>IF(AND('Raw Data'!L5-'Raw Data'!K5&gt;4, 'Raw Data'!F5&lt;'Raw Data'!C5), 'Raw Data'!J5, 0)</f>
        <v>1.66</v>
      </c>
      <c r="T11">
        <f>IF(AND('Raw Data'!K5-'Raw Data'!L5&gt;4, 'Raw Data'!F5&gt;'Raw Data'!C5), 'Raw Data'!I5, 0)</f>
        <v>0</v>
      </c>
      <c r="U11">
        <f>IF(AND('Raw Data'!L5-'Raw Data'!K5&lt;3, 'Raw Data'!L5&gt;'Raw Data'!K5, 'Raw Data'!F5&lt;'Raw Data'!C5), 'Raw Data'!H5, 0)</f>
        <v>0</v>
      </c>
      <c r="V11">
        <f>IF(AND('Raw Data'!L5-'Raw Data'!K5&lt;3, 'Raw Data'!L5&gt;'Raw Data'!K5, 'Raw Data'!F5&gt;'Raw Data'!C5), 'Raw Data'!G5, 0)</f>
        <v>0</v>
      </c>
    </row>
    <row r="12" spans="1:22" x14ac:dyDescent="0.3">
      <c r="A12">
        <f>IF(AND('Raw Data'!F6&lt;'Raw Data'!C6, 'Raw Data'!L6&gt;'Raw Data'!K6, 'Raw Data'!L6-'Raw Data'!K6&gt;3), 'Raw Data'!J6, 0)</f>
        <v>2.02</v>
      </c>
      <c r="B12">
        <f>IF(AND('Raw Data'!C6&lt;'Raw Data'!F6, 'Raw Data'!K6&gt;'Raw Data'!L6, 'Raw Data'!K6-'Raw Data'!L6&gt;3), 'Raw Data'!I6, 0)</f>
        <v>0</v>
      </c>
      <c r="C12">
        <f>IF(AND('Raw Data'!F6&lt;'Raw Data'!C6, 'Raw Data'!L6&gt;'Raw Data'!K6, 'Raw Data'!L6-'Raw Data'!K6&lt;4), 'Raw Data'!H6, 0)</f>
        <v>0</v>
      </c>
      <c r="D12">
        <f>IF(AND('Raw Data'!C6&lt;'Raw Data'!F6, 'Raw Data'!K6&gt;'Raw Data'!L6, 'Raw Data'!K6-'Raw Data'!L6&lt;4), 'Raw Data'!G6, 0)</f>
        <v>0</v>
      </c>
      <c r="E12">
        <f>IF(ISBLANK('Raw Data'!J6), 0, IF(AND(4=MATCH(LARGE('Raw Data'!G6:J6, 4), 'Raw Data'!G6:J6, 0), 'Raw Data'!L6-'Raw Data'!K6&gt;3), 'Raw Data'!J6, 0))</f>
        <v>0</v>
      </c>
      <c r="F12">
        <f>IF(ISBLANK('Raw Data'!J6), 0, IF(AND(3=MATCH(LARGE('Raw Data'!G6:J6, 4), 'Raw Data'!G6:J6, 0), 'Raw Data'!K6-'Raw Data'!L6&gt;3), 'Raw Data'!I6, 0))</f>
        <v>0</v>
      </c>
      <c r="G12">
        <f>IF(ISBLANK('Raw Data'!J6), 0, IF(AND(2=MATCH(LARGE('Raw Data'!G6:J6, 4), 'Raw Data'!G6:J6, 0), AND('Raw Data'!L6-'Raw Data'!K6&lt;4, 'Raw Data'!L6-'Raw Data'!K6&gt;0)), 'Raw Data'!H6, 0))</f>
        <v>0</v>
      </c>
      <c r="H12">
        <f>IF(ISBLANK('Raw Data'!J6), 0, IF(AND(1=MATCH(LARGE('Raw Data'!G6:J6, 4), 'Raw Data'!G6:J6, 0), AND('Raw Data'!K6-'Raw Data'!L6&lt;4, 'Raw Data'!K6-'Raw Data'!L6&gt;0)), 'Raw Data'!G6, 0))</f>
        <v>0</v>
      </c>
      <c r="I12">
        <f>IF(ISBLANK('Raw Data'!J6), 0, IF(AND(4=MATCH(LARGE('Raw Data'!G6:J6, 3), 'Raw Data'!G6:J6, 0), 'Raw Data'!L6-'Raw Data'!K6&gt;3), 'Raw Data'!J6, 0))</f>
        <v>0</v>
      </c>
      <c r="J12">
        <f>IF(ISBLANK('Raw Data'!J6), 0, IF(AND(3=MATCH(LARGE('Raw Data'!G6:J6, 3), 'Raw Data'!G6:J6, 0), 'Raw Data'!K6-'Raw Data'!L6&gt;3), 'Raw Data'!I6, 0))</f>
        <v>0</v>
      </c>
      <c r="K12">
        <f>IF(ISBLANK('Raw Data'!J6), 0, IF(AND(2=MATCH(LARGE('Raw Data'!G6:J6, 3), 'Raw Data'!G6:J6, 0), AND('Raw Data'!L6-'Raw Data'!K6&lt;4, 'Raw Data'!L6-'Raw Data'!K6&gt;0)), 'Raw Data'!H6, 0))</f>
        <v>0</v>
      </c>
      <c r="L12">
        <f>IF(ISBLANK('Raw Data'!J6), 0, IF(AND(1=MATCH(LARGE('Raw Data'!G6:J6, 3), 'Raw Data'!G6:J6, 0), AND('Raw Data'!K6-'Raw Data'!L6&lt;4, 'Raw Data'!K6-'Raw Data'!L6&gt;0)), 'Raw Data'!G6, 0))</f>
        <v>0</v>
      </c>
      <c r="M12">
        <f>IF(ISBLANK('Raw Data'!J6), 0, IF(AND(4=MATCH(LARGE('Raw Data'!G6:J6, 2), 'Raw Data'!G6:J6, 0), 'Raw Data'!L6-'Raw Data'!K6&gt;3), 'Raw Data'!J6, 0))</f>
        <v>0</v>
      </c>
      <c r="N12">
        <f>IF(ISBLANK('Raw Data'!J6), 0, IF(AND(3=MATCH(LARGE('Raw Data'!G6:J6, 2), 'Raw Data'!G6:J6, 0), 'Raw Data'!K6-'Raw Data'!L6&gt;3), 'Raw Data'!I6, 0))</f>
        <v>0</v>
      </c>
      <c r="O12">
        <f>IF(ISBLANK('Raw Data'!J6), 0, IF(AND(2=MATCH(LARGE('Raw Data'!G6:J6, 2), 'Raw Data'!G6:J6, 0), AND('Raw Data'!L6-'Raw Data'!K6&lt;4, 'Raw Data'!L6-'Raw Data'!K6&gt;0)), 'Raw Data'!H6, 0))</f>
        <v>0</v>
      </c>
      <c r="P12">
        <f>IF(ISBLANK('Raw Data'!J6), 0, IF(AND(1=MATCH(LARGE('Raw Data'!G6:J6, 2), 'Raw Data'!G6:J6, 0), AND('Raw Data'!K6-'Raw Data'!L6&lt;4, 'Raw Data'!K6-'Raw Data'!L6&gt;0)), 'Raw Data'!G6, 0))</f>
        <v>0</v>
      </c>
      <c r="Q12">
        <f>IF(ISBLANK('Raw Data'!J6), 0, IF(AND(4=MATCH(LARGE('Raw Data'!G6:J6, 1), 'Raw Data'!G6:J6, 0), 'Raw Data'!L6-'Raw Data'!K6&gt;3), 'Raw Data'!J6, 0))</f>
        <v>2.02</v>
      </c>
      <c r="R12">
        <f>IF(ISBLANK('Raw Data'!J6), 0, IF(AND(3=MATCH(LARGE('Raw Data'!G6:J6, 1), 'Raw Data'!G6:J6, 0), 'Raw Data'!K6-'Raw Data'!L6&gt;3), 'Raw Data'!I6, 0))</f>
        <v>0</v>
      </c>
      <c r="S12">
        <f>IF(AND('Raw Data'!L6-'Raw Data'!K6&gt;4, 'Raw Data'!F6&lt;'Raw Data'!C6), 'Raw Data'!J6, 0)</f>
        <v>2.02</v>
      </c>
      <c r="T12">
        <f>IF(AND('Raw Data'!K6-'Raw Data'!L6&gt;4, 'Raw Data'!F6&gt;'Raw Data'!C6), 'Raw Data'!I6, 0)</f>
        <v>0</v>
      </c>
      <c r="U12">
        <f>IF(AND('Raw Data'!L6-'Raw Data'!K6&lt;3, 'Raw Data'!L6&gt;'Raw Data'!K6, 'Raw Data'!F6&lt;'Raw Data'!C6), 'Raw Data'!H6, 0)</f>
        <v>0</v>
      </c>
      <c r="V12">
        <f>IF(AND('Raw Data'!L6-'Raw Data'!K6&lt;3, 'Raw Data'!L6&gt;'Raw Data'!K6, 'Raw Data'!F6&gt;'Raw Data'!C6), 'Raw Data'!G6, 0)</f>
        <v>0</v>
      </c>
    </row>
    <row r="13" spans="1:22" x14ac:dyDescent="0.3">
      <c r="A13">
        <f>IF(AND('Raw Data'!F7&lt;'Raw Data'!C7, 'Raw Data'!L7&gt;'Raw Data'!K7, 'Raw Data'!L7-'Raw Data'!K7&gt;3), 'Raw Data'!J7, 0)</f>
        <v>1.73</v>
      </c>
      <c r="B13">
        <f>IF(AND('Raw Data'!C7&lt;'Raw Data'!F7, 'Raw Data'!K7&gt;'Raw Data'!L7, 'Raw Data'!K7-'Raw Data'!L7&gt;3), 'Raw Data'!I7, 0)</f>
        <v>0</v>
      </c>
      <c r="C13">
        <f>IF(AND('Raw Data'!F7&lt;'Raw Data'!C7, 'Raw Data'!L7&gt;'Raw Data'!K7, 'Raw Data'!L7-'Raw Data'!K7&lt;4), 'Raw Data'!H7, 0)</f>
        <v>0</v>
      </c>
      <c r="D13">
        <f>IF(AND('Raw Data'!C7&lt;'Raw Data'!F7, 'Raw Data'!K7&gt;'Raw Data'!L7, 'Raw Data'!K7-'Raw Data'!L7&lt;4), 'Raw Data'!G7, 0)</f>
        <v>0</v>
      </c>
      <c r="E13">
        <f>IF(ISBLANK('Raw Data'!J7), 0, IF(AND(4=MATCH(LARGE('Raw Data'!G7:J7, 4), 'Raw Data'!G7:J7, 0), 'Raw Data'!L7-'Raw Data'!K7&gt;3), 'Raw Data'!J7, 0))</f>
        <v>1.73</v>
      </c>
      <c r="F13">
        <f>IF(ISBLANK('Raw Data'!J7), 0, IF(AND(3=MATCH(LARGE('Raw Data'!G7:J7, 4), 'Raw Data'!G7:J7, 0), 'Raw Data'!K7-'Raw Data'!L7&gt;3), 'Raw Data'!I7, 0))</f>
        <v>0</v>
      </c>
      <c r="G13">
        <f>IF(ISBLANK('Raw Data'!J7), 0, IF(AND(2=MATCH(LARGE('Raw Data'!G7:J7, 4), 'Raw Data'!G7:J7, 0), AND('Raw Data'!L7-'Raw Data'!K7&lt;4, 'Raw Data'!L7-'Raw Data'!K7&gt;0)), 'Raw Data'!H7, 0))</f>
        <v>0</v>
      </c>
      <c r="H13">
        <f>IF(ISBLANK('Raw Data'!J7), 0, IF(AND(1=MATCH(LARGE('Raw Data'!G7:J7, 4), 'Raw Data'!G7:J7, 0), AND('Raw Data'!K7-'Raw Data'!L7&lt;4, 'Raw Data'!K7-'Raw Data'!L7&gt;0)), 'Raw Data'!G7, 0))</f>
        <v>0</v>
      </c>
      <c r="I13">
        <f>IF(ISBLANK('Raw Data'!J7), 0, IF(AND(4=MATCH(LARGE('Raw Data'!G7:J7, 3), 'Raw Data'!G7:J7, 0), 'Raw Data'!L7-'Raw Data'!K7&gt;3), 'Raw Data'!J7, 0))</f>
        <v>0</v>
      </c>
      <c r="J13">
        <f>IF(ISBLANK('Raw Data'!J7), 0, IF(AND(3=MATCH(LARGE('Raw Data'!G7:J7, 3), 'Raw Data'!G7:J7, 0), 'Raw Data'!K7-'Raw Data'!L7&gt;3), 'Raw Data'!I7, 0))</f>
        <v>0</v>
      </c>
      <c r="K13">
        <f>IF(ISBLANK('Raw Data'!J7), 0, IF(AND(2=MATCH(LARGE('Raw Data'!G7:J7, 3), 'Raw Data'!G7:J7, 0), AND('Raw Data'!L7-'Raw Data'!K7&lt;4, 'Raw Data'!L7-'Raw Data'!K7&gt;0)), 'Raw Data'!H7, 0))</f>
        <v>0</v>
      </c>
      <c r="L13">
        <f>IF(ISBLANK('Raw Data'!J7), 0, IF(AND(1=MATCH(LARGE('Raw Data'!G7:J7, 3), 'Raw Data'!G7:J7, 0), AND('Raw Data'!K7-'Raw Data'!L7&lt;4, 'Raw Data'!K7-'Raw Data'!L7&gt;0)), 'Raw Data'!G7, 0))</f>
        <v>0</v>
      </c>
      <c r="M13">
        <f>IF(ISBLANK('Raw Data'!J7), 0, IF(AND(4=MATCH(LARGE('Raw Data'!G7:J7, 2), 'Raw Data'!G7:J7, 0), 'Raw Data'!L7-'Raw Data'!K7&gt;3), 'Raw Data'!J7, 0))</f>
        <v>0</v>
      </c>
      <c r="N13">
        <f>IF(ISBLANK('Raw Data'!J7), 0, IF(AND(3=MATCH(LARGE('Raw Data'!G7:J7, 2), 'Raw Data'!G7:J7, 0), 'Raw Data'!K7-'Raw Data'!L7&gt;3), 'Raw Data'!I7, 0))</f>
        <v>0</v>
      </c>
      <c r="O13">
        <f>IF(ISBLANK('Raw Data'!J7), 0, IF(AND(2=MATCH(LARGE('Raw Data'!G7:J7, 2), 'Raw Data'!G7:J7, 0), AND('Raw Data'!L7-'Raw Data'!K7&lt;4, 'Raw Data'!L7-'Raw Data'!K7&gt;0)), 'Raw Data'!H7, 0))</f>
        <v>0</v>
      </c>
      <c r="P13">
        <f>IF(ISBLANK('Raw Data'!J7), 0, IF(AND(1=MATCH(LARGE('Raw Data'!G7:J7, 2), 'Raw Data'!G7:J7, 0), AND('Raw Data'!K7-'Raw Data'!L7&lt;4, 'Raw Data'!K7-'Raw Data'!L7&gt;0)), 'Raw Data'!G7, 0))</f>
        <v>0</v>
      </c>
      <c r="Q13">
        <f>IF(ISBLANK('Raw Data'!J7), 0, IF(AND(4=MATCH(LARGE('Raw Data'!G7:J7, 1), 'Raw Data'!G7:J7, 0), 'Raw Data'!L7-'Raw Data'!K7&gt;3), 'Raw Data'!J7, 0))</f>
        <v>0</v>
      </c>
      <c r="R13">
        <f>IF(ISBLANK('Raw Data'!J7), 0, IF(AND(3=MATCH(LARGE('Raw Data'!G7:J7, 1), 'Raw Data'!G7:J7, 0), 'Raw Data'!K7-'Raw Data'!L7&gt;3), 'Raw Data'!I7, 0))</f>
        <v>0</v>
      </c>
      <c r="S13">
        <f>IF(AND('Raw Data'!L7-'Raw Data'!K7&gt;4, 'Raw Data'!F7&lt;'Raw Data'!C7), 'Raw Data'!J7, 0)</f>
        <v>1.73</v>
      </c>
      <c r="T13">
        <f>IF(AND('Raw Data'!K7-'Raw Data'!L7&gt;4, 'Raw Data'!F7&gt;'Raw Data'!C7), 'Raw Data'!I7, 0)</f>
        <v>0</v>
      </c>
      <c r="U13">
        <f>IF(AND('Raw Data'!L7-'Raw Data'!K7&lt;3, 'Raw Data'!L7&gt;'Raw Data'!K7, 'Raw Data'!F7&lt;'Raw Data'!C7), 'Raw Data'!H7, 0)</f>
        <v>0</v>
      </c>
      <c r="V13">
        <f>IF(AND('Raw Data'!L7-'Raw Data'!K7&lt;3, 'Raw Data'!L7&gt;'Raw Data'!K7, 'Raw Data'!F7&gt;'Raw Data'!C7), 'Raw Data'!G7, 0)</f>
        <v>0</v>
      </c>
    </row>
    <row r="14" spans="1:22" x14ac:dyDescent="0.3">
      <c r="A14">
        <f>IF(AND('Raw Data'!F8&lt;'Raw Data'!C8, 'Raw Data'!L8&gt;'Raw Data'!K8, 'Raw Data'!L8-'Raw Data'!K8&gt;3), 'Raw Data'!J8, 0)</f>
        <v>2.3199999999999998</v>
      </c>
      <c r="B14">
        <f>IF(AND('Raw Data'!C8&lt;'Raw Data'!F8, 'Raw Data'!K8&gt;'Raw Data'!L8, 'Raw Data'!K8-'Raw Data'!L8&gt;3), 'Raw Data'!I8, 0)</f>
        <v>0</v>
      </c>
      <c r="C14">
        <f>IF(AND('Raw Data'!F8&lt;'Raw Data'!C8, 'Raw Data'!L8&gt;'Raw Data'!K8, 'Raw Data'!L8-'Raw Data'!K8&lt;4), 'Raw Data'!H8, 0)</f>
        <v>0</v>
      </c>
      <c r="D14">
        <f>IF(AND('Raw Data'!C8&lt;'Raw Data'!F8, 'Raw Data'!K8&gt;'Raw Data'!L8, 'Raw Data'!K8-'Raw Data'!L8&lt;4), 'Raw Data'!G8, 0)</f>
        <v>0</v>
      </c>
      <c r="E14">
        <f>IF(ISBLANK('Raw Data'!J8), 0, IF(AND(4=MATCH(LARGE('Raw Data'!G8:J8, 4), 'Raw Data'!G8:J8, 0), 'Raw Data'!L8-'Raw Data'!K8&gt;3), 'Raw Data'!J8, 0))</f>
        <v>0</v>
      </c>
      <c r="F14">
        <f>IF(ISBLANK('Raw Data'!J8), 0, IF(AND(3=MATCH(LARGE('Raw Data'!G8:J8, 4), 'Raw Data'!G8:J8, 0), 'Raw Data'!K8-'Raw Data'!L8&gt;3), 'Raw Data'!I8, 0))</f>
        <v>0</v>
      </c>
      <c r="G14">
        <f>IF(ISBLANK('Raw Data'!J8), 0, IF(AND(2=MATCH(LARGE('Raw Data'!G8:J8, 4), 'Raw Data'!G8:J8, 0), AND('Raw Data'!L8-'Raw Data'!K8&lt;4, 'Raw Data'!L8-'Raw Data'!K8&gt;0)), 'Raw Data'!H8, 0))</f>
        <v>0</v>
      </c>
      <c r="H14">
        <f>IF(ISBLANK('Raw Data'!J8), 0, IF(AND(1=MATCH(LARGE('Raw Data'!G8:J8, 4), 'Raw Data'!G8:J8, 0), AND('Raw Data'!K8-'Raw Data'!L8&lt;4, 'Raw Data'!K8-'Raw Data'!L8&gt;0)), 'Raw Data'!G8, 0))</f>
        <v>0</v>
      </c>
      <c r="I14">
        <f>IF(ISBLANK('Raw Data'!J8), 0, IF(AND(4=MATCH(LARGE('Raw Data'!G8:J8, 3), 'Raw Data'!G8:J8, 0), 'Raw Data'!L8-'Raw Data'!K8&gt;3), 'Raw Data'!J8, 0))</f>
        <v>0</v>
      </c>
      <c r="J14">
        <f>IF(ISBLANK('Raw Data'!J8), 0, IF(AND(3=MATCH(LARGE('Raw Data'!G8:J8, 3), 'Raw Data'!G8:J8, 0), 'Raw Data'!K8-'Raw Data'!L8&gt;3), 'Raw Data'!I8, 0))</f>
        <v>0</v>
      </c>
      <c r="K14">
        <f>IF(ISBLANK('Raw Data'!J8), 0, IF(AND(2=MATCH(LARGE('Raw Data'!G8:J8, 3), 'Raw Data'!G8:J8, 0), AND('Raw Data'!L8-'Raw Data'!K8&lt;4, 'Raw Data'!L8-'Raw Data'!K8&gt;0)), 'Raw Data'!H8, 0))</f>
        <v>0</v>
      </c>
      <c r="L14">
        <f>IF(ISBLANK('Raw Data'!J8), 0, IF(AND(1=MATCH(LARGE('Raw Data'!G8:J8, 3), 'Raw Data'!G8:J8, 0), AND('Raw Data'!K8-'Raw Data'!L8&lt;4, 'Raw Data'!K8-'Raw Data'!L8&gt;0)), 'Raw Data'!G8, 0))</f>
        <v>0</v>
      </c>
      <c r="M14">
        <f>IF(ISBLANK('Raw Data'!J8), 0, IF(AND(4=MATCH(LARGE('Raw Data'!G8:J8, 2), 'Raw Data'!G8:J8, 0), 'Raw Data'!L8-'Raw Data'!K8&gt;3), 'Raw Data'!J8, 0))</f>
        <v>0</v>
      </c>
      <c r="N14">
        <f>IF(ISBLANK('Raw Data'!J8), 0, IF(AND(3=MATCH(LARGE('Raw Data'!G8:J8, 2), 'Raw Data'!G8:J8, 0), 'Raw Data'!K8-'Raw Data'!L8&gt;3), 'Raw Data'!I8, 0))</f>
        <v>0</v>
      </c>
      <c r="O14">
        <f>IF(ISBLANK('Raw Data'!J8), 0, IF(AND(2=MATCH(LARGE('Raw Data'!G8:J8, 2), 'Raw Data'!G8:J8, 0), AND('Raw Data'!L8-'Raw Data'!K8&lt;4, 'Raw Data'!L8-'Raw Data'!K8&gt;0)), 'Raw Data'!H8, 0))</f>
        <v>0</v>
      </c>
      <c r="P14">
        <f>IF(ISBLANK('Raw Data'!J8), 0, IF(AND(1=MATCH(LARGE('Raw Data'!G8:J8, 2), 'Raw Data'!G8:J8, 0), AND('Raw Data'!K8-'Raw Data'!L8&lt;4, 'Raw Data'!K8-'Raw Data'!L8&gt;0)), 'Raw Data'!G8, 0))</f>
        <v>0</v>
      </c>
      <c r="Q14">
        <f>IF(ISBLANK('Raw Data'!J8), 0, IF(AND(4=MATCH(LARGE('Raw Data'!G8:J8, 1), 'Raw Data'!G8:J8, 0), 'Raw Data'!L8-'Raw Data'!K8&gt;3), 'Raw Data'!J8, 0))</f>
        <v>2.3199999999999998</v>
      </c>
      <c r="R14">
        <f>IF(ISBLANK('Raw Data'!J8), 0, IF(AND(3=MATCH(LARGE('Raw Data'!G8:J8, 1), 'Raw Data'!G8:J8, 0), 'Raw Data'!K8-'Raw Data'!L8&gt;3), 'Raw Data'!I8, 0))</f>
        <v>0</v>
      </c>
      <c r="S14">
        <f>IF(AND('Raw Data'!L8-'Raw Data'!K8&gt;4, 'Raw Data'!F8&lt;'Raw Data'!C8), 'Raw Data'!J8, 0)</f>
        <v>2.3199999999999998</v>
      </c>
      <c r="T14">
        <f>IF(AND('Raw Data'!K8-'Raw Data'!L8&gt;4, 'Raw Data'!F8&gt;'Raw Data'!C8), 'Raw Data'!I8, 0)</f>
        <v>0</v>
      </c>
      <c r="U14">
        <f>IF(AND('Raw Data'!L8-'Raw Data'!K8&lt;3, 'Raw Data'!L8&gt;'Raw Data'!K8, 'Raw Data'!F8&lt;'Raw Data'!C8), 'Raw Data'!H8, 0)</f>
        <v>0</v>
      </c>
      <c r="V14">
        <f>IF(AND('Raw Data'!L8-'Raw Data'!K8&lt;3, 'Raw Data'!L8&gt;'Raw Data'!K8, 'Raw Data'!F8&gt;'Raw Data'!C8), 'Raw Data'!G8, 0)</f>
        <v>0</v>
      </c>
    </row>
    <row r="15" spans="1:22" x14ac:dyDescent="0.3">
      <c r="A15">
        <f>IF(AND('Raw Data'!F9&lt;'Raw Data'!C9, 'Raw Data'!L9&gt;'Raw Data'!K9, 'Raw Data'!L9-'Raw Data'!K9&gt;3), 'Raw Data'!J9, 0)</f>
        <v>1.54</v>
      </c>
      <c r="B15">
        <f>IF(AND('Raw Data'!C9&lt;'Raw Data'!F9, 'Raw Data'!K9&gt;'Raw Data'!L9, 'Raw Data'!K9-'Raw Data'!L9&gt;3), 'Raw Data'!I9, 0)</f>
        <v>0</v>
      </c>
      <c r="C15">
        <f>IF(AND('Raw Data'!F9&lt;'Raw Data'!C9, 'Raw Data'!L9&gt;'Raw Data'!K9, 'Raw Data'!L9-'Raw Data'!K9&lt;4), 'Raw Data'!H9, 0)</f>
        <v>0</v>
      </c>
      <c r="D15">
        <f>IF(AND('Raw Data'!C9&lt;'Raw Data'!F9, 'Raw Data'!K9&gt;'Raw Data'!L9, 'Raw Data'!K9-'Raw Data'!L9&lt;4), 'Raw Data'!G9, 0)</f>
        <v>0</v>
      </c>
      <c r="E15">
        <f>IF(ISBLANK('Raw Data'!J9), 0, IF(AND(4=MATCH(LARGE('Raw Data'!G9:J9, 4), 'Raw Data'!G9:J9, 0), 'Raw Data'!L9-'Raw Data'!K9&gt;3), 'Raw Data'!J9, 0))</f>
        <v>1.54</v>
      </c>
      <c r="F15">
        <f>IF(ISBLANK('Raw Data'!J9), 0, IF(AND(3=MATCH(LARGE('Raw Data'!G9:J9, 4), 'Raw Data'!G9:J9, 0), 'Raw Data'!K9-'Raw Data'!L9&gt;3), 'Raw Data'!I9, 0))</f>
        <v>0</v>
      </c>
      <c r="G15">
        <f>IF(ISBLANK('Raw Data'!J9), 0, IF(AND(2=MATCH(LARGE('Raw Data'!G9:J9, 4), 'Raw Data'!G9:J9, 0), AND('Raw Data'!L9-'Raw Data'!K9&lt;4, 'Raw Data'!L9-'Raw Data'!K9&gt;0)), 'Raw Data'!H9, 0))</f>
        <v>0</v>
      </c>
      <c r="H15">
        <f>IF(ISBLANK('Raw Data'!J9), 0, IF(AND(1=MATCH(LARGE('Raw Data'!G9:J9, 4), 'Raw Data'!G9:J9, 0), AND('Raw Data'!K9-'Raw Data'!L9&lt;4, 'Raw Data'!K9-'Raw Data'!L9&gt;0)), 'Raw Data'!G9, 0))</f>
        <v>0</v>
      </c>
      <c r="I15">
        <f>IF(ISBLANK('Raw Data'!J9), 0, IF(AND(4=MATCH(LARGE('Raw Data'!G9:J9, 3), 'Raw Data'!G9:J9, 0), 'Raw Data'!L9-'Raw Data'!K9&gt;3), 'Raw Data'!J9, 0))</f>
        <v>0</v>
      </c>
      <c r="J15">
        <f>IF(ISBLANK('Raw Data'!J9), 0, IF(AND(3=MATCH(LARGE('Raw Data'!G9:J9, 3), 'Raw Data'!G9:J9, 0), 'Raw Data'!K9-'Raw Data'!L9&gt;3), 'Raw Data'!I9, 0))</f>
        <v>0</v>
      </c>
      <c r="K15">
        <f>IF(ISBLANK('Raw Data'!J9), 0, IF(AND(2=MATCH(LARGE('Raw Data'!G9:J9, 3), 'Raw Data'!G9:J9, 0), AND('Raw Data'!L9-'Raw Data'!K9&lt;4, 'Raw Data'!L9-'Raw Data'!K9&gt;0)), 'Raw Data'!H9, 0))</f>
        <v>0</v>
      </c>
      <c r="L15">
        <f>IF(ISBLANK('Raw Data'!J9), 0, IF(AND(1=MATCH(LARGE('Raw Data'!G9:J9, 3), 'Raw Data'!G9:J9, 0), AND('Raw Data'!K9-'Raw Data'!L9&lt;4, 'Raw Data'!K9-'Raw Data'!L9&gt;0)), 'Raw Data'!G9, 0))</f>
        <v>0</v>
      </c>
      <c r="M15">
        <f>IF(ISBLANK('Raw Data'!J9), 0, IF(AND(4=MATCH(LARGE('Raw Data'!G9:J9, 2), 'Raw Data'!G9:J9, 0), 'Raw Data'!L9-'Raw Data'!K9&gt;3), 'Raw Data'!J9, 0))</f>
        <v>0</v>
      </c>
      <c r="N15">
        <f>IF(ISBLANK('Raw Data'!J9), 0, IF(AND(3=MATCH(LARGE('Raw Data'!G9:J9, 2), 'Raw Data'!G9:J9, 0), 'Raw Data'!K9-'Raw Data'!L9&gt;3), 'Raw Data'!I9, 0))</f>
        <v>0</v>
      </c>
      <c r="O15">
        <f>IF(ISBLANK('Raw Data'!J9), 0, IF(AND(2=MATCH(LARGE('Raw Data'!G9:J9, 2), 'Raw Data'!G9:J9, 0), AND('Raw Data'!L9-'Raw Data'!K9&lt;4, 'Raw Data'!L9-'Raw Data'!K9&gt;0)), 'Raw Data'!H9, 0))</f>
        <v>0</v>
      </c>
      <c r="P15">
        <f>IF(ISBLANK('Raw Data'!J9), 0, IF(AND(1=MATCH(LARGE('Raw Data'!G9:J9, 2), 'Raw Data'!G9:J9, 0), AND('Raw Data'!K9-'Raw Data'!L9&lt;4, 'Raw Data'!K9-'Raw Data'!L9&gt;0)), 'Raw Data'!G9, 0))</f>
        <v>0</v>
      </c>
      <c r="Q15">
        <f>IF(ISBLANK('Raw Data'!J9), 0, IF(AND(4=MATCH(LARGE('Raw Data'!G9:J9, 1), 'Raw Data'!G9:J9, 0), 'Raw Data'!L9-'Raw Data'!K9&gt;3), 'Raw Data'!J9, 0))</f>
        <v>0</v>
      </c>
      <c r="R15">
        <f>IF(ISBLANK('Raw Data'!J9), 0, IF(AND(3=MATCH(LARGE('Raw Data'!G9:J9, 1), 'Raw Data'!G9:J9, 0), 'Raw Data'!K9-'Raw Data'!L9&gt;3), 'Raw Data'!I9, 0))</f>
        <v>0</v>
      </c>
      <c r="S15">
        <f>IF(AND('Raw Data'!L9-'Raw Data'!K9&gt;4, 'Raw Data'!F9&lt;'Raw Data'!C9), 'Raw Data'!J9, 0)</f>
        <v>1.54</v>
      </c>
      <c r="T15">
        <f>IF(AND('Raw Data'!K9-'Raw Data'!L9&gt;4, 'Raw Data'!F9&gt;'Raw Data'!C9), 'Raw Data'!I9, 0)</f>
        <v>0</v>
      </c>
      <c r="U15">
        <f>IF(AND('Raw Data'!L9-'Raw Data'!K9&lt;3, 'Raw Data'!L9&gt;'Raw Data'!K9, 'Raw Data'!F9&lt;'Raw Data'!C9), 'Raw Data'!H9, 0)</f>
        <v>0</v>
      </c>
      <c r="V15">
        <f>IF(AND('Raw Data'!L9-'Raw Data'!K9&lt;3, 'Raw Data'!L9&gt;'Raw Data'!K9, 'Raw Data'!F9&gt;'Raw Data'!C9), 'Raw Data'!G9, 0)</f>
        <v>0</v>
      </c>
    </row>
    <row r="16" spans="1:22" x14ac:dyDescent="0.3">
      <c r="A16">
        <f>IF(AND('Raw Data'!F10&lt;'Raw Data'!C10, 'Raw Data'!L10&gt;'Raw Data'!K10, 'Raw Data'!L10-'Raw Data'!K10&gt;3), 'Raw Data'!J10, 0)</f>
        <v>1.9</v>
      </c>
      <c r="B16">
        <f>IF(AND('Raw Data'!C10&lt;'Raw Data'!F10, 'Raw Data'!K10&gt;'Raw Data'!L10, 'Raw Data'!K10-'Raw Data'!L10&gt;3), 'Raw Data'!I10, 0)</f>
        <v>0</v>
      </c>
      <c r="C16">
        <f>IF(AND('Raw Data'!F10&lt;'Raw Data'!C10, 'Raw Data'!L10&gt;'Raw Data'!K10, 'Raw Data'!L10-'Raw Data'!K10&lt;4), 'Raw Data'!H10, 0)</f>
        <v>0</v>
      </c>
      <c r="D16">
        <f>IF(AND('Raw Data'!C10&lt;'Raw Data'!F10, 'Raw Data'!K10&gt;'Raw Data'!L10, 'Raw Data'!K10-'Raw Data'!L10&lt;4), 'Raw Data'!G10, 0)</f>
        <v>0</v>
      </c>
      <c r="E16">
        <f>IF(ISBLANK('Raw Data'!J10), 0, IF(AND(4=MATCH(LARGE('Raw Data'!G10:J10, 4), 'Raw Data'!G10:J10, 0), 'Raw Data'!L10-'Raw Data'!K10&gt;3), 'Raw Data'!J10, 0))</f>
        <v>0</v>
      </c>
      <c r="F16">
        <f>IF(ISBLANK('Raw Data'!J10), 0, IF(AND(3=MATCH(LARGE('Raw Data'!G10:J10, 4), 'Raw Data'!G10:J10, 0), 'Raw Data'!K10-'Raw Data'!L10&gt;3), 'Raw Data'!I10, 0))</f>
        <v>0</v>
      </c>
      <c r="G16">
        <f>IF(ISBLANK('Raw Data'!J10), 0, IF(AND(2=MATCH(LARGE('Raw Data'!G10:J10, 4), 'Raw Data'!G10:J10, 0), AND('Raw Data'!L10-'Raw Data'!K10&lt;4, 'Raw Data'!L10-'Raw Data'!K10&gt;0)), 'Raw Data'!H10, 0))</f>
        <v>0</v>
      </c>
      <c r="H16">
        <f>IF(ISBLANK('Raw Data'!J10), 0, IF(AND(1=MATCH(LARGE('Raw Data'!G10:J10, 4), 'Raw Data'!G10:J10, 0), AND('Raw Data'!K10-'Raw Data'!L10&lt;4, 'Raw Data'!K10-'Raw Data'!L10&gt;0)), 'Raw Data'!G10, 0))</f>
        <v>0</v>
      </c>
      <c r="I16">
        <f>IF(ISBLANK('Raw Data'!J10), 0, IF(AND(4=MATCH(LARGE('Raw Data'!G10:J10, 3), 'Raw Data'!G10:J10, 0), 'Raw Data'!L10-'Raw Data'!K10&gt;3), 'Raw Data'!J10, 0))</f>
        <v>0</v>
      </c>
      <c r="J16">
        <f>IF(ISBLANK('Raw Data'!J10), 0, IF(AND(3=MATCH(LARGE('Raw Data'!G10:J10, 3), 'Raw Data'!G10:J10, 0), 'Raw Data'!K10-'Raw Data'!L10&gt;3), 'Raw Data'!I10, 0))</f>
        <v>0</v>
      </c>
      <c r="K16">
        <f>IF(ISBLANK('Raw Data'!J10), 0, IF(AND(2=MATCH(LARGE('Raw Data'!G10:J10, 3), 'Raw Data'!G10:J10, 0), AND('Raw Data'!L10-'Raw Data'!K10&lt;4, 'Raw Data'!L10-'Raw Data'!K10&gt;0)), 'Raw Data'!H10, 0))</f>
        <v>0</v>
      </c>
      <c r="L16">
        <f>IF(ISBLANK('Raw Data'!J10), 0, IF(AND(1=MATCH(LARGE('Raw Data'!G10:J10, 3), 'Raw Data'!G10:J10, 0), AND('Raw Data'!K10-'Raw Data'!L10&lt;4, 'Raw Data'!K10-'Raw Data'!L10&gt;0)), 'Raw Data'!G10, 0))</f>
        <v>0</v>
      </c>
      <c r="M16">
        <f>IF(ISBLANK('Raw Data'!J10), 0, IF(AND(4=MATCH(LARGE('Raw Data'!G10:J10, 2), 'Raw Data'!G10:J10, 0), 'Raw Data'!L10-'Raw Data'!K10&gt;3), 'Raw Data'!J10, 0))</f>
        <v>0</v>
      </c>
      <c r="N16">
        <f>IF(ISBLANK('Raw Data'!J10), 0, IF(AND(3=MATCH(LARGE('Raw Data'!G10:J10, 2), 'Raw Data'!G10:J10, 0), 'Raw Data'!K10-'Raw Data'!L10&gt;3), 'Raw Data'!I10, 0))</f>
        <v>0</v>
      </c>
      <c r="O16">
        <f>IF(ISBLANK('Raw Data'!J10), 0, IF(AND(2=MATCH(LARGE('Raw Data'!G10:J10, 2), 'Raw Data'!G10:J10, 0), AND('Raw Data'!L10-'Raw Data'!K10&lt;4, 'Raw Data'!L10-'Raw Data'!K10&gt;0)), 'Raw Data'!H10, 0))</f>
        <v>0</v>
      </c>
      <c r="P16">
        <f>IF(ISBLANK('Raw Data'!J10), 0, IF(AND(1=MATCH(LARGE('Raw Data'!G10:J10, 2), 'Raw Data'!G10:J10, 0), AND('Raw Data'!K10-'Raw Data'!L10&lt;4, 'Raw Data'!K10-'Raw Data'!L10&gt;0)), 'Raw Data'!G10, 0))</f>
        <v>0</v>
      </c>
      <c r="Q16">
        <f>IF(ISBLANK('Raw Data'!J10), 0, IF(AND(4=MATCH(LARGE('Raw Data'!G10:J10, 1), 'Raw Data'!G10:J10, 0), 'Raw Data'!L10-'Raw Data'!K10&gt;3), 'Raw Data'!J10, 0))</f>
        <v>0</v>
      </c>
      <c r="R16">
        <f>IF(ISBLANK('Raw Data'!J10), 0, IF(AND(3=MATCH(LARGE('Raw Data'!G10:J10, 1), 'Raw Data'!G10:J10, 0), 'Raw Data'!K10-'Raw Data'!L10&gt;3), 'Raw Data'!I10, 0))</f>
        <v>0</v>
      </c>
      <c r="S16">
        <f>IF(AND('Raw Data'!L10-'Raw Data'!K10&gt;4, 'Raw Data'!F10&lt;'Raw Data'!C10), 'Raw Data'!J10, 0)</f>
        <v>1.9</v>
      </c>
      <c r="T16">
        <f>IF(AND('Raw Data'!K10-'Raw Data'!L10&gt;4, 'Raw Data'!F10&gt;'Raw Data'!C10), 'Raw Data'!I10, 0)</f>
        <v>0</v>
      </c>
      <c r="U16">
        <f>IF(AND('Raw Data'!L10-'Raw Data'!K10&lt;3, 'Raw Data'!L10&gt;'Raw Data'!K10, 'Raw Data'!F10&lt;'Raw Data'!C10), 'Raw Data'!H10, 0)</f>
        <v>0</v>
      </c>
      <c r="V16">
        <f>IF(AND('Raw Data'!L10-'Raw Data'!K10&lt;3, 'Raw Data'!L10&gt;'Raw Data'!K10, 'Raw Data'!F10&gt;'Raw Data'!C10), 'Raw Data'!G10, 0)</f>
        <v>0</v>
      </c>
    </row>
    <row r="17" spans="1:22" x14ac:dyDescent="0.3">
      <c r="A17">
        <f>IF(AND('Raw Data'!F11&lt;'Raw Data'!C11, 'Raw Data'!L11&gt;'Raw Data'!K11, 'Raw Data'!L11-'Raw Data'!K11&gt;3), 'Raw Data'!J11, 0)</f>
        <v>0</v>
      </c>
      <c r="B17">
        <f>IF(AND('Raw Data'!C11&lt;'Raw Data'!F11, 'Raw Data'!K11&gt;'Raw Data'!L11, 'Raw Data'!K11-'Raw Data'!L11&gt;3), 'Raw Data'!I11, 0)</f>
        <v>0</v>
      </c>
      <c r="C17">
        <f>IF(AND('Raw Data'!F11&lt;'Raw Data'!C11, 'Raw Data'!L11&gt;'Raw Data'!K11, 'Raw Data'!L11-'Raw Data'!K11&lt;4), 'Raw Data'!H11, 0)</f>
        <v>0</v>
      </c>
      <c r="D17">
        <f>IF(AND('Raw Data'!C11&lt;'Raw Data'!F11, 'Raw Data'!K11&gt;'Raw Data'!L11, 'Raw Data'!K11-'Raw Data'!L11&lt;4), 'Raw Data'!G11, 0)</f>
        <v>0</v>
      </c>
      <c r="E17">
        <f>IF(ISBLANK('Raw Data'!J11), 0, IF(AND(4=MATCH(LARGE('Raw Data'!G11:J11, 4), 'Raw Data'!G11:J11, 0), 'Raw Data'!L11-'Raw Data'!K11&gt;3), 'Raw Data'!J11, 0))</f>
        <v>0</v>
      </c>
      <c r="F17">
        <f>IF(ISBLANK('Raw Data'!J11), 0, IF(AND(3=MATCH(LARGE('Raw Data'!G11:J11, 4), 'Raw Data'!G11:J11, 0), 'Raw Data'!K11-'Raw Data'!L11&gt;3), 'Raw Data'!I11, 0))</f>
        <v>0</v>
      </c>
      <c r="G17">
        <f>IF(ISBLANK('Raw Data'!J11), 0, IF(AND(2=MATCH(LARGE('Raw Data'!G11:J11, 4), 'Raw Data'!G11:J11, 0), AND('Raw Data'!L11-'Raw Data'!K11&lt;4, 'Raw Data'!L11-'Raw Data'!K11&gt;0)), 'Raw Data'!H11, 0))</f>
        <v>0</v>
      </c>
      <c r="H17">
        <f>IF(ISBLANK('Raw Data'!J11), 0, IF(AND(1=MATCH(LARGE('Raw Data'!G11:J11, 4), 'Raw Data'!G11:J11, 0), AND('Raw Data'!K11-'Raw Data'!L11&lt;4, 'Raw Data'!K11-'Raw Data'!L11&gt;0)), 'Raw Data'!G11, 0))</f>
        <v>0</v>
      </c>
      <c r="I17">
        <f>IF(ISBLANK('Raw Data'!J11), 0, IF(AND(4=MATCH(LARGE('Raw Data'!G11:J11, 3), 'Raw Data'!G11:J11, 0), 'Raw Data'!L11-'Raw Data'!K11&gt;3), 'Raw Data'!J11, 0))</f>
        <v>0</v>
      </c>
      <c r="J17">
        <f>IF(ISBLANK('Raw Data'!J11), 0, IF(AND(3=MATCH(LARGE('Raw Data'!G11:J11, 3), 'Raw Data'!G11:J11, 0), 'Raw Data'!K11-'Raw Data'!L11&gt;3), 'Raw Data'!I11, 0))</f>
        <v>0</v>
      </c>
      <c r="K17">
        <f>IF(ISBLANK('Raw Data'!J11), 0, IF(AND(2=MATCH(LARGE('Raw Data'!G11:J11, 3), 'Raw Data'!G11:J11, 0), AND('Raw Data'!L11-'Raw Data'!K11&lt;4, 'Raw Data'!L11-'Raw Data'!K11&gt;0)), 'Raw Data'!H11, 0))</f>
        <v>0</v>
      </c>
      <c r="L17">
        <f>IF(ISBLANK('Raw Data'!J11), 0, IF(AND(1=MATCH(LARGE('Raw Data'!G11:J11, 3), 'Raw Data'!G11:J11, 0), AND('Raw Data'!K11-'Raw Data'!L11&lt;4, 'Raw Data'!K11-'Raw Data'!L11&gt;0)), 'Raw Data'!G11, 0))</f>
        <v>0</v>
      </c>
      <c r="M17">
        <f>IF(ISBLANK('Raw Data'!J11), 0, IF(AND(4=MATCH(LARGE('Raw Data'!G11:J11, 2), 'Raw Data'!G11:J11, 0), 'Raw Data'!L11-'Raw Data'!K11&gt;3), 'Raw Data'!J11, 0))</f>
        <v>0</v>
      </c>
      <c r="N17">
        <f>IF(ISBLANK('Raw Data'!J11), 0, IF(AND(3=MATCH(LARGE('Raw Data'!G11:J11, 2), 'Raw Data'!G11:J11, 0), 'Raw Data'!K11-'Raw Data'!L11&gt;3), 'Raw Data'!I11, 0))</f>
        <v>0</v>
      </c>
      <c r="O17">
        <f>IF(ISBLANK('Raw Data'!J11), 0, IF(AND(2=MATCH(LARGE('Raw Data'!G11:J11, 2), 'Raw Data'!G11:J11, 0), AND('Raw Data'!L11-'Raw Data'!K11&lt;4, 'Raw Data'!L11-'Raw Data'!K11&gt;0)), 'Raw Data'!H11, 0))</f>
        <v>0</v>
      </c>
      <c r="P17">
        <f>IF(ISBLANK('Raw Data'!J11), 0, IF(AND(1=MATCH(LARGE('Raw Data'!G11:J11, 2), 'Raw Data'!G11:J11, 0), AND('Raw Data'!K11-'Raw Data'!L11&lt;4, 'Raw Data'!K11-'Raw Data'!L11&gt;0)), 'Raw Data'!G11, 0))</f>
        <v>0</v>
      </c>
      <c r="Q17">
        <f>IF(ISBLANK('Raw Data'!J11), 0, IF(AND(4=MATCH(LARGE('Raw Data'!G11:J11, 1), 'Raw Data'!G11:J11, 0), 'Raw Data'!L11-'Raw Data'!K11&gt;3), 'Raw Data'!J11, 0))</f>
        <v>0</v>
      </c>
      <c r="R17">
        <f>IF(ISBLANK('Raw Data'!J11), 0, IF(AND(3=MATCH(LARGE('Raw Data'!G11:J11, 1), 'Raw Data'!G11:J11, 0), 'Raw Data'!K11-'Raw Data'!L11&gt;3), 'Raw Data'!I11, 0))</f>
        <v>0</v>
      </c>
      <c r="S17">
        <f>IF(AND('Raw Data'!L11-'Raw Data'!K11&gt;4, 'Raw Data'!F11&lt;'Raw Data'!C11), 'Raw Data'!J11, 0)</f>
        <v>0</v>
      </c>
      <c r="T17">
        <f>IF(AND('Raw Data'!K11-'Raw Data'!L11&gt;4, 'Raw Data'!F11&gt;'Raw Data'!C11), 'Raw Data'!I11, 0)</f>
        <v>0</v>
      </c>
      <c r="U17">
        <f>IF(AND('Raw Data'!L11-'Raw Data'!K11&lt;3, 'Raw Data'!L11&gt;'Raw Data'!K11, 'Raw Data'!F11&lt;'Raw Data'!C11), 'Raw Data'!H11, 0)</f>
        <v>0</v>
      </c>
      <c r="V17">
        <f>IF(AND('Raw Data'!L11-'Raw Data'!K11&lt;3, 'Raw Data'!L11&gt;'Raw Data'!K11, 'Raw Data'!F11&gt;'Raw Data'!C11), 'Raw Data'!G11, 0)</f>
        <v>0</v>
      </c>
    </row>
    <row r="18" spans="1:22" x14ac:dyDescent="0.3">
      <c r="A18">
        <f>IF(AND('Raw Data'!F12&lt;'Raw Data'!C12, 'Raw Data'!L12&gt;'Raw Data'!K12, 'Raw Data'!L12-'Raw Data'!K12&gt;3), 'Raw Data'!J12, 0)</f>
        <v>2.36</v>
      </c>
      <c r="B18">
        <f>IF(AND('Raw Data'!C12&lt;'Raw Data'!F12, 'Raw Data'!K12&gt;'Raw Data'!L12, 'Raw Data'!K12-'Raw Data'!L12&gt;3), 'Raw Data'!I12, 0)</f>
        <v>0</v>
      </c>
      <c r="C18">
        <f>IF(AND('Raw Data'!F12&lt;'Raw Data'!C12, 'Raw Data'!L12&gt;'Raw Data'!K12, 'Raw Data'!L12-'Raw Data'!K12&lt;4), 'Raw Data'!H12, 0)</f>
        <v>0</v>
      </c>
      <c r="D18">
        <f>IF(AND('Raw Data'!C12&lt;'Raw Data'!F12, 'Raw Data'!K12&gt;'Raw Data'!L12, 'Raw Data'!K12-'Raw Data'!L12&lt;4), 'Raw Data'!G12, 0)</f>
        <v>0</v>
      </c>
      <c r="E18">
        <f>IF(ISBLANK('Raw Data'!J12), 0, IF(AND(4=MATCH(LARGE('Raw Data'!G12:J12, 4), 'Raw Data'!G12:J12, 0), 'Raw Data'!L12-'Raw Data'!K12&gt;3), 'Raw Data'!J12, 0))</f>
        <v>0</v>
      </c>
      <c r="F18">
        <f>IF(ISBLANK('Raw Data'!J12), 0, IF(AND(3=MATCH(LARGE('Raw Data'!G12:J12, 4), 'Raw Data'!G12:J12, 0), 'Raw Data'!K12-'Raw Data'!L12&gt;3), 'Raw Data'!I12, 0))</f>
        <v>0</v>
      </c>
      <c r="G18">
        <f>IF(ISBLANK('Raw Data'!J12), 0, IF(AND(2=MATCH(LARGE('Raw Data'!G12:J12, 4), 'Raw Data'!G12:J12, 0), AND('Raw Data'!L12-'Raw Data'!K12&lt;4, 'Raw Data'!L12-'Raw Data'!K12&gt;0)), 'Raw Data'!H12, 0))</f>
        <v>0</v>
      </c>
      <c r="H18">
        <f>IF(ISBLANK('Raw Data'!J12), 0, IF(AND(1=MATCH(LARGE('Raw Data'!G12:J12, 4), 'Raw Data'!G12:J12, 0), AND('Raw Data'!K12-'Raw Data'!L12&lt;4, 'Raw Data'!K12-'Raw Data'!L12&gt;0)), 'Raw Data'!G12, 0))</f>
        <v>0</v>
      </c>
      <c r="I18">
        <f>IF(ISBLANK('Raw Data'!J12), 0, IF(AND(4=MATCH(LARGE('Raw Data'!G12:J12, 3), 'Raw Data'!G12:J12, 0), 'Raw Data'!L12-'Raw Data'!K12&gt;3), 'Raw Data'!J12, 0))</f>
        <v>0</v>
      </c>
      <c r="J18">
        <f>IF(ISBLANK('Raw Data'!J12), 0, IF(AND(3=MATCH(LARGE('Raw Data'!G12:J12, 3), 'Raw Data'!G12:J12, 0), 'Raw Data'!K12-'Raw Data'!L12&gt;3), 'Raw Data'!I12, 0))</f>
        <v>0</v>
      </c>
      <c r="K18">
        <f>IF(ISBLANK('Raw Data'!J12), 0, IF(AND(2=MATCH(LARGE('Raw Data'!G12:J12, 3), 'Raw Data'!G12:J12, 0), AND('Raw Data'!L12-'Raw Data'!K12&lt;4, 'Raw Data'!L12-'Raw Data'!K12&gt;0)), 'Raw Data'!H12, 0))</f>
        <v>0</v>
      </c>
      <c r="L18">
        <f>IF(ISBLANK('Raw Data'!J12), 0, IF(AND(1=MATCH(LARGE('Raw Data'!G12:J12, 3), 'Raw Data'!G12:J12, 0), AND('Raw Data'!K12-'Raw Data'!L12&lt;4, 'Raw Data'!K12-'Raw Data'!L12&gt;0)), 'Raw Data'!G12, 0))</f>
        <v>0</v>
      </c>
      <c r="M18">
        <f>IF(ISBLANK('Raw Data'!J12), 0, IF(AND(4=MATCH(LARGE('Raw Data'!G12:J12, 2), 'Raw Data'!G12:J12, 0), 'Raw Data'!L12-'Raw Data'!K12&gt;3), 'Raw Data'!J12, 0))</f>
        <v>0</v>
      </c>
      <c r="N18">
        <f>IF(ISBLANK('Raw Data'!J12), 0, IF(AND(3=MATCH(LARGE('Raw Data'!G12:J12, 2), 'Raw Data'!G12:J12, 0), 'Raw Data'!K12-'Raw Data'!L12&gt;3), 'Raw Data'!I12, 0))</f>
        <v>0</v>
      </c>
      <c r="O18">
        <f>IF(ISBLANK('Raw Data'!J12), 0, IF(AND(2=MATCH(LARGE('Raw Data'!G12:J12, 2), 'Raw Data'!G12:J12, 0), AND('Raw Data'!L12-'Raw Data'!K12&lt;4, 'Raw Data'!L12-'Raw Data'!K12&gt;0)), 'Raw Data'!H12, 0))</f>
        <v>0</v>
      </c>
      <c r="P18">
        <f>IF(ISBLANK('Raw Data'!J12), 0, IF(AND(1=MATCH(LARGE('Raw Data'!G12:J12, 2), 'Raw Data'!G12:J12, 0), AND('Raw Data'!K12-'Raw Data'!L12&lt;4, 'Raw Data'!K12-'Raw Data'!L12&gt;0)), 'Raw Data'!G12, 0))</f>
        <v>0</v>
      </c>
      <c r="Q18">
        <f>IF(ISBLANK('Raw Data'!J12), 0, IF(AND(4=MATCH(LARGE('Raw Data'!G12:J12, 1), 'Raw Data'!G12:J12, 0), 'Raw Data'!L12-'Raw Data'!K12&gt;3), 'Raw Data'!J12, 0))</f>
        <v>2.36</v>
      </c>
      <c r="R18">
        <f>IF(ISBLANK('Raw Data'!J12), 0, IF(AND(3=MATCH(LARGE('Raw Data'!G12:J12, 1), 'Raw Data'!G12:J12, 0), 'Raw Data'!K12-'Raw Data'!L12&gt;3), 'Raw Data'!I12, 0))</f>
        <v>0</v>
      </c>
      <c r="S18">
        <f>IF(AND('Raw Data'!L12-'Raw Data'!K12&gt;4, 'Raw Data'!F12&lt;'Raw Data'!C12), 'Raw Data'!J12, 0)</f>
        <v>2.36</v>
      </c>
      <c r="T18">
        <f>IF(AND('Raw Data'!K12-'Raw Data'!L12&gt;4, 'Raw Data'!F12&gt;'Raw Data'!C12), 'Raw Data'!I12, 0)</f>
        <v>0</v>
      </c>
      <c r="U18">
        <f>IF(AND('Raw Data'!L12-'Raw Data'!K12&lt;3, 'Raw Data'!L12&gt;'Raw Data'!K12, 'Raw Data'!F12&lt;'Raw Data'!C12), 'Raw Data'!H12, 0)</f>
        <v>0</v>
      </c>
      <c r="V18">
        <f>IF(AND('Raw Data'!L12-'Raw Data'!K12&lt;3, 'Raw Data'!L12&gt;'Raw Data'!K12, 'Raw Data'!F12&gt;'Raw Data'!C12), 'Raw Data'!G12, 0)</f>
        <v>0</v>
      </c>
    </row>
    <row r="19" spans="1:22" x14ac:dyDescent="0.3">
      <c r="A19">
        <f>IF(AND('Raw Data'!F13&lt;'Raw Data'!C13, 'Raw Data'!L13&gt;'Raw Data'!K13, 'Raw Data'!L13-'Raw Data'!K13&gt;3), 'Raw Data'!J13, 0)</f>
        <v>1.5</v>
      </c>
      <c r="B19">
        <f>IF(AND('Raw Data'!C13&lt;'Raw Data'!F13, 'Raw Data'!K13&gt;'Raw Data'!L13, 'Raw Data'!K13-'Raw Data'!L13&gt;3), 'Raw Data'!I13, 0)</f>
        <v>0</v>
      </c>
      <c r="C19">
        <f>IF(AND('Raw Data'!F13&lt;'Raw Data'!C13, 'Raw Data'!L13&gt;'Raw Data'!K13, 'Raw Data'!L13-'Raw Data'!K13&lt;4), 'Raw Data'!H13, 0)</f>
        <v>0</v>
      </c>
      <c r="D19">
        <f>IF(AND('Raw Data'!C13&lt;'Raw Data'!F13, 'Raw Data'!K13&gt;'Raw Data'!L13, 'Raw Data'!K13-'Raw Data'!L13&lt;4), 'Raw Data'!G13, 0)</f>
        <v>0</v>
      </c>
      <c r="E19">
        <f>IF(ISBLANK('Raw Data'!J13), 0, IF(AND(4=MATCH(LARGE('Raw Data'!G13:J13, 4), 'Raw Data'!G13:J13, 0), 'Raw Data'!L13-'Raw Data'!K13&gt;3), 'Raw Data'!J13, 0))</f>
        <v>1.5</v>
      </c>
      <c r="F19">
        <f>IF(ISBLANK('Raw Data'!J13), 0, IF(AND(3=MATCH(LARGE('Raw Data'!G13:J13, 4), 'Raw Data'!G13:J13, 0), 'Raw Data'!K13-'Raw Data'!L13&gt;3), 'Raw Data'!I13, 0))</f>
        <v>0</v>
      </c>
      <c r="G19">
        <f>IF(ISBLANK('Raw Data'!J13), 0, IF(AND(2=MATCH(LARGE('Raw Data'!G13:J13, 4), 'Raw Data'!G13:J13, 0), AND('Raw Data'!L13-'Raw Data'!K13&lt;4, 'Raw Data'!L13-'Raw Data'!K13&gt;0)), 'Raw Data'!H13, 0))</f>
        <v>0</v>
      </c>
      <c r="H19">
        <f>IF(ISBLANK('Raw Data'!J13), 0, IF(AND(1=MATCH(LARGE('Raw Data'!G13:J13, 4), 'Raw Data'!G13:J13, 0), AND('Raw Data'!K13-'Raw Data'!L13&lt;4, 'Raw Data'!K13-'Raw Data'!L13&gt;0)), 'Raw Data'!G13, 0))</f>
        <v>0</v>
      </c>
      <c r="I19">
        <f>IF(ISBLANK('Raw Data'!J13), 0, IF(AND(4=MATCH(LARGE('Raw Data'!G13:J13, 3), 'Raw Data'!G13:J13, 0), 'Raw Data'!L13-'Raw Data'!K13&gt;3), 'Raw Data'!J13, 0))</f>
        <v>0</v>
      </c>
      <c r="J19">
        <f>IF(ISBLANK('Raw Data'!J13), 0, IF(AND(3=MATCH(LARGE('Raw Data'!G13:J13, 3), 'Raw Data'!G13:J13, 0), 'Raw Data'!K13-'Raw Data'!L13&gt;3), 'Raw Data'!I13, 0))</f>
        <v>0</v>
      </c>
      <c r="K19">
        <f>IF(ISBLANK('Raw Data'!J13), 0, IF(AND(2=MATCH(LARGE('Raw Data'!G13:J13, 3), 'Raw Data'!G13:J13, 0), AND('Raw Data'!L13-'Raw Data'!K13&lt;4, 'Raw Data'!L13-'Raw Data'!K13&gt;0)), 'Raw Data'!H13, 0))</f>
        <v>0</v>
      </c>
      <c r="L19">
        <f>IF(ISBLANK('Raw Data'!J13), 0, IF(AND(1=MATCH(LARGE('Raw Data'!G13:J13, 3), 'Raw Data'!G13:J13, 0), AND('Raw Data'!K13-'Raw Data'!L13&lt;4, 'Raw Data'!K13-'Raw Data'!L13&gt;0)), 'Raw Data'!G13, 0))</f>
        <v>0</v>
      </c>
      <c r="M19">
        <f>IF(ISBLANK('Raw Data'!J13), 0, IF(AND(4=MATCH(LARGE('Raw Data'!G13:J13, 2), 'Raw Data'!G13:J13, 0), 'Raw Data'!L13-'Raw Data'!K13&gt;3), 'Raw Data'!J13, 0))</f>
        <v>0</v>
      </c>
      <c r="N19">
        <f>IF(ISBLANK('Raw Data'!J13), 0, IF(AND(3=MATCH(LARGE('Raw Data'!G13:J13, 2), 'Raw Data'!G13:J13, 0), 'Raw Data'!K13-'Raw Data'!L13&gt;3), 'Raw Data'!I13, 0))</f>
        <v>0</v>
      </c>
      <c r="O19">
        <f>IF(ISBLANK('Raw Data'!J13), 0, IF(AND(2=MATCH(LARGE('Raw Data'!G13:J13, 2), 'Raw Data'!G13:J13, 0), AND('Raw Data'!L13-'Raw Data'!K13&lt;4, 'Raw Data'!L13-'Raw Data'!K13&gt;0)), 'Raw Data'!H13, 0))</f>
        <v>0</v>
      </c>
      <c r="P19">
        <f>IF(ISBLANK('Raw Data'!J13), 0, IF(AND(1=MATCH(LARGE('Raw Data'!G13:J13, 2), 'Raw Data'!G13:J13, 0), AND('Raw Data'!K13-'Raw Data'!L13&lt;4, 'Raw Data'!K13-'Raw Data'!L13&gt;0)), 'Raw Data'!G13, 0))</f>
        <v>0</v>
      </c>
      <c r="Q19">
        <f>IF(ISBLANK('Raw Data'!J13), 0, IF(AND(4=MATCH(LARGE('Raw Data'!G13:J13, 1), 'Raw Data'!G13:J13, 0), 'Raw Data'!L13-'Raw Data'!K13&gt;3), 'Raw Data'!J13, 0))</f>
        <v>0</v>
      </c>
      <c r="R19">
        <f>IF(ISBLANK('Raw Data'!J13), 0, IF(AND(3=MATCH(LARGE('Raw Data'!G13:J13, 1), 'Raw Data'!G13:J13, 0), 'Raw Data'!K13-'Raw Data'!L13&gt;3), 'Raw Data'!I13, 0))</f>
        <v>0</v>
      </c>
      <c r="S19">
        <f>IF(AND('Raw Data'!L13-'Raw Data'!K13&gt;4, 'Raw Data'!F13&lt;'Raw Data'!C13), 'Raw Data'!J13, 0)</f>
        <v>1.5</v>
      </c>
      <c r="T19">
        <f>IF(AND('Raw Data'!K13-'Raw Data'!L13&gt;4, 'Raw Data'!F13&gt;'Raw Data'!C13), 'Raw Data'!I13, 0)</f>
        <v>0</v>
      </c>
      <c r="U19">
        <f>IF(AND('Raw Data'!L13-'Raw Data'!K13&lt;3, 'Raw Data'!L13&gt;'Raw Data'!K13, 'Raw Data'!F13&lt;'Raw Data'!C13), 'Raw Data'!H13, 0)</f>
        <v>0</v>
      </c>
      <c r="V19">
        <f>IF(AND('Raw Data'!L13-'Raw Data'!K13&lt;3, 'Raw Data'!L13&gt;'Raw Data'!K13, 'Raw Data'!F13&gt;'Raw Data'!C13), 'Raw Data'!G13, 0)</f>
        <v>0</v>
      </c>
    </row>
    <row r="20" spans="1:22" x14ac:dyDescent="0.3">
      <c r="A20">
        <f>IF(AND('Raw Data'!F14&lt;'Raw Data'!C14, 'Raw Data'!L14&gt;'Raw Data'!K14, 'Raw Data'!L14-'Raw Data'!K14&gt;3), 'Raw Data'!J14, 0)</f>
        <v>1.43</v>
      </c>
      <c r="B20">
        <f>IF(AND('Raw Data'!C14&lt;'Raw Data'!F14, 'Raw Data'!K14&gt;'Raw Data'!L14, 'Raw Data'!K14-'Raw Data'!L14&gt;3), 'Raw Data'!I14, 0)</f>
        <v>0</v>
      </c>
      <c r="C20">
        <f>IF(AND('Raw Data'!F14&lt;'Raw Data'!C14, 'Raw Data'!L14&gt;'Raw Data'!K14, 'Raw Data'!L14-'Raw Data'!K14&lt;4), 'Raw Data'!H14, 0)</f>
        <v>0</v>
      </c>
      <c r="D20">
        <f>IF(AND('Raw Data'!C14&lt;'Raw Data'!F14, 'Raw Data'!K14&gt;'Raw Data'!L14, 'Raw Data'!K14-'Raw Data'!L14&lt;4), 'Raw Data'!G14, 0)</f>
        <v>0</v>
      </c>
      <c r="E20">
        <f>IF(ISBLANK('Raw Data'!J14), 0, IF(AND(4=MATCH(LARGE('Raw Data'!G14:J14, 4), 'Raw Data'!G14:J14, 0), 'Raw Data'!L14-'Raw Data'!K14&gt;3), 'Raw Data'!J14, 0))</f>
        <v>1.43</v>
      </c>
      <c r="F20">
        <f>IF(ISBLANK('Raw Data'!J14), 0, IF(AND(3=MATCH(LARGE('Raw Data'!G14:J14, 4), 'Raw Data'!G14:J14, 0), 'Raw Data'!K14-'Raw Data'!L14&gt;3), 'Raw Data'!I14, 0))</f>
        <v>0</v>
      </c>
      <c r="G20">
        <f>IF(ISBLANK('Raw Data'!J14), 0, IF(AND(2=MATCH(LARGE('Raw Data'!G14:J14, 4), 'Raw Data'!G14:J14, 0), AND('Raw Data'!L14-'Raw Data'!K14&lt;4, 'Raw Data'!L14-'Raw Data'!K14&gt;0)), 'Raw Data'!H14, 0))</f>
        <v>0</v>
      </c>
      <c r="H20">
        <f>IF(ISBLANK('Raw Data'!J14), 0, IF(AND(1=MATCH(LARGE('Raw Data'!G14:J14, 4), 'Raw Data'!G14:J14, 0), AND('Raw Data'!K14-'Raw Data'!L14&lt;4, 'Raw Data'!K14-'Raw Data'!L14&gt;0)), 'Raw Data'!G14, 0))</f>
        <v>0</v>
      </c>
      <c r="I20">
        <f>IF(ISBLANK('Raw Data'!J14), 0, IF(AND(4=MATCH(LARGE('Raw Data'!G14:J14, 3), 'Raw Data'!G14:J14, 0), 'Raw Data'!L14-'Raw Data'!K14&gt;3), 'Raw Data'!J14, 0))</f>
        <v>0</v>
      </c>
      <c r="J20">
        <f>IF(ISBLANK('Raw Data'!J14), 0, IF(AND(3=MATCH(LARGE('Raw Data'!G14:J14, 3), 'Raw Data'!G14:J14, 0), 'Raw Data'!K14-'Raw Data'!L14&gt;3), 'Raw Data'!I14, 0))</f>
        <v>0</v>
      </c>
      <c r="K20">
        <f>IF(ISBLANK('Raw Data'!J14), 0, IF(AND(2=MATCH(LARGE('Raw Data'!G14:J14, 3), 'Raw Data'!G14:J14, 0), AND('Raw Data'!L14-'Raw Data'!K14&lt;4, 'Raw Data'!L14-'Raw Data'!K14&gt;0)), 'Raw Data'!H14, 0))</f>
        <v>0</v>
      </c>
      <c r="L20">
        <f>IF(ISBLANK('Raw Data'!J14), 0, IF(AND(1=MATCH(LARGE('Raw Data'!G14:J14, 3), 'Raw Data'!G14:J14, 0), AND('Raw Data'!K14-'Raw Data'!L14&lt;4, 'Raw Data'!K14-'Raw Data'!L14&gt;0)), 'Raw Data'!G14, 0))</f>
        <v>0</v>
      </c>
      <c r="M20">
        <f>IF(ISBLANK('Raw Data'!J14), 0, IF(AND(4=MATCH(LARGE('Raw Data'!G14:J14, 2), 'Raw Data'!G14:J14, 0), 'Raw Data'!L14-'Raw Data'!K14&gt;3), 'Raw Data'!J14, 0))</f>
        <v>0</v>
      </c>
      <c r="N20">
        <f>IF(ISBLANK('Raw Data'!J14), 0, IF(AND(3=MATCH(LARGE('Raw Data'!G14:J14, 2), 'Raw Data'!G14:J14, 0), 'Raw Data'!K14-'Raw Data'!L14&gt;3), 'Raw Data'!I14, 0))</f>
        <v>0</v>
      </c>
      <c r="O20">
        <f>IF(ISBLANK('Raw Data'!J14), 0, IF(AND(2=MATCH(LARGE('Raw Data'!G14:J14, 2), 'Raw Data'!G14:J14, 0), AND('Raw Data'!L14-'Raw Data'!K14&lt;4, 'Raw Data'!L14-'Raw Data'!K14&gt;0)), 'Raw Data'!H14, 0))</f>
        <v>0</v>
      </c>
      <c r="P20">
        <f>IF(ISBLANK('Raw Data'!J14), 0, IF(AND(1=MATCH(LARGE('Raw Data'!G14:J14, 2), 'Raw Data'!G14:J14, 0), AND('Raw Data'!K14-'Raw Data'!L14&lt;4, 'Raw Data'!K14-'Raw Data'!L14&gt;0)), 'Raw Data'!G14, 0))</f>
        <v>0</v>
      </c>
      <c r="Q20">
        <f>IF(ISBLANK('Raw Data'!J14), 0, IF(AND(4=MATCH(LARGE('Raw Data'!G14:J14, 1), 'Raw Data'!G14:J14, 0), 'Raw Data'!L14-'Raw Data'!K14&gt;3), 'Raw Data'!J14, 0))</f>
        <v>0</v>
      </c>
      <c r="R20">
        <f>IF(ISBLANK('Raw Data'!J14), 0, IF(AND(3=MATCH(LARGE('Raw Data'!G14:J14, 1), 'Raw Data'!G14:J14, 0), 'Raw Data'!K14-'Raw Data'!L14&gt;3), 'Raw Data'!I14, 0))</f>
        <v>0</v>
      </c>
      <c r="S20">
        <f>IF(AND('Raw Data'!L14-'Raw Data'!K14&gt;4, 'Raw Data'!F14&lt;'Raw Data'!C14), 'Raw Data'!J14, 0)</f>
        <v>1.43</v>
      </c>
      <c r="T20">
        <f>IF(AND('Raw Data'!K14-'Raw Data'!L14&gt;4, 'Raw Data'!F14&gt;'Raw Data'!C14), 'Raw Data'!I14, 0)</f>
        <v>0</v>
      </c>
      <c r="U20">
        <f>IF(AND('Raw Data'!L14-'Raw Data'!K14&lt;3, 'Raw Data'!L14&gt;'Raw Data'!K14, 'Raw Data'!F14&lt;'Raw Data'!C14), 'Raw Data'!H14, 0)</f>
        <v>0</v>
      </c>
      <c r="V20">
        <f>IF(AND('Raw Data'!L14-'Raw Data'!K14&lt;3, 'Raw Data'!L14&gt;'Raw Data'!K14, 'Raw Data'!F14&gt;'Raw Data'!C14), 'Raw Data'!G14, 0)</f>
        <v>0</v>
      </c>
    </row>
    <row r="21" spans="1:22" x14ac:dyDescent="0.3">
      <c r="A21">
        <f>IF(AND('Raw Data'!F15&lt;'Raw Data'!C15, 'Raw Data'!L15&gt;'Raw Data'!K15, 'Raw Data'!L15-'Raw Data'!K15&gt;3), 'Raw Data'!J15, 0)</f>
        <v>1.9</v>
      </c>
      <c r="B21">
        <f>IF(AND('Raw Data'!C15&lt;'Raw Data'!F15, 'Raw Data'!K15&gt;'Raw Data'!L15, 'Raw Data'!K15-'Raw Data'!L15&gt;3), 'Raw Data'!I15, 0)</f>
        <v>0</v>
      </c>
      <c r="C21">
        <f>IF(AND('Raw Data'!F15&lt;'Raw Data'!C15, 'Raw Data'!L15&gt;'Raw Data'!K15, 'Raw Data'!L15-'Raw Data'!K15&lt;4), 'Raw Data'!H15, 0)</f>
        <v>0</v>
      </c>
      <c r="D21">
        <f>IF(AND('Raw Data'!C15&lt;'Raw Data'!F15, 'Raw Data'!K15&gt;'Raw Data'!L15, 'Raw Data'!K15-'Raw Data'!L15&lt;4), 'Raw Data'!G15, 0)</f>
        <v>0</v>
      </c>
      <c r="E21">
        <f>IF(ISBLANK('Raw Data'!J15), 0, IF(AND(4=MATCH(LARGE('Raw Data'!G15:J15, 4), 'Raw Data'!G15:J15, 0), 'Raw Data'!L15-'Raw Data'!K15&gt;3), 'Raw Data'!J15, 0))</f>
        <v>0</v>
      </c>
      <c r="F21">
        <f>IF(ISBLANK('Raw Data'!J15), 0, IF(AND(3=MATCH(LARGE('Raw Data'!G15:J15, 4), 'Raw Data'!G15:J15, 0), 'Raw Data'!K15-'Raw Data'!L15&gt;3), 'Raw Data'!I15, 0))</f>
        <v>0</v>
      </c>
      <c r="G21">
        <f>IF(ISBLANK('Raw Data'!J15), 0, IF(AND(2=MATCH(LARGE('Raw Data'!G15:J15, 4), 'Raw Data'!G15:J15, 0), AND('Raw Data'!L15-'Raw Data'!K15&lt;4, 'Raw Data'!L15-'Raw Data'!K15&gt;0)), 'Raw Data'!H15, 0))</f>
        <v>0</v>
      </c>
      <c r="H21">
        <f>IF(ISBLANK('Raw Data'!J15), 0, IF(AND(1=MATCH(LARGE('Raw Data'!G15:J15, 4), 'Raw Data'!G15:J15, 0), AND('Raw Data'!K15-'Raw Data'!L15&lt;4, 'Raw Data'!K15-'Raw Data'!L15&gt;0)), 'Raw Data'!G15, 0))</f>
        <v>0</v>
      </c>
      <c r="I21">
        <f>IF(ISBLANK('Raw Data'!J15), 0, IF(AND(4=MATCH(LARGE('Raw Data'!G15:J15, 3), 'Raw Data'!G15:J15, 0), 'Raw Data'!L15-'Raw Data'!K15&gt;3), 'Raw Data'!J15, 0))</f>
        <v>0</v>
      </c>
      <c r="J21">
        <f>IF(ISBLANK('Raw Data'!J15), 0, IF(AND(3=MATCH(LARGE('Raw Data'!G15:J15, 3), 'Raw Data'!G15:J15, 0), 'Raw Data'!K15-'Raw Data'!L15&gt;3), 'Raw Data'!I15, 0))</f>
        <v>0</v>
      </c>
      <c r="K21">
        <f>IF(ISBLANK('Raw Data'!J15), 0, IF(AND(2=MATCH(LARGE('Raw Data'!G15:J15, 3), 'Raw Data'!G15:J15, 0), AND('Raw Data'!L15-'Raw Data'!K15&lt;4, 'Raw Data'!L15-'Raw Data'!K15&gt;0)), 'Raw Data'!H15, 0))</f>
        <v>0</v>
      </c>
      <c r="L21">
        <f>IF(ISBLANK('Raw Data'!J15), 0, IF(AND(1=MATCH(LARGE('Raw Data'!G15:J15, 3), 'Raw Data'!G15:J15, 0), AND('Raw Data'!K15-'Raw Data'!L15&lt;4, 'Raw Data'!K15-'Raw Data'!L15&gt;0)), 'Raw Data'!G15, 0))</f>
        <v>0</v>
      </c>
      <c r="M21">
        <f>IF(ISBLANK('Raw Data'!J15), 0, IF(AND(4=MATCH(LARGE('Raw Data'!G15:J15, 2), 'Raw Data'!G15:J15, 0), 'Raw Data'!L15-'Raw Data'!K15&gt;3), 'Raw Data'!J15, 0))</f>
        <v>0</v>
      </c>
      <c r="N21">
        <f>IF(ISBLANK('Raw Data'!J15), 0, IF(AND(3=MATCH(LARGE('Raw Data'!G15:J15, 2), 'Raw Data'!G15:J15, 0), 'Raw Data'!K15-'Raw Data'!L15&gt;3), 'Raw Data'!I15, 0))</f>
        <v>0</v>
      </c>
      <c r="O21">
        <f>IF(ISBLANK('Raw Data'!J15), 0, IF(AND(2=MATCH(LARGE('Raw Data'!G15:J15, 2), 'Raw Data'!G15:J15, 0), AND('Raw Data'!L15-'Raw Data'!K15&lt;4, 'Raw Data'!L15-'Raw Data'!K15&gt;0)), 'Raw Data'!H15, 0))</f>
        <v>0</v>
      </c>
      <c r="P21">
        <f>IF(ISBLANK('Raw Data'!J15), 0, IF(AND(1=MATCH(LARGE('Raw Data'!G15:J15, 2), 'Raw Data'!G15:J15, 0), AND('Raw Data'!K15-'Raw Data'!L15&lt;4, 'Raw Data'!K15-'Raw Data'!L15&gt;0)), 'Raw Data'!G15, 0))</f>
        <v>0</v>
      </c>
      <c r="Q21">
        <f>IF(ISBLANK('Raw Data'!J15), 0, IF(AND(4=MATCH(LARGE('Raw Data'!G15:J15, 1), 'Raw Data'!G15:J15, 0), 'Raw Data'!L15-'Raw Data'!K15&gt;3), 'Raw Data'!J15, 0))</f>
        <v>0</v>
      </c>
      <c r="R21">
        <f>IF(ISBLANK('Raw Data'!J15), 0, IF(AND(3=MATCH(LARGE('Raw Data'!G15:J15, 1), 'Raw Data'!G15:J15, 0), 'Raw Data'!K15-'Raw Data'!L15&gt;3), 'Raw Data'!I15, 0))</f>
        <v>0</v>
      </c>
      <c r="S21">
        <f>IF(AND('Raw Data'!L15-'Raw Data'!K15&gt;4, 'Raw Data'!F15&lt;'Raw Data'!C15), 'Raw Data'!J15, 0)</f>
        <v>1.9</v>
      </c>
      <c r="T21">
        <f>IF(AND('Raw Data'!K15-'Raw Data'!L15&gt;4, 'Raw Data'!F15&gt;'Raw Data'!C15), 'Raw Data'!I15, 0)</f>
        <v>0</v>
      </c>
      <c r="U21">
        <f>IF(AND('Raw Data'!L15-'Raw Data'!K15&lt;3, 'Raw Data'!L15&gt;'Raw Data'!K15, 'Raw Data'!F15&lt;'Raw Data'!C15), 'Raw Data'!H15, 0)</f>
        <v>0</v>
      </c>
      <c r="V21">
        <f>IF(AND('Raw Data'!L15-'Raw Data'!K15&lt;3, 'Raw Data'!L15&gt;'Raw Data'!K15, 'Raw Data'!F15&gt;'Raw Data'!C15), 'Raw Data'!G15, 0)</f>
        <v>0</v>
      </c>
    </row>
    <row r="22" spans="1:22" x14ac:dyDescent="0.3">
      <c r="A22">
        <f>IF(AND('Raw Data'!F16&lt;'Raw Data'!C16, 'Raw Data'!L16&gt;'Raw Data'!K16, 'Raw Data'!L16-'Raw Data'!K16&gt;3), 'Raw Data'!J16, 0)</f>
        <v>1.85</v>
      </c>
      <c r="B22">
        <f>IF(AND('Raw Data'!C16&lt;'Raw Data'!F16, 'Raw Data'!K16&gt;'Raw Data'!L16, 'Raw Data'!K16-'Raw Data'!L16&gt;3), 'Raw Data'!I16, 0)</f>
        <v>0</v>
      </c>
      <c r="C22">
        <f>IF(AND('Raw Data'!F16&lt;'Raw Data'!C16, 'Raw Data'!L16&gt;'Raw Data'!K16, 'Raw Data'!L16-'Raw Data'!K16&lt;4), 'Raw Data'!H16, 0)</f>
        <v>0</v>
      </c>
      <c r="D22">
        <f>IF(AND('Raw Data'!C16&lt;'Raw Data'!F16, 'Raw Data'!K16&gt;'Raw Data'!L16, 'Raw Data'!K16-'Raw Data'!L16&lt;4), 'Raw Data'!G16, 0)</f>
        <v>0</v>
      </c>
      <c r="E22">
        <f>IF(ISBLANK('Raw Data'!J16), 0, IF(AND(4=MATCH(LARGE('Raw Data'!G16:J16, 4), 'Raw Data'!G16:J16, 0), 'Raw Data'!L16-'Raw Data'!K16&gt;3), 'Raw Data'!J16, 0))</f>
        <v>0</v>
      </c>
      <c r="F22">
        <f>IF(ISBLANK('Raw Data'!J16), 0, IF(AND(3=MATCH(LARGE('Raw Data'!G16:J16, 4), 'Raw Data'!G16:J16, 0), 'Raw Data'!K16-'Raw Data'!L16&gt;3), 'Raw Data'!I16, 0))</f>
        <v>0</v>
      </c>
      <c r="G22">
        <f>IF(ISBLANK('Raw Data'!J16), 0, IF(AND(2=MATCH(LARGE('Raw Data'!G16:J16, 4), 'Raw Data'!G16:J16, 0), AND('Raw Data'!L16-'Raw Data'!K16&lt;4, 'Raw Data'!L16-'Raw Data'!K16&gt;0)), 'Raw Data'!H16, 0))</f>
        <v>0</v>
      </c>
      <c r="H22">
        <f>IF(ISBLANK('Raw Data'!J16), 0, IF(AND(1=MATCH(LARGE('Raw Data'!G16:J16, 4), 'Raw Data'!G16:J16, 0), AND('Raw Data'!K16-'Raw Data'!L16&lt;4, 'Raw Data'!K16-'Raw Data'!L16&gt;0)), 'Raw Data'!G16, 0))</f>
        <v>0</v>
      </c>
      <c r="I22">
        <f>IF(ISBLANK('Raw Data'!J16), 0, IF(AND(4=MATCH(LARGE('Raw Data'!G16:J16, 3), 'Raw Data'!G16:J16, 0), 'Raw Data'!L16-'Raw Data'!K16&gt;3), 'Raw Data'!J16, 0))</f>
        <v>1.85</v>
      </c>
      <c r="J22">
        <f>IF(ISBLANK('Raw Data'!J16), 0, IF(AND(3=MATCH(LARGE('Raw Data'!G16:J16, 3), 'Raw Data'!G16:J16, 0), 'Raw Data'!K16-'Raw Data'!L16&gt;3), 'Raw Data'!I16, 0))</f>
        <v>0</v>
      </c>
      <c r="K22">
        <f>IF(ISBLANK('Raw Data'!J16), 0, IF(AND(2=MATCH(LARGE('Raw Data'!G16:J16, 3), 'Raw Data'!G16:J16, 0), AND('Raw Data'!L16-'Raw Data'!K16&lt;4, 'Raw Data'!L16-'Raw Data'!K16&gt;0)), 'Raw Data'!H16, 0))</f>
        <v>0</v>
      </c>
      <c r="L22">
        <f>IF(ISBLANK('Raw Data'!J16), 0, IF(AND(1=MATCH(LARGE('Raw Data'!G16:J16, 3), 'Raw Data'!G16:J16, 0), AND('Raw Data'!K16-'Raw Data'!L16&lt;4, 'Raw Data'!K16-'Raw Data'!L16&gt;0)), 'Raw Data'!G16, 0))</f>
        <v>0</v>
      </c>
      <c r="M22">
        <f>IF(ISBLANK('Raw Data'!J16), 0, IF(AND(4=MATCH(LARGE('Raw Data'!G16:J16, 2), 'Raw Data'!G16:J16, 0), 'Raw Data'!L16-'Raw Data'!K16&gt;3), 'Raw Data'!J16, 0))</f>
        <v>0</v>
      </c>
      <c r="N22">
        <f>IF(ISBLANK('Raw Data'!J16), 0, IF(AND(3=MATCH(LARGE('Raw Data'!G16:J16, 2), 'Raw Data'!G16:J16, 0), 'Raw Data'!K16-'Raw Data'!L16&gt;3), 'Raw Data'!I16, 0))</f>
        <v>0</v>
      </c>
      <c r="O22">
        <f>IF(ISBLANK('Raw Data'!J16), 0, IF(AND(2=MATCH(LARGE('Raw Data'!G16:J16, 2), 'Raw Data'!G16:J16, 0), AND('Raw Data'!L16-'Raw Data'!K16&lt;4, 'Raw Data'!L16-'Raw Data'!K16&gt;0)), 'Raw Data'!H16, 0))</f>
        <v>0</v>
      </c>
      <c r="P22">
        <f>IF(ISBLANK('Raw Data'!J16), 0, IF(AND(1=MATCH(LARGE('Raw Data'!G16:J16, 2), 'Raw Data'!G16:J16, 0), AND('Raw Data'!K16-'Raw Data'!L16&lt;4, 'Raw Data'!K16-'Raw Data'!L16&gt;0)), 'Raw Data'!G16, 0))</f>
        <v>0</v>
      </c>
      <c r="Q22">
        <f>IF(ISBLANK('Raw Data'!J16), 0, IF(AND(4=MATCH(LARGE('Raw Data'!G16:J16, 1), 'Raw Data'!G16:J16, 0), 'Raw Data'!L16-'Raw Data'!K16&gt;3), 'Raw Data'!J16, 0))</f>
        <v>0</v>
      </c>
      <c r="R22">
        <f>IF(ISBLANK('Raw Data'!J16), 0, IF(AND(3=MATCH(LARGE('Raw Data'!G16:J16, 1), 'Raw Data'!G16:J16, 0), 'Raw Data'!K16-'Raw Data'!L16&gt;3), 'Raw Data'!I16, 0))</f>
        <v>0</v>
      </c>
      <c r="S22">
        <f>IF(AND('Raw Data'!L16-'Raw Data'!K16&gt;4, 'Raw Data'!F16&lt;'Raw Data'!C16), 'Raw Data'!J16, 0)</f>
        <v>1.85</v>
      </c>
      <c r="T22">
        <f>IF(AND('Raw Data'!K16-'Raw Data'!L16&gt;4, 'Raw Data'!F16&gt;'Raw Data'!C16), 'Raw Data'!I16, 0)</f>
        <v>0</v>
      </c>
      <c r="U22">
        <f>IF(AND('Raw Data'!L16-'Raw Data'!K16&lt;3, 'Raw Data'!L16&gt;'Raw Data'!K16, 'Raw Data'!F16&lt;'Raw Data'!C16), 'Raw Data'!H16, 0)</f>
        <v>0</v>
      </c>
      <c r="V22">
        <f>IF(AND('Raw Data'!L16-'Raw Data'!K16&lt;3, 'Raw Data'!L16&gt;'Raw Data'!K16, 'Raw Data'!F16&gt;'Raw Data'!C16), 'Raw Data'!G16, 0)</f>
        <v>0</v>
      </c>
    </row>
    <row r="23" spans="1:22" x14ac:dyDescent="0.3">
      <c r="A23">
        <f>IF(AND('Raw Data'!F17&lt;'Raw Data'!C17, 'Raw Data'!L17&gt;'Raw Data'!K17, 'Raw Data'!L17-'Raw Data'!K17&gt;3), 'Raw Data'!J17, 0)</f>
        <v>0</v>
      </c>
      <c r="B23">
        <f>IF(AND('Raw Data'!C17&lt;'Raw Data'!F17, 'Raw Data'!K17&gt;'Raw Data'!L17, 'Raw Data'!K17-'Raw Data'!L17&gt;3), 'Raw Data'!I17, 0)</f>
        <v>0</v>
      </c>
      <c r="C23">
        <f>IF(AND('Raw Data'!F17&lt;'Raw Data'!C17, 'Raw Data'!L17&gt;'Raw Data'!K17, 'Raw Data'!L17-'Raw Data'!K17&lt;4), 'Raw Data'!H17, 0)</f>
        <v>0</v>
      </c>
      <c r="D23">
        <f>IF(AND('Raw Data'!C17&lt;'Raw Data'!F17, 'Raw Data'!K17&gt;'Raw Data'!L17, 'Raw Data'!K17-'Raw Data'!L17&lt;4), 'Raw Data'!G17, 0)</f>
        <v>0</v>
      </c>
      <c r="E23">
        <f>IF(ISBLANK('Raw Data'!J17), 0, IF(AND(4=MATCH(LARGE('Raw Data'!G17:J17, 4), 'Raw Data'!G17:J17, 0), 'Raw Data'!L17-'Raw Data'!K17&gt;3), 'Raw Data'!J17, 0))</f>
        <v>0</v>
      </c>
      <c r="F23">
        <f>IF(ISBLANK('Raw Data'!J17), 0, IF(AND(3=MATCH(LARGE('Raw Data'!G17:J17, 4), 'Raw Data'!G17:J17, 0), 'Raw Data'!K17-'Raw Data'!L17&gt;3), 'Raw Data'!I17, 0))</f>
        <v>0</v>
      </c>
      <c r="G23">
        <f>IF(ISBLANK('Raw Data'!J17), 0, IF(AND(2=MATCH(LARGE('Raw Data'!G17:J17, 4), 'Raw Data'!G17:J17, 0), AND('Raw Data'!L17-'Raw Data'!K17&lt;4, 'Raw Data'!L17-'Raw Data'!K17&gt;0)), 'Raw Data'!H17, 0))</f>
        <v>0</v>
      </c>
      <c r="H23">
        <f>IF(ISBLANK('Raw Data'!J17), 0, IF(AND(1=MATCH(LARGE('Raw Data'!G17:J17, 4), 'Raw Data'!G17:J17, 0), AND('Raw Data'!K17-'Raw Data'!L17&lt;4, 'Raw Data'!K17-'Raw Data'!L17&gt;0)), 'Raw Data'!G17, 0))</f>
        <v>0</v>
      </c>
      <c r="I23">
        <f>IF(ISBLANK('Raw Data'!J17), 0, IF(AND(4=MATCH(LARGE('Raw Data'!G17:J17, 3), 'Raw Data'!G17:J17, 0), 'Raw Data'!L17-'Raw Data'!K17&gt;3), 'Raw Data'!J17, 0))</f>
        <v>0</v>
      </c>
      <c r="J23">
        <f>IF(ISBLANK('Raw Data'!J17), 0, IF(AND(3=MATCH(LARGE('Raw Data'!G17:J17, 3), 'Raw Data'!G17:J17, 0), 'Raw Data'!K17-'Raw Data'!L17&gt;3), 'Raw Data'!I17, 0))</f>
        <v>0</v>
      </c>
      <c r="K23">
        <f>IF(ISBLANK('Raw Data'!J17), 0, IF(AND(2=MATCH(LARGE('Raw Data'!G17:J17, 3), 'Raw Data'!G17:J17, 0), AND('Raw Data'!L17-'Raw Data'!K17&lt;4, 'Raw Data'!L17-'Raw Data'!K17&gt;0)), 'Raw Data'!H17, 0))</f>
        <v>0</v>
      </c>
      <c r="L23">
        <f>IF(ISBLANK('Raw Data'!J17), 0, IF(AND(1=MATCH(LARGE('Raw Data'!G17:J17, 3), 'Raw Data'!G17:J17, 0), AND('Raw Data'!K17-'Raw Data'!L17&lt;4, 'Raw Data'!K17-'Raw Data'!L17&gt;0)), 'Raw Data'!G17, 0))</f>
        <v>0</v>
      </c>
      <c r="M23">
        <f>IF(ISBLANK('Raw Data'!J17), 0, IF(AND(4=MATCH(LARGE('Raw Data'!G17:J17, 2), 'Raw Data'!G17:J17, 0), 'Raw Data'!L17-'Raw Data'!K17&gt;3), 'Raw Data'!J17, 0))</f>
        <v>0</v>
      </c>
      <c r="N23">
        <f>IF(ISBLANK('Raw Data'!J17), 0, IF(AND(3=MATCH(LARGE('Raw Data'!G17:J17, 2), 'Raw Data'!G17:J17, 0), 'Raw Data'!K17-'Raw Data'!L17&gt;3), 'Raw Data'!I17, 0))</f>
        <v>0</v>
      </c>
      <c r="O23">
        <f>IF(ISBLANK('Raw Data'!J17), 0, IF(AND(2=MATCH(LARGE('Raw Data'!G17:J17, 2), 'Raw Data'!G17:J17, 0), AND('Raw Data'!L17-'Raw Data'!K17&lt;4, 'Raw Data'!L17-'Raw Data'!K17&gt;0)), 'Raw Data'!H17, 0))</f>
        <v>0</v>
      </c>
      <c r="P23">
        <f>IF(ISBLANK('Raw Data'!J17), 0, IF(AND(1=MATCH(LARGE('Raw Data'!G17:J17, 2), 'Raw Data'!G17:J17, 0), AND('Raw Data'!K17-'Raw Data'!L17&lt;4, 'Raw Data'!K17-'Raw Data'!L17&gt;0)), 'Raw Data'!G17, 0))</f>
        <v>0</v>
      </c>
      <c r="Q23">
        <f>IF(ISBLANK('Raw Data'!J17), 0, IF(AND(4=MATCH(LARGE('Raw Data'!G17:J17, 1), 'Raw Data'!G17:J17, 0), 'Raw Data'!L17-'Raw Data'!K17&gt;3), 'Raw Data'!J17, 0))</f>
        <v>0</v>
      </c>
      <c r="R23">
        <f>IF(ISBLANK('Raw Data'!J17), 0, IF(AND(3=MATCH(LARGE('Raw Data'!G17:J17, 1), 'Raw Data'!G17:J17, 0), 'Raw Data'!K17-'Raw Data'!L17&gt;3), 'Raw Data'!I17, 0))</f>
        <v>0</v>
      </c>
      <c r="S23">
        <f>IF(AND('Raw Data'!L17-'Raw Data'!K17&gt;4, 'Raw Data'!F17&lt;'Raw Data'!C17), 'Raw Data'!J17, 0)</f>
        <v>0</v>
      </c>
      <c r="T23">
        <f>IF(AND('Raw Data'!K17-'Raw Data'!L17&gt;4, 'Raw Data'!F17&gt;'Raw Data'!C17), 'Raw Data'!I17, 0)</f>
        <v>0</v>
      </c>
      <c r="U23">
        <f>IF(AND('Raw Data'!L17-'Raw Data'!K17&lt;3, 'Raw Data'!L17&gt;'Raw Data'!K17, 'Raw Data'!F17&lt;'Raw Data'!C17), 'Raw Data'!H17, 0)</f>
        <v>0</v>
      </c>
      <c r="V23">
        <f>IF(AND('Raw Data'!L17-'Raw Data'!K17&lt;3, 'Raw Data'!L17&gt;'Raw Data'!K17, 'Raw Data'!F17&gt;'Raw Data'!C17), 'Raw Data'!G17, 0)</f>
        <v>0</v>
      </c>
    </row>
    <row r="24" spans="1:22" x14ac:dyDescent="0.3">
      <c r="A24">
        <f>IF(AND('Raw Data'!F18&lt;'Raw Data'!C18, 'Raw Data'!L18&gt;'Raw Data'!K18, 'Raw Data'!L18-'Raw Data'!K18&gt;3), 'Raw Data'!J18, 0)</f>
        <v>0</v>
      </c>
      <c r="B24">
        <f>IF(AND('Raw Data'!C18&lt;'Raw Data'!F18, 'Raw Data'!K18&gt;'Raw Data'!L18, 'Raw Data'!K18-'Raw Data'!L18&gt;3), 'Raw Data'!I18, 0)</f>
        <v>0</v>
      </c>
      <c r="C24">
        <f>IF(AND('Raw Data'!F18&lt;'Raw Data'!C18, 'Raw Data'!L18&gt;'Raw Data'!K18, 'Raw Data'!L18-'Raw Data'!K18&lt;4), 'Raw Data'!H18, 0)</f>
        <v>0</v>
      </c>
      <c r="D24">
        <f>IF(AND('Raw Data'!C18&lt;'Raw Data'!F18, 'Raw Data'!K18&gt;'Raw Data'!L18, 'Raw Data'!K18-'Raw Data'!L18&lt;4), 'Raw Data'!G18, 0)</f>
        <v>0</v>
      </c>
      <c r="E24">
        <f>IF(ISBLANK('Raw Data'!J18), 0, IF(AND(4=MATCH(LARGE('Raw Data'!G18:J18, 4), 'Raw Data'!G18:J18, 0), 'Raw Data'!L18-'Raw Data'!K18&gt;3), 'Raw Data'!J18, 0))</f>
        <v>0</v>
      </c>
      <c r="F24">
        <f>IF(ISBLANK('Raw Data'!J18), 0, IF(AND(3=MATCH(LARGE('Raw Data'!G18:J18, 4), 'Raw Data'!G18:J18, 0), 'Raw Data'!K18-'Raw Data'!L18&gt;3), 'Raw Data'!I18, 0))</f>
        <v>0</v>
      </c>
      <c r="G24">
        <f>IF(ISBLANK('Raw Data'!J18), 0, IF(AND(2=MATCH(LARGE('Raw Data'!G18:J18, 4), 'Raw Data'!G18:J18, 0), AND('Raw Data'!L18-'Raw Data'!K18&lt;4, 'Raw Data'!L18-'Raw Data'!K18&gt;0)), 'Raw Data'!H18, 0))</f>
        <v>0</v>
      </c>
      <c r="H24">
        <f>IF(ISBLANK('Raw Data'!J18), 0, IF(AND(1=MATCH(LARGE('Raw Data'!G18:J18, 4), 'Raw Data'!G18:J18, 0), AND('Raw Data'!K18-'Raw Data'!L18&lt;4, 'Raw Data'!K18-'Raw Data'!L18&gt;0)), 'Raw Data'!G18, 0))</f>
        <v>0</v>
      </c>
      <c r="I24">
        <f>IF(ISBLANK('Raw Data'!J18), 0, IF(AND(4=MATCH(LARGE('Raw Data'!G18:J18, 3), 'Raw Data'!G18:J18, 0), 'Raw Data'!L18-'Raw Data'!K18&gt;3), 'Raw Data'!J18, 0))</f>
        <v>0</v>
      </c>
      <c r="J24">
        <f>IF(ISBLANK('Raw Data'!J18), 0, IF(AND(3=MATCH(LARGE('Raw Data'!G18:J18, 3), 'Raw Data'!G18:J18, 0), 'Raw Data'!K18-'Raw Data'!L18&gt;3), 'Raw Data'!I18, 0))</f>
        <v>0</v>
      </c>
      <c r="K24">
        <f>IF(ISBLANK('Raw Data'!J18), 0, IF(AND(2=MATCH(LARGE('Raw Data'!G18:J18, 3), 'Raw Data'!G18:J18, 0), AND('Raw Data'!L18-'Raw Data'!K18&lt;4, 'Raw Data'!L18-'Raw Data'!K18&gt;0)), 'Raw Data'!H18, 0))</f>
        <v>0</v>
      </c>
      <c r="L24">
        <f>IF(ISBLANK('Raw Data'!J18), 0, IF(AND(1=MATCH(LARGE('Raw Data'!G18:J18, 3), 'Raw Data'!G18:J18, 0), AND('Raw Data'!K18-'Raw Data'!L18&lt;4, 'Raw Data'!K18-'Raw Data'!L18&gt;0)), 'Raw Data'!G18, 0))</f>
        <v>0</v>
      </c>
      <c r="M24">
        <f>IF(ISBLANK('Raw Data'!J18), 0, IF(AND(4=MATCH(LARGE('Raw Data'!G18:J18, 2), 'Raw Data'!G18:J18, 0), 'Raw Data'!L18-'Raw Data'!K18&gt;3), 'Raw Data'!J18, 0))</f>
        <v>0</v>
      </c>
      <c r="N24">
        <f>IF(ISBLANK('Raw Data'!J18), 0, IF(AND(3=MATCH(LARGE('Raw Data'!G18:J18, 2), 'Raw Data'!G18:J18, 0), 'Raw Data'!K18-'Raw Data'!L18&gt;3), 'Raw Data'!I18, 0))</f>
        <v>0</v>
      </c>
      <c r="O24">
        <f>IF(ISBLANK('Raw Data'!J18), 0, IF(AND(2=MATCH(LARGE('Raw Data'!G18:J18, 2), 'Raw Data'!G18:J18, 0), AND('Raw Data'!L18-'Raw Data'!K18&lt;4, 'Raw Data'!L18-'Raw Data'!K18&gt;0)), 'Raw Data'!H18, 0))</f>
        <v>0</v>
      </c>
      <c r="P24">
        <f>IF(ISBLANK('Raw Data'!J18), 0, IF(AND(1=MATCH(LARGE('Raw Data'!G18:J18, 2), 'Raw Data'!G18:J18, 0), AND('Raw Data'!K18-'Raw Data'!L18&lt;4, 'Raw Data'!K18-'Raw Data'!L18&gt;0)), 'Raw Data'!G18, 0))</f>
        <v>0</v>
      </c>
      <c r="Q24">
        <f>IF(ISBLANK('Raw Data'!J18), 0, IF(AND(4=MATCH(LARGE('Raw Data'!G18:J18, 1), 'Raw Data'!G18:J18, 0), 'Raw Data'!L18-'Raw Data'!K18&gt;3), 'Raw Data'!J18, 0))</f>
        <v>0</v>
      </c>
      <c r="R24">
        <f>IF(ISBLANK('Raw Data'!J18), 0, IF(AND(3=MATCH(LARGE('Raw Data'!G18:J18, 1), 'Raw Data'!G18:J18, 0), 'Raw Data'!K18-'Raw Data'!L18&gt;3), 'Raw Data'!I18, 0))</f>
        <v>0</v>
      </c>
      <c r="S24">
        <f>IF(AND('Raw Data'!L18-'Raw Data'!K18&gt;4, 'Raw Data'!F18&lt;'Raw Data'!C18), 'Raw Data'!J18, 0)</f>
        <v>0</v>
      </c>
      <c r="T24">
        <f>IF(AND('Raw Data'!K18-'Raw Data'!L18&gt;4, 'Raw Data'!F18&gt;'Raw Data'!C18), 'Raw Data'!I18, 0)</f>
        <v>0</v>
      </c>
      <c r="U24">
        <f>IF(AND('Raw Data'!L18-'Raw Data'!K18&lt;3, 'Raw Data'!L18&gt;'Raw Data'!K18, 'Raw Data'!F18&lt;'Raw Data'!C18), 'Raw Data'!H18, 0)</f>
        <v>0</v>
      </c>
      <c r="V24">
        <f>IF(AND('Raw Data'!L18-'Raw Data'!K18&lt;3, 'Raw Data'!L18&gt;'Raw Data'!K18, 'Raw Data'!F18&gt;'Raw Data'!C18), 'Raw Data'!G18, 0)</f>
        <v>0</v>
      </c>
    </row>
    <row r="25" spans="1:22" x14ac:dyDescent="0.3">
      <c r="A25">
        <f>IF(AND('Raw Data'!F19&lt;'Raw Data'!C19, 'Raw Data'!L19&gt;'Raw Data'!K19, 'Raw Data'!L19-'Raw Data'!K19&gt;3), 'Raw Data'!J19, 0)</f>
        <v>0</v>
      </c>
      <c r="B25">
        <f>IF(AND('Raw Data'!C19&lt;'Raw Data'!F19, 'Raw Data'!K19&gt;'Raw Data'!L19, 'Raw Data'!K19-'Raw Data'!L19&gt;3), 'Raw Data'!I19, 0)</f>
        <v>0</v>
      </c>
      <c r="C25">
        <f>IF(AND('Raw Data'!F19&lt;'Raw Data'!C19, 'Raw Data'!L19&gt;'Raw Data'!K19, 'Raw Data'!L19-'Raw Data'!K19&lt;4), 'Raw Data'!H19, 0)</f>
        <v>0</v>
      </c>
      <c r="D25">
        <f>IF(AND('Raw Data'!C19&lt;'Raw Data'!F19, 'Raw Data'!K19&gt;'Raw Data'!L19, 'Raw Data'!K19-'Raw Data'!L19&lt;4), 'Raw Data'!G19, 0)</f>
        <v>0</v>
      </c>
      <c r="E25">
        <f>IF(ISBLANK('Raw Data'!J19), 0, IF(AND(4=MATCH(LARGE('Raw Data'!G19:J19, 4), 'Raw Data'!G19:J19, 0), 'Raw Data'!L19-'Raw Data'!K19&gt;3), 'Raw Data'!J19, 0))</f>
        <v>0</v>
      </c>
      <c r="F25">
        <f>IF(ISBLANK('Raw Data'!J19), 0, IF(AND(3=MATCH(LARGE('Raw Data'!G19:J19, 4), 'Raw Data'!G19:J19, 0), 'Raw Data'!K19-'Raw Data'!L19&gt;3), 'Raw Data'!I19, 0))</f>
        <v>0</v>
      </c>
      <c r="G25">
        <f>IF(ISBLANK('Raw Data'!J19), 0, IF(AND(2=MATCH(LARGE('Raw Data'!G19:J19, 4), 'Raw Data'!G19:J19, 0), AND('Raw Data'!L19-'Raw Data'!K19&lt;4, 'Raw Data'!L19-'Raw Data'!K19&gt;0)), 'Raw Data'!H19, 0))</f>
        <v>0</v>
      </c>
      <c r="H25">
        <f>IF(ISBLANK('Raw Data'!J19), 0, IF(AND(1=MATCH(LARGE('Raw Data'!G19:J19, 4), 'Raw Data'!G19:J19, 0), AND('Raw Data'!K19-'Raw Data'!L19&lt;4, 'Raw Data'!K19-'Raw Data'!L19&gt;0)), 'Raw Data'!G19, 0))</f>
        <v>0</v>
      </c>
      <c r="I25">
        <f>IF(ISBLANK('Raw Data'!J19), 0, IF(AND(4=MATCH(LARGE('Raw Data'!G19:J19, 3), 'Raw Data'!G19:J19, 0), 'Raw Data'!L19-'Raw Data'!K19&gt;3), 'Raw Data'!J19, 0))</f>
        <v>0</v>
      </c>
      <c r="J25">
        <f>IF(ISBLANK('Raw Data'!J19), 0, IF(AND(3=MATCH(LARGE('Raw Data'!G19:J19, 3), 'Raw Data'!G19:J19, 0), 'Raw Data'!K19-'Raw Data'!L19&gt;3), 'Raw Data'!I19, 0))</f>
        <v>0</v>
      </c>
      <c r="K25">
        <f>IF(ISBLANK('Raw Data'!J19), 0, IF(AND(2=MATCH(LARGE('Raw Data'!G19:J19, 3), 'Raw Data'!G19:J19, 0), AND('Raw Data'!L19-'Raw Data'!K19&lt;4, 'Raw Data'!L19-'Raw Data'!K19&gt;0)), 'Raw Data'!H19, 0))</f>
        <v>0</v>
      </c>
      <c r="L25">
        <f>IF(ISBLANK('Raw Data'!J19), 0, IF(AND(1=MATCH(LARGE('Raw Data'!G19:J19, 3), 'Raw Data'!G19:J19, 0), AND('Raw Data'!K19-'Raw Data'!L19&lt;4, 'Raw Data'!K19-'Raw Data'!L19&gt;0)), 'Raw Data'!G19, 0))</f>
        <v>0</v>
      </c>
      <c r="M25">
        <f>IF(ISBLANK('Raw Data'!J19), 0, IF(AND(4=MATCH(LARGE('Raw Data'!G19:J19, 2), 'Raw Data'!G19:J19, 0), 'Raw Data'!L19-'Raw Data'!K19&gt;3), 'Raw Data'!J19, 0))</f>
        <v>0</v>
      </c>
      <c r="N25">
        <f>IF(ISBLANK('Raw Data'!J19), 0, IF(AND(3=MATCH(LARGE('Raw Data'!G19:J19, 2), 'Raw Data'!G19:J19, 0), 'Raw Data'!K19-'Raw Data'!L19&gt;3), 'Raw Data'!I19, 0))</f>
        <v>0</v>
      </c>
      <c r="O25">
        <f>IF(ISBLANK('Raw Data'!J19), 0, IF(AND(2=MATCH(LARGE('Raw Data'!G19:J19, 2), 'Raw Data'!G19:J19, 0), AND('Raw Data'!L19-'Raw Data'!K19&lt;4, 'Raw Data'!L19-'Raw Data'!K19&gt;0)), 'Raw Data'!H19, 0))</f>
        <v>0</v>
      </c>
      <c r="P25">
        <f>IF(ISBLANK('Raw Data'!J19), 0, IF(AND(1=MATCH(LARGE('Raw Data'!G19:J19, 2), 'Raw Data'!G19:J19, 0), AND('Raw Data'!K19-'Raw Data'!L19&lt;4, 'Raw Data'!K19-'Raw Data'!L19&gt;0)), 'Raw Data'!G19, 0))</f>
        <v>0</v>
      </c>
      <c r="Q25">
        <f>IF(ISBLANK('Raw Data'!J19), 0, IF(AND(4=MATCH(LARGE('Raw Data'!G19:J19, 1), 'Raw Data'!G19:J19, 0), 'Raw Data'!L19-'Raw Data'!K19&gt;3), 'Raw Data'!J19, 0))</f>
        <v>0</v>
      </c>
      <c r="R25">
        <f>IF(ISBLANK('Raw Data'!J19), 0, IF(AND(3=MATCH(LARGE('Raw Data'!G19:J19, 1), 'Raw Data'!G19:J19, 0), 'Raw Data'!K19-'Raw Data'!L19&gt;3), 'Raw Data'!I19, 0))</f>
        <v>0</v>
      </c>
      <c r="S25">
        <f>IF(AND('Raw Data'!L19-'Raw Data'!K19&gt;4, 'Raw Data'!F19&lt;'Raw Data'!C19), 'Raw Data'!J19, 0)</f>
        <v>0</v>
      </c>
      <c r="T25">
        <f>IF(AND('Raw Data'!K19-'Raw Data'!L19&gt;4, 'Raw Data'!F19&gt;'Raw Data'!C19), 'Raw Data'!I19, 0)</f>
        <v>0</v>
      </c>
      <c r="U25">
        <f>IF(AND('Raw Data'!L19-'Raw Data'!K19&lt;3, 'Raw Data'!L19&gt;'Raw Data'!K19, 'Raw Data'!F19&lt;'Raw Data'!C19), 'Raw Data'!H19, 0)</f>
        <v>0</v>
      </c>
      <c r="V25">
        <f>IF(AND('Raw Data'!L19-'Raw Data'!K19&lt;3, 'Raw Data'!L19&gt;'Raw Data'!K19, 'Raw Data'!F19&gt;'Raw Data'!C19), 'Raw Data'!G19, 0)</f>
        <v>0</v>
      </c>
    </row>
    <row r="26" spans="1:22" x14ac:dyDescent="0.3">
      <c r="A26">
        <f>IF(AND('Raw Data'!F20&lt;'Raw Data'!C20, 'Raw Data'!L20&gt;'Raw Data'!K20, 'Raw Data'!L20-'Raw Data'!K20&gt;3), 'Raw Data'!J20, 0)</f>
        <v>0</v>
      </c>
      <c r="B26">
        <f>IF(AND('Raw Data'!C20&lt;'Raw Data'!F20, 'Raw Data'!K20&gt;'Raw Data'!L20, 'Raw Data'!K20-'Raw Data'!L20&gt;3), 'Raw Data'!I20, 0)</f>
        <v>0</v>
      </c>
      <c r="C26">
        <f>IF(AND('Raw Data'!F20&lt;'Raw Data'!C20, 'Raw Data'!L20&gt;'Raw Data'!K20, 'Raw Data'!L20-'Raw Data'!K20&lt;4), 'Raw Data'!H20, 0)</f>
        <v>0</v>
      </c>
      <c r="D26">
        <f>IF(AND('Raw Data'!C20&lt;'Raw Data'!F20, 'Raw Data'!K20&gt;'Raw Data'!L20, 'Raw Data'!K20-'Raw Data'!L20&lt;4), 'Raw Data'!G20, 0)</f>
        <v>0</v>
      </c>
      <c r="E26">
        <f>IF(ISBLANK('Raw Data'!J20), 0, IF(AND(4=MATCH(LARGE('Raw Data'!G20:J20, 4), 'Raw Data'!G20:J20, 0), 'Raw Data'!L20-'Raw Data'!K20&gt;3), 'Raw Data'!J20, 0))</f>
        <v>0</v>
      </c>
      <c r="F26">
        <f>IF(ISBLANK('Raw Data'!J20), 0, IF(AND(3=MATCH(LARGE('Raw Data'!G20:J20, 4), 'Raw Data'!G20:J20, 0), 'Raw Data'!K20-'Raw Data'!L20&gt;3), 'Raw Data'!I20, 0))</f>
        <v>0</v>
      </c>
      <c r="G26">
        <f>IF(ISBLANK('Raw Data'!J20), 0, IF(AND(2=MATCH(LARGE('Raw Data'!G20:J20, 4), 'Raw Data'!G20:J20, 0), AND('Raw Data'!L20-'Raw Data'!K20&lt;4, 'Raw Data'!L20-'Raw Data'!K20&gt;0)), 'Raw Data'!H20, 0))</f>
        <v>0</v>
      </c>
      <c r="H26">
        <f>IF(ISBLANK('Raw Data'!J20), 0, IF(AND(1=MATCH(LARGE('Raw Data'!G20:J20, 4), 'Raw Data'!G20:J20, 0), AND('Raw Data'!K20-'Raw Data'!L20&lt;4, 'Raw Data'!K20-'Raw Data'!L20&gt;0)), 'Raw Data'!G20, 0))</f>
        <v>0</v>
      </c>
      <c r="I26">
        <f>IF(ISBLANK('Raw Data'!J20), 0, IF(AND(4=MATCH(LARGE('Raw Data'!G20:J20, 3), 'Raw Data'!G20:J20, 0), 'Raw Data'!L20-'Raw Data'!K20&gt;3), 'Raw Data'!J20, 0))</f>
        <v>0</v>
      </c>
      <c r="J26">
        <f>IF(ISBLANK('Raw Data'!J20), 0, IF(AND(3=MATCH(LARGE('Raw Data'!G20:J20, 3), 'Raw Data'!G20:J20, 0), 'Raw Data'!K20-'Raw Data'!L20&gt;3), 'Raw Data'!I20, 0))</f>
        <v>0</v>
      </c>
      <c r="K26">
        <f>IF(ISBLANK('Raw Data'!J20), 0, IF(AND(2=MATCH(LARGE('Raw Data'!G20:J20, 3), 'Raw Data'!G20:J20, 0), AND('Raw Data'!L20-'Raw Data'!K20&lt;4, 'Raw Data'!L20-'Raw Data'!K20&gt;0)), 'Raw Data'!H20, 0))</f>
        <v>0</v>
      </c>
      <c r="L26">
        <f>IF(ISBLANK('Raw Data'!J20), 0, IF(AND(1=MATCH(LARGE('Raw Data'!G20:J20, 3), 'Raw Data'!G20:J20, 0), AND('Raw Data'!K20-'Raw Data'!L20&lt;4, 'Raw Data'!K20-'Raw Data'!L20&gt;0)), 'Raw Data'!G20, 0))</f>
        <v>0</v>
      </c>
      <c r="M26">
        <f>IF(ISBLANK('Raw Data'!J20), 0, IF(AND(4=MATCH(LARGE('Raw Data'!G20:J20, 2), 'Raw Data'!G20:J20, 0), 'Raw Data'!L20-'Raw Data'!K20&gt;3), 'Raw Data'!J20, 0))</f>
        <v>0</v>
      </c>
      <c r="N26">
        <f>IF(ISBLANK('Raw Data'!J20), 0, IF(AND(3=MATCH(LARGE('Raw Data'!G20:J20, 2), 'Raw Data'!G20:J20, 0), 'Raw Data'!K20-'Raw Data'!L20&gt;3), 'Raw Data'!I20, 0))</f>
        <v>0</v>
      </c>
      <c r="O26">
        <f>IF(ISBLANK('Raw Data'!J20), 0, IF(AND(2=MATCH(LARGE('Raw Data'!G20:J20, 2), 'Raw Data'!G20:J20, 0), AND('Raw Data'!L20-'Raw Data'!K20&lt;4, 'Raw Data'!L20-'Raw Data'!K20&gt;0)), 'Raw Data'!H20, 0))</f>
        <v>0</v>
      </c>
      <c r="P26">
        <f>IF(ISBLANK('Raw Data'!J20), 0, IF(AND(1=MATCH(LARGE('Raw Data'!G20:J20, 2), 'Raw Data'!G20:J20, 0), AND('Raw Data'!K20-'Raw Data'!L20&lt;4, 'Raw Data'!K20-'Raw Data'!L20&gt;0)), 'Raw Data'!G20, 0))</f>
        <v>0</v>
      </c>
      <c r="Q26">
        <f>IF(ISBLANK('Raw Data'!J20), 0, IF(AND(4=MATCH(LARGE('Raw Data'!G20:J20, 1), 'Raw Data'!G20:J20, 0), 'Raw Data'!L20-'Raw Data'!K20&gt;3), 'Raw Data'!J20, 0))</f>
        <v>0</v>
      </c>
      <c r="R26">
        <f>IF(ISBLANK('Raw Data'!J20), 0, IF(AND(3=MATCH(LARGE('Raw Data'!G20:J20, 1), 'Raw Data'!G20:J20, 0), 'Raw Data'!K20-'Raw Data'!L20&gt;3), 'Raw Data'!I20, 0))</f>
        <v>0</v>
      </c>
      <c r="S26">
        <f>IF(AND('Raw Data'!L20-'Raw Data'!K20&gt;4, 'Raw Data'!F20&lt;'Raw Data'!C20), 'Raw Data'!J20, 0)</f>
        <v>0</v>
      </c>
      <c r="T26">
        <f>IF(AND('Raw Data'!K20-'Raw Data'!L20&gt;4, 'Raw Data'!F20&gt;'Raw Data'!C20), 'Raw Data'!I20, 0)</f>
        <v>0</v>
      </c>
      <c r="U26">
        <f>IF(AND('Raw Data'!L20-'Raw Data'!K20&lt;3, 'Raw Data'!L20&gt;'Raw Data'!K20, 'Raw Data'!F20&lt;'Raw Data'!C20), 'Raw Data'!H20, 0)</f>
        <v>0</v>
      </c>
      <c r="V26">
        <f>IF(AND('Raw Data'!L20-'Raw Data'!K20&lt;3, 'Raw Data'!L20&gt;'Raw Data'!K20, 'Raw Data'!F20&gt;'Raw Data'!C20), 'Raw Data'!G20, 0)</f>
        <v>0</v>
      </c>
    </row>
    <row r="27" spans="1:22" x14ac:dyDescent="0.3">
      <c r="A27">
        <f>IF(AND('Raw Data'!F21&lt;'Raw Data'!C21, 'Raw Data'!L21&gt;'Raw Data'!K21, 'Raw Data'!L21-'Raw Data'!K21&gt;3), 'Raw Data'!J21, 0)</f>
        <v>0</v>
      </c>
      <c r="B27">
        <f>IF(AND('Raw Data'!C21&lt;'Raw Data'!F21, 'Raw Data'!K21&gt;'Raw Data'!L21, 'Raw Data'!K21-'Raw Data'!L21&gt;3), 'Raw Data'!I21, 0)</f>
        <v>0</v>
      </c>
      <c r="C27">
        <f>IF(AND('Raw Data'!F21&lt;'Raw Data'!C21, 'Raw Data'!L21&gt;'Raw Data'!K21, 'Raw Data'!L21-'Raw Data'!K21&lt;4), 'Raw Data'!H21, 0)</f>
        <v>0</v>
      </c>
      <c r="D27">
        <f>IF(AND('Raw Data'!C21&lt;'Raw Data'!F21, 'Raw Data'!K21&gt;'Raw Data'!L21, 'Raw Data'!K21-'Raw Data'!L21&lt;4), 'Raw Data'!G21, 0)</f>
        <v>0</v>
      </c>
      <c r="E27">
        <f>IF(ISBLANK('Raw Data'!J21), 0, IF(AND(4=MATCH(LARGE('Raw Data'!G21:J21, 4), 'Raw Data'!G21:J21, 0), 'Raw Data'!L21-'Raw Data'!K21&gt;3), 'Raw Data'!J21, 0))</f>
        <v>0</v>
      </c>
      <c r="F27">
        <f>IF(ISBLANK('Raw Data'!J21), 0, IF(AND(3=MATCH(LARGE('Raw Data'!G21:J21, 4), 'Raw Data'!G21:J21, 0), 'Raw Data'!K21-'Raw Data'!L21&gt;3), 'Raw Data'!I21, 0))</f>
        <v>0</v>
      </c>
      <c r="G27">
        <f>IF(ISBLANK('Raw Data'!J21), 0, IF(AND(2=MATCH(LARGE('Raw Data'!G21:J21, 4), 'Raw Data'!G21:J21, 0), AND('Raw Data'!L21-'Raw Data'!K21&lt;4, 'Raw Data'!L21-'Raw Data'!K21&gt;0)), 'Raw Data'!H21, 0))</f>
        <v>0</v>
      </c>
      <c r="H27">
        <f>IF(ISBLANK('Raw Data'!J21), 0, IF(AND(1=MATCH(LARGE('Raw Data'!G21:J21, 4), 'Raw Data'!G21:J21, 0), AND('Raw Data'!K21-'Raw Data'!L21&lt;4, 'Raw Data'!K21-'Raw Data'!L21&gt;0)), 'Raw Data'!G21, 0))</f>
        <v>0</v>
      </c>
      <c r="I27">
        <f>IF(ISBLANK('Raw Data'!J21), 0, IF(AND(4=MATCH(LARGE('Raw Data'!G21:J21, 3), 'Raw Data'!G21:J21, 0), 'Raw Data'!L21-'Raw Data'!K21&gt;3), 'Raw Data'!J21, 0))</f>
        <v>0</v>
      </c>
      <c r="J27">
        <f>IF(ISBLANK('Raw Data'!J21), 0, IF(AND(3=MATCH(LARGE('Raw Data'!G21:J21, 3), 'Raw Data'!G21:J21, 0), 'Raw Data'!K21-'Raw Data'!L21&gt;3), 'Raw Data'!I21, 0))</f>
        <v>0</v>
      </c>
      <c r="K27">
        <f>IF(ISBLANK('Raw Data'!J21), 0, IF(AND(2=MATCH(LARGE('Raw Data'!G21:J21, 3), 'Raw Data'!G21:J21, 0), AND('Raw Data'!L21-'Raw Data'!K21&lt;4, 'Raw Data'!L21-'Raw Data'!K21&gt;0)), 'Raw Data'!H21, 0))</f>
        <v>0</v>
      </c>
      <c r="L27">
        <f>IF(ISBLANK('Raw Data'!J21), 0, IF(AND(1=MATCH(LARGE('Raw Data'!G21:J21, 3), 'Raw Data'!G21:J21, 0), AND('Raw Data'!K21-'Raw Data'!L21&lt;4, 'Raw Data'!K21-'Raw Data'!L21&gt;0)), 'Raw Data'!G21, 0))</f>
        <v>0</v>
      </c>
      <c r="M27">
        <f>IF(ISBLANK('Raw Data'!J21), 0, IF(AND(4=MATCH(LARGE('Raw Data'!G21:J21, 2), 'Raw Data'!G21:J21, 0), 'Raw Data'!L21-'Raw Data'!K21&gt;3), 'Raw Data'!J21, 0))</f>
        <v>0</v>
      </c>
      <c r="N27">
        <f>IF(ISBLANK('Raw Data'!J21), 0, IF(AND(3=MATCH(LARGE('Raw Data'!G21:J21, 2), 'Raw Data'!G21:J21, 0), 'Raw Data'!K21-'Raw Data'!L21&gt;3), 'Raw Data'!I21, 0))</f>
        <v>0</v>
      </c>
      <c r="O27">
        <f>IF(ISBLANK('Raw Data'!J21), 0, IF(AND(2=MATCH(LARGE('Raw Data'!G21:J21, 2), 'Raw Data'!G21:J21, 0), AND('Raw Data'!L21-'Raw Data'!K21&lt;4, 'Raw Data'!L21-'Raw Data'!K21&gt;0)), 'Raw Data'!H21, 0))</f>
        <v>0</v>
      </c>
      <c r="P27">
        <f>IF(ISBLANK('Raw Data'!J21), 0, IF(AND(1=MATCH(LARGE('Raw Data'!G21:J21, 2), 'Raw Data'!G21:J21, 0), AND('Raw Data'!K21-'Raw Data'!L21&lt;4, 'Raw Data'!K21-'Raw Data'!L21&gt;0)), 'Raw Data'!G21, 0))</f>
        <v>0</v>
      </c>
      <c r="Q27">
        <f>IF(ISBLANK('Raw Data'!J21), 0, IF(AND(4=MATCH(LARGE('Raw Data'!G21:J21, 1), 'Raw Data'!G21:J21, 0), 'Raw Data'!L21-'Raw Data'!K21&gt;3), 'Raw Data'!J21, 0))</f>
        <v>0</v>
      </c>
      <c r="R27">
        <f>IF(ISBLANK('Raw Data'!J21), 0, IF(AND(3=MATCH(LARGE('Raw Data'!G21:J21, 1), 'Raw Data'!G21:J21, 0), 'Raw Data'!K21-'Raw Data'!L21&gt;3), 'Raw Data'!I21, 0))</f>
        <v>0</v>
      </c>
      <c r="S27">
        <f>IF(AND('Raw Data'!L21-'Raw Data'!K21&gt;4, 'Raw Data'!F21&lt;'Raw Data'!C21), 'Raw Data'!J21, 0)</f>
        <v>0</v>
      </c>
      <c r="T27">
        <f>IF(AND('Raw Data'!K21-'Raw Data'!L21&gt;4, 'Raw Data'!F21&gt;'Raw Data'!C21), 'Raw Data'!I21, 0)</f>
        <v>0</v>
      </c>
      <c r="U27">
        <f>IF(AND('Raw Data'!L21-'Raw Data'!K21&lt;3, 'Raw Data'!L21&gt;'Raw Data'!K21, 'Raw Data'!F21&lt;'Raw Data'!C21), 'Raw Data'!H21, 0)</f>
        <v>0</v>
      </c>
      <c r="V27">
        <f>IF(AND('Raw Data'!L21-'Raw Data'!K21&lt;3, 'Raw Data'!L21&gt;'Raw Data'!K21, 'Raw Data'!F21&gt;'Raw Data'!C21), 'Raw Data'!G21, 0)</f>
        <v>0</v>
      </c>
    </row>
    <row r="28" spans="1:22" x14ac:dyDescent="0.3">
      <c r="A28">
        <f>IF(AND('Raw Data'!F22&lt;'Raw Data'!C22, 'Raw Data'!L22&gt;'Raw Data'!K22, 'Raw Data'!L22-'Raw Data'!K22&gt;3), 'Raw Data'!J22, 0)</f>
        <v>0</v>
      </c>
      <c r="B28">
        <f>IF(AND('Raw Data'!C22&lt;'Raw Data'!F22, 'Raw Data'!K22&gt;'Raw Data'!L22, 'Raw Data'!K22-'Raw Data'!L22&gt;3), 'Raw Data'!I22, 0)</f>
        <v>0</v>
      </c>
      <c r="C28">
        <f>IF(AND('Raw Data'!F22&lt;'Raw Data'!C22, 'Raw Data'!L22&gt;'Raw Data'!K22, 'Raw Data'!L22-'Raw Data'!K22&lt;4), 'Raw Data'!H22, 0)</f>
        <v>0</v>
      </c>
      <c r="D28">
        <f>IF(AND('Raw Data'!C22&lt;'Raw Data'!F22, 'Raw Data'!K22&gt;'Raw Data'!L22, 'Raw Data'!K22-'Raw Data'!L22&lt;4), 'Raw Data'!G22, 0)</f>
        <v>0</v>
      </c>
      <c r="E28">
        <f>IF(ISBLANK('Raw Data'!J22), 0, IF(AND(4=MATCH(LARGE('Raw Data'!G22:J22, 4), 'Raw Data'!G22:J22, 0), 'Raw Data'!L22-'Raw Data'!K22&gt;3), 'Raw Data'!J22, 0))</f>
        <v>0</v>
      </c>
      <c r="F28">
        <f>IF(ISBLANK('Raw Data'!J22), 0, IF(AND(3=MATCH(LARGE('Raw Data'!G22:J22, 4), 'Raw Data'!G22:J22, 0), 'Raw Data'!K22-'Raw Data'!L22&gt;3), 'Raw Data'!I22, 0))</f>
        <v>0</v>
      </c>
      <c r="G28">
        <f>IF(ISBLANK('Raw Data'!J22), 0, IF(AND(2=MATCH(LARGE('Raw Data'!G22:J22, 4), 'Raw Data'!G22:J22, 0), AND('Raw Data'!L22-'Raw Data'!K22&lt;4, 'Raw Data'!L22-'Raw Data'!K22&gt;0)), 'Raw Data'!H22, 0))</f>
        <v>0</v>
      </c>
      <c r="H28">
        <f>IF(ISBLANK('Raw Data'!J22), 0, IF(AND(1=MATCH(LARGE('Raw Data'!G22:J22, 4), 'Raw Data'!G22:J22, 0), AND('Raw Data'!K22-'Raw Data'!L22&lt;4, 'Raw Data'!K22-'Raw Data'!L22&gt;0)), 'Raw Data'!G22, 0))</f>
        <v>0</v>
      </c>
      <c r="I28">
        <f>IF(ISBLANK('Raw Data'!J22), 0, IF(AND(4=MATCH(LARGE('Raw Data'!G22:J22, 3), 'Raw Data'!G22:J22, 0), 'Raw Data'!L22-'Raw Data'!K22&gt;3), 'Raw Data'!J22, 0))</f>
        <v>0</v>
      </c>
      <c r="J28">
        <f>IF(ISBLANK('Raw Data'!J22), 0, IF(AND(3=MATCH(LARGE('Raw Data'!G22:J22, 3), 'Raw Data'!G22:J22, 0), 'Raw Data'!K22-'Raw Data'!L22&gt;3), 'Raw Data'!I22, 0))</f>
        <v>0</v>
      </c>
      <c r="K28">
        <f>IF(ISBLANK('Raw Data'!J22), 0, IF(AND(2=MATCH(LARGE('Raw Data'!G22:J22, 3), 'Raw Data'!G22:J22, 0), AND('Raw Data'!L22-'Raw Data'!K22&lt;4, 'Raw Data'!L22-'Raw Data'!K22&gt;0)), 'Raw Data'!H22, 0))</f>
        <v>0</v>
      </c>
      <c r="L28">
        <f>IF(ISBLANK('Raw Data'!J22), 0, IF(AND(1=MATCH(LARGE('Raw Data'!G22:J22, 3), 'Raw Data'!G22:J22, 0), AND('Raw Data'!K22-'Raw Data'!L22&lt;4, 'Raw Data'!K22-'Raw Data'!L22&gt;0)), 'Raw Data'!G22, 0))</f>
        <v>0</v>
      </c>
      <c r="M28">
        <f>IF(ISBLANK('Raw Data'!J22), 0, IF(AND(4=MATCH(LARGE('Raw Data'!G22:J22, 2), 'Raw Data'!G22:J22, 0), 'Raw Data'!L22-'Raw Data'!K22&gt;3), 'Raw Data'!J22, 0))</f>
        <v>0</v>
      </c>
      <c r="N28">
        <f>IF(ISBLANK('Raw Data'!J22), 0, IF(AND(3=MATCH(LARGE('Raw Data'!G22:J22, 2), 'Raw Data'!G22:J22, 0), 'Raw Data'!K22-'Raw Data'!L22&gt;3), 'Raw Data'!I22, 0))</f>
        <v>0</v>
      </c>
      <c r="O28">
        <f>IF(ISBLANK('Raw Data'!J22), 0, IF(AND(2=MATCH(LARGE('Raw Data'!G22:J22, 2), 'Raw Data'!G22:J22, 0), AND('Raw Data'!L22-'Raw Data'!K22&lt;4, 'Raw Data'!L22-'Raw Data'!K22&gt;0)), 'Raw Data'!H22, 0))</f>
        <v>0</v>
      </c>
      <c r="P28">
        <f>IF(ISBLANK('Raw Data'!J22), 0, IF(AND(1=MATCH(LARGE('Raw Data'!G22:J22, 2), 'Raw Data'!G22:J22, 0), AND('Raw Data'!K22-'Raw Data'!L22&lt;4, 'Raw Data'!K22-'Raw Data'!L22&gt;0)), 'Raw Data'!G22, 0))</f>
        <v>0</v>
      </c>
      <c r="Q28">
        <f>IF(ISBLANK('Raw Data'!J22), 0, IF(AND(4=MATCH(LARGE('Raw Data'!G22:J22, 1), 'Raw Data'!G22:J22, 0), 'Raw Data'!L22-'Raw Data'!K22&gt;3), 'Raw Data'!J22, 0))</f>
        <v>0</v>
      </c>
      <c r="R28">
        <f>IF(ISBLANK('Raw Data'!J22), 0, IF(AND(3=MATCH(LARGE('Raw Data'!G22:J22, 1), 'Raw Data'!G22:J22, 0), 'Raw Data'!K22-'Raw Data'!L22&gt;3), 'Raw Data'!I22, 0))</f>
        <v>0</v>
      </c>
      <c r="S28">
        <f>IF(AND('Raw Data'!L22-'Raw Data'!K22&gt;4, 'Raw Data'!F22&lt;'Raw Data'!C22), 'Raw Data'!J22, 0)</f>
        <v>0</v>
      </c>
      <c r="T28">
        <f>IF(AND('Raw Data'!K22-'Raw Data'!L22&gt;4, 'Raw Data'!F22&gt;'Raw Data'!C22), 'Raw Data'!I22, 0)</f>
        <v>0</v>
      </c>
      <c r="U28">
        <f>IF(AND('Raw Data'!L22-'Raw Data'!K22&lt;3, 'Raw Data'!L22&gt;'Raw Data'!K22, 'Raw Data'!F22&lt;'Raw Data'!C22), 'Raw Data'!H22, 0)</f>
        <v>0</v>
      </c>
      <c r="V28">
        <f>IF(AND('Raw Data'!L22-'Raw Data'!K22&lt;3, 'Raw Data'!L22&gt;'Raw Data'!K22, 'Raw Data'!F22&gt;'Raw Data'!C22), 'Raw Data'!G22, 0)</f>
        <v>0</v>
      </c>
    </row>
    <row r="29" spans="1:22" x14ac:dyDescent="0.3">
      <c r="A29">
        <f>IF(AND('Raw Data'!F23&lt;'Raw Data'!C23, 'Raw Data'!L23&gt;'Raw Data'!K23, 'Raw Data'!L23-'Raw Data'!K23&gt;3), 'Raw Data'!J23, 0)</f>
        <v>0</v>
      </c>
      <c r="B29">
        <f>IF(AND('Raw Data'!C23&lt;'Raw Data'!F23, 'Raw Data'!K23&gt;'Raw Data'!L23, 'Raw Data'!K23-'Raw Data'!L23&gt;3), 'Raw Data'!I23, 0)</f>
        <v>0</v>
      </c>
      <c r="C29">
        <f>IF(AND('Raw Data'!F23&lt;'Raw Data'!C23, 'Raw Data'!L23&gt;'Raw Data'!K23, 'Raw Data'!L23-'Raw Data'!K23&lt;4), 'Raw Data'!H23, 0)</f>
        <v>0</v>
      </c>
      <c r="D29">
        <f>IF(AND('Raw Data'!C23&lt;'Raw Data'!F23, 'Raw Data'!K23&gt;'Raw Data'!L23, 'Raw Data'!K23-'Raw Data'!L23&lt;4), 'Raw Data'!G23, 0)</f>
        <v>0</v>
      </c>
      <c r="E29">
        <f>IF(ISBLANK('Raw Data'!J23), 0, IF(AND(4=MATCH(LARGE('Raw Data'!G23:J23, 4), 'Raw Data'!G23:J23, 0), 'Raw Data'!L23-'Raw Data'!K23&gt;3), 'Raw Data'!J23, 0))</f>
        <v>0</v>
      </c>
      <c r="F29">
        <f>IF(ISBLANK('Raw Data'!J23), 0, IF(AND(3=MATCH(LARGE('Raw Data'!G23:J23, 4), 'Raw Data'!G23:J23, 0), 'Raw Data'!K23-'Raw Data'!L23&gt;3), 'Raw Data'!I23, 0))</f>
        <v>0</v>
      </c>
      <c r="G29">
        <f>IF(ISBLANK('Raw Data'!J23), 0, IF(AND(2=MATCH(LARGE('Raw Data'!G23:J23, 4), 'Raw Data'!G23:J23, 0), AND('Raw Data'!L23-'Raw Data'!K23&lt;4, 'Raw Data'!L23-'Raw Data'!K23&gt;0)), 'Raw Data'!H23, 0))</f>
        <v>0</v>
      </c>
      <c r="H29">
        <f>IF(ISBLANK('Raw Data'!J23), 0, IF(AND(1=MATCH(LARGE('Raw Data'!G23:J23, 4), 'Raw Data'!G23:J23, 0), AND('Raw Data'!K23-'Raw Data'!L23&lt;4, 'Raw Data'!K23-'Raw Data'!L23&gt;0)), 'Raw Data'!G23, 0))</f>
        <v>0</v>
      </c>
      <c r="I29">
        <f>IF(ISBLANK('Raw Data'!J23), 0, IF(AND(4=MATCH(LARGE('Raw Data'!G23:J23, 3), 'Raw Data'!G23:J23, 0), 'Raw Data'!L23-'Raw Data'!K23&gt;3), 'Raw Data'!J23, 0))</f>
        <v>0</v>
      </c>
      <c r="J29">
        <f>IF(ISBLANK('Raw Data'!J23), 0, IF(AND(3=MATCH(LARGE('Raw Data'!G23:J23, 3), 'Raw Data'!G23:J23, 0), 'Raw Data'!K23-'Raw Data'!L23&gt;3), 'Raw Data'!I23, 0))</f>
        <v>0</v>
      </c>
      <c r="K29">
        <f>IF(ISBLANK('Raw Data'!J23), 0, IF(AND(2=MATCH(LARGE('Raw Data'!G23:J23, 3), 'Raw Data'!G23:J23, 0), AND('Raw Data'!L23-'Raw Data'!K23&lt;4, 'Raw Data'!L23-'Raw Data'!K23&gt;0)), 'Raw Data'!H23, 0))</f>
        <v>0</v>
      </c>
      <c r="L29">
        <f>IF(ISBLANK('Raw Data'!J23), 0, IF(AND(1=MATCH(LARGE('Raw Data'!G23:J23, 3), 'Raw Data'!G23:J23, 0), AND('Raw Data'!K23-'Raw Data'!L23&lt;4, 'Raw Data'!K23-'Raw Data'!L23&gt;0)), 'Raw Data'!G23, 0))</f>
        <v>0</v>
      </c>
      <c r="M29">
        <f>IF(ISBLANK('Raw Data'!J23), 0, IF(AND(4=MATCH(LARGE('Raw Data'!G23:J23, 2), 'Raw Data'!G23:J23, 0), 'Raw Data'!L23-'Raw Data'!K23&gt;3), 'Raw Data'!J23, 0))</f>
        <v>0</v>
      </c>
      <c r="N29">
        <f>IF(ISBLANK('Raw Data'!J23), 0, IF(AND(3=MATCH(LARGE('Raw Data'!G23:J23, 2), 'Raw Data'!G23:J23, 0), 'Raw Data'!K23-'Raw Data'!L23&gt;3), 'Raw Data'!I23, 0))</f>
        <v>0</v>
      </c>
      <c r="O29">
        <f>IF(ISBLANK('Raw Data'!J23), 0, IF(AND(2=MATCH(LARGE('Raw Data'!G23:J23, 2), 'Raw Data'!G23:J23, 0), AND('Raw Data'!L23-'Raw Data'!K23&lt;4, 'Raw Data'!L23-'Raw Data'!K23&gt;0)), 'Raw Data'!H23, 0))</f>
        <v>0</v>
      </c>
      <c r="P29">
        <f>IF(ISBLANK('Raw Data'!J23), 0, IF(AND(1=MATCH(LARGE('Raw Data'!G23:J23, 2), 'Raw Data'!G23:J23, 0), AND('Raw Data'!K23-'Raw Data'!L23&lt;4, 'Raw Data'!K23-'Raw Data'!L23&gt;0)), 'Raw Data'!G23, 0))</f>
        <v>0</v>
      </c>
      <c r="Q29">
        <f>IF(ISBLANK('Raw Data'!J23), 0, IF(AND(4=MATCH(LARGE('Raw Data'!G23:J23, 1), 'Raw Data'!G23:J23, 0), 'Raw Data'!L23-'Raw Data'!K23&gt;3), 'Raw Data'!J23, 0))</f>
        <v>0</v>
      </c>
      <c r="R29">
        <f>IF(ISBLANK('Raw Data'!J23), 0, IF(AND(3=MATCH(LARGE('Raw Data'!G23:J23, 1), 'Raw Data'!G23:J23, 0), 'Raw Data'!K23-'Raw Data'!L23&gt;3), 'Raw Data'!I23, 0))</f>
        <v>0</v>
      </c>
      <c r="S29">
        <f>IF(AND('Raw Data'!L23-'Raw Data'!K23&gt;4, 'Raw Data'!F23&lt;'Raw Data'!C23), 'Raw Data'!J23, 0)</f>
        <v>0</v>
      </c>
      <c r="T29">
        <f>IF(AND('Raw Data'!K23-'Raw Data'!L23&gt;4, 'Raw Data'!F23&gt;'Raw Data'!C23), 'Raw Data'!I23, 0)</f>
        <v>0</v>
      </c>
      <c r="U29">
        <f>IF(AND('Raw Data'!L23-'Raw Data'!K23&lt;3, 'Raw Data'!L23&gt;'Raw Data'!K23, 'Raw Data'!F23&lt;'Raw Data'!C23), 'Raw Data'!H23, 0)</f>
        <v>0</v>
      </c>
      <c r="V29">
        <f>IF(AND('Raw Data'!L23-'Raw Data'!K23&lt;3, 'Raw Data'!L23&gt;'Raw Data'!K23, 'Raw Data'!F23&gt;'Raw Data'!C23), 'Raw Data'!G23, 0)</f>
        <v>0</v>
      </c>
    </row>
    <row r="30" spans="1:22" x14ac:dyDescent="0.3">
      <c r="A30">
        <f>IF(AND('Raw Data'!F24&lt;'Raw Data'!C24, 'Raw Data'!L24&gt;'Raw Data'!K24, 'Raw Data'!L24-'Raw Data'!K24&gt;3), 'Raw Data'!J24, 0)</f>
        <v>0</v>
      </c>
      <c r="B30">
        <f>IF(AND('Raw Data'!C24&lt;'Raw Data'!F24, 'Raw Data'!K24&gt;'Raw Data'!L24, 'Raw Data'!K24-'Raw Data'!L24&gt;3), 'Raw Data'!I24, 0)</f>
        <v>0</v>
      </c>
      <c r="C30">
        <f>IF(AND('Raw Data'!F24&lt;'Raw Data'!C24, 'Raw Data'!L24&gt;'Raw Data'!K24, 'Raw Data'!L24-'Raw Data'!K24&lt;4), 'Raw Data'!H24, 0)</f>
        <v>0</v>
      </c>
      <c r="D30">
        <f>IF(AND('Raw Data'!C24&lt;'Raw Data'!F24, 'Raw Data'!K24&gt;'Raw Data'!L24, 'Raw Data'!K24-'Raw Data'!L24&lt;4), 'Raw Data'!G24, 0)</f>
        <v>0</v>
      </c>
      <c r="E30">
        <f>IF(ISBLANK('Raw Data'!J24), 0, IF(AND(4=MATCH(LARGE('Raw Data'!G24:J24, 4), 'Raw Data'!G24:J24, 0), 'Raw Data'!L24-'Raw Data'!K24&gt;3), 'Raw Data'!J24, 0))</f>
        <v>0</v>
      </c>
      <c r="F30">
        <f>IF(ISBLANK('Raw Data'!J24), 0, IF(AND(3=MATCH(LARGE('Raw Data'!G24:J24, 4), 'Raw Data'!G24:J24, 0), 'Raw Data'!K24-'Raw Data'!L24&gt;3), 'Raw Data'!I24, 0))</f>
        <v>0</v>
      </c>
      <c r="G30">
        <f>IF(ISBLANK('Raw Data'!J24), 0, IF(AND(2=MATCH(LARGE('Raw Data'!G24:J24, 4), 'Raw Data'!G24:J24, 0), AND('Raw Data'!L24-'Raw Data'!K24&lt;4, 'Raw Data'!L24-'Raw Data'!K24&gt;0)), 'Raw Data'!H24, 0))</f>
        <v>0</v>
      </c>
      <c r="H30">
        <f>IF(ISBLANK('Raw Data'!J24), 0, IF(AND(1=MATCH(LARGE('Raw Data'!G24:J24, 4), 'Raw Data'!G24:J24, 0), AND('Raw Data'!K24-'Raw Data'!L24&lt;4, 'Raw Data'!K24-'Raw Data'!L24&gt;0)), 'Raw Data'!G24, 0))</f>
        <v>0</v>
      </c>
      <c r="I30">
        <f>IF(ISBLANK('Raw Data'!J24), 0, IF(AND(4=MATCH(LARGE('Raw Data'!G24:J24, 3), 'Raw Data'!G24:J24, 0), 'Raw Data'!L24-'Raw Data'!K24&gt;3), 'Raw Data'!J24, 0))</f>
        <v>0</v>
      </c>
      <c r="J30">
        <f>IF(ISBLANK('Raw Data'!J24), 0, IF(AND(3=MATCH(LARGE('Raw Data'!G24:J24, 3), 'Raw Data'!G24:J24, 0), 'Raw Data'!K24-'Raw Data'!L24&gt;3), 'Raw Data'!I24, 0))</f>
        <v>0</v>
      </c>
      <c r="K30">
        <f>IF(ISBLANK('Raw Data'!J24), 0, IF(AND(2=MATCH(LARGE('Raw Data'!G24:J24, 3), 'Raw Data'!G24:J24, 0), AND('Raw Data'!L24-'Raw Data'!K24&lt;4, 'Raw Data'!L24-'Raw Data'!K24&gt;0)), 'Raw Data'!H24, 0))</f>
        <v>0</v>
      </c>
      <c r="L30">
        <f>IF(ISBLANK('Raw Data'!J24), 0, IF(AND(1=MATCH(LARGE('Raw Data'!G24:J24, 3), 'Raw Data'!G24:J24, 0), AND('Raw Data'!K24-'Raw Data'!L24&lt;4, 'Raw Data'!K24-'Raw Data'!L24&gt;0)), 'Raw Data'!G24, 0))</f>
        <v>0</v>
      </c>
      <c r="M30">
        <f>IF(ISBLANK('Raw Data'!J24), 0, IF(AND(4=MATCH(LARGE('Raw Data'!G24:J24, 2), 'Raw Data'!G24:J24, 0), 'Raw Data'!L24-'Raw Data'!K24&gt;3), 'Raw Data'!J24, 0))</f>
        <v>0</v>
      </c>
      <c r="N30">
        <f>IF(ISBLANK('Raw Data'!J24), 0, IF(AND(3=MATCH(LARGE('Raw Data'!G24:J24, 2), 'Raw Data'!G24:J24, 0), 'Raw Data'!K24-'Raw Data'!L24&gt;3), 'Raw Data'!I24, 0))</f>
        <v>0</v>
      </c>
      <c r="O30">
        <f>IF(ISBLANK('Raw Data'!J24), 0, IF(AND(2=MATCH(LARGE('Raw Data'!G24:J24, 2), 'Raw Data'!G24:J24, 0), AND('Raw Data'!L24-'Raw Data'!K24&lt;4, 'Raw Data'!L24-'Raw Data'!K24&gt;0)), 'Raw Data'!H24, 0))</f>
        <v>0</v>
      </c>
      <c r="P30">
        <f>IF(ISBLANK('Raw Data'!J24), 0, IF(AND(1=MATCH(LARGE('Raw Data'!G24:J24, 2), 'Raw Data'!G24:J24, 0), AND('Raw Data'!K24-'Raw Data'!L24&lt;4, 'Raw Data'!K24-'Raw Data'!L24&gt;0)), 'Raw Data'!G24, 0))</f>
        <v>0</v>
      </c>
      <c r="Q30">
        <f>IF(ISBLANK('Raw Data'!J24), 0, IF(AND(4=MATCH(LARGE('Raw Data'!G24:J24, 1), 'Raw Data'!G24:J24, 0), 'Raw Data'!L24-'Raw Data'!K24&gt;3), 'Raw Data'!J24, 0))</f>
        <v>0</v>
      </c>
      <c r="R30">
        <f>IF(ISBLANK('Raw Data'!J24), 0, IF(AND(3=MATCH(LARGE('Raw Data'!G24:J24, 1), 'Raw Data'!G24:J24, 0), 'Raw Data'!K24-'Raw Data'!L24&gt;3), 'Raw Data'!I24, 0))</f>
        <v>0</v>
      </c>
      <c r="S30">
        <f>IF(AND('Raw Data'!L24-'Raw Data'!K24&gt;4, 'Raw Data'!F24&lt;'Raw Data'!C24), 'Raw Data'!J24, 0)</f>
        <v>0</v>
      </c>
      <c r="T30">
        <f>IF(AND('Raw Data'!K24-'Raw Data'!L24&gt;4, 'Raw Data'!F24&gt;'Raw Data'!C24), 'Raw Data'!I24, 0)</f>
        <v>0</v>
      </c>
      <c r="U30">
        <f>IF(AND('Raw Data'!L24-'Raw Data'!K24&lt;3, 'Raw Data'!L24&gt;'Raw Data'!K24, 'Raw Data'!F24&lt;'Raw Data'!C24), 'Raw Data'!H24, 0)</f>
        <v>0</v>
      </c>
      <c r="V30">
        <f>IF(AND('Raw Data'!L24-'Raw Data'!K24&lt;3, 'Raw Data'!L24&gt;'Raw Data'!K24, 'Raw Data'!F24&gt;'Raw Data'!C24), 'Raw Data'!G24, 0)</f>
        <v>0</v>
      </c>
    </row>
    <row r="31" spans="1:22" x14ac:dyDescent="0.3">
      <c r="A31">
        <f>IF(AND('Raw Data'!F25&lt;'Raw Data'!C25, 'Raw Data'!L25&gt;'Raw Data'!K25, 'Raw Data'!L25-'Raw Data'!K25&gt;3), 'Raw Data'!J25, 0)</f>
        <v>0</v>
      </c>
      <c r="B31">
        <f>IF(AND('Raw Data'!C25&lt;'Raw Data'!F25, 'Raw Data'!K25&gt;'Raw Data'!L25, 'Raw Data'!K25-'Raw Data'!L25&gt;3), 'Raw Data'!I25, 0)</f>
        <v>0</v>
      </c>
      <c r="C31">
        <f>IF(AND('Raw Data'!F25&lt;'Raw Data'!C25, 'Raw Data'!L25&gt;'Raw Data'!K25, 'Raw Data'!L25-'Raw Data'!K25&lt;4), 'Raw Data'!H25, 0)</f>
        <v>0</v>
      </c>
      <c r="D31">
        <f>IF(AND('Raw Data'!C25&lt;'Raw Data'!F25, 'Raw Data'!K25&gt;'Raw Data'!L25, 'Raw Data'!K25-'Raw Data'!L25&lt;4), 'Raw Data'!G25, 0)</f>
        <v>0</v>
      </c>
      <c r="E31">
        <f>IF(ISBLANK('Raw Data'!J25), 0, IF(AND(4=MATCH(LARGE('Raw Data'!G25:J25, 4), 'Raw Data'!G25:J25, 0), 'Raw Data'!L25-'Raw Data'!K25&gt;3), 'Raw Data'!J25, 0))</f>
        <v>0</v>
      </c>
      <c r="F31">
        <f>IF(ISBLANK('Raw Data'!J25), 0, IF(AND(3=MATCH(LARGE('Raw Data'!G25:J25, 4), 'Raw Data'!G25:J25, 0), 'Raw Data'!K25-'Raw Data'!L25&gt;3), 'Raw Data'!I25, 0))</f>
        <v>0</v>
      </c>
      <c r="G31">
        <f>IF(ISBLANK('Raw Data'!J25), 0, IF(AND(2=MATCH(LARGE('Raw Data'!G25:J25, 4), 'Raw Data'!G25:J25, 0), AND('Raw Data'!L25-'Raw Data'!K25&lt;4, 'Raw Data'!L25-'Raw Data'!K25&gt;0)), 'Raw Data'!H25, 0))</f>
        <v>0</v>
      </c>
      <c r="H31">
        <f>IF(ISBLANK('Raw Data'!J25), 0, IF(AND(1=MATCH(LARGE('Raw Data'!G25:J25, 4), 'Raw Data'!G25:J25, 0), AND('Raw Data'!K25-'Raw Data'!L25&lt;4, 'Raw Data'!K25-'Raw Data'!L25&gt;0)), 'Raw Data'!G25, 0))</f>
        <v>0</v>
      </c>
      <c r="I31">
        <f>IF(ISBLANK('Raw Data'!J25), 0, IF(AND(4=MATCH(LARGE('Raw Data'!G25:J25, 3), 'Raw Data'!G25:J25, 0), 'Raw Data'!L25-'Raw Data'!K25&gt;3), 'Raw Data'!J25, 0))</f>
        <v>0</v>
      </c>
      <c r="J31">
        <f>IF(ISBLANK('Raw Data'!J25), 0, IF(AND(3=MATCH(LARGE('Raw Data'!G25:J25, 3), 'Raw Data'!G25:J25, 0), 'Raw Data'!K25-'Raw Data'!L25&gt;3), 'Raw Data'!I25, 0))</f>
        <v>0</v>
      </c>
      <c r="K31">
        <f>IF(ISBLANK('Raw Data'!J25), 0, IF(AND(2=MATCH(LARGE('Raw Data'!G25:J25, 3), 'Raw Data'!G25:J25, 0), AND('Raw Data'!L25-'Raw Data'!K25&lt;4, 'Raw Data'!L25-'Raw Data'!K25&gt;0)), 'Raw Data'!H25, 0))</f>
        <v>0</v>
      </c>
      <c r="L31">
        <f>IF(ISBLANK('Raw Data'!J25), 0, IF(AND(1=MATCH(LARGE('Raw Data'!G25:J25, 3), 'Raw Data'!G25:J25, 0), AND('Raw Data'!K25-'Raw Data'!L25&lt;4, 'Raw Data'!K25-'Raw Data'!L25&gt;0)), 'Raw Data'!G25, 0))</f>
        <v>0</v>
      </c>
      <c r="M31">
        <f>IF(ISBLANK('Raw Data'!J25), 0, IF(AND(4=MATCH(LARGE('Raw Data'!G25:J25, 2), 'Raw Data'!G25:J25, 0), 'Raw Data'!L25-'Raw Data'!K25&gt;3), 'Raw Data'!J25, 0))</f>
        <v>0</v>
      </c>
      <c r="N31">
        <f>IF(ISBLANK('Raw Data'!J25), 0, IF(AND(3=MATCH(LARGE('Raw Data'!G25:J25, 2), 'Raw Data'!G25:J25, 0), 'Raw Data'!K25-'Raw Data'!L25&gt;3), 'Raw Data'!I25, 0))</f>
        <v>0</v>
      </c>
      <c r="O31">
        <f>IF(ISBLANK('Raw Data'!J25), 0, IF(AND(2=MATCH(LARGE('Raw Data'!G25:J25, 2), 'Raw Data'!G25:J25, 0), AND('Raw Data'!L25-'Raw Data'!K25&lt;4, 'Raw Data'!L25-'Raw Data'!K25&gt;0)), 'Raw Data'!H25, 0))</f>
        <v>0</v>
      </c>
      <c r="P31">
        <f>IF(ISBLANK('Raw Data'!J25), 0, IF(AND(1=MATCH(LARGE('Raw Data'!G25:J25, 2), 'Raw Data'!G25:J25, 0), AND('Raw Data'!K25-'Raw Data'!L25&lt;4, 'Raw Data'!K25-'Raw Data'!L25&gt;0)), 'Raw Data'!G25, 0))</f>
        <v>0</v>
      </c>
      <c r="Q31">
        <f>IF(ISBLANK('Raw Data'!J25), 0, IF(AND(4=MATCH(LARGE('Raw Data'!G25:J25, 1), 'Raw Data'!G25:J25, 0), 'Raw Data'!L25-'Raw Data'!K25&gt;3), 'Raw Data'!J25, 0))</f>
        <v>0</v>
      </c>
      <c r="R31">
        <f>IF(ISBLANK('Raw Data'!J25), 0, IF(AND(3=MATCH(LARGE('Raw Data'!G25:J25, 1), 'Raw Data'!G25:J25, 0), 'Raw Data'!K25-'Raw Data'!L25&gt;3), 'Raw Data'!I25, 0))</f>
        <v>0</v>
      </c>
      <c r="S31">
        <f>IF(AND('Raw Data'!L25-'Raw Data'!K25&gt;4, 'Raw Data'!F25&lt;'Raw Data'!C25), 'Raw Data'!J25, 0)</f>
        <v>0</v>
      </c>
      <c r="T31">
        <f>IF(AND('Raw Data'!K25-'Raw Data'!L25&gt;4, 'Raw Data'!F25&gt;'Raw Data'!C25), 'Raw Data'!I25, 0)</f>
        <v>0</v>
      </c>
      <c r="U31">
        <f>IF(AND('Raw Data'!L25-'Raw Data'!K25&lt;3, 'Raw Data'!L25&gt;'Raw Data'!K25, 'Raw Data'!F25&lt;'Raw Data'!C25), 'Raw Data'!H25, 0)</f>
        <v>0</v>
      </c>
      <c r="V31">
        <f>IF(AND('Raw Data'!L25-'Raw Data'!K25&lt;3, 'Raw Data'!L25&gt;'Raw Data'!K25, 'Raw Data'!F25&gt;'Raw Data'!C25), 'Raw Data'!G25, 0)</f>
        <v>0</v>
      </c>
    </row>
    <row r="32" spans="1:22" x14ac:dyDescent="0.3">
      <c r="A32">
        <f>IF(AND('Raw Data'!F26&lt;'Raw Data'!C26, 'Raw Data'!L26&gt;'Raw Data'!K26, 'Raw Data'!L26-'Raw Data'!K26&gt;3), 'Raw Data'!J26, 0)</f>
        <v>0</v>
      </c>
      <c r="B32">
        <f>IF(AND('Raw Data'!C26&lt;'Raw Data'!F26, 'Raw Data'!K26&gt;'Raw Data'!L26, 'Raw Data'!K26-'Raw Data'!L26&gt;3), 'Raw Data'!I26, 0)</f>
        <v>0</v>
      </c>
      <c r="C32">
        <f>IF(AND('Raw Data'!F26&lt;'Raw Data'!C26, 'Raw Data'!L26&gt;'Raw Data'!K26, 'Raw Data'!L26-'Raw Data'!K26&lt;4), 'Raw Data'!H26, 0)</f>
        <v>0</v>
      </c>
      <c r="D32">
        <f>IF(AND('Raw Data'!C26&lt;'Raw Data'!F26, 'Raw Data'!K26&gt;'Raw Data'!L26, 'Raw Data'!K26-'Raw Data'!L26&lt;4), 'Raw Data'!G26, 0)</f>
        <v>0</v>
      </c>
      <c r="E32">
        <f>IF(ISBLANK('Raw Data'!J26), 0, IF(AND(4=MATCH(LARGE('Raw Data'!G26:J26, 4), 'Raw Data'!G26:J26, 0), 'Raw Data'!L26-'Raw Data'!K26&gt;3), 'Raw Data'!J26, 0))</f>
        <v>0</v>
      </c>
      <c r="F32">
        <f>IF(ISBLANK('Raw Data'!J26), 0, IF(AND(3=MATCH(LARGE('Raw Data'!G26:J26, 4), 'Raw Data'!G26:J26, 0), 'Raw Data'!K26-'Raw Data'!L26&gt;3), 'Raw Data'!I26, 0))</f>
        <v>0</v>
      </c>
      <c r="G32">
        <f>IF(ISBLANK('Raw Data'!J26), 0, IF(AND(2=MATCH(LARGE('Raw Data'!G26:J26, 4), 'Raw Data'!G26:J26, 0), AND('Raw Data'!L26-'Raw Data'!K26&lt;4, 'Raw Data'!L26-'Raw Data'!K26&gt;0)), 'Raw Data'!H26, 0))</f>
        <v>0</v>
      </c>
      <c r="H32">
        <f>IF(ISBLANK('Raw Data'!J26), 0, IF(AND(1=MATCH(LARGE('Raw Data'!G26:J26, 4), 'Raw Data'!G26:J26, 0), AND('Raw Data'!K26-'Raw Data'!L26&lt;4, 'Raw Data'!K26-'Raw Data'!L26&gt;0)), 'Raw Data'!G26, 0))</f>
        <v>0</v>
      </c>
      <c r="I32">
        <f>IF(ISBLANK('Raw Data'!J26), 0, IF(AND(4=MATCH(LARGE('Raw Data'!G26:J26, 3), 'Raw Data'!G26:J26, 0), 'Raw Data'!L26-'Raw Data'!K26&gt;3), 'Raw Data'!J26, 0))</f>
        <v>0</v>
      </c>
      <c r="J32">
        <f>IF(ISBLANK('Raw Data'!J26), 0, IF(AND(3=MATCH(LARGE('Raw Data'!G26:J26, 3), 'Raw Data'!G26:J26, 0), 'Raw Data'!K26-'Raw Data'!L26&gt;3), 'Raw Data'!I26, 0))</f>
        <v>0</v>
      </c>
      <c r="K32">
        <f>IF(ISBLANK('Raw Data'!J26), 0, IF(AND(2=MATCH(LARGE('Raw Data'!G26:J26, 3), 'Raw Data'!G26:J26, 0), AND('Raw Data'!L26-'Raw Data'!K26&lt;4, 'Raw Data'!L26-'Raw Data'!K26&gt;0)), 'Raw Data'!H26, 0))</f>
        <v>0</v>
      </c>
      <c r="L32">
        <f>IF(ISBLANK('Raw Data'!J26), 0, IF(AND(1=MATCH(LARGE('Raw Data'!G26:J26, 3), 'Raw Data'!G26:J26, 0), AND('Raw Data'!K26-'Raw Data'!L26&lt;4, 'Raw Data'!K26-'Raw Data'!L26&gt;0)), 'Raw Data'!G26, 0))</f>
        <v>0</v>
      </c>
      <c r="M32">
        <f>IF(ISBLANK('Raw Data'!J26), 0, IF(AND(4=MATCH(LARGE('Raw Data'!G26:J26, 2), 'Raw Data'!G26:J26, 0), 'Raw Data'!L26-'Raw Data'!K26&gt;3), 'Raw Data'!J26, 0))</f>
        <v>0</v>
      </c>
      <c r="N32">
        <f>IF(ISBLANK('Raw Data'!J26), 0, IF(AND(3=MATCH(LARGE('Raw Data'!G26:J26, 2), 'Raw Data'!G26:J26, 0), 'Raw Data'!K26-'Raw Data'!L26&gt;3), 'Raw Data'!I26, 0))</f>
        <v>0</v>
      </c>
      <c r="O32">
        <f>IF(ISBLANK('Raw Data'!J26), 0, IF(AND(2=MATCH(LARGE('Raw Data'!G26:J26, 2), 'Raw Data'!G26:J26, 0), AND('Raw Data'!L26-'Raw Data'!K26&lt;4, 'Raw Data'!L26-'Raw Data'!K26&gt;0)), 'Raw Data'!H26, 0))</f>
        <v>0</v>
      </c>
      <c r="P32">
        <f>IF(ISBLANK('Raw Data'!J26), 0, IF(AND(1=MATCH(LARGE('Raw Data'!G26:J26, 2), 'Raw Data'!G26:J26, 0), AND('Raw Data'!K26-'Raw Data'!L26&lt;4, 'Raw Data'!K26-'Raw Data'!L26&gt;0)), 'Raw Data'!G26, 0))</f>
        <v>0</v>
      </c>
      <c r="Q32">
        <f>IF(ISBLANK('Raw Data'!J26), 0, IF(AND(4=MATCH(LARGE('Raw Data'!G26:J26, 1), 'Raw Data'!G26:J26, 0), 'Raw Data'!L26-'Raw Data'!K26&gt;3), 'Raw Data'!J26, 0))</f>
        <v>0</v>
      </c>
      <c r="R32">
        <f>IF(ISBLANK('Raw Data'!J26), 0, IF(AND(3=MATCH(LARGE('Raw Data'!G26:J26, 1), 'Raw Data'!G26:J26, 0), 'Raw Data'!K26-'Raw Data'!L26&gt;3), 'Raw Data'!I26, 0))</f>
        <v>0</v>
      </c>
      <c r="S32">
        <f>IF(AND('Raw Data'!L26-'Raw Data'!K26&gt;4, 'Raw Data'!F26&lt;'Raw Data'!C26), 'Raw Data'!J26, 0)</f>
        <v>0</v>
      </c>
      <c r="T32">
        <f>IF(AND('Raw Data'!K26-'Raw Data'!L26&gt;4, 'Raw Data'!F26&gt;'Raw Data'!C26), 'Raw Data'!I26, 0)</f>
        <v>0</v>
      </c>
      <c r="U32">
        <f>IF(AND('Raw Data'!L26-'Raw Data'!K26&lt;3, 'Raw Data'!L26&gt;'Raw Data'!K26, 'Raw Data'!F26&lt;'Raw Data'!C26), 'Raw Data'!H26, 0)</f>
        <v>0</v>
      </c>
      <c r="V32">
        <f>IF(AND('Raw Data'!L26-'Raw Data'!K26&lt;3, 'Raw Data'!L26&gt;'Raw Data'!K26, 'Raw Data'!F26&gt;'Raw Data'!C26), 'Raw Data'!G26, 0)</f>
        <v>0</v>
      </c>
    </row>
    <row r="33" spans="1:22" x14ac:dyDescent="0.3">
      <c r="A33">
        <f>IF(AND('Raw Data'!F27&lt;'Raw Data'!C27, 'Raw Data'!L27&gt;'Raw Data'!K27, 'Raw Data'!L27-'Raw Data'!K27&gt;3), 'Raw Data'!J27, 0)</f>
        <v>0</v>
      </c>
      <c r="B33">
        <f>IF(AND('Raw Data'!C27&lt;'Raw Data'!F27, 'Raw Data'!K27&gt;'Raw Data'!L27, 'Raw Data'!K27-'Raw Data'!L27&gt;3), 'Raw Data'!I27, 0)</f>
        <v>0</v>
      </c>
      <c r="C33">
        <f>IF(AND('Raw Data'!F27&lt;'Raw Data'!C27, 'Raw Data'!L27&gt;'Raw Data'!K27, 'Raw Data'!L27-'Raw Data'!K27&lt;4), 'Raw Data'!H27, 0)</f>
        <v>0</v>
      </c>
      <c r="D33">
        <f>IF(AND('Raw Data'!C27&lt;'Raw Data'!F27, 'Raw Data'!K27&gt;'Raw Data'!L27, 'Raw Data'!K27-'Raw Data'!L27&lt;4), 'Raw Data'!G27, 0)</f>
        <v>0</v>
      </c>
      <c r="E33">
        <f>IF(ISBLANK('Raw Data'!J27), 0, IF(AND(4=MATCH(LARGE('Raw Data'!G27:J27, 4), 'Raw Data'!G27:J27, 0), 'Raw Data'!L27-'Raw Data'!K27&gt;3), 'Raw Data'!J27, 0))</f>
        <v>0</v>
      </c>
      <c r="F33">
        <f>IF(ISBLANK('Raw Data'!J27), 0, IF(AND(3=MATCH(LARGE('Raw Data'!G27:J27, 4), 'Raw Data'!G27:J27, 0), 'Raw Data'!K27-'Raw Data'!L27&gt;3), 'Raw Data'!I27, 0))</f>
        <v>0</v>
      </c>
      <c r="G33">
        <f>IF(ISBLANK('Raw Data'!J27), 0, IF(AND(2=MATCH(LARGE('Raw Data'!G27:J27, 4), 'Raw Data'!G27:J27, 0), AND('Raw Data'!L27-'Raw Data'!K27&lt;4, 'Raw Data'!L27-'Raw Data'!K27&gt;0)), 'Raw Data'!H27, 0))</f>
        <v>0</v>
      </c>
      <c r="H33">
        <f>IF(ISBLANK('Raw Data'!J27), 0, IF(AND(1=MATCH(LARGE('Raw Data'!G27:J27, 4), 'Raw Data'!G27:J27, 0), AND('Raw Data'!K27-'Raw Data'!L27&lt;4, 'Raw Data'!K27-'Raw Data'!L27&gt;0)), 'Raw Data'!G27, 0))</f>
        <v>0</v>
      </c>
      <c r="I33">
        <f>IF(ISBLANK('Raw Data'!J27), 0, IF(AND(4=MATCH(LARGE('Raw Data'!G27:J27, 3), 'Raw Data'!G27:J27, 0), 'Raw Data'!L27-'Raw Data'!K27&gt;3), 'Raw Data'!J27, 0))</f>
        <v>0</v>
      </c>
      <c r="J33">
        <f>IF(ISBLANK('Raw Data'!J27), 0, IF(AND(3=MATCH(LARGE('Raw Data'!G27:J27, 3), 'Raw Data'!G27:J27, 0), 'Raw Data'!K27-'Raw Data'!L27&gt;3), 'Raw Data'!I27, 0))</f>
        <v>0</v>
      </c>
      <c r="K33">
        <f>IF(ISBLANK('Raw Data'!J27), 0, IF(AND(2=MATCH(LARGE('Raw Data'!G27:J27, 3), 'Raw Data'!G27:J27, 0), AND('Raw Data'!L27-'Raw Data'!K27&lt;4, 'Raw Data'!L27-'Raw Data'!K27&gt;0)), 'Raw Data'!H27, 0))</f>
        <v>0</v>
      </c>
      <c r="L33">
        <f>IF(ISBLANK('Raw Data'!J27), 0, IF(AND(1=MATCH(LARGE('Raw Data'!G27:J27, 3), 'Raw Data'!G27:J27, 0), AND('Raw Data'!K27-'Raw Data'!L27&lt;4, 'Raw Data'!K27-'Raw Data'!L27&gt;0)), 'Raw Data'!G27, 0))</f>
        <v>0</v>
      </c>
      <c r="M33">
        <f>IF(ISBLANK('Raw Data'!J27), 0, IF(AND(4=MATCH(LARGE('Raw Data'!G27:J27, 2), 'Raw Data'!G27:J27, 0), 'Raw Data'!L27-'Raw Data'!K27&gt;3), 'Raw Data'!J27, 0))</f>
        <v>0</v>
      </c>
      <c r="N33">
        <f>IF(ISBLANK('Raw Data'!J27), 0, IF(AND(3=MATCH(LARGE('Raw Data'!G27:J27, 2), 'Raw Data'!G27:J27, 0), 'Raw Data'!K27-'Raw Data'!L27&gt;3), 'Raw Data'!I27, 0))</f>
        <v>0</v>
      </c>
      <c r="O33">
        <f>IF(ISBLANK('Raw Data'!J27), 0, IF(AND(2=MATCH(LARGE('Raw Data'!G27:J27, 2), 'Raw Data'!G27:J27, 0), AND('Raw Data'!L27-'Raw Data'!K27&lt;4, 'Raw Data'!L27-'Raw Data'!K27&gt;0)), 'Raw Data'!H27, 0))</f>
        <v>0</v>
      </c>
      <c r="P33">
        <f>IF(ISBLANK('Raw Data'!J27), 0, IF(AND(1=MATCH(LARGE('Raw Data'!G27:J27, 2), 'Raw Data'!G27:J27, 0), AND('Raw Data'!K27-'Raw Data'!L27&lt;4, 'Raw Data'!K27-'Raw Data'!L27&gt;0)), 'Raw Data'!G27, 0))</f>
        <v>0</v>
      </c>
      <c r="Q33">
        <f>IF(ISBLANK('Raw Data'!J27), 0, IF(AND(4=MATCH(LARGE('Raw Data'!G27:J27, 1), 'Raw Data'!G27:J27, 0), 'Raw Data'!L27-'Raw Data'!K27&gt;3), 'Raw Data'!J27, 0))</f>
        <v>0</v>
      </c>
      <c r="R33">
        <f>IF(ISBLANK('Raw Data'!J27), 0, IF(AND(3=MATCH(LARGE('Raw Data'!G27:J27, 1), 'Raw Data'!G27:J27, 0), 'Raw Data'!K27-'Raw Data'!L27&gt;3), 'Raw Data'!I27, 0))</f>
        <v>0</v>
      </c>
      <c r="S33">
        <f>IF(AND('Raw Data'!L27-'Raw Data'!K27&gt;4, 'Raw Data'!F27&lt;'Raw Data'!C27), 'Raw Data'!J27, 0)</f>
        <v>0</v>
      </c>
      <c r="T33">
        <f>IF(AND('Raw Data'!K27-'Raw Data'!L27&gt;4, 'Raw Data'!F27&gt;'Raw Data'!C27), 'Raw Data'!I27, 0)</f>
        <v>0</v>
      </c>
      <c r="U33">
        <f>IF(AND('Raw Data'!L27-'Raw Data'!K27&lt;3, 'Raw Data'!L27&gt;'Raw Data'!K27, 'Raw Data'!F27&lt;'Raw Data'!C27), 'Raw Data'!H27, 0)</f>
        <v>0</v>
      </c>
      <c r="V33">
        <f>IF(AND('Raw Data'!L27-'Raw Data'!K27&lt;3, 'Raw Data'!L27&gt;'Raw Data'!K27, 'Raw Data'!F27&gt;'Raw Data'!C27), 'Raw Data'!G27, 0)</f>
        <v>0</v>
      </c>
    </row>
    <row r="34" spans="1:22" x14ac:dyDescent="0.3">
      <c r="A34">
        <f>IF(AND('Raw Data'!F28&lt;'Raw Data'!C28, 'Raw Data'!L28&gt;'Raw Data'!K28, 'Raw Data'!L28-'Raw Data'!K28&gt;3), 'Raw Data'!J28, 0)</f>
        <v>0</v>
      </c>
      <c r="B34">
        <f>IF(AND('Raw Data'!C28&lt;'Raw Data'!F28, 'Raw Data'!K28&gt;'Raw Data'!L28, 'Raw Data'!K28-'Raw Data'!L28&gt;3), 'Raw Data'!I28, 0)</f>
        <v>0</v>
      </c>
      <c r="C34">
        <f>IF(AND('Raw Data'!F28&lt;'Raw Data'!C28, 'Raw Data'!L28&gt;'Raw Data'!K28, 'Raw Data'!L28-'Raw Data'!K28&lt;4), 'Raw Data'!H28, 0)</f>
        <v>0</v>
      </c>
      <c r="D34">
        <f>IF(AND('Raw Data'!C28&lt;'Raw Data'!F28, 'Raw Data'!K28&gt;'Raw Data'!L28, 'Raw Data'!K28-'Raw Data'!L28&lt;4), 'Raw Data'!G28, 0)</f>
        <v>0</v>
      </c>
      <c r="E34">
        <f>IF(ISBLANK('Raw Data'!J28), 0, IF(AND(4=MATCH(LARGE('Raw Data'!G28:J28, 4), 'Raw Data'!G28:J28, 0), 'Raw Data'!L28-'Raw Data'!K28&gt;3), 'Raw Data'!J28, 0))</f>
        <v>0</v>
      </c>
      <c r="F34">
        <f>IF(ISBLANK('Raw Data'!J28), 0, IF(AND(3=MATCH(LARGE('Raw Data'!G28:J28, 4), 'Raw Data'!G28:J28, 0), 'Raw Data'!K28-'Raw Data'!L28&gt;3), 'Raw Data'!I28, 0))</f>
        <v>0</v>
      </c>
      <c r="G34">
        <f>IF(ISBLANK('Raw Data'!J28), 0, IF(AND(2=MATCH(LARGE('Raw Data'!G28:J28, 4), 'Raw Data'!G28:J28, 0), AND('Raw Data'!L28-'Raw Data'!K28&lt;4, 'Raw Data'!L28-'Raw Data'!K28&gt;0)), 'Raw Data'!H28, 0))</f>
        <v>0</v>
      </c>
      <c r="H34">
        <f>IF(ISBLANK('Raw Data'!J28), 0, IF(AND(1=MATCH(LARGE('Raw Data'!G28:J28, 4), 'Raw Data'!G28:J28, 0), AND('Raw Data'!K28-'Raw Data'!L28&lt;4, 'Raw Data'!K28-'Raw Data'!L28&gt;0)), 'Raw Data'!G28, 0))</f>
        <v>0</v>
      </c>
      <c r="I34">
        <f>IF(ISBLANK('Raw Data'!J28), 0, IF(AND(4=MATCH(LARGE('Raw Data'!G28:J28, 3), 'Raw Data'!G28:J28, 0), 'Raw Data'!L28-'Raw Data'!K28&gt;3), 'Raw Data'!J28, 0))</f>
        <v>0</v>
      </c>
      <c r="J34">
        <f>IF(ISBLANK('Raw Data'!J28), 0, IF(AND(3=MATCH(LARGE('Raw Data'!G28:J28, 3), 'Raw Data'!G28:J28, 0), 'Raw Data'!K28-'Raw Data'!L28&gt;3), 'Raw Data'!I28, 0))</f>
        <v>0</v>
      </c>
      <c r="K34">
        <f>IF(ISBLANK('Raw Data'!J28), 0, IF(AND(2=MATCH(LARGE('Raw Data'!G28:J28, 3), 'Raw Data'!G28:J28, 0), AND('Raw Data'!L28-'Raw Data'!K28&lt;4, 'Raw Data'!L28-'Raw Data'!K28&gt;0)), 'Raw Data'!H28, 0))</f>
        <v>0</v>
      </c>
      <c r="L34">
        <f>IF(ISBLANK('Raw Data'!J28), 0, IF(AND(1=MATCH(LARGE('Raw Data'!G28:J28, 3), 'Raw Data'!G28:J28, 0), AND('Raw Data'!K28-'Raw Data'!L28&lt;4, 'Raw Data'!K28-'Raw Data'!L28&gt;0)), 'Raw Data'!G28, 0))</f>
        <v>0</v>
      </c>
      <c r="M34">
        <f>IF(ISBLANK('Raw Data'!J28), 0, IF(AND(4=MATCH(LARGE('Raw Data'!G28:J28, 2), 'Raw Data'!G28:J28, 0), 'Raw Data'!L28-'Raw Data'!K28&gt;3), 'Raw Data'!J28, 0))</f>
        <v>0</v>
      </c>
      <c r="N34">
        <f>IF(ISBLANK('Raw Data'!J28), 0, IF(AND(3=MATCH(LARGE('Raw Data'!G28:J28, 2), 'Raw Data'!G28:J28, 0), 'Raw Data'!K28-'Raw Data'!L28&gt;3), 'Raw Data'!I28, 0))</f>
        <v>0</v>
      </c>
      <c r="O34">
        <f>IF(ISBLANK('Raw Data'!J28), 0, IF(AND(2=MATCH(LARGE('Raw Data'!G28:J28, 2), 'Raw Data'!G28:J28, 0), AND('Raw Data'!L28-'Raw Data'!K28&lt;4, 'Raw Data'!L28-'Raw Data'!K28&gt;0)), 'Raw Data'!H28, 0))</f>
        <v>0</v>
      </c>
      <c r="P34">
        <f>IF(ISBLANK('Raw Data'!J28), 0, IF(AND(1=MATCH(LARGE('Raw Data'!G28:J28, 2), 'Raw Data'!G28:J28, 0), AND('Raw Data'!K28-'Raw Data'!L28&lt;4, 'Raw Data'!K28-'Raw Data'!L28&gt;0)), 'Raw Data'!G28, 0))</f>
        <v>0</v>
      </c>
      <c r="Q34">
        <f>IF(ISBLANK('Raw Data'!J28), 0, IF(AND(4=MATCH(LARGE('Raw Data'!G28:J28, 1), 'Raw Data'!G28:J28, 0), 'Raw Data'!L28-'Raw Data'!K28&gt;3), 'Raw Data'!J28, 0))</f>
        <v>0</v>
      </c>
      <c r="R34">
        <f>IF(ISBLANK('Raw Data'!J28), 0, IF(AND(3=MATCH(LARGE('Raw Data'!G28:J28, 1), 'Raw Data'!G28:J28, 0), 'Raw Data'!K28-'Raw Data'!L28&gt;3), 'Raw Data'!I28, 0))</f>
        <v>0</v>
      </c>
      <c r="S34">
        <f>IF(AND('Raw Data'!L28-'Raw Data'!K28&gt;4, 'Raw Data'!F28&lt;'Raw Data'!C28), 'Raw Data'!J28, 0)</f>
        <v>0</v>
      </c>
      <c r="T34">
        <f>IF(AND('Raw Data'!K28-'Raw Data'!L28&gt;4, 'Raw Data'!F28&gt;'Raw Data'!C28), 'Raw Data'!I28, 0)</f>
        <v>0</v>
      </c>
      <c r="U34">
        <f>IF(AND('Raw Data'!L28-'Raw Data'!K28&lt;3, 'Raw Data'!L28&gt;'Raw Data'!K28, 'Raw Data'!F28&lt;'Raw Data'!C28), 'Raw Data'!H28, 0)</f>
        <v>0</v>
      </c>
      <c r="V34">
        <f>IF(AND('Raw Data'!L28-'Raw Data'!K28&lt;3, 'Raw Data'!L28&gt;'Raw Data'!K28, 'Raw Data'!F28&gt;'Raw Data'!C28), 'Raw Data'!G28, 0)</f>
        <v>0</v>
      </c>
    </row>
    <row r="35" spans="1:22" x14ac:dyDescent="0.3">
      <c r="A35">
        <f>IF(AND('Raw Data'!F29&lt;'Raw Data'!C29, 'Raw Data'!L29&gt;'Raw Data'!K29, 'Raw Data'!L29-'Raw Data'!K29&gt;3), 'Raw Data'!J29, 0)</f>
        <v>0</v>
      </c>
      <c r="B35">
        <f>IF(AND('Raw Data'!C29&lt;'Raw Data'!F29, 'Raw Data'!K29&gt;'Raw Data'!L29, 'Raw Data'!K29-'Raw Data'!L29&gt;3), 'Raw Data'!I29, 0)</f>
        <v>0</v>
      </c>
      <c r="C35">
        <f>IF(AND('Raw Data'!F29&lt;'Raw Data'!C29, 'Raw Data'!L29&gt;'Raw Data'!K29, 'Raw Data'!L29-'Raw Data'!K29&lt;4), 'Raw Data'!H29, 0)</f>
        <v>0</v>
      </c>
      <c r="D35">
        <f>IF(AND('Raw Data'!C29&lt;'Raw Data'!F29, 'Raw Data'!K29&gt;'Raw Data'!L29, 'Raw Data'!K29-'Raw Data'!L29&lt;4), 'Raw Data'!G29, 0)</f>
        <v>0</v>
      </c>
      <c r="E35">
        <f>IF(ISBLANK('Raw Data'!J29), 0, IF(AND(4=MATCH(LARGE('Raw Data'!G29:J29, 4), 'Raw Data'!G29:J29, 0), 'Raw Data'!L29-'Raw Data'!K29&gt;3), 'Raw Data'!J29, 0))</f>
        <v>0</v>
      </c>
      <c r="F35">
        <f>IF(ISBLANK('Raw Data'!J29), 0, IF(AND(3=MATCH(LARGE('Raw Data'!G29:J29, 4), 'Raw Data'!G29:J29, 0), 'Raw Data'!K29-'Raw Data'!L29&gt;3), 'Raw Data'!I29, 0))</f>
        <v>0</v>
      </c>
      <c r="G35">
        <f>IF(ISBLANK('Raw Data'!J29), 0, IF(AND(2=MATCH(LARGE('Raw Data'!G29:J29, 4), 'Raw Data'!G29:J29, 0), AND('Raw Data'!L29-'Raw Data'!K29&lt;4, 'Raw Data'!L29-'Raw Data'!K29&gt;0)), 'Raw Data'!H29, 0))</f>
        <v>0</v>
      </c>
      <c r="H35">
        <f>IF(ISBLANK('Raw Data'!J29), 0, IF(AND(1=MATCH(LARGE('Raw Data'!G29:J29, 4), 'Raw Data'!G29:J29, 0), AND('Raw Data'!K29-'Raw Data'!L29&lt;4, 'Raw Data'!K29-'Raw Data'!L29&gt;0)), 'Raw Data'!G29, 0))</f>
        <v>0</v>
      </c>
      <c r="I35">
        <f>IF(ISBLANK('Raw Data'!J29), 0, IF(AND(4=MATCH(LARGE('Raw Data'!G29:J29, 3), 'Raw Data'!G29:J29, 0), 'Raw Data'!L29-'Raw Data'!K29&gt;3), 'Raw Data'!J29, 0))</f>
        <v>0</v>
      </c>
      <c r="J35">
        <f>IF(ISBLANK('Raw Data'!J29), 0, IF(AND(3=MATCH(LARGE('Raw Data'!G29:J29, 3), 'Raw Data'!G29:J29, 0), 'Raw Data'!K29-'Raw Data'!L29&gt;3), 'Raw Data'!I29, 0))</f>
        <v>0</v>
      </c>
      <c r="K35">
        <f>IF(ISBLANK('Raw Data'!J29), 0, IF(AND(2=MATCH(LARGE('Raw Data'!G29:J29, 3), 'Raw Data'!G29:J29, 0), AND('Raw Data'!L29-'Raw Data'!K29&lt;4, 'Raw Data'!L29-'Raw Data'!K29&gt;0)), 'Raw Data'!H29, 0))</f>
        <v>0</v>
      </c>
      <c r="L35">
        <f>IF(ISBLANK('Raw Data'!J29), 0, IF(AND(1=MATCH(LARGE('Raw Data'!G29:J29, 3), 'Raw Data'!G29:J29, 0), AND('Raw Data'!K29-'Raw Data'!L29&lt;4, 'Raw Data'!K29-'Raw Data'!L29&gt;0)), 'Raw Data'!G29, 0))</f>
        <v>0</v>
      </c>
      <c r="M35">
        <f>IF(ISBLANK('Raw Data'!J29), 0, IF(AND(4=MATCH(LARGE('Raw Data'!G29:J29, 2), 'Raw Data'!G29:J29, 0), 'Raw Data'!L29-'Raw Data'!K29&gt;3), 'Raw Data'!J29, 0))</f>
        <v>0</v>
      </c>
      <c r="N35">
        <f>IF(ISBLANK('Raw Data'!J29), 0, IF(AND(3=MATCH(LARGE('Raw Data'!G29:J29, 2), 'Raw Data'!G29:J29, 0), 'Raw Data'!K29-'Raw Data'!L29&gt;3), 'Raw Data'!I29, 0))</f>
        <v>0</v>
      </c>
      <c r="O35">
        <f>IF(ISBLANK('Raw Data'!J29), 0, IF(AND(2=MATCH(LARGE('Raw Data'!G29:J29, 2), 'Raw Data'!G29:J29, 0), AND('Raw Data'!L29-'Raw Data'!K29&lt;4, 'Raw Data'!L29-'Raw Data'!K29&gt;0)), 'Raw Data'!H29, 0))</f>
        <v>0</v>
      </c>
      <c r="P35">
        <f>IF(ISBLANK('Raw Data'!J29), 0, IF(AND(1=MATCH(LARGE('Raw Data'!G29:J29, 2), 'Raw Data'!G29:J29, 0), AND('Raw Data'!K29-'Raw Data'!L29&lt;4, 'Raw Data'!K29-'Raw Data'!L29&gt;0)), 'Raw Data'!G29, 0))</f>
        <v>0</v>
      </c>
      <c r="Q35">
        <f>IF(ISBLANK('Raw Data'!J29), 0, IF(AND(4=MATCH(LARGE('Raw Data'!G29:J29, 1), 'Raw Data'!G29:J29, 0), 'Raw Data'!L29-'Raw Data'!K29&gt;3), 'Raw Data'!J29, 0))</f>
        <v>0</v>
      </c>
      <c r="R35">
        <f>IF(ISBLANK('Raw Data'!J29), 0, IF(AND(3=MATCH(LARGE('Raw Data'!G29:J29, 1), 'Raw Data'!G29:J29, 0), 'Raw Data'!K29-'Raw Data'!L29&gt;3), 'Raw Data'!I29, 0))</f>
        <v>0</v>
      </c>
      <c r="S35">
        <f>IF(AND('Raw Data'!L29-'Raw Data'!K29&gt;4, 'Raw Data'!F29&lt;'Raw Data'!C29), 'Raw Data'!J29, 0)</f>
        <v>0</v>
      </c>
      <c r="T35">
        <f>IF(AND('Raw Data'!K29-'Raw Data'!L29&gt;4, 'Raw Data'!F29&gt;'Raw Data'!C29), 'Raw Data'!I29, 0)</f>
        <v>0</v>
      </c>
      <c r="U35">
        <f>IF(AND('Raw Data'!L29-'Raw Data'!K29&lt;3, 'Raw Data'!L29&gt;'Raw Data'!K29, 'Raw Data'!F29&lt;'Raw Data'!C29), 'Raw Data'!H29, 0)</f>
        <v>0</v>
      </c>
      <c r="V35">
        <f>IF(AND('Raw Data'!L29-'Raw Data'!K29&lt;3, 'Raw Data'!L29&gt;'Raw Data'!K29, 'Raw Data'!F29&gt;'Raw Data'!C29), 'Raw Data'!G29, 0)</f>
        <v>0</v>
      </c>
    </row>
    <row r="36" spans="1:22" x14ac:dyDescent="0.3">
      <c r="A36">
        <f>IF(AND('Raw Data'!F30&lt;'Raw Data'!C30, 'Raw Data'!L30&gt;'Raw Data'!K30, 'Raw Data'!L30-'Raw Data'!K30&gt;3), 'Raw Data'!J30, 0)</f>
        <v>0</v>
      </c>
      <c r="B36">
        <f>IF(AND('Raw Data'!C30&lt;'Raw Data'!F30, 'Raw Data'!K30&gt;'Raw Data'!L30, 'Raw Data'!K30-'Raw Data'!L30&gt;3), 'Raw Data'!I30, 0)</f>
        <v>0</v>
      </c>
      <c r="C36">
        <f>IF(AND('Raw Data'!F30&lt;'Raw Data'!C30, 'Raw Data'!L30&gt;'Raw Data'!K30, 'Raw Data'!L30-'Raw Data'!K30&lt;4), 'Raw Data'!H30, 0)</f>
        <v>0</v>
      </c>
      <c r="D36">
        <f>IF(AND('Raw Data'!C30&lt;'Raw Data'!F30, 'Raw Data'!K30&gt;'Raw Data'!L30, 'Raw Data'!K30-'Raw Data'!L30&lt;4), 'Raw Data'!G30, 0)</f>
        <v>0</v>
      </c>
      <c r="E36">
        <f>IF(ISBLANK('Raw Data'!J30), 0, IF(AND(4=MATCH(LARGE('Raw Data'!G30:J30, 4), 'Raw Data'!G30:J30, 0), 'Raw Data'!L30-'Raw Data'!K30&gt;3), 'Raw Data'!J30, 0))</f>
        <v>0</v>
      </c>
      <c r="F36">
        <f>IF(ISBLANK('Raw Data'!J30), 0, IF(AND(3=MATCH(LARGE('Raw Data'!G30:J30, 4), 'Raw Data'!G30:J30, 0), 'Raw Data'!K30-'Raw Data'!L30&gt;3), 'Raw Data'!I30, 0))</f>
        <v>0</v>
      </c>
      <c r="G36">
        <f>IF(ISBLANK('Raw Data'!J30), 0, IF(AND(2=MATCH(LARGE('Raw Data'!G30:J30, 4), 'Raw Data'!G30:J30, 0), AND('Raw Data'!L30-'Raw Data'!K30&lt;4, 'Raw Data'!L30-'Raw Data'!K30&gt;0)), 'Raw Data'!H30, 0))</f>
        <v>0</v>
      </c>
      <c r="H36">
        <f>IF(ISBLANK('Raw Data'!J30), 0, IF(AND(1=MATCH(LARGE('Raw Data'!G30:J30, 4), 'Raw Data'!G30:J30, 0), AND('Raw Data'!K30-'Raw Data'!L30&lt;4, 'Raw Data'!K30-'Raw Data'!L30&gt;0)), 'Raw Data'!G30, 0))</f>
        <v>0</v>
      </c>
      <c r="I36">
        <f>IF(ISBLANK('Raw Data'!J30), 0, IF(AND(4=MATCH(LARGE('Raw Data'!G30:J30, 3), 'Raw Data'!G30:J30, 0), 'Raw Data'!L30-'Raw Data'!K30&gt;3), 'Raw Data'!J30, 0))</f>
        <v>0</v>
      </c>
      <c r="J36">
        <f>IF(ISBLANK('Raw Data'!J30), 0, IF(AND(3=MATCH(LARGE('Raw Data'!G30:J30, 3), 'Raw Data'!G30:J30, 0), 'Raw Data'!K30-'Raw Data'!L30&gt;3), 'Raw Data'!I30, 0))</f>
        <v>0</v>
      </c>
      <c r="K36">
        <f>IF(ISBLANK('Raw Data'!J30), 0, IF(AND(2=MATCH(LARGE('Raw Data'!G30:J30, 3), 'Raw Data'!G30:J30, 0), AND('Raw Data'!L30-'Raw Data'!K30&lt;4, 'Raw Data'!L30-'Raw Data'!K30&gt;0)), 'Raw Data'!H30, 0))</f>
        <v>0</v>
      </c>
      <c r="L36">
        <f>IF(ISBLANK('Raw Data'!J30), 0, IF(AND(1=MATCH(LARGE('Raw Data'!G30:J30, 3), 'Raw Data'!G30:J30, 0), AND('Raw Data'!K30-'Raw Data'!L30&lt;4, 'Raw Data'!K30-'Raw Data'!L30&gt;0)), 'Raw Data'!G30, 0))</f>
        <v>0</v>
      </c>
      <c r="M36">
        <f>IF(ISBLANK('Raw Data'!J30), 0, IF(AND(4=MATCH(LARGE('Raw Data'!G30:J30, 2), 'Raw Data'!G30:J30, 0), 'Raw Data'!L30-'Raw Data'!K30&gt;3), 'Raw Data'!J30, 0))</f>
        <v>0</v>
      </c>
      <c r="N36">
        <f>IF(ISBLANK('Raw Data'!J30), 0, IF(AND(3=MATCH(LARGE('Raw Data'!G30:J30, 2), 'Raw Data'!G30:J30, 0), 'Raw Data'!K30-'Raw Data'!L30&gt;3), 'Raw Data'!I30, 0))</f>
        <v>0</v>
      </c>
      <c r="O36">
        <f>IF(ISBLANK('Raw Data'!J30), 0, IF(AND(2=MATCH(LARGE('Raw Data'!G30:J30, 2), 'Raw Data'!G30:J30, 0), AND('Raw Data'!L30-'Raw Data'!K30&lt;4, 'Raw Data'!L30-'Raw Data'!K30&gt;0)), 'Raw Data'!H30, 0))</f>
        <v>0</v>
      </c>
      <c r="P36">
        <f>IF(ISBLANK('Raw Data'!J30), 0, IF(AND(1=MATCH(LARGE('Raw Data'!G30:J30, 2), 'Raw Data'!G30:J30, 0), AND('Raw Data'!K30-'Raw Data'!L30&lt;4, 'Raw Data'!K30-'Raw Data'!L30&gt;0)), 'Raw Data'!G30, 0))</f>
        <v>0</v>
      </c>
      <c r="Q36">
        <f>IF(ISBLANK('Raw Data'!J30), 0, IF(AND(4=MATCH(LARGE('Raw Data'!G30:J30, 1), 'Raw Data'!G30:J30, 0), 'Raw Data'!L30-'Raw Data'!K30&gt;3), 'Raw Data'!J30, 0))</f>
        <v>0</v>
      </c>
      <c r="R36">
        <f>IF(ISBLANK('Raw Data'!J30), 0, IF(AND(3=MATCH(LARGE('Raw Data'!G30:J30, 1), 'Raw Data'!G30:J30, 0), 'Raw Data'!K30-'Raw Data'!L30&gt;3), 'Raw Data'!I30, 0))</f>
        <v>0</v>
      </c>
      <c r="S36">
        <f>IF(AND('Raw Data'!L30-'Raw Data'!K30&gt;4, 'Raw Data'!F30&lt;'Raw Data'!C30), 'Raw Data'!J30, 0)</f>
        <v>0</v>
      </c>
      <c r="T36">
        <f>IF(AND('Raw Data'!K30-'Raw Data'!L30&gt;4, 'Raw Data'!F30&gt;'Raw Data'!C30), 'Raw Data'!I30, 0)</f>
        <v>0</v>
      </c>
      <c r="U36">
        <f>IF(AND('Raw Data'!L30-'Raw Data'!K30&lt;3, 'Raw Data'!L30&gt;'Raw Data'!K30, 'Raw Data'!F30&lt;'Raw Data'!C30), 'Raw Data'!H30, 0)</f>
        <v>0</v>
      </c>
      <c r="V36">
        <f>IF(AND('Raw Data'!L30-'Raw Data'!K30&lt;3, 'Raw Data'!L30&gt;'Raw Data'!K30, 'Raw Data'!F30&gt;'Raw Data'!C30), 'Raw Data'!G30, 0)</f>
        <v>0</v>
      </c>
    </row>
    <row r="37" spans="1:22" x14ac:dyDescent="0.3">
      <c r="A37">
        <f>IF(AND('Raw Data'!F31&lt;'Raw Data'!C31, 'Raw Data'!L31&gt;'Raw Data'!K31, 'Raw Data'!L31-'Raw Data'!K31&gt;3), 'Raw Data'!J31, 0)</f>
        <v>0</v>
      </c>
      <c r="B37">
        <f>IF(AND('Raw Data'!C31&lt;'Raw Data'!F31, 'Raw Data'!K31&gt;'Raw Data'!L31, 'Raw Data'!K31-'Raw Data'!L31&gt;3), 'Raw Data'!I31, 0)</f>
        <v>0</v>
      </c>
      <c r="C37">
        <f>IF(AND('Raw Data'!F31&lt;'Raw Data'!C31, 'Raw Data'!L31&gt;'Raw Data'!K31, 'Raw Data'!L31-'Raw Data'!K31&lt;4), 'Raw Data'!H31, 0)</f>
        <v>0</v>
      </c>
      <c r="D37">
        <f>IF(AND('Raw Data'!C31&lt;'Raw Data'!F31, 'Raw Data'!K31&gt;'Raw Data'!L31, 'Raw Data'!K31-'Raw Data'!L31&lt;4), 'Raw Data'!G31, 0)</f>
        <v>0</v>
      </c>
      <c r="E37">
        <f>IF(ISBLANK('Raw Data'!J31), 0, IF(AND(4=MATCH(LARGE('Raw Data'!G31:J31, 4), 'Raw Data'!G31:J31, 0), 'Raw Data'!L31-'Raw Data'!K31&gt;3), 'Raw Data'!J31, 0))</f>
        <v>0</v>
      </c>
      <c r="F37">
        <f>IF(ISBLANK('Raw Data'!J31), 0, IF(AND(3=MATCH(LARGE('Raw Data'!G31:J31, 4), 'Raw Data'!G31:J31, 0), 'Raw Data'!K31-'Raw Data'!L31&gt;3), 'Raw Data'!I31, 0))</f>
        <v>0</v>
      </c>
      <c r="G37">
        <f>IF(ISBLANK('Raw Data'!J31), 0, IF(AND(2=MATCH(LARGE('Raw Data'!G31:J31, 4), 'Raw Data'!G31:J31, 0), AND('Raw Data'!L31-'Raw Data'!K31&lt;4, 'Raw Data'!L31-'Raw Data'!K31&gt;0)), 'Raw Data'!H31, 0))</f>
        <v>0</v>
      </c>
      <c r="H37">
        <f>IF(ISBLANK('Raw Data'!J31), 0, IF(AND(1=MATCH(LARGE('Raw Data'!G31:J31, 4), 'Raw Data'!G31:J31, 0), AND('Raw Data'!K31-'Raw Data'!L31&lt;4, 'Raw Data'!K31-'Raw Data'!L31&gt;0)), 'Raw Data'!G31, 0))</f>
        <v>0</v>
      </c>
      <c r="I37">
        <f>IF(ISBLANK('Raw Data'!J31), 0, IF(AND(4=MATCH(LARGE('Raw Data'!G31:J31, 3), 'Raw Data'!G31:J31, 0), 'Raw Data'!L31-'Raw Data'!K31&gt;3), 'Raw Data'!J31, 0))</f>
        <v>0</v>
      </c>
      <c r="J37">
        <f>IF(ISBLANK('Raw Data'!J31), 0, IF(AND(3=MATCH(LARGE('Raw Data'!G31:J31, 3), 'Raw Data'!G31:J31, 0), 'Raw Data'!K31-'Raw Data'!L31&gt;3), 'Raw Data'!I31, 0))</f>
        <v>0</v>
      </c>
      <c r="K37">
        <f>IF(ISBLANK('Raw Data'!J31), 0, IF(AND(2=MATCH(LARGE('Raw Data'!G31:J31, 3), 'Raw Data'!G31:J31, 0), AND('Raw Data'!L31-'Raw Data'!K31&lt;4, 'Raw Data'!L31-'Raw Data'!K31&gt;0)), 'Raw Data'!H31, 0))</f>
        <v>0</v>
      </c>
      <c r="L37">
        <f>IF(ISBLANK('Raw Data'!J31), 0, IF(AND(1=MATCH(LARGE('Raw Data'!G31:J31, 3), 'Raw Data'!G31:J31, 0), AND('Raw Data'!K31-'Raw Data'!L31&lt;4, 'Raw Data'!K31-'Raw Data'!L31&gt;0)), 'Raw Data'!G31, 0))</f>
        <v>0</v>
      </c>
      <c r="M37">
        <f>IF(ISBLANK('Raw Data'!J31), 0, IF(AND(4=MATCH(LARGE('Raw Data'!G31:J31, 2), 'Raw Data'!G31:J31, 0), 'Raw Data'!L31-'Raw Data'!K31&gt;3), 'Raw Data'!J31, 0))</f>
        <v>0</v>
      </c>
      <c r="N37">
        <f>IF(ISBLANK('Raw Data'!J31), 0, IF(AND(3=MATCH(LARGE('Raw Data'!G31:J31, 2), 'Raw Data'!G31:J31, 0), 'Raw Data'!K31-'Raw Data'!L31&gt;3), 'Raw Data'!I31, 0))</f>
        <v>0</v>
      </c>
      <c r="O37">
        <f>IF(ISBLANK('Raw Data'!J31), 0, IF(AND(2=MATCH(LARGE('Raw Data'!G31:J31, 2), 'Raw Data'!G31:J31, 0), AND('Raw Data'!L31-'Raw Data'!K31&lt;4, 'Raw Data'!L31-'Raw Data'!K31&gt;0)), 'Raw Data'!H31, 0))</f>
        <v>0</v>
      </c>
      <c r="P37">
        <f>IF(ISBLANK('Raw Data'!J31), 0, IF(AND(1=MATCH(LARGE('Raw Data'!G31:J31, 2), 'Raw Data'!G31:J31, 0), AND('Raw Data'!K31-'Raw Data'!L31&lt;4, 'Raw Data'!K31-'Raw Data'!L31&gt;0)), 'Raw Data'!G31, 0))</f>
        <v>0</v>
      </c>
      <c r="Q37">
        <f>IF(ISBLANK('Raw Data'!J31), 0, IF(AND(4=MATCH(LARGE('Raw Data'!G31:J31, 1), 'Raw Data'!G31:J31, 0), 'Raw Data'!L31-'Raw Data'!K31&gt;3), 'Raw Data'!J31, 0))</f>
        <v>0</v>
      </c>
      <c r="R37">
        <f>IF(ISBLANK('Raw Data'!J31), 0, IF(AND(3=MATCH(LARGE('Raw Data'!G31:J31, 1), 'Raw Data'!G31:J31, 0), 'Raw Data'!K31-'Raw Data'!L31&gt;3), 'Raw Data'!I31, 0))</f>
        <v>0</v>
      </c>
      <c r="S37">
        <f>IF(AND('Raw Data'!L31-'Raw Data'!K31&gt;4, 'Raw Data'!F31&lt;'Raw Data'!C31), 'Raw Data'!J31, 0)</f>
        <v>0</v>
      </c>
      <c r="T37">
        <f>IF(AND('Raw Data'!K31-'Raw Data'!L31&gt;4, 'Raw Data'!F31&gt;'Raw Data'!C31), 'Raw Data'!I31, 0)</f>
        <v>0</v>
      </c>
      <c r="U37">
        <f>IF(AND('Raw Data'!L31-'Raw Data'!K31&lt;3, 'Raw Data'!L31&gt;'Raw Data'!K31, 'Raw Data'!F31&lt;'Raw Data'!C31), 'Raw Data'!H31, 0)</f>
        <v>0</v>
      </c>
      <c r="V37">
        <f>IF(AND('Raw Data'!L31-'Raw Data'!K31&lt;3, 'Raw Data'!L31&gt;'Raw Data'!K31, 'Raw Data'!F31&gt;'Raw Data'!C31), 'Raw Data'!G31, 0)</f>
        <v>0</v>
      </c>
    </row>
    <row r="38" spans="1:22" x14ac:dyDescent="0.3">
      <c r="A38">
        <f>IF(AND('Raw Data'!F32&lt;'Raw Data'!C32, 'Raw Data'!L32&gt;'Raw Data'!K32, 'Raw Data'!L32-'Raw Data'!K32&gt;3), 'Raw Data'!J32, 0)</f>
        <v>0</v>
      </c>
      <c r="B38">
        <f>IF(AND('Raw Data'!C32&lt;'Raw Data'!F32, 'Raw Data'!K32&gt;'Raw Data'!L32, 'Raw Data'!K32-'Raw Data'!L32&gt;3), 'Raw Data'!I32, 0)</f>
        <v>0</v>
      </c>
      <c r="C38">
        <f>IF(AND('Raw Data'!F32&lt;'Raw Data'!C32, 'Raw Data'!L32&gt;'Raw Data'!K32, 'Raw Data'!L32-'Raw Data'!K32&lt;4), 'Raw Data'!H32, 0)</f>
        <v>0</v>
      </c>
      <c r="D38">
        <f>IF(AND('Raw Data'!C32&lt;'Raw Data'!F32, 'Raw Data'!K32&gt;'Raw Data'!L32, 'Raw Data'!K32-'Raw Data'!L32&lt;4), 'Raw Data'!G32, 0)</f>
        <v>0</v>
      </c>
      <c r="E38">
        <f>IF(ISBLANK('Raw Data'!J32), 0, IF(AND(4=MATCH(LARGE('Raw Data'!G32:J32, 4), 'Raw Data'!G32:J32, 0), 'Raw Data'!L32-'Raw Data'!K32&gt;3), 'Raw Data'!J32, 0))</f>
        <v>0</v>
      </c>
      <c r="F38">
        <f>IF(ISBLANK('Raw Data'!J32), 0, IF(AND(3=MATCH(LARGE('Raw Data'!G32:J32, 4), 'Raw Data'!G32:J32, 0), 'Raw Data'!K32-'Raw Data'!L32&gt;3), 'Raw Data'!I32, 0))</f>
        <v>0</v>
      </c>
      <c r="G38">
        <f>IF(ISBLANK('Raw Data'!J32), 0, IF(AND(2=MATCH(LARGE('Raw Data'!G32:J32, 4), 'Raw Data'!G32:J32, 0), AND('Raw Data'!L32-'Raw Data'!K32&lt;4, 'Raw Data'!L32-'Raw Data'!K32&gt;0)), 'Raw Data'!H32, 0))</f>
        <v>0</v>
      </c>
      <c r="H38">
        <f>IF(ISBLANK('Raw Data'!J32), 0, IF(AND(1=MATCH(LARGE('Raw Data'!G32:J32, 4), 'Raw Data'!G32:J32, 0), AND('Raw Data'!K32-'Raw Data'!L32&lt;4, 'Raw Data'!K32-'Raw Data'!L32&gt;0)), 'Raw Data'!G32, 0))</f>
        <v>0</v>
      </c>
      <c r="I38">
        <f>IF(ISBLANK('Raw Data'!J32), 0, IF(AND(4=MATCH(LARGE('Raw Data'!G32:J32, 3), 'Raw Data'!G32:J32, 0), 'Raw Data'!L32-'Raw Data'!K32&gt;3), 'Raw Data'!J32, 0))</f>
        <v>0</v>
      </c>
      <c r="J38">
        <f>IF(ISBLANK('Raw Data'!J32), 0, IF(AND(3=MATCH(LARGE('Raw Data'!G32:J32, 3), 'Raw Data'!G32:J32, 0), 'Raw Data'!K32-'Raw Data'!L32&gt;3), 'Raw Data'!I32, 0))</f>
        <v>0</v>
      </c>
      <c r="K38">
        <f>IF(ISBLANK('Raw Data'!J32), 0, IF(AND(2=MATCH(LARGE('Raw Data'!G32:J32, 3), 'Raw Data'!G32:J32, 0), AND('Raw Data'!L32-'Raw Data'!K32&lt;4, 'Raw Data'!L32-'Raw Data'!K32&gt;0)), 'Raw Data'!H32, 0))</f>
        <v>0</v>
      </c>
      <c r="L38">
        <f>IF(ISBLANK('Raw Data'!J32), 0, IF(AND(1=MATCH(LARGE('Raw Data'!G32:J32, 3), 'Raw Data'!G32:J32, 0), AND('Raw Data'!K32-'Raw Data'!L32&lt;4, 'Raw Data'!K32-'Raw Data'!L32&gt;0)), 'Raw Data'!G32, 0))</f>
        <v>0</v>
      </c>
      <c r="M38">
        <f>IF(ISBLANK('Raw Data'!J32), 0, IF(AND(4=MATCH(LARGE('Raw Data'!G32:J32, 2), 'Raw Data'!G32:J32, 0), 'Raw Data'!L32-'Raw Data'!K32&gt;3), 'Raw Data'!J32, 0))</f>
        <v>0</v>
      </c>
      <c r="N38">
        <f>IF(ISBLANK('Raw Data'!J32), 0, IF(AND(3=MATCH(LARGE('Raw Data'!G32:J32, 2), 'Raw Data'!G32:J32, 0), 'Raw Data'!K32-'Raw Data'!L32&gt;3), 'Raw Data'!I32, 0))</f>
        <v>0</v>
      </c>
      <c r="O38">
        <f>IF(ISBLANK('Raw Data'!J32), 0, IF(AND(2=MATCH(LARGE('Raw Data'!G32:J32, 2), 'Raw Data'!G32:J32, 0), AND('Raw Data'!L32-'Raw Data'!K32&lt;4, 'Raw Data'!L32-'Raw Data'!K32&gt;0)), 'Raw Data'!H32, 0))</f>
        <v>0</v>
      </c>
      <c r="P38">
        <f>IF(ISBLANK('Raw Data'!J32), 0, IF(AND(1=MATCH(LARGE('Raw Data'!G32:J32, 2), 'Raw Data'!G32:J32, 0), AND('Raw Data'!K32-'Raw Data'!L32&lt;4, 'Raw Data'!K32-'Raw Data'!L32&gt;0)), 'Raw Data'!G32, 0))</f>
        <v>0</v>
      </c>
      <c r="Q38">
        <f>IF(ISBLANK('Raw Data'!J32), 0, IF(AND(4=MATCH(LARGE('Raw Data'!G32:J32, 1), 'Raw Data'!G32:J32, 0), 'Raw Data'!L32-'Raw Data'!K32&gt;3), 'Raw Data'!J32, 0))</f>
        <v>0</v>
      </c>
      <c r="R38">
        <f>IF(ISBLANK('Raw Data'!J32), 0, IF(AND(3=MATCH(LARGE('Raw Data'!G32:J32, 1), 'Raw Data'!G32:J32, 0), 'Raw Data'!K32-'Raw Data'!L32&gt;3), 'Raw Data'!I32, 0))</f>
        <v>0</v>
      </c>
      <c r="S38">
        <f>IF(AND('Raw Data'!L32-'Raw Data'!K32&gt;4, 'Raw Data'!F32&lt;'Raw Data'!C32), 'Raw Data'!J32, 0)</f>
        <v>0</v>
      </c>
      <c r="T38">
        <f>IF(AND('Raw Data'!K32-'Raw Data'!L32&gt;4, 'Raw Data'!F32&gt;'Raw Data'!C32), 'Raw Data'!I32, 0)</f>
        <v>0</v>
      </c>
      <c r="U38">
        <f>IF(AND('Raw Data'!L32-'Raw Data'!K32&lt;3, 'Raw Data'!L32&gt;'Raw Data'!K32, 'Raw Data'!F32&lt;'Raw Data'!C32), 'Raw Data'!H32, 0)</f>
        <v>0</v>
      </c>
      <c r="V38">
        <f>IF(AND('Raw Data'!L32-'Raw Data'!K32&lt;3, 'Raw Data'!L32&gt;'Raw Data'!K32, 'Raw Data'!F32&gt;'Raw Data'!C32), 'Raw Data'!G32, 0)</f>
        <v>0</v>
      </c>
    </row>
    <row r="39" spans="1:22" x14ac:dyDescent="0.3">
      <c r="A39">
        <f>IF(AND('Raw Data'!F33&lt;'Raw Data'!C33, 'Raw Data'!L33&gt;'Raw Data'!K33, 'Raw Data'!L33-'Raw Data'!K33&gt;3), 'Raw Data'!J33, 0)</f>
        <v>0</v>
      </c>
      <c r="B39">
        <f>IF(AND('Raw Data'!C33&lt;'Raw Data'!F33, 'Raw Data'!K33&gt;'Raw Data'!L33, 'Raw Data'!K33-'Raw Data'!L33&gt;3), 'Raw Data'!I33, 0)</f>
        <v>0</v>
      </c>
      <c r="C39">
        <f>IF(AND('Raw Data'!F33&lt;'Raw Data'!C33, 'Raw Data'!L33&gt;'Raw Data'!K33, 'Raw Data'!L33-'Raw Data'!K33&lt;4), 'Raw Data'!H33, 0)</f>
        <v>0</v>
      </c>
      <c r="D39">
        <f>IF(AND('Raw Data'!C33&lt;'Raw Data'!F33, 'Raw Data'!K33&gt;'Raw Data'!L33, 'Raw Data'!K33-'Raw Data'!L33&lt;4), 'Raw Data'!G33, 0)</f>
        <v>0</v>
      </c>
      <c r="E39">
        <f>IF(ISBLANK('Raw Data'!J33), 0, IF(AND(4=MATCH(LARGE('Raw Data'!G33:J33, 4), 'Raw Data'!G33:J33, 0), 'Raw Data'!L33-'Raw Data'!K33&gt;3), 'Raw Data'!J33, 0))</f>
        <v>0</v>
      </c>
      <c r="F39">
        <f>IF(ISBLANK('Raw Data'!J33), 0, IF(AND(3=MATCH(LARGE('Raw Data'!G33:J33, 4), 'Raw Data'!G33:J33, 0), 'Raw Data'!K33-'Raw Data'!L33&gt;3), 'Raw Data'!I33, 0))</f>
        <v>0</v>
      </c>
      <c r="G39">
        <f>IF(ISBLANK('Raw Data'!J33), 0, IF(AND(2=MATCH(LARGE('Raw Data'!G33:J33, 4), 'Raw Data'!G33:J33, 0), AND('Raw Data'!L33-'Raw Data'!K33&lt;4, 'Raw Data'!L33-'Raw Data'!K33&gt;0)), 'Raw Data'!H33, 0))</f>
        <v>0</v>
      </c>
      <c r="H39">
        <f>IF(ISBLANK('Raw Data'!J33), 0, IF(AND(1=MATCH(LARGE('Raw Data'!G33:J33, 4), 'Raw Data'!G33:J33, 0), AND('Raw Data'!K33-'Raw Data'!L33&lt;4, 'Raw Data'!K33-'Raw Data'!L33&gt;0)), 'Raw Data'!G33, 0))</f>
        <v>0</v>
      </c>
      <c r="I39">
        <f>IF(ISBLANK('Raw Data'!J33), 0, IF(AND(4=MATCH(LARGE('Raw Data'!G33:J33, 3), 'Raw Data'!G33:J33, 0), 'Raw Data'!L33-'Raw Data'!K33&gt;3), 'Raw Data'!J33, 0))</f>
        <v>0</v>
      </c>
      <c r="J39">
        <f>IF(ISBLANK('Raw Data'!J33), 0, IF(AND(3=MATCH(LARGE('Raw Data'!G33:J33, 3), 'Raw Data'!G33:J33, 0), 'Raw Data'!K33-'Raw Data'!L33&gt;3), 'Raw Data'!I33, 0))</f>
        <v>0</v>
      </c>
      <c r="K39">
        <f>IF(ISBLANK('Raw Data'!J33), 0, IF(AND(2=MATCH(LARGE('Raw Data'!G33:J33, 3), 'Raw Data'!G33:J33, 0), AND('Raw Data'!L33-'Raw Data'!K33&lt;4, 'Raw Data'!L33-'Raw Data'!K33&gt;0)), 'Raw Data'!H33, 0))</f>
        <v>0</v>
      </c>
      <c r="L39">
        <f>IF(ISBLANK('Raw Data'!J33), 0, IF(AND(1=MATCH(LARGE('Raw Data'!G33:J33, 3), 'Raw Data'!G33:J33, 0), AND('Raw Data'!K33-'Raw Data'!L33&lt;4, 'Raw Data'!K33-'Raw Data'!L33&gt;0)), 'Raw Data'!G33, 0))</f>
        <v>0</v>
      </c>
      <c r="M39">
        <f>IF(ISBLANK('Raw Data'!J33), 0, IF(AND(4=MATCH(LARGE('Raw Data'!G33:J33, 2), 'Raw Data'!G33:J33, 0), 'Raw Data'!L33-'Raw Data'!K33&gt;3), 'Raw Data'!J33, 0))</f>
        <v>0</v>
      </c>
      <c r="N39">
        <f>IF(ISBLANK('Raw Data'!J33), 0, IF(AND(3=MATCH(LARGE('Raw Data'!G33:J33, 2), 'Raw Data'!G33:J33, 0), 'Raw Data'!K33-'Raw Data'!L33&gt;3), 'Raw Data'!I33, 0))</f>
        <v>0</v>
      </c>
      <c r="O39">
        <f>IF(ISBLANK('Raw Data'!J33), 0, IF(AND(2=MATCH(LARGE('Raw Data'!G33:J33, 2), 'Raw Data'!G33:J33, 0), AND('Raw Data'!L33-'Raw Data'!K33&lt;4, 'Raw Data'!L33-'Raw Data'!K33&gt;0)), 'Raw Data'!H33, 0))</f>
        <v>0</v>
      </c>
      <c r="P39">
        <f>IF(ISBLANK('Raw Data'!J33), 0, IF(AND(1=MATCH(LARGE('Raw Data'!G33:J33, 2), 'Raw Data'!G33:J33, 0), AND('Raw Data'!K33-'Raw Data'!L33&lt;4, 'Raw Data'!K33-'Raw Data'!L33&gt;0)), 'Raw Data'!G33, 0))</f>
        <v>0</v>
      </c>
      <c r="Q39">
        <f>IF(ISBLANK('Raw Data'!J33), 0, IF(AND(4=MATCH(LARGE('Raw Data'!G33:J33, 1), 'Raw Data'!G33:J33, 0), 'Raw Data'!L33-'Raw Data'!K33&gt;3), 'Raw Data'!J33, 0))</f>
        <v>0</v>
      </c>
      <c r="R39">
        <f>IF(ISBLANK('Raw Data'!J33), 0, IF(AND(3=MATCH(LARGE('Raw Data'!G33:J33, 1), 'Raw Data'!G33:J33, 0), 'Raw Data'!K33-'Raw Data'!L33&gt;3), 'Raw Data'!I33, 0))</f>
        <v>0</v>
      </c>
      <c r="S39">
        <f>IF(AND('Raw Data'!L33-'Raw Data'!K33&gt;4, 'Raw Data'!F33&lt;'Raw Data'!C33), 'Raw Data'!J33, 0)</f>
        <v>0</v>
      </c>
      <c r="T39">
        <f>IF(AND('Raw Data'!K33-'Raw Data'!L33&gt;4, 'Raw Data'!F33&gt;'Raw Data'!C33), 'Raw Data'!I33, 0)</f>
        <v>0</v>
      </c>
      <c r="U39">
        <f>IF(AND('Raw Data'!L33-'Raw Data'!K33&lt;3, 'Raw Data'!L33&gt;'Raw Data'!K33, 'Raw Data'!F33&lt;'Raw Data'!C33), 'Raw Data'!H33, 0)</f>
        <v>0</v>
      </c>
      <c r="V39">
        <f>IF(AND('Raw Data'!L33-'Raw Data'!K33&lt;3, 'Raw Data'!L33&gt;'Raw Data'!K33, 'Raw Data'!F33&gt;'Raw Data'!C33), 'Raw Data'!G33, 0)</f>
        <v>0</v>
      </c>
    </row>
    <row r="40" spans="1:22" x14ac:dyDescent="0.3">
      <c r="A40">
        <f>IF(AND('Raw Data'!F34&lt;'Raw Data'!C34, 'Raw Data'!L34&gt;'Raw Data'!K34, 'Raw Data'!L34-'Raw Data'!K34&gt;3), 'Raw Data'!J34, 0)</f>
        <v>0</v>
      </c>
      <c r="B40">
        <f>IF(AND('Raw Data'!C34&lt;'Raw Data'!F34, 'Raw Data'!K34&gt;'Raw Data'!L34, 'Raw Data'!K34-'Raw Data'!L34&gt;3), 'Raw Data'!I34, 0)</f>
        <v>0</v>
      </c>
      <c r="C40">
        <f>IF(AND('Raw Data'!F34&lt;'Raw Data'!C34, 'Raw Data'!L34&gt;'Raw Data'!K34, 'Raw Data'!L34-'Raw Data'!K34&lt;4), 'Raw Data'!H34, 0)</f>
        <v>0</v>
      </c>
      <c r="D40">
        <f>IF(AND('Raw Data'!C34&lt;'Raw Data'!F34, 'Raw Data'!K34&gt;'Raw Data'!L34, 'Raw Data'!K34-'Raw Data'!L34&lt;4), 'Raw Data'!G34, 0)</f>
        <v>0</v>
      </c>
      <c r="E40">
        <f>IF(ISBLANK('Raw Data'!J34), 0, IF(AND(4=MATCH(LARGE('Raw Data'!G34:J34, 4), 'Raw Data'!G34:J34, 0), 'Raw Data'!L34-'Raw Data'!K34&gt;3), 'Raw Data'!J34, 0))</f>
        <v>0</v>
      </c>
      <c r="F40">
        <f>IF(ISBLANK('Raw Data'!J34), 0, IF(AND(3=MATCH(LARGE('Raw Data'!G34:J34, 4), 'Raw Data'!G34:J34, 0), 'Raw Data'!K34-'Raw Data'!L34&gt;3), 'Raw Data'!I34, 0))</f>
        <v>0</v>
      </c>
      <c r="G40">
        <f>IF(ISBLANK('Raw Data'!J34), 0, IF(AND(2=MATCH(LARGE('Raw Data'!G34:J34, 4), 'Raw Data'!G34:J34, 0), AND('Raw Data'!L34-'Raw Data'!K34&lt;4, 'Raw Data'!L34-'Raw Data'!K34&gt;0)), 'Raw Data'!H34, 0))</f>
        <v>0</v>
      </c>
      <c r="H40">
        <f>IF(ISBLANK('Raw Data'!J34), 0, IF(AND(1=MATCH(LARGE('Raw Data'!G34:J34, 4), 'Raw Data'!G34:J34, 0), AND('Raw Data'!K34-'Raw Data'!L34&lt;4, 'Raw Data'!K34-'Raw Data'!L34&gt;0)), 'Raw Data'!G34, 0))</f>
        <v>0</v>
      </c>
      <c r="I40">
        <f>IF(ISBLANK('Raw Data'!J34), 0, IF(AND(4=MATCH(LARGE('Raw Data'!G34:J34, 3), 'Raw Data'!G34:J34, 0), 'Raw Data'!L34-'Raw Data'!K34&gt;3), 'Raw Data'!J34, 0))</f>
        <v>0</v>
      </c>
      <c r="J40">
        <f>IF(ISBLANK('Raw Data'!J34), 0, IF(AND(3=MATCH(LARGE('Raw Data'!G34:J34, 3), 'Raw Data'!G34:J34, 0), 'Raw Data'!K34-'Raw Data'!L34&gt;3), 'Raw Data'!I34, 0))</f>
        <v>0</v>
      </c>
      <c r="K40">
        <f>IF(ISBLANK('Raw Data'!J34), 0, IF(AND(2=MATCH(LARGE('Raw Data'!G34:J34, 3), 'Raw Data'!G34:J34, 0), AND('Raw Data'!L34-'Raw Data'!K34&lt;4, 'Raw Data'!L34-'Raw Data'!K34&gt;0)), 'Raw Data'!H34, 0))</f>
        <v>0</v>
      </c>
      <c r="L40">
        <f>IF(ISBLANK('Raw Data'!J34), 0, IF(AND(1=MATCH(LARGE('Raw Data'!G34:J34, 3), 'Raw Data'!G34:J34, 0), AND('Raw Data'!K34-'Raw Data'!L34&lt;4, 'Raw Data'!K34-'Raw Data'!L34&gt;0)), 'Raw Data'!G34, 0))</f>
        <v>0</v>
      </c>
      <c r="M40">
        <f>IF(ISBLANK('Raw Data'!J34), 0, IF(AND(4=MATCH(LARGE('Raw Data'!G34:J34, 2), 'Raw Data'!G34:J34, 0), 'Raw Data'!L34-'Raw Data'!K34&gt;3), 'Raw Data'!J34, 0))</f>
        <v>0</v>
      </c>
      <c r="N40">
        <f>IF(ISBLANK('Raw Data'!J34), 0, IF(AND(3=MATCH(LARGE('Raw Data'!G34:J34, 2), 'Raw Data'!G34:J34, 0), 'Raw Data'!K34-'Raw Data'!L34&gt;3), 'Raw Data'!I34, 0))</f>
        <v>0</v>
      </c>
      <c r="O40">
        <f>IF(ISBLANK('Raw Data'!J34), 0, IF(AND(2=MATCH(LARGE('Raw Data'!G34:J34, 2), 'Raw Data'!G34:J34, 0), AND('Raw Data'!L34-'Raw Data'!K34&lt;4, 'Raw Data'!L34-'Raw Data'!K34&gt;0)), 'Raw Data'!H34, 0))</f>
        <v>0</v>
      </c>
      <c r="P40">
        <f>IF(ISBLANK('Raw Data'!J34), 0, IF(AND(1=MATCH(LARGE('Raw Data'!G34:J34, 2), 'Raw Data'!G34:J34, 0), AND('Raw Data'!K34-'Raw Data'!L34&lt;4, 'Raw Data'!K34-'Raw Data'!L34&gt;0)), 'Raw Data'!G34, 0))</f>
        <v>0</v>
      </c>
      <c r="Q40">
        <f>IF(ISBLANK('Raw Data'!J34), 0, IF(AND(4=MATCH(LARGE('Raw Data'!G34:J34, 1), 'Raw Data'!G34:J34, 0), 'Raw Data'!L34-'Raw Data'!K34&gt;3), 'Raw Data'!J34, 0))</f>
        <v>0</v>
      </c>
      <c r="R40">
        <f>IF(ISBLANK('Raw Data'!J34), 0, IF(AND(3=MATCH(LARGE('Raw Data'!G34:J34, 1), 'Raw Data'!G34:J34, 0), 'Raw Data'!K34-'Raw Data'!L34&gt;3), 'Raw Data'!I34, 0))</f>
        <v>0</v>
      </c>
      <c r="S40">
        <f>IF(AND('Raw Data'!L34-'Raw Data'!K34&gt;4, 'Raw Data'!F34&lt;'Raw Data'!C34), 'Raw Data'!J34, 0)</f>
        <v>0</v>
      </c>
      <c r="T40">
        <f>IF(AND('Raw Data'!K34-'Raw Data'!L34&gt;4, 'Raw Data'!F34&gt;'Raw Data'!C34), 'Raw Data'!I34, 0)</f>
        <v>0</v>
      </c>
      <c r="U40">
        <f>IF(AND('Raw Data'!L34-'Raw Data'!K34&lt;3, 'Raw Data'!L34&gt;'Raw Data'!K34, 'Raw Data'!F34&lt;'Raw Data'!C34), 'Raw Data'!H34, 0)</f>
        <v>0</v>
      </c>
      <c r="V40">
        <f>IF(AND('Raw Data'!L34-'Raw Data'!K34&lt;3, 'Raw Data'!L34&gt;'Raw Data'!K34, 'Raw Data'!F34&gt;'Raw Data'!C34), 'Raw Data'!G34, 0)</f>
        <v>0</v>
      </c>
    </row>
    <row r="41" spans="1:22" x14ac:dyDescent="0.3">
      <c r="A41">
        <f>IF(AND('Raw Data'!F35&lt;'Raw Data'!C35, 'Raw Data'!L35&gt;'Raw Data'!K35, 'Raw Data'!L35-'Raw Data'!K35&gt;3), 'Raw Data'!J35, 0)</f>
        <v>0</v>
      </c>
      <c r="B41">
        <f>IF(AND('Raw Data'!C35&lt;'Raw Data'!F35, 'Raw Data'!K35&gt;'Raw Data'!L35, 'Raw Data'!K35-'Raw Data'!L35&gt;3), 'Raw Data'!I35, 0)</f>
        <v>0</v>
      </c>
      <c r="C41">
        <f>IF(AND('Raw Data'!F35&lt;'Raw Data'!C35, 'Raw Data'!L35&gt;'Raw Data'!K35, 'Raw Data'!L35-'Raw Data'!K35&lt;4), 'Raw Data'!H35, 0)</f>
        <v>0</v>
      </c>
      <c r="D41">
        <f>IF(AND('Raw Data'!C35&lt;'Raw Data'!F35, 'Raw Data'!K35&gt;'Raw Data'!L35, 'Raw Data'!K35-'Raw Data'!L35&lt;4), 'Raw Data'!G35, 0)</f>
        <v>0</v>
      </c>
      <c r="E41">
        <f>IF(ISBLANK('Raw Data'!J35), 0, IF(AND(4=MATCH(LARGE('Raw Data'!G35:J35, 4), 'Raw Data'!G35:J35, 0), 'Raw Data'!L35-'Raw Data'!K35&gt;3), 'Raw Data'!J35, 0))</f>
        <v>0</v>
      </c>
      <c r="F41">
        <f>IF(ISBLANK('Raw Data'!J35), 0, IF(AND(3=MATCH(LARGE('Raw Data'!G35:J35, 4), 'Raw Data'!G35:J35, 0), 'Raw Data'!K35-'Raw Data'!L35&gt;3), 'Raw Data'!I35, 0))</f>
        <v>0</v>
      </c>
      <c r="G41">
        <f>IF(ISBLANK('Raw Data'!J35), 0, IF(AND(2=MATCH(LARGE('Raw Data'!G35:J35, 4), 'Raw Data'!G35:J35, 0), AND('Raw Data'!L35-'Raw Data'!K35&lt;4, 'Raw Data'!L35-'Raw Data'!K35&gt;0)), 'Raw Data'!H35, 0))</f>
        <v>0</v>
      </c>
      <c r="H41">
        <f>IF(ISBLANK('Raw Data'!J35), 0, IF(AND(1=MATCH(LARGE('Raw Data'!G35:J35, 4), 'Raw Data'!G35:J35, 0), AND('Raw Data'!K35-'Raw Data'!L35&lt;4, 'Raw Data'!K35-'Raw Data'!L35&gt;0)), 'Raw Data'!G35, 0))</f>
        <v>0</v>
      </c>
      <c r="I41">
        <f>IF(ISBLANK('Raw Data'!J35), 0, IF(AND(4=MATCH(LARGE('Raw Data'!G35:J35, 3), 'Raw Data'!G35:J35, 0), 'Raw Data'!L35-'Raw Data'!K35&gt;3), 'Raw Data'!J35, 0))</f>
        <v>0</v>
      </c>
      <c r="J41">
        <f>IF(ISBLANK('Raw Data'!J35), 0, IF(AND(3=MATCH(LARGE('Raw Data'!G35:J35, 3), 'Raw Data'!G35:J35, 0), 'Raw Data'!K35-'Raw Data'!L35&gt;3), 'Raw Data'!I35, 0))</f>
        <v>0</v>
      </c>
      <c r="K41">
        <f>IF(ISBLANK('Raw Data'!J35), 0, IF(AND(2=MATCH(LARGE('Raw Data'!G35:J35, 3), 'Raw Data'!G35:J35, 0), AND('Raw Data'!L35-'Raw Data'!K35&lt;4, 'Raw Data'!L35-'Raw Data'!K35&gt;0)), 'Raw Data'!H35, 0))</f>
        <v>0</v>
      </c>
      <c r="L41">
        <f>IF(ISBLANK('Raw Data'!J35), 0, IF(AND(1=MATCH(LARGE('Raw Data'!G35:J35, 3), 'Raw Data'!G35:J35, 0), AND('Raw Data'!K35-'Raw Data'!L35&lt;4, 'Raw Data'!K35-'Raw Data'!L35&gt;0)), 'Raw Data'!G35, 0))</f>
        <v>0</v>
      </c>
      <c r="M41">
        <f>IF(ISBLANK('Raw Data'!J35), 0, IF(AND(4=MATCH(LARGE('Raw Data'!G35:J35, 2), 'Raw Data'!G35:J35, 0), 'Raw Data'!L35-'Raw Data'!K35&gt;3), 'Raw Data'!J35, 0))</f>
        <v>0</v>
      </c>
      <c r="N41">
        <f>IF(ISBLANK('Raw Data'!J35), 0, IF(AND(3=MATCH(LARGE('Raw Data'!G35:J35, 2), 'Raw Data'!G35:J35, 0), 'Raw Data'!K35-'Raw Data'!L35&gt;3), 'Raw Data'!I35, 0))</f>
        <v>0</v>
      </c>
      <c r="O41">
        <f>IF(ISBLANK('Raw Data'!J35), 0, IF(AND(2=MATCH(LARGE('Raw Data'!G35:J35, 2), 'Raw Data'!G35:J35, 0), AND('Raw Data'!L35-'Raw Data'!K35&lt;4, 'Raw Data'!L35-'Raw Data'!K35&gt;0)), 'Raw Data'!H35, 0))</f>
        <v>0</v>
      </c>
      <c r="P41">
        <f>IF(ISBLANK('Raw Data'!J35), 0, IF(AND(1=MATCH(LARGE('Raw Data'!G35:J35, 2), 'Raw Data'!G35:J35, 0), AND('Raw Data'!K35-'Raw Data'!L35&lt;4, 'Raw Data'!K35-'Raw Data'!L35&gt;0)), 'Raw Data'!G35, 0))</f>
        <v>0</v>
      </c>
      <c r="Q41">
        <f>IF(ISBLANK('Raw Data'!J35), 0, IF(AND(4=MATCH(LARGE('Raw Data'!G35:J35, 1), 'Raw Data'!G35:J35, 0), 'Raw Data'!L35-'Raw Data'!K35&gt;3), 'Raw Data'!J35, 0))</f>
        <v>0</v>
      </c>
      <c r="R41">
        <f>IF(ISBLANK('Raw Data'!J35), 0, IF(AND(3=MATCH(LARGE('Raw Data'!G35:J35, 1), 'Raw Data'!G35:J35, 0), 'Raw Data'!K35-'Raw Data'!L35&gt;3), 'Raw Data'!I35, 0))</f>
        <v>0</v>
      </c>
      <c r="S41">
        <f>IF(AND('Raw Data'!L35-'Raw Data'!K35&gt;4, 'Raw Data'!F35&lt;'Raw Data'!C35), 'Raw Data'!J35, 0)</f>
        <v>0</v>
      </c>
      <c r="T41">
        <f>IF(AND('Raw Data'!K35-'Raw Data'!L35&gt;4, 'Raw Data'!F35&gt;'Raw Data'!C35), 'Raw Data'!I35, 0)</f>
        <v>0</v>
      </c>
      <c r="U41">
        <f>IF(AND('Raw Data'!L35-'Raw Data'!K35&lt;3, 'Raw Data'!L35&gt;'Raw Data'!K35, 'Raw Data'!F35&lt;'Raw Data'!C35), 'Raw Data'!H35, 0)</f>
        <v>0</v>
      </c>
      <c r="V41">
        <f>IF(AND('Raw Data'!L35-'Raw Data'!K35&lt;3, 'Raw Data'!L35&gt;'Raw Data'!K35, 'Raw Data'!F35&gt;'Raw Data'!C35), 'Raw Data'!G35, 0)</f>
        <v>0</v>
      </c>
    </row>
    <row r="42" spans="1:22" x14ac:dyDescent="0.3">
      <c r="A42">
        <f>IF(AND('Raw Data'!F36&lt;'Raw Data'!C36, 'Raw Data'!L36&gt;'Raw Data'!K36, 'Raw Data'!L36-'Raw Data'!K36&gt;3), 'Raw Data'!J36, 0)</f>
        <v>0</v>
      </c>
      <c r="B42">
        <f>IF(AND('Raw Data'!C36&lt;'Raw Data'!F36, 'Raw Data'!K36&gt;'Raw Data'!L36, 'Raw Data'!K36-'Raw Data'!L36&gt;3), 'Raw Data'!I36, 0)</f>
        <v>0</v>
      </c>
      <c r="C42">
        <f>IF(AND('Raw Data'!F36&lt;'Raw Data'!C36, 'Raw Data'!L36&gt;'Raw Data'!K36, 'Raw Data'!L36-'Raw Data'!K36&lt;4), 'Raw Data'!H36, 0)</f>
        <v>0</v>
      </c>
      <c r="D42">
        <f>IF(AND('Raw Data'!C36&lt;'Raw Data'!F36, 'Raw Data'!K36&gt;'Raw Data'!L36, 'Raw Data'!K36-'Raw Data'!L36&lt;4), 'Raw Data'!G36, 0)</f>
        <v>0</v>
      </c>
      <c r="E42">
        <f>IF(ISBLANK('Raw Data'!J36), 0, IF(AND(4=MATCH(LARGE('Raw Data'!G36:J36, 4), 'Raw Data'!G36:J36, 0), 'Raw Data'!L36-'Raw Data'!K36&gt;3), 'Raw Data'!J36, 0))</f>
        <v>0</v>
      </c>
      <c r="F42">
        <f>IF(ISBLANK('Raw Data'!J36), 0, IF(AND(3=MATCH(LARGE('Raw Data'!G36:J36, 4), 'Raw Data'!G36:J36, 0), 'Raw Data'!K36-'Raw Data'!L36&gt;3), 'Raw Data'!I36, 0))</f>
        <v>0</v>
      </c>
      <c r="G42">
        <f>IF(ISBLANK('Raw Data'!J36), 0, IF(AND(2=MATCH(LARGE('Raw Data'!G36:J36, 4), 'Raw Data'!G36:J36, 0), AND('Raw Data'!L36-'Raw Data'!K36&lt;4, 'Raw Data'!L36-'Raw Data'!K36&gt;0)), 'Raw Data'!H36, 0))</f>
        <v>0</v>
      </c>
      <c r="H42">
        <f>IF(ISBLANK('Raw Data'!J36), 0, IF(AND(1=MATCH(LARGE('Raw Data'!G36:J36, 4), 'Raw Data'!G36:J36, 0), AND('Raw Data'!K36-'Raw Data'!L36&lt;4, 'Raw Data'!K36-'Raw Data'!L36&gt;0)), 'Raw Data'!G36, 0))</f>
        <v>0</v>
      </c>
      <c r="I42">
        <f>IF(ISBLANK('Raw Data'!J36), 0, IF(AND(4=MATCH(LARGE('Raw Data'!G36:J36, 3), 'Raw Data'!G36:J36, 0), 'Raw Data'!L36-'Raw Data'!K36&gt;3), 'Raw Data'!J36, 0))</f>
        <v>0</v>
      </c>
      <c r="J42">
        <f>IF(ISBLANK('Raw Data'!J36), 0, IF(AND(3=MATCH(LARGE('Raw Data'!G36:J36, 3), 'Raw Data'!G36:J36, 0), 'Raw Data'!K36-'Raw Data'!L36&gt;3), 'Raw Data'!I36, 0))</f>
        <v>0</v>
      </c>
      <c r="K42">
        <f>IF(ISBLANK('Raw Data'!J36), 0, IF(AND(2=MATCH(LARGE('Raw Data'!G36:J36, 3), 'Raw Data'!G36:J36, 0), AND('Raw Data'!L36-'Raw Data'!K36&lt;4, 'Raw Data'!L36-'Raw Data'!K36&gt;0)), 'Raw Data'!H36, 0))</f>
        <v>0</v>
      </c>
      <c r="L42">
        <f>IF(ISBLANK('Raw Data'!J36), 0, IF(AND(1=MATCH(LARGE('Raw Data'!G36:J36, 3), 'Raw Data'!G36:J36, 0), AND('Raw Data'!K36-'Raw Data'!L36&lt;4, 'Raw Data'!K36-'Raw Data'!L36&gt;0)), 'Raw Data'!G36, 0))</f>
        <v>0</v>
      </c>
      <c r="M42">
        <f>IF(ISBLANK('Raw Data'!J36), 0, IF(AND(4=MATCH(LARGE('Raw Data'!G36:J36, 2), 'Raw Data'!G36:J36, 0), 'Raw Data'!L36-'Raw Data'!K36&gt;3), 'Raw Data'!J36, 0))</f>
        <v>0</v>
      </c>
      <c r="N42">
        <f>IF(ISBLANK('Raw Data'!J36), 0, IF(AND(3=MATCH(LARGE('Raw Data'!G36:J36, 2), 'Raw Data'!G36:J36, 0), 'Raw Data'!K36-'Raw Data'!L36&gt;3), 'Raw Data'!I36, 0))</f>
        <v>0</v>
      </c>
      <c r="O42">
        <f>IF(ISBLANK('Raw Data'!J36), 0, IF(AND(2=MATCH(LARGE('Raw Data'!G36:J36, 2), 'Raw Data'!G36:J36, 0), AND('Raw Data'!L36-'Raw Data'!K36&lt;4, 'Raw Data'!L36-'Raw Data'!K36&gt;0)), 'Raw Data'!H36, 0))</f>
        <v>0</v>
      </c>
      <c r="P42">
        <f>IF(ISBLANK('Raw Data'!J36), 0, IF(AND(1=MATCH(LARGE('Raw Data'!G36:J36, 2), 'Raw Data'!G36:J36, 0), AND('Raw Data'!K36-'Raw Data'!L36&lt;4, 'Raw Data'!K36-'Raw Data'!L36&gt;0)), 'Raw Data'!G36, 0))</f>
        <v>0</v>
      </c>
      <c r="Q42">
        <f>IF(ISBLANK('Raw Data'!J36), 0, IF(AND(4=MATCH(LARGE('Raw Data'!G36:J36, 1), 'Raw Data'!G36:J36, 0), 'Raw Data'!L36-'Raw Data'!K36&gt;3), 'Raw Data'!J36, 0))</f>
        <v>0</v>
      </c>
      <c r="R42">
        <f>IF(ISBLANK('Raw Data'!J36), 0, IF(AND(3=MATCH(LARGE('Raw Data'!G36:J36, 1), 'Raw Data'!G36:J36, 0), 'Raw Data'!K36-'Raw Data'!L36&gt;3), 'Raw Data'!I36, 0))</f>
        <v>0</v>
      </c>
      <c r="S42">
        <f>IF(AND('Raw Data'!L36-'Raw Data'!K36&gt;4, 'Raw Data'!F36&lt;'Raw Data'!C36), 'Raw Data'!J36, 0)</f>
        <v>0</v>
      </c>
      <c r="T42">
        <f>IF(AND('Raw Data'!K36-'Raw Data'!L36&gt;4, 'Raw Data'!F36&gt;'Raw Data'!C36), 'Raw Data'!I36, 0)</f>
        <v>0</v>
      </c>
      <c r="U42">
        <f>IF(AND('Raw Data'!L36-'Raw Data'!K36&lt;3, 'Raw Data'!L36&gt;'Raw Data'!K36, 'Raw Data'!F36&lt;'Raw Data'!C36), 'Raw Data'!H36, 0)</f>
        <v>0</v>
      </c>
      <c r="V42">
        <f>IF(AND('Raw Data'!L36-'Raw Data'!K36&lt;3, 'Raw Data'!L36&gt;'Raw Data'!K36, 'Raw Data'!F36&gt;'Raw Data'!C36), 'Raw Data'!G36, 0)</f>
        <v>0</v>
      </c>
    </row>
    <row r="43" spans="1:22" x14ac:dyDescent="0.3">
      <c r="A43">
        <f>IF(AND('Raw Data'!F37&lt;'Raw Data'!C37, 'Raw Data'!L37&gt;'Raw Data'!K37, 'Raw Data'!L37-'Raw Data'!K37&gt;3), 'Raw Data'!J37, 0)</f>
        <v>0</v>
      </c>
      <c r="B43">
        <f>IF(AND('Raw Data'!C37&lt;'Raw Data'!F37, 'Raw Data'!K37&gt;'Raw Data'!L37, 'Raw Data'!K37-'Raw Data'!L37&gt;3), 'Raw Data'!I37, 0)</f>
        <v>0</v>
      </c>
      <c r="C43">
        <f>IF(AND('Raw Data'!F37&lt;'Raw Data'!C37, 'Raw Data'!L37&gt;'Raw Data'!K37, 'Raw Data'!L37-'Raw Data'!K37&lt;4), 'Raw Data'!H37, 0)</f>
        <v>0</v>
      </c>
      <c r="D43">
        <f>IF(AND('Raw Data'!C37&lt;'Raw Data'!F37, 'Raw Data'!K37&gt;'Raw Data'!L37, 'Raw Data'!K37-'Raw Data'!L37&lt;4), 'Raw Data'!G37, 0)</f>
        <v>0</v>
      </c>
      <c r="E43">
        <f>IF(ISBLANK('Raw Data'!J37), 0, IF(AND(4=MATCH(LARGE('Raw Data'!G37:J37, 4), 'Raw Data'!G37:J37, 0), 'Raw Data'!L37-'Raw Data'!K37&gt;3), 'Raw Data'!J37, 0))</f>
        <v>0</v>
      </c>
      <c r="F43">
        <f>IF(ISBLANK('Raw Data'!J37), 0, IF(AND(3=MATCH(LARGE('Raw Data'!G37:J37, 4), 'Raw Data'!G37:J37, 0), 'Raw Data'!K37-'Raw Data'!L37&gt;3), 'Raw Data'!I37, 0))</f>
        <v>0</v>
      </c>
      <c r="G43">
        <f>IF(ISBLANK('Raw Data'!J37), 0, IF(AND(2=MATCH(LARGE('Raw Data'!G37:J37, 4), 'Raw Data'!G37:J37, 0), AND('Raw Data'!L37-'Raw Data'!K37&lt;4, 'Raw Data'!L37-'Raw Data'!K37&gt;0)), 'Raw Data'!H37, 0))</f>
        <v>0</v>
      </c>
      <c r="H43">
        <f>IF(ISBLANK('Raw Data'!J37), 0, IF(AND(1=MATCH(LARGE('Raw Data'!G37:J37, 4), 'Raw Data'!G37:J37, 0), AND('Raw Data'!K37-'Raw Data'!L37&lt;4, 'Raw Data'!K37-'Raw Data'!L37&gt;0)), 'Raw Data'!G37, 0))</f>
        <v>0</v>
      </c>
      <c r="I43">
        <f>IF(ISBLANK('Raw Data'!J37), 0, IF(AND(4=MATCH(LARGE('Raw Data'!G37:J37, 3), 'Raw Data'!G37:J37, 0), 'Raw Data'!L37-'Raw Data'!K37&gt;3), 'Raw Data'!J37, 0))</f>
        <v>0</v>
      </c>
      <c r="J43">
        <f>IF(ISBLANK('Raw Data'!J37), 0, IF(AND(3=MATCH(LARGE('Raw Data'!G37:J37, 3), 'Raw Data'!G37:J37, 0), 'Raw Data'!K37-'Raw Data'!L37&gt;3), 'Raw Data'!I37, 0))</f>
        <v>0</v>
      </c>
      <c r="K43">
        <f>IF(ISBLANK('Raw Data'!J37), 0, IF(AND(2=MATCH(LARGE('Raw Data'!G37:J37, 3), 'Raw Data'!G37:J37, 0), AND('Raw Data'!L37-'Raw Data'!K37&lt;4, 'Raw Data'!L37-'Raw Data'!K37&gt;0)), 'Raw Data'!H37, 0))</f>
        <v>0</v>
      </c>
      <c r="L43">
        <f>IF(ISBLANK('Raw Data'!J37), 0, IF(AND(1=MATCH(LARGE('Raw Data'!G37:J37, 3), 'Raw Data'!G37:J37, 0), AND('Raw Data'!K37-'Raw Data'!L37&lt;4, 'Raw Data'!K37-'Raw Data'!L37&gt;0)), 'Raw Data'!G37, 0))</f>
        <v>0</v>
      </c>
      <c r="M43">
        <f>IF(ISBLANK('Raw Data'!J37), 0, IF(AND(4=MATCH(LARGE('Raw Data'!G37:J37, 2), 'Raw Data'!G37:J37, 0), 'Raw Data'!L37-'Raw Data'!K37&gt;3), 'Raw Data'!J37, 0))</f>
        <v>0</v>
      </c>
      <c r="N43">
        <f>IF(ISBLANK('Raw Data'!J37), 0, IF(AND(3=MATCH(LARGE('Raw Data'!G37:J37, 2), 'Raw Data'!G37:J37, 0), 'Raw Data'!K37-'Raw Data'!L37&gt;3), 'Raw Data'!I37, 0))</f>
        <v>0</v>
      </c>
      <c r="O43">
        <f>IF(ISBLANK('Raw Data'!J37), 0, IF(AND(2=MATCH(LARGE('Raw Data'!G37:J37, 2), 'Raw Data'!G37:J37, 0), AND('Raw Data'!L37-'Raw Data'!K37&lt;4, 'Raw Data'!L37-'Raw Data'!K37&gt;0)), 'Raw Data'!H37, 0))</f>
        <v>0</v>
      </c>
      <c r="P43">
        <f>IF(ISBLANK('Raw Data'!J37), 0, IF(AND(1=MATCH(LARGE('Raw Data'!G37:J37, 2), 'Raw Data'!G37:J37, 0), AND('Raw Data'!K37-'Raw Data'!L37&lt;4, 'Raw Data'!K37-'Raw Data'!L37&gt;0)), 'Raw Data'!G37, 0))</f>
        <v>0</v>
      </c>
      <c r="Q43">
        <f>IF(ISBLANK('Raw Data'!J37), 0, IF(AND(4=MATCH(LARGE('Raw Data'!G37:J37, 1), 'Raw Data'!G37:J37, 0), 'Raw Data'!L37-'Raw Data'!K37&gt;3), 'Raw Data'!J37, 0))</f>
        <v>0</v>
      </c>
      <c r="R43">
        <f>IF(ISBLANK('Raw Data'!J37), 0, IF(AND(3=MATCH(LARGE('Raw Data'!G37:J37, 1), 'Raw Data'!G37:J37, 0), 'Raw Data'!K37-'Raw Data'!L37&gt;3), 'Raw Data'!I37, 0))</f>
        <v>0</v>
      </c>
      <c r="S43">
        <f>IF(AND('Raw Data'!L37-'Raw Data'!K37&gt;4, 'Raw Data'!F37&lt;'Raw Data'!C37), 'Raw Data'!J37, 0)</f>
        <v>0</v>
      </c>
      <c r="T43">
        <f>IF(AND('Raw Data'!K37-'Raw Data'!L37&gt;4, 'Raw Data'!F37&gt;'Raw Data'!C37), 'Raw Data'!I37, 0)</f>
        <v>0</v>
      </c>
      <c r="U43">
        <f>IF(AND('Raw Data'!L37-'Raw Data'!K37&lt;3, 'Raw Data'!L37&gt;'Raw Data'!K37, 'Raw Data'!F37&lt;'Raw Data'!C37), 'Raw Data'!H37, 0)</f>
        <v>0</v>
      </c>
      <c r="V43">
        <f>IF(AND('Raw Data'!L37-'Raw Data'!K37&lt;3, 'Raw Data'!L37&gt;'Raw Data'!K37, 'Raw Data'!F37&gt;'Raw Data'!C37), 'Raw Data'!G37, 0)</f>
        <v>0</v>
      </c>
    </row>
    <row r="44" spans="1:22" x14ac:dyDescent="0.3">
      <c r="A44">
        <f>IF(AND('Raw Data'!F38&lt;'Raw Data'!C38, 'Raw Data'!L38&gt;'Raw Data'!K38, 'Raw Data'!L38-'Raw Data'!K38&gt;3), 'Raw Data'!J38, 0)</f>
        <v>0</v>
      </c>
      <c r="B44">
        <f>IF(AND('Raw Data'!C38&lt;'Raw Data'!F38, 'Raw Data'!K38&gt;'Raw Data'!L38, 'Raw Data'!K38-'Raw Data'!L38&gt;3), 'Raw Data'!I38, 0)</f>
        <v>0</v>
      </c>
      <c r="C44">
        <f>IF(AND('Raw Data'!F38&lt;'Raw Data'!C38, 'Raw Data'!L38&gt;'Raw Data'!K38, 'Raw Data'!L38-'Raw Data'!K38&lt;4), 'Raw Data'!H38, 0)</f>
        <v>0</v>
      </c>
      <c r="D44">
        <f>IF(AND('Raw Data'!C38&lt;'Raw Data'!F38, 'Raw Data'!K38&gt;'Raw Data'!L38, 'Raw Data'!K38-'Raw Data'!L38&lt;4), 'Raw Data'!G38, 0)</f>
        <v>0</v>
      </c>
      <c r="E44">
        <f>IF(ISBLANK('Raw Data'!J38), 0, IF(AND(4=MATCH(LARGE('Raw Data'!G38:J38, 4), 'Raw Data'!G38:J38, 0), 'Raw Data'!L38-'Raw Data'!K38&gt;3), 'Raw Data'!J38, 0))</f>
        <v>0</v>
      </c>
      <c r="F44">
        <f>IF(ISBLANK('Raw Data'!J38), 0, IF(AND(3=MATCH(LARGE('Raw Data'!G38:J38, 4), 'Raw Data'!G38:J38, 0), 'Raw Data'!K38-'Raw Data'!L38&gt;3), 'Raw Data'!I38, 0))</f>
        <v>0</v>
      </c>
      <c r="G44">
        <f>IF(ISBLANK('Raw Data'!J38), 0, IF(AND(2=MATCH(LARGE('Raw Data'!G38:J38, 4), 'Raw Data'!G38:J38, 0), AND('Raw Data'!L38-'Raw Data'!K38&lt;4, 'Raw Data'!L38-'Raw Data'!K38&gt;0)), 'Raw Data'!H38, 0))</f>
        <v>0</v>
      </c>
      <c r="H44">
        <f>IF(ISBLANK('Raw Data'!J38), 0, IF(AND(1=MATCH(LARGE('Raw Data'!G38:J38, 4), 'Raw Data'!G38:J38, 0), AND('Raw Data'!K38-'Raw Data'!L38&lt;4, 'Raw Data'!K38-'Raw Data'!L38&gt;0)), 'Raw Data'!G38, 0))</f>
        <v>0</v>
      </c>
      <c r="I44">
        <f>IF(ISBLANK('Raw Data'!J38), 0, IF(AND(4=MATCH(LARGE('Raw Data'!G38:J38, 3), 'Raw Data'!G38:J38, 0), 'Raw Data'!L38-'Raw Data'!K38&gt;3), 'Raw Data'!J38, 0))</f>
        <v>0</v>
      </c>
      <c r="J44">
        <f>IF(ISBLANK('Raw Data'!J38), 0, IF(AND(3=MATCH(LARGE('Raw Data'!G38:J38, 3), 'Raw Data'!G38:J38, 0), 'Raw Data'!K38-'Raw Data'!L38&gt;3), 'Raw Data'!I38, 0))</f>
        <v>0</v>
      </c>
      <c r="K44">
        <f>IF(ISBLANK('Raw Data'!J38), 0, IF(AND(2=MATCH(LARGE('Raw Data'!G38:J38, 3), 'Raw Data'!G38:J38, 0), AND('Raw Data'!L38-'Raw Data'!K38&lt;4, 'Raw Data'!L38-'Raw Data'!K38&gt;0)), 'Raw Data'!H38, 0))</f>
        <v>0</v>
      </c>
      <c r="L44">
        <f>IF(ISBLANK('Raw Data'!J38), 0, IF(AND(1=MATCH(LARGE('Raw Data'!G38:J38, 3), 'Raw Data'!G38:J38, 0), AND('Raw Data'!K38-'Raw Data'!L38&lt;4, 'Raw Data'!K38-'Raw Data'!L38&gt;0)), 'Raw Data'!G38, 0))</f>
        <v>0</v>
      </c>
      <c r="M44">
        <f>IF(ISBLANK('Raw Data'!J38), 0, IF(AND(4=MATCH(LARGE('Raw Data'!G38:J38, 2), 'Raw Data'!G38:J38, 0), 'Raw Data'!L38-'Raw Data'!K38&gt;3), 'Raw Data'!J38, 0))</f>
        <v>0</v>
      </c>
      <c r="N44">
        <f>IF(ISBLANK('Raw Data'!J38), 0, IF(AND(3=MATCH(LARGE('Raw Data'!G38:J38, 2), 'Raw Data'!G38:J38, 0), 'Raw Data'!K38-'Raw Data'!L38&gt;3), 'Raw Data'!I38, 0))</f>
        <v>0</v>
      </c>
      <c r="O44">
        <f>IF(ISBLANK('Raw Data'!J38), 0, IF(AND(2=MATCH(LARGE('Raw Data'!G38:J38, 2), 'Raw Data'!G38:J38, 0), AND('Raw Data'!L38-'Raw Data'!K38&lt;4, 'Raw Data'!L38-'Raw Data'!K38&gt;0)), 'Raw Data'!H38, 0))</f>
        <v>0</v>
      </c>
      <c r="P44">
        <f>IF(ISBLANK('Raw Data'!J38), 0, IF(AND(1=MATCH(LARGE('Raw Data'!G38:J38, 2), 'Raw Data'!G38:J38, 0), AND('Raw Data'!K38-'Raw Data'!L38&lt;4, 'Raw Data'!K38-'Raw Data'!L38&gt;0)), 'Raw Data'!G38, 0))</f>
        <v>0</v>
      </c>
      <c r="Q44">
        <f>IF(ISBLANK('Raw Data'!J38), 0, IF(AND(4=MATCH(LARGE('Raw Data'!G38:J38, 1), 'Raw Data'!G38:J38, 0), 'Raw Data'!L38-'Raw Data'!K38&gt;3), 'Raw Data'!J38, 0))</f>
        <v>0</v>
      </c>
      <c r="R44">
        <f>IF(ISBLANK('Raw Data'!J38), 0, IF(AND(3=MATCH(LARGE('Raw Data'!G38:J38, 1), 'Raw Data'!G38:J38, 0), 'Raw Data'!K38-'Raw Data'!L38&gt;3), 'Raw Data'!I38, 0))</f>
        <v>0</v>
      </c>
      <c r="S44">
        <f>IF(AND('Raw Data'!L38-'Raw Data'!K38&gt;4, 'Raw Data'!F38&lt;'Raw Data'!C38), 'Raw Data'!J38, 0)</f>
        <v>0</v>
      </c>
      <c r="T44">
        <f>IF(AND('Raw Data'!K38-'Raw Data'!L38&gt;4, 'Raw Data'!F38&gt;'Raw Data'!C38), 'Raw Data'!I38, 0)</f>
        <v>0</v>
      </c>
      <c r="U44">
        <f>IF(AND('Raw Data'!L38-'Raw Data'!K38&lt;3, 'Raw Data'!L38&gt;'Raw Data'!K38, 'Raw Data'!F38&lt;'Raw Data'!C38), 'Raw Data'!H38, 0)</f>
        <v>0</v>
      </c>
      <c r="V44">
        <f>IF(AND('Raw Data'!L38-'Raw Data'!K38&lt;3, 'Raw Data'!L38&gt;'Raw Data'!K38, 'Raw Data'!F38&gt;'Raw Data'!C38), 'Raw Data'!G38, 0)</f>
        <v>0</v>
      </c>
    </row>
    <row r="45" spans="1:22" x14ac:dyDescent="0.3">
      <c r="A45">
        <f>IF(AND('Raw Data'!F39&lt;'Raw Data'!C39, 'Raw Data'!L39&gt;'Raw Data'!K39, 'Raw Data'!L39-'Raw Data'!K39&gt;3), 'Raw Data'!J39, 0)</f>
        <v>0</v>
      </c>
      <c r="B45">
        <f>IF(AND('Raw Data'!C39&lt;'Raw Data'!F39, 'Raw Data'!K39&gt;'Raw Data'!L39, 'Raw Data'!K39-'Raw Data'!L39&gt;3), 'Raw Data'!I39, 0)</f>
        <v>0</v>
      </c>
      <c r="C45">
        <f>IF(AND('Raw Data'!F39&lt;'Raw Data'!C39, 'Raw Data'!L39&gt;'Raw Data'!K39, 'Raw Data'!L39-'Raw Data'!K39&lt;4), 'Raw Data'!H39, 0)</f>
        <v>0</v>
      </c>
      <c r="D45">
        <f>IF(AND('Raw Data'!C39&lt;'Raw Data'!F39, 'Raw Data'!K39&gt;'Raw Data'!L39, 'Raw Data'!K39-'Raw Data'!L39&lt;4), 'Raw Data'!G39, 0)</f>
        <v>0</v>
      </c>
      <c r="E45">
        <f>IF(ISBLANK('Raw Data'!J39), 0, IF(AND(4=MATCH(LARGE('Raw Data'!G39:J39, 4), 'Raw Data'!G39:J39, 0), 'Raw Data'!L39-'Raw Data'!K39&gt;3), 'Raw Data'!J39, 0))</f>
        <v>0</v>
      </c>
      <c r="F45">
        <f>IF(ISBLANK('Raw Data'!J39), 0, IF(AND(3=MATCH(LARGE('Raw Data'!G39:J39, 4), 'Raw Data'!G39:J39, 0), 'Raw Data'!K39-'Raw Data'!L39&gt;3), 'Raw Data'!I39, 0))</f>
        <v>0</v>
      </c>
      <c r="G45">
        <f>IF(ISBLANK('Raw Data'!J39), 0, IF(AND(2=MATCH(LARGE('Raw Data'!G39:J39, 4), 'Raw Data'!G39:J39, 0), AND('Raw Data'!L39-'Raw Data'!K39&lt;4, 'Raw Data'!L39-'Raw Data'!K39&gt;0)), 'Raw Data'!H39, 0))</f>
        <v>0</v>
      </c>
      <c r="H45">
        <f>IF(ISBLANK('Raw Data'!J39), 0, IF(AND(1=MATCH(LARGE('Raw Data'!G39:J39, 4), 'Raw Data'!G39:J39, 0), AND('Raw Data'!K39-'Raw Data'!L39&lt;4, 'Raw Data'!K39-'Raw Data'!L39&gt;0)), 'Raw Data'!G39, 0))</f>
        <v>0</v>
      </c>
      <c r="I45">
        <f>IF(ISBLANK('Raw Data'!J39), 0, IF(AND(4=MATCH(LARGE('Raw Data'!G39:J39, 3), 'Raw Data'!G39:J39, 0), 'Raw Data'!L39-'Raw Data'!K39&gt;3), 'Raw Data'!J39, 0))</f>
        <v>0</v>
      </c>
      <c r="J45">
        <f>IF(ISBLANK('Raw Data'!J39), 0, IF(AND(3=MATCH(LARGE('Raw Data'!G39:J39, 3), 'Raw Data'!G39:J39, 0), 'Raw Data'!K39-'Raw Data'!L39&gt;3), 'Raw Data'!I39, 0))</f>
        <v>0</v>
      </c>
      <c r="K45">
        <f>IF(ISBLANK('Raw Data'!J39), 0, IF(AND(2=MATCH(LARGE('Raw Data'!G39:J39, 3), 'Raw Data'!G39:J39, 0), AND('Raw Data'!L39-'Raw Data'!K39&lt;4, 'Raw Data'!L39-'Raw Data'!K39&gt;0)), 'Raw Data'!H39, 0))</f>
        <v>0</v>
      </c>
      <c r="L45">
        <f>IF(ISBLANK('Raw Data'!J39), 0, IF(AND(1=MATCH(LARGE('Raw Data'!G39:J39, 3), 'Raw Data'!G39:J39, 0), AND('Raw Data'!K39-'Raw Data'!L39&lt;4, 'Raw Data'!K39-'Raw Data'!L39&gt;0)), 'Raw Data'!G39, 0))</f>
        <v>0</v>
      </c>
      <c r="M45">
        <f>IF(ISBLANK('Raw Data'!J39), 0, IF(AND(4=MATCH(LARGE('Raw Data'!G39:J39, 2), 'Raw Data'!G39:J39, 0), 'Raw Data'!L39-'Raw Data'!K39&gt;3), 'Raw Data'!J39, 0))</f>
        <v>0</v>
      </c>
      <c r="N45">
        <f>IF(ISBLANK('Raw Data'!J39), 0, IF(AND(3=MATCH(LARGE('Raw Data'!G39:J39, 2), 'Raw Data'!G39:J39, 0), 'Raw Data'!K39-'Raw Data'!L39&gt;3), 'Raw Data'!I39, 0))</f>
        <v>0</v>
      </c>
      <c r="O45">
        <f>IF(ISBLANK('Raw Data'!J39), 0, IF(AND(2=MATCH(LARGE('Raw Data'!G39:J39, 2), 'Raw Data'!G39:J39, 0), AND('Raw Data'!L39-'Raw Data'!K39&lt;4, 'Raw Data'!L39-'Raw Data'!K39&gt;0)), 'Raw Data'!H39, 0))</f>
        <v>0</v>
      </c>
      <c r="P45">
        <f>IF(ISBLANK('Raw Data'!J39), 0, IF(AND(1=MATCH(LARGE('Raw Data'!G39:J39, 2), 'Raw Data'!G39:J39, 0), AND('Raw Data'!K39-'Raw Data'!L39&lt;4, 'Raw Data'!K39-'Raw Data'!L39&gt;0)), 'Raw Data'!G39, 0))</f>
        <v>0</v>
      </c>
      <c r="Q45">
        <f>IF(ISBLANK('Raw Data'!J39), 0, IF(AND(4=MATCH(LARGE('Raw Data'!G39:J39, 1), 'Raw Data'!G39:J39, 0), 'Raw Data'!L39-'Raw Data'!K39&gt;3), 'Raw Data'!J39, 0))</f>
        <v>0</v>
      </c>
      <c r="R45">
        <f>IF(ISBLANK('Raw Data'!J39), 0, IF(AND(3=MATCH(LARGE('Raw Data'!G39:J39, 1), 'Raw Data'!G39:J39, 0), 'Raw Data'!K39-'Raw Data'!L39&gt;3), 'Raw Data'!I39, 0))</f>
        <v>0</v>
      </c>
      <c r="S45">
        <f>IF(AND('Raw Data'!L39-'Raw Data'!K39&gt;4, 'Raw Data'!F39&lt;'Raw Data'!C39), 'Raw Data'!J39, 0)</f>
        <v>0</v>
      </c>
      <c r="T45">
        <f>IF(AND('Raw Data'!K39-'Raw Data'!L39&gt;4, 'Raw Data'!F39&gt;'Raw Data'!C39), 'Raw Data'!I39, 0)</f>
        <v>0</v>
      </c>
      <c r="U45">
        <f>IF(AND('Raw Data'!L39-'Raw Data'!K39&lt;3, 'Raw Data'!L39&gt;'Raw Data'!K39, 'Raw Data'!F39&lt;'Raw Data'!C39), 'Raw Data'!H39, 0)</f>
        <v>0</v>
      </c>
      <c r="V45">
        <f>IF(AND('Raw Data'!L39-'Raw Data'!K39&lt;3, 'Raw Data'!L39&gt;'Raw Data'!K39, 'Raw Data'!F39&gt;'Raw Data'!C39), 'Raw Data'!G39, 0)</f>
        <v>0</v>
      </c>
    </row>
    <row r="46" spans="1:22" x14ac:dyDescent="0.3">
      <c r="A46">
        <f>IF(AND('Raw Data'!F40&lt;'Raw Data'!C40, 'Raw Data'!L40&gt;'Raw Data'!K40, 'Raw Data'!L40-'Raw Data'!K40&gt;3), 'Raw Data'!J40, 0)</f>
        <v>0</v>
      </c>
      <c r="B46">
        <f>IF(AND('Raw Data'!C40&lt;'Raw Data'!F40, 'Raw Data'!K40&gt;'Raw Data'!L40, 'Raw Data'!K40-'Raw Data'!L40&gt;3), 'Raw Data'!I40, 0)</f>
        <v>0</v>
      </c>
      <c r="C46">
        <f>IF(AND('Raw Data'!F40&lt;'Raw Data'!C40, 'Raw Data'!L40&gt;'Raw Data'!K40, 'Raw Data'!L40-'Raw Data'!K40&lt;4), 'Raw Data'!H40, 0)</f>
        <v>0</v>
      </c>
      <c r="D46">
        <f>IF(AND('Raw Data'!C40&lt;'Raw Data'!F40, 'Raw Data'!K40&gt;'Raw Data'!L40, 'Raw Data'!K40-'Raw Data'!L40&lt;4), 'Raw Data'!G40, 0)</f>
        <v>0</v>
      </c>
      <c r="E46">
        <f>IF(ISBLANK('Raw Data'!J40), 0, IF(AND(4=MATCH(LARGE('Raw Data'!G40:J40, 4), 'Raw Data'!G40:J40, 0), 'Raw Data'!L40-'Raw Data'!K40&gt;3), 'Raw Data'!J40, 0))</f>
        <v>0</v>
      </c>
      <c r="F46">
        <f>IF(ISBLANK('Raw Data'!J40), 0, IF(AND(3=MATCH(LARGE('Raw Data'!G40:J40, 4), 'Raw Data'!G40:J40, 0), 'Raw Data'!K40-'Raw Data'!L40&gt;3), 'Raw Data'!I40, 0))</f>
        <v>0</v>
      </c>
      <c r="G46">
        <f>IF(ISBLANK('Raw Data'!J40), 0, IF(AND(2=MATCH(LARGE('Raw Data'!G40:J40, 4), 'Raw Data'!G40:J40, 0), AND('Raw Data'!L40-'Raw Data'!K40&lt;4, 'Raw Data'!L40-'Raw Data'!K40&gt;0)), 'Raw Data'!H40, 0))</f>
        <v>0</v>
      </c>
      <c r="H46">
        <f>IF(ISBLANK('Raw Data'!J40), 0, IF(AND(1=MATCH(LARGE('Raw Data'!G40:J40, 4), 'Raw Data'!G40:J40, 0), AND('Raw Data'!K40-'Raw Data'!L40&lt;4, 'Raw Data'!K40-'Raw Data'!L40&gt;0)), 'Raw Data'!G40, 0))</f>
        <v>0</v>
      </c>
      <c r="I46">
        <f>IF(ISBLANK('Raw Data'!J40), 0, IF(AND(4=MATCH(LARGE('Raw Data'!G40:J40, 3), 'Raw Data'!G40:J40, 0), 'Raw Data'!L40-'Raw Data'!K40&gt;3), 'Raw Data'!J40, 0))</f>
        <v>0</v>
      </c>
      <c r="J46">
        <f>IF(ISBLANK('Raw Data'!J40), 0, IF(AND(3=MATCH(LARGE('Raw Data'!G40:J40, 3), 'Raw Data'!G40:J40, 0), 'Raw Data'!K40-'Raw Data'!L40&gt;3), 'Raw Data'!I40, 0))</f>
        <v>0</v>
      </c>
      <c r="K46">
        <f>IF(ISBLANK('Raw Data'!J40), 0, IF(AND(2=MATCH(LARGE('Raw Data'!G40:J40, 3), 'Raw Data'!G40:J40, 0), AND('Raw Data'!L40-'Raw Data'!K40&lt;4, 'Raw Data'!L40-'Raw Data'!K40&gt;0)), 'Raw Data'!H40, 0))</f>
        <v>0</v>
      </c>
      <c r="L46">
        <f>IF(ISBLANK('Raw Data'!J40), 0, IF(AND(1=MATCH(LARGE('Raw Data'!G40:J40, 3), 'Raw Data'!G40:J40, 0), AND('Raw Data'!K40-'Raw Data'!L40&lt;4, 'Raw Data'!K40-'Raw Data'!L40&gt;0)), 'Raw Data'!G40, 0))</f>
        <v>0</v>
      </c>
      <c r="M46">
        <f>IF(ISBLANK('Raw Data'!J40), 0, IF(AND(4=MATCH(LARGE('Raw Data'!G40:J40, 2), 'Raw Data'!G40:J40, 0), 'Raw Data'!L40-'Raw Data'!K40&gt;3), 'Raw Data'!J40, 0))</f>
        <v>0</v>
      </c>
      <c r="N46">
        <f>IF(ISBLANK('Raw Data'!J40), 0, IF(AND(3=MATCH(LARGE('Raw Data'!G40:J40, 2), 'Raw Data'!G40:J40, 0), 'Raw Data'!K40-'Raw Data'!L40&gt;3), 'Raw Data'!I40, 0))</f>
        <v>0</v>
      </c>
      <c r="O46">
        <f>IF(ISBLANK('Raw Data'!J40), 0, IF(AND(2=MATCH(LARGE('Raw Data'!G40:J40, 2), 'Raw Data'!G40:J40, 0), AND('Raw Data'!L40-'Raw Data'!K40&lt;4, 'Raw Data'!L40-'Raw Data'!K40&gt;0)), 'Raw Data'!H40, 0))</f>
        <v>0</v>
      </c>
      <c r="P46">
        <f>IF(ISBLANK('Raw Data'!J40), 0, IF(AND(1=MATCH(LARGE('Raw Data'!G40:J40, 2), 'Raw Data'!G40:J40, 0), AND('Raw Data'!K40-'Raw Data'!L40&lt;4, 'Raw Data'!K40-'Raw Data'!L40&gt;0)), 'Raw Data'!G40, 0))</f>
        <v>0</v>
      </c>
      <c r="Q46">
        <f>IF(ISBLANK('Raw Data'!J40), 0, IF(AND(4=MATCH(LARGE('Raw Data'!G40:J40, 1), 'Raw Data'!G40:J40, 0), 'Raw Data'!L40-'Raw Data'!K40&gt;3), 'Raw Data'!J40, 0))</f>
        <v>0</v>
      </c>
      <c r="R46">
        <f>IF(ISBLANK('Raw Data'!J40), 0, IF(AND(3=MATCH(LARGE('Raw Data'!G40:J40, 1), 'Raw Data'!G40:J40, 0), 'Raw Data'!K40-'Raw Data'!L40&gt;3), 'Raw Data'!I40, 0))</f>
        <v>0</v>
      </c>
      <c r="S46">
        <f>IF(AND('Raw Data'!L40-'Raw Data'!K40&gt;4, 'Raw Data'!F40&lt;'Raw Data'!C40), 'Raw Data'!J40, 0)</f>
        <v>0</v>
      </c>
      <c r="T46">
        <f>IF(AND('Raw Data'!K40-'Raw Data'!L40&gt;4, 'Raw Data'!F40&gt;'Raw Data'!C40), 'Raw Data'!I40, 0)</f>
        <v>0</v>
      </c>
      <c r="U46">
        <f>IF(AND('Raw Data'!L40-'Raw Data'!K40&lt;3, 'Raw Data'!L40&gt;'Raw Data'!K40, 'Raw Data'!F40&lt;'Raw Data'!C40), 'Raw Data'!H40, 0)</f>
        <v>0</v>
      </c>
      <c r="V46">
        <f>IF(AND('Raw Data'!L40-'Raw Data'!K40&lt;3, 'Raw Data'!L40&gt;'Raw Data'!K40, 'Raw Data'!F40&gt;'Raw Data'!C40), 'Raw Data'!G40, 0)</f>
        <v>0</v>
      </c>
    </row>
    <row r="47" spans="1:22" x14ac:dyDescent="0.3">
      <c r="A47">
        <f>IF(AND('Raw Data'!F41&lt;'Raw Data'!C41, 'Raw Data'!L41&gt;'Raw Data'!K41, 'Raw Data'!L41-'Raw Data'!K41&gt;3), 'Raw Data'!J41, 0)</f>
        <v>0</v>
      </c>
      <c r="B47">
        <f>IF(AND('Raw Data'!C41&lt;'Raw Data'!F41, 'Raw Data'!K41&gt;'Raw Data'!L41, 'Raw Data'!K41-'Raw Data'!L41&gt;3), 'Raw Data'!I41, 0)</f>
        <v>0</v>
      </c>
      <c r="C47">
        <f>IF(AND('Raw Data'!F41&lt;'Raw Data'!C41, 'Raw Data'!L41&gt;'Raw Data'!K41, 'Raw Data'!L41-'Raw Data'!K41&lt;4), 'Raw Data'!H41, 0)</f>
        <v>0</v>
      </c>
      <c r="D47">
        <f>IF(AND('Raw Data'!C41&lt;'Raw Data'!F41, 'Raw Data'!K41&gt;'Raw Data'!L41, 'Raw Data'!K41-'Raw Data'!L41&lt;4), 'Raw Data'!G41, 0)</f>
        <v>0</v>
      </c>
      <c r="E47">
        <f>IF(ISBLANK('Raw Data'!J41), 0, IF(AND(4=MATCH(LARGE('Raw Data'!G41:J41, 4), 'Raw Data'!G41:J41, 0), 'Raw Data'!L41-'Raw Data'!K41&gt;3), 'Raw Data'!J41, 0))</f>
        <v>0</v>
      </c>
      <c r="F47">
        <f>IF(ISBLANK('Raw Data'!J41), 0, IF(AND(3=MATCH(LARGE('Raw Data'!G41:J41, 4), 'Raw Data'!G41:J41, 0), 'Raw Data'!K41-'Raw Data'!L41&gt;3), 'Raw Data'!I41, 0))</f>
        <v>0</v>
      </c>
      <c r="G47">
        <f>IF(ISBLANK('Raw Data'!J41), 0, IF(AND(2=MATCH(LARGE('Raw Data'!G41:J41, 4), 'Raw Data'!G41:J41, 0), AND('Raw Data'!L41-'Raw Data'!K41&lt;4, 'Raw Data'!L41-'Raw Data'!K41&gt;0)), 'Raw Data'!H41, 0))</f>
        <v>0</v>
      </c>
      <c r="H47">
        <f>IF(ISBLANK('Raw Data'!J41), 0, IF(AND(1=MATCH(LARGE('Raw Data'!G41:J41, 4), 'Raw Data'!G41:J41, 0), AND('Raw Data'!K41-'Raw Data'!L41&lt;4, 'Raw Data'!K41-'Raw Data'!L41&gt;0)), 'Raw Data'!G41, 0))</f>
        <v>0</v>
      </c>
      <c r="I47">
        <f>IF(ISBLANK('Raw Data'!J41), 0, IF(AND(4=MATCH(LARGE('Raw Data'!G41:J41, 3), 'Raw Data'!G41:J41, 0), 'Raw Data'!L41-'Raw Data'!K41&gt;3), 'Raw Data'!J41, 0))</f>
        <v>0</v>
      </c>
      <c r="J47">
        <f>IF(ISBLANK('Raw Data'!J41), 0, IF(AND(3=MATCH(LARGE('Raw Data'!G41:J41, 3), 'Raw Data'!G41:J41, 0), 'Raw Data'!K41-'Raw Data'!L41&gt;3), 'Raw Data'!I41, 0))</f>
        <v>0</v>
      </c>
      <c r="K47">
        <f>IF(ISBLANK('Raw Data'!J41), 0, IF(AND(2=MATCH(LARGE('Raw Data'!G41:J41, 3), 'Raw Data'!G41:J41, 0), AND('Raw Data'!L41-'Raw Data'!K41&lt;4, 'Raw Data'!L41-'Raw Data'!K41&gt;0)), 'Raw Data'!H41, 0))</f>
        <v>0</v>
      </c>
      <c r="L47">
        <f>IF(ISBLANK('Raw Data'!J41), 0, IF(AND(1=MATCH(LARGE('Raw Data'!G41:J41, 3), 'Raw Data'!G41:J41, 0), AND('Raw Data'!K41-'Raw Data'!L41&lt;4, 'Raw Data'!K41-'Raw Data'!L41&gt;0)), 'Raw Data'!G41, 0))</f>
        <v>0</v>
      </c>
      <c r="M47">
        <f>IF(ISBLANK('Raw Data'!J41), 0, IF(AND(4=MATCH(LARGE('Raw Data'!G41:J41, 2), 'Raw Data'!G41:J41, 0), 'Raw Data'!L41-'Raw Data'!K41&gt;3), 'Raw Data'!J41, 0))</f>
        <v>0</v>
      </c>
      <c r="N47">
        <f>IF(ISBLANK('Raw Data'!J41), 0, IF(AND(3=MATCH(LARGE('Raw Data'!G41:J41, 2), 'Raw Data'!G41:J41, 0), 'Raw Data'!K41-'Raw Data'!L41&gt;3), 'Raw Data'!I41, 0))</f>
        <v>0</v>
      </c>
      <c r="O47">
        <f>IF(ISBLANK('Raw Data'!J41), 0, IF(AND(2=MATCH(LARGE('Raw Data'!G41:J41, 2), 'Raw Data'!G41:J41, 0), AND('Raw Data'!L41-'Raw Data'!K41&lt;4, 'Raw Data'!L41-'Raw Data'!K41&gt;0)), 'Raw Data'!H41, 0))</f>
        <v>0</v>
      </c>
      <c r="P47">
        <f>IF(ISBLANK('Raw Data'!J41), 0, IF(AND(1=MATCH(LARGE('Raw Data'!G41:J41, 2), 'Raw Data'!G41:J41, 0), AND('Raw Data'!K41-'Raw Data'!L41&lt;4, 'Raw Data'!K41-'Raw Data'!L41&gt;0)), 'Raw Data'!G41, 0))</f>
        <v>0</v>
      </c>
      <c r="Q47">
        <f>IF(ISBLANK('Raw Data'!J41), 0, IF(AND(4=MATCH(LARGE('Raw Data'!G41:J41, 1), 'Raw Data'!G41:J41, 0), 'Raw Data'!L41-'Raw Data'!K41&gt;3), 'Raw Data'!J41, 0))</f>
        <v>0</v>
      </c>
      <c r="R47">
        <f>IF(ISBLANK('Raw Data'!J41), 0, IF(AND(3=MATCH(LARGE('Raw Data'!G41:J41, 1), 'Raw Data'!G41:J41, 0), 'Raw Data'!K41-'Raw Data'!L41&gt;3), 'Raw Data'!I41, 0))</f>
        <v>0</v>
      </c>
      <c r="S47">
        <f>IF(AND('Raw Data'!L41-'Raw Data'!K41&gt;4, 'Raw Data'!F41&lt;'Raw Data'!C41), 'Raw Data'!J41, 0)</f>
        <v>0</v>
      </c>
      <c r="T47">
        <f>IF(AND('Raw Data'!K41-'Raw Data'!L41&gt;4, 'Raw Data'!F41&gt;'Raw Data'!C41), 'Raw Data'!I41, 0)</f>
        <v>0</v>
      </c>
      <c r="U47">
        <f>IF(AND('Raw Data'!L41-'Raw Data'!K41&lt;3, 'Raw Data'!L41&gt;'Raw Data'!K41, 'Raw Data'!F41&lt;'Raw Data'!C41), 'Raw Data'!H41, 0)</f>
        <v>0</v>
      </c>
      <c r="V47">
        <f>IF(AND('Raw Data'!L41-'Raw Data'!K41&lt;3, 'Raw Data'!L41&gt;'Raw Data'!K41, 'Raw Data'!F41&gt;'Raw Data'!C41), 'Raw Data'!G41, 0)</f>
        <v>0</v>
      </c>
    </row>
    <row r="48" spans="1:22" x14ac:dyDescent="0.3">
      <c r="A48">
        <f>IF(AND('Raw Data'!F42&lt;'Raw Data'!C42, 'Raw Data'!L42&gt;'Raw Data'!K42, 'Raw Data'!L42-'Raw Data'!K42&gt;3), 'Raw Data'!J42, 0)</f>
        <v>0</v>
      </c>
      <c r="B48">
        <f>IF(AND('Raw Data'!C42&lt;'Raw Data'!F42, 'Raw Data'!K42&gt;'Raw Data'!L42, 'Raw Data'!K42-'Raw Data'!L42&gt;3), 'Raw Data'!I42, 0)</f>
        <v>0</v>
      </c>
      <c r="C48">
        <f>IF(AND('Raw Data'!F42&lt;'Raw Data'!C42, 'Raw Data'!L42&gt;'Raw Data'!K42, 'Raw Data'!L42-'Raw Data'!K42&lt;4), 'Raw Data'!H42, 0)</f>
        <v>0</v>
      </c>
      <c r="D48">
        <f>IF(AND('Raw Data'!C42&lt;'Raw Data'!F42, 'Raw Data'!K42&gt;'Raw Data'!L42, 'Raw Data'!K42-'Raw Data'!L42&lt;4), 'Raw Data'!G42, 0)</f>
        <v>0</v>
      </c>
      <c r="E48">
        <f>IF(ISBLANK('Raw Data'!J42), 0, IF(AND(4=MATCH(LARGE('Raw Data'!G42:J42, 4), 'Raw Data'!G42:J42, 0), 'Raw Data'!L42-'Raw Data'!K42&gt;3), 'Raw Data'!J42, 0))</f>
        <v>0</v>
      </c>
      <c r="F48">
        <f>IF(ISBLANK('Raw Data'!J42), 0, IF(AND(3=MATCH(LARGE('Raw Data'!G42:J42, 4), 'Raw Data'!G42:J42, 0), 'Raw Data'!K42-'Raw Data'!L42&gt;3), 'Raw Data'!I42, 0))</f>
        <v>0</v>
      </c>
      <c r="G48">
        <f>IF(ISBLANK('Raw Data'!J42), 0, IF(AND(2=MATCH(LARGE('Raw Data'!G42:J42, 4), 'Raw Data'!G42:J42, 0), AND('Raw Data'!L42-'Raw Data'!K42&lt;4, 'Raw Data'!L42-'Raw Data'!K42&gt;0)), 'Raw Data'!H42, 0))</f>
        <v>0</v>
      </c>
      <c r="H48">
        <f>IF(ISBLANK('Raw Data'!J42), 0, IF(AND(1=MATCH(LARGE('Raw Data'!G42:J42, 4), 'Raw Data'!G42:J42, 0), AND('Raw Data'!K42-'Raw Data'!L42&lt;4, 'Raw Data'!K42-'Raw Data'!L42&gt;0)), 'Raw Data'!G42, 0))</f>
        <v>0</v>
      </c>
      <c r="I48">
        <f>IF(ISBLANK('Raw Data'!J42), 0, IF(AND(4=MATCH(LARGE('Raw Data'!G42:J42, 3), 'Raw Data'!G42:J42, 0), 'Raw Data'!L42-'Raw Data'!K42&gt;3), 'Raw Data'!J42, 0))</f>
        <v>0</v>
      </c>
      <c r="J48">
        <f>IF(ISBLANK('Raw Data'!J42), 0, IF(AND(3=MATCH(LARGE('Raw Data'!G42:J42, 3), 'Raw Data'!G42:J42, 0), 'Raw Data'!K42-'Raw Data'!L42&gt;3), 'Raw Data'!I42, 0))</f>
        <v>0</v>
      </c>
      <c r="K48">
        <f>IF(ISBLANK('Raw Data'!J42), 0, IF(AND(2=MATCH(LARGE('Raw Data'!G42:J42, 3), 'Raw Data'!G42:J42, 0), AND('Raw Data'!L42-'Raw Data'!K42&lt;4, 'Raw Data'!L42-'Raw Data'!K42&gt;0)), 'Raw Data'!H42, 0))</f>
        <v>0</v>
      </c>
      <c r="L48">
        <f>IF(ISBLANK('Raw Data'!J42), 0, IF(AND(1=MATCH(LARGE('Raw Data'!G42:J42, 3), 'Raw Data'!G42:J42, 0), AND('Raw Data'!K42-'Raw Data'!L42&lt;4, 'Raw Data'!K42-'Raw Data'!L42&gt;0)), 'Raw Data'!G42, 0))</f>
        <v>0</v>
      </c>
      <c r="M48">
        <f>IF(ISBLANK('Raw Data'!J42), 0, IF(AND(4=MATCH(LARGE('Raw Data'!G42:J42, 2), 'Raw Data'!G42:J42, 0), 'Raw Data'!L42-'Raw Data'!K42&gt;3), 'Raw Data'!J42, 0))</f>
        <v>0</v>
      </c>
      <c r="N48">
        <f>IF(ISBLANK('Raw Data'!J42), 0, IF(AND(3=MATCH(LARGE('Raw Data'!G42:J42, 2), 'Raw Data'!G42:J42, 0), 'Raw Data'!K42-'Raw Data'!L42&gt;3), 'Raw Data'!I42, 0))</f>
        <v>0</v>
      </c>
      <c r="O48">
        <f>IF(ISBLANK('Raw Data'!J42), 0, IF(AND(2=MATCH(LARGE('Raw Data'!G42:J42, 2), 'Raw Data'!G42:J42, 0), AND('Raw Data'!L42-'Raw Data'!K42&lt;4, 'Raw Data'!L42-'Raw Data'!K42&gt;0)), 'Raw Data'!H42, 0))</f>
        <v>0</v>
      </c>
      <c r="P48">
        <f>IF(ISBLANK('Raw Data'!J42), 0, IF(AND(1=MATCH(LARGE('Raw Data'!G42:J42, 2), 'Raw Data'!G42:J42, 0), AND('Raw Data'!K42-'Raw Data'!L42&lt;4, 'Raw Data'!K42-'Raw Data'!L42&gt;0)), 'Raw Data'!G42, 0))</f>
        <v>0</v>
      </c>
      <c r="Q48">
        <f>IF(ISBLANK('Raw Data'!J42), 0, IF(AND(4=MATCH(LARGE('Raw Data'!G42:J42, 1), 'Raw Data'!G42:J42, 0), 'Raw Data'!L42-'Raw Data'!K42&gt;3), 'Raw Data'!J42, 0))</f>
        <v>0</v>
      </c>
      <c r="R48">
        <f>IF(ISBLANK('Raw Data'!J42), 0, IF(AND(3=MATCH(LARGE('Raw Data'!G42:J42, 1), 'Raw Data'!G42:J42, 0), 'Raw Data'!K42-'Raw Data'!L42&gt;3), 'Raw Data'!I42, 0))</f>
        <v>0</v>
      </c>
      <c r="S48">
        <f>IF(AND('Raw Data'!L42-'Raw Data'!K42&gt;4, 'Raw Data'!F42&lt;'Raw Data'!C42), 'Raw Data'!J42, 0)</f>
        <v>0</v>
      </c>
      <c r="T48">
        <f>IF(AND('Raw Data'!K42-'Raw Data'!L42&gt;4, 'Raw Data'!F42&gt;'Raw Data'!C42), 'Raw Data'!I42, 0)</f>
        <v>0</v>
      </c>
      <c r="U48">
        <f>IF(AND('Raw Data'!L42-'Raw Data'!K42&lt;3, 'Raw Data'!L42&gt;'Raw Data'!K42, 'Raw Data'!F42&lt;'Raw Data'!C42), 'Raw Data'!H42, 0)</f>
        <v>0</v>
      </c>
      <c r="V48">
        <f>IF(AND('Raw Data'!L42-'Raw Data'!K42&lt;3, 'Raw Data'!L42&gt;'Raw Data'!K42, 'Raw Data'!F42&gt;'Raw Data'!C42), 'Raw Data'!G42, 0)</f>
        <v>0</v>
      </c>
    </row>
    <row r="49" spans="1:22" x14ac:dyDescent="0.3">
      <c r="A49">
        <f>IF(AND('Raw Data'!F43&lt;'Raw Data'!C43, 'Raw Data'!L43&gt;'Raw Data'!K43, 'Raw Data'!L43-'Raw Data'!K43&gt;3), 'Raw Data'!J43, 0)</f>
        <v>0</v>
      </c>
      <c r="B49">
        <f>IF(AND('Raw Data'!C43&lt;'Raw Data'!F43, 'Raw Data'!K43&gt;'Raw Data'!L43, 'Raw Data'!K43-'Raw Data'!L43&gt;3), 'Raw Data'!I43, 0)</f>
        <v>0</v>
      </c>
      <c r="C49">
        <f>IF(AND('Raw Data'!F43&lt;'Raw Data'!C43, 'Raw Data'!L43&gt;'Raw Data'!K43, 'Raw Data'!L43-'Raw Data'!K43&lt;4), 'Raw Data'!H43, 0)</f>
        <v>0</v>
      </c>
      <c r="D49">
        <f>IF(AND('Raw Data'!C43&lt;'Raw Data'!F43, 'Raw Data'!K43&gt;'Raw Data'!L43, 'Raw Data'!K43-'Raw Data'!L43&lt;4), 'Raw Data'!G43, 0)</f>
        <v>0</v>
      </c>
      <c r="E49">
        <f>IF(ISBLANK('Raw Data'!J43), 0, IF(AND(4=MATCH(LARGE('Raw Data'!G43:J43, 4), 'Raw Data'!G43:J43, 0), 'Raw Data'!L43-'Raw Data'!K43&gt;3), 'Raw Data'!J43, 0))</f>
        <v>0</v>
      </c>
      <c r="F49">
        <f>IF(ISBLANK('Raw Data'!J43), 0, IF(AND(3=MATCH(LARGE('Raw Data'!G43:J43, 4), 'Raw Data'!G43:J43, 0), 'Raw Data'!K43-'Raw Data'!L43&gt;3), 'Raw Data'!I43, 0))</f>
        <v>0</v>
      </c>
      <c r="G49">
        <f>IF(ISBLANK('Raw Data'!J43), 0, IF(AND(2=MATCH(LARGE('Raw Data'!G43:J43, 4), 'Raw Data'!G43:J43, 0), AND('Raw Data'!L43-'Raw Data'!K43&lt;4, 'Raw Data'!L43-'Raw Data'!K43&gt;0)), 'Raw Data'!H43, 0))</f>
        <v>0</v>
      </c>
      <c r="H49">
        <f>IF(ISBLANK('Raw Data'!J43), 0, IF(AND(1=MATCH(LARGE('Raw Data'!G43:J43, 4), 'Raw Data'!G43:J43, 0), AND('Raw Data'!K43-'Raw Data'!L43&lt;4, 'Raw Data'!K43-'Raw Data'!L43&gt;0)), 'Raw Data'!G43, 0))</f>
        <v>0</v>
      </c>
      <c r="I49">
        <f>IF(ISBLANK('Raw Data'!J43), 0, IF(AND(4=MATCH(LARGE('Raw Data'!G43:J43, 3), 'Raw Data'!G43:J43, 0), 'Raw Data'!L43-'Raw Data'!K43&gt;3), 'Raw Data'!J43, 0))</f>
        <v>0</v>
      </c>
      <c r="J49">
        <f>IF(ISBLANK('Raw Data'!J43), 0, IF(AND(3=MATCH(LARGE('Raw Data'!G43:J43, 3), 'Raw Data'!G43:J43, 0), 'Raw Data'!K43-'Raw Data'!L43&gt;3), 'Raw Data'!I43, 0))</f>
        <v>0</v>
      </c>
      <c r="K49">
        <f>IF(ISBLANK('Raw Data'!J43), 0, IF(AND(2=MATCH(LARGE('Raw Data'!G43:J43, 3), 'Raw Data'!G43:J43, 0), AND('Raw Data'!L43-'Raw Data'!K43&lt;4, 'Raw Data'!L43-'Raw Data'!K43&gt;0)), 'Raw Data'!H43, 0))</f>
        <v>0</v>
      </c>
      <c r="L49">
        <f>IF(ISBLANK('Raw Data'!J43), 0, IF(AND(1=MATCH(LARGE('Raw Data'!G43:J43, 3), 'Raw Data'!G43:J43, 0), AND('Raw Data'!K43-'Raw Data'!L43&lt;4, 'Raw Data'!K43-'Raw Data'!L43&gt;0)), 'Raw Data'!G43, 0))</f>
        <v>0</v>
      </c>
      <c r="M49">
        <f>IF(ISBLANK('Raw Data'!J43), 0, IF(AND(4=MATCH(LARGE('Raw Data'!G43:J43, 2), 'Raw Data'!G43:J43, 0), 'Raw Data'!L43-'Raw Data'!K43&gt;3), 'Raw Data'!J43, 0))</f>
        <v>0</v>
      </c>
      <c r="N49">
        <f>IF(ISBLANK('Raw Data'!J43), 0, IF(AND(3=MATCH(LARGE('Raw Data'!G43:J43, 2), 'Raw Data'!G43:J43, 0), 'Raw Data'!K43-'Raw Data'!L43&gt;3), 'Raw Data'!I43, 0))</f>
        <v>0</v>
      </c>
      <c r="O49">
        <f>IF(ISBLANK('Raw Data'!J43), 0, IF(AND(2=MATCH(LARGE('Raw Data'!G43:J43, 2), 'Raw Data'!G43:J43, 0), AND('Raw Data'!L43-'Raw Data'!K43&lt;4, 'Raw Data'!L43-'Raw Data'!K43&gt;0)), 'Raw Data'!H43, 0))</f>
        <v>0</v>
      </c>
      <c r="P49">
        <f>IF(ISBLANK('Raw Data'!J43), 0, IF(AND(1=MATCH(LARGE('Raw Data'!G43:J43, 2), 'Raw Data'!G43:J43, 0), AND('Raw Data'!K43-'Raw Data'!L43&lt;4, 'Raw Data'!K43-'Raw Data'!L43&gt;0)), 'Raw Data'!G43, 0))</f>
        <v>0</v>
      </c>
      <c r="Q49">
        <f>IF(ISBLANK('Raw Data'!J43), 0, IF(AND(4=MATCH(LARGE('Raw Data'!G43:J43, 1), 'Raw Data'!G43:J43, 0), 'Raw Data'!L43-'Raw Data'!K43&gt;3), 'Raw Data'!J43, 0))</f>
        <v>0</v>
      </c>
      <c r="R49">
        <f>IF(ISBLANK('Raw Data'!J43), 0, IF(AND(3=MATCH(LARGE('Raw Data'!G43:J43, 1), 'Raw Data'!G43:J43, 0), 'Raw Data'!K43-'Raw Data'!L43&gt;3), 'Raw Data'!I43, 0))</f>
        <v>0</v>
      </c>
      <c r="S49">
        <f>IF(AND('Raw Data'!L43-'Raw Data'!K43&gt;4, 'Raw Data'!F43&lt;'Raw Data'!C43), 'Raw Data'!J43, 0)</f>
        <v>0</v>
      </c>
      <c r="T49">
        <f>IF(AND('Raw Data'!K43-'Raw Data'!L43&gt;4, 'Raw Data'!F43&gt;'Raw Data'!C43), 'Raw Data'!I43, 0)</f>
        <v>0</v>
      </c>
      <c r="U49">
        <f>IF(AND('Raw Data'!L43-'Raw Data'!K43&lt;3, 'Raw Data'!L43&gt;'Raw Data'!K43, 'Raw Data'!F43&lt;'Raw Data'!C43), 'Raw Data'!H43, 0)</f>
        <v>0</v>
      </c>
      <c r="V49">
        <f>IF(AND('Raw Data'!L43-'Raw Data'!K43&lt;3, 'Raw Data'!L43&gt;'Raw Data'!K43, 'Raw Data'!F43&gt;'Raw Data'!C43), 'Raw Data'!G43, 0)</f>
        <v>0</v>
      </c>
    </row>
    <row r="50" spans="1:22" x14ac:dyDescent="0.3">
      <c r="A50">
        <f>IF(AND('Raw Data'!F44&lt;'Raw Data'!C44, 'Raw Data'!L44&gt;'Raw Data'!K44, 'Raw Data'!L44-'Raw Data'!K44&gt;3), 'Raw Data'!J44, 0)</f>
        <v>0</v>
      </c>
      <c r="B50">
        <f>IF(AND('Raw Data'!C44&lt;'Raw Data'!F44, 'Raw Data'!K44&gt;'Raw Data'!L44, 'Raw Data'!K44-'Raw Data'!L44&gt;3), 'Raw Data'!I44, 0)</f>
        <v>0</v>
      </c>
      <c r="C50">
        <f>IF(AND('Raw Data'!F44&lt;'Raw Data'!C44, 'Raw Data'!L44&gt;'Raw Data'!K44, 'Raw Data'!L44-'Raw Data'!K44&lt;4), 'Raw Data'!H44, 0)</f>
        <v>0</v>
      </c>
      <c r="D50">
        <f>IF(AND('Raw Data'!C44&lt;'Raw Data'!F44, 'Raw Data'!K44&gt;'Raw Data'!L44, 'Raw Data'!K44-'Raw Data'!L44&lt;4), 'Raw Data'!G44, 0)</f>
        <v>0</v>
      </c>
      <c r="E50">
        <f>IF(ISBLANK('Raw Data'!J44), 0, IF(AND(4=MATCH(LARGE('Raw Data'!G44:J44, 4), 'Raw Data'!G44:J44, 0), 'Raw Data'!L44-'Raw Data'!K44&gt;3), 'Raw Data'!J44, 0))</f>
        <v>0</v>
      </c>
      <c r="F50">
        <f>IF(ISBLANK('Raw Data'!J44), 0, IF(AND(3=MATCH(LARGE('Raw Data'!G44:J44, 4), 'Raw Data'!G44:J44, 0), 'Raw Data'!K44-'Raw Data'!L44&gt;3), 'Raw Data'!I44, 0))</f>
        <v>0</v>
      </c>
      <c r="G50">
        <f>IF(ISBLANK('Raw Data'!J44), 0, IF(AND(2=MATCH(LARGE('Raw Data'!G44:J44, 4), 'Raw Data'!G44:J44, 0), AND('Raw Data'!L44-'Raw Data'!K44&lt;4, 'Raw Data'!L44-'Raw Data'!K44&gt;0)), 'Raw Data'!H44, 0))</f>
        <v>0</v>
      </c>
      <c r="H50">
        <f>IF(ISBLANK('Raw Data'!J44), 0, IF(AND(1=MATCH(LARGE('Raw Data'!G44:J44, 4), 'Raw Data'!G44:J44, 0), AND('Raw Data'!K44-'Raw Data'!L44&lt;4, 'Raw Data'!K44-'Raw Data'!L44&gt;0)), 'Raw Data'!G44, 0))</f>
        <v>0</v>
      </c>
      <c r="I50">
        <f>IF(ISBLANK('Raw Data'!J44), 0, IF(AND(4=MATCH(LARGE('Raw Data'!G44:J44, 3), 'Raw Data'!G44:J44, 0), 'Raw Data'!L44-'Raw Data'!K44&gt;3), 'Raw Data'!J44, 0))</f>
        <v>0</v>
      </c>
      <c r="J50">
        <f>IF(ISBLANK('Raw Data'!J44), 0, IF(AND(3=MATCH(LARGE('Raw Data'!G44:J44, 3), 'Raw Data'!G44:J44, 0), 'Raw Data'!K44-'Raw Data'!L44&gt;3), 'Raw Data'!I44, 0))</f>
        <v>0</v>
      </c>
      <c r="K50">
        <f>IF(ISBLANK('Raw Data'!J44), 0, IF(AND(2=MATCH(LARGE('Raw Data'!G44:J44, 3), 'Raw Data'!G44:J44, 0), AND('Raw Data'!L44-'Raw Data'!K44&lt;4, 'Raw Data'!L44-'Raw Data'!K44&gt;0)), 'Raw Data'!H44, 0))</f>
        <v>0</v>
      </c>
      <c r="L50">
        <f>IF(ISBLANK('Raw Data'!J44), 0, IF(AND(1=MATCH(LARGE('Raw Data'!G44:J44, 3), 'Raw Data'!G44:J44, 0), AND('Raw Data'!K44-'Raw Data'!L44&lt;4, 'Raw Data'!K44-'Raw Data'!L44&gt;0)), 'Raw Data'!G44, 0))</f>
        <v>0</v>
      </c>
      <c r="M50">
        <f>IF(ISBLANK('Raw Data'!J44), 0, IF(AND(4=MATCH(LARGE('Raw Data'!G44:J44, 2), 'Raw Data'!G44:J44, 0), 'Raw Data'!L44-'Raw Data'!K44&gt;3), 'Raw Data'!J44, 0))</f>
        <v>0</v>
      </c>
      <c r="N50">
        <f>IF(ISBLANK('Raw Data'!J44), 0, IF(AND(3=MATCH(LARGE('Raw Data'!G44:J44, 2), 'Raw Data'!G44:J44, 0), 'Raw Data'!K44-'Raw Data'!L44&gt;3), 'Raw Data'!I44, 0))</f>
        <v>0</v>
      </c>
      <c r="O50">
        <f>IF(ISBLANK('Raw Data'!J44), 0, IF(AND(2=MATCH(LARGE('Raw Data'!G44:J44, 2), 'Raw Data'!G44:J44, 0), AND('Raw Data'!L44-'Raw Data'!K44&lt;4, 'Raw Data'!L44-'Raw Data'!K44&gt;0)), 'Raw Data'!H44, 0))</f>
        <v>0</v>
      </c>
      <c r="P50">
        <f>IF(ISBLANK('Raw Data'!J44), 0, IF(AND(1=MATCH(LARGE('Raw Data'!G44:J44, 2), 'Raw Data'!G44:J44, 0), AND('Raw Data'!K44-'Raw Data'!L44&lt;4, 'Raw Data'!K44-'Raw Data'!L44&gt;0)), 'Raw Data'!G44, 0))</f>
        <v>0</v>
      </c>
      <c r="Q50">
        <f>IF(ISBLANK('Raw Data'!J44), 0, IF(AND(4=MATCH(LARGE('Raw Data'!G44:J44, 1), 'Raw Data'!G44:J44, 0), 'Raw Data'!L44-'Raw Data'!K44&gt;3), 'Raw Data'!J44, 0))</f>
        <v>0</v>
      </c>
      <c r="R50">
        <f>IF(ISBLANK('Raw Data'!J44), 0, IF(AND(3=MATCH(LARGE('Raw Data'!G44:J44, 1), 'Raw Data'!G44:J44, 0), 'Raw Data'!K44-'Raw Data'!L44&gt;3), 'Raw Data'!I44, 0))</f>
        <v>0</v>
      </c>
      <c r="S50">
        <f>IF(AND('Raw Data'!L44-'Raw Data'!K44&gt;4, 'Raw Data'!F44&lt;'Raw Data'!C44), 'Raw Data'!J44, 0)</f>
        <v>0</v>
      </c>
      <c r="T50">
        <f>IF(AND('Raw Data'!K44-'Raw Data'!L44&gt;4, 'Raw Data'!F44&gt;'Raw Data'!C44), 'Raw Data'!I44, 0)</f>
        <v>0</v>
      </c>
      <c r="U50">
        <f>IF(AND('Raw Data'!L44-'Raw Data'!K44&lt;3, 'Raw Data'!L44&gt;'Raw Data'!K44, 'Raw Data'!F44&lt;'Raw Data'!C44), 'Raw Data'!H44, 0)</f>
        <v>0</v>
      </c>
      <c r="V50">
        <f>IF(AND('Raw Data'!L44-'Raw Data'!K44&lt;3, 'Raw Data'!L44&gt;'Raw Data'!K44, 'Raw Data'!F44&gt;'Raw Data'!C44), 'Raw Data'!G44, 0)</f>
        <v>0</v>
      </c>
    </row>
    <row r="51" spans="1:22" x14ac:dyDescent="0.3">
      <c r="A51">
        <f>IF(AND('Raw Data'!F45&lt;'Raw Data'!C45, 'Raw Data'!L45&gt;'Raw Data'!K45, 'Raw Data'!L45-'Raw Data'!K45&gt;3), 'Raw Data'!J45, 0)</f>
        <v>0</v>
      </c>
      <c r="B51">
        <f>IF(AND('Raw Data'!C45&lt;'Raw Data'!F45, 'Raw Data'!K45&gt;'Raw Data'!L45, 'Raw Data'!K45-'Raw Data'!L45&gt;3), 'Raw Data'!I45, 0)</f>
        <v>0</v>
      </c>
      <c r="C51">
        <f>IF(AND('Raw Data'!F45&lt;'Raw Data'!C45, 'Raw Data'!L45&gt;'Raw Data'!K45, 'Raw Data'!L45-'Raw Data'!K45&lt;4), 'Raw Data'!H45, 0)</f>
        <v>0</v>
      </c>
      <c r="D51">
        <f>IF(AND('Raw Data'!C45&lt;'Raw Data'!F45, 'Raw Data'!K45&gt;'Raw Data'!L45, 'Raw Data'!K45-'Raw Data'!L45&lt;4), 'Raw Data'!G45, 0)</f>
        <v>0</v>
      </c>
      <c r="E51">
        <f>IF(ISBLANK('Raw Data'!J45), 0, IF(AND(4=MATCH(LARGE('Raw Data'!G45:J45, 4), 'Raw Data'!G45:J45, 0), 'Raw Data'!L45-'Raw Data'!K45&gt;3), 'Raw Data'!J45, 0))</f>
        <v>0</v>
      </c>
      <c r="F51">
        <f>IF(ISBLANK('Raw Data'!J45), 0, IF(AND(3=MATCH(LARGE('Raw Data'!G45:J45, 4), 'Raw Data'!G45:J45, 0), 'Raw Data'!K45-'Raw Data'!L45&gt;3), 'Raw Data'!I45, 0))</f>
        <v>0</v>
      </c>
      <c r="G51">
        <f>IF(ISBLANK('Raw Data'!J45), 0, IF(AND(2=MATCH(LARGE('Raw Data'!G45:J45, 4), 'Raw Data'!G45:J45, 0), AND('Raw Data'!L45-'Raw Data'!K45&lt;4, 'Raw Data'!L45-'Raw Data'!K45&gt;0)), 'Raw Data'!H45, 0))</f>
        <v>0</v>
      </c>
      <c r="H51">
        <f>IF(ISBLANK('Raw Data'!J45), 0, IF(AND(1=MATCH(LARGE('Raw Data'!G45:J45, 4), 'Raw Data'!G45:J45, 0), AND('Raw Data'!K45-'Raw Data'!L45&lt;4, 'Raw Data'!K45-'Raw Data'!L45&gt;0)), 'Raw Data'!G45, 0))</f>
        <v>0</v>
      </c>
      <c r="I51">
        <f>IF(ISBLANK('Raw Data'!J45), 0, IF(AND(4=MATCH(LARGE('Raw Data'!G45:J45, 3), 'Raw Data'!G45:J45, 0), 'Raw Data'!L45-'Raw Data'!K45&gt;3), 'Raw Data'!J45, 0))</f>
        <v>0</v>
      </c>
      <c r="J51">
        <f>IF(ISBLANK('Raw Data'!J45), 0, IF(AND(3=MATCH(LARGE('Raw Data'!G45:J45, 3), 'Raw Data'!G45:J45, 0), 'Raw Data'!K45-'Raw Data'!L45&gt;3), 'Raw Data'!I45, 0))</f>
        <v>0</v>
      </c>
      <c r="K51">
        <f>IF(ISBLANK('Raw Data'!J45), 0, IF(AND(2=MATCH(LARGE('Raw Data'!G45:J45, 3), 'Raw Data'!G45:J45, 0), AND('Raw Data'!L45-'Raw Data'!K45&lt;4, 'Raw Data'!L45-'Raw Data'!K45&gt;0)), 'Raw Data'!H45, 0))</f>
        <v>0</v>
      </c>
      <c r="L51">
        <f>IF(ISBLANK('Raw Data'!J45), 0, IF(AND(1=MATCH(LARGE('Raw Data'!G45:J45, 3), 'Raw Data'!G45:J45, 0), AND('Raw Data'!K45-'Raw Data'!L45&lt;4, 'Raw Data'!K45-'Raw Data'!L45&gt;0)), 'Raw Data'!G45, 0))</f>
        <v>0</v>
      </c>
      <c r="M51">
        <f>IF(ISBLANK('Raw Data'!J45), 0, IF(AND(4=MATCH(LARGE('Raw Data'!G45:J45, 2), 'Raw Data'!G45:J45, 0), 'Raw Data'!L45-'Raw Data'!K45&gt;3), 'Raw Data'!J45, 0))</f>
        <v>0</v>
      </c>
      <c r="N51">
        <f>IF(ISBLANK('Raw Data'!J45), 0, IF(AND(3=MATCH(LARGE('Raw Data'!G45:J45, 2), 'Raw Data'!G45:J45, 0), 'Raw Data'!K45-'Raw Data'!L45&gt;3), 'Raw Data'!I45, 0))</f>
        <v>0</v>
      </c>
      <c r="O51">
        <f>IF(ISBLANK('Raw Data'!J45), 0, IF(AND(2=MATCH(LARGE('Raw Data'!G45:J45, 2), 'Raw Data'!G45:J45, 0), AND('Raw Data'!L45-'Raw Data'!K45&lt;4, 'Raw Data'!L45-'Raw Data'!K45&gt;0)), 'Raw Data'!H45, 0))</f>
        <v>0</v>
      </c>
      <c r="P51">
        <f>IF(ISBLANK('Raw Data'!J45), 0, IF(AND(1=MATCH(LARGE('Raw Data'!G45:J45, 2), 'Raw Data'!G45:J45, 0), AND('Raw Data'!K45-'Raw Data'!L45&lt;4, 'Raw Data'!K45-'Raw Data'!L45&gt;0)), 'Raw Data'!G45, 0))</f>
        <v>0</v>
      </c>
      <c r="Q51">
        <f>IF(ISBLANK('Raw Data'!J45), 0, IF(AND(4=MATCH(LARGE('Raw Data'!G45:J45, 1), 'Raw Data'!G45:J45, 0), 'Raw Data'!L45-'Raw Data'!K45&gt;3), 'Raw Data'!J45, 0))</f>
        <v>0</v>
      </c>
      <c r="R51">
        <f>IF(ISBLANK('Raw Data'!J45), 0, IF(AND(3=MATCH(LARGE('Raw Data'!G45:J45, 1), 'Raw Data'!G45:J45, 0), 'Raw Data'!K45-'Raw Data'!L45&gt;3), 'Raw Data'!I45, 0))</f>
        <v>0</v>
      </c>
      <c r="S51">
        <f>IF(AND('Raw Data'!L45-'Raw Data'!K45&gt;4, 'Raw Data'!F45&lt;'Raw Data'!C45), 'Raw Data'!J45, 0)</f>
        <v>0</v>
      </c>
      <c r="T51">
        <f>IF(AND('Raw Data'!K45-'Raw Data'!L45&gt;4, 'Raw Data'!F45&gt;'Raw Data'!C45), 'Raw Data'!I45, 0)</f>
        <v>0</v>
      </c>
      <c r="U51">
        <f>IF(AND('Raw Data'!L45-'Raw Data'!K45&lt;3, 'Raw Data'!L45&gt;'Raw Data'!K45, 'Raw Data'!F45&lt;'Raw Data'!C45), 'Raw Data'!H45, 0)</f>
        <v>0</v>
      </c>
      <c r="V51">
        <f>IF(AND('Raw Data'!L45-'Raw Data'!K45&lt;3, 'Raw Data'!L45&gt;'Raw Data'!K45, 'Raw Data'!F45&gt;'Raw Data'!C45), 'Raw Data'!G45, 0)</f>
        <v>0</v>
      </c>
    </row>
    <row r="52" spans="1:22" x14ac:dyDescent="0.3">
      <c r="A52">
        <f>IF(AND('Raw Data'!F46&lt;'Raw Data'!C46, 'Raw Data'!L46&gt;'Raw Data'!K46, 'Raw Data'!L46-'Raw Data'!K46&gt;3), 'Raw Data'!J46, 0)</f>
        <v>0</v>
      </c>
      <c r="B52">
        <f>IF(AND('Raw Data'!C46&lt;'Raw Data'!F46, 'Raw Data'!K46&gt;'Raw Data'!L46, 'Raw Data'!K46-'Raw Data'!L46&gt;3), 'Raw Data'!I46, 0)</f>
        <v>0</v>
      </c>
      <c r="C52">
        <f>IF(AND('Raw Data'!F46&lt;'Raw Data'!C46, 'Raw Data'!L46&gt;'Raw Data'!K46, 'Raw Data'!L46-'Raw Data'!K46&lt;4), 'Raw Data'!H46, 0)</f>
        <v>0</v>
      </c>
      <c r="D52">
        <f>IF(AND('Raw Data'!C46&lt;'Raw Data'!F46, 'Raw Data'!K46&gt;'Raw Data'!L46, 'Raw Data'!K46-'Raw Data'!L46&lt;4), 'Raw Data'!G46, 0)</f>
        <v>0</v>
      </c>
      <c r="E52">
        <f>IF(ISBLANK('Raw Data'!J46), 0, IF(AND(4=MATCH(LARGE('Raw Data'!G46:J46, 4), 'Raw Data'!G46:J46, 0), 'Raw Data'!L46-'Raw Data'!K46&gt;3), 'Raw Data'!J46, 0))</f>
        <v>0</v>
      </c>
      <c r="F52">
        <f>IF(ISBLANK('Raw Data'!J46), 0, IF(AND(3=MATCH(LARGE('Raw Data'!G46:J46, 4), 'Raw Data'!G46:J46, 0), 'Raw Data'!K46-'Raw Data'!L46&gt;3), 'Raw Data'!I46, 0))</f>
        <v>0</v>
      </c>
      <c r="G52">
        <f>IF(ISBLANK('Raw Data'!J46), 0, IF(AND(2=MATCH(LARGE('Raw Data'!G46:J46, 4), 'Raw Data'!G46:J46, 0), AND('Raw Data'!L46-'Raw Data'!K46&lt;4, 'Raw Data'!L46-'Raw Data'!K46&gt;0)), 'Raw Data'!H46, 0))</f>
        <v>0</v>
      </c>
      <c r="H52">
        <f>IF(ISBLANK('Raw Data'!J46), 0, IF(AND(1=MATCH(LARGE('Raw Data'!G46:J46, 4), 'Raw Data'!G46:J46, 0), AND('Raw Data'!K46-'Raw Data'!L46&lt;4, 'Raw Data'!K46-'Raw Data'!L46&gt;0)), 'Raw Data'!G46, 0))</f>
        <v>0</v>
      </c>
      <c r="I52">
        <f>IF(ISBLANK('Raw Data'!J46), 0, IF(AND(4=MATCH(LARGE('Raw Data'!G46:J46, 3), 'Raw Data'!G46:J46, 0), 'Raw Data'!L46-'Raw Data'!K46&gt;3), 'Raw Data'!J46, 0))</f>
        <v>0</v>
      </c>
      <c r="J52">
        <f>IF(ISBLANK('Raw Data'!J46), 0, IF(AND(3=MATCH(LARGE('Raw Data'!G46:J46, 3), 'Raw Data'!G46:J46, 0), 'Raw Data'!K46-'Raw Data'!L46&gt;3), 'Raw Data'!I46, 0))</f>
        <v>0</v>
      </c>
      <c r="K52">
        <f>IF(ISBLANK('Raw Data'!J46), 0, IF(AND(2=MATCH(LARGE('Raw Data'!G46:J46, 3), 'Raw Data'!G46:J46, 0), AND('Raw Data'!L46-'Raw Data'!K46&lt;4, 'Raw Data'!L46-'Raw Data'!K46&gt;0)), 'Raw Data'!H46, 0))</f>
        <v>0</v>
      </c>
      <c r="L52">
        <f>IF(ISBLANK('Raw Data'!J46), 0, IF(AND(1=MATCH(LARGE('Raw Data'!G46:J46, 3), 'Raw Data'!G46:J46, 0), AND('Raw Data'!K46-'Raw Data'!L46&lt;4, 'Raw Data'!K46-'Raw Data'!L46&gt;0)), 'Raw Data'!G46, 0))</f>
        <v>0</v>
      </c>
      <c r="M52">
        <f>IF(ISBLANK('Raw Data'!J46), 0, IF(AND(4=MATCH(LARGE('Raw Data'!G46:J46, 2), 'Raw Data'!G46:J46, 0), 'Raw Data'!L46-'Raw Data'!K46&gt;3), 'Raw Data'!J46, 0))</f>
        <v>0</v>
      </c>
      <c r="N52">
        <f>IF(ISBLANK('Raw Data'!J46), 0, IF(AND(3=MATCH(LARGE('Raw Data'!G46:J46, 2), 'Raw Data'!G46:J46, 0), 'Raw Data'!K46-'Raw Data'!L46&gt;3), 'Raw Data'!I46, 0))</f>
        <v>0</v>
      </c>
      <c r="O52">
        <f>IF(ISBLANK('Raw Data'!J46), 0, IF(AND(2=MATCH(LARGE('Raw Data'!G46:J46, 2), 'Raw Data'!G46:J46, 0), AND('Raw Data'!L46-'Raw Data'!K46&lt;4, 'Raw Data'!L46-'Raw Data'!K46&gt;0)), 'Raw Data'!H46, 0))</f>
        <v>0</v>
      </c>
      <c r="P52">
        <f>IF(ISBLANK('Raw Data'!J46), 0, IF(AND(1=MATCH(LARGE('Raw Data'!G46:J46, 2), 'Raw Data'!G46:J46, 0), AND('Raw Data'!K46-'Raw Data'!L46&lt;4, 'Raw Data'!K46-'Raw Data'!L46&gt;0)), 'Raw Data'!G46, 0))</f>
        <v>0</v>
      </c>
      <c r="Q52">
        <f>IF(ISBLANK('Raw Data'!J46), 0, IF(AND(4=MATCH(LARGE('Raw Data'!G46:J46, 1), 'Raw Data'!G46:J46, 0), 'Raw Data'!L46-'Raw Data'!K46&gt;3), 'Raw Data'!J46, 0))</f>
        <v>0</v>
      </c>
      <c r="R52">
        <f>IF(ISBLANK('Raw Data'!J46), 0, IF(AND(3=MATCH(LARGE('Raw Data'!G46:J46, 1), 'Raw Data'!G46:J46, 0), 'Raw Data'!K46-'Raw Data'!L46&gt;3), 'Raw Data'!I46, 0))</f>
        <v>0</v>
      </c>
      <c r="S52">
        <f>IF(AND('Raw Data'!L46-'Raw Data'!K46&gt;4, 'Raw Data'!F46&lt;'Raw Data'!C46), 'Raw Data'!J46, 0)</f>
        <v>0</v>
      </c>
      <c r="T52">
        <f>IF(AND('Raw Data'!K46-'Raw Data'!L46&gt;4, 'Raw Data'!F46&gt;'Raw Data'!C46), 'Raw Data'!I46, 0)</f>
        <v>0</v>
      </c>
      <c r="U52">
        <f>IF(AND('Raw Data'!L46-'Raw Data'!K46&lt;3, 'Raw Data'!L46&gt;'Raw Data'!K46, 'Raw Data'!F46&lt;'Raw Data'!C46), 'Raw Data'!H46, 0)</f>
        <v>0</v>
      </c>
      <c r="V52">
        <f>IF(AND('Raw Data'!L46-'Raw Data'!K46&lt;3, 'Raw Data'!L46&gt;'Raw Data'!K46, 'Raw Data'!F46&gt;'Raw Data'!C46), 'Raw Data'!G46, 0)</f>
        <v>0</v>
      </c>
    </row>
    <row r="53" spans="1:22" x14ac:dyDescent="0.3">
      <c r="A53">
        <f>IF(AND('Raw Data'!F47&lt;'Raw Data'!C47, 'Raw Data'!L47&gt;'Raw Data'!K47, 'Raw Data'!L47-'Raw Data'!K47&gt;3), 'Raw Data'!J47, 0)</f>
        <v>0</v>
      </c>
      <c r="B53">
        <f>IF(AND('Raw Data'!C47&lt;'Raw Data'!F47, 'Raw Data'!K47&gt;'Raw Data'!L47, 'Raw Data'!K47-'Raw Data'!L47&gt;3), 'Raw Data'!I47, 0)</f>
        <v>0</v>
      </c>
      <c r="C53">
        <f>IF(AND('Raw Data'!F47&lt;'Raw Data'!C47, 'Raw Data'!L47&gt;'Raw Data'!K47, 'Raw Data'!L47-'Raw Data'!K47&lt;4), 'Raw Data'!H47, 0)</f>
        <v>0</v>
      </c>
      <c r="D53">
        <f>IF(AND('Raw Data'!C47&lt;'Raw Data'!F47, 'Raw Data'!K47&gt;'Raw Data'!L47, 'Raw Data'!K47-'Raw Data'!L47&lt;4), 'Raw Data'!G47, 0)</f>
        <v>0</v>
      </c>
      <c r="E53">
        <f>IF(ISBLANK('Raw Data'!J47), 0, IF(AND(4=MATCH(LARGE('Raw Data'!G47:J47, 4), 'Raw Data'!G47:J47, 0), 'Raw Data'!L47-'Raw Data'!K47&gt;3), 'Raw Data'!J47, 0))</f>
        <v>0</v>
      </c>
      <c r="F53">
        <f>IF(ISBLANK('Raw Data'!J47), 0, IF(AND(3=MATCH(LARGE('Raw Data'!G47:J47, 4), 'Raw Data'!G47:J47, 0), 'Raw Data'!K47-'Raw Data'!L47&gt;3), 'Raw Data'!I47, 0))</f>
        <v>0</v>
      </c>
      <c r="G53">
        <f>IF(ISBLANK('Raw Data'!J47), 0, IF(AND(2=MATCH(LARGE('Raw Data'!G47:J47, 4), 'Raw Data'!G47:J47, 0), AND('Raw Data'!L47-'Raw Data'!K47&lt;4, 'Raw Data'!L47-'Raw Data'!K47&gt;0)), 'Raw Data'!H47, 0))</f>
        <v>0</v>
      </c>
      <c r="H53">
        <f>IF(ISBLANK('Raw Data'!J47), 0, IF(AND(1=MATCH(LARGE('Raw Data'!G47:J47, 4), 'Raw Data'!G47:J47, 0), AND('Raw Data'!K47-'Raw Data'!L47&lt;4, 'Raw Data'!K47-'Raw Data'!L47&gt;0)), 'Raw Data'!G47, 0))</f>
        <v>0</v>
      </c>
      <c r="I53">
        <f>IF(ISBLANK('Raw Data'!J47), 0, IF(AND(4=MATCH(LARGE('Raw Data'!G47:J47, 3), 'Raw Data'!G47:J47, 0), 'Raw Data'!L47-'Raw Data'!K47&gt;3), 'Raw Data'!J47, 0))</f>
        <v>0</v>
      </c>
      <c r="J53">
        <f>IF(ISBLANK('Raw Data'!J47), 0, IF(AND(3=MATCH(LARGE('Raw Data'!G47:J47, 3), 'Raw Data'!G47:J47, 0), 'Raw Data'!K47-'Raw Data'!L47&gt;3), 'Raw Data'!I47, 0))</f>
        <v>0</v>
      </c>
      <c r="K53">
        <f>IF(ISBLANK('Raw Data'!J47), 0, IF(AND(2=MATCH(LARGE('Raw Data'!G47:J47, 3), 'Raw Data'!G47:J47, 0), AND('Raw Data'!L47-'Raw Data'!K47&lt;4, 'Raw Data'!L47-'Raw Data'!K47&gt;0)), 'Raw Data'!H47, 0))</f>
        <v>0</v>
      </c>
      <c r="L53">
        <f>IF(ISBLANK('Raw Data'!J47), 0, IF(AND(1=MATCH(LARGE('Raw Data'!G47:J47, 3), 'Raw Data'!G47:J47, 0), AND('Raw Data'!K47-'Raw Data'!L47&lt;4, 'Raw Data'!K47-'Raw Data'!L47&gt;0)), 'Raw Data'!G47, 0))</f>
        <v>0</v>
      </c>
      <c r="M53">
        <f>IF(ISBLANK('Raw Data'!J47), 0, IF(AND(4=MATCH(LARGE('Raw Data'!G47:J47, 2), 'Raw Data'!G47:J47, 0), 'Raw Data'!L47-'Raw Data'!K47&gt;3), 'Raw Data'!J47, 0))</f>
        <v>0</v>
      </c>
      <c r="N53">
        <f>IF(ISBLANK('Raw Data'!J47), 0, IF(AND(3=MATCH(LARGE('Raw Data'!G47:J47, 2), 'Raw Data'!G47:J47, 0), 'Raw Data'!K47-'Raw Data'!L47&gt;3), 'Raw Data'!I47, 0))</f>
        <v>0</v>
      </c>
      <c r="O53">
        <f>IF(ISBLANK('Raw Data'!J47), 0, IF(AND(2=MATCH(LARGE('Raw Data'!G47:J47, 2), 'Raw Data'!G47:J47, 0), AND('Raw Data'!L47-'Raw Data'!K47&lt;4, 'Raw Data'!L47-'Raw Data'!K47&gt;0)), 'Raw Data'!H47, 0))</f>
        <v>0</v>
      </c>
      <c r="P53">
        <f>IF(ISBLANK('Raw Data'!J47), 0, IF(AND(1=MATCH(LARGE('Raw Data'!G47:J47, 2), 'Raw Data'!G47:J47, 0), AND('Raw Data'!K47-'Raw Data'!L47&lt;4, 'Raw Data'!K47-'Raw Data'!L47&gt;0)), 'Raw Data'!G47, 0))</f>
        <v>0</v>
      </c>
      <c r="Q53">
        <f>IF(ISBLANK('Raw Data'!J47), 0, IF(AND(4=MATCH(LARGE('Raw Data'!G47:J47, 1), 'Raw Data'!G47:J47, 0), 'Raw Data'!L47-'Raw Data'!K47&gt;3), 'Raw Data'!J47, 0))</f>
        <v>0</v>
      </c>
      <c r="R53">
        <f>IF(ISBLANK('Raw Data'!J47), 0, IF(AND(3=MATCH(LARGE('Raw Data'!G47:J47, 1), 'Raw Data'!G47:J47, 0), 'Raw Data'!K47-'Raw Data'!L47&gt;3), 'Raw Data'!I47, 0))</f>
        <v>0</v>
      </c>
      <c r="S53">
        <f>IF(AND('Raw Data'!L47-'Raw Data'!K47&gt;4, 'Raw Data'!F47&lt;'Raw Data'!C47), 'Raw Data'!J47, 0)</f>
        <v>0</v>
      </c>
      <c r="T53">
        <f>IF(AND('Raw Data'!K47-'Raw Data'!L47&gt;4, 'Raw Data'!F47&gt;'Raw Data'!C47), 'Raw Data'!I47, 0)</f>
        <v>0</v>
      </c>
      <c r="U53">
        <f>IF(AND('Raw Data'!L47-'Raw Data'!K47&lt;3, 'Raw Data'!L47&gt;'Raw Data'!K47, 'Raw Data'!F47&lt;'Raw Data'!C47), 'Raw Data'!H47, 0)</f>
        <v>0</v>
      </c>
      <c r="V53">
        <f>IF(AND('Raw Data'!L47-'Raw Data'!K47&lt;3, 'Raw Data'!L47&gt;'Raw Data'!K47, 'Raw Data'!F47&gt;'Raw Data'!C47), 'Raw Data'!G47, 0)</f>
        <v>0</v>
      </c>
    </row>
    <row r="54" spans="1:22" x14ac:dyDescent="0.3">
      <c r="A54">
        <f>IF(AND('Raw Data'!F48&lt;'Raw Data'!C48, 'Raw Data'!L48&gt;'Raw Data'!K48, 'Raw Data'!L48-'Raw Data'!K48&gt;3), 'Raw Data'!J48, 0)</f>
        <v>0</v>
      </c>
      <c r="B54">
        <f>IF(AND('Raw Data'!C48&lt;'Raw Data'!F48, 'Raw Data'!K48&gt;'Raw Data'!L48, 'Raw Data'!K48-'Raw Data'!L48&gt;3), 'Raw Data'!I48, 0)</f>
        <v>0</v>
      </c>
      <c r="C54">
        <f>IF(AND('Raw Data'!F48&lt;'Raw Data'!C48, 'Raw Data'!L48&gt;'Raw Data'!K48, 'Raw Data'!L48-'Raw Data'!K48&lt;4), 'Raw Data'!H48, 0)</f>
        <v>0</v>
      </c>
      <c r="D54">
        <f>IF(AND('Raw Data'!C48&lt;'Raw Data'!F48, 'Raw Data'!K48&gt;'Raw Data'!L48, 'Raw Data'!K48-'Raw Data'!L48&lt;4), 'Raw Data'!G48, 0)</f>
        <v>0</v>
      </c>
      <c r="E54">
        <f>IF(ISBLANK('Raw Data'!J48), 0, IF(AND(4=MATCH(LARGE('Raw Data'!G48:J48, 4), 'Raw Data'!G48:J48, 0), 'Raw Data'!L48-'Raw Data'!K48&gt;3), 'Raw Data'!J48, 0))</f>
        <v>0</v>
      </c>
      <c r="F54">
        <f>IF(ISBLANK('Raw Data'!J48), 0, IF(AND(3=MATCH(LARGE('Raw Data'!G48:J48, 4), 'Raw Data'!G48:J48, 0), 'Raw Data'!K48-'Raw Data'!L48&gt;3), 'Raw Data'!I48, 0))</f>
        <v>0</v>
      </c>
      <c r="G54">
        <f>IF(ISBLANK('Raw Data'!J48), 0, IF(AND(2=MATCH(LARGE('Raw Data'!G48:J48, 4), 'Raw Data'!G48:J48, 0), AND('Raw Data'!L48-'Raw Data'!K48&lt;4, 'Raw Data'!L48-'Raw Data'!K48&gt;0)), 'Raw Data'!H48, 0))</f>
        <v>0</v>
      </c>
      <c r="H54">
        <f>IF(ISBLANK('Raw Data'!J48), 0, IF(AND(1=MATCH(LARGE('Raw Data'!G48:J48, 4), 'Raw Data'!G48:J48, 0), AND('Raw Data'!K48-'Raw Data'!L48&lt;4, 'Raw Data'!K48-'Raw Data'!L48&gt;0)), 'Raw Data'!G48, 0))</f>
        <v>0</v>
      </c>
      <c r="I54">
        <f>IF(ISBLANK('Raw Data'!J48), 0, IF(AND(4=MATCH(LARGE('Raw Data'!G48:J48, 3), 'Raw Data'!G48:J48, 0), 'Raw Data'!L48-'Raw Data'!K48&gt;3), 'Raw Data'!J48, 0))</f>
        <v>0</v>
      </c>
      <c r="J54">
        <f>IF(ISBLANK('Raw Data'!J48), 0, IF(AND(3=MATCH(LARGE('Raw Data'!G48:J48, 3), 'Raw Data'!G48:J48, 0), 'Raw Data'!K48-'Raw Data'!L48&gt;3), 'Raw Data'!I48, 0))</f>
        <v>0</v>
      </c>
      <c r="K54">
        <f>IF(ISBLANK('Raw Data'!J48), 0, IF(AND(2=MATCH(LARGE('Raw Data'!G48:J48, 3), 'Raw Data'!G48:J48, 0), AND('Raw Data'!L48-'Raw Data'!K48&lt;4, 'Raw Data'!L48-'Raw Data'!K48&gt;0)), 'Raw Data'!H48, 0))</f>
        <v>0</v>
      </c>
      <c r="L54">
        <f>IF(ISBLANK('Raw Data'!J48), 0, IF(AND(1=MATCH(LARGE('Raw Data'!G48:J48, 3), 'Raw Data'!G48:J48, 0), AND('Raw Data'!K48-'Raw Data'!L48&lt;4, 'Raw Data'!K48-'Raw Data'!L48&gt;0)), 'Raw Data'!G48, 0))</f>
        <v>0</v>
      </c>
      <c r="M54">
        <f>IF(ISBLANK('Raw Data'!J48), 0, IF(AND(4=MATCH(LARGE('Raw Data'!G48:J48, 2), 'Raw Data'!G48:J48, 0), 'Raw Data'!L48-'Raw Data'!K48&gt;3), 'Raw Data'!J48, 0))</f>
        <v>0</v>
      </c>
      <c r="N54">
        <f>IF(ISBLANK('Raw Data'!J48), 0, IF(AND(3=MATCH(LARGE('Raw Data'!G48:J48, 2), 'Raw Data'!G48:J48, 0), 'Raw Data'!K48-'Raw Data'!L48&gt;3), 'Raw Data'!I48, 0))</f>
        <v>0</v>
      </c>
      <c r="O54">
        <f>IF(ISBLANK('Raw Data'!J48), 0, IF(AND(2=MATCH(LARGE('Raw Data'!G48:J48, 2), 'Raw Data'!G48:J48, 0), AND('Raw Data'!L48-'Raw Data'!K48&lt;4, 'Raw Data'!L48-'Raw Data'!K48&gt;0)), 'Raw Data'!H48, 0))</f>
        <v>0</v>
      </c>
      <c r="P54">
        <f>IF(ISBLANK('Raw Data'!J48), 0, IF(AND(1=MATCH(LARGE('Raw Data'!G48:J48, 2), 'Raw Data'!G48:J48, 0), AND('Raw Data'!K48-'Raw Data'!L48&lt;4, 'Raw Data'!K48-'Raw Data'!L48&gt;0)), 'Raw Data'!G48, 0))</f>
        <v>0</v>
      </c>
      <c r="Q54">
        <f>IF(ISBLANK('Raw Data'!J48), 0, IF(AND(4=MATCH(LARGE('Raw Data'!G48:J48, 1), 'Raw Data'!G48:J48, 0), 'Raw Data'!L48-'Raw Data'!K48&gt;3), 'Raw Data'!J48, 0))</f>
        <v>0</v>
      </c>
      <c r="R54">
        <f>IF(ISBLANK('Raw Data'!J48), 0, IF(AND(3=MATCH(LARGE('Raw Data'!G48:J48, 1), 'Raw Data'!G48:J48, 0), 'Raw Data'!K48-'Raw Data'!L48&gt;3), 'Raw Data'!I48, 0))</f>
        <v>0</v>
      </c>
      <c r="S54">
        <f>IF(AND('Raw Data'!L48-'Raw Data'!K48&gt;4, 'Raw Data'!F48&lt;'Raw Data'!C48), 'Raw Data'!J48, 0)</f>
        <v>0</v>
      </c>
      <c r="T54">
        <f>IF(AND('Raw Data'!K48-'Raw Data'!L48&gt;4, 'Raw Data'!F48&gt;'Raw Data'!C48), 'Raw Data'!I48, 0)</f>
        <v>0</v>
      </c>
      <c r="U54">
        <f>IF(AND('Raw Data'!L48-'Raw Data'!K48&lt;3, 'Raw Data'!L48&gt;'Raw Data'!K48, 'Raw Data'!F48&lt;'Raw Data'!C48), 'Raw Data'!H48, 0)</f>
        <v>0</v>
      </c>
      <c r="V54">
        <f>IF(AND('Raw Data'!L48-'Raw Data'!K48&lt;3, 'Raw Data'!L48&gt;'Raw Data'!K48, 'Raw Data'!F48&gt;'Raw Data'!C48), 'Raw Data'!G48, 0)</f>
        <v>0</v>
      </c>
    </row>
    <row r="55" spans="1:22" x14ac:dyDescent="0.3">
      <c r="A55">
        <f>IF(AND('Raw Data'!F49&lt;'Raw Data'!C49, 'Raw Data'!L49&gt;'Raw Data'!K49, 'Raw Data'!L49-'Raw Data'!K49&gt;3), 'Raw Data'!J49, 0)</f>
        <v>0</v>
      </c>
      <c r="B55">
        <f>IF(AND('Raw Data'!C49&lt;'Raw Data'!F49, 'Raw Data'!K49&gt;'Raw Data'!L49, 'Raw Data'!K49-'Raw Data'!L49&gt;3), 'Raw Data'!I49, 0)</f>
        <v>0</v>
      </c>
      <c r="C55">
        <f>IF(AND('Raw Data'!F49&lt;'Raw Data'!C49, 'Raw Data'!L49&gt;'Raw Data'!K49, 'Raw Data'!L49-'Raw Data'!K49&lt;4), 'Raw Data'!H49, 0)</f>
        <v>0</v>
      </c>
      <c r="D55">
        <f>IF(AND('Raw Data'!C49&lt;'Raw Data'!F49, 'Raw Data'!K49&gt;'Raw Data'!L49, 'Raw Data'!K49-'Raw Data'!L49&lt;4), 'Raw Data'!G49, 0)</f>
        <v>0</v>
      </c>
      <c r="E55">
        <f>IF(ISBLANK('Raw Data'!J49), 0, IF(AND(4=MATCH(LARGE('Raw Data'!G49:J49, 4), 'Raw Data'!G49:J49, 0), 'Raw Data'!L49-'Raw Data'!K49&gt;3), 'Raw Data'!J49, 0))</f>
        <v>0</v>
      </c>
      <c r="F55">
        <f>IF(ISBLANK('Raw Data'!J49), 0, IF(AND(3=MATCH(LARGE('Raw Data'!G49:J49, 4), 'Raw Data'!G49:J49, 0), 'Raw Data'!K49-'Raw Data'!L49&gt;3), 'Raw Data'!I49, 0))</f>
        <v>0</v>
      </c>
      <c r="G55">
        <f>IF(ISBLANK('Raw Data'!J49), 0, IF(AND(2=MATCH(LARGE('Raw Data'!G49:J49, 4), 'Raw Data'!G49:J49, 0), AND('Raw Data'!L49-'Raw Data'!K49&lt;4, 'Raw Data'!L49-'Raw Data'!K49&gt;0)), 'Raw Data'!H49, 0))</f>
        <v>0</v>
      </c>
      <c r="H55">
        <f>IF(ISBLANK('Raw Data'!J49), 0, IF(AND(1=MATCH(LARGE('Raw Data'!G49:J49, 4), 'Raw Data'!G49:J49, 0), AND('Raw Data'!K49-'Raw Data'!L49&lt;4, 'Raw Data'!K49-'Raw Data'!L49&gt;0)), 'Raw Data'!G49, 0))</f>
        <v>0</v>
      </c>
      <c r="I55">
        <f>IF(ISBLANK('Raw Data'!J49), 0, IF(AND(4=MATCH(LARGE('Raw Data'!G49:J49, 3), 'Raw Data'!G49:J49, 0), 'Raw Data'!L49-'Raw Data'!K49&gt;3), 'Raw Data'!J49, 0))</f>
        <v>0</v>
      </c>
      <c r="J55">
        <f>IF(ISBLANK('Raw Data'!J49), 0, IF(AND(3=MATCH(LARGE('Raw Data'!G49:J49, 3), 'Raw Data'!G49:J49, 0), 'Raw Data'!K49-'Raw Data'!L49&gt;3), 'Raw Data'!I49, 0))</f>
        <v>0</v>
      </c>
      <c r="K55">
        <f>IF(ISBLANK('Raw Data'!J49), 0, IF(AND(2=MATCH(LARGE('Raw Data'!G49:J49, 3), 'Raw Data'!G49:J49, 0), AND('Raw Data'!L49-'Raw Data'!K49&lt;4, 'Raw Data'!L49-'Raw Data'!K49&gt;0)), 'Raw Data'!H49, 0))</f>
        <v>0</v>
      </c>
      <c r="L55">
        <f>IF(ISBLANK('Raw Data'!J49), 0, IF(AND(1=MATCH(LARGE('Raw Data'!G49:J49, 3), 'Raw Data'!G49:J49, 0), AND('Raw Data'!K49-'Raw Data'!L49&lt;4, 'Raw Data'!K49-'Raw Data'!L49&gt;0)), 'Raw Data'!G49, 0))</f>
        <v>0</v>
      </c>
      <c r="M55">
        <f>IF(ISBLANK('Raw Data'!J49), 0, IF(AND(4=MATCH(LARGE('Raw Data'!G49:J49, 2), 'Raw Data'!G49:J49, 0), 'Raw Data'!L49-'Raw Data'!K49&gt;3), 'Raw Data'!J49, 0))</f>
        <v>0</v>
      </c>
      <c r="N55">
        <f>IF(ISBLANK('Raw Data'!J49), 0, IF(AND(3=MATCH(LARGE('Raw Data'!G49:J49, 2), 'Raw Data'!G49:J49, 0), 'Raw Data'!K49-'Raw Data'!L49&gt;3), 'Raw Data'!I49, 0))</f>
        <v>0</v>
      </c>
      <c r="O55">
        <f>IF(ISBLANK('Raw Data'!J49), 0, IF(AND(2=MATCH(LARGE('Raw Data'!G49:J49, 2), 'Raw Data'!G49:J49, 0), AND('Raw Data'!L49-'Raw Data'!K49&lt;4, 'Raw Data'!L49-'Raw Data'!K49&gt;0)), 'Raw Data'!H49, 0))</f>
        <v>0</v>
      </c>
      <c r="P55">
        <f>IF(ISBLANK('Raw Data'!J49), 0, IF(AND(1=MATCH(LARGE('Raw Data'!G49:J49, 2), 'Raw Data'!G49:J49, 0), AND('Raw Data'!K49-'Raw Data'!L49&lt;4, 'Raw Data'!K49-'Raw Data'!L49&gt;0)), 'Raw Data'!G49, 0))</f>
        <v>0</v>
      </c>
      <c r="Q55">
        <f>IF(ISBLANK('Raw Data'!J49), 0, IF(AND(4=MATCH(LARGE('Raw Data'!G49:J49, 1), 'Raw Data'!G49:J49, 0), 'Raw Data'!L49-'Raw Data'!K49&gt;3), 'Raw Data'!J49, 0))</f>
        <v>0</v>
      </c>
      <c r="R55">
        <f>IF(ISBLANK('Raw Data'!J49), 0, IF(AND(3=MATCH(LARGE('Raw Data'!G49:J49, 1), 'Raw Data'!G49:J49, 0), 'Raw Data'!K49-'Raw Data'!L49&gt;3), 'Raw Data'!I49, 0))</f>
        <v>0</v>
      </c>
      <c r="S55">
        <f>IF(AND('Raw Data'!L49-'Raw Data'!K49&gt;4, 'Raw Data'!F49&lt;'Raw Data'!C49), 'Raw Data'!J49, 0)</f>
        <v>0</v>
      </c>
      <c r="T55">
        <f>IF(AND('Raw Data'!K49-'Raw Data'!L49&gt;4, 'Raw Data'!F49&gt;'Raw Data'!C49), 'Raw Data'!I49, 0)</f>
        <v>0</v>
      </c>
      <c r="U55">
        <f>IF(AND('Raw Data'!L49-'Raw Data'!K49&lt;3, 'Raw Data'!L49&gt;'Raw Data'!K49, 'Raw Data'!F49&lt;'Raw Data'!C49), 'Raw Data'!H49, 0)</f>
        <v>0</v>
      </c>
      <c r="V55">
        <f>IF(AND('Raw Data'!L49-'Raw Data'!K49&lt;3, 'Raw Data'!L49&gt;'Raw Data'!K49, 'Raw Data'!F49&gt;'Raw Data'!C49), 'Raw Data'!G49, 0)</f>
        <v>0</v>
      </c>
    </row>
    <row r="56" spans="1:22" x14ac:dyDescent="0.3">
      <c r="A56">
        <f>IF(AND('Raw Data'!F50&lt;'Raw Data'!C50, 'Raw Data'!L50&gt;'Raw Data'!K50, 'Raw Data'!L50-'Raw Data'!K50&gt;3), 'Raw Data'!J50, 0)</f>
        <v>0</v>
      </c>
      <c r="B56">
        <f>IF(AND('Raw Data'!C50&lt;'Raw Data'!F50, 'Raw Data'!K50&gt;'Raw Data'!L50, 'Raw Data'!K50-'Raw Data'!L50&gt;3), 'Raw Data'!I50, 0)</f>
        <v>0</v>
      </c>
      <c r="C56">
        <f>IF(AND('Raw Data'!F50&lt;'Raw Data'!C50, 'Raw Data'!L50&gt;'Raw Data'!K50, 'Raw Data'!L50-'Raw Data'!K50&lt;4), 'Raw Data'!H50, 0)</f>
        <v>0</v>
      </c>
      <c r="D56">
        <f>IF(AND('Raw Data'!C50&lt;'Raw Data'!F50, 'Raw Data'!K50&gt;'Raw Data'!L50, 'Raw Data'!K50-'Raw Data'!L50&lt;4), 'Raw Data'!G50, 0)</f>
        <v>0</v>
      </c>
      <c r="E56">
        <f>IF(ISBLANK('Raw Data'!J50), 0, IF(AND(4=MATCH(LARGE('Raw Data'!G50:J50, 4), 'Raw Data'!G50:J50, 0), 'Raw Data'!L50-'Raw Data'!K50&gt;3), 'Raw Data'!J50, 0))</f>
        <v>0</v>
      </c>
      <c r="F56">
        <f>IF(ISBLANK('Raw Data'!J50), 0, IF(AND(3=MATCH(LARGE('Raw Data'!G50:J50, 4), 'Raw Data'!G50:J50, 0), 'Raw Data'!K50-'Raw Data'!L50&gt;3), 'Raw Data'!I50, 0))</f>
        <v>0</v>
      </c>
      <c r="G56">
        <f>IF(ISBLANK('Raw Data'!J50), 0, IF(AND(2=MATCH(LARGE('Raw Data'!G50:J50, 4), 'Raw Data'!G50:J50, 0), AND('Raw Data'!L50-'Raw Data'!K50&lt;4, 'Raw Data'!L50-'Raw Data'!K50&gt;0)), 'Raw Data'!H50, 0))</f>
        <v>0</v>
      </c>
      <c r="H56">
        <f>IF(ISBLANK('Raw Data'!J50), 0, IF(AND(1=MATCH(LARGE('Raw Data'!G50:J50, 4), 'Raw Data'!G50:J50, 0), AND('Raw Data'!K50-'Raw Data'!L50&lt;4, 'Raw Data'!K50-'Raw Data'!L50&gt;0)), 'Raw Data'!G50, 0))</f>
        <v>0</v>
      </c>
      <c r="I56">
        <f>IF(ISBLANK('Raw Data'!J50), 0, IF(AND(4=MATCH(LARGE('Raw Data'!G50:J50, 3), 'Raw Data'!G50:J50, 0), 'Raw Data'!L50-'Raw Data'!K50&gt;3), 'Raw Data'!J50, 0))</f>
        <v>0</v>
      </c>
      <c r="J56">
        <f>IF(ISBLANK('Raw Data'!J50), 0, IF(AND(3=MATCH(LARGE('Raw Data'!G50:J50, 3), 'Raw Data'!G50:J50, 0), 'Raw Data'!K50-'Raw Data'!L50&gt;3), 'Raw Data'!I50, 0))</f>
        <v>0</v>
      </c>
      <c r="K56">
        <f>IF(ISBLANK('Raw Data'!J50), 0, IF(AND(2=MATCH(LARGE('Raw Data'!G50:J50, 3), 'Raw Data'!G50:J50, 0), AND('Raw Data'!L50-'Raw Data'!K50&lt;4, 'Raw Data'!L50-'Raw Data'!K50&gt;0)), 'Raw Data'!H50, 0))</f>
        <v>0</v>
      </c>
      <c r="L56">
        <f>IF(ISBLANK('Raw Data'!J50), 0, IF(AND(1=MATCH(LARGE('Raw Data'!G50:J50, 3), 'Raw Data'!G50:J50, 0), AND('Raw Data'!K50-'Raw Data'!L50&lt;4, 'Raw Data'!K50-'Raw Data'!L50&gt;0)), 'Raw Data'!G50, 0))</f>
        <v>0</v>
      </c>
      <c r="M56">
        <f>IF(ISBLANK('Raw Data'!J50), 0, IF(AND(4=MATCH(LARGE('Raw Data'!G50:J50, 2), 'Raw Data'!G50:J50, 0), 'Raw Data'!L50-'Raw Data'!K50&gt;3), 'Raw Data'!J50, 0))</f>
        <v>0</v>
      </c>
      <c r="N56">
        <f>IF(ISBLANK('Raw Data'!J50), 0, IF(AND(3=MATCH(LARGE('Raw Data'!G50:J50, 2), 'Raw Data'!G50:J50, 0), 'Raw Data'!K50-'Raw Data'!L50&gt;3), 'Raw Data'!I50, 0))</f>
        <v>0</v>
      </c>
      <c r="O56">
        <f>IF(ISBLANK('Raw Data'!J50), 0, IF(AND(2=MATCH(LARGE('Raw Data'!G50:J50, 2), 'Raw Data'!G50:J50, 0), AND('Raw Data'!L50-'Raw Data'!K50&lt;4, 'Raw Data'!L50-'Raw Data'!K50&gt;0)), 'Raw Data'!H50, 0))</f>
        <v>0</v>
      </c>
      <c r="P56">
        <f>IF(ISBLANK('Raw Data'!J50), 0, IF(AND(1=MATCH(LARGE('Raw Data'!G50:J50, 2), 'Raw Data'!G50:J50, 0), AND('Raw Data'!K50-'Raw Data'!L50&lt;4, 'Raw Data'!K50-'Raw Data'!L50&gt;0)), 'Raw Data'!G50, 0))</f>
        <v>0</v>
      </c>
      <c r="Q56">
        <f>IF(ISBLANK('Raw Data'!J50), 0, IF(AND(4=MATCH(LARGE('Raw Data'!G50:J50, 1), 'Raw Data'!G50:J50, 0), 'Raw Data'!L50-'Raw Data'!K50&gt;3), 'Raw Data'!J50, 0))</f>
        <v>0</v>
      </c>
      <c r="R56">
        <f>IF(ISBLANK('Raw Data'!J50), 0, IF(AND(3=MATCH(LARGE('Raw Data'!G50:J50, 1), 'Raw Data'!G50:J50, 0), 'Raw Data'!K50-'Raw Data'!L50&gt;3), 'Raw Data'!I50, 0))</f>
        <v>0</v>
      </c>
      <c r="S56">
        <f>IF(AND('Raw Data'!L50-'Raw Data'!K50&gt;4, 'Raw Data'!F50&lt;'Raw Data'!C50), 'Raw Data'!J50, 0)</f>
        <v>0</v>
      </c>
      <c r="T56">
        <f>IF(AND('Raw Data'!K50-'Raw Data'!L50&gt;4, 'Raw Data'!F50&gt;'Raw Data'!C50), 'Raw Data'!I50, 0)</f>
        <v>0</v>
      </c>
      <c r="U56">
        <f>IF(AND('Raw Data'!L50-'Raw Data'!K50&lt;3, 'Raw Data'!L50&gt;'Raw Data'!K50, 'Raw Data'!F50&lt;'Raw Data'!C50), 'Raw Data'!H50, 0)</f>
        <v>0</v>
      </c>
      <c r="V56">
        <f>IF(AND('Raw Data'!L50-'Raw Data'!K50&lt;3, 'Raw Data'!L50&gt;'Raw Data'!K50, 'Raw Data'!F50&gt;'Raw Data'!C50), 'Raw Data'!G50, 0)</f>
        <v>0</v>
      </c>
    </row>
    <row r="57" spans="1:22" x14ac:dyDescent="0.3">
      <c r="A57">
        <f>IF(AND('Raw Data'!F51&lt;'Raw Data'!C51, 'Raw Data'!L51&gt;'Raw Data'!K51, 'Raw Data'!L51-'Raw Data'!K51&gt;3), 'Raw Data'!J51, 0)</f>
        <v>0</v>
      </c>
      <c r="B57">
        <f>IF(AND('Raw Data'!C51&lt;'Raw Data'!F51, 'Raw Data'!K51&gt;'Raw Data'!L51, 'Raw Data'!K51-'Raw Data'!L51&gt;3), 'Raw Data'!I51, 0)</f>
        <v>0</v>
      </c>
      <c r="C57">
        <f>IF(AND('Raw Data'!F51&lt;'Raw Data'!C51, 'Raw Data'!L51&gt;'Raw Data'!K51, 'Raw Data'!L51-'Raw Data'!K51&lt;4), 'Raw Data'!H51, 0)</f>
        <v>0</v>
      </c>
      <c r="D57">
        <f>IF(AND('Raw Data'!C51&lt;'Raw Data'!F51, 'Raw Data'!K51&gt;'Raw Data'!L51, 'Raw Data'!K51-'Raw Data'!L51&lt;4), 'Raw Data'!G51, 0)</f>
        <v>0</v>
      </c>
      <c r="E57">
        <f>IF(ISBLANK('Raw Data'!J51), 0, IF(AND(4=MATCH(LARGE('Raw Data'!G51:J51, 4), 'Raw Data'!G51:J51, 0), 'Raw Data'!L51-'Raw Data'!K51&gt;3), 'Raw Data'!J51, 0))</f>
        <v>0</v>
      </c>
      <c r="F57">
        <f>IF(ISBLANK('Raw Data'!J51), 0, IF(AND(3=MATCH(LARGE('Raw Data'!G51:J51, 4), 'Raw Data'!G51:J51, 0), 'Raw Data'!K51-'Raw Data'!L51&gt;3), 'Raw Data'!I51, 0))</f>
        <v>0</v>
      </c>
      <c r="G57">
        <f>IF(ISBLANK('Raw Data'!J51), 0, IF(AND(2=MATCH(LARGE('Raw Data'!G51:J51, 4), 'Raw Data'!G51:J51, 0), AND('Raw Data'!L51-'Raw Data'!K51&lt;4, 'Raw Data'!L51-'Raw Data'!K51&gt;0)), 'Raw Data'!H51, 0))</f>
        <v>0</v>
      </c>
      <c r="H57">
        <f>IF(ISBLANK('Raw Data'!J51), 0, IF(AND(1=MATCH(LARGE('Raw Data'!G51:J51, 4), 'Raw Data'!G51:J51, 0), AND('Raw Data'!K51-'Raw Data'!L51&lt;4, 'Raw Data'!K51-'Raw Data'!L51&gt;0)), 'Raw Data'!G51, 0))</f>
        <v>0</v>
      </c>
      <c r="I57">
        <f>IF(ISBLANK('Raw Data'!J51), 0, IF(AND(4=MATCH(LARGE('Raw Data'!G51:J51, 3), 'Raw Data'!G51:J51, 0), 'Raw Data'!L51-'Raw Data'!K51&gt;3), 'Raw Data'!J51, 0))</f>
        <v>0</v>
      </c>
      <c r="J57">
        <f>IF(ISBLANK('Raw Data'!J51), 0, IF(AND(3=MATCH(LARGE('Raw Data'!G51:J51, 3), 'Raw Data'!G51:J51, 0), 'Raw Data'!K51-'Raw Data'!L51&gt;3), 'Raw Data'!I51, 0))</f>
        <v>0</v>
      </c>
      <c r="K57">
        <f>IF(ISBLANK('Raw Data'!J51), 0, IF(AND(2=MATCH(LARGE('Raw Data'!G51:J51, 3), 'Raw Data'!G51:J51, 0), AND('Raw Data'!L51-'Raw Data'!K51&lt;4, 'Raw Data'!L51-'Raw Data'!K51&gt;0)), 'Raw Data'!H51, 0))</f>
        <v>0</v>
      </c>
      <c r="L57">
        <f>IF(ISBLANK('Raw Data'!J51), 0, IF(AND(1=MATCH(LARGE('Raw Data'!G51:J51, 3), 'Raw Data'!G51:J51, 0), AND('Raw Data'!K51-'Raw Data'!L51&lt;4, 'Raw Data'!K51-'Raw Data'!L51&gt;0)), 'Raw Data'!G51, 0))</f>
        <v>0</v>
      </c>
      <c r="M57">
        <f>IF(ISBLANK('Raw Data'!J51), 0, IF(AND(4=MATCH(LARGE('Raw Data'!G51:J51, 2), 'Raw Data'!G51:J51, 0), 'Raw Data'!L51-'Raw Data'!K51&gt;3), 'Raw Data'!J51, 0))</f>
        <v>0</v>
      </c>
      <c r="N57">
        <f>IF(ISBLANK('Raw Data'!J51), 0, IF(AND(3=MATCH(LARGE('Raw Data'!G51:J51, 2), 'Raw Data'!G51:J51, 0), 'Raw Data'!K51-'Raw Data'!L51&gt;3), 'Raw Data'!I51, 0))</f>
        <v>0</v>
      </c>
      <c r="O57">
        <f>IF(ISBLANK('Raw Data'!J51), 0, IF(AND(2=MATCH(LARGE('Raw Data'!G51:J51, 2), 'Raw Data'!G51:J51, 0), AND('Raw Data'!L51-'Raw Data'!K51&lt;4, 'Raw Data'!L51-'Raw Data'!K51&gt;0)), 'Raw Data'!H51, 0))</f>
        <v>0</v>
      </c>
      <c r="P57">
        <f>IF(ISBLANK('Raw Data'!J51), 0, IF(AND(1=MATCH(LARGE('Raw Data'!G51:J51, 2), 'Raw Data'!G51:J51, 0), AND('Raw Data'!K51-'Raw Data'!L51&lt;4, 'Raw Data'!K51-'Raw Data'!L51&gt;0)), 'Raw Data'!G51, 0))</f>
        <v>0</v>
      </c>
      <c r="Q57">
        <f>IF(ISBLANK('Raw Data'!J51), 0, IF(AND(4=MATCH(LARGE('Raw Data'!G51:J51, 1), 'Raw Data'!G51:J51, 0), 'Raw Data'!L51-'Raw Data'!K51&gt;3), 'Raw Data'!J51, 0))</f>
        <v>0</v>
      </c>
      <c r="R57">
        <f>IF(ISBLANK('Raw Data'!J51), 0, IF(AND(3=MATCH(LARGE('Raw Data'!G51:J51, 1), 'Raw Data'!G51:J51, 0), 'Raw Data'!K51-'Raw Data'!L51&gt;3), 'Raw Data'!I51, 0))</f>
        <v>0</v>
      </c>
      <c r="S57">
        <f>IF(AND('Raw Data'!L51-'Raw Data'!K51&gt;4, 'Raw Data'!F51&lt;'Raw Data'!C51), 'Raw Data'!J51, 0)</f>
        <v>0</v>
      </c>
      <c r="T57">
        <f>IF(AND('Raw Data'!K51-'Raw Data'!L51&gt;4, 'Raw Data'!F51&gt;'Raw Data'!C51), 'Raw Data'!I51, 0)</f>
        <v>0</v>
      </c>
      <c r="U57">
        <f>IF(AND('Raw Data'!L51-'Raw Data'!K51&lt;3, 'Raw Data'!L51&gt;'Raw Data'!K51, 'Raw Data'!F51&lt;'Raw Data'!C51), 'Raw Data'!H51, 0)</f>
        <v>0</v>
      </c>
      <c r="V57">
        <f>IF(AND('Raw Data'!L51-'Raw Data'!K51&lt;3, 'Raw Data'!L51&gt;'Raw Data'!K51, 'Raw Data'!F51&gt;'Raw Data'!C51), 'Raw Data'!G51, 0)</f>
        <v>0</v>
      </c>
    </row>
    <row r="58" spans="1:22" x14ac:dyDescent="0.3">
      <c r="A58">
        <f>IF(AND('Raw Data'!F52&lt;'Raw Data'!C52, 'Raw Data'!L52&gt;'Raw Data'!K52, 'Raw Data'!L52-'Raw Data'!K52&gt;3), 'Raw Data'!J52, 0)</f>
        <v>0</v>
      </c>
      <c r="B58">
        <f>IF(AND('Raw Data'!C52&lt;'Raw Data'!F52, 'Raw Data'!K52&gt;'Raw Data'!L52, 'Raw Data'!K52-'Raw Data'!L52&gt;3), 'Raw Data'!I52, 0)</f>
        <v>0</v>
      </c>
      <c r="C58">
        <f>IF(AND('Raw Data'!F52&lt;'Raw Data'!C52, 'Raw Data'!L52&gt;'Raw Data'!K52, 'Raw Data'!L52-'Raw Data'!K52&lt;4), 'Raw Data'!H52, 0)</f>
        <v>0</v>
      </c>
      <c r="D58">
        <f>IF(AND('Raw Data'!C52&lt;'Raw Data'!F52, 'Raw Data'!K52&gt;'Raw Data'!L52, 'Raw Data'!K52-'Raw Data'!L52&lt;4), 'Raw Data'!G52, 0)</f>
        <v>0</v>
      </c>
      <c r="E58">
        <f>IF(ISBLANK('Raw Data'!J52), 0, IF(AND(4=MATCH(LARGE('Raw Data'!G52:J52, 4), 'Raw Data'!G52:J52, 0), 'Raw Data'!L52-'Raw Data'!K52&gt;3), 'Raw Data'!J52, 0))</f>
        <v>0</v>
      </c>
      <c r="F58">
        <f>IF(ISBLANK('Raw Data'!J52), 0, IF(AND(3=MATCH(LARGE('Raw Data'!G52:J52, 4), 'Raw Data'!G52:J52, 0), 'Raw Data'!K52-'Raw Data'!L52&gt;3), 'Raw Data'!I52, 0))</f>
        <v>0</v>
      </c>
      <c r="G58">
        <f>IF(ISBLANK('Raw Data'!J52), 0, IF(AND(2=MATCH(LARGE('Raw Data'!G52:J52, 4), 'Raw Data'!G52:J52, 0), AND('Raw Data'!L52-'Raw Data'!K52&lt;4, 'Raw Data'!L52-'Raw Data'!K52&gt;0)), 'Raw Data'!H52, 0))</f>
        <v>0</v>
      </c>
      <c r="H58">
        <f>IF(ISBLANK('Raw Data'!J52), 0, IF(AND(1=MATCH(LARGE('Raw Data'!G52:J52, 4), 'Raw Data'!G52:J52, 0), AND('Raw Data'!K52-'Raw Data'!L52&lt;4, 'Raw Data'!K52-'Raw Data'!L52&gt;0)), 'Raw Data'!G52, 0))</f>
        <v>0</v>
      </c>
      <c r="I58">
        <f>IF(ISBLANK('Raw Data'!J52), 0, IF(AND(4=MATCH(LARGE('Raw Data'!G52:J52, 3), 'Raw Data'!G52:J52, 0), 'Raw Data'!L52-'Raw Data'!K52&gt;3), 'Raw Data'!J52, 0))</f>
        <v>0</v>
      </c>
      <c r="J58">
        <f>IF(ISBLANK('Raw Data'!J52), 0, IF(AND(3=MATCH(LARGE('Raw Data'!G52:J52, 3), 'Raw Data'!G52:J52, 0), 'Raw Data'!K52-'Raw Data'!L52&gt;3), 'Raw Data'!I52, 0))</f>
        <v>0</v>
      </c>
      <c r="K58">
        <f>IF(ISBLANK('Raw Data'!J52), 0, IF(AND(2=MATCH(LARGE('Raw Data'!G52:J52, 3), 'Raw Data'!G52:J52, 0), AND('Raw Data'!L52-'Raw Data'!K52&lt;4, 'Raw Data'!L52-'Raw Data'!K52&gt;0)), 'Raw Data'!H52, 0))</f>
        <v>0</v>
      </c>
      <c r="L58">
        <f>IF(ISBLANK('Raw Data'!J52), 0, IF(AND(1=MATCH(LARGE('Raw Data'!G52:J52, 3), 'Raw Data'!G52:J52, 0), AND('Raw Data'!K52-'Raw Data'!L52&lt;4, 'Raw Data'!K52-'Raw Data'!L52&gt;0)), 'Raw Data'!G52, 0))</f>
        <v>0</v>
      </c>
      <c r="M58">
        <f>IF(ISBLANK('Raw Data'!J52), 0, IF(AND(4=MATCH(LARGE('Raw Data'!G52:J52, 2), 'Raw Data'!G52:J52, 0), 'Raw Data'!L52-'Raw Data'!K52&gt;3), 'Raw Data'!J52, 0))</f>
        <v>0</v>
      </c>
      <c r="N58">
        <f>IF(ISBLANK('Raw Data'!J52), 0, IF(AND(3=MATCH(LARGE('Raw Data'!G52:J52, 2), 'Raw Data'!G52:J52, 0), 'Raw Data'!K52-'Raw Data'!L52&gt;3), 'Raw Data'!I52, 0))</f>
        <v>0</v>
      </c>
      <c r="O58">
        <f>IF(ISBLANK('Raw Data'!J52), 0, IF(AND(2=MATCH(LARGE('Raw Data'!G52:J52, 2), 'Raw Data'!G52:J52, 0), AND('Raw Data'!L52-'Raw Data'!K52&lt;4, 'Raw Data'!L52-'Raw Data'!K52&gt;0)), 'Raw Data'!H52, 0))</f>
        <v>0</v>
      </c>
      <c r="P58">
        <f>IF(ISBLANK('Raw Data'!J52), 0, IF(AND(1=MATCH(LARGE('Raw Data'!G52:J52, 2), 'Raw Data'!G52:J52, 0), AND('Raw Data'!K52-'Raw Data'!L52&lt;4, 'Raw Data'!K52-'Raw Data'!L52&gt;0)), 'Raw Data'!G52, 0))</f>
        <v>0</v>
      </c>
      <c r="Q58">
        <f>IF(ISBLANK('Raw Data'!J52), 0, IF(AND(4=MATCH(LARGE('Raw Data'!G52:J52, 1), 'Raw Data'!G52:J52, 0), 'Raw Data'!L52-'Raw Data'!K52&gt;3), 'Raw Data'!J52, 0))</f>
        <v>0</v>
      </c>
      <c r="R58">
        <f>IF(ISBLANK('Raw Data'!J52), 0, IF(AND(3=MATCH(LARGE('Raw Data'!G52:J52, 1), 'Raw Data'!G52:J52, 0), 'Raw Data'!K52-'Raw Data'!L52&gt;3), 'Raw Data'!I52, 0))</f>
        <v>0</v>
      </c>
      <c r="S58">
        <f>IF(AND('Raw Data'!L52-'Raw Data'!K52&gt;4, 'Raw Data'!F52&lt;'Raw Data'!C52), 'Raw Data'!J52, 0)</f>
        <v>0</v>
      </c>
      <c r="T58">
        <f>IF(AND('Raw Data'!K52-'Raw Data'!L52&gt;4, 'Raw Data'!F52&gt;'Raw Data'!C52), 'Raw Data'!I52, 0)</f>
        <v>0</v>
      </c>
      <c r="U58">
        <f>IF(AND('Raw Data'!L52-'Raw Data'!K52&lt;3, 'Raw Data'!L52&gt;'Raw Data'!K52, 'Raw Data'!F52&lt;'Raw Data'!C52), 'Raw Data'!H52, 0)</f>
        <v>0</v>
      </c>
      <c r="V58">
        <f>IF(AND('Raw Data'!L52-'Raw Data'!K52&lt;3, 'Raw Data'!L52&gt;'Raw Data'!K52, 'Raw Data'!F52&gt;'Raw Data'!C52), 'Raw Data'!G52, 0)</f>
        <v>0</v>
      </c>
    </row>
    <row r="59" spans="1:22" x14ac:dyDescent="0.3">
      <c r="A59">
        <f>IF(AND('Raw Data'!F53&lt;'Raw Data'!C53, 'Raw Data'!L53&gt;'Raw Data'!K53, 'Raw Data'!L53-'Raw Data'!K53&gt;3), 'Raw Data'!J53, 0)</f>
        <v>0</v>
      </c>
      <c r="B59">
        <f>IF(AND('Raw Data'!C53&lt;'Raw Data'!F53, 'Raw Data'!K53&gt;'Raw Data'!L53, 'Raw Data'!K53-'Raw Data'!L53&gt;3), 'Raw Data'!I53, 0)</f>
        <v>0</v>
      </c>
      <c r="C59">
        <f>IF(AND('Raw Data'!F53&lt;'Raw Data'!C53, 'Raw Data'!L53&gt;'Raw Data'!K53, 'Raw Data'!L53-'Raw Data'!K53&lt;4), 'Raw Data'!H53, 0)</f>
        <v>0</v>
      </c>
      <c r="D59">
        <f>IF(AND('Raw Data'!C53&lt;'Raw Data'!F53, 'Raw Data'!K53&gt;'Raw Data'!L53, 'Raw Data'!K53-'Raw Data'!L53&lt;4), 'Raw Data'!G53, 0)</f>
        <v>0</v>
      </c>
      <c r="E59">
        <f>IF(ISBLANK('Raw Data'!J53), 0, IF(AND(4=MATCH(LARGE('Raw Data'!G53:J53, 4), 'Raw Data'!G53:J53, 0), 'Raw Data'!L53-'Raw Data'!K53&gt;3), 'Raw Data'!J53, 0))</f>
        <v>0</v>
      </c>
      <c r="F59">
        <f>IF(ISBLANK('Raw Data'!J53), 0, IF(AND(3=MATCH(LARGE('Raw Data'!G53:J53, 4), 'Raw Data'!G53:J53, 0), 'Raw Data'!K53-'Raw Data'!L53&gt;3), 'Raw Data'!I53, 0))</f>
        <v>0</v>
      </c>
      <c r="G59">
        <f>IF(ISBLANK('Raw Data'!J53), 0, IF(AND(2=MATCH(LARGE('Raw Data'!G53:J53, 4), 'Raw Data'!G53:J53, 0), AND('Raw Data'!L53-'Raw Data'!K53&lt;4, 'Raw Data'!L53-'Raw Data'!K53&gt;0)), 'Raw Data'!H53, 0))</f>
        <v>0</v>
      </c>
      <c r="H59">
        <f>IF(ISBLANK('Raw Data'!J53), 0, IF(AND(1=MATCH(LARGE('Raw Data'!G53:J53, 4), 'Raw Data'!G53:J53, 0), AND('Raw Data'!K53-'Raw Data'!L53&lt;4, 'Raw Data'!K53-'Raw Data'!L53&gt;0)), 'Raw Data'!G53, 0))</f>
        <v>0</v>
      </c>
      <c r="I59">
        <f>IF(ISBLANK('Raw Data'!J53), 0, IF(AND(4=MATCH(LARGE('Raw Data'!G53:J53, 3), 'Raw Data'!G53:J53, 0), 'Raw Data'!L53-'Raw Data'!K53&gt;3), 'Raw Data'!J53, 0))</f>
        <v>0</v>
      </c>
      <c r="J59">
        <f>IF(ISBLANK('Raw Data'!J53), 0, IF(AND(3=MATCH(LARGE('Raw Data'!G53:J53, 3), 'Raw Data'!G53:J53, 0), 'Raw Data'!K53-'Raw Data'!L53&gt;3), 'Raw Data'!I53, 0))</f>
        <v>0</v>
      </c>
      <c r="K59">
        <f>IF(ISBLANK('Raw Data'!J53), 0, IF(AND(2=MATCH(LARGE('Raw Data'!G53:J53, 3), 'Raw Data'!G53:J53, 0), AND('Raw Data'!L53-'Raw Data'!K53&lt;4, 'Raw Data'!L53-'Raw Data'!K53&gt;0)), 'Raw Data'!H53, 0))</f>
        <v>0</v>
      </c>
      <c r="L59">
        <f>IF(ISBLANK('Raw Data'!J53), 0, IF(AND(1=MATCH(LARGE('Raw Data'!G53:J53, 3), 'Raw Data'!G53:J53, 0), AND('Raw Data'!K53-'Raw Data'!L53&lt;4, 'Raw Data'!K53-'Raw Data'!L53&gt;0)), 'Raw Data'!G53, 0))</f>
        <v>0</v>
      </c>
      <c r="M59">
        <f>IF(ISBLANK('Raw Data'!J53), 0, IF(AND(4=MATCH(LARGE('Raw Data'!G53:J53, 2), 'Raw Data'!G53:J53, 0), 'Raw Data'!L53-'Raw Data'!K53&gt;3), 'Raw Data'!J53, 0))</f>
        <v>0</v>
      </c>
      <c r="N59">
        <f>IF(ISBLANK('Raw Data'!J53), 0, IF(AND(3=MATCH(LARGE('Raw Data'!G53:J53, 2), 'Raw Data'!G53:J53, 0), 'Raw Data'!K53-'Raw Data'!L53&gt;3), 'Raw Data'!I53, 0))</f>
        <v>0</v>
      </c>
      <c r="O59">
        <f>IF(ISBLANK('Raw Data'!J53), 0, IF(AND(2=MATCH(LARGE('Raw Data'!G53:J53, 2), 'Raw Data'!G53:J53, 0), AND('Raw Data'!L53-'Raw Data'!K53&lt;4, 'Raw Data'!L53-'Raw Data'!K53&gt;0)), 'Raw Data'!H53, 0))</f>
        <v>0</v>
      </c>
      <c r="P59">
        <f>IF(ISBLANK('Raw Data'!J53), 0, IF(AND(1=MATCH(LARGE('Raw Data'!G53:J53, 2), 'Raw Data'!G53:J53, 0), AND('Raw Data'!K53-'Raw Data'!L53&lt;4, 'Raw Data'!K53-'Raw Data'!L53&gt;0)), 'Raw Data'!G53, 0))</f>
        <v>0</v>
      </c>
      <c r="Q59">
        <f>IF(ISBLANK('Raw Data'!J53), 0, IF(AND(4=MATCH(LARGE('Raw Data'!G53:J53, 1), 'Raw Data'!G53:J53, 0), 'Raw Data'!L53-'Raw Data'!K53&gt;3), 'Raw Data'!J53, 0))</f>
        <v>0</v>
      </c>
      <c r="R59">
        <f>IF(ISBLANK('Raw Data'!J53), 0, IF(AND(3=MATCH(LARGE('Raw Data'!G53:J53, 1), 'Raw Data'!G53:J53, 0), 'Raw Data'!K53-'Raw Data'!L53&gt;3), 'Raw Data'!I53, 0))</f>
        <v>0</v>
      </c>
      <c r="S59">
        <f>IF(AND('Raw Data'!L53-'Raw Data'!K53&gt;4, 'Raw Data'!F53&lt;'Raw Data'!C53), 'Raw Data'!J53, 0)</f>
        <v>0</v>
      </c>
      <c r="T59">
        <f>IF(AND('Raw Data'!K53-'Raw Data'!L53&gt;4, 'Raw Data'!F53&gt;'Raw Data'!C53), 'Raw Data'!I53, 0)</f>
        <v>0</v>
      </c>
      <c r="U59">
        <f>IF(AND('Raw Data'!L53-'Raw Data'!K53&lt;3, 'Raw Data'!L53&gt;'Raw Data'!K53, 'Raw Data'!F53&lt;'Raw Data'!C53), 'Raw Data'!H53, 0)</f>
        <v>0</v>
      </c>
      <c r="V59">
        <f>IF(AND('Raw Data'!L53-'Raw Data'!K53&lt;3, 'Raw Data'!L53&gt;'Raw Data'!K53, 'Raw Data'!F53&gt;'Raw Data'!C53), 'Raw Data'!G53, 0)</f>
        <v>0</v>
      </c>
    </row>
    <row r="60" spans="1:22" x14ac:dyDescent="0.3">
      <c r="A60">
        <f>IF(AND('Raw Data'!F54&lt;'Raw Data'!C54, 'Raw Data'!L54&gt;'Raw Data'!K54, 'Raw Data'!L54-'Raw Data'!K54&gt;3), 'Raw Data'!J54, 0)</f>
        <v>0</v>
      </c>
      <c r="B60">
        <f>IF(AND('Raw Data'!C54&lt;'Raw Data'!F54, 'Raw Data'!K54&gt;'Raw Data'!L54, 'Raw Data'!K54-'Raw Data'!L54&gt;3), 'Raw Data'!I54, 0)</f>
        <v>0</v>
      </c>
      <c r="C60">
        <f>IF(AND('Raw Data'!F54&lt;'Raw Data'!C54, 'Raw Data'!L54&gt;'Raw Data'!K54, 'Raw Data'!L54-'Raw Data'!K54&lt;4), 'Raw Data'!H54, 0)</f>
        <v>0</v>
      </c>
      <c r="D60">
        <f>IF(AND('Raw Data'!C54&lt;'Raw Data'!F54, 'Raw Data'!K54&gt;'Raw Data'!L54, 'Raw Data'!K54-'Raw Data'!L54&lt;4), 'Raw Data'!G54, 0)</f>
        <v>0</v>
      </c>
      <c r="E60">
        <f>IF(ISBLANK('Raw Data'!J54), 0, IF(AND(4=MATCH(LARGE('Raw Data'!G54:J54, 4), 'Raw Data'!G54:J54, 0), 'Raw Data'!L54-'Raw Data'!K54&gt;3), 'Raw Data'!J54, 0))</f>
        <v>0</v>
      </c>
      <c r="F60">
        <f>IF(ISBLANK('Raw Data'!J54), 0, IF(AND(3=MATCH(LARGE('Raw Data'!G54:J54, 4), 'Raw Data'!G54:J54, 0), 'Raw Data'!K54-'Raw Data'!L54&gt;3), 'Raw Data'!I54, 0))</f>
        <v>0</v>
      </c>
      <c r="G60">
        <f>IF(ISBLANK('Raw Data'!J54), 0, IF(AND(2=MATCH(LARGE('Raw Data'!G54:J54, 4), 'Raw Data'!G54:J54, 0), AND('Raw Data'!L54-'Raw Data'!K54&lt;4, 'Raw Data'!L54-'Raw Data'!K54&gt;0)), 'Raw Data'!H54, 0))</f>
        <v>0</v>
      </c>
      <c r="H60">
        <f>IF(ISBLANK('Raw Data'!J54), 0, IF(AND(1=MATCH(LARGE('Raw Data'!G54:J54, 4), 'Raw Data'!G54:J54, 0), AND('Raw Data'!K54-'Raw Data'!L54&lt;4, 'Raw Data'!K54-'Raw Data'!L54&gt;0)), 'Raw Data'!G54, 0))</f>
        <v>0</v>
      </c>
      <c r="I60">
        <f>IF(ISBLANK('Raw Data'!J54), 0, IF(AND(4=MATCH(LARGE('Raw Data'!G54:J54, 3), 'Raw Data'!G54:J54, 0), 'Raw Data'!L54-'Raw Data'!K54&gt;3), 'Raw Data'!J54, 0))</f>
        <v>0</v>
      </c>
      <c r="J60">
        <f>IF(ISBLANK('Raw Data'!J54), 0, IF(AND(3=MATCH(LARGE('Raw Data'!G54:J54, 3), 'Raw Data'!G54:J54, 0), 'Raw Data'!K54-'Raw Data'!L54&gt;3), 'Raw Data'!I54, 0))</f>
        <v>0</v>
      </c>
      <c r="K60">
        <f>IF(ISBLANK('Raw Data'!J54), 0, IF(AND(2=MATCH(LARGE('Raw Data'!G54:J54, 3), 'Raw Data'!G54:J54, 0), AND('Raw Data'!L54-'Raw Data'!K54&lt;4, 'Raw Data'!L54-'Raw Data'!K54&gt;0)), 'Raw Data'!H54, 0))</f>
        <v>0</v>
      </c>
      <c r="L60">
        <f>IF(ISBLANK('Raw Data'!J54), 0, IF(AND(1=MATCH(LARGE('Raw Data'!G54:J54, 3), 'Raw Data'!G54:J54, 0), AND('Raw Data'!K54-'Raw Data'!L54&lt;4, 'Raw Data'!K54-'Raw Data'!L54&gt;0)), 'Raw Data'!G54, 0))</f>
        <v>0</v>
      </c>
      <c r="M60">
        <f>IF(ISBLANK('Raw Data'!J54), 0, IF(AND(4=MATCH(LARGE('Raw Data'!G54:J54, 2), 'Raw Data'!G54:J54, 0), 'Raw Data'!L54-'Raw Data'!K54&gt;3), 'Raw Data'!J54, 0))</f>
        <v>0</v>
      </c>
      <c r="N60">
        <f>IF(ISBLANK('Raw Data'!J54), 0, IF(AND(3=MATCH(LARGE('Raw Data'!G54:J54, 2), 'Raw Data'!G54:J54, 0), 'Raw Data'!K54-'Raw Data'!L54&gt;3), 'Raw Data'!I54, 0))</f>
        <v>0</v>
      </c>
      <c r="O60">
        <f>IF(ISBLANK('Raw Data'!J54), 0, IF(AND(2=MATCH(LARGE('Raw Data'!G54:J54, 2), 'Raw Data'!G54:J54, 0), AND('Raw Data'!L54-'Raw Data'!K54&lt;4, 'Raw Data'!L54-'Raw Data'!K54&gt;0)), 'Raw Data'!H54, 0))</f>
        <v>0</v>
      </c>
      <c r="P60">
        <f>IF(ISBLANK('Raw Data'!J54), 0, IF(AND(1=MATCH(LARGE('Raw Data'!G54:J54, 2), 'Raw Data'!G54:J54, 0), AND('Raw Data'!K54-'Raw Data'!L54&lt;4, 'Raw Data'!K54-'Raw Data'!L54&gt;0)), 'Raw Data'!G54, 0))</f>
        <v>0</v>
      </c>
      <c r="Q60">
        <f>IF(ISBLANK('Raw Data'!J54), 0, IF(AND(4=MATCH(LARGE('Raw Data'!G54:J54, 1), 'Raw Data'!G54:J54, 0), 'Raw Data'!L54-'Raw Data'!K54&gt;3), 'Raw Data'!J54, 0))</f>
        <v>0</v>
      </c>
      <c r="R60">
        <f>IF(ISBLANK('Raw Data'!J54), 0, IF(AND(3=MATCH(LARGE('Raw Data'!G54:J54, 1), 'Raw Data'!G54:J54, 0), 'Raw Data'!K54-'Raw Data'!L54&gt;3), 'Raw Data'!I54, 0))</f>
        <v>0</v>
      </c>
      <c r="S60">
        <f>IF(AND('Raw Data'!L54-'Raw Data'!K54&gt;4, 'Raw Data'!F54&lt;'Raw Data'!C54), 'Raw Data'!J54, 0)</f>
        <v>0</v>
      </c>
      <c r="T60">
        <f>IF(AND('Raw Data'!K54-'Raw Data'!L54&gt;4, 'Raw Data'!F54&gt;'Raw Data'!C54), 'Raw Data'!I54, 0)</f>
        <v>0</v>
      </c>
      <c r="U60">
        <f>IF(AND('Raw Data'!L54-'Raw Data'!K54&lt;3, 'Raw Data'!L54&gt;'Raw Data'!K54, 'Raw Data'!F54&lt;'Raw Data'!C54), 'Raw Data'!H54, 0)</f>
        <v>0</v>
      </c>
      <c r="V60">
        <f>IF(AND('Raw Data'!L54-'Raw Data'!K54&lt;3, 'Raw Data'!L54&gt;'Raw Data'!K54, 'Raw Data'!F54&gt;'Raw Data'!C54), 'Raw Data'!G54, 0)</f>
        <v>0</v>
      </c>
    </row>
    <row r="61" spans="1:22" x14ac:dyDescent="0.3">
      <c r="A61">
        <f>IF(AND('Raw Data'!F55&lt;'Raw Data'!C55, 'Raw Data'!L55&gt;'Raw Data'!K55, 'Raw Data'!L55-'Raw Data'!K55&gt;3), 'Raw Data'!J55, 0)</f>
        <v>0</v>
      </c>
      <c r="B61">
        <f>IF(AND('Raw Data'!C55&lt;'Raw Data'!F55, 'Raw Data'!K55&gt;'Raw Data'!L55, 'Raw Data'!K55-'Raw Data'!L55&gt;3), 'Raw Data'!I55, 0)</f>
        <v>0</v>
      </c>
      <c r="C61">
        <f>IF(AND('Raw Data'!F55&lt;'Raw Data'!C55, 'Raw Data'!L55&gt;'Raw Data'!K55, 'Raw Data'!L55-'Raw Data'!K55&lt;4), 'Raw Data'!H55, 0)</f>
        <v>0</v>
      </c>
      <c r="D61">
        <f>IF(AND('Raw Data'!C55&lt;'Raw Data'!F55, 'Raw Data'!K55&gt;'Raw Data'!L55, 'Raw Data'!K55-'Raw Data'!L55&lt;4), 'Raw Data'!G55, 0)</f>
        <v>0</v>
      </c>
      <c r="E61">
        <f>IF(ISBLANK('Raw Data'!J55), 0, IF(AND(4=MATCH(LARGE('Raw Data'!G55:J55, 4), 'Raw Data'!G55:J55, 0), 'Raw Data'!L55-'Raw Data'!K55&gt;3), 'Raw Data'!J55, 0))</f>
        <v>0</v>
      </c>
      <c r="F61">
        <f>IF(ISBLANK('Raw Data'!J55), 0, IF(AND(3=MATCH(LARGE('Raw Data'!G55:J55, 4), 'Raw Data'!G55:J55, 0), 'Raw Data'!K55-'Raw Data'!L55&gt;3), 'Raw Data'!I55, 0))</f>
        <v>0</v>
      </c>
      <c r="G61">
        <f>IF(ISBLANK('Raw Data'!J55), 0, IF(AND(2=MATCH(LARGE('Raw Data'!G55:J55, 4), 'Raw Data'!G55:J55, 0), AND('Raw Data'!L55-'Raw Data'!K55&lt;4, 'Raw Data'!L55-'Raw Data'!K55&gt;0)), 'Raw Data'!H55, 0))</f>
        <v>0</v>
      </c>
      <c r="H61">
        <f>IF(ISBLANK('Raw Data'!J55), 0, IF(AND(1=MATCH(LARGE('Raw Data'!G55:J55, 4), 'Raw Data'!G55:J55, 0), AND('Raw Data'!K55-'Raw Data'!L55&lt;4, 'Raw Data'!K55-'Raw Data'!L55&gt;0)), 'Raw Data'!G55, 0))</f>
        <v>0</v>
      </c>
      <c r="I61">
        <f>IF(ISBLANK('Raw Data'!J55), 0, IF(AND(4=MATCH(LARGE('Raw Data'!G55:J55, 3), 'Raw Data'!G55:J55, 0), 'Raw Data'!L55-'Raw Data'!K55&gt;3), 'Raw Data'!J55, 0))</f>
        <v>0</v>
      </c>
      <c r="J61">
        <f>IF(ISBLANK('Raw Data'!J55), 0, IF(AND(3=MATCH(LARGE('Raw Data'!G55:J55, 3), 'Raw Data'!G55:J55, 0), 'Raw Data'!K55-'Raw Data'!L55&gt;3), 'Raw Data'!I55, 0))</f>
        <v>0</v>
      </c>
      <c r="K61">
        <f>IF(ISBLANK('Raw Data'!J55), 0, IF(AND(2=MATCH(LARGE('Raw Data'!G55:J55, 3), 'Raw Data'!G55:J55, 0), AND('Raw Data'!L55-'Raw Data'!K55&lt;4, 'Raw Data'!L55-'Raw Data'!K55&gt;0)), 'Raw Data'!H55, 0))</f>
        <v>0</v>
      </c>
      <c r="L61">
        <f>IF(ISBLANK('Raw Data'!J55), 0, IF(AND(1=MATCH(LARGE('Raw Data'!G55:J55, 3), 'Raw Data'!G55:J55, 0), AND('Raw Data'!K55-'Raw Data'!L55&lt;4, 'Raw Data'!K55-'Raw Data'!L55&gt;0)), 'Raw Data'!G55, 0))</f>
        <v>0</v>
      </c>
      <c r="M61">
        <f>IF(ISBLANK('Raw Data'!J55), 0, IF(AND(4=MATCH(LARGE('Raw Data'!G55:J55, 2), 'Raw Data'!G55:J55, 0), 'Raw Data'!L55-'Raw Data'!K55&gt;3), 'Raw Data'!J55, 0))</f>
        <v>0</v>
      </c>
      <c r="N61">
        <f>IF(ISBLANK('Raw Data'!J55), 0, IF(AND(3=MATCH(LARGE('Raw Data'!G55:J55, 2), 'Raw Data'!G55:J55, 0), 'Raw Data'!K55-'Raw Data'!L55&gt;3), 'Raw Data'!I55, 0))</f>
        <v>0</v>
      </c>
      <c r="O61">
        <f>IF(ISBLANK('Raw Data'!J55), 0, IF(AND(2=MATCH(LARGE('Raw Data'!G55:J55, 2), 'Raw Data'!G55:J55, 0), AND('Raw Data'!L55-'Raw Data'!K55&lt;4, 'Raw Data'!L55-'Raw Data'!K55&gt;0)), 'Raw Data'!H55, 0))</f>
        <v>0</v>
      </c>
      <c r="P61">
        <f>IF(ISBLANK('Raw Data'!J55), 0, IF(AND(1=MATCH(LARGE('Raw Data'!G55:J55, 2), 'Raw Data'!G55:J55, 0), AND('Raw Data'!K55-'Raw Data'!L55&lt;4, 'Raw Data'!K55-'Raw Data'!L55&gt;0)), 'Raw Data'!G55, 0))</f>
        <v>0</v>
      </c>
      <c r="Q61">
        <f>IF(ISBLANK('Raw Data'!J55), 0, IF(AND(4=MATCH(LARGE('Raw Data'!G55:J55, 1), 'Raw Data'!G55:J55, 0), 'Raw Data'!L55-'Raw Data'!K55&gt;3), 'Raw Data'!J55, 0))</f>
        <v>0</v>
      </c>
      <c r="R61">
        <f>IF(ISBLANK('Raw Data'!J55), 0, IF(AND(3=MATCH(LARGE('Raw Data'!G55:J55, 1), 'Raw Data'!G55:J55, 0), 'Raw Data'!K55-'Raw Data'!L55&gt;3), 'Raw Data'!I55, 0))</f>
        <v>0</v>
      </c>
      <c r="S61">
        <f>IF(AND('Raw Data'!L55-'Raw Data'!K55&gt;4, 'Raw Data'!F55&lt;'Raw Data'!C55), 'Raw Data'!J55, 0)</f>
        <v>0</v>
      </c>
      <c r="T61">
        <f>IF(AND('Raw Data'!K55-'Raw Data'!L55&gt;4, 'Raw Data'!F55&gt;'Raw Data'!C55), 'Raw Data'!I55, 0)</f>
        <v>0</v>
      </c>
      <c r="U61">
        <f>IF(AND('Raw Data'!L55-'Raw Data'!K55&lt;3, 'Raw Data'!L55&gt;'Raw Data'!K55, 'Raw Data'!F55&lt;'Raw Data'!C55), 'Raw Data'!H55, 0)</f>
        <v>0</v>
      </c>
      <c r="V61">
        <f>IF(AND('Raw Data'!L55-'Raw Data'!K55&lt;3, 'Raw Data'!L55&gt;'Raw Data'!K55, 'Raw Data'!F55&gt;'Raw Data'!C55), 'Raw Data'!G55, 0)</f>
        <v>0</v>
      </c>
    </row>
    <row r="62" spans="1:22" x14ac:dyDescent="0.3">
      <c r="A62">
        <f>IF(AND('Raw Data'!F56&lt;'Raw Data'!C56, 'Raw Data'!L56&gt;'Raw Data'!K56, 'Raw Data'!L56-'Raw Data'!K56&gt;3), 'Raw Data'!J56, 0)</f>
        <v>0</v>
      </c>
      <c r="B62">
        <f>IF(AND('Raw Data'!C56&lt;'Raw Data'!F56, 'Raw Data'!K56&gt;'Raw Data'!L56, 'Raw Data'!K56-'Raw Data'!L56&gt;3), 'Raw Data'!I56, 0)</f>
        <v>0</v>
      </c>
      <c r="C62">
        <f>IF(AND('Raw Data'!F56&lt;'Raw Data'!C56, 'Raw Data'!L56&gt;'Raw Data'!K56, 'Raw Data'!L56-'Raw Data'!K56&lt;4), 'Raw Data'!H56, 0)</f>
        <v>0</v>
      </c>
      <c r="D62">
        <f>IF(AND('Raw Data'!C56&lt;'Raw Data'!F56, 'Raw Data'!K56&gt;'Raw Data'!L56, 'Raw Data'!K56-'Raw Data'!L56&lt;4), 'Raw Data'!G56, 0)</f>
        <v>0</v>
      </c>
      <c r="E62">
        <f>IF(ISBLANK('Raw Data'!J56), 0, IF(AND(4=MATCH(LARGE('Raw Data'!G56:J56, 4), 'Raw Data'!G56:J56, 0), 'Raw Data'!L56-'Raw Data'!K56&gt;3), 'Raw Data'!J56, 0))</f>
        <v>0</v>
      </c>
      <c r="F62">
        <f>IF(ISBLANK('Raw Data'!J56), 0, IF(AND(3=MATCH(LARGE('Raw Data'!G56:J56, 4), 'Raw Data'!G56:J56, 0), 'Raw Data'!K56-'Raw Data'!L56&gt;3), 'Raw Data'!I56, 0))</f>
        <v>0</v>
      </c>
      <c r="G62">
        <f>IF(ISBLANK('Raw Data'!J56), 0, IF(AND(2=MATCH(LARGE('Raw Data'!G56:J56, 4), 'Raw Data'!G56:J56, 0), AND('Raw Data'!L56-'Raw Data'!K56&lt;4, 'Raw Data'!L56-'Raw Data'!K56&gt;0)), 'Raw Data'!H56, 0))</f>
        <v>0</v>
      </c>
      <c r="H62">
        <f>IF(ISBLANK('Raw Data'!J56), 0, IF(AND(1=MATCH(LARGE('Raw Data'!G56:J56, 4), 'Raw Data'!G56:J56, 0), AND('Raw Data'!K56-'Raw Data'!L56&lt;4, 'Raw Data'!K56-'Raw Data'!L56&gt;0)), 'Raw Data'!G56, 0))</f>
        <v>0</v>
      </c>
      <c r="I62">
        <f>IF(ISBLANK('Raw Data'!J56), 0, IF(AND(4=MATCH(LARGE('Raw Data'!G56:J56, 3), 'Raw Data'!G56:J56, 0), 'Raw Data'!L56-'Raw Data'!K56&gt;3), 'Raw Data'!J56, 0))</f>
        <v>0</v>
      </c>
      <c r="J62">
        <f>IF(ISBLANK('Raw Data'!J56), 0, IF(AND(3=MATCH(LARGE('Raw Data'!G56:J56, 3), 'Raw Data'!G56:J56, 0), 'Raw Data'!K56-'Raw Data'!L56&gt;3), 'Raw Data'!I56, 0))</f>
        <v>0</v>
      </c>
      <c r="K62">
        <f>IF(ISBLANK('Raw Data'!J56), 0, IF(AND(2=MATCH(LARGE('Raw Data'!G56:J56, 3), 'Raw Data'!G56:J56, 0), AND('Raw Data'!L56-'Raw Data'!K56&lt;4, 'Raw Data'!L56-'Raw Data'!K56&gt;0)), 'Raw Data'!H56, 0))</f>
        <v>0</v>
      </c>
      <c r="L62">
        <f>IF(ISBLANK('Raw Data'!J56), 0, IF(AND(1=MATCH(LARGE('Raw Data'!G56:J56, 3), 'Raw Data'!G56:J56, 0), AND('Raw Data'!K56-'Raw Data'!L56&lt;4, 'Raw Data'!K56-'Raw Data'!L56&gt;0)), 'Raw Data'!G56, 0))</f>
        <v>0</v>
      </c>
      <c r="M62">
        <f>IF(ISBLANK('Raw Data'!J56), 0, IF(AND(4=MATCH(LARGE('Raw Data'!G56:J56, 2), 'Raw Data'!G56:J56, 0), 'Raw Data'!L56-'Raw Data'!K56&gt;3), 'Raw Data'!J56, 0))</f>
        <v>0</v>
      </c>
      <c r="N62">
        <f>IF(ISBLANK('Raw Data'!J56), 0, IF(AND(3=MATCH(LARGE('Raw Data'!G56:J56, 2), 'Raw Data'!G56:J56, 0), 'Raw Data'!K56-'Raw Data'!L56&gt;3), 'Raw Data'!I56, 0))</f>
        <v>0</v>
      </c>
      <c r="O62">
        <f>IF(ISBLANK('Raw Data'!J56), 0, IF(AND(2=MATCH(LARGE('Raw Data'!G56:J56, 2), 'Raw Data'!G56:J56, 0), AND('Raw Data'!L56-'Raw Data'!K56&lt;4, 'Raw Data'!L56-'Raw Data'!K56&gt;0)), 'Raw Data'!H56, 0))</f>
        <v>0</v>
      </c>
      <c r="P62">
        <f>IF(ISBLANK('Raw Data'!J56), 0, IF(AND(1=MATCH(LARGE('Raw Data'!G56:J56, 2), 'Raw Data'!G56:J56, 0), AND('Raw Data'!K56-'Raw Data'!L56&lt;4, 'Raw Data'!K56-'Raw Data'!L56&gt;0)), 'Raw Data'!G56, 0))</f>
        <v>0</v>
      </c>
      <c r="Q62">
        <f>IF(ISBLANK('Raw Data'!J56), 0, IF(AND(4=MATCH(LARGE('Raw Data'!G56:J56, 1), 'Raw Data'!G56:J56, 0), 'Raw Data'!L56-'Raw Data'!K56&gt;3), 'Raw Data'!J56, 0))</f>
        <v>0</v>
      </c>
      <c r="R62">
        <f>IF(ISBLANK('Raw Data'!J56), 0, IF(AND(3=MATCH(LARGE('Raw Data'!G56:J56, 1), 'Raw Data'!G56:J56, 0), 'Raw Data'!K56-'Raw Data'!L56&gt;3), 'Raw Data'!I56, 0))</f>
        <v>0</v>
      </c>
      <c r="S62">
        <f>IF(AND('Raw Data'!L56-'Raw Data'!K56&gt;4, 'Raw Data'!F56&lt;'Raw Data'!C56), 'Raw Data'!J56, 0)</f>
        <v>0</v>
      </c>
      <c r="T62">
        <f>IF(AND('Raw Data'!K56-'Raw Data'!L56&gt;4, 'Raw Data'!F56&gt;'Raw Data'!C56), 'Raw Data'!I56, 0)</f>
        <v>0</v>
      </c>
      <c r="U62">
        <f>IF(AND('Raw Data'!L56-'Raw Data'!K56&lt;3, 'Raw Data'!L56&gt;'Raw Data'!K56, 'Raw Data'!F56&lt;'Raw Data'!C56), 'Raw Data'!H56, 0)</f>
        <v>0</v>
      </c>
      <c r="V62">
        <f>IF(AND('Raw Data'!L56-'Raw Data'!K56&lt;3, 'Raw Data'!L56&gt;'Raw Data'!K56, 'Raw Data'!F56&gt;'Raw Data'!C56), 'Raw Data'!G56, 0)</f>
        <v>0</v>
      </c>
    </row>
    <row r="63" spans="1:22" x14ac:dyDescent="0.3">
      <c r="A63">
        <f>IF(AND('Raw Data'!F57&lt;'Raw Data'!C57, 'Raw Data'!L57&gt;'Raw Data'!K57, 'Raw Data'!L57-'Raw Data'!K57&gt;3), 'Raw Data'!J57, 0)</f>
        <v>0</v>
      </c>
      <c r="B63">
        <f>IF(AND('Raw Data'!C57&lt;'Raw Data'!F57, 'Raw Data'!K57&gt;'Raw Data'!L57, 'Raw Data'!K57-'Raw Data'!L57&gt;3), 'Raw Data'!I57, 0)</f>
        <v>0</v>
      </c>
      <c r="C63">
        <f>IF(AND('Raw Data'!F57&lt;'Raw Data'!C57, 'Raw Data'!L57&gt;'Raw Data'!K57, 'Raw Data'!L57-'Raw Data'!K57&lt;4), 'Raw Data'!H57, 0)</f>
        <v>0</v>
      </c>
      <c r="D63">
        <f>IF(AND('Raw Data'!C57&lt;'Raw Data'!F57, 'Raw Data'!K57&gt;'Raw Data'!L57, 'Raw Data'!K57-'Raw Data'!L57&lt;4), 'Raw Data'!G57, 0)</f>
        <v>0</v>
      </c>
      <c r="E63">
        <f>IF(ISBLANK('Raw Data'!J57), 0, IF(AND(4=MATCH(LARGE('Raw Data'!G57:J57, 4), 'Raw Data'!G57:J57, 0), 'Raw Data'!L57-'Raw Data'!K57&gt;3), 'Raw Data'!J57, 0))</f>
        <v>0</v>
      </c>
      <c r="F63">
        <f>IF(ISBLANK('Raw Data'!J57), 0, IF(AND(3=MATCH(LARGE('Raw Data'!G57:J57, 4), 'Raw Data'!G57:J57, 0), 'Raw Data'!K57-'Raw Data'!L57&gt;3), 'Raw Data'!I57, 0))</f>
        <v>0</v>
      </c>
      <c r="G63">
        <f>IF(ISBLANK('Raw Data'!J57), 0, IF(AND(2=MATCH(LARGE('Raw Data'!G57:J57, 4), 'Raw Data'!G57:J57, 0), AND('Raw Data'!L57-'Raw Data'!K57&lt;4, 'Raw Data'!L57-'Raw Data'!K57&gt;0)), 'Raw Data'!H57, 0))</f>
        <v>0</v>
      </c>
      <c r="H63">
        <f>IF(ISBLANK('Raw Data'!J57), 0, IF(AND(1=MATCH(LARGE('Raw Data'!G57:J57, 4), 'Raw Data'!G57:J57, 0), AND('Raw Data'!K57-'Raw Data'!L57&lt;4, 'Raw Data'!K57-'Raw Data'!L57&gt;0)), 'Raw Data'!G57, 0))</f>
        <v>0</v>
      </c>
      <c r="I63">
        <f>IF(ISBLANK('Raw Data'!J57), 0, IF(AND(4=MATCH(LARGE('Raw Data'!G57:J57, 3), 'Raw Data'!G57:J57, 0), 'Raw Data'!L57-'Raw Data'!K57&gt;3), 'Raw Data'!J57, 0))</f>
        <v>0</v>
      </c>
      <c r="J63">
        <f>IF(ISBLANK('Raw Data'!J57), 0, IF(AND(3=MATCH(LARGE('Raw Data'!G57:J57, 3), 'Raw Data'!G57:J57, 0), 'Raw Data'!K57-'Raw Data'!L57&gt;3), 'Raw Data'!I57, 0))</f>
        <v>0</v>
      </c>
      <c r="K63">
        <f>IF(ISBLANK('Raw Data'!J57), 0, IF(AND(2=MATCH(LARGE('Raw Data'!G57:J57, 3), 'Raw Data'!G57:J57, 0), AND('Raw Data'!L57-'Raw Data'!K57&lt;4, 'Raw Data'!L57-'Raw Data'!K57&gt;0)), 'Raw Data'!H57, 0))</f>
        <v>0</v>
      </c>
      <c r="L63">
        <f>IF(ISBLANK('Raw Data'!J57), 0, IF(AND(1=MATCH(LARGE('Raw Data'!G57:J57, 3), 'Raw Data'!G57:J57, 0), AND('Raw Data'!K57-'Raw Data'!L57&lt;4, 'Raw Data'!K57-'Raw Data'!L57&gt;0)), 'Raw Data'!G57, 0))</f>
        <v>0</v>
      </c>
      <c r="M63">
        <f>IF(ISBLANK('Raw Data'!J57), 0, IF(AND(4=MATCH(LARGE('Raw Data'!G57:J57, 2), 'Raw Data'!G57:J57, 0), 'Raw Data'!L57-'Raw Data'!K57&gt;3), 'Raw Data'!J57, 0))</f>
        <v>0</v>
      </c>
      <c r="N63">
        <f>IF(ISBLANK('Raw Data'!J57), 0, IF(AND(3=MATCH(LARGE('Raw Data'!G57:J57, 2), 'Raw Data'!G57:J57, 0), 'Raw Data'!K57-'Raw Data'!L57&gt;3), 'Raw Data'!I57, 0))</f>
        <v>0</v>
      </c>
      <c r="O63">
        <f>IF(ISBLANK('Raw Data'!J57), 0, IF(AND(2=MATCH(LARGE('Raw Data'!G57:J57, 2), 'Raw Data'!G57:J57, 0), AND('Raw Data'!L57-'Raw Data'!K57&lt;4, 'Raw Data'!L57-'Raw Data'!K57&gt;0)), 'Raw Data'!H57, 0))</f>
        <v>0</v>
      </c>
      <c r="P63">
        <f>IF(ISBLANK('Raw Data'!J57), 0, IF(AND(1=MATCH(LARGE('Raw Data'!G57:J57, 2), 'Raw Data'!G57:J57, 0), AND('Raw Data'!K57-'Raw Data'!L57&lt;4, 'Raw Data'!K57-'Raw Data'!L57&gt;0)), 'Raw Data'!G57, 0))</f>
        <v>0</v>
      </c>
      <c r="Q63">
        <f>IF(ISBLANK('Raw Data'!J57), 0, IF(AND(4=MATCH(LARGE('Raw Data'!G57:J57, 1), 'Raw Data'!G57:J57, 0), 'Raw Data'!L57-'Raw Data'!K57&gt;3), 'Raw Data'!J57, 0))</f>
        <v>0</v>
      </c>
      <c r="R63">
        <f>IF(ISBLANK('Raw Data'!J57), 0, IF(AND(3=MATCH(LARGE('Raw Data'!G57:J57, 1), 'Raw Data'!G57:J57, 0), 'Raw Data'!K57-'Raw Data'!L57&gt;3), 'Raw Data'!I57, 0))</f>
        <v>0</v>
      </c>
      <c r="S63">
        <f>IF(AND('Raw Data'!L57-'Raw Data'!K57&gt;4, 'Raw Data'!F57&lt;'Raw Data'!C57), 'Raw Data'!J57, 0)</f>
        <v>0</v>
      </c>
      <c r="T63">
        <f>IF(AND('Raw Data'!K57-'Raw Data'!L57&gt;4, 'Raw Data'!F57&gt;'Raw Data'!C57), 'Raw Data'!I57, 0)</f>
        <v>0</v>
      </c>
      <c r="U63">
        <f>IF(AND('Raw Data'!L57-'Raw Data'!K57&lt;3, 'Raw Data'!L57&gt;'Raw Data'!K57, 'Raw Data'!F57&lt;'Raw Data'!C57), 'Raw Data'!H57, 0)</f>
        <v>0</v>
      </c>
      <c r="V63">
        <f>IF(AND('Raw Data'!L57-'Raw Data'!K57&lt;3, 'Raw Data'!L57&gt;'Raw Data'!K57, 'Raw Data'!F57&gt;'Raw Data'!C57), 'Raw Data'!G57, 0)</f>
        <v>0</v>
      </c>
    </row>
    <row r="64" spans="1:22" x14ac:dyDescent="0.3">
      <c r="A64">
        <f>IF(AND('Raw Data'!F58&lt;'Raw Data'!C58, 'Raw Data'!L58&gt;'Raw Data'!K58, 'Raw Data'!L58-'Raw Data'!K58&gt;3), 'Raw Data'!J58, 0)</f>
        <v>0</v>
      </c>
      <c r="B64">
        <f>IF(AND('Raw Data'!C58&lt;'Raw Data'!F58, 'Raw Data'!K58&gt;'Raw Data'!L58, 'Raw Data'!K58-'Raw Data'!L58&gt;3), 'Raw Data'!I58, 0)</f>
        <v>0</v>
      </c>
      <c r="C64">
        <f>IF(AND('Raw Data'!F58&lt;'Raw Data'!C58, 'Raw Data'!L58&gt;'Raw Data'!K58, 'Raw Data'!L58-'Raw Data'!K58&lt;4), 'Raw Data'!H58, 0)</f>
        <v>0</v>
      </c>
      <c r="D64">
        <f>IF(AND('Raw Data'!C58&lt;'Raw Data'!F58, 'Raw Data'!K58&gt;'Raw Data'!L58, 'Raw Data'!K58-'Raw Data'!L58&lt;4), 'Raw Data'!G58, 0)</f>
        <v>0</v>
      </c>
      <c r="E64">
        <f>IF(ISBLANK('Raw Data'!J58), 0, IF(AND(4=MATCH(LARGE('Raw Data'!G58:J58, 4), 'Raw Data'!G58:J58, 0), 'Raw Data'!L58-'Raw Data'!K58&gt;3), 'Raw Data'!J58, 0))</f>
        <v>0</v>
      </c>
      <c r="F64">
        <f>IF(ISBLANK('Raw Data'!J58), 0, IF(AND(3=MATCH(LARGE('Raw Data'!G58:J58, 4), 'Raw Data'!G58:J58, 0), 'Raw Data'!K58-'Raw Data'!L58&gt;3), 'Raw Data'!I58, 0))</f>
        <v>0</v>
      </c>
      <c r="G64">
        <f>IF(ISBLANK('Raw Data'!J58), 0, IF(AND(2=MATCH(LARGE('Raw Data'!G58:J58, 4), 'Raw Data'!G58:J58, 0), AND('Raw Data'!L58-'Raw Data'!K58&lt;4, 'Raw Data'!L58-'Raw Data'!K58&gt;0)), 'Raw Data'!H58, 0))</f>
        <v>0</v>
      </c>
      <c r="H64">
        <f>IF(ISBLANK('Raw Data'!J58), 0, IF(AND(1=MATCH(LARGE('Raw Data'!G58:J58, 4), 'Raw Data'!G58:J58, 0), AND('Raw Data'!K58-'Raw Data'!L58&lt;4, 'Raw Data'!K58-'Raw Data'!L58&gt;0)), 'Raw Data'!G58, 0))</f>
        <v>0</v>
      </c>
      <c r="I64">
        <f>IF(ISBLANK('Raw Data'!J58), 0, IF(AND(4=MATCH(LARGE('Raw Data'!G58:J58, 3), 'Raw Data'!G58:J58, 0), 'Raw Data'!L58-'Raw Data'!K58&gt;3), 'Raw Data'!J58, 0))</f>
        <v>0</v>
      </c>
      <c r="J64">
        <f>IF(ISBLANK('Raw Data'!J58), 0, IF(AND(3=MATCH(LARGE('Raw Data'!G58:J58, 3), 'Raw Data'!G58:J58, 0), 'Raw Data'!K58-'Raw Data'!L58&gt;3), 'Raw Data'!I58, 0))</f>
        <v>0</v>
      </c>
      <c r="K64">
        <f>IF(ISBLANK('Raw Data'!J58), 0, IF(AND(2=MATCH(LARGE('Raw Data'!G58:J58, 3), 'Raw Data'!G58:J58, 0), AND('Raw Data'!L58-'Raw Data'!K58&lt;4, 'Raw Data'!L58-'Raw Data'!K58&gt;0)), 'Raw Data'!H58, 0))</f>
        <v>0</v>
      </c>
      <c r="L64">
        <f>IF(ISBLANK('Raw Data'!J58), 0, IF(AND(1=MATCH(LARGE('Raw Data'!G58:J58, 3), 'Raw Data'!G58:J58, 0), AND('Raw Data'!K58-'Raw Data'!L58&lt;4, 'Raw Data'!K58-'Raw Data'!L58&gt;0)), 'Raw Data'!G58, 0))</f>
        <v>0</v>
      </c>
      <c r="M64">
        <f>IF(ISBLANK('Raw Data'!J58), 0, IF(AND(4=MATCH(LARGE('Raw Data'!G58:J58, 2), 'Raw Data'!G58:J58, 0), 'Raw Data'!L58-'Raw Data'!K58&gt;3), 'Raw Data'!J58, 0))</f>
        <v>0</v>
      </c>
      <c r="N64">
        <f>IF(ISBLANK('Raw Data'!J58), 0, IF(AND(3=MATCH(LARGE('Raw Data'!G58:J58, 2), 'Raw Data'!G58:J58, 0), 'Raw Data'!K58-'Raw Data'!L58&gt;3), 'Raw Data'!I58, 0))</f>
        <v>0</v>
      </c>
      <c r="O64">
        <f>IF(ISBLANK('Raw Data'!J58), 0, IF(AND(2=MATCH(LARGE('Raw Data'!G58:J58, 2), 'Raw Data'!G58:J58, 0), AND('Raw Data'!L58-'Raw Data'!K58&lt;4, 'Raw Data'!L58-'Raw Data'!K58&gt;0)), 'Raw Data'!H58, 0))</f>
        <v>0</v>
      </c>
      <c r="P64">
        <f>IF(ISBLANK('Raw Data'!J58), 0, IF(AND(1=MATCH(LARGE('Raw Data'!G58:J58, 2), 'Raw Data'!G58:J58, 0), AND('Raw Data'!K58-'Raw Data'!L58&lt;4, 'Raw Data'!K58-'Raw Data'!L58&gt;0)), 'Raw Data'!G58, 0))</f>
        <v>0</v>
      </c>
      <c r="Q64">
        <f>IF(ISBLANK('Raw Data'!J58), 0, IF(AND(4=MATCH(LARGE('Raw Data'!G58:J58, 1), 'Raw Data'!G58:J58, 0), 'Raw Data'!L58-'Raw Data'!K58&gt;3), 'Raw Data'!J58, 0))</f>
        <v>0</v>
      </c>
      <c r="R64">
        <f>IF(ISBLANK('Raw Data'!J58), 0, IF(AND(3=MATCH(LARGE('Raw Data'!G58:J58, 1), 'Raw Data'!G58:J58, 0), 'Raw Data'!K58-'Raw Data'!L58&gt;3), 'Raw Data'!I58, 0))</f>
        <v>0</v>
      </c>
      <c r="S64">
        <f>IF(AND('Raw Data'!L58-'Raw Data'!K58&gt;4, 'Raw Data'!F58&lt;'Raw Data'!C58), 'Raw Data'!J58, 0)</f>
        <v>0</v>
      </c>
      <c r="T64">
        <f>IF(AND('Raw Data'!K58-'Raw Data'!L58&gt;4, 'Raw Data'!F58&gt;'Raw Data'!C58), 'Raw Data'!I58, 0)</f>
        <v>0</v>
      </c>
      <c r="U64">
        <f>IF(AND('Raw Data'!L58-'Raw Data'!K58&lt;3, 'Raw Data'!L58&gt;'Raw Data'!K58, 'Raw Data'!F58&lt;'Raw Data'!C58), 'Raw Data'!H58, 0)</f>
        <v>0</v>
      </c>
      <c r="V64">
        <f>IF(AND('Raw Data'!L58-'Raw Data'!K58&lt;3, 'Raw Data'!L58&gt;'Raw Data'!K58, 'Raw Data'!F58&gt;'Raw Data'!C58), 'Raw Data'!G58, 0)</f>
        <v>0</v>
      </c>
    </row>
    <row r="65" spans="1:22" x14ac:dyDescent="0.3">
      <c r="A65">
        <f>IF(AND('Raw Data'!F59&lt;'Raw Data'!C59, 'Raw Data'!L59&gt;'Raw Data'!K59, 'Raw Data'!L59-'Raw Data'!K59&gt;3), 'Raw Data'!J59, 0)</f>
        <v>0</v>
      </c>
      <c r="B65">
        <f>IF(AND('Raw Data'!C59&lt;'Raw Data'!F59, 'Raw Data'!K59&gt;'Raw Data'!L59, 'Raw Data'!K59-'Raw Data'!L59&gt;3), 'Raw Data'!I59, 0)</f>
        <v>0</v>
      </c>
      <c r="C65">
        <f>IF(AND('Raw Data'!F59&lt;'Raw Data'!C59, 'Raw Data'!L59&gt;'Raw Data'!K59, 'Raw Data'!L59-'Raw Data'!K59&lt;4), 'Raw Data'!H59, 0)</f>
        <v>0</v>
      </c>
      <c r="D65">
        <f>IF(AND('Raw Data'!C59&lt;'Raw Data'!F59, 'Raw Data'!K59&gt;'Raw Data'!L59, 'Raw Data'!K59-'Raw Data'!L59&lt;4), 'Raw Data'!G59, 0)</f>
        <v>0</v>
      </c>
      <c r="E65">
        <f>IF(ISBLANK('Raw Data'!J59), 0, IF(AND(4=MATCH(LARGE('Raw Data'!G59:J59, 4), 'Raw Data'!G59:J59, 0), 'Raw Data'!L59-'Raw Data'!K59&gt;3), 'Raw Data'!J59, 0))</f>
        <v>0</v>
      </c>
      <c r="F65">
        <f>IF(ISBLANK('Raw Data'!J59), 0, IF(AND(3=MATCH(LARGE('Raw Data'!G59:J59, 4), 'Raw Data'!G59:J59, 0), 'Raw Data'!K59-'Raw Data'!L59&gt;3), 'Raw Data'!I59, 0))</f>
        <v>0</v>
      </c>
      <c r="G65">
        <f>IF(ISBLANK('Raw Data'!J59), 0, IF(AND(2=MATCH(LARGE('Raw Data'!G59:J59, 4), 'Raw Data'!G59:J59, 0), AND('Raw Data'!L59-'Raw Data'!K59&lt;4, 'Raw Data'!L59-'Raw Data'!K59&gt;0)), 'Raw Data'!H59, 0))</f>
        <v>0</v>
      </c>
      <c r="H65">
        <f>IF(ISBLANK('Raw Data'!J59), 0, IF(AND(1=MATCH(LARGE('Raw Data'!G59:J59, 4), 'Raw Data'!G59:J59, 0), AND('Raw Data'!K59-'Raw Data'!L59&lt;4, 'Raw Data'!K59-'Raw Data'!L59&gt;0)), 'Raw Data'!G59, 0))</f>
        <v>0</v>
      </c>
      <c r="I65">
        <f>IF(ISBLANK('Raw Data'!J59), 0, IF(AND(4=MATCH(LARGE('Raw Data'!G59:J59, 3), 'Raw Data'!G59:J59, 0), 'Raw Data'!L59-'Raw Data'!K59&gt;3), 'Raw Data'!J59, 0))</f>
        <v>0</v>
      </c>
      <c r="J65">
        <f>IF(ISBLANK('Raw Data'!J59), 0, IF(AND(3=MATCH(LARGE('Raw Data'!G59:J59, 3), 'Raw Data'!G59:J59, 0), 'Raw Data'!K59-'Raw Data'!L59&gt;3), 'Raw Data'!I59, 0))</f>
        <v>0</v>
      </c>
      <c r="K65">
        <f>IF(ISBLANK('Raw Data'!J59), 0, IF(AND(2=MATCH(LARGE('Raw Data'!G59:J59, 3), 'Raw Data'!G59:J59, 0), AND('Raw Data'!L59-'Raw Data'!K59&lt;4, 'Raw Data'!L59-'Raw Data'!K59&gt;0)), 'Raw Data'!H59, 0))</f>
        <v>0</v>
      </c>
      <c r="L65">
        <f>IF(ISBLANK('Raw Data'!J59), 0, IF(AND(1=MATCH(LARGE('Raw Data'!G59:J59, 3), 'Raw Data'!G59:J59, 0), AND('Raw Data'!K59-'Raw Data'!L59&lt;4, 'Raw Data'!K59-'Raw Data'!L59&gt;0)), 'Raw Data'!G59, 0))</f>
        <v>0</v>
      </c>
      <c r="M65">
        <f>IF(ISBLANK('Raw Data'!J59), 0, IF(AND(4=MATCH(LARGE('Raw Data'!G59:J59, 2), 'Raw Data'!G59:J59, 0), 'Raw Data'!L59-'Raw Data'!K59&gt;3), 'Raw Data'!J59, 0))</f>
        <v>0</v>
      </c>
      <c r="N65">
        <f>IF(ISBLANK('Raw Data'!J59), 0, IF(AND(3=MATCH(LARGE('Raw Data'!G59:J59, 2), 'Raw Data'!G59:J59, 0), 'Raw Data'!K59-'Raw Data'!L59&gt;3), 'Raw Data'!I59, 0))</f>
        <v>0</v>
      </c>
      <c r="O65">
        <f>IF(ISBLANK('Raw Data'!J59), 0, IF(AND(2=MATCH(LARGE('Raw Data'!G59:J59, 2), 'Raw Data'!G59:J59, 0), AND('Raw Data'!L59-'Raw Data'!K59&lt;4, 'Raw Data'!L59-'Raw Data'!K59&gt;0)), 'Raw Data'!H59, 0))</f>
        <v>0</v>
      </c>
      <c r="P65">
        <f>IF(ISBLANK('Raw Data'!J59), 0, IF(AND(1=MATCH(LARGE('Raw Data'!G59:J59, 2), 'Raw Data'!G59:J59, 0), AND('Raw Data'!K59-'Raw Data'!L59&lt;4, 'Raw Data'!K59-'Raw Data'!L59&gt;0)), 'Raw Data'!G59, 0))</f>
        <v>0</v>
      </c>
      <c r="Q65">
        <f>IF(ISBLANK('Raw Data'!J59), 0, IF(AND(4=MATCH(LARGE('Raw Data'!G59:J59, 1), 'Raw Data'!G59:J59, 0), 'Raw Data'!L59-'Raw Data'!K59&gt;3), 'Raw Data'!J59, 0))</f>
        <v>0</v>
      </c>
      <c r="R65">
        <f>IF(ISBLANK('Raw Data'!J59), 0, IF(AND(3=MATCH(LARGE('Raw Data'!G59:J59, 1), 'Raw Data'!G59:J59, 0), 'Raw Data'!K59-'Raw Data'!L59&gt;3), 'Raw Data'!I59, 0))</f>
        <v>0</v>
      </c>
      <c r="S65">
        <f>IF(AND('Raw Data'!L59-'Raw Data'!K59&gt;4, 'Raw Data'!F59&lt;'Raw Data'!C59), 'Raw Data'!J59, 0)</f>
        <v>0</v>
      </c>
      <c r="T65">
        <f>IF(AND('Raw Data'!K59-'Raw Data'!L59&gt;4, 'Raw Data'!F59&gt;'Raw Data'!C59), 'Raw Data'!I59, 0)</f>
        <v>0</v>
      </c>
      <c r="U65">
        <f>IF(AND('Raw Data'!L59-'Raw Data'!K59&lt;3, 'Raw Data'!L59&gt;'Raw Data'!K59, 'Raw Data'!F59&lt;'Raw Data'!C59), 'Raw Data'!H59, 0)</f>
        <v>0</v>
      </c>
      <c r="V65">
        <f>IF(AND('Raw Data'!L59-'Raw Data'!K59&lt;3, 'Raw Data'!L59&gt;'Raw Data'!K59, 'Raw Data'!F59&gt;'Raw Data'!C59), 'Raw Data'!G59, 0)</f>
        <v>0</v>
      </c>
    </row>
    <row r="66" spans="1:22" x14ac:dyDescent="0.3">
      <c r="A66">
        <f>IF(AND('Raw Data'!F60&lt;'Raw Data'!C60, 'Raw Data'!L60&gt;'Raw Data'!K60, 'Raw Data'!L60-'Raw Data'!K60&gt;3), 'Raw Data'!J60, 0)</f>
        <v>0</v>
      </c>
      <c r="B66">
        <f>IF(AND('Raw Data'!C60&lt;'Raw Data'!F60, 'Raw Data'!K60&gt;'Raw Data'!L60, 'Raw Data'!K60-'Raw Data'!L60&gt;3), 'Raw Data'!I60, 0)</f>
        <v>0</v>
      </c>
      <c r="C66">
        <f>IF(AND('Raw Data'!F60&lt;'Raw Data'!C60, 'Raw Data'!L60&gt;'Raw Data'!K60, 'Raw Data'!L60-'Raw Data'!K60&lt;4), 'Raw Data'!H60, 0)</f>
        <v>0</v>
      </c>
      <c r="D66">
        <f>IF(AND('Raw Data'!C60&lt;'Raw Data'!F60, 'Raw Data'!K60&gt;'Raw Data'!L60, 'Raw Data'!K60-'Raw Data'!L60&lt;4), 'Raw Data'!G60, 0)</f>
        <v>0</v>
      </c>
      <c r="E66">
        <f>IF(ISBLANK('Raw Data'!J60), 0, IF(AND(4=MATCH(LARGE('Raw Data'!G60:J60, 4), 'Raw Data'!G60:J60, 0), 'Raw Data'!L60-'Raw Data'!K60&gt;3), 'Raw Data'!J60, 0))</f>
        <v>0</v>
      </c>
      <c r="F66">
        <f>IF(ISBLANK('Raw Data'!J60), 0, IF(AND(3=MATCH(LARGE('Raw Data'!G60:J60, 4), 'Raw Data'!G60:J60, 0), 'Raw Data'!K60-'Raw Data'!L60&gt;3), 'Raw Data'!I60, 0))</f>
        <v>0</v>
      </c>
      <c r="G66">
        <f>IF(ISBLANK('Raw Data'!J60), 0, IF(AND(2=MATCH(LARGE('Raw Data'!G60:J60, 4), 'Raw Data'!G60:J60, 0), AND('Raw Data'!L60-'Raw Data'!K60&lt;4, 'Raw Data'!L60-'Raw Data'!K60&gt;0)), 'Raw Data'!H60, 0))</f>
        <v>0</v>
      </c>
      <c r="H66">
        <f>IF(ISBLANK('Raw Data'!J60), 0, IF(AND(1=MATCH(LARGE('Raw Data'!G60:J60, 4), 'Raw Data'!G60:J60, 0), AND('Raw Data'!K60-'Raw Data'!L60&lt;4, 'Raw Data'!K60-'Raw Data'!L60&gt;0)), 'Raw Data'!G60, 0))</f>
        <v>0</v>
      </c>
      <c r="I66">
        <f>IF(ISBLANK('Raw Data'!J60), 0, IF(AND(4=MATCH(LARGE('Raw Data'!G60:J60, 3), 'Raw Data'!G60:J60, 0), 'Raw Data'!L60-'Raw Data'!K60&gt;3), 'Raw Data'!J60, 0))</f>
        <v>0</v>
      </c>
      <c r="J66">
        <f>IF(ISBLANK('Raw Data'!J60), 0, IF(AND(3=MATCH(LARGE('Raw Data'!G60:J60, 3), 'Raw Data'!G60:J60, 0), 'Raw Data'!K60-'Raw Data'!L60&gt;3), 'Raw Data'!I60, 0))</f>
        <v>0</v>
      </c>
      <c r="K66">
        <f>IF(ISBLANK('Raw Data'!J60), 0, IF(AND(2=MATCH(LARGE('Raw Data'!G60:J60, 3), 'Raw Data'!G60:J60, 0), AND('Raw Data'!L60-'Raw Data'!K60&lt;4, 'Raw Data'!L60-'Raw Data'!K60&gt;0)), 'Raw Data'!H60, 0))</f>
        <v>0</v>
      </c>
      <c r="L66">
        <f>IF(ISBLANK('Raw Data'!J60), 0, IF(AND(1=MATCH(LARGE('Raw Data'!G60:J60, 3), 'Raw Data'!G60:J60, 0), AND('Raw Data'!K60-'Raw Data'!L60&lt;4, 'Raw Data'!K60-'Raw Data'!L60&gt;0)), 'Raw Data'!G60, 0))</f>
        <v>0</v>
      </c>
      <c r="M66">
        <f>IF(ISBLANK('Raw Data'!J60), 0, IF(AND(4=MATCH(LARGE('Raw Data'!G60:J60, 2), 'Raw Data'!G60:J60, 0), 'Raw Data'!L60-'Raw Data'!K60&gt;3), 'Raw Data'!J60, 0))</f>
        <v>0</v>
      </c>
      <c r="N66">
        <f>IF(ISBLANK('Raw Data'!J60), 0, IF(AND(3=MATCH(LARGE('Raw Data'!G60:J60, 2), 'Raw Data'!G60:J60, 0), 'Raw Data'!K60-'Raw Data'!L60&gt;3), 'Raw Data'!I60, 0))</f>
        <v>0</v>
      </c>
      <c r="O66">
        <f>IF(ISBLANK('Raw Data'!J60), 0, IF(AND(2=MATCH(LARGE('Raw Data'!G60:J60, 2), 'Raw Data'!G60:J60, 0), AND('Raw Data'!L60-'Raw Data'!K60&lt;4, 'Raw Data'!L60-'Raw Data'!K60&gt;0)), 'Raw Data'!H60, 0))</f>
        <v>0</v>
      </c>
      <c r="P66">
        <f>IF(ISBLANK('Raw Data'!J60), 0, IF(AND(1=MATCH(LARGE('Raw Data'!G60:J60, 2), 'Raw Data'!G60:J60, 0), AND('Raw Data'!K60-'Raw Data'!L60&lt;4, 'Raw Data'!K60-'Raw Data'!L60&gt;0)), 'Raw Data'!G60, 0))</f>
        <v>0</v>
      </c>
      <c r="Q66">
        <f>IF(ISBLANK('Raw Data'!J60), 0, IF(AND(4=MATCH(LARGE('Raw Data'!G60:J60, 1), 'Raw Data'!G60:J60, 0), 'Raw Data'!L60-'Raw Data'!K60&gt;3), 'Raw Data'!J60, 0))</f>
        <v>0</v>
      </c>
      <c r="R66">
        <f>IF(ISBLANK('Raw Data'!J60), 0, IF(AND(3=MATCH(LARGE('Raw Data'!G60:J60, 1), 'Raw Data'!G60:J60, 0), 'Raw Data'!K60-'Raw Data'!L60&gt;3), 'Raw Data'!I60, 0))</f>
        <v>0</v>
      </c>
      <c r="S66">
        <f>IF(AND('Raw Data'!L60-'Raw Data'!K60&gt;4, 'Raw Data'!F60&lt;'Raw Data'!C60), 'Raw Data'!J60, 0)</f>
        <v>0</v>
      </c>
      <c r="T66">
        <f>IF(AND('Raw Data'!K60-'Raw Data'!L60&gt;4, 'Raw Data'!F60&gt;'Raw Data'!C60), 'Raw Data'!I60, 0)</f>
        <v>0</v>
      </c>
      <c r="U66">
        <f>IF(AND('Raw Data'!L60-'Raw Data'!K60&lt;3, 'Raw Data'!L60&gt;'Raw Data'!K60, 'Raw Data'!F60&lt;'Raw Data'!C60), 'Raw Data'!H60, 0)</f>
        <v>0</v>
      </c>
      <c r="V66">
        <f>IF(AND('Raw Data'!L60-'Raw Data'!K60&lt;3, 'Raw Data'!L60&gt;'Raw Data'!K60, 'Raw Data'!F60&gt;'Raw Data'!C60), 'Raw Data'!G60, 0)</f>
        <v>0</v>
      </c>
    </row>
    <row r="67" spans="1:22" x14ac:dyDescent="0.3">
      <c r="A67">
        <f>IF(AND('Raw Data'!F61&lt;'Raw Data'!C61, 'Raw Data'!L61&gt;'Raw Data'!K61, 'Raw Data'!L61-'Raw Data'!K61&gt;3), 'Raw Data'!J61, 0)</f>
        <v>0</v>
      </c>
      <c r="B67">
        <f>IF(AND('Raw Data'!C61&lt;'Raw Data'!F61, 'Raw Data'!K61&gt;'Raw Data'!L61, 'Raw Data'!K61-'Raw Data'!L61&gt;3), 'Raw Data'!I61, 0)</f>
        <v>0</v>
      </c>
      <c r="C67">
        <f>IF(AND('Raw Data'!F61&lt;'Raw Data'!C61, 'Raw Data'!L61&gt;'Raw Data'!K61, 'Raw Data'!L61-'Raw Data'!K61&lt;4), 'Raw Data'!H61, 0)</f>
        <v>0</v>
      </c>
      <c r="D67">
        <f>IF(AND('Raw Data'!C61&lt;'Raw Data'!F61, 'Raw Data'!K61&gt;'Raw Data'!L61, 'Raw Data'!K61-'Raw Data'!L61&lt;4), 'Raw Data'!G61, 0)</f>
        <v>0</v>
      </c>
      <c r="E67">
        <f>IF(ISBLANK('Raw Data'!J61), 0, IF(AND(4=MATCH(LARGE('Raw Data'!G61:J61, 4), 'Raw Data'!G61:J61, 0), 'Raw Data'!L61-'Raw Data'!K61&gt;3), 'Raw Data'!J61, 0))</f>
        <v>0</v>
      </c>
      <c r="F67">
        <f>IF(ISBLANK('Raw Data'!J61), 0, IF(AND(3=MATCH(LARGE('Raw Data'!G61:J61, 4), 'Raw Data'!G61:J61, 0), 'Raw Data'!K61-'Raw Data'!L61&gt;3), 'Raw Data'!I61, 0))</f>
        <v>0</v>
      </c>
      <c r="G67">
        <f>IF(ISBLANK('Raw Data'!J61), 0, IF(AND(2=MATCH(LARGE('Raw Data'!G61:J61, 4), 'Raw Data'!G61:J61, 0), AND('Raw Data'!L61-'Raw Data'!K61&lt;4, 'Raw Data'!L61-'Raw Data'!K61&gt;0)), 'Raw Data'!H61, 0))</f>
        <v>0</v>
      </c>
      <c r="H67">
        <f>IF(ISBLANK('Raw Data'!J61), 0, IF(AND(1=MATCH(LARGE('Raw Data'!G61:J61, 4), 'Raw Data'!G61:J61, 0), AND('Raw Data'!K61-'Raw Data'!L61&lt;4, 'Raw Data'!K61-'Raw Data'!L61&gt;0)), 'Raw Data'!G61, 0))</f>
        <v>0</v>
      </c>
      <c r="I67">
        <f>IF(ISBLANK('Raw Data'!J61), 0, IF(AND(4=MATCH(LARGE('Raw Data'!G61:J61, 3), 'Raw Data'!G61:J61, 0), 'Raw Data'!L61-'Raw Data'!K61&gt;3), 'Raw Data'!J61, 0))</f>
        <v>0</v>
      </c>
      <c r="J67">
        <f>IF(ISBLANK('Raw Data'!J61), 0, IF(AND(3=MATCH(LARGE('Raw Data'!G61:J61, 3), 'Raw Data'!G61:J61, 0), 'Raw Data'!K61-'Raw Data'!L61&gt;3), 'Raw Data'!I61, 0))</f>
        <v>0</v>
      </c>
      <c r="K67">
        <f>IF(ISBLANK('Raw Data'!J61), 0, IF(AND(2=MATCH(LARGE('Raw Data'!G61:J61, 3), 'Raw Data'!G61:J61, 0), AND('Raw Data'!L61-'Raw Data'!K61&lt;4, 'Raw Data'!L61-'Raw Data'!K61&gt;0)), 'Raw Data'!H61, 0))</f>
        <v>0</v>
      </c>
      <c r="L67">
        <f>IF(ISBLANK('Raw Data'!J61), 0, IF(AND(1=MATCH(LARGE('Raw Data'!G61:J61, 3), 'Raw Data'!G61:J61, 0), AND('Raw Data'!K61-'Raw Data'!L61&lt;4, 'Raw Data'!K61-'Raw Data'!L61&gt;0)), 'Raw Data'!G61, 0))</f>
        <v>0</v>
      </c>
      <c r="M67">
        <f>IF(ISBLANK('Raw Data'!J61), 0, IF(AND(4=MATCH(LARGE('Raw Data'!G61:J61, 2), 'Raw Data'!G61:J61, 0), 'Raw Data'!L61-'Raw Data'!K61&gt;3), 'Raw Data'!J61, 0))</f>
        <v>0</v>
      </c>
      <c r="N67">
        <f>IF(ISBLANK('Raw Data'!J61), 0, IF(AND(3=MATCH(LARGE('Raw Data'!G61:J61, 2), 'Raw Data'!G61:J61, 0), 'Raw Data'!K61-'Raw Data'!L61&gt;3), 'Raw Data'!I61, 0))</f>
        <v>0</v>
      </c>
      <c r="O67">
        <f>IF(ISBLANK('Raw Data'!J61), 0, IF(AND(2=MATCH(LARGE('Raw Data'!G61:J61, 2), 'Raw Data'!G61:J61, 0), AND('Raw Data'!L61-'Raw Data'!K61&lt;4, 'Raw Data'!L61-'Raw Data'!K61&gt;0)), 'Raw Data'!H61, 0))</f>
        <v>0</v>
      </c>
      <c r="P67">
        <f>IF(ISBLANK('Raw Data'!J61), 0, IF(AND(1=MATCH(LARGE('Raw Data'!G61:J61, 2), 'Raw Data'!G61:J61, 0), AND('Raw Data'!K61-'Raw Data'!L61&lt;4, 'Raw Data'!K61-'Raw Data'!L61&gt;0)), 'Raw Data'!G61, 0))</f>
        <v>0</v>
      </c>
      <c r="Q67">
        <f>IF(ISBLANK('Raw Data'!J61), 0, IF(AND(4=MATCH(LARGE('Raw Data'!G61:J61, 1), 'Raw Data'!G61:J61, 0), 'Raw Data'!L61-'Raw Data'!K61&gt;3), 'Raw Data'!J61, 0))</f>
        <v>0</v>
      </c>
      <c r="R67">
        <f>IF(ISBLANK('Raw Data'!J61), 0, IF(AND(3=MATCH(LARGE('Raw Data'!G61:J61, 1), 'Raw Data'!G61:J61, 0), 'Raw Data'!K61-'Raw Data'!L61&gt;3), 'Raw Data'!I61, 0))</f>
        <v>0</v>
      </c>
      <c r="S67">
        <f>IF(AND('Raw Data'!L61-'Raw Data'!K61&gt;4, 'Raw Data'!F61&lt;'Raw Data'!C61), 'Raw Data'!J61, 0)</f>
        <v>0</v>
      </c>
      <c r="T67">
        <f>IF(AND('Raw Data'!K61-'Raw Data'!L61&gt;4, 'Raw Data'!F61&gt;'Raw Data'!C61), 'Raw Data'!I61, 0)</f>
        <v>0</v>
      </c>
      <c r="U67">
        <f>IF(AND('Raw Data'!L61-'Raw Data'!K61&lt;3, 'Raw Data'!L61&gt;'Raw Data'!K61, 'Raw Data'!F61&lt;'Raw Data'!C61), 'Raw Data'!H61, 0)</f>
        <v>0</v>
      </c>
      <c r="V67">
        <f>IF(AND('Raw Data'!L61-'Raw Data'!K61&lt;3, 'Raw Data'!L61&gt;'Raw Data'!K61, 'Raw Data'!F61&gt;'Raw Data'!C61), 'Raw Data'!G61, 0)</f>
        <v>0</v>
      </c>
    </row>
    <row r="68" spans="1:22" x14ac:dyDescent="0.3">
      <c r="A68">
        <f>IF(AND('Raw Data'!F62&lt;'Raw Data'!C62, 'Raw Data'!L62&gt;'Raw Data'!K62, 'Raw Data'!L62-'Raw Data'!K62&gt;3), 'Raw Data'!J62, 0)</f>
        <v>0</v>
      </c>
      <c r="B68">
        <f>IF(AND('Raw Data'!C62&lt;'Raw Data'!F62, 'Raw Data'!K62&gt;'Raw Data'!L62, 'Raw Data'!K62-'Raw Data'!L62&gt;3), 'Raw Data'!I62, 0)</f>
        <v>0</v>
      </c>
      <c r="C68">
        <f>IF(AND('Raw Data'!F62&lt;'Raw Data'!C62, 'Raw Data'!L62&gt;'Raw Data'!K62, 'Raw Data'!L62-'Raw Data'!K62&lt;4), 'Raw Data'!H62, 0)</f>
        <v>0</v>
      </c>
      <c r="D68">
        <f>IF(AND('Raw Data'!C62&lt;'Raw Data'!F62, 'Raw Data'!K62&gt;'Raw Data'!L62, 'Raw Data'!K62-'Raw Data'!L62&lt;4), 'Raw Data'!G62, 0)</f>
        <v>0</v>
      </c>
      <c r="E68">
        <f>IF(ISBLANK('Raw Data'!J62), 0, IF(AND(4=MATCH(LARGE('Raw Data'!G62:J62, 4), 'Raw Data'!G62:J62, 0), 'Raw Data'!L62-'Raw Data'!K62&gt;3), 'Raw Data'!J62, 0))</f>
        <v>0</v>
      </c>
      <c r="F68">
        <f>IF(ISBLANK('Raw Data'!J62), 0, IF(AND(3=MATCH(LARGE('Raw Data'!G62:J62, 4), 'Raw Data'!G62:J62, 0), 'Raw Data'!K62-'Raw Data'!L62&gt;3), 'Raw Data'!I62, 0))</f>
        <v>0</v>
      </c>
      <c r="G68">
        <f>IF(ISBLANK('Raw Data'!J62), 0, IF(AND(2=MATCH(LARGE('Raw Data'!G62:J62, 4), 'Raw Data'!G62:J62, 0), AND('Raw Data'!L62-'Raw Data'!K62&lt;4, 'Raw Data'!L62-'Raw Data'!K62&gt;0)), 'Raw Data'!H62, 0))</f>
        <v>0</v>
      </c>
      <c r="H68">
        <f>IF(ISBLANK('Raw Data'!J62), 0, IF(AND(1=MATCH(LARGE('Raw Data'!G62:J62, 4), 'Raw Data'!G62:J62, 0), AND('Raw Data'!K62-'Raw Data'!L62&lt;4, 'Raw Data'!K62-'Raw Data'!L62&gt;0)), 'Raw Data'!G62, 0))</f>
        <v>0</v>
      </c>
      <c r="I68">
        <f>IF(ISBLANK('Raw Data'!J62), 0, IF(AND(4=MATCH(LARGE('Raw Data'!G62:J62, 3), 'Raw Data'!G62:J62, 0), 'Raw Data'!L62-'Raw Data'!K62&gt;3), 'Raw Data'!J62, 0))</f>
        <v>0</v>
      </c>
      <c r="J68">
        <f>IF(ISBLANK('Raw Data'!J62), 0, IF(AND(3=MATCH(LARGE('Raw Data'!G62:J62, 3), 'Raw Data'!G62:J62, 0), 'Raw Data'!K62-'Raw Data'!L62&gt;3), 'Raw Data'!I62, 0))</f>
        <v>0</v>
      </c>
      <c r="K68">
        <f>IF(ISBLANK('Raw Data'!J62), 0, IF(AND(2=MATCH(LARGE('Raw Data'!G62:J62, 3), 'Raw Data'!G62:J62, 0), AND('Raw Data'!L62-'Raw Data'!K62&lt;4, 'Raw Data'!L62-'Raw Data'!K62&gt;0)), 'Raw Data'!H62, 0))</f>
        <v>0</v>
      </c>
      <c r="L68">
        <f>IF(ISBLANK('Raw Data'!J62), 0, IF(AND(1=MATCH(LARGE('Raw Data'!G62:J62, 3), 'Raw Data'!G62:J62, 0), AND('Raw Data'!K62-'Raw Data'!L62&lt;4, 'Raw Data'!K62-'Raw Data'!L62&gt;0)), 'Raw Data'!G62, 0))</f>
        <v>0</v>
      </c>
      <c r="M68">
        <f>IF(ISBLANK('Raw Data'!J62), 0, IF(AND(4=MATCH(LARGE('Raw Data'!G62:J62, 2), 'Raw Data'!G62:J62, 0), 'Raw Data'!L62-'Raw Data'!K62&gt;3), 'Raw Data'!J62, 0))</f>
        <v>0</v>
      </c>
      <c r="N68">
        <f>IF(ISBLANK('Raw Data'!J62), 0, IF(AND(3=MATCH(LARGE('Raw Data'!G62:J62, 2), 'Raw Data'!G62:J62, 0), 'Raw Data'!K62-'Raw Data'!L62&gt;3), 'Raw Data'!I62, 0))</f>
        <v>0</v>
      </c>
      <c r="O68">
        <f>IF(ISBLANK('Raw Data'!J62), 0, IF(AND(2=MATCH(LARGE('Raw Data'!G62:J62, 2), 'Raw Data'!G62:J62, 0), AND('Raw Data'!L62-'Raw Data'!K62&lt;4, 'Raw Data'!L62-'Raw Data'!K62&gt;0)), 'Raw Data'!H62, 0))</f>
        <v>0</v>
      </c>
      <c r="P68">
        <f>IF(ISBLANK('Raw Data'!J62), 0, IF(AND(1=MATCH(LARGE('Raw Data'!G62:J62, 2), 'Raw Data'!G62:J62, 0), AND('Raw Data'!K62-'Raw Data'!L62&lt;4, 'Raw Data'!K62-'Raw Data'!L62&gt;0)), 'Raw Data'!G62, 0))</f>
        <v>0</v>
      </c>
      <c r="Q68">
        <f>IF(ISBLANK('Raw Data'!J62), 0, IF(AND(4=MATCH(LARGE('Raw Data'!G62:J62, 1), 'Raw Data'!G62:J62, 0), 'Raw Data'!L62-'Raw Data'!K62&gt;3), 'Raw Data'!J62, 0))</f>
        <v>0</v>
      </c>
      <c r="R68">
        <f>IF(ISBLANK('Raw Data'!J62), 0, IF(AND(3=MATCH(LARGE('Raw Data'!G62:J62, 1), 'Raw Data'!G62:J62, 0), 'Raw Data'!K62-'Raw Data'!L62&gt;3), 'Raw Data'!I62, 0))</f>
        <v>0</v>
      </c>
      <c r="S68">
        <f>IF(AND('Raw Data'!L62-'Raw Data'!K62&gt;4, 'Raw Data'!F62&lt;'Raw Data'!C62), 'Raw Data'!J62, 0)</f>
        <v>0</v>
      </c>
      <c r="T68">
        <f>IF(AND('Raw Data'!K62-'Raw Data'!L62&gt;4, 'Raw Data'!F62&gt;'Raw Data'!C62), 'Raw Data'!I62, 0)</f>
        <v>0</v>
      </c>
      <c r="U68">
        <f>IF(AND('Raw Data'!L62-'Raw Data'!K62&lt;3, 'Raw Data'!L62&gt;'Raw Data'!K62, 'Raw Data'!F62&lt;'Raw Data'!C62), 'Raw Data'!H62, 0)</f>
        <v>0</v>
      </c>
      <c r="V68">
        <f>IF(AND('Raw Data'!L62-'Raw Data'!K62&lt;3, 'Raw Data'!L62&gt;'Raw Data'!K62, 'Raw Data'!F62&gt;'Raw Data'!C62), 'Raw Data'!G62, 0)</f>
        <v>0</v>
      </c>
    </row>
    <row r="69" spans="1:22" x14ac:dyDescent="0.3">
      <c r="A69">
        <f>IF(AND('Raw Data'!F63&lt;'Raw Data'!C63, 'Raw Data'!L63&gt;'Raw Data'!K63, 'Raw Data'!L63-'Raw Data'!K63&gt;3), 'Raw Data'!J63, 0)</f>
        <v>0</v>
      </c>
      <c r="B69">
        <f>IF(AND('Raw Data'!C63&lt;'Raw Data'!F63, 'Raw Data'!K63&gt;'Raw Data'!L63, 'Raw Data'!K63-'Raw Data'!L63&gt;3), 'Raw Data'!I63, 0)</f>
        <v>0</v>
      </c>
      <c r="C69">
        <f>IF(AND('Raw Data'!F63&lt;'Raw Data'!C63, 'Raw Data'!L63&gt;'Raw Data'!K63, 'Raw Data'!L63-'Raw Data'!K63&lt;4), 'Raw Data'!H63, 0)</f>
        <v>0</v>
      </c>
      <c r="D69">
        <f>IF(AND('Raw Data'!C63&lt;'Raw Data'!F63, 'Raw Data'!K63&gt;'Raw Data'!L63, 'Raw Data'!K63-'Raw Data'!L63&lt;4), 'Raw Data'!G63, 0)</f>
        <v>0</v>
      </c>
      <c r="E69">
        <f>IF(ISBLANK('Raw Data'!J63), 0, IF(AND(4=MATCH(LARGE('Raw Data'!G63:J63, 4), 'Raw Data'!G63:J63, 0), 'Raw Data'!L63-'Raw Data'!K63&gt;3), 'Raw Data'!J63, 0))</f>
        <v>0</v>
      </c>
      <c r="F69">
        <f>IF(ISBLANK('Raw Data'!J63), 0, IF(AND(3=MATCH(LARGE('Raw Data'!G63:J63, 4), 'Raw Data'!G63:J63, 0), 'Raw Data'!K63-'Raw Data'!L63&gt;3), 'Raw Data'!I63, 0))</f>
        <v>0</v>
      </c>
      <c r="G69">
        <f>IF(ISBLANK('Raw Data'!J63), 0, IF(AND(2=MATCH(LARGE('Raw Data'!G63:J63, 4), 'Raw Data'!G63:J63, 0), AND('Raw Data'!L63-'Raw Data'!K63&lt;4, 'Raw Data'!L63-'Raw Data'!K63&gt;0)), 'Raw Data'!H63, 0))</f>
        <v>0</v>
      </c>
      <c r="H69">
        <f>IF(ISBLANK('Raw Data'!J63), 0, IF(AND(1=MATCH(LARGE('Raw Data'!G63:J63, 4), 'Raw Data'!G63:J63, 0), AND('Raw Data'!K63-'Raw Data'!L63&lt;4, 'Raw Data'!K63-'Raw Data'!L63&gt;0)), 'Raw Data'!G63, 0))</f>
        <v>0</v>
      </c>
      <c r="I69">
        <f>IF(ISBLANK('Raw Data'!J63), 0, IF(AND(4=MATCH(LARGE('Raw Data'!G63:J63, 3), 'Raw Data'!G63:J63, 0), 'Raw Data'!L63-'Raw Data'!K63&gt;3), 'Raw Data'!J63, 0))</f>
        <v>0</v>
      </c>
      <c r="J69">
        <f>IF(ISBLANK('Raw Data'!J63), 0, IF(AND(3=MATCH(LARGE('Raw Data'!G63:J63, 3), 'Raw Data'!G63:J63, 0), 'Raw Data'!K63-'Raw Data'!L63&gt;3), 'Raw Data'!I63, 0))</f>
        <v>0</v>
      </c>
      <c r="K69">
        <f>IF(ISBLANK('Raw Data'!J63), 0, IF(AND(2=MATCH(LARGE('Raw Data'!G63:J63, 3), 'Raw Data'!G63:J63, 0), AND('Raw Data'!L63-'Raw Data'!K63&lt;4, 'Raw Data'!L63-'Raw Data'!K63&gt;0)), 'Raw Data'!H63, 0))</f>
        <v>0</v>
      </c>
      <c r="L69">
        <f>IF(ISBLANK('Raw Data'!J63), 0, IF(AND(1=MATCH(LARGE('Raw Data'!G63:J63, 3), 'Raw Data'!G63:J63, 0), AND('Raw Data'!K63-'Raw Data'!L63&lt;4, 'Raw Data'!K63-'Raw Data'!L63&gt;0)), 'Raw Data'!G63, 0))</f>
        <v>0</v>
      </c>
      <c r="M69">
        <f>IF(ISBLANK('Raw Data'!J63), 0, IF(AND(4=MATCH(LARGE('Raw Data'!G63:J63, 2), 'Raw Data'!G63:J63, 0), 'Raw Data'!L63-'Raw Data'!K63&gt;3), 'Raw Data'!J63, 0))</f>
        <v>0</v>
      </c>
      <c r="N69">
        <f>IF(ISBLANK('Raw Data'!J63), 0, IF(AND(3=MATCH(LARGE('Raw Data'!G63:J63, 2), 'Raw Data'!G63:J63, 0), 'Raw Data'!K63-'Raw Data'!L63&gt;3), 'Raw Data'!I63, 0))</f>
        <v>0</v>
      </c>
      <c r="O69">
        <f>IF(ISBLANK('Raw Data'!J63), 0, IF(AND(2=MATCH(LARGE('Raw Data'!G63:J63, 2), 'Raw Data'!G63:J63, 0), AND('Raw Data'!L63-'Raw Data'!K63&lt;4, 'Raw Data'!L63-'Raw Data'!K63&gt;0)), 'Raw Data'!H63, 0))</f>
        <v>0</v>
      </c>
      <c r="P69">
        <f>IF(ISBLANK('Raw Data'!J63), 0, IF(AND(1=MATCH(LARGE('Raw Data'!G63:J63, 2), 'Raw Data'!G63:J63, 0), AND('Raw Data'!K63-'Raw Data'!L63&lt;4, 'Raw Data'!K63-'Raw Data'!L63&gt;0)), 'Raw Data'!G63, 0))</f>
        <v>0</v>
      </c>
      <c r="Q69">
        <f>IF(ISBLANK('Raw Data'!J63), 0, IF(AND(4=MATCH(LARGE('Raw Data'!G63:J63, 1), 'Raw Data'!G63:J63, 0), 'Raw Data'!L63-'Raw Data'!K63&gt;3), 'Raw Data'!J63, 0))</f>
        <v>0</v>
      </c>
      <c r="R69">
        <f>IF(ISBLANK('Raw Data'!J63), 0, IF(AND(3=MATCH(LARGE('Raw Data'!G63:J63, 1), 'Raw Data'!G63:J63, 0), 'Raw Data'!K63-'Raw Data'!L63&gt;3), 'Raw Data'!I63, 0))</f>
        <v>0</v>
      </c>
      <c r="S69">
        <f>IF(AND('Raw Data'!L63-'Raw Data'!K63&gt;4, 'Raw Data'!F63&lt;'Raw Data'!C63), 'Raw Data'!J63, 0)</f>
        <v>0</v>
      </c>
      <c r="T69">
        <f>IF(AND('Raw Data'!K63-'Raw Data'!L63&gt;4, 'Raw Data'!F63&gt;'Raw Data'!C63), 'Raw Data'!I63, 0)</f>
        <v>0</v>
      </c>
      <c r="U69">
        <f>IF(AND('Raw Data'!L63-'Raw Data'!K63&lt;3, 'Raw Data'!L63&gt;'Raw Data'!K63, 'Raw Data'!F63&lt;'Raw Data'!C63), 'Raw Data'!H63, 0)</f>
        <v>0</v>
      </c>
      <c r="V69">
        <f>IF(AND('Raw Data'!L63-'Raw Data'!K63&lt;3, 'Raw Data'!L63&gt;'Raw Data'!K63, 'Raw Data'!F63&gt;'Raw Data'!C63), 'Raw Data'!G63, 0)</f>
        <v>0</v>
      </c>
    </row>
    <row r="70" spans="1:22" x14ac:dyDescent="0.3">
      <c r="A70">
        <f>IF(AND('Raw Data'!F64&lt;'Raw Data'!C64, 'Raw Data'!L64&gt;'Raw Data'!K64, 'Raw Data'!L64-'Raw Data'!K64&gt;3), 'Raw Data'!J64, 0)</f>
        <v>0</v>
      </c>
      <c r="B70">
        <f>IF(AND('Raw Data'!C64&lt;'Raw Data'!F64, 'Raw Data'!K64&gt;'Raw Data'!L64, 'Raw Data'!K64-'Raw Data'!L64&gt;3), 'Raw Data'!I64, 0)</f>
        <v>0</v>
      </c>
      <c r="C70">
        <f>IF(AND('Raw Data'!F64&lt;'Raw Data'!C64, 'Raw Data'!L64&gt;'Raw Data'!K64, 'Raw Data'!L64-'Raw Data'!K64&lt;4), 'Raw Data'!H64, 0)</f>
        <v>0</v>
      </c>
      <c r="D70">
        <f>IF(AND('Raw Data'!C64&lt;'Raw Data'!F64, 'Raw Data'!K64&gt;'Raw Data'!L64, 'Raw Data'!K64-'Raw Data'!L64&lt;4), 'Raw Data'!G64, 0)</f>
        <v>0</v>
      </c>
      <c r="E70">
        <f>IF(ISBLANK('Raw Data'!J64), 0, IF(AND(4=MATCH(LARGE('Raw Data'!G64:J64, 4), 'Raw Data'!G64:J64, 0), 'Raw Data'!L64-'Raw Data'!K64&gt;3), 'Raw Data'!J64, 0))</f>
        <v>0</v>
      </c>
      <c r="F70">
        <f>IF(ISBLANK('Raw Data'!J64), 0, IF(AND(3=MATCH(LARGE('Raw Data'!G64:J64, 4), 'Raw Data'!G64:J64, 0), 'Raw Data'!K64-'Raw Data'!L64&gt;3), 'Raw Data'!I64, 0))</f>
        <v>0</v>
      </c>
      <c r="G70">
        <f>IF(ISBLANK('Raw Data'!J64), 0, IF(AND(2=MATCH(LARGE('Raw Data'!G64:J64, 4), 'Raw Data'!G64:J64, 0), AND('Raw Data'!L64-'Raw Data'!K64&lt;4, 'Raw Data'!L64-'Raw Data'!K64&gt;0)), 'Raw Data'!H64, 0))</f>
        <v>0</v>
      </c>
      <c r="H70">
        <f>IF(ISBLANK('Raw Data'!J64), 0, IF(AND(1=MATCH(LARGE('Raw Data'!G64:J64, 4), 'Raw Data'!G64:J64, 0), AND('Raw Data'!K64-'Raw Data'!L64&lt;4, 'Raw Data'!K64-'Raw Data'!L64&gt;0)), 'Raw Data'!G64, 0))</f>
        <v>0</v>
      </c>
      <c r="I70">
        <f>IF(ISBLANK('Raw Data'!J64), 0, IF(AND(4=MATCH(LARGE('Raw Data'!G64:J64, 3), 'Raw Data'!G64:J64, 0), 'Raw Data'!L64-'Raw Data'!K64&gt;3), 'Raw Data'!J64, 0))</f>
        <v>0</v>
      </c>
      <c r="J70">
        <f>IF(ISBLANK('Raw Data'!J64), 0, IF(AND(3=MATCH(LARGE('Raw Data'!G64:J64, 3), 'Raw Data'!G64:J64, 0), 'Raw Data'!K64-'Raw Data'!L64&gt;3), 'Raw Data'!I64, 0))</f>
        <v>0</v>
      </c>
      <c r="K70">
        <f>IF(ISBLANK('Raw Data'!J64), 0, IF(AND(2=MATCH(LARGE('Raw Data'!G64:J64, 3), 'Raw Data'!G64:J64, 0), AND('Raw Data'!L64-'Raw Data'!K64&lt;4, 'Raw Data'!L64-'Raw Data'!K64&gt;0)), 'Raw Data'!H64, 0))</f>
        <v>0</v>
      </c>
      <c r="L70">
        <f>IF(ISBLANK('Raw Data'!J64), 0, IF(AND(1=MATCH(LARGE('Raw Data'!G64:J64, 3), 'Raw Data'!G64:J64, 0), AND('Raw Data'!K64-'Raw Data'!L64&lt;4, 'Raw Data'!K64-'Raw Data'!L64&gt;0)), 'Raw Data'!G64, 0))</f>
        <v>0</v>
      </c>
      <c r="M70">
        <f>IF(ISBLANK('Raw Data'!J64), 0, IF(AND(4=MATCH(LARGE('Raw Data'!G64:J64, 2), 'Raw Data'!G64:J64, 0), 'Raw Data'!L64-'Raw Data'!K64&gt;3), 'Raw Data'!J64, 0))</f>
        <v>0</v>
      </c>
      <c r="N70">
        <f>IF(ISBLANK('Raw Data'!J64), 0, IF(AND(3=MATCH(LARGE('Raw Data'!G64:J64, 2), 'Raw Data'!G64:J64, 0), 'Raw Data'!K64-'Raw Data'!L64&gt;3), 'Raw Data'!I64, 0))</f>
        <v>0</v>
      </c>
      <c r="O70">
        <f>IF(ISBLANK('Raw Data'!J64), 0, IF(AND(2=MATCH(LARGE('Raw Data'!G64:J64, 2), 'Raw Data'!G64:J64, 0), AND('Raw Data'!L64-'Raw Data'!K64&lt;4, 'Raw Data'!L64-'Raw Data'!K64&gt;0)), 'Raw Data'!H64, 0))</f>
        <v>0</v>
      </c>
      <c r="P70">
        <f>IF(ISBLANK('Raw Data'!J64), 0, IF(AND(1=MATCH(LARGE('Raw Data'!G64:J64, 2), 'Raw Data'!G64:J64, 0), AND('Raw Data'!K64-'Raw Data'!L64&lt;4, 'Raw Data'!K64-'Raw Data'!L64&gt;0)), 'Raw Data'!G64, 0))</f>
        <v>0</v>
      </c>
      <c r="Q70">
        <f>IF(ISBLANK('Raw Data'!J64), 0, IF(AND(4=MATCH(LARGE('Raw Data'!G64:J64, 1), 'Raw Data'!G64:J64, 0), 'Raw Data'!L64-'Raw Data'!K64&gt;3), 'Raw Data'!J64, 0))</f>
        <v>0</v>
      </c>
      <c r="R70">
        <f>IF(ISBLANK('Raw Data'!J64), 0, IF(AND(3=MATCH(LARGE('Raw Data'!G64:J64, 1), 'Raw Data'!G64:J64, 0), 'Raw Data'!K64-'Raw Data'!L64&gt;3), 'Raw Data'!I64, 0))</f>
        <v>0</v>
      </c>
      <c r="S70">
        <f>IF(AND('Raw Data'!L64-'Raw Data'!K64&gt;4, 'Raw Data'!F64&lt;'Raw Data'!C64), 'Raw Data'!J64, 0)</f>
        <v>0</v>
      </c>
      <c r="T70">
        <f>IF(AND('Raw Data'!K64-'Raw Data'!L64&gt;4, 'Raw Data'!F64&gt;'Raw Data'!C64), 'Raw Data'!I64, 0)</f>
        <v>0</v>
      </c>
      <c r="U70">
        <f>IF(AND('Raw Data'!L64-'Raw Data'!K64&lt;3, 'Raw Data'!L64&gt;'Raw Data'!K64, 'Raw Data'!F64&lt;'Raw Data'!C64), 'Raw Data'!H64, 0)</f>
        <v>0</v>
      </c>
      <c r="V70">
        <f>IF(AND('Raw Data'!L64-'Raw Data'!K64&lt;3, 'Raw Data'!L64&gt;'Raw Data'!K64, 'Raw Data'!F64&gt;'Raw Data'!C64), 'Raw Data'!G64, 0)</f>
        <v>0</v>
      </c>
    </row>
    <row r="71" spans="1:22" x14ac:dyDescent="0.3">
      <c r="A71">
        <f>IF(AND('Raw Data'!F65&lt;'Raw Data'!C65, 'Raw Data'!L65&gt;'Raw Data'!K65, 'Raw Data'!L65-'Raw Data'!K65&gt;3), 'Raw Data'!J65, 0)</f>
        <v>0</v>
      </c>
      <c r="B71">
        <f>IF(AND('Raw Data'!C65&lt;'Raw Data'!F65, 'Raw Data'!K65&gt;'Raw Data'!L65, 'Raw Data'!K65-'Raw Data'!L65&gt;3), 'Raw Data'!I65, 0)</f>
        <v>0</v>
      </c>
      <c r="C71">
        <f>IF(AND('Raw Data'!F65&lt;'Raw Data'!C65, 'Raw Data'!L65&gt;'Raw Data'!K65, 'Raw Data'!L65-'Raw Data'!K65&lt;4), 'Raw Data'!H65, 0)</f>
        <v>0</v>
      </c>
      <c r="D71">
        <f>IF(AND('Raw Data'!C65&lt;'Raw Data'!F65, 'Raw Data'!K65&gt;'Raw Data'!L65, 'Raw Data'!K65-'Raw Data'!L65&lt;4), 'Raw Data'!G65, 0)</f>
        <v>0</v>
      </c>
      <c r="E71">
        <f>IF(ISBLANK('Raw Data'!J65), 0, IF(AND(4=MATCH(LARGE('Raw Data'!G65:J65, 4), 'Raw Data'!G65:J65, 0), 'Raw Data'!L65-'Raw Data'!K65&gt;3), 'Raw Data'!J65, 0))</f>
        <v>0</v>
      </c>
      <c r="F71">
        <f>IF(ISBLANK('Raw Data'!J65), 0, IF(AND(3=MATCH(LARGE('Raw Data'!G65:J65, 4), 'Raw Data'!G65:J65, 0), 'Raw Data'!K65-'Raw Data'!L65&gt;3), 'Raw Data'!I65, 0))</f>
        <v>0</v>
      </c>
      <c r="G71">
        <f>IF(ISBLANK('Raw Data'!J65), 0, IF(AND(2=MATCH(LARGE('Raw Data'!G65:J65, 4), 'Raw Data'!G65:J65, 0), AND('Raw Data'!L65-'Raw Data'!K65&lt;4, 'Raw Data'!L65-'Raw Data'!K65&gt;0)), 'Raw Data'!H65, 0))</f>
        <v>0</v>
      </c>
      <c r="H71">
        <f>IF(ISBLANK('Raw Data'!J65), 0, IF(AND(1=MATCH(LARGE('Raw Data'!G65:J65, 4), 'Raw Data'!G65:J65, 0), AND('Raw Data'!K65-'Raw Data'!L65&lt;4, 'Raw Data'!K65-'Raw Data'!L65&gt;0)), 'Raw Data'!G65, 0))</f>
        <v>0</v>
      </c>
      <c r="I71">
        <f>IF(ISBLANK('Raw Data'!J65), 0, IF(AND(4=MATCH(LARGE('Raw Data'!G65:J65, 3), 'Raw Data'!G65:J65, 0), 'Raw Data'!L65-'Raw Data'!K65&gt;3), 'Raw Data'!J65, 0))</f>
        <v>0</v>
      </c>
      <c r="J71">
        <f>IF(ISBLANK('Raw Data'!J65), 0, IF(AND(3=MATCH(LARGE('Raw Data'!G65:J65, 3), 'Raw Data'!G65:J65, 0), 'Raw Data'!K65-'Raw Data'!L65&gt;3), 'Raw Data'!I65, 0))</f>
        <v>0</v>
      </c>
      <c r="K71">
        <f>IF(ISBLANK('Raw Data'!J65), 0, IF(AND(2=MATCH(LARGE('Raw Data'!G65:J65, 3), 'Raw Data'!G65:J65, 0), AND('Raw Data'!L65-'Raw Data'!K65&lt;4, 'Raw Data'!L65-'Raw Data'!K65&gt;0)), 'Raw Data'!H65, 0))</f>
        <v>0</v>
      </c>
      <c r="L71">
        <f>IF(ISBLANK('Raw Data'!J65), 0, IF(AND(1=MATCH(LARGE('Raw Data'!G65:J65, 3), 'Raw Data'!G65:J65, 0), AND('Raw Data'!K65-'Raw Data'!L65&lt;4, 'Raw Data'!K65-'Raw Data'!L65&gt;0)), 'Raw Data'!G65, 0))</f>
        <v>0</v>
      </c>
      <c r="M71">
        <f>IF(ISBLANK('Raw Data'!J65), 0, IF(AND(4=MATCH(LARGE('Raw Data'!G65:J65, 2), 'Raw Data'!G65:J65, 0), 'Raw Data'!L65-'Raw Data'!K65&gt;3), 'Raw Data'!J65, 0))</f>
        <v>0</v>
      </c>
      <c r="N71">
        <f>IF(ISBLANK('Raw Data'!J65), 0, IF(AND(3=MATCH(LARGE('Raw Data'!G65:J65, 2), 'Raw Data'!G65:J65, 0), 'Raw Data'!K65-'Raw Data'!L65&gt;3), 'Raw Data'!I65, 0))</f>
        <v>0</v>
      </c>
      <c r="O71">
        <f>IF(ISBLANK('Raw Data'!J65), 0, IF(AND(2=MATCH(LARGE('Raw Data'!G65:J65, 2), 'Raw Data'!G65:J65, 0), AND('Raw Data'!L65-'Raw Data'!K65&lt;4, 'Raw Data'!L65-'Raw Data'!K65&gt;0)), 'Raw Data'!H65, 0))</f>
        <v>0</v>
      </c>
      <c r="P71">
        <f>IF(ISBLANK('Raw Data'!J65), 0, IF(AND(1=MATCH(LARGE('Raw Data'!G65:J65, 2), 'Raw Data'!G65:J65, 0), AND('Raw Data'!K65-'Raw Data'!L65&lt;4, 'Raw Data'!K65-'Raw Data'!L65&gt;0)), 'Raw Data'!G65, 0))</f>
        <v>0</v>
      </c>
      <c r="Q71">
        <f>IF(ISBLANK('Raw Data'!J65), 0, IF(AND(4=MATCH(LARGE('Raw Data'!G65:J65, 1), 'Raw Data'!G65:J65, 0), 'Raw Data'!L65-'Raw Data'!K65&gt;3), 'Raw Data'!J65, 0))</f>
        <v>0</v>
      </c>
      <c r="R71">
        <f>IF(ISBLANK('Raw Data'!J65), 0, IF(AND(3=MATCH(LARGE('Raw Data'!G65:J65, 1), 'Raw Data'!G65:J65, 0), 'Raw Data'!K65-'Raw Data'!L65&gt;3), 'Raw Data'!I65, 0))</f>
        <v>0</v>
      </c>
      <c r="S71">
        <f>IF(AND('Raw Data'!L65-'Raw Data'!K65&gt;4, 'Raw Data'!F65&lt;'Raw Data'!C65), 'Raw Data'!J65, 0)</f>
        <v>0</v>
      </c>
      <c r="T71">
        <f>IF(AND('Raw Data'!K65-'Raw Data'!L65&gt;4, 'Raw Data'!F65&gt;'Raw Data'!C65), 'Raw Data'!I65, 0)</f>
        <v>0</v>
      </c>
      <c r="U71">
        <f>IF(AND('Raw Data'!L65-'Raw Data'!K65&lt;3, 'Raw Data'!L65&gt;'Raw Data'!K65, 'Raw Data'!F65&lt;'Raw Data'!C65), 'Raw Data'!H65, 0)</f>
        <v>0</v>
      </c>
      <c r="V71">
        <f>IF(AND('Raw Data'!L65-'Raw Data'!K65&lt;3, 'Raw Data'!L65&gt;'Raw Data'!K65, 'Raw Data'!F65&gt;'Raw Data'!C65), 'Raw Data'!G65, 0)</f>
        <v>0</v>
      </c>
    </row>
    <row r="72" spans="1:22" x14ac:dyDescent="0.3">
      <c r="A72">
        <f>IF(AND('Raw Data'!F66&lt;'Raw Data'!C66, 'Raw Data'!L66&gt;'Raw Data'!K66, 'Raw Data'!L66-'Raw Data'!K66&gt;3), 'Raw Data'!J66, 0)</f>
        <v>0</v>
      </c>
      <c r="B72">
        <f>IF(AND('Raw Data'!C66&lt;'Raw Data'!F66, 'Raw Data'!K66&gt;'Raw Data'!L66, 'Raw Data'!K66-'Raw Data'!L66&gt;3), 'Raw Data'!I66, 0)</f>
        <v>0</v>
      </c>
      <c r="C72">
        <f>IF(AND('Raw Data'!F66&lt;'Raw Data'!C66, 'Raw Data'!L66&gt;'Raw Data'!K66, 'Raw Data'!L66-'Raw Data'!K66&lt;4), 'Raw Data'!H66, 0)</f>
        <v>0</v>
      </c>
      <c r="D72">
        <f>IF(AND('Raw Data'!C66&lt;'Raw Data'!F66, 'Raw Data'!K66&gt;'Raw Data'!L66, 'Raw Data'!K66-'Raw Data'!L66&lt;4), 'Raw Data'!G66, 0)</f>
        <v>0</v>
      </c>
      <c r="E72">
        <f>IF(ISBLANK('Raw Data'!J66), 0, IF(AND(4=MATCH(LARGE('Raw Data'!G66:J66, 4), 'Raw Data'!G66:J66, 0), 'Raw Data'!L66-'Raw Data'!K66&gt;3), 'Raw Data'!J66, 0))</f>
        <v>0</v>
      </c>
      <c r="F72">
        <f>IF(ISBLANK('Raw Data'!J66), 0, IF(AND(3=MATCH(LARGE('Raw Data'!G66:J66, 4), 'Raw Data'!G66:J66, 0), 'Raw Data'!K66-'Raw Data'!L66&gt;3), 'Raw Data'!I66, 0))</f>
        <v>0</v>
      </c>
      <c r="G72">
        <f>IF(ISBLANK('Raw Data'!J66), 0, IF(AND(2=MATCH(LARGE('Raw Data'!G66:J66, 4), 'Raw Data'!G66:J66, 0), AND('Raw Data'!L66-'Raw Data'!K66&lt;4, 'Raw Data'!L66-'Raw Data'!K66&gt;0)), 'Raw Data'!H66, 0))</f>
        <v>0</v>
      </c>
      <c r="H72">
        <f>IF(ISBLANK('Raw Data'!J66), 0, IF(AND(1=MATCH(LARGE('Raw Data'!G66:J66, 4), 'Raw Data'!G66:J66, 0), AND('Raw Data'!K66-'Raw Data'!L66&lt;4, 'Raw Data'!K66-'Raw Data'!L66&gt;0)), 'Raw Data'!G66, 0))</f>
        <v>0</v>
      </c>
      <c r="I72">
        <f>IF(ISBLANK('Raw Data'!J66), 0, IF(AND(4=MATCH(LARGE('Raw Data'!G66:J66, 3), 'Raw Data'!G66:J66, 0), 'Raw Data'!L66-'Raw Data'!K66&gt;3), 'Raw Data'!J66, 0))</f>
        <v>0</v>
      </c>
      <c r="J72">
        <f>IF(ISBLANK('Raw Data'!J66), 0, IF(AND(3=MATCH(LARGE('Raw Data'!G66:J66, 3), 'Raw Data'!G66:J66, 0), 'Raw Data'!K66-'Raw Data'!L66&gt;3), 'Raw Data'!I66, 0))</f>
        <v>0</v>
      </c>
      <c r="K72">
        <f>IF(ISBLANK('Raw Data'!J66), 0, IF(AND(2=MATCH(LARGE('Raw Data'!G66:J66, 3), 'Raw Data'!G66:J66, 0), AND('Raw Data'!L66-'Raw Data'!K66&lt;4, 'Raw Data'!L66-'Raw Data'!K66&gt;0)), 'Raw Data'!H66, 0))</f>
        <v>0</v>
      </c>
      <c r="L72">
        <f>IF(ISBLANK('Raw Data'!J66), 0, IF(AND(1=MATCH(LARGE('Raw Data'!G66:J66, 3), 'Raw Data'!G66:J66, 0), AND('Raw Data'!K66-'Raw Data'!L66&lt;4, 'Raw Data'!K66-'Raw Data'!L66&gt;0)), 'Raw Data'!G66, 0))</f>
        <v>0</v>
      </c>
      <c r="M72">
        <f>IF(ISBLANK('Raw Data'!J66), 0, IF(AND(4=MATCH(LARGE('Raw Data'!G66:J66, 2), 'Raw Data'!G66:J66, 0), 'Raw Data'!L66-'Raw Data'!K66&gt;3), 'Raw Data'!J66, 0))</f>
        <v>0</v>
      </c>
      <c r="N72">
        <f>IF(ISBLANK('Raw Data'!J66), 0, IF(AND(3=MATCH(LARGE('Raw Data'!G66:J66, 2), 'Raw Data'!G66:J66, 0), 'Raw Data'!K66-'Raw Data'!L66&gt;3), 'Raw Data'!I66, 0))</f>
        <v>0</v>
      </c>
      <c r="O72">
        <f>IF(ISBLANK('Raw Data'!J66), 0, IF(AND(2=MATCH(LARGE('Raw Data'!G66:J66, 2), 'Raw Data'!G66:J66, 0), AND('Raw Data'!L66-'Raw Data'!K66&lt;4, 'Raw Data'!L66-'Raw Data'!K66&gt;0)), 'Raw Data'!H66, 0))</f>
        <v>0</v>
      </c>
      <c r="P72">
        <f>IF(ISBLANK('Raw Data'!J66), 0, IF(AND(1=MATCH(LARGE('Raw Data'!G66:J66, 2), 'Raw Data'!G66:J66, 0), AND('Raw Data'!K66-'Raw Data'!L66&lt;4, 'Raw Data'!K66-'Raw Data'!L66&gt;0)), 'Raw Data'!G66, 0))</f>
        <v>0</v>
      </c>
      <c r="Q72">
        <f>IF(ISBLANK('Raw Data'!J66), 0, IF(AND(4=MATCH(LARGE('Raw Data'!G66:J66, 1), 'Raw Data'!G66:J66, 0), 'Raw Data'!L66-'Raw Data'!K66&gt;3), 'Raw Data'!J66, 0))</f>
        <v>0</v>
      </c>
      <c r="R72">
        <f>IF(ISBLANK('Raw Data'!J66), 0, IF(AND(3=MATCH(LARGE('Raw Data'!G66:J66, 1), 'Raw Data'!G66:J66, 0), 'Raw Data'!K66-'Raw Data'!L66&gt;3), 'Raw Data'!I66, 0))</f>
        <v>0</v>
      </c>
      <c r="S72">
        <f>IF(AND('Raw Data'!L66-'Raw Data'!K66&gt;4, 'Raw Data'!F66&lt;'Raw Data'!C66), 'Raw Data'!J66, 0)</f>
        <v>0</v>
      </c>
      <c r="T72">
        <f>IF(AND('Raw Data'!K66-'Raw Data'!L66&gt;4, 'Raw Data'!F66&gt;'Raw Data'!C66), 'Raw Data'!I66, 0)</f>
        <v>0</v>
      </c>
      <c r="U72">
        <f>IF(AND('Raw Data'!L66-'Raw Data'!K66&lt;3, 'Raw Data'!L66&gt;'Raw Data'!K66, 'Raw Data'!F66&lt;'Raw Data'!C66), 'Raw Data'!H66, 0)</f>
        <v>0</v>
      </c>
      <c r="V72">
        <f>IF(AND('Raw Data'!L66-'Raw Data'!K66&lt;3, 'Raw Data'!L66&gt;'Raw Data'!K66, 'Raw Data'!F66&gt;'Raw Data'!C66), 'Raw Data'!G66, 0)</f>
        <v>0</v>
      </c>
    </row>
    <row r="73" spans="1:22" x14ac:dyDescent="0.3">
      <c r="A73">
        <f>IF(AND('Raw Data'!F67&lt;'Raw Data'!C67, 'Raw Data'!L67&gt;'Raw Data'!K67, 'Raw Data'!L67-'Raw Data'!K67&gt;3), 'Raw Data'!J67, 0)</f>
        <v>0</v>
      </c>
      <c r="B73">
        <f>IF(AND('Raw Data'!C67&lt;'Raw Data'!F67, 'Raw Data'!K67&gt;'Raw Data'!L67, 'Raw Data'!K67-'Raw Data'!L67&gt;3), 'Raw Data'!I67, 0)</f>
        <v>0</v>
      </c>
      <c r="C73">
        <f>IF(AND('Raw Data'!F67&lt;'Raw Data'!C67, 'Raw Data'!L67&gt;'Raw Data'!K67, 'Raw Data'!L67-'Raw Data'!K67&lt;4), 'Raw Data'!H67, 0)</f>
        <v>0</v>
      </c>
      <c r="D73">
        <f>IF(AND('Raw Data'!C67&lt;'Raw Data'!F67, 'Raw Data'!K67&gt;'Raw Data'!L67, 'Raw Data'!K67-'Raw Data'!L67&lt;4), 'Raw Data'!G67, 0)</f>
        <v>0</v>
      </c>
      <c r="E73">
        <f>IF(ISBLANK('Raw Data'!J67), 0, IF(AND(4=MATCH(LARGE('Raw Data'!G67:J67, 4), 'Raw Data'!G67:J67, 0), 'Raw Data'!L67-'Raw Data'!K67&gt;3), 'Raw Data'!J67, 0))</f>
        <v>0</v>
      </c>
      <c r="F73">
        <f>IF(ISBLANK('Raw Data'!J67), 0, IF(AND(3=MATCH(LARGE('Raw Data'!G67:J67, 4), 'Raw Data'!G67:J67, 0), 'Raw Data'!K67-'Raw Data'!L67&gt;3), 'Raw Data'!I67, 0))</f>
        <v>0</v>
      </c>
      <c r="G73">
        <f>IF(ISBLANK('Raw Data'!J67), 0, IF(AND(2=MATCH(LARGE('Raw Data'!G67:J67, 4), 'Raw Data'!G67:J67, 0), AND('Raw Data'!L67-'Raw Data'!K67&lt;4, 'Raw Data'!L67-'Raw Data'!K67&gt;0)), 'Raw Data'!H67, 0))</f>
        <v>0</v>
      </c>
      <c r="H73">
        <f>IF(ISBLANK('Raw Data'!J67), 0, IF(AND(1=MATCH(LARGE('Raw Data'!G67:J67, 4), 'Raw Data'!G67:J67, 0), AND('Raw Data'!K67-'Raw Data'!L67&lt;4, 'Raw Data'!K67-'Raw Data'!L67&gt;0)), 'Raw Data'!G67, 0))</f>
        <v>0</v>
      </c>
      <c r="I73">
        <f>IF(ISBLANK('Raw Data'!J67), 0, IF(AND(4=MATCH(LARGE('Raw Data'!G67:J67, 3), 'Raw Data'!G67:J67, 0), 'Raw Data'!L67-'Raw Data'!K67&gt;3), 'Raw Data'!J67, 0))</f>
        <v>0</v>
      </c>
      <c r="J73">
        <f>IF(ISBLANK('Raw Data'!J67), 0, IF(AND(3=MATCH(LARGE('Raw Data'!G67:J67, 3), 'Raw Data'!G67:J67, 0), 'Raw Data'!K67-'Raw Data'!L67&gt;3), 'Raw Data'!I67, 0))</f>
        <v>0</v>
      </c>
      <c r="K73">
        <f>IF(ISBLANK('Raw Data'!J67), 0, IF(AND(2=MATCH(LARGE('Raw Data'!G67:J67, 3), 'Raw Data'!G67:J67, 0), AND('Raw Data'!L67-'Raw Data'!K67&lt;4, 'Raw Data'!L67-'Raw Data'!K67&gt;0)), 'Raw Data'!H67, 0))</f>
        <v>0</v>
      </c>
      <c r="L73">
        <f>IF(ISBLANK('Raw Data'!J67), 0, IF(AND(1=MATCH(LARGE('Raw Data'!G67:J67, 3), 'Raw Data'!G67:J67, 0), AND('Raw Data'!K67-'Raw Data'!L67&lt;4, 'Raw Data'!K67-'Raw Data'!L67&gt;0)), 'Raw Data'!G67, 0))</f>
        <v>0</v>
      </c>
      <c r="M73">
        <f>IF(ISBLANK('Raw Data'!J67), 0, IF(AND(4=MATCH(LARGE('Raw Data'!G67:J67, 2), 'Raw Data'!G67:J67, 0), 'Raw Data'!L67-'Raw Data'!K67&gt;3), 'Raw Data'!J67, 0))</f>
        <v>0</v>
      </c>
      <c r="N73">
        <f>IF(ISBLANK('Raw Data'!J67), 0, IF(AND(3=MATCH(LARGE('Raw Data'!G67:J67, 2), 'Raw Data'!G67:J67, 0), 'Raw Data'!K67-'Raw Data'!L67&gt;3), 'Raw Data'!I67, 0))</f>
        <v>0</v>
      </c>
      <c r="O73">
        <f>IF(ISBLANK('Raw Data'!J67), 0, IF(AND(2=MATCH(LARGE('Raw Data'!G67:J67, 2), 'Raw Data'!G67:J67, 0), AND('Raw Data'!L67-'Raw Data'!K67&lt;4, 'Raw Data'!L67-'Raw Data'!K67&gt;0)), 'Raw Data'!H67, 0))</f>
        <v>0</v>
      </c>
      <c r="P73">
        <f>IF(ISBLANK('Raw Data'!J67), 0, IF(AND(1=MATCH(LARGE('Raw Data'!G67:J67, 2), 'Raw Data'!G67:J67, 0), AND('Raw Data'!K67-'Raw Data'!L67&lt;4, 'Raw Data'!K67-'Raw Data'!L67&gt;0)), 'Raw Data'!G67, 0))</f>
        <v>0</v>
      </c>
      <c r="Q73">
        <f>IF(ISBLANK('Raw Data'!J67), 0, IF(AND(4=MATCH(LARGE('Raw Data'!G67:J67, 1), 'Raw Data'!G67:J67, 0), 'Raw Data'!L67-'Raw Data'!K67&gt;3), 'Raw Data'!J67, 0))</f>
        <v>0</v>
      </c>
      <c r="R73">
        <f>IF(ISBLANK('Raw Data'!J67), 0, IF(AND(3=MATCH(LARGE('Raw Data'!G67:J67, 1), 'Raw Data'!G67:J67, 0), 'Raw Data'!K67-'Raw Data'!L67&gt;3), 'Raw Data'!I67, 0))</f>
        <v>0</v>
      </c>
      <c r="S73">
        <f>IF(AND('Raw Data'!L67-'Raw Data'!K67&gt;4, 'Raw Data'!F67&lt;'Raw Data'!C67), 'Raw Data'!J67, 0)</f>
        <v>0</v>
      </c>
      <c r="T73">
        <f>IF(AND('Raw Data'!K67-'Raw Data'!L67&gt;4, 'Raw Data'!F67&gt;'Raw Data'!C67), 'Raw Data'!I67, 0)</f>
        <v>0</v>
      </c>
      <c r="U73">
        <f>IF(AND('Raw Data'!L67-'Raw Data'!K67&lt;3, 'Raw Data'!L67&gt;'Raw Data'!K67, 'Raw Data'!F67&lt;'Raw Data'!C67), 'Raw Data'!H67, 0)</f>
        <v>0</v>
      </c>
      <c r="V73">
        <f>IF(AND('Raw Data'!L67-'Raw Data'!K67&lt;3, 'Raw Data'!L67&gt;'Raw Data'!K67, 'Raw Data'!F67&gt;'Raw Data'!C67), 'Raw Data'!G67, 0)</f>
        <v>0</v>
      </c>
    </row>
    <row r="74" spans="1:22" x14ac:dyDescent="0.3">
      <c r="A74">
        <f>IF(AND('Raw Data'!F68&lt;'Raw Data'!C68, 'Raw Data'!L68&gt;'Raw Data'!K68, 'Raw Data'!L68-'Raw Data'!K68&gt;3), 'Raw Data'!J68, 0)</f>
        <v>0</v>
      </c>
      <c r="B74">
        <f>IF(AND('Raw Data'!C68&lt;'Raw Data'!F68, 'Raw Data'!K68&gt;'Raw Data'!L68, 'Raw Data'!K68-'Raw Data'!L68&gt;3), 'Raw Data'!I68, 0)</f>
        <v>0</v>
      </c>
      <c r="C74">
        <f>IF(AND('Raw Data'!F68&lt;'Raw Data'!C68, 'Raw Data'!L68&gt;'Raw Data'!K68, 'Raw Data'!L68-'Raw Data'!K68&lt;4), 'Raw Data'!H68, 0)</f>
        <v>0</v>
      </c>
      <c r="D74">
        <f>IF(AND('Raw Data'!C68&lt;'Raw Data'!F68, 'Raw Data'!K68&gt;'Raw Data'!L68, 'Raw Data'!K68-'Raw Data'!L68&lt;4), 'Raw Data'!G68, 0)</f>
        <v>0</v>
      </c>
      <c r="E74">
        <f>IF(ISBLANK('Raw Data'!J68), 0, IF(AND(4=MATCH(LARGE('Raw Data'!G68:J68, 4), 'Raw Data'!G68:J68, 0), 'Raw Data'!L68-'Raw Data'!K68&gt;3), 'Raw Data'!J68, 0))</f>
        <v>0</v>
      </c>
      <c r="F74">
        <f>IF(ISBLANK('Raw Data'!J68), 0, IF(AND(3=MATCH(LARGE('Raw Data'!G68:J68, 4), 'Raw Data'!G68:J68, 0), 'Raw Data'!K68-'Raw Data'!L68&gt;3), 'Raw Data'!I68, 0))</f>
        <v>0</v>
      </c>
      <c r="G74">
        <f>IF(ISBLANK('Raw Data'!J68), 0, IF(AND(2=MATCH(LARGE('Raw Data'!G68:J68, 4), 'Raw Data'!G68:J68, 0), AND('Raw Data'!L68-'Raw Data'!K68&lt;4, 'Raw Data'!L68-'Raw Data'!K68&gt;0)), 'Raw Data'!H68, 0))</f>
        <v>0</v>
      </c>
      <c r="H74">
        <f>IF(ISBLANK('Raw Data'!J68), 0, IF(AND(1=MATCH(LARGE('Raw Data'!G68:J68, 4), 'Raw Data'!G68:J68, 0), AND('Raw Data'!K68-'Raw Data'!L68&lt;4, 'Raw Data'!K68-'Raw Data'!L68&gt;0)), 'Raw Data'!G68, 0))</f>
        <v>0</v>
      </c>
      <c r="I74">
        <f>IF(ISBLANK('Raw Data'!J68), 0, IF(AND(4=MATCH(LARGE('Raw Data'!G68:J68, 3), 'Raw Data'!G68:J68, 0), 'Raw Data'!L68-'Raw Data'!K68&gt;3), 'Raw Data'!J68, 0))</f>
        <v>0</v>
      </c>
      <c r="J74">
        <f>IF(ISBLANK('Raw Data'!J68), 0, IF(AND(3=MATCH(LARGE('Raw Data'!G68:J68, 3), 'Raw Data'!G68:J68, 0), 'Raw Data'!K68-'Raw Data'!L68&gt;3), 'Raw Data'!I68, 0))</f>
        <v>0</v>
      </c>
      <c r="K74">
        <f>IF(ISBLANK('Raw Data'!J68), 0, IF(AND(2=MATCH(LARGE('Raw Data'!G68:J68, 3), 'Raw Data'!G68:J68, 0), AND('Raw Data'!L68-'Raw Data'!K68&lt;4, 'Raw Data'!L68-'Raw Data'!K68&gt;0)), 'Raw Data'!H68, 0))</f>
        <v>0</v>
      </c>
      <c r="L74">
        <f>IF(ISBLANK('Raw Data'!J68), 0, IF(AND(1=MATCH(LARGE('Raw Data'!G68:J68, 3), 'Raw Data'!G68:J68, 0), AND('Raw Data'!K68-'Raw Data'!L68&lt;4, 'Raw Data'!K68-'Raw Data'!L68&gt;0)), 'Raw Data'!G68, 0))</f>
        <v>0</v>
      </c>
      <c r="M74">
        <f>IF(ISBLANK('Raw Data'!J68), 0, IF(AND(4=MATCH(LARGE('Raw Data'!G68:J68, 2), 'Raw Data'!G68:J68, 0), 'Raw Data'!L68-'Raw Data'!K68&gt;3), 'Raw Data'!J68, 0))</f>
        <v>0</v>
      </c>
      <c r="N74">
        <f>IF(ISBLANK('Raw Data'!J68), 0, IF(AND(3=MATCH(LARGE('Raw Data'!G68:J68, 2), 'Raw Data'!G68:J68, 0), 'Raw Data'!K68-'Raw Data'!L68&gt;3), 'Raw Data'!I68, 0))</f>
        <v>0</v>
      </c>
      <c r="O74">
        <f>IF(ISBLANK('Raw Data'!J68), 0, IF(AND(2=MATCH(LARGE('Raw Data'!G68:J68, 2), 'Raw Data'!G68:J68, 0), AND('Raw Data'!L68-'Raw Data'!K68&lt;4, 'Raw Data'!L68-'Raw Data'!K68&gt;0)), 'Raw Data'!H68, 0))</f>
        <v>0</v>
      </c>
      <c r="P74">
        <f>IF(ISBLANK('Raw Data'!J68), 0, IF(AND(1=MATCH(LARGE('Raw Data'!G68:J68, 2), 'Raw Data'!G68:J68, 0), AND('Raw Data'!K68-'Raw Data'!L68&lt;4, 'Raw Data'!K68-'Raw Data'!L68&gt;0)), 'Raw Data'!G68, 0))</f>
        <v>0</v>
      </c>
      <c r="Q74">
        <f>IF(ISBLANK('Raw Data'!J68), 0, IF(AND(4=MATCH(LARGE('Raw Data'!G68:J68, 1), 'Raw Data'!G68:J68, 0), 'Raw Data'!L68-'Raw Data'!K68&gt;3), 'Raw Data'!J68, 0))</f>
        <v>0</v>
      </c>
      <c r="R74">
        <f>IF(ISBLANK('Raw Data'!J68), 0, IF(AND(3=MATCH(LARGE('Raw Data'!G68:J68, 1), 'Raw Data'!G68:J68, 0), 'Raw Data'!K68-'Raw Data'!L68&gt;3), 'Raw Data'!I68, 0))</f>
        <v>0</v>
      </c>
      <c r="S74">
        <f>IF(AND('Raw Data'!L68-'Raw Data'!K68&gt;4, 'Raw Data'!F68&lt;'Raw Data'!C68), 'Raw Data'!J68, 0)</f>
        <v>0</v>
      </c>
      <c r="T74">
        <f>IF(AND('Raw Data'!K68-'Raw Data'!L68&gt;4, 'Raw Data'!F68&gt;'Raw Data'!C68), 'Raw Data'!I68, 0)</f>
        <v>0</v>
      </c>
      <c r="U74">
        <f>IF(AND('Raw Data'!L68-'Raw Data'!K68&lt;3, 'Raw Data'!L68&gt;'Raw Data'!K68, 'Raw Data'!F68&lt;'Raw Data'!C68), 'Raw Data'!H68, 0)</f>
        <v>0</v>
      </c>
      <c r="V74">
        <f>IF(AND('Raw Data'!L68-'Raw Data'!K68&lt;3, 'Raw Data'!L68&gt;'Raw Data'!K68, 'Raw Data'!F68&gt;'Raw Data'!C68), 'Raw Data'!G68, 0)</f>
        <v>0</v>
      </c>
    </row>
    <row r="75" spans="1:22" x14ac:dyDescent="0.3">
      <c r="A75">
        <f>IF(AND('Raw Data'!F69&lt;'Raw Data'!C69, 'Raw Data'!L69&gt;'Raw Data'!K69, 'Raw Data'!L69-'Raw Data'!K69&gt;3), 'Raw Data'!J69, 0)</f>
        <v>0</v>
      </c>
      <c r="B75">
        <f>IF(AND('Raw Data'!C69&lt;'Raw Data'!F69, 'Raw Data'!K69&gt;'Raw Data'!L69, 'Raw Data'!K69-'Raw Data'!L69&gt;3), 'Raw Data'!I69, 0)</f>
        <v>0</v>
      </c>
      <c r="C75">
        <f>IF(AND('Raw Data'!F69&lt;'Raw Data'!C69, 'Raw Data'!L69&gt;'Raw Data'!K69, 'Raw Data'!L69-'Raw Data'!K69&lt;4), 'Raw Data'!H69, 0)</f>
        <v>0</v>
      </c>
      <c r="D75">
        <f>IF(AND('Raw Data'!C69&lt;'Raw Data'!F69, 'Raw Data'!K69&gt;'Raw Data'!L69, 'Raw Data'!K69-'Raw Data'!L69&lt;4), 'Raw Data'!G69, 0)</f>
        <v>0</v>
      </c>
      <c r="E75">
        <f>IF(ISBLANK('Raw Data'!J69), 0, IF(AND(4=MATCH(LARGE('Raw Data'!G69:J69, 4), 'Raw Data'!G69:J69, 0), 'Raw Data'!L69-'Raw Data'!K69&gt;3), 'Raw Data'!J69, 0))</f>
        <v>0</v>
      </c>
      <c r="F75">
        <f>IF(ISBLANK('Raw Data'!J69), 0, IF(AND(3=MATCH(LARGE('Raw Data'!G69:J69, 4), 'Raw Data'!G69:J69, 0), 'Raw Data'!K69-'Raw Data'!L69&gt;3), 'Raw Data'!I69, 0))</f>
        <v>0</v>
      </c>
      <c r="G75">
        <f>IF(ISBLANK('Raw Data'!J69), 0, IF(AND(2=MATCH(LARGE('Raw Data'!G69:J69, 4), 'Raw Data'!G69:J69, 0), AND('Raw Data'!L69-'Raw Data'!K69&lt;4, 'Raw Data'!L69-'Raw Data'!K69&gt;0)), 'Raw Data'!H69, 0))</f>
        <v>0</v>
      </c>
      <c r="H75">
        <f>IF(ISBLANK('Raw Data'!J69), 0, IF(AND(1=MATCH(LARGE('Raw Data'!G69:J69, 4), 'Raw Data'!G69:J69, 0), AND('Raw Data'!K69-'Raw Data'!L69&lt;4, 'Raw Data'!K69-'Raw Data'!L69&gt;0)), 'Raw Data'!G69, 0))</f>
        <v>0</v>
      </c>
      <c r="I75">
        <f>IF(ISBLANK('Raw Data'!J69), 0, IF(AND(4=MATCH(LARGE('Raw Data'!G69:J69, 3), 'Raw Data'!G69:J69, 0), 'Raw Data'!L69-'Raw Data'!K69&gt;3), 'Raw Data'!J69, 0))</f>
        <v>0</v>
      </c>
      <c r="J75">
        <f>IF(ISBLANK('Raw Data'!J69), 0, IF(AND(3=MATCH(LARGE('Raw Data'!G69:J69, 3), 'Raw Data'!G69:J69, 0), 'Raw Data'!K69-'Raw Data'!L69&gt;3), 'Raw Data'!I69, 0))</f>
        <v>0</v>
      </c>
      <c r="K75">
        <f>IF(ISBLANK('Raw Data'!J69), 0, IF(AND(2=MATCH(LARGE('Raw Data'!G69:J69, 3), 'Raw Data'!G69:J69, 0), AND('Raw Data'!L69-'Raw Data'!K69&lt;4, 'Raw Data'!L69-'Raw Data'!K69&gt;0)), 'Raw Data'!H69, 0))</f>
        <v>0</v>
      </c>
      <c r="L75">
        <f>IF(ISBLANK('Raw Data'!J69), 0, IF(AND(1=MATCH(LARGE('Raw Data'!G69:J69, 3), 'Raw Data'!G69:J69, 0), AND('Raw Data'!K69-'Raw Data'!L69&lt;4, 'Raw Data'!K69-'Raw Data'!L69&gt;0)), 'Raw Data'!G69, 0))</f>
        <v>0</v>
      </c>
      <c r="M75">
        <f>IF(ISBLANK('Raw Data'!J69), 0, IF(AND(4=MATCH(LARGE('Raw Data'!G69:J69, 2), 'Raw Data'!G69:J69, 0), 'Raw Data'!L69-'Raw Data'!K69&gt;3), 'Raw Data'!J69, 0))</f>
        <v>0</v>
      </c>
      <c r="N75">
        <f>IF(ISBLANK('Raw Data'!J69), 0, IF(AND(3=MATCH(LARGE('Raw Data'!G69:J69, 2), 'Raw Data'!G69:J69, 0), 'Raw Data'!K69-'Raw Data'!L69&gt;3), 'Raw Data'!I69, 0))</f>
        <v>0</v>
      </c>
      <c r="O75">
        <f>IF(ISBLANK('Raw Data'!J69), 0, IF(AND(2=MATCH(LARGE('Raw Data'!G69:J69, 2), 'Raw Data'!G69:J69, 0), AND('Raw Data'!L69-'Raw Data'!K69&lt;4, 'Raw Data'!L69-'Raw Data'!K69&gt;0)), 'Raw Data'!H69, 0))</f>
        <v>0</v>
      </c>
      <c r="P75">
        <f>IF(ISBLANK('Raw Data'!J69), 0, IF(AND(1=MATCH(LARGE('Raw Data'!G69:J69, 2), 'Raw Data'!G69:J69, 0), AND('Raw Data'!K69-'Raw Data'!L69&lt;4, 'Raw Data'!K69-'Raw Data'!L69&gt;0)), 'Raw Data'!G69, 0))</f>
        <v>0</v>
      </c>
      <c r="Q75">
        <f>IF(ISBLANK('Raw Data'!J69), 0, IF(AND(4=MATCH(LARGE('Raw Data'!G69:J69, 1), 'Raw Data'!G69:J69, 0), 'Raw Data'!L69-'Raw Data'!K69&gt;3), 'Raw Data'!J69, 0))</f>
        <v>0</v>
      </c>
      <c r="R75">
        <f>IF(ISBLANK('Raw Data'!J69), 0, IF(AND(3=MATCH(LARGE('Raw Data'!G69:J69, 1), 'Raw Data'!G69:J69, 0), 'Raw Data'!K69-'Raw Data'!L69&gt;3), 'Raw Data'!I69, 0))</f>
        <v>0</v>
      </c>
      <c r="S75">
        <f>IF(AND('Raw Data'!L69-'Raw Data'!K69&gt;4, 'Raw Data'!F69&lt;'Raw Data'!C69), 'Raw Data'!J69, 0)</f>
        <v>0</v>
      </c>
      <c r="T75">
        <f>IF(AND('Raw Data'!K69-'Raw Data'!L69&gt;4, 'Raw Data'!F69&gt;'Raw Data'!C69), 'Raw Data'!I69, 0)</f>
        <v>0</v>
      </c>
      <c r="U75">
        <f>IF(AND('Raw Data'!L69-'Raw Data'!K69&lt;3, 'Raw Data'!L69&gt;'Raw Data'!K69, 'Raw Data'!F69&lt;'Raw Data'!C69), 'Raw Data'!H69, 0)</f>
        <v>0</v>
      </c>
      <c r="V75">
        <f>IF(AND('Raw Data'!L69-'Raw Data'!K69&lt;3, 'Raw Data'!L69&gt;'Raw Data'!K69, 'Raw Data'!F69&gt;'Raw Data'!C69), 'Raw Data'!G69, 0)</f>
        <v>0</v>
      </c>
    </row>
    <row r="76" spans="1:22" x14ac:dyDescent="0.3">
      <c r="A76">
        <f>IF(AND('Raw Data'!F70&lt;'Raw Data'!C70, 'Raw Data'!L70&gt;'Raw Data'!K70, 'Raw Data'!L70-'Raw Data'!K70&gt;3), 'Raw Data'!J70, 0)</f>
        <v>0</v>
      </c>
      <c r="B76">
        <f>IF(AND('Raw Data'!C70&lt;'Raw Data'!F70, 'Raw Data'!K70&gt;'Raw Data'!L70, 'Raw Data'!K70-'Raw Data'!L70&gt;3), 'Raw Data'!I70, 0)</f>
        <v>0</v>
      </c>
      <c r="C76">
        <f>IF(AND('Raw Data'!F70&lt;'Raw Data'!C70, 'Raw Data'!L70&gt;'Raw Data'!K70, 'Raw Data'!L70-'Raw Data'!K70&lt;4), 'Raw Data'!H70, 0)</f>
        <v>0</v>
      </c>
      <c r="D76">
        <f>IF(AND('Raw Data'!C70&lt;'Raw Data'!F70, 'Raw Data'!K70&gt;'Raw Data'!L70, 'Raw Data'!K70-'Raw Data'!L70&lt;4), 'Raw Data'!G70, 0)</f>
        <v>0</v>
      </c>
      <c r="E76">
        <f>IF(ISBLANK('Raw Data'!J70), 0, IF(AND(4=MATCH(LARGE('Raw Data'!G70:J70, 4), 'Raw Data'!G70:J70, 0), 'Raw Data'!L70-'Raw Data'!K70&gt;3), 'Raw Data'!J70, 0))</f>
        <v>0</v>
      </c>
      <c r="F76">
        <f>IF(ISBLANK('Raw Data'!J70), 0, IF(AND(3=MATCH(LARGE('Raw Data'!G70:J70, 4), 'Raw Data'!G70:J70, 0), 'Raw Data'!K70-'Raw Data'!L70&gt;3), 'Raw Data'!I70, 0))</f>
        <v>0</v>
      </c>
      <c r="G76">
        <f>IF(ISBLANK('Raw Data'!J70), 0, IF(AND(2=MATCH(LARGE('Raw Data'!G70:J70, 4), 'Raw Data'!G70:J70, 0), AND('Raw Data'!L70-'Raw Data'!K70&lt;4, 'Raw Data'!L70-'Raw Data'!K70&gt;0)), 'Raw Data'!H70, 0))</f>
        <v>0</v>
      </c>
      <c r="H76">
        <f>IF(ISBLANK('Raw Data'!J70), 0, IF(AND(1=MATCH(LARGE('Raw Data'!G70:J70, 4), 'Raw Data'!G70:J70, 0), AND('Raw Data'!K70-'Raw Data'!L70&lt;4, 'Raw Data'!K70-'Raw Data'!L70&gt;0)), 'Raw Data'!G70, 0))</f>
        <v>0</v>
      </c>
      <c r="I76">
        <f>IF(ISBLANK('Raw Data'!J70), 0, IF(AND(4=MATCH(LARGE('Raw Data'!G70:J70, 3), 'Raw Data'!G70:J70, 0), 'Raw Data'!L70-'Raw Data'!K70&gt;3), 'Raw Data'!J70, 0))</f>
        <v>0</v>
      </c>
      <c r="J76">
        <f>IF(ISBLANK('Raw Data'!J70), 0, IF(AND(3=MATCH(LARGE('Raw Data'!G70:J70, 3), 'Raw Data'!G70:J70, 0), 'Raw Data'!K70-'Raw Data'!L70&gt;3), 'Raw Data'!I70, 0))</f>
        <v>0</v>
      </c>
      <c r="K76">
        <f>IF(ISBLANK('Raw Data'!J70), 0, IF(AND(2=MATCH(LARGE('Raw Data'!G70:J70, 3), 'Raw Data'!G70:J70, 0), AND('Raw Data'!L70-'Raw Data'!K70&lt;4, 'Raw Data'!L70-'Raw Data'!K70&gt;0)), 'Raw Data'!H70, 0))</f>
        <v>0</v>
      </c>
      <c r="L76">
        <f>IF(ISBLANK('Raw Data'!J70), 0, IF(AND(1=MATCH(LARGE('Raw Data'!G70:J70, 3), 'Raw Data'!G70:J70, 0), AND('Raw Data'!K70-'Raw Data'!L70&lt;4, 'Raw Data'!K70-'Raw Data'!L70&gt;0)), 'Raw Data'!G70, 0))</f>
        <v>0</v>
      </c>
      <c r="M76">
        <f>IF(ISBLANK('Raw Data'!J70), 0, IF(AND(4=MATCH(LARGE('Raw Data'!G70:J70, 2), 'Raw Data'!G70:J70, 0), 'Raw Data'!L70-'Raw Data'!K70&gt;3), 'Raw Data'!J70, 0))</f>
        <v>0</v>
      </c>
      <c r="N76">
        <f>IF(ISBLANK('Raw Data'!J70), 0, IF(AND(3=MATCH(LARGE('Raw Data'!G70:J70, 2), 'Raw Data'!G70:J70, 0), 'Raw Data'!K70-'Raw Data'!L70&gt;3), 'Raw Data'!I70, 0))</f>
        <v>0</v>
      </c>
      <c r="O76">
        <f>IF(ISBLANK('Raw Data'!J70), 0, IF(AND(2=MATCH(LARGE('Raw Data'!G70:J70, 2), 'Raw Data'!G70:J70, 0), AND('Raw Data'!L70-'Raw Data'!K70&lt;4, 'Raw Data'!L70-'Raw Data'!K70&gt;0)), 'Raw Data'!H70, 0))</f>
        <v>0</v>
      </c>
      <c r="P76">
        <f>IF(ISBLANK('Raw Data'!J70), 0, IF(AND(1=MATCH(LARGE('Raw Data'!G70:J70, 2), 'Raw Data'!G70:J70, 0), AND('Raw Data'!K70-'Raw Data'!L70&lt;4, 'Raw Data'!K70-'Raw Data'!L70&gt;0)), 'Raw Data'!G70, 0))</f>
        <v>0</v>
      </c>
      <c r="Q76">
        <f>IF(ISBLANK('Raw Data'!J70), 0, IF(AND(4=MATCH(LARGE('Raw Data'!G70:J70, 1), 'Raw Data'!G70:J70, 0), 'Raw Data'!L70-'Raw Data'!K70&gt;3), 'Raw Data'!J70, 0))</f>
        <v>0</v>
      </c>
      <c r="R76">
        <f>IF(ISBLANK('Raw Data'!J70), 0, IF(AND(3=MATCH(LARGE('Raw Data'!G70:J70, 1), 'Raw Data'!G70:J70, 0), 'Raw Data'!K70-'Raw Data'!L70&gt;3), 'Raw Data'!I70, 0))</f>
        <v>0</v>
      </c>
      <c r="S76">
        <f>IF(AND('Raw Data'!L70-'Raw Data'!K70&gt;4, 'Raw Data'!F70&lt;'Raw Data'!C70), 'Raw Data'!J70, 0)</f>
        <v>0</v>
      </c>
      <c r="T76">
        <f>IF(AND('Raw Data'!K70-'Raw Data'!L70&gt;4, 'Raw Data'!F70&gt;'Raw Data'!C70), 'Raw Data'!I70, 0)</f>
        <v>0</v>
      </c>
      <c r="U76">
        <f>IF(AND('Raw Data'!L70-'Raw Data'!K70&lt;3, 'Raw Data'!L70&gt;'Raw Data'!K70, 'Raw Data'!F70&lt;'Raw Data'!C70), 'Raw Data'!H70, 0)</f>
        <v>0</v>
      </c>
      <c r="V76">
        <f>IF(AND('Raw Data'!L70-'Raw Data'!K70&lt;3, 'Raw Data'!L70&gt;'Raw Data'!K70, 'Raw Data'!F70&gt;'Raw Data'!C70), 'Raw Data'!G70, 0)</f>
        <v>0</v>
      </c>
    </row>
    <row r="77" spans="1:22" x14ac:dyDescent="0.3">
      <c r="A77">
        <f>IF(AND('Raw Data'!F71&lt;'Raw Data'!C71, 'Raw Data'!L71&gt;'Raw Data'!K71, 'Raw Data'!L71-'Raw Data'!K71&gt;3), 'Raw Data'!J71, 0)</f>
        <v>0</v>
      </c>
      <c r="B77">
        <f>IF(AND('Raw Data'!C71&lt;'Raw Data'!F71, 'Raw Data'!K71&gt;'Raw Data'!L71, 'Raw Data'!K71-'Raw Data'!L71&gt;3), 'Raw Data'!I71, 0)</f>
        <v>0</v>
      </c>
      <c r="C77">
        <f>IF(AND('Raw Data'!F71&lt;'Raw Data'!C71, 'Raw Data'!L71&gt;'Raw Data'!K71, 'Raw Data'!L71-'Raw Data'!K71&lt;4), 'Raw Data'!H71, 0)</f>
        <v>0</v>
      </c>
      <c r="D77">
        <f>IF(AND('Raw Data'!C71&lt;'Raw Data'!F71, 'Raw Data'!K71&gt;'Raw Data'!L71, 'Raw Data'!K71-'Raw Data'!L71&lt;4), 'Raw Data'!G71, 0)</f>
        <v>0</v>
      </c>
      <c r="E77">
        <f>IF(ISBLANK('Raw Data'!J71), 0, IF(AND(4=MATCH(LARGE('Raw Data'!G71:J71, 4), 'Raw Data'!G71:J71, 0), 'Raw Data'!L71-'Raw Data'!K71&gt;3), 'Raw Data'!J71, 0))</f>
        <v>0</v>
      </c>
      <c r="F77">
        <f>IF(ISBLANK('Raw Data'!J71), 0, IF(AND(3=MATCH(LARGE('Raw Data'!G71:J71, 4), 'Raw Data'!G71:J71, 0), 'Raw Data'!K71-'Raw Data'!L71&gt;3), 'Raw Data'!I71, 0))</f>
        <v>0</v>
      </c>
      <c r="G77">
        <f>IF(ISBLANK('Raw Data'!J71), 0, IF(AND(2=MATCH(LARGE('Raw Data'!G71:J71, 4), 'Raw Data'!G71:J71, 0), AND('Raw Data'!L71-'Raw Data'!K71&lt;4, 'Raw Data'!L71-'Raw Data'!K71&gt;0)), 'Raw Data'!H71, 0))</f>
        <v>0</v>
      </c>
      <c r="H77">
        <f>IF(ISBLANK('Raw Data'!J71), 0, IF(AND(1=MATCH(LARGE('Raw Data'!G71:J71, 4), 'Raw Data'!G71:J71, 0), AND('Raw Data'!K71-'Raw Data'!L71&lt;4, 'Raw Data'!K71-'Raw Data'!L71&gt;0)), 'Raw Data'!G71, 0))</f>
        <v>0</v>
      </c>
      <c r="I77">
        <f>IF(ISBLANK('Raw Data'!J71), 0, IF(AND(4=MATCH(LARGE('Raw Data'!G71:J71, 3), 'Raw Data'!G71:J71, 0), 'Raw Data'!L71-'Raw Data'!K71&gt;3), 'Raw Data'!J71, 0))</f>
        <v>0</v>
      </c>
      <c r="J77">
        <f>IF(ISBLANK('Raw Data'!J71), 0, IF(AND(3=MATCH(LARGE('Raw Data'!G71:J71, 3), 'Raw Data'!G71:J71, 0), 'Raw Data'!K71-'Raw Data'!L71&gt;3), 'Raw Data'!I71, 0))</f>
        <v>0</v>
      </c>
      <c r="K77">
        <f>IF(ISBLANK('Raw Data'!J71), 0, IF(AND(2=MATCH(LARGE('Raw Data'!G71:J71, 3), 'Raw Data'!G71:J71, 0), AND('Raw Data'!L71-'Raw Data'!K71&lt;4, 'Raw Data'!L71-'Raw Data'!K71&gt;0)), 'Raw Data'!H71, 0))</f>
        <v>0</v>
      </c>
      <c r="L77">
        <f>IF(ISBLANK('Raw Data'!J71), 0, IF(AND(1=MATCH(LARGE('Raw Data'!G71:J71, 3), 'Raw Data'!G71:J71, 0), AND('Raw Data'!K71-'Raw Data'!L71&lt;4, 'Raw Data'!K71-'Raw Data'!L71&gt;0)), 'Raw Data'!G71, 0))</f>
        <v>0</v>
      </c>
      <c r="M77">
        <f>IF(ISBLANK('Raw Data'!J71), 0, IF(AND(4=MATCH(LARGE('Raw Data'!G71:J71, 2), 'Raw Data'!G71:J71, 0), 'Raw Data'!L71-'Raw Data'!K71&gt;3), 'Raw Data'!J71, 0))</f>
        <v>0</v>
      </c>
      <c r="N77">
        <f>IF(ISBLANK('Raw Data'!J71), 0, IF(AND(3=MATCH(LARGE('Raw Data'!G71:J71, 2), 'Raw Data'!G71:J71, 0), 'Raw Data'!K71-'Raw Data'!L71&gt;3), 'Raw Data'!I71, 0))</f>
        <v>0</v>
      </c>
      <c r="O77">
        <f>IF(ISBLANK('Raw Data'!J71), 0, IF(AND(2=MATCH(LARGE('Raw Data'!G71:J71, 2), 'Raw Data'!G71:J71, 0), AND('Raw Data'!L71-'Raw Data'!K71&lt;4, 'Raw Data'!L71-'Raw Data'!K71&gt;0)), 'Raw Data'!H71, 0))</f>
        <v>0</v>
      </c>
      <c r="P77">
        <f>IF(ISBLANK('Raw Data'!J71), 0, IF(AND(1=MATCH(LARGE('Raw Data'!G71:J71, 2), 'Raw Data'!G71:J71, 0), AND('Raw Data'!K71-'Raw Data'!L71&lt;4, 'Raw Data'!K71-'Raw Data'!L71&gt;0)), 'Raw Data'!G71, 0))</f>
        <v>0</v>
      </c>
      <c r="Q77">
        <f>IF(ISBLANK('Raw Data'!J71), 0, IF(AND(4=MATCH(LARGE('Raw Data'!G71:J71, 1), 'Raw Data'!G71:J71, 0), 'Raw Data'!L71-'Raw Data'!K71&gt;3), 'Raw Data'!J71, 0))</f>
        <v>0</v>
      </c>
      <c r="R77">
        <f>IF(ISBLANK('Raw Data'!J71), 0, IF(AND(3=MATCH(LARGE('Raw Data'!G71:J71, 1), 'Raw Data'!G71:J71, 0), 'Raw Data'!K71-'Raw Data'!L71&gt;3), 'Raw Data'!I71, 0))</f>
        <v>0</v>
      </c>
      <c r="S77">
        <f>IF(AND('Raw Data'!L71-'Raw Data'!K71&gt;4, 'Raw Data'!F71&lt;'Raw Data'!C71), 'Raw Data'!J71, 0)</f>
        <v>0</v>
      </c>
      <c r="T77">
        <f>IF(AND('Raw Data'!K71-'Raw Data'!L71&gt;4, 'Raw Data'!F71&gt;'Raw Data'!C71), 'Raw Data'!I71, 0)</f>
        <v>0</v>
      </c>
      <c r="U77">
        <f>IF(AND('Raw Data'!L71-'Raw Data'!K71&lt;3, 'Raw Data'!L71&gt;'Raw Data'!K71, 'Raw Data'!F71&lt;'Raw Data'!C71), 'Raw Data'!H71, 0)</f>
        <v>0</v>
      </c>
      <c r="V77">
        <f>IF(AND('Raw Data'!L71-'Raw Data'!K71&lt;3, 'Raw Data'!L71&gt;'Raw Data'!K71, 'Raw Data'!F71&gt;'Raw Data'!C71), 'Raw Data'!G71, 0)</f>
        <v>0</v>
      </c>
    </row>
    <row r="78" spans="1:22" x14ac:dyDescent="0.3">
      <c r="A78">
        <f>IF(AND('Raw Data'!F72&lt;'Raw Data'!C72, 'Raw Data'!L72&gt;'Raw Data'!K72, 'Raw Data'!L72-'Raw Data'!K72&gt;3), 'Raw Data'!J72, 0)</f>
        <v>0</v>
      </c>
      <c r="B78">
        <f>IF(AND('Raw Data'!C72&lt;'Raw Data'!F72, 'Raw Data'!K72&gt;'Raw Data'!L72, 'Raw Data'!K72-'Raw Data'!L72&gt;3), 'Raw Data'!I72, 0)</f>
        <v>0</v>
      </c>
      <c r="C78">
        <f>IF(AND('Raw Data'!F72&lt;'Raw Data'!C72, 'Raw Data'!L72&gt;'Raw Data'!K72, 'Raw Data'!L72-'Raw Data'!K72&lt;4), 'Raw Data'!H72, 0)</f>
        <v>0</v>
      </c>
      <c r="D78">
        <f>IF(AND('Raw Data'!C72&lt;'Raw Data'!F72, 'Raw Data'!K72&gt;'Raw Data'!L72, 'Raw Data'!K72-'Raw Data'!L72&lt;4), 'Raw Data'!G72, 0)</f>
        <v>0</v>
      </c>
      <c r="E78">
        <f>IF(ISBLANK('Raw Data'!J72), 0, IF(AND(4=MATCH(LARGE('Raw Data'!G72:J72, 4), 'Raw Data'!G72:J72, 0), 'Raw Data'!L72-'Raw Data'!K72&gt;3), 'Raw Data'!J72, 0))</f>
        <v>0</v>
      </c>
      <c r="F78">
        <f>IF(ISBLANK('Raw Data'!J72), 0, IF(AND(3=MATCH(LARGE('Raw Data'!G72:J72, 4), 'Raw Data'!G72:J72, 0), 'Raw Data'!K72-'Raw Data'!L72&gt;3), 'Raw Data'!I72, 0))</f>
        <v>0</v>
      </c>
      <c r="G78">
        <f>IF(ISBLANK('Raw Data'!J72), 0, IF(AND(2=MATCH(LARGE('Raw Data'!G72:J72, 4), 'Raw Data'!G72:J72, 0), AND('Raw Data'!L72-'Raw Data'!K72&lt;4, 'Raw Data'!L72-'Raw Data'!K72&gt;0)), 'Raw Data'!H72, 0))</f>
        <v>0</v>
      </c>
      <c r="H78">
        <f>IF(ISBLANK('Raw Data'!J72), 0, IF(AND(1=MATCH(LARGE('Raw Data'!G72:J72, 4), 'Raw Data'!G72:J72, 0), AND('Raw Data'!K72-'Raw Data'!L72&lt;4, 'Raw Data'!K72-'Raw Data'!L72&gt;0)), 'Raw Data'!G72, 0))</f>
        <v>0</v>
      </c>
      <c r="I78">
        <f>IF(ISBLANK('Raw Data'!J72), 0, IF(AND(4=MATCH(LARGE('Raw Data'!G72:J72, 3), 'Raw Data'!G72:J72, 0), 'Raw Data'!L72-'Raw Data'!K72&gt;3), 'Raw Data'!J72, 0))</f>
        <v>0</v>
      </c>
      <c r="J78">
        <f>IF(ISBLANK('Raw Data'!J72), 0, IF(AND(3=MATCH(LARGE('Raw Data'!G72:J72, 3), 'Raw Data'!G72:J72, 0), 'Raw Data'!K72-'Raw Data'!L72&gt;3), 'Raw Data'!I72, 0))</f>
        <v>0</v>
      </c>
      <c r="K78">
        <f>IF(ISBLANK('Raw Data'!J72), 0, IF(AND(2=MATCH(LARGE('Raw Data'!G72:J72, 3), 'Raw Data'!G72:J72, 0), AND('Raw Data'!L72-'Raw Data'!K72&lt;4, 'Raw Data'!L72-'Raw Data'!K72&gt;0)), 'Raw Data'!H72, 0))</f>
        <v>0</v>
      </c>
      <c r="L78">
        <f>IF(ISBLANK('Raw Data'!J72), 0, IF(AND(1=MATCH(LARGE('Raw Data'!G72:J72, 3), 'Raw Data'!G72:J72, 0), AND('Raw Data'!K72-'Raw Data'!L72&lt;4, 'Raw Data'!K72-'Raw Data'!L72&gt;0)), 'Raw Data'!G72, 0))</f>
        <v>0</v>
      </c>
      <c r="M78">
        <f>IF(ISBLANK('Raw Data'!J72), 0, IF(AND(4=MATCH(LARGE('Raw Data'!G72:J72, 2), 'Raw Data'!G72:J72, 0), 'Raw Data'!L72-'Raw Data'!K72&gt;3), 'Raw Data'!J72, 0))</f>
        <v>0</v>
      </c>
      <c r="N78">
        <f>IF(ISBLANK('Raw Data'!J72), 0, IF(AND(3=MATCH(LARGE('Raw Data'!G72:J72, 2), 'Raw Data'!G72:J72, 0), 'Raw Data'!K72-'Raw Data'!L72&gt;3), 'Raw Data'!I72, 0))</f>
        <v>0</v>
      </c>
      <c r="O78">
        <f>IF(ISBLANK('Raw Data'!J72), 0, IF(AND(2=MATCH(LARGE('Raw Data'!G72:J72, 2), 'Raw Data'!G72:J72, 0), AND('Raw Data'!L72-'Raw Data'!K72&lt;4, 'Raw Data'!L72-'Raw Data'!K72&gt;0)), 'Raw Data'!H72, 0))</f>
        <v>0</v>
      </c>
      <c r="P78">
        <f>IF(ISBLANK('Raw Data'!J72), 0, IF(AND(1=MATCH(LARGE('Raw Data'!G72:J72, 2), 'Raw Data'!G72:J72, 0), AND('Raw Data'!K72-'Raw Data'!L72&lt;4, 'Raw Data'!K72-'Raw Data'!L72&gt;0)), 'Raw Data'!G72, 0))</f>
        <v>0</v>
      </c>
      <c r="Q78">
        <f>IF(ISBLANK('Raw Data'!J72), 0, IF(AND(4=MATCH(LARGE('Raw Data'!G72:J72, 1), 'Raw Data'!G72:J72, 0), 'Raw Data'!L72-'Raw Data'!K72&gt;3), 'Raw Data'!J72, 0))</f>
        <v>0</v>
      </c>
      <c r="R78">
        <f>IF(ISBLANK('Raw Data'!J72), 0, IF(AND(3=MATCH(LARGE('Raw Data'!G72:J72, 1), 'Raw Data'!G72:J72, 0), 'Raw Data'!K72-'Raw Data'!L72&gt;3), 'Raw Data'!I72, 0))</f>
        <v>0</v>
      </c>
      <c r="S78">
        <f>IF(AND('Raw Data'!L72-'Raw Data'!K72&gt;4, 'Raw Data'!F72&lt;'Raw Data'!C72), 'Raw Data'!J72, 0)</f>
        <v>0</v>
      </c>
      <c r="T78">
        <f>IF(AND('Raw Data'!K72-'Raw Data'!L72&gt;4, 'Raw Data'!F72&gt;'Raw Data'!C72), 'Raw Data'!I72, 0)</f>
        <v>0</v>
      </c>
      <c r="U78">
        <f>IF(AND('Raw Data'!L72-'Raw Data'!K72&lt;3, 'Raw Data'!L72&gt;'Raw Data'!K72, 'Raw Data'!F72&lt;'Raw Data'!C72), 'Raw Data'!H72, 0)</f>
        <v>0</v>
      </c>
      <c r="V78">
        <f>IF(AND('Raw Data'!L72-'Raw Data'!K72&lt;3, 'Raw Data'!L72&gt;'Raw Data'!K72, 'Raw Data'!F72&gt;'Raw Data'!C72), 'Raw Data'!G72, 0)</f>
        <v>0</v>
      </c>
    </row>
    <row r="79" spans="1:22" x14ac:dyDescent="0.3">
      <c r="A79">
        <f>IF(AND('Raw Data'!F73&lt;'Raw Data'!C73, 'Raw Data'!L73&gt;'Raw Data'!K73, 'Raw Data'!L73-'Raw Data'!K73&gt;3), 'Raw Data'!J73, 0)</f>
        <v>0</v>
      </c>
      <c r="B79">
        <f>IF(AND('Raw Data'!C73&lt;'Raw Data'!F73, 'Raw Data'!K73&gt;'Raw Data'!L73, 'Raw Data'!K73-'Raw Data'!L73&gt;3), 'Raw Data'!I73, 0)</f>
        <v>0</v>
      </c>
      <c r="C79">
        <f>IF(AND('Raw Data'!F73&lt;'Raw Data'!C73, 'Raw Data'!L73&gt;'Raw Data'!K73, 'Raw Data'!L73-'Raw Data'!K73&lt;4), 'Raw Data'!H73, 0)</f>
        <v>0</v>
      </c>
      <c r="D79">
        <f>IF(AND('Raw Data'!C73&lt;'Raw Data'!F73, 'Raw Data'!K73&gt;'Raw Data'!L73, 'Raw Data'!K73-'Raw Data'!L73&lt;4), 'Raw Data'!G73, 0)</f>
        <v>0</v>
      </c>
      <c r="E79">
        <f>IF(ISBLANK('Raw Data'!J73), 0, IF(AND(4=MATCH(LARGE('Raw Data'!G73:J73, 4), 'Raw Data'!G73:J73, 0), 'Raw Data'!L73-'Raw Data'!K73&gt;3), 'Raw Data'!J73, 0))</f>
        <v>0</v>
      </c>
      <c r="F79">
        <f>IF(ISBLANK('Raw Data'!J73), 0, IF(AND(3=MATCH(LARGE('Raw Data'!G73:J73, 4), 'Raw Data'!G73:J73, 0), 'Raw Data'!K73-'Raw Data'!L73&gt;3), 'Raw Data'!I73, 0))</f>
        <v>0</v>
      </c>
      <c r="G79">
        <f>IF(ISBLANK('Raw Data'!J73), 0, IF(AND(2=MATCH(LARGE('Raw Data'!G73:J73, 4), 'Raw Data'!G73:J73, 0), AND('Raw Data'!L73-'Raw Data'!K73&lt;4, 'Raw Data'!L73-'Raw Data'!K73&gt;0)), 'Raw Data'!H73, 0))</f>
        <v>0</v>
      </c>
      <c r="H79">
        <f>IF(ISBLANK('Raw Data'!J73), 0, IF(AND(1=MATCH(LARGE('Raw Data'!G73:J73, 4), 'Raw Data'!G73:J73, 0), AND('Raw Data'!K73-'Raw Data'!L73&lt;4, 'Raw Data'!K73-'Raw Data'!L73&gt;0)), 'Raw Data'!G73, 0))</f>
        <v>0</v>
      </c>
      <c r="I79">
        <f>IF(ISBLANK('Raw Data'!J73), 0, IF(AND(4=MATCH(LARGE('Raw Data'!G73:J73, 3), 'Raw Data'!G73:J73, 0), 'Raw Data'!L73-'Raw Data'!K73&gt;3), 'Raw Data'!J73, 0))</f>
        <v>0</v>
      </c>
      <c r="J79">
        <f>IF(ISBLANK('Raw Data'!J73), 0, IF(AND(3=MATCH(LARGE('Raw Data'!G73:J73, 3), 'Raw Data'!G73:J73, 0), 'Raw Data'!K73-'Raw Data'!L73&gt;3), 'Raw Data'!I73, 0))</f>
        <v>0</v>
      </c>
      <c r="K79">
        <f>IF(ISBLANK('Raw Data'!J73), 0, IF(AND(2=MATCH(LARGE('Raw Data'!G73:J73, 3), 'Raw Data'!G73:J73, 0), AND('Raw Data'!L73-'Raw Data'!K73&lt;4, 'Raw Data'!L73-'Raw Data'!K73&gt;0)), 'Raw Data'!H73, 0))</f>
        <v>0</v>
      </c>
      <c r="L79">
        <f>IF(ISBLANK('Raw Data'!J73), 0, IF(AND(1=MATCH(LARGE('Raw Data'!G73:J73, 3), 'Raw Data'!G73:J73, 0), AND('Raw Data'!K73-'Raw Data'!L73&lt;4, 'Raw Data'!K73-'Raw Data'!L73&gt;0)), 'Raw Data'!G73, 0))</f>
        <v>0</v>
      </c>
      <c r="M79">
        <f>IF(ISBLANK('Raw Data'!J73), 0, IF(AND(4=MATCH(LARGE('Raw Data'!G73:J73, 2), 'Raw Data'!G73:J73, 0), 'Raw Data'!L73-'Raw Data'!K73&gt;3), 'Raw Data'!J73, 0))</f>
        <v>0</v>
      </c>
      <c r="N79">
        <f>IF(ISBLANK('Raw Data'!J73), 0, IF(AND(3=MATCH(LARGE('Raw Data'!G73:J73, 2), 'Raw Data'!G73:J73, 0), 'Raw Data'!K73-'Raw Data'!L73&gt;3), 'Raw Data'!I73, 0))</f>
        <v>0</v>
      </c>
      <c r="O79">
        <f>IF(ISBLANK('Raw Data'!J73), 0, IF(AND(2=MATCH(LARGE('Raw Data'!G73:J73, 2), 'Raw Data'!G73:J73, 0), AND('Raw Data'!L73-'Raw Data'!K73&lt;4, 'Raw Data'!L73-'Raw Data'!K73&gt;0)), 'Raw Data'!H73, 0))</f>
        <v>0</v>
      </c>
      <c r="P79">
        <f>IF(ISBLANK('Raw Data'!J73), 0, IF(AND(1=MATCH(LARGE('Raw Data'!G73:J73, 2), 'Raw Data'!G73:J73, 0), AND('Raw Data'!K73-'Raw Data'!L73&lt;4, 'Raw Data'!K73-'Raw Data'!L73&gt;0)), 'Raw Data'!G73, 0))</f>
        <v>0</v>
      </c>
      <c r="Q79">
        <f>IF(ISBLANK('Raw Data'!J73), 0, IF(AND(4=MATCH(LARGE('Raw Data'!G73:J73, 1), 'Raw Data'!G73:J73, 0), 'Raw Data'!L73-'Raw Data'!K73&gt;3), 'Raw Data'!J73, 0))</f>
        <v>0</v>
      </c>
      <c r="R79">
        <f>IF(ISBLANK('Raw Data'!J73), 0, IF(AND(3=MATCH(LARGE('Raw Data'!G73:J73, 1), 'Raw Data'!G73:J73, 0), 'Raw Data'!K73-'Raw Data'!L73&gt;3), 'Raw Data'!I73, 0))</f>
        <v>0</v>
      </c>
      <c r="S79">
        <f>IF(AND('Raw Data'!L73-'Raw Data'!K73&gt;4, 'Raw Data'!F73&lt;'Raw Data'!C73), 'Raw Data'!J73, 0)</f>
        <v>0</v>
      </c>
      <c r="T79">
        <f>IF(AND('Raw Data'!K73-'Raw Data'!L73&gt;4, 'Raw Data'!F73&gt;'Raw Data'!C73), 'Raw Data'!I73, 0)</f>
        <v>0</v>
      </c>
      <c r="U79">
        <f>IF(AND('Raw Data'!L73-'Raw Data'!K73&lt;3, 'Raw Data'!L73&gt;'Raw Data'!K73, 'Raw Data'!F73&lt;'Raw Data'!C73), 'Raw Data'!H73, 0)</f>
        <v>0</v>
      </c>
      <c r="V79">
        <f>IF(AND('Raw Data'!L73-'Raw Data'!K73&lt;3, 'Raw Data'!L73&gt;'Raw Data'!K73, 'Raw Data'!F73&gt;'Raw Data'!C73), 'Raw Data'!G73, 0)</f>
        <v>0</v>
      </c>
    </row>
    <row r="80" spans="1:22" x14ac:dyDescent="0.3">
      <c r="A80">
        <f>IF(AND('Raw Data'!F74&lt;'Raw Data'!C74, 'Raw Data'!L74&gt;'Raw Data'!K74, 'Raw Data'!L74-'Raw Data'!K74&gt;3), 'Raw Data'!J74, 0)</f>
        <v>0</v>
      </c>
      <c r="B80">
        <f>IF(AND('Raw Data'!C74&lt;'Raw Data'!F74, 'Raw Data'!K74&gt;'Raw Data'!L74, 'Raw Data'!K74-'Raw Data'!L74&gt;3), 'Raw Data'!I74, 0)</f>
        <v>0</v>
      </c>
      <c r="C80">
        <f>IF(AND('Raw Data'!F74&lt;'Raw Data'!C74, 'Raw Data'!L74&gt;'Raw Data'!K74, 'Raw Data'!L74-'Raw Data'!K74&lt;4), 'Raw Data'!H74, 0)</f>
        <v>0</v>
      </c>
      <c r="D80">
        <f>IF(AND('Raw Data'!C74&lt;'Raw Data'!F74, 'Raw Data'!K74&gt;'Raw Data'!L74, 'Raw Data'!K74-'Raw Data'!L74&lt;4), 'Raw Data'!G74, 0)</f>
        <v>0</v>
      </c>
      <c r="E80">
        <f>IF(ISBLANK('Raw Data'!J74), 0, IF(AND(4=MATCH(LARGE('Raw Data'!G74:J74, 4), 'Raw Data'!G74:J74, 0), 'Raw Data'!L74-'Raw Data'!K74&gt;3), 'Raw Data'!J74, 0))</f>
        <v>0</v>
      </c>
      <c r="F80">
        <f>IF(ISBLANK('Raw Data'!J74), 0, IF(AND(3=MATCH(LARGE('Raw Data'!G74:J74, 4), 'Raw Data'!G74:J74, 0), 'Raw Data'!K74-'Raw Data'!L74&gt;3), 'Raw Data'!I74, 0))</f>
        <v>0</v>
      </c>
      <c r="G80">
        <f>IF(ISBLANK('Raw Data'!J74), 0, IF(AND(2=MATCH(LARGE('Raw Data'!G74:J74, 4), 'Raw Data'!G74:J74, 0), AND('Raw Data'!L74-'Raw Data'!K74&lt;4, 'Raw Data'!L74-'Raw Data'!K74&gt;0)), 'Raw Data'!H74, 0))</f>
        <v>0</v>
      </c>
      <c r="H80">
        <f>IF(ISBLANK('Raw Data'!J74), 0, IF(AND(1=MATCH(LARGE('Raw Data'!G74:J74, 4), 'Raw Data'!G74:J74, 0), AND('Raw Data'!K74-'Raw Data'!L74&lt;4, 'Raw Data'!K74-'Raw Data'!L74&gt;0)), 'Raw Data'!G74, 0))</f>
        <v>0</v>
      </c>
      <c r="I80">
        <f>IF(ISBLANK('Raw Data'!J74), 0, IF(AND(4=MATCH(LARGE('Raw Data'!G74:J74, 3), 'Raw Data'!G74:J74, 0), 'Raw Data'!L74-'Raw Data'!K74&gt;3), 'Raw Data'!J74, 0))</f>
        <v>0</v>
      </c>
      <c r="J80">
        <f>IF(ISBLANK('Raw Data'!J74), 0, IF(AND(3=MATCH(LARGE('Raw Data'!G74:J74, 3), 'Raw Data'!G74:J74, 0), 'Raw Data'!K74-'Raw Data'!L74&gt;3), 'Raw Data'!I74, 0))</f>
        <v>0</v>
      </c>
      <c r="K80">
        <f>IF(ISBLANK('Raw Data'!J74), 0, IF(AND(2=MATCH(LARGE('Raw Data'!G74:J74, 3), 'Raw Data'!G74:J74, 0), AND('Raw Data'!L74-'Raw Data'!K74&lt;4, 'Raw Data'!L74-'Raw Data'!K74&gt;0)), 'Raw Data'!H74, 0))</f>
        <v>0</v>
      </c>
      <c r="L80">
        <f>IF(ISBLANK('Raw Data'!J74), 0, IF(AND(1=MATCH(LARGE('Raw Data'!G74:J74, 3), 'Raw Data'!G74:J74, 0), AND('Raw Data'!K74-'Raw Data'!L74&lt;4, 'Raw Data'!K74-'Raw Data'!L74&gt;0)), 'Raw Data'!G74, 0))</f>
        <v>0</v>
      </c>
      <c r="M80">
        <f>IF(ISBLANK('Raw Data'!J74), 0, IF(AND(4=MATCH(LARGE('Raw Data'!G74:J74, 2), 'Raw Data'!G74:J74, 0), 'Raw Data'!L74-'Raw Data'!K74&gt;3), 'Raw Data'!J74, 0))</f>
        <v>0</v>
      </c>
      <c r="N80">
        <f>IF(ISBLANK('Raw Data'!J74), 0, IF(AND(3=MATCH(LARGE('Raw Data'!G74:J74, 2), 'Raw Data'!G74:J74, 0), 'Raw Data'!K74-'Raw Data'!L74&gt;3), 'Raw Data'!I74, 0))</f>
        <v>0</v>
      </c>
      <c r="O80">
        <f>IF(ISBLANK('Raw Data'!J74), 0, IF(AND(2=MATCH(LARGE('Raw Data'!G74:J74, 2), 'Raw Data'!G74:J74, 0), AND('Raw Data'!L74-'Raw Data'!K74&lt;4, 'Raw Data'!L74-'Raw Data'!K74&gt;0)), 'Raw Data'!H74, 0))</f>
        <v>0</v>
      </c>
      <c r="P80">
        <f>IF(ISBLANK('Raw Data'!J74), 0, IF(AND(1=MATCH(LARGE('Raw Data'!G74:J74, 2), 'Raw Data'!G74:J74, 0), AND('Raw Data'!K74-'Raw Data'!L74&lt;4, 'Raw Data'!K74-'Raw Data'!L74&gt;0)), 'Raw Data'!G74, 0))</f>
        <v>0</v>
      </c>
      <c r="Q80">
        <f>IF(ISBLANK('Raw Data'!J74), 0, IF(AND(4=MATCH(LARGE('Raw Data'!G74:J74, 1), 'Raw Data'!G74:J74, 0), 'Raw Data'!L74-'Raw Data'!K74&gt;3), 'Raw Data'!J74, 0))</f>
        <v>0</v>
      </c>
      <c r="R80">
        <f>IF(ISBLANK('Raw Data'!J74), 0, IF(AND(3=MATCH(LARGE('Raw Data'!G74:J74, 1), 'Raw Data'!G74:J74, 0), 'Raw Data'!K74-'Raw Data'!L74&gt;3), 'Raw Data'!I74, 0))</f>
        <v>0</v>
      </c>
      <c r="S80">
        <f>IF(AND('Raw Data'!L74-'Raw Data'!K74&gt;4, 'Raw Data'!F74&lt;'Raw Data'!C74), 'Raw Data'!J74, 0)</f>
        <v>0</v>
      </c>
      <c r="T80">
        <f>IF(AND('Raw Data'!K74-'Raw Data'!L74&gt;4, 'Raw Data'!F74&gt;'Raw Data'!C74), 'Raw Data'!I74, 0)</f>
        <v>0</v>
      </c>
      <c r="U80">
        <f>IF(AND('Raw Data'!L74-'Raw Data'!K74&lt;3, 'Raw Data'!L74&gt;'Raw Data'!K74, 'Raw Data'!F74&lt;'Raw Data'!C74), 'Raw Data'!H74, 0)</f>
        <v>0</v>
      </c>
      <c r="V80">
        <f>IF(AND('Raw Data'!L74-'Raw Data'!K74&lt;3, 'Raw Data'!L74&gt;'Raw Data'!K74, 'Raw Data'!F74&gt;'Raw Data'!C74), 'Raw Data'!G74, 0)</f>
        <v>0</v>
      </c>
    </row>
    <row r="81" spans="1:22" x14ac:dyDescent="0.3">
      <c r="A81">
        <f>IF(AND('Raw Data'!F75&lt;'Raw Data'!C75, 'Raw Data'!L75&gt;'Raw Data'!K75, 'Raw Data'!L75-'Raw Data'!K75&gt;3), 'Raw Data'!J75, 0)</f>
        <v>0</v>
      </c>
      <c r="B81">
        <f>IF(AND('Raw Data'!C75&lt;'Raw Data'!F75, 'Raw Data'!K75&gt;'Raw Data'!L75, 'Raw Data'!K75-'Raw Data'!L75&gt;3), 'Raw Data'!I75, 0)</f>
        <v>0</v>
      </c>
      <c r="C81">
        <f>IF(AND('Raw Data'!F75&lt;'Raw Data'!C75, 'Raw Data'!L75&gt;'Raw Data'!K75, 'Raw Data'!L75-'Raw Data'!K75&lt;4), 'Raw Data'!H75, 0)</f>
        <v>0</v>
      </c>
      <c r="D81">
        <f>IF(AND('Raw Data'!C75&lt;'Raw Data'!F75, 'Raw Data'!K75&gt;'Raw Data'!L75, 'Raw Data'!K75-'Raw Data'!L75&lt;4), 'Raw Data'!G75, 0)</f>
        <v>0</v>
      </c>
      <c r="E81">
        <f>IF(ISBLANK('Raw Data'!J75), 0, IF(AND(4=MATCH(LARGE('Raw Data'!G75:J75, 4), 'Raw Data'!G75:J75, 0), 'Raw Data'!L75-'Raw Data'!K75&gt;3), 'Raw Data'!J75, 0))</f>
        <v>0</v>
      </c>
      <c r="F81">
        <f>IF(ISBLANK('Raw Data'!J75), 0, IF(AND(3=MATCH(LARGE('Raw Data'!G75:J75, 4), 'Raw Data'!G75:J75, 0), 'Raw Data'!K75-'Raw Data'!L75&gt;3), 'Raw Data'!I75, 0))</f>
        <v>0</v>
      </c>
      <c r="G81">
        <f>IF(ISBLANK('Raw Data'!J75), 0, IF(AND(2=MATCH(LARGE('Raw Data'!G75:J75, 4), 'Raw Data'!G75:J75, 0), AND('Raw Data'!L75-'Raw Data'!K75&lt;4, 'Raw Data'!L75-'Raw Data'!K75&gt;0)), 'Raw Data'!H75, 0))</f>
        <v>0</v>
      </c>
      <c r="H81">
        <f>IF(ISBLANK('Raw Data'!J75), 0, IF(AND(1=MATCH(LARGE('Raw Data'!G75:J75, 4), 'Raw Data'!G75:J75, 0), AND('Raw Data'!K75-'Raw Data'!L75&lt;4, 'Raw Data'!K75-'Raw Data'!L75&gt;0)), 'Raw Data'!G75, 0))</f>
        <v>0</v>
      </c>
      <c r="I81">
        <f>IF(ISBLANK('Raw Data'!J75), 0, IF(AND(4=MATCH(LARGE('Raw Data'!G75:J75, 3), 'Raw Data'!G75:J75, 0), 'Raw Data'!L75-'Raw Data'!K75&gt;3), 'Raw Data'!J75, 0))</f>
        <v>0</v>
      </c>
      <c r="J81">
        <f>IF(ISBLANK('Raw Data'!J75), 0, IF(AND(3=MATCH(LARGE('Raw Data'!G75:J75, 3), 'Raw Data'!G75:J75, 0), 'Raw Data'!K75-'Raw Data'!L75&gt;3), 'Raw Data'!I75, 0))</f>
        <v>0</v>
      </c>
      <c r="K81">
        <f>IF(ISBLANK('Raw Data'!J75), 0, IF(AND(2=MATCH(LARGE('Raw Data'!G75:J75, 3), 'Raw Data'!G75:J75, 0), AND('Raw Data'!L75-'Raw Data'!K75&lt;4, 'Raw Data'!L75-'Raw Data'!K75&gt;0)), 'Raw Data'!H75, 0))</f>
        <v>0</v>
      </c>
      <c r="L81">
        <f>IF(ISBLANK('Raw Data'!J75), 0, IF(AND(1=MATCH(LARGE('Raw Data'!G75:J75, 3), 'Raw Data'!G75:J75, 0), AND('Raw Data'!K75-'Raw Data'!L75&lt;4, 'Raw Data'!K75-'Raw Data'!L75&gt;0)), 'Raw Data'!G75, 0))</f>
        <v>0</v>
      </c>
      <c r="M81">
        <f>IF(ISBLANK('Raw Data'!J75), 0, IF(AND(4=MATCH(LARGE('Raw Data'!G75:J75, 2), 'Raw Data'!G75:J75, 0), 'Raw Data'!L75-'Raw Data'!K75&gt;3), 'Raw Data'!J75, 0))</f>
        <v>0</v>
      </c>
      <c r="N81">
        <f>IF(ISBLANK('Raw Data'!J75), 0, IF(AND(3=MATCH(LARGE('Raw Data'!G75:J75, 2), 'Raw Data'!G75:J75, 0), 'Raw Data'!K75-'Raw Data'!L75&gt;3), 'Raw Data'!I75, 0))</f>
        <v>0</v>
      </c>
      <c r="O81">
        <f>IF(ISBLANK('Raw Data'!J75), 0, IF(AND(2=MATCH(LARGE('Raw Data'!G75:J75, 2), 'Raw Data'!G75:J75, 0), AND('Raw Data'!L75-'Raw Data'!K75&lt;4, 'Raw Data'!L75-'Raw Data'!K75&gt;0)), 'Raw Data'!H75, 0))</f>
        <v>0</v>
      </c>
      <c r="P81">
        <f>IF(ISBLANK('Raw Data'!J75), 0, IF(AND(1=MATCH(LARGE('Raw Data'!G75:J75, 2), 'Raw Data'!G75:J75, 0), AND('Raw Data'!K75-'Raw Data'!L75&lt;4, 'Raw Data'!K75-'Raw Data'!L75&gt;0)), 'Raw Data'!G75, 0))</f>
        <v>0</v>
      </c>
      <c r="Q81">
        <f>IF(ISBLANK('Raw Data'!J75), 0, IF(AND(4=MATCH(LARGE('Raw Data'!G75:J75, 1), 'Raw Data'!G75:J75, 0), 'Raw Data'!L75-'Raw Data'!K75&gt;3), 'Raw Data'!J75, 0))</f>
        <v>0</v>
      </c>
      <c r="R81">
        <f>IF(ISBLANK('Raw Data'!J75), 0, IF(AND(3=MATCH(LARGE('Raw Data'!G75:J75, 1), 'Raw Data'!G75:J75, 0), 'Raw Data'!K75-'Raw Data'!L75&gt;3), 'Raw Data'!I75, 0))</f>
        <v>0</v>
      </c>
      <c r="S81">
        <f>IF(AND('Raw Data'!L75-'Raw Data'!K75&gt;4, 'Raw Data'!F75&lt;'Raw Data'!C75), 'Raw Data'!J75, 0)</f>
        <v>0</v>
      </c>
      <c r="T81">
        <f>IF(AND('Raw Data'!K75-'Raw Data'!L75&gt;4, 'Raw Data'!F75&gt;'Raw Data'!C75), 'Raw Data'!I75, 0)</f>
        <v>0</v>
      </c>
      <c r="U81">
        <f>IF(AND('Raw Data'!L75-'Raw Data'!K75&lt;3, 'Raw Data'!L75&gt;'Raw Data'!K75, 'Raw Data'!F75&lt;'Raw Data'!C75), 'Raw Data'!H75, 0)</f>
        <v>0</v>
      </c>
      <c r="V81">
        <f>IF(AND('Raw Data'!L75-'Raw Data'!K75&lt;3, 'Raw Data'!L75&gt;'Raw Data'!K75, 'Raw Data'!F75&gt;'Raw Data'!C75), 'Raw Data'!G75, 0)</f>
        <v>0</v>
      </c>
    </row>
    <row r="82" spans="1:22" x14ac:dyDescent="0.3">
      <c r="A82">
        <f>IF(AND('Raw Data'!F76&lt;'Raw Data'!C76, 'Raw Data'!L76&gt;'Raw Data'!K76, 'Raw Data'!L76-'Raw Data'!K76&gt;3), 'Raw Data'!J76, 0)</f>
        <v>0</v>
      </c>
      <c r="B82">
        <f>IF(AND('Raw Data'!C76&lt;'Raw Data'!F76, 'Raw Data'!K76&gt;'Raw Data'!L76, 'Raw Data'!K76-'Raw Data'!L76&gt;3), 'Raw Data'!I76, 0)</f>
        <v>0</v>
      </c>
      <c r="C82">
        <f>IF(AND('Raw Data'!F76&lt;'Raw Data'!C76, 'Raw Data'!L76&gt;'Raw Data'!K76, 'Raw Data'!L76-'Raw Data'!K76&lt;4), 'Raw Data'!H76, 0)</f>
        <v>0</v>
      </c>
      <c r="D82">
        <f>IF(AND('Raw Data'!C76&lt;'Raw Data'!F76, 'Raw Data'!K76&gt;'Raw Data'!L76, 'Raw Data'!K76-'Raw Data'!L76&lt;4), 'Raw Data'!G76, 0)</f>
        <v>0</v>
      </c>
      <c r="E82">
        <f>IF(ISBLANK('Raw Data'!J76), 0, IF(AND(4=MATCH(LARGE('Raw Data'!G76:J76, 4), 'Raw Data'!G76:J76, 0), 'Raw Data'!L76-'Raw Data'!K76&gt;3), 'Raw Data'!J76, 0))</f>
        <v>0</v>
      </c>
      <c r="F82">
        <f>IF(ISBLANK('Raw Data'!J76), 0, IF(AND(3=MATCH(LARGE('Raw Data'!G76:J76, 4), 'Raw Data'!G76:J76, 0), 'Raw Data'!K76-'Raw Data'!L76&gt;3), 'Raw Data'!I76, 0))</f>
        <v>0</v>
      </c>
      <c r="G82">
        <f>IF(ISBLANK('Raw Data'!J76), 0, IF(AND(2=MATCH(LARGE('Raw Data'!G76:J76, 4), 'Raw Data'!G76:J76, 0), AND('Raw Data'!L76-'Raw Data'!K76&lt;4, 'Raw Data'!L76-'Raw Data'!K76&gt;0)), 'Raw Data'!H76, 0))</f>
        <v>0</v>
      </c>
      <c r="H82">
        <f>IF(ISBLANK('Raw Data'!J76), 0, IF(AND(1=MATCH(LARGE('Raw Data'!G76:J76, 4), 'Raw Data'!G76:J76, 0), AND('Raw Data'!K76-'Raw Data'!L76&lt;4, 'Raw Data'!K76-'Raw Data'!L76&gt;0)), 'Raw Data'!G76, 0))</f>
        <v>0</v>
      </c>
      <c r="I82">
        <f>IF(ISBLANK('Raw Data'!J76), 0, IF(AND(4=MATCH(LARGE('Raw Data'!G76:J76, 3), 'Raw Data'!G76:J76, 0), 'Raw Data'!L76-'Raw Data'!K76&gt;3), 'Raw Data'!J76, 0))</f>
        <v>0</v>
      </c>
      <c r="J82">
        <f>IF(ISBLANK('Raw Data'!J76), 0, IF(AND(3=MATCH(LARGE('Raw Data'!G76:J76, 3), 'Raw Data'!G76:J76, 0), 'Raw Data'!K76-'Raw Data'!L76&gt;3), 'Raw Data'!I76, 0))</f>
        <v>0</v>
      </c>
      <c r="K82">
        <f>IF(ISBLANK('Raw Data'!J76), 0, IF(AND(2=MATCH(LARGE('Raw Data'!G76:J76, 3), 'Raw Data'!G76:J76, 0), AND('Raw Data'!L76-'Raw Data'!K76&lt;4, 'Raw Data'!L76-'Raw Data'!K76&gt;0)), 'Raw Data'!H76, 0))</f>
        <v>0</v>
      </c>
      <c r="L82">
        <f>IF(ISBLANK('Raw Data'!J76), 0, IF(AND(1=MATCH(LARGE('Raw Data'!G76:J76, 3), 'Raw Data'!G76:J76, 0), AND('Raw Data'!K76-'Raw Data'!L76&lt;4, 'Raw Data'!K76-'Raw Data'!L76&gt;0)), 'Raw Data'!G76, 0))</f>
        <v>0</v>
      </c>
      <c r="M82">
        <f>IF(ISBLANK('Raw Data'!J76), 0, IF(AND(4=MATCH(LARGE('Raw Data'!G76:J76, 2), 'Raw Data'!G76:J76, 0), 'Raw Data'!L76-'Raw Data'!K76&gt;3), 'Raw Data'!J76, 0))</f>
        <v>0</v>
      </c>
      <c r="N82">
        <f>IF(ISBLANK('Raw Data'!J76), 0, IF(AND(3=MATCH(LARGE('Raw Data'!G76:J76, 2), 'Raw Data'!G76:J76, 0), 'Raw Data'!K76-'Raw Data'!L76&gt;3), 'Raw Data'!I76, 0))</f>
        <v>0</v>
      </c>
      <c r="O82">
        <f>IF(ISBLANK('Raw Data'!J76), 0, IF(AND(2=MATCH(LARGE('Raw Data'!G76:J76, 2), 'Raw Data'!G76:J76, 0), AND('Raw Data'!L76-'Raw Data'!K76&lt;4, 'Raw Data'!L76-'Raw Data'!K76&gt;0)), 'Raw Data'!H76, 0))</f>
        <v>0</v>
      </c>
      <c r="P82">
        <f>IF(ISBLANK('Raw Data'!J76), 0, IF(AND(1=MATCH(LARGE('Raw Data'!G76:J76, 2), 'Raw Data'!G76:J76, 0), AND('Raw Data'!K76-'Raw Data'!L76&lt;4, 'Raw Data'!K76-'Raw Data'!L76&gt;0)), 'Raw Data'!G76, 0))</f>
        <v>0</v>
      </c>
      <c r="Q82">
        <f>IF(ISBLANK('Raw Data'!J76), 0, IF(AND(4=MATCH(LARGE('Raw Data'!G76:J76, 1), 'Raw Data'!G76:J76, 0), 'Raw Data'!L76-'Raw Data'!K76&gt;3), 'Raw Data'!J76, 0))</f>
        <v>0</v>
      </c>
      <c r="R82">
        <f>IF(ISBLANK('Raw Data'!J76), 0, IF(AND(3=MATCH(LARGE('Raw Data'!G76:J76, 1), 'Raw Data'!G76:J76, 0), 'Raw Data'!K76-'Raw Data'!L76&gt;3), 'Raw Data'!I76, 0))</f>
        <v>0</v>
      </c>
      <c r="S82">
        <f>IF(AND('Raw Data'!L76-'Raw Data'!K76&gt;4, 'Raw Data'!F76&lt;'Raw Data'!C76), 'Raw Data'!J76, 0)</f>
        <v>0</v>
      </c>
      <c r="T82">
        <f>IF(AND('Raw Data'!K76-'Raw Data'!L76&gt;4, 'Raw Data'!F76&gt;'Raw Data'!C76), 'Raw Data'!I76, 0)</f>
        <v>0</v>
      </c>
      <c r="U82">
        <f>IF(AND('Raw Data'!L76-'Raw Data'!K76&lt;3, 'Raw Data'!L76&gt;'Raw Data'!K76, 'Raw Data'!F76&lt;'Raw Data'!C76), 'Raw Data'!H76, 0)</f>
        <v>0</v>
      </c>
      <c r="V82">
        <f>IF(AND('Raw Data'!L76-'Raw Data'!K76&lt;3, 'Raw Data'!L76&gt;'Raw Data'!K76, 'Raw Data'!F76&gt;'Raw Data'!C76), 'Raw Data'!G76, 0)</f>
        <v>0</v>
      </c>
    </row>
    <row r="83" spans="1:22" x14ac:dyDescent="0.3">
      <c r="A83">
        <f>IF(AND('Raw Data'!F77&lt;'Raw Data'!C77, 'Raw Data'!L77&gt;'Raw Data'!K77, 'Raw Data'!L77-'Raw Data'!K77&gt;3), 'Raw Data'!J77, 0)</f>
        <v>0</v>
      </c>
      <c r="B83">
        <f>IF(AND('Raw Data'!C77&lt;'Raw Data'!F77, 'Raw Data'!K77&gt;'Raw Data'!L77, 'Raw Data'!K77-'Raw Data'!L77&gt;3), 'Raw Data'!I77, 0)</f>
        <v>0</v>
      </c>
      <c r="C83">
        <f>IF(AND('Raw Data'!F77&lt;'Raw Data'!C77, 'Raw Data'!L77&gt;'Raw Data'!K77, 'Raw Data'!L77-'Raw Data'!K77&lt;4), 'Raw Data'!H77, 0)</f>
        <v>0</v>
      </c>
      <c r="D83">
        <f>IF(AND('Raw Data'!C77&lt;'Raw Data'!F77, 'Raw Data'!K77&gt;'Raw Data'!L77, 'Raw Data'!K77-'Raw Data'!L77&lt;4), 'Raw Data'!G77, 0)</f>
        <v>0</v>
      </c>
      <c r="E83">
        <f>IF(ISBLANK('Raw Data'!J77), 0, IF(AND(4=MATCH(LARGE('Raw Data'!G77:J77, 4), 'Raw Data'!G77:J77, 0), 'Raw Data'!L77-'Raw Data'!K77&gt;3), 'Raw Data'!J77, 0))</f>
        <v>0</v>
      </c>
      <c r="F83">
        <f>IF(ISBLANK('Raw Data'!J77), 0, IF(AND(3=MATCH(LARGE('Raw Data'!G77:J77, 4), 'Raw Data'!G77:J77, 0), 'Raw Data'!K77-'Raw Data'!L77&gt;3), 'Raw Data'!I77, 0))</f>
        <v>0</v>
      </c>
      <c r="G83">
        <f>IF(ISBLANK('Raw Data'!J77), 0, IF(AND(2=MATCH(LARGE('Raw Data'!G77:J77, 4), 'Raw Data'!G77:J77, 0), AND('Raw Data'!L77-'Raw Data'!K77&lt;4, 'Raw Data'!L77-'Raw Data'!K77&gt;0)), 'Raw Data'!H77, 0))</f>
        <v>0</v>
      </c>
      <c r="H83">
        <f>IF(ISBLANK('Raw Data'!J77), 0, IF(AND(1=MATCH(LARGE('Raw Data'!G77:J77, 4), 'Raw Data'!G77:J77, 0), AND('Raw Data'!K77-'Raw Data'!L77&lt;4, 'Raw Data'!K77-'Raw Data'!L77&gt;0)), 'Raw Data'!G77, 0))</f>
        <v>0</v>
      </c>
      <c r="I83">
        <f>IF(ISBLANK('Raw Data'!J77), 0, IF(AND(4=MATCH(LARGE('Raw Data'!G77:J77, 3), 'Raw Data'!G77:J77, 0), 'Raw Data'!L77-'Raw Data'!K77&gt;3), 'Raw Data'!J77, 0))</f>
        <v>0</v>
      </c>
      <c r="J83">
        <f>IF(ISBLANK('Raw Data'!J77), 0, IF(AND(3=MATCH(LARGE('Raw Data'!G77:J77, 3), 'Raw Data'!G77:J77, 0), 'Raw Data'!K77-'Raw Data'!L77&gt;3), 'Raw Data'!I77, 0))</f>
        <v>0</v>
      </c>
      <c r="K83">
        <f>IF(ISBLANK('Raw Data'!J77), 0, IF(AND(2=MATCH(LARGE('Raw Data'!G77:J77, 3), 'Raw Data'!G77:J77, 0), AND('Raw Data'!L77-'Raw Data'!K77&lt;4, 'Raw Data'!L77-'Raw Data'!K77&gt;0)), 'Raw Data'!H77, 0))</f>
        <v>0</v>
      </c>
      <c r="L83">
        <f>IF(ISBLANK('Raw Data'!J77), 0, IF(AND(1=MATCH(LARGE('Raw Data'!G77:J77, 3), 'Raw Data'!G77:J77, 0), AND('Raw Data'!K77-'Raw Data'!L77&lt;4, 'Raw Data'!K77-'Raw Data'!L77&gt;0)), 'Raw Data'!G77, 0))</f>
        <v>0</v>
      </c>
      <c r="M83">
        <f>IF(ISBLANK('Raw Data'!J77), 0, IF(AND(4=MATCH(LARGE('Raw Data'!G77:J77, 2), 'Raw Data'!G77:J77, 0), 'Raw Data'!L77-'Raw Data'!K77&gt;3), 'Raw Data'!J77, 0))</f>
        <v>0</v>
      </c>
      <c r="N83">
        <f>IF(ISBLANK('Raw Data'!J77), 0, IF(AND(3=MATCH(LARGE('Raw Data'!G77:J77, 2), 'Raw Data'!G77:J77, 0), 'Raw Data'!K77-'Raw Data'!L77&gt;3), 'Raw Data'!I77, 0))</f>
        <v>0</v>
      </c>
      <c r="O83">
        <f>IF(ISBLANK('Raw Data'!J77), 0, IF(AND(2=MATCH(LARGE('Raw Data'!G77:J77, 2), 'Raw Data'!G77:J77, 0), AND('Raw Data'!L77-'Raw Data'!K77&lt;4, 'Raw Data'!L77-'Raw Data'!K77&gt;0)), 'Raw Data'!H77, 0))</f>
        <v>0</v>
      </c>
      <c r="P83">
        <f>IF(ISBLANK('Raw Data'!J77), 0, IF(AND(1=MATCH(LARGE('Raw Data'!G77:J77, 2), 'Raw Data'!G77:J77, 0), AND('Raw Data'!K77-'Raw Data'!L77&lt;4, 'Raw Data'!K77-'Raw Data'!L77&gt;0)), 'Raw Data'!G77, 0))</f>
        <v>0</v>
      </c>
      <c r="Q83">
        <f>IF(ISBLANK('Raw Data'!J77), 0, IF(AND(4=MATCH(LARGE('Raw Data'!G77:J77, 1), 'Raw Data'!G77:J77, 0), 'Raw Data'!L77-'Raw Data'!K77&gt;3), 'Raw Data'!J77, 0))</f>
        <v>0</v>
      </c>
      <c r="R83">
        <f>IF(ISBLANK('Raw Data'!J77), 0, IF(AND(3=MATCH(LARGE('Raw Data'!G77:J77, 1), 'Raw Data'!G77:J77, 0), 'Raw Data'!K77-'Raw Data'!L77&gt;3), 'Raw Data'!I77, 0))</f>
        <v>0</v>
      </c>
      <c r="S83">
        <f>IF(AND('Raw Data'!L77-'Raw Data'!K77&gt;4, 'Raw Data'!F77&lt;'Raw Data'!C77), 'Raw Data'!J77, 0)</f>
        <v>0</v>
      </c>
      <c r="T83">
        <f>IF(AND('Raw Data'!K77-'Raw Data'!L77&gt;4, 'Raw Data'!F77&gt;'Raw Data'!C77), 'Raw Data'!I77, 0)</f>
        <v>0</v>
      </c>
      <c r="U83">
        <f>IF(AND('Raw Data'!L77-'Raw Data'!K77&lt;3, 'Raw Data'!L77&gt;'Raw Data'!K77, 'Raw Data'!F77&lt;'Raw Data'!C77), 'Raw Data'!H77, 0)</f>
        <v>0</v>
      </c>
      <c r="V83">
        <f>IF(AND('Raw Data'!L77-'Raw Data'!K77&lt;3, 'Raw Data'!L77&gt;'Raw Data'!K77, 'Raw Data'!F77&gt;'Raw Data'!C77), 'Raw Data'!G77, 0)</f>
        <v>0</v>
      </c>
    </row>
    <row r="84" spans="1:22" x14ac:dyDescent="0.3">
      <c r="A84">
        <f>IF(AND('Raw Data'!F78&lt;'Raw Data'!C78, 'Raw Data'!L78&gt;'Raw Data'!K78, 'Raw Data'!L78-'Raw Data'!K78&gt;3), 'Raw Data'!J78, 0)</f>
        <v>0</v>
      </c>
      <c r="B84">
        <f>IF(AND('Raw Data'!C78&lt;'Raw Data'!F78, 'Raw Data'!K78&gt;'Raw Data'!L78, 'Raw Data'!K78-'Raw Data'!L78&gt;3), 'Raw Data'!I78, 0)</f>
        <v>0</v>
      </c>
      <c r="C84">
        <f>IF(AND('Raw Data'!F78&lt;'Raw Data'!C78, 'Raw Data'!L78&gt;'Raw Data'!K78, 'Raw Data'!L78-'Raw Data'!K78&lt;4), 'Raw Data'!H78, 0)</f>
        <v>0</v>
      </c>
      <c r="D84">
        <f>IF(AND('Raw Data'!C78&lt;'Raw Data'!F78, 'Raw Data'!K78&gt;'Raw Data'!L78, 'Raw Data'!K78-'Raw Data'!L78&lt;4), 'Raw Data'!G78, 0)</f>
        <v>0</v>
      </c>
      <c r="E84">
        <f>IF(ISBLANK('Raw Data'!J78), 0, IF(AND(4=MATCH(LARGE('Raw Data'!G78:J78, 4), 'Raw Data'!G78:J78, 0), 'Raw Data'!L78-'Raw Data'!K78&gt;3), 'Raw Data'!J78, 0))</f>
        <v>0</v>
      </c>
      <c r="F84">
        <f>IF(ISBLANK('Raw Data'!J78), 0, IF(AND(3=MATCH(LARGE('Raw Data'!G78:J78, 4), 'Raw Data'!G78:J78, 0), 'Raw Data'!K78-'Raw Data'!L78&gt;3), 'Raw Data'!I78, 0))</f>
        <v>0</v>
      </c>
      <c r="G84">
        <f>IF(ISBLANK('Raw Data'!J78), 0, IF(AND(2=MATCH(LARGE('Raw Data'!G78:J78, 4), 'Raw Data'!G78:J78, 0), AND('Raw Data'!L78-'Raw Data'!K78&lt;4, 'Raw Data'!L78-'Raw Data'!K78&gt;0)), 'Raw Data'!H78, 0))</f>
        <v>0</v>
      </c>
      <c r="H84">
        <f>IF(ISBLANK('Raw Data'!J78), 0, IF(AND(1=MATCH(LARGE('Raw Data'!G78:J78, 4), 'Raw Data'!G78:J78, 0), AND('Raw Data'!K78-'Raw Data'!L78&lt;4, 'Raw Data'!K78-'Raw Data'!L78&gt;0)), 'Raw Data'!G78, 0))</f>
        <v>0</v>
      </c>
      <c r="I84">
        <f>IF(ISBLANK('Raw Data'!J78), 0, IF(AND(4=MATCH(LARGE('Raw Data'!G78:J78, 3), 'Raw Data'!G78:J78, 0), 'Raw Data'!L78-'Raw Data'!K78&gt;3), 'Raw Data'!J78, 0))</f>
        <v>0</v>
      </c>
      <c r="J84">
        <f>IF(ISBLANK('Raw Data'!J78), 0, IF(AND(3=MATCH(LARGE('Raw Data'!G78:J78, 3), 'Raw Data'!G78:J78, 0), 'Raw Data'!K78-'Raw Data'!L78&gt;3), 'Raw Data'!I78, 0))</f>
        <v>0</v>
      </c>
      <c r="K84">
        <f>IF(ISBLANK('Raw Data'!J78), 0, IF(AND(2=MATCH(LARGE('Raw Data'!G78:J78, 3), 'Raw Data'!G78:J78, 0), AND('Raw Data'!L78-'Raw Data'!K78&lt;4, 'Raw Data'!L78-'Raw Data'!K78&gt;0)), 'Raw Data'!H78, 0))</f>
        <v>0</v>
      </c>
      <c r="L84">
        <f>IF(ISBLANK('Raw Data'!J78), 0, IF(AND(1=MATCH(LARGE('Raw Data'!G78:J78, 3), 'Raw Data'!G78:J78, 0), AND('Raw Data'!K78-'Raw Data'!L78&lt;4, 'Raw Data'!K78-'Raw Data'!L78&gt;0)), 'Raw Data'!G78, 0))</f>
        <v>0</v>
      </c>
      <c r="M84">
        <f>IF(ISBLANK('Raw Data'!J78), 0, IF(AND(4=MATCH(LARGE('Raw Data'!G78:J78, 2), 'Raw Data'!G78:J78, 0), 'Raw Data'!L78-'Raw Data'!K78&gt;3), 'Raw Data'!J78, 0))</f>
        <v>0</v>
      </c>
      <c r="N84">
        <f>IF(ISBLANK('Raw Data'!J78), 0, IF(AND(3=MATCH(LARGE('Raw Data'!G78:J78, 2), 'Raw Data'!G78:J78, 0), 'Raw Data'!K78-'Raw Data'!L78&gt;3), 'Raw Data'!I78, 0))</f>
        <v>0</v>
      </c>
      <c r="O84">
        <f>IF(ISBLANK('Raw Data'!J78), 0, IF(AND(2=MATCH(LARGE('Raw Data'!G78:J78, 2), 'Raw Data'!G78:J78, 0), AND('Raw Data'!L78-'Raw Data'!K78&lt;4, 'Raw Data'!L78-'Raw Data'!K78&gt;0)), 'Raw Data'!H78, 0))</f>
        <v>0</v>
      </c>
      <c r="P84">
        <f>IF(ISBLANK('Raw Data'!J78), 0, IF(AND(1=MATCH(LARGE('Raw Data'!G78:J78, 2), 'Raw Data'!G78:J78, 0), AND('Raw Data'!K78-'Raw Data'!L78&lt;4, 'Raw Data'!K78-'Raw Data'!L78&gt;0)), 'Raw Data'!G78, 0))</f>
        <v>0</v>
      </c>
      <c r="Q84">
        <f>IF(ISBLANK('Raw Data'!J78), 0, IF(AND(4=MATCH(LARGE('Raw Data'!G78:J78, 1), 'Raw Data'!G78:J78, 0), 'Raw Data'!L78-'Raw Data'!K78&gt;3), 'Raw Data'!J78, 0))</f>
        <v>0</v>
      </c>
      <c r="R84">
        <f>IF(ISBLANK('Raw Data'!J78), 0, IF(AND(3=MATCH(LARGE('Raw Data'!G78:J78, 1), 'Raw Data'!G78:J78, 0), 'Raw Data'!K78-'Raw Data'!L78&gt;3), 'Raw Data'!I78, 0))</f>
        <v>0</v>
      </c>
      <c r="S84">
        <f>IF(AND('Raw Data'!L78-'Raw Data'!K78&gt;4, 'Raw Data'!F78&lt;'Raw Data'!C78), 'Raw Data'!J78, 0)</f>
        <v>0</v>
      </c>
      <c r="T84">
        <f>IF(AND('Raw Data'!K78-'Raw Data'!L78&gt;4, 'Raw Data'!F78&gt;'Raw Data'!C78), 'Raw Data'!I78, 0)</f>
        <v>0</v>
      </c>
      <c r="U84">
        <f>IF(AND('Raw Data'!L78-'Raw Data'!K78&lt;3, 'Raw Data'!L78&gt;'Raw Data'!K78, 'Raw Data'!F78&lt;'Raw Data'!C78), 'Raw Data'!H78, 0)</f>
        <v>0</v>
      </c>
      <c r="V84">
        <f>IF(AND('Raw Data'!L78-'Raw Data'!K78&lt;3, 'Raw Data'!L78&gt;'Raw Data'!K78, 'Raw Data'!F78&gt;'Raw Data'!C78), 'Raw Data'!G78, 0)</f>
        <v>0</v>
      </c>
    </row>
    <row r="85" spans="1:22" x14ac:dyDescent="0.3">
      <c r="A85">
        <f>IF(AND('Raw Data'!F79&lt;'Raw Data'!C79, 'Raw Data'!L79&gt;'Raw Data'!K79, 'Raw Data'!L79-'Raw Data'!K79&gt;3), 'Raw Data'!J79, 0)</f>
        <v>0</v>
      </c>
      <c r="B85">
        <f>IF(AND('Raw Data'!C79&lt;'Raw Data'!F79, 'Raw Data'!K79&gt;'Raw Data'!L79, 'Raw Data'!K79-'Raw Data'!L79&gt;3), 'Raw Data'!I79, 0)</f>
        <v>0</v>
      </c>
      <c r="C85">
        <f>IF(AND('Raw Data'!F79&lt;'Raw Data'!C79, 'Raw Data'!L79&gt;'Raw Data'!K79, 'Raw Data'!L79-'Raw Data'!K79&lt;4), 'Raw Data'!H79, 0)</f>
        <v>0</v>
      </c>
      <c r="D85">
        <f>IF(AND('Raw Data'!C79&lt;'Raw Data'!F79, 'Raw Data'!K79&gt;'Raw Data'!L79, 'Raw Data'!K79-'Raw Data'!L79&lt;4), 'Raw Data'!G79, 0)</f>
        <v>0</v>
      </c>
      <c r="E85">
        <f>IF(ISBLANK('Raw Data'!J79), 0, IF(AND(4=MATCH(LARGE('Raw Data'!G79:J79, 4), 'Raw Data'!G79:J79, 0), 'Raw Data'!L79-'Raw Data'!K79&gt;3), 'Raw Data'!J79, 0))</f>
        <v>0</v>
      </c>
      <c r="F85">
        <f>IF(ISBLANK('Raw Data'!J79), 0, IF(AND(3=MATCH(LARGE('Raw Data'!G79:J79, 4), 'Raw Data'!G79:J79, 0), 'Raw Data'!K79-'Raw Data'!L79&gt;3), 'Raw Data'!I79, 0))</f>
        <v>0</v>
      </c>
      <c r="G85">
        <f>IF(ISBLANK('Raw Data'!J79), 0, IF(AND(2=MATCH(LARGE('Raw Data'!G79:J79, 4), 'Raw Data'!G79:J79, 0), AND('Raw Data'!L79-'Raw Data'!K79&lt;4, 'Raw Data'!L79-'Raw Data'!K79&gt;0)), 'Raw Data'!H79, 0))</f>
        <v>0</v>
      </c>
      <c r="H85">
        <f>IF(ISBLANK('Raw Data'!J79), 0, IF(AND(1=MATCH(LARGE('Raw Data'!G79:J79, 4), 'Raw Data'!G79:J79, 0), AND('Raw Data'!K79-'Raw Data'!L79&lt;4, 'Raw Data'!K79-'Raw Data'!L79&gt;0)), 'Raw Data'!G79, 0))</f>
        <v>0</v>
      </c>
      <c r="I85">
        <f>IF(ISBLANK('Raw Data'!J79), 0, IF(AND(4=MATCH(LARGE('Raw Data'!G79:J79, 3), 'Raw Data'!G79:J79, 0), 'Raw Data'!L79-'Raw Data'!K79&gt;3), 'Raw Data'!J79, 0))</f>
        <v>0</v>
      </c>
      <c r="J85">
        <f>IF(ISBLANK('Raw Data'!J79), 0, IF(AND(3=MATCH(LARGE('Raw Data'!G79:J79, 3), 'Raw Data'!G79:J79, 0), 'Raw Data'!K79-'Raw Data'!L79&gt;3), 'Raw Data'!I79, 0))</f>
        <v>0</v>
      </c>
      <c r="K85">
        <f>IF(ISBLANK('Raw Data'!J79), 0, IF(AND(2=MATCH(LARGE('Raw Data'!G79:J79, 3), 'Raw Data'!G79:J79, 0), AND('Raw Data'!L79-'Raw Data'!K79&lt;4, 'Raw Data'!L79-'Raw Data'!K79&gt;0)), 'Raw Data'!H79, 0))</f>
        <v>0</v>
      </c>
      <c r="L85">
        <f>IF(ISBLANK('Raw Data'!J79), 0, IF(AND(1=MATCH(LARGE('Raw Data'!G79:J79, 3), 'Raw Data'!G79:J79, 0), AND('Raw Data'!K79-'Raw Data'!L79&lt;4, 'Raw Data'!K79-'Raw Data'!L79&gt;0)), 'Raw Data'!G79, 0))</f>
        <v>0</v>
      </c>
      <c r="M85">
        <f>IF(ISBLANK('Raw Data'!J79), 0, IF(AND(4=MATCH(LARGE('Raw Data'!G79:J79, 2), 'Raw Data'!G79:J79, 0), 'Raw Data'!L79-'Raw Data'!K79&gt;3), 'Raw Data'!J79, 0))</f>
        <v>0</v>
      </c>
      <c r="N85">
        <f>IF(ISBLANK('Raw Data'!J79), 0, IF(AND(3=MATCH(LARGE('Raw Data'!G79:J79, 2), 'Raw Data'!G79:J79, 0), 'Raw Data'!K79-'Raw Data'!L79&gt;3), 'Raw Data'!I79, 0))</f>
        <v>0</v>
      </c>
      <c r="O85">
        <f>IF(ISBLANK('Raw Data'!J79), 0, IF(AND(2=MATCH(LARGE('Raw Data'!G79:J79, 2), 'Raw Data'!G79:J79, 0), AND('Raw Data'!L79-'Raw Data'!K79&lt;4, 'Raw Data'!L79-'Raw Data'!K79&gt;0)), 'Raw Data'!H79, 0))</f>
        <v>0</v>
      </c>
      <c r="P85">
        <f>IF(ISBLANK('Raw Data'!J79), 0, IF(AND(1=MATCH(LARGE('Raw Data'!G79:J79, 2), 'Raw Data'!G79:J79, 0), AND('Raw Data'!K79-'Raw Data'!L79&lt;4, 'Raw Data'!K79-'Raw Data'!L79&gt;0)), 'Raw Data'!G79, 0))</f>
        <v>0</v>
      </c>
      <c r="Q85">
        <f>IF(ISBLANK('Raw Data'!J79), 0, IF(AND(4=MATCH(LARGE('Raw Data'!G79:J79, 1), 'Raw Data'!G79:J79, 0), 'Raw Data'!L79-'Raw Data'!K79&gt;3), 'Raw Data'!J79, 0))</f>
        <v>0</v>
      </c>
      <c r="R85">
        <f>IF(ISBLANK('Raw Data'!J79), 0, IF(AND(3=MATCH(LARGE('Raw Data'!G79:J79, 1), 'Raw Data'!G79:J79, 0), 'Raw Data'!K79-'Raw Data'!L79&gt;3), 'Raw Data'!I79, 0))</f>
        <v>0</v>
      </c>
      <c r="S85">
        <f>IF(AND('Raw Data'!L79-'Raw Data'!K79&gt;4, 'Raw Data'!F79&lt;'Raw Data'!C79), 'Raw Data'!J79, 0)</f>
        <v>0</v>
      </c>
      <c r="T85">
        <f>IF(AND('Raw Data'!K79-'Raw Data'!L79&gt;4, 'Raw Data'!F79&gt;'Raw Data'!C79), 'Raw Data'!I79, 0)</f>
        <v>0</v>
      </c>
      <c r="U85">
        <f>IF(AND('Raw Data'!L79-'Raw Data'!K79&lt;3, 'Raw Data'!L79&gt;'Raw Data'!K79, 'Raw Data'!F79&lt;'Raw Data'!C79), 'Raw Data'!H79, 0)</f>
        <v>0</v>
      </c>
      <c r="V85">
        <f>IF(AND('Raw Data'!L79-'Raw Data'!K79&lt;3, 'Raw Data'!L79&gt;'Raw Data'!K79, 'Raw Data'!F79&gt;'Raw Data'!C79), 'Raw Data'!G79, 0)</f>
        <v>0</v>
      </c>
    </row>
    <row r="86" spans="1:22" x14ac:dyDescent="0.3">
      <c r="A86">
        <f>IF(AND('Raw Data'!F80&lt;'Raw Data'!C80, 'Raw Data'!L80&gt;'Raw Data'!K80, 'Raw Data'!L80-'Raw Data'!K80&gt;3), 'Raw Data'!J80, 0)</f>
        <v>0</v>
      </c>
      <c r="B86">
        <f>IF(AND('Raw Data'!C80&lt;'Raw Data'!F80, 'Raw Data'!K80&gt;'Raw Data'!L80, 'Raw Data'!K80-'Raw Data'!L80&gt;3), 'Raw Data'!I80, 0)</f>
        <v>0</v>
      </c>
      <c r="C86">
        <f>IF(AND('Raw Data'!F80&lt;'Raw Data'!C80, 'Raw Data'!L80&gt;'Raw Data'!K80, 'Raw Data'!L80-'Raw Data'!K80&lt;4), 'Raw Data'!H80, 0)</f>
        <v>0</v>
      </c>
      <c r="D86">
        <f>IF(AND('Raw Data'!C80&lt;'Raw Data'!F80, 'Raw Data'!K80&gt;'Raw Data'!L80, 'Raw Data'!K80-'Raw Data'!L80&lt;4), 'Raw Data'!G80, 0)</f>
        <v>0</v>
      </c>
      <c r="E86">
        <f>IF(ISBLANK('Raw Data'!J80), 0, IF(AND(4=MATCH(LARGE('Raw Data'!G80:J80, 4), 'Raw Data'!G80:J80, 0), 'Raw Data'!L80-'Raw Data'!K80&gt;3), 'Raw Data'!J80, 0))</f>
        <v>0</v>
      </c>
      <c r="F86">
        <f>IF(ISBLANK('Raw Data'!J80), 0, IF(AND(3=MATCH(LARGE('Raw Data'!G80:J80, 4), 'Raw Data'!G80:J80, 0), 'Raw Data'!K80-'Raw Data'!L80&gt;3), 'Raw Data'!I80, 0))</f>
        <v>0</v>
      </c>
      <c r="G86">
        <f>IF(ISBLANK('Raw Data'!J80), 0, IF(AND(2=MATCH(LARGE('Raw Data'!G80:J80, 4), 'Raw Data'!G80:J80, 0), AND('Raw Data'!L80-'Raw Data'!K80&lt;4, 'Raw Data'!L80-'Raw Data'!K80&gt;0)), 'Raw Data'!H80, 0))</f>
        <v>0</v>
      </c>
      <c r="H86">
        <f>IF(ISBLANK('Raw Data'!J80), 0, IF(AND(1=MATCH(LARGE('Raw Data'!G80:J80, 4), 'Raw Data'!G80:J80, 0), AND('Raw Data'!K80-'Raw Data'!L80&lt;4, 'Raw Data'!K80-'Raw Data'!L80&gt;0)), 'Raw Data'!G80, 0))</f>
        <v>0</v>
      </c>
      <c r="I86">
        <f>IF(ISBLANK('Raw Data'!J80), 0, IF(AND(4=MATCH(LARGE('Raw Data'!G80:J80, 3), 'Raw Data'!G80:J80, 0), 'Raw Data'!L80-'Raw Data'!K80&gt;3), 'Raw Data'!J80, 0))</f>
        <v>0</v>
      </c>
      <c r="J86">
        <f>IF(ISBLANK('Raw Data'!J80), 0, IF(AND(3=MATCH(LARGE('Raw Data'!G80:J80, 3), 'Raw Data'!G80:J80, 0), 'Raw Data'!K80-'Raw Data'!L80&gt;3), 'Raw Data'!I80, 0))</f>
        <v>0</v>
      </c>
      <c r="K86">
        <f>IF(ISBLANK('Raw Data'!J80), 0, IF(AND(2=MATCH(LARGE('Raw Data'!G80:J80, 3), 'Raw Data'!G80:J80, 0), AND('Raw Data'!L80-'Raw Data'!K80&lt;4, 'Raw Data'!L80-'Raw Data'!K80&gt;0)), 'Raw Data'!H80, 0))</f>
        <v>0</v>
      </c>
      <c r="L86">
        <f>IF(ISBLANK('Raw Data'!J80), 0, IF(AND(1=MATCH(LARGE('Raw Data'!G80:J80, 3), 'Raw Data'!G80:J80, 0), AND('Raw Data'!K80-'Raw Data'!L80&lt;4, 'Raw Data'!K80-'Raw Data'!L80&gt;0)), 'Raw Data'!G80, 0))</f>
        <v>0</v>
      </c>
      <c r="M86">
        <f>IF(ISBLANK('Raw Data'!J80), 0, IF(AND(4=MATCH(LARGE('Raw Data'!G80:J80, 2), 'Raw Data'!G80:J80, 0), 'Raw Data'!L80-'Raw Data'!K80&gt;3), 'Raw Data'!J80, 0))</f>
        <v>0</v>
      </c>
      <c r="N86">
        <f>IF(ISBLANK('Raw Data'!J80), 0, IF(AND(3=MATCH(LARGE('Raw Data'!G80:J80, 2), 'Raw Data'!G80:J80, 0), 'Raw Data'!K80-'Raw Data'!L80&gt;3), 'Raw Data'!I80, 0))</f>
        <v>0</v>
      </c>
      <c r="O86">
        <f>IF(ISBLANK('Raw Data'!J80), 0, IF(AND(2=MATCH(LARGE('Raw Data'!G80:J80, 2), 'Raw Data'!G80:J80, 0), AND('Raw Data'!L80-'Raw Data'!K80&lt;4, 'Raw Data'!L80-'Raw Data'!K80&gt;0)), 'Raw Data'!H80, 0))</f>
        <v>0</v>
      </c>
      <c r="P86">
        <f>IF(ISBLANK('Raw Data'!J80), 0, IF(AND(1=MATCH(LARGE('Raw Data'!G80:J80, 2), 'Raw Data'!G80:J80, 0), AND('Raw Data'!K80-'Raw Data'!L80&lt;4, 'Raw Data'!K80-'Raw Data'!L80&gt;0)), 'Raw Data'!G80, 0))</f>
        <v>0</v>
      </c>
      <c r="Q86">
        <f>IF(ISBLANK('Raw Data'!J80), 0, IF(AND(4=MATCH(LARGE('Raw Data'!G80:J80, 1), 'Raw Data'!G80:J80, 0), 'Raw Data'!L80-'Raw Data'!K80&gt;3), 'Raw Data'!J80, 0))</f>
        <v>0</v>
      </c>
      <c r="R86">
        <f>IF(ISBLANK('Raw Data'!J80), 0, IF(AND(3=MATCH(LARGE('Raw Data'!G80:J80, 1), 'Raw Data'!G80:J80, 0), 'Raw Data'!K80-'Raw Data'!L80&gt;3), 'Raw Data'!I80, 0))</f>
        <v>0</v>
      </c>
      <c r="S86">
        <f>IF(AND('Raw Data'!L80-'Raw Data'!K80&gt;4, 'Raw Data'!F80&lt;'Raw Data'!C80), 'Raw Data'!J80, 0)</f>
        <v>0</v>
      </c>
      <c r="T86">
        <f>IF(AND('Raw Data'!K80-'Raw Data'!L80&gt;4, 'Raw Data'!F80&gt;'Raw Data'!C80), 'Raw Data'!I80, 0)</f>
        <v>0</v>
      </c>
      <c r="U86">
        <f>IF(AND('Raw Data'!L80-'Raw Data'!K80&lt;3, 'Raw Data'!L80&gt;'Raw Data'!K80, 'Raw Data'!F80&lt;'Raw Data'!C80), 'Raw Data'!H80, 0)</f>
        <v>0</v>
      </c>
      <c r="V86">
        <f>IF(AND('Raw Data'!L80-'Raw Data'!K80&lt;3, 'Raw Data'!L80&gt;'Raw Data'!K80, 'Raw Data'!F80&gt;'Raw Data'!C80), 'Raw Data'!G80, 0)</f>
        <v>0</v>
      </c>
    </row>
    <row r="87" spans="1:22" x14ac:dyDescent="0.3">
      <c r="A87">
        <f>IF(AND('Raw Data'!F81&lt;'Raw Data'!C81, 'Raw Data'!L81&gt;'Raw Data'!K81, 'Raw Data'!L81-'Raw Data'!K81&gt;3), 'Raw Data'!J81, 0)</f>
        <v>0</v>
      </c>
      <c r="B87">
        <f>IF(AND('Raw Data'!C81&lt;'Raw Data'!F81, 'Raw Data'!K81&gt;'Raw Data'!L81, 'Raw Data'!K81-'Raw Data'!L81&gt;3), 'Raw Data'!I81, 0)</f>
        <v>0</v>
      </c>
      <c r="C87">
        <f>IF(AND('Raw Data'!F81&lt;'Raw Data'!C81, 'Raw Data'!L81&gt;'Raw Data'!K81, 'Raw Data'!L81-'Raw Data'!K81&lt;4), 'Raw Data'!H81, 0)</f>
        <v>0</v>
      </c>
      <c r="D87">
        <f>IF(AND('Raw Data'!C81&lt;'Raw Data'!F81, 'Raw Data'!K81&gt;'Raw Data'!L81, 'Raw Data'!K81-'Raw Data'!L81&lt;4), 'Raw Data'!G81, 0)</f>
        <v>0</v>
      </c>
      <c r="E87">
        <f>IF(ISBLANK('Raw Data'!J81), 0, IF(AND(4=MATCH(LARGE('Raw Data'!G81:J81, 4), 'Raw Data'!G81:J81, 0), 'Raw Data'!L81-'Raw Data'!K81&gt;3), 'Raw Data'!J81, 0))</f>
        <v>0</v>
      </c>
      <c r="F87">
        <f>IF(ISBLANK('Raw Data'!J81), 0, IF(AND(3=MATCH(LARGE('Raw Data'!G81:J81, 4), 'Raw Data'!G81:J81, 0), 'Raw Data'!K81-'Raw Data'!L81&gt;3), 'Raw Data'!I81, 0))</f>
        <v>0</v>
      </c>
      <c r="G87">
        <f>IF(ISBLANK('Raw Data'!J81), 0, IF(AND(2=MATCH(LARGE('Raw Data'!G81:J81, 4), 'Raw Data'!G81:J81, 0), AND('Raw Data'!L81-'Raw Data'!K81&lt;4, 'Raw Data'!L81-'Raw Data'!K81&gt;0)), 'Raw Data'!H81, 0))</f>
        <v>0</v>
      </c>
      <c r="H87">
        <f>IF(ISBLANK('Raw Data'!J81), 0, IF(AND(1=MATCH(LARGE('Raw Data'!G81:J81, 4), 'Raw Data'!G81:J81, 0), AND('Raw Data'!K81-'Raw Data'!L81&lt;4, 'Raw Data'!K81-'Raw Data'!L81&gt;0)), 'Raw Data'!G81, 0))</f>
        <v>0</v>
      </c>
      <c r="I87">
        <f>IF(ISBLANK('Raw Data'!J81), 0, IF(AND(4=MATCH(LARGE('Raw Data'!G81:J81, 3), 'Raw Data'!G81:J81, 0), 'Raw Data'!L81-'Raw Data'!K81&gt;3), 'Raw Data'!J81, 0))</f>
        <v>0</v>
      </c>
      <c r="J87">
        <f>IF(ISBLANK('Raw Data'!J81), 0, IF(AND(3=MATCH(LARGE('Raw Data'!G81:J81, 3), 'Raw Data'!G81:J81, 0), 'Raw Data'!K81-'Raw Data'!L81&gt;3), 'Raw Data'!I81, 0))</f>
        <v>0</v>
      </c>
      <c r="K87">
        <f>IF(ISBLANK('Raw Data'!J81), 0, IF(AND(2=MATCH(LARGE('Raw Data'!G81:J81, 3), 'Raw Data'!G81:J81, 0), AND('Raw Data'!L81-'Raw Data'!K81&lt;4, 'Raw Data'!L81-'Raw Data'!K81&gt;0)), 'Raw Data'!H81, 0))</f>
        <v>0</v>
      </c>
      <c r="L87">
        <f>IF(ISBLANK('Raw Data'!J81), 0, IF(AND(1=MATCH(LARGE('Raw Data'!G81:J81, 3), 'Raw Data'!G81:J81, 0), AND('Raw Data'!K81-'Raw Data'!L81&lt;4, 'Raw Data'!K81-'Raw Data'!L81&gt;0)), 'Raw Data'!G81, 0))</f>
        <v>0</v>
      </c>
      <c r="M87">
        <f>IF(ISBLANK('Raw Data'!J81), 0, IF(AND(4=MATCH(LARGE('Raw Data'!G81:J81, 2), 'Raw Data'!G81:J81, 0), 'Raw Data'!L81-'Raw Data'!K81&gt;3), 'Raw Data'!J81, 0))</f>
        <v>0</v>
      </c>
      <c r="N87">
        <f>IF(ISBLANK('Raw Data'!J81), 0, IF(AND(3=MATCH(LARGE('Raw Data'!G81:J81, 2), 'Raw Data'!G81:J81, 0), 'Raw Data'!K81-'Raw Data'!L81&gt;3), 'Raw Data'!I81, 0))</f>
        <v>0</v>
      </c>
      <c r="O87">
        <f>IF(ISBLANK('Raw Data'!J81), 0, IF(AND(2=MATCH(LARGE('Raw Data'!G81:J81, 2), 'Raw Data'!G81:J81, 0), AND('Raw Data'!L81-'Raw Data'!K81&lt;4, 'Raw Data'!L81-'Raw Data'!K81&gt;0)), 'Raw Data'!H81, 0))</f>
        <v>0</v>
      </c>
      <c r="P87">
        <f>IF(ISBLANK('Raw Data'!J81), 0, IF(AND(1=MATCH(LARGE('Raw Data'!G81:J81, 2), 'Raw Data'!G81:J81, 0), AND('Raw Data'!K81-'Raw Data'!L81&lt;4, 'Raw Data'!K81-'Raw Data'!L81&gt;0)), 'Raw Data'!G81, 0))</f>
        <v>0</v>
      </c>
      <c r="Q87">
        <f>IF(ISBLANK('Raw Data'!J81), 0, IF(AND(4=MATCH(LARGE('Raw Data'!G81:J81, 1), 'Raw Data'!G81:J81, 0), 'Raw Data'!L81-'Raw Data'!K81&gt;3), 'Raw Data'!J81, 0))</f>
        <v>0</v>
      </c>
      <c r="R87">
        <f>IF(ISBLANK('Raw Data'!J81), 0, IF(AND(3=MATCH(LARGE('Raw Data'!G81:J81, 1), 'Raw Data'!G81:J81, 0), 'Raw Data'!K81-'Raw Data'!L81&gt;3), 'Raw Data'!I81, 0))</f>
        <v>0</v>
      </c>
      <c r="S87">
        <f>IF(AND('Raw Data'!L81-'Raw Data'!K81&gt;4, 'Raw Data'!F81&lt;'Raw Data'!C81), 'Raw Data'!J81, 0)</f>
        <v>0</v>
      </c>
      <c r="T87">
        <f>IF(AND('Raw Data'!K81-'Raw Data'!L81&gt;4, 'Raw Data'!F81&gt;'Raw Data'!C81), 'Raw Data'!I81, 0)</f>
        <v>0</v>
      </c>
      <c r="U87">
        <f>IF(AND('Raw Data'!L81-'Raw Data'!K81&lt;3, 'Raw Data'!L81&gt;'Raw Data'!K81, 'Raw Data'!F81&lt;'Raw Data'!C81), 'Raw Data'!H81, 0)</f>
        <v>0</v>
      </c>
      <c r="V87">
        <f>IF(AND('Raw Data'!L81-'Raw Data'!K81&lt;3, 'Raw Data'!L81&gt;'Raw Data'!K81, 'Raw Data'!F81&gt;'Raw Data'!C81), 'Raw Data'!G81, 0)</f>
        <v>0</v>
      </c>
    </row>
    <row r="88" spans="1:22" x14ac:dyDescent="0.3">
      <c r="A88">
        <f>IF(AND('Raw Data'!F82&lt;'Raw Data'!C82, 'Raw Data'!L82&gt;'Raw Data'!K82, 'Raw Data'!L82-'Raw Data'!K82&gt;3), 'Raw Data'!J82, 0)</f>
        <v>0</v>
      </c>
      <c r="B88">
        <f>IF(AND('Raw Data'!C82&lt;'Raw Data'!F82, 'Raw Data'!K82&gt;'Raw Data'!L82, 'Raw Data'!K82-'Raw Data'!L82&gt;3), 'Raw Data'!I82, 0)</f>
        <v>0</v>
      </c>
      <c r="C88">
        <f>IF(AND('Raw Data'!F82&lt;'Raw Data'!C82, 'Raw Data'!L82&gt;'Raw Data'!K82, 'Raw Data'!L82-'Raw Data'!K82&lt;4), 'Raw Data'!H82, 0)</f>
        <v>0</v>
      </c>
      <c r="D88">
        <f>IF(AND('Raw Data'!C82&lt;'Raw Data'!F82, 'Raw Data'!K82&gt;'Raw Data'!L82, 'Raw Data'!K82-'Raw Data'!L82&lt;4), 'Raw Data'!G82, 0)</f>
        <v>0</v>
      </c>
      <c r="E88">
        <f>IF(ISBLANK('Raw Data'!J82), 0, IF(AND(4=MATCH(LARGE('Raw Data'!G82:J82, 4), 'Raw Data'!G82:J82, 0), 'Raw Data'!L82-'Raw Data'!K82&gt;3), 'Raw Data'!J82, 0))</f>
        <v>0</v>
      </c>
      <c r="F88">
        <f>IF(ISBLANK('Raw Data'!J82), 0, IF(AND(3=MATCH(LARGE('Raw Data'!G82:J82, 4), 'Raw Data'!G82:J82, 0), 'Raw Data'!K82-'Raw Data'!L82&gt;3), 'Raw Data'!I82, 0))</f>
        <v>0</v>
      </c>
      <c r="G88">
        <f>IF(ISBLANK('Raw Data'!J82), 0, IF(AND(2=MATCH(LARGE('Raw Data'!G82:J82, 4), 'Raw Data'!G82:J82, 0), AND('Raw Data'!L82-'Raw Data'!K82&lt;4, 'Raw Data'!L82-'Raw Data'!K82&gt;0)), 'Raw Data'!H82, 0))</f>
        <v>0</v>
      </c>
      <c r="H88">
        <f>IF(ISBLANK('Raw Data'!J82), 0, IF(AND(1=MATCH(LARGE('Raw Data'!G82:J82, 4), 'Raw Data'!G82:J82, 0), AND('Raw Data'!K82-'Raw Data'!L82&lt;4, 'Raw Data'!K82-'Raw Data'!L82&gt;0)), 'Raw Data'!G82, 0))</f>
        <v>0</v>
      </c>
      <c r="I88">
        <f>IF(ISBLANK('Raw Data'!J82), 0, IF(AND(4=MATCH(LARGE('Raw Data'!G82:J82, 3), 'Raw Data'!G82:J82, 0), 'Raw Data'!L82-'Raw Data'!K82&gt;3), 'Raw Data'!J82, 0))</f>
        <v>0</v>
      </c>
      <c r="J88">
        <f>IF(ISBLANK('Raw Data'!J82), 0, IF(AND(3=MATCH(LARGE('Raw Data'!G82:J82, 3), 'Raw Data'!G82:J82, 0), 'Raw Data'!K82-'Raw Data'!L82&gt;3), 'Raw Data'!I82, 0))</f>
        <v>0</v>
      </c>
      <c r="K88">
        <f>IF(ISBLANK('Raw Data'!J82), 0, IF(AND(2=MATCH(LARGE('Raw Data'!G82:J82, 3), 'Raw Data'!G82:J82, 0), AND('Raw Data'!L82-'Raw Data'!K82&lt;4, 'Raw Data'!L82-'Raw Data'!K82&gt;0)), 'Raw Data'!H82, 0))</f>
        <v>0</v>
      </c>
      <c r="L88">
        <f>IF(ISBLANK('Raw Data'!J82), 0, IF(AND(1=MATCH(LARGE('Raw Data'!G82:J82, 3), 'Raw Data'!G82:J82, 0), AND('Raw Data'!K82-'Raw Data'!L82&lt;4, 'Raw Data'!K82-'Raw Data'!L82&gt;0)), 'Raw Data'!G82, 0))</f>
        <v>0</v>
      </c>
      <c r="M88">
        <f>IF(ISBLANK('Raw Data'!J82), 0, IF(AND(4=MATCH(LARGE('Raw Data'!G82:J82, 2), 'Raw Data'!G82:J82, 0), 'Raw Data'!L82-'Raw Data'!K82&gt;3), 'Raw Data'!J82, 0))</f>
        <v>0</v>
      </c>
      <c r="N88">
        <f>IF(ISBLANK('Raw Data'!J82), 0, IF(AND(3=MATCH(LARGE('Raw Data'!G82:J82, 2), 'Raw Data'!G82:J82, 0), 'Raw Data'!K82-'Raw Data'!L82&gt;3), 'Raw Data'!I82, 0))</f>
        <v>0</v>
      </c>
      <c r="O88">
        <f>IF(ISBLANK('Raw Data'!J82), 0, IF(AND(2=MATCH(LARGE('Raw Data'!G82:J82, 2), 'Raw Data'!G82:J82, 0), AND('Raw Data'!L82-'Raw Data'!K82&lt;4, 'Raw Data'!L82-'Raw Data'!K82&gt;0)), 'Raw Data'!H82, 0))</f>
        <v>0</v>
      </c>
      <c r="P88">
        <f>IF(ISBLANK('Raw Data'!J82), 0, IF(AND(1=MATCH(LARGE('Raw Data'!G82:J82, 2), 'Raw Data'!G82:J82, 0), AND('Raw Data'!K82-'Raw Data'!L82&lt;4, 'Raw Data'!K82-'Raw Data'!L82&gt;0)), 'Raw Data'!G82, 0))</f>
        <v>0</v>
      </c>
      <c r="Q88">
        <f>IF(ISBLANK('Raw Data'!J82), 0, IF(AND(4=MATCH(LARGE('Raw Data'!G82:J82, 1), 'Raw Data'!G82:J82, 0), 'Raw Data'!L82-'Raw Data'!K82&gt;3), 'Raw Data'!J82, 0))</f>
        <v>0</v>
      </c>
      <c r="R88">
        <f>IF(ISBLANK('Raw Data'!J82), 0, IF(AND(3=MATCH(LARGE('Raw Data'!G82:J82, 1), 'Raw Data'!G82:J82, 0), 'Raw Data'!K82-'Raw Data'!L82&gt;3), 'Raw Data'!I82, 0))</f>
        <v>0</v>
      </c>
      <c r="S88">
        <f>IF(AND('Raw Data'!L82-'Raw Data'!K82&gt;4, 'Raw Data'!F82&lt;'Raw Data'!C82), 'Raw Data'!J82, 0)</f>
        <v>0</v>
      </c>
      <c r="T88">
        <f>IF(AND('Raw Data'!K82-'Raw Data'!L82&gt;4, 'Raw Data'!F82&gt;'Raw Data'!C82), 'Raw Data'!I82, 0)</f>
        <v>0</v>
      </c>
      <c r="U88">
        <f>IF(AND('Raw Data'!L82-'Raw Data'!K82&lt;3, 'Raw Data'!L82&gt;'Raw Data'!K82, 'Raw Data'!F82&lt;'Raw Data'!C82), 'Raw Data'!H82, 0)</f>
        <v>0</v>
      </c>
      <c r="V88">
        <f>IF(AND('Raw Data'!L82-'Raw Data'!K82&lt;3, 'Raw Data'!L82&gt;'Raw Data'!K82, 'Raw Data'!F82&gt;'Raw Data'!C82), 'Raw Data'!G82, 0)</f>
        <v>0</v>
      </c>
    </row>
    <row r="89" spans="1:22" x14ac:dyDescent="0.3">
      <c r="A89">
        <f>IF(AND('Raw Data'!F83&lt;'Raw Data'!C83, 'Raw Data'!L83&gt;'Raw Data'!K83, 'Raw Data'!L83-'Raw Data'!K83&gt;3), 'Raw Data'!J83, 0)</f>
        <v>0</v>
      </c>
      <c r="B89">
        <f>IF(AND('Raw Data'!C83&lt;'Raw Data'!F83, 'Raw Data'!K83&gt;'Raw Data'!L83, 'Raw Data'!K83-'Raw Data'!L83&gt;3), 'Raw Data'!I83, 0)</f>
        <v>0</v>
      </c>
      <c r="C89">
        <f>IF(AND('Raw Data'!F83&lt;'Raw Data'!C83, 'Raw Data'!L83&gt;'Raw Data'!K83, 'Raw Data'!L83-'Raw Data'!K83&lt;4), 'Raw Data'!H83, 0)</f>
        <v>0</v>
      </c>
      <c r="D89">
        <f>IF(AND('Raw Data'!C83&lt;'Raw Data'!F83, 'Raw Data'!K83&gt;'Raw Data'!L83, 'Raw Data'!K83-'Raw Data'!L83&lt;4), 'Raw Data'!G83, 0)</f>
        <v>0</v>
      </c>
      <c r="E89">
        <f>IF(ISBLANK('Raw Data'!J83), 0, IF(AND(4=MATCH(LARGE('Raw Data'!G83:J83, 4), 'Raw Data'!G83:J83, 0), 'Raw Data'!L83-'Raw Data'!K83&gt;3), 'Raw Data'!J83, 0))</f>
        <v>0</v>
      </c>
      <c r="F89">
        <f>IF(ISBLANK('Raw Data'!J83), 0, IF(AND(3=MATCH(LARGE('Raw Data'!G83:J83, 4), 'Raw Data'!G83:J83, 0), 'Raw Data'!K83-'Raw Data'!L83&gt;3), 'Raw Data'!I83, 0))</f>
        <v>0</v>
      </c>
      <c r="G89">
        <f>IF(ISBLANK('Raw Data'!J83), 0, IF(AND(2=MATCH(LARGE('Raw Data'!G83:J83, 4), 'Raw Data'!G83:J83, 0), AND('Raw Data'!L83-'Raw Data'!K83&lt;4, 'Raw Data'!L83-'Raw Data'!K83&gt;0)), 'Raw Data'!H83, 0))</f>
        <v>0</v>
      </c>
      <c r="H89">
        <f>IF(ISBLANK('Raw Data'!J83), 0, IF(AND(1=MATCH(LARGE('Raw Data'!G83:J83, 4), 'Raw Data'!G83:J83, 0), AND('Raw Data'!K83-'Raw Data'!L83&lt;4, 'Raw Data'!K83-'Raw Data'!L83&gt;0)), 'Raw Data'!G83, 0))</f>
        <v>0</v>
      </c>
      <c r="I89">
        <f>IF(ISBLANK('Raw Data'!J83), 0, IF(AND(4=MATCH(LARGE('Raw Data'!G83:J83, 3), 'Raw Data'!G83:J83, 0), 'Raw Data'!L83-'Raw Data'!K83&gt;3), 'Raw Data'!J83, 0))</f>
        <v>0</v>
      </c>
      <c r="J89">
        <f>IF(ISBLANK('Raw Data'!J83), 0, IF(AND(3=MATCH(LARGE('Raw Data'!G83:J83, 3), 'Raw Data'!G83:J83, 0), 'Raw Data'!K83-'Raw Data'!L83&gt;3), 'Raw Data'!I83, 0))</f>
        <v>0</v>
      </c>
      <c r="K89">
        <f>IF(ISBLANK('Raw Data'!J83), 0, IF(AND(2=MATCH(LARGE('Raw Data'!G83:J83, 3), 'Raw Data'!G83:J83, 0), AND('Raw Data'!L83-'Raw Data'!K83&lt;4, 'Raw Data'!L83-'Raw Data'!K83&gt;0)), 'Raw Data'!H83, 0))</f>
        <v>0</v>
      </c>
      <c r="L89">
        <f>IF(ISBLANK('Raw Data'!J83), 0, IF(AND(1=MATCH(LARGE('Raw Data'!G83:J83, 3), 'Raw Data'!G83:J83, 0), AND('Raw Data'!K83-'Raw Data'!L83&lt;4, 'Raw Data'!K83-'Raw Data'!L83&gt;0)), 'Raw Data'!G83, 0))</f>
        <v>0</v>
      </c>
      <c r="M89">
        <f>IF(ISBLANK('Raw Data'!J83), 0, IF(AND(4=MATCH(LARGE('Raw Data'!G83:J83, 2), 'Raw Data'!G83:J83, 0), 'Raw Data'!L83-'Raw Data'!K83&gt;3), 'Raw Data'!J83, 0))</f>
        <v>0</v>
      </c>
      <c r="N89">
        <f>IF(ISBLANK('Raw Data'!J83), 0, IF(AND(3=MATCH(LARGE('Raw Data'!G83:J83, 2), 'Raw Data'!G83:J83, 0), 'Raw Data'!K83-'Raw Data'!L83&gt;3), 'Raw Data'!I83, 0))</f>
        <v>0</v>
      </c>
      <c r="O89">
        <f>IF(ISBLANK('Raw Data'!J83), 0, IF(AND(2=MATCH(LARGE('Raw Data'!G83:J83, 2), 'Raw Data'!G83:J83, 0), AND('Raw Data'!L83-'Raw Data'!K83&lt;4, 'Raw Data'!L83-'Raw Data'!K83&gt;0)), 'Raw Data'!H83, 0))</f>
        <v>0</v>
      </c>
      <c r="P89">
        <f>IF(ISBLANK('Raw Data'!J83), 0, IF(AND(1=MATCH(LARGE('Raw Data'!G83:J83, 2), 'Raw Data'!G83:J83, 0), AND('Raw Data'!K83-'Raw Data'!L83&lt;4, 'Raw Data'!K83-'Raw Data'!L83&gt;0)), 'Raw Data'!G83, 0))</f>
        <v>0</v>
      </c>
      <c r="Q89">
        <f>IF(ISBLANK('Raw Data'!J83), 0, IF(AND(4=MATCH(LARGE('Raw Data'!G83:J83, 1), 'Raw Data'!G83:J83, 0), 'Raw Data'!L83-'Raw Data'!K83&gt;3), 'Raw Data'!J83, 0))</f>
        <v>0</v>
      </c>
      <c r="R89">
        <f>IF(ISBLANK('Raw Data'!J83), 0, IF(AND(3=MATCH(LARGE('Raw Data'!G83:J83, 1), 'Raw Data'!G83:J83, 0), 'Raw Data'!K83-'Raw Data'!L83&gt;3), 'Raw Data'!I83, 0))</f>
        <v>0</v>
      </c>
      <c r="S89">
        <f>IF(AND('Raw Data'!L83-'Raw Data'!K83&gt;4, 'Raw Data'!F83&lt;'Raw Data'!C83), 'Raw Data'!J83, 0)</f>
        <v>0</v>
      </c>
      <c r="T89">
        <f>IF(AND('Raw Data'!K83-'Raw Data'!L83&gt;4, 'Raw Data'!F83&gt;'Raw Data'!C83), 'Raw Data'!I83, 0)</f>
        <v>0</v>
      </c>
      <c r="U89">
        <f>IF(AND('Raw Data'!L83-'Raw Data'!K83&lt;3, 'Raw Data'!L83&gt;'Raw Data'!K83, 'Raw Data'!F83&lt;'Raw Data'!C83), 'Raw Data'!H83, 0)</f>
        <v>0</v>
      </c>
      <c r="V89">
        <f>IF(AND('Raw Data'!L83-'Raw Data'!K83&lt;3, 'Raw Data'!L83&gt;'Raw Data'!K83, 'Raw Data'!F83&gt;'Raw Data'!C83), 'Raw Data'!G83, 0)</f>
        <v>0</v>
      </c>
    </row>
    <row r="90" spans="1:22" x14ac:dyDescent="0.3">
      <c r="A90">
        <f>IF(AND('Raw Data'!F84&lt;'Raw Data'!C84, 'Raw Data'!L84&gt;'Raw Data'!K84, 'Raw Data'!L84-'Raw Data'!K84&gt;3), 'Raw Data'!J84, 0)</f>
        <v>0</v>
      </c>
      <c r="B90">
        <f>IF(AND('Raw Data'!C84&lt;'Raw Data'!F84, 'Raw Data'!K84&gt;'Raw Data'!L84, 'Raw Data'!K84-'Raw Data'!L84&gt;3), 'Raw Data'!I84, 0)</f>
        <v>0</v>
      </c>
      <c r="C90">
        <f>IF(AND('Raw Data'!F84&lt;'Raw Data'!C84, 'Raw Data'!L84&gt;'Raw Data'!K84, 'Raw Data'!L84-'Raw Data'!K84&lt;4), 'Raw Data'!H84, 0)</f>
        <v>0</v>
      </c>
      <c r="D90">
        <f>IF(AND('Raw Data'!C84&lt;'Raw Data'!F84, 'Raw Data'!K84&gt;'Raw Data'!L84, 'Raw Data'!K84-'Raw Data'!L84&lt;4), 'Raw Data'!G84, 0)</f>
        <v>0</v>
      </c>
      <c r="E90">
        <f>IF(ISBLANK('Raw Data'!J84), 0, IF(AND(4=MATCH(LARGE('Raw Data'!G84:J84, 4), 'Raw Data'!G84:J84, 0), 'Raw Data'!L84-'Raw Data'!K84&gt;3), 'Raw Data'!J84, 0))</f>
        <v>0</v>
      </c>
      <c r="F90">
        <f>IF(ISBLANK('Raw Data'!J84), 0, IF(AND(3=MATCH(LARGE('Raw Data'!G84:J84, 4), 'Raw Data'!G84:J84, 0), 'Raw Data'!K84-'Raw Data'!L84&gt;3), 'Raw Data'!I84, 0))</f>
        <v>0</v>
      </c>
      <c r="G90">
        <f>IF(ISBLANK('Raw Data'!J84), 0, IF(AND(2=MATCH(LARGE('Raw Data'!G84:J84, 4), 'Raw Data'!G84:J84, 0), AND('Raw Data'!L84-'Raw Data'!K84&lt;4, 'Raw Data'!L84-'Raw Data'!K84&gt;0)), 'Raw Data'!H84, 0))</f>
        <v>0</v>
      </c>
      <c r="H90">
        <f>IF(ISBLANK('Raw Data'!J84), 0, IF(AND(1=MATCH(LARGE('Raw Data'!G84:J84, 4), 'Raw Data'!G84:J84, 0), AND('Raw Data'!K84-'Raw Data'!L84&lt;4, 'Raw Data'!K84-'Raw Data'!L84&gt;0)), 'Raw Data'!G84, 0))</f>
        <v>0</v>
      </c>
      <c r="I90">
        <f>IF(ISBLANK('Raw Data'!J84), 0, IF(AND(4=MATCH(LARGE('Raw Data'!G84:J84, 3), 'Raw Data'!G84:J84, 0), 'Raw Data'!L84-'Raw Data'!K84&gt;3), 'Raw Data'!J84, 0))</f>
        <v>0</v>
      </c>
      <c r="J90">
        <f>IF(ISBLANK('Raw Data'!J84), 0, IF(AND(3=MATCH(LARGE('Raw Data'!G84:J84, 3), 'Raw Data'!G84:J84, 0), 'Raw Data'!K84-'Raw Data'!L84&gt;3), 'Raw Data'!I84, 0))</f>
        <v>0</v>
      </c>
      <c r="K90">
        <f>IF(ISBLANK('Raw Data'!J84), 0, IF(AND(2=MATCH(LARGE('Raw Data'!G84:J84, 3), 'Raw Data'!G84:J84, 0), AND('Raw Data'!L84-'Raw Data'!K84&lt;4, 'Raw Data'!L84-'Raw Data'!K84&gt;0)), 'Raw Data'!H84, 0))</f>
        <v>0</v>
      </c>
      <c r="L90">
        <f>IF(ISBLANK('Raw Data'!J84), 0, IF(AND(1=MATCH(LARGE('Raw Data'!G84:J84, 3), 'Raw Data'!G84:J84, 0), AND('Raw Data'!K84-'Raw Data'!L84&lt;4, 'Raw Data'!K84-'Raw Data'!L84&gt;0)), 'Raw Data'!G84, 0))</f>
        <v>0</v>
      </c>
      <c r="M90">
        <f>IF(ISBLANK('Raw Data'!J84), 0, IF(AND(4=MATCH(LARGE('Raw Data'!G84:J84, 2), 'Raw Data'!G84:J84, 0), 'Raw Data'!L84-'Raw Data'!K84&gt;3), 'Raw Data'!J84, 0))</f>
        <v>0</v>
      </c>
      <c r="N90">
        <f>IF(ISBLANK('Raw Data'!J84), 0, IF(AND(3=MATCH(LARGE('Raw Data'!G84:J84, 2), 'Raw Data'!G84:J84, 0), 'Raw Data'!K84-'Raw Data'!L84&gt;3), 'Raw Data'!I84, 0))</f>
        <v>0</v>
      </c>
      <c r="O90">
        <f>IF(ISBLANK('Raw Data'!J84), 0, IF(AND(2=MATCH(LARGE('Raw Data'!G84:J84, 2), 'Raw Data'!G84:J84, 0), AND('Raw Data'!L84-'Raw Data'!K84&lt;4, 'Raw Data'!L84-'Raw Data'!K84&gt;0)), 'Raw Data'!H84, 0))</f>
        <v>0</v>
      </c>
      <c r="P90">
        <f>IF(ISBLANK('Raw Data'!J84), 0, IF(AND(1=MATCH(LARGE('Raw Data'!G84:J84, 2), 'Raw Data'!G84:J84, 0), AND('Raw Data'!K84-'Raw Data'!L84&lt;4, 'Raw Data'!K84-'Raw Data'!L84&gt;0)), 'Raw Data'!G84, 0))</f>
        <v>0</v>
      </c>
      <c r="Q90">
        <f>IF(ISBLANK('Raw Data'!J84), 0, IF(AND(4=MATCH(LARGE('Raw Data'!G84:J84, 1), 'Raw Data'!G84:J84, 0), 'Raw Data'!L84-'Raw Data'!K84&gt;3), 'Raw Data'!J84, 0))</f>
        <v>0</v>
      </c>
      <c r="R90">
        <f>IF(ISBLANK('Raw Data'!J84), 0, IF(AND(3=MATCH(LARGE('Raw Data'!G84:J84, 1), 'Raw Data'!G84:J84, 0), 'Raw Data'!K84-'Raw Data'!L84&gt;3), 'Raw Data'!I84, 0))</f>
        <v>0</v>
      </c>
      <c r="S90">
        <f>IF(AND('Raw Data'!L84-'Raw Data'!K84&gt;4, 'Raw Data'!F84&lt;'Raw Data'!C84), 'Raw Data'!J84, 0)</f>
        <v>0</v>
      </c>
      <c r="T90">
        <f>IF(AND('Raw Data'!K84-'Raw Data'!L84&gt;4, 'Raw Data'!F84&gt;'Raw Data'!C84), 'Raw Data'!I84, 0)</f>
        <v>0</v>
      </c>
      <c r="U90">
        <f>IF(AND('Raw Data'!L84-'Raw Data'!K84&lt;3, 'Raw Data'!L84&gt;'Raw Data'!K84, 'Raw Data'!F84&lt;'Raw Data'!C84), 'Raw Data'!H84, 0)</f>
        <v>0</v>
      </c>
      <c r="V90">
        <f>IF(AND('Raw Data'!L84-'Raw Data'!K84&lt;3, 'Raw Data'!L84&gt;'Raw Data'!K84, 'Raw Data'!F84&gt;'Raw Data'!C84), 'Raw Data'!G84, 0)</f>
        <v>0</v>
      </c>
    </row>
    <row r="91" spans="1:22" x14ac:dyDescent="0.3">
      <c r="A91">
        <f>IF(AND('Raw Data'!F85&lt;'Raw Data'!C85, 'Raw Data'!L85&gt;'Raw Data'!K85, 'Raw Data'!L85-'Raw Data'!K85&gt;3), 'Raw Data'!J85, 0)</f>
        <v>0</v>
      </c>
      <c r="B91">
        <f>IF(AND('Raw Data'!C85&lt;'Raw Data'!F85, 'Raw Data'!K85&gt;'Raw Data'!L85, 'Raw Data'!K85-'Raw Data'!L85&gt;3), 'Raw Data'!I85, 0)</f>
        <v>0</v>
      </c>
      <c r="C91">
        <f>IF(AND('Raw Data'!F85&lt;'Raw Data'!C85, 'Raw Data'!L85&gt;'Raw Data'!K85, 'Raw Data'!L85-'Raw Data'!K85&lt;4), 'Raw Data'!H85, 0)</f>
        <v>0</v>
      </c>
      <c r="D91">
        <f>IF(AND('Raw Data'!C85&lt;'Raw Data'!F85, 'Raw Data'!K85&gt;'Raw Data'!L85, 'Raw Data'!K85-'Raw Data'!L85&lt;4), 'Raw Data'!G85, 0)</f>
        <v>0</v>
      </c>
      <c r="E91">
        <f>IF(ISBLANK('Raw Data'!J85), 0, IF(AND(4=MATCH(LARGE('Raw Data'!G85:J85, 4), 'Raw Data'!G85:J85, 0), 'Raw Data'!L85-'Raw Data'!K85&gt;3), 'Raw Data'!J85, 0))</f>
        <v>0</v>
      </c>
      <c r="F91">
        <f>IF(ISBLANK('Raw Data'!J85), 0, IF(AND(3=MATCH(LARGE('Raw Data'!G85:J85, 4), 'Raw Data'!G85:J85, 0), 'Raw Data'!K85-'Raw Data'!L85&gt;3), 'Raw Data'!I85, 0))</f>
        <v>0</v>
      </c>
      <c r="G91">
        <f>IF(ISBLANK('Raw Data'!J85), 0, IF(AND(2=MATCH(LARGE('Raw Data'!G85:J85, 4), 'Raw Data'!G85:J85, 0), AND('Raw Data'!L85-'Raw Data'!K85&lt;4, 'Raw Data'!L85-'Raw Data'!K85&gt;0)), 'Raw Data'!H85, 0))</f>
        <v>0</v>
      </c>
      <c r="H91">
        <f>IF(ISBLANK('Raw Data'!J85), 0, IF(AND(1=MATCH(LARGE('Raw Data'!G85:J85, 4), 'Raw Data'!G85:J85, 0), AND('Raw Data'!K85-'Raw Data'!L85&lt;4, 'Raw Data'!K85-'Raw Data'!L85&gt;0)), 'Raw Data'!G85, 0))</f>
        <v>0</v>
      </c>
      <c r="I91">
        <f>IF(ISBLANK('Raw Data'!J85), 0, IF(AND(4=MATCH(LARGE('Raw Data'!G85:J85, 3), 'Raw Data'!G85:J85, 0), 'Raw Data'!L85-'Raw Data'!K85&gt;3), 'Raw Data'!J85, 0))</f>
        <v>0</v>
      </c>
      <c r="J91">
        <f>IF(ISBLANK('Raw Data'!J85), 0, IF(AND(3=MATCH(LARGE('Raw Data'!G85:J85, 3), 'Raw Data'!G85:J85, 0), 'Raw Data'!K85-'Raw Data'!L85&gt;3), 'Raw Data'!I85, 0))</f>
        <v>0</v>
      </c>
      <c r="K91">
        <f>IF(ISBLANK('Raw Data'!J85), 0, IF(AND(2=MATCH(LARGE('Raw Data'!G85:J85, 3), 'Raw Data'!G85:J85, 0), AND('Raw Data'!L85-'Raw Data'!K85&lt;4, 'Raw Data'!L85-'Raw Data'!K85&gt;0)), 'Raw Data'!H85, 0))</f>
        <v>0</v>
      </c>
      <c r="L91">
        <f>IF(ISBLANK('Raw Data'!J85), 0, IF(AND(1=MATCH(LARGE('Raw Data'!G85:J85, 3), 'Raw Data'!G85:J85, 0), AND('Raw Data'!K85-'Raw Data'!L85&lt;4, 'Raw Data'!K85-'Raw Data'!L85&gt;0)), 'Raw Data'!G85, 0))</f>
        <v>0</v>
      </c>
      <c r="M91">
        <f>IF(ISBLANK('Raw Data'!J85), 0, IF(AND(4=MATCH(LARGE('Raw Data'!G85:J85, 2), 'Raw Data'!G85:J85, 0), 'Raw Data'!L85-'Raw Data'!K85&gt;3), 'Raw Data'!J85, 0))</f>
        <v>0</v>
      </c>
      <c r="N91">
        <f>IF(ISBLANK('Raw Data'!J85), 0, IF(AND(3=MATCH(LARGE('Raw Data'!G85:J85, 2), 'Raw Data'!G85:J85, 0), 'Raw Data'!K85-'Raw Data'!L85&gt;3), 'Raw Data'!I85, 0))</f>
        <v>0</v>
      </c>
      <c r="O91">
        <f>IF(ISBLANK('Raw Data'!J85), 0, IF(AND(2=MATCH(LARGE('Raw Data'!G85:J85, 2), 'Raw Data'!G85:J85, 0), AND('Raw Data'!L85-'Raw Data'!K85&lt;4, 'Raw Data'!L85-'Raw Data'!K85&gt;0)), 'Raw Data'!H85, 0))</f>
        <v>0</v>
      </c>
      <c r="P91">
        <f>IF(ISBLANK('Raw Data'!J85), 0, IF(AND(1=MATCH(LARGE('Raw Data'!G85:J85, 2), 'Raw Data'!G85:J85, 0), AND('Raw Data'!K85-'Raw Data'!L85&lt;4, 'Raw Data'!K85-'Raw Data'!L85&gt;0)), 'Raw Data'!G85, 0))</f>
        <v>0</v>
      </c>
      <c r="Q91">
        <f>IF(ISBLANK('Raw Data'!J85), 0, IF(AND(4=MATCH(LARGE('Raw Data'!G85:J85, 1), 'Raw Data'!G85:J85, 0), 'Raw Data'!L85-'Raw Data'!K85&gt;3), 'Raw Data'!J85, 0))</f>
        <v>0</v>
      </c>
      <c r="R91">
        <f>IF(ISBLANK('Raw Data'!J85), 0, IF(AND(3=MATCH(LARGE('Raw Data'!G85:J85, 1), 'Raw Data'!G85:J85, 0), 'Raw Data'!K85-'Raw Data'!L85&gt;3), 'Raw Data'!I85, 0))</f>
        <v>0</v>
      </c>
      <c r="S91">
        <f>IF(AND('Raw Data'!L85-'Raw Data'!K85&gt;4, 'Raw Data'!F85&lt;'Raw Data'!C85), 'Raw Data'!J85, 0)</f>
        <v>0</v>
      </c>
      <c r="T91">
        <f>IF(AND('Raw Data'!K85-'Raw Data'!L85&gt;4, 'Raw Data'!F85&gt;'Raw Data'!C85), 'Raw Data'!I85, 0)</f>
        <v>0</v>
      </c>
      <c r="U91">
        <f>IF(AND('Raw Data'!L85-'Raw Data'!K85&lt;3, 'Raw Data'!L85&gt;'Raw Data'!K85, 'Raw Data'!F85&lt;'Raw Data'!C85), 'Raw Data'!H85, 0)</f>
        <v>0</v>
      </c>
      <c r="V91">
        <f>IF(AND('Raw Data'!L85-'Raw Data'!K85&lt;3, 'Raw Data'!L85&gt;'Raw Data'!K85, 'Raw Data'!F85&gt;'Raw Data'!C85), 'Raw Data'!G85, 0)</f>
        <v>0</v>
      </c>
    </row>
    <row r="92" spans="1:22" x14ac:dyDescent="0.3">
      <c r="A92">
        <f>IF(AND('Raw Data'!F86&lt;'Raw Data'!C86, 'Raw Data'!L86&gt;'Raw Data'!K86, 'Raw Data'!L86-'Raw Data'!K86&gt;3), 'Raw Data'!J86, 0)</f>
        <v>0</v>
      </c>
      <c r="B92">
        <f>IF(AND('Raw Data'!C86&lt;'Raw Data'!F86, 'Raw Data'!K86&gt;'Raw Data'!L86, 'Raw Data'!K86-'Raw Data'!L86&gt;3), 'Raw Data'!I86, 0)</f>
        <v>0</v>
      </c>
      <c r="C92">
        <f>IF(AND('Raw Data'!F86&lt;'Raw Data'!C86, 'Raw Data'!L86&gt;'Raw Data'!K86, 'Raw Data'!L86-'Raw Data'!K86&lt;4), 'Raw Data'!H86, 0)</f>
        <v>0</v>
      </c>
      <c r="D92">
        <f>IF(AND('Raw Data'!C86&lt;'Raw Data'!F86, 'Raw Data'!K86&gt;'Raw Data'!L86, 'Raw Data'!K86-'Raw Data'!L86&lt;4), 'Raw Data'!G86, 0)</f>
        <v>0</v>
      </c>
      <c r="E92">
        <f>IF(ISBLANK('Raw Data'!J86), 0, IF(AND(4=MATCH(LARGE('Raw Data'!G86:J86, 4), 'Raw Data'!G86:J86, 0), 'Raw Data'!L86-'Raw Data'!K86&gt;3), 'Raw Data'!J86, 0))</f>
        <v>0</v>
      </c>
      <c r="F92">
        <f>IF(ISBLANK('Raw Data'!J86), 0, IF(AND(3=MATCH(LARGE('Raw Data'!G86:J86, 4), 'Raw Data'!G86:J86, 0), 'Raw Data'!K86-'Raw Data'!L86&gt;3), 'Raw Data'!I86, 0))</f>
        <v>0</v>
      </c>
      <c r="G92">
        <f>IF(ISBLANK('Raw Data'!J86), 0, IF(AND(2=MATCH(LARGE('Raw Data'!G86:J86, 4), 'Raw Data'!G86:J86, 0), AND('Raw Data'!L86-'Raw Data'!K86&lt;4, 'Raw Data'!L86-'Raw Data'!K86&gt;0)), 'Raw Data'!H86, 0))</f>
        <v>0</v>
      </c>
      <c r="H92">
        <f>IF(ISBLANK('Raw Data'!J86), 0, IF(AND(1=MATCH(LARGE('Raw Data'!G86:J86, 4), 'Raw Data'!G86:J86, 0), AND('Raw Data'!K86-'Raw Data'!L86&lt;4, 'Raw Data'!K86-'Raw Data'!L86&gt;0)), 'Raw Data'!G86, 0))</f>
        <v>0</v>
      </c>
      <c r="I92">
        <f>IF(ISBLANK('Raw Data'!J86), 0, IF(AND(4=MATCH(LARGE('Raw Data'!G86:J86, 3), 'Raw Data'!G86:J86, 0), 'Raw Data'!L86-'Raw Data'!K86&gt;3), 'Raw Data'!J86, 0))</f>
        <v>0</v>
      </c>
      <c r="J92">
        <f>IF(ISBLANK('Raw Data'!J86), 0, IF(AND(3=MATCH(LARGE('Raw Data'!G86:J86, 3), 'Raw Data'!G86:J86, 0), 'Raw Data'!K86-'Raw Data'!L86&gt;3), 'Raw Data'!I86, 0))</f>
        <v>0</v>
      </c>
      <c r="K92">
        <f>IF(ISBLANK('Raw Data'!J86), 0, IF(AND(2=MATCH(LARGE('Raw Data'!G86:J86, 3), 'Raw Data'!G86:J86, 0), AND('Raw Data'!L86-'Raw Data'!K86&lt;4, 'Raw Data'!L86-'Raw Data'!K86&gt;0)), 'Raw Data'!H86, 0))</f>
        <v>0</v>
      </c>
      <c r="L92">
        <f>IF(ISBLANK('Raw Data'!J86), 0, IF(AND(1=MATCH(LARGE('Raw Data'!G86:J86, 3), 'Raw Data'!G86:J86, 0), AND('Raw Data'!K86-'Raw Data'!L86&lt;4, 'Raw Data'!K86-'Raw Data'!L86&gt;0)), 'Raw Data'!G86, 0))</f>
        <v>0</v>
      </c>
      <c r="M92">
        <f>IF(ISBLANK('Raw Data'!J86), 0, IF(AND(4=MATCH(LARGE('Raw Data'!G86:J86, 2), 'Raw Data'!G86:J86, 0), 'Raw Data'!L86-'Raw Data'!K86&gt;3), 'Raw Data'!J86, 0))</f>
        <v>0</v>
      </c>
      <c r="N92">
        <f>IF(ISBLANK('Raw Data'!J86), 0, IF(AND(3=MATCH(LARGE('Raw Data'!G86:J86, 2), 'Raw Data'!G86:J86, 0), 'Raw Data'!K86-'Raw Data'!L86&gt;3), 'Raw Data'!I86, 0))</f>
        <v>0</v>
      </c>
      <c r="O92">
        <f>IF(ISBLANK('Raw Data'!J86), 0, IF(AND(2=MATCH(LARGE('Raw Data'!G86:J86, 2), 'Raw Data'!G86:J86, 0), AND('Raw Data'!L86-'Raw Data'!K86&lt;4, 'Raw Data'!L86-'Raw Data'!K86&gt;0)), 'Raw Data'!H86, 0))</f>
        <v>0</v>
      </c>
      <c r="P92">
        <f>IF(ISBLANK('Raw Data'!J86), 0, IF(AND(1=MATCH(LARGE('Raw Data'!G86:J86, 2), 'Raw Data'!G86:J86, 0), AND('Raw Data'!K86-'Raw Data'!L86&lt;4, 'Raw Data'!K86-'Raw Data'!L86&gt;0)), 'Raw Data'!G86, 0))</f>
        <v>0</v>
      </c>
      <c r="Q92">
        <f>IF(ISBLANK('Raw Data'!J86), 0, IF(AND(4=MATCH(LARGE('Raw Data'!G86:J86, 1), 'Raw Data'!G86:J86, 0), 'Raw Data'!L86-'Raw Data'!K86&gt;3), 'Raw Data'!J86, 0))</f>
        <v>0</v>
      </c>
      <c r="R92">
        <f>IF(ISBLANK('Raw Data'!J86), 0, IF(AND(3=MATCH(LARGE('Raw Data'!G86:J86, 1), 'Raw Data'!G86:J86, 0), 'Raw Data'!K86-'Raw Data'!L86&gt;3), 'Raw Data'!I86, 0))</f>
        <v>0</v>
      </c>
      <c r="S92">
        <f>IF(AND('Raw Data'!L86-'Raw Data'!K86&gt;4, 'Raw Data'!F86&lt;'Raw Data'!C86), 'Raw Data'!J86, 0)</f>
        <v>0</v>
      </c>
      <c r="T92">
        <f>IF(AND('Raw Data'!K86-'Raw Data'!L86&gt;4, 'Raw Data'!F86&gt;'Raw Data'!C86), 'Raw Data'!I86, 0)</f>
        <v>0</v>
      </c>
      <c r="U92">
        <f>IF(AND('Raw Data'!L86-'Raw Data'!K86&lt;3, 'Raw Data'!L86&gt;'Raw Data'!K86, 'Raw Data'!F86&lt;'Raw Data'!C86), 'Raw Data'!H86, 0)</f>
        <v>0</v>
      </c>
      <c r="V92">
        <f>IF(AND('Raw Data'!L86-'Raw Data'!K86&lt;3, 'Raw Data'!L86&gt;'Raw Data'!K86, 'Raw Data'!F86&gt;'Raw Data'!C86), 'Raw Data'!G86, 0)</f>
        <v>0</v>
      </c>
    </row>
    <row r="93" spans="1:22" x14ac:dyDescent="0.3">
      <c r="A93">
        <f>IF(AND('Raw Data'!F87&lt;'Raw Data'!C87, 'Raw Data'!L87&gt;'Raw Data'!K87, 'Raw Data'!L87-'Raw Data'!K87&gt;3), 'Raw Data'!J87, 0)</f>
        <v>0</v>
      </c>
      <c r="B93">
        <f>IF(AND('Raw Data'!C87&lt;'Raw Data'!F87, 'Raw Data'!K87&gt;'Raw Data'!L87, 'Raw Data'!K87-'Raw Data'!L87&gt;3), 'Raw Data'!I87, 0)</f>
        <v>0</v>
      </c>
      <c r="C93">
        <f>IF(AND('Raw Data'!F87&lt;'Raw Data'!C87, 'Raw Data'!L87&gt;'Raw Data'!K87, 'Raw Data'!L87-'Raw Data'!K87&lt;4), 'Raw Data'!H87, 0)</f>
        <v>0</v>
      </c>
      <c r="D93">
        <f>IF(AND('Raw Data'!C87&lt;'Raw Data'!F87, 'Raw Data'!K87&gt;'Raw Data'!L87, 'Raw Data'!K87-'Raw Data'!L87&lt;4), 'Raw Data'!G87, 0)</f>
        <v>0</v>
      </c>
      <c r="E93">
        <f>IF(ISBLANK('Raw Data'!J87), 0, IF(AND(4=MATCH(LARGE('Raw Data'!G87:J87, 4), 'Raw Data'!G87:J87, 0), 'Raw Data'!L87-'Raw Data'!K87&gt;3), 'Raw Data'!J87, 0))</f>
        <v>0</v>
      </c>
      <c r="F93">
        <f>IF(ISBLANK('Raw Data'!J87), 0, IF(AND(3=MATCH(LARGE('Raw Data'!G87:J87, 4), 'Raw Data'!G87:J87, 0), 'Raw Data'!K87-'Raw Data'!L87&gt;3), 'Raw Data'!I87, 0))</f>
        <v>0</v>
      </c>
      <c r="G93">
        <f>IF(ISBLANK('Raw Data'!J87), 0, IF(AND(2=MATCH(LARGE('Raw Data'!G87:J87, 4), 'Raw Data'!G87:J87, 0), AND('Raw Data'!L87-'Raw Data'!K87&lt;4, 'Raw Data'!L87-'Raw Data'!K87&gt;0)), 'Raw Data'!H87, 0))</f>
        <v>0</v>
      </c>
      <c r="H93">
        <f>IF(ISBLANK('Raw Data'!J87), 0, IF(AND(1=MATCH(LARGE('Raw Data'!G87:J87, 4), 'Raw Data'!G87:J87, 0), AND('Raw Data'!K87-'Raw Data'!L87&lt;4, 'Raw Data'!K87-'Raw Data'!L87&gt;0)), 'Raw Data'!G87, 0))</f>
        <v>0</v>
      </c>
      <c r="I93">
        <f>IF(ISBLANK('Raw Data'!J87), 0, IF(AND(4=MATCH(LARGE('Raw Data'!G87:J87, 3), 'Raw Data'!G87:J87, 0), 'Raw Data'!L87-'Raw Data'!K87&gt;3), 'Raw Data'!J87, 0))</f>
        <v>0</v>
      </c>
      <c r="J93">
        <f>IF(ISBLANK('Raw Data'!J87), 0, IF(AND(3=MATCH(LARGE('Raw Data'!G87:J87, 3), 'Raw Data'!G87:J87, 0), 'Raw Data'!K87-'Raw Data'!L87&gt;3), 'Raw Data'!I87, 0))</f>
        <v>0</v>
      </c>
      <c r="K93">
        <f>IF(ISBLANK('Raw Data'!J87), 0, IF(AND(2=MATCH(LARGE('Raw Data'!G87:J87, 3), 'Raw Data'!G87:J87, 0), AND('Raw Data'!L87-'Raw Data'!K87&lt;4, 'Raw Data'!L87-'Raw Data'!K87&gt;0)), 'Raw Data'!H87, 0))</f>
        <v>0</v>
      </c>
      <c r="L93">
        <f>IF(ISBLANK('Raw Data'!J87), 0, IF(AND(1=MATCH(LARGE('Raw Data'!G87:J87, 3), 'Raw Data'!G87:J87, 0), AND('Raw Data'!K87-'Raw Data'!L87&lt;4, 'Raw Data'!K87-'Raw Data'!L87&gt;0)), 'Raw Data'!G87, 0))</f>
        <v>0</v>
      </c>
      <c r="M93">
        <f>IF(ISBLANK('Raw Data'!J87), 0, IF(AND(4=MATCH(LARGE('Raw Data'!G87:J87, 2), 'Raw Data'!G87:J87, 0), 'Raw Data'!L87-'Raw Data'!K87&gt;3), 'Raw Data'!J87, 0))</f>
        <v>0</v>
      </c>
      <c r="N93">
        <f>IF(ISBLANK('Raw Data'!J87), 0, IF(AND(3=MATCH(LARGE('Raw Data'!G87:J87, 2), 'Raw Data'!G87:J87, 0), 'Raw Data'!K87-'Raw Data'!L87&gt;3), 'Raw Data'!I87, 0))</f>
        <v>0</v>
      </c>
      <c r="O93">
        <f>IF(ISBLANK('Raw Data'!J87), 0, IF(AND(2=MATCH(LARGE('Raw Data'!G87:J87, 2), 'Raw Data'!G87:J87, 0), AND('Raw Data'!L87-'Raw Data'!K87&lt;4, 'Raw Data'!L87-'Raw Data'!K87&gt;0)), 'Raw Data'!H87, 0))</f>
        <v>0</v>
      </c>
      <c r="P93">
        <f>IF(ISBLANK('Raw Data'!J87), 0, IF(AND(1=MATCH(LARGE('Raw Data'!G87:J87, 2), 'Raw Data'!G87:J87, 0), AND('Raw Data'!K87-'Raw Data'!L87&lt;4, 'Raw Data'!K87-'Raw Data'!L87&gt;0)), 'Raw Data'!G87, 0))</f>
        <v>0</v>
      </c>
      <c r="Q93">
        <f>IF(ISBLANK('Raw Data'!J87), 0, IF(AND(4=MATCH(LARGE('Raw Data'!G87:J87, 1), 'Raw Data'!G87:J87, 0), 'Raw Data'!L87-'Raw Data'!K87&gt;3), 'Raw Data'!J87, 0))</f>
        <v>0</v>
      </c>
      <c r="R93">
        <f>IF(ISBLANK('Raw Data'!J87), 0, IF(AND(3=MATCH(LARGE('Raw Data'!G87:J87, 1), 'Raw Data'!G87:J87, 0), 'Raw Data'!K87-'Raw Data'!L87&gt;3), 'Raw Data'!I87, 0))</f>
        <v>0</v>
      </c>
      <c r="S93">
        <f>IF(AND('Raw Data'!L87-'Raw Data'!K87&gt;4, 'Raw Data'!F87&lt;'Raw Data'!C87), 'Raw Data'!J87, 0)</f>
        <v>0</v>
      </c>
      <c r="T93">
        <f>IF(AND('Raw Data'!K87-'Raw Data'!L87&gt;4, 'Raw Data'!F87&gt;'Raw Data'!C87), 'Raw Data'!I87, 0)</f>
        <v>0</v>
      </c>
      <c r="U93">
        <f>IF(AND('Raw Data'!L87-'Raw Data'!K87&lt;3, 'Raw Data'!L87&gt;'Raw Data'!K87, 'Raw Data'!F87&lt;'Raw Data'!C87), 'Raw Data'!H87, 0)</f>
        <v>0</v>
      </c>
      <c r="V93">
        <f>IF(AND('Raw Data'!L87-'Raw Data'!K87&lt;3, 'Raw Data'!L87&gt;'Raw Data'!K87, 'Raw Data'!F87&gt;'Raw Data'!C87), 'Raw Data'!G87, 0)</f>
        <v>0</v>
      </c>
    </row>
    <row r="94" spans="1:22" x14ac:dyDescent="0.3">
      <c r="A94">
        <f>IF(AND('Raw Data'!F88&lt;'Raw Data'!C88, 'Raw Data'!L88&gt;'Raw Data'!K88, 'Raw Data'!L88-'Raw Data'!K88&gt;3), 'Raw Data'!J88, 0)</f>
        <v>0</v>
      </c>
      <c r="B94">
        <f>IF(AND('Raw Data'!C88&lt;'Raw Data'!F88, 'Raw Data'!K88&gt;'Raw Data'!L88, 'Raw Data'!K88-'Raw Data'!L88&gt;3), 'Raw Data'!I88, 0)</f>
        <v>0</v>
      </c>
      <c r="C94">
        <f>IF(AND('Raw Data'!F88&lt;'Raw Data'!C88, 'Raw Data'!L88&gt;'Raw Data'!K88, 'Raw Data'!L88-'Raw Data'!K88&lt;4), 'Raw Data'!H88, 0)</f>
        <v>0</v>
      </c>
      <c r="D94">
        <f>IF(AND('Raw Data'!C88&lt;'Raw Data'!F88, 'Raw Data'!K88&gt;'Raw Data'!L88, 'Raw Data'!K88-'Raw Data'!L88&lt;4), 'Raw Data'!G88, 0)</f>
        <v>0</v>
      </c>
      <c r="E94">
        <f>IF(ISBLANK('Raw Data'!J88), 0, IF(AND(4=MATCH(LARGE('Raw Data'!G88:J88, 4), 'Raw Data'!G88:J88, 0), 'Raw Data'!L88-'Raw Data'!K88&gt;3), 'Raw Data'!J88, 0))</f>
        <v>0</v>
      </c>
      <c r="F94">
        <f>IF(ISBLANK('Raw Data'!J88), 0, IF(AND(3=MATCH(LARGE('Raw Data'!G88:J88, 4), 'Raw Data'!G88:J88, 0), 'Raw Data'!K88-'Raw Data'!L88&gt;3), 'Raw Data'!I88, 0))</f>
        <v>0</v>
      </c>
      <c r="G94">
        <f>IF(ISBLANK('Raw Data'!J88), 0, IF(AND(2=MATCH(LARGE('Raw Data'!G88:J88, 4), 'Raw Data'!G88:J88, 0), AND('Raw Data'!L88-'Raw Data'!K88&lt;4, 'Raw Data'!L88-'Raw Data'!K88&gt;0)), 'Raw Data'!H88, 0))</f>
        <v>0</v>
      </c>
      <c r="H94">
        <f>IF(ISBLANK('Raw Data'!J88), 0, IF(AND(1=MATCH(LARGE('Raw Data'!G88:J88, 4), 'Raw Data'!G88:J88, 0), AND('Raw Data'!K88-'Raw Data'!L88&lt;4, 'Raw Data'!K88-'Raw Data'!L88&gt;0)), 'Raw Data'!G88, 0))</f>
        <v>0</v>
      </c>
      <c r="I94">
        <f>IF(ISBLANK('Raw Data'!J88), 0, IF(AND(4=MATCH(LARGE('Raw Data'!G88:J88, 3), 'Raw Data'!G88:J88, 0), 'Raw Data'!L88-'Raw Data'!K88&gt;3), 'Raw Data'!J88, 0))</f>
        <v>0</v>
      </c>
      <c r="J94">
        <f>IF(ISBLANK('Raw Data'!J88), 0, IF(AND(3=MATCH(LARGE('Raw Data'!G88:J88, 3), 'Raw Data'!G88:J88, 0), 'Raw Data'!K88-'Raw Data'!L88&gt;3), 'Raw Data'!I88, 0))</f>
        <v>0</v>
      </c>
      <c r="K94">
        <f>IF(ISBLANK('Raw Data'!J88), 0, IF(AND(2=MATCH(LARGE('Raw Data'!G88:J88, 3), 'Raw Data'!G88:J88, 0), AND('Raw Data'!L88-'Raw Data'!K88&lt;4, 'Raw Data'!L88-'Raw Data'!K88&gt;0)), 'Raw Data'!H88, 0))</f>
        <v>0</v>
      </c>
      <c r="L94">
        <f>IF(ISBLANK('Raw Data'!J88), 0, IF(AND(1=MATCH(LARGE('Raw Data'!G88:J88, 3), 'Raw Data'!G88:J88, 0), AND('Raw Data'!K88-'Raw Data'!L88&lt;4, 'Raw Data'!K88-'Raw Data'!L88&gt;0)), 'Raw Data'!G88, 0))</f>
        <v>0</v>
      </c>
      <c r="M94">
        <f>IF(ISBLANK('Raw Data'!J88), 0, IF(AND(4=MATCH(LARGE('Raw Data'!G88:J88, 2), 'Raw Data'!G88:J88, 0), 'Raw Data'!L88-'Raw Data'!K88&gt;3), 'Raw Data'!J88, 0))</f>
        <v>0</v>
      </c>
      <c r="N94">
        <f>IF(ISBLANK('Raw Data'!J88), 0, IF(AND(3=MATCH(LARGE('Raw Data'!G88:J88, 2), 'Raw Data'!G88:J88, 0), 'Raw Data'!K88-'Raw Data'!L88&gt;3), 'Raw Data'!I88, 0))</f>
        <v>0</v>
      </c>
      <c r="O94">
        <f>IF(ISBLANK('Raw Data'!J88), 0, IF(AND(2=MATCH(LARGE('Raw Data'!G88:J88, 2), 'Raw Data'!G88:J88, 0), AND('Raw Data'!L88-'Raw Data'!K88&lt;4, 'Raw Data'!L88-'Raw Data'!K88&gt;0)), 'Raw Data'!H88, 0))</f>
        <v>0</v>
      </c>
      <c r="P94">
        <f>IF(ISBLANK('Raw Data'!J88), 0, IF(AND(1=MATCH(LARGE('Raw Data'!G88:J88, 2), 'Raw Data'!G88:J88, 0), AND('Raw Data'!K88-'Raw Data'!L88&lt;4, 'Raw Data'!K88-'Raw Data'!L88&gt;0)), 'Raw Data'!G88, 0))</f>
        <v>0</v>
      </c>
      <c r="Q94">
        <f>IF(ISBLANK('Raw Data'!J88), 0, IF(AND(4=MATCH(LARGE('Raw Data'!G88:J88, 1), 'Raw Data'!G88:J88, 0), 'Raw Data'!L88-'Raw Data'!K88&gt;3), 'Raw Data'!J88, 0))</f>
        <v>0</v>
      </c>
      <c r="R94">
        <f>IF(ISBLANK('Raw Data'!J88), 0, IF(AND(3=MATCH(LARGE('Raw Data'!G88:J88, 1), 'Raw Data'!G88:J88, 0), 'Raw Data'!K88-'Raw Data'!L88&gt;3), 'Raw Data'!I88, 0))</f>
        <v>0</v>
      </c>
      <c r="S94">
        <f>IF(AND('Raw Data'!L88-'Raw Data'!K88&gt;4, 'Raw Data'!F88&lt;'Raw Data'!C88), 'Raw Data'!J88, 0)</f>
        <v>0</v>
      </c>
      <c r="T94">
        <f>IF(AND('Raw Data'!K88-'Raw Data'!L88&gt;4, 'Raw Data'!F88&gt;'Raw Data'!C88), 'Raw Data'!I88, 0)</f>
        <v>0</v>
      </c>
      <c r="U94">
        <f>IF(AND('Raw Data'!L88-'Raw Data'!K88&lt;3, 'Raw Data'!L88&gt;'Raw Data'!K88, 'Raw Data'!F88&lt;'Raw Data'!C88), 'Raw Data'!H88, 0)</f>
        <v>0</v>
      </c>
      <c r="V94">
        <f>IF(AND('Raw Data'!L88-'Raw Data'!K88&lt;3, 'Raw Data'!L88&gt;'Raw Data'!K88, 'Raw Data'!F88&gt;'Raw Data'!C88), 'Raw Data'!G88, 0)</f>
        <v>0</v>
      </c>
    </row>
    <row r="95" spans="1:22" x14ac:dyDescent="0.3">
      <c r="A95">
        <f>IF(AND('Raw Data'!F89&lt;'Raw Data'!C89, 'Raw Data'!L89&gt;'Raw Data'!K89, 'Raw Data'!L89-'Raw Data'!K89&gt;3), 'Raw Data'!J89, 0)</f>
        <v>0</v>
      </c>
      <c r="B95">
        <f>IF(AND('Raw Data'!C89&lt;'Raw Data'!F89, 'Raw Data'!K89&gt;'Raw Data'!L89, 'Raw Data'!K89-'Raw Data'!L89&gt;3), 'Raw Data'!I89, 0)</f>
        <v>0</v>
      </c>
      <c r="C95">
        <f>IF(AND('Raw Data'!F89&lt;'Raw Data'!C89, 'Raw Data'!L89&gt;'Raw Data'!K89, 'Raw Data'!L89-'Raw Data'!K89&lt;4), 'Raw Data'!H89, 0)</f>
        <v>0</v>
      </c>
      <c r="D95">
        <f>IF(AND('Raw Data'!C89&lt;'Raw Data'!F89, 'Raw Data'!K89&gt;'Raw Data'!L89, 'Raw Data'!K89-'Raw Data'!L89&lt;4), 'Raw Data'!G89, 0)</f>
        <v>0</v>
      </c>
      <c r="E95">
        <f>IF(ISBLANK('Raw Data'!J89), 0, IF(AND(4=MATCH(LARGE('Raw Data'!G89:J89, 4), 'Raw Data'!G89:J89, 0), 'Raw Data'!L89-'Raw Data'!K89&gt;3), 'Raw Data'!J89, 0))</f>
        <v>0</v>
      </c>
      <c r="F95">
        <f>IF(ISBLANK('Raw Data'!J89), 0, IF(AND(3=MATCH(LARGE('Raw Data'!G89:J89, 4), 'Raw Data'!G89:J89, 0), 'Raw Data'!K89-'Raw Data'!L89&gt;3), 'Raw Data'!I89, 0))</f>
        <v>0</v>
      </c>
      <c r="G95">
        <f>IF(ISBLANK('Raw Data'!J89), 0, IF(AND(2=MATCH(LARGE('Raw Data'!G89:J89, 4), 'Raw Data'!G89:J89, 0), AND('Raw Data'!L89-'Raw Data'!K89&lt;4, 'Raw Data'!L89-'Raw Data'!K89&gt;0)), 'Raw Data'!H89, 0))</f>
        <v>0</v>
      </c>
      <c r="H95">
        <f>IF(ISBLANK('Raw Data'!J89), 0, IF(AND(1=MATCH(LARGE('Raw Data'!G89:J89, 4), 'Raw Data'!G89:J89, 0), AND('Raw Data'!K89-'Raw Data'!L89&lt;4, 'Raw Data'!K89-'Raw Data'!L89&gt;0)), 'Raw Data'!G89, 0))</f>
        <v>0</v>
      </c>
      <c r="I95">
        <f>IF(ISBLANK('Raw Data'!J89), 0, IF(AND(4=MATCH(LARGE('Raw Data'!G89:J89, 3), 'Raw Data'!G89:J89, 0), 'Raw Data'!L89-'Raw Data'!K89&gt;3), 'Raw Data'!J89, 0))</f>
        <v>0</v>
      </c>
      <c r="J95">
        <f>IF(ISBLANK('Raw Data'!J89), 0, IF(AND(3=MATCH(LARGE('Raw Data'!G89:J89, 3), 'Raw Data'!G89:J89, 0), 'Raw Data'!K89-'Raw Data'!L89&gt;3), 'Raw Data'!I89, 0))</f>
        <v>0</v>
      </c>
      <c r="K95">
        <f>IF(ISBLANK('Raw Data'!J89), 0, IF(AND(2=MATCH(LARGE('Raw Data'!G89:J89, 3), 'Raw Data'!G89:J89, 0), AND('Raw Data'!L89-'Raw Data'!K89&lt;4, 'Raw Data'!L89-'Raw Data'!K89&gt;0)), 'Raw Data'!H89, 0))</f>
        <v>0</v>
      </c>
      <c r="L95">
        <f>IF(ISBLANK('Raw Data'!J89), 0, IF(AND(1=MATCH(LARGE('Raw Data'!G89:J89, 3), 'Raw Data'!G89:J89, 0), AND('Raw Data'!K89-'Raw Data'!L89&lt;4, 'Raw Data'!K89-'Raw Data'!L89&gt;0)), 'Raw Data'!G89, 0))</f>
        <v>0</v>
      </c>
      <c r="M95">
        <f>IF(ISBLANK('Raw Data'!J89), 0, IF(AND(4=MATCH(LARGE('Raw Data'!G89:J89, 2), 'Raw Data'!G89:J89, 0), 'Raw Data'!L89-'Raw Data'!K89&gt;3), 'Raw Data'!J89, 0))</f>
        <v>0</v>
      </c>
      <c r="N95">
        <f>IF(ISBLANK('Raw Data'!J89), 0, IF(AND(3=MATCH(LARGE('Raw Data'!G89:J89, 2), 'Raw Data'!G89:J89, 0), 'Raw Data'!K89-'Raw Data'!L89&gt;3), 'Raw Data'!I89, 0))</f>
        <v>0</v>
      </c>
      <c r="O95">
        <f>IF(ISBLANK('Raw Data'!J89), 0, IF(AND(2=MATCH(LARGE('Raw Data'!G89:J89, 2), 'Raw Data'!G89:J89, 0), AND('Raw Data'!L89-'Raw Data'!K89&lt;4, 'Raw Data'!L89-'Raw Data'!K89&gt;0)), 'Raw Data'!H89, 0))</f>
        <v>0</v>
      </c>
      <c r="P95">
        <f>IF(ISBLANK('Raw Data'!J89), 0, IF(AND(1=MATCH(LARGE('Raw Data'!G89:J89, 2), 'Raw Data'!G89:J89, 0), AND('Raw Data'!K89-'Raw Data'!L89&lt;4, 'Raw Data'!K89-'Raw Data'!L89&gt;0)), 'Raw Data'!G89, 0))</f>
        <v>0</v>
      </c>
      <c r="Q95">
        <f>IF(ISBLANK('Raw Data'!J89), 0, IF(AND(4=MATCH(LARGE('Raw Data'!G89:J89, 1), 'Raw Data'!G89:J89, 0), 'Raw Data'!L89-'Raw Data'!K89&gt;3), 'Raw Data'!J89, 0))</f>
        <v>0</v>
      </c>
      <c r="R95">
        <f>IF(ISBLANK('Raw Data'!J89), 0, IF(AND(3=MATCH(LARGE('Raw Data'!G89:J89, 1), 'Raw Data'!G89:J89, 0), 'Raw Data'!K89-'Raw Data'!L89&gt;3), 'Raw Data'!I89, 0))</f>
        <v>0</v>
      </c>
      <c r="S95">
        <f>IF(AND('Raw Data'!L89-'Raw Data'!K89&gt;4, 'Raw Data'!F89&lt;'Raw Data'!C89), 'Raw Data'!J89, 0)</f>
        <v>0</v>
      </c>
      <c r="T95">
        <f>IF(AND('Raw Data'!K89-'Raw Data'!L89&gt;4, 'Raw Data'!F89&gt;'Raw Data'!C89), 'Raw Data'!I89, 0)</f>
        <v>0</v>
      </c>
      <c r="U95">
        <f>IF(AND('Raw Data'!L89-'Raw Data'!K89&lt;3, 'Raw Data'!L89&gt;'Raw Data'!K89, 'Raw Data'!F89&lt;'Raw Data'!C89), 'Raw Data'!H89, 0)</f>
        <v>0</v>
      </c>
      <c r="V95">
        <f>IF(AND('Raw Data'!L89-'Raw Data'!K89&lt;3, 'Raw Data'!L89&gt;'Raw Data'!K89, 'Raw Data'!F89&gt;'Raw Data'!C89), 'Raw Data'!G89, 0)</f>
        <v>0</v>
      </c>
    </row>
    <row r="96" spans="1:22" x14ac:dyDescent="0.3">
      <c r="A96">
        <f>IF(AND('Raw Data'!F90&lt;'Raw Data'!C90, 'Raw Data'!L90&gt;'Raw Data'!K90, 'Raw Data'!L90-'Raw Data'!K90&gt;3), 'Raw Data'!J90, 0)</f>
        <v>0</v>
      </c>
      <c r="B96">
        <f>IF(AND('Raw Data'!C90&lt;'Raw Data'!F90, 'Raw Data'!K90&gt;'Raw Data'!L90, 'Raw Data'!K90-'Raw Data'!L90&gt;3), 'Raw Data'!I90, 0)</f>
        <v>0</v>
      </c>
      <c r="C96">
        <f>IF(AND('Raw Data'!F90&lt;'Raw Data'!C90, 'Raw Data'!L90&gt;'Raw Data'!K90, 'Raw Data'!L90-'Raw Data'!K90&lt;4), 'Raw Data'!H90, 0)</f>
        <v>0</v>
      </c>
      <c r="D96">
        <f>IF(AND('Raw Data'!C90&lt;'Raw Data'!F90, 'Raw Data'!K90&gt;'Raw Data'!L90, 'Raw Data'!K90-'Raw Data'!L90&lt;4), 'Raw Data'!G90, 0)</f>
        <v>0</v>
      </c>
      <c r="E96">
        <f>IF(ISBLANK('Raw Data'!J90), 0, IF(AND(4=MATCH(LARGE('Raw Data'!G90:J90, 4), 'Raw Data'!G90:J90, 0), 'Raw Data'!L90-'Raw Data'!K90&gt;3), 'Raw Data'!J90, 0))</f>
        <v>0</v>
      </c>
      <c r="F96">
        <f>IF(ISBLANK('Raw Data'!J90), 0, IF(AND(3=MATCH(LARGE('Raw Data'!G90:J90, 4), 'Raw Data'!G90:J90, 0), 'Raw Data'!K90-'Raw Data'!L90&gt;3), 'Raw Data'!I90, 0))</f>
        <v>0</v>
      </c>
      <c r="G96">
        <f>IF(ISBLANK('Raw Data'!J90), 0, IF(AND(2=MATCH(LARGE('Raw Data'!G90:J90, 4), 'Raw Data'!G90:J90, 0), AND('Raw Data'!L90-'Raw Data'!K90&lt;4, 'Raw Data'!L90-'Raw Data'!K90&gt;0)), 'Raw Data'!H90, 0))</f>
        <v>0</v>
      </c>
      <c r="H96">
        <f>IF(ISBLANK('Raw Data'!J90), 0, IF(AND(1=MATCH(LARGE('Raw Data'!G90:J90, 4), 'Raw Data'!G90:J90, 0), AND('Raw Data'!K90-'Raw Data'!L90&lt;4, 'Raw Data'!K90-'Raw Data'!L90&gt;0)), 'Raw Data'!G90, 0))</f>
        <v>0</v>
      </c>
      <c r="I96">
        <f>IF(ISBLANK('Raw Data'!J90), 0, IF(AND(4=MATCH(LARGE('Raw Data'!G90:J90, 3), 'Raw Data'!G90:J90, 0), 'Raw Data'!L90-'Raw Data'!K90&gt;3), 'Raw Data'!J90, 0))</f>
        <v>0</v>
      </c>
      <c r="J96">
        <f>IF(ISBLANK('Raw Data'!J90), 0, IF(AND(3=MATCH(LARGE('Raw Data'!G90:J90, 3), 'Raw Data'!G90:J90, 0), 'Raw Data'!K90-'Raw Data'!L90&gt;3), 'Raw Data'!I90, 0))</f>
        <v>0</v>
      </c>
      <c r="K96">
        <f>IF(ISBLANK('Raw Data'!J90), 0, IF(AND(2=MATCH(LARGE('Raw Data'!G90:J90, 3), 'Raw Data'!G90:J90, 0), AND('Raw Data'!L90-'Raw Data'!K90&lt;4, 'Raw Data'!L90-'Raw Data'!K90&gt;0)), 'Raw Data'!H90, 0))</f>
        <v>0</v>
      </c>
      <c r="L96">
        <f>IF(ISBLANK('Raw Data'!J90), 0, IF(AND(1=MATCH(LARGE('Raw Data'!G90:J90, 3), 'Raw Data'!G90:J90, 0), AND('Raw Data'!K90-'Raw Data'!L90&lt;4, 'Raw Data'!K90-'Raw Data'!L90&gt;0)), 'Raw Data'!G90, 0))</f>
        <v>0</v>
      </c>
      <c r="M96">
        <f>IF(ISBLANK('Raw Data'!J90), 0, IF(AND(4=MATCH(LARGE('Raw Data'!G90:J90, 2), 'Raw Data'!G90:J90, 0), 'Raw Data'!L90-'Raw Data'!K90&gt;3), 'Raw Data'!J90, 0))</f>
        <v>0</v>
      </c>
      <c r="N96">
        <f>IF(ISBLANK('Raw Data'!J90), 0, IF(AND(3=MATCH(LARGE('Raw Data'!G90:J90, 2), 'Raw Data'!G90:J90, 0), 'Raw Data'!K90-'Raw Data'!L90&gt;3), 'Raw Data'!I90, 0))</f>
        <v>0</v>
      </c>
      <c r="O96">
        <f>IF(ISBLANK('Raw Data'!J90), 0, IF(AND(2=MATCH(LARGE('Raw Data'!G90:J90, 2), 'Raw Data'!G90:J90, 0), AND('Raw Data'!L90-'Raw Data'!K90&lt;4, 'Raw Data'!L90-'Raw Data'!K90&gt;0)), 'Raw Data'!H90, 0))</f>
        <v>0</v>
      </c>
      <c r="P96">
        <f>IF(ISBLANK('Raw Data'!J90), 0, IF(AND(1=MATCH(LARGE('Raw Data'!G90:J90, 2), 'Raw Data'!G90:J90, 0), AND('Raw Data'!K90-'Raw Data'!L90&lt;4, 'Raw Data'!K90-'Raw Data'!L90&gt;0)), 'Raw Data'!G90, 0))</f>
        <v>0</v>
      </c>
      <c r="Q96">
        <f>IF(ISBLANK('Raw Data'!J90), 0, IF(AND(4=MATCH(LARGE('Raw Data'!G90:J90, 1), 'Raw Data'!G90:J90, 0), 'Raw Data'!L90-'Raw Data'!K90&gt;3), 'Raw Data'!J90, 0))</f>
        <v>0</v>
      </c>
      <c r="R96">
        <f>IF(ISBLANK('Raw Data'!J90), 0, IF(AND(3=MATCH(LARGE('Raw Data'!G90:J90, 1), 'Raw Data'!G90:J90, 0), 'Raw Data'!K90-'Raw Data'!L90&gt;3), 'Raw Data'!I90, 0))</f>
        <v>0</v>
      </c>
      <c r="S96">
        <f>IF(AND('Raw Data'!L90-'Raw Data'!K90&gt;4, 'Raw Data'!F90&lt;'Raw Data'!C90), 'Raw Data'!J90, 0)</f>
        <v>0</v>
      </c>
      <c r="T96">
        <f>IF(AND('Raw Data'!K90-'Raw Data'!L90&gt;4, 'Raw Data'!F90&gt;'Raw Data'!C90), 'Raw Data'!I90, 0)</f>
        <v>0</v>
      </c>
      <c r="U96">
        <f>IF(AND('Raw Data'!L90-'Raw Data'!K90&lt;3, 'Raw Data'!L90&gt;'Raw Data'!K90, 'Raw Data'!F90&lt;'Raw Data'!C90), 'Raw Data'!H90, 0)</f>
        <v>0</v>
      </c>
      <c r="V96">
        <f>IF(AND('Raw Data'!L90-'Raw Data'!K90&lt;3, 'Raw Data'!L90&gt;'Raw Data'!K90, 'Raw Data'!F90&gt;'Raw Data'!C90), 'Raw Data'!G90, 0)</f>
        <v>0</v>
      </c>
    </row>
    <row r="97" spans="1:22" x14ac:dyDescent="0.3">
      <c r="A97">
        <f>IF(AND('Raw Data'!F91&lt;'Raw Data'!C91, 'Raw Data'!L91&gt;'Raw Data'!K91, 'Raw Data'!L91-'Raw Data'!K91&gt;3), 'Raw Data'!J91, 0)</f>
        <v>0</v>
      </c>
      <c r="B97">
        <f>IF(AND('Raw Data'!C91&lt;'Raw Data'!F91, 'Raw Data'!K91&gt;'Raw Data'!L91, 'Raw Data'!K91-'Raw Data'!L91&gt;3), 'Raw Data'!I91, 0)</f>
        <v>0</v>
      </c>
      <c r="C97">
        <f>IF(AND('Raw Data'!F91&lt;'Raw Data'!C91, 'Raw Data'!L91&gt;'Raw Data'!K91, 'Raw Data'!L91-'Raw Data'!K91&lt;4), 'Raw Data'!H91, 0)</f>
        <v>0</v>
      </c>
      <c r="D97">
        <f>IF(AND('Raw Data'!C91&lt;'Raw Data'!F91, 'Raw Data'!K91&gt;'Raw Data'!L91, 'Raw Data'!K91-'Raw Data'!L91&lt;4), 'Raw Data'!G91, 0)</f>
        <v>0</v>
      </c>
      <c r="E97">
        <f>IF(ISBLANK('Raw Data'!J91), 0, IF(AND(4=MATCH(LARGE('Raw Data'!G91:J91, 4), 'Raw Data'!G91:J91, 0), 'Raw Data'!L91-'Raw Data'!K91&gt;3), 'Raw Data'!J91, 0))</f>
        <v>0</v>
      </c>
      <c r="F97">
        <f>IF(ISBLANK('Raw Data'!J91), 0, IF(AND(3=MATCH(LARGE('Raw Data'!G91:J91, 4), 'Raw Data'!G91:J91, 0), 'Raw Data'!K91-'Raw Data'!L91&gt;3), 'Raw Data'!I91, 0))</f>
        <v>0</v>
      </c>
      <c r="G97">
        <f>IF(ISBLANK('Raw Data'!J91), 0, IF(AND(2=MATCH(LARGE('Raw Data'!G91:J91, 4), 'Raw Data'!G91:J91, 0), AND('Raw Data'!L91-'Raw Data'!K91&lt;4, 'Raw Data'!L91-'Raw Data'!K91&gt;0)), 'Raw Data'!H91, 0))</f>
        <v>0</v>
      </c>
      <c r="H97">
        <f>IF(ISBLANK('Raw Data'!J91), 0, IF(AND(1=MATCH(LARGE('Raw Data'!G91:J91, 4), 'Raw Data'!G91:J91, 0), AND('Raw Data'!K91-'Raw Data'!L91&lt;4, 'Raw Data'!K91-'Raw Data'!L91&gt;0)), 'Raw Data'!G91, 0))</f>
        <v>0</v>
      </c>
      <c r="I97">
        <f>IF(ISBLANK('Raw Data'!J91), 0, IF(AND(4=MATCH(LARGE('Raw Data'!G91:J91, 3), 'Raw Data'!G91:J91, 0), 'Raw Data'!L91-'Raw Data'!K91&gt;3), 'Raw Data'!J91, 0))</f>
        <v>0</v>
      </c>
      <c r="J97">
        <f>IF(ISBLANK('Raw Data'!J91), 0, IF(AND(3=MATCH(LARGE('Raw Data'!G91:J91, 3), 'Raw Data'!G91:J91, 0), 'Raw Data'!K91-'Raw Data'!L91&gt;3), 'Raw Data'!I91, 0))</f>
        <v>0</v>
      </c>
      <c r="K97">
        <f>IF(ISBLANK('Raw Data'!J91), 0, IF(AND(2=MATCH(LARGE('Raw Data'!G91:J91, 3), 'Raw Data'!G91:J91, 0), AND('Raw Data'!L91-'Raw Data'!K91&lt;4, 'Raw Data'!L91-'Raw Data'!K91&gt;0)), 'Raw Data'!H91, 0))</f>
        <v>0</v>
      </c>
      <c r="L97">
        <f>IF(ISBLANK('Raw Data'!J91), 0, IF(AND(1=MATCH(LARGE('Raw Data'!G91:J91, 3), 'Raw Data'!G91:J91, 0), AND('Raw Data'!K91-'Raw Data'!L91&lt;4, 'Raw Data'!K91-'Raw Data'!L91&gt;0)), 'Raw Data'!G91, 0))</f>
        <v>0</v>
      </c>
      <c r="M97">
        <f>IF(ISBLANK('Raw Data'!J91), 0, IF(AND(4=MATCH(LARGE('Raw Data'!G91:J91, 2), 'Raw Data'!G91:J91, 0), 'Raw Data'!L91-'Raw Data'!K91&gt;3), 'Raw Data'!J91, 0))</f>
        <v>0</v>
      </c>
      <c r="N97">
        <f>IF(ISBLANK('Raw Data'!J91), 0, IF(AND(3=MATCH(LARGE('Raw Data'!G91:J91, 2), 'Raw Data'!G91:J91, 0), 'Raw Data'!K91-'Raw Data'!L91&gt;3), 'Raw Data'!I91, 0))</f>
        <v>0</v>
      </c>
      <c r="O97">
        <f>IF(ISBLANK('Raw Data'!J91), 0, IF(AND(2=MATCH(LARGE('Raw Data'!G91:J91, 2), 'Raw Data'!G91:J91, 0), AND('Raw Data'!L91-'Raw Data'!K91&lt;4, 'Raw Data'!L91-'Raw Data'!K91&gt;0)), 'Raw Data'!H91, 0))</f>
        <v>0</v>
      </c>
      <c r="P97">
        <f>IF(ISBLANK('Raw Data'!J91), 0, IF(AND(1=MATCH(LARGE('Raw Data'!G91:J91, 2), 'Raw Data'!G91:J91, 0), AND('Raw Data'!K91-'Raw Data'!L91&lt;4, 'Raw Data'!K91-'Raw Data'!L91&gt;0)), 'Raw Data'!G91, 0))</f>
        <v>0</v>
      </c>
      <c r="Q97">
        <f>IF(ISBLANK('Raw Data'!J91), 0, IF(AND(4=MATCH(LARGE('Raw Data'!G91:J91, 1), 'Raw Data'!G91:J91, 0), 'Raw Data'!L91-'Raw Data'!K91&gt;3), 'Raw Data'!J91, 0))</f>
        <v>0</v>
      </c>
      <c r="R97">
        <f>IF(ISBLANK('Raw Data'!J91), 0, IF(AND(3=MATCH(LARGE('Raw Data'!G91:J91, 1), 'Raw Data'!G91:J91, 0), 'Raw Data'!K91-'Raw Data'!L91&gt;3), 'Raw Data'!I91, 0))</f>
        <v>0</v>
      </c>
      <c r="S97">
        <f>IF(AND('Raw Data'!L91-'Raw Data'!K91&gt;4, 'Raw Data'!F91&lt;'Raw Data'!C91), 'Raw Data'!J91, 0)</f>
        <v>0</v>
      </c>
      <c r="T97">
        <f>IF(AND('Raw Data'!K91-'Raw Data'!L91&gt;4, 'Raw Data'!F91&gt;'Raw Data'!C91), 'Raw Data'!I91, 0)</f>
        <v>0</v>
      </c>
      <c r="U97">
        <f>IF(AND('Raw Data'!L91-'Raw Data'!K91&lt;3, 'Raw Data'!L91&gt;'Raw Data'!K91, 'Raw Data'!F91&lt;'Raw Data'!C91), 'Raw Data'!H91, 0)</f>
        <v>0</v>
      </c>
      <c r="V97">
        <f>IF(AND('Raw Data'!L91-'Raw Data'!K91&lt;3, 'Raw Data'!L91&gt;'Raw Data'!K91, 'Raw Data'!F91&gt;'Raw Data'!C91), 'Raw Data'!G91, 0)</f>
        <v>0</v>
      </c>
    </row>
    <row r="98" spans="1:22" x14ac:dyDescent="0.3">
      <c r="A98">
        <f>IF(AND('Raw Data'!F92&lt;'Raw Data'!C92, 'Raw Data'!L92&gt;'Raw Data'!K92, 'Raw Data'!L92-'Raw Data'!K92&gt;3), 'Raw Data'!J92, 0)</f>
        <v>0</v>
      </c>
      <c r="B98">
        <f>IF(AND('Raw Data'!C92&lt;'Raw Data'!F92, 'Raw Data'!K92&gt;'Raw Data'!L92, 'Raw Data'!K92-'Raw Data'!L92&gt;3), 'Raw Data'!I92, 0)</f>
        <v>0</v>
      </c>
      <c r="C98">
        <f>IF(AND('Raw Data'!F92&lt;'Raw Data'!C92, 'Raw Data'!L92&gt;'Raw Data'!K92, 'Raw Data'!L92-'Raw Data'!K92&lt;4), 'Raw Data'!H92, 0)</f>
        <v>0</v>
      </c>
      <c r="D98">
        <f>IF(AND('Raw Data'!C92&lt;'Raw Data'!F92, 'Raw Data'!K92&gt;'Raw Data'!L92, 'Raw Data'!K92-'Raw Data'!L92&lt;4), 'Raw Data'!G92, 0)</f>
        <v>0</v>
      </c>
      <c r="E98">
        <f>IF(ISBLANK('Raw Data'!J92), 0, IF(AND(4=MATCH(LARGE('Raw Data'!G92:J92, 4), 'Raw Data'!G92:J92, 0), 'Raw Data'!L92-'Raw Data'!K92&gt;3), 'Raw Data'!J92, 0))</f>
        <v>0</v>
      </c>
      <c r="F98">
        <f>IF(ISBLANK('Raw Data'!J92), 0, IF(AND(3=MATCH(LARGE('Raw Data'!G92:J92, 4), 'Raw Data'!G92:J92, 0), 'Raw Data'!K92-'Raw Data'!L92&gt;3), 'Raw Data'!I92, 0))</f>
        <v>0</v>
      </c>
      <c r="G98">
        <f>IF(ISBLANK('Raw Data'!J92), 0, IF(AND(2=MATCH(LARGE('Raw Data'!G92:J92, 4), 'Raw Data'!G92:J92, 0), AND('Raw Data'!L92-'Raw Data'!K92&lt;4, 'Raw Data'!L92-'Raw Data'!K92&gt;0)), 'Raw Data'!H92, 0))</f>
        <v>0</v>
      </c>
      <c r="H98">
        <f>IF(ISBLANK('Raw Data'!J92), 0, IF(AND(1=MATCH(LARGE('Raw Data'!G92:J92, 4), 'Raw Data'!G92:J92, 0), AND('Raw Data'!K92-'Raw Data'!L92&lt;4, 'Raw Data'!K92-'Raw Data'!L92&gt;0)), 'Raw Data'!G92, 0))</f>
        <v>0</v>
      </c>
      <c r="I98">
        <f>IF(ISBLANK('Raw Data'!J92), 0, IF(AND(4=MATCH(LARGE('Raw Data'!G92:J92, 3), 'Raw Data'!G92:J92, 0), 'Raw Data'!L92-'Raw Data'!K92&gt;3), 'Raw Data'!J92, 0))</f>
        <v>0</v>
      </c>
      <c r="J98">
        <f>IF(ISBLANK('Raw Data'!J92), 0, IF(AND(3=MATCH(LARGE('Raw Data'!G92:J92, 3), 'Raw Data'!G92:J92, 0), 'Raw Data'!K92-'Raw Data'!L92&gt;3), 'Raw Data'!I92, 0))</f>
        <v>0</v>
      </c>
      <c r="K98">
        <f>IF(ISBLANK('Raw Data'!J92), 0, IF(AND(2=MATCH(LARGE('Raw Data'!G92:J92, 3), 'Raw Data'!G92:J92, 0), AND('Raw Data'!L92-'Raw Data'!K92&lt;4, 'Raw Data'!L92-'Raw Data'!K92&gt;0)), 'Raw Data'!H92, 0))</f>
        <v>0</v>
      </c>
      <c r="L98">
        <f>IF(ISBLANK('Raw Data'!J92), 0, IF(AND(1=MATCH(LARGE('Raw Data'!G92:J92, 3), 'Raw Data'!G92:J92, 0), AND('Raw Data'!K92-'Raw Data'!L92&lt;4, 'Raw Data'!K92-'Raw Data'!L92&gt;0)), 'Raw Data'!G92, 0))</f>
        <v>0</v>
      </c>
      <c r="M98">
        <f>IF(ISBLANK('Raw Data'!J92), 0, IF(AND(4=MATCH(LARGE('Raw Data'!G92:J92, 2), 'Raw Data'!G92:J92, 0), 'Raw Data'!L92-'Raw Data'!K92&gt;3), 'Raw Data'!J92, 0))</f>
        <v>0</v>
      </c>
      <c r="N98">
        <f>IF(ISBLANK('Raw Data'!J92), 0, IF(AND(3=MATCH(LARGE('Raw Data'!G92:J92, 2), 'Raw Data'!G92:J92, 0), 'Raw Data'!K92-'Raw Data'!L92&gt;3), 'Raw Data'!I92, 0))</f>
        <v>0</v>
      </c>
      <c r="O98">
        <f>IF(ISBLANK('Raw Data'!J92), 0, IF(AND(2=MATCH(LARGE('Raw Data'!G92:J92, 2), 'Raw Data'!G92:J92, 0), AND('Raw Data'!L92-'Raw Data'!K92&lt;4, 'Raw Data'!L92-'Raw Data'!K92&gt;0)), 'Raw Data'!H92, 0))</f>
        <v>0</v>
      </c>
      <c r="P98">
        <f>IF(ISBLANK('Raw Data'!J92), 0, IF(AND(1=MATCH(LARGE('Raw Data'!G92:J92, 2), 'Raw Data'!G92:J92, 0), AND('Raw Data'!K92-'Raw Data'!L92&lt;4, 'Raw Data'!K92-'Raw Data'!L92&gt;0)), 'Raw Data'!G92, 0))</f>
        <v>0</v>
      </c>
      <c r="Q98">
        <f>IF(ISBLANK('Raw Data'!J92), 0, IF(AND(4=MATCH(LARGE('Raw Data'!G92:J92, 1), 'Raw Data'!G92:J92, 0), 'Raw Data'!L92-'Raw Data'!K92&gt;3), 'Raw Data'!J92, 0))</f>
        <v>0</v>
      </c>
      <c r="R98">
        <f>IF(ISBLANK('Raw Data'!J92), 0, IF(AND(3=MATCH(LARGE('Raw Data'!G92:J92, 1), 'Raw Data'!G92:J92, 0), 'Raw Data'!K92-'Raw Data'!L92&gt;3), 'Raw Data'!I92, 0))</f>
        <v>0</v>
      </c>
      <c r="S98">
        <f>IF(AND('Raw Data'!L92-'Raw Data'!K92&gt;4, 'Raw Data'!F92&lt;'Raw Data'!C92), 'Raw Data'!J92, 0)</f>
        <v>0</v>
      </c>
      <c r="T98">
        <f>IF(AND('Raw Data'!K92-'Raw Data'!L92&gt;4, 'Raw Data'!F92&gt;'Raw Data'!C92), 'Raw Data'!I92, 0)</f>
        <v>0</v>
      </c>
      <c r="U98">
        <f>IF(AND('Raw Data'!L92-'Raw Data'!K92&lt;3, 'Raw Data'!L92&gt;'Raw Data'!K92, 'Raw Data'!F92&lt;'Raw Data'!C92), 'Raw Data'!H92, 0)</f>
        <v>0</v>
      </c>
      <c r="V98">
        <f>IF(AND('Raw Data'!L92-'Raw Data'!K92&lt;3, 'Raw Data'!L92&gt;'Raw Data'!K92, 'Raw Data'!F92&gt;'Raw Data'!C92), 'Raw Data'!G92, 0)</f>
        <v>0</v>
      </c>
    </row>
    <row r="99" spans="1:22" x14ac:dyDescent="0.3">
      <c r="A99">
        <f>IF(AND('Raw Data'!F93&lt;'Raw Data'!C93, 'Raw Data'!L93&gt;'Raw Data'!K93, 'Raw Data'!L93-'Raw Data'!K93&gt;3), 'Raw Data'!J93, 0)</f>
        <v>0</v>
      </c>
      <c r="B99">
        <f>IF(AND('Raw Data'!C93&lt;'Raw Data'!F93, 'Raw Data'!K93&gt;'Raw Data'!L93, 'Raw Data'!K93-'Raw Data'!L93&gt;3), 'Raw Data'!I93, 0)</f>
        <v>0</v>
      </c>
      <c r="C99">
        <f>IF(AND('Raw Data'!F93&lt;'Raw Data'!C93, 'Raw Data'!L93&gt;'Raw Data'!K93, 'Raw Data'!L93-'Raw Data'!K93&lt;4), 'Raw Data'!H93, 0)</f>
        <v>0</v>
      </c>
      <c r="D99">
        <f>IF(AND('Raw Data'!C93&lt;'Raw Data'!F93, 'Raw Data'!K93&gt;'Raw Data'!L93, 'Raw Data'!K93-'Raw Data'!L93&lt;4), 'Raw Data'!G93, 0)</f>
        <v>0</v>
      </c>
      <c r="E99">
        <f>IF(ISBLANK('Raw Data'!J93), 0, IF(AND(4=MATCH(LARGE('Raw Data'!G93:J93, 4), 'Raw Data'!G93:J93, 0), 'Raw Data'!L93-'Raw Data'!K93&gt;3), 'Raw Data'!J93, 0))</f>
        <v>0</v>
      </c>
      <c r="F99">
        <f>IF(ISBLANK('Raw Data'!J93), 0, IF(AND(3=MATCH(LARGE('Raw Data'!G93:J93, 4), 'Raw Data'!G93:J93, 0), 'Raw Data'!K93-'Raw Data'!L93&gt;3), 'Raw Data'!I93, 0))</f>
        <v>0</v>
      </c>
      <c r="G99">
        <f>IF(ISBLANK('Raw Data'!J93), 0, IF(AND(2=MATCH(LARGE('Raw Data'!G93:J93, 4), 'Raw Data'!G93:J93, 0), AND('Raw Data'!L93-'Raw Data'!K93&lt;4, 'Raw Data'!L93-'Raw Data'!K93&gt;0)), 'Raw Data'!H93, 0))</f>
        <v>0</v>
      </c>
      <c r="H99">
        <f>IF(ISBLANK('Raw Data'!J93), 0, IF(AND(1=MATCH(LARGE('Raw Data'!G93:J93, 4), 'Raw Data'!G93:J93, 0), AND('Raw Data'!K93-'Raw Data'!L93&lt;4, 'Raw Data'!K93-'Raw Data'!L93&gt;0)), 'Raw Data'!G93, 0))</f>
        <v>0</v>
      </c>
      <c r="I99">
        <f>IF(ISBLANK('Raw Data'!J93), 0, IF(AND(4=MATCH(LARGE('Raw Data'!G93:J93, 3), 'Raw Data'!G93:J93, 0), 'Raw Data'!L93-'Raw Data'!K93&gt;3), 'Raw Data'!J93, 0))</f>
        <v>0</v>
      </c>
      <c r="J99">
        <f>IF(ISBLANK('Raw Data'!J93), 0, IF(AND(3=MATCH(LARGE('Raw Data'!G93:J93, 3), 'Raw Data'!G93:J93, 0), 'Raw Data'!K93-'Raw Data'!L93&gt;3), 'Raw Data'!I93, 0))</f>
        <v>0</v>
      </c>
      <c r="K99">
        <f>IF(ISBLANK('Raw Data'!J93), 0, IF(AND(2=MATCH(LARGE('Raw Data'!G93:J93, 3), 'Raw Data'!G93:J93, 0), AND('Raw Data'!L93-'Raw Data'!K93&lt;4, 'Raw Data'!L93-'Raw Data'!K93&gt;0)), 'Raw Data'!H93, 0))</f>
        <v>0</v>
      </c>
      <c r="L99">
        <f>IF(ISBLANK('Raw Data'!J93), 0, IF(AND(1=MATCH(LARGE('Raw Data'!G93:J93, 3), 'Raw Data'!G93:J93, 0), AND('Raw Data'!K93-'Raw Data'!L93&lt;4, 'Raw Data'!K93-'Raw Data'!L93&gt;0)), 'Raw Data'!G93, 0))</f>
        <v>0</v>
      </c>
      <c r="M99">
        <f>IF(ISBLANK('Raw Data'!J93), 0, IF(AND(4=MATCH(LARGE('Raw Data'!G93:J93, 2), 'Raw Data'!G93:J93, 0), 'Raw Data'!L93-'Raw Data'!K93&gt;3), 'Raw Data'!J93, 0))</f>
        <v>0</v>
      </c>
      <c r="N99">
        <f>IF(ISBLANK('Raw Data'!J93), 0, IF(AND(3=MATCH(LARGE('Raw Data'!G93:J93, 2), 'Raw Data'!G93:J93, 0), 'Raw Data'!K93-'Raw Data'!L93&gt;3), 'Raw Data'!I93, 0))</f>
        <v>0</v>
      </c>
      <c r="O99">
        <f>IF(ISBLANK('Raw Data'!J93), 0, IF(AND(2=MATCH(LARGE('Raw Data'!G93:J93, 2), 'Raw Data'!G93:J93, 0), AND('Raw Data'!L93-'Raw Data'!K93&lt;4, 'Raw Data'!L93-'Raw Data'!K93&gt;0)), 'Raw Data'!H93, 0))</f>
        <v>0</v>
      </c>
      <c r="P99">
        <f>IF(ISBLANK('Raw Data'!J93), 0, IF(AND(1=MATCH(LARGE('Raw Data'!G93:J93, 2), 'Raw Data'!G93:J93, 0), AND('Raw Data'!K93-'Raw Data'!L93&lt;4, 'Raw Data'!K93-'Raw Data'!L93&gt;0)), 'Raw Data'!G93, 0))</f>
        <v>0</v>
      </c>
      <c r="Q99">
        <f>IF(ISBLANK('Raw Data'!J93), 0, IF(AND(4=MATCH(LARGE('Raw Data'!G93:J93, 1), 'Raw Data'!G93:J93, 0), 'Raw Data'!L93-'Raw Data'!K93&gt;3), 'Raw Data'!J93, 0))</f>
        <v>0</v>
      </c>
      <c r="R99">
        <f>IF(ISBLANK('Raw Data'!J93), 0, IF(AND(3=MATCH(LARGE('Raw Data'!G93:J93, 1), 'Raw Data'!G93:J93, 0), 'Raw Data'!K93-'Raw Data'!L93&gt;3), 'Raw Data'!I93, 0))</f>
        <v>0</v>
      </c>
      <c r="S99">
        <f>IF(AND('Raw Data'!L93-'Raw Data'!K93&gt;4, 'Raw Data'!F93&lt;'Raw Data'!C93), 'Raw Data'!J93, 0)</f>
        <v>0</v>
      </c>
      <c r="T99">
        <f>IF(AND('Raw Data'!K93-'Raw Data'!L93&gt;4, 'Raw Data'!F93&gt;'Raw Data'!C93), 'Raw Data'!I93, 0)</f>
        <v>0</v>
      </c>
      <c r="U99">
        <f>IF(AND('Raw Data'!L93-'Raw Data'!K93&lt;3, 'Raw Data'!L93&gt;'Raw Data'!K93, 'Raw Data'!F93&lt;'Raw Data'!C93), 'Raw Data'!H93, 0)</f>
        <v>0</v>
      </c>
      <c r="V99">
        <f>IF(AND('Raw Data'!L93-'Raw Data'!K93&lt;3, 'Raw Data'!L93&gt;'Raw Data'!K93, 'Raw Data'!F93&gt;'Raw Data'!C93), 'Raw Data'!G93, 0)</f>
        <v>0</v>
      </c>
    </row>
    <row r="100" spans="1:22" x14ac:dyDescent="0.3">
      <c r="A100">
        <f>IF(AND('Raw Data'!F94&lt;'Raw Data'!C94, 'Raw Data'!L94&gt;'Raw Data'!K94, 'Raw Data'!L94-'Raw Data'!K94&gt;3), 'Raw Data'!J94, 0)</f>
        <v>0</v>
      </c>
      <c r="B100">
        <f>IF(AND('Raw Data'!C94&lt;'Raw Data'!F94, 'Raw Data'!K94&gt;'Raw Data'!L94, 'Raw Data'!K94-'Raw Data'!L94&gt;3), 'Raw Data'!I94, 0)</f>
        <v>0</v>
      </c>
      <c r="C100">
        <f>IF(AND('Raw Data'!F94&lt;'Raw Data'!C94, 'Raw Data'!L94&gt;'Raw Data'!K94, 'Raw Data'!L94-'Raw Data'!K94&lt;4), 'Raw Data'!H94, 0)</f>
        <v>0</v>
      </c>
      <c r="D100">
        <f>IF(AND('Raw Data'!C94&lt;'Raw Data'!F94, 'Raw Data'!K94&gt;'Raw Data'!L94, 'Raw Data'!K94-'Raw Data'!L94&lt;4), 'Raw Data'!G94, 0)</f>
        <v>0</v>
      </c>
      <c r="E100">
        <f>IF(ISBLANK('Raw Data'!J94), 0, IF(AND(4=MATCH(LARGE('Raw Data'!G94:J94, 4), 'Raw Data'!G94:J94, 0), 'Raw Data'!L94-'Raw Data'!K94&gt;3), 'Raw Data'!J94, 0))</f>
        <v>0</v>
      </c>
      <c r="F100">
        <f>IF(ISBLANK('Raw Data'!J94), 0, IF(AND(3=MATCH(LARGE('Raw Data'!G94:J94, 4), 'Raw Data'!G94:J94, 0), 'Raw Data'!K94-'Raw Data'!L94&gt;3), 'Raw Data'!I94, 0))</f>
        <v>0</v>
      </c>
      <c r="G100">
        <f>IF(ISBLANK('Raw Data'!J94), 0, IF(AND(2=MATCH(LARGE('Raw Data'!G94:J94, 4), 'Raw Data'!G94:J94, 0), AND('Raw Data'!L94-'Raw Data'!K94&lt;4, 'Raw Data'!L94-'Raw Data'!K94&gt;0)), 'Raw Data'!H94, 0))</f>
        <v>0</v>
      </c>
      <c r="H100">
        <f>IF(ISBLANK('Raw Data'!J94), 0, IF(AND(1=MATCH(LARGE('Raw Data'!G94:J94, 4), 'Raw Data'!G94:J94, 0), AND('Raw Data'!K94-'Raw Data'!L94&lt;4, 'Raw Data'!K94-'Raw Data'!L94&gt;0)), 'Raw Data'!G94, 0))</f>
        <v>0</v>
      </c>
      <c r="I100">
        <f>IF(ISBLANK('Raw Data'!J94), 0, IF(AND(4=MATCH(LARGE('Raw Data'!G94:J94, 3), 'Raw Data'!G94:J94, 0), 'Raw Data'!L94-'Raw Data'!K94&gt;3), 'Raw Data'!J94, 0))</f>
        <v>0</v>
      </c>
      <c r="J100">
        <f>IF(ISBLANK('Raw Data'!J94), 0, IF(AND(3=MATCH(LARGE('Raw Data'!G94:J94, 3), 'Raw Data'!G94:J94, 0), 'Raw Data'!K94-'Raw Data'!L94&gt;3), 'Raw Data'!I94, 0))</f>
        <v>0</v>
      </c>
      <c r="K100">
        <f>IF(ISBLANK('Raw Data'!J94), 0, IF(AND(2=MATCH(LARGE('Raw Data'!G94:J94, 3), 'Raw Data'!G94:J94, 0), AND('Raw Data'!L94-'Raw Data'!K94&lt;4, 'Raw Data'!L94-'Raw Data'!K94&gt;0)), 'Raw Data'!H94, 0))</f>
        <v>0</v>
      </c>
      <c r="L100">
        <f>IF(ISBLANK('Raw Data'!J94), 0, IF(AND(1=MATCH(LARGE('Raw Data'!G94:J94, 3), 'Raw Data'!G94:J94, 0), AND('Raw Data'!K94-'Raw Data'!L94&lt;4, 'Raw Data'!K94-'Raw Data'!L94&gt;0)), 'Raw Data'!G94, 0))</f>
        <v>0</v>
      </c>
      <c r="M100">
        <f>IF(ISBLANK('Raw Data'!J94), 0, IF(AND(4=MATCH(LARGE('Raw Data'!G94:J94, 2), 'Raw Data'!G94:J94, 0), 'Raw Data'!L94-'Raw Data'!K94&gt;3), 'Raw Data'!J94, 0))</f>
        <v>0</v>
      </c>
      <c r="N100">
        <f>IF(ISBLANK('Raw Data'!J94), 0, IF(AND(3=MATCH(LARGE('Raw Data'!G94:J94, 2), 'Raw Data'!G94:J94, 0), 'Raw Data'!K94-'Raw Data'!L94&gt;3), 'Raw Data'!I94, 0))</f>
        <v>0</v>
      </c>
      <c r="O100">
        <f>IF(ISBLANK('Raw Data'!J94), 0, IF(AND(2=MATCH(LARGE('Raw Data'!G94:J94, 2), 'Raw Data'!G94:J94, 0), AND('Raw Data'!L94-'Raw Data'!K94&lt;4, 'Raw Data'!L94-'Raw Data'!K94&gt;0)), 'Raw Data'!H94, 0))</f>
        <v>0</v>
      </c>
      <c r="P100">
        <f>IF(ISBLANK('Raw Data'!J94), 0, IF(AND(1=MATCH(LARGE('Raw Data'!G94:J94, 2), 'Raw Data'!G94:J94, 0), AND('Raw Data'!K94-'Raw Data'!L94&lt;4, 'Raw Data'!K94-'Raw Data'!L94&gt;0)), 'Raw Data'!G94, 0))</f>
        <v>0</v>
      </c>
      <c r="Q100">
        <f>IF(ISBLANK('Raw Data'!J94), 0, IF(AND(4=MATCH(LARGE('Raw Data'!G94:J94, 1), 'Raw Data'!G94:J94, 0), 'Raw Data'!L94-'Raw Data'!K94&gt;3), 'Raw Data'!J94, 0))</f>
        <v>0</v>
      </c>
      <c r="R100">
        <f>IF(ISBLANK('Raw Data'!J94), 0, IF(AND(3=MATCH(LARGE('Raw Data'!G94:J94, 1), 'Raw Data'!G94:J94, 0), 'Raw Data'!K94-'Raw Data'!L94&gt;3), 'Raw Data'!I94, 0))</f>
        <v>0</v>
      </c>
      <c r="S100">
        <f>IF(AND('Raw Data'!L94-'Raw Data'!K94&gt;4, 'Raw Data'!F94&lt;'Raw Data'!C94), 'Raw Data'!J94, 0)</f>
        <v>0</v>
      </c>
      <c r="T100">
        <f>IF(AND('Raw Data'!K94-'Raw Data'!L94&gt;4, 'Raw Data'!F94&gt;'Raw Data'!C94), 'Raw Data'!I94, 0)</f>
        <v>0</v>
      </c>
      <c r="U100">
        <f>IF(AND('Raw Data'!L94-'Raw Data'!K94&lt;3, 'Raw Data'!L94&gt;'Raw Data'!K94, 'Raw Data'!F94&lt;'Raw Data'!C94), 'Raw Data'!H94, 0)</f>
        <v>0</v>
      </c>
      <c r="V100">
        <f>IF(AND('Raw Data'!L94-'Raw Data'!K94&lt;3, 'Raw Data'!L94&gt;'Raw Data'!K94, 'Raw Data'!F94&gt;'Raw Data'!C94), 'Raw Data'!G94, 0)</f>
        <v>0</v>
      </c>
    </row>
    <row r="101" spans="1:22" x14ac:dyDescent="0.3">
      <c r="A101">
        <f>IF(AND('Raw Data'!F95&lt;'Raw Data'!C95, 'Raw Data'!L95&gt;'Raw Data'!K95, 'Raw Data'!L95-'Raw Data'!K95&gt;3), 'Raw Data'!J95, 0)</f>
        <v>0</v>
      </c>
      <c r="B101">
        <f>IF(AND('Raw Data'!C95&lt;'Raw Data'!F95, 'Raw Data'!K95&gt;'Raw Data'!L95, 'Raw Data'!K95-'Raw Data'!L95&gt;3), 'Raw Data'!I95, 0)</f>
        <v>0</v>
      </c>
      <c r="C101">
        <f>IF(AND('Raw Data'!F95&lt;'Raw Data'!C95, 'Raw Data'!L95&gt;'Raw Data'!K95, 'Raw Data'!L95-'Raw Data'!K95&lt;4), 'Raw Data'!H95, 0)</f>
        <v>0</v>
      </c>
      <c r="D101">
        <f>IF(AND('Raw Data'!C95&lt;'Raw Data'!F95, 'Raw Data'!K95&gt;'Raw Data'!L95, 'Raw Data'!K95-'Raw Data'!L95&lt;4), 'Raw Data'!G95, 0)</f>
        <v>0</v>
      </c>
      <c r="E101">
        <f>IF(ISBLANK('Raw Data'!J95), 0, IF(AND(4=MATCH(LARGE('Raw Data'!G95:J95, 4), 'Raw Data'!G95:J95, 0), 'Raw Data'!L95-'Raw Data'!K95&gt;3), 'Raw Data'!J95, 0))</f>
        <v>0</v>
      </c>
      <c r="F101">
        <f>IF(ISBLANK('Raw Data'!J95), 0, IF(AND(3=MATCH(LARGE('Raw Data'!G95:J95, 4), 'Raw Data'!G95:J95, 0), 'Raw Data'!K95-'Raw Data'!L95&gt;3), 'Raw Data'!I95, 0))</f>
        <v>0</v>
      </c>
      <c r="G101">
        <f>IF(ISBLANK('Raw Data'!J95), 0, IF(AND(2=MATCH(LARGE('Raw Data'!G95:J95, 4), 'Raw Data'!G95:J95, 0), AND('Raw Data'!L95-'Raw Data'!K95&lt;4, 'Raw Data'!L95-'Raw Data'!K95&gt;0)), 'Raw Data'!H95, 0))</f>
        <v>0</v>
      </c>
      <c r="H101">
        <f>IF(ISBLANK('Raw Data'!J95), 0, IF(AND(1=MATCH(LARGE('Raw Data'!G95:J95, 4), 'Raw Data'!G95:J95, 0), AND('Raw Data'!K95-'Raw Data'!L95&lt;4, 'Raw Data'!K95-'Raw Data'!L95&gt;0)), 'Raw Data'!G95, 0))</f>
        <v>0</v>
      </c>
      <c r="I101">
        <f>IF(ISBLANK('Raw Data'!J95), 0, IF(AND(4=MATCH(LARGE('Raw Data'!G95:J95, 3), 'Raw Data'!G95:J95, 0), 'Raw Data'!L95-'Raw Data'!K95&gt;3), 'Raw Data'!J95, 0))</f>
        <v>0</v>
      </c>
      <c r="J101">
        <f>IF(ISBLANK('Raw Data'!J95), 0, IF(AND(3=MATCH(LARGE('Raw Data'!G95:J95, 3), 'Raw Data'!G95:J95, 0), 'Raw Data'!K95-'Raw Data'!L95&gt;3), 'Raw Data'!I95, 0))</f>
        <v>0</v>
      </c>
      <c r="K101">
        <f>IF(ISBLANK('Raw Data'!J95), 0, IF(AND(2=MATCH(LARGE('Raw Data'!G95:J95, 3), 'Raw Data'!G95:J95, 0), AND('Raw Data'!L95-'Raw Data'!K95&lt;4, 'Raw Data'!L95-'Raw Data'!K95&gt;0)), 'Raw Data'!H95, 0))</f>
        <v>0</v>
      </c>
      <c r="L101">
        <f>IF(ISBLANK('Raw Data'!J95), 0, IF(AND(1=MATCH(LARGE('Raw Data'!G95:J95, 3), 'Raw Data'!G95:J95, 0), AND('Raw Data'!K95-'Raw Data'!L95&lt;4, 'Raw Data'!K95-'Raw Data'!L95&gt;0)), 'Raw Data'!G95, 0))</f>
        <v>0</v>
      </c>
      <c r="M101">
        <f>IF(ISBLANK('Raw Data'!J95), 0, IF(AND(4=MATCH(LARGE('Raw Data'!G95:J95, 2), 'Raw Data'!G95:J95, 0), 'Raw Data'!L95-'Raw Data'!K95&gt;3), 'Raw Data'!J95, 0))</f>
        <v>0</v>
      </c>
      <c r="N101">
        <f>IF(ISBLANK('Raw Data'!J95), 0, IF(AND(3=MATCH(LARGE('Raw Data'!G95:J95, 2), 'Raw Data'!G95:J95, 0), 'Raw Data'!K95-'Raw Data'!L95&gt;3), 'Raw Data'!I95, 0))</f>
        <v>0</v>
      </c>
      <c r="O101">
        <f>IF(ISBLANK('Raw Data'!J95), 0, IF(AND(2=MATCH(LARGE('Raw Data'!G95:J95, 2), 'Raw Data'!G95:J95, 0), AND('Raw Data'!L95-'Raw Data'!K95&lt;4, 'Raw Data'!L95-'Raw Data'!K95&gt;0)), 'Raw Data'!H95, 0))</f>
        <v>0</v>
      </c>
      <c r="P101">
        <f>IF(ISBLANK('Raw Data'!J95), 0, IF(AND(1=MATCH(LARGE('Raw Data'!G95:J95, 2), 'Raw Data'!G95:J95, 0), AND('Raw Data'!K95-'Raw Data'!L95&lt;4, 'Raw Data'!K95-'Raw Data'!L95&gt;0)), 'Raw Data'!G95, 0))</f>
        <v>0</v>
      </c>
      <c r="Q101">
        <f>IF(ISBLANK('Raw Data'!J95), 0, IF(AND(4=MATCH(LARGE('Raw Data'!G95:J95, 1), 'Raw Data'!G95:J95, 0), 'Raw Data'!L95-'Raw Data'!K95&gt;3), 'Raw Data'!J95, 0))</f>
        <v>0</v>
      </c>
      <c r="R101">
        <f>IF(ISBLANK('Raw Data'!J95), 0, IF(AND(3=MATCH(LARGE('Raw Data'!G95:J95, 1), 'Raw Data'!G95:J95, 0), 'Raw Data'!K95-'Raw Data'!L95&gt;3), 'Raw Data'!I95, 0))</f>
        <v>0</v>
      </c>
      <c r="S101">
        <f>IF(AND('Raw Data'!L95-'Raw Data'!K95&gt;4, 'Raw Data'!F95&lt;'Raw Data'!C95), 'Raw Data'!J95, 0)</f>
        <v>0</v>
      </c>
      <c r="T101">
        <f>IF(AND('Raw Data'!K95-'Raw Data'!L95&gt;4, 'Raw Data'!F95&gt;'Raw Data'!C95), 'Raw Data'!I95, 0)</f>
        <v>0</v>
      </c>
      <c r="U101">
        <f>IF(AND('Raw Data'!L95-'Raw Data'!K95&lt;3, 'Raw Data'!L95&gt;'Raw Data'!K95, 'Raw Data'!F95&lt;'Raw Data'!C95), 'Raw Data'!H95, 0)</f>
        <v>0</v>
      </c>
      <c r="V101">
        <f>IF(AND('Raw Data'!L95-'Raw Data'!K95&lt;3, 'Raw Data'!L95&gt;'Raw Data'!K95, 'Raw Data'!F95&gt;'Raw Data'!C95), 'Raw Data'!G95, 0)</f>
        <v>0</v>
      </c>
    </row>
    <row r="102" spans="1:22" x14ac:dyDescent="0.3">
      <c r="A102">
        <f>IF(AND('Raw Data'!F96&lt;'Raw Data'!C96, 'Raw Data'!L96&gt;'Raw Data'!K96, 'Raw Data'!L96-'Raw Data'!K96&gt;3), 'Raw Data'!J96, 0)</f>
        <v>0</v>
      </c>
      <c r="B102">
        <f>IF(AND('Raw Data'!C96&lt;'Raw Data'!F96, 'Raw Data'!K96&gt;'Raw Data'!L96, 'Raw Data'!K96-'Raw Data'!L96&gt;3), 'Raw Data'!I96, 0)</f>
        <v>0</v>
      </c>
      <c r="C102">
        <f>IF(AND('Raw Data'!F96&lt;'Raw Data'!C96, 'Raw Data'!L96&gt;'Raw Data'!K96, 'Raw Data'!L96-'Raw Data'!K96&lt;4), 'Raw Data'!H96, 0)</f>
        <v>0</v>
      </c>
      <c r="D102">
        <f>IF(AND('Raw Data'!C96&lt;'Raw Data'!F96, 'Raw Data'!K96&gt;'Raw Data'!L96, 'Raw Data'!K96-'Raw Data'!L96&lt;4), 'Raw Data'!G96, 0)</f>
        <v>0</v>
      </c>
      <c r="E102">
        <f>IF(ISBLANK('Raw Data'!J96), 0, IF(AND(4=MATCH(LARGE('Raw Data'!G96:J96, 4), 'Raw Data'!G96:J96, 0), 'Raw Data'!L96-'Raw Data'!K96&gt;3), 'Raw Data'!J96, 0))</f>
        <v>0</v>
      </c>
      <c r="F102">
        <f>IF(ISBLANK('Raw Data'!J96), 0, IF(AND(3=MATCH(LARGE('Raw Data'!G96:J96, 4), 'Raw Data'!G96:J96, 0), 'Raw Data'!K96-'Raw Data'!L96&gt;3), 'Raw Data'!I96, 0))</f>
        <v>0</v>
      </c>
      <c r="G102">
        <f>IF(ISBLANK('Raw Data'!J96), 0, IF(AND(2=MATCH(LARGE('Raw Data'!G96:J96, 4), 'Raw Data'!G96:J96, 0), AND('Raw Data'!L96-'Raw Data'!K96&lt;4, 'Raw Data'!L96-'Raw Data'!K96&gt;0)), 'Raw Data'!H96, 0))</f>
        <v>0</v>
      </c>
      <c r="H102">
        <f>IF(ISBLANK('Raw Data'!J96), 0, IF(AND(1=MATCH(LARGE('Raw Data'!G96:J96, 4), 'Raw Data'!G96:J96, 0), AND('Raw Data'!K96-'Raw Data'!L96&lt;4, 'Raw Data'!K96-'Raw Data'!L96&gt;0)), 'Raw Data'!G96, 0))</f>
        <v>0</v>
      </c>
      <c r="I102">
        <f>IF(ISBLANK('Raw Data'!J96), 0, IF(AND(4=MATCH(LARGE('Raw Data'!G96:J96, 3), 'Raw Data'!G96:J96, 0), 'Raw Data'!L96-'Raw Data'!K96&gt;3), 'Raw Data'!J96, 0))</f>
        <v>0</v>
      </c>
      <c r="J102">
        <f>IF(ISBLANK('Raw Data'!J96), 0, IF(AND(3=MATCH(LARGE('Raw Data'!G96:J96, 3), 'Raw Data'!G96:J96, 0), 'Raw Data'!K96-'Raw Data'!L96&gt;3), 'Raw Data'!I96, 0))</f>
        <v>0</v>
      </c>
      <c r="K102">
        <f>IF(ISBLANK('Raw Data'!J96), 0, IF(AND(2=MATCH(LARGE('Raw Data'!G96:J96, 3), 'Raw Data'!G96:J96, 0), AND('Raw Data'!L96-'Raw Data'!K96&lt;4, 'Raw Data'!L96-'Raw Data'!K96&gt;0)), 'Raw Data'!H96, 0))</f>
        <v>0</v>
      </c>
      <c r="L102">
        <f>IF(ISBLANK('Raw Data'!J96), 0, IF(AND(1=MATCH(LARGE('Raw Data'!G96:J96, 3), 'Raw Data'!G96:J96, 0), AND('Raw Data'!K96-'Raw Data'!L96&lt;4, 'Raw Data'!K96-'Raw Data'!L96&gt;0)), 'Raw Data'!G96, 0))</f>
        <v>0</v>
      </c>
      <c r="M102">
        <f>IF(ISBLANK('Raw Data'!J96), 0, IF(AND(4=MATCH(LARGE('Raw Data'!G96:J96, 2), 'Raw Data'!G96:J96, 0), 'Raw Data'!L96-'Raw Data'!K96&gt;3), 'Raw Data'!J96, 0))</f>
        <v>0</v>
      </c>
      <c r="N102">
        <f>IF(ISBLANK('Raw Data'!J96), 0, IF(AND(3=MATCH(LARGE('Raw Data'!G96:J96, 2), 'Raw Data'!G96:J96, 0), 'Raw Data'!K96-'Raw Data'!L96&gt;3), 'Raw Data'!I96, 0))</f>
        <v>0</v>
      </c>
      <c r="O102">
        <f>IF(ISBLANK('Raw Data'!J96), 0, IF(AND(2=MATCH(LARGE('Raw Data'!G96:J96, 2), 'Raw Data'!G96:J96, 0), AND('Raw Data'!L96-'Raw Data'!K96&lt;4, 'Raw Data'!L96-'Raw Data'!K96&gt;0)), 'Raw Data'!H96, 0))</f>
        <v>0</v>
      </c>
      <c r="P102">
        <f>IF(ISBLANK('Raw Data'!J96), 0, IF(AND(1=MATCH(LARGE('Raw Data'!G96:J96, 2), 'Raw Data'!G96:J96, 0), AND('Raw Data'!K96-'Raw Data'!L96&lt;4, 'Raw Data'!K96-'Raw Data'!L96&gt;0)), 'Raw Data'!G96, 0))</f>
        <v>0</v>
      </c>
      <c r="Q102">
        <f>IF(ISBLANK('Raw Data'!J96), 0, IF(AND(4=MATCH(LARGE('Raw Data'!G96:J96, 1), 'Raw Data'!G96:J96, 0), 'Raw Data'!L96-'Raw Data'!K96&gt;3), 'Raw Data'!J96, 0))</f>
        <v>0</v>
      </c>
      <c r="R102">
        <f>IF(ISBLANK('Raw Data'!J96), 0, IF(AND(3=MATCH(LARGE('Raw Data'!G96:J96, 1), 'Raw Data'!G96:J96, 0), 'Raw Data'!K96-'Raw Data'!L96&gt;3), 'Raw Data'!I96, 0))</f>
        <v>0</v>
      </c>
      <c r="S102">
        <f>IF(AND('Raw Data'!L96-'Raw Data'!K96&gt;4, 'Raw Data'!F96&lt;'Raw Data'!C96), 'Raw Data'!J96, 0)</f>
        <v>0</v>
      </c>
      <c r="T102">
        <f>IF(AND('Raw Data'!K96-'Raw Data'!L96&gt;4, 'Raw Data'!F96&gt;'Raw Data'!C96), 'Raw Data'!I96, 0)</f>
        <v>0</v>
      </c>
      <c r="U102">
        <f>IF(AND('Raw Data'!L96-'Raw Data'!K96&lt;3, 'Raw Data'!L96&gt;'Raw Data'!K96, 'Raw Data'!F96&lt;'Raw Data'!C96), 'Raw Data'!H96, 0)</f>
        <v>0</v>
      </c>
      <c r="V102">
        <f>IF(AND('Raw Data'!L96-'Raw Data'!K96&lt;3, 'Raw Data'!L96&gt;'Raw Data'!K96, 'Raw Data'!F96&gt;'Raw Data'!C96), 'Raw Data'!G96, 0)</f>
        <v>0</v>
      </c>
    </row>
    <row r="103" spans="1:22" x14ac:dyDescent="0.3">
      <c r="A103">
        <f>IF(AND('Raw Data'!F97&lt;'Raw Data'!C97, 'Raw Data'!L97&gt;'Raw Data'!K97, 'Raw Data'!L97-'Raw Data'!K97&gt;3), 'Raw Data'!J97, 0)</f>
        <v>0</v>
      </c>
      <c r="B103">
        <f>IF(AND('Raw Data'!C97&lt;'Raw Data'!F97, 'Raw Data'!K97&gt;'Raw Data'!L97, 'Raw Data'!K97-'Raw Data'!L97&gt;3), 'Raw Data'!I97, 0)</f>
        <v>0</v>
      </c>
      <c r="C103">
        <f>IF(AND('Raw Data'!F97&lt;'Raw Data'!C97, 'Raw Data'!L97&gt;'Raw Data'!K97, 'Raw Data'!L97-'Raw Data'!K97&lt;4), 'Raw Data'!H97, 0)</f>
        <v>0</v>
      </c>
      <c r="D103">
        <f>IF(AND('Raw Data'!C97&lt;'Raw Data'!F97, 'Raw Data'!K97&gt;'Raw Data'!L97, 'Raw Data'!K97-'Raw Data'!L97&lt;4), 'Raw Data'!G97, 0)</f>
        <v>0</v>
      </c>
      <c r="E103">
        <f>IF(ISBLANK('Raw Data'!J97), 0, IF(AND(4=MATCH(LARGE('Raw Data'!G97:J97, 4), 'Raw Data'!G97:J97, 0), 'Raw Data'!L97-'Raw Data'!K97&gt;3), 'Raw Data'!J97, 0))</f>
        <v>0</v>
      </c>
      <c r="F103">
        <f>IF(ISBLANK('Raw Data'!J97), 0, IF(AND(3=MATCH(LARGE('Raw Data'!G97:J97, 4), 'Raw Data'!G97:J97, 0), 'Raw Data'!K97-'Raw Data'!L97&gt;3), 'Raw Data'!I97, 0))</f>
        <v>0</v>
      </c>
      <c r="G103">
        <f>IF(ISBLANK('Raw Data'!J97), 0, IF(AND(2=MATCH(LARGE('Raw Data'!G97:J97, 4), 'Raw Data'!G97:J97, 0), AND('Raw Data'!L97-'Raw Data'!K97&lt;4, 'Raw Data'!L97-'Raw Data'!K97&gt;0)), 'Raw Data'!H97, 0))</f>
        <v>0</v>
      </c>
      <c r="H103">
        <f>IF(ISBLANK('Raw Data'!J97), 0, IF(AND(1=MATCH(LARGE('Raw Data'!G97:J97, 4), 'Raw Data'!G97:J97, 0), AND('Raw Data'!K97-'Raw Data'!L97&lt;4, 'Raw Data'!K97-'Raw Data'!L97&gt;0)), 'Raw Data'!G97, 0))</f>
        <v>0</v>
      </c>
      <c r="I103">
        <f>IF(ISBLANK('Raw Data'!J97), 0, IF(AND(4=MATCH(LARGE('Raw Data'!G97:J97, 3), 'Raw Data'!G97:J97, 0), 'Raw Data'!L97-'Raw Data'!K97&gt;3), 'Raw Data'!J97, 0))</f>
        <v>0</v>
      </c>
      <c r="J103">
        <f>IF(ISBLANK('Raw Data'!J97), 0, IF(AND(3=MATCH(LARGE('Raw Data'!G97:J97, 3), 'Raw Data'!G97:J97, 0), 'Raw Data'!K97-'Raw Data'!L97&gt;3), 'Raw Data'!I97, 0))</f>
        <v>0</v>
      </c>
      <c r="K103">
        <f>IF(ISBLANK('Raw Data'!J97), 0, IF(AND(2=MATCH(LARGE('Raw Data'!G97:J97, 3), 'Raw Data'!G97:J97, 0), AND('Raw Data'!L97-'Raw Data'!K97&lt;4, 'Raw Data'!L97-'Raw Data'!K97&gt;0)), 'Raw Data'!H97, 0))</f>
        <v>0</v>
      </c>
      <c r="L103">
        <f>IF(ISBLANK('Raw Data'!J97), 0, IF(AND(1=MATCH(LARGE('Raw Data'!G97:J97, 3), 'Raw Data'!G97:J97, 0), AND('Raw Data'!K97-'Raw Data'!L97&lt;4, 'Raw Data'!K97-'Raw Data'!L97&gt;0)), 'Raw Data'!G97, 0))</f>
        <v>0</v>
      </c>
      <c r="M103">
        <f>IF(ISBLANK('Raw Data'!J97), 0, IF(AND(4=MATCH(LARGE('Raw Data'!G97:J97, 2), 'Raw Data'!G97:J97, 0), 'Raw Data'!L97-'Raw Data'!K97&gt;3), 'Raw Data'!J97, 0))</f>
        <v>0</v>
      </c>
      <c r="N103">
        <f>IF(ISBLANK('Raw Data'!J97), 0, IF(AND(3=MATCH(LARGE('Raw Data'!G97:J97, 2), 'Raw Data'!G97:J97, 0), 'Raw Data'!K97-'Raw Data'!L97&gt;3), 'Raw Data'!I97, 0))</f>
        <v>0</v>
      </c>
      <c r="O103">
        <f>IF(ISBLANK('Raw Data'!J97), 0, IF(AND(2=MATCH(LARGE('Raw Data'!G97:J97, 2), 'Raw Data'!G97:J97, 0), AND('Raw Data'!L97-'Raw Data'!K97&lt;4, 'Raw Data'!L97-'Raw Data'!K97&gt;0)), 'Raw Data'!H97, 0))</f>
        <v>0</v>
      </c>
      <c r="P103">
        <f>IF(ISBLANK('Raw Data'!J97), 0, IF(AND(1=MATCH(LARGE('Raw Data'!G97:J97, 2), 'Raw Data'!G97:J97, 0), AND('Raw Data'!K97-'Raw Data'!L97&lt;4, 'Raw Data'!K97-'Raw Data'!L97&gt;0)), 'Raw Data'!G97, 0))</f>
        <v>0</v>
      </c>
      <c r="Q103">
        <f>IF(ISBLANK('Raw Data'!J97), 0, IF(AND(4=MATCH(LARGE('Raw Data'!G97:J97, 1), 'Raw Data'!G97:J97, 0), 'Raw Data'!L97-'Raw Data'!K97&gt;3), 'Raw Data'!J97, 0))</f>
        <v>0</v>
      </c>
      <c r="R103">
        <f>IF(ISBLANK('Raw Data'!J97), 0, IF(AND(3=MATCH(LARGE('Raw Data'!G97:J97, 1), 'Raw Data'!G97:J97, 0), 'Raw Data'!K97-'Raw Data'!L97&gt;3), 'Raw Data'!I97, 0))</f>
        <v>0</v>
      </c>
      <c r="S103">
        <f>IF(AND('Raw Data'!L97-'Raw Data'!K97&gt;4, 'Raw Data'!F97&lt;'Raw Data'!C97), 'Raw Data'!J97, 0)</f>
        <v>0</v>
      </c>
      <c r="T103">
        <f>IF(AND('Raw Data'!K97-'Raw Data'!L97&gt;4, 'Raw Data'!F97&gt;'Raw Data'!C97), 'Raw Data'!I97, 0)</f>
        <v>0</v>
      </c>
      <c r="U103">
        <f>IF(AND('Raw Data'!L97-'Raw Data'!K97&lt;3, 'Raw Data'!L97&gt;'Raw Data'!K97, 'Raw Data'!F97&lt;'Raw Data'!C97), 'Raw Data'!H97, 0)</f>
        <v>0</v>
      </c>
      <c r="V103">
        <f>IF(AND('Raw Data'!L97-'Raw Data'!K97&lt;3, 'Raw Data'!L97&gt;'Raw Data'!K97, 'Raw Data'!F97&gt;'Raw Data'!C97), 'Raw Data'!G97, 0)</f>
        <v>0</v>
      </c>
    </row>
    <row r="104" spans="1:22" x14ac:dyDescent="0.3">
      <c r="A104">
        <f>IF(AND('Raw Data'!F98&lt;'Raw Data'!C98, 'Raw Data'!L98&gt;'Raw Data'!K98, 'Raw Data'!L98-'Raw Data'!K98&gt;3), 'Raw Data'!J98, 0)</f>
        <v>0</v>
      </c>
      <c r="B104">
        <f>IF(AND('Raw Data'!C98&lt;'Raw Data'!F98, 'Raw Data'!K98&gt;'Raw Data'!L98, 'Raw Data'!K98-'Raw Data'!L98&gt;3), 'Raw Data'!I98, 0)</f>
        <v>0</v>
      </c>
      <c r="C104">
        <f>IF(AND('Raw Data'!F98&lt;'Raw Data'!C98, 'Raw Data'!L98&gt;'Raw Data'!K98, 'Raw Data'!L98-'Raw Data'!K98&lt;4), 'Raw Data'!H98, 0)</f>
        <v>0</v>
      </c>
      <c r="D104">
        <f>IF(AND('Raw Data'!C98&lt;'Raw Data'!F98, 'Raw Data'!K98&gt;'Raw Data'!L98, 'Raw Data'!K98-'Raw Data'!L98&lt;4), 'Raw Data'!G98, 0)</f>
        <v>0</v>
      </c>
      <c r="E104">
        <f>IF(ISBLANK('Raw Data'!J98), 0, IF(AND(4=MATCH(LARGE('Raw Data'!G98:J98, 4), 'Raw Data'!G98:J98, 0), 'Raw Data'!L98-'Raw Data'!K98&gt;3), 'Raw Data'!J98, 0))</f>
        <v>0</v>
      </c>
      <c r="F104">
        <f>IF(ISBLANK('Raw Data'!J98), 0, IF(AND(3=MATCH(LARGE('Raw Data'!G98:J98, 4), 'Raw Data'!G98:J98, 0), 'Raw Data'!K98-'Raw Data'!L98&gt;3), 'Raw Data'!I98, 0))</f>
        <v>0</v>
      </c>
      <c r="G104">
        <f>IF(ISBLANK('Raw Data'!J98), 0, IF(AND(2=MATCH(LARGE('Raw Data'!G98:J98, 4), 'Raw Data'!G98:J98, 0), AND('Raw Data'!L98-'Raw Data'!K98&lt;4, 'Raw Data'!L98-'Raw Data'!K98&gt;0)), 'Raw Data'!H98, 0))</f>
        <v>0</v>
      </c>
      <c r="H104">
        <f>IF(ISBLANK('Raw Data'!J98), 0, IF(AND(1=MATCH(LARGE('Raw Data'!G98:J98, 4), 'Raw Data'!G98:J98, 0), AND('Raw Data'!K98-'Raw Data'!L98&lt;4, 'Raw Data'!K98-'Raw Data'!L98&gt;0)), 'Raw Data'!G98, 0))</f>
        <v>0</v>
      </c>
      <c r="I104">
        <f>IF(ISBLANK('Raw Data'!J98), 0, IF(AND(4=MATCH(LARGE('Raw Data'!G98:J98, 3), 'Raw Data'!G98:J98, 0), 'Raw Data'!L98-'Raw Data'!K98&gt;3), 'Raw Data'!J98, 0))</f>
        <v>0</v>
      </c>
      <c r="J104">
        <f>IF(ISBLANK('Raw Data'!J98), 0, IF(AND(3=MATCH(LARGE('Raw Data'!G98:J98, 3), 'Raw Data'!G98:J98, 0), 'Raw Data'!K98-'Raw Data'!L98&gt;3), 'Raw Data'!I98, 0))</f>
        <v>0</v>
      </c>
      <c r="K104">
        <f>IF(ISBLANK('Raw Data'!J98), 0, IF(AND(2=MATCH(LARGE('Raw Data'!G98:J98, 3), 'Raw Data'!G98:J98, 0), AND('Raw Data'!L98-'Raw Data'!K98&lt;4, 'Raw Data'!L98-'Raw Data'!K98&gt;0)), 'Raw Data'!H98, 0))</f>
        <v>0</v>
      </c>
      <c r="L104">
        <f>IF(ISBLANK('Raw Data'!J98), 0, IF(AND(1=MATCH(LARGE('Raw Data'!G98:J98, 3), 'Raw Data'!G98:J98, 0), AND('Raw Data'!K98-'Raw Data'!L98&lt;4, 'Raw Data'!K98-'Raw Data'!L98&gt;0)), 'Raw Data'!G98, 0))</f>
        <v>0</v>
      </c>
      <c r="M104">
        <f>IF(ISBLANK('Raw Data'!J98), 0, IF(AND(4=MATCH(LARGE('Raw Data'!G98:J98, 2), 'Raw Data'!G98:J98, 0), 'Raw Data'!L98-'Raw Data'!K98&gt;3), 'Raw Data'!J98, 0))</f>
        <v>0</v>
      </c>
      <c r="N104">
        <f>IF(ISBLANK('Raw Data'!J98), 0, IF(AND(3=MATCH(LARGE('Raw Data'!G98:J98, 2), 'Raw Data'!G98:J98, 0), 'Raw Data'!K98-'Raw Data'!L98&gt;3), 'Raw Data'!I98, 0))</f>
        <v>0</v>
      </c>
      <c r="O104">
        <f>IF(ISBLANK('Raw Data'!J98), 0, IF(AND(2=MATCH(LARGE('Raw Data'!G98:J98, 2), 'Raw Data'!G98:J98, 0), AND('Raw Data'!L98-'Raw Data'!K98&lt;4, 'Raw Data'!L98-'Raw Data'!K98&gt;0)), 'Raw Data'!H98, 0))</f>
        <v>0</v>
      </c>
      <c r="P104">
        <f>IF(ISBLANK('Raw Data'!J98), 0, IF(AND(1=MATCH(LARGE('Raw Data'!G98:J98, 2), 'Raw Data'!G98:J98, 0), AND('Raw Data'!K98-'Raw Data'!L98&lt;4, 'Raw Data'!K98-'Raw Data'!L98&gt;0)), 'Raw Data'!G98, 0))</f>
        <v>0</v>
      </c>
      <c r="Q104">
        <f>IF(ISBLANK('Raw Data'!J98), 0, IF(AND(4=MATCH(LARGE('Raw Data'!G98:J98, 1), 'Raw Data'!G98:J98, 0), 'Raw Data'!L98-'Raw Data'!K98&gt;3), 'Raw Data'!J98, 0))</f>
        <v>0</v>
      </c>
      <c r="R104">
        <f>IF(ISBLANK('Raw Data'!J98), 0, IF(AND(3=MATCH(LARGE('Raw Data'!G98:J98, 1), 'Raw Data'!G98:J98, 0), 'Raw Data'!K98-'Raw Data'!L98&gt;3), 'Raw Data'!I98, 0))</f>
        <v>0</v>
      </c>
      <c r="S104">
        <f>IF(AND('Raw Data'!L98-'Raw Data'!K98&gt;4, 'Raw Data'!F98&lt;'Raw Data'!C98), 'Raw Data'!J98, 0)</f>
        <v>0</v>
      </c>
      <c r="T104">
        <f>IF(AND('Raw Data'!K98-'Raw Data'!L98&gt;4, 'Raw Data'!F98&gt;'Raw Data'!C98), 'Raw Data'!I98, 0)</f>
        <v>0</v>
      </c>
      <c r="U104">
        <f>IF(AND('Raw Data'!L98-'Raw Data'!K98&lt;3, 'Raw Data'!L98&gt;'Raw Data'!K98, 'Raw Data'!F98&lt;'Raw Data'!C98), 'Raw Data'!H98, 0)</f>
        <v>0</v>
      </c>
      <c r="V104">
        <f>IF(AND('Raw Data'!L98-'Raw Data'!K98&lt;3, 'Raw Data'!L98&gt;'Raw Data'!K98, 'Raw Data'!F98&gt;'Raw Data'!C98), 'Raw Data'!G98, 0)</f>
        <v>0</v>
      </c>
    </row>
    <row r="105" spans="1:22" x14ac:dyDescent="0.3">
      <c r="A105">
        <f>IF(AND('Raw Data'!F99&lt;'Raw Data'!C99, 'Raw Data'!L99&gt;'Raw Data'!K99, 'Raw Data'!L99-'Raw Data'!K99&gt;3), 'Raw Data'!J99, 0)</f>
        <v>0</v>
      </c>
      <c r="B105">
        <f>IF(AND('Raw Data'!C99&lt;'Raw Data'!F99, 'Raw Data'!K99&gt;'Raw Data'!L99, 'Raw Data'!K99-'Raw Data'!L99&gt;3), 'Raw Data'!I99, 0)</f>
        <v>0</v>
      </c>
      <c r="C105">
        <f>IF(AND('Raw Data'!F99&lt;'Raw Data'!C99, 'Raw Data'!L99&gt;'Raw Data'!K99, 'Raw Data'!L99-'Raw Data'!K99&lt;4), 'Raw Data'!H99, 0)</f>
        <v>0</v>
      </c>
      <c r="D105">
        <f>IF(AND('Raw Data'!C99&lt;'Raw Data'!F99, 'Raw Data'!K99&gt;'Raw Data'!L99, 'Raw Data'!K99-'Raw Data'!L99&lt;4), 'Raw Data'!G99, 0)</f>
        <v>0</v>
      </c>
      <c r="E105">
        <f>IF(ISBLANK('Raw Data'!J99), 0, IF(AND(4=MATCH(LARGE('Raw Data'!G99:J99, 4), 'Raw Data'!G99:J99, 0), 'Raw Data'!L99-'Raw Data'!K99&gt;3), 'Raw Data'!J99, 0))</f>
        <v>0</v>
      </c>
      <c r="F105">
        <f>IF(ISBLANK('Raw Data'!J99), 0, IF(AND(3=MATCH(LARGE('Raw Data'!G99:J99, 4), 'Raw Data'!G99:J99, 0), 'Raw Data'!K99-'Raw Data'!L99&gt;3), 'Raw Data'!I99, 0))</f>
        <v>0</v>
      </c>
      <c r="G105">
        <f>IF(ISBLANK('Raw Data'!J99), 0, IF(AND(2=MATCH(LARGE('Raw Data'!G99:J99, 4), 'Raw Data'!G99:J99, 0), AND('Raw Data'!L99-'Raw Data'!K99&lt;4, 'Raw Data'!L99-'Raw Data'!K99&gt;0)), 'Raw Data'!H99, 0))</f>
        <v>0</v>
      </c>
      <c r="H105">
        <f>IF(ISBLANK('Raw Data'!J99), 0, IF(AND(1=MATCH(LARGE('Raw Data'!G99:J99, 4), 'Raw Data'!G99:J99, 0), AND('Raw Data'!K99-'Raw Data'!L99&lt;4, 'Raw Data'!K99-'Raw Data'!L99&gt;0)), 'Raw Data'!G99, 0))</f>
        <v>0</v>
      </c>
      <c r="I105">
        <f>IF(ISBLANK('Raw Data'!J99), 0, IF(AND(4=MATCH(LARGE('Raw Data'!G99:J99, 3), 'Raw Data'!G99:J99, 0), 'Raw Data'!L99-'Raw Data'!K99&gt;3), 'Raw Data'!J99, 0))</f>
        <v>0</v>
      </c>
      <c r="J105">
        <f>IF(ISBLANK('Raw Data'!J99), 0, IF(AND(3=MATCH(LARGE('Raw Data'!G99:J99, 3), 'Raw Data'!G99:J99, 0), 'Raw Data'!K99-'Raw Data'!L99&gt;3), 'Raw Data'!I99, 0))</f>
        <v>0</v>
      </c>
      <c r="K105">
        <f>IF(ISBLANK('Raw Data'!J99), 0, IF(AND(2=MATCH(LARGE('Raw Data'!G99:J99, 3), 'Raw Data'!G99:J99, 0), AND('Raw Data'!L99-'Raw Data'!K99&lt;4, 'Raw Data'!L99-'Raw Data'!K99&gt;0)), 'Raw Data'!H99, 0))</f>
        <v>0</v>
      </c>
      <c r="L105">
        <f>IF(ISBLANK('Raw Data'!J99), 0, IF(AND(1=MATCH(LARGE('Raw Data'!G99:J99, 3), 'Raw Data'!G99:J99, 0), AND('Raw Data'!K99-'Raw Data'!L99&lt;4, 'Raw Data'!K99-'Raw Data'!L99&gt;0)), 'Raw Data'!G99, 0))</f>
        <v>0</v>
      </c>
      <c r="M105">
        <f>IF(ISBLANK('Raw Data'!J99), 0, IF(AND(4=MATCH(LARGE('Raw Data'!G99:J99, 2), 'Raw Data'!G99:J99, 0), 'Raw Data'!L99-'Raw Data'!K99&gt;3), 'Raw Data'!J99, 0))</f>
        <v>0</v>
      </c>
      <c r="N105">
        <f>IF(ISBLANK('Raw Data'!J99), 0, IF(AND(3=MATCH(LARGE('Raw Data'!G99:J99, 2), 'Raw Data'!G99:J99, 0), 'Raw Data'!K99-'Raw Data'!L99&gt;3), 'Raw Data'!I99, 0))</f>
        <v>0</v>
      </c>
      <c r="O105">
        <f>IF(ISBLANK('Raw Data'!J99), 0, IF(AND(2=MATCH(LARGE('Raw Data'!G99:J99, 2), 'Raw Data'!G99:J99, 0), AND('Raw Data'!L99-'Raw Data'!K99&lt;4, 'Raw Data'!L99-'Raw Data'!K99&gt;0)), 'Raw Data'!H99, 0))</f>
        <v>0</v>
      </c>
      <c r="P105">
        <f>IF(ISBLANK('Raw Data'!J99), 0, IF(AND(1=MATCH(LARGE('Raw Data'!G99:J99, 2), 'Raw Data'!G99:J99, 0), AND('Raw Data'!K99-'Raw Data'!L99&lt;4, 'Raw Data'!K99-'Raw Data'!L99&gt;0)), 'Raw Data'!G99, 0))</f>
        <v>0</v>
      </c>
      <c r="Q105">
        <f>IF(ISBLANK('Raw Data'!J99), 0, IF(AND(4=MATCH(LARGE('Raw Data'!G99:J99, 1), 'Raw Data'!G99:J99, 0), 'Raw Data'!L99-'Raw Data'!K99&gt;3), 'Raw Data'!J99, 0))</f>
        <v>0</v>
      </c>
      <c r="R105">
        <f>IF(ISBLANK('Raw Data'!J99), 0, IF(AND(3=MATCH(LARGE('Raw Data'!G99:J99, 1), 'Raw Data'!G99:J99, 0), 'Raw Data'!K99-'Raw Data'!L99&gt;3), 'Raw Data'!I99, 0))</f>
        <v>0</v>
      </c>
      <c r="S105">
        <f>IF(AND('Raw Data'!L99-'Raw Data'!K99&gt;4, 'Raw Data'!F99&lt;'Raw Data'!C99), 'Raw Data'!J99, 0)</f>
        <v>0</v>
      </c>
      <c r="T105">
        <f>IF(AND('Raw Data'!K99-'Raw Data'!L99&gt;4, 'Raw Data'!F99&gt;'Raw Data'!C99), 'Raw Data'!I99, 0)</f>
        <v>0</v>
      </c>
      <c r="U105">
        <f>IF(AND('Raw Data'!L99-'Raw Data'!K99&lt;3, 'Raw Data'!L99&gt;'Raw Data'!K99, 'Raw Data'!F99&lt;'Raw Data'!C99), 'Raw Data'!H99, 0)</f>
        <v>0</v>
      </c>
      <c r="V105">
        <f>IF(AND('Raw Data'!L99-'Raw Data'!K99&lt;3, 'Raw Data'!L99&gt;'Raw Data'!K99, 'Raw Data'!F99&gt;'Raw Data'!C99), 'Raw Data'!G99, 0)</f>
        <v>0</v>
      </c>
    </row>
    <row r="106" spans="1:22" x14ac:dyDescent="0.3">
      <c r="A106">
        <f>IF(AND('Raw Data'!F100&lt;'Raw Data'!C100, 'Raw Data'!L100&gt;'Raw Data'!K100, 'Raw Data'!L100-'Raw Data'!K100&gt;3), 'Raw Data'!J100, 0)</f>
        <v>0</v>
      </c>
      <c r="B106">
        <f>IF(AND('Raw Data'!C100&lt;'Raw Data'!F100, 'Raw Data'!K100&gt;'Raw Data'!L100, 'Raw Data'!K100-'Raw Data'!L100&gt;3), 'Raw Data'!I100, 0)</f>
        <v>0</v>
      </c>
      <c r="C106">
        <f>IF(AND('Raw Data'!F100&lt;'Raw Data'!C100, 'Raw Data'!L100&gt;'Raw Data'!K100, 'Raw Data'!L100-'Raw Data'!K100&lt;4), 'Raw Data'!H100, 0)</f>
        <v>0</v>
      </c>
      <c r="D106">
        <f>IF(AND('Raw Data'!C100&lt;'Raw Data'!F100, 'Raw Data'!K100&gt;'Raw Data'!L100, 'Raw Data'!K100-'Raw Data'!L100&lt;4), 'Raw Data'!G100, 0)</f>
        <v>0</v>
      </c>
      <c r="E106">
        <f>IF(ISBLANK('Raw Data'!J100), 0, IF(AND(4=MATCH(LARGE('Raw Data'!G100:J100, 4), 'Raw Data'!G100:J100, 0), 'Raw Data'!L100-'Raw Data'!K100&gt;3), 'Raw Data'!J100, 0))</f>
        <v>0</v>
      </c>
      <c r="F106">
        <f>IF(ISBLANK('Raw Data'!J100), 0, IF(AND(3=MATCH(LARGE('Raw Data'!G100:J100, 4), 'Raw Data'!G100:J100, 0), 'Raw Data'!K100-'Raw Data'!L100&gt;3), 'Raw Data'!I100, 0))</f>
        <v>0</v>
      </c>
      <c r="G106">
        <f>IF(ISBLANK('Raw Data'!J100), 0, IF(AND(2=MATCH(LARGE('Raw Data'!G100:J100, 4), 'Raw Data'!G100:J100, 0), AND('Raw Data'!L100-'Raw Data'!K100&lt;4, 'Raw Data'!L100-'Raw Data'!K100&gt;0)), 'Raw Data'!H100, 0))</f>
        <v>0</v>
      </c>
      <c r="H106">
        <f>IF(ISBLANK('Raw Data'!J100), 0, IF(AND(1=MATCH(LARGE('Raw Data'!G100:J100, 4), 'Raw Data'!G100:J100, 0), AND('Raw Data'!K100-'Raw Data'!L100&lt;4, 'Raw Data'!K100-'Raw Data'!L100&gt;0)), 'Raw Data'!G100, 0))</f>
        <v>0</v>
      </c>
      <c r="I106">
        <f>IF(ISBLANK('Raw Data'!J100), 0, IF(AND(4=MATCH(LARGE('Raw Data'!G100:J100, 3), 'Raw Data'!G100:J100, 0), 'Raw Data'!L100-'Raw Data'!K100&gt;3), 'Raw Data'!J100, 0))</f>
        <v>0</v>
      </c>
      <c r="J106">
        <f>IF(ISBLANK('Raw Data'!J100), 0, IF(AND(3=MATCH(LARGE('Raw Data'!G100:J100, 3), 'Raw Data'!G100:J100, 0), 'Raw Data'!K100-'Raw Data'!L100&gt;3), 'Raw Data'!I100, 0))</f>
        <v>0</v>
      </c>
      <c r="K106">
        <f>IF(ISBLANK('Raw Data'!J100), 0, IF(AND(2=MATCH(LARGE('Raw Data'!G100:J100, 3), 'Raw Data'!G100:J100, 0), AND('Raw Data'!L100-'Raw Data'!K100&lt;4, 'Raw Data'!L100-'Raw Data'!K100&gt;0)), 'Raw Data'!H100, 0))</f>
        <v>0</v>
      </c>
      <c r="L106">
        <f>IF(ISBLANK('Raw Data'!J100), 0, IF(AND(1=MATCH(LARGE('Raw Data'!G100:J100, 3), 'Raw Data'!G100:J100, 0), AND('Raw Data'!K100-'Raw Data'!L100&lt;4, 'Raw Data'!K100-'Raw Data'!L100&gt;0)), 'Raw Data'!G100, 0))</f>
        <v>0</v>
      </c>
      <c r="M106">
        <f>IF(ISBLANK('Raw Data'!J100), 0, IF(AND(4=MATCH(LARGE('Raw Data'!G100:J100, 2), 'Raw Data'!G100:J100, 0), 'Raw Data'!L100-'Raw Data'!K100&gt;3), 'Raw Data'!J100, 0))</f>
        <v>0</v>
      </c>
      <c r="N106">
        <f>IF(ISBLANK('Raw Data'!J100), 0, IF(AND(3=MATCH(LARGE('Raw Data'!G100:J100, 2), 'Raw Data'!G100:J100, 0), 'Raw Data'!K100-'Raw Data'!L100&gt;3), 'Raw Data'!I100, 0))</f>
        <v>0</v>
      </c>
      <c r="O106">
        <f>IF(ISBLANK('Raw Data'!J100), 0, IF(AND(2=MATCH(LARGE('Raw Data'!G100:J100, 2), 'Raw Data'!G100:J100, 0), AND('Raw Data'!L100-'Raw Data'!K100&lt;4, 'Raw Data'!L100-'Raw Data'!K100&gt;0)), 'Raw Data'!H100, 0))</f>
        <v>0</v>
      </c>
      <c r="P106">
        <f>IF(ISBLANK('Raw Data'!J100), 0, IF(AND(1=MATCH(LARGE('Raw Data'!G100:J100, 2), 'Raw Data'!G100:J100, 0), AND('Raw Data'!K100-'Raw Data'!L100&lt;4, 'Raw Data'!K100-'Raw Data'!L100&gt;0)), 'Raw Data'!G100, 0))</f>
        <v>0</v>
      </c>
      <c r="Q106">
        <f>IF(ISBLANK('Raw Data'!J100), 0, IF(AND(4=MATCH(LARGE('Raw Data'!G100:J100, 1), 'Raw Data'!G100:J100, 0), 'Raw Data'!L100-'Raw Data'!K100&gt;3), 'Raw Data'!J100, 0))</f>
        <v>0</v>
      </c>
      <c r="R106">
        <f>IF(ISBLANK('Raw Data'!J100), 0, IF(AND(3=MATCH(LARGE('Raw Data'!G100:J100, 1), 'Raw Data'!G100:J100, 0), 'Raw Data'!K100-'Raw Data'!L100&gt;3), 'Raw Data'!I100, 0))</f>
        <v>0</v>
      </c>
      <c r="S106">
        <f>IF(AND('Raw Data'!L100-'Raw Data'!K100&gt;4, 'Raw Data'!F100&lt;'Raw Data'!C100), 'Raw Data'!J100, 0)</f>
        <v>0</v>
      </c>
      <c r="T106">
        <f>IF(AND('Raw Data'!K100-'Raw Data'!L100&gt;4, 'Raw Data'!F100&gt;'Raw Data'!C100), 'Raw Data'!I100, 0)</f>
        <v>0</v>
      </c>
      <c r="U106">
        <f>IF(AND('Raw Data'!L100-'Raw Data'!K100&lt;3, 'Raw Data'!L100&gt;'Raw Data'!K100, 'Raw Data'!F100&lt;'Raw Data'!C100), 'Raw Data'!H100, 0)</f>
        <v>0</v>
      </c>
      <c r="V106">
        <f>IF(AND('Raw Data'!L100-'Raw Data'!K100&lt;3, 'Raw Data'!L100&gt;'Raw Data'!K100, 'Raw Data'!F100&gt;'Raw Data'!C100), 'Raw Data'!G100, 0)</f>
        <v>0</v>
      </c>
    </row>
    <row r="107" spans="1:22" x14ac:dyDescent="0.3">
      <c r="A107">
        <f>IF(AND('Raw Data'!F101&lt;'Raw Data'!C101, 'Raw Data'!L101&gt;'Raw Data'!K101, 'Raw Data'!L101-'Raw Data'!K101&gt;3), 'Raw Data'!J101, 0)</f>
        <v>0</v>
      </c>
      <c r="B107">
        <f>IF(AND('Raw Data'!C101&lt;'Raw Data'!F101, 'Raw Data'!K101&gt;'Raw Data'!L101, 'Raw Data'!K101-'Raw Data'!L101&gt;3), 'Raw Data'!I101, 0)</f>
        <v>0</v>
      </c>
      <c r="C107">
        <f>IF(AND('Raw Data'!F101&lt;'Raw Data'!C101, 'Raw Data'!L101&gt;'Raw Data'!K101, 'Raw Data'!L101-'Raw Data'!K101&lt;4), 'Raw Data'!H101, 0)</f>
        <v>0</v>
      </c>
      <c r="D107">
        <f>IF(AND('Raw Data'!C101&lt;'Raw Data'!F101, 'Raw Data'!K101&gt;'Raw Data'!L101, 'Raw Data'!K101-'Raw Data'!L101&lt;4), 'Raw Data'!G101, 0)</f>
        <v>0</v>
      </c>
      <c r="E107">
        <f>IF(ISBLANK('Raw Data'!J101), 0, IF(AND(4=MATCH(LARGE('Raw Data'!G101:J101, 4), 'Raw Data'!G101:J101, 0), 'Raw Data'!L101-'Raw Data'!K101&gt;3), 'Raw Data'!J101, 0))</f>
        <v>0</v>
      </c>
      <c r="F107">
        <f>IF(ISBLANK('Raw Data'!J101), 0, IF(AND(3=MATCH(LARGE('Raw Data'!G101:J101, 4), 'Raw Data'!G101:J101, 0), 'Raw Data'!K101-'Raw Data'!L101&gt;3), 'Raw Data'!I101, 0))</f>
        <v>0</v>
      </c>
      <c r="G107">
        <f>IF(ISBLANK('Raw Data'!J101), 0, IF(AND(2=MATCH(LARGE('Raw Data'!G101:J101, 4), 'Raw Data'!G101:J101, 0), AND('Raw Data'!L101-'Raw Data'!K101&lt;4, 'Raw Data'!L101-'Raw Data'!K101&gt;0)), 'Raw Data'!H101, 0))</f>
        <v>0</v>
      </c>
      <c r="H107">
        <f>IF(ISBLANK('Raw Data'!J101), 0, IF(AND(1=MATCH(LARGE('Raw Data'!G101:J101, 4), 'Raw Data'!G101:J101, 0), AND('Raw Data'!K101-'Raw Data'!L101&lt;4, 'Raw Data'!K101-'Raw Data'!L101&gt;0)), 'Raw Data'!G101, 0))</f>
        <v>0</v>
      </c>
      <c r="I107">
        <f>IF(ISBLANK('Raw Data'!J101), 0, IF(AND(4=MATCH(LARGE('Raw Data'!G101:J101, 3), 'Raw Data'!G101:J101, 0), 'Raw Data'!L101-'Raw Data'!K101&gt;3), 'Raw Data'!J101, 0))</f>
        <v>0</v>
      </c>
      <c r="J107">
        <f>IF(ISBLANK('Raw Data'!J101), 0, IF(AND(3=MATCH(LARGE('Raw Data'!G101:J101, 3), 'Raw Data'!G101:J101, 0), 'Raw Data'!K101-'Raw Data'!L101&gt;3), 'Raw Data'!I101, 0))</f>
        <v>0</v>
      </c>
      <c r="K107">
        <f>IF(ISBLANK('Raw Data'!J101),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IF(AND(1=MATCH(LARGE('Raw Data'!G101:J101, 3), 'Raw Data'!G101:J101, 0), AND('Raw Data'!K101-'Raw Data'!L101&lt;4, 'Raw Data'!K101-'Raw Data'!L101&gt;0)), 'Raw Data'!G101, 0))</f>
        <v>0</v>
      </c>
      <c r="M107">
        <f>IF(ISBLANK('Raw Data'!J101), 0, IF(AND(4=MATCH(LARGE('Raw Data'!G101:J101, 2), 'Raw Data'!G101:J101, 0), 'Raw Data'!L101-'Raw Data'!K101&gt;3), 'Raw Data'!J101, 0))</f>
        <v>0</v>
      </c>
      <c r="N107">
        <f>IF(ISBLANK('Raw Data'!J101), 0, IF(AND(3=MATCH(LARGE('Raw Data'!G101:J101, 2), 'Raw Data'!G101:J101, 0), 'Raw Data'!K101-'Raw Data'!L101&gt;3), 'Raw Data'!I101, 0))</f>
        <v>0</v>
      </c>
      <c r="O107">
        <f>IF(ISBLANK('Raw Data'!J101), 0, IF(AND(2=MATCH(LARGE('Raw Data'!G101:J101, 2), 'Raw Data'!G101:J101, 0), AND('Raw Data'!L101-'Raw Data'!K101&lt;4, 'Raw Data'!L101-'Raw Data'!K101&gt;0)), 'Raw Data'!H101, 0))</f>
        <v>0</v>
      </c>
      <c r="P107">
        <f>IF(ISBLANK('Raw Data'!J101), 0, IF(AND(1=MATCH(LARGE('Raw Data'!G101:J101, 2), 'Raw Data'!G101:J101, 0), AND('Raw Data'!K101-'Raw Data'!L101&lt;4, 'Raw Data'!K101-'Raw Data'!L101&gt;0)), 'Raw Data'!G101, 0))</f>
        <v>0</v>
      </c>
      <c r="Q107">
        <f>IF(ISBLANK('Raw Data'!J101), 0, IF(AND(4=MATCH(LARGE('Raw Data'!G101:J101, 1), 'Raw Data'!G101:J101, 0), 'Raw Data'!L101-'Raw Data'!K101&gt;3), 'Raw Data'!J101, 0))</f>
        <v>0</v>
      </c>
      <c r="R107">
        <f>IF(ISBLANK('Raw Data'!J101), 0, IF(AND(3=MATCH(LARGE('Raw Data'!G101:J101, 1), 'Raw Data'!G101:J101, 0), 'Raw Data'!K101-'Raw Data'!L101&gt;3), 'Raw Data'!I101, 0))</f>
        <v>0</v>
      </c>
      <c r="S107">
        <f>IF(AND('Raw Data'!L101-'Raw Data'!K101&gt;4, 'Raw Data'!F101&lt;'Raw Data'!C101), 'Raw Data'!J101, 0)</f>
        <v>0</v>
      </c>
      <c r="T107">
        <f>IF(AND('Raw Data'!K101-'Raw Data'!L101&gt;4, 'Raw Data'!F101&gt;'Raw Data'!C101), 'Raw Data'!I101, 0)</f>
        <v>0</v>
      </c>
      <c r="U107">
        <f>IF(AND('Raw Data'!L101-'Raw Data'!K101&lt;3, 'Raw Data'!L101&gt;'Raw Data'!K101, 'Raw Data'!F101&lt;'Raw Data'!C101), 'Raw Data'!H101, 0)</f>
        <v>0</v>
      </c>
      <c r="V107">
        <f>IF(AND('Raw Data'!L101-'Raw Data'!K101&lt;3, 'Raw Data'!L101&gt;'Raw Data'!K101, 'Raw Data'!F101&gt;'Raw Data'!C101), 'Raw Data'!G101, 0)</f>
        <v>0</v>
      </c>
    </row>
    <row r="108" spans="1:22" x14ac:dyDescent="0.3">
      <c r="A108">
        <f>IF(AND('Raw Data'!F102&lt;'Raw Data'!C102, 'Raw Data'!L102&gt;'Raw Data'!K102, 'Raw Data'!L102-'Raw Data'!K102&gt;3), 'Raw Data'!J102, 0)</f>
        <v>0</v>
      </c>
      <c r="B108">
        <f>IF(AND('Raw Data'!C102&lt;'Raw Data'!F102, 'Raw Data'!K102&gt;'Raw Data'!L102, 'Raw Data'!K102-'Raw Data'!L102&gt;3), 'Raw Data'!I102, 0)</f>
        <v>0</v>
      </c>
      <c r="C108">
        <f>IF(AND('Raw Data'!F102&lt;'Raw Data'!C102, 'Raw Data'!L102&gt;'Raw Data'!K102, 'Raw Data'!L102-'Raw Data'!K102&lt;4), 'Raw Data'!H102, 0)</f>
        <v>0</v>
      </c>
      <c r="D108">
        <f>IF(AND('Raw Data'!C102&lt;'Raw Data'!F102, 'Raw Data'!K102&gt;'Raw Data'!L102, 'Raw Data'!K102-'Raw Data'!L102&lt;4), 'Raw Data'!G102, 0)</f>
        <v>0</v>
      </c>
      <c r="E108">
        <f>IF(ISBLANK('Raw Data'!J102), 0, IF(AND(4=MATCH(LARGE('Raw Data'!G102:J102, 4), 'Raw Data'!G102:J102, 0), 'Raw Data'!L102-'Raw Data'!K102&gt;3), 'Raw Data'!J102, 0))</f>
        <v>0</v>
      </c>
      <c r="F108">
        <f>IF(ISBLANK('Raw Data'!J102), 0, IF(AND(3=MATCH(LARGE('Raw Data'!G102:J102, 4), 'Raw Data'!G102:J102, 0), 'Raw Data'!K102-'Raw Data'!L102&gt;3), 'Raw Data'!I102, 0))</f>
        <v>0</v>
      </c>
      <c r="G108">
        <f>IF(ISBLANK('Raw Data'!J102), 0, IF(AND(2=MATCH(LARGE('Raw Data'!G102:J102, 4), 'Raw Data'!G102:J102, 0), AND('Raw Data'!L102-'Raw Data'!K102&lt;4, 'Raw Data'!L102-'Raw Data'!K102&gt;0)), 'Raw Data'!H102, 0))</f>
        <v>0</v>
      </c>
      <c r="H108">
        <f>IF(ISBLANK('Raw Data'!J102), 0, IF(AND(1=MATCH(LARGE('Raw Data'!G102:J102, 4), 'Raw Data'!G102:J102, 0), AND('Raw Data'!K102-'Raw Data'!L102&lt;4, 'Raw Data'!K102-'Raw Data'!L102&gt;0)), 'Raw Data'!G102, 0))</f>
        <v>0</v>
      </c>
      <c r="I108">
        <f>IF(ISBLANK('Raw Data'!J102), 0, IF(AND(4=MATCH(LARGE('Raw Data'!G102:J102, 3), 'Raw Data'!G102:J102, 0), 'Raw Data'!L102-'Raw Data'!K102&gt;3), 'Raw Data'!J102, 0))</f>
        <v>0</v>
      </c>
      <c r="J108">
        <f>IF(ISBLANK('Raw Data'!J102), 0, IF(AND(3=MATCH(LARGE('Raw Data'!G102:J102, 3), 'Raw Data'!G102:J102, 0), 'Raw Data'!K102-'Raw Data'!L102&gt;3), 'Raw Data'!I102, 0))</f>
        <v>0</v>
      </c>
      <c r="K108">
        <f>IF(ISBLANK('Raw Data'!J102), 0, IF(AND(2=MATCH(LARGE('Raw Data'!G102:J102, 3), 'Raw Data'!G102:J102, 0), AND('Raw Data'!L102-'Raw Data'!K102&lt;4, 'Raw Data'!L102-'Raw Data'!K102&gt;0)), 'Raw Data'!H102, 0))</f>
        <v>0</v>
      </c>
      <c r="L108">
        <f>IF(ISBLANK('Raw Data'!J102), 0, IF(AND(1=MATCH(LARGE('Raw Data'!G102:J102, 3), 'Raw Data'!G102:J102, 0), AND('Raw Data'!K102-'Raw Data'!L102&lt;4, 'Raw Data'!K102-'Raw Data'!L102&gt;0)), 'Raw Data'!G102, 0))</f>
        <v>0</v>
      </c>
      <c r="M108">
        <f>IF(ISBLANK('Raw Data'!J102), 0, IF(AND(4=MATCH(LARGE('Raw Data'!G102:J102, 2), 'Raw Data'!G102:J102, 0), 'Raw Data'!L102-'Raw Data'!K102&gt;3), 'Raw Data'!J102, 0))</f>
        <v>0</v>
      </c>
      <c r="N108">
        <f>IF(ISBLANK('Raw Data'!J102), 0, IF(AND(3=MATCH(LARGE('Raw Data'!G102:J102, 2), 'Raw Data'!G102:J102, 0), 'Raw Data'!K102-'Raw Data'!L102&gt;3), 'Raw Data'!I102, 0))</f>
        <v>0</v>
      </c>
      <c r="O108">
        <f>IF(ISBLANK('Raw Data'!J102), 0, IF(AND(2=MATCH(LARGE('Raw Data'!G102:J102, 2), 'Raw Data'!G102:J102, 0), AND('Raw Data'!L102-'Raw Data'!K102&lt;4, 'Raw Data'!L102-'Raw Data'!K102&gt;0)), 'Raw Data'!H102, 0))</f>
        <v>0</v>
      </c>
      <c r="P108">
        <f>IF(ISBLANK('Raw Data'!J102), 0, IF(AND(1=MATCH(LARGE('Raw Data'!G102:J102, 2), 'Raw Data'!G102:J102, 0), AND('Raw Data'!K102-'Raw Data'!L102&lt;4, 'Raw Data'!K102-'Raw Data'!L102&gt;0)), 'Raw Data'!G102, 0))</f>
        <v>0</v>
      </c>
      <c r="Q108">
        <f>IF(ISBLANK('Raw Data'!J102), 0, IF(AND(4=MATCH(LARGE('Raw Data'!G102:J102, 1), 'Raw Data'!G102:J102, 0), 'Raw Data'!L102-'Raw Data'!K102&gt;3), 'Raw Data'!J102, 0))</f>
        <v>0</v>
      </c>
      <c r="R108">
        <f>IF(ISBLANK('Raw Data'!J102), 0, IF(AND(3=MATCH(LARGE('Raw Data'!G102:J102, 1), 'Raw Data'!G102:J102, 0), 'Raw Data'!K102-'Raw Data'!L102&gt;3), 'Raw Data'!I102, 0))</f>
        <v>0</v>
      </c>
      <c r="S108">
        <f>IF(AND('Raw Data'!L102-'Raw Data'!K102&gt;4, 'Raw Data'!F102&lt;'Raw Data'!C102), 'Raw Data'!J102, 0)</f>
        <v>0</v>
      </c>
      <c r="T108">
        <f>IF(AND('Raw Data'!K102-'Raw Data'!L102&gt;4, 'Raw Data'!F102&gt;'Raw Data'!C102), 'Raw Data'!I102, 0)</f>
        <v>0</v>
      </c>
      <c r="U108">
        <f>IF(AND('Raw Data'!L102-'Raw Data'!K102&lt;3, 'Raw Data'!L102&gt;'Raw Data'!K102, 'Raw Data'!F102&lt;'Raw Data'!C102), 'Raw Data'!H102, 0)</f>
        <v>0</v>
      </c>
      <c r="V108">
        <f>IF(AND('Raw Data'!L102-'Raw Data'!K102&lt;3, 'Raw Data'!L102&gt;'Raw Data'!K102, 'Raw Data'!F102&gt;'Raw Data'!C102), 'Raw Data'!G102, 0)</f>
        <v>0</v>
      </c>
    </row>
    <row r="109" spans="1:22" x14ac:dyDescent="0.3">
      <c r="A109">
        <f>IF(AND('Raw Data'!F103&lt;'Raw Data'!C103, 'Raw Data'!L103&gt;'Raw Data'!K103, 'Raw Data'!L103-'Raw Data'!K103&gt;3), 'Raw Data'!J103, 0)</f>
        <v>0</v>
      </c>
      <c r="B109">
        <f>IF(AND('Raw Data'!C103&lt;'Raw Data'!F103, 'Raw Data'!K103&gt;'Raw Data'!L103, 'Raw Data'!K103-'Raw Data'!L103&gt;3), 'Raw Data'!I103, 0)</f>
        <v>0</v>
      </c>
      <c r="C109">
        <f>IF(AND('Raw Data'!F103&lt;'Raw Data'!C103, 'Raw Data'!L103&gt;'Raw Data'!K103, 'Raw Data'!L103-'Raw Data'!K103&lt;4), 'Raw Data'!H103, 0)</f>
        <v>0</v>
      </c>
      <c r="D109">
        <f>IF(AND('Raw Data'!C103&lt;'Raw Data'!F103, 'Raw Data'!K103&gt;'Raw Data'!L103, 'Raw Data'!K103-'Raw Data'!L103&lt;4), 'Raw Data'!G103, 0)</f>
        <v>0</v>
      </c>
      <c r="E109">
        <f>IF(ISBLANK('Raw Data'!J103), 0, IF(AND(4=MATCH(LARGE('Raw Data'!G103:J103, 4), 'Raw Data'!G103:J103, 0), 'Raw Data'!L103-'Raw Data'!K103&gt;3), 'Raw Data'!J103, 0))</f>
        <v>0</v>
      </c>
      <c r="F109">
        <f>IF(ISBLANK('Raw Data'!J103), 0, IF(AND(3=MATCH(LARGE('Raw Data'!G103:J103, 4), 'Raw Data'!G103:J103, 0), 'Raw Data'!K103-'Raw Data'!L103&gt;3), 'Raw Data'!I103, 0))</f>
        <v>0</v>
      </c>
      <c r="G109">
        <f>IF(ISBLANK('Raw Data'!J103), 0, IF(AND(2=MATCH(LARGE('Raw Data'!G103:J103, 4), 'Raw Data'!G103:J103, 0), AND('Raw Data'!L103-'Raw Data'!K103&lt;4, 'Raw Data'!L103-'Raw Data'!K103&gt;0)), 'Raw Data'!H103, 0))</f>
        <v>0</v>
      </c>
      <c r="H109">
        <f>IF(ISBLANK('Raw Data'!J103), 0, IF(AND(1=MATCH(LARGE('Raw Data'!G103:J103, 4), 'Raw Data'!G103:J103, 0), AND('Raw Data'!K103-'Raw Data'!L103&lt;4, 'Raw Data'!K103-'Raw Data'!L103&gt;0)), 'Raw Data'!G103, 0))</f>
        <v>0</v>
      </c>
      <c r="I109">
        <f>IF(ISBLANK('Raw Data'!J103), 0, IF(AND(4=MATCH(LARGE('Raw Data'!G103:J103, 3), 'Raw Data'!G103:J103, 0), 'Raw Data'!L103-'Raw Data'!K103&gt;3), 'Raw Data'!J103, 0))</f>
        <v>0</v>
      </c>
      <c r="J109">
        <f>IF(ISBLANK('Raw Data'!J103), 0, IF(AND(3=MATCH(LARGE('Raw Data'!G103:J103, 3), 'Raw Data'!G103:J103, 0), 'Raw Data'!K103-'Raw Data'!L103&gt;3), 'Raw Data'!I103, 0))</f>
        <v>0</v>
      </c>
      <c r="K109">
        <f>IF(ISBLANK('Raw Data'!J103), 0, IF(AND(2=MATCH(LARGE('Raw Data'!G103:J103, 3), 'Raw Data'!G103:J103, 0), AND('Raw Data'!L103-'Raw Data'!K103&lt;4, 'Raw Data'!L103-'Raw Data'!K103&gt;0)), 'Raw Data'!H103, 0))</f>
        <v>0</v>
      </c>
      <c r="L109">
        <f>IF(ISBLANK('Raw Data'!J103), 0, IF(AND(1=MATCH(LARGE('Raw Data'!G103:J103, 3), 'Raw Data'!G103:J103, 0), AND('Raw Data'!K103-'Raw Data'!L103&lt;4, 'Raw Data'!K103-'Raw Data'!L103&gt;0)), 'Raw Data'!G103, 0))</f>
        <v>0</v>
      </c>
      <c r="M109">
        <f>IF(ISBLANK('Raw Data'!J103), 0, IF(AND(4=MATCH(LARGE('Raw Data'!G103:J103, 2), 'Raw Data'!G103:J103, 0), 'Raw Data'!L103-'Raw Data'!K103&gt;3), 'Raw Data'!J103, 0))</f>
        <v>0</v>
      </c>
      <c r="N109">
        <f>IF(ISBLANK('Raw Data'!J103), 0, IF(AND(3=MATCH(LARGE('Raw Data'!G103:J103, 2), 'Raw Data'!G103:J103, 0), 'Raw Data'!K103-'Raw Data'!L103&gt;3), 'Raw Data'!I103, 0))</f>
        <v>0</v>
      </c>
      <c r="O109">
        <f>IF(ISBLANK('Raw Data'!J103), 0, IF(AND(2=MATCH(LARGE('Raw Data'!G103:J103, 2), 'Raw Data'!G103:J103, 0), AND('Raw Data'!L103-'Raw Data'!K103&lt;4, 'Raw Data'!L103-'Raw Data'!K103&gt;0)), 'Raw Data'!H103, 0))</f>
        <v>0</v>
      </c>
      <c r="P109">
        <f>IF(ISBLANK('Raw Data'!J103), 0, IF(AND(1=MATCH(LARGE('Raw Data'!G103:J103, 2), 'Raw Data'!G103:J103, 0), AND('Raw Data'!K103-'Raw Data'!L103&lt;4, 'Raw Data'!K103-'Raw Data'!L103&gt;0)), 'Raw Data'!G103, 0))</f>
        <v>0</v>
      </c>
      <c r="Q109">
        <f>IF(ISBLANK('Raw Data'!J103), 0, IF(AND(4=MATCH(LARGE('Raw Data'!G103:J103, 1), 'Raw Data'!G103:J103, 0), 'Raw Data'!L103-'Raw Data'!K103&gt;3), 'Raw Data'!J103, 0))</f>
        <v>0</v>
      </c>
      <c r="R109">
        <f>IF(ISBLANK('Raw Data'!J103), 0, IF(AND(3=MATCH(LARGE('Raw Data'!G103:J103, 1), 'Raw Data'!G103:J103, 0), 'Raw Data'!K103-'Raw Data'!L103&gt;3), 'Raw Data'!I103, 0))</f>
        <v>0</v>
      </c>
      <c r="S109">
        <f>IF(AND('Raw Data'!L103-'Raw Data'!K103&gt;4, 'Raw Data'!F103&lt;'Raw Data'!C103), 'Raw Data'!J103, 0)</f>
        <v>0</v>
      </c>
      <c r="T109">
        <f>IF(AND('Raw Data'!K103-'Raw Data'!L103&gt;4, 'Raw Data'!F103&gt;'Raw Data'!C103), 'Raw Data'!I103, 0)</f>
        <v>0</v>
      </c>
      <c r="U109">
        <f>IF(AND('Raw Data'!L103-'Raw Data'!K103&lt;3, 'Raw Data'!L103&gt;'Raw Data'!K103, 'Raw Data'!F103&lt;'Raw Data'!C103), 'Raw Data'!H103, 0)</f>
        <v>0</v>
      </c>
      <c r="V109">
        <f>IF(AND('Raw Data'!L103-'Raw Data'!K103&lt;3, 'Raw Data'!L103&gt;'Raw Data'!K103, 'Raw Data'!F103&gt;'Raw Data'!C103), 'Raw Data'!G103, 0)</f>
        <v>0</v>
      </c>
    </row>
    <row r="110" spans="1:22" x14ac:dyDescent="0.3">
      <c r="A110">
        <f>IF(AND('Raw Data'!F104&lt;'Raw Data'!C104, 'Raw Data'!L104&gt;'Raw Data'!K104, 'Raw Data'!L104-'Raw Data'!K104&gt;3), 'Raw Data'!J104, 0)</f>
        <v>0</v>
      </c>
      <c r="B110">
        <f>IF(AND('Raw Data'!C104&lt;'Raw Data'!F104, 'Raw Data'!K104&gt;'Raw Data'!L104, 'Raw Data'!K104-'Raw Data'!L104&gt;3), 'Raw Data'!I104, 0)</f>
        <v>0</v>
      </c>
      <c r="C110">
        <f>IF(AND('Raw Data'!F104&lt;'Raw Data'!C104, 'Raw Data'!L104&gt;'Raw Data'!K104, 'Raw Data'!L104-'Raw Data'!K104&lt;4), 'Raw Data'!H104, 0)</f>
        <v>0</v>
      </c>
      <c r="D110">
        <f>IF(AND('Raw Data'!C104&lt;'Raw Data'!F104, 'Raw Data'!K104&gt;'Raw Data'!L104, 'Raw Data'!K104-'Raw Data'!L104&lt;4), 'Raw Data'!G104, 0)</f>
        <v>0</v>
      </c>
      <c r="E110">
        <f>IF(ISBLANK('Raw Data'!J104), 0, IF(AND(4=MATCH(LARGE('Raw Data'!G104:J104, 4), 'Raw Data'!G104:J104, 0), 'Raw Data'!L104-'Raw Data'!K104&gt;3), 'Raw Data'!J104, 0))</f>
        <v>0</v>
      </c>
      <c r="F110">
        <f>IF(ISBLANK('Raw Data'!J104), 0, IF(AND(3=MATCH(LARGE('Raw Data'!G104:J104, 4), 'Raw Data'!G104:J104, 0), 'Raw Data'!K104-'Raw Data'!L104&gt;3), 'Raw Data'!I104, 0))</f>
        <v>0</v>
      </c>
      <c r="G110">
        <f>IF(ISBLANK('Raw Data'!J104), 0, IF(AND(2=MATCH(LARGE('Raw Data'!G104:J104, 4), 'Raw Data'!G104:J104, 0), AND('Raw Data'!L104-'Raw Data'!K104&lt;4, 'Raw Data'!L104-'Raw Data'!K104&gt;0)), 'Raw Data'!H104, 0))</f>
        <v>0</v>
      </c>
      <c r="H110">
        <f>IF(ISBLANK('Raw Data'!J104), 0, IF(AND(1=MATCH(LARGE('Raw Data'!G104:J104, 4), 'Raw Data'!G104:J104, 0), AND('Raw Data'!K104-'Raw Data'!L104&lt;4, 'Raw Data'!K104-'Raw Data'!L104&gt;0)), 'Raw Data'!G104, 0))</f>
        <v>0</v>
      </c>
      <c r="I110">
        <f>IF(ISBLANK('Raw Data'!J104), 0, IF(AND(4=MATCH(LARGE('Raw Data'!G104:J104, 3), 'Raw Data'!G104:J104, 0), 'Raw Data'!L104-'Raw Data'!K104&gt;3), 'Raw Data'!J104, 0))</f>
        <v>0</v>
      </c>
      <c r="J110">
        <f>IF(ISBLANK('Raw Data'!J104), 0, IF(AND(3=MATCH(LARGE('Raw Data'!G104:J104, 3), 'Raw Data'!G104:J104, 0), 'Raw Data'!K104-'Raw Data'!L104&gt;3), 'Raw Data'!I104, 0))</f>
        <v>0</v>
      </c>
      <c r="K110">
        <f>IF(ISBLANK('Raw Data'!J104), 0, IF(AND(2=MATCH(LARGE('Raw Data'!G104:J104, 3), 'Raw Data'!G104:J104, 0), AND('Raw Data'!L104-'Raw Data'!K104&lt;4, 'Raw Data'!L104-'Raw Data'!K104&gt;0)), 'Raw Data'!H104, 0))</f>
        <v>0</v>
      </c>
      <c r="L110">
        <f>IF(ISBLANK('Raw Data'!J104), 0, IF(AND(1=MATCH(LARGE('Raw Data'!G104:J104, 3), 'Raw Data'!G104:J104, 0), AND('Raw Data'!K104-'Raw Data'!L104&lt;4, 'Raw Data'!K104-'Raw Data'!L104&gt;0)), 'Raw Data'!G104, 0))</f>
        <v>0</v>
      </c>
      <c r="M110">
        <f>IF(ISBLANK('Raw Data'!J104), 0, IF(AND(4=MATCH(LARGE('Raw Data'!G104:J104, 2), 'Raw Data'!G104:J104, 0), 'Raw Data'!L104-'Raw Data'!K104&gt;3), 'Raw Data'!J104, 0))</f>
        <v>0</v>
      </c>
      <c r="N110">
        <f>IF(ISBLANK('Raw Data'!J104), 0, IF(AND(3=MATCH(LARGE('Raw Data'!G104:J104, 2), 'Raw Data'!G104:J104, 0), 'Raw Data'!K104-'Raw Data'!L104&gt;3), 'Raw Data'!I104, 0))</f>
        <v>0</v>
      </c>
      <c r="O110">
        <f>IF(ISBLANK('Raw Data'!J104), 0, IF(AND(2=MATCH(LARGE('Raw Data'!G104:J104, 2), 'Raw Data'!G104:J104, 0), AND('Raw Data'!L104-'Raw Data'!K104&lt;4, 'Raw Data'!L104-'Raw Data'!K104&gt;0)), 'Raw Data'!H104, 0))</f>
        <v>0</v>
      </c>
      <c r="P110">
        <f>IF(ISBLANK('Raw Data'!J104), 0, IF(AND(1=MATCH(LARGE('Raw Data'!G104:J104, 2), 'Raw Data'!G104:J104, 0), AND('Raw Data'!K104-'Raw Data'!L104&lt;4, 'Raw Data'!K104-'Raw Data'!L104&gt;0)), 'Raw Data'!G104, 0))</f>
        <v>0</v>
      </c>
      <c r="Q110">
        <f>IF(ISBLANK('Raw Data'!J104), 0, IF(AND(4=MATCH(LARGE('Raw Data'!G104:J104, 1), 'Raw Data'!G104:J104, 0), 'Raw Data'!L104-'Raw Data'!K104&gt;3), 'Raw Data'!J104, 0))</f>
        <v>0</v>
      </c>
      <c r="R110">
        <f>IF(ISBLANK('Raw Data'!J104), 0, IF(AND(3=MATCH(LARGE('Raw Data'!G104:J104, 1), 'Raw Data'!G104:J104, 0), 'Raw Data'!K104-'Raw Data'!L104&gt;3), 'Raw Data'!I104, 0))</f>
        <v>0</v>
      </c>
      <c r="S110">
        <f>IF(AND('Raw Data'!L104-'Raw Data'!K104&gt;4, 'Raw Data'!F104&lt;'Raw Data'!C104), 'Raw Data'!J104, 0)</f>
        <v>0</v>
      </c>
      <c r="T110">
        <f>IF(AND('Raw Data'!K104-'Raw Data'!L104&gt;4, 'Raw Data'!F104&gt;'Raw Data'!C104), 'Raw Data'!I104, 0)</f>
        <v>0</v>
      </c>
      <c r="U110">
        <f>IF(AND('Raw Data'!L104-'Raw Data'!K104&lt;3, 'Raw Data'!L104&gt;'Raw Data'!K104, 'Raw Data'!F104&lt;'Raw Data'!C104), 'Raw Data'!H104, 0)</f>
        <v>0</v>
      </c>
      <c r="V110">
        <f>IF(AND('Raw Data'!L104-'Raw Data'!K104&lt;3, 'Raw Data'!L104&gt;'Raw Data'!K104, 'Raw Data'!F104&gt;'Raw Data'!C104), 'Raw Data'!G104, 0)</f>
        <v>0</v>
      </c>
    </row>
    <row r="111" spans="1:22" x14ac:dyDescent="0.3">
      <c r="A111">
        <f>IF(AND('Raw Data'!F105&lt;'Raw Data'!C105, 'Raw Data'!L105&gt;'Raw Data'!K105, 'Raw Data'!L105-'Raw Data'!K105&gt;3), 'Raw Data'!J105, 0)</f>
        <v>0</v>
      </c>
      <c r="B111">
        <f>IF(AND('Raw Data'!C105&lt;'Raw Data'!F105, 'Raw Data'!K105&gt;'Raw Data'!L105, 'Raw Data'!K105-'Raw Data'!L105&gt;3), 'Raw Data'!I105, 0)</f>
        <v>0</v>
      </c>
      <c r="C111">
        <f>IF(AND('Raw Data'!F105&lt;'Raw Data'!C105, 'Raw Data'!L105&gt;'Raw Data'!K105, 'Raw Data'!L105-'Raw Data'!K105&lt;4), 'Raw Data'!H105, 0)</f>
        <v>0</v>
      </c>
      <c r="D111">
        <f>IF(AND('Raw Data'!C105&lt;'Raw Data'!F105, 'Raw Data'!K105&gt;'Raw Data'!L105, 'Raw Data'!K105-'Raw Data'!L105&lt;4), 'Raw Data'!G105, 0)</f>
        <v>0</v>
      </c>
      <c r="E111">
        <f>IF(ISBLANK('Raw Data'!J105), 0, IF(AND(4=MATCH(LARGE('Raw Data'!G105:J105, 4), 'Raw Data'!G105:J105, 0), 'Raw Data'!L105-'Raw Data'!K105&gt;3), 'Raw Data'!J105, 0))</f>
        <v>0</v>
      </c>
      <c r="F111">
        <f>IF(ISBLANK('Raw Data'!J105), 0, IF(AND(3=MATCH(LARGE('Raw Data'!G105:J105, 4), 'Raw Data'!G105:J105, 0), 'Raw Data'!K105-'Raw Data'!L105&gt;3), 'Raw Data'!I105, 0))</f>
        <v>0</v>
      </c>
      <c r="G111">
        <f>IF(ISBLANK('Raw Data'!J105), 0, IF(AND(2=MATCH(LARGE('Raw Data'!G105:J105, 4), 'Raw Data'!G105:J105, 0), AND('Raw Data'!L105-'Raw Data'!K105&lt;4, 'Raw Data'!L105-'Raw Data'!K105&gt;0)), 'Raw Data'!H105, 0))</f>
        <v>0</v>
      </c>
      <c r="H111">
        <f>IF(ISBLANK('Raw Data'!J105), 0, IF(AND(1=MATCH(LARGE('Raw Data'!G105:J105, 4), 'Raw Data'!G105:J105, 0), AND('Raw Data'!K105-'Raw Data'!L105&lt;4, 'Raw Data'!K105-'Raw Data'!L105&gt;0)), 'Raw Data'!G105, 0))</f>
        <v>0</v>
      </c>
      <c r="I111">
        <f>IF(ISBLANK('Raw Data'!J105), 0, IF(AND(4=MATCH(LARGE('Raw Data'!G105:J105, 3), 'Raw Data'!G105:J105, 0), 'Raw Data'!L105-'Raw Data'!K105&gt;3), 'Raw Data'!J105, 0))</f>
        <v>0</v>
      </c>
      <c r="J111">
        <f>IF(ISBLANK('Raw Data'!J105), 0, IF(AND(3=MATCH(LARGE('Raw Data'!G105:J105, 3), 'Raw Data'!G105:J105, 0), 'Raw Data'!K105-'Raw Data'!L105&gt;3), 'Raw Data'!I105, 0))</f>
        <v>0</v>
      </c>
      <c r="K111">
        <f>IF(ISBLANK('Raw Data'!J105), 0, IF(AND(2=MATCH(LARGE('Raw Data'!G105:J105, 3), 'Raw Data'!G105:J105, 0), AND('Raw Data'!L105-'Raw Data'!K105&lt;4, 'Raw Data'!L105-'Raw Data'!K105&gt;0)), 'Raw Data'!H105, 0))</f>
        <v>0</v>
      </c>
      <c r="L111">
        <f>IF(ISBLANK('Raw Data'!J105), 0, IF(AND(1=MATCH(LARGE('Raw Data'!G105:J105, 3), 'Raw Data'!G105:J105, 0), AND('Raw Data'!K105-'Raw Data'!L105&lt;4, 'Raw Data'!K105-'Raw Data'!L105&gt;0)), 'Raw Data'!G105, 0))</f>
        <v>0</v>
      </c>
      <c r="M111">
        <f>IF(ISBLANK('Raw Data'!J105), 0, IF(AND(4=MATCH(LARGE('Raw Data'!G105:J105, 2), 'Raw Data'!G105:J105, 0), 'Raw Data'!L105-'Raw Data'!K105&gt;3), 'Raw Data'!J105, 0))</f>
        <v>0</v>
      </c>
      <c r="N111">
        <f>IF(ISBLANK('Raw Data'!J105), 0, IF(AND(3=MATCH(LARGE('Raw Data'!G105:J105, 2), 'Raw Data'!G105:J105, 0), 'Raw Data'!K105-'Raw Data'!L105&gt;3), 'Raw Data'!I105, 0))</f>
        <v>0</v>
      </c>
      <c r="O111">
        <f>IF(ISBLANK('Raw Data'!J105), 0, IF(AND(2=MATCH(LARGE('Raw Data'!G105:J105, 2), 'Raw Data'!G105:J105, 0), AND('Raw Data'!L105-'Raw Data'!K105&lt;4, 'Raw Data'!L105-'Raw Data'!K105&gt;0)), 'Raw Data'!H105, 0))</f>
        <v>0</v>
      </c>
      <c r="P111">
        <f>IF(ISBLANK('Raw Data'!J105), 0, IF(AND(1=MATCH(LARGE('Raw Data'!G105:J105, 2), 'Raw Data'!G105:J105, 0), AND('Raw Data'!K105-'Raw Data'!L105&lt;4, 'Raw Data'!K105-'Raw Data'!L105&gt;0)), 'Raw Data'!G105, 0))</f>
        <v>0</v>
      </c>
      <c r="Q111">
        <f>IF(ISBLANK('Raw Data'!J105), 0, IF(AND(4=MATCH(LARGE('Raw Data'!G105:J105, 1), 'Raw Data'!G105:J105, 0), 'Raw Data'!L105-'Raw Data'!K105&gt;3), 'Raw Data'!J105, 0))</f>
        <v>0</v>
      </c>
      <c r="R111">
        <f>IF(ISBLANK('Raw Data'!J105), 0, IF(AND(3=MATCH(LARGE('Raw Data'!G105:J105, 1), 'Raw Data'!G105:J105, 0), 'Raw Data'!K105-'Raw Data'!L105&gt;3), 'Raw Data'!I105, 0))</f>
        <v>0</v>
      </c>
      <c r="S111">
        <f>IF(AND('Raw Data'!L105-'Raw Data'!K105&gt;4, 'Raw Data'!F105&lt;'Raw Data'!C105), 'Raw Data'!J105, 0)</f>
        <v>0</v>
      </c>
      <c r="T111">
        <f>IF(AND('Raw Data'!K105-'Raw Data'!L105&gt;4, 'Raw Data'!F105&gt;'Raw Data'!C105), 'Raw Data'!I105, 0)</f>
        <v>0</v>
      </c>
      <c r="U111">
        <f>IF(AND('Raw Data'!L105-'Raw Data'!K105&lt;3, 'Raw Data'!L105&gt;'Raw Data'!K105, 'Raw Data'!F105&lt;'Raw Data'!C105), 'Raw Data'!H105, 0)</f>
        <v>0</v>
      </c>
      <c r="V111">
        <f>IF(AND('Raw Data'!L105-'Raw Data'!K105&lt;3, 'Raw Data'!L105&gt;'Raw Data'!K105, 'Raw Data'!F105&gt;'Raw Data'!C105), 'Raw Data'!G105, 0)</f>
        <v>0</v>
      </c>
    </row>
    <row r="112" spans="1:22" x14ac:dyDescent="0.3">
      <c r="A112">
        <f>IF(AND('Raw Data'!F106&lt;'Raw Data'!C106, 'Raw Data'!L106&gt;'Raw Data'!K106, 'Raw Data'!L106-'Raw Data'!K106&gt;3), 'Raw Data'!J106, 0)</f>
        <v>0</v>
      </c>
      <c r="B112">
        <f>IF(AND('Raw Data'!C106&lt;'Raw Data'!F106, 'Raw Data'!K106&gt;'Raw Data'!L106, 'Raw Data'!K106-'Raw Data'!L106&gt;3), 'Raw Data'!I106, 0)</f>
        <v>0</v>
      </c>
      <c r="C112">
        <f>IF(AND('Raw Data'!F106&lt;'Raw Data'!C106, 'Raw Data'!L106&gt;'Raw Data'!K106, 'Raw Data'!L106-'Raw Data'!K106&lt;4), 'Raw Data'!H106, 0)</f>
        <v>0</v>
      </c>
      <c r="D112">
        <f>IF(AND('Raw Data'!C106&lt;'Raw Data'!F106, 'Raw Data'!K106&gt;'Raw Data'!L106, 'Raw Data'!K106-'Raw Data'!L106&lt;4), 'Raw Data'!G106, 0)</f>
        <v>0</v>
      </c>
      <c r="E112">
        <f>IF(ISBLANK('Raw Data'!J106), 0, IF(AND(4=MATCH(LARGE('Raw Data'!G106:J106, 4), 'Raw Data'!G106:J106, 0), 'Raw Data'!L106-'Raw Data'!K106&gt;3), 'Raw Data'!J106, 0))</f>
        <v>0</v>
      </c>
      <c r="F112">
        <f>IF(ISBLANK('Raw Data'!J106), 0, IF(AND(3=MATCH(LARGE('Raw Data'!G106:J106, 4), 'Raw Data'!G106:J106, 0), 'Raw Data'!K106-'Raw Data'!L106&gt;3), 'Raw Data'!I106, 0))</f>
        <v>0</v>
      </c>
      <c r="G112">
        <f>IF(ISBLANK('Raw Data'!J106), 0, IF(AND(2=MATCH(LARGE('Raw Data'!G106:J106, 4), 'Raw Data'!G106:J106, 0), AND('Raw Data'!L106-'Raw Data'!K106&lt;4, 'Raw Data'!L106-'Raw Data'!K106&gt;0)), 'Raw Data'!H106, 0))</f>
        <v>0</v>
      </c>
      <c r="H112">
        <f>IF(ISBLANK('Raw Data'!J106), 0, IF(AND(1=MATCH(LARGE('Raw Data'!G106:J106, 4), 'Raw Data'!G106:J106, 0), AND('Raw Data'!K106-'Raw Data'!L106&lt;4, 'Raw Data'!K106-'Raw Data'!L106&gt;0)), 'Raw Data'!G106, 0))</f>
        <v>0</v>
      </c>
      <c r="I112">
        <f>IF(ISBLANK('Raw Data'!J106), 0, IF(AND(4=MATCH(LARGE('Raw Data'!G106:J106, 3), 'Raw Data'!G106:J106, 0), 'Raw Data'!L106-'Raw Data'!K106&gt;3), 'Raw Data'!J106, 0))</f>
        <v>0</v>
      </c>
      <c r="J112">
        <f>IF(ISBLANK('Raw Data'!J106), 0, IF(AND(3=MATCH(LARGE('Raw Data'!G106:J106, 3), 'Raw Data'!G106:J106, 0), 'Raw Data'!K106-'Raw Data'!L106&gt;3), 'Raw Data'!I106, 0))</f>
        <v>0</v>
      </c>
      <c r="K112">
        <f>IF(ISBLANK('Raw Data'!J106), 0, IF(AND(2=MATCH(LARGE('Raw Data'!G106:J106, 3), 'Raw Data'!G106:J106, 0), AND('Raw Data'!L106-'Raw Data'!K106&lt;4, 'Raw Data'!L106-'Raw Data'!K106&gt;0)), 'Raw Data'!H106, 0))</f>
        <v>0</v>
      </c>
      <c r="L112">
        <f>IF(ISBLANK('Raw Data'!J106), 0, IF(AND(1=MATCH(LARGE('Raw Data'!G106:J106, 3), 'Raw Data'!G106:J106, 0), AND('Raw Data'!K106-'Raw Data'!L106&lt;4, 'Raw Data'!K106-'Raw Data'!L106&gt;0)), 'Raw Data'!G106, 0))</f>
        <v>0</v>
      </c>
      <c r="M112">
        <f>IF(ISBLANK('Raw Data'!J106), 0, IF(AND(4=MATCH(LARGE('Raw Data'!G106:J106, 2), 'Raw Data'!G106:J106, 0), 'Raw Data'!L106-'Raw Data'!K106&gt;3), 'Raw Data'!J106, 0))</f>
        <v>0</v>
      </c>
      <c r="N112">
        <f>IF(ISBLANK('Raw Data'!J106), 0, IF(AND(3=MATCH(LARGE('Raw Data'!G106:J106, 2), 'Raw Data'!G106:J106, 0), 'Raw Data'!K106-'Raw Data'!L106&gt;3), 'Raw Data'!I106, 0))</f>
        <v>0</v>
      </c>
      <c r="O112">
        <f>IF(ISBLANK('Raw Data'!J106), 0, IF(AND(2=MATCH(LARGE('Raw Data'!G106:J106, 2), 'Raw Data'!G106:J106, 0), AND('Raw Data'!L106-'Raw Data'!K106&lt;4, 'Raw Data'!L106-'Raw Data'!K106&gt;0)), 'Raw Data'!H106, 0))</f>
        <v>0</v>
      </c>
      <c r="P112">
        <f>IF(ISBLANK('Raw Data'!J106), 0, IF(AND(1=MATCH(LARGE('Raw Data'!G106:J106, 2), 'Raw Data'!G106:J106, 0), AND('Raw Data'!K106-'Raw Data'!L106&lt;4, 'Raw Data'!K106-'Raw Data'!L106&gt;0)), 'Raw Data'!G106, 0))</f>
        <v>0</v>
      </c>
      <c r="Q112">
        <f>IF(ISBLANK('Raw Data'!J106), 0, IF(AND(4=MATCH(LARGE('Raw Data'!G106:J106, 1), 'Raw Data'!G106:J106, 0), 'Raw Data'!L106-'Raw Data'!K106&gt;3), 'Raw Data'!J106, 0))</f>
        <v>0</v>
      </c>
      <c r="R112">
        <f>IF(ISBLANK('Raw Data'!J106), 0, IF(AND(3=MATCH(LARGE('Raw Data'!G106:J106, 1), 'Raw Data'!G106:J106, 0), 'Raw Data'!K106-'Raw Data'!L106&gt;3), 'Raw Data'!I106, 0))</f>
        <v>0</v>
      </c>
      <c r="S112">
        <f>IF(AND('Raw Data'!L106-'Raw Data'!K106&gt;4, 'Raw Data'!F106&lt;'Raw Data'!C106), 'Raw Data'!J106, 0)</f>
        <v>0</v>
      </c>
      <c r="T112">
        <f>IF(AND('Raw Data'!K106-'Raw Data'!L106&gt;4, 'Raw Data'!F106&gt;'Raw Data'!C106), 'Raw Data'!I106, 0)</f>
        <v>0</v>
      </c>
      <c r="U112">
        <f>IF(AND('Raw Data'!L106-'Raw Data'!K106&lt;3, 'Raw Data'!L106&gt;'Raw Data'!K106, 'Raw Data'!F106&lt;'Raw Data'!C106), 'Raw Data'!H106, 0)</f>
        <v>0</v>
      </c>
      <c r="V112">
        <f>IF(AND('Raw Data'!L106-'Raw Data'!K106&lt;3, 'Raw Data'!L106&gt;'Raw Data'!K106, 'Raw Data'!F106&gt;'Raw Data'!C106), 'Raw Data'!G106, 0)</f>
        <v>0</v>
      </c>
    </row>
    <row r="113" spans="1:22" x14ac:dyDescent="0.3">
      <c r="A113">
        <f>IF(AND('Raw Data'!F107&lt;'Raw Data'!C107, 'Raw Data'!L107&gt;'Raw Data'!K107, 'Raw Data'!L107-'Raw Data'!K107&gt;3), 'Raw Data'!J107, 0)</f>
        <v>0</v>
      </c>
      <c r="B113">
        <f>IF(AND('Raw Data'!C107&lt;'Raw Data'!F107, 'Raw Data'!K107&gt;'Raw Data'!L107, 'Raw Data'!K107-'Raw Data'!L107&gt;3), 'Raw Data'!I107, 0)</f>
        <v>0</v>
      </c>
      <c r="C113">
        <f>IF(AND('Raw Data'!F107&lt;'Raw Data'!C107, 'Raw Data'!L107&gt;'Raw Data'!K107, 'Raw Data'!L107-'Raw Data'!K107&lt;4), 'Raw Data'!H107, 0)</f>
        <v>0</v>
      </c>
      <c r="D113">
        <f>IF(AND('Raw Data'!C107&lt;'Raw Data'!F107, 'Raw Data'!K107&gt;'Raw Data'!L107, 'Raw Data'!K107-'Raw Data'!L107&lt;4), 'Raw Data'!G107, 0)</f>
        <v>0</v>
      </c>
      <c r="E113">
        <f>IF(ISBLANK('Raw Data'!J107), 0, IF(AND(4=MATCH(LARGE('Raw Data'!G107:J107, 4), 'Raw Data'!G107:J107, 0), 'Raw Data'!L107-'Raw Data'!K107&gt;3), 'Raw Data'!J107, 0))</f>
        <v>0</v>
      </c>
      <c r="F113">
        <f>IF(ISBLANK('Raw Data'!J107), 0, IF(AND(3=MATCH(LARGE('Raw Data'!G107:J107, 4), 'Raw Data'!G107:J107, 0), 'Raw Data'!K107-'Raw Data'!L107&gt;3), 'Raw Data'!I107, 0))</f>
        <v>0</v>
      </c>
      <c r="G113">
        <f>IF(ISBLANK('Raw Data'!J107), 0, IF(AND(2=MATCH(LARGE('Raw Data'!G107:J107, 4), 'Raw Data'!G107:J107, 0), AND('Raw Data'!L107-'Raw Data'!K107&lt;4, 'Raw Data'!L107-'Raw Data'!K107&gt;0)), 'Raw Data'!H107, 0))</f>
        <v>0</v>
      </c>
      <c r="H113">
        <f>IF(ISBLANK('Raw Data'!J107), 0, IF(AND(1=MATCH(LARGE('Raw Data'!G107:J107, 4), 'Raw Data'!G107:J107, 0), AND('Raw Data'!K107-'Raw Data'!L107&lt;4, 'Raw Data'!K107-'Raw Data'!L107&gt;0)), 'Raw Data'!G107, 0))</f>
        <v>0</v>
      </c>
      <c r="I113">
        <f>IF(ISBLANK('Raw Data'!J107), 0, IF(AND(4=MATCH(LARGE('Raw Data'!G107:J107, 3), 'Raw Data'!G107:J107, 0), 'Raw Data'!L107-'Raw Data'!K107&gt;3), 'Raw Data'!J107, 0))</f>
        <v>0</v>
      </c>
      <c r="J113">
        <f>IF(ISBLANK('Raw Data'!J107), 0, IF(AND(3=MATCH(LARGE('Raw Data'!G107:J107, 3), 'Raw Data'!G107:J107, 0), 'Raw Data'!K107-'Raw Data'!L107&gt;3), 'Raw Data'!I107, 0))</f>
        <v>0</v>
      </c>
      <c r="K113">
        <f>IF(ISBLANK('Raw Data'!J107), 0, IF(AND(2=MATCH(LARGE('Raw Data'!G107:J107, 3), 'Raw Data'!G107:J107, 0), AND('Raw Data'!L107-'Raw Data'!K107&lt;4, 'Raw Data'!L107-'Raw Data'!K107&gt;0)), 'Raw Data'!H107, 0))</f>
        <v>0</v>
      </c>
      <c r="L113">
        <f>IF(ISBLANK('Raw Data'!J107), 0, IF(AND(1=MATCH(LARGE('Raw Data'!G107:J107, 3), 'Raw Data'!G107:J107, 0), AND('Raw Data'!K107-'Raw Data'!L107&lt;4, 'Raw Data'!K107-'Raw Data'!L107&gt;0)), 'Raw Data'!G107, 0))</f>
        <v>0</v>
      </c>
      <c r="M113">
        <f>IF(ISBLANK('Raw Data'!J107), 0, IF(AND(4=MATCH(LARGE('Raw Data'!G107:J107, 2), 'Raw Data'!G107:J107, 0), 'Raw Data'!L107-'Raw Data'!K107&gt;3), 'Raw Data'!J107, 0))</f>
        <v>0</v>
      </c>
      <c r="N113">
        <f>IF(ISBLANK('Raw Data'!J107), 0, IF(AND(3=MATCH(LARGE('Raw Data'!G107:J107, 2), 'Raw Data'!G107:J107, 0), 'Raw Data'!K107-'Raw Data'!L107&gt;3), 'Raw Data'!I107, 0))</f>
        <v>0</v>
      </c>
      <c r="O113">
        <f>IF(ISBLANK('Raw Data'!J107), 0, IF(AND(2=MATCH(LARGE('Raw Data'!G107:J107, 2), 'Raw Data'!G107:J107, 0), AND('Raw Data'!L107-'Raw Data'!K107&lt;4, 'Raw Data'!L107-'Raw Data'!K107&gt;0)), 'Raw Data'!H107, 0))</f>
        <v>0</v>
      </c>
      <c r="P113">
        <f>IF(ISBLANK('Raw Data'!J107), 0, IF(AND(1=MATCH(LARGE('Raw Data'!G107:J107, 2), 'Raw Data'!G107:J107, 0), AND('Raw Data'!K107-'Raw Data'!L107&lt;4, 'Raw Data'!K107-'Raw Data'!L107&gt;0)), 'Raw Data'!G107, 0))</f>
        <v>0</v>
      </c>
      <c r="Q113">
        <f>IF(ISBLANK('Raw Data'!J107), 0, IF(AND(4=MATCH(LARGE('Raw Data'!G107:J107, 1), 'Raw Data'!G107:J107, 0), 'Raw Data'!L107-'Raw Data'!K107&gt;3), 'Raw Data'!J107, 0))</f>
        <v>0</v>
      </c>
      <c r="R113">
        <f>IF(ISBLANK('Raw Data'!J107), 0, IF(AND(3=MATCH(LARGE('Raw Data'!G107:J107, 1), 'Raw Data'!G107:J107, 0), 'Raw Data'!K107-'Raw Data'!L107&gt;3), 'Raw Data'!I107, 0))</f>
        <v>0</v>
      </c>
      <c r="S113">
        <f>IF(AND('Raw Data'!L107-'Raw Data'!K107&gt;4, 'Raw Data'!F107&lt;'Raw Data'!C107), 'Raw Data'!J107, 0)</f>
        <v>0</v>
      </c>
      <c r="T113">
        <f>IF(AND('Raw Data'!K107-'Raw Data'!L107&gt;4, 'Raw Data'!F107&gt;'Raw Data'!C107), 'Raw Data'!I107, 0)</f>
        <v>0</v>
      </c>
      <c r="U113">
        <f>IF(AND('Raw Data'!L107-'Raw Data'!K107&lt;3, 'Raw Data'!L107&gt;'Raw Data'!K107, 'Raw Data'!F107&lt;'Raw Data'!C107), 'Raw Data'!H107, 0)</f>
        <v>0</v>
      </c>
      <c r="V113">
        <f>IF(AND('Raw Data'!L107-'Raw Data'!K107&lt;3, 'Raw Data'!L107&gt;'Raw Data'!K107, 'Raw Data'!F107&gt;'Raw Data'!C107), 'Raw Data'!G107, 0)</f>
        <v>0</v>
      </c>
    </row>
    <row r="114" spans="1:22" x14ac:dyDescent="0.3">
      <c r="A114">
        <f>IF(AND('Raw Data'!F108&lt;'Raw Data'!C108, 'Raw Data'!L108&gt;'Raw Data'!K108, 'Raw Data'!L108-'Raw Data'!K108&gt;3), 'Raw Data'!J108, 0)</f>
        <v>0</v>
      </c>
      <c r="B114">
        <f>IF(AND('Raw Data'!C108&lt;'Raw Data'!F108, 'Raw Data'!K108&gt;'Raw Data'!L108, 'Raw Data'!K108-'Raw Data'!L108&gt;3), 'Raw Data'!I108, 0)</f>
        <v>0</v>
      </c>
      <c r="C114">
        <f>IF(AND('Raw Data'!F108&lt;'Raw Data'!C108, 'Raw Data'!L108&gt;'Raw Data'!K108, 'Raw Data'!L108-'Raw Data'!K108&lt;4), 'Raw Data'!H108, 0)</f>
        <v>0</v>
      </c>
      <c r="D114">
        <f>IF(AND('Raw Data'!C108&lt;'Raw Data'!F108, 'Raw Data'!K108&gt;'Raw Data'!L108, 'Raw Data'!K108-'Raw Data'!L108&lt;4), 'Raw Data'!G108, 0)</f>
        <v>0</v>
      </c>
      <c r="E114">
        <f>IF(ISBLANK('Raw Data'!J108), 0, IF(AND(4=MATCH(LARGE('Raw Data'!G108:J108, 4), 'Raw Data'!G108:J108, 0), 'Raw Data'!L108-'Raw Data'!K108&gt;3), 'Raw Data'!J108, 0))</f>
        <v>0</v>
      </c>
      <c r="F114">
        <f>IF(ISBLANK('Raw Data'!J108), 0, IF(AND(3=MATCH(LARGE('Raw Data'!G108:J108, 4), 'Raw Data'!G108:J108, 0), 'Raw Data'!K108-'Raw Data'!L108&gt;3), 'Raw Data'!I108, 0))</f>
        <v>0</v>
      </c>
      <c r="G114">
        <f>IF(ISBLANK('Raw Data'!J108), 0, IF(AND(2=MATCH(LARGE('Raw Data'!G108:J108, 4), 'Raw Data'!G108:J108, 0), AND('Raw Data'!L108-'Raw Data'!K108&lt;4, 'Raw Data'!L108-'Raw Data'!K108&gt;0)), 'Raw Data'!H108, 0))</f>
        <v>0</v>
      </c>
      <c r="H114">
        <f>IF(ISBLANK('Raw Data'!J108), 0, IF(AND(1=MATCH(LARGE('Raw Data'!G108:J108, 4), 'Raw Data'!G108:J108, 0), AND('Raw Data'!K108-'Raw Data'!L108&lt;4, 'Raw Data'!K108-'Raw Data'!L108&gt;0)), 'Raw Data'!G108, 0))</f>
        <v>0</v>
      </c>
      <c r="I114">
        <f>IF(ISBLANK('Raw Data'!J108), 0, IF(AND(4=MATCH(LARGE('Raw Data'!G108:J108, 3), 'Raw Data'!G108:J108, 0), 'Raw Data'!L108-'Raw Data'!K108&gt;3), 'Raw Data'!J108, 0))</f>
        <v>0</v>
      </c>
      <c r="J114">
        <f>IF(ISBLANK('Raw Data'!J108), 0, IF(AND(3=MATCH(LARGE('Raw Data'!G108:J108, 3), 'Raw Data'!G108:J108, 0), 'Raw Data'!K108-'Raw Data'!L108&gt;3), 'Raw Data'!I108, 0))</f>
        <v>0</v>
      </c>
      <c r="K114">
        <f>IF(ISBLANK('Raw Data'!J108), 0, IF(AND(2=MATCH(LARGE('Raw Data'!G108:J108, 3), 'Raw Data'!G108:J108, 0), AND('Raw Data'!L108-'Raw Data'!K108&lt;4, 'Raw Data'!L108-'Raw Data'!K108&gt;0)), 'Raw Data'!H108, 0))</f>
        <v>0</v>
      </c>
      <c r="L114">
        <f>IF(ISBLANK('Raw Data'!J108), 0, IF(AND(1=MATCH(LARGE('Raw Data'!G108:J108, 3), 'Raw Data'!G108:J108, 0), AND('Raw Data'!K108-'Raw Data'!L108&lt;4, 'Raw Data'!K108-'Raw Data'!L108&gt;0)), 'Raw Data'!G108, 0))</f>
        <v>0</v>
      </c>
      <c r="M114">
        <f>IF(ISBLANK('Raw Data'!J108), 0, IF(AND(4=MATCH(LARGE('Raw Data'!G108:J108, 2), 'Raw Data'!G108:J108, 0), 'Raw Data'!L108-'Raw Data'!K108&gt;3), 'Raw Data'!J108, 0))</f>
        <v>0</v>
      </c>
      <c r="N114">
        <f>IF(ISBLANK('Raw Data'!J108), 0, IF(AND(3=MATCH(LARGE('Raw Data'!G108:J108, 2), 'Raw Data'!G108:J108, 0), 'Raw Data'!K108-'Raw Data'!L108&gt;3), 'Raw Data'!I108, 0))</f>
        <v>0</v>
      </c>
      <c r="O114">
        <f>IF(ISBLANK('Raw Data'!J108), 0, IF(AND(2=MATCH(LARGE('Raw Data'!G108:J108, 2), 'Raw Data'!G108:J108, 0), AND('Raw Data'!L108-'Raw Data'!K108&lt;4, 'Raw Data'!L108-'Raw Data'!K108&gt;0)), 'Raw Data'!H108, 0))</f>
        <v>0</v>
      </c>
      <c r="P114">
        <f>IF(ISBLANK('Raw Data'!J108), 0, IF(AND(1=MATCH(LARGE('Raw Data'!G108:J108, 2), 'Raw Data'!G108:J108, 0), AND('Raw Data'!K108-'Raw Data'!L108&lt;4, 'Raw Data'!K108-'Raw Data'!L108&gt;0)), 'Raw Data'!G108, 0))</f>
        <v>0</v>
      </c>
      <c r="Q114">
        <f>IF(ISBLANK('Raw Data'!J108), 0, IF(AND(4=MATCH(LARGE('Raw Data'!G108:J108, 1), 'Raw Data'!G108:J108, 0), 'Raw Data'!L108-'Raw Data'!K108&gt;3), 'Raw Data'!J108, 0))</f>
        <v>0</v>
      </c>
      <c r="R114">
        <f>IF(ISBLANK('Raw Data'!J108), 0, IF(AND(3=MATCH(LARGE('Raw Data'!G108:J108, 1), 'Raw Data'!G108:J108, 0), 'Raw Data'!K108-'Raw Data'!L108&gt;3), 'Raw Data'!I108, 0))</f>
        <v>0</v>
      </c>
      <c r="S114">
        <f>IF(AND('Raw Data'!L108-'Raw Data'!K108&gt;4, 'Raw Data'!F108&lt;'Raw Data'!C108), 'Raw Data'!J108, 0)</f>
        <v>0</v>
      </c>
      <c r="T114">
        <f>IF(AND('Raw Data'!K108-'Raw Data'!L108&gt;4, 'Raw Data'!F108&gt;'Raw Data'!C108), 'Raw Data'!I108, 0)</f>
        <v>0</v>
      </c>
      <c r="U114">
        <f>IF(AND('Raw Data'!L108-'Raw Data'!K108&lt;3, 'Raw Data'!L108&gt;'Raw Data'!K108, 'Raw Data'!F108&lt;'Raw Data'!C108), 'Raw Data'!H108, 0)</f>
        <v>0</v>
      </c>
      <c r="V114">
        <f>IF(AND('Raw Data'!L108-'Raw Data'!K108&lt;3, 'Raw Data'!L108&gt;'Raw Data'!K108, 'Raw Data'!F108&gt;'Raw Data'!C108), 'Raw Data'!G108, 0)</f>
        <v>0</v>
      </c>
    </row>
    <row r="115" spans="1:22" x14ac:dyDescent="0.3">
      <c r="A115">
        <f>IF(AND('Raw Data'!F109&lt;'Raw Data'!C109, 'Raw Data'!L109&gt;'Raw Data'!K109, 'Raw Data'!L109-'Raw Data'!K109&gt;3), 'Raw Data'!J109, 0)</f>
        <v>0</v>
      </c>
      <c r="B115">
        <f>IF(AND('Raw Data'!C109&lt;'Raw Data'!F109, 'Raw Data'!K109&gt;'Raw Data'!L109, 'Raw Data'!K109-'Raw Data'!L109&gt;3), 'Raw Data'!I109, 0)</f>
        <v>0</v>
      </c>
      <c r="C115">
        <f>IF(AND('Raw Data'!F109&lt;'Raw Data'!C109, 'Raw Data'!L109&gt;'Raw Data'!K109, 'Raw Data'!L109-'Raw Data'!K109&lt;4), 'Raw Data'!H109, 0)</f>
        <v>0</v>
      </c>
      <c r="D115">
        <f>IF(AND('Raw Data'!C109&lt;'Raw Data'!F109, 'Raw Data'!K109&gt;'Raw Data'!L109, 'Raw Data'!K109-'Raw Data'!L109&lt;4), 'Raw Data'!G109, 0)</f>
        <v>0</v>
      </c>
      <c r="E115">
        <f>IF(ISBLANK('Raw Data'!J109), 0, IF(AND(4=MATCH(LARGE('Raw Data'!G109:J109, 4), 'Raw Data'!G109:J109, 0), 'Raw Data'!L109-'Raw Data'!K109&gt;3), 'Raw Data'!J109, 0))</f>
        <v>0</v>
      </c>
      <c r="F115">
        <f>IF(ISBLANK('Raw Data'!J109), 0, IF(AND(3=MATCH(LARGE('Raw Data'!G109:J109, 4), 'Raw Data'!G109:J109, 0), 'Raw Data'!K109-'Raw Data'!L109&gt;3), 'Raw Data'!I109, 0))</f>
        <v>0</v>
      </c>
      <c r="G115">
        <f>IF(ISBLANK('Raw Data'!J109), 0, IF(AND(2=MATCH(LARGE('Raw Data'!G109:J109, 4), 'Raw Data'!G109:J109, 0), AND('Raw Data'!L109-'Raw Data'!K109&lt;4, 'Raw Data'!L109-'Raw Data'!K109&gt;0)), 'Raw Data'!H109, 0))</f>
        <v>0</v>
      </c>
      <c r="H115">
        <f>IF(ISBLANK('Raw Data'!J109), 0, IF(AND(1=MATCH(LARGE('Raw Data'!G109:J109, 4), 'Raw Data'!G109:J109, 0), AND('Raw Data'!K109-'Raw Data'!L109&lt;4, 'Raw Data'!K109-'Raw Data'!L109&gt;0)), 'Raw Data'!G109, 0))</f>
        <v>0</v>
      </c>
      <c r="I115">
        <f>IF(ISBLANK('Raw Data'!J109), 0, IF(AND(4=MATCH(LARGE('Raw Data'!G109:J109, 3), 'Raw Data'!G109:J109, 0), 'Raw Data'!L109-'Raw Data'!K109&gt;3), 'Raw Data'!J109, 0))</f>
        <v>0</v>
      </c>
      <c r="J115">
        <f>IF(ISBLANK('Raw Data'!J109), 0, IF(AND(3=MATCH(LARGE('Raw Data'!G109:J109, 3), 'Raw Data'!G109:J109, 0), 'Raw Data'!K109-'Raw Data'!L109&gt;3), 'Raw Data'!I109, 0))</f>
        <v>0</v>
      </c>
      <c r="K115">
        <f>IF(ISBLANK('Raw Data'!J109), 0, IF(AND(2=MATCH(LARGE('Raw Data'!G109:J109, 3), 'Raw Data'!G109:J109, 0), AND('Raw Data'!L109-'Raw Data'!K109&lt;4, 'Raw Data'!L109-'Raw Data'!K109&gt;0)), 'Raw Data'!H109, 0))</f>
        <v>0</v>
      </c>
      <c r="L115">
        <f>IF(ISBLANK('Raw Data'!J109), 0, IF(AND(1=MATCH(LARGE('Raw Data'!G109:J109, 3), 'Raw Data'!G109:J109, 0), AND('Raw Data'!K109-'Raw Data'!L109&lt;4, 'Raw Data'!K109-'Raw Data'!L109&gt;0)), 'Raw Data'!G109, 0))</f>
        <v>0</v>
      </c>
      <c r="M115">
        <f>IF(ISBLANK('Raw Data'!J109), 0, IF(AND(4=MATCH(LARGE('Raw Data'!G109:J109, 2), 'Raw Data'!G109:J109, 0), 'Raw Data'!L109-'Raw Data'!K109&gt;3), 'Raw Data'!J109, 0))</f>
        <v>0</v>
      </c>
      <c r="N115">
        <f>IF(ISBLANK('Raw Data'!J109), 0, IF(AND(3=MATCH(LARGE('Raw Data'!G109:J109, 2), 'Raw Data'!G109:J109, 0), 'Raw Data'!K109-'Raw Data'!L109&gt;3), 'Raw Data'!I109, 0))</f>
        <v>0</v>
      </c>
      <c r="O115">
        <f>IF(ISBLANK('Raw Data'!J109), 0, IF(AND(2=MATCH(LARGE('Raw Data'!G109:J109, 2), 'Raw Data'!G109:J109, 0), AND('Raw Data'!L109-'Raw Data'!K109&lt;4, 'Raw Data'!L109-'Raw Data'!K109&gt;0)), 'Raw Data'!H109, 0))</f>
        <v>0</v>
      </c>
      <c r="P115">
        <f>IF(ISBLANK('Raw Data'!J109), 0, IF(AND(1=MATCH(LARGE('Raw Data'!G109:J109, 2), 'Raw Data'!G109:J109, 0), AND('Raw Data'!K109-'Raw Data'!L109&lt;4, 'Raw Data'!K109-'Raw Data'!L109&gt;0)), 'Raw Data'!G109, 0))</f>
        <v>0</v>
      </c>
      <c r="Q115">
        <f>IF(ISBLANK('Raw Data'!J109), 0, IF(AND(4=MATCH(LARGE('Raw Data'!G109:J109, 1), 'Raw Data'!G109:J109, 0), 'Raw Data'!L109-'Raw Data'!K109&gt;3), 'Raw Data'!J109, 0))</f>
        <v>0</v>
      </c>
      <c r="R115">
        <f>IF(ISBLANK('Raw Data'!J109), 0, IF(AND(3=MATCH(LARGE('Raw Data'!G109:J109, 1), 'Raw Data'!G109:J109, 0), 'Raw Data'!K109-'Raw Data'!L109&gt;3), 'Raw Data'!I109, 0))</f>
        <v>0</v>
      </c>
      <c r="S115">
        <f>IF(AND('Raw Data'!L109-'Raw Data'!K109&gt;4, 'Raw Data'!F109&lt;'Raw Data'!C109), 'Raw Data'!J109, 0)</f>
        <v>0</v>
      </c>
      <c r="T115">
        <f>IF(AND('Raw Data'!K109-'Raw Data'!L109&gt;4, 'Raw Data'!F109&gt;'Raw Data'!C109), 'Raw Data'!I109, 0)</f>
        <v>0</v>
      </c>
      <c r="U115">
        <f>IF(AND('Raw Data'!L109-'Raw Data'!K109&lt;3, 'Raw Data'!L109&gt;'Raw Data'!K109, 'Raw Data'!F109&lt;'Raw Data'!C109), 'Raw Data'!H109, 0)</f>
        <v>0</v>
      </c>
      <c r="V115">
        <f>IF(AND('Raw Data'!L109-'Raw Data'!K109&lt;3, 'Raw Data'!L109&gt;'Raw Data'!K109, 'Raw Data'!F109&gt;'Raw Data'!C109), 'Raw Data'!G109, 0)</f>
        <v>0</v>
      </c>
    </row>
    <row r="116" spans="1:22" x14ac:dyDescent="0.3">
      <c r="A116">
        <f>IF(AND('Raw Data'!F110&lt;'Raw Data'!C110, 'Raw Data'!L110&gt;'Raw Data'!K110, 'Raw Data'!L110-'Raw Data'!K110&gt;3), 'Raw Data'!J110, 0)</f>
        <v>0</v>
      </c>
      <c r="B116">
        <f>IF(AND('Raw Data'!C110&lt;'Raw Data'!F110, 'Raw Data'!K110&gt;'Raw Data'!L110, 'Raw Data'!K110-'Raw Data'!L110&gt;3), 'Raw Data'!I110, 0)</f>
        <v>0</v>
      </c>
      <c r="C116">
        <f>IF(AND('Raw Data'!F110&lt;'Raw Data'!C110, 'Raw Data'!L110&gt;'Raw Data'!K110, 'Raw Data'!L110-'Raw Data'!K110&lt;4), 'Raw Data'!H110, 0)</f>
        <v>0</v>
      </c>
      <c r="D116">
        <f>IF(AND('Raw Data'!C110&lt;'Raw Data'!F110, 'Raw Data'!K110&gt;'Raw Data'!L110, 'Raw Data'!K110-'Raw Data'!L110&lt;4), 'Raw Data'!G110, 0)</f>
        <v>0</v>
      </c>
      <c r="E116">
        <f>IF(ISBLANK('Raw Data'!J110), 0, IF(AND(4=MATCH(LARGE('Raw Data'!G110:J110, 4), 'Raw Data'!G110:J110, 0), 'Raw Data'!L110-'Raw Data'!K110&gt;3), 'Raw Data'!J110, 0))</f>
        <v>0</v>
      </c>
      <c r="F116">
        <f>IF(ISBLANK('Raw Data'!J110), 0, IF(AND(3=MATCH(LARGE('Raw Data'!G110:J110, 4), 'Raw Data'!G110:J110, 0), 'Raw Data'!K110-'Raw Data'!L110&gt;3), 'Raw Data'!I110, 0))</f>
        <v>0</v>
      </c>
      <c r="G116">
        <f>IF(ISBLANK('Raw Data'!J110), 0, IF(AND(2=MATCH(LARGE('Raw Data'!G110:J110, 4), 'Raw Data'!G110:J110, 0), AND('Raw Data'!L110-'Raw Data'!K110&lt;4, 'Raw Data'!L110-'Raw Data'!K110&gt;0)), 'Raw Data'!H110, 0))</f>
        <v>0</v>
      </c>
      <c r="H116">
        <f>IF(ISBLANK('Raw Data'!J110), 0, IF(AND(1=MATCH(LARGE('Raw Data'!G110:J110, 4), 'Raw Data'!G110:J110, 0), AND('Raw Data'!K110-'Raw Data'!L110&lt;4, 'Raw Data'!K110-'Raw Data'!L110&gt;0)), 'Raw Data'!G110, 0))</f>
        <v>0</v>
      </c>
      <c r="I116">
        <f>IF(ISBLANK('Raw Data'!J110), 0, IF(AND(4=MATCH(LARGE('Raw Data'!G110:J110, 3), 'Raw Data'!G110:J110, 0), 'Raw Data'!L110-'Raw Data'!K110&gt;3), 'Raw Data'!J110, 0))</f>
        <v>0</v>
      </c>
      <c r="J116">
        <f>IF(ISBLANK('Raw Data'!J110), 0, IF(AND(3=MATCH(LARGE('Raw Data'!G110:J110, 3), 'Raw Data'!G110:J110, 0), 'Raw Data'!K110-'Raw Data'!L110&gt;3), 'Raw Data'!I110, 0))</f>
        <v>0</v>
      </c>
      <c r="K116">
        <f>IF(ISBLANK('Raw Data'!J110), 0, IF(AND(2=MATCH(LARGE('Raw Data'!G110:J110, 3), 'Raw Data'!G110:J110, 0), AND('Raw Data'!L110-'Raw Data'!K110&lt;4, 'Raw Data'!L110-'Raw Data'!K110&gt;0)), 'Raw Data'!H110, 0))</f>
        <v>0</v>
      </c>
      <c r="L116">
        <f>IF(ISBLANK('Raw Data'!J110), 0, IF(AND(1=MATCH(LARGE('Raw Data'!G110:J110, 3), 'Raw Data'!G110:J110, 0), AND('Raw Data'!K110-'Raw Data'!L110&lt;4, 'Raw Data'!K110-'Raw Data'!L110&gt;0)), 'Raw Data'!G110, 0))</f>
        <v>0</v>
      </c>
      <c r="M116">
        <f>IF(ISBLANK('Raw Data'!J110), 0, IF(AND(4=MATCH(LARGE('Raw Data'!G110:J110, 2), 'Raw Data'!G110:J110, 0), 'Raw Data'!L110-'Raw Data'!K110&gt;3), 'Raw Data'!J110, 0))</f>
        <v>0</v>
      </c>
      <c r="N116">
        <f>IF(ISBLANK('Raw Data'!J110), 0, IF(AND(3=MATCH(LARGE('Raw Data'!G110:J110, 2), 'Raw Data'!G110:J110, 0), 'Raw Data'!K110-'Raw Data'!L110&gt;3), 'Raw Data'!I110, 0))</f>
        <v>0</v>
      </c>
      <c r="O116">
        <f>IF(ISBLANK('Raw Data'!J110), 0, IF(AND(2=MATCH(LARGE('Raw Data'!G110:J110, 2), 'Raw Data'!G110:J110, 0), AND('Raw Data'!L110-'Raw Data'!K110&lt;4, 'Raw Data'!L110-'Raw Data'!K110&gt;0)), 'Raw Data'!H110, 0))</f>
        <v>0</v>
      </c>
      <c r="P116">
        <f>IF(ISBLANK('Raw Data'!J110), 0, IF(AND(1=MATCH(LARGE('Raw Data'!G110:J110, 2), 'Raw Data'!G110:J110, 0), AND('Raw Data'!K110-'Raw Data'!L110&lt;4, 'Raw Data'!K110-'Raw Data'!L110&gt;0)), 'Raw Data'!G110, 0))</f>
        <v>0</v>
      </c>
      <c r="Q116">
        <f>IF(ISBLANK('Raw Data'!J110), 0, IF(AND(4=MATCH(LARGE('Raw Data'!G110:J110, 1), 'Raw Data'!G110:J110, 0), 'Raw Data'!L110-'Raw Data'!K110&gt;3), 'Raw Data'!J110, 0))</f>
        <v>0</v>
      </c>
      <c r="R116">
        <f>IF(ISBLANK('Raw Data'!J110), 0, IF(AND(3=MATCH(LARGE('Raw Data'!G110:J110, 1), 'Raw Data'!G110:J110, 0), 'Raw Data'!K110-'Raw Data'!L110&gt;3), 'Raw Data'!I110, 0))</f>
        <v>0</v>
      </c>
      <c r="S116">
        <f>IF(AND('Raw Data'!L110-'Raw Data'!K110&gt;4, 'Raw Data'!F110&lt;'Raw Data'!C110), 'Raw Data'!J110, 0)</f>
        <v>0</v>
      </c>
      <c r="T116">
        <f>IF(AND('Raw Data'!K110-'Raw Data'!L110&gt;4, 'Raw Data'!F110&gt;'Raw Data'!C110), 'Raw Data'!I110, 0)</f>
        <v>0</v>
      </c>
      <c r="U116">
        <f>IF(AND('Raw Data'!L110-'Raw Data'!K110&lt;3, 'Raw Data'!L110&gt;'Raw Data'!K110, 'Raw Data'!F110&lt;'Raw Data'!C110), 'Raw Data'!H110, 0)</f>
        <v>0</v>
      </c>
      <c r="V116">
        <f>IF(AND('Raw Data'!L110-'Raw Data'!K110&lt;3, 'Raw Data'!L110&gt;'Raw Data'!K110, 'Raw Data'!F110&gt;'Raw Data'!C110), 'Raw Data'!G110, 0)</f>
        <v>0</v>
      </c>
    </row>
    <row r="117" spans="1:22" x14ac:dyDescent="0.3">
      <c r="A117">
        <f>IF(AND('Raw Data'!F111&lt;'Raw Data'!C111, 'Raw Data'!L111&gt;'Raw Data'!K111, 'Raw Data'!L111-'Raw Data'!K111&gt;3), 'Raw Data'!J111, 0)</f>
        <v>0</v>
      </c>
      <c r="B117">
        <f>IF(AND('Raw Data'!C111&lt;'Raw Data'!F111, 'Raw Data'!K111&gt;'Raw Data'!L111, 'Raw Data'!K111-'Raw Data'!L111&gt;3), 'Raw Data'!I111, 0)</f>
        <v>0</v>
      </c>
      <c r="C117">
        <f>IF(AND('Raw Data'!F111&lt;'Raw Data'!C111, 'Raw Data'!L111&gt;'Raw Data'!K111, 'Raw Data'!L111-'Raw Data'!K111&lt;4), 'Raw Data'!H111, 0)</f>
        <v>0</v>
      </c>
      <c r="D117">
        <f>IF(AND('Raw Data'!C111&lt;'Raw Data'!F111, 'Raw Data'!K111&gt;'Raw Data'!L111, 'Raw Data'!K111-'Raw Data'!L111&lt;4), 'Raw Data'!G111, 0)</f>
        <v>0</v>
      </c>
      <c r="E117">
        <f>IF(ISBLANK('Raw Data'!J111), 0, IF(AND(4=MATCH(LARGE('Raw Data'!G111:J111, 4), 'Raw Data'!G111:J111, 0), 'Raw Data'!L111-'Raw Data'!K111&gt;3), 'Raw Data'!J111, 0))</f>
        <v>0</v>
      </c>
      <c r="F117">
        <f>IF(ISBLANK('Raw Data'!J111), 0, IF(AND(3=MATCH(LARGE('Raw Data'!G111:J111, 4), 'Raw Data'!G111:J111, 0), 'Raw Data'!K111-'Raw Data'!L111&gt;3), 'Raw Data'!I111, 0))</f>
        <v>0</v>
      </c>
      <c r="G117">
        <f>IF(ISBLANK('Raw Data'!J111), 0, IF(AND(2=MATCH(LARGE('Raw Data'!G111:J111, 4), 'Raw Data'!G111:J111, 0), AND('Raw Data'!L111-'Raw Data'!K111&lt;4, 'Raw Data'!L111-'Raw Data'!K111&gt;0)), 'Raw Data'!H111, 0))</f>
        <v>0</v>
      </c>
      <c r="H117">
        <f>IF(ISBLANK('Raw Data'!J111), 0, IF(AND(1=MATCH(LARGE('Raw Data'!G111:J111, 4), 'Raw Data'!G111:J111, 0), AND('Raw Data'!K111-'Raw Data'!L111&lt;4, 'Raw Data'!K111-'Raw Data'!L111&gt;0)), 'Raw Data'!G111, 0))</f>
        <v>0</v>
      </c>
      <c r="I117">
        <f>IF(ISBLANK('Raw Data'!J111), 0, IF(AND(4=MATCH(LARGE('Raw Data'!G111:J111, 3), 'Raw Data'!G111:J111, 0), 'Raw Data'!L111-'Raw Data'!K111&gt;3), 'Raw Data'!J111, 0))</f>
        <v>0</v>
      </c>
      <c r="J117">
        <f>IF(ISBLANK('Raw Data'!J111), 0, IF(AND(3=MATCH(LARGE('Raw Data'!G111:J111, 3), 'Raw Data'!G111:J111, 0), 'Raw Data'!K111-'Raw Data'!L111&gt;3), 'Raw Data'!I111, 0))</f>
        <v>0</v>
      </c>
      <c r="K117">
        <f>IF(ISBLANK('Raw Data'!J111), 0, IF(AND(2=MATCH(LARGE('Raw Data'!G111:J111, 3), 'Raw Data'!G111:J111, 0), AND('Raw Data'!L111-'Raw Data'!K111&lt;4, 'Raw Data'!L111-'Raw Data'!K111&gt;0)), 'Raw Data'!H111, 0))</f>
        <v>0</v>
      </c>
      <c r="L117">
        <f>IF(ISBLANK('Raw Data'!J111), 0, IF(AND(1=MATCH(LARGE('Raw Data'!G111:J111, 3), 'Raw Data'!G111:J111, 0), AND('Raw Data'!K111-'Raw Data'!L111&lt;4, 'Raw Data'!K111-'Raw Data'!L111&gt;0)), 'Raw Data'!G111, 0))</f>
        <v>0</v>
      </c>
      <c r="M117">
        <f>IF(ISBLANK('Raw Data'!J111), 0, IF(AND(4=MATCH(LARGE('Raw Data'!G111:J111, 2), 'Raw Data'!G111:J111, 0), 'Raw Data'!L111-'Raw Data'!K111&gt;3), 'Raw Data'!J111, 0))</f>
        <v>0</v>
      </c>
      <c r="N117">
        <f>IF(ISBLANK('Raw Data'!J111), 0, IF(AND(3=MATCH(LARGE('Raw Data'!G111:J111, 2), 'Raw Data'!G111:J111, 0), 'Raw Data'!K111-'Raw Data'!L111&gt;3), 'Raw Data'!I111, 0))</f>
        <v>0</v>
      </c>
      <c r="O117">
        <f>IF(ISBLANK('Raw Data'!J111), 0, IF(AND(2=MATCH(LARGE('Raw Data'!G111:J111, 2), 'Raw Data'!G111:J111, 0), AND('Raw Data'!L111-'Raw Data'!K111&lt;4, 'Raw Data'!L111-'Raw Data'!K111&gt;0)), 'Raw Data'!H111, 0))</f>
        <v>0</v>
      </c>
      <c r="P117">
        <f>IF(ISBLANK('Raw Data'!J111), 0, IF(AND(1=MATCH(LARGE('Raw Data'!G111:J111, 2), 'Raw Data'!G111:J111, 0), AND('Raw Data'!K111-'Raw Data'!L111&lt;4, 'Raw Data'!K111-'Raw Data'!L111&gt;0)), 'Raw Data'!G111, 0))</f>
        <v>0</v>
      </c>
      <c r="Q117">
        <f>IF(ISBLANK('Raw Data'!J111), 0, IF(AND(4=MATCH(LARGE('Raw Data'!G111:J111, 1), 'Raw Data'!G111:J111, 0), 'Raw Data'!L111-'Raw Data'!K111&gt;3), 'Raw Data'!J111, 0))</f>
        <v>0</v>
      </c>
      <c r="R117">
        <f>IF(ISBLANK('Raw Data'!J111), 0, IF(AND(3=MATCH(LARGE('Raw Data'!G111:J111, 1), 'Raw Data'!G111:J111, 0), 'Raw Data'!K111-'Raw Data'!L111&gt;3), 'Raw Data'!I111, 0))</f>
        <v>0</v>
      </c>
      <c r="S117">
        <f>IF(AND('Raw Data'!L111-'Raw Data'!K111&gt;4, 'Raw Data'!F111&lt;'Raw Data'!C111), 'Raw Data'!J111, 0)</f>
        <v>0</v>
      </c>
      <c r="T117">
        <f>IF(AND('Raw Data'!K111-'Raw Data'!L111&gt;4, 'Raw Data'!F111&gt;'Raw Data'!C111), 'Raw Data'!I111, 0)</f>
        <v>0</v>
      </c>
      <c r="U117">
        <f>IF(AND('Raw Data'!L111-'Raw Data'!K111&lt;3, 'Raw Data'!L111&gt;'Raw Data'!K111, 'Raw Data'!F111&lt;'Raw Data'!C111), 'Raw Data'!H111, 0)</f>
        <v>0</v>
      </c>
      <c r="V117">
        <f>IF(AND('Raw Data'!L111-'Raw Data'!K111&lt;3, 'Raw Data'!L111&gt;'Raw Data'!K111, 'Raw Data'!F111&gt;'Raw Data'!C111), 'Raw Data'!G111, 0)</f>
        <v>0</v>
      </c>
    </row>
    <row r="118" spans="1:22" x14ac:dyDescent="0.3">
      <c r="A118">
        <f>IF(AND('Raw Data'!F112&lt;'Raw Data'!C112, 'Raw Data'!L112&gt;'Raw Data'!K112, 'Raw Data'!L112-'Raw Data'!K112&gt;3), 'Raw Data'!J112, 0)</f>
        <v>0</v>
      </c>
      <c r="B118">
        <f>IF(AND('Raw Data'!C112&lt;'Raw Data'!F112, 'Raw Data'!K112&gt;'Raw Data'!L112, 'Raw Data'!K112-'Raw Data'!L112&gt;3), 'Raw Data'!I112, 0)</f>
        <v>0</v>
      </c>
      <c r="C118">
        <f>IF(AND('Raw Data'!F112&lt;'Raw Data'!C112, 'Raw Data'!L112&gt;'Raw Data'!K112, 'Raw Data'!L112-'Raw Data'!K112&lt;4), 'Raw Data'!H112, 0)</f>
        <v>0</v>
      </c>
      <c r="D118">
        <f>IF(AND('Raw Data'!C112&lt;'Raw Data'!F112, 'Raw Data'!K112&gt;'Raw Data'!L112, 'Raw Data'!K112-'Raw Data'!L112&lt;4), 'Raw Data'!G112, 0)</f>
        <v>0</v>
      </c>
      <c r="E118">
        <f>IF(ISBLANK('Raw Data'!J112), 0, IF(AND(4=MATCH(LARGE('Raw Data'!G112:J112, 4), 'Raw Data'!G112:J112, 0), 'Raw Data'!L112-'Raw Data'!K112&gt;3), 'Raw Data'!J112, 0))</f>
        <v>0</v>
      </c>
      <c r="F118">
        <f>IF(ISBLANK('Raw Data'!J112), 0, IF(AND(3=MATCH(LARGE('Raw Data'!G112:J112, 4), 'Raw Data'!G112:J112, 0), 'Raw Data'!K112-'Raw Data'!L112&gt;3), 'Raw Data'!I112, 0))</f>
        <v>0</v>
      </c>
      <c r="G118">
        <f>IF(ISBLANK('Raw Data'!J112), 0, IF(AND(2=MATCH(LARGE('Raw Data'!G112:J112, 4), 'Raw Data'!G112:J112, 0), AND('Raw Data'!L112-'Raw Data'!K112&lt;4, 'Raw Data'!L112-'Raw Data'!K112&gt;0)), 'Raw Data'!H112, 0))</f>
        <v>0</v>
      </c>
      <c r="H118">
        <f>IF(ISBLANK('Raw Data'!J112), 0, IF(AND(1=MATCH(LARGE('Raw Data'!G112:J112, 4), 'Raw Data'!G112:J112, 0), AND('Raw Data'!K112-'Raw Data'!L112&lt;4, 'Raw Data'!K112-'Raw Data'!L112&gt;0)), 'Raw Data'!G112, 0))</f>
        <v>0</v>
      </c>
      <c r="I118">
        <f>IF(ISBLANK('Raw Data'!J112), 0, IF(AND(4=MATCH(LARGE('Raw Data'!G112:J112, 3), 'Raw Data'!G112:J112, 0), 'Raw Data'!L112-'Raw Data'!K112&gt;3), 'Raw Data'!J112, 0))</f>
        <v>0</v>
      </c>
      <c r="J118">
        <f>IF(ISBLANK('Raw Data'!J112), 0, IF(AND(3=MATCH(LARGE('Raw Data'!G112:J112, 3), 'Raw Data'!G112:J112, 0), 'Raw Data'!K112-'Raw Data'!L112&gt;3), 'Raw Data'!I112, 0))</f>
        <v>0</v>
      </c>
      <c r="K118">
        <f>IF(ISBLANK('Raw Data'!J112), 0, IF(AND(2=MATCH(LARGE('Raw Data'!G112:J112, 3), 'Raw Data'!G112:J112, 0), AND('Raw Data'!L112-'Raw Data'!K112&lt;4, 'Raw Data'!L112-'Raw Data'!K112&gt;0)), 'Raw Data'!H112, 0))</f>
        <v>0</v>
      </c>
      <c r="L118">
        <f>IF(ISBLANK('Raw Data'!J112), 0, IF(AND(1=MATCH(LARGE('Raw Data'!G112:J112, 3), 'Raw Data'!G112:J112, 0), AND('Raw Data'!K112-'Raw Data'!L112&lt;4, 'Raw Data'!K112-'Raw Data'!L112&gt;0)), 'Raw Data'!G112, 0))</f>
        <v>0</v>
      </c>
      <c r="M118">
        <f>IF(ISBLANK('Raw Data'!J112), 0, IF(AND(4=MATCH(LARGE('Raw Data'!G112:J112, 2), 'Raw Data'!G112:J112, 0), 'Raw Data'!L112-'Raw Data'!K112&gt;3), 'Raw Data'!J112, 0))</f>
        <v>0</v>
      </c>
      <c r="N118">
        <f>IF(ISBLANK('Raw Data'!J112), 0, IF(AND(3=MATCH(LARGE('Raw Data'!G112:J112, 2), 'Raw Data'!G112:J112, 0), 'Raw Data'!K112-'Raw Data'!L112&gt;3), 'Raw Data'!I112, 0))</f>
        <v>0</v>
      </c>
      <c r="O118">
        <f>IF(ISBLANK('Raw Data'!J112), 0, IF(AND(2=MATCH(LARGE('Raw Data'!G112:J112, 2), 'Raw Data'!G112:J112, 0), AND('Raw Data'!L112-'Raw Data'!K112&lt;4, 'Raw Data'!L112-'Raw Data'!K112&gt;0)), 'Raw Data'!H112, 0))</f>
        <v>0</v>
      </c>
      <c r="P118">
        <f>IF(ISBLANK('Raw Data'!J112), 0, IF(AND(1=MATCH(LARGE('Raw Data'!G112:J112, 2), 'Raw Data'!G112:J112, 0), AND('Raw Data'!K112-'Raw Data'!L112&lt;4, 'Raw Data'!K112-'Raw Data'!L112&gt;0)), 'Raw Data'!G112, 0))</f>
        <v>0</v>
      </c>
      <c r="Q118">
        <f>IF(ISBLANK('Raw Data'!J112), 0, IF(AND(4=MATCH(LARGE('Raw Data'!G112:J112, 1), 'Raw Data'!G112:J112, 0), 'Raw Data'!L112-'Raw Data'!K112&gt;3), 'Raw Data'!J112, 0))</f>
        <v>0</v>
      </c>
      <c r="R118">
        <f>IF(ISBLANK('Raw Data'!J112), 0, IF(AND(3=MATCH(LARGE('Raw Data'!G112:J112, 1), 'Raw Data'!G112:J112, 0), 'Raw Data'!K112-'Raw Data'!L112&gt;3), 'Raw Data'!I112, 0))</f>
        <v>0</v>
      </c>
      <c r="S118">
        <f>IF(AND('Raw Data'!L112-'Raw Data'!K112&gt;4, 'Raw Data'!F112&lt;'Raw Data'!C112), 'Raw Data'!J112, 0)</f>
        <v>0</v>
      </c>
      <c r="T118">
        <f>IF(AND('Raw Data'!K112-'Raw Data'!L112&gt;4, 'Raw Data'!F112&gt;'Raw Data'!C112), 'Raw Data'!I112, 0)</f>
        <v>0</v>
      </c>
      <c r="U118">
        <f>IF(AND('Raw Data'!L112-'Raw Data'!K112&lt;3, 'Raw Data'!L112&gt;'Raw Data'!K112, 'Raw Data'!F112&lt;'Raw Data'!C112), 'Raw Data'!H112, 0)</f>
        <v>0</v>
      </c>
      <c r="V118">
        <f>IF(AND('Raw Data'!L112-'Raw Data'!K112&lt;3, 'Raw Data'!L112&gt;'Raw Data'!K112, 'Raw Data'!F112&gt;'Raw Data'!C112), 'Raw Data'!G112, 0)</f>
        <v>0</v>
      </c>
    </row>
    <row r="119" spans="1:22" x14ac:dyDescent="0.3">
      <c r="A119">
        <f>IF(AND('Raw Data'!F113&lt;'Raw Data'!C113, 'Raw Data'!L113&gt;'Raw Data'!K113, 'Raw Data'!L113-'Raw Data'!K113&gt;3), 'Raw Data'!J113, 0)</f>
        <v>0</v>
      </c>
      <c r="B119">
        <f>IF(AND('Raw Data'!C113&lt;'Raw Data'!F113, 'Raw Data'!K113&gt;'Raw Data'!L113, 'Raw Data'!K113-'Raw Data'!L113&gt;3), 'Raw Data'!I113, 0)</f>
        <v>0</v>
      </c>
      <c r="C119">
        <f>IF(AND('Raw Data'!F113&lt;'Raw Data'!C113, 'Raw Data'!L113&gt;'Raw Data'!K113, 'Raw Data'!L113-'Raw Data'!K113&lt;4), 'Raw Data'!H113, 0)</f>
        <v>0</v>
      </c>
      <c r="D119">
        <f>IF(AND('Raw Data'!C113&lt;'Raw Data'!F113, 'Raw Data'!K113&gt;'Raw Data'!L113, 'Raw Data'!K113-'Raw Data'!L113&lt;4), 'Raw Data'!G113, 0)</f>
        <v>0</v>
      </c>
      <c r="E119">
        <f>IF(ISBLANK('Raw Data'!J113), 0, IF(AND(4=MATCH(LARGE('Raw Data'!G113:J113, 4), 'Raw Data'!G113:J113, 0), 'Raw Data'!L113-'Raw Data'!K113&gt;3), 'Raw Data'!J113, 0))</f>
        <v>0</v>
      </c>
      <c r="F119">
        <f>IF(ISBLANK('Raw Data'!J113), 0, IF(AND(3=MATCH(LARGE('Raw Data'!G113:J113, 4), 'Raw Data'!G113:J113, 0), 'Raw Data'!K113-'Raw Data'!L113&gt;3), 'Raw Data'!I113, 0))</f>
        <v>0</v>
      </c>
      <c r="G119">
        <f>IF(ISBLANK('Raw Data'!J113), 0, IF(AND(2=MATCH(LARGE('Raw Data'!G113:J113, 4), 'Raw Data'!G113:J113, 0), AND('Raw Data'!L113-'Raw Data'!K113&lt;4, 'Raw Data'!L113-'Raw Data'!K113&gt;0)), 'Raw Data'!H113, 0))</f>
        <v>0</v>
      </c>
      <c r="H119">
        <f>IF(ISBLANK('Raw Data'!J113), 0, IF(AND(1=MATCH(LARGE('Raw Data'!G113:J113, 4), 'Raw Data'!G113:J113, 0), AND('Raw Data'!K113-'Raw Data'!L113&lt;4, 'Raw Data'!K113-'Raw Data'!L113&gt;0)), 'Raw Data'!G113, 0))</f>
        <v>0</v>
      </c>
      <c r="I119">
        <f>IF(ISBLANK('Raw Data'!J113), 0, IF(AND(4=MATCH(LARGE('Raw Data'!G113:J113, 3), 'Raw Data'!G113:J113, 0), 'Raw Data'!L113-'Raw Data'!K113&gt;3), 'Raw Data'!J113, 0))</f>
        <v>0</v>
      </c>
      <c r="J119">
        <f>IF(ISBLANK('Raw Data'!J113), 0, IF(AND(3=MATCH(LARGE('Raw Data'!G113:J113, 3), 'Raw Data'!G113:J113, 0), 'Raw Data'!K113-'Raw Data'!L113&gt;3), 'Raw Data'!I113, 0))</f>
        <v>0</v>
      </c>
      <c r="K119">
        <f>IF(ISBLANK('Raw Data'!J113), 0, IF(AND(2=MATCH(LARGE('Raw Data'!G113:J113, 3), 'Raw Data'!G113:J113, 0), AND('Raw Data'!L113-'Raw Data'!K113&lt;4, 'Raw Data'!L113-'Raw Data'!K113&gt;0)), 'Raw Data'!H113, 0))</f>
        <v>0</v>
      </c>
      <c r="L119">
        <f>IF(ISBLANK('Raw Data'!J113), 0, IF(AND(1=MATCH(LARGE('Raw Data'!G113:J113, 3), 'Raw Data'!G113:J113, 0), AND('Raw Data'!K113-'Raw Data'!L113&lt;4, 'Raw Data'!K113-'Raw Data'!L113&gt;0)), 'Raw Data'!G113, 0))</f>
        <v>0</v>
      </c>
      <c r="M119">
        <f>IF(ISBLANK('Raw Data'!J113), 0, IF(AND(4=MATCH(LARGE('Raw Data'!G113:J113, 2), 'Raw Data'!G113:J113, 0), 'Raw Data'!L113-'Raw Data'!K113&gt;3), 'Raw Data'!J113, 0))</f>
        <v>0</v>
      </c>
      <c r="N119">
        <f>IF(ISBLANK('Raw Data'!J113), 0, IF(AND(3=MATCH(LARGE('Raw Data'!G113:J113, 2), 'Raw Data'!G113:J113, 0), 'Raw Data'!K113-'Raw Data'!L113&gt;3), 'Raw Data'!I113, 0))</f>
        <v>0</v>
      </c>
      <c r="O119">
        <f>IF(ISBLANK('Raw Data'!J113), 0, IF(AND(2=MATCH(LARGE('Raw Data'!G113:J113, 2), 'Raw Data'!G113:J113, 0), AND('Raw Data'!L113-'Raw Data'!K113&lt;4, 'Raw Data'!L113-'Raw Data'!K113&gt;0)), 'Raw Data'!H113, 0))</f>
        <v>0</v>
      </c>
      <c r="P119">
        <f>IF(ISBLANK('Raw Data'!J113), 0, IF(AND(1=MATCH(LARGE('Raw Data'!G113:J113, 2), 'Raw Data'!G113:J113, 0), AND('Raw Data'!K113-'Raw Data'!L113&lt;4, 'Raw Data'!K113-'Raw Data'!L113&gt;0)), 'Raw Data'!G113, 0))</f>
        <v>0</v>
      </c>
      <c r="Q119">
        <f>IF(ISBLANK('Raw Data'!J113), 0, IF(AND(4=MATCH(LARGE('Raw Data'!G113:J113, 1), 'Raw Data'!G113:J113, 0), 'Raw Data'!L113-'Raw Data'!K113&gt;3), 'Raw Data'!J113, 0))</f>
        <v>0</v>
      </c>
      <c r="R119">
        <f>IF(ISBLANK('Raw Data'!J113), 0, IF(AND(3=MATCH(LARGE('Raw Data'!G113:J113, 1), 'Raw Data'!G113:J113, 0), 'Raw Data'!K113-'Raw Data'!L113&gt;3), 'Raw Data'!I113, 0))</f>
        <v>0</v>
      </c>
      <c r="S119">
        <f>IF(AND('Raw Data'!L113-'Raw Data'!K113&gt;4, 'Raw Data'!F113&lt;'Raw Data'!C113), 'Raw Data'!J113, 0)</f>
        <v>0</v>
      </c>
      <c r="T119">
        <f>IF(AND('Raw Data'!K113-'Raw Data'!L113&gt;4, 'Raw Data'!F113&gt;'Raw Data'!C113), 'Raw Data'!I113, 0)</f>
        <v>0</v>
      </c>
      <c r="U119">
        <f>IF(AND('Raw Data'!L113-'Raw Data'!K113&lt;3, 'Raw Data'!L113&gt;'Raw Data'!K113, 'Raw Data'!F113&lt;'Raw Data'!C113), 'Raw Data'!H113, 0)</f>
        <v>0</v>
      </c>
      <c r="V119">
        <f>IF(AND('Raw Data'!L113-'Raw Data'!K113&lt;3, 'Raw Data'!L113&gt;'Raw Data'!K113, 'Raw Data'!F113&gt;'Raw Data'!C113), 'Raw Data'!G113, 0)</f>
        <v>0</v>
      </c>
    </row>
    <row r="120" spans="1:22" x14ac:dyDescent="0.3">
      <c r="A120">
        <f>IF(AND('Raw Data'!F114&lt;'Raw Data'!C114, 'Raw Data'!L114&gt;'Raw Data'!K114, 'Raw Data'!L114-'Raw Data'!K114&gt;3), 'Raw Data'!J114, 0)</f>
        <v>0</v>
      </c>
      <c r="B120">
        <f>IF(AND('Raw Data'!C114&lt;'Raw Data'!F114, 'Raw Data'!K114&gt;'Raw Data'!L114, 'Raw Data'!K114-'Raw Data'!L114&gt;3), 'Raw Data'!I114, 0)</f>
        <v>0</v>
      </c>
      <c r="C120">
        <f>IF(AND('Raw Data'!F114&lt;'Raw Data'!C114, 'Raw Data'!L114&gt;'Raw Data'!K114, 'Raw Data'!L114-'Raw Data'!K114&lt;4), 'Raw Data'!H114, 0)</f>
        <v>0</v>
      </c>
      <c r="D120">
        <f>IF(AND('Raw Data'!C114&lt;'Raw Data'!F114, 'Raw Data'!K114&gt;'Raw Data'!L114, 'Raw Data'!K114-'Raw Data'!L114&lt;4), 'Raw Data'!G114, 0)</f>
        <v>0</v>
      </c>
      <c r="E120">
        <f>IF(ISBLANK('Raw Data'!J114), 0, IF(AND(4=MATCH(LARGE('Raw Data'!G114:J114, 4), 'Raw Data'!G114:J114, 0), 'Raw Data'!L114-'Raw Data'!K114&gt;3), 'Raw Data'!J114, 0))</f>
        <v>0</v>
      </c>
      <c r="F120">
        <f>IF(ISBLANK('Raw Data'!J114), 0, IF(AND(3=MATCH(LARGE('Raw Data'!G114:J114, 4), 'Raw Data'!G114:J114, 0), 'Raw Data'!K114-'Raw Data'!L114&gt;3), 'Raw Data'!I114, 0))</f>
        <v>0</v>
      </c>
      <c r="G120">
        <f>IF(ISBLANK('Raw Data'!J114), 0, IF(AND(2=MATCH(LARGE('Raw Data'!G114:J114, 4), 'Raw Data'!G114:J114, 0), AND('Raw Data'!L114-'Raw Data'!K114&lt;4, 'Raw Data'!L114-'Raw Data'!K114&gt;0)), 'Raw Data'!H114, 0))</f>
        <v>0</v>
      </c>
      <c r="H120">
        <f>IF(ISBLANK('Raw Data'!J114), 0, IF(AND(1=MATCH(LARGE('Raw Data'!G114:J114, 4), 'Raw Data'!G114:J114, 0), AND('Raw Data'!K114-'Raw Data'!L114&lt;4, 'Raw Data'!K114-'Raw Data'!L114&gt;0)), 'Raw Data'!G114, 0))</f>
        <v>0</v>
      </c>
      <c r="I120">
        <f>IF(ISBLANK('Raw Data'!J114), 0, IF(AND(4=MATCH(LARGE('Raw Data'!G114:J114, 3), 'Raw Data'!G114:J114, 0), 'Raw Data'!L114-'Raw Data'!K114&gt;3), 'Raw Data'!J114, 0))</f>
        <v>0</v>
      </c>
      <c r="J120">
        <f>IF(ISBLANK('Raw Data'!J114), 0, IF(AND(3=MATCH(LARGE('Raw Data'!G114:J114, 3), 'Raw Data'!G114:J114, 0), 'Raw Data'!K114-'Raw Data'!L114&gt;3), 'Raw Data'!I114, 0))</f>
        <v>0</v>
      </c>
      <c r="K120">
        <f>IF(ISBLANK('Raw Data'!J114), 0, IF(AND(2=MATCH(LARGE('Raw Data'!G114:J114, 3), 'Raw Data'!G114:J114, 0), AND('Raw Data'!L114-'Raw Data'!K114&lt;4, 'Raw Data'!L114-'Raw Data'!K114&gt;0)), 'Raw Data'!H114, 0))</f>
        <v>0</v>
      </c>
      <c r="L120">
        <f>IF(ISBLANK('Raw Data'!J114), 0, IF(AND(1=MATCH(LARGE('Raw Data'!G114:J114, 3), 'Raw Data'!G114:J114, 0), AND('Raw Data'!K114-'Raw Data'!L114&lt;4, 'Raw Data'!K114-'Raw Data'!L114&gt;0)), 'Raw Data'!G114, 0))</f>
        <v>0</v>
      </c>
      <c r="M120">
        <f>IF(ISBLANK('Raw Data'!J114), 0, IF(AND(4=MATCH(LARGE('Raw Data'!G114:J114, 2), 'Raw Data'!G114:J114, 0), 'Raw Data'!L114-'Raw Data'!K114&gt;3), 'Raw Data'!J114, 0))</f>
        <v>0</v>
      </c>
      <c r="N120">
        <f>IF(ISBLANK('Raw Data'!J114), 0, IF(AND(3=MATCH(LARGE('Raw Data'!G114:J114, 2), 'Raw Data'!G114:J114, 0), 'Raw Data'!K114-'Raw Data'!L114&gt;3), 'Raw Data'!I114, 0))</f>
        <v>0</v>
      </c>
      <c r="O120">
        <f>IF(ISBLANK('Raw Data'!J114), 0, IF(AND(2=MATCH(LARGE('Raw Data'!G114:J114, 2), 'Raw Data'!G114:J114, 0), AND('Raw Data'!L114-'Raw Data'!K114&lt;4, 'Raw Data'!L114-'Raw Data'!K114&gt;0)), 'Raw Data'!H114, 0))</f>
        <v>0</v>
      </c>
      <c r="P120">
        <f>IF(ISBLANK('Raw Data'!J114), 0, IF(AND(1=MATCH(LARGE('Raw Data'!G114:J114, 2), 'Raw Data'!G114:J114, 0), AND('Raw Data'!K114-'Raw Data'!L114&lt;4, 'Raw Data'!K114-'Raw Data'!L114&gt;0)), 'Raw Data'!G114, 0))</f>
        <v>0</v>
      </c>
      <c r="Q120">
        <f>IF(ISBLANK('Raw Data'!J114), 0, IF(AND(4=MATCH(LARGE('Raw Data'!G114:J114, 1), 'Raw Data'!G114:J114, 0), 'Raw Data'!L114-'Raw Data'!K114&gt;3), 'Raw Data'!J114, 0))</f>
        <v>0</v>
      </c>
      <c r="R120">
        <f>IF(ISBLANK('Raw Data'!J114), 0, IF(AND(3=MATCH(LARGE('Raw Data'!G114:J114, 1), 'Raw Data'!G114:J114, 0), 'Raw Data'!K114-'Raw Data'!L114&gt;3), 'Raw Data'!I114, 0))</f>
        <v>0</v>
      </c>
      <c r="S120">
        <f>IF(AND('Raw Data'!L114-'Raw Data'!K114&gt;4, 'Raw Data'!F114&lt;'Raw Data'!C114), 'Raw Data'!J114, 0)</f>
        <v>0</v>
      </c>
      <c r="T120">
        <f>IF(AND('Raw Data'!K114-'Raw Data'!L114&gt;4, 'Raw Data'!F114&gt;'Raw Data'!C114), 'Raw Data'!I114, 0)</f>
        <v>0</v>
      </c>
      <c r="U120">
        <f>IF(AND('Raw Data'!L114-'Raw Data'!K114&lt;3, 'Raw Data'!L114&gt;'Raw Data'!K114, 'Raw Data'!F114&lt;'Raw Data'!C114), 'Raw Data'!H114, 0)</f>
        <v>0</v>
      </c>
      <c r="V120">
        <f>IF(AND('Raw Data'!L114-'Raw Data'!K114&lt;3, 'Raw Data'!L114&gt;'Raw Data'!K114, 'Raw Data'!F114&gt;'Raw Data'!C114), 'Raw Data'!G114, 0)</f>
        <v>0</v>
      </c>
    </row>
    <row r="121" spans="1:22" x14ac:dyDescent="0.3">
      <c r="A121">
        <f>IF(AND('Raw Data'!F115&lt;'Raw Data'!C115, 'Raw Data'!L115&gt;'Raw Data'!K115, 'Raw Data'!L115-'Raw Data'!K115&gt;3), 'Raw Data'!J115, 0)</f>
        <v>0</v>
      </c>
      <c r="B121">
        <f>IF(AND('Raw Data'!C115&lt;'Raw Data'!F115, 'Raw Data'!K115&gt;'Raw Data'!L115, 'Raw Data'!K115-'Raw Data'!L115&gt;3), 'Raw Data'!I115, 0)</f>
        <v>0</v>
      </c>
      <c r="C121">
        <f>IF(AND('Raw Data'!F115&lt;'Raw Data'!C115, 'Raw Data'!L115&gt;'Raw Data'!K115, 'Raw Data'!L115-'Raw Data'!K115&lt;4), 'Raw Data'!H115, 0)</f>
        <v>0</v>
      </c>
      <c r="D121">
        <f>IF(AND('Raw Data'!C115&lt;'Raw Data'!F115, 'Raw Data'!K115&gt;'Raw Data'!L115, 'Raw Data'!K115-'Raw Data'!L115&lt;4), 'Raw Data'!G115, 0)</f>
        <v>0</v>
      </c>
      <c r="E121">
        <f>IF(ISBLANK('Raw Data'!J115), 0, IF(AND(4=MATCH(LARGE('Raw Data'!G115:J115, 4), 'Raw Data'!G115:J115, 0), 'Raw Data'!L115-'Raw Data'!K115&gt;3), 'Raw Data'!J115, 0))</f>
        <v>0</v>
      </c>
      <c r="F121">
        <f>IF(ISBLANK('Raw Data'!J115), 0, IF(AND(3=MATCH(LARGE('Raw Data'!G115:J115, 4), 'Raw Data'!G115:J115, 0), 'Raw Data'!K115-'Raw Data'!L115&gt;3), 'Raw Data'!I115, 0))</f>
        <v>0</v>
      </c>
      <c r="G121">
        <f>IF(ISBLANK('Raw Data'!J115), 0, IF(AND(2=MATCH(LARGE('Raw Data'!G115:J115, 4), 'Raw Data'!G115:J115, 0), AND('Raw Data'!L115-'Raw Data'!K115&lt;4, 'Raw Data'!L115-'Raw Data'!K115&gt;0)), 'Raw Data'!H115, 0))</f>
        <v>0</v>
      </c>
      <c r="H121">
        <f>IF(ISBLANK('Raw Data'!J115), 0, IF(AND(1=MATCH(LARGE('Raw Data'!G115:J115, 4), 'Raw Data'!G115:J115, 0), AND('Raw Data'!K115-'Raw Data'!L115&lt;4, 'Raw Data'!K115-'Raw Data'!L115&gt;0)), 'Raw Data'!G115, 0))</f>
        <v>0</v>
      </c>
      <c r="I121">
        <f>IF(ISBLANK('Raw Data'!J115), 0, IF(AND(4=MATCH(LARGE('Raw Data'!G115:J115, 3), 'Raw Data'!G115:J115, 0), 'Raw Data'!L115-'Raw Data'!K115&gt;3), 'Raw Data'!J115, 0))</f>
        <v>0</v>
      </c>
      <c r="J121">
        <f>IF(ISBLANK('Raw Data'!J115), 0, IF(AND(3=MATCH(LARGE('Raw Data'!G115:J115, 3), 'Raw Data'!G115:J115, 0), 'Raw Data'!K115-'Raw Data'!L115&gt;3), 'Raw Data'!I115, 0))</f>
        <v>0</v>
      </c>
      <c r="K121">
        <f>IF(ISBLANK('Raw Data'!J115), 0, IF(AND(2=MATCH(LARGE('Raw Data'!G115:J115, 3), 'Raw Data'!G115:J115, 0), AND('Raw Data'!L115-'Raw Data'!K115&lt;4, 'Raw Data'!L115-'Raw Data'!K115&gt;0)), 'Raw Data'!H115, 0))</f>
        <v>0</v>
      </c>
      <c r="L121">
        <f>IF(ISBLANK('Raw Data'!J115), 0, IF(AND(1=MATCH(LARGE('Raw Data'!G115:J115, 3), 'Raw Data'!G115:J115, 0), AND('Raw Data'!K115-'Raw Data'!L115&lt;4, 'Raw Data'!K115-'Raw Data'!L115&gt;0)), 'Raw Data'!G115, 0))</f>
        <v>0</v>
      </c>
      <c r="M121">
        <f>IF(ISBLANK('Raw Data'!J115), 0, IF(AND(4=MATCH(LARGE('Raw Data'!G115:J115, 2), 'Raw Data'!G115:J115, 0), 'Raw Data'!L115-'Raw Data'!K115&gt;3), 'Raw Data'!J115, 0))</f>
        <v>0</v>
      </c>
      <c r="N121">
        <f>IF(ISBLANK('Raw Data'!J115), 0, IF(AND(3=MATCH(LARGE('Raw Data'!G115:J115, 2), 'Raw Data'!G115:J115, 0), 'Raw Data'!K115-'Raw Data'!L115&gt;3), 'Raw Data'!I115, 0))</f>
        <v>0</v>
      </c>
      <c r="O121">
        <f>IF(ISBLANK('Raw Data'!J115), 0, IF(AND(2=MATCH(LARGE('Raw Data'!G115:J115, 2), 'Raw Data'!G115:J115, 0), AND('Raw Data'!L115-'Raw Data'!K115&lt;4, 'Raw Data'!L115-'Raw Data'!K115&gt;0)), 'Raw Data'!H115, 0))</f>
        <v>0</v>
      </c>
      <c r="P121">
        <f>IF(ISBLANK('Raw Data'!J115), 0, IF(AND(1=MATCH(LARGE('Raw Data'!G115:J115, 2), 'Raw Data'!G115:J115, 0), AND('Raw Data'!K115-'Raw Data'!L115&lt;4, 'Raw Data'!K115-'Raw Data'!L115&gt;0)), 'Raw Data'!G115, 0))</f>
        <v>0</v>
      </c>
      <c r="Q121">
        <f>IF(ISBLANK('Raw Data'!J115), 0, IF(AND(4=MATCH(LARGE('Raw Data'!G115:J115, 1), 'Raw Data'!G115:J115, 0), 'Raw Data'!L115-'Raw Data'!K115&gt;3), 'Raw Data'!J115, 0))</f>
        <v>0</v>
      </c>
      <c r="R121">
        <f>IF(ISBLANK('Raw Data'!J115), 0, IF(AND(3=MATCH(LARGE('Raw Data'!G115:J115, 1), 'Raw Data'!G115:J115, 0), 'Raw Data'!K115-'Raw Data'!L115&gt;3), 'Raw Data'!I115, 0))</f>
        <v>0</v>
      </c>
      <c r="S121">
        <f>IF(AND('Raw Data'!L115-'Raw Data'!K115&gt;4, 'Raw Data'!F115&lt;'Raw Data'!C115), 'Raw Data'!J115, 0)</f>
        <v>0</v>
      </c>
      <c r="T121">
        <f>IF(AND('Raw Data'!K115-'Raw Data'!L115&gt;4, 'Raw Data'!F115&gt;'Raw Data'!C115), 'Raw Data'!I115, 0)</f>
        <v>0</v>
      </c>
      <c r="U121">
        <f>IF(AND('Raw Data'!L115-'Raw Data'!K115&lt;3, 'Raw Data'!L115&gt;'Raw Data'!K115, 'Raw Data'!F115&lt;'Raw Data'!C115), 'Raw Data'!H115, 0)</f>
        <v>0</v>
      </c>
      <c r="V121">
        <f>IF(AND('Raw Data'!L115-'Raw Data'!K115&lt;3, 'Raw Data'!L115&gt;'Raw Data'!K115, 'Raw Data'!F115&gt;'Raw Data'!C115), 'Raw Data'!G115, 0)</f>
        <v>0</v>
      </c>
    </row>
    <row r="122" spans="1:22" x14ac:dyDescent="0.3">
      <c r="A122">
        <f>IF(AND('Raw Data'!F116&lt;'Raw Data'!C116, 'Raw Data'!L116&gt;'Raw Data'!K116, 'Raw Data'!L116-'Raw Data'!K116&gt;3), 'Raw Data'!J116, 0)</f>
        <v>0</v>
      </c>
      <c r="B122">
        <f>IF(AND('Raw Data'!C116&lt;'Raw Data'!F116, 'Raw Data'!K116&gt;'Raw Data'!L116, 'Raw Data'!K116-'Raw Data'!L116&gt;3), 'Raw Data'!I116, 0)</f>
        <v>0</v>
      </c>
      <c r="C122">
        <f>IF(AND('Raw Data'!F116&lt;'Raw Data'!C116, 'Raw Data'!L116&gt;'Raw Data'!K116, 'Raw Data'!L116-'Raw Data'!K116&lt;4), 'Raw Data'!H116, 0)</f>
        <v>0</v>
      </c>
      <c r="D122">
        <f>IF(AND('Raw Data'!C116&lt;'Raw Data'!F116, 'Raw Data'!K116&gt;'Raw Data'!L116, 'Raw Data'!K116-'Raw Data'!L116&lt;4), 'Raw Data'!G116, 0)</f>
        <v>0</v>
      </c>
      <c r="E122">
        <f>IF(ISBLANK('Raw Data'!J116), 0, IF(AND(4=MATCH(LARGE('Raw Data'!G116:J116, 4), 'Raw Data'!G116:J116, 0), 'Raw Data'!L116-'Raw Data'!K116&gt;3), 'Raw Data'!J116, 0))</f>
        <v>0</v>
      </c>
      <c r="F122">
        <f>IF(ISBLANK('Raw Data'!J116), 0, IF(AND(3=MATCH(LARGE('Raw Data'!G116:J116, 4), 'Raw Data'!G116:J116, 0), 'Raw Data'!K116-'Raw Data'!L116&gt;3), 'Raw Data'!I116, 0))</f>
        <v>0</v>
      </c>
      <c r="G122">
        <f>IF(ISBLANK('Raw Data'!J116), 0, IF(AND(2=MATCH(LARGE('Raw Data'!G116:J116, 4), 'Raw Data'!G116:J116, 0), AND('Raw Data'!L116-'Raw Data'!K116&lt;4, 'Raw Data'!L116-'Raw Data'!K116&gt;0)), 'Raw Data'!H116, 0))</f>
        <v>0</v>
      </c>
      <c r="H122">
        <f>IF(ISBLANK('Raw Data'!J116), 0, IF(AND(1=MATCH(LARGE('Raw Data'!G116:J116, 4), 'Raw Data'!G116:J116, 0), AND('Raw Data'!K116-'Raw Data'!L116&lt;4, 'Raw Data'!K116-'Raw Data'!L116&gt;0)), 'Raw Data'!G116, 0))</f>
        <v>0</v>
      </c>
      <c r="I122">
        <f>IF(ISBLANK('Raw Data'!J116), 0, IF(AND(4=MATCH(LARGE('Raw Data'!G116:J116, 3), 'Raw Data'!G116:J116, 0), 'Raw Data'!L116-'Raw Data'!K116&gt;3), 'Raw Data'!J116, 0))</f>
        <v>0</v>
      </c>
      <c r="J122">
        <f>IF(ISBLANK('Raw Data'!J116), 0, IF(AND(3=MATCH(LARGE('Raw Data'!G116:J116, 3), 'Raw Data'!G116:J116, 0), 'Raw Data'!K116-'Raw Data'!L116&gt;3), 'Raw Data'!I116, 0))</f>
        <v>0</v>
      </c>
      <c r="K122">
        <f>IF(ISBLANK('Raw Data'!J116), 0, IF(AND(2=MATCH(LARGE('Raw Data'!G116:J116, 3), 'Raw Data'!G116:J116, 0), AND('Raw Data'!L116-'Raw Data'!K116&lt;4, 'Raw Data'!L116-'Raw Data'!K116&gt;0)), 'Raw Data'!H116, 0))</f>
        <v>0</v>
      </c>
      <c r="L122">
        <f>IF(ISBLANK('Raw Data'!J116), 0, IF(AND(1=MATCH(LARGE('Raw Data'!G116:J116, 3), 'Raw Data'!G116:J116, 0), AND('Raw Data'!K116-'Raw Data'!L116&lt;4, 'Raw Data'!K116-'Raw Data'!L116&gt;0)), 'Raw Data'!G116, 0))</f>
        <v>0</v>
      </c>
      <c r="M122">
        <f>IF(ISBLANK('Raw Data'!J116), 0, IF(AND(4=MATCH(LARGE('Raw Data'!G116:J116, 2), 'Raw Data'!G116:J116, 0), 'Raw Data'!L116-'Raw Data'!K116&gt;3), 'Raw Data'!J116, 0))</f>
        <v>0</v>
      </c>
      <c r="N122">
        <f>IF(ISBLANK('Raw Data'!J116), 0, IF(AND(3=MATCH(LARGE('Raw Data'!G116:J116, 2), 'Raw Data'!G116:J116, 0), 'Raw Data'!K116-'Raw Data'!L116&gt;3), 'Raw Data'!I116, 0))</f>
        <v>0</v>
      </c>
      <c r="O122">
        <f>IF(ISBLANK('Raw Data'!J116), 0, IF(AND(2=MATCH(LARGE('Raw Data'!G116:J116, 2), 'Raw Data'!G116:J116, 0), AND('Raw Data'!L116-'Raw Data'!K116&lt;4, 'Raw Data'!L116-'Raw Data'!K116&gt;0)), 'Raw Data'!H116, 0))</f>
        <v>0</v>
      </c>
      <c r="P122">
        <f>IF(ISBLANK('Raw Data'!J116), 0, IF(AND(1=MATCH(LARGE('Raw Data'!G116:J116, 2), 'Raw Data'!G116:J116, 0), AND('Raw Data'!K116-'Raw Data'!L116&lt;4, 'Raw Data'!K116-'Raw Data'!L116&gt;0)), 'Raw Data'!G116, 0))</f>
        <v>0</v>
      </c>
      <c r="Q122">
        <f>IF(ISBLANK('Raw Data'!J116), 0, IF(AND(4=MATCH(LARGE('Raw Data'!G116:J116, 1), 'Raw Data'!G116:J116, 0), 'Raw Data'!L116-'Raw Data'!K116&gt;3), 'Raw Data'!J116, 0))</f>
        <v>0</v>
      </c>
      <c r="R122">
        <f>IF(ISBLANK('Raw Data'!J116), 0, IF(AND(3=MATCH(LARGE('Raw Data'!G116:J116, 1), 'Raw Data'!G116:J116, 0), 'Raw Data'!K116-'Raw Data'!L116&gt;3), 'Raw Data'!I116, 0))</f>
        <v>0</v>
      </c>
      <c r="S122">
        <f>IF(AND('Raw Data'!L116-'Raw Data'!K116&gt;4, 'Raw Data'!F116&lt;'Raw Data'!C116), 'Raw Data'!J116, 0)</f>
        <v>0</v>
      </c>
      <c r="T122">
        <f>IF(AND('Raw Data'!K116-'Raw Data'!L116&gt;4, 'Raw Data'!F116&gt;'Raw Data'!C116), 'Raw Data'!I116, 0)</f>
        <v>0</v>
      </c>
      <c r="U122">
        <f>IF(AND('Raw Data'!L116-'Raw Data'!K116&lt;3, 'Raw Data'!L116&gt;'Raw Data'!K116, 'Raw Data'!F116&lt;'Raw Data'!C116), 'Raw Data'!H116, 0)</f>
        <v>0</v>
      </c>
      <c r="V122">
        <f>IF(AND('Raw Data'!L116-'Raw Data'!K116&lt;3, 'Raw Data'!L116&gt;'Raw Data'!K116, 'Raw Data'!F116&gt;'Raw Data'!C116), 'Raw Data'!G116, 0)</f>
        <v>0</v>
      </c>
    </row>
    <row r="123" spans="1:22" x14ac:dyDescent="0.3">
      <c r="A123">
        <f>IF(AND('Raw Data'!F117&lt;'Raw Data'!C117, 'Raw Data'!L117&gt;'Raw Data'!K117, 'Raw Data'!L117-'Raw Data'!K117&gt;3), 'Raw Data'!J117, 0)</f>
        <v>0</v>
      </c>
      <c r="B123">
        <f>IF(AND('Raw Data'!C117&lt;'Raw Data'!F117, 'Raw Data'!K117&gt;'Raw Data'!L117, 'Raw Data'!K117-'Raw Data'!L117&gt;3), 'Raw Data'!I117, 0)</f>
        <v>0</v>
      </c>
      <c r="C123">
        <f>IF(AND('Raw Data'!F117&lt;'Raw Data'!C117, 'Raw Data'!L117&gt;'Raw Data'!K117, 'Raw Data'!L117-'Raw Data'!K117&lt;4), 'Raw Data'!H117, 0)</f>
        <v>0</v>
      </c>
      <c r="D123">
        <f>IF(AND('Raw Data'!C117&lt;'Raw Data'!F117, 'Raw Data'!K117&gt;'Raw Data'!L117, 'Raw Data'!K117-'Raw Data'!L117&lt;4), 'Raw Data'!G117, 0)</f>
        <v>0</v>
      </c>
      <c r="E123">
        <f>IF(ISBLANK('Raw Data'!J117), 0, IF(AND(4=MATCH(LARGE('Raw Data'!G117:J117, 4), 'Raw Data'!G117:J117, 0), 'Raw Data'!L117-'Raw Data'!K117&gt;3), 'Raw Data'!J117, 0))</f>
        <v>0</v>
      </c>
      <c r="F123">
        <f>IF(ISBLANK('Raw Data'!J117), 0, IF(AND(3=MATCH(LARGE('Raw Data'!G117:J117, 4), 'Raw Data'!G117:J117, 0), 'Raw Data'!K117-'Raw Data'!L117&gt;3), 'Raw Data'!I117, 0))</f>
        <v>0</v>
      </c>
      <c r="G123">
        <f>IF(ISBLANK('Raw Data'!J117), 0, IF(AND(2=MATCH(LARGE('Raw Data'!G117:J117, 4), 'Raw Data'!G117:J117, 0), AND('Raw Data'!L117-'Raw Data'!K117&lt;4, 'Raw Data'!L117-'Raw Data'!K117&gt;0)), 'Raw Data'!H117, 0))</f>
        <v>0</v>
      </c>
      <c r="H123">
        <f>IF(ISBLANK('Raw Data'!J117), 0, IF(AND(1=MATCH(LARGE('Raw Data'!G117:J117, 4), 'Raw Data'!G117:J117, 0), AND('Raw Data'!K117-'Raw Data'!L117&lt;4, 'Raw Data'!K117-'Raw Data'!L117&gt;0)), 'Raw Data'!G117, 0))</f>
        <v>0</v>
      </c>
      <c r="I123">
        <f>IF(ISBLANK('Raw Data'!J117), 0, IF(AND(4=MATCH(LARGE('Raw Data'!G117:J117, 3), 'Raw Data'!G117:J117, 0), 'Raw Data'!L117-'Raw Data'!K117&gt;3), 'Raw Data'!J117, 0))</f>
        <v>0</v>
      </c>
      <c r="J123">
        <f>IF(ISBLANK('Raw Data'!J117), 0, IF(AND(3=MATCH(LARGE('Raw Data'!G117:J117, 3), 'Raw Data'!G117:J117, 0), 'Raw Data'!K117-'Raw Data'!L117&gt;3), 'Raw Data'!I117, 0))</f>
        <v>0</v>
      </c>
      <c r="K123">
        <f>IF(ISBLANK('Raw Data'!J117), 0, IF(AND(2=MATCH(LARGE('Raw Data'!G117:J117, 3), 'Raw Data'!G117:J117, 0), AND('Raw Data'!L117-'Raw Data'!K117&lt;4, 'Raw Data'!L117-'Raw Data'!K117&gt;0)), 'Raw Data'!H117, 0))</f>
        <v>0</v>
      </c>
      <c r="L123">
        <f>IF(ISBLANK('Raw Data'!J117), 0, IF(AND(1=MATCH(LARGE('Raw Data'!G117:J117, 3), 'Raw Data'!G117:J117, 0), AND('Raw Data'!K117-'Raw Data'!L117&lt;4, 'Raw Data'!K117-'Raw Data'!L117&gt;0)), 'Raw Data'!G117, 0))</f>
        <v>0</v>
      </c>
      <c r="M123">
        <f>IF(ISBLANK('Raw Data'!J117), 0, IF(AND(4=MATCH(LARGE('Raw Data'!G117:J117, 2), 'Raw Data'!G117:J117, 0), 'Raw Data'!L117-'Raw Data'!K117&gt;3), 'Raw Data'!J117, 0))</f>
        <v>0</v>
      </c>
      <c r="N123">
        <f>IF(ISBLANK('Raw Data'!J117), 0, IF(AND(3=MATCH(LARGE('Raw Data'!G117:J117, 2), 'Raw Data'!G117:J117, 0), 'Raw Data'!K117-'Raw Data'!L117&gt;3), 'Raw Data'!I117, 0))</f>
        <v>0</v>
      </c>
      <c r="O123">
        <f>IF(ISBLANK('Raw Data'!J117), 0, IF(AND(2=MATCH(LARGE('Raw Data'!G117:J117, 2), 'Raw Data'!G117:J117, 0), AND('Raw Data'!L117-'Raw Data'!K117&lt;4, 'Raw Data'!L117-'Raw Data'!K117&gt;0)), 'Raw Data'!H117, 0))</f>
        <v>0</v>
      </c>
      <c r="P123">
        <f>IF(ISBLANK('Raw Data'!J117), 0, IF(AND(1=MATCH(LARGE('Raw Data'!G117:J117, 2), 'Raw Data'!G117:J117, 0), AND('Raw Data'!K117-'Raw Data'!L117&lt;4, 'Raw Data'!K117-'Raw Data'!L117&gt;0)), 'Raw Data'!G117, 0))</f>
        <v>0</v>
      </c>
      <c r="Q123">
        <f>IF(ISBLANK('Raw Data'!J117), 0, IF(AND(4=MATCH(LARGE('Raw Data'!G117:J117, 1), 'Raw Data'!G117:J117, 0), 'Raw Data'!L117-'Raw Data'!K117&gt;3), 'Raw Data'!J117, 0))</f>
        <v>0</v>
      </c>
      <c r="R123">
        <f>IF(ISBLANK('Raw Data'!J117), 0, IF(AND(3=MATCH(LARGE('Raw Data'!G117:J117, 1), 'Raw Data'!G117:J117, 0), 'Raw Data'!K117-'Raw Data'!L117&gt;3), 'Raw Data'!I117, 0))</f>
        <v>0</v>
      </c>
      <c r="S123">
        <f>IF(AND('Raw Data'!L117-'Raw Data'!K117&gt;4, 'Raw Data'!F117&lt;'Raw Data'!C117), 'Raw Data'!J117, 0)</f>
        <v>0</v>
      </c>
      <c r="T123">
        <f>IF(AND('Raw Data'!K117-'Raw Data'!L117&gt;4, 'Raw Data'!F117&gt;'Raw Data'!C117), 'Raw Data'!I117, 0)</f>
        <v>0</v>
      </c>
      <c r="U123">
        <f>IF(AND('Raw Data'!L117-'Raw Data'!K117&lt;3, 'Raw Data'!L117&gt;'Raw Data'!K117, 'Raw Data'!F117&lt;'Raw Data'!C117), 'Raw Data'!H117, 0)</f>
        <v>0</v>
      </c>
      <c r="V123">
        <f>IF(AND('Raw Data'!L117-'Raw Data'!K117&lt;3, 'Raw Data'!L117&gt;'Raw Data'!K117, 'Raw Data'!F117&gt;'Raw Data'!C117), 'Raw Data'!G117, 0)</f>
        <v>0</v>
      </c>
    </row>
    <row r="124" spans="1:22" x14ac:dyDescent="0.3">
      <c r="A124">
        <f>IF(AND('Raw Data'!F118&lt;'Raw Data'!C118, 'Raw Data'!L118&gt;'Raw Data'!K118, 'Raw Data'!L118-'Raw Data'!K118&gt;3), 'Raw Data'!J118, 0)</f>
        <v>0</v>
      </c>
      <c r="B124">
        <f>IF(AND('Raw Data'!C118&lt;'Raw Data'!F118, 'Raw Data'!K118&gt;'Raw Data'!L118, 'Raw Data'!K118-'Raw Data'!L118&gt;3), 'Raw Data'!I118, 0)</f>
        <v>0</v>
      </c>
      <c r="C124">
        <f>IF(AND('Raw Data'!F118&lt;'Raw Data'!C118, 'Raw Data'!L118&gt;'Raw Data'!K118, 'Raw Data'!L118-'Raw Data'!K118&lt;4), 'Raw Data'!H118, 0)</f>
        <v>0</v>
      </c>
      <c r="D124">
        <f>IF(AND('Raw Data'!C118&lt;'Raw Data'!F118, 'Raw Data'!K118&gt;'Raw Data'!L118, 'Raw Data'!K118-'Raw Data'!L118&lt;4), 'Raw Data'!G118, 0)</f>
        <v>0</v>
      </c>
      <c r="E124">
        <f>IF(ISBLANK('Raw Data'!J118), 0, IF(AND(4=MATCH(LARGE('Raw Data'!G118:J118, 4), 'Raw Data'!G118:J118, 0), 'Raw Data'!L118-'Raw Data'!K118&gt;3), 'Raw Data'!J118, 0))</f>
        <v>0</v>
      </c>
      <c r="F124">
        <f>IF(ISBLANK('Raw Data'!J118), 0, IF(AND(3=MATCH(LARGE('Raw Data'!G118:J118, 4), 'Raw Data'!G118:J118, 0), 'Raw Data'!K118-'Raw Data'!L118&gt;3), 'Raw Data'!I118, 0))</f>
        <v>0</v>
      </c>
      <c r="G124">
        <f>IF(ISBLANK('Raw Data'!J118), 0, IF(AND(2=MATCH(LARGE('Raw Data'!G118:J118, 4), 'Raw Data'!G118:J118, 0), AND('Raw Data'!L118-'Raw Data'!K118&lt;4, 'Raw Data'!L118-'Raw Data'!K118&gt;0)), 'Raw Data'!H118, 0))</f>
        <v>0</v>
      </c>
      <c r="H124">
        <f>IF(ISBLANK('Raw Data'!J118), 0, IF(AND(1=MATCH(LARGE('Raw Data'!G118:J118, 4), 'Raw Data'!G118:J118, 0), AND('Raw Data'!K118-'Raw Data'!L118&lt;4, 'Raw Data'!K118-'Raw Data'!L118&gt;0)), 'Raw Data'!G118, 0))</f>
        <v>0</v>
      </c>
      <c r="I124">
        <f>IF(ISBLANK('Raw Data'!J118), 0, IF(AND(4=MATCH(LARGE('Raw Data'!G118:J118, 3), 'Raw Data'!G118:J118, 0), 'Raw Data'!L118-'Raw Data'!K118&gt;3), 'Raw Data'!J118, 0))</f>
        <v>0</v>
      </c>
      <c r="J124">
        <f>IF(ISBLANK('Raw Data'!J118), 0, IF(AND(3=MATCH(LARGE('Raw Data'!G118:J118, 3), 'Raw Data'!G118:J118, 0), 'Raw Data'!K118-'Raw Data'!L118&gt;3), 'Raw Data'!I118, 0))</f>
        <v>0</v>
      </c>
      <c r="K124">
        <f>IF(ISBLANK('Raw Data'!J118), 0, IF(AND(2=MATCH(LARGE('Raw Data'!G118:J118, 3), 'Raw Data'!G118:J118, 0), AND('Raw Data'!L118-'Raw Data'!K118&lt;4, 'Raw Data'!L118-'Raw Data'!K118&gt;0)), 'Raw Data'!H118, 0))</f>
        <v>0</v>
      </c>
      <c r="L124">
        <f>IF(ISBLANK('Raw Data'!J118), 0, IF(AND(1=MATCH(LARGE('Raw Data'!G118:J118, 3), 'Raw Data'!G118:J118, 0), AND('Raw Data'!K118-'Raw Data'!L118&lt;4, 'Raw Data'!K118-'Raw Data'!L118&gt;0)), 'Raw Data'!G118, 0))</f>
        <v>0</v>
      </c>
      <c r="M124">
        <f>IF(ISBLANK('Raw Data'!J118), 0, IF(AND(4=MATCH(LARGE('Raw Data'!G118:J118, 2), 'Raw Data'!G118:J118, 0), 'Raw Data'!L118-'Raw Data'!K118&gt;3), 'Raw Data'!J118, 0))</f>
        <v>0</v>
      </c>
      <c r="N124">
        <f>IF(ISBLANK('Raw Data'!J118), 0, IF(AND(3=MATCH(LARGE('Raw Data'!G118:J118, 2), 'Raw Data'!G118:J118, 0), 'Raw Data'!K118-'Raw Data'!L118&gt;3), 'Raw Data'!I118, 0))</f>
        <v>0</v>
      </c>
      <c r="O124">
        <f>IF(ISBLANK('Raw Data'!J118), 0, IF(AND(2=MATCH(LARGE('Raw Data'!G118:J118, 2), 'Raw Data'!G118:J118, 0), AND('Raw Data'!L118-'Raw Data'!K118&lt;4, 'Raw Data'!L118-'Raw Data'!K118&gt;0)), 'Raw Data'!H118, 0))</f>
        <v>0</v>
      </c>
      <c r="P124">
        <f>IF(ISBLANK('Raw Data'!J118), 0, IF(AND(1=MATCH(LARGE('Raw Data'!G118:J118, 2), 'Raw Data'!G118:J118, 0), AND('Raw Data'!K118-'Raw Data'!L118&lt;4, 'Raw Data'!K118-'Raw Data'!L118&gt;0)), 'Raw Data'!G118, 0))</f>
        <v>0</v>
      </c>
      <c r="Q124">
        <f>IF(ISBLANK('Raw Data'!J118), 0, IF(AND(4=MATCH(LARGE('Raw Data'!G118:J118, 1), 'Raw Data'!G118:J118, 0), 'Raw Data'!L118-'Raw Data'!K118&gt;3), 'Raw Data'!J118, 0))</f>
        <v>0</v>
      </c>
      <c r="R124">
        <f>IF(ISBLANK('Raw Data'!J118), 0, IF(AND(3=MATCH(LARGE('Raw Data'!G118:J118, 1), 'Raw Data'!G118:J118, 0), 'Raw Data'!K118-'Raw Data'!L118&gt;3), 'Raw Data'!I118, 0))</f>
        <v>0</v>
      </c>
      <c r="S124">
        <f>IF(AND('Raw Data'!L118-'Raw Data'!K118&gt;4, 'Raw Data'!F118&lt;'Raw Data'!C118), 'Raw Data'!J118, 0)</f>
        <v>0</v>
      </c>
      <c r="T124">
        <f>IF(AND('Raw Data'!K118-'Raw Data'!L118&gt;4, 'Raw Data'!F118&gt;'Raw Data'!C118), 'Raw Data'!I118, 0)</f>
        <v>0</v>
      </c>
      <c r="U124">
        <f>IF(AND('Raw Data'!L118-'Raw Data'!K118&lt;3, 'Raw Data'!L118&gt;'Raw Data'!K118, 'Raw Data'!F118&lt;'Raw Data'!C118), 'Raw Data'!H118, 0)</f>
        <v>0</v>
      </c>
      <c r="V124">
        <f>IF(AND('Raw Data'!L118-'Raw Data'!K118&lt;3, 'Raw Data'!L118&gt;'Raw Data'!K118, 'Raw Data'!F118&gt;'Raw Data'!C118), 'Raw Data'!G118, 0)</f>
        <v>0</v>
      </c>
    </row>
    <row r="125" spans="1:22" x14ac:dyDescent="0.3">
      <c r="A125">
        <f>IF(AND('Raw Data'!F119&lt;'Raw Data'!C119, 'Raw Data'!L119&gt;'Raw Data'!K119, 'Raw Data'!L119-'Raw Data'!K119&gt;3), 'Raw Data'!J119, 0)</f>
        <v>0</v>
      </c>
      <c r="B125">
        <f>IF(AND('Raw Data'!C119&lt;'Raw Data'!F119, 'Raw Data'!K119&gt;'Raw Data'!L119, 'Raw Data'!K119-'Raw Data'!L119&gt;3), 'Raw Data'!I119, 0)</f>
        <v>0</v>
      </c>
      <c r="C125">
        <f>IF(AND('Raw Data'!F119&lt;'Raw Data'!C119, 'Raw Data'!L119&gt;'Raw Data'!K119, 'Raw Data'!L119-'Raw Data'!K119&lt;4), 'Raw Data'!H119, 0)</f>
        <v>0</v>
      </c>
      <c r="D125">
        <f>IF(AND('Raw Data'!C119&lt;'Raw Data'!F119, 'Raw Data'!K119&gt;'Raw Data'!L119, 'Raw Data'!K119-'Raw Data'!L119&lt;4), 'Raw Data'!G119, 0)</f>
        <v>0</v>
      </c>
      <c r="E125">
        <f>IF(ISBLANK('Raw Data'!J119), 0, IF(AND(4=MATCH(LARGE('Raw Data'!G119:J119, 4), 'Raw Data'!G119:J119, 0), 'Raw Data'!L119-'Raw Data'!K119&gt;3), 'Raw Data'!J119, 0))</f>
        <v>0</v>
      </c>
      <c r="F125">
        <f>IF(ISBLANK('Raw Data'!J119), 0, IF(AND(3=MATCH(LARGE('Raw Data'!G119:J119, 4), 'Raw Data'!G119:J119, 0), 'Raw Data'!K119-'Raw Data'!L119&gt;3), 'Raw Data'!I119, 0))</f>
        <v>0</v>
      </c>
      <c r="G125">
        <f>IF(ISBLANK('Raw Data'!J119), 0, IF(AND(2=MATCH(LARGE('Raw Data'!G119:J119, 4), 'Raw Data'!G119:J119, 0), AND('Raw Data'!L119-'Raw Data'!K119&lt;4, 'Raw Data'!L119-'Raw Data'!K119&gt;0)), 'Raw Data'!H119, 0))</f>
        <v>0</v>
      </c>
      <c r="H125">
        <f>IF(ISBLANK('Raw Data'!J119), 0, IF(AND(1=MATCH(LARGE('Raw Data'!G119:J119, 4), 'Raw Data'!G119:J119, 0), AND('Raw Data'!K119-'Raw Data'!L119&lt;4, 'Raw Data'!K119-'Raw Data'!L119&gt;0)), 'Raw Data'!G119, 0))</f>
        <v>0</v>
      </c>
      <c r="I125">
        <f>IF(ISBLANK('Raw Data'!J119), 0, IF(AND(4=MATCH(LARGE('Raw Data'!G119:J119, 3), 'Raw Data'!G119:J119, 0), 'Raw Data'!L119-'Raw Data'!K119&gt;3), 'Raw Data'!J119, 0))</f>
        <v>0</v>
      </c>
      <c r="J125">
        <f>IF(ISBLANK('Raw Data'!J119), 0, IF(AND(3=MATCH(LARGE('Raw Data'!G119:J119, 3), 'Raw Data'!G119:J119, 0), 'Raw Data'!K119-'Raw Data'!L119&gt;3), 'Raw Data'!I119, 0))</f>
        <v>0</v>
      </c>
      <c r="K125">
        <f>IF(ISBLANK('Raw Data'!J119), 0, IF(AND(2=MATCH(LARGE('Raw Data'!G119:J119, 3), 'Raw Data'!G119:J119, 0), AND('Raw Data'!L119-'Raw Data'!K119&lt;4, 'Raw Data'!L119-'Raw Data'!K119&gt;0)), 'Raw Data'!H119, 0))</f>
        <v>0</v>
      </c>
      <c r="L125">
        <f>IF(ISBLANK('Raw Data'!J119), 0, IF(AND(1=MATCH(LARGE('Raw Data'!G119:J119, 3), 'Raw Data'!G119:J119, 0), AND('Raw Data'!K119-'Raw Data'!L119&lt;4, 'Raw Data'!K119-'Raw Data'!L119&gt;0)), 'Raw Data'!G119, 0))</f>
        <v>0</v>
      </c>
      <c r="M125">
        <f>IF(ISBLANK('Raw Data'!J119), 0, IF(AND(4=MATCH(LARGE('Raw Data'!G119:J119, 2), 'Raw Data'!G119:J119, 0), 'Raw Data'!L119-'Raw Data'!K119&gt;3), 'Raw Data'!J119, 0))</f>
        <v>0</v>
      </c>
      <c r="N125">
        <f>IF(ISBLANK('Raw Data'!J119), 0, IF(AND(3=MATCH(LARGE('Raw Data'!G119:J119, 2), 'Raw Data'!G119:J119, 0), 'Raw Data'!K119-'Raw Data'!L119&gt;3), 'Raw Data'!I119, 0))</f>
        <v>0</v>
      </c>
      <c r="O125">
        <f>IF(ISBLANK('Raw Data'!J119), 0, IF(AND(2=MATCH(LARGE('Raw Data'!G119:J119, 2), 'Raw Data'!G119:J119, 0), AND('Raw Data'!L119-'Raw Data'!K119&lt;4, 'Raw Data'!L119-'Raw Data'!K119&gt;0)), 'Raw Data'!H119, 0))</f>
        <v>0</v>
      </c>
      <c r="P125">
        <f>IF(ISBLANK('Raw Data'!J119), 0, IF(AND(1=MATCH(LARGE('Raw Data'!G119:J119, 2), 'Raw Data'!G119:J119, 0), AND('Raw Data'!K119-'Raw Data'!L119&lt;4, 'Raw Data'!K119-'Raw Data'!L119&gt;0)), 'Raw Data'!G119, 0))</f>
        <v>0</v>
      </c>
      <c r="Q125">
        <f>IF(ISBLANK('Raw Data'!J119), 0, IF(AND(4=MATCH(LARGE('Raw Data'!G119:J119, 1), 'Raw Data'!G119:J119, 0), 'Raw Data'!L119-'Raw Data'!K119&gt;3), 'Raw Data'!J119, 0))</f>
        <v>0</v>
      </c>
      <c r="R125">
        <f>IF(ISBLANK('Raw Data'!J119), 0, IF(AND(3=MATCH(LARGE('Raw Data'!G119:J119, 1), 'Raw Data'!G119:J119, 0), 'Raw Data'!K119-'Raw Data'!L119&gt;3), 'Raw Data'!I119, 0))</f>
        <v>0</v>
      </c>
      <c r="S125">
        <f>IF(AND('Raw Data'!L119-'Raw Data'!K119&gt;4, 'Raw Data'!F119&lt;'Raw Data'!C119), 'Raw Data'!J119, 0)</f>
        <v>0</v>
      </c>
      <c r="T125">
        <f>IF(AND('Raw Data'!K119-'Raw Data'!L119&gt;4, 'Raw Data'!F119&gt;'Raw Data'!C119), 'Raw Data'!I119, 0)</f>
        <v>0</v>
      </c>
      <c r="U125">
        <f>IF(AND('Raw Data'!L119-'Raw Data'!K119&lt;3, 'Raw Data'!L119&gt;'Raw Data'!K119, 'Raw Data'!F119&lt;'Raw Data'!C119), 'Raw Data'!H119, 0)</f>
        <v>0</v>
      </c>
      <c r="V125">
        <f>IF(AND('Raw Data'!L119-'Raw Data'!K119&lt;3, 'Raw Data'!L119&gt;'Raw Data'!K119, 'Raw Data'!F119&gt;'Raw Data'!C119), 'Raw Data'!G119, 0)</f>
        <v>0</v>
      </c>
    </row>
    <row r="126" spans="1:22" x14ac:dyDescent="0.3">
      <c r="A126">
        <f>IF(AND('Raw Data'!F120&lt;'Raw Data'!C120, 'Raw Data'!L120&gt;'Raw Data'!K120, 'Raw Data'!L120-'Raw Data'!K120&gt;3), 'Raw Data'!J120, 0)</f>
        <v>0</v>
      </c>
      <c r="B126">
        <f>IF(AND('Raw Data'!C120&lt;'Raw Data'!F120, 'Raw Data'!K120&gt;'Raw Data'!L120, 'Raw Data'!K120-'Raw Data'!L120&gt;3), 'Raw Data'!I120, 0)</f>
        <v>0</v>
      </c>
      <c r="C126">
        <f>IF(AND('Raw Data'!F120&lt;'Raw Data'!C120, 'Raw Data'!L120&gt;'Raw Data'!K120, 'Raw Data'!L120-'Raw Data'!K120&lt;4), 'Raw Data'!H120, 0)</f>
        <v>0</v>
      </c>
      <c r="D126">
        <f>IF(AND('Raw Data'!C120&lt;'Raw Data'!F120, 'Raw Data'!K120&gt;'Raw Data'!L120, 'Raw Data'!K120-'Raw Data'!L120&lt;4), 'Raw Data'!G120, 0)</f>
        <v>0</v>
      </c>
      <c r="E126">
        <f>IF(ISBLANK('Raw Data'!J120), 0, IF(AND(4=MATCH(LARGE('Raw Data'!G120:J120, 4), 'Raw Data'!G120:J120, 0), 'Raw Data'!L120-'Raw Data'!K120&gt;3), 'Raw Data'!J120, 0))</f>
        <v>0</v>
      </c>
      <c r="F126">
        <f>IF(ISBLANK('Raw Data'!J120), 0, IF(AND(3=MATCH(LARGE('Raw Data'!G120:J120, 4), 'Raw Data'!G120:J120, 0), 'Raw Data'!K120-'Raw Data'!L120&gt;3), 'Raw Data'!I120, 0))</f>
        <v>0</v>
      </c>
      <c r="G126">
        <f>IF(ISBLANK('Raw Data'!J120), 0, IF(AND(2=MATCH(LARGE('Raw Data'!G120:J120, 4), 'Raw Data'!G120:J120, 0), AND('Raw Data'!L120-'Raw Data'!K120&lt;4, 'Raw Data'!L120-'Raw Data'!K120&gt;0)), 'Raw Data'!H120, 0))</f>
        <v>0</v>
      </c>
      <c r="H126">
        <f>IF(ISBLANK('Raw Data'!J120), 0, IF(AND(1=MATCH(LARGE('Raw Data'!G120:J120, 4), 'Raw Data'!G120:J120, 0), AND('Raw Data'!K120-'Raw Data'!L120&lt;4, 'Raw Data'!K120-'Raw Data'!L120&gt;0)), 'Raw Data'!G120, 0))</f>
        <v>0</v>
      </c>
      <c r="I126">
        <f>IF(ISBLANK('Raw Data'!J120), 0, IF(AND(4=MATCH(LARGE('Raw Data'!G120:J120, 3), 'Raw Data'!G120:J120, 0), 'Raw Data'!L120-'Raw Data'!K120&gt;3), 'Raw Data'!J120, 0))</f>
        <v>0</v>
      </c>
      <c r="J126">
        <f>IF(ISBLANK('Raw Data'!J120), 0, IF(AND(3=MATCH(LARGE('Raw Data'!G120:J120, 3), 'Raw Data'!G120:J120, 0), 'Raw Data'!K120-'Raw Data'!L120&gt;3), 'Raw Data'!I120, 0))</f>
        <v>0</v>
      </c>
      <c r="K126">
        <f>IF(ISBLANK('Raw Data'!J120), 0, IF(AND(2=MATCH(LARGE('Raw Data'!G120:J120, 3), 'Raw Data'!G120:J120, 0), AND('Raw Data'!L120-'Raw Data'!K120&lt;4, 'Raw Data'!L120-'Raw Data'!K120&gt;0)), 'Raw Data'!H120, 0))</f>
        <v>0</v>
      </c>
      <c r="L126">
        <f>IF(ISBLANK('Raw Data'!J120), 0, IF(AND(1=MATCH(LARGE('Raw Data'!G120:J120, 3), 'Raw Data'!G120:J120, 0), AND('Raw Data'!K120-'Raw Data'!L120&lt;4, 'Raw Data'!K120-'Raw Data'!L120&gt;0)), 'Raw Data'!G120, 0))</f>
        <v>0</v>
      </c>
      <c r="M126">
        <f>IF(ISBLANK('Raw Data'!J120), 0, IF(AND(4=MATCH(LARGE('Raw Data'!G120:J120, 2), 'Raw Data'!G120:J120, 0), 'Raw Data'!L120-'Raw Data'!K120&gt;3), 'Raw Data'!J120, 0))</f>
        <v>0</v>
      </c>
      <c r="N126">
        <f>IF(ISBLANK('Raw Data'!J120), 0, IF(AND(3=MATCH(LARGE('Raw Data'!G120:J120, 2), 'Raw Data'!G120:J120, 0), 'Raw Data'!K120-'Raw Data'!L120&gt;3), 'Raw Data'!I120, 0))</f>
        <v>0</v>
      </c>
      <c r="O126">
        <f>IF(ISBLANK('Raw Data'!J120), 0, IF(AND(2=MATCH(LARGE('Raw Data'!G120:J120, 2), 'Raw Data'!G120:J120, 0), AND('Raw Data'!L120-'Raw Data'!K120&lt;4, 'Raw Data'!L120-'Raw Data'!K120&gt;0)), 'Raw Data'!H120, 0))</f>
        <v>0</v>
      </c>
      <c r="P126">
        <f>IF(ISBLANK('Raw Data'!J120), 0, IF(AND(1=MATCH(LARGE('Raw Data'!G120:J120, 2), 'Raw Data'!G120:J120, 0), AND('Raw Data'!K120-'Raw Data'!L120&lt;4, 'Raw Data'!K120-'Raw Data'!L120&gt;0)), 'Raw Data'!G120, 0))</f>
        <v>0</v>
      </c>
      <c r="Q126">
        <f>IF(ISBLANK('Raw Data'!J120), 0, IF(AND(4=MATCH(LARGE('Raw Data'!G120:J120, 1), 'Raw Data'!G120:J120, 0), 'Raw Data'!L120-'Raw Data'!K120&gt;3), 'Raw Data'!J120, 0))</f>
        <v>0</v>
      </c>
      <c r="R126">
        <f>IF(ISBLANK('Raw Data'!J120), 0, IF(AND(3=MATCH(LARGE('Raw Data'!G120:J120, 1), 'Raw Data'!G120:J120, 0), 'Raw Data'!K120-'Raw Data'!L120&gt;3), 'Raw Data'!I120, 0))</f>
        <v>0</v>
      </c>
      <c r="S126">
        <f>IF(AND('Raw Data'!L120-'Raw Data'!K120&gt;4, 'Raw Data'!F120&lt;'Raw Data'!C120), 'Raw Data'!J120, 0)</f>
        <v>0</v>
      </c>
      <c r="T126">
        <f>IF(AND('Raw Data'!K120-'Raw Data'!L120&gt;4, 'Raw Data'!F120&gt;'Raw Data'!C120), 'Raw Data'!I120, 0)</f>
        <v>0</v>
      </c>
      <c r="U126">
        <f>IF(AND('Raw Data'!L120-'Raw Data'!K120&lt;3, 'Raw Data'!L120&gt;'Raw Data'!K120, 'Raw Data'!F120&lt;'Raw Data'!C120), 'Raw Data'!H120, 0)</f>
        <v>0</v>
      </c>
      <c r="V126">
        <f>IF(AND('Raw Data'!L120-'Raw Data'!K120&lt;3, 'Raw Data'!L120&gt;'Raw Data'!K120, 'Raw Data'!F120&gt;'Raw Data'!C120), 'Raw Data'!G120, 0)</f>
        <v>0</v>
      </c>
    </row>
    <row r="127" spans="1:22" x14ac:dyDescent="0.3">
      <c r="A127">
        <f>IF(AND('Raw Data'!F121&lt;'Raw Data'!C121, 'Raw Data'!L121&gt;'Raw Data'!K121, 'Raw Data'!L121-'Raw Data'!K121&gt;3), 'Raw Data'!J121, 0)</f>
        <v>0</v>
      </c>
      <c r="B127">
        <f>IF(AND('Raw Data'!C121&lt;'Raw Data'!F121, 'Raw Data'!K121&gt;'Raw Data'!L121, 'Raw Data'!K121-'Raw Data'!L121&gt;3), 'Raw Data'!I121, 0)</f>
        <v>0</v>
      </c>
      <c r="C127">
        <f>IF(AND('Raw Data'!F121&lt;'Raw Data'!C121, 'Raw Data'!L121&gt;'Raw Data'!K121, 'Raw Data'!L121-'Raw Data'!K121&lt;4), 'Raw Data'!H121, 0)</f>
        <v>0</v>
      </c>
      <c r="D127">
        <f>IF(AND('Raw Data'!C121&lt;'Raw Data'!F121, 'Raw Data'!K121&gt;'Raw Data'!L121, 'Raw Data'!K121-'Raw Data'!L121&lt;4), 'Raw Data'!G121, 0)</f>
        <v>0</v>
      </c>
      <c r="E127">
        <f>IF(ISBLANK('Raw Data'!J121), 0, IF(AND(4=MATCH(LARGE('Raw Data'!G121:J121, 4), 'Raw Data'!G121:J121, 0), 'Raw Data'!L121-'Raw Data'!K121&gt;3), 'Raw Data'!J121, 0))</f>
        <v>0</v>
      </c>
      <c r="F127">
        <f>IF(ISBLANK('Raw Data'!J121), 0, IF(AND(3=MATCH(LARGE('Raw Data'!G121:J121, 4), 'Raw Data'!G121:J121, 0), 'Raw Data'!K121-'Raw Data'!L121&gt;3), 'Raw Data'!I121, 0))</f>
        <v>0</v>
      </c>
      <c r="G127">
        <f>IF(ISBLANK('Raw Data'!J121), 0, IF(AND(2=MATCH(LARGE('Raw Data'!G121:J121, 4), 'Raw Data'!G121:J121, 0), AND('Raw Data'!L121-'Raw Data'!K121&lt;4, 'Raw Data'!L121-'Raw Data'!K121&gt;0)), 'Raw Data'!H121, 0))</f>
        <v>0</v>
      </c>
      <c r="H127">
        <f>IF(ISBLANK('Raw Data'!J121), 0, IF(AND(1=MATCH(LARGE('Raw Data'!G121:J121, 4), 'Raw Data'!G121:J121, 0), AND('Raw Data'!K121-'Raw Data'!L121&lt;4, 'Raw Data'!K121-'Raw Data'!L121&gt;0)), 'Raw Data'!G121, 0))</f>
        <v>0</v>
      </c>
      <c r="I127">
        <f>IF(ISBLANK('Raw Data'!J121), 0, IF(AND(4=MATCH(LARGE('Raw Data'!G121:J121, 3), 'Raw Data'!G121:J121, 0), 'Raw Data'!L121-'Raw Data'!K121&gt;3), 'Raw Data'!J121, 0))</f>
        <v>0</v>
      </c>
      <c r="J127">
        <f>IF(ISBLANK('Raw Data'!J121), 0, IF(AND(3=MATCH(LARGE('Raw Data'!G121:J121, 3), 'Raw Data'!G121:J121, 0), 'Raw Data'!K121-'Raw Data'!L121&gt;3), 'Raw Data'!I121, 0))</f>
        <v>0</v>
      </c>
      <c r="K127">
        <f>IF(ISBLANK('Raw Data'!J121), 0, IF(AND(2=MATCH(LARGE('Raw Data'!G121:J121, 3), 'Raw Data'!G121:J121, 0), AND('Raw Data'!L121-'Raw Data'!K121&lt;4, 'Raw Data'!L121-'Raw Data'!K121&gt;0)), 'Raw Data'!H121, 0))</f>
        <v>0</v>
      </c>
      <c r="L127">
        <f>IF(ISBLANK('Raw Data'!J121), 0, IF(AND(1=MATCH(LARGE('Raw Data'!G121:J121, 3), 'Raw Data'!G121:J121, 0), AND('Raw Data'!K121-'Raw Data'!L121&lt;4, 'Raw Data'!K121-'Raw Data'!L121&gt;0)), 'Raw Data'!G121, 0))</f>
        <v>0</v>
      </c>
      <c r="M127">
        <f>IF(ISBLANK('Raw Data'!J121), 0, IF(AND(4=MATCH(LARGE('Raw Data'!G121:J121, 2), 'Raw Data'!G121:J121, 0), 'Raw Data'!L121-'Raw Data'!K121&gt;3), 'Raw Data'!J121, 0))</f>
        <v>0</v>
      </c>
      <c r="N127">
        <f>IF(ISBLANK('Raw Data'!J121), 0, IF(AND(3=MATCH(LARGE('Raw Data'!G121:J121, 2), 'Raw Data'!G121:J121, 0), 'Raw Data'!K121-'Raw Data'!L121&gt;3), 'Raw Data'!I121, 0))</f>
        <v>0</v>
      </c>
      <c r="O127">
        <f>IF(ISBLANK('Raw Data'!J121), 0, IF(AND(2=MATCH(LARGE('Raw Data'!G121:J121, 2), 'Raw Data'!G121:J121, 0), AND('Raw Data'!L121-'Raw Data'!K121&lt;4, 'Raw Data'!L121-'Raw Data'!K121&gt;0)), 'Raw Data'!H121, 0))</f>
        <v>0</v>
      </c>
      <c r="P127">
        <f>IF(ISBLANK('Raw Data'!J121), 0, IF(AND(1=MATCH(LARGE('Raw Data'!G121:J121, 2), 'Raw Data'!G121:J121, 0), AND('Raw Data'!K121-'Raw Data'!L121&lt;4, 'Raw Data'!K121-'Raw Data'!L121&gt;0)), 'Raw Data'!G121, 0))</f>
        <v>0</v>
      </c>
      <c r="Q127">
        <f>IF(ISBLANK('Raw Data'!J121), 0, IF(AND(4=MATCH(LARGE('Raw Data'!G121:J121, 1), 'Raw Data'!G121:J121, 0), 'Raw Data'!L121-'Raw Data'!K121&gt;3), 'Raw Data'!J121, 0))</f>
        <v>0</v>
      </c>
      <c r="R127">
        <f>IF(ISBLANK('Raw Data'!J121), 0, IF(AND(3=MATCH(LARGE('Raw Data'!G121:J121, 1), 'Raw Data'!G121:J121, 0), 'Raw Data'!K121-'Raw Data'!L121&gt;3), 'Raw Data'!I121, 0))</f>
        <v>0</v>
      </c>
      <c r="S127">
        <f>IF(AND('Raw Data'!L121-'Raw Data'!K121&gt;4, 'Raw Data'!F121&lt;'Raw Data'!C121), 'Raw Data'!J121, 0)</f>
        <v>0</v>
      </c>
      <c r="T127">
        <f>IF(AND('Raw Data'!K121-'Raw Data'!L121&gt;4, 'Raw Data'!F121&gt;'Raw Data'!C121), 'Raw Data'!I121, 0)</f>
        <v>0</v>
      </c>
      <c r="U127">
        <f>IF(AND('Raw Data'!L121-'Raw Data'!K121&lt;3, 'Raw Data'!L121&gt;'Raw Data'!K121, 'Raw Data'!F121&lt;'Raw Data'!C121), 'Raw Data'!H121, 0)</f>
        <v>0</v>
      </c>
      <c r="V127">
        <f>IF(AND('Raw Data'!L121-'Raw Data'!K121&lt;3, 'Raw Data'!L121&gt;'Raw Data'!K121, 'Raw Data'!F121&gt;'Raw Data'!C121), 'Raw Data'!G121, 0)</f>
        <v>0</v>
      </c>
    </row>
    <row r="128" spans="1:22" x14ac:dyDescent="0.3">
      <c r="A128">
        <f>IF(AND('Raw Data'!F122&lt;'Raw Data'!C122, 'Raw Data'!L122&gt;'Raw Data'!K122, 'Raw Data'!L122-'Raw Data'!K122&gt;3), 'Raw Data'!J122, 0)</f>
        <v>0</v>
      </c>
      <c r="B128">
        <f>IF(AND('Raw Data'!C122&lt;'Raw Data'!F122, 'Raw Data'!K122&gt;'Raw Data'!L122, 'Raw Data'!K122-'Raw Data'!L122&gt;3), 'Raw Data'!I122, 0)</f>
        <v>0</v>
      </c>
      <c r="C128">
        <f>IF(AND('Raw Data'!F122&lt;'Raw Data'!C122, 'Raw Data'!L122&gt;'Raw Data'!K122, 'Raw Data'!L122-'Raw Data'!K122&lt;4), 'Raw Data'!H122, 0)</f>
        <v>0</v>
      </c>
      <c r="D128">
        <f>IF(AND('Raw Data'!C122&lt;'Raw Data'!F122, 'Raw Data'!K122&gt;'Raw Data'!L122, 'Raw Data'!K122-'Raw Data'!L122&lt;4), 'Raw Data'!G122, 0)</f>
        <v>0</v>
      </c>
      <c r="E128">
        <f>IF(ISBLANK('Raw Data'!J122), 0, IF(AND(4=MATCH(LARGE('Raw Data'!G122:J122, 4), 'Raw Data'!G122:J122, 0), 'Raw Data'!L122-'Raw Data'!K122&gt;3), 'Raw Data'!J122, 0))</f>
        <v>0</v>
      </c>
      <c r="F128">
        <f>IF(ISBLANK('Raw Data'!J122), 0, IF(AND(3=MATCH(LARGE('Raw Data'!G122:J122, 4), 'Raw Data'!G122:J122, 0), 'Raw Data'!K122-'Raw Data'!L122&gt;3), 'Raw Data'!I122, 0))</f>
        <v>0</v>
      </c>
      <c r="G128">
        <f>IF(ISBLANK('Raw Data'!J122), 0, IF(AND(2=MATCH(LARGE('Raw Data'!G122:J122, 4), 'Raw Data'!G122:J122, 0), AND('Raw Data'!L122-'Raw Data'!K122&lt;4, 'Raw Data'!L122-'Raw Data'!K122&gt;0)), 'Raw Data'!H122, 0))</f>
        <v>0</v>
      </c>
      <c r="H128">
        <f>IF(ISBLANK('Raw Data'!J122), 0, IF(AND(1=MATCH(LARGE('Raw Data'!G122:J122, 4), 'Raw Data'!G122:J122, 0), AND('Raw Data'!K122-'Raw Data'!L122&lt;4, 'Raw Data'!K122-'Raw Data'!L122&gt;0)), 'Raw Data'!G122, 0))</f>
        <v>0</v>
      </c>
      <c r="I128">
        <f>IF(ISBLANK('Raw Data'!J122), 0, IF(AND(4=MATCH(LARGE('Raw Data'!G122:J122, 3), 'Raw Data'!G122:J122, 0), 'Raw Data'!L122-'Raw Data'!K122&gt;3), 'Raw Data'!J122, 0))</f>
        <v>0</v>
      </c>
      <c r="J128">
        <f>IF(ISBLANK('Raw Data'!J122), 0, IF(AND(3=MATCH(LARGE('Raw Data'!G122:J122, 3), 'Raw Data'!G122:J122, 0), 'Raw Data'!K122-'Raw Data'!L122&gt;3), 'Raw Data'!I122, 0))</f>
        <v>0</v>
      </c>
      <c r="K128">
        <f>IF(ISBLANK('Raw Data'!J122), 0, IF(AND(2=MATCH(LARGE('Raw Data'!G122:J122, 3), 'Raw Data'!G122:J122, 0), AND('Raw Data'!L122-'Raw Data'!K122&lt;4, 'Raw Data'!L122-'Raw Data'!K122&gt;0)), 'Raw Data'!H122, 0))</f>
        <v>0</v>
      </c>
      <c r="L128">
        <f>IF(ISBLANK('Raw Data'!J122), 0, IF(AND(1=MATCH(LARGE('Raw Data'!G122:J122, 3), 'Raw Data'!G122:J122, 0), AND('Raw Data'!K122-'Raw Data'!L122&lt;4, 'Raw Data'!K122-'Raw Data'!L122&gt;0)), 'Raw Data'!G122, 0))</f>
        <v>0</v>
      </c>
      <c r="M128">
        <f>IF(ISBLANK('Raw Data'!J122), 0, IF(AND(4=MATCH(LARGE('Raw Data'!G122:J122, 2), 'Raw Data'!G122:J122, 0), 'Raw Data'!L122-'Raw Data'!K122&gt;3), 'Raw Data'!J122, 0))</f>
        <v>0</v>
      </c>
      <c r="N128">
        <f>IF(ISBLANK('Raw Data'!J122), 0, IF(AND(3=MATCH(LARGE('Raw Data'!G122:J122, 2), 'Raw Data'!G122:J122, 0), 'Raw Data'!K122-'Raw Data'!L122&gt;3), 'Raw Data'!I122, 0))</f>
        <v>0</v>
      </c>
      <c r="O128">
        <f>IF(ISBLANK('Raw Data'!J122), 0, IF(AND(2=MATCH(LARGE('Raw Data'!G122:J122, 2), 'Raw Data'!G122:J122, 0), AND('Raw Data'!L122-'Raw Data'!K122&lt;4, 'Raw Data'!L122-'Raw Data'!K122&gt;0)), 'Raw Data'!H122, 0))</f>
        <v>0</v>
      </c>
      <c r="P128">
        <f>IF(ISBLANK('Raw Data'!J122), 0, IF(AND(1=MATCH(LARGE('Raw Data'!G122:J122, 2), 'Raw Data'!G122:J122, 0), AND('Raw Data'!K122-'Raw Data'!L122&lt;4, 'Raw Data'!K122-'Raw Data'!L122&gt;0)), 'Raw Data'!G122, 0))</f>
        <v>0</v>
      </c>
      <c r="Q128">
        <f>IF(ISBLANK('Raw Data'!J122), 0, IF(AND(4=MATCH(LARGE('Raw Data'!G122:J122, 1), 'Raw Data'!G122:J122, 0), 'Raw Data'!L122-'Raw Data'!K122&gt;3), 'Raw Data'!J122, 0))</f>
        <v>0</v>
      </c>
      <c r="R128">
        <f>IF(ISBLANK('Raw Data'!J122), 0, IF(AND(3=MATCH(LARGE('Raw Data'!G122:J122, 1), 'Raw Data'!G122:J122, 0), 'Raw Data'!K122-'Raw Data'!L122&gt;3), 'Raw Data'!I122, 0))</f>
        <v>0</v>
      </c>
      <c r="S128">
        <f>IF(AND('Raw Data'!L122-'Raw Data'!K122&gt;4, 'Raw Data'!F122&lt;'Raw Data'!C122), 'Raw Data'!J122, 0)</f>
        <v>0</v>
      </c>
      <c r="T128">
        <f>IF(AND('Raw Data'!K122-'Raw Data'!L122&gt;4, 'Raw Data'!F122&gt;'Raw Data'!C122), 'Raw Data'!I122, 0)</f>
        <v>0</v>
      </c>
      <c r="U128">
        <f>IF(AND('Raw Data'!L122-'Raw Data'!K122&lt;3, 'Raw Data'!L122&gt;'Raw Data'!K122, 'Raw Data'!F122&lt;'Raw Data'!C122), 'Raw Data'!H122, 0)</f>
        <v>0</v>
      </c>
      <c r="V128">
        <f>IF(AND('Raw Data'!L122-'Raw Data'!K122&lt;3, 'Raw Data'!L122&gt;'Raw Data'!K122, 'Raw Data'!F122&gt;'Raw Data'!C122), 'Raw Data'!G122, 0)</f>
        <v>0</v>
      </c>
    </row>
    <row r="129" spans="1:22" x14ac:dyDescent="0.3">
      <c r="A129">
        <f>IF(AND('Raw Data'!F123&lt;'Raw Data'!C123, 'Raw Data'!L123&gt;'Raw Data'!K123, 'Raw Data'!L123-'Raw Data'!K123&gt;3), 'Raw Data'!J123, 0)</f>
        <v>0</v>
      </c>
      <c r="B129">
        <f>IF(AND('Raw Data'!C123&lt;'Raw Data'!F123, 'Raw Data'!K123&gt;'Raw Data'!L123, 'Raw Data'!K123-'Raw Data'!L123&gt;3), 'Raw Data'!I123, 0)</f>
        <v>0</v>
      </c>
      <c r="C129">
        <f>IF(AND('Raw Data'!F123&lt;'Raw Data'!C123, 'Raw Data'!L123&gt;'Raw Data'!K123, 'Raw Data'!L123-'Raw Data'!K123&lt;4), 'Raw Data'!H123, 0)</f>
        <v>0</v>
      </c>
      <c r="D129">
        <f>IF(AND('Raw Data'!C123&lt;'Raw Data'!F123, 'Raw Data'!K123&gt;'Raw Data'!L123, 'Raw Data'!K123-'Raw Data'!L123&lt;4), 'Raw Data'!G123, 0)</f>
        <v>0</v>
      </c>
      <c r="E129">
        <f>IF(ISBLANK('Raw Data'!J123), 0, IF(AND(4=MATCH(LARGE('Raw Data'!G123:J123, 4), 'Raw Data'!G123:J123, 0), 'Raw Data'!L123-'Raw Data'!K123&gt;3), 'Raw Data'!J123, 0))</f>
        <v>0</v>
      </c>
      <c r="F129">
        <f>IF(ISBLANK('Raw Data'!J123), 0, IF(AND(3=MATCH(LARGE('Raw Data'!G123:J123, 4), 'Raw Data'!G123:J123, 0), 'Raw Data'!K123-'Raw Data'!L123&gt;3), 'Raw Data'!I123, 0))</f>
        <v>0</v>
      </c>
      <c r="G129">
        <f>IF(ISBLANK('Raw Data'!J123), 0, IF(AND(2=MATCH(LARGE('Raw Data'!G123:J123, 4), 'Raw Data'!G123:J123, 0), AND('Raw Data'!L123-'Raw Data'!K123&lt;4, 'Raw Data'!L123-'Raw Data'!K123&gt;0)), 'Raw Data'!H123, 0))</f>
        <v>0</v>
      </c>
      <c r="H129">
        <f>IF(ISBLANK('Raw Data'!J123), 0, IF(AND(1=MATCH(LARGE('Raw Data'!G123:J123, 4), 'Raw Data'!G123:J123, 0), AND('Raw Data'!K123-'Raw Data'!L123&lt;4, 'Raw Data'!K123-'Raw Data'!L123&gt;0)), 'Raw Data'!G123, 0))</f>
        <v>0</v>
      </c>
      <c r="I129">
        <f>IF(ISBLANK('Raw Data'!J123), 0, IF(AND(4=MATCH(LARGE('Raw Data'!G123:J123, 3), 'Raw Data'!G123:J123, 0), 'Raw Data'!L123-'Raw Data'!K123&gt;3), 'Raw Data'!J123, 0))</f>
        <v>0</v>
      </c>
      <c r="J129">
        <f>IF(ISBLANK('Raw Data'!J123), 0, IF(AND(3=MATCH(LARGE('Raw Data'!G123:J123, 3), 'Raw Data'!G123:J123, 0), 'Raw Data'!K123-'Raw Data'!L123&gt;3), 'Raw Data'!I123, 0))</f>
        <v>0</v>
      </c>
      <c r="K129">
        <f>IF(ISBLANK('Raw Data'!J123), 0, IF(AND(2=MATCH(LARGE('Raw Data'!G123:J123, 3), 'Raw Data'!G123:J123, 0), AND('Raw Data'!L123-'Raw Data'!K123&lt;4, 'Raw Data'!L123-'Raw Data'!K123&gt;0)), 'Raw Data'!H123, 0))</f>
        <v>0</v>
      </c>
      <c r="L129">
        <f>IF(ISBLANK('Raw Data'!J123), 0, IF(AND(1=MATCH(LARGE('Raw Data'!G123:J123, 3), 'Raw Data'!G123:J123, 0), AND('Raw Data'!K123-'Raw Data'!L123&lt;4, 'Raw Data'!K123-'Raw Data'!L123&gt;0)), 'Raw Data'!G123, 0))</f>
        <v>0</v>
      </c>
      <c r="M129">
        <f>IF(ISBLANK('Raw Data'!J123), 0, IF(AND(4=MATCH(LARGE('Raw Data'!G123:J123, 2), 'Raw Data'!G123:J123, 0), 'Raw Data'!L123-'Raw Data'!K123&gt;3), 'Raw Data'!J123, 0))</f>
        <v>0</v>
      </c>
      <c r="N129">
        <f>IF(ISBLANK('Raw Data'!J123), 0, IF(AND(3=MATCH(LARGE('Raw Data'!G123:J123, 2), 'Raw Data'!G123:J123, 0), 'Raw Data'!K123-'Raw Data'!L123&gt;3), 'Raw Data'!I123, 0))</f>
        <v>0</v>
      </c>
      <c r="O129">
        <f>IF(ISBLANK('Raw Data'!J123), 0, IF(AND(2=MATCH(LARGE('Raw Data'!G123:J123, 2), 'Raw Data'!G123:J123, 0), AND('Raw Data'!L123-'Raw Data'!K123&lt;4, 'Raw Data'!L123-'Raw Data'!K123&gt;0)), 'Raw Data'!H123, 0))</f>
        <v>0</v>
      </c>
      <c r="P129">
        <f>IF(ISBLANK('Raw Data'!J123), 0, IF(AND(1=MATCH(LARGE('Raw Data'!G123:J123, 2), 'Raw Data'!G123:J123, 0), AND('Raw Data'!K123-'Raw Data'!L123&lt;4, 'Raw Data'!K123-'Raw Data'!L123&gt;0)), 'Raw Data'!G123, 0))</f>
        <v>0</v>
      </c>
      <c r="Q129">
        <f>IF(ISBLANK('Raw Data'!J123), 0, IF(AND(4=MATCH(LARGE('Raw Data'!G123:J123, 1), 'Raw Data'!G123:J123, 0), 'Raw Data'!L123-'Raw Data'!K123&gt;3), 'Raw Data'!J123, 0))</f>
        <v>0</v>
      </c>
      <c r="R129">
        <f>IF(ISBLANK('Raw Data'!J123), 0, IF(AND(3=MATCH(LARGE('Raw Data'!G123:J123, 1), 'Raw Data'!G123:J123, 0), 'Raw Data'!K123-'Raw Data'!L123&gt;3), 'Raw Data'!I123, 0))</f>
        <v>0</v>
      </c>
      <c r="S129">
        <f>IF(AND('Raw Data'!L123-'Raw Data'!K123&gt;4, 'Raw Data'!F123&lt;'Raw Data'!C123), 'Raw Data'!J123, 0)</f>
        <v>0</v>
      </c>
      <c r="T129">
        <f>IF(AND('Raw Data'!K123-'Raw Data'!L123&gt;4, 'Raw Data'!F123&gt;'Raw Data'!C123), 'Raw Data'!I123, 0)</f>
        <v>0</v>
      </c>
      <c r="U129">
        <f>IF(AND('Raw Data'!L123-'Raw Data'!K123&lt;3, 'Raw Data'!L123&gt;'Raw Data'!K123, 'Raw Data'!F123&lt;'Raw Data'!C123), 'Raw Data'!H123, 0)</f>
        <v>0</v>
      </c>
      <c r="V129">
        <f>IF(AND('Raw Data'!L123-'Raw Data'!K123&lt;3, 'Raw Data'!L123&gt;'Raw Data'!K123, 'Raw Data'!F123&gt;'Raw Data'!C123), 'Raw Data'!G123, 0)</f>
        <v>0</v>
      </c>
    </row>
    <row r="130" spans="1:22" x14ac:dyDescent="0.3">
      <c r="A130">
        <f>IF(AND('Raw Data'!F124&lt;'Raw Data'!C124, 'Raw Data'!L124&gt;'Raw Data'!K124, 'Raw Data'!L124-'Raw Data'!K124&gt;3), 'Raw Data'!J124, 0)</f>
        <v>0</v>
      </c>
      <c r="B130">
        <f>IF(AND('Raw Data'!C124&lt;'Raw Data'!F124, 'Raw Data'!K124&gt;'Raw Data'!L124, 'Raw Data'!K124-'Raw Data'!L124&gt;3), 'Raw Data'!I124, 0)</f>
        <v>0</v>
      </c>
      <c r="C130">
        <f>IF(AND('Raw Data'!F124&lt;'Raw Data'!C124, 'Raw Data'!L124&gt;'Raw Data'!K124, 'Raw Data'!L124-'Raw Data'!K124&lt;4), 'Raw Data'!H124, 0)</f>
        <v>0</v>
      </c>
      <c r="D130">
        <f>IF(AND('Raw Data'!C124&lt;'Raw Data'!F124, 'Raw Data'!K124&gt;'Raw Data'!L124, 'Raw Data'!K124-'Raw Data'!L124&lt;4), 'Raw Data'!G124, 0)</f>
        <v>0</v>
      </c>
      <c r="E130">
        <f>IF(ISBLANK('Raw Data'!J124), 0, IF(AND(4=MATCH(LARGE('Raw Data'!G124:J124, 4), 'Raw Data'!G124:J124, 0), 'Raw Data'!L124-'Raw Data'!K124&gt;3), 'Raw Data'!J124, 0))</f>
        <v>0</v>
      </c>
      <c r="F130">
        <f>IF(ISBLANK('Raw Data'!J124), 0, IF(AND(3=MATCH(LARGE('Raw Data'!G124:J124, 4), 'Raw Data'!G124:J124, 0), 'Raw Data'!K124-'Raw Data'!L124&gt;3), 'Raw Data'!I124, 0))</f>
        <v>0</v>
      </c>
      <c r="G130">
        <f>IF(ISBLANK('Raw Data'!J124), 0, IF(AND(2=MATCH(LARGE('Raw Data'!G124:J124, 4), 'Raw Data'!G124:J124, 0), AND('Raw Data'!L124-'Raw Data'!K124&lt;4, 'Raw Data'!L124-'Raw Data'!K124&gt;0)), 'Raw Data'!H124, 0))</f>
        <v>0</v>
      </c>
      <c r="H130">
        <f>IF(ISBLANK('Raw Data'!J124), 0, IF(AND(1=MATCH(LARGE('Raw Data'!G124:J124, 4), 'Raw Data'!G124:J124, 0), AND('Raw Data'!K124-'Raw Data'!L124&lt;4, 'Raw Data'!K124-'Raw Data'!L124&gt;0)), 'Raw Data'!G124, 0))</f>
        <v>0</v>
      </c>
      <c r="I130">
        <f>IF(ISBLANK('Raw Data'!J124), 0, IF(AND(4=MATCH(LARGE('Raw Data'!G124:J124, 3), 'Raw Data'!G124:J124, 0), 'Raw Data'!L124-'Raw Data'!K124&gt;3), 'Raw Data'!J124, 0))</f>
        <v>0</v>
      </c>
      <c r="J130">
        <f>IF(ISBLANK('Raw Data'!J124), 0, IF(AND(3=MATCH(LARGE('Raw Data'!G124:J124, 3), 'Raw Data'!G124:J124, 0), 'Raw Data'!K124-'Raw Data'!L124&gt;3), 'Raw Data'!I124, 0))</f>
        <v>0</v>
      </c>
      <c r="K130">
        <f>IF(ISBLANK('Raw Data'!J124), 0, IF(AND(2=MATCH(LARGE('Raw Data'!G124:J124, 3), 'Raw Data'!G124:J124, 0), AND('Raw Data'!L124-'Raw Data'!K124&lt;4, 'Raw Data'!L124-'Raw Data'!K124&gt;0)), 'Raw Data'!H124, 0))</f>
        <v>0</v>
      </c>
      <c r="L130">
        <f>IF(ISBLANK('Raw Data'!J124), 0, IF(AND(1=MATCH(LARGE('Raw Data'!G124:J124, 3), 'Raw Data'!G124:J124, 0), AND('Raw Data'!K124-'Raw Data'!L124&lt;4, 'Raw Data'!K124-'Raw Data'!L124&gt;0)), 'Raw Data'!G124, 0))</f>
        <v>0</v>
      </c>
      <c r="M130">
        <f>IF(ISBLANK('Raw Data'!J124), 0, IF(AND(4=MATCH(LARGE('Raw Data'!G124:J124, 2), 'Raw Data'!G124:J124, 0), 'Raw Data'!L124-'Raw Data'!K124&gt;3), 'Raw Data'!J124, 0))</f>
        <v>0</v>
      </c>
      <c r="N130">
        <f>IF(ISBLANK('Raw Data'!J124), 0, IF(AND(3=MATCH(LARGE('Raw Data'!G124:J124, 2), 'Raw Data'!G124:J124, 0), 'Raw Data'!K124-'Raw Data'!L124&gt;3), 'Raw Data'!I124, 0))</f>
        <v>0</v>
      </c>
      <c r="O130">
        <f>IF(ISBLANK('Raw Data'!J124), 0, IF(AND(2=MATCH(LARGE('Raw Data'!G124:J124, 2), 'Raw Data'!G124:J124, 0), AND('Raw Data'!L124-'Raw Data'!K124&lt;4, 'Raw Data'!L124-'Raw Data'!K124&gt;0)), 'Raw Data'!H124, 0))</f>
        <v>0</v>
      </c>
      <c r="P130">
        <f>IF(ISBLANK('Raw Data'!J124), 0, IF(AND(1=MATCH(LARGE('Raw Data'!G124:J124, 2), 'Raw Data'!G124:J124, 0), AND('Raw Data'!K124-'Raw Data'!L124&lt;4, 'Raw Data'!K124-'Raw Data'!L124&gt;0)), 'Raw Data'!G124, 0))</f>
        <v>0</v>
      </c>
      <c r="Q130">
        <f>IF(ISBLANK('Raw Data'!J124), 0, IF(AND(4=MATCH(LARGE('Raw Data'!G124:J124, 1), 'Raw Data'!G124:J124, 0), 'Raw Data'!L124-'Raw Data'!K124&gt;3), 'Raw Data'!J124, 0))</f>
        <v>0</v>
      </c>
      <c r="R130">
        <f>IF(ISBLANK('Raw Data'!J124), 0, IF(AND(3=MATCH(LARGE('Raw Data'!G124:J124, 1), 'Raw Data'!G124:J124, 0), 'Raw Data'!K124-'Raw Data'!L124&gt;3), 'Raw Data'!I124, 0))</f>
        <v>0</v>
      </c>
      <c r="S130">
        <f>IF(AND('Raw Data'!L124-'Raw Data'!K124&gt;4, 'Raw Data'!F124&lt;'Raw Data'!C124), 'Raw Data'!J124, 0)</f>
        <v>0</v>
      </c>
      <c r="T130">
        <f>IF(AND('Raw Data'!K124-'Raw Data'!L124&gt;4, 'Raw Data'!F124&gt;'Raw Data'!C124), 'Raw Data'!I124, 0)</f>
        <v>0</v>
      </c>
      <c r="U130">
        <f>IF(AND('Raw Data'!L124-'Raw Data'!K124&lt;3, 'Raw Data'!L124&gt;'Raw Data'!K124, 'Raw Data'!F124&lt;'Raw Data'!C124), 'Raw Data'!H124, 0)</f>
        <v>0</v>
      </c>
      <c r="V130">
        <f>IF(AND('Raw Data'!L124-'Raw Data'!K124&lt;3, 'Raw Data'!L124&gt;'Raw Data'!K124, 'Raw Data'!F124&gt;'Raw Data'!C124), 'Raw Data'!G124, 0)</f>
        <v>0</v>
      </c>
    </row>
    <row r="131" spans="1:22" x14ac:dyDescent="0.3">
      <c r="A131">
        <f>IF(AND('Raw Data'!F125&lt;'Raw Data'!C125, 'Raw Data'!L125&gt;'Raw Data'!K125, 'Raw Data'!L125-'Raw Data'!K125&gt;3), 'Raw Data'!J125, 0)</f>
        <v>0</v>
      </c>
      <c r="B131">
        <f>IF(AND('Raw Data'!C125&lt;'Raw Data'!F125, 'Raw Data'!K125&gt;'Raw Data'!L125, 'Raw Data'!K125-'Raw Data'!L125&gt;3), 'Raw Data'!I125, 0)</f>
        <v>0</v>
      </c>
      <c r="C131">
        <f>IF(AND('Raw Data'!F125&lt;'Raw Data'!C125, 'Raw Data'!L125&gt;'Raw Data'!K125, 'Raw Data'!L125-'Raw Data'!K125&lt;4), 'Raw Data'!H125, 0)</f>
        <v>0</v>
      </c>
      <c r="D131">
        <f>IF(AND('Raw Data'!C125&lt;'Raw Data'!F125, 'Raw Data'!K125&gt;'Raw Data'!L125, 'Raw Data'!K125-'Raw Data'!L125&lt;4), 'Raw Data'!G125, 0)</f>
        <v>0</v>
      </c>
      <c r="E131">
        <f>IF(ISBLANK('Raw Data'!J125), 0, IF(AND(4=MATCH(LARGE('Raw Data'!G125:J125, 4), 'Raw Data'!G125:J125, 0), 'Raw Data'!L125-'Raw Data'!K125&gt;3), 'Raw Data'!J125, 0))</f>
        <v>0</v>
      </c>
      <c r="F131">
        <f>IF(ISBLANK('Raw Data'!J125), 0, IF(AND(3=MATCH(LARGE('Raw Data'!G125:J125, 4), 'Raw Data'!G125:J125, 0), 'Raw Data'!K125-'Raw Data'!L125&gt;3), 'Raw Data'!I125, 0))</f>
        <v>0</v>
      </c>
      <c r="G131">
        <f>IF(ISBLANK('Raw Data'!J125), 0, IF(AND(2=MATCH(LARGE('Raw Data'!G125:J125, 4), 'Raw Data'!G125:J125, 0), AND('Raw Data'!L125-'Raw Data'!K125&lt;4, 'Raw Data'!L125-'Raw Data'!K125&gt;0)), 'Raw Data'!H125, 0))</f>
        <v>0</v>
      </c>
      <c r="H131">
        <f>IF(ISBLANK('Raw Data'!J125), 0, IF(AND(1=MATCH(LARGE('Raw Data'!G125:J125, 4), 'Raw Data'!G125:J125, 0), AND('Raw Data'!K125-'Raw Data'!L125&lt;4, 'Raw Data'!K125-'Raw Data'!L125&gt;0)), 'Raw Data'!G125, 0))</f>
        <v>0</v>
      </c>
      <c r="I131">
        <f>IF(ISBLANK('Raw Data'!J125), 0, IF(AND(4=MATCH(LARGE('Raw Data'!G125:J125, 3), 'Raw Data'!G125:J125, 0), 'Raw Data'!L125-'Raw Data'!K125&gt;3), 'Raw Data'!J125, 0))</f>
        <v>0</v>
      </c>
      <c r="J131">
        <f>IF(ISBLANK('Raw Data'!J125), 0, IF(AND(3=MATCH(LARGE('Raw Data'!G125:J125, 3), 'Raw Data'!G125:J125, 0), 'Raw Data'!K125-'Raw Data'!L125&gt;3), 'Raw Data'!I125, 0))</f>
        <v>0</v>
      </c>
      <c r="K131">
        <f>IF(ISBLANK('Raw Data'!J125), 0, IF(AND(2=MATCH(LARGE('Raw Data'!G125:J125, 3), 'Raw Data'!G125:J125, 0), AND('Raw Data'!L125-'Raw Data'!K125&lt;4, 'Raw Data'!L125-'Raw Data'!K125&gt;0)), 'Raw Data'!H125, 0))</f>
        <v>0</v>
      </c>
      <c r="L131">
        <f>IF(ISBLANK('Raw Data'!J125), 0, IF(AND(1=MATCH(LARGE('Raw Data'!G125:J125, 3), 'Raw Data'!G125:J125, 0), AND('Raw Data'!K125-'Raw Data'!L125&lt;4, 'Raw Data'!K125-'Raw Data'!L125&gt;0)), 'Raw Data'!G125, 0))</f>
        <v>0</v>
      </c>
      <c r="M131">
        <f>IF(ISBLANK('Raw Data'!J125), 0, IF(AND(4=MATCH(LARGE('Raw Data'!G125:J125, 2), 'Raw Data'!G125:J125, 0), 'Raw Data'!L125-'Raw Data'!K125&gt;3), 'Raw Data'!J125, 0))</f>
        <v>0</v>
      </c>
      <c r="N131">
        <f>IF(ISBLANK('Raw Data'!J125), 0, IF(AND(3=MATCH(LARGE('Raw Data'!G125:J125, 2), 'Raw Data'!G125:J125, 0), 'Raw Data'!K125-'Raw Data'!L125&gt;3), 'Raw Data'!I125, 0))</f>
        <v>0</v>
      </c>
      <c r="O131">
        <f>IF(ISBLANK('Raw Data'!J125), 0, IF(AND(2=MATCH(LARGE('Raw Data'!G125:J125, 2), 'Raw Data'!G125:J125, 0), AND('Raw Data'!L125-'Raw Data'!K125&lt;4, 'Raw Data'!L125-'Raw Data'!K125&gt;0)), 'Raw Data'!H125, 0))</f>
        <v>0</v>
      </c>
      <c r="P131">
        <f>IF(ISBLANK('Raw Data'!J125), 0, IF(AND(1=MATCH(LARGE('Raw Data'!G125:J125, 2), 'Raw Data'!G125:J125, 0), AND('Raw Data'!K125-'Raw Data'!L125&lt;4, 'Raw Data'!K125-'Raw Data'!L125&gt;0)), 'Raw Data'!G125, 0))</f>
        <v>0</v>
      </c>
      <c r="Q131">
        <f>IF(ISBLANK('Raw Data'!J125), 0, IF(AND(4=MATCH(LARGE('Raw Data'!G125:J125, 1), 'Raw Data'!G125:J125, 0), 'Raw Data'!L125-'Raw Data'!K125&gt;3), 'Raw Data'!J125, 0))</f>
        <v>0</v>
      </c>
      <c r="R131">
        <f>IF(ISBLANK('Raw Data'!J125), 0, IF(AND(3=MATCH(LARGE('Raw Data'!G125:J125, 1), 'Raw Data'!G125:J125, 0), 'Raw Data'!K125-'Raw Data'!L125&gt;3), 'Raw Data'!I125, 0))</f>
        <v>0</v>
      </c>
      <c r="S131">
        <f>IF(AND('Raw Data'!L125-'Raw Data'!K125&gt;4, 'Raw Data'!F125&lt;'Raw Data'!C125), 'Raw Data'!J125, 0)</f>
        <v>0</v>
      </c>
      <c r="T131">
        <f>IF(AND('Raw Data'!K125-'Raw Data'!L125&gt;4, 'Raw Data'!F125&gt;'Raw Data'!C125), 'Raw Data'!I125, 0)</f>
        <v>0</v>
      </c>
      <c r="U131">
        <f>IF(AND('Raw Data'!L125-'Raw Data'!K125&lt;3, 'Raw Data'!L125&gt;'Raw Data'!K125, 'Raw Data'!F125&lt;'Raw Data'!C125), 'Raw Data'!H125, 0)</f>
        <v>0</v>
      </c>
      <c r="V131">
        <f>IF(AND('Raw Data'!L125-'Raw Data'!K125&lt;3, 'Raw Data'!L125&gt;'Raw Data'!K125, 'Raw Data'!F125&gt;'Raw Data'!C125), 'Raw Data'!G125, 0)</f>
        <v>0</v>
      </c>
    </row>
    <row r="132" spans="1:22" x14ac:dyDescent="0.3">
      <c r="A132">
        <f>IF(AND('Raw Data'!F126&lt;'Raw Data'!C126, 'Raw Data'!L126&gt;'Raw Data'!K126, 'Raw Data'!L126-'Raw Data'!K126&gt;3), 'Raw Data'!J126, 0)</f>
        <v>0</v>
      </c>
      <c r="B132">
        <f>IF(AND('Raw Data'!C126&lt;'Raw Data'!F126, 'Raw Data'!K126&gt;'Raw Data'!L126, 'Raw Data'!K126-'Raw Data'!L126&gt;3), 'Raw Data'!I126, 0)</f>
        <v>0</v>
      </c>
      <c r="C132">
        <f>IF(AND('Raw Data'!F126&lt;'Raw Data'!C126, 'Raw Data'!L126&gt;'Raw Data'!K126, 'Raw Data'!L126-'Raw Data'!K126&lt;4), 'Raw Data'!H126, 0)</f>
        <v>0</v>
      </c>
      <c r="D132">
        <f>IF(AND('Raw Data'!C126&lt;'Raw Data'!F126, 'Raw Data'!K126&gt;'Raw Data'!L126, 'Raw Data'!K126-'Raw Data'!L126&lt;4), 'Raw Data'!G126, 0)</f>
        <v>0</v>
      </c>
      <c r="E132">
        <f>IF(ISBLANK('Raw Data'!J126), 0, IF(AND(4=MATCH(LARGE('Raw Data'!G126:J126, 4), 'Raw Data'!G126:J126, 0), 'Raw Data'!L126-'Raw Data'!K126&gt;3), 'Raw Data'!J126, 0))</f>
        <v>0</v>
      </c>
      <c r="F132">
        <f>IF(ISBLANK('Raw Data'!J126), 0, IF(AND(3=MATCH(LARGE('Raw Data'!G126:J126, 4), 'Raw Data'!G126:J126, 0), 'Raw Data'!K126-'Raw Data'!L126&gt;3), 'Raw Data'!I126, 0))</f>
        <v>0</v>
      </c>
      <c r="G132">
        <f>IF(ISBLANK('Raw Data'!J126), 0, IF(AND(2=MATCH(LARGE('Raw Data'!G126:J126, 4), 'Raw Data'!G126:J126, 0), AND('Raw Data'!L126-'Raw Data'!K126&lt;4, 'Raw Data'!L126-'Raw Data'!K126&gt;0)), 'Raw Data'!H126, 0))</f>
        <v>0</v>
      </c>
      <c r="H132">
        <f>IF(ISBLANK('Raw Data'!J126), 0, IF(AND(1=MATCH(LARGE('Raw Data'!G126:J126, 4), 'Raw Data'!G126:J126, 0), AND('Raw Data'!K126-'Raw Data'!L126&lt;4, 'Raw Data'!K126-'Raw Data'!L126&gt;0)), 'Raw Data'!G126, 0))</f>
        <v>0</v>
      </c>
      <c r="I132">
        <f>IF(ISBLANK('Raw Data'!J126), 0, IF(AND(4=MATCH(LARGE('Raw Data'!G126:J126, 3), 'Raw Data'!G126:J126, 0), 'Raw Data'!L126-'Raw Data'!K126&gt;3), 'Raw Data'!J126, 0))</f>
        <v>0</v>
      </c>
      <c r="J132">
        <f>IF(ISBLANK('Raw Data'!J126), 0, IF(AND(3=MATCH(LARGE('Raw Data'!G126:J126, 3), 'Raw Data'!G126:J126, 0), 'Raw Data'!K126-'Raw Data'!L126&gt;3), 'Raw Data'!I126, 0))</f>
        <v>0</v>
      </c>
      <c r="K132">
        <f>IF(ISBLANK('Raw Data'!J126), 0, IF(AND(2=MATCH(LARGE('Raw Data'!G126:J126, 3), 'Raw Data'!G126:J126, 0), AND('Raw Data'!L126-'Raw Data'!K126&lt;4, 'Raw Data'!L126-'Raw Data'!K126&gt;0)), 'Raw Data'!H126, 0))</f>
        <v>0</v>
      </c>
      <c r="L132">
        <f>IF(ISBLANK('Raw Data'!J126), 0, IF(AND(1=MATCH(LARGE('Raw Data'!G126:J126, 3), 'Raw Data'!G126:J126, 0), AND('Raw Data'!K126-'Raw Data'!L126&lt;4, 'Raw Data'!K126-'Raw Data'!L126&gt;0)), 'Raw Data'!G126, 0))</f>
        <v>0</v>
      </c>
      <c r="M132">
        <f>IF(ISBLANK('Raw Data'!J126), 0, IF(AND(4=MATCH(LARGE('Raw Data'!G126:J126, 2), 'Raw Data'!G126:J126, 0), 'Raw Data'!L126-'Raw Data'!K126&gt;3), 'Raw Data'!J126, 0))</f>
        <v>0</v>
      </c>
      <c r="N132">
        <f>IF(ISBLANK('Raw Data'!J126), 0, IF(AND(3=MATCH(LARGE('Raw Data'!G126:J126, 2), 'Raw Data'!G126:J126, 0), 'Raw Data'!K126-'Raw Data'!L126&gt;3), 'Raw Data'!I126, 0))</f>
        <v>0</v>
      </c>
      <c r="O132">
        <f>IF(ISBLANK('Raw Data'!J126), 0, IF(AND(2=MATCH(LARGE('Raw Data'!G126:J126, 2), 'Raw Data'!G126:J126, 0), AND('Raw Data'!L126-'Raw Data'!K126&lt;4, 'Raw Data'!L126-'Raw Data'!K126&gt;0)), 'Raw Data'!H126, 0))</f>
        <v>0</v>
      </c>
      <c r="P132">
        <f>IF(ISBLANK('Raw Data'!J126), 0, IF(AND(1=MATCH(LARGE('Raw Data'!G126:J126, 2), 'Raw Data'!G126:J126, 0), AND('Raw Data'!K126-'Raw Data'!L126&lt;4, 'Raw Data'!K126-'Raw Data'!L126&gt;0)), 'Raw Data'!G126, 0))</f>
        <v>0</v>
      </c>
      <c r="Q132">
        <f>IF(ISBLANK('Raw Data'!J126), 0, IF(AND(4=MATCH(LARGE('Raw Data'!G126:J126, 1), 'Raw Data'!G126:J126, 0), 'Raw Data'!L126-'Raw Data'!K126&gt;3), 'Raw Data'!J126, 0))</f>
        <v>0</v>
      </c>
      <c r="R132">
        <f>IF(ISBLANK('Raw Data'!J126), 0, IF(AND(3=MATCH(LARGE('Raw Data'!G126:J126, 1), 'Raw Data'!G126:J126, 0), 'Raw Data'!K126-'Raw Data'!L126&gt;3), 'Raw Data'!I126, 0))</f>
        <v>0</v>
      </c>
      <c r="S132">
        <f>IF(AND('Raw Data'!L126-'Raw Data'!K126&gt;4, 'Raw Data'!F126&lt;'Raw Data'!C126), 'Raw Data'!J126, 0)</f>
        <v>0</v>
      </c>
      <c r="T132">
        <f>IF(AND('Raw Data'!K126-'Raw Data'!L126&gt;4, 'Raw Data'!F126&gt;'Raw Data'!C126), 'Raw Data'!I126, 0)</f>
        <v>0</v>
      </c>
      <c r="U132">
        <f>IF(AND('Raw Data'!L126-'Raw Data'!K126&lt;3, 'Raw Data'!L126&gt;'Raw Data'!K126, 'Raw Data'!F126&lt;'Raw Data'!C126), 'Raw Data'!H126, 0)</f>
        <v>0</v>
      </c>
      <c r="V132">
        <f>IF(AND('Raw Data'!L126-'Raw Data'!K126&lt;3, 'Raw Data'!L126&gt;'Raw Data'!K126, 'Raw Data'!F126&gt;'Raw Data'!C126), 'Raw Data'!G126, 0)</f>
        <v>0</v>
      </c>
    </row>
    <row r="133" spans="1:22" x14ac:dyDescent="0.3">
      <c r="A133">
        <f>IF(AND('Raw Data'!F127&lt;'Raw Data'!C127, 'Raw Data'!L127&gt;'Raw Data'!K127, 'Raw Data'!L127-'Raw Data'!K127&gt;3), 'Raw Data'!J127, 0)</f>
        <v>0</v>
      </c>
      <c r="B133">
        <f>IF(AND('Raw Data'!C127&lt;'Raw Data'!F127, 'Raw Data'!K127&gt;'Raw Data'!L127, 'Raw Data'!K127-'Raw Data'!L127&gt;3), 'Raw Data'!I127, 0)</f>
        <v>0</v>
      </c>
      <c r="C133">
        <f>IF(AND('Raw Data'!F127&lt;'Raw Data'!C127, 'Raw Data'!L127&gt;'Raw Data'!K127, 'Raw Data'!L127-'Raw Data'!K127&lt;4), 'Raw Data'!H127, 0)</f>
        <v>0</v>
      </c>
      <c r="D133">
        <f>IF(AND('Raw Data'!C127&lt;'Raw Data'!F127, 'Raw Data'!K127&gt;'Raw Data'!L127, 'Raw Data'!K127-'Raw Data'!L127&lt;4), 'Raw Data'!G127, 0)</f>
        <v>0</v>
      </c>
      <c r="E133">
        <f>IF(ISBLANK('Raw Data'!J127), 0, IF(AND(4=MATCH(LARGE('Raw Data'!G127:J127, 4), 'Raw Data'!G127:J127, 0), 'Raw Data'!L127-'Raw Data'!K127&gt;3), 'Raw Data'!J127, 0))</f>
        <v>0</v>
      </c>
      <c r="F133">
        <f>IF(ISBLANK('Raw Data'!J127), 0, IF(AND(3=MATCH(LARGE('Raw Data'!G127:J127, 4), 'Raw Data'!G127:J127, 0), 'Raw Data'!K127-'Raw Data'!L127&gt;3), 'Raw Data'!I127, 0))</f>
        <v>0</v>
      </c>
      <c r="G133">
        <f>IF(ISBLANK('Raw Data'!J127), 0, IF(AND(2=MATCH(LARGE('Raw Data'!G127:J127, 4), 'Raw Data'!G127:J127, 0), AND('Raw Data'!L127-'Raw Data'!K127&lt;4, 'Raw Data'!L127-'Raw Data'!K127&gt;0)), 'Raw Data'!H127, 0))</f>
        <v>0</v>
      </c>
      <c r="H133">
        <f>IF(ISBLANK('Raw Data'!J127), 0, IF(AND(1=MATCH(LARGE('Raw Data'!G127:J127, 4), 'Raw Data'!G127:J127, 0), AND('Raw Data'!K127-'Raw Data'!L127&lt;4, 'Raw Data'!K127-'Raw Data'!L127&gt;0)), 'Raw Data'!G127, 0))</f>
        <v>0</v>
      </c>
      <c r="I133">
        <f>IF(ISBLANK('Raw Data'!J127), 0, IF(AND(4=MATCH(LARGE('Raw Data'!G127:J127, 3), 'Raw Data'!G127:J127, 0), 'Raw Data'!L127-'Raw Data'!K127&gt;3), 'Raw Data'!J127, 0))</f>
        <v>0</v>
      </c>
      <c r="J133">
        <f>IF(ISBLANK('Raw Data'!J127), 0, IF(AND(3=MATCH(LARGE('Raw Data'!G127:J127, 3), 'Raw Data'!G127:J127, 0), 'Raw Data'!K127-'Raw Data'!L127&gt;3), 'Raw Data'!I127, 0))</f>
        <v>0</v>
      </c>
      <c r="K133">
        <f>IF(ISBLANK('Raw Data'!J127), 0, IF(AND(2=MATCH(LARGE('Raw Data'!G127:J127, 3), 'Raw Data'!G127:J127, 0), AND('Raw Data'!L127-'Raw Data'!K127&lt;4, 'Raw Data'!L127-'Raw Data'!K127&gt;0)), 'Raw Data'!H127, 0))</f>
        <v>0</v>
      </c>
      <c r="L133">
        <f>IF(ISBLANK('Raw Data'!J127), 0, IF(AND(1=MATCH(LARGE('Raw Data'!G127:J127, 3), 'Raw Data'!G127:J127, 0), AND('Raw Data'!K127-'Raw Data'!L127&lt;4, 'Raw Data'!K127-'Raw Data'!L127&gt;0)), 'Raw Data'!G127, 0))</f>
        <v>0</v>
      </c>
      <c r="M133">
        <f>IF(ISBLANK('Raw Data'!J127), 0, IF(AND(4=MATCH(LARGE('Raw Data'!G127:J127, 2), 'Raw Data'!G127:J127, 0), 'Raw Data'!L127-'Raw Data'!K127&gt;3), 'Raw Data'!J127, 0))</f>
        <v>0</v>
      </c>
      <c r="N133">
        <f>IF(ISBLANK('Raw Data'!J127), 0, IF(AND(3=MATCH(LARGE('Raw Data'!G127:J127, 2), 'Raw Data'!G127:J127, 0), 'Raw Data'!K127-'Raw Data'!L127&gt;3), 'Raw Data'!I127, 0))</f>
        <v>0</v>
      </c>
      <c r="O133">
        <f>IF(ISBLANK('Raw Data'!J127), 0, IF(AND(2=MATCH(LARGE('Raw Data'!G127:J127, 2), 'Raw Data'!G127:J127, 0), AND('Raw Data'!L127-'Raw Data'!K127&lt;4, 'Raw Data'!L127-'Raw Data'!K127&gt;0)), 'Raw Data'!H127, 0))</f>
        <v>0</v>
      </c>
      <c r="P133">
        <f>IF(ISBLANK('Raw Data'!J127), 0, IF(AND(1=MATCH(LARGE('Raw Data'!G127:J127, 2), 'Raw Data'!G127:J127, 0), AND('Raw Data'!K127-'Raw Data'!L127&lt;4, 'Raw Data'!K127-'Raw Data'!L127&gt;0)), 'Raw Data'!G127, 0))</f>
        <v>0</v>
      </c>
      <c r="Q133">
        <f>IF(ISBLANK('Raw Data'!J127), 0, IF(AND(4=MATCH(LARGE('Raw Data'!G127:J127, 1), 'Raw Data'!G127:J127, 0), 'Raw Data'!L127-'Raw Data'!K127&gt;3), 'Raw Data'!J127, 0))</f>
        <v>0</v>
      </c>
      <c r="R133">
        <f>IF(ISBLANK('Raw Data'!J127), 0, IF(AND(3=MATCH(LARGE('Raw Data'!G127:J127, 1), 'Raw Data'!G127:J127, 0), 'Raw Data'!K127-'Raw Data'!L127&gt;3), 'Raw Data'!I127, 0))</f>
        <v>0</v>
      </c>
      <c r="S133">
        <f>IF(AND('Raw Data'!L127-'Raw Data'!K127&gt;4, 'Raw Data'!F127&lt;'Raw Data'!C127), 'Raw Data'!J127, 0)</f>
        <v>0</v>
      </c>
      <c r="T133">
        <f>IF(AND('Raw Data'!K127-'Raw Data'!L127&gt;4, 'Raw Data'!F127&gt;'Raw Data'!C127), 'Raw Data'!I127, 0)</f>
        <v>0</v>
      </c>
      <c r="U133">
        <f>IF(AND('Raw Data'!L127-'Raw Data'!K127&lt;3, 'Raw Data'!L127&gt;'Raw Data'!K127, 'Raw Data'!F127&lt;'Raw Data'!C127), 'Raw Data'!H127, 0)</f>
        <v>0</v>
      </c>
      <c r="V133">
        <f>IF(AND('Raw Data'!L127-'Raw Data'!K127&lt;3, 'Raw Data'!L127&gt;'Raw Data'!K127, 'Raw Data'!F127&gt;'Raw Data'!C127), 'Raw Data'!G127, 0)</f>
        <v>0</v>
      </c>
    </row>
    <row r="134" spans="1:22" x14ac:dyDescent="0.3">
      <c r="A134">
        <f>IF(AND('Raw Data'!F128&lt;'Raw Data'!C128, 'Raw Data'!L128&gt;'Raw Data'!K128, 'Raw Data'!L128-'Raw Data'!K128&gt;3), 'Raw Data'!J128, 0)</f>
        <v>0</v>
      </c>
      <c r="B134">
        <f>IF(AND('Raw Data'!C128&lt;'Raw Data'!F128, 'Raw Data'!K128&gt;'Raw Data'!L128, 'Raw Data'!K128-'Raw Data'!L128&gt;3), 'Raw Data'!I128, 0)</f>
        <v>0</v>
      </c>
      <c r="C134">
        <f>IF(AND('Raw Data'!F128&lt;'Raw Data'!C128, 'Raw Data'!L128&gt;'Raw Data'!K128, 'Raw Data'!L128-'Raw Data'!K128&lt;4), 'Raw Data'!H128, 0)</f>
        <v>0</v>
      </c>
      <c r="D134">
        <f>IF(AND('Raw Data'!C128&lt;'Raw Data'!F128, 'Raw Data'!K128&gt;'Raw Data'!L128, 'Raw Data'!K128-'Raw Data'!L128&lt;4), 'Raw Data'!G128, 0)</f>
        <v>0</v>
      </c>
      <c r="E134">
        <f>IF(ISBLANK('Raw Data'!J128), 0, IF(AND(4=MATCH(LARGE('Raw Data'!G128:J128, 4), 'Raw Data'!G128:J128, 0), 'Raw Data'!L128-'Raw Data'!K128&gt;3), 'Raw Data'!J128, 0))</f>
        <v>0</v>
      </c>
      <c r="F134">
        <f>IF(ISBLANK('Raw Data'!J128), 0, IF(AND(3=MATCH(LARGE('Raw Data'!G128:J128, 4), 'Raw Data'!G128:J128, 0), 'Raw Data'!K128-'Raw Data'!L128&gt;3), 'Raw Data'!I128, 0))</f>
        <v>0</v>
      </c>
      <c r="G134">
        <f>IF(ISBLANK('Raw Data'!J128), 0, IF(AND(2=MATCH(LARGE('Raw Data'!G128:J128, 4), 'Raw Data'!G128:J128, 0), AND('Raw Data'!L128-'Raw Data'!K128&lt;4, 'Raw Data'!L128-'Raw Data'!K128&gt;0)), 'Raw Data'!H128, 0))</f>
        <v>0</v>
      </c>
      <c r="H134">
        <f>IF(ISBLANK('Raw Data'!J128), 0, IF(AND(1=MATCH(LARGE('Raw Data'!G128:J128, 4), 'Raw Data'!G128:J128, 0), AND('Raw Data'!K128-'Raw Data'!L128&lt;4, 'Raw Data'!K128-'Raw Data'!L128&gt;0)), 'Raw Data'!G128, 0))</f>
        <v>0</v>
      </c>
      <c r="I134">
        <f>IF(ISBLANK('Raw Data'!J128), 0, IF(AND(4=MATCH(LARGE('Raw Data'!G128:J128, 3), 'Raw Data'!G128:J128, 0), 'Raw Data'!L128-'Raw Data'!K128&gt;3), 'Raw Data'!J128, 0))</f>
        <v>0</v>
      </c>
      <c r="J134">
        <f>IF(ISBLANK('Raw Data'!J128), 0, IF(AND(3=MATCH(LARGE('Raw Data'!G128:J128, 3), 'Raw Data'!G128:J128, 0), 'Raw Data'!K128-'Raw Data'!L128&gt;3), 'Raw Data'!I128, 0))</f>
        <v>0</v>
      </c>
      <c r="K134">
        <f>IF(ISBLANK('Raw Data'!J128), 0, IF(AND(2=MATCH(LARGE('Raw Data'!G128:J128, 3), 'Raw Data'!G128:J128, 0), AND('Raw Data'!L128-'Raw Data'!K128&lt;4, 'Raw Data'!L128-'Raw Data'!K128&gt;0)), 'Raw Data'!H128, 0))</f>
        <v>0</v>
      </c>
      <c r="L134">
        <f>IF(ISBLANK('Raw Data'!J128), 0, IF(AND(1=MATCH(LARGE('Raw Data'!G128:J128, 3), 'Raw Data'!G128:J128, 0), AND('Raw Data'!K128-'Raw Data'!L128&lt;4, 'Raw Data'!K128-'Raw Data'!L128&gt;0)), 'Raw Data'!G128, 0))</f>
        <v>0</v>
      </c>
      <c r="M134">
        <f>IF(ISBLANK('Raw Data'!J128), 0, IF(AND(4=MATCH(LARGE('Raw Data'!G128:J128, 2), 'Raw Data'!G128:J128, 0), 'Raw Data'!L128-'Raw Data'!K128&gt;3), 'Raw Data'!J128, 0))</f>
        <v>0</v>
      </c>
      <c r="N134">
        <f>IF(ISBLANK('Raw Data'!J128), 0, IF(AND(3=MATCH(LARGE('Raw Data'!G128:J128, 2), 'Raw Data'!G128:J128, 0), 'Raw Data'!K128-'Raw Data'!L128&gt;3), 'Raw Data'!I128, 0))</f>
        <v>0</v>
      </c>
      <c r="O134">
        <f>IF(ISBLANK('Raw Data'!J128), 0, IF(AND(2=MATCH(LARGE('Raw Data'!G128:J128, 2), 'Raw Data'!G128:J128, 0), AND('Raw Data'!L128-'Raw Data'!K128&lt;4, 'Raw Data'!L128-'Raw Data'!K128&gt;0)), 'Raw Data'!H128, 0))</f>
        <v>0</v>
      </c>
      <c r="P134">
        <f>IF(ISBLANK('Raw Data'!J128), 0, IF(AND(1=MATCH(LARGE('Raw Data'!G128:J128, 2), 'Raw Data'!G128:J128, 0), AND('Raw Data'!K128-'Raw Data'!L128&lt;4, 'Raw Data'!K128-'Raw Data'!L128&gt;0)), 'Raw Data'!G128, 0))</f>
        <v>0</v>
      </c>
      <c r="Q134">
        <f>IF(ISBLANK('Raw Data'!J128), 0, IF(AND(4=MATCH(LARGE('Raw Data'!G128:J128, 1), 'Raw Data'!G128:J128, 0), 'Raw Data'!L128-'Raw Data'!K128&gt;3), 'Raw Data'!J128, 0))</f>
        <v>0</v>
      </c>
      <c r="R134">
        <f>IF(ISBLANK('Raw Data'!J128), 0, IF(AND(3=MATCH(LARGE('Raw Data'!G128:J128, 1), 'Raw Data'!G128:J128, 0), 'Raw Data'!K128-'Raw Data'!L128&gt;3), 'Raw Data'!I128, 0))</f>
        <v>0</v>
      </c>
      <c r="S134">
        <f>IF(AND('Raw Data'!L128-'Raw Data'!K128&gt;4, 'Raw Data'!F128&lt;'Raw Data'!C128), 'Raw Data'!J128, 0)</f>
        <v>0</v>
      </c>
      <c r="T134">
        <f>IF(AND('Raw Data'!K128-'Raw Data'!L128&gt;4, 'Raw Data'!F128&gt;'Raw Data'!C128), 'Raw Data'!I128, 0)</f>
        <v>0</v>
      </c>
      <c r="U134">
        <f>IF(AND('Raw Data'!L128-'Raw Data'!K128&lt;3, 'Raw Data'!L128&gt;'Raw Data'!K128, 'Raw Data'!F128&lt;'Raw Data'!C128), 'Raw Data'!H128, 0)</f>
        <v>0</v>
      </c>
      <c r="V134">
        <f>IF(AND('Raw Data'!L128-'Raw Data'!K128&lt;3, 'Raw Data'!L128&gt;'Raw Data'!K128, 'Raw Data'!F128&gt;'Raw Data'!C128), 'Raw Data'!G128, 0)</f>
        <v>0</v>
      </c>
    </row>
    <row r="135" spans="1:22" x14ac:dyDescent="0.3">
      <c r="A135">
        <f>IF(AND('Raw Data'!F129&lt;'Raw Data'!C129, 'Raw Data'!L129&gt;'Raw Data'!K129, 'Raw Data'!L129-'Raw Data'!K129&gt;3), 'Raw Data'!J129, 0)</f>
        <v>0</v>
      </c>
      <c r="B135">
        <f>IF(AND('Raw Data'!C129&lt;'Raw Data'!F129, 'Raw Data'!K129&gt;'Raw Data'!L129, 'Raw Data'!K129-'Raw Data'!L129&gt;3), 'Raw Data'!I129, 0)</f>
        <v>0</v>
      </c>
      <c r="C135">
        <f>IF(AND('Raw Data'!F129&lt;'Raw Data'!C129, 'Raw Data'!L129&gt;'Raw Data'!K129, 'Raw Data'!L129-'Raw Data'!K129&lt;4), 'Raw Data'!H129, 0)</f>
        <v>0</v>
      </c>
      <c r="D135">
        <f>IF(AND('Raw Data'!C129&lt;'Raw Data'!F129, 'Raw Data'!K129&gt;'Raw Data'!L129, 'Raw Data'!K129-'Raw Data'!L129&lt;4), 'Raw Data'!G129, 0)</f>
        <v>0</v>
      </c>
      <c r="E135">
        <f>IF(ISBLANK('Raw Data'!J129), 0, IF(AND(4=MATCH(LARGE('Raw Data'!G129:J129, 4), 'Raw Data'!G129:J129, 0), 'Raw Data'!L129-'Raw Data'!K129&gt;3), 'Raw Data'!J129, 0))</f>
        <v>0</v>
      </c>
      <c r="F135">
        <f>IF(ISBLANK('Raw Data'!J129), 0, IF(AND(3=MATCH(LARGE('Raw Data'!G129:J129, 4), 'Raw Data'!G129:J129, 0), 'Raw Data'!K129-'Raw Data'!L129&gt;3), 'Raw Data'!I129, 0))</f>
        <v>0</v>
      </c>
      <c r="G135">
        <f>IF(ISBLANK('Raw Data'!J129), 0, IF(AND(2=MATCH(LARGE('Raw Data'!G129:J129, 4), 'Raw Data'!G129:J129, 0), AND('Raw Data'!L129-'Raw Data'!K129&lt;4, 'Raw Data'!L129-'Raw Data'!K129&gt;0)), 'Raw Data'!H129, 0))</f>
        <v>0</v>
      </c>
      <c r="H135">
        <f>IF(ISBLANK('Raw Data'!J129), 0, IF(AND(1=MATCH(LARGE('Raw Data'!G129:J129, 4), 'Raw Data'!G129:J129, 0), AND('Raw Data'!K129-'Raw Data'!L129&lt;4, 'Raw Data'!K129-'Raw Data'!L129&gt;0)), 'Raw Data'!G129, 0))</f>
        <v>0</v>
      </c>
      <c r="I135">
        <f>IF(ISBLANK('Raw Data'!J129), 0, IF(AND(4=MATCH(LARGE('Raw Data'!G129:J129, 3), 'Raw Data'!G129:J129, 0), 'Raw Data'!L129-'Raw Data'!K129&gt;3), 'Raw Data'!J129, 0))</f>
        <v>0</v>
      </c>
      <c r="J135">
        <f>IF(ISBLANK('Raw Data'!J129), 0, IF(AND(3=MATCH(LARGE('Raw Data'!G129:J129, 3), 'Raw Data'!G129:J129, 0), 'Raw Data'!K129-'Raw Data'!L129&gt;3), 'Raw Data'!I129, 0))</f>
        <v>0</v>
      </c>
      <c r="K135">
        <f>IF(ISBLANK('Raw Data'!J129), 0, IF(AND(2=MATCH(LARGE('Raw Data'!G129:J129, 3), 'Raw Data'!G129:J129, 0), AND('Raw Data'!L129-'Raw Data'!K129&lt;4, 'Raw Data'!L129-'Raw Data'!K129&gt;0)), 'Raw Data'!H129, 0))</f>
        <v>0</v>
      </c>
      <c r="L135">
        <f>IF(ISBLANK('Raw Data'!J129), 0, IF(AND(1=MATCH(LARGE('Raw Data'!G129:J129, 3), 'Raw Data'!G129:J129, 0), AND('Raw Data'!K129-'Raw Data'!L129&lt;4, 'Raw Data'!K129-'Raw Data'!L129&gt;0)), 'Raw Data'!G129, 0))</f>
        <v>0</v>
      </c>
      <c r="M135">
        <f>IF(ISBLANK('Raw Data'!J129), 0, IF(AND(4=MATCH(LARGE('Raw Data'!G129:J129, 2), 'Raw Data'!G129:J129, 0), 'Raw Data'!L129-'Raw Data'!K129&gt;3), 'Raw Data'!J129, 0))</f>
        <v>0</v>
      </c>
      <c r="N135">
        <f>IF(ISBLANK('Raw Data'!J129), 0, IF(AND(3=MATCH(LARGE('Raw Data'!G129:J129, 2), 'Raw Data'!G129:J129, 0), 'Raw Data'!K129-'Raw Data'!L129&gt;3), 'Raw Data'!I129, 0))</f>
        <v>0</v>
      </c>
      <c r="O135">
        <f>IF(ISBLANK('Raw Data'!J129), 0, IF(AND(2=MATCH(LARGE('Raw Data'!G129:J129, 2), 'Raw Data'!G129:J129, 0), AND('Raw Data'!L129-'Raw Data'!K129&lt;4, 'Raw Data'!L129-'Raw Data'!K129&gt;0)), 'Raw Data'!H129, 0))</f>
        <v>0</v>
      </c>
      <c r="P135">
        <f>IF(ISBLANK('Raw Data'!J129), 0, IF(AND(1=MATCH(LARGE('Raw Data'!G129:J129, 2), 'Raw Data'!G129:J129, 0), AND('Raw Data'!K129-'Raw Data'!L129&lt;4, 'Raw Data'!K129-'Raw Data'!L129&gt;0)), 'Raw Data'!G129, 0))</f>
        <v>0</v>
      </c>
      <c r="Q135">
        <f>IF(ISBLANK('Raw Data'!J129), 0, IF(AND(4=MATCH(LARGE('Raw Data'!G129:J129, 1), 'Raw Data'!G129:J129, 0), 'Raw Data'!L129-'Raw Data'!K129&gt;3), 'Raw Data'!J129, 0))</f>
        <v>0</v>
      </c>
      <c r="R135">
        <f>IF(ISBLANK('Raw Data'!J129), 0, IF(AND(3=MATCH(LARGE('Raw Data'!G129:J129, 1), 'Raw Data'!G129:J129, 0), 'Raw Data'!K129-'Raw Data'!L129&gt;3), 'Raw Data'!I129, 0))</f>
        <v>0</v>
      </c>
      <c r="S135">
        <f>IF(AND('Raw Data'!L129-'Raw Data'!K129&gt;4, 'Raw Data'!F129&lt;'Raw Data'!C129), 'Raw Data'!J129, 0)</f>
        <v>0</v>
      </c>
      <c r="T135">
        <f>IF(AND('Raw Data'!K129-'Raw Data'!L129&gt;4, 'Raw Data'!F129&gt;'Raw Data'!C129), 'Raw Data'!I129, 0)</f>
        <v>0</v>
      </c>
      <c r="U135">
        <f>IF(AND('Raw Data'!L129-'Raw Data'!K129&lt;3, 'Raw Data'!L129&gt;'Raw Data'!K129, 'Raw Data'!F129&lt;'Raw Data'!C129), 'Raw Data'!H129, 0)</f>
        <v>0</v>
      </c>
      <c r="V135">
        <f>IF(AND('Raw Data'!L129-'Raw Data'!K129&lt;3, 'Raw Data'!L129&gt;'Raw Data'!K129, 'Raw Data'!F129&gt;'Raw Data'!C129), 'Raw Data'!G129, 0)</f>
        <v>0</v>
      </c>
    </row>
    <row r="136" spans="1:22" x14ac:dyDescent="0.3">
      <c r="A136">
        <f>IF(AND('Raw Data'!F130&lt;'Raw Data'!C130, 'Raw Data'!L130&gt;'Raw Data'!K130, 'Raw Data'!L130-'Raw Data'!K130&gt;3), 'Raw Data'!J130, 0)</f>
        <v>0</v>
      </c>
      <c r="B136">
        <f>IF(AND('Raw Data'!C130&lt;'Raw Data'!F130, 'Raw Data'!K130&gt;'Raw Data'!L130, 'Raw Data'!K130-'Raw Data'!L130&gt;3), 'Raw Data'!I130, 0)</f>
        <v>0</v>
      </c>
      <c r="C136">
        <f>IF(AND('Raw Data'!F130&lt;'Raw Data'!C130, 'Raw Data'!L130&gt;'Raw Data'!K130, 'Raw Data'!L130-'Raw Data'!K130&lt;4), 'Raw Data'!H130, 0)</f>
        <v>0</v>
      </c>
      <c r="D136">
        <f>IF(AND('Raw Data'!C130&lt;'Raw Data'!F130, 'Raw Data'!K130&gt;'Raw Data'!L130, 'Raw Data'!K130-'Raw Data'!L130&lt;4), 'Raw Data'!G130, 0)</f>
        <v>0</v>
      </c>
      <c r="E136">
        <f>IF(ISBLANK('Raw Data'!J130), 0, IF(AND(4=MATCH(LARGE('Raw Data'!G130:J130, 4), 'Raw Data'!G130:J130, 0), 'Raw Data'!L130-'Raw Data'!K130&gt;3), 'Raw Data'!J130, 0))</f>
        <v>0</v>
      </c>
      <c r="F136">
        <f>IF(ISBLANK('Raw Data'!J130), 0, IF(AND(3=MATCH(LARGE('Raw Data'!G130:J130, 4), 'Raw Data'!G130:J130, 0), 'Raw Data'!K130-'Raw Data'!L130&gt;3), 'Raw Data'!I130, 0))</f>
        <v>0</v>
      </c>
      <c r="G136">
        <f>IF(ISBLANK('Raw Data'!J130), 0, IF(AND(2=MATCH(LARGE('Raw Data'!G130:J130, 4), 'Raw Data'!G130:J130, 0), AND('Raw Data'!L130-'Raw Data'!K130&lt;4, 'Raw Data'!L130-'Raw Data'!K130&gt;0)), 'Raw Data'!H130, 0))</f>
        <v>0</v>
      </c>
      <c r="H136">
        <f>IF(ISBLANK('Raw Data'!J130), 0, IF(AND(1=MATCH(LARGE('Raw Data'!G130:J130, 4), 'Raw Data'!G130:J130, 0), AND('Raw Data'!K130-'Raw Data'!L130&lt;4, 'Raw Data'!K130-'Raw Data'!L130&gt;0)), 'Raw Data'!G130, 0))</f>
        <v>0</v>
      </c>
      <c r="I136">
        <f>IF(ISBLANK('Raw Data'!J130), 0, IF(AND(4=MATCH(LARGE('Raw Data'!G130:J130, 3), 'Raw Data'!G130:J130, 0), 'Raw Data'!L130-'Raw Data'!K130&gt;3), 'Raw Data'!J130, 0))</f>
        <v>0</v>
      </c>
      <c r="J136">
        <f>IF(ISBLANK('Raw Data'!J130), 0, IF(AND(3=MATCH(LARGE('Raw Data'!G130:J130, 3), 'Raw Data'!G130:J130, 0), 'Raw Data'!K130-'Raw Data'!L130&gt;3), 'Raw Data'!I130, 0))</f>
        <v>0</v>
      </c>
      <c r="K136">
        <f>IF(ISBLANK('Raw Data'!J130), 0, IF(AND(2=MATCH(LARGE('Raw Data'!G130:J130, 3), 'Raw Data'!G130:J130, 0), AND('Raw Data'!L130-'Raw Data'!K130&lt;4, 'Raw Data'!L130-'Raw Data'!K130&gt;0)), 'Raw Data'!H130, 0))</f>
        <v>0</v>
      </c>
      <c r="L136">
        <f>IF(ISBLANK('Raw Data'!J130), 0, IF(AND(1=MATCH(LARGE('Raw Data'!G130:J130, 3), 'Raw Data'!G130:J130, 0), AND('Raw Data'!K130-'Raw Data'!L130&lt;4, 'Raw Data'!K130-'Raw Data'!L130&gt;0)), 'Raw Data'!G130, 0))</f>
        <v>0</v>
      </c>
      <c r="M136">
        <f>IF(ISBLANK('Raw Data'!J130), 0, IF(AND(4=MATCH(LARGE('Raw Data'!G130:J130, 2), 'Raw Data'!G130:J130, 0), 'Raw Data'!L130-'Raw Data'!K130&gt;3), 'Raw Data'!J130, 0))</f>
        <v>0</v>
      </c>
      <c r="N136">
        <f>IF(ISBLANK('Raw Data'!J130), 0, IF(AND(3=MATCH(LARGE('Raw Data'!G130:J130, 2), 'Raw Data'!G130:J130, 0), 'Raw Data'!K130-'Raw Data'!L130&gt;3), 'Raw Data'!I130, 0))</f>
        <v>0</v>
      </c>
      <c r="O136">
        <f>IF(ISBLANK('Raw Data'!J130), 0, IF(AND(2=MATCH(LARGE('Raw Data'!G130:J130, 2), 'Raw Data'!G130:J130, 0), AND('Raw Data'!L130-'Raw Data'!K130&lt;4, 'Raw Data'!L130-'Raw Data'!K130&gt;0)), 'Raw Data'!H130, 0))</f>
        <v>0</v>
      </c>
      <c r="P136">
        <f>IF(ISBLANK('Raw Data'!J130), 0, IF(AND(1=MATCH(LARGE('Raw Data'!G130:J130, 2), 'Raw Data'!G130:J130, 0), AND('Raw Data'!K130-'Raw Data'!L130&lt;4, 'Raw Data'!K130-'Raw Data'!L130&gt;0)), 'Raw Data'!G130, 0))</f>
        <v>0</v>
      </c>
      <c r="Q136">
        <f>IF(ISBLANK('Raw Data'!J130), 0, IF(AND(4=MATCH(LARGE('Raw Data'!G130:J130, 1), 'Raw Data'!G130:J130, 0), 'Raw Data'!L130-'Raw Data'!K130&gt;3), 'Raw Data'!J130, 0))</f>
        <v>0</v>
      </c>
      <c r="R136">
        <f>IF(ISBLANK('Raw Data'!J130), 0, IF(AND(3=MATCH(LARGE('Raw Data'!G130:J130, 1), 'Raw Data'!G130:J130, 0), 'Raw Data'!K130-'Raw Data'!L130&gt;3), 'Raw Data'!I130, 0))</f>
        <v>0</v>
      </c>
      <c r="S136">
        <f>IF(AND('Raw Data'!L130-'Raw Data'!K130&gt;4, 'Raw Data'!F130&lt;'Raw Data'!C130), 'Raw Data'!J130, 0)</f>
        <v>0</v>
      </c>
      <c r="T136">
        <f>IF(AND('Raw Data'!K130-'Raw Data'!L130&gt;4, 'Raw Data'!F130&gt;'Raw Data'!C130), 'Raw Data'!I130, 0)</f>
        <v>0</v>
      </c>
      <c r="U136">
        <f>IF(AND('Raw Data'!L130-'Raw Data'!K130&lt;3, 'Raw Data'!L130&gt;'Raw Data'!K130, 'Raw Data'!F130&lt;'Raw Data'!C130), 'Raw Data'!H130, 0)</f>
        <v>0</v>
      </c>
      <c r="V136">
        <f>IF(AND('Raw Data'!L130-'Raw Data'!K130&lt;3, 'Raw Data'!L130&gt;'Raw Data'!K130, 'Raw Data'!F130&gt;'Raw Data'!C130), 'Raw Data'!G130, 0)</f>
        <v>0</v>
      </c>
    </row>
    <row r="137" spans="1:22" x14ac:dyDescent="0.3">
      <c r="A137">
        <f>IF(AND('Raw Data'!F131&lt;'Raw Data'!C131, 'Raw Data'!L131&gt;'Raw Data'!K131, 'Raw Data'!L131-'Raw Data'!K131&gt;3), 'Raw Data'!J131, 0)</f>
        <v>0</v>
      </c>
      <c r="B137">
        <f>IF(AND('Raw Data'!C131&lt;'Raw Data'!F131, 'Raw Data'!K131&gt;'Raw Data'!L131, 'Raw Data'!K131-'Raw Data'!L131&gt;3), 'Raw Data'!I131, 0)</f>
        <v>0</v>
      </c>
      <c r="C137">
        <f>IF(AND('Raw Data'!F131&lt;'Raw Data'!C131, 'Raw Data'!L131&gt;'Raw Data'!K131, 'Raw Data'!L131-'Raw Data'!K131&lt;4), 'Raw Data'!H131, 0)</f>
        <v>0</v>
      </c>
      <c r="D137">
        <f>IF(AND('Raw Data'!C131&lt;'Raw Data'!F131, 'Raw Data'!K131&gt;'Raw Data'!L131, 'Raw Data'!K131-'Raw Data'!L131&lt;4), 'Raw Data'!G131, 0)</f>
        <v>0</v>
      </c>
      <c r="E137">
        <f>IF(ISBLANK('Raw Data'!J131), 0, IF(AND(4=MATCH(LARGE('Raw Data'!G131:J131, 4), 'Raw Data'!G131:J131, 0), 'Raw Data'!L131-'Raw Data'!K131&gt;3), 'Raw Data'!J131, 0))</f>
        <v>0</v>
      </c>
      <c r="F137">
        <f>IF(ISBLANK('Raw Data'!J131), 0, IF(AND(3=MATCH(LARGE('Raw Data'!G131:J131, 4), 'Raw Data'!G131:J131, 0), 'Raw Data'!K131-'Raw Data'!L131&gt;3), 'Raw Data'!I131, 0))</f>
        <v>0</v>
      </c>
      <c r="G137">
        <f>IF(ISBLANK('Raw Data'!J131), 0, IF(AND(2=MATCH(LARGE('Raw Data'!G131:J131, 4), 'Raw Data'!G131:J131, 0), AND('Raw Data'!L131-'Raw Data'!K131&lt;4, 'Raw Data'!L131-'Raw Data'!K131&gt;0)), 'Raw Data'!H131, 0))</f>
        <v>0</v>
      </c>
      <c r="H137">
        <f>IF(ISBLANK('Raw Data'!J131), 0, IF(AND(1=MATCH(LARGE('Raw Data'!G131:J131, 4), 'Raw Data'!G131:J131, 0), AND('Raw Data'!K131-'Raw Data'!L131&lt;4, 'Raw Data'!K131-'Raw Data'!L131&gt;0)), 'Raw Data'!G131, 0))</f>
        <v>0</v>
      </c>
      <c r="I137">
        <f>IF(ISBLANK('Raw Data'!J131), 0, IF(AND(4=MATCH(LARGE('Raw Data'!G131:J131, 3), 'Raw Data'!G131:J131, 0), 'Raw Data'!L131-'Raw Data'!K131&gt;3), 'Raw Data'!J131, 0))</f>
        <v>0</v>
      </c>
      <c r="J137">
        <f>IF(ISBLANK('Raw Data'!J131), 0, IF(AND(3=MATCH(LARGE('Raw Data'!G131:J131, 3), 'Raw Data'!G131:J131, 0), 'Raw Data'!K131-'Raw Data'!L131&gt;3), 'Raw Data'!I131, 0))</f>
        <v>0</v>
      </c>
      <c r="K137">
        <f>IF(ISBLANK('Raw Data'!J131), 0, IF(AND(2=MATCH(LARGE('Raw Data'!G131:J131, 3), 'Raw Data'!G131:J131, 0), AND('Raw Data'!L131-'Raw Data'!K131&lt;4, 'Raw Data'!L131-'Raw Data'!K131&gt;0)), 'Raw Data'!H131, 0))</f>
        <v>0</v>
      </c>
      <c r="L137">
        <f>IF(ISBLANK('Raw Data'!J131), 0, IF(AND(1=MATCH(LARGE('Raw Data'!G131:J131, 3), 'Raw Data'!G131:J131, 0), AND('Raw Data'!K131-'Raw Data'!L131&lt;4, 'Raw Data'!K131-'Raw Data'!L131&gt;0)), 'Raw Data'!G131, 0))</f>
        <v>0</v>
      </c>
      <c r="M137">
        <f>IF(ISBLANK('Raw Data'!J131), 0, IF(AND(4=MATCH(LARGE('Raw Data'!G131:J131, 2), 'Raw Data'!G131:J131, 0), 'Raw Data'!L131-'Raw Data'!K131&gt;3), 'Raw Data'!J131, 0))</f>
        <v>0</v>
      </c>
      <c r="N137">
        <f>IF(ISBLANK('Raw Data'!J131), 0, IF(AND(3=MATCH(LARGE('Raw Data'!G131:J131, 2), 'Raw Data'!G131:J131, 0), 'Raw Data'!K131-'Raw Data'!L131&gt;3), 'Raw Data'!I131, 0))</f>
        <v>0</v>
      </c>
      <c r="O137">
        <f>IF(ISBLANK('Raw Data'!J131), 0, IF(AND(2=MATCH(LARGE('Raw Data'!G131:J131, 2), 'Raw Data'!G131:J131, 0), AND('Raw Data'!L131-'Raw Data'!K131&lt;4, 'Raw Data'!L131-'Raw Data'!K131&gt;0)), 'Raw Data'!H131, 0))</f>
        <v>0</v>
      </c>
      <c r="P137">
        <f>IF(ISBLANK('Raw Data'!J131), 0, IF(AND(1=MATCH(LARGE('Raw Data'!G131:J131, 2), 'Raw Data'!G131:J131, 0), AND('Raw Data'!K131-'Raw Data'!L131&lt;4, 'Raw Data'!K131-'Raw Data'!L131&gt;0)), 'Raw Data'!G131, 0))</f>
        <v>0</v>
      </c>
      <c r="Q137">
        <f>IF(ISBLANK('Raw Data'!J131), 0, IF(AND(4=MATCH(LARGE('Raw Data'!G131:J131, 1), 'Raw Data'!G131:J131, 0), 'Raw Data'!L131-'Raw Data'!K131&gt;3), 'Raw Data'!J131, 0))</f>
        <v>0</v>
      </c>
      <c r="R137">
        <f>IF(ISBLANK('Raw Data'!J131), 0, IF(AND(3=MATCH(LARGE('Raw Data'!G131:J131, 1), 'Raw Data'!G131:J131, 0), 'Raw Data'!K131-'Raw Data'!L131&gt;3), 'Raw Data'!I131, 0))</f>
        <v>0</v>
      </c>
      <c r="S137">
        <f>IF(AND('Raw Data'!L131-'Raw Data'!K131&gt;4, 'Raw Data'!F131&lt;'Raw Data'!C131), 'Raw Data'!J131, 0)</f>
        <v>0</v>
      </c>
      <c r="T137">
        <f>IF(AND('Raw Data'!K131-'Raw Data'!L131&gt;4, 'Raw Data'!F131&gt;'Raw Data'!C131), 'Raw Data'!I131, 0)</f>
        <v>0</v>
      </c>
      <c r="U137">
        <f>IF(AND('Raw Data'!L131-'Raw Data'!K131&lt;3, 'Raw Data'!L131&gt;'Raw Data'!K131, 'Raw Data'!F131&lt;'Raw Data'!C131), 'Raw Data'!H131, 0)</f>
        <v>0</v>
      </c>
      <c r="V137">
        <f>IF(AND('Raw Data'!L131-'Raw Data'!K131&lt;3, 'Raw Data'!L131&gt;'Raw Data'!K131, 'Raw Data'!F131&gt;'Raw Data'!C131), 'Raw Data'!G131, 0)</f>
        <v>0</v>
      </c>
    </row>
    <row r="138" spans="1:22" x14ac:dyDescent="0.3">
      <c r="A138">
        <f>IF(AND('Raw Data'!F132&lt;'Raw Data'!C132, 'Raw Data'!L132&gt;'Raw Data'!K132, 'Raw Data'!L132-'Raw Data'!K132&gt;3), 'Raw Data'!J132, 0)</f>
        <v>0</v>
      </c>
      <c r="B138">
        <f>IF(AND('Raw Data'!C132&lt;'Raw Data'!F132, 'Raw Data'!K132&gt;'Raw Data'!L132, 'Raw Data'!K132-'Raw Data'!L132&gt;3), 'Raw Data'!I132, 0)</f>
        <v>0</v>
      </c>
      <c r="C138">
        <f>IF(AND('Raw Data'!F132&lt;'Raw Data'!C132, 'Raw Data'!L132&gt;'Raw Data'!K132, 'Raw Data'!L132-'Raw Data'!K132&lt;4), 'Raw Data'!H132, 0)</f>
        <v>0</v>
      </c>
      <c r="D138">
        <f>IF(AND('Raw Data'!C132&lt;'Raw Data'!F132, 'Raw Data'!K132&gt;'Raw Data'!L132, 'Raw Data'!K132-'Raw Data'!L132&lt;4), 'Raw Data'!G132, 0)</f>
        <v>0</v>
      </c>
      <c r="E138">
        <f>IF(ISBLANK('Raw Data'!J132), 0, IF(AND(4=MATCH(LARGE('Raw Data'!G132:J132, 4), 'Raw Data'!G132:J132, 0), 'Raw Data'!L132-'Raw Data'!K132&gt;3), 'Raw Data'!J132, 0))</f>
        <v>0</v>
      </c>
      <c r="F138">
        <f>IF(ISBLANK('Raw Data'!J132), 0, IF(AND(3=MATCH(LARGE('Raw Data'!G132:J132, 4), 'Raw Data'!G132:J132, 0), 'Raw Data'!K132-'Raw Data'!L132&gt;3), 'Raw Data'!I132, 0))</f>
        <v>0</v>
      </c>
      <c r="G138">
        <f>IF(ISBLANK('Raw Data'!J132), 0, IF(AND(2=MATCH(LARGE('Raw Data'!G132:J132, 4), 'Raw Data'!G132:J132, 0), AND('Raw Data'!L132-'Raw Data'!K132&lt;4, 'Raw Data'!L132-'Raw Data'!K132&gt;0)), 'Raw Data'!H132, 0))</f>
        <v>0</v>
      </c>
      <c r="H138">
        <f>IF(ISBLANK('Raw Data'!J132), 0, IF(AND(1=MATCH(LARGE('Raw Data'!G132:J132, 4), 'Raw Data'!G132:J132, 0), AND('Raw Data'!K132-'Raw Data'!L132&lt;4, 'Raw Data'!K132-'Raw Data'!L132&gt;0)), 'Raw Data'!G132, 0))</f>
        <v>0</v>
      </c>
      <c r="I138">
        <f>IF(ISBLANK('Raw Data'!J132), 0, IF(AND(4=MATCH(LARGE('Raw Data'!G132:J132, 3), 'Raw Data'!G132:J132, 0), 'Raw Data'!L132-'Raw Data'!K132&gt;3), 'Raw Data'!J132, 0))</f>
        <v>0</v>
      </c>
      <c r="J138">
        <f>IF(ISBLANK('Raw Data'!J132), 0, IF(AND(3=MATCH(LARGE('Raw Data'!G132:J132, 3), 'Raw Data'!G132:J132, 0), 'Raw Data'!K132-'Raw Data'!L132&gt;3), 'Raw Data'!I132, 0))</f>
        <v>0</v>
      </c>
      <c r="K138">
        <f>IF(ISBLANK('Raw Data'!J132), 0, IF(AND(2=MATCH(LARGE('Raw Data'!G132:J132, 3), 'Raw Data'!G132:J132, 0), AND('Raw Data'!L132-'Raw Data'!K132&lt;4, 'Raw Data'!L132-'Raw Data'!K132&gt;0)), 'Raw Data'!H132, 0))</f>
        <v>0</v>
      </c>
      <c r="L138">
        <f>IF(ISBLANK('Raw Data'!J132), 0, IF(AND(1=MATCH(LARGE('Raw Data'!G132:J132, 3), 'Raw Data'!G132:J132, 0), AND('Raw Data'!K132-'Raw Data'!L132&lt;4, 'Raw Data'!K132-'Raw Data'!L132&gt;0)), 'Raw Data'!G132, 0))</f>
        <v>0</v>
      </c>
      <c r="M138">
        <f>IF(ISBLANK('Raw Data'!J132), 0, IF(AND(4=MATCH(LARGE('Raw Data'!G132:J132, 2), 'Raw Data'!G132:J132, 0), 'Raw Data'!L132-'Raw Data'!K132&gt;3), 'Raw Data'!J132, 0))</f>
        <v>0</v>
      </c>
      <c r="N138">
        <f>IF(ISBLANK('Raw Data'!J132), 0, IF(AND(3=MATCH(LARGE('Raw Data'!G132:J132, 2), 'Raw Data'!G132:J132, 0), 'Raw Data'!K132-'Raw Data'!L132&gt;3), 'Raw Data'!I132, 0))</f>
        <v>0</v>
      </c>
      <c r="O138">
        <f>IF(ISBLANK('Raw Data'!J132), 0, IF(AND(2=MATCH(LARGE('Raw Data'!G132:J132, 2), 'Raw Data'!G132:J132, 0), AND('Raw Data'!L132-'Raw Data'!K132&lt;4, 'Raw Data'!L132-'Raw Data'!K132&gt;0)), 'Raw Data'!H132, 0))</f>
        <v>0</v>
      </c>
      <c r="P138">
        <f>IF(ISBLANK('Raw Data'!J132), 0, IF(AND(1=MATCH(LARGE('Raw Data'!G132:J132, 2), 'Raw Data'!G132:J132, 0), AND('Raw Data'!K132-'Raw Data'!L132&lt;4, 'Raw Data'!K132-'Raw Data'!L132&gt;0)), 'Raw Data'!G132, 0))</f>
        <v>0</v>
      </c>
      <c r="Q138">
        <f>IF(ISBLANK('Raw Data'!J132), 0, IF(AND(4=MATCH(LARGE('Raw Data'!G132:J132, 1), 'Raw Data'!G132:J132, 0), 'Raw Data'!L132-'Raw Data'!K132&gt;3), 'Raw Data'!J132, 0))</f>
        <v>0</v>
      </c>
      <c r="R138">
        <f>IF(ISBLANK('Raw Data'!J132), 0, IF(AND(3=MATCH(LARGE('Raw Data'!G132:J132, 1), 'Raw Data'!G132:J132, 0), 'Raw Data'!K132-'Raw Data'!L132&gt;3), 'Raw Data'!I132, 0))</f>
        <v>0</v>
      </c>
      <c r="S138">
        <f>IF(AND('Raw Data'!L132-'Raw Data'!K132&gt;4, 'Raw Data'!F132&lt;'Raw Data'!C132), 'Raw Data'!J132, 0)</f>
        <v>0</v>
      </c>
      <c r="T138">
        <f>IF(AND('Raw Data'!K132-'Raw Data'!L132&gt;4, 'Raw Data'!F132&gt;'Raw Data'!C132), 'Raw Data'!I132, 0)</f>
        <v>0</v>
      </c>
      <c r="U138">
        <f>IF(AND('Raw Data'!L132-'Raw Data'!K132&lt;3, 'Raw Data'!L132&gt;'Raw Data'!K132, 'Raw Data'!F132&lt;'Raw Data'!C132), 'Raw Data'!H132, 0)</f>
        <v>0</v>
      </c>
      <c r="V138">
        <f>IF(AND('Raw Data'!L132-'Raw Data'!K132&lt;3, 'Raw Data'!L132&gt;'Raw Data'!K132, 'Raw Data'!F132&gt;'Raw Data'!C132), 'Raw Data'!G132, 0)</f>
        <v>0</v>
      </c>
    </row>
    <row r="139" spans="1:22" x14ac:dyDescent="0.3">
      <c r="A139">
        <f>IF(AND('Raw Data'!F133&lt;'Raw Data'!C133, 'Raw Data'!L133&gt;'Raw Data'!K133, 'Raw Data'!L133-'Raw Data'!K133&gt;3), 'Raw Data'!J133, 0)</f>
        <v>0</v>
      </c>
      <c r="B139">
        <f>IF(AND('Raw Data'!C133&lt;'Raw Data'!F133, 'Raw Data'!K133&gt;'Raw Data'!L133, 'Raw Data'!K133-'Raw Data'!L133&gt;3), 'Raw Data'!I133, 0)</f>
        <v>0</v>
      </c>
      <c r="C139">
        <f>IF(AND('Raw Data'!F133&lt;'Raw Data'!C133, 'Raw Data'!L133&gt;'Raw Data'!K133, 'Raw Data'!L133-'Raw Data'!K133&lt;4), 'Raw Data'!H133, 0)</f>
        <v>0</v>
      </c>
      <c r="D139">
        <f>IF(AND('Raw Data'!C133&lt;'Raw Data'!F133, 'Raw Data'!K133&gt;'Raw Data'!L133, 'Raw Data'!K133-'Raw Data'!L133&lt;4), 'Raw Data'!G133, 0)</f>
        <v>0</v>
      </c>
      <c r="E139">
        <f>IF(ISBLANK('Raw Data'!J133), 0, IF(AND(4=MATCH(LARGE('Raw Data'!G133:J133, 4), 'Raw Data'!G133:J133, 0), 'Raw Data'!L133-'Raw Data'!K133&gt;3), 'Raw Data'!J133, 0))</f>
        <v>0</v>
      </c>
      <c r="F139">
        <f>IF(ISBLANK('Raw Data'!J133), 0, IF(AND(3=MATCH(LARGE('Raw Data'!G133:J133, 4), 'Raw Data'!G133:J133, 0), 'Raw Data'!K133-'Raw Data'!L133&gt;3), 'Raw Data'!I133, 0))</f>
        <v>0</v>
      </c>
      <c r="G139">
        <f>IF(ISBLANK('Raw Data'!J133), 0, IF(AND(2=MATCH(LARGE('Raw Data'!G133:J133, 4), 'Raw Data'!G133:J133, 0), AND('Raw Data'!L133-'Raw Data'!K133&lt;4, 'Raw Data'!L133-'Raw Data'!K133&gt;0)), 'Raw Data'!H133, 0))</f>
        <v>0</v>
      </c>
      <c r="H139">
        <f>IF(ISBLANK('Raw Data'!J133), 0, IF(AND(1=MATCH(LARGE('Raw Data'!G133:J133, 4), 'Raw Data'!G133:J133, 0), AND('Raw Data'!K133-'Raw Data'!L133&lt;4, 'Raw Data'!K133-'Raw Data'!L133&gt;0)), 'Raw Data'!G133, 0))</f>
        <v>0</v>
      </c>
      <c r="I139">
        <f>IF(ISBLANK('Raw Data'!J133), 0, IF(AND(4=MATCH(LARGE('Raw Data'!G133:J133, 3), 'Raw Data'!G133:J133, 0), 'Raw Data'!L133-'Raw Data'!K133&gt;3), 'Raw Data'!J133, 0))</f>
        <v>0</v>
      </c>
      <c r="J139">
        <f>IF(ISBLANK('Raw Data'!J133), 0, IF(AND(3=MATCH(LARGE('Raw Data'!G133:J133, 3), 'Raw Data'!G133:J133, 0), 'Raw Data'!K133-'Raw Data'!L133&gt;3), 'Raw Data'!I133, 0))</f>
        <v>0</v>
      </c>
      <c r="K139">
        <f>IF(ISBLANK('Raw Data'!J133), 0, IF(AND(2=MATCH(LARGE('Raw Data'!G133:J133, 3), 'Raw Data'!G133:J133, 0), AND('Raw Data'!L133-'Raw Data'!K133&lt;4, 'Raw Data'!L133-'Raw Data'!K133&gt;0)), 'Raw Data'!H133, 0))</f>
        <v>0</v>
      </c>
      <c r="L139">
        <f>IF(ISBLANK('Raw Data'!J133), 0, IF(AND(1=MATCH(LARGE('Raw Data'!G133:J133, 3), 'Raw Data'!G133:J133, 0), AND('Raw Data'!K133-'Raw Data'!L133&lt;4, 'Raw Data'!K133-'Raw Data'!L133&gt;0)), 'Raw Data'!G133, 0))</f>
        <v>0</v>
      </c>
      <c r="M139">
        <f>IF(ISBLANK('Raw Data'!J133), 0, IF(AND(4=MATCH(LARGE('Raw Data'!G133:J133, 2), 'Raw Data'!G133:J133, 0), 'Raw Data'!L133-'Raw Data'!K133&gt;3), 'Raw Data'!J133, 0))</f>
        <v>0</v>
      </c>
      <c r="N139">
        <f>IF(ISBLANK('Raw Data'!J133), 0, IF(AND(3=MATCH(LARGE('Raw Data'!G133:J133, 2), 'Raw Data'!G133:J133, 0), 'Raw Data'!K133-'Raw Data'!L133&gt;3), 'Raw Data'!I133, 0))</f>
        <v>0</v>
      </c>
      <c r="O139">
        <f>IF(ISBLANK('Raw Data'!J133), 0, IF(AND(2=MATCH(LARGE('Raw Data'!G133:J133, 2), 'Raw Data'!G133:J133, 0), AND('Raw Data'!L133-'Raw Data'!K133&lt;4, 'Raw Data'!L133-'Raw Data'!K133&gt;0)), 'Raw Data'!H133, 0))</f>
        <v>0</v>
      </c>
      <c r="P139">
        <f>IF(ISBLANK('Raw Data'!J133), 0, IF(AND(1=MATCH(LARGE('Raw Data'!G133:J133, 2), 'Raw Data'!G133:J133, 0), AND('Raw Data'!K133-'Raw Data'!L133&lt;4, 'Raw Data'!K133-'Raw Data'!L133&gt;0)), 'Raw Data'!G133, 0))</f>
        <v>0</v>
      </c>
      <c r="Q139">
        <f>IF(ISBLANK('Raw Data'!J133), 0, IF(AND(4=MATCH(LARGE('Raw Data'!G133:J133, 1), 'Raw Data'!G133:J133, 0), 'Raw Data'!L133-'Raw Data'!K133&gt;3), 'Raw Data'!J133, 0))</f>
        <v>0</v>
      </c>
      <c r="R139">
        <f>IF(ISBLANK('Raw Data'!J133), 0, IF(AND(3=MATCH(LARGE('Raw Data'!G133:J133, 1), 'Raw Data'!G133:J133, 0), 'Raw Data'!K133-'Raw Data'!L133&gt;3), 'Raw Data'!I133, 0))</f>
        <v>0</v>
      </c>
      <c r="S139">
        <f>IF(AND('Raw Data'!L133-'Raw Data'!K133&gt;4, 'Raw Data'!F133&lt;'Raw Data'!C133), 'Raw Data'!J133, 0)</f>
        <v>0</v>
      </c>
      <c r="T139">
        <f>IF(AND('Raw Data'!K133-'Raw Data'!L133&gt;4, 'Raw Data'!F133&gt;'Raw Data'!C133), 'Raw Data'!I133, 0)</f>
        <v>0</v>
      </c>
      <c r="U139">
        <f>IF(AND('Raw Data'!L133-'Raw Data'!K133&lt;3, 'Raw Data'!L133&gt;'Raw Data'!K133, 'Raw Data'!F133&lt;'Raw Data'!C133), 'Raw Data'!H133, 0)</f>
        <v>0</v>
      </c>
      <c r="V139">
        <f>IF(AND('Raw Data'!L133-'Raw Data'!K133&lt;3, 'Raw Data'!L133&gt;'Raw Data'!K133, 'Raw Data'!F133&gt;'Raw Data'!C133), 'Raw Data'!G133, 0)</f>
        <v>0</v>
      </c>
    </row>
    <row r="140" spans="1:22" x14ac:dyDescent="0.3">
      <c r="A140">
        <f>IF(AND('Raw Data'!F134&lt;'Raw Data'!C134, 'Raw Data'!L134&gt;'Raw Data'!K134, 'Raw Data'!L134-'Raw Data'!K134&gt;3), 'Raw Data'!J134, 0)</f>
        <v>0</v>
      </c>
      <c r="B140">
        <f>IF(AND('Raw Data'!C134&lt;'Raw Data'!F134, 'Raw Data'!K134&gt;'Raw Data'!L134, 'Raw Data'!K134-'Raw Data'!L134&gt;3), 'Raw Data'!I134, 0)</f>
        <v>0</v>
      </c>
      <c r="C140">
        <f>IF(AND('Raw Data'!F134&lt;'Raw Data'!C134, 'Raw Data'!L134&gt;'Raw Data'!K134, 'Raw Data'!L134-'Raw Data'!K134&lt;4), 'Raw Data'!H134, 0)</f>
        <v>0</v>
      </c>
      <c r="D140">
        <f>IF(AND('Raw Data'!C134&lt;'Raw Data'!F134, 'Raw Data'!K134&gt;'Raw Data'!L134, 'Raw Data'!K134-'Raw Data'!L134&lt;4), 'Raw Data'!G134, 0)</f>
        <v>0</v>
      </c>
      <c r="E140">
        <f>IF(ISBLANK('Raw Data'!J134), 0, IF(AND(4=MATCH(LARGE('Raw Data'!G134:J134, 4), 'Raw Data'!G134:J134, 0), 'Raw Data'!L134-'Raw Data'!K134&gt;3), 'Raw Data'!J134, 0))</f>
        <v>0</v>
      </c>
      <c r="F140">
        <f>IF(ISBLANK('Raw Data'!J134), 0, IF(AND(3=MATCH(LARGE('Raw Data'!G134:J134, 4), 'Raw Data'!G134:J134, 0), 'Raw Data'!K134-'Raw Data'!L134&gt;3), 'Raw Data'!I134, 0))</f>
        <v>0</v>
      </c>
      <c r="G140">
        <f>IF(ISBLANK('Raw Data'!J134), 0, IF(AND(2=MATCH(LARGE('Raw Data'!G134:J134, 4), 'Raw Data'!G134:J134, 0), AND('Raw Data'!L134-'Raw Data'!K134&lt;4, 'Raw Data'!L134-'Raw Data'!K134&gt;0)), 'Raw Data'!H134, 0))</f>
        <v>0</v>
      </c>
      <c r="H140">
        <f>IF(ISBLANK('Raw Data'!J134), 0, IF(AND(1=MATCH(LARGE('Raw Data'!G134:J134, 4), 'Raw Data'!G134:J134, 0), AND('Raw Data'!K134-'Raw Data'!L134&lt;4, 'Raw Data'!K134-'Raw Data'!L134&gt;0)), 'Raw Data'!G134, 0))</f>
        <v>0</v>
      </c>
      <c r="I140">
        <f>IF(ISBLANK('Raw Data'!J134), 0, IF(AND(4=MATCH(LARGE('Raw Data'!G134:J134, 3), 'Raw Data'!G134:J134, 0), 'Raw Data'!L134-'Raw Data'!K134&gt;3), 'Raw Data'!J134, 0))</f>
        <v>0</v>
      </c>
      <c r="J140">
        <f>IF(ISBLANK('Raw Data'!J134), 0, IF(AND(3=MATCH(LARGE('Raw Data'!G134:J134, 3), 'Raw Data'!G134:J134, 0), 'Raw Data'!K134-'Raw Data'!L134&gt;3), 'Raw Data'!I134, 0))</f>
        <v>0</v>
      </c>
      <c r="K140">
        <f>IF(ISBLANK('Raw Data'!J134), 0, IF(AND(2=MATCH(LARGE('Raw Data'!G134:J134, 3), 'Raw Data'!G134:J134, 0), AND('Raw Data'!L134-'Raw Data'!K134&lt;4, 'Raw Data'!L134-'Raw Data'!K134&gt;0)), 'Raw Data'!H134, 0))</f>
        <v>0</v>
      </c>
      <c r="L140">
        <f>IF(ISBLANK('Raw Data'!J134), 0, IF(AND(1=MATCH(LARGE('Raw Data'!G134:J134, 3), 'Raw Data'!G134:J134, 0), AND('Raw Data'!K134-'Raw Data'!L134&lt;4, 'Raw Data'!K134-'Raw Data'!L134&gt;0)), 'Raw Data'!G134, 0))</f>
        <v>0</v>
      </c>
      <c r="M140">
        <f>IF(ISBLANK('Raw Data'!J134), 0, IF(AND(4=MATCH(LARGE('Raw Data'!G134:J134, 2), 'Raw Data'!G134:J134, 0), 'Raw Data'!L134-'Raw Data'!K134&gt;3), 'Raw Data'!J134, 0))</f>
        <v>0</v>
      </c>
      <c r="N140">
        <f>IF(ISBLANK('Raw Data'!J134), 0, IF(AND(3=MATCH(LARGE('Raw Data'!G134:J134, 2), 'Raw Data'!G134:J134, 0), 'Raw Data'!K134-'Raw Data'!L134&gt;3), 'Raw Data'!I134, 0))</f>
        <v>0</v>
      </c>
      <c r="O140">
        <f>IF(ISBLANK('Raw Data'!J134), 0, IF(AND(2=MATCH(LARGE('Raw Data'!G134:J134, 2), 'Raw Data'!G134:J134, 0), AND('Raw Data'!L134-'Raw Data'!K134&lt;4, 'Raw Data'!L134-'Raw Data'!K134&gt;0)), 'Raw Data'!H134, 0))</f>
        <v>0</v>
      </c>
      <c r="P140">
        <f>IF(ISBLANK('Raw Data'!J134), 0, IF(AND(1=MATCH(LARGE('Raw Data'!G134:J134, 2), 'Raw Data'!G134:J134, 0), AND('Raw Data'!K134-'Raw Data'!L134&lt;4, 'Raw Data'!K134-'Raw Data'!L134&gt;0)), 'Raw Data'!G134, 0))</f>
        <v>0</v>
      </c>
      <c r="Q140">
        <f>IF(ISBLANK('Raw Data'!J134), 0, IF(AND(4=MATCH(LARGE('Raw Data'!G134:J134, 1), 'Raw Data'!G134:J134, 0), 'Raw Data'!L134-'Raw Data'!K134&gt;3), 'Raw Data'!J134, 0))</f>
        <v>0</v>
      </c>
      <c r="R140">
        <f>IF(ISBLANK('Raw Data'!J134), 0, IF(AND(3=MATCH(LARGE('Raw Data'!G134:J134, 1), 'Raw Data'!G134:J134, 0), 'Raw Data'!K134-'Raw Data'!L134&gt;3), 'Raw Data'!I134, 0))</f>
        <v>0</v>
      </c>
      <c r="S140">
        <f>IF(AND('Raw Data'!L134-'Raw Data'!K134&gt;4, 'Raw Data'!F134&lt;'Raw Data'!C134), 'Raw Data'!J134, 0)</f>
        <v>0</v>
      </c>
      <c r="T140">
        <f>IF(AND('Raw Data'!K134-'Raw Data'!L134&gt;4, 'Raw Data'!F134&gt;'Raw Data'!C134), 'Raw Data'!I134, 0)</f>
        <v>0</v>
      </c>
      <c r="U140">
        <f>IF(AND('Raw Data'!L134-'Raw Data'!K134&lt;3, 'Raw Data'!L134&gt;'Raw Data'!K134, 'Raw Data'!F134&lt;'Raw Data'!C134), 'Raw Data'!H134, 0)</f>
        <v>0</v>
      </c>
      <c r="V140">
        <f>IF(AND('Raw Data'!L134-'Raw Data'!K134&lt;3, 'Raw Data'!L134&gt;'Raw Data'!K134, 'Raw Data'!F134&gt;'Raw Data'!C134), 'Raw Data'!G134, 0)</f>
        <v>0</v>
      </c>
    </row>
    <row r="141" spans="1:22" x14ac:dyDescent="0.3">
      <c r="A141">
        <f>IF(AND('Raw Data'!F135&lt;'Raw Data'!C135, 'Raw Data'!L135&gt;'Raw Data'!K135, 'Raw Data'!L135-'Raw Data'!K135&gt;3), 'Raw Data'!J135, 0)</f>
        <v>0</v>
      </c>
      <c r="B141">
        <f>IF(AND('Raw Data'!C135&lt;'Raw Data'!F135, 'Raw Data'!K135&gt;'Raw Data'!L135, 'Raw Data'!K135-'Raw Data'!L135&gt;3), 'Raw Data'!I135, 0)</f>
        <v>0</v>
      </c>
      <c r="C141">
        <f>IF(AND('Raw Data'!F135&lt;'Raw Data'!C135, 'Raw Data'!L135&gt;'Raw Data'!K135, 'Raw Data'!L135-'Raw Data'!K135&lt;4), 'Raw Data'!H135, 0)</f>
        <v>0</v>
      </c>
      <c r="D141">
        <f>IF(AND('Raw Data'!C135&lt;'Raw Data'!F135, 'Raw Data'!K135&gt;'Raw Data'!L135, 'Raw Data'!K135-'Raw Data'!L135&lt;4), 'Raw Data'!G135, 0)</f>
        <v>0</v>
      </c>
      <c r="E141">
        <f>IF(ISBLANK('Raw Data'!J135), 0, IF(AND(4=MATCH(LARGE('Raw Data'!G135:J135, 4), 'Raw Data'!G135:J135, 0), 'Raw Data'!L135-'Raw Data'!K135&gt;3), 'Raw Data'!J135, 0))</f>
        <v>0</v>
      </c>
      <c r="F141">
        <f>IF(ISBLANK('Raw Data'!J135), 0, IF(AND(3=MATCH(LARGE('Raw Data'!G135:J135, 4), 'Raw Data'!G135:J135, 0), 'Raw Data'!K135-'Raw Data'!L135&gt;3), 'Raw Data'!I135, 0))</f>
        <v>0</v>
      </c>
      <c r="G141">
        <f>IF(ISBLANK('Raw Data'!J135), 0, IF(AND(2=MATCH(LARGE('Raw Data'!G135:J135, 4), 'Raw Data'!G135:J135, 0), AND('Raw Data'!L135-'Raw Data'!K135&lt;4, 'Raw Data'!L135-'Raw Data'!K135&gt;0)), 'Raw Data'!H135, 0))</f>
        <v>0</v>
      </c>
      <c r="H141">
        <f>IF(ISBLANK('Raw Data'!J135), 0, IF(AND(1=MATCH(LARGE('Raw Data'!G135:J135, 4), 'Raw Data'!G135:J135, 0), AND('Raw Data'!K135-'Raw Data'!L135&lt;4, 'Raw Data'!K135-'Raw Data'!L135&gt;0)), 'Raw Data'!G135, 0))</f>
        <v>0</v>
      </c>
      <c r="I141">
        <f>IF(ISBLANK('Raw Data'!J135), 0, IF(AND(4=MATCH(LARGE('Raw Data'!G135:J135, 3), 'Raw Data'!G135:J135, 0), 'Raw Data'!L135-'Raw Data'!K135&gt;3), 'Raw Data'!J135, 0))</f>
        <v>0</v>
      </c>
      <c r="J141">
        <f>IF(ISBLANK('Raw Data'!J135), 0, IF(AND(3=MATCH(LARGE('Raw Data'!G135:J135, 3), 'Raw Data'!G135:J135, 0), 'Raw Data'!K135-'Raw Data'!L135&gt;3), 'Raw Data'!I135, 0))</f>
        <v>0</v>
      </c>
      <c r="K141">
        <f>IF(ISBLANK('Raw Data'!J135), 0, IF(AND(2=MATCH(LARGE('Raw Data'!G135:J135, 3), 'Raw Data'!G135:J135, 0), AND('Raw Data'!L135-'Raw Data'!K135&lt;4, 'Raw Data'!L135-'Raw Data'!K135&gt;0)), 'Raw Data'!H135, 0))</f>
        <v>0</v>
      </c>
      <c r="L141">
        <f>IF(ISBLANK('Raw Data'!J135), 0, IF(AND(1=MATCH(LARGE('Raw Data'!G135:J135, 3), 'Raw Data'!G135:J135, 0), AND('Raw Data'!K135-'Raw Data'!L135&lt;4, 'Raw Data'!K135-'Raw Data'!L135&gt;0)), 'Raw Data'!G135, 0))</f>
        <v>0</v>
      </c>
      <c r="M141">
        <f>IF(ISBLANK('Raw Data'!J135), 0, IF(AND(4=MATCH(LARGE('Raw Data'!G135:J135, 2), 'Raw Data'!G135:J135, 0), 'Raw Data'!L135-'Raw Data'!K135&gt;3), 'Raw Data'!J135, 0))</f>
        <v>0</v>
      </c>
      <c r="N141">
        <f>IF(ISBLANK('Raw Data'!J135), 0, IF(AND(3=MATCH(LARGE('Raw Data'!G135:J135, 2), 'Raw Data'!G135:J135, 0), 'Raw Data'!K135-'Raw Data'!L135&gt;3), 'Raw Data'!I135, 0))</f>
        <v>0</v>
      </c>
      <c r="O141">
        <f>IF(ISBLANK('Raw Data'!J135), 0, IF(AND(2=MATCH(LARGE('Raw Data'!G135:J135, 2), 'Raw Data'!G135:J135, 0), AND('Raw Data'!L135-'Raw Data'!K135&lt;4, 'Raw Data'!L135-'Raw Data'!K135&gt;0)), 'Raw Data'!H135, 0))</f>
        <v>0</v>
      </c>
      <c r="P141">
        <f>IF(ISBLANK('Raw Data'!J135), 0, IF(AND(1=MATCH(LARGE('Raw Data'!G135:J135, 2), 'Raw Data'!G135:J135, 0), AND('Raw Data'!K135-'Raw Data'!L135&lt;4, 'Raw Data'!K135-'Raw Data'!L135&gt;0)), 'Raw Data'!G135, 0))</f>
        <v>0</v>
      </c>
      <c r="Q141">
        <f>IF(ISBLANK('Raw Data'!J135), 0, IF(AND(4=MATCH(LARGE('Raw Data'!G135:J135, 1), 'Raw Data'!G135:J135, 0), 'Raw Data'!L135-'Raw Data'!K135&gt;3), 'Raw Data'!J135, 0))</f>
        <v>0</v>
      </c>
      <c r="R141">
        <f>IF(ISBLANK('Raw Data'!J135), 0, IF(AND(3=MATCH(LARGE('Raw Data'!G135:J135, 1), 'Raw Data'!G135:J135, 0), 'Raw Data'!K135-'Raw Data'!L135&gt;3), 'Raw Data'!I135, 0))</f>
        <v>0</v>
      </c>
      <c r="S141">
        <f>IF(AND('Raw Data'!L135-'Raw Data'!K135&gt;4, 'Raw Data'!F135&lt;'Raw Data'!C135), 'Raw Data'!J135, 0)</f>
        <v>0</v>
      </c>
      <c r="T141">
        <f>IF(AND('Raw Data'!K135-'Raw Data'!L135&gt;4, 'Raw Data'!F135&gt;'Raw Data'!C135), 'Raw Data'!I135, 0)</f>
        <v>0</v>
      </c>
      <c r="U141">
        <f>IF(AND('Raw Data'!L135-'Raw Data'!K135&lt;3, 'Raw Data'!L135&gt;'Raw Data'!K135, 'Raw Data'!F135&lt;'Raw Data'!C135), 'Raw Data'!H135, 0)</f>
        <v>0</v>
      </c>
      <c r="V141">
        <f>IF(AND('Raw Data'!L135-'Raw Data'!K135&lt;3, 'Raw Data'!L135&gt;'Raw Data'!K135, 'Raw Data'!F135&gt;'Raw Data'!C135), 'Raw Data'!G135, 0)</f>
        <v>0</v>
      </c>
    </row>
    <row r="142" spans="1:22" x14ac:dyDescent="0.3">
      <c r="A142">
        <f>IF(AND('Raw Data'!F136&lt;'Raw Data'!C136, 'Raw Data'!L136&gt;'Raw Data'!K136, 'Raw Data'!L136-'Raw Data'!K136&gt;3), 'Raw Data'!J136, 0)</f>
        <v>0</v>
      </c>
      <c r="B142">
        <f>IF(AND('Raw Data'!C136&lt;'Raw Data'!F136, 'Raw Data'!K136&gt;'Raw Data'!L136, 'Raw Data'!K136-'Raw Data'!L136&gt;3), 'Raw Data'!I136, 0)</f>
        <v>0</v>
      </c>
      <c r="C142">
        <f>IF(AND('Raw Data'!F136&lt;'Raw Data'!C136, 'Raw Data'!L136&gt;'Raw Data'!K136, 'Raw Data'!L136-'Raw Data'!K136&lt;4), 'Raw Data'!H136, 0)</f>
        <v>0</v>
      </c>
      <c r="D142">
        <f>IF(AND('Raw Data'!C136&lt;'Raw Data'!F136, 'Raw Data'!K136&gt;'Raw Data'!L136, 'Raw Data'!K136-'Raw Data'!L136&lt;4), 'Raw Data'!G136, 0)</f>
        <v>0</v>
      </c>
      <c r="E142">
        <f>IF(ISBLANK('Raw Data'!J136), 0, IF(AND(4=MATCH(LARGE('Raw Data'!G136:J136, 4), 'Raw Data'!G136:J136, 0), 'Raw Data'!L136-'Raw Data'!K136&gt;3), 'Raw Data'!J136, 0))</f>
        <v>0</v>
      </c>
      <c r="F142">
        <f>IF(ISBLANK('Raw Data'!J136), 0, IF(AND(3=MATCH(LARGE('Raw Data'!G136:J136, 4), 'Raw Data'!G136:J136, 0), 'Raw Data'!K136-'Raw Data'!L136&gt;3), 'Raw Data'!I136, 0))</f>
        <v>0</v>
      </c>
      <c r="G142">
        <f>IF(ISBLANK('Raw Data'!J136), 0, IF(AND(2=MATCH(LARGE('Raw Data'!G136:J136, 4), 'Raw Data'!G136:J136, 0), AND('Raw Data'!L136-'Raw Data'!K136&lt;4, 'Raw Data'!L136-'Raw Data'!K136&gt;0)), 'Raw Data'!H136, 0))</f>
        <v>0</v>
      </c>
      <c r="H142">
        <f>IF(ISBLANK('Raw Data'!J136), 0, IF(AND(1=MATCH(LARGE('Raw Data'!G136:J136, 4), 'Raw Data'!G136:J136, 0), AND('Raw Data'!K136-'Raw Data'!L136&lt;4, 'Raw Data'!K136-'Raw Data'!L136&gt;0)), 'Raw Data'!G136, 0))</f>
        <v>0</v>
      </c>
      <c r="I142">
        <f>IF(ISBLANK('Raw Data'!J136), 0, IF(AND(4=MATCH(LARGE('Raw Data'!G136:J136, 3), 'Raw Data'!G136:J136, 0), 'Raw Data'!L136-'Raw Data'!K136&gt;3), 'Raw Data'!J136, 0))</f>
        <v>0</v>
      </c>
      <c r="J142">
        <f>IF(ISBLANK('Raw Data'!J136), 0, IF(AND(3=MATCH(LARGE('Raw Data'!G136:J136, 3), 'Raw Data'!G136:J136, 0), 'Raw Data'!K136-'Raw Data'!L136&gt;3), 'Raw Data'!I136, 0))</f>
        <v>0</v>
      </c>
      <c r="K142">
        <f>IF(ISBLANK('Raw Data'!J136), 0, IF(AND(2=MATCH(LARGE('Raw Data'!G136:J136, 3), 'Raw Data'!G136:J136, 0), AND('Raw Data'!L136-'Raw Data'!K136&lt;4, 'Raw Data'!L136-'Raw Data'!K136&gt;0)), 'Raw Data'!H136, 0))</f>
        <v>0</v>
      </c>
      <c r="L142">
        <f>IF(ISBLANK('Raw Data'!J136), 0, IF(AND(1=MATCH(LARGE('Raw Data'!G136:J136, 3), 'Raw Data'!G136:J136, 0), AND('Raw Data'!K136-'Raw Data'!L136&lt;4, 'Raw Data'!K136-'Raw Data'!L136&gt;0)), 'Raw Data'!G136, 0))</f>
        <v>0</v>
      </c>
      <c r="M142">
        <f>IF(ISBLANK('Raw Data'!J136), 0, IF(AND(4=MATCH(LARGE('Raw Data'!G136:J136, 2), 'Raw Data'!G136:J136, 0), 'Raw Data'!L136-'Raw Data'!K136&gt;3), 'Raw Data'!J136, 0))</f>
        <v>0</v>
      </c>
      <c r="N142">
        <f>IF(ISBLANK('Raw Data'!J136), 0, IF(AND(3=MATCH(LARGE('Raw Data'!G136:J136, 2), 'Raw Data'!G136:J136, 0), 'Raw Data'!K136-'Raw Data'!L136&gt;3), 'Raw Data'!I136, 0))</f>
        <v>0</v>
      </c>
      <c r="O142">
        <f>IF(ISBLANK('Raw Data'!J136), 0, IF(AND(2=MATCH(LARGE('Raw Data'!G136:J136, 2), 'Raw Data'!G136:J136, 0), AND('Raw Data'!L136-'Raw Data'!K136&lt;4, 'Raw Data'!L136-'Raw Data'!K136&gt;0)), 'Raw Data'!H136, 0))</f>
        <v>0</v>
      </c>
      <c r="P142">
        <f>IF(ISBLANK('Raw Data'!J136), 0, IF(AND(1=MATCH(LARGE('Raw Data'!G136:J136, 2), 'Raw Data'!G136:J136, 0), AND('Raw Data'!K136-'Raw Data'!L136&lt;4, 'Raw Data'!K136-'Raw Data'!L136&gt;0)), 'Raw Data'!G136, 0))</f>
        <v>0</v>
      </c>
      <c r="Q142">
        <f>IF(ISBLANK('Raw Data'!J136), 0, IF(AND(4=MATCH(LARGE('Raw Data'!G136:J136, 1), 'Raw Data'!G136:J136, 0), 'Raw Data'!L136-'Raw Data'!K136&gt;3), 'Raw Data'!J136, 0))</f>
        <v>0</v>
      </c>
      <c r="R142">
        <f>IF(ISBLANK('Raw Data'!J136), 0, IF(AND(3=MATCH(LARGE('Raw Data'!G136:J136, 1), 'Raw Data'!G136:J136, 0), 'Raw Data'!K136-'Raw Data'!L136&gt;3), 'Raw Data'!I136, 0))</f>
        <v>0</v>
      </c>
      <c r="S142">
        <f>IF(AND('Raw Data'!L136-'Raw Data'!K136&gt;4, 'Raw Data'!F136&lt;'Raw Data'!C136), 'Raw Data'!J136, 0)</f>
        <v>0</v>
      </c>
      <c r="T142">
        <f>IF(AND('Raw Data'!K136-'Raw Data'!L136&gt;4, 'Raw Data'!F136&gt;'Raw Data'!C136), 'Raw Data'!I136, 0)</f>
        <v>0</v>
      </c>
      <c r="U142">
        <f>IF(AND('Raw Data'!L136-'Raw Data'!K136&lt;3, 'Raw Data'!L136&gt;'Raw Data'!K136, 'Raw Data'!F136&lt;'Raw Data'!C136), 'Raw Data'!H136, 0)</f>
        <v>0</v>
      </c>
      <c r="V142">
        <f>IF(AND('Raw Data'!L136-'Raw Data'!K136&lt;3, 'Raw Data'!L136&gt;'Raw Data'!K136, 'Raw Data'!F136&gt;'Raw Data'!C136), 'Raw Data'!G136, 0)</f>
        <v>0</v>
      </c>
    </row>
    <row r="143" spans="1:22" x14ac:dyDescent="0.3">
      <c r="A143">
        <f>IF(AND('Raw Data'!F137&lt;'Raw Data'!C137, 'Raw Data'!L137&gt;'Raw Data'!K137, 'Raw Data'!L137-'Raw Data'!K137&gt;3), 'Raw Data'!J137, 0)</f>
        <v>0</v>
      </c>
      <c r="B143">
        <f>IF(AND('Raw Data'!C137&lt;'Raw Data'!F137, 'Raw Data'!K137&gt;'Raw Data'!L137, 'Raw Data'!K137-'Raw Data'!L137&gt;3), 'Raw Data'!I137, 0)</f>
        <v>0</v>
      </c>
      <c r="C143">
        <f>IF(AND('Raw Data'!F137&lt;'Raw Data'!C137, 'Raw Data'!L137&gt;'Raw Data'!K137, 'Raw Data'!L137-'Raw Data'!K137&lt;4), 'Raw Data'!H137, 0)</f>
        <v>0</v>
      </c>
      <c r="D143">
        <f>IF(AND('Raw Data'!C137&lt;'Raw Data'!F137, 'Raw Data'!K137&gt;'Raw Data'!L137, 'Raw Data'!K137-'Raw Data'!L137&lt;4), 'Raw Data'!G137, 0)</f>
        <v>0</v>
      </c>
      <c r="E143">
        <f>IF(ISBLANK('Raw Data'!J137), 0, IF(AND(4=MATCH(LARGE('Raw Data'!G137:J137, 4), 'Raw Data'!G137:J137, 0), 'Raw Data'!L137-'Raw Data'!K137&gt;3), 'Raw Data'!J137, 0))</f>
        <v>0</v>
      </c>
      <c r="F143">
        <f>IF(ISBLANK('Raw Data'!J137), 0, IF(AND(3=MATCH(LARGE('Raw Data'!G137:J137, 4), 'Raw Data'!G137:J137, 0), 'Raw Data'!K137-'Raw Data'!L137&gt;3), 'Raw Data'!I137, 0))</f>
        <v>0</v>
      </c>
      <c r="G143">
        <f>IF(ISBLANK('Raw Data'!J137), 0, IF(AND(2=MATCH(LARGE('Raw Data'!G137:J137, 4), 'Raw Data'!G137:J137, 0), AND('Raw Data'!L137-'Raw Data'!K137&lt;4, 'Raw Data'!L137-'Raw Data'!K137&gt;0)), 'Raw Data'!H137, 0))</f>
        <v>0</v>
      </c>
      <c r="H143">
        <f>IF(ISBLANK('Raw Data'!J137), 0, IF(AND(1=MATCH(LARGE('Raw Data'!G137:J137, 4), 'Raw Data'!G137:J137, 0), AND('Raw Data'!K137-'Raw Data'!L137&lt;4, 'Raw Data'!K137-'Raw Data'!L137&gt;0)), 'Raw Data'!G137, 0))</f>
        <v>0</v>
      </c>
      <c r="I143">
        <f>IF(ISBLANK('Raw Data'!J137), 0, IF(AND(4=MATCH(LARGE('Raw Data'!G137:J137, 3), 'Raw Data'!G137:J137, 0), 'Raw Data'!L137-'Raw Data'!K137&gt;3), 'Raw Data'!J137, 0))</f>
        <v>0</v>
      </c>
      <c r="J143">
        <f>IF(ISBLANK('Raw Data'!J137), 0, IF(AND(3=MATCH(LARGE('Raw Data'!G137:J137, 3), 'Raw Data'!G137:J137, 0), 'Raw Data'!K137-'Raw Data'!L137&gt;3), 'Raw Data'!I137, 0))</f>
        <v>0</v>
      </c>
      <c r="K143">
        <f>IF(ISBLANK('Raw Data'!J137), 0, IF(AND(2=MATCH(LARGE('Raw Data'!G137:J137, 3), 'Raw Data'!G137:J137, 0), AND('Raw Data'!L137-'Raw Data'!K137&lt;4, 'Raw Data'!L137-'Raw Data'!K137&gt;0)), 'Raw Data'!H137, 0))</f>
        <v>0</v>
      </c>
      <c r="L143">
        <f>IF(ISBLANK('Raw Data'!J137), 0, IF(AND(1=MATCH(LARGE('Raw Data'!G137:J137, 3), 'Raw Data'!G137:J137, 0), AND('Raw Data'!K137-'Raw Data'!L137&lt;4, 'Raw Data'!K137-'Raw Data'!L137&gt;0)), 'Raw Data'!G137, 0))</f>
        <v>0</v>
      </c>
      <c r="M143">
        <f>IF(ISBLANK('Raw Data'!J137), 0, IF(AND(4=MATCH(LARGE('Raw Data'!G137:J137, 2), 'Raw Data'!G137:J137, 0), 'Raw Data'!L137-'Raw Data'!K137&gt;3), 'Raw Data'!J137, 0))</f>
        <v>0</v>
      </c>
      <c r="N143">
        <f>IF(ISBLANK('Raw Data'!J137), 0, IF(AND(3=MATCH(LARGE('Raw Data'!G137:J137, 2), 'Raw Data'!G137:J137, 0), 'Raw Data'!K137-'Raw Data'!L137&gt;3), 'Raw Data'!I137, 0))</f>
        <v>0</v>
      </c>
      <c r="O143">
        <f>IF(ISBLANK('Raw Data'!J137), 0, IF(AND(2=MATCH(LARGE('Raw Data'!G137:J137, 2), 'Raw Data'!G137:J137, 0), AND('Raw Data'!L137-'Raw Data'!K137&lt;4, 'Raw Data'!L137-'Raw Data'!K137&gt;0)), 'Raw Data'!H137, 0))</f>
        <v>0</v>
      </c>
      <c r="P143">
        <f>IF(ISBLANK('Raw Data'!J137), 0, IF(AND(1=MATCH(LARGE('Raw Data'!G137:J137, 2), 'Raw Data'!G137:J137, 0), AND('Raw Data'!K137-'Raw Data'!L137&lt;4, 'Raw Data'!K137-'Raw Data'!L137&gt;0)), 'Raw Data'!G137, 0))</f>
        <v>0</v>
      </c>
      <c r="Q143">
        <f>IF(ISBLANK('Raw Data'!J137), 0, IF(AND(4=MATCH(LARGE('Raw Data'!G137:J137, 1), 'Raw Data'!G137:J137, 0), 'Raw Data'!L137-'Raw Data'!K137&gt;3), 'Raw Data'!J137, 0))</f>
        <v>0</v>
      </c>
      <c r="R143">
        <f>IF(ISBLANK('Raw Data'!J137), 0, IF(AND(3=MATCH(LARGE('Raw Data'!G137:J137, 1), 'Raw Data'!G137:J137, 0), 'Raw Data'!K137-'Raw Data'!L137&gt;3), 'Raw Data'!I137, 0))</f>
        <v>0</v>
      </c>
      <c r="S143">
        <f>IF(AND('Raw Data'!L137-'Raw Data'!K137&gt;4, 'Raw Data'!F137&lt;'Raw Data'!C137), 'Raw Data'!J137, 0)</f>
        <v>0</v>
      </c>
      <c r="T143">
        <f>IF(AND('Raw Data'!K137-'Raw Data'!L137&gt;4, 'Raw Data'!F137&gt;'Raw Data'!C137), 'Raw Data'!I137, 0)</f>
        <v>0</v>
      </c>
      <c r="U143">
        <f>IF(AND('Raw Data'!L137-'Raw Data'!K137&lt;3, 'Raw Data'!L137&gt;'Raw Data'!K137, 'Raw Data'!F137&lt;'Raw Data'!C137), 'Raw Data'!H137, 0)</f>
        <v>0</v>
      </c>
      <c r="V143">
        <f>IF(AND('Raw Data'!L137-'Raw Data'!K137&lt;3, 'Raw Data'!L137&gt;'Raw Data'!K137, 'Raw Data'!F137&gt;'Raw Data'!C137), 'Raw Data'!G137, 0)</f>
        <v>0</v>
      </c>
    </row>
    <row r="144" spans="1:22" x14ac:dyDescent="0.3">
      <c r="A144">
        <f>IF(AND('Raw Data'!F138&lt;'Raw Data'!C138, 'Raw Data'!L138&gt;'Raw Data'!K138, 'Raw Data'!L138-'Raw Data'!K138&gt;3), 'Raw Data'!J138, 0)</f>
        <v>0</v>
      </c>
      <c r="B144">
        <f>IF(AND('Raw Data'!C138&lt;'Raw Data'!F138, 'Raw Data'!K138&gt;'Raw Data'!L138, 'Raw Data'!K138-'Raw Data'!L138&gt;3), 'Raw Data'!I138, 0)</f>
        <v>0</v>
      </c>
      <c r="C144">
        <f>IF(AND('Raw Data'!F138&lt;'Raw Data'!C138, 'Raw Data'!L138&gt;'Raw Data'!K138, 'Raw Data'!L138-'Raw Data'!K138&lt;4), 'Raw Data'!H138, 0)</f>
        <v>0</v>
      </c>
      <c r="D144">
        <f>IF(AND('Raw Data'!C138&lt;'Raw Data'!F138, 'Raw Data'!K138&gt;'Raw Data'!L138, 'Raw Data'!K138-'Raw Data'!L138&lt;4), 'Raw Data'!G138, 0)</f>
        <v>0</v>
      </c>
      <c r="E144">
        <f>IF(ISBLANK('Raw Data'!J138), 0, IF(AND(4=MATCH(LARGE('Raw Data'!G138:J138, 4), 'Raw Data'!G138:J138, 0), 'Raw Data'!L138-'Raw Data'!K138&gt;3), 'Raw Data'!J138, 0))</f>
        <v>0</v>
      </c>
      <c r="F144">
        <f>IF(ISBLANK('Raw Data'!J138), 0, IF(AND(3=MATCH(LARGE('Raw Data'!G138:J138, 4), 'Raw Data'!G138:J138, 0), 'Raw Data'!K138-'Raw Data'!L138&gt;3), 'Raw Data'!I138, 0))</f>
        <v>0</v>
      </c>
      <c r="G144">
        <f>IF(ISBLANK('Raw Data'!J138), 0, IF(AND(2=MATCH(LARGE('Raw Data'!G138:J138, 4), 'Raw Data'!G138:J138, 0), AND('Raw Data'!L138-'Raw Data'!K138&lt;4, 'Raw Data'!L138-'Raw Data'!K138&gt;0)), 'Raw Data'!H138, 0))</f>
        <v>0</v>
      </c>
      <c r="H144">
        <f>IF(ISBLANK('Raw Data'!J138), 0, IF(AND(1=MATCH(LARGE('Raw Data'!G138:J138, 4), 'Raw Data'!G138:J138, 0), AND('Raw Data'!K138-'Raw Data'!L138&lt;4, 'Raw Data'!K138-'Raw Data'!L138&gt;0)), 'Raw Data'!G138, 0))</f>
        <v>0</v>
      </c>
      <c r="I144">
        <f>IF(ISBLANK('Raw Data'!J138), 0, IF(AND(4=MATCH(LARGE('Raw Data'!G138:J138, 3), 'Raw Data'!G138:J138, 0), 'Raw Data'!L138-'Raw Data'!K138&gt;3), 'Raw Data'!J138, 0))</f>
        <v>0</v>
      </c>
      <c r="J144">
        <f>IF(ISBLANK('Raw Data'!J138), 0, IF(AND(3=MATCH(LARGE('Raw Data'!G138:J138, 3), 'Raw Data'!G138:J138, 0), 'Raw Data'!K138-'Raw Data'!L138&gt;3), 'Raw Data'!I138, 0))</f>
        <v>0</v>
      </c>
      <c r="K144">
        <f>IF(ISBLANK('Raw Data'!J138), 0, IF(AND(2=MATCH(LARGE('Raw Data'!G138:J138, 3), 'Raw Data'!G138:J138, 0), AND('Raw Data'!L138-'Raw Data'!K138&lt;4, 'Raw Data'!L138-'Raw Data'!K138&gt;0)), 'Raw Data'!H138, 0))</f>
        <v>0</v>
      </c>
      <c r="L144">
        <f>IF(ISBLANK('Raw Data'!J138), 0, IF(AND(1=MATCH(LARGE('Raw Data'!G138:J138, 3), 'Raw Data'!G138:J138, 0), AND('Raw Data'!K138-'Raw Data'!L138&lt;4, 'Raw Data'!K138-'Raw Data'!L138&gt;0)), 'Raw Data'!G138, 0))</f>
        <v>0</v>
      </c>
      <c r="M144">
        <f>IF(ISBLANK('Raw Data'!J138), 0, IF(AND(4=MATCH(LARGE('Raw Data'!G138:J138, 2), 'Raw Data'!G138:J138, 0), 'Raw Data'!L138-'Raw Data'!K138&gt;3), 'Raw Data'!J138, 0))</f>
        <v>0</v>
      </c>
      <c r="N144">
        <f>IF(ISBLANK('Raw Data'!J138), 0, IF(AND(3=MATCH(LARGE('Raw Data'!G138:J138, 2), 'Raw Data'!G138:J138, 0), 'Raw Data'!K138-'Raw Data'!L138&gt;3), 'Raw Data'!I138, 0))</f>
        <v>0</v>
      </c>
      <c r="O144">
        <f>IF(ISBLANK('Raw Data'!J138), 0, IF(AND(2=MATCH(LARGE('Raw Data'!G138:J138, 2), 'Raw Data'!G138:J138, 0), AND('Raw Data'!L138-'Raw Data'!K138&lt;4, 'Raw Data'!L138-'Raw Data'!K138&gt;0)), 'Raw Data'!H138, 0))</f>
        <v>0</v>
      </c>
      <c r="P144">
        <f>IF(ISBLANK('Raw Data'!J138), 0, IF(AND(1=MATCH(LARGE('Raw Data'!G138:J138, 2), 'Raw Data'!G138:J138, 0), AND('Raw Data'!K138-'Raw Data'!L138&lt;4, 'Raw Data'!K138-'Raw Data'!L138&gt;0)), 'Raw Data'!G138, 0))</f>
        <v>0</v>
      </c>
      <c r="Q144">
        <f>IF(ISBLANK('Raw Data'!J138), 0, IF(AND(4=MATCH(LARGE('Raw Data'!G138:J138, 1), 'Raw Data'!G138:J138, 0), 'Raw Data'!L138-'Raw Data'!K138&gt;3), 'Raw Data'!J138, 0))</f>
        <v>0</v>
      </c>
      <c r="R144">
        <f>IF(ISBLANK('Raw Data'!J138), 0, IF(AND(3=MATCH(LARGE('Raw Data'!G138:J138, 1), 'Raw Data'!G138:J138, 0), 'Raw Data'!K138-'Raw Data'!L138&gt;3), 'Raw Data'!I138, 0))</f>
        <v>0</v>
      </c>
      <c r="S144">
        <f>IF(AND('Raw Data'!L138-'Raw Data'!K138&gt;4, 'Raw Data'!F138&lt;'Raw Data'!C138), 'Raw Data'!J138, 0)</f>
        <v>0</v>
      </c>
      <c r="T144">
        <f>IF(AND('Raw Data'!K138-'Raw Data'!L138&gt;4, 'Raw Data'!F138&gt;'Raw Data'!C138), 'Raw Data'!I138, 0)</f>
        <v>0</v>
      </c>
      <c r="U144">
        <f>IF(AND('Raw Data'!L138-'Raw Data'!K138&lt;3, 'Raw Data'!L138&gt;'Raw Data'!K138, 'Raw Data'!F138&lt;'Raw Data'!C138), 'Raw Data'!H138, 0)</f>
        <v>0</v>
      </c>
      <c r="V144">
        <f>IF(AND('Raw Data'!L138-'Raw Data'!K138&lt;3, 'Raw Data'!L138&gt;'Raw Data'!K138, 'Raw Data'!F138&gt;'Raw Data'!C138), 'Raw Data'!G138, 0)</f>
        <v>0</v>
      </c>
    </row>
    <row r="145" spans="1:22" x14ac:dyDescent="0.3">
      <c r="A145">
        <f>IF(AND('Raw Data'!F139&lt;'Raw Data'!C139, 'Raw Data'!L139&gt;'Raw Data'!K139, 'Raw Data'!L139-'Raw Data'!K139&gt;3), 'Raw Data'!J139, 0)</f>
        <v>0</v>
      </c>
      <c r="B145">
        <f>IF(AND('Raw Data'!C139&lt;'Raw Data'!F139, 'Raw Data'!K139&gt;'Raw Data'!L139, 'Raw Data'!K139-'Raw Data'!L139&gt;3), 'Raw Data'!I139, 0)</f>
        <v>0</v>
      </c>
      <c r="C145">
        <f>IF(AND('Raw Data'!F139&lt;'Raw Data'!C139, 'Raw Data'!L139&gt;'Raw Data'!K139, 'Raw Data'!L139-'Raw Data'!K139&lt;4), 'Raw Data'!H139, 0)</f>
        <v>0</v>
      </c>
      <c r="D145">
        <f>IF(AND('Raw Data'!C139&lt;'Raw Data'!F139, 'Raw Data'!K139&gt;'Raw Data'!L139, 'Raw Data'!K139-'Raw Data'!L139&lt;4), 'Raw Data'!G139, 0)</f>
        <v>0</v>
      </c>
      <c r="E145">
        <f>IF(ISBLANK('Raw Data'!J139), 0, IF(AND(4=MATCH(LARGE('Raw Data'!G139:J139, 4), 'Raw Data'!G139:J139, 0), 'Raw Data'!L139-'Raw Data'!K139&gt;3), 'Raw Data'!J139, 0))</f>
        <v>0</v>
      </c>
      <c r="F145">
        <f>IF(ISBLANK('Raw Data'!J139), 0, IF(AND(3=MATCH(LARGE('Raw Data'!G139:J139, 4), 'Raw Data'!G139:J139, 0), 'Raw Data'!K139-'Raw Data'!L139&gt;3), 'Raw Data'!I139, 0))</f>
        <v>0</v>
      </c>
      <c r="G145">
        <f>IF(ISBLANK('Raw Data'!J139), 0, IF(AND(2=MATCH(LARGE('Raw Data'!G139:J139, 4), 'Raw Data'!G139:J139, 0), AND('Raw Data'!L139-'Raw Data'!K139&lt;4, 'Raw Data'!L139-'Raw Data'!K139&gt;0)), 'Raw Data'!H139, 0))</f>
        <v>0</v>
      </c>
      <c r="H145">
        <f>IF(ISBLANK('Raw Data'!J139), 0, IF(AND(1=MATCH(LARGE('Raw Data'!G139:J139, 4), 'Raw Data'!G139:J139, 0), AND('Raw Data'!K139-'Raw Data'!L139&lt;4, 'Raw Data'!K139-'Raw Data'!L139&gt;0)), 'Raw Data'!G139, 0))</f>
        <v>0</v>
      </c>
      <c r="I145">
        <f>IF(ISBLANK('Raw Data'!J139), 0, IF(AND(4=MATCH(LARGE('Raw Data'!G139:J139, 3), 'Raw Data'!G139:J139, 0), 'Raw Data'!L139-'Raw Data'!K139&gt;3), 'Raw Data'!J139, 0))</f>
        <v>0</v>
      </c>
      <c r="J145">
        <f>IF(ISBLANK('Raw Data'!J139), 0, IF(AND(3=MATCH(LARGE('Raw Data'!G139:J139, 3), 'Raw Data'!G139:J139, 0), 'Raw Data'!K139-'Raw Data'!L139&gt;3), 'Raw Data'!I139, 0))</f>
        <v>0</v>
      </c>
      <c r="K145">
        <f>IF(ISBLANK('Raw Data'!J139), 0, IF(AND(2=MATCH(LARGE('Raw Data'!G139:J139, 3), 'Raw Data'!G139:J139, 0), AND('Raw Data'!L139-'Raw Data'!K139&lt;4, 'Raw Data'!L139-'Raw Data'!K139&gt;0)), 'Raw Data'!H139, 0))</f>
        <v>0</v>
      </c>
      <c r="L145">
        <f>IF(ISBLANK('Raw Data'!J139), 0, IF(AND(1=MATCH(LARGE('Raw Data'!G139:J139, 3), 'Raw Data'!G139:J139, 0), AND('Raw Data'!K139-'Raw Data'!L139&lt;4, 'Raw Data'!K139-'Raw Data'!L139&gt;0)), 'Raw Data'!G139, 0))</f>
        <v>0</v>
      </c>
      <c r="M145">
        <f>IF(ISBLANK('Raw Data'!J139), 0, IF(AND(4=MATCH(LARGE('Raw Data'!G139:J139, 2), 'Raw Data'!G139:J139, 0), 'Raw Data'!L139-'Raw Data'!K139&gt;3), 'Raw Data'!J139, 0))</f>
        <v>0</v>
      </c>
      <c r="N145">
        <f>IF(ISBLANK('Raw Data'!J139), 0, IF(AND(3=MATCH(LARGE('Raw Data'!G139:J139, 2), 'Raw Data'!G139:J139, 0), 'Raw Data'!K139-'Raw Data'!L139&gt;3), 'Raw Data'!I139, 0))</f>
        <v>0</v>
      </c>
      <c r="O145">
        <f>IF(ISBLANK('Raw Data'!J139), 0, IF(AND(2=MATCH(LARGE('Raw Data'!G139:J139, 2), 'Raw Data'!G139:J139, 0), AND('Raw Data'!L139-'Raw Data'!K139&lt;4, 'Raw Data'!L139-'Raw Data'!K139&gt;0)), 'Raw Data'!H139, 0))</f>
        <v>0</v>
      </c>
      <c r="P145">
        <f>IF(ISBLANK('Raw Data'!J139), 0, IF(AND(1=MATCH(LARGE('Raw Data'!G139:J139, 2), 'Raw Data'!G139:J139, 0), AND('Raw Data'!K139-'Raw Data'!L139&lt;4, 'Raw Data'!K139-'Raw Data'!L139&gt;0)), 'Raw Data'!G139, 0))</f>
        <v>0</v>
      </c>
      <c r="Q145">
        <f>IF(ISBLANK('Raw Data'!J139), 0, IF(AND(4=MATCH(LARGE('Raw Data'!G139:J139, 1), 'Raw Data'!G139:J139, 0), 'Raw Data'!L139-'Raw Data'!K139&gt;3), 'Raw Data'!J139, 0))</f>
        <v>0</v>
      </c>
      <c r="R145">
        <f>IF(ISBLANK('Raw Data'!J139), 0, IF(AND(3=MATCH(LARGE('Raw Data'!G139:J139, 1), 'Raw Data'!G139:J139, 0), 'Raw Data'!K139-'Raw Data'!L139&gt;3), 'Raw Data'!I139, 0))</f>
        <v>0</v>
      </c>
      <c r="S145">
        <f>IF(AND('Raw Data'!L139-'Raw Data'!K139&gt;4, 'Raw Data'!F139&lt;'Raw Data'!C139), 'Raw Data'!J139, 0)</f>
        <v>0</v>
      </c>
      <c r="T145">
        <f>IF(AND('Raw Data'!K139-'Raw Data'!L139&gt;4, 'Raw Data'!F139&gt;'Raw Data'!C139), 'Raw Data'!I139, 0)</f>
        <v>0</v>
      </c>
      <c r="U145">
        <f>IF(AND('Raw Data'!L139-'Raw Data'!K139&lt;3, 'Raw Data'!L139&gt;'Raw Data'!K139, 'Raw Data'!F139&lt;'Raw Data'!C139), 'Raw Data'!H139, 0)</f>
        <v>0</v>
      </c>
      <c r="V145">
        <f>IF(AND('Raw Data'!L139-'Raw Data'!K139&lt;3, 'Raw Data'!L139&gt;'Raw Data'!K139, 'Raw Data'!F139&gt;'Raw Data'!C139), 'Raw Data'!G139, 0)</f>
        <v>0</v>
      </c>
    </row>
    <row r="146" spans="1:22" x14ac:dyDescent="0.3">
      <c r="A146">
        <f>IF(AND('Raw Data'!F140&lt;'Raw Data'!C140, 'Raw Data'!L140&gt;'Raw Data'!K140, 'Raw Data'!L140-'Raw Data'!K140&gt;3), 'Raw Data'!J140, 0)</f>
        <v>0</v>
      </c>
      <c r="B146">
        <f>IF(AND('Raw Data'!C140&lt;'Raw Data'!F140, 'Raw Data'!K140&gt;'Raw Data'!L140, 'Raw Data'!K140-'Raw Data'!L140&gt;3), 'Raw Data'!I140, 0)</f>
        <v>0</v>
      </c>
      <c r="C146">
        <f>IF(AND('Raw Data'!F140&lt;'Raw Data'!C140, 'Raw Data'!L140&gt;'Raw Data'!K140, 'Raw Data'!L140-'Raw Data'!K140&lt;4), 'Raw Data'!H140, 0)</f>
        <v>0</v>
      </c>
      <c r="D146">
        <f>IF(AND('Raw Data'!C140&lt;'Raw Data'!F140, 'Raw Data'!K140&gt;'Raw Data'!L140, 'Raw Data'!K140-'Raw Data'!L140&lt;4), 'Raw Data'!G140, 0)</f>
        <v>0</v>
      </c>
      <c r="E146">
        <f>IF(ISBLANK('Raw Data'!J140), 0, IF(AND(4=MATCH(LARGE('Raw Data'!G140:J140, 4), 'Raw Data'!G140:J140, 0), 'Raw Data'!L140-'Raw Data'!K140&gt;3), 'Raw Data'!J140, 0))</f>
        <v>0</v>
      </c>
      <c r="F146">
        <f>IF(ISBLANK('Raw Data'!J140), 0, IF(AND(3=MATCH(LARGE('Raw Data'!G140:J140, 4), 'Raw Data'!G140:J140, 0), 'Raw Data'!K140-'Raw Data'!L140&gt;3), 'Raw Data'!I140, 0))</f>
        <v>0</v>
      </c>
      <c r="G146">
        <f>IF(ISBLANK('Raw Data'!J140), 0, IF(AND(2=MATCH(LARGE('Raw Data'!G140:J140, 4), 'Raw Data'!G140:J140, 0), AND('Raw Data'!L140-'Raw Data'!K140&lt;4, 'Raw Data'!L140-'Raw Data'!K140&gt;0)), 'Raw Data'!H140, 0))</f>
        <v>0</v>
      </c>
      <c r="H146">
        <f>IF(ISBLANK('Raw Data'!J140), 0, IF(AND(1=MATCH(LARGE('Raw Data'!G140:J140, 4), 'Raw Data'!G140:J140, 0), AND('Raw Data'!K140-'Raw Data'!L140&lt;4, 'Raw Data'!K140-'Raw Data'!L140&gt;0)), 'Raw Data'!G140, 0))</f>
        <v>0</v>
      </c>
      <c r="I146">
        <f>IF(ISBLANK('Raw Data'!J140), 0, IF(AND(4=MATCH(LARGE('Raw Data'!G140:J140, 3), 'Raw Data'!G140:J140, 0), 'Raw Data'!L140-'Raw Data'!K140&gt;3), 'Raw Data'!J140, 0))</f>
        <v>0</v>
      </c>
      <c r="J146">
        <f>IF(ISBLANK('Raw Data'!J140), 0, IF(AND(3=MATCH(LARGE('Raw Data'!G140:J140, 3), 'Raw Data'!G140:J140, 0), 'Raw Data'!K140-'Raw Data'!L140&gt;3), 'Raw Data'!I140, 0))</f>
        <v>0</v>
      </c>
      <c r="K146">
        <f>IF(ISBLANK('Raw Data'!J140), 0, IF(AND(2=MATCH(LARGE('Raw Data'!G140:J140, 3), 'Raw Data'!G140:J140, 0), AND('Raw Data'!L140-'Raw Data'!K140&lt;4, 'Raw Data'!L140-'Raw Data'!K140&gt;0)), 'Raw Data'!H140, 0))</f>
        <v>0</v>
      </c>
      <c r="L146">
        <f>IF(ISBLANK('Raw Data'!J140), 0, IF(AND(1=MATCH(LARGE('Raw Data'!G140:J140, 3), 'Raw Data'!G140:J140, 0), AND('Raw Data'!K140-'Raw Data'!L140&lt;4, 'Raw Data'!K140-'Raw Data'!L140&gt;0)), 'Raw Data'!G140, 0))</f>
        <v>0</v>
      </c>
      <c r="M146">
        <f>IF(ISBLANK('Raw Data'!J140), 0, IF(AND(4=MATCH(LARGE('Raw Data'!G140:J140, 2), 'Raw Data'!G140:J140, 0), 'Raw Data'!L140-'Raw Data'!K140&gt;3), 'Raw Data'!J140, 0))</f>
        <v>0</v>
      </c>
      <c r="N146">
        <f>IF(ISBLANK('Raw Data'!J140), 0, IF(AND(3=MATCH(LARGE('Raw Data'!G140:J140, 2), 'Raw Data'!G140:J140, 0), 'Raw Data'!K140-'Raw Data'!L140&gt;3), 'Raw Data'!I140, 0))</f>
        <v>0</v>
      </c>
      <c r="O146">
        <f>IF(ISBLANK('Raw Data'!J140), 0, IF(AND(2=MATCH(LARGE('Raw Data'!G140:J140, 2), 'Raw Data'!G140:J140, 0), AND('Raw Data'!L140-'Raw Data'!K140&lt;4, 'Raw Data'!L140-'Raw Data'!K140&gt;0)), 'Raw Data'!H140, 0))</f>
        <v>0</v>
      </c>
      <c r="P146">
        <f>IF(ISBLANK('Raw Data'!J140), 0, IF(AND(1=MATCH(LARGE('Raw Data'!G140:J140, 2), 'Raw Data'!G140:J140, 0), AND('Raw Data'!K140-'Raw Data'!L140&lt;4, 'Raw Data'!K140-'Raw Data'!L140&gt;0)), 'Raw Data'!G140, 0))</f>
        <v>0</v>
      </c>
      <c r="Q146">
        <f>IF(ISBLANK('Raw Data'!J140), 0, IF(AND(4=MATCH(LARGE('Raw Data'!G140:J140, 1), 'Raw Data'!G140:J140, 0), 'Raw Data'!L140-'Raw Data'!K140&gt;3), 'Raw Data'!J140, 0))</f>
        <v>0</v>
      </c>
      <c r="R146">
        <f>IF(ISBLANK('Raw Data'!J140), 0, IF(AND(3=MATCH(LARGE('Raw Data'!G140:J140, 1), 'Raw Data'!G140:J140, 0), 'Raw Data'!K140-'Raw Data'!L140&gt;3), 'Raw Data'!I140, 0))</f>
        <v>0</v>
      </c>
      <c r="S146">
        <f>IF(AND('Raw Data'!L140-'Raw Data'!K140&gt;4, 'Raw Data'!F140&lt;'Raw Data'!C140), 'Raw Data'!J140, 0)</f>
        <v>0</v>
      </c>
      <c r="T146">
        <f>IF(AND('Raw Data'!K140-'Raw Data'!L140&gt;4, 'Raw Data'!F140&gt;'Raw Data'!C140), 'Raw Data'!I140, 0)</f>
        <v>0</v>
      </c>
      <c r="U146">
        <f>IF(AND('Raw Data'!L140-'Raw Data'!K140&lt;3, 'Raw Data'!L140&gt;'Raw Data'!K140, 'Raw Data'!F140&lt;'Raw Data'!C140), 'Raw Data'!H140, 0)</f>
        <v>0</v>
      </c>
      <c r="V146">
        <f>IF(AND('Raw Data'!L140-'Raw Data'!K140&lt;3, 'Raw Data'!L140&gt;'Raw Data'!K140, 'Raw Data'!F140&gt;'Raw Data'!C140), 'Raw Data'!G140, 0)</f>
        <v>0</v>
      </c>
    </row>
    <row r="147" spans="1:22" x14ac:dyDescent="0.3">
      <c r="A147">
        <f>IF(AND('Raw Data'!F141&lt;'Raw Data'!C141, 'Raw Data'!L141&gt;'Raw Data'!K141, 'Raw Data'!L141-'Raw Data'!K141&gt;3), 'Raw Data'!J141, 0)</f>
        <v>0</v>
      </c>
      <c r="B147">
        <f>IF(AND('Raw Data'!C141&lt;'Raw Data'!F141, 'Raw Data'!K141&gt;'Raw Data'!L141, 'Raw Data'!K141-'Raw Data'!L141&gt;3), 'Raw Data'!I141, 0)</f>
        <v>0</v>
      </c>
      <c r="C147">
        <f>IF(AND('Raw Data'!F141&lt;'Raw Data'!C141, 'Raw Data'!L141&gt;'Raw Data'!K141, 'Raw Data'!L141-'Raw Data'!K141&lt;4), 'Raw Data'!H141, 0)</f>
        <v>0</v>
      </c>
      <c r="D147">
        <f>IF(AND('Raw Data'!C141&lt;'Raw Data'!F141, 'Raw Data'!K141&gt;'Raw Data'!L141, 'Raw Data'!K141-'Raw Data'!L141&lt;4), 'Raw Data'!G141, 0)</f>
        <v>0</v>
      </c>
      <c r="E147">
        <f>IF(ISBLANK('Raw Data'!J141), 0, IF(AND(4=MATCH(LARGE('Raw Data'!G141:J141, 4), 'Raw Data'!G141:J141, 0), 'Raw Data'!L141-'Raw Data'!K141&gt;3), 'Raw Data'!J141, 0))</f>
        <v>0</v>
      </c>
      <c r="F147">
        <f>IF(ISBLANK('Raw Data'!J141), 0, IF(AND(3=MATCH(LARGE('Raw Data'!G141:J141, 4), 'Raw Data'!G141:J141, 0), 'Raw Data'!K141-'Raw Data'!L141&gt;3), 'Raw Data'!I141, 0))</f>
        <v>0</v>
      </c>
      <c r="G147">
        <f>IF(ISBLANK('Raw Data'!J141), 0, IF(AND(2=MATCH(LARGE('Raw Data'!G141:J141, 4), 'Raw Data'!G141:J141, 0), AND('Raw Data'!L141-'Raw Data'!K141&lt;4, 'Raw Data'!L141-'Raw Data'!K141&gt;0)), 'Raw Data'!H141, 0))</f>
        <v>0</v>
      </c>
      <c r="H147">
        <f>IF(ISBLANK('Raw Data'!J141), 0, IF(AND(1=MATCH(LARGE('Raw Data'!G141:J141, 4), 'Raw Data'!G141:J141, 0), AND('Raw Data'!K141-'Raw Data'!L141&lt;4, 'Raw Data'!K141-'Raw Data'!L141&gt;0)), 'Raw Data'!G141, 0))</f>
        <v>0</v>
      </c>
      <c r="I147">
        <f>IF(ISBLANK('Raw Data'!J141), 0, IF(AND(4=MATCH(LARGE('Raw Data'!G141:J141, 3), 'Raw Data'!G141:J141, 0), 'Raw Data'!L141-'Raw Data'!K141&gt;3), 'Raw Data'!J141, 0))</f>
        <v>0</v>
      </c>
      <c r="J147">
        <f>IF(ISBLANK('Raw Data'!J141), 0, IF(AND(3=MATCH(LARGE('Raw Data'!G141:J141, 3), 'Raw Data'!G141:J141, 0), 'Raw Data'!K141-'Raw Data'!L141&gt;3), 'Raw Data'!I141, 0))</f>
        <v>0</v>
      </c>
      <c r="K147">
        <f>IF(ISBLANK('Raw Data'!J141), 0, IF(AND(2=MATCH(LARGE('Raw Data'!G141:J141, 3), 'Raw Data'!G141:J141, 0), AND('Raw Data'!L141-'Raw Data'!K141&lt;4, 'Raw Data'!L141-'Raw Data'!K141&gt;0)), 'Raw Data'!H141, 0))</f>
        <v>0</v>
      </c>
      <c r="L147">
        <f>IF(ISBLANK('Raw Data'!J141), 0, IF(AND(1=MATCH(LARGE('Raw Data'!G141:J141, 3), 'Raw Data'!G141:J141, 0), AND('Raw Data'!K141-'Raw Data'!L141&lt;4, 'Raw Data'!K141-'Raw Data'!L141&gt;0)), 'Raw Data'!G141, 0))</f>
        <v>0</v>
      </c>
      <c r="M147">
        <f>IF(ISBLANK('Raw Data'!J141), 0, IF(AND(4=MATCH(LARGE('Raw Data'!G141:J141, 2), 'Raw Data'!G141:J141, 0), 'Raw Data'!L141-'Raw Data'!K141&gt;3), 'Raw Data'!J141, 0))</f>
        <v>0</v>
      </c>
      <c r="N147">
        <f>IF(ISBLANK('Raw Data'!J141), 0, IF(AND(3=MATCH(LARGE('Raw Data'!G141:J141, 2), 'Raw Data'!G141:J141, 0), 'Raw Data'!K141-'Raw Data'!L141&gt;3), 'Raw Data'!I141, 0))</f>
        <v>0</v>
      </c>
      <c r="O147">
        <f>IF(ISBLANK('Raw Data'!J141), 0, IF(AND(2=MATCH(LARGE('Raw Data'!G141:J141, 2), 'Raw Data'!G141:J141, 0), AND('Raw Data'!L141-'Raw Data'!K141&lt;4, 'Raw Data'!L141-'Raw Data'!K141&gt;0)), 'Raw Data'!H141, 0))</f>
        <v>0</v>
      </c>
      <c r="P147">
        <f>IF(ISBLANK('Raw Data'!J141), 0, IF(AND(1=MATCH(LARGE('Raw Data'!G141:J141, 2), 'Raw Data'!G141:J141, 0), AND('Raw Data'!K141-'Raw Data'!L141&lt;4, 'Raw Data'!K141-'Raw Data'!L141&gt;0)), 'Raw Data'!G141, 0))</f>
        <v>0</v>
      </c>
      <c r="Q147">
        <f>IF(ISBLANK('Raw Data'!J141), 0, IF(AND(4=MATCH(LARGE('Raw Data'!G141:J141, 1), 'Raw Data'!G141:J141, 0), 'Raw Data'!L141-'Raw Data'!K141&gt;3), 'Raw Data'!J141, 0))</f>
        <v>0</v>
      </c>
      <c r="R147">
        <f>IF(ISBLANK('Raw Data'!J141), 0, IF(AND(3=MATCH(LARGE('Raw Data'!G141:J141, 1), 'Raw Data'!G141:J141, 0), 'Raw Data'!K141-'Raw Data'!L141&gt;3), 'Raw Data'!I141, 0))</f>
        <v>0</v>
      </c>
      <c r="S147">
        <f>IF(AND('Raw Data'!L141-'Raw Data'!K141&gt;4, 'Raw Data'!F141&lt;'Raw Data'!C141), 'Raw Data'!J141, 0)</f>
        <v>0</v>
      </c>
      <c r="T147">
        <f>IF(AND('Raw Data'!K141-'Raw Data'!L141&gt;4, 'Raw Data'!F141&gt;'Raw Data'!C141), 'Raw Data'!I141, 0)</f>
        <v>0</v>
      </c>
      <c r="U147">
        <f>IF(AND('Raw Data'!L141-'Raw Data'!K141&lt;3, 'Raw Data'!L141&gt;'Raw Data'!K141, 'Raw Data'!F141&lt;'Raw Data'!C141), 'Raw Data'!H141, 0)</f>
        <v>0</v>
      </c>
      <c r="V147">
        <f>IF(AND('Raw Data'!L141-'Raw Data'!K141&lt;3, 'Raw Data'!L141&gt;'Raw Data'!K141, 'Raw Data'!F141&gt;'Raw Data'!C141), 'Raw Data'!G141, 0)</f>
        <v>0</v>
      </c>
    </row>
    <row r="148" spans="1:22" x14ac:dyDescent="0.3">
      <c r="A148">
        <f>IF(AND('Raw Data'!F142&lt;'Raw Data'!C142, 'Raw Data'!L142&gt;'Raw Data'!K142, 'Raw Data'!L142-'Raw Data'!K142&gt;3), 'Raw Data'!J142, 0)</f>
        <v>0</v>
      </c>
      <c r="B148">
        <f>IF(AND('Raw Data'!C142&lt;'Raw Data'!F142, 'Raw Data'!K142&gt;'Raw Data'!L142, 'Raw Data'!K142-'Raw Data'!L142&gt;3), 'Raw Data'!I142, 0)</f>
        <v>0</v>
      </c>
      <c r="C148">
        <f>IF(AND('Raw Data'!F142&lt;'Raw Data'!C142, 'Raw Data'!L142&gt;'Raw Data'!K142, 'Raw Data'!L142-'Raw Data'!K142&lt;4), 'Raw Data'!H142, 0)</f>
        <v>0</v>
      </c>
      <c r="D148">
        <f>IF(AND('Raw Data'!C142&lt;'Raw Data'!F142, 'Raw Data'!K142&gt;'Raw Data'!L142, 'Raw Data'!K142-'Raw Data'!L142&lt;4), 'Raw Data'!G142, 0)</f>
        <v>0</v>
      </c>
      <c r="E148">
        <f>IF(ISBLANK('Raw Data'!J142), 0, IF(AND(4=MATCH(LARGE('Raw Data'!G142:J142, 4), 'Raw Data'!G142:J142, 0), 'Raw Data'!L142-'Raw Data'!K142&gt;3), 'Raw Data'!J142, 0))</f>
        <v>0</v>
      </c>
      <c r="F148">
        <f>IF(ISBLANK('Raw Data'!J142), 0, IF(AND(3=MATCH(LARGE('Raw Data'!G142:J142, 4), 'Raw Data'!G142:J142, 0), 'Raw Data'!K142-'Raw Data'!L142&gt;3), 'Raw Data'!I142, 0))</f>
        <v>0</v>
      </c>
      <c r="G148">
        <f>IF(ISBLANK('Raw Data'!J142), 0, IF(AND(2=MATCH(LARGE('Raw Data'!G142:J142, 4), 'Raw Data'!G142:J142, 0), AND('Raw Data'!L142-'Raw Data'!K142&lt;4, 'Raw Data'!L142-'Raw Data'!K142&gt;0)), 'Raw Data'!H142, 0))</f>
        <v>0</v>
      </c>
      <c r="H148">
        <f>IF(ISBLANK('Raw Data'!J142), 0, IF(AND(1=MATCH(LARGE('Raw Data'!G142:J142, 4), 'Raw Data'!G142:J142, 0), AND('Raw Data'!K142-'Raw Data'!L142&lt;4, 'Raw Data'!K142-'Raw Data'!L142&gt;0)), 'Raw Data'!G142, 0))</f>
        <v>0</v>
      </c>
      <c r="I148">
        <f>IF(ISBLANK('Raw Data'!J142), 0, IF(AND(4=MATCH(LARGE('Raw Data'!G142:J142, 3), 'Raw Data'!G142:J142, 0), 'Raw Data'!L142-'Raw Data'!K142&gt;3), 'Raw Data'!J142, 0))</f>
        <v>0</v>
      </c>
      <c r="J148">
        <f>IF(ISBLANK('Raw Data'!J142), 0, IF(AND(3=MATCH(LARGE('Raw Data'!G142:J142, 3), 'Raw Data'!G142:J142, 0), 'Raw Data'!K142-'Raw Data'!L142&gt;3), 'Raw Data'!I142, 0))</f>
        <v>0</v>
      </c>
      <c r="K148">
        <f>IF(ISBLANK('Raw Data'!J142), 0, IF(AND(2=MATCH(LARGE('Raw Data'!G142:J142, 3), 'Raw Data'!G142:J142, 0), AND('Raw Data'!L142-'Raw Data'!K142&lt;4, 'Raw Data'!L142-'Raw Data'!K142&gt;0)), 'Raw Data'!H142, 0))</f>
        <v>0</v>
      </c>
      <c r="L148">
        <f>IF(ISBLANK('Raw Data'!J142), 0, IF(AND(1=MATCH(LARGE('Raw Data'!G142:J142, 3), 'Raw Data'!G142:J142, 0), AND('Raw Data'!K142-'Raw Data'!L142&lt;4, 'Raw Data'!K142-'Raw Data'!L142&gt;0)), 'Raw Data'!G142, 0))</f>
        <v>0</v>
      </c>
      <c r="M148">
        <f>IF(ISBLANK('Raw Data'!J142), 0, IF(AND(4=MATCH(LARGE('Raw Data'!G142:J142, 2), 'Raw Data'!G142:J142, 0), 'Raw Data'!L142-'Raw Data'!K142&gt;3), 'Raw Data'!J142, 0))</f>
        <v>0</v>
      </c>
      <c r="N148">
        <f>IF(ISBLANK('Raw Data'!J142), 0, IF(AND(3=MATCH(LARGE('Raw Data'!G142:J142, 2), 'Raw Data'!G142:J142, 0), 'Raw Data'!K142-'Raw Data'!L142&gt;3), 'Raw Data'!I142, 0))</f>
        <v>0</v>
      </c>
      <c r="O148">
        <f>IF(ISBLANK('Raw Data'!J142), 0, IF(AND(2=MATCH(LARGE('Raw Data'!G142:J142, 2), 'Raw Data'!G142:J142, 0), AND('Raw Data'!L142-'Raw Data'!K142&lt;4, 'Raw Data'!L142-'Raw Data'!K142&gt;0)), 'Raw Data'!H142, 0))</f>
        <v>0</v>
      </c>
      <c r="P148">
        <f>IF(ISBLANK('Raw Data'!J142), 0, IF(AND(1=MATCH(LARGE('Raw Data'!G142:J142, 2), 'Raw Data'!G142:J142, 0), AND('Raw Data'!K142-'Raw Data'!L142&lt;4, 'Raw Data'!K142-'Raw Data'!L142&gt;0)), 'Raw Data'!G142, 0))</f>
        <v>0</v>
      </c>
      <c r="Q148">
        <f>IF(ISBLANK('Raw Data'!J142), 0, IF(AND(4=MATCH(LARGE('Raw Data'!G142:J142, 1), 'Raw Data'!G142:J142, 0), 'Raw Data'!L142-'Raw Data'!K142&gt;3), 'Raw Data'!J142, 0))</f>
        <v>0</v>
      </c>
      <c r="R148">
        <f>IF(ISBLANK('Raw Data'!J142), 0, IF(AND(3=MATCH(LARGE('Raw Data'!G142:J142, 1), 'Raw Data'!G142:J142, 0), 'Raw Data'!K142-'Raw Data'!L142&gt;3), 'Raw Data'!I142, 0))</f>
        <v>0</v>
      </c>
      <c r="S148">
        <f>IF(AND('Raw Data'!L142-'Raw Data'!K142&gt;4, 'Raw Data'!F142&lt;'Raw Data'!C142), 'Raw Data'!J142, 0)</f>
        <v>0</v>
      </c>
      <c r="T148">
        <f>IF(AND('Raw Data'!K142-'Raw Data'!L142&gt;4, 'Raw Data'!F142&gt;'Raw Data'!C142), 'Raw Data'!I142, 0)</f>
        <v>0</v>
      </c>
      <c r="U148">
        <f>IF(AND('Raw Data'!L142-'Raw Data'!K142&lt;3, 'Raw Data'!L142&gt;'Raw Data'!K142, 'Raw Data'!F142&lt;'Raw Data'!C142), 'Raw Data'!H142, 0)</f>
        <v>0</v>
      </c>
      <c r="V148">
        <f>IF(AND('Raw Data'!L142-'Raw Data'!K142&lt;3, 'Raw Data'!L142&gt;'Raw Data'!K142, 'Raw Data'!F142&gt;'Raw Data'!C142), 'Raw Data'!G142, 0)</f>
        <v>0</v>
      </c>
    </row>
    <row r="149" spans="1:22" x14ac:dyDescent="0.3">
      <c r="A149">
        <f>IF(AND('Raw Data'!F143&lt;'Raw Data'!C143, 'Raw Data'!L143&gt;'Raw Data'!K143, 'Raw Data'!L143-'Raw Data'!K143&gt;3), 'Raw Data'!J143, 0)</f>
        <v>0</v>
      </c>
      <c r="B149">
        <f>IF(AND('Raw Data'!C143&lt;'Raw Data'!F143, 'Raw Data'!K143&gt;'Raw Data'!L143, 'Raw Data'!K143-'Raw Data'!L143&gt;3), 'Raw Data'!I143, 0)</f>
        <v>0</v>
      </c>
      <c r="C149">
        <f>IF(AND('Raw Data'!F143&lt;'Raw Data'!C143, 'Raw Data'!L143&gt;'Raw Data'!K143, 'Raw Data'!L143-'Raw Data'!K143&lt;4), 'Raw Data'!H143, 0)</f>
        <v>0</v>
      </c>
      <c r="D149">
        <f>IF(AND('Raw Data'!C143&lt;'Raw Data'!F143, 'Raw Data'!K143&gt;'Raw Data'!L143, 'Raw Data'!K143-'Raw Data'!L143&lt;4), 'Raw Data'!G143, 0)</f>
        <v>0</v>
      </c>
      <c r="E149">
        <f>IF(ISBLANK('Raw Data'!J143), 0, IF(AND(4=MATCH(LARGE('Raw Data'!G143:J143, 4), 'Raw Data'!G143:J143, 0), 'Raw Data'!L143-'Raw Data'!K143&gt;3), 'Raw Data'!J143, 0))</f>
        <v>0</v>
      </c>
      <c r="F149">
        <f>IF(ISBLANK('Raw Data'!J143), 0, IF(AND(3=MATCH(LARGE('Raw Data'!G143:J143, 4), 'Raw Data'!G143:J143, 0), 'Raw Data'!K143-'Raw Data'!L143&gt;3), 'Raw Data'!I143, 0))</f>
        <v>0</v>
      </c>
      <c r="G149">
        <f>IF(ISBLANK('Raw Data'!J143), 0, IF(AND(2=MATCH(LARGE('Raw Data'!G143:J143, 4), 'Raw Data'!G143:J143, 0), AND('Raw Data'!L143-'Raw Data'!K143&lt;4, 'Raw Data'!L143-'Raw Data'!K143&gt;0)), 'Raw Data'!H143, 0))</f>
        <v>0</v>
      </c>
      <c r="H149">
        <f>IF(ISBLANK('Raw Data'!J143), 0, IF(AND(1=MATCH(LARGE('Raw Data'!G143:J143, 4), 'Raw Data'!G143:J143, 0), AND('Raw Data'!K143-'Raw Data'!L143&lt;4, 'Raw Data'!K143-'Raw Data'!L143&gt;0)), 'Raw Data'!G143, 0))</f>
        <v>0</v>
      </c>
      <c r="I149">
        <f>IF(ISBLANK('Raw Data'!J143), 0, IF(AND(4=MATCH(LARGE('Raw Data'!G143:J143, 3), 'Raw Data'!G143:J143, 0), 'Raw Data'!L143-'Raw Data'!K143&gt;3), 'Raw Data'!J143, 0))</f>
        <v>0</v>
      </c>
      <c r="J149">
        <f>IF(ISBLANK('Raw Data'!J143), 0, IF(AND(3=MATCH(LARGE('Raw Data'!G143:J143, 3), 'Raw Data'!G143:J143, 0), 'Raw Data'!K143-'Raw Data'!L143&gt;3), 'Raw Data'!I143, 0))</f>
        <v>0</v>
      </c>
      <c r="K149">
        <f>IF(ISBLANK('Raw Data'!J143), 0, IF(AND(2=MATCH(LARGE('Raw Data'!G143:J143, 3), 'Raw Data'!G143:J143, 0), AND('Raw Data'!L143-'Raw Data'!K143&lt;4, 'Raw Data'!L143-'Raw Data'!K143&gt;0)), 'Raw Data'!H143, 0))</f>
        <v>0</v>
      </c>
      <c r="L149">
        <f>IF(ISBLANK('Raw Data'!J143), 0, IF(AND(1=MATCH(LARGE('Raw Data'!G143:J143, 3), 'Raw Data'!G143:J143, 0), AND('Raw Data'!K143-'Raw Data'!L143&lt;4, 'Raw Data'!K143-'Raw Data'!L143&gt;0)), 'Raw Data'!G143, 0))</f>
        <v>0</v>
      </c>
      <c r="M149">
        <f>IF(ISBLANK('Raw Data'!J143), 0, IF(AND(4=MATCH(LARGE('Raw Data'!G143:J143, 2), 'Raw Data'!G143:J143, 0), 'Raw Data'!L143-'Raw Data'!K143&gt;3), 'Raw Data'!J143, 0))</f>
        <v>0</v>
      </c>
      <c r="N149">
        <f>IF(ISBLANK('Raw Data'!J143), 0, IF(AND(3=MATCH(LARGE('Raw Data'!G143:J143, 2), 'Raw Data'!G143:J143, 0), 'Raw Data'!K143-'Raw Data'!L143&gt;3), 'Raw Data'!I143, 0))</f>
        <v>0</v>
      </c>
      <c r="O149">
        <f>IF(ISBLANK('Raw Data'!J143), 0, IF(AND(2=MATCH(LARGE('Raw Data'!G143:J143, 2), 'Raw Data'!G143:J143, 0), AND('Raw Data'!L143-'Raw Data'!K143&lt;4, 'Raw Data'!L143-'Raw Data'!K143&gt;0)), 'Raw Data'!H143, 0))</f>
        <v>0</v>
      </c>
      <c r="P149">
        <f>IF(ISBLANK('Raw Data'!J143), 0, IF(AND(1=MATCH(LARGE('Raw Data'!G143:J143, 2), 'Raw Data'!G143:J143, 0), AND('Raw Data'!K143-'Raw Data'!L143&lt;4, 'Raw Data'!K143-'Raw Data'!L143&gt;0)), 'Raw Data'!G143, 0))</f>
        <v>0</v>
      </c>
      <c r="Q149">
        <f>IF(ISBLANK('Raw Data'!J143), 0, IF(AND(4=MATCH(LARGE('Raw Data'!G143:J143, 1), 'Raw Data'!G143:J143, 0), 'Raw Data'!L143-'Raw Data'!K143&gt;3), 'Raw Data'!J143, 0))</f>
        <v>0</v>
      </c>
      <c r="R149">
        <f>IF(ISBLANK('Raw Data'!J143), 0, IF(AND(3=MATCH(LARGE('Raw Data'!G143:J143, 1), 'Raw Data'!G143:J143, 0), 'Raw Data'!K143-'Raw Data'!L143&gt;3), 'Raw Data'!I143, 0))</f>
        <v>0</v>
      </c>
      <c r="S149">
        <f>IF(AND('Raw Data'!L143-'Raw Data'!K143&gt;4, 'Raw Data'!F143&lt;'Raw Data'!C143), 'Raw Data'!J143, 0)</f>
        <v>0</v>
      </c>
      <c r="T149">
        <f>IF(AND('Raw Data'!K143-'Raw Data'!L143&gt;4, 'Raw Data'!F143&gt;'Raw Data'!C143), 'Raw Data'!I143, 0)</f>
        <v>0</v>
      </c>
      <c r="U149">
        <f>IF(AND('Raw Data'!L143-'Raw Data'!K143&lt;3, 'Raw Data'!L143&gt;'Raw Data'!K143, 'Raw Data'!F143&lt;'Raw Data'!C143), 'Raw Data'!H143, 0)</f>
        <v>0</v>
      </c>
      <c r="V149">
        <f>IF(AND('Raw Data'!L143-'Raw Data'!K143&lt;3, 'Raw Data'!L143&gt;'Raw Data'!K143, 'Raw Data'!F143&gt;'Raw Data'!C143), 'Raw Data'!G143, 0)</f>
        <v>0</v>
      </c>
    </row>
    <row r="150" spans="1:22" x14ac:dyDescent="0.3">
      <c r="A150">
        <f>IF(AND('Raw Data'!F144&lt;'Raw Data'!C144, 'Raw Data'!L144&gt;'Raw Data'!K144, 'Raw Data'!L144-'Raw Data'!K144&gt;3), 'Raw Data'!J144, 0)</f>
        <v>0</v>
      </c>
      <c r="B150">
        <f>IF(AND('Raw Data'!C144&lt;'Raw Data'!F144, 'Raw Data'!K144&gt;'Raw Data'!L144, 'Raw Data'!K144-'Raw Data'!L144&gt;3), 'Raw Data'!I144, 0)</f>
        <v>0</v>
      </c>
      <c r="C150">
        <f>IF(AND('Raw Data'!F144&lt;'Raw Data'!C144, 'Raw Data'!L144&gt;'Raw Data'!K144, 'Raw Data'!L144-'Raw Data'!K144&lt;4), 'Raw Data'!H144, 0)</f>
        <v>0</v>
      </c>
      <c r="D150">
        <f>IF(AND('Raw Data'!C144&lt;'Raw Data'!F144, 'Raw Data'!K144&gt;'Raw Data'!L144, 'Raw Data'!K144-'Raw Data'!L144&lt;4), 'Raw Data'!G144, 0)</f>
        <v>0</v>
      </c>
      <c r="E150">
        <f>IF(ISBLANK('Raw Data'!J144), 0, IF(AND(4=MATCH(LARGE('Raw Data'!G144:J144, 4), 'Raw Data'!G144:J144, 0), 'Raw Data'!L144-'Raw Data'!K144&gt;3), 'Raw Data'!J144, 0))</f>
        <v>0</v>
      </c>
      <c r="F150">
        <f>IF(ISBLANK('Raw Data'!J144), 0, IF(AND(3=MATCH(LARGE('Raw Data'!G144:J144, 4), 'Raw Data'!G144:J144, 0), 'Raw Data'!K144-'Raw Data'!L144&gt;3), 'Raw Data'!I144, 0))</f>
        <v>0</v>
      </c>
      <c r="G150">
        <f>IF(ISBLANK('Raw Data'!J144), 0, IF(AND(2=MATCH(LARGE('Raw Data'!G144:J144, 4), 'Raw Data'!G144:J144, 0), AND('Raw Data'!L144-'Raw Data'!K144&lt;4, 'Raw Data'!L144-'Raw Data'!K144&gt;0)), 'Raw Data'!H144, 0))</f>
        <v>0</v>
      </c>
      <c r="H150">
        <f>IF(ISBLANK('Raw Data'!J144), 0, IF(AND(1=MATCH(LARGE('Raw Data'!G144:J144, 4), 'Raw Data'!G144:J144, 0), AND('Raw Data'!K144-'Raw Data'!L144&lt;4, 'Raw Data'!K144-'Raw Data'!L144&gt;0)), 'Raw Data'!G144, 0))</f>
        <v>0</v>
      </c>
      <c r="I150">
        <f>IF(ISBLANK('Raw Data'!J144), 0, IF(AND(4=MATCH(LARGE('Raw Data'!G144:J144, 3), 'Raw Data'!G144:J144, 0), 'Raw Data'!L144-'Raw Data'!K144&gt;3), 'Raw Data'!J144, 0))</f>
        <v>0</v>
      </c>
      <c r="J150">
        <f>IF(ISBLANK('Raw Data'!J144), 0, IF(AND(3=MATCH(LARGE('Raw Data'!G144:J144, 3), 'Raw Data'!G144:J144, 0), 'Raw Data'!K144-'Raw Data'!L144&gt;3), 'Raw Data'!I144, 0))</f>
        <v>0</v>
      </c>
      <c r="K150">
        <f>IF(ISBLANK('Raw Data'!J144), 0, IF(AND(2=MATCH(LARGE('Raw Data'!G144:J144, 3), 'Raw Data'!G144:J144, 0), AND('Raw Data'!L144-'Raw Data'!K144&lt;4, 'Raw Data'!L144-'Raw Data'!K144&gt;0)), 'Raw Data'!H144, 0))</f>
        <v>0</v>
      </c>
      <c r="L150">
        <f>IF(ISBLANK('Raw Data'!J144), 0, IF(AND(1=MATCH(LARGE('Raw Data'!G144:J144, 3), 'Raw Data'!G144:J144, 0), AND('Raw Data'!K144-'Raw Data'!L144&lt;4, 'Raw Data'!K144-'Raw Data'!L144&gt;0)), 'Raw Data'!G144, 0))</f>
        <v>0</v>
      </c>
      <c r="M150">
        <f>IF(ISBLANK('Raw Data'!J144), 0, IF(AND(4=MATCH(LARGE('Raw Data'!G144:J144, 2), 'Raw Data'!G144:J144, 0), 'Raw Data'!L144-'Raw Data'!K144&gt;3), 'Raw Data'!J144, 0))</f>
        <v>0</v>
      </c>
      <c r="N150">
        <f>IF(ISBLANK('Raw Data'!J144), 0, IF(AND(3=MATCH(LARGE('Raw Data'!G144:J144, 2), 'Raw Data'!G144:J144, 0), 'Raw Data'!K144-'Raw Data'!L144&gt;3), 'Raw Data'!I144, 0))</f>
        <v>0</v>
      </c>
      <c r="O150">
        <f>IF(ISBLANK('Raw Data'!J144), 0, IF(AND(2=MATCH(LARGE('Raw Data'!G144:J144, 2), 'Raw Data'!G144:J144, 0), AND('Raw Data'!L144-'Raw Data'!K144&lt;4, 'Raw Data'!L144-'Raw Data'!K144&gt;0)), 'Raw Data'!H144, 0))</f>
        <v>0</v>
      </c>
      <c r="P150">
        <f>IF(ISBLANK('Raw Data'!J144), 0, IF(AND(1=MATCH(LARGE('Raw Data'!G144:J144, 2), 'Raw Data'!G144:J144, 0), AND('Raw Data'!K144-'Raw Data'!L144&lt;4, 'Raw Data'!K144-'Raw Data'!L144&gt;0)), 'Raw Data'!G144, 0))</f>
        <v>0</v>
      </c>
      <c r="Q150">
        <f>IF(ISBLANK('Raw Data'!J144), 0, IF(AND(4=MATCH(LARGE('Raw Data'!G144:J144, 1), 'Raw Data'!G144:J144, 0), 'Raw Data'!L144-'Raw Data'!K144&gt;3), 'Raw Data'!J144, 0))</f>
        <v>0</v>
      </c>
      <c r="R150">
        <f>IF(ISBLANK('Raw Data'!J144), 0, IF(AND(3=MATCH(LARGE('Raw Data'!G144:J144, 1), 'Raw Data'!G144:J144, 0), 'Raw Data'!K144-'Raw Data'!L144&gt;3), 'Raw Data'!I144, 0))</f>
        <v>0</v>
      </c>
      <c r="S150">
        <f>IF(AND('Raw Data'!L144-'Raw Data'!K144&gt;4, 'Raw Data'!F144&lt;'Raw Data'!C144), 'Raw Data'!J144, 0)</f>
        <v>0</v>
      </c>
      <c r="T150">
        <f>IF(AND('Raw Data'!K144-'Raw Data'!L144&gt;4, 'Raw Data'!F144&gt;'Raw Data'!C144), 'Raw Data'!I144, 0)</f>
        <v>0</v>
      </c>
      <c r="U150">
        <f>IF(AND('Raw Data'!L144-'Raw Data'!K144&lt;3, 'Raw Data'!L144&gt;'Raw Data'!K144, 'Raw Data'!F144&lt;'Raw Data'!C144), 'Raw Data'!H144, 0)</f>
        <v>0</v>
      </c>
      <c r="V150">
        <f>IF(AND('Raw Data'!L144-'Raw Data'!K144&lt;3, 'Raw Data'!L144&gt;'Raw Data'!K144, 'Raw Data'!F144&gt;'Raw Data'!C144), 'Raw Data'!G144, 0)</f>
        <v>0</v>
      </c>
    </row>
    <row r="151" spans="1:22" x14ac:dyDescent="0.3">
      <c r="A151">
        <f>IF(AND('Raw Data'!F145&lt;'Raw Data'!C145, 'Raw Data'!L145&gt;'Raw Data'!K145, 'Raw Data'!L145-'Raw Data'!K145&gt;3), 'Raw Data'!J145, 0)</f>
        <v>0</v>
      </c>
      <c r="B151">
        <f>IF(AND('Raw Data'!C145&lt;'Raw Data'!F145, 'Raw Data'!K145&gt;'Raw Data'!L145, 'Raw Data'!K145-'Raw Data'!L145&gt;3), 'Raw Data'!I145, 0)</f>
        <v>0</v>
      </c>
      <c r="C151">
        <f>IF(AND('Raw Data'!F145&lt;'Raw Data'!C145, 'Raw Data'!L145&gt;'Raw Data'!K145, 'Raw Data'!L145-'Raw Data'!K145&lt;4), 'Raw Data'!H145, 0)</f>
        <v>0</v>
      </c>
      <c r="D151">
        <f>IF(AND('Raw Data'!C145&lt;'Raw Data'!F145, 'Raw Data'!K145&gt;'Raw Data'!L145, 'Raw Data'!K145-'Raw Data'!L145&lt;4), 'Raw Data'!G145, 0)</f>
        <v>0</v>
      </c>
      <c r="E151">
        <f>IF(ISBLANK('Raw Data'!J145), 0, IF(AND(4=MATCH(LARGE('Raw Data'!G145:J145, 4), 'Raw Data'!G145:J145, 0), 'Raw Data'!L145-'Raw Data'!K145&gt;3), 'Raw Data'!J145, 0))</f>
        <v>0</v>
      </c>
      <c r="F151">
        <f>IF(ISBLANK('Raw Data'!J145), 0, IF(AND(3=MATCH(LARGE('Raw Data'!G145:J145, 4), 'Raw Data'!G145:J145, 0), 'Raw Data'!K145-'Raw Data'!L145&gt;3), 'Raw Data'!I145, 0))</f>
        <v>0</v>
      </c>
      <c r="G151">
        <f>IF(ISBLANK('Raw Data'!J145), 0, IF(AND(2=MATCH(LARGE('Raw Data'!G145:J145, 4), 'Raw Data'!G145:J145, 0), AND('Raw Data'!L145-'Raw Data'!K145&lt;4, 'Raw Data'!L145-'Raw Data'!K145&gt;0)), 'Raw Data'!H145, 0))</f>
        <v>0</v>
      </c>
      <c r="H151">
        <f>IF(ISBLANK('Raw Data'!J145), 0, IF(AND(1=MATCH(LARGE('Raw Data'!G145:J145, 4), 'Raw Data'!G145:J145, 0), AND('Raw Data'!K145-'Raw Data'!L145&lt;4, 'Raw Data'!K145-'Raw Data'!L145&gt;0)), 'Raw Data'!G145, 0))</f>
        <v>0</v>
      </c>
      <c r="I151">
        <f>IF(ISBLANK('Raw Data'!J145), 0, IF(AND(4=MATCH(LARGE('Raw Data'!G145:J145, 3), 'Raw Data'!G145:J145, 0), 'Raw Data'!L145-'Raw Data'!K145&gt;3), 'Raw Data'!J145, 0))</f>
        <v>0</v>
      </c>
      <c r="J151">
        <f>IF(ISBLANK('Raw Data'!J145), 0, IF(AND(3=MATCH(LARGE('Raw Data'!G145:J145, 3), 'Raw Data'!G145:J145, 0), 'Raw Data'!K145-'Raw Data'!L145&gt;3), 'Raw Data'!I145, 0))</f>
        <v>0</v>
      </c>
      <c r="K151">
        <f>IF(ISBLANK('Raw Data'!J145), 0, IF(AND(2=MATCH(LARGE('Raw Data'!G145:J145, 3), 'Raw Data'!G145:J145, 0), AND('Raw Data'!L145-'Raw Data'!K145&lt;4, 'Raw Data'!L145-'Raw Data'!K145&gt;0)), 'Raw Data'!H145, 0))</f>
        <v>0</v>
      </c>
      <c r="L151">
        <f>IF(ISBLANK('Raw Data'!J145), 0, IF(AND(1=MATCH(LARGE('Raw Data'!G145:J145, 3), 'Raw Data'!G145:J145, 0), AND('Raw Data'!K145-'Raw Data'!L145&lt;4, 'Raw Data'!K145-'Raw Data'!L145&gt;0)), 'Raw Data'!G145, 0))</f>
        <v>0</v>
      </c>
      <c r="M151">
        <f>IF(ISBLANK('Raw Data'!J145), 0, IF(AND(4=MATCH(LARGE('Raw Data'!G145:J145, 2), 'Raw Data'!G145:J145, 0), 'Raw Data'!L145-'Raw Data'!K145&gt;3), 'Raw Data'!J145, 0))</f>
        <v>0</v>
      </c>
      <c r="N151">
        <f>IF(ISBLANK('Raw Data'!J145), 0, IF(AND(3=MATCH(LARGE('Raw Data'!G145:J145, 2), 'Raw Data'!G145:J145, 0), 'Raw Data'!K145-'Raw Data'!L145&gt;3), 'Raw Data'!I145, 0))</f>
        <v>0</v>
      </c>
      <c r="O151">
        <f>IF(ISBLANK('Raw Data'!J145), 0, IF(AND(2=MATCH(LARGE('Raw Data'!G145:J145, 2), 'Raw Data'!G145:J145, 0), AND('Raw Data'!L145-'Raw Data'!K145&lt;4, 'Raw Data'!L145-'Raw Data'!K145&gt;0)), 'Raw Data'!H145, 0))</f>
        <v>0</v>
      </c>
      <c r="P151">
        <f>IF(ISBLANK('Raw Data'!J145), 0, IF(AND(1=MATCH(LARGE('Raw Data'!G145:J145, 2), 'Raw Data'!G145:J145, 0), AND('Raw Data'!K145-'Raw Data'!L145&lt;4, 'Raw Data'!K145-'Raw Data'!L145&gt;0)), 'Raw Data'!G145, 0))</f>
        <v>0</v>
      </c>
      <c r="Q151">
        <f>IF(ISBLANK('Raw Data'!J145), 0, IF(AND(4=MATCH(LARGE('Raw Data'!G145:J145, 1), 'Raw Data'!G145:J145, 0), 'Raw Data'!L145-'Raw Data'!K145&gt;3), 'Raw Data'!J145, 0))</f>
        <v>0</v>
      </c>
      <c r="R151">
        <f>IF(ISBLANK('Raw Data'!J145), 0, IF(AND(3=MATCH(LARGE('Raw Data'!G145:J145, 1), 'Raw Data'!G145:J145, 0), 'Raw Data'!K145-'Raw Data'!L145&gt;3), 'Raw Data'!I145, 0))</f>
        <v>0</v>
      </c>
      <c r="S151">
        <f>IF(AND('Raw Data'!L145-'Raw Data'!K145&gt;4, 'Raw Data'!F145&lt;'Raw Data'!C145), 'Raw Data'!J145, 0)</f>
        <v>0</v>
      </c>
      <c r="T151">
        <f>IF(AND('Raw Data'!K145-'Raw Data'!L145&gt;4, 'Raw Data'!F145&gt;'Raw Data'!C145), 'Raw Data'!I145, 0)</f>
        <v>0</v>
      </c>
      <c r="U151">
        <f>IF(AND('Raw Data'!L145-'Raw Data'!K145&lt;3, 'Raw Data'!L145&gt;'Raw Data'!K145, 'Raw Data'!F145&lt;'Raw Data'!C145), 'Raw Data'!H145, 0)</f>
        <v>0</v>
      </c>
      <c r="V151">
        <f>IF(AND('Raw Data'!L145-'Raw Data'!K145&lt;3, 'Raw Data'!L145&gt;'Raw Data'!K145, 'Raw Data'!F145&gt;'Raw Data'!C145), 'Raw Data'!G145, 0)</f>
        <v>0</v>
      </c>
    </row>
    <row r="152" spans="1:22" x14ac:dyDescent="0.3">
      <c r="A152">
        <f>IF(AND('Raw Data'!F146&lt;'Raw Data'!C146, 'Raw Data'!L146&gt;'Raw Data'!K146, 'Raw Data'!L146-'Raw Data'!K146&gt;3), 'Raw Data'!J146, 0)</f>
        <v>0</v>
      </c>
      <c r="B152">
        <f>IF(AND('Raw Data'!C146&lt;'Raw Data'!F146, 'Raw Data'!K146&gt;'Raw Data'!L146, 'Raw Data'!K146-'Raw Data'!L146&gt;3), 'Raw Data'!I146, 0)</f>
        <v>0</v>
      </c>
      <c r="C152">
        <f>IF(AND('Raw Data'!F146&lt;'Raw Data'!C146, 'Raw Data'!L146&gt;'Raw Data'!K146, 'Raw Data'!L146-'Raw Data'!K146&lt;4), 'Raw Data'!H146, 0)</f>
        <v>0</v>
      </c>
      <c r="D152">
        <f>IF(AND('Raw Data'!C146&lt;'Raw Data'!F146, 'Raw Data'!K146&gt;'Raw Data'!L146, 'Raw Data'!K146-'Raw Data'!L146&lt;4), 'Raw Data'!G146, 0)</f>
        <v>0</v>
      </c>
      <c r="E152">
        <f>IF(ISBLANK('Raw Data'!J146), 0, IF(AND(4=MATCH(LARGE('Raw Data'!G146:J146, 4), 'Raw Data'!G146:J146, 0), 'Raw Data'!L146-'Raw Data'!K146&gt;3), 'Raw Data'!J146, 0))</f>
        <v>0</v>
      </c>
      <c r="F152">
        <f>IF(ISBLANK('Raw Data'!J146), 0, IF(AND(3=MATCH(LARGE('Raw Data'!G146:J146, 4), 'Raw Data'!G146:J146, 0), 'Raw Data'!K146-'Raw Data'!L146&gt;3), 'Raw Data'!I146, 0))</f>
        <v>0</v>
      </c>
      <c r="G152">
        <f>IF(ISBLANK('Raw Data'!J146), 0, IF(AND(2=MATCH(LARGE('Raw Data'!G146:J146, 4), 'Raw Data'!G146:J146, 0), AND('Raw Data'!L146-'Raw Data'!K146&lt;4, 'Raw Data'!L146-'Raw Data'!K146&gt;0)), 'Raw Data'!H146, 0))</f>
        <v>0</v>
      </c>
      <c r="H152">
        <f>IF(ISBLANK('Raw Data'!J146), 0, IF(AND(1=MATCH(LARGE('Raw Data'!G146:J146, 4), 'Raw Data'!G146:J146, 0), AND('Raw Data'!K146-'Raw Data'!L146&lt;4, 'Raw Data'!K146-'Raw Data'!L146&gt;0)), 'Raw Data'!G146, 0))</f>
        <v>0</v>
      </c>
      <c r="I152">
        <f>IF(ISBLANK('Raw Data'!J146), 0, IF(AND(4=MATCH(LARGE('Raw Data'!G146:J146, 3), 'Raw Data'!G146:J146, 0), 'Raw Data'!L146-'Raw Data'!K146&gt;3), 'Raw Data'!J146, 0))</f>
        <v>0</v>
      </c>
      <c r="J152">
        <f>IF(ISBLANK('Raw Data'!J146), 0, IF(AND(3=MATCH(LARGE('Raw Data'!G146:J146, 3), 'Raw Data'!G146:J146, 0), 'Raw Data'!K146-'Raw Data'!L146&gt;3), 'Raw Data'!I146, 0))</f>
        <v>0</v>
      </c>
      <c r="K152">
        <f>IF(ISBLANK('Raw Data'!J146), 0, IF(AND(2=MATCH(LARGE('Raw Data'!G146:J146, 3), 'Raw Data'!G146:J146, 0), AND('Raw Data'!L146-'Raw Data'!K146&lt;4, 'Raw Data'!L146-'Raw Data'!K146&gt;0)), 'Raw Data'!H146, 0))</f>
        <v>0</v>
      </c>
      <c r="L152">
        <f>IF(ISBLANK('Raw Data'!J146), 0, IF(AND(1=MATCH(LARGE('Raw Data'!G146:J146, 3), 'Raw Data'!G146:J146, 0), AND('Raw Data'!K146-'Raw Data'!L146&lt;4, 'Raw Data'!K146-'Raw Data'!L146&gt;0)), 'Raw Data'!G146, 0))</f>
        <v>0</v>
      </c>
      <c r="M152">
        <f>IF(ISBLANK('Raw Data'!J146), 0, IF(AND(4=MATCH(LARGE('Raw Data'!G146:J146, 2), 'Raw Data'!G146:J146, 0), 'Raw Data'!L146-'Raw Data'!K146&gt;3), 'Raw Data'!J146, 0))</f>
        <v>0</v>
      </c>
      <c r="N152">
        <f>IF(ISBLANK('Raw Data'!J146), 0, IF(AND(3=MATCH(LARGE('Raw Data'!G146:J146, 2), 'Raw Data'!G146:J146, 0), 'Raw Data'!K146-'Raw Data'!L146&gt;3), 'Raw Data'!I146, 0))</f>
        <v>0</v>
      </c>
      <c r="O152">
        <f>IF(ISBLANK('Raw Data'!J146), 0, IF(AND(2=MATCH(LARGE('Raw Data'!G146:J146, 2), 'Raw Data'!G146:J146, 0), AND('Raw Data'!L146-'Raw Data'!K146&lt;4, 'Raw Data'!L146-'Raw Data'!K146&gt;0)), 'Raw Data'!H146, 0))</f>
        <v>0</v>
      </c>
      <c r="P152">
        <f>IF(ISBLANK('Raw Data'!J146), 0, IF(AND(1=MATCH(LARGE('Raw Data'!G146:J146, 2), 'Raw Data'!G146:J146, 0), AND('Raw Data'!K146-'Raw Data'!L146&lt;4, 'Raw Data'!K146-'Raw Data'!L146&gt;0)), 'Raw Data'!G146, 0))</f>
        <v>0</v>
      </c>
      <c r="Q152">
        <f>IF(ISBLANK('Raw Data'!J146), 0, IF(AND(4=MATCH(LARGE('Raw Data'!G146:J146, 1), 'Raw Data'!G146:J146, 0), 'Raw Data'!L146-'Raw Data'!K146&gt;3), 'Raw Data'!J146, 0))</f>
        <v>0</v>
      </c>
      <c r="R152">
        <f>IF(ISBLANK('Raw Data'!J146), 0, IF(AND(3=MATCH(LARGE('Raw Data'!G146:J146, 1), 'Raw Data'!G146:J146, 0), 'Raw Data'!K146-'Raw Data'!L146&gt;3), 'Raw Data'!I146, 0))</f>
        <v>0</v>
      </c>
      <c r="S152">
        <f>IF(AND('Raw Data'!L146-'Raw Data'!K146&gt;4, 'Raw Data'!F146&lt;'Raw Data'!C146), 'Raw Data'!J146, 0)</f>
        <v>0</v>
      </c>
      <c r="T152">
        <f>IF(AND('Raw Data'!K146-'Raw Data'!L146&gt;4, 'Raw Data'!F146&gt;'Raw Data'!C146), 'Raw Data'!I146, 0)</f>
        <v>0</v>
      </c>
      <c r="U152">
        <f>IF(AND('Raw Data'!L146-'Raw Data'!K146&lt;3, 'Raw Data'!L146&gt;'Raw Data'!K146, 'Raw Data'!F146&lt;'Raw Data'!C146), 'Raw Data'!H146, 0)</f>
        <v>0</v>
      </c>
      <c r="V152">
        <f>IF(AND('Raw Data'!L146-'Raw Data'!K146&lt;3, 'Raw Data'!L146&gt;'Raw Data'!K146, 'Raw Data'!F146&gt;'Raw Data'!C146), 'Raw Data'!G146, 0)</f>
        <v>0</v>
      </c>
    </row>
    <row r="153" spans="1:22" x14ac:dyDescent="0.3">
      <c r="A153">
        <f>IF(AND('Raw Data'!F147&lt;'Raw Data'!C147, 'Raw Data'!L147&gt;'Raw Data'!K147, 'Raw Data'!L147-'Raw Data'!K147&gt;3), 'Raw Data'!J147, 0)</f>
        <v>0</v>
      </c>
      <c r="B153">
        <f>IF(AND('Raw Data'!C147&lt;'Raw Data'!F147, 'Raw Data'!K147&gt;'Raw Data'!L147, 'Raw Data'!K147-'Raw Data'!L147&gt;3), 'Raw Data'!I147, 0)</f>
        <v>0</v>
      </c>
      <c r="C153">
        <f>IF(AND('Raw Data'!F147&lt;'Raw Data'!C147, 'Raw Data'!L147&gt;'Raw Data'!K147, 'Raw Data'!L147-'Raw Data'!K147&lt;4), 'Raw Data'!H147, 0)</f>
        <v>0</v>
      </c>
      <c r="D153">
        <f>IF(AND('Raw Data'!C147&lt;'Raw Data'!F147, 'Raw Data'!K147&gt;'Raw Data'!L147, 'Raw Data'!K147-'Raw Data'!L147&lt;4), 'Raw Data'!G147, 0)</f>
        <v>0</v>
      </c>
      <c r="E153">
        <f>IF(ISBLANK('Raw Data'!J147), 0, IF(AND(4=MATCH(LARGE('Raw Data'!G147:J147, 4), 'Raw Data'!G147:J147, 0), 'Raw Data'!L147-'Raw Data'!K147&gt;3), 'Raw Data'!J147, 0))</f>
        <v>0</v>
      </c>
      <c r="F153">
        <f>IF(ISBLANK('Raw Data'!J147), 0, IF(AND(3=MATCH(LARGE('Raw Data'!G147:J147, 4), 'Raw Data'!G147:J147, 0), 'Raw Data'!K147-'Raw Data'!L147&gt;3), 'Raw Data'!I147, 0))</f>
        <v>0</v>
      </c>
      <c r="G153">
        <f>IF(ISBLANK('Raw Data'!J147), 0, IF(AND(2=MATCH(LARGE('Raw Data'!G147:J147, 4), 'Raw Data'!G147:J147, 0), AND('Raw Data'!L147-'Raw Data'!K147&lt;4, 'Raw Data'!L147-'Raw Data'!K147&gt;0)), 'Raw Data'!H147, 0))</f>
        <v>0</v>
      </c>
      <c r="H153">
        <f>IF(ISBLANK('Raw Data'!J147), 0, IF(AND(1=MATCH(LARGE('Raw Data'!G147:J147, 4), 'Raw Data'!G147:J147, 0), AND('Raw Data'!K147-'Raw Data'!L147&lt;4, 'Raw Data'!K147-'Raw Data'!L147&gt;0)), 'Raw Data'!G147, 0))</f>
        <v>0</v>
      </c>
      <c r="I153">
        <f>IF(ISBLANK('Raw Data'!J147), 0, IF(AND(4=MATCH(LARGE('Raw Data'!G147:J147, 3), 'Raw Data'!G147:J147, 0), 'Raw Data'!L147-'Raw Data'!K147&gt;3), 'Raw Data'!J147, 0))</f>
        <v>0</v>
      </c>
      <c r="J153">
        <f>IF(ISBLANK('Raw Data'!J147), 0, IF(AND(3=MATCH(LARGE('Raw Data'!G147:J147, 3), 'Raw Data'!G147:J147, 0), 'Raw Data'!K147-'Raw Data'!L147&gt;3), 'Raw Data'!I147, 0))</f>
        <v>0</v>
      </c>
      <c r="K153">
        <f>IF(ISBLANK('Raw Data'!J147), 0, IF(AND(2=MATCH(LARGE('Raw Data'!G147:J147, 3), 'Raw Data'!G147:J147, 0), AND('Raw Data'!L147-'Raw Data'!K147&lt;4, 'Raw Data'!L147-'Raw Data'!K147&gt;0)), 'Raw Data'!H147, 0))</f>
        <v>0</v>
      </c>
      <c r="L153">
        <f>IF(ISBLANK('Raw Data'!J147), 0, IF(AND(1=MATCH(LARGE('Raw Data'!G147:J147, 3), 'Raw Data'!G147:J147, 0), AND('Raw Data'!K147-'Raw Data'!L147&lt;4, 'Raw Data'!K147-'Raw Data'!L147&gt;0)), 'Raw Data'!G147, 0))</f>
        <v>0</v>
      </c>
      <c r="M153">
        <f>IF(ISBLANK('Raw Data'!J147), 0, IF(AND(4=MATCH(LARGE('Raw Data'!G147:J147, 2), 'Raw Data'!G147:J147, 0), 'Raw Data'!L147-'Raw Data'!K147&gt;3), 'Raw Data'!J147, 0))</f>
        <v>0</v>
      </c>
      <c r="N153">
        <f>IF(ISBLANK('Raw Data'!J147), 0, IF(AND(3=MATCH(LARGE('Raw Data'!G147:J147, 2), 'Raw Data'!G147:J147, 0), 'Raw Data'!K147-'Raw Data'!L147&gt;3), 'Raw Data'!I147, 0))</f>
        <v>0</v>
      </c>
      <c r="O153">
        <f>IF(ISBLANK('Raw Data'!J147), 0, IF(AND(2=MATCH(LARGE('Raw Data'!G147:J147, 2), 'Raw Data'!G147:J147, 0), AND('Raw Data'!L147-'Raw Data'!K147&lt;4, 'Raw Data'!L147-'Raw Data'!K147&gt;0)), 'Raw Data'!H147, 0))</f>
        <v>0</v>
      </c>
      <c r="P153">
        <f>IF(ISBLANK('Raw Data'!J147), 0, IF(AND(1=MATCH(LARGE('Raw Data'!G147:J147, 2), 'Raw Data'!G147:J147, 0), AND('Raw Data'!K147-'Raw Data'!L147&lt;4, 'Raw Data'!K147-'Raw Data'!L147&gt;0)), 'Raw Data'!G147, 0))</f>
        <v>0</v>
      </c>
      <c r="Q153">
        <f>IF(ISBLANK('Raw Data'!J147), 0, IF(AND(4=MATCH(LARGE('Raw Data'!G147:J147, 1), 'Raw Data'!G147:J147, 0), 'Raw Data'!L147-'Raw Data'!K147&gt;3), 'Raw Data'!J147, 0))</f>
        <v>0</v>
      </c>
      <c r="R153">
        <f>IF(ISBLANK('Raw Data'!J147), 0, IF(AND(3=MATCH(LARGE('Raw Data'!G147:J147, 1), 'Raw Data'!G147:J147, 0), 'Raw Data'!K147-'Raw Data'!L147&gt;3), 'Raw Data'!I147, 0))</f>
        <v>0</v>
      </c>
      <c r="S153">
        <f>IF(AND('Raw Data'!L147-'Raw Data'!K147&gt;4, 'Raw Data'!F147&lt;'Raw Data'!C147), 'Raw Data'!J147, 0)</f>
        <v>0</v>
      </c>
      <c r="T153">
        <f>IF(AND('Raw Data'!K147-'Raw Data'!L147&gt;4, 'Raw Data'!F147&gt;'Raw Data'!C147), 'Raw Data'!I147, 0)</f>
        <v>0</v>
      </c>
      <c r="U153">
        <f>IF(AND('Raw Data'!L147-'Raw Data'!K147&lt;3, 'Raw Data'!L147&gt;'Raw Data'!K147, 'Raw Data'!F147&lt;'Raw Data'!C147), 'Raw Data'!H147, 0)</f>
        <v>0</v>
      </c>
      <c r="V153">
        <f>IF(AND('Raw Data'!L147-'Raw Data'!K147&lt;3, 'Raw Data'!L147&gt;'Raw Data'!K147, 'Raw Data'!F147&gt;'Raw Data'!C147), 'Raw Data'!G147, 0)</f>
        <v>0</v>
      </c>
    </row>
    <row r="154" spans="1:22" x14ac:dyDescent="0.3">
      <c r="A154">
        <f>IF(AND('Raw Data'!F148&lt;'Raw Data'!C148, 'Raw Data'!L148&gt;'Raw Data'!K148, 'Raw Data'!L148-'Raw Data'!K148&gt;3), 'Raw Data'!J148, 0)</f>
        <v>0</v>
      </c>
      <c r="B154">
        <f>IF(AND('Raw Data'!C148&lt;'Raw Data'!F148, 'Raw Data'!K148&gt;'Raw Data'!L148, 'Raw Data'!K148-'Raw Data'!L148&gt;3), 'Raw Data'!I148, 0)</f>
        <v>0</v>
      </c>
      <c r="C154">
        <f>IF(AND('Raw Data'!F148&lt;'Raw Data'!C148, 'Raw Data'!L148&gt;'Raw Data'!K148, 'Raw Data'!L148-'Raw Data'!K148&lt;4), 'Raw Data'!H148, 0)</f>
        <v>0</v>
      </c>
      <c r="D154">
        <f>IF(AND('Raw Data'!C148&lt;'Raw Data'!F148, 'Raw Data'!K148&gt;'Raw Data'!L148, 'Raw Data'!K148-'Raw Data'!L148&lt;4), 'Raw Data'!G148, 0)</f>
        <v>0</v>
      </c>
      <c r="E154">
        <f>IF(ISBLANK('Raw Data'!J148), 0, IF(AND(4=MATCH(LARGE('Raw Data'!G148:J148, 4), 'Raw Data'!G148:J148, 0), 'Raw Data'!L148-'Raw Data'!K148&gt;3), 'Raw Data'!J148, 0))</f>
        <v>0</v>
      </c>
      <c r="F154">
        <f>IF(ISBLANK('Raw Data'!J148), 0, IF(AND(3=MATCH(LARGE('Raw Data'!G148:J148, 4), 'Raw Data'!G148:J148, 0), 'Raw Data'!K148-'Raw Data'!L148&gt;3), 'Raw Data'!I148, 0))</f>
        <v>0</v>
      </c>
      <c r="G154">
        <f>IF(ISBLANK('Raw Data'!J148), 0, IF(AND(2=MATCH(LARGE('Raw Data'!G148:J148, 4), 'Raw Data'!G148:J148, 0), AND('Raw Data'!L148-'Raw Data'!K148&lt;4, 'Raw Data'!L148-'Raw Data'!K148&gt;0)), 'Raw Data'!H148, 0))</f>
        <v>0</v>
      </c>
      <c r="H154">
        <f>IF(ISBLANK('Raw Data'!J148), 0, IF(AND(1=MATCH(LARGE('Raw Data'!G148:J148, 4), 'Raw Data'!G148:J148, 0), AND('Raw Data'!K148-'Raw Data'!L148&lt;4, 'Raw Data'!K148-'Raw Data'!L148&gt;0)), 'Raw Data'!G148, 0))</f>
        <v>0</v>
      </c>
      <c r="I154">
        <f>IF(ISBLANK('Raw Data'!J148), 0, IF(AND(4=MATCH(LARGE('Raw Data'!G148:J148, 3), 'Raw Data'!G148:J148, 0), 'Raw Data'!L148-'Raw Data'!K148&gt;3), 'Raw Data'!J148, 0))</f>
        <v>0</v>
      </c>
      <c r="J154">
        <f>IF(ISBLANK('Raw Data'!J148), 0, IF(AND(3=MATCH(LARGE('Raw Data'!G148:J148, 3), 'Raw Data'!G148:J148, 0), 'Raw Data'!K148-'Raw Data'!L148&gt;3), 'Raw Data'!I148, 0))</f>
        <v>0</v>
      </c>
      <c r="K154">
        <f>IF(ISBLANK('Raw Data'!J148), 0, IF(AND(2=MATCH(LARGE('Raw Data'!G148:J148, 3), 'Raw Data'!G148:J148, 0), AND('Raw Data'!L148-'Raw Data'!K148&lt;4, 'Raw Data'!L148-'Raw Data'!K148&gt;0)), 'Raw Data'!H148, 0))</f>
        <v>0</v>
      </c>
      <c r="L154">
        <f>IF(ISBLANK('Raw Data'!J148), 0, IF(AND(1=MATCH(LARGE('Raw Data'!G148:J148, 3), 'Raw Data'!G148:J148, 0), AND('Raw Data'!K148-'Raw Data'!L148&lt;4, 'Raw Data'!K148-'Raw Data'!L148&gt;0)), 'Raw Data'!G148, 0))</f>
        <v>0</v>
      </c>
      <c r="M154">
        <f>IF(ISBLANK('Raw Data'!J148), 0, IF(AND(4=MATCH(LARGE('Raw Data'!G148:J148, 2), 'Raw Data'!G148:J148, 0), 'Raw Data'!L148-'Raw Data'!K148&gt;3), 'Raw Data'!J148, 0))</f>
        <v>0</v>
      </c>
      <c r="N154">
        <f>IF(ISBLANK('Raw Data'!J148), 0, IF(AND(3=MATCH(LARGE('Raw Data'!G148:J148, 2), 'Raw Data'!G148:J148, 0), 'Raw Data'!K148-'Raw Data'!L148&gt;3), 'Raw Data'!I148, 0))</f>
        <v>0</v>
      </c>
      <c r="O154">
        <f>IF(ISBLANK('Raw Data'!J148), 0, IF(AND(2=MATCH(LARGE('Raw Data'!G148:J148, 2), 'Raw Data'!G148:J148, 0), AND('Raw Data'!L148-'Raw Data'!K148&lt;4, 'Raw Data'!L148-'Raw Data'!K148&gt;0)), 'Raw Data'!H148, 0))</f>
        <v>0</v>
      </c>
      <c r="P154">
        <f>IF(ISBLANK('Raw Data'!J148), 0, IF(AND(1=MATCH(LARGE('Raw Data'!G148:J148, 2), 'Raw Data'!G148:J148, 0), AND('Raw Data'!K148-'Raw Data'!L148&lt;4, 'Raw Data'!K148-'Raw Data'!L148&gt;0)), 'Raw Data'!G148, 0))</f>
        <v>0</v>
      </c>
      <c r="Q154">
        <f>IF(ISBLANK('Raw Data'!J148), 0, IF(AND(4=MATCH(LARGE('Raw Data'!G148:J148, 1), 'Raw Data'!G148:J148, 0), 'Raw Data'!L148-'Raw Data'!K148&gt;3), 'Raw Data'!J148, 0))</f>
        <v>0</v>
      </c>
      <c r="R154">
        <f>IF(ISBLANK('Raw Data'!J148), 0, IF(AND(3=MATCH(LARGE('Raw Data'!G148:J148, 1), 'Raw Data'!G148:J148, 0), 'Raw Data'!K148-'Raw Data'!L148&gt;3), 'Raw Data'!I148, 0))</f>
        <v>0</v>
      </c>
      <c r="S154">
        <f>IF(AND('Raw Data'!L148-'Raw Data'!K148&gt;4, 'Raw Data'!F148&lt;'Raw Data'!C148), 'Raw Data'!J148, 0)</f>
        <v>0</v>
      </c>
      <c r="T154">
        <f>IF(AND('Raw Data'!K148-'Raw Data'!L148&gt;4, 'Raw Data'!F148&gt;'Raw Data'!C148), 'Raw Data'!I148, 0)</f>
        <v>0</v>
      </c>
      <c r="U154">
        <f>IF(AND('Raw Data'!L148-'Raw Data'!K148&lt;3, 'Raw Data'!L148&gt;'Raw Data'!K148, 'Raw Data'!F148&lt;'Raw Data'!C148), 'Raw Data'!H148, 0)</f>
        <v>0</v>
      </c>
      <c r="V154">
        <f>IF(AND('Raw Data'!L148-'Raw Data'!K148&lt;3, 'Raw Data'!L148&gt;'Raw Data'!K148, 'Raw Data'!F148&gt;'Raw Data'!C148), 'Raw Data'!G148, 0)</f>
        <v>0</v>
      </c>
    </row>
    <row r="155" spans="1:22" x14ac:dyDescent="0.3">
      <c r="A155">
        <f>IF(AND('Raw Data'!F149&lt;'Raw Data'!C149, 'Raw Data'!L149&gt;'Raw Data'!K149, 'Raw Data'!L149-'Raw Data'!K149&gt;3), 'Raw Data'!J149, 0)</f>
        <v>0</v>
      </c>
      <c r="B155">
        <f>IF(AND('Raw Data'!C149&lt;'Raw Data'!F149, 'Raw Data'!K149&gt;'Raw Data'!L149, 'Raw Data'!K149-'Raw Data'!L149&gt;3), 'Raw Data'!I149, 0)</f>
        <v>0</v>
      </c>
      <c r="C155">
        <f>IF(AND('Raw Data'!F149&lt;'Raw Data'!C149, 'Raw Data'!L149&gt;'Raw Data'!K149, 'Raw Data'!L149-'Raw Data'!K149&lt;4), 'Raw Data'!H149, 0)</f>
        <v>0</v>
      </c>
      <c r="D155">
        <f>IF(AND('Raw Data'!C149&lt;'Raw Data'!F149, 'Raw Data'!K149&gt;'Raw Data'!L149, 'Raw Data'!K149-'Raw Data'!L149&lt;4), 'Raw Data'!G149, 0)</f>
        <v>0</v>
      </c>
      <c r="E155">
        <f>IF(ISBLANK('Raw Data'!J149), 0, IF(AND(4=MATCH(LARGE('Raw Data'!G149:J149, 4), 'Raw Data'!G149:J149, 0), 'Raw Data'!L149-'Raw Data'!K149&gt;3), 'Raw Data'!J149, 0))</f>
        <v>0</v>
      </c>
      <c r="F155">
        <f>IF(ISBLANK('Raw Data'!J149), 0, IF(AND(3=MATCH(LARGE('Raw Data'!G149:J149, 4), 'Raw Data'!G149:J149, 0), 'Raw Data'!K149-'Raw Data'!L149&gt;3), 'Raw Data'!I149, 0))</f>
        <v>0</v>
      </c>
      <c r="G155">
        <f>IF(ISBLANK('Raw Data'!J149), 0, IF(AND(2=MATCH(LARGE('Raw Data'!G149:J149, 4), 'Raw Data'!G149:J149, 0), AND('Raw Data'!L149-'Raw Data'!K149&lt;4, 'Raw Data'!L149-'Raw Data'!K149&gt;0)), 'Raw Data'!H149, 0))</f>
        <v>0</v>
      </c>
      <c r="H155">
        <f>IF(ISBLANK('Raw Data'!J149), 0, IF(AND(1=MATCH(LARGE('Raw Data'!G149:J149, 4), 'Raw Data'!G149:J149, 0), AND('Raw Data'!K149-'Raw Data'!L149&lt;4, 'Raw Data'!K149-'Raw Data'!L149&gt;0)), 'Raw Data'!G149, 0))</f>
        <v>0</v>
      </c>
      <c r="I155">
        <f>IF(ISBLANK('Raw Data'!J149), 0, IF(AND(4=MATCH(LARGE('Raw Data'!G149:J149, 3), 'Raw Data'!G149:J149, 0), 'Raw Data'!L149-'Raw Data'!K149&gt;3), 'Raw Data'!J149, 0))</f>
        <v>0</v>
      </c>
      <c r="J155">
        <f>IF(ISBLANK('Raw Data'!J149), 0, IF(AND(3=MATCH(LARGE('Raw Data'!G149:J149, 3), 'Raw Data'!G149:J149, 0), 'Raw Data'!K149-'Raw Data'!L149&gt;3), 'Raw Data'!I149, 0))</f>
        <v>0</v>
      </c>
      <c r="K155">
        <f>IF(ISBLANK('Raw Data'!J149), 0, IF(AND(2=MATCH(LARGE('Raw Data'!G149:J149, 3), 'Raw Data'!G149:J149, 0), AND('Raw Data'!L149-'Raw Data'!K149&lt;4, 'Raw Data'!L149-'Raw Data'!K149&gt;0)), 'Raw Data'!H149, 0))</f>
        <v>0</v>
      </c>
      <c r="L155">
        <f>IF(ISBLANK('Raw Data'!J149), 0, IF(AND(1=MATCH(LARGE('Raw Data'!G149:J149, 3), 'Raw Data'!G149:J149, 0), AND('Raw Data'!K149-'Raw Data'!L149&lt;4, 'Raw Data'!K149-'Raw Data'!L149&gt;0)), 'Raw Data'!G149, 0))</f>
        <v>0</v>
      </c>
      <c r="M155">
        <f>IF(ISBLANK('Raw Data'!J149), 0, IF(AND(4=MATCH(LARGE('Raw Data'!G149:J149, 2), 'Raw Data'!G149:J149, 0), 'Raw Data'!L149-'Raw Data'!K149&gt;3), 'Raw Data'!J149, 0))</f>
        <v>0</v>
      </c>
      <c r="N155">
        <f>IF(ISBLANK('Raw Data'!J149), 0, IF(AND(3=MATCH(LARGE('Raw Data'!G149:J149, 2), 'Raw Data'!G149:J149, 0), 'Raw Data'!K149-'Raw Data'!L149&gt;3), 'Raw Data'!I149, 0))</f>
        <v>0</v>
      </c>
      <c r="O155">
        <f>IF(ISBLANK('Raw Data'!J149), 0, IF(AND(2=MATCH(LARGE('Raw Data'!G149:J149, 2), 'Raw Data'!G149:J149, 0), AND('Raw Data'!L149-'Raw Data'!K149&lt;4, 'Raw Data'!L149-'Raw Data'!K149&gt;0)), 'Raw Data'!H149, 0))</f>
        <v>0</v>
      </c>
      <c r="P155">
        <f>IF(ISBLANK('Raw Data'!J149), 0, IF(AND(1=MATCH(LARGE('Raw Data'!G149:J149, 2), 'Raw Data'!G149:J149, 0), AND('Raw Data'!K149-'Raw Data'!L149&lt;4, 'Raw Data'!K149-'Raw Data'!L149&gt;0)), 'Raw Data'!G149, 0))</f>
        <v>0</v>
      </c>
      <c r="Q155">
        <f>IF(ISBLANK('Raw Data'!J149), 0, IF(AND(4=MATCH(LARGE('Raw Data'!G149:J149, 1), 'Raw Data'!G149:J149, 0), 'Raw Data'!L149-'Raw Data'!K149&gt;3), 'Raw Data'!J149, 0))</f>
        <v>0</v>
      </c>
      <c r="R155">
        <f>IF(ISBLANK('Raw Data'!J149), 0, IF(AND(3=MATCH(LARGE('Raw Data'!G149:J149, 1), 'Raw Data'!G149:J149, 0), 'Raw Data'!K149-'Raw Data'!L149&gt;3), 'Raw Data'!I149, 0))</f>
        <v>0</v>
      </c>
      <c r="S155">
        <f>IF(AND('Raw Data'!L149-'Raw Data'!K149&gt;4, 'Raw Data'!F149&lt;'Raw Data'!C149), 'Raw Data'!J149, 0)</f>
        <v>0</v>
      </c>
      <c r="T155">
        <f>IF(AND('Raw Data'!K149-'Raw Data'!L149&gt;4, 'Raw Data'!F149&gt;'Raw Data'!C149), 'Raw Data'!I149, 0)</f>
        <v>0</v>
      </c>
      <c r="U155">
        <f>IF(AND('Raw Data'!L149-'Raw Data'!K149&lt;3, 'Raw Data'!L149&gt;'Raw Data'!K149, 'Raw Data'!F149&lt;'Raw Data'!C149), 'Raw Data'!H149, 0)</f>
        <v>0</v>
      </c>
      <c r="V155">
        <f>IF(AND('Raw Data'!L149-'Raw Data'!K149&lt;3, 'Raw Data'!L149&gt;'Raw Data'!K149, 'Raw Data'!F149&gt;'Raw Data'!C149), 'Raw Data'!G149, 0)</f>
        <v>0</v>
      </c>
    </row>
    <row r="156" spans="1:22" x14ac:dyDescent="0.3">
      <c r="A156">
        <f>IF(AND('Raw Data'!F150&lt;'Raw Data'!C150, 'Raw Data'!L150&gt;'Raw Data'!K150, 'Raw Data'!L150-'Raw Data'!K150&gt;3), 'Raw Data'!J150, 0)</f>
        <v>0</v>
      </c>
      <c r="B156">
        <f>IF(AND('Raw Data'!C150&lt;'Raw Data'!F150, 'Raw Data'!K150&gt;'Raw Data'!L150, 'Raw Data'!K150-'Raw Data'!L150&gt;3), 'Raw Data'!I150, 0)</f>
        <v>0</v>
      </c>
      <c r="C156">
        <f>IF(AND('Raw Data'!F150&lt;'Raw Data'!C150, 'Raw Data'!L150&gt;'Raw Data'!K150, 'Raw Data'!L150-'Raw Data'!K150&lt;4), 'Raw Data'!H150, 0)</f>
        <v>0</v>
      </c>
      <c r="D156">
        <f>IF(AND('Raw Data'!C150&lt;'Raw Data'!F150, 'Raw Data'!K150&gt;'Raw Data'!L150, 'Raw Data'!K150-'Raw Data'!L150&lt;4), 'Raw Data'!G150, 0)</f>
        <v>0</v>
      </c>
      <c r="E156">
        <f>IF(ISBLANK('Raw Data'!J150), 0, IF(AND(4=MATCH(LARGE('Raw Data'!G150:J150, 4), 'Raw Data'!G150:J150, 0), 'Raw Data'!L150-'Raw Data'!K150&gt;3), 'Raw Data'!J150, 0))</f>
        <v>0</v>
      </c>
      <c r="F156">
        <f>IF(ISBLANK('Raw Data'!J150), 0, IF(AND(3=MATCH(LARGE('Raw Data'!G150:J150, 4), 'Raw Data'!G150:J150, 0), 'Raw Data'!K150-'Raw Data'!L150&gt;3), 'Raw Data'!I150, 0))</f>
        <v>0</v>
      </c>
      <c r="G156">
        <f>IF(ISBLANK('Raw Data'!J150), 0, IF(AND(2=MATCH(LARGE('Raw Data'!G150:J150, 4), 'Raw Data'!G150:J150, 0), AND('Raw Data'!L150-'Raw Data'!K150&lt;4, 'Raw Data'!L150-'Raw Data'!K150&gt;0)), 'Raw Data'!H150, 0))</f>
        <v>0</v>
      </c>
      <c r="H156">
        <f>IF(ISBLANK('Raw Data'!J150), 0, IF(AND(1=MATCH(LARGE('Raw Data'!G150:J150, 4), 'Raw Data'!G150:J150, 0), AND('Raw Data'!K150-'Raw Data'!L150&lt;4, 'Raw Data'!K150-'Raw Data'!L150&gt;0)), 'Raw Data'!G150, 0))</f>
        <v>0</v>
      </c>
      <c r="I156">
        <f>IF(ISBLANK('Raw Data'!J150), 0, IF(AND(4=MATCH(LARGE('Raw Data'!G150:J150, 3), 'Raw Data'!G150:J150, 0), 'Raw Data'!L150-'Raw Data'!K150&gt;3), 'Raw Data'!J150, 0))</f>
        <v>0</v>
      </c>
      <c r="J156">
        <f>IF(ISBLANK('Raw Data'!J150), 0, IF(AND(3=MATCH(LARGE('Raw Data'!G150:J150, 3), 'Raw Data'!G150:J150, 0), 'Raw Data'!K150-'Raw Data'!L150&gt;3), 'Raw Data'!I150, 0))</f>
        <v>0</v>
      </c>
      <c r="K156">
        <f>IF(ISBLANK('Raw Data'!J150), 0, IF(AND(2=MATCH(LARGE('Raw Data'!G150:J150, 3), 'Raw Data'!G150:J150, 0), AND('Raw Data'!L150-'Raw Data'!K150&lt;4, 'Raw Data'!L150-'Raw Data'!K150&gt;0)), 'Raw Data'!H150, 0))</f>
        <v>0</v>
      </c>
      <c r="L156">
        <f>IF(ISBLANK('Raw Data'!J150), 0, IF(AND(1=MATCH(LARGE('Raw Data'!G150:J150, 3), 'Raw Data'!G150:J150, 0), AND('Raw Data'!K150-'Raw Data'!L150&lt;4, 'Raw Data'!K150-'Raw Data'!L150&gt;0)), 'Raw Data'!G150, 0))</f>
        <v>0</v>
      </c>
      <c r="M156">
        <f>IF(ISBLANK('Raw Data'!J150), 0, IF(AND(4=MATCH(LARGE('Raw Data'!G150:J150, 2), 'Raw Data'!G150:J150, 0), 'Raw Data'!L150-'Raw Data'!K150&gt;3), 'Raw Data'!J150, 0))</f>
        <v>0</v>
      </c>
      <c r="N156">
        <f>IF(ISBLANK('Raw Data'!J150), 0, IF(AND(3=MATCH(LARGE('Raw Data'!G150:J150, 2), 'Raw Data'!G150:J150, 0), 'Raw Data'!K150-'Raw Data'!L150&gt;3), 'Raw Data'!I150, 0))</f>
        <v>0</v>
      </c>
      <c r="O156">
        <f>IF(ISBLANK('Raw Data'!J150), 0, IF(AND(2=MATCH(LARGE('Raw Data'!G150:J150, 2), 'Raw Data'!G150:J150, 0), AND('Raw Data'!L150-'Raw Data'!K150&lt;4, 'Raw Data'!L150-'Raw Data'!K150&gt;0)), 'Raw Data'!H150, 0))</f>
        <v>0</v>
      </c>
      <c r="P156">
        <f>IF(ISBLANK('Raw Data'!J150), 0, IF(AND(1=MATCH(LARGE('Raw Data'!G150:J150, 2), 'Raw Data'!G150:J150, 0), AND('Raw Data'!K150-'Raw Data'!L150&lt;4, 'Raw Data'!K150-'Raw Data'!L150&gt;0)), 'Raw Data'!G150, 0))</f>
        <v>0</v>
      </c>
      <c r="Q156">
        <f>IF(ISBLANK('Raw Data'!J150), 0, IF(AND(4=MATCH(LARGE('Raw Data'!G150:J150, 1), 'Raw Data'!G150:J150, 0), 'Raw Data'!L150-'Raw Data'!K150&gt;3), 'Raw Data'!J150, 0))</f>
        <v>0</v>
      </c>
      <c r="R156">
        <f>IF(ISBLANK('Raw Data'!J150), 0, IF(AND(3=MATCH(LARGE('Raw Data'!G150:J150, 1), 'Raw Data'!G150:J150, 0), 'Raw Data'!K150-'Raw Data'!L150&gt;3), 'Raw Data'!I150, 0))</f>
        <v>0</v>
      </c>
      <c r="S156">
        <f>IF(AND('Raw Data'!L150-'Raw Data'!K150&gt;4, 'Raw Data'!F150&lt;'Raw Data'!C150), 'Raw Data'!J150, 0)</f>
        <v>0</v>
      </c>
      <c r="T156">
        <f>IF(AND('Raw Data'!K150-'Raw Data'!L150&gt;4, 'Raw Data'!F150&gt;'Raw Data'!C150), 'Raw Data'!I150, 0)</f>
        <v>0</v>
      </c>
      <c r="U156">
        <f>IF(AND('Raw Data'!L150-'Raw Data'!K150&lt;3, 'Raw Data'!L150&gt;'Raw Data'!K150, 'Raw Data'!F150&lt;'Raw Data'!C150), 'Raw Data'!H150, 0)</f>
        <v>0</v>
      </c>
      <c r="V156">
        <f>IF(AND('Raw Data'!L150-'Raw Data'!K150&lt;3, 'Raw Data'!L150&gt;'Raw Data'!K150, 'Raw Data'!F150&gt;'Raw Data'!C150), 'Raw Data'!G150, 0)</f>
        <v>0</v>
      </c>
    </row>
    <row r="157" spans="1:22" x14ac:dyDescent="0.3">
      <c r="A157">
        <f>IF(AND('Raw Data'!F151&lt;'Raw Data'!C151, 'Raw Data'!L151&gt;'Raw Data'!K151, 'Raw Data'!L151-'Raw Data'!K151&gt;3), 'Raw Data'!J151, 0)</f>
        <v>0</v>
      </c>
      <c r="B157">
        <f>IF(AND('Raw Data'!C151&lt;'Raw Data'!F151, 'Raw Data'!K151&gt;'Raw Data'!L151, 'Raw Data'!K151-'Raw Data'!L151&gt;3), 'Raw Data'!I151, 0)</f>
        <v>0</v>
      </c>
      <c r="C157">
        <f>IF(AND('Raw Data'!F151&lt;'Raw Data'!C151, 'Raw Data'!L151&gt;'Raw Data'!K151, 'Raw Data'!L151-'Raw Data'!K151&lt;4), 'Raw Data'!H151, 0)</f>
        <v>0</v>
      </c>
      <c r="D157">
        <f>IF(AND('Raw Data'!C151&lt;'Raw Data'!F151, 'Raw Data'!K151&gt;'Raw Data'!L151, 'Raw Data'!K151-'Raw Data'!L151&lt;4), 'Raw Data'!G151, 0)</f>
        <v>0</v>
      </c>
      <c r="E157">
        <f>IF(ISBLANK('Raw Data'!J151), 0, IF(AND(4=MATCH(LARGE('Raw Data'!G151:J151, 4), 'Raw Data'!G151:J151, 0), 'Raw Data'!L151-'Raw Data'!K151&gt;3), 'Raw Data'!J151, 0))</f>
        <v>0</v>
      </c>
      <c r="F157">
        <f>IF(ISBLANK('Raw Data'!J151), 0, IF(AND(3=MATCH(LARGE('Raw Data'!G151:J151, 4), 'Raw Data'!G151:J151, 0), 'Raw Data'!K151-'Raw Data'!L151&gt;3), 'Raw Data'!I151, 0))</f>
        <v>0</v>
      </c>
      <c r="G157">
        <f>IF(ISBLANK('Raw Data'!J151), 0, IF(AND(2=MATCH(LARGE('Raw Data'!G151:J151, 4), 'Raw Data'!G151:J151, 0), AND('Raw Data'!L151-'Raw Data'!K151&lt;4, 'Raw Data'!L151-'Raw Data'!K151&gt;0)), 'Raw Data'!H151, 0))</f>
        <v>0</v>
      </c>
      <c r="H157">
        <f>IF(ISBLANK('Raw Data'!J151), 0, IF(AND(1=MATCH(LARGE('Raw Data'!G151:J151, 4), 'Raw Data'!G151:J151, 0), AND('Raw Data'!K151-'Raw Data'!L151&lt;4, 'Raw Data'!K151-'Raw Data'!L151&gt;0)), 'Raw Data'!G151, 0))</f>
        <v>0</v>
      </c>
      <c r="I157">
        <f>IF(ISBLANK('Raw Data'!J151), 0, IF(AND(4=MATCH(LARGE('Raw Data'!G151:J151, 3), 'Raw Data'!G151:J151, 0), 'Raw Data'!L151-'Raw Data'!K151&gt;3), 'Raw Data'!J151, 0))</f>
        <v>0</v>
      </c>
      <c r="J157">
        <f>IF(ISBLANK('Raw Data'!J151), 0, IF(AND(3=MATCH(LARGE('Raw Data'!G151:J151, 3), 'Raw Data'!G151:J151, 0), 'Raw Data'!K151-'Raw Data'!L151&gt;3), 'Raw Data'!I151, 0))</f>
        <v>0</v>
      </c>
      <c r="K157">
        <f>IF(ISBLANK('Raw Data'!J151), 0, IF(AND(2=MATCH(LARGE('Raw Data'!G151:J151, 3), 'Raw Data'!G151:J151, 0), AND('Raw Data'!L151-'Raw Data'!K151&lt;4, 'Raw Data'!L151-'Raw Data'!K151&gt;0)), 'Raw Data'!H151, 0))</f>
        <v>0</v>
      </c>
      <c r="L157">
        <f>IF(ISBLANK('Raw Data'!J151), 0, IF(AND(1=MATCH(LARGE('Raw Data'!G151:J151, 3), 'Raw Data'!G151:J151, 0), AND('Raw Data'!K151-'Raw Data'!L151&lt;4, 'Raw Data'!K151-'Raw Data'!L151&gt;0)), 'Raw Data'!G151, 0))</f>
        <v>0</v>
      </c>
      <c r="M157">
        <f>IF(ISBLANK('Raw Data'!J151), 0, IF(AND(4=MATCH(LARGE('Raw Data'!G151:J151, 2), 'Raw Data'!G151:J151, 0), 'Raw Data'!L151-'Raw Data'!K151&gt;3), 'Raw Data'!J151, 0))</f>
        <v>0</v>
      </c>
      <c r="N157">
        <f>IF(ISBLANK('Raw Data'!J151), 0, IF(AND(3=MATCH(LARGE('Raw Data'!G151:J151, 2), 'Raw Data'!G151:J151, 0), 'Raw Data'!K151-'Raw Data'!L151&gt;3), 'Raw Data'!I151, 0))</f>
        <v>0</v>
      </c>
      <c r="O157">
        <f>IF(ISBLANK('Raw Data'!J151), 0, IF(AND(2=MATCH(LARGE('Raw Data'!G151:J151, 2), 'Raw Data'!G151:J151, 0), AND('Raw Data'!L151-'Raw Data'!K151&lt;4, 'Raw Data'!L151-'Raw Data'!K151&gt;0)), 'Raw Data'!H151, 0))</f>
        <v>0</v>
      </c>
      <c r="P157">
        <f>IF(ISBLANK('Raw Data'!J151), 0, IF(AND(1=MATCH(LARGE('Raw Data'!G151:J151, 2), 'Raw Data'!G151:J151, 0), AND('Raw Data'!K151-'Raw Data'!L151&lt;4, 'Raw Data'!K151-'Raw Data'!L151&gt;0)), 'Raw Data'!G151, 0))</f>
        <v>0</v>
      </c>
      <c r="Q157">
        <f>IF(ISBLANK('Raw Data'!J151), 0, IF(AND(4=MATCH(LARGE('Raw Data'!G151:J151, 1), 'Raw Data'!G151:J151, 0), 'Raw Data'!L151-'Raw Data'!K151&gt;3), 'Raw Data'!J151, 0))</f>
        <v>0</v>
      </c>
      <c r="R157">
        <f>IF(ISBLANK('Raw Data'!J151), 0, IF(AND(3=MATCH(LARGE('Raw Data'!G151:J151, 1), 'Raw Data'!G151:J151, 0), 'Raw Data'!K151-'Raw Data'!L151&gt;3), 'Raw Data'!I151, 0))</f>
        <v>0</v>
      </c>
      <c r="S157">
        <f>IF(AND('Raw Data'!L151-'Raw Data'!K151&gt;4, 'Raw Data'!F151&lt;'Raw Data'!C151), 'Raw Data'!J151, 0)</f>
        <v>0</v>
      </c>
      <c r="T157">
        <f>IF(AND('Raw Data'!K151-'Raw Data'!L151&gt;4, 'Raw Data'!F151&gt;'Raw Data'!C151), 'Raw Data'!I151, 0)</f>
        <v>0</v>
      </c>
      <c r="U157">
        <f>IF(AND('Raw Data'!L151-'Raw Data'!K151&lt;3, 'Raw Data'!L151&gt;'Raw Data'!K151, 'Raw Data'!F151&lt;'Raw Data'!C151), 'Raw Data'!H151, 0)</f>
        <v>0</v>
      </c>
      <c r="V157">
        <f>IF(AND('Raw Data'!L151-'Raw Data'!K151&lt;3, 'Raw Data'!L151&gt;'Raw Data'!K151, 'Raw Data'!F151&gt;'Raw Data'!C151), 'Raw Data'!G151, 0)</f>
        <v>0</v>
      </c>
    </row>
    <row r="158" spans="1:22" x14ac:dyDescent="0.3">
      <c r="A158">
        <f>IF(AND('Raw Data'!F152&lt;'Raw Data'!C152, 'Raw Data'!L152&gt;'Raw Data'!K152, 'Raw Data'!L152-'Raw Data'!K152&gt;3), 'Raw Data'!J152, 0)</f>
        <v>0</v>
      </c>
      <c r="B158">
        <f>IF(AND('Raw Data'!C152&lt;'Raw Data'!F152, 'Raw Data'!K152&gt;'Raw Data'!L152, 'Raw Data'!K152-'Raw Data'!L152&gt;3), 'Raw Data'!I152, 0)</f>
        <v>0</v>
      </c>
      <c r="C158">
        <f>IF(AND('Raw Data'!F152&lt;'Raw Data'!C152, 'Raw Data'!L152&gt;'Raw Data'!K152, 'Raw Data'!L152-'Raw Data'!K152&lt;4), 'Raw Data'!H152, 0)</f>
        <v>0</v>
      </c>
      <c r="D158">
        <f>IF(AND('Raw Data'!C152&lt;'Raw Data'!F152, 'Raw Data'!K152&gt;'Raw Data'!L152, 'Raw Data'!K152-'Raw Data'!L152&lt;4), 'Raw Data'!G152, 0)</f>
        <v>0</v>
      </c>
      <c r="E158">
        <f>IF(ISBLANK('Raw Data'!J152), 0, IF(AND(4=MATCH(LARGE('Raw Data'!G152:J152, 4), 'Raw Data'!G152:J152, 0), 'Raw Data'!L152-'Raw Data'!K152&gt;3), 'Raw Data'!J152, 0))</f>
        <v>0</v>
      </c>
      <c r="F158">
        <f>IF(ISBLANK('Raw Data'!J152), 0, IF(AND(3=MATCH(LARGE('Raw Data'!G152:J152, 4), 'Raw Data'!G152:J152, 0), 'Raw Data'!K152-'Raw Data'!L152&gt;3), 'Raw Data'!I152, 0))</f>
        <v>0</v>
      </c>
      <c r="G158">
        <f>IF(ISBLANK('Raw Data'!J152), 0, IF(AND(2=MATCH(LARGE('Raw Data'!G152:J152, 4), 'Raw Data'!G152:J152, 0), AND('Raw Data'!L152-'Raw Data'!K152&lt;4, 'Raw Data'!L152-'Raw Data'!K152&gt;0)), 'Raw Data'!H152, 0))</f>
        <v>0</v>
      </c>
      <c r="H158">
        <f>IF(ISBLANK('Raw Data'!J152), 0, IF(AND(1=MATCH(LARGE('Raw Data'!G152:J152, 4), 'Raw Data'!G152:J152, 0), AND('Raw Data'!K152-'Raw Data'!L152&lt;4, 'Raw Data'!K152-'Raw Data'!L152&gt;0)), 'Raw Data'!G152, 0))</f>
        <v>0</v>
      </c>
      <c r="I158">
        <f>IF(ISBLANK('Raw Data'!J152), 0, IF(AND(4=MATCH(LARGE('Raw Data'!G152:J152, 3), 'Raw Data'!G152:J152, 0), 'Raw Data'!L152-'Raw Data'!K152&gt;3), 'Raw Data'!J152, 0))</f>
        <v>0</v>
      </c>
      <c r="J158">
        <f>IF(ISBLANK('Raw Data'!J152), 0, IF(AND(3=MATCH(LARGE('Raw Data'!G152:J152, 3), 'Raw Data'!G152:J152, 0), 'Raw Data'!K152-'Raw Data'!L152&gt;3), 'Raw Data'!I152, 0))</f>
        <v>0</v>
      </c>
      <c r="K158">
        <f>IF(ISBLANK('Raw Data'!J152), 0, IF(AND(2=MATCH(LARGE('Raw Data'!G152:J152, 3), 'Raw Data'!G152:J152, 0), AND('Raw Data'!L152-'Raw Data'!K152&lt;4, 'Raw Data'!L152-'Raw Data'!K152&gt;0)), 'Raw Data'!H152, 0))</f>
        <v>0</v>
      </c>
      <c r="L158">
        <f>IF(ISBLANK('Raw Data'!J152), 0, IF(AND(1=MATCH(LARGE('Raw Data'!G152:J152, 3), 'Raw Data'!G152:J152, 0), AND('Raw Data'!K152-'Raw Data'!L152&lt;4, 'Raw Data'!K152-'Raw Data'!L152&gt;0)), 'Raw Data'!G152, 0))</f>
        <v>0</v>
      </c>
      <c r="M158">
        <f>IF(ISBLANK('Raw Data'!J152), 0, IF(AND(4=MATCH(LARGE('Raw Data'!G152:J152, 2), 'Raw Data'!G152:J152, 0), 'Raw Data'!L152-'Raw Data'!K152&gt;3), 'Raw Data'!J152, 0))</f>
        <v>0</v>
      </c>
      <c r="N158">
        <f>IF(ISBLANK('Raw Data'!J152), 0, IF(AND(3=MATCH(LARGE('Raw Data'!G152:J152, 2), 'Raw Data'!G152:J152, 0), 'Raw Data'!K152-'Raw Data'!L152&gt;3), 'Raw Data'!I152, 0))</f>
        <v>0</v>
      </c>
      <c r="O158">
        <f>IF(ISBLANK('Raw Data'!J152), 0, IF(AND(2=MATCH(LARGE('Raw Data'!G152:J152, 2), 'Raw Data'!G152:J152, 0), AND('Raw Data'!L152-'Raw Data'!K152&lt;4, 'Raw Data'!L152-'Raw Data'!K152&gt;0)), 'Raw Data'!H152, 0))</f>
        <v>0</v>
      </c>
      <c r="P158">
        <f>IF(ISBLANK('Raw Data'!J152), 0, IF(AND(1=MATCH(LARGE('Raw Data'!G152:J152, 2), 'Raw Data'!G152:J152, 0), AND('Raw Data'!K152-'Raw Data'!L152&lt;4, 'Raw Data'!K152-'Raw Data'!L152&gt;0)), 'Raw Data'!G152, 0))</f>
        <v>0</v>
      </c>
      <c r="Q158">
        <f>IF(ISBLANK('Raw Data'!J152), 0, IF(AND(4=MATCH(LARGE('Raw Data'!G152:J152, 1), 'Raw Data'!G152:J152, 0), 'Raw Data'!L152-'Raw Data'!K152&gt;3), 'Raw Data'!J152, 0))</f>
        <v>0</v>
      </c>
      <c r="R158">
        <f>IF(ISBLANK('Raw Data'!J152), 0, IF(AND(3=MATCH(LARGE('Raw Data'!G152:J152, 1), 'Raw Data'!G152:J152, 0), 'Raw Data'!K152-'Raw Data'!L152&gt;3), 'Raw Data'!I152, 0))</f>
        <v>0</v>
      </c>
      <c r="S158">
        <f>IF(AND('Raw Data'!L152-'Raw Data'!K152&gt;4, 'Raw Data'!F152&lt;'Raw Data'!C152), 'Raw Data'!J152, 0)</f>
        <v>0</v>
      </c>
      <c r="T158">
        <f>IF(AND('Raw Data'!K152-'Raw Data'!L152&gt;4, 'Raw Data'!F152&gt;'Raw Data'!C152), 'Raw Data'!I152, 0)</f>
        <v>0</v>
      </c>
      <c r="U158">
        <f>IF(AND('Raw Data'!L152-'Raw Data'!K152&lt;3, 'Raw Data'!L152&gt;'Raw Data'!K152, 'Raw Data'!F152&lt;'Raw Data'!C152), 'Raw Data'!H152, 0)</f>
        <v>0</v>
      </c>
      <c r="V158">
        <f>IF(AND('Raw Data'!L152-'Raw Data'!K152&lt;3, 'Raw Data'!L152&gt;'Raw Data'!K152, 'Raw Data'!F152&gt;'Raw Data'!C152), 'Raw Data'!G152, 0)</f>
        <v>0</v>
      </c>
    </row>
    <row r="159" spans="1:22" x14ac:dyDescent="0.3">
      <c r="A159">
        <f>IF(AND('Raw Data'!F153&lt;'Raw Data'!C153, 'Raw Data'!L153&gt;'Raw Data'!K153, 'Raw Data'!L153-'Raw Data'!K153&gt;3), 'Raw Data'!J153, 0)</f>
        <v>0</v>
      </c>
      <c r="B159">
        <f>IF(AND('Raw Data'!C153&lt;'Raw Data'!F153, 'Raw Data'!K153&gt;'Raw Data'!L153, 'Raw Data'!K153-'Raw Data'!L153&gt;3), 'Raw Data'!I153, 0)</f>
        <v>0</v>
      </c>
      <c r="C159">
        <f>IF(AND('Raw Data'!F153&lt;'Raw Data'!C153, 'Raw Data'!L153&gt;'Raw Data'!K153, 'Raw Data'!L153-'Raw Data'!K153&lt;4), 'Raw Data'!H153, 0)</f>
        <v>0</v>
      </c>
      <c r="D159">
        <f>IF(AND('Raw Data'!C153&lt;'Raw Data'!F153, 'Raw Data'!K153&gt;'Raw Data'!L153, 'Raw Data'!K153-'Raw Data'!L153&lt;4), 'Raw Data'!G153, 0)</f>
        <v>0</v>
      </c>
      <c r="E159">
        <f>IF(ISBLANK('Raw Data'!J153), 0, IF(AND(4=MATCH(LARGE('Raw Data'!G153:J153, 4), 'Raw Data'!G153:J153, 0), 'Raw Data'!L153-'Raw Data'!K153&gt;3), 'Raw Data'!J153, 0))</f>
        <v>0</v>
      </c>
      <c r="F159">
        <f>IF(ISBLANK('Raw Data'!J153), 0, IF(AND(3=MATCH(LARGE('Raw Data'!G153:J153, 4), 'Raw Data'!G153:J153, 0), 'Raw Data'!K153-'Raw Data'!L153&gt;3), 'Raw Data'!I153, 0))</f>
        <v>0</v>
      </c>
      <c r="G159">
        <f>IF(ISBLANK('Raw Data'!J153), 0, IF(AND(2=MATCH(LARGE('Raw Data'!G153:J153, 4), 'Raw Data'!G153:J153, 0), AND('Raw Data'!L153-'Raw Data'!K153&lt;4, 'Raw Data'!L153-'Raw Data'!K153&gt;0)), 'Raw Data'!H153, 0))</f>
        <v>0</v>
      </c>
      <c r="H159">
        <f>IF(ISBLANK('Raw Data'!J153), 0, IF(AND(1=MATCH(LARGE('Raw Data'!G153:J153, 4), 'Raw Data'!G153:J153, 0), AND('Raw Data'!K153-'Raw Data'!L153&lt;4, 'Raw Data'!K153-'Raw Data'!L153&gt;0)), 'Raw Data'!G153, 0))</f>
        <v>0</v>
      </c>
      <c r="I159">
        <f>IF(ISBLANK('Raw Data'!J153), 0, IF(AND(4=MATCH(LARGE('Raw Data'!G153:J153, 3), 'Raw Data'!G153:J153, 0), 'Raw Data'!L153-'Raw Data'!K153&gt;3), 'Raw Data'!J153, 0))</f>
        <v>0</v>
      </c>
      <c r="J159">
        <f>IF(ISBLANK('Raw Data'!J153), 0, IF(AND(3=MATCH(LARGE('Raw Data'!G153:J153, 3), 'Raw Data'!G153:J153, 0), 'Raw Data'!K153-'Raw Data'!L153&gt;3), 'Raw Data'!I153, 0))</f>
        <v>0</v>
      </c>
      <c r="K159">
        <f>IF(ISBLANK('Raw Data'!J153), 0, IF(AND(2=MATCH(LARGE('Raw Data'!G153:J153, 3), 'Raw Data'!G153:J153, 0), AND('Raw Data'!L153-'Raw Data'!K153&lt;4, 'Raw Data'!L153-'Raw Data'!K153&gt;0)), 'Raw Data'!H153, 0))</f>
        <v>0</v>
      </c>
      <c r="L159">
        <f>IF(ISBLANK('Raw Data'!J153), 0, IF(AND(1=MATCH(LARGE('Raw Data'!G153:J153, 3), 'Raw Data'!G153:J153, 0), AND('Raw Data'!K153-'Raw Data'!L153&lt;4, 'Raw Data'!K153-'Raw Data'!L153&gt;0)), 'Raw Data'!G153, 0))</f>
        <v>0</v>
      </c>
      <c r="M159">
        <f>IF(ISBLANK('Raw Data'!J153), 0, IF(AND(4=MATCH(LARGE('Raw Data'!G153:J153, 2), 'Raw Data'!G153:J153, 0), 'Raw Data'!L153-'Raw Data'!K153&gt;3), 'Raw Data'!J153, 0))</f>
        <v>0</v>
      </c>
      <c r="N159">
        <f>IF(ISBLANK('Raw Data'!J153), 0, IF(AND(3=MATCH(LARGE('Raw Data'!G153:J153, 2), 'Raw Data'!G153:J153, 0), 'Raw Data'!K153-'Raw Data'!L153&gt;3), 'Raw Data'!I153, 0))</f>
        <v>0</v>
      </c>
      <c r="O159">
        <f>IF(ISBLANK('Raw Data'!J153), 0, IF(AND(2=MATCH(LARGE('Raw Data'!G153:J153, 2), 'Raw Data'!G153:J153, 0), AND('Raw Data'!L153-'Raw Data'!K153&lt;4, 'Raw Data'!L153-'Raw Data'!K153&gt;0)), 'Raw Data'!H153, 0))</f>
        <v>0</v>
      </c>
      <c r="P159">
        <f>IF(ISBLANK('Raw Data'!J153), 0, IF(AND(1=MATCH(LARGE('Raw Data'!G153:J153, 2), 'Raw Data'!G153:J153, 0), AND('Raw Data'!K153-'Raw Data'!L153&lt;4, 'Raw Data'!K153-'Raw Data'!L153&gt;0)), 'Raw Data'!G153, 0))</f>
        <v>0</v>
      </c>
      <c r="Q159">
        <f>IF(ISBLANK('Raw Data'!J153), 0, IF(AND(4=MATCH(LARGE('Raw Data'!G153:J153, 1), 'Raw Data'!G153:J153, 0), 'Raw Data'!L153-'Raw Data'!K153&gt;3), 'Raw Data'!J153, 0))</f>
        <v>0</v>
      </c>
      <c r="R159">
        <f>IF(ISBLANK('Raw Data'!J153), 0, IF(AND(3=MATCH(LARGE('Raw Data'!G153:J153, 1), 'Raw Data'!G153:J153, 0), 'Raw Data'!K153-'Raw Data'!L153&gt;3), 'Raw Data'!I153, 0))</f>
        <v>0</v>
      </c>
      <c r="S159">
        <f>IF(AND('Raw Data'!L153-'Raw Data'!K153&gt;4, 'Raw Data'!F153&lt;'Raw Data'!C153), 'Raw Data'!J153, 0)</f>
        <v>0</v>
      </c>
      <c r="T159">
        <f>IF(AND('Raw Data'!K153-'Raw Data'!L153&gt;4, 'Raw Data'!F153&gt;'Raw Data'!C153), 'Raw Data'!I153, 0)</f>
        <v>0</v>
      </c>
      <c r="U159">
        <f>IF(AND('Raw Data'!L153-'Raw Data'!K153&lt;3, 'Raw Data'!L153&gt;'Raw Data'!K153, 'Raw Data'!F153&lt;'Raw Data'!C153), 'Raw Data'!H153, 0)</f>
        <v>0</v>
      </c>
      <c r="V159">
        <f>IF(AND('Raw Data'!L153-'Raw Data'!K153&lt;3, 'Raw Data'!L153&gt;'Raw Data'!K153, 'Raw Data'!F153&gt;'Raw Data'!C153), 'Raw Data'!G153, 0)</f>
        <v>0</v>
      </c>
    </row>
    <row r="160" spans="1:22" x14ac:dyDescent="0.3">
      <c r="A160">
        <f>IF(AND('Raw Data'!F154&lt;'Raw Data'!C154, 'Raw Data'!L154&gt;'Raw Data'!K154, 'Raw Data'!L154-'Raw Data'!K154&gt;3), 'Raw Data'!J154, 0)</f>
        <v>0</v>
      </c>
      <c r="B160">
        <f>IF(AND('Raw Data'!C154&lt;'Raw Data'!F154, 'Raw Data'!K154&gt;'Raw Data'!L154, 'Raw Data'!K154-'Raw Data'!L154&gt;3), 'Raw Data'!I154, 0)</f>
        <v>0</v>
      </c>
      <c r="C160">
        <f>IF(AND('Raw Data'!F154&lt;'Raw Data'!C154, 'Raw Data'!L154&gt;'Raw Data'!K154, 'Raw Data'!L154-'Raw Data'!K154&lt;4), 'Raw Data'!H154, 0)</f>
        <v>0</v>
      </c>
      <c r="D160">
        <f>IF(AND('Raw Data'!C154&lt;'Raw Data'!F154, 'Raw Data'!K154&gt;'Raw Data'!L154, 'Raw Data'!K154-'Raw Data'!L154&lt;4), 'Raw Data'!G154, 0)</f>
        <v>0</v>
      </c>
      <c r="E160">
        <f>IF(ISBLANK('Raw Data'!J154), 0, IF(AND(4=MATCH(LARGE('Raw Data'!G154:J154, 4), 'Raw Data'!G154:J154, 0), 'Raw Data'!L154-'Raw Data'!K154&gt;3), 'Raw Data'!J154, 0))</f>
        <v>0</v>
      </c>
      <c r="F160">
        <f>IF(ISBLANK('Raw Data'!J154), 0, IF(AND(3=MATCH(LARGE('Raw Data'!G154:J154, 4), 'Raw Data'!G154:J154, 0), 'Raw Data'!K154-'Raw Data'!L154&gt;3), 'Raw Data'!I154, 0))</f>
        <v>0</v>
      </c>
      <c r="G160">
        <f>IF(ISBLANK('Raw Data'!J154), 0, IF(AND(2=MATCH(LARGE('Raw Data'!G154:J154, 4), 'Raw Data'!G154:J154, 0), AND('Raw Data'!L154-'Raw Data'!K154&lt;4, 'Raw Data'!L154-'Raw Data'!K154&gt;0)), 'Raw Data'!H154, 0))</f>
        <v>0</v>
      </c>
      <c r="H160">
        <f>IF(ISBLANK('Raw Data'!J154), 0, IF(AND(1=MATCH(LARGE('Raw Data'!G154:J154, 4), 'Raw Data'!G154:J154, 0), AND('Raw Data'!K154-'Raw Data'!L154&lt;4, 'Raw Data'!K154-'Raw Data'!L154&gt;0)), 'Raw Data'!G154, 0))</f>
        <v>0</v>
      </c>
      <c r="I160">
        <f>IF(ISBLANK('Raw Data'!J154), 0, IF(AND(4=MATCH(LARGE('Raw Data'!G154:J154, 3), 'Raw Data'!G154:J154, 0), 'Raw Data'!L154-'Raw Data'!K154&gt;3), 'Raw Data'!J154, 0))</f>
        <v>0</v>
      </c>
      <c r="J160">
        <f>IF(ISBLANK('Raw Data'!J154), 0, IF(AND(3=MATCH(LARGE('Raw Data'!G154:J154, 3), 'Raw Data'!G154:J154, 0), 'Raw Data'!K154-'Raw Data'!L154&gt;3), 'Raw Data'!I154, 0))</f>
        <v>0</v>
      </c>
      <c r="K160">
        <f>IF(ISBLANK('Raw Data'!J154), 0, IF(AND(2=MATCH(LARGE('Raw Data'!G154:J154, 3), 'Raw Data'!G154:J154, 0), AND('Raw Data'!L154-'Raw Data'!K154&lt;4, 'Raw Data'!L154-'Raw Data'!K154&gt;0)), 'Raw Data'!H154, 0))</f>
        <v>0</v>
      </c>
      <c r="L160">
        <f>IF(ISBLANK('Raw Data'!J154), 0, IF(AND(1=MATCH(LARGE('Raw Data'!G154:J154, 3), 'Raw Data'!G154:J154, 0), AND('Raw Data'!K154-'Raw Data'!L154&lt;4, 'Raw Data'!K154-'Raw Data'!L154&gt;0)), 'Raw Data'!G154, 0))</f>
        <v>0</v>
      </c>
      <c r="M160">
        <f>IF(ISBLANK('Raw Data'!J154), 0, IF(AND(4=MATCH(LARGE('Raw Data'!G154:J154, 2), 'Raw Data'!G154:J154, 0), 'Raw Data'!L154-'Raw Data'!K154&gt;3), 'Raw Data'!J154, 0))</f>
        <v>0</v>
      </c>
      <c r="N160">
        <f>IF(ISBLANK('Raw Data'!J154), 0, IF(AND(3=MATCH(LARGE('Raw Data'!G154:J154, 2), 'Raw Data'!G154:J154, 0), 'Raw Data'!K154-'Raw Data'!L154&gt;3), 'Raw Data'!I154, 0))</f>
        <v>0</v>
      </c>
      <c r="O160">
        <f>IF(ISBLANK('Raw Data'!J154), 0, IF(AND(2=MATCH(LARGE('Raw Data'!G154:J154, 2), 'Raw Data'!G154:J154, 0), AND('Raw Data'!L154-'Raw Data'!K154&lt;4, 'Raw Data'!L154-'Raw Data'!K154&gt;0)), 'Raw Data'!H154, 0))</f>
        <v>0</v>
      </c>
      <c r="P160">
        <f>IF(ISBLANK('Raw Data'!J154), 0, IF(AND(1=MATCH(LARGE('Raw Data'!G154:J154, 2), 'Raw Data'!G154:J154, 0), AND('Raw Data'!K154-'Raw Data'!L154&lt;4, 'Raw Data'!K154-'Raw Data'!L154&gt;0)), 'Raw Data'!G154, 0))</f>
        <v>0</v>
      </c>
      <c r="Q160">
        <f>IF(ISBLANK('Raw Data'!J154), 0, IF(AND(4=MATCH(LARGE('Raw Data'!G154:J154, 1), 'Raw Data'!G154:J154, 0), 'Raw Data'!L154-'Raw Data'!K154&gt;3), 'Raw Data'!J154, 0))</f>
        <v>0</v>
      </c>
      <c r="R160">
        <f>IF(ISBLANK('Raw Data'!J154), 0, IF(AND(3=MATCH(LARGE('Raw Data'!G154:J154, 1), 'Raw Data'!G154:J154, 0), 'Raw Data'!K154-'Raw Data'!L154&gt;3), 'Raw Data'!I154, 0))</f>
        <v>0</v>
      </c>
      <c r="S160">
        <f>IF(AND('Raw Data'!L154-'Raw Data'!K154&gt;4, 'Raw Data'!F154&lt;'Raw Data'!C154), 'Raw Data'!J154, 0)</f>
        <v>0</v>
      </c>
      <c r="T160">
        <f>IF(AND('Raw Data'!K154-'Raw Data'!L154&gt;4, 'Raw Data'!F154&gt;'Raw Data'!C154), 'Raw Data'!I154, 0)</f>
        <v>0</v>
      </c>
      <c r="U160">
        <f>IF(AND('Raw Data'!L154-'Raw Data'!K154&lt;3, 'Raw Data'!L154&gt;'Raw Data'!K154, 'Raw Data'!F154&lt;'Raw Data'!C154), 'Raw Data'!H154, 0)</f>
        <v>0</v>
      </c>
      <c r="V160">
        <f>IF(AND('Raw Data'!L154-'Raw Data'!K154&lt;3, 'Raw Data'!L154&gt;'Raw Data'!K154, 'Raw Data'!F154&gt;'Raw Data'!C154), 'Raw Data'!G154, 0)</f>
        <v>0</v>
      </c>
    </row>
    <row r="161" spans="1:22" x14ac:dyDescent="0.3">
      <c r="A161">
        <f>IF(AND('Raw Data'!F155&lt;'Raw Data'!C155, 'Raw Data'!L155&gt;'Raw Data'!K155, 'Raw Data'!L155-'Raw Data'!K155&gt;3), 'Raw Data'!J155, 0)</f>
        <v>0</v>
      </c>
      <c r="B161">
        <f>IF(AND('Raw Data'!C155&lt;'Raw Data'!F155, 'Raw Data'!K155&gt;'Raw Data'!L155, 'Raw Data'!K155-'Raw Data'!L155&gt;3), 'Raw Data'!I155, 0)</f>
        <v>0</v>
      </c>
      <c r="C161">
        <f>IF(AND('Raw Data'!F155&lt;'Raw Data'!C155, 'Raw Data'!L155&gt;'Raw Data'!K155, 'Raw Data'!L155-'Raw Data'!K155&lt;4), 'Raw Data'!H155, 0)</f>
        <v>0</v>
      </c>
      <c r="D161">
        <f>IF(AND('Raw Data'!C155&lt;'Raw Data'!F155, 'Raw Data'!K155&gt;'Raw Data'!L155, 'Raw Data'!K155-'Raw Data'!L155&lt;4), 'Raw Data'!G155, 0)</f>
        <v>0</v>
      </c>
      <c r="E161">
        <f>IF(ISBLANK('Raw Data'!J155), 0, IF(AND(4=MATCH(LARGE('Raw Data'!G155:J155, 4), 'Raw Data'!G155:J155, 0), 'Raw Data'!L155-'Raw Data'!K155&gt;3), 'Raw Data'!J155, 0))</f>
        <v>0</v>
      </c>
      <c r="F161">
        <f>IF(ISBLANK('Raw Data'!J155), 0, IF(AND(3=MATCH(LARGE('Raw Data'!G155:J155, 4), 'Raw Data'!G155:J155, 0), 'Raw Data'!K155-'Raw Data'!L155&gt;3), 'Raw Data'!I155, 0))</f>
        <v>0</v>
      </c>
      <c r="G161">
        <f>IF(ISBLANK('Raw Data'!J155), 0, IF(AND(2=MATCH(LARGE('Raw Data'!G155:J155, 4), 'Raw Data'!G155:J155, 0), AND('Raw Data'!L155-'Raw Data'!K155&lt;4, 'Raw Data'!L155-'Raw Data'!K155&gt;0)), 'Raw Data'!H155, 0))</f>
        <v>0</v>
      </c>
      <c r="H161">
        <f>IF(ISBLANK('Raw Data'!J155), 0, IF(AND(1=MATCH(LARGE('Raw Data'!G155:J155, 4), 'Raw Data'!G155:J155, 0), AND('Raw Data'!K155-'Raw Data'!L155&lt;4, 'Raw Data'!K155-'Raw Data'!L155&gt;0)), 'Raw Data'!G155, 0))</f>
        <v>0</v>
      </c>
      <c r="I161">
        <f>IF(ISBLANK('Raw Data'!J155), 0, IF(AND(4=MATCH(LARGE('Raw Data'!G155:J155, 3), 'Raw Data'!G155:J155, 0), 'Raw Data'!L155-'Raw Data'!K155&gt;3), 'Raw Data'!J155, 0))</f>
        <v>0</v>
      </c>
      <c r="J161">
        <f>IF(ISBLANK('Raw Data'!J155), 0, IF(AND(3=MATCH(LARGE('Raw Data'!G155:J155, 3), 'Raw Data'!G155:J155, 0), 'Raw Data'!K155-'Raw Data'!L155&gt;3), 'Raw Data'!I155, 0))</f>
        <v>0</v>
      </c>
      <c r="K161">
        <f>IF(ISBLANK('Raw Data'!J155), 0, IF(AND(2=MATCH(LARGE('Raw Data'!G155:J155, 3), 'Raw Data'!G155:J155, 0), AND('Raw Data'!L155-'Raw Data'!K155&lt;4, 'Raw Data'!L155-'Raw Data'!K155&gt;0)), 'Raw Data'!H155, 0))</f>
        <v>0</v>
      </c>
      <c r="L161">
        <f>IF(ISBLANK('Raw Data'!J155), 0, IF(AND(1=MATCH(LARGE('Raw Data'!G155:J155, 3), 'Raw Data'!G155:J155, 0), AND('Raw Data'!K155-'Raw Data'!L155&lt;4, 'Raw Data'!K155-'Raw Data'!L155&gt;0)), 'Raw Data'!G155, 0))</f>
        <v>0</v>
      </c>
      <c r="M161">
        <f>IF(ISBLANK('Raw Data'!J155), 0, IF(AND(4=MATCH(LARGE('Raw Data'!G155:J155, 2), 'Raw Data'!G155:J155, 0), 'Raw Data'!L155-'Raw Data'!K155&gt;3), 'Raw Data'!J155, 0))</f>
        <v>0</v>
      </c>
      <c r="N161">
        <f>IF(ISBLANK('Raw Data'!J155), 0, IF(AND(3=MATCH(LARGE('Raw Data'!G155:J155, 2), 'Raw Data'!G155:J155, 0), 'Raw Data'!K155-'Raw Data'!L155&gt;3), 'Raw Data'!I155, 0))</f>
        <v>0</v>
      </c>
      <c r="O161">
        <f>IF(ISBLANK('Raw Data'!J155), 0, IF(AND(2=MATCH(LARGE('Raw Data'!G155:J155, 2), 'Raw Data'!G155:J155, 0), AND('Raw Data'!L155-'Raw Data'!K155&lt;4, 'Raw Data'!L155-'Raw Data'!K155&gt;0)), 'Raw Data'!H155, 0))</f>
        <v>0</v>
      </c>
      <c r="P161">
        <f>IF(ISBLANK('Raw Data'!J155), 0, IF(AND(1=MATCH(LARGE('Raw Data'!G155:J155, 2), 'Raw Data'!G155:J155, 0), AND('Raw Data'!K155-'Raw Data'!L155&lt;4, 'Raw Data'!K155-'Raw Data'!L155&gt;0)), 'Raw Data'!G155, 0))</f>
        <v>0</v>
      </c>
      <c r="Q161">
        <f>IF(ISBLANK('Raw Data'!J155), 0, IF(AND(4=MATCH(LARGE('Raw Data'!G155:J155, 1), 'Raw Data'!G155:J155, 0), 'Raw Data'!L155-'Raw Data'!K155&gt;3), 'Raw Data'!J155, 0))</f>
        <v>0</v>
      </c>
      <c r="R161">
        <f>IF(ISBLANK('Raw Data'!J155), 0, IF(AND(3=MATCH(LARGE('Raw Data'!G155:J155, 1), 'Raw Data'!G155:J155, 0), 'Raw Data'!K155-'Raw Data'!L155&gt;3), 'Raw Data'!I155, 0))</f>
        <v>0</v>
      </c>
      <c r="S161">
        <f>IF(AND('Raw Data'!L155-'Raw Data'!K155&gt;4, 'Raw Data'!F155&lt;'Raw Data'!C155), 'Raw Data'!J155, 0)</f>
        <v>0</v>
      </c>
      <c r="T161">
        <f>IF(AND('Raw Data'!K155-'Raw Data'!L155&gt;4, 'Raw Data'!F155&gt;'Raw Data'!C155), 'Raw Data'!I155, 0)</f>
        <v>0</v>
      </c>
      <c r="U161">
        <f>IF(AND('Raw Data'!L155-'Raw Data'!K155&lt;3, 'Raw Data'!L155&gt;'Raw Data'!K155, 'Raw Data'!F155&lt;'Raw Data'!C155), 'Raw Data'!H155, 0)</f>
        <v>0</v>
      </c>
      <c r="V161">
        <f>IF(AND('Raw Data'!L155-'Raw Data'!K155&lt;3, 'Raw Data'!L155&gt;'Raw Data'!K155, 'Raw Data'!F155&gt;'Raw Data'!C155), 'Raw Data'!G155, 0)</f>
        <v>0</v>
      </c>
    </row>
    <row r="162" spans="1:22" x14ac:dyDescent="0.3">
      <c r="A162">
        <f>IF(AND('Raw Data'!F156&lt;'Raw Data'!C156, 'Raw Data'!L156&gt;'Raw Data'!K156, 'Raw Data'!L156-'Raw Data'!K156&gt;3), 'Raw Data'!J156, 0)</f>
        <v>0</v>
      </c>
      <c r="B162">
        <f>IF(AND('Raw Data'!C156&lt;'Raw Data'!F156, 'Raw Data'!K156&gt;'Raw Data'!L156, 'Raw Data'!K156-'Raw Data'!L156&gt;3), 'Raw Data'!I156, 0)</f>
        <v>0</v>
      </c>
      <c r="C162">
        <f>IF(AND('Raw Data'!F156&lt;'Raw Data'!C156, 'Raw Data'!L156&gt;'Raw Data'!K156, 'Raw Data'!L156-'Raw Data'!K156&lt;4), 'Raw Data'!H156, 0)</f>
        <v>0</v>
      </c>
      <c r="D162">
        <f>IF(AND('Raw Data'!C156&lt;'Raw Data'!F156, 'Raw Data'!K156&gt;'Raw Data'!L156, 'Raw Data'!K156-'Raw Data'!L156&lt;4), 'Raw Data'!G156, 0)</f>
        <v>0</v>
      </c>
      <c r="E162">
        <f>IF(ISBLANK('Raw Data'!J156), 0, IF(AND(4=MATCH(LARGE('Raw Data'!G156:J156, 4), 'Raw Data'!G156:J156, 0), 'Raw Data'!L156-'Raw Data'!K156&gt;3), 'Raw Data'!J156, 0))</f>
        <v>0</v>
      </c>
      <c r="F162">
        <f>IF(ISBLANK('Raw Data'!J156), 0, IF(AND(3=MATCH(LARGE('Raw Data'!G156:J156, 4), 'Raw Data'!G156:J156, 0), 'Raw Data'!K156-'Raw Data'!L156&gt;3), 'Raw Data'!I156, 0))</f>
        <v>0</v>
      </c>
      <c r="G162">
        <f>IF(ISBLANK('Raw Data'!J156), 0, IF(AND(2=MATCH(LARGE('Raw Data'!G156:J156, 4), 'Raw Data'!G156:J156, 0), AND('Raw Data'!L156-'Raw Data'!K156&lt;4, 'Raw Data'!L156-'Raw Data'!K156&gt;0)), 'Raw Data'!H156, 0))</f>
        <v>0</v>
      </c>
      <c r="H162">
        <f>IF(ISBLANK('Raw Data'!J156), 0, IF(AND(1=MATCH(LARGE('Raw Data'!G156:J156, 4), 'Raw Data'!G156:J156, 0), AND('Raw Data'!K156-'Raw Data'!L156&lt;4, 'Raw Data'!K156-'Raw Data'!L156&gt;0)), 'Raw Data'!G156, 0))</f>
        <v>0</v>
      </c>
      <c r="I162">
        <f>IF(ISBLANK('Raw Data'!J156), 0, IF(AND(4=MATCH(LARGE('Raw Data'!G156:J156, 3), 'Raw Data'!G156:J156, 0), 'Raw Data'!L156-'Raw Data'!K156&gt;3), 'Raw Data'!J156, 0))</f>
        <v>0</v>
      </c>
      <c r="J162">
        <f>IF(ISBLANK('Raw Data'!J156), 0, IF(AND(3=MATCH(LARGE('Raw Data'!G156:J156, 3), 'Raw Data'!G156:J156, 0), 'Raw Data'!K156-'Raw Data'!L156&gt;3), 'Raw Data'!I156, 0))</f>
        <v>0</v>
      </c>
      <c r="K162">
        <f>IF(ISBLANK('Raw Data'!J156), 0, IF(AND(2=MATCH(LARGE('Raw Data'!G156:J156, 3), 'Raw Data'!G156:J156, 0), AND('Raw Data'!L156-'Raw Data'!K156&lt;4, 'Raw Data'!L156-'Raw Data'!K156&gt;0)), 'Raw Data'!H156, 0))</f>
        <v>0</v>
      </c>
      <c r="L162">
        <f>IF(ISBLANK('Raw Data'!J156), 0, IF(AND(1=MATCH(LARGE('Raw Data'!G156:J156, 3), 'Raw Data'!G156:J156, 0), AND('Raw Data'!K156-'Raw Data'!L156&lt;4, 'Raw Data'!K156-'Raw Data'!L156&gt;0)), 'Raw Data'!G156, 0))</f>
        <v>0</v>
      </c>
      <c r="M162">
        <f>IF(ISBLANK('Raw Data'!J156), 0, IF(AND(4=MATCH(LARGE('Raw Data'!G156:J156, 2), 'Raw Data'!G156:J156, 0), 'Raw Data'!L156-'Raw Data'!K156&gt;3), 'Raw Data'!J156, 0))</f>
        <v>0</v>
      </c>
      <c r="N162">
        <f>IF(ISBLANK('Raw Data'!J156), 0, IF(AND(3=MATCH(LARGE('Raw Data'!G156:J156, 2), 'Raw Data'!G156:J156, 0), 'Raw Data'!K156-'Raw Data'!L156&gt;3), 'Raw Data'!I156, 0))</f>
        <v>0</v>
      </c>
      <c r="O162">
        <f>IF(ISBLANK('Raw Data'!J156), 0, IF(AND(2=MATCH(LARGE('Raw Data'!G156:J156, 2), 'Raw Data'!G156:J156, 0), AND('Raw Data'!L156-'Raw Data'!K156&lt;4, 'Raw Data'!L156-'Raw Data'!K156&gt;0)), 'Raw Data'!H156, 0))</f>
        <v>0</v>
      </c>
      <c r="P162">
        <f>IF(ISBLANK('Raw Data'!J156), 0, IF(AND(1=MATCH(LARGE('Raw Data'!G156:J156, 2), 'Raw Data'!G156:J156, 0), AND('Raw Data'!K156-'Raw Data'!L156&lt;4, 'Raw Data'!K156-'Raw Data'!L156&gt;0)), 'Raw Data'!G156, 0))</f>
        <v>0</v>
      </c>
      <c r="Q162">
        <f>IF(ISBLANK('Raw Data'!J156), 0, IF(AND(4=MATCH(LARGE('Raw Data'!G156:J156, 1), 'Raw Data'!G156:J156, 0), 'Raw Data'!L156-'Raw Data'!K156&gt;3), 'Raw Data'!J156, 0))</f>
        <v>0</v>
      </c>
      <c r="R162">
        <f>IF(ISBLANK('Raw Data'!J156), 0, IF(AND(3=MATCH(LARGE('Raw Data'!G156:J156, 1), 'Raw Data'!G156:J156, 0), 'Raw Data'!K156-'Raw Data'!L156&gt;3), 'Raw Data'!I156, 0))</f>
        <v>0</v>
      </c>
      <c r="S162">
        <f>IF(AND('Raw Data'!L156-'Raw Data'!K156&gt;4, 'Raw Data'!F156&lt;'Raw Data'!C156), 'Raw Data'!J156, 0)</f>
        <v>0</v>
      </c>
      <c r="T162">
        <f>IF(AND('Raw Data'!K156-'Raw Data'!L156&gt;4, 'Raw Data'!F156&gt;'Raw Data'!C156), 'Raw Data'!I156, 0)</f>
        <v>0</v>
      </c>
      <c r="U162">
        <f>IF(AND('Raw Data'!L156-'Raw Data'!K156&lt;3, 'Raw Data'!L156&gt;'Raw Data'!K156, 'Raw Data'!F156&lt;'Raw Data'!C156), 'Raw Data'!H156, 0)</f>
        <v>0</v>
      </c>
      <c r="V162">
        <f>IF(AND('Raw Data'!L156-'Raw Data'!K156&lt;3, 'Raw Data'!L156&gt;'Raw Data'!K156, 'Raw Data'!F156&gt;'Raw Data'!C156), 'Raw Data'!G156, 0)</f>
        <v>0</v>
      </c>
    </row>
    <row r="163" spans="1:22" x14ac:dyDescent="0.3">
      <c r="A163">
        <f>IF(AND('Raw Data'!F157&lt;'Raw Data'!C157, 'Raw Data'!L157&gt;'Raw Data'!K157, 'Raw Data'!L157-'Raw Data'!K157&gt;3), 'Raw Data'!J157, 0)</f>
        <v>0</v>
      </c>
      <c r="B163">
        <f>IF(AND('Raw Data'!C157&lt;'Raw Data'!F157, 'Raw Data'!K157&gt;'Raw Data'!L157, 'Raw Data'!K157-'Raw Data'!L157&gt;3), 'Raw Data'!I157, 0)</f>
        <v>0</v>
      </c>
      <c r="C163">
        <f>IF(AND('Raw Data'!F157&lt;'Raw Data'!C157, 'Raw Data'!L157&gt;'Raw Data'!K157, 'Raw Data'!L157-'Raw Data'!K157&lt;4), 'Raw Data'!H157, 0)</f>
        <v>0</v>
      </c>
      <c r="D163">
        <f>IF(AND('Raw Data'!C157&lt;'Raw Data'!F157, 'Raw Data'!K157&gt;'Raw Data'!L157, 'Raw Data'!K157-'Raw Data'!L157&lt;4), 'Raw Data'!G157, 0)</f>
        <v>0</v>
      </c>
      <c r="E163">
        <f>IF(ISBLANK('Raw Data'!J157), 0, IF(AND(4=MATCH(LARGE('Raw Data'!G157:J157, 4), 'Raw Data'!G157:J157, 0), 'Raw Data'!L157-'Raw Data'!K157&gt;3), 'Raw Data'!J157, 0))</f>
        <v>0</v>
      </c>
      <c r="F163">
        <f>IF(ISBLANK('Raw Data'!J157), 0, IF(AND(3=MATCH(LARGE('Raw Data'!G157:J157, 4), 'Raw Data'!G157:J157, 0), 'Raw Data'!K157-'Raw Data'!L157&gt;3), 'Raw Data'!I157, 0))</f>
        <v>0</v>
      </c>
      <c r="G163">
        <f>IF(ISBLANK('Raw Data'!J157), 0, IF(AND(2=MATCH(LARGE('Raw Data'!G157:J157, 4), 'Raw Data'!G157:J157, 0), AND('Raw Data'!L157-'Raw Data'!K157&lt;4, 'Raw Data'!L157-'Raw Data'!K157&gt;0)), 'Raw Data'!H157, 0))</f>
        <v>0</v>
      </c>
      <c r="H163">
        <f>IF(ISBLANK('Raw Data'!J157), 0, IF(AND(1=MATCH(LARGE('Raw Data'!G157:J157, 4), 'Raw Data'!G157:J157, 0), AND('Raw Data'!K157-'Raw Data'!L157&lt;4, 'Raw Data'!K157-'Raw Data'!L157&gt;0)), 'Raw Data'!G157, 0))</f>
        <v>0</v>
      </c>
      <c r="I163">
        <f>IF(ISBLANK('Raw Data'!J157), 0, IF(AND(4=MATCH(LARGE('Raw Data'!G157:J157, 3), 'Raw Data'!G157:J157, 0), 'Raw Data'!L157-'Raw Data'!K157&gt;3), 'Raw Data'!J157, 0))</f>
        <v>0</v>
      </c>
      <c r="J163">
        <f>IF(ISBLANK('Raw Data'!J157), 0, IF(AND(3=MATCH(LARGE('Raw Data'!G157:J157, 3), 'Raw Data'!G157:J157, 0), 'Raw Data'!K157-'Raw Data'!L157&gt;3), 'Raw Data'!I157, 0))</f>
        <v>0</v>
      </c>
      <c r="K163">
        <f>IF(ISBLANK('Raw Data'!J157), 0, IF(AND(2=MATCH(LARGE('Raw Data'!G157:J157, 3), 'Raw Data'!G157:J157, 0), AND('Raw Data'!L157-'Raw Data'!K157&lt;4, 'Raw Data'!L157-'Raw Data'!K157&gt;0)), 'Raw Data'!H157, 0))</f>
        <v>0</v>
      </c>
      <c r="L163">
        <f>IF(ISBLANK('Raw Data'!J157), 0, IF(AND(1=MATCH(LARGE('Raw Data'!G157:J157, 3), 'Raw Data'!G157:J157, 0), AND('Raw Data'!K157-'Raw Data'!L157&lt;4, 'Raw Data'!K157-'Raw Data'!L157&gt;0)), 'Raw Data'!G157, 0))</f>
        <v>0</v>
      </c>
      <c r="M163">
        <f>IF(ISBLANK('Raw Data'!J157), 0, IF(AND(4=MATCH(LARGE('Raw Data'!G157:J157, 2), 'Raw Data'!G157:J157, 0), 'Raw Data'!L157-'Raw Data'!K157&gt;3), 'Raw Data'!J157, 0))</f>
        <v>0</v>
      </c>
      <c r="N163">
        <f>IF(ISBLANK('Raw Data'!J157), 0, IF(AND(3=MATCH(LARGE('Raw Data'!G157:J157, 2), 'Raw Data'!G157:J157, 0), 'Raw Data'!K157-'Raw Data'!L157&gt;3), 'Raw Data'!I157, 0))</f>
        <v>0</v>
      </c>
      <c r="O163">
        <f>IF(ISBLANK('Raw Data'!J157), 0, IF(AND(2=MATCH(LARGE('Raw Data'!G157:J157, 2), 'Raw Data'!G157:J157, 0), AND('Raw Data'!L157-'Raw Data'!K157&lt;4, 'Raw Data'!L157-'Raw Data'!K157&gt;0)), 'Raw Data'!H157, 0))</f>
        <v>0</v>
      </c>
      <c r="P163">
        <f>IF(ISBLANK('Raw Data'!J157), 0, IF(AND(1=MATCH(LARGE('Raw Data'!G157:J157, 2), 'Raw Data'!G157:J157, 0), AND('Raw Data'!K157-'Raw Data'!L157&lt;4, 'Raw Data'!K157-'Raw Data'!L157&gt;0)), 'Raw Data'!G157, 0))</f>
        <v>0</v>
      </c>
      <c r="Q163">
        <f>IF(ISBLANK('Raw Data'!J157), 0, IF(AND(4=MATCH(LARGE('Raw Data'!G157:J157, 1), 'Raw Data'!G157:J157, 0), 'Raw Data'!L157-'Raw Data'!K157&gt;3), 'Raw Data'!J157, 0))</f>
        <v>0</v>
      </c>
      <c r="R163">
        <f>IF(ISBLANK('Raw Data'!J157), 0, IF(AND(3=MATCH(LARGE('Raw Data'!G157:J157, 1), 'Raw Data'!G157:J157, 0), 'Raw Data'!K157-'Raw Data'!L157&gt;3), 'Raw Data'!I157, 0))</f>
        <v>0</v>
      </c>
      <c r="S163">
        <f>IF(AND('Raw Data'!L157-'Raw Data'!K157&gt;4, 'Raw Data'!F157&lt;'Raw Data'!C157), 'Raw Data'!J157, 0)</f>
        <v>0</v>
      </c>
      <c r="T163">
        <f>IF(AND('Raw Data'!K157-'Raw Data'!L157&gt;4, 'Raw Data'!F157&gt;'Raw Data'!C157), 'Raw Data'!I157, 0)</f>
        <v>0</v>
      </c>
      <c r="U163">
        <f>IF(AND('Raw Data'!L157-'Raw Data'!K157&lt;3, 'Raw Data'!L157&gt;'Raw Data'!K157, 'Raw Data'!F157&lt;'Raw Data'!C157), 'Raw Data'!H157, 0)</f>
        <v>0</v>
      </c>
      <c r="V163">
        <f>IF(AND('Raw Data'!L157-'Raw Data'!K157&lt;3, 'Raw Data'!L157&gt;'Raw Data'!K157, 'Raw Data'!F157&gt;'Raw Data'!C157), 'Raw Data'!G157, 0)</f>
        <v>0</v>
      </c>
    </row>
    <row r="164" spans="1:22" x14ac:dyDescent="0.3">
      <c r="A164">
        <f>IF(AND('Raw Data'!F158&lt;'Raw Data'!C158, 'Raw Data'!L158&gt;'Raw Data'!K158, 'Raw Data'!L158-'Raw Data'!K158&gt;3), 'Raw Data'!J158, 0)</f>
        <v>0</v>
      </c>
      <c r="B164">
        <f>IF(AND('Raw Data'!C158&lt;'Raw Data'!F158, 'Raw Data'!K158&gt;'Raw Data'!L158, 'Raw Data'!K158-'Raw Data'!L158&gt;3), 'Raw Data'!I158, 0)</f>
        <v>0</v>
      </c>
      <c r="C164">
        <f>IF(AND('Raw Data'!F158&lt;'Raw Data'!C158, 'Raw Data'!L158&gt;'Raw Data'!K158, 'Raw Data'!L158-'Raw Data'!K158&lt;4), 'Raw Data'!H158, 0)</f>
        <v>0</v>
      </c>
      <c r="D164">
        <f>IF(AND('Raw Data'!C158&lt;'Raw Data'!F158, 'Raw Data'!K158&gt;'Raw Data'!L158, 'Raw Data'!K158-'Raw Data'!L158&lt;4), 'Raw Data'!G158, 0)</f>
        <v>0</v>
      </c>
      <c r="E164">
        <f>IF(ISBLANK('Raw Data'!J158), 0, IF(AND(4=MATCH(LARGE('Raw Data'!G158:J158, 4), 'Raw Data'!G158:J158, 0), 'Raw Data'!L158-'Raw Data'!K158&gt;3), 'Raw Data'!J158, 0))</f>
        <v>0</v>
      </c>
      <c r="F164">
        <f>IF(ISBLANK('Raw Data'!J158), 0, IF(AND(3=MATCH(LARGE('Raw Data'!G158:J158, 4), 'Raw Data'!G158:J158, 0), 'Raw Data'!K158-'Raw Data'!L158&gt;3), 'Raw Data'!I158, 0))</f>
        <v>0</v>
      </c>
      <c r="G164">
        <f>IF(ISBLANK('Raw Data'!J158), 0, IF(AND(2=MATCH(LARGE('Raw Data'!G158:J158, 4), 'Raw Data'!G158:J158, 0), AND('Raw Data'!L158-'Raw Data'!K158&lt;4, 'Raw Data'!L158-'Raw Data'!K158&gt;0)), 'Raw Data'!H158, 0))</f>
        <v>0</v>
      </c>
      <c r="H164">
        <f>IF(ISBLANK('Raw Data'!J158), 0, IF(AND(1=MATCH(LARGE('Raw Data'!G158:J158, 4), 'Raw Data'!G158:J158, 0), AND('Raw Data'!K158-'Raw Data'!L158&lt;4, 'Raw Data'!K158-'Raw Data'!L158&gt;0)), 'Raw Data'!G158, 0))</f>
        <v>0</v>
      </c>
      <c r="I164">
        <f>IF(ISBLANK('Raw Data'!J158), 0, IF(AND(4=MATCH(LARGE('Raw Data'!G158:J158, 3), 'Raw Data'!G158:J158, 0), 'Raw Data'!L158-'Raw Data'!K158&gt;3), 'Raw Data'!J158, 0))</f>
        <v>0</v>
      </c>
      <c r="J164">
        <f>IF(ISBLANK('Raw Data'!J158), 0, IF(AND(3=MATCH(LARGE('Raw Data'!G158:J158, 3), 'Raw Data'!G158:J158, 0), 'Raw Data'!K158-'Raw Data'!L158&gt;3), 'Raw Data'!I158, 0))</f>
        <v>0</v>
      </c>
      <c r="K164">
        <f>IF(ISBLANK('Raw Data'!J158), 0, IF(AND(2=MATCH(LARGE('Raw Data'!G158:J158, 3), 'Raw Data'!G158:J158, 0), AND('Raw Data'!L158-'Raw Data'!K158&lt;4, 'Raw Data'!L158-'Raw Data'!K158&gt;0)), 'Raw Data'!H158, 0))</f>
        <v>0</v>
      </c>
      <c r="L164">
        <f>IF(ISBLANK('Raw Data'!J158), 0, IF(AND(1=MATCH(LARGE('Raw Data'!G158:J158, 3), 'Raw Data'!G158:J158, 0), AND('Raw Data'!K158-'Raw Data'!L158&lt;4, 'Raw Data'!K158-'Raw Data'!L158&gt;0)), 'Raw Data'!G158, 0))</f>
        <v>0</v>
      </c>
      <c r="M164">
        <f>IF(ISBLANK('Raw Data'!J158), 0, IF(AND(4=MATCH(LARGE('Raw Data'!G158:J158, 2), 'Raw Data'!G158:J158, 0), 'Raw Data'!L158-'Raw Data'!K158&gt;3), 'Raw Data'!J158, 0))</f>
        <v>0</v>
      </c>
      <c r="N164">
        <f>IF(ISBLANK('Raw Data'!J158), 0, IF(AND(3=MATCH(LARGE('Raw Data'!G158:J158, 2), 'Raw Data'!G158:J158, 0), 'Raw Data'!K158-'Raw Data'!L158&gt;3), 'Raw Data'!I158, 0))</f>
        <v>0</v>
      </c>
      <c r="O164">
        <f>IF(ISBLANK('Raw Data'!J158), 0, IF(AND(2=MATCH(LARGE('Raw Data'!G158:J158, 2), 'Raw Data'!G158:J158, 0), AND('Raw Data'!L158-'Raw Data'!K158&lt;4, 'Raw Data'!L158-'Raw Data'!K158&gt;0)), 'Raw Data'!H158, 0))</f>
        <v>0</v>
      </c>
      <c r="P164">
        <f>IF(ISBLANK('Raw Data'!J158), 0, IF(AND(1=MATCH(LARGE('Raw Data'!G158:J158, 2), 'Raw Data'!G158:J158, 0), AND('Raw Data'!K158-'Raw Data'!L158&lt;4, 'Raw Data'!K158-'Raw Data'!L158&gt;0)), 'Raw Data'!G158, 0))</f>
        <v>0</v>
      </c>
      <c r="Q164">
        <f>IF(ISBLANK('Raw Data'!J158), 0, IF(AND(4=MATCH(LARGE('Raw Data'!G158:J158, 1), 'Raw Data'!G158:J158, 0), 'Raw Data'!L158-'Raw Data'!K158&gt;3), 'Raw Data'!J158, 0))</f>
        <v>0</v>
      </c>
      <c r="R164">
        <f>IF(ISBLANK('Raw Data'!J158), 0, IF(AND(3=MATCH(LARGE('Raw Data'!G158:J158, 1), 'Raw Data'!G158:J158, 0), 'Raw Data'!K158-'Raw Data'!L158&gt;3), 'Raw Data'!I158, 0))</f>
        <v>0</v>
      </c>
      <c r="S164">
        <f>IF(AND('Raw Data'!L158-'Raw Data'!K158&gt;4, 'Raw Data'!F158&lt;'Raw Data'!C158), 'Raw Data'!J158, 0)</f>
        <v>0</v>
      </c>
      <c r="T164">
        <f>IF(AND('Raw Data'!K158-'Raw Data'!L158&gt;4, 'Raw Data'!F158&gt;'Raw Data'!C158), 'Raw Data'!I158, 0)</f>
        <v>0</v>
      </c>
      <c r="U164">
        <f>IF(AND('Raw Data'!L158-'Raw Data'!K158&lt;3, 'Raw Data'!L158&gt;'Raw Data'!K158, 'Raw Data'!F158&lt;'Raw Data'!C158), 'Raw Data'!H158, 0)</f>
        <v>0</v>
      </c>
      <c r="V164">
        <f>IF(AND('Raw Data'!L158-'Raw Data'!K158&lt;3, 'Raw Data'!L158&gt;'Raw Data'!K158, 'Raw Data'!F158&gt;'Raw Data'!C158), 'Raw Data'!G158, 0)</f>
        <v>0</v>
      </c>
    </row>
    <row r="165" spans="1:22" x14ac:dyDescent="0.3">
      <c r="A165">
        <f>IF(AND('Raw Data'!F159&lt;'Raw Data'!C159, 'Raw Data'!L159&gt;'Raw Data'!K159, 'Raw Data'!L159-'Raw Data'!K159&gt;3), 'Raw Data'!J159, 0)</f>
        <v>0</v>
      </c>
      <c r="B165">
        <f>IF(AND('Raw Data'!C159&lt;'Raw Data'!F159, 'Raw Data'!K159&gt;'Raw Data'!L159, 'Raw Data'!K159-'Raw Data'!L159&gt;3), 'Raw Data'!I159, 0)</f>
        <v>0</v>
      </c>
      <c r="C165">
        <f>IF(AND('Raw Data'!F159&lt;'Raw Data'!C159, 'Raw Data'!L159&gt;'Raw Data'!K159, 'Raw Data'!L159-'Raw Data'!K159&lt;4), 'Raw Data'!H159, 0)</f>
        <v>0</v>
      </c>
      <c r="D165">
        <f>IF(AND('Raw Data'!C159&lt;'Raw Data'!F159, 'Raw Data'!K159&gt;'Raw Data'!L159, 'Raw Data'!K159-'Raw Data'!L159&lt;4), 'Raw Data'!G159, 0)</f>
        <v>0</v>
      </c>
      <c r="E165">
        <f>IF(ISBLANK('Raw Data'!J159), 0, IF(AND(4=MATCH(LARGE('Raw Data'!G159:J159, 4), 'Raw Data'!G159:J159, 0), 'Raw Data'!L159-'Raw Data'!K159&gt;3), 'Raw Data'!J159, 0))</f>
        <v>0</v>
      </c>
      <c r="F165">
        <f>IF(ISBLANK('Raw Data'!J159), 0, IF(AND(3=MATCH(LARGE('Raw Data'!G159:J159, 4), 'Raw Data'!G159:J159, 0), 'Raw Data'!K159-'Raw Data'!L159&gt;3), 'Raw Data'!I159, 0))</f>
        <v>0</v>
      </c>
      <c r="G165">
        <f>IF(ISBLANK('Raw Data'!J159), 0, IF(AND(2=MATCH(LARGE('Raw Data'!G159:J159, 4), 'Raw Data'!G159:J159, 0), AND('Raw Data'!L159-'Raw Data'!K159&lt;4, 'Raw Data'!L159-'Raw Data'!K159&gt;0)), 'Raw Data'!H159, 0))</f>
        <v>0</v>
      </c>
      <c r="H165">
        <f>IF(ISBLANK('Raw Data'!J159), 0, IF(AND(1=MATCH(LARGE('Raw Data'!G159:J159, 4), 'Raw Data'!G159:J159, 0), AND('Raw Data'!K159-'Raw Data'!L159&lt;4, 'Raw Data'!K159-'Raw Data'!L159&gt;0)), 'Raw Data'!G159, 0))</f>
        <v>0</v>
      </c>
      <c r="I165">
        <f>IF(ISBLANK('Raw Data'!J159), 0, IF(AND(4=MATCH(LARGE('Raw Data'!G159:J159, 3), 'Raw Data'!G159:J159, 0), 'Raw Data'!L159-'Raw Data'!K159&gt;3), 'Raw Data'!J159, 0))</f>
        <v>0</v>
      </c>
      <c r="J165">
        <f>IF(ISBLANK('Raw Data'!J159), 0, IF(AND(3=MATCH(LARGE('Raw Data'!G159:J159, 3), 'Raw Data'!G159:J159, 0), 'Raw Data'!K159-'Raw Data'!L159&gt;3), 'Raw Data'!I159, 0))</f>
        <v>0</v>
      </c>
      <c r="K165">
        <f>IF(ISBLANK('Raw Data'!J159), 0, IF(AND(2=MATCH(LARGE('Raw Data'!G159:J159, 3), 'Raw Data'!G159:J159, 0), AND('Raw Data'!L159-'Raw Data'!K159&lt;4, 'Raw Data'!L159-'Raw Data'!K159&gt;0)), 'Raw Data'!H159, 0))</f>
        <v>0</v>
      </c>
      <c r="L165">
        <f>IF(ISBLANK('Raw Data'!J159), 0, IF(AND(1=MATCH(LARGE('Raw Data'!G159:J159, 3), 'Raw Data'!G159:J159, 0), AND('Raw Data'!K159-'Raw Data'!L159&lt;4, 'Raw Data'!K159-'Raw Data'!L159&gt;0)), 'Raw Data'!G159, 0))</f>
        <v>0</v>
      </c>
      <c r="M165">
        <f>IF(ISBLANK('Raw Data'!J159), 0, IF(AND(4=MATCH(LARGE('Raw Data'!G159:J159, 2), 'Raw Data'!G159:J159, 0), 'Raw Data'!L159-'Raw Data'!K159&gt;3), 'Raw Data'!J159, 0))</f>
        <v>0</v>
      </c>
      <c r="N165">
        <f>IF(ISBLANK('Raw Data'!J159), 0, IF(AND(3=MATCH(LARGE('Raw Data'!G159:J159, 2), 'Raw Data'!G159:J159, 0), 'Raw Data'!K159-'Raw Data'!L159&gt;3), 'Raw Data'!I159, 0))</f>
        <v>0</v>
      </c>
      <c r="O165">
        <f>IF(ISBLANK('Raw Data'!J159), 0, IF(AND(2=MATCH(LARGE('Raw Data'!G159:J159, 2), 'Raw Data'!G159:J159, 0), AND('Raw Data'!L159-'Raw Data'!K159&lt;4, 'Raw Data'!L159-'Raw Data'!K159&gt;0)), 'Raw Data'!H159, 0))</f>
        <v>0</v>
      </c>
      <c r="P165">
        <f>IF(ISBLANK('Raw Data'!J159), 0, IF(AND(1=MATCH(LARGE('Raw Data'!G159:J159, 2), 'Raw Data'!G159:J159, 0), AND('Raw Data'!K159-'Raw Data'!L159&lt;4, 'Raw Data'!K159-'Raw Data'!L159&gt;0)), 'Raw Data'!G159, 0))</f>
        <v>0</v>
      </c>
      <c r="Q165">
        <f>IF(ISBLANK('Raw Data'!J159), 0, IF(AND(4=MATCH(LARGE('Raw Data'!G159:J159, 1), 'Raw Data'!G159:J159, 0), 'Raw Data'!L159-'Raw Data'!K159&gt;3), 'Raw Data'!J159, 0))</f>
        <v>0</v>
      </c>
      <c r="R165">
        <f>IF(ISBLANK('Raw Data'!J159), 0, IF(AND(3=MATCH(LARGE('Raw Data'!G159:J159, 1), 'Raw Data'!G159:J159, 0), 'Raw Data'!K159-'Raw Data'!L159&gt;3), 'Raw Data'!I159, 0))</f>
        <v>0</v>
      </c>
      <c r="S165">
        <f>IF(AND('Raw Data'!L159-'Raw Data'!K159&gt;4, 'Raw Data'!F159&lt;'Raw Data'!C159), 'Raw Data'!J159, 0)</f>
        <v>0</v>
      </c>
      <c r="T165">
        <f>IF(AND('Raw Data'!K159-'Raw Data'!L159&gt;4, 'Raw Data'!F159&gt;'Raw Data'!C159), 'Raw Data'!I159, 0)</f>
        <v>0</v>
      </c>
      <c r="U165">
        <f>IF(AND('Raw Data'!L159-'Raw Data'!K159&lt;3, 'Raw Data'!L159&gt;'Raw Data'!K159, 'Raw Data'!F159&lt;'Raw Data'!C159), 'Raw Data'!H159, 0)</f>
        <v>0</v>
      </c>
      <c r="V165">
        <f>IF(AND('Raw Data'!L159-'Raw Data'!K159&lt;3, 'Raw Data'!L159&gt;'Raw Data'!K159, 'Raw Data'!F159&gt;'Raw Data'!C159), 'Raw Data'!G159, 0)</f>
        <v>0</v>
      </c>
    </row>
    <row r="166" spans="1:22" x14ac:dyDescent="0.3">
      <c r="A166">
        <f>IF(AND('Raw Data'!F160&lt;'Raw Data'!C160, 'Raw Data'!L160&gt;'Raw Data'!K160, 'Raw Data'!L160-'Raw Data'!K160&gt;3), 'Raw Data'!J160, 0)</f>
        <v>0</v>
      </c>
      <c r="B166">
        <f>IF(AND('Raw Data'!C160&lt;'Raw Data'!F160, 'Raw Data'!K160&gt;'Raw Data'!L160, 'Raw Data'!K160-'Raw Data'!L160&gt;3), 'Raw Data'!I160, 0)</f>
        <v>0</v>
      </c>
      <c r="C166">
        <f>IF(AND('Raw Data'!F160&lt;'Raw Data'!C160, 'Raw Data'!L160&gt;'Raw Data'!K160, 'Raw Data'!L160-'Raw Data'!K160&lt;4), 'Raw Data'!H160, 0)</f>
        <v>0</v>
      </c>
      <c r="D166">
        <f>IF(AND('Raw Data'!C160&lt;'Raw Data'!F160, 'Raw Data'!K160&gt;'Raw Data'!L160, 'Raw Data'!K160-'Raw Data'!L160&lt;4), 'Raw Data'!G160, 0)</f>
        <v>0</v>
      </c>
      <c r="E166">
        <f>IF(ISBLANK('Raw Data'!J160), 0, IF(AND(4=MATCH(LARGE('Raw Data'!G160:J160, 4), 'Raw Data'!G160:J160, 0), 'Raw Data'!L160-'Raw Data'!K160&gt;3), 'Raw Data'!J160, 0))</f>
        <v>0</v>
      </c>
      <c r="F166">
        <f>IF(ISBLANK('Raw Data'!J160), 0, IF(AND(3=MATCH(LARGE('Raw Data'!G160:J160, 4), 'Raw Data'!G160:J160, 0), 'Raw Data'!K160-'Raw Data'!L160&gt;3), 'Raw Data'!I160, 0))</f>
        <v>0</v>
      </c>
      <c r="G166">
        <f>IF(ISBLANK('Raw Data'!J160), 0, IF(AND(2=MATCH(LARGE('Raw Data'!G160:J160, 4), 'Raw Data'!G160:J160, 0), AND('Raw Data'!L160-'Raw Data'!K160&lt;4, 'Raw Data'!L160-'Raw Data'!K160&gt;0)), 'Raw Data'!H160, 0))</f>
        <v>0</v>
      </c>
      <c r="H166">
        <f>IF(ISBLANK('Raw Data'!J160), 0, IF(AND(1=MATCH(LARGE('Raw Data'!G160:J160, 4), 'Raw Data'!G160:J160, 0), AND('Raw Data'!K160-'Raw Data'!L160&lt;4, 'Raw Data'!K160-'Raw Data'!L160&gt;0)), 'Raw Data'!G160, 0))</f>
        <v>0</v>
      </c>
      <c r="I166">
        <f>IF(ISBLANK('Raw Data'!J160), 0, IF(AND(4=MATCH(LARGE('Raw Data'!G160:J160, 3), 'Raw Data'!G160:J160, 0), 'Raw Data'!L160-'Raw Data'!K160&gt;3), 'Raw Data'!J160, 0))</f>
        <v>0</v>
      </c>
      <c r="J166">
        <f>IF(ISBLANK('Raw Data'!J160), 0, IF(AND(3=MATCH(LARGE('Raw Data'!G160:J160, 3), 'Raw Data'!G160:J160, 0), 'Raw Data'!K160-'Raw Data'!L160&gt;3), 'Raw Data'!I160, 0))</f>
        <v>0</v>
      </c>
      <c r="K166">
        <f>IF(ISBLANK('Raw Data'!J160), 0, IF(AND(2=MATCH(LARGE('Raw Data'!G160:J160, 3), 'Raw Data'!G160:J160, 0), AND('Raw Data'!L160-'Raw Data'!K160&lt;4, 'Raw Data'!L160-'Raw Data'!K160&gt;0)), 'Raw Data'!H160, 0))</f>
        <v>0</v>
      </c>
      <c r="L166">
        <f>IF(ISBLANK('Raw Data'!J160), 0, IF(AND(1=MATCH(LARGE('Raw Data'!G160:J160, 3), 'Raw Data'!G160:J160, 0), AND('Raw Data'!K160-'Raw Data'!L160&lt;4, 'Raw Data'!K160-'Raw Data'!L160&gt;0)), 'Raw Data'!G160, 0))</f>
        <v>0</v>
      </c>
      <c r="M166">
        <f>IF(ISBLANK('Raw Data'!J160), 0, IF(AND(4=MATCH(LARGE('Raw Data'!G160:J160, 2), 'Raw Data'!G160:J160, 0), 'Raw Data'!L160-'Raw Data'!K160&gt;3), 'Raw Data'!J160, 0))</f>
        <v>0</v>
      </c>
      <c r="N166">
        <f>IF(ISBLANK('Raw Data'!J160), 0, IF(AND(3=MATCH(LARGE('Raw Data'!G160:J160, 2), 'Raw Data'!G160:J160, 0), 'Raw Data'!K160-'Raw Data'!L160&gt;3), 'Raw Data'!I160, 0))</f>
        <v>0</v>
      </c>
      <c r="O166">
        <f>IF(ISBLANK('Raw Data'!J160), 0, IF(AND(2=MATCH(LARGE('Raw Data'!G160:J160, 2), 'Raw Data'!G160:J160, 0), AND('Raw Data'!L160-'Raw Data'!K160&lt;4, 'Raw Data'!L160-'Raw Data'!K160&gt;0)), 'Raw Data'!H160, 0))</f>
        <v>0</v>
      </c>
      <c r="P166">
        <f>IF(ISBLANK('Raw Data'!J160), 0, IF(AND(1=MATCH(LARGE('Raw Data'!G160:J160, 2), 'Raw Data'!G160:J160, 0), AND('Raw Data'!K160-'Raw Data'!L160&lt;4, 'Raw Data'!K160-'Raw Data'!L160&gt;0)), 'Raw Data'!G160, 0))</f>
        <v>0</v>
      </c>
      <c r="Q166">
        <f>IF(ISBLANK('Raw Data'!J160), 0, IF(AND(4=MATCH(LARGE('Raw Data'!G160:J160, 1), 'Raw Data'!G160:J160, 0), 'Raw Data'!L160-'Raw Data'!K160&gt;3), 'Raw Data'!J160, 0))</f>
        <v>0</v>
      </c>
      <c r="R166">
        <f>IF(ISBLANK('Raw Data'!J160), 0, IF(AND(3=MATCH(LARGE('Raw Data'!G160:J160, 1), 'Raw Data'!G160:J160, 0), 'Raw Data'!K160-'Raw Data'!L160&gt;3), 'Raw Data'!I160, 0))</f>
        <v>0</v>
      </c>
      <c r="S166">
        <f>IF(AND('Raw Data'!L160-'Raw Data'!K160&gt;4, 'Raw Data'!F160&lt;'Raw Data'!C160), 'Raw Data'!J160, 0)</f>
        <v>0</v>
      </c>
      <c r="T166">
        <f>IF(AND('Raw Data'!K160-'Raw Data'!L160&gt;4, 'Raw Data'!F160&gt;'Raw Data'!C160), 'Raw Data'!I160, 0)</f>
        <v>0</v>
      </c>
      <c r="U166">
        <f>IF(AND('Raw Data'!L160-'Raw Data'!K160&lt;3, 'Raw Data'!L160&gt;'Raw Data'!K160, 'Raw Data'!F160&lt;'Raw Data'!C160), 'Raw Data'!H160, 0)</f>
        <v>0</v>
      </c>
      <c r="V166">
        <f>IF(AND('Raw Data'!L160-'Raw Data'!K160&lt;3, 'Raw Data'!L160&gt;'Raw Data'!K160, 'Raw Data'!F160&gt;'Raw Data'!C160), 'Raw Data'!G160, 0)</f>
        <v>0</v>
      </c>
    </row>
    <row r="167" spans="1:22" x14ac:dyDescent="0.3">
      <c r="A167">
        <f>IF(AND('Raw Data'!F161&lt;'Raw Data'!C161, 'Raw Data'!L161&gt;'Raw Data'!K161, 'Raw Data'!L161-'Raw Data'!K161&gt;3), 'Raw Data'!J161, 0)</f>
        <v>0</v>
      </c>
      <c r="B167">
        <f>IF(AND('Raw Data'!C161&lt;'Raw Data'!F161, 'Raw Data'!K161&gt;'Raw Data'!L161, 'Raw Data'!K161-'Raw Data'!L161&gt;3), 'Raw Data'!I161, 0)</f>
        <v>0</v>
      </c>
      <c r="C167">
        <f>IF(AND('Raw Data'!F161&lt;'Raw Data'!C161, 'Raw Data'!L161&gt;'Raw Data'!K161, 'Raw Data'!L161-'Raw Data'!K161&lt;4), 'Raw Data'!H161, 0)</f>
        <v>0</v>
      </c>
      <c r="D167">
        <f>IF(AND('Raw Data'!C161&lt;'Raw Data'!F161, 'Raw Data'!K161&gt;'Raw Data'!L161, 'Raw Data'!K161-'Raw Data'!L161&lt;4), 'Raw Data'!G161, 0)</f>
        <v>0</v>
      </c>
      <c r="E167">
        <f>IF(ISBLANK('Raw Data'!J161), 0, IF(AND(4=MATCH(LARGE('Raw Data'!G161:J161, 4), 'Raw Data'!G161:J161, 0), 'Raw Data'!L161-'Raw Data'!K161&gt;3), 'Raw Data'!J161, 0))</f>
        <v>0</v>
      </c>
      <c r="F167">
        <f>IF(ISBLANK('Raw Data'!J161), 0, IF(AND(3=MATCH(LARGE('Raw Data'!G161:J161, 4), 'Raw Data'!G161:J161, 0), 'Raw Data'!K161-'Raw Data'!L161&gt;3), 'Raw Data'!I161, 0))</f>
        <v>0</v>
      </c>
      <c r="G167">
        <f>IF(ISBLANK('Raw Data'!J161), 0, IF(AND(2=MATCH(LARGE('Raw Data'!G161:J161, 4), 'Raw Data'!G161:J161, 0), AND('Raw Data'!L161-'Raw Data'!K161&lt;4, 'Raw Data'!L161-'Raw Data'!K161&gt;0)), 'Raw Data'!H161, 0))</f>
        <v>0</v>
      </c>
      <c r="H167">
        <f>IF(ISBLANK('Raw Data'!J161), 0, IF(AND(1=MATCH(LARGE('Raw Data'!G161:J161, 4), 'Raw Data'!G161:J161, 0), AND('Raw Data'!K161-'Raw Data'!L161&lt;4, 'Raw Data'!K161-'Raw Data'!L161&gt;0)), 'Raw Data'!G161, 0))</f>
        <v>0</v>
      </c>
      <c r="I167">
        <f>IF(ISBLANK('Raw Data'!J161), 0, IF(AND(4=MATCH(LARGE('Raw Data'!G161:J161, 3), 'Raw Data'!G161:J161, 0), 'Raw Data'!L161-'Raw Data'!K161&gt;3), 'Raw Data'!J161, 0))</f>
        <v>0</v>
      </c>
      <c r="J167">
        <f>IF(ISBLANK('Raw Data'!J161), 0, IF(AND(3=MATCH(LARGE('Raw Data'!G161:J161, 3), 'Raw Data'!G161:J161, 0), 'Raw Data'!K161-'Raw Data'!L161&gt;3), 'Raw Data'!I161, 0))</f>
        <v>0</v>
      </c>
      <c r="K167">
        <f>IF(ISBLANK('Raw Data'!J161), 0, IF(AND(2=MATCH(LARGE('Raw Data'!G161:J161, 3), 'Raw Data'!G161:J161, 0), AND('Raw Data'!L161-'Raw Data'!K161&lt;4, 'Raw Data'!L161-'Raw Data'!K161&gt;0)), 'Raw Data'!H161, 0))</f>
        <v>0</v>
      </c>
      <c r="L167">
        <f>IF(ISBLANK('Raw Data'!J161), 0, IF(AND(1=MATCH(LARGE('Raw Data'!G161:J161, 3), 'Raw Data'!G161:J161, 0), AND('Raw Data'!K161-'Raw Data'!L161&lt;4, 'Raw Data'!K161-'Raw Data'!L161&gt;0)), 'Raw Data'!G161, 0))</f>
        <v>0</v>
      </c>
      <c r="M167">
        <f>IF(ISBLANK('Raw Data'!J161), 0, IF(AND(4=MATCH(LARGE('Raw Data'!G161:J161, 2), 'Raw Data'!G161:J161, 0), 'Raw Data'!L161-'Raw Data'!K161&gt;3), 'Raw Data'!J161, 0))</f>
        <v>0</v>
      </c>
      <c r="N167">
        <f>IF(ISBLANK('Raw Data'!J161), 0, IF(AND(3=MATCH(LARGE('Raw Data'!G161:J161, 2), 'Raw Data'!G161:J161, 0), 'Raw Data'!K161-'Raw Data'!L161&gt;3), 'Raw Data'!I161, 0))</f>
        <v>0</v>
      </c>
      <c r="O167">
        <f>IF(ISBLANK('Raw Data'!J161), 0, IF(AND(2=MATCH(LARGE('Raw Data'!G161:J161, 2), 'Raw Data'!G161:J161, 0), AND('Raw Data'!L161-'Raw Data'!K161&lt;4, 'Raw Data'!L161-'Raw Data'!K161&gt;0)), 'Raw Data'!H161, 0))</f>
        <v>0</v>
      </c>
      <c r="P167">
        <f>IF(ISBLANK('Raw Data'!J161), 0, IF(AND(1=MATCH(LARGE('Raw Data'!G161:J161, 2), 'Raw Data'!G161:J161, 0), AND('Raw Data'!K161-'Raw Data'!L161&lt;4, 'Raw Data'!K161-'Raw Data'!L161&gt;0)), 'Raw Data'!G161, 0))</f>
        <v>0</v>
      </c>
      <c r="Q167">
        <f>IF(ISBLANK('Raw Data'!J161), 0, IF(AND(4=MATCH(LARGE('Raw Data'!G161:J161, 1), 'Raw Data'!G161:J161, 0), 'Raw Data'!L161-'Raw Data'!K161&gt;3), 'Raw Data'!J161, 0))</f>
        <v>0</v>
      </c>
      <c r="R167">
        <f>IF(ISBLANK('Raw Data'!J161), 0, IF(AND(3=MATCH(LARGE('Raw Data'!G161:J161, 1), 'Raw Data'!G161:J161, 0), 'Raw Data'!K161-'Raw Data'!L161&gt;3), 'Raw Data'!I161, 0))</f>
        <v>0</v>
      </c>
      <c r="S167">
        <f>IF(AND('Raw Data'!L161-'Raw Data'!K161&gt;4, 'Raw Data'!F161&lt;'Raw Data'!C161), 'Raw Data'!J161, 0)</f>
        <v>0</v>
      </c>
      <c r="T167">
        <f>IF(AND('Raw Data'!K161-'Raw Data'!L161&gt;4, 'Raw Data'!F161&gt;'Raw Data'!C161), 'Raw Data'!I161, 0)</f>
        <v>0</v>
      </c>
      <c r="U167">
        <f>IF(AND('Raw Data'!L161-'Raw Data'!K161&lt;3, 'Raw Data'!L161&gt;'Raw Data'!K161, 'Raw Data'!F161&lt;'Raw Data'!C161), 'Raw Data'!H161, 0)</f>
        <v>0</v>
      </c>
      <c r="V167">
        <f>IF(AND('Raw Data'!L161-'Raw Data'!K161&lt;3, 'Raw Data'!L161&gt;'Raw Data'!K161, 'Raw Data'!F161&gt;'Raw Data'!C161), 'Raw Data'!G161, 0)</f>
        <v>0</v>
      </c>
    </row>
    <row r="168" spans="1:22" x14ac:dyDescent="0.3">
      <c r="A168">
        <f>IF(AND('Raw Data'!F162&lt;'Raw Data'!C162, 'Raw Data'!L162&gt;'Raw Data'!K162, 'Raw Data'!L162-'Raw Data'!K162&gt;3), 'Raw Data'!J162, 0)</f>
        <v>0</v>
      </c>
      <c r="B168">
        <f>IF(AND('Raw Data'!C162&lt;'Raw Data'!F162, 'Raw Data'!K162&gt;'Raw Data'!L162, 'Raw Data'!K162-'Raw Data'!L162&gt;3), 'Raw Data'!I162, 0)</f>
        <v>0</v>
      </c>
      <c r="C168">
        <f>IF(AND('Raw Data'!F162&lt;'Raw Data'!C162, 'Raw Data'!L162&gt;'Raw Data'!K162, 'Raw Data'!L162-'Raw Data'!K162&lt;4), 'Raw Data'!H162, 0)</f>
        <v>0</v>
      </c>
      <c r="D168">
        <f>IF(AND('Raw Data'!C162&lt;'Raw Data'!F162, 'Raw Data'!K162&gt;'Raw Data'!L162, 'Raw Data'!K162-'Raw Data'!L162&lt;4), 'Raw Data'!G162, 0)</f>
        <v>0</v>
      </c>
      <c r="E168">
        <f>IF(ISBLANK('Raw Data'!J162), 0, IF(AND(4=MATCH(LARGE('Raw Data'!G162:J162, 4), 'Raw Data'!G162:J162, 0), 'Raw Data'!L162-'Raw Data'!K162&gt;3), 'Raw Data'!J162, 0))</f>
        <v>0</v>
      </c>
      <c r="F168">
        <f>IF(ISBLANK('Raw Data'!J162), 0, IF(AND(3=MATCH(LARGE('Raw Data'!G162:J162, 4), 'Raw Data'!G162:J162, 0), 'Raw Data'!K162-'Raw Data'!L162&gt;3), 'Raw Data'!I162, 0))</f>
        <v>0</v>
      </c>
      <c r="G168">
        <f>IF(ISBLANK('Raw Data'!J162), 0, IF(AND(2=MATCH(LARGE('Raw Data'!G162:J162, 4), 'Raw Data'!G162:J162, 0), AND('Raw Data'!L162-'Raw Data'!K162&lt;4, 'Raw Data'!L162-'Raw Data'!K162&gt;0)), 'Raw Data'!H162, 0))</f>
        <v>0</v>
      </c>
      <c r="H168">
        <f>IF(ISBLANK('Raw Data'!J162), 0, IF(AND(1=MATCH(LARGE('Raw Data'!G162:J162, 4), 'Raw Data'!G162:J162, 0), AND('Raw Data'!K162-'Raw Data'!L162&lt;4, 'Raw Data'!K162-'Raw Data'!L162&gt;0)), 'Raw Data'!G162, 0))</f>
        <v>0</v>
      </c>
      <c r="I168">
        <f>IF(ISBLANK('Raw Data'!J162), 0, IF(AND(4=MATCH(LARGE('Raw Data'!G162:J162, 3), 'Raw Data'!G162:J162, 0), 'Raw Data'!L162-'Raw Data'!K162&gt;3), 'Raw Data'!J162, 0))</f>
        <v>0</v>
      </c>
      <c r="J168">
        <f>IF(ISBLANK('Raw Data'!J162), 0, IF(AND(3=MATCH(LARGE('Raw Data'!G162:J162, 3), 'Raw Data'!G162:J162, 0), 'Raw Data'!K162-'Raw Data'!L162&gt;3), 'Raw Data'!I162, 0))</f>
        <v>0</v>
      </c>
      <c r="K168">
        <f>IF(ISBLANK('Raw Data'!J162), 0, IF(AND(2=MATCH(LARGE('Raw Data'!G162:J162, 3), 'Raw Data'!G162:J162, 0), AND('Raw Data'!L162-'Raw Data'!K162&lt;4, 'Raw Data'!L162-'Raw Data'!K162&gt;0)), 'Raw Data'!H162, 0))</f>
        <v>0</v>
      </c>
      <c r="L168">
        <f>IF(ISBLANK('Raw Data'!J162), 0, IF(AND(1=MATCH(LARGE('Raw Data'!G162:J162, 3), 'Raw Data'!G162:J162, 0), AND('Raw Data'!K162-'Raw Data'!L162&lt;4, 'Raw Data'!K162-'Raw Data'!L162&gt;0)), 'Raw Data'!G162, 0))</f>
        <v>0</v>
      </c>
      <c r="M168">
        <f>IF(ISBLANK('Raw Data'!J162), 0, IF(AND(4=MATCH(LARGE('Raw Data'!G162:J162, 2), 'Raw Data'!G162:J162, 0), 'Raw Data'!L162-'Raw Data'!K162&gt;3), 'Raw Data'!J162, 0))</f>
        <v>0</v>
      </c>
      <c r="N168">
        <f>IF(ISBLANK('Raw Data'!J162), 0, IF(AND(3=MATCH(LARGE('Raw Data'!G162:J162, 2), 'Raw Data'!G162:J162, 0), 'Raw Data'!K162-'Raw Data'!L162&gt;3), 'Raw Data'!I162, 0))</f>
        <v>0</v>
      </c>
      <c r="O168">
        <f>IF(ISBLANK('Raw Data'!J162), 0, IF(AND(2=MATCH(LARGE('Raw Data'!G162:J162, 2), 'Raw Data'!G162:J162, 0), AND('Raw Data'!L162-'Raw Data'!K162&lt;4, 'Raw Data'!L162-'Raw Data'!K162&gt;0)), 'Raw Data'!H162, 0))</f>
        <v>0</v>
      </c>
      <c r="P168">
        <f>IF(ISBLANK('Raw Data'!J162), 0, IF(AND(1=MATCH(LARGE('Raw Data'!G162:J162, 2), 'Raw Data'!G162:J162, 0), AND('Raw Data'!K162-'Raw Data'!L162&lt;4, 'Raw Data'!K162-'Raw Data'!L162&gt;0)), 'Raw Data'!G162, 0))</f>
        <v>0</v>
      </c>
      <c r="Q168">
        <f>IF(ISBLANK('Raw Data'!J162), 0, IF(AND(4=MATCH(LARGE('Raw Data'!G162:J162, 1), 'Raw Data'!G162:J162, 0), 'Raw Data'!L162-'Raw Data'!K162&gt;3), 'Raw Data'!J162, 0))</f>
        <v>0</v>
      </c>
      <c r="R168">
        <f>IF(ISBLANK('Raw Data'!J162), 0, IF(AND(3=MATCH(LARGE('Raw Data'!G162:J162, 1), 'Raw Data'!G162:J162, 0), 'Raw Data'!K162-'Raw Data'!L162&gt;3), 'Raw Data'!I162, 0))</f>
        <v>0</v>
      </c>
      <c r="S168">
        <f>IF(AND('Raw Data'!L162-'Raw Data'!K162&gt;4, 'Raw Data'!F162&lt;'Raw Data'!C162), 'Raw Data'!J162, 0)</f>
        <v>0</v>
      </c>
      <c r="T168">
        <f>IF(AND('Raw Data'!K162-'Raw Data'!L162&gt;4, 'Raw Data'!F162&gt;'Raw Data'!C162), 'Raw Data'!I162, 0)</f>
        <v>0</v>
      </c>
      <c r="U168">
        <f>IF(AND('Raw Data'!L162-'Raw Data'!K162&lt;3, 'Raw Data'!L162&gt;'Raw Data'!K162, 'Raw Data'!F162&lt;'Raw Data'!C162), 'Raw Data'!H162, 0)</f>
        <v>0</v>
      </c>
      <c r="V168">
        <f>IF(AND('Raw Data'!L162-'Raw Data'!K162&lt;3, 'Raw Data'!L162&gt;'Raw Data'!K162, 'Raw Data'!F162&gt;'Raw Data'!C162), 'Raw Data'!G162, 0)</f>
        <v>0</v>
      </c>
    </row>
    <row r="169" spans="1:22" x14ac:dyDescent="0.3">
      <c r="A169">
        <f>IF(AND('Raw Data'!F163&lt;'Raw Data'!C163, 'Raw Data'!L163&gt;'Raw Data'!K163, 'Raw Data'!L163-'Raw Data'!K163&gt;3), 'Raw Data'!J163, 0)</f>
        <v>0</v>
      </c>
      <c r="B169">
        <f>IF(AND('Raw Data'!C163&lt;'Raw Data'!F163, 'Raw Data'!K163&gt;'Raw Data'!L163, 'Raw Data'!K163-'Raw Data'!L163&gt;3), 'Raw Data'!I163, 0)</f>
        <v>0</v>
      </c>
      <c r="C169">
        <f>IF(AND('Raw Data'!F163&lt;'Raw Data'!C163, 'Raw Data'!L163&gt;'Raw Data'!K163, 'Raw Data'!L163-'Raw Data'!K163&lt;4), 'Raw Data'!H163, 0)</f>
        <v>0</v>
      </c>
      <c r="D169">
        <f>IF(AND('Raw Data'!C163&lt;'Raw Data'!F163, 'Raw Data'!K163&gt;'Raw Data'!L163, 'Raw Data'!K163-'Raw Data'!L163&lt;4), 'Raw Data'!G163, 0)</f>
        <v>0</v>
      </c>
      <c r="E169">
        <f>IF(ISBLANK('Raw Data'!J163), 0, IF(AND(4=MATCH(LARGE('Raw Data'!G163:J163, 4), 'Raw Data'!G163:J163, 0), 'Raw Data'!L163-'Raw Data'!K163&gt;3), 'Raw Data'!J163, 0))</f>
        <v>0</v>
      </c>
      <c r="F169">
        <f>IF(ISBLANK('Raw Data'!J163), 0, IF(AND(3=MATCH(LARGE('Raw Data'!G163:J163, 4), 'Raw Data'!G163:J163, 0), 'Raw Data'!K163-'Raw Data'!L163&gt;3), 'Raw Data'!I163, 0))</f>
        <v>0</v>
      </c>
      <c r="G169">
        <f>IF(ISBLANK('Raw Data'!J163), 0, IF(AND(2=MATCH(LARGE('Raw Data'!G163:J163, 4), 'Raw Data'!G163:J163, 0), AND('Raw Data'!L163-'Raw Data'!K163&lt;4, 'Raw Data'!L163-'Raw Data'!K163&gt;0)), 'Raw Data'!H163, 0))</f>
        <v>0</v>
      </c>
      <c r="H169">
        <f>IF(ISBLANK('Raw Data'!J163), 0, IF(AND(1=MATCH(LARGE('Raw Data'!G163:J163, 4), 'Raw Data'!G163:J163, 0), AND('Raw Data'!K163-'Raw Data'!L163&lt;4, 'Raw Data'!K163-'Raw Data'!L163&gt;0)), 'Raw Data'!G163, 0))</f>
        <v>0</v>
      </c>
      <c r="I169">
        <f>IF(ISBLANK('Raw Data'!J163), 0, IF(AND(4=MATCH(LARGE('Raw Data'!G163:J163, 3), 'Raw Data'!G163:J163, 0), 'Raw Data'!L163-'Raw Data'!K163&gt;3), 'Raw Data'!J163, 0))</f>
        <v>0</v>
      </c>
      <c r="J169">
        <f>IF(ISBLANK('Raw Data'!J163), 0, IF(AND(3=MATCH(LARGE('Raw Data'!G163:J163, 3), 'Raw Data'!G163:J163, 0), 'Raw Data'!K163-'Raw Data'!L163&gt;3), 'Raw Data'!I163, 0))</f>
        <v>0</v>
      </c>
      <c r="K169">
        <f>IF(ISBLANK('Raw Data'!J163), 0, IF(AND(2=MATCH(LARGE('Raw Data'!G163:J163, 3), 'Raw Data'!G163:J163, 0), AND('Raw Data'!L163-'Raw Data'!K163&lt;4, 'Raw Data'!L163-'Raw Data'!K163&gt;0)), 'Raw Data'!H163, 0))</f>
        <v>0</v>
      </c>
      <c r="L169">
        <f>IF(ISBLANK('Raw Data'!J163), 0, IF(AND(1=MATCH(LARGE('Raw Data'!G163:J163, 3), 'Raw Data'!G163:J163, 0), AND('Raw Data'!K163-'Raw Data'!L163&lt;4, 'Raw Data'!K163-'Raw Data'!L163&gt;0)), 'Raw Data'!G163, 0))</f>
        <v>0</v>
      </c>
      <c r="M169">
        <f>IF(ISBLANK('Raw Data'!J163), 0, IF(AND(4=MATCH(LARGE('Raw Data'!G163:J163, 2), 'Raw Data'!G163:J163, 0), 'Raw Data'!L163-'Raw Data'!K163&gt;3), 'Raw Data'!J163, 0))</f>
        <v>0</v>
      </c>
      <c r="N169">
        <f>IF(ISBLANK('Raw Data'!J163), 0, IF(AND(3=MATCH(LARGE('Raw Data'!G163:J163, 2), 'Raw Data'!G163:J163, 0), 'Raw Data'!K163-'Raw Data'!L163&gt;3), 'Raw Data'!I163, 0))</f>
        <v>0</v>
      </c>
      <c r="O169">
        <f>IF(ISBLANK('Raw Data'!J163), 0, IF(AND(2=MATCH(LARGE('Raw Data'!G163:J163, 2), 'Raw Data'!G163:J163, 0), AND('Raw Data'!L163-'Raw Data'!K163&lt;4, 'Raw Data'!L163-'Raw Data'!K163&gt;0)), 'Raw Data'!H163, 0))</f>
        <v>0</v>
      </c>
      <c r="P169">
        <f>IF(ISBLANK('Raw Data'!J163), 0, IF(AND(1=MATCH(LARGE('Raw Data'!G163:J163, 2), 'Raw Data'!G163:J163, 0), AND('Raw Data'!K163-'Raw Data'!L163&lt;4, 'Raw Data'!K163-'Raw Data'!L163&gt;0)), 'Raw Data'!G163, 0))</f>
        <v>0</v>
      </c>
      <c r="Q169">
        <f>IF(ISBLANK('Raw Data'!J163), 0, IF(AND(4=MATCH(LARGE('Raw Data'!G163:J163, 1), 'Raw Data'!G163:J163, 0), 'Raw Data'!L163-'Raw Data'!K163&gt;3), 'Raw Data'!J163, 0))</f>
        <v>0</v>
      </c>
      <c r="R169">
        <f>IF(ISBLANK('Raw Data'!J163), 0, IF(AND(3=MATCH(LARGE('Raw Data'!G163:J163, 1), 'Raw Data'!G163:J163, 0), 'Raw Data'!K163-'Raw Data'!L163&gt;3), 'Raw Data'!I163, 0))</f>
        <v>0</v>
      </c>
      <c r="S169">
        <f>IF(AND('Raw Data'!L163-'Raw Data'!K163&gt;4, 'Raw Data'!F163&lt;'Raw Data'!C163), 'Raw Data'!J163, 0)</f>
        <v>0</v>
      </c>
      <c r="T169">
        <f>IF(AND('Raw Data'!K163-'Raw Data'!L163&gt;4, 'Raw Data'!F163&gt;'Raw Data'!C163), 'Raw Data'!I163, 0)</f>
        <v>0</v>
      </c>
      <c r="U169">
        <f>IF(AND('Raw Data'!L163-'Raw Data'!K163&lt;3, 'Raw Data'!L163&gt;'Raw Data'!K163, 'Raw Data'!F163&lt;'Raw Data'!C163), 'Raw Data'!H163, 0)</f>
        <v>0</v>
      </c>
      <c r="V169">
        <f>IF(AND('Raw Data'!L163-'Raw Data'!K163&lt;3, 'Raw Data'!L163&gt;'Raw Data'!K163, 'Raw Data'!F163&gt;'Raw Data'!C163), 'Raw Data'!G163, 0)</f>
        <v>0</v>
      </c>
    </row>
    <row r="170" spans="1:22" x14ac:dyDescent="0.3">
      <c r="A170">
        <f>IF(AND('Raw Data'!F164&lt;'Raw Data'!C164, 'Raw Data'!L164&gt;'Raw Data'!K164, 'Raw Data'!L164-'Raw Data'!K164&gt;3), 'Raw Data'!J164, 0)</f>
        <v>0</v>
      </c>
      <c r="B170">
        <f>IF(AND('Raw Data'!C164&lt;'Raw Data'!F164, 'Raw Data'!K164&gt;'Raw Data'!L164, 'Raw Data'!K164-'Raw Data'!L164&gt;3), 'Raw Data'!I164, 0)</f>
        <v>0</v>
      </c>
      <c r="C170">
        <f>IF(AND('Raw Data'!F164&lt;'Raw Data'!C164, 'Raw Data'!L164&gt;'Raw Data'!K164, 'Raw Data'!L164-'Raw Data'!K164&lt;4), 'Raw Data'!H164, 0)</f>
        <v>0</v>
      </c>
      <c r="D170">
        <f>IF(AND('Raw Data'!C164&lt;'Raw Data'!F164, 'Raw Data'!K164&gt;'Raw Data'!L164, 'Raw Data'!K164-'Raw Data'!L164&lt;4), 'Raw Data'!G164, 0)</f>
        <v>0</v>
      </c>
      <c r="E170">
        <f>IF(ISBLANK('Raw Data'!J164), 0, IF(AND(4=MATCH(LARGE('Raw Data'!G164:J164, 4), 'Raw Data'!G164:J164, 0), 'Raw Data'!L164-'Raw Data'!K164&gt;3), 'Raw Data'!J164, 0))</f>
        <v>0</v>
      </c>
      <c r="F170">
        <f>IF(ISBLANK('Raw Data'!J164), 0, IF(AND(3=MATCH(LARGE('Raw Data'!G164:J164, 4), 'Raw Data'!G164:J164, 0), 'Raw Data'!K164-'Raw Data'!L164&gt;3), 'Raw Data'!I164, 0))</f>
        <v>0</v>
      </c>
      <c r="G170">
        <f>IF(ISBLANK('Raw Data'!J164), 0, IF(AND(2=MATCH(LARGE('Raw Data'!G164:J164, 4), 'Raw Data'!G164:J164, 0), AND('Raw Data'!L164-'Raw Data'!K164&lt;4, 'Raw Data'!L164-'Raw Data'!K164&gt;0)), 'Raw Data'!H164, 0))</f>
        <v>0</v>
      </c>
      <c r="H170">
        <f>IF(ISBLANK('Raw Data'!J164), 0, IF(AND(1=MATCH(LARGE('Raw Data'!G164:J164, 4), 'Raw Data'!G164:J164, 0), AND('Raw Data'!K164-'Raw Data'!L164&lt;4, 'Raw Data'!K164-'Raw Data'!L164&gt;0)), 'Raw Data'!G164, 0))</f>
        <v>0</v>
      </c>
      <c r="I170">
        <f>IF(ISBLANK('Raw Data'!J164), 0, IF(AND(4=MATCH(LARGE('Raw Data'!G164:J164, 3), 'Raw Data'!G164:J164, 0), 'Raw Data'!L164-'Raw Data'!K164&gt;3), 'Raw Data'!J164, 0))</f>
        <v>0</v>
      </c>
      <c r="J170">
        <f>IF(ISBLANK('Raw Data'!J164), 0, IF(AND(3=MATCH(LARGE('Raw Data'!G164:J164, 3), 'Raw Data'!G164:J164, 0), 'Raw Data'!K164-'Raw Data'!L164&gt;3), 'Raw Data'!I164, 0))</f>
        <v>0</v>
      </c>
      <c r="K170">
        <f>IF(ISBLANK('Raw Data'!J164), 0, IF(AND(2=MATCH(LARGE('Raw Data'!G164:J164, 3), 'Raw Data'!G164:J164, 0), AND('Raw Data'!L164-'Raw Data'!K164&lt;4, 'Raw Data'!L164-'Raw Data'!K164&gt;0)), 'Raw Data'!H164, 0))</f>
        <v>0</v>
      </c>
      <c r="L170">
        <f>IF(ISBLANK('Raw Data'!J164), 0, IF(AND(1=MATCH(LARGE('Raw Data'!G164:J164, 3), 'Raw Data'!G164:J164, 0), AND('Raw Data'!K164-'Raw Data'!L164&lt;4, 'Raw Data'!K164-'Raw Data'!L164&gt;0)), 'Raw Data'!G164, 0))</f>
        <v>0</v>
      </c>
      <c r="M170">
        <f>IF(ISBLANK('Raw Data'!J164), 0, IF(AND(4=MATCH(LARGE('Raw Data'!G164:J164, 2), 'Raw Data'!G164:J164, 0), 'Raw Data'!L164-'Raw Data'!K164&gt;3), 'Raw Data'!J164, 0))</f>
        <v>0</v>
      </c>
      <c r="N170">
        <f>IF(ISBLANK('Raw Data'!J164), 0, IF(AND(3=MATCH(LARGE('Raw Data'!G164:J164, 2), 'Raw Data'!G164:J164, 0), 'Raw Data'!K164-'Raw Data'!L164&gt;3), 'Raw Data'!I164, 0))</f>
        <v>0</v>
      </c>
      <c r="O170">
        <f>IF(ISBLANK('Raw Data'!J164), 0, IF(AND(2=MATCH(LARGE('Raw Data'!G164:J164, 2), 'Raw Data'!G164:J164, 0), AND('Raw Data'!L164-'Raw Data'!K164&lt;4, 'Raw Data'!L164-'Raw Data'!K164&gt;0)), 'Raw Data'!H164, 0))</f>
        <v>0</v>
      </c>
      <c r="P170">
        <f>IF(ISBLANK('Raw Data'!J164), 0, IF(AND(1=MATCH(LARGE('Raw Data'!G164:J164, 2), 'Raw Data'!G164:J164, 0), AND('Raw Data'!K164-'Raw Data'!L164&lt;4, 'Raw Data'!K164-'Raw Data'!L164&gt;0)), 'Raw Data'!G164, 0))</f>
        <v>0</v>
      </c>
      <c r="Q170">
        <f>IF(ISBLANK('Raw Data'!J164), 0, IF(AND(4=MATCH(LARGE('Raw Data'!G164:J164, 1), 'Raw Data'!G164:J164, 0), 'Raw Data'!L164-'Raw Data'!K164&gt;3), 'Raw Data'!J164, 0))</f>
        <v>0</v>
      </c>
      <c r="R170">
        <f>IF(ISBLANK('Raw Data'!J164), 0, IF(AND(3=MATCH(LARGE('Raw Data'!G164:J164, 1), 'Raw Data'!G164:J164, 0), 'Raw Data'!K164-'Raw Data'!L164&gt;3), 'Raw Data'!I164, 0))</f>
        <v>0</v>
      </c>
      <c r="S170">
        <f>IF(AND('Raw Data'!L164-'Raw Data'!K164&gt;4, 'Raw Data'!F164&lt;'Raw Data'!C164), 'Raw Data'!J164, 0)</f>
        <v>0</v>
      </c>
      <c r="T170">
        <f>IF(AND('Raw Data'!K164-'Raw Data'!L164&gt;4, 'Raw Data'!F164&gt;'Raw Data'!C164), 'Raw Data'!I164, 0)</f>
        <v>0</v>
      </c>
      <c r="U170">
        <f>IF(AND('Raw Data'!L164-'Raw Data'!K164&lt;3, 'Raw Data'!L164&gt;'Raw Data'!K164, 'Raw Data'!F164&lt;'Raw Data'!C164), 'Raw Data'!H164, 0)</f>
        <v>0</v>
      </c>
      <c r="V170">
        <f>IF(AND('Raw Data'!L164-'Raw Data'!K164&lt;3, 'Raw Data'!L164&gt;'Raw Data'!K164, 'Raw Data'!F164&gt;'Raw Data'!C164), 'Raw Data'!G164, 0)</f>
        <v>0</v>
      </c>
    </row>
    <row r="171" spans="1:22" x14ac:dyDescent="0.3">
      <c r="A171">
        <f>IF(AND('Raw Data'!F165&lt;'Raw Data'!C165, 'Raw Data'!L165&gt;'Raw Data'!K165, 'Raw Data'!L165-'Raw Data'!K165&gt;3), 'Raw Data'!J165, 0)</f>
        <v>0</v>
      </c>
      <c r="B171">
        <f>IF(AND('Raw Data'!C165&lt;'Raw Data'!F165, 'Raw Data'!K165&gt;'Raw Data'!L165, 'Raw Data'!K165-'Raw Data'!L165&gt;3), 'Raw Data'!I165, 0)</f>
        <v>0</v>
      </c>
      <c r="C171">
        <f>IF(AND('Raw Data'!F165&lt;'Raw Data'!C165, 'Raw Data'!L165&gt;'Raw Data'!K165, 'Raw Data'!L165-'Raw Data'!K165&lt;4), 'Raw Data'!H165, 0)</f>
        <v>0</v>
      </c>
      <c r="D171">
        <f>IF(AND('Raw Data'!C165&lt;'Raw Data'!F165, 'Raw Data'!K165&gt;'Raw Data'!L165, 'Raw Data'!K165-'Raw Data'!L165&lt;4), 'Raw Data'!G165, 0)</f>
        <v>0</v>
      </c>
      <c r="E171">
        <f>IF(ISBLANK('Raw Data'!J165), 0, IF(AND(4=MATCH(LARGE('Raw Data'!G165:J165, 4), 'Raw Data'!G165:J165, 0), 'Raw Data'!L165-'Raw Data'!K165&gt;3), 'Raw Data'!J165, 0))</f>
        <v>0</v>
      </c>
      <c r="F171">
        <f>IF(ISBLANK('Raw Data'!J165), 0, IF(AND(3=MATCH(LARGE('Raw Data'!G165:J165, 4), 'Raw Data'!G165:J165, 0), 'Raw Data'!K165-'Raw Data'!L165&gt;3), 'Raw Data'!I165, 0))</f>
        <v>0</v>
      </c>
      <c r="G171">
        <f>IF(ISBLANK('Raw Data'!J165), 0, IF(AND(2=MATCH(LARGE('Raw Data'!G165:J165, 4), 'Raw Data'!G165:J165, 0), AND('Raw Data'!L165-'Raw Data'!K165&lt;4, 'Raw Data'!L165-'Raw Data'!K165&gt;0)), 'Raw Data'!H165, 0))</f>
        <v>0</v>
      </c>
      <c r="H171">
        <f>IF(ISBLANK('Raw Data'!J165), 0, IF(AND(1=MATCH(LARGE('Raw Data'!G165:J165, 4), 'Raw Data'!G165:J165, 0), AND('Raw Data'!K165-'Raw Data'!L165&lt;4, 'Raw Data'!K165-'Raw Data'!L165&gt;0)), 'Raw Data'!G165, 0))</f>
        <v>0</v>
      </c>
      <c r="I171">
        <f>IF(ISBLANK('Raw Data'!J165), 0, IF(AND(4=MATCH(LARGE('Raw Data'!G165:J165, 3), 'Raw Data'!G165:J165, 0), 'Raw Data'!L165-'Raw Data'!K165&gt;3), 'Raw Data'!J165, 0))</f>
        <v>0</v>
      </c>
      <c r="J171">
        <f>IF(ISBLANK('Raw Data'!J165), 0, IF(AND(3=MATCH(LARGE('Raw Data'!G165:J165, 3), 'Raw Data'!G165:J165, 0), 'Raw Data'!K165-'Raw Data'!L165&gt;3), 'Raw Data'!I165, 0))</f>
        <v>0</v>
      </c>
      <c r="K171">
        <f>IF(ISBLANK('Raw Data'!J165), 0, IF(AND(2=MATCH(LARGE('Raw Data'!G165:J165, 3), 'Raw Data'!G165:J165, 0), AND('Raw Data'!L165-'Raw Data'!K165&lt;4, 'Raw Data'!L165-'Raw Data'!K165&gt;0)), 'Raw Data'!H165, 0))</f>
        <v>0</v>
      </c>
      <c r="L171">
        <f>IF(ISBLANK('Raw Data'!J165), 0, IF(AND(1=MATCH(LARGE('Raw Data'!G165:J165, 3), 'Raw Data'!G165:J165, 0), AND('Raw Data'!K165-'Raw Data'!L165&lt;4, 'Raw Data'!K165-'Raw Data'!L165&gt;0)), 'Raw Data'!G165, 0))</f>
        <v>0</v>
      </c>
      <c r="M171">
        <f>IF(ISBLANK('Raw Data'!J165), 0, IF(AND(4=MATCH(LARGE('Raw Data'!G165:J165, 2), 'Raw Data'!G165:J165, 0), 'Raw Data'!L165-'Raw Data'!K165&gt;3), 'Raw Data'!J165, 0))</f>
        <v>0</v>
      </c>
      <c r="N171">
        <f>IF(ISBLANK('Raw Data'!J165), 0, IF(AND(3=MATCH(LARGE('Raw Data'!G165:J165, 2), 'Raw Data'!G165:J165, 0), 'Raw Data'!K165-'Raw Data'!L165&gt;3), 'Raw Data'!I165, 0))</f>
        <v>0</v>
      </c>
      <c r="O171">
        <f>IF(ISBLANK('Raw Data'!J165), 0, IF(AND(2=MATCH(LARGE('Raw Data'!G165:J165, 2), 'Raw Data'!G165:J165, 0), AND('Raw Data'!L165-'Raw Data'!K165&lt;4, 'Raw Data'!L165-'Raw Data'!K165&gt;0)), 'Raw Data'!H165, 0))</f>
        <v>0</v>
      </c>
      <c r="P171">
        <f>IF(ISBLANK('Raw Data'!J165), 0, IF(AND(1=MATCH(LARGE('Raw Data'!G165:J165, 2), 'Raw Data'!G165:J165, 0), AND('Raw Data'!K165-'Raw Data'!L165&lt;4, 'Raw Data'!K165-'Raw Data'!L165&gt;0)), 'Raw Data'!G165, 0))</f>
        <v>0</v>
      </c>
      <c r="Q171">
        <f>IF(ISBLANK('Raw Data'!J165), 0, IF(AND(4=MATCH(LARGE('Raw Data'!G165:J165, 1), 'Raw Data'!G165:J165, 0), 'Raw Data'!L165-'Raw Data'!K165&gt;3), 'Raw Data'!J165, 0))</f>
        <v>0</v>
      </c>
      <c r="R171">
        <f>IF(ISBLANK('Raw Data'!J165), 0, IF(AND(3=MATCH(LARGE('Raw Data'!G165:J165, 1), 'Raw Data'!G165:J165, 0), 'Raw Data'!K165-'Raw Data'!L165&gt;3), 'Raw Data'!I165, 0))</f>
        <v>0</v>
      </c>
      <c r="S171">
        <f>IF(AND('Raw Data'!L165-'Raw Data'!K165&gt;4, 'Raw Data'!F165&lt;'Raw Data'!C165), 'Raw Data'!J165, 0)</f>
        <v>0</v>
      </c>
      <c r="T171">
        <f>IF(AND('Raw Data'!K165-'Raw Data'!L165&gt;4, 'Raw Data'!F165&gt;'Raw Data'!C165), 'Raw Data'!I165, 0)</f>
        <v>0</v>
      </c>
      <c r="U171">
        <f>IF(AND('Raw Data'!L165-'Raw Data'!K165&lt;3, 'Raw Data'!L165&gt;'Raw Data'!K165, 'Raw Data'!F165&lt;'Raw Data'!C165), 'Raw Data'!H165, 0)</f>
        <v>0</v>
      </c>
      <c r="V171">
        <f>IF(AND('Raw Data'!L165-'Raw Data'!K165&lt;3, 'Raw Data'!L165&gt;'Raw Data'!K165, 'Raw Data'!F165&gt;'Raw Data'!C165), 'Raw Data'!G165, 0)</f>
        <v>0</v>
      </c>
    </row>
    <row r="172" spans="1:22" x14ac:dyDescent="0.3">
      <c r="A172">
        <f>IF(AND('Raw Data'!F166&lt;'Raw Data'!C166, 'Raw Data'!L166&gt;'Raw Data'!K166, 'Raw Data'!L166-'Raw Data'!K166&gt;3), 'Raw Data'!J166, 0)</f>
        <v>0</v>
      </c>
      <c r="B172">
        <f>IF(AND('Raw Data'!C166&lt;'Raw Data'!F166, 'Raw Data'!K166&gt;'Raw Data'!L166, 'Raw Data'!K166-'Raw Data'!L166&gt;3), 'Raw Data'!I166, 0)</f>
        <v>0</v>
      </c>
      <c r="C172">
        <f>IF(AND('Raw Data'!F166&lt;'Raw Data'!C166, 'Raw Data'!L166&gt;'Raw Data'!K166, 'Raw Data'!L166-'Raw Data'!K166&lt;4), 'Raw Data'!H166, 0)</f>
        <v>0</v>
      </c>
      <c r="D172">
        <f>IF(AND('Raw Data'!C166&lt;'Raw Data'!F166, 'Raw Data'!K166&gt;'Raw Data'!L166, 'Raw Data'!K166-'Raw Data'!L166&lt;4), 'Raw Data'!G166, 0)</f>
        <v>0</v>
      </c>
      <c r="E172">
        <f>IF(ISBLANK('Raw Data'!J166), 0, IF(AND(4=MATCH(LARGE('Raw Data'!G166:J166, 4), 'Raw Data'!G166:J166, 0), 'Raw Data'!L166-'Raw Data'!K166&gt;3), 'Raw Data'!J166, 0))</f>
        <v>0</v>
      </c>
      <c r="F172">
        <f>IF(ISBLANK('Raw Data'!J166), 0, IF(AND(3=MATCH(LARGE('Raw Data'!G166:J166, 4), 'Raw Data'!G166:J166, 0), 'Raw Data'!K166-'Raw Data'!L166&gt;3), 'Raw Data'!I166, 0))</f>
        <v>0</v>
      </c>
      <c r="G172">
        <f>IF(ISBLANK('Raw Data'!J166), 0, IF(AND(2=MATCH(LARGE('Raw Data'!G166:J166, 4), 'Raw Data'!G166:J166, 0), AND('Raw Data'!L166-'Raw Data'!K166&lt;4, 'Raw Data'!L166-'Raw Data'!K166&gt;0)), 'Raw Data'!H166, 0))</f>
        <v>0</v>
      </c>
      <c r="H172">
        <f>IF(ISBLANK('Raw Data'!J166), 0, IF(AND(1=MATCH(LARGE('Raw Data'!G166:J166, 4), 'Raw Data'!G166:J166, 0), AND('Raw Data'!K166-'Raw Data'!L166&lt;4, 'Raw Data'!K166-'Raw Data'!L166&gt;0)), 'Raw Data'!G166, 0))</f>
        <v>0</v>
      </c>
      <c r="I172">
        <f>IF(ISBLANK('Raw Data'!J166), 0, IF(AND(4=MATCH(LARGE('Raw Data'!G166:J166, 3), 'Raw Data'!G166:J166, 0), 'Raw Data'!L166-'Raw Data'!K166&gt;3), 'Raw Data'!J166, 0))</f>
        <v>0</v>
      </c>
      <c r="J172">
        <f>IF(ISBLANK('Raw Data'!J166), 0, IF(AND(3=MATCH(LARGE('Raw Data'!G166:J166, 3), 'Raw Data'!G166:J166, 0), 'Raw Data'!K166-'Raw Data'!L166&gt;3), 'Raw Data'!I166, 0))</f>
        <v>0</v>
      </c>
      <c r="K172">
        <f>IF(ISBLANK('Raw Data'!J166), 0, IF(AND(2=MATCH(LARGE('Raw Data'!G166:J166, 3), 'Raw Data'!G166:J166, 0), AND('Raw Data'!L166-'Raw Data'!K166&lt;4, 'Raw Data'!L166-'Raw Data'!K166&gt;0)), 'Raw Data'!H166, 0))</f>
        <v>0</v>
      </c>
      <c r="L172">
        <f>IF(ISBLANK('Raw Data'!J166), 0, IF(AND(1=MATCH(LARGE('Raw Data'!G166:J166, 3), 'Raw Data'!G166:J166, 0), AND('Raw Data'!K166-'Raw Data'!L166&lt;4, 'Raw Data'!K166-'Raw Data'!L166&gt;0)), 'Raw Data'!G166, 0))</f>
        <v>0</v>
      </c>
      <c r="M172">
        <f>IF(ISBLANK('Raw Data'!J166), 0, IF(AND(4=MATCH(LARGE('Raw Data'!G166:J166, 2), 'Raw Data'!G166:J166, 0), 'Raw Data'!L166-'Raw Data'!K166&gt;3), 'Raw Data'!J166, 0))</f>
        <v>0</v>
      </c>
      <c r="N172">
        <f>IF(ISBLANK('Raw Data'!J166), 0, IF(AND(3=MATCH(LARGE('Raw Data'!G166:J166, 2), 'Raw Data'!G166:J166, 0), 'Raw Data'!K166-'Raw Data'!L166&gt;3), 'Raw Data'!I166, 0))</f>
        <v>0</v>
      </c>
      <c r="O172">
        <f>IF(ISBLANK('Raw Data'!J166), 0, IF(AND(2=MATCH(LARGE('Raw Data'!G166:J166, 2), 'Raw Data'!G166:J166, 0), AND('Raw Data'!L166-'Raw Data'!K166&lt;4, 'Raw Data'!L166-'Raw Data'!K166&gt;0)), 'Raw Data'!H166, 0))</f>
        <v>0</v>
      </c>
      <c r="P172">
        <f>IF(ISBLANK('Raw Data'!J166), 0, IF(AND(1=MATCH(LARGE('Raw Data'!G166:J166, 2), 'Raw Data'!G166:J166, 0), AND('Raw Data'!K166-'Raw Data'!L166&lt;4, 'Raw Data'!K166-'Raw Data'!L166&gt;0)), 'Raw Data'!G166, 0))</f>
        <v>0</v>
      </c>
      <c r="Q172">
        <f>IF(ISBLANK('Raw Data'!J166), 0, IF(AND(4=MATCH(LARGE('Raw Data'!G166:J166, 1), 'Raw Data'!G166:J166, 0), 'Raw Data'!L166-'Raw Data'!K166&gt;3), 'Raw Data'!J166, 0))</f>
        <v>0</v>
      </c>
      <c r="R172">
        <f>IF(ISBLANK('Raw Data'!J166), 0, IF(AND(3=MATCH(LARGE('Raw Data'!G166:J166, 1), 'Raw Data'!G166:J166, 0), 'Raw Data'!K166-'Raw Data'!L166&gt;3), 'Raw Data'!I166, 0))</f>
        <v>0</v>
      </c>
      <c r="S172">
        <f>IF(AND('Raw Data'!L166-'Raw Data'!K166&gt;4, 'Raw Data'!F166&lt;'Raw Data'!C166), 'Raw Data'!J166, 0)</f>
        <v>0</v>
      </c>
      <c r="T172">
        <f>IF(AND('Raw Data'!K166-'Raw Data'!L166&gt;4, 'Raw Data'!F166&gt;'Raw Data'!C166), 'Raw Data'!I166, 0)</f>
        <v>0</v>
      </c>
      <c r="U172">
        <f>IF(AND('Raw Data'!L166-'Raw Data'!K166&lt;3, 'Raw Data'!L166&gt;'Raw Data'!K166, 'Raw Data'!F166&lt;'Raw Data'!C166), 'Raw Data'!H166, 0)</f>
        <v>0</v>
      </c>
      <c r="V172">
        <f>IF(AND('Raw Data'!L166-'Raw Data'!K166&lt;3, 'Raw Data'!L166&gt;'Raw Data'!K166, 'Raw Data'!F166&gt;'Raw Data'!C166), 'Raw Data'!G166, 0)</f>
        <v>0</v>
      </c>
    </row>
    <row r="173" spans="1:22" x14ac:dyDescent="0.3">
      <c r="A173">
        <f>IF(AND('Raw Data'!F167&lt;'Raw Data'!C167, 'Raw Data'!L167&gt;'Raw Data'!K167, 'Raw Data'!L167-'Raw Data'!K167&gt;3), 'Raw Data'!J167, 0)</f>
        <v>0</v>
      </c>
      <c r="B173">
        <f>IF(AND('Raw Data'!C167&lt;'Raw Data'!F167, 'Raw Data'!K167&gt;'Raw Data'!L167, 'Raw Data'!K167-'Raw Data'!L167&gt;3), 'Raw Data'!I167, 0)</f>
        <v>0</v>
      </c>
      <c r="C173">
        <f>IF(AND('Raw Data'!F167&lt;'Raw Data'!C167, 'Raw Data'!L167&gt;'Raw Data'!K167, 'Raw Data'!L167-'Raw Data'!K167&lt;4), 'Raw Data'!H167, 0)</f>
        <v>0</v>
      </c>
      <c r="D173">
        <f>IF(AND('Raw Data'!C167&lt;'Raw Data'!F167, 'Raw Data'!K167&gt;'Raw Data'!L167, 'Raw Data'!K167-'Raw Data'!L167&lt;4), 'Raw Data'!G167, 0)</f>
        <v>0</v>
      </c>
      <c r="E173">
        <f>IF(ISBLANK('Raw Data'!J167), 0, IF(AND(4=MATCH(LARGE('Raw Data'!G167:J167, 4), 'Raw Data'!G167:J167, 0), 'Raw Data'!L167-'Raw Data'!K167&gt;3), 'Raw Data'!J167, 0))</f>
        <v>0</v>
      </c>
      <c r="F173">
        <f>IF(ISBLANK('Raw Data'!J167), 0, IF(AND(3=MATCH(LARGE('Raw Data'!G167:J167, 4), 'Raw Data'!G167:J167, 0), 'Raw Data'!K167-'Raw Data'!L167&gt;3), 'Raw Data'!I167, 0))</f>
        <v>0</v>
      </c>
      <c r="G173">
        <f>IF(ISBLANK('Raw Data'!J167), 0, IF(AND(2=MATCH(LARGE('Raw Data'!G167:J167, 4), 'Raw Data'!G167:J167, 0), AND('Raw Data'!L167-'Raw Data'!K167&lt;4, 'Raw Data'!L167-'Raw Data'!K167&gt;0)), 'Raw Data'!H167, 0))</f>
        <v>0</v>
      </c>
      <c r="H173">
        <f>IF(ISBLANK('Raw Data'!J167), 0, IF(AND(1=MATCH(LARGE('Raw Data'!G167:J167, 4), 'Raw Data'!G167:J167, 0), AND('Raw Data'!K167-'Raw Data'!L167&lt;4, 'Raw Data'!K167-'Raw Data'!L167&gt;0)), 'Raw Data'!G167, 0))</f>
        <v>0</v>
      </c>
      <c r="I173">
        <f>IF(ISBLANK('Raw Data'!J167), 0, IF(AND(4=MATCH(LARGE('Raw Data'!G167:J167, 3), 'Raw Data'!G167:J167, 0), 'Raw Data'!L167-'Raw Data'!K167&gt;3), 'Raw Data'!J167, 0))</f>
        <v>0</v>
      </c>
      <c r="J173">
        <f>IF(ISBLANK('Raw Data'!J167), 0, IF(AND(3=MATCH(LARGE('Raw Data'!G167:J167, 3), 'Raw Data'!G167:J167, 0), 'Raw Data'!K167-'Raw Data'!L167&gt;3), 'Raw Data'!I167, 0))</f>
        <v>0</v>
      </c>
      <c r="K173">
        <f>IF(ISBLANK('Raw Data'!J167), 0, IF(AND(2=MATCH(LARGE('Raw Data'!G167:J167, 3), 'Raw Data'!G167:J167, 0), AND('Raw Data'!L167-'Raw Data'!K167&lt;4, 'Raw Data'!L167-'Raw Data'!K167&gt;0)), 'Raw Data'!H167, 0))</f>
        <v>0</v>
      </c>
      <c r="L173">
        <f>IF(ISBLANK('Raw Data'!J167), 0, IF(AND(1=MATCH(LARGE('Raw Data'!G167:J167, 3), 'Raw Data'!G167:J167, 0), AND('Raw Data'!K167-'Raw Data'!L167&lt;4, 'Raw Data'!K167-'Raw Data'!L167&gt;0)), 'Raw Data'!G167, 0))</f>
        <v>0</v>
      </c>
      <c r="M173">
        <f>IF(ISBLANK('Raw Data'!J167), 0, IF(AND(4=MATCH(LARGE('Raw Data'!G167:J167, 2), 'Raw Data'!G167:J167, 0), 'Raw Data'!L167-'Raw Data'!K167&gt;3), 'Raw Data'!J167, 0))</f>
        <v>0</v>
      </c>
      <c r="N173">
        <f>IF(ISBLANK('Raw Data'!J167), 0, IF(AND(3=MATCH(LARGE('Raw Data'!G167:J167, 2), 'Raw Data'!G167:J167, 0), 'Raw Data'!K167-'Raw Data'!L167&gt;3), 'Raw Data'!I167, 0))</f>
        <v>0</v>
      </c>
      <c r="O173">
        <f>IF(ISBLANK('Raw Data'!J167), 0, IF(AND(2=MATCH(LARGE('Raw Data'!G167:J167, 2), 'Raw Data'!G167:J167, 0), AND('Raw Data'!L167-'Raw Data'!K167&lt;4, 'Raw Data'!L167-'Raw Data'!K167&gt;0)), 'Raw Data'!H167, 0))</f>
        <v>0</v>
      </c>
      <c r="P173">
        <f>IF(ISBLANK('Raw Data'!J167), 0, IF(AND(1=MATCH(LARGE('Raw Data'!G167:J167, 2), 'Raw Data'!G167:J167, 0), AND('Raw Data'!K167-'Raw Data'!L167&lt;4, 'Raw Data'!K167-'Raw Data'!L167&gt;0)), 'Raw Data'!G167, 0))</f>
        <v>0</v>
      </c>
      <c r="Q173">
        <f>IF(ISBLANK('Raw Data'!J167), 0, IF(AND(4=MATCH(LARGE('Raw Data'!G167:J167, 1), 'Raw Data'!G167:J167, 0), 'Raw Data'!L167-'Raw Data'!K167&gt;3), 'Raw Data'!J167, 0))</f>
        <v>0</v>
      </c>
      <c r="R173">
        <f>IF(ISBLANK('Raw Data'!J167), 0, IF(AND(3=MATCH(LARGE('Raw Data'!G167:J167, 1), 'Raw Data'!G167:J167, 0), 'Raw Data'!K167-'Raw Data'!L167&gt;3), 'Raw Data'!I167, 0))</f>
        <v>0</v>
      </c>
      <c r="S173">
        <f>IF(AND('Raw Data'!L167-'Raw Data'!K167&gt;4, 'Raw Data'!F167&lt;'Raw Data'!C167), 'Raw Data'!J167, 0)</f>
        <v>0</v>
      </c>
      <c r="T173">
        <f>IF(AND('Raw Data'!K167-'Raw Data'!L167&gt;4, 'Raw Data'!F167&gt;'Raw Data'!C167), 'Raw Data'!I167, 0)</f>
        <v>0</v>
      </c>
      <c r="U173">
        <f>IF(AND('Raw Data'!L167-'Raw Data'!K167&lt;3, 'Raw Data'!L167&gt;'Raw Data'!K167, 'Raw Data'!F167&lt;'Raw Data'!C167), 'Raw Data'!H167, 0)</f>
        <v>0</v>
      </c>
      <c r="V173">
        <f>IF(AND('Raw Data'!L167-'Raw Data'!K167&lt;3, 'Raw Data'!L167&gt;'Raw Data'!K167, 'Raw Data'!F167&gt;'Raw Data'!C167), 'Raw Data'!G167, 0)</f>
        <v>0</v>
      </c>
    </row>
    <row r="174" spans="1:22" x14ac:dyDescent="0.3">
      <c r="A174">
        <f>IF(AND('Raw Data'!F168&lt;'Raw Data'!C168, 'Raw Data'!L168&gt;'Raw Data'!K168, 'Raw Data'!L168-'Raw Data'!K168&gt;3), 'Raw Data'!J168, 0)</f>
        <v>0</v>
      </c>
      <c r="B174">
        <f>IF(AND('Raw Data'!C168&lt;'Raw Data'!F168, 'Raw Data'!K168&gt;'Raw Data'!L168, 'Raw Data'!K168-'Raw Data'!L168&gt;3), 'Raw Data'!I168, 0)</f>
        <v>0</v>
      </c>
      <c r="C174">
        <f>IF(AND('Raw Data'!F168&lt;'Raw Data'!C168, 'Raw Data'!L168&gt;'Raw Data'!K168, 'Raw Data'!L168-'Raw Data'!K168&lt;4), 'Raw Data'!H168, 0)</f>
        <v>0</v>
      </c>
      <c r="D174">
        <f>IF(AND('Raw Data'!C168&lt;'Raw Data'!F168, 'Raw Data'!K168&gt;'Raw Data'!L168, 'Raw Data'!K168-'Raw Data'!L168&lt;4), 'Raw Data'!G168, 0)</f>
        <v>0</v>
      </c>
      <c r="E174">
        <f>IF(ISBLANK('Raw Data'!J168), 0, IF(AND(4=MATCH(LARGE('Raw Data'!G168:J168, 4), 'Raw Data'!G168:J168, 0), 'Raw Data'!L168-'Raw Data'!K168&gt;3), 'Raw Data'!J168, 0))</f>
        <v>0</v>
      </c>
      <c r="F174">
        <f>IF(ISBLANK('Raw Data'!J168), 0, IF(AND(3=MATCH(LARGE('Raw Data'!G168:J168, 4), 'Raw Data'!G168:J168, 0), 'Raw Data'!K168-'Raw Data'!L168&gt;3), 'Raw Data'!I168, 0))</f>
        <v>0</v>
      </c>
      <c r="G174">
        <f>IF(ISBLANK('Raw Data'!J168), 0, IF(AND(2=MATCH(LARGE('Raw Data'!G168:J168, 4), 'Raw Data'!G168:J168, 0), AND('Raw Data'!L168-'Raw Data'!K168&lt;4, 'Raw Data'!L168-'Raw Data'!K168&gt;0)), 'Raw Data'!H168, 0))</f>
        <v>0</v>
      </c>
      <c r="H174">
        <f>IF(ISBLANK('Raw Data'!J168), 0, IF(AND(1=MATCH(LARGE('Raw Data'!G168:J168, 4), 'Raw Data'!G168:J168, 0), AND('Raw Data'!K168-'Raw Data'!L168&lt;4, 'Raw Data'!K168-'Raw Data'!L168&gt;0)), 'Raw Data'!G168, 0))</f>
        <v>0</v>
      </c>
      <c r="I174">
        <f>IF(ISBLANK('Raw Data'!J168), 0, IF(AND(4=MATCH(LARGE('Raw Data'!G168:J168, 3), 'Raw Data'!G168:J168, 0), 'Raw Data'!L168-'Raw Data'!K168&gt;3), 'Raw Data'!J168, 0))</f>
        <v>0</v>
      </c>
      <c r="J174">
        <f>IF(ISBLANK('Raw Data'!J168), 0, IF(AND(3=MATCH(LARGE('Raw Data'!G168:J168, 3), 'Raw Data'!G168:J168, 0), 'Raw Data'!K168-'Raw Data'!L168&gt;3), 'Raw Data'!I168, 0))</f>
        <v>0</v>
      </c>
      <c r="K174">
        <f>IF(ISBLANK('Raw Data'!J168), 0, IF(AND(2=MATCH(LARGE('Raw Data'!G168:J168, 3), 'Raw Data'!G168:J168, 0), AND('Raw Data'!L168-'Raw Data'!K168&lt;4, 'Raw Data'!L168-'Raw Data'!K168&gt;0)), 'Raw Data'!H168, 0))</f>
        <v>0</v>
      </c>
      <c r="L174">
        <f>IF(ISBLANK('Raw Data'!J168), 0, IF(AND(1=MATCH(LARGE('Raw Data'!G168:J168, 3), 'Raw Data'!G168:J168, 0), AND('Raw Data'!K168-'Raw Data'!L168&lt;4, 'Raw Data'!K168-'Raw Data'!L168&gt;0)), 'Raw Data'!G168, 0))</f>
        <v>0</v>
      </c>
      <c r="M174">
        <f>IF(ISBLANK('Raw Data'!J168), 0, IF(AND(4=MATCH(LARGE('Raw Data'!G168:J168, 2), 'Raw Data'!G168:J168, 0), 'Raw Data'!L168-'Raw Data'!K168&gt;3), 'Raw Data'!J168, 0))</f>
        <v>0</v>
      </c>
      <c r="N174">
        <f>IF(ISBLANK('Raw Data'!J168), 0, IF(AND(3=MATCH(LARGE('Raw Data'!G168:J168, 2), 'Raw Data'!G168:J168, 0), 'Raw Data'!K168-'Raw Data'!L168&gt;3), 'Raw Data'!I168, 0))</f>
        <v>0</v>
      </c>
      <c r="O174">
        <f>IF(ISBLANK('Raw Data'!J168), 0, IF(AND(2=MATCH(LARGE('Raw Data'!G168:J168, 2), 'Raw Data'!G168:J168, 0), AND('Raw Data'!L168-'Raw Data'!K168&lt;4, 'Raw Data'!L168-'Raw Data'!K168&gt;0)), 'Raw Data'!H168, 0))</f>
        <v>0</v>
      </c>
      <c r="P174">
        <f>IF(ISBLANK('Raw Data'!J168), 0, IF(AND(1=MATCH(LARGE('Raw Data'!G168:J168, 2), 'Raw Data'!G168:J168, 0), AND('Raw Data'!K168-'Raw Data'!L168&lt;4, 'Raw Data'!K168-'Raw Data'!L168&gt;0)), 'Raw Data'!G168, 0))</f>
        <v>0</v>
      </c>
      <c r="Q174">
        <f>IF(ISBLANK('Raw Data'!J168), 0, IF(AND(4=MATCH(LARGE('Raw Data'!G168:J168, 1), 'Raw Data'!G168:J168, 0), 'Raw Data'!L168-'Raw Data'!K168&gt;3), 'Raw Data'!J168, 0))</f>
        <v>0</v>
      </c>
      <c r="R174">
        <f>IF(ISBLANK('Raw Data'!J168), 0, IF(AND(3=MATCH(LARGE('Raw Data'!G168:J168, 1), 'Raw Data'!G168:J168, 0), 'Raw Data'!K168-'Raw Data'!L168&gt;3), 'Raw Data'!I168, 0))</f>
        <v>0</v>
      </c>
      <c r="S174">
        <f>IF(AND('Raw Data'!L168-'Raw Data'!K168&gt;4, 'Raw Data'!F168&lt;'Raw Data'!C168), 'Raw Data'!J168, 0)</f>
        <v>0</v>
      </c>
      <c r="T174">
        <f>IF(AND('Raw Data'!K168-'Raw Data'!L168&gt;4, 'Raw Data'!F168&gt;'Raw Data'!C168), 'Raw Data'!I168, 0)</f>
        <v>0</v>
      </c>
      <c r="U174">
        <f>IF(AND('Raw Data'!L168-'Raw Data'!K168&lt;3, 'Raw Data'!L168&gt;'Raw Data'!K168, 'Raw Data'!F168&lt;'Raw Data'!C168), 'Raw Data'!H168, 0)</f>
        <v>0</v>
      </c>
      <c r="V174">
        <f>IF(AND('Raw Data'!L168-'Raw Data'!K168&lt;3, 'Raw Data'!L168&gt;'Raw Data'!K168, 'Raw Data'!F168&gt;'Raw Data'!C168), 'Raw Data'!G168, 0)</f>
        <v>0</v>
      </c>
    </row>
    <row r="175" spans="1:22" x14ac:dyDescent="0.3">
      <c r="A175">
        <f>IF(AND('Raw Data'!F169&lt;'Raw Data'!C169, 'Raw Data'!L169&gt;'Raw Data'!K169, 'Raw Data'!L169-'Raw Data'!K169&gt;3), 'Raw Data'!J169, 0)</f>
        <v>0</v>
      </c>
      <c r="B175">
        <f>IF(AND('Raw Data'!C169&lt;'Raw Data'!F169, 'Raw Data'!K169&gt;'Raw Data'!L169, 'Raw Data'!K169-'Raw Data'!L169&gt;3), 'Raw Data'!I169, 0)</f>
        <v>0</v>
      </c>
      <c r="C175">
        <f>IF(AND('Raw Data'!F169&lt;'Raw Data'!C169, 'Raw Data'!L169&gt;'Raw Data'!K169, 'Raw Data'!L169-'Raw Data'!K169&lt;4), 'Raw Data'!H169, 0)</f>
        <v>0</v>
      </c>
      <c r="D175">
        <f>IF(AND('Raw Data'!C169&lt;'Raw Data'!F169, 'Raw Data'!K169&gt;'Raw Data'!L169, 'Raw Data'!K169-'Raw Data'!L169&lt;4), 'Raw Data'!G169, 0)</f>
        <v>0</v>
      </c>
      <c r="E175">
        <f>IF(ISBLANK('Raw Data'!J169), 0, IF(AND(4=MATCH(LARGE('Raw Data'!G169:J169, 4), 'Raw Data'!G169:J169, 0), 'Raw Data'!L169-'Raw Data'!K169&gt;3), 'Raw Data'!J169, 0))</f>
        <v>0</v>
      </c>
      <c r="F175">
        <f>IF(ISBLANK('Raw Data'!J169), 0, IF(AND(3=MATCH(LARGE('Raw Data'!G169:J169, 4), 'Raw Data'!G169:J169, 0), 'Raw Data'!K169-'Raw Data'!L169&gt;3), 'Raw Data'!I169, 0))</f>
        <v>0</v>
      </c>
      <c r="G175">
        <f>IF(ISBLANK('Raw Data'!J169), 0, IF(AND(2=MATCH(LARGE('Raw Data'!G169:J169, 4), 'Raw Data'!G169:J169, 0), AND('Raw Data'!L169-'Raw Data'!K169&lt;4, 'Raw Data'!L169-'Raw Data'!K169&gt;0)), 'Raw Data'!H169, 0))</f>
        <v>0</v>
      </c>
      <c r="H175">
        <f>IF(ISBLANK('Raw Data'!J169), 0, IF(AND(1=MATCH(LARGE('Raw Data'!G169:J169, 4), 'Raw Data'!G169:J169, 0), AND('Raw Data'!K169-'Raw Data'!L169&lt;4, 'Raw Data'!K169-'Raw Data'!L169&gt;0)), 'Raw Data'!G169, 0))</f>
        <v>0</v>
      </c>
      <c r="I175">
        <f>IF(ISBLANK('Raw Data'!J169), 0, IF(AND(4=MATCH(LARGE('Raw Data'!G169:J169, 3), 'Raw Data'!G169:J169, 0), 'Raw Data'!L169-'Raw Data'!K169&gt;3), 'Raw Data'!J169, 0))</f>
        <v>0</v>
      </c>
      <c r="J175">
        <f>IF(ISBLANK('Raw Data'!J169), 0, IF(AND(3=MATCH(LARGE('Raw Data'!G169:J169, 3), 'Raw Data'!G169:J169, 0), 'Raw Data'!K169-'Raw Data'!L169&gt;3), 'Raw Data'!I169, 0))</f>
        <v>0</v>
      </c>
      <c r="K175">
        <f>IF(ISBLANK('Raw Data'!J169), 0, IF(AND(2=MATCH(LARGE('Raw Data'!G169:J169, 3), 'Raw Data'!G169:J169, 0), AND('Raw Data'!L169-'Raw Data'!K169&lt;4, 'Raw Data'!L169-'Raw Data'!K169&gt;0)), 'Raw Data'!H169, 0))</f>
        <v>0</v>
      </c>
      <c r="L175">
        <f>IF(ISBLANK('Raw Data'!J169), 0, IF(AND(1=MATCH(LARGE('Raw Data'!G169:J169, 3), 'Raw Data'!G169:J169, 0), AND('Raw Data'!K169-'Raw Data'!L169&lt;4, 'Raw Data'!K169-'Raw Data'!L169&gt;0)), 'Raw Data'!G169, 0))</f>
        <v>0</v>
      </c>
      <c r="M175">
        <f>IF(ISBLANK('Raw Data'!J169), 0, IF(AND(4=MATCH(LARGE('Raw Data'!G169:J169, 2), 'Raw Data'!G169:J169, 0), 'Raw Data'!L169-'Raw Data'!K169&gt;3), 'Raw Data'!J169, 0))</f>
        <v>0</v>
      </c>
      <c r="N175">
        <f>IF(ISBLANK('Raw Data'!J169), 0, IF(AND(3=MATCH(LARGE('Raw Data'!G169:J169, 2), 'Raw Data'!G169:J169, 0), 'Raw Data'!K169-'Raw Data'!L169&gt;3), 'Raw Data'!I169, 0))</f>
        <v>0</v>
      </c>
      <c r="O175">
        <f>IF(ISBLANK('Raw Data'!J169), 0, IF(AND(2=MATCH(LARGE('Raw Data'!G169:J169, 2), 'Raw Data'!G169:J169, 0), AND('Raw Data'!L169-'Raw Data'!K169&lt;4, 'Raw Data'!L169-'Raw Data'!K169&gt;0)), 'Raw Data'!H169, 0))</f>
        <v>0</v>
      </c>
      <c r="P175">
        <f>IF(ISBLANK('Raw Data'!J169), 0, IF(AND(1=MATCH(LARGE('Raw Data'!G169:J169, 2), 'Raw Data'!G169:J169, 0), AND('Raw Data'!K169-'Raw Data'!L169&lt;4, 'Raw Data'!K169-'Raw Data'!L169&gt;0)), 'Raw Data'!G169, 0))</f>
        <v>0</v>
      </c>
      <c r="Q175">
        <f>IF(ISBLANK('Raw Data'!J169), 0, IF(AND(4=MATCH(LARGE('Raw Data'!G169:J169, 1), 'Raw Data'!G169:J169, 0), 'Raw Data'!L169-'Raw Data'!K169&gt;3), 'Raw Data'!J169, 0))</f>
        <v>0</v>
      </c>
      <c r="R175">
        <f>IF(ISBLANK('Raw Data'!J169), 0, IF(AND(3=MATCH(LARGE('Raw Data'!G169:J169, 1), 'Raw Data'!G169:J169, 0), 'Raw Data'!K169-'Raw Data'!L169&gt;3), 'Raw Data'!I169, 0))</f>
        <v>0</v>
      </c>
      <c r="S175">
        <f>IF(AND('Raw Data'!L169-'Raw Data'!K169&gt;4, 'Raw Data'!F169&lt;'Raw Data'!C169), 'Raw Data'!J169, 0)</f>
        <v>0</v>
      </c>
      <c r="T175">
        <f>IF(AND('Raw Data'!K169-'Raw Data'!L169&gt;4, 'Raw Data'!F169&gt;'Raw Data'!C169), 'Raw Data'!I169, 0)</f>
        <v>0</v>
      </c>
      <c r="U175">
        <f>IF(AND('Raw Data'!L169-'Raw Data'!K169&lt;3, 'Raw Data'!L169&gt;'Raw Data'!K169, 'Raw Data'!F169&lt;'Raw Data'!C169), 'Raw Data'!H169, 0)</f>
        <v>0</v>
      </c>
      <c r="V175">
        <f>IF(AND('Raw Data'!L169-'Raw Data'!K169&lt;3, 'Raw Data'!L169&gt;'Raw Data'!K169, 'Raw Data'!F169&gt;'Raw Data'!C169), 'Raw Data'!G169, 0)</f>
        <v>0</v>
      </c>
    </row>
    <row r="176" spans="1:22" x14ac:dyDescent="0.3">
      <c r="A176">
        <f>IF(AND('Raw Data'!F170&lt;'Raw Data'!C170, 'Raw Data'!L170&gt;'Raw Data'!K170, 'Raw Data'!L170-'Raw Data'!K170&gt;3), 'Raw Data'!J170, 0)</f>
        <v>0</v>
      </c>
      <c r="B176">
        <f>IF(AND('Raw Data'!C170&lt;'Raw Data'!F170, 'Raw Data'!K170&gt;'Raw Data'!L170, 'Raw Data'!K170-'Raw Data'!L170&gt;3), 'Raw Data'!I170, 0)</f>
        <v>0</v>
      </c>
      <c r="C176">
        <f>IF(AND('Raw Data'!F170&lt;'Raw Data'!C170, 'Raw Data'!L170&gt;'Raw Data'!K170, 'Raw Data'!L170-'Raw Data'!K170&lt;4), 'Raw Data'!H170, 0)</f>
        <v>0</v>
      </c>
      <c r="D176">
        <f>IF(AND('Raw Data'!C170&lt;'Raw Data'!F170, 'Raw Data'!K170&gt;'Raw Data'!L170, 'Raw Data'!K170-'Raw Data'!L170&lt;4), 'Raw Data'!G170, 0)</f>
        <v>0</v>
      </c>
      <c r="E176">
        <f>IF(ISBLANK('Raw Data'!J170), 0, IF(AND(4=MATCH(LARGE('Raw Data'!G170:J170, 4), 'Raw Data'!G170:J170, 0), 'Raw Data'!L170-'Raw Data'!K170&gt;3), 'Raw Data'!J170, 0))</f>
        <v>0</v>
      </c>
      <c r="F176">
        <f>IF(ISBLANK('Raw Data'!J170), 0, IF(AND(3=MATCH(LARGE('Raw Data'!G170:J170, 4), 'Raw Data'!G170:J170, 0), 'Raw Data'!K170-'Raw Data'!L170&gt;3), 'Raw Data'!I170, 0))</f>
        <v>0</v>
      </c>
      <c r="G176">
        <f>IF(ISBLANK('Raw Data'!J170), 0, IF(AND(2=MATCH(LARGE('Raw Data'!G170:J170, 4), 'Raw Data'!G170:J170, 0), AND('Raw Data'!L170-'Raw Data'!K170&lt;4, 'Raw Data'!L170-'Raw Data'!K170&gt;0)), 'Raw Data'!H170, 0))</f>
        <v>0</v>
      </c>
      <c r="H176">
        <f>IF(ISBLANK('Raw Data'!J170), 0, IF(AND(1=MATCH(LARGE('Raw Data'!G170:J170, 4), 'Raw Data'!G170:J170, 0), AND('Raw Data'!K170-'Raw Data'!L170&lt;4, 'Raw Data'!K170-'Raw Data'!L170&gt;0)), 'Raw Data'!G170, 0))</f>
        <v>0</v>
      </c>
      <c r="I176">
        <f>IF(ISBLANK('Raw Data'!J170), 0, IF(AND(4=MATCH(LARGE('Raw Data'!G170:J170, 3), 'Raw Data'!G170:J170, 0), 'Raw Data'!L170-'Raw Data'!K170&gt;3), 'Raw Data'!J170, 0))</f>
        <v>0</v>
      </c>
      <c r="J176">
        <f>IF(ISBLANK('Raw Data'!J170), 0, IF(AND(3=MATCH(LARGE('Raw Data'!G170:J170, 3), 'Raw Data'!G170:J170, 0), 'Raw Data'!K170-'Raw Data'!L170&gt;3), 'Raw Data'!I170, 0))</f>
        <v>0</v>
      </c>
      <c r="K176">
        <f>IF(ISBLANK('Raw Data'!J170), 0, IF(AND(2=MATCH(LARGE('Raw Data'!G170:J170, 3), 'Raw Data'!G170:J170, 0), AND('Raw Data'!L170-'Raw Data'!K170&lt;4, 'Raw Data'!L170-'Raw Data'!K170&gt;0)), 'Raw Data'!H170, 0))</f>
        <v>0</v>
      </c>
      <c r="L176">
        <f>IF(ISBLANK('Raw Data'!J170), 0, IF(AND(1=MATCH(LARGE('Raw Data'!G170:J170, 3), 'Raw Data'!G170:J170, 0), AND('Raw Data'!K170-'Raw Data'!L170&lt;4, 'Raw Data'!K170-'Raw Data'!L170&gt;0)), 'Raw Data'!G170, 0))</f>
        <v>0</v>
      </c>
      <c r="M176">
        <f>IF(ISBLANK('Raw Data'!J170), 0, IF(AND(4=MATCH(LARGE('Raw Data'!G170:J170, 2), 'Raw Data'!G170:J170, 0), 'Raw Data'!L170-'Raw Data'!K170&gt;3), 'Raw Data'!J170, 0))</f>
        <v>0</v>
      </c>
      <c r="N176">
        <f>IF(ISBLANK('Raw Data'!J170), 0, IF(AND(3=MATCH(LARGE('Raw Data'!G170:J170, 2), 'Raw Data'!G170:J170, 0), 'Raw Data'!K170-'Raw Data'!L170&gt;3), 'Raw Data'!I170, 0))</f>
        <v>0</v>
      </c>
      <c r="O176">
        <f>IF(ISBLANK('Raw Data'!J170), 0, IF(AND(2=MATCH(LARGE('Raw Data'!G170:J170, 2), 'Raw Data'!G170:J170, 0), AND('Raw Data'!L170-'Raw Data'!K170&lt;4, 'Raw Data'!L170-'Raw Data'!K170&gt;0)), 'Raw Data'!H170, 0))</f>
        <v>0</v>
      </c>
      <c r="P176">
        <f>IF(ISBLANK('Raw Data'!J170), 0, IF(AND(1=MATCH(LARGE('Raw Data'!G170:J170, 2), 'Raw Data'!G170:J170, 0), AND('Raw Data'!K170-'Raw Data'!L170&lt;4, 'Raw Data'!K170-'Raw Data'!L170&gt;0)), 'Raw Data'!G170, 0))</f>
        <v>0</v>
      </c>
      <c r="Q176">
        <f>IF(ISBLANK('Raw Data'!J170), 0, IF(AND(4=MATCH(LARGE('Raw Data'!G170:J170, 1), 'Raw Data'!G170:J170, 0), 'Raw Data'!L170-'Raw Data'!K170&gt;3), 'Raw Data'!J170, 0))</f>
        <v>0</v>
      </c>
      <c r="R176">
        <f>IF(ISBLANK('Raw Data'!J170), 0, IF(AND(3=MATCH(LARGE('Raw Data'!G170:J170, 1), 'Raw Data'!G170:J170, 0), 'Raw Data'!K170-'Raw Data'!L170&gt;3), 'Raw Data'!I170, 0))</f>
        <v>0</v>
      </c>
      <c r="S176">
        <f>IF(AND('Raw Data'!L170-'Raw Data'!K170&gt;4, 'Raw Data'!F170&lt;'Raw Data'!C170), 'Raw Data'!J170, 0)</f>
        <v>0</v>
      </c>
      <c r="T176">
        <f>IF(AND('Raw Data'!K170-'Raw Data'!L170&gt;4, 'Raw Data'!F170&gt;'Raw Data'!C170), 'Raw Data'!I170, 0)</f>
        <v>0</v>
      </c>
      <c r="U176">
        <f>IF(AND('Raw Data'!L170-'Raw Data'!K170&lt;3, 'Raw Data'!L170&gt;'Raw Data'!K170, 'Raw Data'!F170&lt;'Raw Data'!C170), 'Raw Data'!H170, 0)</f>
        <v>0</v>
      </c>
      <c r="V176">
        <f>IF(AND('Raw Data'!L170-'Raw Data'!K170&lt;3, 'Raw Data'!L170&gt;'Raw Data'!K170, 'Raw Data'!F170&gt;'Raw Data'!C170), 'Raw Data'!G170, 0)</f>
        <v>0</v>
      </c>
    </row>
    <row r="177" spans="1:22" x14ac:dyDescent="0.3">
      <c r="A177">
        <f>IF(AND('Raw Data'!F171&lt;'Raw Data'!C171, 'Raw Data'!L171&gt;'Raw Data'!K171, 'Raw Data'!L171-'Raw Data'!K171&gt;3), 'Raw Data'!J171, 0)</f>
        <v>0</v>
      </c>
      <c r="B177">
        <f>IF(AND('Raw Data'!C171&lt;'Raw Data'!F171, 'Raw Data'!K171&gt;'Raw Data'!L171, 'Raw Data'!K171-'Raw Data'!L171&gt;3), 'Raw Data'!I171, 0)</f>
        <v>0</v>
      </c>
      <c r="C177">
        <f>IF(AND('Raw Data'!F171&lt;'Raw Data'!C171, 'Raw Data'!L171&gt;'Raw Data'!K171, 'Raw Data'!L171-'Raw Data'!K171&lt;4), 'Raw Data'!H171, 0)</f>
        <v>0</v>
      </c>
      <c r="D177">
        <f>IF(AND('Raw Data'!C171&lt;'Raw Data'!F171, 'Raw Data'!K171&gt;'Raw Data'!L171, 'Raw Data'!K171-'Raw Data'!L171&lt;4), 'Raw Data'!G171, 0)</f>
        <v>0</v>
      </c>
      <c r="E177">
        <f>IF(ISBLANK('Raw Data'!J171), 0, IF(AND(4=MATCH(LARGE('Raw Data'!G171:J171, 4), 'Raw Data'!G171:J171, 0), 'Raw Data'!L171-'Raw Data'!K171&gt;3), 'Raw Data'!J171, 0))</f>
        <v>0</v>
      </c>
      <c r="F177">
        <f>IF(ISBLANK('Raw Data'!J171), 0, IF(AND(3=MATCH(LARGE('Raw Data'!G171:J171, 4), 'Raw Data'!G171:J171, 0), 'Raw Data'!K171-'Raw Data'!L171&gt;3), 'Raw Data'!I171, 0))</f>
        <v>0</v>
      </c>
      <c r="G177">
        <f>IF(ISBLANK('Raw Data'!J171), 0, IF(AND(2=MATCH(LARGE('Raw Data'!G171:J171, 4), 'Raw Data'!G171:J171, 0), AND('Raw Data'!L171-'Raw Data'!K171&lt;4, 'Raw Data'!L171-'Raw Data'!K171&gt;0)), 'Raw Data'!H171, 0))</f>
        <v>0</v>
      </c>
      <c r="H177">
        <f>IF(ISBLANK('Raw Data'!J171), 0, IF(AND(1=MATCH(LARGE('Raw Data'!G171:J171, 4), 'Raw Data'!G171:J171, 0), AND('Raw Data'!K171-'Raw Data'!L171&lt;4, 'Raw Data'!K171-'Raw Data'!L171&gt;0)), 'Raw Data'!G171, 0))</f>
        <v>0</v>
      </c>
      <c r="I177">
        <f>IF(ISBLANK('Raw Data'!J171), 0, IF(AND(4=MATCH(LARGE('Raw Data'!G171:J171, 3), 'Raw Data'!G171:J171, 0), 'Raw Data'!L171-'Raw Data'!K171&gt;3), 'Raw Data'!J171, 0))</f>
        <v>0</v>
      </c>
      <c r="J177">
        <f>IF(ISBLANK('Raw Data'!J171), 0, IF(AND(3=MATCH(LARGE('Raw Data'!G171:J171, 3), 'Raw Data'!G171:J171, 0), 'Raw Data'!K171-'Raw Data'!L171&gt;3), 'Raw Data'!I171, 0))</f>
        <v>0</v>
      </c>
      <c r="K177">
        <f>IF(ISBLANK('Raw Data'!J171), 0, IF(AND(2=MATCH(LARGE('Raw Data'!G171:J171, 3), 'Raw Data'!G171:J171, 0), AND('Raw Data'!L171-'Raw Data'!K171&lt;4, 'Raw Data'!L171-'Raw Data'!K171&gt;0)), 'Raw Data'!H171, 0))</f>
        <v>0</v>
      </c>
      <c r="L177">
        <f>IF(ISBLANK('Raw Data'!J171), 0, IF(AND(1=MATCH(LARGE('Raw Data'!G171:J171, 3), 'Raw Data'!G171:J171, 0), AND('Raw Data'!K171-'Raw Data'!L171&lt;4, 'Raw Data'!K171-'Raw Data'!L171&gt;0)), 'Raw Data'!G171, 0))</f>
        <v>0</v>
      </c>
      <c r="M177">
        <f>IF(ISBLANK('Raw Data'!J171), 0, IF(AND(4=MATCH(LARGE('Raw Data'!G171:J171, 2), 'Raw Data'!G171:J171, 0), 'Raw Data'!L171-'Raw Data'!K171&gt;3), 'Raw Data'!J171, 0))</f>
        <v>0</v>
      </c>
      <c r="N177">
        <f>IF(ISBLANK('Raw Data'!J171), 0, IF(AND(3=MATCH(LARGE('Raw Data'!G171:J171, 2), 'Raw Data'!G171:J171, 0), 'Raw Data'!K171-'Raw Data'!L171&gt;3), 'Raw Data'!I171, 0))</f>
        <v>0</v>
      </c>
      <c r="O177">
        <f>IF(ISBLANK('Raw Data'!J171), 0, IF(AND(2=MATCH(LARGE('Raw Data'!G171:J171, 2), 'Raw Data'!G171:J171, 0), AND('Raw Data'!L171-'Raw Data'!K171&lt;4, 'Raw Data'!L171-'Raw Data'!K171&gt;0)), 'Raw Data'!H171, 0))</f>
        <v>0</v>
      </c>
      <c r="P177">
        <f>IF(ISBLANK('Raw Data'!J171), 0, IF(AND(1=MATCH(LARGE('Raw Data'!G171:J171, 2), 'Raw Data'!G171:J171, 0), AND('Raw Data'!K171-'Raw Data'!L171&lt;4, 'Raw Data'!K171-'Raw Data'!L171&gt;0)), 'Raw Data'!G171, 0))</f>
        <v>0</v>
      </c>
      <c r="Q177">
        <f>IF(ISBLANK('Raw Data'!J171), 0, IF(AND(4=MATCH(LARGE('Raw Data'!G171:J171, 1), 'Raw Data'!G171:J171, 0), 'Raw Data'!L171-'Raw Data'!K171&gt;3), 'Raw Data'!J171, 0))</f>
        <v>0</v>
      </c>
      <c r="R177">
        <f>IF(ISBLANK('Raw Data'!J171), 0, IF(AND(3=MATCH(LARGE('Raw Data'!G171:J171, 1), 'Raw Data'!G171:J171, 0), 'Raw Data'!K171-'Raw Data'!L171&gt;3), 'Raw Data'!I171, 0))</f>
        <v>0</v>
      </c>
      <c r="S177">
        <f>IF(AND('Raw Data'!L171-'Raw Data'!K171&gt;4, 'Raw Data'!F171&lt;'Raw Data'!C171), 'Raw Data'!J171, 0)</f>
        <v>0</v>
      </c>
      <c r="T177">
        <f>IF(AND('Raw Data'!K171-'Raw Data'!L171&gt;4, 'Raw Data'!F171&gt;'Raw Data'!C171), 'Raw Data'!I171, 0)</f>
        <v>0</v>
      </c>
      <c r="U177">
        <f>IF(AND('Raw Data'!L171-'Raw Data'!K171&lt;3, 'Raw Data'!L171&gt;'Raw Data'!K171, 'Raw Data'!F171&lt;'Raw Data'!C171), 'Raw Data'!H171, 0)</f>
        <v>0</v>
      </c>
      <c r="V177">
        <f>IF(AND('Raw Data'!L171-'Raw Data'!K171&lt;3, 'Raw Data'!L171&gt;'Raw Data'!K171, 'Raw Data'!F171&gt;'Raw Data'!C171), 'Raw Data'!G171, 0)</f>
        <v>0</v>
      </c>
    </row>
    <row r="178" spans="1:22" x14ac:dyDescent="0.3">
      <c r="A178">
        <f>IF(AND('Raw Data'!F172&lt;'Raw Data'!C172, 'Raw Data'!L172&gt;'Raw Data'!K172, 'Raw Data'!L172-'Raw Data'!K172&gt;3), 'Raw Data'!J172, 0)</f>
        <v>0</v>
      </c>
      <c r="B178">
        <f>IF(AND('Raw Data'!C172&lt;'Raw Data'!F172, 'Raw Data'!K172&gt;'Raw Data'!L172, 'Raw Data'!K172-'Raw Data'!L172&gt;3), 'Raw Data'!I172, 0)</f>
        <v>0</v>
      </c>
      <c r="C178">
        <f>IF(AND('Raw Data'!F172&lt;'Raw Data'!C172, 'Raw Data'!L172&gt;'Raw Data'!K172, 'Raw Data'!L172-'Raw Data'!K172&lt;4), 'Raw Data'!H172, 0)</f>
        <v>0</v>
      </c>
      <c r="D178">
        <f>IF(AND('Raw Data'!C172&lt;'Raw Data'!F172, 'Raw Data'!K172&gt;'Raw Data'!L172, 'Raw Data'!K172-'Raw Data'!L172&lt;4), 'Raw Data'!G172, 0)</f>
        <v>0</v>
      </c>
      <c r="E178">
        <f>IF(ISBLANK('Raw Data'!J172), 0, IF(AND(4=MATCH(LARGE('Raw Data'!G172:J172, 4), 'Raw Data'!G172:J172, 0), 'Raw Data'!L172-'Raw Data'!K172&gt;3), 'Raw Data'!J172, 0))</f>
        <v>0</v>
      </c>
      <c r="F178">
        <f>IF(ISBLANK('Raw Data'!J172), 0, IF(AND(3=MATCH(LARGE('Raw Data'!G172:J172, 4), 'Raw Data'!G172:J172, 0), 'Raw Data'!K172-'Raw Data'!L172&gt;3), 'Raw Data'!I172, 0))</f>
        <v>0</v>
      </c>
      <c r="G178">
        <f>IF(ISBLANK('Raw Data'!J172), 0, IF(AND(2=MATCH(LARGE('Raw Data'!G172:J172, 4), 'Raw Data'!G172:J172, 0), AND('Raw Data'!L172-'Raw Data'!K172&lt;4, 'Raw Data'!L172-'Raw Data'!K172&gt;0)), 'Raw Data'!H172, 0))</f>
        <v>0</v>
      </c>
      <c r="H178">
        <f>IF(ISBLANK('Raw Data'!J172), 0, IF(AND(1=MATCH(LARGE('Raw Data'!G172:J172, 4), 'Raw Data'!G172:J172, 0), AND('Raw Data'!K172-'Raw Data'!L172&lt;4, 'Raw Data'!K172-'Raw Data'!L172&gt;0)), 'Raw Data'!G172, 0))</f>
        <v>0</v>
      </c>
      <c r="I178">
        <f>IF(ISBLANK('Raw Data'!J172), 0, IF(AND(4=MATCH(LARGE('Raw Data'!G172:J172, 3), 'Raw Data'!G172:J172, 0), 'Raw Data'!L172-'Raw Data'!K172&gt;3), 'Raw Data'!J172, 0))</f>
        <v>0</v>
      </c>
      <c r="J178">
        <f>IF(ISBLANK('Raw Data'!J172), 0, IF(AND(3=MATCH(LARGE('Raw Data'!G172:J172, 3), 'Raw Data'!G172:J172, 0), 'Raw Data'!K172-'Raw Data'!L172&gt;3), 'Raw Data'!I172, 0))</f>
        <v>0</v>
      </c>
      <c r="K178">
        <f>IF(ISBLANK('Raw Data'!J172), 0, IF(AND(2=MATCH(LARGE('Raw Data'!G172:J172, 3), 'Raw Data'!G172:J172, 0), AND('Raw Data'!L172-'Raw Data'!K172&lt;4, 'Raw Data'!L172-'Raw Data'!K172&gt;0)), 'Raw Data'!H172, 0))</f>
        <v>0</v>
      </c>
      <c r="L178">
        <f>IF(ISBLANK('Raw Data'!J172), 0, IF(AND(1=MATCH(LARGE('Raw Data'!G172:J172, 3), 'Raw Data'!G172:J172, 0), AND('Raw Data'!K172-'Raw Data'!L172&lt;4, 'Raw Data'!K172-'Raw Data'!L172&gt;0)), 'Raw Data'!G172, 0))</f>
        <v>0</v>
      </c>
      <c r="M178">
        <f>IF(ISBLANK('Raw Data'!J172), 0, IF(AND(4=MATCH(LARGE('Raw Data'!G172:J172, 2), 'Raw Data'!G172:J172, 0), 'Raw Data'!L172-'Raw Data'!K172&gt;3), 'Raw Data'!J172, 0))</f>
        <v>0</v>
      </c>
      <c r="N178">
        <f>IF(ISBLANK('Raw Data'!J172), 0, IF(AND(3=MATCH(LARGE('Raw Data'!G172:J172, 2), 'Raw Data'!G172:J172, 0), 'Raw Data'!K172-'Raw Data'!L172&gt;3), 'Raw Data'!I172, 0))</f>
        <v>0</v>
      </c>
      <c r="O178">
        <f>IF(ISBLANK('Raw Data'!J172), 0, IF(AND(2=MATCH(LARGE('Raw Data'!G172:J172, 2), 'Raw Data'!G172:J172, 0), AND('Raw Data'!L172-'Raw Data'!K172&lt;4, 'Raw Data'!L172-'Raw Data'!K172&gt;0)), 'Raw Data'!H172, 0))</f>
        <v>0</v>
      </c>
      <c r="P178">
        <f>IF(ISBLANK('Raw Data'!J172), 0, IF(AND(1=MATCH(LARGE('Raw Data'!G172:J172, 2), 'Raw Data'!G172:J172, 0), AND('Raw Data'!K172-'Raw Data'!L172&lt;4, 'Raw Data'!K172-'Raw Data'!L172&gt;0)), 'Raw Data'!G172, 0))</f>
        <v>0</v>
      </c>
      <c r="Q178">
        <f>IF(ISBLANK('Raw Data'!J172), 0, IF(AND(4=MATCH(LARGE('Raw Data'!G172:J172, 1), 'Raw Data'!G172:J172, 0), 'Raw Data'!L172-'Raw Data'!K172&gt;3), 'Raw Data'!J172, 0))</f>
        <v>0</v>
      </c>
      <c r="R178">
        <f>IF(ISBLANK('Raw Data'!J172), 0, IF(AND(3=MATCH(LARGE('Raw Data'!G172:J172, 1), 'Raw Data'!G172:J172, 0), 'Raw Data'!K172-'Raw Data'!L172&gt;3), 'Raw Data'!I172, 0))</f>
        <v>0</v>
      </c>
      <c r="S178">
        <f>IF(AND('Raw Data'!L172-'Raw Data'!K172&gt;4, 'Raw Data'!F172&lt;'Raw Data'!C172), 'Raw Data'!J172, 0)</f>
        <v>0</v>
      </c>
      <c r="T178">
        <f>IF(AND('Raw Data'!K172-'Raw Data'!L172&gt;4, 'Raw Data'!F172&gt;'Raw Data'!C172), 'Raw Data'!I172, 0)</f>
        <v>0</v>
      </c>
      <c r="U178">
        <f>IF(AND('Raw Data'!L172-'Raw Data'!K172&lt;3, 'Raw Data'!L172&gt;'Raw Data'!K172, 'Raw Data'!F172&lt;'Raw Data'!C172), 'Raw Data'!H172, 0)</f>
        <v>0</v>
      </c>
      <c r="V178">
        <f>IF(AND('Raw Data'!L172-'Raw Data'!K172&lt;3, 'Raw Data'!L172&gt;'Raw Data'!K172, 'Raw Data'!F172&gt;'Raw Data'!C172), 'Raw Data'!G172, 0)</f>
        <v>0</v>
      </c>
    </row>
    <row r="179" spans="1:22" x14ac:dyDescent="0.3">
      <c r="A179">
        <f>IF(AND('Raw Data'!F173&lt;'Raw Data'!C173, 'Raw Data'!L173&gt;'Raw Data'!K173, 'Raw Data'!L173-'Raw Data'!K173&gt;3), 'Raw Data'!J173, 0)</f>
        <v>0</v>
      </c>
      <c r="B179">
        <f>IF(AND('Raw Data'!C173&lt;'Raw Data'!F173, 'Raw Data'!K173&gt;'Raw Data'!L173, 'Raw Data'!K173-'Raw Data'!L173&gt;3), 'Raw Data'!I173, 0)</f>
        <v>0</v>
      </c>
      <c r="C179">
        <f>IF(AND('Raw Data'!F173&lt;'Raw Data'!C173, 'Raw Data'!L173&gt;'Raw Data'!K173, 'Raw Data'!L173-'Raw Data'!K173&lt;4), 'Raw Data'!H173, 0)</f>
        <v>0</v>
      </c>
      <c r="D179">
        <f>IF(AND('Raw Data'!C173&lt;'Raw Data'!F173, 'Raw Data'!K173&gt;'Raw Data'!L173, 'Raw Data'!K173-'Raw Data'!L173&lt;4), 'Raw Data'!G173, 0)</f>
        <v>0</v>
      </c>
      <c r="E179">
        <f>IF(ISBLANK('Raw Data'!J173), 0, IF(AND(4=MATCH(LARGE('Raw Data'!G173:J173, 4), 'Raw Data'!G173:J173, 0), 'Raw Data'!L173-'Raw Data'!K173&gt;3), 'Raw Data'!J173, 0))</f>
        <v>0</v>
      </c>
      <c r="F179">
        <f>IF(ISBLANK('Raw Data'!J173), 0, IF(AND(3=MATCH(LARGE('Raw Data'!G173:J173, 4), 'Raw Data'!G173:J173, 0), 'Raw Data'!K173-'Raw Data'!L173&gt;3), 'Raw Data'!I173, 0))</f>
        <v>0</v>
      </c>
      <c r="G179">
        <f>IF(ISBLANK('Raw Data'!J173), 0, IF(AND(2=MATCH(LARGE('Raw Data'!G173:J173, 4), 'Raw Data'!G173:J173, 0), AND('Raw Data'!L173-'Raw Data'!K173&lt;4, 'Raw Data'!L173-'Raw Data'!K173&gt;0)), 'Raw Data'!H173, 0))</f>
        <v>0</v>
      </c>
      <c r="H179">
        <f>IF(ISBLANK('Raw Data'!J173), 0, IF(AND(1=MATCH(LARGE('Raw Data'!G173:J173, 4), 'Raw Data'!G173:J173, 0), AND('Raw Data'!K173-'Raw Data'!L173&lt;4, 'Raw Data'!K173-'Raw Data'!L173&gt;0)), 'Raw Data'!G173, 0))</f>
        <v>0</v>
      </c>
      <c r="I179">
        <f>IF(ISBLANK('Raw Data'!J173), 0, IF(AND(4=MATCH(LARGE('Raw Data'!G173:J173, 3), 'Raw Data'!G173:J173, 0), 'Raw Data'!L173-'Raw Data'!K173&gt;3), 'Raw Data'!J173, 0))</f>
        <v>0</v>
      </c>
      <c r="J179">
        <f>IF(ISBLANK('Raw Data'!J173), 0, IF(AND(3=MATCH(LARGE('Raw Data'!G173:J173, 3), 'Raw Data'!G173:J173, 0), 'Raw Data'!K173-'Raw Data'!L173&gt;3), 'Raw Data'!I173, 0))</f>
        <v>0</v>
      </c>
      <c r="K179">
        <f>IF(ISBLANK('Raw Data'!J173), 0, IF(AND(2=MATCH(LARGE('Raw Data'!G173:J173, 3), 'Raw Data'!G173:J173, 0), AND('Raw Data'!L173-'Raw Data'!K173&lt;4, 'Raw Data'!L173-'Raw Data'!K173&gt;0)), 'Raw Data'!H173, 0))</f>
        <v>0</v>
      </c>
      <c r="L179">
        <f>IF(ISBLANK('Raw Data'!J173), 0, IF(AND(1=MATCH(LARGE('Raw Data'!G173:J173, 3), 'Raw Data'!G173:J173, 0), AND('Raw Data'!K173-'Raw Data'!L173&lt;4, 'Raw Data'!K173-'Raw Data'!L173&gt;0)), 'Raw Data'!G173, 0))</f>
        <v>0</v>
      </c>
      <c r="M179">
        <f>IF(ISBLANK('Raw Data'!J173), 0, IF(AND(4=MATCH(LARGE('Raw Data'!G173:J173, 2), 'Raw Data'!G173:J173, 0), 'Raw Data'!L173-'Raw Data'!K173&gt;3), 'Raw Data'!J173, 0))</f>
        <v>0</v>
      </c>
      <c r="N179">
        <f>IF(ISBLANK('Raw Data'!J173), 0, IF(AND(3=MATCH(LARGE('Raw Data'!G173:J173, 2), 'Raw Data'!G173:J173, 0), 'Raw Data'!K173-'Raw Data'!L173&gt;3), 'Raw Data'!I173, 0))</f>
        <v>0</v>
      </c>
      <c r="O179">
        <f>IF(ISBLANK('Raw Data'!J173), 0, IF(AND(2=MATCH(LARGE('Raw Data'!G173:J173, 2), 'Raw Data'!G173:J173, 0), AND('Raw Data'!L173-'Raw Data'!K173&lt;4, 'Raw Data'!L173-'Raw Data'!K173&gt;0)), 'Raw Data'!H173, 0))</f>
        <v>0</v>
      </c>
      <c r="P179">
        <f>IF(ISBLANK('Raw Data'!J173), 0, IF(AND(1=MATCH(LARGE('Raw Data'!G173:J173, 2), 'Raw Data'!G173:J173, 0), AND('Raw Data'!K173-'Raw Data'!L173&lt;4, 'Raw Data'!K173-'Raw Data'!L173&gt;0)), 'Raw Data'!G173, 0))</f>
        <v>0</v>
      </c>
      <c r="Q179">
        <f>IF(ISBLANK('Raw Data'!J173), 0, IF(AND(4=MATCH(LARGE('Raw Data'!G173:J173, 1), 'Raw Data'!G173:J173, 0), 'Raw Data'!L173-'Raw Data'!K173&gt;3), 'Raw Data'!J173, 0))</f>
        <v>0</v>
      </c>
      <c r="R179">
        <f>IF(ISBLANK('Raw Data'!J173), 0, IF(AND(3=MATCH(LARGE('Raw Data'!G173:J173, 1), 'Raw Data'!G173:J173, 0), 'Raw Data'!K173-'Raw Data'!L173&gt;3), 'Raw Data'!I173, 0))</f>
        <v>0</v>
      </c>
      <c r="S179">
        <f>IF(AND('Raw Data'!L173-'Raw Data'!K173&gt;4, 'Raw Data'!F173&lt;'Raw Data'!C173), 'Raw Data'!J173, 0)</f>
        <v>0</v>
      </c>
      <c r="T179">
        <f>IF(AND('Raw Data'!K173-'Raw Data'!L173&gt;4, 'Raw Data'!F173&gt;'Raw Data'!C173), 'Raw Data'!I173, 0)</f>
        <v>0</v>
      </c>
      <c r="U179">
        <f>IF(AND('Raw Data'!L173-'Raw Data'!K173&lt;3, 'Raw Data'!L173&gt;'Raw Data'!K173, 'Raw Data'!F173&lt;'Raw Data'!C173), 'Raw Data'!H173, 0)</f>
        <v>0</v>
      </c>
      <c r="V179">
        <f>IF(AND('Raw Data'!L173-'Raw Data'!K173&lt;3, 'Raw Data'!L173&gt;'Raw Data'!K173, 'Raw Data'!F173&gt;'Raw Data'!C173), 'Raw Data'!G173, 0)</f>
        <v>0</v>
      </c>
    </row>
    <row r="180" spans="1:22" x14ac:dyDescent="0.3">
      <c r="A180">
        <f>IF(AND('Raw Data'!F174&lt;'Raw Data'!C174, 'Raw Data'!L174&gt;'Raw Data'!K174, 'Raw Data'!L174-'Raw Data'!K174&gt;3), 'Raw Data'!J174, 0)</f>
        <v>0</v>
      </c>
      <c r="B180">
        <f>IF(AND('Raw Data'!C174&lt;'Raw Data'!F174, 'Raw Data'!K174&gt;'Raw Data'!L174, 'Raw Data'!K174-'Raw Data'!L174&gt;3), 'Raw Data'!I174, 0)</f>
        <v>0</v>
      </c>
      <c r="C180">
        <f>IF(AND('Raw Data'!F174&lt;'Raw Data'!C174, 'Raw Data'!L174&gt;'Raw Data'!K174, 'Raw Data'!L174-'Raw Data'!K174&lt;4), 'Raw Data'!H174, 0)</f>
        <v>0</v>
      </c>
      <c r="D180">
        <f>IF(AND('Raw Data'!C174&lt;'Raw Data'!F174, 'Raw Data'!K174&gt;'Raw Data'!L174, 'Raw Data'!K174-'Raw Data'!L174&lt;4), 'Raw Data'!G174, 0)</f>
        <v>0</v>
      </c>
      <c r="E180">
        <f>IF(ISBLANK('Raw Data'!J174), 0, IF(AND(4=MATCH(LARGE('Raw Data'!G174:J174, 4), 'Raw Data'!G174:J174, 0), 'Raw Data'!L174-'Raw Data'!K174&gt;3), 'Raw Data'!J174, 0))</f>
        <v>0</v>
      </c>
      <c r="F180">
        <f>IF(ISBLANK('Raw Data'!J174), 0, IF(AND(3=MATCH(LARGE('Raw Data'!G174:J174, 4), 'Raw Data'!G174:J174, 0), 'Raw Data'!K174-'Raw Data'!L174&gt;3), 'Raw Data'!I174, 0))</f>
        <v>0</v>
      </c>
      <c r="G180">
        <f>IF(ISBLANK('Raw Data'!J174), 0, IF(AND(2=MATCH(LARGE('Raw Data'!G174:J174, 4), 'Raw Data'!G174:J174, 0), AND('Raw Data'!L174-'Raw Data'!K174&lt;4, 'Raw Data'!L174-'Raw Data'!K174&gt;0)), 'Raw Data'!H174, 0))</f>
        <v>0</v>
      </c>
      <c r="H180">
        <f>IF(ISBLANK('Raw Data'!J174), 0, IF(AND(1=MATCH(LARGE('Raw Data'!G174:J174, 4), 'Raw Data'!G174:J174, 0), AND('Raw Data'!K174-'Raw Data'!L174&lt;4, 'Raw Data'!K174-'Raw Data'!L174&gt;0)), 'Raw Data'!G174, 0))</f>
        <v>0</v>
      </c>
      <c r="I180">
        <f>IF(ISBLANK('Raw Data'!J174), 0, IF(AND(4=MATCH(LARGE('Raw Data'!G174:J174, 3), 'Raw Data'!G174:J174, 0), 'Raw Data'!L174-'Raw Data'!K174&gt;3), 'Raw Data'!J174, 0))</f>
        <v>0</v>
      </c>
      <c r="J180">
        <f>IF(ISBLANK('Raw Data'!J174), 0, IF(AND(3=MATCH(LARGE('Raw Data'!G174:J174, 3), 'Raw Data'!G174:J174, 0), 'Raw Data'!K174-'Raw Data'!L174&gt;3), 'Raw Data'!I174, 0))</f>
        <v>0</v>
      </c>
      <c r="K180">
        <f>IF(ISBLANK('Raw Data'!J174), 0, IF(AND(2=MATCH(LARGE('Raw Data'!G174:J174, 3), 'Raw Data'!G174:J174, 0), AND('Raw Data'!L174-'Raw Data'!K174&lt;4, 'Raw Data'!L174-'Raw Data'!K174&gt;0)), 'Raw Data'!H174, 0))</f>
        <v>0</v>
      </c>
      <c r="L180">
        <f>IF(ISBLANK('Raw Data'!J174), 0, IF(AND(1=MATCH(LARGE('Raw Data'!G174:J174, 3), 'Raw Data'!G174:J174, 0), AND('Raw Data'!K174-'Raw Data'!L174&lt;4, 'Raw Data'!K174-'Raw Data'!L174&gt;0)), 'Raw Data'!G174, 0))</f>
        <v>0</v>
      </c>
      <c r="M180">
        <f>IF(ISBLANK('Raw Data'!J174), 0, IF(AND(4=MATCH(LARGE('Raw Data'!G174:J174, 2), 'Raw Data'!G174:J174, 0), 'Raw Data'!L174-'Raw Data'!K174&gt;3), 'Raw Data'!J174, 0))</f>
        <v>0</v>
      </c>
      <c r="N180">
        <f>IF(ISBLANK('Raw Data'!J174), 0, IF(AND(3=MATCH(LARGE('Raw Data'!G174:J174, 2), 'Raw Data'!G174:J174, 0), 'Raw Data'!K174-'Raw Data'!L174&gt;3), 'Raw Data'!I174, 0))</f>
        <v>0</v>
      </c>
      <c r="O180">
        <f>IF(ISBLANK('Raw Data'!J174), 0, IF(AND(2=MATCH(LARGE('Raw Data'!G174:J174, 2), 'Raw Data'!G174:J174, 0), AND('Raw Data'!L174-'Raw Data'!K174&lt;4, 'Raw Data'!L174-'Raw Data'!K174&gt;0)), 'Raw Data'!H174, 0))</f>
        <v>0</v>
      </c>
      <c r="P180">
        <f>IF(ISBLANK('Raw Data'!J174), 0, IF(AND(1=MATCH(LARGE('Raw Data'!G174:J174, 2), 'Raw Data'!G174:J174, 0), AND('Raw Data'!K174-'Raw Data'!L174&lt;4, 'Raw Data'!K174-'Raw Data'!L174&gt;0)), 'Raw Data'!G174, 0))</f>
        <v>0</v>
      </c>
      <c r="Q180">
        <f>IF(ISBLANK('Raw Data'!J174), 0, IF(AND(4=MATCH(LARGE('Raw Data'!G174:J174, 1), 'Raw Data'!G174:J174, 0), 'Raw Data'!L174-'Raw Data'!K174&gt;3), 'Raw Data'!J174, 0))</f>
        <v>0</v>
      </c>
      <c r="R180">
        <f>IF(ISBLANK('Raw Data'!J174), 0, IF(AND(3=MATCH(LARGE('Raw Data'!G174:J174, 1), 'Raw Data'!G174:J174, 0), 'Raw Data'!K174-'Raw Data'!L174&gt;3), 'Raw Data'!I174, 0))</f>
        <v>0</v>
      </c>
      <c r="S180">
        <f>IF(AND('Raw Data'!L174-'Raw Data'!K174&gt;4, 'Raw Data'!F174&lt;'Raw Data'!C174), 'Raw Data'!J174, 0)</f>
        <v>0</v>
      </c>
      <c r="T180">
        <f>IF(AND('Raw Data'!K174-'Raw Data'!L174&gt;4, 'Raw Data'!F174&gt;'Raw Data'!C174), 'Raw Data'!I174, 0)</f>
        <v>0</v>
      </c>
      <c r="U180">
        <f>IF(AND('Raw Data'!L174-'Raw Data'!K174&lt;3, 'Raw Data'!L174&gt;'Raw Data'!K174, 'Raw Data'!F174&lt;'Raw Data'!C174), 'Raw Data'!H174, 0)</f>
        <v>0</v>
      </c>
      <c r="V180">
        <f>IF(AND('Raw Data'!L174-'Raw Data'!K174&lt;3, 'Raw Data'!L174&gt;'Raw Data'!K174, 'Raw Data'!F174&gt;'Raw Data'!C174), 'Raw Data'!G174, 0)</f>
        <v>0</v>
      </c>
    </row>
    <row r="181" spans="1:22" x14ac:dyDescent="0.3">
      <c r="A181">
        <f>IF(AND('Raw Data'!F175&lt;'Raw Data'!C175, 'Raw Data'!L175&gt;'Raw Data'!K175, 'Raw Data'!L175-'Raw Data'!K175&gt;3), 'Raw Data'!J175, 0)</f>
        <v>0</v>
      </c>
      <c r="B181">
        <f>IF(AND('Raw Data'!C175&lt;'Raw Data'!F175, 'Raw Data'!K175&gt;'Raw Data'!L175, 'Raw Data'!K175-'Raw Data'!L175&gt;3), 'Raw Data'!I175, 0)</f>
        <v>0</v>
      </c>
      <c r="C181">
        <f>IF(AND('Raw Data'!F175&lt;'Raw Data'!C175, 'Raw Data'!L175&gt;'Raw Data'!K175, 'Raw Data'!L175-'Raw Data'!K175&lt;4), 'Raw Data'!H175, 0)</f>
        <v>0</v>
      </c>
      <c r="D181">
        <f>IF(AND('Raw Data'!C175&lt;'Raw Data'!F175, 'Raw Data'!K175&gt;'Raw Data'!L175, 'Raw Data'!K175-'Raw Data'!L175&lt;4), 'Raw Data'!G175, 0)</f>
        <v>0</v>
      </c>
      <c r="E181">
        <f>IF(ISBLANK('Raw Data'!J175), 0, IF(AND(4=MATCH(LARGE('Raw Data'!G175:J175, 4), 'Raw Data'!G175:J175, 0), 'Raw Data'!L175-'Raw Data'!K175&gt;3), 'Raw Data'!J175, 0))</f>
        <v>0</v>
      </c>
      <c r="F181">
        <f>IF(ISBLANK('Raw Data'!J175), 0, IF(AND(3=MATCH(LARGE('Raw Data'!G175:J175, 4), 'Raw Data'!G175:J175, 0), 'Raw Data'!K175-'Raw Data'!L175&gt;3), 'Raw Data'!I175, 0))</f>
        <v>0</v>
      </c>
      <c r="G181">
        <f>IF(ISBLANK('Raw Data'!J175), 0, IF(AND(2=MATCH(LARGE('Raw Data'!G175:J175, 4), 'Raw Data'!G175:J175, 0), AND('Raw Data'!L175-'Raw Data'!K175&lt;4, 'Raw Data'!L175-'Raw Data'!K175&gt;0)), 'Raw Data'!H175, 0))</f>
        <v>0</v>
      </c>
      <c r="H181">
        <f>IF(ISBLANK('Raw Data'!J175), 0, IF(AND(1=MATCH(LARGE('Raw Data'!G175:J175, 4), 'Raw Data'!G175:J175, 0), AND('Raw Data'!K175-'Raw Data'!L175&lt;4, 'Raw Data'!K175-'Raw Data'!L175&gt;0)), 'Raw Data'!G175, 0))</f>
        <v>0</v>
      </c>
      <c r="I181">
        <f>IF(ISBLANK('Raw Data'!J175), 0, IF(AND(4=MATCH(LARGE('Raw Data'!G175:J175, 3), 'Raw Data'!G175:J175, 0), 'Raw Data'!L175-'Raw Data'!K175&gt;3), 'Raw Data'!J175, 0))</f>
        <v>0</v>
      </c>
      <c r="J181">
        <f>IF(ISBLANK('Raw Data'!J175), 0, IF(AND(3=MATCH(LARGE('Raw Data'!G175:J175, 3), 'Raw Data'!G175:J175, 0), 'Raw Data'!K175-'Raw Data'!L175&gt;3), 'Raw Data'!I175, 0))</f>
        <v>0</v>
      </c>
      <c r="K181">
        <f>IF(ISBLANK('Raw Data'!J175), 0, IF(AND(2=MATCH(LARGE('Raw Data'!G175:J175, 3), 'Raw Data'!G175:J175, 0), AND('Raw Data'!L175-'Raw Data'!K175&lt;4, 'Raw Data'!L175-'Raw Data'!K175&gt;0)), 'Raw Data'!H175, 0))</f>
        <v>0</v>
      </c>
      <c r="L181">
        <f>IF(ISBLANK('Raw Data'!J175), 0, IF(AND(1=MATCH(LARGE('Raw Data'!G175:J175, 3), 'Raw Data'!G175:J175, 0), AND('Raw Data'!K175-'Raw Data'!L175&lt;4, 'Raw Data'!K175-'Raw Data'!L175&gt;0)), 'Raw Data'!G175, 0))</f>
        <v>0</v>
      </c>
      <c r="M181">
        <f>IF(ISBLANK('Raw Data'!J175), 0, IF(AND(4=MATCH(LARGE('Raw Data'!G175:J175, 2), 'Raw Data'!G175:J175, 0), 'Raw Data'!L175-'Raw Data'!K175&gt;3), 'Raw Data'!J175, 0))</f>
        <v>0</v>
      </c>
      <c r="N181">
        <f>IF(ISBLANK('Raw Data'!J175), 0, IF(AND(3=MATCH(LARGE('Raw Data'!G175:J175, 2), 'Raw Data'!G175:J175, 0), 'Raw Data'!K175-'Raw Data'!L175&gt;3), 'Raw Data'!I175, 0))</f>
        <v>0</v>
      </c>
      <c r="O181">
        <f>IF(ISBLANK('Raw Data'!J175), 0, IF(AND(2=MATCH(LARGE('Raw Data'!G175:J175, 2), 'Raw Data'!G175:J175, 0), AND('Raw Data'!L175-'Raw Data'!K175&lt;4, 'Raw Data'!L175-'Raw Data'!K175&gt;0)), 'Raw Data'!H175, 0))</f>
        <v>0</v>
      </c>
      <c r="P181">
        <f>IF(ISBLANK('Raw Data'!J175), 0, IF(AND(1=MATCH(LARGE('Raw Data'!G175:J175, 2), 'Raw Data'!G175:J175, 0), AND('Raw Data'!K175-'Raw Data'!L175&lt;4, 'Raw Data'!K175-'Raw Data'!L175&gt;0)), 'Raw Data'!G175, 0))</f>
        <v>0</v>
      </c>
      <c r="Q181">
        <f>IF(ISBLANK('Raw Data'!J175), 0, IF(AND(4=MATCH(LARGE('Raw Data'!G175:J175, 1), 'Raw Data'!G175:J175, 0), 'Raw Data'!L175-'Raw Data'!K175&gt;3), 'Raw Data'!J175, 0))</f>
        <v>0</v>
      </c>
      <c r="R181">
        <f>IF(ISBLANK('Raw Data'!J175), 0, IF(AND(3=MATCH(LARGE('Raw Data'!G175:J175, 1), 'Raw Data'!G175:J175, 0), 'Raw Data'!K175-'Raw Data'!L175&gt;3), 'Raw Data'!I175, 0))</f>
        <v>0</v>
      </c>
      <c r="S181">
        <f>IF(AND('Raw Data'!L175-'Raw Data'!K175&gt;4, 'Raw Data'!F175&lt;'Raw Data'!C175), 'Raw Data'!J175, 0)</f>
        <v>0</v>
      </c>
      <c r="T181">
        <f>IF(AND('Raw Data'!K175-'Raw Data'!L175&gt;4, 'Raw Data'!F175&gt;'Raw Data'!C175), 'Raw Data'!I175, 0)</f>
        <v>0</v>
      </c>
      <c r="U181">
        <f>IF(AND('Raw Data'!L175-'Raw Data'!K175&lt;3, 'Raw Data'!L175&gt;'Raw Data'!K175, 'Raw Data'!F175&lt;'Raw Data'!C175), 'Raw Data'!H175, 0)</f>
        <v>0</v>
      </c>
      <c r="V181">
        <f>IF(AND('Raw Data'!L175-'Raw Data'!K175&lt;3, 'Raw Data'!L175&gt;'Raw Data'!K175, 'Raw Data'!F175&gt;'Raw Data'!C175), 'Raw Data'!G175, 0)</f>
        <v>0</v>
      </c>
    </row>
    <row r="182" spans="1:22" x14ac:dyDescent="0.3">
      <c r="A182">
        <f>IF(AND('Raw Data'!F176&lt;'Raw Data'!C176, 'Raw Data'!L176&gt;'Raw Data'!K176, 'Raw Data'!L176-'Raw Data'!K176&gt;3), 'Raw Data'!J176, 0)</f>
        <v>0</v>
      </c>
      <c r="B182">
        <f>IF(AND('Raw Data'!C176&lt;'Raw Data'!F176, 'Raw Data'!K176&gt;'Raw Data'!L176, 'Raw Data'!K176-'Raw Data'!L176&gt;3), 'Raw Data'!I176, 0)</f>
        <v>0</v>
      </c>
      <c r="C182">
        <f>IF(AND('Raw Data'!F176&lt;'Raw Data'!C176, 'Raw Data'!L176&gt;'Raw Data'!K176, 'Raw Data'!L176-'Raw Data'!K176&lt;4), 'Raw Data'!H176, 0)</f>
        <v>0</v>
      </c>
      <c r="D182">
        <f>IF(AND('Raw Data'!C176&lt;'Raw Data'!F176, 'Raw Data'!K176&gt;'Raw Data'!L176, 'Raw Data'!K176-'Raw Data'!L176&lt;4), 'Raw Data'!G176, 0)</f>
        <v>0</v>
      </c>
      <c r="E182">
        <f>IF(ISBLANK('Raw Data'!J176), 0, IF(AND(4=MATCH(LARGE('Raw Data'!G176:J176, 4), 'Raw Data'!G176:J176, 0), 'Raw Data'!L176-'Raw Data'!K176&gt;3), 'Raw Data'!J176, 0))</f>
        <v>0</v>
      </c>
      <c r="F182">
        <f>IF(ISBLANK('Raw Data'!J176), 0, IF(AND(3=MATCH(LARGE('Raw Data'!G176:J176, 4), 'Raw Data'!G176:J176, 0), 'Raw Data'!K176-'Raw Data'!L176&gt;3), 'Raw Data'!I176, 0))</f>
        <v>0</v>
      </c>
      <c r="G182">
        <f>IF(ISBLANK('Raw Data'!J176), 0, IF(AND(2=MATCH(LARGE('Raw Data'!G176:J176, 4), 'Raw Data'!G176:J176, 0), AND('Raw Data'!L176-'Raw Data'!K176&lt;4, 'Raw Data'!L176-'Raw Data'!K176&gt;0)), 'Raw Data'!H176, 0))</f>
        <v>0</v>
      </c>
      <c r="H182">
        <f>IF(ISBLANK('Raw Data'!J176), 0, IF(AND(1=MATCH(LARGE('Raw Data'!G176:J176, 4), 'Raw Data'!G176:J176, 0), AND('Raw Data'!K176-'Raw Data'!L176&lt;4, 'Raw Data'!K176-'Raw Data'!L176&gt;0)), 'Raw Data'!G176, 0))</f>
        <v>0</v>
      </c>
      <c r="I182">
        <f>IF(ISBLANK('Raw Data'!J176), 0, IF(AND(4=MATCH(LARGE('Raw Data'!G176:J176, 3), 'Raw Data'!G176:J176, 0), 'Raw Data'!L176-'Raw Data'!K176&gt;3), 'Raw Data'!J176, 0))</f>
        <v>0</v>
      </c>
      <c r="J182">
        <f>IF(ISBLANK('Raw Data'!J176), 0, IF(AND(3=MATCH(LARGE('Raw Data'!G176:J176, 3), 'Raw Data'!G176:J176, 0), 'Raw Data'!K176-'Raw Data'!L176&gt;3), 'Raw Data'!I176, 0))</f>
        <v>0</v>
      </c>
      <c r="K182">
        <f>IF(ISBLANK('Raw Data'!J176), 0, IF(AND(2=MATCH(LARGE('Raw Data'!G176:J176, 3), 'Raw Data'!G176:J176, 0), AND('Raw Data'!L176-'Raw Data'!K176&lt;4, 'Raw Data'!L176-'Raw Data'!K176&gt;0)), 'Raw Data'!H176, 0))</f>
        <v>0</v>
      </c>
      <c r="L182">
        <f>IF(ISBLANK('Raw Data'!J176), 0, IF(AND(1=MATCH(LARGE('Raw Data'!G176:J176, 3), 'Raw Data'!G176:J176, 0), AND('Raw Data'!K176-'Raw Data'!L176&lt;4, 'Raw Data'!K176-'Raw Data'!L176&gt;0)), 'Raw Data'!G176, 0))</f>
        <v>0</v>
      </c>
      <c r="M182">
        <f>IF(ISBLANK('Raw Data'!J176), 0, IF(AND(4=MATCH(LARGE('Raw Data'!G176:J176, 2), 'Raw Data'!G176:J176, 0), 'Raw Data'!L176-'Raw Data'!K176&gt;3), 'Raw Data'!J176, 0))</f>
        <v>0</v>
      </c>
      <c r="N182">
        <f>IF(ISBLANK('Raw Data'!J176), 0, IF(AND(3=MATCH(LARGE('Raw Data'!G176:J176, 2), 'Raw Data'!G176:J176, 0), 'Raw Data'!K176-'Raw Data'!L176&gt;3), 'Raw Data'!I176, 0))</f>
        <v>0</v>
      </c>
      <c r="O182">
        <f>IF(ISBLANK('Raw Data'!J176), 0, IF(AND(2=MATCH(LARGE('Raw Data'!G176:J176, 2), 'Raw Data'!G176:J176, 0), AND('Raw Data'!L176-'Raw Data'!K176&lt;4, 'Raw Data'!L176-'Raw Data'!K176&gt;0)), 'Raw Data'!H176, 0))</f>
        <v>0</v>
      </c>
      <c r="P182">
        <f>IF(ISBLANK('Raw Data'!J176), 0, IF(AND(1=MATCH(LARGE('Raw Data'!G176:J176, 2), 'Raw Data'!G176:J176, 0), AND('Raw Data'!K176-'Raw Data'!L176&lt;4, 'Raw Data'!K176-'Raw Data'!L176&gt;0)), 'Raw Data'!G176, 0))</f>
        <v>0</v>
      </c>
      <c r="Q182">
        <f>IF(ISBLANK('Raw Data'!J176), 0, IF(AND(4=MATCH(LARGE('Raw Data'!G176:J176, 1), 'Raw Data'!G176:J176, 0), 'Raw Data'!L176-'Raw Data'!K176&gt;3), 'Raw Data'!J176, 0))</f>
        <v>0</v>
      </c>
      <c r="R182">
        <f>IF(ISBLANK('Raw Data'!J176), 0, IF(AND(3=MATCH(LARGE('Raw Data'!G176:J176, 1), 'Raw Data'!G176:J176, 0), 'Raw Data'!K176-'Raw Data'!L176&gt;3), 'Raw Data'!I176, 0))</f>
        <v>0</v>
      </c>
      <c r="S182">
        <f>IF(AND('Raw Data'!L176-'Raw Data'!K176&gt;4, 'Raw Data'!F176&lt;'Raw Data'!C176), 'Raw Data'!J176, 0)</f>
        <v>0</v>
      </c>
      <c r="T182">
        <f>IF(AND('Raw Data'!K176-'Raw Data'!L176&gt;4, 'Raw Data'!F176&gt;'Raw Data'!C176), 'Raw Data'!I176, 0)</f>
        <v>0</v>
      </c>
      <c r="U182">
        <f>IF(AND('Raw Data'!L176-'Raw Data'!K176&lt;3, 'Raw Data'!L176&gt;'Raw Data'!K176, 'Raw Data'!F176&lt;'Raw Data'!C176), 'Raw Data'!H176, 0)</f>
        <v>0</v>
      </c>
      <c r="V182">
        <f>IF(AND('Raw Data'!L176-'Raw Data'!K176&lt;3, 'Raw Data'!L176&gt;'Raw Data'!K176, 'Raw Data'!F176&gt;'Raw Data'!C176), 'Raw Data'!G176, 0)</f>
        <v>0</v>
      </c>
    </row>
    <row r="183" spans="1:22" x14ac:dyDescent="0.3">
      <c r="A183">
        <f>IF(AND('Raw Data'!F177&lt;'Raw Data'!C177, 'Raw Data'!L177&gt;'Raw Data'!K177, 'Raw Data'!L177-'Raw Data'!K177&gt;3), 'Raw Data'!J177, 0)</f>
        <v>0</v>
      </c>
      <c r="B183">
        <f>IF(AND('Raw Data'!C177&lt;'Raw Data'!F177, 'Raw Data'!K177&gt;'Raw Data'!L177, 'Raw Data'!K177-'Raw Data'!L177&gt;3), 'Raw Data'!I177, 0)</f>
        <v>0</v>
      </c>
      <c r="C183">
        <f>IF(AND('Raw Data'!F177&lt;'Raw Data'!C177, 'Raw Data'!L177&gt;'Raw Data'!K177, 'Raw Data'!L177-'Raw Data'!K177&lt;4), 'Raw Data'!H177, 0)</f>
        <v>0</v>
      </c>
      <c r="D183">
        <f>IF(AND('Raw Data'!C177&lt;'Raw Data'!F177, 'Raw Data'!K177&gt;'Raw Data'!L177, 'Raw Data'!K177-'Raw Data'!L177&lt;4), 'Raw Data'!G177, 0)</f>
        <v>0</v>
      </c>
      <c r="E183">
        <f>IF(ISBLANK('Raw Data'!J177), 0, IF(AND(4=MATCH(LARGE('Raw Data'!G177:J177, 4), 'Raw Data'!G177:J177, 0), 'Raw Data'!L177-'Raw Data'!K177&gt;3), 'Raw Data'!J177, 0))</f>
        <v>0</v>
      </c>
      <c r="F183">
        <f>IF(ISBLANK('Raw Data'!J177), 0, IF(AND(3=MATCH(LARGE('Raw Data'!G177:J177, 4), 'Raw Data'!G177:J177, 0), 'Raw Data'!K177-'Raw Data'!L177&gt;3), 'Raw Data'!I177, 0))</f>
        <v>0</v>
      </c>
      <c r="G183">
        <f>IF(ISBLANK('Raw Data'!J177), 0, IF(AND(2=MATCH(LARGE('Raw Data'!G177:J177, 4), 'Raw Data'!G177:J177, 0), AND('Raw Data'!L177-'Raw Data'!K177&lt;4, 'Raw Data'!L177-'Raw Data'!K177&gt;0)), 'Raw Data'!H177, 0))</f>
        <v>0</v>
      </c>
      <c r="H183">
        <f>IF(ISBLANK('Raw Data'!J177), 0, IF(AND(1=MATCH(LARGE('Raw Data'!G177:J177, 4), 'Raw Data'!G177:J177, 0), AND('Raw Data'!K177-'Raw Data'!L177&lt;4, 'Raw Data'!K177-'Raw Data'!L177&gt;0)), 'Raw Data'!G177, 0))</f>
        <v>0</v>
      </c>
      <c r="I183">
        <f>IF(ISBLANK('Raw Data'!J177), 0, IF(AND(4=MATCH(LARGE('Raw Data'!G177:J177, 3), 'Raw Data'!G177:J177, 0), 'Raw Data'!L177-'Raw Data'!K177&gt;3), 'Raw Data'!J177, 0))</f>
        <v>0</v>
      </c>
      <c r="J183">
        <f>IF(ISBLANK('Raw Data'!J177), 0, IF(AND(3=MATCH(LARGE('Raw Data'!G177:J177, 3), 'Raw Data'!G177:J177, 0), 'Raw Data'!K177-'Raw Data'!L177&gt;3), 'Raw Data'!I177, 0))</f>
        <v>0</v>
      </c>
      <c r="K183">
        <f>IF(ISBLANK('Raw Data'!J177), 0, IF(AND(2=MATCH(LARGE('Raw Data'!G177:J177, 3), 'Raw Data'!G177:J177, 0), AND('Raw Data'!L177-'Raw Data'!K177&lt;4, 'Raw Data'!L177-'Raw Data'!K177&gt;0)), 'Raw Data'!H177, 0))</f>
        <v>0</v>
      </c>
      <c r="L183">
        <f>IF(ISBLANK('Raw Data'!J177), 0, IF(AND(1=MATCH(LARGE('Raw Data'!G177:J177, 3), 'Raw Data'!G177:J177, 0), AND('Raw Data'!K177-'Raw Data'!L177&lt;4, 'Raw Data'!K177-'Raw Data'!L177&gt;0)), 'Raw Data'!G177, 0))</f>
        <v>0</v>
      </c>
      <c r="M183">
        <f>IF(ISBLANK('Raw Data'!J177), 0, IF(AND(4=MATCH(LARGE('Raw Data'!G177:J177, 2), 'Raw Data'!G177:J177, 0), 'Raw Data'!L177-'Raw Data'!K177&gt;3), 'Raw Data'!J177, 0))</f>
        <v>0</v>
      </c>
      <c r="N183">
        <f>IF(ISBLANK('Raw Data'!J177), 0, IF(AND(3=MATCH(LARGE('Raw Data'!G177:J177, 2), 'Raw Data'!G177:J177, 0), 'Raw Data'!K177-'Raw Data'!L177&gt;3), 'Raw Data'!I177, 0))</f>
        <v>0</v>
      </c>
      <c r="O183">
        <f>IF(ISBLANK('Raw Data'!J177), 0, IF(AND(2=MATCH(LARGE('Raw Data'!G177:J177, 2), 'Raw Data'!G177:J177, 0), AND('Raw Data'!L177-'Raw Data'!K177&lt;4, 'Raw Data'!L177-'Raw Data'!K177&gt;0)), 'Raw Data'!H177, 0))</f>
        <v>0</v>
      </c>
      <c r="P183">
        <f>IF(ISBLANK('Raw Data'!J177), 0, IF(AND(1=MATCH(LARGE('Raw Data'!G177:J177, 2), 'Raw Data'!G177:J177, 0), AND('Raw Data'!K177-'Raw Data'!L177&lt;4, 'Raw Data'!K177-'Raw Data'!L177&gt;0)), 'Raw Data'!G177, 0))</f>
        <v>0</v>
      </c>
      <c r="Q183">
        <f>IF(ISBLANK('Raw Data'!J177), 0, IF(AND(4=MATCH(LARGE('Raw Data'!G177:J177, 1), 'Raw Data'!G177:J177, 0), 'Raw Data'!L177-'Raw Data'!K177&gt;3), 'Raw Data'!J177, 0))</f>
        <v>0</v>
      </c>
      <c r="R183">
        <f>IF(ISBLANK('Raw Data'!J177), 0, IF(AND(3=MATCH(LARGE('Raw Data'!G177:J177, 1), 'Raw Data'!G177:J177, 0), 'Raw Data'!K177-'Raw Data'!L177&gt;3), 'Raw Data'!I177, 0))</f>
        <v>0</v>
      </c>
      <c r="S183">
        <f>IF(AND('Raw Data'!L177-'Raw Data'!K177&gt;4, 'Raw Data'!F177&lt;'Raw Data'!C177), 'Raw Data'!J177, 0)</f>
        <v>0</v>
      </c>
      <c r="T183">
        <f>IF(AND('Raw Data'!K177-'Raw Data'!L177&gt;4, 'Raw Data'!F177&gt;'Raw Data'!C177), 'Raw Data'!I177, 0)</f>
        <v>0</v>
      </c>
      <c r="U183">
        <f>IF(AND('Raw Data'!L177-'Raw Data'!K177&lt;3, 'Raw Data'!L177&gt;'Raw Data'!K177, 'Raw Data'!F177&lt;'Raw Data'!C177), 'Raw Data'!H177, 0)</f>
        <v>0</v>
      </c>
      <c r="V183">
        <f>IF(AND('Raw Data'!L177-'Raw Data'!K177&lt;3, 'Raw Data'!L177&gt;'Raw Data'!K177, 'Raw Data'!F177&gt;'Raw Data'!C177), 'Raw Data'!G177, 0)</f>
        <v>0</v>
      </c>
    </row>
    <row r="184" spans="1:22" x14ac:dyDescent="0.3">
      <c r="A184">
        <f>IF(AND('Raw Data'!F178&lt;'Raw Data'!C178, 'Raw Data'!L178&gt;'Raw Data'!K178, 'Raw Data'!L178-'Raw Data'!K178&gt;3), 'Raw Data'!J178, 0)</f>
        <v>0</v>
      </c>
      <c r="B184">
        <f>IF(AND('Raw Data'!C178&lt;'Raw Data'!F178, 'Raw Data'!K178&gt;'Raw Data'!L178, 'Raw Data'!K178-'Raw Data'!L178&gt;3), 'Raw Data'!I178, 0)</f>
        <v>0</v>
      </c>
      <c r="C184">
        <f>IF(AND('Raw Data'!F178&lt;'Raw Data'!C178, 'Raw Data'!L178&gt;'Raw Data'!K178, 'Raw Data'!L178-'Raw Data'!K178&lt;4), 'Raw Data'!H178, 0)</f>
        <v>0</v>
      </c>
      <c r="D184">
        <f>IF(AND('Raw Data'!C178&lt;'Raw Data'!F178, 'Raw Data'!K178&gt;'Raw Data'!L178, 'Raw Data'!K178-'Raw Data'!L178&lt;4), 'Raw Data'!G178, 0)</f>
        <v>0</v>
      </c>
      <c r="E184">
        <f>IF(ISBLANK('Raw Data'!J178), 0, IF(AND(4=MATCH(LARGE('Raw Data'!G178:J178, 4), 'Raw Data'!G178:J178, 0), 'Raw Data'!L178-'Raw Data'!K178&gt;3), 'Raw Data'!J178, 0))</f>
        <v>0</v>
      </c>
      <c r="F184">
        <f>IF(ISBLANK('Raw Data'!J178), 0, IF(AND(3=MATCH(LARGE('Raw Data'!G178:J178, 4), 'Raw Data'!G178:J178, 0), 'Raw Data'!K178-'Raw Data'!L178&gt;3), 'Raw Data'!I178, 0))</f>
        <v>0</v>
      </c>
      <c r="G184">
        <f>IF(ISBLANK('Raw Data'!J178), 0, IF(AND(2=MATCH(LARGE('Raw Data'!G178:J178, 4), 'Raw Data'!G178:J178, 0), AND('Raw Data'!L178-'Raw Data'!K178&lt;4, 'Raw Data'!L178-'Raw Data'!K178&gt;0)), 'Raw Data'!H178, 0))</f>
        <v>0</v>
      </c>
      <c r="H184">
        <f>IF(ISBLANK('Raw Data'!J178), 0, IF(AND(1=MATCH(LARGE('Raw Data'!G178:J178, 4), 'Raw Data'!G178:J178, 0), AND('Raw Data'!K178-'Raw Data'!L178&lt;4, 'Raw Data'!K178-'Raw Data'!L178&gt;0)), 'Raw Data'!G178, 0))</f>
        <v>0</v>
      </c>
      <c r="I184">
        <f>IF(ISBLANK('Raw Data'!J178), 0, IF(AND(4=MATCH(LARGE('Raw Data'!G178:J178, 3), 'Raw Data'!G178:J178, 0), 'Raw Data'!L178-'Raw Data'!K178&gt;3), 'Raw Data'!J178, 0))</f>
        <v>0</v>
      </c>
      <c r="J184">
        <f>IF(ISBLANK('Raw Data'!J178), 0, IF(AND(3=MATCH(LARGE('Raw Data'!G178:J178, 3), 'Raw Data'!G178:J178, 0), 'Raw Data'!K178-'Raw Data'!L178&gt;3), 'Raw Data'!I178, 0))</f>
        <v>0</v>
      </c>
      <c r="K184">
        <f>IF(ISBLANK('Raw Data'!J178), 0, IF(AND(2=MATCH(LARGE('Raw Data'!G178:J178, 3), 'Raw Data'!G178:J178, 0), AND('Raw Data'!L178-'Raw Data'!K178&lt;4, 'Raw Data'!L178-'Raw Data'!K178&gt;0)), 'Raw Data'!H178, 0))</f>
        <v>0</v>
      </c>
      <c r="L184">
        <f>IF(ISBLANK('Raw Data'!J178), 0, IF(AND(1=MATCH(LARGE('Raw Data'!G178:J178, 3), 'Raw Data'!G178:J178, 0), AND('Raw Data'!K178-'Raw Data'!L178&lt;4, 'Raw Data'!K178-'Raw Data'!L178&gt;0)), 'Raw Data'!G178, 0))</f>
        <v>0</v>
      </c>
      <c r="M184">
        <f>IF(ISBLANK('Raw Data'!J178), 0, IF(AND(4=MATCH(LARGE('Raw Data'!G178:J178, 2), 'Raw Data'!G178:J178, 0), 'Raw Data'!L178-'Raw Data'!K178&gt;3), 'Raw Data'!J178, 0))</f>
        <v>0</v>
      </c>
      <c r="N184">
        <f>IF(ISBLANK('Raw Data'!J178), 0, IF(AND(3=MATCH(LARGE('Raw Data'!G178:J178, 2), 'Raw Data'!G178:J178, 0), 'Raw Data'!K178-'Raw Data'!L178&gt;3), 'Raw Data'!I178, 0))</f>
        <v>0</v>
      </c>
      <c r="O184">
        <f>IF(ISBLANK('Raw Data'!J178), 0, IF(AND(2=MATCH(LARGE('Raw Data'!G178:J178, 2), 'Raw Data'!G178:J178, 0), AND('Raw Data'!L178-'Raw Data'!K178&lt;4, 'Raw Data'!L178-'Raw Data'!K178&gt;0)), 'Raw Data'!H178, 0))</f>
        <v>0</v>
      </c>
      <c r="P184">
        <f>IF(ISBLANK('Raw Data'!J178), 0, IF(AND(1=MATCH(LARGE('Raw Data'!G178:J178, 2), 'Raw Data'!G178:J178, 0), AND('Raw Data'!K178-'Raw Data'!L178&lt;4, 'Raw Data'!K178-'Raw Data'!L178&gt;0)), 'Raw Data'!G178, 0))</f>
        <v>0</v>
      </c>
      <c r="Q184">
        <f>IF(ISBLANK('Raw Data'!J178), 0, IF(AND(4=MATCH(LARGE('Raw Data'!G178:J178, 1), 'Raw Data'!G178:J178, 0), 'Raw Data'!L178-'Raw Data'!K178&gt;3), 'Raw Data'!J178, 0))</f>
        <v>0</v>
      </c>
      <c r="R184">
        <f>IF(ISBLANK('Raw Data'!J178), 0, IF(AND(3=MATCH(LARGE('Raw Data'!G178:J178, 1), 'Raw Data'!G178:J178, 0), 'Raw Data'!K178-'Raw Data'!L178&gt;3), 'Raw Data'!I178, 0))</f>
        <v>0</v>
      </c>
      <c r="S184">
        <f>IF(AND('Raw Data'!L178-'Raw Data'!K178&gt;4, 'Raw Data'!F178&lt;'Raw Data'!C178), 'Raw Data'!J178, 0)</f>
        <v>0</v>
      </c>
      <c r="T184">
        <f>IF(AND('Raw Data'!K178-'Raw Data'!L178&gt;4, 'Raw Data'!F178&gt;'Raw Data'!C178), 'Raw Data'!I178, 0)</f>
        <v>0</v>
      </c>
      <c r="U184">
        <f>IF(AND('Raw Data'!L178-'Raw Data'!K178&lt;3, 'Raw Data'!L178&gt;'Raw Data'!K178, 'Raw Data'!F178&lt;'Raw Data'!C178), 'Raw Data'!H178, 0)</f>
        <v>0</v>
      </c>
      <c r="V184">
        <f>IF(AND('Raw Data'!L178-'Raw Data'!K178&lt;3, 'Raw Data'!L178&gt;'Raw Data'!K178, 'Raw Data'!F178&gt;'Raw Data'!C178), 'Raw Data'!G178, 0)</f>
        <v>0</v>
      </c>
    </row>
    <row r="185" spans="1:22" x14ac:dyDescent="0.3">
      <c r="A185">
        <f>IF(AND('Raw Data'!F179&lt;'Raw Data'!C179, 'Raw Data'!L179&gt;'Raw Data'!K179, 'Raw Data'!L179-'Raw Data'!K179&gt;3), 'Raw Data'!J179, 0)</f>
        <v>0</v>
      </c>
      <c r="B185">
        <f>IF(AND('Raw Data'!C179&lt;'Raw Data'!F179, 'Raw Data'!K179&gt;'Raw Data'!L179, 'Raw Data'!K179-'Raw Data'!L179&gt;3), 'Raw Data'!I179, 0)</f>
        <v>0</v>
      </c>
      <c r="C185">
        <f>IF(AND('Raw Data'!F179&lt;'Raw Data'!C179, 'Raw Data'!L179&gt;'Raw Data'!K179, 'Raw Data'!L179-'Raw Data'!K179&lt;4), 'Raw Data'!H179, 0)</f>
        <v>0</v>
      </c>
      <c r="D185">
        <f>IF(AND('Raw Data'!C179&lt;'Raw Data'!F179, 'Raw Data'!K179&gt;'Raw Data'!L179, 'Raw Data'!K179-'Raw Data'!L179&lt;4), 'Raw Data'!G179, 0)</f>
        <v>0</v>
      </c>
      <c r="E185">
        <f>IF(ISBLANK('Raw Data'!J179), 0, IF(AND(4=MATCH(LARGE('Raw Data'!G179:J179, 4), 'Raw Data'!G179:J179, 0), 'Raw Data'!L179-'Raw Data'!K179&gt;3), 'Raw Data'!J179, 0))</f>
        <v>0</v>
      </c>
      <c r="F185">
        <f>IF(ISBLANK('Raw Data'!J179), 0, IF(AND(3=MATCH(LARGE('Raw Data'!G179:J179, 4), 'Raw Data'!G179:J179, 0), 'Raw Data'!K179-'Raw Data'!L179&gt;3), 'Raw Data'!I179, 0))</f>
        <v>0</v>
      </c>
      <c r="G185">
        <f>IF(ISBLANK('Raw Data'!J179), 0, IF(AND(2=MATCH(LARGE('Raw Data'!G179:J179, 4), 'Raw Data'!G179:J179, 0), AND('Raw Data'!L179-'Raw Data'!K179&lt;4, 'Raw Data'!L179-'Raw Data'!K179&gt;0)), 'Raw Data'!H179, 0))</f>
        <v>0</v>
      </c>
      <c r="H185">
        <f>IF(ISBLANK('Raw Data'!J179), 0, IF(AND(1=MATCH(LARGE('Raw Data'!G179:J179, 4), 'Raw Data'!G179:J179, 0), AND('Raw Data'!K179-'Raw Data'!L179&lt;4, 'Raw Data'!K179-'Raw Data'!L179&gt;0)), 'Raw Data'!G179, 0))</f>
        <v>0</v>
      </c>
      <c r="I185">
        <f>IF(ISBLANK('Raw Data'!J179), 0, IF(AND(4=MATCH(LARGE('Raw Data'!G179:J179, 3), 'Raw Data'!G179:J179, 0), 'Raw Data'!L179-'Raw Data'!K179&gt;3), 'Raw Data'!J179, 0))</f>
        <v>0</v>
      </c>
      <c r="J185">
        <f>IF(ISBLANK('Raw Data'!J179), 0, IF(AND(3=MATCH(LARGE('Raw Data'!G179:J179, 3), 'Raw Data'!G179:J179, 0), 'Raw Data'!K179-'Raw Data'!L179&gt;3), 'Raw Data'!I179, 0))</f>
        <v>0</v>
      </c>
      <c r="K185">
        <f>IF(ISBLANK('Raw Data'!J179), 0, IF(AND(2=MATCH(LARGE('Raw Data'!G179:J179, 3), 'Raw Data'!G179:J179, 0), AND('Raw Data'!L179-'Raw Data'!K179&lt;4, 'Raw Data'!L179-'Raw Data'!K179&gt;0)), 'Raw Data'!H179, 0))</f>
        <v>0</v>
      </c>
      <c r="L185">
        <f>IF(ISBLANK('Raw Data'!J179), 0, IF(AND(1=MATCH(LARGE('Raw Data'!G179:J179, 3), 'Raw Data'!G179:J179, 0), AND('Raw Data'!K179-'Raw Data'!L179&lt;4, 'Raw Data'!K179-'Raw Data'!L179&gt;0)), 'Raw Data'!G179, 0))</f>
        <v>0</v>
      </c>
      <c r="M185">
        <f>IF(ISBLANK('Raw Data'!J179), 0, IF(AND(4=MATCH(LARGE('Raw Data'!G179:J179, 2), 'Raw Data'!G179:J179, 0), 'Raw Data'!L179-'Raw Data'!K179&gt;3), 'Raw Data'!J179, 0))</f>
        <v>0</v>
      </c>
      <c r="N185">
        <f>IF(ISBLANK('Raw Data'!J179), 0, IF(AND(3=MATCH(LARGE('Raw Data'!G179:J179, 2), 'Raw Data'!G179:J179, 0), 'Raw Data'!K179-'Raw Data'!L179&gt;3), 'Raw Data'!I179, 0))</f>
        <v>0</v>
      </c>
      <c r="O185">
        <f>IF(ISBLANK('Raw Data'!J179), 0, IF(AND(2=MATCH(LARGE('Raw Data'!G179:J179, 2), 'Raw Data'!G179:J179, 0), AND('Raw Data'!L179-'Raw Data'!K179&lt;4, 'Raw Data'!L179-'Raw Data'!K179&gt;0)), 'Raw Data'!H179, 0))</f>
        <v>0</v>
      </c>
      <c r="P185">
        <f>IF(ISBLANK('Raw Data'!J179), 0, IF(AND(1=MATCH(LARGE('Raw Data'!G179:J179, 2), 'Raw Data'!G179:J179, 0), AND('Raw Data'!K179-'Raw Data'!L179&lt;4, 'Raw Data'!K179-'Raw Data'!L179&gt;0)), 'Raw Data'!G179, 0))</f>
        <v>0</v>
      </c>
      <c r="Q185">
        <f>IF(ISBLANK('Raw Data'!J179), 0, IF(AND(4=MATCH(LARGE('Raw Data'!G179:J179, 1), 'Raw Data'!G179:J179, 0), 'Raw Data'!L179-'Raw Data'!K179&gt;3), 'Raw Data'!J179, 0))</f>
        <v>0</v>
      </c>
      <c r="R185">
        <f>IF(ISBLANK('Raw Data'!J179), 0, IF(AND(3=MATCH(LARGE('Raw Data'!G179:J179, 1), 'Raw Data'!G179:J179, 0), 'Raw Data'!K179-'Raw Data'!L179&gt;3), 'Raw Data'!I179, 0))</f>
        <v>0</v>
      </c>
      <c r="S185">
        <f>IF(AND('Raw Data'!L179-'Raw Data'!K179&gt;4, 'Raw Data'!F179&lt;'Raw Data'!C179), 'Raw Data'!J179, 0)</f>
        <v>0</v>
      </c>
      <c r="T185">
        <f>IF(AND('Raw Data'!K179-'Raw Data'!L179&gt;4, 'Raw Data'!F179&gt;'Raw Data'!C179), 'Raw Data'!I179, 0)</f>
        <v>0</v>
      </c>
      <c r="U185">
        <f>IF(AND('Raw Data'!L179-'Raw Data'!K179&lt;3, 'Raw Data'!L179&gt;'Raw Data'!K179, 'Raw Data'!F179&lt;'Raw Data'!C179), 'Raw Data'!H179, 0)</f>
        <v>0</v>
      </c>
      <c r="V185">
        <f>IF(AND('Raw Data'!L179-'Raw Data'!K179&lt;3, 'Raw Data'!L179&gt;'Raw Data'!K179, 'Raw Data'!F179&gt;'Raw Data'!C179), 'Raw Data'!G179, 0)</f>
        <v>0</v>
      </c>
    </row>
    <row r="186" spans="1:22" x14ac:dyDescent="0.3">
      <c r="A186">
        <f>IF(AND('Raw Data'!F180&lt;'Raw Data'!C180, 'Raw Data'!L180&gt;'Raw Data'!K180, 'Raw Data'!L180-'Raw Data'!K180&gt;3), 'Raw Data'!J180, 0)</f>
        <v>0</v>
      </c>
      <c r="B186">
        <f>IF(AND('Raw Data'!C180&lt;'Raw Data'!F180, 'Raw Data'!K180&gt;'Raw Data'!L180, 'Raw Data'!K180-'Raw Data'!L180&gt;3), 'Raw Data'!I180, 0)</f>
        <v>0</v>
      </c>
      <c r="C186">
        <f>IF(AND('Raw Data'!F180&lt;'Raw Data'!C180, 'Raw Data'!L180&gt;'Raw Data'!K180, 'Raw Data'!L180-'Raw Data'!K180&lt;4), 'Raw Data'!H180, 0)</f>
        <v>0</v>
      </c>
      <c r="D186">
        <f>IF(AND('Raw Data'!C180&lt;'Raw Data'!F180, 'Raw Data'!K180&gt;'Raw Data'!L180, 'Raw Data'!K180-'Raw Data'!L180&lt;4), 'Raw Data'!G180, 0)</f>
        <v>0</v>
      </c>
      <c r="E186">
        <f>IF(ISBLANK('Raw Data'!J180), 0, IF(AND(4=MATCH(LARGE('Raw Data'!G180:J180, 4), 'Raw Data'!G180:J180, 0), 'Raw Data'!L180-'Raw Data'!K180&gt;3), 'Raw Data'!J180, 0))</f>
        <v>0</v>
      </c>
      <c r="F186">
        <f>IF(ISBLANK('Raw Data'!J180), 0, IF(AND(3=MATCH(LARGE('Raw Data'!G180:J180, 4), 'Raw Data'!G180:J180, 0), 'Raw Data'!K180-'Raw Data'!L180&gt;3), 'Raw Data'!I180, 0))</f>
        <v>0</v>
      </c>
      <c r="G186">
        <f>IF(ISBLANK('Raw Data'!J180), 0, IF(AND(2=MATCH(LARGE('Raw Data'!G180:J180, 4), 'Raw Data'!G180:J180, 0), AND('Raw Data'!L180-'Raw Data'!K180&lt;4, 'Raw Data'!L180-'Raw Data'!K180&gt;0)), 'Raw Data'!H180, 0))</f>
        <v>0</v>
      </c>
      <c r="H186">
        <f>IF(ISBLANK('Raw Data'!J180), 0, IF(AND(1=MATCH(LARGE('Raw Data'!G180:J180, 4), 'Raw Data'!G180:J180, 0), AND('Raw Data'!K180-'Raw Data'!L180&lt;4, 'Raw Data'!K180-'Raw Data'!L180&gt;0)), 'Raw Data'!G180, 0))</f>
        <v>0</v>
      </c>
      <c r="I186">
        <f>IF(ISBLANK('Raw Data'!J180), 0, IF(AND(4=MATCH(LARGE('Raw Data'!G180:J180, 3), 'Raw Data'!G180:J180, 0), 'Raw Data'!L180-'Raw Data'!K180&gt;3), 'Raw Data'!J180, 0))</f>
        <v>0</v>
      </c>
      <c r="J186">
        <f>IF(ISBLANK('Raw Data'!J180), 0, IF(AND(3=MATCH(LARGE('Raw Data'!G180:J180, 3), 'Raw Data'!G180:J180, 0), 'Raw Data'!K180-'Raw Data'!L180&gt;3), 'Raw Data'!I180, 0))</f>
        <v>0</v>
      </c>
      <c r="K186">
        <f>IF(ISBLANK('Raw Data'!J180), 0, IF(AND(2=MATCH(LARGE('Raw Data'!G180:J180, 3), 'Raw Data'!G180:J180, 0), AND('Raw Data'!L180-'Raw Data'!K180&lt;4, 'Raw Data'!L180-'Raw Data'!K180&gt;0)), 'Raw Data'!H180, 0))</f>
        <v>0</v>
      </c>
      <c r="L186">
        <f>IF(ISBLANK('Raw Data'!J180), 0, IF(AND(1=MATCH(LARGE('Raw Data'!G180:J180, 3), 'Raw Data'!G180:J180, 0), AND('Raw Data'!K180-'Raw Data'!L180&lt;4, 'Raw Data'!K180-'Raw Data'!L180&gt;0)), 'Raw Data'!G180, 0))</f>
        <v>0</v>
      </c>
      <c r="M186">
        <f>IF(ISBLANK('Raw Data'!J180), 0, IF(AND(4=MATCH(LARGE('Raw Data'!G180:J180, 2), 'Raw Data'!G180:J180, 0), 'Raw Data'!L180-'Raw Data'!K180&gt;3), 'Raw Data'!J180, 0))</f>
        <v>0</v>
      </c>
      <c r="N186">
        <f>IF(ISBLANK('Raw Data'!J180), 0, IF(AND(3=MATCH(LARGE('Raw Data'!G180:J180, 2), 'Raw Data'!G180:J180, 0), 'Raw Data'!K180-'Raw Data'!L180&gt;3), 'Raw Data'!I180, 0))</f>
        <v>0</v>
      </c>
      <c r="O186">
        <f>IF(ISBLANK('Raw Data'!J180), 0, IF(AND(2=MATCH(LARGE('Raw Data'!G180:J180, 2), 'Raw Data'!G180:J180, 0), AND('Raw Data'!L180-'Raw Data'!K180&lt;4, 'Raw Data'!L180-'Raw Data'!K180&gt;0)), 'Raw Data'!H180, 0))</f>
        <v>0</v>
      </c>
      <c r="P186">
        <f>IF(ISBLANK('Raw Data'!J180), 0, IF(AND(1=MATCH(LARGE('Raw Data'!G180:J180, 2), 'Raw Data'!G180:J180, 0), AND('Raw Data'!K180-'Raw Data'!L180&lt;4, 'Raw Data'!K180-'Raw Data'!L180&gt;0)), 'Raw Data'!G180, 0))</f>
        <v>0</v>
      </c>
      <c r="Q186">
        <f>IF(ISBLANK('Raw Data'!J180), 0, IF(AND(4=MATCH(LARGE('Raw Data'!G180:J180, 1), 'Raw Data'!G180:J180, 0), 'Raw Data'!L180-'Raw Data'!K180&gt;3), 'Raw Data'!J180, 0))</f>
        <v>0</v>
      </c>
      <c r="R186">
        <f>IF(ISBLANK('Raw Data'!J180), 0, IF(AND(3=MATCH(LARGE('Raw Data'!G180:J180, 1), 'Raw Data'!G180:J180, 0), 'Raw Data'!K180-'Raw Data'!L180&gt;3), 'Raw Data'!I180, 0))</f>
        <v>0</v>
      </c>
      <c r="S186">
        <f>IF(AND('Raw Data'!L180-'Raw Data'!K180&gt;4, 'Raw Data'!F180&lt;'Raw Data'!C180), 'Raw Data'!J180, 0)</f>
        <v>0</v>
      </c>
      <c r="T186">
        <f>IF(AND('Raw Data'!K180-'Raw Data'!L180&gt;4, 'Raw Data'!F180&gt;'Raw Data'!C180), 'Raw Data'!I180, 0)</f>
        <v>0</v>
      </c>
      <c r="U186">
        <f>IF(AND('Raw Data'!L180-'Raw Data'!K180&lt;3, 'Raw Data'!L180&gt;'Raw Data'!K180, 'Raw Data'!F180&lt;'Raw Data'!C180), 'Raw Data'!H180, 0)</f>
        <v>0</v>
      </c>
      <c r="V186">
        <f>IF(AND('Raw Data'!L180-'Raw Data'!K180&lt;3, 'Raw Data'!L180&gt;'Raw Data'!K180, 'Raw Data'!F180&gt;'Raw Data'!C180), 'Raw Data'!G180, 0)</f>
        <v>0</v>
      </c>
    </row>
    <row r="187" spans="1:22" x14ac:dyDescent="0.3">
      <c r="A187">
        <f>IF(AND('Raw Data'!F181&lt;'Raw Data'!C181, 'Raw Data'!L181&gt;'Raw Data'!K181, 'Raw Data'!L181-'Raw Data'!K181&gt;3), 'Raw Data'!J181, 0)</f>
        <v>0</v>
      </c>
      <c r="B187">
        <f>IF(AND('Raw Data'!C181&lt;'Raw Data'!F181, 'Raw Data'!K181&gt;'Raw Data'!L181, 'Raw Data'!K181-'Raw Data'!L181&gt;3), 'Raw Data'!I181, 0)</f>
        <v>0</v>
      </c>
      <c r="C187">
        <f>IF(AND('Raw Data'!F181&lt;'Raw Data'!C181, 'Raw Data'!L181&gt;'Raw Data'!K181, 'Raw Data'!L181-'Raw Data'!K181&lt;4), 'Raw Data'!H181, 0)</f>
        <v>0</v>
      </c>
      <c r="D187">
        <f>IF(AND('Raw Data'!C181&lt;'Raw Data'!F181, 'Raw Data'!K181&gt;'Raw Data'!L181, 'Raw Data'!K181-'Raw Data'!L181&lt;4), 'Raw Data'!G181, 0)</f>
        <v>0</v>
      </c>
      <c r="E187">
        <f>IF(ISBLANK('Raw Data'!J181), 0, IF(AND(4=MATCH(LARGE('Raw Data'!G181:J181, 4), 'Raw Data'!G181:J181, 0), 'Raw Data'!L181-'Raw Data'!K181&gt;3), 'Raw Data'!J181, 0))</f>
        <v>0</v>
      </c>
      <c r="F187">
        <f>IF(ISBLANK('Raw Data'!J181), 0, IF(AND(3=MATCH(LARGE('Raw Data'!G181:J181, 4), 'Raw Data'!G181:J181, 0), 'Raw Data'!K181-'Raw Data'!L181&gt;3), 'Raw Data'!I181, 0))</f>
        <v>0</v>
      </c>
      <c r="G187">
        <f>IF(ISBLANK('Raw Data'!J181), 0, IF(AND(2=MATCH(LARGE('Raw Data'!G181:J181, 4), 'Raw Data'!G181:J181, 0), AND('Raw Data'!L181-'Raw Data'!K181&lt;4, 'Raw Data'!L181-'Raw Data'!K181&gt;0)), 'Raw Data'!H181, 0))</f>
        <v>0</v>
      </c>
      <c r="H187">
        <f>IF(ISBLANK('Raw Data'!J181), 0, IF(AND(1=MATCH(LARGE('Raw Data'!G181:J181, 4), 'Raw Data'!G181:J181, 0), AND('Raw Data'!K181-'Raw Data'!L181&lt;4, 'Raw Data'!K181-'Raw Data'!L181&gt;0)), 'Raw Data'!G181, 0))</f>
        <v>0</v>
      </c>
      <c r="I187">
        <f>IF(ISBLANK('Raw Data'!J181), 0, IF(AND(4=MATCH(LARGE('Raw Data'!G181:J181, 3), 'Raw Data'!G181:J181, 0), 'Raw Data'!L181-'Raw Data'!K181&gt;3), 'Raw Data'!J181, 0))</f>
        <v>0</v>
      </c>
      <c r="J187">
        <f>IF(ISBLANK('Raw Data'!J181), 0, IF(AND(3=MATCH(LARGE('Raw Data'!G181:J181, 3), 'Raw Data'!G181:J181, 0), 'Raw Data'!K181-'Raw Data'!L181&gt;3), 'Raw Data'!I181, 0))</f>
        <v>0</v>
      </c>
      <c r="K187">
        <f>IF(ISBLANK('Raw Data'!J181), 0, IF(AND(2=MATCH(LARGE('Raw Data'!G181:J181, 3), 'Raw Data'!G181:J181, 0), AND('Raw Data'!L181-'Raw Data'!K181&lt;4, 'Raw Data'!L181-'Raw Data'!K181&gt;0)), 'Raw Data'!H181, 0))</f>
        <v>0</v>
      </c>
      <c r="L187">
        <f>IF(ISBLANK('Raw Data'!J181), 0, IF(AND(1=MATCH(LARGE('Raw Data'!G181:J181, 3), 'Raw Data'!G181:J181, 0), AND('Raw Data'!K181-'Raw Data'!L181&lt;4, 'Raw Data'!K181-'Raw Data'!L181&gt;0)), 'Raw Data'!G181, 0))</f>
        <v>0</v>
      </c>
      <c r="M187">
        <f>IF(ISBLANK('Raw Data'!J181), 0, IF(AND(4=MATCH(LARGE('Raw Data'!G181:J181, 2), 'Raw Data'!G181:J181, 0), 'Raw Data'!L181-'Raw Data'!K181&gt;3), 'Raw Data'!J181, 0))</f>
        <v>0</v>
      </c>
      <c r="N187">
        <f>IF(ISBLANK('Raw Data'!J181), 0, IF(AND(3=MATCH(LARGE('Raw Data'!G181:J181, 2), 'Raw Data'!G181:J181, 0), 'Raw Data'!K181-'Raw Data'!L181&gt;3), 'Raw Data'!I181, 0))</f>
        <v>0</v>
      </c>
      <c r="O187">
        <f>IF(ISBLANK('Raw Data'!J181), 0, IF(AND(2=MATCH(LARGE('Raw Data'!G181:J181, 2), 'Raw Data'!G181:J181, 0), AND('Raw Data'!L181-'Raw Data'!K181&lt;4, 'Raw Data'!L181-'Raw Data'!K181&gt;0)), 'Raw Data'!H181, 0))</f>
        <v>0</v>
      </c>
      <c r="P187">
        <f>IF(ISBLANK('Raw Data'!J181), 0, IF(AND(1=MATCH(LARGE('Raw Data'!G181:J181, 2), 'Raw Data'!G181:J181, 0), AND('Raw Data'!K181-'Raw Data'!L181&lt;4, 'Raw Data'!K181-'Raw Data'!L181&gt;0)), 'Raw Data'!G181, 0))</f>
        <v>0</v>
      </c>
      <c r="Q187">
        <f>IF(ISBLANK('Raw Data'!J181), 0, IF(AND(4=MATCH(LARGE('Raw Data'!G181:J181, 1), 'Raw Data'!G181:J181, 0), 'Raw Data'!L181-'Raw Data'!K181&gt;3), 'Raw Data'!J181, 0))</f>
        <v>0</v>
      </c>
      <c r="R187">
        <f>IF(ISBLANK('Raw Data'!J181), 0, IF(AND(3=MATCH(LARGE('Raw Data'!G181:J181, 1), 'Raw Data'!G181:J181, 0), 'Raw Data'!K181-'Raw Data'!L181&gt;3), 'Raw Data'!I181, 0))</f>
        <v>0</v>
      </c>
      <c r="S187">
        <f>IF(AND('Raw Data'!L181-'Raw Data'!K181&gt;4, 'Raw Data'!F181&lt;'Raw Data'!C181), 'Raw Data'!J181, 0)</f>
        <v>0</v>
      </c>
      <c r="T187">
        <f>IF(AND('Raw Data'!K181-'Raw Data'!L181&gt;4, 'Raw Data'!F181&gt;'Raw Data'!C181), 'Raw Data'!I181, 0)</f>
        <v>0</v>
      </c>
      <c r="U187">
        <f>IF(AND('Raw Data'!L181-'Raw Data'!K181&lt;3, 'Raw Data'!L181&gt;'Raw Data'!K181, 'Raw Data'!F181&lt;'Raw Data'!C181), 'Raw Data'!H181, 0)</f>
        <v>0</v>
      </c>
      <c r="V187">
        <f>IF(AND('Raw Data'!L181-'Raw Data'!K181&lt;3, 'Raw Data'!L181&gt;'Raw Data'!K181, 'Raw Data'!F181&gt;'Raw Data'!C181), 'Raw Data'!G181, 0)</f>
        <v>0</v>
      </c>
    </row>
    <row r="188" spans="1:22" x14ac:dyDescent="0.3">
      <c r="A188">
        <f>IF(AND('Raw Data'!F182&lt;'Raw Data'!C182, 'Raw Data'!L182&gt;'Raw Data'!K182, 'Raw Data'!L182-'Raw Data'!K182&gt;3), 'Raw Data'!J182, 0)</f>
        <v>0</v>
      </c>
      <c r="B188">
        <f>IF(AND('Raw Data'!C182&lt;'Raw Data'!F182, 'Raw Data'!K182&gt;'Raw Data'!L182, 'Raw Data'!K182-'Raw Data'!L182&gt;3), 'Raw Data'!I182, 0)</f>
        <v>0</v>
      </c>
      <c r="C188">
        <f>IF(AND('Raw Data'!F182&lt;'Raw Data'!C182, 'Raw Data'!L182&gt;'Raw Data'!K182, 'Raw Data'!L182-'Raw Data'!K182&lt;4), 'Raw Data'!H182, 0)</f>
        <v>0</v>
      </c>
      <c r="D188">
        <f>IF(AND('Raw Data'!C182&lt;'Raw Data'!F182, 'Raw Data'!K182&gt;'Raw Data'!L182, 'Raw Data'!K182-'Raw Data'!L182&lt;4), 'Raw Data'!G182, 0)</f>
        <v>0</v>
      </c>
      <c r="E188">
        <f>IF(ISBLANK('Raw Data'!J182), 0, IF(AND(4=MATCH(LARGE('Raw Data'!G182:J182, 4), 'Raw Data'!G182:J182, 0), 'Raw Data'!L182-'Raw Data'!K182&gt;3), 'Raw Data'!J182, 0))</f>
        <v>0</v>
      </c>
      <c r="F188">
        <f>IF(ISBLANK('Raw Data'!J182), 0, IF(AND(3=MATCH(LARGE('Raw Data'!G182:J182, 4), 'Raw Data'!G182:J182, 0), 'Raw Data'!K182-'Raw Data'!L182&gt;3), 'Raw Data'!I182, 0))</f>
        <v>0</v>
      </c>
      <c r="G188">
        <f>IF(ISBLANK('Raw Data'!J182), 0, IF(AND(2=MATCH(LARGE('Raw Data'!G182:J182, 4), 'Raw Data'!G182:J182, 0), AND('Raw Data'!L182-'Raw Data'!K182&lt;4, 'Raw Data'!L182-'Raw Data'!K182&gt;0)), 'Raw Data'!H182, 0))</f>
        <v>0</v>
      </c>
      <c r="H188">
        <f>IF(ISBLANK('Raw Data'!J182), 0, IF(AND(1=MATCH(LARGE('Raw Data'!G182:J182, 4), 'Raw Data'!G182:J182, 0), AND('Raw Data'!K182-'Raw Data'!L182&lt;4, 'Raw Data'!K182-'Raw Data'!L182&gt;0)), 'Raw Data'!G182, 0))</f>
        <v>0</v>
      </c>
      <c r="I188">
        <f>IF(ISBLANK('Raw Data'!J182), 0, IF(AND(4=MATCH(LARGE('Raw Data'!G182:J182, 3), 'Raw Data'!G182:J182, 0), 'Raw Data'!L182-'Raw Data'!K182&gt;3), 'Raw Data'!J182, 0))</f>
        <v>0</v>
      </c>
      <c r="J188">
        <f>IF(ISBLANK('Raw Data'!J182), 0, IF(AND(3=MATCH(LARGE('Raw Data'!G182:J182, 3), 'Raw Data'!G182:J182, 0), 'Raw Data'!K182-'Raw Data'!L182&gt;3), 'Raw Data'!I182, 0))</f>
        <v>0</v>
      </c>
      <c r="K188">
        <f>IF(ISBLANK('Raw Data'!J182), 0, IF(AND(2=MATCH(LARGE('Raw Data'!G182:J182, 3), 'Raw Data'!G182:J182, 0), AND('Raw Data'!L182-'Raw Data'!K182&lt;4, 'Raw Data'!L182-'Raw Data'!K182&gt;0)), 'Raw Data'!H182, 0))</f>
        <v>0</v>
      </c>
      <c r="L188">
        <f>IF(ISBLANK('Raw Data'!J182), 0, IF(AND(1=MATCH(LARGE('Raw Data'!G182:J182, 3), 'Raw Data'!G182:J182, 0), AND('Raw Data'!K182-'Raw Data'!L182&lt;4, 'Raw Data'!K182-'Raw Data'!L182&gt;0)), 'Raw Data'!G182, 0))</f>
        <v>0</v>
      </c>
      <c r="M188">
        <f>IF(ISBLANK('Raw Data'!J182), 0, IF(AND(4=MATCH(LARGE('Raw Data'!G182:J182, 2), 'Raw Data'!G182:J182, 0), 'Raw Data'!L182-'Raw Data'!K182&gt;3), 'Raw Data'!J182, 0))</f>
        <v>0</v>
      </c>
      <c r="N188">
        <f>IF(ISBLANK('Raw Data'!J182), 0, IF(AND(3=MATCH(LARGE('Raw Data'!G182:J182, 2), 'Raw Data'!G182:J182, 0), 'Raw Data'!K182-'Raw Data'!L182&gt;3), 'Raw Data'!I182, 0))</f>
        <v>0</v>
      </c>
      <c r="O188">
        <f>IF(ISBLANK('Raw Data'!J182), 0, IF(AND(2=MATCH(LARGE('Raw Data'!G182:J182, 2), 'Raw Data'!G182:J182, 0), AND('Raw Data'!L182-'Raw Data'!K182&lt;4, 'Raw Data'!L182-'Raw Data'!K182&gt;0)), 'Raw Data'!H182, 0))</f>
        <v>0</v>
      </c>
      <c r="P188">
        <f>IF(ISBLANK('Raw Data'!J182), 0, IF(AND(1=MATCH(LARGE('Raw Data'!G182:J182, 2), 'Raw Data'!G182:J182, 0), AND('Raw Data'!K182-'Raw Data'!L182&lt;4, 'Raw Data'!K182-'Raw Data'!L182&gt;0)), 'Raw Data'!G182, 0))</f>
        <v>0</v>
      </c>
      <c r="Q188">
        <f>IF(ISBLANK('Raw Data'!J182), 0, IF(AND(4=MATCH(LARGE('Raw Data'!G182:J182, 1), 'Raw Data'!G182:J182, 0), 'Raw Data'!L182-'Raw Data'!K182&gt;3), 'Raw Data'!J182, 0))</f>
        <v>0</v>
      </c>
      <c r="R188">
        <f>IF(ISBLANK('Raw Data'!J182), 0, IF(AND(3=MATCH(LARGE('Raw Data'!G182:J182, 1), 'Raw Data'!G182:J182, 0), 'Raw Data'!K182-'Raw Data'!L182&gt;3), 'Raw Data'!I182, 0))</f>
        <v>0</v>
      </c>
      <c r="S188">
        <f>IF(AND('Raw Data'!L182-'Raw Data'!K182&gt;4, 'Raw Data'!F182&lt;'Raw Data'!C182), 'Raw Data'!J182, 0)</f>
        <v>0</v>
      </c>
      <c r="T188">
        <f>IF(AND('Raw Data'!K182-'Raw Data'!L182&gt;4, 'Raw Data'!F182&gt;'Raw Data'!C182), 'Raw Data'!I182, 0)</f>
        <v>0</v>
      </c>
      <c r="U188">
        <f>IF(AND('Raw Data'!L182-'Raw Data'!K182&lt;3, 'Raw Data'!L182&gt;'Raw Data'!K182, 'Raw Data'!F182&lt;'Raw Data'!C182), 'Raw Data'!H182, 0)</f>
        <v>0</v>
      </c>
      <c r="V188">
        <f>IF(AND('Raw Data'!L182-'Raw Data'!K182&lt;3, 'Raw Data'!L182&gt;'Raw Data'!K182, 'Raw Data'!F182&gt;'Raw Data'!C182), 'Raw Data'!G182, 0)</f>
        <v>0</v>
      </c>
    </row>
    <row r="189" spans="1:22" x14ac:dyDescent="0.3">
      <c r="A189">
        <f>IF(AND('Raw Data'!F183&lt;'Raw Data'!C183, 'Raw Data'!L183&gt;'Raw Data'!K183, 'Raw Data'!L183-'Raw Data'!K183&gt;3), 'Raw Data'!J183, 0)</f>
        <v>0</v>
      </c>
      <c r="B189">
        <f>IF(AND('Raw Data'!C183&lt;'Raw Data'!F183, 'Raw Data'!K183&gt;'Raw Data'!L183, 'Raw Data'!K183-'Raw Data'!L183&gt;3), 'Raw Data'!I183, 0)</f>
        <v>0</v>
      </c>
      <c r="C189">
        <f>IF(AND('Raw Data'!F183&lt;'Raw Data'!C183, 'Raw Data'!L183&gt;'Raw Data'!K183, 'Raw Data'!L183-'Raw Data'!K183&lt;4), 'Raw Data'!H183, 0)</f>
        <v>0</v>
      </c>
      <c r="D189">
        <f>IF(AND('Raw Data'!C183&lt;'Raw Data'!F183, 'Raw Data'!K183&gt;'Raw Data'!L183, 'Raw Data'!K183-'Raw Data'!L183&lt;4), 'Raw Data'!G183, 0)</f>
        <v>0</v>
      </c>
      <c r="E189">
        <f>IF(ISBLANK('Raw Data'!J183), 0, IF(AND(4=MATCH(LARGE('Raw Data'!G183:J183, 4), 'Raw Data'!G183:J183, 0), 'Raw Data'!L183-'Raw Data'!K183&gt;3), 'Raw Data'!J183, 0))</f>
        <v>0</v>
      </c>
      <c r="F189">
        <f>IF(ISBLANK('Raw Data'!J183), 0, IF(AND(3=MATCH(LARGE('Raw Data'!G183:J183, 4), 'Raw Data'!G183:J183, 0), 'Raw Data'!K183-'Raw Data'!L183&gt;3), 'Raw Data'!I183, 0))</f>
        <v>0</v>
      </c>
      <c r="G189">
        <f>IF(ISBLANK('Raw Data'!J183), 0, IF(AND(2=MATCH(LARGE('Raw Data'!G183:J183, 4), 'Raw Data'!G183:J183, 0), AND('Raw Data'!L183-'Raw Data'!K183&lt;4, 'Raw Data'!L183-'Raw Data'!K183&gt;0)), 'Raw Data'!H183, 0))</f>
        <v>0</v>
      </c>
      <c r="H189">
        <f>IF(ISBLANK('Raw Data'!J183), 0, IF(AND(1=MATCH(LARGE('Raw Data'!G183:J183, 4), 'Raw Data'!G183:J183, 0), AND('Raw Data'!K183-'Raw Data'!L183&lt;4, 'Raw Data'!K183-'Raw Data'!L183&gt;0)), 'Raw Data'!G183, 0))</f>
        <v>0</v>
      </c>
      <c r="I189">
        <f>IF(ISBLANK('Raw Data'!J183), 0, IF(AND(4=MATCH(LARGE('Raw Data'!G183:J183, 3), 'Raw Data'!G183:J183, 0), 'Raw Data'!L183-'Raw Data'!K183&gt;3), 'Raw Data'!J183, 0))</f>
        <v>0</v>
      </c>
      <c r="J189">
        <f>IF(ISBLANK('Raw Data'!J183), 0, IF(AND(3=MATCH(LARGE('Raw Data'!G183:J183, 3), 'Raw Data'!G183:J183, 0), 'Raw Data'!K183-'Raw Data'!L183&gt;3), 'Raw Data'!I183, 0))</f>
        <v>0</v>
      </c>
      <c r="K189">
        <f>IF(ISBLANK('Raw Data'!J183), 0, IF(AND(2=MATCH(LARGE('Raw Data'!G183:J183, 3), 'Raw Data'!G183:J183, 0), AND('Raw Data'!L183-'Raw Data'!K183&lt;4, 'Raw Data'!L183-'Raw Data'!K183&gt;0)), 'Raw Data'!H183, 0))</f>
        <v>0</v>
      </c>
      <c r="L189">
        <f>IF(ISBLANK('Raw Data'!J183), 0, IF(AND(1=MATCH(LARGE('Raw Data'!G183:J183, 3), 'Raw Data'!G183:J183, 0), AND('Raw Data'!K183-'Raw Data'!L183&lt;4, 'Raw Data'!K183-'Raw Data'!L183&gt;0)), 'Raw Data'!G183, 0))</f>
        <v>0</v>
      </c>
      <c r="M189">
        <f>IF(ISBLANK('Raw Data'!J183), 0, IF(AND(4=MATCH(LARGE('Raw Data'!G183:J183, 2), 'Raw Data'!G183:J183, 0), 'Raw Data'!L183-'Raw Data'!K183&gt;3), 'Raw Data'!J183, 0))</f>
        <v>0</v>
      </c>
      <c r="N189">
        <f>IF(ISBLANK('Raw Data'!J183), 0, IF(AND(3=MATCH(LARGE('Raw Data'!G183:J183, 2), 'Raw Data'!G183:J183, 0), 'Raw Data'!K183-'Raw Data'!L183&gt;3), 'Raw Data'!I183, 0))</f>
        <v>0</v>
      </c>
      <c r="O189">
        <f>IF(ISBLANK('Raw Data'!J183), 0, IF(AND(2=MATCH(LARGE('Raw Data'!G183:J183, 2), 'Raw Data'!G183:J183, 0), AND('Raw Data'!L183-'Raw Data'!K183&lt;4, 'Raw Data'!L183-'Raw Data'!K183&gt;0)), 'Raw Data'!H183, 0))</f>
        <v>0</v>
      </c>
      <c r="P189">
        <f>IF(ISBLANK('Raw Data'!J183), 0, IF(AND(1=MATCH(LARGE('Raw Data'!G183:J183, 2), 'Raw Data'!G183:J183, 0), AND('Raw Data'!K183-'Raw Data'!L183&lt;4, 'Raw Data'!K183-'Raw Data'!L183&gt;0)), 'Raw Data'!G183, 0))</f>
        <v>0</v>
      </c>
      <c r="Q189">
        <f>IF(ISBLANK('Raw Data'!J183), 0, IF(AND(4=MATCH(LARGE('Raw Data'!G183:J183, 1), 'Raw Data'!G183:J183, 0), 'Raw Data'!L183-'Raw Data'!K183&gt;3), 'Raw Data'!J183, 0))</f>
        <v>0</v>
      </c>
      <c r="R189">
        <f>IF(ISBLANK('Raw Data'!J183), 0, IF(AND(3=MATCH(LARGE('Raw Data'!G183:J183, 1), 'Raw Data'!G183:J183, 0), 'Raw Data'!K183-'Raw Data'!L183&gt;3), 'Raw Data'!I183, 0))</f>
        <v>0</v>
      </c>
      <c r="S189">
        <f>IF(AND('Raw Data'!L183-'Raw Data'!K183&gt;4, 'Raw Data'!F183&lt;'Raw Data'!C183), 'Raw Data'!J183, 0)</f>
        <v>0</v>
      </c>
      <c r="T189">
        <f>IF(AND('Raw Data'!K183-'Raw Data'!L183&gt;4, 'Raw Data'!F183&gt;'Raw Data'!C183), 'Raw Data'!I183, 0)</f>
        <v>0</v>
      </c>
      <c r="U189">
        <f>IF(AND('Raw Data'!L183-'Raw Data'!K183&lt;3, 'Raw Data'!L183&gt;'Raw Data'!K183, 'Raw Data'!F183&lt;'Raw Data'!C183), 'Raw Data'!H183, 0)</f>
        <v>0</v>
      </c>
      <c r="V189">
        <f>IF(AND('Raw Data'!L183-'Raw Data'!K183&lt;3, 'Raw Data'!L183&gt;'Raw Data'!K183, 'Raw Data'!F183&gt;'Raw Data'!C183), 'Raw Data'!G183, 0)</f>
        <v>0</v>
      </c>
    </row>
    <row r="190" spans="1:22" x14ac:dyDescent="0.3">
      <c r="A190">
        <f>IF(AND('Raw Data'!F184&lt;'Raw Data'!C184, 'Raw Data'!L184&gt;'Raw Data'!K184, 'Raw Data'!L184-'Raw Data'!K184&gt;3), 'Raw Data'!J184, 0)</f>
        <v>0</v>
      </c>
      <c r="B190">
        <f>IF(AND('Raw Data'!C184&lt;'Raw Data'!F184, 'Raw Data'!K184&gt;'Raw Data'!L184, 'Raw Data'!K184-'Raw Data'!L184&gt;3), 'Raw Data'!I184, 0)</f>
        <v>0</v>
      </c>
      <c r="C190">
        <f>IF(AND('Raw Data'!F184&lt;'Raw Data'!C184, 'Raw Data'!L184&gt;'Raw Data'!K184, 'Raw Data'!L184-'Raw Data'!K184&lt;4), 'Raw Data'!H184, 0)</f>
        <v>0</v>
      </c>
      <c r="D190">
        <f>IF(AND('Raw Data'!C184&lt;'Raw Data'!F184, 'Raw Data'!K184&gt;'Raw Data'!L184, 'Raw Data'!K184-'Raw Data'!L184&lt;4), 'Raw Data'!G184, 0)</f>
        <v>0</v>
      </c>
      <c r="E190">
        <f>IF(ISBLANK('Raw Data'!J184), 0, IF(AND(4=MATCH(LARGE('Raw Data'!G184:J184, 4), 'Raw Data'!G184:J184, 0), 'Raw Data'!L184-'Raw Data'!K184&gt;3), 'Raw Data'!J184, 0))</f>
        <v>0</v>
      </c>
      <c r="F190">
        <f>IF(ISBLANK('Raw Data'!J184), 0, IF(AND(3=MATCH(LARGE('Raw Data'!G184:J184, 4), 'Raw Data'!G184:J184, 0), 'Raw Data'!K184-'Raw Data'!L184&gt;3), 'Raw Data'!I184, 0))</f>
        <v>0</v>
      </c>
      <c r="G190">
        <f>IF(ISBLANK('Raw Data'!J184), 0, IF(AND(2=MATCH(LARGE('Raw Data'!G184:J184, 4), 'Raw Data'!G184:J184, 0), AND('Raw Data'!L184-'Raw Data'!K184&lt;4, 'Raw Data'!L184-'Raw Data'!K184&gt;0)), 'Raw Data'!H184, 0))</f>
        <v>0</v>
      </c>
      <c r="H190">
        <f>IF(ISBLANK('Raw Data'!J184), 0, IF(AND(1=MATCH(LARGE('Raw Data'!G184:J184, 4), 'Raw Data'!G184:J184, 0), AND('Raw Data'!K184-'Raw Data'!L184&lt;4, 'Raw Data'!K184-'Raw Data'!L184&gt;0)), 'Raw Data'!G184, 0))</f>
        <v>0</v>
      </c>
      <c r="I190">
        <f>IF(ISBLANK('Raw Data'!J184), 0, IF(AND(4=MATCH(LARGE('Raw Data'!G184:J184, 3), 'Raw Data'!G184:J184, 0), 'Raw Data'!L184-'Raw Data'!K184&gt;3), 'Raw Data'!J184, 0))</f>
        <v>0</v>
      </c>
      <c r="J190">
        <f>IF(ISBLANK('Raw Data'!J184), 0, IF(AND(3=MATCH(LARGE('Raw Data'!G184:J184, 3), 'Raw Data'!G184:J184, 0), 'Raw Data'!K184-'Raw Data'!L184&gt;3), 'Raw Data'!I184, 0))</f>
        <v>0</v>
      </c>
      <c r="K190">
        <f>IF(ISBLANK('Raw Data'!J184), 0, IF(AND(2=MATCH(LARGE('Raw Data'!G184:J184, 3), 'Raw Data'!G184:J184, 0), AND('Raw Data'!L184-'Raw Data'!K184&lt;4, 'Raw Data'!L184-'Raw Data'!K184&gt;0)), 'Raw Data'!H184, 0))</f>
        <v>0</v>
      </c>
      <c r="L190">
        <f>IF(ISBLANK('Raw Data'!J184), 0, IF(AND(1=MATCH(LARGE('Raw Data'!G184:J184, 3), 'Raw Data'!G184:J184, 0), AND('Raw Data'!K184-'Raw Data'!L184&lt;4, 'Raw Data'!K184-'Raw Data'!L184&gt;0)), 'Raw Data'!G184, 0))</f>
        <v>0</v>
      </c>
      <c r="M190">
        <f>IF(ISBLANK('Raw Data'!J184), 0, IF(AND(4=MATCH(LARGE('Raw Data'!G184:J184, 2), 'Raw Data'!G184:J184, 0), 'Raw Data'!L184-'Raw Data'!K184&gt;3), 'Raw Data'!J184, 0))</f>
        <v>0</v>
      </c>
      <c r="N190">
        <f>IF(ISBLANK('Raw Data'!J184), 0, IF(AND(3=MATCH(LARGE('Raw Data'!G184:J184, 2), 'Raw Data'!G184:J184, 0), 'Raw Data'!K184-'Raw Data'!L184&gt;3), 'Raw Data'!I184, 0))</f>
        <v>0</v>
      </c>
      <c r="O190">
        <f>IF(ISBLANK('Raw Data'!J184), 0, IF(AND(2=MATCH(LARGE('Raw Data'!G184:J184, 2), 'Raw Data'!G184:J184, 0), AND('Raw Data'!L184-'Raw Data'!K184&lt;4, 'Raw Data'!L184-'Raw Data'!K184&gt;0)), 'Raw Data'!H184, 0))</f>
        <v>0</v>
      </c>
      <c r="P190">
        <f>IF(ISBLANK('Raw Data'!J184), 0, IF(AND(1=MATCH(LARGE('Raw Data'!G184:J184, 2), 'Raw Data'!G184:J184, 0), AND('Raw Data'!K184-'Raw Data'!L184&lt;4, 'Raw Data'!K184-'Raw Data'!L184&gt;0)), 'Raw Data'!G184, 0))</f>
        <v>0</v>
      </c>
      <c r="Q190">
        <f>IF(ISBLANK('Raw Data'!J184), 0, IF(AND(4=MATCH(LARGE('Raw Data'!G184:J184, 1), 'Raw Data'!G184:J184, 0), 'Raw Data'!L184-'Raw Data'!K184&gt;3), 'Raw Data'!J184, 0))</f>
        <v>0</v>
      </c>
      <c r="R190">
        <f>IF(ISBLANK('Raw Data'!J184), 0, IF(AND(3=MATCH(LARGE('Raw Data'!G184:J184, 1), 'Raw Data'!G184:J184, 0), 'Raw Data'!K184-'Raw Data'!L184&gt;3), 'Raw Data'!I184, 0))</f>
        <v>0</v>
      </c>
      <c r="S190">
        <f>IF(AND('Raw Data'!L184-'Raw Data'!K184&gt;4, 'Raw Data'!F184&lt;'Raw Data'!C184), 'Raw Data'!J184, 0)</f>
        <v>0</v>
      </c>
      <c r="T190">
        <f>IF(AND('Raw Data'!K184-'Raw Data'!L184&gt;4, 'Raw Data'!F184&gt;'Raw Data'!C184), 'Raw Data'!I184, 0)</f>
        <v>0</v>
      </c>
      <c r="U190">
        <f>IF(AND('Raw Data'!L184-'Raw Data'!K184&lt;3, 'Raw Data'!L184&gt;'Raw Data'!K184, 'Raw Data'!F184&lt;'Raw Data'!C184), 'Raw Data'!H184, 0)</f>
        <v>0</v>
      </c>
      <c r="V190">
        <f>IF(AND('Raw Data'!L184-'Raw Data'!K184&lt;3, 'Raw Data'!L184&gt;'Raw Data'!K184, 'Raw Data'!F184&gt;'Raw Data'!C184), 'Raw Data'!G184, 0)</f>
        <v>0</v>
      </c>
    </row>
    <row r="191" spans="1:22" x14ac:dyDescent="0.3">
      <c r="A191">
        <f>IF(AND('Raw Data'!F185&lt;'Raw Data'!C185, 'Raw Data'!L185&gt;'Raw Data'!K185, 'Raw Data'!L185-'Raw Data'!K185&gt;3), 'Raw Data'!J185, 0)</f>
        <v>0</v>
      </c>
      <c r="B191">
        <f>IF(AND('Raw Data'!C185&lt;'Raw Data'!F185, 'Raw Data'!K185&gt;'Raw Data'!L185, 'Raw Data'!K185-'Raw Data'!L185&gt;3), 'Raw Data'!I185, 0)</f>
        <v>0</v>
      </c>
      <c r="C191">
        <f>IF(AND('Raw Data'!F185&lt;'Raw Data'!C185, 'Raw Data'!L185&gt;'Raw Data'!K185, 'Raw Data'!L185-'Raw Data'!K185&lt;4), 'Raw Data'!H185, 0)</f>
        <v>0</v>
      </c>
      <c r="D191">
        <f>IF(AND('Raw Data'!C185&lt;'Raw Data'!F185, 'Raw Data'!K185&gt;'Raw Data'!L185, 'Raw Data'!K185-'Raw Data'!L185&lt;4), 'Raw Data'!G185, 0)</f>
        <v>0</v>
      </c>
      <c r="E191">
        <f>IF(ISBLANK('Raw Data'!J185), 0, IF(AND(4=MATCH(LARGE('Raw Data'!G185:J185, 4), 'Raw Data'!G185:J185, 0), 'Raw Data'!L185-'Raw Data'!K185&gt;3), 'Raw Data'!J185, 0))</f>
        <v>0</v>
      </c>
      <c r="F191">
        <f>IF(ISBLANK('Raw Data'!J185), 0, IF(AND(3=MATCH(LARGE('Raw Data'!G185:J185, 4), 'Raw Data'!G185:J185, 0), 'Raw Data'!K185-'Raw Data'!L185&gt;3), 'Raw Data'!I185, 0))</f>
        <v>0</v>
      </c>
      <c r="G191">
        <f>IF(ISBLANK('Raw Data'!J185), 0, IF(AND(2=MATCH(LARGE('Raw Data'!G185:J185, 4), 'Raw Data'!G185:J185, 0), AND('Raw Data'!L185-'Raw Data'!K185&lt;4, 'Raw Data'!L185-'Raw Data'!K185&gt;0)), 'Raw Data'!H185, 0))</f>
        <v>0</v>
      </c>
      <c r="H191">
        <f>IF(ISBLANK('Raw Data'!J185), 0, IF(AND(1=MATCH(LARGE('Raw Data'!G185:J185, 4), 'Raw Data'!G185:J185, 0), AND('Raw Data'!K185-'Raw Data'!L185&lt;4, 'Raw Data'!K185-'Raw Data'!L185&gt;0)), 'Raw Data'!G185, 0))</f>
        <v>0</v>
      </c>
      <c r="I191">
        <f>IF(ISBLANK('Raw Data'!J185), 0, IF(AND(4=MATCH(LARGE('Raw Data'!G185:J185, 3), 'Raw Data'!G185:J185, 0), 'Raw Data'!L185-'Raw Data'!K185&gt;3), 'Raw Data'!J185, 0))</f>
        <v>0</v>
      </c>
      <c r="J191">
        <f>IF(ISBLANK('Raw Data'!J185), 0, IF(AND(3=MATCH(LARGE('Raw Data'!G185:J185, 3), 'Raw Data'!G185:J185, 0), 'Raw Data'!K185-'Raw Data'!L185&gt;3), 'Raw Data'!I185, 0))</f>
        <v>0</v>
      </c>
      <c r="K191">
        <f>IF(ISBLANK('Raw Data'!J185), 0, IF(AND(2=MATCH(LARGE('Raw Data'!G185:J185, 3), 'Raw Data'!G185:J185, 0), AND('Raw Data'!L185-'Raw Data'!K185&lt;4, 'Raw Data'!L185-'Raw Data'!K185&gt;0)), 'Raw Data'!H185, 0))</f>
        <v>0</v>
      </c>
      <c r="L191">
        <f>IF(ISBLANK('Raw Data'!J185), 0, IF(AND(1=MATCH(LARGE('Raw Data'!G185:J185, 3), 'Raw Data'!G185:J185, 0), AND('Raw Data'!K185-'Raw Data'!L185&lt;4, 'Raw Data'!K185-'Raw Data'!L185&gt;0)), 'Raw Data'!G185, 0))</f>
        <v>0</v>
      </c>
      <c r="M191">
        <f>IF(ISBLANK('Raw Data'!J185), 0, IF(AND(4=MATCH(LARGE('Raw Data'!G185:J185, 2), 'Raw Data'!G185:J185, 0), 'Raw Data'!L185-'Raw Data'!K185&gt;3), 'Raw Data'!J185, 0))</f>
        <v>0</v>
      </c>
      <c r="N191">
        <f>IF(ISBLANK('Raw Data'!J185), 0, IF(AND(3=MATCH(LARGE('Raw Data'!G185:J185, 2), 'Raw Data'!G185:J185, 0), 'Raw Data'!K185-'Raw Data'!L185&gt;3), 'Raw Data'!I185, 0))</f>
        <v>0</v>
      </c>
      <c r="O191">
        <f>IF(ISBLANK('Raw Data'!J185), 0, IF(AND(2=MATCH(LARGE('Raw Data'!G185:J185, 2), 'Raw Data'!G185:J185, 0), AND('Raw Data'!L185-'Raw Data'!K185&lt;4, 'Raw Data'!L185-'Raw Data'!K185&gt;0)), 'Raw Data'!H185, 0))</f>
        <v>0</v>
      </c>
      <c r="P191">
        <f>IF(ISBLANK('Raw Data'!J185), 0, IF(AND(1=MATCH(LARGE('Raw Data'!G185:J185, 2), 'Raw Data'!G185:J185, 0), AND('Raw Data'!K185-'Raw Data'!L185&lt;4, 'Raw Data'!K185-'Raw Data'!L185&gt;0)), 'Raw Data'!G185, 0))</f>
        <v>0</v>
      </c>
      <c r="Q191">
        <f>IF(ISBLANK('Raw Data'!J185), 0, IF(AND(4=MATCH(LARGE('Raw Data'!G185:J185, 1), 'Raw Data'!G185:J185, 0), 'Raw Data'!L185-'Raw Data'!K185&gt;3), 'Raw Data'!J185, 0))</f>
        <v>0</v>
      </c>
      <c r="R191">
        <f>IF(ISBLANK('Raw Data'!J185), 0, IF(AND(3=MATCH(LARGE('Raw Data'!G185:J185, 1), 'Raw Data'!G185:J185, 0), 'Raw Data'!K185-'Raw Data'!L185&gt;3), 'Raw Data'!I185, 0))</f>
        <v>0</v>
      </c>
      <c r="S191">
        <f>IF(AND('Raw Data'!L185-'Raw Data'!K185&gt;4, 'Raw Data'!F185&lt;'Raw Data'!C185), 'Raw Data'!J185, 0)</f>
        <v>0</v>
      </c>
      <c r="T191">
        <f>IF(AND('Raw Data'!K185-'Raw Data'!L185&gt;4, 'Raw Data'!F185&gt;'Raw Data'!C185), 'Raw Data'!I185, 0)</f>
        <v>0</v>
      </c>
      <c r="U191">
        <f>IF(AND('Raw Data'!L185-'Raw Data'!K185&lt;3, 'Raw Data'!L185&gt;'Raw Data'!K185, 'Raw Data'!F185&lt;'Raw Data'!C185), 'Raw Data'!H185, 0)</f>
        <v>0</v>
      </c>
      <c r="V191">
        <f>IF(AND('Raw Data'!L185-'Raw Data'!K185&lt;3, 'Raw Data'!L185&gt;'Raw Data'!K185, 'Raw Data'!F185&gt;'Raw Data'!C185), 'Raw Data'!G185, 0)</f>
        <v>0</v>
      </c>
    </row>
    <row r="192" spans="1:22" x14ac:dyDescent="0.3">
      <c r="A192">
        <f>IF(AND('Raw Data'!F186&lt;'Raw Data'!C186, 'Raw Data'!L186&gt;'Raw Data'!K186, 'Raw Data'!L186-'Raw Data'!K186&gt;3), 'Raw Data'!J186, 0)</f>
        <v>0</v>
      </c>
      <c r="B192">
        <f>IF(AND('Raw Data'!C186&lt;'Raw Data'!F186, 'Raw Data'!K186&gt;'Raw Data'!L186, 'Raw Data'!K186-'Raw Data'!L186&gt;3), 'Raw Data'!I186, 0)</f>
        <v>0</v>
      </c>
      <c r="C192">
        <f>IF(AND('Raw Data'!F186&lt;'Raw Data'!C186, 'Raw Data'!L186&gt;'Raw Data'!K186, 'Raw Data'!L186-'Raw Data'!K186&lt;4), 'Raw Data'!H186, 0)</f>
        <v>0</v>
      </c>
      <c r="D192">
        <f>IF(AND('Raw Data'!C186&lt;'Raw Data'!F186, 'Raw Data'!K186&gt;'Raw Data'!L186, 'Raw Data'!K186-'Raw Data'!L186&lt;4), 'Raw Data'!G186, 0)</f>
        <v>0</v>
      </c>
      <c r="E192">
        <f>IF(ISBLANK('Raw Data'!J186), 0, IF(AND(4=MATCH(LARGE('Raw Data'!G186:J186, 4), 'Raw Data'!G186:J186, 0), 'Raw Data'!L186-'Raw Data'!K186&gt;3), 'Raw Data'!J186, 0))</f>
        <v>0</v>
      </c>
      <c r="F192">
        <f>IF(ISBLANK('Raw Data'!J186), 0, IF(AND(3=MATCH(LARGE('Raw Data'!G186:J186, 4), 'Raw Data'!G186:J186, 0), 'Raw Data'!K186-'Raw Data'!L186&gt;3), 'Raw Data'!I186, 0))</f>
        <v>0</v>
      </c>
      <c r="G192">
        <f>IF(ISBLANK('Raw Data'!J186), 0, IF(AND(2=MATCH(LARGE('Raw Data'!G186:J186, 4), 'Raw Data'!G186:J186, 0), AND('Raw Data'!L186-'Raw Data'!K186&lt;4, 'Raw Data'!L186-'Raw Data'!K186&gt;0)), 'Raw Data'!H186, 0))</f>
        <v>0</v>
      </c>
      <c r="H192">
        <f>IF(ISBLANK('Raw Data'!J186), 0, IF(AND(1=MATCH(LARGE('Raw Data'!G186:J186, 4), 'Raw Data'!G186:J186, 0), AND('Raw Data'!K186-'Raw Data'!L186&lt;4, 'Raw Data'!K186-'Raw Data'!L186&gt;0)), 'Raw Data'!G186, 0))</f>
        <v>0</v>
      </c>
      <c r="I192">
        <f>IF(ISBLANK('Raw Data'!J186), 0, IF(AND(4=MATCH(LARGE('Raw Data'!G186:J186, 3), 'Raw Data'!G186:J186, 0), 'Raw Data'!L186-'Raw Data'!K186&gt;3), 'Raw Data'!J186, 0))</f>
        <v>0</v>
      </c>
      <c r="J192">
        <f>IF(ISBLANK('Raw Data'!J186), 0, IF(AND(3=MATCH(LARGE('Raw Data'!G186:J186, 3), 'Raw Data'!G186:J186, 0), 'Raw Data'!K186-'Raw Data'!L186&gt;3), 'Raw Data'!I186, 0))</f>
        <v>0</v>
      </c>
      <c r="K192">
        <f>IF(ISBLANK('Raw Data'!J186), 0, IF(AND(2=MATCH(LARGE('Raw Data'!G186:J186, 3), 'Raw Data'!G186:J186, 0), AND('Raw Data'!L186-'Raw Data'!K186&lt;4, 'Raw Data'!L186-'Raw Data'!K186&gt;0)), 'Raw Data'!H186, 0))</f>
        <v>0</v>
      </c>
      <c r="L192">
        <f>IF(ISBLANK('Raw Data'!J186), 0, IF(AND(1=MATCH(LARGE('Raw Data'!G186:J186, 3), 'Raw Data'!G186:J186, 0), AND('Raw Data'!K186-'Raw Data'!L186&lt;4, 'Raw Data'!K186-'Raw Data'!L186&gt;0)), 'Raw Data'!G186, 0))</f>
        <v>0</v>
      </c>
      <c r="M192">
        <f>IF(ISBLANK('Raw Data'!J186), 0, IF(AND(4=MATCH(LARGE('Raw Data'!G186:J186, 2), 'Raw Data'!G186:J186, 0), 'Raw Data'!L186-'Raw Data'!K186&gt;3), 'Raw Data'!J186, 0))</f>
        <v>0</v>
      </c>
      <c r="N192">
        <f>IF(ISBLANK('Raw Data'!J186), 0, IF(AND(3=MATCH(LARGE('Raw Data'!G186:J186, 2), 'Raw Data'!G186:J186, 0), 'Raw Data'!K186-'Raw Data'!L186&gt;3), 'Raw Data'!I186, 0))</f>
        <v>0</v>
      </c>
      <c r="O192">
        <f>IF(ISBLANK('Raw Data'!J186), 0, IF(AND(2=MATCH(LARGE('Raw Data'!G186:J186, 2), 'Raw Data'!G186:J186, 0), AND('Raw Data'!L186-'Raw Data'!K186&lt;4, 'Raw Data'!L186-'Raw Data'!K186&gt;0)), 'Raw Data'!H186, 0))</f>
        <v>0</v>
      </c>
      <c r="P192">
        <f>IF(ISBLANK('Raw Data'!J186), 0, IF(AND(1=MATCH(LARGE('Raw Data'!G186:J186, 2), 'Raw Data'!G186:J186, 0), AND('Raw Data'!K186-'Raw Data'!L186&lt;4, 'Raw Data'!K186-'Raw Data'!L186&gt;0)), 'Raw Data'!G186, 0))</f>
        <v>0</v>
      </c>
      <c r="Q192">
        <f>IF(ISBLANK('Raw Data'!J186), 0, IF(AND(4=MATCH(LARGE('Raw Data'!G186:J186, 1), 'Raw Data'!G186:J186, 0), 'Raw Data'!L186-'Raw Data'!K186&gt;3), 'Raw Data'!J186, 0))</f>
        <v>0</v>
      </c>
      <c r="R192">
        <f>IF(ISBLANK('Raw Data'!J186), 0, IF(AND(3=MATCH(LARGE('Raw Data'!G186:J186, 1), 'Raw Data'!G186:J186, 0), 'Raw Data'!K186-'Raw Data'!L186&gt;3), 'Raw Data'!I186, 0))</f>
        <v>0</v>
      </c>
      <c r="S192">
        <f>IF(AND('Raw Data'!L186-'Raw Data'!K186&gt;4, 'Raw Data'!F186&lt;'Raw Data'!C186), 'Raw Data'!J186, 0)</f>
        <v>0</v>
      </c>
      <c r="T192">
        <f>IF(AND('Raw Data'!K186-'Raw Data'!L186&gt;4, 'Raw Data'!F186&gt;'Raw Data'!C186), 'Raw Data'!I186, 0)</f>
        <v>0</v>
      </c>
      <c r="U192">
        <f>IF(AND('Raw Data'!L186-'Raw Data'!K186&lt;3, 'Raw Data'!L186&gt;'Raw Data'!K186, 'Raw Data'!F186&lt;'Raw Data'!C186), 'Raw Data'!H186, 0)</f>
        <v>0</v>
      </c>
      <c r="V192">
        <f>IF(AND('Raw Data'!L186-'Raw Data'!K186&lt;3, 'Raw Data'!L186&gt;'Raw Data'!K186, 'Raw Data'!F186&gt;'Raw Data'!C186), 'Raw Data'!G186, 0)</f>
        <v>0</v>
      </c>
    </row>
    <row r="193" spans="1:22" x14ac:dyDescent="0.3">
      <c r="A193">
        <f>IF(AND('Raw Data'!F187&lt;'Raw Data'!C187, 'Raw Data'!L187&gt;'Raw Data'!K187, 'Raw Data'!L187-'Raw Data'!K187&gt;3), 'Raw Data'!J187, 0)</f>
        <v>0</v>
      </c>
      <c r="B193">
        <f>IF(AND('Raw Data'!C187&lt;'Raw Data'!F187, 'Raw Data'!K187&gt;'Raw Data'!L187, 'Raw Data'!K187-'Raw Data'!L187&gt;3), 'Raw Data'!I187, 0)</f>
        <v>0</v>
      </c>
      <c r="C193">
        <f>IF(AND('Raw Data'!F187&lt;'Raw Data'!C187, 'Raw Data'!L187&gt;'Raw Data'!K187, 'Raw Data'!L187-'Raw Data'!K187&lt;4), 'Raw Data'!H187, 0)</f>
        <v>0</v>
      </c>
      <c r="D193">
        <f>IF(AND('Raw Data'!C187&lt;'Raw Data'!F187, 'Raw Data'!K187&gt;'Raw Data'!L187, 'Raw Data'!K187-'Raw Data'!L187&lt;4), 'Raw Data'!G187, 0)</f>
        <v>0</v>
      </c>
      <c r="E193">
        <f>IF(ISBLANK('Raw Data'!J187), 0, IF(AND(4=MATCH(LARGE('Raw Data'!G187:J187, 4), 'Raw Data'!G187:J187, 0), 'Raw Data'!L187-'Raw Data'!K187&gt;3), 'Raw Data'!J187, 0))</f>
        <v>0</v>
      </c>
      <c r="F193">
        <f>IF(ISBLANK('Raw Data'!J187), 0, IF(AND(3=MATCH(LARGE('Raw Data'!G187:J187, 4), 'Raw Data'!G187:J187, 0), 'Raw Data'!K187-'Raw Data'!L187&gt;3), 'Raw Data'!I187, 0))</f>
        <v>0</v>
      </c>
      <c r="G193">
        <f>IF(ISBLANK('Raw Data'!J187), 0, IF(AND(2=MATCH(LARGE('Raw Data'!G187:J187, 4), 'Raw Data'!G187:J187, 0), AND('Raw Data'!L187-'Raw Data'!K187&lt;4, 'Raw Data'!L187-'Raw Data'!K187&gt;0)), 'Raw Data'!H187, 0))</f>
        <v>0</v>
      </c>
      <c r="H193">
        <f>IF(ISBLANK('Raw Data'!J187), 0, IF(AND(1=MATCH(LARGE('Raw Data'!G187:J187, 4), 'Raw Data'!G187:J187, 0), AND('Raw Data'!K187-'Raw Data'!L187&lt;4, 'Raw Data'!K187-'Raw Data'!L187&gt;0)), 'Raw Data'!G187, 0))</f>
        <v>0</v>
      </c>
      <c r="I193">
        <f>IF(ISBLANK('Raw Data'!J187), 0, IF(AND(4=MATCH(LARGE('Raw Data'!G187:J187, 3), 'Raw Data'!G187:J187, 0), 'Raw Data'!L187-'Raw Data'!K187&gt;3), 'Raw Data'!J187, 0))</f>
        <v>0</v>
      </c>
      <c r="J193">
        <f>IF(ISBLANK('Raw Data'!J187), 0, IF(AND(3=MATCH(LARGE('Raw Data'!G187:J187, 3), 'Raw Data'!G187:J187, 0), 'Raw Data'!K187-'Raw Data'!L187&gt;3), 'Raw Data'!I187, 0))</f>
        <v>0</v>
      </c>
      <c r="K193">
        <f>IF(ISBLANK('Raw Data'!J187), 0, IF(AND(2=MATCH(LARGE('Raw Data'!G187:J187, 3), 'Raw Data'!G187:J187, 0), AND('Raw Data'!L187-'Raw Data'!K187&lt;4, 'Raw Data'!L187-'Raw Data'!K187&gt;0)), 'Raw Data'!H187, 0))</f>
        <v>0</v>
      </c>
      <c r="L193">
        <f>IF(ISBLANK('Raw Data'!J187), 0, IF(AND(1=MATCH(LARGE('Raw Data'!G187:J187, 3), 'Raw Data'!G187:J187, 0), AND('Raw Data'!K187-'Raw Data'!L187&lt;4, 'Raw Data'!K187-'Raw Data'!L187&gt;0)), 'Raw Data'!G187, 0))</f>
        <v>0</v>
      </c>
      <c r="M193">
        <f>IF(ISBLANK('Raw Data'!J187), 0, IF(AND(4=MATCH(LARGE('Raw Data'!G187:J187, 2), 'Raw Data'!G187:J187, 0), 'Raw Data'!L187-'Raw Data'!K187&gt;3), 'Raw Data'!J187, 0))</f>
        <v>0</v>
      </c>
      <c r="N193">
        <f>IF(ISBLANK('Raw Data'!J187), 0, IF(AND(3=MATCH(LARGE('Raw Data'!G187:J187, 2), 'Raw Data'!G187:J187, 0), 'Raw Data'!K187-'Raw Data'!L187&gt;3), 'Raw Data'!I187, 0))</f>
        <v>0</v>
      </c>
      <c r="O193">
        <f>IF(ISBLANK('Raw Data'!J187), 0, IF(AND(2=MATCH(LARGE('Raw Data'!G187:J187, 2), 'Raw Data'!G187:J187, 0), AND('Raw Data'!L187-'Raw Data'!K187&lt;4, 'Raw Data'!L187-'Raw Data'!K187&gt;0)), 'Raw Data'!H187, 0))</f>
        <v>0</v>
      </c>
      <c r="P193">
        <f>IF(ISBLANK('Raw Data'!J187), 0, IF(AND(1=MATCH(LARGE('Raw Data'!G187:J187, 2), 'Raw Data'!G187:J187, 0), AND('Raw Data'!K187-'Raw Data'!L187&lt;4, 'Raw Data'!K187-'Raw Data'!L187&gt;0)), 'Raw Data'!G187, 0))</f>
        <v>0</v>
      </c>
      <c r="Q193">
        <f>IF(ISBLANK('Raw Data'!J187), 0, IF(AND(4=MATCH(LARGE('Raw Data'!G187:J187, 1), 'Raw Data'!G187:J187, 0), 'Raw Data'!L187-'Raw Data'!K187&gt;3), 'Raw Data'!J187, 0))</f>
        <v>0</v>
      </c>
      <c r="R193">
        <f>IF(ISBLANK('Raw Data'!J187), 0, IF(AND(3=MATCH(LARGE('Raw Data'!G187:J187, 1), 'Raw Data'!G187:J187, 0), 'Raw Data'!K187-'Raw Data'!L187&gt;3), 'Raw Data'!I187, 0))</f>
        <v>0</v>
      </c>
      <c r="S193">
        <f>IF(AND('Raw Data'!L187-'Raw Data'!K187&gt;4, 'Raw Data'!F187&lt;'Raw Data'!C187), 'Raw Data'!J187, 0)</f>
        <v>0</v>
      </c>
      <c r="T193">
        <f>IF(AND('Raw Data'!K187-'Raw Data'!L187&gt;4, 'Raw Data'!F187&gt;'Raw Data'!C187), 'Raw Data'!I187, 0)</f>
        <v>0</v>
      </c>
      <c r="U193">
        <f>IF(AND('Raw Data'!L187-'Raw Data'!K187&lt;3, 'Raw Data'!L187&gt;'Raw Data'!K187, 'Raw Data'!F187&lt;'Raw Data'!C187), 'Raw Data'!H187, 0)</f>
        <v>0</v>
      </c>
      <c r="V193">
        <f>IF(AND('Raw Data'!L187-'Raw Data'!K187&lt;3, 'Raw Data'!L187&gt;'Raw Data'!K187, 'Raw Data'!F187&gt;'Raw Data'!C187), 'Raw Data'!G187, 0)</f>
        <v>0</v>
      </c>
    </row>
    <row r="194" spans="1:22" x14ac:dyDescent="0.3">
      <c r="A194">
        <f>IF(AND('Raw Data'!F188&lt;'Raw Data'!C188, 'Raw Data'!L188&gt;'Raw Data'!K188, 'Raw Data'!L188-'Raw Data'!K188&gt;3), 'Raw Data'!J188, 0)</f>
        <v>0</v>
      </c>
      <c r="B194">
        <f>IF(AND('Raw Data'!C188&lt;'Raw Data'!F188, 'Raw Data'!K188&gt;'Raw Data'!L188, 'Raw Data'!K188-'Raw Data'!L188&gt;3), 'Raw Data'!I188, 0)</f>
        <v>0</v>
      </c>
      <c r="C194">
        <f>IF(AND('Raw Data'!F188&lt;'Raw Data'!C188, 'Raw Data'!L188&gt;'Raw Data'!K188, 'Raw Data'!L188-'Raw Data'!K188&lt;4), 'Raw Data'!H188, 0)</f>
        <v>0</v>
      </c>
      <c r="D194">
        <f>IF(AND('Raw Data'!C188&lt;'Raw Data'!F188, 'Raw Data'!K188&gt;'Raw Data'!L188, 'Raw Data'!K188-'Raw Data'!L188&lt;4), 'Raw Data'!G188, 0)</f>
        <v>0</v>
      </c>
      <c r="E194">
        <f>IF(ISBLANK('Raw Data'!J188), 0, IF(AND(4=MATCH(LARGE('Raw Data'!G188:J188, 4), 'Raw Data'!G188:J188, 0), 'Raw Data'!L188-'Raw Data'!K188&gt;3), 'Raw Data'!J188, 0))</f>
        <v>0</v>
      </c>
      <c r="F194">
        <f>IF(ISBLANK('Raw Data'!J188), 0, IF(AND(3=MATCH(LARGE('Raw Data'!G188:J188, 4), 'Raw Data'!G188:J188, 0), 'Raw Data'!K188-'Raw Data'!L188&gt;3), 'Raw Data'!I188, 0))</f>
        <v>0</v>
      </c>
      <c r="G194">
        <f>IF(ISBLANK('Raw Data'!J188), 0, IF(AND(2=MATCH(LARGE('Raw Data'!G188:J188, 4), 'Raw Data'!G188:J188, 0), AND('Raw Data'!L188-'Raw Data'!K188&lt;4, 'Raw Data'!L188-'Raw Data'!K188&gt;0)), 'Raw Data'!H188, 0))</f>
        <v>0</v>
      </c>
      <c r="H194">
        <f>IF(ISBLANK('Raw Data'!J188), 0, IF(AND(1=MATCH(LARGE('Raw Data'!G188:J188, 4), 'Raw Data'!G188:J188, 0), AND('Raw Data'!K188-'Raw Data'!L188&lt;4, 'Raw Data'!K188-'Raw Data'!L188&gt;0)), 'Raw Data'!G188, 0))</f>
        <v>0</v>
      </c>
      <c r="I194">
        <f>IF(ISBLANK('Raw Data'!J188), 0, IF(AND(4=MATCH(LARGE('Raw Data'!G188:J188, 3), 'Raw Data'!G188:J188, 0), 'Raw Data'!L188-'Raw Data'!K188&gt;3), 'Raw Data'!J188, 0))</f>
        <v>0</v>
      </c>
      <c r="J194">
        <f>IF(ISBLANK('Raw Data'!J188), 0, IF(AND(3=MATCH(LARGE('Raw Data'!G188:J188, 3), 'Raw Data'!G188:J188, 0), 'Raw Data'!K188-'Raw Data'!L188&gt;3), 'Raw Data'!I188, 0))</f>
        <v>0</v>
      </c>
      <c r="K194">
        <f>IF(ISBLANK('Raw Data'!J188), 0, IF(AND(2=MATCH(LARGE('Raw Data'!G188:J188, 3), 'Raw Data'!G188:J188, 0), AND('Raw Data'!L188-'Raw Data'!K188&lt;4, 'Raw Data'!L188-'Raw Data'!K188&gt;0)), 'Raw Data'!H188, 0))</f>
        <v>0</v>
      </c>
      <c r="L194">
        <f>IF(ISBLANK('Raw Data'!J188), 0, IF(AND(1=MATCH(LARGE('Raw Data'!G188:J188, 3), 'Raw Data'!G188:J188, 0), AND('Raw Data'!K188-'Raw Data'!L188&lt;4, 'Raw Data'!K188-'Raw Data'!L188&gt;0)), 'Raw Data'!G188, 0))</f>
        <v>0</v>
      </c>
      <c r="M194">
        <f>IF(ISBLANK('Raw Data'!J188), 0, IF(AND(4=MATCH(LARGE('Raw Data'!G188:J188, 2), 'Raw Data'!G188:J188, 0), 'Raw Data'!L188-'Raw Data'!K188&gt;3), 'Raw Data'!J188, 0))</f>
        <v>0</v>
      </c>
      <c r="N194">
        <f>IF(ISBLANK('Raw Data'!J188), 0, IF(AND(3=MATCH(LARGE('Raw Data'!G188:J188, 2), 'Raw Data'!G188:J188, 0), 'Raw Data'!K188-'Raw Data'!L188&gt;3), 'Raw Data'!I188, 0))</f>
        <v>0</v>
      </c>
      <c r="O194">
        <f>IF(ISBLANK('Raw Data'!J188), 0, IF(AND(2=MATCH(LARGE('Raw Data'!G188:J188, 2), 'Raw Data'!G188:J188, 0), AND('Raw Data'!L188-'Raw Data'!K188&lt;4, 'Raw Data'!L188-'Raw Data'!K188&gt;0)), 'Raw Data'!H188, 0))</f>
        <v>0</v>
      </c>
      <c r="P194">
        <f>IF(ISBLANK('Raw Data'!J188), 0, IF(AND(1=MATCH(LARGE('Raw Data'!G188:J188, 2), 'Raw Data'!G188:J188, 0), AND('Raw Data'!K188-'Raw Data'!L188&lt;4, 'Raw Data'!K188-'Raw Data'!L188&gt;0)), 'Raw Data'!G188, 0))</f>
        <v>0</v>
      </c>
      <c r="Q194">
        <f>IF(ISBLANK('Raw Data'!J188), 0, IF(AND(4=MATCH(LARGE('Raw Data'!G188:J188, 1), 'Raw Data'!G188:J188, 0), 'Raw Data'!L188-'Raw Data'!K188&gt;3), 'Raw Data'!J188, 0))</f>
        <v>0</v>
      </c>
      <c r="R194">
        <f>IF(ISBLANK('Raw Data'!J188), 0, IF(AND(3=MATCH(LARGE('Raw Data'!G188:J188, 1), 'Raw Data'!G188:J188, 0), 'Raw Data'!K188-'Raw Data'!L188&gt;3), 'Raw Data'!I188, 0))</f>
        <v>0</v>
      </c>
      <c r="S194">
        <f>IF(AND('Raw Data'!L188-'Raw Data'!K188&gt;4, 'Raw Data'!F188&lt;'Raw Data'!C188), 'Raw Data'!J188, 0)</f>
        <v>0</v>
      </c>
      <c r="T194">
        <f>IF(AND('Raw Data'!K188-'Raw Data'!L188&gt;4, 'Raw Data'!F188&gt;'Raw Data'!C188), 'Raw Data'!I188, 0)</f>
        <v>0</v>
      </c>
      <c r="U194">
        <f>IF(AND('Raw Data'!L188-'Raw Data'!K188&lt;3, 'Raw Data'!L188&gt;'Raw Data'!K188, 'Raw Data'!F188&lt;'Raw Data'!C188), 'Raw Data'!H188, 0)</f>
        <v>0</v>
      </c>
      <c r="V194">
        <f>IF(AND('Raw Data'!L188-'Raw Data'!K188&lt;3, 'Raw Data'!L188&gt;'Raw Data'!K188, 'Raw Data'!F188&gt;'Raw Data'!C188), 'Raw Data'!G188, 0)</f>
        <v>0</v>
      </c>
    </row>
    <row r="195" spans="1:22" x14ac:dyDescent="0.3">
      <c r="A195">
        <f>IF(AND('Raw Data'!F189&lt;'Raw Data'!C189, 'Raw Data'!L189&gt;'Raw Data'!K189, 'Raw Data'!L189-'Raw Data'!K189&gt;3), 'Raw Data'!J189, 0)</f>
        <v>0</v>
      </c>
      <c r="B195">
        <f>IF(AND('Raw Data'!C189&lt;'Raw Data'!F189, 'Raw Data'!K189&gt;'Raw Data'!L189, 'Raw Data'!K189-'Raw Data'!L189&gt;3), 'Raw Data'!I189, 0)</f>
        <v>0</v>
      </c>
      <c r="C195">
        <f>IF(AND('Raw Data'!F189&lt;'Raw Data'!C189, 'Raw Data'!L189&gt;'Raw Data'!K189, 'Raw Data'!L189-'Raw Data'!K189&lt;4), 'Raw Data'!H189, 0)</f>
        <v>0</v>
      </c>
      <c r="D195">
        <f>IF(AND('Raw Data'!C189&lt;'Raw Data'!F189, 'Raw Data'!K189&gt;'Raw Data'!L189, 'Raw Data'!K189-'Raw Data'!L189&lt;4), 'Raw Data'!G189, 0)</f>
        <v>0</v>
      </c>
      <c r="E195">
        <f>IF(ISBLANK('Raw Data'!J189), 0, IF(AND(4=MATCH(LARGE('Raw Data'!G189:J189, 4), 'Raw Data'!G189:J189, 0), 'Raw Data'!L189-'Raw Data'!K189&gt;3), 'Raw Data'!J189, 0))</f>
        <v>0</v>
      </c>
      <c r="F195">
        <f>IF(ISBLANK('Raw Data'!J189), 0, IF(AND(3=MATCH(LARGE('Raw Data'!G189:J189, 4), 'Raw Data'!G189:J189, 0), 'Raw Data'!K189-'Raw Data'!L189&gt;3), 'Raw Data'!I189, 0))</f>
        <v>0</v>
      </c>
      <c r="G195">
        <f>IF(ISBLANK('Raw Data'!J189), 0, IF(AND(2=MATCH(LARGE('Raw Data'!G189:J189, 4), 'Raw Data'!G189:J189, 0), AND('Raw Data'!L189-'Raw Data'!K189&lt;4, 'Raw Data'!L189-'Raw Data'!K189&gt;0)), 'Raw Data'!H189, 0))</f>
        <v>0</v>
      </c>
      <c r="H195">
        <f>IF(ISBLANK('Raw Data'!J189), 0, IF(AND(1=MATCH(LARGE('Raw Data'!G189:J189, 4), 'Raw Data'!G189:J189, 0), AND('Raw Data'!K189-'Raw Data'!L189&lt;4, 'Raw Data'!K189-'Raw Data'!L189&gt;0)), 'Raw Data'!G189, 0))</f>
        <v>0</v>
      </c>
      <c r="I195">
        <f>IF(ISBLANK('Raw Data'!J189), 0, IF(AND(4=MATCH(LARGE('Raw Data'!G189:J189, 3), 'Raw Data'!G189:J189, 0), 'Raw Data'!L189-'Raw Data'!K189&gt;3), 'Raw Data'!J189, 0))</f>
        <v>0</v>
      </c>
      <c r="J195">
        <f>IF(ISBLANK('Raw Data'!J189), 0, IF(AND(3=MATCH(LARGE('Raw Data'!G189:J189, 3), 'Raw Data'!G189:J189, 0), 'Raw Data'!K189-'Raw Data'!L189&gt;3), 'Raw Data'!I189, 0))</f>
        <v>0</v>
      </c>
      <c r="K195">
        <f>IF(ISBLANK('Raw Data'!J189), 0, IF(AND(2=MATCH(LARGE('Raw Data'!G189:J189, 3), 'Raw Data'!G189:J189, 0), AND('Raw Data'!L189-'Raw Data'!K189&lt;4, 'Raw Data'!L189-'Raw Data'!K189&gt;0)), 'Raw Data'!H189, 0))</f>
        <v>0</v>
      </c>
      <c r="L195">
        <f>IF(ISBLANK('Raw Data'!J189), 0, IF(AND(1=MATCH(LARGE('Raw Data'!G189:J189, 3), 'Raw Data'!G189:J189, 0), AND('Raw Data'!K189-'Raw Data'!L189&lt;4, 'Raw Data'!K189-'Raw Data'!L189&gt;0)), 'Raw Data'!G189, 0))</f>
        <v>0</v>
      </c>
      <c r="M195">
        <f>IF(ISBLANK('Raw Data'!J189), 0, IF(AND(4=MATCH(LARGE('Raw Data'!G189:J189, 2), 'Raw Data'!G189:J189, 0), 'Raw Data'!L189-'Raw Data'!K189&gt;3), 'Raw Data'!J189, 0))</f>
        <v>0</v>
      </c>
      <c r="N195">
        <f>IF(ISBLANK('Raw Data'!J189), 0, IF(AND(3=MATCH(LARGE('Raw Data'!G189:J189, 2), 'Raw Data'!G189:J189, 0), 'Raw Data'!K189-'Raw Data'!L189&gt;3), 'Raw Data'!I189, 0))</f>
        <v>0</v>
      </c>
      <c r="O195">
        <f>IF(ISBLANK('Raw Data'!J189), 0, IF(AND(2=MATCH(LARGE('Raw Data'!G189:J189, 2), 'Raw Data'!G189:J189, 0), AND('Raw Data'!L189-'Raw Data'!K189&lt;4, 'Raw Data'!L189-'Raw Data'!K189&gt;0)), 'Raw Data'!H189, 0))</f>
        <v>0</v>
      </c>
      <c r="P195">
        <f>IF(ISBLANK('Raw Data'!J189), 0, IF(AND(1=MATCH(LARGE('Raw Data'!G189:J189, 2), 'Raw Data'!G189:J189, 0), AND('Raw Data'!K189-'Raw Data'!L189&lt;4, 'Raw Data'!K189-'Raw Data'!L189&gt;0)), 'Raw Data'!G189, 0))</f>
        <v>0</v>
      </c>
      <c r="Q195">
        <f>IF(ISBLANK('Raw Data'!J189), 0, IF(AND(4=MATCH(LARGE('Raw Data'!G189:J189, 1), 'Raw Data'!G189:J189, 0), 'Raw Data'!L189-'Raw Data'!K189&gt;3), 'Raw Data'!J189, 0))</f>
        <v>0</v>
      </c>
      <c r="R195">
        <f>IF(ISBLANK('Raw Data'!J189), 0, IF(AND(3=MATCH(LARGE('Raw Data'!G189:J189, 1), 'Raw Data'!G189:J189, 0), 'Raw Data'!K189-'Raw Data'!L189&gt;3), 'Raw Data'!I189, 0))</f>
        <v>0</v>
      </c>
      <c r="S195">
        <f>IF(AND('Raw Data'!L189-'Raw Data'!K189&gt;4, 'Raw Data'!F189&lt;'Raw Data'!C189), 'Raw Data'!J189, 0)</f>
        <v>0</v>
      </c>
      <c r="T195">
        <f>IF(AND('Raw Data'!K189-'Raw Data'!L189&gt;4, 'Raw Data'!F189&gt;'Raw Data'!C189), 'Raw Data'!I189, 0)</f>
        <v>0</v>
      </c>
      <c r="U195">
        <f>IF(AND('Raw Data'!L189-'Raw Data'!K189&lt;3, 'Raw Data'!L189&gt;'Raw Data'!K189, 'Raw Data'!F189&lt;'Raw Data'!C189), 'Raw Data'!H189, 0)</f>
        <v>0</v>
      </c>
      <c r="V195">
        <f>IF(AND('Raw Data'!L189-'Raw Data'!K189&lt;3, 'Raw Data'!L189&gt;'Raw Data'!K189, 'Raw Data'!F189&gt;'Raw Data'!C189), 'Raw Data'!G189, 0)</f>
        <v>0</v>
      </c>
    </row>
    <row r="196" spans="1:22" x14ac:dyDescent="0.3">
      <c r="A196">
        <f>IF(AND('Raw Data'!F190&lt;'Raw Data'!C190, 'Raw Data'!L190&gt;'Raw Data'!K190, 'Raw Data'!L190-'Raw Data'!K190&gt;3), 'Raw Data'!J190, 0)</f>
        <v>0</v>
      </c>
      <c r="B196">
        <f>IF(AND('Raw Data'!C190&lt;'Raw Data'!F190, 'Raw Data'!K190&gt;'Raw Data'!L190, 'Raw Data'!K190-'Raw Data'!L190&gt;3), 'Raw Data'!I190, 0)</f>
        <v>0</v>
      </c>
      <c r="C196">
        <f>IF(AND('Raw Data'!F190&lt;'Raw Data'!C190, 'Raw Data'!L190&gt;'Raw Data'!K190, 'Raw Data'!L190-'Raw Data'!K190&lt;4), 'Raw Data'!H190, 0)</f>
        <v>0</v>
      </c>
      <c r="D196">
        <f>IF(AND('Raw Data'!C190&lt;'Raw Data'!F190, 'Raw Data'!K190&gt;'Raw Data'!L190, 'Raw Data'!K190-'Raw Data'!L190&lt;4), 'Raw Data'!G190, 0)</f>
        <v>0</v>
      </c>
      <c r="E196">
        <f>IF(ISBLANK('Raw Data'!J190), 0, IF(AND(4=MATCH(LARGE('Raw Data'!G190:J190, 4), 'Raw Data'!G190:J190, 0), 'Raw Data'!L190-'Raw Data'!K190&gt;3), 'Raw Data'!J190, 0))</f>
        <v>0</v>
      </c>
      <c r="F196">
        <f>IF(ISBLANK('Raw Data'!J190), 0, IF(AND(3=MATCH(LARGE('Raw Data'!G190:J190, 4), 'Raw Data'!G190:J190, 0), 'Raw Data'!K190-'Raw Data'!L190&gt;3), 'Raw Data'!I190, 0))</f>
        <v>0</v>
      </c>
      <c r="G196">
        <f>IF(ISBLANK('Raw Data'!J190), 0, IF(AND(2=MATCH(LARGE('Raw Data'!G190:J190, 4), 'Raw Data'!G190:J190, 0), AND('Raw Data'!L190-'Raw Data'!K190&lt;4, 'Raw Data'!L190-'Raw Data'!K190&gt;0)), 'Raw Data'!H190, 0))</f>
        <v>0</v>
      </c>
      <c r="H196">
        <f>IF(ISBLANK('Raw Data'!J190), 0, IF(AND(1=MATCH(LARGE('Raw Data'!G190:J190, 4), 'Raw Data'!G190:J190, 0), AND('Raw Data'!K190-'Raw Data'!L190&lt;4, 'Raw Data'!K190-'Raw Data'!L190&gt;0)), 'Raw Data'!G190, 0))</f>
        <v>0</v>
      </c>
      <c r="I196">
        <f>IF(ISBLANK('Raw Data'!J190), 0, IF(AND(4=MATCH(LARGE('Raw Data'!G190:J190, 3), 'Raw Data'!G190:J190, 0), 'Raw Data'!L190-'Raw Data'!K190&gt;3), 'Raw Data'!J190, 0))</f>
        <v>0</v>
      </c>
      <c r="J196">
        <f>IF(ISBLANK('Raw Data'!J190), 0, IF(AND(3=MATCH(LARGE('Raw Data'!G190:J190, 3), 'Raw Data'!G190:J190, 0), 'Raw Data'!K190-'Raw Data'!L190&gt;3), 'Raw Data'!I190, 0))</f>
        <v>0</v>
      </c>
      <c r="K196">
        <f>IF(ISBLANK('Raw Data'!J190), 0, IF(AND(2=MATCH(LARGE('Raw Data'!G190:J190, 3), 'Raw Data'!G190:J190, 0), AND('Raw Data'!L190-'Raw Data'!K190&lt;4, 'Raw Data'!L190-'Raw Data'!K190&gt;0)), 'Raw Data'!H190, 0))</f>
        <v>0</v>
      </c>
      <c r="L196">
        <f>IF(ISBLANK('Raw Data'!J190), 0, IF(AND(1=MATCH(LARGE('Raw Data'!G190:J190, 3), 'Raw Data'!G190:J190, 0), AND('Raw Data'!K190-'Raw Data'!L190&lt;4, 'Raw Data'!K190-'Raw Data'!L190&gt;0)), 'Raw Data'!G190, 0))</f>
        <v>0</v>
      </c>
      <c r="M196">
        <f>IF(ISBLANK('Raw Data'!J190), 0, IF(AND(4=MATCH(LARGE('Raw Data'!G190:J190, 2), 'Raw Data'!G190:J190, 0), 'Raw Data'!L190-'Raw Data'!K190&gt;3), 'Raw Data'!J190, 0))</f>
        <v>0</v>
      </c>
      <c r="N196">
        <f>IF(ISBLANK('Raw Data'!J190), 0, IF(AND(3=MATCH(LARGE('Raw Data'!G190:J190, 2), 'Raw Data'!G190:J190, 0), 'Raw Data'!K190-'Raw Data'!L190&gt;3), 'Raw Data'!I190, 0))</f>
        <v>0</v>
      </c>
      <c r="O196">
        <f>IF(ISBLANK('Raw Data'!J190), 0, IF(AND(2=MATCH(LARGE('Raw Data'!G190:J190, 2), 'Raw Data'!G190:J190, 0), AND('Raw Data'!L190-'Raw Data'!K190&lt;4, 'Raw Data'!L190-'Raw Data'!K190&gt;0)), 'Raw Data'!H190, 0))</f>
        <v>0</v>
      </c>
      <c r="P196">
        <f>IF(ISBLANK('Raw Data'!J190), 0, IF(AND(1=MATCH(LARGE('Raw Data'!G190:J190, 2), 'Raw Data'!G190:J190, 0), AND('Raw Data'!K190-'Raw Data'!L190&lt;4, 'Raw Data'!K190-'Raw Data'!L190&gt;0)), 'Raw Data'!G190, 0))</f>
        <v>0</v>
      </c>
      <c r="Q196">
        <f>IF(ISBLANK('Raw Data'!J190), 0, IF(AND(4=MATCH(LARGE('Raw Data'!G190:J190, 1), 'Raw Data'!G190:J190, 0), 'Raw Data'!L190-'Raw Data'!K190&gt;3), 'Raw Data'!J190, 0))</f>
        <v>0</v>
      </c>
      <c r="R196">
        <f>IF(ISBLANK('Raw Data'!J190), 0, IF(AND(3=MATCH(LARGE('Raw Data'!G190:J190, 1), 'Raw Data'!G190:J190, 0), 'Raw Data'!K190-'Raw Data'!L190&gt;3), 'Raw Data'!I190, 0))</f>
        <v>0</v>
      </c>
      <c r="S196">
        <f>IF(AND('Raw Data'!L190-'Raw Data'!K190&gt;4, 'Raw Data'!F190&lt;'Raw Data'!C190), 'Raw Data'!J190, 0)</f>
        <v>0</v>
      </c>
      <c r="T196">
        <f>IF(AND('Raw Data'!K190-'Raw Data'!L190&gt;4, 'Raw Data'!F190&gt;'Raw Data'!C190), 'Raw Data'!I190, 0)</f>
        <v>0</v>
      </c>
      <c r="U196">
        <f>IF(AND('Raw Data'!L190-'Raw Data'!K190&lt;3, 'Raw Data'!L190&gt;'Raw Data'!K190, 'Raw Data'!F190&lt;'Raw Data'!C190), 'Raw Data'!H190, 0)</f>
        <v>0</v>
      </c>
      <c r="V196">
        <f>IF(AND('Raw Data'!L190-'Raw Data'!K190&lt;3, 'Raw Data'!L190&gt;'Raw Data'!K190, 'Raw Data'!F190&gt;'Raw Data'!C190), 'Raw Data'!G190, 0)</f>
        <v>0</v>
      </c>
    </row>
    <row r="197" spans="1:22" x14ac:dyDescent="0.3">
      <c r="A197">
        <f>IF(AND('Raw Data'!F191&lt;'Raw Data'!C191, 'Raw Data'!L191&gt;'Raw Data'!K191, 'Raw Data'!L191-'Raw Data'!K191&gt;3), 'Raw Data'!J191, 0)</f>
        <v>0</v>
      </c>
      <c r="B197">
        <f>IF(AND('Raw Data'!C191&lt;'Raw Data'!F191, 'Raw Data'!K191&gt;'Raw Data'!L191, 'Raw Data'!K191-'Raw Data'!L191&gt;3), 'Raw Data'!I191, 0)</f>
        <v>0</v>
      </c>
      <c r="C197">
        <f>IF(AND('Raw Data'!F191&lt;'Raw Data'!C191, 'Raw Data'!L191&gt;'Raw Data'!K191, 'Raw Data'!L191-'Raw Data'!K191&lt;4), 'Raw Data'!H191, 0)</f>
        <v>0</v>
      </c>
      <c r="D197">
        <f>IF(AND('Raw Data'!C191&lt;'Raw Data'!F191, 'Raw Data'!K191&gt;'Raw Data'!L191, 'Raw Data'!K191-'Raw Data'!L191&lt;4), 'Raw Data'!G191, 0)</f>
        <v>0</v>
      </c>
      <c r="E197">
        <f>IF(ISBLANK('Raw Data'!J191), 0, IF(AND(4=MATCH(LARGE('Raw Data'!G191:J191, 4), 'Raw Data'!G191:J191, 0), 'Raw Data'!L191-'Raw Data'!K191&gt;3), 'Raw Data'!J191, 0))</f>
        <v>0</v>
      </c>
      <c r="F197">
        <f>IF(ISBLANK('Raw Data'!J191), 0, IF(AND(3=MATCH(LARGE('Raw Data'!G191:J191, 4), 'Raw Data'!G191:J191, 0), 'Raw Data'!K191-'Raw Data'!L191&gt;3), 'Raw Data'!I191, 0))</f>
        <v>0</v>
      </c>
      <c r="G197">
        <f>IF(ISBLANK('Raw Data'!J191), 0, IF(AND(2=MATCH(LARGE('Raw Data'!G191:J191, 4), 'Raw Data'!G191:J191, 0), AND('Raw Data'!L191-'Raw Data'!K191&lt;4, 'Raw Data'!L191-'Raw Data'!K191&gt;0)), 'Raw Data'!H191, 0))</f>
        <v>0</v>
      </c>
      <c r="H197">
        <f>IF(ISBLANK('Raw Data'!J191), 0, IF(AND(1=MATCH(LARGE('Raw Data'!G191:J191, 4), 'Raw Data'!G191:J191, 0), AND('Raw Data'!K191-'Raw Data'!L191&lt;4, 'Raw Data'!K191-'Raw Data'!L191&gt;0)), 'Raw Data'!G191, 0))</f>
        <v>0</v>
      </c>
      <c r="I197">
        <f>IF(ISBLANK('Raw Data'!J191), 0, IF(AND(4=MATCH(LARGE('Raw Data'!G191:J191, 3), 'Raw Data'!G191:J191, 0), 'Raw Data'!L191-'Raw Data'!K191&gt;3), 'Raw Data'!J191, 0))</f>
        <v>0</v>
      </c>
      <c r="J197">
        <f>IF(ISBLANK('Raw Data'!J191), 0, IF(AND(3=MATCH(LARGE('Raw Data'!G191:J191, 3), 'Raw Data'!G191:J191, 0), 'Raw Data'!K191-'Raw Data'!L191&gt;3), 'Raw Data'!I191, 0))</f>
        <v>0</v>
      </c>
      <c r="K197">
        <f>IF(ISBLANK('Raw Data'!J191), 0, IF(AND(2=MATCH(LARGE('Raw Data'!G191:J191, 3), 'Raw Data'!G191:J191, 0), AND('Raw Data'!L191-'Raw Data'!K191&lt;4, 'Raw Data'!L191-'Raw Data'!K191&gt;0)), 'Raw Data'!H191, 0))</f>
        <v>0</v>
      </c>
      <c r="L197">
        <f>IF(ISBLANK('Raw Data'!J191), 0, IF(AND(1=MATCH(LARGE('Raw Data'!G191:J191, 3), 'Raw Data'!G191:J191, 0), AND('Raw Data'!K191-'Raw Data'!L191&lt;4, 'Raw Data'!K191-'Raw Data'!L191&gt;0)), 'Raw Data'!G191, 0))</f>
        <v>0</v>
      </c>
      <c r="M197">
        <f>IF(ISBLANK('Raw Data'!J191), 0, IF(AND(4=MATCH(LARGE('Raw Data'!G191:J191, 2), 'Raw Data'!G191:J191, 0), 'Raw Data'!L191-'Raw Data'!K191&gt;3), 'Raw Data'!J191, 0))</f>
        <v>0</v>
      </c>
      <c r="N197">
        <f>IF(ISBLANK('Raw Data'!J191), 0, IF(AND(3=MATCH(LARGE('Raw Data'!G191:J191, 2), 'Raw Data'!G191:J191, 0), 'Raw Data'!K191-'Raw Data'!L191&gt;3), 'Raw Data'!I191, 0))</f>
        <v>0</v>
      </c>
      <c r="O197">
        <f>IF(ISBLANK('Raw Data'!J191), 0, IF(AND(2=MATCH(LARGE('Raw Data'!G191:J191, 2), 'Raw Data'!G191:J191, 0), AND('Raw Data'!L191-'Raw Data'!K191&lt;4, 'Raw Data'!L191-'Raw Data'!K191&gt;0)), 'Raw Data'!H191, 0))</f>
        <v>0</v>
      </c>
      <c r="P197">
        <f>IF(ISBLANK('Raw Data'!J191), 0, IF(AND(1=MATCH(LARGE('Raw Data'!G191:J191, 2), 'Raw Data'!G191:J191, 0), AND('Raw Data'!K191-'Raw Data'!L191&lt;4, 'Raw Data'!K191-'Raw Data'!L191&gt;0)), 'Raw Data'!G191, 0))</f>
        <v>0</v>
      </c>
      <c r="Q197">
        <f>IF(ISBLANK('Raw Data'!J191), 0, IF(AND(4=MATCH(LARGE('Raw Data'!G191:J191, 1), 'Raw Data'!G191:J191, 0), 'Raw Data'!L191-'Raw Data'!K191&gt;3), 'Raw Data'!J191, 0))</f>
        <v>0</v>
      </c>
      <c r="R197">
        <f>IF(ISBLANK('Raw Data'!J191), 0, IF(AND(3=MATCH(LARGE('Raw Data'!G191:J191, 1), 'Raw Data'!G191:J191, 0), 'Raw Data'!K191-'Raw Data'!L191&gt;3), 'Raw Data'!I191, 0))</f>
        <v>0</v>
      </c>
      <c r="S197">
        <f>IF(AND('Raw Data'!L191-'Raw Data'!K191&gt;4, 'Raw Data'!F191&lt;'Raw Data'!C191), 'Raw Data'!J191, 0)</f>
        <v>0</v>
      </c>
      <c r="T197">
        <f>IF(AND('Raw Data'!K191-'Raw Data'!L191&gt;4, 'Raw Data'!F191&gt;'Raw Data'!C191), 'Raw Data'!I191, 0)</f>
        <v>0</v>
      </c>
      <c r="U197">
        <f>IF(AND('Raw Data'!L191-'Raw Data'!K191&lt;3, 'Raw Data'!L191&gt;'Raw Data'!K191, 'Raw Data'!F191&lt;'Raw Data'!C191), 'Raw Data'!H191, 0)</f>
        <v>0</v>
      </c>
      <c r="V197">
        <f>IF(AND('Raw Data'!L191-'Raw Data'!K191&lt;3, 'Raw Data'!L191&gt;'Raw Data'!K191, 'Raw Data'!F191&gt;'Raw Data'!C191), 'Raw Data'!G191, 0)</f>
        <v>0</v>
      </c>
    </row>
    <row r="198" spans="1:22" x14ac:dyDescent="0.3">
      <c r="A198">
        <f>IF(AND('Raw Data'!F192&lt;'Raw Data'!C192, 'Raw Data'!L192&gt;'Raw Data'!K192, 'Raw Data'!L192-'Raw Data'!K192&gt;3), 'Raw Data'!J192, 0)</f>
        <v>0</v>
      </c>
      <c r="B198">
        <f>IF(AND('Raw Data'!C192&lt;'Raw Data'!F192, 'Raw Data'!K192&gt;'Raw Data'!L192, 'Raw Data'!K192-'Raw Data'!L192&gt;3), 'Raw Data'!I192, 0)</f>
        <v>0</v>
      </c>
      <c r="C198">
        <f>IF(AND('Raw Data'!F192&lt;'Raw Data'!C192, 'Raw Data'!L192&gt;'Raw Data'!K192, 'Raw Data'!L192-'Raw Data'!K192&lt;4), 'Raw Data'!H192, 0)</f>
        <v>0</v>
      </c>
      <c r="D198">
        <f>IF(AND('Raw Data'!C192&lt;'Raw Data'!F192, 'Raw Data'!K192&gt;'Raw Data'!L192, 'Raw Data'!K192-'Raw Data'!L192&lt;4), 'Raw Data'!G192, 0)</f>
        <v>0</v>
      </c>
      <c r="E198">
        <f>IF(ISBLANK('Raw Data'!J192), 0, IF(AND(4=MATCH(LARGE('Raw Data'!G192:J192, 4), 'Raw Data'!G192:J192, 0), 'Raw Data'!L192-'Raw Data'!K192&gt;3), 'Raw Data'!J192, 0))</f>
        <v>0</v>
      </c>
      <c r="F198">
        <f>IF(ISBLANK('Raw Data'!J192), 0, IF(AND(3=MATCH(LARGE('Raw Data'!G192:J192, 4), 'Raw Data'!G192:J192, 0), 'Raw Data'!K192-'Raw Data'!L192&gt;3), 'Raw Data'!I192, 0))</f>
        <v>0</v>
      </c>
      <c r="G198">
        <f>IF(ISBLANK('Raw Data'!J192), 0, IF(AND(2=MATCH(LARGE('Raw Data'!G192:J192, 4), 'Raw Data'!G192:J192, 0), AND('Raw Data'!L192-'Raw Data'!K192&lt;4, 'Raw Data'!L192-'Raw Data'!K192&gt;0)), 'Raw Data'!H192, 0))</f>
        <v>0</v>
      </c>
      <c r="H198">
        <f>IF(ISBLANK('Raw Data'!J192), 0, IF(AND(1=MATCH(LARGE('Raw Data'!G192:J192, 4), 'Raw Data'!G192:J192, 0), AND('Raw Data'!K192-'Raw Data'!L192&lt;4, 'Raw Data'!K192-'Raw Data'!L192&gt;0)), 'Raw Data'!G192, 0))</f>
        <v>0</v>
      </c>
      <c r="I198">
        <f>IF(ISBLANK('Raw Data'!J192), 0, IF(AND(4=MATCH(LARGE('Raw Data'!G192:J192, 3), 'Raw Data'!G192:J192, 0), 'Raw Data'!L192-'Raw Data'!K192&gt;3), 'Raw Data'!J192, 0))</f>
        <v>0</v>
      </c>
      <c r="J198">
        <f>IF(ISBLANK('Raw Data'!J192), 0, IF(AND(3=MATCH(LARGE('Raw Data'!G192:J192, 3), 'Raw Data'!G192:J192, 0), 'Raw Data'!K192-'Raw Data'!L192&gt;3), 'Raw Data'!I192, 0))</f>
        <v>0</v>
      </c>
      <c r="K198">
        <f>IF(ISBLANK('Raw Data'!J192), 0, IF(AND(2=MATCH(LARGE('Raw Data'!G192:J192, 3), 'Raw Data'!G192:J192, 0), AND('Raw Data'!L192-'Raw Data'!K192&lt;4, 'Raw Data'!L192-'Raw Data'!K192&gt;0)), 'Raw Data'!H192, 0))</f>
        <v>0</v>
      </c>
      <c r="L198">
        <f>IF(ISBLANK('Raw Data'!J192), 0, IF(AND(1=MATCH(LARGE('Raw Data'!G192:J192, 3), 'Raw Data'!G192:J192, 0), AND('Raw Data'!K192-'Raw Data'!L192&lt;4, 'Raw Data'!K192-'Raw Data'!L192&gt;0)), 'Raw Data'!G192, 0))</f>
        <v>0</v>
      </c>
      <c r="M198">
        <f>IF(ISBLANK('Raw Data'!J192), 0, IF(AND(4=MATCH(LARGE('Raw Data'!G192:J192, 2), 'Raw Data'!G192:J192, 0), 'Raw Data'!L192-'Raw Data'!K192&gt;3), 'Raw Data'!J192, 0))</f>
        <v>0</v>
      </c>
      <c r="N198">
        <f>IF(ISBLANK('Raw Data'!J192), 0, IF(AND(3=MATCH(LARGE('Raw Data'!G192:J192, 2), 'Raw Data'!G192:J192, 0), 'Raw Data'!K192-'Raw Data'!L192&gt;3), 'Raw Data'!I192, 0))</f>
        <v>0</v>
      </c>
      <c r="O198">
        <f>IF(ISBLANK('Raw Data'!J192), 0, IF(AND(2=MATCH(LARGE('Raw Data'!G192:J192, 2), 'Raw Data'!G192:J192, 0), AND('Raw Data'!L192-'Raw Data'!K192&lt;4, 'Raw Data'!L192-'Raw Data'!K192&gt;0)), 'Raw Data'!H192, 0))</f>
        <v>0</v>
      </c>
      <c r="P198">
        <f>IF(ISBLANK('Raw Data'!J192), 0, IF(AND(1=MATCH(LARGE('Raw Data'!G192:J192, 2), 'Raw Data'!G192:J192, 0), AND('Raw Data'!K192-'Raw Data'!L192&lt;4, 'Raw Data'!K192-'Raw Data'!L192&gt;0)), 'Raw Data'!G192, 0))</f>
        <v>0</v>
      </c>
      <c r="Q198">
        <f>IF(ISBLANK('Raw Data'!J192), 0, IF(AND(4=MATCH(LARGE('Raw Data'!G192:J192, 1), 'Raw Data'!G192:J192, 0), 'Raw Data'!L192-'Raw Data'!K192&gt;3), 'Raw Data'!J192, 0))</f>
        <v>0</v>
      </c>
      <c r="R198">
        <f>IF(ISBLANK('Raw Data'!J192), 0, IF(AND(3=MATCH(LARGE('Raw Data'!G192:J192, 1), 'Raw Data'!G192:J192, 0), 'Raw Data'!K192-'Raw Data'!L192&gt;3), 'Raw Data'!I192, 0))</f>
        <v>0</v>
      </c>
      <c r="S198">
        <f>IF(AND('Raw Data'!L192-'Raw Data'!K192&gt;4, 'Raw Data'!F192&lt;'Raw Data'!C192), 'Raw Data'!J192, 0)</f>
        <v>0</v>
      </c>
      <c r="T198">
        <f>IF(AND('Raw Data'!K192-'Raw Data'!L192&gt;4, 'Raw Data'!F192&gt;'Raw Data'!C192), 'Raw Data'!I192, 0)</f>
        <v>0</v>
      </c>
      <c r="U198">
        <f>IF(AND('Raw Data'!L192-'Raw Data'!K192&lt;3, 'Raw Data'!L192&gt;'Raw Data'!K192, 'Raw Data'!F192&lt;'Raw Data'!C192), 'Raw Data'!H192, 0)</f>
        <v>0</v>
      </c>
      <c r="V198">
        <f>IF(AND('Raw Data'!L192-'Raw Data'!K192&lt;3, 'Raw Data'!L192&gt;'Raw Data'!K192, 'Raw Data'!F192&gt;'Raw Data'!C192), 'Raw Data'!G192, 0)</f>
        <v>0</v>
      </c>
    </row>
    <row r="199" spans="1:22" x14ac:dyDescent="0.3">
      <c r="A199">
        <f>IF(AND('Raw Data'!F193&lt;'Raw Data'!C193, 'Raw Data'!L193&gt;'Raw Data'!K193, 'Raw Data'!L193-'Raw Data'!K193&gt;3), 'Raw Data'!J193, 0)</f>
        <v>0</v>
      </c>
      <c r="B199">
        <f>IF(AND('Raw Data'!C193&lt;'Raw Data'!F193, 'Raw Data'!K193&gt;'Raw Data'!L193, 'Raw Data'!K193-'Raw Data'!L193&gt;3), 'Raw Data'!I193, 0)</f>
        <v>0</v>
      </c>
      <c r="C199">
        <f>IF(AND('Raw Data'!F193&lt;'Raw Data'!C193, 'Raw Data'!L193&gt;'Raw Data'!K193, 'Raw Data'!L193-'Raw Data'!K193&lt;4), 'Raw Data'!H193, 0)</f>
        <v>0</v>
      </c>
      <c r="D199">
        <f>IF(AND('Raw Data'!C193&lt;'Raw Data'!F193, 'Raw Data'!K193&gt;'Raw Data'!L193, 'Raw Data'!K193-'Raw Data'!L193&lt;4), 'Raw Data'!G193, 0)</f>
        <v>0</v>
      </c>
      <c r="E199">
        <f>IF(ISBLANK('Raw Data'!J193), 0, IF(AND(4=MATCH(LARGE('Raw Data'!G193:J193, 4), 'Raw Data'!G193:J193, 0), 'Raw Data'!L193-'Raw Data'!K193&gt;3), 'Raw Data'!J193, 0))</f>
        <v>0</v>
      </c>
      <c r="F199">
        <f>IF(ISBLANK('Raw Data'!J193), 0, IF(AND(3=MATCH(LARGE('Raw Data'!G193:J193, 4), 'Raw Data'!G193:J193, 0), 'Raw Data'!K193-'Raw Data'!L193&gt;3), 'Raw Data'!I193, 0))</f>
        <v>0</v>
      </c>
      <c r="G199">
        <f>IF(ISBLANK('Raw Data'!J193), 0, IF(AND(2=MATCH(LARGE('Raw Data'!G193:J193, 4), 'Raw Data'!G193:J193, 0), AND('Raw Data'!L193-'Raw Data'!K193&lt;4, 'Raw Data'!L193-'Raw Data'!K193&gt;0)), 'Raw Data'!H193, 0))</f>
        <v>0</v>
      </c>
      <c r="H199">
        <f>IF(ISBLANK('Raw Data'!J193), 0, IF(AND(1=MATCH(LARGE('Raw Data'!G193:J193, 4), 'Raw Data'!G193:J193, 0), AND('Raw Data'!K193-'Raw Data'!L193&lt;4, 'Raw Data'!K193-'Raw Data'!L193&gt;0)), 'Raw Data'!G193, 0))</f>
        <v>0</v>
      </c>
      <c r="I199">
        <f>IF(ISBLANK('Raw Data'!J193), 0, IF(AND(4=MATCH(LARGE('Raw Data'!G193:J193, 3), 'Raw Data'!G193:J193, 0), 'Raw Data'!L193-'Raw Data'!K193&gt;3), 'Raw Data'!J193, 0))</f>
        <v>0</v>
      </c>
      <c r="J199">
        <f>IF(ISBLANK('Raw Data'!J193), 0, IF(AND(3=MATCH(LARGE('Raw Data'!G193:J193, 3), 'Raw Data'!G193:J193, 0), 'Raw Data'!K193-'Raw Data'!L193&gt;3), 'Raw Data'!I193, 0))</f>
        <v>0</v>
      </c>
      <c r="K199">
        <f>IF(ISBLANK('Raw Data'!J193), 0, IF(AND(2=MATCH(LARGE('Raw Data'!G193:J193, 3), 'Raw Data'!G193:J193, 0), AND('Raw Data'!L193-'Raw Data'!K193&lt;4, 'Raw Data'!L193-'Raw Data'!K193&gt;0)), 'Raw Data'!H193, 0))</f>
        <v>0</v>
      </c>
      <c r="L199">
        <f>IF(ISBLANK('Raw Data'!J193), 0, IF(AND(1=MATCH(LARGE('Raw Data'!G193:J193, 3), 'Raw Data'!G193:J193, 0), AND('Raw Data'!K193-'Raw Data'!L193&lt;4, 'Raw Data'!K193-'Raw Data'!L193&gt;0)), 'Raw Data'!G193, 0))</f>
        <v>0</v>
      </c>
      <c r="M199">
        <f>IF(ISBLANK('Raw Data'!J193), 0, IF(AND(4=MATCH(LARGE('Raw Data'!G193:J193, 2), 'Raw Data'!G193:J193, 0), 'Raw Data'!L193-'Raw Data'!K193&gt;3), 'Raw Data'!J193, 0))</f>
        <v>0</v>
      </c>
      <c r="N199">
        <f>IF(ISBLANK('Raw Data'!J193), 0, IF(AND(3=MATCH(LARGE('Raw Data'!G193:J193, 2), 'Raw Data'!G193:J193, 0), 'Raw Data'!K193-'Raw Data'!L193&gt;3), 'Raw Data'!I193, 0))</f>
        <v>0</v>
      </c>
      <c r="O199">
        <f>IF(ISBLANK('Raw Data'!J193), 0, IF(AND(2=MATCH(LARGE('Raw Data'!G193:J193, 2), 'Raw Data'!G193:J193, 0), AND('Raw Data'!L193-'Raw Data'!K193&lt;4, 'Raw Data'!L193-'Raw Data'!K193&gt;0)), 'Raw Data'!H193, 0))</f>
        <v>0</v>
      </c>
      <c r="P199">
        <f>IF(ISBLANK('Raw Data'!J193), 0, IF(AND(1=MATCH(LARGE('Raw Data'!G193:J193, 2), 'Raw Data'!G193:J193, 0), AND('Raw Data'!K193-'Raw Data'!L193&lt;4, 'Raw Data'!K193-'Raw Data'!L193&gt;0)), 'Raw Data'!G193, 0))</f>
        <v>0</v>
      </c>
      <c r="Q199">
        <f>IF(ISBLANK('Raw Data'!J193), 0, IF(AND(4=MATCH(LARGE('Raw Data'!G193:J193, 1), 'Raw Data'!G193:J193, 0), 'Raw Data'!L193-'Raw Data'!K193&gt;3), 'Raw Data'!J193, 0))</f>
        <v>0</v>
      </c>
      <c r="R199">
        <f>IF(ISBLANK('Raw Data'!J193), 0, IF(AND(3=MATCH(LARGE('Raw Data'!G193:J193, 1), 'Raw Data'!G193:J193, 0), 'Raw Data'!K193-'Raw Data'!L193&gt;3), 'Raw Data'!I193, 0))</f>
        <v>0</v>
      </c>
      <c r="S199">
        <f>IF(AND('Raw Data'!L193-'Raw Data'!K193&gt;4, 'Raw Data'!F193&lt;'Raw Data'!C193), 'Raw Data'!J193, 0)</f>
        <v>0</v>
      </c>
      <c r="T199">
        <f>IF(AND('Raw Data'!K193-'Raw Data'!L193&gt;4, 'Raw Data'!F193&gt;'Raw Data'!C193), 'Raw Data'!I193, 0)</f>
        <v>0</v>
      </c>
      <c r="U199">
        <f>IF(AND('Raw Data'!L193-'Raw Data'!K193&lt;3, 'Raw Data'!L193&gt;'Raw Data'!K193, 'Raw Data'!F193&lt;'Raw Data'!C193), 'Raw Data'!H193, 0)</f>
        <v>0</v>
      </c>
      <c r="V199">
        <f>IF(AND('Raw Data'!L193-'Raw Data'!K193&lt;3, 'Raw Data'!L193&gt;'Raw Data'!K193, 'Raw Data'!F193&gt;'Raw Data'!C193), 'Raw Data'!G193, 0)</f>
        <v>0</v>
      </c>
    </row>
    <row r="200" spans="1:22" x14ac:dyDescent="0.3">
      <c r="A200">
        <f>IF(AND('Raw Data'!F194&lt;'Raw Data'!C194, 'Raw Data'!L194&gt;'Raw Data'!K194, 'Raw Data'!L194-'Raw Data'!K194&gt;3), 'Raw Data'!J194, 0)</f>
        <v>0</v>
      </c>
      <c r="B200">
        <f>IF(AND('Raw Data'!C194&lt;'Raw Data'!F194, 'Raw Data'!K194&gt;'Raw Data'!L194, 'Raw Data'!K194-'Raw Data'!L194&gt;3), 'Raw Data'!I194, 0)</f>
        <v>0</v>
      </c>
      <c r="C200">
        <f>IF(AND('Raw Data'!F194&lt;'Raw Data'!C194, 'Raw Data'!L194&gt;'Raw Data'!K194, 'Raw Data'!L194-'Raw Data'!K194&lt;4), 'Raw Data'!H194, 0)</f>
        <v>0</v>
      </c>
      <c r="D200">
        <f>IF(AND('Raw Data'!C194&lt;'Raw Data'!F194, 'Raw Data'!K194&gt;'Raw Data'!L194, 'Raw Data'!K194-'Raw Data'!L194&lt;4), 'Raw Data'!G194, 0)</f>
        <v>0</v>
      </c>
      <c r="E200">
        <f>IF(ISBLANK('Raw Data'!J194), 0, IF(AND(4=MATCH(LARGE('Raw Data'!G194:J194, 4), 'Raw Data'!G194:J194, 0), 'Raw Data'!L194-'Raw Data'!K194&gt;3), 'Raw Data'!J194, 0))</f>
        <v>0</v>
      </c>
      <c r="F200">
        <f>IF(ISBLANK('Raw Data'!J194), 0, IF(AND(3=MATCH(LARGE('Raw Data'!G194:J194, 4), 'Raw Data'!G194:J194, 0), 'Raw Data'!K194-'Raw Data'!L194&gt;3), 'Raw Data'!I194, 0))</f>
        <v>0</v>
      </c>
      <c r="G200">
        <f>IF(ISBLANK('Raw Data'!J194), 0, IF(AND(2=MATCH(LARGE('Raw Data'!G194:J194, 4), 'Raw Data'!G194:J194, 0), AND('Raw Data'!L194-'Raw Data'!K194&lt;4, 'Raw Data'!L194-'Raw Data'!K194&gt;0)), 'Raw Data'!H194, 0))</f>
        <v>0</v>
      </c>
      <c r="H200">
        <f>IF(ISBLANK('Raw Data'!J194), 0, IF(AND(1=MATCH(LARGE('Raw Data'!G194:J194, 4), 'Raw Data'!G194:J194, 0), AND('Raw Data'!K194-'Raw Data'!L194&lt;4, 'Raw Data'!K194-'Raw Data'!L194&gt;0)), 'Raw Data'!G194, 0))</f>
        <v>0</v>
      </c>
      <c r="I200">
        <f>IF(ISBLANK('Raw Data'!J194), 0, IF(AND(4=MATCH(LARGE('Raw Data'!G194:J194, 3), 'Raw Data'!G194:J194, 0), 'Raw Data'!L194-'Raw Data'!K194&gt;3), 'Raw Data'!J194, 0))</f>
        <v>0</v>
      </c>
      <c r="J200">
        <f>IF(ISBLANK('Raw Data'!J194), 0, IF(AND(3=MATCH(LARGE('Raw Data'!G194:J194, 3), 'Raw Data'!G194:J194, 0), 'Raw Data'!K194-'Raw Data'!L194&gt;3), 'Raw Data'!I194, 0))</f>
        <v>0</v>
      </c>
      <c r="K200">
        <f>IF(ISBLANK('Raw Data'!J194), 0, IF(AND(2=MATCH(LARGE('Raw Data'!G194:J194, 3), 'Raw Data'!G194:J194, 0), AND('Raw Data'!L194-'Raw Data'!K194&lt;4, 'Raw Data'!L194-'Raw Data'!K194&gt;0)), 'Raw Data'!H194, 0))</f>
        <v>0</v>
      </c>
      <c r="L200">
        <f>IF(ISBLANK('Raw Data'!J194), 0, IF(AND(1=MATCH(LARGE('Raw Data'!G194:J194, 3), 'Raw Data'!G194:J194, 0), AND('Raw Data'!K194-'Raw Data'!L194&lt;4, 'Raw Data'!K194-'Raw Data'!L194&gt;0)), 'Raw Data'!G194, 0))</f>
        <v>0</v>
      </c>
      <c r="M200">
        <f>IF(ISBLANK('Raw Data'!J194), 0, IF(AND(4=MATCH(LARGE('Raw Data'!G194:J194, 2), 'Raw Data'!G194:J194, 0), 'Raw Data'!L194-'Raw Data'!K194&gt;3), 'Raw Data'!J194, 0))</f>
        <v>0</v>
      </c>
      <c r="N200">
        <f>IF(ISBLANK('Raw Data'!J194), 0, IF(AND(3=MATCH(LARGE('Raw Data'!G194:J194, 2), 'Raw Data'!G194:J194, 0), 'Raw Data'!K194-'Raw Data'!L194&gt;3), 'Raw Data'!I194, 0))</f>
        <v>0</v>
      </c>
      <c r="O200">
        <f>IF(ISBLANK('Raw Data'!J194), 0, IF(AND(2=MATCH(LARGE('Raw Data'!G194:J194, 2), 'Raw Data'!G194:J194, 0), AND('Raw Data'!L194-'Raw Data'!K194&lt;4, 'Raw Data'!L194-'Raw Data'!K194&gt;0)), 'Raw Data'!H194, 0))</f>
        <v>0</v>
      </c>
      <c r="P200">
        <f>IF(ISBLANK('Raw Data'!J194), 0, IF(AND(1=MATCH(LARGE('Raw Data'!G194:J194, 2), 'Raw Data'!G194:J194, 0), AND('Raw Data'!K194-'Raw Data'!L194&lt;4, 'Raw Data'!K194-'Raw Data'!L194&gt;0)), 'Raw Data'!G194, 0))</f>
        <v>0</v>
      </c>
      <c r="Q200">
        <f>IF(ISBLANK('Raw Data'!J194), 0, IF(AND(4=MATCH(LARGE('Raw Data'!G194:J194, 1), 'Raw Data'!G194:J194, 0), 'Raw Data'!L194-'Raw Data'!K194&gt;3), 'Raw Data'!J194, 0))</f>
        <v>0</v>
      </c>
      <c r="R200">
        <f>IF(ISBLANK('Raw Data'!J194), 0, IF(AND(3=MATCH(LARGE('Raw Data'!G194:J194, 1), 'Raw Data'!G194:J194, 0), 'Raw Data'!K194-'Raw Data'!L194&gt;3), 'Raw Data'!I194, 0))</f>
        <v>0</v>
      </c>
      <c r="S200">
        <f>IF(AND('Raw Data'!L194-'Raw Data'!K194&gt;4, 'Raw Data'!F194&lt;'Raw Data'!C194), 'Raw Data'!J194, 0)</f>
        <v>0</v>
      </c>
      <c r="T200">
        <f>IF(AND('Raw Data'!K194-'Raw Data'!L194&gt;4, 'Raw Data'!F194&gt;'Raw Data'!C194), 'Raw Data'!I194, 0)</f>
        <v>0</v>
      </c>
      <c r="U200">
        <f>IF(AND('Raw Data'!L194-'Raw Data'!K194&lt;3, 'Raw Data'!L194&gt;'Raw Data'!K194, 'Raw Data'!F194&lt;'Raw Data'!C194), 'Raw Data'!H194, 0)</f>
        <v>0</v>
      </c>
      <c r="V200">
        <f>IF(AND('Raw Data'!L194-'Raw Data'!K194&lt;3, 'Raw Data'!L194&gt;'Raw Data'!K194, 'Raw Data'!F194&gt;'Raw Data'!C194), 'Raw Data'!G194, 0)</f>
        <v>0</v>
      </c>
    </row>
    <row r="201" spans="1:22" x14ac:dyDescent="0.3">
      <c r="A201">
        <f>IF(AND('Raw Data'!F195&lt;'Raw Data'!C195, 'Raw Data'!L195&gt;'Raw Data'!K195, 'Raw Data'!L195-'Raw Data'!K195&gt;3), 'Raw Data'!J195, 0)</f>
        <v>0</v>
      </c>
      <c r="B201">
        <f>IF(AND('Raw Data'!C195&lt;'Raw Data'!F195, 'Raw Data'!K195&gt;'Raw Data'!L195, 'Raw Data'!K195-'Raw Data'!L195&gt;3), 'Raw Data'!I195, 0)</f>
        <v>0</v>
      </c>
      <c r="C201">
        <f>IF(AND('Raw Data'!F195&lt;'Raw Data'!C195, 'Raw Data'!L195&gt;'Raw Data'!K195, 'Raw Data'!L195-'Raw Data'!K195&lt;4), 'Raw Data'!H195, 0)</f>
        <v>0</v>
      </c>
      <c r="D201">
        <f>IF(AND('Raw Data'!C195&lt;'Raw Data'!F195, 'Raw Data'!K195&gt;'Raw Data'!L195, 'Raw Data'!K195-'Raw Data'!L195&lt;4), 'Raw Data'!G195, 0)</f>
        <v>0</v>
      </c>
      <c r="E201">
        <f>IF(ISBLANK('Raw Data'!J195), 0, IF(AND(4=MATCH(LARGE('Raw Data'!G195:J195, 4), 'Raw Data'!G195:J195, 0), 'Raw Data'!L195-'Raw Data'!K195&gt;3), 'Raw Data'!J195, 0))</f>
        <v>0</v>
      </c>
      <c r="F201">
        <f>IF(ISBLANK('Raw Data'!J195), 0, IF(AND(3=MATCH(LARGE('Raw Data'!G195:J195, 4), 'Raw Data'!G195:J195, 0), 'Raw Data'!K195-'Raw Data'!L195&gt;3), 'Raw Data'!I195, 0))</f>
        <v>0</v>
      </c>
      <c r="G201">
        <f>IF(ISBLANK('Raw Data'!J195), 0, IF(AND(2=MATCH(LARGE('Raw Data'!G195:J195, 4), 'Raw Data'!G195:J195, 0), AND('Raw Data'!L195-'Raw Data'!K195&lt;4, 'Raw Data'!L195-'Raw Data'!K195&gt;0)), 'Raw Data'!H195, 0))</f>
        <v>0</v>
      </c>
      <c r="H201">
        <f>IF(ISBLANK('Raw Data'!J195), 0, IF(AND(1=MATCH(LARGE('Raw Data'!G195:J195, 4), 'Raw Data'!G195:J195, 0), AND('Raw Data'!K195-'Raw Data'!L195&lt;4, 'Raw Data'!K195-'Raw Data'!L195&gt;0)), 'Raw Data'!G195, 0))</f>
        <v>0</v>
      </c>
      <c r="I201">
        <f>IF(ISBLANK('Raw Data'!J195), 0, IF(AND(4=MATCH(LARGE('Raw Data'!G195:J195, 3), 'Raw Data'!G195:J195, 0), 'Raw Data'!L195-'Raw Data'!K195&gt;3), 'Raw Data'!J195, 0))</f>
        <v>0</v>
      </c>
      <c r="J201">
        <f>IF(ISBLANK('Raw Data'!J195), 0, IF(AND(3=MATCH(LARGE('Raw Data'!G195:J195, 3), 'Raw Data'!G195:J195, 0), 'Raw Data'!K195-'Raw Data'!L195&gt;3), 'Raw Data'!I195, 0))</f>
        <v>0</v>
      </c>
      <c r="K201">
        <f>IF(ISBLANK('Raw Data'!J195), 0, IF(AND(2=MATCH(LARGE('Raw Data'!G195:J195, 3), 'Raw Data'!G195:J195, 0), AND('Raw Data'!L195-'Raw Data'!K195&lt;4, 'Raw Data'!L195-'Raw Data'!K195&gt;0)), 'Raw Data'!H195, 0))</f>
        <v>0</v>
      </c>
      <c r="L201">
        <f>IF(ISBLANK('Raw Data'!J195), 0, IF(AND(1=MATCH(LARGE('Raw Data'!G195:J195, 3), 'Raw Data'!G195:J195, 0), AND('Raw Data'!K195-'Raw Data'!L195&lt;4, 'Raw Data'!K195-'Raw Data'!L195&gt;0)), 'Raw Data'!G195, 0))</f>
        <v>0</v>
      </c>
      <c r="M201">
        <f>IF(ISBLANK('Raw Data'!J195), 0, IF(AND(4=MATCH(LARGE('Raw Data'!G195:J195, 2), 'Raw Data'!G195:J195, 0), 'Raw Data'!L195-'Raw Data'!K195&gt;3), 'Raw Data'!J195, 0))</f>
        <v>0</v>
      </c>
      <c r="N201">
        <f>IF(ISBLANK('Raw Data'!J195), 0, IF(AND(3=MATCH(LARGE('Raw Data'!G195:J195, 2), 'Raw Data'!G195:J195, 0), 'Raw Data'!K195-'Raw Data'!L195&gt;3), 'Raw Data'!I195, 0))</f>
        <v>0</v>
      </c>
      <c r="O201">
        <f>IF(ISBLANK('Raw Data'!J195), 0, IF(AND(2=MATCH(LARGE('Raw Data'!G195:J195, 2), 'Raw Data'!G195:J195, 0), AND('Raw Data'!L195-'Raw Data'!K195&lt;4, 'Raw Data'!L195-'Raw Data'!K195&gt;0)), 'Raw Data'!H195, 0))</f>
        <v>0</v>
      </c>
      <c r="P201">
        <f>IF(ISBLANK('Raw Data'!J195), 0, IF(AND(1=MATCH(LARGE('Raw Data'!G195:J195, 2), 'Raw Data'!G195:J195, 0), AND('Raw Data'!K195-'Raw Data'!L195&lt;4, 'Raw Data'!K195-'Raw Data'!L195&gt;0)), 'Raw Data'!G195, 0))</f>
        <v>0</v>
      </c>
      <c r="Q201">
        <f>IF(ISBLANK('Raw Data'!J195), 0, IF(AND(4=MATCH(LARGE('Raw Data'!G195:J195, 1), 'Raw Data'!G195:J195, 0), 'Raw Data'!L195-'Raw Data'!K195&gt;3), 'Raw Data'!J195, 0))</f>
        <v>0</v>
      </c>
      <c r="R201">
        <f>IF(ISBLANK('Raw Data'!J195), 0, IF(AND(3=MATCH(LARGE('Raw Data'!G195:J195, 1), 'Raw Data'!G195:J195, 0), 'Raw Data'!K195-'Raw Data'!L195&gt;3), 'Raw Data'!I195, 0))</f>
        <v>0</v>
      </c>
      <c r="S201">
        <f>IF(AND('Raw Data'!L195-'Raw Data'!K195&gt;4, 'Raw Data'!F195&lt;'Raw Data'!C195), 'Raw Data'!J195, 0)</f>
        <v>0</v>
      </c>
      <c r="T201">
        <f>IF(AND('Raw Data'!K195-'Raw Data'!L195&gt;4, 'Raw Data'!F195&gt;'Raw Data'!C195), 'Raw Data'!I195, 0)</f>
        <v>0</v>
      </c>
      <c r="U201">
        <f>IF(AND('Raw Data'!L195-'Raw Data'!K195&lt;3, 'Raw Data'!L195&gt;'Raw Data'!K195, 'Raw Data'!F195&lt;'Raw Data'!C195), 'Raw Data'!H195, 0)</f>
        <v>0</v>
      </c>
      <c r="V201">
        <f>IF(AND('Raw Data'!L195-'Raw Data'!K195&lt;3, 'Raw Data'!L195&gt;'Raw Data'!K195, 'Raw Data'!F195&gt;'Raw Data'!C195), 'Raw Data'!G195, 0)</f>
        <v>0</v>
      </c>
    </row>
    <row r="202" spans="1:22" x14ac:dyDescent="0.3">
      <c r="A202">
        <f>IF(AND('Raw Data'!F196&lt;'Raw Data'!C196, 'Raw Data'!L196&gt;'Raw Data'!K196, 'Raw Data'!L196-'Raw Data'!K196&gt;3), 'Raw Data'!J196, 0)</f>
        <v>0</v>
      </c>
      <c r="B202">
        <f>IF(AND('Raw Data'!C196&lt;'Raw Data'!F196, 'Raw Data'!K196&gt;'Raw Data'!L196, 'Raw Data'!K196-'Raw Data'!L196&gt;3), 'Raw Data'!I196, 0)</f>
        <v>0</v>
      </c>
      <c r="C202">
        <f>IF(AND('Raw Data'!F196&lt;'Raw Data'!C196, 'Raw Data'!L196&gt;'Raw Data'!K196, 'Raw Data'!L196-'Raw Data'!K196&lt;4), 'Raw Data'!H196, 0)</f>
        <v>0</v>
      </c>
      <c r="D202">
        <f>IF(AND('Raw Data'!C196&lt;'Raw Data'!F196, 'Raw Data'!K196&gt;'Raw Data'!L196, 'Raw Data'!K196-'Raw Data'!L196&lt;4), 'Raw Data'!G196, 0)</f>
        <v>0</v>
      </c>
      <c r="E202">
        <f>IF(ISBLANK('Raw Data'!J196), 0, IF(AND(4=MATCH(LARGE('Raw Data'!G196:J196, 4), 'Raw Data'!G196:J196, 0), 'Raw Data'!L196-'Raw Data'!K196&gt;3), 'Raw Data'!J196, 0))</f>
        <v>0</v>
      </c>
      <c r="F202">
        <f>IF(ISBLANK('Raw Data'!J196), 0, IF(AND(3=MATCH(LARGE('Raw Data'!G196:J196, 4), 'Raw Data'!G196:J196, 0), 'Raw Data'!K196-'Raw Data'!L196&gt;3), 'Raw Data'!I196, 0))</f>
        <v>0</v>
      </c>
      <c r="G202">
        <f>IF(ISBLANK('Raw Data'!J196), 0, IF(AND(2=MATCH(LARGE('Raw Data'!G196:J196, 4), 'Raw Data'!G196:J196, 0), AND('Raw Data'!L196-'Raw Data'!K196&lt;4, 'Raw Data'!L196-'Raw Data'!K196&gt;0)), 'Raw Data'!H196, 0))</f>
        <v>0</v>
      </c>
      <c r="H202">
        <f>IF(ISBLANK('Raw Data'!J196), 0, IF(AND(1=MATCH(LARGE('Raw Data'!G196:J196, 4), 'Raw Data'!G196:J196, 0), AND('Raw Data'!K196-'Raw Data'!L196&lt;4, 'Raw Data'!K196-'Raw Data'!L196&gt;0)), 'Raw Data'!G196, 0))</f>
        <v>0</v>
      </c>
      <c r="I202">
        <f>IF(ISBLANK('Raw Data'!J196), 0, IF(AND(4=MATCH(LARGE('Raw Data'!G196:J196, 3), 'Raw Data'!G196:J196, 0), 'Raw Data'!L196-'Raw Data'!K196&gt;3), 'Raw Data'!J196, 0))</f>
        <v>0</v>
      </c>
      <c r="J202">
        <f>IF(ISBLANK('Raw Data'!J196), 0, IF(AND(3=MATCH(LARGE('Raw Data'!G196:J196, 3), 'Raw Data'!G196:J196, 0), 'Raw Data'!K196-'Raw Data'!L196&gt;3), 'Raw Data'!I196, 0))</f>
        <v>0</v>
      </c>
      <c r="K202">
        <f>IF(ISBLANK('Raw Data'!J196), 0, IF(AND(2=MATCH(LARGE('Raw Data'!G196:J196, 3), 'Raw Data'!G196:J196, 0), AND('Raw Data'!L196-'Raw Data'!K196&lt;4, 'Raw Data'!L196-'Raw Data'!K196&gt;0)), 'Raw Data'!H196, 0))</f>
        <v>0</v>
      </c>
      <c r="L202">
        <f>IF(ISBLANK('Raw Data'!J196), 0, IF(AND(1=MATCH(LARGE('Raw Data'!G196:J196, 3), 'Raw Data'!G196:J196, 0), AND('Raw Data'!K196-'Raw Data'!L196&lt;4, 'Raw Data'!K196-'Raw Data'!L196&gt;0)), 'Raw Data'!G196, 0))</f>
        <v>0</v>
      </c>
      <c r="M202">
        <f>IF(ISBLANK('Raw Data'!J196), 0, IF(AND(4=MATCH(LARGE('Raw Data'!G196:J196, 2), 'Raw Data'!G196:J196, 0), 'Raw Data'!L196-'Raw Data'!K196&gt;3), 'Raw Data'!J196, 0))</f>
        <v>0</v>
      </c>
      <c r="N202">
        <f>IF(ISBLANK('Raw Data'!J196), 0, IF(AND(3=MATCH(LARGE('Raw Data'!G196:J196, 2), 'Raw Data'!G196:J196, 0), 'Raw Data'!K196-'Raw Data'!L196&gt;3), 'Raw Data'!I196, 0))</f>
        <v>0</v>
      </c>
      <c r="O202">
        <f>IF(ISBLANK('Raw Data'!J196), 0, IF(AND(2=MATCH(LARGE('Raw Data'!G196:J196, 2), 'Raw Data'!G196:J196, 0), AND('Raw Data'!L196-'Raw Data'!K196&lt;4, 'Raw Data'!L196-'Raw Data'!K196&gt;0)), 'Raw Data'!H196, 0))</f>
        <v>0</v>
      </c>
      <c r="P202">
        <f>IF(ISBLANK('Raw Data'!J196), 0, IF(AND(1=MATCH(LARGE('Raw Data'!G196:J196, 2), 'Raw Data'!G196:J196, 0), AND('Raw Data'!K196-'Raw Data'!L196&lt;4, 'Raw Data'!K196-'Raw Data'!L196&gt;0)), 'Raw Data'!G196, 0))</f>
        <v>0</v>
      </c>
      <c r="Q202">
        <f>IF(ISBLANK('Raw Data'!J196), 0, IF(AND(4=MATCH(LARGE('Raw Data'!G196:J196, 1), 'Raw Data'!G196:J196, 0), 'Raw Data'!L196-'Raw Data'!K196&gt;3), 'Raw Data'!J196, 0))</f>
        <v>0</v>
      </c>
      <c r="R202">
        <f>IF(ISBLANK('Raw Data'!J196), 0, IF(AND(3=MATCH(LARGE('Raw Data'!G196:J196, 1), 'Raw Data'!G196:J196, 0), 'Raw Data'!K196-'Raw Data'!L196&gt;3), 'Raw Data'!I196, 0))</f>
        <v>0</v>
      </c>
      <c r="S202">
        <f>IF(AND('Raw Data'!L196-'Raw Data'!K196&gt;4, 'Raw Data'!F196&lt;'Raw Data'!C196), 'Raw Data'!J196, 0)</f>
        <v>0</v>
      </c>
      <c r="T202">
        <f>IF(AND('Raw Data'!K196-'Raw Data'!L196&gt;4, 'Raw Data'!F196&gt;'Raw Data'!C196), 'Raw Data'!I196, 0)</f>
        <v>0</v>
      </c>
      <c r="U202">
        <f>IF(AND('Raw Data'!L196-'Raw Data'!K196&lt;3, 'Raw Data'!L196&gt;'Raw Data'!K196, 'Raw Data'!F196&lt;'Raw Data'!C196), 'Raw Data'!H196, 0)</f>
        <v>0</v>
      </c>
      <c r="V202">
        <f>IF(AND('Raw Data'!L196-'Raw Data'!K196&lt;3, 'Raw Data'!L196&gt;'Raw Data'!K196, 'Raw Data'!F196&gt;'Raw Data'!C196), 'Raw Data'!G196, 0)</f>
        <v>0</v>
      </c>
    </row>
    <row r="203" spans="1:22" x14ac:dyDescent="0.3">
      <c r="A203">
        <f>IF(AND('Raw Data'!F197&lt;'Raw Data'!C197, 'Raw Data'!L197&gt;'Raw Data'!K197, 'Raw Data'!L197-'Raw Data'!K197&gt;3), 'Raw Data'!J197, 0)</f>
        <v>0</v>
      </c>
      <c r="B203">
        <f>IF(AND('Raw Data'!C197&lt;'Raw Data'!F197, 'Raw Data'!K197&gt;'Raw Data'!L197, 'Raw Data'!K197-'Raw Data'!L197&gt;3), 'Raw Data'!I197, 0)</f>
        <v>0</v>
      </c>
      <c r="C203">
        <f>IF(AND('Raw Data'!F197&lt;'Raw Data'!C197, 'Raw Data'!L197&gt;'Raw Data'!K197, 'Raw Data'!L197-'Raw Data'!K197&lt;4), 'Raw Data'!H197, 0)</f>
        <v>0</v>
      </c>
      <c r="D203">
        <f>IF(AND('Raw Data'!C197&lt;'Raw Data'!F197, 'Raw Data'!K197&gt;'Raw Data'!L197, 'Raw Data'!K197-'Raw Data'!L197&lt;4), 'Raw Data'!G197, 0)</f>
        <v>0</v>
      </c>
      <c r="E203">
        <f>IF(ISBLANK('Raw Data'!J197), 0, IF(AND(4=MATCH(LARGE('Raw Data'!G197:J197, 4), 'Raw Data'!G197:J197, 0), 'Raw Data'!L197-'Raw Data'!K197&gt;3), 'Raw Data'!J197, 0))</f>
        <v>0</v>
      </c>
      <c r="F203">
        <f>IF(ISBLANK('Raw Data'!J197), 0, IF(AND(3=MATCH(LARGE('Raw Data'!G197:J197, 4), 'Raw Data'!G197:J197, 0), 'Raw Data'!K197-'Raw Data'!L197&gt;3), 'Raw Data'!I197, 0))</f>
        <v>0</v>
      </c>
      <c r="G203">
        <f>IF(ISBLANK('Raw Data'!J197), 0, IF(AND(2=MATCH(LARGE('Raw Data'!G197:J197, 4), 'Raw Data'!G197:J197, 0), AND('Raw Data'!L197-'Raw Data'!K197&lt;4, 'Raw Data'!L197-'Raw Data'!K197&gt;0)), 'Raw Data'!H197, 0))</f>
        <v>0</v>
      </c>
      <c r="H203">
        <f>IF(ISBLANK('Raw Data'!J197), 0, IF(AND(1=MATCH(LARGE('Raw Data'!G197:J197, 4), 'Raw Data'!G197:J197, 0), AND('Raw Data'!K197-'Raw Data'!L197&lt;4, 'Raw Data'!K197-'Raw Data'!L197&gt;0)), 'Raw Data'!G197, 0))</f>
        <v>0</v>
      </c>
      <c r="I203">
        <f>IF(ISBLANK('Raw Data'!J197), 0, IF(AND(4=MATCH(LARGE('Raw Data'!G197:J197, 3), 'Raw Data'!G197:J197, 0), 'Raw Data'!L197-'Raw Data'!K197&gt;3), 'Raw Data'!J197, 0))</f>
        <v>0</v>
      </c>
      <c r="J203">
        <f>IF(ISBLANK('Raw Data'!J197), 0, IF(AND(3=MATCH(LARGE('Raw Data'!G197:J197, 3), 'Raw Data'!G197:J197, 0), 'Raw Data'!K197-'Raw Data'!L197&gt;3), 'Raw Data'!I197, 0))</f>
        <v>0</v>
      </c>
      <c r="K203">
        <f>IF(ISBLANK('Raw Data'!J197), 0, IF(AND(2=MATCH(LARGE('Raw Data'!G197:J197, 3), 'Raw Data'!G197:J197, 0), AND('Raw Data'!L197-'Raw Data'!K197&lt;4, 'Raw Data'!L197-'Raw Data'!K197&gt;0)), 'Raw Data'!H197, 0))</f>
        <v>0</v>
      </c>
      <c r="L203">
        <f>IF(ISBLANK('Raw Data'!J197), 0, IF(AND(1=MATCH(LARGE('Raw Data'!G197:J197, 3), 'Raw Data'!G197:J197, 0), AND('Raw Data'!K197-'Raw Data'!L197&lt;4, 'Raw Data'!K197-'Raw Data'!L197&gt;0)), 'Raw Data'!G197, 0))</f>
        <v>0</v>
      </c>
      <c r="M203">
        <f>IF(ISBLANK('Raw Data'!J197), 0, IF(AND(4=MATCH(LARGE('Raw Data'!G197:J197, 2), 'Raw Data'!G197:J197, 0), 'Raw Data'!L197-'Raw Data'!K197&gt;3), 'Raw Data'!J197, 0))</f>
        <v>0</v>
      </c>
      <c r="N203">
        <f>IF(ISBLANK('Raw Data'!J197), 0, IF(AND(3=MATCH(LARGE('Raw Data'!G197:J197, 2), 'Raw Data'!G197:J197, 0), 'Raw Data'!K197-'Raw Data'!L197&gt;3), 'Raw Data'!I197, 0))</f>
        <v>0</v>
      </c>
      <c r="O203">
        <f>IF(ISBLANK('Raw Data'!J197), 0, IF(AND(2=MATCH(LARGE('Raw Data'!G197:J197, 2), 'Raw Data'!G197:J197, 0), AND('Raw Data'!L197-'Raw Data'!K197&lt;4, 'Raw Data'!L197-'Raw Data'!K197&gt;0)), 'Raw Data'!H197, 0))</f>
        <v>0</v>
      </c>
      <c r="P203">
        <f>IF(ISBLANK('Raw Data'!J197), 0, IF(AND(1=MATCH(LARGE('Raw Data'!G197:J197, 2), 'Raw Data'!G197:J197, 0), AND('Raw Data'!K197-'Raw Data'!L197&lt;4, 'Raw Data'!K197-'Raw Data'!L197&gt;0)), 'Raw Data'!G197, 0))</f>
        <v>0</v>
      </c>
      <c r="Q203">
        <f>IF(ISBLANK('Raw Data'!J197), 0, IF(AND(4=MATCH(LARGE('Raw Data'!G197:J197, 1), 'Raw Data'!G197:J197, 0), 'Raw Data'!L197-'Raw Data'!K197&gt;3), 'Raw Data'!J197, 0))</f>
        <v>0</v>
      </c>
      <c r="R203">
        <f>IF(ISBLANK('Raw Data'!J197), 0, IF(AND(3=MATCH(LARGE('Raw Data'!G197:J197, 1), 'Raw Data'!G197:J197, 0), 'Raw Data'!K197-'Raw Data'!L197&gt;3), 'Raw Data'!I197, 0))</f>
        <v>0</v>
      </c>
      <c r="S203">
        <f>IF(AND('Raw Data'!L197-'Raw Data'!K197&gt;4, 'Raw Data'!F197&lt;'Raw Data'!C197), 'Raw Data'!J197, 0)</f>
        <v>0</v>
      </c>
      <c r="T203">
        <f>IF(AND('Raw Data'!K197-'Raw Data'!L197&gt;4, 'Raw Data'!F197&gt;'Raw Data'!C197), 'Raw Data'!I197, 0)</f>
        <v>0</v>
      </c>
      <c r="U203">
        <f>IF(AND('Raw Data'!L197-'Raw Data'!K197&lt;3, 'Raw Data'!L197&gt;'Raw Data'!K197, 'Raw Data'!F197&lt;'Raw Data'!C197), 'Raw Data'!H197, 0)</f>
        <v>0</v>
      </c>
      <c r="V203">
        <f>IF(AND('Raw Data'!L197-'Raw Data'!K197&lt;3, 'Raw Data'!L197&gt;'Raw Data'!K197, 'Raw Data'!F197&gt;'Raw Data'!C197), 'Raw Data'!G197, 0)</f>
        <v>0</v>
      </c>
    </row>
    <row r="204" spans="1:22" x14ac:dyDescent="0.3">
      <c r="A204">
        <f>IF(AND('Raw Data'!F198&lt;'Raw Data'!C198, 'Raw Data'!L198&gt;'Raw Data'!K198, 'Raw Data'!L198-'Raw Data'!K198&gt;3), 'Raw Data'!J198, 0)</f>
        <v>0</v>
      </c>
      <c r="B204">
        <f>IF(AND('Raw Data'!C198&lt;'Raw Data'!F198, 'Raw Data'!K198&gt;'Raw Data'!L198, 'Raw Data'!K198-'Raw Data'!L198&gt;3), 'Raw Data'!I198, 0)</f>
        <v>0</v>
      </c>
      <c r="C204">
        <f>IF(AND('Raw Data'!F198&lt;'Raw Data'!C198, 'Raw Data'!L198&gt;'Raw Data'!K198, 'Raw Data'!L198-'Raw Data'!K198&lt;4), 'Raw Data'!H198, 0)</f>
        <v>0</v>
      </c>
      <c r="D204">
        <f>IF(AND('Raw Data'!C198&lt;'Raw Data'!F198, 'Raw Data'!K198&gt;'Raw Data'!L198, 'Raw Data'!K198-'Raw Data'!L198&lt;4), 'Raw Data'!G198, 0)</f>
        <v>0</v>
      </c>
      <c r="E204">
        <f>IF(ISBLANK('Raw Data'!J198), 0, IF(AND(4=MATCH(LARGE('Raw Data'!G198:J198, 4), 'Raw Data'!G198:J198, 0), 'Raw Data'!L198-'Raw Data'!K198&gt;3), 'Raw Data'!J198, 0))</f>
        <v>0</v>
      </c>
      <c r="F204">
        <f>IF(ISBLANK('Raw Data'!J198), 0, IF(AND(3=MATCH(LARGE('Raw Data'!G198:J198, 4), 'Raw Data'!G198:J198, 0), 'Raw Data'!K198-'Raw Data'!L198&gt;3), 'Raw Data'!I198, 0))</f>
        <v>0</v>
      </c>
      <c r="G204">
        <f>IF(ISBLANK('Raw Data'!J198), 0, IF(AND(2=MATCH(LARGE('Raw Data'!G198:J198, 4), 'Raw Data'!G198:J198, 0), AND('Raw Data'!L198-'Raw Data'!K198&lt;4, 'Raw Data'!L198-'Raw Data'!K198&gt;0)), 'Raw Data'!H198, 0))</f>
        <v>0</v>
      </c>
      <c r="H204">
        <f>IF(ISBLANK('Raw Data'!J198), 0, IF(AND(1=MATCH(LARGE('Raw Data'!G198:J198, 4), 'Raw Data'!G198:J198, 0), AND('Raw Data'!K198-'Raw Data'!L198&lt;4, 'Raw Data'!K198-'Raw Data'!L198&gt;0)), 'Raw Data'!G198, 0))</f>
        <v>0</v>
      </c>
      <c r="I204">
        <f>IF(ISBLANK('Raw Data'!J198), 0, IF(AND(4=MATCH(LARGE('Raw Data'!G198:J198, 3), 'Raw Data'!G198:J198, 0), 'Raw Data'!L198-'Raw Data'!K198&gt;3), 'Raw Data'!J198, 0))</f>
        <v>0</v>
      </c>
      <c r="J204">
        <f>IF(ISBLANK('Raw Data'!J198), 0, IF(AND(3=MATCH(LARGE('Raw Data'!G198:J198, 3), 'Raw Data'!G198:J198, 0), 'Raw Data'!K198-'Raw Data'!L198&gt;3), 'Raw Data'!I198, 0))</f>
        <v>0</v>
      </c>
      <c r="K204">
        <f>IF(ISBLANK('Raw Data'!J198), 0, IF(AND(2=MATCH(LARGE('Raw Data'!G198:J198, 3), 'Raw Data'!G198:J198, 0), AND('Raw Data'!L198-'Raw Data'!K198&lt;4, 'Raw Data'!L198-'Raw Data'!K198&gt;0)), 'Raw Data'!H198, 0))</f>
        <v>0</v>
      </c>
      <c r="L204">
        <f>IF(ISBLANK('Raw Data'!J198), 0, IF(AND(1=MATCH(LARGE('Raw Data'!G198:J198, 3), 'Raw Data'!G198:J198, 0), AND('Raw Data'!K198-'Raw Data'!L198&lt;4, 'Raw Data'!K198-'Raw Data'!L198&gt;0)), 'Raw Data'!G198, 0))</f>
        <v>0</v>
      </c>
      <c r="M204">
        <f>IF(ISBLANK('Raw Data'!J198), 0, IF(AND(4=MATCH(LARGE('Raw Data'!G198:J198, 2), 'Raw Data'!G198:J198, 0), 'Raw Data'!L198-'Raw Data'!K198&gt;3), 'Raw Data'!J198, 0))</f>
        <v>0</v>
      </c>
      <c r="N204">
        <f>IF(ISBLANK('Raw Data'!J198), 0, IF(AND(3=MATCH(LARGE('Raw Data'!G198:J198, 2), 'Raw Data'!G198:J198, 0), 'Raw Data'!K198-'Raw Data'!L198&gt;3), 'Raw Data'!I198, 0))</f>
        <v>0</v>
      </c>
      <c r="O204">
        <f>IF(ISBLANK('Raw Data'!J198), 0, IF(AND(2=MATCH(LARGE('Raw Data'!G198:J198, 2), 'Raw Data'!G198:J198, 0), AND('Raw Data'!L198-'Raw Data'!K198&lt;4, 'Raw Data'!L198-'Raw Data'!K198&gt;0)), 'Raw Data'!H198, 0))</f>
        <v>0</v>
      </c>
      <c r="P204">
        <f>IF(ISBLANK('Raw Data'!J198), 0, IF(AND(1=MATCH(LARGE('Raw Data'!G198:J198, 2), 'Raw Data'!G198:J198, 0), AND('Raw Data'!K198-'Raw Data'!L198&lt;4, 'Raw Data'!K198-'Raw Data'!L198&gt;0)), 'Raw Data'!G198, 0))</f>
        <v>0</v>
      </c>
      <c r="Q204">
        <f>IF(ISBLANK('Raw Data'!J198), 0, IF(AND(4=MATCH(LARGE('Raw Data'!G198:J198, 1), 'Raw Data'!G198:J198, 0), 'Raw Data'!L198-'Raw Data'!K198&gt;3), 'Raw Data'!J198, 0))</f>
        <v>0</v>
      </c>
      <c r="R204">
        <f>IF(ISBLANK('Raw Data'!J198), 0, IF(AND(3=MATCH(LARGE('Raw Data'!G198:J198, 1), 'Raw Data'!G198:J198, 0), 'Raw Data'!K198-'Raw Data'!L198&gt;3), 'Raw Data'!I198, 0))</f>
        <v>0</v>
      </c>
      <c r="S204">
        <f>IF(AND('Raw Data'!L198-'Raw Data'!K198&gt;4, 'Raw Data'!F198&lt;'Raw Data'!C198), 'Raw Data'!J198, 0)</f>
        <v>0</v>
      </c>
      <c r="T204">
        <f>IF(AND('Raw Data'!K198-'Raw Data'!L198&gt;4, 'Raw Data'!F198&gt;'Raw Data'!C198), 'Raw Data'!I198, 0)</f>
        <v>0</v>
      </c>
      <c r="U204">
        <f>IF(AND('Raw Data'!L198-'Raw Data'!K198&lt;3, 'Raw Data'!L198&gt;'Raw Data'!K198, 'Raw Data'!F198&lt;'Raw Data'!C198), 'Raw Data'!H198, 0)</f>
        <v>0</v>
      </c>
      <c r="V204">
        <f>IF(AND('Raw Data'!L198-'Raw Data'!K198&lt;3, 'Raw Data'!L198&gt;'Raw Data'!K198, 'Raw Data'!F198&gt;'Raw Data'!C198), 'Raw Data'!G198, 0)</f>
        <v>0</v>
      </c>
    </row>
    <row r="205" spans="1:22" x14ac:dyDescent="0.3">
      <c r="A205">
        <f>IF(AND('Raw Data'!F199&lt;'Raw Data'!C199, 'Raw Data'!L199&gt;'Raw Data'!K199, 'Raw Data'!L199-'Raw Data'!K199&gt;3), 'Raw Data'!J199, 0)</f>
        <v>0</v>
      </c>
      <c r="B205">
        <f>IF(AND('Raw Data'!C199&lt;'Raw Data'!F199, 'Raw Data'!K199&gt;'Raw Data'!L199, 'Raw Data'!K199-'Raw Data'!L199&gt;3), 'Raw Data'!I199, 0)</f>
        <v>0</v>
      </c>
      <c r="C205">
        <f>IF(AND('Raw Data'!F199&lt;'Raw Data'!C199, 'Raw Data'!L199&gt;'Raw Data'!K199, 'Raw Data'!L199-'Raw Data'!K199&lt;4), 'Raw Data'!H199, 0)</f>
        <v>0</v>
      </c>
      <c r="D205">
        <f>IF(AND('Raw Data'!C199&lt;'Raw Data'!F199, 'Raw Data'!K199&gt;'Raw Data'!L199, 'Raw Data'!K199-'Raw Data'!L199&lt;4), 'Raw Data'!G199, 0)</f>
        <v>0</v>
      </c>
      <c r="E205">
        <f>IF(ISBLANK('Raw Data'!J199), 0, IF(AND(4=MATCH(LARGE('Raw Data'!G199:J199, 4), 'Raw Data'!G199:J199, 0), 'Raw Data'!L199-'Raw Data'!K199&gt;3), 'Raw Data'!J199, 0))</f>
        <v>0</v>
      </c>
      <c r="F205">
        <f>IF(ISBLANK('Raw Data'!J199), 0, IF(AND(3=MATCH(LARGE('Raw Data'!G199:J199, 4), 'Raw Data'!G199:J199, 0), 'Raw Data'!K199-'Raw Data'!L199&gt;3), 'Raw Data'!I199, 0))</f>
        <v>0</v>
      </c>
      <c r="G205">
        <f>IF(ISBLANK('Raw Data'!J199), 0, IF(AND(2=MATCH(LARGE('Raw Data'!G199:J199, 4), 'Raw Data'!G199:J199, 0), AND('Raw Data'!L199-'Raw Data'!K199&lt;4, 'Raw Data'!L199-'Raw Data'!K199&gt;0)), 'Raw Data'!H199, 0))</f>
        <v>0</v>
      </c>
      <c r="H205">
        <f>IF(ISBLANK('Raw Data'!J199), 0, IF(AND(1=MATCH(LARGE('Raw Data'!G199:J199, 4), 'Raw Data'!G199:J199, 0), AND('Raw Data'!K199-'Raw Data'!L199&lt;4, 'Raw Data'!K199-'Raw Data'!L199&gt;0)), 'Raw Data'!G199, 0))</f>
        <v>0</v>
      </c>
      <c r="I205">
        <f>IF(ISBLANK('Raw Data'!J199), 0, IF(AND(4=MATCH(LARGE('Raw Data'!G199:J199, 3), 'Raw Data'!G199:J199, 0), 'Raw Data'!L199-'Raw Data'!K199&gt;3), 'Raw Data'!J199, 0))</f>
        <v>0</v>
      </c>
      <c r="J205">
        <f>IF(ISBLANK('Raw Data'!J199), 0, IF(AND(3=MATCH(LARGE('Raw Data'!G199:J199, 3), 'Raw Data'!G199:J199, 0), 'Raw Data'!K199-'Raw Data'!L199&gt;3), 'Raw Data'!I199, 0))</f>
        <v>0</v>
      </c>
      <c r="K205">
        <f>IF(ISBLANK('Raw Data'!J199), 0, IF(AND(2=MATCH(LARGE('Raw Data'!G199:J199, 3), 'Raw Data'!G199:J199, 0), AND('Raw Data'!L199-'Raw Data'!K199&lt;4, 'Raw Data'!L199-'Raw Data'!K199&gt;0)), 'Raw Data'!H199, 0))</f>
        <v>0</v>
      </c>
      <c r="L205">
        <f>IF(ISBLANK('Raw Data'!J199), 0, IF(AND(1=MATCH(LARGE('Raw Data'!G199:J199, 3), 'Raw Data'!G199:J199, 0), AND('Raw Data'!K199-'Raw Data'!L199&lt;4, 'Raw Data'!K199-'Raw Data'!L199&gt;0)), 'Raw Data'!G199, 0))</f>
        <v>0</v>
      </c>
      <c r="M205">
        <f>IF(ISBLANK('Raw Data'!J199), 0, IF(AND(4=MATCH(LARGE('Raw Data'!G199:J199, 2), 'Raw Data'!G199:J199, 0), 'Raw Data'!L199-'Raw Data'!K199&gt;3), 'Raw Data'!J199, 0))</f>
        <v>0</v>
      </c>
      <c r="N205">
        <f>IF(ISBLANK('Raw Data'!J199), 0, IF(AND(3=MATCH(LARGE('Raw Data'!G199:J199, 2), 'Raw Data'!G199:J199, 0), 'Raw Data'!K199-'Raw Data'!L199&gt;3), 'Raw Data'!I199, 0))</f>
        <v>0</v>
      </c>
      <c r="O205">
        <f>IF(ISBLANK('Raw Data'!J199), 0, IF(AND(2=MATCH(LARGE('Raw Data'!G199:J199, 2), 'Raw Data'!G199:J199, 0), AND('Raw Data'!L199-'Raw Data'!K199&lt;4, 'Raw Data'!L199-'Raw Data'!K199&gt;0)), 'Raw Data'!H199, 0))</f>
        <v>0</v>
      </c>
      <c r="P205">
        <f>IF(ISBLANK('Raw Data'!J199), 0, IF(AND(1=MATCH(LARGE('Raw Data'!G199:J199, 2), 'Raw Data'!G199:J199, 0), AND('Raw Data'!K199-'Raw Data'!L199&lt;4, 'Raw Data'!K199-'Raw Data'!L199&gt;0)), 'Raw Data'!G199, 0))</f>
        <v>0</v>
      </c>
      <c r="Q205">
        <f>IF(ISBLANK('Raw Data'!J199), 0, IF(AND(4=MATCH(LARGE('Raw Data'!G199:J199, 1), 'Raw Data'!G199:J199, 0), 'Raw Data'!L199-'Raw Data'!K199&gt;3), 'Raw Data'!J199, 0))</f>
        <v>0</v>
      </c>
      <c r="R205">
        <f>IF(ISBLANK('Raw Data'!J199), 0, IF(AND(3=MATCH(LARGE('Raw Data'!G199:J199, 1), 'Raw Data'!G199:J199, 0), 'Raw Data'!K199-'Raw Data'!L199&gt;3), 'Raw Data'!I199, 0))</f>
        <v>0</v>
      </c>
      <c r="S205">
        <f>IF(AND('Raw Data'!L199-'Raw Data'!K199&gt;4, 'Raw Data'!F199&lt;'Raw Data'!C199), 'Raw Data'!J199, 0)</f>
        <v>0</v>
      </c>
      <c r="T205">
        <f>IF(AND('Raw Data'!K199-'Raw Data'!L199&gt;4, 'Raw Data'!F199&gt;'Raw Data'!C199), 'Raw Data'!I199, 0)</f>
        <v>0</v>
      </c>
      <c r="U205">
        <f>IF(AND('Raw Data'!L199-'Raw Data'!K199&lt;3, 'Raw Data'!L199&gt;'Raw Data'!K199, 'Raw Data'!F199&lt;'Raw Data'!C199), 'Raw Data'!H199, 0)</f>
        <v>0</v>
      </c>
      <c r="V205">
        <f>IF(AND('Raw Data'!L199-'Raw Data'!K199&lt;3, 'Raw Data'!L199&gt;'Raw Data'!K199, 'Raw Data'!F199&gt;'Raw Data'!C199), 'Raw Data'!G199, 0)</f>
        <v>0</v>
      </c>
    </row>
    <row r="206" spans="1:22" x14ac:dyDescent="0.3">
      <c r="A206">
        <f>IF(AND('Raw Data'!F200&lt;'Raw Data'!C200, 'Raw Data'!L200&gt;'Raw Data'!K200, 'Raw Data'!L200-'Raw Data'!K200&gt;3), 'Raw Data'!J200, 0)</f>
        <v>0</v>
      </c>
      <c r="B206">
        <f>IF(AND('Raw Data'!C200&lt;'Raw Data'!F200, 'Raw Data'!K200&gt;'Raw Data'!L200, 'Raw Data'!K200-'Raw Data'!L200&gt;3), 'Raw Data'!I200, 0)</f>
        <v>0</v>
      </c>
      <c r="C206">
        <f>IF(AND('Raw Data'!F200&lt;'Raw Data'!C200, 'Raw Data'!L200&gt;'Raw Data'!K200, 'Raw Data'!L200-'Raw Data'!K200&lt;4), 'Raw Data'!H200, 0)</f>
        <v>0</v>
      </c>
      <c r="D206">
        <f>IF(AND('Raw Data'!C200&lt;'Raw Data'!F200, 'Raw Data'!K200&gt;'Raw Data'!L200, 'Raw Data'!K200-'Raw Data'!L200&lt;4), 'Raw Data'!G200, 0)</f>
        <v>0</v>
      </c>
      <c r="E206">
        <f>IF(ISBLANK('Raw Data'!J200), 0, IF(AND(4=MATCH(LARGE('Raw Data'!G200:J200, 4), 'Raw Data'!G200:J200, 0), 'Raw Data'!L200-'Raw Data'!K200&gt;3), 'Raw Data'!J200, 0))</f>
        <v>0</v>
      </c>
      <c r="F206">
        <f>IF(ISBLANK('Raw Data'!J200), 0, IF(AND(3=MATCH(LARGE('Raw Data'!G200:J200, 4), 'Raw Data'!G200:J200, 0), 'Raw Data'!K200-'Raw Data'!L200&gt;3), 'Raw Data'!I200, 0))</f>
        <v>0</v>
      </c>
      <c r="G206">
        <f>IF(ISBLANK('Raw Data'!J200), 0, IF(AND(2=MATCH(LARGE('Raw Data'!G200:J200, 4), 'Raw Data'!G200:J200, 0), AND('Raw Data'!L200-'Raw Data'!K200&lt;4, 'Raw Data'!L200-'Raw Data'!K200&gt;0)), 'Raw Data'!H200, 0))</f>
        <v>0</v>
      </c>
      <c r="H206">
        <f>IF(ISBLANK('Raw Data'!J200), 0, IF(AND(1=MATCH(LARGE('Raw Data'!G200:J200, 4), 'Raw Data'!G200:J200, 0), AND('Raw Data'!K200-'Raw Data'!L200&lt;4, 'Raw Data'!K200-'Raw Data'!L200&gt;0)), 'Raw Data'!G200, 0))</f>
        <v>0</v>
      </c>
      <c r="I206">
        <f>IF(ISBLANK('Raw Data'!J200), 0, IF(AND(4=MATCH(LARGE('Raw Data'!G200:J200, 3), 'Raw Data'!G200:J200, 0), 'Raw Data'!L200-'Raw Data'!K200&gt;3), 'Raw Data'!J200, 0))</f>
        <v>0</v>
      </c>
      <c r="J206">
        <f>IF(ISBLANK('Raw Data'!J200), 0, IF(AND(3=MATCH(LARGE('Raw Data'!G200:J200, 3), 'Raw Data'!G200:J200, 0), 'Raw Data'!K200-'Raw Data'!L200&gt;3), 'Raw Data'!I200, 0))</f>
        <v>0</v>
      </c>
      <c r="K206">
        <f>IF(ISBLANK('Raw Data'!J200), 0, IF(AND(2=MATCH(LARGE('Raw Data'!G200:J200, 3), 'Raw Data'!G200:J200, 0), AND('Raw Data'!L200-'Raw Data'!K200&lt;4, 'Raw Data'!L200-'Raw Data'!K200&gt;0)), 'Raw Data'!H200, 0))</f>
        <v>0</v>
      </c>
      <c r="L206">
        <f>IF(ISBLANK('Raw Data'!J200), 0, IF(AND(1=MATCH(LARGE('Raw Data'!G200:J200, 3), 'Raw Data'!G200:J200, 0), AND('Raw Data'!K200-'Raw Data'!L200&lt;4, 'Raw Data'!K200-'Raw Data'!L200&gt;0)), 'Raw Data'!G200, 0))</f>
        <v>0</v>
      </c>
      <c r="M206">
        <f>IF(ISBLANK('Raw Data'!J200), 0, IF(AND(4=MATCH(LARGE('Raw Data'!G200:J200, 2), 'Raw Data'!G200:J200, 0), 'Raw Data'!L200-'Raw Data'!K200&gt;3), 'Raw Data'!J200, 0))</f>
        <v>0</v>
      </c>
      <c r="N206">
        <f>IF(ISBLANK('Raw Data'!J200), 0, IF(AND(3=MATCH(LARGE('Raw Data'!G200:J200, 2), 'Raw Data'!G200:J200, 0), 'Raw Data'!K200-'Raw Data'!L200&gt;3), 'Raw Data'!I200, 0))</f>
        <v>0</v>
      </c>
      <c r="O206">
        <f>IF(ISBLANK('Raw Data'!J200), 0, IF(AND(2=MATCH(LARGE('Raw Data'!G200:J200, 2), 'Raw Data'!G200:J200, 0), AND('Raw Data'!L200-'Raw Data'!K200&lt;4, 'Raw Data'!L200-'Raw Data'!K200&gt;0)), 'Raw Data'!H200, 0))</f>
        <v>0</v>
      </c>
      <c r="P206">
        <f>IF(ISBLANK('Raw Data'!J200), 0, IF(AND(1=MATCH(LARGE('Raw Data'!G200:J200, 2), 'Raw Data'!G200:J200, 0), AND('Raw Data'!K200-'Raw Data'!L200&lt;4, 'Raw Data'!K200-'Raw Data'!L200&gt;0)), 'Raw Data'!G200, 0))</f>
        <v>0</v>
      </c>
      <c r="Q206">
        <f>IF(ISBLANK('Raw Data'!J200), 0, IF(AND(4=MATCH(LARGE('Raw Data'!G200:J200, 1), 'Raw Data'!G200:J200, 0), 'Raw Data'!L200-'Raw Data'!K200&gt;3), 'Raw Data'!J200, 0))</f>
        <v>0</v>
      </c>
      <c r="R206">
        <f>IF(ISBLANK('Raw Data'!J200), 0, IF(AND(3=MATCH(LARGE('Raw Data'!G200:J200, 1), 'Raw Data'!G200:J200, 0), 'Raw Data'!K200-'Raw Data'!L200&gt;3), 'Raw Data'!I200, 0))</f>
        <v>0</v>
      </c>
      <c r="S206">
        <f>IF(AND('Raw Data'!L200-'Raw Data'!K200&gt;4, 'Raw Data'!F200&lt;'Raw Data'!C200), 'Raw Data'!J200, 0)</f>
        <v>0</v>
      </c>
      <c r="T206">
        <f>IF(AND('Raw Data'!K200-'Raw Data'!L200&gt;4, 'Raw Data'!F200&gt;'Raw Data'!C200), 'Raw Data'!I200, 0)</f>
        <v>0</v>
      </c>
      <c r="U206">
        <f>IF(AND('Raw Data'!L200-'Raw Data'!K200&lt;3, 'Raw Data'!L200&gt;'Raw Data'!K200, 'Raw Data'!F200&lt;'Raw Data'!C200), 'Raw Data'!H200, 0)</f>
        <v>0</v>
      </c>
      <c r="V206">
        <f>IF(AND('Raw Data'!L200-'Raw Data'!K200&lt;3, 'Raw Data'!L200&gt;'Raw Data'!K200, 'Raw Data'!F200&gt;'Raw Data'!C200), 'Raw Data'!G200, 0)</f>
        <v>0</v>
      </c>
    </row>
    <row r="207" spans="1:22" x14ac:dyDescent="0.3">
      <c r="A207">
        <f>IF(AND('Raw Data'!F201&lt;'Raw Data'!C201, 'Raw Data'!L201&gt;'Raw Data'!K201, 'Raw Data'!L201-'Raw Data'!K201&gt;3), 'Raw Data'!J201, 0)</f>
        <v>0</v>
      </c>
      <c r="B207">
        <f>IF(AND('Raw Data'!C201&lt;'Raw Data'!F201, 'Raw Data'!K201&gt;'Raw Data'!L201, 'Raw Data'!K201-'Raw Data'!L201&gt;3), 'Raw Data'!I201, 0)</f>
        <v>0</v>
      </c>
      <c r="C207">
        <f>IF(AND('Raw Data'!F201&lt;'Raw Data'!C201, 'Raw Data'!L201&gt;'Raw Data'!K201, 'Raw Data'!L201-'Raw Data'!K201&lt;4), 'Raw Data'!H201, 0)</f>
        <v>0</v>
      </c>
      <c r="D207">
        <f>IF(AND('Raw Data'!C201&lt;'Raw Data'!F201, 'Raw Data'!K201&gt;'Raw Data'!L201, 'Raw Data'!K201-'Raw Data'!L201&lt;4), 'Raw Data'!G201, 0)</f>
        <v>0</v>
      </c>
      <c r="E207">
        <f>IF(ISBLANK('Raw Data'!J201), 0, IF(AND(4=MATCH(LARGE('Raw Data'!G201:J201, 4), 'Raw Data'!G201:J201, 0), 'Raw Data'!L201-'Raw Data'!K201&gt;3), 'Raw Data'!J201, 0))</f>
        <v>0</v>
      </c>
      <c r="F207">
        <f>IF(ISBLANK('Raw Data'!J201), 0, IF(AND(3=MATCH(LARGE('Raw Data'!G201:J201, 4), 'Raw Data'!G201:J201, 0), 'Raw Data'!K201-'Raw Data'!L201&gt;3), 'Raw Data'!I201, 0))</f>
        <v>0</v>
      </c>
      <c r="G207">
        <f>IF(ISBLANK('Raw Data'!J201), 0, IF(AND(2=MATCH(LARGE('Raw Data'!G201:J201, 4), 'Raw Data'!G201:J201, 0), AND('Raw Data'!L201-'Raw Data'!K201&lt;4, 'Raw Data'!L201-'Raw Data'!K201&gt;0)), 'Raw Data'!H201, 0))</f>
        <v>0</v>
      </c>
      <c r="H207">
        <f>IF(ISBLANK('Raw Data'!J201), 0, IF(AND(1=MATCH(LARGE('Raw Data'!G201:J201, 4), 'Raw Data'!G201:J201, 0), AND('Raw Data'!K201-'Raw Data'!L201&lt;4, 'Raw Data'!K201-'Raw Data'!L201&gt;0)), 'Raw Data'!G201, 0))</f>
        <v>0</v>
      </c>
      <c r="I207">
        <f>IF(ISBLANK('Raw Data'!J201), 0, IF(AND(4=MATCH(LARGE('Raw Data'!G201:J201, 3), 'Raw Data'!G201:J201, 0), 'Raw Data'!L201-'Raw Data'!K201&gt;3), 'Raw Data'!J201, 0))</f>
        <v>0</v>
      </c>
      <c r="J207">
        <f>IF(ISBLANK('Raw Data'!J201), 0, IF(AND(3=MATCH(LARGE('Raw Data'!G201:J201, 3), 'Raw Data'!G201:J201, 0), 'Raw Data'!K201-'Raw Data'!L201&gt;3), 'Raw Data'!I201, 0))</f>
        <v>0</v>
      </c>
      <c r="K207">
        <f>IF(ISBLANK('Raw Data'!J201), 0, IF(AND(2=MATCH(LARGE('Raw Data'!G201:J201, 3), 'Raw Data'!G201:J201, 0), AND('Raw Data'!L201-'Raw Data'!K201&lt;4, 'Raw Data'!L201-'Raw Data'!K201&gt;0)), 'Raw Data'!H201, 0))</f>
        <v>0</v>
      </c>
      <c r="L207">
        <f>IF(ISBLANK('Raw Data'!J201), 0, IF(AND(1=MATCH(LARGE('Raw Data'!G201:J201, 3), 'Raw Data'!G201:J201, 0), AND('Raw Data'!K201-'Raw Data'!L201&lt;4, 'Raw Data'!K201-'Raw Data'!L201&gt;0)), 'Raw Data'!G201, 0))</f>
        <v>0</v>
      </c>
      <c r="M207">
        <f>IF(ISBLANK('Raw Data'!J201), 0, IF(AND(4=MATCH(LARGE('Raw Data'!G201:J201, 2), 'Raw Data'!G201:J201, 0), 'Raw Data'!L201-'Raw Data'!K201&gt;3), 'Raw Data'!J201, 0))</f>
        <v>0</v>
      </c>
      <c r="N207">
        <f>IF(ISBLANK('Raw Data'!J201), 0, IF(AND(3=MATCH(LARGE('Raw Data'!G201:J201, 2), 'Raw Data'!G201:J201, 0), 'Raw Data'!K201-'Raw Data'!L201&gt;3), 'Raw Data'!I201, 0))</f>
        <v>0</v>
      </c>
      <c r="O207">
        <f>IF(ISBLANK('Raw Data'!J201), 0, IF(AND(2=MATCH(LARGE('Raw Data'!G201:J201, 2), 'Raw Data'!G201:J201, 0), AND('Raw Data'!L201-'Raw Data'!K201&lt;4, 'Raw Data'!L201-'Raw Data'!K201&gt;0)), 'Raw Data'!H201, 0))</f>
        <v>0</v>
      </c>
      <c r="P207">
        <f>IF(ISBLANK('Raw Data'!J201), 0, IF(AND(1=MATCH(LARGE('Raw Data'!G201:J201, 2), 'Raw Data'!G201:J201, 0), AND('Raw Data'!K201-'Raw Data'!L201&lt;4, 'Raw Data'!K201-'Raw Data'!L201&gt;0)), 'Raw Data'!G201, 0))</f>
        <v>0</v>
      </c>
      <c r="Q207">
        <f>IF(ISBLANK('Raw Data'!J201), 0, IF(AND(4=MATCH(LARGE('Raw Data'!G201:J201, 1), 'Raw Data'!G201:J201, 0), 'Raw Data'!L201-'Raw Data'!K201&gt;3), 'Raw Data'!J201, 0))</f>
        <v>0</v>
      </c>
      <c r="R207">
        <f>IF(ISBLANK('Raw Data'!J201), 0, IF(AND(3=MATCH(LARGE('Raw Data'!G201:J201, 1), 'Raw Data'!G201:J201, 0), 'Raw Data'!K201-'Raw Data'!L201&gt;3), 'Raw Data'!I201, 0))</f>
        <v>0</v>
      </c>
      <c r="S207">
        <f>IF(AND('Raw Data'!L201-'Raw Data'!K201&gt;4, 'Raw Data'!F201&lt;'Raw Data'!C201), 'Raw Data'!J201, 0)</f>
        <v>0</v>
      </c>
      <c r="T207">
        <f>IF(AND('Raw Data'!K201-'Raw Data'!L201&gt;4, 'Raw Data'!F201&gt;'Raw Data'!C201), 'Raw Data'!I201, 0)</f>
        <v>0</v>
      </c>
      <c r="U207">
        <f>IF(AND('Raw Data'!L201-'Raw Data'!K201&lt;3, 'Raw Data'!L201&gt;'Raw Data'!K201, 'Raw Data'!F201&lt;'Raw Data'!C201), 'Raw Data'!H201, 0)</f>
        <v>0</v>
      </c>
      <c r="V207">
        <f>IF(AND('Raw Data'!L201-'Raw Data'!K201&lt;3, 'Raw Data'!L201&gt;'Raw Data'!K201, 'Raw Data'!F201&gt;'Raw Data'!C201), 'Raw Data'!G201, 0)</f>
        <v>0</v>
      </c>
    </row>
    <row r="208" spans="1:22" x14ac:dyDescent="0.3">
      <c r="A208">
        <f>IF(AND('Raw Data'!F202&lt;'Raw Data'!C202, 'Raw Data'!L202&gt;'Raw Data'!K202, 'Raw Data'!L202-'Raw Data'!K202&gt;3), 'Raw Data'!J202, 0)</f>
        <v>0</v>
      </c>
      <c r="B208">
        <f>IF(AND('Raw Data'!C202&lt;'Raw Data'!F202, 'Raw Data'!K202&gt;'Raw Data'!L202, 'Raw Data'!K202-'Raw Data'!L202&gt;3), 'Raw Data'!I202, 0)</f>
        <v>0</v>
      </c>
      <c r="C208">
        <f>IF(AND('Raw Data'!F202&lt;'Raw Data'!C202, 'Raw Data'!L202&gt;'Raw Data'!K202, 'Raw Data'!L202-'Raw Data'!K202&lt;4), 'Raw Data'!H202, 0)</f>
        <v>0</v>
      </c>
      <c r="D208">
        <f>IF(AND('Raw Data'!C202&lt;'Raw Data'!F202, 'Raw Data'!K202&gt;'Raw Data'!L202, 'Raw Data'!K202-'Raw Data'!L202&lt;4), 'Raw Data'!G202, 0)</f>
        <v>0</v>
      </c>
      <c r="E208">
        <f>IF(ISBLANK('Raw Data'!J202), 0, IF(AND(4=MATCH(LARGE('Raw Data'!G202:J202, 4), 'Raw Data'!G202:J202, 0), 'Raw Data'!L202-'Raw Data'!K202&gt;3), 'Raw Data'!J202, 0))</f>
        <v>0</v>
      </c>
      <c r="F208">
        <f>IF(ISBLANK('Raw Data'!J202), 0, IF(AND(3=MATCH(LARGE('Raw Data'!G202:J202, 4), 'Raw Data'!G202:J202, 0), 'Raw Data'!K202-'Raw Data'!L202&gt;3), 'Raw Data'!I202, 0))</f>
        <v>0</v>
      </c>
      <c r="G208">
        <f>IF(ISBLANK('Raw Data'!J202), 0, IF(AND(2=MATCH(LARGE('Raw Data'!G202:J202, 4), 'Raw Data'!G202:J202, 0), AND('Raw Data'!L202-'Raw Data'!K202&lt;4, 'Raw Data'!L202-'Raw Data'!K202&gt;0)), 'Raw Data'!H202, 0))</f>
        <v>0</v>
      </c>
      <c r="H208">
        <f>IF(ISBLANK('Raw Data'!J202), 0, IF(AND(1=MATCH(LARGE('Raw Data'!G202:J202, 4), 'Raw Data'!G202:J202, 0), AND('Raw Data'!K202-'Raw Data'!L202&lt;4, 'Raw Data'!K202-'Raw Data'!L202&gt;0)), 'Raw Data'!G202, 0))</f>
        <v>0</v>
      </c>
      <c r="I208">
        <f>IF(ISBLANK('Raw Data'!J202), 0, IF(AND(4=MATCH(LARGE('Raw Data'!G202:J202, 3), 'Raw Data'!G202:J202, 0), 'Raw Data'!L202-'Raw Data'!K202&gt;3), 'Raw Data'!J202, 0))</f>
        <v>0</v>
      </c>
      <c r="J208">
        <f>IF(ISBLANK('Raw Data'!J202), 0, IF(AND(3=MATCH(LARGE('Raw Data'!G202:J202, 3), 'Raw Data'!G202:J202, 0), 'Raw Data'!K202-'Raw Data'!L202&gt;3), 'Raw Data'!I202, 0))</f>
        <v>0</v>
      </c>
      <c r="K208">
        <f>IF(ISBLANK('Raw Data'!J202), 0, IF(AND(2=MATCH(LARGE('Raw Data'!G202:J202, 3), 'Raw Data'!G202:J202, 0), AND('Raw Data'!L202-'Raw Data'!K202&lt;4, 'Raw Data'!L202-'Raw Data'!K202&gt;0)), 'Raw Data'!H202, 0))</f>
        <v>0</v>
      </c>
      <c r="L208">
        <f>IF(ISBLANK('Raw Data'!J202), 0, IF(AND(1=MATCH(LARGE('Raw Data'!G202:J202, 3), 'Raw Data'!G202:J202, 0), AND('Raw Data'!K202-'Raw Data'!L202&lt;4, 'Raw Data'!K202-'Raw Data'!L202&gt;0)), 'Raw Data'!G202, 0))</f>
        <v>0</v>
      </c>
      <c r="M208">
        <f>IF(ISBLANK('Raw Data'!J202), 0, IF(AND(4=MATCH(LARGE('Raw Data'!G202:J202, 2), 'Raw Data'!G202:J202, 0), 'Raw Data'!L202-'Raw Data'!K202&gt;3), 'Raw Data'!J202, 0))</f>
        <v>0</v>
      </c>
      <c r="N208">
        <f>IF(ISBLANK('Raw Data'!J202), 0, IF(AND(3=MATCH(LARGE('Raw Data'!G202:J202, 2), 'Raw Data'!G202:J202, 0), 'Raw Data'!K202-'Raw Data'!L202&gt;3), 'Raw Data'!I202, 0))</f>
        <v>0</v>
      </c>
      <c r="O208">
        <f>IF(ISBLANK('Raw Data'!J202), 0, IF(AND(2=MATCH(LARGE('Raw Data'!G202:J202, 2), 'Raw Data'!G202:J202, 0), AND('Raw Data'!L202-'Raw Data'!K202&lt;4, 'Raw Data'!L202-'Raw Data'!K202&gt;0)), 'Raw Data'!H202, 0))</f>
        <v>0</v>
      </c>
      <c r="P208">
        <f>IF(ISBLANK('Raw Data'!J202), 0, IF(AND(1=MATCH(LARGE('Raw Data'!G202:J202, 2), 'Raw Data'!G202:J202, 0), AND('Raw Data'!K202-'Raw Data'!L202&lt;4, 'Raw Data'!K202-'Raw Data'!L202&gt;0)), 'Raw Data'!G202, 0))</f>
        <v>0</v>
      </c>
      <c r="Q208">
        <f>IF(ISBLANK('Raw Data'!J202), 0, IF(AND(4=MATCH(LARGE('Raw Data'!G202:J202, 1), 'Raw Data'!G202:J202, 0), 'Raw Data'!L202-'Raw Data'!K202&gt;3), 'Raw Data'!J202, 0))</f>
        <v>0</v>
      </c>
      <c r="R208">
        <f>IF(ISBLANK('Raw Data'!J202), 0, IF(AND(3=MATCH(LARGE('Raw Data'!G202:J202, 1), 'Raw Data'!G202:J202, 0), 'Raw Data'!K202-'Raw Data'!L202&gt;3), 'Raw Data'!I202, 0))</f>
        <v>0</v>
      </c>
      <c r="S208">
        <f>IF(AND('Raw Data'!L202-'Raw Data'!K202&gt;4, 'Raw Data'!F202&lt;'Raw Data'!C202), 'Raw Data'!J202, 0)</f>
        <v>0</v>
      </c>
      <c r="T208">
        <f>IF(AND('Raw Data'!K202-'Raw Data'!L202&gt;4, 'Raw Data'!F202&gt;'Raw Data'!C202), 'Raw Data'!I202, 0)</f>
        <v>0</v>
      </c>
      <c r="U208">
        <f>IF(AND('Raw Data'!L202-'Raw Data'!K202&lt;3, 'Raw Data'!L202&gt;'Raw Data'!K202, 'Raw Data'!F202&lt;'Raw Data'!C202), 'Raw Data'!H202, 0)</f>
        <v>0</v>
      </c>
      <c r="V208">
        <f>IF(AND('Raw Data'!L202-'Raw Data'!K202&lt;3, 'Raw Data'!L202&gt;'Raw Data'!K202, 'Raw Data'!F202&gt;'Raw Data'!C202), 'Raw Data'!G202, 0)</f>
        <v>0</v>
      </c>
    </row>
    <row r="209" spans="1:22" x14ac:dyDescent="0.3">
      <c r="A209">
        <f>IF(AND('Raw Data'!F203&lt;'Raw Data'!C203, 'Raw Data'!L203&gt;'Raw Data'!K203, 'Raw Data'!L203-'Raw Data'!K203&gt;3), 'Raw Data'!J203, 0)</f>
        <v>0</v>
      </c>
      <c r="B209">
        <f>IF(AND('Raw Data'!C203&lt;'Raw Data'!F203, 'Raw Data'!K203&gt;'Raw Data'!L203, 'Raw Data'!K203-'Raw Data'!L203&gt;3), 'Raw Data'!I203, 0)</f>
        <v>0</v>
      </c>
      <c r="C209">
        <f>IF(AND('Raw Data'!F203&lt;'Raw Data'!C203, 'Raw Data'!L203&gt;'Raw Data'!K203, 'Raw Data'!L203-'Raw Data'!K203&lt;4), 'Raw Data'!H203, 0)</f>
        <v>0</v>
      </c>
      <c r="D209">
        <f>IF(AND('Raw Data'!C203&lt;'Raw Data'!F203, 'Raw Data'!K203&gt;'Raw Data'!L203, 'Raw Data'!K203-'Raw Data'!L203&lt;4), 'Raw Data'!G203, 0)</f>
        <v>0</v>
      </c>
      <c r="E209">
        <f>IF(ISBLANK('Raw Data'!J203), 0, IF(AND(4=MATCH(LARGE('Raw Data'!G203:J203, 4), 'Raw Data'!G203:J203, 0), 'Raw Data'!L203-'Raw Data'!K203&gt;3), 'Raw Data'!J203, 0))</f>
        <v>0</v>
      </c>
      <c r="F209">
        <f>IF(ISBLANK('Raw Data'!J203), 0, IF(AND(3=MATCH(LARGE('Raw Data'!G203:J203, 4), 'Raw Data'!G203:J203, 0), 'Raw Data'!K203-'Raw Data'!L203&gt;3), 'Raw Data'!I203, 0))</f>
        <v>0</v>
      </c>
      <c r="G209">
        <f>IF(ISBLANK('Raw Data'!J203), 0, IF(AND(2=MATCH(LARGE('Raw Data'!G203:J203, 4), 'Raw Data'!G203:J203, 0), AND('Raw Data'!L203-'Raw Data'!K203&lt;4, 'Raw Data'!L203-'Raw Data'!K203&gt;0)), 'Raw Data'!H203, 0))</f>
        <v>0</v>
      </c>
      <c r="H209">
        <f>IF(ISBLANK('Raw Data'!J203), 0, IF(AND(1=MATCH(LARGE('Raw Data'!G203:J203, 4), 'Raw Data'!G203:J203, 0), AND('Raw Data'!K203-'Raw Data'!L203&lt;4, 'Raw Data'!K203-'Raw Data'!L203&gt;0)), 'Raw Data'!G203, 0))</f>
        <v>0</v>
      </c>
      <c r="I209">
        <f>IF(ISBLANK('Raw Data'!J203), 0, IF(AND(4=MATCH(LARGE('Raw Data'!G203:J203, 3), 'Raw Data'!G203:J203, 0), 'Raw Data'!L203-'Raw Data'!K203&gt;3), 'Raw Data'!J203, 0))</f>
        <v>0</v>
      </c>
      <c r="J209">
        <f>IF(ISBLANK('Raw Data'!J203), 0, IF(AND(3=MATCH(LARGE('Raw Data'!G203:J203, 3), 'Raw Data'!G203:J203, 0), 'Raw Data'!K203-'Raw Data'!L203&gt;3), 'Raw Data'!I203, 0))</f>
        <v>0</v>
      </c>
      <c r="K209">
        <f>IF(ISBLANK('Raw Data'!J203), 0, IF(AND(2=MATCH(LARGE('Raw Data'!G203:J203, 3), 'Raw Data'!G203:J203, 0), AND('Raw Data'!L203-'Raw Data'!K203&lt;4, 'Raw Data'!L203-'Raw Data'!K203&gt;0)), 'Raw Data'!H203, 0))</f>
        <v>0</v>
      </c>
      <c r="L209">
        <f>IF(ISBLANK('Raw Data'!J203), 0, IF(AND(1=MATCH(LARGE('Raw Data'!G203:J203, 3), 'Raw Data'!G203:J203, 0), AND('Raw Data'!K203-'Raw Data'!L203&lt;4, 'Raw Data'!K203-'Raw Data'!L203&gt;0)), 'Raw Data'!G203, 0))</f>
        <v>0</v>
      </c>
      <c r="M209">
        <f>IF(ISBLANK('Raw Data'!J203), 0, IF(AND(4=MATCH(LARGE('Raw Data'!G203:J203, 2), 'Raw Data'!G203:J203, 0), 'Raw Data'!L203-'Raw Data'!K203&gt;3), 'Raw Data'!J203, 0))</f>
        <v>0</v>
      </c>
      <c r="N209">
        <f>IF(ISBLANK('Raw Data'!J203), 0, IF(AND(3=MATCH(LARGE('Raw Data'!G203:J203, 2), 'Raw Data'!G203:J203, 0), 'Raw Data'!K203-'Raw Data'!L203&gt;3), 'Raw Data'!I203, 0))</f>
        <v>0</v>
      </c>
      <c r="O209">
        <f>IF(ISBLANK('Raw Data'!J203), 0, IF(AND(2=MATCH(LARGE('Raw Data'!G203:J203, 2), 'Raw Data'!G203:J203, 0), AND('Raw Data'!L203-'Raw Data'!K203&lt;4, 'Raw Data'!L203-'Raw Data'!K203&gt;0)), 'Raw Data'!H203, 0))</f>
        <v>0</v>
      </c>
      <c r="P209">
        <f>IF(ISBLANK('Raw Data'!J203), 0, IF(AND(1=MATCH(LARGE('Raw Data'!G203:J203, 2), 'Raw Data'!G203:J203, 0), AND('Raw Data'!K203-'Raw Data'!L203&lt;4, 'Raw Data'!K203-'Raw Data'!L203&gt;0)), 'Raw Data'!G203, 0))</f>
        <v>0</v>
      </c>
      <c r="Q209">
        <f>IF(ISBLANK('Raw Data'!J203), 0, IF(AND(4=MATCH(LARGE('Raw Data'!G203:J203, 1), 'Raw Data'!G203:J203, 0), 'Raw Data'!L203-'Raw Data'!K203&gt;3), 'Raw Data'!J203, 0))</f>
        <v>0</v>
      </c>
      <c r="R209">
        <f>IF(ISBLANK('Raw Data'!J203), 0, IF(AND(3=MATCH(LARGE('Raw Data'!G203:J203, 1), 'Raw Data'!G203:J203, 0), 'Raw Data'!K203-'Raw Data'!L203&gt;3), 'Raw Data'!I203, 0))</f>
        <v>0</v>
      </c>
      <c r="S209">
        <f>IF(AND('Raw Data'!L203-'Raw Data'!K203&gt;4, 'Raw Data'!F203&lt;'Raw Data'!C203), 'Raw Data'!J203, 0)</f>
        <v>0</v>
      </c>
      <c r="T209">
        <f>IF(AND('Raw Data'!K203-'Raw Data'!L203&gt;4, 'Raw Data'!F203&gt;'Raw Data'!C203), 'Raw Data'!I203, 0)</f>
        <v>0</v>
      </c>
      <c r="U209">
        <f>IF(AND('Raw Data'!L203-'Raw Data'!K203&lt;3, 'Raw Data'!L203&gt;'Raw Data'!K203, 'Raw Data'!F203&lt;'Raw Data'!C203), 'Raw Data'!H203, 0)</f>
        <v>0</v>
      </c>
      <c r="V209">
        <f>IF(AND('Raw Data'!L203-'Raw Data'!K203&lt;3, 'Raw Data'!L203&gt;'Raw Data'!K203, 'Raw Data'!F203&gt;'Raw Data'!C203), 'Raw Data'!G203, 0)</f>
        <v>0</v>
      </c>
    </row>
    <row r="210" spans="1:22" x14ac:dyDescent="0.3">
      <c r="A210">
        <f>IF(AND('Raw Data'!F204&lt;'Raw Data'!C204, 'Raw Data'!L204&gt;'Raw Data'!K204, 'Raw Data'!L204-'Raw Data'!K204&gt;3), 'Raw Data'!J204, 0)</f>
        <v>0</v>
      </c>
      <c r="B210">
        <f>IF(AND('Raw Data'!C204&lt;'Raw Data'!F204, 'Raw Data'!K204&gt;'Raw Data'!L204, 'Raw Data'!K204-'Raw Data'!L204&gt;3), 'Raw Data'!I204, 0)</f>
        <v>0</v>
      </c>
      <c r="C210">
        <f>IF(AND('Raw Data'!F204&lt;'Raw Data'!C204, 'Raw Data'!L204&gt;'Raw Data'!K204, 'Raw Data'!L204-'Raw Data'!K204&lt;4), 'Raw Data'!H204, 0)</f>
        <v>0</v>
      </c>
      <c r="D210">
        <f>IF(AND('Raw Data'!C204&lt;'Raw Data'!F204, 'Raw Data'!K204&gt;'Raw Data'!L204, 'Raw Data'!K204-'Raw Data'!L204&lt;4), 'Raw Data'!G204, 0)</f>
        <v>0</v>
      </c>
      <c r="E210">
        <f>IF(ISBLANK('Raw Data'!J204), 0, IF(AND(4=MATCH(LARGE('Raw Data'!G204:J204, 4), 'Raw Data'!G204:J204, 0), 'Raw Data'!L204-'Raw Data'!K204&gt;3), 'Raw Data'!J204, 0))</f>
        <v>0</v>
      </c>
      <c r="F210">
        <f>IF(ISBLANK('Raw Data'!J204), 0, IF(AND(3=MATCH(LARGE('Raw Data'!G204:J204, 4), 'Raw Data'!G204:J204, 0), 'Raw Data'!K204-'Raw Data'!L204&gt;3), 'Raw Data'!I204, 0))</f>
        <v>0</v>
      </c>
      <c r="G210">
        <f>IF(ISBLANK('Raw Data'!J204), 0, IF(AND(2=MATCH(LARGE('Raw Data'!G204:J204, 4), 'Raw Data'!G204:J204, 0), AND('Raw Data'!L204-'Raw Data'!K204&lt;4, 'Raw Data'!L204-'Raw Data'!K204&gt;0)), 'Raw Data'!H204, 0))</f>
        <v>0</v>
      </c>
      <c r="H210">
        <f>IF(ISBLANK('Raw Data'!J204), 0, IF(AND(1=MATCH(LARGE('Raw Data'!G204:J204, 4), 'Raw Data'!G204:J204, 0), AND('Raw Data'!K204-'Raw Data'!L204&lt;4, 'Raw Data'!K204-'Raw Data'!L204&gt;0)), 'Raw Data'!G204, 0))</f>
        <v>0</v>
      </c>
      <c r="I210">
        <f>IF(ISBLANK('Raw Data'!J204), 0, IF(AND(4=MATCH(LARGE('Raw Data'!G204:J204, 3), 'Raw Data'!G204:J204, 0), 'Raw Data'!L204-'Raw Data'!K204&gt;3), 'Raw Data'!J204, 0))</f>
        <v>0</v>
      </c>
      <c r="J210">
        <f>IF(ISBLANK('Raw Data'!J204), 0, IF(AND(3=MATCH(LARGE('Raw Data'!G204:J204, 3), 'Raw Data'!G204:J204, 0), 'Raw Data'!K204-'Raw Data'!L204&gt;3), 'Raw Data'!I204, 0))</f>
        <v>0</v>
      </c>
      <c r="K210">
        <f>IF(ISBLANK('Raw Data'!J204), 0, IF(AND(2=MATCH(LARGE('Raw Data'!G204:J204, 3), 'Raw Data'!G204:J204, 0), AND('Raw Data'!L204-'Raw Data'!K204&lt;4, 'Raw Data'!L204-'Raw Data'!K204&gt;0)), 'Raw Data'!H204, 0))</f>
        <v>0</v>
      </c>
      <c r="L210">
        <f>IF(ISBLANK('Raw Data'!J204), 0, IF(AND(1=MATCH(LARGE('Raw Data'!G204:J204, 3), 'Raw Data'!G204:J204, 0), AND('Raw Data'!K204-'Raw Data'!L204&lt;4, 'Raw Data'!K204-'Raw Data'!L204&gt;0)), 'Raw Data'!G204, 0))</f>
        <v>0</v>
      </c>
      <c r="M210">
        <f>IF(ISBLANK('Raw Data'!J204), 0, IF(AND(4=MATCH(LARGE('Raw Data'!G204:J204, 2), 'Raw Data'!G204:J204, 0), 'Raw Data'!L204-'Raw Data'!K204&gt;3), 'Raw Data'!J204, 0))</f>
        <v>0</v>
      </c>
      <c r="N210">
        <f>IF(ISBLANK('Raw Data'!J204), 0, IF(AND(3=MATCH(LARGE('Raw Data'!G204:J204, 2), 'Raw Data'!G204:J204, 0), 'Raw Data'!K204-'Raw Data'!L204&gt;3), 'Raw Data'!I204, 0))</f>
        <v>0</v>
      </c>
      <c r="O210">
        <f>IF(ISBLANK('Raw Data'!J204), 0, IF(AND(2=MATCH(LARGE('Raw Data'!G204:J204, 2), 'Raw Data'!G204:J204, 0), AND('Raw Data'!L204-'Raw Data'!K204&lt;4, 'Raw Data'!L204-'Raw Data'!K204&gt;0)), 'Raw Data'!H204, 0))</f>
        <v>0</v>
      </c>
      <c r="P210">
        <f>IF(ISBLANK('Raw Data'!J204), 0, IF(AND(1=MATCH(LARGE('Raw Data'!G204:J204, 2), 'Raw Data'!G204:J204, 0), AND('Raw Data'!K204-'Raw Data'!L204&lt;4, 'Raw Data'!K204-'Raw Data'!L204&gt;0)), 'Raw Data'!G204, 0))</f>
        <v>0</v>
      </c>
      <c r="Q210">
        <f>IF(ISBLANK('Raw Data'!J204), 0, IF(AND(4=MATCH(LARGE('Raw Data'!G204:J204, 1), 'Raw Data'!G204:J204, 0), 'Raw Data'!L204-'Raw Data'!K204&gt;3), 'Raw Data'!J204, 0))</f>
        <v>0</v>
      </c>
      <c r="R210">
        <f>IF(ISBLANK('Raw Data'!J204), 0, IF(AND(3=MATCH(LARGE('Raw Data'!G204:J204, 1), 'Raw Data'!G204:J204, 0), 'Raw Data'!K204-'Raw Data'!L204&gt;3), 'Raw Data'!I204, 0))</f>
        <v>0</v>
      </c>
      <c r="S210">
        <f>IF(AND('Raw Data'!L204-'Raw Data'!K204&gt;4, 'Raw Data'!F204&lt;'Raw Data'!C204), 'Raw Data'!J204, 0)</f>
        <v>0</v>
      </c>
      <c r="T210">
        <f>IF(AND('Raw Data'!K204-'Raw Data'!L204&gt;4, 'Raw Data'!F204&gt;'Raw Data'!C204), 'Raw Data'!I204, 0)</f>
        <v>0</v>
      </c>
      <c r="U210">
        <f>IF(AND('Raw Data'!L204-'Raw Data'!K204&lt;3, 'Raw Data'!L204&gt;'Raw Data'!K204, 'Raw Data'!F204&lt;'Raw Data'!C204), 'Raw Data'!H204, 0)</f>
        <v>0</v>
      </c>
      <c r="V210">
        <f>IF(AND('Raw Data'!L204-'Raw Data'!K204&lt;3, 'Raw Data'!L204&gt;'Raw Data'!K204, 'Raw Data'!F204&gt;'Raw Data'!C204), 'Raw Data'!G204, 0)</f>
        <v>0</v>
      </c>
    </row>
    <row r="211" spans="1:22" x14ac:dyDescent="0.3">
      <c r="A211">
        <f>IF(AND('Raw Data'!F205&lt;'Raw Data'!C205, 'Raw Data'!L205&gt;'Raw Data'!K205, 'Raw Data'!L205-'Raw Data'!K205&gt;3), 'Raw Data'!J205, 0)</f>
        <v>0</v>
      </c>
      <c r="B211">
        <f>IF(AND('Raw Data'!C205&lt;'Raw Data'!F205, 'Raw Data'!K205&gt;'Raw Data'!L205, 'Raw Data'!K205-'Raw Data'!L205&gt;3), 'Raw Data'!I205, 0)</f>
        <v>0</v>
      </c>
      <c r="C211">
        <f>IF(AND('Raw Data'!F205&lt;'Raw Data'!C205, 'Raw Data'!L205&gt;'Raw Data'!K205, 'Raw Data'!L205-'Raw Data'!K205&lt;4), 'Raw Data'!H205, 0)</f>
        <v>0</v>
      </c>
      <c r="D211">
        <f>IF(AND('Raw Data'!C205&lt;'Raw Data'!F205, 'Raw Data'!K205&gt;'Raw Data'!L205, 'Raw Data'!K205-'Raw Data'!L205&lt;4), 'Raw Data'!G205, 0)</f>
        <v>0</v>
      </c>
      <c r="E211">
        <f>IF(ISBLANK('Raw Data'!J205), 0, IF(AND(4=MATCH(LARGE('Raw Data'!G205:J205, 4), 'Raw Data'!G205:J205, 0), 'Raw Data'!L205-'Raw Data'!K205&gt;3), 'Raw Data'!J205, 0))</f>
        <v>0</v>
      </c>
      <c r="F211">
        <f>IF(ISBLANK('Raw Data'!J205), 0, IF(AND(3=MATCH(LARGE('Raw Data'!G205:J205, 4), 'Raw Data'!G205:J205, 0), 'Raw Data'!K205-'Raw Data'!L205&gt;3), 'Raw Data'!I205, 0))</f>
        <v>0</v>
      </c>
      <c r="G211">
        <f>IF(ISBLANK('Raw Data'!J205), 0, IF(AND(2=MATCH(LARGE('Raw Data'!G205:J205, 4), 'Raw Data'!G205:J205, 0), AND('Raw Data'!L205-'Raw Data'!K205&lt;4, 'Raw Data'!L205-'Raw Data'!K205&gt;0)), 'Raw Data'!H205, 0))</f>
        <v>0</v>
      </c>
      <c r="H211">
        <f>IF(ISBLANK('Raw Data'!J205), 0, IF(AND(1=MATCH(LARGE('Raw Data'!G205:J205, 4), 'Raw Data'!G205:J205, 0), AND('Raw Data'!K205-'Raw Data'!L205&lt;4, 'Raw Data'!K205-'Raw Data'!L205&gt;0)), 'Raw Data'!G205, 0))</f>
        <v>0</v>
      </c>
      <c r="I211">
        <f>IF(ISBLANK('Raw Data'!J205), 0, IF(AND(4=MATCH(LARGE('Raw Data'!G205:J205, 3), 'Raw Data'!G205:J205, 0), 'Raw Data'!L205-'Raw Data'!K205&gt;3), 'Raw Data'!J205, 0))</f>
        <v>0</v>
      </c>
      <c r="J211">
        <f>IF(ISBLANK('Raw Data'!J205), 0, IF(AND(3=MATCH(LARGE('Raw Data'!G205:J205, 3), 'Raw Data'!G205:J205, 0), 'Raw Data'!K205-'Raw Data'!L205&gt;3), 'Raw Data'!I205, 0))</f>
        <v>0</v>
      </c>
      <c r="K211">
        <f>IF(ISBLANK('Raw Data'!J205), 0, IF(AND(2=MATCH(LARGE('Raw Data'!G205:J205, 3), 'Raw Data'!G205:J205, 0), AND('Raw Data'!L205-'Raw Data'!K205&lt;4, 'Raw Data'!L205-'Raw Data'!K205&gt;0)), 'Raw Data'!H205, 0))</f>
        <v>0</v>
      </c>
      <c r="L211">
        <f>IF(ISBLANK('Raw Data'!J205), 0, IF(AND(1=MATCH(LARGE('Raw Data'!G205:J205, 3), 'Raw Data'!G205:J205, 0), AND('Raw Data'!K205-'Raw Data'!L205&lt;4, 'Raw Data'!K205-'Raw Data'!L205&gt;0)), 'Raw Data'!G205, 0))</f>
        <v>0</v>
      </c>
      <c r="M211">
        <f>IF(ISBLANK('Raw Data'!J205), 0, IF(AND(4=MATCH(LARGE('Raw Data'!G205:J205, 2), 'Raw Data'!G205:J205, 0), 'Raw Data'!L205-'Raw Data'!K205&gt;3), 'Raw Data'!J205, 0))</f>
        <v>0</v>
      </c>
      <c r="N211">
        <f>IF(ISBLANK('Raw Data'!J205), 0, IF(AND(3=MATCH(LARGE('Raw Data'!G205:J205, 2), 'Raw Data'!G205:J205, 0), 'Raw Data'!K205-'Raw Data'!L205&gt;3), 'Raw Data'!I205, 0))</f>
        <v>0</v>
      </c>
      <c r="O211">
        <f>IF(ISBLANK('Raw Data'!J205), 0, IF(AND(2=MATCH(LARGE('Raw Data'!G205:J205, 2), 'Raw Data'!G205:J205, 0), AND('Raw Data'!L205-'Raw Data'!K205&lt;4, 'Raw Data'!L205-'Raw Data'!K205&gt;0)), 'Raw Data'!H205, 0))</f>
        <v>0</v>
      </c>
      <c r="P211">
        <f>IF(ISBLANK('Raw Data'!J205), 0, IF(AND(1=MATCH(LARGE('Raw Data'!G205:J205, 2), 'Raw Data'!G205:J205, 0), AND('Raw Data'!K205-'Raw Data'!L205&lt;4, 'Raw Data'!K205-'Raw Data'!L205&gt;0)), 'Raw Data'!G205, 0))</f>
        <v>0</v>
      </c>
      <c r="Q211">
        <f>IF(ISBLANK('Raw Data'!J205), 0, IF(AND(4=MATCH(LARGE('Raw Data'!G205:J205, 1), 'Raw Data'!G205:J205, 0), 'Raw Data'!L205-'Raw Data'!K205&gt;3), 'Raw Data'!J205, 0))</f>
        <v>0</v>
      </c>
      <c r="R211">
        <f>IF(ISBLANK('Raw Data'!J205), 0, IF(AND(3=MATCH(LARGE('Raw Data'!G205:J205, 1), 'Raw Data'!G205:J205, 0), 'Raw Data'!K205-'Raw Data'!L205&gt;3), 'Raw Data'!I205, 0))</f>
        <v>0</v>
      </c>
      <c r="S211">
        <f>IF(AND('Raw Data'!L205-'Raw Data'!K205&gt;4, 'Raw Data'!F205&lt;'Raw Data'!C205), 'Raw Data'!J205, 0)</f>
        <v>0</v>
      </c>
      <c r="T211">
        <f>IF(AND('Raw Data'!K205-'Raw Data'!L205&gt;4, 'Raw Data'!F205&gt;'Raw Data'!C205), 'Raw Data'!I205, 0)</f>
        <v>0</v>
      </c>
      <c r="U211">
        <f>IF(AND('Raw Data'!L205-'Raw Data'!K205&lt;3, 'Raw Data'!L205&gt;'Raw Data'!K205, 'Raw Data'!F205&lt;'Raw Data'!C205), 'Raw Data'!H205, 0)</f>
        <v>0</v>
      </c>
      <c r="V211">
        <f>IF(AND('Raw Data'!L205-'Raw Data'!K205&lt;3, 'Raw Data'!L205&gt;'Raw Data'!K205, 'Raw Data'!F205&gt;'Raw Data'!C205), 'Raw Data'!G205, 0)</f>
        <v>0</v>
      </c>
    </row>
    <row r="212" spans="1:22" x14ac:dyDescent="0.3">
      <c r="A212">
        <f>IF(AND('Raw Data'!F206&lt;'Raw Data'!C206, 'Raw Data'!L206&gt;'Raw Data'!K206, 'Raw Data'!L206-'Raw Data'!K206&gt;3), 'Raw Data'!J206, 0)</f>
        <v>0</v>
      </c>
      <c r="B212">
        <f>IF(AND('Raw Data'!C206&lt;'Raw Data'!F206, 'Raw Data'!K206&gt;'Raw Data'!L206, 'Raw Data'!K206-'Raw Data'!L206&gt;3), 'Raw Data'!I206, 0)</f>
        <v>0</v>
      </c>
      <c r="C212">
        <f>IF(AND('Raw Data'!F206&lt;'Raw Data'!C206, 'Raw Data'!L206&gt;'Raw Data'!K206, 'Raw Data'!L206-'Raw Data'!K206&lt;4), 'Raw Data'!H206, 0)</f>
        <v>0</v>
      </c>
      <c r="D212">
        <f>IF(AND('Raw Data'!C206&lt;'Raw Data'!F206, 'Raw Data'!K206&gt;'Raw Data'!L206, 'Raw Data'!K206-'Raw Data'!L206&lt;4), 'Raw Data'!G206, 0)</f>
        <v>0</v>
      </c>
      <c r="E212">
        <f>IF(ISBLANK('Raw Data'!J206), 0, IF(AND(4=MATCH(LARGE('Raw Data'!G206:J206, 4), 'Raw Data'!G206:J206, 0), 'Raw Data'!L206-'Raw Data'!K206&gt;3), 'Raw Data'!J206, 0))</f>
        <v>0</v>
      </c>
      <c r="F212">
        <f>IF(ISBLANK('Raw Data'!J206), 0, IF(AND(3=MATCH(LARGE('Raw Data'!G206:J206, 4), 'Raw Data'!G206:J206, 0), 'Raw Data'!K206-'Raw Data'!L206&gt;3), 'Raw Data'!I206, 0))</f>
        <v>0</v>
      </c>
      <c r="G212">
        <f>IF(ISBLANK('Raw Data'!J206), 0, IF(AND(2=MATCH(LARGE('Raw Data'!G206:J206, 4), 'Raw Data'!G206:J206, 0), AND('Raw Data'!L206-'Raw Data'!K206&lt;4, 'Raw Data'!L206-'Raw Data'!K206&gt;0)), 'Raw Data'!H206, 0))</f>
        <v>0</v>
      </c>
      <c r="H212">
        <f>IF(ISBLANK('Raw Data'!J206), 0, IF(AND(1=MATCH(LARGE('Raw Data'!G206:J206, 4), 'Raw Data'!G206:J206, 0), AND('Raw Data'!K206-'Raw Data'!L206&lt;4, 'Raw Data'!K206-'Raw Data'!L206&gt;0)), 'Raw Data'!G206, 0))</f>
        <v>0</v>
      </c>
      <c r="I212">
        <f>IF(ISBLANK('Raw Data'!J206), 0, IF(AND(4=MATCH(LARGE('Raw Data'!G206:J206, 3), 'Raw Data'!G206:J206, 0), 'Raw Data'!L206-'Raw Data'!K206&gt;3), 'Raw Data'!J206, 0))</f>
        <v>0</v>
      </c>
      <c r="J212">
        <f>IF(ISBLANK('Raw Data'!J206), 0, IF(AND(3=MATCH(LARGE('Raw Data'!G206:J206, 3), 'Raw Data'!G206:J206, 0), 'Raw Data'!K206-'Raw Data'!L206&gt;3), 'Raw Data'!I206, 0))</f>
        <v>0</v>
      </c>
      <c r="K212">
        <f>IF(ISBLANK('Raw Data'!J206), 0, IF(AND(2=MATCH(LARGE('Raw Data'!G206:J206, 3), 'Raw Data'!G206:J206, 0), AND('Raw Data'!L206-'Raw Data'!K206&lt;4, 'Raw Data'!L206-'Raw Data'!K206&gt;0)), 'Raw Data'!H206, 0))</f>
        <v>0</v>
      </c>
      <c r="L212">
        <f>IF(ISBLANK('Raw Data'!J206), 0, IF(AND(1=MATCH(LARGE('Raw Data'!G206:J206, 3), 'Raw Data'!G206:J206, 0), AND('Raw Data'!K206-'Raw Data'!L206&lt;4, 'Raw Data'!K206-'Raw Data'!L206&gt;0)), 'Raw Data'!G206, 0))</f>
        <v>0</v>
      </c>
      <c r="M212">
        <f>IF(ISBLANK('Raw Data'!J206), 0, IF(AND(4=MATCH(LARGE('Raw Data'!G206:J206, 2), 'Raw Data'!G206:J206, 0), 'Raw Data'!L206-'Raw Data'!K206&gt;3), 'Raw Data'!J206, 0))</f>
        <v>0</v>
      </c>
      <c r="N212">
        <f>IF(ISBLANK('Raw Data'!J206), 0, IF(AND(3=MATCH(LARGE('Raw Data'!G206:J206, 2), 'Raw Data'!G206:J206, 0), 'Raw Data'!K206-'Raw Data'!L206&gt;3), 'Raw Data'!I206, 0))</f>
        <v>0</v>
      </c>
      <c r="O212">
        <f>IF(ISBLANK('Raw Data'!J206), 0, IF(AND(2=MATCH(LARGE('Raw Data'!G206:J206, 2), 'Raw Data'!G206:J206, 0), AND('Raw Data'!L206-'Raw Data'!K206&lt;4, 'Raw Data'!L206-'Raw Data'!K206&gt;0)), 'Raw Data'!H206, 0))</f>
        <v>0</v>
      </c>
      <c r="P212">
        <f>IF(ISBLANK('Raw Data'!J206), 0, IF(AND(1=MATCH(LARGE('Raw Data'!G206:J206, 2), 'Raw Data'!G206:J206, 0), AND('Raw Data'!K206-'Raw Data'!L206&lt;4, 'Raw Data'!K206-'Raw Data'!L206&gt;0)), 'Raw Data'!G206, 0))</f>
        <v>0</v>
      </c>
      <c r="Q212">
        <f>IF(ISBLANK('Raw Data'!J206), 0, IF(AND(4=MATCH(LARGE('Raw Data'!G206:J206, 1), 'Raw Data'!G206:J206, 0), 'Raw Data'!L206-'Raw Data'!K206&gt;3), 'Raw Data'!J206, 0))</f>
        <v>0</v>
      </c>
      <c r="R212">
        <f>IF(ISBLANK('Raw Data'!J206), 0, IF(AND(3=MATCH(LARGE('Raw Data'!G206:J206, 1), 'Raw Data'!G206:J206, 0), 'Raw Data'!K206-'Raw Data'!L206&gt;3), 'Raw Data'!I206, 0))</f>
        <v>0</v>
      </c>
      <c r="S212">
        <f>IF(AND('Raw Data'!L206-'Raw Data'!K206&gt;4, 'Raw Data'!F206&lt;'Raw Data'!C206), 'Raw Data'!J206, 0)</f>
        <v>0</v>
      </c>
      <c r="T212">
        <f>IF(AND('Raw Data'!K206-'Raw Data'!L206&gt;4, 'Raw Data'!F206&gt;'Raw Data'!C206), 'Raw Data'!I206, 0)</f>
        <v>0</v>
      </c>
      <c r="U212">
        <f>IF(AND('Raw Data'!L206-'Raw Data'!K206&lt;3, 'Raw Data'!L206&gt;'Raw Data'!K206, 'Raw Data'!F206&lt;'Raw Data'!C206), 'Raw Data'!H206, 0)</f>
        <v>0</v>
      </c>
      <c r="V212">
        <f>IF(AND('Raw Data'!L206-'Raw Data'!K206&lt;3, 'Raw Data'!L206&gt;'Raw Data'!K206, 'Raw Data'!F206&gt;'Raw Data'!C206), 'Raw Data'!G206, 0)</f>
        <v>0</v>
      </c>
    </row>
    <row r="213" spans="1:22" x14ac:dyDescent="0.3">
      <c r="A213">
        <f>IF(AND('Raw Data'!F207&lt;'Raw Data'!C207, 'Raw Data'!L207&gt;'Raw Data'!K207, 'Raw Data'!L207-'Raw Data'!K207&gt;3), 'Raw Data'!J207, 0)</f>
        <v>0</v>
      </c>
      <c r="B213">
        <f>IF(AND('Raw Data'!C207&lt;'Raw Data'!F207, 'Raw Data'!K207&gt;'Raw Data'!L207, 'Raw Data'!K207-'Raw Data'!L207&gt;3), 'Raw Data'!I207, 0)</f>
        <v>0</v>
      </c>
      <c r="C213">
        <f>IF(AND('Raw Data'!F207&lt;'Raw Data'!C207, 'Raw Data'!L207&gt;'Raw Data'!K207, 'Raw Data'!L207-'Raw Data'!K207&lt;4), 'Raw Data'!H207, 0)</f>
        <v>0</v>
      </c>
      <c r="D213">
        <f>IF(AND('Raw Data'!C207&lt;'Raw Data'!F207, 'Raw Data'!K207&gt;'Raw Data'!L207, 'Raw Data'!K207-'Raw Data'!L207&lt;4), 'Raw Data'!G207, 0)</f>
        <v>0</v>
      </c>
      <c r="E213">
        <f>IF(ISBLANK('Raw Data'!J207), 0, IF(AND(4=MATCH(LARGE('Raw Data'!G207:J207, 4), 'Raw Data'!G207:J207, 0), 'Raw Data'!L207-'Raw Data'!K207&gt;3), 'Raw Data'!J207, 0))</f>
        <v>0</v>
      </c>
      <c r="F213">
        <f>IF(ISBLANK('Raw Data'!J207), 0, IF(AND(3=MATCH(LARGE('Raw Data'!G207:J207, 4), 'Raw Data'!G207:J207, 0), 'Raw Data'!K207-'Raw Data'!L207&gt;3), 'Raw Data'!I207, 0))</f>
        <v>0</v>
      </c>
      <c r="G213">
        <f>IF(ISBLANK('Raw Data'!J207), 0, IF(AND(2=MATCH(LARGE('Raw Data'!G207:J207, 4), 'Raw Data'!G207:J207, 0), AND('Raw Data'!L207-'Raw Data'!K207&lt;4, 'Raw Data'!L207-'Raw Data'!K207&gt;0)), 'Raw Data'!H207, 0))</f>
        <v>0</v>
      </c>
      <c r="H213">
        <f>IF(ISBLANK('Raw Data'!J207), 0, IF(AND(1=MATCH(LARGE('Raw Data'!G207:J207, 4), 'Raw Data'!G207:J207, 0), AND('Raw Data'!K207-'Raw Data'!L207&lt;4, 'Raw Data'!K207-'Raw Data'!L207&gt;0)), 'Raw Data'!G207, 0))</f>
        <v>0</v>
      </c>
      <c r="I213">
        <f>IF(ISBLANK('Raw Data'!J207), 0, IF(AND(4=MATCH(LARGE('Raw Data'!G207:J207, 3), 'Raw Data'!G207:J207, 0), 'Raw Data'!L207-'Raw Data'!K207&gt;3), 'Raw Data'!J207, 0))</f>
        <v>0</v>
      </c>
      <c r="J213">
        <f>IF(ISBLANK('Raw Data'!J207), 0, IF(AND(3=MATCH(LARGE('Raw Data'!G207:J207, 3), 'Raw Data'!G207:J207, 0), 'Raw Data'!K207-'Raw Data'!L207&gt;3), 'Raw Data'!I207, 0))</f>
        <v>0</v>
      </c>
      <c r="K213">
        <f>IF(ISBLANK('Raw Data'!J207), 0, IF(AND(2=MATCH(LARGE('Raw Data'!G207:J207, 3), 'Raw Data'!G207:J207, 0), AND('Raw Data'!L207-'Raw Data'!K207&lt;4, 'Raw Data'!L207-'Raw Data'!K207&gt;0)), 'Raw Data'!H207, 0))</f>
        <v>0</v>
      </c>
      <c r="L213">
        <f>IF(ISBLANK('Raw Data'!J207), 0, IF(AND(1=MATCH(LARGE('Raw Data'!G207:J207, 3), 'Raw Data'!G207:J207, 0), AND('Raw Data'!K207-'Raw Data'!L207&lt;4, 'Raw Data'!K207-'Raw Data'!L207&gt;0)), 'Raw Data'!G207, 0))</f>
        <v>0</v>
      </c>
      <c r="M213">
        <f>IF(ISBLANK('Raw Data'!J207), 0, IF(AND(4=MATCH(LARGE('Raw Data'!G207:J207, 2), 'Raw Data'!G207:J207, 0), 'Raw Data'!L207-'Raw Data'!K207&gt;3), 'Raw Data'!J207, 0))</f>
        <v>0</v>
      </c>
      <c r="N213">
        <f>IF(ISBLANK('Raw Data'!J207), 0, IF(AND(3=MATCH(LARGE('Raw Data'!G207:J207, 2), 'Raw Data'!G207:J207, 0), 'Raw Data'!K207-'Raw Data'!L207&gt;3), 'Raw Data'!I207, 0))</f>
        <v>0</v>
      </c>
      <c r="O213">
        <f>IF(ISBLANK('Raw Data'!J207), 0, IF(AND(2=MATCH(LARGE('Raw Data'!G207:J207, 2), 'Raw Data'!G207:J207, 0), AND('Raw Data'!L207-'Raw Data'!K207&lt;4, 'Raw Data'!L207-'Raw Data'!K207&gt;0)), 'Raw Data'!H207, 0))</f>
        <v>0</v>
      </c>
      <c r="P213">
        <f>IF(ISBLANK('Raw Data'!J207), 0, IF(AND(1=MATCH(LARGE('Raw Data'!G207:J207, 2), 'Raw Data'!G207:J207, 0), AND('Raw Data'!K207-'Raw Data'!L207&lt;4, 'Raw Data'!K207-'Raw Data'!L207&gt;0)), 'Raw Data'!G207, 0))</f>
        <v>0</v>
      </c>
      <c r="Q213">
        <f>IF(ISBLANK('Raw Data'!J207), 0, IF(AND(4=MATCH(LARGE('Raw Data'!G207:J207, 1), 'Raw Data'!G207:J207, 0), 'Raw Data'!L207-'Raw Data'!K207&gt;3), 'Raw Data'!J207, 0))</f>
        <v>0</v>
      </c>
      <c r="R213">
        <f>IF(ISBLANK('Raw Data'!J207), 0, IF(AND(3=MATCH(LARGE('Raw Data'!G207:J207, 1), 'Raw Data'!G207:J207, 0), 'Raw Data'!K207-'Raw Data'!L207&gt;3), 'Raw Data'!I207, 0))</f>
        <v>0</v>
      </c>
      <c r="S213">
        <f>IF(AND('Raw Data'!L207-'Raw Data'!K207&gt;4, 'Raw Data'!F207&lt;'Raw Data'!C207), 'Raw Data'!J207, 0)</f>
        <v>0</v>
      </c>
      <c r="T213">
        <f>IF(AND('Raw Data'!K207-'Raw Data'!L207&gt;4, 'Raw Data'!F207&gt;'Raw Data'!C207), 'Raw Data'!I207, 0)</f>
        <v>0</v>
      </c>
      <c r="U213">
        <f>IF(AND('Raw Data'!L207-'Raw Data'!K207&lt;3, 'Raw Data'!L207&gt;'Raw Data'!K207, 'Raw Data'!F207&lt;'Raw Data'!C207), 'Raw Data'!H207, 0)</f>
        <v>0</v>
      </c>
      <c r="V213">
        <f>IF(AND('Raw Data'!L207-'Raw Data'!K207&lt;3, 'Raw Data'!L207&gt;'Raw Data'!K207, 'Raw Data'!F207&gt;'Raw Data'!C207), 'Raw Data'!G207, 0)</f>
        <v>0</v>
      </c>
    </row>
    <row r="214" spans="1:22" x14ac:dyDescent="0.3">
      <c r="A214">
        <f>IF(AND('Raw Data'!F208&lt;'Raw Data'!C208, 'Raw Data'!L208&gt;'Raw Data'!K208, 'Raw Data'!L208-'Raw Data'!K208&gt;3), 'Raw Data'!J208, 0)</f>
        <v>0</v>
      </c>
      <c r="B214">
        <f>IF(AND('Raw Data'!C208&lt;'Raw Data'!F208, 'Raw Data'!K208&gt;'Raw Data'!L208, 'Raw Data'!K208-'Raw Data'!L208&gt;3), 'Raw Data'!I208, 0)</f>
        <v>0</v>
      </c>
      <c r="C214">
        <f>IF(AND('Raw Data'!F208&lt;'Raw Data'!C208, 'Raw Data'!L208&gt;'Raw Data'!K208, 'Raw Data'!L208-'Raw Data'!K208&lt;4), 'Raw Data'!H208, 0)</f>
        <v>0</v>
      </c>
      <c r="D214">
        <f>IF(AND('Raw Data'!C208&lt;'Raw Data'!F208, 'Raw Data'!K208&gt;'Raw Data'!L208, 'Raw Data'!K208-'Raw Data'!L208&lt;4), 'Raw Data'!G208, 0)</f>
        <v>0</v>
      </c>
      <c r="E214">
        <f>IF(ISBLANK('Raw Data'!J208), 0, IF(AND(4=MATCH(LARGE('Raw Data'!G208:J208, 4), 'Raw Data'!G208:J208, 0), 'Raw Data'!L208-'Raw Data'!K208&gt;3), 'Raw Data'!J208, 0))</f>
        <v>0</v>
      </c>
      <c r="F214">
        <f>IF(ISBLANK('Raw Data'!J208), 0, IF(AND(3=MATCH(LARGE('Raw Data'!G208:J208, 4), 'Raw Data'!G208:J208, 0), 'Raw Data'!K208-'Raw Data'!L208&gt;3), 'Raw Data'!I208, 0))</f>
        <v>0</v>
      </c>
      <c r="G214">
        <f>IF(ISBLANK('Raw Data'!J208), 0, IF(AND(2=MATCH(LARGE('Raw Data'!G208:J208, 4), 'Raw Data'!G208:J208, 0), AND('Raw Data'!L208-'Raw Data'!K208&lt;4, 'Raw Data'!L208-'Raw Data'!K208&gt;0)), 'Raw Data'!H208, 0))</f>
        <v>0</v>
      </c>
      <c r="H214">
        <f>IF(ISBLANK('Raw Data'!J208), 0, IF(AND(1=MATCH(LARGE('Raw Data'!G208:J208, 4), 'Raw Data'!G208:J208, 0), AND('Raw Data'!K208-'Raw Data'!L208&lt;4, 'Raw Data'!K208-'Raw Data'!L208&gt;0)), 'Raw Data'!G208, 0))</f>
        <v>0</v>
      </c>
      <c r="I214">
        <f>IF(ISBLANK('Raw Data'!J208), 0, IF(AND(4=MATCH(LARGE('Raw Data'!G208:J208, 3), 'Raw Data'!G208:J208, 0), 'Raw Data'!L208-'Raw Data'!K208&gt;3), 'Raw Data'!J208, 0))</f>
        <v>0</v>
      </c>
      <c r="J214">
        <f>IF(ISBLANK('Raw Data'!J208), 0, IF(AND(3=MATCH(LARGE('Raw Data'!G208:J208, 3), 'Raw Data'!G208:J208, 0), 'Raw Data'!K208-'Raw Data'!L208&gt;3), 'Raw Data'!I208, 0))</f>
        <v>0</v>
      </c>
      <c r="K214">
        <f>IF(ISBLANK('Raw Data'!J208), 0, IF(AND(2=MATCH(LARGE('Raw Data'!G208:J208, 3), 'Raw Data'!G208:J208, 0), AND('Raw Data'!L208-'Raw Data'!K208&lt;4, 'Raw Data'!L208-'Raw Data'!K208&gt;0)), 'Raw Data'!H208, 0))</f>
        <v>0</v>
      </c>
      <c r="L214">
        <f>IF(ISBLANK('Raw Data'!J208), 0, IF(AND(1=MATCH(LARGE('Raw Data'!G208:J208, 3), 'Raw Data'!G208:J208, 0), AND('Raw Data'!K208-'Raw Data'!L208&lt;4, 'Raw Data'!K208-'Raw Data'!L208&gt;0)), 'Raw Data'!G208, 0))</f>
        <v>0</v>
      </c>
      <c r="M214">
        <f>IF(ISBLANK('Raw Data'!J208), 0, IF(AND(4=MATCH(LARGE('Raw Data'!G208:J208, 2), 'Raw Data'!G208:J208, 0), 'Raw Data'!L208-'Raw Data'!K208&gt;3), 'Raw Data'!J208, 0))</f>
        <v>0</v>
      </c>
      <c r="N214">
        <f>IF(ISBLANK('Raw Data'!J208), 0, IF(AND(3=MATCH(LARGE('Raw Data'!G208:J208, 2), 'Raw Data'!G208:J208, 0), 'Raw Data'!K208-'Raw Data'!L208&gt;3), 'Raw Data'!I208, 0))</f>
        <v>0</v>
      </c>
      <c r="O214">
        <f>IF(ISBLANK('Raw Data'!J208), 0, IF(AND(2=MATCH(LARGE('Raw Data'!G208:J208, 2), 'Raw Data'!G208:J208, 0), AND('Raw Data'!L208-'Raw Data'!K208&lt;4, 'Raw Data'!L208-'Raw Data'!K208&gt;0)), 'Raw Data'!H208, 0))</f>
        <v>0</v>
      </c>
      <c r="P214">
        <f>IF(ISBLANK('Raw Data'!J208), 0, IF(AND(1=MATCH(LARGE('Raw Data'!G208:J208, 2), 'Raw Data'!G208:J208, 0), AND('Raw Data'!K208-'Raw Data'!L208&lt;4, 'Raw Data'!K208-'Raw Data'!L208&gt;0)), 'Raw Data'!G208, 0))</f>
        <v>0</v>
      </c>
      <c r="Q214">
        <f>IF(ISBLANK('Raw Data'!J208), 0, IF(AND(4=MATCH(LARGE('Raw Data'!G208:J208, 1), 'Raw Data'!G208:J208, 0), 'Raw Data'!L208-'Raw Data'!K208&gt;3), 'Raw Data'!J208, 0))</f>
        <v>0</v>
      </c>
      <c r="R214">
        <f>IF(ISBLANK('Raw Data'!J208), 0, IF(AND(3=MATCH(LARGE('Raw Data'!G208:J208, 1), 'Raw Data'!G208:J208, 0), 'Raw Data'!K208-'Raw Data'!L208&gt;3), 'Raw Data'!I208, 0))</f>
        <v>0</v>
      </c>
      <c r="S214">
        <f>IF(AND('Raw Data'!L208-'Raw Data'!K208&gt;4, 'Raw Data'!F208&lt;'Raw Data'!C208), 'Raw Data'!J208, 0)</f>
        <v>0</v>
      </c>
      <c r="T214">
        <f>IF(AND('Raw Data'!K208-'Raw Data'!L208&gt;4, 'Raw Data'!F208&gt;'Raw Data'!C208), 'Raw Data'!I208, 0)</f>
        <v>0</v>
      </c>
      <c r="U214">
        <f>IF(AND('Raw Data'!L208-'Raw Data'!K208&lt;3, 'Raw Data'!L208&gt;'Raw Data'!K208, 'Raw Data'!F208&lt;'Raw Data'!C208), 'Raw Data'!H208, 0)</f>
        <v>0</v>
      </c>
      <c r="V214">
        <f>IF(AND('Raw Data'!L208-'Raw Data'!K208&lt;3, 'Raw Data'!L208&gt;'Raw Data'!K208, 'Raw Data'!F208&gt;'Raw Data'!C208), 'Raw Data'!G208, 0)</f>
        <v>0</v>
      </c>
    </row>
    <row r="215" spans="1:22" x14ac:dyDescent="0.3">
      <c r="A215">
        <f>IF(AND('Raw Data'!F209&lt;'Raw Data'!C209, 'Raw Data'!L209&gt;'Raw Data'!K209, 'Raw Data'!L209-'Raw Data'!K209&gt;3), 'Raw Data'!J209, 0)</f>
        <v>0</v>
      </c>
      <c r="B215">
        <f>IF(AND('Raw Data'!C209&lt;'Raw Data'!F209, 'Raw Data'!K209&gt;'Raw Data'!L209, 'Raw Data'!K209-'Raw Data'!L209&gt;3), 'Raw Data'!I209, 0)</f>
        <v>0</v>
      </c>
      <c r="C215">
        <f>IF(AND('Raw Data'!F209&lt;'Raw Data'!C209, 'Raw Data'!L209&gt;'Raw Data'!K209, 'Raw Data'!L209-'Raw Data'!K209&lt;4), 'Raw Data'!H209, 0)</f>
        <v>0</v>
      </c>
      <c r="D215">
        <f>IF(AND('Raw Data'!C209&lt;'Raw Data'!F209, 'Raw Data'!K209&gt;'Raw Data'!L209, 'Raw Data'!K209-'Raw Data'!L209&lt;4), 'Raw Data'!G209, 0)</f>
        <v>0</v>
      </c>
      <c r="E215">
        <f>IF(ISBLANK('Raw Data'!J209), 0, IF(AND(4=MATCH(LARGE('Raw Data'!G209:J209, 4), 'Raw Data'!G209:J209, 0), 'Raw Data'!L209-'Raw Data'!K209&gt;3), 'Raw Data'!J209, 0))</f>
        <v>0</v>
      </c>
      <c r="F215">
        <f>IF(ISBLANK('Raw Data'!J209), 0, IF(AND(3=MATCH(LARGE('Raw Data'!G209:J209, 4), 'Raw Data'!G209:J209, 0), 'Raw Data'!K209-'Raw Data'!L209&gt;3), 'Raw Data'!I209, 0))</f>
        <v>0</v>
      </c>
      <c r="G215">
        <f>IF(ISBLANK('Raw Data'!J209), 0, IF(AND(2=MATCH(LARGE('Raw Data'!G209:J209, 4), 'Raw Data'!G209:J209, 0), AND('Raw Data'!L209-'Raw Data'!K209&lt;4, 'Raw Data'!L209-'Raw Data'!K209&gt;0)), 'Raw Data'!H209, 0))</f>
        <v>0</v>
      </c>
      <c r="H215">
        <f>IF(ISBLANK('Raw Data'!J209), 0, IF(AND(1=MATCH(LARGE('Raw Data'!G209:J209, 4), 'Raw Data'!G209:J209, 0), AND('Raw Data'!K209-'Raw Data'!L209&lt;4, 'Raw Data'!K209-'Raw Data'!L209&gt;0)), 'Raw Data'!G209, 0))</f>
        <v>0</v>
      </c>
      <c r="I215">
        <f>IF(ISBLANK('Raw Data'!J209), 0, IF(AND(4=MATCH(LARGE('Raw Data'!G209:J209, 3), 'Raw Data'!G209:J209, 0), 'Raw Data'!L209-'Raw Data'!K209&gt;3), 'Raw Data'!J209, 0))</f>
        <v>0</v>
      </c>
      <c r="J215">
        <f>IF(ISBLANK('Raw Data'!J209), 0, IF(AND(3=MATCH(LARGE('Raw Data'!G209:J209, 3), 'Raw Data'!G209:J209, 0), 'Raw Data'!K209-'Raw Data'!L209&gt;3), 'Raw Data'!I209, 0))</f>
        <v>0</v>
      </c>
      <c r="K215">
        <f>IF(ISBLANK('Raw Data'!J209), 0, IF(AND(2=MATCH(LARGE('Raw Data'!G209:J209, 3), 'Raw Data'!G209:J209, 0), AND('Raw Data'!L209-'Raw Data'!K209&lt;4, 'Raw Data'!L209-'Raw Data'!K209&gt;0)), 'Raw Data'!H209, 0))</f>
        <v>0</v>
      </c>
      <c r="L215">
        <f>IF(ISBLANK('Raw Data'!J209), 0, IF(AND(1=MATCH(LARGE('Raw Data'!G209:J209, 3), 'Raw Data'!G209:J209, 0), AND('Raw Data'!K209-'Raw Data'!L209&lt;4, 'Raw Data'!K209-'Raw Data'!L209&gt;0)), 'Raw Data'!G209, 0))</f>
        <v>0</v>
      </c>
      <c r="M215">
        <f>IF(ISBLANK('Raw Data'!J209), 0, IF(AND(4=MATCH(LARGE('Raw Data'!G209:J209, 2), 'Raw Data'!G209:J209, 0), 'Raw Data'!L209-'Raw Data'!K209&gt;3), 'Raw Data'!J209, 0))</f>
        <v>0</v>
      </c>
      <c r="N215">
        <f>IF(ISBLANK('Raw Data'!J209), 0, IF(AND(3=MATCH(LARGE('Raw Data'!G209:J209, 2), 'Raw Data'!G209:J209, 0), 'Raw Data'!K209-'Raw Data'!L209&gt;3), 'Raw Data'!I209, 0))</f>
        <v>0</v>
      </c>
      <c r="O215">
        <f>IF(ISBLANK('Raw Data'!J209), 0, IF(AND(2=MATCH(LARGE('Raw Data'!G209:J209, 2), 'Raw Data'!G209:J209, 0), AND('Raw Data'!L209-'Raw Data'!K209&lt;4, 'Raw Data'!L209-'Raw Data'!K209&gt;0)), 'Raw Data'!H209, 0))</f>
        <v>0</v>
      </c>
      <c r="P215">
        <f>IF(ISBLANK('Raw Data'!J209), 0, IF(AND(1=MATCH(LARGE('Raw Data'!G209:J209, 2), 'Raw Data'!G209:J209, 0), AND('Raw Data'!K209-'Raw Data'!L209&lt;4, 'Raw Data'!K209-'Raw Data'!L209&gt;0)), 'Raw Data'!G209, 0))</f>
        <v>0</v>
      </c>
      <c r="Q215">
        <f>IF(ISBLANK('Raw Data'!J209), 0, IF(AND(4=MATCH(LARGE('Raw Data'!G209:J209, 1), 'Raw Data'!G209:J209, 0), 'Raw Data'!L209-'Raw Data'!K209&gt;3), 'Raw Data'!J209, 0))</f>
        <v>0</v>
      </c>
      <c r="R215">
        <f>IF(ISBLANK('Raw Data'!J209), 0, IF(AND(3=MATCH(LARGE('Raw Data'!G209:J209, 1), 'Raw Data'!G209:J209, 0), 'Raw Data'!K209-'Raw Data'!L209&gt;3), 'Raw Data'!I209, 0))</f>
        <v>0</v>
      </c>
      <c r="S215">
        <f>IF(AND('Raw Data'!L209-'Raw Data'!K209&gt;4, 'Raw Data'!F209&lt;'Raw Data'!C209), 'Raw Data'!J209, 0)</f>
        <v>0</v>
      </c>
      <c r="T215">
        <f>IF(AND('Raw Data'!K209-'Raw Data'!L209&gt;4, 'Raw Data'!F209&gt;'Raw Data'!C209), 'Raw Data'!I209, 0)</f>
        <v>0</v>
      </c>
      <c r="U215">
        <f>IF(AND('Raw Data'!L209-'Raw Data'!K209&lt;3, 'Raw Data'!L209&gt;'Raw Data'!K209, 'Raw Data'!F209&lt;'Raw Data'!C209), 'Raw Data'!H209, 0)</f>
        <v>0</v>
      </c>
      <c r="V215">
        <f>IF(AND('Raw Data'!L209-'Raw Data'!K209&lt;3, 'Raw Data'!L209&gt;'Raw Data'!K209, 'Raw Data'!F209&gt;'Raw Data'!C209), 'Raw Data'!G209, 0)</f>
        <v>0</v>
      </c>
    </row>
    <row r="216" spans="1:22" x14ac:dyDescent="0.3">
      <c r="A216">
        <f>IF(AND('Raw Data'!F210&lt;'Raw Data'!C210, 'Raw Data'!L210&gt;'Raw Data'!K210, 'Raw Data'!L210-'Raw Data'!K210&gt;3), 'Raw Data'!J210, 0)</f>
        <v>0</v>
      </c>
      <c r="B216">
        <f>IF(AND('Raw Data'!C210&lt;'Raw Data'!F210, 'Raw Data'!K210&gt;'Raw Data'!L210, 'Raw Data'!K210-'Raw Data'!L210&gt;3), 'Raw Data'!I210, 0)</f>
        <v>0</v>
      </c>
      <c r="C216">
        <f>IF(AND('Raw Data'!F210&lt;'Raw Data'!C210, 'Raw Data'!L210&gt;'Raw Data'!K210, 'Raw Data'!L210-'Raw Data'!K210&lt;4), 'Raw Data'!H210, 0)</f>
        <v>0</v>
      </c>
      <c r="D216">
        <f>IF(AND('Raw Data'!C210&lt;'Raw Data'!F210, 'Raw Data'!K210&gt;'Raw Data'!L210, 'Raw Data'!K210-'Raw Data'!L210&lt;4), 'Raw Data'!G210, 0)</f>
        <v>0</v>
      </c>
      <c r="E216">
        <f>IF(ISBLANK('Raw Data'!J210), 0, IF(AND(4=MATCH(LARGE('Raw Data'!G210:J210, 4), 'Raw Data'!G210:J210, 0), 'Raw Data'!L210-'Raw Data'!K210&gt;3), 'Raw Data'!J210, 0))</f>
        <v>0</v>
      </c>
      <c r="F216">
        <f>IF(ISBLANK('Raw Data'!J210), 0, IF(AND(3=MATCH(LARGE('Raw Data'!G210:J210, 4), 'Raw Data'!G210:J210, 0), 'Raw Data'!K210-'Raw Data'!L210&gt;3), 'Raw Data'!I210, 0))</f>
        <v>0</v>
      </c>
      <c r="G216">
        <f>IF(ISBLANK('Raw Data'!J210), 0, IF(AND(2=MATCH(LARGE('Raw Data'!G210:J210, 4), 'Raw Data'!G210:J210, 0), AND('Raw Data'!L210-'Raw Data'!K210&lt;4, 'Raw Data'!L210-'Raw Data'!K210&gt;0)), 'Raw Data'!H210, 0))</f>
        <v>0</v>
      </c>
      <c r="H216">
        <f>IF(ISBLANK('Raw Data'!J210), 0, IF(AND(1=MATCH(LARGE('Raw Data'!G210:J210, 4), 'Raw Data'!G210:J210, 0), AND('Raw Data'!K210-'Raw Data'!L210&lt;4, 'Raw Data'!K210-'Raw Data'!L210&gt;0)), 'Raw Data'!G210, 0))</f>
        <v>0</v>
      </c>
      <c r="I216">
        <f>IF(ISBLANK('Raw Data'!J210), 0, IF(AND(4=MATCH(LARGE('Raw Data'!G210:J210, 3), 'Raw Data'!G210:J210, 0), 'Raw Data'!L210-'Raw Data'!K210&gt;3), 'Raw Data'!J210, 0))</f>
        <v>0</v>
      </c>
      <c r="J216">
        <f>IF(ISBLANK('Raw Data'!J210), 0, IF(AND(3=MATCH(LARGE('Raw Data'!G210:J210, 3), 'Raw Data'!G210:J210, 0), 'Raw Data'!K210-'Raw Data'!L210&gt;3), 'Raw Data'!I210, 0))</f>
        <v>0</v>
      </c>
      <c r="K216">
        <f>IF(ISBLANK('Raw Data'!J210), 0, IF(AND(2=MATCH(LARGE('Raw Data'!G210:J210, 3), 'Raw Data'!G210:J210, 0), AND('Raw Data'!L210-'Raw Data'!K210&lt;4, 'Raw Data'!L210-'Raw Data'!K210&gt;0)), 'Raw Data'!H210, 0))</f>
        <v>0</v>
      </c>
      <c r="L216">
        <f>IF(ISBLANK('Raw Data'!J210), 0, IF(AND(1=MATCH(LARGE('Raw Data'!G210:J210, 3), 'Raw Data'!G210:J210, 0), AND('Raw Data'!K210-'Raw Data'!L210&lt;4, 'Raw Data'!K210-'Raw Data'!L210&gt;0)), 'Raw Data'!G210, 0))</f>
        <v>0</v>
      </c>
      <c r="M216">
        <f>IF(ISBLANK('Raw Data'!J210), 0, IF(AND(4=MATCH(LARGE('Raw Data'!G210:J210, 2), 'Raw Data'!G210:J210, 0), 'Raw Data'!L210-'Raw Data'!K210&gt;3), 'Raw Data'!J210, 0))</f>
        <v>0</v>
      </c>
      <c r="N216">
        <f>IF(ISBLANK('Raw Data'!J210), 0, IF(AND(3=MATCH(LARGE('Raw Data'!G210:J210, 2), 'Raw Data'!G210:J210, 0), 'Raw Data'!K210-'Raw Data'!L210&gt;3), 'Raw Data'!I210, 0))</f>
        <v>0</v>
      </c>
      <c r="O216">
        <f>IF(ISBLANK('Raw Data'!J210), 0, IF(AND(2=MATCH(LARGE('Raw Data'!G210:J210, 2), 'Raw Data'!G210:J210, 0), AND('Raw Data'!L210-'Raw Data'!K210&lt;4, 'Raw Data'!L210-'Raw Data'!K210&gt;0)), 'Raw Data'!H210, 0))</f>
        <v>0</v>
      </c>
      <c r="P216">
        <f>IF(ISBLANK('Raw Data'!J210), 0, IF(AND(1=MATCH(LARGE('Raw Data'!G210:J210, 2), 'Raw Data'!G210:J210, 0), AND('Raw Data'!K210-'Raw Data'!L210&lt;4, 'Raw Data'!K210-'Raw Data'!L210&gt;0)), 'Raw Data'!G210, 0))</f>
        <v>0</v>
      </c>
      <c r="Q216">
        <f>IF(ISBLANK('Raw Data'!J210), 0, IF(AND(4=MATCH(LARGE('Raw Data'!G210:J210, 1), 'Raw Data'!G210:J210, 0), 'Raw Data'!L210-'Raw Data'!K210&gt;3), 'Raw Data'!J210, 0))</f>
        <v>0</v>
      </c>
      <c r="R216">
        <f>IF(ISBLANK('Raw Data'!J210), 0, IF(AND(3=MATCH(LARGE('Raw Data'!G210:J210, 1), 'Raw Data'!G210:J210, 0), 'Raw Data'!K210-'Raw Data'!L210&gt;3), 'Raw Data'!I210, 0))</f>
        <v>0</v>
      </c>
      <c r="S216">
        <f>IF(AND('Raw Data'!L210-'Raw Data'!K210&gt;4, 'Raw Data'!F210&lt;'Raw Data'!C210), 'Raw Data'!J210, 0)</f>
        <v>0</v>
      </c>
      <c r="T216">
        <f>IF(AND('Raw Data'!K210-'Raw Data'!L210&gt;4, 'Raw Data'!F210&gt;'Raw Data'!C210), 'Raw Data'!I210, 0)</f>
        <v>0</v>
      </c>
      <c r="U216">
        <f>IF(AND('Raw Data'!L210-'Raw Data'!K210&lt;3, 'Raw Data'!L210&gt;'Raw Data'!K210, 'Raw Data'!F210&lt;'Raw Data'!C210), 'Raw Data'!H210, 0)</f>
        <v>0</v>
      </c>
      <c r="V216">
        <f>IF(AND('Raw Data'!L210-'Raw Data'!K210&lt;3, 'Raw Data'!L210&gt;'Raw Data'!K210, 'Raw Data'!F210&gt;'Raw Data'!C210), 'Raw Data'!G210, 0)</f>
        <v>0</v>
      </c>
    </row>
    <row r="217" spans="1:22" x14ac:dyDescent="0.3">
      <c r="A217">
        <f>IF(AND('Raw Data'!F211&lt;'Raw Data'!C211, 'Raw Data'!L211&gt;'Raw Data'!K211, 'Raw Data'!L211-'Raw Data'!K211&gt;3), 'Raw Data'!J211, 0)</f>
        <v>0</v>
      </c>
      <c r="B217">
        <f>IF(AND('Raw Data'!C211&lt;'Raw Data'!F211, 'Raw Data'!K211&gt;'Raw Data'!L211, 'Raw Data'!K211-'Raw Data'!L211&gt;3), 'Raw Data'!I211, 0)</f>
        <v>0</v>
      </c>
      <c r="C217">
        <f>IF(AND('Raw Data'!F211&lt;'Raw Data'!C211, 'Raw Data'!L211&gt;'Raw Data'!K211, 'Raw Data'!L211-'Raw Data'!K211&lt;4), 'Raw Data'!H211, 0)</f>
        <v>0</v>
      </c>
      <c r="D217">
        <f>IF(AND('Raw Data'!C211&lt;'Raw Data'!F211, 'Raw Data'!K211&gt;'Raw Data'!L211, 'Raw Data'!K211-'Raw Data'!L211&lt;4), 'Raw Data'!G211, 0)</f>
        <v>0</v>
      </c>
      <c r="E217">
        <f>IF(ISBLANK('Raw Data'!J211), 0, IF(AND(4=MATCH(LARGE('Raw Data'!G211:J211, 4), 'Raw Data'!G211:J211, 0), 'Raw Data'!L211-'Raw Data'!K211&gt;3), 'Raw Data'!J211, 0))</f>
        <v>0</v>
      </c>
      <c r="F217">
        <f>IF(ISBLANK('Raw Data'!J211), 0, IF(AND(3=MATCH(LARGE('Raw Data'!G211:J211, 4), 'Raw Data'!G211:J211, 0), 'Raw Data'!K211-'Raw Data'!L211&gt;3), 'Raw Data'!I211, 0))</f>
        <v>0</v>
      </c>
      <c r="G217">
        <f>IF(ISBLANK('Raw Data'!J211), 0, IF(AND(2=MATCH(LARGE('Raw Data'!G211:J211, 4), 'Raw Data'!G211:J211, 0), AND('Raw Data'!L211-'Raw Data'!K211&lt;4, 'Raw Data'!L211-'Raw Data'!K211&gt;0)), 'Raw Data'!H211, 0))</f>
        <v>0</v>
      </c>
      <c r="H217">
        <f>IF(ISBLANK('Raw Data'!J211), 0, IF(AND(1=MATCH(LARGE('Raw Data'!G211:J211, 4), 'Raw Data'!G211:J211, 0), AND('Raw Data'!K211-'Raw Data'!L211&lt;4, 'Raw Data'!K211-'Raw Data'!L211&gt;0)), 'Raw Data'!G211, 0))</f>
        <v>0</v>
      </c>
      <c r="I217">
        <f>IF(ISBLANK('Raw Data'!J211), 0, IF(AND(4=MATCH(LARGE('Raw Data'!G211:J211, 3), 'Raw Data'!G211:J211, 0), 'Raw Data'!L211-'Raw Data'!K211&gt;3), 'Raw Data'!J211, 0))</f>
        <v>0</v>
      </c>
      <c r="J217">
        <f>IF(ISBLANK('Raw Data'!J211), 0, IF(AND(3=MATCH(LARGE('Raw Data'!G211:J211, 3), 'Raw Data'!G211:J211, 0), 'Raw Data'!K211-'Raw Data'!L211&gt;3), 'Raw Data'!I211, 0))</f>
        <v>0</v>
      </c>
      <c r="K217">
        <f>IF(ISBLANK('Raw Data'!J211), 0, IF(AND(2=MATCH(LARGE('Raw Data'!G211:J211, 3), 'Raw Data'!G211:J211, 0), AND('Raw Data'!L211-'Raw Data'!K211&lt;4, 'Raw Data'!L211-'Raw Data'!K211&gt;0)), 'Raw Data'!H211, 0))</f>
        <v>0</v>
      </c>
      <c r="L217">
        <f>IF(ISBLANK('Raw Data'!J211), 0, IF(AND(1=MATCH(LARGE('Raw Data'!G211:J211, 3), 'Raw Data'!G211:J211, 0), AND('Raw Data'!K211-'Raw Data'!L211&lt;4, 'Raw Data'!K211-'Raw Data'!L211&gt;0)), 'Raw Data'!G211, 0))</f>
        <v>0</v>
      </c>
      <c r="M217">
        <f>IF(ISBLANK('Raw Data'!J211), 0, IF(AND(4=MATCH(LARGE('Raw Data'!G211:J211, 2), 'Raw Data'!G211:J211, 0), 'Raw Data'!L211-'Raw Data'!K211&gt;3), 'Raw Data'!J211, 0))</f>
        <v>0</v>
      </c>
      <c r="N217">
        <f>IF(ISBLANK('Raw Data'!J211), 0, IF(AND(3=MATCH(LARGE('Raw Data'!G211:J211, 2), 'Raw Data'!G211:J211, 0), 'Raw Data'!K211-'Raw Data'!L211&gt;3), 'Raw Data'!I211, 0))</f>
        <v>0</v>
      </c>
      <c r="O217">
        <f>IF(ISBLANK('Raw Data'!J211), 0, IF(AND(2=MATCH(LARGE('Raw Data'!G211:J211, 2), 'Raw Data'!G211:J211, 0), AND('Raw Data'!L211-'Raw Data'!K211&lt;4, 'Raw Data'!L211-'Raw Data'!K211&gt;0)), 'Raw Data'!H211, 0))</f>
        <v>0</v>
      </c>
      <c r="P217">
        <f>IF(ISBLANK('Raw Data'!J211), 0, IF(AND(1=MATCH(LARGE('Raw Data'!G211:J211, 2), 'Raw Data'!G211:J211, 0), AND('Raw Data'!K211-'Raw Data'!L211&lt;4, 'Raw Data'!K211-'Raw Data'!L211&gt;0)), 'Raw Data'!G211, 0))</f>
        <v>0</v>
      </c>
      <c r="Q217">
        <f>IF(ISBLANK('Raw Data'!J211), 0, IF(AND(4=MATCH(LARGE('Raw Data'!G211:J211, 1), 'Raw Data'!G211:J211, 0), 'Raw Data'!L211-'Raw Data'!K211&gt;3), 'Raw Data'!J211, 0))</f>
        <v>0</v>
      </c>
      <c r="R217">
        <f>IF(ISBLANK('Raw Data'!J211), 0, IF(AND(3=MATCH(LARGE('Raw Data'!G211:J211, 1), 'Raw Data'!G211:J211, 0), 'Raw Data'!K211-'Raw Data'!L211&gt;3), 'Raw Data'!I211, 0))</f>
        <v>0</v>
      </c>
      <c r="S217">
        <f>IF(AND('Raw Data'!L211-'Raw Data'!K211&gt;4, 'Raw Data'!F211&lt;'Raw Data'!C211), 'Raw Data'!J211, 0)</f>
        <v>0</v>
      </c>
      <c r="T217">
        <f>IF(AND('Raw Data'!K211-'Raw Data'!L211&gt;4, 'Raw Data'!F211&gt;'Raw Data'!C211), 'Raw Data'!I211, 0)</f>
        <v>0</v>
      </c>
      <c r="U217">
        <f>IF(AND('Raw Data'!L211-'Raw Data'!K211&lt;3, 'Raw Data'!L211&gt;'Raw Data'!K211, 'Raw Data'!F211&lt;'Raw Data'!C211), 'Raw Data'!H211, 0)</f>
        <v>0</v>
      </c>
      <c r="V217">
        <f>IF(AND('Raw Data'!L211-'Raw Data'!K211&lt;3, 'Raw Data'!L211&gt;'Raw Data'!K211, 'Raw Data'!F211&gt;'Raw Data'!C211), 'Raw Data'!G211, 0)</f>
        <v>0</v>
      </c>
    </row>
    <row r="218" spans="1:22" x14ac:dyDescent="0.3">
      <c r="A218">
        <f>IF(AND('Raw Data'!F212&lt;'Raw Data'!C212, 'Raw Data'!L212&gt;'Raw Data'!K212, 'Raw Data'!L212-'Raw Data'!K212&gt;3), 'Raw Data'!J212, 0)</f>
        <v>0</v>
      </c>
      <c r="B218">
        <f>IF(AND('Raw Data'!C212&lt;'Raw Data'!F212, 'Raw Data'!K212&gt;'Raw Data'!L212, 'Raw Data'!K212-'Raw Data'!L212&gt;3), 'Raw Data'!I212, 0)</f>
        <v>0</v>
      </c>
      <c r="C218">
        <f>IF(AND('Raw Data'!F212&lt;'Raw Data'!C212, 'Raw Data'!L212&gt;'Raw Data'!K212, 'Raw Data'!L212-'Raw Data'!K212&lt;4), 'Raw Data'!H212, 0)</f>
        <v>0</v>
      </c>
      <c r="D218">
        <f>IF(AND('Raw Data'!C212&lt;'Raw Data'!F212, 'Raw Data'!K212&gt;'Raw Data'!L212, 'Raw Data'!K212-'Raw Data'!L212&lt;4), 'Raw Data'!G212, 0)</f>
        <v>0</v>
      </c>
      <c r="E218">
        <f>IF(ISBLANK('Raw Data'!J212), 0, IF(AND(4=MATCH(LARGE('Raw Data'!G212:J212, 4), 'Raw Data'!G212:J212, 0), 'Raw Data'!L212-'Raw Data'!K212&gt;3), 'Raw Data'!J212, 0))</f>
        <v>0</v>
      </c>
      <c r="F218">
        <f>IF(ISBLANK('Raw Data'!J212), 0, IF(AND(3=MATCH(LARGE('Raw Data'!G212:J212, 4), 'Raw Data'!G212:J212, 0), 'Raw Data'!K212-'Raw Data'!L212&gt;3), 'Raw Data'!I212, 0))</f>
        <v>0</v>
      </c>
      <c r="G218">
        <f>IF(ISBLANK('Raw Data'!J212), 0, IF(AND(2=MATCH(LARGE('Raw Data'!G212:J212, 4), 'Raw Data'!G212:J212, 0), AND('Raw Data'!L212-'Raw Data'!K212&lt;4, 'Raw Data'!L212-'Raw Data'!K212&gt;0)), 'Raw Data'!H212, 0))</f>
        <v>0</v>
      </c>
      <c r="H218">
        <f>IF(ISBLANK('Raw Data'!J212), 0, IF(AND(1=MATCH(LARGE('Raw Data'!G212:J212, 4), 'Raw Data'!G212:J212, 0), AND('Raw Data'!K212-'Raw Data'!L212&lt;4, 'Raw Data'!K212-'Raw Data'!L212&gt;0)), 'Raw Data'!G212, 0))</f>
        <v>0</v>
      </c>
      <c r="I218">
        <f>IF(ISBLANK('Raw Data'!J212), 0, IF(AND(4=MATCH(LARGE('Raw Data'!G212:J212, 3), 'Raw Data'!G212:J212, 0), 'Raw Data'!L212-'Raw Data'!K212&gt;3), 'Raw Data'!J212, 0))</f>
        <v>0</v>
      </c>
      <c r="J218">
        <f>IF(ISBLANK('Raw Data'!J212), 0, IF(AND(3=MATCH(LARGE('Raw Data'!G212:J212, 3), 'Raw Data'!G212:J212, 0), 'Raw Data'!K212-'Raw Data'!L212&gt;3), 'Raw Data'!I212, 0))</f>
        <v>0</v>
      </c>
      <c r="K218">
        <f>IF(ISBLANK('Raw Data'!J212), 0, IF(AND(2=MATCH(LARGE('Raw Data'!G212:J212, 3), 'Raw Data'!G212:J212, 0), AND('Raw Data'!L212-'Raw Data'!K212&lt;4, 'Raw Data'!L212-'Raw Data'!K212&gt;0)), 'Raw Data'!H212, 0))</f>
        <v>0</v>
      </c>
      <c r="L218">
        <f>IF(ISBLANK('Raw Data'!J212), 0, IF(AND(1=MATCH(LARGE('Raw Data'!G212:J212, 3), 'Raw Data'!G212:J212, 0), AND('Raw Data'!K212-'Raw Data'!L212&lt;4, 'Raw Data'!K212-'Raw Data'!L212&gt;0)), 'Raw Data'!G212, 0))</f>
        <v>0</v>
      </c>
      <c r="M218">
        <f>IF(ISBLANK('Raw Data'!J212), 0, IF(AND(4=MATCH(LARGE('Raw Data'!G212:J212, 2), 'Raw Data'!G212:J212, 0), 'Raw Data'!L212-'Raw Data'!K212&gt;3), 'Raw Data'!J212, 0))</f>
        <v>0</v>
      </c>
      <c r="N218">
        <f>IF(ISBLANK('Raw Data'!J212), 0, IF(AND(3=MATCH(LARGE('Raw Data'!G212:J212, 2), 'Raw Data'!G212:J212, 0), 'Raw Data'!K212-'Raw Data'!L212&gt;3), 'Raw Data'!I212, 0))</f>
        <v>0</v>
      </c>
      <c r="O218">
        <f>IF(ISBLANK('Raw Data'!J212), 0, IF(AND(2=MATCH(LARGE('Raw Data'!G212:J212, 2), 'Raw Data'!G212:J212, 0), AND('Raw Data'!L212-'Raw Data'!K212&lt;4, 'Raw Data'!L212-'Raw Data'!K212&gt;0)), 'Raw Data'!H212, 0))</f>
        <v>0</v>
      </c>
      <c r="P218">
        <f>IF(ISBLANK('Raw Data'!J212), 0, IF(AND(1=MATCH(LARGE('Raw Data'!G212:J212, 2), 'Raw Data'!G212:J212, 0), AND('Raw Data'!K212-'Raw Data'!L212&lt;4, 'Raw Data'!K212-'Raw Data'!L212&gt;0)), 'Raw Data'!G212, 0))</f>
        <v>0</v>
      </c>
      <c r="Q218">
        <f>IF(ISBLANK('Raw Data'!J212), 0, IF(AND(4=MATCH(LARGE('Raw Data'!G212:J212, 1), 'Raw Data'!G212:J212, 0), 'Raw Data'!L212-'Raw Data'!K212&gt;3), 'Raw Data'!J212, 0))</f>
        <v>0</v>
      </c>
      <c r="R218">
        <f>IF(ISBLANK('Raw Data'!J212), 0, IF(AND(3=MATCH(LARGE('Raw Data'!G212:J212, 1), 'Raw Data'!G212:J212, 0), 'Raw Data'!K212-'Raw Data'!L212&gt;3), 'Raw Data'!I212, 0))</f>
        <v>0</v>
      </c>
      <c r="S218">
        <f>IF(AND('Raw Data'!L212-'Raw Data'!K212&gt;4, 'Raw Data'!F212&lt;'Raw Data'!C212), 'Raw Data'!J212, 0)</f>
        <v>0</v>
      </c>
      <c r="T218">
        <f>IF(AND('Raw Data'!K212-'Raw Data'!L212&gt;4, 'Raw Data'!F212&gt;'Raw Data'!C212), 'Raw Data'!I212, 0)</f>
        <v>0</v>
      </c>
      <c r="U218">
        <f>IF(AND('Raw Data'!L212-'Raw Data'!K212&lt;3, 'Raw Data'!L212&gt;'Raw Data'!K212, 'Raw Data'!F212&lt;'Raw Data'!C212), 'Raw Data'!H212, 0)</f>
        <v>0</v>
      </c>
      <c r="V218">
        <f>IF(AND('Raw Data'!L212-'Raw Data'!K212&lt;3, 'Raw Data'!L212&gt;'Raw Data'!K212, 'Raw Data'!F212&gt;'Raw Data'!C212), 'Raw Data'!G212, 0)</f>
        <v>0</v>
      </c>
    </row>
    <row r="219" spans="1:22" x14ac:dyDescent="0.3">
      <c r="A219">
        <f>IF(AND('Raw Data'!F213&lt;'Raw Data'!C213, 'Raw Data'!L213&gt;'Raw Data'!K213, 'Raw Data'!L213-'Raw Data'!K213&gt;3), 'Raw Data'!J213, 0)</f>
        <v>0</v>
      </c>
      <c r="B219">
        <f>IF(AND('Raw Data'!C213&lt;'Raw Data'!F213, 'Raw Data'!K213&gt;'Raw Data'!L213, 'Raw Data'!K213-'Raw Data'!L213&gt;3), 'Raw Data'!I213, 0)</f>
        <v>0</v>
      </c>
      <c r="C219">
        <f>IF(AND('Raw Data'!F213&lt;'Raw Data'!C213, 'Raw Data'!L213&gt;'Raw Data'!K213, 'Raw Data'!L213-'Raw Data'!K213&lt;4), 'Raw Data'!H213, 0)</f>
        <v>0</v>
      </c>
      <c r="D219">
        <f>IF(AND('Raw Data'!C213&lt;'Raw Data'!F213, 'Raw Data'!K213&gt;'Raw Data'!L213, 'Raw Data'!K213-'Raw Data'!L213&lt;4), 'Raw Data'!G213, 0)</f>
        <v>0</v>
      </c>
      <c r="E219">
        <f>IF(ISBLANK('Raw Data'!J213), 0, IF(AND(4=MATCH(LARGE('Raw Data'!G213:J213, 4), 'Raw Data'!G213:J213, 0), 'Raw Data'!L213-'Raw Data'!K213&gt;3), 'Raw Data'!J213, 0))</f>
        <v>0</v>
      </c>
      <c r="F219">
        <f>IF(ISBLANK('Raw Data'!J213), 0, IF(AND(3=MATCH(LARGE('Raw Data'!G213:J213, 4), 'Raw Data'!G213:J213, 0), 'Raw Data'!K213-'Raw Data'!L213&gt;3), 'Raw Data'!I213, 0))</f>
        <v>0</v>
      </c>
      <c r="G219">
        <f>IF(ISBLANK('Raw Data'!J213), 0, IF(AND(2=MATCH(LARGE('Raw Data'!G213:J213, 4), 'Raw Data'!G213:J213, 0), AND('Raw Data'!L213-'Raw Data'!K213&lt;4, 'Raw Data'!L213-'Raw Data'!K213&gt;0)), 'Raw Data'!H213, 0))</f>
        <v>0</v>
      </c>
      <c r="H219">
        <f>IF(ISBLANK('Raw Data'!J213), 0, IF(AND(1=MATCH(LARGE('Raw Data'!G213:J213, 4), 'Raw Data'!G213:J213, 0), AND('Raw Data'!K213-'Raw Data'!L213&lt;4, 'Raw Data'!K213-'Raw Data'!L213&gt;0)), 'Raw Data'!G213, 0))</f>
        <v>0</v>
      </c>
      <c r="I219">
        <f>IF(ISBLANK('Raw Data'!J213), 0, IF(AND(4=MATCH(LARGE('Raw Data'!G213:J213, 3), 'Raw Data'!G213:J213, 0), 'Raw Data'!L213-'Raw Data'!K213&gt;3), 'Raw Data'!J213, 0))</f>
        <v>0</v>
      </c>
      <c r="J219">
        <f>IF(ISBLANK('Raw Data'!J213), 0, IF(AND(3=MATCH(LARGE('Raw Data'!G213:J213, 3), 'Raw Data'!G213:J213, 0), 'Raw Data'!K213-'Raw Data'!L213&gt;3), 'Raw Data'!I213, 0))</f>
        <v>0</v>
      </c>
      <c r="K219">
        <f>IF(ISBLANK('Raw Data'!J213), 0, IF(AND(2=MATCH(LARGE('Raw Data'!G213:J213, 3), 'Raw Data'!G213:J213, 0), AND('Raw Data'!L213-'Raw Data'!K213&lt;4, 'Raw Data'!L213-'Raw Data'!K213&gt;0)), 'Raw Data'!H213, 0))</f>
        <v>0</v>
      </c>
      <c r="L219">
        <f>IF(ISBLANK('Raw Data'!J213), 0, IF(AND(1=MATCH(LARGE('Raw Data'!G213:J213, 3), 'Raw Data'!G213:J213, 0), AND('Raw Data'!K213-'Raw Data'!L213&lt;4, 'Raw Data'!K213-'Raw Data'!L213&gt;0)), 'Raw Data'!G213, 0))</f>
        <v>0</v>
      </c>
      <c r="M219">
        <f>IF(ISBLANK('Raw Data'!J213), 0, IF(AND(4=MATCH(LARGE('Raw Data'!G213:J213, 2), 'Raw Data'!G213:J213, 0), 'Raw Data'!L213-'Raw Data'!K213&gt;3), 'Raw Data'!J213, 0))</f>
        <v>0</v>
      </c>
      <c r="N219">
        <f>IF(ISBLANK('Raw Data'!J213), 0, IF(AND(3=MATCH(LARGE('Raw Data'!G213:J213, 2), 'Raw Data'!G213:J213, 0), 'Raw Data'!K213-'Raw Data'!L213&gt;3), 'Raw Data'!I213, 0))</f>
        <v>0</v>
      </c>
      <c r="O219">
        <f>IF(ISBLANK('Raw Data'!J213), 0, IF(AND(2=MATCH(LARGE('Raw Data'!G213:J213, 2), 'Raw Data'!G213:J213, 0), AND('Raw Data'!L213-'Raw Data'!K213&lt;4, 'Raw Data'!L213-'Raw Data'!K213&gt;0)), 'Raw Data'!H213, 0))</f>
        <v>0</v>
      </c>
      <c r="P219">
        <f>IF(ISBLANK('Raw Data'!J213), 0, IF(AND(1=MATCH(LARGE('Raw Data'!G213:J213, 2), 'Raw Data'!G213:J213, 0), AND('Raw Data'!K213-'Raw Data'!L213&lt;4, 'Raw Data'!K213-'Raw Data'!L213&gt;0)), 'Raw Data'!G213, 0))</f>
        <v>0</v>
      </c>
      <c r="Q219">
        <f>IF(ISBLANK('Raw Data'!J213), 0, IF(AND(4=MATCH(LARGE('Raw Data'!G213:J213, 1), 'Raw Data'!G213:J213, 0), 'Raw Data'!L213-'Raw Data'!K213&gt;3), 'Raw Data'!J213, 0))</f>
        <v>0</v>
      </c>
      <c r="R219">
        <f>IF(ISBLANK('Raw Data'!J213), 0, IF(AND(3=MATCH(LARGE('Raw Data'!G213:J213, 1), 'Raw Data'!G213:J213, 0), 'Raw Data'!K213-'Raw Data'!L213&gt;3), 'Raw Data'!I213, 0))</f>
        <v>0</v>
      </c>
      <c r="S219">
        <f>IF(AND('Raw Data'!L213-'Raw Data'!K213&gt;4, 'Raw Data'!F213&lt;'Raw Data'!C213), 'Raw Data'!J213, 0)</f>
        <v>0</v>
      </c>
      <c r="T219">
        <f>IF(AND('Raw Data'!K213-'Raw Data'!L213&gt;4, 'Raw Data'!F213&gt;'Raw Data'!C213), 'Raw Data'!I213, 0)</f>
        <v>0</v>
      </c>
      <c r="U219">
        <f>IF(AND('Raw Data'!L213-'Raw Data'!K213&lt;3, 'Raw Data'!L213&gt;'Raw Data'!K213, 'Raw Data'!F213&lt;'Raw Data'!C213), 'Raw Data'!H213, 0)</f>
        <v>0</v>
      </c>
      <c r="V219">
        <f>IF(AND('Raw Data'!L213-'Raw Data'!K213&lt;3, 'Raw Data'!L213&gt;'Raw Data'!K213, 'Raw Data'!F213&gt;'Raw Data'!C213), 'Raw Data'!G213, 0)</f>
        <v>0</v>
      </c>
    </row>
    <row r="220" spans="1:22" x14ac:dyDescent="0.3">
      <c r="A220">
        <f>IF(AND('Raw Data'!F214&lt;'Raw Data'!C214, 'Raw Data'!L214&gt;'Raw Data'!K214, 'Raw Data'!L214-'Raw Data'!K214&gt;3), 'Raw Data'!J214, 0)</f>
        <v>0</v>
      </c>
      <c r="B220">
        <f>IF(AND('Raw Data'!C214&lt;'Raw Data'!F214, 'Raw Data'!K214&gt;'Raw Data'!L214, 'Raw Data'!K214-'Raw Data'!L214&gt;3), 'Raw Data'!I214, 0)</f>
        <v>0</v>
      </c>
      <c r="C220">
        <f>IF(AND('Raw Data'!F214&lt;'Raw Data'!C214, 'Raw Data'!L214&gt;'Raw Data'!K214, 'Raw Data'!L214-'Raw Data'!K214&lt;4), 'Raw Data'!H214, 0)</f>
        <v>0</v>
      </c>
      <c r="D220">
        <f>IF(AND('Raw Data'!C214&lt;'Raw Data'!F214, 'Raw Data'!K214&gt;'Raw Data'!L214, 'Raw Data'!K214-'Raw Data'!L214&lt;4), 'Raw Data'!G214, 0)</f>
        <v>0</v>
      </c>
      <c r="E220">
        <f>IF(ISBLANK('Raw Data'!J214), 0, IF(AND(4=MATCH(LARGE('Raw Data'!G214:J214, 4), 'Raw Data'!G214:J214, 0), 'Raw Data'!L214-'Raw Data'!K214&gt;3), 'Raw Data'!J214, 0))</f>
        <v>0</v>
      </c>
      <c r="F220">
        <f>IF(ISBLANK('Raw Data'!J214), 0, IF(AND(3=MATCH(LARGE('Raw Data'!G214:J214, 4), 'Raw Data'!G214:J214, 0), 'Raw Data'!K214-'Raw Data'!L214&gt;3), 'Raw Data'!I214, 0))</f>
        <v>0</v>
      </c>
      <c r="G220">
        <f>IF(ISBLANK('Raw Data'!J214), 0, IF(AND(2=MATCH(LARGE('Raw Data'!G214:J214, 4), 'Raw Data'!G214:J214, 0), AND('Raw Data'!L214-'Raw Data'!K214&lt;4, 'Raw Data'!L214-'Raw Data'!K214&gt;0)), 'Raw Data'!H214, 0))</f>
        <v>0</v>
      </c>
      <c r="H220">
        <f>IF(ISBLANK('Raw Data'!J214), 0, IF(AND(1=MATCH(LARGE('Raw Data'!G214:J214, 4), 'Raw Data'!G214:J214, 0), AND('Raw Data'!K214-'Raw Data'!L214&lt;4, 'Raw Data'!K214-'Raw Data'!L214&gt;0)), 'Raw Data'!G214, 0))</f>
        <v>0</v>
      </c>
      <c r="I220">
        <f>IF(ISBLANK('Raw Data'!J214), 0, IF(AND(4=MATCH(LARGE('Raw Data'!G214:J214, 3), 'Raw Data'!G214:J214, 0), 'Raw Data'!L214-'Raw Data'!K214&gt;3), 'Raw Data'!J214, 0))</f>
        <v>0</v>
      </c>
      <c r="J220">
        <f>IF(ISBLANK('Raw Data'!J214), 0, IF(AND(3=MATCH(LARGE('Raw Data'!G214:J214, 3), 'Raw Data'!G214:J214, 0), 'Raw Data'!K214-'Raw Data'!L214&gt;3), 'Raw Data'!I214, 0))</f>
        <v>0</v>
      </c>
      <c r="K220">
        <f>IF(ISBLANK('Raw Data'!J214), 0, IF(AND(2=MATCH(LARGE('Raw Data'!G214:J214, 3), 'Raw Data'!G214:J214, 0), AND('Raw Data'!L214-'Raw Data'!K214&lt;4, 'Raw Data'!L214-'Raw Data'!K214&gt;0)), 'Raw Data'!H214, 0))</f>
        <v>0</v>
      </c>
      <c r="L220">
        <f>IF(ISBLANK('Raw Data'!J214), 0, IF(AND(1=MATCH(LARGE('Raw Data'!G214:J214, 3), 'Raw Data'!G214:J214, 0), AND('Raw Data'!K214-'Raw Data'!L214&lt;4, 'Raw Data'!K214-'Raw Data'!L214&gt;0)), 'Raw Data'!G214, 0))</f>
        <v>0</v>
      </c>
      <c r="M220">
        <f>IF(ISBLANK('Raw Data'!J214), 0, IF(AND(4=MATCH(LARGE('Raw Data'!G214:J214, 2), 'Raw Data'!G214:J214, 0), 'Raw Data'!L214-'Raw Data'!K214&gt;3), 'Raw Data'!J214, 0))</f>
        <v>0</v>
      </c>
      <c r="N220">
        <f>IF(ISBLANK('Raw Data'!J214), 0, IF(AND(3=MATCH(LARGE('Raw Data'!G214:J214, 2), 'Raw Data'!G214:J214, 0), 'Raw Data'!K214-'Raw Data'!L214&gt;3), 'Raw Data'!I214, 0))</f>
        <v>0</v>
      </c>
      <c r="O220">
        <f>IF(ISBLANK('Raw Data'!J214), 0, IF(AND(2=MATCH(LARGE('Raw Data'!G214:J214, 2), 'Raw Data'!G214:J214, 0), AND('Raw Data'!L214-'Raw Data'!K214&lt;4, 'Raw Data'!L214-'Raw Data'!K214&gt;0)), 'Raw Data'!H214, 0))</f>
        <v>0</v>
      </c>
      <c r="P220">
        <f>IF(ISBLANK('Raw Data'!J214), 0, IF(AND(1=MATCH(LARGE('Raw Data'!G214:J214, 2), 'Raw Data'!G214:J214, 0), AND('Raw Data'!K214-'Raw Data'!L214&lt;4, 'Raw Data'!K214-'Raw Data'!L214&gt;0)), 'Raw Data'!G214, 0))</f>
        <v>0</v>
      </c>
      <c r="Q220">
        <f>IF(ISBLANK('Raw Data'!J214), 0, IF(AND(4=MATCH(LARGE('Raw Data'!G214:J214, 1), 'Raw Data'!G214:J214, 0), 'Raw Data'!L214-'Raw Data'!K214&gt;3), 'Raw Data'!J214, 0))</f>
        <v>0</v>
      </c>
      <c r="R220">
        <f>IF(ISBLANK('Raw Data'!J214), 0, IF(AND(3=MATCH(LARGE('Raw Data'!G214:J214, 1), 'Raw Data'!G214:J214, 0), 'Raw Data'!K214-'Raw Data'!L214&gt;3), 'Raw Data'!I214, 0))</f>
        <v>0</v>
      </c>
      <c r="S220">
        <f>IF(AND('Raw Data'!L214-'Raw Data'!K214&gt;4, 'Raw Data'!F214&lt;'Raw Data'!C214), 'Raw Data'!J214, 0)</f>
        <v>0</v>
      </c>
      <c r="T220">
        <f>IF(AND('Raw Data'!K214-'Raw Data'!L214&gt;4, 'Raw Data'!F214&gt;'Raw Data'!C214), 'Raw Data'!I214, 0)</f>
        <v>0</v>
      </c>
      <c r="U220">
        <f>IF(AND('Raw Data'!L214-'Raw Data'!K214&lt;3, 'Raw Data'!L214&gt;'Raw Data'!K214, 'Raw Data'!F214&lt;'Raw Data'!C214), 'Raw Data'!H214, 0)</f>
        <v>0</v>
      </c>
      <c r="V220">
        <f>IF(AND('Raw Data'!L214-'Raw Data'!K214&lt;3, 'Raw Data'!L214&gt;'Raw Data'!K214, 'Raw Data'!F214&gt;'Raw Data'!C214), 'Raw Data'!G214, 0)</f>
        <v>0</v>
      </c>
    </row>
    <row r="221" spans="1:22" x14ac:dyDescent="0.3">
      <c r="A221">
        <f>IF(AND('Raw Data'!F215&lt;'Raw Data'!C215, 'Raw Data'!L215&gt;'Raw Data'!K215, 'Raw Data'!L215-'Raw Data'!K215&gt;3), 'Raw Data'!J215, 0)</f>
        <v>0</v>
      </c>
      <c r="B221">
        <f>IF(AND('Raw Data'!C215&lt;'Raw Data'!F215, 'Raw Data'!K215&gt;'Raw Data'!L215, 'Raw Data'!K215-'Raw Data'!L215&gt;3), 'Raw Data'!I215, 0)</f>
        <v>0</v>
      </c>
      <c r="C221">
        <f>IF(AND('Raw Data'!F215&lt;'Raw Data'!C215, 'Raw Data'!L215&gt;'Raw Data'!K215, 'Raw Data'!L215-'Raw Data'!K215&lt;4), 'Raw Data'!H215, 0)</f>
        <v>0</v>
      </c>
      <c r="D221">
        <f>IF(AND('Raw Data'!C215&lt;'Raw Data'!F215, 'Raw Data'!K215&gt;'Raw Data'!L215, 'Raw Data'!K215-'Raw Data'!L215&lt;4), 'Raw Data'!G215, 0)</f>
        <v>0</v>
      </c>
      <c r="E221">
        <f>IF(ISBLANK('Raw Data'!J215), 0, IF(AND(4=MATCH(LARGE('Raw Data'!G215:J215, 4), 'Raw Data'!G215:J215, 0), 'Raw Data'!L215-'Raw Data'!K215&gt;3), 'Raw Data'!J215, 0))</f>
        <v>0</v>
      </c>
      <c r="F221">
        <f>IF(ISBLANK('Raw Data'!J215), 0, IF(AND(3=MATCH(LARGE('Raw Data'!G215:J215, 4), 'Raw Data'!G215:J215, 0), 'Raw Data'!K215-'Raw Data'!L215&gt;3), 'Raw Data'!I215, 0))</f>
        <v>0</v>
      </c>
      <c r="G221">
        <f>IF(ISBLANK('Raw Data'!J215), 0, IF(AND(2=MATCH(LARGE('Raw Data'!G215:J215, 4), 'Raw Data'!G215:J215, 0), AND('Raw Data'!L215-'Raw Data'!K215&lt;4, 'Raw Data'!L215-'Raw Data'!K215&gt;0)), 'Raw Data'!H215, 0))</f>
        <v>0</v>
      </c>
      <c r="H221">
        <f>IF(ISBLANK('Raw Data'!J215), 0, IF(AND(1=MATCH(LARGE('Raw Data'!G215:J215, 4), 'Raw Data'!G215:J215, 0), AND('Raw Data'!K215-'Raw Data'!L215&lt;4, 'Raw Data'!K215-'Raw Data'!L215&gt;0)), 'Raw Data'!G215, 0))</f>
        <v>0</v>
      </c>
      <c r="I221">
        <f>IF(ISBLANK('Raw Data'!J215), 0, IF(AND(4=MATCH(LARGE('Raw Data'!G215:J215, 3), 'Raw Data'!G215:J215, 0), 'Raw Data'!L215-'Raw Data'!K215&gt;3), 'Raw Data'!J215, 0))</f>
        <v>0</v>
      </c>
      <c r="J221">
        <f>IF(ISBLANK('Raw Data'!J215), 0, IF(AND(3=MATCH(LARGE('Raw Data'!G215:J215, 3), 'Raw Data'!G215:J215, 0), 'Raw Data'!K215-'Raw Data'!L215&gt;3), 'Raw Data'!I215, 0))</f>
        <v>0</v>
      </c>
      <c r="K221">
        <f>IF(ISBLANK('Raw Data'!J215), 0, IF(AND(2=MATCH(LARGE('Raw Data'!G215:J215, 3), 'Raw Data'!G215:J215, 0), AND('Raw Data'!L215-'Raw Data'!K215&lt;4, 'Raw Data'!L215-'Raw Data'!K215&gt;0)), 'Raw Data'!H215, 0))</f>
        <v>0</v>
      </c>
      <c r="L221">
        <f>IF(ISBLANK('Raw Data'!J215), 0, IF(AND(1=MATCH(LARGE('Raw Data'!G215:J215, 3), 'Raw Data'!G215:J215, 0), AND('Raw Data'!K215-'Raw Data'!L215&lt;4, 'Raw Data'!K215-'Raw Data'!L215&gt;0)), 'Raw Data'!G215, 0))</f>
        <v>0</v>
      </c>
      <c r="M221">
        <f>IF(ISBLANK('Raw Data'!J215), 0, IF(AND(4=MATCH(LARGE('Raw Data'!G215:J215, 2), 'Raw Data'!G215:J215, 0), 'Raw Data'!L215-'Raw Data'!K215&gt;3), 'Raw Data'!J215, 0))</f>
        <v>0</v>
      </c>
      <c r="N221">
        <f>IF(ISBLANK('Raw Data'!J215), 0, IF(AND(3=MATCH(LARGE('Raw Data'!G215:J215, 2), 'Raw Data'!G215:J215, 0), 'Raw Data'!K215-'Raw Data'!L215&gt;3), 'Raw Data'!I215, 0))</f>
        <v>0</v>
      </c>
      <c r="O221">
        <f>IF(ISBLANK('Raw Data'!J215), 0, IF(AND(2=MATCH(LARGE('Raw Data'!G215:J215, 2), 'Raw Data'!G215:J215, 0), AND('Raw Data'!L215-'Raw Data'!K215&lt;4, 'Raw Data'!L215-'Raw Data'!K215&gt;0)), 'Raw Data'!H215, 0))</f>
        <v>0</v>
      </c>
      <c r="P221">
        <f>IF(ISBLANK('Raw Data'!J215), 0, IF(AND(1=MATCH(LARGE('Raw Data'!G215:J215, 2), 'Raw Data'!G215:J215, 0), AND('Raw Data'!K215-'Raw Data'!L215&lt;4, 'Raw Data'!K215-'Raw Data'!L215&gt;0)), 'Raw Data'!G215, 0))</f>
        <v>0</v>
      </c>
      <c r="Q221">
        <f>IF(ISBLANK('Raw Data'!J215), 0, IF(AND(4=MATCH(LARGE('Raw Data'!G215:J215, 1), 'Raw Data'!G215:J215, 0), 'Raw Data'!L215-'Raw Data'!K215&gt;3), 'Raw Data'!J215, 0))</f>
        <v>0</v>
      </c>
      <c r="R221">
        <f>IF(ISBLANK('Raw Data'!J215), 0, IF(AND(3=MATCH(LARGE('Raw Data'!G215:J215, 1), 'Raw Data'!G215:J215, 0), 'Raw Data'!K215-'Raw Data'!L215&gt;3), 'Raw Data'!I215, 0))</f>
        <v>0</v>
      </c>
      <c r="S221">
        <f>IF(AND('Raw Data'!L215-'Raw Data'!K215&gt;4, 'Raw Data'!F215&lt;'Raw Data'!C215), 'Raw Data'!J215, 0)</f>
        <v>0</v>
      </c>
      <c r="T221">
        <f>IF(AND('Raw Data'!K215-'Raw Data'!L215&gt;4, 'Raw Data'!F215&gt;'Raw Data'!C215), 'Raw Data'!I215, 0)</f>
        <v>0</v>
      </c>
      <c r="U221">
        <f>IF(AND('Raw Data'!L215-'Raw Data'!K215&lt;3, 'Raw Data'!L215&gt;'Raw Data'!K215, 'Raw Data'!F215&lt;'Raw Data'!C215), 'Raw Data'!H215, 0)</f>
        <v>0</v>
      </c>
      <c r="V221">
        <f>IF(AND('Raw Data'!L215-'Raw Data'!K215&lt;3, 'Raw Data'!L215&gt;'Raw Data'!K215, 'Raw Data'!F215&gt;'Raw Data'!C215), 'Raw Data'!G215, 0)</f>
        <v>0</v>
      </c>
    </row>
    <row r="222" spans="1:22" x14ac:dyDescent="0.3">
      <c r="A222">
        <f>IF(AND('Raw Data'!F216&lt;'Raw Data'!C216, 'Raw Data'!L216&gt;'Raw Data'!K216, 'Raw Data'!L216-'Raw Data'!K216&gt;3), 'Raw Data'!J216, 0)</f>
        <v>0</v>
      </c>
      <c r="B222">
        <f>IF(AND('Raw Data'!C216&lt;'Raw Data'!F216, 'Raw Data'!K216&gt;'Raw Data'!L216, 'Raw Data'!K216-'Raw Data'!L216&gt;3), 'Raw Data'!I216, 0)</f>
        <v>0</v>
      </c>
      <c r="C222">
        <f>IF(AND('Raw Data'!F216&lt;'Raw Data'!C216, 'Raw Data'!L216&gt;'Raw Data'!K216, 'Raw Data'!L216-'Raw Data'!K216&lt;4), 'Raw Data'!H216, 0)</f>
        <v>0</v>
      </c>
      <c r="D222">
        <f>IF(AND('Raw Data'!C216&lt;'Raw Data'!F216, 'Raw Data'!K216&gt;'Raw Data'!L216, 'Raw Data'!K216-'Raw Data'!L216&lt;4), 'Raw Data'!G216, 0)</f>
        <v>0</v>
      </c>
      <c r="E222">
        <f>IF(ISBLANK('Raw Data'!J216), 0, IF(AND(4=MATCH(LARGE('Raw Data'!G216:J216, 4), 'Raw Data'!G216:J216, 0), 'Raw Data'!L216-'Raw Data'!K216&gt;3), 'Raw Data'!J216, 0))</f>
        <v>0</v>
      </c>
      <c r="F222">
        <f>IF(ISBLANK('Raw Data'!J216), 0, IF(AND(3=MATCH(LARGE('Raw Data'!G216:J216, 4), 'Raw Data'!G216:J216, 0), 'Raw Data'!K216-'Raw Data'!L216&gt;3), 'Raw Data'!I216, 0))</f>
        <v>0</v>
      </c>
      <c r="G222">
        <f>IF(ISBLANK('Raw Data'!J216), 0, IF(AND(2=MATCH(LARGE('Raw Data'!G216:J216, 4), 'Raw Data'!G216:J216, 0), AND('Raw Data'!L216-'Raw Data'!K216&lt;4, 'Raw Data'!L216-'Raw Data'!K216&gt;0)), 'Raw Data'!H216, 0))</f>
        <v>0</v>
      </c>
      <c r="H222">
        <f>IF(ISBLANK('Raw Data'!J216), 0, IF(AND(1=MATCH(LARGE('Raw Data'!G216:J216, 4), 'Raw Data'!G216:J216, 0), AND('Raw Data'!K216-'Raw Data'!L216&lt;4, 'Raw Data'!K216-'Raw Data'!L216&gt;0)), 'Raw Data'!G216, 0))</f>
        <v>0</v>
      </c>
      <c r="I222">
        <f>IF(ISBLANK('Raw Data'!J216), 0, IF(AND(4=MATCH(LARGE('Raw Data'!G216:J216, 3), 'Raw Data'!G216:J216, 0), 'Raw Data'!L216-'Raw Data'!K216&gt;3), 'Raw Data'!J216, 0))</f>
        <v>0</v>
      </c>
      <c r="J222">
        <f>IF(ISBLANK('Raw Data'!J216), 0, IF(AND(3=MATCH(LARGE('Raw Data'!G216:J216, 3), 'Raw Data'!G216:J216, 0), 'Raw Data'!K216-'Raw Data'!L216&gt;3), 'Raw Data'!I216, 0))</f>
        <v>0</v>
      </c>
      <c r="K222">
        <f>IF(ISBLANK('Raw Data'!J216), 0, IF(AND(2=MATCH(LARGE('Raw Data'!G216:J216, 3), 'Raw Data'!G216:J216, 0), AND('Raw Data'!L216-'Raw Data'!K216&lt;4, 'Raw Data'!L216-'Raw Data'!K216&gt;0)), 'Raw Data'!H216, 0))</f>
        <v>0</v>
      </c>
      <c r="L222">
        <f>IF(ISBLANK('Raw Data'!J216), 0, IF(AND(1=MATCH(LARGE('Raw Data'!G216:J216, 3), 'Raw Data'!G216:J216, 0), AND('Raw Data'!K216-'Raw Data'!L216&lt;4, 'Raw Data'!K216-'Raw Data'!L216&gt;0)), 'Raw Data'!G216, 0))</f>
        <v>0</v>
      </c>
      <c r="M222">
        <f>IF(ISBLANK('Raw Data'!J216), 0, IF(AND(4=MATCH(LARGE('Raw Data'!G216:J216, 2), 'Raw Data'!G216:J216, 0), 'Raw Data'!L216-'Raw Data'!K216&gt;3), 'Raw Data'!J216, 0))</f>
        <v>0</v>
      </c>
      <c r="N222">
        <f>IF(ISBLANK('Raw Data'!J216), 0, IF(AND(3=MATCH(LARGE('Raw Data'!G216:J216, 2), 'Raw Data'!G216:J216, 0), 'Raw Data'!K216-'Raw Data'!L216&gt;3), 'Raw Data'!I216, 0))</f>
        <v>0</v>
      </c>
      <c r="O222">
        <f>IF(ISBLANK('Raw Data'!J216), 0, IF(AND(2=MATCH(LARGE('Raw Data'!G216:J216, 2), 'Raw Data'!G216:J216, 0), AND('Raw Data'!L216-'Raw Data'!K216&lt;4, 'Raw Data'!L216-'Raw Data'!K216&gt;0)), 'Raw Data'!H216, 0))</f>
        <v>0</v>
      </c>
      <c r="P222">
        <f>IF(ISBLANK('Raw Data'!J216), 0, IF(AND(1=MATCH(LARGE('Raw Data'!G216:J216, 2), 'Raw Data'!G216:J216, 0), AND('Raw Data'!K216-'Raw Data'!L216&lt;4, 'Raw Data'!K216-'Raw Data'!L216&gt;0)), 'Raw Data'!G216, 0))</f>
        <v>0</v>
      </c>
      <c r="Q222">
        <f>IF(ISBLANK('Raw Data'!J216), 0, IF(AND(4=MATCH(LARGE('Raw Data'!G216:J216, 1), 'Raw Data'!G216:J216, 0), 'Raw Data'!L216-'Raw Data'!K216&gt;3), 'Raw Data'!J216, 0))</f>
        <v>0</v>
      </c>
      <c r="R222">
        <f>IF(ISBLANK('Raw Data'!J216), 0, IF(AND(3=MATCH(LARGE('Raw Data'!G216:J216, 1), 'Raw Data'!G216:J216, 0), 'Raw Data'!K216-'Raw Data'!L216&gt;3), 'Raw Data'!I216, 0))</f>
        <v>0</v>
      </c>
      <c r="S222">
        <f>IF(AND('Raw Data'!L216-'Raw Data'!K216&gt;4, 'Raw Data'!F216&lt;'Raw Data'!C216), 'Raw Data'!J216, 0)</f>
        <v>0</v>
      </c>
      <c r="T222">
        <f>IF(AND('Raw Data'!K216-'Raw Data'!L216&gt;4, 'Raw Data'!F216&gt;'Raw Data'!C216), 'Raw Data'!I216, 0)</f>
        <v>0</v>
      </c>
      <c r="U222">
        <f>IF(AND('Raw Data'!L216-'Raw Data'!K216&lt;3, 'Raw Data'!L216&gt;'Raw Data'!K216, 'Raw Data'!F216&lt;'Raw Data'!C216), 'Raw Data'!H216, 0)</f>
        <v>0</v>
      </c>
      <c r="V222">
        <f>IF(AND('Raw Data'!L216-'Raw Data'!K216&lt;3, 'Raw Data'!L216&gt;'Raw Data'!K216, 'Raw Data'!F216&gt;'Raw Data'!C216), 'Raw Data'!G216, 0)</f>
        <v>0</v>
      </c>
    </row>
    <row r="223" spans="1:22" x14ac:dyDescent="0.3">
      <c r="A223">
        <f>IF(AND('Raw Data'!F217&lt;'Raw Data'!C217, 'Raw Data'!L217&gt;'Raw Data'!K217, 'Raw Data'!L217-'Raw Data'!K217&gt;3), 'Raw Data'!J217, 0)</f>
        <v>0</v>
      </c>
      <c r="B223">
        <f>IF(AND('Raw Data'!C217&lt;'Raw Data'!F217, 'Raw Data'!K217&gt;'Raw Data'!L217, 'Raw Data'!K217-'Raw Data'!L217&gt;3), 'Raw Data'!I217, 0)</f>
        <v>0</v>
      </c>
      <c r="C223">
        <f>IF(AND('Raw Data'!F217&lt;'Raw Data'!C217, 'Raw Data'!L217&gt;'Raw Data'!K217, 'Raw Data'!L217-'Raw Data'!K217&lt;4), 'Raw Data'!H217, 0)</f>
        <v>0</v>
      </c>
      <c r="D223">
        <f>IF(AND('Raw Data'!C217&lt;'Raw Data'!F217, 'Raw Data'!K217&gt;'Raw Data'!L217, 'Raw Data'!K217-'Raw Data'!L217&lt;4), 'Raw Data'!G217, 0)</f>
        <v>0</v>
      </c>
      <c r="E223">
        <f>IF(ISBLANK('Raw Data'!J217), 0, IF(AND(4=MATCH(LARGE('Raw Data'!G217:J217, 4), 'Raw Data'!G217:J217, 0), 'Raw Data'!L217-'Raw Data'!K217&gt;3), 'Raw Data'!J217, 0))</f>
        <v>0</v>
      </c>
      <c r="F223">
        <f>IF(ISBLANK('Raw Data'!J217), 0, IF(AND(3=MATCH(LARGE('Raw Data'!G217:J217, 4), 'Raw Data'!G217:J217, 0), 'Raw Data'!K217-'Raw Data'!L217&gt;3), 'Raw Data'!I217, 0))</f>
        <v>0</v>
      </c>
      <c r="G223">
        <f>IF(ISBLANK('Raw Data'!J217), 0, IF(AND(2=MATCH(LARGE('Raw Data'!G217:J217, 4), 'Raw Data'!G217:J217, 0), AND('Raw Data'!L217-'Raw Data'!K217&lt;4, 'Raw Data'!L217-'Raw Data'!K217&gt;0)), 'Raw Data'!H217, 0))</f>
        <v>0</v>
      </c>
      <c r="H223">
        <f>IF(ISBLANK('Raw Data'!J217), 0, IF(AND(1=MATCH(LARGE('Raw Data'!G217:J217, 4), 'Raw Data'!G217:J217, 0), AND('Raw Data'!K217-'Raw Data'!L217&lt;4, 'Raw Data'!K217-'Raw Data'!L217&gt;0)), 'Raw Data'!G217, 0))</f>
        <v>0</v>
      </c>
      <c r="I223">
        <f>IF(ISBLANK('Raw Data'!J217), 0, IF(AND(4=MATCH(LARGE('Raw Data'!G217:J217, 3), 'Raw Data'!G217:J217, 0), 'Raw Data'!L217-'Raw Data'!K217&gt;3), 'Raw Data'!J217, 0))</f>
        <v>0</v>
      </c>
      <c r="J223">
        <f>IF(ISBLANK('Raw Data'!J217), 0, IF(AND(3=MATCH(LARGE('Raw Data'!G217:J217, 3), 'Raw Data'!G217:J217, 0), 'Raw Data'!K217-'Raw Data'!L217&gt;3), 'Raw Data'!I217, 0))</f>
        <v>0</v>
      </c>
      <c r="K223">
        <f>IF(ISBLANK('Raw Data'!J217), 0, IF(AND(2=MATCH(LARGE('Raw Data'!G217:J217, 3), 'Raw Data'!G217:J217, 0), AND('Raw Data'!L217-'Raw Data'!K217&lt;4, 'Raw Data'!L217-'Raw Data'!K217&gt;0)), 'Raw Data'!H217, 0))</f>
        <v>0</v>
      </c>
      <c r="L223">
        <f>IF(ISBLANK('Raw Data'!J217), 0, IF(AND(1=MATCH(LARGE('Raw Data'!G217:J217, 3), 'Raw Data'!G217:J217, 0), AND('Raw Data'!K217-'Raw Data'!L217&lt;4, 'Raw Data'!K217-'Raw Data'!L217&gt;0)), 'Raw Data'!G217, 0))</f>
        <v>0</v>
      </c>
      <c r="M223">
        <f>IF(ISBLANK('Raw Data'!J217), 0, IF(AND(4=MATCH(LARGE('Raw Data'!G217:J217, 2), 'Raw Data'!G217:J217, 0), 'Raw Data'!L217-'Raw Data'!K217&gt;3), 'Raw Data'!J217, 0))</f>
        <v>0</v>
      </c>
      <c r="N223">
        <f>IF(ISBLANK('Raw Data'!J217), 0, IF(AND(3=MATCH(LARGE('Raw Data'!G217:J217, 2), 'Raw Data'!G217:J217, 0), 'Raw Data'!K217-'Raw Data'!L217&gt;3), 'Raw Data'!I217, 0))</f>
        <v>0</v>
      </c>
      <c r="O223">
        <f>IF(ISBLANK('Raw Data'!J217), 0, IF(AND(2=MATCH(LARGE('Raw Data'!G217:J217, 2), 'Raw Data'!G217:J217, 0), AND('Raw Data'!L217-'Raw Data'!K217&lt;4, 'Raw Data'!L217-'Raw Data'!K217&gt;0)), 'Raw Data'!H217, 0))</f>
        <v>0</v>
      </c>
      <c r="P223">
        <f>IF(ISBLANK('Raw Data'!J217), 0, IF(AND(1=MATCH(LARGE('Raw Data'!G217:J217, 2), 'Raw Data'!G217:J217, 0), AND('Raw Data'!K217-'Raw Data'!L217&lt;4, 'Raw Data'!K217-'Raw Data'!L217&gt;0)), 'Raw Data'!G217, 0))</f>
        <v>0</v>
      </c>
      <c r="Q223">
        <f>IF(ISBLANK('Raw Data'!J217), 0, IF(AND(4=MATCH(LARGE('Raw Data'!G217:J217, 1), 'Raw Data'!G217:J217, 0), 'Raw Data'!L217-'Raw Data'!K217&gt;3), 'Raw Data'!J217, 0))</f>
        <v>0</v>
      </c>
      <c r="R223">
        <f>IF(ISBLANK('Raw Data'!J217), 0, IF(AND(3=MATCH(LARGE('Raw Data'!G217:J217, 1), 'Raw Data'!G217:J217, 0), 'Raw Data'!K217-'Raw Data'!L217&gt;3), 'Raw Data'!I217, 0))</f>
        <v>0</v>
      </c>
      <c r="S223">
        <f>IF(AND('Raw Data'!L217-'Raw Data'!K217&gt;4, 'Raw Data'!F217&lt;'Raw Data'!C217), 'Raw Data'!J217, 0)</f>
        <v>0</v>
      </c>
      <c r="T223">
        <f>IF(AND('Raw Data'!K217-'Raw Data'!L217&gt;4, 'Raw Data'!F217&gt;'Raw Data'!C217), 'Raw Data'!I217, 0)</f>
        <v>0</v>
      </c>
      <c r="U223">
        <f>IF(AND('Raw Data'!L217-'Raw Data'!K217&lt;3, 'Raw Data'!L217&gt;'Raw Data'!K217, 'Raw Data'!F217&lt;'Raw Data'!C217), 'Raw Data'!H217, 0)</f>
        <v>0</v>
      </c>
      <c r="V223">
        <f>IF(AND('Raw Data'!L217-'Raw Data'!K217&lt;3, 'Raw Data'!L217&gt;'Raw Data'!K217, 'Raw Data'!F217&gt;'Raw Data'!C217), 'Raw Data'!G217, 0)</f>
        <v>0</v>
      </c>
    </row>
    <row r="224" spans="1:22" x14ac:dyDescent="0.3">
      <c r="A224">
        <f>IF(AND('Raw Data'!F218&lt;'Raw Data'!C218, 'Raw Data'!L218&gt;'Raw Data'!K218, 'Raw Data'!L218-'Raw Data'!K218&gt;3), 'Raw Data'!J218, 0)</f>
        <v>0</v>
      </c>
      <c r="B224">
        <f>IF(AND('Raw Data'!C218&lt;'Raw Data'!F218, 'Raw Data'!K218&gt;'Raw Data'!L218, 'Raw Data'!K218-'Raw Data'!L218&gt;3), 'Raw Data'!I218, 0)</f>
        <v>0</v>
      </c>
      <c r="C224">
        <f>IF(AND('Raw Data'!F218&lt;'Raw Data'!C218, 'Raw Data'!L218&gt;'Raw Data'!K218, 'Raw Data'!L218-'Raw Data'!K218&lt;4), 'Raw Data'!H218, 0)</f>
        <v>0</v>
      </c>
      <c r="D224">
        <f>IF(AND('Raw Data'!C218&lt;'Raw Data'!F218, 'Raw Data'!K218&gt;'Raw Data'!L218, 'Raw Data'!K218-'Raw Data'!L218&lt;4), 'Raw Data'!G218, 0)</f>
        <v>0</v>
      </c>
      <c r="E224">
        <f>IF(ISBLANK('Raw Data'!J218), 0, IF(AND(4=MATCH(LARGE('Raw Data'!G218:J218, 4), 'Raw Data'!G218:J218, 0), 'Raw Data'!L218-'Raw Data'!K218&gt;3), 'Raw Data'!J218, 0))</f>
        <v>0</v>
      </c>
      <c r="F224">
        <f>IF(ISBLANK('Raw Data'!J218), 0, IF(AND(3=MATCH(LARGE('Raw Data'!G218:J218, 4), 'Raw Data'!G218:J218, 0), 'Raw Data'!K218-'Raw Data'!L218&gt;3), 'Raw Data'!I218, 0))</f>
        <v>0</v>
      </c>
      <c r="G224">
        <f>IF(ISBLANK('Raw Data'!J218), 0, IF(AND(2=MATCH(LARGE('Raw Data'!G218:J218, 4), 'Raw Data'!G218:J218, 0), AND('Raw Data'!L218-'Raw Data'!K218&lt;4, 'Raw Data'!L218-'Raw Data'!K218&gt;0)), 'Raw Data'!H218, 0))</f>
        <v>0</v>
      </c>
      <c r="H224">
        <f>IF(ISBLANK('Raw Data'!J218), 0, IF(AND(1=MATCH(LARGE('Raw Data'!G218:J218, 4), 'Raw Data'!G218:J218, 0), AND('Raw Data'!K218-'Raw Data'!L218&lt;4, 'Raw Data'!K218-'Raw Data'!L218&gt;0)), 'Raw Data'!G218, 0))</f>
        <v>0</v>
      </c>
      <c r="I224">
        <f>IF(ISBLANK('Raw Data'!J218), 0, IF(AND(4=MATCH(LARGE('Raw Data'!G218:J218, 3), 'Raw Data'!G218:J218, 0), 'Raw Data'!L218-'Raw Data'!K218&gt;3), 'Raw Data'!J218, 0))</f>
        <v>0</v>
      </c>
      <c r="J224">
        <f>IF(ISBLANK('Raw Data'!J218), 0, IF(AND(3=MATCH(LARGE('Raw Data'!G218:J218, 3), 'Raw Data'!G218:J218, 0), 'Raw Data'!K218-'Raw Data'!L218&gt;3), 'Raw Data'!I218, 0))</f>
        <v>0</v>
      </c>
      <c r="K224">
        <f>IF(ISBLANK('Raw Data'!J218), 0, IF(AND(2=MATCH(LARGE('Raw Data'!G218:J218, 3), 'Raw Data'!G218:J218, 0), AND('Raw Data'!L218-'Raw Data'!K218&lt;4, 'Raw Data'!L218-'Raw Data'!K218&gt;0)), 'Raw Data'!H218, 0))</f>
        <v>0</v>
      </c>
      <c r="L224">
        <f>IF(ISBLANK('Raw Data'!J218), 0, IF(AND(1=MATCH(LARGE('Raw Data'!G218:J218, 3), 'Raw Data'!G218:J218, 0), AND('Raw Data'!K218-'Raw Data'!L218&lt;4, 'Raw Data'!K218-'Raw Data'!L218&gt;0)), 'Raw Data'!G218, 0))</f>
        <v>0</v>
      </c>
      <c r="M224">
        <f>IF(ISBLANK('Raw Data'!J218), 0, IF(AND(4=MATCH(LARGE('Raw Data'!G218:J218, 2), 'Raw Data'!G218:J218, 0), 'Raw Data'!L218-'Raw Data'!K218&gt;3), 'Raw Data'!J218, 0))</f>
        <v>0</v>
      </c>
      <c r="N224">
        <f>IF(ISBLANK('Raw Data'!J218), 0, IF(AND(3=MATCH(LARGE('Raw Data'!G218:J218, 2), 'Raw Data'!G218:J218, 0), 'Raw Data'!K218-'Raw Data'!L218&gt;3), 'Raw Data'!I218, 0))</f>
        <v>0</v>
      </c>
      <c r="O224">
        <f>IF(ISBLANK('Raw Data'!J218), 0, IF(AND(2=MATCH(LARGE('Raw Data'!G218:J218, 2), 'Raw Data'!G218:J218, 0), AND('Raw Data'!L218-'Raw Data'!K218&lt;4, 'Raw Data'!L218-'Raw Data'!K218&gt;0)), 'Raw Data'!H218, 0))</f>
        <v>0</v>
      </c>
      <c r="P224">
        <f>IF(ISBLANK('Raw Data'!J218), 0, IF(AND(1=MATCH(LARGE('Raw Data'!G218:J218, 2), 'Raw Data'!G218:J218, 0), AND('Raw Data'!K218-'Raw Data'!L218&lt;4, 'Raw Data'!K218-'Raw Data'!L218&gt;0)), 'Raw Data'!G218, 0))</f>
        <v>0</v>
      </c>
      <c r="Q224">
        <f>IF(ISBLANK('Raw Data'!J218), 0, IF(AND(4=MATCH(LARGE('Raw Data'!G218:J218, 1), 'Raw Data'!G218:J218, 0), 'Raw Data'!L218-'Raw Data'!K218&gt;3), 'Raw Data'!J218, 0))</f>
        <v>0</v>
      </c>
      <c r="R224">
        <f>IF(ISBLANK('Raw Data'!J218), 0, IF(AND(3=MATCH(LARGE('Raw Data'!G218:J218, 1), 'Raw Data'!G218:J218, 0), 'Raw Data'!K218-'Raw Data'!L218&gt;3), 'Raw Data'!I218, 0))</f>
        <v>0</v>
      </c>
      <c r="S224">
        <f>IF(AND('Raw Data'!L218-'Raw Data'!K218&gt;4, 'Raw Data'!F218&lt;'Raw Data'!C218), 'Raw Data'!J218, 0)</f>
        <v>0</v>
      </c>
      <c r="T224">
        <f>IF(AND('Raw Data'!K218-'Raw Data'!L218&gt;4, 'Raw Data'!F218&gt;'Raw Data'!C218), 'Raw Data'!I218, 0)</f>
        <v>0</v>
      </c>
      <c r="U224">
        <f>IF(AND('Raw Data'!L218-'Raw Data'!K218&lt;3, 'Raw Data'!L218&gt;'Raw Data'!K218, 'Raw Data'!F218&lt;'Raw Data'!C218), 'Raw Data'!H218, 0)</f>
        <v>0</v>
      </c>
      <c r="V224">
        <f>IF(AND('Raw Data'!L218-'Raw Data'!K218&lt;3, 'Raw Data'!L218&gt;'Raw Data'!K218, 'Raw Data'!F218&gt;'Raw Data'!C218), 'Raw Data'!G218, 0)</f>
        <v>0</v>
      </c>
    </row>
    <row r="225" spans="1:22" x14ac:dyDescent="0.3">
      <c r="A225">
        <f>IF(AND('Raw Data'!F219&lt;'Raw Data'!C219, 'Raw Data'!L219&gt;'Raw Data'!K219, 'Raw Data'!L219-'Raw Data'!K219&gt;3), 'Raw Data'!J219, 0)</f>
        <v>0</v>
      </c>
      <c r="B225">
        <f>IF(AND('Raw Data'!C219&lt;'Raw Data'!F219, 'Raw Data'!K219&gt;'Raw Data'!L219, 'Raw Data'!K219-'Raw Data'!L219&gt;3), 'Raw Data'!I219, 0)</f>
        <v>0</v>
      </c>
      <c r="C225">
        <f>IF(AND('Raw Data'!F219&lt;'Raw Data'!C219, 'Raw Data'!L219&gt;'Raw Data'!K219, 'Raw Data'!L219-'Raw Data'!K219&lt;4), 'Raw Data'!H219, 0)</f>
        <v>0</v>
      </c>
      <c r="D225">
        <f>IF(AND('Raw Data'!C219&lt;'Raw Data'!F219, 'Raw Data'!K219&gt;'Raw Data'!L219, 'Raw Data'!K219-'Raw Data'!L219&lt;4), 'Raw Data'!G219, 0)</f>
        <v>0</v>
      </c>
      <c r="E225">
        <f>IF(ISBLANK('Raw Data'!J219), 0, IF(AND(4=MATCH(LARGE('Raw Data'!G219:J219, 4), 'Raw Data'!G219:J219, 0), 'Raw Data'!L219-'Raw Data'!K219&gt;3), 'Raw Data'!J219, 0))</f>
        <v>0</v>
      </c>
      <c r="F225">
        <f>IF(ISBLANK('Raw Data'!J219), 0, IF(AND(3=MATCH(LARGE('Raw Data'!G219:J219, 4), 'Raw Data'!G219:J219, 0), 'Raw Data'!K219-'Raw Data'!L219&gt;3), 'Raw Data'!I219, 0))</f>
        <v>0</v>
      </c>
      <c r="G225">
        <f>IF(ISBLANK('Raw Data'!J219), 0, IF(AND(2=MATCH(LARGE('Raw Data'!G219:J219, 4), 'Raw Data'!G219:J219, 0), AND('Raw Data'!L219-'Raw Data'!K219&lt;4, 'Raw Data'!L219-'Raw Data'!K219&gt;0)), 'Raw Data'!H219, 0))</f>
        <v>0</v>
      </c>
      <c r="H225">
        <f>IF(ISBLANK('Raw Data'!J219), 0, IF(AND(1=MATCH(LARGE('Raw Data'!G219:J219, 4), 'Raw Data'!G219:J219, 0), AND('Raw Data'!K219-'Raw Data'!L219&lt;4, 'Raw Data'!K219-'Raw Data'!L219&gt;0)), 'Raw Data'!G219, 0))</f>
        <v>0</v>
      </c>
      <c r="I225">
        <f>IF(ISBLANK('Raw Data'!J219), 0, IF(AND(4=MATCH(LARGE('Raw Data'!G219:J219, 3), 'Raw Data'!G219:J219, 0), 'Raw Data'!L219-'Raw Data'!K219&gt;3), 'Raw Data'!J219, 0))</f>
        <v>0</v>
      </c>
      <c r="J225">
        <f>IF(ISBLANK('Raw Data'!J219), 0, IF(AND(3=MATCH(LARGE('Raw Data'!G219:J219, 3), 'Raw Data'!G219:J219, 0), 'Raw Data'!K219-'Raw Data'!L219&gt;3), 'Raw Data'!I219, 0))</f>
        <v>0</v>
      </c>
      <c r="K225">
        <f>IF(ISBLANK('Raw Data'!J219), 0, IF(AND(2=MATCH(LARGE('Raw Data'!G219:J219, 3), 'Raw Data'!G219:J219, 0), AND('Raw Data'!L219-'Raw Data'!K219&lt;4, 'Raw Data'!L219-'Raw Data'!K219&gt;0)), 'Raw Data'!H219, 0))</f>
        <v>0</v>
      </c>
      <c r="L225">
        <f>IF(ISBLANK('Raw Data'!J219), 0, IF(AND(1=MATCH(LARGE('Raw Data'!G219:J219, 3), 'Raw Data'!G219:J219, 0), AND('Raw Data'!K219-'Raw Data'!L219&lt;4, 'Raw Data'!K219-'Raw Data'!L219&gt;0)), 'Raw Data'!G219, 0))</f>
        <v>0</v>
      </c>
      <c r="M225">
        <f>IF(ISBLANK('Raw Data'!J219), 0, IF(AND(4=MATCH(LARGE('Raw Data'!G219:J219, 2), 'Raw Data'!G219:J219, 0), 'Raw Data'!L219-'Raw Data'!K219&gt;3), 'Raw Data'!J219, 0))</f>
        <v>0</v>
      </c>
      <c r="N225">
        <f>IF(ISBLANK('Raw Data'!J219), 0, IF(AND(3=MATCH(LARGE('Raw Data'!G219:J219, 2), 'Raw Data'!G219:J219, 0), 'Raw Data'!K219-'Raw Data'!L219&gt;3), 'Raw Data'!I219, 0))</f>
        <v>0</v>
      </c>
      <c r="O225">
        <f>IF(ISBLANK('Raw Data'!J219), 0, IF(AND(2=MATCH(LARGE('Raw Data'!G219:J219, 2), 'Raw Data'!G219:J219, 0), AND('Raw Data'!L219-'Raw Data'!K219&lt;4, 'Raw Data'!L219-'Raw Data'!K219&gt;0)), 'Raw Data'!H219, 0))</f>
        <v>0</v>
      </c>
      <c r="P225">
        <f>IF(ISBLANK('Raw Data'!J219), 0, IF(AND(1=MATCH(LARGE('Raw Data'!G219:J219, 2), 'Raw Data'!G219:J219, 0), AND('Raw Data'!K219-'Raw Data'!L219&lt;4, 'Raw Data'!K219-'Raw Data'!L219&gt;0)), 'Raw Data'!G219, 0))</f>
        <v>0</v>
      </c>
      <c r="Q225">
        <f>IF(ISBLANK('Raw Data'!J219), 0, IF(AND(4=MATCH(LARGE('Raw Data'!G219:J219, 1), 'Raw Data'!G219:J219, 0), 'Raw Data'!L219-'Raw Data'!K219&gt;3), 'Raw Data'!J219, 0))</f>
        <v>0</v>
      </c>
      <c r="R225">
        <f>IF(ISBLANK('Raw Data'!J219), 0, IF(AND(3=MATCH(LARGE('Raw Data'!G219:J219, 1), 'Raw Data'!G219:J219, 0), 'Raw Data'!K219-'Raw Data'!L219&gt;3), 'Raw Data'!I219, 0))</f>
        <v>0</v>
      </c>
      <c r="S225">
        <f>IF(AND('Raw Data'!L219-'Raw Data'!K219&gt;4, 'Raw Data'!F219&lt;'Raw Data'!C219), 'Raw Data'!J219, 0)</f>
        <v>0</v>
      </c>
      <c r="T225">
        <f>IF(AND('Raw Data'!K219-'Raw Data'!L219&gt;4, 'Raw Data'!F219&gt;'Raw Data'!C219), 'Raw Data'!I219, 0)</f>
        <v>0</v>
      </c>
      <c r="U225">
        <f>IF(AND('Raw Data'!L219-'Raw Data'!K219&lt;3, 'Raw Data'!L219&gt;'Raw Data'!K219, 'Raw Data'!F219&lt;'Raw Data'!C219), 'Raw Data'!H219, 0)</f>
        <v>0</v>
      </c>
      <c r="V225">
        <f>IF(AND('Raw Data'!L219-'Raw Data'!K219&lt;3, 'Raw Data'!L219&gt;'Raw Data'!K219, 'Raw Data'!F219&gt;'Raw Data'!C219), 'Raw Data'!G219, 0)</f>
        <v>0</v>
      </c>
    </row>
    <row r="226" spans="1:22" x14ac:dyDescent="0.3">
      <c r="A226">
        <f>IF(AND('Raw Data'!F220&lt;'Raw Data'!C220, 'Raw Data'!L220&gt;'Raw Data'!K220, 'Raw Data'!L220-'Raw Data'!K220&gt;3), 'Raw Data'!J220, 0)</f>
        <v>0</v>
      </c>
      <c r="B226">
        <f>IF(AND('Raw Data'!C220&lt;'Raw Data'!F220, 'Raw Data'!K220&gt;'Raw Data'!L220, 'Raw Data'!K220-'Raw Data'!L220&gt;3), 'Raw Data'!I220, 0)</f>
        <v>0</v>
      </c>
      <c r="C226">
        <f>IF(AND('Raw Data'!F220&lt;'Raw Data'!C220, 'Raw Data'!L220&gt;'Raw Data'!K220, 'Raw Data'!L220-'Raw Data'!K220&lt;4), 'Raw Data'!H220, 0)</f>
        <v>0</v>
      </c>
      <c r="D226">
        <f>IF(AND('Raw Data'!C220&lt;'Raw Data'!F220, 'Raw Data'!K220&gt;'Raw Data'!L220, 'Raw Data'!K220-'Raw Data'!L220&lt;4), 'Raw Data'!G220, 0)</f>
        <v>0</v>
      </c>
      <c r="E226">
        <f>IF(ISBLANK('Raw Data'!J220), 0, IF(AND(4=MATCH(LARGE('Raw Data'!G220:J220, 4), 'Raw Data'!G220:J220, 0), 'Raw Data'!L220-'Raw Data'!K220&gt;3), 'Raw Data'!J220, 0))</f>
        <v>0</v>
      </c>
      <c r="F226">
        <f>IF(ISBLANK('Raw Data'!J220), 0, IF(AND(3=MATCH(LARGE('Raw Data'!G220:J220, 4), 'Raw Data'!G220:J220, 0), 'Raw Data'!K220-'Raw Data'!L220&gt;3), 'Raw Data'!I220, 0))</f>
        <v>0</v>
      </c>
      <c r="G226">
        <f>IF(ISBLANK('Raw Data'!J220), 0, IF(AND(2=MATCH(LARGE('Raw Data'!G220:J220, 4), 'Raw Data'!G220:J220, 0), AND('Raw Data'!L220-'Raw Data'!K220&lt;4, 'Raw Data'!L220-'Raw Data'!K220&gt;0)), 'Raw Data'!H220, 0))</f>
        <v>0</v>
      </c>
      <c r="H226">
        <f>IF(ISBLANK('Raw Data'!J220), 0, IF(AND(1=MATCH(LARGE('Raw Data'!G220:J220, 4), 'Raw Data'!G220:J220, 0), AND('Raw Data'!K220-'Raw Data'!L220&lt;4, 'Raw Data'!K220-'Raw Data'!L220&gt;0)), 'Raw Data'!G220, 0))</f>
        <v>0</v>
      </c>
      <c r="I226">
        <f>IF(ISBLANK('Raw Data'!J220), 0, IF(AND(4=MATCH(LARGE('Raw Data'!G220:J220, 3), 'Raw Data'!G220:J220, 0), 'Raw Data'!L220-'Raw Data'!K220&gt;3), 'Raw Data'!J220, 0))</f>
        <v>0</v>
      </c>
      <c r="J226">
        <f>IF(ISBLANK('Raw Data'!J220), 0, IF(AND(3=MATCH(LARGE('Raw Data'!G220:J220, 3), 'Raw Data'!G220:J220, 0), 'Raw Data'!K220-'Raw Data'!L220&gt;3), 'Raw Data'!I220, 0))</f>
        <v>0</v>
      </c>
      <c r="K226">
        <f>IF(ISBLANK('Raw Data'!J220), 0, IF(AND(2=MATCH(LARGE('Raw Data'!G220:J220, 3), 'Raw Data'!G220:J220, 0), AND('Raw Data'!L220-'Raw Data'!K220&lt;4, 'Raw Data'!L220-'Raw Data'!K220&gt;0)), 'Raw Data'!H220, 0))</f>
        <v>0</v>
      </c>
      <c r="L226">
        <f>IF(ISBLANK('Raw Data'!J220), 0, IF(AND(1=MATCH(LARGE('Raw Data'!G220:J220, 3), 'Raw Data'!G220:J220, 0), AND('Raw Data'!K220-'Raw Data'!L220&lt;4, 'Raw Data'!K220-'Raw Data'!L220&gt;0)), 'Raw Data'!G220, 0))</f>
        <v>0</v>
      </c>
      <c r="M226">
        <f>IF(ISBLANK('Raw Data'!J220), 0, IF(AND(4=MATCH(LARGE('Raw Data'!G220:J220, 2), 'Raw Data'!G220:J220, 0), 'Raw Data'!L220-'Raw Data'!K220&gt;3), 'Raw Data'!J220, 0))</f>
        <v>0</v>
      </c>
      <c r="N226">
        <f>IF(ISBLANK('Raw Data'!J220), 0, IF(AND(3=MATCH(LARGE('Raw Data'!G220:J220, 2), 'Raw Data'!G220:J220, 0), 'Raw Data'!K220-'Raw Data'!L220&gt;3), 'Raw Data'!I220, 0))</f>
        <v>0</v>
      </c>
      <c r="O226">
        <f>IF(ISBLANK('Raw Data'!J220), 0, IF(AND(2=MATCH(LARGE('Raw Data'!G220:J220, 2), 'Raw Data'!G220:J220, 0), AND('Raw Data'!L220-'Raw Data'!K220&lt;4, 'Raw Data'!L220-'Raw Data'!K220&gt;0)), 'Raw Data'!H220, 0))</f>
        <v>0</v>
      </c>
      <c r="P226">
        <f>IF(ISBLANK('Raw Data'!J220), 0, IF(AND(1=MATCH(LARGE('Raw Data'!G220:J220, 2), 'Raw Data'!G220:J220, 0), AND('Raw Data'!K220-'Raw Data'!L220&lt;4, 'Raw Data'!K220-'Raw Data'!L220&gt;0)), 'Raw Data'!G220, 0))</f>
        <v>0</v>
      </c>
      <c r="Q226">
        <f>IF(ISBLANK('Raw Data'!J220), 0, IF(AND(4=MATCH(LARGE('Raw Data'!G220:J220, 1), 'Raw Data'!G220:J220, 0), 'Raw Data'!L220-'Raw Data'!K220&gt;3), 'Raw Data'!J220, 0))</f>
        <v>0</v>
      </c>
      <c r="R226">
        <f>IF(ISBLANK('Raw Data'!J220), 0, IF(AND(3=MATCH(LARGE('Raw Data'!G220:J220, 1), 'Raw Data'!G220:J220, 0), 'Raw Data'!K220-'Raw Data'!L220&gt;3), 'Raw Data'!I220, 0))</f>
        <v>0</v>
      </c>
      <c r="S226">
        <f>IF(AND('Raw Data'!L220-'Raw Data'!K220&gt;4, 'Raw Data'!F220&lt;'Raw Data'!C220), 'Raw Data'!J220, 0)</f>
        <v>0</v>
      </c>
      <c r="T226">
        <f>IF(AND('Raw Data'!K220-'Raw Data'!L220&gt;4, 'Raw Data'!F220&gt;'Raw Data'!C220), 'Raw Data'!I220, 0)</f>
        <v>0</v>
      </c>
      <c r="U226">
        <f>IF(AND('Raw Data'!L220-'Raw Data'!K220&lt;3, 'Raw Data'!L220&gt;'Raw Data'!K220, 'Raw Data'!F220&lt;'Raw Data'!C220), 'Raw Data'!H220, 0)</f>
        <v>0</v>
      </c>
      <c r="V226">
        <f>IF(AND('Raw Data'!L220-'Raw Data'!K220&lt;3, 'Raw Data'!L220&gt;'Raw Data'!K220, 'Raw Data'!F220&gt;'Raw Data'!C220), 'Raw Data'!G220, 0)</f>
        <v>0</v>
      </c>
    </row>
    <row r="227" spans="1:22" x14ac:dyDescent="0.3">
      <c r="A227">
        <f>IF(AND('Raw Data'!F221&lt;'Raw Data'!C221, 'Raw Data'!L221&gt;'Raw Data'!K221, 'Raw Data'!L221-'Raw Data'!K221&gt;3), 'Raw Data'!J221, 0)</f>
        <v>0</v>
      </c>
      <c r="B227">
        <f>IF(AND('Raw Data'!C221&lt;'Raw Data'!F221, 'Raw Data'!K221&gt;'Raw Data'!L221, 'Raw Data'!K221-'Raw Data'!L221&gt;3), 'Raw Data'!I221, 0)</f>
        <v>0</v>
      </c>
      <c r="C227">
        <f>IF(AND('Raw Data'!F221&lt;'Raw Data'!C221, 'Raw Data'!L221&gt;'Raw Data'!K221, 'Raw Data'!L221-'Raw Data'!K221&lt;4), 'Raw Data'!H221, 0)</f>
        <v>0</v>
      </c>
      <c r="D227">
        <f>IF(AND('Raw Data'!C221&lt;'Raw Data'!F221, 'Raw Data'!K221&gt;'Raw Data'!L221, 'Raw Data'!K221-'Raw Data'!L221&lt;4), 'Raw Data'!G221, 0)</f>
        <v>0</v>
      </c>
      <c r="E227">
        <f>IF(ISBLANK('Raw Data'!J221), 0, IF(AND(4=MATCH(LARGE('Raw Data'!G221:J221, 4), 'Raw Data'!G221:J221, 0), 'Raw Data'!L221-'Raw Data'!K221&gt;3), 'Raw Data'!J221, 0))</f>
        <v>0</v>
      </c>
      <c r="F227">
        <f>IF(ISBLANK('Raw Data'!J221), 0, IF(AND(3=MATCH(LARGE('Raw Data'!G221:J221, 4), 'Raw Data'!G221:J221, 0), 'Raw Data'!K221-'Raw Data'!L221&gt;3), 'Raw Data'!I221, 0))</f>
        <v>0</v>
      </c>
      <c r="G227">
        <f>IF(ISBLANK('Raw Data'!J221), 0, IF(AND(2=MATCH(LARGE('Raw Data'!G221:J221, 4), 'Raw Data'!G221:J221, 0), AND('Raw Data'!L221-'Raw Data'!K221&lt;4, 'Raw Data'!L221-'Raw Data'!K221&gt;0)), 'Raw Data'!H221, 0))</f>
        <v>0</v>
      </c>
      <c r="H227">
        <f>IF(ISBLANK('Raw Data'!J221), 0, IF(AND(1=MATCH(LARGE('Raw Data'!G221:J221, 4), 'Raw Data'!G221:J221, 0), AND('Raw Data'!K221-'Raw Data'!L221&lt;4, 'Raw Data'!K221-'Raw Data'!L221&gt;0)), 'Raw Data'!G221, 0))</f>
        <v>0</v>
      </c>
      <c r="I227">
        <f>IF(ISBLANK('Raw Data'!J221), 0, IF(AND(4=MATCH(LARGE('Raw Data'!G221:J221, 3), 'Raw Data'!G221:J221, 0), 'Raw Data'!L221-'Raw Data'!K221&gt;3), 'Raw Data'!J221, 0))</f>
        <v>0</v>
      </c>
      <c r="J227">
        <f>IF(ISBLANK('Raw Data'!J221), 0, IF(AND(3=MATCH(LARGE('Raw Data'!G221:J221, 3), 'Raw Data'!G221:J221, 0), 'Raw Data'!K221-'Raw Data'!L221&gt;3), 'Raw Data'!I221, 0))</f>
        <v>0</v>
      </c>
      <c r="K227">
        <f>IF(ISBLANK('Raw Data'!J221), 0, IF(AND(2=MATCH(LARGE('Raw Data'!G221:J221, 3), 'Raw Data'!G221:J221, 0), AND('Raw Data'!L221-'Raw Data'!K221&lt;4, 'Raw Data'!L221-'Raw Data'!K221&gt;0)), 'Raw Data'!H221, 0))</f>
        <v>0</v>
      </c>
      <c r="L227">
        <f>IF(ISBLANK('Raw Data'!J221), 0, IF(AND(1=MATCH(LARGE('Raw Data'!G221:J221, 3), 'Raw Data'!G221:J221, 0), AND('Raw Data'!K221-'Raw Data'!L221&lt;4, 'Raw Data'!K221-'Raw Data'!L221&gt;0)), 'Raw Data'!G221, 0))</f>
        <v>0</v>
      </c>
      <c r="M227">
        <f>IF(ISBLANK('Raw Data'!J221), 0, IF(AND(4=MATCH(LARGE('Raw Data'!G221:J221, 2), 'Raw Data'!G221:J221, 0), 'Raw Data'!L221-'Raw Data'!K221&gt;3), 'Raw Data'!J221, 0))</f>
        <v>0</v>
      </c>
      <c r="N227">
        <f>IF(ISBLANK('Raw Data'!J221), 0, IF(AND(3=MATCH(LARGE('Raw Data'!G221:J221, 2), 'Raw Data'!G221:J221, 0), 'Raw Data'!K221-'Raw Data'!L221&gt;3), 'Raw Data'!I221, 0))</f>
        <v>0</v>
      </c>
      <c r="O227">
        <f>IF(ISBLANK('Raw Data'!J221), 0, IF(AND(2=MATCH(LARGE('Raw Data'!G221:J221, 2), 'Raw Data'!G221:J221, 0), AND('Raw Data'!L221-'Raw Data'!K221&lt;4, 'Raw Data'!L221-'Raw Data'!K221&gt;0)), 'Raw Data'!H221, 0))</f>
        <v>0</v>
      </c>
      <c r="P227">
        <f>IF(ISBLANK('Raw Data'!J221), 0, IF(AND(1=MATCH(LARGE('Raw Data'!G221:J221, 2), 'Raw Data'!G221:J221, 0), AND('Raw Data'!K221-'Raw Data'!L221&lt;4, 'Raw Data'!K221-'Raw Data'!L221&gt;0)), 'Raw Data'!G221, 0))</f>
        <v>0</v>
      </c>
      <c r="Q227">
        <f>IF(ISBLANK('Raw Data'!J221), 0, IF(AND(4=MATCH(LARGE('Raw Data'!G221:J221, 1), 'Raw Data'!G221:J221, 0), 'Raw Data'!L221-'Raw Data'!K221&gt;3), 'Raw Data'!J221, 0))</f>
        <v>0</v>
      </c>
      <c r="R227">
        <f>IF(ISBLANK('Raw Data'!J221), 0, IF(AND(3=MATCH(LARGE('Raw Data'!G221:J221, 1), 'Raw Data'!G221:J221, 0), 'Raw Data'!K221-'Raw Data'!L221&gt;3), 'Raw Data'!I221, 0))</f>
        <v>0</v>
      </c>
      <c r="S227">
        <f>IF(AND('Raw Data'!L221-'Raw Data'!K221&gt;4, 'Raw Data'!F221&lt;'Raw Data'!C221), 'Raw Data'!J221, 0)</f>
        <v>0</v>
      </c>
      <c r="T227">
        <f>IF(AND('Raw Data'!K221-'Raw Data'!L221&gt;4, 'Raw Data'!F221&gt;'Raw Data'!C221), 'Raw Data'!I221, 0)</f>
        <v>0</v>
      </c>
      <c r="U227">
        <f>IF(AND('Raw Data'!L221-'Raw Data'!K221&lt;3, 'Raw Data'!L221&gt;'Raw Data'!K221, 'Raw Data'!F221&lt;'Raw Data'!C221), 'Raw Data'!H221, 0)</f>
        <v>0</v>
      </c>
      <c r="V227">
        <f>IF(AND('Raw Data'!L221-'Raw Data'!K221&lt;3, 'Raw Data'!L221&gt;'Raw Data'!K221, 'Raw Data'!F221&gt;'Raw Data'!C221), 'Raw Data'!G221, 0)</f>
        <v>0</v>
      </c>
    </row>
    <row r="228" spans="1:22" x14ac:dyDescent="0.3">
      <c r="A228">
        <f>IF(AND('Raw Data'!F222&lt;'Raw Data'!C222, 'Raw Data'!L222&gt;'Raw Data'!K222, 'Raw Data'!L222-'Raw Data'!K222&gt;3), 'Raw Data'!J222, 0)</f>
        <v>0</v>
      </c>
      <c r="B228">
        <f>IF(AND('Raw Data'!C222&lt;'Raw Data'!F222, 'Raw Data'!K222&gt;'Raw Data'!L222, 'Raw Data'!K222-'Raw Data'!L222&gt;3), 'Raw Data'!I222, 0)</f>
        <v>0</v>
      </c>
      <c r="C228">
        <f>IF(AND('Raw Data'!F222&lt;'Raw Data'!C222, 'Raw Data'!L222&gt;'Raw Data'!K222, 'Raw Data'!L222-'Raw Data'!K222&lt;4), 'Raw Data'!H222, 0)</f>
        <v>0</v>
      </c>
      <c r="D228">
        <f>IF(AND('Raw Data'!C222&lt;'Raw Data'!F222, 'Raw Data'!K222&gt;'Raw Data'!L222, 'Raw Data'!K222-'Raw Data'!L222&lt;4), 'Raw Data'!G222, 0)</f>
        <v>0</v>
      </c>
      <c r="E228">
        <f>IF(ISBLANK('Raw Data'!J222), 0, IF(AND(4=MATCH(LARGE('Raw Data'!G222:J222, 4), 'Raw Data'!G222:J222, 0), 'Raw Data'!L222-'Raw Data'!K222&gt;3), 'Raw Data'!J222, 0))</f>
        <v>0</v>
      </c>
      <c r="F228">
        <f>IF(ISBLANK('Raw Data'!J222), 0, IF(AND(3=MATCH(LARGE('Raw Data'!G222:J222, 4), 'Raw Data'!G222:J222, 0), 'Raw Data'!K222-'Raw Data'!L222&gt;3), 'Raw Data'!I222, 0))</f>
        <v>0</v>
      </c>
      <c r="G228">
        <f>IF(ISBLANK('Raw Data'!J222), 0, IF(AND(2=MATCH(LARGE('Raw Data'!G222:J222, 4), 'Raw Data'!G222:J222, 0), AND('Raw Data'!L222-'Raw Data'!K222&lt;4, 'Raw Data'!L222-'Raw Data'!K222&gt;0)), 'Raw Data'!H222, 0))</f>
        <v>0</v>
      </c>
      <c r="H228">
        <f>IF(ISBLANK('Raw Data'!J222), 0, IF(AND(1=MATCH(LARGE('Raw Data'!G222:J222, 4), 'Raw Data'!G222:J222, 0), AND('Raw Data'!K222-'Raw Data'!L222&lt;4, 'Raw Data'!K222-'Raw Data'!L222&gt;0)), 'Raw Data'!G222, 0))</f>
        <v>0</v>
      </c>
      <c r="I228">
        <f>IF(ISBLANK('Raw Data'!J222), 0, IF(AND(4=MATCH(LARGE('Raw Data'!G222:J222, 3), 'Raw Data'!G222:J222, 0), 'Raw Data'!L222-'Raw Data'!K222&gt;3), 'Raw Data'!J222, 0))</f>
        <v>0</v>
      </c>
      <c r="J228">
        <f>IF(ISBLANK('Raw Data'!J222), 0, IF(AND(3=MATCH(LARGE('Raw Data'!G222:J222, 3), 'Raw Data'!G222:J222, 0), 'Raw Data'!K222-'Raw Data'!L222&gt;3), 'Raw Data'!I222, 0))</f>
        <v>0</v>
      </c>
      <c r="K228">
        <f>IF(ISBLANK('Raw Data'!J222), 0, IF(AND(2=MATCH(LARGE('Raw Data'!G222:J222, 3), 'Raw Data'!G222:J222, 0), AND('Raw Data'!L222-'Raw Data'!K222&lt;4, 'Raw Data'!L222-'Raw Data'!K222&gt;0)), 'Raw Data'!H222, 0))</f>
        <v>0</v>
      </c>
      <c r="L228">
        <f>IF(ISBLANK('Raw Data'!J222), 0, IF(AND(1=MATCH(LARGE('Raw Data'!G222:J222, 3), 'Raw Data'!G222:J222, 0), AND('Raw Data'!K222-'Raw Data'!L222&lt;4, 'Raw Data'!K222-'Raw Data'!L222&gt;0)), 'Raw Data'!G222, 0))</f>
        <v>0</v>
      </c>
      <c r="M228">
        <f>IF(ISBLANK('Raw Data'!J222), 0, IF(AND(4=MATCH(LARGE('Raw Data'!G222:J222, 2), 'Raw Data'!G222:J222, 0), 'Raw Data'!L222-'Raw Data'!K222&gt;3), 'Raw Data'!J222, 0))</f>
        <v>0</v>
      </c>
      <c r="N228">
        <f>IF(ISBLANK('Raw Data'!J222), 0, IF(AND(3=MATCH(LARGE('Raw Data'!G222:J222, 2), 'Raw Data'!G222:J222, 0), 'Raw Data'!K222-'Raw Data'!L222&gt;3), 'Raw Data'!I222, 0))</f>
        <v>0</v>
      </c>
      <c r="O228">
        <f>IF(ISBLANK('Raw Data'!J222), 0, IF(AND(2=MATCH(LARGE('Raw Data'!G222:J222, 2), 'Raw Data'!G222:J222, 0), AND('Raw Data'!L222-'Raw Data'!K222&lt;4, 'Raw Data'!L222-'Raw Data'!K222&gt;0)), 'Raw Data'!H222, 0))</f>
        <v>0</v>
      </c>
      <c r="P228">
        <f>IF(ISBLANK('Raw Data'!J222), 0, IF(AND(1=MATCH(LARGE('Raw Data'!G222:J222, 2), 'Raw Data'!G222:J222, 0), AND('Raw Data'!K222-'Raw Data'!L222&lt;4, 'Raw Data'!K222-'Raw Data'!L222&gt;0)), 'Raw Data'!G222, 0))</f>
        <v>0</v>
      </c>
      <c r="Q228">
        <f>IF(ISBLANK('Raw Data'!J222), 0, IF(AND(4=MATCH(LARGE('Raw Data'!G222:J222, 1), 'Raw Data'!G222:J222, 0), 'Raw Data'!L222-'Raw Data'!K222&gt;3), 'Raw Data'!J222, 0))</f>
        <v>0</v>
      </c>
      <c r="R228">
        <f>IF(ISBLANK('Raw Data'!J222), 0, IF(AND(3=MATCH(LARGE('Raw Data'!G222:J222, 1), 'Raw Data'!G222:J222, 0), 'Raw Data'!K222-'Raw Data'!L222&gt;3), 'Raw Data'!I222, 0))</f>
        <v>0</v>
      </c>
      <c r="S228">
        <f>IF(AND('Raw Data'!L222-'Raw Data'!K222&gt;4, 'Raw Data'!F222&lt;'Raw Data'!C222), 'Raw Data'!J222, 0)</f>
        <v>0</v>
      </c>
      <c r="T228">
        <f>IF(AND('Raw Data'!K222-'Raw Data'!L222&gt;4, 'Raw Data'!F222&gt;'Raw Data'!C222), 'Raw Data'!I222, 0)</f>
        <v>0</v>
      </c>
      <c r="U228">
        <f>IF(AND('Raw Data'!L222-'Raw Data'!K222&lt;3, 'Raw Data'!L222&gt;'Raw Data'!K222, 'Raw Data'!F222&lt;'Raw Data'!C222), 'Raw Data'!H222, 0)</f>
        <v>0</v>
      </c>
      <c r="V228">
        <f>IF(AND('Raw Data'!L222-'Raw Data'!K222&lt;3, 'Raw Data'!L222&gt;'Raw Data'!K222, 'Raw Data'!F222&gt;'Raw Data'!C222), 'Raw Data'!G222, 0)</f>
        <v>0</v>
      </c>
    </row>
    <row r="229" spans="1:22" x14ac:dyDescent="0.3">
      <c r="A229">
        <f>IF(AND('Raw Data'!F223&lt;'Raw Data'!C223, 'Raw Data'!L223&gt;'Raw Data'!K223, 'Raw Data'!L223-'Raw Data'!K223&gt;3), 'Raw Data'!J223, 0)</f>
        <v>0</v>
      </c>
      <c r="B229">
        <f>IF(AND('Raw Data'!C223&lt;'Raw Data'!F223, 'Raw Data'!K223&gt;'Raw Data'!L223, 'Raw Data'!K223-'Raw Data'!L223&gt;3), 'Raw Data'!I223, 0)</f>
        <v>0</v>
      </c>
      <c r="C229">
        <f>IF(AND('Raw Data'!F223&lt;'Raw Data'!C223, 'Raw Data'!L223&gt;'Raw Data'!K223, 'Raw Data'!L223-'Raw Data'!K223&lt;4), 'Raw Data'!H223, 0)</f>
        <v>0</v>
      </c>
      <c r="D229">
        <f>IF(AND('Raw Data'!C223&lt;'Raw Data'!F223, 'Raw Data'!K223&gt;'Raw Data'!L223, 'Raw Data'!K223-'Raw Data'!L223&lt;4), 'Raw Data'!G223, 0)</f>
        <v>0</v>
      </c>
      <c r="E229">
        <f>IF(ISBLANK('Raw Data'!J223), 0, IF(AND(4=MATCH(LARGE('Raw Data'!G223:J223, 4), 'Raw Data'!G223:J223, 0), 'Raw Data'!L223-'Raw Data'!K223&gt;3), 'Raw Data'!J223, 0))</f>
        <v>0</v>
      </c>
      <c r="F229">
        <f>IF(ISBLANK('Raw Data'!J223), 0, IF(AND(3=MATCH(LARGE('Raw Data'!G223:J223, 4), 'Raw Data'!G223:J223, 0), 'Raw Data'!K223-'Raw Data'!L223&gt;3), 'Raw Data'!I223, 0))</f>
        <v>0</v>
      </c>
      <c r="G229">
        <f>IF(ISBLANK('Raw Data'!J223), 0, IF(AND(2=MATCH(LARGE('Raw Data'!G223:J223, 4), 'Raw Data'!G223:J223, 0), AND('Raw Data'!L223-'Raw Data'!K223&lt;4, 'Raw Data'!L223-'Raw Data'!K223&gt;0)), 'Raw Data'!H223, 0))</f>
        <v>0</v>
      </c>
      <c r="H229">
        <f>IF(ISBLANK('Raw Data'!J223), 0, IF(AND(1=MATCH(LARGE('Raw Data'!G223:J223, 4), 'Raw Data'!G223:J223, 0), AND('Raw Data'!K223-'Raw Data'!L223&lt;4, 'Raw Data'!K223-'Raw Data'!L223&gt;0)), 'Raw Data'!G223, 0))</f>
        <v>0</v>
      </c>
      <c r="I229">
        <f>IF(ISBLANK('Raw Data'!J223), 0, IF(AND(4=MATCH(LARGE('Raw Data'!G223:J223, 3), 'Raw Data'!G223:J223, 0), 'Raw Data'!L223-'Raw Data'!K223&gt;3), 'Raw Data'!J223, 0))</f>
        <v>0</v>
      </c>
      <c r="J229">
        <f>IF(ISBLANK('Raw Data'!J223), 0, IF(AND(3=MATCH(LARGE('Raw Data'!G223:J223, 3), 'Raw Data'!G223:J223, 0), 'Raw Data'!K223-'Raw Data'!L223&gt;3), 'Raw Data'!I223, 0))</f>
        <v>0</v>
      </c>
      <c r="K229">
        <f>IF(ISBLANK('Raw Data'!J223), 0, IF(AND(2=MATCH(LARGE('Raw Data'!G223:J223, 3), 'Raw Data'!G223:J223, 0), AND('Raw Data'!L223-'Raw Data'!K223&lt;4, 'Raw Data'!L223-'Raw Data'!K223&gt;0)), 'Raw Data'!H223, 0))</f>
        <v>0</v>
      </c>
      <c r="L229">
        <f>IF(ISBLANK('Raw Data'!J223), 0, IF(AND(1=MATCH(LARGE('Raw Data'!G223:J223, 3), 'Raw Data'!G223:J223, 0), AND('Raw Data'!K223-'Raw Data'!L223&lt;4, 'Raw Data'!K223-'Raw Data'!L223&gt;0)), 'Raw Data'!G223, 0))</f>
        <v>0</v>
      </c>
      <c r="M229">
        <f>IF(ISBLANK('Raw Data'!J223), 0, IF(AND(4=MATCH(LARGE('Raw Data'!G223:J223, 2), 'Raw Data'!G223:J223, 0), 'Raw Data'!L223-'Raw Data'!K223&gt;3), 'Raw Data'!J223, 0))</f>
        <v>0</v>
      </c>
      <c r="N229">
        <f>IF(ISBLANK('Raw Data'!J223), 0, IF(AND(3=MATCH(LARGE('Raw Data'!G223:J223, 2), 'Raw Data'!G223:J223, 0), 'Raw Data'!K223-'Raw Data'!L223&gt;3), 'Raw Data'!I223, 0))</f>
        <v>0</v>
      </c>
      <c r="O229">
        <f>IF(ISBLANK('Raw Data'!J223), 0, IF(AND(2=MATCH(LARGE('Raw Data'!G223:J223, 2), 'Raw Data'!G223:J223, 0), AND('Raw Data'!L223-'Raw Data'!K223&lt;4, 'Raw Data'!L223-'Raw Data'!K223&gt;0)), 'Raw Data'!H223, 0))</f>
        <v>0</v>
      </c>
      <c r="P229">
        <f>IF(ISBLANK('Raw Data'!J223), 0, IF(AND(1=MATCH(LARGE('Raw Data'!G223:J223, 2), 'Raw Data'!G223:J223, 0), AND('Raw Data'!K223-'Raw Data'!L223&lt;4, 'Raw Data'!K223-'Raw Data'!L223&gt;0)), 'Raw Data'!G223, 0))</f>
        <v>0</v>
      </c>
      <c r="Q229">
        <f>IF(ISBLANK('Raw Data'!J223), 0, IF(AND(4=MATCH(LARGE('Raw Data'!G223:J223, 1), 'Raw Data'!G223:J223, 0), 'Raw Data'!L223-'Raw Data'!K223&gt;3), 'Raw Data'!J223, 0))</f>
        <v>0</v>
      </c>
      <c r="R229">
        <f>IF(ISBLANK('Raw Data'!J223), 0, IF(AND(3=MATCH(LARGE('Raw Data'!G223:J223, 1), 'Raw Data'!G223:J223, 0), 'Raw Data'!K223-'Raw Data'!L223&gt;3), 'Raw Data'!I223, 0))</f>
        <v>0</v>
      </c>
      <c r="S229">
        <f>IF(AND('Raw Data'!L223-'Raw Data'!K223&gt;4, 'Raw Data'!F223&lt;'Raw Data'!C223), 'Raw Data'!J223, 0)</f>
        <v>0</v>
      </c>
      <c r="T229">
        <f>IF(AND('Raw Data'!K223-'Raw Data'!L223&gt;4, 'Raw Data'!F223&gt;'Raw Data'!C223), 'Raw Data'!I223, 0)</f>
        <v>0</v>
      </c>
      <c r="U229">
        <f>IF(AND('Raw Data'!L223-'Raw Data'!K223&lt;3, 'Raw Data'!L223&gt;'Raw Data'!K223, 'Raw Data'!F223&lt;'Raw Data'!C223), 'Raw Data'!H223, 0)</f>
        <v>0</v>
      </c>
      <c r="V229">
        <f>IF(AND('Raw Data'!L223-'Raw Data'!K223&lt;3, 'Raw Data'!L223&gt;'Raw Data'!K223, 'Raw Data'!F223&gt;'Raw Data'!C223), 'Raw Data'!G223, 0)</f>
        <v>0</v>
      </c>
    </row>
    <row r="230" spans="1:22" x14ac:dyDescent="0.3">
      <c r="A230">
        <f>IF(AND('Raw Data'!F224&lt;'Raw Data'!C224, 'Raw Data'!L224&gt;'Raw Data'!K224, 'Raw Data'!L224-'Raw Data'!K224&gt;3), 'Raw Data'!J224, 0)</f>
        <v>0</v>
      </c>
      <c r="B230">
        <f>IF(AND('Raw Data'!C224&lt;'Raw Data'!F224, 'Raw Data'!K224&gt;'Raw Data'!L224, 'Raw Data'!K224-'Raw Data'!L224&gt;3), 'Raw Data'!I224, 0)</f>
        <v>0</v>
      </c>
      <c r="C230">
        <f>IF(AND('Raw Data'!F224&lt;'Raw Data'!C224, 'Raw Data'!L224&gt;'Raw Data'!K224, 'Raw Data'!L224-'Raw Data'!K224&lt;4), 'Raw Data'!H224, 0)</f>
        <v>0</v>
      </c>
      <c r="D230">
        <f>IF(AND('Raw Data'!C224&lt;'Raw Data'!F224, 'Raw Data'!K224&gt;'Raw Data'!L224, 'Raw Data'!K224-'Raw Data'!L224&lt;4), 'Raw Data'!G224, 0)</f>
        <v>0</v>
      </c>
      <c r="E230">
        <f>IF(ISBLANK('Raw Data'!J224), 0, IF(AND(4=MATCH(LARGE('Raw Data'!G224:J224, 4), 'Raw Data'!G224:J224, 0), 'Raw Data'!L224-'Raw Data'!K224&gt;3), 'Raw Data'!J224, 0))</f>
        <v>0</v>
      </c>
      <c r="F230">
        <f>IF(ISBLANK('Raw Data'!J224), 0, IF(AND(3=MATCH(LARGE('Raw Data'!G224:J224, 4), 'Raw Data'!G224:J224, 0), 'Raw Data'!K224-'Raw Data'!L224&gt;3), 'Raw Data'!I224, 0))</f>
        <v>0</v>
      </c>
      <c r="G230">
        <f>IF(ISBLANK('Raw Data'!J224), 0, IF(AND(2=MATCH(LARGE('Raw Data'!G224:J224, 4), 'Raw Data'!G224:J224, 0), AND('Raw Data'!L224-'Raw Data'!K224&lt;4, 'Raw Data'!L224-'Raw Data'!K224&gt;0)), 'Raw Data'!H224, 0))</f>
        <v>0</v>
      </c>
      <c r="H230">
        <f>IF(ISBLANK('Raw Data'!J224), 0, IF(AND(1=MATCH(LARGE('Raw Data'!G224:J224, 4), 'Raw Data'!G224:J224, 0), AND('Raw Data'!K224-'Raw Data'!L224&lt;4, 'Raw Data'!K224-'Raw Data'!L224&gt;0)), 'Raw Data'!G224, 0))</f>
        <v>0</v>
      </c>
      <c r="I230">
        <f>IF(ISBLANK('Raw Data'!J224), 0, IF(AND(4=MATCH(LARGE('Raw Data'!G224:J224, 3), 'Raw Data'!G224:J224, 0), 'Raw Data'!L224-'Raw Data'!K224&gt;3), 'Raw Data'!J224, 0))</f>
        <v>0</v>
      </c>
      <c r="J230">
        <f>IF(ISBLANK('Raw Data'!J224), 0, IF(AND(3=MATCH(LARGE('Raw Data'!G224:J224, 3), 'Raw Data'!G224:J224, 0), 'Raw Data'!K224-'Raw Data'!L224&gt;3), 'Raw Data'!I224, 0))</f>
        <v>0</v>
      </c>
      <c r="K230">
        <f>IF(ISBLANK('Raw Data'!J224), 0, IF(AND(2=MATCH(LARGE('Raw Data'!G224:J224, 3), 'Raw Data'!G224:J224, 0), AND('Raw Data'!L224-'Raw Data'!K224&lt;4, 'Raw Data'!L224-'Raw Data'!K224&gt;0)), 'Raw Data'!H224, 0))</f>
        <v>0</v>
      </c>
      <c r="L230">
        <f>IF(ISBLANK('Raw Data'!J224), 0, IF(AND(1=MATCH(LARGE('Raw Data'!G224:J224, 3), 'Raw Data'!G224:J224, 0), AND('Raw Data'!K224-'Raw Data'!L224&lt;4, 'Raw Data'!K224-'Raw Data'!L224&gt;0)), 'Raw Data'!G224, 0))</f>
        <v>0</v>
      </c>
      <c r="M230">
        <f>IF(ISBLANK('Raw Data'!J224), 0, IF(AND(4=MATCH(LARGE('Raw Data'!G224:J224, 2), 'Raw Data'!G224:J224, 0), 'Raw Data'!L224-'Raw Data'!K224&gt;3), 'Raw Data'!J224, 0))</f>
        <v>0</v>
      </c>
      <c r="N230">
        <f>IF(ISBLANK('Raw Data'!J224), 0, IF(AND(3=MATCH(LARGE('Raw Data'!G224:J224, 2), 'Raw Data'!G224:J224, 0), 'Raw Data'!K224-'Raw Data'!L224&gt;3), 'Raw Data'!I224, 0))</f>
        <v>0</v>
      </c>
      <c r="O230">
        <f>IF(ISBLANK('Raw Data'!J224), 0, IF(AND(2=MATCH(LARGE('Raw Data'!G224:J224, 2), 'Raw Data'!G224:J224, 0), AND('Raw Data'!L224-'Raw Data'!K224&lt;4, 'Raw Data'!L224-'Raw Data'!K224&gt;0)), 'Raw Data'!H224, 0))</f>
        <v>0</v>
      </c>
      <c r="P230">
        <f>IF(ISBLANK('Raw Data'!J224), 0, IF(AND(1=MATCH(LARGE('Raw Data'!G224:J224, 2), 'Raw Data'!G224:J224, 0), AND('Raw Data'!K224-'Raw Data'!L224&lt;4, 'Raw Data'!K224-'Raw Data'!L224&gt;0)), 'Raw Data'!G224, 0))</f>
        <v>0</v>
      </c>
      <c r="Q230">
        <f>IF(ISBLANK('Raw Data'!J224), 0, IF(AND(4=MATCH(LARGE('Raw Data'!G224:J224, 1), 'Raw Data'!G224:J224, 0), 'Raw Data'!L224-'Raw Data'!K224&gt;3), 'Raw Data'!J224, 0))</f>
        <v>0</v>
      </c>
      <c r="R230">
        <f>IF(ISBLANK('Raw Data'!J224), 0, IF(AND(3=MATCH(LARGE('Raw Data'!G224:J224, 1), 'Raw Data'!G224:J224, 0), 'Raw Data'!K224-'Raw Data'!L224&gt;3), 'Raw Data'!I224, 0))</f>
        <v>0</v>
      </c>
      <c r="S230">
        <f>IF(AND('Raw Data'!L224-'Raw Data'!K224&gt;4, 'Raw Data'!F224&lt;'Raw Data'!C224), 'Raw Data'!J224, 0)</f>
        <v>0</v>
      </c>
      <c r="T230">
        <f>IF(AND('Raw Data'!K224-'Raw Data'!L224&gt;4, 'Raw Data'!F224&gt;'Raw Data'!C224), 'Raw Data'!I224, 0)</f>
        <v>0</v>
      </c>
      <c r="U230">
        <f>IF(AND('Raw Data'!L224-'Raw Data'!K224&lt;3, 'Raw Data'!L224&gt;'Raw Data'!K224, 'Raw Data'!F224&lt;'Raw Data'!C224), 'Raw Data'!H224, 0)</f>
        <v>0</v>
      </c>
      <c r="V230">
        <f>IF(AND('Raw Data'!L224-'Raw Data'!K224&lt;3, 'Raw Data'!L224&gt;'Raw Data'!K224, 'Raw Data'!F224&gt;'Raw Data'!C224), 'Raw Data'!G224, 0)</f>
        <v>0</v>
      </c>
    </row>
    <row r="231" spans="1:22" x14ac:dyDescent="0.3">
      <c r="A231">
        <f>IF(AND('Raw Data'!F225&lt;'Raw Data'!C225, 'Raw Data'!L225&gt;'Raw Data'!K225, 'Raw Data'!L225-'Raw Data'!K225&gt;3), 'Raw Data'!J225, 0)</f>
        <v>0</v>
      </c>
      <c r="B231">
        <f>IF(AND('Raw Data'!C225&lt;'Raw Data'!F225, 'Raw Data'!K225&gt;'Raw Data'!L225, 'Raw Data'!K225-'Raw Data'!L225&gt;3), 'Raw Data'!I225, 0)</f>
        <v>0</v>
      </c>
      <c r="C231">
        <f>IF(AND('Raw Data'!F225&lt;'Raw Data'!C225, 'Raw Data'!L225&gt;'Raw Data'!K225, 'Raw Data'!L225-'Raw Data'!K225&lt;4), 'Raw Data'!H225, 0)</f>
        <v>0</v>
      </c>
      <c r="D231">
        <f>IF(AND('Raw Data'!C225&lt;'Raw Data'!F225, 'Raw Data'!K225&gt;'Raw Data'!L225, 'Raw Data'!K225-'Raw Data'!L225&lt;4), 'Raw Data'!G225, 0)</f>
        <v>0</v>
      </c>
      <c r="E231">
        <f>IF(ISBLANK('Raw Data'!J225), 0, IF(AND(4=MATCH(LARGE('Raw Data'!G225:J225, 4), 'Raw Data'!G225:J225, 0), 'Raw Data'!L225-'Raw Data'!K225&gt;3), 'Raw Data'!J225, 0))</f>
        <v>0</v>
      </c>
      <c r="F231">
        <f>IF(ISBLANK('Raw Data'!J225), 0, IF(AND(3=MATCH(LARGE('Raw Data'!G225:J225, 4), 'Raw Data'!G225:J225, 0), 'Raw Data'!K225-'Raw Data'!L225&gt;3), 'Raw Data'!I225, 0))</f>
        <v>0</v>
      </c>
      <c r="G231">
        <f>IF(ISBLANK('Raw Data'!J225), 0, IF(AND(2=MATCH(LARGE('Raw Data'!G225:J225, 4), 'Raw Data'!G225:J225, 0), AND('Raw Data'!L225-'Raw Data'!K225&lt;4, 'Raw Data'!L225-'Raw Data'!K225&gt;0)), 'Raw Data'!H225, 0))</f>
        <v>0</v>
      </c>
      <c r="H231">
        <f>IF(ISBLANK('Raw Data'!J225), 0, IF(AND(1=MATCH(LARGE('Raw Data'!G225:J225, 4), 'Raw Data'!G225:J225, 0), AND('Raw Data'!K225-'Raw Data'!L225&lt;4, 'Raw Data'!K225-'Raw Data'!L225&gt;0)), 'Raw Data'!G225, 0))</f>
        <v>0</v>
      </c>
      <c r="I231">
        <f>IF(ISBLANK('Raw Data'!J225), 0, IF(AND(4=MATCH(LARGE('Raw Data'!G225:J225, 3), 'Raw Data'!G225:J225, 0), 'Raw Data'!L225-'Raw Data'!K225&gt;3), 'Raw Data'!J225, 0))</f>
        <v>0</v>
      </c>
      <c r="J231">
        <f>IF(ISBLANK('Raw Data'!J225), 0, IF(AND(3=MATCH(LARGE('Raw Data'!G225:J225, 3), 'Raw Data'!G225:J225, 0), 'Raw Data'!K225-'Raw Data'!L225&gt;3), 'Raw Data'!I225, 0))</f>
        <v>0</v>
      </c>
      <c r="K231">
        <f>IF(ISBLANK('Raw Data'!J225), 0, IF(AND(2=MATCH(LARGE('Raw Data'!G225:J225, 3), 'Raw Data'!G225:J225, 0), AND('Raw Data'!L225-'Raw Data'!K225&lt;4, 'Raw Data'!L225-'Raw Data'!K225&gt;0)), 'Raw Data'!H225, 0))</f>
        <v>0</v>
      </c>
      <c r="L231">
        <f>IF(ISBLANK('Raw Data'!J225), 0, IF(AND(1=MATCH(LARGE('Raw Data'!G225:J225, 3), 'Raw Data'!G225:J225, 0), AND('Raw Data'!K225-'Raw Data'!L225&lt;4, 'Raw Data'!K225-'Raw Data'!L225&gt;0)), 'Raw Data'!G225, 0))</f>
        <v>0</v>
      </c>
      <c r="M231">
        <f>IF(ISBLANK('Raw Data'!J225), 0, IF(AND(4=MATCH(LARGE('Raw Data'!G225:J225, 2), 'Raw Data'!G225:J225, 0), 'Raw Data'!L225-'Raw Data'!K225&gt;3), 'Raw Data'!J225, 0))</f>
        <v>0</v>
      </c>
      <c r="N231">
        <f>IF(ISBLANK('Raw Data'!J225), 0, IF(AND(3=MATCH(LARGE('Raw Data'!G225:J225, 2), 'Raw Data'!G225:J225, 0), 'Raw Data'!K225-'Raw Data'!L225&gt;3), 'Raw Data'!I225, 0))</f>
        <v>0</v>
      </c>
      <c r="O231">
        <f>IF(ISBLANK('Raw Data'!J225), 0, IF(AND(2=MATCH(LARGE('Raw Data'!G225:J225, 2), 'Raw Data'!G225:J225, 0), AND('Raw Data'!L225-'Raw Data'!K225&lt;4, 'Raw Data'!L225-'Raw Data'!K225&gt;0)), 'Raw Data'!H225, 0))</f>
        <v>0</v>
      </c>
      <c r="P231">
        <f>IF(ISBLANK('Raw Data'!J225), 0, IF(AND(1=MATCH(LARGE('Raw Data'!G225:J225, 2), 'Raw Data'!G225:J225, 0), AND('Raw Data'!K225-'Raw Data'!L225&lt;4, 'Raw Data'!K225-'Raw Data'!L225&gt;0)), 'Raw Data'!G225, 0))</f>
        <v>0</v>
      </c>
      <c r="Q231">
        <f>IF(ISBLANK('Raw Data'!J225), 0, IF(AND(4=MATCH(LARGE('Raw Data'!G225:J225, 1), 'Raw Data'!G225:J225, 0), 'Raw Data'!L225-'Raw Data'!K225&gt;3), 'Raw Data'!J225, 0))</f>
        <v>0</v>
      </c>
      <c r="R231">
        <f>IF(ISBLANK('Raw Data'!J225), 0, IF(AND(3=MATCH(LARGE('Raw Data'!G225:J225, 1), 'Raw Data'!G225:J225, 0), 'Raw Data'!K225-'Raw Data'!L225&gt;3), 'Raw Data'!I225, 0))</f>
        <v>0</v>
      </c>
      <c r="S231">
        <f>IF(AND('Raw Data'!L225-'Raw Data'!K225&gt;4, 'Raw Data'!F225&lt;'Raw Data'!C225), 'Raw Data'!J225, 0)</f>
        <v>0</v>
      </c>
      <c r="T231">
        <f>IF(AND('Raw Data'!K225-'Raw Data'!L225&gt;4, 'Raw Data'!F225&gt;'Raw Data'!C225), 'Raw Data'!I225, 0)</f>
        <v>0</v>
      </c>
      <c r="U231">
        <f>IF(AND('Raw Data'!L225-'Raw Data'!K225&lt;3, 'Raw Data'!L225&gt;'Raw Data'!K225, 'Raw Data'!F225&lt;'Raw Data'!C225), 'Raw Data'!H225, 0)</f>
        <v>0</v>
      </c>
      <c r="V231">
        <f>IF(AND('Raw Data'!L225-'Raw Data'!K225&lt;3, 'Raw Data'!L225&gt;'Raw Data'!K225, 'Raw Data'!F225&gt;'Raw Data'!C225), 'Raw Data'!G225, 0)</f>
        <v>0</v>
      </c>
    </row>
    <row r="232" spans="1:22" x14ac:dyDescent="0.3">
      <c r="A232">
        <f>IF(AND('Raw Data'!F226&lt;'Raw Data'!C226, 'Raw Data'!L226&gt;'Raw Data'!K226, 'Raw Data'!L226-'Raw Data'!K226&gt;3), 'Raw Data'!J226, 0)</f>
        <v>0</v>
      </c>
      <c r="B232">
        <f>IF(AND('Raw Data'!C226&lt;'Raw Data'!F226, 'Raw Data'!K226&gt;'Raw Data'!L226, 'Raw Data'!K226-'Raw Data'!L226&gt;3), 'Raw Data'!I226, 0)</f>
        <v>0</v>
      </c>
      <c r="C232">
        <f>IF(AND('Raw Data'!F226&lt;'Raw Data'!C226, 'Raw Data'!L226&gt;'Raw Data'!K226, 'Raw Data'!L226-'Raw Data'!K226&lt;4), 'Raw Data'!H226, 0)</f>
        <v>0</v>
      </c>
      <c r="D232">
        <f>IF(AND('Raw Data'!C226&lt;'Raw Data'!F226, 'Raw Data'!K226&gt;'Raw Data'!L226, 'Raw Data'!K226-'Raw Data'!L226&lt;4), 'Raw Data'!G226, 0)</f>
        <v>0</v>
      </c>
      <c r="E232">
        <f>IF(ISBLANK('Raw Data'!J226), 0, IF(AND(4=MATCH(LARGE('Raw Data'!G226:J226, 4), 'Raw Data'!G226:J226, 0), 'Raw Data'!L226-'Raw Data'!K226&gt;3), 'Raw Data'!J226, 0))</f>
        <v>0</v>
      </c>
      <c r="F232">
        <f>IF(ISBLANK('Raw Data'!J226), 0, IF(AND(3=MATCH(LARGE('Raw Data'!G226:J226, 4), 'Raw Data'!G226:J226, 0), 'Raw Data'!K226-'Raw Data'!L226&gt;3), 'Raw Data'!I226, 0))</f>
        <v>0</v>
      </c>
      <c r="G232">
        <f>IF(ISBLANK('Raw Data'!J226), 0, IF(AND(2=MATCH(LARGE('Raw Data'!G226:J226, 4), 'Raw Data'!G226:J226, 0), AND('Raw Data'!L226-'Raw Data'!K226&lt;4, 'Raw Data'!L226-'Raw Data'!K226&gt;0)), 'Raw Data'!H226, 0))</f>
        <v>0</v>
      </c>
      <c r="H232">
        <f>IF(ISBLANK('Raw Data'!J226), 0, IF(AND(1=MATCH(LARGE('Raw Data'!G226:J226, 4), 'Raw Data'!G226:J226, 0), AND('Raw Data'!K226-'Raw Data'!L226&lt;4, 'Raw Data'!K226-'Raw Data'!L226&gt;0)), 'Raw Data'!G226, 0))</f>
        <v>0</v>
      </c>
      <c r="I232">
        <f>IF(ISBLANK('Raw Data'!J226), 0, IF(AND(4=MATCH(LARGE('Raw Data'!G226:J226, 3), 'Raw Data'!G226:J226, 0), 'Raw Data'!L226-'Raw Data'!K226&gt;3), 'Raw Data'!J226, 0))</f>
        <v>0</v>
      </c>
      <c r="J232">
        <f>IF(ISBLANK('Raw Data'!J226), 0, IF(AND(3=MATCH(LARGE('Raw Data'!G226:J226, 3), 'Raw Data'!G226:J226, 0), 'Raw Data'!K226-'Raw Data'!L226&gt;3), 'Raw Data'!I226, 0))</f>
        <v>0</v>
      </c>
      <c r="K232">
        <f>IF(ISBLANK('Raw Data'!J226), 0, IF(AND(2=MATCH(LARGE('Raw Data'!G226:J226, 3), 'Raw Data'!G226:J226, 0), AND('Raw Data'!L226-'Raw Data'!K226&lt;4, 'Raw Data'!L226-'Raw Data'!K226&gt;0)), 'Raw Data'!H226, 0))</f>
        <v>0</v>
      </c>
      <c r="L232">
        <f>IF(ISBLANK('Raw Data'!J226), 0, IF(AND(1=MATCH(LARGE('Raw Data'!G226:J226, 3), 'Raw Data'!G226:J226, 0), AND('Raw Data'!K226-'Raw Data'!L226&lt;4, 'Raw Data'!K226-'Raw Data'!L226&gt;0)), 'Raw Data'!G226, 0))</f>
        <v>0</v>
      </c>
      <c r="M232">
        <f>IF(ISBLANK('Raw Data'!J226), 0, IF(AND(4=MATCH(LARGE('Raw Data'!G226:J226, 2), 'Raw Data'!G226:J226, 0), 'Raw Data'!L226-'Raw Data'!K226&gt;3), 'Raw Data'!J226, 0))</f>
        <v>0</v>
      </c>
      <c r="N232">
        <f>IF(ISBLANK('Raw Data'!J226), 0, IF(AND(3=MATCH(LARGE('Raw Data'!G226:J226, 2), 'Raw Data'!G226:J226, 0), 'Raw Data'!K226-'Raw Data'!L226&gt;3), 'Raw Data'!I226, 0))</f>
        <v>0</v>
      </c>
      <c r="O232">
        <f>IF(ISBLANK('Raw Data'!J226), 0, IF(AND(2=MATCH(LARGE('Raw Data'!G226:J226, 2), 'Raw Data'!G226:J226, 0), AND('Raw Data'!L226-'Raw Data'!K226&lt;4, 'Raw Data'!L226-'Raw Data'!K226&gt;0)), 'Raw Data'!H226, 0))</f>
        <v>0</v>
      </c>
      <c r="P232">
        <f>IF(ISBLANK('Raw Data'!J226), 0, IF(AND(1=MATCH(LARGE('Raw Data'!G226:J226, 2), 'Raw Data'!G226:J226, 0), AND('Raw Data'!K226-'Raw Data'!L226&lt;4, 'Raw Data'!K226-'Raw Data'!L226&gt;0)), 'Raw Data'!G226, 0))</f>
        <v>0</v>
      </c>
      <c r="Q232">
        <f>IF(ISBLANK('Raw Data'!J226), 0, IF(AND(4=MATCH(LARGE('Raw Data'!G226:J226, 1), 'Raw Data'!G226:J226, 0), 'Raw Data'!L226-'Raw Data'!K226&gt;3), 'Raw Data'!J226, 0))</f>
        <v>0</v>
      </c>
      <c r="R232">
        <f>IF(ISBLANK('Raw Data'!J226), 0, IF(AND(3=MATCH(LARGE('Raw Data'!G226:J226, 1), 'Raw Data'!G226:J226, 0), 'Raw Data'!K226-'Raw Data'!L226&gt;3), 'Raw Data'!I226, 0))</f>
        <v>0</v>
      </c>
      <c r="S232">
        <f>IF(AND('Raw Data'!L226-'Raw Data'!K226&gt;4, 'Raw Data'!F226&lt;'Raw Data'!C226), 'Raw Data'!J226, 0)</f>
        <v>0</v>
      </c>
      <c r="T232">
        <f>IF(AND('Raw Data'!K226-'Raw Data'!L226&gt;4, 'Raw Data'!F226&gt;'Raw Data'!C226), 'Raw Data'!I226, 0)</f>
        <v>0</v>
      </c>
      <c r="U232">
        <f>IF(AND('Raw Data'!L226-'Raw Data'!K226&lt;3, 'Raw Data'!L226&gt;'Raw Data'!K226, 'Raw Data'!F226&lt;'Raw Data'!C226), 'Raw Data'!H226, 0)</f>
        <v>0</v>
      </c>
      <c r="V232">
        <f>IF(AND('Raw Data'!L226-'Raw Data'!K226&lt;3, 'Raw Data'!L226&gt;'Raw Data'!K226, 'Raw Data'!F226&gt;'Raw Data'!C226), 'Raw Data'!G226, 0)</f>
        <v>0</v>
      </c>
    </row>
    <row r="233" spans="1:22" x14ac:dyDescent="0.3">
      <c r="A233">
        <f>IF(AND('Raw Data'!F227&lt;'Raw Data'!C227, 'Raw Data'!L227&gt;'Raw Data'!K227, 'Raw Data'!L227-'Raw Data'!K227&gt;3), 'Raw Data'!J227, 0)</f>
        <v>0</v>
      </c>
      <c r="B233">
        <f>IF(AND('Raw Data'!C227&lt;'Raw Data'!F227, 'Raw Data'!K227&gt;'Raw Data'!L227, 'Raw Data'!K227-'Raw Data'!L227&gt;3), 'Raw Data'!I227, 0)</f>
        <v>0</v>
      </c>
      <c r="C233">
        <f>IF(AND('Raw Data'!F227&lt;'Raw Data'!C227, 'Raw Data'!L227&gt;'Raw Data'!K227, 'Raw Data'!L227-'Raw Data'!K227&lt;4), 'Raw Data'!H227, 0)</f>
        <v>0</v>
      </c>
      <c r="D233">
        <f>IF(AND('Raw Data'!C227&lt;'Raw Data'!F227, 'Raw Data'!K227&gt;'Raw Data'!L227, 'Raw Data'!K227-'Raw Data'!L227&lt;4), 'Raw Data'!G227, 0)</f>
        <v>0</v>
      </c>
      <c r="E233">
        <f>IF(ISBLANK('Raw Data'!J227), 0, IF(AND(4=MATCH(LARGE('Raw Data'!G227:J227, 4), 'Raw Data'!G227:J227, 0), 'Raw Data'!L227-'Raw Data'!K227&gt;3), 'Raw Data'!J227, 0))</f>
        <v>0</v>
      </c>
      <c r="F233">
        <f>IF(ISBLANK('Raw Data'!J227), 0, IF(AND(3=MATCH(LARGE('Raw Data'!G227:J227, 4), 'Raw Data'!G227:J227, 0), 'Raw Data'!K227-'Raw Data'!L227&gt;3), 'Raw Data'!I227, 0))</f>
        <v>0</v>
      </c>
      <c r="G233">
        <f>IF(ISBLANK('Raw Data'!J227), 0, IF(AND(2=MATCH(LARGE('Raw Data'!G227:J227, 4), 'Raw Data'!G227:J227, 0), AND('Raw Data'!L227-'Raw Data'!K227&lt;4, 'Raw Data'!L227-'Raw Data'!K227&gt;0)), 'Raw Data'!H227, 0))</f>
        <v>0</v>
      </c>
      <c r="H233">
        <f>IF(ISBLANK('Raw Data'!J227), 0, IF(AND(1=MATCH(LARGE('Raw Data'!G227:J227, 4), 'Raw Data'!G227:J227, 0), AND('Raw Data'!K227-'Raw Data'!L227&lt;4, 'Raw Data'!K227-'Raw Data'!L227&gt;0)), 'Raw Data'!G227, 0))</f>
        <v>0</v>
      </c>
      <c r="I233">
        <f>IF(ISBLANK('Raw Data'!J227), 0, IF(AND(4=MATCH(LARGE('Raw Data'!G227:J227, 3), 'Raw Data'!G227:J227, 0), 'Raw Data'!L227-'Raw Data'!K227&gt;3), 'Raw Data'!J227, 0))</f>
        <v>0</v>
      </c>
      <c r="J233">
        <f>IF(ISBLANK('Raw Data'!J227), 0, IF(AND(3=MATCH(LARGE('Raw Data'!G227:J227, 3), 'Raw Data'!G227:J227, 0), 'Raw Data'!K227-'Raw Data'!L227&gt;3), 'Raw Data'!I227, 0))</f>
        <v>0</v>
      </c>
      <c r="K233">
        <f>IF(ISBLANK('Raw Data'!J227), 0, IF(AND(2=MATCH(LARGE('Raw Data'!G227:J227, 3), 'Raw Data'!G227:J227, 0), AND('Raw Data'!L227-'Raw Data'!K227&lt;4, 'Raw Data'!L227-'Raw Data'!K227&gt;0)), 'Raw Data'!H227, 0))</f>
        <v>0</v>
      </c>
      <c r="L233">
        <f>IF(ISBLANK('Raw Data'!J227), 0, IF(AND(1=MATCH(LARGE('Raw Data'!G227:J227, 3), 'Raw Data'!G227:J227, 0), AND('Raw Data'!K227-'Raw Data'!L227&lt;4, 'Raw Data'!K227-'Raw Data'!L227&gt;0)), 'Raw Data'!G227, 0))</f>
        <v>0</v>
      </c>
      <c r="M233">
        <f>IF(ISBLANK('Raw Data'!J227), 0, IF(AND(4=MATCH(LARGE('Raw Data'!G227:J227, 2), 'Raw Data'!G227:J227, 0), 'Raw Data'!L227-'Raw Data'!K227&gt;3), 'Raw Data'!J227, 0))</f>
        <v>0</v>
      </c>
      <c r="N233">
        <f>IF(ISBLANK('Raw Data'!J227), 0, IF(AND(3=MATCH(LARGE('Raw Data'!G227:J227, 2), 'Raw Data'!G227:J227, 0), 'Raw Data'!K227-'Raw Data'!L227&gt;3), 'Raw Data'!I227, 0))</f>
        <v>0</v>
      </c>
      <c r="O233">
        <f>IF(ISBLANK('Raw Data'!J227), 0, IF(AND(2=MATCH(LARGE('Raw Data'!G227:J227, 2), 'Raw Data'!G227:J227, 0), AND('Raw Data'!L227-'Raw Data'!K227&lt;4, 'Raw Data'!L227-'Raw Data'!K227&gt;0)), 'Raw Data'!H227, 0))</f>
        <v>0</v>
      </c>
      <c r="P233">
        <f>IF(ISBLANK('Raw Data'!J227), 0, IF(AND(1=MATCH(LARGE('Raw Data'!G227:J227, 2), 'Raw Data'!G227:J227, 0), AND('Raw Data'!K227-'Raw Data'!L227&lt;4, 'Raw Data'!K227-'Raw Data'!L227&gt;0)), 'Raw Data'!G227, 0))</f>
        <v>0</v>
      </c>
      <c r="Q233">
        <f>IF(ISBLANK('Raw Data'!J227), 0, IF(AND(4=MATCH(LARGE('Raw Data'!G227:J227, 1), 'Raw Data'!G227:J227, 0), 'Raw Data'!L227-'Raw Data'!K227&gt;3), 'Raw Data'!J227, 0))</f>
        <v>0</v>
      </c>
      <c r="R233">
        <f>IF(ISBLANK('Raw Data'!J227), 0, IF(AND(3=MATCH(LARGE('Raw Data'!G227:J227, 1), 'Raw Data'!G227:J227, 0), 'Raw Data'!K227-'Raw Data'!L227&gt;3), 'Raw Data'!I227, 0))</f>
        <v>0</v>
      </c>
      <c r="S233">
        <f>IF(AND('Raw Data'!L227-'Raw Data'!K227&gt;4, 'Raw Data'!F227&lt;'Raw Data'!C227), 'Raw Data'!J227, 0)</f>
        <v>0</v>
      </c>
      <c r="T233">
        <f>IF(AND('Raw Data'!K227-'Raw Data'!L227&gt;4, 'Raw Data'!F227&gt;'Raw Data'!C227), 'Raw Data'!I227, 0)</f>
        <v>0</v>
      </c>
      <c r="U233">
        <f>IF(AND('Raw Data'!L227-'Raw Data'!K227&lt;3, 'Raw Data'!L227&gt;'Raw Data'!K227, 'Raw Data'!F227&lt;'Raw Data'!C227), 'Raw Data'!H227, 0)</f>
        <v>0</v>
      </c>
      <c r="V233">
        <f>IF(AND('Raw Data'!L227-'Raw Data'!K227&lt;3, 'Raw Data'!L227&gt;'Raw Data'!K227, 'Raw Data'!F227&gt;'Raw Data'!C227), 'Raw Data'!G227, 0)</f>
        <v>0</v>
      </c>
    </row>
    <row r="234" spans="1:22" x14ac:dyDescent="0.3">
      <c r="A234">
        <f>IF(AND('Raw Data'!F228&lt;'Raw Data'!C228, 'Raw Data'!L228&gt;'Raw Data'!K228, 'Raw Data'!L228-'Raw Data'!K228&gt;3), 'Raw Data'!J228, 0)</f>
        <v>0</v>
      </c>
      <c r="B234">
        <f>IF(AND('Raw Data'!C228&lt;'Raw Data'!F228, 'Raw Data'!K228&gt;'Raw Data'!L228, 'Raw Data'!K228-'Raw Data'!L228&gt;3), 'Raw Data'!I228, 0)</f>
        <v>0</v>
      </c>
      <c r="C234">
        <f>IF(AND('Raw Data'!F228&lt;'Raw Data'!C228, 'Raw Data'!L228&gt;'Raw Data'!K228, 'Raw Data'!L228-'Raw Data'!K228&lt;4), 'Raw Data'!H228, 0)</f>
        <v>0</v>
      </c>
      <c r="D234">
        <f>IF(AND('Raw Data'!C228&lt;'Raw Data'!F228, 'Raw Data'!K228&gt;'Raw Data'!L228, 'Raw Data'!K228-'Raw Data'!L228&lt;4), 'Raw Data'!G228, 0)</f>
        <v>0</v>
      </c>
      <c r="E234">
        <f>IF(ISBLANK('Raw Data'!J228), 0, IF(AND(4=MATCH(LARGE('Raw Data'!G228:J228, 4), 'Raw Data'!G228:J228, 0), 'Raw Data'!L228-'Raw Data'!K228&gt;3), 'Raw Data'!J228, 0))</f>
        <v>0</v>
      </c>
      <c r="F234">
        <f>IF(ISBLANK('Raw Data'!J228), 0, IF(AND(3=MATCH(LARGE('Raw Data'!G228:J228, 4), 'Raw Data'!G228:J228, 0), 'Raw Data'!K228-'Raw Data'!L228&gt;3), 'Raw Data'!I228, 0))</f>
        <v>0</v>
      </c>
      <c r="G234">
        <f>IF(ISBLANK('Raw Data'!J228), 0, IF(AND(2=MATCH(LARGE('Raw Data'!G228:J228, 4), 'Raw Data'!G228:J228, 0), AND('Raw Data'!L228-'Raw Data'!K228&lt;4, 'Raw Data'!L228-'Raw Data'!K228&gt;0)), 'Raw Data'!H228, 0))</f>
        <v>0</v>
      </c>
      <c r="H234">
        <f>IF(ISBLANK('Raw Data'!J228), 0, IF(AND(1=MATCH(LARGE('Raw Data'!G228:J228, 4), 'Raw Data'!G228:J228, 0), AND('Raw Data'!K228-'Raw Data'!L228&lt;4, 'Raw Data'!K228-'Raw Data'!L228&gt;0)), 'Raw Data'!G228, 0))</f>
        <v>0</v>
      </c>
      <c r="I234">
        <f>IF(ISBLANK('Raw Data'!J228), 0, IF(AND(4=MATCH(LARGE('Raw Data'!G228:J228, 3), 'Raw Data'!G228:J228, 0), 'Raw Data'!L228-'Raw Data'!K228&gt;3), 'Raw Data'!J228, 0))</f>
        <v>0</v>
      </c>
      <c r="J234">
        <f>IF(ISBLANK('Raw Data'!J228), 0, IF(AND(3=MATCH(LARGE('Raw Data'!G228:J228, 3), 'Raw Data'!G228:J228, 0), 'Raw Data'!K228-'Raw Data'!L228&gt;3), 'Raw Data'!I228, 0))</f>
        <v>0</v>
      </c>
      <c r="K234">
        <f>IF(ISBLANK('Raw Data'!J228), 0, IF(AND(2=MATCH(LARGE('Raw Data'!G228:J228, 3), 'Raw Data'!G228:J228, 0), AND('Raw Data'!L228-'Raw Data'!K228&lt;4, 'Raw Data'!L228-'Raw Data'!K228&gt;0)), 'Raw Data'!H228, 0))</f>
        <v>0</v>
      </c>
      <c r="L234">
        <f>IF(ISBLANK('Raw Data'!J228), 0, IF(AND(1=MATCH(LARGE('Raw Data'!G228:J228, 3), 'Raw Data'!G228:J228, 0), AND('Raw Data'!K228-'Raw Data'!L228&lt;4, 'Raw Data'!K228-'Raw Data'!L228&gt;0)), 'Raw Data'!G228, 0))</f>
        <v>0</v>
      </c>
      <c r="M234">
        <f>IF(ISBLANK('Raw Data'!J228), 0, IF(AND(4=MATCH(LARGE('Raw Data'!G228:J228, 2), 'Raw Data'!G228:J228, 0), 'Raw Data'!L228-'Raw Data'!K228&gt;3), 'Raw Data'!J228, 0))</f>
        <v>0</v>
      </c>
      <c r="N234">
        <f>IF(ISBLANK('Raw Data'!J228), 0, IF(AND(3=MATCH(LARGE('Raw Data'!G228:J228, 2), 'Raw Data'!G228:J228, 0), 'Raw Data'!K228-'Raw Data'!L228&gt;3), 'Raw Data'!I228, 0))</f>
        <v>0</v>
      </c>
      <c r="O234">
        <f>IF(ISBLANK('Raw Data'!J228), 0, IF(AND(2=MATCH(LARGE('Raw Data'!G228:J228, 2), 'Raw Data'!G228:J228, 0), AND('Raw Data'!L228-'Raw Data'!K228&lt;4, 'Raw Data'!L228-'Raw Data'!K228&gt;0)), 'Raw Data'!H228, 0))</f>
        <v>0</v>
      </c>
      <c r="P234">
        <f>IF(ISBLANK('Raw Data'!J228), 0, IF(AND(1=MATCH(LARGE('Raw Data'!G228:J228, 2), 'Raw Data'!G228:J228, 0), AND('Raw Data'!K228-'Raw Data'!L228&lt;4, 'Raw Data'!K228-'Raw Data'!L228&gt;0)), 'Raw Data'!G228, 0))</f>
        <v>0</v>
      </c>
      <c r="Q234">
        <f>IF(ISBLANK('Raw Data'!J228), 0, IF(AND(4=MATCH(LARGE('Raw Data'!G228:J228, 1), 'Raw Data'!G228:J228, 0), 'Raw Data'!L228-'Raw Data'!K228&gt;3), 'Raw Data'!J228, 0))</f>
        <v>0</v>
      </c>
      <c r="R234">
        <f>IF(ISBLANK('Raw Data'!J228), 0, IF(AND(3=MATCH(LARGE('Raw Data'!G228:J228, 1), 'Raw Data'!G228:J228, 0), 'Raw Data'!K228-'Raw Data'!L228&gt;3), 'Raw Data'!I228, 0))</f>
        <v>0</v>
      </c>
      <c r="S234">
        <f>IF(AND('Raw Data'!L228-'Raw Data'!K228&gt;4, 'Raw Data'!F228&lt;'Raw Data'!C228), 'Raw Data'!J228, 0)</f>
        <v>0</v>
      </c>
      <c r="T234">
        <f>IF(AND('Raw Data'!K228-'Raw Data'!L228&gt;4, 'Raw Data'!F228&gt;'Raw Data'!C228), 'Raw Data'!I228, 0)</f>
        <v>0</v>
      </c>
      <c r="U234">
        <f>IF(AND('Raw Data'!L228-'Raw Data'!K228&lt;3, 'Raw Data'!L228&gt;'Raw Data'!K228, 'Raw Data'!F228&lt;'Raw Data'!C228), 'Raw Data'!H228, 0)</f>
        <v>0</v>
      </c>
      <c r="V234">
        <f>IF(AND('Raw Data'!L228-'Raw Data'!K228&lt;3, 'Raw Data'!L228&gt;'Raw Data'!K228, 'Raw Data'!F228&gt;'Raw Data'!C228), 'Raw Data'!G228, 0)</f>
        <v>0</v>
      </c>
    </row>
    <row r="235" spans="1:22" x14ac:dyDescent="0.3">
      <c r="A235">
        <f>IF(AND('Raw Data'!F229&lt;'Raw Data'!C229, 'Raw Data'!L229&gt;'Raw Data'!K229, 'Raw Data'!L229-'Raw Data'!K229&gt;3), 'Raw Data'!J229, 0)</f>
        <v>0</v>
      </c>
      <c r="B235">
        <f>IF(AND('Raw Data'!C229&lt;'Raw Data'!F229, 'Raw Data'!K229&gt;'Raw Data'!L229, 'Raw Data'!K229-'Raw Data'!L229&gt;3), 'Raw Data'!I229, 0)</f>
        <v>0</v>
      </c>
      <c r="C235">
        <f>IF(AND('Raw Data'!F229&lt;'Raw Data'!C229, 'Raw Data'!L229&gt;'Raw Data'!K229, 'Raw Data'!L229-'Raw Data'!K229&lt;4), 'Raw Data'!H229, 0)</f>
        <v>0</v>
      </c>
      <c r="D235">
        <f>IF(AND('Raw Data'!C229&lt;'Raw Data'!F229, 'Raw Data'!K229&gt;'Raw Data'!L229, 'Raw Data'!K229-'Raw Data'!L229&lt;4), 'Raw Data'!G229, 0)</f>
        <v>0</v>
      </c>
      <c r="E235">
        <f>IF(ISBLANK('Raw Data'!J229), 0, IF(AND(4=MATCH(LARGE('Raw Data'!G229:J229, 4), 'Raw Data'!G229:J229, 0), 'Raw Data'!L229-'Raw Data'!K229&gt;3), 'Raw Data'!J229, 0))</f>
        <v>0</v>
      </c>
      <c r="F235">
        <f>IF(ISBLANK('Raw Data'!J229), 0, IF(AND(3=MATCH(LARGE('Raw Data'!G229:J229, 4), 'Raw Data'!G229:J229, 0), 'Raw Data'!K229-'Raw Data'!L229&gt;3), 'Raw Data'!I229, 0))</f>
        <v>0</v>
      </c>
      <c r="G235">
        <f>IF(ISBLANK('Raw Data'!J229), 0, IF(AND(2=MATCH(LARGE('Raw Data'!G229:J229, 4), 'Raw Data'!G229:J229, 0), AND('Raw Data'!L229-'Raw Data'!K229&lt;4, 'Raw Data'!L229-'Raw Data'!K229&gt;0)), 'Raw Data'!H229, 0))</f>
        <v>0</v>
      </c>
      <c r="H235">
        <f>IF(ISBLANK('Raw Data'!J229), 0, IF(AND(1=MATCH(LARGE('Raw Data'!G229:J229, 4), 'Raw Data'!G229:J229, 0), AND('Raw Data'!K229-'Raw Data'!L229&lt;4, 'Raw Data'!K229-'Raw Data'!L229&gt;0)), 'Raw Data'!G229, 0))</f>
        <v>0</v>
      </c>
      <c r="I235">
        <f>IF(ISBLANK('Raw Data'!J229), 0, IF(AND(4=MATCH(LARGE('Raw Data'!G229:J229, 3), 'Raw Data'!G229:J229, 0), 'Raw Data'!L229-'Raw Data'!K229&gt;3), 'Raw Data'!J229, 0))</f>
        <v>0</v>
      </c>
      <c r="J235">
        <f>IF(ISBLANK('Raw Data'!J229), 0, IF(AND(3=MATCH(LARGE('Raw Data'!G229:J229, 3), 'Raw Data'!G229:J229, 0), 'Raw Data'!K229-'Raw Data'!L229&gt;3), 'Raw Data'!I229, 0))</f>
        <v>0</v>
      </c>
      <c r="K235">
        <f>IF(ISBLANK('Raw Data'!J229), 0, IF(AND(2=MATCH(LARGE('Raw Data'!G229:J229, 3), 'Raw Data'!G229:J229, 0), AND('Raw Data'!L229-'Raw Data'!K229&lt;4, 'Raw Data'!L229-'Raw Data'!K229&gt;0)), 'Raw Data'!H229, 0))</f>
        <v>0</v>
      </c>
      <c r="L235">
        <f>IF(ISBLANK('Raw Data'!J229), 0, IF(AND(1=MATCH(LARGE('Raw Data'!G229:J229, 3), 'Raw Data'!G229:J229, 0), AND('Raw Data'!K229-'Raw Data'!L229&lt;4, 'Raw Data'!K229-'Raw Data'!L229&gt;0)), 'Raw Data'!G229, 0))</f>
        <v>0</v>
      </c>
      <c r="M235">
        <f>IF(ISBLANK('Raw Data'!J229), 0, IF(AND(4=MATCH(LARGE('Raw Data'!G229:J229, 2), 'Raw Data'!G229:J229, 0), 'Raw Data'!L229-'Raw Data'!K229&gt;3), 'Raw Data'!J229, 0))</f>
        <v>0</v>
      </c>
      <c r="N235">
        <f>IF(ISBLANK('Raw Data'!J229), 0, IF(AND(3=MATCH(LARGE('Raw Data'!G229:J229, 2), 'Raw Data'!G229:J229, 0), 'Raw Data'!K229-'Raw Data'!L229&gt;3), 'Raw Data'!I229, 0))</f>
        <v>0</v>
      </c>
      <c r="O235">
        <f>IF(ISBLANK('Raw Data'!J229), 0, IF(AND(2=MATCH(LARGE('Raw Data'!G229:J229, 2), 'Raw Data'!G229:J229, 0), AND('Raw Data'!L229-'Raw Data'!K229&lt;4, 'Raw Data'!L229-'Raw Data'!K229&gt;0)), 'Raw Data'!H229, 0))</f>
        <v>0</v>
      </c>
      <c r="P235">
        <f>IF(ISBLANK('Raw Data'!J229), 0, IF(AND(1=MATCH(LARGE('Raw Data'!G229:J229, 2), 'Raw Data'!G229:J229, 0), AND('Raw Data'!K229-'Raw Data'!L229&lt;4, 'Raw Data'!K229-'Raw Data'!L229&gt;0)), 'Raw Data'!G229, 0))</f>
        <v>0</v>
      </c>
      <c r="Q235">
        <f>IF(ISBLANK('Raw Data'!J229), 0, IF(AND(4=MATCH(LARGE('Raw Data'!G229:J229, 1), 'Raw Data'!G229:J229, 0), 'Raw Data'!L229-'Raw Data'!K229&gt;3), 'Raw Data'!J229, 0))</f>
        <v>0</v>
      </c>
      <c r="R235">
        <f>IF(ISBLANK('Raw Data'!J229), 0, IF(AND(3=MATCH(LARGE('Raw Data'!G229:J229, 1), 'Raw Data'!G229:J229, 0), 'Raw Data'!K229-'Raw Data'!L229&gt;3), 'Raw Data'!I229, 0))</f>
        <v>0</v>
      </c>
      <c r="S235">
        <f>IF(AND('Raw Data'!L229-'Raw Data'!K229&gt;4, 'Raw Data'!F229&lt;'Raw Data'!C229), 'Raw Data'!J229, 0)</f>
        <v>0</v>
      </c>
      <c r="T235">
        <f>IF(AND('Raw Data'!K229-'Raw Data'!L229&gt;4, 'Raw Data'!F229&gt;'Raw Data'!C229), 'Raw Data'!I229, 0)</f>
        <v>0</v>
      </c>
      <c r="U235">
        <f>IF(AND('Raw Data'!L229-'Raw Data'!K229&lt;3, 'Raw Data'!L229&gt;'Raw Data'!K229, 'Raw Data'!F229&lt;'Raw Data'!C229), 'Raw Data'!H229, 0)</f>
        <v>0</v>
      </c>
      <c r="V235">
        <f>IF(AND('Raw Data'!L229-'Raw Data'!K229&lt;3, 'Raw Data'!L229&gt;'Raw Data'!K229, 'Raw Data'!F229&gt;'Raw Data'!C229), 'Raw Data'!G229, 0)</f>
        <v>0</v>
      </c>
    </row>
    <row r="236" spans="1:22" x14ac:dyDescent="0.3">
      <c r="A236">
        <f>IF(AND('Raw Data'!F230&lt;'Raw Data'!C230, 'Raw Data'!L230&gt;'Raw Data'!K230, 'Raw Data'!L230-'Raw Data'!K230&gt;3), 'Raw Data'!J230, 0)</f>
        <v>0</v>
      </c>
      <c r="B236">
        <f>IF(AND('Raw Data'!C230&lt;'Raw Data'!F230, 'Raw Data'!K230&gt;'Raw Data'!L230, 'Raw Data'!K230-'Raw Data'!L230&gt;3), 'Raw Data'!I230, 0)</f>
        <v>0</v>
      </c>
      <c r="C236">
        <f>IF(AND('Raw Data'!F230&lt;'Raw Data'!C230, 'Raw Data'!L230&gt;'Raw Data'!K230, 'Raw Data'!L230-'Raw Data'!K230&lt;4), 'Raw Data'!H230, 0)</f>
        <v>0</v>
      </c>
      <c r="D236">
        <f>IF(AND('Raw Data'!C230&lt;'Raw Data'!F230, 'Raw Data'!K230&gt;'Raw Data'!L230, 'Raw Data'!K230-'Raw Data'!L230&lt;4), 'Raw Data'!G230, 0)</f>
        <v>0</v>
      </c>
      <c r="E236">
        <f>IF(ISBLANK('Raw Data'!J230), 0, IF(AND(4=MATCH(LARGE('Raw Data'!G230:J230, 4), 'Raw Data'!G230:J230, 0), 'Raw Data'!L230-'Raw Data'!K230&gt;3), 'Raw Data'!J230, 0))</f>
        <v>0</v>
      </c>
      <c r="F236">
        <f>IF(ISBLANK('Raw Data'!J230), 0, IF(AND(3=MATCH(LARGE('Raw Data'!G230:J230, 4), 'Raw Data'!G230:J230, 0), 'Raw Data'!K230-'Raw Data'!L230&gt;3), 'Raw Data'!I230, 0))</f>
        <v>0</v>
      </c>
      <c r="G236">
        <f>IF(ISBLANK('Raw Data'!J230), 0, IF(AND(2=MATCH(LARGE('Raw Data'!G230:J230, 4), 'Raw Data'!G230:J230, 0), AND('Raw Data'!L230-'Raw Data'!K230&lt;4, 'Raw Data'!L230-'Raw Data'!K230&gt;0)), 'Raw Data'!H230, 0))</f>
        <v>0</v>
      </c>
      <c r="H236">
        <f>IF(ISBLANK('Raw Data'!J230), 0, IF(AND(1=MATCH(LARGE('Raw Data'!G230:J230, 4), 'Raw Data'!G230:J230, 0), AND('Raw Data'!K230-'Raw Data'!L230&lt;4, 'Raw Data'!K230-'Raw Data'!L230&gt;0)), 'Raw Data'!G230, 0))</f>
        <v>0</v>
      </c>
      <c r="I236">
        <f>IF(ISBLANK('Raw Data'!J230), 0, IF(AND(4=MATCH(LARGE('Raw Data'!G230:J230, 3), 'Raw Data'!G230:J230, 0), 'Raw Data'!L230-'Raw Data'!K230&gt;3), 'Raw Data'!J230, 0))</f>
        <v>0</v>
      </c>
      <c r="J236">
        <f>IF(ISBLANK('Raw Data'!J230), 0, IF(AND(3=MATCH(LARGE('Raw Data'!G230:J230, 3), 'Raw Data'!G230:J230, 0), 'Raw Data'!K230-'Raw Data'!L230&gt;3), 'Raw Data'!I230, 0))</f>
        <v>0</v>
      </c>
      <c r="K236">
        <f>IF(ISBLANK('Raw Data'!J230), 0, IF(AND(2=MATCH(LARGE('Raw Data'!G230:J230, 3), 'Raw Data'!G230:J230, 0), AND('Raw Data'!L230-'Raw Data'!K230&lt;4, 'Raw Data'!L230-'Raw Data'!K230&gt;0)), 'Raw Data'!H230, 0))</f>
        <v>0</v>
      </c>
      <c r="L236">
        <f>IF(ISBLANK('Raw Data'!J230), 0, IF(AND(1=MATCH(LARGE('Raw Data'!G230:J230, 3), 'Raw Data'!G230:J230, 0), AND('Raw Data'!K230-'Raw Data'!L230&lt;4, 'Raw Data'!K230-'Raw Data'!L230&gt;0)), 'Raw Data'!G230, 0))</f>
        <v>0</v>
      </c>
      <c r="M236">
        <f>IF(ISBLANK('Raw Data'!J230), 0, IF(AND(4=MATCH(LARGE('Raw Data'!G230:J230, 2), 'Raw Data'!G230:J230, 0), 'Raw Data'!L230-'Raw Data'!K230&gt;3), 'Raw Data'!J230, 0))</f>
        <v>0</v>
      </c>
      <c r="N236">
        <f>IF(ISBLANK('Raw Data'!J230), 0, IF(AND(3=MATCH(LARGE('Raw Data'!G230:J230, 2), 'Raw Data'!G230:J230, 0), 'Raw Data'!K230-'Raw Data'!L230&gt;3), 'Raw Data'!I230, 0))</f>
        <v>0</v>
      </c>
      <c r="O236">
        <f>IF(ISBLANK('Raw Data'!J230), 0, IF(AND(2=MATCH(LARGE('Raw Data'!G230:J230, 2), 'Raw Data'!G230:J230, 0), AND('Raw Data'!L230-'Raw Data'!K230&lt;4, 'Raw Data'!L230-'Raw Data'!K230&gt;0)), 'Raw Data'!H230, 0))</f>
        <v>0</v>
      </c>
      <c r="P236">
        <f>IF(ISBLANK('Raw Data'!J230), 0, IF(AND(1=MATCH(LARGE('Raw Data'!G230:J230, 2), 'Raw Data'!G230:J230, 0), AND('Raw Data'!K230-'Raw Data'!L230&lt;4, 'Raw Data'!K230-'Raw Data'!L230&gt;0)), 'Raw Data'!G230, 0))</f>
        <v>0</v>
      </c>
      <c r="Q236">
        <f>IF(ISBLANK('Raw Data'!J230), 0, IF(AND(4=MATCH(LARGE('Raw Data'!G230:J230, 1), 'Raw Data'!G230:J230, 0), 'Raw Data'!L230-'Raw Data'!K230&gt;3), 'Raw Data'!J230, 0))</f>
        <v>0</v>
      </c>
      <c r="R236">
        <f>IF(ISBLANK('Raw Data'!J230), 0, IF(AND(3=MATCH(LARGE('Raw Data'!G230:J230, 1), 'Raw Data'!G230:J230, 0), 'Raw Data'!K230-'Raw Data'!L230&gt;3), 'Raw Data'!I230, 0))</f>
        <v>0</v>
      </c>
      <c r="S236">
        <f>IF(AND('Raw Data'!L230-'Raw Data'!K230&gt;4, 'Raw Data'!F230&lt;'Raw Data'!C230), 'Raw Data'!J230, 0)</f>
        <v>0</v>
      </c>
      <c r="T236">
        <f>IF(AND('Raw Data'!K230-'Raw Data'!L230&gt;4, 'Raw Data'!F230&gt;'Raw Data'!C230), 'Raw Data'!I230, 0)</f>
        <v>0</v>
      </c>
      <c r="U236">
        <f>IF(AND('Raw Data'!L230-'Raw Data'!K230&lt;3, 'Raw Data'!L230&gt;'Raw Data'!K230, 'Raw Data'!F230&lt;'Raw Data'!C230), 'Raw Data'!H230, 0)</f>
        <v>0</v>
      </c>
      <c r="V236">
        <f>IF(AND('Raw Data'!L230-'Raw Data'!K230&lt;3, 'Raw Data'!L230&gt;'Raw Data'!K230, 'Raw Data'!F230&gt;'Raw Data'!C230), 'Raw Data'!G230, 0)</f>
        <v>0</v>
      </c>
    </row>
    <row r="237" spans="1:22" x14ac:dyDescent="0.3">
      <c r="A237">
        <f>IF(AND('Raw Data'!F231&lt;'Raw Data'!C231, 'Raw Data'!L231&gt;'Raw Data'!K231, 'Raw Data'!L231-'Raw Data'!K231&gt;3), 'Raw Data'!J231, 0)</f>
        <v>0</v>
      </c>
      <c r="B237">
        <f>IF(AND('Raw Data'!C231&lt;'Raw Data'!F231, 'Raw Data'!K231&gt;'Raw Data'!L231, 'Raw Data'!K231-'Raw Data'!L231&gt;3), 'Raw Data'!I231, 0)</f>
        <v>0</v>
      </c>
      <c r="C237">
        <f>IF(AND('Raw Data'!F231&lt;'Raw Data'!C231, 'Raw Data'!L231&gt;'Raw Data'!K231, 'Raw Data'!L231-'Raw Data'!K231&lt;4), 'Raw Data'!H231, 0)</f>
        <v>0</v>
      </c>
      <c r="D237">
        <f>IF(AND('Raw Data'!C231&lt;'Raw Data'!F231, 'Raw Data'!K231&gt;'Raw Data'!L231, 'Raw Data'!K231-'Raw Data'!L231&lt;4), 'Raw Data'!G231, 0)</f>
        <v>0</v>
      </c>
      <c r="E237">
        <f>IF(ISBLANK('Raw Data'!J231), 0, IF(AND(4=MATCH(LARGE('Raw Data'!G231:J231, 4), 'Raw Data'!G231:J231, 0), 'Raw Data'!L231-'Raw Data'!K231&gt;3), 'Raw Data'!J231, 0))</f>
        <v>0</v>
      </c>
      <c r="F237">
        <f>IF(ISBLANK('Raw Data'!J231), 0, IF(AND(3=MATCH(LARGE('Raw Data'!G231:J231, 4), 'Raw Data'!G231:J231, 0), 'Raw Data'!K231-'Raw Data'!L231&gt;3), 'Raw Data'!I231, 0))</f>
        <v>0</v>
      </c>
      <c r="G237">
        <f>IF(ISBLANK('Raw Data'!J231), 0, IF(AND(2=MATCH(LARGE('Raw Data'!G231:J231, 4), 'Raw Data'!G231:J231, 0), AND('Raw Data'!L231-'Raw Data'!K231&lt;4, 'Raw Data'!L231-'Raw Data'!K231&gt;0)), 'Raw Data'!H231, 0))</f>
        <v>0</v>
      </c>
      <c r="H237">
        <f>IF(ISBLANK('Raw Data'!J231), 0, IF(AND(1=MATCH(LARGE('Raw Data'!G231:J231, 4), 'Raw Data'!G231:J231, 0), AND('Raw Data'!K231-'Raw Data'!L231&lt;4, 'Raw Data'!K231-'Raw Data'!L231&gt;0)), 'Raw Data'!G231, 0))</f>
        <v>0</v>
      </c>
      <c r="I237">
        <f>IF(ISBLANK('Raw Data'!J231), 0, IF(AND(4=MATCH(LARGE('Raw Data'!G231:J231, 3), 'Raw Data'!G231:J231, 0), 'Raw Data'!L231-'Raw Data'!K231&gt;3), 'Raw Data'!J231, 0))</f>
        <v>0</v>
      </c>
      <c r="J237">
        <f>IF(ISBLANK('Raw Data'!J231), 0, IF(AND(3=MATCH(LARGE('Raw Data'!G231:J231, 3), 'Raw Data'!G231:J231, 0), 'Raw Data'!K231-'Raw Data'!L231&gt;3), 'Raw Data'!I231, 0))</f>
        <v>0</v>
      </c>
      <c r="K237">
        <f>IF(ISBLANK('Raw Data'!J231), 0, IF(AND(2=MATCH(LARGE('Raw Data'!G231:J231, 3), 'Raw Data'!G231:J231, 0), AND('Raw Data'!L231-'Raw Data'!K231&lt;4, 'Raw Data'!L231-'Raw Data'!K231&gt;0)), 'Raw Data'!H231, 0))</f>
        <v>0</v>
      </c>
      <c r="L237">
        <f>IF(ISBLANK('Raw Data'!J231), 0, IF(AND(1=MATCH(LARGE('Raw Data'!G231:J231, 3), 'Raw Data'!G231:J231, 0), AND('Raw Data'!K231-'Raw Data'!L231&lt;4, 'Raw Data'!K231-'Raw Data'!L231&gt;0)), 'Raw Data'!G231, 0))</f>
        <v>0</v>
      </c>
      <c r="M237">
        <f>IF(ISBLANK('Raw Data'!J231), 0, IF(AND(4=MATCH(LARGE('Raw Data'!G231:J231, 2), 'Raw Data'!G231:J231, 0), 'Raw Data'!L231-'Raw Data'!K231&gt;3), 'Raw Data'!J231, 0))</f>
        <v>0</v>
      </c>
      <c r="N237">
        <f>IF(ISBLANK('Raw Data'!J231), 0, IF(AND(3=MATCH(LARGE('Raw Data'!G231:J231, 2), 'Raw Data'!G231:J231, 0), 'Raw Data'!K231-'Raw Data'!L231&gt;3), 'Raw Data'!I231, 0))</f>
        <v>0</v>
      </c>
      <c r="O237">
        <f>IF(ISBLANK('Raw Data'!J231), 0, IF(AND(2=MATCH(LARGE('Raw Data'!G231:J231, 2), 'Raw Data'!G231:J231, 0), AND('Raw Data'!L231-'Raw Data'!K231&lt;4, 'Raw Data'!L231-'Raw Data'!K231&gt;0)), 'Raw Data'!H231, 0))</f>
        <v>0</v>
      </c>
      <c r="P237">
        <f>IF(ISBLANK('Raw Data'!J231), 0, IF(AND(1=MATCH(LARGE('Raw Data'!G231:J231, 2), 'Raw Data'!G231:J231, 0), AND('Raw Data'!K231-'Raw Data'!L231&lt;4, 'Raw Data'!K231-'Raw Data'!L231&gt;0)), 'Raw Data'!G231, 0))</f>
        <v>0</v>
      </c>
      <c r="Q237">
        <f>IF(ISBLANK('Raw Data'!J231), 0, IF(AND(4=MATCH(LARGE('Raw Data'!G231:J231, 1), 'Raw Data'!G231:J231, 0), 'Raw Data'!L231-'Raw Data'!K231&gt;3), 'Raw Data'!J231, 0))</f>
        <v>0</v>
      </c>
      <c r="R237">
        <f>IF(ISBLANK('Raw Data'!J231), 0, IF(AND(3=MATCH(LARGE('Raw Data'!G231:J231, 1), 'Raw Data'!G231:J231, 0), 'Raw Data'!K231-'Raw Data'!L231&gt;3), 'Raw Data'!I231, 0))</f>
        <v>0</v>
      </c>
      <c r="S237">
        <f>IF(AND('Raw Data'!L231-'Raw Data'!K231&gt;4, 'Raw Data'!F231&lt;'Raw Data'!C231), 'Raw Data'!J231, 0)</f>
        <v>0</v>
      </c>
      <c r="T237">
        <f>IF(AND('Raw Data'!K231-'Raw Data'!L231&gt;4, 'Raw Data'!F231&gt;'Raw Data'!C231), 'Raw Data'!I231, 0)</f>
        <v>0</v>
      </c>
      <c r="U237">
        <f>IF(AND('Raw Data'!L231-'Raw Data'!K231&lt;3, 'Raw Data'!L231&gt;'Raw Data'!K231, 'Raw Data'!F231&lt;'Raw Data'!C231), 'Raw Data'!H231, 0)</f>
        <v>0</v>
      </c>
      <c r="V237">
        <f>IF(AND('Raw Data'!L231-'Raw Data'!K231&lt;3, 'Raw Data'!L231&gt;'Raw Data'!K231, 'Raw Data'!F231&gt;'Raw Data'!C231), 'Raw Data'!G231, 0)</f>
        <v>0</v>
      </c>
    </row>
    <row r="238" spans="1:22" x14ac:dyDescent="0.3">
      <c r="A238">
        <f>IF(AND('Raw Data'!F232&lt;'Raw Data'!C232, 'Raw Data'!L232&gt;'Raw Data'!K232, 'Raw Data'!L232-'Raw Data'!K232&gt;3), 'Raw Data'!J232, 0)</f>
        <v>0</v>
      </c>
      <c r="B238">
        <f>IF(AND('Raw Data'!C232&lt;'Raw Data'!F232, 'Raw Data'!K232&gt;'Raw Data'!L232, 'Raw Data'!K232-'Raw Data'!L232&gt;3), 'Raw Data'!I232, 0)</f>
        <v>0</v>
      </c>
      <c r="C238">
        <f>IF(AND('Raw Data'!F232&lt;'Raw Data'!C232, 'Raw Data'!L232&gt;'Raw Data'!K232, 'Raw Data'!L232-'Raw Data'!K232&lt;4), 'Raw Data'!H232, 0)</f>
        <v>0</v>
      </c>
      <c r="D238">
        <f>IF(AND('Raw Data'!C232&lt;'Raw Data'!F232, 'Raw Data'!K232&gt;'Raw Data'!L232, 'Raw Data'!K232-'Raw Data'!L232&lt;4), 'Raw Data'!G232, 0)</f>
        <v>0</v>
      </c>
      <c r="E238">
        <f>IF(ISBLANK('Raw Data'!J232), 0, IF(AND(4=MATCH(LARGE('Raw Data'!G232:J232, 4), 'Raw Data'!G232:J232, 0), 'Raw Data'!L232-'Raw Data'!K232&gt;3), 'Raw Data'!J232, 0))</f>
        <v>0</v>
      </c>
      <c r="F238">
        <f>IF(ISBLANK('Raw Data'!J232), 0, IF(AND(3=MATCH(LARGE('Raw Data'!G232:J232, 4), 'Raw Data'!G232:J232, 0), 'Raw Data'!K232-'Raw Data'!L232&gt;3), 'Raw Data'!I232, 0))</f>
        <v>0</v>
      </c>
      <c r="G238">
        <f>IF(ISBLANK('Raw Data'!J232), 0, IF(AND(2=MATCH(LARGE('Raw Data'!G232:J232, 4), 'Raw Data'!G232:J232, 0), AND('Raw Data'!L232-'Raw Data'!K232&lt;4, 'Raw Data'!L232-'Raw Data'!K232&gt;0)), 'Raw Data'!H232, 0))</f>
        <v>0</v>
      </c>
      <c r="H238">
        <f>IF(ISBLANK('Raw Data'!J232), 0, IF(AND(1=MATCH(LARGE('Raw Data'!G232:J232, 4), 'Raw Data'!G232:J232, 0), AND('Raw Data'!K232-'Raw Data'!L232&lt;4, 'Raw Data'!K232-'Raw Data'!L232&gt;0)), 'Raw Data'!G232, 0))</f>
        <v>0</v>
      </c>
      <c r="I238">
        <f>IF(ISBLANK('Raw Data'!J232), 0, IF(AND(4=MATCH(LARGE('Raw Data'!G232:J232, 3), 'Raw Data'!G232:J232, 0), 'Raw Data'!L232-'Raw Data'!K232&gt;3), 'Raw Data'!J232, 0))</f>
        <v>0</v>
      </c>
      <c r="J238">
        <f>IF(ISBLANK('Raw Data'!J232), 0, IF(AND(3=MATCH(LARGE('Raw Data'!G232:J232, 3), 'Raw Data'!G232:J232, 0), 'Raw Data'!K232-'Raw Data'!L232&gt;3), 'Raw Data'!I232, 0))</f>
        <v>0</v>
      </c>
      <c r="K238">
        <f>IF(ISBLANK('Raw Data'!J232), 0, IF(AND(2=MATCH(LARGE('Raw Data'!G232:J232, 3), 'Raw Data'!G232:J232, 0), AND('Raw Data'!L232-'Raw Data'!K232&lt;4, 'Raw Data'!L232-'Raw Data'!K232&gt;0)), 'Raw Data'!H232, 0))</f>
        <v>0</v>
      </c>
      <c r="L238">
        <f>IF(ISBLANK('Raw Data'!J232), 0, IF(AND(1=MATCH(LARGE('Raw Data'!G232:J232, 3), 'Raw Data'!G232:J232, 0), AND('Raw Data'!K232-'Raw Data'!L232&lt;4, 'Raw Data'!K232-'Raw Data'!L232&gt;0)), 'Raw Data'!G232, 0))</f>
        <v>0</v>
      </c>
      <c r="M238">
        <f>IF(ISBLANK('Raw Data'!J232), 0, IF(AND(4=MATCH(LARGE('Raw Data'!G232:J232, 2), 'Raw Data'!G232:J232, 0), 'Raw Data'!L232-'Raw Data'!K232&gt;3), 'Raw Data'!J232, 0))</f>
        <v>0</v>
      </c>
      <c r="N238">
        <f>IF(ISBLANK('Raw Data'!J232), 0, IF(AND(3=MATCH(LARGE('Raw Data'!G232:J232, 2), 'Raw Data'!G232:J232, 0), 'Raw Data'!K232-'Raw Data'!L232&gt;3), 'Raw Data'!I232, 0))</f>
        <v>0</v>
      </c>
      <c r="O238">
        <f>IF(ISBLANK('Raw Data'!J232), 0, IF(AND(2=MATCH(LARGE('Raw Data'!G232:J232, 2), 'Raw Data'!G232:J232, 0), AND('Raw Data'!L232-'Raw Data'!K232&lt;4, 'Raw Data'!L232-'Raw Data'!K232&gt;0)), 'Raw Data'!H232, 0))</f>
        <v>0</v>
      </c>
      <c r="P238">
        <f>IF(ISBLANK('Raw Data'!J232), 0, IF(AND(1=MATCH(LARGE('Raw Data'!G232:J232, 2), 'Raw Data'!G232:J232, 0), AND('Raw Data'!K232-'Raw Data'!L232&lt;4, 'Raw Data'!K232-'Raw Data'!L232&gt;0)), 'Raw Data'!G232, 0))</f>
        <v>0</v>
      </c>
      <c r="Q238">
        <f>IF(ISBLANK('Raw Data'!J232), 0, IF(AND(4=MATCH(LARGE('Raw Data'!G232:J232, 1), 'Raw Data'!G232:J232, 0), 'Raw Data'!L232-'Raw Data'!K232&gt;3), 'Raw Data'!J232, 0))</f>
        <v>0</v>
      </c>
      <c r="R238">
        <f>IF(ISBLANK('Raw Data'!J232), 0, IF(AND(3=MATCH(LARGE('Raw Data'!G232:J232, 1), 'Raw Data'!G232:J232, 0), 'Raw Data'!K232-'Raw Data'!L232&gt;3), 'Raw Data'!I232, 0))</f>
        <v>0</v>
      </c>
      <c r="S238">
        <f>IF(AND('Raw Data'!L232-'Raw Data'!K232&gt;4, 'Raw Data'!F232&lt;'Raw Data'!C232), 'Raw Data'!J232, 0)</f>
        <v>0</v>
      </c>
      <c r="T238">
        <f>IF(AND('Raw Data'!K232-'Raw Data'!L232&gt;4, 'Raw Data'!F232&gt;'Raw Data'!C232), 'Raw Data'!I232, 0)</f>
        <v>0</v>
      </c>
      <c r="U238">
        <f>IF(AND('Raw Data'!L232-'Raw Data'!K232&lt;3, 'Raw Data'!L232&gt;'Raw Data'!K232, 'Raw Data'!F232&lt;'Raw Data'!C232), 'Raw Data'!H232, 0)</f>
        <v>0</v>
      </c>
      <c r="V238">
        <f>IF(AND('Raw Data'!L232-'Raw Data'!K232&lt;3, 'Raw Data'!L232&gt;'Raw Data'!K232, 'Raw Data'!F232&gt;'Raw Data'!C232), 'Raw Data'!G232, 0)</f>
        <v>0</v>
      </c>
    </row>
    <row r="239" spans="1:22" x14ac:dyDescent="0.3">
      <c r="A239">
        <f>IF(AND('Raw Data'!F233&lt;'Raw Data'!C233, 'Raw Data'!L233&gt;'Raw Data'!K233, 'Raw Data'!L233-'Raw Data'!K233&gt;3), 'Raw Data'!J233, 0)</f>
        <v>0</v>
      </c>
      <c r="B239">
        <f>IF(AND('Raw Data'!C233&lt;'Raw Data'!F233, 'Raw Data'!K233&gt;'Raw Data'!L233, 'Raw Data'!K233-'Raw Data'!L233&gt;3), 'Raw Data'!I233, 0)</f>
        <v>0</v>
      </c>
      <c r="C239">
        <f>IF(AND('Raw Data'!F233&lt;'Raw Data'!C233, 'Raw Data'!L233&gt;'Raw Data'!K233, 'Raw Data'!L233-'Raw Data'!K233&lt;4), 'Raw Data'!H233, 0)</f>
        <v>0</v>
      </c>
      <c r="D239">
        <f>IF(AND('Raw Data'!C233&lt;'Raw Data'!F233, 'Raw Data'!K233&gt;'Raw Data'!L233, 'Raw Data'!K233-'Raw Data'!L233&lt;4), 'Raw Data'!G233, 0)</f>
        <v>0</v>
      </c>
      <c r="E239">
        <f>IF(ISBLANK('Raw Data'!J233), 0, IF(AND(4=MATCH(LARGE('Raw Data'!G233:J233, 4), 'Raw Data'!G233:J233, 0), 'Raw Data'!L233-'Raw Data'!K233&gt;3), 'Raw Data'!J233, 0))</f>
        <v>0</v>
      </c>
      <c r="F239">
        <f>IF(ISBLANK('Raw Data'!J233), 0, IF(AND(3=MATCH(LARGE('Raw Data'!G233:J233, 4), 'Raw Data'!G233:J233, 0), 'Raw Data'!K233-'Raw Data'!L233&gt;3), 'Raw Data'!I233, 0))</f>
        <v>0</v>
      </c>
      <c r="G239">
        <f>IF(ISBLANK('Raw Data'!J233), 0, IF(AND(2=MATCH(LARGE('Raw Data'!G233:J233, 4), 'Raw Data'!G233:J233, 0), AND('Raw Data'!L233-'Raw Data'!K233&lt;4, 'Raw Data'!L233-'Raw Data'!K233&gt;0)), 'Raw Data'!H233, 0))</f>
        <v>0</v>
      </c>
      <c r="H239">
        <f>IF(ISBLANK('Raw Data'!J233), 0, IF(AND(1=MATCH(LARGE('Raw Data'!G233:J233, 4), 'Raw Data'!G233:J233, 0), AND('Raw Data'!K233-'Raw Data'!L233&lt;4, 'Raw Data'!K233-'Raw Data'!L233&gt;0)), 'Raw Data'!G233, 0))</f>
        <v>0</v>
      </c>
      <c r="I239">
        <f>IF(ISBLANK('Raw Data'!J233), 0, IF(AND(4=MATCH(LARGE('Raw Data'!G233:J233, 3), 'Raw Data'!G233:J233, 0), 'Raw Data'!L233-'Raw Data'!K233&gt;3), 'Raw Data'!J233, 0))</f>
        <v>0</v>
      </c>
      <c r="J239">
        <f>IF(ISBLANK('Raw Data'!J233), 0, IF(AND(3=MATCH(LARGE('Raw Data'!G233:J233, 3), 'Raw Data'!G233:J233, 0), 'Raw Data'!K233-'Raw Data'!L233&gt;3), 'Raw Data'!I233, 0))</f>
        <v>0</v>
      </c>
      <c r="K239">
        <f>IF(ISBLANK('Raw Data'!J233), 0, IF(AND(2=MATCH(LARGE('Raw Data'!G233:J233, 3), 'Raw Data'!G233:J233, 0), AND('Raw Data'!L233-'Raw Data'!K233&lt;4, 'Raw Data'!L233-'Raw Data'!K233&gt;0)), 'Raw Data'!H233, 0))</f>
        <v>0</v>
      </c>
      <c r="L239">
        <f>IF(ISBLANK('Raw Data'!J233), 0, IF(AND(1=MATCH(LARGE('Raw Data'!G233:J233, 3), 'Raw Data'!G233:J233, 0), AND('Raw Data'!K233-'Raw Data'!L233&lt;4, 'Raw Data'!K233-'Raw Data'!L233&gt;0)), 'Raw Data'!G233, 0))</f>
        <v>0</v>
      </c>
      <c r="M239">
        <f>IF(ISBLANK('Raw Data'!J233), 0, IF(AND(4=MATCH(LARGE('Raw Data'!G233:J233, 2), 'Raw Data'!G233:J233, 0), 'Raw Data'!L233-'Raw Data'!K233&gt;3), 'Raw Data'!J233, 0))</f>
        <v>0</v>
      </c>
      <c r="N239">
        <f>IF(ISBLANK('Raw Data'!J233), 0, IF(AND(3=MATCH(LARGE('Raw Data'!G233:J233, 2), 'Raw Data'!G233:J233, 0), 'Raw Data'!K233-'Raw Data'!L233&gt;3), 'Raw Data'!I233, 0))</f>
        <v>0</v>
      </c>
      <c r="O239">
        <f>IF(ISBLANK('Raw Data'!J233), 0, IF(AND(2=MATCH(LARGE('Raw Data'!G233:J233, 2), 'Raw Data'!G233:J233, 0), AND('Raw Data'!L233-'Raw Data'!K233&lt;4, 'Raw Data'!L233-'Raw Data'!K233&gt;0)), 'Raw Data'!H233, 0))</f>
        <v>0</v>
      </c>
      <c r="P239">
        <f>IF(ISBLANK('Raw Data'!J233), 0, IF(AND(1=MATCH(LARGE('Raw Data'!G233:J233, 2), 'Raw Data'!G233:J233, 0), AND('Raw Data'!K233-'Raw Data'!L233&lt;4, 'Raw Data'!K233-'Raw Data'!L233&gt;0)), 'Raw Data'!G233, 0))</f>
        <v>0</v>
      </c>
      <c r="Q239">
        <f>IF(ISBLANK('Raw Data'!J233), 0, IF(AND(4=MATCH(LARGE('Raw Data'!G233:J233, 1), 'Raw Data'!G233:J233, 0), 'Raw Data'!L233-'Raw Data'!K233&gt;3), 'Raw Data'!J233, 0))</f>
        <v>0</v>
      </c>
      <c r="R239">
        <f>IF(ISBLANK('Raw Data'!J233), 0, IF(AND(3=MATCH(LARGE('Raw Data'!G233:J233, 1), 'Raw Data'!G233:J233, 0), 'Raw Data'!K233-'Raw Data'!L233&gt;3), 'Raw Data'!I233, 0))</f>
        <v>0</v>
      </c>
      <c r="S239">
        <f>IF(AND('Raw Data'!L233-'Raw Data'!K233&gt;4, 'Raw Data'!F233&lt;'Raw Data'!C233), 'Raw Data'!J233, 0)</f>
        <v>0</v>
      </c>
      <c r="T239">
        <f>IF(AND('Raw Data'!K233-'Raw Data'!L233&gt;4, 'Raw Data'!F233&gt;'Raw Data'!C233), 'Raw Data'!I233, 0)</f>
        <v>0</v>
      </c>
      <c r="U239">
        <f>IF(AND('Raw Data'!L233-'Raw Data'!K233&lt;3, 'Raw Data'!L233&gt;'Raw Data'!K233, 'Raw Data'!F233&lt;'Raw Data'!C233), 'Raw Data'!H233, 0)</f>
        <v>0</v>
      </c>
      <c r="V239">
        <f>IF(AND('Raw Data'!L233-'Raw Data'!K233&lt;3, 'Raw Data'!L233&gt;'Raw Data'!K233, 'Raw Data'!F233&gt;'Raw Data'!C233), 'Raw Data'!G233, 0)</f>
        <v>0</v>
      </c>
    </row>
    <row r="240" spans="1:22" x14ac:dyDescent="0.3">
      <c r="A240">
        <f>IF(AND('Raw Data'!F234&lt;'Raw Data'!C234, 'Raw Data'!L234&gt;'Raw Data'!K234, 'Raw Data'!L234-'Raw Data'!K234&gt;3), 'Raw Data'!J234, 0)</f>
        <v>0</v>
      </c>
      <c r="B240">
        <f>IF(AND('Raw Data'!C234&lt;'Raw Data'!F234, 'Raw Data'!K234&gt;'Raw Data'!L234, 'Raw Data'!K234-'Raw Data'!L234&gt;3), 'Raw Data'!I234, 0)</f>
        <v>0</v>
      </c>
      <c r="C240">
        <f>IF(AND('Raw Data'!F234&lt;'Raw Data'!C234, 'Raw Data'!L234&gt;'Raw Data'!K234, 'Raw Data'!L234-'Raw Data'!K234&lt;4), 'Raw Data'!H234, 0)</f>
        <v>0</v>
      </c>
      <c r="D240">
        <f>IF(AND('Raw Data'!C234&lt;'Raw Data'!F234, 'Raw Data'!K234&gt;'Raw Data'!L234, 'Raw Data'!K234-'Raw Data'!L234&lt;4), 'Raw Data'!G234, 0)</f>
        <v>0</v>
      </c>
      <c r="E240">
        <f>IF(ISBLANK('Raw Data'!J234), 0, IF(AND(4=MATCH(LARGE('Raw Data'!G234:J234, 4), 'Raw Data'!G234:J234, 0), 'Raw Data'!L234-'Raw Data'!K234&gt;3), 'Raw Data'!J234, 0))</f>
        <v>0</v>
      </c>
      <c r="F240">
        <f>IF(ISBLANK('Raw Data'!J234), 0, IF(AND(3=MATCH(LARGE('Raw Data'!G234:J234, 4), 'Raw Data'!G234:J234, 0), 'Raw Data'!K234-'Raw Data'!L234&gt;3), 'Raw Data'!I234, 0))</f>
        <v>0</v>
      </c>
      <c r="G240">
        <f>IF(ISBLANK('Raw Data'!J234), 0, IF(AND(2=MATCH(LARGE('Raw Data'!G234:J234, 4), 'Raw Data'!G234:J234, 0), AND('Raw Data'!L234-'Raw Data'!K234&lt;4, 'Raw Data'!L234-'Raw Data'!K234&gt;0)), 'Raw Data'!H234, 0))</f>
        <v>0</v>
      </c>
      <c r="H240">
        <f>IF(ISBLANK('Raw Data'!J234), 0, IF(AND(1=MATCH(LARGE('Raw Data'!G234:J234, 4), 'Raw Data'!G234:J234, 0), AND('Raw Data'!K234-'Raw Data'!L234&lt;4, 'Raw Data'!K234-'Raw Data'!L234&gt;0)), 'Raw Data'!G234, 0))</f>
        <v>0</v>
      </c>
      <c r="I240">
        <f>IF(ISBLANK('Raw Data'!J234), 0, IF(AND(4=MATCH(LARGE('Raw Data'!G234:J234, 3), 'Raw Data'!G234:J234, 0), 'Raw Data'!L234-'Raw Data'!K234&gt;3), 'Raw Data'!J234, 0))</f>
        <v>0</v>
      </c>
      <c r="J240">
        <f>IF(ISBLANK('Raw Data'!J234), 0, IF(AND(3=MATCH(LARGE('Raw Data'!G234:J234, 3), 'Raw Data'!G234:J234, 0), 'Raw Data'!K234-'Raw Data'!L234&gt;3), 'Raw Data'!I234, 0))</f>
        <v>0</v>
      </c>
      <c r="K240">
        <f>IF(ISBLANK('Raw Data'!J234), 0, IF(AND(2=MATCH(LARGE('Raw Data'!G234:J234, 3), 'Raw Data'!G234:J234, 0), AND('Raw Data'!L234-'Raw Data'!K234&lt;4, 'Raw Data'!L234-'Raw Data'!K234&gt;0)), 'Raw Data'!H234, 0))</f>
        <v>0</v>
      </c>
      <c r="L240">
        <f>IF(ISBLANK('Raw Data'!J234), 0, IF(AND(1=MATCH(LARGE('Raw Data'!G234:J234, 3), 'Raw Data'!G234:J234, 0), AND('Raw Data'!K234-'Raw Data'!L234&lt;4, 'Raw Data'!K234-'Raw Data'!L234&gt;0)), 'Raw Data'!G234, 0))</f>
        <v>0</v>
      </c>
      <c r="M240">
        <f>IF(ISBLANK('Raw Data'!J234), 0, IF(AND(4=MATCH(LARGE('Raw Data'!G234:J234, 2), 'Raw Data'!G234:J234, 0), 'Raw Data'!L234-'Raw Data'!K234&gt;3), 'Raw Data'!J234, 0))</f>
        <v>0</v>
      </c>
      <c r="N240">
        <f>IF(ISBLANK('Raw Data'!J234), 0, IF(AND(3=MATCH(LARGE('Raw Data'!G234:J234, 2), 'Raw Data'!G234:J234, 0), 'Raw Data'!K234-'Raw Data'!L234&gt;3), 'Raw Data'!I234, 0))</f>
        <v>0</v>
      </c>
      <c r="O240">
        <f>IF(ISBLANK('Raw Data'!J234), 0, IF(AND(2=MATCH(LARGE('Raw Data'!G234:J234, 2), 'Raw Data'!G234:J234, 0), AND('Raw Data'!L234-'Raw Data'!K234&lt;4, 'Raw Data'!L234-'Raw Data'!K234&gt;0)), 'Raw Data'!H234, 0))</f>
        <v>0</v>
      </c>
      <c r="P240">
        <f>IF(ISBLANK('Raw Data'!J234), 0, IF(AND(1=MATCH(LARGE('Raw Data'!G234:J234, 2), 'Raw Data'!G234:J234, 0), AND('Raw Data'!K234-'Raw Data'!L234&lt;4, 'Raw Data'!K234-'Raw Data'!L234&gt;0)), 'Raw Data'!G234, 0))</f>
        <v>0</v>
      </c>
      <c r="Q240">
        <f>IF(ISBLANK('Raw Data'!J234), 0, IF(AND(4=MATCH(LARGE('Raw Data'!G234:J234, 1), 'Raw Data'!G234:J234, 0), 'Raw Data'!L234-'Raw Data'!K234&gt;3), 'Raw Data'!J234, 0))</f>
        <v>0</v>
      </c>
      <c r="R240">
        <f>IF(ISBLANK('Raw Data'!J234), 0, IF(AND(3=MATCH(LARGE('Raw Data'!G234:J234, 1), 'Raw Data'!G234:J234, 0), 'Raw Data'!K234-'Raw Data'!L234&gt;3), 'Raw Data'!I234, 0))</f>
        <v>0</v>
      </c>
      <c r="S240">
        <f>IF(AND('Raw Data'!L234-'Raw Data'!K234&gt;4, 'Raw Data'!F234&lt;'Raw Data'!C234), 'Raw Data'!J234, 0)</f>
        <v>0</v>
      </c>
      <c r="T240">
        <f>IF(AND('Raw Data'!K234-'Raw Data'!L234&gt;4, 'Raw Data'!F234&gt;'Raw Data'!C234), 'Raw Data'!I234, 0)</f>
        <v>0</v>
      </c>
      <c r="U240">
        <f>IF(AND('Raw Data'!L234-'Raw Data'!K234&lt;3, 'Raw Data'!L234&gt;'Raw Data'!K234, 'Raw Data'!F234&lt;'Raw Data'!C234), 'Raw Data'!H234, 0)</f>
        <v>0</v>
      </c>
      <c r="V240">
        <f>IF(AND('Raw Data'!L234-'Raw Data'!K234&lt;3, 'Raw Data'!L234&gt;'Raw Data'!K234, 'Raw Data'!F234&gt;'Raw Data'!C234), 'Raw Data'!G234, 0)</f>
        <v>0</v>
      </c>
    </row>
    <row r="241" spans="1:22" x14ac:dyDescent="0.3">
      <c r="A241">
        <f>IF(AND('Raw Data'!F235&lt;'Raw Data'!C235, 'Raw Data'!L235&gt;'Raw Data'!K235, 'Raw Data'!L235-'Raw Data'!K235&gt;3), 'Raw Data'!J235, 0)</f>
        <v>0</v>
      </c>
      <c r="B241">
        <f>IF(AND('Raw Data'!C235&lt;'Raw Data'!F235, 'Raw Data'!K235&gt;'Raw Data'!L235, 'Raw Data'!K235-'Raw Data'!L235&gt;3), 'Raw Data'!I235, 0)</f>
        <v>0</v>
      </c>
      <c r="C241">
        <f>IF(AND('Raw Data'!F235&lt;'Raw Data'!C235, 'Raw Data'!L235&gt;'Raw Data'!K235, 'Raw Data'!L235-'Raw Data'!K235&lt;4), 'Raw Data'!H235, 0)</f>
        <v>0</v>
      </c>
      <c r="D241">
        <f>IF(AND('Raw Data'!C235&lt;'Raw Data'!F235, 'Raw Data'!K235&gt;'Raw Data'!L235, 'Raw Data'!K235-'Raw Data'!L235&lt;4), 'Raw Data'!G235, 0)</f>
        <v>0</v>
      </c>
      <c r="E241">
        <f>IF(ISBLANK('Raw Data'!J235), 0, IF(AND(4=MATCH(LARGE('Raw Data'!G235:J235, 4), 'Raw Data'!G235:J235, 0), 'Raw Data'!L235-'Raw Data'!K235&gt;3), 'Raw Data'!J235, 0))</f>
        <v>0</v>
      </c>
      <c r="F241">
        <f>IF(ISBLANK('Raw Data'!J235), 0, IF(AND(3=MATCH(LARGE('Raw Data'!G235:J235, 4), 'Raw Data'!G235:J235, 0), 'Raw Data'!K235-'Raw Data'!L235&gt;3), 'Raw Data'!I235, 0))</f>
        <v>0</v>
      </c>
      <c r="G241">
        <f>IF(ISBLANK('Raw Data'!J235), 0, IF(AND(2=MATCH(LARGE('Raw Data'!G235:J235, 4), 'Raw Data'!G235:J235, 0), AND('Raw Data'!L235-'Raw Data'!K235&lt;4, 'Raw Data'!L235-'Raw Data'!K235&gt;0)), 'Raw Data'!H235, 0))</f>
        <v>0</v>
      </c>
      <c r="H241">
        <f>IF(ISBLANK('Raw Data'!J235), 0, IF(AND(1=MATCH(LARGE('Raw Data'!G235:J235, 4), 'Raw Data'!G235:J235, 0), AND('Raw Data'!K235-'Raw Data'!L235&lt;4, 'Raw Data'!K235-'Raw Data'!L235&gt;0)), 'Raw Data'!G235, 0))</f>
        <v>0</v>
      </c>
      <c r="I241">
        <f>IF(ISBLANK('Raw Data'!J235), 0, IF(AND(4=MATCH(LARGE('Raw Data'!G235:J235, 3), 'Raw Data'!G235:J235, 0), 'Raw Data'!L235-'Raw Data'!K235&gt;3), 'Raw Data'!J235, 0))</f>
        <v>0</v>
      </c>
      <c r="J241">
        <f>IF(ISBLANK('Raw Data'!J235), 0, IF(AND(3=MATCH(LARGE('Raw Data'!G235:J235, 3), 'Raw Data'!G235:J235, 0), 'Raw Data'!K235-'Raw Data'!L235&gt;3), 'Raw Data'!I235, 0))</f>
        <v>0</v>
      </c>
      <c r="K241">
        <f>IF(ISBLANK('Raw Data'!J235), 0, IF(AND(2=MATCH(LARGE('Raw Data'!G235:J235, 3), 'Raw Data'!G235:J235, 0), AND('Raw Data'!L235-'Raw Data'!K235&lt;4, 'Raw Data'!L235-'Raw Data'!K235&gt;0)), 'Raw Data'!H235, 0))</f>
        <v>0</v>
      </c>
      <c r="L241">
        <f>IF(ISBLANK('Raw Data'!J235), 0, IF(AND(1=MATCH(LARGE('Raw Data'!G235:J235, 3), 'Raw Data'!G235:J235, 0), AND('Raw Data'!K235-'Raw Data'!L235&lt;4, 'Raw Data'!K235-'Raw Data'!L235&gt;0)), 'Raw Data'!G235, 0))</f>
        <v>0</v>
      </c>
      <c r="M241">
        <f>IF(ISBLANK('Raw Data'!J235), 0, IF(AND(4=MATCH(LARGE('Raw Data'!G235:J235, 2), 'Raw Data'!G235:J235, 0), 'Raw Data'!L235-'Raw Data'!K235&gt;3), 'Raw Data'!J235, 0))</f>
        <v>0</v>
      </c>
      <c r="N241">
        <f>IF(ISBLANK('Raw Data'!J235), 0, IF(AND(3=MATCH(LARGE('Raw Data'!G235:J235, 2), 'Raw Data'!G235:J235, 0), 'Raw Data'!K235-'Raw Data'!L235&gt;3), 'Raw Data'!I235, 0))</f>
        <v>0</v>
      </c>
      <c r="O241">
        <f>IF(ISBLANK('Raw Data'!J235), 0, IF(AND(2=MATCH(LARGE('Raw Data'!G235:J235, 2), 'Raw Data'!G235:J235, 0), AND('Raw Data'!L235-'Raw Data'!K235&lt;4, 'Raw Data'!L235-'Raw Data'!K235&gt;0)), 'Raw Data'!H235, 0))</f>
        <v>0</v>
      </c>
      <c r="P241">
        <f>IF(ISBLANK('Raw Data'!J235), 0, IF(AND(1=MATCH(LARGE('Raw Data'!G235:J235, 2), 'Raw Data'!G235:J235, 0), AND('Raw Data'!K235-'Raw Data'!L235&lt;4, 'Raw Data'!K235-'Raw Data'!L235&gt;0)), 'Raw Data'!G235, 0))</f>
        <v>0</v>
      </c>
      <c r="Q241">
        <f>IF(ISBLANK('Raw Data'!J235), 0, IF(AND(4=MATCH(LARGE('Raw Data'!G235:J235, 1), 'Raw Data'!G235:J235, 0), 'Raw Data'!L235-'Raw Data'!K235&gt;3), 'Raw Data'!J235, 0))</f>
        <v>0</v>
      </c>
      <c r="R241">
        <f>IF(ISBLANK('Raw Data'!J235), 0, IF(AND(3=MATCH(LARGE('Raw Data'!G235:J235, 1), 'Raw Data'!G235:J235, 0), 'Raw Data'!K235-'Raw Data'!L235&gt;3), 'Raw Data'!I235, 0))</f>
        <v>0</v>
      </c>
      <c r="S241">
        <f>IF(AND('Raw Data'!L235-'Raw Data'!K235&gt;4, 'Raw Data'!F235&lt;'Raw Data'!C235), 'Raw Data'!J235, 0)</f>
        <v>0</v>
      </c>
      <c r="T241">
        <f>IF(AND('Raw Data'!K235-'Raw Data'!L235&gt;4, 'Raw Data'!F235&gt;'Raw Data'!C235), 'Raw Data'!I235, 0)</f>
        <v>0</v>
      </c>
      <c r="U241">
        <f>IF(AND('Raw Data'!L235-'Raw Data'!K235&lt;3, 'Raw Data'!L235&gt;'Raw Data'!K235, 'Raw Data'!F235&lt;'Raw Data'!C235), 'Raw Data'!H235, 0)</f>
        <v>0</v>
      </c>
      <c r="V241">
        <f>IF(AND('Raw Data'!L235-'Raw Data'!K235&lt;3, 'Raw Data'!L235&gt;'Raw Data'!K235, 'Raw Data'!F235&gt;'Raw Data'!C235), 'Raw Data'!G235, 0)</f>
        <v>0</v>
      </c>
    </row>
    <row r="242" spans="1:22" x14ac:dyDescent="0.3">
      <c r="A242">
        <f>IF(AND('Raw Data'!F236&lt;'Raw Data'!C236, 'Raw Data'!L236&gt;'Raw Data'!K236, 'Raw Data'!L236-'Raw Data'!K236&gt;3), 'Raw Data'!J236, 0)</f>
        <v>0</v>
      </c>
      <c r="B242">
        <f>IF(AND('Raw Data'!C236&lt;'Raw Data'!F236, 'Raw Data'!K236&gt;'Raw Data'!L236, 'Raw Data'!K236-'Raw Data'!L236&gt;3), 'Raw Data'!I236, 0)</f>
        <v>0</v>
      </c>
      <c r="C242">
        <f>IF(AND('Raw Data'!F236&lt;'Raw Data'!C236, 'Raw Data'!L236&gt;'Raw Data'!K236, 'Raw Data'!L236-'Raw Data'!K236&lt;4), 'Raw Data'!H236, 0)</f>
        <v>0</v>
      </c>
      <c r="D242">
        <f>IF(AND('Raw Data'!C236&lt;'Raw Data'!F236, 'Raw Data'!K236&gt;'Raw Data'!L236, 'Raw Data'!K236-'Raw Data'!L236&lt;4), 'Raw Data'!G236, 0)</f>
        <v>0</v>
      </c>
      <c r="E242">
        <f>IF(ISBLANK('Raw Data'!J236), 0, IF(AND(4=MATCH(LARGE('Raw Data'!G236:J236, 4), 'Raw Data'!G236:J236, 0), 'Raw Data'!L236-'Raw Data'!K236&gt;3), 'Raw Data'!J236, 0))</f>
        <v>0</v>
      </c>
      <c r="F242">
        <f>IF(ISBLANK('Raw Data'!J236), 0, IF(AND(3=MATCH(LARGE('Raw Data'!G236:J236, 4), 'Raw Data'!G236:J236, 0), 'Raw Data'!K236-'Raw Data'!L236&gt;3), 'Raw Data'!I236, 0))</f>
        <v>0</v>
      </c>
      <c r="G242">
        <f>IF(ISBLANK('Raw Data'!J236), 0, IF(AND(2=MATCH(LARGE('Raw Data'!G236:J236, 4), 'Raw Data'!G236:J236, 0), AND('Raw Data'!L236-'Raw Data'!K236&lt;4, 'Raw Data'!L236-'Raw Data'!K236&gt;0)), 'Raw Data'!H236, 0))</f>
        <v>0</v>
      </c>
      <c r="H242">
        <f>IF(ISBLANK('Raw Data'!J236), 0, IF(AND(1=MATCH(LARGE('Raw Data'!G236:J236, 4), 'Raw Data'!G236:J236, 0), AND('Raw Data'!K236-'Raw Data'!L236&lt;4, 'Raw Data'!K236-'Raw Data'!L236&gt;0)), 'Raw Data'!G236, 0))</f>
        <v>0</v>
      </c>
      <c r="I242">
        <f>IF(ISBLANK('Raw Data'!J236), 0, IF(AND(4=MATCH(LARGE('Raw Data'!G236:J236, 3), 'Raw Data'!G236:J236, 0), 'Raw Data'!L236-'Raw Data'!K236&gt;3), 'Raw Data'!J236, 0))</f>
        <v>0</v>
      </c>
      <c r="J242">
        <f>IF(ISBLANK('Raw Data'!J236), 0, IF(AND(3=MATCH(LARGE('Raw Data'!G236:J236, 3), 'Raw Data'!G236:J236, 0), 'Raw Data'!K236-'Raw Data'!L236&gt;3), 'Raw Data'!I236, 0))</f>
        <v>0</v>
      </c>
      <c r="K242">
        <f>IF(ISBLANK('Raw Data'!J236), 0, IF(AND(2=MATCH(LARGE('Raw Data'!G236:J236, 3), 'Raw Data'!G236:J236, 0), AND('Raw Data'!L236-'Raw Data'!K236&lt;4, 'Raw Data'!L236-'Raw Data'!K236&gt;0)), 'Raw Data'!H236, 0))</f>
        <v>0</v>
      </c>
      <c r="L242">
        <f>IF(ISBLANK('Raw Data'!J236), 0, IF(AND(1=MATCH(LARGE('Raw Data'!G236:J236, 3), 'Raw Data'!G236:J236, 0), AND('Raw Data'!K236-'Raw Data'!L236&lt;4, 'Raw Data'!K236-'Raw Data'!L236&gt;0)), 'Raw Data'!G236, 0))</f>
        <v>0</v>
      </c>
      <c r="M242">
        <f>IF(ISBLANK('Raw Data'!J236), 0, IF(AND(4=MATCH(LARGE('Raw Data'!G236:J236, 2), 'Raw Data'!G236:J236, 0), 'Raw Data'!L236-'Raw Data'!K236&gt;3), 'Raw Data'!J236, 0))</f>
        <v>0</v>
      </c>
      <c r="N242">
        <f>IF(ISBLANK('Raw Data'!J236), 0, IF(AND(3=MATCH(LARGE('Raw Data'!G236:J236, 2), 'Raw Data'!G236:J236, 0), 'Raw Data'!K236-'Raw Data'!L236&gt;3), 'Raw Data'!I236, 0))</f>
        <v>0</v>
      </c>
      <c r="O242">
        <f>IF(ISBLANK('Raw Data'!J236), 0, IF(AND(2=MATCH(LARGE('Raw Data'!G236:J236, 2), 'Raw Data'!G236:J236, 0), AND('Raw Data'!L236-'Raw Data'!K236&lt;4, 'Raw Data'!L236-'Raw Data'!K236&gt;0)), 'Raw Data'!H236, 0))</f>
        <v>0</v>
      </c>
      <c r="P242">
        <f>IF(ISBLANK('Raw Data'!J236), 0, IF(AND(1=MATCH(LARGE('Raw Data'!G236:J236, 2), 'Raw Data'!G236:J236, 0), AND('Raw Data'!K236-'Raw Data'!L236&lt;4, 'Raw Data'!K236-'Raw Data'!L236&gt;0)), 'Raw Data'!G236, 0))</f>
        <v>0</v>
      </c>
      <c r="Q242">
        <f>IF(ISBLANK('Raw Data'!J236), 0, IF(AND(4=MATCH(LARGE('Raw Data'!G236:J236, 1), 'Raw Data'!G236:J236, 0), 'Raw Data'!L236-'Raw Data'!K236&gt;3), 'Raw Data'!J236, 0))</f>
        <v>0</v>
      </c>
      <c r="R242">
        <f>IF(ISBLANK('Raw Data'!J236), 0, IF(AND(3=MATCH(LARGE('Raw Data'!G236:J236, 1), 'Raw Data'!G236:J236, 0), 'Raw Data'!K236-'Raw Data'!L236&gt;3), 'Raw Data'!I236, 0))</f>
        <v>0</v>
      </c>
      <c r="S242">
        <f>IF(AND('Raw Data'!L236-'Raw Data'!K236&gt;4, 'Raw Data'!F236&lt;'Raw Data'!C236), 'Raw Data'!J236, 0)</f>
        <v>0</v>
      </c>
      <c r="T242">
        <f>IF(AND('Raw Data'!K236-'Raw Data'!L236&gt;4, 'Raw Data'!F236&gt;'Raw Data'!C236), 'Raw Data'!I236, 0)</f>
        <v>0</v>
      </c>
      <c r="U242">
        <f>IF(AND('Raw Data'!L236-'Raw Data'!K236&lt;3, 'Raw Data'!L236&gt;'Raw Data'!K236, 'Raw Data'!F236&lt;'Raw Data'!C236), 'Raw Data'!H236, 0)</f>
        <v>0</v>
      </c>
      <c r="V242">
        <f>IF(AND('Raw Data'!L236-'Raw Data'!K236&lt;3, 'Raw Data'!L236&gt;'Raw Data'!K236, 'Raw Data'!F236&gt;'Raw Data'!C236), 'Raw Data'!G236, 0)</f>
        <v>0</v>
      </c>
    </row>
    <row r="243" spans="1:22" x14ac:dyDescent="0.3">
      <c r="A243">
        <f>IF(AND('Raw Data'!F237&lt;'Raw Data'!C237, 'Raw Data'!L237&gt;'Raw Data'!K237, 'Raw Data'!L237-'Raw Data'!K237&gt;3), 'Raw Data'!J237, 0)</f>
        <v>0</v>
      </c>
      <c r="B243">
        <f>IF(AND('Raw Data'!C237&lt;'Raw Data'!F237, 'Raw Data'!K237&gt;'Raw Data'!L237, 'Raw Data'!K237-'Raw Data'!L237&gt;3), 'Raw Data'!I237, 0)</f>
        <v>0</v>
      </c>
      <c r="C243">
        <f>IF(AND('Raw Data'!F237&lt;'Raw Data'!C237, 'Raw Data'!L237&gt;'Raw Data'!K237, 'Raw Data'!L237-'Raw Data'!K237&lt;4), 'Raw Data'!H237, 0)</f>
        <v>0</v>
      </c>
      <c r="D243">
        <f>IF(AND('Raw Data'!C237&lt;'Raw Data'!F237, 'Raw Data'!K237&gt;'Raw Data'!L237, 'Raw Data'!K237-'Raw Data'!L237&lt;4), 'Raw Data'!G237, 0)</f>
        <v>0</v>
      </c>
      <c r="E243">
        <f>IF(ISBLANK('Raw Data'!J237), 0, IF(AND(4=MATCH(LARGE('Raw Data'!G237:J237, 4), 'Raw Data'!G237:J237, 0), 'Raw Data'!L237-'Raw Data'!K237&gt;3), 'Raw Data'!J237, 0))</f>
        <v>0</v>
      </c>
      <c r="F243">
        <f>IF(ISBLANK('Raw Data'!J237), 0, IF(AND(3=MATCH(LARGE('Raw Data'!G237:J237, 4), 'Raw Data'!G237:J237, 0), 'Raw Data'!K237-'Raw Data'!L237&gt;3), 'Raw Data'!I237, 0))</f>
        <v>0</v>
      </c>
      <c r="G243">
        <f>IF(ISBLANK('Raw Data'!J237), 0, IF(AND(2=MATCH(LARGE('Raw Data'!G237:J237, 4), 'Raw Data'!G237:J237, 0), AND('Raw Data'!L237-'Raw Data'!K237&lt;4, 'Raw Data'!L237-'Raw Data'!K237&gt;0)), 'Raw Data'!H237, 0))</f>
        <v>0</v>
      </c>
      <c r="H243">
        <f>IF(ISBLANK('Raw Data'!J237), 0, IF(AND(1=MATCH(LARGE('Raw Data'!G237:J237, 4), 'Raw Data'!G237:J237, 0), AND('Raw Data'!K237-'Raw Data'!L237&lt;4, 'Raw Data'!K237-'Raw Data'!L237&gt;0)), 'Raw Data'!G237, 0))</f>
        <v>0</v>
      </c>
      <c r="I243">
        <f>IF(ISBLANK('Raw Data'!J237), 0, IF(AND(4=MATCH(LARGE('Raw Data'!G237:J237, 3), 'Raw Data'!G237:J237, 0), 'Raw Data'!L237-'Raw Data'!K237&gt;3), 'Raw Data'!J237, 0))</f>
        <v>0</v>
      </c>
      <c r="J243">
        <f>IF(ISBLANK('Raw Data'!J237), 0, IF(AND(3=MATCH(LARGE('Raw Data'!G237:J237, 3), 'Raw Data'!G237:J237, 0), 'Raw Data'!K237-'Raw Data'!L237&gt;3), 'Raw Data'!I237, 0))</f>
        <v>0</v>
      </c>
      <c r="K243">
        <f>IF(ISBLANK('Raw Data'!J237), 0, IF(AND(2=MATCH(LARGE('Raw Data'!G237:J237, 3), 'Raw Data'!G237:J237, 0), AND('Raw Data'!L237-'Raw Data'!K237&lt;4, 'Raw Data'!L237-'Raw Data'!K237&gt;0)), 'Raw Data'!H237, 0))</f>
        <v>0</v>
      </c>
      <c r="L243">
        <f>IF(ISBLANK('Raw Data'!J237), 0, IF(AND(1=MATCH(LARGE('Raw Data'!G237:J237, 3), 'Raw Data'!G237:J237, 0), AND('Raw Data'!K237-'Raw Data'!L237&lt;4, 'Raw Data'!K237-'Raw Data'!L237&gt;0)), 'Raw Data'!G237, 0))</f>
        <v>0</v>
      </c>
      <c r="M243">
        <f>IF(ISBLANK('Raw Data'!J237), 0, IF(AND(4=MATCH(LARGE('Raw Data'!G237:J237, 2), 'Raw Data'!G237:J237, 0), 'Raw Data'!L237-'Raw Data'!K237&gt;3), 'Raw Data'!J237, 0))</f>
        <v>0</v>
      </c>
      <c r="N243">
        <f>IF(ISBLANK('Raw Data'!J237), 0, IF(AND(3=MATCH(LARGE('Raw Data'!G237:J237, 2), 'Raw Data'!G237:J237, 0), 'Raw Data'!K237-'Raw Data'!L237&gt;3), 'Raw Data'!I237, 0))</f>
        <v>0</v>
      </c>
      <c r="O243">
        <f>IF(ISBLANK('Raw Data'!J237), 0, IF(AND(2=MATCH(LARGE('Raw Data'!G237:J237, 2), 'Raw Data'!G237:J237, 0), AND('Raw Data'!L237-'Raw Data'!K237&lt;4, 'Raw Data'!L237-'Raw Data'!K237&gt;0)), 'Raw Data'!H237, 0))</f>
        <v>0</v>
      </c>
      <c r="P243">
        <f>IF(ISBLANK('Raw Data'!J237), 0, IF(AND(1=MATCH(LARGE('Raw Data'!G237:J237, 2), 'Raw Data'!G237:J237, 0), AND('Raw Data'!K237-'Raw Data'!L237&lt;4, 'Raw Data'!K237-'Raw Data'!L237&gt;0)), 'Raw Data'!G237, 0))</f>
        <v>0</v>
      </c>
      <c r="Q243">
        <f>IF(ISBLANK('Raw Data'!J237), 0, IF(AND(4=MATCH(LARGE('Raw Data'!G237:J237, 1), 'Raw Data'!G237:J237, 0), 'Raw Data'!L237-'Raw Data'!K237&gt;3), 'Raw Data'!J237, 0))</f>
        <v>0</v>
      </c>
      <c r="R243">
        <f>IF(ISBLANK('Raw Data'!J237), 0, IF(AND(3=MATCH(LARGE('Raw Data'!G237:J237, 1), 'Raw Data'!G237:J237, 0), 'Raw Data'!K237-'Raw Data'!L237&gt;3), 'Raw Data'!I237, 0))</f>
        <v>0</v>
      </c>
      <c r="S243">
        <f>IF(AND('Raw Data'!L237-'Raw Data'!K237&gt;4, 'Raw Data'!F237&lt;'Raw Data'!C237), 'Raw Data'!J237, 0)</f>
        <v>0</v>
      </c>
      <c r="T243">
        <f>IF(AND('Raw Data'!K237-'Raw Data'!L237&gt;4, 'Raw Data'!F237&gt;'Raw Data'!C237), 'Raw Data'!I237, 0)</f>
        <v>0</v>
      </c>
      <c r="U243">
        <f>IF(AND('Raw Data'!L237-'Raw Data'!K237&lt;3, 'Raw Data'!L237&gt;'Raw Data'!K237, 'Raw Data'!F237&lt;'Raw Data'!C237), 'Raw Data'!H237, 0)</f>
        <v>0</v>
      </c>
      <c r="V243">
        <f>IF(AND('Raw Data'!L237-'Raw Data'!K237&lt;3, 'Raw Data'!L237&gt;'Raw Data'!K237, 'Raw Data'!F237&gt;'Raw Data'!C237), 'Raw Data'!G237, 0)</f>
        <v>0</v>
      </c>
    </row>
    <row r="244" spans="1:22" x14ac:dyDescent="0.3">
      <c r="A244">
        <f>IF(AND('Raw Data'!F238&lt;'Raw Data'!C238, 'Raw Data'!L238&gt;'Raw Data'!K238, 'Raw Data'!L238-'Raw Data'!K238&gt;3), 'Raw Data'!J238, 0)</f>
        <v>0</v>
      </c>
      <c r="B244">
        <f>IF(AND('Raw Data'!C238&lt;'Raw Data'!F238, 'Raw Data'!K238&gt;'Raw Data'!L238, 'Raw Data'!K238-'Raw Data'!L238&gt;3), 'Raw Data'!I238, 0)</f>
        <v>0</v>
      </c>
      <c r="C244">
        <f>IF(AND('Raw Data'!F238&lt;'Raw Data'!C238, 'Raw Data'!L238&gt;'Raw Data'!K238, 'Raw Data'!L238-'Raw Data'!K238&lt;4), 'Raw Data'!H238, 0)</f>
        <v>0</v>
      </c>
      <c r="D244">
        <f>IF(AND('Raw Data'!C238&lt;'Raw Data'!F238, 'Raw Data'!K238&gt;'Raw Data'!L238, 'Raw Data'!K238-'Raw Data'!L238&lt;4), 'Raw Data'!G238, 0)</f>
        <v>0</v>
      </c>
      <c r="E244">
        <f>IF(ISBLANK('Raw Data'!J238), 0, IF(AND(4=MATCH(LARGE('Raw Data'!G238:J238, 4), 'Raw Data'!G238:J238, 0), 'Raw Data'!L238-'Raw Data'!K238&gt;3), 'Raw Data'!J238, 0))</f>
        <v>0</v>
      </c>
      <c r="F244">
        <f>IF(ISBLANK('Raw Data'!J238), 0, IF(AND(3=MATCH(LARGE('Raw Data'!G238:J238, 4), 'Raw Data'!G238:J238, 0), 'Raw Data'!K238-'Raw Data'!L238&gt;3), 'Raw Data'!I238, 0))</f>
        <v>0</v>
      </c>
      <c r="G244">
        <f>IF(ISBLANK('Raw Data'!J238), 0, IF(AND(2=MATCH(LARGE('Raw Data'!G238:J238, 4), 'Raw Data'!G238:J238, 0), AND('Raw Data'!L238-'Raw Data'!K238&lt;4, 'Raw Data'!L238-'Raw Data'!K238&gt;0)), 'Raw Data'!H238, 0))</f>
        <v>0</v>
      </c>
      <c r="H244">
        <f>IF(ISBLANK('Raw Data'!J238), 0, IF(AND(1=MATCH(LARGE('Raw Data'!G238:J238, 4), 'Raw Data'!G238:J238, 0), AND('Raw Data'!K238-'Raw Data'!L238&lt;4, 'Raw Data'!K238-'Raw Data'!L238&gt;0)), 'Raw Data'!G238, 0))</f>
        <v>0</v>
      </c>
      <c r="I244">
        <f>IF(ISBLANK('Raw Data'!J238), 0, IF(AND(4=MATCH(LARGE('Raw Data'!G238:J238, 3), 'Raw Data'!G238:J238, 0), 'Raw Data'!L238-'Raw Data'!K238&gt;3), 'Raw Data'!J238, 0))</f>
        <v>0</v>
      </c>
      <c r="J244">
        <f>IF(ISBLANK('Raw Data'!J238), 0, IF(AND(3=MATCH(LARGE('Raw Data'!G238:J238, 3), 'Raw Data'!G238:J238, 0), 'Raw Data'!K238-'Raw Data'!L238&gt;3), 'Raw Data'!I238, 0))</f>
        <v>0</v>
      </c>
      <c r="K244">
        <f>IF(ISBLANK('Raw Data'!J238), 0, IF(AND(2=MATCH(LARGE('Raw Data'!G238:J238, 3), 'Raw Data'!G238:J238, 0), AND('Raw Data'!L238-'Raw Data'!K238&lt;4, 'Raw Data'!L238-'Raw Data'!K238&gt;0)), 'Raw Data'!H238, 0))</f>
        <v>0</v>
      </c>
      <c r="L244">
        <f>IF(ISBLANK('Raw Data'!J238), 0, IF(AND(1=MATCH(LARGE('Raw Data'!G238:J238, 3), 'Raw Data'!G238:J238, 0), AND('Raw Data'!K238-'Raw Data'!L238&lt;4, 'Raw Data'!K238-'Raw Data'!L238&gt;0)), 'Raw Data'!G238, 0))</f>
        <v>0</v>
      </c>
      <c r="M244">
        <f>IF(ISBLANK('Raw Data'!J238), 0, IF(AND(4=MATCH(LARGE('Raw Data'!G238:J238, 2), 'Raw Data'!G238:J238, 0), 'Raw Data'!L238-'Raw Data'!K238&gt;3), 'Raw Data'!J238, 0))</f>
        <v>0</v>
      </c>
      <c r="N244">
        <f>IF(ISBLANK('Raw Data'!J238), 0, IF(AND(3=MATCH(LARGE('Raw Data'!G238:J238, 2), 'Raw Data'!G238:J238, 0), 'Raw Data'!K238-'Raw Data'!L238&gt;3), 'Raw Data'!I238, 0))</f>
        <v>0</v>
      </c>
      <c r="O244">
        <f>IF(ISBLANK('Raw Data'!J238), 0, IF(AND(2=MATCH(LARGE('Raw Data'!G238:J238, 2), 'Raw Data'!G238:J238, 0), AND('Raw Data'!L238-'Raw Data'!K238&lt;4, 'Raw Data'!L238-'Raw Data'!K238&gt;0)), 'Raw Data'!H238, 0))</f>
        <v>0</v>
      </c>
      <c r="P244">
        <f>IF(ISBLANK('Raw Data'!J238), 0, IF(AND(1=MATCH(LARGE('Raw Data'!G238:J238, 2), 'Raw Data'!G238:J238, 0), AND('Raw Data'!K238-'Raw Data'!L238&lt;4, 'Raw Data'!K238-'Raw Data'!L238&gt;0)), 'Raw Data'!G238, 0))</f>
        <v>0</v>
      </c>
      <c r="Q244">
        <f>IF(ISBLANK('Raw Data'!J238), 0, IF(AND(4=MATCH(LARGE('Raw Data'!G238:J238, 1), 'Raw Data'!G238:J238, 0), 'Raw Data'!L238-'Raw Data'!K238&gt;3), 'Raw Data'!J238, 0))</f>
        <v>0</v>
      </c>
      <c r="R244">
        <f>IF(ISBLANK('Raw Data'!J238), 0, IF(AND(3=MATCH(LARGE('Raw Data'!G238:J238, 1), 'Raw Data'!G238:J238, 0), 'Raw Data'!K238-'Raw Data'!L238&gt;3), 'Raw Data'!I238, 0))</f>
        <v>0</v>
      </c>
      <c r="S244">
        <f>IF(AND('Raw Data'!L238-'Raw Data'!K238&gt;4, 'Raw Data'!F238&lt;'Raw Data'!C238), 'Raw Data'!J238, 0)</f>
        <v>0</v>
      </c>
      <c r="T244">
        <f>IF(AND('Raw Data'!K238-'Raw Data'!L238&gt;4, 'Raw Data'!F238&gt;'Raw Data'!C238), 'Raw Data'!I238, 0)</f>
        <v>0</v>
      </c>
      <c r="U244">
        <f>IF(AND('Raw Data'!L238-'Raw Data'!K238&lt;3, 'Raw Data'!L238&gt;'Raw Data'!K238, 'Raw Data'!F238&lt;'Raw Data'!C238), 'Raw Data'!H238, 0)</f>
        <v>0</v>
      </c>
      <c r="V244">
        <f>IF(AND('Raw Data'!L238-'Raw Data'!K238&lt;3, 'Raw Data'!L238&gt;'Raw Data'!K238, 'Raw Data'!F238&gt;'Raw Data'!C238), 'Raw Data'!G238, 0)</f>
        <v>0</v>
      </c>
    </row>
    <row r="245" spans="1:22" x14ac:dyDescent="0.3">
      <c r="A245">
        <f>IF(AND('Raw Data'!F239&lt;'Raw Data'!C239, 'Raw Data'!L239&gt;'Raw Data'!K239, 'Raw Data'!L239-'Raw Data'!K239&gt;3), 'Raw Data'!J239, 0)</f>
        <v>0</v>
      </c>
      <c r="B245">
        <f>IF(AND('Raw Data'!C239&lt;'Raw Data'!F239, 'Raw Data'!K239&gt;'Raw Data'!L239, 'Raw Data'!K239-'Raw Data'!L239&gt;3), 'Raw Data'!I239, 0)</f>
        <v>0</v>
      </c>
      <c r="C245">
        <f>IF(AND('Raw Data'!F239&lt;'Raw Data'!C239, 'Raw Data'!L239&gt;'Raw Data'!K239, 'Raw Data'!L239-'Raw Data'!K239&lt;4), 'Raw Data'!H239, 0)</f>
        <v>0</v>
      </c>
      <c r="D245">
        <f>IF(AND('Raw Data'!C239&lt;'Raw Data'!F239, 'Raw Data'!K239&gt;'Raw Data'!L239, 'Raw Data'!K239-'Raw Data'!L239&lt;4), 'Raw Data'!G239, 0)</f>
        <v>0</v>
      </c>
      <c r="E245">
        <f>IF(ISBLANK('Raw Data'!J239), 0, IF(AND(4=MATCH(LARGE('Raw Data'!G239:J239, 4), 'Raw Data'!G239:J239, 0), 'Raw Data'!L239-'Raw Data'!K239&gt;3), 'Raw Data'!J239, 0))</f>
        <v>0</v>
      </c>
      <c r="F245">
        <f>IF(ISBLANK('Raw Data'!J239), 0, IF(AND(3=MATCH(LARGE('Raw Data'!G239:J239, 4), 'Raw Data'!G239:J239, 0), 'Raw Data'!K239-'Raw Data'!L239&gt;3), 'Raw Data'!I239, 0))</f>
        <v>0</v>
      </c>
      <c r="G245">
        <f>IF(ISBLANK('Raw Data'!J239), 0, IF(AND(2=MATCH(LARGE('Raw Data'!G239:J239, 4), 'Raw Data'!G239:J239, 0), AND('Raw Data'!L239-'Raw Data'!K239&lt;4, 'Raw Data'!L239-'Raw Data'!K239&gt;0)), 'Raw Data'!H239, 0))</f>
        <v>0</v>
      </c>
      <c r="H245">
        <f>IF(ISBLANK('Raw Data'!J239), 0, IF(AND(1=MATCH(LARGE('Raw Data'!G239:J239, 4), 'Raw Data'!G239:J239, 0), AND('Raw Data'!K239-'Raw Data'!L239&lt;4, 'Raw Data'!K239-'Raw Data'!L239&gt;0)), 'Raw Data'!G239, 0))</f>
        <v>0</v>
      </c>
      <c r="I245">
        <f>IF(ISBLANK('Raw Data'!J239), 0, IF(AND(4=MATCH(LARGE('Raw Data'!G239:J239, 3), 'Raw Data'!G239:J239, 0), 'Raw Data'!L239-'Raw Data'!K239&gt;3), 'Raw Data'!J239, 0))</f>
        <v>0</v>
      </c>
      <c r="J245">
        <f>IF(ISBLANK('Raw Data'!J239), 0, IF(AND(3=MATCH(LARGE('Raw Data'!G239:J239, 3), 'Raw Data'!G239:J239, 0), 'Raw Data'!K239-'Raw Data'!L239&gt;3), 'Raw Data'!I239, 0))</f>
        <v>0</v>
      </c>
      <c r="K245">
        <f>IF(ISBLANK('Raw Data'!J239), 0, IF(AND(2=MATCH(LARGE('Raw Data'!G239:J239, 3), 'Raw Data'!G239:J239, 0), AND('Raw Data'!L239-'Raw Data'!K239&lt;4, 'Raw Data'!L239-'Raw Data'!K239&gt;0)), 'Raw Data'!H239, 0))</f>
        <v>0</v>
      </c>
      <c r="L245">
        <f>IF(ISBLANK('Raw Data'!J239), 0, IF(AND(1=MATCH(LARGE('Raw Data'!G239:J239, 3), 'Raw Data'!G239:J239, 0), AND('Raw Data'!K239-'Raw Data'!L239&lt;4, 'Raw Data'!K239-'Raw Data'!L239&gt;0)), 'Raw Data'!G239, 0))</f>
        <v>0</v>
      </c>
      <c r="M245">
        <f>IF(ISBLANK('Raw Data'!J239), 0, IF(AND(4=MATCH(LARGE('Raw Data'!G239:J239, 2), 'Raw Data'!G239:J239, 0), 'Raw Data'!L239-'Raw Data'!K239&gt;3), 'Raw Data'!J239, 0))</f>
        <v>0</v>
      </c>
      <c r="N245">
        <f>IF(ISBLANK('Raw Data'!J239), 0, IF(AND(3=MATCH(LARGE('Raw Data'!G239:J239, 2), 'Raw Data'!G239:J239, 0), 'Raw Data'!K239-'Raw Data'!L239&gt;3), 'Raw Data'!I239, 0))</f>
        <v>0</v>
      </c>
      <c r="O245">
        <f>IF(ISBLANK('Raw Data'!J239), 0, IF(AND(2=MATCH(LARGE('Raw Data'!G239:J239, 2), 'Raw Data'!G239:J239, 0), AND('Raw Data'!L239-'Raw Data'!K239&lt;4, 'Raw Data'!L239-'Raw Data'!K239&gt;0)), 'Raw Data'!H239, 0))</f>
        <v>0</v>
      </c>
      <c r="P245">
        <f>IF(ISBLANK('Raw Data'!J239), 0, IF(AND(1=MATCH(LARGE('Raw Data'!G239:J239, 2), 'Raw Data'!G239:J239, 0), AND('Raw Data'!K239-'Raw Data'!L239&lt;4, 'Raw Data'!K239-'Raw Data'!L239&gt;0)), 'Raw Data'!G239, 0))</f>
        <v>0</v>
      </c>
      <c r="Q245">
        <f>IF(ISBLANK('Raw Data'!J239), 0, IF(AND(4=MATCH(LARGE('Raw Data'!G239:J239, 1), 'Raw Data'!G239:J239, 0), 'Raw Data'!L239-'Raw Data'!K239&gt;3), 'Raw Data'!J239, 0))</f>
        <v>0</v>
      </c>
      <c r="R245">
        <f>IF(ISBLANK('Raw Data'!J239), 0, IF(AND(3=MATCH(LARGE('Raw Data'!G239:J239, 1), 'Raw Data'!G239:J239, 0), 'Raw Data'!K239-'Raw Data'!L239&gt;3), 'Raw Data'!I239, 0))</f>
        <v>0</v>
      </c>
      <c r="S245">
        <f>IF(AND('Raw Data'!L239-'Raw Data'!K239&gt;4, 'Raw Data'!F239&lt;'Raw Data'!C239), 'Raw Data'!J239, 0)</f>
        <v>0</v>
      </c>
      <c r="T245">
        <f>IF(AND('Raw Data'!K239-'Raw Data'!L239&gt;4, 'Raw Data'!F239&gt;'Raw Data'!C239), 'Raw Data'!I239, 0)</f>
        <v>0</v>
      </c>
      <c r="U245">
        <f>IF(AND('Raw Data'!L239-'Raw Data'!K239&lt;3, 'Raw Data'!L239&gt;'Raw Data'!K239, 'Raw Data'!F239&lt;'Raw Data'!C239), 'Raw Data'!H239, 0)</f>
        <v>0</v>
      </c>
      <c r="V245">
        <f>IF(AND('Raw Data'!L239-'Raw Data'!K239&lt;3, 'Raw Data'!L239&gt;'Raw Data'!K239, 'Raw Data'!F239&gt;'Raw Data'!C239), 'Raw Data'!G239, 0)</f>
        <v>0</v>
      </c>
    </row>
    <row r="246" spans="1:22" x14ac:dyDescent="0.3">
      <c r="A246">
        <f>IF(AND('Raw Data'!F240&lt;'Raw Data'!C240, 'Raw Data'!L240&gt;'Raw Data'!K240, 'Raw Data'!L240-'Raw Data'!K240&gt;3), 'Raw Data'!J240, 0)</f>
        <v>0</v>
      </c>
      <c r="B246">
        <f>IF(AND('Raw Data'!C240&lt;'Raw Data'!F240, 'Raw Data'!K240&gt;'Raw Data'!L240, 'Raw Data'!K240-'Raw Data'!L240&gt;3), 'Raw Data'!I240, 0)</f>
        <v>0</v>
      </c>
      <c r="C246">
        <f>IF(AND('Raw Data'!F240&lt;'Raw Data'!C240, 'Raw Data'!L240&gt;'Raw Data'!K240, 'Raw Data'!L240-'Raw Data'!K240&lt;4), 'Raw Data'!H240, 0)</f>
        <v>0</v>
      </c>
      <c r="D246">
        <f>IF(AND('Raw Data'!C240&lt;'Raw Data'!F240, 'Raw Data'!K240&gt;'Raw Data'!L240, 'Raw Data'!K240-'Raw Data'!L240&lt;4), 'Raw Data'!G240, 0)</f>
        <v>0</v>
      </c>
      <c r="E246">
        <f>IF(ISBLANK('Raw Data'!J240), 0, IF(AND(4=MATCH(LARGE('Raw Data'!G240:J240, 4), 'Raw Data'!G240:J240, 0), 'Raw Data'!L240-'Raw Data'!K240&gt;3), 'Raw Data'!J240, 0))</f>
        <v>0</v>
      </c>
      <c r="F246">
        <f>IF(ISBLANK('Raw Data'!J240), 0, IF(AND(3=MATCH(LARGE('Raw Data'!G240:J240, 4), 'Raw Data'!G240:J240, 0), 'Raw Data'!K240-'Raw Data'!L240&gt;3), 'Raw Data'!I240, 0))</f>
        <v>0</v>
      </c>
      <c r="G246">
        <f>IF(ISBLANK('Raw Data'!J240), 0, IF(AND(2=MATCH(LARGE('Raw Data'!G240:J240, 4), 'Raw Data'!G240:J240, 0), AND('Raw Data'!L240-'Raw Data'!K240&lt;4, 'Raw Data'!L240-'Raw Data'!K240&gt;0)), 'Raw Data'!H240, 0))</f>
        <v>0</v>
      </c>
      <c r="H246">
        <f>IF(ISBLANK('Raw Data'!J240), 0, IF(AND(1=MATCH(LARGE('Raw Data'!G240:J240, 4), 'Raw Data'!G240:J240, 0), AND('Raw Data'!K240-'Raw Data'!L240&lt;4, 'Raw Data'!K240-'Raw Data'!L240&gt;0)), 'Raw Data'!G240, 0))</f>
        <v>0</v>
      </c>
      <c r="I246">
        <f>IF(ISBLANK('Raw Data'!J240), 0, IF(AND(4=MATCH(LARGE('Raw Data'!G240:J240, 3), 'Raw Data'!G240:J240, 0), 'Raw Data'!L240-'Raw Data'!K240&gt;3), 'Raw Data'!J240, 0))</f>
        <v>0</v>
      </c>
      <c r="J246">
        <f>IF(ISBLANK('Raw Data'!J240), 0, IF(AND(3=MATCH(LARGE('Raw Data'!G240:J240, 3), 'Raw Data'!G240:J240, 0), 'Raw Data'!K240-'Raw Data'!L240&gt;3), 'Raw Data'!I240, 0))</f>
        <v>0</v>
      </c>
      <c r="K246">
        <f>IF(ISBLANK('Raw Data'!J240), 0, IF(AND(2=MATCH(LARGE('Raw Data'!G240:J240, 3), 'Raw Data'!G240:J240, 0), AND('Raw Data'!L240-'Raw Data'!K240&lt;4, 'Raw Data'!L240-'Raw Data'!K240&gt;0)), 'Raw Data'!H240, 0))</f>
        <v>0</v>
      </c>
      <c r="L246">
        <f>IF(ISBLANK('Raw Data'!J240), 0, IF(AND(1=MATCH(LARGE('Raw Data'!G240:J240, 3), 'Raw Data'!G240:J240, 0), AND('Raw Data'!K240-'Raw Data'!L240&lt;4, 'Raw Data'!K240-'Raw Data'!L240&gt;0)), 'Raw Data'!G240, 0))</f>
        <v>0</v>
      </c>
      <c r="M246">
        <f>IF(ISBLANK('Raw Data'!J240), 0, IF(AND(4=MATCH(LARGE('Raw Data'!G240:J240, 2), 'Raw Data'!G240:J240, 0), 'Raw Data'!L240-'Raw Data'!K240&gt;3), 'Raw Data'!J240, 0))</f>
        <v>0</v>
      </c>
      <c r="N246">
        <f>IF(ISBLANK('Raw Data'!J240), 0, IF(AND(3=MATCH(LARGE('Raw Data'!G240:J240, 2), 'Raw Data'!G240:J240, 0), 'Raw Data'!K240-'Raw Data'!L240&gt;3), 'Raw Data'!I240, 0))</f>
        <v>0</v>
      </c>
      <c r="O246">
        <f>IF(ISBLANK('Raw Data'!J240), 0, IF(AND(2=MATCH(LARGE('Raw Data'!G240:J240, 2), 'Raw Data'!G240:J240, 0), AND('Raw Data'!L240-'Raw Data'!K240&lt;4, 'Raw Data'!L240-'Raw Data'!K240&gt;0)), 'Raw Data'!H240, 0))</f>
        <v>0</v>
      </c>
      <c r="P246">
        <f>IF(ISBLANK('Raw Data'!J240), 0, IF(AND(1=MATCH(LARGE('Raw Data'!G240:J240, 2), 'Raw Data'!G240:J240, 0), AND('Raw Data'!K240-'Raw Data'!L240&lt;4, 'Raw Data'!K240-'Raw Data'!L240&gt;0)), 'Raw Data'!G240, 0))</f>
        <v>0</v>
      </c>
      <c r="Q246">
        <f>IF(ISBLANK('Raw Data'!J240), 0, IF(AND(4=MATCH(LARGE('Raw Data'!G240:J240, 1), 'Raw Data'!G240:J240, 0), 'Raw Data'!L240-'Raw Data'!K240&gt;3), 'Raw Data'!J240, 0))</f>
        <v>0</v>
      </c>
      <c r="R246">
        <f>IF(ISBLANK('Raw Data'!J240), 0, IF(AND(3=MATCH(LARGE('Raw Data'!G240:J240, 1), 'Raw Data'!G240:J240, 0), 'Raw Data'!K240-'Raw Data'!L240&gt;3), 'Raw Data'!I240, 0))</f>
        <v>0</v>
      </c>
      <c r="S246">
        <f>IF(AND('Raw Data'!L240-'Raw Data'!K240&gt;4, 'Raw Data'!F240&lt;'Raw Data'!C240), 'Raw Data'!J240, 0)</f>
        <v>0</v>
      </c>
      <c r="T246">
        <f>IF(AND('Raw Data'!K240-'Raw Data'!L240&gt;4, 'Raw Data'!F240&gt;'Raw Data'!C240), 'Raw Data'!I240, 0)</f>
        <v>0</v>
      </c>
      <c r="U246">
        <f>IF(AND('Raw Data'!L240-'Raw Data'!K240&lt;3, 'Raw Data'!L240&gt;'Raw Data'!K240, 'Raw Data'!F240&lt;'Raw Data'!C240), 'Raw Data'!H240, 0)</f>
        <v>0</v>
      </c>
      <c r="V246">
        <f>IF(AND('Raw Data'!L240-'Raw Data'!K240&lt;3, 'Raw Data'!L240&gt;'Raw Data'!K240, 'Raw Data'!F240&gt;'Raw Data'!C240), 'Raw Data'!G240, 0)</f>
        <v>0</v>
      </c>
    </row>
    <row r="247" spans="1:22" x14ac:dyDescent="0.3">
      <c r="A247">
        <f>IF(AND('Raw Data'!F241&lt;'Raw Data'!C241, 'Raw Data'!L241&gt;'Raw Data'!K241, 'Raw Data'!L241-'Raw Data'!K241&gt;3), 'Raw Data'!J241, 0)</f>
        <v>0</v>
      </c>
      <c r="B247">
        <f>IF(AND('Raw Data'!C241&lt;'Raw Data'!F241, 'Raw Data'!K241&gt;'Raw Data'!L241, 'Raw Data'!K241-'Raw Data'!L241&gt;3), 'Raw Data'!I241, 0)</f>
        <v>0</v>
      </c>
      <c r="C247">
        <f>IF(AND('Raw Data'!F241&lt;'Raw Data'!C241, 'Raw Data'!L241&gt;'Raw Data'!K241, 'Raw Data'!L241-'Raw Data'!K241&lt;4), 'Raw Data'!H241, 0)</f>
        <v>0</v>
      </c>
      <c r="D247">
        <f>IF(AND('Raw Data'!C241&lt;'Raw Data'!F241, 'Raw Data'!K241&gt;'Raw Data'!L241, 'Raw Data'!K241-'Raw Data'!L241&lt;4), 'Raw Data'!G241, 0)</f>
        <v>0</v>
      </c>
      <c r="E247">
        <f>IF(ISBLANK('Raw Data'!J241), 0, IF(AND(4=MATCH(LARGE('Raw Data'!G241:J241, 4), 'Raw Data'!G241:J241, 0), 'Raw Data'!L241-'Raw Data'!K241&gt;3), 'Raw Data'!J241, 0))</f>
        <v>0</v>
      </c>
      <c r="F247">
        <f>IF(ISBLANK('Raw Data'!J241), 0, IF(AND(3=MATCH(LARGE('Raw Data'!G241:J241, 4), 'Raw Data'!G241:J241, 0), 'Raw Data'!K241-'Raw Data'!L241&gt;3), 'Raw Data'!I241, 0))</f>
        <v>0</v>
      </c>
      <c r="G247">
        <f>IF(ISBLANK('Raw Data'!J241), 0, IF(AND(2=MATCH(LARGE('Raw Data'!G241:J241, 4), 'Raw Data'!G241:J241, 0), AND('Raw Data'!L241-'Raw Data'!K241&lt;4, 'Raw Data'!L241-'Raw Data'!K241&gt;0)), 'Raw Data'!H241, 0))</f>
        <v>0</v>
      </c>
      <c r="H247">
        <f>IF(ISBLANK('Raw Data'!J241), 0, IF(AND(1=MATCH(LARGE('Raw Data'!G241:J241, 4), 'Raw Data'!G241:J241, 0), AND('Raw Data'!K241-'Raw Data'!L241&lt;4, 'Raw Data'!K241-'Raw Data'!L241&gt;0)), 'Raw Data'!G241, 0))</f>
        <v>0</v>
      </c>
      <c r="I247">
        <f>IF(ISBLANK('Raw Data'!J241), 0, IF(AND(4=MATCH(LARGE('Raw Data'!G241:J241, 3), 'Raw Data'!G241:J241, 0), 'Raw Data'!L241-'Raw Data'!K241&gt;3), 'Raw Data'!J241, 0))</f>
        <v>0</v>
      </c>
      <c r="J247">
        <f>IF(ISBLANK('Raw Data'!J241), 0, IF(AND(3=MATCH(LARGE('Raw Data'!G241:J241, 3), 'Raw Data'!G241:J241, 0), 'Raw Data'!K241-'Raw Data'!L241&gt;3), 'Raw Data'!I241, 0))</f>
        <v>0</v>
      </c>
      <c r="K247">
        <f>IF(ISBLANK('Raw Data'!J241), 0, IF(AND(2=MATCH(LARGE('Raw Data'!G241:J241, 3), 'Raw Data'!G241:J241, 0), AND('Raw Data'!L241-'Raw Data'!K241&lt;4, 'Raw Data'!L241-'Raw Data'!K241&gt;0)), 'Raw Data'!H241, 0))</f>
        <v>0</v>
      </c>
      <c r="L247">
        <f>IF(ISBLANK('Raw Data'!J241), 0, IF(AND(1=MATCH(LARGE('Raw Data'!G241:J241, 3), 'Raw Data'!G241:J241, 0), AND('Raw Data'!K241-'Raw Data'!L241&lt;4, 'Raw Data'!K241-'Raw Data'!L241&gt;0)), 'Raw Data'!G241, 0))</f>
        <v>0</v>
      </c>
      <c r="M247">
        <f>IF(ISBLANK('Raw Data'!J241), 0, IF(AND(4=MATCH(LARGE('Raw Data'!G241:J241, 2), 'Raw Data'!G241:J241, 0), 'Raw Data'!L241-'Raw Data'!K241&gt;3), 'Raw Data'!J241, 0))</f>
        <v>0</v>
      </c>
      <c r="N247">
        <f>IF(ISBLANK('Raw Data'!J241), 0, IF(AND(3=MATCH(LARGE('Raw Data'!G241:J241, 2), 'Raw Data'!G241:J241, 0), 'Raw Data'!K241-'Raw Data'!L241&gt;3), 'Raw Data'!I241, 0))</f>
        <v>0</v>
      </c>
      <c r="O247">
        <f>IF(ISBLANK('Raw Data'!J241), 0, IF(AND(2=MATCH(LARGE('Raw Data'!G241:J241, 2), 'Raw Data'!G241:J241, 0), AND('Raw Data'!L241-'Raw Data'!K241&lt;4, 'Raw Data'!L241-'Raw Data'!K241&gt;0)), 'Raw Data'!H241, 0))</f>
        <v>0</v>
      </c>
      <c r="P247">
        <f>IF(ISBLANK('Raw Data'!J241), 0, IF(AND(1=MATCH(LARGE('Raw Data'!G241:J241, 2), 'Raw Data'!G241:J241, 0), AND('Raw Data'!K241-'Raw Data'!L241&lt;4, 'Raw Data'!K241-'Raw Data'!L241&gt;0)), 'Raw Data'!G241, 0))</f>
        <v>0</v>
      </c>
      <c r="Q247">
        <f>IF(ISBLANK('Raw Data'!J241), 0, IF(AND(4=MATCH(LARGE('Raw Data'!G241:J241, 1), 'Raw Data'!G241:J241, 0), 'Raw Data'!L241-'Raw Data'!K241&gt;3), 'Raw Data'!J241, 0))</f>
        <v>0</v>
      </c>
      <c r="R247">
        <f>IF(ISBLANK('Raw Data'!J241), 0, IF(AND(3=MATCH(LARGE('Raw Data'!G241:J241, 1), 'Raw Data'!G241:J241, 0), 'Raw Data'!K241-'Raw Data'!L241&gt;3), 'Raw Data'!I241, 0))</f>
        <v>0</v>
      </c>
      <c r="S247">
        <f>IF(AND('Raw Data'!L241-'Raw Data'!K241&gt;4, 'Raw Data'!F241&lt;'Raw Data'!C241), 'Raw Data'!J241, 0)</f>
        <v>0</v>
      </c>
      <c r="T247">
        <f>IF(AND('Raw Data'!K241-'Raw Data'!L241&gt;4, 'Raw Data'!F241&gt;'Raw Data'!C241), 'Raw Data'!I241, 0)</f>
        <v>0</v>
      </c>
      <c r="U247">
        <f>IF(AND('Raw Data'!L241-'Raw Data'!K241&lt;3, 'Raw Data'!L241&gt;'Raw Data'!K241, 'Raw Data'!F241&lt;'Raw Data'!C241), 'Raw Data'!H241, 0)</f>
        <v>0</v>
      </c>
      <c r="V247">
        <f>IF(AND('Raw Data'!L241-'Raw Data'!K241&lt;3, 'Raw Data'!L241&gt;'Raw Data'!K241, 'Raw Data'!F241&gt;'Raw Data'!C241), 'Raw Data'!G241, 0)</f>
        <v>0</v>
      </c>
    </row>
    <row r="248" spans="1:22" x14ac:dyDescent="0.3">
      <c r="A248">
        <f>IF(AND('Raw Data'!F242&lt;'Raw Data'!C242, 'Raw Data'!L242&gt;'Raw Data'!K242, 'Raw Data'!L242-'Raw Data'!K242&gt;3), 'Raw Data'!J242, 0)</f>
        <v>0</v>
      </c>
      <c r="B248">
        <f>IF(AND('Raw Data'!C242&lt;'Raw Data'!F242, 'Raw Data'!K242&gt;'Raw Data'!L242, 'Raw Data'!K242-'Raw Data'!L242&gt;3), 'Raw Data'!I242, 0)</f>
        <v>0</v>
      </c>
      <c r="C248">
        <f>IF(AND('Raw Data'!F242&lt;'Raw Data'!C242, 'Raw Data'!L242&gt;'Raw Data'!K242, 'Raw Data'!L242-'Raw Data'!K242&lt;4), 'Raw Data'!H242, 0)</f>
        <v>0</v>
      </c>
      <c r="D248">
        <f>IF(AND('Raw Data'!C242&lt;'Raw Data'!F242, 'Raw Data'!K242&gt;'Raw Data'!L242, 'Raw Data'!K242-'Raw Data'!L242&lt;4), 'Raw Data'!G242, 0)</f>
        <v>0</v>
      </c>
      <c r="E248">
        <f>IF(ISBLANK('Raw Data'!J242), 0, IF(AND(4=MATCH(LARGE('Raw Data'!G242:J242, 4), 'Raw Data'!G242:J242, 0), 'Raw Data'!L242-'Raw Data'!K242&gt;3), 'Raw Data'!J242, 0))</f>
        <v>0</v>
      </c>
      <c r="F248">
        <f>IF(ISBLANK('Raw Data'!J242), 0, IF(AND(3=MATCH(LARGE('Raw Data'!G242:J242, 4), 'Raw Data'!G242:J242, 0), 'Raw Data'!K242-'Raw Data'!L242&gt;3), 'Raw Data'!I242, 0))</f>
        <v>0</v>
      </c>
      <c r="G248">
        <f>IF(ISBLANK('Raw Data'!J242), 0, IF(AND(2=MATCH(LARGE('Raw Data'!G242:J242, 4), 'Raw Data'!G242:J242, 0), AND('Raw Data'!L242-'Raw Data'!K242&lt;4, 'Raw Data'!L242-'Raw Data'!K242&gt;0)), 'Raw Data'!H242, 0))</f>
        <v>0</v>
      </c>
      <c r="H248">
        <f>IF(ISBLANK('Raw Data'!J242), 0, IF(AND(1=MATCH(LARGE('Raw Data'!G242:J242, 4), 'Raw Data'!G242:J242, 0), AND('Raw Data'!K242-'Raw Data'!L242&lt;4, 'Raw Data'!K242-'Raw Data'!L242&gt;0)), 'Raw Data'!G242, 0))</f>
        <v>0</v>
      </c>
      <c r="I248">
        <f>IF(ISBLANK('Raw Data'!J242), 0, IF(AND(4=MATCH(LARGE('Raw Data'!G242:J242, 3), 'Raw Data'!G242:J242, 0), 'Raw Data'!L242-'Raw Data'!K242&gt;3), 'Raw Data'!J242, 0))</f>
        <v>0</v>
      </c>
      <c r="J248">
        <f>IF(ISBLANK('Raw Data'!J242), 0, IF(AND(3=MATCH(LARGE('Raw Data'!G242:J242, 3), 'Raw Data'!G242:J242, 0), 'Raw Data'!K242-'Raw Data'!L242&gt;3), 'Raw Data'!I242, 0))</f>
        <v>0</v>
      </c>
      <c r="K248">
        <f>IF(ISBLANK('Raw Data'!J242), 0, IF(AND(2=MATCH(LARGE('Raw Data'!G242:J242, 3), 'Raw Data'!G242:J242, 0), AND('Raw Data'!L242-'Raw Data'!K242&lt;4, 'Raw Data'!L242-'Raw Data'!K242&gt;0)), 'Raw Data'!H242, 0))</f>
        <v>0</v>
      </c>
      <c r="L248">
        <f>IF(ISBLANK('Raw Data'!J242), 0, IF(AND(1=MATCH(LARGE('Raw Data'!G242:J242, 3), 'Raw Data'!G242:J242, 0), AND('Raw Data'!K242-'Raw Data'!L242&lt;4, 'Raw Data'!K242-'Raw Data'!L242&gt;0)), 'Raw Data'!G242, 0))</f>
        <v>0</v>
      </c>
      <c r="M248">
        <f>IF(ISBLANK('Raw Data'!J242), 0, IF(AND(4=MATCH(LARGE('Raw Data'!G242:J242, 2), 'Raw Data'!G242:J242, 0), 'Raw Data'!L242-'Raw Data'!K242&gt;3), 'Raw Data'!J242, 0))</f>
        <v>0</v>
      </c>
      <c r="N248">
        <f>IF(ISBLANK('Raw Data'!J242), 0, IF(AND(3=MATCH(LARGE('Raw Data'!G242:J242, 2), 'Raw Data'!G242:J242, 0), 'Raw Data'!K242-'Raw Data'!L242&gt;3), 'Raw Data'!I242, 0))</f>
        <v>0</v>
      </c>
      <c r="O248">
        <f>IF(ISBLANK('Raw Data'!J242), 0, IF(AND(2=MATCH(LARGE('Raw Data'!G242:J242, 2), 'Raw Data'!G242:J242, 0), AND('Raw Data'!L242-'Raw Data'!K242&lt;4, 'Raw Data'!L242-'Raw Data'!K242&gt;0)), 'Raw Data'!H242, 0))</f>
        <v>0</v>
      </c>
      <c r="P248">
        <f>IF(ISBLANK('Raw Data'!J242), 0, IF(AND(1=MATCH(LARGE('Raw Data'!G242:J242, 2), 'Raw Data'!G242:J242, 0), AND('Raw Data'!K242-'Raw Data'!L242&lt;4, 'Raw Data'!K242-'Raw Data'!L242&gt;0)), 'Raw Data'!G242, 0))</f>
        <v>0</v>
      </c>
      <c r="Q248">
        <f>IF(ISBLANK('Raw Data'!J242), 0, IF(AND(4=MATCH(LARGE('Raw Data'!G242:J242, 1), 'Raw Data'!G242:J242, 0), 'Raw Data'!L242-'Raw Data'!K242&gt;3), 'Raw Data'!J242, 0))</f>
        <v>0</v>
      </c>
      <c r="R248">
        <f>IF(ISBLANK('Raw Data'!J242), 0, IF(AND(3=MATCH(LARGE('Raw Data'!G242:J242, 1), 'Raw Data'!G242:J242, 0), 'Raw Data'!K242-'Raw Data'!L242&gt;3), 'Raw Data'!I242, 0))</f>
        <v>0</v>
      </c>
      <c r="S248">
        <f>IF(AND('Raw Data'!L242-'Raw Data'!K242&gt;4, 'Raw Data'!F242&lt;'Raw Data'!C242), 'Raw Data'!J242, 0)</f>
        <v>0</v>
      </c>
      <c r="T248">
        <f>IF(AND('Raw Data'!K242-'Raw Data'!L242&gt;4, 'Raw Data'!F242&gt;'Raw Data'!C242), 'Raw Data'!I242, 0)</f>
        <v>0</v>
      </c>
      <c r="U248">
        <f>IF(AND('Raw Data'!L242-'Raw Data'!K242&lt;3, 'Raw Data'!L242&gt;'Raw Data'!K242, 'Raw Data'!F242&lt;'Raw Data'!C242), 'Raw Data'!H242, 0)</f>
        <v>0</v>
      </c>
      <c r="V248">
        <f>IF(AND('Raw Data'!L242-'Raw Data'!K242&lt;3, 'Raw Data'!L242&gt;'Raw Data'!K242, 'Raw Data'!F242&gt;'Raw Data'!C242), 'Raw Data'!G242, 0)</f>
        <v>0</v>
      </c>
    </row>
    <row r="249" spans="1:22" x14ac:dyDescent="0.3">
      <c r="A249">
        <f>IF(AND('Raw Data'!F243&lt;'Raw Data'!C243, 'Raw Data'!L243&gt;'Raw Data'!K243, 'Raw Data'!L243-'Raw Data'!K243&gt;3), 'Raw Data'!J243, 0)</f>
        <v>0</v>
      </c>
      <c r="B249">
        <f>IF(AND('Raw Data'!C243&lt;'Raw Data'!F243, 'Raw Data'!K243&gt;'Raw Data'!L243, 'Raw Data'!K243-'Raw Data'!L243&gt;3), 'Raw Data'!I243, 0)</f>
        <v>0</v>
      </c>
      <c r="C249">
        <f>IF(AND('Raw Data'!F243&lt;'Raw Data'!C243, 'Raw Data'!L243&gt;'Raw Data'!K243, 'Raw Data'!L243-'Raw Data'!K243&lt;4), 'Raw Data'!H243, 0)</f>
        <v>0</v>
      </c>
      <c r="D249">
        <f>IF(AND('Raw Data'!C243&lt;'Raw Data'!F243, 'Raw Data'!K243&gt;'Raw Data'!L243, 'Raw Data'!K243-'Raw Data'!L243&lt;4), 'Raw Data'!G243, 0)</f>
        <v>0</v>
      </c>
      <c r="E249">
        <f>IF(ISBLANK('Raw Data'!J243), 0, IF(AND(4=MATCH(LARGE('Raw Data'!G243:J243, 4), 'Raw Data'!G243:J243, 0), 'Raw Data'!L243-'Raw Data'!K243&gt;3), 'Raw Data'!J243, 0))</f>
        <v>0</v>
      </c>
      <c r="F249">
        <f>IF(ISBLANK('Raw Data'!J243), 0, IF(AND(3=MATCH(LARGE('Raw Data'!G243:J243, 4), 'Raw Data'!G243:J243, 0), 'Raw Data'!K243-'Raw Data'!L243&gt;3), 'Raw Data'!I243, 0))</f>
        <v>0</v>
      </c>
      <c r="G249">
        <f>IF(ISBLANK('Raw Data'!J243), 0, IF(AND(2=MATCH(LARGE('Raw Data'!G243:J243, 4), 'Raw Data'!G243:J243, 0), AND('Raw Data'!L243-'Raw Data'!K243&lt;4, 'Raw Data'!L243-'Raw Data'!K243&gt;0)), 'Raw Data'!H243, 0))</f>
        <v>0</v>
      </c>
      <c r="H249">
        <f>IF(ISBLANK('Raw Data'!J243), 0, IF(AND(1=MATCH(LARGE('Raw Data'!G243:J243, 4), 'Raw Data'!G243:J243, 0), AND('Raw Data'!K243-'Raw Data'!L243&lt;4, 'Raw Data'!K243-'Raw Data'!L243&gt;0)), 'Raw Data'!G243, 0))</f>
        <v>0</v>
      </c>
      <c r="I249">
        <f>IF(ISBLANK('Raw Data'!J243), 0, IF(AND(4=MATCH(LARGE('Raw Data'!G243:J243, 3), 'Raw Data'!G243:J243, 0), 'Raw Data'!L243-'Raw Data'!K243&gt;3), 'Raw Data'!J243, 0))</f>
        <v>0</v>
      </c>
      <c r="J249">
        <f>IF(ISBLANK('Raw Data'!J243), 0, IF(AND(3=MATCH(LARGE('Raw Data'!G243:J243, 3), 'Raw Data'!G243:J243, 0), 'Raw Data'!K243-'Raw Data'!L243&gt;3), 'Raw Data'!I243, 0))</f>
        <v>0</v>
      </c>
      <c r="K249">
        <f>IF(ISBLANK('Raw Data'!J243), 0, IF(AND(2=MATCH(LARGE('Raw Data'!G243:J243, 3), 'Raw Data'!G243:J243, 0), AND('Raw Data'!L243-'Raw Data'!K243&lt;4, 'Raw Data'!L243-'Raw Data'!K243&gt;0)), 'Raw Data'!H243, 0))</f>
        <v>0</v>
      </c>
      <c r="L249">
        <f>IF(ISBLANK('Raw Data'!J243), 0, IF(AND(1=MATCH(LARGE('Raw Data'!G243:J243, 3), 'Raw Data'!G243:J243, 0), AND('Raw Data'!K243-'Raw Data'!L243&lt;4, 'Raw Data'!K243-'Raw Data'!L243&gt;0)), 'Raw Data'!G243, 0))</f>
        <v>0</v>
      </c>
      <c r="M249">
        <f>IF(ISBLANK('Raw Data'!J243), 0, IF(AND(4=MATCH(LARGE('Raw Data'!G243:J243, 2), 'Raw Data'!G243:J243, 0), 'Raw Data'!L243-'Raw Data'!K243&gt;3), 'Raw Data'!J243, 0))</f>
        <v>0</v>
      </c>
      <c r="N249">
        <f>IF(ISBLANK('Raw Data'!J243), 0, IF(AND(3=MATCH(LARGE('Raw Data'!G243:J243, 2), 'Raw Data'!G243:J243, 0), 'Raw Data'!K243-'Raw Data'!L243&gt;3), 'Raw Data'!I243, 0))</f>
        <v>0</v>
      </c>
      <c r="O249">
        <f>IF(ISBLANK('Raw Data'!J243), 0, IF(AND(2=MATCH(LARGE('Raw Data'!G243:J243, 2), 'Raw Data'!G243:J243, 0), AND('Raw Data'!L243-'Raw Data'!K243&lt;4, 'Raw Data'!L243-'Raw Data'!K243&gt;0)), 'Raw Data'!H243, 0))</f>
        <v>0</v>
      </c>
      <c r="P249">
        <f>IF(ISBLANK('Raw Data'!J243), 0, IF(AND(1=MATCH(LARGE('Raw Data'!G243:J243, 2), 'Raw Data'!G243:J243, 0), AND('Raw Data'!K243-'Raw Data'!L243&lt;4, 'Raw Data'!K243-'Raw Data'!L243&gt;0)), 'Raw Data'!G243, 0))</f>
        <v>0</v>
      </c>
      <c r="Q249">
        <f>IF(ISBLANK('Raw Data'!J243), 0, IF(AND(4=MATCH(LARGE('Raw Data'!G243:J243, 1), 'Raw Data'!G243:J243, 0), 'Raw Data'!L243-'Raw Data'!K243&gt;3), 'Raw Data'!J243, 0))</f>
        <v>0</v>
      </c>
      <c r="R249">
        <f>IF(ISBLANK('Raw Data'!J243), 0, IF(AND(3=MATCH(LARGE('Raw Data'!G243:J243, 1), 'Raw Data'!G243:J243, 0), 'Raw Data'!K243-'Raw Data'!L243&gt;3), 'Raw Data'!I243, 0))</f>
        <v>0</v>
      </c>
      <c r="S249">
        <f>IF(AND('Raw Data'!L243-'Raw Data'!K243&gt;4, 'Raw Data'!F243&lt;'Raw Data'!C243), 'Raw Data'!J243, 0)</f>
        <v>0</v>
      </c>
      <c r="T249">
        <f>IF(AND('Raw Data'!K243-'Raw Data'!L243&gt;4, 'Raw Data'!F243&gt;'Raw Data'!C243), 'Raw Data'!I243, 0)</f>
        <v>0</v>
      </c>
      <c r="U249">
        <f>IF(AND('Raw Data'!L243-'Raw Data'!K243&lt;3, 'Raw Data'!L243&gt;'Raw Data'!K243, 'Raw Data'!F243&lt;'Raw Data'!C243), 'Raw Data'!H243, 0)</f>
        <v>0</v>
      </c>
      <c r="V249">
        <f>IF(AND('Raw Data'!L243-'Raw Data'!K243&lt;3, 'Raw Data'!L243&gt;'Raw Data'!K243, 'Raw Data'!F243&gt;'Raw Data'!C243), 'Raw Data'!G243, 0)</f>
        <v>0</v>
      </c>
    </row>
    <row r="250" spans="1:22" x14ac:dyDescent="0.3">
      <c r="A250">
        <f>IF(AND('Raw Data'!F244&lt;'Raw Data'!C244, 'Raw Data'!L244&gt;'Raw Data'!K244, 'Raw Data'!L244-'Raw Data'!K244&gt;3), 'Raw Data'!J244, 0)</f>
        <v>0</v>
      </c>
      <c r="B250">
        <f>IF(AND('Raw Data'!C244&lt;'Raw Data'!F244, 'Raw Data'!K244&gt;'Raw Data'!L244, 'Raw Data'!K244-'Raw Data'!L244&gt;3), 'Raw Data'!I244, 0)</f>
        <v>0</v>
      </c>
      <c r="C250">
        <f>IF(AND('Raw Data'!F244&lt;'Raw Data'!C244, 'Raw Data'!L244&gt;'Raw Data'!K244, 'Raw Data'!L244-'Raw Data'!K244&lt;4), 'Raw Data'!H244, 0)</f>
        <v>0</v>
      </c>
      <c r="D250">
        <f>IF(AND('Raw Data'!C244&lt;'Raw Data'!F244, 'Raw Data'!K244&gt;'Raw Data'!L244, 'Raw Data'!K244-'Raw Data'!L244&lt;4), 'Raw Data'!G244, 0)</f>
        <v>0</v>
      </c>
      <c r="E250">
        <f>IF(ISBLANK('Raw Data'!J244), 0, IF(AND(4=MATCH(LARGE('Raw Data'!G244:J244, 4), 'Raw Data'!G244:J244, 0), 'Raw Data'!L244-'Raw Data'!K244&gt;3), 'Raw Data'!J244, 0))</f>
        <v>0</v>
      </c>
      <c r="F250">
        <f>IF(ISBLANK('Raw Data'!J244), 0, IF(AND(3=MATCH(LARGE('Raw Data'!G244:J244, 4), 'Raw Data'!G244:J244, 0), 'Raw Data'!K244-'Raw Data'!L244&gt;3), 'Raw Data'!I244, 0))</f>
        <v>0</v>
      </c>
      <c r="G250">
        <f>IF(ISBLANK('Raw Data'!J244), 0, IF(AND(2=MATCH(LARGE('Raw Data'!G244:J244, 4), 'Raw Data'!G244:J244, 0), AND('Raw Data'!L244-'Raw Data'!K244&lt;4, 'Raw Data'!L244-'Raw Data'!K244&gt;0)), 'Raw Data'!H244, 0))</f>
        <v>0</v>
      </c>
      <c r="H250">
        <f>IF(ISBLANK('Raw Data'!J244), 0, IF(AND(1=MATCH(LARGE('Raw Data'!G244:J244, 4), 'Raw Data'!G244:J244, 0), AND('Raw Data'!K244-'Raw Data'!L244&lt;4, 'Raw Data'!K244-'Raw Data'!L244&gt;0)), 'Raw Data'!G244, 0))</f>
        <v>0</v>
      </c>
      <c r="I250">
        <f>IF(ISBLANK('Raw Data'!J244), 0, IF(AND(4=MATCH(LARGE('Raw Data'!G244:J244, 3), 'Raw Data'!G244:J244, 0), 'Raw Data'!L244-'Raw Data'!K244&gt;3), 'Raw Data'!J244, 0))</f>
        <v>0</v>
      </c>
      <c r="J250">
        <f>IF(ISBLANK('Raw Data'!J244), 0, IF(AND(3=MATCH(LARGE('Raw Data'!G244:J244, 3), 'Raw Data'!G244:J244, 0), 'Raw Data'!K244-'Raw Data'!L244&gt;3), 'Raw Data'!I244, 0))</f>
        <v>0</v>
      </c>
      <c r="K250">
        <f>IF(ISBLANK('Raw Data'!J244), 0, IF(AND(2=MATCH(LARGE('Raw Data'!G244:J244, 3), 'Raw Data'!G244:J244, 0), AND('Raw Data'!L244-'Raw Data'!K244&lt;4, 'Raw Data'!L244-'Raw Data'!K244&gt;0)), 'Raw Data'!H244, 0))</f>
        <v>0</v>
      </c>
      <c r="L250">
        <f>IF(ISBLANK('Raw Data'!J244), 0, IF(AND(1=MATCH(LARGE('Raw Data'!G244:J244, 3), 'Raw Data'!G244:J244, 0), AND('Raw Data'!K244-'Raw Data'!L244&lt;4, 'Raw Data'!K244-'Raw Data'!L244&gt;0)), 'Raw Data'!G244, 0))</f>
        <v>0</v>
      </c>
      <c r="M250">
        <f>IF(ISBLANK('Raw Data'!J244), 0, IF(AND(4=MATCH(LARGE('Raw Data'!G244:J244, 2), 'Raw Data'!G244:J244, 0), 'Raw Data'!L244-'Raw Data'!K244&gt;3), 'Raw Data'!J244, 0))</f>
        <v>0</v>
      </c>
      <c r="N250">
        <f>IF(ISBLANK('Raw Data'!J244), 0, IF(AND(3=MATCH(LARGE('Raw Data'!G244:J244, 2), 'Raw Data'!G244:J244, 0), 'Raw Data'!K244-'Raw Data'!L244&gt;3), 'Raw Data'!I244, 0))</f>
        <v>0</v>
      </c>
      <c r="O250">
        <f>IF(ISBLANK('Raw Data'!J244), 0, IF(AND(2=MATCH(LARGE('Raw Data'!G244:J244, 2), 'Raw Data'!G244:J244, 0), AND('Raw Data'!L244-'Raw Data'!K244&lt;4, 'Raw Data'!L244-'Raw Data'!K244&gt;0)), 'Raw Data'!H244, 0))</f>
        <v>0</v>
      </c>
      <c r="P250">
        <f>IF(ISBLANK('Raw Data'!J244), 0, IF(AND(1=MATCH(LARGE('Raw Data'!G244:J244, 2), 'Raw Data'!G244:J244, 0), AND('Raw Data'!K244-'Raw Data'!L244&lt;4, 'Raw Data'!K244-'Raw Data'!L244&gt;0)), 'Raw Data'!G244, 0))</f>
        <v>0</v>
      </c>
      <c r="Q250">
        <f>IF(ISBLANK('Raw Data'!J244), 0, IF(AND(4=MATCH(LARGE('Raw Data'!G244:J244, 1), 'Raw Data'!G244:J244, 0), 'Raw Data'!L244-'Raw Data'!K244&gt;3), 'Raw Data'!J244, 0))</f>
        <v>0</v>
      </c>
      <c r="R250">
        <f>IF(ISBLANK('Raw Data'!J244), 0, IF(AND(3=MATCH(LARGE('Raw Data'!G244:J244, 1), 'Raw Data'!G244:J244, 0), 'Raw Data'!K244-'Raw Data'!L244&gt;3), 'Raw Data'!I244, 0))</f>
        <v>0</v>
      </c>
      <c r="S250">
        <f>IF(AND('Raw Data'!L244-'Raw Data'!K244&gt;4, 'Raw Data'!F244&lt;'Raw Data'!C244), 'Raw Data'!J244, 0)</f>
        <v>0</v>
      </c>
      <c r="T250">
        <f>IF(AND('Raw Data'!K244-'Raw Data'!L244&gt;4, 'Raw Data'!F244&gt;'Raw Data'!C244), 'Raw Data'!I244, 0)</f>
        <v>0</v>
      </c>
      <c r="U250">
        <f>IF(AND('Raw Data'!L244-'Raw Data'!K244&lt;3, 'Raw Data'!L244&gt;'Raw Data'!K244, 'Raw Data'!F244&lt;'Raw Data'!C244), 'Raw Data'!H244, 0)</f>
        <v>0</v>
      </c>
      <c r="V250">
        <f>IF(AND('Raw Data'!L244-'Raw Data'!K244&lt;3, 'Raw Data'!L244&gt;'Raw Data'!K244, 'Raw Data'!F244&gt;'Raw Data'!C244), 'Raw Data'!G244, 0)</f>
        <v>0</v>
      </c>
    </row>
    <row r="251" spans="1:22" x14ac:dyDescent="0.3">
      <c r="A251">
        <f>IF(AND('Raw Data'!F245&lt;'Raw Data'!C245, 'Raw Data'!L245&gt;'Raw Data'!K245, 'Raw Data'!L245-'Raw Data'!K245&gt;3), 'Raw Data'!J245, 0)</f>
        <v>0</v>
      </c>
      <c r="B251">
        <f>IF(AND('Raw Data'!C245&lt;'Raw Data'!F245, 'Raw Data'!K245&gt;'Raw Data'!L245, 'Raw Data'!K245-'Raw Data'!L245&gt;3), 'Raw Data'!I245, 0)</f>
        <v>0</v>
      </c>
      <c r="C251">
        <f>IF(AND('Raw Data'!F245&lt;'Raw Data'!C245, 'Raw Data'!L245&gt;'Raw Data'!K245, 'Raw Data'!L245-'Raw Data'!K245&lt;4), 'Raw Data'!H245, 0)</f>
        <v>0</v>
      </c>
      <c r="D251">
        <f>IF(AND('Raw Data'!C245&lt;'Raw Data'!F245, 'Raw Data'!K245&gt;'Raw Data'!L245, 'Raw Data'!K245-'Raw Data'!L245&lt;4), 'Raw Data'!G245, 0)</f>
        <v>0</v>
      </c>
      <c r="E251">
        <f>IF(ISBLANK('Raw Data'!J245), 0, IF(AND(4=MATCH(LARGE('Raw Data'!G245:J245, 4), 'Raw Data'!G245:J245, 0), 'Raw Data'!L245-'Raw Data'!K245&gt;3), 'Raw Data'!J245, 0))</f>
        <v>0</v>
      </c>
      <c r="F251">
        <f>IF(ISBLANK('Raw Data'!J245), 0, IF(AND(3=MATCH(LARGE('Raw Data'!G245:J245, 4), 'Raw Data'!G245:J245, 0), 'Raw Data'!K245-'Raw Data'!L245&gt;3), 'Raw Data'!I245, 0))</f>
        <v>0</v>
      </c>
      <c r="G251">
        <f>IF(ISBLANK('Raw Data'!J245), 0, IF(AND(2=MATCH(LARGE('Raw Data'!G245:J245, 4), 'Raw Data'!G245:J245, 0), AND('Raw Data'!L245-'Raw Data'!K245&lt;4, 'Raw Data'!L245-'Raw Data'!K245&gt;0)), 'Raw Data'!H245, 0))</f>
        <v>0</v>
      </c>
      <c r="H251">
        <f>IF(ISBLANK('Raw Data'!J245), 0, IF(AND(1=MATCH(LARGE('Raw Data'!G245:J245, 4), 'Raw Data'!G245:J245, 0), AND('Raw Data'!K245-'Raw Data'!L245&lt;4, 'Raw Data'!K245-'Raw Data'!L245&gt;0)), 'Raw Data'!G245, 0))</f>
        <v>0</v>
      </c>
      <c r="I251">
        <f>IF(ISBLANK('Raw Data'!J245), 0, IF(AND(4=MATCH(LARGE('Raw Data'!G245:J245, 3), 'Raw Data'!G245:J245, 0), 'Raw Data'!L245-'Raw Data'!K245&gt;3), 'Raw Data'!J245, 0))</f>
        <v>0</v>
      </c>
      <c r="J251">
        <f>IF(ISBLANK('Raw Data'!J245), 0, IF(AND(3=MATCH(LARGE('Raw Data'!G245:J245, 3), 'Raw Data'!G245:J245, 0), 'Raw Data'!K245-'Raw Data'!L245&gt;3), 'Raw Data'!I245, 0))</f>
        <v>0</v>
      </c>
      <c r="K251">
        <f>IF(ISBLANK('Raw Data'!J245), 0, IF(AND(2=MATCH(LARGE('Raw Data'!G245:J245, 3), 'Raw Data'!G245:J245, 0), AND('Raw Data'!L245-'Raw Data'!K245&lt;4, 'Raw Data'!L245-'Raw Data'!K245&gt;0)), 'Raw Data'!H245, 0))</f>
        <v>0</v>
      </c>
      <c r="L251">
        <f>IF(ISBLANK('Raw Data'!J245), 0, IF(AND(1=MATCH(LARGE('Raw Data'!G245:J245, 3), 'Raw Data'!G245:J245, 0), AND('Raw Data'!K245-'Raw Data'!L245&lt;4, 'Raw Data'!K245-'Raw Data'!L245&gt;0)), 'Raw Data'!G245, 0))</f>
        <v>0</v>
      </c>
      <c r="M251">
        <f>IF(ISBLANK('Raw Data'!J245), 0, IF(AND(4=MATCH(LARGE('Raw Data'!G245:J245, 2), 'Raw Data'!G245:J245, 0), 'Raw Data'!L245-'Raw Data'!K245&gt;3), 'Raw Data'!J245, 0))</f>
        <v>0</v>
      </c>
      <c r="N251">
        <f>IF(ISBLANK('Raw Data'!J245), 0, IF(AND(3=MATCH(LARGE('Raw Data'!G245:J245, 2), 'Raw Data'!G245:J245, 0), 'Raw Data'!K245-'Raw Data'!L245&gt;3), 'Raw Data'!I245, 0))</f>
        <v>0</v>
      </c>
      <c r="O251">
        <f>IF(ISBLANK('Raw Data'!J245), 0, IF(AND(2=MATCH(LARGE('Raw Data'!G245:J245, 2), 'Raw Data'!G245:J245, 0), AND('Raw Data'!L245-'Raw Data'!K245&lt;4, 'Raw Data'!L245-'Raw Data'!K245&gt;0)), 'Raw Data'!H245, 0))</f>
        <v>0</v>
      </c>
      <c r="P251">
        <f>IF(ISBLANK('Raw Data'!J245), 0, IF(AND(1=MATCH(LARGE('Raw Data'!G245:J245, 2), 'Raw Data'!G245:J245, 0), AND('Raw Data'!K245-'Raw Data'!L245&lt;4, 'Raw Data'!K245-'Raw Data'!L245&gt;0)), 'Raw Data'!G245, 0))</f>
        <v>0</v>
      </c>
      <c r="Q251">
        <f>IF(ISBLANK('Raw Data'!J245), 0, IF(AND(4=MATCH(LARGE('Raw Data'!G245:J245, 1), 'Raw Data'!G245:J245, 0), 'Raw Data'!L245-'Raw Data'!K245&gt;3), 'Raw Data'!J245, 0))</f>
        <v>0</v>
      </c>
      <c r="R251">
        <f>IF(ISBLANK('Raw Data'!J245), 0, IF(AND(3=MATCH(LARGE('Raw Data'!G245:J245, 1), 'Raw Data'!G245:J245, 0), 'Raw Data'!K245-'Raw Data'!L245&gt;3), 'Raw Data'!I245, 0))</f>
        <v>0</v>
      </c>
      <c r="S251">
        <f>IF(AND('Raw Data'!L245-'Raw Data'!K245&gt;4, 'Raw Data'!F245&lt;'Raw Data'!C245), 'Raw Data'!J245, 0)</f>
        <v>0</v>
      </c>
      <c r="T251">
        <f>IF(AND('Raw Data'!K245-'Raw Data'!L245&gt;4, 'Raw Data'!F245&gt;'Raw Data'!C245), 'Raw Data'!I245, 0)</f>
        <v>0</v>
      </c>
      <c r="U251">
        <f>IF(AND('Raw Data'!L245-'Raw Data'!K245&lt;3, 'Raw Data'!L245&gt;'Raw Data'!K245, 'Raw Data'!F245&lt;'Raw Data'!C245), 'Raw Data'!H245, 0)</f>
        <v>0</v>
      </c>
      <c r="V251">
        <f>IF(AND('Raw Data'!L245-'Raw Data'!K245&lt;3, 'Raw Data'!L245&gt;'Raw Data'!K245, 'Raw Data'!F245&gt;'Raw Data'!C245), 'Raw Data'!G245, 0)</f>
        <v>0</v>
      </c>
    </row>
    <row r="252" spans="1:22" x14ac:dyDescent="0.3">
      <c r="A252">
        <f>IF(AND('Raw Data'!F246&lt;'Raw Data'!C246, 'Raw Data'!L246&gt;'Raw Data'!K246, 'Raw Data'!L246-'Raw Data'!K246&gt;3), 'Raw Data'!J246, 0)</f>
        <v>0</v>
      </c>
      <c r="B252">
        <f>IF(AND('Raw Data'!C246&lt;'Raw Data'!F246, 'Raw Data'!K246&gt;'Raw Data'!L246, 'Raw Data'!K246-'Raw Data'!L246&gt;3), 'Raw Data'!I246, 0)</f>
        <v>0</v>
      </c>
      <c r="C252">
        <f>IF(AND('Raw Data'!F246&lt;'Raw Data'!C246, 'Raw Data'!L246&gt;'Raw Data'!K246, 'Raw Data'!L246-'Raw Data'!K246&lt;4), 'Raw Data'!H246, 0)</f>
        <v>0</v>
      </c>
      <c r="D252">
        <f>IF(AND('Raw Data'!C246&lt;'Raw Data'!F246, 'Raw Data'!K246&gt;'Raw Data'!L246, 'Raw Data'!K246-'Raw Data'!L246&lt;4), 'Raw Data'!G246, 0)</f>
        <v>0</v>
      </c>
      <c r="E252">
        <f>IF(ISBLANK('Raw Data'!J246), 0, IF(AND(4=MATCH(LARGE('Raw Data'!G246:J246, 4), 'Raw Data'!G246:J246, 0), 'Raw Data'!L246-'Raw Data'!K246&gt;3), 'Raw Data'!J246, 0))</f>
        <v>0</v>
      </c>
      <c r="F252">
        <f>IF(ISBLANK('Raw Data'!J246), 0, IF(AND(3=MATCH(LARGE('Raw Data'!G246:J246, 4), 'Raw Data'!G246:J246, 0), 'Raw Data'!K246-'Raw Data'!L246&gt;3), 'Raw Data'!I246, 0))</f>
        <v>0</v>
      </c>
      <c r="G252">
        <f>IF(ISBLANK('Raw Data'!J246), 0, IF(AND(2=MATCH(LARGE('Raw Data'!G246:J246, 4), 'Raw Data'!G246:J246, 0), AND('Raw Data'!L246-'Raw Data'!K246&lt;4, 'Raw Data'!L246-'Raw Data'!K246&gt;0)), 'Raw Data'!H246, 0))</f>
        <v>0</v>
      </c>
      <c r="H252">
        <f>IF(ISBLANK('Raw Data'!J246), 0, IF(AND(1=MATCH(LARGE('Raw Data'!G246:J246, 4), 'Raw Data'!G246:J246, 0), AND('Raw Data'!K246-'Raw Data'!L246&lt;4, 'Raw Data'!K246-'Raw Data'!L246&gt;0)), 'Raw Data'!G246, 0))</f>
        <v>0</v>
      </c>
      <c r="I252">
        <f>IF(ISBLANK('Raw Data'!J246), 0, IF(AND(4=MATCH(LARGE('Raw Data'!G246:J246, 3), 'Raw Data'!G246:J246, 0), 'Raw Data'!L246-'Raw Data'!K246&gt;3), 'Raw Data'!J246, 0))</f>
        <v>0</v>
      </c>
      <c r="J252">
        <f>IF(ISBLANK('Raw Data'!J246), 0, IF(AND(3=MATCH(LARGE('Raw Data'!G246:J246, 3), 'Raw Data'!G246:J246, 0), 'Raw Data'!K246-'Raw Data'!L246&gt;3), 'Raw Data'!I246, 0))</f>
        <v>0</v>
      </c>
      <c r="K252">
        <f>IF(ISBLANK('Raw Data'!J246), 0, IF(AND(2=MATCH(LARGE('Raw Data'!G246:J246, 3), 'Raw Data'!G246:J246, 0), AND('Raw Data'!L246-'Raw Data'!K246&lt;4, 'Raw Data'!L246-'Raw Data'!K246&gt;0)), 'Raw Data'!H246, 0))</f>
        <v>0</v>
      </c>
      <c r="L252">
        <f>IF(ISBLANK('Raw Data'!J246), 0, IF(AND(1=MATCH(LARGE('Raw Data'!G246:J246, 3), 'Raw Data'!G246:J246, 0), AND('Raw Data'!K246-'Raw Data'!L246&lt;4, 'Raw Data'!K246-'Raw Data'!L246&gt;0)), 'Raw Data'!G246, 0))</f>
        <v>0</v>
      </c>
      <c r="M252">
        <f>IF(ISBLANK('Raw Data'!J246), 0, IF(AND(4=MATCH(LARGE('Raw Data'!G246:J246, 2), 'Raw Data'!G246:J246, 0), 'Raw Data'!L246-'Raw Data'!K246&gt;3), 'Raw Data'!J246, 0))</f>
        <v>0</v>
      </c>
      <c r="N252">
        <f>IF(ISBLANK('Raw Data'!J246), 0, IF(AND(3=MATCH(LARGE('Raw Data'!G246:J246, 2), 'Raw Data'!G246:J246, 0), 'Raw Data'!K246-'Raw Data'!L246&gt;3), 'Raw Data'!I246, 0))</f>
        <v>0</v>
      </c>
      <c r="O252">
        <f>IF(ISBLANK('Raw Data'!J246), 0, IF(AND(2=MATCH(LARGE('Raw Data'!G246:J246, 2), 'Raw Data'!G246:J246, 0), AND('Raw Data'!L246-'Raw Data'!K246&lt;4, 'Raw Data'!L246-'Raw Data'!K246&gt;0)), 'Raw Data'!H246, 0))</f>
        <v>0</v>
      </c>
      <c r="P252">
        <f>IF(ISBLANK('Raw Data'!J246), 0, IF(AND(1=MATCH(LARGE('Raw Data'!G246:J246, 2), 'Raw Data'!G246:J246, 0), AND('Raw Data'!K246-'Raw Data'!L246&lt;4, 'Raw Data'!K246-'Raw Data'!L246&gt;0)), 'Raw Data'!G246, 0))</f>
        <v>0</v>
      </c>
      <c r="Q252">
        <f>IF(ISBLANK('Raw Data'!J246), 0, IF(AND(4=MATCH(LARGE('Raw Data'!G246:J246, 1), 'Raw Data'!G246:J246, 0), 'Raw Data'!L246-'Raw Data'!K246&gt;3), 'Raw Data'!J246, 0))</f>
        <v>0</v>
      </c>
      <c r="R252">
        <f>IF(ISBLANK('Raw Data'!J246), 0, IF(AND(3=MATCH(LARGE('Raw Data'!G246:J246, 1), 'Raw Data'!G246:J246, 0), 'Raw Data'!K246-'Raw Data'!L246&gt;3), 'Raw Data'!I246, 0))</f>
        <v>0</v>
      </c>
      <c r="S252">
        <f>IF(AND('Raw Data'!L246-'Raw Data'!K246&gt;4, 'Raw Data'!F246&lt;'Raw Data'!C246), 'Raw Data'!J246, 0)</f>
        <v>0</v>
      </c>
      <c r="T252">
        <f>IF(AND('Raw Data'!K246-'Raw Data'!L246&gt;4, 'Raw Data'!F246&gt;'Raw Data'!C246), 'Raw Data'!I246, 0)</f>
        <v>0</v>
      </c>
      <c r="U252">
        <f>IF(AND('Raw Data'!L246-'Raw Data'!K246&lt;3, 'Raw Data'!L246&gt;'Raw Data'!K246, 'Raw Data'!F246&lt;'Raw Data'!C246), 'Raw Data'!H246, 0)</f>
        <v>0</v>
      </c>
      <c r="V252">
        <f>IF(AND('Raw Data'!L246-'Raw Data'!K246&lt;3, 'Raw Data'!L246&gt;'Raw Data'!K246, 'Raw Data'!F246&gt;'Raw Data'!C246), 'Raw Data'!G246, 0)</f>
        <v>0</v>
      </c>
    </row>
    <row r="253" spans="1:22" x14ac:dyDescent="0.3">
      <c r="A253">
        <f>IF(AND('Raw Data'!F247&lt;'Raw Data'!C247, 'Raw Data'!L247&gt;'Raw Data'!K247, 'Raw Data'!L247-'Raw Data'!K247&gt;3), 'Raw Data'!J247, 0)</f>
        <v>0</v>
      </c>
      <c r="B253">
        <f>IF(AND('Raw Data'!C247&lt;'Raw Data'!F247, 'Raw Data'!K247&gt;'Raw Data'!L247, 'Raw Data'!K247-'Raw Data'!L247&gt;3), 'Raw Data'!I247, 0)</f>
        <v>0</v>
      </c>
      <c r="C253">
        <f>IF(AND('Raw Data'!F247&lt;'Raw Data'!C247, 'Raw Data'!L247&gt;'Raw Data'!K247, 'Raw Data'!L247-'Raw Data'!K247&lt;4), 'Raw Data'!H247, 0)</f>
        <v>0</v>
      </c>
      <c r="D253">
        <f>IF(AND('Raw Data'!C247&lt;'Raw Data'!F247, 'Raw Data'!K247&gt;'Raw Data'!L247, 'Raw Data'!K247-'Raw Data'!L247&lt;4), 'Raw Data'!G247, 0)</f>
        <v>0</v>
      </c>
      <c r="E253">
        <f>IF(ISBLANK('Raw Data'!J247), 0, IF(AND(4=MATCH(LARGE('Raw Data'!G247:J247, 4), 'Raw Data'!G247:J247, 0), 'Raw Data'!L247-'Raw Data'!K247&gt;3), 'Raw Data'!J247, 0))</f>
        <v>0</v>
      </c>
      <c r="F253">
        <f>IF(ISBLANK('Raw Data'!J247), 0, IF(AND(3=MATCH(LARGE('Raw Data'!G247:J247, 4), 'Raw Data'!G247:J247, 0), 'Raw Data'!K247-'Raw Data'!L247&gt;3), 'Raw Data'!I247, 0))</f>
        <v>0</v>
      </c>
      <c r="G253">
        <f>IF(ISBLANK('Raw Data'!J247), 0, IF(AND(2=MATCH(LARGE('Raw Data'!G247:J247, 4), 'Raw Data'!G247:J247, 0), AND('Raw Data'!L247-'Raw Data'!K247&lt;4, 'Raw Data'!L247-'Raw Data'!K247&gt;0)), 'Raw Data'!H247, 0))</f>
        <v>0</v>
      </c>
      <c r="H253">
        <f>IF(ISBLANK('Raw Data'!J247), 0, IF(AND(1=MATCH(LARGE('Raw Data'!G247:J247, 4), 'Raw Data'!G247:J247, 0), AND('Raw Data'!K247-'Raw Data'!L247&lt;4, 'Raw Data'!K247-'Raw Data'!L247&gt;0)), 'Raw Data'!G247, 0))</f>
        <v>0</v>
      </c>
      <c r="I253">
        <f>IF(ISBLANK('Raw Data'!J247), 0, IF(AND(4=MATCH(LARGE('Raw Data'!G247:J247, 3), 'Raw Data'!G247:J247, 0), 'Raw Data'!L247-'Raw Data'!K247&gt;3), 'Raw Data'!J247, 0))</f>
        <v>0</v>
      </c>
      <c r="J253">
        <f>IF(ISBLANK('Raw Data'!J247), 0, IF(AND(3=MATCH(LARGE('Raw Data'!G247:J247, 3), 'Raw Data'!G247:J247, 0), 'Raw Data'!K247-'Raw Data'!L247&gt;3), 'Raw Data'!I247, 0))</f>
        <v>0</v>
      </c>
      <c r="K253">
        <f>IF(ISBLANK('Raw Data'!J247), 0, IF(AND(2=MATCH(LARGE('Raw Data'!G247:J247, 3), 'Raw Data'!G247:J247, 0), AND('Raw Data'!L247-'Raw Data'!K247&lt;4, 'Raw Data'!L247-'Raw Data'!K247&gt;0)), 'Raw Data'!H247, 0))</f>
        <v>0</v>
      </c>
      <c r="L253">
        <f>IF(ISBLANK('Raw Data'!J247), 0, IF(AND(1=MATCH(LARGE('Raw Data'!G247:J247, 3), 'Raw Data'!G247:J247, 0), AND('Raw Data'!K247-'Raw Data'!L247&lt;4, 'Raw Data'!K247-'Raw Data'!L247&gt;0)), 'Raw Data'!G247, 0))</f>
        <v>0</v>
      </c>
      <c r="M253">
        <f>IF(ISBLANK('Raw Data'!J247), 0, IF(AND(4=MATCH(LARGE('Raw Data'!G247:J247, 2), 'Raw Data'!G247:J247, 0), 'Raw Data'!L247-'Raw Data'!K247&gt;3), 'Raw Data'!J247, 0))</f>
        <v>0</v>
      </c>
      <c r="N253">
        <f>IF(ISBLANK('Raw Data'!J247), 0, IF(AND(3=MATCH(LARGE('Raw Data'!G247:J247, 2), 'Raw Data'!G247:J247, 0), 'Raw Data'!K247-'Raw Data'!L247&gt;3), 'Raw Data'!I247, 0))</f>
        <v>0</v>
      </c>
      <c r="O253">
        <f>IF(ISBLANK('Raw Data'!J247), 0, IF(AND(2=MATCH(LARGE('Raw Data'!G247:J247, 2), 'Raw Data'!G247:J247, 0), AND('Raw Data'!L247-'Raw Data'!K247&lt;4, 'Raw Data'!L247-'Raw Data'!K247&gt;0)), 'Raw Data'!H247, 0))</f>
        <v>0</v>
      </c>
      <c r="P253">
        <f>IF(ISBLANK('Raw Data'!J247), 0, IF(AND(1=MATCH(LARGE('Raw Data'!G247:J247, 2), 'Raw Data'!G247:J247, 0), AND('Raw Data'!K247-'Raw Data'!L247&lt;4, 'Raw Data'!K247-'Raw Data'!L247&gt;0)), 'Raw Data'!G247, 0))</f>
        <v>0</v>
      </c>
      <c r="Q253">
        <f>IF(ISBLANK('Raw Data'!J247), 0, IF(AND(4=MATCH(LARGE('Raw Data'!G247:J247, 1), 'Raw Data'!G247:J247, 0), 'Raw Data'!L247-'Raw Data'!K247&gt;3), 'Raw Data'!J247, 0))</f>
        <v>0</v>
      </c>
      <c r="R253">
        <f>IF(ISBLANK('Raw Data'!J247), 0, IF(AND(3=MATCH(LARGE('Raw Data'!G247:J247, 1), 'Raw Data'!G247:J247, 0), 'Raw Data'!K247-'Raw Data'!L247&gt;3), 'Raw Data'!I247, 0))</f>
        <v>0</v>
      </c>
      <c r="S253">
        <f>IF(AND('Raw Data'!L247-'Raw Data'!K247&gt;4, 'Raw Data'!F247&lt;'Raw Data'!C247), 'Raw Data'!J247, 0)</f>
        <v>0</v>
      </c>
      <c r="T253">
        <f>IF(AND('Raw Data'!K247-'Raw Data'!L247&gt;4, 'Raw Data'!F247&gt;'Raw Data'!C247), 'Raw Data'!I247, 0)</f>
        <v>0</v>
      </c>
      <c r="U253">
        <f>IF(AND('Raw Data'!L247-'Raw Data'!K247&lt;3, 'Raw Data'!L247&gt;'Raw Data'!K247, 'Raw Data'!F247&lt;'Raw Data'!C247), 'Raw Data'!H247, 0)</f>
        <v>0</v>
      </c>
      <c r="V253">
        <f>IF(AND('Raw Data'!L247-'Raw Data'!K247&lt;3, 'Raw Data'!L247&gt;'Raw Data'!K247, 'Raw Data'!F247&gt;'Raw Data'!C247), 'Raw Data'!G247, 0)</f>
        <v>0</v>
      </c>
    </row>
    <row r="254" spans="1:22" x14ac:dyDescent="0.3">
      <c r="A254">
        <f>IF(AND('Raw Data'!F248&lt;'Raw Data'!C248, 'Raw Data'!L248&gt;'Raw Data'!K248, 'Raw Data'!L248-'Raw Data'!K248&gt;3), 'Raw Data'!J248, 0)</f>
        <v>0</v>
      </c>
      <c r="B254">
        <f>IF(AND('Raw Data'!C248&lt;'Raw Data'!F248, 'Raw Data'!K248&gt;'Raw Data'!L248, 'Raw Data'!K248-'Raw Data'!L248&gt;3), 'Raw Data'!I248, 0)</f>
        <v>0</v>
      </c>
      <c r="C254">
        <f>IF(AND('Raw Data'!F248&lt;'Raw Data'!C248, 'Raw Data'!L248&gt;'Raw Data'!K248, 'Raw Data'!L248-'Raw Data'!K248&lt;4), 'Raw Data'!H248, 0)</f>
        <v>0</v>
      </c>
      <c r="D254">
        <f>IF(AND('Raw Data'!C248&lt;'Raw Data'!F248, 'Raw Data'!K248&gt;'Raw Data'!L248, 'Raw Data'!K248-'Raw Data'!L248&lt;4), 'Raw Data'!G248, 0)</f>
        <v>0</v>
      </c>
      <c r="E254">
        <f>IF(ISBLANK('Raw Data'!J248), 0, IF(AND(4=MATCH(LARGE('Raw Data'!G248:J248, 4), 'Raw Data'!G248:J248, 0), 'Raw Data'!L248-'Raw Data'!K248&gt;3), 'Raw Data'!J248, 0))</f>
        <v>0</v>
      </c>
      <c r="F254">
        <f>IF(ISBLANK('Raw Data'!J248), 0, IF(AND(3=MATCH(LARGE('Raw Data'!G248:J248, 4), 'Raw Data'!G248:J248, 0), 'Raw Data'!K248-'Raw Data'!L248&gt;3), 'Raw Data'!I248, 0))</f>
        <v>0</v>
      </c>
      <c r="G254">
        <f>IF(ISBLANK('Raw Data'!J248), 0, IF(AND(2=MATCH(LARGE('Raw Data'!G248:J248, 4), 'Raw Data'!G248:J248, 0), AND('Raw Data'!L248-'Raw Data'!K248&lt;4, 'Raw Data'!L248-'Raw Data'!K248&gt;0)), 'Raw Data'!H248, 0))</f>
        <v>0</v>
      </c>
      <c r="H254">
        <f>IF(ISBLANK('Raw Data'!J248), 0, IF(AND(1=MATCH(LARGE('Raw Data'!G248:J248, 4), 'Raw Data'!G248:J248, 0), AND('Raw Data'!K248-'Raw Data'!L248&lt;4, 'Raw Data'!K248-'Raw Data'!L248&gt;0)), 'Raw Data'!G248, 0))</f>
        <v>0</v>
      </c>
      <c r="I254">
        <f>IF(ISBLANK('Raw Data'!J248), 0, IF(AND(4=MATCH(LARGE('Raw Data'!G248:J248, 3), 'Raw Data'!G248:J248, 0), 'Raw Data'!L248-'Raw Data'!K248&gt;3), 'Raw Data'!J248, 0))</f>
        <v>0</v>
      </c>
      <c r="J254">
        <f>IF(ISBLANK('Raw Data'!J248), 0, IF(AND(3=MATCH(LARGE('Raw Data'!G248:J248, 3), 'Raw Data'!G248:J248, 0), 'Raw Data'!K248-'Raw Data'!L248&gt;3), 'Raw Data'!I248, 0))</f>
        <v>0</v>
      </c>
      <c r="K254">
        <f>IF(ISBLANK('Raw Data'!J248), 0, IF(AND(2=MATCH(LARGE('Raw Data'!G248:J248, 3), 'Raw Data'!G248:J248, 0), AND('Raw Data'!L248-'Raw Data'!K248&lt;4, 'Raw Data'!L248-'Raw Data'!K248&gt;0)), 'Raw Data'!H248, 0))</f>
        <v>0</v>
      </c>
      <c r="L254">
        <f>IF(ISBLANK('Raw Data'!J248), 0, IF(AND(1=MATCH(LARGE('Raw Data'!G248:J248, 3), 'Raw Data'!G248:J248, 0), AND('Raw Data'!K248-'Raw Data'!L248&lt;4, 'Raw Data'!K248-'Raw Data'!L248&gt;0)), 'Raw Data'!G248, 0))</f>
        <v>0</v>
      </c>
      <c r="M254">
        <f>IF(ISBLANK('Raw Data'!J248), 0, IF(AND(4=MATCH(LARGE('Raw Data'!G248:J248, 2), 'Raw Data'!G248:J248, 0), 'Raw Data'!L248-'Raw Data'!K248&gt;3), 'Raw Data'!J248, 0))</f>
        <v>0</v>
      </c>
      <c r="N254">
        <f>IF(ISBLANK('Raw Data'!J248), 0, IF(AND(3=MATCH(LARGE('Raw Data'!G248:J248, 2), 'Raw Data'!G248:J248, 0), 'Raw Data'!K248-'Raw Data'!L248&gt;3), 'Raw Data'!I248, 0))</f>
        <v>0</v>
      </c>
      <c r="O254">
        <f>IF(ISBLANK('Raw Data'!J248), 0, IF(AND(2=MATCH(LARGE('Raw Data'!G248:J248, 2), 'Raw Data'!G248:J248, 0), AND('Raw Data'!L248-'Raw Data'!K248&lt;4, 'Raw Data'!L248-'Raw Data'!K248&gt;0)), 'Raw Data'!H248, 0))</f>
        <v>0</v>
      </c>
      <c r="P254">
        <f>IF(ISBLANK('Raw Data'!J248), 0, IF(AND(1=MATCH(LARGE('Raw Data'!G248:J248, 2), 'Raw Data'!G248:J248, 0), AND('Raw Data'!K248-'Raw Data'!L248&lt;4, 'Raw Data'!K248-'Raw Data'!L248&gt;0)), 'Raw Data'!G248, 0))</f>
        <v>0</v>
      </c>
      <c r="Q254">
        <f>IF(ISBLANK('Raw Data'!J248), 0, IF(AND(4=MATCH(LARGE('Raw Data'!G248:J248, 1), 'Raw Data'!G248:J248, 0), 'Raw Data'!L248-'Raw Data'!K248&gt;3), 'Raw Data'!J248, 0))</f>
        <v>0</v>
      </c>
      <c r="R254">
        <f>IF(ISBLANK('Raw Data'!J248), 0, IF(AND(3=MATCH(LARGE('Raw Data'!G248:J248, 1), 'Raw Data'!G248:J248, 0), 'Raw Data'!K248-'Raw Data'!L248&gt;3), 'Raw Data'!I248, 0))</f>
        <v>0</v>
      </c>
      <c r="S254">
        <f>IF(AND('Raw Data'!L248-'Raw Data'!K248&gt;4, 'Raw Data'!F248&lt;'Raw Data'!C248), 'Raw Data'!J248, 0)</f>
        <v>0</v>
      </c>
      <c r="T254">
        <f>IF(AND('Raw Data'!K248-'Raw Data'!L248&gt;4, 'Raw Data'!F248&gt;'Raw Data'!C248), 'Raw Data'!I248, 0)</f>
        <v>0</v>
      </c>
      <c r="U254">
        <f>IF(AND('Raw Data'!L248-'Raw Data'!K248&lt;3, 'Raw Data'!L248&gt;'Raw Data'!K248, 'Raw Data'!F248&lt;'Raw Data'!C248), 'Raw Data'!H248, 0)</f>
        <v>0</v>
      </c>
      <c r="V254">
        <f>IF(AND('Raw Data'!L248-'Raw Data'!K248&lt;3, 'Raw Data'!L248&gt;'Raw Data'!K248, 'Raw Data'!F248&gt;'Raw Data'!C248), 'Raw Data'!G248, 0)</f>
        <v>0</v>
      </c>
    </row>
    <row r="255" spans="1:22" x14ac:dyDescent="0.3">
      <c r="A255">
        <f>IF(AND('Raw Data'!F249&lt;'Raw Data'!C249, 'Raw Data'!L249&gt;'Raw Data'!K249, 'Raw Data'!L249-'Raw Data'!K249&gt;3), 'Raw Data'!J249, 0)</f>
        <v>0</v>
      </c>
      <c r="B255">
        <f>IF(AND('Raw Data'!C249&lt;'Raw Data'!F249, 'Raw Data'!K249&gt;'Raw Data'!L249, 'Raw Data'!K249-'Raw Data'!L249&gt;3), 'Raw Data'!I249, 0)</f>
        <v>0</v>
      </c>
      <c r="C255">
        <f>IF(AND('Raw Data'!F249&lt;'Raw Data'!C249, 'Raw Data'!L249&gt;'Raw Data'!K249, 'Raw Data'!L249-'Raw Data'!K249&lt;4), 'Raw Data'!H249, 0)</f>
        <v>0</v>
      </c>
      <c r="D255">
        <f>IF(AND('Raw Data'!C249&lt;'Raw Data'!F249, 'Raw Data'!K249&gt;'Raw Data'!L249, 'Raw Data'!K249-'Raw Data'!L249&lt;4), 'Raw Data'!G249, 0)</f>
        <v>0</v>
      </c>
      <c r="E255">
        <f>IF(ISBLANK('Raw Data'!J249), 0, IF(AND(4=MATCH(LARGE('Raw Data'!G249:J249, 4), 'Raw Data'!G249:J249, 0), 'Raw Data'!L249-'Raw Data'!K249&gt;3), 'Raw Data'!J249, 0))</f>
        <v>0</v>
      </c>
      <c r="F255">
        <f>IF(ISBLANK('Raw Data'!J249), 0, IF(AND(3=MATCH(LARGE('Raw Data'!G249:J249, 4), 'Raw Data'!G249:J249, 0), 'Raw Data'!K249-'Raw Data'!L249&gt;3), 'Raw Data'!I249, 0))</f>
        <v>0</v>
      </c>
      <c r="G255">
        <f>IF(ISBLANK('Raw Data'!J249), 0, IF(AND(2=MATCH(LARGE('Raw Data'!G249:J249, 4), 'Raw Data'!G249:J249, 0), AND('Raw Data'!L249-'Raw Data'!K249&lt;4, 'Raw Data'!L249-'Raw Data'!K249&gt;0)), 'Raw Data'!H249, 0))</f>
        <v>0</v>
      </c>
      <c r="H255">
        <f>IF(ISBLANK('Raw Data'!J249), 0, IF(AND(1=MATCH(LARGE('Raw Data'!G249:J249, 4), 'Raw Data'!G249:J249, 0), AND('Raw Data'!K249-'Raw Data'!L249&lt;4, 'Raw Data'!K249-'Raw Data'!L249&gt;0)), 'Raw Data'!G249, 0))</f>
        <v>0</v>
      </c>
      <c r="I255">
        <f>IF(ISBLANK('Raw Data'!J249), 0, IF(AND(4=MATCH(LARGE('Raw Data'!G249:J249, 3), 'Raw Data'!G249:J249, 0), 'Raw Data'!L249-'Raw Data'!K249&gt;3), 'Raw Data'!J249, 0))</f>
        <v>0</v>
      </c>
      <c r="J255">
        <f>IF(ISBLANK('Raw Data'!J249), 0, IF(AND(3=MATCH(LARGE('Raw Data'!G249:J249, 3), 'Raw Data'!G249:J249, 0), 'Raw Data'!K249-'Raw Data'!L249&gt;3), 'Raw Data'!I249, 0))</f>
        <v>0</v>
      </c>
      <c r="K255">
        <f>IF(ISBLANK('Raw Data'!J249), 0, IF(AND(2=MATCH(LARGE('Raw Data'!G249:J249, 3), 'Raw Data'!G249:J249, 0), AND('Raw Data'!L249-'Raw Data'!K249&lt;4, 'Raw Data'!L249-'Raw Data'!K249&gt;0)), 'Raw Data'!H249, 0))</f>
        <v>0</v>
      </c>
      <c r="L255">
        <f>IF(ISBLANK('Raw Data'!J249), 0, IF(AND(1=MATCH(LARGE('Raw Data'!G249:J249, 3), 'Raw Data'!G249:J249, 0), AND('Raw Data'!K249-'Raw Data'!L249&lt;4, 'Raw Data'!K249-'Raw Data'!L249&gt;0)), 'Raw Data'!G249, 0))</f>
        <v>0</v>
      </c>
      <c r="M255">
        <f>IF(ISBLANK('Raw Data'!J249), 0, IF(AND(4=MATCH(LARGE('Raw Data'!G249:J249, 2), 'Raw Data'!G249:J249, 0), 'Raw Data'!L249-'Raw Data'!K249&gt;3), 'Raw Data'!J249, 0))</f>
        <v>0</v>
      </c>
      <c r="N255">
        <f>IF(ISBLANK('Raw Data'!J249), 0, IF(AND(3=MATCH(LARGE('Raw Data'!G249:J249, 2), 'Raw Data'!G249:J249, 0), 'Raw Data'!K249-'Raw Data'!L249&gt;3), 'Raw Data'!I249, 0))</f>
        <v>0</v>
      </c>
      <c r="O255">
        <f>IF(ISBLANK('Raw Data'!J249), 0, IF(AND(2=MATCH(LARGE('Raw Data'!G249:J249, 2), 'Raw Data'!G249:J249, 0), AND('Raw Data'!L249-'Raw Data'!K249&lt;4, 'Raw Data'!L249-'Raw Data'!K249&gt;0)), 'Raw Data'!H249, 0))</f>
        <v>0</v>
      </c>
      <c r="P255">
        <f>IF(ISBLANK('Raw Data'!J249), 0, IF(AND(1=MATCH(LARGE('Raw Data'!G249:J249, 2), 'Raw Data'!G249:J249, 0), AND('Raw Data'!K249-'Raw Data'!L249&lt;4, 'Raw Data'!K249-'Raw Data'!L249&gt;0)), 'Raw Data'!G249, 0))</f>
        <v>0</v>
      </c>
      <c r="Q255">
        <f>IF(ISBLANK('Raw Data'!J249), 0, IF(AND(4=MATCH(LARGE('Raw Data'!G249:J249, 1), 'Raw Data'!G249:J249, 0), 'Raw Data'!L249-'Raw Data'!K249&gt;3), 'Raw Data'!J249, 0))</f>
        <v>0</v>
      </c>
      <c r="R255">
        <f>IF(ISBLANK('Raw Data'!J249), 0, IF(AND(3=MATCH(LARGE('Raw Data'!G249:J249, 1), 'Raw Data'!G249:J249, 0), 'Raw Data'!K249-'Raw Data'!L249&gt;3), 'Raw Data'!I249, 0))</f>
        <v>0</v>
      </c>
      <c r="S255">
        <f>IF(AND('Raw Data'!L249-'Raw Data'!K249&gt;4, 'Raw Data'!F249&lt;'Raw Data'!C249), 'Raw Data'!J249, 0)</f>
        <v>0</v>
      </c>
      <c r="T255">
        <f>IF(AND('Raw Data'!K249-'Raw Data'!L249&gt;4, 'Raw Data'!F249&gt;'Raw Data'!C249), 'Raw Data'!I249, 0)</f>
        <v>0</v>
      </c>
      <c r="U255">
        <f>IF(AND('Raw Data'!L249-'Raw Data'!K249&lt;3, 'Raw Data'!L249&gt;'Raw Data'!K249, 'Raw Data'!F249&lt;'Raw Data'!C249), 'Raw Data'!H249, 0)</f>
        <v>0</v>
      </c>
      <c r="V255">
        <f>IF(AND('Raw Data'!L249-'Raw Data'!K249&lt;3, 'Raw Data'!L249&gt;'Raw Data'!K249, 'Raw Data'!F249&gt;'Raw Data'!C249), 'Raw Data'!G249, 0)</f>
        <v>0</v>
      </c>
    </row>
    <row r="256" spans="1:22" x14ac:dyDescent="0.3">
      <c r="A256">
        <f>IF(AND('Raw Data'!F250&lt;'Raw Data'!C250, 'Raw Data'!L250&gt;'Raw Data'!K250, 'Raw Data'!L250-'Raw Data'!K250&gt;3), 'Raw Data'!J250, 0)</f>
        <v>0</v>
      </c>
      <c r="B256">
        <f>IF(AND('Raw Data'!C250&lt;'Raw Data'!F250, 'Raw Data'!K250&gt;'Raw Data'!L250, 'Raw Data'!K250-'Raw Data'!L250&gt;3), 'Raw Data'!I250, 0)</f>
        <v>0</v>
      </c>
      <c r="C256">
        <f>IF(AND('Raw Data'!F250&lt;'Raw Data'!C250, 'Raw Data'!L250&gt;'Raw Data'!K250, 'Raw Data'!L250-'Raw Data'!K250&lt;4), 'Raw Data'!H250, 0)</f>
        <v>0</v>
      </c>
      <c r="D256">
        <f>IF(AND('Raw Data'!C250&lt;'Raw Data'!F250, 'Raw Data'!K250&gt;'Raw Data'!L250, 'Raw Data'!K250-'Raw Data'!L250&lt;4), 'Raw Data'!G250, 0)</f>
        <v>0</v>
      </c>
      <c r="E256">
        <f>IF(ISBLANK('Raw Data'!J250), 0, IF(AND(4=MATCH(LARGE('Raw Data'!G250:J250, 4), 'Raw Data'!G250:J250, 0), 'Raw Data'!L250-'Raw Data'!K250&gt;3), 'Raw Data'!J250, 0))</f>
        <v>0</v>
      </c>
      <c r="F256">
        <f>IF(ISBLANK('Raw Data'!J250), 0, IF(AND(3=MATCH(LARGE('Raw Data'!G250:J250, 4), 'Raw Data'!G250:J250, 0), 'Raw Data'!K250-'Raw Data'!L250&gt;3), 'Raw Data'!I250, 0))</f>
        <v>0</v>
      </c>
      <c r="G256">
        <f>IF(ISBLANK('Raw Data'!J250), 0, IF(AND(2=MATCH(LARGE('Raw Data'!G250:J250, 4), 'Raw Data'!G250:J250, 0), AND('Raw Data'!L250-'Raw Data'!K250&lt;4, 'Raw Data'!L250-'Raw Data'!K250&gt;0)), 'Raw Data'!H250, 0))</f>
        <v>0</v>
      </c>
      <c r="H256">
        <f>IF(ISBLANK('Raw Data'!J250), 0, IF(AND(1=MATCH(LARGE('Raw Data'!G250:J250, 4), 'Raw Data'!G250:J250, 0), AND('Raw Data'!K250-'Raw Data'!L250&lt;4, 'Raw Data'!K250-'Raw Data'!L250&gt;0)), 'Raw Data'!G250, 0))</f>
        <v>0</v>
      </c>
      <c r="I256">
        <f>IF(ISBLANK('Raw Data'!J250), 0, IF(AND(4=MATCH(LARGE('Raw Data'!G250:J250, 3), 'Raw Data'!G250:J250, 0), 'Raw Data'!L250-'Raw Data'!K250&gt;3), 'Raw Data'!J250, 0))</f>
        <v>0</v>
      </c>
      <c r="J256">
        <f>IF(ISBLANK('Raw Data'!J250), 0, IF(AND(3=MATCH(LARGE('Raw Data'!G250:J250, 3), 'Raw Data'!G250:J250, 0), 'Raw Data'!K250-'Raw Data'!L250&gt;3), 'Raw Data'!I250, 0))</f>
        <v>0</v>
      </c>
      <c r="K256">
        <f>IF(ISBLANK('Raw Data'!J250), 0, IF(AND(2=MATCH(LARGE('Raw Data'!G250:J250, 3), 'Raw Data'!G250:J250, 0), AND('Raw Data'!L250-'Raw Data'!K250&lt;4, 'Raw Data'!L250-'Raw Data'!K250&gt;0)), 'Raw Data'!H250, 0))</f>
        <v>0</v>
      </c>
      <c r="L256">
        <f>IF(ISBLANK('Raw Data'!J250), 0, IF(AND(1=MATCH(LARGE('Raw Data'!G250:J250, 3), 'Raw Data'!G250:J250, 0), AND('Raw Data'!K250-'Raw Data'!L250&lt;4, 'Raw Data'!K250-'Raw Data'!L250&gt;0)), 'Raw Data'!G250, 0))</f>
        <v>0</v>
      </c>
      <c r="M256">
        <f>IF(ISBLANK('Raw Data'!J250), 0, IF(AND(4=MATCH(LARGE('Raw Data'!G250:J250, 2), 'Raw Data'!G250:J250, 0), 'Raw Data'!L250-'Raw Data'!K250&gt;3), 'Raw Data'!J250, 0))</f>
        <v>0</v>
      </c>
      <c r="N256">
        <f>IF(ISBLANK('Raw Data'!J250), 0, IF(AND(3=MATCH(LARGE('Raw Data'!G250:J250, 2), 'Raw Data'!G250:J250, 0), 'Raw Data'!K250-'Raw Data'!L250&gt;3), 'Raw Data'!I250, 0))</f>
        <v>0</v>
      </c>
      <c r="O256">
        <f>IF(ISBLANK('Raw Data'!J250), 0, IF(AND(2=MATCH(LARGE('Raw Data'!G250:J250, 2), 'Raw Data'!G250:J250, 0), AND('Raw Data'!L250-'Raw Data'!K250&lt;4, 'Raw Data'!L250-'Raw Data'!K250&gt;0)), 'Raw Data'!H250, 0))</f>
        <v>0</v>
      </c>
      <c r="P256">
        <f>IF(ISBLANK('Raw Data'!J250), 0, IF(AND(1=MATCH(LARGE('Raw Data'!G250:J250, 2), 'Raw Data'!G250:J250, 0), AND('Raw Data'!K250-'Raw Data'!L250&lt;4, 'Raw Data'!K250-'Raw Data'!L250&gt;0)), 'Raw Data'!G250, 0))</f>
        <v>0</v>
      </c>
      <c r="Q256">
        <f>IF(ISBLANK('Raw Data'!J250), 0, IF(AND(4=MATCH(LARGE('Raw Data'!G250:J250, 1), 'Raw Data'!G250:J250, 0), 'Raw Data'!L250-'Raw Data'!K250&gt;3), 'Raw Data'!J250, 0))</f>
        <v>0</v>
      </c>
      <c r="R256">
        <f>IF(ISBLANK('Raw Data'!J250), 0, IF(AND(3=MATCH(LARGE('Raw Data'!G250:J250, 1), 'Raw Data'!G250:J250, 0), 'Raw Data'!K250-'Raw Data'!L250&gt;3), 'Raw Data'!I250, 0))</f>
        <v>0</v>
      </c>
      <c r="S256">
        <f>IF(AND('Raw Data'!L250-'Raw Data'!K250&gt;4, 'Raw Data'!F250&lt;'Raw Data'!C250), 'Raw Data'!J250, 0)</f>
        <v>0</v>
      </c>
      <c r="T256">
        <f>IF(AND('Raw Data'!K250-'Raw Data'!L250&gt;4, 'Raw Data'!F250&gt;'Raw Data'!C250), 'Raw Data'!I250, 0)</f>
        <v>0</v>
      </c>
      <c r="U256">
        <f>IF(AND('Raw Data'!L250-'Raw Data'!K250&lt;3, 'Raw Data'!L250&gt;'Raw Data'!K250, 'Raw Data'!F250&lt;'Raw Data'!C250), 'Raw Data'!H250, 0)</f>
        <v>0</v>
      </c>
      <c r="V256">
        <f>IF(AND('Raw Data'!L250-'Raw Data'!K250&lt;3, 'Raw Data'!L250&gt;'Raw Data'!K250, 'Raw Data'!F250&gt;'Raw Data'!C250), 'Raw Data'!G250, 0)</f>
        <v>0</v>
      </c>
    </row>
    <row r="257" spans="1:22" x14ac:dyDescent="0.3">
      <c r="A257">
        <f>IF(AND('Raw Data'!F251&lt;'Raw Data'!C251, 'Raw Data'!L251&gt;'Raw Data'!K251, 'Raw Data'!L251-'Raw Data'!K251&gt;3), 'Raw Data'!J251, 0)</f>
        <v>0</v>
      </c>
      <c r="B257">
        <f>IF(AND('Raw Data'!C251&lt;'Raw Data'!F251, 'Raw Data'!K251&gt;'Raw Data'!L251, 'Raw Data'!K251-'Raw Data'!L251&gt;3), 'Raw Data'!I251, 0)</f>
        <v>0</v>
      </c>
      <c r="C257">
        <f>IF(AND('Raw Data'!F251&lt;'Raw Data'!C251, 'Raw Data'!L251&gt;'Raw Data'!K251, 'Raw Data'!L251-'Raw Data'!K251&lt;4), 'Raw Data'!H251, 0)</f>
        <v>0</v>
      </c>
      <c r="D257">
        <f>IF(AND('Raw Data'!C251&lt;'Raw Data'!F251, 'Raw Data'!K251&gt;'Raw Data'!L251, 'Raw Data'!K251-'Raw Data'!L251&lt;4), 'Raw Data'!G251, 0)</f>
        <v>0</v>
      </c>
      <c r="E257">
        <f>IF(ISBLANK('Raw Data'!J251), 0, IF(AND(4=MATCH(LARGE('Raw Data'!G251:J251, 4), 'Raw Data'!G251:J251, 0), 'Raw Data'!L251-'Raw Data'!K251&gt;3), 'Raw Data'!J251, 0))</f>
        <v>0</v>
      </c>
      <c r="F257">
        <f>IF(ISBLANK('Raw Data'!J251), 0, IF(AND(3=MATCH(LARGE('Raw Data'!G251:J251, 4), 'Raw Data'!G251:J251, 0), 'Raw Data'!K251-'Raw Data'!L251&gt;3), 'Raw Data'!I251, 0))</f>
        <v>0</v>
      </c>
      <c r="G257">
        <f>IF(ISBLANK('Raw Data'!J251), 0, IF(AND(2=MATCH(LARGE('Raw Data'!G251:J251, 4), 'Raw Data'!G251:J251, 0), AND('Raw Data'!L251-'Raw Data'!K251&lt;4, 'Raw Data'!L251-'Raw Data'!K251&gt;0)), 'Raw Data'!H251, 0))</f>
        <v>0</v>
      </c>
      <c r="H257">
        <f>IF(ISBLANK('Raw Data'!J251), 0, IF(AND(1=MATCH(LARGE('Raw Data'!G251:J251, 4), 'Raw Data'!G251:J251, 0), AND('Raw Data'!K251-'Raw Data'!L251&lt;4, 'Raw Data'!K251-'Raw Data'!L251&gt;0)), 'Raw Data'!G251, 0))</f>
        <v>0</v>
      </c>
      <c r="I257">
        <f>IF(ISBLANK('Raw Data'!J251), 0, IF(AND(4=MATCH(LARGE('Raw Data'!G251:J251, 3), 'Raw Data'!G251:J251, 0), 'Raw Data'!L251-'Raw Data'!K251&gt;3), 'Raw Data'!J251, 0))</f>
        <v>0</v>
      </c>
      <c r="J257">
        <f>IF(ISBLANK('Raw Data'!J251), 0, IF(AND(3=MATCH(LARGE('Raw Data'!G251:J251, 3), 'Raw Data'!G251:J251, 0), 'Raw Data'!K251-'Raw Data'!L251&gt;3), 'Raw Data'!I251, 0))</f>
        <v>0</v>
      </c>
      <c r="K257">
        <f>IF(ISBLANK('Raw Data'!J251), 0, IF(AND(2=MATCH(LARGE('Raw Data'!G251:J251, 3), 'Raw Data'!G251:J251, 0), AND('Raw Data'!L251-'Raw Data'!K251&lt;4, 'Raw Data'!L251-'Raw Data'!K251&gt;0)), 'Raw Data'!H251, 0))</f>
        <v>0</v>
      </c>
      <c r="L257">
        <f>IF(ISBLANK('Raw Data'!J251), 0, IF(AND(1=MATCH(LARGE('Raw Data'!G251:J251, 3), 'Raw Data'!G251:J251, 0), AND('Raw Data'!K251-'Raw Data'!L251&lt;4, 'Raw Data'!K251-'Raw Data'!L251&gt;0)), 'Raw Data'!G251, 0))</f>
        <v>0</v>
      </c>
      <c r="M257">
        <f>IF(ISBLANK('Raw Data'!J251), 0, IF(AND(4=MATCH(LARGE('Raw Data'!G251:J251, 2), 'Raw Data'!G251:J251, 0), 'Raw Data'!L251-'Raw Data'!K251&gt;3), 'Raw Data'!J251, 0))</f>
        <v>0</v>
      </c>
      <c r="N257">
        <f>IF(ISBLANK('Raw Data'!J251), 0, IF(AND(3=MATCH(LARGE('Raw Data'!G251:J251, 2), 'Raw Data'!G251:J251, 0), 'Raw Data'!K251-'Raw Data'!L251&gt;3), 'Raw Data'!I251, 0))</f>
        <v>0</v>
      </c>
      <c r="O257">
        <f>IF(ISBLANK('Raw Data'!J251), 0, IF(AND(2=MATCH(LARGE('Raw Data'!G251:J251, 2), 'Raw Data'!G251:J251, 0), AND('Raw Data'!L251-'Raw Data'!K251&lt;4, 'Raw Data'!L251-'Raw Data'!K251&gt;0)), 'Raw Data'!H251, 0))</f>
        <v>0</v>
      </c>
      <c r="P257">
        <f>IF(ISBLANK('Raw Data'!J251), 0, IF(AND(1=MATCH(LARGE('Raw Data'!G251:J251, 2), 'Raw Data'!G251:J251, 0), AND('Raw Data'!K251-'Raw Data'!L251&lt;4, 'Raw Data'!K251-'Raw Data'!L251&gt;0)), 'Raw Data'!G251, 0))</f>
        <v>0</v>
      </c>
      <c r="Q257">
        <f>IF(ISBLANK('Raw Data'!J251), 0, IF(AND(4=MATCH(LARGE('Raw Data'!G251:J251, 1), 'Raw Data'!G251:J251, 0), 'Raw Data'!L251-'Raw Data'!K251&gt;3), 'Raw Data'!J251, 0))</f>
        <v>0</v>
      </c>
      <c r="R257">
        <f>IF(ISBLANK('Raw Data'!J251), 0, IF(AND(3=MATCH(LARGE('Raw Data'!G251:J251, 1), 'Raw Data'!G251:J251, 0), 'Raw Data'!K251-'Raw Data'!L251&gt;3), 'Raw Data'!I251, 0))</f>
        <v>0</v>
      </c>
      <c r="S257">
        <f>IF(AND('Raw Data'!L251-'Raw Data'!K251&gt;4, 'Raw Data'!F251&lt;'Raw Data'!C251), 'Raw Data'!J251, 0)</f>
        <v>0</v>
      </c>
      <c r="T257">
        <f>IF(AND('Raw Data'!K251-'Raw Data'!L251&gt;4, 'Raw Data'!F251&gt;'Raw Data'!C251), 'Raw Data'!I251, 0)</f>
        <v>0</v>
      </c>
      <c r="U257">
        <f>IF(AND('Raw Data'!L251-'Raw Data'!K251&lt;3, 'Raw Data'!L251&gt;'Raw Data'!K251, 'Raw Data'!F251&lt;'Raw Data'!C251), 'Raw Data'!H251, 0)</f>
        <v>0</v>
      </c>
      <c r="V257">
        <f>IF(AND('Raw Data'!L251-'Raw Data'!K251&lt;3, 'Raw Data'!L251&gt;'Raw Data'!K251, 'Raw Data'!F251&gt;'Raw Data'!C251), 'Raw Data'!G251, 0)</f>
        <v>0</v>
      </c>
    </row>
    <row r="258" spans="1:22" x14ac:dyDescent="0.3">
      <c r="A258">
        <f>IF(AND('Raw Data'!F252&lt;'Raw Data'!C252, 'Raw Data'!L252&gt;'Raw Data'!K252, 'Raw Data'!L252-'Raw Data'!K252&gt;3), 'Raw Data'!J252, 0)</f>
        <v>0</v>
      </c>
      <c r="B258">
        <f>IF(AND('Raw Data'!C252&lt;'Raw Data'!F252, 'Raw Data'!K252&gt;'Raw Data'!L252, 'Raw Data'!K252-'Raw Data'!L252&gt;3), 'Raw Data'!I252, 0)</f>
        <v>0</v>
      </c>
      <c r="C258">
        <f>IF(AND('Raw Data'!F252&lt;'Raw Data'!C252, 'Raw Data'!L252&gt;'Raw Data'!K252, 'Raw Data'!L252-'Raw Data'!K252&lt;4), 'Raw Data'!H252, 0)</f>
        <v>0</v>
      </c>
      <c r="D258">
        <f>IF(AND('Raw Data'!C252&lt;'Raw Data'!F252, 'Raw Data'!K252&gt;'Raw Data'!L252, 'Raw Data'!K252-'Raw Data'!L252&lt;4), 'Raw Data'!G252, 0)</f>
        <v>0</v>
      </c>
      <c r="E258">
        <f>IF(ISBLANK('Raw Data'!J252), 0, IF(AND(4=MATCH(LARGE('Raw Data'!G252:J252, 4), 'Raw Data'!G252:J252, 0), 'Raw Data'!L252-'Raw Data'!K252&gt;3), 'Raw Data'!J252, 0))</f>
        <v>0</v>
      </c>
      <c r="F258">
        <f>IF(ISBLANK('Raw Data'!J252), 0, IF(AND(3=MATCH(LARGE('Raw Data'!G252:J252, 4), 'Raw Data'!G252:J252, 0), 'Raw Data'!K252-'Raw Data'!L252&gt;3), 'Raw Data'!I252, 0))</f>
        <v>0</v>
      </c>
      <c r="G258">
        <f>IF(ISBLANK('Raw Data'!J252), 0, IF(AND(2=MATCH(LARGE('Raw Data'!G252:J252, 4), 'Raw Data'!G252:J252, 0), AND('Raw Data'!L252-'Raw Data'!K252&lt;4, 'Raw Data'!L252-'Raw Data'!K252&gt;0)), 'Raw Data'!H252, 0))</f>
        <v>0</v>
      </c>
      <c r="H258">
        <f>IF(ISBLANK('Raw Data'!J252), 0, IF(AND(1=MATCH(LARGE('Raw Data'!G252:J252, 4), 'Raw Data'!G252:J252, 0), AND('Raw Data'!K252-'Raw Data'!L252&lt;4, 'Raw Data'!K252-'Raw Data'!L252&gt;0)), 'Raw Data'!G252, 0))</f>
        <v>0</v>
      </c>
      <c r="I258">
        <f>IF(ISBLANK('Raw Data'!J252), 0, IF(AND(4=MATCH(LARGE('Raw Data'!G252:J252, 3), 'Raw Data'!G252:J252, 0), 'Raw Data'!L252-'Raw Data'!K252&gt;3), 'Raw Data'!J252, 0))</f>
        <v>0</v>
      </c>
      <c r="J258">
        <f>IF(ISBLANK('Raw Data'!J252), 0, IF(AND(3=MATCH(LARGE('Raw Data'!G252:J252, 3), 'Raw Data'!G252:J252, 0), 'Raw Data'!K252-'Raw Data'!L252&gt;3), 'Raw Data'!I252, 0))</f>
        <v>0</v>
      </c>
      <c r="K258">
        <f>IF(ISBLANK('Raw Data'!J252), 0, IF(AND(2=MATCH(LARGE('Raw Data'!G252:J252, 3), 'Raw Data'!G252:J252, 0), AND('Raw Data'!L252-'Raw Data'!K252&lt;4, 'Raw Data'!L252-'Raw Data'!K252&gt;0)), 'Raw Data'!H252, 0))</f>
        <v>0</v>
      </c>
      <c r="L258">
        <f>IF(ISBLANK('Raw Data'!J252), 0, IF(AND(1=MATCH(LARGE('Raw Data'!G252:J252, 3), 'Raw Data'!G252:J252, 0), AND('Raw Data'!K252-'Raw Data'!L252&lt;4, 'Raw Data'!K252-'Raw Data'!L252&gt;0)), 'Raw Data'!G252, 0))</f>
        <v>0</v>
      </c>
      <c r="M258">
        <f>IF(ISBLANK('Raw Data'!J252), 0, IF(AND(4=MATCH(LARGE('Raw Data'!G252:J252, 2), 'Raw Data'!G252:J252, 0), 'Raw Data'!L252-'Raw Data'!K252&gt;3), 'Raw Data'!J252, 0))</f>
        <v>0</v>
      </c>
      <c r="N258">
        <f>IF(ISBLANK('Raw Data'!J252), 0, IF(AND(3=MATCH(LARGE('Raw Data'!G252:J252, 2), 'Raw Data'!G252:J252, 0), 'Raw Data'!K252-'Raw Data'!L252&gt;3), 'Raw Data'!I252, 0))</f>
        <v>0</v>
      </c>
      <c r="O258">
        <f>IF(ISBLANK('Raw Data'!J252), 0, IF(AND(2=MATCH(LARGE('Raw Data'!G252:J252, 2), 'Raw Data'!G252:J252, 0), AND('Raw Data'!L252-'Raw Data'!K252&lt;4, 'Raw Data'!L252-'Raw Data'!K252&gt;0)), 'Raw Data'!H252, 0))</f>
        <v>0</v>
      </c>
      <c r="P258">
        <f>IF(ISBLANK('Raw Data'!J252), 0, IF(AND(1=MATCH(LARGE('Raw Data'!G252:J252, 2), 'Raw Data'!G252:J252, 0), AND('Raw Data'!K252-'Raw Data'!L252&lt;4, 'Raw Data'!K252-'Raw Data'!L252&gt;0)), 'Raw Data'!G252, 0))</f>
        <v>0</v>
      </c>
      <c r="Q258">
        <f>IF(ISBLANK('Raw Data'!J252), 0, IF(AND(4=MATCH(LARGE('Raw Data'!G252:J252, 1), 'Raw Data'!G252:J252, 0), 'Raw Data'!L252-'Raw Data'!K252&gt;3), 'Raw Data'!J252, 0))</f>
        <v>0</v>
      </c>
      <c r="R258">
        <f>IF(ISBLANK('Raw Data'!J252), 0, IF(AND(3=MATCH(LARGE('Raw Data'!G252:J252, 1), 'Raw Data'!G252:J252, 0), 'Raw Data'!K252-'Raw Data'!L252&gt;3), 'Raw Data'!I252, 0))</f>
        <v>0</v>
      </c>
      <c r="S258">
        <f>IF(AND('Raw Data'!L252-'Raw Data'!K252&gt;4, 'Raw Data'!F252&lt;'Raw Data'!C252), 'Raw Data'!J252, 0)</f>
        <v>0</v>
      </c>
      <c r="T258">
        <f>IF(AND('Raw Data'!K252-'Raw Data'!L252&gt;4, 'Raw Data'!F252&gt;'Raw Data'!C252), 'Raw Data'!I252, 0)</f>
        <v>0</v>
      </c>
      <c r="U258">
        <f>IF(AND('Raw Data'!L252-'Raw Data'!K252&lt;3, 'Raw Data'!L252&gt;'Raw Data'!K252, 'Raw Data'!F252&lt;'Raw Data'!C252), 'Raw Data'!H252, 0)</f>
        <v>0</v>
      </c>
      <c r="V258">
        <f>IF(AND('Raw Data'!L252-'Raw Data'!K252&lt;3, 'Raw Data'!L252&gt;'Raw Data'!K252, 'Raw Data'!F252&gt;'Raw Data'!C252), 'Raw Data'!G252, 0)</f>
        <v>0</v>
      </c>
    </row>
    <row r="259" spans="1:22" x14ac:dyDescent="0.3">
      <c r="A259">
        <f>IF(AND('Raw Data'!F253&lt;'Raw Data'!C253, 'Raw Data'!L253&gt;'Raw Data'!K253, 'Raw Data'!L253-'Raw Data'!K253&gt;3), 'Raw Data'!J253, 0)</f>
        <v>0</v>
      </c>
      <c r="B259">
        <f>IF(AND('Raw Data'!C253&lt;'Raw Data'!F253, 'Raw Data'!K253&gt;'Raw Data'!L253, 'Raw Data'!K253-'Raw Data'!L253&gt;3), 'Raw Data'!I253, 0)</f>
        <v>0</v>
      </c>
      <c r="C259">
        <f>IF(AND('Raw Data'!F253&lt;'Raw Data'!C253, 'Raw Data'!L253&gt;'Raw Data'!K253, 'Raw Data'!L253-'Raw Data'!K253&lt;4), 'Raw Data'!H253, 0)</f>
        <v>0</v>
      </c>
      <c r="D259">
        <f>IF(AND('Raw Data'!C253&lt;'Raw Data'!F253, 'Raw Data'!K253&gt;'Raw Data'!L253, 'Raw Data'!K253-'Raw Data'!L253&lt;4), 'Raw Data'!G253, 0)</f>
        <v>0</v>
      </c>
      <c r="E259">
        <f>IF(ISBLANK('Raw Data'!J253), 0, IF(AND(4=MATCH(LARGE('Raw Data'!G253:J253, 4), 'Raw Data'!G253:J253, 0), 'Raw Data'!L253-'Raw Data'!K253&gt;3), 'Raw Data'!J253, 0))</f>
        <v>0</v>
      </c>
      <c r="F259">
        <f>IF(ISBLANK('Raw Data'!J253), 0, IF(AND(3=MATCH(LARGE('Raw Data'!G253:J253, 4), 'Raw Data'!G253:J253, 0), 'Raw Data'!K253-'Raw Data'!L253&gt;3), 'Raw Data'!I253, 0))</f>
        <v>0</v>
      </c>
      <c r="G259">
        <f>IF(ISBLANK('Raw Data'!J253), 0, IF(AND(2=MATCH(LARGE('Raw Data'!G253:J253, 4), 'Raw Data'!G253:J253, 0), AND('Raw Data'!L253-'Raw Data'!K253&lt;4, 'Raw Data'!L253-'Raw Data'!K253&gt;0)), 'Raw Data'!H253, 0))</f>
        <v>0</v>
      </c>
      <c r="H259">
        <f>IF(ISBLANK('Raw Data'!J253), 0, IF(AND(1=MATCH(LARGE('Raw Data'!G253:J253, 4), 'Raw Data'!G253:J253, 0), AND('Raw Data'!K253-'Raw Data'!L253&lt;4, 'Raw Data'!K253-'Raw Data'!L253&gt;0)), 'Raw Data'!G253, 0))</f>
        <v>0</v>
      </c>
      <c r="I259">
        <f>IF(ISBLANK('Raw Data'!J253), 0, IF(AND(4=MATCH(LARGE('Raw Data'!G253:J253, 3), 'Raw Data'!G253:J253, 0), 'Raw Data'!L253-'Raw Data'!K253&gt;3), 'Raw Data'!J253, 0))</f>
        <v>0</v>
      </c>
      <c r="J259">
        <f>IF(ISBLANK('Raw Data'!J253), 0, IF(AND(3=MATCH(LARGE('Raw Data'!G253:J253, 3), 'Raw Data'!G253:J253, 0), 'Raw Data'!K253-'Raw Data'!L253&gt;3), 'Raw Data'!I253, 0))</f>
        <v>0</v>
      </c>
      <c r="K259">
        <f>IF(ISBLANK('Raw Data'!J253), 0, IF(AND(2=MATCH(LARGE('Raw Data'!G253:J253, 3), 'Raw Data'!G253:J253, 0), AND('Raw Data'!L253-'Raw Data'!K253&lt;4, 'Raw Data'!L253-'Raw Data'!K253&gt;0)), 'Raw Data'!H253, 0))</f>
        <v>0</v>
      </c>
      <c r="L259">
        <f>IF(ISBLANK('Raw Data'!J253), 0, IF(AND(1=MATCH(LARGE('Raw Data'!G253:J253, 3), 'Raw Data'!G253:J253, 0), AND('Raw Data'!K253-'Raw Data'!L253&lt;4, 'Raw Data'!K253-'Raw Data'!L253&gt;0)), 'Raw Data'!G253, 0))</f>
        <v>0</v>
      </c>
      <c r="M259">
        <f>IF(ISBLANK('Raw Data'!J253), 0, IF(AND(4=MATCH(LARGE('Raw Data'!G253:J253, 2), 'Raw Data'!G253:J253, 0), 'Raw Data'!L253-'Raw Data'!K253&gt;3), 'Raw Data'!J253, 0))</f>
        <v>0</v>
      </c>
      <c r="N259">
        <f>IF(ISBLANK('Raw Data'!J253), 0, IF(AND(3=MATCH(LARGE('Raw Data'!G253:J253, 2), 'Raw Data'!G253:J253, 0), 'Raw Data'!K253-'Raw Data'!L253&gt;3), 'Raw Data'!I253, 0))</f>
        <v>0</v>
      </c>
      <c r="O259">
        <f>IF(ISBLANK('Raw Data'!J253), 0, IF(AND(2=MATCH(LARGE('Raw Data'!G253:J253, 2), 'Raw Data'!G253:J253, 0), AND('Raw Data'!L253-'Raw Data'!K253&lt;4, 'Raw Data'!L253-'Raw Data'!K253&gt;0)), 'Raw Data'!H253, 0))</f>
        <v>0</v>
      </c>
      <c r="P259">
        <f>IF(ISBLANK('Raw Data'!J253), 0, IF(AND(1=MATCH(LARGE('Raw Data'!G253:J253, 2), 'Raw Data'!G253:J253, 0), AND('Raw Data'!K253-'Raw Data'!L253&lt;4, 'Raw Data'!K253-'Raw Data'!L253&gt;0)), 'Raw Data'!G253, 0))</f>
        <v>0</v>
      </c>
      <c r="Q259">
        <f>IF(ISBLANK('Raw Data'!J253), 0, IF(AND(4=MATCH(LARGE('Raw Data'!G253:J253, 1), 'Raw Data'!G253:J253, 0), 'Raw Data'!L253-'Raw Data'!K253&gt;3), 'Raw Data'!J253, 0))</f>
        <v>0</v>
      </c>
      <c r="R259">
        <f>IF(ISBLANK('Raw Data'!J253), 0, IF(AND(3=MATCH(LARGE('Raw Data'!G253:J253, 1), 'Raw Data'!G253:J253, 0), 'Raw Data'!K253-'Raw Data'!L253&gt;3), 'Raw Data'!I253, 0))</f>
        <v>0</v>
      </c>
      <c r="S259">
        <f>IF(AND('Raw Data'!L253-'Raw Data'!K253&gt;4, 'Raw Data'!F253&lt;'Raw Data'!C253), 'Raw Data'!J253, 0)</f>
        <v>0</v>
      </c>
      <c r="T259">
        <f>IF(AND('Raw Data'!K253-'Raw Data'!L253&gt;4, 'Raw Data'!F253&gt;'Raw Data'!C253), 'Raw Data'!I253, 0)</f>
        <v>0</v>
      </c>
      <c r="U259">
        <f>IF(AND('Raw Data'!L253-'Raw Data'!K253&lt;3, 'Raw Data'!L253&gt;'Raw Data'!K253, 'Raw Data'!F253&lt;'Raw Data'!C253), 'Raw Data'!H253, 0)</f>
        <v>0</v>
      </c>
      <c r="V259">
        <f>IF(AND('Raw Data'!L253-'Raw Data'!K253&lt;3, 'Raw Data'!L253&gt;'Raw Data'!K253, 'Raw Data'!F253&gt;'Raw Data'!C253), 'Raw Data'!G253, 0)</f>
        <v>0</v>
      </c>
    </row>
    <row r="260" spans="1:22" x14ac:dyDescent="0.3">
      <c r="A260">
        <f>IF(AND('Raw Data'!F254&lt;'Raw Data'!C254, 'Raw Data'!L254&gt;'Raw Data'!K254, 'Raw Data'!L254-'Raw Data'!K254&gt;3), 'Raw Data'!J254, 0)</f>
        <v>0</v>
      </c>
      <c r="B260">
        <f>IF(AND('Raw Data'!C254&lt;'Raw Data'!F254, 'Raw Data'!K254&gt;'Raw Data'!L254, 'Raw Data'!K254-'Raw Data'!L254&gt;3), 'Raw Data'!I254, 0)</f>
        <v>0</v>
      </c>
      <c r="C260">
        <f>IF(AND('Raw Data'!F254&lt;'Raw Data'!C254, 'Raw Data'!L254&gt;'Raw Data'!K254, 'Raw Data'!L254-'Raw Data'!K254&lt;4), 'Raw Data'!H254, 0)</f>
        <v>0</v>
      </c>
      <c r="D260">
        <f>IF(AND('Raw Data'!C254&lt;'Raw Data'!F254, 'Raw Data'!K254&gt;'Raw Data'!L254, 'Raw Data'!K254-'Raw Data'!L254&lt;4), 'Raw Data'!G254, 0)</f>
        <v>0</v>
      </c>
      <c r="E260">
        <f>IF(ISBLANK('Raw Data'!J254), 0, IF(AND(4=MATCH(LARGE('Raw Data'!G254:J254, 4), 'Raw Data'!G254:J254, 0), 'Raw Data'!L254-'Raw Data'!K254&gt;3), 'Raw Data'!J254, 0))</f>
        <v>0</v>
      </c>
      <c r="F260">
        <f>IF(ISBLANK('Raw Data'!J254), 0, IF(AND(3=MATCH(LARGE('Raw Data'!G254:J254, 4), 'Raw Data'!G254:J254, 0), 'Raw Data'!K254-'Raw Data'!L254&gt;3), 'Raw Data'!I254, 0))</f>
        <v>0</v>
      </c>
      <c r="G260">
        <f>IF(ISBLANK('Raw Data'!J254), 0, IF(AND(2=MATCH(LARGE('Raw Data'!G254:J254, 4), 'Raw Data'!G254:J254, 0), AND('Raw Data'!L254-'Raw Data'!K254&lt;4, 'Raw Data'!L254-'Raw Data'!K254&gt;0)), 'Raw Data'!H254, 0))</f>
        <v>0</v>
      </c>
      <c r="H260">
        <f>IF(ISBLANK('Raw Data'!J254), 0, IF(AND(1=MATCH(LARGE('Raw Data'!G254:J254, 4), 'Raw Data'!G254:J254, 0), AND('Raw Data'!K254-'Raw Data'!L254&lt;4, 'Raw Data'!K254-'Raw Data'!L254&gt;0)), 'Raw Data'!G254, 0))</f>
        <v>0</v>
      </c>
      <c r="I260">
        <f>IF(ISBLANK('Raw Data'!J254), 0, IF(AND(4=MATCH(LARGE('Raw Data'!G254:J254, 3), 'Raw Data'!G254:J254, 0), 'Raw Data'!L254-'Raw Data'!K254&gt;3), 'Raw Data'!J254, 0))</f>
        <v>0</v>
      </c>
      <c r="J260">
        <f>IF(ISBLANK('Raw Data'!J254), 0, IF(AND(3=MATCH(LARGE('Raw Data'!G254:J254, 3), 'Raw Data'!G254:J254, 0), 'Raw Data'!K254-'Raw Data'!L254&gt;3), 'Raw Data'!I254, 0))</f>
        <v>0</v>
      </c>
      <c r="K260">
        <f>IF(ISBLANK('Raw Data'!J254), 0, IF(AND(2=MATCH(LARGE('Raw Data'!G254:J254, 3), 'Raw Data'!G254:J254, 0), AND('Raw Data'!L254-'Raw Data'!K254&lt;4, 'Raw Data'!L254-'Raw Data'!K254&gt;0)), 'Raw Data'!H254, 0))</f>
        <v>0</v>
      </c>
      <c r="L260">
        <f>IF(ISBLANK('Raw Data'!J254), 0, IF(AND(1=MATCH(LARGE('Raw Data'!G254:J254, 3), 'Raw Data'!G254:J254, 0), AND('Raw Data'!K254-'Raw Data'!L254&lt;4, 'Raw Data'!K254-'Raw Data'!L254&gt;0)), 'Raw Data'!G254, 0))</f>
        <v>0</v>
      </c>
      <c r="M260">
        <f>IF(ISBLANK('Raw Data'!J254), 0, IF(AND(4=MATCH(LARGE('Raw Data'!G254:J254, 2), 'Raw Data'!G254:J254, 0), 'Raw Data'!L254-'Raw Data'!K254&gt;3), 'Raw Data'!J254, 0))</f>
        <v>0</v>
      </c>
      <c r="N260">
        <f>IF(ISBLANK('Raw Data'!J254), 0, IF(AND(3=MATCH(LARGE('Raw Data'!G254:J254, 2), 'Raw Data'!G254:J254, 0), 'Raw Data'!K254-'Raw Data'!L254&gt;3), 'Raw Data'!I254, 0))</f>
        <v>0</v>
      </c>
      <c r="O260">
        <f>IF(ISBLANK('Raw Data'!J254), 0, IF(AND(2=MATCH(LARGE('Raw Data'!G254:J254, 2), 'Raw Data'!G254:J254, 0), AND('Raw Data'!L254-'Raw Data'!K254&lt;4, 'Raw Data'!L254-'Raw Data'!K254&gt;0)), 'Raw Data'!H254, 0))</f>
        <v>0</v>
      </c>
      <c r="P260">
        <f>IF(ISBLANK('Raw Data'!J254), 0, IF(AND(1=MATCH(LARGE('Raw Data'!G254:J254, 2), 'Raw Data'!G254:J254, 0), AND('Raw Data'!K254-'Raw Data'!L254&lt;4, 'Raw Data'!K254-'Raw Data'!L254&gt;0)), 'Raw Data'!G254, 0))</f>
        <v>0</v>
      </c>
      <c r="Q260">
        <f>IF(ISBLANK('Raw Data'!J254), 0, IF(AND(4=MATCH(LARGE('Raw Data'!G254:J254, 1), 'Raw Data'!G254:J254, 0), 'Raw Data'!L254-'Raw Data'!K254&gt;3), 'Raw Data'!J254, 0))</f>
        <v>0</v>
      </c>
      <c r="R260">
        <f>IF(ISBLANK('Raw Data'!J254), 0, IF(AND(3=MATCH(LARGE('Raw Data'!G254:J254, 1), 'Raw Data'!G254:J254, 0), 'Raw Data'!K254-'Raw Data'!L254&gt;3), 'Raw Data'!I254, 0))</f>
        <v>0</v>
      </c>
      <c r="S260">
        <f>IF(AND('Raw Data'!L254-'Raw Data'!K254&gt;4, 'Raw Data'!F254&lt;'Raw Data'!C254), 'Raw Data'!J254, 0)</f>
        <v>0</v>
      </c>
      <c r="T260">
        <f>IF(AND('Raw Data'!K254-'Raw Data'!L254&gt;4, 'Raw Data'!F254&gt;'Raw Data'!C254), 'Raw Data'!I254, 0)</f>
        <v>0</v>
      </c>
      <c r="U260">
        <f>IF(AND('Raw Data'!L254-'Raw Data'!K254&lt;3, 'Raw Data'!L254&gt;'Raw Data'!K254, 'Raw Data'!F254&lt;'Raw Data'!C254), 'Raw Data'!H254, 0)</f>
        <v>0</v>
      </c>
      <c r="V260">
        <f>IF(AND('Raw Data'!L254-'Raw Data'!K254&lt;3, 'Raw Data'!L254&gt;'Raw Data'!K254, 'Raw Data'!F254&gt;'Raw Data'!C254), 'Raw Data'!G254, 0)</f>
        <v>0</v>
      </c>
    </row>
    <row r="261" spans="1:22" x14ac:dyDescent="0.3">
      <c r="A261">
        <f>IF(AND('Raw Data'!F255&lt;'Raw Data'!C255, 'Raw Data'!L255&gt;'Raw Data'!K255, 'Raw Data'!L255-'Raw Data'!K255&gt;3), 'Raw Data'!J255, 0)</f>
        <v>0</v>
      </c>
      <c r="B261">
        <f>IF(AND('Raw Data'!C255&lt;'Raw Data'!F255, 'Raw Data'!K255&gt;'Raw Data'!L255, 'Raw Data'!K255-'Raw Data'!L255&gt;3), 'Raw Data'!I255, 0)</f>
        <v>0</v>
      </c>
      <c r="C261">
        <f>IF(AND('Raw Data'!F255&lt;'Raw Data'!C255, 'Raw Data'!L255&gt;'Raw Data'!K255, 'Raw Data'!L255-'Raw Data'!K255&lt;4), 'Raw Data'!H255, 0)</f>
        <v>0</v>
      </c>
      <c r="D261">
        <f>IF(AND('Raw Data'!C255&lt;'Raw Data'!F255, 'Raw Data'!K255&gt;'Raw Data'!L255, 'Raw Data'!K255-'Raw Data'!L255&lt;4), 'Raw Data'!G255, 0)</f>
        <v>0</v>
      </c>
      <c r="E261">
        <f>IF(ISBLANK('Raw Data'!J255), 0, IF(AND(4=MATCH(LARGE('Raw Data'!G255:J255, 4), 'Raw Data'!G255:J255, 0), 'Raw Data'!L255-'Raw Data'!K255&gt;3), 'Raw Data'!J255, 0))</f>
        <v>0</v>
      </c>
      <c r="F261">
        <f>IF(ISBLANK('Raw Data'!J255), 0, IF(AND(3=MATCH(LARGE('Raw Data'!G255:J255, 4), 'Raw Data'!G255:J255, 0), 'Raw Data'!K255-'Raw Data'!L255&gt;3), 'Raw Data'!I255, 0))</f>
        <v>0</v>
      </c>
      <c r="G261">
        <f>IF(ISBLANK('Raw Data'!J255), 0, IF(AND(2=MATCH(LARGE('Raw Data'!G255:J255, 4), 'Raw Data'!G255:J255, 0), AND('Raw Data'!L255-'Raw Data'!K255&lt;4, 'Raw Data'!L255-'Raw Data'!K255&gt;0)), 'Raw Data'!H255, 0))</f>
        <v>0</v>
      </c>
      <c r="H261">
        <f>IF(ISBLANK('Raw Data'!J255), 0, IF(AND(1=MATCH(LARGE('Raw Data'!G255:J255, 4), 'Raw Data'!G255:J255, 0), AND('Raw Data'!K255-'Raw Data'!L255&lt;4, 'Raw Data'!K255-'Raw Data'!L255&gt;0)), 'Raw Data'!G255, 0))</f>
        <v>0</v>
      </c>
      <c r="I261">
        <f>IF(ISBLANK('Raw Data'!J255), 0, IF(AND(4=MATCH(LARGE('Raw Data'!G255:J255, 3), 'Raw Data'!G255:J255, 0), 'Raw Data'!L255-'Raw Data'!K255&gt;3), 'Raw Data'!J255, 0))</f>
        <v>0</v>
      </c>
      <c r="J261">
        <f>IF(ISBLANK('Raw Data'!J255), 0, IF(AND(3=MATCH(LARGE('Raw Data'!G255:J255, 3), 'Raw Data'!G255:J255, 0), 'Raw Data'!K255-'Raw Data'!L255&gt;3), 'Raw Data'!I255, 0))</f>
        <v>0</v>
      </c>
      <c r="K261">
        <f>IF(ISBLANK('Raw Data'!J255), 0, IF(AND(2=MATCH(LARGE('Raw Data'!G255:J255, 3), 'Raw Data'!G255:J255, 0), AND('Raw Data'!L255-'Raw Data'!K255&lt;4, 'Raw Data'!L255-'Raw Data'!K255&gt;0)), 'Raw Data'!H255, 0))</f>
        <v>0</v>
      </c>
      <c r="L261">
        <f>IF(ISBLANK('Raw Data'!J255), 0, IF(AND(1=MATCH(LARGE('Raw Data'!G255:J255, 3), 'Raw Data'!G255:J255, 0), AND('Raw Data'!K255-'Raw Data'!L255&lt;4, 'Raw Data'!K255-'Raw Data'!L255&gt;0)), 'Raw Data'!G255, 0))</f>
        <v>0</v>
      </c>
      <c r="M261">
        <f>IF(ISBLANK('Raw Data'!J255), 0, IF(AND(4=MATCH(LARGE('Raw Data'!G255:J255, 2), 'Raw Data'!G255:J255, 0), 'Raw Data'!L255-'Raw Data'!K255&gt;3), 'Raw Data'!J255, 0))</f>
        <v>0</v>
      </c>
      <c r="N261">
        <f>IF(ISBLANK('Raw Data'!J255), 0, IF(AND(3=MATCH(LARGE('Raw Data'!G255:J255, 2), 'Raw Data'!G255:J255, 0), 'Raw Data'!K255-'Raw Data'!L255&gt;3), 'Raw Data'!I255, 0))</f>
        <v>0</v>
      </c>
      <c r="O261">
        <f>IF(ISBLANK('Raw Data'!J255), 0, IF(AND(2=MATCH(LARGE('Raw Data'!G255:J255, 2), 'Raw Data'!G255:J255, 0), AND('Raw Data'!L255-'Raw Data'!K255&lt;4, 'Raw Data'!L255-'Raw Data'!K255&gt;0)), 'Raw Data'!H255, 0))</f>
        <v>0</v>
      </c>
      <c r="P261">
        <f>IF(ISBLANK('Raw Data'!J255), 0, IF(AND(1=MATCH(LARGE('Raw Data'!G255:J255, 2), 'Raw Data'!G255:J255, 0), AND('Raw Data'!K255-'Raw Data'!L255&lt;4, 'Raw Data'!K255-'Raw Data'!L255&gt;0)), 'Raw Data'!G255, 0))</f>
        <v>0</v>
      </c>
      <c r="Q261">
        <f>IF(ISBLANK('Raw Data'!J255), 0, IF(AND(4=MATCH(LARGE('Raw Data'!G255:J255, 1), 'Raw Data'!G255:J255, 0), 'Raw Data'!L255-'Raw Data'!K255&gt;3), 'Raw Data'!J255, 0))</f>
        <v>0</v>
      </c>
      <c r="R261">
        <f>IF(ISBLANK('Raw Data'!J255), 0, IF(AND(3=MATCH(LARGE('Raw Data'!G255:J255, 1), 'Raw Data'!G255:J255, 0), 'Raw Data'!K255-'Raw Data'!L255&gt;3), 'Raw Data'!I255, 0))</f>
        <v>0</v>
      </c>
      <c r="S261">
        <f>IF(AND('Raw Data'!L255-'Raw Data'!K255&gt;4, 'Raw Data'!F255&lt;'Raw Data'!C255), 'Raw Data'!J255, 0)</f>
        <v>0</v>
      </c>
      <c r="T261">
        <f>IF(AND('Raw Data'!K255-'Raw Data'!L255&gt;4, 'Raw Data'!F255&gt;'Raw Data'!C255), 'Raw Data'!I255, 0)</f>
        <v>0</v>
      </c>
      <c r="U261">
        <f>IF(AND('Raw Data'!L255-'Raw Data'!K255&lt;3, 'Raw Data'!L255&gt;'Raw Data'!K255, 'Raw Data'!F255&lt;'Raw Data'!C255), 'Raw Data'!H255, 0)</f>
        <v>0</v>
      </c>
      <c r="V261">
        <f>IF(AND('Raw Data'!L255-'Raw Data'!K255&lt;3, 'Raw Data'!L255&gt;'Raw Data'!K255, 'Raw Data'!F255&gt;'Raw Data'!C255), 'Raw Data'!G255, 0)</f>
        <v>0</v>
      </c>
    </row>
    <row r="262" spans="1:22" x14ac:dyDescent="0.3">
      <c r="A262">
        <f>IF(AND('Raw Data'!F256&lt;'Raw Data'!C256, 'Raw Data'!L256&gt;'Raw Data'!K256, 'Raw Data'!L256-'Raw Data'!K256&gt;3), 'Raw Data'!J256, 0)</f>
        <v>0</v>
      </c>
      <c r="B262">
        <f>IF(AND('Raw Data'!C256&lt;'Raw Data'!F256, 'Raw Data'!K256&gt;'Raw Data'!L256, 'Raw Data'!K256-'Raw Data'!L256&gt;3), 'Raw Data'!I256, 0)</f>
        <v>0</v>
      </c>
      <c r="C262">
        <f>IF(AND('Raw Data'!F256&lt;'Raw Data'!C256, 'Raw Data'!L256&gt;'Raw Data'!K256, 'Raw Data'!L256-'Raw Data'!K256&lt;4), 'Raw Data'!H256, 0)</f>
        <v>0</v>
      </c>
      <c r="D262">
        <f>IF(AND('Raw Data'!C256&lt;'Raw Data'!F256, 'Raw Data'!K256&gt;'Raw Data'!L256, 'Raw Data'!K256-'Raw Data'!L256&lt;4), 'Raw Data'!G256, 0)</f>
        <v>0</v>
      </c>
      <c r="E262">
        <f>IF(ISBLANK('Raw Data'!J256), 0, IF(AND(4=MATCH(LARGE('Raw Data'!G256:J256, 4), 'Raw Data'!G256:J256, 0), 'Raw Data'!L256-'Raw Data'!K256&gt;3), 'Raw Data'!J256, 0))</f>
        <v>0</v>
      </c>
      <c r="F262">
        <f>IF(ISBLANK('Raw Data'!J256), 0, IF(AND(3=MATCH(LARGE('Raw Data'!G256:J256, 4), 'Raw Data'!G256:J256, 0), 'Raw Data'!K256-'Raw Data'!L256&gt;3), 'Raw Data'!I256, 0))</f>
        <v>0</v>
      </c>
      <c r="G262">
        <f>IF(ISBLANK('Raw Data'!J256), 0, IF(AND(2=MATCH(LARGE('Raw Data'!G256:J256, 4), 'Raw Data'!G256:J256, 0), AND('Raw Data'!L256-'Raw Data'!K256&lt;4, 'Raw Data'!L256-'Raw Data'!K256&gt;0)), 'Raw Data'!H256, 0))</f>
        <v>0</v>
      </c>
      <c r="H262">
        <f>IF(ISBLANK('Raw Data'!J256), 0, IF(AND(1=MATCH(LARGE('Raw Data'!G256:J256, 4), 'Raw Data'!G256:J256, 0), AND('Raw Data'!K256-'Raw Data'!L256&lt;4, 'Raw Data'!K256-'Raw Data'!L256&gt;0)), 'Raw Data'!G256, 0))</f>
        <v>0</v>
      </c>
      <c r="I262">
        <f>IF(ISBLANK('Raw Data'!J256), 0, IF(AND(4=MATCH(LARGE('Raw Data'!G256:J256, 3), 'Raw Data'!G256:J256, 0), 'Raw Data'!L256-'Raw Data'!K256&gt;3), 'Raw Data'!J256, 0))</f>
        <v>0</v>
      </c>
      <c r="J262">
        <f>IF(ISBLANK('Raw Data'!J256), 0, IF(AND(3=MATCH(LARGE('Raw Data'!G256:J256, 3), 'Raw Data'!G256:J256, 0), 'Raw Data'!K256-'Raw Data'!L256&gt;3), 'Raw Data'!I256, 0))</f>
        <v>0</v>
      </c>
      <c r="K262">
        <f>IF(ISBLANK('Raw Data'!J256), 0, IF(AND(2=MATCH(LARGE('Raw Data'!G256:J256, 3), 'Raw Data'!G256:J256, 0), AND('Raw Data'!L256-'Raw Data'!K256&lt;4, 'Raw Data'!L256-'Raw Data'!K256&gt;0)), 'Raw Data'!H256, 0))</f>
        <v>0</v>
      </c>
      <c r="L262">
        <f>IF(ISBLANK('Raw Data'!J256), 0, IF(AND(1=MATCH(LARGE('Raw Data'!G256:J256, 3), 'Raw Data'!G256:J256, 0), AND('Raw Data'!K256-'Raw Data'!L256&lt;4, 'Raw Data'!K256-'Raw Data'!L256&gt;0)), 'Raw Data'!G256, 0))</f>
        <v>0</v>
      </c>
      <c r="M262">
        <f>IF(ISBLANK('Raw Data'!J256), 0, IF(AND(4=MATCH(LARGE('Raw Data'!G256:J256, 2), 'Raw Data'!G256:J256, 0), 'Raw Data'!L256-'Raw Data'!K256&gt;3), 'Raw Data'!J256, 0))</f>
        <v>0</v>
      </c>
      <c r="N262">
        <f>IF(ISBLANK('Raw Data'!J256), 0, IF(AND(3=MATCH(LARGE('Raw Data'!G256:J256, 2), 'Raw Data'!G256:J256, 0), 'Raw Data'!K256-'Raw Data'!L256&gt;3), 'Raw Data'!I256, 0))</f>
        <v>0</v>
      </c>
      <c r="O262">
        <f>IF(ISBLANK('Raw Data'!J256), 0, IF(AND(2=MATCH(LARGE('Raw Data'!G256:J256, 2), 'Raw Data'!G256:J256, 0), AND('Raw Data'!L256-'Raw Data'!K256&lt;4, 'Raw Data'!L256-'Raw Data'!K256&gt;0)), 'Raw Data'!H256, 0))</f>
        <v>0</v>
      </c>
      <c r="P262">
        <f>IF(ISBLANK('Raw Data'!J256), 0, IF(AND(1=MATCH(LARGE('Raw Data'!G256:J256, 2), 'Raw Data'!G256:J256, 0), AND('Raw Data'!K256-'Raw Data'!L256&lt;4, 'Raw Data'!K256-'Raw Data'!L256&gt;0)), 'Raw Data'!G256, 0))</f>
        <v>0</v>
      </c>
      <c r="Q262">
        <f>IF(ISBLANK('Raw Data'!J256), 0, IF(AND(4=MATCH(LARGE('Raw Data'!G256:J256, 1), 'Raw Data'!G256:J256, 0), 'Raw Data'!L256-'Raw Data'!K256&gt;3), 'Raw Data'!J256, 0))</f>
        <v>0</v>
      </c>
      <c r="R262">
        <f>IF(ISBLANK('Raw Data'!J256), 0, IF(AND(3=MATCH(LARGE('Raw Data'!G256:J256, 1), 'Raw Data'!G256:J256, 0), 'Raw Data'!K256-'Raw Data'!L256&gt;3), 'Raw Data'!I256, 0))</f>
        <v>0</v>
      </c>
      <c r="S262">
        <f>IF(AND('Raw Data'!L256-'Raw Data'!K256&gt;4, 'Raw Data'!F256&lt;'Raw Data'!C256), 'Raw Data'!J256, 0)</f>
        <v>0</v>
      </c>
      <c r="T262">
        <f>IF(AND('Raw Data'!K256-'Raw Data'!L256&gt;4, 'Raw Data'!F256&gt;'Raw Data'!C256), 'Raw Data'!I256, 0)</f>
        <v>0</v>
      </c>
      <c r="U262">
        <f>IF(AND('Raw Data'!L256-'Raw Data'!K256&lt;3, 'Raw Data'!L256&gt;'Raw Data'!K256, 'Raw Data'!F256&lt;'Raw Data'!C256), 'Raw Data'!H256, 0)</f>
        <v>0</v>
      </c>
      <c r="V262">
        <f>IF(AND('Raw Data'!L256-'Raw Data'!K256&lt;3, 'Raw Data'!L256&gt;'Raw Data'!K256, 'Raw Data'!F256&gt;'Raw Data'!C256), 'Raw Data'!G256, 0)</f>
        <v>0</v>
      </c>
    </row>
    <row r="263" spans="1:22" x14ac:dyDescent="0.3">
      <c r="A263">
        <f>IF(AND('Raw Data'!F257&lt;'Raw Data'!C257, 'Raw Data'!L257&gt;'Raw Data'!K257, 'Raw Data'!L257-'Raw Data'!K257&gt;3), 'Raw Data'!J257, 0)</f>
        <v>0</v>
      </c>
      <c r="B263">
        <f>IF(AND('Raw Data'!C257&lt;'Raw Data'!F257, 'Raw Data'!K257&gt;'Raw Data'!L257, 'Raw Data'!K257-'Raw Data'!L257&gt;3), 'Raw Data'!I257, 0)</f>
        <v>0</v>
      </c>
      <c r="C263">
        <f>IF(AND('Raw Data'!F257&lt;'Raw Data'!C257, 'Raw Data'!L257&gt;'Raw Data'!K257, 'Raw Data'!L257-'Raw Data'!K257&lt;4), 'Raw Data'!H257, 0)</f>
        <v>0</v>
      </c>
      <c r="D263">
        <f>IF(AND('Raw Data'!C257&lt;'Raw Data'!F257, 'Raw Data'!K257&gt;'Raw Data'!L257, 'Raw Data'!K257-'Raw Data'!L257&lt;4), 'Raw Data'!G257, 0)</f>
        <v>0</v>
      </c>
      <c r="E263">
        <f>IF(ISBLANK('Raw Data'!J257), 0, IF(AND(4=MATCH(LARGE('Raw Data'!G257:J257, 4), 'Raw Data'!G257:J257, 0), 'Raw Data'!L257-'Raw Data'!K257&gt;3), 'Raw Data'!J257, 0))</f>
        <v>0</v>
      </c>
      <c r="F263">
        <f>IF(ISBLANK('Raw Data'!J257), 0, IF(AND(3=MATCH(LARGE('Raw Data'!G257:J257, 4), 'Raw Data'!G257:J257, 0), 'Raw Data'!K257-'Raw Data'!L257&gt;3), 'Raw Data'!I257, 0))</f>
        <v>0</v>
      </c>
      <c r="G263">
        <f>IF(ISBLANK('Raw Data'!J257), 0, IF(AND(2=MATCH(LARGE('Raw Data'!G257:J257, 4), 'Raw Data'!G257:J257, 0), AND('Raw Data'!L257-'Raw Data'!K257&lt;4, 'Raw Data'!L257-'Raw Data'!K257&gt;0)), 'Raw Data'!H257, 0))</f>
        <v>0</v>
      </c>
      <c r="H263">
        <f>IF(ISBLANK('Raw Data'!J257), 0, IF(AND(1=MATCH(LARGE('Raw Data'!G257:J257, 4), 'Raw Data'!G257:J257, 0), AND('Raw Data'!K257-'Raw Data'!L257&lt;4, 'Raw Data'!K257-'Raw Data'!L257&gt;0)), 'Raw Data'!G257, 0))</f>
        <v>0</v>
      </c>
      <c r="I263">
        <f>IF(ISBLANK('Raw Data'!J257), 0, IF(AND(4=MATCH(LARGE('Raw Data'!G257:J257, 3), 'Raw Data'!G257:J257, 0), 'Raw Data'!L257-'Raw Data'!K257&gt;3), 'Raw Data'!J257, 0))</f>
        <v>0</v>
      </c>
      <c r="J263">
        <f>IF(ISBLANK('Raw Data'!J257), 0, IF(AND(3=MATCH(LARGE('Raw Data'!G257:J257, 3), 'Raw Data'!G257:J257, 0), 'Raw Data'!K257-'Raw Data'!L257&gt;3), 'Raw Data'!I257, 0))</f>
        <v>0</v>
      </c>
      <c r="K263">
        <f>IF(ISBLANK('Raw Data'!J257), 0, IF(AND(2=MATCH(LARGE('Raw Data'!G257:J257, 3), 'Raw Data'!G257:J257, 0), AND('Raw Data'!L257-'Raw Data'!K257&lt;4, 'Raw Data'!L257-'Raw Data'!K257&gt;0)), 'Raw Data'!H257, 0))</f>
        <v>0</v>
      </c>
      <c r="L263">
        <f>IF(ISBLANK('Raw Data'!J257), 0, IF(AND(1=MATCH(LARGE('Raw Data'!G257:J257, 3), 'Raw Data'!G257:J257, 0), AND('Raw Data'!K257-'Raw Data'!L257&lt;4, 'Raw Data'!K257-'Raw Data'!L257&gt;0)), 'Raw Data'!G257, 0))</f>
        <v>0</v>
      </c>
      <c r="M263">
        <f>IF(ISBLANK('Raw Data'!J257), 0, IF(AND(4=MATCH(LARGE('Raw Data'!G257:J257, 2), 'Raw Data'!G257:J257, 0), 'Raw Data'!L257-'Raw Data'!K257&gt;3), 'Raw Data'!J257, 0))</f>
        <v>0</v>
      </c>
      <c r="N263">
        <f>IF(ISBLANK('Raw Data'!J257), 0, IF(AND(3=MATCH(LARGE('Raw Data'!G257:J257, 2), 'Raw Data'!G257:J257, 0), 'Raw Data'!K257-'Raw Data'!L257&gt;3), 'Raw Data'!I257, 0))</f>
        <v>0</v>
      </c>
      <c r="O263">
        <f>IF(ISBLANK('Raw Data'!J257), 0, IF(AND(2=MATCH(LARGE('Raw Data'!G257:J257, 2), 'Raw Data'!G257:J257, 0), AND('Raw Data'!L257-'Raw Data'!K257&lt;4, 'Raw Data'!L257-'Raw Data'!K257&gt;0)), 'Raw Data'!H257, 0))</f>
        <v>0</v>
      </c>
      <c r="P263">
        <f>IF(ISBLANK('Raw Data'!J257), 0, IF(AND(1=MATCH(LARGE('Raw Data'!G257:J257, 2), 'Raw Data'!G257:J257, 0), AND('Raw Data'!K257-'Raw Data'!L257&lt;4, 'Raw Data'!K257-'Raw Data'!L257&gt;0)), 'Raw Data'!G257, 0))</f>
        <v>0</v>
      </c>
      <c r="Q263">
        <f>IF(ISBLANK('Raw Data'!J257), 0, IF(AND(4=MATCH(LARGE('Raw Data'!G257:J257, 1), 'Raw Data'!G257:J257, 0), 'Raw Data'!L257-'Raw Data'!K257&gt;3), 'Raw Data'!J257, 0))</f>
        <v>0</v>
      </c>
      <c r="R263">
        <f>IF(ISBLANK('Raw Data'!J257), 0, IF(AND(3=MATCH(LARGE('Raw Data'!G257:J257, 1), 'Raw Data'!G257:J257, 0), 'Raw Data'!K257-'Raw Data'!L257&gt;3), 'Raw Data'!I257, 0))</f>
        <v>0</v>
      </c>
      <c r="S263">
        <f>IF(AND('Raw Data'!L257-'Raw Data'!K257&gt;4, 'Raw Data'!F257&lt;'Raw Data'!C257), 'Raw Data'!J257, 0)</f>
        <v>0</v>
      </c>
      <c r="T263">
        <f>IF(AND('Raw Data'!K257-'Raw Data'!L257&gt;4, 'Raw Data'!F257&gt;'Raw Data'!C257), 'Raw Data'!I257, 0)</f>
        <v>0</v>
      </c>
      <c r="U263">
        <f>IF(AND('Raw Data'!L257-'Raw Data'!K257&lt;3, 'Raw Data'!L257&gt;'Raw Data'!K257, 'Raw Data'!F257&lt;'Raw Data'!C257), 'Raw Data'!H257, 0)</f>
        <v>0</v>
      </c>
      <c r="V263">
        <f>IF(AND('Raw Data'!L257-'Raw Data'!K257&lt;3, 'Raw Data'!L257&gt;'Raw Data'!K257, 'Raw Data'!F257&gt;'Raw Data'!C257), 'Raw Data'!G257, 0)</f>
        <v>0</v>
      </c>
    </row>
    <row r="264" spans="1:22" x14ac:dyDescent="0.3">
      <c r="A264">
        <f>IF(AND('Raw Data'!F258&lt;'Raw Data'!C258, 'Raw Data'!L258&gt;'Raw Data'!K258, 'Raw Data'!L258-'Raw Data'!K258&gt;3), 'Raw Data'!J258, 0)</f>
        <v>0</v>
      </c>
      <c r="B264">
        <f>IF(AND('Raw Data'!C258&lt;'Raw Data'!F258, 'Raw Data'!K258&gt;'Raw Data'!L258, 'Raw Data'!K258-'Raw Data'!L258&gt;3), 'Raw Data'!I258, 0)</f>
        <v>0</v>
      </c>
      <c r="C264">
        <f>IF(AND('Raw Data'!F258&lt;'Raw Data'!C258, 'Raw Data'!L258&gt;'Raw Data'!K258, 'Raw Data'!L258-'Raw Data'!K258&lt;4), 'Raw Data'!H258, 0)</f>
        <v>0</v>
      </c>
      <c r="D264">
        <f>IF(AND('Raw Data'!C258&lt;'Raw Data'!F258, 'Raw Data'!K258&gt;'Raw Data'!L258, 'Raw Data'!K258-'Raw Data'!L258&lt;4), 'Raw Data'!G258, 0)</f>
        <v>0</v>
      </c>
      <c r="E264">
        <f>IF(ISBLANK('Raw Data'!J258), 0, IF(AND(4=MATCH(LARGE('Raw Data'!G258:J258, 4), 'Raw Data'!G258:J258, 0), 'Raw Data'!L258-'Raw Data'!K258&gt;3), 'Raw Data'!J258, 0))</f>
        <v>0</v>
      </c>
      <c r="F264">
        <f>IF(ISBLANK('Raw Data'!J258), 0, IF(AND(3=MATCH(LARGE('Raw Data'!G258:J258, 4), 'Raw Data'!G258:J258, 0), 'Raw Data'!K258-'Raw Data'!L258&gt;3), 'Raw Data'!I258, 0))</f>
        <v>0</v>
      </c>
      <c r="G264">
        <f>IF(ISBLANK('Raw Data'!J258), 0, IF(AND(2=MATCH(LARGE('Raw Data'!G258:J258, 4), 'Raw Data'!G258:J258, 0), AND('Raw Data'!L258-'Raw Data'!K258&lt;4, 'Raw Data'!L258-'Raw Data'!K258&gt;0)), 'Raw Data'!H258, 0))</f>
        <v>0</v>
      </c>
      <c r="H264">
        <f>IF(ISBLANK('Raw Data'!J258), 0, IF(AND(1=MATCH(LARGE('Raw Data'!G258:J258, 4), 'Raw Data'!G258:J258, 0), AND('Raw Data'!K258-'Raw Data'!L258&lt;4, 'Raw Data'!K258-'Raw Data'!L258&gt;0)), 'Raw Data'!G258, 0))</f>
        <v>0</v>
      </c>
      <c r="I264">
        <f>IF(ISBLANK('Raw Data'!J258), 0, IF(AND(4=MATCH(LARGE('Raw Data'!G258:J258, 3), 'Raw Data'!G258:J258, 0), 'Raw Data'!L258-'Raw Data'!K258&gt;3), 'Raw Data'!J258, 0))</f>
        <v>0</v>
      </c>
      <c r="J264">
        <f>IF(ISBLANK('Raw Data'!J258), 0, IF(AND(3=MATCH(LARGE('Raw Data'!G258:J258, 3), 'Raw Data'!G258:J258, 0), 'Raw Data'!K258-'Raw Data'!L258&gt;3), 'Raw Data'!I258, 0))</f>
        <v>0</v>
      </c>
      <c r="K264">
        <f>IF(ISBLANK('Raw Data'!J258), 0, IF(AND(2=MATCH(LARGE('Raw Data'!G258:J258, 3), 'Raw Data'!G258:J258, 0), AND('Raw Data'!L258-'Raw Data'!K258&lt;4, 'Raw Data'!L258-'Raw Data'!K258&gt;0)), 'Raw Data'!H258, 0))</f>
        <v>0</v>
      </c>
      <c r="L264">
        <f>IF(ISBLANK('Raw Data'!J258), 0, IF(AND(1=MATCH(LARGE('Raw Data'!G258:J258, 3), 'Raw Data'!G258:J258, 0), AND('Raw Data'!K258-'Raw Data'!L258&lt;4, 'Raw Data'!K258-'Raw Data'!L258&gt;0)), 'Raw Data'!G258, 0))</f>
        <v>0</v>
      </c>
      <c r="M264">
        <f>IF(ISBLANK('Raw Data'!J258), 0, IF(AND(4=MATCH(LARGE('Raw Data'!G258:J258, 2), 'Raw Data'!G258:J258, 0), 'Raw Data'!L258-'Raw Data'!K258&gt;3), 'Raw Data'!J258, 0))</f>
        <v>0</v>
      </c>
      <c r="N264">
        <f>IF(ISBLANK('Raw Data'!J258), 0, IF(AND(3=MATCH(LARGE('Raw Data'!G258:J258, 2), 'Raw Data'!G258:J258, 0), 'Raw Data'!K258-'Raw Data'!L258&gt;3), 'Raw Data'!I258, 0))</f>
        <v>0</v>
      </c>
      <c r="O264">
        <f>IF(ISBLANK('Raw Data'!J258), 0, IF(AND(2=MATCH(LARGE('Raw Data'!G258:J258, 2), 'Raw Data'!G258:J258, 0), AND('Raw Data'!L258-'Raw Data'!K258&lt;4, 'Raw Data'!L258-'Raw Data'!K258&gt;0)), 'Raw Data'!H258, 0))</f>
        <v>0</v>
      </c>
      <c r="P264">
        <f>IF(ISBLANK('Raw Data'!J258), 0, IF(AND(1=MATCH(LARGE('Raw Data'!G258:J258, 2), 'Raw Data'!G258:J258, 0), AND('Raw Data'!K258-'Raw Data'!L258&lt;4, 'Raw Data'!K258-'Raw Data'!L258&gt;0)), 'Raw Data'!G258, 0))</f>
        <v>0</v>
      </c>
      <c r="Q264">
        <f>IF(ISBLANK('Raw Data'!J258), 0, IF(AND(4=MATCH(LARGE('Raw Data'!G258:J258, 1), 'Raw Data'!G258:J258, 0), 'Raw Data'!L258-'Raw Data'!K258&gt;3), 'Raw Data'!J258, 0))</f>
        <v>0</v>
      </c>
      <c r="R264">
        <f>IF(ISBLANK('Raw Data'!J258), 0, IF(AND(3=MATCH(LARGE('Raw Data'!G258:J258, 1), 'Raw Data'!G258:J258, 0), 'Raw Data'!K258-'Raw Data'!L258&gt;3), 'Raw Data'!I258, 0))</f>
        <v>0</v>
      </c>
      <c r="S264">
        <f>IF(AND('Raw Data'!L258-'Raw Data'!K258&gt;4, 'Raw Data'!F258&lt;'Raw Data'!C258), 'Raw Data'!J258, 0)</f>
        <v>0</v>
      </c>
      <c r="T264">
        <f>IF(AND('Raw Data'!K258-'Raw Data'!L258&gt;4, 'Raw Data'!F258&gt;'Raw Data'!C258), 'Raw Data'!I258, 0)</f>
        <v>0</v>
      </c>
      <c r="U264">
        <f>IF(AND('Raw Data'!L258-'Raw Data'!K258&lt;3, 'Raw Data'!L258&gt;'Raw Data'!K258, 'Raw Data'!F258&lt;'Raw Data'!C258), 'Raw Data'!H258, 0)</f>
        <v>0</v>
      </c>
      <c r="V264">
        <f>IF(AND('Raw Data'!L258-'Raw Data'!K258&lt;3, 'Raw Data'!L258&gt;'Raw Data'!K258, 'Raw Data'!F258&gt;'Raw Data'!C258), 'Raw Data'!G258, 0)</f>
        <v>0</v>
      </c>
    </row>
    <row r="265" spans="1:22" x14ac:dyDescent="0.3">
      <c r="A265">
        <f>IF(AND('Raw Data'!F259&lt;'Raw Data'!C259, 'Raw Data'!L259&gt;'Raw Data'!K259, 'Raw Data'!L259-'Raw Data'!K259&gt;3), 'Raw Data'!J259, 0)</f>
        <v>0</v>
      </c>
      <c r="B265">
        <f>IF(AND('Raw Data'!C259&lt;'Raw Data'!F259, 'Raw Data'!K259&gt;'Raw Data'!L259, 'Raw Data'!K259-'Raw Data'!L259&gt;3), 'Raw Data'!I259, 0)</f>
        <v>0</v>
      </c>
      <c r="C265">
        <f>IF(AND('Raw Data'!F259&lt;'Raw Data'!C259, 'Raw Data'!L259&gt;'Raw Data'!K259, 'Raw Data'!L259-'Raw Data'!K259&lt;4), 'Raw Data'!H259, 0)</f>
        <v>0</v>
      </c>
      <c r="D265">
        <f>IF(AND('Raw Data'!C259&lt;'Raw Data'!F259, 'Raw Data'!K259&gt;'Raw Data'!L259, 'Raw Data'!K259-'Raw Data'!L259&lt;4), 'Raw Data'!G259, 0)</f>
        <v>0</v>
      </c>
      <c r="E265">
        <f>IF(ISBLANK('Raw Data'!J259), 0, IF(AND(4=MATCH(LARGE('Raw Data'!G259:J259, 4), 'Raw Data'!G259:J259, 0), 'Raw Data'!L259-'Raw Data'!K259&gt;3), 'Raw Data'!J259, 0))</f>
        <v>0</v>
      </c>
      <c r="F265">
        <f>IF(ISBLANK('Raw Data'!J259), 0, IF(AND(3=MATCH(LARGE('Raw Data'!G259:J259, 4), 'Raw Data'!G259:J259, 0), 'Raw Data'!K259-'Raw Data'!L259&gt;3), 'Raw Data'!I259, 0))</f>
        <v>0</v>
      </c>
      <c r="G265">
        <f>IF(ISBLANK('Raw Data'!J259), 0, IF(AND(2=MATCH(LARGE('Raw Data'!G259:J259, 4), 'Raw Data'!G259:J259, 0), AND('Raw Data'!L259-'Raw Data'!K259&lt;4, 'Raw Data'!L259-'Raw Data'!K259&gt;0)), 'Raw Data'!H259, 0))</f>
        <v>0</v>
      </c>
      <c r="H265">
        <f>IF(ISBLANK('Raw Data'!J259), 0, IF(AND(1=MATCH(LARGE('Raw Data'!G259:J259, 4), 'Raw Data'!G259:J259, 0), AND('Raw Data'!K259-'Raw Data'!L259&lt;4, 'Raw Data'!K259-'Raw Data'!L259&gt;0)), 'Raw Data'!G259, 0))</f>
        <v>0</v>
      </c>
      <c r="I265">
        <f>IF(ISBLANK('Raw Data'!J259), 0, IF(AND(4=MATCH(LARGE('Raw Data'!G259:J259, 3), 'Raw Data'!G259:J259, 0), 'Raw Data'!L259-'Raw Data'!K259&gt;3), 'Raw Data'!J259, 0))</f>
        <v>0</v>
      </c>
      <c r="J265">
        <f>IF(ISBLANK('Raw Data'!J259), 0, IF(AND(3=MATCH(LARGE('Raw Data'!G259:J259, 3), 'Raw Data'!G259:J259, 0), 'Raw Data'!K259-'Raw Data'!L259&gt;3), 'Raw Data'!I259, 0))</f>
        <v>0</v>
      </c>
      <c r="K265">
        <f>IF(ISBLANK('Raw Data'!J259), 0, IF(AND(2=MATCH(LARGE('Raw Data'!G259:J259, 3), 'Raw Data'!G259:J259, 0), AND('Raw Data'!L259-'Raw Data'!K259&lt;4, 'Raw Data'!L259-'Raw Data'!K259&gt;0)), 'Raw Data'!H259, 0))</f>
        <v>0</v>
      </c>
      <c r="L265">
        <f>IF(ISBLANK('Raw Data'!J259), 0, IF(AND(1=MATCH(LARGE('Raw Data'!G259:J259, 3), 'Raw Data'!G259:J259, 0), AND('Raw Data'!K259-'Raw Data'!L259&lt;4, 'Raw Data'!K259-'Raw Data'!L259&gt;0)), 'Raw Data'!G259, 0))</f>
        <v>0</v>
      </c>
      <c r="M265">
        <f>IF(ISBLANK('Raw Data'!J259), 0, IF(AND(4=MATCH(LARGE('Raw Data'!G259:J259, 2), 'Raw Data'!G259:J259, 0), 'Raw Data'!L259-'Raw Data'!K259&gt;3), 'Raw Data'!J259, 0))</f>
        <v>0</v>
      </c>
      <c r="N265">
        <f>IF(ISBLANK('Raw Data'!J259), 0, IF(AND(3=MATCH(LARGE('Raw Data'!G259:J259, 2), 'Raw Data'!G259:J259, 0), 'Raw Data'!K259-'Raw Data'!L259&gt;3), 'Raw Data'!I259, 0))</f>
        <v>0</v>
      </c>
      <c r="O265">
        <f>IF(ISBLANK('Raw Data'!J259), 0, IF(AND(2=MATCH(LARGE('Raw Data'!G259:J259, 2), 'Raw Data'!G259:J259, 0), AND('Raw Data'!L259-'Raw Data'!K259&lt;4, 'Raw Data'!L259-'Raw Data'!K259&gt;0)), 'Raw Data'!H259, 0))</f>
        <v>0</v>
      </c>
      <c r="P265">
        <f>IF(ISBLANK('Raw Data'!J259), 0, IF(AND(1=MATCH(LARGE('Raw Data'!G259:J259, 2), 'Raw Data'!G259:J259, 0), AND('Raw Data'!K259-'Raw Data'!L259&lt;4, 'Raw Data'!K259-'Raw Data'!L259&gt;0)), 'Raw Data'!G259, 0))</f>
        <v>0</v>
      </c>
      <c r="Q265">
        <f>IF(ISBLANK('Raw Data'!J259), 0, IF(AND(4=MATCH(LARGE('Raw Data'!G259:J259, 1), 'Raw Data'!G259:J259, 0), 'Raw Data'!L259-'Raw Data'!K259&gt;3), 'Raw Data'!J259, 0))</f>
        <v>0</v>
      </c>
      <c r="R265">
        <f>IF(ISBLANK('Raw Data'!J259), 0, IF(AND(3=MATCH(LARGE('Raw Data'!G259:J259, 1), 'Raw Data'!G259:J259, 0), 'Raw Data'!K259-'Raw Data'!L259&gt;3), 'Raw Data'!I259, 0))</f>
        <v>0</v>
      </c>
      <c r="S265">
        <f>IF(AND('Raw Data'!L259-'Raw Data'!K259&gt;4, 'Raw Data'!F259&lt;'Raw Data'!C259), 'Raw Data'!J259, 0)</f>
        <v>0</v>
      </c>
      <c r="T265">
        <f>IF(AND('Raw Data'!K259-'Raw Data'!L259&gt;4, 'Raw Data'!F259&gt;'Raw Data'!C259), 'Raw Data'!I259, 0)</f>
        <v>0</v>
      </c>
      <c r="U265">
        <f>IF(AND('Raw Data'!L259-'Raw Data'!K259&lt;3, 'Raw Data'!L259&gt;'Raw Data'!K259, 'Raw Data'!F259&lt;'Raw Data'!C259), 'Raw Data'!H259, 0)</f>
        <v>0</v>
      </c>
      <c r="V265">
        <f>IF(AND('Raw Data'!L259-'Raw Data'!K259&lt;3, 'Raw Data'!L259&gt;'Raw Data'!K259, 'Raw Data'!F259&gt;'Raw Data'!C259), 'Raw Data'!G259, 0)</f>
        <v>0</v>
      </c>
    </row>
    <row r="266" spans="1:22" x14ac:dyDescent="0.3">
      <c r="A266">
        <f>IF(AND('Raw Data'!F260&lt;'Raw Data'!C260, 'Raw Data'!L260&gt;'Raw Data'!K260, 'Raw Data'!L260-'Raw Data'!K260&gt;3), 'Raw Data'!J260, 0)</f>
        <v>0</v>
      </c>
      <c r="B266">
        <f>IF(AND('Raw Data'!C260&lt;'Raw Data'!F260, 'Raw Data'!K260&gt;'Raw Data'!L260, 'Raw Data'!K260-'Raw Data'!L260&gt;3), 'Raw Data'!I260, 0)</f>
        <v>0</v>
      </c>
      <c r="C266">
        <f>IF(AND('Raw Data'!F260&lt;'Raw Data'!C260, 'Raw Data'!L260&gt;'Raw Data'!K260, 'Raw Data'!L260-'Raw Data'!K260&lt;4), 'Raw Data'!H260, 0)</f>
        <v>0</v>
      </c>
      <c r="D266">
        <f>IF(AND('Raw Data'!C260&lt;'Raw Data'!F260, 'Raw Data'!K260&gt;'Raw Data'!L260, 'Raw Data'!K260-'Raw Data'!L260&lt;4), 'Raw Data'!G260, 0)</f>
        <v>0</v>
      </c>
      <c r="E266">
        <f>IF(ISBLANK('Raw Data'!J260), 0, IF(AND(4=MATCH(LARGE('Raw Data'!G260:J260, 4), 'Raw Data'!G260:J260, 0), 'Raw Data'!L260-'Raw Data'!K260&gt;3), 'Raw Data'!J260, 0))</f>
        <v>0</v>
      </c>
      <c r="F266">
        <f>IF(ISBLANK('Raw Data'!J260), 0, IF(AND(3=MATCH(LARGE('Raw Data'!G260:J260, 4), 'Raw Data'!G260:J260, 0), 'Raw Data'!K260-'Raw Data'!L260&gt;3), 'Raw Data'!I260, 0))</f>
        <v>0</v>
      </c>
      <c r="G266">
        <f>IF(ISBLANK('Raw Data'!J260), 0, IF(AND(2=MATCH(LARGE('Raw Data'!G260:J260, 4), 'Raw Data'!G260:J260, 0), AND('Raw Data'!L260-'Raw Data'!K260&lt;4, 'Raw Data'!L260-'Raw Data'!K260&gt;0)), 'Raw Data'!H260, 0))</f>
        <v>0</v>
      </c>
      <c r="H266">
        <f>IF(ISBLANK('Raw Data'!J260), 0, IF(AND(1=MATCH(LARGE('Raw Data'!G260:J260, 4), 'Raw Data'!G260:J260, 0), AND('Raw Data'!K260-'Raw Data'!L260&lt;4, 'Raw Data'!K260-'Raw Data'!L260&gt;0)), 'Raw Data'!G260, 0))</f>
        <v>0</v>
      </c>
      <c r="I266">
        <f>IF(ISBLANK('Raw Data'!J260), 0, IF(AND(4=MATCH(LARGE('Raw Data'!G260:J260, 3), 'Raw Data'!G260:J260, 0), 'Raw Data'!L260-'Raw Data'!K260&gt;3), 'Raw Data'!J260, 0))</f>
        <v>0</v>
      </c>
      <c r="J266">
        <f>IF(ISBLANK('Raw Data'!J260), 0, IF(AND(3=MATCH(LARGE('Raw Data'!G260:J260, 3), 'Raw Data'!G260:J260, 0), 'Raw Data'!K260-'Raw Data'!L260&gt;3), 'Raw Data'!I260, 0))</f>
        <v>0</v>
      </c>
      <c r="K266">
        <f>IF(ISBLANK('Raw Data'!J260), 0, IF(AND(2=MATCH(LARGE('Raw Data'!G260:J260, 3), 'Raw Data'!G260:J260, 0), AND('Raw Data'!L260-'Raw Data'!K260&lt;4, 'Raw Data'!L260-'Raw Data'!K260&gt;0)), 'Raw Data'!H260, 0))</f>
        <v>0</v>
      </c>
      <c r="L266">
        <f>IF(ISBLANK('Raw Data'!J260), 0, IF(AND(1=MATCH(LARGE('Raw Data'!G260:J260, 3), 'Raw Data'!G260:J260, 0), AND('Raw Data'!K260-'Raw Data'!L260&lt;4, 'Raw Data'!K260-'Raw Data'!L260&gt;0)), 'Raw Data'!G260, 0))</f>
        <v>0</v>
      </c>
      <c r="M266">
        <f>IF(ISBLANK('Raw Data'!J260), 0, IF(AND(4=MATCH(LARGE('Raw Data'!G260:J260, 2), 'Raw Data'!G260:J260, 0), 'Raw Data'!L260-'Raw Data'!K260&gt;3), 'Raw Data'!J260, 0))</f>
        <v>0</v>
      </c>
      <c r="N266">
        <f>IF(ISBLANK('Raw Data'!J260), 0, IF(AND(3=MATCH(LARGE('Raw Data'!G260:J260, 2), 'Raw Data'!G260:J260, 0), 'Raw Data'!K260-'Raw Data'!L260&gt;3), 'Raw Data'!I260, 0))</f>
        <v>0</v>
      </c>
      <c r="O266">
        <f>IF(ISBLANK('Raw Data'!J260), 0, IF(AND(2=MATCH(LARGE('Raw Data'!G260:J260, 2), 'Raw Data'!G260:J260, 0), AND('Raw Data'!L260-'Raw Data'!K260&lt;4, 'Raw Data'!L260-'Raw Data'!K260&gt;0)), 'Raw Data'!H260, 0))</f>
        <v>0</v>
      </c>
      <c r="P266">
        <f>IF(ISBLANK('Raw Data'!J260), 0, IF(AND(1=MATCH(LARGE('Raw Data'!G260:J260, 2), 'Raw Data'!G260:J260, 0), AND('Raw Data'!K260-'Raw Data'!L260&lt;4, 'Raw Data'!K260-'Raw Data'!L260&gt;0)), 'Raw Data'!G260, 0))</f>
        <v>0</v>
      </c>
      <c r="Q266">
        <f>IF(ISBLANK('Raw Data'!J260), 0, IF(AND(4=MATCH(LARGE('Raw Data'!G260:J260, 1), 'Raw Data'!G260:J260, 0), 'Raw Data'!L260-'Raw Data'!K260&gt;3), 'Raw Data'!J260, 0))</f>
        <v>0</v>
      </c>
      <c r="R266">
        <f>IF(ISBLANK('Raw Data'!J260), 0, IF(AND(3=MATCH(LARGE('Raw Data'!G260:J260, 1), 'Raw Data'!G260:J260, 0), 'Raw Data'!K260-'Raw Data'!L260&gt;3), 'Raw Data'!I260, 0))</f>
        <v>0</v>
      </c>
      <c r="S266">
        <f>IF(AND('Raw Data'!L260-'Raw Data'!K260&gt;4, 'Raw Data'!F260&lt;'Raw Data'!C260), 'Raw Data'!J260, 0)</f>
        <v>0</v>
      </c>
      <c r="T266">
        <f>IF(AND('Raw Data'!K260-'Raw Data'!L260&gt;4, 'Raw Data'!F260&gt;'Raw Data'!C260), 'Raw Data'!I260, 0)</f>
        <v>0</v>
      </c>
      <c r="U266">
        <f>IF(AND('Raw Data'!L260-'Raw Data'!K260&lt;3, 'Raw Data'!L260&gt;'Raw Data'!K260, 'Raw Data'!F260&lt;'Raw Data'!C260), 'Raw Data'!H260, 0)</f>
        <v>0</v>
      </c>
      <c r="V266">
        <f>IF(AND('Raw Data'!L260-'Raw Data'!K260&lt;3, 'Raw Data'!L260&gt;'Raw Data'!K260, 'Raw Data'!F260&gt;'Raw Data'!C260), 'Raw Data'!G260, 0)</f>
        <v>0</v>
      </c>
    </row>
    <row r="267" spans="1:22" x14ac:dyDescent="0.3">
      <c r="A267">
        <f>IF(AND('Raw Data'!F261&lt;'Raw Data'!C261, 'Raw Data'!L261&gt;'Raw Data'!K261, 'Raw Data'!L261-'Raw Data'!K261&gt;3), 'Raw Data'!J261, 0)</f>
        <v>0</v>
      </c>
      <c r="B267">
        <f>IF(AND('Raw Data'!C261&lt;'Raw Data'!F261, 'Raw Data'!K261&gt;'Raw Data'!L261, 'Raw Data'!K261-'Raw Data'!L261&gt;3), 'Raw Data'!I261, 0)</f>
        <v>0</v>
      </c>
      <c r="C267">
        <f>IF(AND('Raw Data'!F261&lt;'Raw Data'!C261, 'Raw Data'!L261&gt;'Raw Data'!K261, 'Raw Data'!L261-'Raw Data'!K261&lt;4), 'Raw Data'!H261, 0)</f>
        <v>0</v>
      </c>
      <c r="D267">
        <f>IF(AND('Raw Data'!C261&lt;'Raw Data'!F261, 'Raw Data'!K261&gt;'Raw Data'!L261, 'Raw Data'!K261-'Raw Data'!L261&lt;4), 'Raw Data'!G261, 0)</f>
        <v>0</v>
      </c>
      <c r="E267">
        <f>IF(ISBLANK('Raw Data'!J261), 0, IF(AND(4=MATCH(LARGE('Raw Data'!G261:J261, 4), 'Raw Data'!G261:J261, 0), 'Raw Data'!L261-'Raw Data'!K261&gt;3), 'Raw Data'!J261, 0))</f>
        <v>0</v>
      </c>
      <c r="F267">
        <f>IF(ISBLANK('Raw Data'!J261), 0, IF(AND(3=MATCH(LARGE('Raw Data'!G261:J261, 4), 'Raw Data'!G261:J261, 0), 'Raw Data'!K261-'Raw Data'!L261&gt;3), 'Raw Data'!I261, 0))</f>
        <v>0</v>
      </c>
      <c r="G267">
        <f>IF(ISBLANK('Raw Data'!J261), 0, IF(AND(2=MATCH(LARGE('Raw Data'!G261:J261, 4), 'Raw Data'!G261:J261, 0), AND('Raw Data'!L261-'Raw Data'!K261&lt;4, 'Raw Data'!L261-'Raw Data'!K261&gt;0)), 'Raw Data'!H261, 0))</f>
        <v>0</v>
      </c>
      <c r="H267">
        <f>IF(ISBLANK('Raw Data'!J261), 0, IF(AND(1=MATCH(LARGE('Raw Data'!G261:J261, 4), 'Raw Data'!G261:J261, 0), AND('Raw Data'!K261-'Raw Data'!L261&lt;4, 'Raw Data'!K261-'Raw Data'!L261&gt;0)), 'Raw Data'!G261, 0))</f>
        <v>0</v>
      </c>
      <c r="I267">
        <f>IF(ISBLANK('Raw Data'!J261), 0, IF(AND(4=MATCH(LARGE('Raw Data'!G261:J261, 3), 'Raw Data'!G261:J261, 0), 'Raw Data'!L261-'Raw Data'!K261&gt;3), 'Raw Data'!J261, 0))</f>
        <v>0</v>
      </c>
      <c r="J267">
        <f>IF(ISBLANK('Raw Data'!J261), 0, IF(AND(3=MATCH(LARGE('Raw Data'!G261:J261, 3), 'Raw Data'!G261:J261, 0), 'Raw Data'!K261-'Raw Data'!L261&gt;3), 'Raw Data'!I261, 0))</f>
        <v>0</v>
      </c>
      <c r="K267">
        <f>IF(ISBLANK('Raw Data'!J261), 0, IF(AND(2=MATCH(LARGE('Raw Data'!G261:J261, 3), 'Raw Data'!G261:J261, 0), AND('Raw Data'!L261-'Raw Data'!K261&lt;4, 'Raw Data'!L261-'Raw Data'!K261&gt;0)), 'Raw Data'!H261, 0))</f>
        <v>0</v>
      </c>
      <c r="L267">
        <f>IF(ISBLANK('Raw Data'!J261), 0, IF(AND(1=MATCH(LARGE('Raw Data'!G261:J261, 3), 'Raw Data'!G261:J261, 0), AND('Raw Data'!K261-'Raw Data'!L261&lt;4, 'Raw Data'!K261-'Raw Data'!L261&gt;0)), 'Raw Data'!G261, 0))</f>
        <v>0</v>
      </c>
      <c r="M267">
        <f>IF(ISBLANK('Raw Data'!J261), 0, IF(AND(4=MATCH(LARGE('Raw Data'!G261:J261, 2), 'Raw Data'!G261:J261, 0), 'Raw Data'!L261-'Raw Data'!K261&gt;3), 'Raw Data'!J261, 0))</f>
        <v>0</v>
      </c>
      <c r="N267">
        <f>IF(ISBLANK('Raw Data'!J261), 0, IF(AND(3=MATCH(LARGE('Raw Data'!G261:J261, 2), 'Raw Data'!G261:J261, 0), 'Raw Data'!K261-'Raw Data'!L261&gt;3), 'Raw Data'!I261, 0))</f>
        <v>0</v>
      </c>
      <c r="O267">
        <f>IF(ISBLANK('Raw Data'!J261), 0, IF(AND(2=MATCH(LARGE('Raw Data'!G261:J261, 2), 'Raw Data'!G261:J261, 0), AND('Raw Data'!L261-'Raw Data'!K261&lt;4, 'Raw Data'!L261-'Raw Data'!K261&gt;0)), 'Raw Data'!H261, 0))</f>
        <v>0</v>
      </c>
      <c r="P267">
        <f>IF(ISBLANK('Raw Data'!J261), 0, IF(AND(1=MATCH(LARGE('Raw Data'!G261:J261, 2), 'Raw Data'!G261:J261, 0), AND('Raw Data'!K261-'Raw Data'!L261&lt;4, 'Raw Data'!K261-'Raw Data'!L261&gt;0)), 'Raw Data'!G261, 0))</f>
        <v>0</v>
      </c>
      <c r="Q267">
        <f>IF(ISBLANK('Raw Data'!J261), 0, IF(AND(4=MATCH(LARGE('Raw Data'!G261:J261, 1), 'Raw Data'!G261:J261, 0), 'Raw Data'!L261-'Raw Data'!K261&gt;3), 'Raw Data'!J261, 0))</f>
        <v>0</v>
      </c>
      <c r="R267">
        <f>IF(ISBLANK('Raw Data'!J261), 0, IF(AND(3=MATCH(LARGE('Raw Data'!G261:J261, 1), 'Raw Data'!G261:J261, 0), 'Raw Data'!K261-'Raw Data'!L261&gt;3), 'Raw Data'!I261, 0))</f>
        <v>0</v>
      </c>
      <c r="S267">
        <f>IF(AND('Raw Data'!L261-'Raw Data'!K261&gt;4, 'Raw Data'!F261&lt;'Raw Data'!C261), 'Raw Data'!J261, 0)</f>
        <v>0</v>
      </c>
      <c r="T267">
        <f>IF(AND('Raw Data'!K261-'Raw Data'!L261&gt;4, 'Raw Data'!F261&gt;'Raw Data'!C261), 'Raw Data'!I261, 0)</f>
        <v>0</v>
      </c>
      <c r="U267">
        <f>IF(AND('Raw Data'!L261-'Raw Data'!K261&lt;3, 'Raw Data'!L261&gt;'Raw Data'!K261, 'Raw Data'!F261&lt;'Raw Data'!C261), 'Raw Data'!H261, 0)</f>
        <v>0</v>
      </c>
      <c r="V267">
        <f>IF(AND('Raw Data'!L261-'Raw Data'!K261&lt;3, 'Raw Data'!L261&gt;'Raw Data'!K261, 'Raw Data'!F261&gt;'Raw Data'!C261), 'Raw Data'!G261, 0)</f>
        <v>0</v>
      </c>
    </row>
    <row r="268" spans="1:22" x14ac:dyDescent="0.3">
      <c r="A268">
        <f>IF(AND('Raw Data'!F262&lt;'Raw Data'!C262, 'Raw Data'!L262&gt;'Raw Data'!K262, 'Raw Data'!L262-'Raw Data'!K262&gt;3), 'Raw Data'!J262, 0)</f>
        <v>0</v>
      </c>
      <c r="B268">
        <f>IF(AND('Raw Data'!C262&lt;'Raw Data'!F262, 'Raw Data'!K262&gt;'Raw Data'!L262, 'Raw Data'!K262-'Raw Data'!L262&gt;3), 'Raw Data'!I262, 0)</f>
        <v>0</v>
      </c>
      <c r="C268">
        <f>IF(AND('Raw Data'!F262&lt;'Raw Data'!C262, 'Raw Data'!L262&gt;'Raw Data'!K262, 'Raw Data'!L262-'Raw Data'!K262&lt;4), 'Raw Data'!H262, 0)</f>
        <v>0</v>
      </c>
      <c r="D268">
        <f>IF(AND('Raw Data'!C262&lt;'Raw Data'!F262, 'Raw Data'!K262&gt;'Raw Data'!L262, 'Raw Data'!K262-'Raw Data'!L262&lt;4), 'Raw Data'!G262, 0)</f>
        <v>0</v>
      </c>
      <c r="E268">
        <f>IF(ISBLANK('Raw Data'!J262), 0, IF(AND(4=MATCH(LARGE('Raw Data'!G262:J262, 4), 'Raw Data'!G262:J262, 0), 'Raw Data'!L262-'Raw Data'!K262&gt;3), 'Raw Data'!J262, 0))</f>
        <v>0</v>
      </c>
      <c r="F268">
        <f>IF(ISBLANK('Raw Data'!J262), 0, IF(AND(3=MATCH(LARGE('Raw Data'!G262:J262, 4), 'Raw Data'!G262:J262, 0), 'Raw Data'!K262-'Raw Data'!L262&gt;3), 'Raw Data'!I262, 0))</f>
        <v>0</v>
      </c>
      <c r="G268">
        <f>IF(ISBLANK('Raw Data'!J262), 0, IF(AND(2=MATCH(LARGE('Raw Data'!G262:J262, 4), 'Raw Data'!G262:J262, 0), AND('Raw Data'!L262-'Raw Data'!K262&lt;4, 'Raw Data'!L262-'Raw Data'!K262&gt;0)), 'Raw Data'!H262, 0))</f>
        <v>0</v>
      </c>
      <c r="H268">
        <f>IF(ISBLANK('Raw Data'!J262), 0, IF(AND(1=MATCH(LARGE('Raw Data'!G262:J262, 4), 'Raw Data'!G262:J262, 0), AND('Raw Data'!K262-'Raw Data'!L262&lt;4, 'Raw Data'!K262-'Raw Data'!L262&gt;0)), 'Raw Data'!G262, 0))</f>
        <v>0</v>
      </c>
      <c r="I268">
        <f>IF(ISBLANK('Raw Data'!J262), 0, IF(AND(4=MATCH(LARGE('Raw Data'!G262:J262, 3), 'Raw Data'!G262:J262, 0), 'Raw Data'!L262-'Raw Data'!K262&gt;3), 'Raw Data'!J262, 0))</f>
        <v>0</v>
      </c>
      <c r="J268">
        <f>IF(ISBLANK('Raw Data'!J262), 0, IF(AND(3=MATCH(LARGE('Raw Data'!G262:J262, 3), 'Raw Data'!G262:J262, 0), 'Raw Data'!K262-'Raw Data'!L262&gt;3), 'Raw Data'!I262, 0))</f>
        <v>0</v>
      </c>
      <c r="K268">
        <f>IF(ISBLANK('Raw Data'!J262), 0, IF(AND(2=MATCH(LARGE('Raw Data'!G262:J262, 3), 'Raw Data'!G262:J262, 0), AND('Raw Data'!L262-'Raw Data'!K262&lt;4, 'Raw Data'!L262-'Raw Data'!K262&gt;0)), 'Raw Data'!H262, 0))</f>
        <v>0</v>
      </c>
      <c r="L268">
        <f>IF(ISBLANK('Raw Data'!J262), 0, IF(AND(1=MATCH(LARGE('Raw Data'!G262:J262, 3), 'Raw Data'!G262:J262, 0), AND('Raw Data'!K262-'Raw Data'!L262&lt;4, 'Raw Data'!K262-'Raw Data'!L262&gt;0)), 'Raw Data'!G262, 0))</f>
        <v>0</v>
      </c>
      <c r="M268">
        <f>IF(ISBLANK('Raw Data'!J262), 0, IF(AND(4=MATCH(LARGE('Raw Data'!G262:J262, 2), 'Raw Data'!G262:J262, 0), 'Raw Data'!L262-'Raw Data'!K262&gt;3), 'Raw Data'!J262, 0))</f>
        <v>0</v>
      </c>
      <c r="N268">
        <f>IF(ISBLANK('Raw Data'!J262), 0, IF(AND(3=MATCH(LARGE('Raw Data'!G262:J262, 2), 'Raw Data'!G262:J262, 0), 'Raw Data'!K262-'Raw Data'!L262&gt;3), 'Raw Data'!I262, 0))</f>
        <v>0</v>
      </c>
      <c r="O268">
        <f>IF(ISBLANK('Raw Data'!J262), 0, IF(AND(2=MATCH(LARGE('Raw Data'!G262:J262, 2), 'Raw Data'!G262:J262, 0), AND('Raw Data'!L262-'Raw Data'!K262&lt;4, 'Raw Data'!L262-'Raw Data'!K262&gt;0)), 'Raw Data'!H262, 0))</f>
        <v>0</v>
      </c>
      <c r="P268">
        <f>IF(ISBLANK('Raw Data'!J262), 0, IF(AND(1=MATCH(LARGE('Raw Data'!G262:J262, 2), 'Raw Data'!G262:J262, 0), AND('Raw Data'!K262-'Raw Data'!L262&lt;4, 'Raw Data'!K262-'Raw Data'!L262&gt;0)), 'Raw Data'!G262, 0))</f>
        <v>0</v>
      </c>
      <c r="Q268">
        <f>IF(ISBLANK('Raw Data'!J262), 0, IF(AND(4=MATCH(LARGE('Raw Data'!G262:J262, 1), 'Raw Data'!G262:J262, 0), 'Raw Data'!L262-'Raw Data'!K262&gt;3), 'Raw Data'!J262, 0))</f>
        <v>0</v>
      </c>
      <c r="R268">
        <f>IF(ISBLANK('Raw Data'!J262), 0, IF(AND(3=MATCH(LARGE('Raw Data'!G262:J262, 1), 'Raw Data'!G262:J262, 0), 'Raw Data'!K262-'Raw Data'!L262&gt;3), 'Raw Data'!I262, 0))</f>
        <v>0</v>
      </c>
      <c r="S268">
        <f>IF(AND('Raw Data'!L262-'Raw Data'!K262&gt;4, 'Raw Data'!F262&lt;'Raw Data'!C262), 'Raw Data'!J262, 0)</f>
        <v>0</v>
      </c>
      <c r="T268">
        <f>IF(AND('Raw Data'!K262-'Raw Data'!L262&gt;4, 'Raw Data'!F262&gt;'Raw Data'!C262), 'Raw Data'!I262, 0)</f>
        <v>0</v>
      </c>
      <c r="U268">
        <f>IF(AND('Raw Data'!L262-'Raw Data'!K262&lt;3, 'Raw Data'!L262&gt;'Raw Data'!K262, 'Raw Data'!F262&lt;'Raw Data'!C262), 'Raw Data'!H262, 0)</f>
        <v>0</v>
      </c>
      <c r="V268">
        <f>IF(AND('Raw Data'!L262-'Raw Data'!K262&lt;3, 'Raw Data'!L262&gt;'Raw Data'!K262, 'Raw Data'!F262&gt;'Raw Data'!C262), 'Raw Data'!G262, 0)</f>
        <v>0</v>
      </c>
    </row>
    <row r="269" spans="1:22" x14ac:dyDescent="0.3">
      <c r="A269">
        <f>IF(AND('Raw Data'!F263&lt;'Raw Data'!C263, 'Raw Data'!L263&gt;'Raw Data'!K263, 'Raw Data'!L263-'Raw Data'!K263&gt;3), 'Raw Data'!J263, 0)</f>
        <v>0</v>
      </c>
      <c r="B269">
        <f>IF(AND('Raw Data'!C263&lt;'Raw Data'!F263, 'Raw Data'!K263&gt;'Raw Data'!L263, 'Raw Data'!K263-'Raw Data'!L263&gt;3), 'Raw Data'!I263, 0)</f>
        <v>0</v>
      </c>
      <c r="C269">
        <f>IF(AND('Raw Data'!F263&lt;'Raw Data'!C263, 'Raw Data'!L263&gt;'Raw Data'!K263, 'Raw Data'!L263-'Raw Data'!K263&lt;4), 'Raw Data'!H263, 0)</f>
        <v>0</v>
      </c>
      <c r="D269">
        <f>IF(AND('Raw Data'!C263&lt;'Raw Data'!F263, 'Raw Data'!K263&gt;'Raw Data'!L263, 'Raw Data'!K263-'Raw Data'!L263&lt;4), 'Raw Data'!G263, 0)</f>
        <v>0</v>
      </c>
      <c r="E269">
        <f>IF(ISBLANK('Raw Data'!J263), 0, IF(AND(4=MATCH(LARGE('Raw Data'!G263:J263, 4), 'Raw Data'!G263:J263, 0), 'Raw Data'!L263-'Raw Data'!K263&gt;3), 'Raw Data'!J263, 0))</f>
        <v>0</v>
      </c>
      <c r="F269">
        <f>IF(ISBLANK('Raw Data'!J263), 0, IF(AND(3=MATCH(LARGE('Raw Data'!G263:J263, 4), 'Raw Data'!G263:J263, 0), 'Raw Data'!K263-'Raw Data'!L263&gt;3), 'Raw Data'!I263, 0))</f>
        <v>0</v>
      </c>
      <c r="G269">
        <f>IF(ISBLANK('Raw Data'!J263), 0, IF(AND(2=MATCH(LARGE('Raw Data'!G263:J263, 4), 'Raw Data'!G263:J263, 0), AND('Raw Data'!L263-'Raw Data'!K263&lt;4, 'Raw Data'!L263-'Raw Data'!K263&gt;0)), 'Raw Data'!H263, 0))</f>
        <v>0</v>
      </c>
      <c r="H269">
        <f>IF(ISBLANK('Raw Data'!J263), 0, IF(AND(1=MATCH(LARGE('Raw Data'!G263:J263, 4), 'Raw Data'!G263:J263, 0), AND('Raw Data'!K263-'Raw Data'!L263&lt;4, 'Raw Data'!K263-'Raw Data'!L263&gt;0)), 'Raw Data'!G263, 0))</f>
        <v>0</v>
      </c>
      <c r="I269">
        <f>IF(ISBLANK('Raw Data'!J263), 0, IF(AND(4=MATCH(LARGE('Raw Data'!G263:J263, 3), 'Raw Data'!G263:J263, 0), 'Raw Data'!L263-'Raw Data'!K263&gt;3), 'Raw Data'!J263, 0))</f>
        <v>0</v>
      </c>
      <c r="J269">
        <f>IF(ISBLANK('Raw Data'!J263), 0, IF(AND(3=MATCH(LARGE('Raw Data'!G263:J263, 3), 'Raw Data'!G263:J263, 0), 'Raw Data'!K263-'Raw Data'!L263&gt;3), 'Raw Data'!I263, 0))</f>
        <v>0</v>
      </c>
      <c r="K269">
        <f>IF(ISBLANK('Raw Data'!J263), 0, IF(AND(2=MATCH(LARGE('Raw Data'!G263:J263, 3), 'Raw Data'!G263:J263, 0), AND('Raw Data'!L263-'Raw Data'!K263&lt;4, 'Raw Data'!L263-'Raw Data'!K263&gt;0)), 'Raw Data'!H263, 0))</f>
        <v>0</v>
      </c>
      <c r="L269">
        <f>IF(ISBLANK('Raw Data'!J263), 0, IF(AND(1=MATCH(LARGE('Raw Data'!G263:J263, 3), 'Raw Data'!G263:J263, 0), AND('Raw Data'!K263-'Raw Data'!L263&lt;4, 'Raw Data'!K263-'Raw Data'!L263&gt;0)), 'Raw Data'!G263, 0))</f>
        <v>0</v>
      </c>
      <c r="M269">
        <f>IF(ISBLANK('Raw Data'!J263), 0, IF(AND(4=MATCH(LARGE('Raw Data'!G263:J263, 2), 'Raw Data'!G263:J263, 0), 'Raw Data'!L263-'Raw Data'!K263&gt;3), 'Raw Data'!J263, 0))</f>
        <v>0</v>
      </c>
      <c r="N269">
        <f>IF(ISBLANK('Raw Data'!J263), 0, IF(AND(3=MATCH(LARGE('Raw Data'!G263:J263, 2), 'Raw Data'!G263:J263, 0), 'Raw Data'!K263-'Raw Data'!L263&gt;3), 'Raw Data'!I263, 0))</f>
        <v>0</v>
      </c>
      <c r="O269">
        <f>IF(ISBLANK('Raw Data'!J263), 0, IF(AND(2=MATCH(LARGE('Raw Data'!G263:J263, 2), 'Raw Data'!G263:J263, 0), AND('Raw Data'!L263-'Raw Data'!K263&lt;4, 'Raw Data'!L263-'Raw Data'!K263&gt;0)), 'Raw Data'!H263, 0))</f>
        <v>0</v>
      </c>
      <c r="P269">
        <f>IF(ISBLANK('Raw Data'!J263), 0, IF(AND(1=MATCH(LARGE('Raw Data'!G263:J263, 2), 'Raw Data'!G263:J263, 0), AND('Raw Data'!K263-'Raw Data'!L263&lt;4, 'Raw Data'!K263-'Raw Data'!L263&gt;0)), 'Raw Data'!G263, 0))</f>
        <v>0</v>
      </c>
      <c r="Q269">
        <f>IF(ISBLANK('Raw Data'!J263), 0, IF(AND(4=MATCH(LARGE('Raw Data'!G263:J263, 1), 'Raw Data'!G263:J263, 0), 'Raw Data'!L263-'Raw Data'!K263&gt;3), 'Raw Data'!J263, 0))</f>
        <v>0</v>
      </c>
      <c r="R269">
        <f>IF(ISBLANK('Raw Data'!J263), 0, IF(AND(3=MATCH(LARGE('Raw Data'!G263:J263, 1), 'Raw Data'!G263:J263, 0), 'Raw Data'!K263-'Raw Data'!L263&gt;3), 'Raw Data'!I263, 0))</f>
        <v>0</v>
      </c>
      <c r="S269">
        <f>IF(AND('Raw Data'!L263-'Raw Data'!K263&gt;4, 'Raw Data'!F263&lt;'Raw Data'!C263), 'Raw Data'!J263, 0)</f>
        <v>0</v>
      </c>
      <c r="T269">
        <f>IF(AND('Raw Data'!K263-'Raw Data'!L263&gt;4, 'Raw Data'!F263&gt;'Raw Data'!C263), 'Raw Data'!I263, 0)</f>
        <v>0</v>
      </c>
      <c r="U269">
        <f>IF(AND('Raw Data'!L263-'Raw Data'!K263&lt;3, 'Raw Data'!L263&gt;'Raw Data'!K263, 'Raw Data'!F263&lt;'Raw Data'!C263), 'Raw Data'!H263, 0)</f>
        <v>0</v>
      </c>
      <c r="V269">
        <f>IF(AND('Raw Data'!L263-'Raw Data'!K263&lt;3, 'Raw Data'!L263&gt;'Raw Data'!K263, 'Raw Data'!F263&gt;'Raw Data'!C263), 'Raw Data'!G263, 0)</f>
        <v>0</v>
      </c>
    </row>
    <row r="270" spans="1:22" x14ac:dyDescent="0.3">
      <c r="A270">
        <f>IF(AND('Raw Data'!F264&lt;'Raw Data'!C264, 'Raw Data'!L264&gt;'Raw Data'!K264, 'Raw Data'!L264-'Raw Data'!K264&gt;3), 'Raw Data'!J264, 0)</f>
        <v>0</v>
      </c>
      <c r="B270">
        <f>IF(AND('Raw Data'!C264&lt;'Raw Data'!F264, 'Raw Data'!K264&gt;'Raw Data'!L264, 'Raw Data'!K264-'Raw Data'!L264&gt;3), 'Raw Data'!I264, 0)</f>
        <v>0</v>
      </c>
      <c r="C270">
        <f>IF(AND('Raw Data'!F264&lt;'Raw Data'!C264, 'Raw Data'!L264&gt;'Raw Data'!K264, 'Raw Data'!L264-'Raw Data'!K264&lt;4), 'Raw Data'!H264, 0)</f>
        <v>0</v>
      </c>
      <c r="D270">
        <f>IF(AND('Raw Data'!C264&lt;'Raw Data'!F264, 'Raw Data'!K264&gt;'Raw Data'!L264, 'Raw Data'!K264-'Raw Data'!L264&lt;4), 'Raw Data'!G264, 0)</f>
        <v>0</v>
      </c>
      <c r="E270">
        <f>IF(ISBLANK('Raw Data'!J264), 0, IF(AND(4=MATCH(LARGE('Raw Data'!G264:J264, 4), 'Raw Data'!G264:J264, 0), 'Raw Data'!L264-'Raw Data'!K264&gt;3), 'Raw Data'!J264, 0))</f>
        <v>0</v>
      </c>
      <c r="F270">
        <f>IF(ISBLANK('Raw Data'!J264), 0, IF(AND(3=MATCH(LARGE('Raw Data'!G264:J264, 4), 'Raw Data'!G264:J264, 0), 'Raw Data'!K264-'Raw Data'!L264&gt;3), 'Raw Data'!I264, 0))</f>
        <v>0</v>
      </c>
      <c r="G270">
        <f>IF(ISBLANK('Raw Data'!J264), 0, IF(AND(2=MATCH(LARGE('Raw Data'!G264:J264, 4), 'Raw Data'!G264:J264, 0), AND('Raw Data'!L264-'Raw Data'!K264&lt;4, 'Raw Data'!L264-'Raw Data'!K264&gt;0)), 'Raw Data'!H264, 0))</f>
        <v>0</v>
      </c>
      <c r="H270">
        <f>IF(ISBLANK('Raw Data'!J264), 0, IF(AND(1=MATCH(LARGE('Raw Data'!G264:J264, 4), 'Raw Data'!G264:J264, 0), AND('Raw Data'!K264-'Raw Data'!L264&lt;4, 'Raw Data'!K264-'Raw Data'!L264&gt;0)), 'Raw Data'!G264, 0))</f>
        <v>0</v>
      </c>
      <c r="I270">
        <f>IF(ISBLANK('Raw Data'!J264), 0, IF(AND(4=MATCH(LARGE('Raw Data'!G264:J264, 3), 'Raw Data'!G264:J264, 0), 'Raw Data'!L264-'Raw Data'!K264&gt;3), 'Raw Data'!J264, 0))</f>
        <v>0</v>
      </c>
      <c r="J270">
        <f>IF(ISBLANK('Raw Data'!J264), 0, IF(AND(3=MATCH(LARGE('Raw Data'!G264:J264, 3), 'Raw Data'!G264:J264, 0), 'Raw Data'!K264-'Raw Data'!L264&gt;3), 'Raw Data'!I264, 0))</f>
        <v>0</v>
      </c>
      <c r="K270">
        <f>IF(ISBLANK('Raw Data'!J264), 0, IF(AND(2=MATCH(LARGE('Raw Data'!G264:J264, 3), 'Raw Data'!G264:J264, 0), AND('Raw Data'!L264-'Raw Data'!K264&lt;4, 'Raw Data'!L264-'Raw Data'!K264&gt;0)), 'Raw Data'!H264, 0))</f>
        <v>0</v>
      </c>
      <c r="L270">
        <f>IF(ISBLANK('Raw Data'!J264), 0, IF(AND(1=MATCH(LARGE('Raw Data'!G264:J264, 3), 'Raw Data'!G264:J264, 0), AND('Raw Data'!K264-'Raw Data'!L264&lt;4, 'Raw Data'!K264-'Raw Data'!L264&gt;0)), 'Raw Data'!G264, 0))</f>
        <v>0</v>
      </c>
      <c r="M270">
        <f>IF(ISBLANK('Raw Data'!J264), 0, IF(AND(4=MATCH(LARGE('Raw Data'!G264:J264, 2), 'Raw Data'!G264:J264, 0), 'Raw Data'!L264-'Raw Data'!K264&gt;3), 'Raw Data'!J264, 0))</f>
        <v>0</v>
      </c>
      <c r="N270">
        <f>IF(ISBLANK('Raw Data'!J264), 0, IF(AND(3=MATCH(LARGE('Raw Data'!G264:J264, 2), 'Raw Data'!G264:J264, 0), 'Raw Data'!K264-'Raw Data'!L264&gt;3), 'Raw Data'!I264, 0))</f>
        <v>0</v>
      </c>
      <c r="O270">
        <f>IF(ISBLANK('Raw Data'!J264), 0, IF(AND(2=MATCH(LARGE('Raw Data'!G264:J264, 2), 'Raw Data'!G264:J264, 0), AND('Raw Data'!L264-'Raw Data'!K264&lt;4, 'Raw Data'!L264-'Raw Data'!K264&gt;0)), 'Raw Data'!H264, 0))</f>
        <v>0</v>
      </c>
      <c r="P270">
        <f>IF(ISBLANK('Raw Data'!J264), 0, IF(AND(1=MATCH(LARGE('Raw Data'!G264:J264, 2), 'Raw Data'!G264:J264, 0), AND('Raw Data'!K264-'Raw Data'!L264&lt;4, 'Raw Data'!K264-'Raw Data'!L264&gt;0)), 'Raw Data'!G264, 0))</f>
        <v>0</v>
      </c>
      <c r="Q270">
        <f>IF(ISBLANK('Raw Data'!J264), 0, IF(AND(4=MATCH(LARGE('Raw Data'!G264:J264, 1), 'Raw Data'!G264:J264, 0), 'Raw Data'!L264-'Raw Data'!K264&gt;3), 'Raw Data'!J264, 0))</f>
        <v>0</v>
      </c>
      <c r="R270">
        <f>IF(ISBLANK('Raw Data'!J264), 0, IF(AND(3=MATCH(LARGE('Raw Data'!G264:J264, 1), 'Raw Data'!G264:J264, 0), 'Raw Data'!K264-'Raw Data'!L264&gt;3), 'Raw Data'!I264, 0))</f>
        <v>0</v>
      </c>
      <c r="S270">
        <f>IF(AND('Raw Data'!L264-'Raw Data'!K264&gt;4, 'Raw Data'!F264&lt;'Raw Data'!C264), 'Raw Data'!J264, 0)</f>
        <v>0</v>
      </c>
      <c r="T270">
        <f>IF(AND('Raw Data'!K264-'Raw Data'!L264&gt;4, 'Raw Data'!F264&gt;'Raw Data'!C264), 'Raw Data'!I264, 0)</f>
        <v>0</v>
      </c>
      <c r="U270">
        <f>IF(AND('Raw Data'!L264-'Raw Data'!K264&lt;3, 'Raw Data'!L264&gt;'Raw Data'!K264, 'Raw Data'!F264&lt;'Raw Data'!C264), 'Raw Data'!H264, 0)</f>
        <v>0</v>
      </c>
      <c r="V270">
        <f>IF(AND('Raw Data'!L264-'Raw Data'!K264&lt;3, 'Raw Data'!L264&gt;'Raw Data'!K264, 'Raw Data'!F264&gt;'Raw Data'!C264), 'Raw Data'!G264, 0)</f>
        <v>0</v>
      </c>
    </row>
    <row r="271" spans="1:22" x14ac:dyDescent="0.3">
      <c r="A271">
        <f>IF(AND('Raw Data'!F265&lt;'Raw Data'!C265, 'Raw Data'!L265&gt;'Raw Data'!K265, 'Raw Data'!L265-'Raw Data'!K265&gt;3), 'Raw Data'!J265, 0)</f>
        <v>0</v>
      </c>
      <c r="B271">
        <f>IF(AND('Raw Data'!C265&lt;'Raw Data'!F265, 'Raw Data'!K265&gt;'Raw Data'!L265, 'Raw Data'!K265-'Raw Data'!L265&gt;3), 'Raw Data'!I265, 0)</f>
        <v>0</v>
      </c>
      <c r="C271">
        <f>IF(AND('Raw Data'!F265&lt;'Raw Data'!C265, 'Raw Data'!L265&gt;'Raw Data'!K265, 'Raw Data'!L265-'Raw Data'!K265&lt;4), 'Raw Data'!H265, 0)</f>
        <v>0</v>
      </c>
      <c r="D271">
        <f>IF(AND('Raw Data'!C265&lt;'Raw Data'!F265, 'Raw Data'!K265&gt;'Raw Data'!L265, 'Raw Data'!K265-'Raw Data'!L265&lt;4), 'Raw Data'!G265, 0)</f>
        <v>0</v>
      </c>
      <c r="E271">
        <f>IF(ISBLANK('Raw Data'!J265), 0, IF(AND(4=MATCH(LARGE('Raw Data'!G265:J265, 4), 'Raw Data'!G265:J265, 0), 'Raw Data'!L265-'Raw Data'!K265&gt;3), 'Raw Data'!J265, 0))</f>
        <v>0</v>
      </c>
      <c r="F271">
        <f>IF(ISBLANK('Raw Data'!J265), 0, IF(AND(3=MATCH(LARGE('Raw Data'!G265:J265, 4), 'Raw Data'!G265:J265, 0), 'Raw Data'!K265-'Raw Data'!L265&gt;3), 'Raw Data'!I265, 0))</f>
        <v>0</v>
      </c>
      <c r="G271">
        <f>IF(ISBLANK('Raw Data'!J265), 0, IF(AND(2=MATCH(LARGE('Raw Data'!G265:J265, 4), 'Raw Data'!G265:J265, 0), AND('Raw Data'!L265-'Raw Data'!K265&lt;4, 'Raw Data'!L265-'Raw Data'!K265&gt;0)), 'Raw Data'!H265, 0))</f>
        <v>0</v>
      </c>
      <c r="H271">
        <f>IF(ISBLANK('Raw Data'!J265), 0, IF(AND(1=MATCH(LARGE('Raw Data'!G265:J265, 4), 'Raw Data'!G265:J265, 0), AND('Raw Data'!K265-'Raw Data'!L265&lt;4, 'Raw Data'!K265-'Raw Data'!L265&gt;0)), 'Raw Data'!G265, 0))</f>
        <v>0</v>
      </c>
      <c r="I271">
        <f>IF(ISBLANK('Raw Data'!J265), 0, IF(AND(4=MATCH(LARGE('Raw Data'!G265:J265, 3), 'Raw Data'!G265:J265, 0), 'Raw Data'!L265-'Raw Data'!K265&gt;3), 'Raw Data'!J265, 0))</f>
        <v>0</v>
      </c>
      <c r="J271">
        <f>IF(ISBLANK('Raw Data'!J265), 0, IF(AND(3=MATCH(LARGE('Raw Data'!G265:J265, 3), 'Raw Data'!G265:J265, 0), 'Raw Data'!K265-'Raw Data'!L265&gt;3), 'Raw Data'!I265, 0))</f>
        <v>0</v>
      </c>
      <c r="K271">
        <f>IF(ISBLANK('Raw Data'!J265), 0, IF(AND(2=MATCH(LARGE('Raw Data'!G265:J265, 3), 'Raw Data'!G265:J265, 0), AND('Raw Data'!L265-'Raw Data'!K265&lt;4, 'Raw Data'!L265-'Raw Data'!K265&gt;0)), 'Raw Data'!H265, 0))</f>
        <v>0</v>
      </c>
      <c r="L271">
        <f>IF(ISBLANK('Raw Data'!J265), 0, IF(AND(1=MATCH(LARGE('Raw Data'!G265:J265, 3), 'Raw Data'!G265:J265, 0), AND('Raw Data'!K265-'Raw Data'!L265&lt;4, 'Raw Data'!K265-'Raw Data'!L265&gt;0)), 'Raw Data'!G265, 0))</f>
        <v>0</v>
      </c>
      <c r="M271">
        <f>IF(ISBLANK('Raw Data'!J265), 0, IF(AND(4=MATCH(LARGE('Raw Data'!G265:J265, 2), 'Raw Data'!G265:J265, 0), 'Raw Data'!L265-'Raw Data'!K265&gt;3), 'Raw Data'!J265, 0))</f>
        <v>0</v>
      </c>
      <c r="N271">
        <f>IF(ISBLANK('Raw Data'!J265), 0, IF(AND(3=MATCH(LARGE('Raw Data'!G265:J265, 2), 'Raw Data'!G265:J265, 0), 'Raw Data'!K265-'Raw Data'!L265&gt;3), 'Raw Data'!I265, 0))</f>
        <v>0</v>
      </c>
      <c r="O271">
        <f>IF(ISBLANK('Raw Data'!J265), 0, IF(AND(2=MATCH(LARGE('Raw Data'!G265:J265, 2), 'Raw Data'!G265:J265, 0), AND('Raw Data'!L265-'Raw Data'!K265&lt;4, 'Raw Data'!L265-'Raw Data'!K265&gt;0)), 'Raw Data'!H265, 0))</f>
        <v>0</v>
      </c>
      <c r="P271">
        <f>IF(ISBLANK('Raw Data'!J265), 0, IF(AND(1=MATCH(LARGE('Raw Data'!G265:J265, 2), 'Raw Data'!G265:J265, 0), AND('Raw Data'!K265-'Raw Data'!L265&lt;4, 'Raw Data'!K265-'Raw Data'!L265&gt;0)), 'Raw Data'!G265, 0))</f>
        <v>0</v>
      </c>
      <c r="Q271">
        <f>IF(ISBLANK('Raw Data'!J265), 0, IF(AND(4=MATCH(LARGE('Raw Data'!G265:J265, 1), 'Raw Data'!G265:J265, 0), 'Raw Data'!L265-'Raw Data'!K265&gt;3), 'Raw Data'!J265, 0))</f>
        <v>0</v>
      </c>
      <c r="R271">
        <f>IF(ISBLANK('Raw Data'!J265), 0, IF(AND(3=MATCH(LARGE('Raw Data'!G265:J265, 1), 'Raw Data'!G265:J265, 0), 'Raw Data'!K265-'Raw Data'!L265&gt;3), 'Raw Data'!I265, 0))</f>
        <v>0</v>
      </c>
      <c r="S271">
        <f>IF(AND('Raw Data'!L265-'Raw Data'!K265&gt;4, 'Raw Data'!F265&lt;'Raw Data'!C265), 'Raw Data'!J265, 0)</f>
        <v>0</v>
      </c>
      <c r="T271">
        <f>IF(AND('Raw Data'!K265-'Raw Data'!L265&gt;4, 'Raw Data'!F265&gt;'Raw Data'!C265), 'Raw Data'!I265, 0)</f>
        <v>0</v>
      </c>
      <c r="U271">
        <f>IF(AND('Raw Data'!L265-'Raw Data'!K265&lt;3, 'Raw Data'!L265&gt;'Raw Data'!K265, 'Raw Data'!F265&lt;'Raw Data'!C265), 'Raw Data'!H265, 0)</f>
        <v>0</v>
      </c>
      <c r="V271">
        <f>IF(AND('Raw Data'!L265-'Raw Data'!K265&lt;3, 'Raw Data'!L265&gt;'Raw Data'!K265, 'Raw Data'!F265&gt;'Raw Data'!C265), 'Raw Data'!G265, 0)</f>
        <v>0</v>
      </c>
    </row>
    <row r="272" spans="1:22" x14ac:dyDescent="0.3">
      <c r="A272">
        <f>IF(AND('Raw Data'!F266&lt;'Raw Data'!C266, 'Raw Data'!L266&gt;'Raw Data'!K266, 'Raw Data'!L266-'Raw Data'!K266&gt;3), 'Raw Data'!J266, 0)</f>
        <v>0</v>
      </c>
      <c r="B272">
        <f>IF(AND('Raw Data'!C266&lt;'Raw Data'!F266, 'Raw Data'!K266&gt;'Raw Data'!L266, 'Raw Data'!K266-'Raw Data'!L266&gt;3), 'Raw Data'!I266, 0)</f>
        <v>0</v>
      </c>
      <c r="C272">
        <f>IF(AND('Raw Data'!F266&lt;'Raw Data'!C266, 'Raw Data'!L266&gt;'Raw Data'!K266, 'Raw Data'!L266-'Raw Data'!K266&lt;4), 'Raw Data'!H266, 0)</f>
        <v>0</v>
      </c>
      <c r="D272">
        <f>IF(AND('Raw Data'!C266&lt;'Raw Data'!F266, 'Raw Data'!K266&gt;'Raw Data'!L266, 'Raw Data'!K266-'Raw Data'!L266&lt;4), 'Raw Data'!G266, 0)</f>
        <v>0</v>
      </c>
      <c r="E272">
        <f>IF(ISBLANK('Raw Data'!J266), 0, IF(AND(4=MATCH(LARGE('Raw Data'!G266:J266, 4), 'Raw Data'!G266:J266, 0), 'Raw Data'!L266-'Raw Data'!K266&gt;3), 'Raw Data'!J266, 0))</f>
        <v>0</v>
      </c>
      <c r="F272">
        <f>IF(ISBLANK('Raw Data'!J266), 0, IF(AND(3=MATCH(LARGE('Raw Data'!G266:J266, 4), 'Raw Data'!G266:J266, 0), 'Raw Data'!K266-'Raw Data'!L266&gt;3), 'Raw Data'!I266, 0))</f>
        <v>0</v>
      </c>
      <c r="G272">
        <f>IF(ISBLANK('Raw Data'!J266), 0, IF(AND(2=MATCH(LARGE('Raw Data'!G266:J266, 4), 'Raw Data'!G266:J266, 0), AND('Raw Data'!L266-'Raw Data'!K266&lt;4, 'Raw Data'!L266-'Raw Data'!K266&gt;0)), 'Raw Data'!H266, 0))</f>
        <v>0</v>
      </c>
      <c r="H272">
        <f>IF(ISBLANK('Raw Data'!J266), 0, IF(AND(1=MATCH(LARGE('Raw Data'!G266:J266, 4), 'Raw Data'!G266:J266, 0), AND('Raw Data'!K266-'Raw Data'!L266&lt;4, 'Raw Data'!K266-'Raw Data'!L266&gt;0)), 'Raw Data'!G266, 0))</f>
        <v>0</v>
      </c>
      <c r="I272">
        <f>IF(ISBLANK('Raw Data'!J266), 0, IF(AND(4=MATCH(LARGE('Raw Data'!G266:J266, 3), 'Raw Data'!G266:J266, 0), 'Raw Data'!L266-'Raw Data'!K266&gt;3), 'Raw Data'!J266, 0))</f>
        <v>0</v>
      </c>
      <c r="J272">
        <f>IF(ISBLANK('Raw Data'!J266), 0, IF(AND(3=MATCH(LARGE('Raw Data'!G266:J266, 3), 'Raw Data'!G266:J266, 0), 'Raw Data'!K266-'Raw Data'!L266&gt;3), 'Raw Data'!I266, 0))</f>
        <v>0</v>
      </c>
      <c r="K272">
        <f>IF(ISBLANK('Raw Data'!J266), 0, IF(AND(2=MATCH(LARGE('Raw Data'!G266:J266, 3), 'Raw Data'!G266:J266, 0), AND('Raw Data'!L266-'Raw Data'!K266&lt;4, 'Raw Data'!L266-'Raw Data'!K266&gt;0)), 'Raw Data'!H266, 0))</f>
        <v>0</v>
      </c>
      <c r="L272">
        <f>IF(ISBLANK('Raw Data'!J266), 0, IF(AND(1=MATCH(LARGE('Raw Data'!G266:J266, 3), 'Raw Data'!G266:J266, 0), AND('Raw Data'!K266-'Raw Data'!L266&lt;4, 'Raw Data'!K266-'Raw Data'!L266&gt;0)), 'Raw Data'!G266, 0))</f>
        <v>0</v>
      </c>
      <c r="M272">
        <f>IF(ISBLANK('Raw Data'!J266), 0, IF(AND(4=MATCH(LARGE('Raw Data'!G266:J266, 2), 'Raw Data'!G266:J266, 0), 'Raw Data'!L266-'Raw Data'!K266&gt;3), 'Raw Data'!J266, 0))</f>
        <v>0</v>
      </c>
      <c r="N272">
        <f>IF(ISBLANK('Raw Data'!J266), 0, IF(AND(3=MATCH(LARGE('Raw Data'!G266:J266, 2), 'Raw Data'!G266:J266, 0), 'Raw Data'!K266-'Raw Data'!L266&gt;3), 'Raw Data'!I266, 0))</f>
        <v>0</v>
      </c>
      <c r="O272">
        <f>IF(ISBLANK('Raw Data'!J266), 0, IF(AND(2=MATCH(LARGE('Raw Data'!G266:J266, 2), 'Raw Data'!G266:J266, 0), AND('Raw Data'!L266-'Raw Data'!K266&lt;4, 'Raw Data'!L266-'Raw Data'!K266&gt;0)), 'Raw Data'!H266, 0))</f>
        <v>0</v>
      </c>
      <c r="P272">
        <f>IF(ISBLANK('Raw Data'!J266), 0, IF(AND(1=MATCH(LARGE('Raw Data'!G266:J266, 2), 'Raw Data'!G266:J266, 0), AND('Raw Data'!K266-'Raw Data'!L266&lt;4, 'Raw Data'!K266-'Raw Data'!L266&gt;0)), 'Raw Data'!G266, 0))</f>
        <v>0</v>
      </c>
      <c r="Q272">
        <f>IF(ISBLANK('Raw Data'!J266), 0, IF(AND(4=MATCH(LARGE('Raw Data'!G266:J266, 1), 'Raw Data'!G266:J266, 0), 'Raw Data'!L266-'Raw Data'!K266&gt;3), 'Raw Data'!J266, 0))</f>
        <v>0</v>
      </c>
      <c r="R272">
        <f>IF(ISBLANK('Raw Data'!J266), 0, IF(AND(3=MATCH(LARGE('Raw Data'!G266:J266, 1), 'Raw Data'!G266:J266, 0), 'Raw Data'!K266-'Raw Data'!L266&gt;3), 'Raw Data'!I266, 0))</f>
        <v>0</v>
      </c>
      <c r="S272">
        <f>IF(AND('Raw Data'!L266-'Raw Data'!K266&gt;4, 'Raw Data'!F266&lt;'Raw Data'!C266), 'Raw Data'!J266, 0)</f>
        <v>0</v>
      </c>
      <c r="T272">
        <f>IF(AND('Raw Data'!K266-'Raw Data'!L266&gt;4, 'Raw Data'!F266&gt;'Raw Data'!C266), 'Raw Data'!I266, 0)</f>
        <v>0</v>
      </c>
      <c r="U272">
        <f>IF(AND('Raw Data'!L266-'Raw Data'!K266&lt;3, 'Raw Data'!L266&gt;'Raw Data'!K266, 'Raw Data'!F266&lt;'Raw Data'!C266), 'Raw Data'!H266, 0)</f>
        <v>0</v>
      </c>
      <c r="V272">
        <f>IF(AND('Raw Data'!L266-'Raw Data'!K266&lt;3, 'Raw Data'!L266&gt;'Raw Data'!K266, 'Raw Data'!F266&gt;'Raw Data'!C266), 'Raw Data'!G266, 0)</f>
        <v>0</v>
      </c>
    </row>
    <row r="273" spans="1:22" x14ac:dyDescent="0.3">
      <c r="A273">
        <f>IF(AND('Raw Data'!F267&lt;'Raw Data'!C267, 'Raw Data'!L267&gt;'Raw Data'!K267, 'Raw Data'!L267-'Raw Data'!K267&gt;3), 'Raw Data'!J267, 0)</f>
        <v>0</v>
      </c>
      <c r="B273">
        <f>IF(AND('Raw Data'!C267&lt;'Raw Data'!F267, 'Raw Data'!K267&gt;'Raw Data'!L267, 'Raw Data'!K267-'Raw Data'!L267&gt;3), 'Raw Data'!I267, 0)</f>
        <v>0</v>
      </c>
      <c r="C273">
        <f>IF(AND('Raw Data'!F267&lt;'Raw Data'!C267, 'Raw Data'!L267&gt;'Raw Data'!K267, 'Raw Data'!L267-'Raw Data'!K267&lt;4), 'Raw Data'!H267, 0)</f>
        <v>0</v>
      </c>
      <c r="D273">
        <f>IF(AND('Raw Data'!C267&lt;'Raw Data'!F267, 'Raw Data'!K267&gt;'Raw Data'!L267, 'Raw Data'!K267-'Raw Data'!L267&lt;4), 'Raw Data'!G267, 0)</f>
        <v>0</v>
      </c>
      <c r="E273">
        <f>IF(ISBLANK('Raw Data'!J267), 0, IF(AND(4=MATCH(LARGE('Raw Data'!G267:J267, 4), 'Raw Data'!G267:J267, 0), 'Raw Data'!L267-'Raw Data'!K267&gt;3), 'Raw Data'!J267, 0))</f>
        <v>0</v>
      </c>
      <c r="F273">
        <f>IF(ISBLANK('Raw Data'!J267), 0, IF(AND(3=MATCH(LARGE('Raw Data'!G267:J267, 4), 'Raw Data'!G267:J267, 0), 'Raw Data'!K267-'Raw Data'!L267&gt;3), 'Raw Data'!I267, 0))</f>
        <v>0</v>
      </c>
      <c r="G273">
        <f>IF(ISBLANK('Raw Data'!J267), 0, IF(AND(2=MATCH(LARGE('Raw Data'!G267:J267, 4), 'Raw Data'!G267:J267, 0), AND('Raw Data'!L267-'Raw Data'!K267&lt;4, 'Raw Data'!L267-'Raw Data'!K267&gt;0)), 'Raw Data'!H267, 0))</f>
        <v>0</v>
      </c>
      <c r="H273">
        <f>IF(ISBLANK('Raw Data'!J267), 0, IF(AND(1=MATCH(LARGE('Raw Data'!G267:J267, 4), 'Raw Data'!G267:J267, 0), AND('Raw Data'!K267-'Raw Data'!L267&lt;4, 'Raw Data'!K267-'Raw Data'!L267&gt;0)), 'Raw Data'!G267, 0))</f>
        <v>0</v>
      </c>
      <c r="I273">
        <f>IF(ISBLANK('Raw Data'!J267), 0, IF(AND(4=MATCH(LARGE('Raw Data'!G267:J267, 3), 'Raw Data'!G267:J267, 0), 'Raw Data'!L267-'Raw Data'!K267&gt;3), 'Raw Data'!J267, 0))</f>
        <v>0</v>
      </c>
      <c r="J273">
        <f>IF(ISBLANK('Raw Data'!J267), 0, IF(AND(3=MATCH(LARGE('Raw Data'!G267:J267, 3), 'Raw Data'!G267:J267, 0), 'Raw Data'!K267-'Raw Data'!L267&gt;3), 'Raw Data'!I267, 0))</f>
        <v>0</v>
      </c>
      <c r="K273">
        <f>IF(ISBLANK('Raw Data'!J267), 0, IF(AND(2=MATCH(LARGE('Raw Data'!G267:J267, 3), 'Raw Data'!G267:J267, 0), AND('Raw Data'!L267-'Raw Data'!K267&lt;4, 'Raw Data'!L267-'Raw Data'!K267&gt;0)), 'Raw Data'!H267, 0))</f>
        <v>0</v>
      </c>
      <c r="L273">
        <f>IF(ISBLANK('Raw Data'!J267), 0, IF(AND(1=MATCH(LARGE('Raw Data'!G267:J267, 3), 'Raw Data'!G267:J267, 0), AND('Raw Data'!K267-'Raw Data'!L267&lt;4, 'Raw Data'!K267-'Raw Data'!L267&gt;0)), 'Raw Data'!G267, 0))</f>
        <v>0</v>
      </c>
      <c r="M273">
        <f>IF(ISBLANK('Raw Data'!J267), 0, IF(AND(4=MATCH(LARGE('Raw Data'!G267:J267, 2), 'Raw Data'!G267:J267, 0), 'Raw Data'!L267-'Raw Data'!K267&gt;3), 'Raw Data'!J267, 0))</f>
        <v>0</v>
      </c>
      <c r="N273">
        <f>IF(ISBLANK('Raw Data'!J267), 0, IF(AND(3=MATCH(LARGE('Raw Data'!G267:J267, 2), 'Raw Data'!G267:J267, 0), 'Raw Data'!K267-'Raw Data'!L267&gt;3), 'Raw Data'!I267, 0))</f>
        <v>0</v>
      </c>
      <c r="O273">
        <f>IF(ISBLANK('Raw Data'!J267), 0, IF(AND(2=MATCH(LARGE('Raw Data'!G267:J267, 2), 'Raw Data'!G267:J267, 0), AND('Raw Data'!L267-'Raw Data'!K267&lt;4, 'Raw Data'!L267-'Raw Data'!K267&gt;0)), 'Raw Data'!H267, 0))</f>
        <v>0</v>
      </c>
      <c r="P273">
        <f>IF(ISBLANK('Raw Data'!J267), 0, IF(AND(1=MATCH(LARGE('Raw Data'!G267:J267, 2), 'Raw Data'!G267:J267, 0), AND('Raw Data'!K267-'Raw Data'!L267&lt;4, 'Raw Data'!K267-'Raw Data'!L267&gt;0)), 'Raw Data'!G267, 0))</f>
        <v>0</v>
      </c>
      <c r="Q273">
        <f>IF(ISBLANK('Raw Data'!J267), 0, IF(AND(4=MATCH(LARGE('Raw Data'!G267:J267, 1), 'Raw Data'!G267:J267, 0), 'Raw Data'!L267-'Raw Data'!K267&gt;3), 'Raw Data'!J267, 0))</f>
        <v>0</v>
      </c>
      <c r="R273">
        <f>IF(ISBLANK('Raw Data'!J267), 0, IF(AND(3=MATCH(LARGE('Raw Data'!G267:J267, 1), 'Raw Data'!G267:J267, 0), 'Raw Data'!K267-'Raw Data'!L267&gt;3), 'Raw Data'!I267, 0))</f>
        <v>0</v>
      </c>
      <c r="S273">
        <f>IF(AND('Raw Data'!L267-'Raw Data'!K267&gt;4, 'Raw Data'!F267&lt;'Raw Data'!C267), 'Raw Data'!J267, 0)</f>
        <v>0</v>
      </c>
      <c r="T273">
        <f>IF(AND('Raw Data'!K267-'Raw Data'!L267&gt;4, 'Raw Data'!F267&gt;'Raw Data'!C267), 'Raw Data'!I267, 0)</f>
        <v>0</v>
      </c>
      <c r="U273">
        <f>IF(AND('Raw Data'!L267-'Raw Data'!K267&lt;3, 'Raw Data'!L267&gt;'Raw Data'!K267, 'Raw Data'!F267&lt;'Raw Data'!C267), 'Raw Data'!H267, 0)</f>
        <v>0</v>
      </c>
      <c r="V273">
        <f>IF(AND('Raw Data'!L267-'Raw Data'!K267&lt;3, 'Raw Data'!L267&gt;'Raw Data'!K267, 'Raw Data'!F267&gt;'Raw Data'!C267), 'Raw Data'!G267, 0)</f>
        <v>0</v>
      </c>
    </row>
    <row r="274" spans="1:22" x14ac:dyDescent="0.3">
      <c r="A274">
        <f>IF(AND('Raw Data'!F268&lt;'Raw Data'!C268, 'Raw Data'!L268&gt;'Raw Data'!K268, 'Raw Data'!L268-'Raw Data'!K268&gt;3), 'Raw Data'!J268, 0)</f>
        <v>0</v>
      </c>
      <c r="B274">
        <f>IF(AND('Raw Data'!C268&lt;'Raw Data'!F268, 'Raw Data'!K268&gt;'Raw Data'!L268, 'Raw Data'!K268-'Raw Data'!L268&gt;3), 'Raw Data'!I268, 0)</f>
        <v>0</v>
      </c>
      <c r="C274">
        <f>IF(AND('Raw Data'!F268&lt;'Raw Data'!C268, 'Raw Data'!L268&gt;'Raw Data'!K268, 'Raw Data'!L268-'Raw Data'!K268&lt;4), 'Raw Data'!H268, 0)</f>
        <v>0</v>
      </c>
      <c r="D274">
        <f>IF(AND('Raw Data'!C268&lt;'Raw Data'!F268, 'Raw Data'!K268&gt;'Raw Data'!L268, 'Raw Data'!K268-'Raw Data'!L268&lt;4), 'Raw Data'!G268, 0)</f>
        <v>0</v>
      </c>
      <c r="E274">
        <f>IF(ISBLANK('Raw Data'!J268), 0, IF(AND(4=MATCH(LARGE('Raw Data'!G268:J268, 4), 'Raw Data'!G268:J268, 0), 'Raw Data'!L268-'Raw Data'!K268&gt;3), 'Raw Data'!J268, 0))</f>
        <v>0</v>
      </c>
      <c r="F274">
        <f>IF(ISBLANK('Raw Data'!J268), 0, IF(AND(3=MATCH(LARGE('Raw Data'!G268:J268, 4), 'Raw Data'!G268:J268, 0), 'Raw Data'!K268-'Raw Data'!L268&gt;3), 'Raw Data'!I268, 0))</f>
        <v>0</v>
      </c>
      <c r="G274">
        <f>IF(ISBLANK('Raw Data'!J268), 0, IF(AND(2=MATCH(LARGE('Raw Data'!G268:J268, 4), 'Raw Data'!G268:J268, 0), AND('Raw Data'!L268-'Raw Data'!K268&lt;4, 'Raw Data'!L268-'Raw Data'!K268&gt;0)), 'Raw Data'!H268, 0))</f>
        <v>0</v>
      </c>
      <c r="H274">
        <f>IF(ISBLANK('Raw Data'!J268), 0, IF(AND(1=MATCH(LARGE('Raw Data'!G268:J268, 4), 'Raw Data'!G268:J268, 0), AND('Raw Data'!K268-'Raw Data'!L268&lt;4, 'Raw Data'!K268-'Raw Data'!L268&gt;0)), 'Raw Data'!G268, 0))</f>
        <v>0</v>
      </c>
      <c r="I274">
        <f>IF(ISBLANK('Raw Data'!J268), 0, IF(AND(4=MATCH(LARGE('Raw Data'!G268:J268, 3), 'Raw Data'!G268:J268, 0), 'Raw Data'!L268-'Raw Data'!K268&gt;3), 'Raw Data'!J268, 0))</f>
        <v>0</v>
      </c>
      <c r="J274">
        <f>IF(ISBLANK('Raw Data'!J268), 0, IF(AND(3=MATCH(LARGE('Raw Data'!G268:J268, 3), 'Raw Data'!G268:J268, 0), 'Raw Data'!K268-'Raw Data'!L268&gt;3), 'Raw Data'!I268, 0))</f>
        <v>0</v>
      </c>
      <c r="K274">
        <f>IF(ISBLANK('Raw Data'!J268), 0, IF(AND(2=MATCH(LARGE('Raw Data'!G268:J268, 3), 'Raw Data'!G268:J268, 0), AND('Raw Data'!L268-'Raw Data'!K268&lt;4, 'Raw Data'!L268-'Raw Data'!K268&gt;0)), 'Raw Data'!H268, 0))</f>
        <v>0</v>
      </c>
      <c r="L274">
        <f>IF(ISBLANK('Raw Data'!J268), 0, IF(AND(1=MATCH(LARGE('Raw Data'!G268:J268, 3), 'Raw Data'!G268:J268, 0), AND('Raw Data'!K268-'Raw Data'!L268&lt;4, 'Raw Data'!K268-'Raw Data'!L268&gt;0)), 'Raw Data'!G268, 0))</f>
        <v>0</v>
      </c>
      <c r="M274">
        <f>IF(ISBLANK('Raw Data'!J268), 0, IF(AND(4=MATCH(LARGE('Raw Data'!G268:J268, 2), 'Raw Data'!G268:J268, 0), 'Raw Data'!L268-'Raw Data'!K268&gt;3), 'Raw Data'!J268, 0))</f>
        <v>0</v>
      </c>
      <c r="N274">
        <f>IF(ISBLANK('Raw Data'!J268), 0, IF(AND(3=MATCH(LARGE('Raw Data'!G268:J268, 2), 'Raw Data'!G268:J268, 0), 'Raw Data'!K268-'Raw Data'!L268&gt;3), 'Raw Data'!I268, 0))</f>
        <v>0</v>
      </c>
      <c r="O274">
        <f>IF(ISBLANK('Raw Data'!J268), 0, IF(AND(2=MATCH(LARGE('Raw Data'!G268:J268, 2), 'Raw Data'!G268:J268, 0), AND('Raw Data'!L268-'Raw Data'!K268&lt;4, 'Raw Data'!L268-'Raw Data'!K268&gt;0)), 'Raw Data'!H268, 0))</f>
        <v>0</v>
      </c>
      <c r="P274">
        <f>IF(ISBLANK('Raw Data'!J268), 0, IF(AND(1=MATCH(LARGE('Raw Data'!G268:J268, 2), 'Raw Data'!G268:J268, 0), AND('Raw Data'!K268-'Raw Data'!L268&lt;4, 'Raw Data'!K268-'Raw Data'!L268&gt;0)), 'Raw Data'!G268, 0))</f>
        <v>0</v>
      </c>
      <c r="Q274">
        <f>IF(ISBLANK('Raw Data'!J268), 0, IF(AND(4=MATCH(LARGE('Raw Data'!G268:J268, 1), 'Raw Data'!G268:J268, 0), 'Raw Data'!L268-'Raw Data'!K268&gt;3), 'Raw Data'!J268, 0))</f>
        <v>0</v>
      </c>
      <c r="R274">
        <f>IF(ISBLANK('Raw Data'!J268), 0, IF(AND(3=MATCH(LARGE('Raw Data'!G268:J268, 1), 'Raw Data'!G268:J268, 0), 'Raw Data'!K268-'Raw Data'!L268&gt;3), 'Raw Data'!I268, 0))</f>
        <v>0</v>
      </c>
      <c r="S274">
        <f>IF(AND('Raw Data'!L268-'Raw Data'!K268&gt;4, 'Raw Data'!F268&lt;'Raw Data'!C268), 'Raw Data'!J268, 0)</f>
        <v>0</v>
      </c>
      <c r="T274">
        <f>IF(AND('Raw Data'!K268-'Raw Data'!L268&gt;4, 'Raw Data'!F268&gt;'Raw Data'!C268), 'Raw Data'!I268, 0)</f>
        <v>0</v>
      </c>
      <c r="U274">
        <f>IF(AND('Raw Data'!L268-'Raw Data'!K268&lt;3, 'Raw Data'!L268&gt;'Raw Data'!K268, 'Raw Data'!F268&lt;'Raw Data'!C268), 'Raw Data'!H268, 0)</f>
        <v>0</v>
      </c>
      <c r="V274">
        <f>IF(AND('Raw Data'!L268-'Raw Data'!K268&lt;3, 'Raw Data'!L268&gt;'Raw Data'!K268, 'Raw Data'!F268&gt;'Raw Data'!C268), 'Raw Data'!G268, 0)</f>
        <v>0</v>
      </c>
    </row>
    <row r="275" spans="1:22" x14ac:dyDescent="0.3">
      <c r="A275">
        <f>IF(AND('Raw Data'!F269&lt;'Raw Data'!C269, 'Raw Data'!L269&gt;'Raw Data'!K269, 'Raw Data'!L269-'Raw Data'!K269&gt;3), 'Raw Data'!J269, 0)</f>
        <v>0</v>
      </c>
      <c r="B275">
        <f>IF(AND('Raw Data'!C269&lt;'Raw Data'!F269, 'Raw Data'!K269&gt;'Raw Data'!L269, 'Raw Data'!K269-'Raw Data'!L269&gt;3), 'Raw Data'!I269, 0)</f>
        <v>0</v>
      </c>
      <c r="C275">
        <f>IF(AND('Raw Data'!F269&lt;'Raw Data'!C269, 'Raw Data'!L269&gt;'Raw Data'!K269, 'Raw Data'!L269-'Raw Data'!K269&lt;4), 'Raw Data'!H269, 0)</f>
        <v>0</v>
      </c>
      <c r="D275">
        <f>IF(AND('Raw Data'!C269&lt;'Raw Data'!F269, 'Raw Data'!K269&gt;'Raw Data'!L269, 'Raw Data'!K269-'Raw Data'!L269&lt;4), 'Raw Data'!G269, 0)</f>
        <v>0</v>
      </c>
      <c r="E275">
        <f>IF(ISBLANK('Raw Data'!J269), 0, IF(AND(4=MATCH(LARGE('Raw Data'!G269:J269, 4), 'Raw Data'!G269:J269, 0), 'Raw Data'!L269-'Raw Data'!K269&gt;3), 'Raw Data'!J269, 0))</f>
        <v>0</v>
      </c>
      <c r="F275">
        <f>IF(ISBLANK('Raw Data'!J269), 0, IF(AND(3=MATCH(LARGE('Raw Data'!G269:J269, 4), 'Raw Data'!G269:J269, 0), 'Raw Data'!K269-'Raw Data'!L269&gt;3), 'Raw Data'!I269, 0))</f>
        <v>0</v>
      </c>
      <c r="G275">
        <f>IF(ISBLANK('Raw Data'!J269), 0, IF(AND(2=MATCH(LARGE('Raw Data'!G269:J269, 4), 'Raw Data'!G269:J269, 0), AND('Raw Data'!L269-'Raw Data'!K269&lt;4, 'Raw Data'!L269-'Raw Data'!K269&gt;0)), 'Raw Data'!H269, 0))</f>
        <v>0</v>
      </c>
      <c r="H275">
        <f>IF(ISBLANK('Raw Data'!J269), 0, IF(AND(1=MATCH(LARGE('Raw Data'!G269:J269, 4), 'Raw Data'!G269:J269, 0), AND('Raw Data'!K269-'Raw Data'!L269&lt;4, 'Raw Data'!K269-'Raw Data'!L269&gt;0)), 'Raw Data'!G269, 0))</f>
        <v>0</v>
      </c>
      <c r="I275">
        <f>IF(ISBLANK('Raw Data'!J269), 0, IF(AND(4=MATCH(LARGE('Raw Data'!G269:J269, 3), 'Raw Data'!G269:J269, 0), 'Raw Data'!L269-'Raw Data'!K269&gt;3), 'Raw Data'!J269, 0))</f>
        <v>0</v>
      </c>
      <c r="J275">
        <f>IF(ISBLANK('Raw Data'!J269), 0, IF(AND(3=MATCH(LARGE('Raw Data'!G269:J269, 3), 'Raw Data'!G269:J269, 0), 'Raw Data'!K269-'Raw Data'!L269&gt;3), 'Raw Data'!I269, 0))</f>
        <v>0</v>
      </c>
      <c r="K275">
        <f>IF(ISBLANK('Raw Data'!J269), 0, IF(AND(2=MATCH(LARGE('Raw Data'!G269:J269, 3), 'Raw Data'!G269:J269, 0), AND('Raw Data'!L269-'Raw Data'!K269&lt;4, 'Raw Data'!L269-'Raw Data'!K269&gt;0)), 'Raw Data'!H269, 0))</f>
        <v>0</v>
      </c>
      <c r="L275">
        <f>IF(ISBLANK('Raw Data'!J269), 0, IF(AND(1=MATCH(LARGE('Raw Data'!G269:J269, 3), 'Raw Data'!G269:J269, 0), AND('Raw Data'!K269-'Raw Data'!L269&lt;4, 'Raw Data'!K269-'Raw Data'!L269&gt;0)), 'Raw Data'!G269, 0))</f>
        <v>0</v>
      </c>
      <c r="M275">
        <f>IF(ISBLANK('Raw Data'!J269), 0, IF(AND(4=MATCH(LARGE('Raw Data'!G269:J269, 2), 'Raw Data'!G269:J269, 0), 'Raw Data'!L269-'Raw Data'!K269&gt;3), 'Raw Data'!J269, 0))</f>
        <v>0</v>
      </c>
      <c r="N275">
        <f>IF(ISBLANK('Raw Data'!J269), 0, IF(AND(3=MATCH(LARGE('Raw Data'!G269:J269, 2), 'Raw Data'!G269:J269, 0), 'Raw Data'!K269-'Raw Data'!L269&gt;3), 'Raw Data'!I269, 0))</f>
        <v>0</v>
      </c>
      <c r="O275">
        <f>IF(ISBLANK('Raw Data'!J269), 0, IF(AND(2=MATCH(LARGE('Raw Data'!G269:J269, 2), 'Raw Data'!G269:J269, 0), AND('Raw Data'!L269-'Raw Data'!K269&lt;4, 'Raw Data'!L269-'Raw Data'!K269&gt;0)), 'Raw Data'!H269, 0))</f>
        <v>0</v>
      </c>
      <c r="P275">
        <f>IF(ISBLANK('Raw Data'!J269), 0, IF(AND(1=MATCH(LARGE('Raw Data'!G269:J269, 2), 'Raw Data'!G269:J269, 0), AND('Raw Data'!K269-'Raw Data'!L269&lt;4, 'Raw Data'!K269-'Raw Data'!L269&gt;0)), 'Raw Data'!G269, 0))</f>
        <v>0</v>
      </c>
      <c r="Q275">
        <f>IF(ISBLANK('Raw Data'!J269), 0, IF(AND(4=MATCH(LARGE('Raw Data'!G269:J269, 1), 'Raw Data'!G269:J269, 0), 'Raw Data'!L269-'Raw Data'!K269&gt;3), 'Raw Data'!J269, 0))</f>
        <v>0</v>
      </c>
      <c r="R275">
        <f>IF(ISBLANK('Raw Data'!J269), 0, IF(AND(3=MATCH(LARGE('Raw Data'!G269:J269, 1), 'Raw Data'!G269:J269, 0), 'Raw Data'!K269-'Raw Data'!L269&gt;3), 'Raw Data'!I269, 0))</f>
        <v>0</v>
      </c>
      <c r="S275">
        <f>IF(AND('Raw Data'!L269-'Raw Data'!K269&gt;4, 'Raw Data'!F269&lt;'Raw Data'!C269), 'Raw Data'!J269, 0)</f>
        <v>0</v>
      </c>
      <c r="T275">
        <f>IF(AND('Raw Data'!K269-'Raw Data'!L269&gt;4, 'Raw Data'!F269&gt;'Raw Data'!C269), 'Raw Data'!I269, 0)</f>
        <v>0</v>
      </c>
      <c r="U275">
        <f>IF(AND('Raw Data'!L269-'Raw Data'!K269&lt;3, 'Raw Data'!L269&gt;'Raw Data'!K269, 'Raw Data'!F269&lt;'Raw Data'!C269), 'Raw Data'!H269, 0)</f>
        <v>0</v>
      </c>
      <c r="V275">
        <f>IF(AND('Raw Data'!L269-'Raw Data'!K269&lt;3, 'Raw Data'!L269&gt;'Raw Data'!K269, 'Raw Data'!F269&gt;'Raw Data'!C269), 'Raw Data'!G269, 0)</f>
        <v>0</v>
      </c>
    </row>
    <row r="276" spans="1:22" x14ac:dyDescent="0.3">
      <c r="A276">
        <f>IF(AND('Raw Data'!F270&lt;'Raw Data'!C270, 'Raw Data'!L270&gt;'Raw Data'!K270, 'Raw Data'!L270-'Raw Data'!K270&gt;3), 'Raw Data'!J270, 0)</f>
        <v>0</v>
      </c>
      <c r="B276">
        <f>IF(AND('Raw Data'!C270&lt;'Raw Data'!F270, 'Raw Data'!K270&gt;'Raw Data'!L270, 'Raw Data'!K270-'Raw Data'!L270&gt;3), 'Raw Data'!I270, 0)</f>
        <v>0</v>
      </c>
      <c r="C276">
        <f>IF(AND('Raw Data'!F270&lt;'Raw Data'!C270, 'Raw Data'!L270&gt;'Raw Data'!K270, 'Raw Data'!L270-'Raw Data'!K270&lt;4), 'Raw Data'!H270, 0)</f>
        <v>0</v>
      </c>
      <c r="D276">
        <f>IF(AND('Raw Data'!C270&lt;'Raw Data'!F270, 'Raw Data'!K270&gt;'Raw Data'!L270, 'Raw Data'!K270-'Raw Data'!L270&lt;4), 'Raw Data'!G270, 0)</f>
        <v>0</v>
      </c>
      <c r="E276">
        <f>IF(ISBLANK('Raw Data'!J270), 0, IF(AND(4=MATCH(LARGE('Raw Data'!G270:J270, 4), 'Raw Data'!G270:J270, 0), 'Raw Data'!L270-'Raw Data'!K270&gt;3), 'Raw Data'!J270, 0))</f>
        <v>0</v>
      </c>
      <c r="F276">
        <f>IF(ISBLANK('Raw Data'!J270), 0, IF(AND(3=MATCH(LARGE('Raw Data'!G270:J270, 4), 'Raw Data'!G270:J270, 0), 'Raw Data'!K270-'Raw Data'!L270&gt;3), 'Raw Data'!I270, 0))</f>
        <v>0</v>
      </c>
      <c r="G276">
        <f>IF(ISBLANK('Raw Data'!J270), 0, IF(AND(2=MATCH(LARGE('Raw Data'!G270:J270, 4), 'Raw Data'!G270:J270, 0), AND('Raw Data'!L270-'Raw Data'!K270&lt;4, 'Raw Data'!L270-'Raw Data'!K270&gt;0)), 'Raw Data'!H270, 0))</f>
        <v>0</v>
      </c>
      <c r="H276">
        <f>IF(ISBLANK('Raw Data'!J270), 0, IF(AND(1=MATCH(LARGE('Raw Data'!G270:J270, 4), 'Raw Data'!G270:J270, 0), AND('Raw Data'!K270-'Raw Data'!L270&lt;4, 'Raw Data'!K270-'Raw Data'!L270&gt;0)), 'Raw Data'!G270, 0))</f>
        <v>0</v>
      </c>
      <c r="I276">
        <f>IF(ISBLANK('Raw Data'!J270), 0, IF(AND(4=MATCH(LARGE('Raw Data'!G270:J270, 3), 'Raw Data'!G270:J270, 0), 'Raw Data'!L270-'Raw Data'!K270&gt;3), 'Raw Data'!J270, 0))</f>
        <v>0</v>
      </c>
      <c r="J276">
        <f>IF(ISBLANK('Raw Data'!J270), 0, IF(AND(3=MATCH(LARGE('Raw Data'!G270:J270, 3), 'Raw Data'!G270:J270, 0), 'Raw Data'!K270-'Raw Data'!L270&gt;3), 'Raw Data'!I270, 0))</f>
        <v>0</v>
      </c>
      <c r="K276">
        <f>IF(ISBLANK('Raw Data'!J270), 0, IF(AND(2=MATCH(LARGE('Raw Data'!G270:J270, 3), 'Raw Data'!G270:J270, 0), AND('Raw Data'!L270-'Raw Data'!K270&lt;4, 'Raw Data'!L270-'Raw Data'!K270&gt;0)), 'Raw Data'!H270, 0))</f>
        <v>0</v>
      </c>
      <c r="L276">
        <f>IF(ISBLANK('Raw Data'!J270), 0, IF(AND(1=MATCH(LARGE('Raw Data'!G270:J270, 3), 'Raw Data'!G270:J270, 0), AND('Raw Data'!K270-'Raw Data'!L270&lt;4, 'Raw Data'!K270-'Raw Data'!L270&gt;0)), 'Raw Data'!G270, 0))</f>
        <v>0</v>
      </c>
      <c r="M276">
        <f>IF(ISBLANK('Raw Data'!J270), 0, IF(AND(4=MATCH(LARGE('Raw Data'!G270:J270, 2), 'Raw Data'!G270:J270, 0), 'Raw Data'!L270-'Raw Data'!K270&gt;3), 'Raw Data'!J270, 0))</f>
        <v>0</v>
      </c>
      <c r="N276">
        <f>IF(ISBLANK('Raw Data'!J270), 0, IF(AND(3=MATCH(LARGE('Raw Data'!G270:J270, 2), 'Raw Data'!G270:J270, 0), 'Raw Data'!K270-'Raw Data'!L270&gt;3), 'Raw Data'!I270, 0))</f>
        <v>0</v>
      </c>
      <c r="O276">
        <f>IF(ISBLANK('Raw Data'!J270), 0, IF(AND(2=MATCH(LARGE('Raw Data'!G270:J270, 2), 'Raw Data'!G270:J270, 0), AND('Raw Data'!L270-'Raw Data'!K270&lt;4, 'Raw Data'!L270-'Raw Data'!K270&gt;0)), 'Raw Data'!H270, 0))</f>
        <v>0</v>
      </c>
      <c r="P276">
        <f>IF(ISBLANK('Raw Data'!J270), 0, IF(AND(1=MATCH(LARGE('Raw Data'!G270:J270, 2), 'Raw Data'!G270:J270, 0), AND('Raw Data'!K270-'Raw Data'!L270&lt;4, 'Raw Data'!K270-'Raw Data'!L270&gt;0)), 'Raw Data'!G270, 0))</f>
        <v>0</v>
      </c>
      <c r="Q276">
        <f>IF(ISBLANK('Raw Data'!J270), 0, IF(AND(4=MATCH(LARGE('Raw Data'!G270:J270, 1), 'Raw Data'!G270:J270, 0), 'Raw Data'!L270-'Raw Data'!K270&gt;3), 'Raw Data'!J270, 0))</f>
        <v>0</v>
      </c>
      <c r="R276">
        <f>IF(ISBLANK('Raw Data'!J270), 0, IF(AND(3=MATCH(LARGE('Raw Data'!G270:J270, 1), 'Raw Data'!G270:J270, 0), 'Raw Data'!K270-'Raw Data'!L270&gt;3), 'Raw Data'!I270, 0))</f>
        <v>0</v>
      </c>
      <c r="S276">
        <f>IF(AND('Raw Data'!L270-'Raw Data'!K270&gt;4, 'Raw Data'!F270&lt;'Raw Data'!C270), 'Raw Data'!J270, 0)</f>
        <v>0</v>
      </c>
      <c r="T276">
        <f>IF(AND('Raw Data'!K270-'Raw Data'!L270&gt;4, 'Raw Data'!F270&gt;'Raw Data'!C270), 'Raw Data'!I270, 0)</f>
        <v>0</v>
      </c>
      <c r="U276">
        <f>IF(AND('Raw Data'!L270-'Raw Data'!K270&lt;3, 'Raw Data'!L270&gt;'Raw Data'!K270, 'Raw Data'!F270&lt;'Raw Data'!C270), 'Raw Data'!H270, 0)</f>
        <v>0</v>
      </c>
      <c r="V276">
        <f>IF(AND('Raw Data'!L270-'Raw Data'!K270&lt;3, 'Raw Data'!L270&gt;'Raw Data'!K270, 'Raw Data'!F270&gt;'Raw Data'!C270), 'Raw Data'!G270, 0)</f>
        <v>0</v>
      </c>
    </row>
    <row r="277" spans="1:22" x14ac:dyDescent="0.3">
      <c r="A277">
        <f>IF(AND('Raw Data'!F271&lt;'Raw Data'!C271, 'Raw Data'!L271&gt;'Raw Data'!K271, 'Raw Data'!L271-'Raw Data'!K271&gt;3), 'Raw Data'!J271, 0)</f>
        <v>0</v>
      </c>
      <c r="B277">
        <f>IF(AND('Raw Data'!C271&lt;'Raw Data'!F271, 'Raw Data'!K271&gt;'Raw Data'!L271, 'Raw Data'!K271-'Raw Data'!L271&gt;3), 'Raw Data'!I271, 0)</f>
        <v>0</v>
      </c>
      <c r="C277">
        <f>IF(AND('Raw Data'!F271&lt;'Raw Data'!C271, 'Raw Data'!L271&gt;'Raw Data'!K271, 'Raw Data'!L271-'Raw Data'!K271&lt;4), 'Raw Data'!H271, 0)</f>
        <v>0</v>
      </c>
      <c r="D277">
        <f>IF(AND('Raw Data'!C271&lt;'Raw Data'!F271, 'Raw Data'!K271&gt;'Raw Data'!L271, 'Raw Data'!K271-'Raw Data'!L271&lt;4), 'Raw Data'!G271, 0)</f>
        <v>0</v>
      </c>
      <c r="E277">
        <f>IF(ISBLANK('Raw Data'!J271), 0, IF(AND(4=MATCH(LARGE('Raw Data'!G271:J271, 4), 'Raw Data'!G271:J271, 0), 'Raw Data'!L271-'Raw Data'!K271&gt;3), 'Raw Data'!J271, 0))</f>
        <v>0</v>
      </c>
      <c r="F277">
        <f>IF(ISBLANK('Raw Data'!J271), 0, IF(AND(3=MATCH(LARGE('Raw Data'!G271:J271, 4), 'Raw Data'!G271:J271, 0), 'Raw Data'!K271-'Raw Data'!L271&gt;3), 'Raw Data'!I271, 0))</f>
        <v>0</v>
      </c>
      <c r="G277">
        <f>IF(ISBLANK('Raw Data'!J271), 0, IF(AND(2=MATCH(LARGE('Raw Data'!G271:J271, 4), 'Raw Data'!G271:J271, 0), AND('Raw Data'!L271-'Raw Data'!K271&lt;4, 'Raw Data'!L271-'Raw Data'!K271&gt;0)), 'Raw Data'!H271, 0))</f>
        <v>0</v>
      </c>
      <c r="H277">
        <f>IF(ISBLANK('Raw Data'!J271), 0, IF(AND(1=MATCH(LARGE('Raw Data'!G271:J271, 4), 'Raw Data'!G271:J271, 0), AND('Raw Data'!K271-'Raw Data'!L271&lt;4, 'Raw Data'!K271-'Raw Data'!L271&gt;0)), 'Raw Data'!G271, 0))</f>
        <v>0</v>
      </c>
      <c r="I277">
        <f>IF(ISBLANK('Raw Data'!J271), 0, IF(AND(4=MATCH(LARGE('Raw Data'!G271:J271, 3), 'Raw Data'!G271:J271, 0), 'Raw Data'!L271-'Raw Data'!K271&gt;3), 'Raw Data'!J271, 0))</f>
        <v>0</v>
      </c>
      <c r="J277">
        <f>IF(ISBLANK('Raw Data'!J271), 0, IF(AND(3=MATCH(LARGE('Raw Data'!G271:J271, 3), 'Raw Data'!G271:J271, 0), 'Raw Data'!K271-'Raw Data'!L271&gt;3), 'Raw Data'!I271, 0))</f>
        <v>0</v>
      </c>
      <c r="K277">
        <f>IF(ISBLANK('Raw Data'!J271), 0, IF(AND(2=MATCH(LARGE('Raw Data'!G271:J271, 3), 'Raw Data'!G271:J271, 0), AND('Raw Data'!L271-'Raw Data'!K271&lt;4, 'Raw Data'!L271-'Raw Data'!K271&gt;0)), 'Raw Data'!H271, 0))</f>
        <v>0</v>
      </c>
      <c r="L277">
        <f>IF(ISBLANK('Raw Data'!J271), 0, IF(AND(1=MATCH(LARGE('Raw Data'!G271:J271, 3), 'Raw Data'!G271:J271, 0), AND('Raw Data'!K271-'Raw Data'!L271&lt;4, 'Raw Data'!K271-'Raw Data'!L271&gt;0)), 'Raw Data'!G271, 0))</f>
        <v>0</v>
      </c>
      <c r="M277">
        <f>IF(ISBLANK('Raw Data'!J271), 0, IF(AND(4=MATCH(LARGE('Raw Data'!G271:J271, 2), 'Raw Data'!G271:J271, 0), 'Raw Data'!L271-'Raw Data'!K271&gt;3), 'Raw Data'!J271, 0))</f>
        <v>0</v>
      </c>
      <c r="N277">
        <f>IF(ISBLANK('Raw Data'!J271), 0, IF(AND(3=MATCH(LARGE('Raw Data'!G271:J271, 2), 'Raw Data'!G271:J271, 0), 'Raw Data'!K271-'Raw Data'!L271&gt;3), 'Raw Data'!I271, 0))</f>
        <v>0</v>
      </c>
      <c r="O277">
        <f>IF(ISBLANK('Raw Data'!J271), 0, IF(AND(2=MATCH(LARGE('Raw Data'!G271:J271, 2), 'Raw Data'!G271:J271, 0), AND('Raw Data'!L271-'Raw Data'!K271&lt;4, 'Raw Data'!L271-'Raw Data'!K271&gt;0)), 'Raw Data'!H271, 0))</f>
        <v>0</v>
      </c>
      <c r="P277">
        <f>IF(ISBLANK('Raw Data'!J271), 0, IF(AND(1=MATCH(LARGE('Raw Data'!G271:J271, 2), 'Raw Data'!G271:J271, 0), AND('Raw Data'!K271-'Raw Data'!L271&lt;4, 'Raw Data'!K271-'Raw Data'!L271&gt;0)), 'Raw Data'!G271, 0))</f>
        <v>0</v>
      </c>
      <c r="Q277">
        <f>IF(ISBLANK('Raw Data'!J271), 0, IF(AND(4=MATCH(LARGE('Raw Data'!G271:J271, 1), 'Raw Data'!G271:J271, 0), 'Raw Data'!L271-'Raw Data'!K271&gt;3), 'Raw Data'!J271, 0))</f>
        <v>0</v>
      </c>
      <c r="R277">
        <f>IF(ISBLANK('Raw Data'!J271), 0, IF(AND(3=MATCH(LARGE('Raw Data'!G271:J271, 1), 'Raw Data'!G271:J271, 0), 'Raw Data'!K271-'Raw Data'!L271&gt;3), 'Raw Data'!I271, 0))</f>
        <v>0</v>
      </c>
      <c r="S277">
        <f>IF(AND('Raw Data'!L271-'Raw Data'!K271&gt;4, 'Raw Data'!F271&lt;'Raw Data'!C271), 'Raw Data'!J271, 0)</f>
        <v>0</v>
      </c>
      <c r="T277">
        <f>IF(AND('Raw Data'!K271-'Raw Data'!L271&gt;4, 'Raw Data'!F271&gt;'Raw Data'!C271), 'Raw Data'!I271, 0)</f>
        <v>0</v>
      </c>
      <c r="U277">
        <f>IF(AND('Raw Data'!L271-'Raw Data'!K271&lt;3, 'Raw Data'!L271&gt;'Raw Data'!K271, 'Raw Data'!F271&lt;'Raw Data'!C271), 'Raw Data'!H271, 0)</f>
        <v>0</v>
      </c>
      <c r="V277">
        <f>IF(AND('Raw Data'!L271-'Raw Data'!K271&lt;3, 'Raw Data'!L271&gt;'Raw Data'!K271, 'Raw Data'!F271&gt;'Raw Data'!C271), 'Raw Data'!G271, 0)</f>
        <v>0</v>
      </c>
    </row>
    <row r="278" spans="1:22" x14ac:dyDescent="0.3">
      <c r="A278">
        <f>IF(AND('Raw Data'!F272&lt;'Raw Data'!C272, 'Raw Data'!L272&gt;'Raw Data'!K272, 'Raw Data'!L272-'Raw Data'!K272&gt;3), 'Raw Data'!J272, 0)</f>
        <v>0</v>
      </c>
      <c r="B278">
        <f>IF(AND('Raw Data'!C272&lt;'Raw Data'!F272, 'Raw Data'!K272&gt;'Raw Data'!L272, 'Raw Data'!K272-'Raw Data'!L272&gt;3), 'Raw Data'!I272, 0)</f>
        <v>0</v>
      </c>
      <c r="C278">
        <f>IF(AND('Raw Data'!F272&lt;'Raw Data'!C272, 'Raw Data'!L272&gt;'Raw Data'!K272, 'Raw Data'!L272-'Raw Data'!K272&lt;4), 'Raw Data'!H272, 0)</f>
        <v>0</v>
      </c>
      <c r="D278">
        <f>IF(AND('Raw Data'!C272&lt;'Raw Data'!F272, 'Raw Data'!K272&gt;'Raw Data'!L272, 'Raw Data'!K272-'Raw Data'!L272&lt;4), 'Raw Data'!G272, 0)</f>
        <v>0</v>
      </c>
      <c r="E278">
        <f>IF(ISBLANK('Raw Data'!J272), 0, IF(AND(4=MATCH(LARGE('Raw Data'!G272:J272, 4), 'Raw Data'!G272:J272, 0), 'Raw Data'!L272-'Raw Data'!K272&gt;3), 'Raw Data'!J272, 0))</f>
        <v>0</v>
      </c>
      <c r="F278">
        <f>IF(ISBLANK('Raw Data'!J272), 0, IF(AND(3=MATCH(LARGE('Raw Data'!G272:J272, 4), 'Raw Data'!G272:J272, 0), 'Raw Data'!K272-'Raw Data'!L272&gt;3), 'Raw Data'!I272, 0))</f>
        <v>0</v>
      </c>
      <c r="G278">
        <f>IF(ISBLANK('Raw Data'!J272), 0, IF(AND(2=MATCH(LARGE('Raw Data'!G272:J272, 4), 'Raw Data'!G272:J272, 0), AND('Raw Data'!L272-'Raw Data'!K272&lt;4, 'Raw Data'!L272-'Raw Data'!K272&gt;0)), 'Raw Data'!H272, 0))</f>
        <v>0</v>
      </c>
      <c r="H278">
        <f>IF(ISBLANK('Raw Data'!J272), 0, IF(AND(1=MATCH(LARGE('Raw Data'!G272:J272, 4), 'Raw Data'!G272:J272, 0), AND('Raw Data'!K272-'Raw Data'!L272&lt;4, 'Raw Data'!K272-'Raw Data'!L272&gt;0)), 'Raw Data'!G272, 0))</f>
        <v>0</v>
      </c>
      <c r="I278">
        <f>IF(ISBLANK('Raw Data'!J272), 0, IF(AND(4=MATCH(LARGE('Raw Data'!G272:J272, 3), 'Raw Data'!G272:J272, 0), 'Raw Data'!L272-'Raw Data'!K272&gt;3), 'Raw Data'!J272, 0))</f>
        <v>0</v>
      </c>
      <c r="J278">
        <f>IF(ISBLANK('Raw Data'!J272), 0, IF(AND(3=MATCH(LARGE('Raw Data'!G272:J272, 3), 'Raw Data'!G272:J272, 0), 'Raw Data'!K272-'Raw Data'!L272&gt;3), 'Raw Data'!I272, 0))</f>
        <v>0</v>
      </c>
      <c r="K278">
        <f>IF(ISBLANK('Raw Data'!J272), 0, IF(AND(2=MATCH(LARGE('Raw Data'!G272:J272, 3), 'Raw Data'!G272:J272, 0), AND('Raw Data'!L272-'Raw Data'!K272&lt;4, 'Raw Data'!L272-'Raw Data'!K272&gt;0)), 'Raw Data'!H272, 0))</f>
        <v>0</v>
      </c>
      <c r="L278">
        <f>IF(ISBLANK('Raw Data'!J272), 0, IF(AND(1=MATCH(LARGE('Raw Data'!G272:J272, 3), 'Raw Data'!G272:J272, 0), AND('Raw Data'!K272-'Raw Data'!L272&lt;4, 'Raw Data'!K272-'Raw Data'!L272&gt;0)), 'Raw Data'!G272, 0))</f>
        <v>0</v>
      </c>
      <c r="M278">
        <f>IF(ISBLANK('Raw Data'!J272), 0, IF(AND(4=MATCH(LARGE('Raw Data'!G272:J272, 2), 'Raw Data'!G272:J272, 0), 'Raw Data'!L272-'Raw Data'!K272&gt;3), 'Raw Data'!J272, 0))</f>
        <v>0</v>
      </c>
      <c r="N278">
        <f>IF(ISBLANK('Raw Data'!J272), 0, IF(AND(3=MATCH(LARGE('Raw Data'!G272:J272, 2), 'Raw Data'!G272:J272, 0), 'Raw Data'!K272-'Raw Data'!L272&gt;3), 'Raw Data'!I272, 0))</f>
        <v>0</v>
      </c>
      <c r="O278">
        <f>IF(ISBLANK('Raw Data'!J272), 0, IF(AND(2=MATCH(LARGE('Raw Data'!G272:J272, 2), 'Raw Data'!G272:J272, 0), AND('Raw Data'!L272-'Raw Data'!K272&lt;4, 'Raw Data'!L272-'Raw Data'!K272&gt;0)), 'Raw Data'!H272, 0))</f>
        <v>0</v>
      </c>
      <c r="P278">
        <f>IF(ISBLANK('Raw Data'!J272), 0, IF(AND(1=MATCH(LARGE('Raw Data'!G272:J272, 2), 'Raw Data'!G272:J272, 0), AND('Raw Data'!K272-'Raw Data'!L272&lt;4, 'Raw Data'!K272-'Raw Data'!L272&gt;0)), 'Raw Data'!G272, 0))</f>
        <v>0</v>
      </c>
      <c r="Q278">
        <f>IF(ISBLANK('Raw Data'!J272), 0, IF(AND(4=MATCH(LARGE('Raw Data'!G272:J272, 1), 'Raw Data'!G272:J272, 0), 'Raw Data'!L272-'Raw Data'!K272&gt;3), 'Raw Data'!J272, 0))</f>
        <v>0</v>
      </c>
      <c r="R278">
        <f>IF(ISBLANK('Raw Data'!J272), 0, IF(AND(3=MATCH(LARGE('Raw Data'!G272:J272, 1), 'Raw Data'!G272:J272, 0), 'Raw Data'!K272-'Raw Data'!L272&gt;3), 'Raw Data'!I272, 0))</f>
        <v>0</v>
      </c>
      <c r="S278">
        <f>IF(AND('Raw Data'!L272-'Raw Data'!K272&gt;4, 'Raw Data'!F272&lt;'Raw Data'!C272), 'Raw Data'!J272, 0)</f>
        <v>0</v>
      </c>
      <c r="T278">
        <f>IF(AND('Raw Data'!K272-'Raw Data'!L272&gt;4, 'Raw Data'!F272&gt;'Raw Data'!C272), 'Raw Data'!I272, 0)</f>
        <v>0</v>
      </c>
      <c r="U278">
        <f>IF(AND('Raw Data'!L272-'Raw Data'!K272&lt;3, 'Raw Data'!L272&gt;'Raw Data'!K272, 'Raw Data'!F272&lt;'Raw Data'!C272), 'Raw Data'!H272, 0)</f>
        <v>0</v>
      </c>
      <c r="V278">
        <f>IF(AND('Raw Data'!L272-'Raw Data'!K272&lt;3, 'Raw Data'!L272&gt;'Raw Data'!K272, 'Raw Data'!F272&gt;'Raw Data'!C272), 'Raw Data'!G272, 0)</f>
        <v>0</v>
      </c>
    </row>
    <row r="279" spans="1:22" x14ac:dyDescent="0.3">
      <c r="A279">
        <f>IF(AND('Raw Data'!F273&lt;'Raw Data'!C273, 'Raw Data'!L273&gt;'Raw Data'!K273, 'Raw Data'!L273-'Raw Data'!K273&gt;3), 'Raw Data'!J273, 0)</f>
        <v>0</v>
      </c>
      <c r="B279">
        <f>IF(AND('Raw Data'!C273&lt;'Raw Data'!F273, 'Raw Data'!K273&gt;'Raw Data'!L273, 'Raw Data'!K273-'Raw Data'!L273&gt;3), 'Raw Data'!I273, 0)</f>
        <v>0</v>
      </c>
      <c r="C279">
        <f>IF(AND('Raw Data'!F273&lt;'Raw Data'!C273, 'Raw Data'!L273&gt;'Raw Data'!K273, 'Raw Data'!L273-'Raw Data'!K273&lt;4), 'Raw Data'!H273, 0)</f>
        <v>0</v>
      </c>
      <c r="D279">
        <f>IF(AND('Raw Data'!C273&lt;'Raw Data'!F273, 'Raw Data'!K273&gt;'Raw Data'!L273, 'Raw Data'!K273-'Raw Data'!L273&lt;4), 'Raw Data'!G273, 0)</f>
        <v>0</v>
      </c>
      <c r="E279">
        <f>IF(ISBLANK('Raw Data'!J273), 0, IF(AND(4=MATCH(LARGE('Raw Data'!G273:J273, 4), 'Raw Data'!G273:J273, 0), 'Raw Data'!L273-'Raw Data'!K273&gt;3), 'Raw Data'!J273, 0))</f>
        <v>0</v>
      </c>
      <c r="F279">
        <f>IF(ISBLANK('Raw Data'!J273), 0, IF(AND(3=MATCH(LARGE('Raw Data'!G273:J273, 4), 'Raw Data'!G273:J273, 0), 'Raw Data'!K273-'Raw Data'!L273&gt;3), 'Raw Data'!I273, 0))</f>
        <v>0</v>
      </c>
      <c r="G279">
        <f>IF(ISBLANK('Raw Data'!J273), 0, IF(AND(2=MATCH(LARGE('Raw Data'!G273:J273, 4), 'Raw Data'!G273:J273, 0), AND('Raw Data'!L273-'Raw Data'!K273&lt;4, 'Raw Data'!L273-'Raw Data'!K273&gt;0)), 'Raw Data'!H273, 0))</f>
        <v>0</v>
      </c>
      <c r="H279">
        <f>IF(ISBLANK('Raw Data'!J273), 0, IF(AND(1=MATCH(LARGE('Raw Data'!G273:J273, 4), 'Raw Data'!G273:J273, 0), AND('Raw Data'!K273-'Raw Data'!L273&lt;4, 'Raw Data'!K273-'Raw Data'!L273&gt;0)), 'Raw Data'!G273, 0))</f>
        <v>0</v>
      </c>
      <c r="I279">
        <f>IF(ISBLANK('Raw Data'!J273), 0, IF(AND(4=MATCH(LARGE('Raw Data'!G273:J273, 3), 'Raw Data'!G273:J273, 0), 'Raw Data'!L273-'Raw Data'!K273&gt;3), 'Raw Data'!J273, 0))</f>
        <v>0</v>
      </c>
      <c r="J279">
        <f>IF(ISBLANK('Raw Data'!J273), 0, IF(AND(3=MATCH(LARGE('Raw Data'!G273:J273, 3), 'Raw Data'!G273:J273, 0), 'Raw Data'!K273-'Raw Data'!L273&gt;3), 'Raw Data'!I273, 0))</f>
        <v>0</v>
      </c>
      <c r="K279">
        <f>IF(ISBLANK('Raw Data'!J273), 0, IF(AND(2=MATCH(LARGE('Raw Data'!G273:J273, 3), 'Raw Data'!G273:J273, 0), AND('Raw Data'!L273-'Raw Data'!K273&lt;4, 'Raw Data'!L273-'Raw Data'!K273&gt;0)), 'Raw Data'!H273, 0))</f>
        <v>0</v>
      </c>
      <c r="L279">
        <f>IF(ISBLANK('Raw Data'!J273), 0, IF(AND(1=MATCH(LARGE('Raw Data'!G273:J273, 3), 'Raw Data'!G273:J273, 0), AND('Raw Data'!K273-'Raw Data'!L273&lt;4, 'Raw Data'!K273-'Raw Data'!L273&gt;0)), 'Raw Data'!G273, 0))</f>
        <v>0</v>
      </c>
      <c r="M279">
        <f>IF(ISBLANK('Raw Data'!J273), 0, IF(AND(4=MATCH(LARGE('Raw Data'!G273:J273, 2), 'Raw Data'!G273:J273, 0), 'Raw Data'!L273-'Raw Data'!K273&gt;3), 'Raw Data'!J273, 0))</f>
        <v>0</v>
      </c>
      <c r="N279">
        <f>IF(ISBLANK('Raw Data'!J273), 0, IF(AND(3=MATCH(LARGE('Raw Data'!G273:J273, 2), 'Raw Data'!G273:J273, 0), 'Raw Data'!K273-'Raw Data'!L273&gt;3), 'Raw Data'!I273, 0))</f>
        <v>0</v>
      </c>
      <c r="O279">
        <f>IF(ISBLANK('Raw Data'!J273), 0, IF(AND(2=MATCH(LARGE('Raw Data'!G273:J273, 2), 'Raw Data'!G273:J273, 0), AND('Raw Data'!L273-'Raw Data'!K273&lt;4, 'Raw Data'!L273-'Raw Data'!K273&gt;0)), 'Raw Data'!H273, 0))</f>
        <v>0</v>
      </c>
      <c r="P279">
        <f>IF(ISBLANK('Raw Data'!J273), 0, IF(AND(1=MATCH(LARGE('Raw Data'!G273:J273, 2), 'Raw Data'!G273:J273, 0), AND('Raw Data'!K273-'Raw Data'!L273&lt;4, 'Raw Data'!K273-'Raw Data'!L273&gt;0)), 'Raw Data'!G273, 0))</f>
        <v>0</v>
      </c>
      <c r="Q279">
        <f>IF(ISBLANK('Raw Data'!J273), 0, IF(AND(4=MATCH(LARGE('Raw Data'!G273:J273, 1), 'Raw Data'!G273:J273, 0), 'Raw Data'!L273-'Raw Data'!K273&gt;3), 'Raw Data'!J273, 0))</f>
        <v>0</v>
      </c>
      <c r="R279">
        <f>IF(ISBLANK('Raw Data'!J273), 0, IF(AND(3=MATCH(LARGE('Raw Data'!G273:J273, 1), 'Raw Data'!G273:J273, 0), 'Raw Data'!K273-'Raw Data'!L273&gt;3), 'Raw Data'!I273, 0))</f>
        <v>0</v>
      </c>
      <c r="S279">
        <f>IF(AND('Raw Data'!L273-'Raw Data'!K273&gt;4, 'Raw Data'!F273&lt;'Raw Data'!C273), 'Raw Data'!J273, 0)</f>
        <v>0</v>
      </c>
      <c r="T279">
        <f>IF(AND('Raw Data'!K273-'Raw Data'!L273&gt;4, 'Raw Data'!F273&gt;'Raw Data'!C273), 'Raw Data'!I273, 0)</f>
        <v>0</v>
      </c>
      <c r="U279">
        <f>IF(AND('Raw Data'!L273-'Raw Data'!K273&lt;3, 'Raw Data'!L273&gt;'Raw Data'!K273, 'Raw Data'!F273&lt;'Raw Data'!C273), 'Raw Data'!H273, 0)</f>
        <v>0</v>
      </c>
      <c r="V279">
        <f>IF(AND('Raw Data'!L273-'Raw Data'!K273&lt;3, 'Raw Data'!L273&gt;'Raw Data'!K273, 'Raw Data'!F273&gt;'Raw Data'!C273), 'Raw Data'!G273, 0)</f>
        <v>0</v>
      </c>
    </row>
    <row r="280" spans="1:22" x14ac:dyDescent="0.3">
      <c r="A280">
        <f>IF(AND('Raw Data'!F274&lt;'Raw Data'!C274, 'Raw Data'!L274&gt;'Raw Data'!K274, 'Raw Data'!L274-'Raw Data'!K274&gt;3), 'Raw Data'!J274, 0)</f>
        <v>0</v>
      </c>
      <c r="B280">
        <f>IF(AND('Raw Data'!C274&lt;'Raw Data'!F274, 'Raw Data'!K274&gt;'Raw Data'!L274, 'Raw Data'!K274-'Raw Data'!L274&gt;3), 'Raw Data'!I274, 0)</f>
        <v>0</v>
      </c>
      <c r="C280">
        <f>IF(AND('Raw Data'!F274&lt;'Raw Data'!C274, 'Raw Data'!L274&gt;'Raw Data'!K274, 'Raw Data'!L274-'Raw Data'!K274&lt;4), 'Raw Data'!H274, 0)</f>
        <v>0</v>
      </c>
      <c r="D280">
        <f>IF(AND('Raw Data'!C274&lt;'Raw Data'!F274, 'Raw Data'!K274&gt;'Raw Data'!L274, 'Raw Data'!K274-'Raw Data'!L274&lt;4), 'Raw Data'!G274, 0)</f>
        <v>0</v>
      </c>
      <c r="E280">
        <f>IF(ISBLANK('Raw Data'!J274), 0, IF(AND(4=MATCH(LARGE('Raw Data'!G274:J274, 4), 'Raw Data'!G274:J274, 0), 'Raw Data'!L274-'Raw Data'!K274&gt;3), 'Raw Data'!J274, 0))</f>
        <v>0</v>
      </c>
      <c r="F280">
        <f>IF(ISBLANK('Raw Data'!J274), 0, IF(AND(3=MATCH(LARGE('Raw Data'!G274:J274, 4), 'Raw Data'!G274:J274, 0), 'Raw Data'!K274-'Raw Data'!L274&gt;3), 'Raw Data'!I274, 0))</f>
        <v>0</v>
      </c>
      <c r="G280">
        <f>IF(ISBLANK('Raw Data'!J274), 0, IF(AND(2=MATCH(LARGE('Raw Data'!G274:J274, 4), 'Raw Data'!G274:J274, 0), AND('Raw Data'!L274-'Raw Data'!K274&lt;4, 'Raw Data'!L274-'Raw Data'!K274&gt;0)), 'Raw Data'!H274, 0))</f>
        <v>0</v>
      </c>
      <c r="H280">
        <f>IF(ISBLANK('Raw Data'!J274), 0, IF(AND(1=MATCH(LARGE('Raw Data'!G274:J274, 4), 'Raw Data'!G274:J274, 0), AND('Raw Data'!K274-'Raw Data'!L274&lt;4, 'Raw Data'!K274-'Raw Data'!L274&gt;0)), 'Raw Data'!G274, 0))</f>
        <v>0</v>
      </c>
      <c r="I280">
        <f>IF(ISBLANK('Raw Data'!J274), 0, IF(AND(4=MATCH(LARGE('Raw Data'!G274:J274, 3), 'Raw Data'!G274:J274, 0), 'Raw Data'!L274-'Raw Data'!K274&gt;3), 'Raw Data'!J274, 0))</f>
        <v>0</v>
      </c>
      <c r="J280">
        <f>IF(ISBLANK('Raw Data'!J274), 0, IF(AND(3=MATCH(LARGE('Raw Data'!G274:J274, 3), 'Raw Data'!G274:J274, 0), 'Raw Data'!K274-'Raw Data'!L274&gt;3), 'Raw Data'!I274, 0))</f>
        <v>0</v>
      </c>
      <c r="K280">
        <f>IF(ISBLANK('Raw Data'!J274), 0, IF(AND(2=MATCH(LARGE('Raw Data'!G274:J274, 3), 'Raw Data'!G274:J274, 0), AND('Raw Data'!L274-'Raw Data'!K274&lt;4, 'Raw Data'!L274-'Raw Data'!K274&gt;0)), 'Raw Data'!H274, 0))</f>
        <v>0</v>
      </c>
      <c r="L280">
        <f>IF(ISBLANK('Raw Data'!J274), 0, IF(AND(1=MATCH(LARGE('Raw Data'!G274:J274, 3), 'Raw Data'!G274:J274, 0), AND('Raw Data'!K274-'Raw Data'!L274&lt;4, 'Raw Data'!K274-'Raw Data'!L274&gt;0)), 'Raw Data'!G274, 0))</f>
        <v>0</v>
      </c>
      <c r="M280">
        <f>IF(ISBLANK('Raw Data'!J274), 0, IF(AND(4=MATCH(LARGE('Raw Data'!G274:J274, 2), 'Raw Data'!G274:J274, 0), 'Raw Data'!L274-'Raw Data'!K274&gt;3), 'Raw Data'!J274, 0))</f>
        <v>0</v>
      </c>
      <c r="N280">
        <f>IF(ISBLANK('Raw Data'!J274), 0, IF(AND(3=MATCH(LARGE('Raw Data'!G274:J274, 2), 'Raw Data'!G274:J274, 0), 'Raw Data'!K274-'Raw Data'!L274&gt;3), 'Raw Data'!I274, 0))</f>
        <v>0</v>
      </c>
      <c r="O280">
        <f>IF(ISBLANK('Raw Data'!J274), 0, IF(AND(2=MATCH(LARGE('Raw Data'!G274:J274, 2), 'Raw Data'!G274:J274, 0), AND('Raw Data'!L274-'Raw Data'!K274&lt;4, 'Raw Data'!L274-'Raw Data'!K274&gt;0)), 'Raw Data'!H274, 0))</f>
        <v>0</v>
      </c>
      <c r="P280">
        <f>IF(ISBLANK('Raw Data'!J274), 0, IF(AND(1=MATCH(LARGE('Raw Data'!G274:J274, 2), 'Raw Data'!G274:J274, 0), AND('Raw Data'!K274-'Raw Data'!L274&lt;4, 'Raw Data'!K274-'Raw Data'!L274&gt;0)), 'Raw Data'!G274, 0))</f>
        <v>0</v>
      </c>
      <c r="Q280">
        <f>IF(ISBLANK('Raw Data'!J274), 0, IF(AND(4=MATCH(LARGE('Raw Data'!G274:J274, 1), 'Raw Data'!G274:J274, 0), 'Raw Data'!L274-'Raw Data'!K274&gt;3), 'Raw Data'!J274, 0))</f>
        <v>0</v>
      </c>
      <c r="R280">
        <f>IF(ISBLANK('Raw Data'!J274), 0, IF(AND(3=MATCH(LARGE('Raw Data'!G274:J274, 1), 'Raw Data'!G274:J274, 0), 'Raw Data'!K274-'Raw Data'!L274&gt;3), 'Raw Data'!I274, 0))</f>
        <v>0</v>
      </c>
      <c r="S280">
        <f>IF(AND('Raw Data'!L274-'Raw Data'!K274&gt;4, 'Raw Data'!F274&lt;'Raw Data'!C274), 'Raw Data'!J274, 0)</f>
        <v>0</v>
      </c>
      <c r="T280">
        <f>IF(AND('Raw Data'!K274-'Raw Data'!L274&gt;4, 'Raw Data'!F274&gt;'Raw Data'!C274), 'Raw Data'!I274, 0)</f>
        <v>0</v>
      </c>
      <c r="U280">
        <f>IF(AND('Raw Data'!L274-'Raw Data'!K274&lt;3, 'Raw Data'!L274&gt;'Raw Data'!K274, 'Raw Data'!F274&lt;'Raw Data'!C274), 'Raw Data'!H274, 0)</f>
        <v>0</v>
      </c>
      <c r="V280">
        <f>IF(AND('Raw Data'!L274-'Raw Data'!K274&lt;3, 'Raw Data'!L274&gt;'Raw Data'!K274, 'Raw Data'!F274&gt;'Raw Data'!C274), 'Raw Data'!G274, 0)</f>
        <v>0</v>
      </c>
    </row>
    <row r="281" spans="1:22" x14ac:dyDescent="0.3">
      <c r="A281">
        <f>IF(AND('Raw Data'!F275&lt;'Raw Data'!C275, 'Raw Data'!L275&gt;'Raw Data'!K275, 'Raw Data'!L275-'Raw Data'!K275&gt;3), 'Raw Data'!J275, 0)</f>
        <v>0</v>
      </c>
      <c r="B281">
        <f>IF(AND('Raw Data'!C275&lt;'Raw Data'!F275, 'Raw Data'!K275&gt;'Raw Data'!L275, 'Raw Data'!K275-'Raw Data'!L275&gt;3), 'Raw Data'!I275, 0)</f>
        <v>0</v>
      </c>
      <c r="C281">
        <f>IF(AND('Raw Data'!F275&lt;'Raw Data'!C275, 'Raw Data'!L275&gt;'Raw Data'!K275, 'Raw Data'!L275-'Raw Data'!K275&lt;4), 'Raw Data'!H275, 0)</f>
        <v>0</v>
      </c>
      <c r="D281">
        <f>IF(AND('Raw Data'!C275&lt;'Raw Data'!F275, 'Raw Data'!K275&gt;'Raw Data'!L275, 'Raw Data'!K275-'Raw Data'!L275&lt;4), 'Raw Data'!G275, 0)</f>
        <v>0</v>
      </c>
      <c r="E281">
        <f>IF(ISBLANK('Raw Data'!J275), 0, IF(AND(4=MATCH(LARGE('Raw Data'!G275:J275, 4), 'Raw Data'!G275:J275, 0), 'Raw Data'!L275-'Raw Data'!K275&gt;3), 'Raw Data'!J275, 0))</f>
        <v>0</v>
      </c>
      <c r="F281">
        <f>IF(ISBLANK('Raw Data'!J275), 0, IF(AND(3=MATCH(LARGE('Raw Data'!G275:J275, 4), 'Raw Data'!G275:J275, 0), 'Raw Data'!K275-'Raw Data'!L275&gt;3), 'Raw Data'!I275, 0))</f>
        <v>0</v>
      </c>
      <c r="G281">
        <f>IF(ISBLANK('Raw Data'!J275), 0, IF(AND(2=MATCH(LARGE('Raw Data'!G275:J275, 4), 'Raw Data'!G275:J275, 0), AND('Raw Data'!L275-'Raw Data'!K275&lt;4, 'Raw Data'!L275-'Raw Data'!K275&gt;0)), 'Raw Data'!H275, 0))</f>
        <v>0</v>
      </c>
      <c r="H281">
        <f>IF(ISBLANK('Raw Data'!J275), 0, IF(AND(1=MATCH(LARGE('Raw Data'!G275:J275, 4), 'Raw Data'!G275:J275, 0), AND('Raw Data'!K275-'Raw Data'!L275&lt;4, 'Raw Data'!K275-'Raw Data'!L275&gt;0)), 'Raw Data'!G275, 0))</f>
        <v>0</v>
      </c>
      <c r="I281">
        <f>IF(ISBLANK('Raw Data'!J275), 0, IF(AND(4=MATCH(LARGE('Raw Data'!G275:J275, 3), 'Raw Data'!G275:J275, 0), 'Raw Data'!L275-'Raw Data'!K275&gt;3), 'Raw Data'!J275, 0))</f>
        <v>0</v>
      </c>
      <c r="J281">
        <f>IF(ISBLANK('Raw Data'!J275), 0, IF(AND(3=MATCH(LARGE('Raw Data'!G275:J275, 3), 'Raw Data'!G275:J275, 0), 'Raw Data'!K275-'Raw Data'!L275&gt;3), 'Raw Data'!I275, 0))</f>
        <v>0</v>
      </c>
      <c r="K281">
        <f>IF(ISBLANK('Raw Data'!J275), 0, IF(AND(2=MATCH(LARGE('Raw Data'!G275:J275, 3), 'Raw Data'!G275:J275, 0), AND('Raw Data'!L275-'Raw Data'!K275&lt;4, 'Raw Data'!L275-'Raw Data'!K275&gt;0)), 'Raw Data'!H275, 0))</f>
        <v>0</v>
      </c>
      <c r="L281">
        <f>IF(ISBLANK('Raw Data'!J275), 0, IF(AND(1=MATCH(LARGE('Raw Data'!G275:J275, 3), 'Raw Data'!G275:J275, 0), AND('Raw Data'!K275-'Raw Data'!L275&lt;4, 'Raw Data'!K275-'Raw Data'!L275&gt;0)), 'Raw Data'!G275, 0))</f>
        <v>0</v>
      </c>
      <c r="M281">
        <f>IF(ISBLANK('Raw Data'!J275), 0, IF(AND(4=MATCH(LARGE('Raw Data'!G275:J275, 2), 'Raw Data'!G275:J275, 0), 'Raw Data'!L275-'Raw Data'!K275&gt;3), 'Raw Data'!J275, 0))</f>
        <v>0</v>
      </c>
      <c r="N281">
        <f>IF(ISBLANK('Raw Data'!J275), 0, IF(AND(3=MATCH(LARGE('Raw Data'!G275:J275, 2), 'Raw Data'!G275:J275, 0), 'Raw Data'!K275-'Raw Data'!L275&gt;3), 'Raw Data'!I275, 0))</f>
        <v>0</v>
      </c>
      <c r="O281">
        <f>IF(ISBLANK('Raw Data'!J275), 0, IF(AND(2=MATCH(LARGE('Raw Data'!G275:J275, 2), 'Raw Data'!G275:J275, 0), AND('Raw Data'!L275-'Raw Data'!K275&lt;4, 'Raw Data'!L275-'Raw Data'!K275&gt;0)), 'Raw Data'!H275, 0))</f>
        <v>0</v>
      </c>
      <c r="P281">
        <f>IF(ISBLANK('Raw Data'!J275), 0, IF(AND(1=MATCH(LARGE('Raw Data'!G275:J275, 2), 'Raw Data'!G275:J275, 0), AND('Raw Data'!K275-'Raw Data'!L275&lt;4, 'Raw Data'!K275-'Raw Data'!L275&gt;0)), 'Raw Data'!G275, 0))</f>
        <v>0</v>
      </c>
      <c r="Q281">
        <f>IF(ISBLANK('Raw Data'!J275), 0, IF(AND(4=MATCH(LARGE('Raw Data'!G275:J275, 1), 'Raw Data'!G275:J275, 0), 'Raw Data'!L275-'Raw Data'!K275&gt;3), 'Raw Data'!J275, 0))</f>
        <v>0</v>
      </c>
      <c r="R281">
        <f>IF(ISBLANK('Raw Data'!J275), 0, IF(AND(3=MATCH(LARGE('Raw Data'!G275:J275, 1), 'Raw Data'!G275:J275, 0), 'Raw Data'!K275-'Raw Data'!L275&gt;3), 'Raw Data'!I275, 0))</f>
        <v>0</v>
      </c>
      <c r="S281">
        <f>IF(AND('Raw Data'!L275-'Raw Data'!K275&gt;4, 'Raw Data'!F275&lt;'Raw Data'!C275), 'Raw Data'!J275, 0)</f>
        <v>0</v>
      </c>
      <c r="T281">
        <f>IF(AND('Raw Data'!K275-'Raw Data'!L275&gt;4, 'Raw Data'!F275&gt;'Raw Data'!C275), 'Raw Data'!I275, 0)</f>
        <v>0</v>
      </c>
      <c r="U281">
        <f>IF(AND('Raw Data'!L275-'Raw Data'!K275&lt;3, 'Raw Data'!L275&gt;'Raw Data'!K275, 'Raw Data'!F275&lt;'Raw Data'!C275), 'Raw Data'!H275, 0)</f>
        <v>0</v>
      </c>
      <c r="V281">
        <f>IF(AND('Raw Data'!L275-'Raw Data'!K275&lt;3, 'Raw Data'!L275&gt;'Raw Data'!K275, 'Raw Data'!F275&gt;'Raw Data'!C275), 'Raw Data'!G275, 0)</f>
        <v>0</v>
      </c>
    </row>
    <row r="282" spans="1:22" x14ac:dyDescent="0.3">
      <c r="A282">
        <f>IF(AND('Raw Data'!F276&lt;'Raw Data'!C276, 'Raw Data'!L276&gt;'Raw Data'!K276, 'Raw Data'!L276-'Raw Data'!K276&gt;3), 'Raw Data'!J276, 0)</f>
        <v>0</v>
      </c>
      <c r="B282">
        <f>IF(AND('Raw Data'!C276&lt;'Raw Data'!F276, 'Raw Data'!K276&gt;'Raw Data'!L276, 'Raw Data'!K276-'Raw Data'!L276&gt;3), 'Raw Data'!I276, 0)</f>
        <v>0</v>
      </c>
      <c r="C282">
        <f>IF(AND('Raw Data'!F276&lt;'Raw Data'!C276, 'Raw Data'!L276&gt;'Raw Data'!K276, 'Raw Data'!L276-'Raw Data'!K276&lt;4), 'Raw Data'!H276, 0)</f>
        <v>0</v>
      </c>
      <c r="D282">
        <f>IF(AND('Raw Data'!C276&lt;'Raw Data'!F276, 'Raw Data'!K276&gt;'Raw Data'!L276, 'Raw Data'!K276-'Raw Data'!L276&lt;4), 'Raw Data'!G276, 0)</f>
        <v>0</v>
      </c>
      <c r="E282">
        <f>IF(ISBLANK('Raw Data'!J276), 0, IF(AND(4=MATCH(LARGE('Raw Data'!G276:J276, 4), 'Raw Data'!G276:J276, 0), 'Raw Data'!L276-'Raw Data'!K276&gt;3), 'Raw Data'!J276, 0))</f>
        <v>0</v>
      </c>
      <c r="F282">
        <f>IF(ISBLANK('Raw Data'!J276), 0, IF(AND(3=MATCH(LARGE('Raw Data'!G276:J276, 4), 'Raw Data'!G276:J276, 0), 'Raw Data'!K276-'Raw Data'!L276&gt;3), 'Raw Data'!I276, 0))</f>
        <v>0</v>
      </c>
      <c r="G282">
        <f>IF(ISBLANK('Raw Data'!J276), 0, IF(AND(2=MATCH(LARGE('Raw Data'!G276:J276, 4), 'Raw Data'!G276:J276, 0), AND('Raw Data'!L276-'Raw Data'!K276&lt;4, 'Raw Data'!L276-'Raw Data'!K276&gt;0)), 'Raw Data'!H276, 0))</f>
        <v>0</v>
      </c>
      <c r="H282">
        <f>IF(ISBLANK('Raw Data'!J276), 0, IF(AND(1=MATCH(LARGE('Raw Data'!G276:J276, 4), 'Raw Data'!G276:J276, 0), AND('Raw Data'!K276-'Raw Data'!L276&lt;4, 'Raw Data'!K276-'Raw Data'!L276&gt;0)), 'Raw Data'!G276, 0))</f>
        <v>0</v>
      </c>
      <c r="I282">
        <f>IF(ISBLANK('Raw Data'!J276), 0, IF(AND(4=MATCH(LARGE('Raw Data'!G276:J276, 3), 'Raw Data'!G276:J276, 0), 'Raw Data'!L276-'Raw Data'!K276&gt;3), 'Raw Data'!J276, 0))</f>
        <v>0</v>
      </c>
      <c r="J282">
        <f>IF(ISBLANK('Raw Data'!J276), 0, IF(AND(3=MATCH(LARGE('Raw Data'!G276:J276, 3), 'Raw Data'!G276:J276, 0), 'Raw Data'!K276-'Raw Data'!L276&gt;3), 'Raw Data'!I276, 0))</f>
        <v>0</v>
      </c>
      <c r="K282">
        <f>IF(ISBLANK('Raw Data'!J276), 0, IF(AND(2=MATCH(LARGE('Raw Data'!G276:J276, 3), 'Raw Data'!G276:J276, 0), AND('Raw Data'!L276-'Raw Data'!K276&lt;4, 'Raw Data'!L276-'Raw Data'!K276&gt;0)), 'Raw Data'!H276, 0))</f>
        <v>0</v>
      </c>
      <c r="L282">
        <f>IF(ISBLANK('Raw Data'!J276), 0, IF(AND(1=MATCH(LARGE('Raw Data'!G276:J276, 3), 'Raw Data'!G276:J276, 0), AND('Raw Data'!K276-'Raw Data'!L276&lt;4, 'Raw Data'!K276-'Raw Data'!L276&gt;0)), 'Raw Data'!G276, 0))</f>
        <v>0</v>
      </c>
      <c r="M282">
        <f>IF(ISBLANK('Raw Data'!J276), 0, IF(AND(4=MATCH(LARGE('Raw Data'!G276:J276, 2), 'Raw Data'!G276:J276, 0), 'Raw Data'!L276-'Raw Data'!K276&gt;3), 'Raw Data'!J276, 0))</f>
        <v>0</v>
      </c>
      <c r="N282">
        <f>IF(ISBLANK('Raw Data'!J276), 0, IF(AND(3=MATCH(LARGE('Raw Data'!G276:J276, 2), 'Raw Data'!G276:J276, 0), 'Raw Data'!K276-'Raw Data'!L276&gt;3), 'Raw Data'!I276, 0))</f>
        <v>0</v>
      </c>
      <c r="O282">
        <f>IF(ISBLANK('Raw Data'!J276), 0, IF(AND(2=MATCH(LARGE('Raw Data'!G276:J276, 2), 'Raw Data'!G276:J276, 0), AND('Raw Data'!L276-'Raw Data'!K276&lt;4, 'Raw Data'!L276-'Raw Data'!K276&gt;0)), 'Raw Data'!H276, 0))</f>
        <v>0</v>
      </c>
      <c r="P282">
        <f>IF(ISBLANK('Raw Data'!J276), 0, IF(AND(1=MATCH(LARGE('Raw Data'!G276:J276, 2), 'Raw Data'!G276:J276, 0), AND('Raw Data'!K276-'Raw Data'!L276&lt;4, 'Raw Data'!K276-'Raw Data'!L276&gt;0)), 'Raw Data'!G276, 0))</f>
        <v>0</v>
      </c>
      <c r="Q282">
        <f>IF(ISBLANK('Raw Data'!J276), 0, IF(AND(4=MATCH(LARGE('Raw Data'!G276:J276, 1), 'Raw Data'!G276:J276, 0), 'Raw Data'!L276-'Raw Data'!K276&gt;3), 'Raw Data'!J276, 0))</f>
        <v>0</v>
      </c>
      <c r="R282">
        <f>IF(ISBLANK('Raw Data'!J276), 0, IF(AND(3=MATCH(LARGE('Raw Data'!G276:J276, 1), 'Raw Data'!G276:J276, 0), 'Raw Data'!K276-'Raw Data'!L276&gt;3), 'Raw Data'!I276, 0))</f>
        <v>0</v>
      </c>
      <c r="S282">
        <f>IF(AND('Raw Data'!L276-'Raw Data'!K276&gt;4, 'Raw Data'!F276&lt;'Raw Data'!C276), 'Raw Data'!J276, 0)</f>
        <v>0</v>
      </c>
      <c r="T282">
        <f>IF(AND('Raw Data'!K276-'Raw Data'!L276&gt;4, 'Raw Data'!F276&gt;'Raw Data'!C276), 'Raw Data'!I276, 0)</f>
        <v>0</v>
      </c>
      <c r="U282">
        <f>IF(AND('Raw Data'!L276-'Raw Data'!K276&lt;3, 'Raw Data'!L276&gt;'Raw Data'!K276, 'Raw Data'!F276&lt;'Raw Data'!C276), 'Raw Data'!H276, 0)</f>
        <v>0</v>
      </c>
      <c r="V282">
        <f>IF(AND('Raw Data'!L276-'Raw Data'!K276&lt;3, 'Raw Data'!L276&gt;'Raw Data'!K276, 'Raw Data'!F276&gt;'Raw Data'!C276), 'Raw Data'!G276, 0)</f>
        <v>0</v>
      </c>
    </row>
    <row r="283" spans="1:22" x14ac:dyDescent="0.3">
      <c r="A283">
        <f>IF(AND('Raw Data'!F277&lt;'Raw Data'!C277, 'Raw Data'!L277&gt;'Raw Data'!K277, 'Raw Data'!L277-'Raw Data'!K277&gt;3), 'Raw Data'!J277, 0)</f>
        <v>0</v>
      </c>
      <c r="B283">
        <f>IF(AND('Raw Data'!C277&lt;'Raw Data'!F277, 'Raw Data'!K277&gt;'Raw Data'!L277, 'Raw Data'!K277-'Raw Data'!L277&gt;3), 'Raw Data'!I277, 0)</f>
        <v>0</v>
      </c>
      <c r="C283">
        <f>IF(AND('Raw Data'!F277&lt;'Raw Data'!C277, 'Raw Data'!L277&gt;'Raw Data'!K277, 'Raw Data'!L277-'Raw Data'!K277&lt;4), 'Raw Data'!H277, 0)</f>
        <v>0</v>
      </c>
      <c r="D283">
        <f>IF(AND('Raw Data'!C277&lt;'Raw Data'!F277, 'Raw Data'!K277&gt;'Raw Data'!L277, 'Raw Data'!K277-'Raw Data'!L277&lt;4), 'Raw Data'!G277, 0)</f>
        <v>0</v>
      </c>
      <c r="E283">
        <f>IF(ISBLANK('Raw Data'!J277), 0, IF(AND(4=MATCH(LARGE('Raw Data'!G277:J277, 4), 'Raw Data'!G277:J277, 0), 'Raw Data'!L277-'Raw Data'!K277&gt;3), 'Raw Data'!J277, 0))</f>
        <v>0</v>
      </c>
      <c r="F283">
        <f>IF(ISBLANK('Raw Data'!J277), 0, IF(AND(3=MATCH(LARGE('Raw Data'!G277:J277, 4), 'Raw Data'!G277:J277, 0), 'Raw Data'!K277-'Raw Data'!L277&gt;3), 'Raw Data'!I277, 0))</f>
        <v>0</v>
      </c>
      <c r="G283">
        <f>IF(ISBLANK('Raw Data'!J277), 0, IF(AND(2=MATCH(LARGE('Raw Data'!G277:J277, 4), 'Raw Data'!G277:J277, 0), AND('Raw Data'!L277-'Raw Data'!K277&lt;4, 'Raw Data'!L277-'Raw Data'!K277&gt;0)), 'Raw Data'!H277, 0))</f>
        <v>0</v>
      </c>
      <c r="H283">
        <f>IF(ISBLANK('Raw Data'!J277), 0, IF(AND(1=MATCH(LARGE('Raw Data'!G277:J277, 4), 'Raw Data'!G277:J277, 0), AND('Raw Data'!K277-'Raw Data'!L277&lt;4, 'Raw Data'!K277-'Raw Data'!L277&gt;0)), 'Raw Data'!G277, 0))</f>
        <v>0</v>
      </c>
      <c r="I283">
        <f>IF(ISBLANK('Raw Data'!J277), 0, IF(AND(4=MATCH(LARGE('Raw Data'!G277:J277, 3), 'Raw Data'!G277:J277, 0), 'Raw Data'!L277-'Raw Data'!K277&gt;3), 'Raw Data'!J277, 0))</f>
        <v>0</v>
      </c>
      <c r="J283">
        <f>IF(ISBLANK('Raw Data'!J277), 0, IF(AND(3=MATCH(LARGE('Raw Data'!G277:J277, 3), 'Raw Data'!G277:J277, 0), 'Raw Data'!K277-'Raw Data'!L277&gt;3), 'Raw Data'!I277, 0))</f>
        <v>0</v>
      </c>
      <c r="K283">
        <f>IF(ISBLANK('Raw Data'!J277), 0, IF(AND(2=MATCH(LARGE('Raw Data'!G277:J277, 3), 'Raw Data'!G277:J277, 0), AND('Raw Data'!L277-'Raw Data'!K277&lt;4, 'Raw Data'!L277-'Raw Data'!K277&gt;0)), 'Raw Data'!H277, 0))</f>
        <v>0</v>
      </c>
      <c r="L283">
        <f>IF(ISBLANK('Raw Data'!J277), 0, IF(AND(1=MATCH(LARGE('Raw Data'!G277:J277, 3), 'Raw Data'!G277:J277, 0), AND('Raw Data'!K277-'Raw Data'!L277&lt;4, 'Raw Data'!K277-'Raw Data'!L277&gt;0)), 'Raw Data'!G277, 0))</f>
        <v>0</v>
      </c>
      <c r="M283">
        <f>IF(ISBLANK('Raw Data'!J277), 0, IF(AND(4=MATCH(LARGE('Raw Data'!G277:J277, 2), 'Raw Data'!G277:J277, 0), 'Raw Data'!L277-'Raw Data'!K277&gt;3), 'Raw Data'!J277, 0))</f>
        <v>0</v>
      </c>
      <c r="N283">
        <f>IF(ISBLANK('Raw Data'!J277), 0, IF(AND(3=MATCH(LARGE('Raw Data'!G277:J277, 2), 'Raw Data'!G277:J277, 0), 'Raw Data'!K277-'Raw Data'!L277&gt;3), 'Raw Data'!I277, 0))</f>
        <v>0</v>
      </c>
      <c r="O283">
        <f>IF(ISBLANK('Raw Data'!J277), 0, IF(AND(2=MATCH(LARGE('Raw Data'!G277:J277, 2), 'Raw Data'!G277:J277, 0), AND('Raw Data'!L277-'Raw Data'!K277&lt;4, 'Raw Data'!L277-'Raw Data'!K277&gt;0)), 'Raw Data'!H277, 0))</f>
        <v>0</v>
      </c>
      <c r="P283">
        <f>IF(ISBLANK('Raw Data'!J277), 0, IF(AND(1=MATCH(LARGE('Raw Data'!G277:J277, 2), 'Raw Data'!G277:J277, 0), AND('Raw Data'!K277-'Raw Data'!L277&lt;4, 'Raw Data'!K277-'Raw Data'!L277&gt;0)), 'Raw Data'!G277, 0))</f>
        <v>0</v>
      </c>
      <c r="Q283">
        <f>IF(ISBLANK('Raw Data'!J277), 0, IF(AND(4=MATCH(LARGE('Raw Data'!G277:J277, 1), 'Raw Data'!G277:J277, 0), 'Raw Data'!L277-'Raw Data'!K277&gt;3), 'Raw Data'!J277, 0))</f>
        <v>0</v>
      </c>
      <c r="R283">
        <f>IF(ISBLANK('Raw Data'!J277), 0, IF(AND(3=MATCH(LARGE('Raw Data'!G277:J277, 1), 'Raw Data'!G277:J277, 0), 'Raw Data'!K277-'Raw Data'!L277&gt;3), 'Raw Data'!I277, 0))</f>
        <v>0</v>
      </c>
      <c r="S283">
        <f>IF(AND('Raw Data'!L277-'Raw Data'!K277&gt;4, 'Raw Data'!F277&lt;'Raw Data'!C277), 'Raw Data'!J277, 0)</f>
        <v>0</v>
      </c>
      <c r="T283">
        <f>IF(AND('Raw Data'!K277-'Raw Data'!L277&gt;4, 'Raw Data'!F277&gt;'Raw Data'!C277), 'Raw Data'!I277, 0)</f>
        <v>0</v>
      </c>
      <c r="U283">
        <f>IF(AND('Raw Data'!L277-'Raw Data'!K277&lt;3, 'Raw Data'!L277&gt;'Raw Data'!K277, 'Raw Data'!F277&lt;'Raw Data'!C277), 'Raw Data'!H277, 0)</f>
        <v>0</v>
      </c>
      <c r="V283">
        <f>IF(AND('Raw Data'!L277-'Raw Data'!K277&lt;3, 'Raw Data'!L277&gt;'Raw Data'!K277, 'Raw Data'!F277&gt;'Raw Data'!C277), 'Raw Data'!G277, 0)</f>
        <v>0</v>
      </c>
    </row>
    <row r="284" spans="1:22" x14ac:dyDescent="0.3">
      <c r="A284">
        <f>IF(AND('Raw Data'!F278&lt;'Raw Data'!C278, 'Raw Data'!L278&gt;'Raw Data'!K278, 'Raw Data'!L278-'Raw Data'!K278&gt;3), 'Raw Data'!J278, 0)</f>
        <v>0</v>
      </c>
      <c r="B284">
        <f>IF(AND('Raw Data'!C278&lt;'Raw Data'!F278, 'Raw Data'!K278&gt;'Raw Data'!L278, 'Raw Data'!K278-'Raw Data'!L278&gt;3), 'Raw Data'!I278, 0)</f>
        <v>0</v>
      </c>
      <c r="C284">
        <f>IF(AND('Raw Data'!F278&lt;'Raw Data'!C278, 'Raw Data'!L278&gt;'Raw Data'!K278, 'Raw Data'!L278-'Raw Data'!K278&lt;4), 'Raw Data'!H278, 0)</f>
        <v>0</v>
      </c>
      <c r="D284">
        <f>IF(AND('Raw Data'!C278&lt;'Raw Data'!F278, 'Raw Data'!K278&gt;'Raw Data'!L278, 'Raw Data'!K278-'Raw Data'!L278&lt;4), 'Raw Data'!G278, 0)</f>
        <v>0</v>
      </c>
      <c r="E284">
        <f>IF(ISBLANK('Raw Data'!J278), 0, IF(AND(4=MATCH(LARGE('Raw Data'!G278:J278, 4), 'Raw Data'!G278:J278, 0), 'Raw Data'!L278-'Raw Data'!K278&gt;3), 'Raw Data'!J278, 0))</f>
        <v>0</v>
      </c>
      <c r="F284">
        <f>IF(ISBLANK('Raw Data'!J278), 0, IF(AND(3=MATCH(LARGE('Raw Data'!G278:J278, 4), 'Raw Data'!G278:J278, 0), 'Raw Data'!K278-'Raw Data'!L278&gt;3), 'Raw Data'!I278, 0))</f>
        <v>0</v>
      </c>
      <c r="G284">
        <f>IF(ISBLANK('Raw Data'!J278), 0, IF(AND(2=MATCH(LARGE('Raw Data'!G278:J278, 4), 'Raw Data'!G278:J278, 0), AND('Raw Data'!L278-'Raw Data'!K278&lt;4, 'Raw Data'!L278-'Raw Data'!K278&gt;0)), 'Raw Data'!H278, 0))</f>
        <v>0</v>
      </c>
      <c r="H284">
        <f>IF(ISBLANK('Raw Data'!J278), 0, IF(AND(1=MATCH(LARGE('Raw Data'!G278:J278, 4), 'Raw Data'!G278:J278, 0), AND('Raw Data'!K278-'Raw Data'!L278&lt;4, 'Raw Data'!K278-'Raw Data'!L278&gt;0)), 'Raw Data'!G278, 0))</f>
        <v>0</v>
      </c>
      <c r="I284">
        <f>IF(ISBLANK('Raw Data'!J278), 0, IF(AND(4=MATCH(LARGE('Raw Data'!G278:J278, 3), 'Raw Data'!G278:J278, 0), 'Raw Data'!L278-'Raw Data'!K278&gt;3), 'Raw Data'!J278, 0))</f>
        <v>0</v>
      </c>
      <c r="J284">
        <f>IF(ISBLANK('Raw Data'!J278), 0, IF(AND(3=MATCH(LARGE('Raw Data'!G278:J278, 3), 'Raw Data'!G278:J278, 0), 'Raw Data'!K278-'Raw Data'!L278&gt;3), 'Raw Data'!I278, 0))</f>
        <v>0</v>
      </c>
      <c r="K284">
        <f>IF(ISBLANK('Raw Data'!J278), 0, IF(AND(2=MATCH(LARGE('Raw Data'!G278:J278, 3), 'Raw Data'!G278:J278, 0), AND('Raw Data'!L278-'Raw Data'!K278&lt;4, 'Raw Data'!L278-'Raw Data'!K278&gt;0)), 'Raw Data'!H278, 0))</f>
        <v>0</v>
      </c>
      <c r="L284">
        <f>IF(ISBLANK('Raw Data'!J278), 0, IF(AND(1=MATCH(LARGE('Raw Data'!G278:J278, 3), 'Raw Data'!G278:J278, 0), AND('Raw Data'!K278-'Raw Data'!L278&lt;4, 'Raw Data'!K278-'Raw Data'!L278&gt;0)), 'Raw Data'!G278, 0))</f>
        <v>0</v>
      </c>
      <c r="M284">
        <f>IF(ISBLANK('Raw Data'!J278), 0, IF(AND(4=MATCH(LARGE('Raw Data'!G278:J278, 2), 'Raw Data'!G278:J278, 0), 'Raw Data'!L278-'Raw Data'!K278&gt;3), 'Raw Data'!J278, 0))</f>
        <v>0</v>
      </c>
      <c r="N284">
        <f>IF(ISBLANK('Raw Data'!J278), 0, IF(AND(3=MATCH(LARGE('Raw Data'!G278:J278, 2), 'Raw Data'!G278:J278, 0), 'Raw Data'!K278-'Raw Data'!L278&gt;3), 'Raw Data'!I278, 0))</f>
        <v>0</v>
      </c>
      <c r="O284">
        <f>IF(ISBLANK('Raw Data'!J278), 0, IF(AND(2=MATCH(LARGE('Raw Data'!G278:J278, 2), 'Raw Data'!G278:J278, 0), AND('Raw Data'!L278-'Raw Data'!K278&lt;4, 'Raw Data'!L278-'Raw Data'!K278&gt;0)), 'Raw Data'!H278, 0))</f>
        <v>0</v>
      </c>
      <c r="P284">
        <f>IF(ISBLANK('Raw Data'!J278), 0, IF(AND(1=MATCH(LARGE('Raw Data'!G278:J278, 2), 'Raw Data'!G278:J278, 0), AND('Raw Data'!K278-'Raw Data'!L278&lt;4, 'Raw Data'!K278-'Raw Data'!L278&gt;0)), 'Raw Data'!G278, 0))</f>
        <v>0</v>
      </c>
      <c r="Q284">
        <f>IF(ISBLANK('Raw Data'!J278), 0, IF(AND(4=MATCH(LARGE('Raw Data'!G278:J278, 1), 'Raw Data'!G278:J278, 0), 'Raw Data'!L278-'Raw Data'!K278&gt;3), 'Raw Data'!J278, 0))</f>
        <v>0</v>
      </c>
      <c r="R284">
        <f>IF(ISBLANK('Raw Data'!J278), 0, IF(AND(3=MATCH(LARGE('Raw Data'!G278:J278, 1), 'Raw Data'!G278:J278, 0), 'Raw Data'!K278-'Raw Data'!L278&gt;3), 'Raw Data'!I278, 0))</f>
        <v>0</v>
      </c>
      <c r="S284">
        <f>IF(AND('Raw Data'!L278-'Raw Data'!K278&gt;4, 'Raw Data'!F278&lt;'Raw Data'!C278), 'Raw Data'!J278, 0)</f>
        <v>0</v>
      </c>
      <c r="T284">
        <f>IF(AND('Raw Data'!K278-'Raw Data'!L278&gt;4, 'Raw Data'!F278&gt;'Raw Data'!C278), 'Raw Data'!I278, 0)</f>
        <v>0</v>
      </c>
      <c r="U284">
        <f>IF(AND('Raw Data'!L278-'Raw Data'!K278&lt;3, 'Raw Data'!L278&gt;'Raw Data'!K278, 'Raw Data'!F278&lt;'Raw Data'!C278), 'Raw Data'!H278, 0)</f>
        <v>0</v>
      </c>
      <c r="V284">
        <f>IF(AND('Raw Data'!L278-'Raw Data'!K278&lt;3, 'Raw Data'!L278&gt;'Raw Data'!K278, 'Raw Data'!F278&gt;'Raw Data'!C278), 'Raw Data'!G278, 0)</f>
        <v>0</v>
      </c>
    </row>
    <row r="285" spans="1:22" x14ac:dyDescent="0.3">
      <c r="A285">
        <f>IF(AND('Raw Data'!F279&lt;'Raw Data'!C279, 'Raw Data'!L279&gt;'Raw Data'!K279, 'Raw Data'!L279-'Raw Data'!K279&gt;3), 'Raw Data'!J279, 0)</f>
        <v>0</v>
      </c>
      <c r="B285">
        <f>IF(AND('Raw Data'!C279&lt;'Raw Data'!F279, 'Raw Data'!K279&gt;'Raw Data'!L279, 'Raw Data'!K279-'Raw Data'!L279&gt;3), 'Raw Data'!I279, 0)</f>
        <v>0</v>
      </c>
      <c r="C285">
        <f>IF(AND('Raw Data'!F279&lt;'Raw Data'!C279, 'Raw Data'!L279&gt;'Raw Data'!K279, 'Raw Data'!L279-'Raw Data'!K279&lt;4), 'Raw Data'!H279, 0)</f>
        <v>0</v>
      </c>
      <c r="D285">
        <f>IF(AND('Raw Data'!C279&lt;'Raw Data'!F279, 'Raw Data'!K279&gt;'Raw Data'!L279, 'Raw Data'!K279-'Raw Data'!L279&lt;4), 'Raw Data'!G279, 0)</f>
        <v>0</v>
      </c>
      <c r="E285">
        <f>IF(ISBLANK('Raw Data'!J279), 0, IF(AND(4=MATCH(LARGE('Raw Data'!G279:J279, 4), 'Raw Data'!G279:J279, 0), 'Raw Data'!L279-'Raw Data'!K279&gt;3), 'Raw Data'!J279, 0))</f>
        <v>0</v>
      </c>
      <c r="F285">
        <f>IF(ISBLANK('Raw Data'!J279), 0, IF(AND(3=MATCH(LARGE('Raw Data'!G279:J279, 4), 'Raw Data'!G279:J279, 0), 'Raw Data'!K279-'Raw Data'!L279&gt;3), 'Raw Data'!I279, 0))</f>
        <v>0</v>
      </c>
      <c r="G285">
        <f>IF(ISBLANK('Raw Data'!J279), 0, IF(AND(2=MATCH(LARGE('Raw Data'!G279:J279, 4), 'Raw Data'!G279:J279, 0), AND('Raw Data'!L279-'Raw Data'!K279&lt;4, 'Raw Data'!L279-'Raw Data'!K279&gt;0)), 'Raw Data'!H279, 0))</f>
        <v>0</v>
      </c>
      <c r="H285">
        <f>IF(ISBLANK('Raw Data'!J279), 0, IF(AND(1=MATCH(LARGE('Raw Data'!G279:J279, 4), 'Raw Data'!G279:J279, 0), AND('Raw Data'!K279-'Raw Data'!L279&lt;4, 'Raw Data'!K279-'Raw Data'!L279&gt;0)), 'Raw Data'!G279, 0))</f>
        <v>0</v>
      </c>
      <c r="I285">
        <f>IF(ISBLANK('Raw Data'!J279), 0, IF(AND(4=MATCH(LARGE('Raw Data'!G279:J279, 3), 'Raw Data'!G279:J279, 0), 'Raw Data'!L279-'Raw Data'!K279&gt;3), 'Raw Data'!J279, 0))</f>
        <v>0</v>
      </c>
      <c r="J285">
        <f>IF(ISBLANK('Raw Data'!J279), 0, IF(AND(3=MATCH(LARGE('Raw Data'!G279:J279, 3), 'Raw Data'!G279:J279, 0), 'Raw Data'!K279-'Raw Data'!L279&gt;3), 'Raw Data'!I279, 0))</f>
        <v>0</v>
      </c>
      <c r="K285">
        <f>IF(ISBLANK('Raw Data'!J279), 0, IF(AND(2=MATCH(LARGE('Raw Data'!G279:J279, 3), 'Raw Data'!G279:J279, 0), AND('Raw Data'!L279-'Raw Data'!K279&lt;4, 'Raw Data'!L279-'Raw Data'!K279&gt;0)), 'Raw Data'!H279, 0))</f>
        <v>0</v>
      </c>
      <c r="L285">
        <f>IF(ISBLANK('Raw Data'!J279), 0, IF(AND(1=MATCH(LARGE('Raw Data'!G279:J279, 3), 'Raw Data'!G279:J279, 0), AND('Raw Data'!K279-'Raw Data'!L279&lt;4, 'Raw Data'!K279-'Raw Data'!L279&gt;0)), 'Raw Data'!G279, 0))</f>
        <v>0</v>
      </c>
      <c r="M285">
        <f>IF(ISBLANK('Raw Data'!J279), 0, IF(AND(4=MATCH(LARGE('Raw Data'!G279:J279, 2), 'Raw Data'!G279:J279, 0), 'Raw Data'!L279-'Raw Data'!K279&gt;3), 'Raw Data'!J279, 0))</f>
        <v>0</v>
      </c>
      <c r="N285">
        <f>IF(ISBLANK('Raw Data'!J279), 0, IF(AND(3=MATCH(LARGE('Raw Data'!G279:J279, 2), 'Raw Data'!G279:J279, 0), 'Raw Data'!K279-'Raw Data'!L279&gt;3), 'Raw Data'!I279, 0))</f>
        <v>0</v>
      </c>
      <c r="O285">
        <f>IF(ISBLANK('Raw Data'!J279), 0, IF(AND(2=MATCH(LARGE('Raw Data'!G279:J279, 2), 'Raw Data'!G279:J279, 0), AND('Raw Data'!L279-'Raw Data'!K279&lt;4, 'Raw Data'!L279-'Raw Data'!K279&gt;0)), 'Raw Data'!H279, 0))</f>
        <v>0</v>
      </c>
      <c r="P285">
        <f>IF(ISBLANK('Raw Data'!J279), 0, IF(AND(1=MATCH(LARGE('Raw Data'!G279:J279, 2), 'Raw Data'!G279:J279, 0), AND('Raw Data'!K279-'Raw Data'!L279&lt;4, 'Raw Data'!K279-'Raw Data'!L279&gt;0)), 'Raw Data'!G279, 0))</f>
        <v>0</v>
      </c>
      <c r="Q285">
        <f>IF(ISBLANK('Raw Data'!J279), 0, IF(AND(4=MATCH(LARGE('Raw Data'!G279:J279, 1), 'Raw Data'!G279:J279, 0), 'Raw Data'!L279-'Raw Data'!K279&gt;3), 'Raw Data'!J279, 0))</f>
        <v>0</v>
      </c>
      <c r="R285">
        <f>IF(ISBLANK('Raw Data'!J279), 0, IF(AND(3=MATCH(LARGE('Raw Data'!G279:J279, 1), 'Raw Data'!G279:J279, 0), 'Raw Data'!K279-'Raw Data'!L279&gt;3), 'Raw Data'!I279, 0))</f>
        <v>0</v>
      </c>
      <c r="S285">
        <f>IF(AND('Raw Data'!L279-'Raw Data'!K279&gt;4, 'Raw Data'!F279&lt;'Raw Data'!C279), 'Raw Data'!J279, 0)</f>
        <v>0</v>
      </c>
      <c r="T285">
        <f>IF(AND('Raw Data'!K279-'Raw Data'!L279&gt;4, 'Raw Data'!F279&gt;'Raw Data'!C279), 'Raw Data'!I279, 0)</f>
        <v>0</v>
      </c>
      <c r="U285">
        <f>IF(AND('Raw Data'!L279-'Raw Data'!K279&lt;3, 'Raw Data'!L279&gt;'Raw Data'!K279, 'Raw Data'!F279&lt;'Raw Data'!C279), 'Raw Data'!H279, 0)</f>
        <v>0</v>
      </c>
      <c r="V285">
        <f>IF(AND('Raw Data'!L279-'Raw Data'!K279&lt;3, 'Raw Data'!L279&gt;'Raw Data'!K279, 'Raw Data'!F279&gt;'Raw Data'!C279), 'Raw Data'!G279, 0)</f>
        <v>0</v>
      </c>
    </row>
    <row r="286" spans="1:22" x14ac:dyDescent="0.3">
      <c r="A286">
        <f>IF(AND('Raw Data'!F280&lt;'Raw Data'!C280, 'Raw Data'!L280&gt;'Raw Data'!K280, 'Raw Data'!L280-'Raw Data'!K280&gt;3), 'Raw Data'!J280, 0)</f>
        <v>0</v>
      </c>
      <c r="B286">
        <f>IF(AND('Raw Data'!C280&lt;'Raw Data'!F280, 'Raw Data'!K280&gt;'Raw Data'!L280, 'Raw Data'!K280-'Raw Data'!L280&gt;3), 'Raw Data'!I280, 0)</f>
        <v>0</v>
      </c>
      <c r="C286">
        <f>IF(AND('Raw Data'!F280&lt;'Raw Data'!C280, 'Raw Data'!L280&gt;'Raw Data'!K280, 'Raw Data'!L280-'Raw Data'!K280&lt;4), 'Raw Data'!H280, 0)</f>
        <v>0</v>
      </c>
      <c r="D286">
        <f>IF(AND('Raw Data'!C280&lt;'Raw Data'!F280, 'Raw Data'!K280&gt;'Raw Data'!L280, 'Raw Data'!K280-'Raw Data'!L280&lt;4), 'Raw Data'!G280, 0)</f>
        <v>0</v>
      </c>
      <c r="E286">
        <f>IF(ISBLANK('Raw Data'!J280), 0, IF(AND(4=MATCH(LARGE('Raw Data'!G280:J280, 4), 'Raw Data'!G280:J280, 0), 'Raw Data'!L280-'Raw Data'!K280&gt;3), 'Raw Data'!J280, 0))</f>
        <v>0</v>
      </c>
      <c r="F286">
        <f>IF(ISBLANK('Raw Data'!J280), 0, IF(AND(3=MATCH(LARGE('Raw Data'!G280:J280, 4), 'Raw Data'!G280:J280, 0), 'Raw Data'!K280-'Raw Data'!L280&gt;3), 'Raw Data'!I280, 0))</f>
        <v>0</v>
      </c>
      <c r="G286">
        <f>IF(ISBLANK('Raw Data'!J280), 0, IF(AND(2=MATCH(LARGE('Raw Data'!G280:J280, 4), 'Raw Data'!G280:J280, 0), AND('Raw Data'!L280-'Raw Data'!K280&lt;4, 'Raw Data'!L280-'Raw Data'!K280&gt;0)), 'Raw Data'!H280, 0))</f>
        <v>0</v>
      </c>
      <c r="H286">
        <f>IF(ISBLANK('Raw Data'!J280), 0, IF(AND(1=MATCH(LARGE('Raw Data'!G280:J280, 4), 'Raw Data'!G280:J280, 0), AND('Raw Data'!K280-'Raw Data'!L280&lt;4, 'Raw Data'!K280-'Raw Data'!L280&gt;0)), 'Raw Data'!G280, 0))</f>
        <v>0</v>
      </c>
      <c r="I286">
        <f>IF(ISBLANK('Raw Data'!J280), 0, IF(AND(4=MATCH(LARGE('Raw Data'!G280:J280, 3), 'Raw Data'!G280:J280, 0), 'Raw Data'!L280-'Raw Data'!K280&gt;3), 'Raw Data'!J280, 0))</f>
        <v>0</v>
      </c>
      <c r="J286">
        <f>IF(ISBLANK('Raw Data'!J280), 0, IF(AND(3=MATCH(LARGE('Raw Data'!G280:J280, 3), 'Raw Data'!G280:J280, 0), 'Raw Data'!K280-'Raw Data'!L280&gt;3), 'Raw Data'!I280, 0))</f>
        <v>0</v>
      </c>
      <c r="K286">
        <f>IF(ISBLANK('Raw Data'!J280), 0, IF(AND(2=MATCH(LARGE('Raw Data'!G280:J280, 3), 'Raw Data'!G280:J280, 0), AND('Raw Data'!L280-'Raw Data'!K280&lt;4, 'Raw Data'!L280-'Raw Data'!K280&gt;0)), 'Raw Data'!H280, 0))</f>
        <v>0</v>
      </c>
      <c r="L286">
        <f>IF(ISBLANK('Raw Data'!J280), 0, IF(AND(1=MATCH(LARGE('Raw Data'!G280:J280, 3), 'Raw Data'!G280:J280, 0), AND('Raw Data'!K280-'Raw Data'!L280&lt;4, 'Raw Data'!K280-'Raw Data'!L280&gt;0)), 'Raw Data'!G280, 0))</f>
        <v>0</v>
      </c>
      <c r="M286">
        <f>IF(ISBLANK('Raw Data'!J280), 0, IF(AND(4=MATCH(LARGE('Raw Data'!G280:J280, 2), 'Raw Data'!G280:J280, 0), 'Raw Data'!L280-'Raw Data'!K280&gt;3), 'Raw Data'!J280, 0))</f>
        <v>0</v>
      </c>
      <c r="N286">
        <f>IF(ISBLANK('Raw Data'!J280), 0, IF(AND(3=MATCH(LARGE('Raw Data'!G280:J280, 2), 'Raw Data'!G280:J280, 0), 'Raw Data'!K280-'Raw Data'!L280&gt;3), 'Raw Data'!I280, 0))</f>
        <v>0</v>
      </c>
      <c r="O286">
        <f>IF(ISBLANK('Raw Data'!J280), 0, IF(AND(2=MATCH(LARGE('Raw Data'!G280:J280, 2), 'Raw Data'!G280:J280, 0), AND('Raw Data'!L280-'Raw Data'!K280&lt;4, 'Raw Data'!L280-'Raw Data'!K280&gt;0)), 'Raw Data'!H280, 0))</f>
        <v>0</v>
      </c>
      <c r="P286">
        <f>IF(ISBLANK('Raw Data'!J280), 0, IF(AND(1=MATCH(LARGE('Raw Data'!G280:J280, 2), 'Raw Data'!G280:J280, 0), AND('Raw Data'!K280-'Raw Data'!L280&lt;4, 'Raw Data'!K280-'Raw Data'!L280&gt;0)), 'Raw Data'!G280, 0))</f>
        <v>0</v>
      </c>
      <c r="Q286">
        <f>IF(ISBLANK('Raw Data'!J280), 0, IF(AND(4=MATCH(LARGE('Raw Data'!G280:J280, 1), 'Raw Data'!G280:J280, 0), 'Raw Data'!L280-'Raw Data'!K280&gt;3), 'Raw Data'!J280, 0))</f>
        <v>0</v>
      </c>
      <c r="R286">
        <f>IF(ISBLANK('Raw Data'!J280), 0, IF(AND(3=MATCH(LARGE('Raw Data'!G280:J280, 1), 'Raw Data'!G280:J280, 0), 'Raw Data'!K280-'Raw Data'!L280&gt;3), 'Raw Data'!I280, 0))</f>
        <v>0</v>
      </c>
      <c r="S286">
        <f>IF(AND('Raw Data'!L280-'Raw Data'!K280&gt;4, 'Raw Data'!F280&lt;'Raw Data'!C280), 'Raw Data'!J280, 0)</f>
        <v>0</v>
      </c>
      <c r="T286">
        <f>IF(AND('Raw Data'!K280-'Raw Data'!L280&gt;4, 'Raw Data'!F280&gt;'Raw Data'!C280), 'Raw Data'!I280, 0)</f>
        <v>0</v>
      </c>
      <c r="U286">
        <f>IF(AND('Raw Data'!L280-'Raw Data'!K280&lt;3, 'Raw Data'!L280&gt;'Raw Data'!K280, 'Raw Data'!F280&lt;'Raw Data'!C280), 'Raw Data'!H280, 0)</f>
        <v>0</v>
      </c>
      <c r="V286">
        <f>IF(AND('Raw Data'!L280-'Raw Data'!K280&lt;3, 'Raw Data'!L280&gt;'Raw Data'!K280, 'Raw Data'!F280&gt;'Raw Data'!C280), 'Raw Data'!G280, 0)</f>
        <v>0</v>
      </c>
    </row>
    <row r="287" spans="1:22" x14ac:dyDescent="0.3">
      <c r="A287">
        <f>IF(AND('Raw Data'!F281&lt;'Raw Data'!C281, 'Raw Data'!L281&gt;'Raw Data'!K281, 'Raw Data'!L281-'Raw Data'!K281&gt;3), 'Raw Data'!J281, 0)</f>
        <v>0</v>
      </c>
      <c r="B287">
        <f>IF(AND('Raw Data'!C281&lt;'Raw Data'!F281, 'Raw Data'!K281&gt;'Raw Data'!L281, 'Raw Data'!K281-'Raw Data'!L281&gt;3), 'Raw Data'!I281, 0)</f>
        <v>0</v>
      </c>
      <c r="C287">
        <f>IF(AND('Raw Data'!F281&lt;'Raw Data'!C281, 'Raw Data'!L281&gt;'Raw Data'!K281, 'Raw Data'!L281-'Raw Data'!K281&lt;4), 'Raw Data'!H281, 0)</f>
        <v>0</v>
      </c>
      <c r="D287">
        <f>IF(AND('Raw Data'!C281&lt;'Raw Data'!F281, 'Raw Data'!K281&gt;'Raw Data'!L281, 'Raw Data'!K281-'Raw Data'!L281&lt;4), 'Raw Data'!G281, 0)</f>
        <v>0</v>
      </c>
      <c r="E287">
        <f>IF(ISBLANK('Raw Data'!J281), 0, IF(AND(4=MATCH(LARGE('Raw Data'!G281:J281, 4), 'Raw Data'!G281:J281, 0), 'Raw Data'!L281-'Raw Data'!K281&gt;3), 'Raw Data'!J281, 0))</f>
        <v>0</v>
      </c>
      <c r="F287">
        <f>IF(ISBLANK('Raw Data'!J281), 0, IF(AND(3=MATCH(LARGE('Raw Data'!G281:J281, 4), 'Raw Data'!G281:J281, 0), 'Raw Data'!K281-'Raw Data'!L281&gt;3), 'Raw Data'!I281, 0))</f>
        <v>0</v>
      </c>
      <c r="G287">
        <f>IF(ISBLANK('Raw Data'!J281), 0, IF(AND(2=MATCH(LARGE('Raw Data'!G281:J281, 4), 'Raw Data'!G281:J281, 0), AND('Raw Data'!L281-'Raw Data'!K281&lt;4, 'Raw Data'!L281-'Raw Data'!K281&gt;0)), 'Raw Data'!H281, 0))</f>
        <v>0</v>
      </c>
      <c r="H287">
        <f>IF(ISBLANK('Raw Data'!J281), 0, IF(AND(1=MATCH(LARGE('Raw Data'!G281:J281, 4), 'Raw Data'!G281:J281, 0), AND('Raw Data'!K281-'Raw Data'!L281&lt;4, 'Raw Data'!K281-'Raw Data'!L281&gt;0)), 'Raw Data'!G281, 0))</f>
        <v>0</v>
      </c>
      <c r="I287">
        <f>IF(ISBLANK('Raw Data'!J281), 0, IF(AND(4=MATCH(LARGE('Raw Data'!G281:J281, 3), 'Raw Data'!G281:J281, 0), 'Raw Data'!L281-'Raw Data'!K281&gt;3), 'Raw Data'!J281, 0))</f>
        <v>0</v>
      </c>
      <c r="J287">
        <f>IF(ISBLANK('Raw Data'!J281), 0, IF(AND(3=MATCH(LARGE('Raw Data'!G281:J281, 3), 'Raw Data'!G281:J281, 0), 'Raw Data'!K281-'Raw Data'!L281&gt;3), 'Raw Data'!I281, 0))</f>
        <v>0</v>
      </c>
      <c r="K287">
        <f>IF(ISBLANK('Raw Data'!J281), 0, IF(AND(2=MATCH(LARGE('Raw Data'!G281:J281, 3), 'Raw Data'!G281:J281, 0), AND('Raw Data'!L281-'Raw Data'!K281&lt;4, 'Raw Data'!L281-'Raw Data'!K281&gt;0)), 'Raw Data'!H281, 0))</f>
        <v>0</v>
      </c>
      <c r="L287">
        <f>IF(ISBLANK('Raw Data'!J281), 0, IF(AND(1=MATCH(LARGE('Raw Data'!G281:J281, 3), 'Raw Data'!G281:J281, 0), AND('Raw Data'!K281-'Raw Data'!L281&lt;4, 'Raw Data'!K281-'Raw Data'!L281&gt;0)), 'Raw Data'!G281, 0))</f>
        <v>0</v>
      </c>
      <c r="M287">
        <f>IF(ISBLANK('Raw Data'!J281), 0, IF(AND(4=MATCH(LARGE('Raw Data'!G281:J281, 2), 'Raw Data'!G281:J281, 0), 'Raw Data'!L281-'Raw Data'!K281&gt;3), 'Raw Data'!J281, 0))</f>
        <v>0</v>
      </c>
      <c r="N287">
        <f>IF(ISBLANK('Raw Data'!J281), 0, IF(AND(3=MATCH(LARGE('Raw Data'!G281:J281, 2), 'Raw Data'!G281:J281, 0), 'Raw Data'!K281-'Raw Data'!L281&gt;3), 'Raw Data'!I281, 0))</f>
        <v>0</v>
      </c>
      <c r="O287">
        <f>IF(ISBLANK('Raw Data'!J281), 0, IF(AND(2=MATCH(LARGE('Raw Data'!G281:J281, 2), 'Raw Data'!G281:J281, 0), AND('Raw Data'!L281-'Raw Data'!K281&lt;4, 'Raw Data'!L281-'Raw Data'!K281&gt;0)), 'Raw Data'!H281, 0))</f>
        <v>0</v>
      </c>
      <c r="P287">
        <f>IF(ISBLANK('Raw Data'!J281), 0, IF(AND(1=MATCH(LARGE('Raw Data'!G281:J281, 2), 'Raw Data'!G281:J281, 0), AND('Raw Data'!K281-'Raw Data'!L281&lt;4, 'Raw Data'!K281-'Raw Data'!L281&gt;0)), 'Raw Data'!G281, 0))</f>
        <v>0</v>
      </c>
      <c r="Q287">
        <f>IF(ISBLANK('Raw Data'!J281), 0, IF(AND(4=MATCH(LARGE('Raw Data'!G281:J281, 1), 'Raw Data'!G281:J281, 0), 'Raw Data'!L281-'Raw Data'!K281&gt;3), 'Raw Data'!J281, 0))</f>
        <v>0</v>
      </c>
      <c r="R287">
        <f>IF(ISBLANK('Raw Data'!J281), 0, IF(AND(3=MATCH(LARGE('Raw Data'!G281:J281, 1), 'Raw Data'!G281:J281, 0), 'Raw Data'!K281-'Raw Data'!L281&gt;3), 'Raw Data'!I281, 0))</f>
        <v>0</v>
      </c>
      <c r="S287">
        <f>IF(AND('Raw Data'!L281-'Raw Data'!K281&gt;4, 'Raw Data'!F281&lt;'Raw Data'!C281), 'Raw Data'!J281, 0)</f>
        <v>0</v>
      </c>
      <c r="T287">
        <f>IF(AND('Raw Data'!K281-'Raw Data'!L281&gt;4, 'Raw Data'!F281&gt;'Raw Data'!C281), 'Raw Data'!I281, 0)</f>
        <v>0</v>
      </c>
      <c r="U287">
        <f>IF(AND('Raw Data'!L281-'Raw Data'!K281&lt;3, 'Raw Data'!L281&gt;'Raw Data'!K281, 'Raw Data'!F281&lt;'Raw Data'!C281), 'Raw Data'!H281, 0)</f>
        <v>0</v>
      </c>
      <c r="V287">
        <f>IF(AND('Raw Data'!L281-'Raw Data'!K281&lt;3, 'Raw Data'!L281&gt;'Raw Data'!K281, 'Raw Data'!F281&gt;'Raw Data'!C281), 'Raw Data'!G281, 0)</f>
        <v>0</v>
      </c>
    </row>
    <row r="288" spans="1:22" x14ac:dyDescent="0.3">
      <c r="A288">
        <f>IF(AND('Raw Data'!F282&lt;'Raw Data'!C282, 'Raw Data'!L282&gt;'Raw Data'!K282, 'Raw Data'!L282-'Raw Data'!K282&gt;3), 'Raw Data'!J282, 0)</f>
        <v>0</v>
      </c>
      <c r="B288">
        <f>IF(AND('Raw Data'!C282&lt;'Raw Data'!F282, 'Raw Data'!K282&gt;'Raw Data'!L282, 'Raw Data'!K282-'Raw Data'!L282&gt;3), 'Raw Data'!I282, 0)</f>
        <v>0</v>
      </c>
      <c r="C288">
        <f>IF(AND('Raw Data'!F282&lt;'Raw Data'!C282, 'Raw Data'!L282&gt;'Raw Data'!K282, 'Raw Data'!L282-'Raw Data'!K282&lt;4), 'Raw Data'!H282, 0)</f>
        <v>0</v>
      </c>
      <c r="D288">
        <f>IF(AND('Raw Data'!C282&lt;'Raw Data'!F282, 'Raw Data'!K282&gt;'Raw Data'!L282, 'Raw Data'!K282-'Raw Data'!L282&lt;4), 'Raw Data'!G282, 0)</f>
        <v>0</v>
      </c>
      <c r="E288">
        <f>IF(ISBLANK('Raw Data'!J282), 0, IF(AND(4=MATCH(LARGE('Raw Data'!G282:J282, 4), 'Raw Data'!G282:J282, 0), 'Raw Data'!L282-'Raw Data'!K282&gt;3), 'Raw Data'!J282, 0))</f>
        <v>0</v>
      </c>
      <c r="F288">
        <f>IF(ISBLANK('Raw Data'!J282), 0, IF(AND(3=MATCH(LARGE('Raw Data'!G282:J282, 4), 'Raw Data'!G282:J282, 0), 'Raw Data'!K282-'Raw Data'!L282&gt;3), 'Raw Data'!I282, 0))</f>
        <v>0</v>
      </c>
      <c r="G288">
        <f>IF(ISBLANK('Raw Data'!J282), 0, IF(AND(2=MATCH(LARGE('Raw Data'!G282:J282, 4), 'Raw Data'!G282:J282, 0), AND('Raw Data'!L282-'Raw Data'!K282&lt;4, 'Raw Data'!L282-'Raw Data'!K282&gt;0)), 'Raw Data'!H282, 0))</f>
        <v>0</v>
      </c>
      <c r="H288">
        <f>IF(ISBLANK('Raw Data'!J282), 0, IF(AND(1=MATCH(LARGE('Raw Data'!G282:J282, 4), 'Raw Data'!G282:J282, 0), AND('Raw Data'!K282-'Raw Data'!L282&lt;4, 'Raw Data'!K282-'Raw Data'!L282&gt;0)), 'Raw Data'!G282, 0))</f>
        <v>0</v>
      </c>
      <c r="I288">
        <f>IF(ISBLANK('Raw Data'!J282), 0, IF(AND(4=MATCH(LARGE('Raw Data'!G282:J282, 3), 'Raw Data'!G282:J282, 0), 'Raw Data'!L282-'Raw Data'!K282&gt;3), 'Raw Data'!J282, 0))</f>
        <v>0</v>
      </c>
      <c r="J288">
        <f>IF(ISBLANK('Raw Data'!J282), 0, IF(AND(3=MATCH(LARGE('Raw Data'!G282:J282, 3), 'Raw Data'!G282:J282, 0), 'Raw Data'!K282-'Raw Data'!L282&gt;3), 'Raw Data'!I282, 0))</f>
        <v>0</v>
      </c>
      <c r="K288">
        <f>IF(ISBLANK('Raw Data'!J282), 0, IF(AND(2=MATCH(LARGE('Raw Data'!G282:J282, 3), 'Raw Data'!G282:J282, 0), AND('Raw Data'!L282-'Raw Data'!K282&lt;4, 'Raw Data'!L282-'Raw Data'!K282&gt;0)), 'Raw Data'!H282, 0))</f>
        <v>0</v>
      </c>
      <c r="L288">
        <f>IF(ISBLANK('Raw Data'!J282), 0, IF(AND(1=MATCH(LARGE('Raw Data'!G282:J282, 3), 'Raw Data'!G282:J282, 0), AND('Raw Data'!K282-'Raw Data'!L282&lt;4, 'Raw Data'!K282-'Raw Data'!L282&gt;0)), 'Raw Data'!G282, 0))</f>
        <v>0</v>
      </c>
      <c r="M288">
        <f>IF(ISBLANK('Raw Data'!J282), 0, IF(AND(4=MATCH(LARGE('Raw Data'!G282:J282, 2), 'Raw Data'!G282:J282, 0), 'Raw Data'!L282-'Raw Data'!K282&gt;3), 'Raw Data'!J282, 0))</f>
        <v>0</v>
      </c>
      <c r="N288">
        <f>IF(ISBLANK('Raw Data'!J282), 0, IF(AND(3=MATCH(LARGE('Raw Data'!G282:J282, 2), 'Raw Data'!G282:J282, 0), 'Raw Data'!K282-'Raw Data'!L282&gt;3), 'Raw Data'!I282, 0))</f>
        <v>0</v>
      </c>
      <c r="O288">
        <f>IF(ISBLANK('Raw Data'!J282), 0, IF(AND(2=MATCH(LARGE('Raw Data'!G282:J282, 2), 'Raw Data'!G282:J282, 0), AND('Raw Data'!L282-'Raw Data'!K282&lt;4, 'Raw Data'!L282-'Raw Data'!K282&gt;0)), 'Raw Data'!H282, 0))</f>
        <v>0</v>
      </c>
      <c r="P288">
        <f>IF(ISBLANK('Raw Data'!J282), 0, IF(AND(1=MATCH(LARGE('Raw Data'!G282:J282, 2), 'Raw Data'!G282:J282, 0), AND('Raw Data'!K282-'Raw Data'!L282&lt;4, 'Raw Data'!K282-'Raw Data'!L282&gt;0)), 'Raw Data'!G282, 0))</f>
        <v>0</v>
      </c>
      <c r="Q288">
        <f>IF(ISBLANK('Raw Data'!J282), 0, IF(AND(4=MATCH(LARGE('Raw Data'!G282:J282, 1), 'Raw Data'!G282:J282, 0), 'Raw Data'!L282-'Raw Data'!K282&gt;3), 'Raw Data'!J282, 0))</f>
        <v>0</v>
      </c>
      <c r="R288">
        <f>IF(ISBLANK('Raw Data'!J282), 0, IF(AND(3=MATCH(LARGE('Raw Data'!G282:J282, 1), 'Raw Data'!G282:J282, 0), 'Raw Data'!K282-'Raw Data'!L282&gt;3), 'Raw Data'!I282, 0))</f>
        <v>0</v>
      </c>
      <c r="S288">
        <f>IF(AND('Raw Data'!L282-'Raw Data'!K282&gt;4, 'Raw Data'!F282&lt;'Raw Data'!C282), 'Raw Data'!J282, 0)</f>
        <v>0</v>
      </c>
      <c r="T288">
        <f>IF(AND('Raw Data'!K282-'Raw Data'!L282&gt;4, 'Raw Data'!F282&gt;'Raw Data'!C282), 'Raw Data'!I282, 0)</f>
        <v>0</v>
      </c>
      <c r="U288">
        <f>IF(AND('Raw Data'!L282-'Raw Data'!K282&lt;3, 'Raw Data'!L282&gt;'Raw Data'!K282, 'Raw Data'!F282&lt;'Raw Data'!C282), 'Raw Data'!H282, 0)</f>
        <v>0</v>
      </c>
      <c r="V288">
        <f>IF(AND('Raw Data'!L282-'Raw Data'!K282&lt;3, 'Raw Data'!L282&gt;'Raw Data'!K282, 'Raw Data'!F282&gt;'Raw Data'!C282), 'Raw Data'!G282, 0)</f>
        <v>0</v>
      </c>
    </row>
    <row r="289" spans="1:22" x14ac:dyDescent="0.3">
      <c r="A289">
        <f>IF(AND('Raw Data'!F283&lt;'Raw Data'!C283, 'Raw Data'!L283&gt;'Raw Data'!K283, 'Raw Data'!L283-'Raw Data'!K283&gt;3), 'Raw Data'!J283, 0)</f>
        <v>0</v>
      </c>
      <c r="B289">
        <f>IF(AND('Raw Data'!C283&lt;'Raw Data'!F283, 'Raw Data'!K283&gt;'Raw Data'!L283, 'Raw Data'!K283-'Raw Data'!L283&gt;3), 'Raw Data'!I283, 0)</f>
        <v>0</v>
      </c>
      <c r="C289">
        <f>IF(AND('Raw Data'!F283&lt;'Raw Data'!C283, 'Raw Data'!L283&gt;'Raw Data'!K283, 'Raw Data'!L283-'Raw Data'!K283&lt;4), 'Raw Data'!H283, 0)</f>
        <v>0</v>
      </c>
      <c r="D289">
        <f>IF(AND('Raw Data'!C283&lt;'Raw Data'!F283, 'Raw Data'!K283&gt;'Raw Data'!L283, 'Raw Data'!K283-'Raw Data'!L283&lt;4), 'Raw Data'!G283, 0)</f>
        <v>0</v>
      </c>
      <c r="E289">
        <f>IF(ISBLANK('Raw Data'!J283), 0, IF(AND(4=MATCH(LARGE('Raw Data'!G283:J283, 4), 'Raw Data'!G283:J283, 0), 'Raw Data'!L283-'Raw Data'!K283&gt;3), 'Raw Data'!J283, 0))</f>
        <v>0</v>
      </c>
      <c r="F289">
        <f>IF(ISBLANK('Raw Data'!J283), 0, IF(AND(3=MATCH(LARGE('Raw Data'!G283:J283, 4), 'Raw Data'!G283:J283, 0), 'Raw Data'!K283-'Raw Data'!L283&gt;3), 'Raw Data'!I283, 0))</f>
        <v>0</v>
      </c>
      <c r="G289">
        <f>IF(ISBLANK('Raw Data'!J283), 0, IF(AND(2=MATCH(LARGE('Raw Data'!G283:J283, 4), 'Raw Data'!G283:J283, 0), AND('Raw Data'!L283-'Raw Data'!K283&lt;4, 'Raw Data'!L283-'Raw Data'!K283&gt;0)), 'Raw Data'!H283, 0))</f>
        <v>0</v>
      </c>
      <c r="H289">
        <f>IF(ISBLANK('Raw Data'!J283), 0, IF(AND(1=MATCH(LARGE('Raw Data'!G283:J283, 4), 'Raw Data'!G283:J283, 0), AND('Raw Data'!K283-'Raw Data'!L283&lt;4, 'Raw Data'!K283-'Raw Data'!L283&gt;0)), 'Raw Data'!G283, 0))</f>
        <v>0</v>
      </c>
      <c r="I289">
        <f>IF(ISBLANK('Raw Data'!J283), 0, IF(AND(4=MATCH(LARGE('Raw Data'!G283:J283, 3), 'Raw Data'!G283:J283, 0), 'Raw Data'!L283-'Raw Data'!K283&gt;3), 'Raw Data'!J283, 0))</f>
        <v>0</v>
      </c>
      <c r="J289">
        <f>IF(ISBLANK('Raw Data'!J283), 0, IF(AND(3=MATCH(LARGE('Raw Data'!G283:J283, 3), 'Raw Data'!G283:J283, 0), 'Raw Data'!K283-'Raw Data'!L283&gt;3), 'Raw Data'!I283, 0))</f>
        <v>0</v>
      </c>
      <c r="K289">
        <f>IF(ISBLANK('Raw Data'!J283), 0, IF(AND(2=MATCH(LARGE('Raw Data'!G283:J283, 3), 'Raw Data'!G283:J283, 0), AND('Raw Data'!L283-'Raw Data'!K283&lt;4, 'Raw Data'!L283-'Raw Data'!K283&gt;0)), 'Raw Data'!H283, 0))</f>
        <v>0</v>
      </c>
      <c r="L289">
        <f>IF(ISBLANK('Raw Data'!J283), 0, IF(AND(1=MATCH(LARGE('Raw Data'!G283:J283, 3), 'Raw Data'!G283:J283, 0), AND('Raw Data'!K283-'Raw Data'!L283&lt;4, 'Raw Data'!K283-'Raw Data'!L283&gt;0)), 'Raw Data'!G283, 0))</f>
        <v>0</v>
      </c>
      <c r="M289">
        <f>IF(ISBLANK('Raw Data'!J283), 0, IF(AND(4=MATCH(LARGE('Raw Data'!G283:J283, 2), 'Raw Data'!G283:J283, 0), 'Raw Data'!L283-'Raw Data'!K283&gt;3), 'Raw Data'!J283, 0))</f>
        <v>0</v>
      </c>
      <c r="N289">
        <f>IF(ISBLANK('Raw Data'!J283), 0, IF(AND(3=MATCH(LARGE('Raw Data'!G283:J283, 2), 'Raw Data'!G283:J283, 0), 'Raw Data'!K283-'Raw Data'!L283&gt;3), 'Raw Data'!I283, 0))</f>
        <v>0</v>
      </c>
      <c r="O289">
        <f>IF(ISBLANK('Raw Data'!J283), 0, IF(AND(2=MATCH(LARGE('Raw Data'!G283:J283, 2), 'Raw Data'!G283:J283, 0), AND('Raw Data'!L283-'Raw Data'!K283&lt;4, 'Raw Data'!L283-'Raw Data'!K283&gt;0)), 'Raw Data'!H283, 0))</f>
        <v>0</v>
      </c>
      <c r="P289">
        <f>IF(ISBLANK('Raw Data'!J283), 0, IF(AND(1=MATCH(LARGE('Raw Data'!G283:J283, 2), 'Raw Data'!G283:J283, 0), AND('Raw Data'!K283-'Raw Data'!L283&lt;4, 'Raw Data'!K283-'Raw Data'!L283&gt;0)), 'Raw Data'!G283, 0))</f>
        <v>0</v>
      </c>
      <c r="Q289">
        <f>IF(ISBLANK('Raw Data'!J283), 0, IF(AND(4=MATCH(LARGE('Raw Data'!G283:J283, 1), 'Raw Data'!G283:J283, 0), 'Raw Data'!L283-'Raw Data'!K283&gt;3), 'Raw Data'!J283, 0))</f>
        <v>0</v>
      </c>
      <c r="R289">
        <f>IF(ISBLANK('Raw Data'!J283), 0, IF(AND(3=MATCH(LARGE('Raw Data'!G283:J283, 1), 'Raw Data'!G283:J283, 0), 'Raw Data'!K283-'Raw Data'!L283&gt;3), 'Raw Data'!I283, 0))</f>
        <v>0</v>
      </c>
      <c r="S289">
        <f>IF(AND('Raw Data'!L283-'Raw Data'!K283&gt;4, 'Raw Data'!F283&lt;'Raw Data'!C283), 'Raw Data'!J283, 0)</f>
        <v>0</v>
      </c>
      <c r="T289">
        <f>IF(AND('Raw Data'!K283-'Raw Data'!L283&gt;4, 'Raw Data'!F283&gt;'Raw Data'!C283), 'Raw Data'!I283, 0)</f>
        <v>0</v>
      </c>
      <c r="U289">
        <f>IF(AND('Raw Data'!L283-'Raw Data'!K283&lt;3, 'Raw Data'!L283&gt;'Raw Data'!K283, 'Raw Data'!F283&lt;'Raw Data'!C283), 'Raw Data'!H283, 0)</f>
        <v>0</v>
      </c>
      <c r="V289">
        <f>IF(AND('Raw Data'!L283-'Raw Data'!K283&lt;3, 'Raw Data'!L283&gt;'Raw Data'!K283, 'Raw Data'!F283&gt;'Raw Data'!C283), 'Raw Data'!G283, 0)</f>
        <v>0</v>
      </c>
    </row>
    <row r="290" spans="1:22" x14ac:dyDescent="0.3">
      <c r="A290">
        <f>IF(AND('Raw Data'!F284&lt;'Raw Data'!C284, 'Raw Data'!L284&gt;'Raw Data'!K284, 'Raw Data'!L284-'Raw Data'!K284&gt;3), 'Raw Data'!J284, 0)</f>
        <v>0</v>
      </c>
      <c r="B290">
        <f>IF(AND('Raw Data'!C284&lt;'Raw Data'!F284, 'Raw Data'!K284&gt;'Raw Data'!L284, 'Raw Data'!K284-'Raw Data'!L284&gt;3), 'Raw Data'!I284, 0)</f>
        <v>0</v>
      </c>
      <c r="C290">
        <f>IF(AND('Raw Data'!F284&lt;'Raw Data'!C284, 'Raw Data'!L284&gt;'Raw Data'!K284, 'Raw Data'!L284-'Raw Data'!K284&lt;4), 'Raw Data'!H284, 0)</f>
        <v>0</v>
      </c>
      <c r="D290">
        <f>IF(AND('Raw Data'!C284&lt;'Raw Data'!F284, 'Raw Data'!K284&gt;'Raw Data'!L284, 'Raw Data'!K284-'Raw Data'!L284&lt;4), 'Raw Data'!G284, 0)</f>
        <v>0</v>
      </c>
      <c r="E290">
        <f>IF(ISBLANK('Raw Data'!J284), 0, IF(AND(4=MATCH(LARGE('Raw Data'!G284:J284, 4), 'Raw Data'!G284:J284, 0), 'Raw Data'!L284-'Raw Data'!K284&gt;3), 'Raw Data'!J284, 0))</f>
        <v>0</v>
      </c>
      <c r="F290">
        <f>IF(ISBLANK('Raw Data'!J284), 0, IF(AND(3=MATCH(LARGE('Raw Data'!G284:J284, 4), 'Raw Data'!G284:J284, 0), 'Raw Data'!K284-'Raw Data'!L284&gt;3), 'Raw Data'!I284, 0))</f>
        <v>0</v>
      </c>
      <c r="G290">
        <f>IF(ISBLANK('Raw Data'!J284), 0, IF(AND(2=MATCH(LARGE('Raw Data'!G284:J284, 4), 'Raw Data'!G284:J284, 0), AND('Raw Data'!L284-'Raw Data'!K284&lt;4, 'Raw Data'!L284-'Raw Data'!K284&gt;0)), 'Raw Data'!H284, 0))</f>
        <v>0</v>
      </c>
      <c r="H290">
        <f>IF(ISBLANK('Raw Data'!J284), 0, IF(AND(1=MATCH(LARGE('Raw Data'!G284:J284, 4), 'Raw Data'!G284:J284, 0), AND('Raw Data'!K284-'Raw Data'!L284&lt;4, 'Raw Data'!K284-'Raw Data'!L284&gt;0)), 'Raw Data'!G284, 0))</f>
        <v>0</v>
      </c>
      <c r="I290">
        <f>IF(ISBLANK('Raw Data'!J284), 0, IF(AND(4=MATCH(LARGE('Raw Data'!G284:J284, 3), 'Raw Data'!G284:J284, 0), 'Raw Data'!L284-'Raw Data'!K284&gt;3), 'Raw Data'!J284, 0))</f>
        <v>0</v>
      </c>
      <c r="J290">
        <f>IF(ISBLANK('Raw Data'!J284), 0, IF(AND(3=MATCH(LARGE('Raw Data'!G284:J284, 3), 'Raw Data'!G284:J284, 0), 'Raw Data'!K284-'Raw Data'!L284&gt;3), 'Raw Data'!I284, 0))</f>
        <v>0</v>
      </c>
      <c r="K290">
        <f>IF(ISBLANK('Raw Data'!J284), 0, IF(AND(2=MATCH(LARGE('Raw Data'!G284:J284, 3), 'Raw Data'!G284:J284, 0), AND('Raw Data'!L284-'Raw Data'!K284&lt;4, 'Raw Data'!L284-'Raw Data'!K284&gt;0)), 'Raw Data'!H284, 0))</f>
        <v>0</v>
      </c>
      <c r="L290">
        <f>IF(ISBLANK('Raw Data'!J284), 0, IF(AND(1=MATCH(LARGE('Raw Data'!G284:J284, 3), 'Raw Data'!G284:J284, 0), AND('Raw Data'!K284-'Raw Data'!L284&lt;4, 'Raw Data'!K284-'Raw Data'!L284&gt;0)), 'Raw Data'!G284, 0))</f>
        <v>0</v>
      </c>
      <c r="M290">
        <f>IF(ISBLANK('Raw Data'!J284), 0, IF(AND(4=MATCH(LARGE('Raw Data'!G284:J284, 2), 'Raw Data'!G284:J284, 0), 'Raw Data'!L284-'Raw Data'!K284&gt;3), 'Raw Data'!J284, 0))</f>
        <v>0</v>
      </c>
      <c r="N290">
        <f>IF(ISBLANK('Raw Data'!J284), 0, IF(AND(3=MATCH(LARGE('Raw Data'!G284:J284, 2), 'Raw Data'!G284:J284, 0), 'Raw Data'!K284-'Raw Data'!L284&gt;3), 'Raw Data'!I284, 0))</f>
        <v>0</v>
      </c>
      <c r="O290">
        <f>IF(ISBLANK('Raw Data'!J284), 0, IF(AND(2=MATCH(LARGE('Raw Data'!G284:J284, 2), 'Raw Data'!G284:J284, 0), AND('Raw Data'!L284-'Raw Data'!K284&lt;4, 'Raw Data'!L284-'Raw Data'!K284&gt;0)), 'Raw Data'!H284, 0))</f>
        <v>0</v>
      </c>
      <c r="P290">
        <f>IF(ISBLANK('Raw Data'!J284), 0, IF(AND(1=MATCH(LARGE('Raw Data'!G284:J284, 2), 'Raw Data'!G284:J284, 0), AND('Raw Data'!K284-'Raw Data'!L284&lt;4, 'Raw Data'!K284-'Raw Data'!L284&gt;0)), 'Raw Data'!G284, 0))</f>
        <v>0</v>
      </c>
      <c r="Q290">
        <f>IF(ISBLANK('Raw Data'!J284), 0, IF(AND(4=MATCH(LARGE('Raw Data'!G284:J284, 1), 'Raw Data'!G284:J284, 0), 'Raw Data'!L284-'Raw Data'!K284&gt;3), 'Raw Data'!J284, 0))</f>
        <v>0</v>
      </c>
      <c r="R290">
        <f>IF(ISBLANK('Raw Data'!J284), 0, IF(AND(3=MATCH(LARGE('Raw Data'!G284:J284, 1), 'Raw Data'!G284:J284, 0), 'Raw Data'!K284-'Raw Data'!L284&gt;3), 'Raw Data'!I284, 0))</f>
        <v>0</v>
      </c>
      <c r="S290">
        <f>IF(AND('Raw Data'!L284-'Raw Data'!K284&gt;4, 'Raw Data'!F284&lt;'Raw Data'!C284), 'Raw Data'!J284, 0)</f>
        <v>0</v>
      </c>
      <c r="T290">
        <f>IF(AND('Raw Data'!K284-'Raw Data'!L284&gt;4, 'Raw Data'!F284&gt;'Raw Data'!C284), 'Raw Data'!I284, 0)</f>
        <v>0</v>
      </c>
      <c r="U290">
        <f>IF(AND('Raw Data'!L284-'Raw Data'!K284&lt;3, 'Raw Data'!L284&gt;'Raw Data'!K284, 'Raw Data'!F284&lt;'Raw Data'!C284), 'Raw Data'!H284, 0)</f>
        <v>0</v>
      </c>
      <c r="V290">
        <f>IF(AND('Raw Data'!L284-'Raw Data'!K284&lt;3, 'Raw Data'!L284&gt;'Raw Data'!K284, 'Raw Data'!F284&gt;'Raw Data'!C284), 'Raw Data'!G284, 0)</f>
        <v>0</v>
      </c>
    </row>
    <row r="291" spans="1:22" x14ac:dyDescent="0.3">
      <c r="A291">
        <f>IF(AND('Raw Data'!F285&lt;'Raw Data'!C285, 'Raw Data'!L285&gt;'Raw Data'!K285, 'Raw Data'!L285-'Raw Data'!K285&gt;3), 'Raw Data'!J285, 0)</f>
        <v>0</v>
      </c>
      <c r="B291">
        <f>IF(AND('Raw Data'!C285&lt;'Raw Data'!F285, 'Raw Data'!K285&gt;'Raw Data'!L285, 'Raw Data'!K285-'Raw Data'!L285&gt;3), 'Raw Data'!I285, 0)</f>
        <v>0</v>
      </c>
      <c r="C291">
        <f>IF(AND('Raw Data'!F285&lt;'Raw Data'!C285, 'Raw Data'!L285&gt;'Raw Data'!K285, 'Raw Data'!L285-'Raw Data'!K285&lt;4), 'Raw Data'!H285, 0)</f>
        <v>0</v>
      </c>
      <c r="D291">
        <f>IF(AND('Raw Data'!C285&lt;'Raw Data'!F285, 'Raw Data'!K285&gt;'Raw Data'!L285, 'Raw Data'!K285-'Raw Data'!L285&lt;4), 'Raw Data'!G285, 0)</f>
        <v>0</v>
      </c>
      <c r="E291">
        <f>IF(ISBLANK('Raw Data'!J285), 0, IF(AND(4=MATCH(LARGE('Raw Data'!G285:J285, 4), 'Raw Data'!G285:J285, 0), 'Raw Data'!L285-'Raw Data'!K285&gt;3), 'Raw Data'!J285, 0))</f>
        <v>0</v>
      </c>
      <c r="F291">
        <f>IF(ISBLANK('Raw Data'!J285), 0, IF(AND(3=MATCH(LARGE('Raw Data'!G285:J285, 4), 'Raw Data'!G285:J285, 0), 'Raw Data'!K285-'Raw Data'!L285&gt;3), 'Raw Data'!I285, 0))</f>
        <v>0</v>
      </c>
      <c r="G291">
        <f>IF(ISBLANK('Raw Data'!J285), 0, IF(AND(2=MATCH(LARGE('Raw Data'!G285:J285, 4), 'Raw Data'!G285:J285, 0), AND('Raw Data'!L285-'Raw Data'!K285&lt;4, 'Raw Data'!L285-'Raw Data'!K285&gt;0)), 'Raw Data'!H285, 0))</f>
        <v>0</v>
      </c>
      <c r="H291">
        <f>IF(ISBLANK('Raw Data'!J285), 0, IF(AND(1=MATCH(LARGE('Raw Data'!G285:J285, 4), 'Raw Data'!G285:J285, 0), AND('Raw Data'!K285-'Raw Data'!L285&lt;4, 'Raw Data'!K285-'Raw Data'!L285&gt;0)), 'Raw Data'!G285, 0))</f>
        <v>0</v>
      </c>
      <c r="I291">
        <f>IF(ISBLANK('Raw Data'!J285), 0, IF(AND(4=MATCH(LARGE('Raw Data'!G285:J285, 3), 'Raw Data'!G285:J285, 0), 'Raw Data'!L285-'Raw Data'!K285&gt;3), 'Raw Data'!J285, 0))</f>
        <v>0</v>
      </c>
      <c r="J291">
        <f>IF(ISBLANK('Raw Data'!J285), 0, IF(AND(3=MATCH(LARGE('Raw Data'!G285:J285, 3), 'Raw Data'!G285:J285, 0), 'Raw Data'!K285-'Raw Data'!L285&gt;3), 'Raw Data'!I285, 0))</f>
        <v>0</v>
      </c>
      <c r="K291">
        <f>IF(ISBLANK('Raw Data'!J285), 0, IF(AND(2=MATCH(LARGE('Raw Data'!G285:J285, 3), 'Raw Data'!G285:J285, 0), AND('Raw Data'!L285-'Raw Data'!K285&lt;4, 'Raw Data'!L285-'Raw Data'!K285&gt;0)), 'Raw Data'!H285, 0))</f>
        <v>0</v>
      </c>
      <c r="L291">
        <f>IF(ISBLANK('Raw Data'!J285), 0, IF(AND(1=MATCH(LARGE('Raw Data'!G285:J285, 3), 'Raw Data'!G285:J285, 0), AND('Raw Data'!K285-'Raw Data'!L285&lt;4, 'Raw Data'!K285-'Raw Data'!L285&gt;0)), 'Raw Data'!G285, 0))</f>
        <v>0</v>
      </c>
      <c r="M291">
        <f>IF(ISBLANK('Raw Data'!J285), 0, IF(AND(4=MATCH(LARGE('Raw Data'!G285:J285, 2), 'Raw Data'!G285:J285, 0), 'Raw Data'!L285-'Raw Data'!K285&gt;3), 'Raw Data'!J285, 0))</f>
        <v>0</v>
      </c>
      <c r="N291">
        <f>IF(ISBLANK('Raw Data'!J285), 0, IF(AND(3=MATCH(LARGE('Raw Data'!G285:J285, 2), 'Raw Data'!G285:J285, 0), 'Raw Data'!K285-'Raw Data'!L285&gt;3), 'Raw Data'!I285, 0))</f>
        <v>0</v>
      </c>
      <c r="O291">
        <f>IF(ISBLANK('Raw Data'!J285), 0, IF(AND(2=MATCH(LARGE('Raw Data'!G285:J285, 2), 'Raw Data'!G285:J285, 0), AND('Raw Data'!L285-'Raw Data'!K285&lt;4, 'Raw Data'!L285-'Raw Data'!K285&gt;0)), 'Raw Data'!H285, 0))</f>
        <v>0</v>
      </c>
      <c r="P291">
        <f>IF(ISBLANK('Raw Data'!J285), 0, IF(AND(1=MATCH(LARGE('Raw Data'!G285:J285, 2), 'Raw Data'!G285:J285, 0), AND('Raw Data'!K285-'Raw Data'!L285&lt;4, 'Raw Data'!K285-'Raw Data'!L285&gt;0)), 'Raw Data'!G285, 0))</f>
        <v>0</v>
      </c>
      <c r="Q291">
        <f>IF(ISBLANK('Raw Data'!J285), 0, IF(AND(4=MATCH(LARGE('Raw Data'!G285:J285, 1), 'Raw Data'!G285:J285, 0), 'Raw Data'!L285-'Raw Data'!K285&gt;3), 'Raw Data'!J285, 0))</f>
        <v>0</v>
      </c>
      <c r="R291">
        <f>IF(ISBLANK('Raw Data'!J285), 0, IF(AND(3=MATCH(LARGE('Raw Data'!G285:J285, 1), 'Raw Data'!G285:J285, 0), 'Raw Data'!K285-'Raw Data'!L285&gt;3), 'Raw Data'!I285, 0))</f>
        <v>0</v>
      </c>
      <c r="S291">
        <f>IF(AND('Raw Data'!L285-'Raw Data'!K285&gt;4, 'Raw Data'!F285&lt;'Raw Data'!C285), 'Raw Data'!J285, 0)</f>
        <v>0</v>
      </c>
      <c r="T291">
        <f>IF(AND('Raw Data'!K285-'Raw Data'!L285&gt;4, 'Raw Data'!F285&gt;'Raw Data'!C285), 'Raw Data'!I285, 0)</f>
        <v>0</v>
      </c>
      <c r="U291">
        <f>IF(AND('Raw Data'!L285-'Raw Data'!K285&lt;3, 'Raw Data'!L285&gt;'Raw Data'!K285, 'Raw Data'!F285&lt;'Raw Data'!C285), 'Raw Data'!H285, 0)</f>
        <v>0</v>
      </c>
      <c r="V291">
        <f>IF(AND('Raw Data'!L285-'Raw Data'!K285&lt;3, 'Raw Data'!L285&gt;'Raw Data'!K285, 'Raw Data'!F285&gt;'Raw Data'!C285), 'Raw Data'!G285, 0)</f>
        <v>0</v>
      </c>
    </row>
    <row r="292" spans="1:22" x14ac:dyDescent="0.3">
      <c r="A292">
        <f>IF(AND('Raw Data'!F286&lt;'Raw Data'!C286, 'Raw Data'!L286&gt;'Raw Data'!K286, 'Raw Data'!L286-'Raw Data'!K286&gt;3), 'Raw Data'!J286, 0)</f>
        <v>0</v>
      </c>
      <c r="B292">
        <f>IF(AND('Raw Data'!C286&lt;'Raw Data'!F286, 'Raw Data'!K286&gt;'Raw Data'!L286, 'Raw Data'!K286-'Raw Data'!L286&gt;3), 'Raw Data'!I286, 0)</f>
        <v>0</v>
      </c>
      <c r="C292">
        <f>IF(AND('Raw Data'!F286&lt;'Raw Data'!C286, 'Raw Data'!L286&gt;'Raw Data'!K286, 'Raw Data'!L286-'Raw Data'!K286&lt;4), 'Raw Data'!H286, 0)</f>
        <v>0</v>
      </c>
      <c r="D292">
        <f>IF(AND('Raw Data'!C286&lt;'Raw Data'!F286, 'Raw Data'!K286&gt;'Raw Data'!L286, 'Raw Data'!K286-'Raw Data'!L286&lt;4), 'Raw Data'!G286, 0)</f>
        <v>0</v>
      </c>
      <c r="E292">
        <f>IF(ISBLANK('Raw Data'!J286), 0, IF(AND(4=MATCH(LARGE('Raw Data'!G286:J286, 4), 'Raw Data'!G286:J286, 0), 'Raw Data'!L286-'Raw Data'!K286&gt;3), 'Raw Data'!J286, 0))</f>
        <v>0</v>
      </c>
      <c r="F292">
        <f>IF(ISBLANK('Raw Data'!J286), 0, IF(AND(3=MATCH(LARGE('Raw Data'!G286:J286, 4), 'Raw Data'!G286:J286, 0), 'Raw Data'!K286-'Raw Data'!L286&gt;3), 'Raw Data'!I286, 0))</f>
        <v>0</v>
      </c>
      <c r="G292">
        <f>IF(ISBLANK('Raw Data'!J286), 0, IF(AND(2=MATCH(LARGE('Raw Data'!G286:J286, 4), 'Raw Data'!G286:J286, 0), AND('Raw Data'!L286-'Raw Data'!K286&lt;4, 'Raw Data'!L286-'Raw Data'!K286&gt;0)), 'Raw Data'!H286, 0))</f>
        <v>0</v>
      </c>
      <c r="H292">
        <f>IF(ISBLANK('Raw Data'!J286), 0, IF(AND(1=MATCH(LARGE('Raw Data'!G286:J286, 4), 'Raw Data'!G286:J286, 0), AND('Raw Data'!K286-'Raw Data'!L286&lt;4, 'Raw Data'!K286-'Raw Data'!L286&gt;0)), 'Raw Data'!G286, 0))</f>
        <v>0</v>
      </c>
      <c r="I292">
        <f>IF(ISBLANK('Raw Data'!J286), 0, IF(AND(4=MATCH(LARGE('Raw Data'!G286:J286, 3), 'Raw Data'!G286:J286, 0), 'Raw Data'!L286-'Raw Data'!K286&gt;3), 'Raw Data'!J286, 0))</f>
        <v>0</v>
      </c>
      <c r="J292">
        <f>IF(ISBLANK('Raw Data'!J286), 0, IF(AND(3=MATCH(LARGE('Raw Data'!G286:J286, 3), 'Raw Data'!G286:J286, 0), 'Raw Data'!K286-'Raw Data'!L286&gt;3), 'Raw Data'!I286, 0))</f>
        <v>0</v>
      </c>
      <c r="K292">
        <f>IF(ISBLANK('Raw Data'!J286), 0, IF(AND(2=MATCH(LARGE('Raw Data'!G286:J286, 3), 'Raw Data'!G286:J286, 0), AND('Raw Data'!L286-'Raw Data'!K286&lt;4, 'Raw Data'!L286-'Raw Data'!K286&gt;0)), 'Raw Data'!H286, 0))</f>
        <v>0</v>
      </c>
      <c r="L292">
        <f>IF(ISBLANK('Raw Data'!J286), 0, IF(AND(1=MATCH(LARGE('Raw Data'!G286:J286, 3), 'Raw Data'!G286:J286, 0), AND('Raw Data'!K286-'Raw Data'!L286&lt;4, 'Raw Data'!K286-'Raw Data'!L286&gt;0)), 'Raw Data'!G286, 0))</f>
        <v>0</v>
      </c>
      <c r="M292">
        <f>IF(ISBLANK('Raw Data'!J286), 0, IF(AND(4=MATCH(LARGE('Raw Data'!G286:J286, 2), 'Raw Data'!G286:J286, 0), 'Raw Data'!L286-'Raw Data'!K286&gt;3), 'Raw Data'!J286, 0))</f>
        <v>0</v>
      </c>
      <c r="N292">
        <f>IF(ISBLANK('Raw Data'!J286), 0, IF(AND(3=MATCH(LARGE('Raw Data'!G286:J286, 2), 'Raw Data'!G286:J286, 0), 'Raw Data'!K286-'Raw Data'!L286&gt;3), 'Raw Data'!I286, 0))</f>
        <v>0</v>
      </c>
      <c r="O292">
        <f>IF(ISBLANK('Raw Data'!J286), 0, IF(AND(2=MATCH(LARGE('Raw Data'!G286:J286, 2), 'Raw Data'!G286:J286, 0), AND('Raw Data'!L286-'Raw Data'!K286&lt;4, 'Raw Data'!L286-'Raw Data'!K286&gt;0)), 'Raw Data'!H286, 0))</f>
        <v>0</v>
      </c>
      <c r="P292">
        <f>IF(ISBLANK('Raw Data'!J286), 0, IF(AND(1=MATCH(LARGE('Raw Data'!G286:J286, 2), 'Raw Data'!G286:J286, 0), AND('Raw Data'!K286-'Raw Data'!L286&lt;4, 'Raw Data'!K286-'Raw Data'!L286&gt;0)), 'Raw Data'!G286, 0))</f>
        <v>0</v>
      </c>
      <c r="Q292">
        <f>IF(ISBLANK('Raw Data'!J286), 0, IF(AND(4=MATCH(LARGE('Raw Data'!G286:J286, 1), 'Raw Data'!G286:J286, 0), 'Raw Data'!L286-'Raw Data'!K286&gt;3), 'Raw Data'!J286, 0))</f>
        <v>0</v>
      </c>
      <c r="R292">
        <f>IF(ISBLANK('Raw Data'!J286), 0, IF(AND(3=MATCH(LARGE('Raw Data'!G286:J286, 1), 'Raw Data'!G286:J286, 0), 'Raw Data'!K286-'Raw Data'!L286&gt;3), 'Raw Data'!I286, 0))</f>
        <v>0</v>
      </c>
      <c r="S292">
        <f>IF(AND('Raw Data'!L286-'Raw Data'!K286&gt;4, 'Raw Data'!F286&lt;'Raw Data'!C286), 'Raw Data'!J286, 0)</f>
        <v>0</v>
      </c>
      <c r="T292">
        <f>IF(AND('Raw Data'!K286-'Raw Data'!L286&gt;4, 'Raw Data'!F286&gt;'Raw Data'!C286), 'Raw Data'!I286, 0)</f>
        <v>0</v>
      </c>
      <c r="U292">
        <f>IF(AND('Raw Data'!L286-'Raw Data'!K286&lt;3, 'Raw Data'!L286&gt;'Raw Data'!K286, 'Raw Data'!F286&lt;'Raw Data'!C286), 'Raw Data'!H286, 0)</f>
        <v>0</v>
      </c>
      <c r="V292">
        <f>IF(AND('Raw Data'!L286-'Raw Data'!K286&lt;3, 'Raw Data'!L286&gt;'Raw Data'!K286, 'Raw Data'!F286&gt;'Raw Data'!C286), 'Raw Data'!G286, 0)</f>
        <v>0</v>
      </c>
    </row>
    <row r="293" spans="1:22" x14ac:dyDescent="0.3">
      <c r="A293">
        <f>IF(AND('Raw Data'!F287&lt;'Raw Data'!C287, 'Raw Data'!L287&gt;'Raw Data'!K287, 'Raw Data'!L287-'Raw Data'!K287&gt;3), 'Raw Data'!J287, 0)</f>
        <v>0</v>
      </c>
      <c r="B293">
        <f>IF(AND('Raw Data'!C287&lt;'Raw Data'!F287, 'Raw Data'!K287&gt;'Raw Data'!L287, 'Raw Data'!K287-'Raw Data'!L287&gt;3), 'Raw Data'!I287, 0)</f>
        <v>0</v>
      </c>
      <c r="C293">
        <f>IF(AND('Raw Data'!F287&lt;'Raw Data'!C287, 'Raw Data'!L287&gt;'Raw Data'!K287, 'Raw Data'!L287-'Raw Data'!K287&lt;4), 'Raw Data'!H287, 0)</f>
        <v>0</v>
      </c>
      <c r="D293">
        <f>IF(AND('Raw Data'!C287&lt;'Raw Data'!F287, 'Raw Data'!K287&gt;'Raw Data'!L287, 'Raw Data'!K287-'Raw Data'!L287&lt;4), 'Raw Data'!G287, 0)</f>
        <v>0</v>
      </c>
      <c r="E293">
        <f>IF(ISBLANK('Raw Data'!J287), 0, IF(AND(4=MATCH(LARGE('Raw Data'!G287:J287, 4), 'Raw Data'!G287:J287, 0), 'Raw Data'!L287-'Raw Data'!K287&gt;3), 'Raw Data'!J287, 0))</f>
        <v>0</v>
      </c>
      <c r="F293">
        <f>IF(ISBLANK('Raw Data'!J287), 0, IF(AND(3=MATCH(LARGE('Raw Data'!G287:J287, 4), 'Raw Data'!G287:J287, 0), 'Raw Data'!K287-'Raw Data'!L287&gt;3), 'Raw Data'!I287, 0))</f>
        <v>0</v>
      </c>
      <c r="G293">
        <f>IF(ISBLANK('Raw Data'!J287), 0, IF(AND(2=MATCH(LARGE('Raw Data'!G287:J287, 4), 'Raw Data'!G287:J287, 0), AND('Raw Data'!L287-'Raw Data'!K287&lt;4, 'Raw Data'!L287-'Raw Data'!K287&gt;0)), 'Raw Data'!H287, 0))</f>
        <v>0</v>
      </c>
      <c r="H293">
        <f>IF(ISBLANK('Raw Data'!J287), 0, IF(AND(1=MATCH(LARGE('Raw Data'!G287:J287, 4), 'Raw Data'!G287:J287, 0), AND('Raw Data'!K287-'Raw Data'!L287&lt;4, 'Raw Data'!K287-'Raw Data'!L287&gt;0)), 'Raw Data'!G287, 0))</f>
        <v>0</v>
      </c>
      <c r="I293">
        <f>IF(ISBLANK('Raw Data'!J287), 0, IF(AND(4=MATCH(LARGE('Raw Data'!G287:J287, 3), 'Raw Data'!G287:J287, 0), 'Raw Data'!L287-'Raw Data'!K287&gt;3), 'Raw Data'!J287, 0))</f>
        <v>0</v>
      </c>
      <c r="J293">
        <f>IF(ISBLANK('Raw Data'!J287), 0, IF(AND(3=MATCH(LARGE('Raw Data'!G287:J287, 3), 'Raw Data'!G287:J287, 0), 'Raw Data'!K287-'Raw Data'!L287&gt;3), 'Raw Data'!I287, 0))</f>
        <v>0</v>
      </c>
      <c r="K293">
        <f>IF(ISBLANK('Raw Data'!J287), 0, IF(AND(2=MATCH(LARGE('Raw Data'!G287:J287, 3), 'Raw Data'!G287:J287, 0), AND('Raw Data'!L287-'Raw Data'!K287&lt;4, 'Raw Data'!L287-'Raw Data'!K287&gt;0)), 'Raw Data'!H287, 0))</f>
        <v>0</v>
      </c>
      <c r="L293">
        <f>IF(ISBLANK('Raw Data'!J287), 0, IF(AND(1=MATCH(LARGE('Raw Data'!G287:J287, 3), 'Raw Data'!G287:J287, 0), AND('Raw Data'!K287-'Raw Data'!L287&lt;4, 'Raw Data'!K287-'Raw Data'!L287&gt;0)), 'Raw Data'!G287, 0))</f>
        <v>0</v>
      </c>
      <c r="M293">
        <f>IF(ISBLANK('Raw Data'!J287), 0, IF(AND(4=MATCH(LARGE('Raw Data'!G287:J287, 2), 'Raw Data'!G287:J287, 0), 'Raw Data'!L287-'Raw Data'!K287&gt;3), 'Raw Data'!J287, 0))</f>
        <v>0</v>
      </c>
      <c r="N293">
        <f>IF(ISBLANK('Raw Data'!J287), 0, IF(AND(3=MATCH(LARGE('Raw Data'!G287:J287, 2), 'Raw Data'!G287:J287, 0), 'Raw Data'!K287-'Raw Data'!L287&gt;3), 'Raw Data'!I287, 0))</f>
        <v>0</v>
      </c>
      <c r="O293">
        <f>IF(ISBLANK('Raw Data'!J287), 0, IF(AND(2=MATCH(LARGE('Raw Data'!G287:J287, 2), 'Raw Data'!G287:J287, 0), AND('Raw Data'!L287-'Raw Data'!K287&lt;4, 'Raw Data'!L287-'Raw Data'!K287&gt;0)), 'Raw Data'!H287, 0))</f>
        <v>0</v>
      </c>
      <c r="P293">
        <f>IF(ISBLANK('Raw Data'!J287), 0, IF(AND(1=MATCH(LARGE('Raw Data'!G287:J287, 2), 'Raw Data'!G287:J287, 0), AND('Raw Data'!K287-'Raw Data'!L287&lt;4, 'Raw Data'!K287-'Raw Data'!L287&gt;0)), 'Raw Data'!G287, 0))</f>
        <v>0</v>
      </c>
      <c r="Q293">
        <f>IF(ISBLANK('Raw Data'!J287), 0, IF(AND(4=MATCH(LARGE('Raw Data'!G287:J287, 1), 'Raw Data'!G287:J287, 0), 'Raw Data'!L287-'Raw Data'!K287&gt;3), 'Raw Data'!J287, 0))</f>
        <v>0</v>
      </c>
      <c r="R293">
        <f>IF(ISBLANK('Raw Data'!J287), 0, IF(AND(3=MATCH(LARGE('Raw Data'!G287:J287, 1), 'Raw Data'!G287:J287, 0), 'Raw Data'!K287-'Raw Data'!L287&gt;3), 'Raw Data'!I287, 0))</f>
        <v>0</v>
      </c>
      <c r="S293">
        <f>IF(AND('Raw Data'!L287-'Raw Data'!K287&gt;4, 'Raw Data'!F287&lt;'Raw Data'!C287), 'Raw Data'!J287, 0)</f>
        <v>0</v>
      </c>
      <c r="T293">
        <f>IF(AND('Raw Data'!K287-'Raw Data'!L287&gt;4, 'Raw Data'!F287&gt;'Raw Data'!C287), 'Raw Data'!I287, 0)</f>
        <v>0</v>
      </c>
      <c r="U293">
        <f>IF(AND('Raw Data'!L287-'Raw Data'!K287&lt;3, 'Raw Data'!L287&gt;'Raw Data'!K287, 'Raw Data'!F287&lt;'Raw Data'!C287), 'Raw Data'!H287, 0)</f>
        <v>0</v>
      </c>
      <c r="V293">
        <f>IF(AND('Raw Data'!L287-'Raw Data'!K287&lt;3, 'Raw Data'!L287&gt;'Raw Data'!K287, 'Raw Data'!F287&gt;'Raw Data'!C287), 'Raw Data'!G287, 0)</f>
        <v>0</v>
      </c>
    </row>
    <row r="294" spans="1:22" x14ac:dyDescent="0.3">
      <c r="A294">
        <f>IF(AND('Raw Data'!F288&lt;'Raw Data'!C288, 'Raw Data'!L288&gt;'Raw Data'!K288, 'Raw Data'!L288-'Raw Data'!K288&gt;3), 'Raw Data'!J288, 0)</f>
        <v>0</v>
      </c>
      <c r="B294">
        <f>IF(AND('Raw Data'!C288&lt;'Raw Data'!F288, 'Raw Data'!K288&gt;'Raw Data'!L288, 'Raw Data'!K288-'Raw Data'!L288&gt;3), 'Raw Data'!I288, 0)</f>
        <v>0</v>
      </c>
      <c r="C294">
        <f>IF(AND('Raw Data'!F288&lt;'Raw Data'!C288, 'Raw Data'!L288&gt;'Raw Data'!K288, 'Raw Data'!L288-'Raw Data'!K288&lt;4), 'Raw Data'!H288, 0)</f>
        <v>0</v>
      </c>
      <c r="D294">
        <f>IF(AND('Raw Data'!C288&lt;'Raw Data'!F288, 'Raw Data'!K288&gt;'Raw Data'!L288, 'Raw Data'!K288-'Raw Data'!L288&lt;4), 'Raw Data'!G288, 0)</f>
        <v>0</v>
      </c>
      <c r="E294">
        <f>IF(ISBLANK('Raw Data'!J288), 0, IF(AND(4=MATCH(LARGE('Raw Data'!G288:J288, 4), 'Raw Data'!G288:J288, 0), 'Raw Data'!L288-'Raw Data'!K288&gt;3), 'Raw Data'!J288, 0))</f>
        <v>0</v>
      </c>
      <c r="F294">
        <f>IF(ISBLANK('Raw Data'!J288), 0, IF(AND(3=MATCH(LARGE('Raw Data'!G288:J288, 4), 'Raw Data'!G288:J288, 0), 'Raw Data'!K288-'Raw Data'!L288&gt;3), 'Raw Data'!I288, 0))</f>
        <v>0</v>
      </c>
      <c r="G294">
        <f>IF(ISBLANK('Raw Data'!J288), 0, IF(AND(2=MATCH(LARGE('Raw Data'!G288:J288, 4), 'Raw Data'!G288:J288, 0), AND('Raw Data'!L288-'Raw Data'!K288&lt;4, 'Raw Data'!L288-'Raw Data'!K288&gt;0)), 'Raw Data'!H288, 0))</f>
        <v>0</v>
      </c>
      <c r="H294">
        <f>IF(ISBLANK('Raw Data'!J288), 0, IF(AND(1=MATCH(LARGE('Raw Data'!G288:J288, 4), 'Raw Data'!G288:J288, 0), AND('Raw Data'!K288-'Raw Data'!L288&lt;4, 'Raw Data'!K288-'Raw Data'!L288&gt;0)), 'Raw Data'!G288, 0))</f>
        <v>0</v>
      </c>
      <c r="I294">
        <f>IF(ISBLANK('Raw Data'!J288), 0, IF(AND(4=MATCH(LARGE('Raw Data'!G288:J288, 3), 'Raw Data'!G288:J288, 0), 'Raw Data'!L288-'Raw Data'!K288&gt;3), 'Raw Data'!J288, 0))</f>
        <v>0</v>
      </c>
      <c r="J294">
        <f>IF(ISBLANK('Raw Data'!J288), 0, IF(AND(3=MATCH(LARGE('Raw Data'!G288:J288, 3), 'Raw Data'!G288:J288, 0), 'Raw Data'!K288-'Raw Data'!L288&gt;3), 'Raw Data'!I288, 0))</f>
        <v>0</v>
      </c>
      <c r="K294">
        <f>IF(ISBLANK('Raw Data'!J288), 0, IF(AND(2=MATCH(LARGE('Raw Data'!G288:J288, 3), 'Raw Data'!G288:J288, 0), AND('Raw Data'!L288-'Raw Data'!K288&lt;4, 'Raw Data'!L288-'Raw Data'!K288&gt;0)), 'Raw Data'!H288, 0))</f>
        <v>0</v>
      </c>
      <c r="L294">
        <f>IF(ISBLANK('Raw Data'!J288), 0, IF(AND(1=MATCH(LARGE('Raw Data'!G288:J288, 3), 'Raw Data'!G288:J288, 0), AND('Raw Data'!K288-'Raw Data'!L288&lt;4, 'Raw Data'!K288-'Raw Data'!L288&gt;0)), 'Raw Data'!G288, 0))</f>
        <v>0</v>
      </c>
      <c r="M294">
        <f>IF(ISBLANK('Raw Data'!J288), 0, IF(AND(4=MATCH(LARGE('Raw Data'!G288:J288, 2), 'Raw Data'!G288:J288, 0), 'Raw Data'!L288-'Raw Data'!K288&gt;3), 'Raw Data'!J288, 0))</f>
        <v>0</v>
      </c>
      <c r="N294">
        <f>IF(ISBLANK('Raw Data'!J288), 0, IF(AND(3=MATCH(LARGE('Raw Data'!G288:J288, 2), 'Raw Data'!G288:J288, 0), 'Raw Data'!K288-'Raw Data'!L288&gt;3), 'Raw Data'!I288, 0))</f>
        <v>0</v>
      </c>
      <c r="O294">
        <f>IF(ISBLANK('Raw Data'!J288), 0, IF(AND(2=MATCH(LARGE('Raw Data'!G288:J288, 2), 'Raw Data'!G288:J288, 0), AND('Raw Data'!L288-'Raw Data'!K288&lt;4, 'Raw Data'!L288-'Raw Data'!K288&gt;0)), 'Raw Data'!H288, 0))</f>
        <v>0</v>
      </c>
      <c r="P294">
        <f>IF(ISBLANK('Raw Data'!J288), 0, IF(AND(1=MATCH(LARGE('Raw Data'!G288:J288, 2), 'Raw Data'!G288:J288, 0), AND('Raw Data'!K288-'Raw Data'!L288&lt;4, 'Raw Data'!K288-'Raw Data'!L288&gt;0)), 'Raw Data'!G288, 0))</f>
        <v>0</v>
      </c>
      <c r="Q294">
        <f>IF(ISBLANK('Raw Data'!J288), 0, IF(AND(4=MATCH(LARGE('Raw Data'!G288:J288, 1), 'Raw Data'!G288:J288, 0), 'Raw Data'!L288-'Raw Data'!K288&gt;3), 'Raw Data'!J288, 0))</f>
        <v>0</v>
      </c>
      <c r="R294">
        <f>IF(ISBLANK('Raw Data'!J288), 0, IF(AND(3=MATCH(LARGE('Raw Data'!G288:J288, 1), 'Raw Data'!G288:J288, 0), 'Raw Data'!K288-'Raw Data'!L288&gt;3), 'Raw Data'!I288, 0))</f>
        <v>0</v>
      </c>
      <c r="S294">
        <f>IF(AND('Raw Data'!L288-'Raw Data'!K288&gt;4, 'Raw Data'!F288&lt;'Raw Data'!C288), 'Raw Data'!J288, 0)</f>
        <v>0</v>
      </c>
      <c r="T294">
        <f>IF(AND('Raw Data'!K288-'Raw Data'!L288&gt;4, 'Raw Data'!F288&gt;'Raw Data'!C288), 'Raw Data'!I288, 0)</f>
        <v>0</v>
      </c>
      <c r="U294">
        <f>IF(AND('Raw Data'!L288-'Raw Data'!K288&lt;3, 'Raw Data'!L288&gt;'Raw Data'!K288, 'Raw Data'!F288&lt;'Raw Data'!C288), 'Raw Data'!H288, 0)</f>
        <v>0</v>
      </c>
      <c r="V294">
        <f>IF(AND('Raw Data'!L288-'Raw Data'!K288&lt;3, 'Raw Data'!L288&gt;'Raw Data'!K288, 'Raw Data'!F288&gt;'Raw Data'!C288), 'Raw Data'!G288, 0)</f>
        <v>0</v>
      </c>
    </row>
    <row r="295" spans="1:22" x14ac:dyDescent="0.3">
      <c r="A295">
        <f>IF(AND('Raw Data'!F289&lt;'Raw Data'!C289, 'Raw Data'!L289&gt;'Raw Data'!K289, 'Raw Data'!L289-'Raw Data'!K289&gt;3), 'Raw Data'!J289, 0)</f>
        <v>0</v>
      </c>
      <c r="B295">
        <f>IF(AND('Raw Data'!C289&lt;'Raw Data'!F289, 'Raw Data'!K289&gt;'Raw Data'!L289, 'Raw Data'!K289-'Raw Data'!L289&gt;3), 'Raw Data'!I289, 0)</f>
        <v>0</v>
      </c>
      <c r="C295">
        <f>IF(AND('Raw Data'!F289&lt;'Raw Data'!C289, 'Raw Data'!L289&gt;'Raw Data'!K289, 'Raw Data'!L289-'Raw Data'!K289&lt;4), 'Raw Data'!H289, 0)</f>
        <v>0</v>
      </c>
      <c r="D295">
        <f>IF(AND('Raw Data'!C289&lt;'Raw Data'!F289, 'Raw Data'!K289&gt;'Raw Data'!L289, 'Raw Data'!K289-'Raw Data'!L289&lt;4), 'Raw Data'!G289, 0)</f>
        <v>0</v>
      </c>
      <c r="E295">
        <f>IF(ISBLANK('Raw Data'!J289), 0, IF(AND(4=MATCH(LARGE('Raw Data'!G289:J289, 4), 'Raw Data'!G289:J289, 0), 'Raw Data'!L289-'Raw Data'!K289&gt;3), 'Raw Data'!J289, 0))</f>
        <v>0</v>
      </c>
      <c r="F295">
        <f>IF(ISBLANK('Raw Data'!J289), 0, IF(AND(3=MATCH(LARGE('Raw Data'!G289:J289, 4), 'Raw Data'!G289:J289, 0), 'Raw Data'!K289-'Raw Data'!L289&gt;3), 'Raw Data'!I289, 0))</f>
        <v>0</v>
      </c>
      <c r="G295">
        <f>IF(ISBLANK('Raw Data'!J289), 0, IF(AND(2=MATCH(LARGE('Raw Data'!G289:J289, 4), 'Raw Data'!G289:J289, 0), AND('Raw Data'!L289-'Raw Data'!K289&lt;4, 'Raw Data'!L289-'Raw Data'!K289&gt;0)), 'Raw Data'!H289, 0))</f>
        <v>0</v>
      </c>
      <c r="H295">
        <f>IF(ISBLANK('Raw Data'!J289), 0, IF(AND(1=MATCH(LARGE('Raw Data'!G289:J289, 4), 'Raw Data'!G289:J289, 0), AND('Raw Data'!K289-'Raw Data'!L289&lt;4, 'Raw Data'!K289-'Raw Data'!L289&gt;0)), 'Raw Data'!G289, 0))</f>
        <v>0</v>
      </c>
      <c r="I295">
        <f>IF(ISBLANK('Raw Data'!J289), 0, IF(AND(4=MATCH(LARGE('Raw Data'!G289:J289, 3), 'Raw Data'!G289:J289, 0), 'Raw Data'!L289-'Raw Data'!K289&gt;3), 'Raw Data'!J289, 0))</f>
        <v>0</v>
      </c>
      <c r="J295">
        <f>IF(ISBLANK('Raw Data'!J289), 0, IF(AND(3=MATCH(LARGE('Raw Data'!G289:J289, 3), 'Raw Data'!G289:J289, 0), 'Raw Data'!K289-'Raw Data'!L289&gt;3), 'Raw Data'!I289, 0))</f>
        <v>0</v>
      </c>
      <c r="K295">
        <f>IF(ISBLANK('Raw Data'!J289), 0, IF(AND(2=MATCH(LARGE('Raw Data'!G289:J289, 3), 'Raw Data'!G289:J289, 0), AND('Raw Data'!L289-'Raw Data'!K289&lt;4, 'Raw Data'!L289-'Raw Data'!K289&gt;0)), 'Raw Data'!H289, 0))</f>
        <v>0</v>
      </c>
      <c r="L295">
        <f>IF(ISBLANK('Raw Data'!J289), 0, IF(AND(1=MATCH(LARGE('Raw Data'!G289:J289, 3), 'Raw Data'!G289:J289, 0), AND('Raw Data'!K289-'Raw Data'!L289&lt;4, 'Raw Data'!K289-'Raw Data'!L289&gt;0)), 'Raw Data'!G289, 0))</f>
        <v>0</v>
      </c>
      <c r="M295">
        <f>IF(ISBLANK('Raw Data'!J289), 0, IF(AND(4=MATCH(LARGE('Raw Data'!G289:J289, 2), 'Raw Data'!G289:J289, 0), 'Raw Data'!L289-'Raw Data'!K289&gt;3), 'Raw Data'!J289, 0))</f>
        <v>0</v>
      </c>
      <c r="N295">
        <f>IF(ISBLANK('Raw Data'!J289), 0, IF(AND(3=MATCH(LARGE('Raw Data'!G289:J289, 2), 'Raw Data'!G289:J289, 0), 'Raw Data'!K289-'Raw Data'!L289&gt;3), 'Raw Data'!I289, 0))</f>
        <v>0</v>
      </c>
      <c r="O295">
        <f>IF(ISBLANK('Raw Data'!J289), 0, IF(AND(2=MATCH(LARGE('Raw Data'!G289:J289, 2), 'Raw Data'!G289:J289, 0), AND('Raw Data'!L289-'Raw Data'!K289&lt;4, 'Raw Data'!L289-'Raw Data'!K289&gt;0)), 'Raw Data'!H289, 0))</f>
        <v>0</v>
      </c>
      <c r="P295">
        <f>IF(ISBLANK('Raw Data'!J289), 0, IF(AND(1=MATCH(LARGE('Raw Data'!G289:J289, 2), 'Raw Data'!G289:J289, 0), AND('Raw Data'!K289-'Raw Data'!L289&lt;4, 'Raw Data'!K289-'Raw Data'!L289&gt;0)), 'Raw Data'!G289, 0))</f>
        <v>0</v>
      </c>
      <c r="Q295">
        <f>IF(ISBLANK('Raw Data'!J289), 0, IF(AND(4=MATCH(LARGE('Raw Data'!G289:J289, 1), 'Raw Data'!G289:J289, 0), 'Raw Data'!L289-'Raw Data'!K289&gt;3), 'Raw Data'!J289, 0))</f>
        <v>0</v>
      </c>
      <c r="R295">
        <f>IF(ISBLANK('Raw Data'!J289), 0, IF(AND(3=MATCH(LARGE('Raw Data'!G289:J289, 1), 'Raw Data'!G289:J289, 0), 'Raw Data'!K289-'Raw Data'!L289&gt;3), 'Raw Data'!I289, 0))</f>
        <v>0</v>
      </c>
      <c r="S295">
        <f>IF(AND('Raw Data'!L289-'Raw Data'!K289&gt;4, 'Raw Data'!F289&lt;'Raw Data'!C289), 'Raw Data'!J289, 0)</f>
        <v>0</v>
      </c>
      <c r="T295">
        <f>IF(AND('Raw Data'!K289-'Raw Data'!L289&gt;4, 'Raw Data'!F289&gt;'Raw Data'!C289), 'Raw Data'!I289, 0)</f>
        <v>0</v>
      </c>
      <c r="U295">
        <f>IF(AND('Raw Data'!L289-'Raw Data'!K289&lt;3, 'Raw Data'!L289&gt;'Raw Data'!K289, 'Raw Data'!F289&lt;'Raw Data'!C289), 'Raw Data'!H289, 0)</f>
        <v>0</v>
      </c>
      <c r="V295">
        <f>IF(AND('Raw Data'!L289-'Raw Data'!K289&lt;3, 'Raw Data'!L289&gt;'Raw Data'!K289, 'Raw Data'!F289&gt;'Raw Data'!C289), 'Raw Data'!G289, 0)</f>
        <v>0</v>
      </c>
    </row>
    <row r="296" spans="1:22" x14ac:dyDescent="0.3">
      <c r="A296">
        <f>IF(AND('Raw Data'!F290&lt;'Raw Data'!C290, 'Raw Data'!L290&gt;'Raw Data'!K290, 'Raw Data'!L290-'Raw Data'!K290&gt;3), 'Raw Data'!J290, 0)</f>
        <v>0</v>
      </c>
      <c r="B296">
        <f>IF(AND('Raw Data'!C290&lt;'Raw Data'!F290, 'Raw Data'!K290&gt;'Raw Data'!L290, 'Raw Data'!K290-'Raw Data'!L290&gt;3), 'Raw Data'!I290, 0)</f>
        <v>0</v>
      </c>
      <c r="C296">
        <f>IF(AND('Raw Data'!F290&lt;'Raw Data'!C290, 'Raw Data'!L290&gt;'Raw Data'!K290, 'Raw Data'!L290-'Raw Data'!K290&lt;4), 'Raw Data'!H290, 0)</f>
        <v>0</v>
      </c>
      <c r="D296">
        <f>IF(AND('Raw Data'!C290&lt;'Raw Data'!F290, 'Raw Data'!K290&gt;'Raw Data'!L290, 'Raw Data'!K290-'Raw Data'!L290&lt;4), 'Raw Data'!G290, 0)</f>
        <v>0</v>
      </c>
      <c r="E296">
        <f>IF(ISBLANK('Raw Data'!J290), 0, IF(AND(4=MATCH(LARGE('Raw Data'!G290:J290, 4), 'Raw Data'!G290:J290, 0), 'Raw Data'!L290-'Raw Data'!K290&gt;3), 'Raw Data'!J290, 0))</f>
        <v>0</v>
      </c>
      <c r="F296">
        <f>IF(ISBLANK('Raw Data'!J290), 0, IF(AND(3=MATCH(LARGE('Raw Data'!G290:J290, 4), 'Raw Data'!G290:J290, 0), 'Raw Data'!K290-'Raw Data'!L290&gt;3), 'Raw Data'!I290, 0))</f>
        <v>0</v>
      </c>
      <c r="G296">
        <f>IF(ISBLANK('Raw Data'!J290), 0, IF(AND(2=MATCH(LARGE('Raw Data'!G290:J290, 4), 'Raw Data'!G290:J290, 0), AND('Raw Data'!L290-'Raw Data'!K290&lt;4, 'Raw Data'!L290-'Raw Data'!K290&gt;0)), 'Raw Data'!H290, 0))</f>
        <v>0</v>
      </c>
      <c r="H296">
        <f>IF(ISBLANK('Raw Data'!J290), 0, IF(AND(1=MATCH(LARGE('Raw Data'!G290:J290, 4), 'Raw Data'!G290:J290, 0), AND('Raw Data'!K290-'Raw Data'!L290&lt;4, 'Raw Data'!K290-'Raw Data'!L290&gt;0)), 'Raw Data'!G290, 0))</f>
        <v>0</v>
      </c>
      <c r="I296">
        <f>IF(ISBLANK('Raw Data'!J290), 0, IF(AND(4=MATCH(LARGE('Raw Data'!G290:J290, 3), 'Raw Data'!G290:J290, 0), 'Raw Data'!L290-'Raw Data'!K290&gt;3), 'Raw Data'!J290, 0))</f>
        <v>0</v>
      </c>
      <c r="J296">
        <f>IF(ISBLANK('Raw Data'!J290), 0, IF(AND(3=MATCH(LARGE('Raw Data'!G290:J290, 3), 'Raw Data'!G290:J290, 0), 'Raw Data'!K290-'Raw Data'!L290&gt;3), 'Raw Data'!I290, 0))</f>
        <v>0</v>
      </c>
      <c r="K296">
        <f>IF(ISBLANK('Raw Data'!J290), 0, IF(AND(2=MATCH(LARGE('Raw Data'!G290:J290, 3), 'Raw Data'!G290:J290, 0), AND('Raw Data'!L290-'Raw Data'!K290&lt;4, 'Raw Data'!L290-'Raw Data'!K290&gt;0)), 'Raw Data'!H290, 0))</f>
        <v>0</v>
      </c>
      <c r="L296">
        <f>IF(ISBLANK('Raw Data'!J290), 0, IF(AND(1=MATCH(LARGE('Raw Data'!G290:J290, 3), 'Raw Data'!G290:J290, 0), AND('Raw Data'!K290-'Raw Data'!L290&lt;4, 'Raw Data'!K290-'Raw Data'!L290&gt;0)), 'Raw Data'!G290, 0))</f>
        <v>0</v>
      </c>
      <c r="M296">
        <f>IF(ISBLANK('Raw Data'!J290), 0, IF(AND(4=MATCH(LARGE('Raw Data'!G290:J290, 2), 'Raw Data'!G290:J290, 0), 'Raw Data'!L290-'Raw Data'!K290&gt;3), 'Raw Data'!J290, 0))</f>
        <v>0</v>
      </c>
      <c r="N296">
        <f>IF(ISBLANK('Raw Data'!J290), 0, IF(AND(3=MATCH(LARGE('Raw Data'!G290:J290, 2), 'Raw Data'!G290:J290, 0), 'Raw Data'!K290-'Raw Data'!L290&gt;3), 'Raw Data'!I290, 0))</f>
        <v>0</v>
      </c>
      <c r="O296">
        <f>IF(ISBLANK('Raw Data'!J290), 0, IF(AND(2=MATCH(LARGE('Raw Data'!G290:J290, 2), 'Raw Data'!G290:J290, 0), AND('Raw Data'!L290-'Raw Data'!K290&lt;4, 'Raw Data'!L290-'Raw Data'!K290&gt;0)), 'Raw Data'!H290, 0))</f>
        <v>0</v>
      </c>
      <c r="P296">
        <f>IF(ISBLANK('Raw Data'!J290), 0, IF(AND(1=MATCH(LARGE('Raw Data'!G290:J290, 2), 'Raw Data'!G290:J290, 0), AND('Raw Data'!K290-'Raw Data'!L290&lt;4, 'Raw Data'!K290-'Raw Data'!L290&gt;0)), 'Raw Data'!G290, 0))</f>
        <v>0</v>
      </c>
      <c r="Q296">
        <f>IF(ISBLANK('Raw Data'!J290), 0, IF(AND(4=MATCH(LARGE('Raw Data'!G290:J290, 1), 'Raw Data'!G290:J290, 0), 'Raw Data'!L290-'Raw Data'!K290&gt;3), 'Raw Data'!J290, 0))</f>
        <v>0</v>
      </c>
      <c r="R296">
        <f>IF(ISBLANK('Raw Data'!J290), 0, IF(AND(3=MATCH(LARGE('Raw Data'!G290:J290, 1), 'Raw Data'!G290:J290, 0), 'Raw Data'!K290-'Raw Data'!L290&gt;3), 'Raw Data'!I290, 0))</f>
        <v>0</v>
      </c>
      <c r="S296">
        <f>IF(AND('Raw Data'!L290-'Raw Data'!K290&gt;4, 'Raw Data'!F290&lt;'Raw Data'!C290), 'Raw Data'!J290, 0)</f>
        <v>0</v>
      </c>
      <c r="T296">
        <f>IF(AND('Raw Data'!K290-'Raw Data'!L290&gt;4, 'Raw Data'!F290&gt;'Raw Data'!C290), 'Raw Data'!I290, 0)</f>
        <v>0</v>
      </c>
      <c r="U296">
        <f>IF(AND('Raw Data'!L290-'Raw Data'!K290&lt;3, 'Raw Data'!L290&gt;'Raw Data'!K290, 'Raw Data'!F290&lt;'Raw Data'!C290), 'Raw Data'!H290, 0)</f>
        <v>0</v>
      </c>
      <c r="V296">
        <f>IF(AND('Raw Data'!L290-'Raw Data'!K290&lt;3, 'Raw Data'!L290&gt;'Raw Data'!K290, 'Raw Data'!F290&gt;'Raw Data'!C290), 'Raw Data'!G290, 0)</f>
        <v>0</v>
      </c>
    </row>
    <row r="297" spans="1:22" x14ac:dyDescent="0.3">
      <c r="A297">
        <f>IF(AND('Raw Data'!F291&lt;'Raw Data'!C291, 'Raw Data'!L291&gt;'Raw Data'!K291, 'Raw Data'!L291-'Raw Data'!K291&gt;3), 'Raw Data'!J291, 0)</f>
        <v>0</v>
      </c>
      <c r="B297">
        <f>IF(AND('Raw Data'!C291&lt;'Raw Data'!F291, 'Raw Data'!K291&gt;'Raw Data'!L291, 'Raw Data'!K291-'Raw Data'!L291&gt;3), 'Raw Data'!I291, 0)</f>
        <v>0</v>
      </c>
      <c r="C297">
        <f>IF(AND('Raw Data'!F291&lt;'Raw Data'!C291, 'Raw Data'!L291&gt;'Raw Data'!K291, 'Raw Data'!L291-'Raw Data'!K291&lt;4), 'Raw Data'!H291, 0)</f>
        <v>0</v>
      </c>
      <c r="D297">
        <f>IF(AND('Raw Data'!C291&lt;'Raw Data'!F291, 'Raw Data'!K291&gt;'Raw Data'!L291, 'Raw Data'!K291-'Raw Data'!L291&lt;4), 'Raw Data'!G291, 0)</f>
        <v>0</v>
      </c>
      <c r="E297">
        <f>IF(ISBLANK('Raw Data'!J291), 0, IF(AND(4=MATCH(LARGE('Raw Data'!G291:J291, 4), 'Raw Data'!G291:J291, 0), 'Raw Data'!L291-'Raw Data'!K291&gt;3), 'Raw Data'!J291, 0))</f>
        <v>0</v>
      </c>
      <c r="F297">
        <f>IF(ISBLANK('Raw Data'!J291), 0, IF(AND(3=MATCH(LARGE('Raw Data'!G291:J291, 4), 'Raw Data'!G291:J291, 0), 'Raw Data'!K291-'Raw Data'!L291&gt;3), 'Raw Data'!I291, 0))</f>
        <v>0</v>
      </c>
      <c r="G297">
        <f>IF(ISBLANK('Raw Data'!J291), 0, IF(AND(2=MATCH(LARGE('Raw Data'!G291:J291, 4), 'Raw Data'!G291:J291, 0), AND('Raw Data'!L291-'Raw Data'!K291&lt;4, 'Raw Data'!L291-'Raw Data'!K291&gt;0)), 'Raw Data'!H291, 0))</f>
        <v>0</v>
      </c>
      <c r="H297">
        <f>IF(ISBLANK('Raw Data'!J291), 0, IF(AND(1=MATCH(LARGE('Raw Data'!G291:J291, 4), 'Raw Data'!G291:J291, 0), AND('Raw Data'!K291-'Raw Data'!L291&lt;4, 'Raw Data'!K291-'Raw Data'!L291&gt;0)), 'Raw Data'!G291, 0))</f>
        <v>0</v>
      </c>
      <c r="I297">
        <f>IF(ISBLANK('Raw Data'!J291), 0, IF(AND(4=MATCH(LARGE('Raw Data'!G291:J291, 3), 'Raw Data'!G291:J291, 0), 'Raw Data'!L291-'Raw Data'!K291&gt;3), 'Raw Data'!J291, 0))</f>
        <v>0</v>
      </c>
      <c r="J297">
        <f>IF(ISBLANK('Raw Data'!J291), 0, IF(AND(3=MATCH(LARGE('Raw Data'!G291:J291, 3), 'Raw Data'!G291:J291, 0), 'Raw Data'!K291-'Raw Data'!L291&gt;3), 'Raw Data'!I291, 0))</f>
        <v>0</v>
      </c>
      <c r="K297">
        <f>IF(ISBLANK('Raw Data'!J291), 0, IF(AND(2=MATCH(LARGE('Raw Data'!G291:J291, 3), 'Raw Data'!G291:J291, 0), AND('Raw Data'!L291-'Raw Data'!K291&lt;4, 'Raw Data'!L291-'Raw Data'!K291&gt;0)), 'Raw Data'!H291, 0))</f>
        <v>0</v>
      </c>
      <c r="L297">
        <f>IF(ISBLANK('Raw Data'!J291), 0, IF(AND(1=MATCH(LARGE('Raw Data'!G291:J291, 3), 'Raw Data'!G291:J291, 0), AND('Raw Data'!K291-'Raw Data'!L291&lt;4, 'Raw Data'!K291-'Raw Data'!L291&gt;0)), 'Raw Data'!G291, 0))</f>
        <v>0</v>
      </c>
      <c r="M297">
        <f>IF(ISBLANK('Raw Data'!J291), 0, IF(AND(4=MATCH(LARGE('Raw Data'!G291:J291, 2), 'Raw Data'!G291:J291, 0), 'Raw Data'!L291-'Raw Data'!K291&gt;3), 'Raw Data'!J291, 0))</f>
        <v>0</v>
      </c>
      <c r="N297">
        <f>IF(ISBLANK('Raw Data'!J291), 0, IF(AND(3=MATCH(LARGE('Raw Data'!G291:J291, 2), 'Raw Data'!G291:J291, 0), 'Raw Data'!K291-'Raw Data'!L291&gt;3), 'Raw Data'!I291, 0))</f>
        <v>0</v>
      </c>
      <c r="O297">
        <f>IF(ISBLANK('Raw Data'!J291), 0, IF(AND(2=MATCH(LARGE('Raw Data'!G291:J291, 2), 'Raw Data'!G291:J291, 0), AND('Raw Data'!L291-'Raw Data'!K291&lt;4, 'Raw Data'!L291-'Raw Data'!K291&gt;0)), 'Raw Data'!H291, 0))</f>
        <v>0</v>
      </c>
      <c r="P297">
        <f>IF(ISBLANK('Raw Data'!J291), 0, IF(AND(1=MATCH(LARGE('Raw Data'!G291:J291, 2), 'Raw Data'!G291:J291, 0), AND('Raw Data'!K291-'Raw Data'!L291&lt;4, 'Raw Data'!K291-'Raw Data'!L291&gt;0)), 'Raw Data'!G291, 0))</f>
        <v>0</v>
      </c>
      <c r="Q297">
        <f>IF(ISBLANK('Raw Data'!J291), 0, IF(AND(4=MATCH(LARGE('Raw Data'!G291:J291, 1), 'Raw Data'!G291:J291, 0), 'Raw Data'!L291-'Raw Data'!K291&gt;3), 'Raw Data'!J291, 0))</f>
        <v>0</v>
      </c>
      <c r="R297">
        <f>IF(ISBLANK('Raw Data'!J291), 0, IF(AND(3=MATCH(LARGE('Raw Data'!G291:J291, 1), 'Raw Data'!G291:J291, 0), 'Raw Data'!K291-'Raw Data'!L291&gt;3), 'Raw Data'!I291, 0))</f>
        <v>0</v>
      </c>
      <c r="S297">
        <f>IF(AND('Raw Data'!L291-'Raw Data'!K291&gt;4, 'Raw Data'!F291&lt;'Raw Data'!C291), 'Raw Data'!J291, 0)</f>
        <v>0</v>
      </c>
      <c r="T297">
        <f>IF(AND('Raw Data'!K291-'Raw Data'!L291&gt;4, 'Raw Data'!F291&gt;'Raw Data'!C291), 'Raw Data'!I291, 0)</f>
        <v>0</v>
      </c>
      <c r="U297">
        <f>IF(AND('Raw Data'!L291-'Raw Data'!K291&lt;3, 'Raw Data'!L291&gt;'Raw Data'!K291, 'Raw Data'!F291&lt;'Raw Data'!C291), 'Raw Data'!H291, 0)</f>
        <v>0</v>
      </c>
      <c r="V297">
        <f>IF(AND('Raw Data'!L291-'Raw Data'!K291&lt;3, 'Raw Data'!L291&gt;'Raw Data'!K291, 'Raw Data'!F291&gt;'Raw Data'!C291), 'Raw Data'!G291, 0)</f>
        <v>0</v>
      </c>
    </row>
    <row r="298" spans="1:22" x14ac:dyDescent="0.3">
      <c r="A298">
        <f>IF(AND('Raw Data'!F292&lt;'Raw Data'!C292, 'Raw Data'!L292&gt;'Raw Data'!K292, 'Raw Data'!L292-'Raw Data'!K292&gt;3), 'Raw Data'!J292, 0)</f>
        <v>0</v>
      </c>
      <c r="B298">
        <f>IF(AND('Raw Data'!C292&lt;'Raw Data'!F292, 'Raw Data'!K292&gt;'Raw Data'!L292, 'Raw Data'!K292-'Raw Data'!L292&gt;3), 'Raw Data'!I292, 0)</f>
        <v>0</v>
      </c>
      <c r="C298">
        <f>IF(AND('Raw Data'!F292&lt;'Raw Data'!C292, 'Raw Data'!L292&gt;'Raw Data'!K292, 'Raw Data'!L292-'Raw Data'!K292&lt;4), 'Raw Data'!H292, 0)</f>
        <v>0</v>
      </c>
      <c r="D298">
        <f>IF(AND('Raw Data'!C292&lt;'Raw Data'!F292, 'Raw Data'!K292&gt;'Raw Data'!L292, 'Raw Data'!K292-'Raw Data'!L292&lt;4), 'Raw Data'!G292, 0)</f>
        <v>0</v>
      </c>
      <c r="E298">
        <f>IF(ISBLANK('Raw Data'!J292), 0, IF(AND(4=MATCH(LARGE('Raw Data'!G292:J292, 4), 'Raw Data'!G292:J292, 0), 'Raw Data'!L292-'Raw Data'!K292&gt;3), 'Raw Data'!J292, 0))</f>
        <v>0</v>
      </c>
      <c r="F298">
        <f>IF(ISBLANK('Raw Data'!J292), 0, IF(AND(3=MATCH(LARGE('Raw Data'!G292:J292, 4), 'Raw Data'!G292:J292, 0), 'Raw Data'!K292-'Raw Data'!L292&gt;3), 'Raw Data'!I292, 0))</f>
        <v>0</v>
      </c>
      <c r="G298">
        <f>IF(ISBLANK('Raw Data'!J292), 0, IF(AND(2=MATCH(LARGE('Raw Data'!G292:J292, 4), 'Raw Data'!G292:J292, 0), AND('Raw Data'!L292-'Raw Data'!K292&lt;4, 'Raw Data'!L292-'Raw Data'!K292&gt;0)), 'Raw Data'!H292, 0))</f>
        <v>0</v>
      </c>
      <c r="H298">
        <f>IF(ISBLANK('Raw Data'!J292), 0, IF(AND(1=MATCH(LARGE('Raw Data'!G292:J292, 4), 'Raw Data'!G292:J292, 0), AND('Raw Data'!K292-'Raw Data'!L292&lt;4, 'Raw Data'!K292-'Raw Data'!L292&gt;0)), 'Raw Data'!G292, 0))</f>
        <v>0</v>
      </c>
      <c r="I298">
        <f>IF(ISBLANK('Raw Data'!J292), 0, IF(AND(4=MATCH(LARGE('Raw Data'!G292:J292, 3), 'Raw Data'!G292:J292, 0), 'Raw Data'!L292-'Raw Data'!K292&gt;3), 'Raw Data'!J292, 0))</f>
        <v>0</v>
      </c>
      <c r="J298">
        <f>IF(ISBLANK('Raw Data'!J292), 0, IF(AND(3=MATCH(LARGE('Raw Data'!G292:J292, 3), 'Raw Data'!G292:J292, 0), 'Raw Data'!K292-'Raw Data'!L292&gt;3), 'Raw Data'!I292, 0))</f>
        <v>0</v>
      </c>
      <c r="K298">
        <f>IF(ISBLANK('Raw Data'!J292), 0, IF(AND(2=MATCH(LARGE('Raw Data'!G292:J292, 3), 'Raw Data'!G292:J292, 0), AND('Raw Data'!L292-'Raw Data'!K292&lt;4, 'Raw Data'!L292-'Raw Data'!K292&gt;0)), 'Raw Data'!H292, 0))</f>
        <v>0</v>
      </c>
      <c r="L298">
        <f>IF(ISBLANK('Raw Data'!J292), 0, IF(AND(1=MATCH(LARGE('Raw Data'!G292:J292, 3), 'Raw Data'!G292:J292, 0), AND('Raw Data'!K292-'Raw Data'!L292&lt;4, 'Raw Data'!K292-'Raw Data'!L292&gt;0)), 'Raw Data'!G292, 0))</f>
        <v>0</v>
      </c>
      <c r="M298">
        <f>IF(ISBLANK('Raw Data'!J292), 0, IF(AND(4=MATCH(LARGE('Raw Data'!G292:J292, 2), 'Raw Data'!G292:J292, 0), 'Raw Data'!L292-'Raw Data'!K292&gt;3), 'Raw Data'!J292, 0))</f>
        <v>0</v>
      </c>
      <c r="N298">
        <f>IF(ISBLANK('Raw Data'!J292), 0, IF(AND(3=MATCH(LARGE('Raw Data'!G292:J292, 2), 'Raw Data'!G292:J292, 0), 'Raw Data'!K292-'Raw Data'!L292&gt;3), 'Raw Data'!I292, 0))</f>
        <v>0</v>
      </c>
      <c r="O298">
        <f>IF(ISBLANK('Raw Data'!J292), 0, IF(AND(2=MATCH(LARGE('Raw Data'!G292:J292, 2), 'Raw Data'!G292:J292, 0), AND('Raw Data'!L292-'Raw Data'!K292&lt;4, 'Raw Data'!L292-'Raw Data'!K292&gt;0)), 'Raw Data'!H292, 0))</f>
        <v>0</v>
      </c>
      <c r="P298">
        <f>IF(ISBLANK('Raw Data'!J292), 0, IF(AND(1=MATCH(LARGE('Raw Data'!G292:J292, 2), 'Raw Data'!G292:J292, 0), AND('Raw Data'!K292-'Raw Data'!L292&lt;4, 'Raw Data'!K292-'Raw Data'!L292&gt;0)), 'Raw Data'!G292, 0))</f>
        <v>0</v>
      </c>
      <c r="Q298">
        <f>IF(ISBLANK('Raw Data'!J292), 0, IF(AND(4=MATCH(LARGE('Raw Data'!G292:J292, 1), 'Raw Data'!G292:J292, 0), 'Raw Data'!L292-'Raw Data'!K292&gt;3), 'Raw Data'!J292, 0))</f>
        <v>0</v>
      </c>
      <c r="R298">
        <f>IF(ISBLANK('Raw Data'!J292), 0, IF(AND(3=MATCH(LARGE('Raw Data'!G292:J292, 1), 'Raw Data'!G292:J292, 0), 'Raw Data'!K292-'Raw Data'!L292&gt;3), 'Raw Data'!I292, 0))</f>
        <v>0</v>
      </c>
      <c r="S298">
        <f>IF(AND('Raw Data'!L292-'Raw Data'!K292&gt;4, 'Raw Data'!F292&lt;'Raw Data'!C292), 'Raw Data'!J292, 0)</f>
        <v>0</v>
      </c>
      <c r="T298">
        <f>IF(AND('Raw Data'!K292-'Raw Data'!L292&gt;4, 'Raw Data'!F292&gt;'Raw Data'!C292), 'Raw Data'!I292, 0)</f>
        <v>0</v>
      </c>
      <c r="U298">
        <f>IF(AND('Raw Data'!L292-'Raw Data'!K292&lt;3, 'Raw Data'!L292&gt;'Raw Data'!K292, 'Raw Data'!F292&lt;'Raw Data'!C292), 'Raw Data'!H292, 0)</f>
        <v>0</v>
      </c>
      <c r="V298">
        <f>IF(AND('Raw Data'!L292-'Raw Data'!K292&lt;3, 'Raw Data'!L292&gt;'Raw Data'!K292, 'Raw Data'!F292&gt;'Raw Data'!C292), 'Raw Data'!G292, 0)</f>
        <v>0</v>
      </c>
    </row>
    <row r="299" spans="1:22" x14ac:dyDescent="0.3">
      <c r="A299">
        <f>IF(AND('Raw Data'!F293&lt;'Raw Data'!C293, 'Raw Data'!L293&gt;'Raw Data'!K293, 'Raw Data'!L293-'Raw Data'!K293&gt;3), 'Raw Data'!J293, 0)</f>
        <v>0</v>
      </c>
      <c r="B299">
        <f>IF(AND('Raw Data'!C293&lt;'Raw Data'!F293, 'Raw Data'!K293&gt;'Raw Data'!L293, 'Raw Data'!K293-'Raw Data'!L293&gt;3), 'Raw Data'!I293, 0)</f>
        <v>0</v>
      </c>
      <c r="C299">
        <f>IF(AND('Raw Data'!F293&lt;'Raw Data'!C293, 'Raw Data'!L293&gt;'Raw Data'!K293, 'Raw Data'!L293-'Raw Data'!K293&lt;4), 'Raw Data'!H293, 0)</f>
        <v>0</v>
      </c>
      <c r="D299">
        <f>IF(AND('Raw Data'!C293&lt;'Raw Data'!F293, 'Raw Data'!K293&gt;'Raw Data'!L293, 'Raw Data'!K293-'Raw Data'!L293&lt;4), 'Raw Data'!G293, 0)</f>
        <v>0</v>
      </c>
      <c r="E299">
        <f>IF(ISBLANK('Raw Data'!J293), 0, IF(AND(4=MATCH(LARGE('Raw Data'!G293:J293, 4), 'Raw Data'!G293:J293, 0), 'Raw Data'!L293-'Raw Data'!K293&gt;3), 'Raw Data'!J293, 0))</f>
        <v>0</v>
      </c>
      <c r="F299">
        <f>IF(ISBLANK('Raw Data'!J293), 0, IF(AND(3=MATCH(LARGE('Raw Data'!G293:J293, 4), 'Raw Data'!G293:J293, 0), 'Raw Data'!K293-'Raw Data'!L293&gt;3), 'Raw Data'!I293, 0))</f>
        <v>0</v>
      </c>
      <c r="G299">
        <f>IF(ISBLANK('Raw Data'!J293), 0, IF(AND(2=MATCH(LARGE('Raw Data'!G293:J293, 4), 'Raw Data'!G293:J293, 0), AND('Raw Data'!L293-'Raw Data'!K293&lt;4, 'Raw Data'!L293-'Raw Data'!K293&gt;0)), 'Raw Data'!H293, 0))</f>
        <v>0</v>
      </c>
      <c r="H299">
        <f>IF(ISBLANK('Raw Data'!J293), 0, IF(AND(1=MATCH(LARGE('Raw Data'!G293:J293, 4), 'Raw Data'!G293:J293, 0), AND('Raw Data'!K293-'Raw Data'!L293&lt;4, 'Raw Data'!K293-'Raw Data'!L293&gt;0)), 'Raw Data'!G293, 0))</f>
        <v>0</v>
      </c>
      <c r="I299">
        <f>IF(ISBLANK('Raw Data'!J293), 0, IF(AND(4=MATCH(LARGE('Raw Data'!G293:J293, 3), 'Raw Data'!G293:J293, 0), 'Raw Data'!L293-'Raw Data'!K293&gt;3), 'Raw Data'!J293, 0))</f>
        <v>0</v>
      </c>
      <c r="J299">
        <f>IF(ISBLANK('Raw Data'!J293), 0, IF(AND(3=MATCH(LARGE('Raw Data'!G293:J293, 3), 'Raw Data'!G293:J293, 0), 'Raw Data'!K293-'Raw Data'!L293&gt;3), 'Raw Data'!I293, 0))</f>
        <v>0</v>
      </c>
      <c r="K299">
        <f>IF(ISBLANK('Raw Data'!J293), 0, IF(AND(2=MATCH(LARGE('Raw Data'!G293:J293, 3), 'Raw Data'!G293:J293, 0), AND('Raw Data'!L293-'Raw Data'!K293&lt;4, 'Raw Data'!L293-'Raw Data'!K293&gt;0)), 'Raw Data'!H293, 0))</f>
        <v>0</v>
      </c>
      <c r="L299">
        <f>IF(ISBLANK('Raw Data'!J293), 0, IF(AND(1=MATCH(LARGE('Raw Data'!G293:J293, 3), 'Raw Data'!G293:J293, 0), AND('Raw Data'!K293-'Raw Data'!L293&lt;4, 'Raw Data'!K293-'Raw Data'!L293&gt;0)), 'Raw Data'!G293, 0))</f>
        <v>0</v>
      </c>
      <c r="M299">
        <f>IF(ISBLANK('Raw Data'!J293), 0, IF(AND(4=MATCH(LARGE('Raw Data'!G293:J293, 2), 'Raw Data'!G293:J293, 0), 'Raw Data'!L293-'Raw Data'!K293&gt;3), 'Raw Data'!J293, 0))</f>
        <v>0</v>
      </c>
      <c r="N299">
        <f>IF(ISBLANK('Raw Data'!J293), 0, IF(AND(3=MATCH(LARGE('Raw Data'!G293:J293, 2), 'Raw Data'!G293:J293, 0), 'Raw Data'!K293-'Raw Data'!L293&gt;3), 'Raw Data'!I293, 0))</f>
        <v>0</v>
      </c>
      <c r="O299">
        <f>IF(ISBLANK('Raw Data'!J293), 0, IF(AND(2=MATCH(LARGE('Raw Data'!G293:J293, 2), 'Raw Data'!G293:J293, 0), AND('Raw Data'!L293-'Raw Data'!K293&lt;4, 'Raw Data'!L293-'Raw Data'!K293&gt;0)), 'Raw Data'!H293, 0))</f>
        <v>0</v>
      </c>
      <c r="P299">
        <f>IF(ISBLANK('Raw Data'!J293), 0, IF(AND(1=MATCH(LARGE('Raw Data'!G293:J293, 2), 'Raw Data'!G293:J293, 0), AND('Raw Data'!K293-'Raw Data'!L293&lt;4, 'Raw Data'!K293-'Raw Data'!L293&gt;0)), 'Raw Data'!G293, 0))</f>
        <v>0</v>
      </c>
      <c r="Q299">
        <f>IF(ISBLANK('Raw Data'!J293), 0, IF(AND(4=MATCH(LARGE('Raw Data'!G293:J293, 1), 'Raw Data'!G293:J293, 0), 'Raw Data'!L293-'Raw Data'!K293&gt;3), 'Raw Data'!J293, 0))</f>
        <v>0</v>
      </c>
      <c r="R299">
        <f>IF(ISBLANK('Raw Data'!J293), 0, IF(AND(3=MATCH(LARGE('Raw Data'!G293:J293, 1), 'Raw Data'!G293:J293, 0), 'Raw Data'!K293-'Raw Data'!L293&gt;3), 'Raw Data'!I293, 0))</f>
        <v>0</v>
      </c>
      <c r="S299">
        <f>IF(AND('Raw Data'!L293-'Raw Data'!K293&gt;4, 'Raw Data'!F293&lt;'Raw Data'!C293), 'Raw Data'!J293, 0)</f>
        <v>0</v>
      </c>
      <c r="T299">
        <f>IF(AND('Raw Data'!K293-'Raw Data'!L293&gt;4, 'Raw Data'!F293&gt;'Raw Data'!C293), 'Raw Data'!I293, 0)</f>
        <v>0</v>
      </c>
      <c r="U299">
        <f>IF(AND('Raw Data'!L293-'Raw Data'!K293&lt;3, 'Raw Data'!L293&gt;'Raw Data'!K293, 'Raw Data'!F293&lt;'Raw Data'!C293), 'Raw Data'!H293, 0)</f>
        <v>0</v>
      </c>
      <c r="V299">
        <f>IF(AND('Raw Data'!L293-'Raw Data'!K293&lt;3, 'Raw Data'!L293&gt;'Raw Data'!K293, 'Raw Data'!F293&gt;'Raw Data'!C293), 'Raw Data'!G293, 0)</f>
        <v>0</v>
      </c>
    </row>
    <row r="300" spans="1:22" x14ac:dyDescent="0.3">
      <c r="A300">
        <f>IF(AND('Raw Data'!F294&lt;'Raw Data'!C294, 'Raw Data'!L294&gt;'Raw Data'!K294, 'Raw Data'!L294-'Raw Data'!K294&gt;3), 'Raw Data'!J294, 0)</f>
        <v>0</v>
      </c>
      <c r="B300">
        <f>IF(AND('Raw Data'!C294&lt;'Raw Data'!F294, 'Raw Data'!K294&gt;'Raw Data'!L294, 'Raw Data'!K294-'Raw Data'!L294&gt;3), 'Raw Data'!I294, 0)</f>
        <v>0</v>
      </c>
      <c r="C300">
        <f>IF(AND('Raw Data'!F294&lt;'Raw Data'!C294, 'Raw Data'!L294&gt;'Raw Data'!K294, 'Raw Data'!L294-'Raw Data'!K294&lt;4), 'Raw Data'!H294, 0)</f>
        <v>0</v>
      </c>
      <c r="D300">
        <f>IF(AND('Raw Data'!C294&lt;'Raw Data'!F294, 'Raw Data'!K294&gt;'Raw Data'!L294, 'Raw Data'!K294-'Raw Data'!L294&lt;4), 'Raw Data'!G294, 0)</f>
        <v>0</v>
      </c>
      <c r="E300">
        <f>IF(ISBLANK('Raw Data'!J294), 0, IF(AND(4=MATCH(LARGE('Raw Data'!G294:J294, 4), 'Raw Data'!G294:J294, 0), 'Raw Data'!L294-'Raw Data'!K294&gt;3), 'Raw Data'!J294, 0))</f>
        <v>0</v>
      </c>
      <c r="F300">
        <f>IF(ISBLANK('Raw Data'!J294), 0, IF(AND(3=MATCH(LARGE('Raw Data'!G294:J294, 4), 'Raw Data'!G294:J294, 0), 'Raw Data'!K294-'Raw Data'!L294&gt;3), 'Raw Data'!I294, 0))</f>
        <v>0</v>
      </c>
      <c r="G300">
        <f>IF(ISBLANK('Raw Data'!J294), 0, IF(AND(2=MATCH(LARGE('Raw Data'!G294:J294, 4), 'Raw Data'!G294:J294, 0), AND('Raw Data'!L294-'Raw Data'!K294&lt;4, 'Raw Data'!L294-'Raw Data'!K294&gt;0)), 'Raw Data'!H294, 0))</f>
        <v>0</v>
      </c>
      <c r="H300">
        <f>IF(ISBLANK('Raw Data'!J294), 0, IF(AND(1=MATCH(LARGE('Raw Data'!G294:J294, 4), 'Raw Data'!G294:J294, 0), AND('Raw Data'!K294-'Raw Data'!L294&lt;4, 'Raw Data'!K294-'Raw Data'!L294&gt;0)), 'Raw Data'!G294, 0))</f>
        <v>0</v>
      </c>
      <c r="I300">
        <f>IF(ISBLANK('Raw Data'!J294), 0, IF(AND(4=MATCH(LARGE('Raw Data'!G294:J294, 3), 'Raw Data'!G294:J294, 0), 'Raw Data'!L294-'Raw Data'!K294&gt;3), 'Raw Data'!J294, 0))</f>
        <v>0</v>
      </c>
      <c r="J300">
        <f>IF(ISBLANK('Raw Data'!J294), 0, IF(AND(3=MATCH(LARGE('Raw Data'!G294:J294, 3), 'Raw Data'!G294:J294, 0), 'Raw Data'!K294-'Raw Data'!L294&gt;3), 'Raw Data'!I294, 0))</f>
        <v>0</v>
      </c>
      <c r="K300">
        <f>IF(ISBLANK('Raw Data'!J294), 0, IF(AND(2=MATCH(LARGE('Raw Data'!G294:J294, 3), 'Raw Data'!G294:J294, 0), AND('Raw Data'!L294-'Raw Data'!K294&lt;4, 'Raw Data'!L294-'Raw Data'!K294&gt;0)), 'Raw Data'!H294, 0))</f>
        <v>0</v>
      </c>
      <c r="L300">
        <f>IF(ISBLANK('Raw Data'!J294), 0, IF(AND(1=MATCH(LARGE('Raw Data'!G294:J294, 3), 'Raw Data'!G294:J294, 0), AND('Raw Data'!K294-'Raw Data'!L294&lt;4, 'Raw Data'!K294-'Raw Data'!L294&gt;0)), 'Raw Data'!G294, 0))</f>
        <v>0</v>
      </c>
      <c r="M300">
        <f>IF(ISBLANK('Raw Data'!J294), 0, IF(AND(4=MATCH(LARGE('Raw Data'!G294:J294, 2), 'Raw Data'!G294:J294, 0), 'Raw Data'!L294-'Raw Data'!K294&gt;3), 'Raw Data'!J294, 0))</f>
        <v>0</v>
      </c>
      <c r="N300">
        <f>IF(ISBLANK('Raw Data'!J294), 0, IF(AND(3=MATCH(LARGE('Raw Data'!G294:J294, 2), 'Raw Data'!G294:J294, 0), 'Raw Data'!K294-'Raw Data'!L294&gt;3), 'Raw Data'!I294, 0))</f>
        <v>0</v>
      </c>
      <c r="O300">
        <f>IF(ISBLANK('Raw Data'!J294), 0, IF(AND(2=MATCH(LARGE('Raw Data'!G294:J294, 2), 'Raw Data'!G294:J294, 0), AND('Raw Data'!L294-'Raw Data'!K294&lt;4, 'Raw Data'!L294-'Raw Data'!K294&gt;0)), 'Raw Data'!H294, 0))</f>
        <v>0</v>
      </c>
      <c r="P300">
        <f>IF(ISBLANK('Raw Data'!J294), 0, IF(AND(1=MATCH(LARGE('Raw Data'!G294:J294, 2), 'Raw Data'!G294:J294, 0), AND('Raw Data'!K294-'Raw Data'!L294&lt;4, 'Raw Data'!K294-'Raw Data'!L294&gt;0)), 'Raw Data'!G294, 0))</f>
        <v>0</v>
      </c>
      <c r="Q300">
        <f>IF(ISBLANK('Raw Data'!J294), 0, IF(AND(4=MATCH(LARGE('Raw Data'!G294:J294, 1), 'Raw Data'!G294:J294, 0), 'Raw Data'!L294-'Raw Data'!K294&gt;3), 'Raw Data'!J294, 0))</f>
        <v>0</v>
      </c>
      <c r="R300">
        <f>IF(ISBLANK('Raw Data'!J294), 0, IF(AND(3=MATCH(LARGE('Raw Data'!G294:J294, 1), 'Raw Data'!G294:J294, 0), 'Raw Data'!K294-'Raw Data'!L294&gt;3), 'Raw Data'!I294, 0))</f>
        <v>0</v>
      </c>
      <c r="S300">
        <f>IF(AND('Raw Data'!L294-'Raw Data'!K294&gt;4, 'Raw Data'!F294&lt;'Raw Data'!C294), 'Raw Data'!J294, 0)</f>
        <v>0</v>
      </c>
      <c r="T300">
        <f>IF(AND('Raw Data'!K294-'Raw Data'!L294&gt;4, 'Raw Data'!F294&gt;'Raw Data'!C294), 'Raw Data'!I294, 0)</f>
        <v>0</v>
      </c>
      <c r="U300">
        <f>IF(AND('Raw Data'!L294-'Raw Data'!K294&lt;3, 'Raw Data'!L294&gt;'Raw Data'!K294, 'Raw Data'!F294&lt;'Raw Data'!C294), 'Raw Data'!H294, 0)</f>
        <v>0</v>
      </c>
      <c r="V300">
        <f>IF(AND('Raw Data'!L294-'Raw Data'!K294&lt;3, 'Raw Data'!L294&gt;'Raw Data'!K294, 'Raw Data'!F294&gt;'Raw Data'!C294), 'Raw Data'!G294, 0)</f>
        <v>0</v>
      </c>
    </row>
    <row r="301" spans="1:22" x14ac:dyDescent="0.3">
      <c r="A301">
        <f>IF(AND('Raw Data'!F295&lt;'Raw Data'!C295, 'Raw Data'!L295&gt;'Raw Data'!K295, 'Raw Data'!L295-'Raw Data'!K295&gt;3), 'Raw Data'!J295, 0)</f>
        <v>0</v>
      </c>
      <c r="B301">
        <f>IF(AND('Raw Data'!C295&lt;'Raw Data'!F295, 'Raw Data'!K295&gt;'Raw Data'!L295, 'Raw Data'!K295-'Raw Data'!L295&gt;3), 'Raw Data'!I295, 0)</f>
        <v>0</v>
      </c>
      <c r="C301">
        <f>IF(AND('Raw Data'!F295&lt;'Raw Data'!C295, 'Raw Data'!L295&gt;'Raw Data'!K295, 'Raw Data'!L295-'Raw Data'!K295&lt;4), 'Raw Data'!H295, 0)</f>
        <v>0</v>
      </c>
      <c r="D301">
        <f>IF(AND('Raw Data'!C295&lt;'Raw Data'!F295, 'Raw Data'!K295&gt;'Raw Data'!L295, 'Raw Data'!K295-'Raw Data'!L295&lt;4), 'Raw Data'!G295, 0)</f>
        <v>0</v>
      </c>
      <c r="E301">
        <f>IF(ISBLANK('Raw Data'!J295), 0, IF(AND(4=MATCH(LARGE('Raw Data'!G295:J295, 4), 'Raw Data'!G295:J295, 0), 'Raw Data'!L295-'Raw Data'!K295&gt;3), 'Raw Data'!J295, 0))</f>
        <v>0</v>
      </c>
      <c r="F301">
        <f>IF(ISBLANK('Raw Data'!J295), 0, IF(AND(3=MATCH(LARGE('Raw Data'!G295:J295, 4), 'Raw Data'!G295:J295, 0), 'Raw Data'!K295-'Raw Data'!L295&gt;3), 'Raw Data'!I295, 0))</f>
        <v>0</v>
      </c>
      <c r="G301">
        <f>IF(ISBLANK('Raw Data'!J295), 0, IF(AND(2=MATCH(LARGE('Raw Data'!G295:J295, 4), 'Raw Data'!G295:J295, 0), AND('Raw Data'!L295-'Raw Data'!K295&lt;4, 'Raw Data'!L295-'Raw Data'!K295&gt;0)), 'Raw Data'!H295, 0))</f>
        <v>0</v>
      </c>
      <c r="H301">
        <f>IF(ISBLANK('Raw Data'!J295), 0, IF(AND(1=MATCH(LARGE('Raw Data'!G295:J295, 4), 'Raw Data'!G295:J295, 0), AND('Raw Data'!K295-'Raw Data'!L295&lt;4, 'Raw Data'!K295-'Raw Data'!L295&gt;0)), 'Raw Data'!G295, 0))</f>
        <v>0</v>
      </c>
      <c r="I301">
        <f>IF(ISBLANK('Raw Data'!J295), 0, IF(AND(4=MATCH(LARGE('Raw Data'!G295:J295, 3), 'Raw Data'!G295:J295, 0), 'Raw Data'!L295-'Raw Data'!K295&gt;3), 'Raw Data'!J295, 0))</f>
        <v>0</v>
      </c>
      <c r="J301">
        <f>IF(ISBLANK('Raw Data'!J295), 0, IF(AND(3=MATCH(LARGE('Raw Data'!G295:J295, 3), 'Raw Data'!G295:J295, 0), 'Raw Data'!K295-'Raw Data'!L295&gt;3), 'Raw Data'!I295, 0))</f>
        <v>0</v>
      </c>
      <c r="K301">
        <f>IF(ISBLANK('Raw Data'!J295), 0, IF(AND(2=MATCH(LARGE('Raw Data'!G295:J295, 3), 'Raw Data'!G295:J295, 0), AND('Raw Data'!L295-'Raw Data'!K295&lt;4, 'Raw Data'!L295-'Raw Data'!K295&gt;0)), 'Raw Data'!H295, 0))</f>
        <v>0</v>
      </c>
      <c r="L301">
        <f>IF(ISBLANK('Raw Data'!J295), 0, IF(AND(1=MATCH(LARGE('Raw Data'!G295:J295, 3), 'Raw Data'!G295:J295, 0), AND('Raw Data'!K295-'Raw Data'!L295&lt;4, 'Raw Data'!K295-'Raw Data'!L295&gt;0)), 'Raw Data'!G295, 0))</f>
        <v>0</v>
      </c>
      <c r="M301">
        <f>IF(ISBLANK('Raw Data'!J295), 0, IF(AND(4=MATCH(LARGE('Raw Data'!G295:J295, 2), 'Raw Data'!G295:J295, 0), 'Raw Data'!L295-'Raw Data'!K295&gt;3), 'Raw Data'!J295, 0))</f>
        <v>0</v>
      </c>
      <c r="N301">
        <f>IF(ISBLANK('Raw Data'!J295), 0, IF(AND(3=MATCH(LARGE('Raw Data'!G295:J295, 2), 'Raw Data'!G295:J295, 0), 'Raw Data'!K295-'Raw Data'!L295&gt;3), 'Raw Data'!I295, 0))</f>
        <v>0</v>
      </c>
      <c r="O301">
        <f>IF(ISBLANK('Raw Data'!J295), 0, IF(AND(2=MATCH(LARGE('Raw Data'!G295:J295, 2), 'Raw Data'!G295:J295, 0), AND('Raw Data'!L295-'Raw Data'!K295&lt;4, 'Raw Data'!L295-'Raw Data'!K295&gt;0)), 'Raw Data'!H295, 0))</f>
        <v>0</v>
      </c>
      <c r="P301">
        <f>IF(ISBLANK('Raw Data'!J295), 0, IF(AND(1=MATCH(LARGE('Raw Data'!G295:J295, 2), 'Raw Data'!G295:J295, 0), AND('Raw Data'!K295-'Raw Data'!L295&lt;4, 'Raw Data'!K295-'Raw Data'!L295&gt;0)), 'Raw Data'!G295, 0))</f>
        <v>0</v>
      </c>
      <c r="Q301">
        <f>IF(ISBLANK('Raw Data'!J295), 0, IF(AND(4=MATCH(LARGE('Raw Data'!G295:J295, 1), 'Raw Data'!G295:J295, 0), 'Raw Data'!L295-'Raw Data'!K295&gt;3), 'Raw Data'!J295, 0))</f>
        <v>0</v>
      </c>
      <c r="R301">
        <f>IF(ISBLANK('Raw Data'!J295), 0, IF(AND(3=MATCH(LARGE('Raw Data'!G295:J295, 1), 'Raw Data'!G295:J295, 0), 'Raw Data'!K295-'Raw Data'!L295&gt;3), 'Raw Data'!I295, 0))</f>
        <v>0</v>
      </c>
      <c r="S301">
        <f>IF(AND('Raw Data'!L295-'Raw Data'!K295&gt;4, 'Raw Data'!F295&lt;'Raw Data'!C295), 'Raw Data'!J295, 0)</f>
        <v>0</v>
      </c>
      <c r="T301">
        <f>IF(AND('Raw Data'!K295-'Raw Data'!L295&gt;4, 'Raw Data'!F295&gt;'Raw Data'!C295), 'Raw Data'!I295, 0)</f>
        <v>0</v>
      </c>
      <c r="U301">
        <f>IF(AND('Raw Data'!L295-'Raw Data'!K295&lt;3, 'Raw Data'!L295&gt;'Raw Data'!K295, 'Raw Data'!F295&lt;'Raw Data'!C295), 'Raw Data'!H295, 0)</f>
        <v>0</v>
      </c>
      <c r="V301">
        <f>IF(AND('Raw Data'!L295-'Raw Data'!K295&lt;3, 'Raw Data'!L295&gt;'Raw Data'!K295, 'Raw Data'!F295&gt;'Raw Data'!C295), 'Raw Data'!G295, 0)</f>
        <v>0</v>
      </c>
    </row>
    <row r="302" spans="1:22" x14ac:dyDescent="0.3">
      <c r="A302">
        <f>IF(AND('Raw Data'!F296&lt;'Raw Data'!C296, 'Raw Data'!L296&gt;'Raw Data'!K296, 'Raw Data'!L296-'Raw Data'!K296&gt;3), 'Raw Data'!J296, 0)</f>
        <v>0</v>
      </c>
      <c r="B302">
        <f>IF(AND('Raw Data'!C296&lt;'Raw Data'!F296, 'Raw Data'!K296&gt;'Raw Data'!L296, 'Raw Data'!K296-'Raw Data'!L296&gt;3), 'Raw Data'!I296, 0)</f>
        <v>0</v>
      </c>
      <c r="C302">
        <f>IF(AND('Raw Data'!F296&lt;'Raw Data'!C296, 'Raw Data'!L296&gt;'Raw Data'!K296, 'Raw Data'!L296-'Raw Data'!K296&lt;4), 'Raw Data'!H296, 0)</f>
        <v>0</v>
      </c>
      <c r="D302">
        <f>IF(AND('Raw Data'!C296&lt;'Raw Data'!F296, 'Raw Data'!K296&gt;'Raw Data'!L296, 'Raw Data'!K296-'Raw Data'!L296&lt;4), 'Raw Data'!G296, 0)</f>
        <v>0</v>
      </c>
      <c r="E302">
        <f>IF(ISBLANK('Raw Data'!J296), 0, IF(AND(4=MATCH(LARGE('Raw Data'!G296:J296, 4), 'Raw Data'!G296:J296, 0), 'Raw Data'!L296-'Raw Data'!K296&gt;3), 'Raw Data'!J296, 0))</f>
        <v>0</v>
      </c>
      <c r="F302">
        <f>IF(ISBLANK('Raw Data'!J296), 0, IF(AND(3=MATCH(LARGE('Raw Data'!G296:J296, 4), 'Raw Data'!G296:J296, 0), 'Raw Data'!K296-'Raw Data'!L296&gt;3), 'Raw Data'!I296, 0))</f>
        <v>0</v>
      </c>
      <c r="G302">
        <f>IF(ISBLANK('Raw Data'!J296), 0, IF(AND(2=MATCH(LARGE('Raw Data'!G296:J296, 4), 'Raw Data'!G296:J296, 0), AND('Raw Data'!L296-'Raw Data'!K296&lt;4, 'Raw Data'!L296-'Raw Data'!K296&gt;0)), 'Raw Data'!H296, 0))</f>
        <v>0</v>
      </c>
      <c r="H302">
        <f>IF(ISBLANK('Raw Data'!J296), 0, IF(AND(1=MATCH(LARGE('Raw Data'!G296:J296, 4), 'Raw Data'!G296:J296, 0), AND('Raw Data'!K296-'Raw Data'!L296&lt;4, 'Raw Data'!K296-'Raw Data'!L296&gt;0)), 'Raw Data'!G296, 0))</f>
        <v>0</v>
      </c>
      <c r="I302">
        <f>IF(ISBLANK('Raw Data'!J296), 0, IF(AND(4=MATCH(LARGE('Raw Data'!G296:J296, 3), 'Raw Data'!G296:J296, 0), 'Raw Data'!L296-'Raw Data'!K296&gt;3), 'Raw Data'!J296, 0))</f>
        <v>0</v>
      </c>
      <c r="J302">
        <f>IF(ISBLANK('Raw Data'!J296), 0, IF(AND(3=MATCH(LARGE('Raw Data'!G296:J296, 3), 'Raw Data'!G296:J296, 0), 'Raw Data'!K296-'Raw Data'!L296&gt;3), 'Raw Data'!I296, 0))</f>
        <v>0</v>
      </c>
      <c r="K302">
        <f>IF(ISBLANK('Raw Data'!J296), 0, IF(AND(2=MATCH(LARGE('Raw Data'!G296:J296, 3), 'Raw Data'!G296:J296, 0), AND('Raw Data'!L296-'Raw Data'!K296&lt;4, 'Raw Data'!L296-'Raw Data'!K296&gt;0)), 'Raw Data'!H296, 0))</f>
        <v>0</v>
      </c>
      <c r="L302">
        <f>IF(ISBLANK('Raw Data'!J296), 0, IF(AND(1=MATCH(LARGE('Raw Data'!G296:J296, 3), 'Raw Data'!G296:J296, 0), AND('Raw Data'!K296-'Raw Data'!L296&lt;4, 'Raw Data'!K296-'Raw Data'!L296&gt;0)), 'Raw Data'!G296, 0))</f>
        <v>0</v>
      </c>
      <c r="M302">
        <f>IF(ISBLANK('Raw Data'!J296), 0, IF(AND(4=MATCH(LARGE('Raw Data'!G296:J296, 2), 'Raw Data'!G296:J296, 0), 'Raw Data'!L296-'Raw Data'!K296&gt;3), 'Raw Data'!J296, 0))</f>
        <v>0</v>
      </c>
      <c r="N302">
        <f>IF(ISBLANK('Raw Data'!J296), 0, IF(AND(3=MATCH(LARGE('Raw Data'!G296:J296, 2), 'Raw Data'!G296:J296, 0), 'Raw Data'!K296-'Raw Data'!L296&gt;3), 'Raw Data'!I296, 0))</f>
        <v>0</v>
      </c>
      <c r="O302">
        <f>IF(ISBLANK('Raw Data'!J296), 0, IF(AND(2=MATCH(LARGE('Raw Data'!G296:J296, 2), 'Raw Data'!G296:J296, 0), AND('Raw Data'!L296-'Raw Data'!K296&lt;4, 'Raw Data'!L296-'Raw Data'!K296&gt;0)), 'Raw Data'!H296, 0))</f>
        <v>0</v>
      </c>
      <c r="P302">
        <f>IF(ISBLANK('Raw Data'!J296), 0, IF(AND(1=MATCH(LARGE('Raw Data'!G296:J296, 2), 'Raw Data'!G296:J296, 0), AND('Raw Data'!K296-'Raw Data'!L296&lt;4, 'Raw Data'!K296-'Raw Data'!L296&gt;0)), 'Raw Data'!G296, 0))</f>
        <v>0</v>
      </c>
      <c r="Q302">
        <f>IF(ISBLANK('Raw Data'!J296), 0, IF(AND(4=MATCH(LARGE('Raw Data'!G296:J296, 1), 'Raw Data'!G296:J296, 0), 'Raw Data'!L296-'Raw Data'!K296&gt;3), 'Raw Data'!J296, 0))</f>
        <v>0</v>
      </c>
      <c r="R302">
        <f>IF(ISBLANK('Raw Data'!J296), 0, IF(AND(3=MATCH(LARGE('Raw Data'!G296:J296, 1), 'Raw Data'!G296:J296, 0), 'Raw Data'!K296-'Raw Data'!L296&gt;3), 'Raw Data'!I296, 0))</f>
        <v>0</v>
      </c>
      <c r="S302">
        <f>IF(AND('Raw Data'!L296-'Raw Data'!K296&gt;4, 'Raw Data'!F296&lt;'Raw Data'!C296), 'Raw Data'!J296, 0)</f>
        <v>0</v>
      </c>
      <c r="T302">
        <f>IF(AND('Raw Data'!K296-'Raw Data'!L296&gt;4, 'Raw Data'!F296&gt;'Raw Data'!C296), 'Raw Data'!I296, 0)</f>
        <v>0</v>
      </c>
      <c r="U302">
        <f>IF(AND('Raw Data'!L296-'Raw Data'!K296&lt;3, 'Raw Data'!L296&gt;'Raw Data'!K296, 'Raw Data'!F296&lt;'Raw Data'!C296), 'Raw Data'!H296, 0)</f>
        <v>0</v>
      </c>
      <c r="V302">
        <f>IF(AND('Raw Data'!L296-'Raw Data'!K296&lt;3, 'Raw Data'!L296&gt;'Raw Data'!K296, 'Raw Data'!F296&gt;'Raw Data'!C296), 'Raw Data'!G296, 0)</f>
        <v>0</v>
      </c>
    </row>
    <row r="303" spans="1:22" x14ac:dyDescent="0.3">
      <c r="A303">
        <f>IF(AND('Raw Data'!F297&lt;'Raw Data'!C297, 'Raw Data'!L297&gt;'Raw Data'!K297, 'Raw Data'!L297-'Raw Data'!K297&gt;3), 'Raw Data'!J297, 0)</f>
        <v>0</v>
      </c>
      <c r="B303">
        <f>IF(AND('Raw Data'!C297&lt;'Raw Data'!F297, 'Raw Data'!K297&gt;'Raw Data'!L297, 'Raw Data'!K297-'Raw Data'!L297&gt;3), 'Raw Data'!I297, 0)</f>
        <v>0</v>
      </c>
      <c r="C303">
        <f>IF(AND('Raw Data'!F297&lt;'Raw Data'!C297, 'Raw Data'!L297&gt;'Raw Data'!K297, 'Raw Data'!L297-'Raw Data'!K297&lt;4), 'Raw Data'!H297, 0)</f>
        <v>0</v>
      </c>
      <c r="D303">
        <f>IF(AND('Raw Data'!C297&lt;'Raw Data'!F297, 'Raw Data'!K297&gt;'Raw Data'!L297, 'Raw Data'!K297-'Raw Data'!L297&lt;4), 'Raw Data'!G297, 0)</f>
        <v>0</v>
      </c>
      <c r="E303">
        <f>IF(ISBLANK('Raw Data'!J297), 0, IF(AND(4=MATCH(LARGE('Raw Data'!G297:J297, 4), 'Raw Data'!G297:J297, 0), 'Raw Data'!L297-'Raw Data'!K297&gt;3), 'Raw Data'!J297, 0))</f>
        <v>0</v>
      </c>
      <c r="F303">
        <f>IF(ISBLANK('Raw Data'!J297), 0, IF(AND(3=MATCH(LARGE('Raw Data'!G297:J297, 4), 'Raw Data'!G297:J297, 0), 'Raw Data'!K297-'Raw Data'!L297&gt;3), 'Raw Data'!I297, 0))</f>
        <v>0</v>
      </c>
      <c r="G303">
        <f>IF(ISBLANK('Raw Data'!J297), 0, IF(AND(2=MATCH(LARGE('Raw Data'!G297:J297, 4), 'Raw Data'!G297:J297, 0), AND('Raw Data'!L297-'Raw Data'!K297&lt;4, 'Raw Data'!L297-'Raw Data'!K297&gt;0)), 'Raw Data'!H297, 0))</f>
        <v>0</v>
      </c>
      <c r="H303">
        <f>IF(ISBLANK('Raw Data'!J297), 0, IF(AND(1=MATCH(LARGE('Raw Data'!G297:J297, 4), 'Raw Data'!G297:J297, 0), AND('Raw Data'!K297-'Raw Data'!L297&lt;4, 'Raw Data'!K297-'Raw Data'!L297&gt;0)), 'Raw Data'!G297, 0))</f>
        <v>0</v>
      </c>
      <c r="I303">
        <f>IF(ISBLANK('Raw Data'!J297), 0, IF(AND(4=MATCH(LARGE('Raw Data'!G297:J297, 3), 'Raw Data'!G297:J297, 0), 'Raw Data'!L297-'Raw Data'!K297&gt;3), 'Raw Data'!J297, 0))</f>
        <v>0</v>
      </c>
      <c r="J303">
        <f>IF(ISBLANK('Raw Data'!J297), 0, IF(AND(3=MATCH(LARGE('Raw Data'!G297:J297, 3), 'Raw Data'!G297:J297, 0), 'Raw Data'!K297-'Raw Data'!L297&gt;3), 'Raw Data'!I297, 0))</f>
        <v>0</v>
      </c>
      <c r="K303">
        <f>IF(ISBLANK('Raw Data'!J297), 0, IF(AND(2=MATCH(LARGE('Raw Data'!G297:J297, 3), 'Raw Data'!G297:J297, 0), AND('Raw Data'!L297-'Raw Data'!K297&lt;4, 'Raw Data'!L297-'Raw Data'!K297&gt;0)), 'Raw Data'!H297, 0))</f>
        <v>0</v>
      </c>
      <c r="L303">
        <f>IF(ISBLANK('Raw Data'!J297), 0, IF(AND(1=MATCH(LARGE('Raw Data'!G297:J297, 3), 'Raw Data'!G297:J297, 0), AND('Raw Data'!K297-'Raw Data'!L297&lt;4, 'Raw Data'!K297-'Raw Data'!L297&gt;0)), 'Raw Data'!G297, 0))</f>
        <v>0</v>
      </c>
      <c r="M303">
        <f>IF(ISBLANK('Raw Data'!J297), 0, IF(AND(4=MATCH(LARGE('Raw Data'!G297:J297, 2), 'Raw Data'!G297:J297, 0), 'Raw Data'!L297-'Raw Data'!K297&gt;3), 'Raw Data'!J297, 0))</f>
        <v>0</v>
      </c>
      <c r="N303">
        <f>IF(ISBLANK('Raw Data'!J297), 0, IF(AND(3=MATCH(LARGE('Raw Data'!G297:J297, 2), 'Raw Data'!G297:J297, 0), 'Raw Data'!K297-'Raw Data'!L297&gt;3), 'Raw Data'!I297, 0))</f>
        <v>0</v>
      </c>
      <c r="O303">
        <f>IF(ISBLANK('Raw Data'!J297), 0, IF(AND(2=MATCH(LARGE('Raw Data'!G297:J297, 2), 'Raw Data'!G297:J297, 0), AND('Raw Data'!L297-'Raw Data'!K297&lt;4, 'Raw Data'!L297-'Raw Data'!K297&gt;0)), 'Raw Data'!H297, 0))</f>
        <v>0</v>
      </c>
      <c r="P303">
        <f>IF(ISBLANK('Raw Data'!J297), 0, IF(AND(1=MATCH(LARGE('Raw Data'!G297:J297, 2), 'Raw Data'!G297:J297, 0), AND('Raw Data'!K297-'Raw Data'!L297&lt;4, 'Raw Data'!K297-'Raw Data'!L297&gt;0)), 'Raw Data'!G297, 0))</f>
        <v>0</v>
      </c>
      <c r="Q303">
        <f>IF(ISBLANK('Raw Data'!J297), 0, IF(AND(4=MATCH(LARGE('Raw Data'!G297:J297, 1), 'Raw Data'!G297:J297, 0), 'Raw Data'!L297-'Raw Data'!K297&gt;3), 'Raw Data'!J297, 0))</f>
        <v>0</v>
      </c>
      <c r="R303">
        <f>IF(ISBLANK('Raw Data'!J297), 0, IF(AND(3=MATCH(LARGE('Raw Data'!G297:J297, 1), 'Raw Data'!G297:J297, 0), 'Raw Data'!K297-'Raw Data'!L297&gt;3), 'Raw Data'!I297, 0))</f>
        <v>0</v>
      </c>
      <c r="S303">
        <f>IF(AND('Raw Data'!L297-'Raw Data'!K297&gt;4, 'Raw Data'!F297&lt;'Raw Data'!C297), 'Raw Data'!J297, 0)</f>
        <v>0</v>
      </c>
      <c r="T303">
        <f>IF(AND('Raw Data'!K297-'Raw Data'!L297&gt;4, 'Raw Data'!F297&gt;'Raw Data'!C297), 'Raw Data'!I297, 0)</f>
        <v>0</v>
      </c>
      <c r="U303">
        <f>IF(AND('Raw Data'!L297-'Raw Data'!K297&lt;3, 'Raw Data'!L297&gt;'Raw Data'!K297, 'Raw Data'!F297&lt;'Raw Data'!C297), 'Raw Data'!H297, 0)</f>
        <v>0</v>
      </c>
      <c r="V303">
        <f>IF(AND('Raw Data'!L297-'Raw Data'!K297&lt;3, 'Raw Data'!L297&gt;'Raw Data'!K297, 'Raw Data'!F297&gt;'Raw Data'!C297), 'Raw Data'!G297, 0)</f>
        <v>0</v>
      </c>
    </row>
    <row r="304" spans="1:22" x14ac:dyDescent="0.3">
      <c r="A304">
        <f>IF(AND('Raw Data'!F298&lt;'Raw Data'!C298, 'Raw Data'!L298&gt;'Raw Data'!K298, 'Raw Data'!L298-'Raw Data'!K298&gt;3), 'Raw Data'!J298, 0)</f>
        <v>0</v>
      </c>
      <c r="B304">
        <f>IF(AND('Raw Data'!C298&lt;'Raw Data'!F298, 'Raw Data'!K298&gt;'Raw Data'!L298, 'Raw Data'!K298-'Raw Data'!L298&gt;3), 'Raw Data'!I298, 0)</f>
        <v>0</v>
      </c>
      <c r="C304">
        <f>IF(AND('Raw Data'!F298&lt;'Raw Data'!C298, 'Raw Data'!L298&gt;'Raw Data'!K298, 'Raw Data'!L298-'Raw Data'!K298&lt;4), 'Raw Data'!H298, 0)</f>
        <v>0</v>
      </c>
      <c r="D304">
        <f>IF(AND('Raw Data'!C298&lt;'Raw Data'!F298, 'Raw Data'!K298&gt;'Raw Data'!L298, 'Raw Data'!K298-'Raw Data'!L298&lt;4), 'Raw Data'!G298, 0)</f>
        <v>0</v>
      </c>
      <c r="E304">
        <f>IF(ISBLANK('Raw Data'!J298), 0, IF(AND(4=MATCH(LARGE('Raw Data'!G298:J298, 4), 'Raw Data'!G298:J298, 0), 'Raw Data'!L298-'Raw Data'!K298&gt;3), 'Raw Data'!J298, 0))</f>
        <v>0</v>
      </c>
      <c r="F304">
        <f>IF(ISBLANK('Raw Data'!J298), 0, IF(AND(3=MATCH(LARGE('Raw Data'!G298:J298, 4), 'Raw Data'!G298:J298, 0), 'Raw Data'!K298-'Raw Data'!L298&gt;3), 'Raw Data'!I298, 0))</f>
        <v>0</v>
      </c>
      <c r="G304">
        <f>IF(ISBLANK('Raw Data'!J298), 0, IF(AND(2=MATCH(LARGE('Raw Data'!G298:J298, 4), 'Raw Data'!G298:J298, 0), AND('Raw Data'!L298-'Raw Data'!K298&lt;4, 'Raw Data'!L298-'Raw Data'!K298&gt;0)), 'Raw Data'!H298, 0))</f>
        <v>0</v>
      </c>
      <c r="H304">
        <f>IF(ISBLANK('Raw Data'!J298), 0, IF(AND(1=MATCH(LARGE('Raw Data'!G298:J298, 4), 'Raw Data'!G298:J298, 0), AND('Raw Data'!K298-'Raw Data'!L298&lt;4, 'Raw Data'!K298-'Raw Data'!L298&gt;0)), 'Raw Data'!G298, 0))</f>
        <v>0</v>
      </c>
      <c r="I304">
        <f>IF(ISBLANK('Raw Data'!J298), 0, IF(AND(4=MATCH(LARGE('Raw Data'!G298:J298, 3), 'Raw Data'!G298:J298, 0), 'Raw Data'!L298-'Raw Data'!K298&gt;3), 'Raw Data'!J298, 0))</f>
        <v>0</v>
      </c>
      <c r="J304">
        <f>IF(ISBLANK('Raw Data'!J298), 0, IF(AND(3=MATCH(LARGE('Raw Data'!G298:J298, 3), 'Raw Data'!G298:J298, 0), 'Raw Data'!K298-'Raw Data'!L298&gt;3), 'Raw Data'!I298, 0))</f>
        <v>0</v>
      </c>
      <c r="K304">
        <f>IF(ISBLANK('Raw Data'!J298), 0, IF(AND(2=MATCH(LARGE('Raw Data'!G298:J298, 3), 'Raw Data'!G298:J298, 0), AND('Raw Data'!L298-'Raw Data'!K298&lt;4, 'Raw Data'!L298-'Raw Data'!K298&gt;0)), 'Raw Data'!H298, 0))</f>
        <v>0</v>
      </c>
      <c r="L304">
        <f>IF(ISBLANK('Raw Data'!J298), 0, IF(AND(1=MATCH(LARGE('Raw Data'!G298:J298, 3), 'Raw Data'!G298:J298, 0), AND('Raw Data'!K298-'Raw Data'!L298&lt;4, 'Raw Data'!K298-'Raw Data'!L298&gt;0)), 'Raw Data'!G298, 0))</f>
        <v>0</v>
      </c>
      <c r="M304">
        <f>IF(ISBLANK('Raw Data'!J298), 0, IF(AND(4=MATCH(LARGE('Raw Data'!G298:J298, 2), 'Raw Data'!G298:J298, 0), 'Raw Data'!L298-'Raw Data'!K298&gt;3), 'Raw Data'!J298, 0))</f>
        <v>0</v>
      </c>
      <c r="N304">
        <f>IF(ISBLANK('Raw Data'!J298), 0, IF(AND(3=MATCH(LARGE('Raw Data'!G298:J298, 2), 'Raw Data'!G298:J298, 0), 'Raw Data'!K298-'Raw Data'!L298&gt;3), 'Raw Data'!I298, 0))</f>
        <v>0</v>
      </c>
      <c r="O304">
        <f>IF(ISBLANK('Raw Data'!J298), 0, IF(AND(2=MATCH(LARGE('Raw Data'!G298:J298, 2), 'Raw Data'!G298:J298, 0), AND('Raw Data'!L298-'Raw Data'!K298&lt;4, 'Raw Data'!L298-'Raw Data'!K298&gt;0)), 'Raw Data'!H298, 0))</f>
        <v>0</v>
      </c>
      <c r="P304">
        <f>IF(ISBLANK('Raw Data'!J298), 0, IF(AND(1=MATCH(LARGE('Raw Data'!G298:J298, 2), 'Raw Data'!G298:J298, 0), AND('Raw Data'!K298-'Raw Data'!L298&lt;4, 'Raw Data'!K298-'Raw Data'!L298&gt;0)), 'Raw Data'!G298, 0))</f>
        <v>0</v>
      </c>
      <c r="Q304">
        <f>IF(ISBLANK('Raw Data'!J298), 0, IF(AND(4=MATCH(LARGE('Raw Data'!G298:J298, 1), 'Raw Data'!G298:J298, 0), 'Raw Data'!L298-'Raw Data'!K298&gt;3), 'Raw Data'!J298, 0))</f>
        <v>0</v>
      </c>
      <c r="R304">
        <f>IF(ISBLANK('Raw Data'!J298), 0, IF(AND(3=MATCH(LARGE('Raw Data'!G298:J298, 1), 'Raw Data'!G298:J298, 0), 'Raw Data'!K298-'Raw Data'!L298&gt;3), 'Raw Data'!I298, 0))</f>
        <v>0</v>
      </c>
      <c r="S304">
        <f>IF(AND('Raw Data'!L298-'Raw Data'!K298&gt;4, 'Raw Data'!F298&lt;'Raw Data'!C298), 'Raw Data'!J298, 0)</f>
        <v>0</v>
      </c>
      <c r="T304">
        <f>IF(AND('Raw Data'!K298-'Raw Data'!L298&gt;4, 'Raw Data'!F298&gt;'Raw Data'!C298), 'Raw Data'!I298, 0)</f>
        <v>0</v>
      </c>
      <c r="U304">
        <f>IF(AND('Raw Data'!L298-'Raw Data'!K298&lt;3, 'Raw Data'!L298&gt;'Raw Data'!K298, 'Raw Data'!F298&lt;'Raw Data'!C298), 'Raw Data'!H298, 0)</f>
        <v>0</v>
      </c>
      <c r="V304">
        <f>IF(AND('Raw Data'!L298-'Raw Data'!K298&lt;3, 'Raw Data'!L298&gt;'Raw Data'!K298, 'Raw Data'!F298&gt;'Raw Data'!C298), 'Raw Data'!G298, 0)</f>
        <v>0</v>
      </c>
    </row>
    <row r="305" spans="1:22" x14ac:dyDescent="0.3">
      <c r="A305">
        <f>IF(AND('Raw Data'!F299&lt;'Raw Data'!C299, 'Raw Data'!L299&gt;'Raw Data'!K299, 'Raw Data'!L299-'Raw Data'!K299&gt;3), 'Raw Data'!J299, 0)</f>
        <v>0</v>
      </c>
      <c r="B305">
        <f>IF(AND('Raw Data'!C299&lt;'Raw Data'!F299, 'Raw Data'!K299&gt;'Raw Data'!L299, 'Raw Data'!K299-'Raw Data'!L299&gt;3), 'Raw Data'!I299, 0)</f>
        <v>0</v>
      </c>
      <c r="C305">
        <f>IF(AND('Raw Data'!F299&lt;'Raw Data'!C299, 'Raw Data'!L299&gt;'Raw Data'!K299, 'Raw Data'!L299-'Raw Data'!K299&lt;4), 'Raw Data'!H299, 0)</f>
        <v>0</v>
      </c>
      <c r="D305">
        <f>IF(AND('Raw Data'!C299&lt;'Raw Data'!F299, 'Raw Data'!K299&gt;'Raw Data'!L299, 'Raw Data'!K299-'Raw Data'!L299&lt;4), 'Raw Data'!G299, 0)</f>
        <v>0</v>
      </c>
      <c r="E305">
        <f>IF(ISBLANK('Raw Data'!J299), 0, IF(AND(4=MATCH(LARGE('Raw Data'!G299:J299, 4), 'Raw Data'!G299:J299, 0), 'Raw Data'!L299-'Raw Data'!K299&gt;3), 'Raw Data'!J299, 0))</f>
        <v>0</v>
      </c>
      <c r="F305">
        <f>IF(ISBLANK('Raw Data'!J299), 0, IF(AND(3=MATCH(LARGE('Raw Data'!G299:J299, 4), 'Raw Data'!G299:J299, 0), 'Raw Data'!K299-'Raw Data'!L299&gt;3), 'Raw Data'!I299, 0))</f>
        <v>0</v>
      </c>
      <c r="G305">
        <f>IF(ISBLANK('Raw Data'!J299), 0, IF(AND(2=MATCH(LARGE('Raw Data'!G299:J299, 4), 'Raw Data'!G299:J299, 0), AND('Raw Data'!L299-'Raw Data'!K299&lt;4, 'Raw Data'!L299-'Raw Data'!K299&gt;0)), 'Raw Data'!H299, 0))</f>
        <v>0</v>
      </c>
      <c r="H305">
        <f>IF(ISBLANK('Raw Data'!J299), 0, IF(AND(1=MATCH(LARGE('Raw Data'!G299:J299, 4), 'Raw Data'!G299:J299, 0), AND('Raw Data'!K299-'Raw Data'!L299&lt;4, 'Raw Data'!K299-'Raw Data'!L299&gt;0)), 'Raw Data'!G299, 0))</f>
        <v>0</v>
      </c>
      <c r="I305">
        <f>IF(ISBLANK('Raw Data'!J299), 0, IF(AND(4=MATCH(LARGE('Raw Data'!G299:J299, 3), 'Raw Data'!G299:J299, 0), 'Raw Data'!L299-'Raw Data'!K299&gt;3), 'Raw Data'!J299, 0))</f>
        <v>0</v>
      </c>
      <c r="J305">
        <f>IF(ISBLANK('Raw Data'!J299), 0, IF(AND(3=MATCH(LARGE('Raw Data'!G299:J299, 3), 'Raw Data'!G299:J299, 0), 'Raw Data'!K299-'Raw Data'!L299&gt;3), 'Raw Data'!I299, 0))</f>
        <v>0</v>
      </c>
      <c r="K305">
        <f>IF(ISBLANK('Raw Data'!J299), 0, IF(AND(2=MATCH(LARGE('Raw Data'!G299:J299, 3), 'Raw Data'!G299:J299, 0), AND('Raw Data'!L299-'Raw Data'!K299&lt;4, 'Raw Data'!L299-'Raw Data'!K299&gt;0)), 'Raw Data'!H299, 0))</f>
        <v>0</v>
      </c>
      <c r="L305">
        <f>IF(ISBLANK('Raw Data'!J299), 0, IF(AND(1=MATCH(LARGE('Raw Data'!G299:J299, 3), 'Raw Data'!G299:J299, 0), AND('Raw Data'!K299-'Raw Data'!L299&lt;4, 'Raw Data'!K299-'Raw Data'!L299&gt;0)), 'Raw Data'!G299, 0))</f>
        <v>0</v>
      </c>
      <c r="M305">
        <f>IF(ISBLANK('Raw Data'!J299), 0, IF(AND(4=MATCH(LARGE('Raw Data'!G299:J299, 2), 'Raw Data'!G299:J299, 0), 'Raw Data'!L299-'Raw Data'!K299&gt;3), 'Raw Data'!J299, 0))</f>
        <v>0</v>
      </c>
      <c r="N305">
        <f>IF(ISBLANK('Raw Data'!J299), 0, IF(AND(3=MATCH(LARGE('Raw Data'!G299:J299, 2), 'Raw Data'!G299:J299, 0), 'Raw Data'!K299-'Raw Data'!L299&gt;3), 'Raw Data'!I299, 0))</f>
        <v>0</v>
      </c>
      <c r="O305">
        <f>IF(ISBLANK('Raw Data'!J299), 0, IF(AND(2=MATCH(LARGE('Raw Data'!G299:J299, 2), 'Raw Data'!G299:J299, 0), AND('Raw Data'!L299-'Raw Data'!K299&lt;4, 'Raw Data'!L299-'Raw Data'!K299&gt;0)), 'Raw Data'!H299, 0))</f>
        <v>0</v>
      </c>
      <c r="P305">
        <f>IF(ISBLANK('Raw Data'!J299), 0, IF(AND(1=MATCH(LARGE('Raw Data'!G299:J299, 2), 'Raw Data'!G299:J299, 0), AND('Raw Data'!K299-'Raw Data'!L299&lt;4, 'Raw Data'!K299-'Raw Data'!L299&gt;0)), 'Raw Data'!G299, 0))</f>
        <v>0</v>
      </c>
      <c r="Q305">
        <f>IF(ISBLANK('Raw Data'!J299), 0, IF(AND(4=MATCH(LARGE('Raw Data'!G299:J299, 1), 'Raw Data'!G299:J299, 0), 'Raw Data'!L299-'Raw Data'!K299&gt;3), 'Raw Data'!J299, 0))</f>
        <v>0</v>
      </c>
      <c r="R305">
        <f>IF(ISBLANK('Raw Data'!J299), 0, IF(AND(3=MATCH(LARGE('Raw Data'!G299:J299, 1), 'Raw Data'!G299:J299, 0), 'Raw Data'!K299-'Raw Data'!L299&gt;3), 'Raw Data'!I299, 0))</f>
        <v>0</v>
      </c>
      <c r="S305">
        <f>IF(AND('Raw Data'!L299-'Raw Data'!K299&gt;4, 'Raw Data'!F299&lt;'Raw Data'!C299), 'Raw Data'!J299, 0)</f>
        <v>0</v>
      </c>
      <c r="T305">
        <f>IF(AND('Raw Data'!K299-'Raw Data'!L299&gt;4, 'Raw Data'!F299&gt;'Raw Data'!C299), 'Raw Data'!I299, 0)</f>
        <v>0</v>
      </c>
      <c r="U305">
        <f>IF(AND('Raw Data'!L299-'Raw Data'!K299&lt;3, 'Raw Data'!L299&gt;'Raw Data'!K299, 'Raw Data'!F299&lt;'Raw Data'!C299), 'Raw Data'!H299, 0)</f>
        <v>0</v>
      </c>
      <c r="V305">
        <f>IF(AND('Raw Data'!L299-'Raw Data'!K299&lt;3, 'Raw Data'!L299&gt;'Raw Data'!K299, 'Raw Data'!F299&gt;'Raw Data'!C299), 'Raw Data'!G299, 0)</f>
        <v>0</v>
      </c>
    </row>
    <row r="306" spans="1:22" x14ac:dyDescent="0.3">
      <c r="A306">
        <f>IF(AND('Raw Data'!F300&lt;'Raw Data'!C300, 'Raw Data'!L300&gt;'Raw Data'!K300, 'Raw Data'!L300-'Raw Data'!K300&gt;3), 'Raw Data'!J300, 0)</f>
        <v>0</v>
      </c>
      <c r="B306">
        <f>IF(AND('Raw Data'!C300&lt;'Raw Data'!F300, 'Raw Data'!K300&gt;'Raw Data'!L300, 'Raw Data'!K300-'Raw Data'!L300&gt;3), 'Raw Data'!I300, 0)</f>
        <v>0</v>
      </c>
      <c r="C306">
        <f>IF(AND('Raw Data'!F300&lt;'Raw Data'!C300, 'Raw Data'!L300&gt;'Raw Data'!K300, 'Raw Data'!L300-'Raw Data'!K300&lt;4), 'Raw Data'!H300, 0)</f>
        <v>0</v>
      </c>
      <c r="D306">
        <f>IF(AND('Raw Data'!C300&lt;'Raw Data'!F300, 'Raw Data'!K300&gt;'Raw Data'!L300, 'Raw Data'!K300-'Raw Data'!L300&lt;4), 'Raw Data'!G300, 0)</f>
        <v>0</v>
      </c>
      <c r="E306">
        <f>IF(ISBLANK('Raw Data'!J300), 0, IF(AND(4=MATCH(LARGE('Raw Data'!G300:J300, 4), 'Raw Data'!G300:J300, 0), 'Raw Data'!L300-'Raw Data'!K300&gt;3), 'Raw Data'!J300, 0))</f>
        <v>0</v>
      </c>
      <c r="F306">
        <f>IF(ISBLANK('Raw Data'!J300), 0, IF(AND(3=MATCH(LARGE('Raw Data'!G300:J300, 4), 'Raw Data'!G300:J300, 0), 'Raw Data'!K300-'Raw Data'!L300&gt;3), 'Raw Data'!I300, 0))</f>
        <v>0</v>
      </c>
      <c r="G306">
        <f>IF(ISBLANK('Raw Data'!J300), 0, IF(AND(2=MATCH(LARGE('Raw Data'!G300:J300, 4), 'Raw Data'!G300:J300, 0), AND('Raw Data'!L300-'Raw Data'!K300&lt;4, 'Raw Data'!L300-'Raw Data'!K300&gt;0)), 'Raw Data'!H300, 0))</f>
        <v>0</v>
      </c>
      <c r="H306">
        <f>IF(ISBLANK('Raw Data'!J300), 0, IF(AND(1=MATCH(LARGE('Raw Data'!G300:J300, 4), 'Raw Data'!G300:J300, 0), AND('Raw Data'!K300-'Raw Data'!L300&lt;4, 'Raw Data'!K300-'Raw Data'!L300&gt;0)), 'Raw Data'!G300, 0))</f>
        <v>0</v>
      </c>
      <c r="I306">
        <f>IF(ISBLANK('Raw Data'!J300), 0, IF(AND(4=MATCH(LARGE('Raw Data'!G300:J300, 3), 'Raw Data'!G300:J300, 0), 'Raw Data'!L300-'Raw Data'!K300&gt;3), 'Raw Data'!J300, 0))</f>
        <v>0</v>
      </c>
      <c r="J306">
        <f>IF(ISBLANK('Raw Data'!J300), 0, IF(AND(3=MATCH(LARGE('Raw Data'!G300:J300, 3), 'Raw Data'!G300:J300, 0), 'Raw Data'!K300-'Raw Data'!L300&gt;3), 'Raw Data'!I300, 0))</f>
        <v>0</v>
      </c>
      <c r="K306">
        <f>IF(ISBLANK('Raw Data'!J300), 0, IF(AND(2=MATCH(LARGE('Raw Data'!G300:J300, 3), 'Raw Data'!G300:J300, 0), AND('Raw Data'!L300-'Raw Data'!K300&lt;4, 'Raw Data'!L300-'Raw Data'!K300&gt;0)), 'Raw Data'!H300, 0))</f>
        <v>0</v>
      </c>
      <c r="L306">
        <f>IF(ISBLANK('Raw Data'!J300), 0, IF(AND(1=MATCH(LARGE('Raw Data'!G300:J300, 3), 'Raw Data'!G300:J300, 0), AND('Raw Data'!K300-'Raw Data'!L300&lt;4, 'Raw Data'!K300-'Raw Data'!L300&gt;0)), 'Raw Data'!G300, 0))</f>
        <v>0</v>
      </c>
      <c r="M306">
        <f>IF(ISBLANK('Raw Data'!J300), 0, IF(AND(4=MATCH(LARGE('Raw Data'!G300:J300, 2), 'Raw Data'!G300:J300, 0), 'Raw Data'!L300-'Raw Data'!K300&gt;3), 'Raw Data'!J300, 0))</f>
        <v>0</v>
      </c>
      <c r="N306">
        <f>IF(ISBLANK('Raw Data'!J300), 0, IF(AND(3=MATCH(LARGE('Raw Data'!G300:J300, 2), 'Raw Data'!G300:J300, 0), 'Raw Data'!K300-'Raw Data'!L300&gt;3), 'Raw Data'!I300, 0))</f>
        <v>0</v>
      </c>
      <c r="O306">
        <f>IF(ISBLANK('Raw Data'!J300), 0, IF(AND(2=MATCH(LARGE('Raw Data'!G300:J300, 2), 'Raw Data'!G300:J300, 0), AND('Raw Data'!L300-'Raw Data'!K300&lt;4, 'Raw Data'!L300-'Raw Data'!K300&gt;0)), 'Raw Data'!H300, 0))</f>
        <v>0</v>
      </c>
      <c r="P306">
        <f>IF(ISBLANK('Raw Data'!J300), 0, IF(AND(1=MATCH(LARGE('Raw Data'!G300:J300, 2), 'Raw Data'!G300:J300, 0), AND('Raw Data'!K300-'Raw Data'!L300&lt;4, 'Raw Data'!K300-'Raw Data'!L300&gt;0)), 'Raw Data'!G300, 0))</f>
        <v>0</v>
      </c>
      <c r="Q306">
        <f>IF(ISBLANK('Raw Data'!J300), 0, IF(AND(4=MATCH(LARGE('Raw Data'!G300:J300, 1), 'Raw Data'!G300:J300, 0), 'Raw Data'!L300-'Raw Data'!K300&gt;3), 'Raw Data'!J300, 0))</f>
        <v>0</v>
      </c>
      <c r="R306">
        <f>IF(ISBLANK('Raw Data'!J300), 0, IF(AND(3=MATCH(LARGE('Raw Data'!G300:J300, 1), 'Raw Data'!G300:J300, 0), 'Raw Data'!K300-'Raw Data'!L300&gt;3), 'Raw Data'!I300, 0))</f>
        <v>0</v>
      </c>
      <c r="S306">
        <f>IF(AND('Raw Data'!L300-'Raw Data'!K300&gt;4, 'Raw Data'!F300&lt;'Raw Data'!C300), 'Raw Data'!J300, 0)</f>
        <v>0</v>
      </c>
      <c r="T306">
        <f>IF(AND('Raw Data'!K300-'Raw Data'!L300&gt;4, 'Raw Data'!F300&gt;'Raw Data'!C300), 'Raw Data'!I300, 0)</f>
        <v>0</v>
      </c>
      <c r="U306">
        <f>IF(AND('Raw Data'!L300-'Raw Data'!K300&lt;3, 'Raw Data'!L300&gt;'Raw Data'!K300, 'Raw Data'!F300&lt;'Raw Data'!C300), 'Raw Data'!H300, 0)</f>
        <v>0</v>
      </c>
      <c r="V306">
        <f>IF(AND('Raw Data'!L300-'Raw Data'!K300&lt;3, 'Raw Data'!L300&gt;'Raw Data'!K300, 'Raw Data'!F300&gt;'Raw Data'!C300), 'Raw Data'!G300, 0)</f>
        <v>0</v>
      </c>
    </row>
    <row r="307" spans="1:22" x14ac:dyDescent="0.3">
      <c r="A307">
        <f>IF(AND('Raw Data'!F301&lt;'Raw Data'!C301, 'Raw Data'!L301&gt;'Raw Data'!K301, 'Raw Data'!L301-'Raw Data'!K301&gt;3), 'Raw Data'!J301, 0)</f>
        <v>0</v>
      </c>
      <c r="B307">
        <f>IF(AND('Raw Data'!C301&lt;'Raw Data'!F301, 'Raw Data'!K301&gt;'Raw Data'!L301, 'Raw Data'!K301-'Raw Data'!L301&gt;3), 'Raw Data'!I301, 0)</f>
        <v>0</v>
      </c>
      <c r="C307">
        <f>IF(AND('Raw Data'!F301&lt;'Raw Data'!C301, 'Raw Data'!L301&gt;'Raw Data'!K301, 'Raw Data'!L301-'Raw Data'!K301&lt;4), 'Raw Data'!H301, 0)</f>
        <v>0</v>
      </c>
      <c r="D307">
        <f>IF(AND('Raw Data'!C301&lt;'Raw Data'!F301, 'Raw Data'!K301&gt;'Raw Data'!L301, 'Raw Data'!K301-'Raw Data'!L301&lt;4), 'Raw Data'!G301, 0)</f>
        <v>0</v>
      </c>
      <c r="E307">
        <f>IF(ISBLANK('Raw Data'!J301), 0, IF(AND(4=MATCH(LARGE('Raw Data'!G301:J301, 4), 'Raw Data'!G301:J301, 0), 'Raw Data'!L301-'Raw Data'!K301&gt;3), 'Raw Data'!J301, 0))</f>
        <v>0</v>
      </c>
      <c r="F307">
        <f>IF(ISBLANK('Raw Data'!J301), 0, IF(AND(3=MATCH(LARGE('Raw Data'!G301:J301, 4), 'Raw Data'!G301:J301, 0), 'Raw Data'!K301-'Raw Data'!L301&gt;3), 'Raw Data'!I301, 0))</f>
        <v>0</v>
      </c>
      <c r="G307">
        <f>IF(ISBLANK('Raw Data'!J301), 0, IF(AND(2=MATCH(LARGE('Raw Data'!G301:J301, 4), 'Raw Data'!G301:J301, 0), AND('Raw Data'!L301-'Raw Data'!K301&lt;4, 'Raw Data'!L301-'Raw Data'!K301&gt;0)), 'Raw Data'!H301, 0))</f>
        <v>0</v>
      </c>
      <c r="H307">
        <f>IF(ISBLANK('Raw Data'!J301), 0, IF(AND(1=MATCH(LARGE('Raw Data'!G301:J301, 4), 'Raw Data'!G301:J301, 0), AND('Raw Data'!K301-'Raw Data'!L301&lt;4, 'Raw Data'!K301-'Raw Data'!L301&gt;0)), 'Raw Data'!G301, 0))</f>
        <v>0</v>
      </c>
      <c r="I307">
        <f>IF(ISBLANK('Raw Data'!J301), 0, IF(AND(4=MATCH(LARGE('Raw Data'!G301:J301, 3), 'Raw Data'!G301:J301, 0), 'Raw Data'!L301-'Raw Data'!K301&gt;3), 'Raw Data'!J301, 0))</f>
        <v>0</v>
      </c>
      <c r="J307">
        <f>IF(ISBLANK('Raw Data'!J301), 0, IF(AND(3=MATCH(LARGE('Raw Data'!G301:J301, 3), 'Raw Data'!G301:J301, 0), 'Raw Data'!K301-'Raw Data'!L301&gt;3), 'Raw Data'!I301, 0))</f>
        <v>0</v>
      </c>
      <c r="K307">
        <f>IF(ISBLANK('Raw Data'!J301), 0, IF(AND(2=MATCH(LARGE('Raw Data'!G301:J301, 3), 'Raw Data'!G301:J301, 0), AND('Raw Data'!L301-'Raw Data'!K301&lt;4, 'Raw Data'!L301-'Raw Data'!K301&gt;0)), 'Raw Data'!H301, 0))</f>
        <v>0</v>
      </c>
      <c r="L307">
        <f>IF(ISBLANK('Raw Data'!J301), 0, IF(AND(1=MATCH(LARGE('Raw Data'!G301:J301, 3), 'Raw Data'!G301:J301, 0), AND('Raw Data'!K301-'Raw Data'!L301&lt;4, 'Raw Data'!K301-'Raw Data'!L301&gt;0)), 'Raw Data'!G301, 0))</f>
        <v>0</v>
      </c>
      <c r="M307">
        <f>IF(ISBLANK('Raw Data'!J301), 0, IF(AND(4=MATCH(LARGE('Raw Data'!G301:J301, 2), 'Raw Data'!G301:J301, 0), 'Raw Data'!L301-'Raw Data'!K301&gt;3), 'Raw Data'!J301, 0))</f>
        <v>0</v>
      </c>
      <c r="N307">
        <f>IF(ISBLANK('Raw Data'!J301), 0, IF(AND(3=MATCH(LARGE('Raw Data'!G301:J301, 2), 'Raw Data'!G301:J301, 0), 'Raw Data'!K301-'Raw Data'!L301&gt;3), 'Raw Data'!I301, 0))</f>
        <v>0</v>
      </c>
      <c r="O307">
        <f>IF(ISBLANK('Raw Data'!J301), 0, IF(AND(2=MATCH(LARGE('Raw Data'!G301:J301, 2), 'Raw Data'!G301:J301, 0), AND('Raw Data'!L301-'Raw Data'!K301&lt;4, 'Raw Data'!L301-'Raw Data'!K301&gt;0)), 'Raw Data'!H301, 0))</f>
        <v>0</v>
      </c>
      <c r="P307">
        <f>IF(ISBLANK('Raw Data'!J301), 0, IF(AND(1=MATCH(LARGE('Raw Data'!G301:J301, 2), 'Raw Data'!G301:J301, 0), AND('Raw Data'!K301-'Raw Data'!L301&lt;4, 'Raw Data'!K301-'Raw Data'!L301&gt;0)), 'Raw Data'!G301, 0))</f>
        <v>0</v>
      </c>
      <c r="Q307">
        <f>IF(ISBLANK('Raw Data'!J301), 0, IF(AND(4=MATCH(LARGE('Raw Data'!G301:J301, 1), 'Raw Data'!G301:J301, 0), 'Raw Data'!L301-'Raw Data'!K301&gt;3), 'Raw Data'!J301, 0))</f>
        <v>0</v>
      </c>
      <c r="R307">
        <f>IF(ISBLANK('Raw Data'!J301), 0, IF(AND(3=MATCH(LARGE('Raw Data'!G301:J301, 1), 'Raw Data'!G301:J301, 0), 'Raw Data'!K301-'Raw Data'!L301&gt;3), 'Raw Data'!I301, 0))</f>
        <v>0</v>
      </c>
      <c r="S307">
        <f>IF(AND('Raw Data'!L301-'Raw Data'!K301&gt;4, 'Raw Data'!F301&lt;'Raw Data'!C301), 'Raw Data'!J301, 0)</f>
        <v>0</v>
      </c>
      <c r="T307">
        <f>IF(AND('Raw Data'!K301-'Raw Data'!L301&gt;4, 'Raw Data'!F301&gt;'Raw Data'!C301), 'Raw Data'!I301, 0)</f>
        <v>0</v>
      </c>
      <c r="U307">
        <f>IF(AND('Raw Data'!L301-'Raw Data'!K301&lt;3, 'Raw Data'!L301&gt;'Raw Data'!K301, 'Raw Data'!F301&lt;'Raw Data'!C301), 'Raw Data'!H301, 0)</f>
        <v>0</v>
      </c>
      <c r="V307">
        <f>IF(AND('Raw Data'!L301-'Raw Data'!K301&lt;3, 'Raw Data'!L301&gt;'Raw Data'!K301, 'Raw Data'!F301&gt;'Raw Data'!C301), 'Raw Data'!G301, 0)</f>
        <v>0</v>
      </c>
    </row>
    <row r="308" spans="1:22" x14ac:dyDescent="0.3">
      <c r="A308">
        <f>IF(AND('Raw Data'!F302&lt;'Raw Data'!C302, 'Raw Data'!L302&gt;'Raw Data'!K302, 'Raw Data'!L302-'Raw Data'!K302&gt;3), 'Raw Data'!J302, 0)</f>
        <v>0</v>
      </c>
      <c r="B308">
        <f>IF(AND('Raw Data'!C302&lt;'Raw Data'!F302, 'Raw Data'!K302&gt;'Raw Data'!L302, 'Raw Data'!K302-'Raw Data'!L302&gt;3), 'Raw Data'!I302, 0)</f>
        <v>0</v>
      </c>
      <c r="C308">
        <f>IF(AND('Raw Data'!F302&lt;'Raw Data'!C302, 'Raw Data'!L302&gt;'Raw Data'!K302, 'Raw Data'!L302-'Raw Data'!K302&lt;4), 'Raw Data'!H302, 0)</f>
        <v>0</v>
      </c>
      <c r="D308">
        <f>IF(AND('Raw Data'!C302&lt;'Raw Data'!F302, 'Raw Data'!K302&gt;'Raw Data'!L302, 'Raw Data'!K302-'Raw Data'!L302&lt;4), 'Raw Data'!G302, 0)</f>
        <v>0</v>
      </c>
      <c r="E308">
        <f>IF(ISBLANK('Raw Data'!J302), 0, IF(AND(4=MATCH(LARGE('Raw Data'!G302:J302, 4), 'Raw Data'!G302:J302, 0), 'Raw Data'!L302-'Raw Data'!K302&gt;3), 'Raw Data'!J302, 0))</f>
        <v>0</v>
      </c>
      <c r="F308">
        <f>IF(ISBLANK('Raw Data'!J302), 0, IF(AND(3=MATCH(LARGE('Raw Data'!G302:J302, 4), 'Raw Data'!G302:J302, 0), 'Raw Data'!K302-'Raw Data'!L302&gt;3), 'Raw Data'!I302, 0))</f>
        <v>0</v>
      </c>
      <c r="G308">
        <f>IF(ISBLANK('Raw Data'!J302), 0, IF(AND(2=MATCH(LARGE('Raw Data'!G302:J302, 4), 'Raw Data'!G302:J302, 0), AND('Raw Data'!L302-'Raw Data'!K302&lt;4, 'Raw Data'!L302-'Raw Data'!K302&gt;0)), 'Raw Data'!H302, 0))</f>
        <v>0</v>
      </c>
      <c r="H308">
        <f>IF(ISBLANK('Raw Data'!J302), 0, IF(AND(1=MATCH(LARGE('Raw Data'!G302:J302, 4), 'Raw Data'!G302:J302, 0), AND('Raw Data'!K302-'Raw Data'!L302&lt;4, 'Raw Data'!K302-'Raw Data'!L302&gt;0)), 'Raw Data'!G302, 0))</f>
        <v>0</v>
      </c>
      <c r="I308">
        <f>IF(ISBLANK('Raw Data'!J302), 0, IF(AND(4=MATCH(LARGE('Raw Data'!G302:J302, 3), 'Raw Data'!G302:J302, 0), 'Raw Data'!L302-'Raw Data'!K302&gt;3), 'Raw Data'!J302, 0))</f>
        <v>0</v>
      </c>
      <c r="J308">
        <f>IF(ISBLANK('Raw Data'!J302), 0, IF(AND(3=MATCH(LARGE('Raw Data'!G302:J302, 3), 'Raw Data'!G302:J302, 0), 'Raw Data'!K302-'Raw Data'!L302&gt;3), 'Raw Data'!I302, 0))</f>
        <v>0</v>
      </c>
      <c r="K308">
        <f>IF(ISBLANK('Raw Data'!J302), 0, IF(AND(2=MATCH(LARGE('Raw Data'!G302:J302, 3), 'Raw Data'!G302:J302, 0), AND('Raw Data'!L302-'Raw Data'!K302&lt;4, 'Raw Data'!L302-'Raw Data'!K302&gt;0)), 'Raw Data'!H302, 0))</f>
        <v>0</v>
      </c>
      <c r="L308">
        <f>IF(ISBLANK('Raw Data'!J302), 0, IF(AND(1=MATCH(LARGE('Raw Data'!G302:J302, 3), 'Raw Data'!G302:J302, 0), AND('Raw Data'!K302-'Raw Data'!L302&lt;4, 'Raw Data'!K302-'Raw Data'!L302&gt;0)), 'Raw Data'!G302, 0))</f>
        <v>0</v>
      </c>
      <c r="M308">
        <f>IF(ISBLANK('Raw Data'!J302), 0, IF(AND(4=MATCH(LARGE('Raw Data'!G302:J302, 2), 'Raw Data'!G302:J302, 0), 'Raw Data'!L302-'Raw Data'!K302&gt;3), 'Raw Data'!J302, 0))</f>
        <v>0</v>
      </c>
      <c r="N308">
        <f>IF(ISBLANK('Raw Data'!J302), 0, IF(AND(3=MATCH(LARGE('Raw Data'!G302:J302, 2), 'Raw Data'!G302:J302, 0), 'Raw Data'!K302-'Raw Data'!L302&gt;3), 'Raw Data'!I302, 0))</f>
        <v>0</v>
      </c>
      <c r="O308">
        <f>IF(ISBLANK('Raw Data'!J302), 0, IF(AND(2=MATCH(LARGE('Raw Data'!G302:J302, 2), 'Raw Data'!G302:J302, 0), AND('Raw Data'!L302-'Raw Data'!K302&lt;4, 'Raw Data'!L302-'Raw Data'!K302&gt;0)), 'Raw Data'!H302, 0))</f>
        <v>0</v>
      </c>
      <c r="P308">
        <f>IF(ISBLANK('Raw Data'!J302), 0, IF(AND(1=MATCH(LARGE('Raw Data'!G302:J302, 2), 'Raw Data'!G302:J302, 0), AND('Raw Data'!K302-'Raw Data'!L302&lt;4, 'Raw Data'!K302-'Raw Data'!L302&gt;0)), 'Raw Data'!G302, 0))</f>
        <v>0</v>
      </c>
      <c r="Q308">
        <f>IF(ISBLANK('Raw Data'!J302), 0, IF(AND(4=MATCH(LARGE('Raw Data'!G302:J302, 1), 'Raw Data'!G302:J302, 0), 'Raw Data'!L302-'Raw Data'!K302&gt;3), 'Raw Data'!J302, 0))</f>
        <v>0</v>
      </c>
      <c r="R308">
        <f>IF(ISBLANK('Raw Data'!J302), 0, IF(AND(3=MATCH(LARGE('Raw Data'!G302:J302, 1), 'Raw Data'!G302:J302, 0), 'Raw Data'!K302-'Raw Data'!L302&gt;3), 'Raw Data'!I302, 0))</f>
        <v>0</v>
      </c>
      <c r="S308">
        <f>IF(AND('Raw Data'!L302-'Raw Data'!K302&gt;4, 'Raw Data'!F302&lt;'Raw Data'!C302), 'Raw Data'!J302, 0)</f>
        <v>0</v>
      </c>
      <c r="T308">
        <f>IF(AND('Raw Data'!K302-'Raw Data'!L302&gt;4, 'Raw Data'!F302&gt;'Raw Data'!C302), 'Raw Data'!I302, 0)</f>
        <v>0</v>
      </c>
      <c r="U308">
        <f>IF(AND('Raw Data'!L302-'Raw Data'!K302&lt;3, 'Raw Data'!L302&gt;'Raw Data'!K302, 'Raw Data'!F302&lt;'Raw Data'!C302), 'Raw Data'!H302, 0)</f>
        <v>0</v>
      </c>
      <c r="V308">
        <f>IF(AND('Raw Data'!L302-'Raw Data'!K302&lt;3, 'Raw Data'!L302&gt;'Raw Data'!K302, 'Raw Data'!F302&gt;'Raw Data'!C302), 'Raw Data'!G302, 0)</f>
        <v>0</v>
      </c>
    </row>
    <row r="309" spans="1:22" x14ac:dyDescent="0.3">
      <c r="A309">
        <f>IF(AND('Raw Data'!F303&lt;'Raw Data'!C303, 'Raw Data'!L303&gt;'Raw Data'!K303, 'Raw Data'!L303-'Raw Data'!K303&gt;3), 'Raw Data'!J303, 0)</f>
        <v>0</v>
      </c>
      <c r="B309">
        <f>IF(AND('Raw Data'!C303&lt;'Raw Data'!F303, 'Raw Data'!K303&gt;'Raw Data'!L303, 'Raw Data'!K303-'Raw Data'!L303&gt;3), 'Raw Data'!I303, 0)</f>
        <v>0</v>
      </c>
      <c r="C309">
        <f>IF(AND('Raw Data'!F303&lt;'Raw Data'!C303, 'Raw Data'!L303&gt;'Raw Data'!K303, 'Raw Data'!L303-'Raw Data'!K303&lt;4), 'Raw Data'!H303, 0)</f>
        <v>0</v>
      </c>
      <c r="D309">
        <f>IF(AND('Raw Data'!C303&lt;'Raw Data'!F303, 'Raw Data'!K303&gt;'Raw Data'!L303, 'Raw Data'!K303-'Raw Data'!L303&lt;4), 'Raw Data'!G303, 0)</f>
        <v>0</v>
      </c>
      <c r="E309">
        <f>IF(ISBLANK('Raw Data'!J303), 0, IF(AND(4=MATCH(LARGE('Raw Data'!G303:J303, 4), 'Raw Data'!G303:J303, 0), 'Raw Data'!L303-'Raw Data'!K303&gt;3), 'Raw Data'!J303, 0))</f>
        <v>0</v>
      </c>
      <c r="F309">
        <f>IF(ISBLANK('Raw Data'!J303), 0, IF(AND(3=MATCH(LARGE('Raw Data'!G303:J303, 4), 'Raw Data'!G303:J303, 0), 'Raw Data'!K303-'Raw Data'!L303&gt;3), 'Raw Data'!I303, 0))</f>
        <v>0</v>
      </c>
      <c r="G309">
        <f>IF(ISBLANK('Raw Data'!J303), 0, IF(AND(2=MATCH(LARGE('Raw Data'!G303:J303, 4), 'Raw Data'!G303:J303, 0), AND('Raw Data'!L303-'Raw Data'!K303&lt;4, 'Raw Data'!L303-'Raw Data'!K303&gt;0)), 'Raw Data'!H303, 0))</f>
        <v>0</v>
      </c>
      <c r="H309">
        <f>IF(ISBLANK('Raw Data'!J303), 0, IF(AND(1=MATCH(LARGE('Raw Data'!G303:J303, 4), 'Raw Data'!G303:J303, 0), AND('Raw Data'!K303-'Raw Data'!L303&lt;4, 'Raw Data'!K303-'Raw Data'!L303&gt;0)), 'Raw Data'!G303, 0))</f>
        <v>0</v>
      </c>
      <c r="I309">
        <f>IF(ISBLANK('Raw Data'!J303), 0, IF(AND(4=MATCH(LARGE('Raw Data'!G303:J303, 3), 'Raw Data'!G303:J303, 0), 'Raw Data'!L303-'Raw Data'!K303&gt;3), 'Raw Data'!J303, 0))</f>
        <v>0</v>
      </c>
      <c r="J309">
        <f>IF(ISBLANK('Raw Data'!J303), 0, IF(AND(3=MATCH(LARGE('Raw Data'!G303:J303, 3), 'Raw Data'!G303:J303, 0), 'Raw Data'!K303-'Raw Data'!L303&gt;3), 'Raw Data'!I303, 0))</f>
        <v>0</v>
      </c>
      <c r="K309">
        <f>IF(ISBLANK('Raw Data'!J303), 0, IF(AND(2=MATCH(LARGE('Raw Data'!G303:J303, 3), 'Raw Data'!G303:J303, 0), AND('Raw Data'!L303-'Raw Data'!K303&lt;4, 'Raw Data'!L303-'Raw Data'!K303&gt;0)), 'Raw Data'!H303, 0))</f>
        <v>0</v>
      </c>
      <c r="L309">
        <f>IF(ISBLANK('Raw Data'!J303), 0, IF(AND(1=MATCH(LARGE('Raw Data'!G303:J303, 3), 'Raw Data'!G303:J303, 0), AND('Raw Data'!K303-'Raw Data'!L303&lt;4, 'Raw Data'!K303-'Raw Data'!L303&gt;0)), 'Raw Data'!G303, 0))</f>
        <v>0</v>
      </c>
      <c r="M309">
        <f>IF(ISBLANK('Raw Data'!J303), 0, IF(AND(4=MATCH(LARGE('Raw Data'!G303:J303, 2), 'Raw Data'!G303:J303, 0), 'Raw Data'!L303-'Raw Data'!K303&gt;3), 'Raw Data'!J303, 0))</f>
        <v>0</v>
      </c>
      <c r="N309">
        <f>IF(ISBLANK('Raw Data'!J303), 0, IF(AND(3=MATCH(LARGE('Raw Data'!G303:J303, 2), 'Raw Data'!G303:J303, 0), 'Raw Data'!K303-'Raw Data'!L303&gt;3), 'Raw Data'!I303, 0))</f>
        <v>0</v>
      </c>
      <c r="O309">
        <f>IF(ISBLANK('Raw Data'!J303), 0, IF(AND(2=MATCH(LARGE('Raw Data'!G303:J303, 2), 'Raw Data'!G303:J303, 0), AND('Raw Data'!L303-'Raw Data'!K303&lt;4, 'Raw Data'!L303-'Raw Data'!K303&gt;0)), 'Raw Data'!H303, 0))</f>
        <v>0</v>
      </c>
      <c r="P309">
        <f>IF(ISBLANK('Raw Data'!J303), 0, IF(AND(1=MATCH(LARGE('Raw Data'!G303:J303, 2), 'Raw Data'!G303:J303, 0), AND('Raw Data'!K303-'Raw Data'!L303&lt;4, 'Raw Data'!K303-'Raw Data'!L303&gt;0)), 'Raw Data'!G303, 0))</f>
        <v>0</v>
      </c>
      <c r="Q309">
        <f>IF(ISBLANK('Raw Data'!J303), 0, IF(AND(4=MATCH(LARGE('Raw Data'!G303:J303, 1), 'Raw Data'!G303:J303, 0), 'Raw Data'!L303-'Raw Data'!K303&gt;3), 'Raw Data'!J303, 0))</f>
        <v>0</v>
      </c>
      <c r="R309">
        <f>IF(ISBLANK('Raw Data'!J303), 0, IF(AND(3=MATCH(LARGE('Raw Data'!G303:J303, 1), 'Raw Data'!G303:J303, 0), 'Raw Data'!K303-'Raw Data'!L303&gt;3), 'Raw Data'!I303, 0))</f>
        <v>0</v>
      </c>
      <c r="S309">
        <f>IF(AND('Raw Data'!L303-'Raw Data'!K303&gt;4, 'Raw Data'!F303&lt;'Raw Data'!C303), 'Raw Data'!J303, 0)</f>
        <v>0</v>
      </c>
      <c r="T309">
        <f>IF(AND('Raw Data'!K303-'Raw Data'!L303&gt;4, 'Raw Data'!F303&gt;'Raw Data'!C303), 'Raw Data'!I303, 0)</f>
        <v>0</v>
      </c>
      <c r="U309">
        <f>IF(AND('Raw Data'!L303-'Raw Data'!K303&lt;3, 'Raw Data'!L303&gt;'Raw Data'!K303, 'Raw Data'!F303&lt;'Raw Data'!C303), 'Raw Data'!H303, 0)</f>
        <v>0</v>
      </c>
      <c r="V309">
        <f>IF(AND('Raw Data'!L303-'Raw Data'!K303&lt;3, 'Raw Data'!L303&gt;'Raw Data'!K303, 'Raw Data'!F303&gt;'Raw Data'!C303), 'Raw Data'!G303, 0)</f>
        <v>0</v>
      </c>
    </row>
    <row r="310" spans="1:22" x14ac:dyDescent="0.3">
      <c r="A310">
        <f>IF(AND('Raw Data'!F304&lt;'Raw Data'!C304, 'Raw Data'!L304&gt;'Raw Data'!K304, 'Raw Data'!L304-'Raw Data'!K304&gt;3), 'Raw Data'!J304, 0)</f>
        <v>0</v>
      </c>
      <c r="B310">
        <f>IF(AND('Raw Data'!C304&lt;'Raw Data'!F304, 'Raw Data'!K304&gt;'Raw Data'!L304, 'Raw Data'!K304-'Raw Data'!L304&gt;3), 'Raw Data'!I304, 0)</f>
        <v>0</v>
      </c>
      <c r="C310">
        <f>IF(AND('Raw Data'!F304&lt;'Raw Data'!C304, 'Raw Data'!L304&gt;'Raw Data'!K304, 'Raw Data'!L304-'Raw Data'!K304&lt;4), 'Raw Data'!H304, 0)</f>
        <v>0</v>
      </c>
      <c r="D310">
        <f>IF(AND('Raw Data'!C304&lt;'Raw Data'!F304, 'Raw Data'!K304&gt;'Raw Data'!L304, 'Raw Data'!K304-'Raw Data'!L304&lt;4), 'Raw Data'!G304, 0)</f>
        <v>0</v>
      </c>
      <c r="E310">
        <f>IF(ISBLANK('Raw Data'!J304), 0, IF(AND(4=MATCH(LARGE('Raw Data'!G304:J304, 4), 'Raw Data'!G304:J304, 0), 'Raw Data'!L304-'Raw Data'!K304&gt;3), 'Raw Data'!J304, 0))</f>
        <v>0</v>
      </c>
      <c r="F310">
        <f>IF(ISBLANK('Raw Data'!J304), 0, IF(AND(3=MATCH(LARGE('Raw Data'!G304:J304, 4), 'Raw Data'!G304:J304, 0), 'Raw Data'!K304-'Raw Data'!L304&gt;3), 'Raw Data'!I304, 0))</f>
        <v>0</v>
      </c>
      <c r="G310">
        <f>IF(ISBLANK('Raw Data'!J304), 0, IF(AND(2=MATCH(LARGE('Raw Data'!G304:J304, 4), 'Raw Data'!G304:J304, 0), AND('Raw Data'!L304-'Raw Data'!K304&lt;4, 'Raw Data'!L304-'Raw Data'!K304&gt;0)), 'Raw Data'!H304, 0))</f>
        <v>0</v>
      </c>
      <c r="H310">
        <f>IF(ISBLANK('Raw Data'!J304), 0, IF(AND(1=MATCH(LARGE('Raw Data'!G304:J304, 4), 'Raw Data'!G304:J304, 0), AND('Raw Data'!K304-'Raw Data'!L304&lt;4, 'Raw Data'!K304-'Raw Data'!L304&gt;0)), 'Raw Data'!G304, 0))</f>
        <v>0</v>
      </c>
      <c r="I310">
        <f>IF(ISBLANK('Raw Data'!J304), 0, IF(AND(4=MATCH(LARGE('Raw Data'!G304:J304, 3), 'Raw Data'!G304:J304, 0), 'Raw Data'!L304-'Raw Data'!K304&gt;3), 'Raw Data'!J304, 0))</f>
        <v>0</v>
      </c>
      <c r="J310">
        <f>IF(ISBLANK('Raw Data'!J304), 0, IF(AND(3=MATCH(LARGE('Raw Data'!G304:J304, 3), 'Raw Data'!G304:J304, 0), 'Raw Data'!K304-'Raw Data'!L304&gt;3), 'Raw Data'!I304, 0))</f>
        <v>0</v>
      </c>
      <c r="K310">
        <f>IF(ISBLANK('Raw Data'!J304), 0, IF(AND(2=MATCH(LARGE('Raw Data'!G304:J304, 3), 'Raw Data'!G304:J304, 0), AND('Raw Data'!L304-'Raw Data'!K304&lt;4, 'Raw Data'!L304-'Raw Data'!K304&gt;0)), 'Raw Data'!H304, 0))</f>
        <v>0</v>
      </c>
      <c r="L310">
        <f>IF(ISBLANK('Raw Data'!J304), 0, IF(AND(1=MATCH(LARGE('Raw Data'!G304:J304, 3), 'Raw Data'!G304:J304, 0), AND('Raw Data'!K304-'Raw Data'!L304&lt;4, 'Raw Data'!K304-'Raw Data'!L304&gt;0)), 'Raw Data'!G304, 0))</f>
        <v>0</v>
      </c>
      <c r="M310">
        <f>IF(ISBLANK('Raw Data'!J304), 0, IF(AND(4=MATCH(LARGE('Raw Data'!G304:J304, 2), 'Raw Data'!G304:J304, 0), 'Raw Data'!L304-'Raw Data'!K304&gt;3), 'Raw Data'!J304, 0))</f>
        <v>0</v>
      </c>
      <c r="N310">
        <f>IF(ISBLANK('Raw Data'!J304), 0, IF(AND(3=MATCH(LARGE('Raw Data'!G304:J304, 2), 'Raw Data'!G304:J304, 0), 'Raw Data'!K304-'Raw Data'!L304&gt;3), 'Raw Data'!I304, 0))</f>
        <v>0</v>
      </c>
      <c r="O310">
        <f>IF(ISBLANK('Raw Data'!J304), 0, IF(AND(2=MATCH(LARGE('Raw Data'!G304:J304, 2), 'Raw Data'!G304:J304, 0), AND('Raw Data'!L304-'Raw Data'!K304&lt;4, 'Raw Data'!L304-'Raw Data'!K304&gt;0)), 'Raw Data'!H304, 0))</f>
        <v>0</v>
      </c>
      <c r="P310">
        <f>IF(ISBLANK('Raw Data'!J304), 0, IF(AND(1=MATCH(LARGE('Raw Data'!G304:J304, 2), 'Raw Data'!G304:J304, 0), AND('Raw Data'!K304-'Raw Data'!L304&lt;4, 'Raw Data'!K304-'Raw Data'!L304&gt;0)), 'Raw Data'!G304, 0))</f>
        <v>0</v>
      </c>
      <c r="Q310">
        <f>IF(ISBLANK('Raw Data'!J304), 0, IF(AND(4=MATCH(LARGE('Raw Data'!G304:J304, 1), 'Raw Data'!G304:J304, 0), 'Raw Data'!L304-'Raw Data'!K304&gt;3), 'Raw Data'!J304, 0))</f>
        <v>0</v>
      </c>
      <c r="R310">
        <f>IF(ISBLANK('Raw Data'!J304), 0, IF(AND(3=MATCH(LARGE('Raw Data'!G304:J304, 1), 'Raw Data'!G304:J304, 0), 'Raw Data'!K304-'Raw Data'!L304&gt;3), 'Raw Data'!I304, 0))</f>
        <v>0</v>
      </c>
      <c r="S310">
        <f>IF(AND('Raw Data'!L304-'Raw Data'!K304&gt;4, 'Raw Data'!F304&lt;'Raw Data'!C304), 'Raw Data'!J304, 0)</f>
        <v>0</v>
      </c>
      <c r="T310">
        <f>IF(AND('Raw Data'!K304-'Raw Data'!L304&gt;4, 'Raw Data'!F304&gt;'Raw Data'!C304), 'Raw Data'!I304, 0)</f>
        <v>0</v>
      </c>
      <c r="U310">
        <f>IF(AND('Raw Data'!L304-'Raw Data'!K304&lt;3, 'Raw Data'!L304&gt;'Raw Data'!K304, 'Raw Data'!F304&lt;'Raw Data'!C304), 'Raw Data'!H304, 0)</f>
        <v>0</v>
      </c>
      <c r="V310">
        <f>IF(AND('Raw Data'!L304-'Raw Data'!K304&lt;3, 'Raw Data'!L304&gt;'Raw Data'!K304, 'Raw Data'!F304&gt;'Raw Data'!C304), 'Raw Data'!G304, 0)</f>
        <v>0</v>
      </c>
    </row>
    <row r="311" spans="1:22" x14ac:dyDescent="0.3">
      <c r="A311">
        <f>IF(AND('Raw Data'!F305&lt;'Raw Data'!C305, 'Raw Data'!L305&gt;'Raw Data'!K305, 'Raw Data'!L305-'Raw Data'!K305&gt;3), 'Raw Data'!J305, 0)</f>
        <v>0</v>
      </c>
      <c r="B311">
        <f>IF(AND('Raw Data'!C305&lt;'Raw Data'!F305, 'Raw Data'!K305&gt;'Raw Data'!L305, 'Raw Data'!K305-'Raw Data'!L305&gt;3), 'Raw Data'!I305, 0)</f>
        <v>0</v>
      </c>
      <c r="C311">
        <f>IF(AND('Raw Data'!F305&lt;'Raw Data'!C305, 'Raw Data'!L305&gt;'Raw Data'!K305, 'Raw Data'!L305-'Raw Data'!K305&lt;4), 'Raw Data'!H305, 0)</f>
        <v>0</v>
      </c>
      <c r="D311">
        <f>IF(AND('Raw Data'!C305&lt;'Raw Data'!F305, 'Raw Data'!K305&gt;'Raw Data'!L305, 'Raw Data'!K305-'Raw Data'!L305&lt;4), 'Raw Data'!G305, 0)</f>
        <v>0</v>
      </c>
      <c r="E311">
        <f>IF(ISBLANK('Raw Data'!J305), 0, IF(AND(4=MATCH(LARGE('Raw Data'!G305:J305, 4), 'Raw Data'!G305:J305, 0), 'Raw Data'!L305-'Raw Data'!K305&gt;3), 'Raw Data'!J305, 0))</f>
        <v>0</v>
      </c>
      <c r="F311">
        <f>IF(ISBLANK('Raw Data'!J305), 0, IF(AND(3=MATCH(LARGE('Raw Data'!G305:J305, 4), 'Raw Data'!G305:J305, 0), 'Raw Data'!K305-'Raw Data'!L305&gt;3), 'Raw Data'!I305, 0))</f>
        <v>0</v>
      </c>
      <c r="G311">
        <f>IF(ISBLANK('Raw Data'!J305), 0, IF(AND(2=MATCH(LARGE('Raw Data'!G305:J305, 4), 'Raw Data'!G305:J305, 0), AND('Raw Data'!L305-'Raw Data'!K305&lt;4, 'Raw Data'!L305-'Raw Data'!K305&gt;0)), 'Raw Data'!H305, 0))</f>
        <v>0</v>
      </c>
      <c r="H311">
        <f>IF(ISBLANK('Raw Data'!J305), 0, IF(AND(1=MATCH(LARGE('Raw Data'!G305:J305, 4), 'Raw Data'!G305:J305, 0), AND('Raw Data'!K305-'Raw Data'!L305&lt;4, 'Raw Data'!K305-'Raw Data'!L305&gt;0)), 'Raw Data'!G305, 0))</f>
        <v>0</v>
      </c>
      <c r="I311">
        <f>IF(ISBLANK('Raw Data'!J305), 0, IF(AND(4=MATCH(LARGE('Raw Data'!G305:J305, 3), 'Raw Data'!G305:J305, 0), 'Raw Data'!L305-'Raw Data'!K305&gt;3), 'Raw Data'!J305, 0))</f>
        <v>0</v>
      </c>
      <c r="J311">
        <f>IF(ISBLANK('Raw Data'!J305), 0, IF(AND(3=MATCH(LARGE('Raw Data'!G305:J305, 3), 'Raw Data'!G305:J305, 0), 'Raw Data'!K305-'Raw Data'!L305&gt;3), 'Raw Data'!I305, 0))</f>
        <v>0</v>
      </c>
      <c r="K311">
        <f>IF(ISBLANK('Raw Data'!J305), 0, IF(AND(2=MATCH(LARGE('Raw Data'!G305:J305, 3), 'Raw Data'!G305:J305, 0), AND('Raw Data'!L305-'Raw Data'!K305&lt;4, 'Raw Data'!L305-'Raw Data'!K305&gt;0)), 'Raw Data'!H305, 0))</f>
        <v>0</v>
      </c>
      <c r="L311">
        <f>IF(ISBLANK('Raw Data'!J305), 0, IF(AND(1=MATCH(LARGE('Raw Data'!G305:J305, 3), 'Raw Data'!G305:J305, 0), AND('Raw Data'!K305-'Raw Data'!L305&lt;4, 'Raw Data'!K305-'Raw Data'!L305&gt;0)), 'Raw Data'!G305, 0))</f>
        <v>0</v>
      </c>
      <c r="M311">
        <f>IF(ISBLANK('Raw Data'!J305), 0, IF(AND(4=MATCH(LARGE('Raw Data'!G305:J305, 2), 'Raw Data'!G305:J305, 0), 'Raw Data'!L305-'Raw Data'!K305&gt;3), 'Raw Data'!J305, 0))</f>
        <v>0</v>
      </c>
      <c r="N311">
        <f>IF(ISBLANK('Raw Data'!J305), 0, IF(AND(3=MATCH(LARGE('Raw Data'!G305:J305, 2), 'Raw Data'!G305:J305, 0), 'Raw Data'!K305-'Raw Data'!L305&gt;3), 'Raw Data'!I305, 0))</f>
        <v>0</v>
      </c>
      <c r="O311">
        <f>IF(ISBLANK('Raw Data'!J305), 0, IF(AND(2=MATCH(LARGE('Raw Data'!G305:J305, 2), 'Raw Data'!G305:J305, 0), AND('Raw Data'!L305-'Raw Data'!K305&lt;4, 'Raw Data'!L305-'Raw Data'!K305&gt;0)), 'Raw Data'!H305, 0))</f>
        <v>0</v>
      </c>
      <c r="P311">
        <f>IF(ISBLANK('Raw Data'!J305), 0, IF(AND(1=MATCH(LARGE('Raw Data'!G305:J305, 2), 'Raw Data'!G305:J305, 0), AND('Raw Data'!K305-'Raw Data'!L305&lt;4, 'Raw Data'!K305-'Raw Data'!L305&gt;0)), 'Raw Data'!G305, 0))</f>
        <v>0</v>
      </c>
      <c r="Q311">
        <f>IF(ISBLANK('Raw Data'!J305), 0, IF(AND(4=MATCH(LARGE('Raw Data'!G305:J305, 1), 'Raw Data'!G305:J305, 0), 'Raw Data'!L305-'Raw Data'!K305&gt;3), 'Raw Data'!J305, 0))</f>
        <v>0</v>
      </c>
      <c r="R311">
        <f>IF(ISBLANK('Raw Data'!J305), 0, IF(AND(3=MATCH(LARGE('Raw Data'!G305:J305, 1), 'Raw Data'!G305:J305, 0), 'Raw Data'!K305-'Raw Data'!L305&gt;3), 'Raw Data'!I305, 0))</f>
        <v>0</v>
      </c>
      <c r="S311">
        <f>IF(AND('Raw Data'!L305-'Raw Data'!K305&gt;4, 'Raw Data'!F305&lt;'Raw Data'!C305), 'Raw Data'!J305, 0)</f>
        <v>0</v>
      </c>
      <c r="T311">
        <f>IF(AND('Raw Data'!K305-'Raw Data'!L305&gt;4, 'Raw Data'!F305&gt;'Raw Data'!C305), 'Raw Data'!I305, 0)</f>
        <v>0</v>
      </c>
      <c r="U311">
        <f>IF(AND('Raw Data'!L305-'Raw Data'!K305&lt;3, 'Raw Data'!L305&gt;'Raw Data'!K305, 'Raw Data'!F305&lt;'Raw Data'!C305), 'Raw Data'!H305, 0)</f>
        <v>0</v>
      </c>
      <c r="V311">
        <f>IF(AND('Raw Data'!L305-'Raw Data'!K305&lt;3, 'Raw Data'!L305&gt;'Raw Data'!K305, 'Raw Data'!F305&gt;'Raw Data'!C305), 'Raw Data'!G305, 0)</f>
        <v>0</v>
      </c>
    </row>
    <row r="312" spans="1:22" x14ac:dyDescent="0.3">
      <c r="A312">
        <f>IF(AND('Raw Data'!F306&lt;'Raw Data'!C306, 'Raw Data'!L306&gt;'Raw Data'!K306, 'Raw Data'!L306-'Raw Data'!K306&gt;3), 'Raw Data'!J306, 0)</f>
        <v>0</v>
      </c>
      <c r="B312">
        <f>IF(AND('Raw Data'!C306&lt;'Raw Data'!F306, 'Raw Data'!K306&gt;'Raw Data'!L306, 'Raw Data'!K306-'Raw Data'!L306&gt;3), 'Raw Data'!I306, 0)</f>
        <v>0</v>
      </c>
      <c r="C312">
        <f>IF(AND('Raw Data'!F306&lt;'Raw Data'!C306, 'Raw Data'!L306&gt;'Raw Data'!K306, 'Raw Data'!L306-'Raw Data'!K306&lt;4), 'Raw Data'!H306, 0)</f>
        <v>0</v>
      </c>
      <c r="D312">
        <f>IF(AND('Raw Data'!C306&lt;'Raw Data'!F306, 'Raw Data'!K306&gt;'Raw Data'!L306, 'Raw Data'!K306-'Raw Data'!L306&lt;4), 'Raw Data'!G306, 0)</f>
        <v>0</v>
      </c>
      <c r="E312">
        <f>IF(ISBLANK('Raw Data'!J306), 0, IF(AND(4=MATCH(LARGE('Raw Data'!G306:J306, 4), 'Raw Data'!G306:J306, 0), 'Raw Data'!L306-'Raw Data'!K306&gt;3), 'Raw Data'!J306, 0))</f>
        <v>0</v>
      </c>
      <c r="F312">
        <f>IF(ISBLANK('Raw Data'!J306), 0, IF(AND(3=MATCH(LARGE('Raw Data'!G306:J306, 4), 'Raw Data'!G306:J306, 0), 'Raw Data'!K306-'Raw Data'!L306&gt;3), 'Raw Data'!I306, 0))</f>
        <v>0</v>
      </c>
      <c r="G312">
        <f>IF(ISBLANK('Raw Data'!J306), 0, IF(AND(2=MATCH(LARGE('Raw Data'!G306:J306, 4), 'Raw Data'!G306:J306, 0), AND('Raw Data'!L306-'Raw Data'!K306&lt;4, 'Raw Data'!L306-'Raw Data'!K306&gt;0)), 'Raw Data'!H306, 0))</f>
        <v>0</v>
      </c>
      <c r="H312">
        <f>IF(ISBLANK('Raw Data'!J306), 0, IF(AND(1=MATCH(LARGE('Raw Data'!G306:J306, 4), 'Raw Data'!G306:J306, 0), AND('Raw Data'!K306-'Raw Data'!L306&lt;4, 'Raw Data'!K306-'Raw Data'!L306&gt;0)), 'Raw Data'!G306, 0))</f>
        <v>0</v>
      </c>
      <c r="I312">
        <f>IF(ISBLANK('Raw Data'!J306), 0, IF(AND(4=MATCH(LARGE('Raw Data'!G306:J306, 3), 'Raw Data'!G306:J306, 0), 'Raw Data'!L306-'Raw Data'!K306&gt;3), 'Raw Data'!J306, 0))</f>
        <v>0</v>
      </c>
      <c r="J312">
        <f>IF(ISBLANK('Raw Data'!J306), 0, IF(AND(3=MATCH(LARGE('Raw Data'!G306:J306, 3), 'Raw Data'!G306:J306, 0), 'Raw Data'!K306-'Raw Data'!L306&gt;3), 'Raw Data'!I306, 0))</f>
        <v>0</v>
      </c>
      <c r="K312">
        <f>IF(ISBLANK('Raw Data'!J306), 0, IF(AND(2=MATCH(LARGE('Raw Data'!G306:J306, 3), 'Raw Data'!G306:J306, 0), AND('Raw Data'!L306-'Raw Data'!K306&lt;4, 'Raw Data'!L306-'Raw Data'!K306&gt;0)), 'Raw Data'!H306, 0))</f>
        <v>0</v>
      </c>
      <c r="L312">
        <f>IF(ISBLANK('Raw Data'!J306), 0, IF(AND(1=MATCH(LARGE('Raw Data'!G306:J306, 3), 'Raw Data'!G306:J306, 0), AND('Raw Data'!K306-'Raw Data'!L306&lt;4, 'Raw Data'!K306-'Raw Data'!L306&gt;0)), 'Raw Data'!G306, 0))</f>
        <v>0</v>
      </c>
      <c r="M312">
        <f>IF(ISBLANK('Raw Data'!J306), 0, IF(AND(4=MATCH(LARGE('Raw Data'!G306:J306, 2), 'Raw Data'!G306:J306, 0), 'Raw Data'!L306-'Raw Data'!K306&gt;3), 'Raw Data'!J306, 0))</f>
        <v>0</v>
      </c>
      <c r="N312">
        <f>IF(ISBLANK('Raw Data'!J306), 0, IF(AND(3=MATCH(LARGE('Raw Data'!G306:J306, 2), 'Raw Data'!G306:J306, 0), 'Raw Data'!K306-'Raw Data'!L306&gt;3), 'Raw Data'!I306, 0))</f>
        <v>0</v>
      </c>
      <c r="O312">
        <f>IF(ISBLANK('Raw Data'!J306), 0, IF(AND(2=MATCH(LARGE('Raw Data'!G306:J306, 2), 'Raw Data'!G306:J306, 0), AND('Raw Data'!L306-'Raw Data'!K306&lt;4, 'Raw Data'!L306-'Raw Data'!K306&gt;0)), 'Raw Data'!H306, 0))</f>
        <v>0</v>
      </c>
      <c r="P312">
        <f>IF(ISBLANK('Raw Data'!J306), 0, IF(AND(1=MATCH(LARGE('Raw Data'!G306:J306, 2), 'Raw Data'!G306:J306, 0), AND('Raw Data'!K306-'Raw Data'!L306&lt;4, 'Raw Data'!K306-'Raw Data'!L306&gt;0)), 'Raw Data'!G306, 0))</f>
        <v>0</v>
      </c>
      <c r="Q312">
        <f>IF(ISBLANK('Raw Data'!J306), 0, IF(AND(4=MATCH(LARGE('Raw Data'!G306:J306, 1), 'Raw Data'!G306:J306, 0), 'Raw Data'!L306-'Raw Data'!K306&gt;3), 'Raw Data'!J306, 0))</f>
        <v>0</v>
      </c>
      <c r="R312">
        <f>IF(ISBLANK('Raw Data'!J306), 0, IF(AND(3=MATCH(LARGE('Raw Data'!G306:J306, 1), 'Raw Data'!G306:J306, 0), 'Raw Data'!K306-'Raw Data'!L306&gt;3), 'Raw Data'!I306, 0))</f>
        <v>0</v>
      </c>
      <c r="S312">
        <f>IF(AND('Raw Data'!L306-'Raw Data'!K306&gt;4, 'Raw Data'!F306&lt;'Raw Data'!C306), 'Raw Data'!J306, 0)</f>
        <v>0</v>
      </c>
      <c r="T312">
        <f>IF(AND('Raw Data'!K306-'Raw Data'!L306&gt;4, 'Raw Data'!F306&gt;'Raw Data'!C306), 'Raw Data'!I306, 0)</f>
        <v>0</v>
      </c>
      <c r="U312">
        <f>IF(AND('Raw Data'!L306-'Raw Data'!K306&lt;3, 'Raw Data'!L306&gt;'Raw Data'!K306, 'Raw Data'!F306&lt;'Raw Data'!C306), 'Raw Data'!H306, 0)</f>
        <v>0</v>
      </c>
      <c r="V312">
        <f>IF(AND('Raw Data'!L306-'Raw Data'!K306&lt;3, 'Raw Data'!L306&gt;'Raw Data'!K306, 'Raw Data'!F306&gt;'Raw Data'!C306), 'Raw Data'!G306, 0)</f>
        <v>0</v>
      </c>
    </row>
    <row r="313" spans="1:22" x14ac:dyDescent="0.3">
      <c r="A313">
        <f>IF(AND('Raw Data'!F307&lt;'Raw Data'!C307, 'Raw Data'!L307&gt;'Raw Data'!K307, 'Raw Data'!L307-'Raw Data'!K307&gt;3), 'Raw Data'!J307, 0)</f>
        <v>0</v>
      </c>
      <c r="B313">
        <f>IF(AND('Raw Data'!C307&lt;'Raw Data'!F307, 'Raw Data'!K307&gt;'Raw Data'!L307, 'Raw Data'!K307-'Raw Data'!L307&gt;3), 'Raw Data'!I307, 0)</f>
        <v>0</v>
      </c>
      <c r="C313">
        <f>IF(AND('Raw Data'!F307&lt;'Raw Data'!C307, 'Raw Data'!L307&gt;'Raw Data'!K307, 'Raw Data'!L307-'Raw Data'!K307&lt;4), 'Raw Data'!H307, 0)</f>
        <v>0</v>
      </c>
      <c r="D313">
        <f>IF(AND('Raw Data'!C307&lt;'Raw Data'!F307, 'Raw Data'!K307&gt;'Raw Data'!L307, 'Raw Data'!K307-'Raw Data'!L307&lt;4), 'Raw Data'!G307, 0)</f>
        <v>0</v>
      </c>
      <c r="E313">
        <f>IF(ISBLANK('Raw Data'!J307), 0, IF(AND(4=MATCH(LARGE('Raw Data'!G307:J307, 4), 'Raw Data'!G307:J307, 0), 'Raw Data'!L307-'Raw Data'!K307&gt;3), 'Raw Data'!J307, 0))</f>
        <v>0</v>
      </c>
      <c r="F313">
        <f>IF(ISBLANK('Raw Data'!J307), 0, IF(AND(3=MATCH(LARGE('Raw Data'!G307:J307, 4), 'Raw Data'!G307:J307, 0), 'Raw Data'!K307-'Raw Data'!L307&gt;3), 'Raw Data'!I307, 0))</f>
        <v>0</v>
      </c>
      <c r="G313">
        <f>IF(ISBLANK('Raw Data'!J307), 0, IF(AND(2=MATCH(LARGE('Raw Data'!G307:J307, 4), 'Raw Data'!G307:J307, 0), AND('Raw Data'!L307-'Raw Data'!K307&lt;4, 'Raw Data'!L307-'Raw Data'!K307&gt;0)), 'Raw Data'!H307, 0))</f>
        <v>0</v>
      </c>
      <c r="H313">
        <f>IF(ISBLANK('Raw Data'!J307), 0, IF(AND(1=MATCH(LARGE('Raw Data'!G307:J307, 4), 'Raw Data'!G307:J307, 0), AND('Raw Data'!K307-'Raw Data'!L307&lt;4, 'Raw Data'!K307-'Raw Data'!L307&gt;0)), 'Raw Data'!G307, 0))</f>
        <v>0</v>
      </c>
      <c r="I313">
        <f>IF(ISBLANK('Raw Data'!J307), 0, IF(AND(4=MATCH(LARGE('Raw Data'!G307:J307, 3), 'Raw Data'!G307:J307, 0), 'Raw Data'!L307-'Raw Data'!K307&gt;3), 'Raw Data'!J307, 0))</f>
        <v>0</v>
      </c>
      <c r="J313">
        <f>IF(ISBLANK('Raw Data'!J307), 0, IF(AND(3=MATCH(LARGE('Raw Data'!G307:J307, 3), 'Raw Data'!G307:J307, 0), 'Raw Data'!K307-'Raw Data'!L307&gt;3), 'Raw Data'!I307, 0))</f>
        <v>0</v>
      </c>
      <c r="K313">
        <f>IF(ISBLANK('Raw Data'!J307), 0, IF(AND(2=MATCH(LARGE('Raw Data'!G307:J307, 3), 'Raw Data'!G307:J307, 0), AND('Raw Data'!L307-'Raw Data'!K307&lt;4, 'Raw Data'!L307-'Raw Data'!K307&gt;0)), 'Raw Data'!H307, 0))</f>
        <v>0</v>
      </c>
      <c r="L313">
        <f>IF(ISBLANK('Raw Data'!J307), 0, IF(AND(1=MATCH(LARGE('Raw Data'!G307:J307, 3), 'Raw Data'!G307:J307, 0), AND('Raw Data'!K307-'Raw Data'!L307&lt;4, 'Raw Data'!K307-'Raw Data'!L307&gt;0)), 'Raw Data'!G307, 0))</f>
        <v>0</v>
      </c>
      <c r="M313">
        <f>IF(ISBLANK('Raw Data'!J307), 0, IF(AND(4=MATCH(LARGE('Raw Data'!G307:J307, 2), 'Raw Data'!G307:J307, 0), 'Raw Data'!L307-'Raw Data'!K307&gt;3), 'Raw Data'!J307, 0))</f>
        <v>0</v>
      </c>
      <c r="N313">
        <f>IF(ISBLANK('Raw Data'!J307), 0, IF(AND(3=MATCH(LARGE('Raw Data'!G307:J307, 2), 'Raw Data'!G307:J307, 0), 'Raw Data'!K307-'Raw Data'!L307&gt;3), 'Raw Data'!I307, 0))</f>
        <v>0</v>
      </c>
      <c r="O313">
        <f>IF(ISBLANK('Raw Data'!J307), 0, IF(AND(2=MATCH(LARGE('Raw Data'!G307:J307, 2), 'Raw Data'!G307:J307, 0), AND('Raw Data'!L307-'Raw Data'!K307&lt;4, 'Raw Data'!L307-'Raw Data'!K307&gt;0)), 'Raw Data'!H307, 0))</f>
        <v>0</v>
      </c>
      <c r="P313">
        <f>IF(ISBLANK('Raw Data'!J307), 0, IF(AND(1=MATCH(LARGE('Raw Data'!G307:J307, 2), 'Raw Data'!G307:J307, 0), AND('Raw Data'!K307-'Raw Data'!L307&lt;4, 'Raw Data'!K307-'Raw Data'!L307&gt;0)), 'Raw Data'!G307, 0))</f>
        <v>0</v>
      </c>
      <c r="Q313">
        <f>IF(ISBLANK('Raw Data'!J307), 0, IF(AND(4=MATCH(LARGE('Raw Data'!G307:J307, 1), 'Raw Data'!G307:J307, 0), 'Raw Data'!L307-'Raw Data'!K307&gt;3), 'Raw Data'!J307, 0))</f>
        <v>0</v>
      </c>
      <c r="R313">
        <f>IF(ISBLANK('Raw Data'!J307), 0, IF(AND(3=MATCH(LARGE('Raw Data'!G307:J307, 1), 'Raw Data'!G307:J307, 0), 'Raw Data'!K307-'Raw Data'!L307&gt;3), 'Raw Data'!I307, 0))</f>
        <v>0</v>
      </c>
      <c r="S313">
        <f>IF(AND('Raw Data'!L307-'Raw Data'!K307&gt;4, 'Raw Data'!F307&lt;'Raw Data'!C307), 'Raw Data'!J307, 0)</f>
        <v>0</v>
      </c>
      <c r="T313">
        <f>IF(AND('Raw Data'!K307-'Raw Data'!L307&gt;4, 'Raw Data'!F307&gt;'Raw Data'!C307), 'Raw Data'!I307, 0)</f>
        <v>0</v>
      </c>
      <c r="U313">
        <f>IF(AND('Raw Data'!L307-'Raw Data'!K307&lt;3, 'Raw Data'!L307&gt;'Raw Data'!K307, 'Raw Data'!F307&lt;'Raw Data'!C307), 'Raw Data'!H307, 0)</f>
        <v>0</v>
      </c>
      <c r="V313">
        <f>IF(AND('Raw Data'!L307-'Raw Data'!K307&lt;3, 'Raw Data'!L307&gt;'Raw Data'!K307, 'Raw Data'!F307&gt;'Raw Data'!C307), 'Raw Data'!G307, 0)</f>
        <v>0</v>
      </c>
    </row>
    <row r="314" spans="1:22" x14ac:dyDescent="0.3">
      <c r="A314">
        <f>IF(AND('Raw Data'!F308&lt;'Raw Data'!C308, 'Raw Data'!L308&gt;'Raw Data'!K308, 'Raw Data'!L308-'Raw Data'!K308&gt;3), 'Raw Data'!J308, 0)</f>
        <v>0</v>
      </c>
      <c r="B314">
        <f>IF(AND('Raw Data'!C308&lt;'Raw Data'!F308, 'Raw Data'!K308&gt;'Raw Data'!L308, 'Raw Data'!K308-'Raw Data'!L308&gt;3), 'Raw Data'!I308, 0)</f>
        <v>0</v>
      </c>
      <c r="C314">
        <f>IF(AND('Raw Data'!F308&lt;'Raw Data'!C308, 'Raw Data'!L308&gt;'Raw Data'!K308, 'Raw Data'!L308-'Raw Data'!K308&lt;4), 'Raw Data'!H308, 0)</f>
        <v>0</v>
      </c>
      <c r="D314">
        <f>IF(AND('Raw Data'!C308&lt;'Raw Data'!F308, 'Raw Data'!K308&gt;'Raw Data'!L308, 'Raw Data'!K308-'Raw Data'!L308&lt;4), 'Raw Data'!G308, 0)</f>
        <v>0</v>
      </c>
      <c r="E314">
        <f>IF(ISBLANK('Raw Data'!J308), 0, IF(AND(4=MATCH(LARGE('Raw Data'!G308:J308, 4), 'Raw Data'!G308:J308, 0), 'Raw Data'!L308-'Raw Data'!K308&gt;3), 'Raw Data'!J308, 0))</f>
        <v>0</v>
      </c>
      <c r="F314">
        <f>IF(ISBLANK('Raw Data'!J308), 0, IF(AND(3=MATCH(LARGE('Raw Data'!G308:J308, 4), 'Raw Data'!G308:J308, 0), 'Raw Data'!K308-'Raw Data'!L308&gt;3), 'Raw Data'!I308, 0))</f>
        <v>0</v>
      </c>
      <c r="G314">
        <f>IF(ISBLANK('Raw Data'!J308), 0, IF(AND(2=MATCH(LARGE('Raw Data'!G308:J308, 4), 'Raw Data'!G308:J308, 0), AND('Raw Data'!L308-'Raw Data'!K308&lt;4, 'Raw Data'!L308-'Raw Data'!K308&gt;0)), 'Raw Data'!H308, 0))</f>
        <v>0</v>
      </c>
      <c r="H314">
        <f>IF(ISBLANK('Raw Data'!J308), 0, IF(AND(1=MATCH(LARGE('Raw Data'!G308:J308, 4), 'Raw Data'!G308:J308, 0), AND('Raw Data'!K308-'Raw Data'!L308&lt;4, 'Raw Data'!K308-'Raw Data'!L308&gt;0)), 'Raw Data'!G308, 0))</f>
        <v>0</v>
      </c>
      <c r="I314">
        <f>IF(ISBLANK('Raw Data'!J308), 0, IF(AND(4=MATCH(LARGE('Raw Data'!G308:J308, 3), 'Raw Data'!G308:J308, 0), 'Raw Data'!L308-'Raw Data'!K308&gt;3), 'Raw Data'!J308, 0))</f>
        <v>0</v>
      </c>
      <c r="J314">
        <f>IF(ISBLANK('Raw Data'!J308), 0, IF(AND(3=MATCH(LARGE('Raw Data'!G308:J308, 3), 'Raw Data'!G308:J308, 0), 'Raw Data'!K308-'Raw Data'!L308&gt;3), 'Raw Data'!I308, 0))</f>
        <v>0</v>
      </c>
      <c r="K314">
        <f>IF(ISBLANK('Raw Data'!J308), 0, IF(AND(2=MATCH(LARGE('Raw Data'!G308:J308, 3), 'Raw Data'!G308:J308, 0), AND('Raw Data'!L308-'Raw Data'!K308&lt;4, 'Raw Data'!L308-'Raw Data'!K308&gt;0)), 'Raw Data'!H308, 0))</f>
        <v>0</v>
      </c>
      <c r="L314">
        <f>IF(ISBLANK('Raw Data'!J308), 0, IF(AND(1=MATCH(LARGE('Raw Data'!G308:J308, 3), 'Raw Data'!G308:J308, 0), AND('Raw Data'!K308-'Raw Data'!L308&lt;4, 'Raw Data'!K308-'Raw Data'!L308&gt;0)), 'Raw Data'!G308, 0))</f>
        <v>0</v>
      </c>
      <c r="M314">
        <f>IF(ISBLANK('Raw Data'!J308), 0, IF(AND(4=MATCH(LARGE('Raw Data'!G308:J308, 2), 'Raw Data'!G308:J308, 0), 'Raw Data'!L308-'Raw Data'!K308&gt;3), 'Raw Data'!J308, 0))</f>
        <v>0</v>
      </c>
      <c r="N314">
        <f>IF(ISBLANK('Raw Data'!J308), 0, IF(AND(3=MATCH(LARGE('Raw Data'!G308:J308, 2), 'Raw Data'!G308:J308, 0), 'Raw Data'!K308-'Raw Data'!L308&gt;3), 'Raw Data'!I308, 0))</f>
        <v>0</v>
      </c>
      <c r="O314">
        <f>IF(ISBLANK('Raw Data'!J308), 0, IF(AND(2=MATCH(LARGE('Raw Data'!G308:J308, 2), 'Raw Data'!G308:J308, 0), AND('Raw Data'!L308-'Raw Data'!K308&lt;4, 'Raw Data'!L308-'Raw Data'!K308&gt;0)), 'Raw Data'!H308, 0))</f>
        <v>0</v>
      </c>
      <c r="P314">
        <f>IF(ISBLANK('Raw Data'!J308), 0, IF(AND(1=MATCH(LARGE('Raw Data'!G308:J308, 2), 'Raw Data'!G308:J308, 0), AND('Raw Data'!K308-'Raw Data'!L308&lt;4, 'Raw Data'!K308-'Raw Data'!L308&gt;0)), 'Raw Data'!G308, 0))</f>
        <v>0</v>
      </c>
      <c r="Q314">
        <f>IF(ISBLANK('Raw Data'!J308), 0, IF(AND(4=MATCH(LARGE('Raw Data'!G308:J308, 1), 'Raw Data'!G308:J308, 0), 'Raw Data'!L308-'Raw Data'!K308&gt;3), 'Raw Data'!J308, 0))</f>
        <v>0</v>
      </c>
      <c r="R314">
        <f>IF(ISBLANK('Raw Data'!J308), 0, IF(AND(3=MATCH(LARGE('Raw Data'!G308:J308, 1), 'Raw Data'!G308:J308, 0), 'Raw Data'!K308-'Raw Data'!L308&gt;3), 'Raw Data'!I308, 0))</f>
        <v>0</v>
      </c>
      <c r="S314">
        <f>IF(AND('Raw Data'!L308-'Raw Data'!K308&gt;4, 'Raw Data'!F308&lt;'Raw Data'!C308), 'Raw Data'!J308, 0)</f>
        <v>0</v>
      </c>
      <c r="T314">
        <f>IF(AND('Raw Data'!K308-'Raw Data'!L308&gt;4, 'Raw Data'!F308&gt;'Raw Data'!C308), 'Raw Data'!I308, 0)</f>
        <v>0</v>
      </c>
      <c r="U314">
        <f>IF(AND('Raw Data'!L308-'Raw Data'!K308&lt;3, 'Raw Data'!L308&gt;'Raw Data'!K308, 'Raw Data'!F308&lt;'Raw Data'!C308), 'Raw Data'!H308, 0)</f>
        <v>0</v>
      </c>
      <c r="V314">
        <f>IF(AND('Raw Data'!L308-'Raw Data'!K308&lt;3, 'Raw Data'!L308&gt;'Raw Data'!K308, 'Raw Data'!F308&gt;'Raw Data'!C308), 'Raw Data'!G308, 0)</f>
        <v>0</v>
      </c>
    </row>
    <row r="315" spans="1:22" x14ac:dyDescent="0.3">
      <c r="A315">
        <f>IF(AND('Raw Data'!F309&lt;'Raw Data'!C309, 'Raw Data'!L309&gt;'Raw Data'!K309, 'Raw Data'!L309-'Raw Data'!K309&gt;3), 'Raw Data'!J309, 0)</f>
        <v>0</v>
      </c>
      <c r="B315">
        <f>IF(AND('Raw Data'!C309&lt;'Raw Data'!F309, 'Raw Data'!K309&gt;'Raw Data'!L309, 'Raw Data'!K309-'Raw Data'!L309&gt;3), 'Raw Data'!I309, 0)</f>
        <v>0</v>
      </c>
      <c r="C315">
        <f>IF(AND('Raw Data'!F309&lt;'Raw Data'!C309, 'Raw Data'!L309&gt;'Raw Data'!K309, 'Raw Data'!L309-'Raw Data'!K309&lt;4), 'Raw Data'!H309, 0)</f>
        <v>0</v>
      </c>
      <c r="D315">
        <f>IF(AND('Raw Data'!C309&lt;'Raw Data'!F309, 'Raw Data'!K309&gt;'Raw Data'!L309, 'Raw Data'!K309-'Raw Data'!L309&lt;4), 'Raw Data'!G309, 0)</f>
        <v>0</v>
      </c>
      <c r="E315">
        <f>IF(ISBLANK('Raw Data'!J309), 0, IF(AND(4=MATCH(LARGE('Raw Data'!G309:J309, 4), 'Raw Data'!G309:J309, 0), 'Raw Data'!L309-'Raw Data'!K309&gt;3), 'Raw Data'!J309, 0))</f>
        <v>0</v>
      </c>
      <c r="F315">
        <f>IF(ISBLANK('Raw Data'!J309), 0, IF(AND(3=MATCH(LARGE('Raw Data'!G309:J309, 4), 'Raw Data'!G309:J309, 0), 'Raw Data'!K309-'Raw Data'!L309&gt;3), 'Raw Data'!I309, 0))</f>
        <v>0</v>
      </c>
      <c r="G315">
        <f>IF(ISBLANK('Raw Data'!J309), 0, IF(AND(2=MATCH(LARGE('Raw Data'!G309:J309, 4), 'Raw Data'!G309:J309, 0), AND('Raw Data'!L309-'Raw Data'!K309&lt;4, 'Raw Data'!L309-'Raw Data'!K309&gt;0)), 'Raw Data'!H309, 0))</f>
        <v>0</v>
      </c>
      <c r="H315">
        <f>IF(ISBLANK('Raw Data'!J309), 0, IF(AND(1=MATCH(LARGE('Raw Data'!G309:J309, 4), 'Raw Data'!G309:J309, 0), AND('Raw Data'!K309-'Raw Data'!L309&lt;4, 'Raw Data'!K309-'Raw Data'!L309&gt;0)), 'Raw Data'!G309, 0))</f>
        <v>0</v>
      </c>
      <c r="I315">
        <f>IF(ISBLANK('Raw Data'!J309), 0, IF(AND(4=MATCH(LARGE('Raw Data'!G309:J309, 3), 'Raw Data'!G309:J309, 0), 'Raw Data'!L309-'Raw Data'!K309&gt;3), 'Raw Data'!J309, 0))</f>
        <v>0</v>
      </c>
      <c r="J315">
        <f>IF(ISBLANK('Raw Data'!J309), 0, IF(AND(3=MATCH(LARGE('Raw Data'!G309:J309, 3), 'Raw Data'!G309:J309, 0), 'Raw Data'!K309-'Raw Data'!L309&gt;3), 'Raw Data'!I309, 0))</f>
        <v>0</v>
      </c>
      <c r="K315">
        <f>IF(ISBLANK('Raw Data'!J309), 0, IF(AND(2=MATCH(LARGE('Raw Data'!G309:J309, 3), 'Raw Data'!G309:J309, 0), AND('Raw Data'!L309-'Raw Data'!K309&lt;4, 'Raw Data'!L309-'Raw Data'!K309&gt;0)), 'Raw Data'!H309, 0))</f>
        <v>0</v>
      </c>
      <c r="L315">
        <f>IF(ISBLANK('Raw Data'!J309), 0, IF(AND(1=MATCH(LARGE('Raw Data'!G309:J309, 3), 'Raw Data'!G309:J309, 0), AND('Raw Data'!K309-'Raw Data'!L309&lt;4, 'Raw Data'!K309-'Raw Data'!L309&gt;0)), 'Raw Data'!G309, 0))</f>
        <v>0</v>
      </c>
      <c r="M315">
        <f>IF(ISBLANK('Raw Data'!J309), 0, IF(AND(4=MATCH(LARGE('Raw Data'!G309:J309, 2), 'Raw Data'!G309:J309, 0), 'Raw Data'!L309-'Raw Data'!K309&gt;3), 'Raw Data'!J309, 0))</f>
        <v>0</v>
      </c>
      <c r="N315">
        <f>IF(ISBLANK('Raw Data'!J309), 0, IF(AND(3=MATCH(LARGE('Raw Data'!G309:J309, 2), 'Raw Data'!G309:J309, 0), 'Raw Data'!K309-'Raw Data'!L309&gt;3), 'Raw Data'!I309, 0))</f>
        <v>0</v>
      </c>
      <c r="O315">
        <f>IF(ISBLANK('Raw Data'!J309), 0, IF(AND(2=MATCH(LARGE('Raw Data'!G309:J309, 2), 'Raw Data'!G309:J309, 0), AND('Raw Data'!L309-'Raw Data'!K309&lt;4, 'Raw Data'!L309-'Raw Data'!K309&gt;0)), 'Raw Data'!H309, 0))</f>
        <v>0</v>
      </c>
      <c r="P315">
        <f>IF(ISBLANK('Raw Data'!J309), 0, IF(AND(1=MATCH(LARGE('Raw Data'!G309:J309, 2), 'Raw Data'!G309:J309, 0), AND('Raw Data'!K309-'Raw Data'!L309&lt;4, 'Raw Data'!K309-'Raw Data'!L309&gt;0)), 'Raw Data'!G309, 0))</f>
        <v>0</v>
      </c>
      <c r="Q315">
        <f>IF(ISBLANK('Raw Data'!J309), 0, IF(AND(4=MATCH(LARGE('Raw Data'!G309:J309, 1), 'Raw Data'!G309:J309, 0), 'Raw Data'!L309-'Raw Data'!K309&gt;3), 'Raw Data'!J309, 0))</f>
        <v>0</v>
      </c>
      <c r="R315">
        <f>IF(ISBLANK('Raw Data'!J309), 0, IF(AND(3=MATCH(LARGE('Raw Data'!G309:J309, 1), 'Raw Data'!G309:J309, 0), 'Raw Data'!K309-'Raw Data'!L309&gt;3), 'Raw Data'!I309, 0))</f>
        <v>0</v>
      </c>
      <c r="S315">
        <f>IF(AND('Raw Data'!L309-'Raw Data'!K309&gt;4, 'Raw Data'!F309&lt;'Raw Data'!C309), 'Raw Data'!J309, 0)</f>
        <v>0</v>
      </c>
      <c r="T315">
        <f>IF(AND('Raw Data'!K309-'Raw Data'!L309&gt;4, 'Raw Data'!F309&gt;'Raw Data'!C309), 'Raw Data'!I309, 0)</f>
        <v>0</v>
      </c>
      <c r="U315">
        <f>IF(AND('Raw Data'!L309-'Raw Data'!K309&lt;3, 'Raw Data'!L309&gt;'Raw Data'!K309, 'Raw Data'!F309&lt;'Raw Data'!C309), 'Raw Data'!H309, 0)</f>
        <v>0</v>
      </c>
      <c r="V315">
        <f>IF(AND('Raw Data'!L309-'Raw Data'!K309&lt;3, 'Raw Data'!L309&gt;'Raw Data'!K309, 'Raw Data'!F309&gt;'Raw Data'!C309), 'Raw Data'!G309, 0)</f>
        <v>0</v>
      </c>
    </row>
    <row r="316" spans="1:22" x14ac:dyDescent="0.3">
      <c r="A316">
        <f>IF(AND('Raw Data'!F310&lt;'Raw Data'!C310, 'Raw Data'!L310&gt;'Raw Data'!K310, 'Raw Data'!L310-'Raw Data'!K310&gt;3), 'Raw Data'!J310, 0)</f>
        <v>0</v>
      </c>
      <c r="B316">
        <f>IF(AND('Raw Data'!C310&lt;'Raw Data'!F310, 'Raw Data'!K310&gt;'Raw Data'!L310, 'Raw Data'!K310-'Raw Data'!L310&gt;3), 'Raw Data'!I310, 0)</f>
        <v>0</v>
      </c>
      <c r="C316">
        <f>IF(AND('Raw Data'!F310&lt;'Raw Data'!C310, 'Raw Data'!L310&gt;'Raw Data'!K310, 'Raw Data'!L310-'Raw Data'!K310&lt;4), 'Raw Data'!H310, 0)</f>
        <v>0</v>
      </c>
      <c r="D316">
        <f>IF(AND('Raw Data'!C310&lt;'Raw Data'!F310, 'Raw Data'!K310&gt;'Raw Data'!L310, 'Raw Data'!K310-'Raw Data'!L310&lt;4), 'Raw Data'!G310, 0)</f>
        <v>0</v>
      </c>
      <c r="E316">
        <f>IF(ISBLANK('Raw Data'!J310), 0, IF(AND(4=MATCH(LARGE('Raw Data'!G310:J310, 4), 'Raw Data'!G310:J310, 0), 'Raw Data'!L310-'Raw Data'!K310&gt;3), 'Raw Data'!J310, 0))</f>
        <v>0</v>
      </c>
      <c r="F316">
        <f>IF(ISBLANK('Raw Data'!J310), 0, IF(AND(3=MATCH(LARGE('Raw Data'!G310:J310, 4), 'Raw Data'!G310:J310, 0), 'Raw Data'!K310-'Raw Data'!L310&gt;3), 'Raw Data'!I310, 0))</f>
        <v>0</v>
      </c>
      <c r="G316">
        <f>IF(ISBLANK('Raw Data'!J310), 0, IF(AND(2=MATCH(LARGE('Raw Data'!G310:J310, 4), 'Raw Data'!G310:J310, 0), AND('Raw Data'!L310-'Raw Data'!K310&lt;4, 'Raw Data'!L310-'Raw Data'!K310&gt;0)), 'Raw Data'!H310, 0))</f>
        <v>0</v>
      </c>
      <c r="H316">
        <f>IF(ISBLANK('Raw Data'!J310), 0, IF(AND(1=MATCH(LARGE('Raw Data'!G310:J310, 4), 'Raw Data'!G310:J310, 0), AND('Raw Data'!K310-'Raw Data'!L310&lt;4, 'Raw Data'!K310-'Raw Data'!L310&gt;0)), 'Raw Data'!G310, 0))</f>
        <v>0</v>
      </c>
      <c r="I316">
        <f>IF(ISBLANK('Raw Data'!J310), 0, IF(AND(4=MATCH(LARGE('Raw Data'!G310:J310, 3), 'Raw Data'!G310:J310, 0), 'Raw Data'!L310-'Raw Data'!K310&gt;3), 'Raw Data'!J310, 0))</f>
        <v>0</v>
      </c>
      <c r="J316">
        <f>IF(ISBLANK('Raw Data'!J310), 0, IF(AND(3=MATCH(LARGE('Raw Data'!G310:J310, 3), 'Raw Data'!G310:J310, 0), 'Raw Data'!K310-'Raw Data'!L310&gt;3), 'Raw Data'!I310, 0))</f>
        <v>0</v>
      </c>
      <c r="K316">
        <f>IF(ISBLANK('Raw Data'!J310), 0, IF(AND(2=MATCH(LARGE('Raw Data'!G310:J310, 3), 'Raw Data'!G310:J310, 0), AND('Raw Data'!L310-'Raw Data'!K310&lt;4, 'Raw Data'!L310-'Raw Data'!K310&gt;0)), 'Raw Data'!H310, 0))</f>
        <v>0</v>
      </c>
      <c r="L316">
        <f>IF(ISBLANK('Raw Data'!J310), 0, IF(AND(1=MATCH(LARGE('Raw Data'!G310:J310, 3), 'Raw Data'!G310:J310, 0), AND('Raw Data'!K310-'Raw Data'!L310&lt;4, 'Raw Data'!K310-'Raw Data'!L310&gt;0)), 'Raw Data'!G310, 0))</f>
        <v>0</v>
      </c>
      <c r="M316">
        <f>IF(ISBLANK('Raw Data'!J310), 0, IF(AND(4=MATCH(LARGE('Raw Data'!G310:J310, 2), 'Raw Data'!G310:J310, 0), 'Raw Data'!L310-'Raw Data'!K310&gt;3), 'Raw Data'!J310, 0))</f>
        <v>0</v>
      </c>
      <c r="N316">
        <f>IF(ISBLANK('Raw Data'!J310), 0, IF(AND(3=MATCH(LARGE('Raw Data'!G310:J310, 2), 'Raw Data'!G310:J310, 0), 'Raw Data'!K310-'Raw Data'!L310&gt;3), 'Raw Data'!I310, 0))</f>
        <v>0</v>
      </c>
      <c r="O316">
        <f>IF(ISBLANK('Raw Data'!J310), 0, IF(AND(2=MATCH(LARGE('Raw Data'!G310:J310, 2), 'Raw Data'!G310:J310, 0), AND('Raw Data'!L310-'Raw Data'!K310&lt;4, 'Raw Data'!L310-'Raw Data'!K310&gt;0)), 'Raw Data'!H310, 0))</f>
        <v>0</v>
      </c>
      <c r="P316">
        <f>IF(ISBLANK('Raw Data'!J310), 0, IF(AND(1=MATCH(LARGE('Raw Data'!G310:J310, 2), 'Raw Data'!G310:J310, 0), AND('Raw Data'!K310-'Raw Data'!L310&lt;4, 'Raw Data'!K310-'Raw Data'!L310&gt;0)), 'Raw Data'!G310, 0))</f>
        <v>0</v>
      </c>
      <c r="Q316">
        <f>IF(ISBLANK('Raw Data'!J310), 0, IF(AND(4=MATCH(LARGE('Raw Data'!G310:J310, 1), 'Raw Data'!G310:J310, 0), 'Raw Data'!L310-'Raw Data'!K310&gt;3), 'Raw Data'!J310, 0))</f>
        <v>0</v>
      </c>
      <c r="R316">
        <f>IF(ISBLANK('Raw Data'!J310), 0, IF(AND(3=MATCH(LARGE('Raw Data'!G310:J310, 1), 'Raw Data'!G310:J310, 0), 'Raw Data'!K310-'Raw Data'!L310&gt;3), 'Raw Data'!I310, 0))</f>
        <v>0</v>
      </c>
      <c r="S316">
        <f>IF(AND('Raw Data'!L310-'Raw Data'!K310&gt;4, 'Raw Data'!F310&lt;'Raw Data'!C310), 'Raw Data'!J310, 0)</f>
        <v>0</v>
      </c>
      <c r="T316">
        <f>IF(AND('Raw Data'!K310-'Raw Data'!L310&gt;4, 'Raw Data'!F310&gt;'Raw Data'!C310), 'Raw Data'!I310, 0)</f>
        <v>0</v>
      </c>
      <c r="U316">
        <f>IF(AND('Raw Data'!L310-'Raw Data'!K310&lt;3, 'Raw Data'!L310&gt;'Raw Data'!K310, 'Raw Data'!F310&lt;'Raw Data'!C310), 'Raw Data'!H310, 0)</f>
        <v>0</v>
      </c>
      <c r="V316">
        <f>IF(AND('Raw Data'!L310-'Raw Data'!K310&lt;3, 'Raw Data'!L310&gt;'Raw Data'!K310, 'Raw Data'!F310&gt;'Raw Data'!C310), 'Raw Data'!G310, 0)</f>
        <v>0</v>
      </c>
    </row>
    <row r="317" spans="1:22" x14ac:dyDescent="0.3">
      <c r="A317">
        <f>IF(AND('Raw Data'!F311&lt;'Raw Data'!C311, 'Raw Data'!L311&gt;'Raw Data'!K311, 'Raw Data'!L311-'Raw Data'!K311&gt;3), 'Raw Data'!J311, 0)</f>
        <v>0</v>
      </c>
      <c r="B317">
        <f>IF(AND('Raw Data'!C311&lt;'Raw Data'!F311, 'Raw Data'!K311&gt;'Raw Data'!L311, 'Raw Data'!K311-'Raw Data'!L311&gt;3), 'Raw Data'!I311, 0)</f>
        <v>0</v>
      </c>
      <c r="C317">
        <f>IF(AND('Raw Data'!F311&lt;'Raw Data'!C311, 'Raw Data'!L311&gt;'Raw Data'!K311, 'Raw Data'!L311-'Raw Data'!K311&lt;4), 'Raw Data'!H311, 0)</f>
        <v>0</v>
      </c>
      <c r="D317">
        <f>IF(AND('Raw Data'!C311&lt;'Raw Data'!F311, 'Raw Data'!K311&gt;'Raw Data'!L311, 'Raw Data'!K311-'Raw Data'!L311&lt;4), 'Raw Data'!G311, 0)</f>
        <v>0</v>
      </c>
      <c r="E317">
        <f>IF(ISBLANK('Raw Data'!J311), 0, IF(AND(4=MATCH(LARGE('Raw Data'!G311:J311, 4), 'Raw Data'!G311:J311, 0), 'Raw Data'!L311-'Raw Data'!K311&gt;3), 'Raw Data'!J311, 0))</f>
        <v>0</v>
      </c>
      <c r="F317">
        <f>IF(ISBLANK('Raw Data'!J311), 0, IF(AND(3=MATCH(LARGE('Raw Data'!G311:J311, 4), 'Raw Data'!G311:J311, 0), 'Raw Data'!K311-'Raw Data'!L311&gt;3), 'Raw Data'!I311, 0))</f>
        <v>0</v>
      </c>
      <c r="G317">
        <f>IF(ISBLANK('Raw Data'!J311), 0, IF(AND(2=MATCH(LARGE('Raw Data'!G311:J311, 4), 'Raw Data'!G311:J311, 0), AND('Raw Data'!L311-'Raw Data'!K311&lt;4, 'Raw Data'!L311-'Raw Data'!K311&gt;0)), 'Raw Data'!H311, 0))</f>
        <v>0</v>
      </c>
      <c r="H317">
        <f>IF(ISBLANK('Raw Data'!J311), 0, IF(AND(1=MATCH(LARGE('Raw Data'!G311:J311, 4), 'Raw Data'!G311:J311, 0), AND('Raw Data'!K311-'Raw Data'!L311&lt;4, 'Raw Data'!K311-'Raw Data'!L311&gt;0)), 'Raw Data'!G311, 0))</f>
        <v>0</v>
      </c>
      <c r="I317">
        <f>IF(ISBLANK('Raw Data'!J311), 0, IF(AND(4=MATCH(LARGE('Raw Data'!G311:J311, 3), 'Raw Data'!G311:J311, 0), 'Raw Data'!L311-'Raw Data'!K311&gt;3), 'Raw Data'!J311, 0))</f>
        <v>0</v>
      </c>
      <c r="J317">
        <f>IF(ISBLANK('Raw Data'!J311), 0, IF(AND(3=MATCH(LARGE('Raw Data'!G311:J311, 3), 'Raw Data'!G311:J311, 0), 'Raw Data'!K311-'Raw Data'!L311&gt;3), 'Raw Data'!I311, 0))</f>
        <v>0</v>
      </c>
      <c r="K317">
        <f>IF(ISBLANK('Raw Data'!J311), 0, IF(AND(2=MATCH(LARGE('Raw Data'!G311:J311, 3), 'Raw Data'!G311:J311, 0), AND('Raw Data'!L311-'Raw Data'!K311&lt;4, 'Raw Data'!L311-'Raw Data'!K311&gt;0)), 'Raw Data'!H311, 0))</f>
        <v>0</v>
      </c>
      <c r="L317">
        <f>IF(ISBLANK('Raw Data'!J311), 0, IF(AND(1=MATCH(LARGE('Raw Data'!G311:J311, 3), 'Raw Data'!G311:J311, 0), AND('Raw Data'!K311-'Raw Data'!L311&lt;4, 'Raw Data'!K311-'Raw Data'!L311&gt;0)), 'Raw Data'!G311, 0))</f>
        <v>0</v>
      </c>
      <c r="M317">
        <f>IF(ISBLANK('Raw Data'!J311), 0, IF(AND(4=MATCH(LARGE('Raw Data'!G311:J311, 2), 'Raw Data'!G311:J311, 0), 'Raw Data'!L311-'Raw Data'!K311&gt;3), 'Raw Data'!J311, 0))</f>
        <v>0</v>
      </c>
      <c r="N317">
        <f>IF(ISBLANK('Raw Data'!J311), 0, IF(AND(3=MATCH(LARGE('Raw Data'!G311:J311, 2), 'Raw Data'!G311:J311, 0), 'Raw Data'!K311-'Raw Data'!L311&gt;3), 'Raw Data'!I311, 0))</f>
        <v>0</v>
      </c>
      <c r="O317">
        <f>IF(ISBLANK('Raw Data'!J311), 0, IF(AND(2=MATCH(LARGE('Raw Data'!G311:J311, 2), 'Raw Data'!G311:J311, 0), AND('Raw Data'!L311-'Raw Data'!K311&lt;4, 'Raw Data'!L311-'Raw Data'!K311&gt;0)), 'Raw Data'!H311, 0))</f>
        <v>0</v>
      </c>
      <c r="P317">
        <f>IF(ISBLANK('Raw Data'!J311), 0, IF(AND(1=MATCH(LARGE('Raw Data'!G311:J311, 2), 'Raw Data'!G311:J311, 0), AND('Raw Data'!K311-'Raw Data'!L311&lt;4, 'Raw Data'!K311-'Raw Data'!L311&gt;0)), 'Raw Data'!G311, 0))</f>
        <v>0</v>
      </c>
      <c r="Q317">
        <f>IF(ISBLANK('Raw Data'!J311), 0, IF(AND(4=MATCH(LARGE('Raw Data'!G311:J311, 1), 'Raw Data'!G311:J311, 0), 'Raw Data'!L311-'Raw Data'!K311&gt;3), 'Raw Data'!J311, 0))</f>
        <v>0</v>
      </c>
      <c r="R317">
        <f>IF(ISBLANK('Raw Data'!J311), 0, IF(AND(3=MATCH(LARGE('Raw Data'!G311:J311, 1), 'Raw Data'!G311:J311, 0), 'Raw Data'!K311-'Raw Data'!L311&gt;3), 'Raw Data'!I311, 0))</f>
        <v>0</v>
      </c>
      <c r="S317">
        <f>IF(AND('Raw Data'!L311-'Raw Data'!K311&gt;4, 'Raw Data'!F311&lt;'Raw Data'!C311), 'Raw Data'!J311, 0)</f>
        <v>0</v>
      </c>
      <c r="T317">
        <f>IF(AND('Raw Data'!K311-'Raw Data'!L311&gt;4, 'Raw Data'!F311&gt;'Raw Data'!C311), 'Raw Data'!I311, 0)</f>
        <v>0</v>
      </c>
      <c r="U317">
        <f>IF(AND('Raw Data'!L311-'Raw Data'!K311&lt;3, 'Raw Data'!L311&gt;'Raw Data'!K311, 'Raw Data'!F311&lt;'Raw Data'!C311), 'Raw Data'!H311, 0)</f>
        <v>0</v>
      </c>
      <c r="V317">
        <f>IF(AND('Raw Data'!L311-'Raw Data'!K311&lt;3, 'Raw Data'!L311&gt;'Raw Data'!K311, 'Raw Data'!F311&gt;'Raw Data'!C311), 'Raw Data'!G311, 0)</f>
        <v>0</v>
      </c>
    </row>
    <row r="318" spans="1:22" x14ac:dyDescent="0.3">
      <c r="A318">
        <f>IF(AND('Raw Data'!F312&lt;'Raw Data'!C312, 'Raw Data'!L312&gt;'Raw Data'!K312, 'Raw Data'!L312-'Raw Data'!K312&gt;3), 'Raw Data'!J312, 0)</f>
        <v>0</v>
      </c>
      <c r="B318">
        <f>IF(AND('Raw Data'!C312&lt;'Raw Data'!F312, 'Raw Data'!K312&gt;'Raw Data'!L312, 'Raw Data'!K312-'Raw Data'!L312&gt;3), 'Raw Data'!I312, 0)</f>
        <v>0</v>
      </c>
      <c r="C318">
        <f>IF(AND('Raw Data'!F312&lt;'Raw Data'!C312, 'Raw Data'!L312&gt;'Raw Data'!K312, 'Raw Data'!L312-'Raw Data'!K312&lt;4), 'Raw Data'!H312, 0)</f>
        <v>0</v>
      </c>
      <c r="D318">
        <f>IF(AND('Raw Data'!C312&lt;'Raw Data'!F312, 'Raw Data'!K312&gt;'Raw Data'!L312, 'Raw Data'!K312-'Raw Data'!L312&lt;4), 'Raw Data'!G312, 0)</f>
        <v>0</v>
      </c>
      <c r="E318">
        <f>IF(ISBLANK('Raw Data'!J312), 0, IF(AND(4=MATCH(LARGE('Raw Data'!G312:J312, 4), 'Raw Data'!G312:J312, 0), 'Raw Data'!L312-'Raw Data'!K312&gt;3), 'Raw Data'!J312, 0))</f>
        <v>0</v>
      </c>
      <c r="F318">
        <f>IF(ISBLANK('Raw Data'!J312), 0, IF(AND(3=MATCH(LARGE('Raw Data'!G312:J312, 4), 'Raw Data'!G312:J312, 0), 'Raw Data'!K312-'Raw Data'!L312&gt;3), 'Raw Data'!I312, 0))</f>
        <v>0</v>
      </c>
      <c r="G318">
        <f>IF(ISBLANK('Raw Data'!J312), 0, IF(AND(2=MATCH(LARGE('Raw Data'!G312:J312, 4), 'Raw Data'!G312:J312, 0), AND('Raw Data'!L312-'Raw Data'!K312&lt;4, 'Raw Data'!L312-'Raw Data'!K312&gt;0)), 'Raw Data'!H312, 0))</f>
        <v>0</v>
      </c>
      <c r="H318">
        <f>IF(ISBLANK('Raw Data'!J312), 0, IF(AND(1=MATCH(LARGE('Raw Data'!G312:J312, 4), 'Raw Data'!G312:J312, 0), AND('Raw Data'!K312-'Raw Data'!L312&lt;4, 'Raw Data'!K312-'Raw Data'!L312&gt;0)), 'Raw Data'!G312, 0))</f>
        <v>0</v>
      </c>
      <c r="I318">
        <f>IF(ISBLANK('Raw Data'!J312), 0, IF(AND(4=MATCH(LARGE('Raw Data'!G312:J312, 3), 'Raw Data'!G312:J312, 0), 'Raw Data'!L312-'Raw Data'!K312&gt;3), 'Raw Data'!J312, 0))</f>
        <v>0</v>
      </c>
      <c r="J318">
        <f>IF(ISBLANK('Raw Data'!J312), 0, IF(AND(3=MATCH(LARGE('Raw Data'!G312:J312, 3), 'Raw Data'!G312:J312, 0), 'Raw Data'!K312-'Raw Data'!L312&gt;3), 'Raw Data'!I312, 0))</f>
        <v>0</v>
      </c>
      <c r="K318">
        <f>IF(ISBLANK('Raw Data'!J312), 0, IF(AND(2=MATCH(LARGE('Raw Data'!G312:J312, 3), 'Raw Data'!G312:J312, 0), AND('Raw Data'!L312-'Raw Data'!K312&lt;4, 'Raw Data'!L312-'Raw Data'!K312&gt;0)), 'Raw Data'!H312, 0))</f>
        <v>0</v>
      </c>
      <c r="L318">
        <f>IF(ISBLANK('Raw Data'!J312), 0, IF(AND(1=MATCH(LARGE('Raw Data'!G312:J312, 3), 'Raw Data'!G312:J312, 0), AND('Raw Data'!K312-'Raw Data'!L312&lt;4, 'Raw Data'!K312-'Raw Data'!L312&gt;0)), 'Raw Data'!G312, 0))</f>
        <v>0</v>
      </c>
      <c r="M318">
        <f>IF(ISBLANK('Raw Data'!J312), 0, IF(AND(4=MATCH(LARGE('Raw Data'!G312:J312, 2), 'Raw Data'!G312:J312, 0), 'Raw Data'!L312-'Raw Data'!K312&gt;3), 'Raw Data'!J312, 0))</f>
        <v>0</v>
      </c>
      <c r="N318">
        <f>IF(ISBLANK('Raw Data'!J312), 0, IF(AND(3=MATCH(LARGE('Raw Data'!G312:J312, 2), 'Raw Data'!G312:J312, 0), 'Raw Data'!K312-'Raw Data'!L312&gt;3), 'Raw Data'!I312, 0))</f>
        <v>0</v>
      </c>
      <c r="O318">
        <f>IF(ISBLANK('Raw Data'!J312), 0, IF(AND(2=MATCH(LARGE('Raw Data'!G312:J312, 2), 'Raw Data'!G312:J312, 0), AND('Raw Data'!L312-'Raw Data'!K312&lt;4, 'Raw Data'!L312-'Raw Data'!K312&gt;0)), 'Raw Data'!H312, 0))</f>
        <v>0</v>
      </c>
      <c r="P318">
        <f>IF(ISBLANK('Raw Data'!J312), 0, IF(AND(1=MATCH(LARGE('Raw Data'!G312:J312, 2), 'Raw Data'!G312:J312, 0), AND('Raw Data'!K312-'Raw Data'!L312&lt;4, 'Raw Data'!K312-'Raw Data'!L312&gt;0)), 'Raw Data'!G312, 0))</f>
        <v>0</v>
      </c>
      <c r="Q318">
        <f>IF(ISBLANK('Raw Data'!J312), 0, IF(AND(4=MATCH(LARGE('Raw Data'!G312:J312, 1), 'Raw Data'!G312:J312, 0), 'Raw Data'!L312-'Raw Data'!K312&gt;3), 'Raw Data'!J312, 0))</f>
        <v>0</v>
      </c>
      <c r="R318">
        <f>IF(ISBLANK('Raw Data'!J312), 0, IF(AND(3=MATCH(LARGE('Raw Data'!G312:J312, 1), 'Raw Data'!G312:J312, 0), 'Raw Data'!K312-'Raw Data'!L312&gt;3), 'Raw Data'!I312, 0))</f>
        <v>0</v>
      </c>
      <c r="S318">
        <f>IF(AND('Raw Data'!L312-'Raw Data'!K312&gt;4, 'Raw Data'!F312&lt;'Raw Data'!C312), 'Raw Data'!J312, 0)</f>
        <v>0</v>
      </c>
      <c r="T318">
        <f>IF(AND('Raw Data'!K312-'Raw Data'!L312&gt;4, 'Raw Data'!F312&gt;'Raw Data'!C312), 'Raw Data'!I312, 0)</f>
        <v>0</v>
      </c>
      <c r="U318">
        <f>IF(AND('Raw Data'!L312-'Raw Data'!K312&lt;3, 'Raw Data'!L312&gt;'Raw Data'!K312, 'Raw Data'!F312&lt;'Raw Data'!C312), 'Raw Data'!H312, 0)</f>
        <v>0</v>
      </c>
      <c r="V318">
        <f>IF(AND('Raw Data'!L312-'Raw Data'!K312&lt;3, 'Raw Data'!L312&gt;'Raw Data'!K312, 'Raw Data'!F312&gt;'Raw Data'!C312), 'Raw Data'!G312, 0)</f>
        <v>0</v>
      </c>
    </row>
    <row r="319" spans="1:22" x14ac:dyDescent="0.3">
      <c r="A319">
        <f>IF(AND('Raw Data'!F313&lt;'Raw Data'!C313, 'Raw Data'!L313&gt;'Raw Data'!K313, 'Raw Data'!L313-'Raw Data'!K313&gt;3), 'Raw Data'!J313, 0)</f>
        <v>0</v>
      </c>
      <c r="B319">
        <f>IF(AND('Raw Data'!C313&lt;'Raw Data'!F313, 'Raw Data'!K313&gt;'Raw Data'!L313, 'Raw Data'!K313-'Raw Data'!L313&gt;3), 'Raw Data'!I313, 0)</f>
        <v>0</v>
      </c>
      <c r="C319">
        <f>IF(AND('Raw Data'!F313&lt;'Raw Data'!C313, 'Raw Data'!L313&gt;'Raw Data'!K313, 'Raw Data'!L313-'Raw Data'!K313&lt;4), 'Raw Data'!H313, 0)</f>
        <v>0</v>
      </c>
      <c r="D319">
        <f>IF(AND('Raw Data'!C313&lt;'Raw Data'!F313, 'Raw Data'!K313&gt;'Raw Data'!L313, 'Raw Data'!K313-'Raw Data'!L313&lt;4), 'Raw Data'!G313, 0)</f>
        <v>0</v>
      </c>
      <c r="E319">
        <f>IF(ISBLANK('Raw Data'!J313), 0, IF(AND(4=MATCH(LARGE('Raw Data'!G313:J313, 4), 'Raw Data'!G313:J313, 0), 'Raw Data'!L313-'Raw Data'!K313&gt;3), 'Raw Data'!J313, 0))</f>
        <v>0</v>
      </c>
      <c r="F319">
        <f>IF(ISBLANK('Raw Data'!J313), 0, IF(AND(3=MATCH(LARGE('Raw Data'!G313:J313, 4), 'Raw Data'!G313:J313, 0), 'Raw Data'!K313-'Raw Data'!L313&gt;3), 'Raw Data'!I313, 0))</f>
        <v>0</v>
      </c>
      <c r="G319">
        <f>IF(ISBLANK('Raw Data'!J313), 0, IF(AND(2=MATCH(LARGE('Raw Data'!G313:J313, 4), 'Raw Data'!G313:J313, 0), AND('Raw Data'!L313-'Raw Data'!K313&lt;4, 'Raw Data'!L313-'Raw Data'!K313&gt;0)), 'Raw Data'!H313, 0))</f>
        <v>0</v>
      </c>
      <c r="H319">
        <f>IF(ISBLANK('Raw Data'!J313), 0, IF(AND(1=MATCH(LARGE('Raw Data'!G313:J313, 4), 'Raw Data'!G313:J313, 0), AND('Raw Data'!K313-'Raw Data'!L313&lt;4, 'Raw Data'!K313-'Raw Data'!L313&gt;0)), 'Raw Data'!G313, 0))</f>
        <v>0</v>
      </c>
      <c r="I319">
        <f>IF(ISBLANK('Raw Data'!J313), 0, IF(AND(4=MATCH(LARGE('Raw Data'!G313:J313, 3), 'Raw Data'!G313:J313, 0), 'Raw Data'!L313-'Raw Data'!K313&gt;3), 'Raw Data'!J313, 0))</f>
        <v>0</v>
      </c>
      <c r="J319">
        <f>IF(ISBLANK('Raw Data'!J313), 0, IF(AND(3=MATCH(LARGE('Raw Data'!G313:J313, 3), 'Raw Data'!G313:J313, 0), 'Raw Data'!K313-'Raw Data'!L313&gt;3), 'Raw Data'!I313, 0))</f>
        <v>0</v>
      </c>
      <c r="K319">
        <f>IF(ISBLANK('Raw Data'!J313), 0, IF(AND(2=MATCH(LARGE('Raw Data'!G313:J313, 3), 'Raw Data'!G313:J313, 0), AND('Raw Data'!L313-'Raw Data'!K313&lt;4, 'Raw Data'!L313-'Raw Data'!K313&gt;0)), 'Raw Data'!H313, 0))</f>
        <v>0</v>
      </c>
      <c r="L319">
        <f>IF(ISBLANK('Raw Data'!J313), 0, IF(AND(1=MATCH(LARGE('Raw Data'!G313:J313, 3), 'Raw Data'!G313:J313, 0), AND('Raw Data'!K313-'Raw Data'!L313&lt;4, 'Raw Data'!K313-'Raw Data'!L313&gt;0)), 'Raw Data'!G313, 0))</f>
        <v>0</v>
      </c>
      <c r="M319">
        <f>IF(ISBLANK('Raw Data'!J313), 0, IF(AND(4=MATCH(LARGE('Raw Data'!G313:J313, 2), 'Raw Data'!G313:J313, 0), 'Raw Data'!L313-'Raw Data'!K313&gt;3), 'Raw Data'!J313, 0))</f>
        <v>0</v>
      </c>
      <c r="N319">
        <f>IF(ISBLANK('Raw Data'!J313), 0, IF(AND(3=MATCH(LARGE('Raw Data'!G313:J313, 2), 'Raw Data'!G313:J313, 0), 'Raw Data'!K313-'Raw Data'!L313&gt;3), 'Raw Data'!I313, 0))</f>
        <v>0</v>
      </c>
      <c r="O319">
        <f>IF(ISBLANK('Raw Data'!J313), 0, IF(AND(2=MATCH(LARGE('Raw Data'!G313:J313, 2), 'Raw Data'!G313:J313, 0), AND('Raw Data'!L313-'Raw Data'!K313&lt;4, 'Raw Data'!L313-'Raw Data'!K313&gt;0)), 'Raw Data'!H313, 0))</f>
        <v>0</v>
      </c>
      <c r="P319">
        <f>IF(ISBLANK('Raw Data'!J313), 0, IF(AND(1=MATCH(LARGE('Raw Data'!G313:J313, 2), 'Raw Data'!G313:J313, 0), AND('Raw Data'!K313-'Raw Data'!L313&lt;4, 'Raw Data'!K313-'Raw Data'!L313&gt;0)), 'Raw Data'!G313, 0))</f>
        <v>0</v>
      </c>
      <c r="Q319">
        <f>IF(ISBLANK('Raw Data'!J313), 0, IF(AND(4=MATCH(LARGE('Raw Data'!G313:J313, 1), 'Raw Data'!G313:J313, 0), 'Raw Data'!L313-'Raw Data'!K313&gt;3), 'Raw Data'!J313, 0))</f>
        <v>0</v>
      </c>
      <c r="R319">
        <f>IF(ISBLANK('Raw Data'!J313), 0, IF(AND(3=MATCH(LARGE('Raw Data'!G313:J313, 1), 'Raw Data'!G313:J313, 0), 'Raw Data'!K313-'Raw Data'!L313&gt;3), 'Raw Data'!I313, 0))</f>
        <v>0</v>
      </c>
      <c r="S319">
        <f>IF(AND('Raw Data'!L313-'Raw Data'!K313&gt;4, 'Raw Data'!F313&lt;'Raw Data'!C313), 'Raw Data'!J313, 0)</f>
        <v>0</v>
      </c>
      <c r="T319">
        <f>IF(AND('Raw Data'!K313-'Raw Data'!L313&gt;4, 'Raw Data'!F313&gt;'Raw Data'!C313), 'Raw Data'!I313, 0)</f>
        <v>0</v>
      </c>
      <c r="U319">
        <f>IF(AND('Raw Data'!L313-'Raw Data'!K313&lt;3, 'Raw Data'!L313&gt;'Raw Data'!K313, 'Raw Data'!F313&lt;'Raw Data'!C313), 'Raw Data'!H313, 0)</f>
        <v>0</v>
      </c>
      <c r="V319">
        <f>IF(AND('Raw Data'!L313-'Raw Data'!K313&lt;3, 'Raw Data'!L313&gt;'Raw Data'!K313, 'Raw Data'!F313&gt;'Raw Data'!C313), 'Raw Data'!G313, 0)</f>
        <v>0</v>
      </c>
    </row>
    <row r="320" spans="1:22" x14ac:dyDescent="0.3">
      <c r="A320">
        <f>IF(AND('Raw Data'!F314&lt;'Raw Data'!C314, 'Raw Data'!L314&gt;'Raw Data'!K314, 'Raw Data'!L314-'Raw Data'!K314&gt;3), 'Raw Data'!J314, 0)</f>
        <v>0</v>
      </c>
      <c r="B320">
        <f>IF(AND('Raw Data'!C314&lt;'Raw Data'!F314, 'Raw Data'!K314&gt;'Raw Data'!L314, 'Raw Data'!K314-'Raw Data'!L314&gt;3), 'Raw Data'!I314, 0)</f>
        <v>0</v>
      </c>
      <c r="C320">
        <f>IF(AND('Raw Data'!F314&lt;'Raw Data'!C314, 'Raw Data'!L314&gt;'Raw Data'!K314, 'Raw Data'!L314-'Raw Data'!K314&lt;4), 'Raw Data'!H314, 0)</f>
        <v>0</v>
      </c>
      <c r="D320">
        <f>IF(AND('Raw Data'!C314&lt;'Raw Data'!F314, 'Raw Data'!K314&gt;'Raw Data'!L314, 'Raw Data'!K314-'Raw Data'!L314&lt;4), 'Raw Data'!G314, 0)</f>
        <v>0</v>
      </c>
      <c r="E320">
        <f>IF(ISBLANK('Raw Data'!J314), 0, IF(AND(4=MATCH(LARGE('Raw Data'!G314:J314, 4), 'Raw Data'!G314:J314, 0), 'Raw Data'!L314-'Raw Data'!K314&gt;3), 'Raw Data'!J314, 0))</f>
        <v>0</v>
      </c>
      <c r="F320">
        <f>IF(ISBLANK('Raw Data'!J314), 0, IF(AND(3=MATCH(LARGE('Raw Data'!G314:J314, 4), 'Raw Data'!G314:J314, 0), 'Raw Data'!K314-'Raw Data'!L314&gt;3), 'Raw Data'!I314, 0))</f>
        <v>0</v>
      </c>
      <c r="G320">
        <f>IF(ISBLANK('Raw Data'!J314), 0, IF(AND(2=MATCH(LARGE('Raw Data'!G314:J314, 4), 'Raw Data'!G314:J314, 0), AND('Raw Data'!L314-'Raw Data'!K314&lt;4, 'Raw Data'!L314-'Raw Data'!K314&gt;0)), 'Raw Data'!H314, 0))</f>
        <v>0</v>
      </c>
      <c r="H320">
        <f>IF(ISBLANK('Raw Data'!J314), 0, IF(AND(1=MATCH(LARGE('Raw Data'!G314:J314, 4), 'Raw Data'!G314:J314, 0), AND('Raw Data'!K314-'Raw Data'!L314&lt;4, 'Raw Data'!K314-'Raw Data'!L314&gt;0)), 'Raw Data'!G314, 0))</f>
        <v>0</v>
      </c>
      <c r="I320">
        <f>IF(ISBLANK('Raw Data'!J314), 0, IF(AND(4=MATCH(LARGE('Raw Data'!G314:J314, 3), 'Raw Data'!G314:J314, 0), 'Raw Data'!L314-'Raw Data'!K314&gt;3), 'Raw Data'!J314, 0))</f>
        <v>0</v>
      </c>
      <c r="J320">
        <f>IF(ISBLANK('Raw Data'!J314), 0, IF(AND(3=MATCH(LARGE('Raw Data'!G314:J314, 3), 'Raw Data'!G314:J314, 0), 'Raw Data'!K314-'Raw Data'!L314&gt;3), 'Raw Data'!I314, 0))</f>
        <v>0</v>
      </c>
      <c r="K320">
        <f>IF(ISBLANK('Raw Data'!J314), 0, IF(AND(2=MATCH(LARGE('Raw Data'!G314:J314, 3), 'Raw Data'!G314:J314, 0), AND('Raw Data'!L314-'Raw Data'!K314&lt;4, 'Raw Data'!L314-'Raw Data'!K314&gt;0)), 'Raw Data'!H314, 0))</f>
        <v>0</v>
      </c>
      <c r="L320">
        <f>IF(ISBLANK('Raw Data'!J314), 0, IF(AND(1=MATCH(LARGE('Raw Data'!G314:J314, 3), 'Raw Data'!G314:J314, 0), AND('Raw Data'!K314-'Raw Data'!L314&lt;4, 'Raw Data'!K314-'Raw Data'!L314&gt;0)), 'Raw Data'!G314, 0))</f>
        <v>0</v>
      </c>
      <c r="M320">
        <f>IF(ISBLANK('Raw Data'!J314), 0, IF(AND(4=MATCH(LARGE('Raw Data'!G314:J314, 2), 'Raw Data'!G314:J314, 0), 'Raw Data'!L314-'Raw Data'!K314&gt;3), 'Raw Data'!J314, 0))</f>
        <v>0</v>
      </c>
      <c r="N320">
        <f>IF(ISBLANK('Raw Data'!J314), 0, IF(AND(3=MATCH(LARGE('Raw Data'!G314:J314, 2), 'Raw Data'!G314:J314, 0), 'Raw Data'!K314-'Raw Data'!L314&gt;3), 'Raw Data'!I314, 0))</f>
        <v>0</v>
      </c>
      <c r="O320">
        <f>IF(ISBLANK('Raw Data'!J314), 0, IF(AND(2=MATCH(LARGE('Raw Data'!G314:J314, 2), 'Raw Data'!G314:J314, 0), AND('Raw Data'!L314-'Raw Data'!K314&lt;4, 'Raw Data'!L314-'Raw Data'!K314&gt;0)), 'Raw Data'!H314, 0))</f>
        <v>0</v>
      </c>
      <c r="P320">
        <f>IF(ISBLANK('Raw Data'!J314), 0, IF(AND(1=MATCH(LARGE('Raw Data'!G314:J314, 2), 'Raw Data'!G314:J314, 0), AND('Raw Data'!K314-'Raw Data'!L314&lt;4, 'Raw Data'!K314-'Raw Data'!L314&gt;0)), 'Raw Data'!G314, 0))</f>
        <v>0</v>
      </c>
      <c r="Q320">
        <f>IF(ISBLANK('Raw Data'!J314), 0, IF(AND(4=MATCH(LARGE('Raw Data'!G314:J314, 1), 'Raw Data'!G314:J314, 0), 'Raw Data'!L314-'Raw Data'!K314&gt;3), 'Raw Data'!J314, 0))</f>
        <v>0</v>
      </c>
      <c r="R320">
        <f>IF(ISBLANK('Raw Data'!J314), 0, IF(AND(3=MATCH(LARGE('Raw Data'!G314:J314, 1), 'Raw Data'!G314:J314, 0), 'Raw Data'!K314-'Raw Data'!L314&gt;3), 'Raw Data'!I314, 0))</f>
        <v>0</v>
      </c>
      <c r="S320">
        <f>IF(AND('Raw Data'!L314-'Raw Data'!K314&gt;4, 'Raw Data'!F314&lt;'Raw Data'!C314), 'Raw Data'!J314, 0)</f>
        <v>0</v>
      </c>
      <c r="T320">
        <f>IF(AND('Raw Data'!K314-'Raw Data'!L314&gt;4, 'Raw Data'!F314&gt;'Raw Data'!C314), 'Raw Data'!I314, 0)</f>
        <v>0</v>
      </c>
      <c r="U320">
        <f>IF(AND('Raw Data'!L314-'Raw Data'!K314&lt;3, 'Raw Data'!L314&gt;'Raw Data'!K314, 'Raw Data'!F314&lt;'Raw Data'!C314), 'Raw Data'!H314, 0)</f>
        <v>0</v>
      </c>
      <c r="V320">
        <f>IF(AND('Raw Data'!L314-'Raw Data'!K314&lt;3, 'Raw Data'!L314&gt;'Raw Data'!K314, 'Raw Data'!F314&gt;'Raw Data'!C314), 'Raw Data'!G314, 0)</f>
        <v>0</v>
      </c>
    </row>
    <row r="321" spans="1:22" x14ac:dyDescent="0.3">
      <c r="A321">
        <f>IF(AND('Raw Data'!F315&lt;'Raw Data'!C315, 'Raw Data'!L315&gt;'Raw Data'!K315, 'Raw Data'!L315-'Raw Data'!K315&gt;3), 'Raw Data'!J315, 0)</f>
        <v>0</v>
      </c>
      <c r="B321">
        <f>IF(AND('Raw Data'!C315&lt;'Raw Data'!F315, 'Raw Data'!K315&gt;'Raw Data'!L315, 'Raw Data'!K315-'Raw Data'!L315&gt;3), 'Raw Data'!I315, 0)</f>
        <v>0</v>
      </c>
      <c r="C321">
        <f>IF(AND('Raw Data'!F315&lt;'Raw Data'!C315, 'Raw Data'!L315&gt;'Raw Data'!K315, 'Raw Data'!L315-'Raw Data'!K315&lt;4), 'Raw Data'!H315, 0)</f>
        <v>0</v>
      </c>
      <c r="D321">
        <f>IF(AND('Raw Data'!C315&lt;'Raw Data'!F315, 'Raw Data'!K315&gt;'Raw Data'!L315, 'Raw Data'!K315-'Raw Data'!L315&lt;4), 'Raw Data'!G315, 0)</f>
        <v>0</v>
      </c>
      <c r="E321">
        <f>IF(ISBLANK('Raw Data'!J315), 0, IF(AND(4=MATCH(LARGE('Raw Data'!G315:J315, 4), 'Raw Data'!G315:J315, 0), 'Raw Data'!L315-'Raw Data'!K315&gt;3), 'Raw Data'!J315, 0))</f>
        <v>0</v>
      </c>
      <c r="F321">
        <f>IF(ISBLANK('Raw Data'!J315), 0, IF(AND(3=MATCH(LARGE('Raw Data'!G315:J315, 4), 'Raw Data'!G315:J315, 0), 'Raw Data'!K315-'Raw Data'!L315&gt;3), 'Raw Data'!I315, 0))</f>
        <v>0</v>
      </c>
      <c r="G321">
        <f>IF(ISBLANK('Raw Data'!J315), 0, IF(AND(2=MATCH(LARGE('Raw Data'!G315:J315, 4), 'Raw Data'!G315:J315, 0), AND('Raw Data'!L315-'Raw Data'!K315&lt;4, 'Raw Data'!L315-'Raw Data'!K315&gt;0)), 'Raw Data'!H315, 0))</f>
        <v>0</v>
      </c>
      <c r="H321">
        <f>IF(ISBLANK('Raw Data'!J315), 0, IF(AND(1=MATCH(LARGE('Raw Data'!G315:J315, 4), 'Raw Data'!G315:J315, 0), AND('Raw Data'!K315-'Raw Data'!L315&lt;4, 'Raw Data'!K315-'Raw Data'!L315&gt;0)), 'Raw Data'!G315, 0))</f>
        <v>0</v>
      </c>
      <c r="I321">
        <f>IF(ISBLANK('Raw Data'!J315), 0, IF(AND(4=MATCH(LARGE('Raw Data'!G315:J315, 3), 'Raw Data'!G315:J315, 0), 'Raw Data'!L315-'Raw Data'!K315&gt;3), 'Raw Data'!J315, 0))</f>
        <v>0</v>
      </c>
      <c r="J321">
        <f>IF(ISBLANK('Raw Data'!J315), 0, IF(AND(3=MATCH(LARGE('Raw Data'!G315:J315, 3), 'Raw Data'!G315:J315, 0), 'Raw Data'!K315-'Raw Data'!L315&gt;3), 'Raw Data'!I315, 0))</f>
        <v>0</v>
      </c>
      <c r="K321">
        <f>IF(ISBLANK('Raw Data'!J315), 0, IF(AND(2=MATCH(LARGE('Raw Data'!G315:J315, 3), 'Raw Data'!G315:J315, 0), AND('Raw Data'!L315-'Raw Data'!K315&lt;4, 'Raw Data'!L315-'Raw Data'!K315&gt;0)), 'Raw Data'!H315, 0))</f>
        <v>0</v>
      </c>
      <c r="L321">
        <f>IF(ISBLANK('Raw Data'!J315), 0, IF(AND(1=MATCH(LARGE('Raw Data'!G315:J315, 3), 'Raw Data'!G315:J315, 0), AND('Raw Data'!K315-'Raw Data'!L315&lt;4, 'Raw Data'!K315-'Raw Data'!L315&gt;0)), 'Raw Data'!G315, 0))</f>
        <v>0</v>
      </c>
      <c r="M321">
        <f>IF(ISBLANK('Raw Data'!J315), 0, IF(AND(4=MATCH(LARGE('Raw Data'!G315:J315, 2), 'Raw Data'!G315:J315, 0), 'Raw Data'!L315-'Raw Data'!K315&gt;3), 'Raw Data'!J315, 0))</f>
        <v>0</v>
      </c>
      <c r="N321">
        <f>IF(ISBLANK('Raw Data'!J315), 0, IF(AND(3=MATCH(LARGE('Raw Data'!G315:J315, 2), 'Raw Data'!G315:J315, 0), 'Raw Data'!K315-'Raw Data'!L315&gt;3), 'Raw Data'!I315, 0))</f>
        <v>0</v>
      </c>
      <c r="O321">
        <f>IF(ISBLANK('Raw Data'!J315), 0, IF(AND(2=MATCH(LARGE('Raw Data'!G315:J315, 2), 'Raw Data'!G315:J315, 0), AND('Raw Data'!L315-'Raw Data'!K315&lt;4, 'Raw Data'!L315-'Raw Data'!K315&gt;0)), 'Raw Data'!H315, 0))</f>
        <v>0</v>
      </c>
      <c r="P321">
        <f>IF(ISBLANK('Raw Data'!J315), 0, IF(AND(1=MATCH(LARGE('Raw Data'!G315:J315, 2), 'Raw Data'!G315:J315, 0), AND('Raw Data'!K315-'Raw Data'!L315&lt;4, 'Raw Data'!K315-'Raw Data'!L315&gt;0)), 'Raw Data'!G315, 0))</f>
        <v>0</v>
      </c>
      <c r="Q321">
        <f>IF(ISBLANK('Raw Data'!J315), 0, IF(AND(4=MATCH(LARGE('Raw Data'!G315:J315, 1), 'Raw Data'!G315:J315, 0), 'Raw Data'!L315-'Raw Data'!K315&gt;3), 'Raw Data'!J315, 0))</f>
        <v>0</v>
      </c>
      <c r="R321">
        <f>IF(ISBLANK('Raw Data'!J315), 0, IF(AND(3=MATCH(LARGE('Raw Data'!G315:J315, 1), 'Raw Data'!G315:J315, 0), 'Raw Data'!K315-'Raw Data'!L315&gt;3), 'Raw Data'!I315, 0))</f>
        <v>0</v>
      </c>
      <c r="S321">
        <f>IF(AND('Raw Data'!L315-'Raw Data'!K315&gt;4, 'Raw Data'!F315&lt;'Raw Data'!C315), 'Raw Data'!J315, 0)</f>
        <v>0</v>
      </c>
      <c r="T321">
        <f>IF(AND('Raw Data'!K315-'Raw Data'!L315&gt;4, 'Raw Data'!F315&gt;'Raw Data'!C315), 'Raw Data'!I315, 0)</f>
        <v>0</v>
      </c>
      <c r="U321">
        <f>IF(AND('Raw Data'!L315-'Raw Data'!K315&lt;3, 'Raw Data'!L315&gt;'Raw Data'!K315, 'Raw Data'!F315&lt;'Raw Data'!C315), 'Raw Data'!H315, 0)</f>
        <v>0</v>
      </c>
      <c r="V321">
        <f>IF(AND('Raw Data'!L315-'Raw Data'!K315&lt;3, 'Raw Data'!L315&gt;'Raw Data'!K315, 'Raw Data'!F315&gt;'Raw Data'!C315), 'Raw Data'!G315, 0)</f>
        <v>0</v>
      </c>
    </row>
    <row r="322" spans="1:22" x14ac:dyDescent="0.3">
      <c r="A322">
        <f>IF(AND('Raw Data'!F316&lt;'Raw Data'!C316, 'Raw Data'!L316&gt;'Raw Data'!K316, 'Raw Data'!L316-'Raw Data'!K316&gt;3), 'Raw Data'!J316, 0)</f>
        <v>0</v>
      </c>
      <c r="B322">
        <f>IF(AND('Raw Data'!C316&lt;'Raw Data'!F316, 'Raw Data'!K316&gt;'Raw Data'!L316, 'Raw Data'!K316-'Raw Data'!L316&gt;3), 'Raw Data'!I316, 0)</f>
        <v>0</v>
      </c>
      <c r="C322">
        <f>IF(AND('Raw Data'!F316&lt;'Raw Data'!C316, 'Raw Data'!L316&gt;'Raw Data'!K316, 'Raw Data'!L316-'Raw Data'!K316&lt;4), 'Raw Data'!H316, 0)</f>
        <v>0</v>
      </c>
      <c r="D322">
        <f>IF(AND('Raw Data'!C316&lt;'Raw Data'!F316, 'Raw Data'!K316&gt;'Raw Data'!L316, 'Raw Data'!K316-'Raw Data'!L316&lt;4), 'Raw Data'!G316, 0)</f>
        <v>0</v>
      </c>
      <c r="E322">
        <f>IF(ISBLANK('Raw Data'!J316), 0, IF(AND(4=MATCH(LARGE('Raw Data'!G316:J316, 4), 'Raw Data'!G316:J316, 0), 'Raw Data'!L316-'Raw Data'!K316&gt;3), 'Raw Data'!J316, 0))</f>
        <v>0</v>
      </c>
      <c r="F322">
        <f>IF(ISBLANK('Raw Data'!J316), 0, IF(AND(3=MATCH(LARGE('Raw Data'!G316:J316, 4), 'Raw Data'!G316:J316, 0), 'Raw Data'!K316-'Raw Data'!L316&gt;3), 'Raw Data'!I316, 0))</f>
        <v>0</v>
      </c>
      <c r="G322">
        <f>IF(ISBLANK('Raw Data'!J316), 0, IF(AND(2=MATCH(LARGE('Raw Data'!G316:J316, 4), 'Raw Data'!G316:J316, 0), AND('Raw Data'!L316-'Raw Data'!K316&lt;4, 'Raw Data'!L316-'Raw Data'!K316&gt;0)), 'Raw Data'!H316, 0))</f>
        <v>0</v>
      </c>
      <c r="H322">
        <f>IF(ISBLANK('Raw Data'!J316), 0, IF(AND(1=MATCH(LARGE('Raw Data'!G316:J316, 4), 'Raw Data'!G316:J316, 0), AND('Raw Data'!K316-'Raw Data'!L316&lt;4, 'Raw Data'!K316-'Raw Data'!L316&gt;0)), 'Raw Data'!G316, 0))</f>
        <v>0</v>
      </c>
      <c r="I322">
        <f>IF(ISBLANK('Raw Data'!J316), 0, IF(AND(4=MATCH(LARGE('Raw Data'!G316:J316, 3), 'Raw Data'!G316:J316, 0), 'Raw Data'!L316-'Raw Data'!K316&gt;3), 'Raw Data'!J316, 0))</f>
        <v>0</v>
      </c>
      <c r="J322">
        <f>IF(ISBLANK('Raw Data'!J316), 0, IF(AND(3=MATCH(LARGE('Raw Data'!G316:J316, 3), 'Raw Data'!G316:J316, 0), 'Raw Data'!K316-'Raw Data'!L316&gt;3), 'Raw Data'!I316, 0))</f>
        <v>0</v>
      </c>
      <c r="K322">
        <f>IF(ISBLANK('Raw Data'!J316), 0, IF(AND(2=MATCH(LARGE('Raw Data'!G316:J316, 3), 'Raw Data'!G316:J316, 0), AND('Raw Data'!L316-'Raw Data'!K316&lt;4, 'Raw Data'!L316-'Raw Data'!K316&gt;0)), 'Raw Data'!H316, 0))</f>
        <v>0</v>
      </c>
      <c r="L322">
        <f>IF(ISBLANK('Raw Data'!J316), 0, IF(AND(1=MATCH(LARGE('Raw Data'!G316:J316, 3), 'Raw Data'!G316:J316, 0), AND('Raw Data'!K316-'Raw Data'!L316&lt;4, 'Raw Data'!K316-'Raw Data'!L316&gt;0)), 'Raw Data'!G316, 0))</f>
        <v>0</v>
      </c>
      <c r="M322">
        <f>IF(ISBLANK('Raw Data'!J316), 0, IF(AND(4=MATCH(LARGE('Raw Data'!G316:J316, 2), 'Raw Data'!G316:J316, 0), 'Raw Data'!L316-'Raw Data'!K316&gt;3), 'Raw Data'!J316, 0))</f>
        <v>0</v>
      </c>
      <c r="N322">
        <f>IF(ISBLANK('Raw Data'!J316), 0, IF(AND(3=MATCH(LARGE('Raw Data'!G316:J316, 2), 'Raw Data'!G316:J316, 0), 'Raw Data'!K316-'Raw Data'!L316&gt;3), 'Raw Data'!I316, 0))</f>
        <v>0</v>
      </c>
      <c r="O322">
        <f>IF(ISBLANK('Raw Data'!J316), 0, IF(AND(2=MATCH(LARGE('Raw Data'!G316:J316, 2), 'Raw Data'!G316:J316, 0), AND('Raw Data'!L316-'Raw Data'!K316&lt;4, 'Raw Data'!L316-'Raw Data'!K316&gt;0)), 'Raw Data'!H316, 0))</f>
        <v>0</v>
      </c>
      <c r="P322">
        <f>IF(ISBLANK('Raw Data'!J316), 0, IF(AND(1=MATCH(LARGE('Raw Data'!G316:J316, 2), 'Raw Data'!G316:J316, 0), AND('Raw Data'!K316-'Raw Data'!L316&lt;4, 'Raw Data'!K316-'Raw Data'!L316&gt;0)), 'Raw Data'!G316, 0))</f>
        <v>0</v>
      </c>
      <c r="Q322">
        <f>IF(ISBLANK('Raw Data'!J316), 0, IF(AND(4=MATCH(LARGE('Raw Data'!G316:J316, 1), 'Raw Data'!G316:J316, 0), 'Raw Data'!L316-'Raw Data'!K316&gt;3), 'Raw Data'!J316, 0))</f>
        <v>0</v>
      </c>
      <c r="R322">
        <f>IF(ISBLANK('Raw Data'!J316), 0, IF(AND(3=MATCH(LARGE('Raw Data'!G316:J316, 1), 'Raw Data'!G316:J316, 0), 'Raw Data'!K316-'Raw Data'!L316&gt;3), 'Raw Data'!I316, 0))</f>
        <v>0</v>
      </c>
      <c r="S322">
        <f>IF(AND('Raw Data'!L316-'Raw Data'!K316&gt;4, 'Raw Data'!F316&lt;'Raw Data'!C316), 'Raw Data'!J316, 0)</f>
        <v>0</v>
      </c>
      <c r="T322">
        <f>IF(AND('Raw Data'!K316-'Raw Data'!L316&gt;4, 'Raw Data'!F316&gt;'Raw Data'!C316), 'Raw Data'!I316, 0)</f>
        <v>0</v>
      </c>
      <c r="U322">
        <f>IF(AND('Raw Data'!L316-'Raw Data'!K316&lt;3, 'Raw Data'!L316&gt;'Raw Data'!K316, 'Raw Data'!F316&lt;'Raw Data'!C316), 'Raw Data'!H316, 0)</f>
        <v>0</v>
      </c>
      <c r="V322">
        <f>IF(AND('Raw Data'!L316-'Raw Data'!K316&lt;3, 'Raw Data'!L316&gt;'Raw Data'!K316, 'Raw Data'!F316&gt;'Raw Data'!C316), 'Raw Data'!G316, 0)</f>
        <v>0</v>
      </c>
    </row>
    <row r="323" spans="1:22" x14ac:dyDescent="0.3">
      <c r="A323">
        <f>IF(AND('Raw Data'!F317&lt;'Raw Data'!C317, 'Raw Data'!L317&gt;'Raw Data'!K317, 'Raw Data'!L317-'Raw Data'!K317&gt;3), 'Raw Data'!J317, 0)</f>
        <v>0</v>
      </c>
      <c r="B323">
        <f>IF(AND('Raw Data'!C317&lt;'Raw Data'!F317, 'Raw Data'!K317&gt;'Raw Data'!L317, 'Raw Data'!K317-'Raw Data'!L317&gt;3), 'Raw Data'!I317, 0)</f>
        <v>0</v>
      </c>
      <c r="C323">
        <f>IF(AND('Raw Data'!F317&lt;'Raw Data'!C317, 'Raw Data'!L317&gt;'Raw Data'!K317, 'Raw Data'!L317-'Raw Data'!K317&lt;4), 'Raw Data'!H317, 0)</f>
        <v>0</v>
      </c>
      <c r="D323">
        <f>IF(AND('Raw Data'!C317&lt;'Raw Data'!F317, 'Raw Data'!K317&gt;'Raw Data'!L317, 'Raw Data'!K317-'Raw Data'!L317&lt;4), 'Raw Data'!G317, 0)</f>
        <v>0</v>
      </c>
      <c r="E323">
        <f>IF(ISBLANK('Raw Data'!J317), 0, IF(AND(4=MATCH(LARGE('Raw Data'!G317:J317, 4), 'Raw Data'!G317:J317, 0), 'Raw Data'!L317-'Raw Data'!K317&gt;3), 'Raw Data'!J317, 0))</f>
        <v>0</v>
      </c>
      <c r="F323">
        <f>IF(ISBLANK('Raw Data'!J317), 0, IF(AND(3=MATCH(LARGE('Raw Data'!G317:J317, 4), 'Raw Data'!G317:J317, 0), 'Raw Data'!K317-'Raw Data'!L317&gt;3), 'Raw Data'!I317, 0))</f>
        <v>0</v>
      </c>
      <c r="G323">
        <f>IF(ISBLANK('Raw Data'!J317), 0, IF(AND(2=MATCH(LARGE('Raw Data'!G317:J317, 4), 'Raw Data'!G317:J317, 0), AND('Raw Data'!L317-'Raw Data'!K317&lt;4, 'Raw Data'!L317-'Raw Data'!K317&gt;0)), 'Raw Data'!H317, 0))</f>
        <v>0</v>
      </c>
      <c r="H323">
        <f>IF(ISBLANK('Raw Data'!J317), 0, IF(AND(1=MATCH(LARGE('Raw Data'!G317:J317, 4), 'Raw Data'!G317:J317, 0), AND('Raw Data'!K317-'Raw Data'!L317&lt;4, 'Raw Data'!K317-'Raw Data'!L317&gt;0)), 'Raw Data'!G317, 0))</f>
        <v>0</v>
      </c>
      <c r="I323">
        <f>IF(ISBLANK('Raw Data'!J317), 0, IF(AND(4=MATCH(LARGE('Raw Data'!G317:J317, 3), 'Raw Data'!G317:J317, 0), 'Raw Data'!L317-'Raw Data'!K317&gt;3), 'Raw Data'!J317, 0))</f>
        <v>0</v>
      </c>
      <c r="J323">
        <f>IF(ISBLANK('Raw Data'!J317), 0, IF(AND(3=MATCH(LARGE('Raw Data'!G317:J317, 3), 'Raw Data'!G317:J317, 0), 'Raw Data'!K317-'Raw Data'!L317&gt;3), 'Raw Data'!I317, 0))</f>
        <v>0</v>
      </c>
      <c r="K323">
        <f>IF(ISBLANK('Raw Data'!J317), 0, IF(AND(2=MATCH(LARGE('Raw Data'!G317:J317, 3), 'Raw Data'!G317:J317, 0), AND('Raw Data'!L317-'Raw Data'!K317&lt;4, 'Raw Data'!L317-'Raw Data'!K317&gt;0)), 'Raw Data'!H317, 0))</f>
        <v>0</v>
      </c>
      <c r="L323">
        <f>IF(ISBLANK('Raw Data'!J317), 0, IF(AND(1=MATCH(LARGE('Raw Data'!G317:J317, 3), 'Raw Data'!G317:J317, 0), AND('Raw Data'!K317-'Raw Data'!L317&lt;4, 'Raw Data'!K317-'Raw Data'!L317&gt;0)), 'Raw Data'!G317, 0))</f>
        <v>0</v>
      </c>
      <c r="M323">
        <f>IF(ISBLANK('Raw Data'!J317), 0, IF(AND(4=MATCH(LARGE('Raw Data'!G317:J317, 2), 'Raw Data'!G317:J317, 0), 'Raw Data'!L317-'Raw Data'!K317&gt;3), 'Raw Data'!J317, 0))</f>
        <v>0</v>
      </c>
      <c r="N323">
        <f>IF(ISBLANK('Raw Data'!J317), 0, IF(AND(3=MATCH(LARGE('Raw Data'!G317:J317, 2), 'Raw Data'!G317:J317, 0), 'Raw Data'!K317-'Raw Data'!L317&gt;3), 'Raw Data'!I317, 0))</f>
        <v>0</v>
      </c>
      <c r="O323">
        <f>IF(ISBLANK('Raw Data'!J317), 0, IF(AND(2=MATCH(LARGE('Raw Data'!G317:J317, 2), 'Raw Data'!G317:J317, 0), AND('Raw Data'!L317-'Raw Data'!K317&lt;4, 'Raw Data'!L317-'Raw Data'!K317&gt;0)), 'Raw Data'!H317, 0))</f>
        <v>0</v>
      </c>
      <c r="P323">
        <f>IF(ISBLANK('Raw Data'!J317), 0, IF(AND(1=MATCH(LARGE('Raw Data'!G317:J317, 2), 'Raw Data'!G317:J317, 0), AND('Raw Data'!K317-'Raw Data'!L317&lt;4, 'Raw Data'!K317-'Raw Data'!L317&gt;0)), 'Raw Data'!G317, 0))</f>
        <v>0</v>
      </c>
      <c r="Q323">
        <f>IF(ISBLANK('Raw Data'!J317), 0, IF(AND(4=MATCH(LARGE('Raw Data'!G317:J317, 1), 'Raw Data'!G317:J317, 0), 'Raw Data'!L317-'Raw Data'!K317&gt;3), 'Raw Data'!J317, 0))</f>
        <v>0</v>
      </c>
      <c r="R323">
        <f>IF(ISBLANK('Raw Data'!J317), 0, IF(AND(3=MATCH(LARGE('Raw Data'!G317:J317, 1), 'Raw Data'!G317:J317, 0), 'Raw Data'!K317-'Raw Data'!L317&gt;3), 'Raw Data'!I317, 0))</f>
        <v>0</v>
      </c>
      <c r="S323">
        <f>IF(AND('Raw Data'!L317-'Raw Data'!K317&gt;4, 'Raw Data'!F317&lt;'Raw Data'!C317), 'Raw Data'!J317, 0)</f>
        <v>0</v>
      </c>
      <c r="T323">
        <f>IF(AND('Raw Data'!K317-'Raw Data'!L317&gt;4, 'Raw Data'!F317&gt;'Raw Data'!C317), 'Raw Data'!I317, 0)</f>
        <v>0</v>
      </c>
      <c r="U323">
        <f>IF(AND('Raw Data'!L317-'Raw Data'!K317&lt;3, 'Raw Data'!L317&gt;'Raw Data'!K317, 'Raw Data'!F317&lt;'Raw Data'!C317), 'Raw Data'!H317, 0)</f>
        <v>0</v>
      </c>
      <c r="V323">
        <f>IF(AND('Raw Data'!L317-'Raw Data'!K317&lt;3, 'Raw Data'!L317&gt;'Raw Data'!K317, 'Raw Data'!F317&gt;'Raw Data'!C317), 'Raw Data'!G317, 0)</f>
        <v>0</v>
      </c>
    </row>
    <row r="324" spans="1:22" x14ac:dyDescent="0.3">
      <c r="A324">
        <f>IF(AND('Raw Data'!F318&lt;'Raw Data'!C318, 'Raw Data'!L318&gt;'Raw Data'!K318, 'Raw Data'!L318-'Raw Data'!K318&gt;3), 'Raw Data'!J318, 0)</f>
        <v>0</v>
      </c>
      <c r="B324">
        <f>IF(AND('Raw Data'!C318&lt;'Raw Data'!F318, 'Raw Data'!K318&gt;'Raw Data'!L318, 'Raw Data'!K318-'Raw Data'!L318&gt;3), 'Raw Data'!I318, 0)</f>
        <v>0</v>
      </c>
      <c r="C324">
        <f>IF(AND('Raw Data'!F318&lt;'Raw Data'!C318, 'Raw Data'!L318&gt;'Raw Data'!K318, 'Raw Data'!L318-'Raw Data'!K318&lt;4), 'Raw Data'!H318, 0)</f>
        <v>0</v>
      </c>
      <c r="D324">
        <f>IF(AND('Raw Data'!C318&lt;'Raw Data'!F318, 'Raw Data'!K318&gt;'Raw Data'!L318, 'Raw Data'!K318-'Raw Data'!L318&lt;4), 'Raw Data'!G318, 0)</f>
        <v>0</v>
      </c>
      <c r="E324">
        <f>IF(ISBLANK('Raw Data'!J318), 0, IF(AND(4=MATCH(LARGE('Raw Data'!G318:J318, 4), 'Raw Data'!G318:J318, 0), 'Raw Data'!L318-'Raw Data'!K318&gt;3), 'Raw Data'!J318, 0))</f>
        <v>0</v>
      </c>
      <c r="F324">
        <f>IF(ISBLANK('Raw Data'!J318), 0, IF(AND(3=MATCH(LARGE('Raw Data'!G318:J318, 4), 'Raw Data'!G318:J318, 0), 'Raw Data'!K318-'Raw Data'!L318&gt;3), 'Raw Data'!I318, 0))</f>
        <v>0</v>
      </c>
      <c r="G324">
        <f>IF(ISBLANK('Raw Data'!J318), 0, IF(AND(2=MATCH(LARGE('Raw Data'!G318:J318, 4), 'Raw Data'!G318:J318, 0), AND('Raw Data'!L318-'Raw Data'!K318&lt;4, 'Raw Data'!L318-'Raw Data'!K318&gt;0)), 'Raw Data'!H318, 0))</f>
        <v>0</v>
      </c>
      <c r="H324">
        <f>IF(ISBLANK('Raw Data'!J318), 0, IF(AND(1=MATCH(LARGE('Raw Data'!G318:J318, 4), 'Raw Data'!G318:J318, 0), AND('Raw Data'!K318-'Raw Data'!L318&lt;4, 'Raw Data'!K318-'Raw Data'!L318&gt;0)), 'Raw Data'!G318, 0))</f>
        <v>0</v>
      </c>
      <c r="I324">
        <f>IF(ISBLANK('Raw Data'!J318), 0, IF(AND(4=MATCH(LARGE('Raw Data'!G318:J318, 3), 'Raw Data'!G318:J318, 0), 'Raw Data'!L318-'Raw Data'!K318&gt;3), 'Raw Data'!J318, 0))</f>
        <v>0</v>
      </c>
      <c r="J324">
        <f>IF(ISBLANK('Raw Data'!J318), 0, IF(AND(3=MATCH(LARGE('Raw Data'!G318:J318, 3), 'Raw Data'!G318:J318, 0), 'Raw Data'!K318-'Raw Data'!L318&gt;3), 'Raw Data'!I318, 0))</f>
        <v>0</v>
      </c>
      <c r="K324">
        <f>IF(ISBLANK('Raw Data'!J318), 0, IF(AND(2=MATCH(LARGE('Raw Data'!G318:J318, 3), 'Raw Data'!G318:J318, 0), AND('Raw Data'!L318-'Raw Data'!K318&lt;4, 'Raw Data'!L318-'Raw Data'!K318&gt;0)), 'Raw Data'!H318, 0))</f>
        <v>0</v>
      </c>
      <c r="L324">
        <f>IF(ISBLANK('Raw Data'!J318), 0, IF(AND(1=MATCH(LARGE('Raw Data'!G318:J318, 3), 'Raw Data'!G318:J318, 0), AND('Raw Data'!K318-'Raw Data'!L318&lt;4, 'Raw Data'!K318-'Raw Data'!L318&gt;0)), 'Raw Data'!G318, 0))</f>
        <v>0</v>
      </c>
      <c r="M324">
        <f>IF(ISBLANK('Raw Data'!J318), 0, IF(AND(4=MATCH(LARGE('Raw Data'!G318:J318, 2), 'Raw Data'!G318:J318, 0), 'Raw Data'!L318-'Raw Data'!K318&gt;3), 'Raw Data'!J318, 0))</f>
        <v>0</v>
      </c>
      <c r="N324">
        <f>IF(ISBLANK('Raw Data'!J318), 0, IF(AND(3=MATCH(LARGE('Raw Data'!G318:J318, 2), 'Raw Data'!G318:J318, 0), 'Raw Data'!K318-'Raw Data'!L318&gt;3), 'Raw Data'!I318, 0))</f>
        <v>0</v>
      </c>
      <c r="O324">
        <f>IF(ISBLANK('Raw Data'!J318), 0, IF(AND(2=MATCH(LARGE('Raw Data'!G318:J318, 2), 'Raw Data'!G318:J318, 0), AND('Raw Data'!L318-'Raw Data'!K318&lt;4, 'Raw Data'!L318-'Raw Data'!K318&gt;0)), 'Raw Data'!H318, 0))</f>
        <v>0</v>
      </c>
      <c r="P324">
        <f>IF(ISBLANK('Raw Data'!J318), 0, IF(AND(1=MATCH(LARGE('Raw Data'!G318:J318, 2), 'Raw Data'!G318:J318, 0), AND('Raw Data'!K318-'Raw Data'!L318&lt;4, 'Raw Data'!K318-'Raw Data'!L318&gt;0)), 'Raw Data'!G318, 0))</f>
        <v>0</v>
      </c>
      <c r="Q324">
        <f>IF(ISBLANK('Raw Data'!J318), 0, IF(AND(4=MATCH(LARGE('Raw Data'!G318:J318, 1), 'Raw Data'!G318:J318, 0), 'Raw Data'!L318-'Raw Data'!K318&gt;3), 'Raw Data'!J318, 0))</f>
        <v>0</v>
      </c>
      <c r="R324">
        <f>IF(ISBLANK('Raw Data'!J318), 0, IF(AND(3=MATCH(LARGE('Raw Data'!G318:J318, 1), 'Raw Data'!G318:J318, 0), 'Raw Data'!K318-'Raw Data'!L318&gt;3), 'Raw Data'!I318, 0))</f>
        <v>0</v>
      </c>
      <c r="S324">
        <f>IF(AND('Raw Data'!L318-'Raw Data'!K318&gt;4, 'Raw Data'!F318&lt;'Raw Data'!C318), 'Raw Data'!J318, 0)</f>
        <v>0</v>
      </c>
      <c r="T324">
        <f>IF(AND('Raw Data'!K318-'Raw Data'!L318&gt;4, 'Raw Data'!F318&gt;'Raw Data'!C318), 'Raw Data'!I318, 0)</f>
        <v>0</v>
      </c>
      <c r="U324">
        <f>IF(AND('Raw Data'!L318-'Raw Data'!K318&lt;3, 'Raw Data'!L318&gt;'Raw Data'!K318, 'Raw Data'!F318&lt;'Raw Data'!C318), 'Raw Data'!H318, 0)</f>
        <v>0</v>
      </c>
      <c r="V324">
        <f>IF(AND('Raw Data'!L318-'Raw Data'!K318&lt;3, 'Raw Data'!L318&gt;'Raw Data'!K318, 'Raw Data'!F318&gt;'Raw Data'!C318), 'Raw Data'!G318, 0)</f>
        <v>0</v>
      </c>
    </row>
    <row r="325" spans="1:22" x14ac:dyDescent="0.3">
      <c r="A325">
        <f>IF(AND('Raw Data'!F319&lt;'Raw Data'!C319, 'Raw Data'!L319&gt;'Raw Data'!K319, 'Raw Data'!L319-'Raw Data'!K319&gt;3), 'Raw Data'!J319, 0)</f>
        <v>0</v>
      </c>
      <c r="B325">
        <f>IF(AND('Raw Data'!C319&lt;'Raw Data'!F319, 'Raw Data'!K319&gt;'Raw Data'!L319, 'Raw Data'!K319-'Raw Data'!L319&gt;3), 'Raw Data'!I319, 0)</f>
        <v>0</v>
      </c>
      <c r="C325">
        <f>IF(AND('Raw Data'!F319&lt;'Raw Data'!C319, 'Raw Data'!L319&gt;'Raw Data'!K319, 'Raw Data'!L319-'Raw Data'!K319&lt;4), 'Raw Data'!H319, 0)</f>
        <v>0</v>
      </c>
      <c r="D325">
        <f>IF(AND('Raw Data'!C319&lt;'Raw Data'!F319, 'Raw Data'!K319&gt;'Raw Data'!L319, 'Raw Data'!K319-'Raw Data'!L319&lt;4), 'Raw Data'!G319, 0)</f>
        <v>0</v>
      </c>
      <c r="E325">
        <f>IF(ISBLANK('Raw Data'!J319), 0, IF(AND(4=MATCH(LARGE('Raw Data'!G319:J319, 4), 'Raw Data'!G319:J319, 0), 'Raw Data'!L319-'Raw Data'!K319&gt;3), 'Raw Data'!J319, 0))</f>
        <v>0</v>
      </c>
      <c r="F325">
        <f>IF(ISBLANK('Raw Data'!J319), 0, IF(AND(3=MATCH(LARGE('Raw Data'!G319:J319, 4), 'Raw Data'!G319:J319, 0), 'Raw Data'!K319-'Raw Data'!L319&gt;3), 'Raw Data'!I319, 0))</f>
        <v>0</v>
      </c>
      <c r="G325">
        <f>IF(ISBLANK('Raw Data'!J319), 0, IF(AND(2=MATCH(LARGE('Raw Data'!G319:J319, 4), 'Raw Data'!G319:J319, 0), AND('Raw Data'!L319-'Raw Data'!K319&lt;4, 'Raw Data'!L319-'Raw Data'!K319&gt;0)), 'Raw Data'!H319, 0))</f>
        <v>0</v>
      </c>
      <c r="H325">
        <f>IF(ISBLANK('Raw Data'!J319), 0, IF(AND(1=MATCH(LARGE('Raw Data'!G319:J319, 4), 'Raw Data'!G319:J319, 0), AND('Raw Data'!K319-'Raw Data'!L319&lt;4, 'Raw Data'!K319-'Raw Data'!L319&gt;0)), 'Raw Data'!G319, 0))</f>
        <v>0</v>
      </c>
      <c r="I325">
        <f>IF(ISBLANK('Raw Data'!J319), 0, IF(AND(4=MATCH(LARGE('Raw Data'!G319:J319, 3), 'Raw Data'!G319:J319, 0), 'Raw Data'!L319-'Raw Data'!K319&gt;3), 'Raw Data'!J319, 0))</f>
        <v>0</v>
      </c>
      <c r="J325">
        <f>IF(ISBLANK('Raw Data'!J319), 0, IF(AND(3=MATCH(LARGE('Raw Data'!G319:J319, 3), 'Raw Data'!G319:J319, 0), 'Raw Data'!K319-'Raw Data'!L319&gt;3), 'Raw Data'!I319, 0))</f>
        <v>0</v>
      </c>
      <c r="K325">
        <f>IF(ISBLANK('Raw Data'!J319), 0, IF(AND(2=MATCH(LARGE('Raw Data'!G319:J319, 3), 'Raw Data'!G319:J319, 0), AND('Raw Data'!L319-'Raw Data'!K319&lt;4, 'Raw Data'!L319-'Raw Data'!K319&gt;0)), 'Raw Data'!H319, 0))</f>
        <v>0</v>
      </c>
      <c r="L325">
        <f>IF(ISBLANK('Raw Data'!J319), 0, IF(AND(1=MATCH(LARGE('Raw Data'!G319:J319, 3), 'Raw Data'!G319:J319, 0), AND('Raw Data'!K319-'Raw Data'!L319&lt;4, 'Raw Data'!K319-'Raw Data'!L319&gt;0)), 'Raw Data'!G319, 0))</f>
        <v>0</v>
      </c>
      <c r="M325">
        <f>IF(ISBLANK('Raw Data'!J319), 0, IF(AND(4=MATCH(LARGE('Raw Data'!G319:J319, 2), 'Raw Data'!G319:J319, 0), 'Raw Data'!L319-'Raw Data'!K319&gt;3), 'Raw Data'!J319, 0))</f>
        <v>0</v>
      </c>
      <c r="N325">
        <f>IF(ISBLANK('Raw Data'!J319), 0, IF(AND(3=MATCH(LARGE('Raw Data'!G319:J319, 2), 'Raw Data'!G319:J319, 0), 'Raw Data'!K319-'Raw Data'!L319&gt;3), 'Raw Data'!I319, 0))</f>
        <v>0</v>
      </c>
      <c r="O325">
        <f>IF(ISBLANK('Raw Data'!J319), 0, IF(AND(2=MATCH(LARGE('Raw Data'!G319:J319, 2), 'Raw Data'!G319:J319, 0), AND('Raw Data'!L319-'Raw Data'!K319&lt;4, 'Raw Data'!L319-'Raw Data'!K319&gt;0)), 'Raw Data'!H319, 0))</f>
        <v>0</v>
      </c>
      <c r="P325">
        <f>IF(ISBLANK('Raw Data'!J319), 0, IF(AND(1=MATCH(LARGE('Raw Data'!G319:J319, 2), 'Raw Data'!G319:J319, 0), AND('Raw Data'!K319-'Raw Data'!L319&lt;4, 'Raw Data'!K319-'Raw Data'!L319&gt;0)), 'Raw Data'!G319, 0))</f>
        <v>0</v>
      </c>
      <c r="Q325">
        <f>IF(ISBLANK('Raw Data'!J319), 0, IF(AND(4=MATCH(LARGE('Raw Data'!G319:J319, 1), 'Raw Data'!G319:J319, 0), 'Raw Data'!L319-'Raw Data'!K319&gt;3), 'Raw Data'!J319, 0))</f>
        <v>0</v>
      </c>
      <c r="R325">
        <f>IF(ISBLANK('Raw Data'!J319), 0, IF(AND(3=MATCH(LARGE('Raw Data'!G319:J319, 1), 'Raw Data'!G319:J319, 0), 'Raw Data'!K319-'Raw Data'!L319&gt;3), 'Raw Data'!I319, 0))</f>
        <v>0</v>
      </c>
      <c r="S325">
        <f>IF(AND('Raw Data'!L319-'Raw Data'!K319&gt;4, 'Raw Data'!F319&lt;'Raw Data'!C319), 'Raw Data'!J319, 0)</f>
        <v>0</v>
      </c>
      <c r="T325">
        <f>IF(AND('Raw Data'!K319-'Raw Data'!L319&gt;4, 'Raw Data'!F319&gt;'Raw Data'!C319), 'Raw Data'!I319, 0)</f>
        <v>0</v>
      </c>
      <c r="U325">
        <f>IF(AND('Raw Data'!L319-'Raw Data'!K319&lt;3, 'Raw Data'!L319&gt;'Raw Data'!K319, 'Raw Data'!F319&lt;'Raw Data'!C319), 'Raw Data'!H319, 0)</f>
        <v>0</v>
      </c>
      <c r="V325">
        <f>IF(AND('Raw Data'!L319-'Raw Data'!K319&lt;3, 'Raw Data'!L319&gt;'Raw Data'!K319, 'Raw Data'!F319&gt;'Raw Data'!C319), 'Raw Data'!G319, 0)</f>
        <v>0</v>
      </c>
    </row>
    <row r="326" spans="1:22" x14ac:dyDescent="0.3">
      <c r="A326">
        <f>IF(AND('Raw Data'!F320&lt;'Raw Data'!C320, 'Raw Data'!L320&gt;'Raw Data'!K320, 'Raw Data'!L320-'Raw Data'!K320&gt;3), 'Raw Data'!J320, 0)</f>
        <v>0</v>
      </c>
      <c r="B326">
        <f>IF(AND('Raw Data'!C320&lt;'Raw Data'!F320, 'Raw Data'!K320&gt;'Raw Data'!L320, 'Raw Data'!K320-'Raw Data'!L320&gt;3), 'Raw Data'!I320, 0)</f>
        <v>0</v>
      </c>
      <c r="C326">
        <f>IF(AND('Raw Data'!F320&lt;'Raw Data'!C320, 'Raw Data'!L320&gt;'Raw Data'!K320, 'Raw Data'!L320-'Raw Data'!K320&lt;4), 'Raw Data'!H320, 0)</f>
        <v>0</v>
      </c>
      <c r="D326">
        <f>IF(AND('Raw Data'!C320&lt;'Raw Data'!F320, 'Raw Data'!K320&gt;'Raw Data'!L320, 'Raw Data'!K320-'Raw Data'!L320&lt;4), 'Raw Data'!G320, 0)</f>
        <v>0</v>
      </c>
      <c r="E326">
        <f>IF(ISBLANK('Raw Data'!J320), 0, IF(AND(4=MATCH(LARGE('Raw Data'!G320:J320, 4), 'Raw Data'!G320:J320, 0), 'Raw Data'!L320-'Raw Data'!K320&gt;3), 'Raw Data'!J320, 0))</f>
        <v>0</v>
      </c>
      <c r="F326">
        <f>IF(ISBLANK('Raw Data'!J320), 0, IF(AND(3=MATCH(LARGE('Raw Data'!G320:J320, 4), 'Raw Data'!G320:J320, 0), 'Raw Data'!K320-'Raw Data'!L320&gt;3), 'Raw Data'!I320, 0))</f>
        <v>0</v>
      </c>
      <c r="G326">
        <f>IF(ISBLANK('Raw Data'!J320), 0, IF(AND(2=MATCH(LARGE('Raw Data'!G320:J320, 4), 'Raw Data'!G320:J320, 0), AND('Raw Data'!L320-'Raw Data'!K320&lt;4, 'Raw Data'!L320-'Raw Data'!K320&gt;0)), 'Raw Data'!H320, 0))</f>
        <v>0</v>
      </c>
      <c r="H326">
        <f>IF(ISBLANK('Raw Data'!J320), 0, IF(AND(1=MATCH(LARGE('Raw Data'!G320:J320, 4), 'Raw Data'!G320:J320, 0), AND('Raw Data'!K320-'Raw Data'!L320&lt;4, 'Raw Data'!K320-'Raw Data'!L320&gt;0)), 'Raw Data'!G320, 0))</f>
        <v>0</v>
      </c>
      <c r="I326">
        <f>IF(ISBLANK('Raw Data'!J320), 0, IF(AND(4=MATCH(LARGE('Raw Data'!G320:J320, 3), 'Raw Data'!G320:J320, 0), 'Raw Data'!L320-'Raw Data'!K320&gt;3), 'Raw Data'!J320, 0))</f>
        <v>0</v>
      </c>
      <c r="J326">
        <f>IF(ISBLANK('Raw Data'!J320), 0, IF(AND(3=MATCH(LARGE('Raw Data'!G320:J320, 3), 'Raw Data'!G320:J320, 0), 'Raw Data'!K320-'Raw Data'!L320&gt;3), 'Raw Data'!I320, 0))</f>
        <v>0</v>
      </c>
      <c r="K326">
        <f>IF(ISBLANK('Raw Data'!J320), 0, IF(AND(2=MATCH(LARGE('Raw Data'!G320:J320, 3), 'Raw Data'!G320:J320, 0), AND('Raw Data'!L320-'Raw Data'!K320&lt;4, 'Raw Data'!L320-'Raw Data'!K320&gt;0)), 'Raw Data'!H320, 0))</f>
        <v>0</v>
      </c>
      <c r="L326">
        <f>IF(ISBLANK('Raw Data'!J320), 0, IF(AND(1=MATCH(LARGE('Raw Data'!G320:J320, 3), 'Raw Data'!G320:J320, 0), AND('Raw Data'!K320-'Raw Data'!L320&lt;4, 'Raw Data'!K320-'Raw Data'!L320&gt;0)), 'Raw Data'!G320, 0))</f>
        <v>0</v>
      </c>
      <c r="M326">
        <f>IF(ISBLANK('Raw Data'!J320), 0, IF(AND(4=MATCH(LARGE('Raw Data'!G320:J320, 2), 'Raw Data'!G320:J320, 0), 'Raw Data'!L320-'Raw Data'!K320&gt;3), 'Raw Data'!J320, 0))</f>
        <v>0</v>
      </c>
      <c r="N326">
        <f>IF(ISBLANK('Raw Data'!J320), 0, IF(AND(3=MATCH(LARGE('Raw Data'!G320:J320, 2), 'Raw Data'!G320:J320, 0), 'Raw Data'!K320-'Raw Data'!L320&gt;3), 'Raw Data'!I320, 0))</f>
        <v>0</v>
      </c>
      <c r="O326">
        <f>IF(ISBLANK('Raw Data'!J320), 0, IF(AND(2=MATCH(LARGE('Raw Data'!G320:J320, 2), 'Raw Data'!G320:J320, 0), AND('Raw Data'!L320-'Raw Data'!K320&lt;4, 'Raw Data'!L320-'Raw Data'!K320&gt;0)), 'Raw Data'!H320, 0))</f>
        <v>0</v>
      </c>
      <c r="P326">
        <f>IF(ISBLANK('Raw Data'!J320), 0, IF(AND(1=MATCH(LARGE('Raw Data'!G320:J320, 2), 'Raw Data'!G320:J320, 0), AND('Raw Data'!K320-'Raw Data'!L320&lt;4, 'Raw Data'!K320-'Raw Data'!L320&gt;0)), 'Raw Data'!G320, 0))</f>
        <v>0</v>
      </c>
      <c r="Q326">
        <f>IF(ISBLANK('Raw Data'!J320), 0, IF(AND(4=MATCH(LARGE('Raw Data'!G320:J320, 1), 'Raw Data'!G320:J320, 0), 'Raw Data'!L320-'Raw Data'!K320&gt;3), 'Raw Data'!J320, 0))</f>
        <v>0</v>
      </c>
      <c r="R326">
        <f>IF(ISBLANK('Raw Data'!J320), 0, IF(AND(3=MATCH(LARGE('Raw Data'!G320:J320, 1), 'Raw Data'!G320:J320, 0), 'Raw Data'!K320-'Raw Data'!L320&gt;3), 'Raw Data'!I320, 0))</f>
        <v>0</v>
      </c>
      <c r="S326">
        <f>IF(AND('Raw Data'!L320-'Raw Data'!K320&gt;4, 'Raw Data'!F320&lt;'Raw Data'!C320), 'Raw Data'!J320, 0)</f>
        <v>0</v>
      </c>
      <c r="T326">
        <f>IF(AND('Raw Data'!K320-'Raw Data'!L320&gt;4, 'Raw Data'!F320&gt;'Raw Data'!C320), 'Raw Data'!I320, 0)</f>
        <v>0</v>
      </c>
      <c r="U326">
        <f>IF(AND('Raw Data'!L320-'Raw Data'!K320&lt;3, 'Raw Data'!L320&gt;'Raw Data'!K320, 'Raw Data'!F320&lt;'Raw Data'!C320), 'Raw Data'!H320, 0)</f>
        <v>0</v>
      </c>
      <c r="V326">
        <f>IF(AND('Raw Data'!L320-'Raw Data'!K320&lt;3, 'Raw Data'!L320&gt;'Raw Data'!K320, 'Raw Data'!F320&gt;'Raw Data'!C320), 'Raw Data'!G320, 0)</f>
        <v>0</v>
      </c>
    </row>
    <row r="327" spans="1:22" x14ac:dyDescent="0.3">
      <c r="A327">
        <f>IF(AND('Raw Data'!F321&lt;'Raw Data'!C321, 'Raw Data'!L321&gt;'Raw Data'!K321, 'Raw Data'!L321-'Raw Data'!K321&gt;3), 'Raw Data'!J321, 0)</f>
        <v>0</v>
      </c>
      <c r="B327">
        <f>IF(AND('Raw Data'!C321&lt;'Raw Data'!F321, 'Raw Data'!K321&gt;'Raw Data'!L321, 'Raw Data'!K321-'Raw Data'!L321&gt;3), 'Raw Data'!I321, 0)</f>
        <v>0</v>
      </c>
      <c r="C327">
        <f>IF(AND('Raw Data'!F321&lt;'Raw Data'!C321, 'Raw Data'!L321&gt;'Raw Data'!K321, 'Raw Data'!L321-'Raw Data'!K321&lt;4), 'Raw Data'!H321, 0)</f>
        <v>0</v>
      </c>
      <c r="D327">
        <f>IF(AND('Raw Data'!C321&lt;'Raw Data'!F321, 'Raw Data'!K321&gt;'Raw Data'!L321, 'Raw Data'!K321-'Raw Data'!L321&lt;4), 'Raw Data'!G321, 0)</f>
        <v>0</v>
      </c>
      <c r="E327">
        <f>IF(ISBLANK('Raw Data'!J321), 0, IF(AND(4=MATCH(LARGE('Raw Data'!G321:J321, 4), 'Raw Data'!G321:J321, 0), 'Raw Data'!L321-'Raw Data'!K321&gt;3), 'Raw Data'!J321, 0))</f>
        <v>0</v>
      </c>
      <c r="F327">
        <f>IF(ISBLANK('Raw Data'!J321), 0, IF(AND(3=MATCH(LARGE('Raw Data'!G321:J321, 4), 'Raw Data'!G321:J321, 0), 'Raw Data'!K321-'Raw Data'!L321&gt;3), 'Raw Data'!I321, 0))</f>
        <v>0</v>
      </c>
      <c r="G327">
        <f>IF(ISBLANK('Raw Data'!J321), 0, IF(AND(2=MATCH(LARGE('Raw Data'!G321:J321, 4), 'Raw Data'!G321:J321, 0), AND('Raw Data'!L321-'Raw Data'!K321&lt;4, 'Raw Data'!L321-'Raw Data'!K321&gt;0)), 'Raw Data'!H321, 0))</f>
        <v>0</v>
      </c>
      <c r="H327">
        <f>IF(ISBLANK('Raw Data'!J321), 0, IF(AND(1=MATCH(LARGE('Raw Data'!G321:J321, 4), 'Raw Data'!G321:J321, 0), AND('Raw Data'!K321-'Raw Data'!L321&lt;4, 'Raw Data'!K321-'Raw Data'!L321&gt;0)), 'Raw Data'!G321, 0))</f>
        <v>0</v>
      </c>
      <c r="I327">
        <f>IF(ISBLANK('Raw Data'!J321), 0, IF(AND(4=MATCH(LARGE('Raw Data'!G321:J321, 3), 'Raw Data'!G321:J321, 0), 'Raw Data'!L321-'Raw Data'!K321&gt;3), 'Raw Data'!J321, 0))</f>
        <v>0</v>
      </c>
      <c r="J327">
        <f>IF(ISBLANK('Raw Data'!J321), 0, IF(AND(3=MATCH(LARGE('Raw Data'!G321:J321, 3), 'Raw Data'!G321:J321, 0), 'Raw Data'!K321-'Raw Data'!L321&gt;3), 'Raw Data'!I321, 0))</f>
        <v>0</v>
      </c>
      <c r="K327">
        <f>IF(ISBLANK('Raw Data'!J321), 0, IF(AND(2=MATCH(LARGE('Raw Data'!G321:J321, 3), 'Raw Data'!G321:J321, 0), AND('Raw Data'!L321-'Raw Data'!K321&lt;4, 'Raw Data'!L321-'Raw Data'!K321&gt;0)), 'Raw Data'!H321, 0))</f>
        <v>0</v>
      </c>
      <c r="L327">
        <f>IF(ISBLANK('Raw Data'!J321), 0, IF(AND(1=MATCH(LARGE('Raw Data'!G321:J321, 3), 'Raw Data'!G321:J321, 0), AND('Raw Data'!K321-'Raw Data'!L321&lt;4, 'Raw Data'!K321-'Raw Data'!L321&gt;0)), 'Raw Data'!G321, 0))</f>
        <v>0</v>
      </c>
      <c r="M327">
        <f>IF(ISBLANK('Raw Data'!J321), 0, IF(AND(4=MATCH(LARGE('Raw Data'!G321:J321, 2), 'Raw Data'!G321:J321, 0), 'Raw Data'!L321-'Raw Data'!K321&gt;3), 'Raw Data'!J321, 0))</f>
        <v>0</v>
      </c>
      <c r="N327">
        <f>IF(ISBLANK('Raw Data'!J321), 0, IF(AND(3=MATCH(LARGE('Raw Data'!G321:J321, 2), 'Raw Data'!G321:J321, 0), 'Raw Data'!K321-'Raw Data'!L321&gt;3), 'Raw Data'!I321, 0))</f>
        <v>0</v>
      </c>
      <c r="O327">
        <f>IF(ISBLANK('Raw Data'!J321), 0, IF(AND(2=MATCH(LARGE('Raw Data'!G321:J321, 2), 'Raw Data'!G321:J321, 0), AND('Raw Data'!L321-'Raw Data'!K321&lt;4, 'Raw Data'!L321-'Raw Data'!K321&gt;0)), 'Raw Data'!H321, 0))</f>
        <v>0</v>
      </c>
      <c r="P327">
        <f>IF(ISBLANK('Raw Data'!J321), 0, IF(AND(1=MATCH(LARGE('Raw Data'!G321:J321, 2), 'Raw Data'!G321:J321, 0), AND('Raw Data'!K321-'Raw Data'!L321&lt;4, 'Raw Data'!K321-'Raw Data'!L321&gt;0)), 'Raw Data'!G321, 0))</f>
        <v>0</v>
      </c>
      <c r="Q327">
        <f>IF(ISBLANK('Raw Data'!J321), 0, IF(AND(4=MATCH(LARGE('Raw Data'!G321:J321, 1), 'Raw Data'!G321:J321, 0), 'Raw Data'!L321-'Raw Data'!K321&gt;3), 'Raw Data'!J321, 0))</f>
        <v>0</v>
      </c>
      <c r="R327">
        <f>IF(ISBLANK('Raw Data'!J321), 0, IF(AND(3=MATCH(LARGE('Raw Data'!G321:J321, 1), 'Raw Data'!G321:J321, 0), 'Raw Data'!K321-'Raw Data'!L321&gt;3), 'Raw Data'!I321, 0))</f>
        <v>0</v>
      </c>
      <c r="S327">
        <f>IF(AND('Raw Data'!L321-'Raw Data'!K321&gt;4, 'Raw Data'!F321&lt;'Raw Data'!C321), 'Raw Data'!J321, 0)</f>
        <v>0</v>
      </c>
      <c r="T327">
        <f>IF(AND('Raw Data'!K321-'Raw Data'!L321&gt;4, 'Raw Data'!F321&gt;'Raw Data'!C321), 'Raw Data'!I321, 0)</f>
        <v>0</v>
      </c>
      <c r="U327">
        <f>IF(AND('Raw Data'!L321-'Raw Data'!K321&lt;3, 'Raw Data'!L321&gt;'Raw Data'!K321, 'Raw Data'!F321&lt;'Raw Data'!C321), 'Raw Data'!H321, 0)</f>
        <v>0</v>
      </c>
      <c r="V327">
        <f>IF(AND('Raw Data'!L321-'Raw Data'!K321&lt;3, 'Raw Data'!L321&gt;'Raw Data'!K321, 'Raw Data'!F321&gt;'Raw Data'!C321), 'Raw Data'!G321, 0)</f>
        <v>0</v>
      </c>
    </row>
    <row r="328" spans="1:22" x14ac:dyDescent="0.3">
      <c r="A328">
        <f>IF(AND('Raw Data'!F322&lt;'Raw Data'!C322, 'Raw Data'!L322&gt;'Raw Data'!K322, 'Raw Data'!L322-'Raw Data'!K322&gt;3), 'Raw Data'!J322, 0)</f>
        <v>0</v>
      </c>
      <c r="B328">
        <f>IF(AND('Raw Data'!C322&lt;'Raw Data'!F322, 'Raw Data'!K322&gt;'Raw Data'!L322, 'Raw Data'!K322-'Raw Data'!L322&gt;3), 'Raw Data'!I322, 0)</f>
        <v>0</v>
      </c>
      <c r="C328">
        <f>IF(AND('Raw Data'!F322&lt;'Raw Data'!C322, 'Raw Data'!L322&gt;'Raw Data'!K322, 'Raw Data'!L322-'Raw Data'!K322&lt;4), 'Raw Data'!H322, 0)</f>
        <v>0</v>
      </c>
      <c r="D328">
        <f>IF(AND('Raw Data'!C322&lt;'Raw Data'!F322, 'Raw Data'!K322&gt;'Raw Data'!L322, 'Raw Data'!K322-'Raw Data'!L322&lt;4), 'Raw Data'!G322, 0)</f>
        <v>0</v>
      </c>
      <c r="E328">
        <f>IF(ISBLANK('Raw Data'!J322), 0, IF(AND(4=MATCH(LARGE('Raw Data'!G322:J322, 4), 'Raw Data'!G322:J322, 0), 'Raw Data'!L322-'Raw Data'!K322&gt;3), 'Raw Data'!J322, 0))</f>
        <v>0</v>
      </c>
      <c r="F328">
        <f>IF(ISBLANK('Raw Data'!J322), 0, IF(AND(3=MATCH(LARGE('Raw Data'!G322:J322, 4), 'Raw Data'!G322:J322, 0), 'Raw Data'!K322-'Raw Data'!L322&gt;3), 'Raw Data'!I322, 0))</f>
        <v>0</v>
      </c>
      <c r="G328">
        <f>IF(ISBLANK('Raw Data'!J322), 0, IF(AND(2=MATCH(LARGE('Raw Data'!G322:J322, 4), 'Raw Data'!G322:J322, 0), AND('Raw Data'!L322-'Raw Data'!K322&lt;4, 'Raw Data'!L322-'Raw Data'!K322&gt;0)), 'Raw Data'!H322, 0))</f>
        <v>0</v>
      </c>
      <c r="H328">
        <f>IF(ISBLANK('Raw Data'!J322), 0, IF(AND(1=MATCH(LARGE('Raw Data'!G322:J322, 4), 'Raw Data'!G322:J322, 0), AND('Raw Data'!K322-'Raw Data'!L322&lt;4, 'Raw Data'!K322-'Raw Data'!L322&gt;0)), 'Raw Data'!G322, 0))</f>
        <v>0</v>
      </c>
      <c r="I328">
        <f>IF(ISBLANK('Raw Data'!J322), 0, IF(AND(4=MATCH(LARGE('Raw Data'!G322:J322, 3), 'Raw Data'!G322:J322, 0), 'Raw Data'!L322-'Raw Data'!K322&gt;3), 'Raw Data'!J322, 0))</f>
        <v>0</v>
      </c>
      <c r="J328">
        <f>IF(ISBLANK('Raw Data'!J322), 0, IF(AND(3=MATCH(LARGE('Raw Data'!G322:J322, 3), 'Raw Data'!G322:J322, 0), 'Raw Data'!K322-'Raw Data'!L322&gt;3), 'Raw Data'!I322, 0))</f>
        <v>0</v>
      </c>
      <c r="K328">
        <f>IF(ISBLANK('Raw Data'!J322), 0, IF(AND(2=MATCH(LARGE('Raw Data'!G322:J322, 3), 'Raw Data'!G322:J322, 0), AND('Raw Data'!L322-'Raw Data'!K322&lt;4, 'Raw Data'!L322-'Raw Data'!K322&gt;0)), 'Raw Data'!H322, 0))</f>
        <v>0</v>
      </c>
      <c r="L328">
        <f>IF(ISBLANK('Raw Data'!J322), 0, IF(AND(1=MATCH(LARGE('Raw Data'!G322:J322, 3), 'Raw Data'!G322:J322, 0), AND('Raw Data'!K322-'Raw Data'!L322&lt;4, 'Raw Data'!K322-'Raw Data'!L322&gt;0)), 'Raw Data'!G322, 0))</f>
        <v>0</v>
      </c>
      <c r="M328">
        <f>IF(ISBLANK('Raw Data'!J322), 0, IF(AND(4=MATCH(LARGE('Raw Data'!G322:J322, 2), 'Raw Data'!G322:J322, 0), 'Raw Data'!L322-'Raw Data'!K322&gt;3), 'Raw Data'!J322, 0))</f>
        <v>0</v>
      </c>
      <c r="N328">
        <f>IF(ISBLANK('Raw Data'!J322), 0, IF(AND(3=MATCH(LARGE('Raw Data'!G322:J322, 2), 'Raw Data'!G322:J322, 0), 'Raw Data'!K322-'Raw Data'!L322&gt;3), 'Raw Data'!I322, 0))</f>
        <v>0</v>
      </c>
      <c r="O328">
        <f>IF(ISBLANK('Raw Data'!J322), 0, IF(AND(2=MATCH(LARGE('Raw Data'!G322:J322, 2), 'Raw Data'!G322:J322, 0), AND('Raw Data'!L322-'Raw Data'!K322&lt;4, 'Raw Data'!L322-'Raw Data'!K322&gt;0)), 'Raw Data'!H322, 0))</f>
        <v>0</v>
      </c>
      <c r="P328">
        <f>IF(ISBLANK('Raw Data'!J322), 0, IF(AND(1=MATCH(LARGE('Raw Data'!G322:J322, 2), 'Raw Data'!G322:J322, 0), AND('Raw Data'!K322-'Raw Data'!L322&lt;4, 'Raw Data'!K322-'Raw Data'!L322&gt;0)), 'Raw Data'!G322, 0))</f>
        <v>0</v>
      </c>
      <c r="Q328">
        <f>IF(ISBLANK('Raw Data'!J322), 0, IF(AND(4=MATCH(LARGE('Raw Data'!G322:J322, 1), 'Raw Data'!G322:J322, 0), 'Raw Data'!L322-'Raw Data'!K322&gt;3), 'Raw Data'!J322, 0))</f>
        <v>0</v>
      </c>
      <c r="R328">
        <f>IF(ISBLANK('Raw Data'!J322), 0, IF(AND(3=MATCH(LARGE('Raw Data'!G322:J322, 1), 'Raw Data'!G322:J322, 0), 'Raw Data'!K322-'Raw Data'!L322&gt;3), 'Raw Data'!I322, 0))</f>
        <v>0</v>
      </c>
      <c r="S328">
        <f>IF(AND('Raw Data'!L322-'Raw Data'!K322&gt;4, 'Raw Data'!F322&lt;'Raw Data'!C322), 'Raw Data'!J322, 0)</f>
        <v>0</v>
      </c>
      <c r="T328">
        <f>IF(AND('Raw Data'!K322-'Raw Data'!L322&gt;4, 'Raw Data'!F322&gt;'Raw Data'!C322), 'Raw Data'!I322, 0)</f>
        <v>0</v>
      </c>
      <c r="U328">
        <f>IF(AND('Raw Data'!L322-'Raw Data'!K322&lt;3, 'Raw Data'!L322&gt;'Raw Data'!K322, 'Raw Data'!F322&lt;'Raw Data'!C322), 'Raw Data'!H322, 0)</f>
        <v>0</v>
      </c>
      <c r="V328">
        <f>IF(AND('Raw Data'!L322-'Raw Data'!K322&lt;3, 'Raw Data'!L322&gt;'Raw Data'!K322, 'Raw Data'!F322&gt;'Raw Data'!C322), 'Raw Data'!G322, 0)</f>
        <v>0</v>
      </c>
    </row>
    <row r="329" spans="1:22" x14ac:dyDescent="0.3">
      <c r="A329">
        <f>IF(AND('Raw Data'!F323&lt;'Raw Data'!C323, 'Raw Data'!L323&gt;'Raw Data'!K323, 'Raw Data'!L323-'Raw Data'!K323&gt;3), 'Raw Data'!J323, 0)</f>
        <v>0</v>
      </c>
      <c r="B329">
        <f>IF(AND('Raw Data'!C323&lt;'Raw Data'!F323, 'Raw Data'!K323&gt;'Raw Data'!L323, 'Raw Data'!K323-'Raw Data'!L323&gt;3), 'Raw Data'!I323, 0)</f>
        <v>0</v>
      </c>
      <c r="C329">
        <f>IF(AND('Raw Data'!F323&lt;'Raw Data'!C323, 'Raw Data'!L323&gt;'Raw Data'!K323, 'Raw Data'!L323-'Raw Data'!K323&lt;4), 'Raw Data'!H323, 0)</f>
        <v>0</v>
      </c>
      <c r="D329">
        <f>IF(AND('Raw Data'!C323&lt;'Raw Data'!F323, 'Raw Data'!K323&gt;'Raw Data'!L323, 'Raw Data'!K323-'Raw Data'!L323&lt;4), 'Raw Data'!G323, 0)</f>
        <v>0</v>
      </c>
      <c r="E329">
        <f>IF(ISBLANK('Raw Data'!J323), 0, IF(AND(4=MATCH(LARGE('Raw Data'!G323:J323, 4), 'Raw Data'!G323:J323, 0), 'Raw Data'!L323-'Raw Data'!K323&gt;3), 'Raw Data'!J323, 0))</f>
        <v>0</v>
      </c>
      <c r="F329">
        <f>IF(ISBLANK('Raw Data'!J323), 0, IF(AND(3=MATCH(LARGE('Raw Data'!G323:J323, 4), 'Raw Data'!G323:J323, 0), 'Raw Data'!K323-'Raw Data'!L323&gt;3), 'Raw Data'!I323, 0))</f>
        <v>0</v>
      </c>
      <c r="G329">
        <f>IF(ISBLANK('Raw Data'!J323), 0, IF(AND(2=MATCH(LARGE('Raw Data'!G323:J323, 4), 'Raw Data'!G323:J323, 0), AND('Raw Data'!L323-'Raw Data'!K323&lt;4, 'Raw Data'!L323-'Raw Data'!K323&gt;0)), 'Raw Data'!H323, 0))</f>
        <v>0</v>
      </c>
      <c r="H329">
        <f>IF(ISBLANK('Raw Data'!J323), 0, IF(AND(1=MATCH(LARGE('Raw Data'!G323:J323, 4), 'Raw Data'!G323:J323, 0), AND('Raw Data'!K323-'Raw Data'!L323&lt;4, 'Raw Data'!K323-'Raw Data'!L323&gt;0)), 'Raw Data'!G323, 0))</f>
        <v>0</v>
      </c>
      <c r="I329">
        <f>IF(ISBLANK('Raw Data'!J323), 0, IF(AND(4=MATCH(LARGE('Raw Data'!G323:J323, 3), 'Raw Data'!G323:J323, 0), 'Raw Data'!L323-'Raw Data'!K323&gt;3), 'Raw Data'!J323, 0))</f>
        <v>0</v>
      </c>
      <c r="J329">
        <f>IF(ISBLANK('Raw Data'!J323), 0, IF(AND(3=MATCH(LARGE('Raw Data'!G323:J323, 3), 'Raw Data'!G323:J323, 0), 'Raw Data'!K323-'Raw Data'!L323&gt;3), 'Raw Data'!I323, 0))</f>
        <v>0</v>
      </c>
      <c r="K329">
        <f>IF(ISBLANK('Raw Data'!J323), 0, IF(AND(2=MATCH(LARGE('Raw Data'!G323:J323, 3), 'Raw Data'!G323:J323, 0), AND('Raw Data'!L323-'Raw Data'!K323&lt;4, 'Raw Data'!L323-'Raw Data'!K323&gt;0)), 'Raw Data'!H323, 0))</f>
        <v>0</v>
      </c>
      <c r="L329">
        <f>IF(ISBLANK('Raw Data'!J323), 0, IF(AND(1=MATCH(LARGE('Raw Data'!G323:J323, 3), 'Raw Data'!G323:J323, 0), AND('Raw Data'!K323-'Raw Data'!L323&lt;4, 'Raw Data'!K323-'Raw Data'!L323&gt;0)), 'Raw Data'!G323, 0))</f>
        <v>0</v>
      </c>
      <c r="M329">
        <f>IF(ISBLANK('Raw Data'!J323), 0, IF(AND(4=MATCH(LARGE('Raw Data'!G323:J323, 2), 'Raw Data'!G323:J323, 0), 'Raw Data'!L323-'Raw Data'!K323&gt;3), 'Raw Data'!J323, 0))</f>
        <v>0</v>
      </c>
      <c r="N329">
        <f>IF(ISBLANK('Raw Data'!J323), 0, IF(AND(3=MATCH(LARGE('Raw Data'!G323:J323, 2), 'Raw Data'!G323:J323, 0), 'Raw Data'!K323-'Raw Data'!L323&gt;3), 'Raw Data'!I323, 0))</f>
        <v>0</v>
      </c>
      <c r="O329">
        <f>IF(ISBLANK('Raw Data'!J323), 0, IF(AND(2=MATCH(LARGE('Raw Data'!G323:J323, 2), 'Raw Data'!G323:J323, 0), AND('Raw Data'!L323-'Raw Data'!K323&lt;4, 'Raw Data'!L323-'Raw Data'!K323&gt;0)), 'Raw Data'!H323, 0))</f>
        <v>0</v>
      </c>
      <c r="P329">
        <f>IF(ISBLANK('Raw Data'!J323), 0, IF(AND(1=MATCH(LARGE('Raw Data'!G323:J323, 2), 'Raw Data'!G323:J323, 0), AND('Raw Data'!K323-'Raw Data'!L323&lt;4, 'Raw Data'!K323-'Raw Data'!L323&gt;0)), 'Raw Data'!G323, 0))</f>
        <v>0</v>
      </c>
      <c r="Q329">
        <f>IF(ISBLANK('Raw Data'!J323), 0, IF(AND(4=MATCH(LARGE('Raw Data'!G323:J323, 1), 'Raw Data'!G323:J323, 0), 'Raw Data'!L323-'Raw Data'!K323&gt;3), 'Raw Data'!J323, 0))</f>
        <v>0</v>
      </c>
      <c r="R329">
        <f>IF(ISBLANK('Raw Data'!J323), 0, IF(AND(3=MATCH(LARGE('Raw Data'!G323:J323, 1), 'Raw Data'!G323:J323, 0), 'Raw Data'!K323-'Raw Data'!L323&gt;3), 'Raw Data'!I323, 0))</f>
        <v>0</v>
      </c>
      <c r="S329">
        <f>IF(AND('Raw Data'!L323-'Raw Data'!K323&gt;4, 'Raw Data'!F323&lt;'Raw Data'!C323), 'Raw Data'!J323, 0)</f>
        <v>0</v>
      </c>
      <c r="T329">
        <f>IF(AND('Raw Data'!K323-'Raw Data'!L323&gt;4, 'Raw Data'!F323&gt;'Raw Data'!C323), 'Raw Data'!I323, 0)</f>
        <v>0</v>
      </c>
      <c r="U329">
        <f>IF(AND('Raw Data'!L323-'Raw Data'!K323&lt;3, 'Raw Data'!L323&gt;'Raw Data'!K323, 'Raw Data'!F323&lt;'Raw Data'!C323), 'Raw Data'!H323, 0)</f>
        <v>0</v>
      </c>
      <c r="V329">
        <f>IF(AND('Raw Data'!L323-'Raw Data'!K323&lt;3, 'Raw Data'!L323&gt;'Raw Data'!K323, 'Raw Data'!F323&gt;'Raw Data'!C323), 'Raw Data'!G323, 0)</f>
        <v>0</v>
      </c>
    </row>
    <row r="330" spans="1:22" x14ac:dyDescent="0.3">
      <c r="A330">
        <f>IF(AND('Raw Data'!F324&lt;'Raw Data'!C324, 'Raw Data'!L324&gt;'Raw Data'!K324, 'Raw Data'!L324-'Raw Data'!K324&gt;3), 'Raw Data'!J324, 0)</f>
        <v>0</v>
      </c>
      <c r="B330">
        <f>IF(AND('Raw Data'!C324&lt;'Raw Data'!F324, 'Raw Data'!K324&gt;'Raw Data'!L324, 'Raw Data'!K324-'Raw Data'!L324&gt;3), 'Raw Data'!I324, 0)</f>
        <v>0</v>
      </c>
      <c r="C330">
        <f>IF(AND('Raw Data'!F324&lt;'Raw Data'!C324, 'Raw Data'!L324&gt;'Raw Data'!K324, 'Raw Data'!L324-'Raw Data'!K324&lt;4), 'Raw Data'!H324, 0)</f>
        <v>0</v>
      </c>
      <c r="D330">
        <f>IF(AND('Raw Data'!C324&lt;'Raw Data'!F324, 'Raw Data'!K324&gt;'Raw Data'!L324, 'Raw Data'!K324-'Raw Data'!L324&lt;4), 'Raw Data'!G324, 0)</f>
        <v>0</v>
      </c>
      <c r="E330">
        <f>IF(ISBLANK('Raw Data'!J324), 0, IF(AND(4=MATCH(LARGE('Raw Data'!G324:J324, 4), 'Raw Data'!G324:J324, 0), 'Raw Data'!L324-'Raw Data'!K324&gt;3), 'Raw Data'!J324, 0))</f>
        <v>0</v>
      </c>
      <c r="F330">
        <f>IF(ISBLANK('Raw Data'!J324), 0, IF(AND(3=MATCH(LARGE('Raw Data'!G324:J324, 4), 'Raw Data'!G324:J324, 0), 'Raw Data'!K324-'Raw Data'!L324&gt;3), 'Raw Data'!I324, 0))</f>
        <v>0</v>
      </c>
      <c r="G330">
        <f>IF(ISBLANK('Raw Data'!J324), 0, IF(AND(2=MATCH(LARGE('Raw Data'!G324:J324, 4), 'Raw Data'!G324:J324, 0), AND('Raw Data'!L324-'Raw Data'!K324&lt;4, 'Raw Data'!L324-'Raw Data'!K324&gt;0)), 'Raw Data'!H324, 0))</f>
        <v>0</v>
      </c>
      <c r="H330">
        <f>IF(ISBLANK('Raw Data'!J324), 0, IF(AND(1=MATCH(LARGE('Raw Data'!G324:J324, 4), 'Raw Data'!G324:J324, 0), AND('Raw Data'!K324-'Raw Data'!L324&lt;4, 'Raw Data'!K324-'Raw Data'!L324&gt;0)), 'Raw Data'!G324, 0))</f>
        <v>0</v>
      </c>
      <c r="I330">
        <f>IF(ISBLANK('Raw Data'!J324), 0, IF(AND(4=MATCH(LARGE('Raw Data'!G324:J324, 3), 'Raw Data'!G324:J324, 0), 'Raw Data'!L324-'Raw Data'!K324&gt;3), 'Raw Data'!J324, 0))</f>
        <v>0</v>
      </c>
      <c r="J330">
        <f>IF(ISBLANK('Raw Data'!J324), 0, IF(AND(3=MATCH(LARGE('Raw Data'!G324:J324, 3), 'Raw Data'!G324:J324, 0), 'Raw Data'!K324-'Raw Data'!L324&gt;3), 'Raw Data'!I324, 0))</f>
        <v>0</v>
      </c>
      <c r="K330">
        <f>IF(ISBLANK('Raw Data'!J324), 0, IF(AND(2=MATCH(LARGE('Raw Data'!G324:J324, 3), 'Raw Data'!G324:J324, 0), AND('Raw Data'!L324-'Raw Data'!K324&lt;4, 'Raw Data'!L324-'Raw Data'!K324&gt;0)), 'Raw Data'!H324, 0))</f>
        <v>0</v>
      </c>
      <c r="L330">
        <f>IF(ISBLANK('Raw Data'!J324), 0, IF(AND(1=MATCH(LARGE('Raw Data'!G324:J324, 3), 'Raw Data'!G324:J324, 0), AND('Raw Data'!K324-'Raw Data'!L324&lt;4, 'Raw Data'!K324-'Raw Data'!L324&gt;0)), 'Raw Data'!G324, 0))</f>
        <v>0</v>
      </c>
      <c r="M330">
        <f>IF(ISBLANK('Raw Data'!J324), 0, IF(AND(4=MATCH(LARGE('Raw Data'!G324:J324, 2), 'Raw Data'!G324:J324, 0), 'Raw Data'!L324-'Raw Data'!K324&gt;3), 'Raw Data'!J324, 0))</f>
        <v>0</v>
      </c>
      <c r="N330">
        <f>IF(ISBLANK('Raw Data'!J324), 0, IF(AND(3=MATCH(LARGE('Raw Data'!G324:J324, 2), 'Raw Data'!G324:J324, 0), 'Raw Data'!K324-'Raw Data'!L324&gt;3), 'Raw Data'!I324, 0))</f>
        <v>0</v>
      </c>
      <c r="O330">
        <f>IF(ISBLANK('Raw Data'!J324), 0, IF(AND(2=MATCH(LARGE('Raw Data'!G324:J324, 2), 'Raw Data'!G324:J324, 0), AND('Raw Data'!L324-'Raw Data'!K324&lt;4, 'Raw Data'!L324-'Raw Data'!K324&gt;0)), 'Raw Data'!H324, 0))</f>
        <v>0</v>
      </c>
      <c r="P330">
        <f>IF(ISBLANK('Raw Data'!J324), 0, IF(AND(1=MATCH(LARGE('Raw Data'!G324:J324, 2), 'Raw Data'!G324:J324, 0), AND('Raw Data'!K324-'Raw Data'!L324&lt;4, 'Raw Data'!K324-'Raw Data'!L324&gt;0)), 'Raw Data'!G324, 0))</f>
        <v>0</v>
      </c>
      <c r="Q330">
        <f>IF(ISBLANK('Raw Data'!J324), 0, IF(AND(4=MATCH(LARGE('Raw Data'!G324:J324, 1), 'Raw Data'!G324:J324, 0), 'Raw Data'!L324-'Raw Data'!K324&gt;3), 'Raw Data'!J324, 0))</f>
        <v>0</v>
      </c>
      <c r="R330">
        <f>IF(ISBLANK('Raw Data'!J324), 0, IF(AND(3=MATCH(LARGE('Raw Data'!G324:J324, 1), 'Raw Data'!G324:J324, 0), 'Raw Data'!K324-'Raw Data'!L324&gt;3), 'Raw Data'!I324, 0))</f>
        <v>0</v>
      </c>
      <c r="S330">
        <f>IF(AND('Raw Data'!L324-'Raw Data'!K324&gt;4, 'Raw Data'!F324&lt;'Raw Data'!C324), 'Raw Data'!J324, 0)</f>
        <v>0</v>
      </c>
      <c r="T330">
        <f>IF(AND('Raw Data'!K324-'Raw Data'!L324&gt;4, 'Raw Data'!F324&gt;'Raw Data'!C324), 'Raw Data'!I324, 0)</f>
        <v>0</v>
      </c>
      <c r="U330">
        <f>IF(AND('Raw Data'!L324-'Raw Data'!K324&lt;3, 'Raw Data'!L324&gt;'Raw Data'!K324, 'Raw Data'!F324&lt;'Raw Data'!C324), 'Raw Data'!H324, 0)</f>
        <v>0</v>
      </c>
      <c r="V330">
        <f>IF(AND('Raw Data'!L324-'Raw Data'!K324&lt;3, 'Raw Data'!L324&gt;'Raw Data'!K324, 'Raw Data'!F324&gt;'Raw Data'!C324), 'Raw Data'!G324, 0)</f>
        <v>0</v>
      </c>
    </row>
    <row r="331" spans="1:22" x14ac:dyDescent="0.3">
      <c r="A331">
        <f>IF(AND('Raw Data'!F325&lt;'Raw Data'!C325, 'Raw Data'!L325&gt;'Raw Data'!K325, 'Raw Data'!L325-'Raw Data'!K325&gt;3), 'Raw Data'!J325, 0)</f>
        <v>0</v>
      </c>
      <c r="B331">
        <f>IF(AND('Raw Data'!C325&lt;'Raw Data'!F325, 'Raw Data'!K325&gt;'Raw Data'!L325, 'Raw Data'!K325-'Raw Data'!L325&gt;3), 'Raw Data'!I325, 0)</f>
        <v>0</v>
      </c>
      <c r="C331">
        <f>IF(AND('Raw Data'!F325&lt;'Raw Data'!C325, 'Raw Data'!L325&gt;'Raw Data'!K325, 'Raw Data'!L325-'Raw Data'!K325&lt;4), 'Raw Data'!H325, 0)</f>
        <v>0</v>
      </c>
      <c r="D331">
        <f>IF(AND('Raw Data'!C325&lt;'Raw Data'!F325, 'Raw Data'!K325&gt;'Raw Data'!L325, 'Raw Data'!K325-'Raw Data'!L325&lt;4), 'Raw Data'!G325, 0)</f>
        <v>0</v>
      </c>
      <c r="E331">
        <f>IF(ISBLANK('Raw Data'!J325), 0, IF(AND(4=MATCH(LARGE('Raw Data'!G325:J325, 4), 'Raw Data'!G325:J325, 0), 'Raw Data'!L325-'Raw Data'!K325&gt;3), 'Raw Data'!J325, 0))</f>
        <v>0</v>
      </c>
      <c r="F331">
        <f>IF(ISBLANK('Raw Data'!J325), 0, IF(AND(3=MATCH(LARGE('Raw Data'!G325:J325, 4), 'Raw Data'!G325:J325, 0), 'Raw Data'!K325-'Raw Data'!L325&gt;3), 'Raw Data'!I325, 0))</f>
        <v>0</v>
      </c>
      <c r="G331">
        <f>IF(ISBLANK('Raw Data'!J325), 0, IF(AND(2=MATCH(LARGE('Raw Data'!G325:J325, 4), 'Raw Data'!G325:J325, 0), AND('Raw Data'!L325-'Raw Data'!K325&lt;4, 'Raw Data'!L325-'Raw Data'!K325&gt;0)), 'Raw Data'!H325, 0))</f>
        <v>0</v>
      </c>
      <c r="H331">
        <f>IF(ISBLANK('Raw Data'!J325), 0, IF(AND(1=MATCH(LARGE('Raw Data'!G325:J325, 4), 'Raw Data'!G325:J325, 0), AND('Raw Data'!K325-'Raw Data'!L325&lt;4, 'Raw Data'!K325-'Raw Data'!L325&gt;0)), 'Raw Data'!G325, 0))</f>
        <v>0</v>
      </c>
      <c r="I331">
        <f>IF(ISBLANK('Raw Data'!J325), 0, IF(AND(4=MATCH(LARGE('Raw Data'!G325:J325, 3), 'Raw Data'!G325:J325, 0), 'Raw Data'!L325-'Raw Data'!K325&gt;3), 'Raw Data'!J325, 0))</f>
        <v>0</v>
      </c>
      <c r="J331">
        <f>IF(ISBLANK('Raw Data'!J325), 0, IF(AND(3=MATCH(LARGE('Raw Data'!G325:J325, 3), 'Raw Data'!G325:J325, 0), 'Raw Data'!K325-'Raw Data'!L325&gt;3), 'Raw Data'!I325, 0))</f>
        <v>0</v>
      </c>
      <c r="K331">
        <f>IF(ISBLANK('Raw Data'!J325), 0, IF(AND(2=MATCH(LARGE('Raw Data'!G325:J325, 3), 'Raw Data'!G325:J325, 0), AND('Raw Data'!L325-'Raw Data'!K325&lt;4, 'Raw Data'!L325-'Raw Data'!K325&gt;0)), 'Raw Data'!H325, 0))</f>
        <v>0</v>
      </c>
      <c r="L331">
        <f>IF(ISBLANK('Raw Data'!J325), 0, IF(AND(1=MATCH(LARGE('Raw Data'!G325:J325, 3), 'Raw Data'!G325:J325, 0), AND('Raw Data'!K325-'Raw Data'!L325&lt;4, 'Raw Data'!K325-'Raw Data'!L325&gt;0)), 'Raw Data'!G325, 0))</f>
        <v>0</v>
      </c>
      <c r="M331">
        <f>IF(ISBLANK('Raw Data'!J325), 0, IF(AND(4=MATCH(LARGE('Raw Data'!G325:J325, 2), 'Raw Data'!G325:J325, 0), 'Raw Data'!L325-'Raw Data'!K325&gt;3), 'Raw Data'!J325, 0))</f>
        <v>0</v>
      </c>
      <c r="N331">
        <f>IF(ISBLANK('Raw Data'!J325), 0, IF(AND(3=MATCH(LARGE('Raw Data'!G325:J325, 2), 'Raw Data'!G325:J325, 0), 'Raw Data'!K325-'Raw Data'!L325&gt;3), 'Raw Data'!I325, 0))</f>
        <v>0</v>
      </c>
      <c r="O331">
        <f>IF(ISBLANK('Raw Data'!J325), 0, IF(AND(2=MATCH(LARGE('Raw Data'!G325:J325, 2), 'Raw Data'!G325:J325, 0), AND('Raw Data'!L325-'Raw Data'!K325&lt;4, 'Raw Data'!L325-'Raw Data'!K325&gt;0)), 'Raw Data'!H325, 0))</f>
        <v>0</v>
      </c>
      <c r="P331">
        <f>IF(ISBLANK('Raw Data'!J325), 0, IF(AND(1=MATCH(LARGE('Raw Data'!G325:J325, 2), 'Raw Data'!G325:J325, 0), AND('Raw Data'!K325-'Raw Data'!L325&lt;4, 'Raw Data'!K325-'Raw Data'!L325&gt;0)), 'Raw Data'!G325, 0))</f>
        <v>0</v>
      </c>
      <c r="Q331">
        <f>IF(ISBLANK('Raw Data'!J325), 0, IF(AND(4=MATCH(LARGE('Raw Data'!G325:J325, 1), 'Raw Data'!G325:J325, 0), 'Raw Data'!L325-'Raw Data'!K325&gt;3), 'Raw Data'!J325, 0))</f>
        <v>0</v>
      </c>
      <c r="R331">
        <f>IF(ISBLANK('Raw Data'!J325), 0, IF(AND(3=MATCH(LARGE('Raw Data'!G325:J325, 1), 'Raw Data'!G325:J325, 0), 'Raw Data'!K325-'Raw Data'!L325&gt;3), 'Raw Data'!I325, 0))</f>
        <v>0</v>
      </c>
      <c r="S331">
        <f>IF(AND('Raw Data'!L325-'Raw Data'!K325&gt;4, 'Raw Data'!F325&lt;'Raw Data'!C325), 'Raw Data'!J325, 0)</f>
        <v>0</v>
      </c>
      <c r="T331">
        <f>IF(AND('Raw Data'!K325-'Raw Data'!L325&gt;4, 'Raw Data'!F325&gt;'Raw Data'!C325), 'Raw Data'!I325, 0)</f>
        <v>0</v>
      </c>
      <c r="U331">
        <f>IF(AND('Raw Data'!L325-'Raw Data'!K325&lt;3, 'Raw Data'!L325&gt;'Raw Data'!K325, 'Raw Data'!F325&lt;'Raw Data'!C325), 'Raw Data'!H325, 0)</f>
        <v>0</v>
      </c>
      <c r="V331">
        <f>IF(AND('Raw Data'!L325-'Raw Data'!K325&lt;3, 'Raw Data'!L325&gt;'Raw Data'!K325, 'Raw Data'!F325&gt;'Raw Data'!C325), 'Raw Data'!G325, 0)</f>
        <v>0</v>
      </c>
    </row>
    <row r="332" spans="1:22" x14ac:dyDescent="0.3">
      <c r="A332">
        <f>IF(AND('Raw Data'!F326&lt;'Raw Data'!C326, 'Raw Data'!L326&gt;'Raw Data'!K326, 'Raw Data'!L326-'Raw Data'!K326&gt;3), 'Raw Data'!J326, 0)</f>
        <v>0</v>
      </c>
      <c r="B332">
        <f>IF(AND('Raw Data'!C326&lt;'Raw Data'!F326, 'Raw Data'!K326&gt;'Raw Data'!L326, 'Raw Data'!K326-'Raw Data'!L326&gt;3), 'Raw Data'!I326, 0)</f>
        <v>0</v>
      </c>
      <c r="C332">
        <f>IF(AND('Raw Data'!F326&lt;'Raw Data'!C326, 'Raw Data'!L326&gt;'Raw Data'!K326, 'Raw Data'!L326-'Raw Data'!K326&lt;4), 'Raw Data'!H326, 0)</f>
        <v>0</v>
      </c>
      <c r="D332">
        <f>IF(AND('Raw Data'!C326&lt;'Raw Data'!F326, 'Raw Data'!K326&gt;'Raw Data'!L326, 'Raw Data'!K326-'Raw Data'!L326&lt;4), 'Raw Data'!G326, 0)</f>
        <v>0</v>
      </c>
      <c r="E332">
        <f>IF(ISBLANK('Raw Data'!J326), 0, IF(AND(4=MATCH(LARGE('Raw Data'!G326:J326, 4), 'Raw Data'!G326:J326, 0), 'Raw Data'!L326-'Raw Data'!K326&gt;3), 'Raw Data'!J326, 0))</f>
        <v>0</v>
      </c>
      <c r="F332">
        <f>IF(ISBLANK('Raw Data'!J326), 0, IF(AND(3=MATCH(LARGE('Raw Data'!G326:J326, 4), 'Raw Data'!G326:J326, 0), 'Raw Data'!K326-'Raw Data'!L326&gt;3), 'Raw Data'!I326, 0))</f>
        <v>0</v>
      </c>
      <c r="G332">
        <f>IF(ISBLANK('Raw Data'!J326), 0, IF(AND(2=MATCH(LARGE('Raw Data'!G326:J326, 4), 'Raw Data'!G326:J326, 0), AND('Raw Data'!L326-'Raw Data'!K326&lt;4, 'Raw Data'!L326-'Raw Data'!K326&gt;0)), 'Raw Data'!H326, 0))</f>
        <v>0</v>
      </c>
      <c r="H332">
        <f>IF(ISBLANK('Raw Data'!J326), 0, IF(AND(1=MATCH(LARGE('Raw Data'!G326:J326, 4), 'Raw Data'!G326:J326, 0), AND('Raw Data'!K326-'Raw Data'!L326&lt;4, 'Raw Data'!K326-'Raw Data'!L326&gt;0)), 'Raw Data'!G326, 0))</f>
        <v>0</v>
      </c>
      <c r="I332">
        <f>IF(ISBLANK('Raw Data'!J326), 0, IF(AND(4=MATCH(LARGE('Raw Data'!G326:J326, 3), 'Raw Data'!G326:J326, 0), 'Raw Data'!L326-'Raw Data'!K326&gt;3), 'Raw Data'!J326, 0))</f>
        <v>0</v>
      </c>
      <c r="J332">
        <f>IF(ISBLANK('Raw Data'!J326), 0, IF(AND(3=MATCH(LARGE('Raw Data'!G326:J326, 3), 'Raw Data'!G326:J326, 0), 'Raw Data'!K326-'Raw Data'!L326&gt;3), 'Raw Data'!I326, 0))</f>
        <v>0</v>
      </c>
      <c r="K332">
        <f>IF(ISBLANK('Raw Data'!J326), 0, IF(AND(2=MATCH(LARGE('Raw Data'!G326:J326, 3), 'Raw Data'!G326:J326, 0), AND('Raw Data'!L326-'Raw Data'!K326&lt;4, 'Raw Data'!L326-'Raw Data'!K326&gt;0)), 'Raw Data'!H326, 0))</f>
        <v>0</v>
      </c>
      <c r="L332">
        <f>IF(ISBLANK('Raw Data'!J326), 0, IF(AND(1=MATCH(LARGE('Raw Data'!G326:J326, 3), 'Raw Data'!G326:J326, 0), AND('Raw Data'!K326-'Raw Data'!L326&lt;4, 'Raw Data'!K326-'Raw Data'!L326&gt;0)), 'Raw Data'!G326, 0))</f>
        <v>0</v>
      </c>
      <c r="M332">
        <f>IF(ISBLANK('Raw Data'!J326), 0, IF(AND(4=MATCH(LARGE('Raw Data'!G326:J326, 2), 'Raw Data'!G326:J326, 0), 'Raw Data'!L326-'Raw Data'!K326&gt;3), 'Raw Data'!J326, 0))</f>
        <v>0</v>
      </c>
      <c r="N332">
        <f>IF(ISBLANK('Raw Data'!J326), 0, IF(AND(3=MATCH(LARGE('Raw Data'!G326:J326, 2), 'Raw Data'!G326:J326, 0), 'Raw Data'!K326-'Raw Data'!L326&gt;3), 'Raw Data'!I326, 0))</f>
        <v>0</v>
      </c>
      <c r="O332">
        <f>IF(ISBLANK('Raw Data'!J326), 0, IF(AND(2=MATCH(LARGE('Raw Data'!G326:J326, 2), 'Raw Data'!G326:J326, 0), AND('Raw Data'!L326-'Raw Data'!K326&lt;4, 'Raw Data'!L326-'Raw Data'!K326&gt;0)), 'Raw Data'!H326, 0))</f>
        <v>0</v>
      </c>
      <c r="P332">
        <f>IF(ISBLANK('Raw Data'!J326), 0, IF(AND(1=MATCH(LARGE('Raw Data'!G326:J326, 2), 'Raw Data'!G326:J326, 0), AND('Raw Data'!K326-'Raw Data'!L326&lt;4, 'Raw Data'!K326-'Raw Data'!L326&gt;0)), 'Raw Data'!G326, 0))</f>
        <v>0</v>
      </c>
      <c r="Q332">
        <f>IF(ISBLANK('Raw Data'!J326), 0, IF(AND(4=MATCH(LARGE('Raw Data'!G326:J326, 1), 'Raw Data'!G326:J326, 0), 'Raw Data'!L326-'Raw Data'!K326&gt;3), 'Raw Data'!J326, 0))</f>
        <v>0</v>
      </c>
      <c r="R332">
        <f>IF(ISBLANK('Raw Data'!J326), 0, IF(AND(3=MATCH(LARGE('Raw Data'!G326:J326, 1), 'Raw Data'!G326:J326, 0), 'Raw Data'!K326-'Raw Data'!L326&gt;3), 'Raw Data'!I326, 0))</f>
        <v>0</v>
      </c>
      <c r="S332">
        <f>IF(AND('Raw Data'!L326-'Raw Data'!K326&gt;4, 'Raw Data'!F326&lt;'Raw Data'!C326), 'Raw Data'!J326, 0)</f>
        <v>0</v>
      </c>
      <c r="T332">
        <f>IF(AND('Raw Data'!K326-'Raw Data'!L326&gt;4, 'Raw Data'!F326&gt;'Raw Data'!C326), 'Raw Data'!I326, 0)</f>
        <v>0</v>
      </c>
      <c r="U332">
        <f>IF(AND('Raw Data'!L326-'Raw Data'!K326&lt;3, 'Raw Data'!L326&gt;'Raw Data'!K326, 'Raw Data'!F326&lt;'Raw Data'!C326), 'Raw Data'!H326, 0)</f>
        <v>0</v>
      </c>
      <c r="V332">
        <f>IF(AND('Raw Data'!L326-'Raw Data'!K326&lt;3, 'Raw Data'!L326&gt;'Raw Data'!K326, 'Raw Data'!F326&gt;'Raw Data'!C326), 'Raw Data'!G326, 0)</f>
        <v>0</v>
      </c>
    </row>
    <row r="333" spans="1:22" x14ac:dyDescent="0.3">
      <c r="A333">
        <f>IF(AND('Raw Data'!F327&lt;'Raw Data'!C327, 'Raw Data'!L327&gt;'Raw Data'!K327, 'Raw Data'!L327-'Raw Data'!K327&gt;3), 'Raw Data'!J327, 0)</f>
        <v>0</v>
      </c>
      <c r="B333">
        <f>IF(AND('Raw Data'!C327&lt;'Raw Data'!F327, 'Raw Data'!K327&gt;'Raw Data'!L327, 'Raw Data'!K327-'Raw Data'!L327&gt;3), 'Raw Data'!I327, 0)</f>
        <v>0</v>
      </c>
      <c r="C333">
        <f>IF(AND('Raw Data'!F327&lt;'Raw Data'!C327, 'Raw Data'!L327&gt;'Raw Data'!K327, 'Raw Data'!L327-'Raw Data'!K327&lt;4), 'Raw Data'!H327, 0)</f>
        <v>0</v>
      </c>
      <c r="D333">
        <f>IF(AND('Raw Data'!C327&lt;'Raw Data'!F327, 'Raw Data'!K327&gt;'Raw Data'!L327, 'Raw Data'!K327-'Raw Data'!L327&lt;4), 'Raw Data'!G327, 0)</f>
        <v>0</v>
      </c>
      <c r="E333">
        <f>IF(ISBLANK('Raw Data'!J327), 0, IF(AND(4=MATCH(LARGE('Raw Data'!G327:J327, 4), 'Raw Data'!G327:J327, 0), 'Raw Data'!L327-'Raw Data'!K327&gt;3), 'Raw Data'!J327, 0))</f>
        <v>0</v>
      </c>
      <c r="F333">
        <f>IF(ISBLANK('Raw Data'!J327), 0, IF(AND(3=MATCH(LARGE('Raw Data'!G327:J327, 4), 'Raw Data'!G327:J327, 0), 'Raw Data'!K327-'Raw Data'!L327&gt;3), 'Raw Data'!I327, 0))</f>
        <v>0</v>
      </c>
      <c r="G333">
        <f>IF(ISBLANK('Raw Data'!J327), 0, IF(AND(2=MATCH(LARGE('Raw Data'!G327:J327, 4), 'Raw Data'!G327:J327, 0), AND('Raw Data'!L327-'Raw Data'!K327&lt;4, 'Raw Data'!L327-'Raw Data'!K327&gt;0)), 'Raw Data'!H327, 0))</f>
        <v>0</v>
      </c>
      <c r="H333">
        <f>IF(ISBLANK('Raw Data'!J327), 0, IF(AND(1=MATCH(LARGE('Raw Data'!G327:J327, 4), 'Raw Data'!G327:J327, 0), AND('Raw Data'!K327-'Raw Data'!L327&lt;4, 'Raw Data'!K327-'Raw Data'!L327&gt;0)), 'Raw Data'!G327, 0))</f>
        <v>0</v>
      </c>
      <c r="I333">
        <f>IF(ISBLANK('Raw Data'!J327), 0, IF(AND(4=MATCH(LARGE('Raw Data'!G327:J327, 3), 'Raw Data'!G327:J327, 0), 'Raw Data'!L327-'Raw Data'!K327&gt;3), 'Raw Data'!J327, 0))</f>
        <v>0</v>
      </c>
      <c r="J333">
        <f>IF(ISBLANK('Raw Data'!J327), 0, IF(AND(3=MATCH(LARGE('Raw Data'!G327:J327, 3), 'Raw Data'!G327:J327, 0), 'Raw Data'!K327-'Raw Data'!L327&gt;3), 'Raw Data'!I327, 0))</f>
        <v>0</v>
      </c>
      <c r="K333">
        <f>IF(ISBLANK('Raw Data'!J327), 0, IF(AND(2=MATCH(LARGE('Raw Data'!G327:J327, 3), 'Raw Data'!G327:J327, 0), AND('Raw Data'!L327-'Raw Data'!K327&lt;4, 'Raw Data'!L327-'Raw Data'!K327&gt;0)), 'Raw Data'!H327, 0))</f>
        <v>0</v>
      </c>
      <c r="L333">
        <f>IF(ISBLANK('Raw Data'!J327), 0, IF(AND(1=MATCH(LARGE('Raw Data'!G327:J327, 3), 'Raw Data'!G327:J327, 0), AND('Raw Data'!K327-'Raw Data'!L327&lt;4, 'Raw Data'!K327-'Raw Data'!L327&gt;0)), 'Raw Data'!G327, 0))</f>
        <v>0</v>
      </c>
      <c r="M333">
        <f>IF(ISBLANK('Raw Data'!J327), 0, IF(AND(4=MATCH(LARGE('Raw Data'!G327:J327, 2), 'Raw Data'!G327:J327, 0), 'Raw Data'!L327-'Raw Data'!K327&gt;3), 'Raw Data'!J327, 0))</f>
        <v>0</v>
      </c>
      <c r="N333">
        <f>IF(ISBLANK('Raw Data'!J327), 0, IF(AND(3=MATCH(LARGE('Raw Data'!G327:J327, 2), 'Raw Data'!G327:J327, 0), 'Raw Data'!K327-'Raw Data'!L327&gt;3), 'Raw Data'!I327, 0))</f>
        <v>0</v>
      </c>
      <c r="O333">
        <f>IF(ISBLANK('Raw Data'!J327), 0, IF(AND(2=MATCH(LARGE('Raw Data'!G327:J327, 2), 'Raw Data'!G327:J327, 0), AND('Raw Data'!L327-'Raw Data'!K327&lt;4, 'Raw Data'!L327-'Raw Data'!K327&gt;0)), 'Raw Data'!H327, 0))</f>
        <v>0</v>
      </c>
      <c r="P333">
        <f>IF(ISBLANK('Raw Data'!J327), 0, IF(AND(1=MATCH(LARGE('Raw Data'!G327:J327, 2), 'Raw Data'!G327:J327, 0), AND('Raw Data'!K327-'Raw Data'!L327&lt;4, 'Raw Data'!K327-'Raw Data'!L327&gt;0)), 'Raw Data'!G327, 0))</f>
        <v>0</v>
      </c>
      <c r="Q333">
        <f>IF(ISBLANK('Raw Data'!J327), 0, IF(AND(4=MATCH(LARGE('Raw Data'!G327:J327, 1), 'Raw Data'!G327:J327, 0), 'Raw Data'!L327-'Raw Data'!K327&gt;3), 'Raw Data'!J327, 0))</f>
        <v>0</v>
      </c>
      <c r="R333">
        <f>IF(ISBLANK('Raw Data'!J327), 0, IF(AND(3=MATCH(LARGE('Raw Data'!G327:J327, 1), 'Raw Data'!G327:J327, 0), 'Raw Data'!K327-'Raw Data'!L327&gt;3), 'Raw Data'!I327, 0))</f>
        <v>0</v>
      </c>
      <c r="S333">
        <f>IF(AND('Raw Data'!L327-'Raw Data'!K327&gt;4, 'Raw Data'!F327&lt;'Raw Data'!C327), 'Raw Data'!J327, 0)</f>
        <v>0</v>
      </c>
      <c r="T333">
        <f>IF(AND('Raw Data'!K327-'Raw Data'!L327&gt;4, 'Raw Data'!F327&gt;'Raw Data'!C327), 'Raw Data'!I327, 0)</f>
        <v>0</v>
      </c>
      <c r="U333">
        <f>IF(AND('Raw Data'!L327-'Raw Data'!K327&lt;3, 'Raw Data'!L327&gt;'Raw Data'!K327, 'Raw Data'!F327&lt;'Raw Data'!C327), 'Raw Data'!H327, 0)</f>
        <v>0</v>
      </c>
      <c r="V333">
        <f>IF(AND('Raw Data'!L327-'Raw Data'!K327&lt;3, 'Raw Data'!L327&gt;'Raw Data'!K327, 'Raw Data'!F327&gt;'Raw Data'!C327), 'Raw Data'!G327, 0)</f>
        <v>0</v>
      </c>
    </row>
    <row r="334" spans="1:22" x14ac:dyDescent="0.3">
      <c r="A334">
        <f>IF(AND('Raw Data'!F328&lt;'Raw Data'!C328, 'Raw Data'!L328&gt;'Raw Data'!K328, 'Raw Data'!L328-'Raw Data'!K328&gt;3), 'Raw Data'!J328, 0)</f>
        <v>0</v>
      </c>
      <c r="B334">
        <f>IF(AND('Raw Data'!C328&lt;'Raw Data'!F328, 'Raw Data'!K328&gt;'Raw Data'!L328, 'Raw Data'!K328-'Raw Data'!L328&gt;3), 'Raw Data'!I328, 0)</f>
        <v>0</v>
      </c>
      <c r="C334">
        <f>IF(AND('Raw Data'!F328&lt;'Raw Data'!C328, 'Raw Data'!L328&gt;'Raw Data'!K328, 'Raw Data'!L328-'Raw Data'!K328&lt;4), 'Raw Data'!H328, 0)</f>
        <v>0</v>
      </c>
      <c r="D334">
        <f>IF(AND('Raw Data'!C328&lt;'Raw Data'!F328, 'Raw Data'!K328&gt;'Raw Data'!L328, 'Raw Data'!K328-'Raw Data'!L328&lt;4), 'Raw Data'!G328, 0)</f>
        <v>0</v>
      </c>
      <c r="E334">
        <f>IF(ISBLANK('Raw Data'!J328), 0, IF(AND(4=MATCH(LARGE('Raw Data'!G328:J328, 4), 'Raw Data'!G328:J328, 0), 'Raw Data'!L328-'Raw Data'!K328&gt;3), 'Raw Data'!J328, 0))</f>
        <v>0</v>
      </c>
      <c r="F334">
        <f>IF(ISBLANK('Raw Data'!J328), 0, IF(AND(3=MATCH(LARGE('Raw Data'!G328:J328, 4), 'Raw Data'!G328:J328, 0), 'Raw Data'!K328-'Raw Data'!L328&gt;3), 'Raw Data'!I328, 0))</f>
        <v>0</v>
      </c>
      <c r="G334">
        <f>IF(ISBLANK('Raw Data'!J328), 0, IF(AND(2=MATCH(LARGE('Raw Data'!G328:J328, 4), 'Raw Data'!G328:J328, 0), AND('Raw Data'!L328-'Raw Data'!K328&lt;4, 'Raw Data'!L328-'Raw Data'!K328&gt;0)), 'Raw Data'!H328, 0))</f>
        <v>0</v>
      </c>
      <c r="H334">
        <f>IF(ISBLANK('Raw Data'!J328), 0, IF(AND(1=MATCH(LARGE('Raw Data'!G328:J328, 4), 'Raw Data'!G328:J328, 0), AND('Raw Data'!K328-'Raw Data'!L328&lt;4, 'Raw Data'!K328-'Raw Data'!L328&gt;0)), 'Raw Data'!G328, 0))</f>
        <v>0</v>
      </c>
      <c r="I334">
        <f>IF(ISBLANK('Raw Data'!J328), 0, IF(AND(4=MATCH(LARGE('Raw Data'!G328:J328, 3), 'Raw Data'!G328:J328, 0), 'Raw Data'!L328-'Raw Data'!K328&gt;3), 'Raw Data'!J328, 0))</f>
        <v>0</v>
      </c>
      <c r="J334">
        <f>IF(ISBLANK('Raw Data'!J328), 0, IF(AND(3=MATCH(LARGE('Raw Data'!G328:J328, 3), 'Raw Data'!G328:J328, 0), 'Raw Data'!K328-'Raw Data'!L328&gt;3), 'Raw Data'!I328, 0))</f>
        <v>0</v>
      </c>
      <c r="K334">
        <f>IF(ISBLANK('Raw Data'!J328), 0, IF(AND(2=MATCH(LARGE('Raw Data'!G328:J328, 3), 'Raw Data'!G328:J328, 0), AND('Raw Data'!L328-'Raw Data'!K328&lt;4, 'Raw Data'!L328-'Raw Data'!K328&gt;0)), 'Raw Data'!H328, 0))</f>
        <v>0</v>
      </c>
      <c r="L334">
        <f>IF(ISBLANK('Raw Data'!J328), 0, IF(AND(1=MATCH(LARGE('Raw Data'!G328:J328, 3), 'Raw Data'!G328:J328, 0), AND('Raw Data'!K328-'Raw Data'!L328&lt;4, 'Raw Data'!K328-'Raw Data'!L328&gt;0)), 'Raw Data'!G328, 0))</f>
        <v>0</v>
      </c>
      <c r="M334">
        <f>IF(ISBLANK('Raw Data'!J328), 0, IF(AND(4=MATCH(LARGE('Raw Data'!G328:J328, 2), 'Raw Data'!G328:J328, 0), 'Raw Data'!L328-'Raw Data'!K328&gt;3), 'Raw Data'!J328, 0))</f>
        <v>0</v>
      </c>
      <c r="N334">
        <f>IF(ISBLANK('Raw Data'!J328), 0, IF(AND(3=MATCH(LARGE('Raw Data'!G328:J328, 2), 'Raw Data'!G328:J328, 0), 'Raw Data'!K328-'Raw Data'!L328&gt;3), 'Raw Data'!I328, 0))</f>
        <v>0</v>
      </c>
      <c r="O334">
        <f>IF(ISBLANK('Raw Data'!J328), 0, IF(AND(2=MATCH(LARGE('Raw Data'!G328:J328, 2), 'Raw Data'!G328:J328, 0), AND('Raw Data'!L328-'Raw Data'!K328&lt;4, 'Raw Data'!L328-'Raw Data'!K328&gt;0)), 'Raw Data'!H328, 0))</f>
        <v>0</v>
      </c>
      <c r="P334">
        <f>IF(ISBLANK('Raw Data'!J328), 0, IF(AND(1=MATCH(LARGE('Raw Data'!G328:J328, 2), 'Raw Data'!G328:J328, 0), AND('Raw Data'!K328-'Raw Data'!L328&lt;4, 'Raw Data'!K328-'Raw Data'!L328&gt;0)), 'Raw Data'!G328, 0))</f>
        <v>0</v>
      </c>
      <c r="Q334">
        <f>IF(ISBLANK('Raw Data'!J328), 0, IF(AND(4=MATCH(LARGE('Raw Data'!G328:J328, 1), 'Raw Data'!G328:J328, 0), 'Raw Data'!L328-'Raw Data'!K328&gt;3), 'Raw Data'!J328, 0))</f>
        <v>0</v>
      </c>
      <c r="R334">
        <f>IF(ISBLANK('Raw Data'!J328), 0, IF(AND(3=MATCH(LARGE('Raw Data'!G328:J328, 1), 'Raw Data'!G328:J328, 0), 'Raw Data'!K328-'Raw Data'!L328&gt;3), 'Raw Data'!I328, 0))</f>
        <v>0</v>
      </c>
      <c r="S334">
        <f>IF(AND('Raw Data'!L328-'Raw Data'!K328&gt;4, 'Raw Data'!F328&lt;'Raw Data'!C328), 'Raw Data'!J328, 0)</f>
        <v>0</v>
      </c>
      <c r="T334">
        <f>IF(AND('Raw Data'!K328-'Raw Data'!L328&gt;4, 'Raw Data'!F328&gt;'Raw Data'!C328), 'Raw Data'!I328, 0)</f>
        <v>0</v>
      </c>
      <c r="U334">
        <f>IF(AND('Raw Data'!L328-'Raw Data'!K328&lt;3, 'Raw Data'!L328&gt;'Raw Data'!K328, 'Raw Data'!F328&lt;'Raw Data'!C328), 'Raw Data'!H328, 0)</f>
        <v>0</v>
      </c>
      <c r="V334">
        <f>IF(AND('Raw Data'!L328-'Raw Data'!K328&lt;3, 'Raw Data'!L328&gt;'Raw Data'!K328, 'Raw Data'!F328&gt;'Raw Data'!C328), 'Raw Data'!G328, 0)</f>
        <v>0</v>
      </c>
    </row>
    <row r="335" spans="1:22" x14ac:dyDescent="0.3">
      <c r="A335">
        <f>IF(AND('Raw Data'!F329&lt;'Raw Data'!C329, 'Raw Data'!L329&gt;'Raw Data'!K329, 'Raw Data'!L329-'Raw Data'!K329&gt;3), 'Raw Data'!J329, 0)</f>
        <v>0</v>
      </c>
      <c r="B335">
        <f>IF(AND('Raw Data'!C329&lt;'Raw Data'!F329, 'Raw Data'!K329&gt;'Raw Data'!L329, 'Raw Data'!K329-'Raw Data'!L329&gt;3), 'Raw Data'!I329, 0)</f>
        <v>0</v>
      </c>
      <c r="C335">
        <f>IF(AND('Raw Data'!F329&lt;'Raw Data'!C329, 'Raw Data'!L329&gt;'Raw Data'!K329, 'Raw Data'!L329-'Raw Data'!K329&lt;4), 'Raw Data'!H329, 0)</f>
        <v>0</v>
      </c>
      <c r="D335">
        <f>IF(AND('Raw Data'!C329&lt;'Raw Data'!F329, 'Raw Data'!K329&gt;'Raw Data'!L329, 'Raw Data'!K329-'Raw Data'!L329&lt;4), 'Raw Data'!G329, 0)</f>
        <v>0</v>
      </c>
      <c r="E335">
        <f>IF(ISBLANK('Raw Data'!J329), 0, IF(AND(4=MATCH(LARGE('Raw Data'!G329:J329, 4), 'Raw Data'!G329:J329, 0), 'Raw Data'!L329-'Raw Data'!K329&gt;3), 'Raw Data'!J329, 0))</f>
        <v>0</v>
      </c>
      <c r="F335">
        <f>IF(ISBLANK('Raw Data'!J329), 0, IF(AND(3=MATCH(LARGE('Raw Data'!G329:J329, 4), 'Raw Data'!G329:J329, 0), 'Raw Data'!K329-'Raw Data'!L329&gt;3), 'Raw Data'!I329, 0))</f>
        <v>0</v>
      </c>
      <c r="G335">
        <f>IF(ISBLANK('Raw Data'!J329), 0, IF(AND(2=MATCH(LARGE('Raw Data'!G329:J329, 4), 'Raw Data'!G329:J329, 0), AND('Raw Data'!L329-'Raw Data'!K329&lt;4, 'Raw Data'!L329-'Raw Data'!K329&gt;0)), 'Raw Data'!H329, 0))</f>
        <v>0</v>
      </c>
      <c r="H335">
        <f>IF(ISBLANK('Raw Data'!J329), 0, IF(AND(1=MATCH(LARGE('Raw Data'!G329:J329, 4), 'Raw Data'!G329:J329, 0), AND('Raw Data'!K329-'Raw Data'!L329&lt;4, 'Raw Data'!K329-'Raw Data'!L329&gt;0)), 'Raw Data'!G329, 0))</f>
        <v>0</v>
      </c>
      <c r="I335">
        <f>IF(ISBLANK('Raw Data'!J329), 0, IF(AND(4=MATCH(LARGE('Raw Data'!G329:J329, 3), 'Raw Data'!G329:J329, 0), 'Raw Data'!L329-'Raw Data'!K329&gt;3), 'Raw Data'!J329, 0))</f>
        <v>0</v>
      </c>
      <c r="J335">
        <f>IF(ISBLANK('Raw Data'!J329), 0, IF(AND(3=MATCH(LARGE('Raw Data'!G329:J329, 3), 'Raw Data'!G329:J329, 0), 'Raw Data'!K329-'Raw Data'!L329&gt;3), 'Raw Data'!I329, 0))</f>
        <v>0</v>
      </c>
      <c r="K335">
        <f>IF(ISBLANK('Raw Data'!J329), 0, IF(AND(2=MATCH(LARGE('Raw Data'!G329:J329, 3), 'Raw Data'!G329:J329, 0), AND('Raw Data'!L329-'Raw Data'!K329&lt;4, 'Raw Data'!L329-'Raw Data'!K329&gt;0)), 'Raw Data'!H329, 0))</f>
        <v>0</v>
      </c>
      <c r="L335">
        <f>IF(ISBLANK('Raw Data'!J329), 0, IF(AND(1=MATCH(LARGE('Raw Data'!G329:J329, 3), 'Raw Data'!G329:J329, 0), AND('Raw Data'!K329-'Raw Data'!L329&lt;4, 'Raw Data'!K329-'Raw Data'!L329&gt;0)), 'Raw Data'!G329, 0))</f>
        <v>0</v>
      </c>
      <c r="M335">
        <f>IF(ISBLANK('Raw Data'!J329), 0, IF(AND(4=MATCH(LARGE('Raw Data'!G329:J329, 2), 'Raw Data'!G329:J329, 0), 'Raw Data'!L329-'Raw Data'!K329&gt;3), 'Raw Data'!J329, 0))</f>
        <v>0</v>
      </c>
      <c r="N335">
        <f>IF(ISBLANK('Raw Data'!J329), 0, IF(AND(3=MATCH(LARGE('Raw Data'!G329:J329, 2), 'Raw Data'!G329:J329, 0), 'Raw Data'!K329-'Raw Data'!L329&gt;3), 'Raw Data'!I329, 0))</f>
        <v>0</v>
      </c>
      <c r="O335">
        <f>IF(ISBLANK('Raw Data'!J329), 0, IF(AND(2=MATCH(LARGE('Raw Data'!G329:J329, 2), 'Raw Data'!G329:J329, 0), AND('Raw Data'!L329-'Raw Data'!K329&lt;4, 'Raw Data'!L329-'Raw Data'!K329&gt;0)), 'Raw Data'!H329, 0))</f>
        <v>0</v>
      </c>
      <c r="P335">
        <f>IF(ISBLANK('Raw Data'!J329), 0, IF(AND(1=MATCH(LARGE('Raw Data'!G329:J329, 2), 'Raw Data'!G329:J329, 0), AND('Raw Data'!K329-'Raw Data'!L329&lt;4, 'Raw Data'!K329-'Raw Data'!L329&gt;0)), 'Raw Data'!G329, 0))</f>
        <v>0</v>
      </c>
      <c r="Q335">
        <f>IF(ISBLANK('Raw Data'!J329), 0, IF(AND(4=MATCH(LARGE('Raw Data'!G329:J329, 1), 'Raw Data'!G329:J329, 0), 'Raw Data'!L329-'Raw Data'!K329&gt;3), 'Raw Data'!J329, 0))</f>
        <v>0</v>
      </c>
      <c r="R335">
        <f>IF(ISBLANK('Raw Data'!J329), 0, IF(AND(3=MATCH(LARGE('Raw Data'!G329:J329, 1), 'Raw Data'!G329:J329, 0), 'Raw Data'!K329-'Raw Data'!L329&gt;3), 'Raw Data'!I329, 0))</f>
        <v>0</v>
      </c>
      <c r="S335">
        <f>IF(AND('Raw Data'!L329-'Raw Data'!K329&gt;4, 'Raw Data'!F329&lt;'Raw Data'!C329), 'Raw Data'!J329, 0)</f>
        <v>0</v>
      </c>
      <c r="T335">
        <f>IF(AND('Raw Data'!K329-'Raw Data'!L329&gt;4, 'Raw Data'!F329&gt;'Raw Data'!C329), 'Raw Data'!I329, 0)</f>
        <v>0</v>
      </c>
      <c r="U335">
        <f>IF(AND('Raw Data'!L329-'Raw Data'!K329&lt;3, 'Raw Data'!L329&gt;'Raw Data'!K329, 'Raw Data'!F329&lt;'Raw Data'!C329), 'Raw Data'!H329, 0)</f>
        <v>0</v>
      </c>
      <c r="V335">
        <f>IF(AND('Raw Data'!L329-'Raw Data'!K329&lt;3, 'Raw Data'!L329&gt;'Raw Data'!K329, 'Raw Data'!F329&gt;'Raw Data'!C329), 'Raw Data'!G329, 0)</f>
        <v>0</v>
      </c>
    </row>
    <row r="336" spans="1:22" x14ac:dyDescent="0.3">
      <c r="A336">
        <f>IF(AND('Raw Data'!F330&lt;'Raw Data'!C330, 'Raw Data'!L330&gt;'Raw Data'!K330, 'Raw Data'!L330-'Raw Data'!K330&gt;3), 'Raw Data'!J330, 0)</f>
        <v>0</v>
      </c>
      <c r="B336">
        <f>IF(AND('Raw Data'!C330&lt;'Raw Data'!F330, 'Raw Data'!K330&gt;'Raw Data'!L330, 'Raw Data'!K330-'Raw Data'!L330&gt;3), 'Raw Data'!I330, 0)</f>
        <v>0</v>
      </c>
      <c r="C336">
        <f>IF(AND('Raw Data'!F330&lt;'Raw Data'!C330, 'Raw Data'!L330&gt;'Raw Data'!K330, 'Raw Data'!L330-'Raw Data'!K330&lt;4), 'Raw Data'!H330, 0)</f>
        <v>0</v>
      </c>
      <c r="D336">
        <f>IF(AND('Raw Data'!C330&lt;'Raw Data'!F330, 'Raw Data'!K330&gt;'Raw Data'!L330, 'Raw Data'!K330-'Raw Data'!L330&lt;4), 'Raw Data'!G330, 0)</f>
        <v>0</v>
      </c>
      <c r="E336">
        <f>IF(ISBLANK('Raw Data'!J330), 0, IF(AND(4=MATCH(LARGE('Raw Data'!G330:J330, 4), 'Raw Data'!G330:J330, 0), 'Raw Data'!L330-'Raw Data'!K330&gt;3), 'Raw Data'!J330, 0))</f>
        <v>0</v>
      </c>
      <c r="F336">
        <f>IF(ISBLANK('Raw Data'!J330), 0, IF(AND(3=MATCH(LARGE('Raw Data'!G330:J330, 4), 'Raw Data'!G330:J330, 0), 'Raw Data'!K330-'Raw Data'!L330&gt;3), 'Raw Data'!I330, 0))</f>
        <v>0</v>
      </c>
      <c r="G336">
        <f>IF(ISBLANK('Raw Data'!J330), 0, IF(AND(2=MATCH(LARGE('Raw Data'!G330:J330, 4), 'Raw Data'!G330:J330, 0), AND('Raw Data'!L330-'Raw Data'!K330&lt;4, 'Raw Data'!L330-'Raw Data'!K330&gt;0)), 'Raw Data'!H330, 0))</f>
        <v>0</v>
      </c>
      <c r="H336">
        <f>IF(ISBLANK('Raw Data'!J330), 0, IF(AND(1=MATCH(LARGE('Raw Data'!G330:J330, 4), 'Raw Data'!G330:J330, 0), AND('Raw Data'!K330-'Raw Data'!L330&lt;4, 'Raw Data'!K330-'Raw Data'!L330&gt;0)), 'Raw Data'!G330, 0))</f>
        <v>0</v>
      </c>
      <c r="I336">
        <f>IF(ISBLANK('Raw Data'!J330), 0, IF(AND(4=MATCH(LARGE('Raw Data'!G330:J330, 3), 'Raw Data'!G330:J330, 0), 'Raw Data'!L330-'Raw Data'!K330&gt;3), 'Raw Data'!J330, 0))</f>
        <v>0</v>
      </c>
      <c r="J336">
        <f>IF(ISBLANK('Raw Data'!J330), 0, IF(AND(3=MATCH(LARGE('Raw Data'!G330:J330, 3), 'Raw Data'!G330:J330, 0), 'Raw Data'!K330-'Raw Data'!L330&gt;3), 'Raw Data'!I330, 0))</f>
        <v>0</v>
      </c>
      <c r="K336">
        <f>IF(ISBLANK('Raw Data'!J330), 0, IF(AND(2=MATCH(LARGE('Raw Data'!G330:J330, 3), 'Raw Data'!G330:J330, 0), AND('Raw Data'!L330-'Raw Data'!K330&lt;4, 'Raw Data'!L330-'Raw Data'!K330&gt;0)), 'Raw Data'!H330, 0))</f>
        <v>0</v>
      </c>
      <c r="L336">
        <f>IF(ISBLANK('Raw Data'!J330), 0, IF(AND(1=MATCH(LARGE('Raw Data'!G330:J330, 3), 'Raw Data'!G330:J330, 0), AND('Raw Data'!K330-'Raw Data'!L330&lt;4, 'Raw Data'!K330-'Raw Data'!L330&gt;0)), 'Raw Data'!G330, 0))</f>
        <v>0</v>
      </c>
      <c r="M336">
        <f>IF(ISBLANK('Raw Data'!J330), 0, IF(AND(4=MATCH(LARGE('Raw Data'!G330:J330, 2), 'Raw Data'!G330:J330, 0), 'Raw Data'!L330-'Raw Data'!K330&gt;3), 'Raw Data'!J330, 0))</f>
        <v>0</v>
      </c>
      <c r="N336">
        <f>IF(ISBLANK('Raw Data'!J330), 0, IF(AND(3=MATCH(LARGE('Raw Data'!G330:J330, 2), 'Raw Data'!G330:J330, 0), 'Raw Data'!K330-'Raw Data'!L330&gt;3), 'Raw Data'!I330, 0))</f>
        <v>0</v>
      </c>
      <c r="O336">
        <f>IF(ISBLANK('Raw Data'!J330), 0, IF(AND(2=MATCH(LARGE('Raw Data'!G330:J330, 2), 'Raw Data'!G330:J330, 0), AND('Raw Data'!L330-'Raw Data'!K330&lt;4, 'Raw Data'!L330-'Raw Data'!K330&gt;0)), 'Raw Data'!H330, 0))</f>
        <v>0</v>
      </c>
      <c r="P336">
        <f>IF(ISBLANK('Raw Data'!J330), 0, IF(AND(1=MATCH(LARGE('Raw Data'!G330:J330, 2), 'Raw Data'!G330:J330, 0), AND('Raw Data'!K330-'Raw Data'!L330&lt;4, 'Raw Data'!K330-'Raw Data'!L330&gt;0)), 'Raw Data'!G330, 0))</f>
        <v>0</v>
      </c>
      <c r="Q336">
        <f>IF(ISBLANK('Raw Data'!J330), 0, IF(AND(4=MATCH(LARGE('Raw Data'!G330:J330, 1), 'Raw Data'!G330:J330, 0), 'Raw Data'!L330-'Raw Data'!K330&gt;3), 'Raw Data'!J330, 0))</f>
        <v>0</v>
      </c>
      <c r="R336">
        <f>IF(ISBLANK('Raw Data'!J330), 0, IF(AND(3=MATCH(LARGE('Raw Data'!G330:J330, 1), 'Raw Data'!G330:J330, 0), 'Raw Data'!K330-'Raw Data'!L330&gt;3), 'Raw Data'!I330, 0))</f>
        <v>0</v>
      </c>
      <c r="S336">
        <f>IF(AND('Raw Data'!L330-'Raw Data'!K330&gt;4, 'Raw Data'!F330&lt;'Raw Data'!C330), 'Raw Data'!J330, 0)</f>
        <v>0</v>
      </c>
      <c r="T336">
        <f>IF(AND('Raw Data'!K330-'Raw Data'!L330&gt;4, 'Raw Data'!F330&gt;'Raw Data'!C330), 'Raw Data'!I330, 0)</f>
        <v>0</v>
      </c>
      <c r="U336">
        <f>IF(AND('Raw Data'!L330-'Raw Data'!K330&lt;3, 'Raw Data'!L330&gt;'Raw Data'!K330, 'Raw Data'!F330&lt;'Raw Data'!C330), 'Raw Data'!H330, 0)</f>
        <v>0</v>
      </c>
      <c r="V336">
        <f>IF(AND('Raw Data'!L330-'Raw Data'!K330&lt;3, 'Raw Data'!L330&gt;'Raw Data'!K330, 'Raw Data'!F330&gt;'Raw Data'!C330), 'Raw Data'!G330, 0)</f>
        <v>0</v>
      </c>
    </row>
    <row r="337" spans="1:22" x14ac:dyDescent="0.3">
      <c r="A337">
        <f>IF(AND('Raw Data'!F331&lt;'Raw Data'!C331, 'Raw Data'!L331&gt;'Raw Data'!K331, 'Raw Data'!L331-'Raw Data'!K331&gt;3), 'Raw Data'!J331, 0)</f>
        <v>0</v>
      </c>
      <c r="B337">
        <f>IF(AND('Raw Data'!C331&lt;'Raw Data'!F331, 'Raw Data'!K331&gt;'Raw Data'!L331, 'Raw Data'!K331-'Raw Data'!L331&gt;3), 'Raw Data'!I331, 0)</f>
        <v>0</v>
      </c>
      <c r="C337">
        <f>IF(AND('Raw Data'!F331&lt;'Raw Data'!C331, 'Raw Data'!L331&gt;'Raw Data'!K331, 'Raw Data'!L331-'Raw Data'!K331&lt;4), 'Raw Data'!H331, 0)</f>
        <v>0</v>
      </c>
      <c r="D337">
        <f>IF(AND('Raw Data'!C331&lt;'Raw Data'!F331, 'Raw Data'!K331&gt;'Raw Data'!L331, 'Raw Data'!K331-'Raw Data'!L331&lt;4), 'Raw Data'!G331, 0)</f>
        <v>0</v>
      </c>
      <c r="E337">
        <f>IF(ISBLANK('Raw Data'!J331), 0, IF(AND(4=MATCH(LARGE('Raw Data'!G331:J331, 4), 'Raw Data'!G331:J331, 0), 'Raw Data'!L331-'Raw Data'!K331&gt;3), 'Raw Data'!J331, 0))</f>
        <v>0</v>
      </c>
      <c r="F337">
        <f>IF(ISBLANK('Raw Data'!J331), 0, IF(AND(3=MATCH(LARGE('Raw Data'!G331:J331, 4), 'Raw Data'!G331:J331, 0), 'Raw Data'!K331-'Raw Data'!L331&gt;3), 'Raw Data'!I331, 0))</f>
        <v>0</v>
      </c>
      <c r="G337">
        <f>IF(ISBLANK('Raw Data'!J331), 0, IF(AND(2=MATCH(LARGE('Raw Data'!G331:J331, 4), 'Raw Data'!G331:J331, 0), AND('Raw Data'!L331-'Raw Data'!K331&lt;4, 'Raw Data'!L331-'Raw Data'!K331&gt;0)), 'Raw Data'!H331, 0))</f>
        <v>0</v>
      </c>
      <c r="H337">
        <f>IF(ISBLANK('Raw Data'!J331), 0, IF(AND(1=MATCH(LARGE('Raw Data'!G331:J331, 4), 'Raw Data'!G331:J331, 0), AND('Raw Data'!K331-'Raw Data'!L331&lt;4, 'Raw Data'!K331-'Raw Data'!L331&gt;0)), 'Raw Data'!G331, 0))</f>
        <v>0</v>
      </c>
      <c r="I337">
        <f>IF(ISBLANK('Raw Data'!J331), 0, IF(AND(4=MATCH(LARGE('Raw Data'!G331:J331, 3), 'Raw Data'!G331:J331, 0), 'Raw Data'!L331-'Raw Data'!K331&gt;3), 'Raw Data'!J331, 0))</f>
        <v>0</v>
      </c>
      <c r="J337">
        <f>IF(ISBLANK('Raw Data'!J331), 0, IF(AND(3=MATCH(LARGE('Raw Data'!G331:J331, 3), 'Raw Data'!G331:J331, 0), 'Raw Data'!K331-'Raw Data'!L331&gt;3), 'Raw Data'!I331, 0))</f>
        <v>0</v>
      </c>
      <c r="K337">
        <f>IF(ISBLANK('Raw Data'!J331), 0, IF(AND(2=MATCH(LARGE('Raw Data'!G331:J331, 3), 'Raw Data'!G331:J331, 0), AND('Raw Data'!L331-'Raw Data'!K331&lt;4, 'Raw Data'!L331-'Raw Data'!K331&gt;0)), 'Raw Data'!H331, 0))</f>
        <v>0</v>
      </c>
      <c r="L337">
        <f>IF(ISBLANK('Raw Data'!J331), 0, IF(AND(1=MATCH(LARGE('Raw Data'!G331:J331, 3), 'Raw Data'!G331:J331, 0), AND('Raw Data'!K331-'Raw Data'!L331&lt;4, 'Raw Data'!K331-'Raw Data'!L331&gt;0)), 'Raw Data'!G331, 0))</f>
        <v>0</v>
      </c>
      <c r="M337">
        <f>IF(ISBLANK('Raw Data'!J331), 0, IF(AND(4=MATCH(LARGE('Raw Data'!G331:J331, 2), 'Raw Data'!G331:J331, 0), 'Raw Data'!L331-'Raw Data'!K331&gt;3), 'Raw Data'!J331, 0))</f>
        <v>0</v>
      </c>
      <c r="N337">
        <f>IF(ISBLANK('Raw Data'!J331), 0, IF(AND(3=MATCH(LARGE('Raw Data'!G331:J331, 2), 'Raw Data'!G331:J331, 0), 'Raw Data'!K331-'Raw Data'!L331&gt;3), 'Raw Data'!I331, 0))</f>
        <v>0</v>
      </c>
      <c r="O337">
        <f>IF(ISBLANK('Raw Data'!J331), 0, IF(AND(2=MATCH(LARGE('Raw Data'!G331:J331, 2), 'Raw Data'!G331:J331, 0), AND('Raw Data'!L331-'Raw Data'!K331&lt;4, 'Raw Data'!L331-'Raw Data'!K331&gt;0)), 'Raw Data'!H331, 0))</f>
        <v>0</v>
      </c>
      <c r="P337">
        <f>IF(ISBLANK('Raw Data'!J331), 0, IF(AND(1=MATCH(LARGE('Raw Data'!G331:J331, 2), 'Raw Data'!G331:J331, 0), AND('Raw Data'!K331-'Raw Data'!L331&lt;4, 'Raw Data'!K331-'Raw Data'!L331&gt;0)), 'Raw Data'!G331, 0))</f>
        <v>0</v>
      </c>
      <c r="Q337">
        <f>IF(ISBLANK('Raw Data'!J331), 0, IF(AND(4=MATCH(LARGE('Raw Data'!G331:J331, 1), 'Raw Data'!G331:J331, 0), 'Raw Data'!L331-'Raw Data'!K331&gt;3), 'Raw Data'!J331, 0))</f>
        <v>0</v>
      </c>
      <c r="R337">
        <f>IF(ISBLANK('Raw Data'!J331), 0, IF(AND(3=MATCH(LARGE('Raw Data'!G331:J331, 1), 'Raw Data'!G331:J331, 0), 'Raw Data'!K331-'Raw Data'!L331&gt;3), 'Raw Data'!I331, 0))</f>
        <v>0</v>
      </c>
      <c r="S337">
        <f>IF(AND('Raw Data'!L331-'Raw Data'!K331&gt;4, 'Raw Data'!F331&lt;'Raw Data'!C331), 'Raw Data'!J331, 0)</f>
        <v>0</v>
      </c>
      <c r="T337">
        <f>IF(AND('Raw Data'!K331-'Raw Data'!L331&gt;4, 'Raw Data'!F331&gt;'Raw Data'!C331), 'Raw Data'!I331, 0)</f>
        <v>0</v>
      </c>
      <c r="U337">
        <f>IF(AND('Raw Data'!L331-'Raw Data'!K331&lt;3, 'Raw Data'!L331&gt;'Raw Data'!K331, 'Raw Data'!F331&lt;'Raw Data'!C331), 'Raw Data'!H331, 0)</f>
        <v>0</v>
      </c>
      <c r="V337">
        <f>IF(AND('Raw Data'!L331-'Raw Data'!K331&lt;3, 'Raw Data'!L331&gt;'Raw Data'!K331, 'Raw Data'!F331&gt;'Raw Data'!C331), 'Raw Data'!G331, 0)</f>
        <v>0</v>
      </c>
    </row>
    <row r="338" spans="1:22" x14ac:dyDescent="0.3">
      <c r="A338">
        <f>IF(AND('Raw Data'!F332&lt;'Raw Data'!C332, 'Raw Data'!L332&gt;'Raw Data'!K332, 'Raw Data'!L332-'Raw Data'!K332&gt;3), 'Raw Data'!J332, 0)</f>
        <v>0</v>
      </c>
      <c r="B338">
        <f>IF(AND('Raw Data'!C332&lt;'Raw Data'!F332, 'Raw Data'!K332&gt;'Raw Data'!L332, 'Raw Data'!K332-'Raw Data'!L332&gt;3), 'Raw Data'!I332, 0)</f>
        <v>0</v>
      </c>
      <c r="C338">
        <f>IF(AND('Raw Data'!F332&lt;'Raw Data'!C332, 'Raw Data'!L332&gt;'Raw Data'!K332, 'Raw Data'!L332-'Raw Data'!K332&lt;4), 'Raw Data'!H332, 0)</f>
        <v>0</v>
      </c>
      <c r="D338">
        <f>IF(AND('Raw Data'!C332&lt;'Raw Data'!F332, 'Raw Data'!K332&gt;'Raw Data'!L332, 'Raw Data'!K332-'Raw Data'!L332&lt;4), 'Raw Data'!G332, 0)</f>
        <v>0</v>
      </c>
      <c r="E338">
        <f>IF(ISBLANK('Raw Data'!J332), 0, IF(AND(4=MATCH(LARGE('Raw Data'!G332:J332, 4), 'Raw Data'!G332:J332, 0), 'Raw Data'!L332-'Raw Data'!K332&gt;3), 'Raw Data'!J332, 0))</f>
        <v>0</v>
      </c>
      <c r="F338">
        <f>IF(ISBLANK('Raw Data'!J332), 0, IF(AND(3=MATCH(LARGE('Raw Data'!G332:J332, 4), 'Raw Data'!G332:J332, 0), 'Raw Data'!K332-'Raw Data'!L332&gt;3), 'Raw Data'!I332, 0))</f>
        <v>0</v>
      </c>
      <c r="G338">
        <f>IF(ISBLANK('Raw Data'!J332), 0, IF(AND(2=MATCH(LARGE('Raw Data'!G332:J332, 4), 'Raw Data'!G332:J332, 0), AND('Raw Data'!L332-'Raw Data'!K332&lt;4, 'Raw Data'!L332-'Raw Data'!K332&gt;0)), 'Raw Data'!H332, 0))</f>
        <v>0</v>
      </c>
      <c r="H338">
        <f>IF(ISBLANK('Raw Data'!J332), 0, IF(AND(1=MATCH(LARGE('Raw Data'!G332:J332, 4), 'Raw Data'!G332:J332, 0), AND('Raw Data'!K332-'Raw Data'!L332&lt;4, 'Raw Data'!K332-'Raw Data'!L332&gt;0)), 'Raw Data'!G332, 0))</f>
        <v>0</v>
      </c>
      <c r="I338">
        <f>IF(ISBLANK('Raw Data'!J332), 0, IF(AND(4=MATCH(LARGE('Raw Data'!G332:J332, 3), 'Raw Data'!G332:J332, 0), 'Raw Data'!L332-'Raw Data'!K332&gt;3), 'Raw Data'!J332, 0))</f>
        <v>0</v>
      </c>
      <c r="J338">
        <f>IF(ISBLANK('Raw Data'!J332), 0, IF(AND(3=MATCH(LARGE('Raw Data'!G332:J332, 3), 'Raw Data'!G332:J332, 0), 'Raw Data'!K332-'Raw Data'!L332&gt;3), 'Raw Data'!I332, 0))</f>
        <v>0</v>
      </c>
      <c r="K338">
        <f>IF(ISBLANK('Raw Data'!J332), 0, IF(AND(2=MATCH(LARGE('Raw Data'!G332:J332, 3), 'Raw Data'!G332:J332, 0), AND('Raw Data'!L332-'Raw Data'!K332&lt;4, 'Raw Data'!L332-'Raw Data'!K332&gt;0)), 'Raw Data'!H332, 0))</f>
        <v>0</v>
      </c>
      <c r="L338">
        <f>IF(ISBLANK('Raw Data'!J332), 0, IF(AND(1=MATCH(LARGE('Raw Data'!G332:J332, 3), 'Raw Data'!G332:J332, 0), AND('Raw Data'!K332-'Raw Data'!L332&lt;4, 'Raw Data'!K332-'Raw Data'!L332&gt;0)), 'Raw Data'!G332, 0))</f>
        <v>0</v>
      </c>
      <c r="M338">
        <f>IF(ISBLANK('Raw Data'!J332), 0, IF(AND(4=MATCH(LARGE('Raw Data'!G332:J332, 2), 'Raw Data'!G332:J332, 0), 'Raw Data'!L332-'Raw Data'!K332&gt;3), 'Raw Data'!J332, 0))</f>
        <v>0</v>
      </c>
      <c r="N338">
        <f>IF(ISBLANK('Raw Data'!J332), 0, IF(AND(3=MATCH(LARGE('Raw Data'!G332:J332, 2), 'Raw Data'!G332:J332, 0), 'Raw Data'!K332-'Raw Data'!L332&gt;3), 'Raw Data'!I332, 0))</f>
        <v>0</v>
      </c>
      <c r="O338">
        <f>IF(ISBLANK('Raw Data'!J332), 0, IF(AND(2=MATCH(LARGE('Raw Data'!G332:J332, 2), 'Raw Data'!G332:J332, 0), AND('Raw Data'!L332-'Raw Data'!K332&lt;4, 'Raw Data'!L332-'Raw Data'!K332&gt;0)), 'Raw Data'!H332, 0))</f>
        <v>0</v>
      </c>
      <c r="P338">
        <f>IF(ISBLANK('Raw Data'!J332), 0, IF(AND(1=MATCH(LARGE('Raw Data'!G332:J332, 2), 'Raw Data'!G332:J332, 0), AND('Raw Data'!K332-'Raw Data'!L332&lt;4, 'Raw Data'!K332-'Raw Data'!L332&gt;0)), 'Raw Data'!G332, 0))</f>
        <v>0</v>
      </c>
      <c r="Q338">
        <f>IF(ISBLANK('Raw Data'!J332), 0, IF(AND(4=MATCH(LARGE('Raw Data'!G332:J332, 1), 'Raw Data'!G332:J332, 0), 'Raw Data'!L332-'Raw Data'!K332&gt;3), 'Raw Data'!J332, 0))</f>
        <v>0</v>
      </c>
      <c r="R338">
        <f>IF(ISBLANK('Raw Data'!J332), 0, IF(AND(3=MATCH(LARGE('Raw Data'!G332:J332, 1), 'Raw Data'!G332:J332, 0), 'Raw Data'!K332-'Raw Data'!L332&gt;3), 'Raw Data'!I332, 0))</f>
        <v>0</v>
      </c>
      <c r="S338">
        <f>IF(AND('Raw Data'!L332-'Raw Data'!K332&gt;4, 'Raw Data'!F332&lt;'Raw Data'!C332), 'Raw Data'!J332, 0)</f>
        <v>0</v>
      </c>
      <c r="T338">
        <f>IF(AND('Raw Data'!K332-'Raw Data'!L332&gt;4, 'Raw Data'!F332&gt;'Raw Data'!C332), 'Raw Data'!I332, 0)</f>
        <v>0</v>
      </c>
      <c r="U338">
        <f>IF(AND('Raw Data'!L332-'Raw Data'!K332&lt;3, 'Raw Data'!L332&gt;'Raw Data'!K332, 'Raw Data'!F332&lt;'Raw Data'!C332), 'Raw Data'!H332, 0)</f>
        <v>0</v>
      </c>
      <c r="V338">
        <f>IF(AND('Raw Data'!L332-'Raw Data'!K332&lt;3, 'Raw Data'!L332&gt;'Raw Data'!K332, 'Raw Data'!F332&gt;'Raw Data'!C332), 'Raw Data'!G332, 0)</f>
        <v>0</v>
      </c>
    </row>
    <row r="339" spans="1:22" x14ac:dyDescent="0.3">
      <c r="A339">
        <f>IF(AND('Raw Data'!F333&lt;'Raw Data'!C333, 'Raw Data'!L333&gt;'Raw Data'!K333, 'Raw Data'!L333-'Raw Data'!K333&gt;3), 'Raw Data'!J333, 0)</f>
        <v>0</v>
      </c>
      <c r="B339">
        <f>IF(AND('Raw Data'!C333&lt;'Raw Data'!F333, 'Raw Data'!K333&gt;'Raw Data'!L333, 'Raw Data'!K333-'Raw Data'!L333&gt;3), 'Raw Data'!I333, 0)</f>
        <v>0</v>
      </c>
      <c r="C339">
        <f>IF(AND('Raw Data'!F333&lt;'Raw Data'!C333, 'Raw Data'!L333&gt;'Raw Data'!K333, 'Raw Data'!L333-'Raw Data'!K333&lt;4), 'Raw Data'!H333, 0)</f>
        <v>0</v>
      </c>
      <c r="D339">
        <f>IF(AND('Raw Data'!C333&lt;'Raw Data'!F333, 'Raw Data'!K333&gt;'Raw Data'!L333, 'Raw Data'!K333-'Raw Data'!L333&lt;4), 'Raw Data'!G333, 0)</f>
        <v>0</v>
      </c>
      <c r="E339">
        <f>IF(ISBLANK('Raw Data'!J333), 0, IF(AND(4=MATCH(LARGE('Raw Data'!G333:J333, 4), 'Raw Data'!G333:J333, 0), 'Raw Data'!L333-'Raw Data'!K333&gt;3), 'Raw Data'!J333, 0))</f>
        <v>0</v>
      </c>
      <c r="F339">
        <f>IF(ISBLANK('Raw Data'!J333), 0, IF(AND(3=MATCH(LARGE('Raw Data'!G333:J333, 4), 'Raw Data'!G333:J333, 0), 'Raw Data'!K333-'Raw Data'!L333&gt;3), 'Raw Data'!I333, 0))</f>
        <v>0</v>
      </c>
      <c r="G339">
        <f>IF(ISBLANK('Raw Data'!J333), 0, IF(AND(2=MATCH(LARGE('Raw Data'!G333:J333, 4), 'Raw Data'!G333:J333, 0), AND('Raw Data'!L333-'Raw Data'!K333&lt;4, 'Raw Data'!L333-'Raw Data'!K333&gt;0)), 'Raw Data'!H333, 0))</f>
        <v>0</v>
      </c>
      <c r="H339">
        <f>IF(ISBLANK('Raw Data'!J333), 0, IF(AND(1=MATCH(LARGE('Raw Data'!G333:J333, 4), 'Raw Data'!G333:J333, 0), AND('Raw Data'!K333-'Raw Data'!L333&lt;4, 'Raw Data'!K333-'Raw Data'!L333&gt;0)), 'Raw Data'!G333, 0))</f>
        <v>0</v>
      </c>
      <c r="I339">
        <f>IF(ISBLANK('Raw Data'!J333), 0, IF(AND(4=MATCH(LARGE('Raw Data'!G333:J333, 3), 'Raw Data'!G333:J333, 0), 'Raw Data'!L333-'Raw Data'!K333&gt;3), 'Raw Data'!J333, 0))</f>
        <v>0</v>
      </c>
      <c r="J339">
        <f>IF(ISBLANK('Raw Data'!J333), 0, IF(AND(3=MATCH(LARGE('Raw Data'!G333:J333, 3), 'Raw Data'!G333:J333, 0), 'Raw Data'!K333-'Raw Data'!L333&gt;3), 'Raw Data'!I333, 0))</f>
        <v>0</v>
      </c>
      <c r="K339">
        <f>IF(ISBLANK('Raw Data'!J333), 0, IF(AND(2=MATCH(LARGE('Raw Data'!G333:J333, 3), 'Raw Data'!G333:J333, 0), AND('Raw Data'!L333-'Raw Data'!K333&lt;4, 'Raw Data'!L333-'Raw Data'!K333&gt;0)), 'Raw Data'!H333, 0))</f>
        <v>0</v>
      </c>
      <c r="L339">
        <f>IF(ISBLANK('Raw Data'!J333), 0, IF(AND(1=MATCH(LARGE('Raw Data'!G333:J333, 3), 'Raw Data'!G333:J333, 0), AND('Raw Data'!K333-'Raw Data'!L333&lt;4, 'Raw Data'!K333-'Raw Data'!L333&gt;0)), 'Raw Data'!G333, 0))</f>
        <v>0</v>
      </c>
      <c r="M339">
        <f>IF(ISBLANK('Raw Data'!J333), 0, IF(AND(4=MATCH(LARGE('Raw Data'!G333:J333, 2), 'Raw Data'!G333:J333, 0), 'Raw Data'!L333-'Raw Data'!K333&gt;3), 'Raw Data'!J333, 0))</f>
        <v>0</v>
      </c>
      <c r="N339">
        <f>IF(ISBLANK('Raw Data'!J333), 0, IF(AND(3=MATCH(LARGE('Raw Data'!G333:J333, 2), 'Raw Data'!G333:J333, 0), 'Raw Data'!K333-'Raw Data'!L333&gt;3), 'Raw Data'!I333, 0))</f>
        <v>0</v>
      </c>
      <c r="O339">
        <f>IF(ISBLANK('Raw Data'!J333), 0, IF(AND(2=MATCH(LARGE('Raw Data'!G333:J333, 2), 'Raw Data'!G333:J333, 0), AND('Raw Data'!L333-'Raw Data'!K333&lt;4, 'Raw Data'!L333-'Raw Data'!K333&gt;0)), 'Raw Data'!H333, 0))</f>
        <v>0</v>
      </c>
      <c r="P339">
        <f>IF(ISBLANK('Raw Data'!J333), 0, IF(AND(1=MATCH(LARGE('Raw Data'!G333:J333, 2), 'Raw Data'!G333:J333, 0), AND('Raw Data'!K333-'Raw Data'!L333&lt;4, 'Raw Data'!K333-'Raw Data'!L333&gt;0)), 'Raw Data'!G333, 0))</f>
        <v>0</v>
      </c>
      <c r="Q339">
        <f>IF(ISBLANK('Raw Data'!J333), 0, IF(AND(4=MATCH(LARGE('Raw Data'!G333:J333, 1), 'Raw Data'!G333:J333, 0), 'Raw Data'!L333-'Raw Data'!K333&gt;3), 'Raw Data'!J333, 0))</f>
        <v>0</v>
      </c>
      <c r="R339">
        <f>IF(ISBLANK('Raw Data'!J333), 0, IF(AND(3=MATCH(LARGE('Raw Data'!G333:J333, 1), 'Raw Data'!G333:J333, 0), 'Raw Data'!K333-'Raw Data'!L333&gt;3), 'Raw Data'!I333, 0))</f>
        <v>0</v>
      </c>
      <c r="S339">
        <f>IF(AND('Raw Data'!L333-'Raw Data'!K333&gt;4, 'Raw Data'!F333&lt;'Raw Data'!C333), 'Raw Data'!J333, 0)</f>
        <v>0</v>
      </c>
      <c r="T339">
        <f>IF(AND('Raw Data'!K333-'Raw Data'!L333&gt;4, 'Raw Data'!F333&gt;'Raw Data'!C333), 'Raw Data'!I333, 0)</f>
        <v>0</v>
      </c>
      <c r="U339">
        <f>IF(AND('Raw Data'!L333-'Raw Data'!K333&lt;3, 'Raw Data'!L333&gt;'Raw Data'!K333, 'Raw Data'!F333&lt;'Raw Data'!C333), 'Raw Data'!H333, 0)</f>
        <v>0</v>
      </c>
      <c r="V339">
        <f>IF(AND('Raw Data'!L333-'Raw Data'!K333&lt;3, 'Raw Data'!L333&gt;'Raw Data'!K333, 'Raw Data'!F333&gt;'Raw Data'!C333), 'Raw Data'!G333, 0)</f>
        <v>0</v>
      </c>
    </row>
    <row r="340" spans="1:22" x14ac:dyDescent="0.3">
      <c r="A340">
        <f>IF(AND('Raw Data'!F334&lt;'Raw Data'!C334, 'Raw Data'!L334&gt;'Raw Data'!K334, 'Raw Data'!L334-'Raw Data'!K334&gt;3), 'Raw Data'!J334, 0)</f>
        <v>0</v>
      </c>
      <c r="B340">
        <f>IF(AND('Raw Data'!C334&lt;'Raw Data'!F334, 'Raw Data'!K334&gt;'Raw Data'!L334, 'Raw Data'!K334-'Raw Data'!L334&gt;3), 'Raw Data'!I334, 0)</f>
        <v>0</v>
      </c>
      <c r="C340">
        <f>IF(AND('Raw Data'!F334&lt;'Raw Data'!C334, 'Raw Data'!L334&gt;'Raw Data'!K334, 'Raw Data'!L334-'Raw Data'!K334&lt;4), 'Raw Data'!H334, 0)</f>
        <v>0</v>
      </c>
      <c r="D340">
        <f>IF(AND('Raw Data'!C334&lt;'Raw Data'!F334, 'Raw Data'!K334&gt;'Raw Data'!L334, 'Raw Data'!K334-'Raw Data'!L334&lt;4), 'Raw Data'!G334, 0)</f>
        <v>0</v>
      </c>
      <c r="E340">
        <f>IF(ISBLANK('Raw Data'!J334), 0, IF(AND(4=MATCH(LARGE('Raw Data'!G334:J334, 4), 'Raw Data'!G334:J334, 0), 'Raw Data'!L334-'Raw Data'!K334&gt;3), 'Raw Data'!J334, 0))</f>
        <v>0</v>
      </c>
      <c r="F340">
        <f>IF(ISBLANK('Raw Data'!J334), 0, IF(AND(3=MATCH(LARGE('Raw Data'!G334:J334, 4), 'Raw Data'!G334:J334, 0), 'Raw Data'!K334-'Raw Data'!L334&gt;3), 'Raw Data'!I334, 0))</f>
        <v>0</v>
      </c>
      <c r="G340">
        <f>IF(ISBLANK('Raw Data'!J334), 0, IF(AND(2=MATCH(LARGE('Raw Data'!G334:J334, 4), 'Raw Data'!G334:J334, 0), AND('Raw Data'!L334-'Raw Data'!K334&lt;4, 'Raw Data'!L334-'Raw Data'!K334&gt;0)), 'Raw Data'!H334, 0))</f>
        <v>0</v>
      </c>
      <c r="H340">
        <f>IF(ISBLANK('Raw Data'!J334), 0, IF(AND(1=MATCH(LARGE('Raw Data'!G334:J334, 4), 'Raw Data'!G334:J334, 0), AND('Raw Data'!K334-'Raw Data'!L334&lt;4, 'Raw Data'!K334-'Raw Data'!L334&gt;0)), 'Raw Data'!G334, 0))</f>
        <v>0</v>
      </c>
      <c r="I340">
        <f>IF(ISBLANK('Raw Data'!J334), 0, IF(AND(4=MATCH(LARGE('Raw Data'!G334:J334, 3), 'Raw Data'!G334:J334, 0), 'Raw Data'!L334-'Raw Data'!K334&gt;3), 'Raw Data'!J334, 0))</f>
        <v>0</v>
      </c>
      <c r="J340">
        <f>IF(ISBLANK('Raw Data'!J334), 0, IF(AND(3=MATCH(LARGE('Raw Data'!G334:J334, 3), 'Raw Data'!G334:J334, 0), 'Raw Data'!K334-'Raw Data'!L334&gt;3), 'Raw Data'!I334, 0))</f>
        <v>0</v>
      </c>
      <c r="K340">
        <f>IF(ISBLANK('Raw Data'!J334), 0, IF(AND(2=MATCH(LARGE('Raw Data'!G334:J334, 3), 'Raw Data'!G334:J334, 0), AND('Raw Data'!L334-'Raw Data'!K334&lt;4, 'Raw Data'!L334-'Raw Data'!K334&gt;0)), 'Raw Data'!H334, 0))</f>
        <v>0</v>
      </c>
      <c r="L340">
        <f>IF(ISBLANK('Raw Data'!J334), 0, IF(AND(1=MATCH(LARGE('Raw Data'!G334:J334, 3), 'Raw Data'!G334:J334, 0), AND('Raw Data'!K334-'Raw Data'!L334&lt;4, 'Raw Data'!K334-'Raw Data'!L334&gt;0)), 'Raw Data'!G334, 0))</f>
        <v>0</v>
      </c>
      <c r="M340">
        <f>IF(ISBLANK('Raw Data'!J334), 0, IF(AND(4=MATCH(LARGE('Raw Data'!G334:J334, 2), 'Raw Data'!G334:J334, 0), 'Raw Data'!L334-'Raw Data'!K334&gt;3), 'Raw Data'!J334, 0))</f>
        <v>0</v>
      </c>
      <c r="N340">
        <f>IF(ISBLANK('Raw Data'!J334), 0, IF(AND(3=MATCH(LARGE('Raw Data'!G334:J334, 2), 'Raw Data'!G334:J334, 0), 'Raw Data'!K334-'Raw Data'!L334&gt;3), 'Raw Data'!I334, 0))</f>
        <v>0</v>
      </c>
      <c r="O340">
        <f>IF(ISBLANK('Raw Data'!J334), 0, IF(AND(2=MATCH(LARGE('Raw Data'!G334:J334, 2), 'Raw Data'!G334:J334, 0), AND('Raw Data'!L334-'Raw Data'!K334&lt;4, 'Raw Data'!L334-'Raw Data'!K334&gt;0)), 'Raw Data'!H334, 0))</f>
        <v>0</v>
      </c>
      <c r="P340">
        <f>IF(ISBLANK('Raw Data'!J334), 0, IF(AND(1=MATCH(LARGE('Raw Data'!G334:J334, 2), 'Raw Data'!G334:J334, 0), AND('Raw Data'!K334-'Raw Data'!L334&lt;4, 'Raw Data'!K334-'Raw Data'!L334&gt;0)), 'Raw Data'!G334, 0))</f>
        <v>0</v>
      </c>
      <c r="Q340">
        <f>IF(ISBLANK('Raw Data'!J334), 0, IF(AND(4=MATCH(LARGE('Raw Data'!G334:J334, 1), 'Raw Data'!G334:J334, 0), 'Raw Data'!L334-'Raw Data'!K334&gt;3), 'Raw Data'!J334, 0))</f>
        <v>0</v>
      </c>
      <c r="R340">
        <f>IF(ISBLANK('Raw Data'!J334), 0, IF(AND(3=MATCH(LARGE('Raw Data'!G334:J334, 1), 'Raw Data'!G334:J334, 0), 'Raw Data'!K334-'Raw Data'!L334&gt;3), 'Raw Data'!I334, 0))</f>
        <v>0</v>
      </c>
      <c r="S340">
        <f>IF(AND('Raw Data'!L334-'Raw Data'!K334&gt;4, 'Raw Data'!F334&lt;'Raw Data'!C334), 'Raw Data'!J334, 0)</f>
        <v>0</v>
      </c>
      <c r="T340">
        <f>IF(AND('Raw Data'!K334-'Raw Data'!L334&gt;4, 'Raw Data'!F334&gt;'Raw Data'!C334), 'Raw Data'!I334, 0)</f>
        <v>0</v>
      </c>
      <c r="U340">
        <f>IF(AND('Raw Data'!L334-'Raw Data'!K334&lt;3, 'Raw Data'!L334&gt;'Raw Data'!K334, 'Raw Data'!F334&lt;'Raw Data'!C334), 'Raw Data'!H334, 0)</f>
        <v>0</v>
      </c>
      <c r="V340">
        <f>IF(AND('Raw Data'!L334-'Raw Data'!K334&lt;3, 'Raw Data'!L334&gt;'Raw Data'!K334, 'Raw Data'!F334&gt;'Raw Data'!C334), 'Raw Data'!G334, 0)</f>
        <v>0</v>
      </c>
    </row>
    <row r="341" spans="1:22" x14ac:dyDescent="0.3">
      <c r="A341">
        <f>IF(AND('Raw Data'!F335&lt;'Raw Data'!C335, 'Raw Data'!L335&gt;'Raw Data'!K335, 'Raw Data'!L335-'Raw Data'!K335&gt;3), 'Raw Data'!J335, 0)</f>
        <v>0</v>
      </c>
      <c r="B341">
        <f>IF(AND('Raw Data'!C335&lt;'Raw Data'!F335, 'Raw Data'!K335&gt;'Raw Data'!L335, 'Raw Data'!K335-'Raw Data'!L335&gt;3), 'Raw Data'!I335, 0)</f>
        <v>0</v>
      </c>
      <c r="C341">
        <f>IF(AND('Raw Data'!F335&lt;'Raw Data'!C335, 'Raw Data'!L335&gt;'Raw Data'!K335, 'Raw Data'!L335-'Raw Data'!K335&lt;4), 'Raw Data'!H335, 0)</f>
        <v>0</v>
      </c>
      <c r="D341">
        <f>IF(AND('Raw Data'!C335&lt;'Raw Data'!F335, 'Raw Data'!K335&gt;'Raw Data'!L335, 'Raw Data'!K335-'Raw Data'!L335&lt;4), 'Raw Data'!G335, 0)</f>
        <v>0</v>
      </c>
      <c r="E341">
        <f>IF(ISBLANK('Raw Data'!J335), 0, IF(AND(4=MATCH(LARGE('Raw Data'!G335:J335, 4), 'Raw Data'!G335:J335, 0), 'Raw Data'!L335-'Raw Data'!K335&gt;3), 'Raw Data'!J335, 0))</f>
        <v>0</v>
      </c>
      <c r="F341">
        <f>IF(ISBLANK('Raw Data'!J335), 0, IF(AND(3=MATCH(LARGE('Raw Data'!G335:J335, 4), 'Raw Data'!G335:J335, 0), 'Raw Data'!K335-'Raw Data'!L335&gt;3), 'Raw Data'!I335, 0))</f>
        <v>0</v>
      </c>
      <c r="G341">
        <f>IF(ISBLANK('Raw Data'!J335), 0, IF(AND(2=MATCH(LARGE('Raw Data'!G335:J335, 4), 'Raw Data'!G335:J335, 0), AND('Raw Data'!L335-'Raw Data'!K335&lt;4, 'Raw Data'!L335-'Raw Data'!K335&gt;0)), 'Raw Data'!H335, 0))</f>
        <v>0</v>
      </c>
      <c r="H341">
        <f>IF(ISBLANK('Raw Data'!J335), 0, IF(AND(1=MATCH(LARGE('Raw Data'!G335:J335, 4), 'Raw Data'!G335:J335, 0), AND('Raw Data'!K335-'Raw Data'!L335&lt;4, 'Raw Data'!K335-'Raw Data'!L335&gt;0)), 'Raw Data'!G335, 0))</f>
        <v>0</v>
      </c>
      <c r="I341">
        <f>IF(ISBLANK('Raw Data'!J335), 0, IF(AND(4=MATCH(LARGE('Raw Data'!G335:J335, 3), 'Raw Data'!G335:J335, 0), 'Raw Data'!L335-'Raw Data'!K335&gt;3), 'Raw Data'!J335, 0))</f>
        <v>0</v>
      </c>
      <c r="J341">
        <f>IF(ISBLANK('Raw Data'!J335), 0, IF(AND(3=MATCH(LARGE('Raw Data'!G335:J335, 3), 'Raw Data'!G335:J335, 0), 'Raw Data'!K335-'Raw Data'!L335&gt;3), 'Raw Data'!I335, 0))</f>
        <v>0</v>
      </c>
      <c r="K341">
        <f>IF(ISBLANK('Raw Data'!J335), 0, IF(AND(2=MATCH(LARGE('Raw Data'!G335:J335, 3), 'Raw Data'!G335:J335, 0), AND('Raw Data'!L335-'Raw Data'!K335&lt;4, 'Raw Data'!L335-'Raw Data'!K335&gt;0)), 'Raw Data'!H335, 0))</f>
        <v>0</v>
      </c>
      <c r="L341">
        <f>IF(ISBLANK('Raw Data'!J335), 0, IF(AND(1=MATCH(LARGE('Raw Data'!G335:J335, 3), 'Raw Data'!G335:J335, 0), AND('Raw Data'!K335-'Raw Data'!L335&lt;4, 'Raw Data'!K335-'Raw Data'!L335&gt;0)), 'Raw Data'!G335, 0))</f>
        <v>0</v>
      </c>
      <c r="M341">
        <f>IF(ISBLANK('Raw Data'!J335), 0, IF(AND(4=MATCH(LARGE('Raw Data'!G335:J335, 2), 'Raw Data'!G335:J335, 0), 'Raw Data'!L335-'Raw Data'!K335&gt;3), 'Raw Data'!J335, 0))</f>
        <v>0</v>
      </c>
      <c r="N341">
        <f>IF(ISBLANK('Raw Data'!J335), 0, IF(AND(3=MATCH(LARGE('Raw Data'!G335:J335, 2), 'Raw Data'!G335:J335, 0), 'Raw Data'!K335-'Raw Data'!L335&gt;3), 'Raw Data'!I335, 0))</f>
        <v>0</v>
      </c>
      <c r="O341">
        <f>IF(ISBLANK('Raw Data'!J335), 0, IF(AND(2=MATCH(LARGE('Raw Data'!G335:J335, 2), 'Raw Data'!G335:J335, 0), AND('Raw Data'!L335-'Raw Data'!K335&lt;4, 'Raw Data'!L335-'Raw Data'!K335&gt;0)), 'Raw Data'!H335, 0))</f>
        <v>0</v>
      </c>
      <c r="P341">
        <f>IF(ISBLANK('Raw Data'!J335), 0, IF(AND(1=MATCH(LARGE('Raw Data'!G335:J335, 2), 'Raw Data'!G335:J335, 0), AND('Raw Data'!K335-'Raw Data'!L335&lt;4, 'Raw Data'!K335-'Raw Data'!L335&gt;0)), 'Raw Data'!G335, 0))</f>
        <v>0</v>
      </c>
      <c r="Q341">
        <f>IF(ISBLANK('Raw Data'!J335), 0, IF(AND(4=MATCH(LARGE('Raw Data'!G335:J335, 1), 'Raw Data'!G335:J335, 0), 'Raw Data'!L335-'Raw Data'!K335&gt;3), 'Raw Data'!J335, 0))</f>
        <v>0</v>
      </c>
      <c r="R341">
        <f>IF(ISBLANK('Raw Data'!J335), 0, IF(AND(3=MATCH(LARGE('Raw Data'!G335:J335, 1), 'Raw Data'!G335:J335, 0), 'Raw Data'!K335-'Raw Data'!L335&gt;3), 'Raw Data'!I335, 0))</f>
        <v>0</v>
      </c>
      <c r="S341">
        <f>IF(AND('Raw Data'!L335-'Raw Data'!K335&gt;4, 'Raw Data'!F335&lt;'Raw Data'!C335), 'Raw Data'!J335, 0)</f>
        <v>0</v>
      </c>
      <c r="T341">
        <f>IF(AND('Raw Data'!K335-'Raw Data'!L335&gt;4, 'Raw Data'!F335&gt;'Raw Data'!C335), 'Raw Data'!I335, 0)</f>
        <v>0</v>
      </c>
      <c r="U341">
        <f>IF(AND('Raw Data'!L335-'Raw Data'!K335&lt;3, 'Raw Data'!L335&gt;'Raw Data'!K335, 'Raw Data'!F335&lt;'Raw Data'!C335), 'Raw Data'!H335, 0)</f>
        <v>0</v>
      </c>
      <c r="V341">
        <f>IF(AND('Raw Data'!L335-'Raw Data'!K335&lt;3, 'Raw Data'!L335&gt;'Raw Data'!K335, 'Raw Data'!F335&gt;'Raw Data'!C335), 'Raw Data'!G335, 0)</f>
        <v>0</v>
      </c>
    </row>
    <row r="342" spans="1:22" x14ac:dyDescent="0.3">
      <c r="A342">
        <f>IF(AND('Raw Data'!F336&lt;'Raw Data'!C336, 'Raw Data'!L336&gt;'Raw Data'!K336, 'Raw Data'!L336-'Raw Data'!K336&gt;3), 'Raw Data'!J336, 0)</f>
        <v>0</v>
      </c>
      <c r="B342">
        <f>IF(AND('Raw Data'!C336&lt;'Raw Data'!F336, 'Raw Data'!K336&gt;'Raw Data'!L336, 'Raw Data'!K336-'Raw Data'!L336&gt;3), 'Raw Data'!I336, 0)</f>
        <v>0</v>
      </c>
      <c r="C342">
        <f>IF(AND('Raw Data'!F336&lt;'Raw Data'!C336, 'Raw Data'!L336&gt;'Raw Data'!K336, 'Raw Data'!L336-'Raw Data'!K336&lt;4), 'Raw Data'!H336, 0)</f>
        <v>0</v>
      </c>
      <c r="D342">
        <f>IF(AND('Raw Data'!C336&lt;'Raw Data'!F336, 'Raw Data'!K336&gt;'Raw Data'!L336, 'Raw Data'!K336-'Raw Data'!L336&lt;4), 'Raw Data'!G336, 0)</f>
        <v>0</v>
      </c>
      <c r="E342">
        <f>IF(ISBLANK('Raw Data'!J336), 0, IF(AND(4=MATCH(LARGE('Raw Data'!G336:J336, 4), 'Raw Data'!G336:J336, 0), 'Raw Data'!L336-'Raw Data'!K336&gt;3), 'Raw Data'!J336, 0))</f>
        <v>0</v>
      </c>
      <c r="F342">
        <f>IF(ISBLANK('Raw Data'!J336), 0, IF(AND(3=MATCH(LARGE('Raw Data'!G336:J336, 4), 'Raw Data'!G336:J336, 0), 'Raw Data'!K336-'Raw Data'!L336&gt;3), 'Raw Data'!I336, 0))</f>
        <v>0</v>
      </c>
      <c r="G342">
        <f>IF(ISBLANK('Raw Data'!J336), 0, IF(AND(2=MATCH(LARGE('Raw Data'!G336:J336, 4), 'Raw Data'!G336:J336, 0), AND('Raw Data'!L336-'Raw Data'!K336&lt;4, 'Raw Data'!L336-'Raw Data'!K336&gt;0)), 'Raw Data'!H336, 0))</f>
        <v>0</v>
      </c>
      <c r="H342">
        <f>IF(ISBLANK('Raw Data'!J336), 0, IF(AND(1=MATCH(LARGE('Raw Data'!G336:J336, 4), 'Raw Data'!G336:J336, 0), AND('Raw Data'!K336-'Raw Data'!L336&lt;4, 'Raw Data'!K336-'Raw Data'!L336&gt;0)), 'Raw Data'!G336, 0))</f>
        <v>0</v>
      </c>
      <c r="I342">
        <f>IF(ISBLANK('Raw Data'!J336), 0, IF(AND(4=MATCH(LARGE('Raw Data'!G336:J336, 3), 'Raw Data'!G336:J336, 0), 'Raw Data'!L336-'Raw Data'!K336&gt;3), 'Raw Data'!J336, 0))</f>
        <v>0</v>
      </c>
      <c r="J342">
        <f>IF(ISBLANK('Raw Data'!J336), 0, IF(AND(3=MATCH(LARGE('Raw Data'!G336:J336, 3), 'Raw Data'!G336:J336, 0), 'Raw Data'!K336-'Raw Data'!L336&gt;3), 'Raw Data'!I336, 0))</f>
        <v>0</v>
      </c>
      <c r="K342">
        <f>IF(ISBLANK('Raw Data'!J336), 0, IF(AND(2=MATCH(LARGE('Raw Data'!G336:J336, 3), 'Raw Data'!G336:J336, 0), AND('Raw Data'!L336-'Raw Data'!K336&lt;4, 'Raw Data'!L336-'Raw Data'!K336&gt;0)), 'Raw Data'!H336, 0))</f>
        <v>0</v>
      </c>
      <c r="L342">
        <f>IF(ISBLANK('Raw Data'!J336), 0, IF(AND(1=MATCH(LARGE('Raw Data'!G336:J336, 3), 'Raw Data'!G336:J336, 0), AND('Raw Data'!K336-'Raw Data'!L336&lt;4, 'Raw Data'!K336-'Raw Data'!L336&gt;0)), 'Raw Data'!G336, 0))</f>
        <v>0</v>
      </c>
      <c r="M342">
        <f>IF(ISBLANK('Raw Data'!J336), 0, IF(AND(4=MATCH(LARGE('Raw Data'!G336:J336, 2), 'Raw Data'!G336:J336, 0), 'Raw Data'!L336-'Raw Data'!K336&gt;3), 'Raw Data'!J336, 0))</f>
        <v>0</v>
      </c>
      <c r="N342">
        <f>IF(ISBLANK('Raw Data'!J336), 0, IF(AND(3=MATCH(LARGE('Raw Data'!G336:J336, 2), 'Raw Data'!G336:J336, 0), 'Raw Data'!K336-'Raw Data'!L336&gt;3), 'Raw Data'!I336, 0))</f>
        <v>0</v>
      </c>
      <c r="O342">
        <f>IF(ISBLANK('Raw Data'!J336), 0, IF(AND(2=MATCH(LARGE('Raw Data'!G336:J336, 2), 'Raw Data'!G336:J336, 0), AND('Raw Data'!L336-'Raw Data'!K336&lt;4, 'Raw Data'!L336-'Raw Data'!K336&gt;0)), 'Raw Data'!H336, 0))</f>
        <v>0</v>
      </c>
      <c r="P342">
        <f>IF(ISBLANK('Raw Data'!J336), 0, IF(AND(1=MATCH(LARGE('Raw Data'!G336:J336, 2), 'Raw Data'!G336:J336, 0), AND('Raw Data'!K336-'Raw Data'!L336&lt;4, 'Raw Data'!K336-'Raw Data'!L336&gt;0)), 'Raw Data'!G336, 0))</f>
        <v>0</v>
      </c>
      <c r="Q342">
        <f>IF(ISBLANK('Raw Data'!J336), 0, IF(AND(4=MATCH(LARGE('Raw Data'!G336:J336, 1), 'Raw Data'!G336:J336, 0), 'Raw Data'!L336-'Raw Data'!K336&gt;3), 'Raw Data'!J336, 0))</f>
        <v>0</v>
      </c>
      <c r="R342">
        <f>IF(ISBLANK('Raw Data'!J336), 0, IF(AND(3=MATCH(LARGE('Raw Data'!G336:J336, 1), 'Raw Data'!G336:J336, 0), 'Raw Data'!K336-'Raw Data'!L336&gt;3), 'Raw Data'!I336, 0))</f>
        <v>0</v>
      </c>
      <c r="S342">
        <f>IF(AND('Raw Data'!L336-'Raw Data'!K336&gt;4, 'Raw Data'!F336&lt;'Raw Data'!C336), 'Raw Data'!J336, 0)</f>
        <v>0</v>
      </c>
      <c r="T342">
        <f>IF(AND('Raw Data'!K336-'Raw Data'!L336&gt;4, 'Raw Data'!F336&gt;'Raw Data'!C336), 'Raw Data'!I336, 0)</f>
        <v>0</v>
      </c>
      <c r="U342">
        <f>IF(AND('Raw Data'!L336-'Raw Data'!K336&lt;3, 'Raw Data'!L336&gt;'Raw Data'!K336, 'Raw Data'!F336&lt;'Raw Data'!C336), 'Raw Data'!H336, 0)</f>
        <v>0</v>
      </c>
      <c r="V342">
        <f>IF(AND('Raw Data'!L336-'Raw Data'!K336&lt;3, 'Raw Data'!L336&gt;'Raw Data'!K336, 'Raw Data'!F336&gt;'Raw Data'!C336), 'Raw Data'!G336, 0)</f>
        <v>0</v>
      </c>
    </row>
    <row r="343" spans="1:22" x14ac:dyDescent="0.3">
      <c r="A343">
        <f>IF(AND('Raw Data'!F337&lt;'Raw Data'!C337, 'Raw Data'!L337&gt;'Raw Data'!K337, 'Raw Data'!L337-'Raw Data'!K337&gt;3), 'Raw Data'!J337, 0)</f>
        <v>0</v>
      </c>
      <c r="B343">
        <f>IF(AND('Raw Data'!C337&lt;'Raw Data'!F337, 'Raw Data'!K337&gt;'Raw Data'!L337, 'Raw Data'!K337-'Raw Data'!L337&gt;3), 'Raw Data'!I337, 0)</f>
        <v>0</v>
      </c>
      <c r="C343">
        <f>IF(AND('Raw Data'!F337&lt;'Raw Data'!C337, 'Raw Data'!L337&gt;'Raw Data'!K337, 'Raw Data'!L337-'Raw Data'!K337&lt;4), 'Raw Data'!H337, 0)</f>
        <v>0</v>
      </c>
      <c r="D343">
        <f>IF(AND('Raw Data'!C337&lt;'Raw Data'!F337, 'Raw Data'!K337&gt;'Raw Data'!L337, 'Raw Data'!K337-'Raw Data'!L337&lt;4), 'Raw Data'!G337, 0)</f>
        <v>0</v>
      </c>
      <c r="E343">
        <f>IF(ISBLANK('Raw Data'!J337), 0, IF(AND(4=MATCH(LARGE('Raw Data'!G337:J337, 4), 'Raw Data'!G337:J337, 0), 'Raw Data'!L337-'Raw Data'!K337&gt;3), 'Raw Data'!J337, 0))</f>
        <v>0</v>
      </c>
      <c r="F343">
        <f>IF(ISBLANK('Raw Data'!J337), 0, IF(AND(3=MATCH(LARGE('Raw Data'!G337:J337, 4), 'Raw Data'!G337:J337, 0), 'Raw Data'!K337-'Raw Data'!L337&gt;3), 'Raw Data'!I337, 0))</f>
        <v>0</v>
      </c>
      <c r="G343">
        <f>IF(ISBLANK('Raw Data'!J337), 0, IF(AND(2=MATCH(LARGE('Raw Data'!G337:J337, 4), 'Raw Data'!G337:J337, 0), AND('Raw Data'!L337-'Raw Data'!K337&lt;4, 'Raw Data'!L337-'Raw Data'!K337&gt;0)), 'Raw Data'!H337, 0))</f>
        <v>0</v>
      </c>
      <c r="H343">
        <f>IF(ISBLANK('Raw Data'!J337), 0, IF(AND(1=MATCH(LARGE('Raw Data'!G337:J337, 4), 'Raw Data'!G337:J337, 0), AND('Raw Data'!K337-'Raw Data'!L337&lt;4, 'Raw Data'!K337-'Raw Data'!L337&gt;0)), 'Raw Data'!G337, 0))</f>
        <v>0</v>
      </c>
      <c r="I343">
        <f>IF(ISBLANK('Raw Data'!J337), 0, IF(AND(4=MATCH(LARGE('Raw Data'!G337:J337, 3), 'Raw Data'!G337:J337, 0), 'Raw Data'!L337-'Raw Data'!K337&gt;3), 'Raw Data'!J337, 0))</f>
        <v>0</v>
      </c>
      <c r="J343">
        <f>IF(ISBLANK('Raw Data'!J337), 0, IF(AND(3=MATCH(LARGE('Raw Data'!G337:J337, 3), 'Raw Data'!G337:J337, 0), 'Raw Data'!K337-'Raw Data'!L337&gt;3), 'Raw Data'!I337, 0))</f>
        <v>0</v>
      </c>
      <c r="K343">
        <f>IF(ISBLANK('Raw Data'!J337), 0, IF(AND(2=MATCH(LARGE('Raw Data'!G337:J337, 3), 'Raw Data'!G337:J337, 0), AND('Raw Data'!L337-'Raw Data'!K337&lt;4, 'Raw Data'!L337-'Raw Data'!K337&gt;0)), 'Raw Data'!H337, 0))</f>
        <v>0</v>
      </c>
      <c r="L343">
        <f>IF(ISBLANK('Raw Data'!J337), 0, IF(AND(1=MATCH(LARGE('Raw Data'!G337:J337, 3), 'Raw Data'!G337:J337, 0), AND('Raw Data'!K337-'Raw Data'!L337&lt;4, 'Raw Data'!K337-'Raw Data'!L337&gt;0)), 'Raw Data'!G337, 0))</f>
        <v>0</v>
      </c>
      <c r="M343">
        <f>IF(ISBLANK('Raw Data'!J337), 0, IF(AND(4=MATCH(LARGE('Raw Data'!G337:J337, 2), 'Raw Data'!G337:J337, 0), 'Raw Data'!L337-'Raw Data'!K337&gt;3), 'Raw Data'!J337, 0))</f>
        <v>0</v>
      </c>
      <c r="N343">
        <f>IF(ISBLANK('Raw Data'!J337), 0, IF(AND(3=MATCH(LARGE('Raw Data'!G337:J337, 2), 'Raw Data'!G337:J337, 0), 'Raw Data'!K337-'Raw Data'!L337&gt;3), 'Raw Data'!I337, 0))</f>
        <v>0</v>
      </c>
      <c r="O343">
        <f>IF(ISBLANK('Raw Data'!J337), 0, IF(AND(2=MATCH(LARGE('Raw Data'!G337:J337, 2), 'Raw Data'!G337:J337, 0), AND('Raw Data'!L337-'Raw Data'!K337&lt;4, 'Raw Data'!L337-'Raw Data'!K337&gt;0)), 'Raw Data'!H337, 0))</f>
        <v>0</v>
      </c>
      <c r="P343">
        <f>IF(ISBLANK('Raw Data'!J337), 0, IF(AND(1=MATCH(LARGE('Raw Data'!G337:J337, 2), 'Raw Data'!G337:J337, 0), AND('Raw Data'!K337-'Raw Data'!L337&lt;4, 'Raw Data'!K337-'Raw Data'!L337&gt;0)), 'Raw Data'!G337, 0))</f>
        <v>0</v>
      </c>
      <c r="Q343">
        <f>IF(ISBLANK('Raw Data'!J337), 0, IF(AND(4=MATCH(LARGE('Raw Data'!G337:J337, 1), 'Raw Data'!G337:J337, 0), 'Raw Data'!L337-'Raw Data'!K337&gt;3), 'Raw Data'!J337, 0))</f>
        <v>0</v>
      </c>
      <c r="R343">
        <f>IF(ISBLANK('Raw Data'!J337), 0, IF(AND(3=MATCH(LARGE('Raw Data'!G337:J337, 1), 'Raw Data'!G337:J337, 0), 'Raw Data'!K337-'Raw Data'!L337&gt;3), 'Raw Data'!I337, 0))</f>
        <v>0</v>
      </c>
      <c r="S343">
        <f>IF(AND('Raw Data'!L337-'Raw Data'!K337&gt;4, 'Raw Data'!F337&lt;'Raw Data'!C337), 'Raw Data'!J337, 0)</f>
        <v>0</v>
      </c>
      <c r="T343">
        <f>IF(AND('Raw Data'!K337-'Raw Data'!L337&gt;4, 'Raw Data'!F337&gt;'Raw Data'!C337), 'Raw Data'!I337, 0)</f>
        <v>0</v>
      </c>
      <c r="U343">
        <f>IF(AND('Raw Data'!L337-'Raw Data'!K337&lt;3, 'Raw Data'!L337&gt;'Raw Data'!K337, 'Raw Data'!F337&lt;'Raw Data'!C337), 'Raw Data'!H337, 0)</f>
        <v>0</v>
      </c>
      <c r="V343">
        <f>IF(AND('Raw Data'!L337-'Raw Data'!K337&lt;3, 'Raw Data'!L337&gt;'Raw Data'!K337, 'Raw Data'!F337&gt;'Raw Data'!C337), 'Raw Data'!G337, 0)</f>
        <v>0</v>
      </c>
    </row>
    <row r="344" spans="1:22" x14ac:dyDescent="0.3">
      <c r="A344">
        <f>IF(AND('Raw Data'!F338&lt;'Raw Data'!C338, 'Raw Data'!L338&gt;'Raw Data'!K338, 'Raw Data'!L338-'Raw Data'!K338&gt;3), 'Raw Data'!J338, 0)</f>
        <v>0</v>
      </c>
      <c r="B344">
        <f>IF(AND('Raw Data'!C338&lt;'Raw Data'!F338, 'Raw Data'!K338&gt;'Raw Data'!L338, 'Raw Data'!K338-'Raw Data'!L338&gt;3), 'Raw Data'!I338, 0)</f>
        <v>0</v>
      </c>
      <c r="C344">
        <f>IF(AND('Raw Data'!F338&lt;'Raw Data'!C338, 'Raw Data'!L338&gt;'Raw Data'!K338, 'Raw Data'!L338-'Raw Data'!K338&lt;4), 'Raw Data'!H338, 0)</f>
        <v>0</v>
      </c>
      <c r="D344">
        <f>IF(AND('Raw Data'!C338&lt;'Raw Data'!F338, 'Raw Data'!K338&gt;'Raw Data'!L338, 'Raw Data'!K338-'Raw Data'!L338&lt;4), 'Raw Data'!G338, 0)</f>
        <v>0</v>
      </c>
      <c r="E344">
        <f>IF(ISBLANK('Raw Data'!J338), 0, IF(AND(4=MATCH(LARGE('Raw Data'!G338:J338, 4), 'Raw Data'!G338:J338, 0), 'Raw Data'!L338-'Raw Data'!K338&gt;3), 'Raw Data'!J338, 0))</f>
        <v>0</v>
      </c>
      <c r="F344">
        <f>IF(ISBLANK('Raw Data'!J338), 0, IF(AND(3=MATCH(LARGE('Raw Data'!G338:J338, 4), 'Raw Data'!G338:J338, 0), 'Raw Data'!K338-'Raw Data'!L338&gt;3), 'Raw Data'!I338, 0))</f>
        <v>0</v>
      </c>
      <c r="G344">
        <f>IF(ISBLANK('Raw Data'!J338), 0, IF(AND(2=MATCH(LARGE('Raw Data'!G338:J338, 4), 'Raw Data'!G338:J338, 0), AND('Raw Data'!L338-'Raw Data'!K338&lt;4, 'Raw Data'!L338-'Raw Data'!K338&gt;0)), 'Raw Data'!H338, 0))</f>
        <v>0</v>
      </c>
      <c r="H344">
        <f>IF(ISBLANK('Raw Data'!J338), 0, IF(AND(1=MATCH(LARGE('Raw Data'!G338:J338, 4), 'Raw Data'!G338:J338, 0), AND('Raw Data'!K338-'Raw Data'!L338&lt;4, 'Raw Data'!K338-'Raw Data'!L338&gt;0)), 'Raw Data'!G338, 0))</f>
        <v>0</v>
      </c>
      <c r="I344">
        <f>IF(ISBLANK('Raw Data'!J338), 0, IF(AND(4=MATCH(LARGE('Raw Data'!G338:J338, 3), 'Raw Data'!G338:J338, 0), 'Raw Data'!L338-'Raw Data'!K338&gt;3), 'Raw Data'!J338, 0))</f>
        <v>0</v>
      </c>
      <c r="J344">
        <f>IF(ISBLANK('Raw Data'!J338), 0, IF(AND(3=MATCH(LARGE('Raw Data'!G338:J338, 3), 'Raw Data'!G338:J338, 0), 'Raw Data'!K338-'Raw Data'!L338&gt;3), 'Raw Data'!I338, 0))</f>
        <v>0</v>
      </c>
      <c r="K344">
        <f>IF(ISBLANK('Raw Data'!J338), 0, IF(AND(2=MATCH(LARGE('Raw Data'!G338:J338, 3), 'Raw Data'!G338:J338, 0), AND('Raw Data'!L338-'Raw Data'!K338&lt;4, 'Raw Data'!L338-'Raw Data'!K338&gt;0)), 'Raw Data'!H338, 0))</f>
        <v>0</v>
      </c>
      <c r="L344">
        <f>IF(ISBLANK('Raw Data'!J338), 0, IF(AND(1=MATCH(LARGE('Raw Data'!G338:J338, 3), 'Raw Data'!G338:J338, 0), AND('Raw Data'!K338-'Raw Data'!L338&lt;4, 'Raw Data'!K338-'Raw Data'!L338&gt;0)), 'Raw Data'!G338, 0))</f>
        <v>0</v>
      </c>
      <c r="M344">
        <f>IF(ISBLANK('Raw Data'!J338), 0, IF(AND(4=MATCH(LARGE('Raw Data'!G338:J338, 2), 'Raw Data'!G338:J338, 0), 'Raw Data'!L338-'Raw Data'!K338&gt;3), 'Raw Data'!J338, 0))</f>
        <v>0</v>
      </c>
      <c r="N344">
        <f>IF(ISBLANK('Raw Data'!J338), 0, IF(AND(3=MATCH(LARGE('Raw Data'!G338:J338, 2), 'Raw Data'!G338:J338, 0), 'Raw Data'!K338-'Raw Data'!L338&gt;3), 'Raw Data'!I338, 0))</f>
        <v>0</v>
      </c>
      <c r="O344">
        <f>IF(ISBLANK('Raw Data'!J338), 0, IF(AND(2=MATCH(LARGE('Raw Data'!G338:J338, 2), 'Raw Data'!G338:J338, 0), AND('Raw Data'!L338-'Raw Data'!K338&lt;4, 'Raw Data'!L338-'Raw Data'!K338&gt;0)), 'Raw Data'!H338, 0))</f>
        <v>0</v>
      </c>
      <c r="P344">
        <f>IF(ISBLANK('Raw Data'!J338), 0, IF(AND(1=MATCH(LARGE('Raw Data'!G338:J338, 2), 'Raw Data'!G338:J338, 0), AND('Raw Data'!K338-'Raw Data'!L338&lt;4, 'Raw Data'!K338-'Raw Data'!L338&gt;0)), 'Raw Data'!G338, 0))</f>
        <v>0</v>
      </c>
      <c r="Q344">
        <f>IF(ISBLANK('Raw Data'!J338), 0, IF(AND(4=MATCH(LARGE('Raw Data'!G338:J338, 1), 'Raw Data'!G338:J338, 0), 'Raw Data'!L338-'Raw Data'!K338&gt;3), 'Raw Data'!J338, 0))</f>
        <v>0</v>
      </c>
      <c r="R344">
        <f>IF(ISBLANK('Raw Data'!J338), 0, IF(AND(3=MATCH(LARGE('Raw Data'!G338:J338, 1), 'Raw Data'!G338:J338, 0), 'Raw Data'!K338-'Raw Data'!L338&gt;3), 'Raw Data'!I338, 0))</f>
        <v>0</v>
      </c>
      <c r="S344">
        <f>IF(AND('Raw Data'!L338-'Raw Data'!K338&gt;4, 'Raw Data'!F338&lt;'Raw Data'!C338), 'Raw Data'!J338, 0)</f>
        <v>0</v>
      </c>
      <c r="T344">
        <f>IF(AND('Raw Data'!K338-'Raw Data'!L338&gt;4, 'Raw Data'!F338&gt;'Raw Data'!C338), 'Raw Data'!I338, 0)</f>
        <v>0</v>
      </c>
      <c r="U344">
        <f>IF(AND('Raw Data'!L338-'Raw Data'!K338&lt;3, 'Raw Data'!L338&gt;'Raw Data'!K338, 'Raw Data'!F338&lt;'Raw Data'!C338), 'Raw Data'!H338, 0)</f>
        <v>0</v>
      </c>
      <c r="V344">
        <f>IF(AND('Raw Data'!L338-'Raw Data'!K338&lt;3, 'Raw Data'!L338&gt;'Raw Data'!K338, 'Raw Data'!F338&gt;'Raw Data'!C338), 'Raw Data'!G338, 0)</f>
        <v>0</v>
      </c>
    </row>
    <row r="345" spans="1:22" x14ac:dyDescent="0.3">
      <c r="A345">
        <f>IF(AND('Raw Data'!F339&lt;'Raw Data'!C339, 'Raw Data'!L339&gt;'Raw Data'!K339, 'Raw Data'!L339-'Raw Data'!K339&gt;3), 'Raw Data'!J339, 0)</f>
        <v>0</v>
      </c>
      <c r="B345">
        <f>IF(AND('Raw Data'!C339&lt;'Raw Data'!F339, 'Raw Data'!K339&gt;'Raw Data'!L339, 'Raw Data'!K339-'Raw Data'!L339&gt;3), 'Raw Data'!I339, 0)</f>
        <v>0</v>
      </c>
      <c r="C345">
        <f>IF(AND('Raw Data'!F339&lt;'Raw Data'!C339, 'Raw Data'!L339&gt;'Raw Data'!K339, 'Raw Data'!L339-'Raw Data'!K339&lt;4), 'Raw Data'!H339, 0)</f>
        <v>0</v>
      </c>
      <c r="D345">
        <f>IF(AND('Raw Data'!C339&lt;'Raw Data'!F339, 'Raw Data'!K339&gt;'Raw Data'!L339, 'Raw Data'!K339-'Raw Data'!L339&lt;4), 'Raw Data'!G339, 0)</f>
        <v>0</v>
      </c>
      <c r="E345">
        <f>IF(ISBLANK('Raw Data'!J339), 0, IF(AND(4=MATCH(LARGE('Raw Data'!G339:J339, 4), 'Raw Data'!G339:J339, 0), 'Raw Data'!L339-'Raw Data'!K339&gt;3), 'Raw Data'!J339, 0))</f>
        <v>0</v>
      </c>
      <c r="F345">
        <f>IF(ISBLANK('Raw Data'!J339), 0, IF(AND(3=MATCH(LARGE('Raw Data'!G339:J339, 4), 'Raw Data'!G339:J339, 0), 'Raw Data'!K339-'Raw Data'!L339&gt;3), 'Raw Data'!I339, 0))</f>
        <v>0</v>
      </c>
      <c r="G345">
        <f>IF(ISBLANK('Raw Data'!J339), 0, IF(AND(2=MATCH(LARGE('Raw Data'!G339:J339, 4), 'Raw Data'!G339:J339, 0), AND('Raw Data'!L339-'Raw Data'!K339&lt;4, 'Raw Data'!L339-'Raw Data'!K339&gt;0)), 'Raw Data'!H339, 0))</f>
        <v>0</v>
      </c>
      <c r="H345">
        <f>IF(ISBLANK('Raw Data'!J339), 0, IF(AND(1=MATCH(LARGE('Raw Data'!G339:J339, 4), 'Raw Data'!G339:J339, 0), AND('Raw Data'!K339-'Raw Data'!L339&lt;4, 'Raw Data'!K339-'Raw Data'!L339&gt;0)), 'Raw Data'!G339, 0))</f>
        <v>0</v>
      </c>
      <c r="I345">
        <f>IF(ISBLANK('Raw Data'!J339), 0, IF(AND(4=MATCH(LARGE('Raw Data'!G339:J339, 3), 'Raw Data'!G339:J339, 0), 'Raw Data'!L339-'Raw Data'!K339&gt;3), 'Raw Data'!J339, 0))</f>
        <v>0</v>
      </c>
      <c r="J345">
        <f>IF(ISBLANK('Raw Data'!J339), 0, IF(AND(3=MATCH(LARGE('Raw Data'!G339:J339, 3), 'Raw Data'!G339:J339, 0), 'Raw Data'!K339-'Raw Data'!L339&gt;3), 'Raw Data'!I339, 0))</f>
        <v>0</v>
      </c>
      <c r="K345">
        <f>IF(ISBLANK('Raw Data'!J339), 0, IF(AND(2=MATCH(LARGE('Raw Data'!G339:J339, 3), 'Raw Data'!G339:J339, 0), AND('Raw Data'!L339-'Raw Data'!K339&lt;4, 'Raw Data'!L339-'Raw Data'!K339&gt;0)), 'Raw Data'!H339, 0))</f>
        <v>0</v>
      </c>
      <c r="L345">
        <f>IF(ISBLANK('Raw Data'!J339), 0, IF(AND(1=MATCH(LARGE('Raw Data'!G339:J339, 3), 'Raw Data'!G339:J339, 0), AND('Raw Data'!K339-'Raw Data'!L339&lt;4, 'Raw Data'!K339-'Raw Data'!L339&gt;0)), 'Raw Data'!G339, 0))</f>
        <v>0</v>
      </c>
      <c r="M345">
        <f>IF(ISBLANK('Raw Data'!J339), 0, IF(AND(4=MATCH(LARGE('Raw Data'!G339:J339, 2), 'Raw Data'!G339:J339, 0), 'Raw Data'!L339-'Raw Data'!K339&gt;3), 'Raw Data'!J339, 0))</f>
        <v>0</v>
      </c>
      <c r="N345">
        <f>IF(ISBLANK('Raw Data'!J339), 0, IF(AND(3=MATCH(LARGE('Raw Data'!G339:J339, 2), 'Raw Data'!G339:J339, 0), 'Raw Data'!K339-'Raw Data'!L339&gt;3), 'Raw Data'!I339, 0))</f>
        <v>0</v>
      </c>
      <c r="O345">
        <f>IF(ISBLANK('Raw Data'!J339), 0, IF(AND(2=MATCH(LARGE('Raw Data'!G339:J339, 2), 'Raw Data'!G339:J339, 0), AND('Raw Data'!L339-'Raw Data'!K339&lt;4, 'Raw Data'!L339-'Raw Data'!K339&gt;0)), 'Raw Data'!H339, 0))</f>
        <v>0</v>
      </c>
      <c r="P345">
        <f>IF(ISBLANK('Raw Data'!J339), 0, IF(AND(1=MATCH(LARGE('Raw Data'!G339:J339, 2), 'Raw Data'!G339:J339, 0), AND('Raw Data'!K339-'Raw Data'!L339&lt;4, 'Raw Data'!K339-'Raw Data'!L339&gt;0)), 'Raw Data'!G339, 0))</f>
        <v>0</v>
      </c>
      <c r="Q345">
        <f>IF(ISBLANK('Raw Data'!J339), 0, IF(AND(4=MATCH(LARGE('Raw Data'!G339:J339, 1), 'Raw Data'!G339:J339, 0), 'Raw Data'!L339-'Raw Data'!K339&gt;3), 'Raw Data'!J339, 0))</f>
        <v>0</v>
      </c>
      <c r="R345">
        <f>IF(ISBLANK('Raw Data'!J339), 0, IF(AND(3=MATCH(LARGE('Raw Data'!G339:J339, 1), 'Raw Data'!G339:J339, 0), 'Raw Data'!K339-'Raw Data'!L339&gt;3), 'Raw Data'!I339, 0))</f>
        <v>0</v>
      </c>
      <c r="S345">
        <f>IF(AND('Raw Data'!L339-'Raw Data'!K339&gt;4, 'Raw Data'!F339&lt;'Raw Data'!C339), 'Raw Data'!J339, 0)</f>
        <v>0</v>
      </c>
      <c r="T345">
        <f>IF(AND('Raw Data'!K339-'Raw Data'!L339&gt;4, 'Raw Data'!F339&gt;'Raw Data'!C339), 'Raw Data'!I339, 0)</f>
        <v>0</v>
      </c>
      <c r="U345">
        <f>IF(AND('Raw Data'!L339-'Raw Data'!K339&lt;3, 'Raw Data'!L339&gt;'Raw Data'!K339, 'Raw Data'!F339&lt;'Raw Data'!C339), 'Raw Data'!H339, 0)</f>
        <v>0</v>
      </c>
      <c r="V345">
        <f>IF(AND('Raw Data'!L339-'Raw Data'!K339&lt;3, 'Raw Data'!L339&gt;'Raw Data'!K339, 'Raw Data'!F339&gt;'Raw Data'!C339), 'Raw Data'!G339, 0)</f>
        <v>0</v>
      </c>
    </row>
    <row r="346" spans="1:22" x14ac:dyDescent="0.3">
      <c r="A346">
        <f>IF(AND('Raw Data'!F340&lt;'Raw Data'!C340, 'Raw Data'!L340&gt;'Raw Data'!K340, 'Raw Data'!L340-'Raw Data'!K340&gt;3), 'Raw Data'!J340, 0)</f>
        <v>0</v>
      </c>
      <c r="B346">
        <f>IF(AND('Raw Data'!C340&lt;'Raw Data'!F340, 'Raw Data'!K340&gt;'Raw Data'!L340, 'Raw Data'!K340-'Raw Data'!L340&gt;3), 'Raw Data'!I340, 0)</f>
        <v>0</v>
      </c>
      <c r="C346">
        <f>IF(AND('Raw Data'!F340&lt;'Raw Data'!C340, 'Raw Data'!L340&gt;'Raw Data'!K340, 'Raw Data'!L340-'Raw Data'!K340&lt;4), 'Raw Data'!H340, 0)</f>
        <v>0</v>
      </c>
      <c r="D346">
        <f>IF(AND('Raw Data'!C340&lt;'Raw Data'!F340, 'Raw Data'!K340&gt;'Raw Data'!L340, 'Raw Data'!K340-'Raw Data'!L340&lt;4), 'Raw Data'!G340, 0)</f>
        <v>0</v>
      </c>
      <c r="E346">
        <f>IF(ISBLANK('Raw Data'!J340), 0, IF(AND(4=MATCH(LARGE('Raw Data'!G340:J340, 4), 'Raw Data'!G340:J340, 0), 'Raw Data'!L340-'Raw Data'!K340&gt;3), 'Raw Data'!J340, 0))</f>
        <v>0</v>
      </c>
      <c r="F346">
        <f>IF(ISBLANK('Raw Data'!J340), 0, IF(AND(3=MATCH(LARGE('Raw Data'!G340:J340, 4), 'Raw Data'!G340:J340, 0), 'Raw Data'!K340-'Raw Data'!L340&gt;3), 'Raw Data'!I340, 0))</f>
        <v>0</v>
      </c>
      <c r="G346">
        <f>IF(ISBLANK('Raw Data'!J340), 0, IF(AND(2=MATCH(LARGE('Raw Data'!G340:J340, 4), 'Raw Data'!G340:J340, 0), AND('Raw Data'!L340-'Raw Data'!K340&lt;4, 'Raw Data'!L340-'Raw Data'!K340&gt;0)), 'Raw Data'!H340, 0))</f>
        <v>0</v>
      </c>
      <c r="H346">
        <f>IF(ISBLANK('Raw Data'!J340), 0, IF(AND(1=MATCH(LARGE('Raw Data'!G340:J340, 4), 'Raw Data'!G340:J340, 0), AND('Raw Data'!K340-'Raw Data'!L340&lt;4, 'Raw Data'!K340-'Raw Data'!L340&gt;0)), 'Raw Data'!G340, 0))</f>
        <v>0</v>
      </c>
      <c r="I346">
        <f>IF(ISBLANK('Raw Data'!J340), 0, IF(AND(4=MATCH(LARGE('Raw Data'!G340:J340, 3), 'Raw Data'!G340:J340, 0), 'Raw Data'!L340-'Raw Data'!K340&gt;3), 'Raw Data'!J340, 0))</f>
        <v>0</v>
      </c>
      <c r="J346">
        <f>IF(ISBLANK('Raw Data'!J340), 0, IF(AND(3=MATCH(LARGE('Raw Data'!G340:J340, 3), 'Raw Data'!G340:J340, 0), 'Raw Data'!K340-'Raw Data'!L340&gt;3), 'Raw Data'!I340, 0))</f>
        <v>0</v>
      </c>
      <c r="K346">
        <f>IF(ISBLANK('Raw Data'!J340), 0, IF(AND(2=MATCH(LARGE('Raw Data'!G340:J340, 3), 'Raw Data'!G340:J340, 0), AND('Raw Data'!L340-'Raw Data'!K340&lt;4, 'Raw Data'!L340-'Raw Data'!K340&gt;0)), 'Raw Data'!H340, 0))</f>
        <v>0</v>
      </c>
      <c r="L346">
        <f>IF(ISBLANK('Raw Data'!J340), 0, IF(AND(1=MATCH(LARGE('Raw Data'!G340:J340, 3), 'Raw Data'!G340:J340, 0), AND('Raw Data'!K340-'Raw Data'!L340&lt;4, 'Raw Data'!K340-'Raw Data'!L340&gt;0)), 'Raw Data'!G340, 0))</f>
        <v>0</v>
      </c>
      <c r="M346">
        <f>IF(ISBLANK('Raw Data'!J340), 0, IF(AND(4=MATCH(LARGE('Raw Data'!G340:J340, 2), 'Raw Data'!G340:J340, 0), 'Raw Data'!L340-'Raw Data'!K340&gt;3), 'Raw Data'!J340, 0))</f>
        <v>0</v>
      </c>
      <c r="N346">
        <f>IF(ISBLANK('Raw Data'!J340), 0, IF(AND(3=MATCH(LARGE('Raw Data'!G340:J340, 2), 'Raw Data'!G340:J340, 0), 'Raw Data'!K340-'Raw Data'!L340&gt;3), 'Raw Data'!I340, 0))</f>
        <v>0</v>
      </c>
      <c r="O346">
        <f>IF(ISBLANK('Raw Data'!J340), 0, IF(AND(2=MATCH(LARGE('Raw Data'!G340:J340, 2), 'Raw Data'!G340:J340, 0), AND('Raw Data'!L340-'Raw Data'!K340&lt;4, 'Raw Data'!L340-'Raw Data'!K340&gt;0)), 'Raw Data'!H340, 0))</f>
        <v>0</v>
      </c>
      <c r="P346">
        <f>IF(ISBLANK('Raw Data'!J340), 0, IF(AND(1=MATCH(LARGE('Raw Data'!G340:J340, 2), 'Raw Data'!G340:J340, 0), AND('Raw Data'!K340-'Raw Data'!L340&lt;4, 'Raw Data'!K340-'Raw Data'!L340&gt;0)), 'Raw Data'!G340, 0))</f>
        <v>0</v>
      </c>
      <c r="Q346">
        <f>IF(ISBLANK('Raw Data'!J340), 0, IF(AND(4=MATCH(LARGE('Raw Data'!G340:J340, 1), 'Raw Data'!G340:J340, 0), 'Raw Data'!L340-'Raw Data'!K340&gt;3), 'Raw Data'!J340, 0))</f>
        <v>0</v>
      </c>
      <c r="R346">
        <f>IF(ISBLANK('Raw Data'!J340), 0, IF(AND(3=MATCH(LARGE('Raw Data'!G340:J340, 1), 'Raw Data'!G340:J340, 0), 'Raw Data'!K340-'Raw Data'!L340&gt;3), 'Raw Data'!I340, 0))</f>
        <v>0</v>
      </c>
      <c r="S346">
        <f>IF(AND('Raw Data'!L340-'Raw Data'!K340&gt;4, 'Raw Data'!F340&lt;'Raw Data'!C340), 'Raw Data'!J340, 0)</f>
        <v>0</v>
      </c>
      <c r="T346">
        <f>IF(AND('Raw Data'!K340-'Raw Data'!L340&gt;4, 'Raw Data'!F340&gt;'Raw Data'!C340), 'Raw Data'!I340, 0)</f>
        <v>0</v>
      </c>
      <c r="U346">
        <f>IF(AND('Raw Data'!L340-'Raw Data'!K340&lt;3, 'Raw Data'!L340&gt;'Raw Data'!K340, 'Raw Data'!F340&lt;'Raw Data'!C340), 'Raw Data'!H340, 0)</f>
        <v>0</v>
      </c>
      <c r="V346">
        <f>IF(AND('Raw Data'!L340-'Raw Data'!K340&lt;3, 'Raw Data'!L340&gt;'Raw Data'!K340, 'Raw Data'!F340&gt;'Raw Data'!C340), 'Raw Data'!G340, 0)</f>
        <v>0</v>
      </c>
    </row>
    <row r="347" spans="1:22" x14ac:dyDescent="0.3">
      <c r="A347">
        <f>IF(AND('Raw Data'!F341&lt;'Raw Data'!C341, 'Raw Data'!L341&gt;'Raw Data'!K341, 'Raw Data'!L341-'Raw Data'!K341&gt;3), 'Raw Data'!J341, 0)</f>
        <v>0</v>
      </c>
      <c r="B347">
        <f>IF(AND('Raw Data'!C341&lt;'Raw Data'!F341, 'Raw Data'!K341&gt;'Raw Data'!L341, 'Raw Data'!K341-'Raw Data'!L341&gt;3), 'Raw Data'!I341, 0)</f>
        <v>0</v>
      </c>
      <c r="C347">
        <f>IF(AND('Raw Data'!F341&lt;'Raw Data'!C341, 'Raw Data'!L341&gt;'Raw Data'!K341, 'Raw Data'!L341-'Raw Data'!K341&lt;4), 'Raw Data'!H341, 0)</f>
        <v>0</v>
      </c>
      <c r="D347">
        <f>IF(AND('Raw Data'!C341&lt;'Raw Data'!F341, 'Raw Data'!K341&gt;'Raw Data'!L341, 'Raw Data'!K341-'Raw Data'!L341&lt;4), 'Raw Data'!G341, 0)</f>
        <v>0</v>
      </c>
      <c r="E347">
        <f>IF(ISBLANK('Raw Data'!J341), 0, IF(AND(4=MATCH(LARGE('Raw Data'!G341:J341, 4), 'Raw Data'!G341:J341, 0), 'Raw Data'!L341-'Raw Data'!K341&gt;3), 'Raw Data'!J341, 0))</f>
        <v>0</v>
      </c>
      <c r="F347">
        <f>IF(ISBLANK('Raw Data'!J341), 0, IF(AND(3=MATCH(LARGE('Raw Data'!G341:J341, 4), 'Raw Data'!G341:J341, 0), 'Raw Data'!K341-'Raw Data'!L341&gt;3), 'Raw Data'!I341, 0))</f>
        <v>0</v>
      </c>
      <c r="G347">
        <f>IF(ISBLANK('Raw Data'!J341), 0, IF(AND(2=MATCH(LARGE('Raw Data'!G341:J341, 4), 'Raw Data'!G341:J341, 0), AND('Raw Data'!L341-'Raw Data'!K341&lt;4, 'Raw Data'!L341-'Raw Data'!K341&gt;0)), 'Raw Data'!H341, 0))</f>
        <v>0</v>
      </c>
      <c r="H347">
        <f>IF(ISBLANK('Raw Data'!J341), 0, IF(AND(1=MATCH(LARGE('Raw Data'!G341:J341, 4), 'Raw Data'!G341:J341, 0), AND('Raw Data'!K341-'Raw Data'!L341&lt;4, 'Raw Data'!K341-'Raw Data'!L341&gt;0)), 'Raw Data'!G341, 0))</f>
        <v>0</v>
      </c>
      <c r="I347">
        <f>IF(ISBLANK('Raw Data'!J341), 0, IF(AND(4=MATCH(LARGE('Raw Data'!G341:J341, 3), 'Raw Data'!G341:J341, 0), 'Raw Data'!L341-'Raw Data'!K341&gt;3), 'Raw Data'!J341, 0))</f>
        <v>0</v>
      </c>
      <c r="J347">
        <f>IF(ISBLANK('Raw Data'!J341), 0, IF(AND(3=MATCH(LARGE('Raw Data'!G341:J341, 3), 'Raw Data'!G341:J341, 0), 'Raw Data'!K341-'Raw Data'!L341&gt;3), 'Raw Data'!I341, 0))</f>
        <v>0</v>
      </c>
      <c r="K347">
        <f>IF(ISBLANK('Raw Data'!J341), 0, IF(AND(2=MATCH(LARGE('Raw Data'!G341:J341, 3), 'Raw Data'!G341:J341, 0), AND('Raw Data'!L341-'Raw Data'!K341&lt;4, 'Raw Data'!L341-'Raw Data'!K341&gt;0)), 'Raw Data'!H341, 0))</f>
        <v>0</v>
      </c>
      <c r="L347">
        <f>IF(ISBLANK('Raw Data'!J341), 0, IF(AND(1=MATCH(LARGE('Raw Data'!G341:J341, 3), 'Raw Data'!G341:J341, 0), AND('Raw Data'!K341-'Raw Data'!L341&lt;4, 'Raw Data'!K341-'Raw Data'!L341&gt;0)), 'Raw Data'!G341, 0))</f>
        <v>0</v>
      </c>
      <c r="M347">
        <f>IF(ISBLANK('Raw Data'!J341), 0, IF(AND(4=MATCH(LARGE('Raw Data'!G341:J341, 2), 'Raw Data'!G341:J341, 0), 'Raw Data'!L341-'Raw Data'!K341&gt;3), 'Raw Data'!J341, 0))</f>
        <v>0</v>
      </c>
      <c r="N347">
        <f>IF(ISBLANK('Raw Data'!J341), 0, IF(AND(3=MATCH(LARGE('Raw Data'!G341:J341, 2), 'Raw Data'!G341:J341, 0), 'Raw Data'!K341-'Raw Data'!L341&gt;3), 'Raw Data'!I341, 0))</f>
        <v>0</v>
      </c>
      <c r="O347">
        <f>IF(ISBLANK('Raw Data'!J341), 0, IF(AND(2=MATCH(LARGE('Raw Data'!G341:J341, 2), 'Raw Data'!G341:J341, 0), AND('Raw Data'!L341-'Raw Data'!K341&lt;4, 'Raw Data'!L341-'Raw Data'!K341&gt;0)), 'Raw Data'!H341, 0))</f>
        <v>0</v>
      </c>
      <c r="P347">
        <f>IF(ISBLANK('Raw Data'!J341), 0, IF(AND(1=MATCH(LARGE('Raw Data'!G341:J341, 2), 'Raw Data'!G341:J341, 0), AND('Raw Data'!K341-'Raw Data'!L341&lt;4, 'Raw Data'!K341-'Raw Data'!L341&gt;0)), 'Raw Data'!G341, 0))</f>
        <v>0</v>
      </c>
      <c r="Q347">
        <f>IF(ISBLANK('Raw Data'!J341), 0, IF(AND(4=MATCH(LARGE('Raw Data'!G341:J341, 1), 'Raw Data'!G341:J341, 0), 'Raw Data'!L341-'Raw Data'!K341&gt;3), 'Raw Data'!J341, 0))</f>
        <v>0</v>
      </c>
      <c r="R347">
        <f>IF(ISBLANK('Raw Data'!J341), 0, IF(AND(3=MATCH(LARGE('Raw Data'!G341:J341, 1), 'Raw Data'!G341:J341, 0), 'Raw Data'!K341-'Raw Data'!L341&gt;3), 'Raw Data'!I341, 0))</f>
        <v>0</v>
      </c>
      <c r="S347">
        <f>IF(AND('Raw Data'!L341-'Raw Data'!K341&gt;4, 'Raw Data'!F341&lt;'Raw Data'!C341), 'Raw Data'!J341, 0)</f>
        <v>0</v>
      </c>
      <c r="T347">
        <f>IF(AND('Raw Data'!K341-'Raw Data'!L341&gt;4, 'Raw Data'!F341&gt;'Raw Data'!C341), 'Raw Data'!I341, 0)</f>
        <v>0</v>
      </c>
      <c r="U347">
        <f>IF(AND('Raw Data'!L341-'Raw Data'!K341&lt;3, 'Raw Data'!L341&gt;'Raw Data'!K341, 'Raw Data'!F341&lt;'Raw Data'!C341), 'Raw Data'!H341, 0)</f>
        <v>0</v>
      </c>
      <c r="V347">
        <f>IF(AND('Raw Data'!L341-'Raw Data'!K341&lt;3, 'Raw Data'!L341&gt;'Raw Data'!K341, 'Raw Data'!F341&gt;'Raw Data'!C341), 'Raw Data'!G341, 0)</f>
        <v>0</v>
      </c>
    </row>
    <row r="348" spans="1:22" x14ac:dyDescent="0.3">
      <c r="A348">
        <f>IF(AND('Raw Data'!F342&lt;'Raw Data'!C342, 'Raw Data'!L342&gt;'Raw Data'!K342, 'Raw Data'!L342-'Raw Data'!K342&gt;3), 'Raw Data'!J342, 0)</f>
        <v>0</v>
      </c>
      <c r="B348">
        <f>IF(AND('Raw Data'!C342&lt;'Raw Data'!F342, 'Raw Data'!K342&gt;'Raw Data'!L342, 'Raw Data'!K342-'Raw Data'!L342&gt;3), 'Raw Data'!I342, 0)</f>
        <v>0</v>
      </c>
      <c r="C348">
        <f>IF(AND('Raw Data'!F342&lt;'Raw Data'!C342, 'Raw Data'!L342&gt;'Raw Data'!K342, 'Raw Data'!L342-'Raw Data'!K342&lt;4), 'Raw Data'!H342, 0)</f>
        <v>0</v>
      </c>
      <c r="D348">
        <f>IF(AND('Raw Data'!C342&lt;'Raw Data'!F342, 'Raw Data'!K342&gt;'Raw Data'!L342, 'Raw Data'!K342-'Raw Data'!L342&lt;4), 'Raw Data'!G342, 0)</f>
        <v>0</v>
      </c>
      <c r="E348">
        <f>IF(ISBLANK('Raw Data'!J342), 0, IF(AND(4=MATCH(LARGE('Raw Data'!G342:J342, 4), 'Raw Data'!G342:J342, 0), 'Raw Data'!L342-'Raw Data'!K342&gt;3), 'Raw Data'!J342, 0))</f>
        <v>0</v>
      </c>
      <c r="F348">
        <f>IF(ISBLANK('Raw Data'!J342), 0, IF(AND(3=MATCH(LARGE('Raw Data'!G342:J342, 4), 'Raw Data'!G342:J342, 0), 'Raw Data'!K342-'Raw Data'!L342&gt;3), 'Raw Data'!I342, 0))</f>
        <v>0</v>
      </c>
      <c r="G348">
        <f>IF(ISBLANK('Raw Data'!J342), 0, IF(AND(2=MATCH(LARGE('Raw Data'!G342:J342, 4), 'Raw Data'!G342:J342, 0), AND('Raw Data'!L342-'Raw Data'!K342&lt;4, 'Raw Data'!L342-'Raw Data'!K342&gt;0)), 'Raw Data'!H342, 0))</f>
        <v>0</v>
      </c>
      <c r="H348">
        <f>IF(ISBLANK('Raw Data'!J342), 0, IF(AND(1=MATCH(LARGE('Raw Data'!G342:J342, 4), 'Raw Data'!G342:J342, 0), AND('Raw Data'!K342-'Raw Data'!L342&lt;4, 'Raw Data'!K342-'Raw Data'!L342&gt;0)), 'Raw Data'!G342, 0))</f>
        <v>0</v>
      </c>
      <c r="I348">
        <f>IF(ISBLANK('Raw Data'!J342), 0, IF(AND(4=MATCH(LARGE('Raw Data'!G342:J342, 3), 'Raw Data'!G342:J342, 0), 'Raw Data'!L342-'Raw Data'!K342&gt;3), 'Raw Data'!J342, 0))</f>
        <v>0</v>
      </c>
      <c r="J348">
        <f>IF(ISBLANK('Raw Data'!J342), 0, IF(AND(3=MATCH(LARGE('Raw Data'!G342:J342, 3), 'Raw Data'!G342:J342, 0), 'Raw Data'!K342-'Raw Data'!L342&gt;3), 'Raw Data'!I342, 0))</f>
        <v>0</v>
      </c>
      <c r="K348">
        <f>IF(ISBLANK('Raw Data'!J342), 0, IF(AND(2=MATCH(LARGE('Raw Data'!G342:J342, 3), 'Raw Data'!G342:J342, 0), AND('Raw Data'!L342-'Raw Data'!K342&lt;4, 'Raw Data'!L342-'Raw Data'!K342&gt;0)), 'Raw Data'!H342, 0))</f>
        <v>0</v>
      </c>
      <c r="L348">
        <f>IF(ISBLANK('Raw Data'!J342), 0, IF(AND(1=MATCH(LARGE('Raw Data'!G342:J342, 3), 'Raw Data'!G342:J342, 0), AND('Raw Data'!K342-'Raw Data'!L342&lt;4, 'Raw Data'!K342-'Raw Data'!L342&gt;0)), 'Raw Data'!G342, 0))</f>
        <v>0</v>
      </c>
      <c r="M348">
        <f>IF(ISBLANK('Raw Data'!J342), 0, IF(AND(4=MATCH(LARGE('Raw Data'!G342:J342, 2), 'Raw Data'!G342:J342, 0), 'Raw Data'!L342-'Raw Data'!K342&gt;3), 'Raw Data'!J342, 0))</f>
        <v>0</v>
      </c>
      <c r="N348">
        <f>IF(ISBLANK('Raw Data'!J342), 0, IF(AND(3=MATCH(LARGE('Raw Data'!G342:J342, 2), 'Raw Data'!G342:J342, 0), 'Raw Data'!K342-'Raw Data'!L342&gt;3), 'Raw Data'!I342, 0))</f>
        <v>0</v>
      </c>
      <c r="O348">
        <f>IF(ISBLANK('Raw Data'!J342), 0, IF(AND(2=MATCH(LARGE('Raw Data'!G342:J342, 2), 'Raw Data'!G342:J342, 0), AND('Raw Data'!L342-'Raw Data'!K342&lt;4, 'Raw Data'!L342-'Raw Data'!K342&gt;0)), 'Raw Data'!H342, 0))</f>
        <v>0</v>
      </c>
      <c r="P348">
        <f>IF(ISBLANK('Raw Data'!J342), 0, IF(AND(1=MATCH(LARGE('Raw Data'!G342:J342, 2), 'Raw Data'!G342:J342, 0), AND('Raw Data'!K342-'Raw Data'!L342&lt;4, 'Raw Data'!K342-'Raw Data'!L342&gt;0)), 'Raw Data'!G342, 0))</f>
        <v>0</v>
      </c>
      <c r="Q348">
        <f>IF(ISBLANK('Raw Data'!J342), 0, IF(AND(4=MATCH(LARGE('Raw Data'!G342:J342, 1), 'Raw Data'!G342:J342, 0), 'Raw Data'!L342-'Raw Data'!K342&gt;3), 'Raw Data'!J342, 0))</f>
        <v>0</v>
      </c>
      <c r="R348">
        <f>IF(ISBLANK('Raw Data'!J342), 0, IF(AND(3=MATCH(LARGE('Raw Data'!G342:J342, 1), 'Raw Data'!G342:J342, 0), 'Raw Data'!K342-'Raw Data'!L342&gt;3), 'Raw Data'!I342, 0))</f>
        <v>0</v>
      </c>
      <c r="S348">
        <f>IF(AND('Raw Data'!L342-'Raw Data'!K342&gt;4, 'Raw Data'!F342&lt;'Raw Data'!C342), 'Raw Data'!J342, 0)</f>
        <v>0</v>
      </c>
      <c r="T348">
        <f>IF(AND('Raw Data'!K342-'Raw Data'!L342&gt;4, 'Raw Data'!F342&gt;'Raw Data'!C342), 'Raw Data'!I342, 0)</f>
        <v>0</v>
      </c>
      <c r="U348">
        <f>IF(AND('Raw Data'!L342-'Raw Data'!K342&lt;3, 'Raw Data'!L342&gt;'Raw Data'!K342, 'Raw Data'!F342&lt;'Raw Data'!C342), 'Raw Data'!H342, 0)</f>
        <v>0</v>
      </c>
      <c r="V348">
        <f>IF(AND('Raw Data'!L342-'Raw Data'!K342&lt;3, 'Raw Data'!L342&gt;'Raw Data'!K342, 'Raw Data'!F342&gt;'Raw Data'!C342), 'Raw Data'!G342, 0)</f>
        <v>0</v>
      </c>
    </row>
    <row r="349" spans="1:22" x14ac:dyDescent="0.3">
      <c r="A349">
        <f>IF(AND('Raw Data'!F343&lt;'Raw Data'!C343, 'Raw Data'!L343&gt;'Raw Data'!K343, 'Raw Data'!L343-'Raw Data'!K343&gt;3), 'Raw Data'!J343, 0)</f>
        <v>0</v>
      </c>
      <c r="B349">
        <f>IF(AND('Raw Data'!C343&lt;'Raw Data'!F343, 'Raw Data'!K343&gt;'Raw Data'!L343, 'Raw Data'!K343-'Raw Data'!L343&gt;3), 'Raw Data'!I343, 0)</f>
        <v>0</v>
      </c>
      <c r="C349">
        <f>IF(AND('Raw Data'!F343&lt;'Raw Data'!C343, 'Raw Data'!L343&gt;'Raw Data'!K343, 'Raw Data'!L343-'Raw Data'!K343&lt;4), 'Raw Data'!H343, 0)</f>
        <v>0</v>
      </c>
      <c r="D349">
        <f>IF(AND('Raw Data'!C343&lt;'Raw Data'!F343, 'Raw Data'!K343&gt;'Raw Data'!L343, 'Raw Data'!K343-'Raw Data'!L343&lt;4), 'Raw Data'!G343, 0)</f>
        <v>0</v>
      </c>
      <c r="E349">
        <f>IF(ISBLANK('Raw Data'!J343), 0, IF(AND(4=MATCH(LARGE('Raw Data'!G343:J343, 4), 'Raw Data'!G343:J343, 0), 'Raw Data'!L343-'Raw Data'!K343&gt;3), 'Raw Data'!J343, 0))</f>
        <v>0</v>
      </c>
      <c r="F349">
        <f>IF(ISBLANK('Raw Data'!J343), 0, IF(AND(3=MATCH(LARGE('Raw Data'!G343:J343, 4), 'Raw Data'!G343:J343, 0), 'Raw Data'!K343-'Raw Data'!L343&gt;3), 'Raw Data'!I343, 0))</f>
        <v>0</v>
      </c>
      <c r="G349">
        <f>IF(ISBLANK('Raw Data'!J343), 0, IF(AND(2=MATCH(LARGE('Raw Data'!G343:J343, 4), 'Raw Data'!G343:J343, 0), AND('Raw Data'!L343-'Raw Data'!K343&lt;4, 'Raw Data'!L343-'Raw Data'!K343&gt;0)), 'Raw Data'!H343, 0))</f>
        <v>0</v>
      </c>
      <c r="H349">
        <f>IF(ISBLANK('Raw Data'!J343), 0, IF(AND(1=MATCH(LARGE('Raw Data'!G343:J343, 4), 'Raw Data'!G343:J343, 0), AND('Raw Data'!K343-'Raw Data'!L343&lt;4, 'Raw Data'!K343-'Raw Data'!L343&gt;0)), 'Raw Data'!G343, 0))</f>
        <v>0</v>
      </c>
      <c r="I349">
        <f>IF(ISBLANK('Raw Data'!J343), 0, IF(AND(4=MATCH(LARGE('Raw Data'!G343:J343, 3), 'Raw Data'!G343:J343, 0), 'Raw Data'!L343-'Raw Data'!K343&gt;3), 'Raw Data'!J343, 0))</f>
        <v>0</v>
      </c>
      <c r="J349">
        <f>IF(ISBLANK('Raw Data'!J343), 0, IF(AND(3=MATCH(LARGE('Raw Data'!G343:J343, 3), 'Raw Data'!G343:J343, 0), 'Raw Data'!K343-'Raw Data'!L343&gt;3), 'Raw Data'!I343, 0))</f>
        <v>0</v>
      </c>
      <c r="K349">
        <f>IF(ISBLANK('Raw Data'!J343), 0, IF(AND(2=MATCH(LARGE('Raw Data'!G343:J343, 3), 'Raw Data'!G343:J343, 0), AND('Raw Data'!L343-'Raw Data'!K343&lt;4, 'Raw Data'!L343-'Raw Data'!K343&gt;0)), 'Raw Data'!H343, 0))</f>
        <v>0</v>
      </c>
      <c r="L349">
        <f>IF(ISBLANK('Raw Data'!J343), 0, IF(AND(1=MATCH(LARGE('Raw Data'!G343:J343, 3), 'Raw Data'!G343:J343, 0), AND('Raw Data'!K343-'Raw Data'!L343&lt;4, 'Raw Data'!K343-'Raw Data'!L343&gt;0)), 'Raw Data'!G343, 0))</f>
        <v>0</v>
      </c>
      <c r="M349">
        <f>IF(ISBLANK('Raw Data'!J343), 0, IF(AND(4=MATCH(LARGE('Raw Data'!G343:J343, 2), 'Raw Data'!G343:J343, 0), 'Raw Data'!L343-'Raw Data'!K343&gt;3), 'Raw Data'!J343, 0))</f>
        <v>0</v>
      </c>
      <c r="N349">
        <f>IF(ISBLANK('Raw Data'!J343), 0, IF(AND(3=MATCH(LARGE('Raw Data'!G343:J343, 2), 'Raw Data'!G343:J343, 0), 'Raw Data'!K343-'Raw Data'!L343&gt;3), 'Raw Data'!I343, 0))</f>
        <v>0</v>
      </c>
      <c r="O349">
        <f>IF(ISBLANK('Raw Data'!J343), 0, IF(AND(2=MATCH(LARGE('Raw Data'!G343:J343, 2), 'Raw Data'!G343:J343, 0), AND('Raw Data'!L343-'Raw Data'!K343&lt;4, 'Raw Data'!L343-'Raw Data'!K343&gt;0)), 'Raw Data'!H343, 0))</f>
        <v>0</v>
      </c>
      <c r="P349">
        <f>IF(ISBLANK('Raw Data'!J343), 0, IF(AND(1=MATCH(LARGE('Raw Data'!G343:J343, 2), 'Raw Data'!G343:J343, 0), AND('Raw Data'!K343-'Raw Data'!L343&lt;4, 'Raw Data'!K343-'Raw Data'!L343&gt;0)), 'Raw Data'!G343, 0))</f>
        <v>0</v>
      </c>
      <c r="Q349">
        <f>IF(ISBLANK('Raw Data'!J343), 0, IF(AND(4=MATCH(LARGE('Raw Data'!G343:J343, 1), 'Raw Data'!G343:J343, 0), 'Raw Data'!L343-'Raw Data'!K343&gt;3), 'Raw Data'!J343, 0))</f>
        <v>0</v>
      </c>
      <c r="R349">
        <f>IF(ISBLANK('Raw Data'!J343), 0, IF(AND(3=MATCH(LARGE('Raw Data'!G343:J343, 1), 'Raw Data'!G343:J343, 0), 'Raw Data'!K343-'Raw Data'!L343&gt;3), 'Raw Data'!I343, 0))</f>
        <v>0</v>
      </c>
      <c r="S349">
        <f>IF(AND('Raw Data'!L343-'Raw Data'!K343&gt;4, 'Raw Data'!F343&lt;'Raw Data'!C343), 'Raw Data'!J343, 0)</f>
        <v>0</v>
      </c>
      <c r="T349">
        <f>IF(AND('Raw Data'!K343-'Raw Data'!L343&gt;4, 'Raw Data'!F343&gt;'Raw Data'!C343), 'Raw Data'!I343, 0)</f>
        <v>0</v>
      </c>
      <c r="U349">
        <f>IF(AND('Raw Data'!L343-'Raw Data'!K343&lt;3, 'Raw Data'!L343&gt;'Raw Data'!K343, 'Raw Data'!F343&lt;'Raw Data'!C343), 'Raw Data'!H343, 0)</f>
        <v>0</v>
      </c>
      <c r="V349">
        <f>IF(AND('Raw Data'!L343-'Raw Data'!K343&lt;3, 'Raw Data'!L343&gt;'Raw Data'!K343, 'Raw Data'!F343&gt;'Raw Data'!C343), 'Raw Data'!G343, 0)</f>
        <v>0</v>
      </c>
    </row>
    <row r="350" spans="1:22" x14ac:dyDescent="0.3">
      <c r="A350">
        <f>IF(AND('Raw Data'!F344&lt;'Raw Data'!C344, 'Raw Data'!L344&gt;'Raw Data'!K344, 'Raw Data'!L344-'Raw Data'!K344&gt;3), 'Raw Data'!J344, 0)</f>
        <v>0</v>
      </c>
      <c r="B350">
        <f>IF(AND('Raw Data'!C344&lt;'Raw Data'!F344, 'Raw Data'!K344&gt;'Raw Data'!L344, 'Raw Data'!K344-'Raw Data'!L344&gt;3), 'Raw Data'!I344, 0)</f>
        <v>0</v>
      </c>
      <c r="C350">
        <f>IF(AND('Raw Data'!F344&lt;'Raw Data'!C344, 'Raw Data'!L344&gt;'Raw Data'!K344, 'Raw Data'!L344-'Raw Data'!K344&lt;4), 'Raw Data'!H344, 0)</f>
        <v>0</v>
      </c>
      <c r="D350">
        <f>IF(AND('Raw Data'!C344&lt;'Raw Data'!F344, 'Raw Data'!K344&gt;'Raw Data'!L344, 'Raw Data'!K344-'Raw Data'!L344&lt;4), 'Raw Data'!G344, 0)</f>
        <v>0</v>
      </c>
      <c r="E350">
        <f>IF(ISBLANK('Raw Data'!J344), 0, IF(AND(4=MATCH(LARGE('Raw Data'!G344:J344, 4), 'Raw Data'!G344:J344, 0), 'Raw Data'!L344-'Raw Data'!K344&gt;3), 'Raw Data'!J344, 0))</f>
        <v>0</v>
      </c>
      <c r="F350">
        <f>IF(ISBLANK('Raw Data'!J344), 0, IF(AND(3=MATCH(LARGE('Raw Data'!G344:J344, 4), 'Raw Data'!G344:J344, 0), 'Raw Data'!K344-'Raw Data'!L344&gt;3), 'Raw Data'!I344, 0))</f>
        <v>0</v>
      </c>
      <c r="G350">
        <f>IF(ISBLANK('Raw Data'!J344), 0, IF(AND(2=MATCH(LARGE('Raw Data'!G344:J344, 4), 'Raw Data'!G344:J344, 0), AND('Raw Data'!L344-'Raw Data'!K344&lt;4, 'Raw Data'!L344-'Raw Data'!K344&gt;0)), 'Raw Data'!H344, 0))</f>
        <v>0</v>
      </c>
      <c r="H350">
        <f>IF(ISBLANK('Raw Data'!J344), 0, IF(AND(1=MATCH(LARGE('Raw Data'!G344:J344, 4), 'Raw Data'!G344:J344, 0), AND('Raw Data'!K344-'Raw Data'!L344&lt;4, 'Raw Data'!K344-'Raw Data'!L344&gt;0)), 'Raw Data'!G344, 0))</f>
        <v>0</v>
      </c>
      <c r="I350">
        <f>IF(ISBLANK('Raw Data'!J344), 0, IF(AND(4=MATCH(LARGE('Raw Data'!G344:J344, 3), 'Raw Data'!G344:J344, 0), 'Raw Data'!L344-'Raw Data'!K344&gt;3), 'Raw Data'!J344, 0))</f>
        <v>0</v>
      </c>
      <c r="J350">
        <f>IF(ISBLANK('Raw Data'!J344), 0, IF(AND(3=MATCH(LARGE('Raw Data'!G344:J344, 3), 'Raw Data'!G344:J344, 0), 'Raw Data'!K344-'Raw Data'!L344&gt;3), 'Raw Data'!I344, 0))</f>
        <v>0</v>
      </c>
      <c r="K350">
        <f>IF(ISBLANK('Raw Data'!J344), 0, IF(AND(2=MATCH(LARGE('Raw Data'!G344:J344, 3), 'Raw Data'!G344:J344, 0), AND('Raw Data'!L344-'Raw Data'!K344&lt;4, 'Raw Data'!L344-'Raw Data'!K344&gt;0)), 'Raw Data'!H344, 0))</f>
        <v>0</v>
      </c>
      <c r="L350">
        <f>IF(ISBLANK('Raw Data'!J344), 0, IF(AND(1=MATCH(LARGE('Raw Data'!G344:J344, 3), 'Raw Data'!G344:J344, 0), AND('Raw Data'!K344-'Raw Data'!L344&lt;4, 'Raw Data'!K344-'Raw Data'!L344&gt;0)), 'Raw Data'!G344, 0))</f>
        <v>0</v>
      </c>
      <c r="M350">
        <f>IF(ISBLANK('Raw Data'!J344), 0, IF(AND(4=MATCH(LARGE('Raw Data'!G344:J344, 2), 'Raw Data'!G344:J344, 0), 'Raw Data'!L344-'Raw Data'!K344&gt;3), 'Raw Data'!J344, 0))</f>
        <v>0</v>
      </c>
      <c r="N350">
        <f>IF(ISBLANK('Raw Data'!J344), 0, IF(AND(3=MATCH(LARGE('Raw Data'!G344:J344, 2), 'Raw Data'!G344:J344, 0), 'Raw Data'!K344-'Raw Data'!L344&gt;3), 'Raw Data'!I344, 0))</f>
        <v>0</v>
      </c>
      <c r="O350">
        <f>IF(ISBLANK('Raw Data'!J344), 0, IF(AND(2=MATCH(LARGE('Raw Data'!G344:J344, 2), 'Raw Data'!G344:J344, 0), AND('Raw Data'!L344-'Raw Data'!K344&lt;4, 'Raw Data'!L344-'Raw Data'!K344&gt;0)), 'Raw Data'!H344, 0))</f>
        <v>0</v>
      </c>
      <c r="P350">
        <f>IF(ISBLANK('Raw Data'!J344), 0, IF(AND(1=MATCH(LARGE('Raw Data'!G344:J344, 2), 'Raw Data'!G344:J344, 0), AND('Raw Data'!K344-'Raw Data'!L344&lt;4, 'Raw Data'!K344-'Raw Data'!L344&gt;0)), 'Raw Data'!G344, 0))</f>
        <v>0</v>
      </c>
      <c r="Q350">
        <f>IF(ISBLANK('Raw Data'!J344), 0, IF(AND(4=MATCH(LARGE('Raw Data'!G344:J344, 1), 'Raw Data'!G344:J344, 0), 'Raw Data'!L344-'Raw Data'!K344&gt;3), 'Raw Data'!J344, 0))</f>
        <v>0</v>
      </c>
      <c r="R350">
        <f>IF(ISBLANK('Raw Data'!J344), 0, IF(AND(3=MATCH(LARGE('Raw Data'!G344:J344, 1), 'Raw Data'!G344:J344, 0), 'Raw Data'!K344-'Raw Data'!L344&gt;3), 'Raw Data'!I344, 0))</f>
        <v>0</v>
      </c>
      <c r="S350">
        <f>IF(AND('Raw Data'!L344-'Raw Data'!K344&gt;4, 'Raw Data'!F344&lt;'Raw Data'!C344), 'Raw Data'!J344, 0)</f>
        <v>0</v>
      </c>
      <c r="T350">
        <f>IF(AND('Raw Data'!K344-'Raw Data'!L344&gt;4, 'Raw Data'!F344&gt;'Raw Data'!C344), 'Raw Data'!I344, 0)</f>
        <v>0</v>
      </c>
      <c r="U350">
        <f>IF(AND('Raw Data'!L344-'Raw Data'!K344&lt;3, 'Raw Data'!L344&gt;'Raw Data'!K344, 'Raw Data'!F344&lt;'Raw Data'!C344), 'Raw Data'!H344, 0)</f>
        <v>0</v>
      </c>
      <c r="V350">
        <f>IF(AND('Raw Data'!L344-'Raw Data'!K344&lt;3, 'Raw Data'!L344&gt;'Raw Data'!K344, 'Raw Data'!F344&gt;'Raw Data'!C344), 'Raw Data'!G344, 0)</f>
        <v>0</v>
      </c>
    </row>
    <row r="351" spans="1:22" x14ac:dyDescent="0.3">
      <c r="A351">
        <f>IF(AND('Raw Data'!F345&lt;'Raw Data'!C345, 'Raw Data'!L345&gt;'Raw Data'!K345, 'Raw Data'!L345-'Raw Data'!K345&gt;3), 'Raw Data'!J345, 0)</f>
        <v>0</v>
      </c>
      <c r="B351">
        <f>IF(AND('Raw Data'!C345&lt;'Raw Data'!F345, 'Raw Data'!K345&gt;'Raw Data'!L345, 'Raw Data'!K345-'Raw Data'!L345&gt;3), 'Raw Data'!I345, 0)</f>
        <v>0</v>
      </c>
      <c r="C351">
        <f>IF(AND('Raw Data'!F345&lt;'Raw Data'!C345, 'Raw Data'!L345&gt;'Raw Data'!K345, 'Raw Data'!L345-'Raw Data'!K345&lt;4), 'Raw Data'!H345, 0)</f>
        <v>0</v>
      </c>
      <c r="D351">
        <f>IF(AND('Raw Data'!C345&lt;'Raw Data'!F345, 'Raw Data'!K345&gt;'Raw Data'!L345, 'Raw Data'!K345-'Raw Data'!L345&lt;4), 'Raw Data'!G345, 0)</f>
        <v>0</v>
      </c>
      <c r="E351">
        <f>IF(ISBLANK('Raw Data'!J345), 0, IF(AND(4=MATCH(LARGE('Raw Data'!G345:J345, 4), 'Raw Data'!G345:J345, 0), 'Raw Data'!L345-'Raw Data'!K345&gt;3), 'Raw Data'!J345, 0))</f>
        <v>0</v>
      </c>
      <c r="F351">
        <f>IF(ISBLANK('Raw Data'!J345), 0, IF(AND(3=MATCH(LARGE('Raw Data'!G345:J345, 4), 'Raw Data'!G345:J345, 0), 'Raw Data'!K345-'Raw Data'!L345&gt;3), 'Raw Data'!I345, 0))</f>
        <v>0</v>
      </c>
      <c r="G351">
        <f>IF(ISBLANK('Raw Data'!J345), 0, IF(AND(2=MATCH(LARGE('Raw Data'!G345:J345, 4), 'Raw Data'!G345:J345, 0), AND('Raw Data'!L345-'Raw Data'!K345&lt;4, 'Raw Data'!L345-'Raw Data'!K345&gt;0)), 'Raw Data'!H345, 0))</f>
        <v>0</v>
      </c>
      <c r="H351">
        <f>IF(ISBLANK('Raw Data'!J345), 0, IF(AND(1=MATCH(LARGE('Raw Data'!G345:J345, 4), 'Raw Data'!G345:J345, 0), AND('Raw Data'!K345-'Raw Data'!L345&lt;4, 'Raw Data'!K345-'Raw Data'!L345&gt;0)), 'Raw Data'!G345, 0))</f>
        <v>0</v>
      </c>
      <c r="I351">
        <f>IF(ISBLANK('Raw Data'!J345), 0, IF(AND(4=MATCH(LARGE('Raw Data'!G345:J345, 3), 'Raw Data'!G345:J345, 0), 'Raw Data'!L345-'Raw Data'!K345&gt;3), 'Raw Data'!J345, 0))</f>
        <v>0</v>
      </c>
      <c r="J351">
        <f>IF(ISBLANK('Raw Data'!J345), 0, IF(AND(3=MATCH(LARGE('Raw Data'!G345:J345, 3), 'Raw Data'!G345:J345, 0), 'Raw Data'!K345-'Raw Data'!L345&gt;3), 'Raw Data'!I345, 0))</f>
        <v>0</v>
      </c>
      <c r="K351">
        <f>IF(ISBLANK('Raw Data'!J345), 0, IF(AND(2=MATCH(LARGE('Raw Data'!G345:J345, 3), 'Raw Data'!G345:J345, 0), AND('Raw Data'!L345-'Raw Data'!K345&lt;4, 'Raw Data'!L345-'Raw Data'!K345&gt;0)), 'Raw Data'!H345, 0))</f>
        <v>0</v>
      </c>
      <c r="L351">
        <f>IF(ISBLANK('Raw Data'!J345), 0, IF(AND(1=MATCH(LARGE('Raw Data'!G345:J345, 3), 'Raw Data'!G345:J345, 0), AND('Raw Data'!K345-'Raw Data'!L345&lt;4, 'Raw Data'!K345-'Raw Data'!L345&gt;0)), 'Raw Data'!G345, 0))</f>
        <v>0</v>
      </c>
      <c r="M351">
        <f>IF(ISBLANK('Raw Data'!J345), 0, IF(AND(4=MATCH(LARGE('Raw Data'!G345:J345, 2), 'Raw Data'!G345:J345, 0), 'Raw Data'!L345-'Raw Data'!K345&gt;3), 'Raw Data'!J345, 0))</f>
        <v>0</v>
      </c>
      <c r="N351">
        <f>IF(ISBLANK('Raw Data'!J345), 0, IF(AND(3=MATCH(LARGE('Raw Data'!G345:J345, 2), 'Raw Data'!G345:J345, 0), 'Raw Data'!K345-'Raw Data'!L345&gt;3), 'Raw Data'!I345, 0))</f>
        <v>0</v>
      </c>
      <c r="O351">
        <f>IF(ISBLANK('Raw Data'!J345), 0, IF(AND(2=MATCH(LARGE('Raw Data'!G345:J345, 2), 'Raw Data'!G345:J345, 0), AND('Raw Data'!L345-'Raw Data'!K345&lt;4, 'Raw Data'!L345-'Raw Data'!K345&gt;0)), 'Raw Data'!H345, 0))</f>
        <v>0</v>
      </c>
      <c r="P351">
        <f>IF(ISBLANK('Raw Data'!J345), 0, IF(AND(1=MATCH(LARGE('Raw Data'!G345:J345, 2), 'Raw Data'!G345:J345, 0), AND('Raw Data'!K345-'Raw Data'!L345&lt;4, 'Raw Data'!K345-'Raw Data'!L345&gt;0)), 'Raw Data'!G345, 0))</f>
        <v>0</v>
      </c>
      <c r="Q351">
        <f>IF(ISBLANK('Raw Data'!J345), 0, IF(AND(4=MATCH(LARGE('Raw Data'!G345:J345, 1), 'Raw Data'!G345:J345, 0), 'Raw Data'!L345-'Raw Data'!K345&gt;3), 'Raw Data'!J345, 0))</f>
        <v>0</v>
      </c>
      <c r="R351">
        <f>IF(ISBLANK('Raw Data'!J345), 0, IF(AND(3=MATCH(LARGE('Raw Data'!G345:J345, 1), 'Raw Data'!G345:J345, 0), 'Raw Data'!K345-'Raw Data'!L345&gt;3), 'Raw Data'!I345, 0))</f>
        <v>0</v>
      </c>
      <c r="S351">
        <f>IF(AND('Raw Data'!L345-'Raw Data'!K345&gt;4, 'Raw Data'!F345&lt;'Raw Data'!C345), 'Raw Data'!J345, 0)</f>
        <v>0</v>
      </c>
      <c r="T351">
        <f>IF(AND('Raw Data'!K345-'Raw Data'!L345&gt;4, 'Raw Data'!F345&gt;'Raw Data'!C345), 'Raw Data'!I345, 0)</f>
        <v>0</v>
      </c>
      <c r="U351">
        <f>IF(AND('Raw Data'!L345-'Raw Data'!K345&lt;3, 'Raw Data'!L345&gt;'Raw Data'!K345, 'Raw Data'!F345&lt;'Raw Data'!C345), 'Raw Data'!H345, 0)</f>
        <v>0</v>
      </c>
      <c r="V351">
        <f>IF(AND('Raw Data'!L345-'Raw Data'!K345&lt;3, 'Raw Data'!L345&gt;'Raw Data'!K345, 'Raw Data'!F345&gt;'Raw Data'!C345), 'Raw Data'!G345, 0)</f>
        <v>0</v>
      </c>
    </row>
    <row r="352" spans="1:22" x14ac:dyDescent="0.3">
      <c r="A352">
        <f>IF(AND('Raw Data'!F346&lt;'Raw Data'!C346, 'Raw Data'!L346&gt;'Raw Data'!K346, 'Raw Data'!L346-'Raw Data'!K346&gt;3), 'Raw Data'!J346, 0)</f>
        <v>0</v>
      </c>
      <c r="B352">
        <f>IF(AND('Raw Data'!C346&lt;'Raw Data'!F346, 'Raw Data'!K346&gt;'Raw Data'!L346, 'Raw Data'!K346-'Raw Data'!L346&gt;3), 'Raw Data'!I346, 0)</f>
        <v>0</v>
      </c>
      <c r="C352">
        <f>IF(AND('Raw Data'!F346&lt;'Raw Data'!C346, 'Raw Data'!L346&gt;'Raw Data'!K346, 'Raw Data'!L346-'Raw Data'!K346&lt;4), 'Raw Data'!H346, 0)</f>
        <v>0</v>
      </c>
      <c r="D352">
        <f>IF(AND('Raw Data'!C346&lt;'Raw Data'!F346, 'Raw Data'!K346&gt;'Raw Data'!L346, 'Raw Data'!K346-'Raw Data'!L346&lt;4), 'Raw Data'!G346, 0)</f>
        <v>0</v>
      </c>
      <c r="E352">
        <f>IF(ISBLANK('Raw Data'!J346), 0, IF(AND(4=MATCH(LARGE('Raw Data'!G346:J346, 4), 'Raw Data'!G346:J346, 0), 'Raw Data'!L346-'Raw Data'!K346&gt;3), 'Raw Data'!J346, 0))</f>
        <v>0</v>
      </c>
      <c r="F352">
        <f>IF(ISBLANK('Raw Data'!J346), 0, IF(AND(3=MATCH(LARGE('Raw Data'!G346:J346, 4), 'Raw Data'!G346:J346, 0), 'Raw Data'!K346-'Raw Data'!L346&gt;3), 'Raw Data'!I346, 0))</f>
        <v>0</v>
      </c>
      <c r="G352">
        <f>IF(ISBLANK('Raw Data'!J346), 0, IF(AND(2=MATCH(LARGE('Raw Data'!G346:J346, 4), 'Raw Data'!G346:J346, 0), AND('Raw Data'!L346-'Raw Data'!K346&lt;4, 'Raw Data'!L346-'Raw Data'!K346&gt;0)), 'Raw Data'!H346, 0))</f>
        <v>0</v>
      </c>
      <c r="H352">
        <f>IF(ISBLANK('Raw Data'!J346), 0, IF(AND(1=MATCH(LARGE('Raw Data'!G346:J346, 4), 'Raw Data'!G346:J346, 0), AND('Raw Data'!K346-'Raw Data'!L346&lt;4, 'Raw Data'!K346-'Raw Data'!L346&gt;0)), 'Raw Data'!G346, 0))</f>
        <v>0</v>
      </c>
      <c r="I352">
        <f>IF(ISBLANK('Raw Data'!J346), 0, IF(AND(4=MATCH(LARGE('Raw Data'!G346:J346, 3), 'Raw Data'!G346:J346, 0), 'Raw Data'!L346-'Raw Data'!K346&gt;3), 'Raw Data'!J346, 0))</f>
        <v>0</v>
      </c>
      <c r="J352">
        <f>IF(ISBLANK('Raw Data'!J346), 0, IF(AND(3=MATCH(LARGE('Raw Data'!G346:J346, 3), 'Raw Data'!G346:J346, 0), 'Raw Data'!K346-'Raw Data'!L346&gt;3), 'Raw Data'!I346, 0))</f>
        <v>0</v>
      </c>
      <c r="K352">
        <f>IF(ISBLANK('Raw Data'!J346), 0, IF(AND(2=MATCH(LARGE('Raw Data'!G346:J346, 3), 'Raw Data'!G346:J346, 0), AND('Raw Data'!L346-'Raw Data'!K346&lt;4, 'Raw Data'!L346-'Raw Data'!K346&gt;0)), 'Raw Data'!H346, 0))</f>
        <v>0</v>
      </c>
      <c r="L352">
        <f>IF(ISBLANK('Raw Data'!J346), 0, IF(AND(1=MATCH(LARGE('Raw Data'!G346:J346, 3), 'Raw Data'!G346:J346, 0), AND('Raw Data'!K346-'Raw Data'!L346&lt;4, 'Raw Data'!K346-'Raw Data'!L346&gt;0)), 'Raw Data'!G346, 0))</f>
        <v>0</v>
      </c>
      <c r="M352">
        <f>IF(ISBLANK('Raw Data'!J346), 0, IF(AND(4=MATCH(LARGE('Raw Data'!G346:J346, 2), 'Raw Data'!G346:J346, 0), 'Raw Data'!L346-'Raw Data'!K346&gt;3), 'Raw Data'!J346, 0))</f>
        <v>0</v>
      </c>
      <c r="N352">
        <f>IF(ISBLANK('Raw Data'!J346), 0, IF(AND(3=MATCH(LARGE('Raw Data'!G346:J346, 2), 'Raw Data'!G346:J346, 0), 'Raw Data'!K346-'Raw Data'!L346&gt;3), 'Raw Data'!I346, 0))</f>
        <v>0</v>
      </c>
      <c r="O352">
        <f>IF(ISBLANK('Raw Data'!J346), 0, IF(AND(2=MATCH(LARGE('Raw Data'!G346:J346, 2), 'Raw Data'!G346:J346, 0), AND('Raw Data'!L346-'Raw Data'!K346&lt;4, 'Raw Data'!L346-'Raw Data'!K346&gt;0)), 'Raw Data'!H346, 0))</f>
        <v>0</v>
      </c>
      <c r="P352">
        <f>IF(ISBLANK('Raw Data'!J346), 0, IF(AND(1=MATCH(LARGE('Raw Data'!G346:J346, 2), 'Raw Data'!G346:J346, 0), AND('Raw Data'!K346-'Raw Data'!L346&lt;4, 'Raw Data'!K346-'Raw Data'!L346&gt;0)), 'Raw Data'!G346, 0))</f>
        <v>0</v>
      </c>
      <c r="Q352">
        <f>IF(ISBLANK('Raw Data'!J346), 0, IF(AND(4=MATCH(LARGE('Raw Data'!G346:J346, 1), 'Raw Data'!G346:J346, 0), 'Raw Data'!L346-'Raw Data'!K346&gt;3), 'Raw Data'!J346, 0))</f>
        <v>0</v>
      </c>
      <c r="R352">
        <f>IF(ISBLANK('Raw Data'!J346), 0, IF(AND(3=MATCH(LARGE('Raw Data'!G346:J346, 1), 'Raw Data'!G346:J346, 0), 'Raw Data'!K346-'Raw Data'!L346&gt;3), 'Raw Data'!I346, 0))</f>
        <v>0</v>
      </c>
      <c r="S352">
        <f>IF(AND('Raw Data'!L346-'Raw Data'!K346&gt;4, 'Raw Data'!F346&lt;'Raw Data'!C346), 'Raw Data'!J346, 0)</f>
        <v>0</v>
      </c>
      <c r="T352">
        <f>IF(AND('Raw Data'!K346-'Raw Data'!L346&gt;4, 'Raw Data'!F346&gt;'Raw Data'!C346), 'Raw Data'!I346, 0)</f>
        <v>0</v>
      </c>
      <c r="U352">
        <f>IF(AND('Raw Data'!L346-'Raw Data'!K346&lt;3, 'Raw Data'!L346&gt;'Raw Data'!K346, 'Raw Data'!F346&lt;'Raw Data'!C346), 'Raw Data'!H346, 0)</f>
        <v>0</v>
      </c>
      <c r="V352">
        <f>IF(AND('Raw Data'!L346-'Raw Data'!K346&lt;3, 'Raw Data'!L346&gt;'Raw Data'!K346, 'Raw Data'!F346&gt;'Raw Data'!C346), 'Raw Data'!G346, 0)</f>
        <v>0</v>
      </c>
    </row>
    <row r="353" spans="1:22" x14ac:dyDescent="0.3">
      <c r="A353">
        <f>IF(AND('Raw Data'!F347&lt;'Raw Data'!C347, 'Raw Data'!L347&gt;'Raw Data'!K347, 'Raw Data'!L347-'Raw Data'!K347&gt;3), 'Raw Data'!J347, 0)</f>
        <v>0</v>
      </c>
      <c r="B353">
        <f>IF(AND('Raw Data'!C347&lt;'Raw Data'!F347, 'Raw Data'!K347&gt;'Raw Data'!L347, 'Raw Data'!K347-'Raw Data'!L347&gt;3), 'Raw Data'!I347, 0)</f>
        <v>0</v>
      </c>
      <c r="C353">
        <f>IF(AND('Raw Data'!F347&lt;'Raw Data'!C347, 'Raw Data'!L347&gt;'Raw Data'!K347, 'Raw Data'!L347-'Raw Data'!K347&lt;4), 'Raw Data'!H347, 0)</f>
        <v>0</v>
      </c>
      <c r="D353">
        <f>IF(AND('Raw Data'!C347&lt;'Raw Data'!F347, 'Raw Data'!K347&gt;'Raw Data'!L347, 'Raw Data'!K347-'Raw Data'!L347&lt;4), 'Raw Data'!G347, 0)</f>
        <v>0</v>
      </c>
      <c r="E353">
        <f>IF(ISBLANK('Raw Data'!J347), 0, IF(AND(4=MATCH(LARGE('Raw Data'!G347:J347, 4), 'Raw Data'!G347:J347, 0), 'Raw Data'!L347-'Raw Data'!K347&gt;3), 'Raw Data'!J347, 0))</f>
        <v>0</v>
      </c>
      <c r="F353">
        <f>IF(ISBLANK('Raw Data'!J347), 0, IF(AND(3=MATCH(LARGE('Raw Data'!G347:J347, 4), 'Raw Data'!G347:J347, 0), 'Raw Data'!K347-'Raw Data'!L347&gt;3), 'Raw Data'!I347, 0))</f>
        <v>0</v>
      </c>
      <c r="G353">
        <f>IF(ISBLANK('Raw Data'!J347), 0, IF(AND(2=MATCH(LARGE('Raw Data'!G347:J347, 4), 'Raw Data'!G347:J347, 0), AND('Raw Data'!L347-'Raw Data'!K347&lt;4, 'Raw Data'!L347-'Raw Data'!K347&gt;0)), 'Raw Data'!H347, 0))</f>
        <v>0</v>
      </c>
      <c r="H353">
        <f>IF(ISBLANK('Raw Data'!J347), 0, IF(AND(1=MATCH(LARGE('Raw Data'!G347:J347, 4), 'Raw Data'!G347:J347, 0), AND('Raw Data'!K347-'Raw Data'!L347&lt;4, 'Raw Data'!K347-'Raw Data'!L347&gt;0)), 'Raw Data'!G347, 0))</f>
        <v>0</v>
      </c>
      <c r="I353">
        <f>IF(ISBLANK('Raw Data'!J347), 0, IF(AND(4=MATCH(LARGE('Raw Data'!G347:J347, 3), 'Raw Data'!G347:J347, 0), 'Raw Data'!L347-'Raw Data'!K347&gt;3), 'Raw Data'!J347, 0))</f>
        <v>0</v>
      </c>
      <c r="J353">
        <f>IF(ISBLANK('Raw Data'!J347), 0, IF(AND(3=MATCH(LARGE('Raw Data'!G347:J347, 3), 'Raw Data'!G347:J347, 0), 'Raw Data'!K347-'Raw Data'!L347&gt;3), 'Raw Data'!I347, 0))</f>
        <v>0</v>
      </c>
      <c r="K353">
        <f>IF(ISBLANK('Raw Data'!J347), 0, IF(AND(2=MATCH(LARGE('Raw Data'!G347:J347, 3), 'Raw Data'!G347:J347, 0), AND('Raw Data'!L347-'Raw Data'!K347&lt;4, 'Raw Data'!L347-'Raw Data'!K347&gt;0)), 'Raw Data'!H347, 0))</f>
        <v>0</v>
      </c>
      <c r="L353">
        <f>IF(ISBLANK('Raw Data'!J347), 0, IF(AND(1=MATCH(LARGE('Raw Data'!G347:J347, 3), 'Raw Data'!G347:J347, 0), AND('Raw Data'!K347-'Raw Data'!L347&lt;4, 'Raw Data'!K347-'Raw Data'!L347&gt;0)), 'Raw Data'!G347, 0))</f>
        <v>0</v>
      </c>
      <c r="M353">
        <f>IF(ISBLANK('Raw Data'!J347), 0, IF(AND(4=MATCH(LARGE('Raw Data'!G347:J347, 2), 'Raw Data'!G347:J347, 0), 'Raw Data'!L347-'Raw Data'!K347&gt;3), 'Raw Data'!J347, 0))</f>
        <v>0</v>
      </c>
      <c r="N353">
        <f>IF(ISBLANK('Raw Data'!J347), 0, IF(AND(3=MATCH(LARGE('Raw Data'!G347:J347, 2), 'Raw Data'!G347:J347, 0), 'Raw Data'!K347-'Raw Data'!L347&gt;3), 'Raw Data'!I347, 0))</f>
        <v>0</v>
      </c>
      <c r="O353">
        <f>IF(ISBLANK('Raw Data'!J347), 0, IF(AND(2=MATCH(LARGE('Raw Data'!G347:J347, 2), 'Raw Data'!G347:J347, 0), AND('Raw Data'!L347-'Raw Data'!K347&lt;4, 'Raw Data'!L347-'Raw Data'!K347&gt;0)), 'Raw Data'!H347, 0))</f>
        <v>0</v>
      </c>
      <c r="P353">
        <f>IF(ISBLANK('Raw Data'!J347), 0, IF(AND(1=MATCH(LARGE('Raw Data'!G347:J347, 2), 'Raw Data'!G347:J347, 0), AND('Raw Data'!K347-'Raw Data'!L347&lt;4, 'Raw Data'!K347-'Raw Data'!L347&gt;0)), 'Raw Data'!G347, 0))</f>
        <v>0</v>
      </c>
      <c r="Q353">
        <f>IF(ISBLANK('Raw Data'!J347), 0, IF(AND(4=MATCH(LARGE('Raw Data'!G347:J347, 1), 'Raw Data'!G347:J347, 0), 'Raw Data'!L347-'Raw Data'!K347&gt;3), 'Raw Data'!J347, 0))</f>
        <v>0</v>
      </c>
      <c r="R353">
        <f>IF(ISBLANK('Raw Data'!J347), 0, IF(AND(3=MATCH(LARGE('Raw Data'!G347:J347, 1), 'Raw Data'!G347:J347, 0), 'Raw Data'!K347-'Raw Data'!L347&gt;3), 'Raw Data'!I347, 0))</f>
        <v>0</v>
      </c>
      <c r="S353">
        <f>IF(AND('Raw Data'!L347-'Raw Data'!K347&gt;4, 'Raw Data'!F347&lt;'Raw Data'!C347), 'Raw Data'!J347, 0)</f>
        <v>0</v>
      </c>
      <c r="T353">
        <f>IF(AND('Raw Data'!K347-'Raw Data'!L347&gt;4, 'Raw Data'!F347&gt;'Raw Data'!C347), 'Raw Data'!I347, 0)</f>
        <v>0</v>
      </c>
      <c r="U353">
        <f>IF(AND('Raw Data'!L347-'Raw Data'!K347&lt;3, 'Raw Data'!L347&gt;'Raw Data'!K347, 'Raw Data'!F347&lt;'Raw Data'!C347), 'Raw Data'!H347, 0)</f>
        <v>0</v>
      </c>
      <c r="V353">
        <f>IF(AND('Raw Data'!L347-'Raw Data'!K347&lt;3, 'Raw Data'!L347&gt;'Raw Data'!K347, 'Raw Data'!F347&gt;'Raw Data'!C347), 'Raw Data'!G347, 0)</f>
        <v>0</v>
      </c>
    </row>
    <row r="354" spans="1:22" x14ac:dyDescent="0.3">
      <c r="A354">
        <f>IF(AND('Raw Data'!F348&lt;'Raw Data'!C348, 'Raw Data'!L348&gt;'Raw Data'!K348, 'Raw Data'!L348-'Raw Data'!K348&gt;3), 'Raw Data'!J348, 0)</f>
        <v>0</v>
      </c>
      <c r="B354">
        <f>IF(AND('Raw Data'!C348&lt;'Raw Data'!F348, 'Raw Data'!K348&gt;'Raw Data'!L348, 'Raw Data'!K348-'Raw Data'!L348&gt;3), 'Raw Data'!I348, 0)</f>
        <v>0</v>
      </c>
      <c r="C354">
        <f>IF(AND('Raw Data'!F348&lt;'Raw Data'!C348, 'Raw Data'!L348&gt;'Raw Data'!K348, 'Raw Data'!L348-'Raw Data'!K348&lt;4), 'Raw Data'!H348, 0)</f>
        <v>0</v>
      </c>
      <c r="D354">
        <f>IF(AND('Raw Data'!C348&lt;'Raw Data'!F348, 'Raw Data'!K348&gt;'Raw Data'!L348, 'Raw Data'!K348-'Raw Data'!L348&lt;4), 'Raw Data'!G348, 0)</f>
        <v>0</v>
      </c>
      <c r="E354">
        <f>IF(ISBLANK('Raw Data'!J348), 0, IF(AND(4=MATCH(LARGE('Raw Data'!G348:J348, 4), 'Raw Data'!G348:J348, 0), 'Raw Data'!L348-'Raw Data'!K348&gt;3), 'Raw Data'!J348, 0))</f>
        <v>0</v>
      </c>
      <c r="F354">
        <f>IF(ISBLANK('Raw Data'!J348), 0, IF(AND(3=MATCH(LARGE('Raw Data'!G348:J348, 4), 'Raw Data'!G348:J348, 0), 'Raw Data'!K348-'Raw Data'!L348&gt;3), 'Raw Data'!I348, 0))</f>
        <v>0</v>
      </c>
      <c r="G354">
        <f>IF(ISBLANK('Raw Data'!J348), 0, IF(AND(2=MATCH(LARGE('Raw Data'!G348:J348, 4), 'Raw Data'!G348:J348, 0), AND('Raw Data'!L348-'Raw Data'!K348&lt;4, 'Raw Data'!L348-'Raw Data'!K348&gt;0)), 'Raw Data'!H348, 0))</f>
        <v>0</v>
      </c>
      <c r="H354">
        <f>IF(ISBLANK('Raw Data'!J348), 0, IF(AND(1=MATCH(LARGE('Raw Data'!G348:J348, 4), 'Raw Data'!G348:J348, 0), AND('Raw Data'!K348-'Raw Data'!L348&lt;4, 'Raw Data'!K348-'Raw Data'!L348&gt;0)), 'Raw Data'!G348, 0))</f>
        <v>0</v>
      </c>
      <c r="I354">
        <f>IF(ISBLANK('Raw Data'!J348), 0, IF(AND(4=MATCH(LARGE('Raw Data'!G348:J348, 3), 'Raw Data'!G348:J348, 0), 'Raw Data'!L348-'Raw Data'!K348&gt;3), 'Raw Data'!J348, 0))</f>
        <v>0</v>
      </c>
      <c r="J354">
        <f>IF(ISBLANK('Raw Data'!J348), 0, IF(AND(3=MATCH(LARGE('Raw Data'!G348:J348, 3), 'Raw Data'!G348:J348, 0), 'Raw Data'!K348-'Raw Data'!L348&gt;3), 'Raw Data'!I348, 0))</f>
        <v>0</v>
      </c>
      <c r="K354">
        <f>IF(ISBLANK('Raw Data'!J348), 0, IF(AND(2=MATCH(LARGE('Raw Data'!G348:J348, 3), 'Raw Data'!G348:J348, 0), AND('Raw Data'!L348-'Raw Data'!K348&lt;4, 'Raw Data'!L348-'Raw Data'!K348&gt;0)), 'Raw Data'!H348, 0))</f>
        <v>0</v>
      </c>
      <c r="L354">
        <f>IF(ISBLANK('Raw Data'!J348), 0, IF(AND(1=MATCH(LARGE('Raw Data'!G348:J348, 3), 'Raw Data'!G348:J348, 0), AND('Raw Data'!K348-'Raw Data'!L348&lt;4, 'Raw Data'!K348-'Raw Data'!L348&gt;0)), 'Raw Data'!G348, 0))</f>
        <v>0</v>
      </c>
      <c r="M354">
        <f>IF(ISBLANK('Raw Data'!J348), 0, IF(AND(4=MATCH(LARGE('Raw Data'!G348:J348, 2), 'Raw Data'!G348:J348, 0), 'Raw Data'!L348-'Raw Data'!K348&gt;3), 'Raw Data'!J348, 0))</f>
        <v>0</v>
      </c>
      <c r="N354">
        <f>IF(ISBLANK('Raw Data'!J348), 0, IF(AND(3=MATCH(LARGE('Raw Data'!G348:J348, 2), 'Raw Data'!G348:J348, 0), 'Raw Data'!K348-'Raw Data'!L348&gt;3), 'Raw Data'!I348, 0))</f>
        <v>0</v>
      </c>
      <c r="O354">
        <f>IF(ISBLANK('Raw Data'!J348), 0, IF(AND(2=MATCH(LARGE('Raw Data'!G348:J348, 2), 'Raw Data'!G348:J348, 0), AND('Raw Data'!L348-'Raw Data'!K348&lt;4, 'Raw Data'!L348-'Raw Data'!K348&gt;0)), 'Raw Data'!H348, 0))</f>
        <v>0</v>
      </c>
      <c r="P354">
        <f>IF(ISBLANK('Raw Data'!J348), 0, IF(AND(1=MATCH(LARGE('Raw Data'!G348:J348, 2), 'Raw Data'!G348:J348, 0), AND('Raw Data'!K348-'Raw Data'!L348&lt;4, 'Raw Data'!K348-'Raw Data'!L348&gt;0)), 'Raw Data'!G348, 0))</f>
        <v>0</v>
      </c>
      <c r="Q354">
        <f>IF(ISBLANK('Raw Data'!J348), 0, IF(AND(4=MATCH(LARGE('Raw Data'!G348:J348, 1), 'Raw Data'!G348:J348, 0), 'Raw Data'!L348-'Raw Data'!K348&gt;3), 'Raw Data'!J348, 0))</f>
        <v>0</v>
      </c>
      <c r="R354">
        <f>IF(ISBLANK('Raw Data'!J348), 0, IF(AND(3=MATCH(LARGE('Raw Data'!G348:J348, 1), 'Raw Data'!G348:J348, 0), 'Raw Data'!K348-'Raw Data'!L348&gt;3), 'Raw Data'!I348, 0))</f>
        <v>0</v>
      </c>
      <c r="S354">
        <f>IF(AND('Raw Data'!L348-'Raw Data'!K348&gt;4, 'Raw Data'!F348&lt;'Raw Data'!C348), 'Raw Data'!J348, 0)</f>
        <v>0</v>
      </c>
      <c r="T354">
        <f>IF(AND('Raw Data'!K348-'Raw Data'!L348&gt;4, 'Raw Data'!F348&gt;'Raw Data'!C348), 'Raw Data'!I348, 0)</f>
        <v>0</v>
      </c>
      <c r="U354">
        <f>IF(AND('Raw Data'!L348-'Raw Data'!K348&lt;3, 'Raw Data'!L348&gt;'Raw Data'!K348, 'Raw Data'!F348&lt;'Raw Data'!C348), 'Raw Data'!H348, 0)</f>
        <v>0</v>
      </c>
      <c r="V354">
        <f>IF(AND('Raw Data'!L348-'Raw Data'!K348&lt;3, 'Raw Data'!L348&gt;'Raw Data'!K348, 'Raw Data'!F348&gt;'Raw Data'!C348), 'Raw Data'!G348, 0)</f>
        <v>0</v>
      </c>
    </row>
    <row r="355" spans="1:22" x14ac:dyDescent="0.3">
      <c r="A355">
        <f>IF(AND('Raw Data'!F349&lt;'Raw Data'!C349, 'Raw Data'!L349&gt;'Raw Data'!K349, 'Raw Data'!L349-'Raw Data'!K349&gt;3), 'Raw Data'!J349, 0)</f>
        <v>0</v>
      </c>
      <c r="B355">
        <f>IF(AND('Raw Data'!C349&lt;'Raw Data'!F349, 'Raw Data'!K349&gt;'Raw Data'!L349, 'Raw Data'!K349-'Raw Data'!L349&gt;3), 'Raw Data'!I349, 0)</f>
        <v>0</v>
      </c>
      <c r="C355">
        <f>IF(AND('Raw Data'!F349&lt;'Raw Data'!C349, 'Raw Data'!L349&gt;'Raw Data'!K349, 'Raw Data'!L349-'Raw Data'!K349&lt;4), 'Raw Data'!H349, 0)</f>
        <v>0</v>
      </c>
      <c r="D355">
        <f>IF(AND('Raw Data'!C349&lt;'Raw Data'!F349, 'Raw Data'!K349&gt;'Raw Data'!L349, 'Raw Data'!K349-'Raw Data'!L349&lt;4), 'Raw Data'!G349, 0)</f>
        <v>0</v>
      </c>
      <c r="E355">
        <f>IF(ISBLANK('Raw Data'!J349), 0, IF(AND(4=MATCH(LARGE('Raw Data'!G349:J349, 4), 'Raw Data'!G349:J349, 0), 'Raw Data'!L349-'Raw Data'!K349&gt;3), 'Raw Data'!J349, 0))</f>
        <v>0</v>
      </c>
      <c r="F355">
        <f>IF(ISBLANK('Raw Data'!J349), 0, IF(AND(3=MATCH(LARGE('Raw Data'!G349:J349, 4), 'Raw Data'!G349:J349, 0), 'Raw Data'!K349-'Raw Data'!L349&gt;3), 'Raw Data'!I349, 0))</f>
        <v>0</v>
      </c>
      <c r="G355">
        <f>IF(ISBLANK('Raw Data'!J349), 0, IF(AND(2=MATCH(LARGE('Raw Data'!G349:J349, 4), 'Raw Data'!G349:J349, 0), AND('Raw Data'!L349-'Raw Data'!K349&lt;4, 'Raw Data'!L349-'Raw Data'!K349&gt;0)), 'Raw Data'!H349, 0))</f>
        <v>0</v>
      </c>
      <c r="H355">
        <f>IF(ISBLANK('Raw Data'!J349), 0, IF(AND(1=MATCH(LARGE('Raw Data'!G349:J349, 4), 'Raw Data'!G349:J349, 0), AND('Raw Data'!K349-'Raw Data'!L349&lt;4, 'Raw Data'!K349-'Raw Data'!L349&gt;0)), 'Raw Data'!G349, 0))</f>
        <v>0</v>
      </c>
      <c r="I355">
        <f>IF(ISBLANK('Raw Data'!J349), 0, IF(AND(4=MATCH(LARGE('Raw Data'!G349:J349, 3), 'Raw Data'!G349:J349, 0), 'Raw Data'!L349-'Raw Data'!K349&gt;3), 'Raw Data'!J349, 0))</f>
        <v>0</v>
      </c>
      <c r="J355">
        <f>IF(ISBLANK('Raw Data'!J349), 0, IF(AND(3=MATCH(LARGE('Raw Data'!G349:J349, 3), 'Raw Data'!G349:J349, 0), 'Raw Data'!K349-'Raw Data'!L349&gt;3), 'Raw Data'!I349, 0))</f>
        <v>0</v>
      </c>
      <c r="K355">
        <f>IF(ISBLANK('Raw Data'!J349), 0, IF(AND(2=MATCH(LARGE('Raw Data'!G349:J349, 3), 'Raw Data'!G349:J349, 0), AND('Raw Data'!L349-'Raw Data'!K349&lt;4, 'Raw Data'!L349-'Raw Data'!K349&gt;0)), 'Raw Data'!H349, 0))</f>
        <v>0</v>
      </c>
      <c r="L355">
        <f>IF(ISBLANK('Raw Data'!J349), 0, IF(AND(1=MATCH(LARGE('Raw Data'!G349:J349, 3), 'Raw Data'!G349:J349, 0), AND('Raw Data'!K349-'Raw Data'!L349&lt;4, 'Raw Data'!K349-'Raw Data'!L349&gt;0)), 'Raw Data'!G349, 0))</f>
        <v>0</v>
      </c>
      <c r="M355">
        <f>IF(ISBLANK('Raw Data'!J349), 0, IF(AND(4=MATCH(LARGE('Raw Data'!G349:J349, 2), 'Raw Data'!G349:J349, 0), 'Raw Data'!L349-'Raw Data'!K349&gt;3), 'Raw Data'!J349, 0))</f>
        <v>0</v>
      </c>
      <c r="N355">
        <f>IF(ISBLANK('Raw Data'!J349), 0, IF(AND(3=MATCH(LARGE('Raw Data'!G349:J349, 2), 'Raw Data'!G349:J349, 0), 'Raw Data'!K349-'Raw Data'!L349&gt;3), 'Raw Data'!I349, 0))</f>
        <v>0</v>
      </c>
      <c r="O355">
        <f>IF(ISBLANK('Raw Data'!J349), 0, IF(AND(2=MATCH(LARGE('Raw Data'!G349:J349, 2), 'Raw Data'!G349:J349, 0), AND('Raw Data'!L349-'Raw Data'!K349&lt;4, 'Raw Data'!L349-'Raw Data'!K349&gt;0)), 'Raw Data'!H349, 0))</f>
        <v>0</v>
      </c>
      <c r="P355">
        <f>IF(ISBLANK('Raw Data'!J349), 0, IF(AND(1=MATCH(LARGE('Raw Data'!G349:J349, 2), 'Raw Data'!G349:J349, 0), AND('Raw Data'!K349-'Raw Data'!L349&lt;4, 'Raw Data'!K349-'Raw Data'!L349&gt;0)), 'Raw Data'!G349, 0))</f>
        <v>0</v>
      </c>
      <c r="Q355">
        <f>IF(ISBLANK('Raw Data'!J349), 0, IF(AND(4=MATCH(LARGE('Raw Data'!G349:J349, 1), 'Raw Data'!G349:J349, 0), 'Raw Data'!L349-'Raw Data'!K349&gt;3), 'Raw Data'!J349, 0))</f>
        <v>0</v>
      </c>
      <c r="R355">
        <f>IF(ISBLANK('Raw Data'!J349), 0, IF(AND(3=MATCH(LARGE('Raw Data'!G349:J349, 1), 'Raw Data'!G349:J349, 0), 'Raw Data'!K349-'Raw Data'!L349&gt;3), 'Raw Data'!I349, 0))</f>
        <v>0</v>
      </c>
      <c r="S355">
        <f>IF(AND('Raw Data'!L349-'Raw Data'!K349&gt;4, 'Raw Data'!F349&lt;'Raw Data'!C349), 'Raw Data'!J349, 0)</f>
        <v>0</v>
      </c>
      <c r="T355">
        <f>IF(AND('Raw Data'!K349-'Raw Data'!L349&gt;4, 'Raw Data'!F349&gt;'Raw Data'!C349), 'Raw Data'!I349, 0)</f>
        <v>0</v>
      </c>
      <c r="U355">
        <f>IF(AND('Raw Data'!L349-'Raw Data'!K349&lt;3, 'Raw Data'!L349&gt;'Raw Data'!K349, 'Raw Data'!F349&lt;'Raw Data'!C349), 'Raw Data'!H349, 0)</f>
        <v>0</v>
      </c>
      <c r="V355">
        <f>IF(AND('Raw Data'!L349-'Raw Data'!K349&lt;3, 'Raw Data'!L349&gt;'Raw Data'!K349, 'Raw Data'!F349&gt;'Raw Data'!C349), 'Raw Data'!G349, 0)</f>
        <v>0</v>
      </c>
    </row>
    <row r="356" spans="1:22" x14ac:dyDescent="0.3">
      <c r="A356">
        <f>IF(AND('Raw Data'!F350&lt;'Raw Data'!C350, 'Raw Data'!L350&gt;'Raw Data'!K350, 'Raw Data'!L350-'Raw Data'!K350&gt;3), 'Raw Data'!J350, 0)</f>
        <v>0</v>
      </c>
      <c r="B356">
        <f>IF(AND('Raw Data'!C350&lt;'Raw Data'!F350, 'Raw Data'!K350&gt;'Raw Data'!L350, 'Raw Data'!K350-'Raw Data'!L350&gt;3), 'Raw Data'!I350, 0)</f>
        <v>0</v>
      </c>
      <c r="C356">
        <f>IF(AND('Raw Data'!F350&lt;'Raw Data'!C350, 'Raw Data'!L350&gt;'Raw Data'!K350, 'Raw Data'!L350-'Raw Data'!K350&lt;4), 'Raw Data'!H350, 0)</f>
        <v>0</v>
      </c>
      <c r="D356">
        <f>IF(AND('Raw Data'!C350&lt;'Raw Data'!F350, 'Raw Data'!K350&gt;'Raw Data'!L350, 'Raw Data'!K350-'Raw Data'!L350&lt;4), 'Raw Data'!G350, 0)</f>
        <v>0</v>
      </c>
      <c r="E356">
        <f>IF(ISBLANK('Raw Data'!J350), 0, IF(AND(4=MATCH(LARGE('Raw Data'!G350:J350, 4), 'Raw Data'!G350:J350, 0), 'Raw Data'!L350-'Raw Data'!K350&gt;3), 'Raw Data'!J350, 0))</f>
        <v>0</v>
      </c>
      <c r="F356">
        <f>IF(ISBLANK('Raw Data'!J350), 0, IF(AND(3=MATCH(LARGE('Raw Data'!G350:J350, 4), 'Raw Data'!G350:J350, 0), 'Raw Data'!K350-'Raw Data'!L350&gt;3), 'Raw Data'!I350, 0))</f>
        <v>0</v>
      </c>
      <c r="G356">
        <f>IF(ISBLANK('Raw Data'!J350), 0, IF(AND(2=MATCH(LARGE('Raw Data'!G350:J350, 4), 'Raw Data'!G350:J350, 0), AND('Raw Data'!L350-'Raw Data'!K350&lt;4, 'Raw Data'!L350-'Raw Data'!K350&gt;0)), 'Raw Data'!H350, 0))</f>
        <v>0</v>
      </c>
      <c r="H356">
        <f>IF(ISBLANK('Raw Data'!J350), 0, IF(AND(1=MATCH(LARGE('Raw Data'!G350:J350, 4), 'Raw Data'!G350:J350, 0), AND('Raw Data'!K350-'Raw Data'!L350&lt;4, 'Raw Data'!K350-'Raw Data'!L350&gt;0)), 'Raw Data'!G350, 0))</f>
        <v>0</v>
      </c>
      <c r="I356">
        <f>IF(ISBLANK('Raw Data'!J350), 0, IF(AND(4=MATCH(LARGE('Raw Data'!G350:J350, 3), 'Raw Data'!G350:J350, 0), 'Raw Data'!L350-'Raw Data'!K350&gt;3), 'Raw Data'!J350, 0))</f>
        <v>0</v>
      </c>
      <c r="J356">
        <f>IF(ISBLANK('Raw Data'!J350), 0, IF(AND(3=MATCH(LARGE('Raw Data'!G350:J350, 3), 'Raw Data'!G350:J350, 0), 'Raw Data'!K350-'Raw Data'!L350&gt;3), 'Raw Data'!I350, 0))</f>
        <v>0</v>
      </c>
      <c r="K356">
        <f>IF(ISBLANK('Raw Data'!J350), 0, IF(AND(2=MATCH(LARGE('Raw Data'!G350:J350, 3), 'Raw Data'!G350:J350, 0), AND('Raw Data'!L350-'Raw Data'!K350&lt;4, 'Raw Data'!L350-'Raw Data'!K350&gt;0)), 'Raw Data'!H350, 0))</f>
        <v>0</v>
      </c>
      <c r="L356">
        <f>IF(ISBLANK('Raw Data'!J350), 0, IF(AND(1=MATCH(LARGE('Raw Data'!G350:J350, 3), 'Raw Data'!G350:J350, 0), AND('Raw Data'!K350-'Raw Data'!L350&lt;4, 'Raw Data'!K350-'Raw Data'!L350&gt;0)), 'Raw Data'!G350, 0))</f>
        <v>0</v>
      </c>
      <c r="M356">
        <f>IF(ISBLANK('Raw Data'!J350), 0, IF(AND(4=MATCH(LARGE('Raw Data'!G350:J350, 2), 'Raw Data'!G350:J350, 0), 'Raw Data'!L350-'Raw Data'!K350&gt;3), 'Raw Data'!J350, 0))</f>
        <v>0</v>
      </c>
      <c r="N356">
        <f>IF(ISBLANK('Raw Data'!J350), 0, IF(AND(3=MATCH(LARGE('Raw Data'!G350:J350, 2), 'Raw Data'!G350:J350, 0), 'Raw Data'!K350-'Raw Data'!L350&gt;3), 'Raw Data'!I350, 0))</f>
        <v>0</v>
      </c>
      <c r="O356">
        <f>IF(ISBLANK('Raw Data'!J350), 0, IF(AND(2=MATCH(LARGE('Raw Data'!G350:J350, 2), 'Raw Data'!G350:J350, 0), AND('Raw Data'!L350-'Raw Data'!K350&lt;4, 'Raw Data'!L350-'Raw Data'!K350&gt;0)), 'Raw Data'!H350, 0))</f>
        <v>0</v>
      </c>
      <c r="P356">
        <f>IF(ISBLANK('Raw Data'!J350), 0, IF(AND(1=MATCH(LARGE('Raw Data'!G350:J350, 2), 'Raw Data'!G350:J350, 0), AND('Raw Data'!K350-'Raw Data'!L350&lt;4, 'Raw Data'!K350-'Raw Data'!L350&gt;0)), 'Raw Data'!G350, 0))</f>
        <v>0</v>
      </c>
      <c r="Q356">
        <f>IF(ISBLANK('Raw Data'!J350), 0, IF(AND(4=MATCH(LARGE('Raw Data'!G350:J350, 1), 'Raw Data'!G350:J350, 0), 'Raw Data'!L350-'Raw Data'!K350&gt;3), 'Raw Data'!J350, 0))</f>
        <v>0</v>
      </c>
      <c r="R356">
        <f>IF(ISBLANK('Raw Data'!J350), 0, IF(AND(3=MATCH(LARGE('Raw Data'!G350:J350, 1), 'Raw Data'!G350:J350, 0), 'Raw Data'!K350-'Raw Data'!L350&gt;3), 'Raw Data'!I350, 0))</f>
        <v>0</v>
      </c>
      <c r="S356">
        <f>IF(AND('Raw Data'!L350-'Raw Data'!K350&gt;4, 'Raw Data'!F350&lt;'Raw Data'!C350), 'Raw Data'!J350, 0)</f>
        <v>0</v>
      </c>
      <c r="T356">
        <f>IF(AND('Raw Data'!K350-'Raw Data'!L350&gt;4, 'Raw Data'!F350&gt;'Raw Data'!C350), 'Raw Data'!I350, 0)</f>
        <v>0</v>
      </c>
      <c r="U356">
        <f>IF(AND('Raw Data'!L350-'Raw Data'!K350&lt;3, 'Raw Data'!L350&gt;'Raw Data'!K350, 'Raw Data'!F350&lt;'Raw Data'!C350), 'Raw Data'!H350, 0)</f>
        <v>0</v>
      </c>
      <c r="V356">
        <f>IF(AND('Raw Data'!L350-'Raw Data'!K350&lt;3, 'Raw Data'!L350&gt;'Raw Data'!K350, 'Raw Data'!F350&gt;'Raw Data'!C350), 'Raw Data'!G350, 0)</f>
        <v>0</v>
      </c>
    </row>
    <row r="357" spans="1:22" x14ac:dyDescent="0.3">
      <c r="A357">
        <f>IF(AND('Raw Data'!F351&lt;'Raw Data'!C351, 'Raw Data'!L351&gt;'Raw Data'!K351, 'Raw Data'!L351-'Raw Data'!K351&gt;3), 'Raw Data'!J351, 0)</f>
        <v>0</v>
      </c>
      <c r="B357">
        <f>IF(AND('Raw Data'!C351&lt;'Raw Data'!F351, 'Raw Data'!K351&gt;'Raw Data'!L351, 'Raw Data'!K351-'Raw Data'!L351&gt;3), 'Raw Data'!I351, 0)</f>
        <v>0</v>
      </c>
      <c r="C357">
        <f>IF(AND('Raw Data'!F351&lt;'Raw Data'!C351, 'Raw Data'!L351&gt;'Raw Data'!K351, 'Raw Data'!L351-'Raw Data'!K351&lt;4), 'Raw Data'!H351, 0)</f>
        <v>0</v>
      </c>
      <c r="D357">
        <f>IF(AND('Raw Data'!C351&lt;'Raw Data'!F351, 'Raw Data'!K351&gt;'Raw Data'!L351, 'Raw Data'!K351-'Raw Data'!L351&lt;4), 'Raw Data'!G351, 0)</f>
        <v>0</v>
      </c>
      <c r="E357">
        <f>IF(ISBLANK('Raw Data'!J351), 0, IF(AND(4=MATCH(LARGE('Raw Data'!G351:J351, 4), 'Raw Data'!G351:J351, 0), 'Raw Data'!L351-'Raw Data'!K351&gt;3), 'Raw Data'!J351, 0))</f>
        <v>0</v>
      </c>
      <c r="F357">
        <f>IF(ISBLANK('Raw Data'!J351), 0, IF(AND(3=MATCH(LARGE('Raw Data'!G351:J351, 4), 'Raw Data'!G351:J351, 0), 'Raw Data'!K351-'Raw Data'!L351&gt;3), 'Raw Data'!I351, 0))</f>
        <v>0</v>
      </c>
      <c r="G357">
        <f>IF(ISBLANK('Raw Data'!J351), 0, IF(AND(2=MATCH(LARGE('Raw Data'!G351:J351, 4), 'Raw Data'!G351:J351, 0), AND('Raw Data'!L351-'Raw Data'!K351&lt;4, 'Raw Data'!L351-'Raw Data'!K351&gt;0)), 'Raw Data'!H351, 0))</f>
        <v>0</v>
      </c>
      <c r="H357">
        <f>IF(ISBLANK('Raw Data'!J351), 0, IF(AND(1=MATCH(LARGE('Raw Data'!G351:J351, 4), 'Raw Data'!G351:J351, 0), AND('Raw Data'!K351-'Raw Data'!L351&lt;4, 'Raw Data'!K351-'Raw Data'!L351&gt;0)), 'Raw Data'!G351, 0))</f>
        <v>0</v>
      </c>
      <c r="I357">
        <f>IF(ISBLANK('Raw Data'!J351), 0, IF(AND(4=MATCH(LARGE('Raw Data'!G351:J351, 3), 'Raw Data'!G351:J351, 0), 'Raw Data'!L351-'Raw Data'!K351&gt;3), 'Raw Data'!J351, 0))</f>
        <v>0</v>
      </c>
      <c r="J357">
        <f>IF(ISBLANK('Raw Data'!J351), 0, IF(AND(3=MATCH(LARGE('Raw Data'!G351:J351, 3), 'Raw Data'!G351:J351, 0), 'Raw Data'!K351-'Raw Data'!L351&gt;3), 'Raw Data'!I351, 0))</f>
        <v>0</v>
      </c>
      <c r="K357">
        <f>IF(ISBLANK('Raw Data'!J351), 0, IF(AND(2=MATCH(LARGE('Raw Data'!G351:J351, 3), 'Raw Data'!G351:J351, 0), AND('Raw Data'!L351-'Raw Data'!K351&lt;4, 'Raw Data'!L351-'Raw Data'!K351&gt;0)), 'Raw Data'!H351, 0))</f>
        <v>0</v>
      </c>
      <c r="L357">
        <f>IF(ISBLANK('Raw Data'!J351), 0, IF(AND(1=MATCH(LARGE('Raw Data'!G351:J351, 3), 'Raw Data'!G351:J351, 0), AND('Raw Data'!K351-'Raw Data'!L351&lt;4, 'Raw Data'!K351-'Raw Data'!L351&gt;0)), 'Raw Data'!G351, 0))</f>
        <v>0</v>
      </c>
      <c r="M357">
        <f>IF(ISBLANK('Raw Data'!J351), 0, IF(AND(4=MATCH(LARGE('Raw Data'!G351:J351, 2), 'Raw Data'!G351:J351, 0), 'Raw Data'!L351-'Raw Data'!K351&gt;3), 'Raw Data'!J351, 0))</f>
        <v>0</v>
      </c>
      <c r="N357">
        <f>IF(ISBLANK('Raw Data'!J351), 0, IF(AND(3=MATCH(LARGE('Raw Data'!G351:J351, 2), 'Raw Data'!G351:J351, 0), 'Raw Data'!K351-'Raw Data'!L351&gt;3), 'Raw Data'!I351, 0))</f>
        <v>0</v>
      </c>
      <c r="O357">
        <f>IF(ISBLANK('Raw Data'!J351), 0, IF(AND(2=MATCH(LARGE('Raw Data'!G351:J351, 2), 'Raw Data'!G351:J351, 0), AND('Raw Data'!L351-'Raw Data'!K351&lt;4, 'Raw Data'!L351-'Raw Data'!K351&gt;0)), 'Raw Data'!H351, 0))</f>
        <v>0</v>
      </c>
      <c r="P357">
        <f>IF(ISBLANK('Raw Data'!J351), 0, IF(AND(1=MATCH(LARGE('Raw Data'!G351:J351, 2), 'Raw Data'!G351:J351, 0), AND('Raw Data'!K351-'Raw Data'!L351&lt;4, 'Raw Data'!K351-'Raw Data'!L351&gt;0)), 'Raw Data'!G351, 0))</f>
        <v>0</v>
      </c>
      <c r="Q357">
        <f>IF(ISBLANK('Raw Data'!J351), 0, IF(AND(4=MATCH(LARGE('Raw Data'!G351:J351, 1), 'Raw Data'!G351:J351, 0), 'Raw Data'!L351-'Raw Data'!K351&gt;3), 'Raw Data'!J351, 0))</f>
        <v>0</v>
      </c>
      <c r="R357">
        <f>IF(ISBLANK('Raw Data'!J351), 0, IF(AND(3=MATCH(LARGE('Raw Data'!G351:J351, 1), 'Raw Data'!G351:J351, 0), 'Raw Data'!K351-'Raw Data'!L351&gt;3), 'Raw Data'!I351, 0))</f>
        <v>0</v>
      </c>
      <c r="S357">
        <f>IF(AND('Raw Data'!L351-'Raw Data'!K351&gt;4, 'Raw Data'!F351&lt;'Raw Data'!C351), 'Raw Data'!J351, 0)</f>
        <v>0</v>
      </c>
      <c r="T357">
        <f>IF(AND('Raw Data'!K351-'Raw Data'!L351&gt;4, 'Raw Data'!F351&gt;'Raw Data'!C351), 'Raw Data'!I351, 0)</f>
        <v>0</v>
      </c>
      <c r="U357">
        <f>IF(AND('Raw Data'!L351-'Raw Data'!K351&lt;3, 'Raw Data'!L351&gt;'Raw Data'!K351, 'Raw Data'!F351&lt;'Raw Data'!C351), 'Raw Data'!H351, 0)</f>
        <v>0</v>
      </c>
      <c r="V357">
        <f>IF(AND('Raw Data'!L351-'Raw Data'!K351&lt;3, 'Raw Data'!L351&gt;'Raw Data'!K351, 'Raw Data'!F351&gt;'Raw Data'!C351), 'Raw Data'!G351, 0)</f>
        <v>0</v>
      </c>
    </row>
    <row r="358" spans="1:22" x14ac:dyDescent="0.3">
      <c r="A358">
        <f>IF(AND('Raw Data'!F352&lt;'Raw Data'!C352, 'Raw Data'!L352&gt;'Raw Data'!K352, 'Raw Data'!L352-'Raw Data'!K352&gt;3), 'Raw Data'!J352, 0)</f>
        <v>0</v>
      </c>
      <c r="B358">
        <f>IF(AND('Raw Data'!C352&lt;'Raw Data'!F352, 'Raw Data'!K352&gt;'Raw Data'!L352, 'Raw Data'!K352-'Raw Data'!L352&gt;3), 'Raw Data'!I352, 0)</f>
        <v>0</v>
      </c>
      <c r="C358">
        <f>IF(AND('Raw Data'!F352&lt;'Raw Data'!C352, 'Raw Data'!L352&gt;'Raw Data'!K352, 'Raw Data'!L352-'Raw Data'!K352&lt;4), 'Raw Data'!H352, 0)</f>
        <v>0</v>
      </c>
      <c r="D358">
        <f>IF(AND('Raw Data'!C352&lt;'Raw Data'!F352, 'Raw Data'!K352&gt;'Raw Data'!L352, 'Raw Data'!K352-'Raw Data'!L352&lt;4), 'Raw Data'!G352, 0)</f>
        <v>0</v>
      </c>
      <c r="E358">
        <f>IF(ISBLANK('Raw Data'!J352), 0, IF(AND(4=MATCH(LARGE('Raw Data'!G352:J352, 4), 'Raw Data'!G352:J352, 0), 'Raw Data'!L352-'Raw Data'!K352&gt;3), 'Raw Data'!J352, 0))</f>
        <v>0</v>
      </c>
      <c r="F358">
        <f>IF(ISBLANK('Raw Data'!J352), 0, IF(AND(3=MATCH(LARGE('Raw Data'!G352:J352, 4), 'Raw Data'!G352:J352, 0), 'Raw Data'!K352-'Raw Data'!L352&gt;3), 'Raw Data'!I352, 0))</f>
        <v>0</v>
      </c>
      <c r="G358">
        <f>IF(ISBLANK('Raw Data'!J352), 0, IF(AND(2=MATCH(LARGE('Raw Data'!G352:J352, 4), 'Raw Data'!G352:J352, 0), AND('Raw Data'!L352-'Raw Data'!K352&lt;4, 'Raw Data'!L352-'Raw Data'!K352&gt;0)), 'Raw Data'!H352, 0))</f>
        <v>0</v>
      </c>
      <c r="H358">
        <f>IF(ISBLANK('Raw Data'!J352), 0, IF(AND(1=MATCH(LARGE('Raw Data'!G352:J352, 4), 'Raw Data'!G352:J352, 0), AND('Raw Data'!K352-'Raw Data'!L352&lt;4, 'Raw Data'!K352-'Raw Data'!L352&gt;0)), 'Raw Data'!G352, 0))</f>
        <v>0</v>
      </c>
      <c r="I358">
        <f>IF(ISBLANK('Raw Data'!J352), 0, IF(AND(4=MATCH(LARGE('Raw Data'!G352:J352, 3), 'Raw Data'!G352:J352, 0), 'Raw Data'!L352-'Raw Data'!K352&gt;3), 'Raw Data'!J352, 0))</f>
        <v>0</v>
      </c>
      <c r="J358">
        <f>IF(ISBLANK('Raw Data'!J352), 0, IF(AND(3=MATCH(LARGE('Raw Data'!G352:J352, 3), 'Raw Data'!G352:J352, 0), 'Raw Data'!K352-'Raw Data'!L352&gt;3), 'Raw Data'!I352, 0))</f>
        <v>0</v>
      </c>
      <c r="K358">
        <f>IF(ISBLANK('Raw Data'!J352), 0, IF(AND(2=MATCH(LARGE('Raw Data'!G352:J352, 3), 'Raw Data'!G352:J352, 0), AND('Raw Data'!L352-'Raw Data'!K352&lt;4, 'Raw Data'!L352-'Raw Data'!K352&gt;0)), 'Raw Data'!H352, 0))</f>
        <v>0</v>
      </c>
      <c r="L358">
        <f>IF(ISBLANK('Raw Data'!J352), 0, IF(AND(1=MATCH(LARGE('Raw Data'!G352:J352, 3), 'Raw Data'!G352:J352, 0), AND('Raw Data'!K352-'Raw Data'!L352&lt;4, 'Raw Data'!K352-'Raw Data'!L352&gt;0)), 'Raw Data'!G352, 0))</f>
        <v>0</v>
      </c>
      <c r="M358">
        <f>IF(ISBLANK('Raw Data'!J352), 0, IF(AND(4=MATCH(LARGE('Raw Data'!G352:J352, 2), 'Raw Data'!G352:J352, 0), 'Raw Data'!L352-'Raw Data'!K352&gt;3), 'Raw Data'!J352, 0))</f>
        <v>0</v>
      </c>
      <c r="N358">
        <f>IF(ISBLANK('Raw Data'!J352), 0, IF(AND(3=MATCH(LARGE('Raw Data'!G352:J352, 2), 'Raw Data'!G352:J352, 0), 'Raw Data'!K352-'Raw Data'!L352&gt;3), 'Raw Data'!I352, 0))</f>
        <v>0</v>
      </c>
      <c r="O358">
        <f>IF(ISBLANK('Raw Data'!J352), 0, IF(AND(2=MATCH(LARGE('Raw Data'!G352:J352, 2), 'Raw Data'!G352:J352, 0), AND('Raw Data'!L352-'Raw Data'!K352&lt;4, 'Raw Data'!L352-'Raw Data'!K352&gt;0)), 'Raw Data'!H352, 0))</f>
        <v>0</v>
      </c>
      <c r="P358">
        <f>IF(ISBLANK('Raw Data'!J352), 0, IF(AND(1=MATCH(LARGE('Raw Data'!G352:J352, 2), 'Raw Data'!G352:J352, 0), AND('Raw Data'!K352-'Raw Data'!L352&lt;4, 'Raw Data'!K352-'Raw Data'!L352&gt;0)), 'Raw Data'!G352, 0))</f>
        <v>0</v>
      </c>
      <c r="Q358">
        <f>IF(ISBLANK('Raw Data'!J352), 0, IF(AND(4=MATCH(LARGE('Raw Data'!G352:J352, 1), 'Raw Data'!G352:J352, 0), 'Raw Data'!L352-'Raw Data'!K352&gt;3), 'Raw Data'!J352, 0))</f>
        <v>0</v>
      </c>
      <c r="R358">
        <f>IF(ISBLANK('Raw Data'!J352), 0, IF(AND(3=MATCH(LARGE('Raw Data'!G352:J352, 1), 'Raw Data'!G352:J352, 0), 'Raw Data'!K352-'Raw Data'!L352&gt;3), 'Raw Data'!I352, 0))</f>
        <v>0</v>
      </c>
      <c r="S358">
        <f>IF(AND('Raw Data'!L352-'Raw Data'!K352&gt;4, 'Raw Data'!F352&lt;'Raw Data'!C352), 'Raw Data'!J352, 0)</f>
        <v>0</v>
      </c>
      <c r="T358">
        <f>IF(AND('Raw Data'!K352-'Raw Data'!L352&gt;4, 'Raw Data'!F352&gt;'Raw Data'!C352), 'Raw Data'!I352, 0)</f>
        <v>0</v>
      </c>
      <c r="U358">
        <f>IF(AND('Raw Data'!L352-'Raw Data'!K352&lt;3, 'Raw Data'!L352&gt;'Raw Data'!K352, 'Raw Data'!F352&lt;'Raw Data'!C352), 'Raw Data'!H352, 0)</f>
        <v>0</v>
      </c>
      <c r="V358">
        <f>IF(AND('Raw Data'!L352-'Raw Data'!K352&lt;3, 'Raw Data'!L352&gt;'Raw Data'!K352, 'Raw Data'!F352&gt;'Raw Data'!C352), 'Raw Data'!G352, 0)</f>
        <v>0</v>
      </c>
    </row>
    <row r="359" spans="1:22" x14ac:dyDescent="0.3">
      <c r="A359">
        <f>IF(AND('Raw Data'!F353&lt;'Raw Data'!C353, 'Raw Data'!L353&gt;'Raw Data'!K353, 'Raw Data'!L353-'Raw Data'!K353&gt;3), 'Raw Data'!J353, 0)</f>
        <v>0</v>
      </c>
      <c r="B359">
        <f>IF(AND('Raw Data'!C353&lt;'Raw Data'!F353, 'Raw Data'!K353&gt;'Raw Data'!L353, 'Raw Data'!K353-'Raw Data'!L353&gt;3), 'Raw Data'!I353, 0)</f>
        <v>0</v>
      </c>
      <c r="C359">
        <f>IF(AND('Raw Data'!F353&lt;'Raw Data'!C353, 'Raw Data'!L353&gt;'Raw Data'!K353, 'Raw Data'!L353-'Raw Data'!K353&lt;4), 'Raw Data'!H353, 0)</f>
        <v>0</v>
      </c>
      <c r="D359">
        <f>IF(AND('Raw Data'!C353&lt;'Raw Data'!F353, 'Raw Data'!K353&gt;'Raw Data'!L353, 'Raw Data'!K353-'Raw Data'!L353&lt;4), 'Raw Data'!G353, 0)</f>
        <v>0</v>
      </c>
      <c r="E359">
        <f>IF(ISBLANK('Raw Data'!J353), 0, IF(AND(4=MATCH(LARGE('Raw Data'!G353:J353, 4), 'Raw Data'!G353:J353, 0), 'Raw Data'!L353-'Raw Data'!K353&gt;3), 'Raw Data'!J353, 0))</f>
        <v>0</v>
      </c>
      <c r="F359">
        <f>IF(ISBLANK('Raw Data'!J353), 0, IF(AND(3=MATCH(LARGE('Raw Data'!G353:J353, 4), 'Raw Data'!G353:J353, 0), 'Raw Data'!K353-'Raw Data'!L353&gt;3), 'Raw Data'!I353, 0))</f>
        <v>0</v>
      </c>
      <c r="G359">
        <f>IF(ISBLANK('Raw Data'!J353), 0, IF(AND(2=MATCH(LARGE('Raw Data'!G353:J353, 4), 'Raw Data'!G353:J353, 0), AND('Raw Data'!L353-'Raw Data'!K353&lt;4, 'Raw Data'!L353-'Raw Data'!K353&gt;0)), 'Raw Data'!H353, 0))</f>
        <v>0</v>
      </c>
      <c r="H359">
        <f>IF(ISBLANK('Raw Data'!J353), 0, IF(AND(1=MATCH(LARGE('Raw Data'!G353:J353, 4), 'Raw Data'!G353:J353, 0), AND('Raw Data'!K353-'Raw Data'!L353&lt;4, 'Raw Data'!K353-'Raw Data'!L353&gt;0)), 'Raw Data'!G353, 0))</f>
        <v>0</v>
      </c>
      <c r="I359">
        <f>IF(ISBLANK('Raw Data'!J353), 0, IF(AND(4=MATCH(LARGE('Raw Data'!G353:J353, 3), 'Raw Data'!G353:J353, 0), 'Raw Data'!L353-'Raw Data'!K353&gt;3), 'Raw Data'!J353, 0))</f>
        <v>0</v>
      </c>
      <c r="J359">
        <f>IF(ISBLANK('Raw Data'!J353), 0, IF(AND(3=MATCH(LARGE('Raw Data'!G353:J353, 3), 'Raw Data'!G353:J353, 0), 'Raw Data'!K353-'Raw Data'!L353&gt;3), 'Raw Data'!I353, 0))</f>
        <v>0</v>
      </c>
      <c r="K359">
        <f>IF(ISBLANK('Raw Data'!J353), 0, IF(AND(2=MATCH(LARGE('Raw Data'!G353:J353, 3), 'Raw Data'!G353:J353, 0), AND('Raw Data'!L353-'Raw Data'!K353&lt;4, 'Raw Data'!L353-'Raw Data'!K353&gt;0)), 'Raw Data'!H353, 0))</f>
        <v>0</v>
      </c>
      <c r="L359">
        <f>IF(ISBLANK('Raw Data'!J353), 0, IF(AND(1=MATCH(LARGE('Raw Data'!G353:J353, 3), 'Raw Data'!G353:J353, 0), AND('Raw Data'!K353-'Raw Data'!L353&lt;4, 'Raw Data'!K353-'Raw Data'!L353&gt;0)), 'Raw Data'!G353, 0))</f>
        <v>0</v>
      </c>
      <c r="M359">
        <f>IF(ISBLANK('Raw Data'!J353), 0, IF(AND(4=MATCH(LARGE('Raw Data'!G353:J353, 2), 'Raw Data'!G353:J353, 0), 'Raw Data'!L353-'Raw Data'!K353&gt;3), 'Raw Data'!J353, 0))</f>
        <v>0</v>
      </c>
      <c r="N359">
        <f>IF(ISBLANK('Raw Data'!J353), 0, IF(AND(3=MATCH(LARGE('Raw Data'!G353:J353, 2), 'Raw Data'!G353:J353, 0), 'Raw Data'!K353-'Raw Data'!L353&gt;3), 'Raw Data'!I353, 0))</f>
        <v>0</v>
      </c>
      <c r="O359">
        <f>IF(ISBLANK('Raw Data'!J353), 0, IF(AND(2=MATCH(LARGE('Raw Data'!G353:J353, 2), 'Raw Data'!G353:J353, 0), AND('Raw Data'!L353-'Raw Data'!K353&lt;4, 'Raw Data'!L353-'Raw Data'!K353&gt;0)), 'Raw Data'!H353, 0))</f>
        <v>0</v>
      </c>
      <c r="P359">
        <f>IF(ISBLANK('Raw Data'!J353), 0, IF(AND(1=MATCH(LARGE('Raw Data'!G353:J353, 2), 'Raw Data'!G353:J353, 0), AND('Raw Data'!K353-'Raw Data'!L353&lt;4, 'Raw Data'!K353-'Raw Data'!L353&gt;0)), 'Raw Data'!G353, 0))</f>
        <v>0</v>
      </c>
      <c r="Q359">
        <f>IF(ISBLANK('Raw Data'!J353), 0, IF(AND(4=MATCH(LARGE('Raw Data'!G353:J353, 1), 'Raw Data'!G353:J353, 0), 'Raw Data'!L353-'Raw Data'!K353&gt;3), 'Raw Data'!J353, 0))</f>
        <v>0</v>
      </c>
      <c r="R359">
        <f>IF(ISBLANK('Raw Data'!J353), 0, IF(AND(3=MATCH(LARGE('Raw Data'!G353:J353, 1), 'Raw Data'!G353:J353, 0), 'Raw Data'!K353-'Raw Data'!L353&gt;3), 'Raw Data'!I353, 0))</f>
        <v>0</v>
      </c>
      <c r="S359">
        <f>IF(AND('Raw Data'!L353-'Raw Data'!K353&gt;4, 'Raw Data'!F353&lt;'Raw Data'!C353), 'Raw Data'!J353, 0)</f>
        <v>0</v>
      </c>
      <c r="T359">
        <f>IF(AND('Raw Data'!K353-'Raw Data'!L353&gt;4, 'Raw Data'!F353&gt;'Raw Data'!C353), 'Raw Data'!I353, 0)</f>
        <v>0</v>
      </c>
      <c r="U359">
        <f>IF(AND('Raw Data'!L353-'Raw Data'!K353&lt;3, 'Raw Data'!L353&gt;'Raw Data'!K353, 'Raw Data'!F353&lt;'Raw Data'!C353), 'Raw Data'!H353, 0)</f>
        <v>0</v>
      </c>
      <c r="V359">
        <f>IF(AND('Raw Data'!L353-'Raw Data'!K353&lt;3, 'Raw Data'!L353&gt;'Raw Data'!K353, 'Raw Data'!F353&gt;'Raw Data'!C353), 'Raw Data'!G353, 0)</f>
        <v>0</v>
      </c>
    </row>
    <row r="360" spans="1:22" x14ac:dyDescent="0.3">
      <c r="A360">
        <f>IF(AND('Raw Data'!F354&lt;'Raw Data'!C354, 'Raw Data'!L354&gt;'Raw Data'!K354, 'Raw Data'!L354-'Raw Data'!K354&gt;3), 'Raw Data'!J354, 0)</f>
        <v>0</v>
      </c>
      <c r="B360">
        <f>IF(AND('Raw Data'!C354&lt;'Raw Data'!F354, 'Raw Data'!K354&gt;'Raw Data'!L354, 'Raw Data'!K354-'Raw Data'!L354&gt;3), 'Raw Data'!I354, 0)</f>
        <v>0</v>
      </c>
      <c r="C360">
        <f>IF(AND('Raw Data'!F354&lt;'Raw Data'!C354, 'Raw Data'!L354&gt;'Raw Data'!K354, 'Raw Data'!L354-'Raw Data'!K354&lt;4), 'Raw Data'!H354, 0)</f>
        <v>0</v>
      </c>
      <c r="D360">
        <f>IF(AND('Raw Data'!C354&lt;'Raw Data'!F354, 'Raw Data'!K354&gt;'Raw Data'!L354, 'Raw Data'!K354-'Raw Data'!L354&lt;4), 'Raw Data'!G354, 0)</f>
        <v>0</v>
      </c>
      <c r="E360">
        <f>IF(ISBLANK('Raw Data'!J354), 0, IF(AND(4=MATCH(LARGE('Raw Data'!G354:J354, 4), 'Raw Data'!G354:J354, 0), 'Raw Data'!L354-'Raw Data'!K354&gt;3), 'Raw Data'!J354, 0))</f>
        <v>0</v>
      </c>
      <c r="F360">
        <f>IF(ISBLANK('Raw Data'!J354), 0, IF(AND(3=MATCH(LARGE('Raw Data'!G354:J354, 4), 'Raw Data'!G354:J354, 0), 'Raw Data'!K354-'Raw Data'!L354&gt;3), 'Raw Data'!I354, 0))</f>
        <v>0</v>
      </c>
      <c r="G360">
        <f>IF(ISBLANK('Raw Data'!J354), 0, IF(AND(2=MATCH(LARGE('Raw Data'!G354:J354, 4), 'Raw Data'!G354:J354, 0), AND('Raw Data'!L354-'Raw Data'!K354&lt;4, 'Raw Data'!L354-'Raw Data'!K354&gt;0)), 'Raw Data'!H354, 0))</f>
        <v>0</v>
      </c>
      <c r="H360">
        <f>IF(ISBLANK('Raw Data'!J354), 0, IF(AND(1=MATCH(LARGE('Raw Data'!G354:J354, 4), 'Raw Data'!G354:J354, 0), AND('Raw Data'!K354-'Raw Data'!L354&lt;4, 'Raw Data'!K354-'Raw Data'!L354&gt;0)), 'Raw Data'!G354, 0))</f>
        <v>0</v>
      </c>
      <c r="I360">
        <f>IF(ISBLANK('Raw Data'!J354), 0, IF(AND(4=MATCH(LARGE('Raw Data'!G354:J354, 3), 'Raw Data'!G354:J354, 0), 'Raw Data'!L354-'Raw Data'!K354&gt;3), 'Raw Data'!J354, 0))</f>
        <v>0</v>
      </c>
      <c r="J360">
        <f>IF(ISBLANK('Raw Data'!J354), 0, IF(AND(3=MATCH(LARGE('Raw Data'!G354:J354, 3), 'Raw Data'!G354:J354, 0), 'Raw Data'!K354-'Raw Data'!L354&gt;3), 'Raw Data'!I354, 0))</f>
        <v>0</v>
      </c>
      <c r="K360">
        <f>IF(ISBLANK('Raw Data'!J354), 0, IF(AND(2=MATCH(LARGE('Raw Data'!G354:J354, 3), 'Raw Data'!G354:J354, 0), AND('Raw Data'!L354-'Raw Data'!K354&lt;4, 'Raw Data'!L354-'Raw Data'!K354&gt;0)), 'Raw Data'!H354, 0))</f>
        <v>0</v>
      </c>
      <c r="L360">
        <f>IF(ISBLANK('Raw Data'!J354), 0, IF(AND(1=MATCH(LARGE('Raw Data'!G354:J354, 3), 'Raw Data'!G354:J354, 0), AND('Raw Data'!K354-'Raw Data'!L354&lt;4, 'Raw Data'!K354-'Raw Data'!L354&gt;0)), 'Raw Data'!G354, 0))</f>
        <v>0</v>
      </c>
      <c r="M360">
        <f>IF(ISBLANK('Raw Data'!J354), 0, IF(AND(4=MATCH(LARGE('Raw Data'!G354:J354, 2), 'Raw Data'!G354:J354, 0), 'Raw Data'!L354-'Raw Data'!K354&gt;3), 'Raw Data'!J354, 0))</f>
        <v>0</v>
      </c>
      <c r="N360">
        <f>IF(ISBLANK('Raw Data'!J354), 0, IF(AND(3=MATCH(LARGE('Raw Data'!G354:J354, 2), 'Raw Data'!G354:J354, 0), 'Raw Data'!K354-'Raw Data'!L354&gt;3), 'Raw Data'!I354, 0))</f>
        <v>0</v>
      </c>
      <c r="O360">
        <f>IF(ISBLANK('Raw Data'!J354), 0, IF(AND(2=MATCH(LARGE('Raw Data'!G354:J354, 2), 'Raw Data'!G354:J354, 0), AND('Raw Data'!L354-'Raw Data'!K354&lt;4, 'Raw Data'!L354-'Raw Data'!K354&gt;0)), 'Raw Data'!H354, 0))</f>
        <v>0</v>
      </c>
      <c r="P360">
        <f>IF(ISBLANK('Raw Data'!J354), 0, IF(AND(1=MATCH(LARGE('Raw Data'!G354:J354, 2), 'Raw Data'!G354:J354, 0), AND('Raw Data'!K354-'Raw Data'!L354&lt;4, 'Raw Data'!K354-'Raw Data'!L354&gt;0)), 'Raw Data'!G354, 0))</f>
        <v>0</v>
      </c>
      <c r="Q360">
        <f>IF(ISBLANK('Raw Data'!J354), 0, IF(AND(4=MATCH(LARGE('Raw Data'!G354:J354, 1), 'Raw Data'!G354:J354, 0), 'Raw Data'!L354-'Raw Data'!K354&gt;3), 'Raw Data'!J354, 0))</f>
        <v>0</v>
      </c>
      <c r="R360">
        <f>IF(ISBLANK('Raw Data'!J354), 0, IF(AND(3=MATCH(LARGE('Raw Data'!G354:J354, 1), 'Raw Data'!G354:J354, 0), 'Raw Data'!K354-'Raw Data'!L354&gt;3), 'Raw Data'!I354, 0))</f>
        <v>0</v>
      </c>
      <c r="S360">
        <f>IF(AND('Raw Data'!L354-'Raw Data'!K354&gt;4, 'Raw Data'!F354&lt;'Raw Data'!C354), 'Raw Data'!J354, 0)</f>
        <v>0</v>
      </c>
      <c r="T360">
        <f>IF(AND('Raw Data'!K354-'Raw Data'!L354&gt;4, 'Raw Data'!F354&gt;'Raw Data'!C354), 'Raw Data'!I354, 0)</f>
        <v>0</v>
      </c>
      <c r="U360">
        <f>IF(AND('Raw Data'!L354-'Raw Data'!K354&lt;3, 'Raw Data'!L354&gt;'Raw Data'!K354, 'Raw Data'!F354&lt;'Raw Data'!C354), 'Raw Data'!H354, 0)</f>
        <v>0</v>
      </c>
      <c r="V360">
        <f>IF(AND('Raw Data'!L354-'Raw Data'!K354&lt;3, 'Raw Data'!L354&gt;'Raw Data'!K354, 'Raw Data'!F354&gt;'Raw Data'!C354), 'Raw Data'!G354, 0)</f>
        <v>0</v>
      </c>
    </row>
    <row r="361" spans="1:22" x14ac:dyDescent="0.3">
      <c r="A361">
        <f>IF(AND('Raw Data'!F355&lt;'Raw Data'!C355, 'Raw Data'!L355&gt;'Raw Data'!K355, 'Raw Data'!L355-'Raw Data'!K355&gt;3), 'Raw Data'!J355, 0)</f>
        <v>0</v>
      </c>
      <c r="B361">
        <f>IF(AND('Raw Data'!C355&lt;'Raw Data'!F355, 'Raw Data'!K355&gt;'Raw Data'!L355, 'Raw Data'!K355-'Raw Data'!L355&gt;3), 'Raw Data'!I355, 0)</f>
        <v>0</v>
      </c>
      <c r="C361">
        <f>IF(AND('Raw Data'!F355&lt;'Raw Data'!C355, 'Raw Data'!L355&gt;'Raw Data'!K355, 'Raw Data'!L355-'Raw Data'!K355&lt;4), 'Raw Data'!H355, 0)</f>
        <v>0</v>
      </c>
      <c r="D361">
        <f>IF(AND('Raw Data'!C355&lt;'Raw Data'!F355, 'Raw Data'!K355&gt;'Raw Data'!L355, 'Raw Data'!K355-'Raw Data'!L355&lt;4), 'Raw Data'!G355, 0)</f>
        <v>0</v>
      </c>
      <c r="E361">
        <f>IF(ISBLANK('Raw Data'!J355), 0, IF(AND(4=MATCH(LARGE('Raw Data'!G355:J355, 4), 'Raw Data'!G355:J355, 0), 'Raw Data'!L355-'Raw Data'!K355&gt;3), 'Raw Data'!J355, 0))</f>
        <v>0</v>
      </c>
      <c r="F361">
        <f>IF(ISBLANK('Raw Data'!J355), 0, IF(AND(3=MATCH(LARGE('Raw Data'!G355:J355, 4), 'Raw Data'!G355:J355, 0), 'Raw Data'!K355-'Raw Data'!L355&gt;3), 'Raw Data'!I355, 0))</f>
        <v>0</v>
      </c>
      <c r="G361">
        <f>IF(ISBLANK('Raw Data'!J355), 0, IF(AND(2=MATCH(LARGE('Raw Data'!G355:J355, 4), 'Raw Data'!G355:J355, 0), AND('Raw Data'!L355-'Raw Data'!K355&lt;4, 'Raw Data'!L355-'Raw Data'!K355&gt;0)), 'Raw Data'!H355, 0))</f>
        <v>0</v>
      </c>
      <c r="H361">
        <f>IF(ISBLANK('Raw Data'!J355), 0, IF(AND(1=MATCH(LARGE('Raw Data'!G355:J355, 4), 'Raw Data'!G355:J355, 0), AND('Raw Data'!K355-'Raw Data'!L355&lt;4, 'Raw Data'!K355-'Raw Data'!L355&gt;0)), 'Raw Data'!G355, 0))</f>
        <v>0</v>
      </c>
      <c r="I361">
        <f>IF(ISBLANK('Raw Data'!J355), 0, IF(AND(4=MATCH(LARGE('Raw Data'!G355:J355, 3), 'Raw Data'!G355:J355, 0), 'Raw Data'!L355-'Raw Data'!K355&gt;3), 'Raw Data'!J355, 0))</f>
        <v>0</v>
      </c>
      <c r="J361">
        <f>IF(ISBLANK('Raw Data'!J355), 0, IF(AND(3=MATCH(LARGE('Raw Data'!G355:J355, 3), 'Raw Data'!G355:J355, 0), 'Raw Data'!K355-'Raw Data'!L355&gt;3), 'Raw Data'!I355, 0))</f>
        <v>0</v>
      </c>
      <c r="K361">
        <f>IF(ISBLANK('Raw Data'!J355), 0, IF(AND(2=MATCH(LARGE('Raw Data'!G355:J355, 3), 'Raw Data'!G355:J355, 0), AND('Raw Data'!L355-'Raw Data'!K355&lt;4, 'Raw Data'!L355-'Raw Data'!K355&gt;0)), 'Raw Data'!H355, 0))</f>
        <v>0</v>
      </c>
      <c r="L361">
        <f>IF(ISBLANK('Raw Data'!J355), 0, IF(AND(1=MATCH(LARGE('Raw Data'!G355:J355, 3), 'Raw Data'!G355:J355, 0), AND('Raw Data'!K355-'Raw Data'!L355&lt;4, 'Raw Data'!K355-'Raw Data'!L355&gt;0)), 'Raw Data'!G355, 0))</f>
        <v>0</v>
      </c>
      <c r="M361">
        <f>IF(ISBLANK('Raw Data'!J355), 0, IF(AND(4=MATCH(LARGE('Raw Data'!G355:J355, 2), 'Raw Data'!G355:J355, 0), 'Raw Data'!L355-'Raw Data'!K355&gt;3), 'Raw Data'!J355, 0))</f>
        <v>0</v>
      </c>
      <c r="N361">
        <f>IF(ISBLANK('Raw Data'!J355), 0, IF(AND(3=MATCH(LARGE('Raw Data'!G355:J355, 2), 'Raw Data'!G355:J355, 0), 'Raw Data'!K355-'Raw Data'!L355&gt;3), 'Raw Data'!I355, 0))</f>
        <v>0</v>
      </c>
      <c r="O361">
        <f>IF(ISBLANK('Raw Data'!J355), 0, IF(AND(2=MATCH(LARGE('Raw Data'!G355:J355, 2), 'Raw Data'!G355:J355, 0), AND('Raw Data'!L355-'Raw Data'!K355&lt;4, 'Raw Data'!L355-'Raw Data'!K355&gt;0)), 'Raw Data'!H355, 0))</f>
        <v>0</v>
      </c>
      <c r="P361">
        <f>IF(ISBLANK('Raw Data'!J355), 0, IF(AND(1=MATCH(LARGE('Raw Data'!G355:J355, 2), 'Raw Data'!G355:J355, 0), AND('Raw Data'!K355-'Raw Data'!L355&lt;4, 'Raw Data'!K355-'Raw Data'!L355&gt;0)), 'Raw Data'!G355, 0))</f>
        <v>0</v>
      </c>
      <c r="Q361">
        <f>IF(ISBLANK('Raw Data'!J355), 0, IF(AND(4=MATCH(LARGE('Raw Data'!G355:J355, 1), 'Raw Data'!G355:J355, 0), 'Raw Data'!L355-'Raw Data'!K355&gt;3), 'Raw Data'!J355, 0))</f>
        <v>0</v>
      </c>
      <c r="R361">
        <f>IF(ISBLANK('Raw Data'!J355), 0, IF(AND(3=MATCH(LARGE('Raw Data'!G355:J355, 1), 'Raw Data'!G355:J355, 0), 'Raw Data'!K355-'Raw Data'!L355&gt;3), 'Raw Data'!I355, 0))</f>
        <v>0</v>
      </c>
      <c r="S361">
        <f>IF(AND('Raw Data'!L355-'Raw Data'!K355&gt;4, 'Raw Data'!F355&lt;'Raw Data'!C355), 'Raw Data'!J355, 0)</f>
        <v>0</v>
      </c>
      <c r="T361">
        <f>IF(AND('Raw Data'!K355-'Raw Data'!L355&gt;4, 'Raw Data'!F355&gt;'Raw Data'!C355), 'Raw Data'!I355, 0)</f>
        <v>0</v>
      </c>
      <c r="U361">
        <f>IF(AND('Raw Data'!L355-'Raw Data'!K355&lt;3, 'Raw Data'!L355&gt;'Raw Data'!K355, 'Raw Data'!F355&lt;'Raw Data'!C355), 'Raw Data'!H355, 0)</f>
        <v>0</v>
      </c>
      <c r="V361">
        <f>IF(AND('Raw Data'!L355-'Raw Data'!K355&lt;3, 'Raw Data'!L355&gt;'Raw Data'!K355, 'Raw Data'!F355&gt;'Raw Data'!C355), 'Raw Data'!G355, 0)</f>
        <v>0</v>
      </c>
    </row>
    <row r="362" spans="1:22" x14ac:dyDescent="0.3">
      <c r="A362">
        <f>IF(AND('Raw Data'!F356&lt;'Raw Data'!C356, 'Raw Data'!L356&gt;'Raw Data'!K356, 'Raw Data'!L356-'Raw Data'!K356&gt;3), 'Raw Data'!J356, 0)</f>
        <v>0</v>
      </c>
      <c r="B362">
        <f>IF(AND('Raw Data'!C356&lt;'Raw Data'!F356, 'Raw Data'!K356&gt;'Raw Data'!L356, 'Raw Data'!K356-'Raw Data'!L356&gt;3), 'Raw Data'!I356, 0)</f>
        <v>0</v>
      </c>
      <c r="C362">
        <f>IF(AND('Raw Data'!F356&lt;'Raw Data'!C356, 'Raw Data'!L356&gt;'Raw Data'!K356, 'Raw Data'!L356-'Raw Data'!K356&lt;4), 'Raw Data'!H356, 0)</f>
        <v>0</v>
      </c>
      <c r="D362">
        <f>IF(AND('Raw Data'!C356&lt;'Raw Data'!F356, 'Raw Data'!K356&gt;'Raw Data'!L356, 'Raw Data'!K356-'Raw Data'!L356&lt;4), 'Raw Data'!G356, 0)</f>
        <v>0</v>
      </c>
      <c r="E362">
        <f>IF(ISBLANK('Raw Data'!J356), 0, IF(AND(4=MATCH(LARGE('Raw Data'!G356:J356, 4), 'Raw Data'!G356:J356, 0), 'Raw Data'!L356-'Raw Data'!K356&gt;3), 'Raw Data'!J356, 0))</f>
        <v>0</v>
      </c>
      <c r="F362">
        <f>IF(ISBLANK('Raw Data'!J356), 0, IF(AND(3=MATCH(LARGE('Raw Data'!G356:J356, 4), 'Raw Data'!G356:J356, 0), 'Raw Data'!K356-'Raw Data'!L356&gt;3), 'Raw Data'!I356, 0))</f>
        <v>0</v>
      </c>
      <c r="G362">
        <f>IF(ISBLANK('Raw Data'!J356), 0, IF(AND(2=MATCH(LARGE('Raw Data'!G356:J356, 4), 'Raw Data'!G356:J356, 0), AND('Raw Data'!L356-'Raw Data'!K356&lt;4, 'Raw Data'!L356-'Raw Data'!K356&gt;0)), 'Raw Data'!H356, 0))</f>
        <v>0</v>
      </c>
      <c r="H362">
        <f>IF(ISBLANK('Raw Data'!J356), 0, IF(AND(1=MATCH(LARGE('Raw Data'!G356:J356, 4), 'Raw Data'!G356:J356, 0), AND('Raw Data'!K356-'Raw Data'!L356&lt;4, 'Raw Data'!K356-'Raw Data'!L356&gt;0)), 'Raw Data'!G356, 0))</f>
        <v>0</v>
      </c>
      <c r="I362">
        <f>IF(ISBLANK('Raw Data'!J356), 0, IF(AND(4=MATCH(LARGE('Raw Data'!G356:J356, 3), 'Raw Data'!G356:J356, 0), 'Raw Data'!L356-'Raw Data'!K356&gt;3), 'Raw Data'!J356, 0))</f>
        <v>0</v>
      </c>
      <c r="J362">
        <f>IF(ISBLANK('Raw Data'!J356), 0, IF(AND(3=MATCH(LARGE('Raw Data'!G356:J356, 3), 'Raw Data'!G356:J356, 0), 'Raw Data'!K356-'Raw Data'!L356&gt;3), 'Raw Data'!I356, 0))</f>
        <v>0</v>
      </c>
      <c r="K362">
        <f>IF(ISBLANK('Raw Data'!J356), 0, IF(AND(2=MATCH(LARGE('Raw Data'!G356:J356, 3), 'Raw Data'!G356:J356, 0), AND('Raw Data'!L356-'Raw Data'!K356&lt;4, 'Raw Data'!L356-'Raw Data'!K356&gt;0)), 'Raw Data'!H356, 0))</f>
        <v>0</v>
      </c>
      <c r="L362">
        <f>IF(ISBLANK('Raw Data'!J356), 0, IF(AND(1=MATCH(LARGE('Raw Data'!G356:J356, 3), 'Raw Data'!G356:J356, 0), AND('Raw Data'!K356-'Raw Data'!L356&lt;4, 'Raw Data'!K356-'Raw Data'!L356&gt;0)), 'Raw Data'!G356, 0))</f>
        <v>0</v>
      </c>
      <c r="M362">
        <f>IF(ISBLANK('Raw Data'!J356), 0, IF(AND(4=MATCH(LARGE('Raw Data'!G356:J356, 2), 'Raw Data'!G356:J356, 0), 'Raw Data'!L356-'Raw Data'!K356&gt;3), 'Raw Data'!J356, 0))</f>
        <v>0</v>
      </c>
      <c r="N362">
        <f>IF(ISBLANK('Raw Data'!J356), 0, IF(AND(3=MATCH(LARGE('Raw Data'!G356:J356, 2), 'Raw Data'!G356:J356, 0), 'Raw Data'!K356-'Raw Data'!L356&gt;3), 'Raw Data'!I356, 0))</f>
        <v>0</v>
      </c>
      <c r="O362">
        <f>IF(ISBLANK('Raw Data'!J356), 0, IF(AND(2=MATCH(LARGE('Raw Data'!G356:J356, 2), 'Raw Data'!G356:J356, 0), AND('Raw Data'!L356-'Raw Data'!K356&lt;4, 'Raw Data'!L356-'Raw Data'!K356&gt;0)), 'Raw Data'!H356, 0))</f>
        <v>0</v>
      </c>
      <c r="P362">
        <f>IF(ISBLANK('Raw Data'!J356), 0, IF(AND(1=MATCH(LARGE('Raw Data'!G356:J356, 2), 'Raw Data'!G356:J356, 0), AND('Raw Data'!K356-'Raw Data'!L356&lt;4, 'Raw Data'!K356-'Raw Data'!L356&gt;0)), 'Raw Data'!G356, 0))</f>
        <v>0</v>
      </c>
      <c r="Q362">
        <f>IF(ISBLANK('Raw Data'!J356), 0, IF(AND(4=MATCH(LARGE('Raw Data'!G356:J356, 1), 'Raw Data'!G356:J356, 0), 'Raw Data'!L356-'Raw Data'!K356&gt;3), 'Raw Data'!J356, 0))</f>
        <v>0</v>
      </c>
      <c r="R362">
        <f>IF(ISBLANK('Raw Data'!J356), 0, IF(AND(3=MATCH(LARGE('Raw Data'!G356:J356, 1), 'Raw Data'!G356:J356, 0), 'Raw Data'!K356-'Raw Data'!L356&gt;3), 'Raw Data'!I356, 0))</f>
        <v>0</v>
      </c>
      <c r="S362">
        <f>IF(AND('Raw Data'!L356-'Raw Data'!K356&gt;4, 'Raw Data'!F356&lt;'Raw Data'!C356), 'Raw Data'!J356, 0)</f>
        <v>0</v>
      </c>
      <c r="T362">
        <f>IF(AND('Raw Data'!K356-'Raw Data'!L356&gt;4, 'Raw Data'!F356&gt;'Raw Data'!C356), 'Raw Data'!I356, 0)</f>
        <v>0</v>
      </c>
      <c r="U362">
        <f>IF(AND('Raw Data'!L356-'Raw Data'!K356&lt;3, 'Raw Data'!L356&gt;'Raw Data'!K356, 'Raw Data'!F356&lt;'Raw Data'!C356), 'Raw Data'!H356, 0)</f>
        <v>0</v>
      </c>
      <c r="V362">
        <f>IF(AND('Raw Data'!L356-'Raw Data'!K356&lt;3, 'Raw Data'!L356&gt;'Raw Data'!K356, 'Raw Data'!F356&gt;'Raw Data'!C356), 'Raw Data'!G356, 0)</f>
        <v>0</v>
      </c>
    </row>
    <row r="363" spans="1:22" x14ac:dyDescent="0.3">
      <c r="A363">
        <f>IF(AND('Raw Data'!F357&lt;'Raw Data'!C357, 'Raw Data'!L357&gt;'Raw Data'!K357, 'Raw Data'!L357-'Raw Data'!K357&gt;3), 'Raw Data'!J357, 0)</f>
        <v>0</v>
      </c>
      <c r="B363">
        <f>IF(AND('Raw Data'!C357&lt;'Raw Data'!F357, 'Raw Data'!K357&gt;'Raw Data'!L357, 'Raw Data'!K357-'Raw Data'!L357&gt;3), 'Raw Data'!I357, 0)</f>
        <v>0</v>
      </c>
      <c r="C363">
        <f>IF(AND('Raw Data'!F357&lt;'Raw Data'!C357, 'Raw Data'!L357&gt;'Raw Data'!K357, 'Raw Data'!L357-'Raw Data'!K357&lt;4), 'Raw Data'!H357, 0)</f>
        <v>0</v>
      </c>
      <c r="D363">
        <f>IF(AND('Raw Data'!C357&lt;'Raw Data'!F357, 'Raw Data'!K357&gt;'Raw Data'!L357, 'Raw Data'!K357-'Raw Data'!L357&lt;4), 'Raw Data'!G357, 0)</f>
        <v>0</v>
      </c>
      <c r="E363">
        <f>IF(ISBLANK('Raw Data'!J357), 0, IF(AND(4=MATCH(LARGE('Raw Data'!G357:J357, 4), 'Raw Data'!G357:J357, 0), 'Raw Data'!L357-'Raw Data'!K357&gt;3), 'Raw Data'!J357, 0))</f>
        <v>0</v>
      </c>
      <c r="F363">
        <f>IF(ISBLANK('Raw Data'!J357), 0, IF(AND(3=MATCH(LARGE('Raw Data'!G357:J357, 4), 'Raw Data'!G357:J357, 0), 'Raw Data'!K357-'Raw Data'!L357&gt;3), 'Raw Data'!I357, 0))</f>
        <v>0</v>
      </c>
      <c r="G363">
        <f>IF(ISBLANK('Raw Data'!J357), 0, IF(AND(2=MATCH(LARGE('Raw Data'!G357:J357, 4), 'Raw Data'!G357:J357, 0), AND('Raw Data'!L357-'Raw Data'!K357&lt;4, 'Raw Data'!L357-'Raw Data'!K357&gt;0)), 'Raw Data'!H357, 0))</f>
        <v>0</v>
      </c>
      <c r="H363">
        <f>IF(ISBLANK('Raw Data'!J357), 0, IF(AND(1=MATCH(LARGE('Raw Data'!G357:J357, 4), 'Raw Data'!G357:J357, 0), AND('Raw Data'!K357-'Raw Data'!L357&lt;4, 'Raw Data'!K357-'Raw Data'!L357&gt;0)), 'Raw Data'!G357, 0))</f>
        <v>0</v>
      </c>
      <c r="I363">
        <f>IF(ISBLANK('Raw Data'!J357), 0, IF(AND(4=MATCH(LARGE('Raw Data'!G357:J357, 3), 'Raw Data'!G357:J357, 0), 'Raw Data'!L357-'Raw Data'!K357&gt;3), 'Raw Data'!J357, 0))</f>
        <v>0</v>
      </c>
      <c r="J363">
        <f>IF(ISBLANK('Raw Data'!J357), 0, IF(AND(3=MATCH(LARGE('Raw Data'!G357:J357, 3), 'Raw Data'!G357:J357, 0), 'Raw Data'!K357-'Raw Data'!L357&gt;3), 'Raw Data'!I357, 0))</f>
        <v>0</v>
      </c>
      <c r="K363">
        <f>IF(ISBLANK('Raw Data'!J357), 0, IF(AND(2=MATCH(LARGE('Raw Data'!G357:J357, 3), 'Raw Data'!G357:J357, 0), AND('Raw Data'!L357-'Raw Data'!K357&lt;4, 'Raw Data'!L357-'Raw Data'!K357&gt;0)), 'Raw Data'!H357, 0))</f>
        <v>0</v>
      </c>
      <c r="L363">
        <f>IF(ISBLANK('Raw Data'!J357), 0, IF(AND(1=MATCH(LARGE('Raw Data'!G357:J357, 3), 'Raw Data'!G357:J357, 0), AND('Raw Data'!K357-'Raw Data'!L357&lt;4, 'Raw Data'!K357-'Raw Data'!L357&gt;0)), 'Raw Data'!G357, 0))</f>
        <v>0</v>
      </c>
      <c r="M363">
        <f>IF(ISBLANK('Raw Data'!J357), 0, IF(AND(4=MATCH(LARGE('Raw Data'!G357:J357, 2), 'Raw Data'!G357:J357, 0), 'Raw Data'!L357-'Raw Data'!K357&gt;3), 'Raw Data'!J357, 0))</f>
        <v>0</v>
      </c>
      <c r="N363">
        <f>IF(ISBLANK('Raw Data'!J357), 0, IF(AND(3=MATCH(LARGE('Raw Data'!G357:J357, 2), 'Raw Data'!G357:J357, 0), 'Raw Data'!K357-'Raw Data'!L357&gt;3), 'Raw Data'!I357, 0))</f>
        <v>0</v>
      </c>
      <c r="O363">
        <f>IF(ISBLANK('Raw Data'!J357), 0, IF(AND(2=MATCH(LARGE('Raw Data'!G357:J357, 2), 'Raw Data'!G357:J357, 0), AND('Raw Data'!L357-'Raw Data'!K357&lt;4, 'Raw Data'!L357-'Raw Data'!K357&gt;0)), 'Raw Data'!H357, 0))</f>
        <v>0</v>
      </c>
      <c r="P363">
        <f>IF(ISBLANK('Raw Data'!J357), 0, IF(AND(1=MATCH(LARGE('Raw Data'!G357:J357, 2), 'Raw Data'!G357:J357, 0), AND('Raw Data'!K357-'Raw Data'!L357&lt;4, 'Raw Data'!K357-'Raw Data'!L357&gt;0)), 'Raw Data'!G357, 0))</f>
        <v>0</v>
      </c>
      <c r="Q363">
        <f>IF(ISBLANK('Raw Data'!J357), 0, IF(AND(4=MATCH(LARGE('Raw Data'!G357:J357, 1), 'Raw Data'!G357:J357, 0), 'Raw Data'!L357-'Raw Data'!K357&gt;3), 'Raw Data'!J357, 0))</f>
        <v>0</v>
      </c>
      <c r="R363">
        <f>IF(ISBLANK('Raw Data'!J357), 0, IF(AND(3=MATCH(LARGE('Raw Data'!G357:J357, 1), 'Raw Data'!G357:J357, 0), 'Raw Data'!K357-'Raw Data'!L357&gt;3), 'Raw Data'!I357, 0))</f>
        <v>0</v>
      </c>
      <c r="S363">
        <f>IF(AND('Raw Data'!L357-'Raw Data'!K357&gt;4, 'Raw Data'!F357&lt;'Raw Data'!C357), 'Raw Data'!J357, 0)</f>
        <v>0</v>
      </c>
      <c r="T363">
        <f>IF(AND('Raw Data'!K357-'Raw Data'!L357&gt;4, 'Raw Data'!F357&gt;'Raw Data'!C357), 'Raw Data'!I357, 0)</f>
        <v>0</v>
      </c>
      <c r="U363">
        <f>IF(AND('Raw Data'!L357-'Raw Data'!K357&lt;3, 'Raw Data'!L357&gt;'Raw Data'!K357, 'Raw Data'!F357&lt;'Raw Data'!C357), 'Raw Data'!H357, 0)</f>
        <v>0</v>
      </c>
      <c r="V363">
        <f>IF(AND('Raw Data'!L357-'Raw Data'!K357&lt;3, 'Raw Data'!L357&gt;'Raw Data'!K357, 'Raw Data'!F357&gt;'Raw Data'!C357), 'Raw Data'!G357, 0)</f>
        <v>0</v>
      </c>
    </row>
    <row r="364" spans="1:22" x14ac:dyDescent="0.3">
      <c r="A364">
        <f>IF(AND('Raw Data'!F358&lt;'Raw Data'!C358, 'Raw Data'!L358&gt;'Raw Data'!K358, 'Raw Data'!L358-'Raw Data'!K358&gt;3), 'Raw Data'!J358, 0)</f>
        <v>0</v>
      </c>
      <c r="B364">
        <f>IF(AND('Raw Data'!C358&lt;'Raw Data'!F358, 'Raw Data'!K358&gt;'Raw Data'!L358, 'Raw Data'!K358-'Raw Data'!L358&gt;3), 'Raw Data'!I358, 0)</f>
        <v>0</v>
      </c>
      <c r="C364">
        <f>IF(AND('Raw Data'!F358&lt;'Raw Data'!C358, 'Raw Data'!L358&gt;'Raw Data'!K358, 'Raw Data'!L358-'Raw Data'!K358&lt;4), 'Raw Data'!H358, 0)</f>
        <v>0</v>
      </c>
      <c r="D364">
        <f>IF(AND('Raw Data'!C358&lt;'Raw Data'!F358, 'Raw Data'!K358&gt;'Raw Data'!L358, 'Raw Data'!K358-'Raw Data'!L358&lt;4), 'Raw Data'!G358, 0)</f>
        <v>0</v>
      </c>
      <c r="E364">
        <f>IF(ISBLANK('Raw Data'!J358), 0, IF(AND(4=MATCH(LARGE('Raw Data'!G358:J358, 4), 'Raw Data'!G358:J358, 0), 'Raw Data'!L358-'Raw Data'!K358&gt;3), 'Raw Data'!J358, 0))</f>
        <v>0</v>
      </c>
      <c r="F364">
        <f>IF(ISBLANK('Raw Data'!J358), 0, IF(AND(3=MATCH(LARGE('Raw Data'!G358:J358, 4), 'Raw Data'!G358:J358, 0), 'Raw Data'!K358-'Raw Data'!L358&gt;3), 'Raw Data'!I358, 0))</f>
        <v>0</v>
      </c>
      <c r="G364">
        <f>IF(ISBLANK('Raw Data'!J358), 0, IF(AND(2=MATCH(LARGE('Raw Data'!G358:J358, 4), 'Raw Data'!G358:J358, 0), AND('Raw Data'!L358-'Raw Data'!K358&lt;4, 'Raw Data'!L358-'Raw Data'!K358&gt;0)), 'Raw Data'!H358, 0))</f>
        <v>0</v>
      </c>
      <c r="H364">
        <f>IF(ISBLANK('Raw Data'!J358), 0, IF(AND(1=MATCH(LARGE('Raw Data'!G358:J358, 4), 'Raw Data'!G358:J358, 0), AND('Raw Data'!K358-'Raw Data'!L358&lt;4, 'Raw Data'!K358-'Raw Data'!L358&gt;0)), 'Raw Data'!G358, 0))</f>
        <v>0</v>
      </c>
      <c r="I364">
        <f>IF(ISBLANK('Raw Data'!J358), 0, IF(AND(4=MATCH(LARGE('Raw Data'!G358:J358, 3), 'Raw Data'!G358:J358, 0), 'Raw Data'!L358-'Raw Data'!K358&gt;3), 'Raw Data'!J358, 0))</f>
        <v>0</v>
      </c>
      <c r="J364">
        <f>IF(ISBLANK('Raw Data'!J358), 0, IF(AND(3=MATCH(LARGE('Raw Data'!G358:J358, 3), 'Raw Data'!G358:J358, 0), 'Raw Data'!K358-'Raw Data'!L358&gt;3), 'Raw Data'!I358, 0))</f>
        <v>0</v>
      </c>
      <c r="K364">
        <f>IF(ISBLANK('Raw Data'!J358), 0, IF(AND(2=MATCH(LARGE('Raw Data'!G358:J358, 3), 'Raw Data'!G358:J358, 0), AND('Raw Data'!L358-'Raw Data'!K358&lt;4, 'Raw Data'!L358-'Raw Data'!K358&gt;0)), 'Raw Data'!H358, 0))</f>
        <v>0</v>
      </c>
      <c r="L364">
        <f>IF(ISBLANK('Raw Data'!J358), 0, IF(AND(1=MATCH(LARGE('Raw Data'!G358:J358, 3), 'Raw Data'!G358:J358, 0), AND('Raw Data'!K358-'Raw Data'!L358&lt;4, 'Raw Data'!K358-'Raw Data'!L358&gt;0)), 'Raw Data'!G358, 0))</f>
        <v>0</v>
      </c>
      <c r="M364">
        <f>IF(ISBLANK('Raw Data'!J358), 0, IF(AND(4=MATCH(LARGE('Raw Data'!G358:J358, 2), 'Raw Data'!G358:J358, 0), 'Raw Data'!L358-'Raw Data'!K358&gt;3), 'Raw Data'!J358, 0))</f>
        <v>0</v>
      </c>
      <c r="N364">
        <f>IF(ISBLANK('Raw Data'!J358), 0, IF(AND(3=MATCH(LARGE('Raw Data'!G358:J358, 2), 'Raw Data'!G358:J358, 0), 'Raw Data'!K358-'Raw Data'!L358&gt;3), 'Raw Data'!I358, 0))</f>
        <v>0</v>
      </c>
      <c r="O364">
        <f>IF(ISBLANK('Raw Data'!J358), 0, IF(AND(2=MATCH(LARGE('Raw Data'!G358:J358, 2), 'Raw Data'!G358:J358, 0), AND('Raw Data'!L358-'Raw Data'!K358&lt;4, 'Raw Data'!L358-'Raw Data'!K358&gt;0)), 'Raw Data'!H358, 0))</f>
        <v>0</v>
      </c>
      <c r="P364">
        <f>IF(ISBLANK('Raw Data'!J358), 0, IF(AND(1=MATCH(LARGE('Raw Data'!G358:J358, 2), 'Raw Data'!G358:J358, 0), AND('Raw Data'!K358-'Raw Data'!L358&lt;4, 'Raw Data'!K358-'Raw Data'!L358&gt;0)), 'Raw Data'!G358, 0))</f>
        <v>0</v>
      </c>
      <c r="Q364">
        <f>IF(ISBLANK('Raw Data'!J358), 0, IF(AND(4=MATCH(LARGE('Raw Data'!G358:J358, 1), 'Raw Data'!G358:J358, 0), 'Raw Data'!L358-'Raw Data'!K358&gt;3), 'Raw Data'!J358, 0))</f>
        <v>0</v>
      </c>
      <c r="R364">
        <f>IF(ISBLANK('Raw Data'!J358), 0, IF(AND(3=MATCH(LARGE('Raw Data'!G358:J358, 1), 'Raw Data'!G358:J358, 0), 'Raw Data'!K358-'Raw Data'!L358&gt;3), 'Raw Data'!I358, 0))</f>
        <v>0</v>
      </c>
      <c r="S364">
        <f>IF(AND('Raw Data'!L358-'Raw Data'!K358&gt;4, 'Raw Data'!F358&lt;'Raw Data'!C358), 'Raw Data'!J358, 0)</f>
        <v>0</v>
      </c>
      <c r="T364">
        <f>IF(AND('Raw Data'!K358-'Raw Data'!L358&gt;4, 'Raw Data'!F358&gt;'Raw Data'!C358), 'Raw Data'!I358, 0)</f>
        <v>0</v>
      </c>
      <c r="U364">
        <f>IF(AND('Raw Data'!L358-'Raw Data'!K358&lt;3, 'Raw Data'!L358&gt;'Raw Data'!K358, 'Raw Data'!F358&lt;'Raw Data'!C358), 'Raw Data'!H358, 0)</f>
        <v>0</v>
      </c>
      <c r="V364">
        <f>IF(AND('Raw Data'!L358-'Raw Data'!K358&lt;3, 'Raw Data'!L358&gt;'Raw Data'!K358, 'Raw Data'!F358&gt;'Raw Data'!C358), 'Raw Data'!G358, 0)</f>
        <v>0</v>
      </c>
    </row>
    <row r="365" spans="1:22" x14ac:dyDescent="0.3">
      <c r="A365">
        <f>IF(AND('Raw Data'!F359&lt;'Raw Data'!C359, 'Raw Data'!L359&gt;'Raw Data'!K359, 'Raw Data'!L359-'Raw Data'!K359&gt;3), 'Raw Data'!J359, 0)</f>
        <v>0</v>
      </c>
      <c r="B365">
        <f>IF(AND('Raw Data'!C359&lt;'Raw Data'!F359, 'Raw Data'!K359&gt;'Raw Data'!L359, 'Raw Data'!K359-'Raw Data'!L359&gt;3), 'Raw Data'!I359, 0)</f>
        <v>0</v>
      </c>
      <c r="C365">
        <f>IF(AND('Raw Data'!F359&lt;'Raw Data'!C359, 'Raw Data'!L359&gt;'Raw Data'!K359, 'Raw Data'!L359-'Raw Data'!K359&lt;4), 'Raw Data'!H359, 0)</f>
        <v>0</v>
      </c>
      <c r="D365">
        <f>IF(AND('Raw Data'!C359&lt;'Raw Data'!F359, 'Raw Data'!K359&gt;'Raw Data'!L359, 'Raw Data'!K359-'Raw Data'!L359&lt;4), 'Raw Data'!G359, 0)</f>
        <v>0</v>
      </c>
      <c r="E365">
        <f>IF(ISBLANK('Raw Data'!J359), 0, IF(AND(4=MATCH(LARGE('Raw Data'!G359:J359, 4), 'Raw Data'!G359:J359, 0), 'Raw Data'!L359-'Raw Data'!K359&gt;3), 'Raw Data'!J359, 0))</f>
        <v>0</v>
      </c>
      <c r="F365">
        <f>IF(ISBLANK('Raw Data'!J359), 0, IF(AND(3=MATCH(LARGE('Raw Data'!G359:J359, 4), 'Raw Data'!G359:J359, 0), 'Raw Data'!K359-'Raw Data'!L359&gt;3), 'Raw Data'!I359, 0))</f>
        <v>0</v>
      </c>
      <c r="G365">
        <f>IF(ISBLANK('Raw Data'!J359), 0, IF(AND(2=MATCH(LARGE('Raw Data'!G359:J359, 4), 'Raw Data'!G359:J359, 0), AND('Raw Data'!L359-'Raw Data'!K359&lt;4, 'Raw Data'!L359-'Raw Data'!K359&gt;0)), 'Raw Data'!H359, 0))</f>
        <v>0</v>
      </c>
      <c r="H365">
        <f>IF(ISBLANK('Raw Data'!J359), 0, IF(AND(1=MATCH(LARGE('Raw Data'!G359:J359, 4), 'Raw Data'!G359:J359, 0), AND('Raw Data'!K359-'Raw Data'!L359&lt;4, 'Raw Data'!K359-'Raw Data'!L359&gt;0)), 'Raw Data'!G359, 0))</f>
        <v>0</v>
      </c>
      <c r="I365">
        <f>IF(ISBLANK('Raw Data'!J359), 0, IF(AND(4=MATCH(LARGE('Raw Data'!G359:J359, 3), 'Raw Data'!G359:J359, 0), 'Raw Data'!L359-'Raw Data'!K359&gt;3), 'Raw Data'!J359, 0))</f>
        <v>0</v>
      </c>
      <c r="J365">
        <f>IF(ISBLANK('Raw Data'!J359), 0, IF(AND(3=MATCH(LARGE('Raw Data'!G359:J359, 3), 'Raw Data'!G359:J359, 0), 'Raw Data'!K359-'Raw Data'!L359&gt;3), 'Raw Data'!I359, 0))</f>
        <v>0</v>
      </c>
      <c r="K365">
        <f>IF(ISBLANK('Raw Data'!J359), 0, IF(AND(2=MATCH(LARGE('Raw Data'!G359:J359, 3), 'Raw Data'!G359:J359, 0), AND('Raw Data'!L359-'Raw Data'!K359&lt;4, 'Raw Data'!L359-'Raw Data'!K359&gt;0)), 'Raw Data'!H359, 0))</f>
        <v>0</v>
      </c>
      <c r="L365">
        <f>IF(ISBLANK('Raw Data'!J359), 0, IF(AND(1=MATCH(LARGE('Raw Data'!G359:J359, 3), 'Raw Data'!G359:J359, 0), AND('Raw Data'!K359-'Raw Data'!L359&lt;4, 'Raw Data'!K359-'Raw Data'!L359&gt;0)), 'Raw Data'!G359, 0))</f>
        <v>0</v>
      </c>
      <c r="M365">
        <f>IF(ISBLANK('Raw Data'!J359), 0, IF(AND(4=MATCH(LARGE('Raw Data'!G359:J359, 2), 'Raw Data'!G359:J359, 0), 'Raw Data'!L359-'Raw Data'!K359&gt;3), 'Raw Data'!J359, 0))</f>
        <v>0</v>
      </c>
      <c r="N365">
        <f>IF(ISBLANK('Raw Data'!J359), 0, IF(AND(3=MATCH(LARGE('Raw Data'!G359:J359, 2), 'Raw Data'!G359:J359, 0), 'Raw Data'!K359-'Raw Data'!L359&gt;3), 'Raw Data'!I359, 0))</f>
        <v>0</v>
      </c>
      <c r="O365">
        <f>IF(ISBLANK('Raw Data'!J359), 0, IF(AND(2=MATCH(LARGE('Raw Data'!G359:J359, 2), 'Raw Data'!G359:J359, 0), AND('Raw Data'!L359-'Raw Data'!K359&lt;4, 'Raw Data'!L359-'Raw Data'!K359&gt;0)), 'Raw Data'!H359, 0))</f>
        <v>0</v>
      </c>
      <c r="P365">
        <f>IF(ISBLANK('Raw Data'!J359), 0, IF(AND(1=MATCH(LARGE('Raw Data'!G359:J359, 2), 'Raw Data'!G359:J359, 0), AND('Raw Data'!K359-'Raw Data'!L359&lt;4, 'Raw Data'!K359-'Raw Data'!L359&gt;0)), 'Raw Data'!G359, 0))</f>
        <v>0</v>
      </c>
      <c r="Q365">
        <f>IF(ISBLANK('Raw Data'!J359), 0, IF(AND(4=MATCH(LARGE('Raw Data'!G359:J359, 1), 'Raw Data'!G359:J359, 0), 'Raw Data'!L359-'Raw Data'!K359&gt;3), 'Raw Data'!J359, 0))</f>
        <v>0</v>
      </c>
      <c r="R365">
        <f>IF(ISBLANK('Raw Data'!J359), 0, IF(AND(3=MATCH(LARGE('Raw Data'!G359:J359, 1), 'Raw Data'!G359:J359, 0), 'Raw Data'!K359-'Raw Data'!L359&gt;3), 'Raw Data'!I359, 0))</f>
        <v>0</v>
      </c>
      <c r="S365">
        <f>IF(AND('Raw Data'!L359-'Raw Data'!K359&gt;4, 'Raw Data'!F359&lt;'Raw Data'!C359), 'Raw Data'!J359, 0)</f>
        <v>0</v>
      </c>
      <c r="T365">
        <f>IF(AND('Raw Data'!K359-'Raw Data'!L359&gt;4, 'Raw Data'!F359&gt;'Raw Data'!C359), 'Raw Data'!I359, 0)</f>
        <v>0</v>
      </c>
      <c r="U365">
        <f>IF(AND('Raw Data'!L359-'Raw Data'!K359&lt;3, 'Raw Data'!L359&gt;'Raw Data'!K359, 'Raw Data'!F359&lt;'Raw Data'!C359), 'Raw Data'!H359, 0)</f>
        <v>0</v>
      </c>
      <c r="V365">
        <f>IF(AND('Raw Data'!L359-'Raw Data'!K359&lt;3, 'Raw Data'!L359&gt;'Raw Data'!K359, 'Raw Data'!F359&gt;'Raw Data'!C359), 'Raw Data'!G359, 0)</f>
        <v>0</v>
      </c>
    </row>
    <row r="366" spans="1:22" x14ac:dyDescent="0.3">
      <c r="A366">
        <f>IF(AND('Raw Data'!F360&lt;'Raw Data'!C360, 'Raw Data'!L360&gt;'Raw Data'!K360, 'Raw Data'!L360-'Raw Data'!K360&gt;3), 'Raw Data'!J360, 0)</f>
        <v>0</v>
      </c>
      <c r="B366">
        <f>IF(AND('Raw Data'!C360&lt;'Raw Data'!F360, 'Raw Data'!K360&gt;'Raw Data'!L360, 'Raw Data'!K360-'Raw Data'!L360&gt;3), 'Raw Data'!I360, 0)</f>
        <v>0</v>
      </c>
      <c r="C366">
        <f>IF(AND('Raw Data'!F360&lt;'Raw Data'!C360, 'Raw Data'!L360&gt;'Raw Data'!K360, 'Raw Data'!L360-'Raw Data'!K360&lt;4), 'Raw Data'!H360, 0)</f>
        <v>0</v>
      </c>
      <c r="D366">
        <f>IF(AND('Raw Data'!C360&lt;'Raw Data'!F360, 'Raw Data'!K360&gt;'Raw Data'!L360, 'Raw Data'!K360-'Raw Data'!L360&lt;4), 'Raw Data'!G360, 0)</f>
        <v>0</v>
      </c>
      <c r="E366">
        <f>IF(ISBLANK('Raw Data'!J360), 0, IF(AND(4=MATCH(LARGE('Raw Data'!G360:J360, 4), 'Raw Data'!G360:J360, 0), 'Raw Data'!L360-'Raw Data'!K360&gt;3), 'Raw Data'!J360, 0))</f>
        <v>0</v>
      </c>
      <c r="F366">
        <f>IF(ISBLANK('Raw Data'!J360), 0, IF(AND(3=MATCH(LARGE('Raw Data'!G360:J360, 4), 'Raw Data'!G360:J360, 0), 'Raw Data'!K360-'Raw Data'!L360&gt;3), 'Raw Data'!I360, 0))</f>
        <v>0</v>
      </c>
      <c r="G366">
        <f>IF(ISBLANK('Raw Data'!J360), 0, IF(AND(2=MATCH(LARGE('Raw Data'!G360:J360, 4), 'Raw Data'!G360:J360, 0), AND('Raw Data'!L360-'Raw Data'!K360&lt;4, 'Raw Data'!L360-'Raw Data'!K360&gt;0)), 'Raw Data'!H360, 0))</f>
        <v>0</v>
      </c>
      <c r="H366">
        <f>IF(ISBLANK('Raw Data'!J360), 0, IF(AND(1=MATCH(LARGE('Raw Data'!G360:J360, 4), 'Raw Data'!G360:J360, 0), AND('Raw Data'!K360-'Raw Data'!L360&lt;4, 'Raw Data'!K360-'Raw Data'!L360&gt;0)), 'Raw Data'!G360, 0))</f>
        <v>0</v>
      </c>
      <c r="I366">
        <f>IF(ISBLANK('Raw Data'!J360), 0, IF(AND(4=MATCH(LARGE('Raw Data'!G360:J360, 3), 'Raw Data'!G360:J360, 0), 'Raw Data'!L360-'Raw Data'!K360&gt;3), 'Raw Data'!J360, 0))</f>
        <v>0</v>
      </c>
      <c r="J366">
        <f>IF(ISBLANK('Raw Data'!J360), 0, IF(AND(3=MATCH(LARGE('Raw Data'!G360:J360, 3), 'Raw Data'!G360:J360, 0), 'Raw Data'!K360-'Raw Data'!L360&gt;3), 'Raw Data'!I360, 0))</f>
        <v>0</v>
      </c>
      <c r="K366">
        <f>IF(ISBLANK('Raw Data'!J360), 0, IF(AND(2=MATCH(LARGE('Raw Data'!G360:J360, 3), 'Raw Data'!G360:J360, 0), AND('Raw Data'!L360-'Raw Data'!K360&lt;4, 'Raw Data'!L360-'Raw Data'!K360&gt;0)), 'Raw Data'!H360, 0))</f>
        <v>0</v>
      </c>
      <c r="L366">
        <f>IF(ISBLANK('Raw Data'!J360), 0, IF(AND(1=MATCH(LARGE('Raw Data'!G360:J360, 3), 'Raw Data'!G360:J360, 0), AND('Raw Data'!K360-'Raw Data'!L360&lt;4, 'Raw Data'!K360-'Raw Data'!L360&gt;0)), 'Raw Data'!G360, 0))</f>
        <v>0</v>
      </c>
      <c r="M366">
        <f>IF(ISBLANK('Raw Data'!J360), 0, IF(AND(4=MATCH(LARGE('Raw Data'!G360:J360, 2), 'Raw Data'!G360:J360, 0), 'Raw Data'!L360-'Raw Data'!K360&gt;3), 'Raw Data'!J360, 0))</f>
        <v>0</v>
      </c>
      <c r="N366">
        <f>IF(ISBLANK('Raw Data'!J360), 0, IF(AND(3=MATCH(LARGE('Raw Data'!G360:J360, 2), 'Raw Data'!G360:J360, 0), 'Raw Data'!K360-'Raw Data'!L360&gt;3), 'Raw Data'!I360, 0))</f>
        <v>0</v>
      </c>
      <c r="O366">
        <f>IF(ISBLANK('Raw Data'!J360), 0, IF(AND(2=MATCH(LARGE('Raw Data'!G360:J360, 2), 'Raw Data'!G360:J360, 0), AND('Raw Data'!L360-'Raw Data'!K360&lt;4, 'Raw Data'!L360-'Raw Data'!K360&gt;0)), 'Raw Data'!H360, 0))</f>
        <v>0</v>
      </c>
      <c r="P366">
        <f>IF(ISBLANK('Raw Data'!J360), 0, IF(AND(1=MATCH(LARGE('Raw Data'!G360:J360, 2), 'Raw Data'!G360:J360, 0), AND('Raw Data'!K360-'Raw Data'!L360&lt;4, 'Raw Data'!K360-'Raw Data'!L360&gt;0)), 'Raw Data'!G360, 0))</f>
        <v>0</v>
      </c>
      <c r="Q366">
        <f>IF(ISBLANK('Raw Data'!J360), 0, IF(AND(4=MATCH(LARGE('Raw Data'!G360:J360, 1), 'Raw Data'!G360:J360, 0), 'Raw Data'!L360-'Raw Data'!K360&gt;3), 'Raw Data'!J360, 0))</f>
        <v>0</v>
      </c>
      <c r="R366">
        <f>IF(ISBLANK('Raw Data'!J360), 0, IF(AND(3=MATCH(LARGE('Raw Data'!G360:J360, 1), 'Raw Data'!G360:J360, 0), 'Raw Data'!K360-'Raw Data'!L360&gt;3), 'Raw Data'!I360, 0))</f>
        <v>0</v>
      </c>
      <c r="S366">
        <f>IF(AND('Raw Data'!L360-'Raw Data'!K360&gt;4, 'Raw Data'!F360&lt;'Raw Data'!C360), 'Raw Data'!J360, 0)</f>
        <v>0</v>
      </c>
      <c r="T366">
        <f>IF(AND('Raw Data'!K360-'Raw Data'!L360&gt;4, 'Raw Data'!F360&gt;'Raw Data'!C360), 'Raw Data'!I360, 0)</f>
        <v>0</v>
      </c>
      <c r="U366">
        <f>IF(AND('Raw Data'!L360-'Raw Data'!K360&lt;3, 'Raw Data'!L360&gt;'Raw Data'!K360, 'Raw Data'!F360&lt;'Raw Data'!C360), 'Raw Data'!H360, 0)</f>
        <v>0</v>
      </c>
      <c r="V366">
        <f>IF(AND('Raw Data'!L360-'Raw Data'!K360&lt;3, 'Raw Data'!L360&gt;'Raw Data'!K360, 'Raw Data'!F360&gt;'Raw Data'!C360), 'Raw Data'!G360, 0)</f>
        <v>0</v>
      </c>
    </row>
    <row r="367" spans="1:22" x14ac:dyDescent="0.3">
      <c r="A367">
        <f>IF(AND('Raw Data'!F361&lt;'Raw Data'!C361, 'Raw Data'!L361&gt;'Raw Data'!K361, 'Raw Data'!L361-'Raw Data'!K361&gt;3), 'Raw Data'!J361, 0)</f>
        <v>0</v>
      </c>
      <c r="B367">
        <f>IF(AND('Raw Data'!C361&lt;'Raw Data'!F361, 'Raw Data'!K361&gt;'Raw Data'!L361, 'Raw Data'!K361-'Raw Data'!L361&gt;3), 'Raw Data'!I361, 0)</f>
        <v>0</v>
      </c>
      <c r="C367">
        <f>IF(AND('Raw Data'!F361&lt;'Raw Data'!C361, 'Raw Data'!L361&gt;'Raw Data'!K361, 'Raw Data'!L361-'Raw Data'!K361&lt;4), 'Raw Data'!H361, 0)</f>
        <v>0</v>
      </c>
      <c r="D367">
        <f>IF(AND('Raw Data'!C361&lt;'Raw Data'!F361, 'Raw Data'!K361&gt;'Raw Data'!L361, 'Raw Data'!K361-'Raw Data'!L361&lt;4), 'Raw Data'!G361, 0)</f>
        <v>0</v>
      </c>
      <c r="E367">
        <f>IF(ISBLANK('Raw Data'!J361), 0, IF(AND(4=MATCH(LARGE('Raw Data'!G361:J361, 4), 'Raw Data'!G361:J361, 0), 'Raw Data'!L361-'Raw Data'!K361&gt;3), 'Raw Data'!J361, 0))</f>
        <v>0</v>
      </c>
      <c r="F367">
        <f>IF(ISBLANK('Raw Data'!J361), 0, IF(AND(3=MATCH(LARGE('Raw Data'!G361:J361, 4), 'Raw Data'!G361:J361, 0), 'Raw Data'!K361-'Raw Data'!L361&gt;3), 'Raw Data'!I361, 0))</f>
        <v>0</v>
      </c>
      <c r="G367">
        <f>IF(ISBLANK('Raw Data'!J361), 0, IF(AND(2=MATCH(LARGE('Raw Data'!G361:J361, 4), 'Raw Data'!G361:J361, 0), AND('Raw Data'!L361-'Raw Data'!K361&lt;4, 'Raw Data'!L361-'Raw Data'!K361&gt;0)), 'Raw Data'!H361, 0))</f>
        <v>0</v>
      </c>
      <c r="H367">
        <f>IF(ISBLANK('Raw Data'!J361), 0, IF(AND(1=MATCH(LARGE('Raw Data'!G361:J361, 4), 'Raw Data'!G361:J361, 0), AND('Raw Data'!K361-'Raw Data'!L361&lt;4, 'Raw Data'!K361-'Raw Data'!L361&gt;0)), 'Raw Data'!G361, 0))</f>
        <v>0</v>
      </c>
      <c r="I367">
        <f>IF(ISBLANK('Raw Data'!J361), 0, IF(AND(4=MATCH(LARGE('Raw Data'!G361:J361, 3), 'Raw Data'!G361:J361, 0), 'Raw Data'!L361-'Raw Data'!K361&gt;3), 'Raw Data'!J361, 0))</f>
        <v>0</v>
      </c>
      <c r="J367">
        <f>IF(ISBLANK('Raw Data'!J361), 0, IF(AND(3=MATCH(LARGE('Raw Data'!G361:J361, 3), 'Raw Data'!G361:J361, 0), 'Raw Data'!K361-'Raw Data'!L361&gt;3), 'Raw Data'!I361, 0))</f>
        <v>0</v>
      </c>
      <c r="K367">
        <f>IF(ISBLANK('Raw Data'!J361), 0, IF(AND(2=MATCH(LARGE('Raw Data'!G361:J361, 3), 'Raw Data'!G361:J361, 0), AND('Raw Data'!L361-'Raw Data'!K361&lt;4, 'Raw Data'!L361-'Raw Data'!K361&gt;0)), 'Raw Data'!H361, 0))</f>
        <v>0</v>
      </c>
      <c r="L367">
        <f>IF(ISBLANK('Raw Data'!J361), 0, IF(AND(1=MATCH(LARGE('Raw Data'!G361:J361, 3), 'Raw Data'!G361:J361, 0), AND('Raw Data'!K361-'Raw Data'!L361&lt;4, 'Raw Data'!K361-'Raw Data'!L361&gt;0)), 'Raw Data'!G361, 0))</f>
        <v>0</v>
      </c>
      <c r="M367">
        <f>IF(ISBLANK('Raw Data'!J361), 0, IF(AND(4=MATCH(LARGE('Raw Data'!G361:J361, 2), 'Raw Data'!G361:J361, 0), 'Raw Data'!L361-'Raw Data'!K361&gt;3), 'Raw Data'!J361, 0))</f>
        <v>0</v>
      </c>
      <c r="N367">
        <f>IF(ISBLANK('Raw Data'!J361), 0, IF(AND(3=MATCH(LARGE('Raw Data'!G361:J361, 2), 'Raw Data'!G361:J361, 0), 'Raw Data'!K361-'Raw Data'!L361&gt;3), 'Raw Data'!I361, 0))</f>
        <v>0</v>
      </c>
      <c r="O367">
        <f>IF(ISBLANK('Raw Data'!J361), 0, IF(AND(2=MATCH(LARGE('Raw Data'!G361:J361, 2), 'Raw Data'!G361:J361, 0), AND('Raw Data'!L361-'Raw Data'!K361&lt;4, 'Raw Data'!L361-'Raw Data'!K361&gt;0)), 'Raw Data'!H361, 0))</f>
        <v>0</v>
      </c>
      <c r="P367">
        <f>IF(ISBLANK('Raw Data'!J361), 0, IF(AND(1=MATCH(LARGE('Raw Data'!G361:J361, 2), 'Raw Data'!G361:J361, 0), AND('Raw Data'!K361-'Raw Data'!L361&lt;4, 'Raw Data'!K361-'Raw Data'!L361&gt;0)), 'Raw Data'!G361, 0))</f>
        <v>0</v>
      </c>
      <c r="Q367">
        <f>IF(ISBLANK('Raw Data'!J361), 0, IF(AND(4=MATCH(LARGE('Raw Data'!G361:J361, 1), 'Raw Data'!G361:J361, 0), 'Raw Data'!L361-'Raw Data'!K361&gt;3), 'Raw Data'!J361, 0))</f>
        <v>0</v>
      </c>
      <c r="R367">
        <f>IF(ISBLANK('Raw Data'!J361), 0, IF(AND(3=MATCH(LARGE('Raw Data'!G361:J361, 1), 'Raw Data'!G361:J361, 0), 'Raw Data'!K361-'Raw Data'!L361&gt;3), 'Raw Data'!I361, 0))</f>
        <v>0</v>
      </c>
      <c r="S367">
        <f>IF(AND('Raw Data'!L361-'Raw Data'!K361&gt;4, 'Raw Data'!F361&lt;'Raw Data'!C361), 'Raw Data'!J361, 0)</f>
        <v>0</v>
      </c>
      <c r="T367">
        <f>IF(AND('Raw Data'!K361-'Raw Data'!L361&gt;4, 'Raw Data'!F361&gt;'Raw Data'!C361), 'Raw Data'!I361, 0)</f>
        <v>0</v>
      </c>
      <c r="U367">
        <f>IF(AND('Raw Data'!L361-'Raw Data'!K361&lt;3, 'Raw Data'!L361&gt;'Raw Data'!K361, 'Raw Data'!F361&lt;'Raw Data'!C361), 'Raw Data'!H361, 0)</f>
        <v>0</v>
      </c>
      <c r="V367">
        <f>IF(AND('Raw Data'!L361-'Raw Data'!K361&lt;3, 'Raw Data'!L361&gt;'Raw Data'!K361, 'Raw Data'!F361&gt;'Raw Data'!C361), 'Raw Data'!G361, 0)</f>
        <v>0</v>
      </c>
    </row>
    <row r="368" spans="1:22" x14ac:dyDescent="0.3">
      <c r="A368">
        <f>IF(AND('Raw Data'!F362&lt;'Raw Data'!C362, 'Raw Data'!L362&gt;'Raw Data'!K362, 'Raw Data'!L362-'Raw Data'!K362&gt;3), 'Raw Data'!J362, 0)</f>
        <v>0</v>
      </c>
      <c r="B368">
        <f>IF(AND('Raw Data'!C362&lt;'Raw Data'!F362, 'Raw Data'!K362&gt;'Raw Data'!L362, 'Raw Data'!K362-'Raw Data'!L362&gt;3), 'Raw Data'!I362, 0)</f>
        <v>0</v>
      </c>
      <c r="C368">
        <f>IF(AND('Raw Data'!F362&lt;'Raw Data'!C362, 'Raw Data'!L362&gt;'Raw Data'!K362, 'Raw Data'!L362-'Raw Data'!K362&lt;4), 'Raw Data'!H362, 0)</f>
        <v>0</v>
      </c>
      <c r="D368">
        <f>IF(AND('Raw Data'!C362&lt;'Raw Data'!F362, 'Raw Data'!K362&gt;'Raw Data'!L362, 'Raw Data'!K362-'Raw Data'!L362&lt;4), 'Raw Data'!G362, 0)</f>
        <v>0</v>
      </c>
      <c r="E368">
        <f>IF(ISBLANK('Raw Data'!J362), 0, IF(AND(4=MATCH(LARGE('Raw Data'!G362:J362, 4), 'Raw Data'!G362:J362, 0), 'Raw Data'!L362-'Raw Data'!K362&gt;3), 'Raw Data'!J362, 0))</f>
        <v>0</v>
      </c>
      <c r="F368">
        <f>IF(ISBLANK('Raw Data'!J362), 0, IF(AND(3=MATCH(LARGE('Raw Data'!G362:J362, 4), 'Raw Data'!G362:J362, 0), 'Raw Data'!K362-'Raw Data'!L362&gt;3), 'Raw Data'!I362, 0))</f>
        <v>0</v>
      </c>
      <c r="G368">
        <f>IF(ISBLANK('Raw Data'!J362), 0, IF(AND(2=MATCH(LARGE('Raw Data'!G362:J362, 4), 'Raw Data'!G362:J362, 0), AND('Raw Data'!L362-'Raw Data'!K362&lt;4, 'Raw Data'!L362-'Raw Data'!K362&gt;0)), 'Raw Data'!H362, 0))</f>
        <v>0</v>
      </c>
      <c r="H368">
        <f>IF(ISBLANK('Raw Data'!J362), 0, IF(AND(1=MATCH(LARGE('Raw Data'!G362:J362, 4), 'Raw Data'!G362:J362, 0), AND('Raw Data'!K362-'Raw Data'!L362&lt;4, 'Raw Data'!K362-'Raw Data'!L362&gt;0)), 'Raw Data'!G362, 0))</f>
        <v>0</v>
      </c>
      <c r="I368">
        <f>IF(ISBLANK('Raw Data'!J362), 0, IF(AND(4=MATCH(LARGE('Raw Data'!G362:J362, 3), 'Raw Data'!G362:J362, 0), 'Raw Data'!L362-'Raw Data'!K362&gt;3), 'Raw Data'!J362, 0))</f>
        <v>0</v>
      </c>
      <c r="J368">
        <f>IF(ISBLANK('Raw Data'!J362), 0, IF(AND(3=MATCH(LARGE('Raw Data'!G362:J362, 3), 'Raw Data'!G362:J362, 0), 'Raw Data'!K362-'Raw Data'!L362&gt;3), 'Raw Data'!I362, 0))</f>
        <v>0</v>
      </c>
      <c r="K368">
        <f>IF(ISBLANK('Raw Data'!J362), 0, IF(AND(2=MATCH(LARGE('Raw Data'!G362:J362, 3), 'Raw Data'!G362:J362, 0), AND('Raw Data'!L362-'Raw Data'!K362&lt;4, 'Raw Data'!L362-'Raw Data'!K362&gt;0)), 'Raw Data'!H362, 0))</f>
        <v>0</v>
      </c>
      <c r="L368">
        <f>IF(ISBLANK('Raw Data'!J362), 0, IF(AND(1=MATCH(LARGE('Raw Data'!G362:J362, 3), 'Raw Data'!G362:J362, 0), AND('Raw Data'!K362-'Raw Data'!L362&lt;4, 'Raw Data'!K362-'Raw Data'!L362&gt;0)), 'Raw Data'!G362, 0))</f>
        <v>0</v>
      </c>
      <c r="M368">
        <f>IF(ISBLANK('Raw Data'!J362), 0, IF(AND(4=MATCH(LARGE('Raw Data'!G362:J362, 2), 'Raw Data'!G362:J362, 0), 'Raw Data'!L362-'Raw Data'!K362&gt;3), 'Raw Data'!J362, 0))</f>
        <v>0</v>
      </c>
      <c r="N368">
        <f>IF(ISBLANK('Raw Data'!J362), 0, IF(AND(3=MATCH(LARGE('Raw Data'!G362:J362, 2), 'Raw Data'!G362:J362, 0), 'Raw Data'!K362-'Raw Data'!L362&gt;3), 'Raw Data'!I362, 0))</f>
        <v>0</v>
      </c>
      <c r="O368">
        <f>IF(ISBLANK('Raw Data'!J362), 0, IF(AND(2=MATCH(LARGE('Raw Data'!G362:J362, 2), 'Raw Data'!G362:J362, 0), AND('Raw Data'!L362-'Raw Data'!K362&lt;4, 'Raw Data'!L362-'Raw Data'!K362&gt;0)), 'Raw Data'!H362, 0))</f>
        <v>0</v>
      </c>
      <c r="P368">
        <f>IF(ISBLANK('Raw Data'!J362), 0, IF(AND(1=MATCH(LARGE('Raw Data'!G362:J362, 2), 'Raw Data'!G362:J362, 0), AND('Raw Data'!K362-'Raw Data'!L362&lt;4, 'Raw Data'!K362-'Raw Data'!L362&gt;0)), 'Raw Data'!G362, 0))</f>
        <v>0</v>
      </c>
      <c r="Q368">
        <f>IF(ISBLANK('Raw Data'!J362), 0, IF(AND(4=MATCH(LARGE('Raw Data'!G362:J362, 1), 'Raw Data'!G362:J362, 0), 'Raw Data'!L362-'Raw Data'!K362&gt;3), 'Raw Data'!J362, 0))</f>
        <v>0</v>
      </c>
      <c r="R368">
        <f>IF(ISBLANK('Raw Data'!J362), 0, IF(AND(3=MATCH(LARGE('Raw Data'!G362:J362, 1), 'Raw Data'!G362:J362, 0), 'Raw Data'!K362-'Raw Data'!L362&gt;3), 'Raw Data'!I362, 0))</f>
        <v>0</v>
      </c>
      <c r="S368">
        <f>IF(AND('Raw Data'!L362-'Raw Data'!K362&gt;4, 'Raw Data'!F362&lt;'Raw Data'!C362), 'Raw Data'!J362, 0)</f>
        <v>0</v>
      </c>
      <c r="T368">
        <f>IF(AND('Raw Data'!K362-'Raw Data'!L362&gt;4, 'Raw Data'!F362&gt;'Raw Data'!C362), 'Raw Data'!I362, 0)</f>
        <v>0</v>
      </c>
      <c r="U368">
        <f>IF(AND('Raw Data'!L362-'Raw Data'!K362&lt;3, 'Raw Data'!L362&gt;'Raw Data'!K362, 'Raw Data'!F362&lt;'Raw Data'!C362), 'Raw Data'!H362, 0)</f>
        <v>0</v>
      </c>
      <c r="V368">
        <f>IF(AND('Raw Data'!L362-'Raw Data'!K362&lt;3, 'Raw Data'!L362&gt;'Raw Data'!K362, 'Raw Data'!F362&gt;'Raw Data'!C362), 'Raw Data'!G362, 0)</f>
        <v>0</v>
      </c>
    </row>
    <row r="369" spans="1:22" x14ac:dyDescent="0.3">
      <c r="A369">
        <f>IF(AND('Raw Data'!F363&lt;'Raw Data'!C363, 'Raw Data'!L363&gt;'Raw Data'!K363, 'Raw Data'!L363-'Raw Data'!K363&gt;3), 'Raw Data'!J363, 0)</f>
        <v>0</v>
      </c>
      <c r="B369">
        <f>IF(AND('Raw Data'!C363&lt;'Raw Data'!F363, 'Raw Data'!K363&gt;'Raw Data'!L363, 'Raw Data'!K363-'Raw Data'!L363&gt;3), 'Raw Data'!I363, 0)</f>
        <v>0</v>
      </c>
      <c r="C369">
        <f>IF(AND('Raw Data'!F363&lt;'Raw Data'!C363, 'Raw Data'!L363&gt;'Raw Data'!K363, 'Raw Data'!L363-'Raw Data'!K363&lt;4), 'Raw Data'!H363, 0)</f>
        <v>0</v>
      </c>
      <c r="D369">
        <f>IF(AND('Raw Data'!C363&lt;'Raw Data'!F363, 'Raw Data'!K363&gt;'Raw Data'!L363, 'Raw Data'!K363-'Raw Data'!L363&lt;4), 'Raw Data'!G363, 0)</f>
        <v>0</v>
      </c>
      <c r="E369">
        <f>IF(ISBLANK('Raw Data'!J363), 0, IF(AND(4=MATCH(LARGE('Raw Data'!G363:J363, 4), 'Raw Data'!G363:J363, 0), 'Raw Data'!L363-'Raw Data'!K363&gt;3), 'Raw Data'!J363, 0))</f>
        <v>0</v>
      </c>
      <c r="F369">
        <f>IF(ISBLANK('Raw Data'!J363), 0, IF(AND(3=MATCH(LARGE('Raw Data'!G363:J363, 4), 'Raw Data'!G363:J363, 0), 'Raw Data'!K363-'Raw Data'!L363&gt;3), 'Raw Data'!I363, 0))</f>
        <v>0</v>
      </c>
      <c r="G369">
        <f>IF(ISBLANK('Raw Data'!J363), 0, IF(AND(2=MATCH(LARGE('Raw Data'!G363:J363, 4), 'Raw Data'!G363:J363, 0), AND('Raw Data'!L363-'Raw Data'!K363&lt;4, 'Raw Data'!L363-'Raw Data'!K363&gt;0)), 'Raw Data'!H363, 0))</f>
        <v>0</v>
      </c>
      <c r="H369">
        <f>IF(ISBLANK('Raw Data'!J363), 0, IF(AND(1=MATCH(LARGE('Raw Data'!G363:J363, 4), 'Raw Data'!G363:J363, 0), AND('Raw Data'!K363-'Raw Data'!L363&lt;4, 'Raw Data'!K363-'Raw Data'!L363&gt;0)), 'Raw Data'!G363, 0))</f>
        <v>0</v>
      </c>
      <c r="I369">
        <f>IF(ISBLANK('Raw Data'!J363), 0, IF(AND(4=MATCH(LARGE('Raw Data'!G363:J363, 3), 'Raw Data'!G363:J363, 0), 'Raw Data'!L363-'Raw Data'!K363&gt;3), 'Raw Data'!J363, 0))</f>
        <v>0</v>
      </c>
      <c r="J369">
        <f>IF(ISBLANK('Raw Data'!J363), 0, IF(AND(3=MATCH(LARGE('Raw Data'!G363:J363, 3), 'Raw Data'!G363:J363, 0), 'Raw Data'!K363-'Raw Data'!L363&gt;3), 'Raw Data'!I363, 0))</f>
        <v>0</v>
      </c>
      <c r="K369">
        <f>IF(ISBLANK('Raw Data'!J363), 0, IF(AND(2=MATCH(LARGE('Raw Data'!G363:J363, 3), 'Raw Data'!G363:J363, 0), AND('Raw Data'!L363-'Raw Data'!K363&lt;4, 'Raw Data'!L363-'Raw Data'!K363&gt;0)), 'Raw Data'!H363, 0))</f>
        <v>0</v>
      </c>
      <c r="L369">
        <f>IF(ISBLANK('Raw Data'!J363), 0, IF(AND(1=MATCH(LARGE('Raw Data'!G363:J363, 3), 'Raw Data'!G363:J363, 0), AND('Raw Data'!K363-'Raw Data'!L363&lt;4, 'Raw Data'!K363-'Raw Data'!L363&gt;0)), 'Raw Data'!G363, 0))</f>
        <v>0</v>
      </c>
      <c r="M369">
        <f>IF(ISBLANK('Raw Data'!J363), 0, IF(AND(4=MATCH(LARGE('Raw Data'!G363:J363, 2), 'Raw Data'!G363:J363, 0), 'Raw Data'!L363-'Raw Data'!K363&gt;3), 'Raw Data'!J363, 0))</f>
        <v>0</v>
      </c>
      <c r="N369">
        <f>IF(ISBLANK('Raw Data'!J363), 0, IF(AND(3=MATCH(LARGE('Raw Data'!G363:J363, 2), 'Raw Data'!G363:J363, 0), 'Raw Data'!K363-'Raw Data'!L363&gt;3), 'Raw Data'!I363, 0))</f>
        <v>0</v>
      </c>
      <c r="O369">
        <f>IF(ISBLANK('Raw Data'!J363), 0, IF(AND(2=MATCH(LARGE('Raw Data'!G363:J363, 2), 'Raw Data'!G363:J363, 0), AND('Raw Data'!L363-'Raw Data'!K363&lt;4, 'Raw Data'!L363-'Raw Data'!K363&gt;0)), 'Raw Data'!H363, 0))</f>
        <v>0</v>
      </c>
      <c r="P369">
        <f>IF(ISBLANK('Raw Data'!J363), 0, IF(AND(1=MATCH(LARGE('Raw Data'!G363:J363, 2), 'Raw Data'!G363:J363, 0), AND('Raw Data'!K363-'Raw Data'!L363&lt;4, 'Raw Data'!K363-'Raw Data'!L363&gt;0)), 'Raw Data'!G363, 0))</f>
        <v>0</v>
      </c>
      <c r="Q369">
        <f>IF(ISBLANK('Raw Data'!J363), 0, IF(AND(4=MATCH(LARGE('Raw Data'!G363:J363, 1), 'Raw Data'!G363:J363, 0), 'Raw Data'!L363-'Raw Data'!K363&gt;3), 'Raw Data'!J363, 0))</f>
        <v>0</v>
      </c>
      <c r="R369">
        <f>IF(ISBLANK('Raw Data'!J363), 0, IF(AND(3=MATCH(LARGE('Raw Data'!G363:J363, 1), 'Raw Data'!G363:J363, 0), 'Raw Data'!K363-'Raw Data'!L363&gt;3), 'Raw Data'!I363, 0))</f>
        <v>0</v>
      </c>
      <c r="S369">
        <f>IF(AND('Raw Data'!L363-'Raw Data'!K363&gt;4, 'Raw Data'!F363&lt;'Raw Data'!C363), 'Raw Data'!J363, 0)</f>
        <v>0</v>
      </c>
      <c r="T369">
        <f>IF(AND('Raw Data'!K363-'Raw Data'!L363&gt;4, 'Raw Data'!F363&gt;'Raw Data'!C363), 'Raw Data'!I363, 0)</f>
        <v>0</v>
      </c>
      <c r="U369">
        <f>IF(AND('Raw Data'!L363-'Raw Data'!K363&lt;3, 'Raw Data'!L363&gt;'Raw Data'!K363, 'Raw Data'!F363&lt;'Raw Data'!C363), 'Raw Data'!H363, 0)</f>
        <v>0</v>
      </c>
      <c r="V369">
        <f>IF(AND('Raw Data'!L363-'Raw Data'!K363&lt;3, 'Raw Data'!L363&gt;'Raw Data'!K363, 'Raw Data'!F363&gt;'Raw Data'!C363), 'Raw Data'!G363, 0)</f>
        <v>0</v>
      </c>
    </row>
    <row r="370" spans="1:22" x14ac:dyDescent="0.3">
      <c r="A370">
        <f>IF(AND('Raw Data'!F364&lt;'Raw Data'!C364, 'Raw Data'!L364&gt;'Raw Data'!K364, 'Raw Data'!L364-'Raw Data'!K364&gt;3), 'Raw Data'!J364, 0)</f>
        <v>0</v>
      </c>
      <c r="B370">
        <f>IF(AND('Raw Data'!C364&lt;'Raw Data'!F364, 'Raw Data'!K364&gt;'Raw Data'!L364, 'Raw Data'!K364-'Raw Data'!L364&gt;3), 'Raw Data'!I364, 0)</f>
        <v>0</v>
      </c>
      <c r="C370">
        <f>IF(AND('Raw Data'!F364&lt;'Raw Data'!C364, 'Raw Data'!L364&gt;'Raw Data'!K364, 'Raw Data'!L364-'Raw Data'!K364&lt;4), 'Raw Data'!H364, 0)</f>
        <v>0</v>
      </c>
      <c r="D370">
        <f>IF(AND('Raw Data'!C364&lt;'Raw Data'!F364, 'Raw Data'!K364&gt;'Raw Data'!L364, 'Raw Data'!K364-'Raw Data'!L364&lt;4), 'Raw Data'!G364, 0)</f>
        <v>0</v>
      </c>
      <c r="E370">
        <f>IF(ISBLANK('Raw Data'!J364), 0, IF(AND(4=MATCH(LARGE('Raw Data'!G364:J364, 4), 'Raw Data'!G364:J364, 0), 'Raw Data'!L364-'Raw Data'!K364&gt;3), 'Raw Data'!J364, 0))</f>
        <v>0</v>
      </c>
      <c r="F370">
        <f>IF(ISBLANK('Raw Data'!J364), 0, IF(AND(3=MATCH(LARGE('Raw Data'!G364:J364, 4), 'Raw Data'!G364:J364, 0), 'Raw Data'!K364-'Raw Data'!L364&gt;3), 'Raw Data'!I364, 0))</f>
        <v>0</v>
      </c>
      <c r="G370">
        <f>IF(ISBLANK('Raw Data'!J364), 0, IF(AND(2=MATCH(LARGE('Raw Data'!G364:J364, 4), 'Raw Data'!G364:J364, 0), AND('Raw Data'!L364-'Raw Data'!K364&lt;4, 'Raw Data'!L364-'Raw Data'!K364&gt;0)), 'Raw Data'!H364, 0))</f>
        <v>0</v>
      </c>
      <c r="H370">
        <f>IF(ISBLANK('Raw Data'!J364), 0, IF(AND(1=MATCH(LARGE('Raw Data'!G364:J364, 4), 'Raw Data'!G364:J364, 0), AND('Raw Data'!K364-'Raw Data'!L364&lt;4, 'Raw Data'!K364-'Raw Data'!L364&gt;0)), 'Raw Data'!G364, 0))</f>
        <v>0</v>
      </c>
      <c r="I370">
        <f>IF(ISBLANK('Raw Data'!J364), 0, IF(AND(4=MATCH(LARGE('Raw Data'!G364:J364, 3), 'Raw Data'!G364:J364, 0), 'Raw Data'!L364-'Raw Data'!K364&gt;3), 'Raw Data'!J364, 0))</f>
        <v>0</v>
      </c>
      <c r="J370">
        <f>IF(ISBLANK('Raw Data'!J364), 0, IF(AND(3=MATCH(LARGE('Raw Data'!G364:J364, 3), 'Raw Data'!G364:J364, 0), 'Raw Data'!K364-'Raw Data'!L364&gt;3), 'Raw Data'!I364, 0))</f>
        <v>0</v>
      </c>
      <c r="K370">
        <f>IF(ISBLANK('Raw Data'!J364), 0, IF(AND(2=MATCH(LARGE('Raw Data'!G364:J364, 3), 'Raw Data'!G364:J364, 0), AND('Raw Data'!L364-'Raw Data'!K364&lt;4, 'Raw Data'!L364-'Raw Data'!K364&gt;0)), 'Raw Data'!H364, 0))</f>
        <v>0</v>
      </c>
      <c r="L370">
        <f>IF(ISBLANK('Raw Data'!J364), 0, IF(AND(1=MATCH(LARGE('Raw Data'!G364:J364, 3), 'Raw Data'!G364:J364, 0), AND('Raw Data'!K364-'Raw Data'!L364&lt;4, 'Raw Data'!K364-'Raw Data'!L364&gt;0)), 'Raw Data'!G364, 0))</f>
        <v>0</v>
      </c>
      <c r="M370">
        <f>IF(ISBLANK('Raw Data'!J364), 0, IF(AND(4=MATCH(LARGE('Raw Data'!G364:J364, 2), 'Raw Data'!G364:J364, 0), 'Raw Data'!L364-'Raw Data'!K364&gt;3), 'Raw Data'!J364, 0))</f>
        <v>0</v>
      </c>
      <c r="N370">
        <f>IF(ISBLANK('Raw Data'!J364), 0, IF(AND(3=MATCH(LARGE('Raw Data'!G364:J364, 2), 'Raw Data'!G364:J364, 0), 'Raw Data'!K364-'Raw Data'!L364&gt;3), 'Raw Data'!I364, 0))</f>
        <v>0</v>
      </c>
      <c r="O370">
        <f>IF(ISBLANK('Raw Data'!J364), 0, IF(AND(2=MATCH(LARGE('Raw Data'!G364:J364, 2), 'Raw Data'!G364:J364, 0), AND('Raw Data'!L364-'Raw Data'!K364&lt;4, 'Raw Data'!L364-'Raw Data'!K364&gt;0)), 'Raw Data'!H364, 0))</f>
        <v>0</v>
      </c>
      <c r="P370">
        <f>IF(ISBLANK('Raw Data'!J364), 0, IF(AND(1=MATCH(LARGE('Raw Data'!G364:J364, 2), 'Raw Data'!G364:J364, 0), AND('Raw Data'!K364-'Raw Data'!L364&lt;4, 'Raw Data'!K364-'Raw Data'!L364&gt;0)), 'Raw Data'!G364, 0))</f>
        <v>0</v>
      </c>
      <c r="Q370">
        <f>IF(ISBLANK('Raw Data'!J364), 0, IF(AND(4=MATCH(LARGE('Raw Data'!G364:J364, 1), 'Raw Data'!G364:J364, 0), 'Raw Data'!L364-'Raw Data'!K364&gt;3), 'Raw Data'!J364, 0))</f>
        <v>0</v>
      </c>
      <c r="R370">
        <f>IF(ISBLANK('Raw Data'!J364), 0, IF(AND(3=MATCH(LARGE('Raw Data'!G364:J364, 1), 'Raw Data'!G364:J364, 0), 'Raw Data'!K364-'Raw Data'!L364&gt;3), 'Raw Data'!I364, 0))</f>
        <v>0</v>
      </c>
      <c r="S370">
        <f>IF(AND('Raw Data'!L364-'Raw Data'!K364&gt;4, 'Raw Data'!F364&lt;'Raw Data'!C364), 'Raw Data'!J364, 0)</f>
        <v>0</v>
      </c>
      <c r="T370">
        <f>IF(AND('Raw Data'!K364-'Raw Data'!L364&gt;4, 'Raw Data'!F364&gt;'Raw Data'!C364), 'Raw Data'!I364, 0)</f>
        <v>0</v>
      </c>
      <c r="U370">
        <f>IF(AND('Raw Data'!L364-'Raw Data'!K364&lt;3, 'Raw Data'!L364&gt;'Raw Data'!K364, 'Raw Data'!F364&lt;'Raw Data'!C364), 'Raw Data'!H364, 0)</f>
        <v>0</v>
      </c>
      <c r="V370">
        <f>IF(AND('Raw Data'!L364-'Raw Data'!K364&lt;3, 'Raw Data'!L364&gt;'Raw Data'!K364, 'Raw Data'!F364&gt;'Raw Data'!C364), 'Raw Data'!G364, 0)</f>
        <v>0</v>
      </c>
    </row>
    <row r="371" spans="1:22" x14ac:dyDescent="0.3">
      <c r="A371">
        <f>IF(AND('Raw Data'!F365&lt;'Raw Data'!C365, 'Raw Data'!L365&gt;'Raw Data'!K365, 'Raw Data'!L365-'Raw Data'!K365&gt;3), 'Raw Data'!J365, 0)</f>
        <v>0</v>
      </c>
      <c r="B371">
        <f>IF(AND('Raw Data'!C365&lt;'Raw Data'!F365, 'Raw Data'!K365&gt;'Raw Data'!L365, 'Raw Data'!K365-'Raw Data'!L365&gt;3), 'Raw Data'!I365, 0)</f>
        <v>0</v>
      </c>
      <c r="C371">
        <f>IF(AND('Raw Data'!F365&lt;'Raw Data'!C365, 'Raw Data'!L365&gt;'Raw Data'!K365, 'Raw Data'!L365-'Raw Data'!K365&lt;4), 'Raw Data'!H365, 0)</f>
        <v>0</v>
      </c>
      <c r="D371">
        <f>IF(AND('Raw Data'!C365&lt;'Raw Data'!F365, 'Raw Data'!K365&gt;'Raw Data'!L365, 'Raw Data'!K365-'Raw Data'!L365&lt;4), 'Raw Data'!G365, 0)</f>
        <v>0</v>
      </c>
      <c r="E371">
        <f>IF(ISBLANK('Raw Data'!J365), 0, IF(AND(4=MATCH(LARGE('Raw Data'!G365:J365, 4), 'Raw Data'!G365:J365, 0), 'Raw Data'!L365-'Raw Data'!K365&gt;3), 'Raw Data'!J365, 0))</f>
        <v>0</v>
      </c>
      <c r="F371">
        <f>IF(ISBLANK('Raw Data'!J365), 0, IF(AND(3=MATCH(LARGE('Raw Data'!G365:J365, 4), 'Raw Data'!G365:J365, 0), 'Raw Data'!K365-'Raw Data'!L365&gt;3), 'Raw Data'!I365, 0))</f>
        <v>0</v>
      </c>
      <c r="G371">
        <f>IF(ISBLANK('Raw Data'!J365), 0, IF(AND(2=MATCH(LARGE('Raw Data'!G365:J365, 4), 'Raw Data'!G365:J365, 0), AND('Raw Data'!L365-'Raw Data'!K365&lt;4, 'Raw Data'!L365-'Raw Data'!K365&gt;0)), 'Raw Data'!H365, 0))</f>
        <v>0</v>
      </c>
      <c r="H371">
        <f>IF(ISBLANK('Raw Data'!J365), 0, IF(AND(1=MATCH(LARGE('Raw Data'!G365:J365, 4), 'Raw Data'!G365:J365, 0), AND('Raw Data'!K365-'Raw Data'!L365&lt;4, 'Raw Data'!K365-'Raw Data'!L365&gt;0)), 'Raw Data'!G365, 0))</f>
        <v>0</v>
      </c>
      <c r="I371">
        <f>IF(ISBLANK('Raw Data'!J365), 0, IF(AND(4=MATCH(LARGE('Raw Data'!G365:J365, 3), 'Raw Data'!G365:J365, 0), 'Raw Data'!L365-'Raw Data'!K365&gt;3), 'Raw Data'!J365, 0))</f>
        <v>0</v>
      </c>
      <c r="J371">
        <f>IF(ISBLANK('Raw Data'!J365), 0, IF(AND(3=MATCH(LARGE('Raw Data'!G365:J365, 3), 'Raw Data'!G365:J365, 0), 'Raw Data'!K365-'Raw Data'!L365&gt;3), 'Raw Data'!I365, 0))</f>
        <v>0</v>
      </c>
      <c r="K371">
        <f>IF(ISBLANK('Raw Data'!J365), 0, IF(AND(2=MATCH(LARGE('Raw Data'!G365:J365, 3), 'Raw Data'!G365:J365, 0), AND('Raw Data'!L365-'Raw Data'!K365&lt;4, 'Raw Data'!L365-'Raw Data'!K365&gt;0)), 'Raw Data'!H365, 0))</f>
        <v>0</v>
      </c>
      <c r="L371">
        <f>IF(ISBLANK('Raw Data'!J365), 0, IF(AND(1=MATCH(LARGE('Raw Data'!G365:J365, 3), 'Raw Data'!G365:J365, 0), AND('Raw Data'!K365-'Raw Data'!L365&lt;4, 'Raw Data'!K365-'Raw Data'!L365&gt;0)), 'Raw Data'!G365, 0))</f>
        <v>0</v>
      </c>
      <c r="M371">
        <f>IF(ISBLANK('Raw Data'!J365), 0, IF(AND(4=MATCH(LARGE('Raw Data'!G365:J365, 2), 'Raw Data'!G365:J365, 0), 'Raw Data'!L365-'Raw Data'!K365&gt;3), 'Raw Data'!J365, 0))</f>
        <v>0</v>
      </c>
      <c r="N371">
        <f>IF(ISBLANK('Raw Data'!J365), 0, IF(AND(3=MATCH(LARGE('Raw Data'!G365:J365, 2), 'Raw Data'!G365:J365, 0), 'Raw Data'!K365-'Raw Data'!L365&gt;3), 'Raw Data'!I365, 0))</f>
        <v>0</v>
      </c>
      <c r="O371">
        <f>IF(ISBLANK('Raw Data'!J365), 0, IF(AND(2=MATCH(LARGE('Raw Data'!G365:J365, 2), 'Raw Data'!G365:J365, 0), AND('Raw Data'!L365-'Raw Data'!K365&lt;4, 'Raw Data'!L365-'Raw Data'!K365&gt;0)), 'Raw Data'!H365, 0))</f>
        <v>0</v>
      </c>
      <c r="P371">
        <f>IF(ISBLANK('Raw Data'!J365), 0, IF(AND(1=MATCH(LARGE('Raw Data'!G365:J365, 2), 'Raw Data'!G365:J365, 0), AND('Raw Data'!K365-'Raw Data'!L365&lt;4, 'Raw Data'!K365-'Raw Data'!L365&gt;0)), 'Raw Data'!G365, 0))</f>
        <v>0</v>
      </c>
      <c r="Q371">
        <f>IF(ISBLANK('Raw Data'!J365), 0, IF(AND(4=MATCH(LARGE('Raw Data'!G365:J365, 1), 'Raw Data'!G365:J365, 0), 'Raw Data'!L365-'Raw Data'!K365&gt;3), 'Raw Data'!J365, 0))</f>
        <v>0</v>
      </c>
      <c r="R371">
        <f>IF(ISBLANK('Raw Data'!J365), 0, IF(AND(3=MATCH(LARGE('Raw Data'!G365:J365, 1), 'Raw Data'!G365:J365, 0), 'Raw Data'!K365-'Raw Data'!L365&gt;3), 'Raw Data'!I365, 0))</f>
        <v>0</v>
      </c>
      <c r="S371">
        <f>IF(AND('Raw Data'!L365-'Raw Data'!K365&gt;4, 'Raw Data'!F365&lt;'Raw Data'!C365), 'Raw Data'!J365, 0)</f>
        <v>0</v>
      </c>
      <c r="T371">
        <f>IF(AND('Raw Data'!K365-'Raw Data'!L365&gt;4, 'Raw Data'!F365&gt;'Raw Data'!C365), 'Raw Data'!I365, 0)</f>
        <v>0</v>
      </c>
      <c r="U371">
        <f>IF(AND('Raw Data'!L365-'Raw Data'!K365&lt;3, 'Raw Data'!L365&gt;'Raw Data'!K365, 'Raw Data'!F365&lt;'Raw Data'!C365), 'Raw Data'!H365, 0)</f>
        <v>0</v>
      </c>
      <c r="V371">
        <f>IF(AND('Raw Data'!L365-'Raw Data'!K365&lt;3, 'Raw Data'!L365&gt;'Raw Data'!K365, 'Raw Data'!F365&gt;'Raw Data'!C365), 'Raw Data'!G365, 0)</f>
        <v>0</v>
      </c>
    </row>
    <row r="372" spans="1:22" x14ac:dyDescent="0.3">
      <c r="A372">
        <f>IF(AND('Raw Data'!F366&lt;'Raw Data'!C366, 'Raw Data'!L366&gt;'Raw Data'!K366, 'Raw Data'!L366-'Raw Data'!K366&gt;3), 'Raw Data'!J366, 0)</f>
        <v>0</v>
      </c>
      <c r="B372">
        <f>IF(AND('Raw Data'!C366&lt;'Raw Data'!F366, 'Raw Data'!K366&gt;'Raw Data'!L366, 'Raw Data'!K366-'Raw Data'!L366&gt;3), 'Raw Data'!I366, 0)</f>
        <v>0</v>
      </c>
      <c r="C372">
        <f>IF(AND('Raw Data'!F366&lt;'Raw Data'!C366, 'Raw Data'!L366&gt;'Raw Data'!K366, 'Raw Data'!L366-'Raw Data'!K366&lt;4), 'Raw Data'!H366, 0)</f>
        <v>0</v>
      </c>
      <c r="D372">
        <f>IF(AND('Raw Data'!C366&lt;'Raw Data'!F366, 'Raw Data'!K366&gt;'Raw Data'!L366, 'Raw Data'!K366-'Raw Data'!L366&lt;4), 'Raw Data'!G366, 0)</f>
        <v>0</v>
      </c>
      <c r="E372">
        <f>IF(ISBLANK('Raw Data'!J366), 0, IF(AND(4=MATCH(LARGE('Raw Data'!G366:J366, 4), 'Raw Data'!G366:J366, 0), 'Raw Data'!L366-'Raw Data'!K366&gt;3), 'Raw Data'!J366, 0))</f>
        <v>0</v>
      </c>
      <c r="F372">
        <f>IF(ISBLANK('Raw Data'!J366), 0, IF(AND(3=MATCH(LARGE('Raw Data'!G366:J366, 4), 'Raw Data'!G366:J366, 0), 'Raw Data'!K366-'Raw Data'!L366&gt;3), 'Raw Data'!I366, 0))</f>
        <v>0</v>
      </c>
      <c r="G372">
        <f>IF(ISBLANK('Raw Data'!J366), 0, IF(AND(2=MATCH(LARGE('Raw Data'!G366:J366, 4), 'Raw Data'!G366:J366, 0), AND('Raw Data'!L366-'Raw Data'!K366&lt;4, 'Raw Data'!L366-'Raw Data'!K366&gt;0)), 'Raw Data'!H366, 0))</f>
        <v>0</v>
      </c>
      <c r="H372">
        <f>IF(ISBLANK('Raw Data'!J366), 0, IF(AND(1=MATCH(LARGE('Raw Data'!G366:J366, 4), 'Raw Data'!G366:J366, 0), AND('Raw Data'!K366-'Raw Data'!L366&lt;4, 'Raw Data'!K366-'Raw Data'!L366&gt;0)), 'Raw Data'!G366, 0))</f>
        <v>0</v>
      </c>
      <c r="I372">
        <f>IF(ISBLANK('Raw Data'!J366), 0, IF(AND(4=MATCH(LARGE('Raw Data'!G366:J366, 3), 'Raw Data'!G366:J366, 0), 'Raw Data'!L366-'Raw Data'!K366&gt;3), 'Raw Data'!J366, 0))</f>
        <v>0</v>
      </c>
      <c r="J372">
        <f>IF(ISBLANK('Raw Data'!J366), 0, IF(AND(3=MATCH(LARGE('Raw Data'!G366:J366, 3), 'Raw Data'!G366:J366, 0), 'Raw Data'!K366-'Raw Data'!L366&gt;3), 'Raw Data'!I366, 0))</f>
        <v>0</v>
      </c>
      <c r="K372">
        <f>IF(ISBLANK('Raw Data'!J366), 0, IF(AND(2=MATCH(LARGE('Raw Data'!G366:J366, 3), 'Raw Data'!G366:J366, 0), AND('Raw Data'!L366-'Raw Data'!K366&lt;4, 'Raw Data'!L366-'Raw Data'!K366&gt;0)), 'Raw Data'!H366, 0))</f>
        <v>0</v>
      </c>
      <c r="L372">
        <f>IF(ISBLANK('Raw Data'!J366), 0, IF(AND(1=MATCH(LARGE('Raw Data'!G366:J366, 3), 'Raw Data'!G366:J366, 0), AND('Raw Data'!K366-'Raw Data'!L366&lt;4, 'Raw Data'!K366-'Raw Data'!L366&gt;0)), 'Raw Data'!G366, 0))</f>
        <v>0</v>
      </c>
      <c r="M372">
        <f>IF(ISBLANK('Raw Data'!J366), 0, IF(AND(4=MATCH(LARGE('Raw Data'!G366:J366, 2), 'Raw Data'!G366:J366, 0), 'Raw Data'!L366-'Raw Data'!K366&gt;3), 'Raw Data'!J366, 0))</f>
        <v>0</v>
      </c>
      <c r="N372">
        <f>IF(ISBLANK('Raw Data'!J366), 0, IF(AND(3=MATCH(LARGE('Raw Data'!G366:J366, 2), 'Raw Data'!G366:J366, 0), 'Raw Data'!K366-'Raw Data'!L366&gt;3), 'Raw Data'!I366, 0))</f>
        <v>0</v>
      </c>
      <c r="O372">
        <f>IF(ISBLANK('Raw Data'!J366), 0, IF(AND(2=MATCH(LARGE('Raw Data'!G366:J366, 2), 'Raw Data'!G366:J366, 0), AND('Raw Data'!L366-'Raw Data'!K366&lt;4, 'Raw Data'!L366-'Raw Data'!K366&gt;0)), 'Raw Data'!H366, 0))</f>
        <v>0</v>
      </c>
      <c r="P372">
        <f>IF(ISBLANK('Raw Data'!J366), 0, IF(AND(1=MATCH(LARGE('Raw Data'!G366:J366, 2), 'Raw Data'!G366:J366, 0), AND('Raw Data'!K366-'Raw Data'!L366&lt;4, 'Raw Data'!K366-'Raw Data'!L366&gt;0)), 'Raw Data'!G366, 0))</f>
        <v>0</v>
      </c>
      <c r="Q372">
        <f>IF(ISBLANK('Raw Data'!J366), 0, IF(AND(4=MATCH(LARGE('Raw Data'!G366:J366, 1), 'Raw Data'!G366:J366, 0), 'Raw Data'!L366-'Raw Data'!K366&gt;3), 'Raw Data'!J366, 0))</f>
        <v>0</v>
      </c>
      <c r="R372">
        <f>IF(ISBLANK('Raw Data'!J366), 0, IF(AND(3=MATCH(LARGE('Raw Data'!G366:J366, 1), 'Raw Data'!G366:J366, 0), 'Raw Data'!K366-'Raw Data'!L366&gt;3), 'Raw Data'!I366, 0))</f>
        <v>0</v>
      </c>
      <c r="S372">
        <f>IF(AND('Raw Data'!L366-'Raw Data'!K366&gt;4, 'Raw Data'!F366&lt;'Raw Data'!C366), 'Raw Data'!J366, 0)</f>
        <v>0</v>
      </c>
      <c r="T372">
        <f>IF(AND('Raw Data'!K366-'Raw Data'!L366&gt;4, 'Raw Data'!F366&gt;'Raw Data'!C366), 'Raw Data'!I366, 0)</f>
        <v>0</v>
      </c>
      <c r="U372">
        <f>IF(AND('Raw Data'!L366-'Raw Data'!K366&lt;3, 'Raw Data'!L366&gt;'Raw Data'!K366, 'Raw Data'!F366&lt;'Raw Data'!C366), 'Raw Data'!H366, 0)</f>
        <v>0</v>
      </c>
      <c r="V372">
        <f>IF(AND('Raw Data'!L366-'Raw Data'!K366&lt;3, 'Raw Data'!L366&gt;'Raw Data'!K366, 'Raw Data'!F366&gt;'Raw Data'!C366), 'Raw Data'!G366, 0)</f>
        <v>0</v>
      </c>
    </row>
    <row r="373" spans="1:22" x14ac:dyDescent="0.3">
      <c r="A373">
        <f>IF(AND('Raw Data'!F367&lt;'Raw Data'!C367, 'Raw Data'!L367&gt;'Raw Data'!K367, 'Raw Data'!L367-'Raw Data'!K367&gt;3), 'Raw Data'!J367, 0)</f>
        <v>0</v>
      </c>
      <c r="B373">
        <f>IF(AND('Raw Data'!C367&lt;'Raw Data'!F367, 'Raw Data'!K367&gt;'Raw Data'!L367, 'Raw Data'!K367-'Raw Data'!L367&gt;3), 'Raw Data'!I367, 0)</f>
        <v>0</v>
      </c>
      <c r="C373">
        <f>IF(AND('Raw Data'!F367&lt;'Raw Data'!C367, 'Raw Data'!L367&gt;'Raw Data'!K367, 'Raw Data'!L367-'Raw Data'!K367&lt;4), 'Raw Data'!H367, 0)</f>
        <v>0</v>
      </c>
      <c r="D373">
        <f>IF(AND('Raw Data'!C367&lt;'Raw Data'!F367, 'Raw Data'!K367&gt;'Raw Data'!L367, 'Raw Data'!K367-'Raw Data'!L367&lt;4), 'Raw Data'!G367, 0)</f>
        <v>0</v>
      </c>
      <c r="E373">
        <f>IF(ISBLANK('Raw Data'!J367), 0, IF(AND(4=MATCH(LARGE('Raw Data'!G367:J367, 4), 'Raw Data'!G367:J367, 0), 'Raw Data'!L367-'Raw Data'!K367&gt;3), 'Raw Data'!J367, 0))</f>
        <v>0</v>
      </c>
      <c r="F373">
        <f>IF(ISBLANK('Raw Data'!J367), 0, IF(AND(3=MATCH(LARGE('Raw Data'!G367:J367, 4), 'Raw Data'!G367:J367, 0), 'Raw Data'!K367-'Raw Data'!L367&gt;3), 'Raw Data'!I367, 0))</f>
        <v>0</v>
      </c>
      <c r="G373">
        <f>IF(ISBLANK('Raw Data'!J367), 0, IF(AND(2=MATCH(LARGE('Raw Data'!G367:J367, 4), 'Raw Data'!G367:J367, 0), AND('Raw Data'!L367-'Raw Data'!K367&lt;4, 'Raw Data'!L367-'Raw Data'!K367&gt;0)), 'Raw Data'!H367, 0))</f>
        <v>0</v>
      </c>
      <c r="H373">
        <f>IF(ISBLANK('Raw Data'!J367), 0, IF(AND(1=MATCH(LARGE('Raw Data'!G367:J367, 4), 'Raw Data'!G367:J367, 0), AND('Raw Data'!K367-'Raw Data'!L367&lt;4, 'Raw Data'!K367-'Raw Data'!L367&gt;0)), 'Raw Data'!G367, 0))</f>
        <v>0</v>
      </c>
      <c r="I373">
        <f>IF(ISBLANK('Raw Data'!J367), 0, IF(AND(4=MATCH(LARGE('Raw Data'!G367:J367, 3), 'Raw Data'!G367:J367, 0), 'Raw Data'!L367-'Raw Data'!K367&gt;3), 'Raw Data'!J367, 0))</f>
        <v>0</v>
      </c>
      <c r="J373">
        <f>IF(ISBLANK('Raw Data'!J367), 0, IF(AND(3=MATCH(LARGE('Raw Data'!G367:J367, 3), 'Raw Data'!G367:J367, 0), 'Raw Data'!K367-'Raw Data'!L367&gt;3), 'Raw Data'!I367, 0))</f>
        <v>0</v>
      </c>
      <c r="K373">
        <f>IF(ISBLANK('Raw Data'!J367), 0, IF(AND(2=MATCH(LARGE('Raw Data'!G367:J367, 3), 'Raw Data'!G367:J367, 0), AND('Raw Data'!L367-'Raw Data'!K367&lt;4, 'Raw Data'!L367-'Raw Data'!K367&gt;0)), 'Raw Data'!H367, 0))</f>
        <v>0</v>
      </c>
      <c r="L373">
        <f>IF(ISBLANK('Raw Data'!J367), 0, IF(AND(1=MATCH(LARGE('Raw Data'!G367:J367, 3), 'Raw Data'!G367:J367, 0), AND('Raw Data'!K367-'Raw Data'!L367&lt;4, 'Raw Data'!K367-'Raw Data'!L367&gt;0)), 'Raw Data'!G367, 0))</f>
        <v>0</v>
      </c>
      <c r="M373">
        <f>IF(ISBLANK('Raw Data'!J367), 0, IF(AND(4=MATCH(LARGE('Raw Data'!G367:J367, 2), 'Raw Data'!G367:J367, 0), 'Raw Data'!L367-'Raw Data'!K367&gt;3), 'Raw Data'!J367, 0))</f>
        <v>0</v>
      </c>
      <c r="N373">
        <f>IF(ISBLANK('Raw Data'!J367), 0, IF(AND(3=MATCH(LARGE('Raw Data'!G367:J367, 2), 'Raw Data'!G367:J367, 0), 'Raw Data'!K367-'Raw Data'!L367&gt;3), 'Raw Data'!I367, 0))</f>
        <v>0</v>
      </c>
      <c r="O373">
        <f>IF(ISBLANK('Raw Data'!J367), 0, IF(AND(2=MATCH(LARGE('Raw Data'!G367:J367, 2), 'Raw Data'!G367:J367, 0), AND('Raw Data'!L367-'Raw Data'!K367&lt;4, 'Raw Data'!L367-'Raw Data'!K367&gt;0)), 'Raw Data'!H367, 0))</f>
        <v>0</v>
      </c>
      <c r="P373">
        <f>IF(ISBLANK('Raw Data'!J367), 0, IF(AND(1=MATCH(LARGE('Raw Data'!G367:J367, 2), 'Raw Data'!G367:J367, 0), AND('Raw Data'!K367-'Raw Data'!L367&lt;4, 'Raw Data'!K367-'Raw Data'!L367&gt;0)), 'Raw Data'!G367, 0))</f>
        <v>0</v>
      </c>
      <c r="Q373">
        <f>IF(ISBLANK('Raw Data'!J367), 0, IF(AND(4=MATCH(LARGE('Raw Data'!G367:J367, 1), 'Raw Data'!G367:J367, 0), 'Raw Data'!L367-'Raw Data'!K367&gt;3), 'Raw Data'!J367, 0))</f>
        <v>0</v>
      </c>
      <c r="R373">
        <f>IF(ISBLANK('Raw Data'!J367), 0, IF(AND(3=MATCH(LARGE('Raw Data'!G367:J367, 1), 'Raw Data'!G367:J367, 0), 'Raw Data'!K367-'Raw Data'!L367&gt;3), 'Raw Data'!I367, 0))</f>
        <v>0</v>
      </c>
      <c r="S373">
        <f>IF(AND('Raw Data'!L367-'Raw Data'!K367&gt;4, 'Raw Data'!F367&lt;'Raw Data'!C367), 'Raw Data'!J367, 0)</f>
        <v>0</v>
      </c>
      <c r="T373">
        <f>IF(AND('Raw Data'!K367-'Raw Data'!L367&gt;4, 'Raw Data'!F367&gt;'Raw Data'!C367), 'Raw Data'!I367, 0)</f>
        <v>0</v>
      </c>
      <c r="U373">
        <f>IF(AND('Raw Data'!L367-'Raw Data'!K367&lt;3, 'Raw Data'!L367&gt;'Raw Data'!K367, 'Raw Data'!F367&lt;'Raw Data'!C367), 'Raw Data'!H367, 0)</f>
        <v>0</v>
      </c>
      <c r="V373">
        <f>IF(AND('Raw Data'!L367-'Raw Data'!K367&lt;3, 'Raw Data'!L367&gt;'Raw Data'!K367, 'Raw Data'!F367&gt;'Raw Data'!C367), 'Raw Data'!G367, 0)</f>
        <v>0</v>
      </c>
    </row>
    <row r="374" spans="1:22" x14ac:dyDescent="0.3">
      <c r="A374">
        <f>IF(AND('Raw Data'!F368&lt;'Raw Data'!C368, 'Raw Data'!L368&gt;'Raw Data'!K368, 'Raw Data'!L368-'Raw Data'!K368&gt;3), 'Raw Data'!J368, 0)</f>
        <v>0</v>
      </c>
      <c r="B374">
        <f>IF(AND('Raw Data'!C368&lt;'Raw Data'!F368, 'Raw Data'!K368&gt;'Raw Data'!L368, 'Raw Data'!K368-'Raw Data'!L368&gt;3), 'Raw Data'!I368, 0)</f>
        <v>0</v>
      </c>
      <c r="C374">
        <f>IF(AND('Raw Data'!F368&lt;'Raw Data'!C368, 'Raw Data'!L368&gt;'Raw Data'!K368, 'Raw Data'!L368-'Raw Data'!K368&lt;4), 'Raw Data'!H368, 0)</f>
        <v>0</v>
      </c>
      <c r="D374">
        <f>IF(AND('Raw Data'!C368&lt;'Raw Data'!F368, 'Raw Data'!K368&gt;'Raw Data'!L368, 'Raw Data'!K368-'Raw Data'!L368&lt;4), 'Raw Data'!G368, 0)</f>
        <v>0</v>
      </c>
      <c r="E374">
        <f>IF(ISBLANK('Raw Data'!J368), 0, IF(AND(4=MATCH(LARGE('Raw Data'!G368:J368, 4), 'Raw Data'!G368:J368, 0), 'Raw Data'!L368-'Raw Data'!K368&gt;3), 'Raw Data'!J368, 0))</f>
        <v>0</v>
      </c>
      <c r="F374">
        <f>IF(ISBLANK('Raw Data'!J368), 0, IF(AND(3=MATCH(LARGE('Raw Data'!G368:J368, 4), 'Raw Data'!G368:J368, 0), 'Raw Data'!K368-'Raw Data'!L368&gt;3), 'Raw Data'!I368, 0))</f>
        <v>0</v>
      </c>
      <c r="G374">
        <f>IF(ISBLANK('Raw Data'!J368), 0, IF(AND(2=MATCH(LARGE('Raw Data'!G368:J368, 4), 'Raw Data'!G368:J368, 0), AND('Raw Data'!L368-'Raw Data'!K368&lt;4, 'Raw Data'!L368-'Raw Data'!K368&gt;0)), 'Raw Data'!H368, 0))</f>
        <v>0</v>
      </c>
      <c r="H374">
        <f>IF(ISBLANK('Raw Data'!J368), 0, IF(AND(1=MATCH(LARGE('Raw Data'!G368:J368, 4), 'Raw Data'!G368:J368, 0), AND('Raw Data'!K368-'Raw Data'!L368&lt;4, 'Raw Data'!K368-'Raw Data'!L368&gt;0)), 'Raw Data'!G368, 0))</f>
        <v>0</v>
      </c>
      <c r="I374">
        <f>IF(ISBLANK('Raw Data'!J368), 0, IF(AND(4=MATCH(LARGE('Raw Data'!G368:J368, 3), 'Raw Data'!G368:J368, 0), 'Raw Data'!L368-'Raw Data'!K368&gt;3), 'Raw Data'!J368, 0))</f>
        <v>0</v>
      </c>
      <c r="J374">
        <f>IF(ISBLANK('Raw Data'!J368), 0, IF(AND(3=MATCH(LARGE('Raw Data'!G368:J368, 3), 'Raw Data'!G368:J368, 0), 'Raw Data'!K368-'Raw Data'!L368&gt;3), 'Raw Data'!I368, 0))</f>
        <v>0</v>
      </c>
      <c r="K374">
        <f>IF(ISBLANK('Raw Data'!J368), 0, IF(AND(2=MATCH(LARGE('Raw Data'!G368:J368, 3), 'Raw Data'!G368:J368, 0), AND('Raw Data'!L368-'Raw Data'!K368&lt;4, 'Raw Data'!L368-'Raw Data'!K368&gt;0)), 'Raw Data'!H368, 0))</f>
        <v>0</v>
      </c>
      <c r="L374">
        <f>IF(ISBLANK('Raw Data'!J368), 0, IF(AND(1=MATCH(LARGE('Raw Data'!G368:J368, 3), 'Raw Data'!G368:J368, 0), AND('Raw Data'!K368-'Raw Data'!L368&lt;4, 'Raw Data'!K368-'Raw Data'!L368&gt;0)), 'Raw Data'!G368, 0))</f>
        <v>0</v>
      </c>
      <c r="M374">
        <f>IF(ISBLANK('Raw Data'!J368), 0, IF(AND(4=MATCH(LARGE('Raw Data'!G368:J368, 2), 'Raw Data'!G368:J368, 0), 'Raw Data'!L368-'Raw Data'!K368&gt;3), 'Raw Data'!J368, 0))</f>
        <v>0</v>
      </c>
      <c r="N374">
        <f>IF(ISBLANK('Raw Data'!J368), 0, IF(AND(3=MATCH(LARGE('Raw Data'!G368:J368, 2), 'Raw Data'!G368:J368, 0), 'Raw Data'!K368-'Raw Data'!L368&gt;3), 'Raw Data'!I368, 0))</f>
        <v>0</v>
      </c>
      <c r="O374">
        <f>IF(ISBLANK('Raw Data'!J368), 0, IF(AND(2=MATCH(LARGE('Raw Data'!G368:J368, 2), 'Raw Data'!G368:J368, 0), AND('Raw Data'!L368-'Raw Data'!K368&lt;4, 'Raw Data'!L368-'Raw Data'!K368&gt;0)), 'Raw Data'!H368, 0))</f>
        <v>0</v>
      </c>
      <c r="P374">
        <f>IF(ISBLANK('Raw Data'!J368), 0, IF(AND(1=MATCH(LARGE('Raw Data'!G368:J368, 2), 'Raw Data'!G368:J368, 0), AND('Raw Data'!K368-'Raw Data'!L368&lt;4, 'Raw Data'!K368-'Raw Data'!L368&gt;0)), 'Raw Data'!G368, 0))</f>
        <v>0</v>
      </c>
      <c r="Q374">
        <f>IF(ISBLANK('Raw Data'!J368), 0, IF(AND(4=MATCH(LARGE('Raw Data'!G368:J368, 1), 'Raw Data'!G368:J368, 0), 'Raw Data'!L368-'Raw Data'!K368&gt;3), 'Raw Data'!J368, 0))</f>
        <v>0</v>
      </c>
      <c r="R374">
        <f>IF(ISBLANK('Raw Data'!J368), 0, IF(AND(3=MATCH(LARGE('Raw Data'!G368:J368, 1), 'Raw Data'!G368:J368, 0), 'Raw Data'!K368-'Raw Data'!L368&gt;3), 'Raw Data'!I368, 0))</f>
        <v>0</v>
      </c>
      <c r="S374">
        <f>IF(AND('Raw Data'!L368-'Raw Data'!K368&gt;4, 'Raw Data'!F368&lt;'Raw Data'!C368), 'Raw Data'!J368, 0)</f>
        <v>0</v>
      </c>
      <c r="T374">
        <f>IF(AND('Raw Data'!K368-'Raw Data'!L368&gt;4, 'Raw Data'!F368&gt;'Raw Data'!C368), 'Raw Data'!I368, 0)</f>
        <v>0</v>
      </c>
      <c r="U374">
        <f>IF(AND('Raw Data'!L368-'Raw Data'!K368&lt;3, 'Raw Data'!L368&gt;'Raw Data'!K368, 'Raw Data'!F368&lt;'Raw Data'!C368), 'Raw Data'!H368, 0)</f>
        <v>0</v>
      </c>
      <c r="V374">
        <f>IF(AND('Raw Data'!L368-'Raw Data'!K368&lt;3, 'Raw Data'!L368&gt;'Raw Data'!K368, 'Raw Data'!F368&gt;'Raw Data'!C368), 'Raw Data'!G368, 0)</f>
        <v>0</v>
      </c>
    </row>
    <row r="375" spans="1:22" x14ac:dyDescent="0.3">
      <c r="A375">
        <f>IF(AND('Raw Data'!F369&lt;'Raw Data'!C369, 'Raw Data'!L369&gt;'Raw Data'!K369, 'Raw Data'!L369-'Raw Data'!K369&gt;3), 'Raw Data'!J369, 0)</f>
        <v>0</v>
      </c>
      <c r="B375">
        <f>IF(AND('Raw Data'!C369&lt;'Raw Data'!F369, 'Raw Data'!K369&gt;'Raw Data'!L369, 'Raw Data'!K369-'Raw Data'!L369&gt;3), 'Raw Data'!I369, 0)</f>
        <v>0</v>
      </c>
      <c r="C375">
        <f>IF(AND('Raw Data'!F369&lt;'Raw Data'!C369, 'Raw Data'!L369&gt;'Raw Data'!K369, 'Raw Data'!L369-'Raw Data'!K369&lt;4), 'Raw Data'!H369, 0)</f>
        <v>0</v>
      </c>
      <c r="D375">
        <f>IF(AND('Raw Data'!C369&lt;'Raw Data'!F369, 'Raw Data'!K369&gt;'Raw Data'!L369, 'Raw Data'!K369-'Raw Data'!L369&lt;4), 'Raw Data'!G369, 0)</f>
        <v>0</v>
      </c>
      <c r="E375">
        <f>IF(ISBLANK('Raw Data'!J369), 0, IF(AND(4=MATCH(LARGE('Raw Data'!G369:J369, 4), 'Raw Data'!G369:J369, 0), 'Raw Data'!L369-'Raw Data'!K369&gt;3), 'Raw Data'!J369, 0))</f>
        <v>0</v>
      </c>
      <c r="F375">
        <f>IF(ISBLANK('Raw Data'!J369), 0, IF(AND(3=MATCH(LARGE('Raw Data'!G369:J369, 4), 'Raw Data'!G369:J369, 0), 'Raw Data'!K369-'Raw Data'!L369&gt;3), 'Raw Data'!I369, 0))</f>
        <v>0</v>
      </c>
      <c r="G375">
        <f>IF(ISBLANK('Raw Data'!J369), 0, IF(AND(2=MATCH(LARGE('Raw Data'!G369:J369, 4), 'Raw Data'!G369:J369, 0), AND('Raw Data'!L369-'Raw Data'!K369&lt;4, 'Raw Data'!L369-'Raw Data'!K369&gt;0)), 'Raw Data'!H369, 0))</f>
        <v>0</v>
      </c>
      <c r="H375">
        <f>IF(ISBLANK('Raw Data'!J369), 0, IF(AND(1=MATCH(LARGE('Raw Data'!G369:J369, 4), 'Raw Data'!G369:J369, 0), AND('Raw Data'!K369-'Raw Data'!L369&lt;4, 'Raw Data'!K369-'Raw Data'!L369&gt;0)), 'Raw Data'!G369, 0))</f>
        <v>0</v>
      </c>
      <c r="I375">
        <f>IF(ISBLANK('Raw Data'!J369), 0, IF(AND(4=MATCH(LARGE('Raw Data'!G369:J369, 3), 'Raw Data'!G369:J369, 0), 'Raw Data'!L369-'Raw Data'!K369&gt;3), 'Raw Data'!J369, 0))</f>
        <v>0</v>
      </c>
      <c r="J375">
        <f>IF(ISBLANK('Raw Data'!J369), 0, IF(AND(3=MATCH(LARGE('Raw Data'!G369:J369, 3), 'Raw Data'!G369:J369, 0), 'Raw Data'!K369-'Raw Data'!L369&gt;3), 'Raw Data'!I369, 0))</f>
        <v>0</v>
      </c>
      <c r="K375">
        <f>IF(ISBLANK('Raw Data'!J369), 0, IF(AND(2=MATCH(LARGE('Raw Data'!G369:J369, 3), 'Raw Data'!G369:J369, 0), AND('Raw Data'!L369-'Raw Data'!K369&lt;4, 'Raw Data'!L369-'Raw Data'!K369&gt;0)), 'Raw Data'!H369, 0))</f>
        <v>0</v>
      </c>
      <c r="L375">
        <f>IF(ISBLANK('Raw Data'!J369), 0, IF(AND(1=MATCH(LARGE('Raw Data'!G369:J369, 3), 'Raw Data'!G369:J369, 0), AND('Raw Data'!K369-'Raw Data'!L369&lt;4, 'Raw Data'!K369-'Raw Data'!L369&gt;0)), 'Raw Data'!G369, 0))</f>
        <v>0</v>
      </c>
      <c r="M375">
        <f>IF(ISBLANK('Raw Data'!J369), 0, IF(AND(4=MATCH(LARGE('Raw Data'!G369:J369, 2), 'Raw Data'!G369:J369, 0), 'Raw Data'!L369-'Raw Data'!K369&gt;3), 'Raw Data'!J369, 0))</f>
        <v>0</v>
      </c>
      <c r="N375">
        <f>IF(ISBLANK('Raw Data'!J369), 0, IF(AND(3=MATCH(LARGE('Raw Data'!G369:J369, 2), 'Raw Data'!G369:J369, 0), 'Raw Data'!K369-'Raw Data'!L369&gt;3), 'Raw Data'!I369, 0))</f>
        <v>0</v>
      </c>
      <c r="O375">
        <f>IF(ISBLANK('Raw Data'!J369), 0, IF(AND(2=MATCH(LARGE('Raw Data'!G369:J369, 2), 'Raw Data'!G369:J369, 0), AND('Raw Data'!L369-'Raw Data'!K369&lt;4, 'Raw Data'!L369-'Raw Data'!K369&gt;0)), 'Raw Data'!H369, 0))</f>
        <v>0</v>
      </c>
      <c r="P375">
        <f>IF(ISBLANK('Raw Data'!J369), 0, IF(AND(1=MATCH(LARGE('Raw Data'!G369:J369, 2), 'Raw Data'!G369:J369, 0), AND('Raw Data'!K369-'Raw Data'!L369&lt;4, 'Raw Data'!K369-'Raw Data'!L369&gt;0)), 'Raw Data'!G369, 0))</f>
        <v>0</v>
      </c>
      <c r="Q375">
        <f>IF(ISBLANK('Raw Data'!J369), 0, IF(AND(4=MATCH(LARGE('Raw Data'!G369:J369, 1), 'Raw Data'!G369:J369, 0), 'Raw Data'!L369-'Raw Data'!K369&gt;3), 'Raw Data'!J369, 0))</f>
        <v>0</v>
      </c>
      <c r="R375">
        <f>IF(ISBLANK('Raw Data'!J369), 0, IF(AND(3=MATCH(LARGE('Raw Data'!G369:J369, 1), 'Raw Data'!G369:J369, 0), 'Raw Data'!K369-'Raw Data'!L369&gt;3), 'Raw Data'!I369, 0))</f>
        <v>0</v>
      </c>
      <c r="S375">
        <f>IF(AND('Raw Data'!L369-'Raw Data'!K369&gt;4, 'Raw Data'!F369&lt;'Raw Data'!C369), 'Raw Data'!J369, 0)</f>
        <v>0</v>
      </c>
      <c r="T375">
        <f>IF(AND('Raw Data'!K369-'Raw Data'!L369&gt;4, 'Raw Data'!F369&gt;'Raw Data'!C369), 'Raw Data'!I369, 0)</f>
        <v>0</v>
      </c>
      <c r="U375">
        <f>IF(AND('Raw Data'!L369-'Raw Data'!K369&lt;3, 'Raw Data'!L369&gt;'Raw Data'!K369, 'Raw Data'!F369&lt;'Raw Data'!C369), 'Raw Data'!H369, 0)</f>
        <v>0</v>
      </c>
      <c r="V375">
        <f>IF(AND('Raw Data'!L369-'Raw Data'!K369&lt;3, 'Raw Data'!L369&gt;'Raw Data'!K369, 'Raw Data'!F369&gt;'Raw Data'!C369), 'Raw Data'!G369, 0)</f>
        <v>0</v>
      </c>
    </row>
    <row r="376" spans="1:22" x14ac:dyDescent="0.3">
      <c r="A376">
        <f>IF(AND('Raw Data'!F370&lt;'Raw Data'!C370, 'Raw Data'!L370&gt;'Raw Data'!K370, 'Raw Data'!L370-'Raw Data'!K370&gt;3), 'Raw Data'!J370, 0)</f>
        <v>0</v>
      </c>
      <c r="B376">
        <f>IF(AND('Raw Data'!C370&lt;'Raw Data'!F370, 'Raw Data'!K370&gt;'Raw Data'!L370, 'Raw Data'!K370-'Raw Data'!L370&gt;3), 'Raw Data'!I370, 0)</f>
        <v>0</v>
      </c>
      <c r="C376">
        <f>IF(AND('Raw Data'!F370&lt;'Raw Data'!C370, 'Raw Data'!L370&gt;'Raw Data'!K370, 'Raw Data'!L370-'Raw Data'!K370&lt;4), 'Raw Data'!H370, 0)</f>
        <v>0</v>
      </c>
      <c r="D376">
        <f>IF(AND('Raw Data'!C370&lt;'Raw Data'!F370, 'Raw Data'!K370&gt;'Raw Data'!L370, 'Raw Data'!K370-'Raw Data'!L370&lt;4), 'Raw Data'!G370, 0)</f>
        <v>0</v>
      </c>
      <c r="E376">
        <f>IF(ISBLANK('Raw Data'!J370), 0, IF(AND(4=MATCH(LARGE('Raw Data'!G370:J370, 4), 'Raw Data'!G370:J370, 0), 'Raw Data'!L370-'Raw Data'!K370&gt;3), 'Raw Data'!J370, 0))</f>
        <v>0</v>
      </c>
      <c r="F376">
        <f>IF(ISBLANK('Raw Data'!J370), 0, IF(AND(3=MATCH(LARGE('Raw Data'!G370:J370, 4), 'Raw Data'!G370:J370, 0), 'Raw Data'!K370-'Raw Data'!L370&gt;3), 'Raw Data'!I370, 0))</f>
        <v>0</v>
      </c>
      <c r="G376">
        <f>IF(ISBLANK('Raw Data'!J370), 0, IF(AND(2=MATCH(LARGE('Raw Data'!G370:J370, 4), 'Raw Data'!G370:J370, 0), AND('Raw Data'!L370-'Raw Data'!K370&lt;4, 'Raw Data'!L370-'Raw Data'!K370&gt;0)), 'Raw Data'!H370, 0))</f>
        <v>0</v>
      </c>
      <c r="H376">
        <f>IF(ISBLANK('Raw Data'!J370), 0, IF(AND(1=MATCH(LARGE('Raw Data'!G370:J370, 4), 'Raw Data'!G370:J370, 0), AND('Raw Data'!K370-'Raw Data'!L370&lt;4, 'Raw Data'!K370-'Raw Data'!L370&gt;0)), 'Raw Data'!G370, 0))</f>
        <v>0</v>
      </c>
      <c r="I376">
        <f>IF(ISBLANK('Raw Data'!J370), 0, IF(AND(4=MATCH(LARGE('Raw Data'!G370:J370, 3), 'Raw Data'!G370:J370, 0), 'Raw Data'!L370-'Raw Data'!K370&gt;3), 'Raw Data'!J370, 0))</f>
        <v>0</v>
      </c>
      <c r="J376">
        <f>IF(ISBLANK('Raw Data'!J370), 0, IF(AND(3=MATCH(LARGE('Raw Data'!G370:J370, 3), 'Raw Data'!G370:J370, 0), 'Raw Data'!K370-'Raw Data'!L370&gt;3), 'Raw Data'!I370, 0))</f>
        <v>0</v>
      </c>
      <c r="K376">
        <f>IF(ISBLANK('Raw Data'!J370), 0, IF(AND(2=MATCH(LARGE('Raw Data'!G370:J370, 3), 'Raw Data'!G370:J370, 0), AND('Raw Data'!L370-'Raw Data'!K370&lt;4, 'Raw Data'!L370-'Raw Data'!K370&gt;0)), 'Raw Data'!H370, 0))</f>
        <v>0</v>
      </c>
      <c r="L376">
        <f>IF(ISBLANK('Raw Data'!J370), 0, IF(AND(1=MATCH(LARGE('Raw Data'!G370:J370, 3), 'Raw Data'!G370:J370, 0), AND('Raw Data'!K370-'Raw Data'!L370&lt;4, 'Raw Data'!K370-'Raw Data'!L370&gt;0)), 'Raw Data'!G370, 0))</f>
        <v>0</v>
      </c>
      <c r="M376">
        <f>IF(ISBLANK('Raw Data'!J370), 0, IF(AND(4=MATCH(LARGE('Raw Data'!G370:J370, 2), 'Raw Data'!G370:J370, 0), 'Raw Data'!L370-'Raw Data'!K370&gt;3), 'Raw Data'!J370, 0))</f>
        <v>0</v>
      </c>
      <c r="N376">
        <f>IF(ISBLANK('Raw Data'!J370), 0, IF(AND(3=MATCH(LARGE('Raw Data'!G370:J370, 2), 'Raw Data'!G370:J370, 0), 'Raw Data'!K370-'Raw Data'!L370&gt;3), 'Raw Data'!I370, 0))</f>
        <v>0</v>
      </c>
      <c r="O376">
        <f>IF(ISBLANK('Raw Data'!J370), 0, IF(AND(2=MATCH(LARGE('Raw Data'!G370:J370, 2), 'Raw Data'!G370:J370, 0), AND('Raw Data'!L370-'Raw Data'!K370&lt;4, 'Raw Data'!L370-'Raw Data'!K370&gt;0)), 'Raw Data'!H370, 0))</f>
        <v>0</v>
      </c>
      <c r="P376">
        <f>IF(ISBLANK('Raw Data'!J370), 0, IF(AND(1=MATCH(LARGE('Raw Data'!G370:J370, 2), 'Raw Data'!G370:J370, 0), AND('Raw Data'!K370-'Raw Data'!L370&lt;4, 'Raw Data'!K370-'Raw Data'!L370&gt;0)), 'Raw Data'!G370, 0))</f>
        <v>0</v>
      </c>
      <c r="Q376">
        <f>IF(ISBLANK('Raw Data'!J370), 0, IF(AND(4=MATCH(LARGE('Raw Data'!G370:J370, 1), 'Raw Data'!G370:J370, 0), 'Raw Data'!L370-'Raw Data'!K370&gt;3), 'Raw Data'!J370, 0))</f>
        <v>0</v>
      </c>
      <c r="R376">
        <f>IF(ISBLANK('Raw Data'!J370), 0, IF(AND(3=MATCH(LARGE('Raw Data'!G370:J370, 1), 'Raw Data'!G370:J370, 0), 'Raw Data'!K370-'Raw Data'!L370&gt;3), 'Raw Data'!I370, 0))</f>
        <v>0</v>
      </c>
      <c r="S376">
        <f>IF(AND('Raw Data'!L370-'Raw Data'!K370&gt;4, 'Raw Data'!F370&lt;'Raw Data'!C370), 'Raw Data'!J370, 0)</f>
        <v>0</v>
      </c>
      <c r="T376">
        <f>IF(AND('Raw Data'!K370-'Raw Data'!L370&gt;4, 'Raw Data'!F370&gt;'Raw Data'!C370), 'Raw Data'!I370, 0)</f>
        <v>0</v>
      </c>
      <c r="U376">
        <f>IF(AND('Raw Data'!L370-'Raw Data'!K370&lt;3, 'Raw Data'!L370&gt;'Raw Data'!K370, 'Raw Data'!F370&lt;'Raw Data'!C370), 'Raw Data'!H370, 0)</f>
        <v>0</v>
      </c>
      <c r="V376">
        <f>IF(AND('Raw Data'!L370-'Raw Data'!K370&lt;3, 'Raw Data'!L370&gt;'Raw Data'!K370, 'Raw Data'!F370&gt;'Raw Data'!C370), 'Raw Data'!G370, 0)</f>
        <v>0</v>
      </c>
    </row>
    <row r="377" spans="1:22" x14ac:dyDescent="0.3">
      <c r="A377">
        <f>IF(AND('Raw Data'!F371&lt;'Raw Data'!C371, 'Raw Data'!L371&gt;'Raw Data'!K371, 'Raw Data'!L371-'Raw Data'!K371&gt;3), 'Raw Data'!J371, 0)</f>
        <v>0</v>
      </c>
      <c r="B377">
        <f>IF(AND('Raw Data'!C371&lt;'Raw Data'!F371, 'Raw Data'!K371&gt;'Raw Data'!L371, 'Raw Data'!K371-'Raw Data'!L371&gt;3), 'Raw Data'!I371, 0)</f>
        <v>0</v>
      </c>
      <c r="C377">
        <f>IF(AND('Raw Data'!F371&lt;'Raw Data'!C371, 'Raw Data'!L371&gt;'Raw Data'!K371, 'Raw Data'!L371-'Raw Data'!K371&lt;4), 'Raw Data'!H371, 0)</f>
        <v>0</v>
      </c>
      <c r="D377">
        <f>IF(AND('Raw Data'!C371&lt;'Raw Data'!F371, 'Raw Data'!K371&gt;'Raw Data'!L371, 'Raw Data'!K371-'Raw Data'!L371&lt;4), 'Raw Data'!G371, 0)</f>
        <v>0</v>
      </c>
      <c r="E377">
        <f>IF(ISBLANK('Raw Data'!J371), 0, IF(AND(4=MATCH(LARGE('Raw Data'!G371:J371, 4), 'Raw Data'!G371:J371, 0), 'Raw Data'!L371-'Raw Data'!K371&gt;3), 'Raw Data'!J371, 0))</f>
        <v>0</v>
      </c>
      <c r="F377">
        <f>IF(ISBLANK('Raw Data'!J371), 0, IF(AND(3=MATCH(LARGE('Raw Data'!G371:J371, 4), 'Raw Data'!G371:J371, 0), 'Raw Data'!K371-'Raw Data'!L371&gt;3), 'Raw Data'!I371, 0))</f>
        <v>0</v>
      </c>
      <c r="G377">
        <f>IF(ISBLANK('Raw Data'!J371), 0, IF(AND(2=MATCH(LARGE('Raw Data'!G371:J371, 4), 'Raw Data'!G371:J371, 0), AND('Raw Data'!L371-'Raw Data'!K371&lt;4, 'Raw Data'!L371-'Raw Data'!K371&gt;0)), 'Raw Data'!H371, 0))</f>
        <v>0</v>
      </c>
      <c r="H377">
        <f>IF(ISBLANK('Raw Data'!J371), 0, IF(AND(1=MATCH(LARGE('Raw Data'!G371:J371, 4), 'Raw Data'!G371:J371, 0), AND('Raw Data'!K371-'Raw Data'!L371&lt;4, 'Raw Data'!K371-'Raw Data'!L371&gt;0)), 'Raw Data'!G371, 0))</f>
        <v>0</v>
      </c>
      <c r="I377">
        <f>IF(ISBLANK('Raw Data'!J371), 0, IF(AND(4=MATCH(LARGE('Raw Data'!G371:J371, 3), 'Raw Data'!G371:J371, 0), 'Raw Data'!L371-'Raw Data'!K371&gt;3), 'Raw Data'!J371, 0))</f>
        <v>0</v>
      </c>
      <c r="J377">
        <f>IF(ISBLANK('Raw Data'!J371), 0, IF(AND(3=MATCH(LARGE('Raw Data'!G371:J371, 3), 'Raw Data'!G371:J371, 0), 'Raw Data'!K371-'Raw Data'!L371&gt;3), 'Raw Data'!I371, 0))</f>
        <v>0</v>
      </c>
      <c r="K377">
        <f>IF(ISBLANK('Raw Data'!J371), 0, IF(AND(2=MATCH(LARGE('Raw Data'!G371:J371, 3), 'Raw Data'!G371:J371, 0), AND('Raw Data'!L371-'Raw Data'!K371&lt;4, 'Raw Data'!L371-'Raw Data'!K371&gt;0)), 'Raw Data'!H371, 0))</f>
        <v>0</v>
      </c>
      <c r="L377">
        <f>IF(ISBLANK('Raw Data'!J371), 0, IF(AND(1=MATCH(LARGE('Raw Data'!G371:J371, 3), 'Raw Data'!G371:J371, 0), AND('Raw Data'!K371-'Raw Data'!L371&lt;4, 'Raw Data'!K371-'Raw Data'!L371&gt;0)), 'Raw Data'!G371, 0))</f>
        <v>0</v>
      </c>
      <c r="M377">
        <f>IF(ISBLANK('Raw Data'!J371), 0, IF(AND(4=MATCH(LARGE('Raw Data'!G371:J371, 2), 'Raw Data'!G371:J371, 0), 'Raw Data'!L371-'Raw Data'!K371&gt;3), 'Raw Data'!J371, 0))</f>
        <v>0</v>
      </c>
      <c r="N377">
        <f>IF(ISBLANK('Raw Data'!J371), 0, IF(AND(3=MATCH(LARGE('Raw Data'!G371:J371, 2), 'Raw Data'!G371:J371, 0), 'Raw Data'!K371-'Raw Data'!L371&gt;3), 'Raw Data'!I371, 0))</f>
        <v>0</v>
      </c>
      <c r="O377">
        <f>IF(ISBLANK('Raw Data'!J371), 0, IF(AND(2=MATCH(LARGE('Raw Data'!G371:J371, 2), 'Raw Data'!G371:J371, 0), AND('Raw Data'!L371-'Raw Data'!K371&lt;4, 'Raw Data'!L371-'Raw Data'!K371&gt;0)), 'Raw Data'!H371, 0))</f>
        <v>0</v>
      </c>
      <c r="P377">
        <f>IF(ISBLANK('Raw Data'!J371), 0, IF(AND(1=MATCH(LARGE('Raw Data'!G371:J371, 2), 'Raw Data'!G371:J371, 0), AND('Raw Data'!K371-'Raw Data'!L371&lt;4, 'Raw Data'!K371-'Raw Data'!L371&gt;0)), 'Raw Data'!G371, 0))</f>
        <v>0</v>
      </c>
      <c r="Q377">
        <f>IF(ISBLANK('Raw Data'!J371), 0, IF(AND(4=MATCH(LARGE('Raw Data'!G371:J371, 1), 'Raw Data'!G371:J371, 0), 'Raw Data'!L371-'Raw Data'!K371&gt;3), 'Raw Data'!J371, 0))</f>
        <v>0</v>
      </c>
      <c r="R377">
        <f>IF(ISBLANK('Raw Data'!J371), 0, IF(AND(3=MATCH(LARGE('Raw Data'!G371:J371, 1), 'Raw Data'!G371:J371, 0), 'Raw Data'!K371-'Raw Data'!L371&gt;3), 'Raw Data'!I371, 0))</f>
        <v>0</v>
      </c>
      <c r="S377">
        <f>IF(AND('Raw Data'!L371-'Raw Data'!K371&gt;4, 'Raw Data'!F371&lt;'Raw Data'!C371), 'Raw Data'!J371, 0)</f>
        <v>0</v>
      </c>
      <c r="T377">
        <f>IF(AND('Raw Data'!K371-'Raw Data'!L371&gt;4, 'Raw Data'!F371&gt;'Raw Data'!C371), 'Raw Data'!I371, 0)</f>
        <v>0</v>
      </c>
      <c r="U377">
        <f>IF(AND('Raw Data'!L371-'Raw Data'!K371&lt;3, 'Raw Data'!L371&gt;'Raw Data'!K371, 'Raw Data'!F371&lt;'Raw Data'!C371), 'Raw Data'!H371, 0)</f>
        <v>0</v>
      </c>
      <c r="V377">
        <f>IF(AND('Raw Data'!L371-'Raw Data'!K371&lt;3, 'Raw Data'!L371&gt;'Raw Data'!K371, 'Raw Data'!F371&gt;'Raw Data'!C371), 'Raw Data'!G371, 0)</f>
        <v>0</v>
      </c>
    </row>
    <row r="378" spans="1:22" x14ac:dyDescent="0.3">
      <c r="A378">
        <f>IF(AND('Raw Data'!F372&lt;'Raw Data'!C372, 'Raw Data'!L372&gt;'Raw Data'!K372, 'Raw Data'!L372-'Raw Data'!K372&gt;3), 'Raw Data'!J372, 0)</f>
        <v>0</v>
      </c>
      <c r="B378">
        <f>IF(AND('Raw Data'!C372&lt;'Raw Data'!F372, 'Raw Data'!K372&gt;'Raw Data'!L372, 'Raw Data'!K372-'Raw Data'!L372&gt;3), 'Raw Data'!I372, 0)</f>
        <v>0</v>
      </c>
      <c r="C378">
        <f>IF(AND('Raw Data'!F372&lt;'Raw Data'!C372, 'Raw Data'!L372&gt;'Raw Data'!K372, 'Raw Data'!L372-'Raw Data'!K372&lt;4), 'Raw Data'!H372, 0)</f>
        <v>0</v>
      </c>
      <c r="D378">
        <f>IF(AND('Raw Data'!C372&lt;'Raw Data'!F372, 'Raw Data'!K372&gt;'Raw Data'!L372, 'Raw Data'!K372-'Raw Data'!L372&lt;4), 'Raw Data'!G372, 0)</f>
        <v>0</v>
      </c>
      <c r="E378">
        <f>IF(ISBLANK('Raw Data'!J372), 0, IF(AND(4=MATCH(LARGE('Raw Data'!G372:J372, 4), 'Raw Data'!G372:J372, 0), 'Raw Data'!L372-'Raw Data'!K372&gt;3), 'Raw Data'!J372, 0))</f>
        <v>0</v>
      </c>
      <c r="F378">
        <f>IF(ISBLANK('Raw Data'!J372), 0, IF(AND(3=MATCH(LARGE('Raw Data'!G372:J372, 4), 'Raw Data'!G372:J372, 0), 'Raw Data'!K372-'Raw Data'!L372&gt;3), 'Raw Data'!I372, 0))</f>
        <v>0</v>
      </c>
      <c r="G378">
        <f>IF(ISBLANK('Raw Data'!J372), 0, IF(AND(2=MATCH(LARGE('Raw Data'!G372:J372, 4), 'Raw Data'!G372:J372, 0), AND('Raw Data'!L372-'Raw Data'!K372&lt;4, 'Raw Data'!L372-'Raw Data'!K372&gt;0)), 'Raw Data'!H372, 0))</f>
        <v>0</v>
      </c>
      <c r="H378">
        <f>IF(ISBLANK('Raw Data'!J372), 0, IF(AND(1=MATCH(LARGE('Raw Data'!G372:J372, 4), 'Raw Data'!G372:J372, 0), AND('Raw Data'!K372-'Raw Data'!L372&lt;4, 'Raw Data'!K372-'Raw Data'!L372&gt;0)), 'Raw Data'!G372, 0))</f>
        <v>0</v>
      </c>
      <c r="I378">
        <f>IF(ISBLANK('Raw Data'!J372), 0, IF(AND(4=MATCH(LARGE('Raw Data'!G372:J372, 3), 'Raw Data'!G372:J372, 0), 'Raw Data'!L372-'Raw Data'!K372&gt;3), 'Raw Data'!J372, 0))</f>
        <v>0</v>
      </c>
      <c r="J378">
        <f>IF(ISBLANK('Raw Data'!J372), 0, IF(AND(3=MATCH(LARGE('Raw Data'!G372:J372, 3), 'Raw Data'!G372:J372, 0), 'Raw Data'!K372-'Raw Data'!L372&gt;3), 'Raw Data'!I372, 0))</f>
        <v>0</v>
      </c>
      <c r="K378">
        <f>IF(ISBLANK('Raw Data'!J372), 0, IF(AND(2=MATCH(LARGE('Raw Data'!G372:J372, 3), 'Raw Data'!G372:J372, 0), AND('Raw Data'!L372-'Raw Data'!K372&lt;4, 'Raw Data'!L372-'Raw Data'!K372&gt;0)), 'Raw Data'!H372, 0))</f>
        <v>0</v>
      </c>
      <c r="L378">
        <f>IF(ISBLANK('Raw Data'!J372), 0, IF(AND(1=MATCH(LARGE('Raw Data'!G372:J372, 3), 'Raw Data'!G372:J372, 0), AND('Raw Data'!K372-'Raw Data'!L372&lt;4, 'Raw Data'!K372-'Raw Data'!L372&gt;0)), 'Raw Data'!G372, 0))</f>
        <v>0</v>
      </c>
      <c r="M378">
        <f>IF(ISBLANK('Raw Data'!J372), 0, IF(AND(4=MATCH(LARGE('Raw Data'!G372:J372, 2), 'Raw Data'!G372:J372, 0), 'Raw Data'!L372-'Raw Data'!K372&gt;3), 'Raw Data'!J372, 0))</f>
        <v>0</v>
      </c>
      <c r="N378">
        <f>IF(ISBLANK('Raw Data'!J372), 0, IF(AND(3=MATCH(LARGE('Raw Data'!G372:J372, 2), 'Raw Data'!G372:J372, 0), 'Raw Data'!K372-'Raw Data'!L372&gt;3), 'Raw Data'!I372, 0))</f>
        <v>0</v>
      </c>
      <c r="O378">
        <f>IF(ISBLANK('Raw Data'!J372), 0, IF(AND(2=MATCH(LARGE('Raw Data'!G372:J372, 2), 'Raw Data'!G372:J372, 0), AND('Raw Data'!L372-'Raw Data'!K372&lt;4, 'Raw Data'!L372-'Raw Data'!K372&gt;0)), 'Raw Data'!H372, 0))</f>
        <v>0</v>
      </c>
      <c r="P378">
        <f>IF(ISBLANK('Raw Data'!J372), 0, IF(AND(1=MATCH(LARGE('Raw Data'!G372:J372, 2), 'Raw Data'!G372:J372, 0), AND('Raw Data'!K372-'Raw Data'!L372&lt;4, 'Raw Data'!K372-'Raw Data'!L372&gt;0)), 'Raw Data'!G372, 0))</f>
        <v>0</v>
      </c>
      <c r="Q378">
        <f>IF(ISBLANK('Raw Data'!J372), 0, IF(AND(4=MATCH(LARGE('Raw Data'!G372:J372, 1), 'Raw Data'!G372:J372, 0), 'Raw Data'!L372-'Raw Data'!K372&gt;3), 'Raw Data'!J372, 0))</f>
        <v>0</v>
      </c>
      <c r="R378">
        <f>IF(ISBLANK('Raw Data'!J372), 0, IF(AND(3=MATCH(LARGE('Raw Data'!G372:J372, 1), 'Raw Data'!G372:J372, 0), 'Raw Data'!K372-'Raw Data'!L372&gt;3), 'Raw Data'!I372, 0))</f>
        <v>0</v>
      </c>
      <c r="S378">
        <f>IF(AND('Raw Data'!L372-'Raw Data'!K372&gt;4, 'Raw Data'!F372&lt;'Raw Data'!C372), 'Raw Data'!J372, 0)</f>
        <v>0</v>
      </c>
      <c r="T378">
        <f>IF(AND('Raw Data'!K372-'Raw Data'!L372&gt;4, 'Raw Data'!F372&gt;'Raw Data'!C372), 'Raw Data'!I372, 0)</f>
        <v>0</v>
      </c>
      <c r="U378">
        <f>IF(AND('Raw Data'!L372-'Raw Data'!K372&lt;3, 'Raw Data'!L372&gt;'Raw Data'!K372, 'Raw Data'!F372&lt;'Raw Data'!C372), 'Raw Data'!H372, 0)</f>
        <v>0</v>
      </c>
      <c r="V378">
        <f>IF(AND('Raw Data'!L372-'Raw Data'!K372&lt;3, 'Raw Data'!L372&gt;'Raw Data'!K372, 'Raw Data'!F372&gt;'Raw Data'!C372), 'Raw Data'!G372, 0)</f>
        <v>0</v>
      </c>
    </row>
    <row r="379" spans="1:22" x14ac:dyDescent="0.3">
      <c r="A379">
        <f>IF(AND('Raw Data'!F373&lt;'Raw Data'!C373, 'Raw Data'!L373&gt;'Raw Data'!K373, 'Raw Data'!L373-'Raw Data'!K373&gt;3), 'Raw Data'!J373, 0)</f>
        <v>0</v>
      </c>
      <c r="B379">
        <f>IF(AND('Raw Data'!C373&lt;'Raw Data'!F373, 'Raw Data'!K373&gt;'Raw Data'!L373, 'Raw Data'!K373-'Raw Data'!L373&gt;3), 'Raw Data'!I373, 0)</f>
        <v>0</v>
      </c>
      <c r="C379">
        <f>IF(AND('Raw Data'!F373&lt;'Raw Data'!C373, 'Raw Data'!L373&gt;'Raw Data'!K373, 'Raw Data'!L373-'Raw Data'!K373&lt;4), 'Raw Data'!H373, 0)</f>
        <v>0</v>
      </c>
      <c r="D379">
        <f>IF(AND('Raw Data'!C373&lt;'Raw Data'!F373, 'Raw Data'!K373&gt;'Raw Data'!L373, 'Raw Data'!K373-'Raw Data'!L373&lt;4), 'Raw Data'!G373, 0)</f>
        <v>0</v>
      </c>
      <c r="E379">
        <f>IF(ISBLANK('Raw Data'!J373), 0, IF(AND(4=MATCH(LARGE('Raw Data'!G373:J373, 4), 'Raw Data'!G373:J373, 0), 'Raw Data'!L373-'Raw Data'!K373&gt;3), 'Raw Data'!J373, 0))</f>
        <v>0</v>
      </c>
      <c r="F379">
        <f>IF(ISBLANK('Raw Data'!J373), 0, IF(AND(3=MATCH(LARGE('Raw Data'!G373:J373, 4), 'Raw Data'!G373:J373, 0), 'Raw Data'!K373-'Raw Data'!L373&gt;3), 'Raw Data'!I373, 0))</f>
        <v>0</v>
      </c>
      <c r="G379">
        <f>IF(ISBLANK('Raw Data'!J373), 0, IF(AND(2=MATCH(LARGE('Raw Data'!G373:J373, 4), 'Raw Data'!G373:J373, 0), AND('Raw Data'!L373-'Raw Data'!K373&lt;4, 'Raw Data'!L373-'Raw Data'!K373&gt;0)), 'Raw Data'!H373, 0))</f>
        <v>0</v>
      </c>
      <c r="H379">
        <f>IF(ISBLANK('Raw Data'!J373), 0, IF(AND(1=MATCH(LARGE('Raw Data'!G373:J373, 4), 'Raw Data'!G373:J373, 0), AND('Raw Data'!K373-'Raw Data'!L373&lt;4, 'Raw Data'!K373-'Raw Data'!L373&gt;0)), 'Raw Data'!G373, 0))</f>
        <v>0</v>
      </c>
      <c r="I379">
        <f>IF(ISBLANK('Raw Data'!J373), 0, IF(AND(4=MATCH(LARGE('Raw Data'!G373:J373, 3), 'Raw Data'!G373:J373, 0), 'Raw Data'!L373-'Raw Data'!K373&gt;3), 'Raw Data'!J373, 0))</f>
        <v>0</v>
      </c>
      <c r="J379">
        <f>IF(ISBLANK('Raw Data'!J373), 0, IF(AND(3=MATCH(LARGE('Raw Data'!G373:J373, 3), 'Raw Data'!G373:J373, 0), 'Raw Data'!K373-'Raw Data'!L373&gt;3), 'Raw Data'!I373, 0))</f>
        <v>0</v>
      </c>
      <c r="K379">
        <f>IF(ISBLANK('Raw Data'!J373), 0, IF(AND(2=MATCH(LARGE('Raw Data'!G373:J373, 3), 'Raw Data'!G373:J373, 0), AND('Raw Data'!L373-'Raw Data'!K373&lt;4, 'Raw Data'!L373-'Raw Data'!K373&gt;0)), 'Raw Data'!H373, 0))</f>
        <v>0</v>
      </c>
      <c r="L379">
        <f>IF(ISBLANK('Raw Data'!J373), 0, IF(AND(1=MATCH(LARGE('Raw Data'!G373:J373, 3), 'Raw Data'!G373:J373, 0), AND('Raw Data'!K373-'Raw Data'!L373&lt;4, 'Raw Data'!K373-'Raw Data'!L373&gt;0)), 'Raw Data'!G373, 0))</f>
        <v>0</v>
      </c>
      <c r="M379">
        <f>IF(ISBLANK('Raw Data'!J373), 0, IF(AND(4=MATCH(LARGE('Raw Data'!G373:J373, 2), 'Raw Data'!G373:J373, 0), 'Raw Data'!L373-'Raw Data'!K373&gt;3), 'Raw Data'!J373, 0))</f>
        <v>0</v>
      </c>
      <c r="N379">
        <f>IF(ISBLANK('Raw Data'!J373), 0, IF(AND(3=MATCH(LARGE('Raw Data'!G373:J373, 2), 'Raw Data'!G373:J373, 0), 'Raw Data'!K373-'Raw Data'!L373&gt;3), 'Raw Data'!I373, 0))</f>
        <v>0</v>
      </c>
      <c r="O379">
        <f>IF(ISBLANK('Raw Data'!J373), 0, IF(AND(2=MATCH(LARGE('Raw Data'!G373:J373, 2), 'Raw Data'!G373:J373, 0), AND('Raw Data'!L373-'Raw Data'!K373&lt;4, 'Raw Data'!L373-'Raw Data'!K373&gt;0)), 'Raw Data'!H373, 0))</f>
        <v>0</v>
      </c>
      <c r="P379">
        <f>IF(ISBLANK('Raw Data'!J373), 0, IF(AND(1=MATCH(LARGE('Raw Data'!G373:J373, 2), 'Raw Data'!G373:J373, 0), AND('Raw Data'!K373-'Raw Data'!L373&lt;4, 'Raw Data'!K373-'Raw Data'!L373&gt;0)), 'Raw Data'!G373, 0))</f>
        <v>0</v>
      </c>
      <c r="Q379">
        <f>IF(ISBLANK('Raw Data'!J373), 0, IF(AND(4=MATCH(LARGE('Raw Data'!G373:J373, 1), 'Raw Data'!G373:J373, 0), 'Raw Data'!L373-'Raw Data'!K373&gt;3), 'Raw Data'!J373, 0))</f>
        <v>0</v>
      </c>
      <c r="R379">
        <f>IF(ISBLANK('Raw Data'!J373), 0, IF(AND(3=MATCH(LARGE('Raw Data'!G373:J373, 1), 'Raw Data'!G373:J373, 0), 'Raw Data'!K373-'Raw Data'!L373&gt;3), 'Raw Data'!I373, 0))</f>
        <v>0</v>
      </c>
      <c r="S379">
        <f>IF(AND('Raw Data'!L373-'Raw Data'!K373&gt;4, 'Raw Data'!F373&lt;'Raw Data'!C373), 'Raw Data'!J373, 0)</f>
        <v>0</v>
      </c>
      <c r="T379">
        <f>IF(AND('Raw Data'!K373-'Raw Data'!L373&gt;4, 'Raw Data'!F373&gt;'Raw Data'!C373), 'Raw Data'!I373, 0)</f>
        <v>0</v>
      </c>
      <c r="U379">
        <f>IF(AND('Raw Data'!L373-'Raw Data'!K373&lt;3, 'Raw Data'!L373&gt;'Raw Data'!K373, 'Raw Data'!F373&lt;'Raw Data'!C373), 'Raw Data'!H373, 0)</f>
        <v>0</v>
      </c>
      <c r="V379">
        <f>IF(AND('Raw Data'!L373-'Raw Data'!K373&lt;3, 'Raw Data'!L373&gt;'Raw Data'!K373, 'Raw Data'!F373&gt;'Raw Data'!C373), 'Raw Data'!G373, 0)</f>
        <v>0</v>
      </c>
    </row>
    <row r="380" spans="1:22" x14ac:dyDescent="0.3">
      <c r="A380">
        <f>IF(AND('Raw Data'!F374&lt;'Raw Data'!C374, 'Raw Data'!L374&gt;'Raw Data'!K374, 'Raw Data'!L374-'Raw Data'!K374&gt;3), 'Raw Data'!J374, 0)</f>
        <v>0</v>
      </c>
      <c r="B380">
        <f>IF(AND('Raw Data'!C374&lt;'Raw Data'!F374, 'Raw Data'!K374&gt;'Raw Data'!L374, 'Raw Data'!K374-'Raw Data'!L374&gt;3), 'Raw Data'!I374, 0)</f>
        <v>0</v>
      </c>
      <c r="C380">
        <f>IF(AND('Raw Data'!F374&lt;'Raw Data'!C374, 'Raw Data'!L374&gt;'Raw Data'!K374, 'Raw Data'!L374-'Raw Data'!K374&lt;4), 'Raw Data'!H374, 0)</f>
        <v>0</v>
      </c>
      <c r="D380">
        <f>IF(AND('Raw Data'!C374&lt;'Raw Data'!F374, 'Raw Data'!K374&gt;'Raw Data'!L374, 'Raw Data'!K374-'Raw Data'!L374&lt;4), 'Raw Data'!G374, 0)</f>
        <v>0</v>
      </c>
      <c r="E380">
        <f>IF(ISBLANK('Raw Data'!J374), 0, IF(AND(4=MATCH(LARGE('Raw Data'!G374:J374, 4), 'Raw Data'!G374:J374, 0), 'Raw Data'!L374-'Raw Data'!K374&gt;3), 'Raw Data'!J374, 0))</f>
        <v>0</v>
      </c>
      <c r="F380">
        <f>IF(ISBLANK('Raw Data'!J374), 0, IF(AND(3=MATCH(LARGE('Raw Data'!G374:J374, 4), 'Raw Data'!G374:J374, 0), 'Raw Data'!K374-'Raw Data'!L374&gt;3), 'Raw Data'!I374, 0))</f>
        <v>0</v>
      </c>
      <c r="G380">
        <f>IF(ISBLANK('Raw Data'!J374), 0, IF(AND(2=MATCH(LARGE('Raw Data'!G374:J374, 4), 'Raw Data'!G374:J374, 0), AND('Raw Data'!L374-'Raw Data'!K374&lt;4, 'Raw Data'!L374-'Raw Data'!K374&gt;0)), 'Raw Data'!H374, 0))</f>
        <v>0</v>
      </c>
      <c r="H380">
        <f>IF(ISBLANK('Raw Data'!J374), 0, IF(AND(1=MATCH(LARGE('Raw Data'!G374:J374, 4), 'Raw Data'!G374:J374, 0), AND('Raw Data'!K374-'Raw Data'!L374&lt;4, 'Raw Data'!K374-'Raw Data'!L374&gt;0)), 'Raw Data'!G374, 0))</f>
        <v>0</v>
      </c>
      <c r="I380">
        <f>IF(ISBLANK('Raw Data'!J374), 0, IF(AND(4=MATCH(LARGE('Raw Data'!G374:J374, 3), 'Raw Data'!G374:J374, 0), 'Raw Data'!L374-'Raw Data'!K374&gt;3), 'Raw Data'!J374, 0))</f>
        <v>0</v>
      </c>
      <c r="J380">
        <f>IF(ISBLANK('Raw Data'!J374), 0, IF(AND(3=MATCH(LARGE('Raw Data'!G374:J374, 3), 'Raw Data'!G374:J374, 0), 'Raw Data'!K374-'Raw Data'!L374&gt;3), 'Raw Data'!I374, 0))</f>
        <v>0</v>
      </c>
      <c r="K380">
        <f>IF(ISBLANK('Raw Data'!J374), 0, IF(AND(2=MATCH(LARGE('Raw Data'!G374:J374, 3), 'Raw Data'!G374:J374, 0), AND('Raw Data'!L374-'Raw Data'!K374&lt;4, 'Raw Data'!L374-'Raw Data'!K374&gt;0)), 'Raw Data'!H374, 0))</f>
        <v>0</v>
      </c>
      <c r="L380">
        <f>IF(ISBLANK('Raw Data'!J374), 0, IF(AND(1=MATCH(LARGE('Raw Data'!G374:J374, 3), 'Raw Data'!G374:J374, 0), AND('Raw Data'!K374-'Raw Data'!L374&lt;4, 'Raw Data'!K374-'Raw Data'!L374&gt;0)), 'Raw Data'!G374, 0))</f>
        <v>0</v>
      </c>
      <c r="M380">
        <f>IF(ISBLANK('Raw Data'!J374), 0, IF(AND(4=MATCH(LARGE('Raw Data'!G374:J374, 2), 'Raw Data'!G374:J374, 0), 'Raw Data'!L374-'Raw Data'!K374&gt;3), 'Raw Data'!J374, 0))</f>
        <v>0</v>
      </c>
      <c r="N380">
        <f>IF(ISBLANK('Raw Data'!J374), 0, IF(AND(3=MATCH(LARGE('Raw Data'!G374:J374, 2), 'Raw Data'!G374:J374, 0), 'Raw Data'!K374-'Raw Data'!L374&gt;3), 'Raw Data'!I374, 0))</f>
        <v>0</v>
      </c>
      <c r="O380">
        <f>IF(ISBLANK('Raw Data'!J374), 0, IF(AND(2=MATCH(LARGE('Raw Data'!G374:J374, 2), 'Raw Data'!G374:J374, 0), AND('Raw Data'!L374-'Raw Data'!K374&lt;4, 'Raw Data'!L374-'Raw Data'!K374&gt;0)), 'Raw Data'!H374, 0))</f>
        <v>0</v>
      </c>
      <c r="P380">
        <f>IF(ISBLANK('Raw Data'!J374), 0, IF(AND(1=MATCH(LARGE('Raw Data'!G374:J374, 2), 'Raw Data'!G374:J374, 0), AND('Raw Data'!K374-'Raw Data'!L374&lt;4, 'Raw Data'!K374-'Raw Data'!L374&gt;0)), 'Raw Data'!G374, 0))</f>
        <v>0</v>
      </c>
      <c r="Q380">
        <f>IF(ISBLANK('Raw Data'!J374), 0, IF(AND(4=MATCH(LARGE('Raw Data'!G374:J374, 1), 'Raw Data'!G374:J374, 0), 'Raw Data'!L374-'Raw Data'!K374&gt;3), 'Raw Data'!J374, 0))</f>
        <v>0</v>
      </c>
      <c r="R380">
        <f>IF(ISBLANK('Raw Data'!J374), 0, IF(AND(3=MATCH(LARGE('Raw Data'!G374:J374, 1), 'Raw Data'!G374:J374, 0), 'Raw Data'!K374-'Raw Data'!L374&gt;3), 'Raw Data'!I374, 0))</f>
        <v>0</v>
      </c>
      <c r="S380">
        <f>IF(AND('Raw Data'!L374-'Raw Data'!K374&gt;4, 'Raw Data'!F374&lt;'Raw Data'!C374), 'Raw Data'!J374, 0)</f>
        <v>0</v>
      </c>
      <c r="T380">
        <f>IF(AND('Raw Data'!K374-'Raw Data'!L374&gt;4, 'Raw Data'!F374&gt;'Raw Data'!C374), 'Raw Data'!I374, 0)</f>
        <v>0</v>
      </c>
      <c r="U380">
        <f>IF(AND('Raw Data'!L374-'Raw Data'!K374&lt;3, 'Raw Data'!L374&gt;'Raw Data'!K374, 'Raw Data'!F374&lt;'Raw Data'!C374), 'Raw Data'!H374, 0)</f>
        <v>0</v>
      </c>
      <c r="V380">
        <f>IF(AND('Raw Data'!L374-'Raw Data'!K374&lt;3, 'Raw Data'!L374&gt;'Raw Data'!K374, 'Raw Data'!F374&gt;'Raw Data'!C374), 'Raw Data'!G374, 0)</f>
        <v>0</v>
      </c>
    </row>
    <row r="381" spans="1:22" x14ac:dyDescent="0.3">
      <c r="A381">
        <f>IF(AND('Raw Data'!F375&lt;'Raw Data'!C375, 'Raw Data'!L375&gt;'Raw Data'!K375, 'Raw Data'!L375-'Raw Data'!K375&gt;3), 'Raw Data'!J375, 0)</f>
        <v>0</v>
      </c>
      <c r="B381">
        <f>IF(AND('Raw Data'!C375&lt;'Raw Data'!F375, 'Raw Data'!K375&gt;'Raw Data'!L375, 'Raw Data'!K375-'Raw Data'!L375&gt;3), 'Raw Data'!I375, 0)</f>
        <v>0</v>
      </c>
      <c r="C381">
        <f>IF(AND('Raw Data'!F375&lt;'Raw Data'!C375, 'Raw Data'!L375&gt;'Raw Data'!K375, 'Raw Data'!L375-'Raw Data'!K375&lt;4), 'Raw Data'!H375, 0)</f>
        <v>0</v>
      </c>
      <c r="D381">
        <f>IF(AND('Raw Data'!C375&lt;'Raw Data'!F375, 'Raw Data'!K375&gt;'Raw Data'!L375, 'Raw Data'!K375-'Raw Data'!L375&lt;4), 'Raw Data'!G375, 0)</f>
        <v>0</v>
      </c>
      <c r="E381">
        <f>IF(ISBLANK('Raw Data'!J375), 0, IF(AND(4=MATCH(LARGE('Raw Data'!G375:J375, 4), 'Raw Data'!G375:J375, 0), 'Raw Data'!L375-'Raw Data'!K375&gt;3), 'Raw Data'!J375, 0))</f>
        <v>0</v>
      </c>
      <c r="F381">
        <f>IF(ISBLANK('Raw Data'!J375), 0, IF(AND(3=MATCH(LARGE('Raw Data'!G375:J375, 4), 'Raw Data'!G375:J375, 0), 'Raw Data'!K375-'Raw Data'!L375&gt;3), 'Raw Data'!I375, 0))</f>
        <v>0</v>
      </c>
      <c r="G381">
        <f>IF(ISBLANK('Raw Data'!J375), 0, IF(AND(2=MATCH(LARGE('Raw Data'!G375:J375, 4), 'Raw Data'!G375:J375, 0), AND('Raw Data'!L375-'Raw Data'!K375&lt;4, 'Raw Data'!L375-'Raw Data'!K375&gt;0)), 'Raw Data'!H375, 0))</f>
        <v>0</v>
      </c>
      <c r="H381">
        <f>IF(ISBLANK('Raw Data'!J375), 0, IF(AND(1=MATCH(LARGE('Raw Data'!G375:J375, 4), 'Raw Data'!G375:J375, 0), AND('Raw Data'!K375-'Raw Data'!L375&lt;4, 'Raw Data'!K375-'Raw Data'!L375&gt;0)), 'Raw Data'!G375, 0))</f>
        <v>0</v>
      </c>
      <c r="I381">
        <f>IF(ISBLANK('Raw Data'!J375), 0, IF(AND(4=MATCH(LARGE('Raw Data'!G375:J375, 3), 'Raw Data'!G375:J375, 0), 'Raw Data'!L375-'Raw Data'!K375&gt;3), 'Raw Data'!J375, 0))</f>
        <v>0</v>
      </c>
      <c r="J381">
        <f>IF(ISBLANK('Raw Data'!J375), 0, IF(AND(3=MATCH(LARGE('Raw Data'!G375:J375, 3), 'Raw Data'!G375:J375, 0), 'Raw Data'!K375-'Raw Data'!L375&gt;3), 'Raw Data'!I375, 0))</f>
        <v>0</v>
      </c>
      <c r="K381">
        <f>IF(ISBLANK('Raw Data'!J375), 0, IF(AND(2=MATCH(LARGE('Raw Data'!G375:J375, 3), 'Raw Data'!G375:J375, 0), AND('Raw Data'!L375-'Raw Data'!K375&lt;4, 'Raw Data'!L375-'Raw Data'!K375&gt;0)), 'Raw Data'!H375, 0))</f>
        <v>0</v>
      </c>
      <c r="L381">
        <f>IF(ISBLANK('Raw Data'!J375), 0, IF(AND(1=MATCH(LARGE('Raw Data'!G375:J375, 3), 'Raw Data'!G375:J375, 0), AND('Raw Data'!K375-'Raw Data'!L375&lt;4, 'Raw Data'!K375-'Raw Data'!L375&gt;0)), 'Raw Data'!G375, 0))</f>
        <v>0</v>
      </c>
      <c r="M381">
        <f>IF(ISBLANK('Raw Data'!J375), 0, IF(AND(4=MATCH(LARGE('Raw Data'!G375:J375, 2), 'Raw Data'!G375:J375, 0), 'Raw Data'!L375-'Raw Data'!K375&gt;3), 'Raw Data'!J375, 0))</f>
        <v>0</v>
      </c>
      <c r="N381">
        <f>IF(ISBLANK('Raw Data'!J375), 0, IF(AND(3=MATCH(LARGE('Raw Data'!G375:J375, 2), 'Raw Data'!G375:J375, 0), 'Raw Data'!K375-'Raw Data'!L375&gt;3), 'Raw Data'!I375, 0))</f>
        <v>0</v>
      </c>
      <c r="O381">
        <f>IF(ISBLANK('Raw Data'!J375), 0, IF(AND(2=MATCH(LARGE('Raw Data'!G375:J375, 2), 'Raw Data'!G375:J375, 0), AND('Raw Data'!L375-'Raw Data'!K375&lt;4, 'Raw Data'!L375-'Raw Data'!K375&gt;0)), 'Raw Data'!H375, 0))</f>
        <v>0</v>
      </c>
      <c r="P381">
        <f>IF(ISBLANK('Raw Data'!J375), 0, IF(AND(1=MATCH(LARGE('Raw Data'!G375:J375, 2), 'Raw Data'!G375:J375, 0), AND('Raw Data'!K375-'Raw Data'!L375&lt;4, 'Raw Data'!K375-'Raw Data'!L375&gt;0)), 'Raw Data'!G375, 0))</f>
        <v>0</v>
      </c>
      <c r="Q381">
        <f>IF(ISBLANK('Raw Data'!J375), 0, IF(AND(4=MATCH(LARGE('Raw Data'!G375:J375, 1), 'Raw Data'!G375:J375, 0), 'Raw Data'!L375-'Raw Data'!K375&gt;3), 'Raw Data'!J375, 0))</f>
        <v>0</v>
      </c>
      <c r="R381">
        <f>IF(ISBLANK('Raw Data'!J375), 0, IF(AND(3=MATCH(LARGE('Raw Data'!G375:J375, 1), 'Raw Data'!G375:J375, 0), 'Raw Data'!K375-'Raw Data'!L375&gt;3), 'Raw Data'!I375, 0))</f>
        <v>0</v>
      </c>
      <c r="S381">
        <f>IF(AND('Raw Data'!L375-'Raw Data'!K375&gt;4, 'Raw Data'!F375&lt;'Raw Data'!C375), 'Raw Data'!J375, 0)</f>
        <v>0</v>
      </c>
      <c r="T381">
        <f>IF(AND('Raw Data'!K375-'Raw Data'!L375&gt;4, 'Raw Data'!F375&gt;'Raw Data'!C375), 'Raw Data'!I375, 0)</f>
        <v>0</v>
      </c>
      <c r="U381">
        <f>IF(AND('Raw Data'!L375-'Raw Data'!K375&lt;3, 'Raw Data'!L375&gt;'Raw Data'!K375, 'Raw Data'!F375&lt;'Raw Data'!C375), 'Raw Data'!H375, 0)</f>
        <v>0</v>
      </c>
      <c r="V381">
        <f>IF(AND('Raw Data'!L375-'Raw Data'!K375&lt;3, 'Raw Data'!L375&gt;'Raw Data'!K375, 'Raw Data'!F375&gt;'Raw Data'!C375), 'Raw Data'!G375, 0)</f>
        <v>0</v>
      </c>
    </row>
    <row r="382" spans="1:22" x14ac:dyDescent="0.3">
      <c r="A382">
        <f>IF(AND('Raw Data'!F376&lt;'Raw Data'!C376, 'Raw Data'!L376&gt;'Raw Data'!K376, 'Raw Data'!L376-'Raw Data'!K376&gt;3), 'Raw Data'!J376, 0)</f>
        <v>0</v>
      </c>
      <c r="B382">
        <f>IF(AND('Raw Data'!C376&lt;'Raw Data'!F376, 'Raw Data'!K376&gt;'Raw Data'!L376, 'Raw Data'!K376-'Raw Data'!L376&gt;3), 'Raw Data'!I376, 0)</f>
        <v>0</v>
      </c>
      <c r="C382">
        <f>IF(AND('Raw Data'!F376&lt;'Raw Data'!C376, 'Raw Data'!L376&gt;'Raw Data'!K376, 'Raw Data'!L376-'Raw Data'!K376&lt;4), 'Raw Data'!H376, 0)</f>
        <v>0</v>
      </c>
      <c r="D382">
        <f>IF(AND('Raw Data'!C376&lt;'Raw Data'!F376, 'Raw Data'!K376&gt;'Raw Data'!L376, 'Raw Data'!K376-'Raw Data'!L376&lt;4), 'Raw Data'!G376, 0)</f>
        <v>0</v>
      </c>
      <c r="E382">
        <f>IF(ISBLANK('Raw Data'!J376), 0, IF(AND(4=MATCH(LARGE('Raw Data'!G376:J376, 4), 'Raw Data'!G376:J376, 0), 'Raw Data'!L376-'Raw Data'!K376&gt;3), 'Raw Data'!J376, 0))</f>
        <v>0</v>
      </c>
      <c r="F382">
        <f>IF(ISBLANK('Raw Data'!J376), 0, IF(AND(3=MATCH(LARGE('Raw Data'!G376:J376, 4), 'Raw Data'!G376:J376, 0), 'Raw Data'!K376-'Raw Data'!L376&gt;3), 'Raw Data'!I376, 0))</f>
        <v>0</v>
      </c>
      <c r="G382">
        <f>IF(ISBLANK('Raw Data'!J376), 0, IF(AND(2=MATCH(LARGE('Raw Data'!G376:J376, 4), 'Raw Data'!G376:J376, 0), AND('Raw Data'!L376-'Raw Data'!K376&lt;4, 'Raw Data'!L376-'Raw Data'!K376&gt;0)), 'Raw Data'!H376, 0))</f>
        <v>0</v>
      </c>
      <c r="H382">
        <f>IF(ISBLANK('Raw Data'!J376), 0, IF(AND(1=MATCH(LARGE('Raw Data'!G376:J376, 4), 'Raw Data'!G376:J376, 0), AND('Raw Data'!K376-'Raw Data'!L376&lt;4, 'Raw Data'!K376-'Raw Data'!L376&gt;0)), 'Raw Data'!G376, 0))</f>
        <v>0</v>
      </c>
      <c r="I382">
        <f>IF(ISBLANK('Raw Data'!J376), 0, IF(AND(4=MATCH(LARGE('Raw Data'!G376:J376, 3), 'Raw Data'!G376:J376, 0), 'Raw Data'!L376-'Raw Data'!K376&gt;3), 'Raw Data'!J376, 0))</f>
        <v>0</v>
      </c>
      <c r="J382">
        <f>IF(ISBLANK('Raw Data'!J376), 0, IF(AND(3=MATCH(LARGE('Raw Data'!G376:J376, 3), 'Raw Data'!G376:J376, 0), 'Raw Data'!K376-'Raw Data'!L376&gt;3), 'Raw Data'!I376, 0))</f>
        <v>0</v>
      </c>
      <c r="K382">
        <f>IF(ISBLANK('Raw Data'!J376), 0, IF(AND(2=MATCH(LARGE('Raw Data'!G376:J376, 3), 'Raw Data'!G376:J376, 0), AND('Raw Data'!L376-'Raw Data'!K376&lt;4, 'Raw Data'!L376-'Raw Data'!K376&gt;0)), 'Raw Data'!H376, 0))</f>
        <v>0</v>
      </c>
      <c r="L382">
        <f>IF(ISBLANK('Raw Data'!J376), 0, IF(AND(1=MATCH(LARGE('Raw Data'!G376:J376, 3), 'Raw Data'!G376:J376, 0), AND('Raw Data'!K376-'Raw Data'!L376&lt;4, 'Raw Data'!K376-'Raw Data'!L376&gt;0)), 'Raw Data'!G376, 0))</f>
        <v>0</v>
      </c>
      <c r="M382">
        <f>IF(ISBLANK('Raw Data'!J376), 0, IF(AND(4=MATCH(LARGE('Raw Data'!G376:J376, 2), 'Raw Data'!G376:J376, 0), 'Raw Data'!L376-'Raw Data'!K376&gt;3), 'Raw Data'!J376, 0))</f>
        <v>0</v>
      </c>
      <c r="N382">
        <f>IF(ISBLANK('Raw Data'!J376), 0, IF(AND(3=MATCH(LARGE('Raw Data'!G376:J376, 2), 'Raw Data'!G376:J376, 0), 'Raw Data'!K376-'Raw Data'!L376&gt;3), 'Raw Data'!I376, 0))</f>
        <v>0</v>
      </c>
      <c r="O382">
        <f>IF(ISBLANK('Raw Data'!J376), 0, IF(AND(2=MATCH(LARGE('Raw Data'!G376:J376, 2), 'Raw Data'!G376:J376, 0), AND('Raw Data'!L376-'Raw Data'!K376&lt;4, 'Raw Data'!L376-'Raw Data'!K376&gt;0)), 'Raw Data'!H376, 0))</f>
        <v>0</v>
      </c>
      <c r="P382">
        <f>IF(ISBLANK('Raw Data'!J376), 0, IF(AND(1=MATCH(LARGE('Raw Data'!G376:J376, 2), 'Raw Data'!G376:J376, 0), AND('Raw Data'!K376-'Raw Data'!L376&lt;4, 'Raw Data'!K376-'Raw Data'!L376&gt;0)), 'Raw Data'!G376, 0))</f>
        <v>0</v>
      </c>
      <c r="Q382">
        <f>IF(ISBLANK('Raw Data'!J376), 0, IF(AND(4=MATCH(LARGE('Raw Data'!G376:J376, 1), 'Raw Data'!G376:J376, 0), 'Raw Data'!L376-'Raw Data'!K376&gt;3), 'Raw Data'!J376, 0))</f>
        <v>0</v>
      </c>
      <c r="R382">
        <f>IF(ISBLANK('Raw Data'!J376), 0, IF(AND(3=MATCH(LARGE('Raw Data'!G376:J376, 1), 'Raw Data'!G376:J376, 0), 'Raw Data'!K376-'Raw Data'!L376&gt;3), 'Raw Data'!I376, 0))</f>
        <v>0</v>
      </c>
      <c r="S382">
        <f>IF(AND('Raw Data'!L376-'Raw Data'!K376&gt;4, 'Raw Data'!F376&lt;'Raw Data'!C376), 'Raw Data'!J376, 0)</f>
        <v>0</v>
      </c>
      <c r="T382">
        <f>IF(AND('Raw Data'!K376-'Raw Data'!L376&gt;4, 'Raw Data'!F376&gt;'Raw Data'!C376), 'Raw Data'!I376, 0)</f>
        <v>0</v>
      </c>
      <c r="U382">
        <f>IF(AND('Raw Data'!L376-'Raw Data'!K376&lt;3, 'Raw Data'!L376&gt;'Raw Data'!K376, 'Raw Data'!F376&lt;'Raw Data'!C376), 'Raw Data'!H376, 0)</f>
        <v>0</v>
      </c>
      <c r="V382">
        <f>IF(AND('Raw Data'!L376-'Raw Data'!K376&lt;3, 'Raw Data'!L376&gt;'Raw Data'!K376, 'Raw Data'!F376&gt;'Raw Data'!C376), 'Raw Data'!G376, 0)</f>
        <v>0</v>
      </c>
    </row>
    <row r="383" spans="1:22" x14ac:dyDescent="0.3">
      <c r="A383">
        <f>IF(AND('Raw Data'!F377&lt;'Raw Data'!C377, 'Raw Data'!L377&gt;'Raw Data'!K377, 'Raw Data'!L377-'Raw Data'!K377&gt;3), 'Raw Data'!J377, 0)</f>
        <v>0</v>
      </c>
      <c r="B383">
        <f>IF(AND('Raw Data'!C377&lt;'Raw Data'!F377, 'Raw Data'!K377&gt;'Raw Data'!L377, 'Raw Data'!K377-'Raw Data'!L377&gt;3), 'Raw Data'!I377, 0)</f>
        <v>0</v>
      </c>
      <c r="C383">
        <f>IF(AND('Raw Data'!F377&lt;'Raw Data'!C377, 'Raw Data'!L377&gt;'Raw Data'!K377, 'Raw Data'!L377-'Raw Data'!K377&lt;4), 'Raw Data'!H377, 0)</f>
        <v>0</v>
      </c>
      <c r="D383">
        <f>IF(AND('Raw Data'!C377&lt;'Raw Data'!F377, 'Raw Data'!K377&gt;'Raw Data'!L377, 'Raw Data'!K377-'Raw Data'!L377&lt;4), 'Raw Data'!G377, 0)</f>
        <v>0</v>
      </c>
      <c r="E383">
        <f>IF(ISBLANK('Raw Data'!J377), 0, IF(AND(4=MATCH(LARGE('Raw Data'!G377:J377, 4), 'Raw Data'!G377:J377, 0), 'Raw Data'!L377-'Raw Data'!K377&gt;3), 'Raw Data'!J377, 0))</f>
        <v>0</v>
      </c>
      <c r="F383">
        <f>IF(ISBLANK('Raw Data'!J377), 0, IF(AND(3=MATCH(LARGE('Raw Data'!G377:J377, 4), 'Raw Data'!G377:J377, 0), 'Raw Data'!K377-'Raw Data'!L377&gt;3), 'Raw Data'!I377, 0))</f>
        <v>0</v>
      </c>
      <c r="G383">
        <f>IF(ISBLANK('Raw Data'!J377), 0, IF(AND(2=MATCH(LARGE('Raw Data'!G377:J377, 4), 'Raw Data'!G377:J377, 0), AND('Raw Data'!L377-'Raw Data'!K377&lt;4, 'Raw Data'!L377-'Raw Data'!K377&gt;0)), 'Raw Data'!H377, 0))</f>
        <v>0</v>
      </c>
      <c r="H383">
        <f>IF(ISBLANK('Raw Data'!J377), 0, IF(AND(1=MATCH(LARGE('Raw Data'!G377:J377, 4), 'Raw Data'!G377:J377, 0), AND('Raw Data'!K377-'Raw Data'!L377&lt;4, 'Raw Data'!K377-'Raw Data'!L377&gt;0)), 'Raw Data'!G377, 0))</f>
        <v>0</v>
      </c>
      <c r="I383">
        <f>IF(ISBLANK('Raw Data'!J377), 0, IF(AND(4=MATCH(LARGE('Raw Data'!G377:J377, 3), 'Raw Data'!G377:J377, 0), 'Raw Data'!L377-'Raw Data'!K377&gt;3), 'Raw Data'!J377, 0))</f>
        <v>0</v>
      </c>
      <c r="J383">
        <f>IF(ISBLANK('Raw Data'!J377), 0, IF(AND(3=MATCH(LARGE('Raw Data'!G377:J377, 3), 'Raw Data'!G377:J377, 0), 'Raw Data'!K377-'Raw Data'!L377&gt;3), 'Raw Data'!I377, 0))</f>
        <v>0</v>
      </c>
      <c r="K383">
        <f>IF(ISBLANK('Raw Data'!J377), 0, IF(AND(2=MATCH(LARGE('Raw Data'!G377:J377, 3), 'Raw Data'!G377:J377, 0), AND('Raw Data'!L377-'Raw Data'!K377&lt;4, 'Raw Data'!L377-'Raw Data'!K377&gt;0)), 'Raw Data'!H377, 0))</f>
        <v>0</v>
      </c>
      <c r="L383">
        <f>IF(ISBLANK('Raw Data'!J377), 0, IF(AND(1=MATCH(LARGE('Raw Data'!G377:J377, 3), 'Raw Data'!G377:J377, 0), AND('Raw Data'!K377-'Raw Data'!L377&lt;4, 'Raw Data'!K377-'Raw Data'!L377&gt;0)), 'Raw Data'!G377, 0))</f>
        <v>0</v>
      </c>
      <c r="M383">
        <f>IF(ISBLANK('Raw Data'!J377), 0, IF(AND(4=MATCH(LARGE('Raw Data'!G377:J377, 2), 'Raw Data'!G377:J377, 0), 'Raw Data'!L377-'Raw Data'!K377&gt;3), 'Raw Data'!J377, 0))</f>
        <v>0</v>
      </c>
      <c r="N383">
        <f>IF(ISBLANK('Raw Data'!J377), 0, IF(AND(3=MATCH(LARGE('Raw Data'!G377:J377, 2), 'Raw Data'!G377:J377, 0), 'Raw Data'!K377-'Raw Data'!L377&gt;3), 'Raw Data'!I377, 0))</f>
        <v>0</v>
      </c>
      <c r="O383">
        <f>IF(ISBLANK('Raw Data'!J377), 0, IF(AND(2=MATCH(LARGE('Raw Data'!G377:J377, 2), 'Raw Data'!G377:J377, 0), AND('Raw Data'!L377-'Raw Data'!K377&lt;4, 'Raw Data'!L377-'Raw Data'!K377&gt;0)), 'Raw Data'!H377, 0))</f>
        <v>0</v>
      </c>
      <c r="P383">
        <f>IF(ISBLANK('Raw Data'!J377), 0, IF(AND(1=MATCH(LARGE('Raw Data'!G377:J377, 2), 'Raw Data'!G377:J377, 0), AND('Raw Data'!K377-'Raw Data'!L377&lt;4, 'Raw Data'!K377-'Raw Data'!L377&gt;0)), 'Raw Data'!G377, 0))</f>
        <v>0</v>
      </c>
      <c r="Q383">
        <f>IF(ISBLANK('Raw Data'!J377), 0, IF(AND(4=MATCH(LARGE('Raw Data'!G377:J377, 1), 'Raw Data'!G377:J377, 0), 'Raw Data'!L377-'Raw Data'!K377&gt;3), 'Raw Data'!J377, 0))</f>
        <v>0</v>
      </c>
      <c r="R383">
        <f>IF(ISBLANK('Raw Data'!J377), 0, IF(AND(3=MATCH(LARGE('Raw Data'!G377:J377, 1), 'Raw Data'!G377:J377, 0), 'Raw Data'!K377-'Raw Data'!L377&gt;3), 'Raw Data'!I377, 0))</f>
        <v>0</v>
      </c>
      <c r="S383">
        <f>IF(AND('Raw Data'!L377-'Raw Data'!K377&gt;4, 'Raw Data'!F377&lt;'Raw Data'!C377), 'Raw Data'!J377, 0)</f>
        <v>0</v>
      </c>
      <c r="T383">
        <f>IF(AND('Raw Data'!K377-'Raw Data'!L377&gt;4, 'Raw Data'!F377&gt;'Raw Data'!C377), 'Raw Data'!I377, 0)</f>
        <v>0</v>
      </c>
      <c r="U383">
        <f>IF(AND('Raw Data'!L377-'Raw Data'!K377&lt;3, 'Raw Data'!L377&gt;'Raw Data'!K377, 'Raw Data'!F377&lt;'Raw Data'!C377), 'Raw Data'!H377, 0)</f>
        <v>0</v>
      </c>
      <c r="V383">
        <f>IF(AND('Raw Data'!L377-'Raw Data'!K377&lt;3, 'Raw Data'!L377&gt;'Raw Data'!K377, 'Raw Data'!F377&gt;'Raw Data'!C377), 'Raw Data'!G377, 0)</f>
        <v>0</v>
      </c>
    </row>
    <row r="384" spans="1:22" x14ac:dyDescent="0.3">
      <c r="A384">
        <f>IF(AND('Raw Data'!F378&lt;'Raw Data'!C378, 'Raw Data'!L378&gt;'Raw Data'!K378, 'Raw Data'!L378-'Raw Data'!K378&gt;3), 'Raw Data'!J378, 0)</f>
        <v>0</v>
      </c>
      <c r="B384">
        <f>IF(AND('Raw Data'!C378&lt;'Raw Data'!F378, 'Raw Data'!K378&gt;'Raw Data'!L378, 'Raw Data'!K378-'Raw Data'!L378&gt;3), 'Raw Data'!I378, 0)</f>
        <v>0</v>
      </c>
      <c r="C384">
        <f>IF(AND('Raw Data'!F378&lt;'Raw Data'!C378, 'Raw Data'!L378&gt;'Raw Data'!K378, 'Raw Data'!L378-'Raw Data'!K378&lt;4), 'Raw Data'!H378, 0)</f>
        <v>0</v>
      </c>
      <c r="D384">
        <f>IF(AND('Raw Data'!C378&lt;'Raw Data'!F378, 'Raw Data'!K378&gt;'Raw Data'!L378, 'Raw Data'!K378-'Raw Data'!L378&lt;4), 'Raw Data'!G378, 0)</f>
        <v>0</v>
      </c>
      <c r="E384">
        <f>IF(ISBLANK('Raw Data'!J378), 0, IF(AND(4=MATCH(LARGE('Raw Data'!G378:J378, 4), 'Raw Data'!G378:J378, 0), 'Raw Data'!L378-'Raw Data'!K378&gt;3), 'Raw Data'!J378, 0))</f>
        <v>0</v>
      </c>
      <c r="F384">
        <f>IF(ISBLANK('Raw Data'!J378), 0, IF(AND(3=MATCH(LARGE('Raw Data'!G378:J378, 4), 'Raw Data'!G378:J378, 0), 'Raw Data'!K378-'Raw Data'!L378&gt;3), 'Raw Data'!I378, 0))</f>
        <v>0</v>
      </c>
      <c r="G384">
        <f>IF(ISBLANK('Raw Data'!J378), 0, IF(AND(2=MATCH(LARGE('Raw Data'!G378:J378, 4), 'Raw Data'!G378:J378, 0), AND('Raw Data'!L378-'Raw Data'!K378&lt;4, 'Raw Data'!L378-'Raw Data'!K378&gt;0)), 'Raw Data'!H378, 0))</f>
        <v>0</v>
      </c>
      <c r="H384">
        <f>IF(ISBLANK('Raw Data'!J378), 0, IF(AND(1=MATCH(LARGE('Raw Data'!G378:J378, 4), 'Raw Data'!G378:J378, 0), AND('Raw Data'!K378-'Raw Data'!L378&lt;4, 'Raw Data'!K378-'Raw Data'!L378&gt;0)), 'Raw Data'!G378, 0))</f>
        <v>0</v>
      </c>
      <c r="I384">
        <f>IF(ISBLANK('Raw Data'!J378), 0, IF(AND(4=MATCH(LARGE('Raw Data'!G378:J378, 3), 'Raw Data'!G378:J378, 0), 'Raw Data'!L378-'Raw Data'!K378&gt;3), 'Raw Data'!J378, 0))</f>
        <v>0</v>
      </c>
      <c r="J384">
        <f>IF(ISBLANK('Raw Data'!J378), 0, IF(AND(3=MATCH(LARGE('Raw Data'!G378:J378, 3), 'Raw Data'!G378:J378, 0), 'Raw Data'!K378-'Raw Data'!L378&gt;3), 'Raw Data'!I378, 0))</f>
        <v>0</v>
      </c>
      <c r="K384">
        <f>IF(ISBLANK('Raw Data'!J378), 0, IF(AND(2=MATCH(LARGE('Raw Data'!G378:J378, 3), 'Raw Data'!G378:J378, 0), AND('Raw Data'!L378-'Raw Data'!K378&lt;4, 'Raw Data'!L378-'Raw Data'!K378&gt;0)), 'Raw Data'!H378, 0))</f>
        <v>0</v>
      </c>
      <c r="L384">
        <f>IF(ISBLANK('Raw Data'!J378), 0, IF(AND(1=MATCH(LARGE('Raw Data'!G378:J378, 3), 'Raw Data'!G378:J378, 0), AND('Raw Data'!K378-'Raw Data'!L378&lt;4, 'Raw Data'!K378-'Raw Data'!L378&gt;0)), 'Raw Data'!G378, 0))</f>
        <v>0</v>
      </c>
      <c r="M384">
        <f>IF(ISBLANK('Raw Data'!J378), 0, IF(AND(4=MATCH(LARGE('Raw Data'!G378:J378, 2), 'Raw Data'!G378:J378, 0), 'Raw Data'!L378-'Raw Data'!K378&gt;3), 'Raw Data'!J378, 0))</f>
        <v>0</v>
      </c>
      <c r="N384">
        <f>IF(ISBLANK('Raw Data'!J378), 0, IF(AND(3=MATCH(LARGE('Raw Data'!G378:J378, 2), 'Raw Data'!G378:J378, 0), 'Raw Data'!K378-'Raw Data'!L378&gt;3), 'Raw Data'!I378, 0))</f>
        <v>0</v>
      </c>
      <c r="O384">
        <f>IF(ISBLANK('Raw Data'!J378), 0, IF(AND(2=MATCH(LARGE('Raw Data'!G378:J378, 2), 'Raw Data'!G378:J378, 0), AND('Raw Data'!L378-'Raw Data'!K378&lt;4, 'Raw Data'!L378-'Raw Data'!K378&gt;0)), 'Raw Data'!H378, 0))</f>
        <v>0</v>
      </c>
      <c r="P384">
        <f>IF(ISBLANK('Raw Data'!J378), 0, IF(AND(1=MATCH(LARGE('Raw Data'!G378:J378, 2), 'Raw Data'!G378:J378, 0), AND('Raw Data'!K378-'Raw Data'!L378&lt;4, 'Raw Data'!K378-'Raw Data'!L378&gt;0)), 'Raw Data'!G378, 0))</f>
        <v>0</v>
      </c>
      <c r="Q384">
        <f>IF(ISBLANK('Raw Data'!J378), 0, IF(AND(4=MATCH(LARGE('Raw Data'!G378:J378, 1), 'Raw Data'!G378:J378, 0), 'Raw Data'!L378-'Raw Data'!K378&gt;3), 'Raw Data'!J378, 0))</f>
        <v>0</v>
      </c>
      <c r="R384">
        <f>IF(ISBLANK('Raw Data'!J378), 0, IF(AND(3=MATCH(LARGE('Raw Data'!G378:J378, 1), 'Raw Data'!G378:J378, 0), 'Raw Data'!K378-'Raw Data'!L378&gt;3), 'Raw Data'!I378, 0))</f>
        <v>0</v>
      </c>
      <c r="S384">
        <f>IF(AND('Raw Data'!L378-'Raw Data'!K378&gt;4, 'Raw Data'!F378&lt;'Raw Data'!C378), 'Raw Data'!J378, 0)</f>
        <v>0</v>
      </c>
      <c r="T384">
        <f>IF(AND('Raw Data'!K378-'Raw Data'!L378&gt;4, 'Raw Data'!F378&gt;'Raw Data'!C378), 'Raw Data'!I378, 0)</f>
        <v>0</v>
      </c>
      <c r="U384">
        <f>IF(AND('Raw Data'!L378-'Raw Data'!K378&lt;3, 'Raw Data'!L378&gt;'Raw Data'!K378, 'Raw Data'!F378&lt;'Raw Data'!C378), 'Raw Data'!H378, 0)</f>
        <v>0</v>
      </c>
      <c r="V384">
        <f>IF(AND('Raw Data'!L378-'Raw Data'!K378&lt;3, 'Raw Data'!L378&gt;'Raw Data'!K378, 'Raw Data'!F378&gt;'Raw Data'!C378), 'Raw Data'!G378, 0)</f>
        <v>0</v>
      </c>
    </row>
    <row r="385" spans="1:22" x14ac:dyDescent="0.3">
      <c r="A385">
        <f>IF(AND('Raw Data'!F379&lt;'Raw Data'!C379, 'Raw Data'!L379&gt;'Raw Data'!K379, 'Raw Data'!L379-'Raw Data'!K379&gt;3), 'Raw Data'!J379, 0)</f>
        <v>0</v>
      </c>
      <c r="B385">
        <f>IF(AND('Raw Data'!C379&lt;'Raw Data'!F379, 'Raw Data'!K379&gt;'Raw Data'!L379, 'Raw Data'!K379-'Raw Data'!L379&gt;3), 'Raw Data'!I379, 0)</f>
        <v>0</v>
      </c>
      <c r="C385">
        <f>IF(AND('Raw Data'!F379&lt;'Raw Data'!C379, 'Raw Data'!L379&gt;'Raw Data'!K379, 'Raw Data'!L379-'Raw Data'!K379&lt;4), 'Raw Data'!H379, 0)</f>
        <v>0</v>
      </c>
      <c r="D385">
        <f>IF(AND('Raw Data'!C379&lt;'Raw Data'!F379, 'Raw Data'!K379&gt;'Raw Data'!L379, 'Raw Data'!K379-'Raw Data'!L379&lt;4), 'Raw Data'!G379, 0)</f>
        <v>0</v>
      </c>
      <c r="E385">
        <f>IF(ISBLANK('Raw Data'!J379), 0, IF(AND(4=MATCH(LARGE('Raw Data'!G379:J379, 4), 'Raw Data'!G379:J379, 0), 'Raw Data'!L379-'Raw Data'!K379&gt;3), 'Raw Data'!J379, 0))</f>
        <v>0</v>
      </c>
      <c r="F385">
        <f>IF(ISBLANK('Raw Data'!J379), 0, IF(AND(3=MATCH(LARGE('Raw Data'!G379:J379, 4), 'Raw Data'!G379:J379, 0), 'Raw Data'!K379-'Raw Data'!L379&gt;3), 'Raw Data'!I379, 0))</f>
        <v>0</v>
      </c>
      <c r="G385">
        <f>IF(ISBLANK('Raw Data'!J379), 0, IF(AND(2=MATCH(LARGE('Raw Data'!G379:J379, 4), 'Raw Data'!G379:J379, 0), AND('Raw Data'!L379-'Raw Data'!K379&lt;4, 'Raw Data'!L379-'Raw Data'!K379&gt;0)), 'Raw Data'!H379, 0))</f>
        <v>0</v>
      </c>
      <c r="H385">
        <f>IF(ISBLANK('Raw Data'!J379), 0, IF(AND(1=MATCH(LARGE('Raw Data'!G379:J379, 4), 'Raw Data'!G379:J379, 0), AND('Raw Data'!K379-'Raw Data'!L379&lt;4, 'Raw Data'!K379-'Raw Data'!L379&gt;0)), 'Raw Data'!G379, 0))</f>
        <v>0</v>
      </c>
      <c r="I385">
        <f>IF(ISBLANK('Raw Data'!J379), 0, IF(AND(4=MATCH(LARGE('Raw Data'!G379:J379, 3), 'Raw Data'!G379:J379, 0), 'Raw Data'!L379-'Raw Data'!K379&gt;3), 'Raw Data'!J379, 0))</f>
        <v>0</v>
      </c>
      <c r="J385">
        <f>IF(ISBLANK('Raw Data'!J379), 0, IF(AND(3=MATCH(LARGE('Raw Data'!G379:J379, 3), 'Raw Data'!G379:J379, 0), 'Raw Data'!K379-'Raw Data'!L379&gt;3), 'Raw Data'!I379, 0))</f>
        <v>0</v>
      </c>
      <c r="K385">
        <f>IF(ISBLANK('Raw Data'!J379), 0, IF(AND(2=MATCH(LARGE('Raw Data'!G379:J379, 3), 'Raw Data'!G379:J379, 0), AND('Raw Data'!L379-'Raw Data'!K379&lt;4, 'Raw Data'!L379-'Raw Data'!K379&gt;0)), 'Raw Data'!H379, 0))</f>
        <v>0</v>
      </c>
      <c r="L385">
        <f>IF(ISBLANK('Raw Data'!J379), 0, IF(AND(1=MATCH(LARGE('Raw Data'!G379:J379, 3), 'Raw Data'!G379:J379, 0), AND('Raw Data'!K379-'Raw Data'!L379&lt;4, 'Raw Data'!K379-'Raw Data'!L379&gt;0)), 'Raw Data'!G379, 0))</f>
        <v>0</v>
      </c>
      <c r="M385">
        <f>IF(ISBLANK('Raw Data'!J379), 0, IF(AND(4=MATCH(LARGE('Raw Data'!G379:J379, 2), 'Raw Data'!G379:J379, 0), 'Raw Data'!L379-'Raw Data'!K379&gt;3), 'Raw Data'!J379, 0))</f>
        <v>0</v>
      </c>
      <c r="N385">
        <f>IF(ISBLANK('Raw Data'!J379), 0, IF(AND(3=MATCH(LARGE('Raw Data'!G379:J379, 2), 'Raw Data'!G379:J379, 0), 'Raw Data'!K379-'Raw Data'!L379&gt;3), 'Raw Data'!I379, 0))</f>
        <v>0</v>
      </c>
      <c r="O385">
        <f>IF(ISBLANK('Raw Data'!J379), 0, IF(AND(2=MATCH(LARGE('Raw Data'!G379:J379, 2), 'Raw Data'!G379:J379, 0), AND('Raw Data'!L379-'Raw Data'!K379&lt;4, 'Raw Data'!L379-'Raw Data'!K379&gt;0)), 'Raw Data'!H379, 0))</f>
        <v>0</v>
      </c>
      <c r="P385">
        <f>IF(ISBLANK('Raw Data'!J379), 0, IF(AND(1=MATCH(LARGE('Raw Data'!G379:J379, 2), 'Raw Data'!G379:J379, 0), AND('Raw Data'!K379-'Raw Data'!L379&lt;4, 'Raw Data'!K379-'Raw Data'!L379&gt;0)), 'Raw Data'!G379, 0))</f>
        <v>0</v>
      </c>
      <c r="Q385">
        <f>IF(ISBLANK('Raw Data'!J379), 0, IF(AND(4=MATCH(LARGE('Raw Data'!G379:J379, 1), 'Raw Data'!G379:J379, 0), 'Raw Data'!L379-'Raw Data'!K379&gt;3), 'Raw Data'!J379, 0))</f>
        <v>0</v>
      </c>
      <c r="R385">
        <f>IF(ISBLANK('Raw Data'!J379), 0, IF(AND(3=MATCH(LARGE('Raw Data'!G379:J379, 1), 'Raw Data'!G379:J379, 0), 'Raw Data'!K379-'Raw Data'!L379&gt;3), 'Raw Data'!I379, 0))</f>
        <v>0</v>
      </c>
      <c r="S385">
        <f>IF(AND('Raw Data'!L379-'Raw Data'!K379&gt;4, 'Raw Data'!F379&lt;'Raw Data'!C379), 'Raw Data'!J379, 0)</f>
        <v>0</v>
      </c>
      <c r="T385">
        <f>IF(AND('Raw Data'!K379-'Raw Data'!L379&gt;4, 'Raw Data'!F379&gt;'Raw Data'!C379), 'Raw Data'!I379, 0)</f>
        <v>0</v>
      </c>
      <c r="U385">
        <f>IF(AND('Raw Data'!L379-'Raw Data'!K379&lt;3, 'Raw Data'!L379&gt;'Raw Data'!K379, 'Raw Data'!F379&lt;'Raw Data'!C379), 'Raw Data'!H379, 0)</f>
        <v>0</v>
      </c>
      <c r="V385">
        <f>IF(AND('Raw Data'!L379-'Raw Data'!K379&lt;3, 'Raw Data'!L379&gt;'Raw Data'!K379, 'Raw Data'!F379&gt;'Raw Data'!C379), 'Raw Data'!G379, 0)</f>
        <v>0</v>
      </c>
    </row>
    <row r="386" spans="1:22" x14ac:dyDescent="0.3">
      <c r="A386">
        <f>IF(AND('Raw Data'!F380&lt;'Raw Data'!C380, 'Raw Data'!L380&gt;'Raw Data'!K380, 'Raw Data'!L380-'Raw Data'!K380&gt;3), 'Raw Data'!J380, 0)</f>
        <v>0</v>
      </c>
      <c r="B386">
        <f>IF(AND('Raw Data'!C380&lt;'Raw Data'!F380, 'Raw Data'!K380&gt;'Raw Data'!L380, 'Raw Data'!K380-'Raw Data'!L380&gt;3), 'Raw Data'!I380, 0)</f>
        <v>0</v>
      </c>
      <c r="C386">
        <f>IF(AND('Raw Data'!F380&lt;'Raw Data'!C380, 'Raw Data'!L380&gt;'Raw Data'!K380, 'Raw Data'!L380-'Raw Data'!K380&lt;4), 'Raw Data'!H380, 0)</f>
        <v>0</v>
      </c>
      <c r="D386">
        <f>IF(AND('Raw Data'!C380&lt;'Raw Data'!F380, 'Raw Data'!K380&gt;'Raw Data'!L380, 'Raw Data'!K380-'Raw Data'!L380&lt;4), 'Raw Data'!G380, 0)</f>
        <v>0</v>
      </c>
      <c r="E386">
        <f>IF(ISBLANK('Raw Data'!J380), 0, IF(AND(4=MATCH(LARGE('Raw Data'!G380:J380, 4), 'Raw Data'!G380:J380, 0), 'Raw Data'!L380-'Raw Data'!K380&gt;3), 'Raw Data'!J380, 0))</f>
        <v>0</v>
      </c>
      <c r="F386">
        <f>IF(ISBLANK('Raw Data'!J380), 0, IF(AND(3=MATCH(LARGE('Raw Data'!G380:J380, 4), 'Raw Data'!G380:J380, 0), 'Raw Data'!K380-'Raw Data'!L380&gt;3), 'Raw Data'!I380, 0))</f>
        <v>0</v>
      </c>
      <c r="G386">
        <f>IF(ISBLANK('Raw Data'!J380), 0, IF(AND(2=MATCH(LARGE('Raw Data'!G380:J380, 4), 'Raw Data'!G380:J380, 0), AND('Raw Data'!L380-'Raw Data'!K380&lt;4, 'Raw Data'!L380-'Raw Data'!K380&gt;0)), 'Raw Data'!H380, 0))</f>
        <v>0</v>
      </c>
      <c r="H386">
        <f>IF(ISBLANK('Raw Data'!J380), 0, IF(AND(1=MATCH(LARGE('Raw Data'!G380:J380, 4), 'Raw Data'!G380:J380, 0), AND('Raw Data'!K380-'Raw Data'!L380&lt;4, 'Raw Data'!K380-'Raw Data'!L380&gt;0)), 'Raw Data'!G380, 0))</f>
        <v>0</v>
      </c>
      <c r="I386">
        <f>IF(ISBLANK('Raw Data'!J380), 0, IF(AND(4=MATCH(LARGE('Raw Data'!G380:J380, 3), 'Raw Data'!G380:J380, 0), 'Raw Data'!L380-'Raw Data'!K380&gt;3), 'Raw Data'!J380, 0))</f>
        <v>0</v>
      </c>
      <c r="J386">
        <f>IF(ISBLANK('Raw Data'!J380), 0, IF(AND(3=MATCH(LARGE('Raw Data'!G380:J380, 3), 'Raw Data'!G380:J380, 0), 'Raw Data'!K380-'Raw Data'!L380&gt;3), 'Raw Data'!I380, 0))</f>
        <v>0</v>
      </c>
      <c r="K386">
        <f>IF(ISBLANK('Raw Data'!J380), 0, IF(AND(2=MATCH(LARGE('Raw Data'!G380:J380, 3), 'Raw Data'!G380:J380, 0), AND('Raw Data'!L380-'Raw Data'!K380&lt;4, 'Raw Data'!L380-'Raw Data'!K380&gt;0)), 'Raw Data'!H380, 0))</f>
        <v>0</v>
      </c>
      <c r="L386">
        <f>IF(ISBLANK('Raw Data'!J380), 0, IF(AND(1=MATCH(LARGE('Raw Data'!G380:J380, 3), 'Raw Data'!G380:J380, 0), AND('Raw Data'!K380-'Raw Data'!L380&lt;4, 'Raw Data'!K380-'Raw Data'!L380&gt;0)), 'Raw Data'!G380, 0))</f>
        <v>0</v>
      </c>
      <c r="M386">
        <f>IF(ISBLANK('Raw Data'!J380), 0, IF(AND(4=MATCH(LARGE('Raw Data'!G380:J380, 2), 'Raw Data'!G380:J380, 0), 'Raw Data'!L380-'Raw Data'!K380&gt;3), 'Raw Data'!J380, 0))</f>
        <v>0</v>
      </c>
      <c r="N386">
        <f>IF(ISBLANK('Raw Data'!J380), 0, IF(AND(3=MATCH(LARGE('Raw Data'!G380:J380, 2), 'Raw Data'!G380:J380, 0), 'Raw Data'!K380-'Raw Data'!L380&gt;3), 'Raw Data'!I380, 0))</f>
        <v>0</v>
      </c>
      <c r="O386">
        <f>IF(ISBLANK('Raw Data'!J380), 0, IF(AND(2=MATCH(LARGE('Raw Data'!G380:J380, 2), 'Raw Data'!G380:J380, 0), AND('Raw Data'!L380-'Raw Data'!K380&lt;4, 'Raw Data'!L380-'Raw Data'!K380&gt;0)), 'Raw Data'!H380, 0))</f>
        <v>0</v>
      </c>
      <c r="P386">
        <f>IF(ISBLANK('Raw Data'!J380), 0, IF(AND(1=MATCH(LARGE('Raw Data'!G380:J380, 2), 'Raw Data'!G380:J380, 0), AND('Raw Data'!K380-'Raw Data'!L380&lt;4, 'Raw Data'!K380-'Raw Data'!L380&gt;0)), 'Raw Data'!G380, 0))</f>
        <v>0</v>
      </c>
      <c r="Q386">
        <f>IF(ISBLANK('Raw Data'!J380), 0, IF(AND(4=MATCH(LARGE('Raw Data'!G380:J380, 1), 'Raw Data'!G380:J380, 0), 'Raw Data'!L380-'Raw Data'!K380&gt;3), 'Raw Data'!J380, 0))</f>
        <v>0</v>
      </c>
      <c r="R386">
        <f>IF(ISBLANK('Raw Data'!J380), 0, IF(AND(3=MATCH(LARGE('Raw Data'!G380:J380, 1), 'Raw Data'!G380:J380, 0), 'Raw Data'!K380-'Raw Data'!L380&gt;3), 'Raw Data'!I380, 0))</f>
        <v>0</v>
      </c>
      <c r="S386">
        <f>IF(AND('Raw Data'!L380-'Raw Data'!K380&gt;4, 'Raw Data'!F380&lt;'Raw Data'!C380), 'Raw Data'!J380, 0)</f>
        <v>0</v>
      </c>
      <c r="T386">
        <f>IF(AND('Raw Data'!K380-'Raw Data'!L380&gt;4, 'Raw Data'!F380&gt;'Raw Data'!C380), 'Raw Data'!I380, 0)</f>
        <v>0</v>
      </c>
      <c r="U386">
        <f>IF(AND('Raw Data'!L380-'Raw Data'!K380&lt;3, 'Raw Data'!L380&gt;'Raw Data'!K380, 'Raw Data'!F380&lt;'Raw Data'!C380), 'Raw Data'!H380, 0)</f>
        <v>0</v>
      </c>
      <c r="V386">
        <f>IF(AND('Raw Data'!L380-'Raw Data'!K380&lt;3, 'Raw Data'!L380&gt;'Raw Data'!K380, 'Raw Data'!F380&gt;'Raw Data'!C380), 'Raw Data'!G380, 0)</f>
        <v>0</v>
      </c>
    </row>
    <row r="387" spans="1:22" x14ac:dyDescent="0.3">
      <c r="A387">
        <f>IF(AND('Raw Data'!F381&lt;'Raw Data'!C381, 'Raw Data'!L381&gt;'Raw Data'!K381, 'Raw Data'!L381-'Raw Data'!K381&gt;3), 'Raw Data'!J381, 0)</f>
        <v>0</v>
      </c>
      <c r="B387">
        <f>IF(AND('Raw Data'!C381&lt;'Raw Data'!F381, 'Raw Data'!K381&gt;'Raw Data'!L381, 'Raw Data'!K381-'Raw Data'!L381&gt;3), 'Raw Data'!I381, 0)</f>
        <v>0</v>
      </c>
      <c r="C387">
        <f>IF(AND('Raw Data'!F381&lt;'Raw Data'!C381, 'Raw Data'!L381&gt;'Raw Data'!K381, 'Raw Data'!L381-'Raw Data'!K381&lt;4), 'Raw Data'!H381, 0)</f>
        <v>0</v>
      </c>
      <c r="D387">
        <f>IF(AND('Raw Data'!C381&lt;'Raw Data'!F381, 'Raw Data'!K381&gt;'Raw Data'!L381, 'Raw Data'!K381-'Raw Data'!L381&lt;4), 'Raw Data'!G381, 0)</f>
        <v>0</v>
      </c>
      <c r="E387">
        <f>IF(ISBLANK('Raw Data'!J381), 0, IF(AND(4=MATCH(LARGE('Raw Data'!G381:J381, 4), 'Raw Data'!G381:J381, 0), 'Raw Data'!L381-'Raw Data'!K381&gt;3), 'Raw Data'!J381, 0))</f>
        <v>0</v>
      </c>
      <c r="F387">
        <f>IF(ISBLANK('Raw Data'!J381), 0, IF(AND(3=MATCH(LARGE('Raw Data'!G381:J381, 4), 'Raw Data'!G381:J381, 0), 'Raw Data'!K381-'Raw Data'!L381&gt;3), 'Raw Data'!I381, 0))</f>
        <v>0</v>
      </c>
      <c r="G387">
        <f>IF(ISBLANK('Raw Data'!J381), 0, IF(AND(2=MATCH(LARGE('Raw Data'!G381:J381, 4), 'Raw Data'!G381:J381, 0), AND('Raw Data'!L381-'Raw Data'!K381&lt;4, 'Raw Data'!L381-'Raw Data'!K381&gt;0)), 'Raw Data'!H381, 0))</f>
        <v>0</v>
      </c>
      <c r="H387">
        <f>IF(ISBLANK('Raw Data'!J381), 0, IF(AND(1=MATCH(LARGE('Raw Data'!G381:J381, 4), 'Raw Data'!G381:J381, 0), AND('Raw Data'!K381-'Raw Data'!L381&lt;4, 'Raw Data'!K381-'Raw Data'!L381&gt;0)), 'Raw Data'!G381, 0))</f>
        <v>0</v>
      </c>
      <c r="I387">
        <f>IF(ISBLANK('Raw Data'!J381), 0, IF(AND(4=MATCH(LARGE('Raw Data'!G381:J381, 3), 'Raw Data'!G381:J381, 0), 'Raw Data'!L381-'Raw Data'!K381&gt;3), 'Raw Data'!J381, 0))</f>
        <v>0</v>
      </c>
      <c r="J387">
        <f>IF(ISBLANK('Raw Data'!J381), 0, IF(AND(3=MATCH(LARGE('Raw Data'!G381:J381, 3), 'Raw Data'!G381:J381, 0), 'Raw Data'!K381-'Raw Data'!L381&gt;3), 'Raw Data'!I381, 0))</f>
        <v>0</v>
      </c>
      <c r="K387">
        <f>IF(ISBLANK('Raw Data'!J381), 0, IF(AND(2=MATCH(LARGE('Raw Data'!G381:J381, 3), 'Raw Data'!G381:J381, 0), AND('Raw Data'!L381-'Raw Data'!K381&lt;4, 'Raw Data'!L381-'Raw Data'!K381&gt;0)), 'Raw Data'!H381, 0))</f>
        <v>0</v>
      </c>
      <c r="L387">
        <f>IF(ISBLANK('Raw Data'!J381), 0, IF(AND(1=MATCH(LARGE('Raw Data'!G381:J381, 3), 'Raw Data'!G381:J381, 0), AND('Raw Data'!K381-'Raw Data'!L381&lt;4, 'Raw Data'!K381-'Raw Data'!L381&gt;0)), 'Raw Data'!G381, 0))</f>
        <v>0</v>
      </c>
      <c r="M387">
        <f>IF(ISBLANK('Raw Data'!J381), 0, IF(AND(4=MATCH(LARGE('Raw Data'!G381:J381, 2), 'Raw Data'!G381:J381, 0), 'Raw Data'!L381-'Raw Data'!K381&gt;3), 'Raw Data'!J381, 0))</f>
        <v>0</v>
      </c>
      <c r="N387">
        <f>IF(ISBLANK('Raw Data'!J381), 0, IF(AND(3=MATCH(LARGE('Raw Data'!G381:J381, 2), 'Raw Data'!G381:J381, 0), 'Raw Data'!K381-'Raw Data'!L381&gt;3), 'Raw Data'!I381, 0))</f>
        <v>0</v>
      </c>
      <c r="O387">
        <f>IF(ISBLANK('Raw Data'!J381), 0, IF(AND(2=MATCH(LARGE('Raw Data'!G381:J381, 2), 'Raw Data'!G381:J381, 0), AND('Raw Data'!L381-'Raw Data'!K381&lt;4, 'Raw Data'!L381-'Raw Data'!K381&gt;0)), 'Raw Data'!H381, 0))</f>
        <v>0</v>
      </c>
      <c r="P387">
        <f>IF(ISBLANK('Raw Data'!J381), 0, IF(AND(1=MATCH(LARGE('Raw Data'!G381:J381, 2), 'Raw Data'!G381:J381, 0), AND('Raw Data'!K381-'Raw Data'!L381&lt;4, 'Raw Data'!K381-'Raw Data'!L381&gt;0)), 'Raw Data'!G381, 0))</f>
        <v>0</v>
      </c>
      <c r="Q387">
        <f>IF(ISBLANK('Raw Data'!J381), 0, IF(AND(4=MATCH(LARGE('Raw Data'!G381:J381, 1), 'Raw Data'!G381:J381, 0), 'Raw Data'!L381-'Raw Data'!K381&gt;3), 'Raw Data'!J381, 0))</f>
        <v>0</v>
      </c>
      <c r="R387">
        <f>IF(ISBLANK('Raw Data'!J381), 0, IF(AND(3=MATCH(LARGE('Raw Data'!G381:J381, 1), 'Raw Data'!G381:J381, 0), 'Raw Data'!K381-'Raw Data'!L381&gt;3), 'Raw Data'!I381, 0))</f>
        <v>0</v>
      </c>
      <c r="S387">
        <f>IF(AND('Raw Data'!L381-'Raw Data'!K381&gt;4, 'Raw Data'!F381&lt;'Raw Data'!C381), 'Raw Data'!J381, 0)</f>
        <v>0</v>
      </c>
      <c r="T387">
        <f>IF(AND('Raw Data'!K381-'Raw Data'!L381&gt;4, 'Raw Data'!F381&gt;'Raw Data'!C381), 'Raw Data'!I381, 0)</f>
        <v>0</v>
      </c>
      <c r="U387">
        <f>IF(AND('Raw Data'!L381-'Raw Data'!K381&lt;3, 'Raw Data'!L381&gt;'Raw Data'!K381, 'Raw Data'!F381&lt;'Raw Data'!C381), 'Raw Data'!H381, 0)</f>
        <v>0</v>
      </c>
      <c r="V387">
        <f>IF(AND('Raw Data'!L381-'Raw Data'!K381&lt;3, 'Raw Data'!L381&gt;'Raw Data'!K381, 'Raw Data'!F381&gt;'Raw Data'!C381), 'Raw Data'!G381, 0)</f>
        <v>0</v>
      </c>
    </row>
    <row r="388" spans="1:22" x14ac:dyDescent="0.3">
      <c r="A388">
        <f>IF(AND('Raw Data'!F382&lt;'Raw Data'!C382, 'Raw Data'!L382&gt;'Raw Data'!K382, 'Raw Data'!L382-'Raw Data'!K382&gt;3), 'Raw Data'!J382, 0)</f>
        <v>0</v>
      </c>
      <c r="B388">
        <f>IF(AND('Raw Data'!C382&lt;'Raw Data'!F382, 'Raw Data'!K382&gt;'Raw Data'!L382, 'Raw Data'!K382-'Raw Data'!L382&gt;3), 'Raw Data'!I382, 0)</f>
        <v>0</v>
      </c>
      <c r="C388">
        <f>IF(AND('Raw Data'!F382&lt;'Raw Data'!C382, 'Raw Data'!L382&gt;'Raw Data'!K382, 'Raw Data'!L382-'Raw Data'!K382&lt;4), 'Raw Data'!H382, 0)</f>
        <v>0</v>
      </c>
      <c r="D388">
        <f>IF(AND('Raw Data'!C382&lt;'Raw Data'!F382, 'Raw Data'!K382&gt;'Raw Data'!L382, 'Raw Data'!K382-'Raw Data'!L382&lt;4), 'Raw Data'!G382, 0)</f>
        <v>0</v>
      </c>
      <c r="E388">
        <f>IF(ISBLANK('Raw Data'!J382), 0, IF(AND(4=MATCH(LARGE('Raw Data'!G382:J382, 4), 'Raw Data'!G382:J382, 0), 'Raw Data'!L382-'Raw Data'!K382&gt;3), 'Raw Data'!J382, 0))</f>
        <v>0</v>
      </c>
      <c r="F388">
        <f>IF(ISBLANK('Raw Data'!J382), 0, IF(AND(3=MATCH(LARGE('Raw Data'!G382:J382, 4), 'Raw Data'!G382:J382, 0), 'Raw Data'!K382-'Raw Data'!L382&gt;3), 'Raw Data'!I382, 0))</f>
        <v>0</v>
      </c>
      <c r="G388">
        <f>IF(ISBLANK('Raw Data'!J382), 0, IF(AND(2=MATCH(LARGE('Raw Data'!G382:J382, 4), 'Raw Data'!G382:J382, 0), AND('Raw Data'!L382-'Raw Data'!K382&lt;4, 'Raw Data'!L382-'Raw Data'!K382&gt;0)), 'Raw Data'!H382, 0))</f>
        <v>0</v>
      </c>
      <c r="H388">
        <f>IF(ISBLANK('Raw Data'!J382), 0, IF(AND(1=MATCH(LARGE('Raw Data'!G382:J382, 4), 'Raw Data'!G382:J382, 0), AND('Raw Data'!K382-'Raw Data'!L382&lt;4, 'Raw Data'!K382-'Raw Data'!L382&gt;0)), 'Raw Data'!G382, 0))</f>
        <v>0</v>
      </c>
      <c r="I388">
        <f>IF(ISBLANK('Raw Data'!J382), 0, IF(AND(4=MATCH(LARGE('Raw Data'!G382:J382, 3), 'Raw Data'!G382:J382, 0), 'Raw Data'!L382-'Raw Data'!K382&gt;3), 'Raw Data'!J382, 0))</f>
        <v>0</v>
      </c>
      <c r="J388">
        <f>IF(ISBLANK('Raw Data'!J382), 0, IF(AND(3=MATCH(LARGE('Raw Data'!G382:J382, 3), 'Raw Data'!G382:J382, 0), 'Raw Data'!K382-'Raw Data'!L382&gt;3), 'Raw Data'!I382, 0))</f>
        <v>0</v>
      </c>
      <c r="K388">
        <f>IF(ISBLANK('Raw Data'!J382), 0, IF(AND(2=MATCH(LARGE('Raw Data'!G382:J382, 3), 'Raw Data'!G382:J382, 0), AND('Raw Data'!L382-'Raw Data'!K382&lt;4, 'Raw Data'!L382-'Raw Data'!K382&gt;0)), 'Raw Data'!H382, 0))</f>
        <v>0</v>
      </c>
      <c r="L388">
        <f>IF(ISBLANK('Raw Data'!J382), 0, IF(AND(1=MATCH(LARGE('Raw Data'!G382:J382, 3), 'Raw Data'!G382:J382, 0), AND('Raw Data'!K382-'Raw Data'!L382&lt;4, 'Raw Data'!K382-'Raw Data'!L382&gt;0)), 'Raw Data'!G382, 0))</f>
        <v>0</v>
      </c>
      <c r="M388">
        <f>IF(ISBLANK('Raw Data'!J382), 0, IF(AND(4=MATCH(LARGE('Raw Data'!G382:J382, 2), 'Raw Data'!G382:J382, 0), 'Raw Data'!L382-'Raw Data'!K382&gt;3), 'Raw Data'!J382, 0))</f>
        <v>0</v>
      </c>
      <c r="N388">
        <f>IF(ISBLANK('Raw Data'!J382), 0, IF(AND(3=MATCH(LARGE('Raw Data'!G382:J382, 2), 'Raw Data'!G382:J382, 0), 'Raw Data'!K382-'Raw Data'!L382&gt;3), 'Raw Data'!I382, 0))</f>
        <v>0</v>
      </c>
      <c r="O388">
        <f>IF(ISBLANK('Raw Data'!J382), 0, IF(AND(2=MATCH(LARGE('Raw Data'!G382:J382, 2), 'Raw Data'!G382:J382, 0), AND('Raw Data'!L382-'Raw Data'!K382&lt;4, 'Raw Data'!L382-'Raw Data'!K382&gt;0)), 'Raw Data'!H382, 0))</f>
        <v>0</v>
      </c>
      <c r="P388">
        <f>IF(ISBLANK('Raw Data'!J382), 0, IF(AND(1=MATCH(LARGE('Raw Data'!G382:J382, 2), 'Raw Data'!G382:J382, 0), AND('Raw Data'!K382-'Raw Data'!L382&lt;4, 'Raw Data'!K382-'Raw Data'!L382&gt;0)), 'Raw Data'!G382, 0))</f>
        <v>0</v>
      </c>
      <c r="Q388">
        <f>IF(ISBLANK('Raw Data'!J382), 0, IF(AND(4=MATCH(LARGE('Raw Data'!G382:J382, 1), 'Raw Data'!G382:J382, 0), 'Raw Data'!L382-'Raw Data'!K382&gt;3), 'Raw Data'!J382, 0))</f>
        <v>0</v>
      </c>
      <c r="R388">
        <f>IF(ISBLANK('Raw Data'!J382), 0, IF(AND(3=MATCH(LARGE('Raw Data'!G382:J382, 1), 'Raw Data'!G382:J382, 0), 'Raw Data'!K382-'Raw Data'!L382&gt;3), 'Raw Data'!I382, 0))</f>
        <v>0</v>
      </c>
      <c r="S388">
        <f>IF(AND('Raw Data'!L382-'Raw Data'!K382&gt;4, 'Raw Data'!F382&lt;'Raw Data'!C382), 'Raw Data'!J382, 0)</f>
        <v>0</v>
      </c>
      <c r="T388">
        <f>IF(AND('Raw Data'!K382-'Raw Data'!L382&gt;4, 'Raw Data'!F382&gt;'Raw Data'!C382), 'Raw Data'!I382, 0)</f>
        <v>0</v>
      </c>
      <c r="U388">
        <f>IF(AND('Raw Data'!L382-'Raw Data'!K382&lt;3, 'Raw Data'!L382&gt;'Raw Data'!K382, 'Raw Data'!F382&lt;'Raw Data'!C382), 'Raw Data'!H382, 0)</f>
        <v>0</v>
      </c>
      <c r="V388">
        <f>IF(AND('Raw Data'!L382-'Raw Data'!K382&lt;3, 'Raw Data'!L382&gt;'Raw Data'!K382, 'Raw Data'!F382&gt;'Raw Data'!C382), 'Raw Data'!G382, 0)</f>
        <v>0</v>
      </c>
    </row>
    <row r="389" spans="1:22" x14ac:dyDescent="0.3">
      <c r="A389">
        <f>IF(AND('Raw Data'!F383&lt;'Raw Data'!C383, 'Raw Data'!L383&gt;'Raw Data'!K383, 'Raw Data'!L383-'Raw Data'!K383&gt;3), 'Raw Data'!J383, 0)</f>
        <v>0</v>
      </c>
      <c r="B389">
        <f>IF(AND('Raw Data'!C383&lt;'Raw Data'!F383, 'Raw Data'!K383&gt;'Raw Data'!L383, 'Raw Data'!K383-'Raw Data'!L383&gt;3), 'Raw Data'!I383, 0)</f>
        <v>0</v>
      </c>
      <c r="C389">
        <f>IF(AND('Raw Data'!F383&lt;'Raw Data'!C383, 'Raw Data'!L383&gt;'Raw Data'!K383, 'Raw Data'!L383-'Raw Data'!K383&lt;4), 'Raw Data'!H383, 0)</f>
        <v>0</v>
      </c>
      <c r="D389">
        <f>IF(AND('Raw Data'!C383&lt;'Raw Data'!F383, 'Raw Data'!K383&gt;'Raw Data'!L383, 'Raw Data'!K383-'Raw Data'!L383&lt;4), 'Raw Data'!G383, 0)</f>
        <v>0</v>
      </c>
      <c r="E389">
        <f>IF(ISBLANK('Raw Data'!J383), 0, IF(AND(4=MATCH(LARGE('Raw Data'!G383:J383, 4), 'Raw Data'!G383:J383, 0), 'Raw Data'!L383-'Raw Data'!K383&gt;3), 'Raw Data'!J383, 0))</f>
        <v>0</v>
      </c>
      <c r="F389">
        <f>IF(ISBLANK('Raw Data'!J383), 0, IF(AND(3=MATCH(LARGE('Raw Data'!G383:J383, 4), 'Raw Data'!G383:J383, 0), 'Raw Data'!K383-'Raw Data'!L383&gt;3), 'Raw Data'!I383, 0))</f>
        <v>0</v>
      </c>
      <c r="G389">
        <f>IF(ISBLANK('Raw Data'!J383), 0, IF(AND(2=MATCH(LARGE('Raw Data'!G383:J383, 4), 'Raw Data'!G383:J383, 0), AND('Raw Data'!L383-'Raw Data'!K383&lt;4, 'Raw Data'!L383-'Raw Data'!K383&gt;0)), 'Raw Data'!H383, 0))</f>
        <v>0</v>
      </c>
      <c r="H389">
        <f>IF(ISBLANK('Raw Data'!J383), 0, IF(AND(1=MATCH(LARGE('Raw Data'!G383:J383, 4), 'Raw Data'!G383:J383, 0), AND('Raw Data'!K383-'Raw Data'!L383&lt;4, 'Raw Data'!K383-'Raw Data'!L383&gt;0)), 'Raw Data'!G383, 0))</f>
        <v>0</v>
      </c>
      <c r="I389">
        <f>IF(ISBLANK('Raw Data'!J383), 0, IF(AND(4=MATCH(LARGE('Raw Data'!G383:J383, 3), 'Raw Data'!G383:J383, 0), 'Raw Data'!L383-'Raw Data'!K383&gt;3), 'Raw Data'!J383, 0))</f>
        <v>0</v>
      </c>
      <c r="J389">
        <f>IF(ISBLANK('Raw Data'!J383), 0, IF(AND(3=MATCH(LARGE('Raw Data'!G383:J383, 3), 'Raw Data'!G383:J383, 0), 'Raw Data'!K383-'Raw Data'!L383&gt;3), 'Raw Data'!I383, 0))</f>
        <v>0</v>
      </c>
      <c r="K389">
        <f>IF(ISBLANK('Raw Data'!J383), 0, IF(AND(2=MATCH(LARGE('Raw Data'!G383:J383, 3), 'Raw Data'!G383:J383, 0), AND('Raw Data'!L383-'Raw Data'!K383&lt;4, 'Raw Data'!L383-'Raw Data'!K383&gt;0)), 'Raw Data'!H383, 0))</f>
        <v>0</v>
      </c>
      <c r="L389">
        <f>IF(ISBLANK('Raw Data'!J383), 0, IF(AND(1=MATCH(LARGE('Raw Data'!G383:J383, 3), 'Raw Data'!G383:J383, 0), AND('Raw Data'!K383-'Raw Data'!L383&lt;4, 'Raw Data'!K383-'Raw Data'!L383&gt;0)), 'Raw Data'!G383, 0))</f>
        <v>0</v>
      </c>
      <c r="M389">
        <f>IF(ISBLANK('Raw Data'!J383), 0, IF(AND(4=MATCH(LARGE('Raw Data'!G383:J383, 2), 'Raw Data'!G383:J383, 0), 'Raw Data'!L383-'Raw Data'!K383&gt;3), 'Raw Data'!J383, 0))</f>
        <v>0</v>
      </c>
      <c r="N389">
        <f>IF(ISBLANK('Raw Data'!J383), 0, IF(AND(3=MATCH(LARGE('Raw Data'!G383:J383, 2), 'Raw Data'!G383:J383, 0), 'Raw Data'!K383-'Raw Data'!L383&gt;3), 'Raw Data'!I383, 0))</f>
        <v>0</v>
      </c>
      <c r="O389">
        <f>IF(ISBLANK('Raw Data'!J383), 0, IF(AND(2=MATCH(LARGE('Raw Data'!G383:J383, 2), 'Raw Data'!G383:J383, 0), AND('Raw Data'!L383-'Raw Data'!K383&lt;4, 'Raw Data'!L383-'Raw Data'!K383&gt;0)), 'Raw Data'!H383, 0))</f>
        <v>0</v>
      </c>
      <c r="P389">
        <f>IF(ISBLANK('Raw Data'!J383), 0, IF(AND(1=MATCH(LARGE('Raw Data'!G383:J383, 2), 'Raw Data'!G383:J383, 0), AND('Raw Data'!K383-'Raw Data'!L383&lt;4, 'Raw Data'!K383-'Raw Data'!L383&gt;0)), 'Raw Data'!G383, 0))</f>
        <v>0</v>
      </c>
      <c r="Q389">
        <f>IF(ISBLANK('Raw Data'!J383), 0, IF(AND(4=MATCH(LARGE('Raw Data'!G383:J383, 1), 'Raw Data'!G383:J383, 0), 'Raw Data'!L383-'Raw Data'!K383&gt;3), 'Raw Data'!J383, 0))</f>
        <v>0</v>
      </c>
      <c r="R389">
        <f>IF(ISBLANK('Raw Data'!J383), 0, IF(AND(3=MATCH(LARGE('Raw Data'!G383:J383, 1), 'Raw Data'!G383:J383, 0), 'Raw Data'!K383-'Raw Data'!L383&gt;3), 'Raw Data'!I383, 0))</f>
        <v>0</v>
      </c>
      <c r="S389">
        <f>IF(AND('Raw Data'!L383-'Raw Data'!K383&gt;4, 'Raw Data'!F383&lt;'Raw Data'!C383), 'Raw Data'!J383, 0)</f>
        <v>0</v>
      </c>
      <c r="T389">
        <f>IF(AND('Raw Data'!K383-'Raw Data'!L383&gt;4, 'Raw Data'!F383&gt;'Raw Data'!C383), 'Raw Data'!I383, 0)</f>
        <v>0</v>
      </c>
      <c r="U389">
        <f>IF(AND('Raw Data'!L383-'Raw Data'!K383&lt;3, 'Raw Data'!L383&gt;'Raw Data'!K383, 'Raw Data'!F383&lt;'Raw Data'!C383), 'Raw Data'!H383, 0)</f>
        <v>0</v>
      </c>
      <c r="V389">
        <f>IF(AND('Raw Data'!L383-'Raw Data'!K383&lt;3, 'Raw Data'!L383&gt;'Raw Data'!K383, 'Raw Data'!F383&gt;'Raw Data'!C383), 'Raw Data'!G383, 0)</f>
        <v>0</v>
      </c>
    </row>
    <row r="390" spans="1:22" x14ac:dyDescent="0.3">
      <c r="A390">
        <f>IF(AND('Raw Data'!F384&lt;'Raw Data'!C384, 'Raw Data'!L384&gt;'Raw Data'!K384, 'Raw Data'!L384-'Raw Data'!K384&gt;3), 'Raw Data'!J384, 0)</f>
        <v>0</v>
      </c>
      <c r="B390">
        <f>IF(AND('Raw Data'!C384&lt;'Raw Data'!F384, 'Raw Data'!K384&gt;'Raw Data'!L384, 'Raw Data'!K384-'Raw Data'!L384&gt;3), 'Raw Data'!I384, 0)</f>
        <v>0</v>
      </c>
      <c r="C390">
        <f>IF(AND('Raw Data'!F384&lt;'Raw Data'!C384, 'Raw Data'!L384&gt;'Raw Data'!K384, 'Raw Data'!L384-'Raw Data'!K384&lt;4), 'Raw Data'!H384, 0)</f>
        <v>0</v>
      </c>
      <c r="D390">
        <f>IF(AND('Raw Data'!C384&lt;'Raw Data'!F384, 'Raw Data'!K384&gt;'Raw Data'!L384, 'Raw Data'!K384-'Raw Data'!L384&lt;4), 'Raw Data'!G384, 0)</f>
        <v>0</v>
      </c>
      <c r="E390">
        <f>IF(ISBLANK('Raw Data'!J384), 0, IF(AND(4=MATCH(LARGE('Raw Data'!G384:J384, 4), 'Raw Data'!G384:J384, 0), 'Raw Data'!L384-'Raw Data'!K384&gt;3), 'Raw Data'!J384, 0))</f>
        <v>0</v>
      </c>
      <c r="F390">
        <f>IF(ISBLANK('Raw Data'!J384), 0, IF(AND(3=MATCH(LARGE('Raw Data'!G384:J384, 4), 'Raw Data'!G384:J384, 0), 'Raw Data'!K384-'Raw Data'!L384&gt;3), 'Raw Data'!I384, 0))</f>
        <v>0</v>
      </c>
      <c r="G390">
        <f>IF(ISBLANK('Raw Data'!J384), 0, IF(AND(2=MATCH(LARGE('Raw Data'!G384:J384, 4), 'Raw Data'!G384:J384, 0), AND('Raw Data'!L384-'Raw Data'!K384&lt;4, 'Raw Data'!L384-'Raw Data'!K384&gt;0)), 'Raw Data'!H384, 0))</f>
        <v>0</v>
      </c>
      <c r="H390">
        <f>IF(ISBLANK('Raw Data'!J384), 0, IF(AND(1=MATCH(LARGE('Raw Data'!G384:J384, 4), 'Raw Data'!G384:J384, 0), AND('Raw Data'!K384-'Raw Data'!L384&lt;4, 'Raw Data'!K384-'Raw Data'!L384&gt;0)), 'Raw Data'!G384, 0))</f>
        <v>0</v>
      </c>
      <c r="I390">
        <f>IF(ISBLANK('Raw Data'!J384), 0, IF(AND(4=MATCH(LARGE('Raw Data'!G384:J384, 3), 'Raw Data'!G384:J384, 0), 'Raw Data'!L384-'Raw Data'!K384&gt;3), 'Raw Data'!J384, 0))</f>
        <v>0</v>
      </c>
      <c r="J390">
        <f>IF(ISBLANK('Raw Data'!J384), 0, IF(AND(3=MATCH(LARGE('Raw Data'!G384:J384, 3), 'Raw Data'!G384:J384, 0), 'Raw Data'!K384-'Raw Data'!L384&gt;3), 'Raw Data'!I384, 0))</f>
        <v>0</v>
      </c>
      <c r="K390">
        <f>IF(ISBLANK('Raw Data'!J384), 0, IF(AND(2=MATCH(LARGE('Raw Data'!G384:J384, 3), 'Raw Data'!G384:J384, 0), AND('Raw Data'!L384-'Raw Data'!K384&lt;4, 'Raw Data'!L384-'Raw Data'!K384&gt;0)), 'Raw Data'!H384, 0))</f>
        <v>0</v>
      </c>
      <c r="L390">
        <f>IF(ISBLANK('Raw Data'!J384), 0, IF(AND(1=MATCH(LARGE('Raw Data'!G384:J384, 3), 'Raw Data'!G384:J384, 0), AND('Raw Data'!K384-'Raw Data'!L384&lt;4, 'Raw Data'!K384-'Raw Data'!L384&gt;0)), 'Raw Data'!G384, 0))</f>
        <v>0</v>
      </c>
      <c r="M390">
        <f>IF(ISBLANK('Raw Data'!J384), 0, IF(AND(4=MATCH(LARGE('Raw Data'!G384:J384, 2), 'Raw Data'!G384:J384, 0), 'Raw Data'!L384-'Raw Data'!K384&gt;3), 'Raw Data'!J384, 0))</f>
        <v>0</v>
      </c>
      <c r="N390">
        <f>IF(ISBLANK('Raw Data'!J384), 0, IF(AND(3=MATCH(LARGE('Raw Data'!G384:J384, 2), 'Raw Data'!G384:J384, 0), 'Raw Data'!K384-'Raw Data'!L384&gt;3), 'Raw Data'!I384, 0))</f>
        <v>0</v>
      </c>
      <c r="O390">
        <f>IF(ISBLANK('Raw Data'!J384), 0, IF(AND(2=MATCH(LARGE('Raw Data'!G384:J384, 2), 'Raw Data'!G384:J384, 0), AND('Raw Data'!L384-'Raw Data'!K384&lt;4, 'Raw Data'!L384-'Raw Data'!K384&gt;0)), 'Raw Data'!H384, 0))</f>
        <v>0</v>
      </c>
      <c r="P390">
        <f>IF(ISBLANK('Raw Data'!J384), 0, IF(AND(1=MATCH(LARGE('Raw Data'!G384:J384, 2), 'Raw Data'!G384:J384, 0), AND('Raw Data'!K384-'Raw Data'!L384&lt;4, 'Raw Data'!K384-'Raw Data'!L384&gt;0)), 'Raw Data'!G384, 0))</f>
        <v>0</v>
      </c>
      <c r="Q390">
        <f>IF(ISBLANK('Raw Data'!J384), 0, IF(AND(4=MATCH(LARGE('Raw Data'!G384:J384, 1), 'Raw Data'!G384:J384, 0), 'Raw Data'!L384-'Raw Data'!K384&gt;3), 'Raw Data'!J384, 0))</f>
        <v>0</v>
      </c>
      <c r="R390">
        <f>IF(ISBLANK('Raw Data'!J384), 0, IF(AND(3=MATCH(LARGE('Raw Data'!G384:J384, 1), 'Raw Data'!G384:J384, 0), 'Raw Data'!K384-'Raw Data'!L384&gt;3), 'Raw Data'!I384, 0))</f>
        <v>0</v>
      </c>
      <c r="S390">
        <f>IF(AND('Raw Data'!L384-'Raw Data'!K384&gt;4, 'Raw Data'!F384&lt;'Raw Data'!C384), 'Raw Data'!J384, 0)</f>
        <v>0</v>
      </c>
      <c r="T390">
        <f>IF(AND('Raw Data'!K384-'Raw Data'!L384&gt;4, 'Raw Data'!F384&gt;'Raw Data'!C384), 'Raw Data'!I384, 0)</f>
        <v>0</v>
      </c>
      <c r="U390">
        <f>IF(AND('Raw Data'!L384-'Raw Data'!K384&lt;3, 'Raw Data'!L384&gt;'Raw Data'!K384, 'Raw Data'!F384&lt;'Raw Data'!C384), 'Raw Data'!H384, 0)</f>
        <v>0</v>
      </c>
      <c r="V390">
        <f>IF(AND('Raw Data'!L384-'Raw Data'!K384&lt;3, 'Raw Data'!L384&gt;'Raw Data'!K384, 'Raw Data'!F384&gt;'Raw Data'!C384), 'Raw Data'!G384, 0)</f>
        <v>0</v>
      </c>
    </row>
    <row r="391" spans="1:22" x14ac:dyDescent="0.3">
      <c r="A391">
        <f>IF(AND('Raw Data'!F385&lt;'Raw Data'!C385, 'Raw Data'!L385&gt;'Raw Data'!K385, 'Raw Data'!L385-'Raw Data'!K385&gt;3), 'Raw Data'!J385, 0)</f>
        <v>0</v>
      </c>
      <c r="B391">
        <f>IF(AND('Raw Data'!C385&lt;'Raw Data'!F385, 'Raw Data'!K385&gt;'Raw Data'!L385, 'Raw Data'!K385-'Raw Data'!L385&gt;3), 'Raw Data'!I385, 0)</f>
        <v>0</v>
      </c>
      <c r="C391">
        <f>IF(AND('Raw Data'!F385&lt;'Raw Data'!C385, 'Raw Data'!L385&gt;'Raw Data'!K385, 'Raw Data'!L385-'Raw Data'!K385&lt;4), 'Raw Data'!H385, 0)</f>
        <v>0</v>
      </c>
      <c r="D391">
        <f>IF(AND('Raw Data'!C385&lt;'Raw Data'!F385, 'Raw Data'!K385&gt;'Raw Data'!L385, 'Raw Data'!K385-'Raw Data'!L385&lt;4), 'Raw Data'!G385, 0)</f>
        <v>0</v>
      </c>
      <c r="E391">
        <f>IF(ISBLANK('Raw Data'!J385), 0, IF(AND(4=MATCH(LARGE('Raw Data'!G385:J385, 4), 'Raw Data'!G385:J385, 0), 'Raw Data'!L385-'Raw Data'!K385&gt;3), 'Raw Data'!J385, 0))</f>
        <v>0</v>
      </c>
      <c r="F391">
        <f>IF(ISBLANK('Raw Data'!J385), 0, IF(AND(3=MATCH(LARGE('Raw Data'!G385:J385, 4), 'Raw Data'!G385:J385, 0), 'Raw Data'!K385-'Raw Data'!L385&gt;3), 'Raw Data'!I385, 0))</f>
        <v>0</v>
      </c>
      <c r="G391">
        <f>IF(ISBLANK('Raw Data'!J385), 0, IF(AND(2=MATCH(LARGE('Raw Data'!G385:J385, 4), 'Raw Data'!G385:J385, 0), AND('Raw Data'!L385-'Raw Data'!K385&lt;4, 'Raw Data'!L385-'Raw Data'!K385&gt;0)), 'Raw Data'!H385, 0))</f>
        <v>0</v>
      </c>
      <c r="H391">
        <f>IF(ISBLANK('Raw Data'!J385), 0, IF(AND(1=MATCH(LARGE('Raw Data'!G385:J385, 4), 'Raw Data'!G385:J385, 0), AND('Raw Data'!K385-'Raw Data'!L385&lt;4, 'Raw Data'!K385-'Raw Data'!L385&gt;0)), 'Raw Data'!G385, 0))</f>
        <v>0</v>
      </c>
      <c r="I391">
        <f>IF(ISBLANK('Raw Data'!J385), 0, IF(AND(4=MATCH(LARGE('Raw Data'!G385:J385, 3), 'Raw Data'!G385:J385, 0), 'Raw Data'!L385-'Raw Data'!K385&gt;3), 'Raw Data'!J385, 0))</f>
        <v>0</v>
      </c>
      <c r="J391">
        <f>IF(ISBLANK('Raw Data'!J385), 0, IF(AND(3=MATCH(LARGE('Raw Data'!G385:J385, 3), 'Raw Data'!G385:J385, 0), 'Raw Data'!K385-'Raw Data'!L385&gt;3), 'Raw Data'!I385, 0))</f>
        <v>0</v>
      </c>
      <c r="K391">
        <f>IF(ISBLANK('Raw Data'!J385), 0, IF(AND(2=MATCH(LARGE('Raw Data'!G385:J385, 3), 'Raw Data'!G385:J385, 0), AND('Raw Data'!L385-'Raw Data'!K385&lt;4, 'Raw Data'!L385-'Raw Data'!K385&gt;0)), 'Raw Data'!H385, 0))</f>
        <v>0</v>
      </c>
      <c r="L391">
        <f>IF(ISBLANK('Raw Data'!J385), 0, IF(AND(1=MATCH(LARGE('Raw Data'!G385:J385, 3), 'Raw Data'!G385:J385, 0), AND('Raw Data'!K385-'Raw Data'!L385&lt;4, 'Raw Data'!K385-'Raw Data'!L385&gt;0)), 'Raw Data'!G385, 0))</f>
        <v>0</v>
      </c>
      <c r="M391">
        <f>IF(ISBLANK('Raw Data'!J385), 0, IF(AND(4=MATCH(LARGE('Raw Data'!G385:J385, 2), 'Raw Data'!G385:J385, 0), 'Raw Data'!L385-'Raw Data'!K385&gt;3), 'Raw Data'!J385, 0))</f>
        <v>0</v>
      </c>
      <c r="N391">
        <f>IF(ISBLANK('Raw Data'!J385), 0, IF(AND(3=MATCH(LARGE('Raw Data'!G385:J385, 2), 'Raw Data'!G385:J385, 0), 'Raw Data'!K385-'Raw Data'!L385&gt;3), 'Raw Data'!I385, 0))</f>
        <v>0</v>
      </c>
      <c r="O391">
        <f>IF(ISBLANK('Raw Data'!J385), 0, IF(AND(2=MATCH(LARGE('Raw Data'!G385:J385, 2), 'Raw Data'!G385:J385, 0), AND('Raw Data'!L385-'Raw Data'!K385&lt;4, 'Raw Data'!L385-'Raw Data'!K385&gt;0)), 'Raw Data'!H385, 0))</f>
        <v>0</v>
      </c>
      <c r="P391">
        <f>IF(ISBLANK('Raw Data'!J385), 0, IF(AND(1=MATCH(LARGE('Raw Data'!G385:J385, 2), 'Raw Data'!G385:J385, 0), AND('Raw Data'!K385-'Raw Data'!L385&lt;4, 'Raw Data'!K385-'Raw Data'!L385&gt;0)), 'Raw Data'!G385, 0))</f>
        <v>0</v>
      </c>
      <c r="Q391">
        <f>IF(ISBLANK('Raw Data'!J385), 0, IF(AND(4=MATCH(LARGE('Raw Data'!G385:J385, 1), 'Raw Data'!G385:J385, 0), 'Raw Data'!L385-'Raw Data'!K385&gt;3), 'Raw Data'!J385, 0))</f>
        <v>0</v>
      </c>
      <c r="R391">
        <f>IF(ISBLANK('Raw Data'!J385), 0, IF(AND(3=MATCH(LARGE('Raw Data'!G385:J385, 1), 'Raw Data'!G385:J385, 0), 'Raw Data'!K385-'Raw Data'!L385&gt;3), 'Raw Data'!I385, 0))</f>
        <v>0</v>
      </c>
      <c r="S391">
        <f>IF(AND('Raw Data'!L385-'Raw Data'!K385&gt;4, 'Raw Data'!F385&lt;'Raw Data'!C385), 'Raw Data'!J385, 0)</f>
        <v>0</v>
      </c>
      <c r="T391">
        <f>IF(AND('Raw Data'!K385-'Raw Data'!L385&gt;4, 'Raw Data'!F385&gt;'Raw Data'!C385), 'Raw Data'!I385, 0)</f>
        <v>0</v>
      </c>
      <c r="U391">
        <f>IF(AND('Raw Data'!L385-'Raw Data'!K385&lt;3, 'Raw Data'!L385&gt;'Raw Data'!K385, 'Raw Data'!F385&lt;'Raw Data'!C385), 'Raw Data'!H385, 0)</f>
        <v>0</v>
      </c>
      <c r="V391">
        <f>IF(AND('Raw Data'!L385-'Raw Data'!K385&lt;3, 'Raw Data'!L385&gt;'Raw Data'!K385, 'Raw Data'!F385&gt;'Raw Data'!C385), 'Raw Data'!G385, 0)</f>
        <v>0</v>
      </c>
    </row>
    <row r="392" spans="1:22" x14ac:dyDescent="0.3">
      <c r="A392">
        <f>IF(AND('Raw Data'!F386&lt;'Raw Data'!C386, 'Raw Data'!L386&gt;'Raw Data'!K386, 'Raw Data'!L386-'Raw Data'!K386&gt;3), 'Raw Data'!J386, 0)</f>
        <v>0</v>
      </c>
      <c r="B392">
        <f>IF(AND('Raw Data'!C386&lt;'Raw Data'!F386, 'Raw Data'!K386&gt;'Raw Data'!L386, 'Raw Data'!K386-'Raw Data'!L386&gt;3), 'Raw Data'!I386, 0)</f>
        <v>0</v>
      </c>
      <c r="C392">
        <f>IF(AND('Raw Data'!F386&lt;'Raw Data'!C386, 'Raw Data'!L386&gt;'Raw Data'!K386, 'Raw Data'!L386-'Raw Data'!K386&lt;4), 'Raw Data'!H386, 0)</f>
        <v>0</v>
      </c>
      <c r="D392">
        <f>IF(AND('Raw Data'!C386&lt;'Raw Data'!F386, 'Raw Data'!K386&gt;'Raw Data'!L386, 'Raw Data'!K386-'Raw Data'!L386&lt;4), 'Raw Data'!G386, 0)</f>
        <v>0</v>
      </c>
      <c r="E392">
        <f>IF(ISBLANK('Raw Data'!J386), 0, IF(AND(4=MATCH(LARGE('Raw Data'!G386:J386, 4), 'Raw Data'!G386:J386, 0), 'Raw Data'!L386-'Raw Data'!K386&gt;3), 'Raw Data'!J386, 0))</f>
        <v>0</v>
      </c>
      <c r="F392">
        <f>IF(ISBLANK('Raw Data'!J386), 0, IF(AND(3=MATCH(LARGE('Raw Data'!G386:J386, 4), 'Raw Data'!G386:J386, 0), 'Raw Data'!K386-'Raw Data'!L386&gt;3), 'Raw Data'!I386, 0))</f>
        <v>0</v>
      </c>
      <c r="G392">
        <f>IF(ISBLANK('Raw Data'!J386), 0, IF(AND(2=MATCH(LARGE('Raw Data'!G386:J386, 4), 'Raw Data'!G386:J386, 0), AND('Raw Data'!L386-'Raw Data'!K386&lt;4, 'Raw Data'!L386-'Raw Data'!K386&gt;0)), 'Raw Data'!H386, 0))</f>
        <v>0</v>
      </c>
      <c r="H392">
        <f>IF(ISBLANK('Raw Data'!J386), 0, IF(AND(1=MATCH(LARGE('Raw Data'!G386:J386, 4), 'Raw Data'!G386:J386, 0), AND('Raw Data'!K386-'Raw Data'!L386&lt;4, 'Raw Data'!K386-'Raw Data'!L386&gt;0)), 'Raw Data'!G386, 0))</f>
        <v>0</v>
      </c>
      <c r="I392">
        <f>IF(ISBLANK('Raw Data'!J386), 0, IF(AND(4=MATCH(LARGE('Raw Data'!G386:J386, 3), 'Raw Data'!G386:J386, 0), 'Raw Data'!L386-'Raw Data'!K386&gt;3), 'Raw Data'!J386, 0))</f>
        <v>0</v>
      </c>
      <c r="J392">
        <f>IF(ISBLANK('Raw Data'!J386), 0, IF(AND(3=MATCH(LARGE('Raw Data'!G386:J386, 3), 'Raw Data'!G386:J386, 0), 'Raw Data'!K386-'Raw Data'!L386&gt;3), 'Raw Data'!I386, 0))</f>
        <v>0</v>
      </c>
      <c r="K392">
        <f>IF(ISBLANK('Raw Data'!J386), 0, IF(AND(2=MATCH(LARGE('Raw Data'!G386:J386, 3), 'Raw Data'!G386:J386, 0), AND('Raw Data'!L386-'Raw Data'!K386&lt;4, 'Raw Data'!L386-'Raw Data'!K386&gt;0)), 'Raw Data'!H386, 0))</f>
        <v>0</v>
      </c>
      <c r="L392">
        <f>IF(ISBLANK('Raw Data'!J386), 0, IF(AND(1=MATCH(LARGE('Raw Data'!G386:J386, 3), 'Raw Data'!G386:J386, 0), AND('Raw Data'!K386-'Raw Data'!L386&lt;4, 'Raw Data'!K386-'Raw Data'!L386&gt;0)), 'Raw Data'!G386, 0))</f>
        <v>0</v>
      </c>
      <c r="M392">
        <f>IF(ISBLANK('Raw Data'!J386), 0, IF(AND(4=MATCH(LARGE('Raw Data'!G386:J386, 2), 'Raw Data'!G386:J386, 0), 'Raw Data'!L386-'Raw Data'!K386&gt;3), 'Raw Data'!J386, 0))</f>
        <v>0</v>
      </c>
      <c r="N392">
        <f>IF(ISBLANK('Raw Data'!J386), 0, IF(AND(3=MATCH(LARGE('Raw Data'!G386:J386, 2), 'Raw Data'!G386:J386, 0), 'Raw Data'!K386-'Raw Data'!L386&gt;3), 'Raw Data'!I386, 0))</f>
        <v>0</v>
      </c>
      <c r="O392">
        <f>IF(ISBLANK('Raw Data'!J386), 0, IF(AND(2=MATCH(LARGE('Raw Data'!G386:J386, 2), 'Raw Data'!G386:J386, 0), AND('Raw Data'!L386-'Raw Data'!K386&lt;4, 'Raw Data'!L386-'Raw Data'!K386&gt;0)), 'Raw Data'!H386, 0))</f>
        <v>0</v>
      </c>
      <c r="P392">
        <f>IF(ISBLANK('Raw Data'!J386), 0, IF(AND(1=MATCH(LARGE('Raw Data'!G386:J386, 2), 'Raw Data'!G386:J386, 0), AND('Raw Data'!K386-'Raw Data'!L386&lt;4, 'Raw Data'!K386-'Raw Data'!L386&gt;0)), 'Raw Data'!G386, 0))</f>
        <v>0</v>
      </c>
      <c r="Q392">
        <f>IF(ISBLANK('Raw Data'!J386), 0, IF(AND(4=MATCH(LARGE('Raw Data'!G386:J386, 1), 'Raw Data'!G386:J386, 0), 'Raw Data'!L386-'Raw Data'!K386&gt;3), 'Raw Data'!J386, 0))</f>
        <v>0</v>
      </c>
      <c r="R392">
        <f>IF(ISBLANK('Raw Data'!J386), 0, IF(AND(3=MATCH(LARGE('Raw Data'!G386:J386, 1), 'Raw Data'!G386:J386, 0), 'Raw Data'!K386-'Raw Data'!L386&gt;3), 'Raw Data'!I386, 0))</f>
        <v>0</v>
      </c>
      <c r="S392">
        <f>IF(AND('Raw Data'!L386-'Raw Data'!K386&gt;4, 'Raw Data'!F386&lt;'Raw Data'!C386), 'Raw Data'!J386, 0)</f>
        <v>0</v>
      </c>
      <c r="T392">
        <f>IF(AND('Raw Data'!K386-'Raw Data'!L386&gt;4, 'Raw Data'!F386&gt;'Raw Data'!C386), 'Raw Data'!I386, 0)</f>
        <v>0</v>
      </c>
      <c r="U392">
        <f>IF(AND('Raw Data'!L386-'Raw Data'!K386&lt;3, 'Raw Data'!L386&gt;'Raw Data'!K386, 'Raw Data'!F386&lt;'Raw Data'!C386), 'Raw Data'!H386, 0)</f>
        <v>0</v>
      </c>
      <c r="V392">
        <f>IF(AND('Raw Data'!L386-'Raw Data'!K386&lt;3, 'Raw Data'!L386&gt;'Raw Data'!K386, 'Raw Data'!F386&gt;'Raw Data'!C386), 'Raw Data'!G386, 0)</f>
        <v>0</v>
      </c>
    </row>
    <row r="393" spans="1:22" x14ac:dyDescent="0.3">
      <c r="A393">
        <f>IF(AND('Raw Data'!F387&lt;'Raw Data'!C387, 'Raw Data'!L387&gt;'Raw Data'!K387, 'Raw Data'!L387-'Raw Data'!K387&gt;3), 'Raw Data'!J387, 0)</f>
        <v>0</v>
      </c>
      <c r="B393">
        <f>IF(AND('Raw Data'!C387&lt;'Raw Data'!F387, 'Raw Data'!K387&gt;'Raw Data'!L387, 'Raw Data'!K387-'Raw Data'!L387&gt;3), 'Raw Data'!I387, 0)</f>
        <v>0</v>
      </c>
      <c r="C393">
        <f>IF(AND('Raw Data'!F387&lt;'Raw Data'!C387, 'Raw Data'!L387&gt;'Raw Data'!K387, 'Raw Data'!L387-'Raw Data'!K387&lt;4), 'Raw Data'!H387, 0)</f>
        <v>0</v>
      </c>
      <c r="D393">
        <f>IF(AND('Raw Data'!C387&lt;'Raw Data'!F387, 'Raw Data'!K387&gt;'Raw Data'!L387, 'Raw Data'!K387-'Raw Data'!L387&lt;4), 'Raw Data'!G387, 0)</f>
        <v>0</v>
      </c>
      <c r="E393">
        <f>IF(ISBLANK('Raw Data'!J387), 0, IF(AND(4=MATCH(LARGE('Raw Data'!G387:J387, 4), 'Raw Data'!G387:J387, 0), 'Raw Data'!L387-'Raw Data'!K387&gt;3), 'Raw Data'!J387, 0))</f>
        <v>0</v>
      </c>
      <c r="F393">
        <f>IF(ISBLANK('Raw Data'!J387), 0, IF(AND(3=MATCH(LARGE('Raw Data'!G387:J387, 4), 'Raw Data'!G387:J387, 0), 'Raw Data'!K387-'Raw Data'!L387&gt;3), 'Raw Data'!I387, 0))</f>
        <v>0</v>
      </c>
      <c r="G393">
        <f>IF(ISBLANK('Raw Data'!J387), 0, IF(AND(2=MATCH(LARGE('Raw Data'!G387:J387, 4), 'Raw Data'!G387:J387, 0), AND('Raw Data'!L387-'Raw Data'!K387&lt;4, 'Raw Data'!L387-'Raw Data'!K387&gt;0)), 'Raw Data'!H387, 0))</f>
        <v>0</v>
      </c>
      <c r="H393">
        <f>IF(ISBLANK('Raw Data'!J387), 0, IF(AND(1=MATCH(LARGE('Raw Data'!G387:J387, 4), 'Raw Data'!G387:J387, 0), AND('Raw Data'!K387-'Raw Data'!L387&lt;4, 'Raw Data'!K387-'Raw Data'!L387&gt;0)), 'Raw Data'!G387, 0))</f>
        <v>0</v>
      </c>
      <c r="I393">
        <f>IF(ISBLANK('Raw Data'!J387), 0, IF(AND(4=MATCH(LARGE('Raw Data'!G387:J387, 3), 'Raw Data'!G387:J387, 0), 'Raw Data'!L387-'Raw Data'!K387&gt;3), 'Raw Data'!J387, 0))</f>
        <v>0</v>
      </c>
      <c r="J393">
        <f>IF(ISBLANK('Raw Data'!J387), 0, IF(AND(3=MATCH(LARGE('Raw Data'!G387:J387, 3), 'Raw Data'!G387:J387, 0), 'Raw Data'!K387-'Raw Data'!L387&gt;3), 'Raw Data'!I387, 0))</f>
        <v>0</v>
      </c>
      <c r="K393">
        <f>IF(ISBLANK('Raw Data'!J387), 0, IF(AND(2=MATCH(LARGE('Raw Data'!G387:J387, 3), 'Raw Data'!G387:J387, 0), AND('Raw Data'!L387-'Raw Data'!K387&lt;4, 'Raw Data'!L387-'Raw Data'!K387&gt;0)), 'Raw Data'!H387, 0))</f>
        <v>0</v>
      </c>
      <c r="L393">
        <f>IF(ISBLANK('Raw Data'!J387), 0, IF(AND(1=MATCH(LARGE('Raw Data'!G387:J387, 3), 'Raw Data'!G387:J387, 0), AND('Raw Data'!K387-'Raw Data'!L387&lt;4, 'Raw Data'!K387-'Raw Data'!L387&gt;0)), 'Raw Data'!G387, 0))</f>
        <v>0</v>
      </c>
      <c r="M393">
        <f>IF(ISBLANK('Raw Data'!J387), 0, IF(AND(4=MATCH(LARGE('Raw Data'!G387:J387, 2), 'Raw Data'!G387:J387, 0), 'Raw Data'!L387-'Raw Data'!K387&gt;3), 'Raw Data'!J387, 0))</f>
        <v>0</v>
      </c>
      <c r="N393">
        <f>IF(ISBLANK('Raw Data'!J387), 0, IF(AND(3=MATCH(LARGE('Raw Data'!G387:J387, 2), 'Raw Data'!G387:J387, 0), 'Raw Data'!K387-'Raw Data'!L387&gt;3), 'Raw Data'!I387, 0))</f>
        <v>0</v>
      </c>
      <c r="O393">
        <f>IF(ISBLANK('Raw Data'!J387), 0, IF(AND(2=MATCH(LARGE('Raw Data'!G387:J387, 2), 'Raw Data'!G387:J387, 0), AND('Raw Data'!L387-'Raw Data'!K387&lt;4, 'Raw Data'!L387-'Raw Data'!K387&gt;0)), 'Raw Data'!H387, 0))</f>
        <v>0</v>
      </c>
      <c r="P393">
        <f>IF(ISBLANK('Raw Data'!J387), 0, IF(AND(1=MATCH(LARGE('Raw Data'!G387:J387, 2), 'Raw Data'!G387:J387, 0), AND('Raw Data'!K387-'Raw Data'!L387&lt;4, 'Raw Data'!K387-'Raw Data'!L387&gt;0)), 'Raw Data'!G387, 0))</f>
        <v>0</v>
      </c>
      <c r="Q393">
        <f>IF(ISBLANK('Raw Data'!J387), 0, IF(AND(4=MATCH(LARGE('Raw Data'!G387:J387, 1), 'Raw Data'!G387:J387, 0), 'Raw Data'!L387-'Raw Data'!K387&gt;3), 'Raw Data'!J387, 0))</f>
        <v>0</v>
      </c>
      <c r="R393">
        <f>IF(ISBLANK('Raw Data'!J387), 0, IF(AND(3=MATCH(LARGE('Raw Data'!G387:J387, 1), 'Raw Data'!G387:J387, 0), 'Raw Data'!K387-'Raw Data'!L387&gt;3), 'Raw Data'!I387, 0))</f>
        <v>0</v>
      </c>
      <c r="S393">
        <f>IF(AND('Raw Data'!L387-'Raw Data'!K387&gt;4, 'Raw Data'!F387&lt;'Raw Data'!C387), 'Raw Data'!J387, 0)</f>
        <v>0</v>
      </c>
      <c r="T393">
        <f>IF(AND('Raw Data'!K387-'Raw Data'!L387&gt;4, 'Raw Data'!F387&gt;'Raw Data'!C387), 'Raw Data'!I387, 0)</f>
        <v>0</v>
      </c>
      <c r="U393">
        <f>IF(AND('Raw Data'!L387-'Raw Data'!K387&lt;3, 'Raw Data'!L387&gt;'Raw Data'!K387, 'Raw Data'!F387&lt;'Raw Data'!C387), 'Raw Data'!H387, 0)</f>
        <v>0</v>
      </c>
      <c r="V393">
        <f>IF(AND('Raw Data'!L387-'Raw Data'!K387&lt;3, 'Raw Data'!L387&gt;'Raw Data'!K387, 'Raw Data'!F387&gt;'Raw Data'!C387), 'Raw Data'!G387, 0)</f>
        <v>0</v>
      </c>
    </row>
    <row r="394" spans="1:22" x14ac:dyDescent="0.3">
      <c r="A394">
        <f>IF(AND('Raw Data'!F388&lt;'Raw Data'!C388, 'Raw Data'!L388&gt;'Raw Data'!K388, 'Raw Data'!L388-'Raw Data'!K388&gt;3), 'Raw Data'!J388, 0)</f>
        <v>0</v>
      </c>
      <c r="B394">
        <f>IF(AND('Raw Data'!C388&lt;'Raw Data'!F388, 'Raw Data'!K388&gt;'Raw Data'!L388, 'Raw Data'!K388-'Raw Data'!L388&gt;3), 'Raw Data'!I388, 0)</f>
        <v>0</v>
      </c>
      <c r="C394">
        <f>IF(AND('Raw Data'!F388&lt;'Raw Data'!C388, 'Raw Data'!L388&gt;'Raw Data'!K388, 'Raw Data'!L388-'Raw Data'!K388&lt;4), 'Raw Data'!H388, 0)</f>
        <v>0</v>
      </c>
      <c r="D394">
        <f>IF(AND('Raw Data'!C388&lt;'Raw Data'!F388, 'Raw Data'!K388&gt;'Raw Data'!L388, 'Raw Data'!K388-'Raw Data'!L388&lt;4), 'Raw Data'!G388, 0)</f>
        <v>0</v>
      </c>
      <c r="E394">
        <f>IF(ISBLANK('Raw Data'!J388), 0, IF(AND(4=MATCH(LARGE('Raw Data'!G388:J388, 4), 'Raw Data'!G388:J388, 0), 'Raw Data'!L388-'Raw Data'!K388&gt;3), 'Raw Data'!J388, 0))</f>
        <v>0</v>
      </c>
      <c r="F394">
        <f>IF(ISBLANK('Raw Data'!J388), 0, IF(AND(3=MATCH(LARGE('Raw Data'!G388:J388, 4), 'Raw Data'!G388:J388, 0), 'Raw Data'!K388-'Raw Data'!L388&gt;3), 'Raw Data'!I388, 0))</f>
        <v>0</v>
      </c>
      <c r="G394">
        <f>IF(ISBLANK('Raw Data'!J388), 0, IF(AND(2=MATCH(LARGE('Raw Data'!G388:J388, 4), 'Raw Data'!G388:J388, 0), AND('Raw Data'!L388-'Raw Data'!K388&lt;4, 'Raw Data'!L388-'Raw Data'!K388&gt;0)), 'Raw Data'!H388, 0))</f>
        <v>0</v>
      </c>
      <c r="H394">
        <f>IF(ISBLANK('Raw Data'!J388), 0, IF(AND(1=MATCH(LARGE('Raw Data'!G388:J388, 4), 'Raw Data'!G388:J388, 0), AND('Raw Data'!K388-'Raw Data'!L388&lt;4, 'Raw Data'!K388-'Raw Data'!L388&gt;0)), 'Raw Data'!G388, 0))</f>
        <v>0</v>
      </c>
      <c r="I394">
        <f>IF(ISBLANK('Raw Data'!J388), 0, IF(AND(4=MATCH(LARGE('Raw Data'!G388:J388, 3), 'Raw Data'!G388:J388, 0), 'Raw Data'!L388-'Raw Data'!K388&gt;3), 'Raw Data'!J388, 0))</f>
        <v>0</v>
      </c>
      <c r="J394">
        <f>IF(ISBLANK('Raw Data'!J388), 0, IF(AND(3=MATCH(LARGE('Raw Data'!G388:J388, 3), 'Raw Data'!G388:J388, 0), 'Raw Data'!K388-'Raw Data'!L388&gt;3), 'Raw Data'!I388, 0))</f>
        <v>0</v>
      </c>
      <c r="K394">
        <f>IF(ISBLANK('Raw Data'!J388), 0, IF(AND(2=MATCH(LARGE('Raw Data'!G388:J388, 3), 'Raw Data'!G388:J388, 0), AND('Raw Data'!L388-'Raw Data'!K388&lt;4, 'Raw Data'!L388-'Raw Data'!K388&gt;0)), 'Raw Data'!H388, 0))</f>
        <v>0</v>
      </c>
      <c r="L394">
        <f>IF(ISBLANK('Raw Data'!J388), 0, IF(AND(1=MATCH(LARGE('Raw Data'!G388:J388, 3), 'Raw Data'!G388:J388, 0), AND('Raw Data'!K388-'Raw Data'!L388&lt;4, 'Raw Data'!K388-'Raw Data'!L388&gt;0)), 'Raw Data'!G388, 0))</f>
        <v>0</v>
      </c>
      <c r="M394">
        <f>IF(ISBLANK('Raw Data'!J388), 0, IF(AND(4=MATCH(LARGE('Raw Data'!G388:J388, 2), 'Raw Data'!G388:J388, 0), 'Raw Data'!L388-'Raw Data'!K388&gt;3), 'Raw Data'!J388, 0))</f>
        <v>0</v>
      </c>
      <c r="N394">
        <f>IF(ISBLANK('Raw Data'!J388), 0, IF(AND(3=MATCH(LARGE('Raw Data'!G388:J388, 2), 'Raw Data'!G388:J388, 0), 'Raw Data'!K388-'Raw Data'!L388&gt;3), 'Raw Data'!I388, 0))</f>
        <v>0</v>
      </c>
      <c r="O394">
        <f>IF(ISBLANK('Raw Data'!J388), 0, IF(AND(2=MATCH(LARGE('Raw Data'!G388:J388, 2), 'Raw Data'!G388:J388, 0), AND('Raw Data'!L388-'Raw Data'!K388&lt;4, 'Raw Data'!L388-'Raw Data'!K388&gt;0)), 'Raw Data'!H388, 0))</f>
        <v>0</v>
      </c>
      <c r="P394">
        <f>IF(ISBLANK('Raw Data'!J388), 0, IF(AND(1=MATCH(LARGE('Raw Data'!G388:J388, 2), 'Raw Data'!G388:J388, 0), AND('Raw Data'!K388-'Raw Data'!L388&lt;4, 'Raw Data'!K388-'Raw Data'!L388&gt;0)), 'Raw Data'!G388, 0))</f>
        <v>0</v>
      </c>
      <c r="Q394">
        <f>IF(ISBLANK('Raw Data'!J388), 0, IF(AND(4=MATCH(LARGE('Raw Data'!G388:J388, 1), 'Raw Data'!G388:J388, 0), 'Raw Data'!L388-'Raw Data'!K388&gt;3), 'Raw Data'!J388, 0))</f>
        <v>0</v>
      </c>
      <c r="R394">
        <f>IF(ISBLANK('Raw Data'!J388), 0, IF(AND(3=MATCH(LARGE('Raw Data'!G388:J388, 1), 'Raw Data'!G388:J388, 0), 'Raw Data'!K388-'Raw Data'!L388&gt;3), 'Raw Data'!I388, 0))</f>
        <v>0</v>
      </c>
      <c r="S394">
        <f>IF(AND('Raw Data'!L388-'Raw Data'!K388&gt;4, 'Raw Data'!F388&lt;'Raw Data'!C388), 'Raw Data'!J388, 0)</f>
        <v>0</v>
      </c>
      <c r="T394">
        <f>IF(AND('Raw Data'!K388-'Raw Data'!L388&gt;4, 'Raw Data'!F388&gt;'Raw Data'!C388), 'Raw Data'!I388, 0)</f>
        <v>0</v>
      </c>
      <c r="U394">
        <f>IF(AND('Raw Data'!L388-'Raw Data'!K388&lt;3, 'Raw Data'!L388&gt;'Raw Data'!K388, 'Raw Data'!F388&lt;'Raw Data'!C388), 'Raw Data'!H388, 0)</f>
        <v>0</v>
      </c>
      <c r="V394">
        <f>IF(AND('Raw Data'!L388-'Raw Data'!K388&lt;3, 'Raw Data'!L388&gt;'Raw Data'!K388, 'Raw Data'!F388&gt;'Raw Data'!C388), 'Raw Data'!G388, 0)</f>
        <v>0</v>
      </c>
    </row>
    <row r="395" spans="1:22" x14ac:dyDescent="0.3">
      <c r="A395">
        <f>IF(AND('Raw Data'!F389&lt;'Raw Data'!C389, 'Raw Data'!L389&gt;'Raw Data'!K389, 'Raw Data'!L389-'Raw Data'!K389&gt;3), 'Raw Data'!J389, 0)</f>
        <v>0</v>
      </c>
      <c r="B395">
        <f>IF(AND('Raw Data'!C389&lt;'Raw Data'!F389, 'Raw Data'!K389&gt;'Raw Data'!L389, 'Raw Data'!K389-'Raw Data'!L389&gt;3), 'Raw Data'!I389, 0)</f>
        <v>0</v>
      </c>
      <c r="C395">
        <f>IF(AND('Raw Data'!F389&lt;'Raw Data'!C389, 'Raw Data'!L389&gt;'Raw Data'!K389, 'Raw Data'!L389-'Raw Data'!K389&lt;4), 'Raw Data'!H389, 0)</f>
        <v>0</v>
      </c>
      <c r="D395">
        <f>IF(AND('Raw Data'!C389&lt;'Raw Data'!F389, 'Raw Data'!K389&gt;'Raw Data'!L389, 'Raw Data'!K389-'Raw Data'!L389&lt;4), 'Raw Data'!G389, 0)</f>
        <v>0</v>
      </c>
      <c r="E395">
        <f>IF(ISBLANK('Raw Data'!J389), 0, IF(AND(4=MATCH(LARGE('Raw Data'!G389:J389, 4), 'Raw Data'!G389:J389, 0), 'Raw Data'!L389-'Raw Data'!K389&gt;3), 'Raw Data'!J389, 0))</f>
        <v>0</v>
      </c>
      <c r="F395">
        <f>IF(ISBLANK('Raw Data'!J389), 0, IF(AND(3=MATCH(LARGE('Raw Data'!G389:J389, 4), 'Raw Data'!G389:J389, 0), 'Raw Data'!K389-'Raw Data'!L389&gt;3), 'Raw Data'!I389, 0))</f>
        <v>0</v>
      </c>
      <c r="G395">
        <f>IF(ISBLANK('Raw Data'!J389), 0, IF(AND(2=MATCH(LARGE('Raw Data'!G389:J389, 4), 'Raw Data'!G389:J389, 0), AND('Raw Data'!L389-'Raw Data'!K389&lt;4, 'Raw Data'!L389-'Raw Data'!K389&gt;0)), 'Raw Data'!H389, 0))</f>
        <v>0</v>
      </c>
      <c r="H395">
        <f>IF(ISBLANK('Raw Data'!J389), 0, IF(AND(1=MATCH(LARGE('Raw Data'!G389:J389, 4), 'Raw Data'!G389:J389, 0), AND('Raw Data'!K389-'Raw Data'!L389&lt;4, 'Raw Data'!K389-'Raw Data'!L389&gt;0)), 'Raw Data'!G389, 0))</f>
        <v>0</v>
      </c>
      <c r="I395">
        <f>IF(ISBLANK('Raw Data'!J389), 0, IF(AND(4=MATCH(LARGE('Raw Data'!G389:J389, 3), 'Raw Data'!G389:J389, 0), 'Raw Data'!L389-'Raw Data'!K389&gt;3), 'Raw Data'!J389, 0))</f>
        <v>0</v>
      </c>
      <c r="J395">
        <f>IF(ISBLANK('Raw Data'!J389), 0, IF(AND(3=MATCH(LARGE('Raw Data'!G389:J389, 3), 'Raw Data'!G389:J389, 0), 'Raw Data'!K389-'Raw Data'!L389&gt;3), 'Raw Data'!I389, 0))</f>
        <v>0</v>
      </c>
      <c r="K395">
        <f>IF(ISBLANK('Raw Data'!J389), 0, IF(AND(2=MATCH(LARGE('Raw Data'!G389:J389, 3), 'Raw Data'!G389:J389, 0), AND('Raw Data'!L389-'Raw Data'!K389&lt;4, 'Raw Data'!L389-'Raw Data'!K389&gt;0)), 'Raw Data'!H389, 0))</f>
        <v>0</v>
      </c>
      <c r="L395">
        <f>IF(ISBLANK('Raw Data'!J389), 0, IF(AND(1=MATCH(LARGE('Raw Data'!G389:J389, 3), 'Raw Data'!G389:J389, 0), AND('Raw Data'!K389-'Raw Data'!L389&lt;4, 'Raw Data'!K389-'Raw Data'!L389&gt;0)), 'Raw Data'!G389, 0))</f>
        <v>0</v>
      </c>
      <c r="M395">
        <f>IF(ISBLANK('Raw Data'!J389), 0, IF(AND(4=MATCH(LARGE('Raw Data'!G389:J389, 2), 'Raw Data'!G389:J389, 0), 'Raw Data'!L389-'Raw Data'!K389&gt;3), 'Raw Data'!J389, 0))</f>
        <v>0</v>
      </c>
      <c r="N395">
        <f>IF(ISBLANK('Raw Data'!J389), 0, IF(AND(3=MATCH(LARGE('Raw Data'!G389:J389, 2), 'Raw Data'!G389:J389, 0), 'Raw Data'!K389-'Raw Data'!L389&gt;3), 'Raw Data'!I389, 0))</f>
        <v>0</v>
      </c>
      <c r="O395">
        <f>IF(ISBLANK('Raw Data'!J389), 0, IF(AND(2=MATCH(LARGE('Raw Data'!G389:J389, 2), 'Raw Data'!G389:J389, 0), AND('Raw Data'!L389-'Raw Data'!K389&lt;4, 'Raw Data'!L389-'Raw Data'!K389&gt;0)), 'Raw Data'!H389, 0))</f>
        <v>0</v>
      </c>
      <c r="P395">
        <f>IF(ISBLANK('Raw Data'!J389), 0, IF(AND(1=MATCH(LARGE('Raw Data'!G389:J389, 2), 'Raw Data'!G389:J389, 0), AND('Raw Data'!K389-'Raw Data'!L389&lt;4, 'Raw Data'!K389-'Raw Data'!L389&gt;0)), 'Raw Data'!G389, 0))</f>
        <v>0</v>
      </c>
      <c r="Q395">
        <f>IF(ISBLANK('Raw Data'!J389), 0, IF(AND(4=MATCH(LARGE('Raw Data'!G389:J389, 1), 'Raw Data'!G389:J389, 0), 'Raw Data'!L389-'Raw Data'!K389&gt;3), 'Raw Data'!J389, 0))</f>
        <v>0</v>
      </c>
      <c r="R395">
        <f>IF(ISBLANK('Raw Data'!J389), 0, IF(AND(3=MATCH(LARGE('Raw Data'!G389:J389, 1), 'Raw Data'!G389:J389, 0), 'Raw Data'!K389-'Raw Data'!L389&gt;3), 'Raw Data'!I389, 0))</f>
        <v>0</v>
      </c>
      <c r="S395">
        <f>IF(AND('Raw Data'!L389-'Raw Data'!K389&gt;4, 'Raw Data'!F389&lt;'Raw Data'!C389), 'Raw Data'!J389, 0)</f>
        <v>0</v>
      </c>
      <c r="T395">
        <f>IF(AND('Raw Data'!K389-'Raw Data'!L389&gt;4, 'Raw Data'!F389&gt;'Raw Data'!C389), 'Raw Data'!I389, 0)</f>
        <v>0</v>
      </c>
      <c r="U395">
        <f>IF(AND('Raw Data'!L389-'Raw Data'!K389&lt;3, 'Raw Data'!L389&gt;'Raw Data'!K389, 'Raw Data'!F389&lt;'Raw Data'!C389), 'Raw Data'!H389, 0)</f>
        <v>0</v>
      </c>
      <c r="V395">
        <f>IF(AND('Raw Data'!L389-'Raw Data'!K389&lt;3, 'Raw Data'!L389&gt;'Raw Data'!K389, 'Raw Data'!F389&gt;'Raw Data'!C389), 'Raw Data'!G389, 0)</f>
        <v>0</v>
      </c>
    </row>
    <row r="396" spans="1:22" x14ac:dyDescent="0.3">
      <c r="A396">
        <f>IF(AND('Raw Data'!F390&lt;'Raw Data'!C390, 'Raw Data'!L390&gt;'Raw Data'!K390, 'Raw Data'!L390-'Raw Data'!K390&gt;3), 'Raw Data'!J390, 0)</f>
        <v>0</v>
      </c>
      <c r="B396">
        <f>IF(AND('Raw Data'!C390&lt;'Raw Data'!F390, 'Raw Data'!K390&gt;'Raw Data'!L390, 'Raw Data'!K390-'Raw Data'!L390&gt;3), 'Raw Data'!I390, 0)</f>
        <v>0</v>
      </c>
      <c r="C396">
        <f>IF(AND('Raw Data'!F390&lt;'Raw Data'!C390, 'Raw Data'!L390&gt;'Raw Data'!K390, 'Raw Data'!L390-'Raw Data'!K390&lt;4), 'Raw Data'!H390, 0)</f>
        <v>0</v>
      </c>
      <c r="D396">
        <f>IF(AND('Raw Data'!C390&lt;'Raw Data'!F390, 'Raw Data'!K390&gt;'Raw Data'!L390, 'Raw Data'!K390-'Raw Data'!L390&lt;4), 'Raw Data'!G390, 0)</f>
        <v>0</v>
      </c>
      <c r="E396">
        <f>IF(ISBLANK('Raw Data'!J390), 0, IF(AND(4=MATCH(LARGE('Raw Data'!G390:J390, 4), 'Raw Data'!G390:J390, 0), 'Raw Data'!L390-'Raw Data'!K390&gt;3), 'Raw Data'!J390, 0))</f>
        <v>0</v>
      </c>
      <c r="F396">
        <f>IF(ISBLANK('Raw Data'!J390), 0, IF(AND(3=MATCH(LARGE('Raw Data'!G390:J390, 4), 'Raw Data'!G390:J390, 0), 'Raw Data'!K390-'Raw Data'!L390&gt;3), 'Raw Data'!I390, 0))</f>
        <v>0</v>
      </c>
      <c r="G396">
        <f>IF(ISBLANK('Raw Data'!J390), 0, IF(AND(2=MATCH(LARGE('Raw Data'!G390:J390, 4), 'Raw Data'!G390:J390, 0), AND('Raw Data'!L390-'Raw Data'!K390&lt;4, 'Raw Data'!L390-'Raw Data'!K390&gt;0)), 'Raw Data'!H390, 0))</f>
        <v>0</v>
      </c>
      <c r="H396">
        <f>IF(ISBLANK('Raw Data'!J390), 0, IF(AND(1=MATCH(LARGE('Raw Data'!G390:J390, 4), 'Raw Data'!G390:J390, 0), AND('Raw Data'!K390-'Raw Data'!L390&lt;4, 'Raw Data'!K390-'Raw Data'!L390&gt;0)), 'Raw Data'!G390, 0))</f>
        <v>0</v>
      </c>
      <c r="I396">
        <f>IF(ISBLANK('Raw Data'!J390), 0, IF(AND(4=MATCH(LARGE('Raw Data'!G390:J390, 3), 'Raw Data'!G390:J390, 0), 'Raw Data'!L390-'Raw Data'!K390&gt;3), 'Raw Data'!J390, 0))</f>
        <v>0</v>
      </c>
      <c r="J396">
        <f>IF(ISBLANK('Raw Data'!J390), 0, IF(AND(3=MATCH(LARGE('Raw Data'!G390:J390, 3), 'Raw Data'!G390:J390, 0), 'Raw Data'!K390-'Raw Data'!L390&gt;3), 'Raw Data'!I390, 0))</f>
        <v>0</v>
      </c>
      <c r="K396">
        <f>IF(ISBLANK('Raw Data'!J390), 0, IF(AND(2=MATCH(LARGE('Raw Data'!G390:J390, 3), 'Raw Data'!G390:J390, 0), AND('Raw Data'!L390-'Raw Data'!K390&lt;4, 'Raw Data'!L390-'Raw Data'!K390&gt;0)), 'Raw Data'!H390, 0))</f>
        <v>0</v>
      </c>
      <c r="L396">
        <f>IF(ISBLANK('Raw Data'!J390), 0, IF(AND(1=MATCH(LARGE('Raw Data'!G390:J390, 3), 'Raw Data'!G390:J390, 0), AND('Raw Data'!K390-'Raw Data'!L390&lt;4, 'Raw Data'!K390-'Raw Data'!L390&gt;0)), 'Raw Data'!G390, 0))</f>
        <v>0</v>
      </c>
      <c r="M396">
        <f>IF(ISBLANK('Raw Data'!J390), 0, IF(AND(4=MATCH(LARGE('Raw Data'!G390:J390, 2), 'Raw Data'!G390:J390, 0), 'Raw Data'!L390-'Raw Data'!K390&gt;3), 'Raw Data'!J390, 0))</f>
        <v>0</v>
      </c>
      <c r="N396">
        <f>IF(ISBLANK('Raw Data'!J390), 0, IF(AND(3=MATCH(LARGE('Raw Data'!G390:J390, 2), 'Raw Data'!G390:J390, 0), 'Raw Data'!K390-'Raw Data'!L390&gt;3), 'Raw Data'!I390, 0))</f>
        <v>0</v>
      </c>
      <c r="O396">
        <f>IF(ISBLANK('Raw Data'!J390), 0, IF(AND(2=MATCH(LARGE('Raw Data'!G390:J390, 2), 'Raw Data'!G390:J390, 0), AND('Raw Data'!L390-'Raw Data'!K390&lt;4, 'Raw Data'!L390-'Raw Data'!K390&gt;0)), 'Raw Data'!H390, 0))</f>
        <v>0</v>
      </c>
      <c r="P396">
        <f>IF(ISBLANK('Raw Data'!J390), 0, IF(AND(1=MATCH(LARGE('Raw Data'!G390:J390, 2), 'Raw Data'!G390:J390, 0), AND('Raw Data'!K390-'Raw Data'!L390&lt;4, 'Raw Data'!K390-'Raw Data'!L390&gt;0)), 'Raw Data'!G390, 0))</f>
        <v>0</v>
      </c>
      <c r="Q396">
        <f>IF(ISBLANK('Raw Data'!J390), 0, IF(AND(4=MATCH(LARGE('Raw Data'!G390:J390, 1), 'Raw Data'!G390:J390, 0), 'Raw Data'!L390-'Raw Data'!K390&gt;3), 'Raw Data'!J390, 0))</f>
        <v>0</v>
      </c>
      <c r="R396">
        <f>IF(ISBLANK('Raw Data'!J390), 0, IF(AND(3=MATCH(LARGE('Raw Data'!G390:J390, 1), 'Raw Data'!G390:J390, 0), 'Raw Data'!K390-'Raw Data'!L390&gt;3), 'Raw Data'!I390, 0))</f>
        <v>0</v>
      </c>
      <c r="S396">
        <f>IF(AND('Raw Data'!L390-'Raw Data'!K390&gt;4, 'Raw Data'!F390&lt;'Raw Data'!C390), 'Raw Data'!J390, 0)</f>
        <v>0</v>
      </c>
      <c r="T396">
        <f>IF(AND('Raw Data'!K390-'Raw Data'!L390&gt;4, 'Raw Data'!F390&gt;'Raw Data'!C390), 'Raw Data'!I390, 0)</f>
        <v>0</v>
      </c>
      <c r="U396">
        <f>IF(AND('Raw Data'!L390-'Raw Data'!K390&lt;3, 'Raw Data'!L390&gt;'Raw Data'!K390, 'Raw Data'!F390&lt;'Raw Data'!C390), 'Raw Data'!H390, 0)</f>
        <v>0</v>
      </c>
      <c r="V396">
        <f>IF(AND('Raw Data'!L390-'Raw Data'!K390&lt;3, 'Raw Data'!L390&gt;'Raw Data'!K390, 'Raw Data'!F390&gt;'Raw Data'!C390), 'Raw Data'!G390, 0)</f>
        <v>0</v>
      </c>
    </row>
    <row r="397" spans="1:22" x14ac:dyDescent="0.3">
      <c r="A397">
        <f>IF(AND('Raw Data'!F391&lt;'Raw Data'!C391, 'Raw Data'!L391&gt;'Raw Data'!K391, 'Raw Data'!L391-'Raw Data'!K391&gt;3), 'Raw Data'!J391, 0)</f>
        <v>0</v>
      </c>
      <c r="B397">
        <f>IF(AND('Raw Data'!C391&lt;'Raw Data'!F391, 'Raw Data'!K391&gt;'Raw Data'!L391, 'Raw Data'!K391-'Raw Data'!L391&gt;3), 'Raw Data'!I391, 0)</f>
        <v>0</v>
      </c>
      <c r="C397">
        <f>IF(AND('Raw Data'!F391&lt;'Raw Data'!C391, 'Raw Data'!L391&gt;'Raw Data'!K391, 'Raw Data'!L391-'Raw Data'!K391&lt;4), 'Raw Data'!H391, 0)</f>
        <v>0</v>
      </c>
      <c r="D397">
        <f>IF(AND('Raw Data'!C391&lt;'Raw Data'!F391, 'Raw Data'!K391&gt;'Raw Data'!L391, 'Raw Data'!K391-'Raw Data'!L391&lt;4), 'Raw Data'!G391, 0)</f>
        <v>0</v>
      </c>
      <c r="E397">
        <f>IF(ISBLANK('Raw Data'!J391), 0, IF(AND(4=MATCH(LARGE('Raw Data'!G391:J391, 4), 'Raw Data'!G391:J391, 0), 'Raw Data'!L391-'Raw Data'!K391&gt;3), 'Raw Data'!J391, 0))</f>
        <v>0</v>
      </c>
      <c r="F397">
        <f>IF(ISBLANK('Raw Data'!J391), 0, IF(AND(3=MATCH(LARGE('Raw Data'!G391:J391, 4), 'Raw Data'!G391:J391, 0), 'Raw Data'!K391-'Raw Data'!L391&gt;3), 'Raw Data'!I391, 0))</f>
        <v>0</v>
      </c>
      <c r="G397">
        <f>IF(ISBLANK('Raw Data'!J391), 0, IF(AND(2=MATCH(LARGE('Raw Data'!G391:J391, 4), 'Raw Data'!G391:J391, 0), AND('Raw Data'!L391-'Raw Data'!K391&lt;4, 'Raw Data'!L391-'Raw Data'!K391&gt;0)), 'Raw Data'!H391, 0))</f>
        <v>0</v>
      </c>
      <c r="H397">
        <f>IF(ISBLANK('Raw Data'!J391), 0, IF(AND(1=MATCH(LARGE('Raw Data'!G391:J391, 4), 'Raw Data'!G391:J391, 0), AND('Raw Data'!K391-'Raw Data'!L391&lt;4, 'Raw Data'!K391-'Raw Data'!L391&gt;0)), 'Raw Data'!G391, 0))</f>
        <v>0</v>
      </c>
      <c r="I397">
        <f>IF(ISBLANK('Raw Data'!J391), 0, IF(AND(4=MATCH(LARGE('Raw Data'!G391:J391, 3), 'Raw Data'!G391:J391, 0), 'Raw Data'!L391-'Raw Data'!K391&gt;3), 'Raw Data'!J391, 0))</f>
        <v>0</v>
      </c>
      <c r="J397">
        <f>IF(ISBLANK('Raw Data'!J391), 0, IF(AND(3=MATCH(LARGE('Raw Data'!G391:J391, 3), 'Raw Data'!G391:J391, 0), 'Raw Data'!K391-'Raw Data'!L391&gt;3), 'Raw Data'!I391, 0))</f>
        <v>0</v>
      </c>
      <c r="K397">
        <f>IF(ISBLANK('Raw Data'!J391), 0, IF(AND(2=MATCH(LARGE('Raw Data'!G391:J391, 3), 'Raw Data'!G391:J391, 0), AND('Raw Data'!L391-'Raw Data'!K391&lt;4, 'Raw Data'!L391-'Raw Data'!K391&gt;0)), 'Raw Data'!H391, 0))</f>
        <v>0</v>
      </c>
      <c r="L397">
        <f>IF(ISBLANK('Raw Data'!J391), 0, IF(AND(1=MATCH(LARGE('Raw Data'!G391:J391, 3), 'Raw Data'!G391:J391, 0), AND('Raw Data'!K391-'Raw Data'!L391&lt;4, 'Raw Data'!K391-'Raw Data'!L391&gt;0)), 'Raw Data'!G391, 0))</f>
        <v>0</v>
      </c>
      <c r="M397">
        <f>IF(ISBLANK('Raw Data'!J391), 0, IF(AND(4=MATCH(LARGE('Raw Data'!G391:J391, 2), 'Raw Data'!G391:J391, 0), 'Raw Data'!L391-'Raw Data'!K391&gt;3), 'Raw Data'!J391, 0))</f>
        <v>0</v>
      </c>
      <c r="N397">
        <f>IF(ISBLANK('Raw Data'!J391), 0, IF(AND(3=MATCH(LARGE('Raw Data'!G391:J391, 2), 'Raw Data'!G391:J391, 0), 'Raw Data'!K391-'Raw Data'!L391&gt;3), 'Raw Data'!I391, 0))</f>
        <v>0</v>
      </c>
      <c r="O397">
        <f>IF(ISBLANK('Raw Data'!J391), 0, IF(AND(2=MATCH(LARGE('Raw Data'!G391:J391, 2), 'Raw Data'!G391:J391, 0), AND('Raw Data'!L391-'Raw Data'!K391&lt;4, 'Raw Data'!L391-'Raw Data'!K391&gt;0)), 'Raw Data'!H391, 0))</f>
        <v>0</v>
      </c>
      <c r="P397">
        <f>IF(ISBLANK('Raw Data'!J391), 0, IF(AND(1=MATCH(LARGE('Raw Data'!G391:J391, 2), 'Raw Data'!G391:J391, 0), AND('Raw Data'!K391-'Raw Data'!L391&lt;4, 'Raw Data'!K391-'Raw Data'!L391&gt;0)), 'Raw Data'!G391, 0))</f>
        <v>0</v>
      </c>
      <c r="Q397">
        <f>IF(ISBLANK('Raw Data'!J391), 0, IF(AND(4=MATCH(LARGE('Raw Data'!G391:J391, 1), 'Raw Data'!G391:J391, 0), 'Raw Data'!L391-'Raw Data'!K391&gt;3), 'Raw Data'!J391, 0))</f>
        <v>0</v>
      </c>
      <c r="R397">
        <f>IF(ISBLANK('Raw Data'!J391), 0, IF(AND(3=MATCH(LARGE('Raw Data'!G391:J391, 1), 'Raw Data'!G391:J391, 0), 'Raw Data'!K391-'Raw Data'!L391&gt;3), 'Raw Data'!I391, 0))</f>
        <v>0</v>
      </c>
      <c r="S397">
        <f>IF(AND('Raw Data'!L391-'Raw Data'!K391&gt;4, 'Raw Data'!F391&lt;'Raw Data'!C391), 'Raw Data'!J391, 0)</f>
        <v>0</v>
      </c>
      <c r="T397">
        <f>IF(AND('Raw Data'!K391-'Raw Data'!L391&gt;4, 'Raw Data'!F391&gt;'Raw Data'!C391), 'Raw Data'!I391, 0)</f>
        <v>0</v>
      </c>
      <c r="U397">
        <f>IF(AND('Raw Data'!L391-'Raw Data'!K391&lt;3, 'Raw Data'!L391&gt;'Raw Data'!K391, 'Raw Data'!F391&lt;'Raw Data'!C391), 'Raw Data'!H391, 0)</f>
        <v>0</v>
      </c>
      <c r="V397">
        <f>IF(AND('Raw Data'!L391-'Raw Data'!K391&lt;3, 'Raw Data'!L391&gt;'Raw Data'!K391, 'Raw Data'!F391&gt;'Raw Data'!C391), 'Raw Data'!G391, 0)</f>
        <v>0</v>
      </c>
    </row>
    <row r="398" spans="1:22" x14ac:dyDescent="0.3">
      <c r="A398">
        <f>IF(AND('Raw Data'!F392&lt;'Raw Data'!C392, 'Raw Data'!L392&gt;'Raw Data'!K392, 'Raw Data'!L392-'Raw Data'!K392&gt;3), 'Raw Data'!J392, 0)</f>
        <v>0</v>
      </c>
      <c r="B398">
        <f>IF(AND('Raw Data'!C392&lt;'Raw Data'!F392, 'Raw Data'!K392&gt;'Raw Data'!L392, 'Raw Data'!K392-'Raw Data'!L392&gt;3), 'Raw Data'!I392, 0)</f>
        <v>0</v>
      </c>
      <c r="C398">
        <f>IF(AND('Raw Data'!F392&lt;'Raw Data'!C392, 'Raw Data'!L392&gt;'Raw Data'!K392, 'Raw Data'!L392-'Raw Data'!K392&lt;4), 'Raw Data'!H392, 0)</f>
        <v>0</v>
      </c>
      <c r="D398">
        <f>IF(AND('Raw Data'!C392&lt;'Raw Data'!F392, 'Raw Data'!K392&gt;'Raw Data'!L392, 'Raw Data'!K392-'Raw Data'!L392&lt;4), 'Raw Data'!G392, 0)</f>
        <v>0</v>
      </c>
      <c r="E398">
        <f>IF(ISBLANK('Raw Data'!J392), 0, IF(AND(4=MATCH(LARGE('Raw Data'!G392:J392, 4), 'Raw Data'!G392:J392, 0), 'Raw Data'!L392-'Raw Data'!K392&gt;3), 'Raw Data'!J392, 0))</f>
        <v>0</v>
      </c>
      <c r="F398">
        <f>IF(ISBLANK('Raw Data'!J392), 0, IF(AND(3=MATCH(LARGE('Raw Data'!G392:J392, 4), 'Raw Data'!G392:J392, 0), 'Raw Data'!K392-'Raw Data'!L392&gt;3), 'Raw Data'!I392, 0))</f>
        <v>0</v>
      </c>
      <c r="G398">
        <f>IF(ISBLANK('Raw Data'!J392), 0, IF(AND(2=MATCH(LARGE('Raw Data'!G392:J392, 4), 'Raw Data'!G392:J392, 0), AND('Raw Data'!L392-'Raw Data'!K392&lt;4, 'Raw Data'!L392-'Raw Data'!K392&gt;0)), 'Raw Data'!H392, 0))</f>
        <v>0</v>
      </c>
      <c r="H398">
        <f>IF(ISBLANK('Raw Data'!J392), 0, IF(AND(1=MATCH(LARGE('Raw Data'!G392:J392, 4), 'Raw Data'!G392:J392, 0), AND('Raw Data'!K392-'Raw Data'!L392&lt;4, 'Raw Data'!K392-'Raw Data'!L392&gt;0)), 'Raw Data'!G392, 0))</f>
        <v>0</v>
      </c>
      <c r="I398">
        <f>IF(ISBLANK('Raw Data'!J392), 0, IF(AND(4=MATCH(LARGE('Raw Data'!G392:J392, 3), 'Raw Data'!G392:J392, 0), 'Raw Data'!L392-'Raw Data'!K392&gt;3), 'Raw Data'!J392, 0))</f>
        <v>0</v>
      </c>
      <c r="J398">
        <f>IF(ISBLANK('Raw Data'!J392), 0, IF(AND(3=MATCH(LARGE('Raw Data'!G392:J392, 3), 'Raw Data'!G392:J392, 0), 'Raw Data'!K392-'Raw Data'!L392&gt;3), 'Raw Data'!I392, 0))</f>
        <v>0</v>
      </c>
      <c r="K398">
        <f>IF(ISBLANK('Raw Data'!J392), 0, IF(AND(2=MATCH(LARGE('Raw Data'!G392:J392, 3), 'Raw Data'!G392:J392, 0), AND('Raw Data'!L392-'Raw Data'!K392&lt;4, 'Raw Data'!L392-'Raw Data'!K392&gt;0)), 'Raw Data'!H392, 0))</f>
        <v>0</v>
      </c>
      <c r="L398">
        <f>IF(ISBLANK('Raw Data'!J392), 0, IF(AND(1=MATCH(LARGE('Raw Data'!G392:J392, 3), 'Raw Data'!G392:J392, 0), AND('Raw Data'!K392-'Raw Data'!L392&lt;4, 'Raw Data'!K392-'Raw Data'!L392&gt;0)), 'Raw Data'!G392, 0))</f>
        <v>0</v>
      </c>
      <c r="M398">
        <f>IF(ISBLANK('Raw Data'!J392), 0, IF(AND(4=MATCH(LARGE('Raw Data'!G392:J392, 2), 'Raw Data'!G392:J392, 0), 'Raw Data'!L392-'Raw Data'!K392&gt;3), 'Raw Data'!J392, 0))</f>
        <v>0</v>
      </c>
      <c r="N398">
        <f>IF(ISBLANK('Raw Data'!J392), 0, IF(AND(3=MATCH(LARGE('Raw Data'!G392:J392, 2), 'Raw Data'!G392:J392, 0), 'Raw Data'!K392-'Raw Data'!L392&gt;3), 'Raw Data'!I392, 0))</f>
        <v>0</v>
      </c>
      <c r="O398">
        <f>IF(ISBLANK('Raw Data'!J392), 0, IF(AND(2=MATCH(LARGE('Raw Data'!G392:J392, 2), 'Raw Data'!G392:J392, 0), AND('Raw Data'!L392-'Raw Data'!K392&lt;4, 'Raw Data'!L392-'Raw Data'!K392&gt;0)), 'Raw Data'!H392, 0))</f>
        <v>0</v>
      </c>
      <c r="P398">
        <f>IF(ISBLANK('Raw Data'!J392), 0, IF(AND(1=MATCH(LARGE('Raw Data'!G392:J392, 2), 'Raw Data'!G392:J392, 0), AND('Raw Data'!K392-'Raw Data'!L392&lt;4, 'Raw Data'!K392-'Raw Data'!L392&gt;0)), 'Raw Data'!G392, 0))</f>
        <v>0</v>
      </c>
      <c r="Q398">
        <f>IF(ISBLANK('Raw Data'!J392), 0, IF(AND(4=MATCH(LARGE('Raw Data'!G392:J392, 1), 'Raw Data'!G392:J392, 0), 'Raw Data'!L392-'Raw Data'!K392&gt;3), 'Raw Data'!J392, 0))</f>
        <v>0</v>
      </c>
      <c r="R398">
        <f>IF(ISBLANK('Raw Data'!J392), 0, IF(AND(3=MATCH(LARGE('Raw Data'!G392:J392, 1), 'Raw Data'!G392:J392, 0), 'Raw Data'!K392-'Raw Data'!L392&gt;3), 'Raw Data'!I392, 0))</f>
        <v>0</v>
      </c>
      <c r="S398">
        <f>IF(AND('Raw Data'!L392-'Raw Data'!K392&gt;4, 'Raw Data'!F392&lt;'Raw Data'!C392), 'Raw Data'!J392, 0)</f>
        <v>0</v>
      </c>
      <c r="T398">
        <f>IF(AND('Raw Data'!K392-'Raw Data'!L392&gt;4, 'Raw Data'!F392&gt;'Raw Data'!C392), 'Raw Data'!I392, 0)</f>
        <v>0</v>
      </c>
      <c r="U398">
        <f>IF(AND('Raw Data'!L392-'Raw Data'!K392&lt;3, 'Raw Data'!L392&gt;'Raw Data'!K392, 'Raw Data'!F392&lt;'Raw Data'!C392), 'Raw Data'!H392, 0)</f>
        <v>0</v>
      </c>
      <c r="V398">
        <f>IF(AND('Raw Data'!L392-'Raw Data'!K392&lt;3, 'Raw Data'!L392&gt;'Raw Data'!K392, 'Raw Data'!F392&gt;'Raw Data'!C392), 'Raw Data'!G392, 0)</f>
        <v>0</v>
      </c>
    </row>
    <row r="399" spans="1:22" x14ac:dyDescent="0.3">
      <c r="A399">
        <f>IF(AND('Raw Data'!F393&lt;'Raw Data'!C393, 'Raw Data'!L393&gt;'Raw Data'!K393, 'Raw Data'!L393-'Raw Data'!K393&gt;3), 'Raw Data'!J393, 0)</f>
        <v>0</v>
      </c>
      <c r="B399">
        <f>IF(AND('Raw Data'!C393&lt;'Raw Data'!F393, 'Raw Data'!K393&gt;'Raw Data'!L393, 'Raw Data'!K393-'Raw Data'!L393&gt;3), 'Raw Data'!I393, 0)</f>
        <v>0</v>
      </c>
      <c r="C399">
        <f>IF(AND('Raw Data'!F393&lt;'Raw Data'!C393, 'Raw Data'!L393&gt;'Raw Data'!K393, 'Raw Data'!L393-'Raw Data'!K393&lt;4), 'Raw Data'!H393, 0)</f>
        <v>0</v>
      </c>
      <c r="D399">
        <f>IF(AND('Raw Data'!C393&lt;'Raw Data'!F393, 'Raw Data'!K393&gt;'Raw Data'!L393, 'Raw Data'!K393-'Raw Data'!L393&lt;4), 'Raw Data'!G393, 0)</f>
        <v>0</v>
      </c>
      <c r="E399">
        <f>IF(ISBLANK('Raw Data'!J393), 0, IF(AND(4=MATCH(LARGE('Raw Data'!G393:J393, 4), 'Raw Data'!G393:J393, 0), 'Raw Data'!L393-'Raw Data'!K393&gt;3), 'Raw Data'!J393, 0))</f>
        <v>0</v>
      </c>
      <c r="F399">
        <f>IF(ISBLANK('Raw Data'!J393), 0, IF(AND(3=MATCH(LARGE('Raw Data'!G393:J393, 4), 'Raw Data'!G393:J393, 0), 'Raw Data'!K393-'Raw Data'!L393&gt;3), 'Raw Data'!I393, 0))</f>
        <v>0</v>
      </c>
      <c r="G399">
        <f>IF(ISBLANK('Raw Data'!J393), 0, IF(AND(2=MATCH(LARGE('Raw Data'!G393:J393, 4), 'Raw Data'!G393:J393, 0), AND('Raw Data'!L393-'Raw Data'!K393&lt;4, 'Raw Data'!L393-'Raw Data'!K393&gt;0)), 'Raw Data'!H393, 0))</f>
        <v>0</v>
      </c>
      <c r="H399">
        <f>IF(ISBLANK('Raw Data'!J393), 0, IF(AND(1=MATCH(LARGE('Raw Data'!G393:J393, 4), 'Raw Data'!G393:J393, 0), AND('Raw Data'!K393-'Raw Data'!L393&lt;4, 'Raw Data'!K393-'Raw Data'!L393&gt;0)), 'Raw Data'!G393, 0))</f>
        <v>0</v>
      </c>
      <c r="I399">
        <f>IF(ISBLANK('Raw Data'!J393), 0, IF(AND(4=MATCH(LARGE('Raw Data'!G393:J393, 3), 'Raw Data'!G393:J393, 0), 'Raw Data'!L393-'Raw Data'!K393&gt;3), 'Raw Data'!J393, 0))</f>
        <v>0</v>
      </c>
      <c r="J399">
        <f>IF(ISBLANK('Raw Data'!J393), 0, IF(AND(3=MATCH(LARGE('Raw Data'!G393:J393, 3), 'Raw Data'!G393:J393, 0), 'Raw Data'!K393-'Raw Data'!L393&gt;3), 'Raw Data'!I393, 0))</f>
        <v>0</v>
      </c>
      <c r="K399">
        <f>IF(ISBLANK('Raw Data'!J393), 0, IF(AND(2=MATCH(LARGE('Raw Data'!G393:J393, 3), 'Raw Data'!G393:J393, 0), AND('Raw Data'!L393-'Raw Data'!K393&lt;4, 'Raw Data'!L393-'Raw Data'!K393&gt;0)), 'Raw Data'!H393, 0))</f>
        <v>0</v>
      </c>
      <c r="L399">
        <f>IF(ISBLANK('Raw Data'!J393), 0, IF(AND(1=MATCH(LARGE('Raw Data'!G393:J393, 3), 'Raw Data'!G393:J393, 0), AND('Raw Data'!K393-'Raw Data'!L393&lt;4, 'Raw Data'!K393-'Raw Data'!L393&gt;0)), 'Raw Data'!G393, 0))</f>
        <v>0</v>
      </c>
      <c r="M399">
        <f>IF(ISBLANK('Raw Data'!J393), 0, IF(AND(4=MATCH(LARGE('Raw Data'!G393:J393, 2), 'Raw Data'!G393:J393, 0), 'Raw Data'!L393-'Raw Data'!K393&gt;3), 'Raw Data'!J393, 0))</f>
        <v>0</v>
      </c>
      <c r="N399">
        <f>IF(ISBLANK('Raw Data'!J393), 0, IF(AND(3=MATCH(LARGE('Raw Data'!G393:J393, 2), 'Raw Data'!G393:J393, 0), 'Raw Data'!K393-'Raw Data'!L393&gt;3), 'Raw Data'!I393, 0))</f>
        <v>0</v>
      </c>
      <c r="O399">
        <f>IF(ISBLANK('Raw Data'!J393), 0, IF(AND(2=MATCH(LARGE('Raw Data'!G393:J393, 2), 'Raw Data'!G393:J393, 0), AND('Raw Data'!L393-'Raw Data'!K393&lt;4, 'Raw Data'!L393-'Raw Data'!K393&gt;0)), 'Raw Data'!H393, 0))</f>
        <v>0</v>
      </c>
      <c r="P399">
        <f>IF(ISBLANK('Raw Data'!J393), 0, IF(AND(1=MATCH(LARGE('Raw Data'!G393:J393, 2), 'Raw Data'!G393:J393, 0), AND('Raw Data'!K393-'Raw Data'!L393&lt;4, 'Raw Data'!K393-'Raw Data'!L393&gt;0)), 'Raw Data'!G393, 0))</f>
        <v>0</v>
      </c>
      <c r="Q399">
        <f>IF(ISBLANK('Raw Data'!J393), 0, IF(AND(4=MATCH(LARGE('Raw Data'!G393:J393, 1), 'Raw Data'!G393:J393, 0), 'Raw Data'!L393-'Raw Data'!K393&gt;3), 'Raw Data'!J393, 0))</f>
        <v>0</v>
      </c>
      <c r="R399">
        <f>IF(ISBLANK('Raw Data'!J393), 0, IF(AND(3=MATCH(LARGE('Raw Data'!G393:J393, 1), 'Raw Data'!G393:J393, 0), 'Raw Data'!K393-'Raw Data'!L393&gt;3), 'Raw Data'!I393, 0))</f>
        <v>0</v>
      </c>
      <c r="S399">
        <f>IF(AND('Raw Data'!L393-'Raw Data'!K393&gt;4, 'Raw Data'!F393&lt;'Raw Data'!C393), 'Raw Data'!J393, 0)</f>
        <v>0</v>
      </c>
      <c r="T399">
        <f>IF(AND('Raw Data'!K393-'Raw Data'!L393&gt;4, 'Raw Data'!F393&gt;'Raw Data'!C393), 'Raw Data'!I393, 0)</f>
        <v>0</v>
      </c>
      <c r="U399">
        <f>IF(AND('Raw Data'!L393-'Raw Data'!K393&lt;3, 'Raw Data'!L393&gt;'Raw Data'!K393, 'Raw Data'!F393&lt;'Raw Data'!C393), 'Raw Data'!H393, 0)</f>
        <v>0</v>
      </c>
      <c r="V399">
        <f>IF(AND('Raw Data'!L393-'Raw Data'!K393&lt;3, 'Raw Data'!L393&gt;'Raw Data'!K393, 'Raw Data'!F393&gt;'Raw Data'!C393), 'Raw Data'!G393, 0)</f>
        <v>0</v>
      </c>
    </row>
    <row r="400" spans="1:22" x14ac:dyDescent="0.3">
      <c r="A400">
        <f>IF(AND('Raw Data'!F394&lt;'Raw Data'!C394, 'Raw Data'!L394&gt;'Raw Data'!K394, 'Raw Data'!L394-'Raw Data'!K394&gt;3), 'Raw Data'!J394, 0)</f>
        <v>0</v>
      </c>
      <c r="B400">
        <f>IF(AND('Raw Data'!C394&lt;'Raw Data'!F394, 'Raw Data'!K394&gt;'Raw Data'!L394, 'Raw Data'!K394-'Raw Data'!L394&gt;3), 'Raw Data'!I394, 0)</f>
        <v>0</v>
      </c>
      <c r="C400">
        <f>IF(AND('Raw Data'!F394&lt;'Raw Data'!C394, 'Raw Data'!L394&gt;'Raw Data'!K394, 'Raw Data'!L394-'Raw Data'!K394&lt;4), 'Raw Data'!H394, 0)</f>
        <v>0</v>
      </c>
      <c r="D400">
        <f>IF(AND('Raw Data'!C394&lt;'Raw Data'!F394, 'Raw Data'!K394&gt;'Raw Data'!L394, 'Raw Data'!K394-'Raw Data'!L394&lt;4), 'Raw Data'!G394, 0)</f>
        <v>0</v>
      </c>
      <c r="E400">
        <f>IF(ISBLANK('Raw Data'!J394), 0, IF(AND(4=MATCH(LARGE('Raw Data'!G394:J394, 4), 'Raw Data'!G394:J394, 0), 'Raw Data'!L394-'Raw Data'!K394&gt;3), 'Raw Data'!J394, 0))</f>
        <v>0</v>
      </c>
      <c r="F400">
        <f>IF(ISBLANK('Raw Data'!J394), 0, IF(AND(3=MATCH(LARGE('Raw Data'!G394:J394, 4), 'Raw Data'!G394:J394, 0), 'Raw Data'!K394-'Raw Data'!L394&gt;3), 'Raw Data'!I394, 0))</f>
        <v>0</v>
      </c>
      <c r="G400">
        <f>IF(ISBLANK('Raw Data'!J394), 0, IF(AND(2=MATCH(LARGE('Raw Data'!G394:J394, 4), 'Raw Data'!G394:J394, 0), AND('Raw Data'!L394-'Raw Data'!K394&lt;4, 'Raw Data'!L394-'Raw Data'!K394&gt;0)), 'Raw Data'!H394, 0))</f>
        <v>0</v>
      </c>
      <c r="H400">
        <f>IF(ISBLANK('Raw Data'!J394), 0, IF(AND(1=MATCH(LARGE('Raw Data'!G394:J394, 4), 'Raw Data'!G394:J394, 0), AND('Raw Data'!K394-'Raw Data'!L394&lt;4, 'Raw Data'!K394-'Raw Data'!L394&gt;0)), 'Raw Data'!G394, 0))</f>
        <v>0</v>
      </c>
      <c r="I400">
        <f>IF(ISBLANK('Raw Data'!J394), 0, IF(AND(4=MATCH(LARGE('Raw Data'!G394:J394, 3), 'Raw Data'!G394:J394, 0), 'Raw Data'!L394-'Raw Data'!K394&gt;3), 'Raw Data'!J394, 0))</f>
        <v>0</v>
      </c>
      <c r="J400">
        <f>IF(ISBLANK('Raw Data'!J394), 0, IF(AND(3=MATCH(LARGE('Raw Data'!G394:J394, 3), 'Raw Data'!G394:J394, 0), 'Raw Data'!K394-'Raw Data'!L394&gt;3), 'Raw Data'!I394, 0))</f>
        <v>0</v>
      </c>
      <c r="K400">
        <f>IF(ISBLANK('Raw Data'!J394), 0, IF(AND(2=MATCH(LARGE('Raw Data'!G394:J394, 3), 'Raw Data'!G394:J394, 0), AND('Raw Data'!L394-'Raw Data'!K394&lt;4, 'Raw Data'!L394-'Raw Data'!K394&gt;0)), 'Raw Data'!H394, 0))</f>
        <v>0</v>
      </c>
      <c r="L400">
        <f>IF(ISBLANK('Raw Data'!J394), 0, IF(AND(1=MATCH(LARGE('Raw Data'!G394:J394, 3), 'Raw Data'!G394:J394, 0), AND('Raw Data'!K394-'Raw Data'!L394&lt;4, 'Raw Data'!K394-'Raw Data'!L394&gt;0)), 'Raw Data'!G394, 0))</f>
        <v>0</v>
      </c>
      <c r="M400">
        <f>IF(ISBLANK('Raw Data'!J394), 0, IF(AND(4=MATCH(LARGE('Raw Data'!G394:J394, 2), 'Raw Data'!G394:J394, 0), 'Raw Data'!L394-'Raw Data'!K394&gt;3), 'Raw Data'!J394, 0))</f>
        <v>0</v>
      </c>
      <c r="N400">
        <f>IF(ISBLANK('Raw Data'!J394), 0, IF(AND(3=MATCH(LARGE('Raw Data'!G394:J394, 2), 'Raw Data'!G394:J394, 0), 'Raw Data'!K394-'Raw Data'!L394&gt;3), 'Raw Data'!I394, 0))</f>
        <v>0</v>
      </c>
      <c r="O400">
        <f>IF(ISBLANK('Raw Data'!J394), 0, IF(AND(2=MATCH(LARGE('Raw Data'!G394:J394, 2), 'Raw Data'!G394:J394, 0), AND('Raw Data'!L394-'Raw Data'!K394&lt;4, 'Raw Data'!L394-'Raw Data'!K394&gt;0)), 'Raw Data'!H394, 0))</f>
        <v>0</v>
      </c>
      <c r="P400">
        <f>IF(ISBLANK('Raw Data'!J394), 0, IF(AND(1=MATCH(LARGE('Raw Data'!G394:J394, 2), 'Raw Data'!G394:J394, 0), AND('Raw Data'!K394-'Raw Data'!L394&lt;4, 'Raw Data'!K394-'Raw Data'!L394&gt;0)), 'Raw Data'!G394, 0))</f>
        <v>0</v>
      </c>
      <c r="Q400">
        <f>IF(ISBLANK('Raw Data'!J394), 0, IF(AND(4=MATCH(LARGE('Raw Data'!G394:J394, 1), 'Raw Data'!G394:J394, 0), 'Raw Data'!L394-'Raw Data'!K394&gt;3), 'Raw Data'!J394, 0))</f>
        <v>0</v>
      </c>
      <c r="R400">
        <f>IF(ISBLANK('Raw Data'!J394), 0, IF(AND(3=MATCH(LARGE('Raw Data'!G394:J394, 1), 'Raw Data'!G394:J394, 0), 'Raw Data'!K394-'Raw Data'!L394&gt;3), 'Raw Data'!I394, 0))</f>
        <v>0</v>
      </c>
      <c r="S400">
        <f>IF(AND('Raw Data'!L394-'Raw Data'!K394&gt;4, 'Raw Data'!F394&lt;'Raw Data'!C394), 'Raw Data'!J394, 0)</f>
        <v>0</v>
      </c>
      <c r="T400">
        <f>IF(AND('Raw Data'!K394-'Raw Data'!L394&gt;4, 'Raw Data'!F394&gt;'Raw Data'!C394), 'Raw Data'!I394, 0)</f>
        <v>0</v>
      </c>
      <c r="U400">
        <f>IF(AND('Raw Data'!L394-'Raw Data'!K394&lt;3, 'Raw Data'!L394&gt;'Raw Data'!K394, 'Raw Data'!F394&lt;'Raw Data'!C394), 'Raw Data'!H394, 0)</f>
        <v>0</v>
      </c>
      <c r="V400">
        <f>IF(AND('Raw Data'!L394-'Raw Data'!K394&lt;3, 'Raw Data'!L394&gt;'Raw Data'!K394, 'Raw Data'!F394&gt;'Raw Data'!C394), 'Raw Data'!G394, 0)</f>
        <v>0</v>
      </c>
    </row>
    <row r="401" spans="1:22" x14ac:dyDescent="0.3">
      <c r="A401">
        <f>IF(AND('Raw Data'!F395&lt;'Raw Data'!C395, 'Raw Data'!L395&gt;'Raw Data'!K395, 'Raw Data'!L395-'Raw Data'!K395&gt;3), 'Raw Data'!J395, 0)</f>
        <v>0</v>
      </c>
      <c r="B401">
        <f>IF(AND('Raw Data'!C395&lt;'Raw Data'!F395, 'Raw Data'!K395&gt;'Raw Data'!L395, 'Raw Data'!K395-'Raw Data'!L395&gt;3), 'Raw Data'!I395, 0)</f>
        <v>0</v>
      </c>
      <c r="C401">
        <f>IF(AND('Raw Data'!F395&lt;'Raw Data'!C395, 'Raw Data'!L395&gt;'Raw Data'!K395, 'Raw Data'!L395-'Raw Data'!K395&lt;4), 'Raw Data'!H395, 0)</f>
        <v>0</v>
      </c>
      <c r="D401">
        <f>IF(AND('Raw Data'!C395&lt;'Raw Data'!F395, 'Raw Data'!K395&gt;'Raw Data'!L395, 'Raw Data'!K395-'Raw Data'!L395&lt;4), 'Raw Data'!G395, 0)</f>
        <v>0</v>
      </c>
      <c r="E401">
        <f>IF(ISBLANK('Raw Data'!J395), 0, IF(AND(4=MATCH(LARGE('Raw Data'!G395:J395, 4), 'Raw Data'!G395:J395, 0), 'Raw Data'!L395-'Raw Data'!K395&gt;3), 'Raw Data'!J395, 0))</f>
        <v>0</v>
      </c>
      <c r="F401">
        <f>IF(ISBLANK('Raw Data'!J395), 0, IF(AND(3=MATCH(LARGE('Raw Data'!G395:J395, 4), 'Raw Data'!G395:J395, 0), 'Raw Data'!K395-'Raw Data'!L395&gt;3), 'Raw Data'!I395, 0))</f>
        <v>0</v>
      </c>
      <c r="G401">
        <f>IF(ISBLANK('Raw Data'!J395), 0, IF(AND(2=MATCH(LARGE('Raw Data'!G395:J395, 4), 'Raw Data'!G395:J395, 0), AND('Raw Data'!L395-'Raw Data'!K395&lt;4, 'Raw Data'!L395-'Raw Data'!K395&gt;0)), 'Raw Data'!H395, 0))</f>
        <v>0</v>
      </c>
      <c r="H401">
        <f>IF(ISBLANK('Raw Data'!J395), 0, IF(AND(1=MATCH(LARGE('Raw Data'!G395:J395, 4), 'Raw Data'!G395:J395, 0), AND('Raw Data'!K395-'Raw Data'!L395&lt;4, 'Raw Data'!K395-'Raw Data'!L395&gt;0)), 'Raw Data'!G395, 0))</f>
        <v>0</v>
      </c>
      <c r="I401">
        <f>IF(ISBLANK('Raw Data'!J395), 0, IF(AND(4=MATCH(LARGE('Raw Data'!G395:J395, 3), 'Raw Data'!G395:J395, 0), 'Raw Data'!L395-'Raw Data'!K395&gt;3), 'Raw Data'!J395, 0))</f>
        <v>0</v>
      </c>
      <c r="J401">
        <f>IF(ISBLANK('Raw Data'!J395), 0, IF(AND(3=MATCH(LARGE('Raw Data'!G395:J395, 3), 'Raw Data'!G395:J395, 0), 'Raw Data'!K395-'Raw Data'!L395&gt;3), 'Raw Data'!I395, 0))</f>
        <v>0</v>
      </c>
      <c r="K401">
        <f>IF(ISBLANK('Raw Data'!J395), 0, IF(AND(2=MATCH(LARGE('Raw Data'!G395:J395, 3), 'Raw Data'!G395:J395, 0), AND('Raw Data'!L395-'Raw Data'!K395&lt;4, 'Raw Data'!L395-'Raw Data'!K395&gt;0)), 'Raw Data'!H395, 0))</f>
        <v>0</v>
      </c>
      <c r="L401">
        <f>IF(ISBLANK('Raw Data'!J395), 0, IF(AND(1=MATCH(LARGE('Raw Data'!G395:J395, 3), 'Raw Data'!G395:J395, 0), AND('Raw Data'!K395-'Raw Data'!L395&lt;4, 'Raw Data'!K395-'Raw Data'!L395&gt;0)), 'Raw Data'!G395, 0))</f>
        <v>0</v>
      </c>
      <c r="M401">
        <f>IF(ISBLANK('Raw Data'!J395), 0, IF(AND(4=MATCH(LARGE('Raw Data'!G395:J395, 2), 'Raw Data'!G395:J395, 0), 'Raw Data'!L395-'Raw Data'!K395&gt;3), 'Raw Data'!J395, 0))</f>
        <v>0</v>
      </c>
      <c r="N401">
        <f>IF(ISBLANK('Raw Data'!J395), 0, IF(AND(3=MATCH(LARGE('Raw Data'!G395:J395, 2), 'Raw Data'!G395:J395, 0), 'Raw Data'!K395-'Raw Data'!L395&gt;3), 'Raw Data'!I395, 0))</f>
        <v>0</v>
      </c>
      <c r="O401">
        <f>IF(ISBLANK('Raw Data'!J395), 0, IF(AND(2=MATCH(LARGE('Raw Data'!G395:J395, 2), 'Raw Data'!G395:J395, 0), AND('Raw Data'!L395-'Raw Data'!K395&lt;4, 'Raw Data'!L395-'Raw Data'!K395&gt;0)), 'Raw Data'!H395, 0))</f>
        <v>0</v>
      </c>
      <c r="P401">
        <f>IF(ISBLANK('Raw Data'!J395), 0, IF(AND(1=MATCH(LARGE('Raw Data'!G395:J395, 2), 'Raw Data'!G395:J395, 0), AND('Raw Data'!K395-'Raw Data'!L395&lt;4, 'Raw Data'!K395-'Raw Data'!L395&gt;0)), 'Raw Data'!G395, 0))</f>
        <v>0</v>
      </c>
      <c r="Q401">
        <f>IF(ISBLANK('Raw Data'!J395), 0, IF(AND(4=MATCH(LARGE('Raw Data'!G395:J395, 1), 'Raw Data'!G395:J395, 0), 'Raw Data'!L395-'Raw Data'!K395&gt;3), 'Raw Data'!J395, 0))</f>
        <v>0</v>
      </c>
      <c r="R401">
        <f>IF(ISBLANK('Raw Data'!J395), 0, IF(AND(3=MATCH(LARGE('Raw Data'!G395:J395, 1), 'Raw Data'!G395:J395, 0), 'Raw Data'!K395-'Raw Data'!L395&gt;3), 'Raw Data'!I395, 0))</f>
        <v>0</v>
      </c>
      <c r="S401">
        <f>IF(AND('Raw Data'!L395-'Raw Data'!K395&gt;4, 'Raw Data'!F395&lt;'Raw Data'!C395), 'Raw Data'!J395, 0)</f>
        <v>0</v>
      </c>
      <c r="T401">
        <f>IF(AND('Raw Data'!K395-'Raw Data'!L395&gt;4, 'Raw Data'!F395&gt;'Raw Data'!C395), 'Raw Data'!I395, 0)</f>
        <v>0</v>
      </c>
      <c r="U401">
        <f>IF(AND('Raw Data'!L395-'Raw Data'!K395&lt;3, 'Raw Data'!L395&gt;'Raw Data'!K395, 'Raw Data'!F395&lt;'Raw Data'!C395), 'Raw Data'!H395, 0)</f>
        <v>0</v>
      </c>
      <c r="V401">
        <f>IF(AND('Raw Data'!L395-'Raw Data'!K395&lt;3, 'Raw Data'!L395&gt;'Raw Data'!K395, 'Raw Data'!F395&gt;'Raw Data'!C395), 'Raw Data'!G395, 0)</f>
        <v>0</v>
      </c>
    </row>
    <row r="402" spans="1:22" x14ac:dyDescent="0.3">
      <c r="A402">
        <f>IF(AND('Raw Data'!F396&lt;'Raw Data'!C396, 'Raw Data'!L396&gt;'Raw Data'!K396, 'Raw Data'!L396-'Raw Data'!K396&gt;3), 'Raw Data'!J396, 0)</f>
        <v>0</v>
      </c>
      <c r="B402">
        <f>IF(AND('Raw Data'!C396&lt;'Raw Data'!F396, 'Raw Data'!K396&gt;'Raw Data'!L396, 'Raw Data'!K396-'Raw Data'!L396&gt;3), 'Raw Data'!I396, 0)</f>
        <v>0</v>
      </c>
      <c r="C402">
        <f>IF(AND('Raw Data'!F396&lt;'Raw Data'!C396, 'Raw Data'!L396&gt;'Raw Data'!K396, 'Raw Data'!L396-'Raw Data'!K396&lt;4), 'Raw Data'!H396, 0)</f>
        <v>0</v>
      </c>
      <c r="D402">
        <f>IF(AND('Raw Data'!C396&lt;'Raw Data'!F396, 'Raw Data'!K396&gt;'Raw Data'!L396, 'Raw Data'!K396-'Raw Data'!L396&lt;4), 'Raw Data'!G396, 0)</f>
        <v>0</v>
      </c>
      <c r="E402">
        <f>IF(ISBLANK('Raw Data'!J396), 0, IF(AND(4=MATCH(LARGE('Raw Data'!G396:J396, 4), 'Raw Data'!G396:J396, 0), 'Raw Data'!L396-'Raw Data'!K396&gt;3), 'Raw Data'!J396, 0))</f>
        <v>0</v>
      </c>
      <c r="F402">
        <f>IF(ISBLANK('Raw Data'!J396), 0, IF(AND(3=MATCH(LARGE('Raw Data'!G396:J396, 4), 'Raw Data'!G396:J396, 0), 'Raw Data'!K396-'Raw Data'!L396&gt;3), 'Raw Data'!I396, 0))</f>
        <v>0</v>
      </c>
      <c r="G402">
        <f>IF(ISBLANK('Raw Data'!J396), 0, IF(AND(2=MATCH(LARGE('Raw Data'!G396:J396, 4), 'Raw Data'!G396:J396, 0), AND('Raw Data'!L396-'Raw Data'!K396&lt;4, 'Raw Data'!L396-'Raw Data'!K396&gt;0)), 'Raw Data'!H396, 0))</f>
        <v>0</v>
      </c>
      <c r="H402">
        <f>IF(ISBLANK('Raw Data'!J396), 0, IF(AND(1=MATCH(LARGE('Raw Data'!G396:J396, 4), 'Raw Data'!G396:J396, 0), AND('Raw Data'!K396-'Raw Data'!L396&lt;4, 'Raw Data'!K396-'Raw Data'!L396&gt;0)), 'Raw Data'!G396, 0))</f>
        <v>0</v>
      </c>
      <c r="I402">
        <f>IF(ISBLANK('Raw Data'!J396), 0, IF(AND(4=MATCH(LARGE('Raw Data'!G396:J396, 3), 'Raw Data'!G396:J396, 0), 'Raw Data'!L396-'Raw Data'!K396&gt;3), 'Raw Data'!J396, 0))</f>
        <v>0</v>
      </c>
      <c r="J402">
        <f>IF(ISBLANK('Raw Data'!J396), 0, IF(AND(3=MATCH(LARGE('Raw Data'!G396:J396, 3), 'Raw Data'!G396:J396, 0), 'Raw Data'!K396-'Raw Data'!L396&gt;3), 'Raw Data'!I396, 0))</f>
        <v>0</v>
      </c>
      <c r="K402">
        <f>IF(ISBLANK('Raw Data'!J396), 0, IF(AND(2=MATCH(LARGE('Raw Data'!G396:J396, 3), 'Raw Data'!G396:J396, 0), AND('Raw Data'!L396-'Raw Data'!K396&lt;4, 'Raw Data'!L396-'Raw Data'!K396&gt;0)), 'Raw Data'!H396, 0))</f>
        <v>0</v>
      </c>
      <c r="L402">
        <f>IF(ISBLANK('Raw Data'!J396), 0, IF(AND(1=MATCH(LARGE('Raw Data'!G396:J396, 3), 'Raw Data'!G396:J396, 0), AND('Raw Data'!K396-'Raw Data'!L396&lt;4, 'Raw Data'!K396-'Raw Data'!L396&gt;0)), 'Raw Data'!G396, 0))</f>
        <v>0</v>
      </c>
      <c r="M402">
        <f>IF(ISBLANK('Raw Data'!J396), 0, IF(AND(4=MATCH(LARGE('Raw Data'!G396:J396, 2), 'Raw Data'!G396:J396, 0), 'Raw Data'!L396-'Raw Data'!K396&gt;3), 'Raw Data'!J396, 0))</f>
        <v>0</v>
      </c>
      <c r="N402">
        <f>IF(ISBLANK('Raw Data'!J396), 0, IF(AND(3=MATCH(LARGE('Raw Data'!G396:J396, 2), 'Raw Data'!G396:J396, 0), 'Raw Data'!K396-'Raw Data'!L396&gt;3), 'Raw Data'!I396, 0))</f>
        <v>0</v>
      </c>
      <c r="O402">
        <f>IF(ISBLANK('Raw Data'!J396), 0, IF(AND(2=MATCH(LARGE('Raw Data'!G396:J396, 2), 'Raw Data'!G396:J396, 0), AND('Raw Data'!L396-'Raw Data'!K396&lt;4, 'Raw Data'!L396-'Raw Data'!K396&gt;0)), 'Raw Data'!H396, 0))</f>
        <v>0</v>
      </c>
      <c r="P402">
        <f>IF(ISBLANK('Raw Data'!J396), 0, IF(AND(1=MATCH(LARGE('Raw Data'!G396:J396, 2), 'Raw Data'!G396:J396, 0), AND('Raw Data'!K396-'Raw Data'!L396&lt;4, 'Raw Data'!K396-'Raw Data'!L396&gt;0)), 'Raw Data'!G396, 0))</f>
        <v>0</v>
      </c>
      <c r="Q402">
        <f>IF(ISBLANK('Raw Data'!J396), 0, IF(AND(4=MATCH(LARGE('Raw Data'!G396:J396, 1), 'Raw Data'!G396:J396, 0), 'Raw Data'!L396-'Raw Data'!K396&gt;3), 'Raw Data'!J396, 0))</f>
        <v>0</v>
      </c>
      <c r="R402">
        <f>IF(ISBLANK('Raw Data'!J396), 0, IF(AND(3=MATCH(LARGE('Raw Data'!G396:J396, 1), 'Raw Data'!G396:J396, 0), 'Raw Data'!K396-'Raw Data'!L396&gt;3), 'Raw Data'!I396, 0))</f>
        <v>0</v>
      </c>
      <c r="S402">
        <f>IF(AND('Raw Data'!L396-'Raw Data'!K396&gt;4, 'Raw Data'!F396&lt;'Raw Data'!C396), 'Raw Data'!J396, 0)</f>
        <v>0</v>
      </c>
      <c r="T402">
        <f>IF(AND('Raw Data'!K396-'Raw Data'!L396&gt;4, 'Raw Data'!F396&gt;'Raw Data'!C396), 'Raw Data'!I396, 0)</f>
        <v>0</v>
      </c>
      <c r="U402">
        <f>IF(AND('Raw Data'!L396-'Raw Data'!K396&lt;3, 'Raw Data'!L396&gt;'Raw Data'!K396, 'Raw Data'!F396&lt;'Raw Data'!C396), 'Raw Data'!H396, 0)</f>
        <v>0</v>
      </c>
      <c r="V402">
        <f>IF(AND('Raw Data'!L396-'Raw Data'!K396&lt;3, 'Raw Data'!L396&gt;'Raw Data'!K396, 'Raw Data'!F396&gt;'Raw Data'!C396), 'Raw Data'!G396, 0)</f>
        <v>0</v>
      </c>
    </row>
    <row r="403" spans="1:22" x14ac:dyDescent="0.3">
      <c r="A403">
        <f>IF(AND('Raw Data'!F397&lt;'Raw Data'!C397, 'Raw Data'!L397&gt;'Raw Data'!K397, 'Raw Data'!L397-'Raw Data'!K397&gt;3), 'Raw Data'!J397, 0)</f>
        <v>0</v>
      </c>
      <c r="B403">
        <f>IF(AND('Raw Data'!C397&lt;'Raw Data'!F397, 'Raw Data'!K397&gt;'Raw Data'!L397, 'Raw Data'!K397-'Raw Data'!L397&gt;3), 'Raw Data'!I397, 0)</f>
        <v>0</v>
      </c>
      <c r="C403">
        <f>IF(AND('Raw Data'!F397&lt;'Raw Data'!C397, 'Raw Data'!L397&gt;'Raw Data'!K397, 'Raw Data'!L397-'Raw Data'!K397&lt;4), 'Raw Data'!H397, 0)</f>
        <v>0</v>
      </c>
      <c r="D403">
        <f>IF(AND('Raw Data'!C397&lt;'Raw Data'!F397, 'Raw Data'!K397&gt;'Raw Data'!L397, 'Raw Data'!K397-'Raw Data'!L397&lt;4), 'Raw Data'!G397, 0)</f>
        <v>0</v>
      </c>
      <c r="E403">
        <f>IF(ISBLANK('Raw Data'!J397), 0, IF(AND(4=MATCH(LARGE('Raw Data'!G397:J397, 4), 'Raw Data'!G397:J397, 0), 'Raw Data'!L397-'Raw Data'!K397&gt;3), 'Raw Data'!J397, 0))</f>
        <v>0</v>
      </c>
      <c r="F403">
        <f>IF(ISBLANK('Raw Data'!J397), 0, IF(AND(3=MATCH(LARGE('Raw Data'!G397:J397, 4), 'Raw Data'!G397:J397, 0), 'Raw Data'!K397-'Raw Data'!L397&gt;3), 'Raw Data'!I397, 0))</f>
        <v>0</v>
      </c>
      <c r="G403">
        <f>IF(ISBLANK('Raw Data'!J397), 0, IF(AND(2=MATCH(LARGE('Raw Data'!G397:J397, 4), 'Raw Data'!G397:J397, 0), AND('Raw Data'!L397-'Raw Data'!K397&lt;4, 'Raw Data'!L397-'Raw Data'!K397&gt;0)), 'Raw Data'!H397, 0))</f>
        <v>0</v>
      </c>
      <c r="H403">
        <f>IF(ISBLANK('Raw Data'!J397), 0, IF(AND(1=MATCH(LARGE('Raw Data'!G397:J397, 4), 'Raw Data'!G397:J397, 0), AND('Raw Data'!K397-'Raw Data'!L397&lt;4, 'Raw Data'!K397-'Raw Data'!L397&gt;0)), 'Raw Data'!G397, 0))</f>
        <v>0</v>
      </c>
      <c r="I403">
        <f>IF(ISBLANK('Raw Data'!J397), 0, IF(AND(4=MATCH(LARGE('Raw Data'!G397:J397, 3), 'Raw Data'!G397:J397, 0), 'Raw Data'!L397-'Raw Data'!K397&gt;3), 'Raw Data'!J397, 0))</f>
        <v>0</v>
      </c>
      <c r="J403">
        <f>IF(ISBLANK('Raw Data'!J397), 0, IF(AND(3=MATCH(LARGE('Raw Data'!G397:J397, 3), 'Raw Data'!G397:J397, 0), 'Raw Data'!K397-'Raw Data'!L397&gt;3), 'Raw Data'!I397, 0))</f>
        <v>0</v>
      </c>
      <c r="K403">
        <f>IF(ISBLANK('Raw Data'!J397), 0, IF(AND(2=MATCH(LARGE('Raw Data'!G397:J397, 3), 'Raw Data'!G397:J397, 0), AND('Raw Data'!L397-'Raw Data'!K397&lt;4, 'Raw Data'!L397-'Raw Data'!K397&gt;0)), 'Raw Data'!H397, 0))</f>
        <v>0</v>
      </c>
      <c r="L403">
        <f>IF(ISBLANK('Raw Data'!J397), 0, IF(AND(1=MATCH(LARGE('Raw Data'!G397:J397, 3), 'Raw Data'!G397:J397, 0), AND('Raw Data'!K397-'Raw Data'!L397&lt;4, 'Raw Data'!K397-'Raw Data'!L397&gt;0)), 'Raw Data'!G397, 0))</f>
        <v>0</v>
      </c>
      <c r="M403">
        <f>IF(ISBLANK('Raw Data'!J397), 0, IF(AND(4=MATCH(LARGE('Raw Data'!G397:J397, 2), 'Raw Data'!G397:J397, 0), 'Raw Data'!L397-'Raw Data'!K397&gt;3), 'Raw Data'!J397, 0))</f>
        <v>0</v>
      </c>
      <c r="N403">
        <f>IF(ISBLANK('Raw Data'!J397), 0, IF(AND(3=MATCH(LARGE('Raw Data'!G397:J397, 2), 'Raw Data'!G397:J397, 0), 'Raw Data'!K397-'Raw Data'!L397&gt;3), 'Raw Data'!I397, 0))</f>
        <v>0</v>
      </c>
      <c r="O403">
        <f>IF(ISBLANK('Raw Data'!J397), 0, IF(AND(2=MATCH(LARGE('Raw Data'!G397:J397, 2), 'Raw Data'!G397:J397, 0), AND('Raw Data'!L397-'Raw Data'!K397&lt;4, 'Raw Data'!L397-'Raw Data'!K397&gt;0)), 'Raw Data'!H397, 0))</f>
        <v>0</v>
      </c>
      <c r="P403">
        <f>IF(ISBLANK('Raw Data'!J397), 0, IF(AND(1=MATCH(LARGE('Raw Data'!G397:J397, 2), 'Raw Data'!G397:J397, 0), AND('Raw Data'!K397-'Raw Data'!L397&lt;4, 'Raw Data'!K397-'Raw Data'!L397&gt;0)), 'Raw Data'!G397, 0))</f>
        <v>0</v>
      </c>
      <c r="Q403">
        <f>IF(ISBLANK('Raw Data'!J397), 0, IF(AND(4=MATCH(LARGE('Raw Data'!G397:J397, 1), 'Raw Data'!G397:J397, 0), 'Raw Data'!L397-'Raw Data'!K397&gt;3), 'Raw Data'!J397, 0))</f>
        <v>0</v>
      </c>
      <c r="R403">
        <f>IF(ISBLANK('Raw Data'!J397), 0, IF(AND(3=MATCH(LARGE('Raw Data'!G397:J397, 1), 'Raw Data'!G397:J397, 0), 'Raw Data'!K397-'Raw Data'!L397&gt;3), 'Raw Data'!I397, 0))</f>
        <v>0</v>
      </c>
      <c r="S403">
        <f>IF(AND('Raw Data'!L397-'Raw Data'!K397&gt;4, 'Raw Data'!F397&lt;'Raw Data'!C397), 'Raw Data'!J397, 0)</f>
        <v>0</v>
      </c>
      <c r="T403">
        <f>IF(AND('Raw Data'!K397-'Raw Data'!L397&gt;4, 'Raw Data'!F397&gt;'Raw Data'!C397), 'Raw Data'!I397, 0)</f>
        <v>0</v>
      </c>
      <c r="U403">
        <f>IF(AND('Raw Data'!L397-'Raw Data'!K397&lt;3, 'Raw Data'!L397&gt;'Raw Data'!K397, 'Raw Data'!F397&lt;'Raw Data'!C397), 'Raw Data'!H397, 0)</f>
        <v>0</v>
      </c>
      <c r="V403">
        <f>IF(AND('Raw Data'!L397-'Raw Data'!K397&lt;3, 'Raw Data'!L397&gt;'Raw Data'!K397, 'Raw Data'!F397&gt;'Raw Data'!C397), 'Raw Data'!G397, 0)</f>
        <v>0</v>
      </c>
    </row>
    <row r="404" spans="1:22" x14ac:dyDescent="0.3">
      <c r="A404">
        <f>IF(AND('Raw Data'!F398&lt;'Raw Data'!C398, 'Raw Data'!L398&gt;'Raw Data'!K398, 'Raw Data'!L398-'Raw Data'!K398&gt;3), 'Raw Data'!J398, 0)</f>
        <v>0</v>
      </c>
      <c r="B404">
        <f>IF(AND('Raw Data'!C398&lt;'Raw Data'!F398, 'Raw Data'!K398&gt;'Raw Data'!L398, 'Raw Data'!K398-'Raw Data'!L398&gt;3), 'Raw Data'!I398, 0)</f>
        <v>0</v>
      </c>
      <c r="C404">
        <f>IF(AND('Raw Data'!F398&lt;'Raw Data'!C398, 'Raw Data'!L398&gt;'Raw Data'!K398, 'Raw Data'!L398-'Raw Data'!K398&lt;4), 'Raw Data'!H398, 0)</f>
        <v>0</v>
      </c>
      <c r="D404">
        <f>IF(AND('Raw Data'!C398&lt;'Raw Data'!F398, 'Raw Data'!K398&gt;'Raw Data'!L398, 'Raw Data'!K398-'Raw Data'!L398&lt;4), 'Raw Data'!G398, 0)</f>
        <v>0</v>
      </c>
      <c r="E404">
        <f>IF(ISBLANK('Raw Data'!J398), 0, IF(AND(4=MATCH(LARGE('Raw Data'!G398:J398, 4), 'Raw Data'!G398:J398, 0), 'Raw Data'!L398-'Raw Data'!K398&gt;3), 'Raw Data'!J398, 0))</f>
        <v>0</v>
      </c>
      <c r="F404">
        <f>IF(ISBLANK('Raw Data'!J398), 0, IF(AND(3=MATCH(LARGE('Raw Data'!G398:J398, 4), 'Raw Data'!G398:J398, 0), 'Raw Data'!K398-'Raw Data'!L398&gt;3), 'Raw Data'!I398, 0))</f>
        <v>0</v>
      </c>
      <c r="G404">
        <f>IF(ISBLANK('Raw Data'!J398), 0, IF(AND(2=MATCH(LARGE('Raw Data'!G398:J398, 4), 'Raw Data'!G398:J398, 0), AND('Raw Data'!L398-'Raw Data'!K398&lt;4, 'Raw Data'!L398-'Raw Data'!K398&gt;0)), 'Raw Data'!H398, 0))</f>
        <v>0</v>
      </c>
      <c r="H404">
        <f>IF(ISBLANK('Raw Data'!J398), 0, IF(AND(1=MATCH(LARGE('Raw Data'!G398:J398, 4), 'Raw Data'!G398:J398, 0), AND('Raw Data'!K398-'Raw Data'!L398&lt;4, 'Raw Data'!K398-'Raw Data'!L398&gt;0)), 'Raw Data'!G398, 0))</f>
        <v>0</v>
      </c>
      <c r="I404">
        <f>IF(ISBLANK('Raw Data'!J398), 0, IF(AND(4=MATCH(LARGE('Raw Data'!G398:J398, 3), 'Raw Data'!G398:J398, 0), 'Raw Data'!L398-'Raw Data'!K398&gt;3), 'Raw Data'!J398, 0))</f>
        <v>0</v>
      </c>
      <c r="J404">
        <f>IF(ISBLANK('Raw Data'!J398), 0, IF(AND(3=MATCH(LARGE('Raw Data'!G398:J398, 3), 'Raw Data'!G398:J398, 0), 'Raw Data'!K398-'Raw Data'!L398&gt;3), 'Raw Data'!I398, 0))</f>
        <v>0</v>
      </c>
      <c r="K404">
        <f>IF(ISBLANK('Raw Data'!J398), 0, IF(AND(2=MATCH(LARGE('Raw Data'!G398:J398, 3), 'Raw Data'!G398:J398, 0), AND('Raw Data'!L398-'Raw Data'!K398&lt;4, 'Raw Data'!L398-'Raw Data'!K398&gt;0)), 'Raw Data'!H398, 0))</f>
        <v>0</v>
      </c>
      <c r="L404">
        <f>IF(ISBLANK('Raw Data'!J398), 0, IF(AND(1=MATCH(LARGE('Raw Data'!G398:J398, 3), 'Raw Data'!G398:J398, 0), AND('Raw Data'!K398-'Raw Data'!L398&lt;4, 'Raw Data'!K398-'Raw Data'!L398&gt;0)), 'Raw Data'!G398, 0))</f>
        <v>0</v>
      </c>
      <c r="M404">
        <f>IF(ISBLANK('Raw Data'!J398), 0, IF(AND(4=MATCH(LARGE('Raw Data'!G398:J398, 2), 'Raw Data'!G398:J398, 0), 'Raw Data'!L398-'Raw Data'!K398&gt;3), 'Raw Data'!J398, 0))</f>
        <v>0</v>
      </c>
      <c r="N404">
        <f>IF(ISBLANK('Raw Data'!J398), 0, IF(AND(3=MATCH(LARGE('Raw Data'!G398:J398, 2), 'Raw Data'!G398:J398, 0), 'Raw Data'!K398-'Raw Data'!L398&gt;3), 'Raw Data'!I398, 0))</f>
        <v>0</v>
      </c>
      <c r="O404">
        <f>IF(ISBLANK('Raw Data'!J398), 0, IF(AND(2=MATCH(LARGE('Raw Data'!G398:J398, 2), 'Raw Data'!G398:J398, 0), AND('Raw Data'!L398-'Raw Data'!K398&lt;4, 'Raw Data'!L398-'Raw Data'!K398&gt;0)), 'Raw Data'!H398, 0))</f>
        <v>0</v>
      </c>
      <c r="P404">
        <f>IF(ISBLANK('Raw Data'!J398), 0, IF(AND(1=MATCH(LARGE('Raw Data'!G398:J398, 2), 'Raw Data'!G398:J398, 0), AND('Raw Data'!K398-'Raw Data'!L398&lt;4, 'Raw Data'!K398-'Raw Data'!L398&gt;0)), 'Raw Data'!G398, 0))</f>
        <v>0</v>
      </c>
      <c r="Q404">
        <f>IF(ISBLANK('Raw Data'!J398), 0, IF(AND(4=MATCH(LARGE('Raw Data'!G398:J398, 1), 'Raw Data'!G398:J398, 0), 'Raw Data'!L398-'Raw Data'!K398&gt;3), 'Raw Data'!J398, 0))</f>
        <v>0</v>
      </c>
      <c r="R404">
        <f>IF(ISBLANK('Raw Data'!J398), 0, IF(AND(3=MATCH(LARGE('Raw Data'!G398:J398, 1), 'Raw Data'!G398:J398, 0), 'Raw Data'!K398-'Raw Data'!L398&gt;3), 'Raw Data'!I398, 0))</f>
        <v>0</v>
      </c>
      <c r="S404">
        <f>IF(AND('Raw Data'!L398-'Raw Data'!K398&gt;4, 'Raw Data'!F398&lt;'Raw Data'!C398), 'Raw Data'!J398, 0)</f>
        <v>0</v>
      </c>
      <c r="T404">
        <f>IF(AND('Raw Data'!K398-'Raw Data'!L398&gt;4, 'Raw Data'!F398&gt;'Raw Data'!C398), 'Raw Data'!I398, 0)</f>
        <v>0</v>
      </c>
      <c r="U404">
        <f>IF(AND('Raw Data'!L398-'Raw Data'!K398&lt;3, 'Raw Data'!L398&gt;'Raw Data'!K398, 'Raw Data'!F398&lt;'Raw Data'!C398), 'Raw Data'!H398, 0)</f>
        <v>0</v>
      </c>
      <c r="V404">
        <f>IF(AND('Raw Data'!L398-'Raw Data'!K398&lt;3, 'Raw Data'!L398&gt;'Raw Data'!K398, 'Raw Data'!F398&gt;'Raw Data'!C398), 'Raw Data'!G398, 0)</f>
        <v>0</v>
      </c>
    </row>
    <row r="405" spans="1:22" x14ac:dyDescent="0.3">
      <c r="A405">
        <f>IF(AND('Raw Data'!F399&lt;'Raw Data'!C399, 'Raw Data'!L399&gt;'Raw Data'!K399, 'Raw Data'!L399-'Raw Data'!K399&gt;3), 'Raw Data'!J399, 0)</f>
        <v>0</v>
      </c>
      <c r="B405">
        <f>IF(AND('Raw Data'!C399&lt;'Raw Data'!F399, 'Raw Data'!K399&gt;'Raw Data'!L399, 'Raw Data'!K399-'Raw Data'!L399&gt;3), 'Raw Data'!I399, 0)</f>
        <v>0</v>
      </c>
      <c r="C405">
        <f>IF(AND('Raw Data'!F399&lt;'Raw Data'!C399, 'Raw Data'!L399&gt;'Raw Data'!K399, 'Raw Data'!L399-'Raw Data'!K399&lt;4), 'Raw Data'!H399, 0)</f>
        <v>0</v>
      </c>
      <c r="D405">
        <f>IF(AND('Raw Data'!C399&lt;'Raw Data'!F399, 'Raw Data'!K399&gt;'Raw Data'!L399, 'Raw Data'!K399-'Raw Data'!L399&lt;4), 'Raw Data'!G399, 0)</f>
        <v>0</v>
      </c>
      <c r="E405">
        <f>IF(ISBLANK('Raw Data'!J399), 0, IF(AND(4=MATCH(LARGE('Raw Data'!G399:J399, 4), 'Raw Data'!G399:J399, 0), 'Raw Data'!L399-'Raw Data'!K399&gt;3), 'Raw Data'!J399, 0))</f>
        <v>0</v>
      </c>
      <c r="F405">
        <f>IF(ISBLANK('Raw Data'!J399), 0, IF(AND(3=MATCH(LARGE('Raw Data'!G399:J399, 4), 'Raw Data'!G399:J399, 0), 'Raw Data'!K399-'Raw Data'!L399&gt;3), 'Raw Data'!I399, 0))</f>
        <v>0</v>
      </c>
      <c r="G405">
        <f>IF(ISBLANK('Raw Data'!J399), 0, IF(AND(2=MATCH(LARGE('Raw Data'!G399:J399, 4), 'Raw Data'!G399:J399, 0), AND('Raw Data'!L399-'Raw Data'!K399&lt;4, 'Raw Data'!L399-'Raw Data'!K399&gt;0)), 'Raw Data'!H399, 0))</f>
        <v>0</v>
      </c>
      <c r="H405">
        <f>IF(ISBLANK('Raw Data'!J399), 0, IF(AND(1=MATCH(LARGE('Raw Data'!G399:J399, 4), 'Raw Data'!G399:J399, 0), AND('Raw Data'!K399-'Raw Data'!L399&lt;4, 'Raw Data'!K399-'Raw Data'!L399&gt;0)), 'Raw Data'!G399, 0))</f>
        <v>0</v>
      </c>
      <c r="I405">
        <f>IF(ISBLANK('Raw Data'!J399), 0, IF(AND(4=MATCH(LARGE('Raw Data'!G399:J399, 3), 'Raw Data'!G399:J399, 0), 'Raw Data'!L399-'Raw Data'!K399&gt;3), 'Raw Data'!J399, 0))</f>
        <v>0</v>
      </c>
      <c r="J405">
        <f>IF(ISBLANK('Raw Data'!J399), 0, IF(AND(3=MATCH(LARGE('Raw Data'!G399:J399, 3), 'Raw Data'!G399:J399, 0), 'Raw Data'!K399-'Raw Data'!L399&gt;3), 'Raw Data'!I399, 0))</f>
        <v>0</v>
      </c>
      <c r="K405">
        <f>IF(ISBLANK('Raw Data'!J399), 0, IF(AND(2=MATCH(LARGE('Raw Data'!G399:J399, 3), 'Raw Data'!G399:J399, 0), AND('Raw Data'!L399-'Raw Data'!K399&lt;4, 'Raw Data'!L399-'Raw Data'!K399&gt;0)), 'Raw Data'!H399, 0))</f>
        <v>0</v>
      </c>
      <c r="L405">
        <f>IF(ISBLANK('Raw Data'!J399), 0, IF(AND(1=MATCH(LARGE('Raw Data'!G399:J399, 3), 'Raw Data'!G399:J399, 0), AND('Raw Data'!K399-'Raw Data'!L399&lt;4, 'Raw Data'!K399-'Raw Data'!L399&gt;0)), 'Raw Data'!G399, 0))</f>
        <v>0</v>
      </c>
      <c r="M405">
        <f>IF(ISBLANK('Raw Data'!J399), 0, IF(AND(4=MATCH(LARGE('Raw Data'!G399:J399, 2), 'Raw Data'!G399:J399, 0), 'Raw Data'!L399-'Raw Data'!K399&gt;3), 'Raw Data'!J399, 0))</f>
        <v>0</v>
      </c>
      <c r="N405">
        <f>IF(ISBLANK('Raw Data'!J399), 0, IF(AND(3=MATCH(LARGE('Raw Data'!G399:J399, 2), 'Raw Data'!G399:J399, 0), 'Raw Data'!K399-'Raw Data'!L399&gt;3), 'Raw Data'!I399, 0))</f>
        <v>0</v>
      </c>
      <c r="O405">
        <f>IF(ISBLANK('Raw Data'!J399), 0, IF(AND(2=MATCH(LARGE('Raw Data'!G399:J399, 2), 'Raw Data'!G399:J399, 0), AND('Raw Data'!L399-'Raw Data'!K399&lt;4, 'Raw Data'!L399-'Raw Data'!K399&gt;0)), 'Raw Data'!H399, 0))</f>
        <v>0</v>
      </c>
      <c r="P405">
        <f>IF(ISBLANK('Raw Data'!J399), 0, IF(AND(1=MATCH(LARGE('Raw Data'!G399:J399, 2), 'Raw Data'!G399:J399, 0), AND('Raw Data'!K399-'Raw Data'!L399&lt;4, 'Raw Data'!K399-'Raw Data'!L399&gt;0)), 'Raw Data'!G399, 0))</f>
        <v>0</v>
      </c>
      <c r="Q405">
        <f>IF(ISBLANK('Raw Data'!J399), 0, IF(AND(4=MATCH(LARGE('Raw Data'!G399:J399, 1), 'Raw Data'!G399:J399, 0), 'Raw Data'!L399-'Raw Data'!K399&gt;3), 'Raw Data'!J399, 0))</f>
        <v>0</v>
      </c>
      <c r="R405">
        <f>IF(ISBLANK('Raw Data'!J399), 0, IF(AND(3=MATCH(LARGE('Raw Data'!G399:J399, 1), 'Raw Data'!G399:J399, 0), 'Raw Data'!K399-'Raw Data'!L399&gt;3), 'Raw Data'!I399, 0))</f>
        <v>0</v>
      </c>
      <c r="S405">
        <f>IF(AND('Raw Data'!L399-'Raw Data'!K399&gt;4, 'Raw Data'!F399&lt;'Raw Data'!C399), 'Raw Data'!J399, 0)</f>
        <v>0</v>
      </c>
      <c r="T405">
        <f>IF(AND('Raw Data'!K399-'Raw Data'!L399&gt;4, 'Raw Data'!F399&gt;'Raw Data'!C399), 'Raw Data'!I399, 0)</f>
        <v>0</v>
      </c>
      <c r="U405">
        <f>IF(AND('Raw Data'!L399-'Raw Data'!K399&lt;3, 'Raw Data'!L399&gt;'Raw Data'!K399, 'Raw Data'!F399&lt;'Raw Data'!C399), 'Raw Data'!H399, 0)</f>
        <v>0</v>
      </c>
      <c r="V405">
        <f>IF(AND('Raw Data'!L399-'Raw Data'!K399&lt;3, 'Raw Data'!L399&gt;'Raw Data'!K399, 'Raw Data'!F399&gt;'Raw Data'!C399), 'Raw Data'!G399, 0)</f>
        <v>0</v>
      </c>
    </row>
    <row r="406" spans="1:22" x14ac:dyDescent="0.3">
      <c r="A406">
        <f>IF(AND('Raw Data'!F400&lt;'Raw Data'!C400, 'Raw Data'!L400&gt;'Raw Data'!K400, 'Raw Data'!L400-'Raw Data'!K400&gt;3), 'Raw Data'!J400, 0)</f>
        <v>0</v>
      </c>
      <c r="B406">
        <f>IF(AND('Raw Data'!C400&lt;'Raw Data'!F400, 'Raw Data'!K400&gt;'Raw Data'!L400, 'Raw Data'!K400-'Raw Data'!L400&gt;3), 'Raw Data'!I400, 0)</f>
        <v>0</v>
      </c>
      <c r="C406">
        <f>IF(AND('Raw Data'!F400&lt;'Raw Data'!C400, 'Raw Data'!L400&gt;'Raw Data'!K400, 'Raw Data'!L400-'Raw Data'!K400&lt;4), 'Raw Data'!H400, 0)</f>
        <v>0</v>
      </c>
      <c r="D406">
        <f>IF(AND('Raw Data'!C400&lt;'Raw Data'!F400, 'Raw Data'!K400&gt;'Raw Data'!L400, 'Raw Data'!K400-'Raw Data'!L400&lt;4), 'Raw Data'!G400, 0)</f>
        <v>0</v>
      </c>
      <c r="E406">
        <f>IF(ISBLANK('Raw Data'!J400), 0, IF(AND(4=MATCH(LARGE('Raw Data'!G400:J400, 4), 'Raw Data'!G400:J400, 0), 'Raw Data'!L400-'Raw Data'!K400&gt;3), 'Raw Data'!J400, 0))</f>
        <v>0</v>
      </c>
      <c r="F406">
        <f>IF(ISBLANK('Raw Data'!J400), 0, IF(AND(3=MATCH(LARGE('Raw Data'!G400:J400, 4), 'Raw Data'!G400:J400, 0), 'Raw Data'!K400-'Raw Data'!L400&gt;3), 'Raw Data'!I400, 0))</f>
        <v>0</v>
      </c>
      <c r="G406">
        <f>IF(ISBLANK('Raw Data'!J400), 0, IF(AND(2=MATCH(LARGE('Raw Data'!G400:J400, 4), 'Raw Data'!G400:J400, 0), AND('Raw Data'!L400-'Raw Data'!K400&lt;4, 'Raw Data'!L400-'Raw Data'!K400&gt;0)), 'Raw Data'!H400, 0))</f>
        <v>0</v>
      </c>
      <c r="H406">
        <f>IF(ISBLANK('Raw Data'!J400), 0, IF(AND(1=MATCH(LARGE('Raw Data'!G400:J400, 4), 'Raw Data'!G400:J400, 0), AND('Raw Data'!K400-'Raw Data'!L400&lt;4, 'Raw Data'!K400-'Raw Data'!L400&gt;0)), 'Raw Data'!G400, 0))</f>
        <v>0</v>
      </c>
      <c r="I406">
        <f>IF(ISBLANK('Raw Data'!J400), 0, IF(AND(4=MATCH(LARGE('Raw Data'!G400:J400, 3), 'Raw Data'!G400:J400, 0), 'Raw Data'!L400-'Raw Data'!K400&gt;3), 'Raw Data'!J400, 0))</f>
        <v>0</v>
      </c>
      <c r="J406">
        <f>IF(ISBLANK('Raw Data'!J400), 0, IF(AND(3=MATCH(LARGE('Raw Data'!G400:J400, 3), 'Raw Data'!G400:J400, 0), 'Raw Data'!K400-'Raw Data'!L400&gt;3), 'Raw Data'!I400, 0))</f>
        <v>0</v>
      </c>
      <c r="K406">
        <f>IF(ISBLANK('Raw Data'!J400), 0, IF(AND(2=MATCH(LARGE('Raw Data'!G400:J400, 3), 'Raw Data'!G400:J400, 0), AND('Raw Data'!L400-'Raw Data'!K400&lt;4, 'Raw Data'!L400-'Raw Data'!K400&gt;0)), 'Raw Data'!H400, 0))</f>
        <v>0</v>
      </c>
      <c r="L406">
        <f>IF(ISBLANK('Raw Data'!J400), 0, IF(AND(1=MATCH(LARGE('Raw Data'!G400:J400, 3), 'Raw Data'!G400:J400, 0), AND('Raw Data'!K400-'Raw Data'!L400&lt;4, 'Raw Data'!K400-'Raw Data'!L400&gt;0)), 'Raw Data'!G400, 0))</f>
        <v>0</v>
      </c>
      <c r="M406">
        <f>IF(ISBLANK('Raw Data'!J400), 0, IF(AND(4=MATCH(LARGE('Raw Data'!G400:J400, 2), 'Raw Data'!G400:J400, 0), 'Raw Data'!L400-'Raw Data'!K400&gt;3), 'Raw Data'!J400, 0))</f>
        <v>0</v>
      </c>
      <c r="N406">
        <f>IF(ISBLANK('Raw Data'!J400), 0, IF(AND(3=MATCH(LARGE('Raw Data'!G400:J400, 2), 'Raw Data'!G400:J400, 0), 'Raw Data'!K400-'Raw Data'!L400&gt;3), 'Raw Data'!I400, 0))</f>
        <v>0</v>
      </c>
      <c r="O406">
        <f>IF(ISBLANK('Raw Data'!J400), 0, IF(AND(2=MATCH(LARGE('Raw Data'!G400:J400, 2), 'Raw Data'!G400:J400, 0), AND('Raw Data'!L400-'Raw Data'!K400&lt;4, 'Raw Data'!L400-'Raw Data'!K400&gt;0)), 'Raw Data'!H400, 0))</f>
        <v>0</v>
      </c>
      <c r="P406">
        <f>IF(ISBLANK('Raw Data'!J400), 0, IF(AND(1=MATCH(LARGE('Raw Data'!G400:J400, 2), 'Raw Data'!G400:J400, 0), AND('Raw Data'!K400-'Raw Data'!L400&lt;4, 'Raw Data'!K400-'Raw Data'!L400&gt;0)), 'Raw Data'!G400, 0))</f>
        <v>0</v>
      </c>
      <c r="Q406">
        <f>IF(ISBLANK('Raw Data'!J400), 0, IF(AND(4=MATCH(LARGE('Raw Data'!G400:J400, 1), 'Raw Data'!G400:J400, 0), 'Raw Data'!L400-'Raw Data'!K400&gt;3), 'Raw Data'!J400, 0))</f>
        <v>0</v>
      </c>
      <c r="R406">
        <f>IF(ISBLANK('Raw Data'!J400), 0, IF(AND(3=MATCH(LARGE('Raw Data'!G400:J400, 1), 'Raw Data'!G400:J400, 0), 'Raw Data'!K400-'Raw Data'!L400&gt;3), 'Raw Data'!I400, 0))</f>
        <v>0</v>
      </c>
      <c r="S406">
        <f>IF(AND('Raw Data'!L400-'Raw Data'!K400&gt;4, 'Raw Data'!F400&lt;'Raw Data'!C400), 'Raw Data'!J400, 0)</f>
        <v>0</v>
      </c>
      <c r="T406">
        <f>IF(AND('Raw Data'!K400-'Raw Data'!L400&gt;4, 'Raw Data'!F400&gt;'Raw Data'!C400), 'Raw Data'!I400, 0)</f>
        <v>0</v>
      </c>
      <c r="U406">
        <f>IF(AND('Raw Data'!L400-'Raw Data'!K400&lt;3, 'Raw Data'!L400&gt;'Raw Data'!K400, 'Raw Data'!F400&lt;'Raw Data'!C400), 'Raw Data'!H400, 0)</f>
        <v>0</v>
      </c>
      <c r="V406">
        <f>IF(AND('Raw Data'!L400-'Raw Data'!K400&lt;3, 'Raw Data'!L400&gt;'Raw Data'!K400, 'Raw Data'!F400&gt;'Raw Data'!C400), 'Raw Data'!G400, 0)</f>
        <v>0</v>
      </c>
    </row>
    <row r="407" spans="1:22" x14ac:dyDescent="0.3">
      <c r="A407">
        <f>IF(AND('Raw Data'!F401&lt;'Raw Data'!C401, 'Raw Data'!L401&gt;'Raw Data'!K401, 'Raw Data'!L401-'Raw Data'!K401&gt;3), 'Raw Data'!J401, 0)</f>
        <v>0</v>
      </c>
      <c r="B407">
        <f>IF(AND('Raw Data'!C401&lt;'Raw Data'!F401, 'Raw Data'!K401&gt;'Raw Data'!L401, 'Raw Data'!K401-'Raw Data'!L401&gt;3), 'Raw Data'!I401, 0)</f>
        <v>0</v>
      </c>
      <c r="C407">
        <f>IF(AND('Raw Data'!F401&lt;'Raw Data'!C401, 'Raw Data'!L401&gt;'Raw Data'!K401, 'Raw Data'!L401-'Raw Data'!K401&lt;4), 'Raw Data'!H401, 0)</f>
        <v>0</v>
      </c>
      <c r="D407">
        <f>IF(AND('Raw Data'!C401&lt;'Raw Data'!F401, 'Raw Data'!K401&gt;'Raw Data'!L401, 'Raw Data'!K401-'Raw Data'!L401&lt;4), 'Raw Data'!G401, 0)</f>
        <v>0</v>
      </c>
      <c r="E407">
        <f>IF(ISBLANK('Raw Data'!J401), 0, IF(AND(4=MATCH(LARGE('Raw Data'!G401:J401, 4), 'Raw Data'!G401:J401, 0), 'Raw Data'!L401-'Raw Data'!K401&gt;3), 'Raw Data'!J401, 0))</f>
        <v>0</v>
      </c>
      <c r="F407">
        <f>IF(ISBLANK('Raw Data'!J401), 0, IF(AND(3=MATCH(LARGE('Raw Data'!G401:J401, 4), 'Raw Data'!G401:J401, 0), 'Raw Data'!K401-'Raw Data'!L401&gt;3), 'Raw Data'!I401, 0))</f>
        <v>0</v>
      </c>
      <c r="G407">
        <f>IF(ISBLANK('Raw Data'!J401), 0, IF(AND(2=MATCH(LARGE('Raw Data'!G401:J401, 4), 'Raw Data'!G401:J401, 0), AND('Raw Data'!L401-'Raw Data'!K401&lt;4, 'Raw Data'!L401-'Raw Data'!K401&gt;0)), 'Raw Data'!H401, 0))</f>
        <v>0</v>
      </c>
      <c r="H407">
        <f>IF(ISBLANK('Raw Data'!J401), 0, IF(AND(1=MATCH(LARGE('Raw Data'!G401:J401, 4), 'Raw Data'!G401:J401, 0), AND('Raw Data'!K401-'Raw Data'!L401&lt;4, 'Raw Data'!K401-'Raw Data'!L401&gt;0)), 'Raw Data'!G401, 0))</f>
        <v>0</v>
      </c>
      <c r="I407">
        <f>IF(ISBLANK('Raw Data'!J401), 0, IF(AND(4=MATCH(LARGE('Raw Data'!G401:J401, 3), 'Raw Data'!G401:J401, 0), 'Raw Data'!L401-'Raw Data'!K401&gt;3), 'Raw Data'!J401, 0))</f>
        <v>0</v>
      </c>
      <c r="J407">
        <f>IF(ISBLANK('Raw Data'!J401), 0, IF(AND(3=MATCH(LARGE('Raw Data'!G401:J401, 3), 'Raw Data'!G401:J401, 0), 'Raw Data'!K401-'Raw Data'!L401&gt;3), 'Raw Data'!I401, 0))</f>
        <v>0</v>
      </c>
      <c r="K407">
        <f>IF(ISBLANK('Raw Data'!J401), 0, IF(AND(2=MATCH(LARGE('Raw Data'!G401:J401, 3), 'Raw Data'!G401:J401, 0), AND('Raw Data'!L401-'Raw Data'!K401&lt;4, 'Raw Data'!L401-'Raw Data'!K401&gt;0)), 'Raw Data'!H401, 0))</f>
        <v>0</v>
      </c>
      <c r="L407">
        <f>IF(ISBLANK('Raw Data'!J401), 0, IF(AND(1=MATCH(LARGE('Raw Data'!G401:J401, 3), 'Raw Data'!G401:J401, 0), AND('Raw Data'!K401-'Raw Data'!L401&lt;4, 'Raw Data'!K401-'Raw Data'!L401&gt;0)), 'Raw Data'!G401, 0))</f>
        <v>0</v>
      </c>
      <c r="M407">
        <f>IF(ISBLANK('Raw Data'!J401), 0, IF(AND(4=MATCH(LARGE('Raw Data'!G401:J401, 2), 'Raw Data'!G401:J401, 0), 'Raw Data'!L401-'Raw Data'!K401&gt;3), 'Raw Data'!J401, 0))</f>
        <v>0</v>
      </c>
      <c r="N407">
        <f>IF(ISBLANK('Raw Data'!J401), 0, IF(AND(3=MATCH(LARGE('Raw Data'!G401:J401, 2), 'Raw Data'!G401:J401, 0), 'Raw Data'!K401-'Raw Data'!L401&gt;3), 'Raw Data'!I401, 0))</f>
        <v>0</v>
      </c>
      <c r="O407">
        <f>IF(ISBLANK('Raw Data'!J401), 0, IF(AND(2=MATCH(LARGE('Raw Data'!G401:J401, 2), 'Raw Data'!G401:J401, 0), AND('Raw Data'!L401-'Raw Data'!K401&lt;4, 'Raw Data'!L401-'Raw Data'!K401&gt;0)), 'Raw Data'!H401, 0))</f>
        <v>0</v>
      </c>
      <c r="P407">
        <f>IF(ISBLANK('Raw Data'!J401), 0, IF(AND(1=MATCH(LARGE('Raw Data'!G401:J401, 2), 'Raw Data'!G401:J401, 0), AND('Raw Data'!K401-'Raw Data'!L401&lt;4, 'Raw Data'!K401-'Raw Data'!L401&gt;0)), 'Raw Data'!G401, 0))</f>
        <v>0</v>
      </c>
      <c r="Q407">
        <f>IF(ISBLANK('Raw Data'!J401), 0, IF(AND(4=MATCH(LARGE('Raw Data'!G401:J401, 1), 'Raw Data'!G401:J401, 0), 'Raw Data'!L401-'Raw Data'!K401&gt;3), 'Raw Data'!J401, 0))</f>
        <v>0</v>
      </c>
      <c r="R407">
        <f>IF(ISBLANK('Raw Data'!J401), 0, IF(AND(3=MATCH(LARGE('Raw Data'!G401:J401, 1), 'Raw Data'!G401:J401, 0), 'Raw Data'!K401-'Raw Data'!L401&gt;3), 'Raw Data'!I401, 0))</f>
        <v>0</v>
      </c>
      <c r="S407">
        <f>IF(AND('Raw Data'!L401-'Raw Data'!K401&gt;4, 'Raw Data'!F401&lt;'Raw Data'!C401), 'Raw Data'!J401, 0)</f>
        <v>0</v>
      </c>
      <c r="T407">
        <f>IF(AND('Raw Data'!K401-'Raw Data'!L401&gt;4, 'Raw Data'!F401&gt;'Raw Data'!C401), 'Raw Data'!I401, 0)</f>
        <v>0</v>
      </c>
      <c r="U407">
        <f>IF(AND('Raw Data'!L401-'Raw Data'!K401&lt;3, 'Raw Data'!L401&gt;'Raw Data'!K401, 'Raw Data'!F401&lt;'Raw Data'!C401), 'Raw Data'!H401, 0)</f>
        <v>0</v>
      </c>
      <c r="V407">
        <f>IF(AND('Raw Data'!L401-'Raw Data'!K401&lt;3, 'Raw Data'!L401&gt;'Raw Data'!K401, 'Raw Data'!F401&gt;'Raw Data'!C401), 'Raw Data'!G401, 0)</f>
        <v>0</v>
      </c>
    </row>
    <row r="408" spans="1:22" x14ac:dyDescent="0.3">
      <c r="A408">
        <f>IF(AND('Raw Data'!F402&lt;'Raw Data'!C402, 'Raw Data'!L402&gt;'Raw Data'!K402, 'Raw Data'!L402-'Raw Data'!K402&gt;3), 'Raw Data'!J402, 0)</f>
        <v>0</v>
      </c>
      <c r="B408">
        <f>IF(AND('Raw Data'!C402&lt;'Raw Data'!F402, 'Raw Data'!K402&gt;'Raw Data'!L402, 'Raw Data'!K402-'Raw Data'!L402&gt;3), 'Raw Data'!I402, 0)</f>
        <v>0</v>
      </c>
      <c r="C408">
        <f>IF(AND('Raw Data'!F402&lt;'Raw Data'!C402, 'Raw Data'!L402&gt;'Raw Data'!K402, 'Raw Data'!L402-'Raw Data'!K402&lt;4), 'Raw Data'!H402, 0)</f>
        <v>0</v>
      </c>
      <c r="D408">
        <f>IF(AND('Raw Data'!C402&lt;'Raw Data'!F402, 'Raw Data'!K402&gt;'Raw Data'!L402, 'Raw Data'!K402-'Raw Data'!L402&lt;4), 'Raw Data'!G402, 0)</f>
        <v>0</v>
      </c>
      <c r="E408">
        <f>IF(ISBLANK('Raw Data'!J402), 0, IF(AND(4=MATCH(LARGE('Raw Data'!G402:J402, 4), 'Raw Data'!G402:J402, 0), 'Raw Data'!L402-'Raw Data'!K402&gt;3), 'Raw Data'!J402, 0))</f>
        <v>0</v>
      </c>
      <c r="F408">
        <f>IF(ISBLANK('Raw Data'!J402), 0, IF(AND(3=MATCH(LARGE('Raw Data'!G402:J402, 4), 'Raw Data'!G402:J402, 0), 'Raw Data'!K402-'Raw Data'!L402&gt;3), 'Raw Data'!I402, 0))</f>
        <v>0</v>
      </c>
      <c r="G408">
        <f>IF(ISBLANK('Raw Data'!J402), 0, IF(AND(2=MATCH(LARGE('Raw Data'!G402:J402, 4), 'Raw Data'!G402:J402, 0), AND('Raw Data'!L402-'Raw Data'!K402&lt;4, 'Raw Data'!L402-'Raw Data'!K402&gt;0)), 'Raw Data'!H402, 0))</f>
        <v>0</v>
      </c>
      <c r="H408">
        <f>IF(ISBLANK('Raw Data'!J402), 0, IF(AND(1=MATCH(LARGE('Raw Data'!G402:J402, 4), 'Raw Data'!G402:J402, 0), AND('Raw Data'!K402-'Raw Data'!L402&lt;4, 'Raw Data'!K402-'Raw Data'!L402&gt;0)), 'Raw Data'!G402, 0))</f>
        <v>0</v>
      </c>
      <c r="I408">
        <f>IF(ISBLANK('Raw Data'!J402), 0, IF(AND(4=MATCH(LARGE('Raw Data'!G402:J402, 3), 'Raw Data'!G402:J402, 0), 'Raw Data'!L402-'Raw Data'!K402&gt;3), 'Raw Data'!J402, 0))</f>
        <v>0</v>
      </c>
      <c r="J408">
        <f>IF(ISBLANK('Raw Data'!J402), 0, IF(AND(3=MATCH(LARGE('Raw Data'!G402:J402, 3), 'Raw Data'!G402:J402, 0), 'Raw Data'!K402-'Raw Data'!L402&gt;3), 'Raw Data'!I402, 0))</f>
        <v>0</v>
      </c>
      <c r="K408">
        <f>IF(ISBLANK('Raw Data'!J402), 0, IF(AND(2=MATCH(LARGE('Raw Data'!G402:J402, 3), 'Raw Data'!G402:J402, 0), AND('Raw Data'!L402-'Raw Data'!K402&lt;4, 'Raw Data'!L402-'Raw Data'!K402&gt;0)), 'Raw Data'!H402, 0))</f>
        <v>0</v>
      </c>
      <c r="L408">
        <f>IF(ISBLANK('Raw Data'!J402), 0, IF(AND(1=MATCH(LARGE('Raw Data'!G402:J402, 3), 'Raw Data'!G402:J402, 0), AND('Raw Data'!K402-'Raw Data'!L402&lt;4, 'Raw Data'!K402-'Raw Data'!L402&gt;0)), 'Raw Data'!G402, 0))</f>
        <v>0</v>
      </c>
      <c r="M408">
        <f>IF(ISBLANK('Raw Data'!J402), 0, IF(AND(4=MATCH(LARGE('Raw Data'!G402:J402, 2), 'Raw Data'!G402:J402, 0), 'Raw Data'!L402-'Raw Data'!K402&gt;3), 'Raw Data'!J402, 0))</f>
        <v>0</v>
      </c>
      <c r="N408">
        <f>IF(ISBLANK('Raw Data'!J402), 0, IF(AND(3=MATCH(LARGE('Raw Data'!G402:J402, 2), 'Raw Data'!G402:J402, 0), 'Raw Data'!K402-'Raw Data'!L402&gt;3), 'Raw Data'!I402, 0))</f>
        <v>0</v>
      </c>
      <c r="O408">
        <f>IF(ISBLANK('Raw Data'!J402), 0, IF(AND(2=MATCH(LARGE('Raw Data'!G402:J402, 2), 'Raw Data'!G402:J402, 0), AND('Raw Data'!L402-'Raw Data'!K402&lt;4, 'Raw Data'!L402-'Raw Data'!K402&gt;0)), 'Raw Data'!H402, 0))</f>
        <v>0</v>
      </c>
      <c r="P408">
        <f>IF(ISBLANK('Raw Data'!J402), 0, IF(AND(1=MATCH(LARGE('Raw Data'!G402:J402, 2), 'Raw Data'!G402:J402, 0), AND('Raw Data'!K402-'Raw Data'!L402&lt;4, 'Raw Data'!K402-'Raw Data'!L402&gt;0)), 'Raw Data'!G402, 0))</f>
        <v>0</v>
      </c>
      <c r="Q408">
        <f>IF(ISBLANK('Raw Data'!J402), 0, IF(AND(4=MATCH(LARGE('Raw Data'!G402:J402, 1), 'Raw Data'!G402:J402, 0), 'Raw Data'!L402-'Raw Data'!K402&gt;3), 'Raw Data'!J402, 0))</f>
        <v>0</v>
      </c>
      <c r="R408">
        <f>IF(ISBLANK('Raw Data'!J402), 0, IF(AND(3=MATCH(LARGE('Raw Data'!G402:J402, 1), 'Raw Data'!G402:J402, 0), 'Raw Data'!K402-'Raw Data'!L402&gt;3), 'Raw Data'!I402, 0))</f>
        <v>0</v>
      </c>
      <c r="S408">
        <f>IF(AND('Raw Data'!L402-'Raw Data'!K402&gt;4, 'Raw Data'!F402&lt;'Raw Data'!C402), 'Raw Data'!J402, 0)</f>
        <v>0</v>
      </c>
      <c r="T408">
        <f>IF(AND('Raw Data'!K402-'Raw Data'!L402&gt;4, 'Raw Data'!F402&gt;'Raw Data'!C402), 'Raw Data'!I402, 0)</f>
        <v>0</v>
      </c>
      <c r="U408">
        <f>IF(AND('Raw Data'!L402-'Raw Data'!K402&lt;3, 'Raw Data'!L402&gt;'Raw Data'!K402, 'Raw Data'!F402&lt;'Raw Data'!C402), 'Raw Data'!H402, 0)</f>
        <v>0</v>
      </c>
      <c r="V408">
        <f>IF(AND('Raw Data'!L402-'Raw Data'!K402&lt;3, 'Raw Data'!L402&gt;'Raw Data'!K402, 'Raw Data'!F402&gt;'Raw Data'!C402), 'Raw Data'!G402, 0)</f>
        <v>0</v>
      </c>
    </row>
    <row r="409" spans="1:22" x14ac:dyDescent="0.3">
      <c r="A409">
        <f>IF(AND('Raw Data'!F403&lt;'Raw Data'!C403, 'Raw Data'!L403&gt;'Raw Data'!K403, 'Raw Data'!L403-'Raw Data'!K403&gt;3), 'Raw Data'!J403, 0)</f>
        <v>0</v>
      </c>
      <c r="B409">
        <f>IF(AND('Raw Data'!C403&lt;'Raw Data'!F403, 'Raw Data'!K403&gt;'Raw Data'!L403, 'Raw Data'!K403-'Raw Data'!L403&gt;3), 'Raw Data'!I403, 0)</f>
        <v>0</v>
      </c>
      <c r="C409">
        <f>IF(AND('Raw Data'!F403&lt;'Raw Data'!C403, 'Raw Data'!L403&gt;'Raw Data'!K403, 'Raw Data'!L403-'Raw Data'!K403&lt;4), 'Raw Data'!H403, 0)</f>
        <v>0</v>
      </c>
      <c r="D409">
        <f>IF(AND('Raw Data'!C403&lt;'Raw Data'!F403, 'Raw Data'!K403&gt;'Raw Data'!L403, 'Raw Data'!K403-'Raw Data'!L403&lt;4), 'Raw Data'!G403, 0)</f>
        <v>0</v>
      </c>
      <c r="E409">
        <f>IF(ISBLANK('Raw Data'!J403), 0, IF(AND(4=MATCH(LARGE('Raw Data'!G403:J403, 4), 'Raw Data'!G403:J403, 0), 'Raw Data'!L403-'Raw Data'!K403&gt;3), 'Raw Data'!J403, 0))</f>
        <v>0</v>
      </c>
      <c r="F409">
        <f>IF(ISBLANK('Raw Data'!J403), 0, IF(AND(3=MATCH(LARGE('Raw Data'!G403:J403, 4), 'Raw Data'!G403:J403, 0), 'Raw Data'!K403-'Raw Data'!L403&gt;3), 'Raw Data'!I403, 0))</f>
        <v>0</v>
      </c>
      <c r="G409">
        <f>IF(ISBLANK('Raw Data'!J403), 0, IF(AND(2=MATCH(LARGE('Raw Data'!G403:J403, 4), 'Raw Data'!G403:J403, 0), AND('Raw Data'!L403-'Raw Data'!K403&lt;4, 'Raw Data'!L403-'Raw Data'!K403&gt;0)), 'Raw Data'!H403, 0))</f>
        <v>0</v>
      </c>
      <c r="H409">
        <f>IF(ISBLANK('Raw Data'!J403), 0, IF(AND(1=MATCH(LARGE('Raw Data'!G403:J403, 4), 'Raw Data'!G403:J403, 0), AND('Raw Data'!K403-'Raw Data'!L403&lt;4, 'Raw Data'!K403-'Raw Data'!L403&gt;0)), 'Raw Data'!G403, 0))</f>
        <v>0</v>
      </c>
      <c r="I409">
        <f>IF(ISBLANK('Raw Data'!J403), 0, IF(AND(4=MATCH(LARGE('Raw Data'!G403:J403, 3), 'Raw Data'!G403:J403, 0), 'Raw Data'!L403-'Raw Data'!K403&gt;3), 'Raw Data'!J403, 0))</f>
        <v>0</v>
      </c>
      <c r="J409">
        <f>IF(ISBLANK('Raw Data'!J403), 0, IF(AND(3=MATCH(LARGE('Raw Data'!G403:J403, 3), 'Raw Data'!G403:J403, 0), 'Raw Data'!K403-'Raw Data'!L403&gt;3), 'Raw Data'!I403, 0))</f>
        <v>0</v>
      </c>
      <c r="K409">
        <f>IF(ISBLANK('Raw Data'!J403), 0, IF(AND(2=MATCH(LARGE('Raw Data'!G403:J403, 3), 'Raw Data'!G403:J403, 0), AND('Raw Data'!L403-'Raw Data'!K403&lt;4, 'Raw Data'!L403-'Raw Data'!K403&gt;0)), 'Raw Data'!H403, 0))</f>
        <v>0</v>
      </c>
      <c r="L409">
        <f>IF(ISBLANK('Raw Data'!J403), 0, IF(AND(1=MATCH(LARGE('Raw Data'!G403:J403, 3), 'Raw Data'!G403:J403, 0), AND('Raw Data'!K403-'Raw Data'!L403&lt;4, 'Raw Data'!K403-'Raw Data'!L403&gt;0)), 'Raw Data'!G403, 0))</f>
        <v>0</v>
      </c>
      <c r="M409">
        <f>IF(ISBLANK('Raw Data'!J403), 0, IF(AND(4=MATCH(LARGE('Raw Data'!G403:J403, 2), 'Raw Data'!G403:J403, 0), 'Raw Data'!L403-'Raw Data'!K403&gt;3), 'Raw Data'!J403, 0))</f>
        <v>0</v>
      </c>
      <c r="N409">
        <f>IF(ISBLANK('Raw Data'!J403), 0, IF(AND(3=MATCH(LARGE('Raw Data'!G403:J403, 2), 'Raw Data'!G403:J403, 0), 'Raw Data'!K403-'Raw Data'!L403&gt;3), 'Raw Data'!I403, 0))</f>
        <v>0</v>
      </c>
      <c r="O409">
        <f>IF(ISBLANK('Raw Data'!J403), 0, IF(AND(2=MATCH(LARGE('Raw Data'!G403:J403, 2), 'Raw Data'!G403:J403, 0), AND('Raw Data'!L403-'Raw Data'!K403&lt;4, 'Raw Data'!L403-'Raw Data'!K403&gt;0)), 'Raw Data'!H403, 0))</f>
        <v>0</v>
      </c>
      <c r="P409">
        <f>IF(ISBLANK('Raw Data'!J403), 0, IF(AND(1=MATCH(LARGE('Raw Data'!G403:J403, 2), 'Raw Data'!G403:J403, 0), AND('Raw Data'!K403-'Raw Data'!L403&lt;4, 'Raw Data'!K403-'Raw Data'!L403&gt;0)), 'Raw Data'!G403, 0))</f>
        <v>0</v>
      </c>
      <c r="Q409">
        <f>IF(ISBLANK('Raw Data'!J403), 0, IF(AND(4=MATCH(LARGE('Raw Data'!G403:J403, 1), 'Raw Data'!G403:J403, 0), 'Raw Data'!L403-'Raw Data'!K403&gt;3), 'Raw Data'!J403, 0))</f>
        <v>0</v>
      </c>
      <c r="R409">
        <f>IF(ISBLANK('Raw Data'!J403), 0, IF(AND(3=MATCH(LARGE('Raw Data'!G403:J403, 1), 'Raw Data'!G403:J403, 0), 'Raw Data'!K403-'Raw Data'!L403&gt;3), 'Raw Data'!I403, 0))</f>
        <v>0</v>
      </c>
      <c r="S409">
        <f>IF(AND('Raw Data'!L403-'Raw Data'!K403&gt;4, 'Raw Data'!F403&lt;'Raw Data'!C403), 'Raw Data'!J403, 0)</f>
        <v>0</v>
      </c>
      <c r="T409">
        <f>IF(AND('Raw Data'!K403-'Raw Data'!L403&gt;4, 'Raw Data'!F403&gt;'Raw Data'!C403), 'Raw Data'!I403, 0)</f>
        <v>0</v>
      </c>
      <c r="U409">
        <f>IF(AND('Raw Data'!L403-'Raw Data'!K403&lt;3, 'Raw Data'!L403&gt;'Raw Data'!K403, 'Raw Data'!F403&lt;'Raw Data'!C403), 'Raw Data'!H403, 0)</f>
        <v>0</v>
      </c>
      <c r="V409">
        <f>IF(AND('Raw Data'!L403-'Raw Data'!K403&lt;3, 'Raw Data'!L403&gt;'Raw Data'!K403, 'Raw Data'!F403&gt;'Raw Data'!C403), 'Raw Data'!G403, 0)</f>
        <v>0</v>
      </c>
    </row>
    <row r="410" spans="1:22" x14ac:dyDescent="0.3">
      <c r="A410">
        <f>IF(AND('Raw Data'!F404&lt;'Raw Data'!C404, 'Raw Data'!L404&gt;'Raw Data'!K404, 'Raw Data'!L404-'Raw Data'!K404&gt;3), 'Raw Data'!J404, 0)</f>
        <v>0</v>
      </c>
      <c r="B410">
        <f>IF(AND('Raw Data'!C404&lt;'Raw Data'!F404, 'Raw Data'!K404&gt;'Raw Data'!L404, 'Raw Data'!K404-'Raw Data'!L404&gt;3), 'Raw Data'!I404, 0)</f>
        <v>0</v>
      </c>
      <c r="C410">
        <f>IF(AND('Raw Data'!F404&lt;'Raw Data'!C404, 'Raw Data'!L404&gt;'Raw Data'!K404, 'Raw Data'!L404-'Raw Data'!K404&lt;4), 'Raw Data'!H404, 0)</f>
        <v>0</v>
      </c>
      <c r="D410">
        <f>IF(AND('Raw Data'!C404&lt;'Raw Data'!F404, 'Raw Data'!K404&gt;'Raw Data'!L404, 'Raw Data'!K404-'Raw Data'!L404&lt;4), 'Raw Data'!G404, 0)</f>
        <v>0</v>
      </c>
      <c r="E410">
        <f>IF(ISBLANK('Raw Data'!J404), 0, IF(AND(4=MATCH(LARGE('Raw Data'!G404:J404, 4), 'Raw Data'!G404:J404, 0), 'Raw Data'!L404-'Raw Data'!K404&gt;3), 'Raw Data'!J404, 0))</f>
        <v>0</v>
      </c>
      <c r="F410">
        <f>IF(ISBLANK('Raw Data'!J404), 0, IF(AND(3=MATCH(LARGE('Raw Data'!G404:J404, 4), 'Raw Data'!G404:J404, 0), 'Raw Data'!K404-'Raw Data'!L404&gt;3), 'Raw Data'!I404, 0))</f>
        <v>0</v>
      </c>
      <c r="G410">
        <f>IF(ISBLANK('Raw Data'!J404), 0, IF(AND(2=MATCH(LARGE('Raw Data'!G404:J404, 4), 'Raw Data'!G404:J404, 0), AND('Raw Data'!L404-'Raw Data'!K404&lt;4, 'Raw Data'!L404-'Raw Data'!K404&gt;0)), 'Raw Data'!H404, 0))</f>
        <v>0</v>
      </c>
      <c r="H410">
        <f>IF(ISBLANK('Raw Data'!J404), 0, IF(AND(1=MATCH(LARGE('Raw Data'!G404:J404, 4), 'Raw Data'!G404:J404, 0), AND('Raw Data'!K404-'Raw Data'!L404&lt;4, 'Raw Data'!K404-'Raw Data'!L404&gt;0)), 'Raw Data'!G404, 0))</f>
        <v>0</v>
      </c>
      <c r="I410">
        <f>IF(ISBLANK('Raw Data'!J404), 0, IF(AND(4=MATCH(LARGE('Raw Data'!G404:J404, 3), 'Raw Data'!G404:J404, 0), 'Raw Data'!L404-'Raw Data'!K404&gt;3), 'Raw Data'!J404, 0))</f>
        <v>0</v>
      </c>
      <c r="J410">
        <f>IF(ISBLANK('Raw Data'!J404), 0, IF(AND(3=MATCH(LARGE('Raw Data'!G404:J404, 3), 'Raw Data'!G404:J404, 0), 'Raw Data'!K404-'Raw Data'!L404&gt;3), 'Raw Data'!I404, 0))</f>
        <v>0</v>
      </c>
      <c r="K410">
        <f>IF(ISBLANK('Raw Data'!J404), 0, IF(AND(2=MATCH(LARGE('Raw Data'!G404:J404, 3), 'Raw Data'!G404:J404, 0), AND('Raw Data'!L404-'Raw Data'!K404&lt;4, 'Raw Data'!L404-'Raw Data'!K404&gt;0)), 'Raw Data'!H404, 0))</f>
        <v>0</v>
      </c>
      <c r="L410">
        <f>IF(ISBLANK('Raw Data'!J404), 0, IF(AND(1=MATCH(LARGE('Raw Data'!G404:J404, 3), 'Raw Data'!G404:J404, 0), AND('Raw Data'!K404-'Raw Data'!L404&lt;4, 'Raw Data'!K404-'Raw Data'!L404&gt;0)), 'Raw Data'!G404, 0))</f>
        <v>0</v>
      </c>
      <c r="M410">
        <f>IF(ISBLANK('Raw Data'!J404), 0, IF(AND(4=MATCH(LARGE('Raw Data'!G404:J404, 2), 'Raw Data'!G404:J404, 0), 'Raw Data'!L404-'Raw Data'!K404&gt;3), 'Raw Data'!J404, 0))</f>
        <v>0</v>
      </c>
      <c r="N410">
        <f>IF(ISBLANK('Raw Data'!J404), 0, IF(AND(3=MATCH(LARGE('Raw Data'!G404:J404, 2), 'Raw Data'!G404:J404, 0), 'Raw Data'!K404-'Raw Data'!L404&gt;3), 'Raw Data'!I404, 0))</f>
        <v>0</v>
      </c>
      <c r="O410">
        <f>IF(ISBLANK('Raw Data'!J404), 0, IF(AND(2=MATCH(LARGE('Raw Data'!G404:J404, 2), 'Raw Data'!G404:J404, 0), AND('Raw Data'!L404-'Raw Data'!K404&lt;4, 'Raw Data'!L404-'Raw Data'!K404&gt;0)), 'Raw Data'!H404, 0))</f>
        <v>0</v>
      </c>
      <c r="P410">
        <f>IF(ISBLANK('Raw Data'!J404), 0, IF(AND(1=MATCH(LARGE('Raw Data'!G404:J404, 2), 'Raw Data'!G404:J404, 0), AND('Raw Data'!K404-'Raw Data'!L404&lt;4, 'Raw Data'!K404-'Raw Data'!L404&gt;0)), 'Raw Data'!G404, 0))</f>
        <v>0</v>
      </c>
      <c r="Q410">
        <f>IF(ISBLANK('Raw Data'!J404), 0, IF(AND(4=MATCH(LARGE('Raw Data'!G404:J404, 1), 'Raw Data'!G404:J404, 0), 'Raw Data'!L404-'Raw Data'!K404&gt;3), 'Raw Data'!J404, 0))</f>
        <v>0</v>
      </c>
      <c r="R410">
        <f>IF(ISBLANK('Raw Data'!J404), 0, IF(AND(3=MATCH(LARGE('Raw Data'!G404:J404, 1), 'Raw Data'!G404:J404, 0), 'Raw Data'!K404-'Raw Data'!L404&gt;3), 'Raw Data'!I404, 0))</f>
        <v>0</v>
      </c>
      <c r="S410">
        <f>IF(AND('Raw Data'!L404-'Raw Data'!K404&gt;4, 'Raw Data'!F404&lt;'Raw Data'!C404), 'Raw Data'!J404, 0)</f>
        <v>0</v>
      </c>
      <c r="T410">
        <f>IF(AND('Raw Data'!K404-'Raw Data'!L404&gt;4, 'Raw Data'!F404&gt;'Raw Data'!C404), 'Raw Data'!I404, 0)</f>
        <v>0</v>
      </c>
      <c r="U410">
        <f>IF(AND('Raw Data'!L404-'Raw Data'!K404&lt;3, 'Raw Data'!L404&gt;'Raw Data'!K404, 'Raw Data'!F404&lt;'Raw Data'!C404), 'Raw Data'!H404, 0)</f>
        <v>0</v>
      </c>
      <c r="V410">
        <f>IF(AND('Raw Data'!L404-'Raw Data'!K404&lt;3, 'Raw Data'!L404&gt;'Raw Data'!K404, 'Raw Data'!F404&gt;'Raw Data'!C404), 'Raw Data'!G404, 0)</f>
        <v>0</v>
      </c>
    </row>
    <row r="411" spans="1:22" x14ac:dyDescent="0.3">
      <c r="A411">
        <f>IF(AND('Raw Data'!F405&lt;'Raw Data'!C405, 'Raw Data'!L405&gt;'Raw Data'!K405, 'Raw Data'!L405-'Raw Data'!K405&gt;3), 'Raw Data'!J405, 0)</f>
        <v>0</v>
      </c>
      <c r="B411">
        <f>IF(AND('Raw Data'!C405&lt;'Raw Data'!F405, 'Raw Data'!K405&gt;'Raw Data'!L405, 'Raw Data'!K405-'Raw Data'!L405&gt;3), 'Raw Data'!I405, 0)</f>
        <v>0</v>
      </c>
      <c r="C411">
        <f>IF(AND('Raw Data'!F405&lt;'Raw Data'!C405, 'Raw Data'!L405&gt;'Raw Data'!K405, 'Raw Data'!L405-'Raw Data'!K405&lt;4), 'Raw Data'!H405, 0)</f>
        <v>0</v>
      </c>
      <c r="D411">
        <f>IF(AND('Raw Data'!C405&lt;'Raw Data'!F405, 'Raw Data'!K405&gt;'Raw Data'!L405, 'Raw Data'!K405-'Raw Data'!L405&lt;4), 'Raw Data'!G405, 0)</f>
        <v>0</v>
      </c>
      <c r="E411">
        <f>IF(ISBLANK('Raw Data'!J405), 0, IF(AND(4=MATCH(LARGE('Raw Data'!G405:J405, 4), 'Raw Data'!G405:J405, 0), 'Raw Data'!L405-'Raw Data'!K405&gt;3), 'Raw Data'!J405, 0))</f>
        <v>0</v>
      </c>
      <c r="F411">
        <f>IF(ISBLANK('Raw Data'!J405), 0, IF(AND(3=MATCH(LARGE('Raw Data'!G405:J405, 4), 'Raw Data'!G405:J405, 0), 'Raw Data'!K405-'Raw Data'!L405&gt;3), 'Raw Data'!I405, 0))</f>
        <v>0</v>
      </c>
      <c r="G411">
        <f>IF(ISBLANK('Raw Data'!J405), 0, IF(AND(2=MATCH(LARGE('Raw Data'!G405:J405, 4), 'Raw Data'!G405:J405, 0), AND('Raw Data'!L405-'Raw Data'!K405&lt;4, 'Raw Data'!L405-'Raw Data'!K405&gt;0)), 'Raw Data'!H405, 0))</f>
        <v>0</v>
      </c>
      <c r="H411">
        <f>IF(ISBLANK('Raw Data'!J405), 0, IF(AND(1=MATCH(LARGE('Raw Data'!G405:J405, 4), 'Raw Data'!G405:J405, 0), AND('Raw Data'!K405-'Raw Data'!L405&lt;4, 'Raw Data'!K405-'Raw Data'!L405&gt;0)), 'Raw Data'!G405, 0))</f>
        <v>0</v>
      </c>
      <c r="I411">
        <f>IF(ISBLANK('Raw Data'!J405), 0, IF(AND(4=MATCH(LARGE('Raw Data'!G405:J405, 3), 'Raw Data'!G405:J405, 0), 'Raw Data'!L405-'Raw Data'!K405&gt;3), 'Raw Data'!J405, 0))</f>
        <v>0</v>
      </c>
      <c r="J411">
        <f>IF(ISBLANK('Raw Data'!J405), 0, IF(AND(3=MATCH(LARGE('Raw Data'!G405:J405, 3), 'Raw Data'!G405:J405, 0), 'Raw Data'!K405-'Raw Data'!L405&gt;3), 'Raw Data'!I405, 0))</f>
        <v>0</v>
      </c>
      <c r="K411">
        <f>IF(ISBLANK('Raw Data'!J405), 0, IF(AND(2=MATCH(LARGE('Raw Data'!G405:J405, 3), 'Raw Data'!G405:J405, 0), AND('Raw Data'!L405-'Raw Data'!K405&lt;4, 'Raw Data'!L405-'Raw Data'!K405&gt;0)), 'Raw Data'!H405, 0))</f>
        <v>0</v>
      </c>
      <c r="L411">
        <f>IF(ISBLANK('Raw Data'!J405), 0, IF(AND(1=MATCH(LARGE('Raw Data'!G405:J405, 3), 'Raw Data'!G405:J405, 0), AND('Raw Data'!K405-'Raw Data'!L405&lt;4, 'Raw Data'!K405-'Raw Data'!L405&gt;0)), 'Raw Data'!G405, 0))</f>
        <v>0</v>
      </c>
      <c r="M411">
        <f>IF(ISBLANK('Raw Data'!J405), 0, IF(AND(4=MATCH(LARGE('Raw Data'!G405:J405, 2), 'Raw Data'!G405:J405, 0), 'Raw Data'!L405-'Raw Data'!K405&gt;3), 'Raw Data'!J405, 0))</f>
        <v>0</v>
      </c>
      <c r="N411">
        <f>IF(ISBLANK('Raw Data'!J405), 0, IF(AND(3=MATCH(LARGE('Raw Data'!G405:J405, 2), 'Raw Data'!G405:J405, 0), 'Raw Data'!K405-'Raw Data'!L405&gt;3), 'Raw Data'!I405, 0))</f>
        <v>0</v>
      </c>
      <c r="O411">
        <f>IF(ISBLANK('Raw Data'!J405), 0, IF(AND(2=MATCH(LARGE('Raw Data'!G405:J405, 2), 'Raw Data'!G405:J405, 0), AND('Raw Data'!L405-'Raw Data'!K405&lt;4, 'Raw Data'!L405-'Raw Data'!K405&gt;0)), 'Raw Data'!H405, 0))</f>
        <v>0</v>
      </c>
      <c r="P411">
        <f>IF(ISBLANK('Raw Data'!J405), 0, IF(AND(1=MATCH(LARGE('Raw Data'!G405:J405, 2), 'Raw Data'!G405:J405, 0), AND('Raw Data'!K405-'Raw Data'!L405&lt;4, 'Raw Data'!K405-'Raw Data'!L405&gt;0)), 'Raw Data'!G405, 0))</f>
        <v>0</v>
      </c>
      <c r="Q411">
        <f>IF(ISBLANK('Raw Data'!J405), 0, IF(AND(4=MATCH(LARGE('Raw Data'!G405:J405, 1), 'Raw Data'!G405:J405, 0), 'Raw Data'!L405-'Raw Data'!K405&gt;3), 'Raw Data'!J405, 0))</f>
        <v>0</v>
      </c>
      <c r="R411">
        <f>IF(ISBLANK('Raw Data'!J405), 0, IF(AND(3=MATCH(LARGE('Raw Data'!G405:J405, 1), 'Raw Data'!G405:J405, 0), 'Raw Data'!K405-'Raw Data'!L405&gt;3), 'Raw Data'!I405, 0))</f>
        <v>0</v>
      </c>
      <c r="S411">
        <f>IF(AND('Raw Data'!L405-'Raw Data'!K405&gt;4, 'Raw Data'!F405&lt;'Raw Data'!C405), 'Raw Data'!J405, 0)</f>
        <v>0</v>
      </c>
      <c r="T411">
        <f>IF(AND('Raw Data'!K405-'Raw Data'!L405&gt;4, 'Raw Data'!F405&gt;'Raw Data'!C405), 'Raw Data'!I405, 0)</f>
        <v>0</v>
      </c>
      <c r="U411">
        <f>IF(AND('Raw Data'!L405-'Raw Data'!K405&lt;3, 'Raw Data'!L405&gt;'Raw Data'!K405, 'Raw Data'!F405&lt;'Raw Data'!C405), 'Raw Data'!H405, 0)</f>
        <v>0</v>
      </c>
      <c r="V411">
        <f>IF(AND('Raw Data'!L405-'Raw Data'!K405&lt;3, 'Raw Data'!L405&gt;'Raw Data'!K405, 'Raw Data'!F405&gt;'Raw Data'!C405), 'Raw Data'!G405, 0)</f>
        <v>0</v>
      </c>
    </row>
    <row r="412" spans="1:22" x14ac:dyDescent="0.3">
      <c r="A412">
        <f>IF(AND('Raw Data'!F406&lt;'Raw Data'!C406, 'Raw Data'!L406&gt;'Raw Data'!K406, 'Raw Data'!L406-'Raw Data'!K406&gt;3), 'Raw Data'!J406, 0)</f>
        <v>0</v>
      </c>
      <c r="B412">
        <f>IF(AND('Raw Data'!C406&lt;'Raw Data'!F406, 'Raw Data'!K406&gt;'Raw Data'!L406, 'Raw Data'!K406-'Raw Data'!L406&gt;3), 'Raw Data'!I406, 0)</f>
        <v>0</v>
      </c>
      <c r="C412">
        <f>IF(AND('Raw Data'!F406&lt;'Raw Data'!C406, 'Raw Data'!L406&gt;'Raw Data'!K406, 'Raw Data'!L406-'Raw Data'!K406&lt;4), 'Raw Data'!H406, 0)</f>
        <v>0</v>
      </c>
      <c r="D412">
        <f>IF(AND('Raw Data'!C406&lt;'Raw Data'!F406, 'Raw Data'!K406&gt;'Raw Data'!L406, 'Raw Data'!K406-'Raw Data'!L406&lt;4), 'Raw Data'!G406, 0)</f>
        <v>0</v>
      </c>
      <c r="E412">
        <f>IF(ISBLANK('Raw Data'!J406), 0, IF(AND(4=MATCH(LARGE('Raw Data'!G406:J406, 4), 'Raw Data'!G406:J406, 0), 'Raw Data'!L406-'Raw Data'!K406&gt;3), 'Raw Data'!J406, 0))</f>
        <v>0</v>
      </c>
      <c r="F412">
        <f>IF(ISBLANK('Raw Data'!J406), 0, IF(AND(3=MATCH(LARGE('Raw Data'!G406:J406, 4), 'Raw Data'!G406:J406, 0), 'Raw Data'!K406-'Raw Data'!L406&gt;3), 'Raw Data'!I406, 0))</f>
        <v>0</v>
      </c>
      <c r="G412">
        <f>IF(ISBLANK('Raw Data'!J406), 0, IF(AND(2=MATCH(LARGE('Raw Data'!G406:J406, 4), 'Raw Data'!G406:J406, 0), AND('Raw Data'!L406-'Raw Data'!K406&lt;4, 'Raw Data'!L406-'Raw Data'!K406&gt;0)), 'Raw Data'!H406, 0))</f>
        <v>0</v>
      </c>
      <c r="H412">
        <f>IF(ISBLANK('Raw Data'!J406), 0, IF(AND(1=MATCH(LARGE('Raw Data'!G406:J406, 4), 'Raw Data'!G406:J406, 0), AND('Raw Data'!K406-'Raw Data'!L406&lt;4, 'Raw Data'!K406-'Raw Data'!L406&gt;0)), 'Raw Data'!G406, 0))</f>
        <v>0</v>
      </c>
      <c r="I412">
        <f>IF(ISBLANK('Raw Data'!J406), 0, IF(AND(4=MATCH(LARGE('Raw Data'!G406:J406, 3), 'Raw Data'!G406:J406, 0), 'Raw Data'!L406-'Raw Data'!K406&gt;3), 'Raw Data'!J406, 0))</f>
        <v>0</v>
      </c>
      <c r="J412">
        <f>IF(ISBLANK('Raw Data'!J406), 0, IF(AND(3=MATCH(LARGE('Raw Data'!G406:J406, 3), 'Raw Data'!G406:J406, 0), 'Raw Data'!K406-'Raw Data'!L406&gt;3), 'Raw Data'!I406, 0))</f>
        <v>0</v>
      </c>
      <c r="K412">
        <f>IF(ISBLANK('Raw Data'!J406), 0, IF(AND(2=MATCH(LARGE('Raw Data'!G406:J406, 3), 'Raw Data'!G406:J406, 0), AND('Raw Data'!L406-'Raw Data'!K406&lt;4, 'Raw Data'!L406-'Raw Data'!K406&gt;0)), 'Raw Data'!H406, 0))</f>
        <v>0</v>
      </c>
      <c r="L412">
        <f>IF(ISBLANK('Raw Data'!J406), 0, IF(AND(1=MATCH(LARGE('Raw Data'!G406:J406, 3), 'Raw Data'!G406:J406, 0), AND('Raw Data'!K406-'Raw Data'!L406&lt;4, 'Raw Data'!K406-'Raw Data'!L406&gt;0)), 'Raw Data'!G406, 0))</f>
        <v>0</v>
      </c>
      <c r="M412">
        <f>IF(ISBLANK('Raw Data'!J406), 0, IF(AND(4=MATCH(LARGE('Raw Data'!G406:J406, 2), 'Raw Data'!G406:J406, 0), 'Raw Data'!L406-'Raw Data'!K406&gt;3), 'Raw Data'!J406, 0))</f>
        <v>0</v>
      </c>
      <c r="N412">
        <f>IF(ISBLANK('Raw Data'!J406), 0, IF(AND(3=MATCH(LARGE('Raw Data'!G406:J406, 2), 'Raw Data'!G406:J406, 0), 'Raw Data'!K406-'Raw Data'!L406&gt;3), 'Raw Data'!I406, 0))</f>
        <v>0</v>
      </c>
      <c r="O412">
        <f>IF(ISBLANK('Raw Data'!J406), 0, IF(AND(2=MATCH(LARGE('Raw Data'!G406:J406, 2), 'Raw Data'!G406:J406, 0), AND('Raw Data'!L406-'Raw Data'!K406&lt;4, 'Raw Data'!L406-'Raw Data'!K406&gt;0)), 'Raw Data'!H406, 0))</f>
        <v>0</v>
      </c>
      <c r="P412">
        <f>IF(ISBLANK('Raw Data'!J406), 0, IF(AND(1=MATCH(LARGE('Raw Data'!G406:J406, 2), 'Raw Data'!G406:J406, 0), AND('Raw Data'!K406-'Raw Data'!L406&lt;4, 'Raw Data'!K406-'Raw Data'!L406&gt;0)), 'Raw Data'!G406, 0))</f>
        <v>0</v>
      </c>
      <c r="Q412">
        <f>IF(ISBLANK('Raw Data'!J406), 0, IF(AND(4=MATCH(LARGE('Raw Data'!G406:J406, 1), 'Raw Data'!G406:J406, 0), 'Raw Data'!L406-'Raw Data'!K406&gt;3), 'Raw Data'!J406, 0))</f>
        <v>0</v>
      </c>
      <c r="R412">
        <f>IF(ISBLANK('Raw Data'!J406), 0, IF(AND(3=MATCH(LARGE('Raw Data'!G406:J406, 1), 'Raw Data'!G406:J406, 0), 'Raw Data'!K406-'Raw Data'!L406&gt;3), 'Raw Data'!I406, 0))</f>
        <v>0</v>
      </c>
      <c r="S412">
        <f>IF(AND('Raw Data'!L406-'Raw Data'!K406&gt;4, 'Raw Data'!F406&lt;'Raw Data'!C406), 'Raw Data'!J406, 0)</f>
        <v>0</v>
      </c>
      <c r="T412">
        <f>IF(AND('Raw Data'!K406-'Raw Data'!L406&gt;4, 'Raw Data'!F406&gt;'Raw Data'!C406), 'Raw Data'!I406, 0)</f>
        <v>0</v>
      </c>
      <c r="U412">
        <f>IF(AND('Raw Data'!L406-'Raw Data'!K406&lt;3, 'Raw Data'!L406&gt;'Raw Data'!K406, 'Raw Data'!F406&lt;'Raw Data'!C406), 'Raw Data'!H406, 0)</f>
        <v>0</v>
      </c>
      <c r="V412">
        <f>IF(AND('Raw Data'!L406-'Raw Data'!K406&lt;3, 'Raw Data'!L406&gt;'Raw Data'!K406, 'Raw Data'!F406&gt;'Raw Data'!C406), 'Raw Data'!G406, 0)</f>
        <v>0</v>
      </c>
    </row>
    <row r="413" spans="1:22" x14ac:dyDescent="0.3">
      <c r="A413">
        <f>IF(AND('Raw Data'!F407&lt;'Raw Data'!C407, 'Raw Data'!L407&gt;'Raw Data'!K407, 'Raw Data'!L407-'Raw Data'!K407&gt;3), 'Raw Data'!J407, 0)</f>
        <v>0</v>
      </c>
      <c r="B413">
        <f>IF(AND('Raw Data'!C407&lt;'Raw Data'!F407, 'Raw Data'!K407&gt;'Raw Data'!L407, 'Raw Data'!K407-'Raw Data'!L407&gt;3), 'Raw Data'!I407, 0)</f>
        <v>0</v>
      </c>
      <c r="C413">
        <f>IF(AND('Raw Data'!F407&lt;'Raw Data'!C407, 'Raw Data'!L407&gt;'Raw Data'!K407, 'Raw Data'!L407-'Raw Data'!K407&lt;4), 'Raw Data'!H407, 0)</f>
        <v>0</v>
      </c>
      <c r="D413">
        <f>IF(AND('Raw Data'!C407&lt;'Raw Data'!F407, 'Raw Data'!K407&gt;'Raw Data'!L407, 'Raw Data'!K407-'Raw Data'!L407&lt;4), 'Raw Data'!G407, 0)</f>
        <v>0</v>
      </c>
      <c r="E413">
        <f>IF(ISBLANK('Raw Data'!J407), 0, IF(AND(4=MATCH(LARGE('Raw Data'!G407:J407, 4), 'Raw Data'!G407:J407, 0), 'Raw Data'!L407-'Raw Data'!K407&gt;3), 'Raw Data'!J407, 0))</f>
        <v>0</v>
      </c>
      <c r="F413">
        <f>IF(ISBLANK('Raw Data'!J407), 0, IF(AND(3=MATCH(LARGE('Raw Data'!G407:J407, 4), 'Raw Data'!G407:J407, 0), 'Raw Data'!K407-'Raw Data'!L407&gt;3), 'Raw Data'!I407, 0))</f>
        <v>0</v>
      </c>
      <c r="G413">
        <f>IF(ISBLANK('Raw Data'!J407), 0, IF(AND(2=MATCH(LARGE('Raw Data'!G407:J407, 4), 'Raw Data'!G407:J407, 0), AND('Raw Data'!L407-'Raw Data'!K407&lt;4, 'Raw Data'!L407-'Raw Data'!K407&gt;0)), 'Raw Data'!H407, 0))</f>
        <v>0</v>
      </c>
      <c r="H413">
        <f>IF(ISBLANK('Raw Data'!J407), 0, IF(AND(1=MATCH(LARGE('Raw Data'!G407:J407, 4), 'Raw Data'!G407:J407, 0), AND('Raw Data'!K407-'Raw Data'!L407&lt;4, 'Raw Data'!K407-'Raw Data'!L407&gt;0)), 'Raw Data'!G407, 0))</f>
        <v>0</v>
      </c>
      <c r="I413">
        <f>IF(ISBLANK('Raw Data'!J407), 0, IF(AND(4=MATCH(LARGE('Raw Data'!G407:J407, 3), 'Raw Data'!G407:J407, 0), 'Raw Data'!L407-'Raw Data'!K407&gt;3), 'Raw Data'!J407, 0))</f>
        <v>0</v>
      </c>
      <c r="J413">
        <f>IF(ISBLANK('Raw Data'!J407), 0, IF(AND(3=MATCH(LARGE('Raw Data'!G407:J407, 3), 'Raw Data'!G407:J407, 0), 'Raw Data'!K407-'Raw Data'!L407&gt;3), 'Raw Data'!I407, 0))</f>
        <v>0</v>
      </c>
      <c r="K413">
        <f>IF(ISBLANK('Raw Data'!J407), 0, IF(AND(2=MATCH(LARGE('Raw Data'!G407:J407, 3), 'Raw Data'!G407:J407, 0), AND('Raw Data'!L407-'Raw Data'!K407&lt;4, 'Raw Data'!L407-'Raw Data'!K407&gt;0)), 'Raw Data'!H407, 0))</f>
        <v>0</v>
      </c>
      <c r="L413">
        <f>IF(ISBLANK('Raw Data'!J407), 0, IF(AND(1=MATCH(LARGE('Raw Data'!G407:J407, 3), 'Raw Data'!G407:J407, 0), AND('Raw Data'!K407-'Raw Data'!L407&lt;4, 'Raw Data'!K407-'Raw Data'!L407&gt;0)), 'Raw Data'!G407, 0))</f>
        <v>0</v>
      </c>
      <c r="M413">
        <f>IF(ISBLANK('Raw Data'!J407), 0, IF(AND(4=MATCH(LARGE('Raw Data'!G407:J407, 2), 'Raw Data'!G407:J407, 0), 'Raw Data'!L407-'Raw Data'!K407&gt;3), 'Raw Data'!J407, 0))</f>
        <v>0</v>
      </c>
      <c r="N413">
        <f>IF(ISBLANK('Raw Data'!J407), 0, IF(AND(3=MATCH(LARGE('Raw Data'!G407:J407, 2), 'Raw Data'!G407:J407, 0), 'Raw Data'!K407-'Raw Data'!L407&gt;3), 'Raw Data'!I407, 0))</f>
        <v>0</v>
      </c>
      <c r="O413">
        <f>IF(ISBLANK('Raw Data'!J407), 0, IF(AND(2=MATCH(LARGE('Raw Data'!G407:J407, 2), 'Raw Data'!G407:J407, 0), AND('Raw Data'!L407-'Raw Data'!K407&lt;4, 'Raw Data'!L407-'Raw Data'!K407&gt;0)), 'Raw Data'!H407, 0))</f>
        <v>0</v>
      </c>
      <c r="P413">
        <f>IF(ISBLANK('Raw Data'!J407), 0, IF(AND(1=MATCH(LARGE('Raw Data'!G407:J407, 2), 'Raw Data'!G407:J407, 0), AND('Raw Data'!K407-'Raw Data'!L407&lt;4, 'Raw Data'!K407-'Raw Data'!L407&gt;0)), 'Raw Data'!G407, 0))</f>
        <v>0</v>
      </c>
      <c r="Q413">
        <f>IF(ISBLANK('Raw Data'!J407), 0, IF(AND(4=MATCH(LARGE('Raw Data'!G407:J407, 1), 'Raw Data'!G407:J407, 0), 'Raw Data'!L407-'Raw Data'!K407&gt;3), 'Raw Data'!J407, 0))</f>
        <v>0</v>
      </c>
      <c r="R413">
        <f>IF(ISBLANK('Raw Data'!J407), 0, IF(AND(3=MATCH(LARGE('Raw Data'!G407:J407, 1), 'Raw Data'!G407:J407, 0), 'Raw Data'!K407-'Raw Data'!L407&gt;3), 'Raw Data'!I407, 0))</f>
        <v>0</v>
      </c>
      <c r="S413">
        <f>IF(AND('Raw Data'!L407-'Raw Data'!K407&gt;4, 'Raw Data'!F407&lt;'Raw Data'!C407), 'Raw Data'!J407, 0)</f>
        <v>0</v>
      </c>
      <c r="T413">
        <f>IF(AND('Raw Data'!K407-'Raw Data'!L407&gt;4, 'Raw Data'!F407&gt;'Raw Data'!C407), 'Raw Data'!I407, 0)</f>
        <v>0</v>
      </c>
      <c r="U413">
        <f>IF(AND('Raw Data'!L407-'Raw Data'!K407&lt;3, 'Raw Data'!L407&gt;'Raw Data'!K407, 'Raw Data'!F407&lt;'Raw Data'!C407), 'Raw Data'!H407, 0)</f>
        <v>0</v>
      </c>
      <c r="V413">
        <f>IF(AND('Raw Data'!L407-'Raw Data'!K407&lt;3, 'Raw Data'!L407&gt;'Raw Data'!K407, 'Raw Data'!F407&gt;'Raw Data'!C407), 'Raw Data'!G407, 0)</f>
        <v>0</v>
      </c>
    </row>
    <row r="414" spans="1:22" x14ac:dyDescent="0.3">
      <c r="A414">
        <f>IF(AND('Raw Data'!F408&lt;'Raw Data'!C408, 'Raw Data'!L408&gt;'Raw Data'!K408, 'Raw Data'!L408-'Raw Data'!K408&gt;3), 'Raw Data'!J408, 0)</f>
        <v>0</v>
      </c>
      <c r="B414">
        <f>IF(AND('Raw Data'!C408&lt;'Raw Data'!F408, 'Raw Data'!K408&gt;'Raw Data'!L408, 'Raw Data'!K408-'Raw Data'!L408&gt;3), 'Raw Data'!I408, 0)</f>
        <v>0</v>
      </c>
      <c r="C414">
        <f>IF(AND('Raw Data'!F408&lt;'Raw Data'!C408, 'Raw Data'!L408&gt;'Raw Data'!K408, 'Raw Data'!L408-'Raw Data'!K408&lt;4), 'Raw Data'!H408, 0)</f>
        <v>0</v>
      </c>
      <c r="D414">
        <f>IF(AND('Raw Data'!C408&lt;'Raw Data'!F408, 'Raw Data'!K408&gt;'Raw Data'!L408, 'Raw Data'!K408-'Raw Data'!L408&lt;4), 'Raw Data'!G408, 0)</f>
        <v>0</v>
      </c>
      <c r="E414">
        <f>IF(ISBLANK('Raw Data'!J408), 0, IF(AND(4=MATCH(LARGE('Raw Data'!G408:J408, 4), 'Raw Data'!G408:J408, 0), 'Raw Data'!L408-'Raw Data'!K408&gt;3), 'Raw Data'!J408, 0))</f>
        <v>0</v>
      </c>
      <c r="F414">
        <f>IF(ISBLANK('Raw Data'!J408), 0, IF(AND(3=MATCH(LARGE('Raw Data'!G408:J408, 4), 'Raw Data'!G408:J408, 0), 'Raw Data'!K408-'Raw Data'!L408&gt;3), 'Raw Data'!I408, 0))</f>
        <v>0</v>
      </c>
      <c r="G414">
        <f>IF(ISBLANK('Raw Data'!J408), 0, IF(AND(2=MATCH(LARGE('Raw Data'!G408:J408, 4), 'Raw Data'!G408:J408, 0), AND('Raw Data'!L408-'Raw Data'!K408&lt;4, 'Raw Data'!L408-'Raw Data'!K408&gt;0)), 'Raw Data'!H408, 0))</f>
        <v>0</v>
      </c>
      <c r="H414">
        <f>IF(ISBLANK('Raw Data'!J408), 0, IF(AND(1=MATCH(LARGE('Raw Data'!G408:J408, 4), 'Raw Data'!G408:J408, 0), AND('Raw Data'!K408-'Raw Data'!L408&lt;4, 'Raw Data'!K408-'Raw Data'!L408&gt;0)), 'Raw Data'!G408, 0))</f>
        <v>0</v>
      </c>
      <c r="I414">
        <f>IF(ISBLANK('Raw Data'!J408), 0, IF(AND(4=MATCH(LARGE('Raw Data'!G408:J408, 3), 'Raw Data'!G408:J408, 0), 'Raw Data'!L408-'Raw Data'!K408&gt;3), 'Raw Data'!J408, 0))</f>
        <v>0</v>
      </c>
      <c r="J414">
        <f>IF(ISBLANK('Raw Data'!J408), 0, IF(AND(3=MATCH(LARGE('Raw Data'!G408:J408, 3), 'Raw Data'!G408:J408, 0), 'Raw Data'!K408-'Raw Data'!L408&gt;3), 'Raw Data'!I408, 0))</f>
        <v>0</v>
      </c>
      <c r="K414">
        <f>IF(ISBLANK('Raw Data'!J408), 0, IF(AND(2=MATCH(LARGE('Raw Data'!G408:J408, 3), 'Raw Data'!G408:J408, 0), AND('Raw Data'!L408-'Raw Data'!K408&lt;4, 'Raw Data'!L408-'Raw Data'!K408&gt;0)), 'Raw Data'!H408, 0))</f>
        <v>0</v>
      </c>
      <c r="L414">
        <f>IF(ISBLANK('Raw Data'!J408), 0, IF(AND(1=MATCH(LARGE('Raw Data'!G408:J408, 3), 'Raw Data'!G408:J408, 0), AND('Raw Data'!K408-'Raw Data'!L408&lt;4, 'Raw Data'!K408-'Raw Data'!L408&gt;0)), 'Raw Data'!G408, 0))</f>
        <v>0</v>
      </c>
      <c r="M414">
        <f>IF(ISBLANK('Raw Data'!J408), 0, IF(AND(4=MATCH(LARGE('Raw Data'!G408:J408, 2), 'Raw Data'!G408:J408, 0), 'Raw Data'!L408-'Raw Data'!K408&gt;3), 'Raw Data'!J408, 0))</f>
        <v>0</v>
      </c>
      <c r="N414">
        <f>IF(ISBLANK('Raw Data'!J408), 0, IF(AND(3=MATCH(LARGE('Raw Data'!G408:J408, 2), 'Raw Data'!G408:J408, 0), 'Raw Data'!K408-'Raw Data'!L408&gt;3), 'Raw Data'!I408, 0))</f>
        <v>0</v>
      </c>
      <c r="O414">
        <f>IF(ISBLANK('Raw Data'!J408), 0, IF(AND(2=MATCH(LARGE('Raw Data'!G408:J408, 2), 'Raw Data'!G408:J408, 0), AND('Raw Data'!L408-'Raw Data'!K408&lt;4, 'Raw Data'!L408-'Raw Data'!K408&gt;0)), 'Raw Data'!H408, 0))</f>
        <v>0</v>
      </c>
      <c r="P414">
        <f>IF(ISBLANK('Raw Data'!J408), 0, IF(AND(1=MATCH(LARGE('Raw Data'!G408:J408, 2), 'Raw Data'!G408:J408, 0), AND('Raw Data'!K408-'Raw Data'!L408&lt;4, 'Raw Data'!K408-'Raw Data'!L408&gt;0)), 'Raw Data'!G408, 0))</f>
        <v>0</v>
      </c>
      <c r="Q414">
        <f>IF(ISBLANK('Raw Data'!J408), 0, IF(AND(4=MATCH(LARGE('Raw Data'!G408:J408, 1), 'Raw Data'!G408:J408, 0), 'Raw Data'!L408-'Raw Data'!K408&gt;3), 'Raw Data'!J408, 0))</f>
        <v>0</v>
      </c>
      <c r="R414">
        <f>IF(ISBLANK('Raw Data'!J408), 0, IF(AND(3=MATCH(LARGE('Raw Data'!G408:J408, 1), 'Raw Data'!G408:J408, 0), 'Raw Data'!K408-'Raw Data'!L408&gt;3), 'Raw Data'!I408, 0))</f>
        <v>0</v>
      </c>
      <c r="S414">
        <f>IF(AND('Raw Data'!L408-'Raw Data'!K408&gt;4, 'Raw Data'!F408&lt;'Raw Data'!C408), 'Raw Data'!J408, 0)</f>
        <v>0</v>
      </c>
      <c r="T414">
        <f>IF(AND('Raw Data'!K408-'Raw Data'!L408&gt;4, 'Raw Data'!F408&gt;'Raw Data'!C408), 'Raw Data'!I408, 0)</f>
        <v>0</v>
      </c>
      <c r="U414">
        <f>IF(AND('Raw Data'!L408-'Raw Data'!K408&lt;3, 'Raw Data'!L408&gt;'Raw Data'!K408, 'Raw Data'!F408&lt;'Raw Data'!C408), 'Raw Data'!H408, 0)</f>
        <v>0</v>
      </c>
      <c r="V414">
        <f>IF(AND('Raw Data'!L408-'Raw Data'!K408&lt;3, 'Raw Data'!L408&gt;'Raw Data'!K408, 'Raw Data'!F408&gt;'Raw Data'!C408), 'Raw Data'!G408, 0)</f>
        <v>0</v>
      </c>
    </row>
    <row r="415" spans="1:22" x14ac:dyDescent="0.3">
      <c r="A415">
        <f>IF(AND('Raw Data'!F409&lt;'Raw Data'!C409, 'Raw Data'!L409&gt;'Raw Data'!K409, 'Raw Data'!L409-'Raw Data'!K409&gt;3), 'Raw Data'!J409, 0)</f>
        <v>0</v>
      </c>
      <c r="B415">
        <f>IF(AND('Raw Data'!C409&lt;'Raw Data'!F409, 'Raw Data'!K409&gt;'Raw Data'!L409, 'Raw Data'!K409-'Raw Data'!L409&gt;3), 'Raw Data'!I409, 0)</f>
        <v>0</v>
      </c>
      <c r="C415">
        <f>IF(AND('Raw Data'!F409&lt;'Raw Data'!C409, 'Raw Data'!L409&gt;'Raw Data'!K409, 'Raw Data'!L409-'Raw Data'!K409&lt;4), 'Raw Data'!H409, 0)</f>
        <v>0</v>
      </c>
      <c r="D415">
        <f>IF(AND('Raw Data'!C409&lt;'Raw Data'!F409, 'Raw Data'!K409&gt;'Raw Data'!L409, 'Raw Data'!K409-'Raw Data'!L409&lt;4), 'Raw Data'!G409, 0)</f>
        <v>0</v>
      </c>
      <c r="E415">
        <f>IF(ISBLANK('Raw Data'!J409), 0, IF(AND(4=MATCH(LARGE('Raw Data'!G409:J409, 4), 'Raw Data'!G409:J409, 0), 'Raw Data'!L409-'Raw Data'!K409&gt;3), 'Raw Data'!J409, 0))</f>
        <v>0</v>
      </c>
      <c r="F415">
        <f>IF(ISBLANK('Raw Data'!J409), 0, IF(AND(3=MATCH(LARGE('Raw Data'!G409:J409, 4), 'Raw Data'!G409:J409, 0), 'Raw Data'!K409-'Raw Data'!L409&gt;3), 'Raw Data'!I409, 0))</f>
        <v>0</v>
      </c>
      <c r="G415">
        <f>IF(ISBLANK('Raw Data'!J409), 0, IF(AND(2=MATCH(LARGE('Raw Data'!G409:J409, 4), 'Raw Data'!G409:J409, 0), AND('Raw Data'!L409-'Raw Data'!K409&lt;4, 'Raw Data'!L409-'Raw Data'!K409&gt;0)), 'Raw Data'!H409, 0))</f>
        <v>0</v>
      </c>
      <c r="H415">
        <f>IF(ISBLANK('Raw Data'!J409), 0, IF(AND(1=MATCH(LARGE('Raw Data'!G409:J409, 4), 'Raw Data'!G409:J409, 0), AND('Raw Data'!K409-'Raw Data'!L409&lt;4, 'Raw Data'!K409-'Raw Data'!L409&gt;0)), 'Raw Data'!G409, 0))</f>
        <v>0</v>
      </c>
      <c r="I415">
        <f>IF(ISBLANK('Raw Data'!J409), 0, IF(AND(4=MATCH(LARGE('Raw Data'!G409:J409, 3), 'Raw Data'!G409:J409, 0), 'Raw Data'!L409-'Raw Data'!K409&gt;3), 'Raw Data'!J409, 0))</f>
        <v>0</v>
      </c>
      <c r="J415">
        <f>IF(ISBLANK('Raw Data'!J409), 0, IF(AND(3=MATCH(LARGE('Raw Data'!G409:J409, 3), 'Raw Data'!G409:J409, 0), 'Raw Data'!K409-'Raw Data'!L409&gt;3), 'Raw Data'!I409, 0))</f>
        <v>0</v>
      </c>
      <c r="K415">
        <f>IF(ISBLANK('Raw Data'!J409), 0, IF(AND(2=MATCH(LARGE('Raw Data'!G409:J409, 3), 'Raw Data'!G409:J409, 0), AND('Raw Data'!L409-'Raw Data'!K409&lt;4, 'Raw Data'!L409-'Raw Data'!K409&gt;0)), 'Raw Data'!H409, 0))</f>
        <v>0</v>
      </c>
      <c r="L415">
        <f>IF(ISBLANK('Raw Data'!J409), 0, IF(AND(1=MATCH(LARGE('Raw Data'!G409:J409, 3), 'Raw Data'!G409:J409, 0), AND('Raw Data'!K409-'Raw Data'!L409&lt;4, 'Raw Data'!K409-'Raw Data'!L409&gt;0)), 'Raw Data'!G409, 0))</f>
        <v>0</v>
      </c>
      <c r="M415">
        <f>IF(ISBLANK('Raw Data'!J409), 0, IF(AND(4=MATCH(LARGE('Raw Data'!G409:J409, 2), 'Raw Data'!G409:J409, 0), 'Raw Data'!L409-'Raw Data'!K409&gt;3), 'Raw Data'!J409, 0))</f>
        <v>0</v>
      </c>
      <c r="N415">
        <f>IF(ISBLANK('Raw Data'!J409), 0, IF(AND(3=MATCH(LARGE('Raw Data'!G409:J409, 2), 'Raw Data'!G409:J409, 0), 'Raw Data'!K409-'Raw Data'!L409&gt;3), 'Raw Data'!I409, 0))</f>
        <v>0</v>
      </c>
      <c r="O415">
        <f>IF(ISBLANK('Raw Data'!J409), 0, IF(AND(2=MATCH(LARGE('Raw Data'!G409:J409, 2), 'Raw Data'!G409:J409, 0), AND('Raw Data'!L409-'Raw Data'!K409&lt;4, 'Raw Data'!L409-'Raw Data'!K409&gt;0)), 'Raw Data'!H409, 0))</f>
        <v>0</v>
      </c>
      <c r="P415">
        <f>IF(ISBLANK('Raw Data'!J409), 0, IF(AND(1=MATCH(LARGE('Raw Data'!G409:J409, 2), 'Raw Data'!G409:J409, 0), AND('Raw Data'!K409-'Raw Data'!L409&lt;4, 'Raw Data'!K409-'Raw Data'!L409&gt;0)), 'Raw Data'!G409, 0))</f>
        <v>0</v>
      </c>
      <c r="Q415">
        <f>IF(ISBLANK('Raw Data'!J409), 0, IF(AND(4=MATCH(LARGE('Raw Data'!G409:J409, 1), 'Raw Data'!G409:J409, 0), 'Raw Data'!L409-'Raw Data'!K409&gt;3), 'Raw Data'!J409, 0))</f>
        <v>0</v>
      </c>
      <c r="R415">
        <f>IF(ISBLANK('Raw Data'!J409), 0, IF(AND(3=MATCH(LARGE('Raw Data'!G409:J409, 1), 'Raw Data'!G409:J409, 0), 'Raw Data'!K409-'Raw Data'!L409&gt;3), 'Raw Data'!I409, 0))</f>
        <v>0</v>
      </c>
      <c r="S415">
        <f>IF(AND('Raw Data'!L409-'Raw Data'!K409&gt;4, 'Raw Data'!F409&lt;'Raw Data'!C409), 'Raw Data'!J409, 0)</f>
        <v>0</v>
      </c>
      <c r="T415">
        <f>IF(AND('Raw Data'!K409-'Raw Data'!L409&gt;4, 'Raw Data'!F409&gt;'Raw Data'!C409), 'Raw Data'!I409, 0)</f>
        <v>0</v>
      </c>
      <c r="U415">
        <f>IF(AND('Raw Data'!L409-'Raw Data'!K409&lt;3, 'Raw Data'!L409&gt;'Raw Data'!K409, 'Raw Data'!F409&lt;'Raw Data'!C409), 'Raw Data'!H409, 0)</f>
        <v>0</v>
      </c>
      <c r="V415">
        <f>IF(AND('Raw Data'!L409-'Raw Data'!K409&lt;3, 'Raw Data'!L409&gt;'Raw Data'!K409, 'Raw Data'!F409&gt;'Raw Data'!C409), 'Raw Data'!G409, 0)</f>
        <v>0</v>
      </c>
    </row>
    <row r="416" spans="1:22" x14ac:dyDescent="0.3">
      <c r="A416">
        <f>IF(AND('Raw Data'!F410&lt;'Raw Data'!C410, 'Raw Data'!L410&gt;'Raw Data'!K410, 'Raw Data'!L410-'Raw Data'!K410&gt;3), 'Raw Data'!J410, 0)</f>
        <v>0</v>
      </c>
      <c r="B416">
        <f>IF(AND('Raw Data'!C410&lt;'Raw Data'!F410, 'Raw Data'!K410&gt;'Raw Data'!L410, 'Raw Data'!K410-'Raw Data'!L410&gt;3), 'Raw Data'!I410, 0)</f>
        <v>0</v>
      </c>
      <c r="C416">
        <f>IF(AND('Raw Data'!F410&lt;'Raw Data'!C410, 'Raw Data'!L410&gt;'Raw Data'!K410, 'Raw Data'!L410-'Raw Data'!K410&lt;4), 'Raw Data'!H410, 0)</f>
        <v>0</v>
      </c>
      <c r="D416">
        <f>IF(AND('Raw Data'!C410&lt;'Raw Data'!F410, 'Raw Data'!K410&gt;'Raw Data'!L410, 'Raw Data'!K410-'Raw Data'!L410&lt;4), 'Raw Data'!G410, 0)</f>
        <v>0</v>
      </c>
      <c r="E416">
        <f>IF(ISBLANK('Raw Data'!J410), 0, IF(AND(4=MATCH(LARGE('Raw Data'!G410:J410, 4), 'Raw Data'!G410:J410, 0), 'Raw Data'!L410-'Raw Data'!K410&gt;3), 'Raw Data'!J410, 0))</f>
        <v>0</v>
      </c>
      <c r="F416">
        <f>IF(ISBLANK('Raw Data'!J410), 0, IF(AND(3=MATCH(LARGE('Raw Data'!G410:J410, 4), 'Raw Data'!G410:J410, 0), 'Raw Data'!K410-'Raw Data'!L410&gt;3), 'Raw Data'!I410, 0))</f>
        <v>0</v>
      </c>
      <c r="G416">
        <f>IF(ISBLANK('Raw Data'!J410), 0, IF(AND(2=MATCH(LARGE('Raw Data'!G410:J410, 4), 'Raw Data'!G410:J410, 0), AND('Raw Data'!L410-'Raw Data'!K410&lt;4, 'Raw Data'!L410-'Raw Data'!K410&gt;0)), 'Raw Data'!H410, 0))</f>
        <v>0</v>
      </c>
      <c r="H416">
        <f>IF(ISBLANK('Raw Data'!J410), 0, IF(AND(1=MATCH(LARGE('Raw Data'!G410:J410, 4), 'Raw Data'!G410:J410, 0), AND('Raw Data'!K410-'Raw Data'!L410&lt;4, 'Raw Data'!K410-'Raw Data'!L410&gt;0)), 'Raw Data'!G410, 0))</f>
        <v>0</v>
      </c>
      <c r="I416">
        <f>IF(ISBLANK('Raw Data'!J410), 0, IF(AND(4=MATCH(LARGE('Raw Data'!G410:J410, 3), 'Raw Data'!G410:J410, 0), 'Raw Data'!L410-'Raw Data'!K410&gt;3), 'Raw Data'!J410, 0))</f>
        <v>0</v>
      </c>
      <c r="J416">
        <f>IF(ISBLANK('Raw Data'!J410), 0, IF(AND(3=MATCH(LARGE('Raw Data'!G410:J410, 3), 'Raw Data'!G410:J410, 0), 'Raw Data'!K410-'Raw Data'!L410&gt;3), 'Raw Data'!I410, 0))</f>
        <v>0</v>
      </c>
      <c r="K416">
        <f>IF(ISBLANK('Raw Data'!J410), 0, IF(AND(2=MATCH(LARGE('Raw Data'!G410:J410, 3), 'Raw Data'!G410:J410, 0), AND('Raw Data'!L410-'Raw Data'!K410&lt;4, 'Raw Data'!L410-'Raw Data'!K410&gt;0)), 'Raw Data'!H410, 0))</f>
        <v>0</v>
      </c>
      <c r="L416">
        <f>IF(ISBLANK('Raw Data'!J410), 0, IF(AND(1=MATCH(LARGE('Raw Data'!G410:J410, 3), 'Raw Data'!G410:J410, 0), AND('Raw Data'!K410-'Raw Data'!L410&lt;4, 'Raw Data'!K410-'Raw Data'!L410&gt;0)), 'Raw Data'!G410, 0))</f>
        <v>0</v>
      </c>
      <c r="M416">
        <f>IF(ISBLANK('Raw Data'!J410), 0, IF(AND(4=MATCH(LARGE('Raw Data'!G410:J410, 2), 'Raw Data'!G410:J410, 0), 'Raw Data'!L410-'Raw Data'!K410&gt;3), 'Raw Data'!J410, 0))</f>
        <v>0</v>
      </c>
      <c r="N416">
        <f>IF(ISBLANK('Raw Data'!J410), 0, IF(AND(3=MATCH(LARGE('Raw Data'!G410:J410, 2), 'Raw Data'!G410:J410, 0), 'Raw Data'!K410-'Raw Data'!L410&gt;3), 'Raw Data'!I410, 0))</f>
        <v>0</v>
      </c>
      <c r="O416">
        <f>IF(ISBLANK('Raw Data'!J410), 0, IF(AND(2=MATCH(LARGE('Raw Data'!G410:J410, 2), 'Raw Data'!G410:J410, 0), AND('Raw Data'!L410-'Raw Data'!K410&lt;4, 'Raw Data'!L410-'Raw Data'!K410&gt;0)), 'Raw Data'!H410, 0))</f>
        <v>0</v>
      </c>
      <c r="P416">
        <f>IF(ISBLANK('Raw Data'!J410), 0, IF(AND(1=MATCH(LARGE('Raw Data'!G410:J410, 2), 'Raw Data'!G410:J410, 0), AND('Raw Data'!K410-'Raw Data'!L410&lt;4, 'Raw Data'!K410-'Raw Data'!L410&gt;0)), 'Raw Data'!G410, 0))</f>
        <v>0</v>
      </c>
      <c r="Q416">
        <f>IF(ISBLANK('Raw Data'!J410), 0, IF(AND(4=MATCH(LARGE('Raw Data'!G410:J410, 1), 'Raw Data'!G410:J410, 0), 'Raw Data'!L410-'Raw Data'!K410&gt;3), 'Raw Data'!J410, 0))</f>
        <v>0</v>
      </c>
      <c r="R416">
        <f>IF(ISBLANK('Raw Data'!J410), 0, IF(AND(3=MATCH(LARGE('Raw Data'!G410:J410, 1), 'Raw Data'!G410:J410, 0), 'Raw Data'!K410-'Raw Data'!L410&gt;3), 'Raw Data'!I410, 0))</f>
        <v>0</v>
      </c>
      <c r="S416">
        <f>IF(AND('Raw Data'!L410-'Raw Data'!K410&gt;4, 'Raw Data'!F410&lt;'Raw Data'!C410), 'Raw Data'!J410, 0)</f>
        <v>0</v>
      </c>
      <c r="T416">
        <f>IF(AND('Raw Data'!K410-'Raw Data'!L410&gt;4, 'Raw Data'!F410&gt;'Raw Data'!C410), 'Raw Data'!I410, 0)</f>
        <v>0</v>
      </c>
      <c r="U416">
        <f>IF(AND('Raw Data'!L410-'Raw Data'!K410&lt;3, 'Raw Data'!L410&gt;'Raw Data'!K410, 'Raw Data'!F410&lt;'Raw Data'!C410), 'Raw Data'!H410, 0)</f>
        <v>0</v>
      </c>
      <c r="V416">
        <f>IF(AND('Raw Data'!L410-'Raw Data'!K410&lt;3, 'Raw Data'!L410&gt;'Raw Data'!K410, 'Raw Data'!F410&gt;'Raw Data'!C410), 'Raw Data'!G410, 0)</f>
        <v>0</v>
      </c>
    </row>
    <row r="417" spans="1:22" x14ac:dyDescent="0.3">
      <c r="A417">
        <f>IF(AND('Raw Data'!F411&lt;'Raw Data'!C411, 'Raw Data'!L411&gt;'Raw Data'!K411, 'Raw Data'!L411-'Raw Data'!K411&gt;3), 'Raw Data'!J411, 0)</f>
        <v>0</v>
      </c>
      <c r="B417">
        <f>IF(AND('Raw Data'!C411&lt;'Raw Data'!F411, 'Raw Data'!K411&gt;'Raw Data'!L411, 'Raw Data'!K411-'Raw Data'!L411&gt;3), 'Raw Data'!I411, 0)</f>
        <v>0</v>
      </c>
      <c r="C417">
        <f>IF(AND('Raw Data'!F411&lt;'Raw Data'!C411, 'Raw Data'!L411&gt;'Raw Data'!K411, 'Raw Data'!L411-'Raw Data'!K411&lt;4), 'Raw Data'!H411, 0)</f>
        <v>0</v>
      </c>
      <c r="D417">
        <f>IF(AND('Raw Data'!C411&lt;'Raw Data'!F411, 'Raw Data'!K411&gt;'Raw Data'!L411, 'Raw Data'!K411-'Raw Data'!L411&lt;4), 'Raw Data'!G411, 0)</f>
        <v>0</v>
      </c>
      <c r="E417">
        <f>IF(ISBLANK('Raw Data'!J411), 0, IF(AND(4=MATCH(LARGE('Raw Data'!G411:J411, 4), 'Raw Data'!G411:J411, 0), 'Raw Data'!L411-'Raw Data'!K411&gt;3), 'Raw Data'!J411, 0))</f>
        <v>0</v>
      </c>
      <c r="F417">
        <f>IF(ISBLANK('Raw Data'!J411), 0, IF(AND(3=MATCH(LARGE('Raw Data'!G411:J411, 4), 'Raw Data'!G411:J411, 0), 'Raw Data'!K411-'Raw Data'!L411&gt;3), 'Raw Data'!I411, 0))</f>
        <v>0</v>
      </c>
      <c r="G417">
        <f>IF(ISBLANK('Raw Data'!J411), 0, IF(AND(2=MATCH(LARGE('Raw Data'!G411:J411, 4), 'Raw Data'!G411:J411, 0), AND('Raw Data'!L411-'Raw Data'!K411&lt;4, 'Raw Data'!L411-'Raw Data'!K411&gt;0)), 'Raw Data'!H411, 0))</f>
        <v>0</v>
      </c>
      <c r="H417">
        <f>IF(ISBLANK('Raw Data'!J411), 0, IF(AND(1=MATCH(LARGE('Raw Data'!G411:J411, 4), 'Raw Data'!G411:J411, 0), AND('Raw Data'!K411-'Raw Data'!L411&lt;4, 'Raw Data'!K411-'Raw Data'!L411&gt;0)), 'Raw Data'!G411, 0))</f>
        <v>0</v>
      </c>
      <c r="I417">
        <f>IF(ISBLANK('Raw Data'!J411), 0, IF(AND(4=MATCH(LARGE('Raw Data'!G411:J411, 3), 'Raw Data'!G411:J411, 0), 'Raw Data'!L411-'Raw Data'!K411&gt;3), 'Raw Data'!J411, 0))</f>
        <v>0</v>
      </c>
      <c r="J417">
        <f>IF(ISBLANK('Raw Data'!J411), 0, IF(AND(3=MATCH(LARGE('Raw Data'!G411:J411, 3), 'Raw Data'!G411:J411, 0), 'Raw Data'!K411-'Raw Data'!L411&gt;3), 'Raw Data'!I411, 0))</f>
        <v>0</v>
      </c>
      <c r="K417">
        <f>IF(ISBLANK('Raw Data'!J411), 0, IF(AND(2=MATCH(LARGE('Raw Data'!G411:J411, 3), 'Raw Data'!G411:J411, 0), AND('Raw Data'!L411-'Raw Data'!K411&lt;4, 'Raw Data'!L411-'Raw Data'!K411&gt;0)), 'Raw Data'!H411, 0))</f>
        <v>0</v>
      </c>
      <c r="L417">
        <f>IF(ISBLANK('Raw Data'!J411), 0, IF(AND(1=MATCH(LARGE('Raw Data'!G411:J411, 3), 'Raw Data'!G411:J411, 0), AND('Raw Data'!K411-'Raw Data'!L411&lt;4, 'Raw Data'!K411-'Raw Data'!L411&gt;0)), 'Raw Data'!G411, 0))</f>
        <v>0</v>
      </c>
      <c r="M417">
        <f>IF(ISBLANK('Raw Data'!J411), 0, IF(AND(4=MATCH(LARGE('Raw Data'!G411:J411, 2), 'Raw Data'!G411:J411, 0), 'Raw Data'!L411-'Raw Data'!K411&gt;3), 'Raw Data'!J411, 0))</f>
        <v>0</v>
      </c>
      <c r="N417">
        <f>IF(ISBLANK('Raw Data'!J411), 0, IF(AND(3=MATCH(LARGE('Raw Data'!G411:J411, 2), 'Raw Data'!G411:J411, 0), 'Raw Data'!K411-'Raw Data'!L411&gt;3), 'Raw Data'!I411, 0))</f>
        <v>0</v>
      </c>
      <c r="O417">
        <f>IF(ISBLANK('Raw Data'!J411), 0, IF(AND(2=MATCH(LARGE('Raw Data'!G411:J411, 2), 'Raw Data'!G411:J411, 0), AND('Raw Data'!L411-'Raw Data'!K411&lt;4, 'Raw Data'!L411-'Raw Data'!K411&gt;0)), 'Raw Data'!H411, 0))</f>
        <v>0</v>
      </c>
      <c r="P417">
        <f>IF(ISBLANK('Raw Data'!J411), 0, IF(AND(1=MATCH(LARGE('Raw Data'!G411:J411, 2), 'Raw Data'!G411:J411, 0), AND('Raw Data'!K411-'Raw Data'!L411&lt;4, 'Raw Data'!K411-'Raw Data'!L411&gt;0)), 'Raw Data'!G411, 0))</f>
        <v>0</v>
      </c>
      <c r="Q417">
        <f>IF(ISBLANK('Raw Data'!J411), 0, IF(AND(4=MATCH(LARGE('Raw Data'!G411:J411, 1), 'Raw Data'!G411:J411, 0), 'Raw Data'!L411-'Raw Data'!K411&gt;3), 'Raw Data'!J411, 0))</f>
        <v>0</v>
      </c>
      <c r="R417">
        <f>IF(ISBLANK('Raw Data'!J411), 0, IF(AND(3=MATCH(LARGE('Raw Data'!G411:J411, 1), 'Raw Data'!G411:J411, 0), 'Raw Data'!K411-'Raw Data'!L411&gt;3), 'Raw Data'!I411, 0))</f>
        <v>0</v>
      </c>
      <c r="S417">
        <f>IF(AND('Raw Data'!L411-'Raw Data'!K411&gt;4, 'Raw Data'!F411&lt;'Raw Data'!C411), 'Raw Data'!J411, 0)</f>
        <v>0</v>
      </c>
      <c r="T417">
        <f>IF(AND('Raw Data'!K411-'Raw Data'!L411&gt;4, 'Raw Data'!F411&gt;'Raw Data'!C411), 'Raw Data'!I411, 0)</f>
        <v>0</v>
      </c>
      <c r="U417">
        <f>IF(AND('Raw Data'!L411-'Raw Data'!K411&lt;3, 'Raw Data'!L411&gt;'Raw Data'!K411, 'Raw Data'!F411&lt;'Raw Data'!C411), 'Raw Data'!H411, 0)</f>
        <v>0</v>
      </c>
      <c r="V417">
        <f>IF(AND('Raw Data'!L411-'Raw Data'!K411&lt;3, 'Raw Data'!L411&gt;'Raw Data'!K411, 'Raw Data'!F411&gt;'Raw Data'!C411), 'Raw Data'!G411, 0)</f>
        <v>0</v>
      </c>
    </row>
    <row r="418" spans="1:22" x14ac:dyDescent="0.3">
      <c r="A418">
        <f>IF(AND('Raw Data'!F412&lt;'Raw Data'!C412, 'Raw Data'!L412&gt;'Raw Data'!K412, 'Raw Data'!L412-'Raw Data'!K412&gt;3), 'Raw Data'!J412, 0)</f>
        <v>0</v>
      </c>
      <c r="B418">
        <f>IF(AND('Raw Data'!C412&lt;'Raw Data'!F412, 'Raw Data'!K412&gt;'Raw Data'!L412, 'Raw Data'!K412-'Raw Data'!L412&gt;3), 'Raw Data'!I412, 0)</f>
        <v>0</v>
      </c>
      <c r="C418">
        <f>IF(AND('Raw Data'!F412&lt;'Raw Data'!C412, 'Raw Data'!L412&gt;'Raw Data'!K412, 'Raw Data'!L412-'Raw Data'!K412&lt;4), 'Raw Data'!H412, 0)</f>
        <v>0</v>
      </c>
      <c r="D418">
        <f>IF(AND('Raw Data'!C412&lt;'Raw Data'!F412, 'Raw Data'!K412&gt;'Raw Data'!L412, 'Raw Data'!K412-'Raw Data'!L412&lt;4), 'Raw Data'!G412, 0)</f>
        <v>0</v>
      </c>
      <c r="E418">
        <f>IF(ISBLANK('Raw Data'!J412), 0, IF(AND(4=MATCH(LARGE('Raw Data'!G412:J412, 4), 'Raw Data'!G412:J412, 0), 'Raw Data'!L412-'Raw Data'!K412&gt;3), 'Raw Data'!J412, 0))</f>
        <v>0</v>
      </c>
      <c r="F418">
        <f>IF(ISBLANK('Raw Data'!J412), 0, IF(AND(3=MATCH(LARGE('Raw Data'!G412:J412, 4), 'Raw Data'!G412:J412, 0), 'Raw Data'!K412-'Raw Data'!L412&gt;3), 'Raw Data'!I412, 0))</f>
        <v>0</v>
      </c>
      <c r="G418">
        <f>IF(ISBLANK('Raw Data'!J412), 0, IF(AND(2=MATCH(LARGE('Raw Data'!G412:J412, 4), 'Raw Data'!G412:J412, 0), AND('Raw Data'!L412-'Raw Data'!K412&lt;4, 'Raw Data'!L412-'Raw Data'!K412&gt;0)), 'Raw Data'!H412, 0))</f>
        <v>0</v>
      </c>
      <c r="H418">
        <f>IF(ISBLANK('Raw Data'!J412), 0, IF(AND(1=MATCH(LARGE('Raw Data'!G412:J412, 4), 'Raw Data'!G412:J412, 0), AND('Raw Data'!K412-'Raw Data'!L412&lt;4, 'Raw Data'!K412-'Raw Data'!L412&gt;0)), 'Raw Data'!G412, 0))</f>
        <v>0</v>
      </c>
      <c r="I418">
        <f>IF(ISBLANK('Raw Data'!J412), 0, IF(AND(4=MATCH(LARGE('Raw Data'!G412:J412, 3), 'Raw Data'!G412:J412, 0), 'Raw Data'!L412-'Raw Data'!K412&gt;3), 'Raw Data'!J412, 0))</f>
        <v>0</v>
      </c>
      <c r="J418">
        <f>IF(ISBLANK('Raw Data'!J412), 0, IF(AND(3=MATCH(LARGE('Raw Data'!G412:J412, 3), 'Raw Data'!G412:J412, 0), 'Raw Data'!K412-'Raw Data'!L412&gt;3), 'Raw Data'!I412, 0))</f>
        <v>0</v>
      </c>
      <c r="K418">
        <f>IF(ISBLANK('Raw Data'!J412), 0, IF(AND(2=MATCH(LARGE('Raw Data'!G412:J412, 3), 'Raw Data'!G412:J412, 0), AND('Raw Data'!L412-'Raw Data'!K412&lt;4, 'Raw Data'!L412-'Raw Data'!K412&gt;0)), 'Raw Data'!H412, 0))</f>
        <v>0</v>
      </c>
      <c r="L418">
        <f>IF(ISBLANK('Raw Data'!J412), 0, IF(AND(1=MATCH(LARGE('Raw Data'!G412:J412, 3), 'Raw Data'!G412:J412, 0), AND('Raw Data'!K412-'Raw Data'!L412&lt;4, 'Raw Data'!K412-'Raw Data'!L412&gt;0)), 'Raw Data'!G412, 0))</f>
        <v>0</v>
      </c>
      <c r="M418">
        <f>IF(ISBLANK('Raw Data'!J412), 0, IF(AND(4=MATCH(LARGE('Raw Data'!G412:J412, 2), 'Raw Data'!G412:J412, 0), 'Raw Data'!L412-'Raw Data'!K412&gt;3), 'Raw Data'!J412, 0))</f>
        <v>0</v>
      </c>
      <c r="N418">
        <f>IF(ISBLANK('Raw Data'!J412), 0, IF(AND(3=MATCH(LARGE('Raw Data'!G412:J412, 2), 'Raw Data'!G412:J412, 0), 'Raw Data'!K412-'Raw Data'!L412&gt;3), 'Raw Data'!I412, 0))</f>
        <v>0</v>
      </c>
      <c r="O418">
        <f>IF(ISBLANK('Raw Data'!J412), 0, IF(AND(2=MATCH(LARGE('Raw Data'!G412:J412, 2), 'Raw Data'!G412:J412, 0), AND('Raw Data'!L412-'Raw Data'!K412&lt;4, 'Raw Data'!L412-'Raw Data'!K412&gt;0)), 'Raw Data'!H412, 0))</f>
        <v>0</v>
      </c>
      <c r="P418">
        <f>IF(ISBLANK('Raw Data'!J412), 0, IF(AND(1=MATCH(LARGE('Raw Data'!G412:J412, 2), 'Raw Data'!G412:J412, 0), AND('Raw Data'!K412-'Raw Data'!L412&lt;4, 'Raw Data'!K412-'Raw Data'!L412&gt;0)), 'Raw Data'!G412, 0))</f>
        <v>0</v>
      </c>
      <c r="Q418">
        <f>IF(ISBLANK('Raw Data'!J412), 0, IF(AND(4=MATCH(LARGE('Raw Data'!G412:J412, 1), 'Raw Data'!G412:J412, 0), 'Raw Data'!L412-'Raw Data'!K412&gt;3), 'Raw Data'!J412, 0))</f>
        <v>0</v>
      </c>
      <c r="R418">
        <f>IF(ISBLANK('Raw Data'!J412), 0, IF(AND(3=MATCH(LARGE('Raw Data'!G412:J412, 1), 'Raw Data'!G412:J412, 0), 'Raw Data'!K412-'Raw Data'!L412&gt;3), 'Raw Data'!I412, 0))</f>
        <v>0</v>
      </c>
      <c r="S418">
        <f>IF(AND('Raw Data'!L412-'Raw Data'!K412&gt;4, 'Raw Data'!F412&lt;'Raw Data'!C412), 'Raw Data'!J412, 0)</f>
        <v>0</v>
      </c>
      <c r="T418">
        <f>IF(AND('Raw Data'!K412-'Raw Data'!L412&gt;4, 'Raw Data'!F412&gt;'Raw Data'!C412), 'Raw Data'!I412, 0)</f>
        <v>0</v>
      </c>
      <c r="U418">
        <f>IF(AND('Raw Data'!L412-'Raw Data'!K412&lt;3, 'Raw Data'!L412&gt;'Raw Data'!K412, 'Raw Data'!F412&lt;'Raw Data'!C412), 'Raw Data'!H412, 0)</f>
        <v>0</v>
      </c>
      <c r="V418">
        <f>IF(AND('Raw Data'!L412-'Raw Data'!K412&lt;3, 'Raw Data'!L412&gt;'Raw Data'!K412, 'Raw Data'!F412&gt;'Raw Data'!C412), 'Raw Data'!G412, 0)</f>
        <v>0</v>
      </c>
    </row>
    <row r="419" spans="1:22" x14ac:dyDescent="0.3">
      <c r="A419">
        <f>IF(AND('Raw Data'!F413&lt;'Raw Data'!C413, 'Raw Data'!L413&gt;'Raw Data'!K413, 'Raw Data'!L413-'Raw Data'!K413&gt;3), 'Raw Data'!J413, 0)</f>
        <v>0</v>
      </c>
      <c r="B419">
        <f>IF(AND('Raw Data'!C413&lt;'Raw Data'!F413, 'Raw Data'!K413&gt;'Raw Data'!L413, 'Raw Data'!K413-'Raw Data'!L413&gt;3), 'Raw Data'!I413, 0)</f>
        <v>0</v>
      </c>
      <c r="C419">
        <f>IF(AND('Raw Data'!F413&lt;'Raw Data'!C413, 'Raw Data'!L413&gt;'Raw Data'!K413, 'Raw Data'!L413-'Raw Data'!K413&lt;4), 'Raw Data'!H413, 0)</f>
        <v>0</v>
      </c>
      <c r="D419">
        <f>IF(AND('Raw Data'!C413&lt;'Raw Data'!F413, 'Raw Data'!K413&gt;'Raw Data'!L413, 'Raw Data'!K413-'Raw Data'!L413&lt;4), 'Raw Data'!G413, 0)</f>
        <v>0</v>
      </c>
      <c r="E419">
        <f>IF(ISBLANK('Raw Data'!J413), 0, IF(AND(4=MATCH(LARGE('Raw Data'!G413:J413, 4), 'Raw Data'!G413:J413, 0), 'Raw Data'!L413-'Raw Data'!K413&gt;3), 'Raw Data'!J413, 0))</f>
        <v>0</v>
      </c>
      <c r="F419">
        <f>IF(ISBLANK('Raw Data'!J413), 0, IF(AND(3=MATCH(LARGE('Raw Data'!G413:J413, 4), 'Raw Data'!G413:J413, 0), 'Raw Data'!K413-'Raw Data'!L413&gt;3), 'Raw Data'!I413, 0))</f>
        <v>0</v>
      </c>
      <c r="G419">
        <f>IF(ISBLANK('Raw Data'!J413), 0, IF(AND(2=MATCH(LARGE('Raw Data'!G413:J413, 4), 'Raw Data'!G413:J413, 0), AND('Raw Data'!L413-'Raw Data'!K413&lt;4, 'Raw Data'!L413-'Raw Data'!K413&gt;0)), 'Raw Data'!H413, 0))</f>
        <v>0</v>
      </c>
      <c r="H419">
        <f>IF(ISBLANK('Raw Data'!J413), 0, IF(AND(1=MATCH(LARGE('Raw Data'!G413:J413, 4), 'Raw Data'!G413:J413, 0), AND('Raw Data'!K413-'Raw Data'!L413&lt;4, 'Raw Data'!K413-'Raw Data'!L413&gt;0)), 'Raw Data'!G413, 0))</f>
        <v>0</v>
      </c>
      <c r="I419">
        <f>IF(ISBLANK('Raw Data'!J413), 0, IF(AND(4=MATCH(LARGE('Raw Data'!G413:J413, 3), 'Raw Data'!G413:J413, 0), 'Raw Data'!L413-'Raw Data'!K413&gt;3), 'Raw Data'!J413, 0))</f>
        <v>0</v>
      </c>
      <c r="J419">
        <f>IF(ISBLANK('Raw Data'!J413), 0, IF(AND(3=MATCH(LARGE('Raw Data'!G413:J413, 3), 'Raw Data'!G413:J413, 0), 'Raw Data'!K413-'Raw Data'!L413&gt;3), 'Raw Data'!I413, 0))</f>
        <v>0</v>
      </c>
      <c r="K419">
        <f>IF(ISBLANK('Raw Data'!J413), 0, IF(AND(2=MATCH(LARGE('Raw Data'!G413:J413, 3), 'Raw Data'!G413:J413, 0), AND('Raw Data'!L413-'Raw Data'!K413&lt;4, 'Raw Data'!L413-'Raw Data'!K413&gt;0)), 'Raw Data'!H413, 0))</f>
        <v>0</v>
      </c>
      <c r="L419">
        <f>IF(ISBLANK('Raw Data'!J413), 0, IF(AND(1=MATCH(LARGE('Raw Data'!G413:J413, 3), 'Raw Data'!G413:J413, 0), AND('Raw Data'!K413-'Raw Data'!L413&lt;4, 'Raw Data'!K413-'Raw Data'!L413&gt;0)), 'Raw Data'!G413, 0))</f>
        <v>0</v>
      </c>
      <c r="M419">
        <f>IF(ISBLANK('Raw Data'!J413), 0, IF(AND(4=MATCH(LARGE('Raw Data'!G413:J413, 2), 'Raw Data'!G413:J413, 0), 'Raw Data'!L413-'Raw Data'!K413&gt;3), 'Raw Data'!J413, 0))</f>
        <v>0</v>
      </c>
      <c r="N419">
        <f>IF(ISBLANK('Raw Data'!J413), 0, IF(AND(3=MATCH(LARGE('Raw Data'!G413:J413, 2), 'Raw Data'!G413:J413, 0), 'Raw Data'!K413-'Raw Data'!L413&gt;3), 'Raw Data'!I413, 0))</f>
        <v>0</v>
      </c>
      <c r="O419">
        <f>IF(ISBLANK('Raw Data'!J413), 0, IF(AND(2=MATCH(LARGE('Raw Data'!G413:J413, 2), 'Raw Data'!G413:J413, 0), AND('Raw Data'!L413-'Raw Data'!K413&lt;4, 'Raw Data'!L413-'Raw Data'!K413&gt;0)), 'Raw Data'!H413, 0))</f>
        <v>0</v>
      </c>
      <c r="P419">
        <f>IF(ISBLANK('Raw Data'!J413), 0, IF(AND(1=MATCH(LARGE('Raw Data'!G413:J413, 2), 'Raw Data'!G413:J413, 0), AND('Raw Data'!K413-'Raw Data'!L413&lt;4, 'Raw Data'!K413-'Raw Data'!L413&gt;0)), 'Raw Data'!G413, 0))</f>
        <v>0</v>
      </c>
      <c r="Q419">
        <f>IF(ISBLANK('Raw Data'!J413), 0, IF(AND(4=MATCH(LARGE('Raw Data'!G413:J413, 1), 'Raw Data'!G413:J413, 0), 'Raw Data'!L413-'Raw Data'!K413&gt;3), 'Raw Data'!J413, 0))</f>
        <v>0</v>
      </c>
      <c r="R419">
        <f>IF(ISBLANK('Raw Data'!J413), 0, IF(AND(3=MATCH(LARGE('Raw Data'!G413:J413, 1), 'Raw Data'!G413:J413, 0), 'Raw Data'!K413-'Raw Data'!L413&gt;3), 'Raw Data'!I413, 0))</f>
        <v>0</v>
      </c>
      <c r="S419">
        <f>IF(AND('Raw Data'!L413-'Raw Data'!K413&gt;4, 'Raw Data'!F413&lt;'Raw Data'!C413), 'Raw Data'!J413, 0)</f>
        <v>0</v>
      </c>
      <c r="T419">
        <f>IF(AND('Raw Data'!K413-'Raw Data'!L413&gt;4, 'Raw Data'!F413&gt;'Raw Data'!C413), 'Raw Data'!I413, 0)</f>
        <v>0</v>
      </c>
      <c r="U419">
        <f>IF(AND('Raw Data'!L413-'Raw Data'!K413&lt;3, 'Raw Data'!L413&gt;'Raw Data'!K413, 'Raw Data'!F413&lt;'Raw Data'!C413), 'Raw Data'!H413, 0)</f>
        <v>0</v>
      </c>
      <c r="V419">
        <f>IF(AND('Raw Data'!L413-'Raw Data'!K413&lt;3, 'Raw Data'!L413&gt;'Raw Data'!K413, 'Raw Data'!F413&gt;'Raw Data'!C413), 'Raw Data'!G413, 0)</f>
        <v>0</v>
      </c>
    </row>
    <row r="420" spans="1:22" x14ac:dyDescent="0.3">
      <c r="A420">
        <f>IF(AND('Raw Data'!F414&lt;'Raw Data'!C414, 'Raw Data'!L414&gt;'Raw Data'!K414, 'Raw Data'!L414-'Raw Data'!K414&gt;3), 'Raw Data'!J414, 0)</f>
        <v>0</v>
      </c>
      <c r="B420">
        <f>IF(AND('Raw Data'!C414&lt;'Raw Data'!F414, 'Raw Data'!K414&gt;'Raw Data'!L414, 'Raw Data'!K414-'Raw Data'!L414&gt;3), 'Raw Data'!I414, 0)</f>
        <v>0</v>
      </c>
      <c r="C420">
        <f>IF(AND('Raw Data'!F414&lt;'Raw Data'!C414, 'Raw Data'!L414&gt;'Raw Data'!K414, 'Raw Data'!L414-'Raw Data'!K414&lt;4), 'Raw Data'!H414, 0)</f>
        <v>0</v>
      </c>
      <c r="D420">
        <f>IF(AND('Raw Data'!C414&lt;'Raw Data'!F414, 'Raw Data'!K414&gt;'Raw Data'!L414, 'Raw Data'!K414-'Raw Data'!L414&lt;4), 'Raw Data'!G414, 0)</f>
        <v>0</v>
      </c>
      <c r="E420">
        <f>IF(ISBLANK('Raw Data'!J414), 0, IF(AND(4=MATCH(LARGE('Raw Data'!G414:J414, 4), 'Raw Data'!G414:J414, 0), 'Raw Data'!L414-'Raw Data'!K414&gt;3), 'Raw Data'!J414, 0))</f>
        <v>0</v>
      </c>
      <c r="F420">
        <f>IF(ISBLANK('Raw Data'!J414), 0, IF(AND(3=MATCH(LARGE('Raw Data'!G414:J414, 4), 'Raw Data'!G414:J414, 0), 'Raw Data'!K414-'Raw Data'!L414&gt;3), 'Raw Data'!I414, 0))</f>
        <v>0</v>
      </c>
      <c r="G420">
        <f>IF(ISBLANK('Raw Data'!J414), 0, IF(AND(2=MATCH(LARGE('Raw Data'!G414:J414, 4), 'Raw Data'!G414:J414, 0), AND('Raw Data'!L414-'Raw Data'!K414&lt;4, 'Raw Data'!L414-'Raw Data'!K414&gt;0)), 'Raw Data'!H414, 0))</f>
        <v>0</v>
      </c>
      <c r="H420">
        <f>IF(ISBLANK('Raw Data'!J414), 0, IF(AND(1=MATCH(LARGE('Raw Data'!G414:J414, 4), 'Raw Data'!G414:J414, 0), AND('Raw Data'!K414-'Raw Data'!L414&lt;4, 'Raw Data'!K414-'Raw Data'!L414&gt;0)), 'Raw Data'!G414, 0))</f>
        <v>0</v>
      </c>
      <c r="I420">
        <f>IF(ISBLANK('Raw Data'!J414), 0, IF(AND(4=MATCH(LARGE('Raw Data'!G414:J414, 3), 'Raw Data'!G414:J414, 0), 'Raw Data'!L414-'Raw Data'!K414&gt;3), 'Raw Data'!J414, 0))</f>
        <v>0</v>
      </c>
      <c r="J420">
        <f>IF(ISBLANK('Raw Data'!J414), 0, IF(AND(3=MATCH(LARGE('Raw Data'!G414:J414, 3), 'Raw Data'!G414:J414, 0), 'Raw Data'!K414-'Raw Data'!L414&gt;3), 'Raw Data'!I414, 0))</f>
        <v>0</v>
      </c>
      <c r="K420">
        <f>IF(ISBLANK('Raw Data'!J414), 0, IF(AND(2=MATCH(LARGE('Raw Data'!G414:J414, 3), 'Raw Data'!G414:J414, 0), AND('Raw Data'!L414-'Raw Data'!K414&lt;4, 'Raw Data'!L414-'Raw Data'!K414&gt;0)), 'Raw Data'!H414, 0))</f>
        <v>0</v>
      </c>
      <c r="L420">
        <f>IF(ISBLANK('Raw Data'!J414), 0, IF(AND(1=MATCH(LARGE('Raw Data'!G414:J414, 3), 'Raw Data'!G414:J414, 0), AND('Raw Data'!K414-'Raw Data'!L414&lt;4, 'Raw Data'!K414-'Raw Data'!L414&gt;0)), 'Raw Data'!G414, 0))</f>
        <v>0</v>
      </c>
      <c r="M420">
        <f>IF(ISBLANK('Raw Data'!J414), 0, IF(AND(4=MATCH(LARGE('Raw Data'!G414:J414, 2), 'Raw Data'!G414:J414, 0), 'Raw Data'!L414-'Raw Data'!K414&gt;3), 'Raw Data'!J414, 0))</f>
        <v>0</v>
      </c>
      <c r="N420">
        <f>IF(ISBLANK('Raw Data'!J414), 0, IF(AND(3=MATCH(LARGE('Raw Data'!G414:J414, 2), 'Raw Data'!G414:J414, 0), 'Raw Data'!K414-'Raw Data'!L414&gt;3), 'Raw Data'!I414, 0))</f>
        <v>0</v>
      </c>
      <c r="O420">
        <f>IF(ISBLANK('Raw Data'!J414), 0, IF(AND(2=MATCH(LARGE('Raw Data'!G414:J414, 2), 'Raw Data'!G414:J414, 0), AND('Raw Data'!L414-'Raw Data'!K414&lt;4, 'Raw Data'!L414-'Raw Data'!K414&gt;0)), 'Raw Data'!H414, 0))</f>
        <v>0</v>
      </c>
      <c r="P420">
        <f>IF(ISBLANK('Raw Data'!J414), 0, IF(AND(1=MATCH(LARGE('Raw Data'!G414:J414, 2), 'Raw Data'!G414:J414, 0), AND('Raw Data'!K414-'Raw Data'!L414&lt;4, 'Raw Data'!K414-'Raw Data'!L414&gt;0)), 'Raw Data'!G414, 0))</f>
        <v>0</v>
      </c>
      <c r="Q420">
        <f>IF(ISBLANK('Raw Data'!J414), 0, IF(AND(4=MATCH(LARGE('Raw Data'!G414:J414, 1), 'Raw Data'!G414:J414, 0), 'Raw Data'!L414-'Raw Data'!K414&gt;3), 'Raw Data'!J414, 0))</f>
        <v>0</v>
      </c>
      <c r="R420">
        <f>IF(ISBLANK('Raw Data'!J414), 0, IF(AND(3=MATCH(LARGE('Raw Data'!G414:J414, 1), 'Raw Data'!G414:J414, 0), 'Raw Data'!K414-'Raw Data'!L414&gt;3), 'Raw Data'!I414, 0))</f>
        <v>0</v>
      </c>
      <c r="S420">
        <f>IF(AND('Raw Data'!L414-'Raw Data'!K414&gt;4, 'Raw Data'!F414&lt;'Raw Data'!C414), 'Raw Data'!J414, 0)</f>
        <v>0</v>
      </c>
      <c r="T420">
        <f>IF(AND('Raw Data'!K414-'Raw Data'!L414&gt;4, 'Raw Data'!F414&gt;'Raw Data'!C414), 'Raw Data'!I414, 0)</f>
        <v>0</v>
      </c>
      <c r="U420">
        <f>IF(AND('Raw Data'!L414-'Raw Data'!K414&lt;3, 'Raw Data'!L414&gt;'Raw Data'!K414, 'Raw Data'!F414&lt;'Raw Data'!C414), 'Raw Data'!H414, 0)</f>
        <v>0</v>
      </c>
      <c r="V420">
        <f>IF(AND('Raw Data'!L414-'Raw Data'!K414&lt;3, 'Raw Data'!L414&gt;'Raw Data'!K414, 'Raw Data'!F414&gt;'Raw Data'!C414), 'Raw Data'!G414, 0)</f>
        <v>0</v>
      </c>
    </row>
    <row r="421" spans="1:22" x14ac:dyDescent="0.3">
      <c r="A421">
        <f>IF(AND('Raw Data'!F415&lt;'Raw Data'!C415, 'Raw Data'!L415&gt;'Raw Data'!K415, 'Raw Data'!L415-'Raw Data'!K415&gt;3), 'Raw Data'!J415, 0)</f>
        <v>0</v>
      </c>
      <c r="B421">
        <f>IF(AND('Raw Data'!C415&lt;'Raw Data'!F415, 'Raw Data'!K415&gt;'Raw Data'!L415, 'Raw Data'!K415-'Raw Data'!L415&gt;3), 'Raw Data'!I415, 0)</f>
        <v>0</v>
      </c>
      <c r="C421">
        <f>IF(AND('Raw Data'!F415&lt;'Raw Data'!C415, 'Raw Data'!L415&gt;'Raw Data'!K415, 'Raw Data'!L415-'Raw Data'!K415&lt;4), 'Raw Data'!H415, 0)</f>
        <v>0</v>
      </c>
      <c r="D421">
        <f>IF(AND('Raw Data'!C415&lt;'Raw Data'!F415, 'Raw Data'!K415&gt;'Raw Data'!L415, 'Raw Data'!K415-'Raw Data'!L415&lt;4), 'Raw Data'!G415, 0)</f>
        <v>0</v>
      </c>
      <c r="E421">
        <f>IF(ISBLANK('Raw Data'!J415), 0, IF(AND(4=MATCH(LARGE('Raw Data'!G415:J415, 4), 'Raw Data'!G415:J415, 0), 'Raw Data'!L415-'Raw Data'!K415&gt;3), 'Raw Data'!J415, 0))</f>
        <v>0</v>
      </c>
      <c r="F421">
        <f>IF(ISBLANK('Raw Data'!J415), 0, IF(AND(3=MATCH(LARGE('Raw Data'!G415:J415, 4), 'Raw Data'!G415:J415, 0), 'Raw Data'!K415-'Raw Data'!L415&gt;3), 'Raw Data'!I415, 0))</f>
        <v>0</v>
      </c>
      <c r="G421">
        <f>IF(ISBLANK('Raw Data'!J415), 0, IF(AND(2=MATCH(LARGE('Raw Data'!G415:J415, 4), 'Raw Data'!G415:J415, 0), AND('Raw Data'!L415-'Raw Data'!K415&lt;4, 'Raw Data'!L415-'Raw Data'!K415&gt;0)), 'Raw Data'!H415, 0))</f>
        <v>0</v>
      </c>
      <c r="H421">
        <f>IF(ISBLANK('Raw Data'!J415), 0, IF(AND(1=MATCH(LARGE('Raw Data'!G415:J415, 4), 'Raw Data'!G415:J415, 0), AND('Raw Data'!K415-'Raw Data'!L415&lt;4, 'Raw Data'!K415-'Raw Data'!L415&gt;0)), 'Raw Data'!G415, 0))</f>
        <v>0</v>
      </c>
      <c r="I421">
        <f>IF(ISBLANK('Raw Data'!J415), 0, IF(AND(4=MATCH(LARGE('Raw Data'!G415:J415, 3), 'Raw Data'!G415:J415, 0), 'Raw Data'!L415-'Raw Data'!K415&gt;3), 'Raw Data'!J415, 0))</f>
        <v>0</v>
      </c>
      <c r="J421">
        <f>IF(ISBLANK('Raw Data'!J415), 0, IF(AND(3=MATCH(LARGE('Raw Data'!G415:J415, 3), 'Raw Data'!G415:J415, 0), 'Raw Data'!K415-'Raw Data'!L415&gt;3), 'Raw Data'!I415, 0))</f>
        <v>0</v>
      </c>
      <c r="K421">
        <f>IF(ISBLANK('Raw Data'!J415), 0, IF(AND(2=MATCH(LARGE('Raw Data'!G415:J415, 3), 'Raw Data'!G415:J415, 0), AND('Raw Data'!L415-'Raw Data'!K415&lt;4, 'Raw Data'!L415-'Raw Data'!K415&gt;0)), 'Raw Data'!H415, 0))</f>
        <v>0</v>
      </c>
      <c r="L421">
        <f>IF(ISBLANK('Raw Data'!J415), 0, IF(AND(1=MATCH(LARGE('Raw Data'!G415:J415, 3), 'Raw Data'!G415:J415, 0), AND('Raw Data'!K415-'Raw Data'!L415&lt;4, 'Raw Data'!K415-'Raw Data'!L415&gt;0)), 'Raw Data'!G415, 0))</f>
        <v>0</v>
      </c>
      <c r="M421">
        <f>IF(ISBLANK('Raw Data'!J415), 0, IF(AND(4=MATCH(LARGE('Raw Data'!G415:J415, 2), 'Raw Data'!G415:J415, 0), 'Raw Data'!L415-'Raw Data'!K415&gt;3), 'Raw Data'!J415, 0))</f>
        <v>0</v>
      </c>
      <c r="N421">
        <f>IF(ISBLANK('Raw Data'!J415), 0, IF(AND(3=MATCH(LARGE('Raw Data'!G415:J415, 2), 'Raw Data'!G415:J415, 0), 'Raw Data'!K415-'Raw Data'!L415&gt;3), 'Raw Data'!I415, 0))</f>
        <v>0</v>
      </c>
      <c r="O421">
        <f>IF(ISBLANK('Raw Data'!J415), 0, IF(AND(2=MATCH(LARGE('Raw Data'!G415:J415, 2), 'Raw Data'!G415:J415, 0), AND('Raw Data'!L415-'Raw Data'!K415&lt;4, 'Raw Data'!L415-'Raw Data'!K415&gt;0)), 'Raw Data'!H415, 0))</f>
        <v>0</v>
      </c>
      <c r="P421">
        <f>IF(ISBLANK('Raw Data'!J415), 0, IF(AND(1=MATCH(LARGE('Raw Data'!G415:J415, 2), 'Raw Data'!G415:J415, 0), AND('Raw Data'!K415-'Raw Data'!L415&lt;4, 'Raw Data'!K415-'Raw Data'!L415&gt;0)), 'Raw Data'!G415, 0))</f>
        <v>0</v>
      </c>
      <c r="Q421">
        <f>IF(ISBLANK('Raw Data'!J415), 0, IF(AND(4=MATCH(LARGE('Raw Data'!G415:J415, 1), 'Raw Data'!G415:J415, 0), 'Raw Data'!L415-'Raw Data'!K415&gt;3), 'Raw Data'!J415, 0))</f>
        <v>0</v>
      </c>
      <c r="R421">
        <f>IF(ISBLANK('Raw Data'!J415), 0, IF(AND(3=MATCH(LARGE('Raw Data'!G415:J415, 1), 'Raw Data'!G415:J415, 0), 'Raw Data'!K415-'Raw Data'!L415&gt;3), 'Raw Data'!I415, 0))</f>
        <v>0</v>
      </c>
      <c r="S421">
        <f>IF(AND('Raw Data'!L415-'Raw Data'!K415&gt;4, 'Raw Data'!F415&lt;'Raw Data'!C415), 'Raw Data'!J415, 0)</f>
        <v>0</v>
      </c>
      <c r="T421">
        <f>IF(AND('Raw Data'!K415-'Raw Data'!L415&gt;4, 'Raw Data'!F415&gt;'Raw Data'!C415), 'Raw Data'!I415, 0)</f>
        <v>0</v>
      </c>
      <c r="U421">
        <f>IF(AND('Raw Data'!L415-'Raw Data'!K415&lt;3, 'Raw Data'!L415&gt;'Raw Data'!K415, 'Raw Data'!F415&lt;'Raw Data'!C415), 'Raw Data'!H415, 0)</f>
        <v>0</v>
      </c>
      <c r="V421">
        <f>IF(AND('Raw Data'!L415-'Raw Data'!K415&lt;3, 'Raw Data'!L415&gt;'Raw Data'!K415, 'Raw Data'!F415&gt;'Raw Data'!C415), 'Raw Data'!G415, 0)</f>
        <v>0</v>
      </c>
    </row>
    <row r="422" spans="1:22" x14ac:dyDescent="0.3">
      <c r="A422">
        <f>IF(AND('Raw Data'!F416&lt;'Raw Data'!C416, 'Raw Data'!L416&gt;'Raw Data'!K416, 'Raw Data'!L416-'Raw Data'!K416&gt;3), 'Raw Data'!J416, 0)</f>
        <v>0</v>
      </c>
      <c r="B422">
        <f>IF(AND('Raw Data'!C416&lt;'Raw Data'!F416, 'Raw Data'!K416&gt;'Raw Data'!L416, 'Raw Data'!K416-'Raw Data'!L416&gt;3), 'Raw Data'!I416, 0)</f>
        <v>0</v>
      </c>
      <c r="C422">
        <f>IF(AND('Raw Data'!F416&lt;'Raw Data'!C416, 'Raw Data'!L416&gt;'Raw Data'!K416, 'Raw Data'!L416-'Raw Data'!K416&lt;4), 'Raw Data'!H416, 0)</f>
        <v>0</v>
      </c>
      <c r="D422">
        <f>IF(AND('Raw Data'!C416&lt;'Raw Data'!F416, 'Raw Data'!K416&gt;'Raw Data'!L416, 'Raw Data'!K416-'Raw Data'!L416&lt;4), 'Raw Data'!G416, 0)</f>
        <v>0</v>
      </c>
      <c r="E422">
        <f>IF(ISBLANK('Raw Data'!J416), 0, IF(AND(4=MATCH(LARGE('Raw Data'!G416:J416, 4), 'Raw Data'!G416:J416, 0), 'Raw Data'!L416-'Raw Data'!K416&gt;3), 'Raw Data'!J416, 0))</f>
        <v>0</v>
      </c>
      <c r="F422">
        <f>IF(ISBLANK('Raw Data'!J416), 0, IF(AND(3=MATCH(LARGE('Raw Data'!G416:J416, 4), 'Raw Data'!G416:J416, 0), 'Raw Data'!K416-'Raw Data'!L416&gt;3), 'Raw Data'!I416, 0))</f>
        <v>0</v>
      </c>
      <c r="G422">
        <f>IF(ISBLANK('Raw Data'!J416), 0, IF(AND(2=MATCH(LARGE('Raw Data'!G416:J416, 4), 'Raw Data'!G416:J416, 0), AND('Raw Data'!L416-'Raw Data'!K416&lt;4, 'Raw Data'!L416-'Raw Data'!K416&gt;0)), 'Raw Data'!H416, 0))</f>
        <v>0</v>
      </c>
      <c r="H422">
        <f>IF(ISBLANK('Raw Data'!J416), 0, IF(AND(1=MATCH(LARGE('Raw Data'!G416:J416, 4), 'Raw Data'!G416:J416, 0), AND('Raw Data'!K416-'Raw Data'!L416&lt;4, 'Raw Data'!K416-'Raw Data'!L416&gt;0)), 'Raw Data'!G416, 0))</f>
        <v>0</v>
      </c>
      <c r="I422">
        <f>IF(ISBLANK('Raw Data'!J416), 0, IF(AND(4=MATCH(LARGE('Raw Data'!G416:J416, 3), 'Raw Data'!G416:J416, 0), 'Raw Data'!L416-'Raw Data'!K416&gt;3), 'Raw Data'!J416, 0))</f>
        <v>0</v>
      </c>
      <c r="J422">
        <f>IF(ISBLANK('Raw Data'!J416), 0, IF(AND(3=MATCH(LARGE('Raw Data'!G416:J416, 3), 'Raw Data'!G416:J416, 0), 'Raw Data'!K416-'Raw Data'!L416&gt;3), 'Raw Data'!I416, 0))</f>
        <v>0</v>
      </c>
      <c r="K422">
        <f>IF(ISBLANK('Raw Data'!J416), 0, IF(AND(2=MATCH(LARGE('Raw Data'!G416:J416, 3), 'Raw Data'!G416:J416, 0), AND('Raw Data'!L416-'Raw Data'!K416&lt;4, 'Raw Data'!L416-'Raw Data'!K416&gt;0)), 'Raw Data'!H416, 0))</f>
        <v>0</v>
      </c>
      <c r="L422">
        <f>IF(ISBLANK('Raw Data'!J416), 0, IF(AND(1=MATCH(LARGE('Raw Data'!G416:J416, 3), 'Raw Data'!G416:J416, 0), AND('Raw Data'!K416-'Raw Data'!L416&lt;4, 'Raw Data'!K416-'Raw Data'!L416&gt;0)), 'Raw Data'!G416, 0))</f>
        <v>0</v>
      </c>
      <c r="M422">
        <f>IF(ISBLANK('Raw Data'!J416), 0, IF(AND(4=MATCH(LARGE('Raw Data'!G416:J416, 2), 'Raw Data'!G416:J416, 0), 'Raw Data'!L416-'Raw Data'!K416&gt;3), 'Raw Data'!J416, 0))</f>
        <v>0</v>
      </c>
      <c r="N422">
        <f>IF(ISBLANK('Raw Data'!J416), 0, IF(AND(3=MATCH(LARGE('Raw Data'!G416:J416, 2), 'Raw Data'!G416:J416, 0), 'Raw Data'!K416-'Raw Data'!L416&gt;3), 'Raw Data'!I416, 0))</f>
        <v>0</v>
      </c>
      <c r="O422">
        <f>IF(ISBLANK('Raw Data'!J416), 0, IF(AND(2=MATCH(LARGE('Raw Data'!G416:J416, 2), 'Raw Data'!G416:J416, 0), AND('Raw Data'!L416-'Raw Data'!K416&lt;4, 'Raw Data'!L416-'Raw Data'!K416&gt;0)), 'Raw Data'!H416, 0))</f>
        <v>0</v>
      </c>
      <c r="P422">
        <f>IF(ISBLANK('Raw Data'!J416), 0, IF(AND(1=MATCH(LARGE('Raw Data'!G416:J416, 2), 'Raw Data'!G416:J416, 0), AND('Raw Data'!K416-'Raw Data'!L416&lt;4, 'Raw Data'!K416-'Raw Data'!L416&gt;0)), 'Raw Data'!G416, 0))</f>
        <v>0</v>
      </c>
      <c r="Q422">
        <f>IF(ISBLANK('Raw Data'!J416), 0, IF(AND(4=MATCH(LARGE('Raw Data'!G416:J416, 1), 'Raw Data'!G416:J416, 0), 'Raw Data'!L416-'Raw Data'!K416&gt;3), 'Raw Data'!J416, 0))</f>
        <v>0</v>
      </c>
      <c r="R422">
        <f>IF(ISBLANK('Raw Data'!J416), 0, IF(AND(3=MATCH(LARGE('Raw Data'!G416:J416, 1), 'Raw Data'!G416:J416, 0), 'Raw Data'!K416-'Raw Data'!L416&gt;3), 'Raw Data'!I416, 0))</f>
        <v>0</v>
      </c>
      <c r="S422">
        <f>IF(AND('Raw Data'!L416-'Raw Data'!K416&gt;4, 'Raw Data'!F416&lt;'Raw Data'!C416), 'Raw Data'!J416, 0)</f>
        <v>0</v>
      </c>
      <c r="T422">
        <f>IF(AND('Raw Data'!K416-'Raw Data'!L416&gt;4, 'Raw Data'!F416&gt;'Raw Data'!C416), 'Raw Data'!I416, 0)</f>
        <v>0</v>
      </c>
      <c r="U422">
        <f>IF(AND('Raw Data'!L416-'Raw Data'!K416&lt;3, 'Raw Data'!L416&gt;'Raw Data'!K416, 'Raw Data'!F416&lt;'Raw Data'!C416), 'Raw Data'!H416, 0)</f>
        <v>0</v>
      </c>
      <c r="V422">
        <f>IF(AND('Raw Data'!L416-'Raw Data'!K416&lt;3, 'Raw Data'!L416&gt;'Raw Data'!K416, 'Raw Data'!F416&gt;'Raw Data'!C416), 'Raw Data'!G416, 0)</f>
        <v>0</v>
      </c>
    </row>
    <row r="423" spans="1:22" x14ac:dyDescent="0.3">
      <c r="A423">
        <f>IF(AND('Raw Data'!F417&lt;'Raw Data'!C417, 'Raw Data'!L417&gt;'Raw Data'!K417, 'Raw Data'!L417-'Raw Data'!K417&gt;3), 'Raw Data'!J417, 0)</f>
        <v>0</v>
      </c>
      <c r="B423">
        <f>IF(AND('Raw Data'!C417&lt;'Raw Data'!F417, 'Raw Data'!K417&gt;'Raw Data'!L417, 'Raw Data'!K417-'Raw Data'!L417&gt;3), 'Raw Data'!I417, 0)</f>
        <v>0</v>
      </c>
      <c r="C423">
        <f>IF(AND('Raw Data'!F417&lt;'Raw Data'!C417, 'Raw Data'!L417&gt;'Raw Data'!K417, 'Raw Data'!L417-'Raw Data'!K417&lt;4), 'Raw Data'!H417, 0)</f>
        <v>0</v>
      </c>
      <c r="D423">
        <f>IF(AND('Raw Data'!C417&lt;'Raw Data'!F417, 'Raw Data'!K417&gt;'Raw Data'!L417, 'Raw Data'!K417-'Raw Data'!L417&lt;4), 'Raw Data'!G417, 0)</f>
        <v>0</v>
      </c>
      <c r="E423">
        <f>IF(ISBLANK('Raw Data'!J417), 0, IF(AND(4=MATCH(LARGE('Raw Data'!G417:J417, 4), 'Raw Data'!G417:J417, 0), 'Raw Data'!L417-'Raw Data'!K417&gt;3), 'Raw Data'!J417, 0))</f>
        <v>0</v>
      </c>
      <c r="F423">
        <f>IF(ISBLANK('Raw Data'!J417), 0, IF(AND(3=MATCH(LARGE('Raw Data'!G417:J417, 4), 'Raw Data'!G417:J417, 0), 'Raw Data'!K417-'Raw Data'!L417&gt;3), 'Raw Data'!I417, 0))</f>
        <v>0</v>
      </c>
      <c r="G423">
        <f>IF(ISBLANK('Raw Data'!J417), 0, IF(AND(2=MATCH(LARGE('Raw Data'!G417:J417, 4), 'Raw Data'!G417:J417, 0), AND('Raw Data'!L417-'Raw Data'!K417&lt;4, 'Raw Data'!L417-'Raw Data'!K417&gt;0)), 'Raw Data'!H417, 0))</f>
        <v>0</v>
      </c>
      <c r="H423">
        <f>IF(ISBLANK('Raw Data'!J417), 0, IF(AND(1=MATCH(LARGE('Raw Data'!G417:J417, 4), 'Raw Data'!G417:J417, 0), AND('Raw Data'!K417-'Raw Data'!L417&lt;4, 'Raw Data'!K417-'Raw Data'!L417&gt;0)), 'Raw Data'!G417, 0))</f>
        <v>0</v>
      </c>
      <c r="I423">
        <f>IF(ISBLANK('Raw Data'!J417), 0, IF(AND(4=MATCH(LARGE('Raw Data'!G417:J417, 3), 'Raw Data'!G417:J417, 0), 'Raw Data'!L417-'Raw Data'!K417&gt;3), 'Raw Data'!J417, 0))</f>
        <v>0</v>
      </c>
      <c r="J423">
        <f>IF(ISBLANK('Raw Data'!J417), 0, IF(AND(3=MATCH(LARGE('Raw Data'!G417:J417, 3), 'Raw Data'!G417:J417, 0), 'Raw Data'!K417-'Raw Data'!L417&gt;3), 'Raw Data'!I417, 0))</f>
        <v>0</v>
      </c>
      <c r="K423">
        <f>IF(ISBLANK('Raw Data'!J417), 0, IF(AND(2=MATCH(LARGE('Raw Data'!G417:J417, 3), 'Raw Data'!G417:J417, 0), AND('Raw Data'!L417-'Raw Data'!K417&lt;4, 'Raw Data'!L417-'Raw Data'!K417&gt;0)), 'Raw Data'!H417, 0))</f>
        <v>0</v>
      </c>
      <c r="L423">
        <f>IF(ISBLANK('Raw Data'!J417), 0, IF(AND(1=MATCH(LARGE('Raw Data'!G417:J417, 3), 'Raw Data'!G417:J417, 0), AND('Raw Data'!K417-'Raw Data'!L417&lt;4, 'Raw Data'!K417-'Raw Data'!L417&gt;0)), 'Raw Data'!G417, 0))</f>
        <v>0</v>
      </c>
      <c r="M423">
        <f>IF(ISBLANK('Raw Data'!J417), 0, IF(AND(4=MATCH(LARGE('Raw Data'!G417:J417, 2), 'Raw Data'!G417:J417, 0), 'Raw Data'!L417-'Raw Data'!K417&gt;3), 'Raw Data'!J417, 0))</f>
        <v>0</v>
      </c>
      <c r="N423">
        <f>IF(ISBLANK('Raw Data'!J417), 0, IF(AND(3=MATCH(LARGE('Raw Data'!G417:J417, 2), 'Raw Data'!G417:J417, 0), 'Raw Data'!K417-'Raw Data'!L417&gt;3), 'Raw Data'!I417, 0))</f>
        <v>0</v>
      </c>
      <c r="O423">
        <f>IF(ISBLANK('Raw Data'!J417), 0, IF(AND(2=MATCH(LARGE('Raw Data'!G417:J417, 2), 'Raw Data'!G417:J417, 0), AND('Raw Data'!L417-'Raw Data'!K417&lt;4, 'Raw Data'!L417-'Raw Data'!K417&gt;0)), 'Raw Data'!H417, 0))</f>
        <v>0</v>
      </c>
      <c r="P423">
        <f>IF(ISBLANK('Raw Data'!J417), 0, IF(AND(1=MATCH(LARGE('Raw Data'!G417:J417, 2), 'Raw Data'!G417:J417, 0), AND('Raw Data'!K417-'Raw Data'!L417&lt;4, 'Raw Data'!K417-'Raw Data'!L417&gt;0)), 'Raw Data'!G417, 0))</f>
        <v>0</v>
      </c>
      <c r="Q423">
        <f>IF(ISBLANK('Raw Data'!J417), 0, IF(AND(4=MATCH(LARGE('Raw Data'!G417:J417, 1), 'Raw Data'!G417:J417, 0), 'Raw Data'!L417-'Raw Data'!K417&gt;3), 'Raw Data'!J417, 0))</f>
        <v>0</v>
      </c>
      <c r="R423">
        <f>IF(ISBLANK('Raw Data'!J417), 0, IF(AND(3=MATCH(LARGE('Raw Data'!G417:J417, 1), 'Raw Data'!G417:J417, 0), 'Raw Data'!K417-'Raw Data'!L417&gt;3), 'Raw Data'!I417, 0))</f>
        <v>0</v>
      </c>
      <c r="S423">
        <f>IF(AND('Raw Data'!L417-'Raw Data'!K417&gt;4, 'Raw Data'!F417&lt;'Raw Data'!C417), 'Raw Data'!J417, 0)</f>
        <v>0</v>
      </c>
      <c r="T423">
        <f>IF(AND('Raw Data'!K417-'Raw Data'!L417&gt;4, 'Raw Data'!F417&gt;'Raw Data'!C417), 'Raw Data'!I417, 0)</f>
        <v>0</v>
      </c>
      <c r="U423">
        <f>IF(AND('Raw Data'!L417-'Raw Data'!K417&lt;3, 'Raw Data'!L417&gt;'Raw Data'!K417, 'Raw Data'!F417&lt;'Raw Data'!C417), 'Raw Data'!H417, 0)</f>
        <v>0</v>
      </c>
      <c r="V423">
        <f>IF(AND('Raw Data'!L417-'Raw Data'!K417&lt;3, 'Raw Data'!L417&gt;'Raw Data'!K417, 'Raw Data'!F417&gt;'Raw Data'!C417), 'Raw Data'!G417, 0)</f>
        <v>0</v>
      </c>
    </row>
    <row r="424" spans="1:22" x14ac:dyDescent="0.3">
      <c r="A424">
        <f>IF(AND('Raw Data'!F418&lt;'Raw Data'!C418, 'Raw Data'!L418&gt;'Raw Data'!K418, 'Raw Data'!L418-'Raw Data'!K418&gt;3), 'Raw Data'!J418, 0)</f>
        <v>0</v>
      </c>
      <c r="B424">
        <f>IF(AND('Raw Data'!C418&lt;'Raw Data'!F418, 'Raw Data'!K418&gt;'Raw Data'!L418, 'Raw Data'!K418-'Raw Data'!L418&gt;3), 'Raw Data'!I418, 0)</f>
        <v>0</v>
      </c>
      <c r="C424">
        <f>IF(AND('Raw Data'!F418&lt;'Raw Data'!C418, 'Raw Data'!L418&gt;'Raw Data'!K418, 'Raw Data'!L418-'Raw Data'!K418&lt;4), 'Raw Data'!H418, 0)</f>
        <v>0</v>
      </c>
      <c r="D424">
        <f>IF(AND('Raw Data'!C418&lt;'Raw Data'!F418, 'Raw Data'!K418&gt;'Raw Data'!L418, 'Raw Data'!K418-'Raw Data'!L418&lt;4), 'Raw Data'!G418, 0)</f>
        <v>0</v>
      </c>
      <c r="E424">
        <f>IF(ISBLANK('Raw Data'!J418), 0, IF(AND(4=MATCH(LARGE('Raw Data'!G418:J418, 4), 'Raw Data'!G418:J418, 0), 'Raw Data'!L418-'Raw Data'!K418&gt;3), 'Raw Data'!J418, 0))</f>
        <v>0</v>
      </c>
      <c r="F424">
        <f>IF(ISBLANK('Raw Data'!J418), 0, IF(AND(3=MATCH(LARGE('Raw Data'!G418:J418, 4), 'Raw Data'!G418:J418, 0), 'Raw Data'!K418-'Raw Data'!L418&gt;3), 'Raw Data'!I418, 0))</f>
        <v>0</v>
      </c>
      <c r="G424">
        <f>IF(ISBLANK('Raw Data'!J418), 0, IF(AND(2=MATCH(LARGE('Raw Data'!G418:J418, 4), 'Raw Data'!G418:J418, 0), AND('Raw Data'!L418-'Raw Data'!K418&lt;4, 'Raw Data'!L418-'Raw Data'!K418&gt;0)), 'Raw Data'!H418, 0))</f>
        <v>0</v>
      </c>
      <c r="H424">
        <f>IF(ISBLANK('Raw Data'!J418), 0, IF(AND(1=MATCH(LARGE('Raw Data'!G418:J418, 4), 'Raw Data'!G418:J418, 0), AND('Raw Data'!K418-'Raw Data'!L418&lt;4, 'Raw Data'!K418-'Raw Data'!L418&gt;0)), 'Raw Data'!G418, 0))</f>
        <v>0</v>
      </c>
      <c r="I424">
        <f>IF(ISBLANK('Raw Data'!J418), 0, IF(AND(4=MATCH(LARGE('Raw Data'!G418:J418, 3), 'Raw Data'!G418:J418, 0), 'Raw Data'!L418-'Raw Data'!K418&gt;3), 'Raw Data'!J418, 0))</f>
        <v>0</v>
      </c>
      <c r="J424">
        <f>IF(ISBLANK('Raw Data'!J418), 0, IF(AND(3=MATCH(LARGE('Raw Data'!G418:J418, 3), 'Raw Data'!G418:J418, 0), 'Raw Data'!K418-'Raw Data'!L418&gt;3), 'Raw Data'!I418, 0))</f>
        <v>0</v>
      </c>
      <c r="K424">
        <f>IF(ISBLANK('Raw Data'!J418), 0, IF(AND(2=MATCH(LARGE('Raw Data'!G418:J418, 3), 'Raw Data'!G418:J418, 0), AND('Raw Data'!L418-'Raw Data'!K418&lt;4, 'Raw Data'!L418-'Raw Data'!K418&gt;0)), 'Raw Data'!H418, 0))</f>
        <v>0</v>
      </c>
      <c r="L424">
        <f>IF(ISBLANK('Raw Data'!J418), 0, IF(AND(1=MATCH(LARGE('Raw Data'!G418:J418, 3), 'Raw Data'!G418:J418, 0), AND('Raw Data'!K418-'Raw Data'!L418&lt;4, 'Raw Data'!K418-'Raw Data'!L418&gt;0)), 'Raw Data'!G418, 0))</f>
        <v>0</v>
      </c>
      <c r="M424">
        <f>IF(ISBLANK('Raw Data'!J418), 0, IF(AND(4=MATCH(LARGE('Raw Data'!G418:J418, 2), 'Raw Data'!G418:J418, 0), 'Raw Data'!L418-'Raw Data'!K418&gt;3), 'Raw Data'!J418, 0))</f>
        <v>0</v>
      </c>
      <c r="N424">
        <f>IF(ISBLANK('Raw Data'!J418), 0, IF(AND(3=MATCH(LARGE('Raw Data'!G418:J418, 2), 'Raw Data'!G418:J418, 0), 'Raw Data'!K418-'Raw Data'!L418&gt;3), 'Raw Data'!I418, 0))</f>
        <v>0</v>
      </c>
      <c r="O424">
        <f>IF(ISBLANK('Raw Data'!J418), 0, IF(AND(2=MATCH(LARGE('Raw Data'!G418:J418, 2), 'Raw Data'!G418:J418, 0), AND('Raw Data'!L418-'Raw Data'!K418&lt;4, 'Raw Data'!L418-'Raw Data'!K418&gt;0)), 'Raw Data'!H418, 0))</f>
        <v>0</v>
      </c>
      <c r="P424">
        <f>IF(ISBLANK('Raw Data'!J418), 0, IF(AND(1=MATCH(LARGE('Raw Data'!G418:J418, 2), 'Raw Data'!G418:J418, 0), AND('Raw Data'!K418-'Raw Data'!L418&lt;4, 'Raw Data'!K418-'Raw Data'!L418&gt;0)), 'Raw Data'!G418, 0))</f>
        <v>0</v>
      </c>
      <c r="Q424">
        <f>IF(ISBLANK('Raw Data'!J418), 0, IF(AND(4=MATCH(LARGE('Raw Data'!G418:J418, 1), 'Raw Data'!G418:J418, 0), 'Raw Data'!L418-'Raw Data'!K418&gt;3), 'Raw Data'!J418, 0))</f>
        <v>0</v>
      </c>
      <c r="R424">
        <f>IF(ISBLANK('Raw Data'!J418), 0, IF(AND(3=MATCH(LARGE('Raw Data'!G418:J418, 1), 'Raw Data'!G418:J418, 0), 'Raw Data'!K418-'Raw Data'!L418&gt;3), 'Raw Data'!I418, 0))</f>
        <v>0</v>
      </c>
      <c r="S424">
        <f>IF(AND('Raw Data'!L418-'Raw Data'!K418&gt;4, 'Raw Data'!F418&lt;'Raw Data'!C418), 'Raw Data'!J418, 0)</f>
        <v>0</v>
      </c>
      <c r="T424">
        <f>IF(AND('Raw Data'!K418-'Raw Data'!L418&gt;4, 'Raw Data'!F418&gt;'Raw Data'!C418), 'Raw Data'!I418, 0)</f>
        <v>0</v>
      </c>
      <c r="U424">
        <f>IF(AND('Raw Data'!L418-'Raw Data'!K418&lt;3, 'Raw Data'!L418&gt;'Raw Data'!K418, 'Raw Data'!F418&lt;'Raw Data'!C418), 'Raw Data'!H418, 0)</f>
        <v>0</v>
      </c>
      <c r="V424">
        <f>IF(AND('Raw Data'!L418-'Raw Data'!K418&lt;3, 'Raw Data'!L418&gt;'Raw Data'!K418, 'Raw Data'!F418&gt;'Raw Data'!C418), 'Raw Data'!G418, 0)</f>
        <v>0</v>
      </c>
    </row>
    <row r="425" spans="1:22" x14ac:dyDescent="0.3">
      <c r="A425">
        <f>IF(AND('Raw Data'!F419&lt;'Raw Data'!C419, 'Raw Data'!L419&gt;'Raw Data'!K419, 'Raw Data'!L419-'Raw Data'!K419&gt;3), 'Raw Data'!J419, 0)</f>
        <v>0</v>
      </c>
      <c r="B425">
        <f>IF(AND('Raw Data'!C419&lt;'Raw Data'!F419, 'Raw Data'!K419&gt;'Raw Data'!L419, 'Raw Data'!K419-'Raw Data'!L419&gt;3), 'Raw Data'!I419, 0)</f>
        <v>0</v>
      </c>
      <c r="C425">
        <f>IF(AND('Raw Data'!F419&lt;'Raw Data'!C419, 'Raw Data'!L419&gt;'Raw Data'!K419, 'Raw Data'!L419-'Raw Data'!K419&lt;4), 'Raw Data'!H419, 0)</f>
        <v>0</v>
      </c>
      <c r="D425">
        <f>IF(AND('Raw Data'!C419&lt;'Raw Data'!F419, 'Raw Data'!K419&gt;'Raw Data'!L419, 'Raw Data'!K419-'Raw Data'!L419&lt;4), 'Raw Data'!G419, 0)</f>
        <v>0</v>
      </c>
      <c r="E425">
        <f>IF(ISBLANK('Raw Data'!J419), 0, IF(AND(4=MATCH(LARGE('Raw Data'!G419:J419, 4), 'Raw Data'!G419:J419, 0), 'Raw Data'!L419-'Raw Data'!K419&gt;3), 'Raw Data'!J419, 0))</f>
        <v>0</v>
      </c>
      <c r="F425">
        <f>IF(ISBLANK('Raw Data'!J419), 0, IF(AND(3=MATCH(LARGE('Raw Data'!G419:J419, 4), 'Raw Data'!G419:J419, 0), 'Raw Data'!K419-'Raw Data'!L419&gt;3), 'Raw Data'!I419, 0))</f>
        <v>0</v>
      </c>
      <c r="G425">
        <f>IF(ISBLANK('Raw Data'!J419), 0, IF(AND(2=MATCH(LARGE('Raw Data'!G419:J419, 4), 'Raw Data'!G419:J419, 0), AND('Raw Data'!L419-'Raw Data'!K419&lt;4, 'Raw Data'!L419-'Raw Data'!K419&gt;0)), 'Raw Data'!H419, 0))</f>
        <v>0</v>
      </c>
      <c r="H425">
        <f>IF(ISBLANK('Raw Data'!J419), 0, IF(AND(1=MATCH(LARGE('Raw Data'!G419:J419, 4), 'Raw Data'!G419:J419, 0), AND('Raw Data'!K419-'Raw Data'!L419&lt;4, 'Raw Data'!K419-'Raw Data'!L419&gt;0)), 'Raw Data'!G419, 0))</f>
        <v>0</v>
      </c>
      <c r="I425">
        <f>IF(ISBLANK('Raw Data'!J419), 0, IF(AND(4=MATCH(LARGE('Raw Data'!G419:J419, 3), 'Raw Data'!G419:J419, 0), 'Raw Data'!L419-'Raw Data'!K419&gt;3), 'Raw Data'!J419, 0))</f>
        <v>0</v>
      </c>
      <c r="J425">
        <f>IF(ISBLANK('Raw Data'!J419), 0, IF(AND(3=MATCH(LARGE('Raw Data'!G419:J419, 3), 'Raw Data'!G419:J419, 0), 'Raw Data'!K419-'Raw Data'!L419&gt;3), 'Raw Data'!I419, 0))</f>
        <v>0</v>
      </c>
      <c r="K425">
        <f>IF(ISBLANK('Raw Data'!J419), 0, IF(AND(2=MATCH(LARGE('Raw Data'!G419:J419, 3), 'Raw Data'!G419:J419, 0), AND('Raw Data'!L419-'Raw Data'!K419&lt;4, 'Raw Data'!L419-'Raw Data'!K419&gt;0)), 'Raw Data'!H419, 0))</f>
        <v>0</v>
      </c>
      <c r="L425">
        <f>IF(ISBLANK('Raw Data'!J419), 0, IF(AND(1=MATCH(LARGE('Raw Data'!G419:J419, 3), 'Raw Data'!G419:J419, 0), AND('Raw Data'!K419-'Raw Data'!L419&lt;4, 'Raw Data'!K419-'Raw Data'!L419&gt;0)), 'Raw Data'!G419, 0))</f>
        <v>0</v>
      </c>
      <c r="M425">
        <f>IF(ISBLANK('Raw Data'!J419), 0, IF(AND(4=MATCH(LARGE('Raw Data'!G419:J419, 2), 'Raw Data'!G419:J419, 0), 'Raw Data'!L419-'Raw Data'!K419&gt;3), 'Raw Data'!J419, 0))</f>
        <v>0</v>
      </c>
      <c r="N425">
        <f>IF(ISBLANK('Raw Data'!J419), 0, IF(AND(3=MATCH(LARGE('Raw Data'!G419:J419, 2), 'Raw Data'!G419:J419, 0), 'Raw Data'!K419-'Raw Data'!L419&gt;3), 'Raw Data'!I419, 0))</f>
        <v>0</v>
      </c>
      <c r="O425">
        <f>IF(ISBLANK('Raw Data'!J419), 0, IF(AND(2=MATCH(LARGE('Raw Data'!G419:J419, 2), 'Raw Data'!G419:J419, 0), AND('Raw Data'!L419-'Raw Data'!K419&lt;4, 'Raw Data'!L419-'Raw Data'!K419&gt;0)), 'Raw Data'!H419, 0))</f>
        <v>0</v>
      </c>
      <c r="P425">
        <f>IF(ISBLANK('Raw Data'!J419), 0, IF(AND(1=MATCH(LARGE('Raw Data'!G419:J419, 2), 'Raw Data'!G419:J419, 0), AND('Raw Data'!K419-'Raw Data'!L419&lt;4, 'Raw Data'!K419-'Raw Data'!L419&gt;0)), 'Raw Data'!G419, 0))</f>
        <v>0</v>
      </c>
      <c r="Q425">
        <f>IF(ISBLANK('Raw Data'!J419), 0, IF(AND(4=MATCH(LARGE('Raw Data'!G419:J419, 1), 'Raw Data'!G419:J419, 0), 'Raw Data'!L419-'Raw Data'!K419&gt;3), 'Raw Data'!J419, 0))</f>
        <v>0</v>
      </c>
      <c r="R425">
        <f>IF(ISBLANK('Raw Data'!J419), 0, IF(AND(3=MATCH(LARGE('Raw Data'!G419:J419, 1), 'Raw Data'!G419:J419, 0), 'Raw Data'!K419-'Raw Data'!L419&gt;3), 'Raw Data'!I419, 0))</f>
        <v>0</v>
      </c>
      <c r="S425">
        <f>IF(AND('Raw Data'!L419-'Raw Data'!K419&gt;4, 'Raw Data'!F419&lt;'Raw Data'!C419), 'Raw Data'!J419, 0)</f>
        <v>0</v>
      </c>
      <c r="T425">
        <f>IF(AND('Raw Data'!K419-'Raw Data'!L419&gt;4, 'Raw Data'!F419&gt;'Raw Data'!C419), 'Raw Data'!I419, 0)</f>
        <v>0</v>
      </c>
      <c r="U425">
        <f>IF(AND('Raw Data'!L419-'Raw Data'!K419&lt;3, 'Raw Data'!L419&gt;'Raw Data'!K419, 'Raw Data'!F419&lt;'Raw Data'!C419), 'Raw Data'!H419, 0)</f>
        <v>0</v>
      </c>
      <c r="V425">
        <f>IF(AND('Raw Data'!L419-'Raw Data'!K419&lt;3, 'Raw Data'!L419&gt;'Raw Data'!K419, 'Raw Data'!F419&gt;'Raw Data'!C419), 'Raw Data'!G419, 0)</f>
        <v>0</v>
      </c>
    </row>
    <row r="426" spans="1:22" x14ac:dyDescent="0.3">
      <c r="A426">
        <f>IF(AND('Raw Data'!F420&lt;'Raw Data'!C420, 'Raw Data'!L420&gt;'Raw Data'!K420, 'Raw Data'!L420-'Raw Data'!K420&gt;3), 'Raw Data'!J420, 0)</f>
        <v>0</v>
      </c>
      <c r="B426">
        <f>IF(AND('Raw Data'!C420&lt;'Raw Data'!F420, 'Raw Data'!K420&gt;'Raw Data'!L420, 'Raw Data'!K420-'Raw Data'!L420&gt;3), 'Raw Data'!I420, 0)</f>
        <v>0</v>
      </c>
      <c r="C426">
        <f>IF(AND('Raw Data'!F420&lt;'Raw Data'!C420, 'Raw Data'!L420&gt;'Raw Data'!K420, 'Raw Data'!L420-'Raw Data'!K420&lt;4), 'Raw Data'!H420, 0)</f>
        <v>0</v>
      </c>
      <c r="D426">
        <f>IF(AND('Raw Data'!C420&lt;'Raw Data'!F420, 'Raw Data'!K420&gt;'Raw Data'!L420, 'Raw Data'!K420-'Raw Data'!L420&lt;4), 'Raw Data'!G420, 0)</f>
        <v>0</v>
      </c>
      <c r="E426">
        <f>IF(ISBLANK('Raw Data'!J420), 0, IF(AND(4=MATCH(LARGE('Raw Data'!G420:J420, 4), 'Raw Data'!G420:J420, 0), 'Raw Data'!L420-'Raw Data'!K420&gt;3), 'Raw Data'!J420, 0))</f>
        <v>0</v>
      </c>
      <c r="F426">
        <f>IF(ISBLANK('Raw Data'!J420), 0, IF(AND(3=MATCH(LARGE('Raw Data'!G420:J420, 4), 'Raw Data'!G420:J420, 0), 'Raw Data'!K420-'Raw Data'!L420&gt;3), 'Raw Data'!I420, 0))</f>
        <v>0</v>
      </c>
      <c r="G426">
        <f>IF(ISBLANK('Raw Data'!J420), 0, IF(AND(2=MATCH(LARGE('Raw Data'!G420:J420, 4), 'Raw Data'!G420:J420, 0), AND('Raw Data'!L420-'Raw Data'!K420&lt;4, 'Raw Data'!L420-'Raw Data'!K420&gt;0)), 'Raw Data'!H420, 0))</f>
        <v>0</v>
      </c>
      <c r="H426">
        <f>IF(ISBLANK('Raw Data'!J420), 0, IF(AND(1=MATCH(LARGE('Raw Data'!G420:J420, 4), 'Raw Data'!G420:J420, 0), AND('Raw Data'!K420-'Raw Data'!L420&lt;4, 'Raw Data'!K420-'Raw Data'!L420&gt;0)), 'Raw Data'!G420, 0))</f>
        <v>0</v>
      </c>
      <c r="I426">
        <f>IF(ISBLANK('Raw Data'!J420), 0, IF(AND(4=MATCH(LARGE('Raw Data'!G420:J420, 3), 'Raw Data'!G420:J420, 0), 'Raw Data'!L420-'Raw Data'!K420&gt;3), 'Raw Data'!J420, 0))</f>
        <v>0</v>
      </c>
      <c r="J426">
        <f>IF(ISBLANK('Raw Data'!J420), 0, IF(AND(3=MATCH(LARGE('Raw Data'!G420:J420, 3), 'Raw Data'!G420:J420, 0), 'Raw Data'!K420-'Raw Data'!L420&gt;3), 'Raw Data'!I420, 0))</f>
        <v>0</v>
      </c>
      <c r="K426">
        <f>IF(ISBLANK('Raw Data'!J420), 0, IF(AND(2=MATCH(LARGE('Raw Data'!G420:J420, 3), 'Raw Data'!G420:J420, 0), AND('Raw Data'!L420-'Raw Data'!K420&lt;4, 'Raw Data'!L420-'Raw Data'!K420&gt;0)), 'Raw Data'!H420, 0))</f>
        <v>0</v>
      </c>
      <c r="L426">
        <f>IF(ISBLANK('Raw Data'!J420), 0, IF(AND(1=MATCH(LARGE('Raw Data'!G420:J420, 3), 'Raw Data'!G420:J420, 0), AND('Raw Data'!K420-'Raw Data'!L420&lt;4, 'Raw Data'!K420-'Raw Data'!L420&gt;0)), 'Raw Data'!G420, 0))</f>
        <v>0</v>
      </c>
      <c r="M426">
        <f>IF(ISBLANK('Raw Data'!J420), 0, IF(AND(4=MATCH(LARGE('Raw Data'!G420:J420, 2), 'Raw Data'!G420:J420, 0), 'Raw Data'!L420-'Raw Data'!K420&gt;3), 'Raw Data'!J420, 0))</f>
        <v>0</v>
      </c>
      <c r="N426">
        <f>IF(ISBLANK('Raw Data'!J420), 0, IF(AND(3=MATCH(LARGE('Raw Data'!G420:J420, 2), 'Raw Data'!G420:J420, 0), 'Raw Data'!K420-'Raw Data'!L420&gt;3), 'Raw Data'!I420, 0))</f>
        <v>0</v>
      </c>
      <c r="O426">
        <f>IF(ISBLANK('Raw Data'!J420), 0, IF(AND(2=MATCH(LARGE('Raw Data'!G420:J420, 2), 'Raw Data'!G420:J420, 0), AND('Raw Data'!L420-'Raw Data'!K420&lt;4, 'Raw Data'!L420-'Raw Data'!K420&gt;0)), 'Raw Data'!H420, 0))</f>
        <v>0</v>
      </c>
      <c r="P426">
        <f>IF(ISBLANK('Raw Data'!J420), 0, IF(AND(1=MATCH(LARGE('Raw Data'!G420:J420, 2), 'Raw Data'!G420:J420, 0), AND('Raw Data'!K420-'Raw Data'!L420&lt;4, 'Raw Data'!K420-'Raw Data'!L420&gt;0)), 'Raw Data'!G420, 0))</f>
        <v>0</v>
      </c>
      <c r="Q426">
        <f>IF(ISBLANK('Raw Data'!J420), 0, IF(AND(4=MATCH(LARGE('Raw Data'!G420:J420, 1), 'Raw Data'!G420:J420, 0), 'Raw Data'!L420-'Raw Data'!K420&gt;3), 'Raw Data'!J420, 0))</f>
        <v>0</v>
      </c>
      <c r="R426">
        <f>IF(ISBLANK('Raw Data'!J420), 0, IF(AND(3=MATCH(LARGE('Raw Data'!G420:J420, 1), 'Raw Data'!G420:J420, 0), 'Raw Data'!K420-'Raw Data'!L420&gt;3), 'Raw Data'!I420, 0))</f>
        <v>0</v>
      </c>
      <c r="S426">
        <f>IF(AND('Raw Data'!L420-'Raw Data'!K420&gt;4, 'Raw Data'!F420&lt;'Raw Data'!C420), 'Raw Data'!J420, 0)</f>
        <v>0</v>
      </c>
      <c r="T426">
        <f>IF(AND('Raw Data'!K420-'Raw Data'!L420&gt;4, 'Raw Data'!F420&gt;'Raw Data'!C420), 'Raw Data'!I420, 0)</f>
        <v>0</v>
      </c>
      <c r="U426">
        <f>IF(AND('Raw Data'!L420-'Raw Data'!K420&lt;3, 'Raw Data'!L420&gt;'Raw Data'!K420, 'Raw Data'!F420&lt;'Raw Data'!C420), 'Raw Data'!H420, 0)</f>
        <v>0</v>
      </c>
      <c r="V426">
        <f>IF(AND('Raw Data'!L420-'Raw Data'!K420&lt;3, 'Raw Data'!L420&gt;'Raw Data'!K420, 'Raw Data'!F420&gt;'Raw Data'!C420), 'Raw Data'!G420, 0)</f>
        <v>0</v>
      </c>
    </row>
    <row r="427" spans="1:22" x14ac:dyDescent="0.3">
      <c r="A427">
        <f>IF(AND('Raw Data'!F421&lt;'Raw Data'!C421, 'Raw Data'!L421&gt;'Raw Data'!K421, 'Raw Data'!L421-'Raw Data'!K421&gt;3), 'Raw Data'!J421, 0)</f>
        <v>0</v>
      </c>
      <c r="B427">
        <f>IF(AND('Raw Data'!C421&lt;'Raw Data'!F421, 'Raw Data'!K421&gt;'Raw Data'!L421, 'Raw Data'!K421-'Raw Data'!L421&gt;3), 'Raw Data'!I421, 0)</f>
        <v>0</v>
      </c>
      <c r="C427">
        <f>IF(AND('Raw Data'!F421&lt;'Raw Data'!C421, 'Raw Data'!L421&gt;'Raw Data'!K421, 'Raw Data'!L421-'Raw Data'!K421&lt;4), 'Raw Data'!H421, 0)</f>
        <v>0</v>
      </c>
      <c r="D427">
        <f>IF(AND('Raw Data'!C421&lt;'Raw Data'!F421, 'Raw Data'!K421&gt;'Raw Data'!L421, 'Raw Data'!K421-'Raw Data'!L421&lt;4), 'Raw Data'!G421, 0)</f>
        <v>0</v>
      </c>
      <c r="E427">
        <f>IF(ISBLANK('Raw Data'!J421), 0, IF(AND(4=MATCH(LARGE('Raw Data'!G421:J421, 4), 'Raw Data'!G421:J421, 0), 'Raw Data'!L421-'Raw Data'!K421&gt;3), 'Raw Data'!J421, 0))</f>
        <v>0</v>
      </c>
      <c r="F427">
        <f>IF(ISBLANK('Raw Data'!J421), 0, IF(AND(3=MATCH(LARGE('Raw Data'!G421:J421, 4), 'Raw Data'!G421:J421, 0), 'Raw Data'!K421-'Raw Data'!L421&gt;3), 'Raw Data'!I421, 0))</f>
        <v>0</v>
      </c>
      <c r="G427">
        <f>IF(ISBLANK('Raw Data'!J421), 0, IF(AND(2=MATCH(LARGE('Raw Data'!G421:J421, 4), 'Raw Data'!G421:J421, 0), AND('Raw Data'!L421-'Raw Data'!K421&lt;4, 'Raw Data'!L421-'Raw Data'!K421&gt;0)), 'Raw Data'!H421, 0))</f>
        <v>0</v>
      </c>
      <c r="H427">
        <f>IF(ISBLANK('Raw Data'!J421), 0, IF(AND(1=MATCH(LARGE('Raw Data'!G421:J421, 4), 'Raw Data'!G421:J421, 0), AND('Raw Data'!K421-'Raw Data'!L421&lt;4, 'Raw Data'!K421-'Raw Data'!L421&gt;0)), 'Raw Data'!G421, 0))</f>
        <v>0</v>
      </c>
      <c r="I427">
        <f>IF(ISBLANK('Raw Data'!J421), 0, IF(AND(4=MATCH(LARGE('Raw Data'!G421:J421, 3), 'Raw Data'!G421:J421, 0), 'Raw Data'!L421-'Raw Data'!K421&gt;3), 'Raw Data'!J421, 0))</f>
        <v>0</v>
      </c>
      <c r="J427">
        <f>IF(ISBLANK('Raw Data'!J421), 0, IF(AND(3=MATCH(LARGE('Raw Data'!G421:J421, 3), 'Raw Data'!G421:J421, 0), 'Raw Data'!K421-'Raw Data'!L421&gt;3), 'Raw Data'!I421, 0))</f>
        <v>0</v>
      </c>
      <c r="K427">
        <f>IF(ISBLANK('Raw Data'!J421), 0, IF(AND(2=MATCH(LARGE('Raw Data'!G421:J421, 3), 'Raw Data'!G421:J421, 0), AND('Raw Data'!L421-'Raw Data'!K421&lt;4, 'Raw Data'!L421-'Raw Data'!K421&gt;0)), 'Raw Data'!H421, 0))</f>
        <v>0</v>
      </c>
      <c r="L427">
        <f>IF(ISBLANK('Raw Data'!J421), 0, IF(AND(1=MATCH(LARGE('Raw Data'!G421:J421, 3), 'Raw Data'!G421:J421, 0), AND('Raw Data'!K421-'Raw Data'!L421&lt;4, 'Raw Data'!K421-'Raw Data'!L421&gt;0)), 'Raw Data'!G421, 0))</f>
        <v>0</v>
      </c>
      <c r="M427">
        <f>IF(ISBLANK('Raw Data'!J421), 0, IF(AND(4=MATCH(LARGE('Raw Data'!G421:J421, 2), 'Raw Data'!G421:J421, 0), 'Raw Data'!L421-'Raw Data'!K421&gt;3), 'Raw Data'!J421, 0))</f>
        <v>0</v>
      </c>
      <c r="N427">
        <f>IF(ISBLANK('Raw Data'!J421), 0, IF(AND(3=MATCH(LARGE('Raw Data'!G421:J421, 2), 'Raw Data'!G421:J421, 0), 'Raw Data'!K421-'Raw Data'!L421&gt;3), 'Raw Data'!I421, 0))</f>
        <v>0</v>
      </c>
      <c r="O427">
        <f>IF(ISBLANK('Raw Data'!J421), 0, IF(AND(2=MATCH(LARGE('Raw Data'!G421:J421, 2), 'Raw Data'!G421:J421, 0), AND('Raw Data'!L421-'Raw Data'!K421&lt;4, 'Raw Data'!L421-'Raw Data'!K421&gt;0)), 'Raw Data'!H421, 0))</f>
        <v>0</v>
      </c>
      <c r="P427">
        <f>IF(ISBLANK('Raw Data'!J421), 0, IF(AND(1=MATCH(LARGE('Raw Data'!G421:J421, 2), 'Raw Data'!G421:J421, 0), AND('Raw Data'!K421-'Raw Data'!L421&lt;4, 'Raw Data'!K421-'Raw Data'!L421&gt;0)), 'Raw Data'!G421, 0))</f>
        <v>0</v>
      </c>
      <c r="Q427">
        <f>IF(ISBLANK('Raw Data'!J421), 0, IF(AND(4=MATCH(LARGE('Raw Data'!G421:J421, 1), 'Raw Data'!G421:J421, 0), 'Raw Data'!L421-'Raw Data'!K421&gt;3), 'Raw Data'!J421, 0))</f>
        <v>0</v>
      </c>
      <c r="R427">
        <f>IF(ISBLANK('Raw Data'!J421), 0, IF(AND(3=MATCH(LARGE('Raw Data'!G421:J421, 1), 'Raw Data'!G421:J421, 0), 'Raw Data'!K421-'Raw Data'!L421&gt;3), 'Raw Data'!I421, 0))</f>
        <v>0</v>
      </c>
      <c r="S427">
        <f>IF(AND('Raw Data'!L421-'Raw Data'!K421&gt;4, 'Raw Data'!F421&lt;'Raw Data'!C421), 'Raw Data'!J421, 0)</f>
        <v>0</v>
      </c>
      <c r="T427">
        <f>IF(AND('Raw Data'!K421-'Raw Data'!L421&gt;4, 'Raw Data'!F421&gt;'Raw Data'!C421), 'Raw Data'!I421, 0)</f>
        <v>0</v>
      </c>
      <c r="U427">
        <f>IF(AND('Raw Data'!L421-'Raw Data'!K421&lt;3, 'Raw Data'!L421&gt;'Raw Data'!K421, 'Raw Data'!F421&lt;'Raw Data'!C421), 'Raw Data'!H421, 0)</f>
        <v>0</v>
      </c>
      <c r="V427">
        <f>IF(AND('Raw Data'!L421-'Raw Data'!K421&lt;3, 'Raw Data'!L421&gt;'Raw Data'!K421, 'Raw Data'!F421&gt;'Raw Data'!C421), 'Raw Data'!G421, 0)</f>
        <v>0</v>
      </c>
    </row>
    <row r="428" spans="1:22" x14ac:dyDescent="0.3">
      <c r="A428">
        <f>IF(AND('Raw Data'!F422&lt;'Raw Data'!C422, 'Raw Data'!L422&gt;'Raw Data'!K422, 'Raw Data'!L422-'Raw Data'!K422&gt;3), 'Raw Data'!J422, 0)</f>
        <v>0</v>
      </c>
      <c r="B428">
        <f>IF(AND('Raw Data'!C422&lt;'Raw Data'!F422, 'Raw Data'!K422&gt;'Raw Data'!L422, 'Raw Data'!K422-'Raw Data'!L422&gt;3), 'Raw Data'!I422, 0)</f>
        <v>0</v>
      </c>
      <c r="C428">
        <f>IF(AND('Raw Data'!F422&lt;'Raw Data'!C422, 'Raw Data'!L422&gt;'Raw Data'!K422, 'Raw Data'!L422-'Raw Data'!K422&lt;4), 'Raw Data'!H422, 0)</f>
        <v>0</v>
      </c>
      <c r="D428">
        <f>IF(AND('Raw Data'!C422&lt;'Raw Data'!F422, 'Raw Data'!K422&gt;'Raw Data'!L422, 'Raw Data'!K422-'Raw Data'!L422&lt;4), 'Raw Data'!G422, 0)</f>
        <v>0</v>
      </c>
      <c r="E428">
        <f>IF(ISBLANK('Raw Data'!J422), 0, IF(AND(4=MATCH(LARGE('Raw Data'!G422:J422, 4), 'Raw Data'!G422:J422, 0), 'Raw Data'!L422-'Raw Data'!K422&gt;3), 'Raw Data'!J422, 0))</f>
        <v>0</v>
      </c>
      <c r="F428">
        <f>IF(ISBLANK('Raw Data'!J422), 0, IF(AND(3=MATCH(LARGE('Raw Data'!G422:J422, 4), 'Raw Data'!G422:J422, 0), 'Raw Data'!K422-'Raw Data'!L422&gt;3), 'Raw Data'!I422, 0))</f>
        <v>0</v>
      </c>
      <c r="G428">
        <f>IF(ISBLANK('Raw Data'!J422), 0, IF(AND(2=MATCH(LARGE('Raw Data'!G422:J422, 4), 'Raw Data'!G422:J422, 0), AND('Raw Data'!L422-'Raw Data'!K422&lt;4, 'Raw Data'!L422-'Raw Data'!K422&gt;0)), 'Raw Data'!H422, 0))</f>
        <v>0</v>
      </c>
      <c r="H428">
        <f>IF(ISBLANK('Raw Data'!J422), 0, IF(AND(1=MATCH(LARGE('Raw Data'!G422:J422, 4), 'Raw Data'!G422:J422, 0), AND('Raw Data'!K422-'Raw Data'!L422&lt;4, 'Raw Data'!K422-'Raw Data'!L422&gt;0)), 'Raw Data'!G422, 0))</f>
        <v>0</v>
      </c>
      <c r="I428">
        <f>IF(ISBLANK('Raw Data'!J422), 0, IF(AND(4=MATCH(LARGE('Raw Data'!G422:J422, 3), 'Raw Data'!G422:J422, 0), 'Raw Data'!L422-'Raw Data'!K422&gt;3), 'Raw Data'!J422, 0))</f>
        <v>0</v>
      </c>
      <c r="J428">
        <f>IF(ISBLANK('Raw Data'!J422), 0, IF(AND(3=MATCH(LARGE('Raw Data'!G422:J422, 3), 'Raw Data'!G422:J422, 0), 'Raw Data'!K422-'Raw Data'!L422&gt;3), 'Raw Data'!I422, 0))</f>
        <v>0</v>
      </c>
      <c r="K428">
        <f>IF(ISBLANK('Raw Data'!J422), 0, IF(AND(2=MATCH(LARGE('Raw Data'!G422:J422, 3), 'Raw Data'!G422:J422, 0), AND('Raw Data'!L422-'Raw Data'!K422&lt;4, 'Raw Data'!L422-'Raw Data'!K422&gt;0)), 'Raw Data'!H422, 0))</f>
        <v>0</v>
      </c>
      <c r="L428">
        <f>IF(ISBLANK('Raw Data'!J422), 0, IF(AND(1=MATCH(LARGE('Raw Data'!G422:J422, 3), 'Raw Data'!G422:J422, 0), AND('Raw Data'!K422-'Raw Data'!L422&lt;4, 'Raw Data'!K422-'Raw Data'!L422&gt;0)), 'Raw Data'!G422, 0))</f>
        <v>0</v>
      </c>
      <c r="M428">
        <f>IF(ISBLANK('Raw Data'!J422), 0, IF(AND(4=MATCH(LARGE('Raw Data'!G422:J422, 2), 'Raw Data'!G422:J422, 0), 'Raw Data'!L422-'Raw Data'!K422&gt;3), 'Raw Data'!J422, 0))</f>
        <v>0</v>
      </c>
      <c r="N428">
        <f>IF(ISBLANK('Raw Data'!J422), 0, IF(AND(3=MATCH(LARGE('Raw Data'!G422:J422, 2), 'Raw Data'!G422:J422, 0), 'Raw Data'!K422-'Raw Data'!L422&gt;3), 'Raw Data'!I422, 0))</f>
        <v>0</v>
      </c>
      <c r="O428">
        <f>IF(ISBLANK('Raw Data'!J422), 0, IF(AND(2=MATCH(LARGE('Raw Data'!G422:J422, 2), 'Raw Data'!G422:J422, 0), AND('Raw Data'!L422-'Raw Data'!K422&lt;4, 'Raw Data'!L422-'Raw Data'!K422&gt;0)), 'Raw Data'!H422, 0))</f>
        <v>0</v>
      </c>
      <c r="P428">
        <f>IF(ISBLANK('Raw Data'!J422), 0, IF(AND(1=MATCH(LARGE('Raw Data'!G422:J422, 2), 'Raw Data'!G422:J422, 0), AND('Raw Data'!K422-'Raw Data'!L422&lt;4, 'Raw Data'!K422-'Raw Data'!L422&gt;0)), 'Raw Data'!G422, 0))</f>
        <v>0</v>
      </c>
      <c r="Q428">
        <f>IF(ISBLANK('Raw Data'!J422), 0, IF(AND(4=MATCH(LARGE('Raw Data'!G422:J422, 1), 'Raw Data'!G422:J422, 0), 'Raw Data'!L422-'Raw Data'!K422&gt;3), 'Raw Data'!J422, 0))</f>
        <v>0</v>
      </c>
      <c r="R428">
        <f>IF(ISBLANK('Raw Data'!J422), 0, IF(AND(3=MATCH(LARGE('Raw Data'!G422:J422, 1), 'Raw Data'!G422:J422, 0), 'Raw Data'!K422-'Raw Data'!L422&gt;3), 'Raw Data'!I422, 0))</f>
        <v>0</v>
      </c>
      <c r="S428">
        <f>IF(AND('Raw Data'!L422-'Raw Data'!K422&gt;4, 'Raw Data'!F422&lt;'Raw Data'!C422), 'Raw Data'!J422, 0)</f>
        <v>0</v>
      </c>
      <c r="T428">
        <f>IF(AND('Raw Data'!K422-'Raw Data'!L422&gt;4, 'Raw Data'!F422&gt;'Raw Data'!C422), 'Raw Data'!I422, 0)</f>
        <v>0</v>
      </c>
      <c r="U428">
        <f>IF(AND('Raw Data'!L422-'Raw Data'!K422&lt;3, 'Raw Data'!L422&gt;'Raw Data'!K422, 'Raw Data'!F422&lt;'Raw Data'!C422), 'Raw Data'!H422, 0)</f>
        <v>0</v>
      </c>
      <c r="V428">
        <f>IF(AND('Raw Data'!L422-'Raw Data'!K422&lt;3, 'Raw Data'!L422&gt;'Raw Data'!K422, 'Raw Data'!F422&gt;'Raw Data'!C422), 'Raw Data'!G422, 0)</f>
        <v>0</v>
      </c>
    </row>
    <row r="429" spans="1:22" x14ac:dyDescent="0.3">
      <c r="A429">
        <f>IF(AND('Raw Data'!F423&lt;'Raw Data'!C423, 'Raw Data'!L423&gt;'Raw Data'!K423, 'Raw Data'!L423-'Raw Data'!K423&gt;3), 'Raw Data'!J423, 0)</f>
        <v>0</v>
      </c>
      <c r="B429">
        <f>IF(AND('Raw Data'!C423&lt;'Raw Data'!F423, 'Raw Data'!K423&gt;'Raw Data'!L423, 'Raw Data'!K423-'Raw Data'!L423&gt;3), 'Raw Data'!I423, 0)</f>
        <v>0</v>
      </c>
      <c r="C429">
        <f>IF(AND('Raw Data'!F423&lt;'Raw Data'!C423, 'Raw Data'!L423&gt;'Raw Data'!K423, 'Raw Data'!L423-'Raw Data'!K423&lt;4), 'Raw Data'!H423, 0)</f>
        <v>0</v>
      </c>
      <c r="D429">
        <f>IF(AND('Raw Data'!C423&lt;'Raw Data'!F423, 'Raw Data'!K423&gt;'Raw Data'!L423, 'Raw Data'!K423-'Raw Data'!L423&lt;4), 'Raw Data'!G423, 0)</f>
        <v>0</v>
      </c>
      <c r="E429">
        <f>IF(ISBLANK('Raw Data'!J423), 0, IF(AND(4=MATCH(LARGE('Raw Data'!G423:J423, 4), 'Raw Data'!G423:J423, 0), 'Raw Data'!L423-'Raw Data'!K423&gt;3), 'Raw Data'!J423, 0))</f>
        <v>0</v>
      </c>
      <c r="F429">
        <f>IF(ISBLANK('Raw Data'!J423), 0, IF(AND(3=MATCH(LARGE('Raw Data'!G423:J423, 4), 'Raw Data'!G423:J423, 0), 'Raw Data'!K423-'Raw Data'!L423&gt;3), 'Raw Data'!I423, 0))</f>
        <v>0</v>
      </c>
      <c r="G429">
        <f>IF(ISBLANK('Raw Data'!J423), 0, IF(AND(2=MATCH(LARGE('Raw Data'!G423:J423, 4), 'Raw Data'!G423:J423, 0), AND('Raw Data'!L423-'Raw Data'!K423&lt;4, 'Raw Data'!L423-'Raw Data'!K423&gt;0)), 'Raw Data'!H423, 0))</f>
        <v>0</v>
      </c>
      <c r="H429">
        <f>IF(ISBLANK('Raw Data'!J423), 0, IF(AND(1=MATCH(LARGE('Raw Data'!G423:J423, 4), 'Raw Data'!G423:J423, 0), AND('Raw Data'!K423-'Raw Data'!L423&lt;4, 'Raw Data'!K423-'Raw Data'!L423&gt;0)), 'Raw Data'!G423, 0))</f>
        <v>0</v>
      </c>
      <c r="I429">
        <f>IF(ISBLANK('Raw Data'!J423), 0, IF(AND(4=MATCH(LARGE('Raw Data'!G423:J423, 3), 'Raw Data'!G423:J423, 0), 'Raw Data'!L423-'Raw Data'!K423&gt;3), 'Raw Data'!J423, 0))</f>
        <v>0</v>
      </c>
      <c r="J429">
        <f>IF(ISBLANK('Raw Data'!J423), 0, IF(AND(3=MATCH(LARGE('Raw Data'!G423:J423, 3), 'Raw Data'!G423:J423, 0), 'Raw Data'!K423-'Raw Data'!L423&gt;3), 'Raw Data'!I423, 0))</f>
        <v>0</v>
      </c>
      <c r="K429">
        <f>IF(ISBLANK('Raw Data'!J423), 0, IF(AND(2=MATCH(LARGE('Raw Data'!G423:J423, 3), 'Raw Data'!G423:J423, 0), AND('Raw Data'!L423-'Raw Data'!K423&lt;4, 'Raw Data'!L423-'Raw Data'!K423&gt;0)), 'Raw Data'!H423, 0))</f>
        <v>0</v>
      </c>
      <c r="L429">
        <f>IF(ISBLANK('Raw Data'!J423), 0, IF(AND(1=MATCH(LARGE('Raw Data'!G423:J423, 3), 'Raw Data'!G423:J423, 0), AND('Raw Data'!K423-'Raw Data'!L423&lt;4, 'Raw Data'!K423-'Raw Data'!L423&gt;0)), 'Raw Data'!G423, 0))</f>
        <v>0</v>
      </c>
      <c r="M429">
        <f>IF(ISBLANK('Raw Data'!J423), 0, IF(AND(4=MATCH(LARGE('Raw Data'!G423:J423, 2), 'Raw Data'!G423:J423, 0), 'Raw Data'!L423-'Raw Data'!K423&gt;3), 'Raw Data'!J423, 0))</f>
        <v>0</v>
      </c>
      <c r="N429">
        <f>IF(ISBLANK('Raw Data'!J423), 0, IF(AND(3=MATCH(LARGE('Raw Data'!G423:J423, 2), 'Raw Data'!G423:J423, 0), 'Raw Data'!K423-'Raw Data'!L423&gt;3), 'Raw Data'!I423, 0))</f>
        <v>0</v>
      </c>
      <c r="O429">
        <f>IF(ISBLANK('Raw Data'!J423), 0, IF(AND(2=MATCH(LARGE('Raw Data'!G423:J423, 2), 'Raw Data'!G423:J423, 0), AND('Raw Data'!L423-'Raw Data'!K423&lt;4, 'Raw Data'!L423-'Raw Data'!K423&gt;0)), 'Raw Data'!H423, 0))</f>
        <v>0</v>
      </c>
      <c r="P429">
        <f>IF(ISBLANK('Raw Data'!J423), 0, IF(AND(1=MATCH(LARGE('Raw Data'!G423:J423, 2), 'Raw Data'!G423:J423, 0), AND('Raw Data'!K423-'Raw Data'!L423&lt;4, 'Raw Data'!K423-'Raw Data'!L423&gt;0)), 'Raw Data'!G423, 0))</f>
        <v>0</v>
      </c>
      <c r="Q429">
        <f>IF(ISBLANK('Raw Data'!J423), 0, IF(AND(4=MATCH(LARGE('Raw Data'!G423:J423, 1), 'Raw Data'!G423:J423, 0), 'Raw Data'!L423-'Raw Data'!K423&gt;3), 'Raw Data'!J423, 0))</f>
        <v>0</v>
      </c>
      <c r="R429">
        <f>IF(ISBLANK('Raw Data'!J423), 0, IF(AND(3=MATCH(LARGE('Raw Data'!G423:J423, 1), 'Raw Data'!G423:J423, 0), 'Raw Data'!K423-'Raw Data'!L423&gt;3), 'Raw Data'!I423, 0))</f>
        <v>0</v>
      </c>
      <c r="S429">
        <f>IF(AND('Raw Data'!L423-'Raw Data'!K423&gt;4, 'Raw Data'!F423&lt;'Raw Data'!C423), 'Raw Data'!J423, 0)</f>
        <v>0</v>
      </c>
      <c r="T429">
        <f>IF(AND('Raw Data'!K423-'Raw Data'!L423&gt;4, 'Raw Data'!F423&gt;'Raw Data'!C423), 'Raw Data'!I423, 0)</f>
        <v>0</v>
      </c>
      <c r="U429">
        <f>IF(AND('Raw Data'!L423-'Raw Data'!K423&lt;3, 'Raw Data'!L423&gt;'Raw Data'!K423, 'Raw Data'!F423&lt;'Raw Data'!C423), 'Raw Data'!H423, 0)</f>
        <v>0</v>
      </c>
      <c r="V429">
        <f>IF(AND('Raw Data'!L423-'Raw Data'!K423&lt;3, 'Raw Data'!L423&gt;'Raw Data'!K423, 'Raw Data'!F423&gt;'Raw Data'!C423), 'Raw Data'!G423, 0)</f>
        <v>0</v>
      </c>
    </row>
    <row r="430" spans="1:22" x14ac:dyDescent="0.3">
      <c r="A430">
        <f>IF(AND('Raw Data'!F424&lt;'Raw Data'!C424, 'Raw Data'!L424&gt;'Raw Data'!K424, 'Raw Data'!L424-'Raw Data'!K424&gt;3), 'Raw Data'!J424, 0)</f>
        <v>0</v>
      </c>
      <c r="B430">
        <f>IF(AND('Raw Data'!C424&lt;'Raw Data'!F424, 'Raw Data'!K424&gt;'Raw Data'!L424, 'Raw Data'!K424-'Raw Data'!L424&gt;3), 'Raw Data'!I424, 0)</f>
        <v>0</v>
      </c>
      <c r="C430">
        <f>IF(AND('Raw Data'!F424&lt;'Raw Data'!C424, 'Raw Data'!L424&gt;'Raw Data'!K424, 'Raw Data'!L424-'Raw Data'!K424&lt;4), 'Raw Data'!H424, 0)</f>
        <v>0</v>
      </c>
      <c r="D430">
        <f>IF(AND('Raw Data'!C424&lt;'Raw Data'!F424, 'Raw Data'!K424&gt;'Raw Data'!L424, 'Raw Data'!K424-'Raw Data'!L424&lt;4), 'Raw Data'!G424, 0)</f>
        <v>0</v>
      </c>
      <c r="E430">
        <f>IF(ISBLANK('Raw Data'!J424), 0, IF(AND(4=MATCH(LARGE('Raw Data'!G424:J424, 4), 'Raw Data'!G424:J424, 0), 'Raw Data'!L424-'Raw Data'!K424&gt;3), 'Raw Data'!J424, 0))</f>
        <v>0</v>
      </c>
      <c r="F430">
        <f>IF(ISBLANK('Raw Data'!J424), 0, IF(AND(3=MATCH(LARGE('Raw Data'!G424:J424, 4), 'Raw Data'!G424:J424, 0), 'Raw Data'!K424-'Raw Data'!L424&gt;3), 'Raw Data'!I424, 0))</f>
        <v>0</v>
      </c>
      <c r="G430">
        <f>IF(ISBLANK('Raw Data'!J424), 0, IF(AND(2=MATCH(LARGE('Raw Data'!G424:J424, 4), 'Raw Data'!G424:J424, 0), AND('Raw Data'!L424-'Raw Data'!K424&lt;4, 'Raw Data'!L424-'Raw Data'!K424&gt;0)), 'Raw Data'!H424, 0))</f>
        <v>0</v>
      </c>
      <c r="H430">
        <f>IF(ISBLANK('Raw Data'!J424), 0, IF(AND(1=MATCH(LARGE('Raw Data'!G424:J424, 4), 'Raw Data'!G424:J424, 0), AND('Raw Data'!K424-'Raw Data'!L424&lt;4, 'Raw Data'!K424-'Raw Data'!L424&gt;0)), 'Raw Data'!G424, 0))</f>
        <v>0</v>
      </c>
      <c r="I430">
        <f>IF(ISBLANK('Raw Data'!J424), 0, IF(AND(4=MATCH(LARGE('Raw Data'!G424:J424, 3), 'Raw Data'!G424:J424, 0), 'Raw Data'!L424-'Raw Data'!K424&gt;3), 'Raw Data'!J424, 0))</f>
        <v>0</v>
      </c>
      <c r="J430">
        <f>IF(ISBLANK('Raw Data'!J424), 0, IF(AND(3=MATCH(LARGE('Raw Data'!G424:J424, 3), 'Raw Data'!G424:J424, 0), 'Raw Data'!K424-'Raw Data'!L424&gt;3), 'Raw Data'!I424, 0))</f>
        <v>0</v>
      </c>
      <c r="K430">
        <f>IF(ISBLANK('Raw Data'!J424), 0, IF(AND(2=MATCH(LARGE('Raw Data'!G424:J424, 3), 'Raw Data'!G424:J424, 0), AND('Raw Data'!L424-'Raw Data'!K424&lt;4, 'Raw Data'!L424-'Raw Data'!K424&gt;0)), 'Raw Data'!H424, 0))</f>
        <v>0</v>
      </c>
      <c r="L430">
        <f>IF(ISBLANK('Raw Data'!J424), 0, IF(AND(1=MATCH(LARGE('Raw Data'!G424:J424, 3), 'Raw Data'!G424:J424, 0), AND('Raw Data'!K424-'Raw Data'!L424&lt;4, 'Raw Data'!K424-'Raw Data'!L424&gt;0)), 'Raw Data'!G424, 0))</f>
        <v>0</v>
      </c>
      <c r="M430">
        <f>IF(ISBLANK('Raw Data'!J424), 0, IF(AND(4=MATCH(LARGE('Raw Data'!G424:J424, 2), 'Raw Data'!G424:J424, 0), 'Raw Data'!L424-'Raw Data'!K424&gt;3), 'Raw Data'!J424, 0))</f>
        <v>0</v>
      </c>
      <c r="N430">
        <f>IF(ISBLANK('Raw Data'!J424), 0, IF(AND(3=MATCH(LARGE('Raw Data'!G424:J424, 2), 'Raw Data'!G424:J424, 0), 'Raw Data'!K424-'Raw Data'!L424&gt;3), 'Raw Data'!I424, 0))</f>
        <v>0</v>
      </c>
      <c r="O430">
        <f>IF(ISBLANK('Raw Data'!J424), 0, IF(AND(2=MATCH(LARGE('Raw Data'!G424:J424, 2), 'Raw Data'!G424:J424, 0), AND('Raw Data'!L424-'Raw Data'!K424&lt;4, 'Raw Data'!L424-'Raw Data'!K424&gt;0)), 'Raw Data'!H424, 0))</f>
        <v>0</v>
      </c>
      <c r="P430">
        <f>IF(ISBLANK('Raw Data'!J424), 0, IF(AND(1=MATCH(LARGE('Raw Data'!G424:J424, 2), 'Raw Data'!G424:J424, 0), AND('Raw Data'!K424-'Raw Data'!L424&lt;4, 'Raw Data'!K424-'Raw Data'!L424&gt;0)), 'Raw Data'!G424, 0))</f>
        <v>0</v>
      </c>
      <c r="Q430">
        <f>IF(ISBLANK('Raw Data'!J424), 0, IF(AND(4=MATCH(LARGE('Raw Data'!G424:J424, 1), 'Raw Data'!G424:J424, 0), 'Raw Data'!L424-'Raw Data'!K424&gt;3), 'Raw Data'!J424, 0))</f>
        <v>0</v>
      </c>
      <c r="R430">
        <f>IF(ISBLANK('Raw Data'!J424), 0, IF(AND(3=MATCH(LARGE('Raw Data'!G424:J424, 1), 'Raw Data'!G424:J424, 0), 'Raw Data'!K424-'Raw Data'!L424&gt;3), 'Raw Data'!I424, 0))</f>
        <v>0</v>
      </c>
      <c r="S430">
        <f>IF(AND('Raw Data'!L424-'Raw Data'!K424&gt;4, 'Raw Data'!F424&lt;'Raw Data'!C424), 'Raw Data'!J424, 0)</f>
        <v>0</v>
      </c>
      <c r="T430">
        <f>IF(AND('Raw Data'!K424-'Raw Data'!L424&gt;4, 'Raw Data'!F424&gt;'Raw Data'!C424), 'Raw Data'!I424, 0)</f>
        <v>0</v>
      </c>
      <c r="U430">
        <f>IF(AND('Raw Data'!L424-'Raw Data'!K424&lt;3, 'Raw Data'!L424&gt;'Raw Data'!K424, 'Raw Data'!F424&lt;'Raw Data'!C424), 'Raw Data'!H424, 0)</f>
        <v>0</v>
      </c>
      <c r="V430">
        <f>IF(AND('Raw Data'!L424-'Raw Data'!K424&lt;3, 'Raw Data'!L424&gt;'Raw Data'!K424, 'Raw Data'!F424&gt;'Raw Data'!C424), 'Raw Data'!G424, 0)</f>
        <v>0</v>
      </c>
    </row>
    <row r="431" spans="1:22" x14ac:dyDescent="0.3">
      <c r="A431">
        <f>IF(AND('Raw Data'!F425&lt;'Raw Data'!C425, 'Raw Data'!L425&gt;'Raw Data'!K425, 'Raw Data'!L425-'Raw Data'!K425&gt;3), 'Raw Data'!J425, 0)</f>
        <v>0</v>
      </c>
      <c r="B431">
        <f>IF(AND('Raw Data'!C425&lt;'Raw Data'!F425, 'Raw Data'!K425&gt;'Raw Data'!L425, 'Raw Data'!K425-'Raw Data'!L425&gt;3), 'Raw Data'!I425, 0)</f>
        <v>0</v>
      </c>
      <c r="C431">
        <f>IF(AND('Raw Data'!F425&lt;'Raw Data'!C425, 'Raw Data'!L425&gt;'Raw Data'!K425, 'Raw Data'!L425-'Raw Data'!K425&lt;4), 'Raw Data'!H425, 0)</f>
        <v>0</v>
      </c>
      <c r="D431">
        <f>IF(AND('Raw Data'!C425&lt;'Raw Data'!F425, 'Raw Data'!K425&gt;'Raw Data'!L425, 'Raw Data'!K425-'Raw Data'!L425&lt;4), 'Raw Data'!G425, 0)</f>
        <v>0</v>
      </c>
      <c r="E431">
        <f>IF(ISBLANK('Raw Data'!J425), 0, IF(AND(4=MATCH(LARGE('Raw Data'!G425:J425, 4), 'Raw Data'!G425:J425, 0), 'Raw Data'!L425-'Raw Data'!K425&gt;3), 'Raw Data'!J425, 0))</f>
        <v>0</v>
      </c>
      <c r="F431">
        <f>IF(ISBLANK('Raw Data'!J425), 0, IF(AND(3=MATCH(LARGE('Raw Data'!G425:J425, 4), 'Raw Data'!G425:J425, 0), 'Raw Data'!K425-'Raw Data'!L425&gt;3), 'Raw Data'!I425, 0))</f>
        <v>0</v>
      </c>
      <c r="G431">
        <f>IF(ISBLANK('Raw Data'!J425), 0, IF(AND(2=MATCH(LARGE('Raw Data'!G425:J425, 4), 'Raw Data'!G425:J425, 0), AND('Raw Data'!L425-'Raw Data'!K425&lt;4, 'Raw Data'!L425-'Raw Data'!K425&gt;0)), 'Raw Data'!H425, 0))</f>
        <v>0</v>
      </c>
      <c r="H431">
        <f>IF(ISBLANK('Raw Data'!J425), 0, IF(AND(1=MATCH(LARGE('Raw Data'!G425:J425, 4), 'Raw Data'!G425:J425, 0), AND('Raw Data'!K425-'Raw Data'!L425&lt;4, 'Raw Data'!K425-'Raw Data'!L425&gt;0)), 'Raw Data'!G425, 0))</f>
        <v>0</v>
      </c>
      <c r="I431">
        <f>IF(ISBLANK('Raw Data'!J425), 0, IF(AND(4=MATCH(LARGE('Raw Data'!G425:J425, 3), 'Raw Data'!G425:J425, 0), 'Raw Data'!L425-'Raw Data'!K425&gt;3), 'Raw Data'!J425, 0))</f>
        <v>0</v>
      </c>
      <c r="J431">
        <f>IF(ISBLANK('Raw Data'!J425), 0, IF(AND(3=MATCH(LARGE('Raw Data'!G425:J425, 3), 'Raw Data'!G425:J425, 0), 'Raw Data'!K425-'Raw Data'!L425&gt;3), 'Raw Data'!I425, 0))</f>
        <v>0</v>
      </c>
      <c r="K431">
        <f>IF(ISBLANK('Raw Data'!J425), 0, IF(AND(2=MATCH(LARGE('Raw Data'!G425:J425, 3), 'Raw Data'!G425:J425, 0), AND('Raw Data'!L425-'Raw Data'!K425&lt;4, 'Raw Data'!L425-'Raw Data'!K425&gt;0)), 'Raw Data'!H425, 0))</f>
        <v>0</v>
      </c>
      <c r="L431">
        <f>IF(ISBLANK('Raw Data'!J425), 0, IF(AND(1=MATCH(LARGE('Raw Data'!G425:J425, 3), 'Raw Data'!G425:J425, 0), AND('Raw Data'!K425-'Raw Data'!L425&lt;4, 'Raw Data'!K425-'Raw Data'!L425&gt;0)), 'Raw Data'!G425, 0))</f>
        <v>0</v>
      </c>
      <c r="M431">
        <f>IF(ISBLANK('Raw Data'!J425), 0, IF(AND(4=MATCH(LARGE('Raw Data'!G425:J425, 2), 'Raw Data'!G425:J425, 0), 'Raw Data'!L425-'Raw Data'!K425&gt;3), 'Raw Data'!J425, 0))</f>
        <v>0</v>
      </c>
      <c r="N431">
        <f>IF(ISBLANK('Raw Data'!J425), 0, IF(AND(3=MATCH(LARGE('Raw Data'!G425:J425, 2), 'Raw Data'!G425:J425, 0), 'Raw Data'!K425-'Raw Data'!L425&gt;3), 'Raw Data'!I425, 0))</f>
        <v>0</v>
      </c>
      <c r="O431">
        <f>IF(ISBLANK('Raw Data'!J425), 0, IF(AND(2=MATCH(LARGE('Raw Data'!G425:J425, 2), 'Raw Data'!G425:J425, 0), AND('Raw Data'!L425-'Raw Data'!K425&lt;4, 'Raw Data'!L425-'Raw Data'!K425&gt;0)), 'Raw Data'!H425, 0))</f>
        <v>0</v>
      </c>
      <c r="P431">
        <f>IF(ISBLANK('Raw Data'!J425), 0, IF(AND(1=MATCH(LARGE('Raw Data'!G425:J425, 2), 'Raw Data'!G425:J425, 0), AND('Raw Data'!K425-'Raw Data'!L425&lt;4, 'Raw Data'!K425-'Raw Data'!L425&gt;0)), 'Raw Data'!G425, 0))</f>
        <v>0</v>
      </c>
      <c r="Q431">
        <f>IF(ISBLANK('Raw Data'!J425), 0, IF(AND(4=MATCH(LARGE('Raw Data'!G425:J425, 1), 'Raw Data'!G425:J425, 0), 'Raw Data'!L425-'Raw Data'!K425&gt;3), 'Raw Data'!J425, 0))</f>
        <v>0</v>
      </c>
      <c r="R431">
        <f>IF(ISBLANK('Raw Data'!J425), 0, IF(AND(3=MATCH(LARGE('Raw Data'!G425:J425, 1), 'Raw Data'!G425:J425, 0), 'Raw Data'!K425-'Raw Data'!L425&gt;3), 'Raw Data'!I425, 0))</f>
        <v>0</v>
      </c>
      <c r="S431">
        <f>IF(AND('Raw Data'!L425-'Raw Data'!K425&gt;4, 'Raw Data'!F425&lt;'Raw Data'!C425), 'Raw Data'!J425, 0)</f>
        <v>0</v>
      </c>
      <c r="T431">
        <f>IF(AND('Raw Data'!K425-'Raw Data'!L425&gt;4, 'Raw Data'!F425&gt;'Raw Data'!C425), 'Raw Data'!I425, 0)</f>
        <v>0</v>
      </c>
      <c r="U431">
        <f>IF(AND('Raw Data'!L425-'Raw Data'!K425&lt;3, 'Raw Data'!L425&gt;'Raw Data'!K425, 'Raw Data'!F425&lt;'Raw Data'!C425), 'Raw Data'!H425, 0)</f>
        <v>0</v>
      </c>
      <c r="V431">
        <f>IF(AND('Raw Data'!L425-'Raw Data'!K425&lt;3, 'Raw Data'!L425&gt;'Raw Data'!K425, 'Raw Data'!F425&gt;'Raw Data'!C425), 'Raw Data'!G425, 0)</f>
        <v>0</v>
      </c>
    </row>
    <row r="432" spans="1:22" x14ac:dyDescent="0.3">
      <c r="A432">
        <f>IF(AND('Raw Data'!F426&lt;'Raw Data'!C426, 'Raw Data'!L426&gt;'Raw Data'!K426, 'Raw Data'!L426-'Raw Data'!K426&gt;3), 'Raw Data'!J426, 0)</f>
        <v>0</v>
      </c>
      <c r="B432">
        <f>IF(AND('Raw Data'!C426&lt;'Raw Data'!F426, 'Raw Data'!K426&gt;'Raw Data'!L426, 'Raw Data'!K426-'Raw Data'!L426&gt;3), 'Raw Data'!I426, 0)</f>
        <v>0</v>
      </c>
      <c r="C432">
        <f>IF(AND('Raw Data'!F426&lt;'Raw Data'!C426, 'Raw Data'!L426&gt;'Raw Data'!K426, 'Raw Data'!L426-'Raw Data'!K426&lt;4), 'Raw Data'!H426, 0)</f>
        <v>0</v>
      </c>
      <c r="D432">
        <f>IF(AND('Raw Data'!C426&lt;'Raw Data'!F426, 'Raw Data'!K426&gt;'Raw Data'!L426, 'Raw Data'!K426-'Raw Data'!L426&lt;4), 'Raw Data'!G426, 0)</f>
        <v>0</v>
      </c>
      <c r="E432">
        <f>IF(ISBLANK('Raw Data'!J426), 0, IF(AND(4=MATCH(LARGE('Raw Data'!G426:J426, 4), 'Raw Data'!G426:J426, 0), 'Raw Data'!L426-'Raw Data'!K426&gt;3), 'Raw Data'!J426, 0))</f>
        <v>0</v>
      </c>
      <c r="F432">
        <f>IF(ISBLANK('Raw Data'!J426), 0, IF(AND(3=MATCH(LARGE('Raw Data'!G426:J426, 4), 'Raw Data'!G426:J426, 0), 'Raw Data'!K426-'Raw Data'!L426&gt;3), 'Raw Data'!I426, 0))</f>
        <v>0</v>
      </c>
      <c r="G432">
        <f>IF(ISBLANK('Raw Data'!J426), 0, IF(AND(2=MATCH(LARGE('Raw Data'!G426:J426, 4), 'Raw Data'!G426:J426, 0), AND('Raw Data'!L426-'Raw Data'!K426&lt;4, 'Raw Data'!L426-'Raw Data'!K426&gt;0)), 'Raw Data'!H426, 0))</f>
        <v>0</v>
      </c>
      <c r="H432">
        <f>IF(ISBLANK('Raw Data'!J426), 0, IF(AND(1=MATCH(LARGE('Raw Data'!G426:J426, 4), 'Raw Data'!G426:J426, 0), AND('Raw Data'!K426-'Raw Data'!L426&lt;4, 'Raw Data'!K426-'Raw Data'!L426&gt;0)), 'Raw Data'!G426, 0))</f>
        <v>0</v>
      </c>
      <c r="I432">
        <f>IF(ISBLANK('Raw Data'!J426), 0, IF(AND(4=MATCH(LARGE('Raw Data'!G426:J426, 3), 'Raw Data'!G426:J426, 0), 'Raw Data'!L426-'Raw Data'!K426&gt;3), 'Raw Data'!J426, 0))</f>
        <v>0</v>
      </c>
      <c r="J432">
        <f>IF(ISBLANK('Raw Data'!J426), 0, IF(AND(3=MATCH(LARGE('Raw Data'!G426:J426, 3), 'Raw Data'!G426:J426, 0), 'Raw Data'!K426-'Raw Data'!L426&gt;3), 'Raw Data'!I426, 0))</f>
        <v>0</v>
      </c>
      <c r="K432">
        <f>IF(ISBLANK('Raw Data'!J426), 0, IF(AND(2=MATCH(LARGE('Raw Data'!G426:J426, 3), 'Raw Data'!G426:J426, 0), AND('Raw Data'!L426-'Raw Data'!K426&lt;4, 'Raw Data'!L426-'Raw Data'!K426&gt;0)), 'Raw Data'!H426, 0))</f>
        <v>0</v>
      </c>
      <c r="L432">
        <f>IF(ISBLANK('Raw Data'!J426), 0, IF(AND(1=MATCH(LARGE('Raw Data'!G426:J426, 3), 'Raw Data'!G426:J426, 0), AND('Raw Data'!K426-'Raw Data'!L426&lt;4, 'Raw Data'!K426-'Raw Data'!L426&gt;0)), 'Raw Data'!G426, 0))</f>
        <v>0</v>
      </c>
      <c r="M432">
        <f>IF(ISBLANK('Raw Data'!J426), 0, IF(AND(4=MATCH(LARGE('Raw Data'!G426:J426, 2), 'Raw Data'!G426:J426, 0), 'Raw Data'!L426-'Raw Data'!K426&gt;3), 'Raw Data'!J426, 0))</f>
        <v>0</v>
      </c>
      <c r="N432">
        <f>IF(ISBLANK('Raw Data'!J426), 0, IF(AND(3=MATCH(LARGE('Raw Data'!G426:J426, 2), 'Raw Data'!G426:J426, 0), 'Raw Data'!K426-'Raw Data'!L426&gt;3), 'Raw Data'!I426, 0))</f>
        <v>0</v>
      </c>
      <c r="O432">
        <f>IF(ISBLANK('Raw Data'!J426), 0, IF(AND(2=MATCH(LARGE('Raw Data'!G426:J426, 2), 'Raw Data'!G426:J426, 0), AND('Raw Data'!L426-'Raw Data'!K426&lt;4, 'Raw Data'!L426-'Raw Data'!K426&gt;0)), 'Raw Data'!H426, 0))</f>
        <v>0</v>
      </c>
      <c r="P432">
        <f>IF(ISBLANK('Raw Data'!J426), 0, IF(AND(1=MATCH(LARGE('Raw Data'!G426:J426, 2), 'Raw Data'!G426:J426, 0), AND('Raw Data'!K426-'Raw Data'!L426&lt;4, 'Raw Data'!K426-'Raw Data'!L426&gt;0)), 'Raw Data'!G426, 0))</f>
        <v>0</v>
      </c>
      <c r="Q432">
        <f>IF(ISBLANK('Raw Data'!J426), 0, IF(AND(4=MATCH(LARGE('Raw Data'!G426:J426, 1), 'Raw Data'!G426:J426, 0), 'Raw Data'!L426-'Raw Data'!K426&gt;3), 'Raw Data'!J426, 0))</f>
        <v>0</v>
      </c>
      <c r="R432">
        <f>IF(ISBLANK('Raw Data'!J426), 0, IF(AND(3=MATCH(LARGE('Raw Data'!G426:J426, 1), 'Raw Data'!G426:J426, 0), 'Raw Data'!K426-'Raw Data'!L426&gt;3), 'Raw Data'!I426, 0))</f>
        <v>0</v>
      </c>
      <c r="S432">
        <f>IF(AND('Raw Data'!L426-'Raw Data'!K426&gt;4, 'Raw Data'!F426&lt;'Raw Data'!C426), 'Raw Data'!J426, 0)</f>
        <v>0</v>
      </c>
      <c r="T432">
        <f>IF(AND('Raw Data'!K426-'Raw Data'!L426&gt;4, 'Raw Data'!F426&gt;'Raw Data'!C426), 'Raw Data'!I426, 0)</f>
        <v>0</v>
      </c>
      <c r="U432">
        <f>IF(AND('Raw Data'!L426-'Raw Data'!K426&lt;3, 'Raw Data'!L426&gt;'Raw Data'!K426, 'Raw Data'!F426&lt;'Raw Data'!C426), 'Raw Data'!H426, 0)</f>
        <v>0</v>
      </c>
      <c r="V432">
        <f>IF(AND('Raw Data'!L426-'Raw Data'!K426&lt;3, 'Raw Data'!L426&gt;'Raw Data'!K426, 'Raw Data'!F426&gt;'Raw Data'!C426), 'Raw Data'!G426, 0)</f>
        <v>0</v>
      </c>
    </row>
    <row r="433" spans="1:22" x14ac:dyDescent="0.3">
      <c r="A433">
        <f>IF(AND('Raw Data'!F427&lt;'Raw Data'!C427, 'Raw Data'!L427&gt;'Raw Data'!K427, 'Raw Data'!L427-'Raw Data'!K427&gt;3), 'Raw Data'!J427, 0)</f>
        <v>0</v>
      </c>
      <c r="B433">
        <f>IF(AND('Raw Data'!C427&lt;'Raw Data'!F427, 'Raw Data'!K427&gt;'Raw Data'!L427, 'Raw Data'!K427-'Raw Data'!L427&gt;3), 'Raw Data'!I427, 0)</f>
        <v>0</v>
      </c>
      <c r="C433">
        <f>IF(AND('Raw Data'!F427&lt;'Raw Data'!C427, 'Raw Data'!L427&gt;'Raw Data'!K427, 'Raw Data'!L427-'Raw Data'!K427&lt;4), 'Raw Data'!H427, 0)</f>
        <v>0</v>
      </c>
      <c r="D433">
        <f>IF(AND('Raw Data'!C427&lt;'Raw Data'!F427, 'Raw Data'!K427&gt;'Raw Data'!L427, 'Raw Data'!K427-'Raw Data'!L427&lt;4), 'Raw Data'!G427, 0)</f>
        <v>0</v>
      </c>
      <c r="E433">
        <f>IF(ISBLANK('Raw Data'!J427), 0, IF(AND(4=MATCH(LARGE('Raw Data'!G427:J427, 4), 'Raw Data'!G427:J427, 0), 'Raw Data'!L427-'Raw Data'!K427&gt;3), 'Raw Data'!J427, 0))</f>
        <v>0</v>
      </c>
      <c r="F433">
        <f>IF(ISBLANK('Raw Data'!J427), 0, IF(AND(3=MATCH(LARGE('Raw Data'!G427:J427, 4), 'Raw Data'!G427:J427, 0), 'Raw Data'!K427-'Raw Data'!L427&gt;3), 'Raw Data'!I427, 0))</f>
        <v>0</v>
      </c>
      <c r="G433">
        <f>IF(ISBLANK('Raw Data'!J427), 0, IF(AND(2=MATCH(LARGE('Raw Data'!G427:J427, 4), 'Raw Data'!G427:J427, 0), AND('Raw Data'!L427-'Raw Data'!K427&lt;4, 'Raw Data'!L427-'Raw Data'!K427&gt;0)), 'Raw Data'!H427, 0))</f>
        <v>0</v>
      </c>
      <c r="H433">
        <f>IF(ISBLANK('Raw Data'!J427), 0, IF(AND(1=MATCH(LARGE('Raw Data'!G427:J427, 4), 'Raw Data'!G427:J427, 0), AND('Raw Data'!K427-'Raw Data'!L427&lt;4, 'Raw Data'!K427-'Raw Data'!L427&gt;0)), 'Raw Data'!G427, 0))</f>
        <v>0</v>
      </c>
      <c r="I433">
        <f>IF(ISBLANK('Raw Data'!J427), 0, IF(AND(4=MATCH(LARGE('Raw Data'!G427:J427, 3), 'Raw Data'!G427:J427, 0), 'Raw Data'!L427-'Raw Data'!K427&gt;3), 'Raw Data'!J427, 0))</f>
        <v>0</v>
      </c>
      <c r="J433">
        <f>IF(ISBLANK('Raw Data'!J427), 0, IF(AND(3=MATCH(LARGE('Raw Data'!G427:J427, 3), 'Raw Data'!G427:J427, 0), 'Raw Data'!K427-'Raw Data'!L427&gt;3), 'Raw Data'!I427, 0))</f>
        <v>0</v>
      </c>
      <c r="K433">
        <f>IF(ISBLANK('Raw Data'!J427), 0, IF(AND(2=MATCH(LARGE('Raw Data'!G427:J427, 3), 'Raw Data'!G427:J427, 0), AND('Raw Data'!L427-'Raw Data'!K427&lt;4, 'Raw Data'!L427-'Raw Data'!K427&gt;0)), 'Raw Data'!H427, 0))</f>
        <v>0</v>
      </c>
      <c r="L433">
        <f>IF(ISBLANK('Raw Data'!J427), 0, IF(AND(1=MATCH(LARGE('Raw Data'!G427:J427, 3), 'Raw Data'!G427:J427, 0), AND('Raw Data'!K427-'Raw Data'!L427&lt;4, 'Raw Data'!K427-'Raw Data'!L427&gt;0)), 'Raw Data'!G427, 0))</f>
        <v>0</v>
      </c>
      <c r="M433">
        <f>IF(ISBLANK('Raw Data'!J427), 0, IF(AND(4=MATCH(LARGE('Raw Data'!G427:J427, 2), 'Raw Data'!G427:J427, 0), 'Raw Data'!L427-'Raw Data'!K427&gt;3), 'Raw Data'!J427, 0))</f>
        <v>0</v>
      </c>
      <c r="N433">
        <f>IF(ISBLANK('Raw Data'!J427), 0, IF(AND(3=MATCH(LARGE('Raw Data'!G427:J427, 2), 'Raw Data'!G427:J427, 0), 'Raw Data'!K427-'Raw Data'!L427&gt;3), 'Raw Data'!I427, 0))</f>
        <v>0</v>
      </c>
      <c r="O433">
        <f>IF(ISBLANK('Raw Data'!J427), 0, IF(AND(2=MATCH(LARGE('Raw Data'!G427:J427, 2), 'Raw Data'!G427:J427, 0), AND('Raw Data'!L427-'Raw Data'!K427&lt;4, 'Raw Data'!L427-'Raw Data'!K427&gt;0)), 'Raw Data'!H427, 0))</f>
        <v>0</v>
      </c>
      <c r="P433">
        <f>IF(ISBLANK('Raw Data'!J427), 0, IF(AND(1=MATCH(LARGE('Raw Data'!G427:J427, 2), 'Raw Data'!G427:J427, 0), AND('Raw Data'!K427-'Raw Data'!L427&lt;4, 'Raw Data'!K427-'Raw Data'!L427&gt;0)), 'Raw Data'!G427, 0))</f>
        <v>0</v>
      </c>
      <c r="Q433">
        <f>IF(ISBLANK('Raw Data'!J427), 0, IF(AND(4=MATCH(LARGE('Raw Data'!G427:J427, 1), 'Raw Data'!G427:J427, 0), 'Raw Data'!L427-'Raw Data'!K427&gt;3), 'Raw Data'!J427, 0))</f>
        <v>0</v>
      </c>
      <c r="R433">
        <f>IF(ISBLANK('Raw Data'!J427), 0, IF(AND(3=MATCH(LARGE('Raw Data'!G427:J427, 1), 'Raw Data'!G427:J427, 0), 'Raw Data'!K427-'Raw Data'!L427&gt;3), 'Raw Data'!I427, 0))</f>
        <v>0</v>
      </c>
      <c r="S433">
        <f>IF(AND('Raw Data'!L427-'Raw Data'!K427&gt;4, 'Raw Data'!F427&lt;'Raw Data'!C427), 'Raw Data'!J427, 0)</f>
        <v>0</v>
      </c>
      <c r="T433">
        <f>IF(AND('Raw Data'!K427-'Raw Data'!L427&gt;4, 'Raw Data'!F427&gt;'Raw Data'!C427), 'Raw Data'!I427, 0)</f>
        <v>0</v>
      </c>
      <c r="U433">
        <f>IF(AND('Raw Data'!L427-'Raw Data'!K427&lt;3, 'Raw Data'!L427&gt;'Raw Data'!K427, 'Raw Data'!F427&lt;'Raw Data'!C427), 'Raw Data'!H427, 0)</f>
        <v>0</v>
      </c>
      <c r="V433">
        <f>IF(AND('Raw Data'!L427-'Raw Data'!K427&lt;3, 'Raw Data'!L427&gt;'Raw Data'!K427, 'Raw Data'!F427&gt;'Raw Data'!C427), 'Raw Data'!G427, 0)</f>
        <v>0</v>
      </c>
    </row>
    <row r="434" spans="1:22" x14ac:dyDescent="0.3">
      <c r="A434">
        <f>IF(AND('Raw Data'!F428&lt;'Raw Data'!C428, 'Raw Data'!L428&gt;'Raw Data'!K428, 'Raw Data'!L428-'Raw Data'!K428&gt;3), 'Raw Data'!J428, 0)</f>
        <v>0</v>
      </c>
      <c r="B434">
        <f>IF(AND('Raw Data'!C428&lt;'Raw Data'!F428, 'Raw Data'!K428&gt;'Raw Data'!L428, 'Raw Data'!K428-'Raw Data'!L428&gt;3), 'Raw Data'!I428, 0)</f>
        <v>0</v>
      </c>
      <c r="C434">
        <f>IF(AND('Raw Data'!F428&lt;'Raw Data'!C428, 'Raw Data'!L428&gt;'Raw Data'!K428, 'Raw Data'!L428-'Raw Data'!K428&lt;4), 'Raw Data'!H428, 0)</f>
        <v>0</v>
      </c>
      <c r="D434">
        <f>IF(AND('Raw Data'!C428&lt;'Raw Data'!F428, 'Raw Data'!K428&gt;'Raw Data'!L428, 'Raw Data'!K428-'Raw Data'!L428&lt;4), 'Raw Data'!G428, 0)</f>
        <v>0</v>
      </c>
      <c r="E434">
        <f>IF(ISBLANK('Raw Data'!J428), 0, IF(AND(4=MATCH(LARGE('Raw Data'!G428:J428, 4), 'Raw Data'!G428:J428, 0), 'Raw Data'!L428-'Raw Data'!K428&gt;3), 'Raw Data'!J428, 0))</f>
        <v>0</v>
      </c>
      <c r="F434">
        <f>IF(ISBLANK('Raw Data'!J428), 0, IF(AND(3=MATCH(LARGE('Raw Data'!G428:J428, 4), 'Raw Data'!G428:J428, 0), 'Raw Data'!K428-'Raw Data'!L428&gt;3), 'Raw Data'!I428, 0))</f>
        <v>0</v>
      </c>
      <c r="G434">
        <f>IF(ISBLANK('Raw Data'!J428), 0, IF(AND(2=MATCH(LARGE('Raw Data'!G428:J428, 4), 'Raw Data'!G428:J428, 0), AND('Raw Data'!L428-'Raw Data'!K428&lt;4, 'Raw Data'!L428-'Raw Data'!K428&gt;0)), 'Raw Data'!H428, 0))</f>
        <v>0</v>
      </c>
      <c r="H434">
        <f>IF(ISBLANK('Raw Data'!J428), 0, IF(AND(1=MATCH(LARGE('Raw Data'!G428:J428, 4), 'Raw Data'!G428:J428, 0), AND('Raw Data'!K428-'Raw Data'!L428&lt;4, 'Raw Data'!K428-'Raw Data'!L428&gt;0)), 'Raw Data'!G428, 0))</f>
        <v>0</v>
      </c>
      <c r="I434">
        <f>IF(ISBLANK('Raw Data'!J428), 0, IF(AND(4=MATCH(LARGE('Raw Data'!G428:J428, 3), 'Raw Data'!G428:J428, 0), 'Raw Data'!L428-'Raw Data'!K428&gt;3), 'Raw Data'!J428, 0))</f>
        <v>0</v>
      </c>
      <c r="J434">
        <f>IF(ISBLANK('Raw Data'!J428), 0, IF(AND(3=MATCH(LARGE('Raw Data'!G428:J428, 3), 'Raw Data'!G428:J428, 0), 'Raw Data'!K428-'Raw Data'!L428&gt;3), 'Raw Data'!I428, 0))</f>
        <v>0</v>
      </c>
      <c r="K434">
        <f>IF(ISBLANK('Raw Data'!J428), 0, IF(AND(2=MATCH(LARGE('Raw Data'!G428:J428, 3), 'Raw Data'!G428:J428, 0), AND('Raw Data'!L428-'Raw Data'!K428&lt;4, 'Raw Data'!L428-'Raw Data'!K428&gt;0)), 'Raw Data'!H428, 0))</f>
        <v>0</v>
      </c>
      <c r="L434">
        <f>IF(ISBLANK('Raw Data'!J428), 0, IF(AND(1=MATCH(LARGE('Raw Data'!G428:J428, 3), 'Raw Data'!G428:J428, 0), AND('Raw Data'!K428-'Raw Data'!L428&lt;4, 'Raw Data'!K428-'Raw Data'!L428&gt;0)), 'Raw Data'!G428, 0))</f>
        <v>0</v>
      </c>
      <c r="M434">
        <f>IF(ISBLANK('Raw Data'!J428), 0, IF(AND(4=MATCH(LARGE('Raw Data'!G428:J428, 2), 'Raw Data'!G428:J428, 0), 'Raw Data'!L428-'Raw Data'!K428&gt;3), 'Raw Data'!J428, 0))</f>
        <v>0</v>
      </c>
      <c r="N434">
        <f>IF(ISBLANK('Raw Data'!J428), 0, IF(AND(3=MATCH(LARGE('Raw Data'!G428:J428, 2), 'Raw Data'!G428:J428, 0), 'Raw Data'!K428-'Raw Data'!L428&gt;3), 'Raw Data'!I428, 0))</f>
        <v>0</v>
      </c>
      <c r="O434">
        <f>IF(ISBLANK('Raw Data'!J428), 0, IF(AND(2=MATCH(LARGE('Raw Data'!G428:J428, 2), 'Raw Data'!G428:J428, 0), AND('Raw Data'!L428-'Raw Data'!K428&lt;4, 'Raw Data'!L428-'Raw Data'!K428&gt;0)), 'Raw Data'!H428, 0))</f>
        <v>0</v>
      </c>
      <c r="P434">
        <f>IF(ISBLANK('Raw Data'!J428), 0, IF(AND(1=MATCH(LARGE('Raw Data'!G428:J428, 2), 'Raw Data'!G428:J428, 0), AND('Raw Data'!K428-'Raw Data'!L428&lt;4, 'Raw Data'!K428-'Raw Data'!L428&gt;0)), 'Raw Data'!G428, 0))</f>
        <v>0</v>
      </c>
      <c r="Q434">
        <f>IF(ISBLANK('Raw Data'!J428), 0, IF(AND(4=MATCH(LARGE('Raw Data'!G428:J428, 1), 'Raw Data'!G428:J428, 0), 'Raw Data'!L428-'Raw Data'!K428&gt;3), 'Raw Data'!J428, 0))</f>
        <v>0</v>
      </c>
      <c r="R434">
        <f>IF(ISBLANK('Raw Data'!J428), 0, IF(AND(3=MATCH(LARGE('Raw Data'!G428:J428, 1), 'Raw Data'!G428:J428, 0), 'Raw Data'!K428-'Raw Data'!L428&gt;3), 'Raw Data'!I428, 0))</f>
        <v>0</v>
      </c>
      <c r="S434">
        <f>IF(AND('Raw Data'!L428-'Raw Data'!K428&gt;4, 'Raw Data'!F428&lt;'Raw Data'!C428), 'Raw Data'!J428, 0)</f>
        <v>0</v>
      </c>
      <c r="T434">
        <f>IF(AND('Raw Data'!K428-'Raw Data'!L428&gt;4, 'Raw Data'!F428&gt;'Raw Data'!C428), 'Raw Data'!I428, 0)</f>
        <v>0</v>
      </c>
      <c r="U434">
        <f>IF(AND('Raw Data'!L428-'Raw Data'!K428&lt;3, 'Raw Data'!L428&gt;'Raw Data'!K428, 'Raw Data'!F428&lt;'Raw Data'!C428), 'Raw Data'!H428, 0)</f>
        <v>0</v>
      </c>
      <c r="V434">
        <f>IF(AND('Raw Data'!L428-'Raw Data'!K428&lt;3, 'Raw Data'!L428&gt;'Raw Data'!K428, 'Raw Data'!F428&gt;'Raw Data'!C428), 'Raw Data'!G428, 0)</f>
        <v>0</v>
      </c>
    </row>
    <row r="435" spans="1:22" x14ac:dyDescent="0.3">
      <c r="A435">
        <f>IF(AND('Raw Data'!F429&lt;'Raw Data'!C429, 'Raw Data'!L429&gt;'Raw Data'!K429, 'Raw Data'!L429-'Raw Data'!K429&gt;3), 'Raw Data'!J429, 0)</f>
        <v>0</v>
      </c>
      <c r="B435">
        <f>IF(AND('Raw Data'!C429&lt;'Raw Data'!F429, 'Raw Data'!K429&gt;'Raw Data'!L429, 'Raw Data'!K429-'Raw Data'!L429&gt;3), 'Raw Data'!I429, 0)</f>
        <v>0</v>
      </c>
      <c r="C435">
        <f>IF(AND('Raw Data'!F429&lt;'Raw Data'!C429, 'Raw Data'!L429&gt;'Raw Data'!K429, 'Raw Data'!L429-'Raw Data'!K429&lt;4), 'Raw Data'!H429, 0)</f>
        <v>0</v>
      </c>
      <c r="D435">
        <f>IF(AND('Raw Data'!C429&lt;'Raw Data'!F429, 'Raw Data'!K429&gt;'Raw Data'!L429, 'Raw Data'!K429-'Raw Data'!L429&lt;4), 'Raw Data'!G429, 0)</f>
        <v>0</v>
      </c>
      <c r="E435">
        <f>IF(ISBLANK('Raw Data'!J429), 0, IF(AND(4=MATCH(LARGE('Raw Data'!G429:J429, 4), 'Raw Data'!G429:J429, 0), 'Raw Data'!L429-'Raw Data'!K429&gt;3), 'Raw Data'!J429, 0))</f>
        <v>0</v>
      </c>
      <c r="F435">
        <f>IF(ISBLANK('Raw Data'!J429), 0, IF(AND(3=MATCH(LARGE('Raw Data'!G429:J429, 4), 'Raw Data'!G429:J429, 0), 'Raw Data'!K429-'Raw Data'!L429&gt;3), 'Raw Data'!I429, 0))</f>
        <v>0</v>
      </c>
      <c r="G435">
        <f>IF(ISBLANK('Raw Data'!J429), 0, IF(AND(2=MATCH(LARGE('Raw Data'!G429:J429, 4), 'Raw Data'!G429:J429, 0), AND('Raw Data'!L429-'Raw Data'!K429&lt;4, 'Raw Data'!L429-'Raw Data'!K429&gt;0)), 'Raw Data'!H429, 0))</f>
        <v>0</v>
      </c>
      <c r="H435">
        <f>IF(ISBLANK('Raw Data'!J429), 0, IF(AND(1=MATCH(LARGE('Raw Data'!G429:J429, 4), 'Raw Data'!G429:J429, 0), AND('Raw Data'!K429-'Raw Data'!L429&lt;4, 'Raw Data'!K429-'Raw Data'!L429&gt;0)), 'Raw Data'!G429, 0))</f>
        <v>0</v>
      </c>
      <c r="I435">
        <f>IF(ISBLANK('Raw Data'!J429), 0, IF(AND(4=MATCH(LARGE('Raw Data'!G429:J429, 3), 'Raw Data'!G429:J429, 0), 'Raw Data'!L429-'Raw Data'!K429&gt;3), 'Raw Data'!J429, 0))</f>
        <v>0</v>
      </c>
      <c r="J435">
        <f>IF(ISBLANK('Raw Data'!J429), 0, IF(AND(3=MATCH(LARGE('Raw Data'!G429:J429, 3), 'Raw Data'!G429:J429, 0), 'Raw Data'!K429-'Raw Data'!L429&gt;3), 'Raw Data'!I429, 0))</f>
        <v>0</v>
      </c>
      <c r="K435">
        <f>IF(ISBLANK('Raw Data'!J429), 0, IF(AND(2=MATCH(LARGE('Raw Data'!G429:J429, 3), 'Raw Data'!G429:J429, 0), AND('Raw Data'!L429-'Raw Data'!K429&lt;4, 'Raw Data'!L429-'Raw Data'!K429&gt;0)), 'Raw Data'!H429, 0))</f>
        <v>0</v>
      </c>
      <c r="L435">
        <f>IF(ISBLANK('Raw Data'!J429), 0, IF(AND(1=MATCH(LARGE('Raw Data'!G429:J429, 3), 'Raw Data'!G429:J429, 0), AND('Raw Data'!K429-'Raw Data'!L429&lt;4, 'Raw Data'!K429-'Raw Data'!L429&gt;0)), 'Raw Data'!G429, 0))</f>
        <v>0</v>
      </c>
      <c r="M435">
        <f>IF(ISBLANK('Raw Data'!J429), 0, IF(AND(4=MATCH(LARGE('Raw Data'!G429:J429, 2), 'Raw Data'!G429:J429, 0), 'Raw Data'!L429-'Raw Data'!K429&gt;3), 'Raw Data'!J429, 0))</f>
        <v>0</v>
      </c>
      <c r="N435">
        <f>IF(ISBLANK('Raw Data'!J429), 0, IF(AND(3=MATCH(LARGE('Raw Data'!G429:J429, 2), 'Raw Data'!G429:J429, 0), 'Raw Data'!K429-'Raw Data'!L429&gt;3), 'Raw Data'!I429, 0))</f>
        <v>0</v>
      </c>
      <c r="O435">
        <f>IF(ISBLANK('Raw Data'!J429), 0, IF(AND(2=MATCH(LARGE('Raw Data'!G429:J429, 2), 'Raw Data'!G429:J429, 0), AND('Raw Data'!L429-'Raw Data'!K429&lt;4, 'Raw Data'!L429-'Raw Data'!K429&gt;0)), 'Raw Data'!H429, 0))</f>
        <v>0</v>
      </c>
      <c r="P435">
        <f>IF(ISBLANK('Raw Data'!J429), 0, IF(AND(1=MATCH(LARGE('Raw Data'!G429:J429, 2), 'Raw Data'!G429:J429, 0), AND('Raw Data'!K429-'Raw Data'!L429&lt;4, 'Raw Data'!K429-'Raw Data'!L429&gt;0)), 'Raw Data'!G429, 0))</f>
        <v>0</v>
      </c>
      <c r="Q435">
        <f>IF(ISBLANK('Raw Data'!J429), 0, IF(AND(4=MATCH(LARGE('Raw Data'!G429:J429, 1), 'Raw Data'!G429:J429, 0), 'Raw Data'!L429-'Raw Data'!K429&gt;3), 'Raw Data'!J429, 0))</f>
        <v>0</v>
      </c>
      <c r="R435">
        <f>IF(ISBLANK('Raw Data'!J429), 0, IF(AND(3=MATCH(LARGE('Raw Data'!G429:J429, 1), 'Raw Data'!G429:J429, 0), 'Raw Data'!K429-'Raw Data'!L429&gt;3), 'Raw Data'!I429, 0))</f>
        <v>0</v>
      </c>
      <c r="S435">
        <f>IF(AND('Raw Data'!L429-'Raw Data'!K429&gt;4, 'Raw Data'!F429&lt;'Raw Data'!C429), 'Raw Data'!J429, 0)</f>
        <v>0</v>
      </c>
      <c r="T435">
        <f>IF(AND('Raw Data'!K429-'Raw Data'!L429&gt;4, 'Raw Data'!F429&gt;'Raw Data'!C429), 'Raw Data'!I429, 0)</f>
        <v>0</v>
      </c>
      <c r="U435">
        <f>IF(AND('Raw Data'!L429-'Raw Data'!K429&lt;3, 'Raw Data'!L429&gt;'Raw Data'!K429, 'Raw Data'!F429&lt;'Raw Data'!C429), 'Raw Data'!H429, 0)</f>
        <v>0</v>
      </c>
      <c r="V435">
        <f>IF(AND('Raw Data'!L429-'Raw Data'!K429&lt;3, 'Raw Data'!L429&gt;'Raw Data'!K429, 'Raw Data'!F429&gt;'Raw Data'!C429), 'Raw Data'!G429, 0)</f>
        <v>0</v>
      </c>
    </row>
    <row r="436" spans="1:22" x14ac:dyDescent="0.3">
      <c r="A436">
        <f>IF(AND('Raw Data'!F430&lt;'Raw Data'!C430, 'Raw Data'!L430&gt;'Raw Data'!K430, 'Raw Data'!L430-'Raw Data'!K430&gt;3), 'Raw Data'!J430, 0)</f>
        <v>0</v>
      </c>
      <c r="B436">
        <f>IF(AND('Raw Data'!C430&lt;'Raw Data'!F430, 'Raw Data'!K430&gt;'Raw Data'!L430, 'Raw Data'!K430-'Raw Data'!L430&gt;3), 'Raw Data'!I430, 0)</f>
        <v>0</v>
      </c>
      <c r="C436">
        <f>IF(AND('Raw Data'!F430&lt;'Raw Data'!C430, 'Raw Data'!L430&gt;'Raw Data'!K430, 'Raw Data'!L430-'Raw Data'!K430&lt;4), 'Raw Data'!H430, 0)</f>
        <v>0</v>
      </c>
      <c r="D436">
        <f>IF(AND('Raw Data'!C430&lt;'Raw Data'!F430, 'Raw Data'!K430&gt;'Raw Data'!L430, 'Raw Data'!K430-'Raw Data'!L430&lt;4), 'Raw Data'!G430, 0)</f>
        <v>0</v>
      </c>
      <c r="E436">
        <f>IF(ISBLANK('Raw Data'!J430), 0, IF(AND(4=MATCH(LARGE('Raw Data'!G430:J430, 4), 'Raw Data'!G430:J430, 0), 'Raw Data'!L430-'Raw Data'!K430&gt;3), 'Raw Data'!J430, 0))</f>
        <v>0</v>
      </c>
      <c r="F436">
        <f>IF(ISBLANK('Raw Data'!J430), 0, IF(AND(3=MATCH(LARGE('Raw Data'!G430:J430, 4), 'Raw Data'!G430:J430, 0), 'Raw Data'!K430-'Raw Data'!L430&gt;3), 'Raw Data'!I430, 0))</f>
        <v>0</v>
      </c>
      <c r="G436">
        <f>IF(ISBLANK('Raw Data'!J430), 0, IF(AND(2=MATCH(LARGE('Raw Data'!G430:J430, 4), 'Raw Data'!G430:J430, 0), AND('Raw Data'!L430-'Raw Data'!K430&lt;4, 'Raw Data'!L430-'Raw Data'!K430&gt;0)), 'Raw Data'!H430, 0))</f>
        <v>0</v>
      </c>
      <c r="H436">
        <f>IF(ISBLANK('Raw Data'!J430), 0, IF(AND(1=MATCH(LARGE('Raw Data'!G430:J430, 4), 'Raw Data'!G430:J430, 0), AND('Raw Data'!K430-'Raw Data'!L430&lt;4, 'Raw Data'!K430-'Raw Data'!L430&gt;0)), 'Raw Data'!G430, 0))</f>
        <v>0</v>
      </c>
      <c r="I436">
        <f>IF(ISBLANK('Raw Data'!J430), 0, IF(AND(4=MATCH(LARGE('Raw Data'!G430:J430, 3), 'Raw Data'!G430:J430, 0), 'Raw Data'!L430-'Raw Data'!K430&gt;3), 'Raw Data'!J430, 0))</f>
        <v>0</v>
      </c>
      <c r="J436">
        <f>IF(ISBLANK('Raw Data'!J430), 0, IF(AND(3=MATCH(LARGE('Raw Data'!G430:J430, 3), 'Raw Data'!G430:J430, 0), 'Raw Data'!K430-'Raw Data'!L430&gt;3), 'Raw Data'!I430, 0))</f>
        <v>0</v>
      </c>
      <c r="K436">
        <f>IF(ISBLANK('Raw Data'!J430), 0, IF(AND(2=MATCH(LARGE('Raw Data'!G430:J430, 3), 'Raw Data'!G430:J430, 0), AND('Raw Data'!L430-'Raw Data'!K430&lt;4, 'Raw Data'!L430-'Raw Data'!K430&gt;0)), 'Raw Data'!H430, 0))</f>
        <v>0</v>
      </c>
      <c r="L436">
        <f>IF(ISBLANK('Raw Data'!J430), 0, IF(AND(1=MATCH(LARGE('Raw Data'!G430:J430, 3), 'Raw Data'!G430:J430, 0), AND('Raw Data'!K430-'Raw Data'!L430&lt;4, 'Raw Data'!K430-'Raw Data'!L430&gt;0)), 'Raw Data'!G430, 0))</f>
        <v>0</v>
      </c>
      <c r="M436">
        <f>IF(ISBLANK('Raw Data'!J430), 0, IF(AND(4=MATCH(LARGE('Raw Data'!G430:J430, 2), 'Raw Data'!G430:J430, 0), 'Raw Data'!L430-'Raw Data'!K430&gt;3), 'Raw Data'!J430, 0))</f>
        <v>0</v>
      </c>
      <c r="N436">
        <f>IF(ISBLANK('Raw Data'!J430), 0, IF(AND(3=MATCH(LARGE('Raw Data'!G430:J430, 2), 'Raw Data'!G430:J430, 0), 'Raw Data'!K430-'Raw Data'!L430&gt;3), 'Raw Data'!I430, 0))</f>
        <v>0</v>
      </c>
      <c r="O436">
        <f>IF(ISBLANK('Raw Data'!J430), 0, IF(AND(2=MATCH(LARGE('Raw Data'!G430:J430, 2), 'Raw Data'!G430:J430, 0), AND('Raw Data'!L430-'Raw Data'!K430&lt;4, 'Raw Data'!L430-'Raw Data'!K430&gt;0)), 'Raw Data'!H430, 0))</f>
        <v>0</v>
      </c>
      <c r="P436">
        <f>IF(ISBLANK('Raw Data'!J430), 0, IF(AND(1=MATCH(LARGE('Raw Data'!G430:J430, 2), 'Raw Data'!G430:J430, 0), AND('Raw Data'!K430-'Raw Data'!L430&lt;4, 'Raw Data'!K430-'Raw Data'!L430&gt;0)), 'Raw Data'!G430, 0))</f>
        <v>0</v>
      </c>
      <c r="Q436">
        <f>IF(ISBLANK('Raw Data'!J430), 0, IF(AND(4=MATCH(LARGE('Raw Data'!G430:J430, 1), 'Raw Data'!G430:J430, 0), 'Raw Data'!L430-'Raw Data'!K430&gt;3), 'Raw Data'!J430, 0))</f>
        <v>0</v>
      </c>
      <c r="R436">
        <f>IF(ISBLANK('Raw Data'!J430), 0, IF(AND(3=MATCH(LARGE('Raw Data'!G430:J430, 1), 'Raw Data'!G430:J430, 0), 'Raw Data'!K430-'Raw Data'!L430&gt;3), 'Raw Data'!I430, 0))</f>
        <v>0</v>
      </c>
      <c r="S436">
        <f>IF(AND('Raw Data'!L430-'Raw Data'!K430&gt;4, 'Raw Data'!F430&lt;'Raw Data'!C430), 'Raw Data'!J430, 0)</f>
        <v>0</v>
      </c>
      <c r="T436">
        <f>IF(AND('Raw Data'!K430-'Raw Data'!L430&gt;4, 'Raw Data'!F430&gt;'Raw Data'!C430), 'Raw Data'!I430, 0)</f>
        <v>0</v>
      </c>
      <c r="U436">
        <f>IF(AND('Raw Data'!L430-'Raw Data'!K430&lt;3, 'Raw Data'!L430&gt;'Raw Data'!K430, 'Raw Data'!F430&lt;'Raw Data'!C430), 'Raw Data'!H430, 0)</f>
        <v>0</v>
      </c>
      <c r="V436">
        <f>IF(AND('Raw Data'!L430-'Raw Data'!K430&lt;3, 'Raw Data'!L430&gt;'Raw Data'!K430, 'Raw Data'!F430&gt;'Raw Data'!C430), 'Raw Data'!G430, 0)</f>
        <v>0</v>
      </c>
    </row>
    <row r="437" spans="1:22" x14ac:dyDescent="0.3">
      <c r="A437">
        <f>IF(AND('Raw Data'!F431&lt;'Raw Data'!C431, 'Raw Data'!L431&gt;'Raw Data'!K431, 'Raw Data'!L431-'Raw Data'!K431&gt;3), 'Raw Data'!J431, 0)</f>
        <v>0</v>
      </c>
      <c r="B437">
        <f>IF(AND('Raw Data'!C431&lt;'Raw Data'!F431, 'Raw Data'!K431&gt;'Raw Data'!L431, 'Raw Data'!K431-'Raw Data'!L431&gt;3), 'Raw Data'!I431, 0)</f>
        <v>0</v>
      </c>
      <c r="C437">
        <f>IF(AND('Raw Data'!F431&lt;'Raw Data'!C431, 'Raw Data'!L431&gt;'Raw Data'!K431, 'Raw Data'!L431-'Raw Data'!K431&lt;4), 'Raw Data'!H431, 0)</f>
        <v>0</v>
      </c>
      <c r="D437">
        <f>IF(AND('Raw Data'!C431&lt;'Raw Data'!F431, 'Raw Data'!K431&gt;'Raw Data'!L431, 'Raw Data'!K431-'Raw Data'!L431&lt;4), 'Raw Data'!G431, 0)</f>
        <v>0</v>
      </c>
      <c r="E437">
        <f>IF(ISBLANK('Raw Data'!J431), 0, IF(AND(4=MATCH(LARGE('Raw Data'!G431:J431, 4), 'Raw Data'!G431:J431, 0), 'Raw Data'!L431-'Raw Data'!K431&gt;3), 'Raw Data'!J431, 0))</f>
        <v>0</v>
      </c>
      <c r="F437">
        <f>IF(ISBLANK('Raw Data'!J431), 0, IF(AND(3=MATCH(LARGE('Raw Data'!G431:J431, 4), 'Raw Data'!G431:J431, 0), 'Raw Data'!K431-'Raw Data'!L431&gt;3), 'Raw Data'!I431, 0))</f>
        <v>0</v>
      </c>
      <c r="G437">
        <f>IF(ISBLANK('Raw Data'!J431), 0, IF(AND(2=MATCH(LARGE('Raw Data'!G431:J431, 4), 'Raw Data'!G431:J431, 0), AND('Raw Data'!L431-'Raw Data'!K431&lt;4, 'Raw Data'!L431-'Raw Data'!K431&gt;0)), 'Raw Data'!H431, 0))</f>
        <v>0</v>
      </c>
      <c r="H437">
        <f>IF(ISBLANK('Raw Data'!J431), 0, IF(AND(1=MATCH(LARGE('Raw Data'!G431:J431, 4), 'Raw Data'!G431:J431, 0), AND('Raw Data'!K431-'Raw Data'!L431&lt;4, 'Raw Data'!K431-'Raw Data'!L431&gt;0)), 'Raw Data'!G431, 0))</f>
        <v>0</v>
      </c>
      <c r="I437">
        <f>IF(ISBLANK('Raw Data'!J431), 0, IF(AND(4=MATCH(LARGE('Raw Data'!G431:J431, 3), 'Raw Data'!G431:J431, 0), 'Raw Data'!L431-'Raw Data'!K431&gt;3), 'Raw Data'!J431, 0))</f>
        <v>0</v>
      </c>
      <c r="J437">
        <f>IF(ISBLANK('Raw Data'!J431), 0, IF(AND(3=MATCH(LARGE('Raw Data'!G431:J431, 3), 'Raw Data'!G431:J431, 0), 'Raw Data'!K431-'Raw Data'!L431&gt;3), 'Raw Data'!I431, 0))</f>
        <v>0</v>
      </c>
      <c r="K437">
        <f>IF(ISBLANK('Raw Data'!J431), 0, IF(AND(2=MATCH(LARGE('Raw Data'!G431:J431, 3), 'Raw Data'!G431:J431, 0), AND('Raw Data'!L431-'Raw Data'!K431&lt;4, 'Raw Data'!L431-'Raw Data'!K431&gt;0)), 'Raw Data'!H431, 0))</f>
        <v>0</v>
      </c>
      <c r="L437">
        <f>IF(ISBLANK('Raw Data'!J431), 0, IF(AND(1=MATCH(LARGE('Raw Data'!G431:J431, 3), 'Raw Data'!G431:J431, 0), AND('Raw Data'!K431-'Raw Data'!L431&lt;4, 'Raw Data'!K431-'Raw Data'!L431&gt;0)), 'Raw Data'!G431, 0))</f>
        <v>0</v>
      </c>
      <c r="M437">
        <f>IF(ISBLANK('Raw Data'!J431), 0, IF(AND(4=MATCH(LARGE('Raw Data'!G431:J431, 2), 'Raw Data'!G431:J431, 0), 'Raw Data'!L431-'Raw Data'!K431&gt;3), 'Raw Data'!J431, 0))</f>
        <v>0</v>
      </c>
      <c r="N437">
        <f>IF(ISBLANK('Raw Data'!J431), 0, IF(AND(3=MATCH(LARGE('Raw Data'!G431:J431, 2), 'Raw Data'!G431:J431, 0), 'Raw Data'!K431-'Raw Data'!L431&gt;3), 'Raw Data'!I431, 0))</f>
        <v>0</v>
      </c>
      <c r="O437">
        <f>IF(ISBLANK('Raw Data'!J431), 0, IF(AND(2=MATCH(LARGE('Raw Data'!G431:J431, 2), 'Raw Data'!G431:J431, 0), AND('Raw Data'!L431-'Raw Data'!K431&lt;4, 'Raw Data'!L431-'Raw Data'!K431&gt;0)), 'Raw Data'!H431, 0))</f>
        <v>0</v>
      </c>
      <c r="P437">
        <f>IF(ISBLANK('Raw Data'!J431), 0, IF(AND(1=MATCH(LARGE('Raw Data'!G431:J431, 2), 'Raw Data'!G431:J431, 0), AND('Raw Data'!K431-'Raw Data'!L431&lt;4, 'Raw Data'!K431-'Raw Data'!L431&gt;0)), 'Raw Data'!G431, 0))</f>
        <v>0</v>
      </c>
      <c r="Q437">
        <f>IF(ISBLANK('Raw Data'!J431), 0, IF(AND(4=MATCH(LARGE('Raw Data'!G431:J431, 1), 'Raw Data'!G431:J431, 0), 'Raw Data'!L431-'Raw Data'!K431&gt;3), 'Raw Data'!J431, 0))</f>
        <v>0</v>
      </c>
      <c r="R437">
        <f>IF(ISBLANK('Raw Data'!J431), 0, IF(AND(3=MATCH(LARGE('Raw Data'!G431:J431, 1), 'Raw Data'!G431:J431, 0), 'Raw Data'!K431-'Raw Data'!L431&gt;3), 'Raw Data'!I431, 0))</f>
        <v>0</v>
      </c>
      <c r="S437">
        <f>IF(AND('Raw Data'!L431-'Raw Data'!K431&gt;4, 'Raw Data'!F431&lt;'Raw Data'!C431), 'Raw Data'!J431, 0)</f>
        <v>0</v>
      </c>
      <c r="T437">
        <f>IF(AND('Raw Data'!K431-'Raw Data'!L431&gt;4, 'Raw Data'!F431&gt;'Raw Data'!C431), 'Raw Data'!I431, 0)</f>
        <v>0</v>
      </c>
      <c r="U437">
        <f>IF(AND('Raw Data'!L431-'Raw Data'!K431&lt;3, 'Raw Data'!L431&gt;'Raw Data'!K431, 'Raw Data'!F431&lt;'Raw Data'!C431), 'Raw Data'!H431, 0)</f>
        <v>0</v>
      </c>
      <c r="V437">
        <f>IF(AND('Raw Data'!L431-'Raw Data'!K431&lt;3, 'Raw Data'!L431&gt;'Raw Data'!K431, 'Raw Data'!F431&gt;'Raw Data'!C431), 'Raw Data'!G431, 0)</f>
        <v>0</v>
      </c>
    </row>
    <row r="438" spans="1:22" x14ac:dyDescent="0.3">
      <c r="A438">
        <f>IF(AND('Raw Data'!F432&lt;'Raw Data'!C432, 'Raw Data'!L432&gt;'Raw Data'!K432, 'Raw Data'!L432-'Raw Data'!K432&gt;3), 'Raw Data'!J432, 0)</f>
        <v>0</v>
      </c>
      <c r="B438">
        <f>IF(AND('Raw Data'!C432&lt;'Raw Data'!F432, 'Raw Data'!K432&gt;'Raw Data'!L432, 'Raw Data'!K432-'Raw Data'!L432&gt;3), 'Raw Data'!I432, 0)</f>
        <v>0</v>
      </c>
      <c r="C438">
        <f>IF(AND('Raw Data'!F432&lt;'Raw Data'!C432, 'Raw Data'!L432&gt;'Raw Data'!K432, 'Raw Data'!L432-'Raw Data'!K432&lt;4), 'Raw Data'!H432, 0)</f>
        <v>0</v>
      </c>
      <c r="D438">
        <f>IF(AND('Raw Data'!C432&lt;'Raw Data'!F432, 'Raw Data'!K432&gt;'Raw Data'!L432, 'Raw Data'!K432-'Raw Data'!L432&lt;4), 'Raw Data'!G432, 0)</f>
        <v>0</v>
      </c>
      <c r="E438">
        <f>IF(ISBLANK('Raw Data'!J432), 0, IF(AND(4=MATCH(LARGE('Raw Data'!G432:J432, 4), 'Raw Data'!G432:J432, 0), 'Raw Data'!L432-'Raw Data'!K432&gt;3), 'Raw Data'!J432, 0))</f>
        <v>0</v>
      </c>
      <c r="F438">
        <f>IF(ISBLANK('Raw Data'!J432), 0, IF(AND(3=MATCH(LARGE('Raw Data'!G432:J432, 4), 'Raw Data'!G432:J432, 0), 'Raw Data'!K432-'Raw Data'!L432&gt;3), 'Raw Data'!I432, 0))</f>
        <v>0</v>
      </c>
      <c r="G438">
        <f>IF(ISBLANK('Raw Data'!J432), 0, IF(AND(2=MATCH(LARGE('Raw Data'!G432:J432, 4), 'Raw Data'!G432:J432, 0), AND('Raw Data'!L432-'Raw Data'!K432&lt;4, 'Raw Data'!L432-'Raw Data'!K432&gt;0)), 'Raw Data'!H432, 0))</f>
        <v>0</v>
      </c>
      <c r="H438">
        <f>IF(ISBLANK('Raw Data'!J432), 0, IF(AND(1=MATCH(LARGE('Raw Data'!G432:J432, 4), 'Raw Data'!G432:J432, 0), AND('Raw Data'!K432-'Raw Data'!L432&lt;4, 'Raw Data'!K432-'Raw Data'!L432&gt;0)), 'Raw Data'!G432, 0))</f>
        <v>0</v>
      </c>
      <c r="I438">
        <f>IF(ISBLANK('Raw Data'!J432), 0, IF(AND(4=MATCH(LARGE('Raw Data'!G432:J432, 3), 'Raw Data'!G432:J432, 0), 'Raw Data'!L432-'Raw Data'!K432&gt;3), 'Raw Data'!J432, 0))</f>
        <v>0</v>
      </c>
      <c r="J438">
        <f>IF(ISBLANK('Raw Data'!J432), 0, IF(AND(3=MATCH(LARGE('Raw Data'!G432:J432, 3), 'Raw Data'!G432:J432, 0), 'Raw Data'!K432-'Raw Data'!L432&gt;3), 'Raw Data'!I432, 0))</f>
        <v>0</v>
      </c>
      <c r="K438">
        <f>IF(ISBLANK('Raw Data'!J432), 0, IF(AND(2=MATCH(LARGE('Raw Data'!G432:J432, 3), 'Raw Data'!G432:J432, 0), AND('Raw Data'!L432-'Raw Data'!K432&lt;4, 'Raw Data'!L432-'Raw Data'!K432&gt;0)), 'Raw Data'!H432, 0))</f>
        <v>0</v>
      </c>
      <c r="L438">
        <f>IF(ISBLANK('Raw Data'!J432), 0, IF(AND(1=MATCH(LARGE('Raw Data'!G432:J432, 3), 'Raw Data'!G432:J432, 0), AND('Raw Data'!K432-'Raw Data'!L432&lt;4, 'Raw Data'!K432-'Raw Data'!L432&gt;0)), 'Raw Data'!G432, 0))</f>
        <v>0</v>
      </c>
      <c r="M438">
        <f>IF(ISBLANK('Raw Data'!J432), 0, IF(AND(4=MATCH(LARGE('Raw Data'!G432:J432, 2), 'Raw Data'!G432:J432, 0), 'Raw Data'!L432-'Raw Data'!K432&gt;3), 'Raw Data'!J432, 0))</f>
        <v>0</v>
      </c>
      <c r="N438">
        <f>IF(ISBLANK('Raw Data'!J432), 0, IF(AND(3=MATCH(LARGE('Raw Data'!G432:J432, 2), 'Raw Data'!G432:J432, 0), 'Raw Data'!K432-'Raw Data'!L432&gt;3), 'Raw Data'!I432, 0))</f>
        <v>0</v>
      </c>
      <c r="O438">
        <f>IF(ISBLANK('Raw Data'!J432), 0, IF(AND(2=MATCH(LARGE('Raw Data'!G432:J432, 2), 'Raw Data'!G432:J432, 0), AND('Raw Data'!L432-'Raw Data'!K432&lt;4, 'Raw Data'!L432-'Raw Data'!K432&gt;0)), 'Raw Data'!H432, 0))</f>
        <v>0</v>
      </c>
      <c r="P438">
        <f>IF(ISBLANK('Raw Data'!J432), 0, IF(AND(1=MATCH(LARGE('Raw Data'!G432:J432, 2), 'Raw Data'!G432:J432, 0), AND('Raw Data'!K432-'Raw Data'!L432&lt;4, 'Raw Data'!K432-'Raw Data'!L432&gt;0)), 'Raw Data'!G432, 0))</f>
        <v>0</v>
      </c>
      <c r="Q438">
        <f>IF(ISBLANK('Raw Data'!J432), 0, IF(AND(4=MATCH(LARGE('Raw Data'!G432:J432, 1), 'Raw Data'!G432:J432, 0), 'Raw Data'!L432-'Raw Data'!K432&gt;3), 'Raw Data'!J432, 0))</f>
        <v>0</v>
      </c>
      <c r="R438">
        <f>IF(ISBLANK('Raw Data'!J432), 0, IF(AND(3=MATCH(LARGE('Raw Data'!G432:J432, 1), 'Raw Data'!G432:J432, 0), 'Raw Data'!K432-'Raw Data'!L432&gt;3), 'Raw Data'!I432, 0))</f>
        <v>0</v>
      </c>
      <c r="S438">
        <f>IF(AND('Raw Data'!L432-'Raw Data'!K432&gt;4, 'Raw Data'!F432&lt;'Raw Data'!C432), 'Raw Data'!J432, 0)</f>
        <v>0</v>
      </c>
      <c r="T438">
        <f>IF(AND('Raw Data'!K432-'Raw Data'!L432&gt;4, 'Raw Data'!F432&gt;'Raw Data'!C432), 'Raw Data'!I432, 0)</f>
        <v>0</v>
      </c>
      <c r="U438">
        <f>IF(AND('Raw Data'!L432-'Raw Data'!K432&lt;3, 'Raw Data'!L432&gt;'Raw Data'!K432, 'Raw Data'!F432&lt;'Raw Data'!C432), 'Raw Data'!H432, 0)</f>
        <v>0</v>
      </c>
      <c r="V438">
        <f>IF(AND('Raw Data'!L432-'Raw Data'!K432&lt;3, 'Raw Data'!L432&gt;'Raw Data'!K432, 'Raw Data'!F432&gt;'Raw Data'!C432), 'Raw Data'!G432, 0)</f>
        <v>0</v>
      </c>
    </row>
    <row r="439" spans="1:22" x14ac:dyDescent="0.3">
      <c r="A439">
        <f>IF(AND('Raw Data'!F433&lt;'Raw Data'!C433, 'Raw Data'!L433&gt;'Raw Data'!K433, 'Raw Data'!L433-'Raw Data'!K433&gt;3), 'Raw Data'!J433, 0)</f>
        <v>0</v>
      </c>
      <c r="B439">
        <f>IF(AND('Raw Data'!C433&lt;'Raw Data'!F433, 'Raw Data'!K433&gt;'Raw Data'!L433, 'Raw Data'!K433-'Raw Data'!L433&gt;3), 'Raw Data'!I433, 0)</f>
        <v>0</v>
      </c>
      <c r="C439">
        <f>IF(AND('Raw Data'!F433&lt;'Raw Data'!C433, 'Raw Data'!L433&gt;'Raw Data'!K433, 'Raw Data'!L433-'Raw Data'!K433&lt;4), 'Raw Data'!H433, 0)</f>
        <v>0</v>
      </c>
      <c r="D439">
        <f>IF(AND('Raw Data'!C433&lt;'Raw Data'!F433, 'Raw Data'!K433&gt;'Raw Data'!L433, 'Raw Data'!K433-'Raw Data'!L433&lt;4), 'Raw Data'!G433, 0)</f>
        <v>0</v>
      </c>
      <c r="E439">
        <f>IF(ISBLANK('Raw Data'!J433), 0, IF(AND(4=MATCH(LARGE('Raw Data'!G433:J433, 4), 'Raw Data'!G433:J433, 0), 'Raw Data'!L433-'Raw Data'!K433&gt;3), 'Raw Data'!J433, 0))</f>
        <v>0</v>
      </c>
      <c r="F439">
        <f>IF(ISBLANK('Raw Data'!J433), 0, IF(AND(3=MATCH(LARGE('Raw Data'!G433:J433, 4), 'Raw Data'!G433:J433, 0), 'Raw Data'!K433-'Raw Data'!L433&gt;3), 'Raw Data'!I433, 0))</f>
        <v>0</v>
      </c>
      <c r="G439">
        <f>IF(ISBLANK('Raw Data'!J433), 0, IF(AND(2=MATCH(LARGE('Raw Data'!G433:J433, 4), 'Raw Data'!G433:J433, 0), AND('Raw Data'!L433-'Raw Data'!K433&lt;4, 'Raw Data'!L433-'Raw Data'!K433&gt;0)), 'Raw Data'!H433, 0))</f>
        <v>0</v>
      </c>
      <c r="H439">
        <f>IF(ISBLANK('Raw Data'!J433), 0, IF(AND(1=MATCH(LARGE('Raw Data'!G433:J433, 4), 'Raw Data'!G433:J433, 0), AND('Raw Data'!K433-'Raw Data'!L433&lt;4, 'Raw Data'!K433-'Raw Data'!L433&gt;0)), 'Raw Data'!G433, 0))</f>
        <v>0</v>
      </c>
      <c r="I439">
        <f>IF(ISBLANK('Raw Data'!J433), 0, IF(AND(4=MATCH(LARGE('Raw Data'!G433:J433, 3), 'Raw Data'!G433:J433, 0), 'Raw Data'!L433-'Raw Data'!K433&gt;3), 'Raw Data'!J433, 0))</f>
        <v>0</v>
      </c>
      <c r="J439">
        <f>IF(ISBLANK('Raw Data'!J433), 0, IF(AND(3=MATCH(LARGE('Raw Data'!G433:J433, 3), 'Raw Data'!G433:J433, 0), 'Raw Data'!K433-'Raw Data'!L433&gt;3), 'Raw Data'!I433, 0))</f>
        <v>0</v>
      </c>
      <c r="K439">
        <f>IF(ISBLANK('Raw Data'!J433), 0, IF(AND(2=MATCH(LARGE('Raw Data'!G433:J433, 3), 'Raw Data'!G433:J433, 0), AND('Raw Data'!L433-'Raw Data'!K433&lt;4, 'Raw Data'!L433-'Raw Data'!K433&gt;0)), 'Raw Data'!H433, 0))</f>
        <v>0</v>
      </c>
      <c r="L439">
        <f>IF(ISBLANK('Raw Data'!J433), 0, IF(AND(1=MATCH(LARGE('Raw Data'!G433:J433, 3), 'Raw Data'!G433:J433, 0), AND('Raw Data'!K433-'Raw Data'!L433&lt;4, 'Raw Data'!K433-'Raw Data'!L433&gt;0)), 'Raw Data'!G433, 0))</f>
        <v>0</v>
      </c>
      <c r="M439">
        <f>IF(ISBLANK('Raw Data'!J433), 0, IF(AND(4=MATCH(LARGE('Raw Data'!G433:J433, 2), 'Raw Data'!G433:J433, 0), 'Raw Data'!L433-'Raw Data'!K433&gt;3), 'Raw Data'!J433, 0))</f>
        <v>0</v>
      </c>
      <c r="N439">
        <f>IF(ISBLANK('Raw Data'!J433), 0, IF(AND(3=MATCH(LARGE('Raw Data'!G433:J433, 2), 'Raw Data'!G433:J433, 0), 'Raw Data'!K433-'Raw Data'!L433&gt;3), 'Raw Data'!I433, 0))</f>
        <v>0</v>
      </c>
      <c r="O439">
        <f>IF(ISBLANK('Raw Data'!J433), 0, IF(AND(2=MATCH(LARGE('Raw Data'!G433:J433, 2), 'Raw Data'!G433:J433, 0), AND('Raw Data'!L433-'Raw Data'!K433&lt;4, 'Raw Data'!L433-'Raw Data'!K433&gt;0)), 'Raw Data'!H433, 0))</f>
        <v>0</v>
      </c>
      <c r="P439">
        <f>IF(ISBLANK('Raw Data'!J433), 0, IF(AND(1=MATCH(LARGE('Raw Data'!G433:J433, 2), 'Raw Data'!G433:J433, 0), AND('Raw Data'!K433-'Raw Data'!L433&lt;4, 'Raw Data'!K433-'Raw Data'!L433&gt;0)), 'Raw Data'!G433, 0))</f>
        <v>0</v>
      </c>
      <c r="Q439">
        <f>IF(ISBLANK('Raw Data'!J433), 0, IF(AND(4=MATCH(LARGE('Raw Data'!G433:J433, 1), 'Raw Data'!G433:J433, 0), 'Raw Data'!L433-'Raw Data'!K433&gt;3), 'Raw Data'!J433, 0))</f>
        <v>0</v>
      </c>
      <c r="R439">
        <f>IF(ISBLANK('Raw Data'!J433), 0, IF(AND(3=MATCH(LARGE('Raw Data'!G433:J433, 1), 'Raw Data'!G433:J433, 0), 'Raw Data'!K433-'Raw Data'!L433&gt;3), 'Raw Data'!I433, 0))</f>
        <v>0</v>
      </c>
      <c r="S439">
        <f>IF(AND('Raw Data'!L433-'Raw Data'!K433&gt;4, 'Raw Data'!F433&lt;'Raw Data'!C433), 'Raw Data'!J433, 0)</f>
        <v>0</v>
      </c>
      <c r="T439">
        <f>IF(AND('Raw Data'!K433-'Raw Data'!L433&gt;4, 'Raw Data'!F433&gt;'Raw Data'!C433), 'Raw Data'!I433, 0)</f>
        <v>0</v>
      </c>
      <c r="U439">
        <f>IF(AND('Raw Data'!L433-'Raw Data'!K433&lt;3, 'Raw Data'!L433&gt;'Raw Data'!K433, 'Raw Data'!F433&lt;'Raw Data'!C433), 'Raw Data'!H433, 0)</f>
        <v>0</v>
      </c>
      <c r="V439">
        <f>IF(AND('Raw Data'!L433-'Raw Data'!K433&lt;3, 'Raw Data'!L433&gt;'Raw Data'!K433, 'Raw Data'!F433&gt;'Raw Data'!C433), 'Raw Data'!G433, 0)</f>
        <v>0</v>
      </c>
    </row>
    <row r="440" spans="1:22" x14ac:dyDescent="0.3">
      <c r="A440">
        <f>IF(AND('Raw Data'!F434&lt;'Raw Data'!C434, 'Raw Data'!L434&gt;'Raw Data'!K434, 'Raw Data'!L434-'Raw Data'!K434&gt;3), 'Raw Data'!J434, 0)</f>
        <v>0</v>
      </c>
      <c r="B440">
        <f>IF(AND('Raw Data'!C434&lt;'Raw Data'!F434, 'Raw Data'!K434&gt;'Raw Data'!L434, 'Raw Data'!K434-'Raw Data'!L434&gt;3), 'Raw Data'!I434, 0)</f>
        <v>0</v>
      </c>
      <c r="C440">
        <f>IF(AND('Raw Data'!F434&lt;'Raw Data'!C434, 'Raw Data'!L434&gt;'Raw Data'!K434, 'Raw Data'!L434-'Raw Data'!K434&lt;4), 'Raw Data'!H434, 0)</f>
        <v>0</v>
      </c>
      <c r="D440">
        <f>IF(AND('Raw Data'!C434&lt;'Raw Data'!F434, 'Raw Data'!K434&gt;'Raw Data'!L434, 'Raw Data'!K434-'Raw Data'!L434&lt;4), 'Raw Data'!G434, 0)</f>
        <v>0</v>
      </c>
      <c r="E440">
        <f>IF(ISBLANK('Raw Data'!J434), 0, IF(AND(4=MATCH(LARGE('Raw Data'!G434:J434, 4), 'Raw Data'!G434:J434, 0), 'Raw Data'!L434-'Raw Data'!K434&gt;3), 'Raw Data'!J434, 0))</f>
        <v>0</v>
      </c>
      <c r="F440">
        <f>IF(ISBLANK('Raw Data'!J434), 0, IF(AND(3=MATCH(LARGE('Raw Data'!G434:J434, 4), 'Raw Data'!G434:J434, 0), 'Raw Data'!K434-'Raw Data'!L434&gt;3), 'Raw Data'!I434, 0))</f>
        <v>0</v>
      </c>
      <c r="G440">
        <f>IF(ISBLANK('Raw Data'!J434), 0, IF(AND(2=MATCH(LARGE('Raw Data'!G434:J434, 4), 'Raw Data'!G434:J434, 0), AND('Raw Data'!L434-'Raw Data'!K434&lt;4, 'Raw Data'!L434-'Raw Data'!K434&gt;0)), 'Raw Data'!H434, 0))</f>
        <v>0</v>
      </c>
      <c r="H440">
        <f>IF(ISBLANK('Raw Data'!J434), 0, IF(AND(1=MATCH(LARGE('Raw Data'!G434:J434, 4), 'Raw Data'!G434:J434, 0), AND('Raw Data'!K434-'Raw Data'!L434&lt;4, 'Raw Data'!K434-'Raw Data'!L434&gt;0)), 'Raw Data'!G434, 0))</f>
        <v>0</v>
      </c>
      <c r="I440">
        <f>IF(ISBLANK('Raw Data'!J434), 0, IF(AND(4=MATCH(LARGE('Raw Data'!G434:J434, 3), 'Raw Data'!G434:J434, 0), 'Raw Data'!L434-'Raw Data'!K434&gt;3), 'Raw Data'!J434, 0))</f>
        <v>0</v>
      </c>
      <c r="J440">
        <f>IF(ISBLANK('Raw Data'!J434), 0, IF(AND(3=MATCH(LARGE('Raw Data'!G434:J434, 3), 'Raw Data'!G434:J434, 0), 'Raw Data'!K434-'Raw Data'!L434&gt;3), 'Raw Data'!I434, 0))</f>
        <v>0</v>
      </c>
      <c r="K440">
        <f>IF(ISBLANK('Raw Data'!J434), 0, IF(AND(2=MATCH(LARGE('Raw Data'!G434:J434, 3), 'Raw Data'!G434:J434, 0), AND('Raw Data'!L434-'Raw Data'!K434&lt;4, 'Raw Data'!L434-'Raw Data'!K434&gt;0)), 'Raw Data'!H434, 0))</f>
        <v>0</v>
      </c>
      <c r="L440">
        <f>IF(ISBLANK('Raw Data'!J434), 0, IF(AND(1=MATCH(LARGE('Raw Data'!G434:J434, 3), 'Raw Data'!G434:J434, 0), AND('Raw Data'!K434-'Raw Data'!L434&lt;4, 'Raw Data'!K434-'Raw Data'!L434&gt;0)), 'Raw Data'!G434, 0))</f>
        <v>0</v>
      </c>
      <c r="M440">
        <f>IF(ISBLANK('Raw Data'!J434), 0, IF(AND(4=MATCH(LARGE('Raw Data'!G434:J434, 2), 'Raw Data'!G434:J434, 0), 'Raw Data'!L434-'Raw Data'!K434&gt;3), 'Raw Data'!J434, 0))</f>
        <v>0</v>
      </c>
      <c r="N440">
        <f>IF(ISBLANK('Raw Data'!J434), 0, IF(AND(3=MATCH(LARGE('Raw Data'!G434:J434, 2), 'Raw Data'!G434:J434, 0), 'Raw Data'!K434-'Raw Data'!L434&gt;3), 'Raw Data'!I434, 0))</f>
        <v>0</v>
      </c>
      <c r="O440">
        <f>IF(ISBLANK('Raw Data'!J434), 0, IF(AND(2=MATCH(LARGE('Raw Data'!G434:J434, 2), 'Raw Data'!G434:J434, 0), AND('Raw Data'!L434-'Raw Data'!K434&lt;4, 'Raw Data'!L434-'Raw Data'!K434&gt;0)), 'Raw Data'!H434, 0))</f>
        <v>0</v>
      </c>
      <c r="P440">
        <f>IF(ISBLANK('Raw Data'!J434), 0, IF(AND(1=MATCH(LARGE('Raw Data'!G434:J434, 2), 'Raw Data'!G434:J434, 0), AND('Raw Data'!K434-'Raw Data'!L434&lt;4, 'Raw Data'!K434-'Raw Data'!L434&gt;0)), 'Raw Data'!G434, 0))</f>
        <v>0</v>
      </c>
      <c r="Q440">
        <f>IF(ISBLANK('Raw Data'!J434), 0, IF(AND(4=MATCH(LARGE('Raw Data'!G434:J434, 1), 'Raw Data'!G434:J434, 0), 'Raw Data'!L434-'Raw Data'!K434&gt;3), 'Raw Data'!J434, 0))</f>
        <v>0</v>
      </c>
      <c r="R440">
        <f>IF(ISBLANK('Raw Data'!J434), 0, IF(AND(3=MATCH(LARGE('Raw Data'!G434:J434, 1), 'Raw Data'!G434:J434, 0), 'Raw Data'!K434-'Raw Data'!L434&gt;3), 'Raw Data'!I434, 0))</f>
        <v>0</v>
      </c>
      <c r="S440">
        <f>IF(AND('Raw Data'!L434-'Raw Data'!K434&gt;4, 'Raw Data'!F434&lt;'Raw Data'!C434), 'Raw Data'!J434, 0)</f>
        <v>0</v>
      </c>
      <c r="T440">
        <f>IF(AND('Raw Data'!K434-'Raw Data'!L434&gt;4, 'Raw Data'!F434&gt;'Raw Data'!C434), 'Raw Data'!I434, 0)</f>
        <v>0</v>
      </c>
      <c r="U440">
        <f>IF(AND('Raw Data'!L434-'Raw Data'!K434&lt;3, 'Raw Data'!L434&gt;'Raw Data'!K434, 'Raw Data'!F434&lt;'Raw Data'!C434), 'Raw Data'!H434, 0)</f>
        <v>0</v>
      </c>
      <c r="V440">
        <f>IF(AND('Raw Data'!L434-'Raw Data'!K434&lt;3, 'Raw Data'!L434&gt;'Raw Data'!K434, 'Raw Data'!F434&gt;'Raw Data'!C434), 'Raw Data'!G434, 0)</f>
        <v>0</v>
      </c>
    </row>
    <row r="441" spans="1:22" x14ac:dyDescent="0.3">
      <c r="A441">
        <f>IF(AND('Raw Data'!F435&lt;'Raw Data'!C435, 'Raw Data'!L435&gt;'Raw Data'!K435, 'Raw Data'!L435-'Raw Data'!K435&gt;3), 'Raw Data'!J435, 0)</f>
        <v>0</v>
      </c>
      <c r="B441">
        <f>IF(AND('Raw Data'!C435&lt;'Raw Data'!F435, 'Raw Data'!K435&gt;'Raw Data'!L435, 'Raw Data'!K435-'Raw Data'!L435&gt;3), 'Raw Data'!I435, 0)</f>
        <v>0</v>
      </c>
      <c r="C441">
        <f>IF(AND('Raw Data'!F435&lt;'Raw Data'!C435, 'Raw Data'!L435&gt;'Raw Data'!K435, 'Raw Data'!L435-'Raw Data'!K435&lt;4), 'Raw Data'!H435, 0)</f>
        <v>0</v>
      </c>
      <c r="D441">
        <f>IF(AND('Raw Data'!C435&lt;'Raw Data'!F435, 'Raw Data'!K435&gt;'Raw Data'!L435, 'Raw Data'!K435-'Raw Data'!L435&lt;4), 'Raw Data'!G435, 0)</f>
        <v>0</v>
      </c>
      <c r="E441">
        <f>IF(ISBLANK('Raw Data'!J435), 0, IF(AND(4=MATCH(LARGE('Raw Data'!G435:J435, 4), 'Raw Data'!G435:J435, 0), 'Raw Data'!L435-'Raw Data'!K435&gt;3), 'Raw Data'!J435, 0))</f>
        <v>0</v>
      </c>
      <c r="F441">
        <f>IF(ISBLANK('Raw Data'!J435), 0, IF(AND(3=MATCH(LARGE('Raw Data'!G435:J435, 4), 'Raw Data'!G435:J435, 0), 'Raw Data'!K435-'Raw Data'!L435&gt;3), 'Raw Data'!I435, 0))</f>
        <v>0</v>
      </c>
      <c r="G441">
        <f>IF(ISBLANK('Raw Data'!J435), 0, IF(AND(2=MATCH(LARGE('Raw Data'!G435:J435, 4), 'Raw Data'!G435:J435, 0), AND('Raw Data'!L435-'Raw Data'!K435&lt;4, 'Raw Data'!L435-'Raw Data'!K435&gt;0)), 'Raw Data'!H435, 0))</f>
        <v>0</v>
      </c>
      <c r="H441">
        <f>IF(ISBLANK('Raw Data'!J435), 0, IF(AND(1=MATCH(LARGE('Raw Data'!G435:J435, 4), 'Raw Data'!G435:J435, 0), AND('Raw Data'!K435-'Raw Data'!L435&lt;4, 'Raw Data'!K435-'Raw Data'!L435&gt;0)), 'Raw Data'!G435, 0))</f>
        <v>0</v>
      </c>
      <c r="I441">
        <f>IF(ISBLANK('Raw Data'!J435), 0, IF(AND(4=MATCH(LARGE('Raw Data'!G435:J435, 3), 'Raw Data'!G435:J435, 0), 'Raw Data'!L435-'Raw Data'!K435&gt;3), 'Raw Data'!J435, 0))</f>
        <v>0</v>
      </c>
      <c r="J441">
        <f>IF(ISBLANK('Raw Data'!J435), 0, IF(AND(3=MATCH(LARGE('Raw Data'!G435:J435, 3), 'Raw Data'!G435:J435, 0), 'Raw Data'!K435-'Raw Data'!L435&gt;3), 'Raw Data'!I435, 0))</f>
        <v>0</v>
      </c>
      <c r="K441">
        <f>IF(ISBLANK('Raw Data'!J435), 0, IF(AND(2=MATCH(LARGE('Raw Data'!G435:J435, 3), 'Raw Data'!G435:J435, 0), AND('Raw Data'!L435-'Raw Data'!K435&lt;4, 'Raw Data'!L435-'Raw Data'!K435&gt;0)), 'Raw Data'!H435, 0))</f>
        <v>0</v>
      </c>
      <c r="L441">
        <f>IF(ISBLANK('Raw Data'!J435), 0, IF(AND(1=MATCH(LARGE('Raw Data'!G435:J435, 3), 'Raw Data'!G435:J435, 0), AND('Raw Data'!K435-'Raw Data'!L435&lt;4, 'Raw Data'!K435-'Raw Data'!L435&gt;0)), 'Raw Data'!G435, 0))</f>
        <v>0</v>
      </c>
      <c r="M441">
        <f>IF(ISBLANK('Raw Data'!J435), 0, IF(AND(4=MATCH(LARGE('Raw Data'!G435:J435, 2), 'Raw Data'!G435:J435, 0), 'Raw Data'!L435-'Raw Data'!K435&gt;3), 'Raw Data'!J435, 0))</f>
        <v>0</v>
      </c>
      <c r="N441">
        <f>IF(ISBLANK('Raw Data'!J435), 0, IF(AND(3=MATCH(LARGE('Raw Data'!G435:J435, 2), 'Raw Data'!G435:J435, 0), 'Raw Data'!K435-'Raw Data'!L435&gt;3), 'Raw Data'!I435, 0))</f>
        <v>0</v>
      </c>
      <c r="O441">
        <f>IF(ISBLANK('Raw Data'!J435), 0, IF(AND(2=MATCH(LARGE('Raw Data'!G435:J435, 2), 'Raw Data'!G435:J435, 0), AND('Raw Data'!L435-'Raw Data'!K435&lt;4, 'Raw Data'!L435-'Raw Data'!K435&gt;0)), 'Raw Data'!H435, 0))</f>
        <v>0</v>
      </c>
      <c r="P441">
        <f>IF(ISBLANK('Raw Data'!J435), 0, IF(AND(1=MATCH(LARGE('Raw Data'!G435:J435, 2), 'Raw Data'!G435:J435, 0), AND('Raw Data'!K435-'Raw Data'!L435&lt;4, 'Raw Data'!K435-'Raw Data'!L435&gt;0)), 'Raw Data'!G435, 0))</f>
        <v>0</v>
      </c>
      <c r="Q441">
        <f>IF(ISBLANK('Raw Data'!J435), 0, IF(AND(4=MATCH(LARGE('Raw Data'!G435:J435, 1), 'Raw Data'!G435:J435, 0), 'Raw Data'!L435-'Raw Data'!K435&gt;3), 'Raw Data'!J435, 0))</f>
        <v>0</v>
      </c>
      <c r="R441">
        <f>IF(ISBLANK('Raw Data'!J435), 0, IF(AND(3=MATCH(LARGE('Raw Data'!G435:J435, 1), 'Raw Data'!G435:J435, 0), 'Raw Data'!K435-'Raw Data'!L435&gt;3), 'Raw Data'!I435, 0))</f>
        <v>0</v>
      </c>
      <c r="S441">
        <f>IF(AND('Raw Data'!L435-'Raw Data'!K435&gt;4, 'Raw Data'!F435&lt;'Raw Data'!C435), 'Raw Data'!J435, 0)</f>
        <v>0</v>
      </c>
      <c r="T441">
        <f>IF(AND('Raw Data'!K435-'Raw Data'!L435&gt;4, 'Raw Data'!F435&gt;'Raw Data'!C435), 'Raw Data'!I435, 0)</f>
        <v>0</v>
      </c>
      <c r="U441">
        <f>IF(AND('Raw Data'!L435-'Raw Data'!K435&lt;3, 'Raw Data'!L435&gt;'Raw Data'!K435, 'Raw Data'!F435&lt;'Raw Data'!C435), 'Raw Data'!H435, 0)</f>
        <v>0</v>
      </c>
      <c r="V441">
        <f>IF(AND('Raw Data'!L435-'Raw Data'!K435&lt;3, 'Raw Data'!L435&gt;'Raw Data'!K435, 'Raw Data'!F435&gt;'Raw Data'!C435), 'Raw Data'!G435, 0)</f>
        <v>0</v>
      </c>
    </row>
    <row r="442" spans="1:22" x14ac:dyDescent="0.3">
      <c r="A442">
        <f>IF(AND('Raw Data'!F436&lt;'Raw Data'!C436, 'Raw Data'!L436&gt;'Raw Data'!K436, 'Raw Data'!L436-'Raw Data'!K436&gt;3), 'Raw Data'!J436, 0)</f>
        <v>0</v>
      </c>
      <c r="B442">
        <f>IF(AND('Raw Data'!C436&lt;'Raw Data'!F436, 'Raw Data'!K436&gt;'Raw Data'!L436, 'Raw Data'!K436-'Raw Data'!L436&gt;3), 'Raw Data'!I436, 0)</f>
        <v>0</v>
      </c>
      <c r="C442">
        <f>IF(AND('Raw Data'!F436&lt;'Raw Data'!C436, 'Raw Data'!L436&gt;'Raw Data'!K436, 'Raw Data'!L436-'Raw Data'!K436&lt;4), 'Raw Data'!H436, 0)</f>
        <v>0</v>
      </c>
      <c r="D442">
        <f>IF(AND('Raw Data'!C436&lt;'Raw Data'!F436, 'Raw Data'!K436&gt;'Raw Data'!L436, 'Raw Data'!K436-'Raw Data'!L436&lt;4), 'Raw Data'!G436, 0)</f>
        <v>0</v>
      </c>
      <c r="E442">
        <f>IF(ISBLANK('Raw Data'!J436), 0, IF(AND(4=MATCH(LARGE('Raw Data'!G436:J436, 4), 'Raw Data'!G436:J436, 0), 'Raw Data'!L436-'Raw Data'!K436&gt;3), 'Raw Data'!J436, 0))</f>
        <v>0</v>
      </c>
      <c r="F442">
        <f>IF(ISBLANK('Raw Data'!J436), 0, IF(AND(3=MATCH(LARGE('Raw Data'!G436:J436, 4), 'Raw Data'!G436:J436, 0), 'Raw Data'!K436-'Raw Data'!L436&gt;3), 'Raw Data'!I436, 0))</f>
        <v>0</v>
      </c>
      <c r="G442">
        <f>IF(ISBLANK('Raw Data'!J436), 0, IF(AND(2=MATCH(LARGE('Raw Data'!G436:J436, 4), 'Raw Data'!G436:J436, 0), AND('Raw Data'!L436-'Raw Data'!K436&lt;4, 'Raw Data'!L436-'Raw Data'!K436&gt;0)), 'Raw Data'!H436, 0))</f>
        <v>0</v>
      </c>
      <c r="H442">
        <f>IF(ISBLANK('Raw Data'!J436), 0, IF(AND(1=MATCH(LARGE('Raw Data'!G436:J436, 4), 'Raw Data'!G436:J436, 0), AND('Raw Data'!K436-'Raw Data'!L436&lt;4, 'Raw Data'!K436-'Raw Data'!L436&gt;0)), 'Raw Data'!G436, 0))</f>
        <v>0</v>
      </c>
      <c r="I442">
        <f>IF(ISBLANK('Raw Data'!J436), 0, IF(AND(4=MATCH(LARGE('Raw Data'!G436:J436, 3), 'Raw Data'!G436:J436, 0), 'Raw Data'!L436-'Raw Data'!K436&gt;3), 'Raw Data'!J436, 0))</f>
        <v>0</v>
      </c>
      <c r="J442">
        <f>IF(ISBLANK('Raw Data'!J436), 0, IF(AND(3=MATCH(LARGE('Raw Data'!G436:J436, 3), 'Raw Data'!G436:J436, 0), 'Raw Data'!K436-'Raw Data'!L436&gt;3), 'Raw Data'!I436, 0))</f>
        <v>0</v>
      </c>
      <c r="K442">
        <f>IF(ISBLANK('Raw Data'!J436), 0, IF(AND(2=MATCH(LARGE('Raw Data'!G436:J436, 3), 'Raw Data'!G436:J436, 0), AND('Raw Data'!L436-'Raw Data'!K436&lt;4, 'Raw Data'!L436-'Raw Data'!K436&gt;0)), 'Raw Data'!H436, 0))</f>
        <v>0</v>
      </c>
      <c r="L442">
        <f>IF(ISBLANK('Raw Data'!J436), 0, IF(AND(1=MATCH(LARGE('Raw Data'!G436:J436, 3), 'Raw Data'!G436:J436, 0), AND('Raw Data'!K436-'Raw Data'!L436&lt;4, 'Raw Data'!K436-'Raw Data'!L436&gt;0)), 'Raw Data'!G436, 0))</f>
        <v>0</v>
      </c>
      <c r="M442">
        <f>IF(ISBLANK('Raw Data'!J436), 0, IF(AND(4=MATCH(LARGE('Raw Data'!G436:J436, 2), 'Raw Data'!G436:J436, 0), 'Raw Data'!L436-'Raw Data'!K436&gt;3), 'Raw Data'!J436, 0))</f>
        <v>0</v>
      </c>
      <c r="N442">
        <f>IF(ISBLANK('Raw Data'!J436), 0, IF(AND(3=MATCH(LARGE('Raw Data'!G436:J436, 2), 'Raw Data'!G436:J436, 0), 'Raw Data'!K436-'Raw Data'!L436&gt;3), 'Raw Data'!I436, 0))</f>
        <v>0</v>
      </c>
      <c r="O442">
        <f>IF(ISBLANK('Raw Data'!J436), 0, IF(AND(2=MATCH(LARGE('Raw Data'!G436:J436, 2), 'Raw Data'!G436:J436, 0), AND('Raw Data'!L436-'Raw Data'!K436&lt;4, 'Raw Data'!L436-'Raw Data'!K436&gt;0)), 'Raw Data'!H436, 0))</f>
        <v>0</v>
      </c>
      <c r="P442">
        <f>IF(ISBLANK('Raw Data'!J436), 0, IF(AND(1=MATCH(LARGE('Raw Data'!G436:J436, 2), 'Raw Data'!G436:J436, 0), AND('Raw Data'!K436-'Raw Data'!L436&lt;4, 'Raw Data'!K436-'Raw Data'!L436&gt;0)), 'Raw Data'!G436, 0))</f>
        <v>0</v>
      </c>
      <c r="Q442">
        <f>IF(ISBLANK('Raw Data'!J436), 0, IF(AND(4=MATCH(LARGE('Raw Data'!G436:J436, 1), 'Raw Data'!G436:J436, 0), 'Raw Data'!L436-'Raw Data'!K436&gt;3), 'Raw Data'!J436, 0))</f>
        <v>0</v>
      </c>
      <c r="R442">
        <f>IF(ISBLANK('Raw Data'!J436), 0, IF(AND(3=MATCH(LARGE('Raw Data'!G436:J436, 1), 'Raw Data'!G436:J436, 0), 'Raw Data'!K436-'Raw Data'!L436&gt;3), 'Raw Data'!I436, 0))</f>
        <v>0</v>
      </c>
      <c r="S442">
        <f>IF(AND('Raw Data'!L436-'Raw Data'!K436&gt;4, 'Raw Data'!F436&lt;'Raw Data'!C436), 'Raw Data'!J436, 0)</f>
        <v>0</v>
      </c>
      <c r="T442">
        <f>IF(AND('Raw Data'!K436-'Raw Data'!L436&gt;4, 'Raw Data'!F436&gt;'Raw Data'!C436), 'Raw Data'!I436, 0)</f>
        <v>0</v>
      </c>
      <c r="U442">
        <f>IF(AND('Raw Data'!L436-'Raw Data'!K436&lt;3, 'Raw Data'!L436&gt;'Raw Data'!K436, 'Raw Data'!F436&lt;'Raw Data'!C436), 'Raw Data'!H436, 0)</f>
        <v>0</v>
      </c>
      <c r="V442">
        <f>IF(AND('Raw Data'!L436-'Raw Data'!K436&lt;3, 'Raw Data'!L436&gt;'Raw Data'!K436, 'Raw Data'!F436&gt;'Raw Data'!C436), 'Raw Data'!G436, 0)</f>
        <v>0</v>
      </c>
    </row>
    <row r="443" spans="1:22" x14ac:dyDescent="0.3">
      <c r="A443">
        <f>IF(AND('Raw Data'!F437&lt;'Raw Data'!C437, 'Raw Data'!L437&gt;'Raw Data'!K437, 'Raw Data'!L437-'Raw Data'!K437&gt;3), 'Raw Data'!J437, 0)</f>
        <v>0</v>
      </c>
      <c r="B443">
        <f>IF(AND('Raw Data'!C437&lt;'Raw Data'!F437, 'Raw Data'!K437&gt;'Raw Data'!L437, 'Raw Data'!K437-'Raw Data'!L437&gt;3), 'Raw Data'!I437, 0)</f>
        <v>0</v>
      </c>
      <c r="C443">
        <f>IF(AND('Raw Data'!F437&lt;'Raw Data'!C437, 'Raw Data'!L437&gt;'Raw Data'!K437, 'Raw Data'!L437-'Raw Data'!K437&lt;4), 'Raw Data'!H437, 0)</f>
        <v>0</v>
      </c>
      <c r="D443">
        <f>IF(AND('Raw Data'!C437&lt;'Raw Data'!F437, 'Raw Data'!K437&gt;'Raw Data'!L437, 'Raw Data'!K437-'Raw Data'!L437&lt;4), 'Raw Data'!G437, 0)</f>
        <v>0</v>
      </c>
      <c r="E443">
        <f>IF(ISBLANK('Raw Data'!J437), 0, IF(AND(4=MATCH(LARGE('Raw Data'!G437:J437, 4), 'Raw Data'!G437:J437, 0), 'Raw Data'!L437-'Raw Data'!K437&gt;3), 'Raw Data'!J437, 0))</f>
        <v>0</v>
      </c>
      <c r="F443">
        <f>IF(ISBLANK('Raw Data'!J437), 0, IF(AND(3=MATCH(LARGE('Raw Data'!G437:J437, 4), 'Raw Data'!G437:J437, 0), 'Raw Data'!K437-'Raw Data'!L437&gt;3), 'Raw Data'!I437, 0))</f>
        <v>0</v>
      </c>
      <c r="G443">
        <f>IF(ISBLANK('Raw Data'!J437), 0, IF(AND(2=MATCH(LARGE('Raw Data'!G437:J437, 4), 'Raw Data'!G437:J437, 0), AND('Raw Data'!L437-'Raw Data'!K437&lt;4, 'Raw Data'!L437-'Raw Data'!K437&gt;0)), 'Raw Data'!H437, 0))</f>
        <v>0</v>
      </c>
      <c r="H443">
        <f>IF(ISBLANK('Raw Data'!J437), 0, IF(AND(1=MATCH(LARGE('Raw Data'!G437:J437, 4), 'Raw Data'!G437:J437, 0), AND('Raw Data'!K437-'Raw Data'!L437&lt;4, 'Raw Data'!K437-'Raw Data'!L437&gt;0)), 'Raw Data'!G437, 0))</f>
        <v>0</v>
      </c>
      <c r="I443">
        <f>IF(ISBLANK('Raw Data'!J437), 0, IF(AND(4=MATCH(LARGE('Raw Data'!G437:J437, 3), 'Raw Data'!G437:J437, 0), 'Raw Data'!L437-'Raw Data'!K437&gt;3), 'Raw Data'!J437, 0))</f>
        <v>0</v>
      </c>
      <c r="J443">
        <f>IF(ISBLANK('Raw Data'!J437), 0, IF(AND(3=MATCH(LARGE('Raw Data'!G437:J437, 3), 'Raw Data'!G437:J437, 0), 'Raw Data'!K437-'Raw Data'!L437&gt;3), 'Raw Data'!I437, 0))</f>
        <v>0</v>
      </c>
      <c r="K443">
        <f>IF(ISBLANK('Raw Data'!J437), 0, IF(AND(2=MATCH(LARGE('Raw Data'!G437:J437, 3), 'Raw Data'!G437:J437, 0), AND('Raw Data'!L437-'Raw Data'!K437&lt;4, 'Raw Data'!L437-'Raw Data'!K437&gt;0)), 'Raw Data'!H437, 0))</f>
        <v>0</v>
      </c>
      <c r="L443">
        <f>IF(ISBLANK('Raw Data'!J437), 0, IF(AND(1=MATCH(LARGE('Raw Data'!G437:J437, 3), 'Raw Data'!G437:J437, 0), AND('Raw Data'!K437-'Raw Data'!L437&lt;4, 'Raw Data'!K437-'Raw Data'!L437&gt;0)), 'Raw Data'!G437, 0))</f>
        <v>0</v>
      </c>
      <c r="M443">
        <f>IF(ISBLANK('Raw Data'!J437), 0, IF(AND(4=MATCH(LARGE('Raw Data'!G437:J437, 2), 'Raw Data'!G437:J437, 0), 'Raw Data'!L437-'Raw Data'!K437&gt;3), 'Raw Data'!J437, 0))</f>
        <v>0</v>
      </c>
      <c r="N443">
        <f>IF(ISBLANK('Raw Data'!J437), 0, IF(AND(3=MATCH(LARGE('Raw Data'!G437:J437, 2), 'Raw Data'!G437:J437, 0), 'Raw Data'!K437-'Raw Data'!L437&gt;3), 'Raw Data'!I437, 0))</f>
        <v>0</v>
      </c>
      <c r="O443">
        <f>IF(ISBLANK('Raw Data'!J437), 0, IF(AND(2=MATCH(LARGE('Raw Data'!G437:J437, 2), 'Raw Data'!G437:J437, 0), AND('Raw Data'!L437-'Raw Data'!K437&lt;4, 'Raw Data'!L437-'Raw Data'!K437&gt;0)), 'Raw Data'!H437, 0))</f>
        <v>0</v>
      </c>
      <c r="P443">
        <f>IF(ISBLANK('Raw Data'!J437), 0, IF(AND(1=MATCH(LARGE('Raw Data'!G437:J437, 2), 'Raw Data'!G437:J437, 0), AND('Raw Data'!K437-'Raw Data'!L437&lt;4, 'Raw Data'!K437-'Raw Data'!L437&gt;0)), 'Raw Data'!G437, 0))</f>
        <v>0</v>
      </c>
      <c r="Q443">
        <f>IF(ISBLANK('Raw Data'!J437), 0, IF(AND(4=MATCH(LARGE('Raw Data'!G437:J437, 1), 'Raw Data'!G437:J437, 0), 'Raw Data'!L437-'Raw Data'!K437&gt;3), 'Raw Data'!J437, 0))</f>
        <v>0</v>
      </c>
      <c r="R443">
        <f>IF(ISBLANK('Raw Data'!J437), 0, IF(AND(3=MATCH(LARGE('Raw Data'!G437:J437, 1), 'Raw Data'!G437:J437, 0), 'Raw Data'!K437-'Raw Data'!L437&gt;3), 'Raw Data'!I437, 0))</f>
        <v>0</v>
      </c>
      <c r="S443">
        <f>IF(AND('Raw Data'!L437-'Raw Data'!K437&gt;4, 'Raw Data'!F437&lt;'Raw Data'!C437), 'Raw Data'!J437, 0)</f>
        <v>0</v>
      </c>
      <c r="T443">
        <f>IF(AND('Raw Data'!K437-'Raw Data'!L437&gt;4, 'Raw Data'!F437&gt;'Raw Data'!C437), 'Raw Data'!I437, 0)</f>
        <v>0</v>
      </c>
      <c r="U443">
        <f>IF(AND('Raw Data'!L437-'Raw Data'!K437&lt;3, 'Raw Data'!L437&gt;'Raw Data'!K437, 'Raw Data'!F437&lt;'Raw Data'!C437), 'Raw Data'!H437, 0)</f>
        <v>0</v>
      </c>
      <c r="V443">
        <f>IF(AND('Raw Data'!L437-'Raw Data'!K437&lt;3, 'Raw Data'!L437&gt;'Raw Data'!K437, 'Raw Data'!F437&gt;'Raw Data'!C437), 'Raw Data'!G437, 0)</f>
        <v>0</v>
      </c>
    </row>
    <row r="444" spans="1:22" x14ac:dyDescent="0.3">
      <c r="A444">
        <f>IF(AND('Raw Data'!F438&lt;'Raw Data'!C438, 'Raw Data'!L438&gt;'Raw Data'!K438, 'Raw Data'!L438-'Raw Data'!K438&gt;3), 'Raw Data'!J438, 0)</f>
        <v>0</v>
      </c>
      <c r="B444">
        <f>IF(AND('Raw Data'!C438&lt;'Raw Data'!F438, 'Raw Data'!K438&gt;'Raw Data'!L438, 'Raw Data'!K438-'Raw Data'!L438&gt;3), 'Raw Data'!I438, 0)</f>
        <v>0</v>
      </c>
      <c r="C444">
        <f>IF(AND('Raw Data'!F438&lt;'Raw Data'!C438, 'Raw Data'!L438&gt;'Raw Data'!K438, 'Raw Data'!L438-'Raw Data'!K438&lt;4), 'Raw Data'!H438, 0)</f>
        <v>0</v>
      </c>
      <c r="D444">
        <f>IF(AND('Raw Data'!C438&lt;'Raw Data'!F438, 'Raw Data'!K438&gt;'Raw Data'!L438, 'Raw Data'!K438-'Raw Data'!L438&lt;4), 'Raw Data'!G438, 0)</f>
        <v>0</v>
      </c>
      <c r="E444">
        <f>IF(ISBLANK('Raw Data'!J438), 0, IF(AND(4=MATCH(LARGE('Raw Data'!G438:J438, 4), 'Raw Data'!G438:J438, 0), 'Raw Data'!L438-'Raw Data'!K438&gt;3), 'Raw Data'!J438, 0))</f>
        <v>0</v>
      </c>
      <c r="F444">
        <f>IF(ISBLANK('Raw Data'!J438), 0, IF(AND(3=MATCH(LARGE('Raw Data'!G438:J438, 4), 'Raw Data'!G438:J438, 0), 'Raw Data'!K438-'Raw Data'!L438&gt;3), 'Raw Data'!I438, 0))</f>
        <v>0</v>
      </c>
      <c r="G444">
        <f>IF(ISBLANK('Raw Data'!J438), 0, IF(AND(2=MATCH(LARGE('Raw Data'!G438:J438, 4), 'Raw Data'!G438:J438, 0), AND('Raw Data'!L438-'Raw Data'!K438&lt;4, 'Raw Data'!L438-'Raw Data'!K438&gt;0)), 'Raw Data'!H438, 0))</f>
        <v>0</v>
      </c>
      <c r="H444">
        <f>IF(ISBLANK('Raw Data'!J438), 0, IF(AND(1=MATCH(LARGE('Raw Data'!G438:J438, 4), 'Raw Data'!G438:J438, 0), AND('Raw Data'!K438-'Raw Data'!L438&lt;4, 'Raw Data'!K438-'Raw Data'!L438&gt;0)), 'Raw Data'!G438, 0))</f>
        <v>0</v>
      </c>
      <c r="I444">
        <f>IF(ISBLANK('Raw Data'!J438), 0, IF(AND(4=MATCH(LARGE('Raw Data'!G438:J438, 3), 'Raw Data'!G438:J438, 0), 'Raw Data'!L438-'Raw Data'!K438&gt;3), 'Raw Data'!J438, 0))</f>
        <v>0</v>
      </c>
      <c r="J444">
        <f>IF(ISBLANK('Raw Data'!J438), 0, IF(AND(3=MATCH(LARGE('Raw Data'!G438:J438, 3), 'Raw Data'!G438:J438, 0), 'Raw Data'!K438-'Raw Data'!L438&gt;3), 'Raw Data'!I438, 0))</f>
        <v>0</v>
      </c>
      <c r="K444">
        <f>IF(ISBLANK('Raw Data'!J438), 0, IF(AND(2=MATCH(LARGE('Raw Data'!G438:J438, 3), 'Raw Data'!G438:J438, 0), AND('Raw Data'!L438-'Raw Data'!K438&lt;4, 'Raw Data'!L438-'Raw Data'!K438&gt;0)), 'Raw Data'!H438, 0))</f>
        <v>0</v>
      </c>
      <c r="L444">
        <f>IF(ISBLANK('Raw Data'!J438), 0, IF(AND(1=MATCH(LARGE('Raw Data'!G438:J438, 3), 'Raw Data'!G438:J438, 0), AND('Raw Data'!K438-'Raw Data'!L438&lt;4, 'Raw Data'!K438-'Raw Data'!L438&gt;0)), 'Raw Data'!G438, 0))</f>
        <v>0</v>
      </c>
      <c r="M444">
        <f>IF(ISBLANK('Raw Data'!J438), 0, IF(AND(4=MATCH(LARGE('Raw Data'!G438:J438, 2), 'Raw Data'!G438:J438, 0), 'Raw Data'!L438-'Raw Data'!K438&gt;3), 'Raw Data'!J438, 0))</f>
        <v>0</v>
      </c>
      <c r="N444">
        <f>IF(ISBLANK('Raw Data'!J438), 0, IF(AND(3=MATCH(LARGE('Raw Data'!G438:J438, 2), 'Raw Data'!G438:J438, 0), 'Raw Data'!K438-'Raw Data'!L438&gt;3), 'Raw Data'!I438, 0))</f>
        <v>0</v>
      </c>
      <c r="O444">
        <f>IF(ISBLANK('Raw Data'!J438), 0, IF(AND(2=MATCH(LARGE('Raw Data'!G438:J438, 2), 'Raw Data'!G438:J438, 0), AND('Raw Data'!L438-'Raw Data'!K438&lt;4, 'Raw Data'!L438-'Raw Data'!K438&gt;0)), 'Raw Data'!H438, 0))</f>
        <v>0</v>
      </c>
      <c r="P444">
        <f>IF(ISBLANK('Raw Data'!J438), 0, IF(AND(1=MATCH(LARGE('Raw Data'!G438:J438, 2), 'Raw Data'!G438:J438, 0), AND('Raw Data'!K438-'Raw Data'!L438&lt;4, 'Raw Data'!K438-'Raw Data'!L438&gt;0)), 'Raw Data'!G438, 0))</f>
        <v>0</v>
      </c>
      <c r="Q444">
        <f>IF(ISBLANK('Raw Data'!J438), 0, IF(AND(4=MATCH(LARGE('Raw Data'!G438:J438, 1), 'Raw Data'!G438:J438, 0), 'Raw Data'!L438-'Raw Data'!K438&gt;3), 'Raw Data'!J438, 0))</f>
        <v>0</v>
      </c>
      <c r="R444">
        <f>IF(ISBLANK('Raw Data'!J438), 0, IF(AND(3=MATCH(LARGE('Raw Data'!G438:J438, 1), 'Raw Data'!G438:J438, 0), 'Raw Data'!K438-'Raw Data'!L438&gt;3), 'Raw Data'!I438, 0))</f>
        <v>0</v>
      </c>
      <c r="S444">
        <f>IF(AND('Raw Data'!L438-'Raw Data'!K438&gt;4, 'Raw Data'!F438&lt;'Raw Data'!C438), 'Raw Data'!J438, 0)</f>
        <v>0</v>
      </c>
      <c r="T444">
        <f>IF(AND('Raw Data'!K438-'Raw Data'!L438&gt;4, 'Raw Data'!F438&gt;'Raw Data'!C438), 'Raw Data'!I438, 0)</f>
        <v>0</v>
      </c>
      <c r="U444">
        <f>IF(AND('Raw Data'!L438-'Raw Data'!K438&lt;3, 'Raw Data'!L438&gt;'Raw Data'!K438, 'Raw Data'!F438&lt;'Raw Data'!C438), 'Raw Data'!H438, 0)</f>
        <v>0</v>
      </c>
      <c r="V444">
        <f>IF(AND('Raw Data'!L438-'Raw Data'!K438&lt;3, 'Raw Data'!L438&gt;'Raw Data'!K438, 'Raw Data'!F438&gt;'Raw Data'!C438), 'Raw Data'!G438, 0)</f>
        <v>0</v>
      </c>
    </row>
    <row r="445" spans="1:22" x14ac:dyDescent="0.3">
      <c r="A445">
        <f>IF(AND('Raw Data'!F439&lt;'Raw Data'!C439, 'Raw Data'!L439&gt;'Raw Data'!K439, 'Raw Data'!L439-'Raw Data'!K439&gt;3), 'Raw Data'!J439, 0)</f>
        <v>0</v>
      </c>
      <c r="B445">
        <f>IF(AND('Raw Data'!C439&lt;'Raw Data'!F439, 'Raw Data'!K439&gt;'Raw Data'!L439, 'Raw Data'!K439-'Raw Data'!L439&gt;3), 'Raw Data'!I439, 0)</f>
        <v>0</v>
      </c>
      <c r="C445">
        <f>IF(AND('Raw Data'!F439&lt;'Raw Data'!C439, 'Raw Data'!L439&gt;'Raw Data'!K439, 'Raw Data'!L439-'Raw Data'!K439&lt;4), 'Raw Data'!H439, 0)</f>
        <v>0</v>
      </c>
      <c r="D445">
        <f>IF(AND('Raw Data'!C439&lt;'Raw Data'!F439, 'Raw Data'!K439&gt;'Raw Data'!L439, 'Raw Data'!K439-'Raw Data'!L439&lt;4), 'Raw Data'!G439, 0)</f>
        <v>0</v>
      </c>
      <c r="E445">
        <f>IF(ISBLANK('Raw Data'!J439), 0, IF(AND(4=MATCH(LARGE('Raw Data'!G439:J439, 4), 'Raw Data'!G439:J439, 0), 'Raw Data'!L439-'Raw Data'!K439&gt;3), 'Raw Data'!J439, 0))</f>
        <v>0</v>
      </c>
      <c r="F445">
        <f>IF(ISBLANK('Raw Data'!J439), 0, IF(AND(3=MATCH(LARGE('Raw Data'!G439:J439, 4), 'Raw Data'!G439:J439, 0), 'Raw Data'!K439-'Raw Data'!L439&gt;3), 'Raw Data'!I439, 0))</f>
        <v>0</v>
      </c>
      <c r="G445">
        <f>IF(ISBLANK('Raw Data'!J439), 0, IF(AND(2=MATCH(LARGE('Raw Data'!G439:J439, 4), 'Raw Data'!G439:J439, 0), AND('Raw Data'!L439-'Raw Data'!K439&lt;4, 'Raw Data'!L439-'Raw Data'!K439&gt;0)), 'Raw Data'!H439, 0))</f>
        <v>0</v>
      </c>
      <c r="H445">
        <f>IF(ISBLANK('Raw Data'!J439), 0, IF(AND(1=MATCH(LARGE('Raw Data'!G439:J439, 4), 'Raw Data'!G439:J439, 0), AND('Raw Data'!K439-'Raw Data'!L439&lt;4, 'Raw Data'!K439-'Raw Data'!L439&gt;0)), 'Raw Data'!G439, 0))</f>
        <v>0</v>
      </c>
      <c r="I445">
        <f>IF(ISBLANK('Raw Data'!J439), 0, IF(AND(4=MATCH(LARGE('Raw Data'!G439:J439, 3), 'Raw Data'!G439:J439, 0), 'Raw Data'!L439-'Raw Data'!K439&gt;3), 'Raw Data'!J439, 0))</f>
        <v>0</v>
      </c>
      <c r="J445">
        <f>IF(ISBLANK('Raw Data'!J439), 0, IF(AND(3=MATCH(LARGE('Raw Data'!G439:J439, 3), 'Raw Data'!G439:J439, 0), 'Raw Data'!K439-'Raw Data'!L439&gt;3), 'Raw Data'!I439, 0))</f>
        <v>0</v>
      </c>
      <c r="K445">
        <f>IF(ISBLANK('Raw Data'!J439), 0, IF(AND(2=MATCH(LARGE('Raw Data'!G439:J439, 3), 'Raw Data'!G439:J439, 0), AND('Raw Data'!L439-'Raw Data'!K439&lt;4, 'Raw Data'!L439-'Raw Data'!K439&gt;0)), 'Raw Data'!H439, 0))</f>
        <v>0</v>
      </c>
      <c r="L445">
        <f>IF(ISBLANK('Raw Data'!J439), 0, IF(AND(1=MATCH(LARGE('Raw Data'!G439:J439, 3), 'Raw Data'!G439:J439, 0), AND('Raw Data'!K439-'Raw Data'!L439&lt;4, 'Raw Data'!K439-'Raw Data'!L439&gt;0)), 'Raw Data'!G439, 0))</f>
        <v>0</v>
      </c>
      <c r="M445">
        <f>IF(ISBLANK('Raw Data'!J439), 0, IF(AND(4=MATCH(LARGE('Raw Data'!G439:J439, 2), 'Raw Data'!G439:J439, 0), 'Raw Data'!L439-'Raw Data'!K439&gt;3), 'Raw Data'!J439, 0))</f>
        <v>0</v>
      </c>
      <c r="N445">
        <f>IF(ISBLANK('Raw Data'!J439), 0, IF(AND(3=MATCH(LARGE('Raw Data'!G439:J439, 2), 'Raw Data'!G439:J439, 0), 'Raw Data'!K439-'Raw Data'!L439&gt;3), 'Raw Data'!I439, 0))</f>
        <v>0</v>
      </c>
      <c r="O445">
        <f>IF(ISBLANK('Raw Data'!J439), 0, IF(AND(2=MATCH(LARGE('Raw Data'!G439:J439, 2), 'Raw Data'!G439:J439, 0), AND('Raw Data'!L439-'Raw Data'!K439&lt;4, 'Raw Data'!L439-'Raw Data'!K439&gt;0)), 'Raw Data'!H439, 0))</f>
        <v>0</v>
      </c>
      <c r="P445">
        <f>IF(ISBLANK('Raw Data'!J439), 0, IF(AND(1=MATCH(LARGE('Raw Data'!G439:J439, 2), 'Raw Data'!G439:J439, 0), AND('Raw Data'!K439-'Raw Data'!L439&lt;4, 'Raw Data'!K439-'Raw Data'!L439&gt;0)), 'Raw Data'!G439, 0))</f>
        <v>0</v>
      </c>
      <c r="Q445">
        <f>IF(ISBLANK('Raw Data'!J439), 0, IF(AND(4=MATCH(LARGE('Raw Data'!G439:J439, 1), 'Raw Data'!G439:J439, 0), 'Raw Data'!L439-'Raw Data'!K439&gt;3), 'Raw Data'!J439, 0))</f>
        <v>0</v>
      </c>
      <c r="R445">
        <f>IF(ISBLANK('Raw Data'!J439), 0, IF(AND(3=MATCH(LARGE('Raw Data'!G439:J439, 1), 'Raw Data'!G439:J439, 0), 'Raw Data'!K439-'Raw Data'!L439&gt;3), 'Raw Data'!I439, 0))</f>
        <v>0</v>
      </c>
      <c r="S445">
        <f>IF(AND('Raw Data'!L439-'Raw Data'!K439&gt;4, 'Raw Data'!F439&lt;'Raw Data'!C439), 'Raw Data'!J439, 0)</f>
        <v>0</v>
      </c>
      <c r="T445">
        <f>IF(AND('Raw Data'!K439-'Raw Data'!L439&gt;4, 'Raw Data'!F439&gt;'Raw Data'!C439), 'Raw Data'!I439, 0)</f>
        <v>0</v>
      </c>
      <c r="U445">
        <f>IF(AND('Raw Data'!L439-'Raw Data'!K439&lt;3, 'Raw Data'!L439&gt;'Raw Data'!K439, 'Raw Data'!F439&lt;'Raw Data'!C439), 'Raw Data'!H439, 0)</f>
        <v>0</v>
      </c>
      <c r="V445">
        <f>IF(AND('Raw Data'!L439-'Raw Data'!K439&lt;3, 'Raw Data'!L439&gt;'Raw Data'!K439, 'Raw Data'!F439&gt;'Raw Data'!C439), 'Raw Data'!G439, 0)</f>
        <v>0</v>
      </c>
    </row>
    <row r="446" spans="1:22" x14ac:dyDescent="0.3">
      <c r="A446">
        <f>IF(AND('Raw Data'!F440&lt;'Raw Data'!C440, 'Raw Data'!L440&gt;'Raw Data'!K440, 'Raw Data'!L440-'Raw Data'!K440&gt;3), 'Raw Data'!J440, 0)</f>
        <v>0</v>
      </c>
      <c r="B446">
        <f>IF(AND('Raw Data'!C440&lt;'Raw Data'!F440, 'Raw Data'!K440&gt;'Raw Data'!L440, 'Raw Data'!K440-'Raw Data'!L440&gt;3), 'Raw Data'!I440, 0)</f>
        <v>0</v>
      </c>
      <c r="C446">
        <f>IF(AND('Raw Data'!F440&lt;'Raw Data'!C440, 'Raw Data'!L440&gt;'Raw Data'!K440, 'Raw Data'!L440-'Raw Data'!K440&lt;4), 'Raw Data'!H440, 0)</f>
        <v>0</v>
      </c>
      <c r="D446">
        <f>IF(AND('Raw Data'!C440&lt;'Raw Data'!F440, 'Raw Data'!K440&gt;'Raw Data'!L440, 'Raw Data'!K440-'Raw Data'!L440&lt;4), 'Raw Data'!G440, 0)</f>
        <v>0</v>
      </c>
      <c r="E446">
        <f>IF(ISBLANK('Raw Data'!J440), 0, IF(AND(4=MATCH(LARGE('Raw Data'!G440:J440, 4), 'Raw Data'!G440:J440, 0), 'Raw Data'!L440-'Raw Data'!K440&gt;3), 'Raw Data'!J440, 0))</f>
        <v>0</v>
      </c>
      <c r="F446">
        <f>IF(ISBLANK('Raw Data'!J440), 0, IF(AND(3=MATCH(LARGE('Raw Data'!G440:J440, 4), 'Raw Data'!G440:J440, 0), 'Raw Data'!K440-'Raw Data'!L440&gt;3), 'Raw Data'!I440, 0))</f>
        <v>0</v>
      </c>
      <c r="G446">
        <f>IF(ISBLANK('Raw Data'!J440), 0, IF(AND(2=MATCH(LARGE('Raw Data'!G440:J440, 4), 'Raw Data'!G440:J440, 0), AND('Raw Data'!L440-'Raw Data'!K440&lt;4, 'Raw Data'!L440-'Raw Data'!K440&gt;0)), 'Raw Data'!H440, 0))</f>
        <v>0</v>
      </c>
      <c r="H446">
        <f>IF(ISBLANK('Raw Data'!J440), 0, IF(AND(1=MATCH(LARGE('Raw Data'!G440:J440, 4), 'Raw Data'!G440:J440, 0), AND('Raw Data'!K440-'Raw Data'!L440&lt;4, 'Raw Data'!K440-'Raw Data'!L440&gt;0)), 'Raw Data'!G440, 0))</f>
        <v>0</v>
      </c>
      <c r="I446">
        <f>IF(ISBLANK('Raw Data'!J440), 0, IF(AND(4=MATCH(LARGE('Raw Data'!G440:J440, 3), 'Raw Data'!G440:J440, 0), 'Raw Data'!L440-'Raw Data'!K440&gt;3), 'Raw Data'!J440, 0))</f>
        <v>0</v>
      </c>
      <c r="J446">
        <f>IF(ISBLANK('Raw Data'!J440), 0, IF(AND(3=MATCH(LARGE('Raw Data'!G440:J440, 3), 'Raw Data'!G440:J440, 0), 'Raw Data'!K440-'Raw Data'!L440&gt;3), 'Raw Data'!I440, 0))</f>
        <v>0</v>
      </c>
      <c r="K446">
        <f>IF(ISBLANK('Raw Data'!J440), 0, IF(AND(2=MATCH(LARGE('Raw Data'!G440:J440, 3), 'Raw Data'!G440:J440, 0), AND('Raw Data'!L440-'Raw Data'!K440&lt;4, 'Raw Data'!L440-'Raw Data'!K440&gt;0)), 'Raw Data'!H440, 0))</f>
        <v>0</v>
      </c>
      <c r="L446">
        <f>IF(ISBLANK('Raw Data'!J440), 0, IF(AND(1=MATCH(LARGE('Raw Data'!G440:J440, 3), 'Raw Data'!G440:J440, 0), AND('Raw Data'!K440-'Raw Data'!L440&lt;4, 'Raw Data'!K440-'Raw Data'!L440&gt;0)), 'Raw Data'!G440, 0))</f>
        <v>0</v>
      </c>
      <c r="M446">
        <f>IF(ISBLANK('Raw Data'!J440), 0, IF(AND(4=MATCH(LARGE('Raw Data'!G440:J440, 2), 'Raw Data'!G440:J440, 0), 'Raw Data'!L440-'Raw Data'!K440&gt;3), 'Raw Data'!J440, 0))</f>
        <v>0</v>
      </c>
      <c r="N446">
        <f>IF(ISBLANK('Raw Data'!J440), 0, IF(AND(3=MATCH(LARGE('Raw Data'!G440:J440, 2), 'Raw Data'!G440:J440, 0), 'Raw Data'!K440-'Raw Data'!L440&gt;3), 'Raw Data'!I440, 0))</f>
        <v>0</v>
      </c>
      <c r="O446">
        <f>IF(ISBLANK('Raw Data'!J440), 0, IF(AND(2=MATCH(LARGE('Raw Data'!G440:J440, 2), 'Raw Data'!G440:J440, 0), AND('Raw Data'!L440-'Raw Data'!K440&lt;4, 'Raw Data'!L440-'Raw Data'!K440&gt;0)), 'Raw Data'!H440, 0))</f>
        <v>0</v>
      </c>
      <c r="P446">
        <f>IF(ISBLANK('Raw Data'!J440), 0, IF(AND(1=MATCH(LARGE('Raw Data'!G440:J440, 2), 'Raw Data'!G440:J440, 0), AND('Raw Data'!K440-'Raw Data'!L440&lt;4, 'Raw Data'!K440-'Raw Data'!L440&gt;0)), 'Raw Data'!G440, 0))</f>
        <v>0</v>
      </c>
      <c r="Q446">
        <f>IF(ISBLANK('Raw Data'!J440), 0, IF(AND(4=MATCH(LARGE('Raw Data'!G440:J440, 1), 'Raw Data'!G440:J440, 0), 'Raw Data'!L440-'Raw Data'!K440&gt;3), 'Raw Data'!J440, 0))</f>
        <v>0</v>
      </c>
      <c r="R446">
        <f>IF(ISBLANK('Raw Data'!J440), 0, IF(AND(3=MATCH(LARGE('Raw Data'!G440:J440, 1), 'Raw Data'!G440:J440, 0), 'Raw Data'!K440-'Raw Data'!L440&gt;3), 'Raw Data'!I440, 0))</f>
        <v>0</v>
      </c>
      <c r="S446">
        <f>IF(AND('Raw Data'!L440-'Raw Data'!K440&gt;4, 'Raw Data'!F440&lt;'Raw Data'!C440), 'Raw Data'!J440, 0)</f>
        <v>0</v>
      </c>
      <c r="T446">
        <f>IF(AND('Raw Data'!K440-'Raw Data'!L440&gt;4, 'Raw Data'!F440&gt;'Raw Data'!C440), 'Raw Data'!I440, 0)</f>
        <v>0</v>
      </c>
      <c r="U446">
        <f>IF(AND('Raw Data'!L440-'Raw Data'!K440&lt;3, 'Raw Data'!L440&gt;'Raw Data'!K440, 'Raw Data'!F440&lt;'Raw Data'!C440), 'Raw Data'!H440, 0)</f>
        <v>0</v>
      </c>
      <c r="V446">
        <f>IF(AND('Raw Data'!L440-'Raw Data'!K440&lt;3, 'Raw Data'!L440&gt;'Raw Data'!K440, 'Raw Data'!F440&gt;'Raw Data'!C440), 'Raw Data'!G440, 0)</f>
        <v>0</v>
      </c>
    </row>
    <row r="447" spans="1:22" x14ac:dyDescent="0.3">
      <c r="A447">
        <f>IF(AND('Raw Data'!F441&lt;'Raw Data'!C441, 'Raw Data'!L441&gt;'Raw Data'!K441, 'Raw Data'!L441-'Raw Data'!K441&gt;3), 'Raw Data'!J441, 0)</f>
        <v>0</v>
      </c>
      <c r="B447">
        <f>IF(AND('Raw Data'!C441&lt;'Raw Data'!F441, 'Raw Data'!K441&gt;'Raw Data'!L441, 'Raw Data'!K441-'Raw Data'!L441&gt;3), 'Raw Data'!I441, 0)</f>
        <v>0</v>
      </c>
      <c r="C447">
        <f>IF(AND('Raw Data'!F441&lt;'Raw Data'!C441, 'Raw Data'!L441&gt;'Raw Data'!K441, 'Raw Data'!L441-'Raw Data'!K441&lt;4), 'Raw Data'!H441, 0)</f>
        <v>0</v>
      </c>
      <c r="D447">
        <f>IF(AND('Raw Data'!C441&lt;'Raw Data'!F441, 'Raw Data'!K441&gt;'Raw Data'!L441, 'Raw Data'!K441-'Raw Data'!L441&lt;4), 'Raw Data'!G441, 0)</f>
        <v>0</v>
      </c>
      <c r="E447">
        <f>IF(ISBLANK('Raw Data'!J441), 0, IF(AND(4=MATCH(LARGE('Raw Data'!G441:J441, 4), 'Raw Data'!G441:J441, 0), 'Raw Data'!L441-'Raw Data'!K441&gt;3), 'Raw Data'!J441, 0))</f>
        <v>0</v>
      </c>
      <c r="F447">
        <f>IF(ISBLANK('Raw Data'!J441), 0, IF(AND(3=MATCH(LARGE('Raw Data'!G441:J441, 4), 'Raw Data'!G441:J441, 0), 'Raw Data'!K441-'Raw Data'!L441&gt;3), 'Raw Data'!I441, 0))</f>
        <v>0</v>
      </c>
      <c r="G447">
        <f>IF(ISBLANK('Raw Data'!J441), 0, IF(AND(2=MATCH(LARGE('Raw Data'!G441:J441, 4), 'Raw Data'!G441:J441, 0), AND('Raw Data'!L441-'Raw Data'!K441&lt;4, 'Raw Data'!L441-'Raw Data'!K441&gt;0)), 'Raw Data'!H441, 0))</f>
        <v>0</v>
      </c>
      <c r="H447">
        <f>IF(ISBLANK('Raw Data'!J441), 0, IF(AND(1=MATCH(LARGE('Raw Data'!G441:J441, 4), 'Raw Data'!G441:J441, 0), AND('Raw Data'!K441-'Raw Data'!L441&lt;4, 'Raw Data'!K441-'Raw Data'!L441&gt;0)), 'Raw Data'!G441, 0))</f>
        <v>0</v>
      </c>
      <c r="I447">
        <f>IF(ISBLANK('Raw Data'!J441), 0, IF(AND(4=MATCH(LARGE('Raw Data'!G441:J441, 3), 'Raw Data'!G441:J441, 0), 'Raw Data'!L441-'Raw Data'!K441&gt;3), 'Raw Data'!J441, 0))</f>
        <v>0</v>
      </c>
      <c r="J447">
        <f>IF(ISBLANK('Raw Data'!J441), 0, IF(AND(3=MATCH(LARGE('Raw Data'!G441:J441, 3), 'Raw Data'!G441:J441, 0), 'Raw Data'!K441-'Raw Data'!L441&gt;3), 'Raw Data'!I441, 0))</f>
        <v>0</v>
      </c>
      <c r="K447">
        <f>IF(ISBLANK('Raw Data'!J441), 0, IF(AND(2=MATCH(LARGE('Raw Data'!G441:J441, 3), 'Raw Data'!G441:J441, 0), AND('Raw Data'!L441-'Raw Data'!K441&lt;4, 'Raw Data'!L441-'Raw Data'!K441&gt;0)), 'Raw Data'!H441, 0))</f>
        <v>0</v>
      </c>
      <c r="L447">
        <f>IF(ISBLANK('Raw Data'!J441), 0, IF(AND(1=MATCH(LARGE('Raw Data'!G441:J441, 3), 'Raw Data'!G441:J441, 0), AND('Raw Data'!K441-'Raw Data'!L441&lt;4, 'Raw Data'!K441-'Raw Data'!L441&gt;0)), 'Raw Data'!G441, 0))</f>
        <v>0</v>
      </c>
      <c r="M447">
        <f>IF(ISBLANK('Raw Data'!J441), 0, IF(AND(4=MATCH(LARGE('Raw Data'!G441:J441, 2), 'Raw Data'!G441:J441, 0), 'Raw Data'!L441-'Raw Data'!K441&gt;3), 'Raw Data'!J441, 0))</f>
        <v>0</v>
      </c>
      <c r="N447">
        <f>IF(ISBLANK('Raw Data'!J441), 0, IF(AND(3=MATCH(LARGE('Raw Data'!G441:J441, 2), 'Raw Data'!G441:J441, 0), 'Raw Data'!K441-'Raw Data'!L441&gt;3), 'Raw Data'!I441, 0))</f>
        <v>0</v>
      </c>
      <c r="O447">
        <f>IF(ISBLANK('Raw Data'!J441), 0, IF(AND(2=MATCH(LARGE('Raw Data'!G441:J441, 2), 'Raw Data'!G441:J441, 0), AND('Raw Data'!L441-'Raw Data'!K441&lt;4, 'Raw Data'!L441-'Raw Data'!K441&gt;0)), 'Raw Data'!H441, 0))</f>
        <v>0</v>
      </c>
      <c r="P447">
        <f>IF(ISBLANK('Raw Data'!J441), 0, IF(AND(1=MATCH(LARGE('Raw Data'!G441:J441, 2), 'Raw Data'!G441:J441, 0), AND('Raw Data'!K441-'Raw Data'!L441&lt;4, 'Raw Data'!K441-'Raw Data'!L441&gt;0)), 'Raw Data'!G441, 0))</f>
        <v>0</v>
      </c>
      <c r="Q447">
        <f>IF(ISBLANK('Raw Data'!J441), 0, IF(AND(4=MATCH(LARGE('Raw Data'!G441:J441, 1), 'Raw Data'!G441:J441, 0), 'Raw Data'!L441-'Raw Data'!K441&gt;3), 'Raw Data'!J441, 0))</f>
        <v>0</v>
      </c>
      <c r="R447">
        <f>IF(ISBLANK('Raw Data'!J441), 0, IF(AND(3=MATCH(LARGE('Raw Data'!G441:J441, 1), 'Raw Data'!G441:J441, 0), 'Raw Data'!K441-'Raw Data'!L441&gt;3), 'Raw Data'!I441, 0))</f>
        <v>0</v>
      </c>
      <c r="S447">
        <f>IF(AND('Raw Data'!L441-'Raw Data'!K441&gt;4, 'Raw Data'!F441&lt;'Raw Data'!C441), 'Raw Data'!J441, 0)</f>
        <v>0</v>
      </c>
      <c r="T447">
        <f>IF(AND('Raw Data'!K441-'Raw Data'!L441&gt;4, 'Raw Data'!F441&gt;'Raw Data'!C441), 'Raw Data'!I441, 0)</f>
        <v>0</v>
      </c>
      <c r="U447">
        <f>IF(AND('Raw Data'!L441-'Raw Data'!K441&lt;3, 'Raw Data'!L441&gt;'Raw Data'!K441, 'Raw Data'!F441&lt;'Raw Data'!C441), 'Raw Data'!H441, 0)</f>
        <v>0</v>
      </c>
      <c r="V447">
        <f>IF(AND('Raw Data'!L441-'Raw Data'!K441&lt;3, 'Raw Data'!L441&gt;'Raw Data'!K441, 'Raw Data'!F441&gt;'Raw Data'!C441), 'Raw Data'!G441, 0)</f>
        <v>0</v>
      </c>
    </row>
    <row r="448" spans="1:22" x14ac:dyDescent="0.3">
      <c r="A448">
        <f>IF(AND('Raw Data'!F442&lt;'Raw Data'!C442, 'Raw Data'!L442&gt;'Raw Data'!K442, 'Raw Data'!L442-'Raw Data'!K442&gt;3), 'Raw Data'!J442, 0)</f>
        <v>0</v>
      </c>
      <c r="B448">
        <f>IF(AND('Raw Data'!C442&lt;'Raw Data'!F442, 'Raw Data'!K442&gt;'Raw Data'!L442, 'Raw Data'!K442-'Raw Data'!L442&gt;3), 'Raw Data'!I442, 0)</f>
        <v>0</v>
      </c>
      <c r="C448">
        <f>IF(AND('Raw Data'!F442&lt;'Raw Data'!C442, 'Raw Data'!L442&gt;'Raw Data'!K442, 'Raw Data'!L442-'Raw Data'!K442&lt;4), 'Raw Data'!H442, 0)</f>
        <v>0</v>
      </c>
      <c r="D448">
        <f>IF(AND('Raw Data'!C442&lt;'Raw Data'!F442, 'Raw Data'!K442&gt;'Raw Data'!L442, 'Raw Data'!K442-'Raw Data'!L442&lt;4), 'Raw Data'!G442, 0)</f>
        <v>0</v>
      </c>
      <c r="E448">
        <f>IF(ISBLANK('Raw Data'!J442), 0, IF(AND(4=MATCH(LARGE('Raw Data'!G442:J442, 4), 'Raw Data'!G442:J442, 0), 'Raw Data'!L442-'Raw Data'!K442&gt;3), 'Raw Data'!J442, 0))</f>
        <v>0</v>
      </c>
      <c r="F448">
        <f>IF(ISBLANK('Raw Data'!J442), 0, IF(AND(3=MATCH(LARGE('Raw Data'!G442:J442, 4), 'Raw Data'!G442:J442, 0), 'Raw Data'!K442-'Raw Data'!L442&gt;3), 'Raw Data'!I442, 0))</f>
        <v>0</v>
      </c>
      <c r="G448">
        <f>IF(ISBLANK('Raw Data'!J442), 0, IF(AND(2=MATCH(LARGE('Raw Data'!G442:J442, 4), 'Raw Data'!G442:J442, 0), AND('Raw Data'!L442-'Raw Data'!K442&lt;4, 'Raw Data'!L442-'Raw Data'!K442&gt;0)), 'Raw Data'!H442, 0))</f>
        <v>0</v>
      </c>
      <c r="H448">
        <f>IF(ISBLANK('Raw Data'!J442), 0, IF(AND(1=MATCH(LARGE('Raw Data'!G442:J442, 4), 'Raw Data'!G442:J442, 0), AND('Raw Data'!K442-'Raw Data'!L442&lt;4, 'Raw Data'!K442-'Raw Data'!L442&gt;0)), 'Raw Data'!G442, 0))</f>
        <v>0</v>
      </c>
      <c r="I448">
        <f>IF(ISBLANK('Raw Data'!J442), 0, IF(AND(4=MATCH(LARGE('Raw Data'!G442:J442, 3), 'Raw Data'!G442:J442, 0), 'Raw Data'!L442-'Raw Data'!K442&gt;3), 'Raw Data'!J442, 0))</f>
        <v>0</v>
      </c>
      <c r="J448">
        <f>IF(ISBLANK('Raw Data'!J442), 0, IF(AND(3=MATCH(LARGE('Raw Data'!G442:J442, 3), 'Raw Data'!G442:J442, 0), 'Raw Data'!K442-'Raw Data'!L442&gt;3), 'Raw Data'!I442, 0))</f>
        <v>0</v>
      </c>
      <c r="K448">
        <f>IF(ISBLANK('Raw Data'!J442), 0, IF(AND(2=MATCH(LARGE('Raw Data'!G442:J442, 3), 'Raw Data'!G442:J442, 0), AND('Raw Data'!L442-'Raw Data'!K442&lt;4, 'Raw Data'!L442-'Raw Data'!K442&gt;0)), 'Raw Data'!H442, 0))</f>
        <v>0</v>
      </c>
      <c r="L448">
        <f>IF(ISBLANK('Raw Data'!J442), 0, IF(AND(1=MATCH(LARGE('Raw Data'!G442:J442, 3), 'Raw Data'!G442:J442, 0), AND('Raw Data'!K442-'Raw Data'!L442&lt;4, 'Raw Data'!K442-'Raw Data'!L442&gt;0)), 'Raw Data'!G442, 0))</f>
        <v>0</v>
      </c>
      <c r="M448">
        <f>IF(ISBLANK('Raw Data'!J442), 0, IF(AND(4=MATCH(LARGE('Raw Data'!G442:J442, 2), 'Raw Data'!G442:J442, 0), 'Raw Data'!L442-'Raw Data'!K442&gt;3), 'Raw Data'!J442, 0))</f>
        <v>0</v>
      </c>
      <c r="N448">
        <f>IF(ISBLANK('Raw Data'!J442), 0, IF(AND(3=MATCH(LARGE('Raw Data'!G442:J442, 2), 'Raw Data'!G442:J442, 0), 'Raw Data'!K442-'Raw Data'!L442&gt;3), 'Raw Data'!I442, 0))</f>
        <v>0</v>
      </c>
      <c r="O448">
        <f>IF(ISBLANK('Raw Data'!J442), 0, IF(AND(2=MATCH(LARGE('Raw Data'!G442:J442, 2), 'Raw Data'!G442:J442, 0), AND('Raw Data'!L442-'Raw Data'!K442&lt;4, 'Raw Data'!L442-'Raw Data'!K442&gt;0)), 'Raw Data'!H442, 0))</f>
        <v>0</v>
      </c>
      <c r="P448">
        <f>IF(ISBLANK('Raw Data'!J442), 0, IF(AND(1=MATCH(LARGE('Raw Data'!G442:J442, 2), 'Raw Data'!G442:J442, 0), AND('Raw Data'!K442-'Raw Data'!L442&lt;4, 'Raw Data'!K442-'Raw Data'!L442&gt;0)), 'Raw Data'!G442, 0))</f>
        <v>0</v>
      </c>
      <c r="Q448">
        <f>IF(ISBLANK('Raw Data'!J442), 0, IF(AND(4=MATCH(LARGE('Raw Data'!G442:J442, 1), 'Raw Data'!G442:J442, 0), 'Raw Data'!L442-'Raw Data'!K442&gt;3), 'Raw Data'!J442, 0))</f>
        <v>0</v>
      </c>
      <c r="R448">
        <f>IF(ISBLANK('Raw Data'!J442), 0, IF(AND(3=MATCH(LARGE('Raw Data'!G442:J442, 1), 'Raw Data'!G442:J442, 0), 'Raw Data'!K442-'Raw Data'!L442&gt;3), 'Raw Data'!I442, 0))</f>
        <v>0</v>
      </c>
      <c r="S448">
        <f>IF(AND('Raw Data'!L442-'Raw Data'!K442&gt;4, 'Raw Data'!F442&lt;'Raw Data'!C442), 'Raw Data'!J442, 0)</f>
        <v>0</v>
      </c>
      <c r="T448">
        <f>IF(AND('Raw Data'!K442-'Raw Data'!L442&gt;4, 'Raw Data'!F442&gt;'Raw Data'!C442), 'Raw Data'!I442, 0)</f>
        <v>0</v>
      </c>
      <c r="U448">
        <f>IF(AND('Raw Data'!L442-'Raw Data'!K442&lt;3, 'Raw Data'!L442&gt;'Raw Data'!K442, 'Raw Data'!F442&lt;'Raw Data'!C442), 'Raw Data'!H442, 0)</f>
        <v>0</v>
      </c>
      <c r="V448">
        <f>IF(AND('Raw Data'!L442-'Raw Data'!K442&lt;3, 'Raw Data'!L442&gt;'Raw Data'!K442, 'Raw Data'!F442&gt;'Raw Data'!C442), 'Raw Data'!G442, 0)</f>
        <v>0</v>
      </c>
    </row>
    <row r="449" spans="1:22" x14ac:dyDescent="0.3">
      <c r="A449">
        <f>IF(AND('Raw Data'!F443&lt;'Raw Data'!C443, 'Raw Data'!L443&gt;'Raw Data'!K443, 'Raw Data'!L443-'Raw Data'!K443&gt;3), 'Raw Data'!J443, 0)</f>
        <v>0</v>
      </c>
      <c r="B449">
        <f>IF(AND('Raw Data'!C443&lt;'Raw Data'!F443, 'Raw Data'!K443&gt;'Raw Data'!L443, 'Raw Data'!K443-'Raw Data'!L443&gt;3), 'Raw Data'!I443, 0)</f>
        <v>0</v>
      </c>
      <c r="C449">
        <f>IF(AND('Raw Data'!F443&lt;'Raw Data'!C443, 'Raw Data'!L443&gt;'Raw Data'!K443, 'Raw Data'!L443-'Raw Data'!K443&lt;4), 'Raw Data'!H443, 0)</f>
        <v>0</v>
      </c>
      <c r="D449">
        <f>IF(AND('Raw Data'!C443&lt;'Raw Data'!F443, 'Raw Data'!K443&gt;'Raw Data'!L443, 'Raw Data'!K443-'Raw Data'!L443&lt;4), 'Raw Data'!G443, 0)</f>
        <v>0</v>
      </c>
      <c r="E449">
        <f>IF(ISBLANK('Raw Data'!J443), 0, IF(AND(4=MATCH(LARGE('Raw Data'!G443:J443, 4), 'Raw Data'!G443:J443, 0), 'Raw Data'!L443-'Raw Data'!K443&gt;3), 'Raw Data'!J443, 0))</f>
        <v>0</v>
      </c>
      <c r="F449">
        <f>IF(ISBLANK('Raw Data'!J443), 0, IF(AND(3=MATCH(LARGE('Raw Data'!G443:J443, 4), 'Raw Data'!G443:J443, 0), 'Raw Data'!K443-'Raw Data'!L443&gt;3), 'Raw Data'!I443, 0))</f>
        <v>0</v>
      </c>
      <c r="G449">
        <f>IF(ISBLANK('Raw Data'!J443), 0, IF(AND(2=MATCH(LARGE('Raw Data'!G443:J443, 4), 'Raw Data'!G443:J443, 0), AND('Raw Data'!L443-'Raw Data'!K443&lt;4, 'Raw Data'!L443-'Raw Data'!K443&gt;0)), 'Raw Data'!H443, 0))</f>
        <v>0</v>
      </c>
      <c r="H449">
        <f>IF(ISBLANK('Raw Data'!J443), 0, IF(AND(1=MATCH(LARGE('Raw Data'!G443:J443, 4), 'Raw Data'!G443:J443, 0), AND('Raw Data'!K443-'Raw Data'!L443&lt;4, 'Raw Data'!K443-'Raw Data'!L443&gt;0)), 'Raw Data'!G443, 0))</f>
        <v>0</v>
      </c>
      <c r="I449">
        <f>IF(ISBLANK('Raw Data'!J443), 0, IF(AND(4=MATCH(LARGE('Raw Data'!G443:J443, 3), 'Raw Data'!G443:J443, 0), 'Raw Data'!L443-'Raw Data'!K443&gt;3), 'Raw Data'!J443, 0))</f>
        <v>0</v>
      </c>
      <c r="J449">
        <f>IF(ISBLANK('Raw Data'!J443), 0, IF(AND(3=MATCH(LARGE('Raw Data'!G443:J443, 3), 'Raw Data'!G443:J443, 0), 'Raw Data'!K443-'Raw Data'!L443&gt;3), 'Raw Data'!I443, 0))</f>
        <v>0</v>
      </c>
      <c r="K449">
        <f>IF(ISBLANK('Raw Data'!J443), 0, IF(AND(2=MATCH(LARGE('Raw Data'!G443:J443, 3), 'Raw Data'!G443:J443, 0), AND('Raw Data'!L443-'Raw Data'!K443&lt;4, 'Raw Data'!L443-'Raw Data'!K443&gt;0)), 'Raw Data'!H443, 0))</f>
        <v>0</v>
      </c>
      <c r="L449">
        <f>IF(ISBLANK('Raw Data'!J443), 0, IF(AND(1=MATCH(LARGE('Raw Data'!G443:J443, 3), 'Raw Data'!G443:J443, 0), AND('Raw Data'!K443-'Raw Data'!L443&lt;4, 'Raw Data'!K443-'Raw Data'!L443&gt;0)), 'Raw Data'!G443, 0))</f>
        <v>0</v>
      </c>
      <c r="M449">
        <f>IF(ISBLANK('Raw Data'!J443), 0, IF(AND(4=MATCH(LARGE('Raw Data'!G443:J443, 2), 'Raw Data'!G443:J443, 0), 'Raw Data'!L443-'Raw Data'!K443&gt;3), 'Raw Data'!J443, 0))</f>
        <v>0</v>
      </c>
      <c r="N449">
        <f>IF(ISBLANK('Raw Data'!J443), 0, IF(AND(3=MATCH(LARGE('Raw Data'!G443:J443, 2), 'Raw Data'!G443:J443, 0), 'Raw Data'!K443-'Raw Data'!L443&gt;3), 'Raw Data'!I443, 0))</f>
        <v>0</v>
      </c>
      <c r="O449">
        <f>IF(ISBLANK('Raw Data'!J443), 0, IF(AND(2=MATCH(LARGE('Raw Data'!G443:J443, 2), 'Raw Data'!G443:J443, 0), AND('Raw Data'!L443-'Raw Data'!K443&lt;4, 'Raw Data'!L443-'Raw Data'!K443&gt;0)), 'Raw Data'!H443, 0))</f>
        <v>0</v>
      </c>
      <c r="P449">
        <f>IF(ISBLANK('Raw Data'!J443), 0, IF(AND(1=MATCH(LARGE('Raw Data'!G443:J443, 2), 'Raw Data'!G443:J443, 0), AND('Raw Data'!K443-'Raw Data'!L443&lt;4, 'Raw Data'!K443-'Raw Data'!L443&gt;0)), 'Raw Data'!G443, 0))</f>
        <v>0</v>
      </c>
      <c r="Q449">
        <f>IF(ISBLANK('Raw Data'!J443), 0, IF(AND(4=MATCH(LARGE('Raw Data'!G443:J443, 1), 'Raw Data'!G443:J443, 0), 'Raw Data'!L443-'Raw Data'!K443&gt;3), 'Raw Data'!J443, 0))</f>
        <v>0</v>
      </c>
      <c r="R449">
        <f>IF(ISBLANK('Raw Data'!J443), 0, IF(AND(3=MATCH(LARGE('Raw Data'!G443:J443, 1), 'Raw Data'!G443:J443, 0), 'Raw Data'!K443-'Raw Data'!L443&gt;3), 'Raw Data'!I443, 0))</f>
        <v>0</v>
      </c>
      <c r="S449">
        <f>IF(AND('Raw Data'!L443-'Raw Data'!K443&gt;4, 'Raw Data'!F443&lt;'Raw Data'!C443), 'Raw Data'!J443, 0)</f>
        <v>0</v>
      </c>
      <c r="T449">
        <f>IF(AND('Raw Data'!K443-'Raw Data'!L443&gt;4, 'Raw Data'!F443&gt;'Raw Data'!C443), 'Raw Data'!I443, 0)</f>
        <v>0</v>
      </c>
      <c r="U449">
        <f>IF(AND('Raw Data'!L443-'Raw Data'!K443&lt;3, 'Raw Data'!L443&gt;'Raw Data'!K443, 'Raw Data'!F443&lt;'Raw Data'!C443), 'Raw Data'!H443, 0)</f>
        <v>0</v>
      </c>
      <c r="V449">
        <f>IF(AND('Raw Data'!L443-'Raw Data'!K443&lt;3, 'Raw Data'!L443&gt;'Raw Data'!K443, 'Raw Data'!F443&gt;'Raw Data'!C443), 'Raw Data'!G443, 0)</f>
        <v>0</v>
      </c>
    </row>
    <row r="450" spans="1:22" x14ac:dyDescent="0.3">
      <c r="A450">
        <f>IF(AND('Raw Data'!F444&lt;'Raw Data'!C444, 'Raw Data'!L444&gt;'Raw Data'!K444, 'Raw Data'!L444-'Raw Data'!K444&gt;3), 'Raw Data'!J444, 0)</f>
        <v>0</v>
      </c>
      <c r="B450">
        <f>IF(AND('Raw Data'!C444&lt;'Raw Data'!F444, 'Raw Data'!K444&gt;'Raw Data'!L444, 'Raw Data'!K444-'Raw Data'!L444&gt;3), 'Raw Data'!I444, 0)</f>
        <v>0</v>
      </c>
      <c r="C450">
        <f>IF(AND('Raw Data'!F444&lt;'Raw Data'!C444, 'Raw Data'!L444&gt;'Raw Data'!K444, 'Raw Data'!L444-'Raw Data'!K444&lt;4), 'Raw Data'!H444, 0)</f>
        <v>0</v>
      </c>
      <c r="D450">
        <f>IF(AND('Raw Data'!C444&lt;'Raw Data'!F444, 'Raw Data'!K444&gt;'Raw Data'!L444, 'Raw Data'!K444-'Raw Data'!L444&lt;4), 'Raw Data'!G444, 0)</f>
        <v>0</v>
      </c>
      <c r="E450">
        <f>IF(ISBLANK('Raw Data'!J444), 0, IF(AND(4=MATCH(LARGE('Raw Data'!G444:J444, 4), 'Raw Data'!G444:J444, 0), 'Raw Data'!L444-'Raw Data'!K444&gt;3), 'Raw Data'!J444, 0))</f>
        <v>0</v>
      </c>
      <c r="F450">
        <f>IF(ISBLANK('Raw Data'!J444), 0, IF(AND(3=MATCH(LARGE('Raw Data'!G444:J444, 4), 'Raw Data'!G444:J444, 0), 'Raw Data'!K444-'Raw Data'!L444&gt;3), 'Raw Data'!I444, 0))</f>
        <v>0</v>
      </c>
      <c r="G450">
        <f>IF(ISBLANK('Raw Data'!J444), 0, IF(AND(2=MATCH(LARGE('Raw Data'!G444:J444, 4), 'Raw Data'!G444:J444, 0), AND('Raw Data'!L444-'Raw Data'!K444&lt;4, 'Raw Data'!L444-'Raw Data'!K444&gt;0)), 'Raw Data'!H444, 0))</f>
        <v>0</v>
      </c>
      <c r="H450">
        <f>IF(ISBLANK('Raw Data'!J444), 0, IF(AND(1=MATCH(LARGE('Raw Data'!G444:J444, 4), 'Raw Data'!G444:J444, 0), AND('Raw Data'!K444-'Raw Data'!L444&lt;4, 'Raw Data'!K444-'Raw Data'!L444&gt;0)), 'Raw Data'!G444, 0))</f>
        <v>0</v>
      </c>
      <c r="I450">
        <f>IF(ISBLANK('Raw Data'!J444), 0, IF(AND(4=MATCH(LARGE('Raw Data'!G444:J444, 3), 'Raw Data'!G444:J444, 0), 'Raw Data'!L444-'Raw Data'!K444&gt;3), 'Raw Data'!J444, 0))</f>
        <v>0</v>
      </c>
      <c r="J450">
        <f>IF(ISBLANK('Raw Data'!J444), 0, IF(AND(3=MATCH(LARGE('Raw Data'!G444:J444, 3), 'Raw Data'!G444:J444, 0), 'Raw Data'!K444-'Raw Data'!L444&gt;3), 'Raw Data'!I444, 0))</f>
        <v>0</v>
      </c>
      <c r="K450">
        <f>IF(ISBLANK('Raw Data'!J444), 0, IF(AND(2=MATCH(LARGE('Raw Data'!G444:J444, 3), 'Raw Data'!G444:J444, 0), AND('Raw Data'!L444-'Raw Data'!K444&lt;4, 'Raw Data'!L444-'Raw Data'!K444&gt;0)), 'Raw Data'!H444, 0))</f>
        <v>0</v>
      </c>
      <c r="L450">
        <f>IF(ISBLANK('Raw Data'!J444), 0, IF(AND(1=MATCH(LARGE('Raw Data'!G444:J444, 3), 'Raw Data'!G444:J444, 0), AND('Raw Data'!K444-'Raw Data'!L444&lt;4, 'Raw Data'!K444-'Raw Data'!L444&gt;0)), 'Raw Data'!G444, 0))</f>
        <v>0</v>
      </c>
      <c r="M450">
        <f>IF(ISBLANK('Raw Data'!J444), 0, IF(AND(4=MATCH(LARGE('Raw Data'!G444:J444, 2), 'Raw Data'!G444:J444, 0), 'Raw Data'!L444-'Raw Data'!K444&gt;3), 'Raw Data'!J444, 0))</f>
        <v>0</v>
      </c>
      <c r="N450">
        <f>IF(ISBLANK('Raw Data'!J444), 0, IF(AND(3=MATCH(LARGE('Raw Data'!G444:J444, 2), 'Raw Data'!G444:J444, 0), 'Raw Data'!K444-'Raw Data'!L444&gt;3), 'Raw Data'!I444, 0))</f>
        <v>0</v>
      </c>
      <c r="O450">
        <f>IF(ISBLANK('Raw Data'!J444), 0, IF(AND(2=MATCH(LARGE('Raw Data'!G444:J444, 2), 'Raw Data'!G444:J444, 0), AND('Raw Data'!L444-'Raw Data'!K444&lt;4, 'Raw Data'!L444-'Raw Data'!K444&gt;0)), 'Raw Data'!H444, 0))</f>
        <v>0</v>
      </c>
      <c r="P450">
        <f>IF(ISBLANK('Raw Data'!J444), 0, IF(AND(1=MATCH(LARGE('Raw Data'!G444:J444, 2), 'Raw Data'!G444:J444, 0), AND('Raw Data'!K444-'Raw Data'!L444&lt;4, 'Raw Data'!K444-'Raw Data'!L444&gt;0)), 'Raw Data'!G444, 0))</f>
        <v>0</v>
      </c>
      <c r="Q450">
        <f>IF(ISBLANK('Raw Data'!J444), 0, IF(AND(4=MATCH(LARGE('Raw Data'!G444:J444, 1), 'Raw Data'!G444:J444, 0), 'Raw Data'!L444-'Raw Data'!K444&gt;3), 'Raw Data'!J444, 0))</f>
        <v>0</v>
      </c>
      <c r="R450">
        <f>IF(ISBLANK('Raw Data'!J444), 0, IF(AND(3=MATCH(LARGE('Raw Data'!G444:J444, 1), 'Raw Data'!G444:J444, 0), 'Raw Data'!K444-'Raw Data'!L444&gt;3), 'Raw Data'!I444, 0))</f>
        <v>0</v>
      </c>
      <c r="S450">
        <f>IF(AND('Raw Data'!L444-'Raw Data'!K444&gt;4, 'Raw Data'!F444&lt;'Raw Data'!C444), 'Raw Data'!J444, 0)</f>
        <v>0</v>
      </c>
      <c r="T450">
        <f>IF(AND('Raw Data'!K444-'Raw Data'!L444&gt;4, 'Raw Data'!F444&gt;'Raw Data'!C444), 'Raw Data'!I444, 0)</f>
        <v>0</v>
      </c>
      <c r="U450">
        <f>IF(AND('Raw Data'!L444-'Raw Data'!K444&lt;3, 'Raw Data'!L444&gt;'Raw Data'!K444, 'Raw Data'!F444&lt;'Raw Data'!C444), 'Raw Data'!H444, 0)</f>
        <v>0</v>
      </c>
      <c r="V450">
        <f>IF(AND('Raw Data'!L444-'Raw Data'!K444&lt;3, 'Raw Data'!L444&gt;'Raw Data'!K444, 'Raw Data'!F444&gt;'Raw Data'!C444), 'Raw Data'!G444, 0)</f>
        <v>0</v>
      </c>
    </row>
    <row r="451" spans="1:22" x14ac:dyDescent="0.3">
      <c r="A451">
        <f>IF(AND('Raw Data'!F445&lt;'Raw Data'!C445, 'Raw Data'!L445&gt;'Raw Data'!K445, 'Raw Data'!L445-'Raw Data'!K445&gt;3), 'Raw Data'!J445, 0)</f>
        <v>0</v>
      </c>
      <c r="B451">
        <f>IF(AND('Raw Data'!C445&lt;'Raw Data'!F445, 'Raw Data'!K445&gt;'Raw Data'!L445, 'Raw Data'!K445-'Raw Data'!L445&gt;3), 'Raw Data'!I445, 0)</f>
        <v>0</v>
      </c>
      <c r="C451">
        <f>IF(AND('Raw Data'!F445&lt;'Raw Data'!C445, 'Raw Data'!L445&gt;'Raw Data'!K445, 'Raw Data'!L445-'Raw Data'!K445&lt;4), 'Raw Data'!H445, 0)</f>
        <v>0</v>
      </c>
      <c r="D451">
        <f>IF(AND('Raw Data'!C445&lt;'Raw Data'!F445, 'Raw Data'!K445&gt;'Raw Data'!L445, 'Raw Data'!K445-'Raw Data'!L445&lt;4), 'Raw Data'!G445, 0)</f>
        <v>0</v>
      </c>
      <c r="E451">
        <f>IF(ISBLANK('Raw Data'!J445), 0, IF(AND(4=MATCH(LARGE('Raw Data'!G445:J445, 4), 'Raw Data'!G445:J445, 0), 'Raw Data'!L445-'Raw Data'!K445&gt;3), 'Raw Data'!J445, 0))</f>
        <v>0</v>
      </c>
      <c r="F451">
        <f>IF(ISBLANK('Raw Data'!J445), 0, IF(AND(3=MATCH(LARGE('Raw Data'!G445:J445, 4), 'Raw Data'!G445:J445, 0), 'Raw Data'!K445-'Raw Data'!L445&gt;3), 'Raw Data'!I445, 0))</f>
        <v>0</v>
      </c>
      <c r="G451">
        <f>IF(ISBLANK('Raw Data'!J445), 0, IF(AND(2=MATCH(LARGE('Raw Data'!G445:J445, 4), 'Raw Data'!G445:J445, 0), AND('Raw Data'!L445-'Raw Data'!K445&lt;4, 'Raw Data'!L445-'Raw Data'!K445&gt;0)), 'Raw Data'!H445, 0))</f>
        <v>0</v>
      </c>
      <c r="H451">
        <f>IF(ISBLANK('Raw Data'!J445), 0, IF(AND(1=MATCH(LARGE('Raw Data'!G445:J445, 4), 'Raw Data'!G445:J445, 0), AND('Raw Data'!K445-'Raw Data'!L445&lt;4, 'Raw Data'!K445-'Raw Data'!L445&gt;0)), 'Raw Data'!G445, 0))</f>
        <v>0</v>
      </c>
      <c r="I451">
        <f>IF(ISBLANK('Raw Data'!J445), 0, IF(AND(4=MATCH(LARGE('Raw Data'!G445:J445, 3), 'Raw Data'!G445:J445, 0), 'Raw Data'!L445-'Raw Data'!K445&gt;3), 'Raw Data'!J445, 0))</f>
        <v>0</v>
      </c>
      <c r="J451">
        <f>IF(ISBLANK('Raw Data'!J445), 0, IF(AND(3=MATCH(LARGE('Raw Data'!G445:J445, 3), 'Raw Data'!G445:J445, 0), 'Raw Data'!K445-'Raw Data'!L445&gt;3), 'Raw Data'!I445, 0))</f>
        <v>0</v>
      </c>
      <c r="K451">
        <f>IF(ISBLANK('Raw Data'!J445), 0, IF(AND(2=MATCH(LARGE('Raw Data'!G445:J445, 3), 'Raw Data'!G445:J445, 0), AND('Raw Data'!L445-'Raw Data'!K445&lt;4, 'Raw Data'!L445-'Raw Data'!K445&gt;0)), 'Raw Data'!H445, 0))</f>
        <v>0</v>
      </c>
      <c r="L451">
        <f>IF(ISBLANK('Raw Data'!J445), 0, IF(AND(1=MATCH(LARGE('Raw Data'!G445:J445, 3), 'Raw Data'!G445:J445, 0), AND('Raw Data'!K445-'Raw Data'!L445&lt;4, 'Raw Data'!K445-'Raw Data'!L445&gt;0)), 'Raw Data'!G445, 0))</f>
        <v>0</v>
      </c>
      <c r="M451">
        <f>IF(ISBLANK('Raw Data'!J445), 0, IF(AND(4=MATCH(LARGE('Raw Data'!G445:J445, 2), 'Raw Data'!G445:J445, 0), 'Raw Data'!L445-'Raw Data'!K445&gt;3), 'Raw Data'!J445, 0))</f>
        <v>0</v>
      </c>
      <c r="N451">
        <f>IF(ISBLANK('Raw Data'!J445), 0, IF(AND(3=MATCH(LARGE('Raw Data'!G445:J445, 2), 'Raw Data'!G445:J445, 0), 'Raw Data'!K445-'Raw Data'!L445&gt;3), 'Raw Data'!I445, 0))</f>
        <v>0</v>
      </c>
      <c r="O451">
        <f>IF(ISBLANK('Raw Data'!J445), 0, IF(AND(2=MATCH(LARGE('Raw Data'!G445:J445, 2), 'Raw Data'!G445:J445, 0), AND('Raw Data'!L445-'Raw Data'!K445&lt;4, 'Raw Data'!L445-'Raw Data'!K445&gt;0)), 'Raw Data'!H445, 0))</f>
        <v>0</v>
      </c>
      <c r="P451">
        <f>IF(ISBLANK('Raw Data'!J445), 0, IF(AND(1=MATCH(LARGE('Raw Data'!G445:J445, 2), 'Raw Data'!G445:J445, 0), AND('Raw Data'!K445-'Raw Data'!L445&lt;4, 'Raw Data'!K445-'Raw Data'!L445&gt;0)), 'Raw Data'!G445, 0))</f>
        <v>0</v>
      </c>
      <c r="Q451">
        <f>IF(ISBLANK('Raw Data'!J445), 0, IF(AND(4=MATCH(LARGE('Raw Data'!G445:J445, 1), 'Raw Data'!G445:J445, 0), 'Raw Data'!L445-'Raw Data'!K445&gt;3), 'Raw Data'!J445, 0))</f>
        <v>0</v>
      </c>
      <c r="R451">
        <f>IF(ISBLANK('Raw Data'!J445), 0, IF(AND(3=MATCH(LARGE('Raw Data'!G445:J445, 1), 'Raw Data'!G445:J445, 0), 'Raw Data'!K445-'Raw Data'!L445&gt;3), 'Raw Data'!I445, 0))</f>
        <v>0</v>
      </c>
      <c r="S451">
        <f>IF(AND('Raw Data'!L445-'Raw Data'!K445&gt;4, 'Raw Data'!F445&lt;'Raw Data'!C445), 'Raw Data'!J445, 0)</f>
        <v>0</v>
      </c>
      <c r="T451">
        <f>IF(AND('Raw Data'!K445-'Raw Data'!L445&gt;4, 'Raw Data'!F445&gt;'Raw Data'!C445), 'Raw Data'!I445, 0)</f>
        <v>0</v>
      </c>
      <c r="U451">
        <f>IF(AND('Raw Data'!L445-'Raw Data'!K445&lt;3, 'Raw Data'!L445&gt;'Raw Data'!K445, 'Raw Data'!F445&lt;'Raw Data'!C445), 'Raw Data'!H445, 0)</f>
        <v>0</v>
      </c>
      <c r="V451">
        <f>IF(AND('Raw Data'!L445-'Raw Data'!K445&lt;3, 'Raw Data'!L445&gt;'Raw Data'!K445, 'Raw Data'!F445&gt;'Raw Data'!C445), 'Raw Data'!G445, 0)</f>
        <v>0</v>
      </c>
    </row>
    <row r="452" spans="1:22" x14ac:dyDescent="0.3">
      <c r="A452">
        <f>IF(AND('Raw Data'!F446&lt;'Raw Data'!C446, 'Raw Data'!L446&gt;'Raw Data'!K446, 'Raw Data'!L446-'Raw Data'!K446&gt;3), 'Raw Data'!J446, 0)</f>
        <v>0</v>
      </c>
      <c r="B452">
        <f>IF(AND('Raw Data'!C446&lt;'Raw Data'!F446, 'Raw Data'!K446&gt;'Raw Data'!L446, 'Raw Data'!K446-'Raw Data'!L446&gt;3), 'Raw Data'!I446, 0)</f>
        <v>0</v>
      </c>
      <c r="C452">
        <f>IF(AND('Raw Data'!F446&lt;'Raw Data'!C446, 'Raw Data'!L446&gt;'Raw Data'!K446, 'Raw Data'!L446-'Raw Data'!K446&lt;4), 'Raw Data'!H446, 0)</f>
        <v>0</v>
      </c>
      <c r="D452">
        <f>IF(AND('Raw Data'!C446&lt;'Raw Data'!F446, 'Raw Data'!K446&gt;'Raw Data'!L446, 'Raw Data'!K446-'Raw Data'!L446&lt;4), 'Raw Data'!G446, 0)</f>
        <v>0</v>
      </c>
      <c r="E452">
        <f>IF(ISBLANK('Raw Data'!J446), 0, IF(AND(4=MATCH(LARGE('Raw Data'!G446:J446, 4), 'Raw Data'!G446:J446, 0), 'Raw Data'!L446-'Raw Data'!K446&gt;3), 'Raw Data'!J446, 0))</f>
        <v>0</v>
      </c>
      <c r="F452">
        <f>IF(ISBLANK('Raw Data'!J446), 0, IF(AND(3=MATCH(LARGE('Raw Data'!G446:J446, 4), 'Raw Data'!G446:J446, 0), 'Raw Data'!K446-'Raw Data'!L446&gt;3), 'Raw Data'!I446, 0))</f>
        <v>0</v>
      </c>
      <c r="G452">
        <f>IF(ISBLANK('Raw Data'!J446), 0, IF(AND(2=MATCH(LARGE('Raw Data'!G446:J446, 4), 'Raw Data'!G446:J446, 0), AND('Raw Data'!L446-'Raw Data'!K446&lt;4, 'Raw Data'!L446-'Raw Data'!K446&gt;0)), 'Raw Data'!H446, 0))</f>
        <v>0</v>
      </c>
      <c r="H452">
        <f>IF(ISBLANK('Raw Data'!J446), 0, IF(AND(1=MATCH(LARGE('Raw Data'!G446:J446, 4), 'Raw Data'!G446:J446, 0), AND('Raw Data'!K446-'Raw Data'!L446&lt;4, 'Raw Data'!K446-'Raw Data'!L446&gt;0)), 'Raw Data'!G446, 0))</f>
        <v>0</v>
      </c>
      <c r="I452">
        <f>IF(ISBLANK('Raw Data'!J446), 0, IF(AND(4=MATCH(LARGE('Raw Data'!G446:J446, 3), 'Raw Data'!G446:J446, 0), 'Raw Data'!L446-'Raw Data'!K446&gt;3), 'Raw Data'!J446, 0))</f>
        <v>0</v>
      </c>
      <c r="J452">
        <f>IF(ISBLANK('Raw Data'!J446), 0, IF(AND(3=MATCH(LARGE('Raw Data'!G446:J446, 3), 'Raw Data'!G446:J446, 0), 'Raw Data'!K446-'Raw Data'!L446&gt;3), 'Raw Data'!I446, 0))</f>
        <v>0</v>
      </c>
      <c r="K452">
        <f>IF(ISBLANK('Raw Data'!J446), 0, IF(AND(2=MATCH(LARGE('Raw Data'!G446:J446, 3), 'Raw Data'!G446:J446, 0), AND('Raw Data'!L446-'Raw Data'!K446&lt;4, 'Raw Data'!L446-'Raw Data'!K446&gt;0)), 'Raw Data'!H446, 0))</f>
        <v>0</v>
      </c>
      <c r="L452">
        <f>IF(ISBLANK('Raw Data'!J446), 0, IF(AND(1=MATCH(LARGE('Raw Data'!G446:J446, 3), 'Raw Data'!G446:J446, 0), AND('Raw Data'!K446-'Raw Data'!L446&lt;4, 'Raw Data'!K446-'Raw Data'!L446&gt;0)), 'Raw Data'!G446, 0))</f>
        <v>0</v>
      </c>
      <c r="M452">
        <f>IF(ISBLANK('Raw Data'!J446), 0, IF(AND(4=MATCH(LARGE('Raw Data'!G446:J446, 2), 'Raw Data'!G446:J446, 0), 'Raw Data'!L446-'Raw Data'!K446&gt;3), 'Raw Data'!J446, 0))</f>
        <v>0</v>
      </c>
      <c r="N452">
        <f>IF(ISBLANK('Raw Data'!J446), 0, IF(AND(3=MATCH(LARGE('Raw Data'!G446:J446, 2), 'Raw Data'!G446:J446, 0), 'Raw Data'!K446-'Raw Data'!L446&gt;3), 'Raw Data'!I446, 0))</f>
        <v>0</v>
      </c>
      <c r="O452">
        <f>IF(ISBLANK('Raw Data'!J446), 0, IF(AND(2=MATCH(LARGE('Raw Data'!G446:J446, 2), 'Raw Data'!G446:J446, 0), AND('Raw Data'!L446-'Raw Data'!K446&lt;4, 'Raw Data'!L446-'Raw Data'!K446&gt;0)), 'Raw Data'!H446, 0))</f>
        <v>0</v>
      </c>
      <c r="P452">
        <f>IF(ISBLANK('Raw Data'!J446), 0, IF(AND(1=MATCH(LARGE('Raw Data'!G446:J446, 2), 'Raw Data'!G446:J446, 0), AND('Raw Data'!K446-'Raw Data'!L446&lt;4, 'Raw Data'!K446-'Raw Data'!L446&gt;0)), 'Raw Data'!G446, 0))</f>
        <v>0</v>
      </c>
      <c r="Q452">
        <f>IF(ISBLANK('Raw Data'!J446), 0, IF(AND(4=MATCH(LARGE('Raw Data'!G446:J446, 1), 'Raw Data'!G446:J446, 0), 'Raw Data'!L446-'Raw Data'!K446&gt;3), 'Raw Data'!J446, 0))</f>
        <v>0</v>
      </c>
      <c r="R452">
        <f>IF(ISBLANK('Raw Data'!J446), 0, IF(AND(3=MATCH(LARGE('Raw Data'!G446:J446, 1), 'Raw Data'!G446:J446, 0), 'Raw Data'!K446-'Raw Data'!L446&gt;3), 'Raw Data'!I446, 0))</f>
        <v>0</v>
      </c>
      <c r="S452">
        <f>IF(AND('Raw Data'!L446-'Raw Data'!K446&gt;4, 'Raw Data'!F446&lt;'Raw Data'!C446), 'Raw Data'!J446, 0)</f>
        <v>0</v>
      </c>
      <c r="T452">
        <f>IF(AND('Raw Data'!K446-'Raw Data'!L446&gt;4, 'Raw Data'!F446&gt;'Raw Data'!C446), 'Raw Data'!I446, 0)</f>
        <v>0</v>
      </c>
      <c r="U452">
        <f>IF(AND('Raw Data'!L446-'Raw Data'!K446&lt;3, 'Raw Data'!L446&gt;'Raw Data'!K446, 'Raw Data'!F446&lt;'Raw Data'!C446), 'Raw Data'!H446, 0)</f>
        <v>0</v>
      </c>
      <c r="V452">
        <f>IF(AND('Raw Data'!L446-'Raw Data'!K446&lt;3, 'Raw Data'!L446&gt;'Raw Data'!K446, 'Raw Data'!F446&gt;'Raw Data'!C446), 'Raw Data'!G446, 0)</f>
        <v>0</v>
      </c>
    </row>
    <row r="453" spans="1:22" x14ac:dyDescent="0.3">
      <c r="A453">
        <f>IF(AND('Raw Data'!F447&lt;'Raw Data'!C447, 'Raw Data'!L447&gt;'Raw Data'!K447, 'Raw Data'!L447-'Raw Data'!K447&gt;3), 'Raw Data'!J447, 0)</f>
        <v>0</v>
      </c>
      <c r="B453">
        <f>IF(AND('Raw Data'!C447&lt;'Raw Data'!F447, 'Raw Data'!K447&gt;'Raw Data'!L447, 'Raw Data'!K447-'Raw Data'!L447&gt;3), 'Raw Data'!I447, 0)</f>
        <v>0</v>
      </c>
      <c r="C453">
        <f>IF(AND('Raw Data'!F447&lt;'Raw Data'!C447, 'Raw Data'!L447&gt;'Raw Data'!K447, 'Raw Data'!L447-'Raw Data'!K447&lt;4), 'Raw Data'!H447, 0)</f>
        <v>0</v>
      </c>
      <c r="D453">
        <f>IF(AND('Raw Data'!C447&lt;'Raw Data'!F447, 'Raw Data'!K447&gt;'Raw Data'!L447, 'Raw Data'!K447-'Raw Data'!L447&lt;4), 'Raw Data'!G447, 0)</f>
        <v>0</v>
      </c>
      <c r="E453">
        <f>IF(ISBLANK('Raw Data'!J447), 0, IF(AND(4=MATCH(LARGE('Raw Data'!G447:J447, 4), 'Raw Data'!G447:J447, 0), 'Raw Data'!L447-'Raw Data'!K447&gt;3), 'Raw Data'!J447, 0))</f>
        <v>0</v>
      </c>
      <c r="F453">
        <f>IF(ISBLANK('Raw Data'!J447), 0, IF(AND(3=MATCH(LARGE('Raw Data'!G447:J447, 4), 'Raw Data'!G447:J447, 0), 'Raw Data'!K447-'Raw Data'!L447&gt;3), 'Raw Data'!I447, 0))</f>
        <v>0</v>
      </c>
      <c r="G453">
        <f>IF(ISBLANK('Raw Data'!J447), 0, IF(AND(2=MATCH(LARGE('Raw Data'!G447:J447, 4), 'Raw Data'!G447:J447, 0), AND('Raw Data'!L447-'Raw Data'!K447&lt;4, 'Raw Data'!L447-'Raw Data'!K447&gt;0)), 'Raw Data'!H447, 0))</f>
        <v>0</v>
      </c>
      <c r="H453">
        <f>IF(ISBLANK('Raw Data'!J447), 0, IF(AND(1=MATCH(LARGE('Raw Data'!G447:J447, 4), 'Raw Data'!G447:J447, 0), AND('Raw Data'!K447-'Raw Data'!L447&lt;4, 'Raw Data'!K447-'Raw Data'!L447&gt;0)), 'Raw Data'!G447, 0))</f>
        <v>0</v>
      </c>
      <c r="I453">
        <f>IF(ISBLANK('Raw Data'!J447), 0, IF(AND(4=MATCH(LARGE('Raw Data'!G447:J447, 3), 'Raw Data'!G447:J447, 0), 'Raw Data'!L447-'Raw Data'!K447&gt;3), 'Raw Data'!J447, 0))</f>
        <v>0</v>
      </c>
      <c r="J453">
        <f>IF(ISBLANK('Raw Data'!J447), 0, IF(AND(3=MATCH(LARGE('Raw Data'!G447:J447, 3), 'Raw Data'!G447:J447, 0), 'Raw Data'!K447-'Raw Data'!L447&gt;3), 'Raw Data'!I447, 0))</f>
        <v>0</v>
      </c>
      <c r="K453">
        <f>IF(ISBLANK('Raw Data'!J447), 0, IF(AND(2=MATCH(LARGE('Raw Data'!G447:J447, 3), 'Raw Data'!G447:J447, 0), AND('Raw Data'!L447-'Raw Data'!K447&lt;4, 'Raw Data'!L447-'Raw Data'!K447&gt;0)), 'Raw Data'!H447, 0))</f>
        <v>0</v>
      </c>
      <c r="L453">
        <f>IF(ISBLANK('Raw Data'!J447), 0, IF(AND(1=MATCH(LARGE('Raw Data'!G447:J447, 3), 'Raw Data'!G447:J447, 0), AND('Raw Data'!K447-'Raw Data'!L447&lt;4, 'Raw Data'!K447-'Raw Data'!L447&gt;0)), 'Raw Data'!G447, 0))</f>
        <v>0</v>
      </c>
      <c r="M453">
        <f>IF(ISBLANK('Raw Data'!J447), 0, IF(AND(4=MATCH(LARGE('Raw Data'!G447:J447, 2), 'Raw Data'!G447:J447, 0), 'Raw Data'!L447-'Raw Data'!K447&gt;3), 'Raw Data'!J447, 0))</f>
        <v>0</v>
      </c>
      <c r="N453">
        <f>IF(ISBLANK('Raw Data'!J447), 0, IF(AND(3=MATCH(LARGE('Raw Data'!G447:J447, 2), 'Raw Data'!G447:J447, 0), 'Raw Data'!K447-'Raw Data'!L447&gt;3), 'Raw Data'!I447, 0))</f>
        <v>0</v>
      </c>
      <c r="O453">
        <f>IF(ISBLANK('Raw Data'!J447), 0, IF(AND(2=MATCH(LARGE('Raw Data'!G447:J447, 2), 'Raw Data'!G447:J447, 0), AND('Raw Data'!L447-'Raw Data'!K447&lt;4, 'Raw Data'!L447-'Raw Data'!K447&gt;0)), 'Raw Data'!H447, 0))</f>
        <v>0</v>
      </c>
      <c r="P453">
        <f>IF(ISBLANK('Raw Data'!J447), 0, IF(AND(1=MATCH(LARGE('Raw Data'!G447:J447, 2), 'Raw Data'!G447:J447, 0), AND('Raw Data'!K447-'Raw Data'!L447&lt;4, 'Raw Data'!K447-'Raw Data'!L447&gt;0)), 'Raw Data'!G447, 0))</f>
        <v>0</v>
      </c>
      <c r="Q453">
        <f>IF(ISBLANK('Raw Data'!J447), 0, IF(AND(4=MATCH(LARGE('Raw Data'!G447:J447, 1), 'Raw Data'!G447:J447, 0), 'Raw Data'!L447-'Raw Data'!K447&gt;3), 'Raw Data'!J447, 0))</f>
        <v>0</v>
      </c>
      <c r="R453">
        <f>IF(ISBLANK('Raw Data'!J447), 0, IF(AND(3=MATCH(LARGE('Raw Data'!G447:J447, 1), 'Raw Data'!G447:J447, 0), 'Raw Data'!K447-'Raw Data'!L447&gt;3), 'Raw Data'!I447, 0))</f>
        <v>0</v>
      </c>
      <c r="S453">
        <f>IF(AND('Raw Data'!L447-'Raw Data'!K447&gt;4, 'Raw Data'!F447&lt;'Raw Data'!C447), 'Raw Data'!J447, 0)</f>
        <v>0</v>
      </c>
      <c r="T453">
        <f>IF(AND('Raw Data'!K447-'Raw Data'!L447&gt;4, 'Raw Data'!F447&gt;'Raw Data'!C447), 'Raw Data'!I447, 0)</f>
        <v>0</v>
      </c>
      <c r="U453">
        <f>IF(AND('Raw Data'!L447-'Raw Data'!K447&lt;3, 'Raw Data'!L447&gt;'Raw Data'!K447, 'Raw Data'!F447&lt;'Raw Data'!C447), 'Raw Data'!H447, 0)</f>
        <v>0</v>
      </c>
      <c r="V453">
        <f>IF(AND('Raw Data'!L447-'Raw Data'!K447&lt;3, 'Raw Data'!L447&gt;'Raw Data'!K447, 'Raw Data'!F447&gt;'Raw Data'!C447), 'Raw Data'!G447, 0)</f>
        <v>0</v>
      </c>
    </row>
    <row r="454" spans="1:22" x14ac:dyDescent="0.3">
      <c r="A454">
        <f>IF(AND('Raw Data'!F448&lt;'Raw Data'!C448, 'Raw Data'!L448&gt;'Raw Data'!K448, 'Raw Data'!L448-'Raw Data'!K448&gt;3), 'Raw Data'!J448, 0)</f>
        <v>0</v>
      </c>
      <c r="B454">
        <f>IF(AND('Raw Data'!C448&lt;'Raw Data'!F448, 'Raw Data'!K448&gt;'Raw Data'!L448, 'Raw Data'!K448-'Raw Data'!L448&gt;3), 'Raw Data'!I448, 0)</f>
        <v>0</v>
      </c>
      <c r="C454">
        <f>IF(AND('Raw Data'!F448&lt;'Raw Data'!C448, 'Raw Data'!L448&gt;'Raw Data'!K448, 'Raw Data'!L448-'Raw Data'!K448&lt;4), 'Raw Data'!H448, 0)</f>
        <v>0</v>
      </c>
      <c r="D454">
        <f>IF(AND('Raw Data'!C448&lt;'Raw Data'!F448, 'Raw Data'!K448&gt;'Raw Data'!L448, 'Raw Data'!K448-'Raw Data'!L448&lt;4), 'Raw Data'!G448, 0)</f>
        <v>0</v>
      </c>
      <c r="E454">
        <f>IF(ISBLANK('Raw Data'!J448), 0, IF(AND(4=MATCH(LARGE('Raw Data'!G448:J448, 4), 'Raw Data'!G448:J448, 0), 'Raw Data'!L448-'Raw Data'!K448&gt;3), 'Raw Data'!J448, 0))</f>
        <v>0</v>
      </c>
      <c r="F454">
        <f>IF(ISBLANK('Raw Data'!J448), 0, IF(AND(3=MATCH(LARGE('Raw Data'!G448:J448, 4), 'Raw Data'!G448:J448, 0), 'Raw Data'!K448-'Raw Data'!L448&gt;3), 'Raw Data'!I448, 0))</f>
        <v>0</v>
      </c>
      <c r="G454">
        <f>IF(ISBLANK('Raw Data'!J448), 0, IF(AND(2=MATCH(LARGE('Raw Data'!G448:J448, 4), 'Raw Data'!G448:J448, 0), AND('Raw Data'!L448-'Raw Data'!K448&lt;4, 'Raw Data'!L448-'Raw Data'!K448&gt;0)), 'Raw Data'!H448, 0))</f>
        <v>0</v>
      </c>
      <c r="H454">
        <f>IF(ISBLANK('Raw Data'!J448), 0, IF(AND(1=MATCH(LARGE('Raw Data'!G448:J448, 4), 'Raw Data'!G448:J448, 0), AND('Raw Data'!K448-'Raw Data'!L448&lt;4, 'Raw Data'!K448-'Raw Data'!L448&gt;0)), 'Raw Data'!G448, 0))</f>
        <v>0</v>
      </c>
      <c r="I454">
        <f>IF(ISBLANK('Raw Data'!J448), 0, IF(AND(4=MATCH(LARGE('Raw Data'!G448:J448, 3), 'Raw Data'!G448:J448, 0), 'Raw Data'!L448-'Raw Data'!K448&gt;3), 'Raw Data'!J448, 0))</f>
        <v>0</v>
      </c>
      <c r="J454">
        <f>IF(ISBLANK('Raw Data'!J448), 0, IF(AND(3=MATCH(LARGE('Raw Data'!G448:J448, 3), 'Raw Data'!G448:J448, 0), 'Raw Data'!K448-'Raw Data'!L448&gt;3), 'Raw Data'!I448, 0))</f>
        <v>0</v>
      </c>
      <c r="K454">
        <f>IF(ISBLANK('Raw Data'!J448), 0, IF(AND(2=MATCH(LARGE('Raw Data'!G448:J448, 3), 'Raw Data'!G448:J448, 0), AND('Raw Data'!L448-'Raw Data'!K448&lt;4, 'Raw Data'!L448-'Raw Data'!K448&gt;0)), 'Raw Data'!H448, 0))</f>
        <v>0</v>
      </c>
      <c r="L454">
        <f>IF(ISBLANK('Raw Data'!J448), 0, IF(AND(1=MATCH(LARGE('Raw Data'!G448:J448, 3), 'Raw Data'!G448:J448, 0), AND('Raw Data'!K448-'Raw Data'!L448&lt;4, 'Raw Data'!K448-'Raw Data'!L448&gt;0)), 'Raw Data'!G448, 0))</f>
        <v>0</v>
      </c>
      <c r="M454">
        <f>IF(ISBLANK('Raw Data'!J448), 0, IF(AND(4=MATCH(LARGE('Raw Data'!G448:J448, 2), 'Raw Data'!G448:J448, 0), 'Raw Data'!L448-'Raw Data'!K448&gt;3), 'Raw Data'!J448, 0))</f>
        <v>0</v>
      </c>
      <c r="N454">
        <f>IF(ISBLANK('Raw Data'!J448), 0, IF(AND(3=MATCH(LARGE('Raw Data'!G448:J448, 2), 'Raw Data'!G448:J448, 0), 'Raw Data'!K448-'Raw Data'!L448&gt;3), 'Raw Data'!I448, 0))</f>
        <v>0</v>
      </c>
      <c r="O454">
        <f>IF(ISBLANK('Raw Data'!J448), 0, IF(AND(2=MATCH(LARGE('Raw Data'!G448:J448, 2), 'Raw Data'!G448:J448, 0), AND('Raw Data'!L448-'Raw Data'!K448&lt;4, 'Raw Data'!L448-'Raw Data'!K448&gt;0)), 'Raw Data'!H448, 0))</f>
        <v>0</v>
      </c>
      <c r="P454">
        <f>IF(ISBLANK('Raw Data'!J448), 0, IF(AND(1=MATCH(LARGE('Raw Data'!G448:J448, 2), 'Raw Data'!G448:J448, 0), AND('Raw Data'!K448-'Raw Data'!L448&lt;4, 'Raw Data'!K448-'Raw Data'!L448&gt;0)), 'Raw Data'!G448, 0))</f>
        <v>0</v>
      </c>
      <c r="Q454">
        <f>IF(ISBLANK('Raw Data'!J448), 0, IF(AND(4=MATCH(LARGE('Raw Data'!G448:J448, 1), 'Raw Data'!G448:J448, 0), 'Raw Data'!L448-'Raw Data'!K448&gt;3), 'Raw Data'!J448, 0))</f>
        <v>0</v>
      </c>
      <c r="R454">
        <f>IF(ISBLANK('Raw Data'!J448), 0, IF(AND(3=MATCH(LARGE('Raw Data'!G448:J448, 1), 'Raw Data'!G448:J448, 0), 'Raw Data'!K448-'Raw Data'!L448&gt;3), 'Raw Data'!I448, 0))</f>
        <v>0</v>
      </c>
      <c r="S454">
        <f>IF(AND('Raw Data'!L448-'Raw Data'!K448&gt;4, 'Raw Data'!F448&lt;'Raw Data'!C448), 'Raw Data'!J448, 0)</f>
        <v>0</v>
      </c>
      <c r="T454">
        <f>IF(AND('Raw Data'!K448-'Raw Data'!L448&gt;4, 'Raw Data'!F448&gt;'Raw Data'!C448), 'Raw Data'!I448, 0)</f>
        <v>0</v>
      </c>
      <c r="U454">
        <f>IF(AND('Raw Data'!L448-'Raw Data'!K448&lt;3, 'Raw Data'!L448&gt;'Raw Data'!K448, 'Raw Data'!F448&lt;'Raw Data'!C448), 'Raw Data'!H448, 0)</f>
        <v>0</v>
      </c>
      <c r="V454">
        <f>IF(AND('Raw Data'!L448-'Raw Data'!K448&lt;3, 'Raw Data'!L448&gt;'Raw Data'!K448, 'Raw Data'!F448&gt;'Raw Data'!C448), 'Raw Data'!G448, 0)</f>
        <v>0</v>
      </c>
    </row>
    <row r="455" spans="1:22" x14ac:dyDescent="0.3">
      <c r="A455">
        <f>IF(AND('Raw Data'!F449&lt;'Raw Data'!C449, 'Raw Data'!L449&gt;'Raw Data'!K449, 'Raw Data'!L449-'Raw Data'!K449&gt;3), 'Raw Data'!J449, 0)</f>
        <v>0</v>
      </c>
      <c r="B455">
        <f>IF(AND('Raw Data'!C449&lt;'Raw Data'!F449, 'Raw Data'!K449&gt;'Raw Data'!L449, 'Raw Data'!K449-'Raw Data'!L449&gt;3), 'Raw Data'!I449, 0)</f>
        <v>0</v>
      </c>
      <c r="C455">
        <f>IF(AND('Raw Data'!F449&lt;'Raw Data'!C449, 'Raw Data'!L449&gt;'Raw Data'!K449, 'Raw Data'!L449-'Raw Data'!K449&lt;4), 'Raw Data'!H449, 0)</f>
        <v>0</v>
      </c>
      <c r="D455">
        <f>IF(AND('Raw Data'!C449&lt;'Raw Data'!F449, 'Raw Data'!K449&gt;'Raw Data'!L449, 'Raw Data'!K449-'Raw Data'!L449&lt;4), 'Raw Data'!G449, 0)</f>
        <v>0</v>
      </c>
      <c r="E455">
        <f>IF(ISBLANK('Raw Data'!J449), 0, IF(AND(4=MATCH(LARGE('Raw Data'!G449:J449, 4), 'Raw Data'!G449:J449, 0), 'Raw Data'!L449-'Raw Data'!K449&gt;3), 'Raw Data'!J449, 0))</f>
        <v>0</v>
      </c>
      <c r="F455">
        <f>IF(ISBLANK('Raw Data'!J449), 0, IF(AND(3=MATCH(LARGE('Raw Data'!G449:J449, 4), 'Raw Data'!G449:J449, 0), 'Raw Data'!K449-'Raw Data'!L449&gt;3), 'Raw Data'!I449, 0))</f>
        <v>0</v>
      </c>
      <c r="G455">
        <f>IF(ISBLANK('Raw Data'!J449), 0, IF(AND(2=MATCH(LARGE('Raw Data'!G449:J449, 4), 'Raw Data'!G449:J449, 0), AND('Raw Data'!L449-'Raw Data'!K449&lt;4, 'Raw Data'!L449-'Raw Data'!K449&gt;0)), 'Raw Data'!H449, 0))</f>
        <v>0</v>
      </c>
      <c r="H455">
        <f>IF(ISBLANK('Raw Data'!J449), 0, IF(AND(1=MATCH(LARGE('Raw Data'!G449:J449, 4), 'Raw Data'!G449:J449, 0), AND('Raw Data'!K449-'Raw Data'!L449&lt;4, 'Raw Data'!K449-'Raw Data'!L449&gt;0)), 'Raw Data'!G449, 0))</f>
        <v>0</v>
      </c>
      <c r="I455">
        <f>IF(ISBLANK('Raw Data'!J449), 0, IF(AND(4=MATCH(LARGE('Raw Data'!G449:J449, 3), 'Raw Data'!G449:J449, 0), 'Raw Data'!L449-'Raw Data'!K449&gt;3), 'Raw Data'!J449, 0))</f>
        <v>0</v>
      </c>
      <c r="J455">
        <f>IF(ISBLANK('Raw Data'!J449), 0, IF(AND(3=MATCH(LARGE('Raw Data'!G449:J449, 3), 'Raw Data'!G449:J449, 0), 'Raw Data'!K449-'Raw Data'!L449&gt;3), 'Raw Data'!I449, 0))</f>
        <v>0</v>
      </c>
      <c r="K455">
        <f>IF(ISBLANK('Raw Data'!J449), 0, IF(AND(2=MATCH(LARGE('Raw Data'!G449:J449, 3), 'Raw Data'!G449:J449, 0), AND('Raw Data'!L449-'Raw Data'!K449&lt;4, 'Raw Data'!L449-'Raw Data'!K449&gt;0)), 'Raw Data'!H449, 0))</f>
        <v>0</v>
      </c>
      <c r="L455">
        <f>IF(ISBLANK('Raw Data'!J449), 0, IF(AND(1=MATCH(LARGE('Raw Data'!G449:J449, 3), 'Raw Data'!G449:J449, 0), AND('Raw Data'!K449-'Raw Data'!L449&lt;4, 'Raw Data'!K449-'Raw Data'!L449&gt;0)), 'Raw Data'!G449, 0))</f>
        <v>0</v>
      </c>
      <c r="M455">
        <f>IF(ISBLANK('Raw Data'!J449), 0, IF(AND(4=MATCH(LARGE('Raw Data'!G449:J449, 2), 'Raw Data'!G449:J449, 0), 'Raw Data'!L449-'Raw Data'!K449&gt;3), 'Raw Data'!J449, 0))</f>
        <v>0</v>
      </c>
      <c r="N455">
        <f>IF(ISBLANK('Raw Data'!J449), 0, IF(AND(3=MATCH(LARGE('Raw Data'!G449:J449, 2), 'Raw Data'!G449:J449, 0), 'Raw Data'!K449-'Raw Data'!L449&gt;3), 'Raw Data'!I449, 0))</f>
        <v>0</v>
      </c>
      <c r="O455">
        <f>IF(ISBLANK('Raw Data'!J449), 0, IF(AND(2=MATCH(LARGE('Raw Data'!G449:J449, 2), 'Raw Data'!G449:J449, 0), AND('Raw Data'!L449-'Raw Data'!K449&lt;4, 'Raw Data'!L449-'Raw Data'!K449&gt;0)), 'Raw Data'!H449, 0))</f>
        <v>0</v>
      </c>
      <c r="P455">
        <f>IF(ISBLANK('Raw Data'!J449), 0, IF(AND(1=MATCH(LARGE('Raw Data'!G449:J449, 2), 'Raw Data'!G449:J449, 0), AND('Raw Data'!K449-'Raw Data'!L449&lt;4, 'Raw Data'!K449-'Raw Data'!L449&gt;0)), 'Raw Data'!G449, 0))</f>
        <v>0</v>
      </c>
      <c r="Q455">
        <f>IF(ISBLANK('Raw Data'!J449), 0, IF(AND(4=MATCH(LARGE('Raw Data'!G449:J449, 1), 'Raw Data'!G449:J449, 0), 'Raw Data'!L449-'Raw Data'!K449&gt;3), 'Raw Data'!J449, 0))</f>
        <v>0</v>
      </c>
      <c r="R455">
        <f>IF(ISBLANK('Raw Data'!J449), 0, IF(AND(3=MATCH(LARGE('Raw Data'!G449:J449, 1), 'Raw Data'!G449:J449, 0), 'Raw Data'!K449-'Raw Data'!L449&gt;3), 'Raw Data'!I449, 0))</f>
        <v>0</v>
      </c>
      <c r="S455">
        <f>IF(AND('Raw Data'!L449-'Raw Data'!K449&gt;4, 'Raw Data'!F449&lt;'Raw Data'!C449), 'Raw Data'!J449, 0)</f>
        <v>0</v>
      </c>
      <c r="T455">
        <f>IF(AND('Raw Data'!K449-'Raw Data'!L449&gt;4, 'Raw Data'!F449&gt;'Raw Data'!C449), 'Raw Data'!I449, 0)</f>
        <v>0</v>
      </c>
      <c r="U455">
        <f>IF(AND('Raw Data'!L449-'Raw Data'!K449&lt;3, 'Raw Data'!L449&gt;'Raw Data'!K449, 'Raw Data'!F449&lt;'Raw Data'!C449), 'Raw Data'!H449, 0)</f>
        <v>0</v>
      </c>
      <c r="V455">
        <f>IF(AND('Raw Data'!L449-'Raw Data'!K449&lt;3, 'Raw Data'!L449&gt;'Raw Data'!K449, 'Raw Data'!F449&gt;'Raw Data'!C449), 'Raw Data'!G449, 0)</f>
        <v>0</v>
      </c>
    </row>
    <row r="456" spans="1:22" x14ac:dyDescent="0.3">
      <c r="A456">
        <f>IF(AND('Raw Data'!F450&lt;'Raw Data'!C450, 'Raw Data'!L450&gt;'Raw Data'!K450, 'Raw Data'!L450-'Raw Data'!K450&gt;3), 'Raw Data'!J450, 0)</f>
        <v>0</v>
      </c>
      <c r="B456">
        <f>IF(AND('Raw Data'!C450&lt;'Raw Data'!F450, 'Raw Data'!K450&gt;'Raw Data'!L450, 'Raw Data'!K450-'Raw Data'!L450&gt;3), 'Raw Data'!I450, 0)</f>
        <v>0</v>
      </c>
      <c r="C456">
        <f>IF(AND('Raw Data'!F450&lt;'Raw Data'!C450, 'Raw Data'!L450&gt;'Raw Data'!K450, 'Raw Data'!L450-'Raw Data'!K450&lt;4), 'Raw Data'!H450, 0)</f>
        <v>0</v>
      </c>
      <c r="D456">
        <f>IF(AND('Raw Data'!C450&lt;'Raw Data'!F450, 'Raw Data'!K450&gt;'Raw Data'!L450, 'Raw Data'!K450-'Raw Data'!L450&lt;4), 'Raw Data'!G450, 0)</f>
        <v>0</v>
      </c>
      <c r="E456">
        <f>IF(ISBLANK('Raw Data'!J450), 0, IF(AND(4=MATCH(LARGE('Raw Data'!G450:J450, 4), 'Raw Data'!G450:J450, 0), 'Raw Data'!L450-'Raw Data'!K450&gt;3), 'Raw Data'!J450, 0))</f>
        <v>0</v>
      </c>
      <c r="F456">
        <f>IF(ISBLANK('Raw Data'!J450), 0, IF(AND(3=MATCH(LARGE('Raw Data'!G450:J450, 4), 'Raw Data'!G450:J450, 0), 'Raw Data'!K450-'Raw Data'!L450&gt;3), 'Raw Data'!I450, 0))</f>
        <v>0</v>
      </c>
      <c r="G456">
        <f>IF(ISBLANK('Raw Data'!J450), 0, IF(AND(2=MATCH(LARGE('Raw Data'!G450:J450, 4), 'Raw Data'!G450:J450, 0), AND('Raw Data'!L450-'Raw Data'!K450&lt;4, 'Raw Data'!L450-'Raw Data'!K450&gt;0)), 'Raw Data'!H450, 0))</f>
        <v>0</v>
      </c>
      <c r="H456">
        <f>IF(ISBLANK('Raw Data'!J450), 0, IF(AND(1=MATCH(LARGE('Raw Data'!G450:J450, 4), 'Raw Data'!G450:J450, 0), AND('Raw Data'!K450-'Raw Data'!L450&lt;4, 'Raw Data'!K450-'Raw Data'!L450&gt;0)), 'Raw Data'!G450, 0))</f>
        <v>0</v>
      </c>
      <c r="I456">
        <f>IF(ISBLANK('Raw Data'!J450), 0, IF(AND(4=MATCH(LARGE('Raw Data'!G450:J450, 3), 'Raw Data'!G450:J450, 0), 'Raw Data'!L450-'Raw Data'!K450&gt;3), 'Raw Data'!J450, 0))</f>
        <v>0</v>
      </c>
      <c r="J456">
        <f>IF(ISBLANK('Raw Data'!J450), 0, IF(AND(3=MATCH(LARGE('Raw Data'!G450:J450, 3), 'Raw Data'!G450:J450, 0), 'Raw Data'!K450-'Raw Data'!L450&gt;3), 'Raw Data'!I450, 0))</f>
        <v>0</v>
      </c>
      <c r="K456">
        <f>IF(ISBLANK('Raw Data'!J450), 0, IF(AND(2=MATCH(LARGE('Raw Data'!G450:J450, 3), 'Raw Data'!G450:J450, 0), AND('Raw Data'!L450-'Raw Data'!K450&lt;4, 'Raw Data'!L450-'Raw Data'!K450&gt;0)), 'Raw Data'!H450, 0))</f>
        <v>0</v>
      </c>
      <c r="L456">
        <f>IF(ISBLANK('Raw Data'!J450), 0, IF(AND(1=MATCH(LARGE('Raw Data'!G450:J450, 3), 'Raw Data'!G450:J450, 0), AND('Raw Data'!K450-'Raw Data'!L450&lt;4, 'Raw Data'!K450-'Raw Data'!L450&gt;0)), 'Raw Data'!G450, 0))</f>
        <v>0</v>
      </c>
      <c r="M456">
        <f>IF(ISBLANK('Raw Data'!J450), 0, IF(AND(4=MATCH(LARGE('Raw Data'!G450:J450, 2), 'Raw Data'!G450:J450, 0), 'Raw Data'!L450-'Raw Data'!K450&gt;3), 'Raw Data'!J450, 0))</f>
        <v>0</v>
      </c>
      <c r="N456">
        <f>IF(ISBLANK('Raw Data'!J450), 0, IF(AND(3=MATCH(LARGE('Raw Data'!G450:J450, 2), 'Raw Data'!G450:J450, 0), 'Raw Data'!K450-'Raw Data'!L450&gt;3), 'Raw Data'!I450, 0))</f>
        <v>0</v>
      </c>
      <c r="O456">
        <f>IF(ISBLANK('Raw Data'!J450), 0, IF(AND(2=MATCH(LARGE('Raw Data'!G450:J450, 2), 'Raw Data'!G450:J450, 0), AND('Raw Data'!L450-'Raw Data'!K450&lt;4, 'Raw Data'!L450-'Raw Data'!K450&gt;0)), 'Raw Data'!H450, 0))</f>
        <v>0</v>
      </c>
      <c r="P456">
        <f>IF(ISBLANK('Raw Data'!J450), 0, IF(AND(1=MATCH(LARGE('Raw Data'!G450:J450, 2), 'Raw Data'!G450:J450, 0), AND('Raw Data'!K450-'Raw Data'!L450&lt;4, 'Raw Data'!K450-'Raw Data'!L450&gt;0)), 'Raw Data'!G450, 0))</f>
        <v>0</v>
      </c>
      <c r="Q456">
        <f>IF(ISBLANK('Raw Data'!J450), 0, IF(AND(4=MATCH(LARGE('Raw Data'!G450:J450, 1), 'Raw Data'!G450:J450, 0), 'Raw Data'!L450-'Raw Data'!K450&gt;3), 'Raw Data'!J450, 0))</f>
        <v>0</v>
      </c>
      <c r="R456">
        <f>IF(ISBLANK('Raw Data'!J450), 0, IF(AND(3=MATCH(LARGE('Raw Data'!G450:J450, 1), 'Raw Data'!G450:J450, 0), 'Raw Data'!K450-'Raw Data'!L450&gt;3), 'Raw Data'!I450, 0))</f>
        <v>0</v>
      </c>
      <c r="S456">
        <f>IF(AND('Raw Data'!L450-'Raw Data'!K450&gt;4, 'Raw Data'!F450&lt;'Raw Data'!C450), 'Raw Data'!J450, 0)</f>
        <v>0</v>
      </c>
      <c r="T456">
        <f>IF(AND('Raw Data'!K450-'Raw Data'!L450&gt;4, 'Raw Data'!F450&gt;'Raw Data'!C450), 'Raw Data'!I450, 0)</f>
        <v>0</v>
      </c>
      <c r="U456">
        <f>IF(AND('Raw Data'!L450-'Raw Data'!K450&lt;3, 'Raw Data'!L450&gt;'Raw Data'!K450, 'Raw Data'!F450&lt;'Raw Data'!C450), 'Raw Data'!H450, 0)</f>
        <v>0</v>
      </c>
      <c r="V456">
        <f>IF(AND('Raw Data'!L450-'Raw Data'!K450&lt;3, 'Raw Data'!L450&gt;'Raw Data'!K450, 'Raw Data'!F450&gt;'Raw Data'!C450), 'Raw Data'!G450, 0)</f>
        <v>0</v>
      </c>
    </row>
    <row r="457" spans="1:22" x14ac:dyDescent="0.3">
      <c r="A457">
        <f>IF(AND('Raw Data'!F451&lt;'Raw Data'!C451, 'Raw Data'!L451&gt;'Raw Data'!K451, 'Raw Data'!L451-'Raw Data'!K451&gt;3), 'Raw Data'!J451, 0)</f>
        <v>0</v>
      </c>
      <c r="B457">
        <f>IF(AND('Raw Data'!C451&lt;'Raw Data'!F451, 'Raw Data'!K451&gt;'Raw Data'!L451, 'Raw Data'!K451-'Raw Data'!L451&gt;3), 'Raw Data'!I451, 0)</f>
        <v>0</v>
      </c>
      <c r="C457">
        <f>IF(AND('Raw Data'!F451&lt;'Raw Data'!C451, 'Raw Data'!L451&gt;'Raw Data'!K451, 'Raw Data'!L451-'Raw Data'!K451&lt;4), 'Raw Data'!H451, 0)</f>
        <v>0</v>
      </c>
      <c r="D457">
        <f>IF(AND('Raw Data'!C451&lt;'Raw Data'!F451, 'Raw Data'!K451&gt;'Raw Data'!L451, 'Raw Data'!K451-'Raw Data'!L451&lt;4), 'Raw Data'!G451, 0)</f>
        <v>0</v>
      </c>
      <c r="E457">
        <f>IF(ISBLANK('Raw Data'!J451), 0, IF(AND(4=MATCH(LARGE('Raw Data'!G451:J451, 4), 'Raw Data'!G451:J451, 0), 'Raw Data'!L451-'Raw Data'!K451&gt;3), 'Raw Data'!J451, 0))</f>
        <v>0</v>
      </c>
      <c r="F457">
        <f>IF(ISBLANK('Raw Data'!J451), 0, IF(AND(3=MATCH(LARGE('Raw Data'!G451:J451, 4), 'Raw Data'!G451:J451, 0), 'Raw Data'!K451-'Raw Data'!L451&gt;3), 'Raw Data'!I451, 0))</f>
        <v>0</v>
      </c>
      <c r="G457">
        <f>IF(ISBLANK('Raw Data'!J451), 0, IF(AND(2=MATCH(LARGE('Raw Data'!G451:J451, 4), 'Raw Data'!G451:J451, 0), AND('Raw Data'!L451-'Raw Data'!K451&lt;4, 'Raw Data'!L451-'Raw Data'!K451&gt;0)), 'Raw Data'!H451, 0))</f>
        <v>0</v>
      </c>
      <c r="H457">
        <f>IF(ISBLANK('Raw Data'!J451), 0, IF(AND(1=MATCH(LARGE('Raw Data'!G451:J451, 4), 'Raw Data'!G451:J451, 0), AND('Raw Data'!K451-'Raw Data'!L451&lt;4, 'Raw Data'!K451-'Raw Data'!L451&gt;0)), 'Raw Data'!G451, 0))</f>
        <v>0</v>
      </c>
      <c r="I457">
        <f>IF(ISBLANK('Raw Data'!J451), 0, IF(AND(4=MATCH(LARGE('Raw Data'!G451:J451, 3), 'Raw Data'!G451:J451, 0), 'Raw Data'!L451-'Raw Data'!K451&gt;3), 'Raw Data'!J451, 0))</f>
        <v>0</v>
      </c>
      <c r="J457">
        <f>IF(ISBLANK('Raw Data'!J451), 0, IF(AND(3=MATCH(LARGE('Raw Data'!G451:J451, 3), 'Raw Data'!G451:J451, 0), 'Raw Data'!K451-'Raw Data'!L451&gt;3), 'Raw Data'!I451, 0))</f>
        <v>0</v>
      </c>
      <c r="K457">
        <f>IF(ISBLANK('Raw Data'!J451), 0, IF(AND(2=MATCH(LARGE('Raw Data'!G451:J451, 3), 'Raw Data'!G451:J451, 0), AND('Raw Data'!L451-'Raw Data'!K451&lt;4, 'Raw Data'!L451-'Raw Data'!K451&gt;0)), 'Raw Data'!H451, 0))</f>
        <v>0</v>
      </c>
      <c r="L457">
        <f>IF(ISBLANK('Raw Data'!J451), 0, IF(AND(1=MATCH(LARGE('Raw Data'!G451:J451, 3), 'Raw Data'!G451:J451, 0), AND('Raw Data'!K451-'Raw Data'!L451&lt;4, 'Raw Data'!K451-'Raw Data'!L451&gt;0)), 'Raw Data'!G451, 0))</f>
        <v>0</v>
      </c>
      <c r="M457">
        <f>IF(ISBLANK('Raw Data'!J451), 0, IF(AND(4=MATCH(LARGE('Raw Data'!G451:J451, 2), 'Raw Data'!G451:J451, 0), 'Raw Data'!L451-'Raw Data'!K451&gt;3), 'Raw Data'!J451, 0))</f>
        <v>0</v>
      </c>
      <c r="N457">
        <f>IF(ISBLANK('Raw Data'!J451), 0, IF(AND(3=MATCH(LARGE('Raw Data'!G451:J451, 2), 'Raw Data'!G451:J451, 0), 'Raw Data'!K451-'Raw Data'!L451&gt;3), 'Raw Data'!I451, 0))</f>
        <v>0</v>
      </c>
      <c r="O457">
        <f>IF(ISBLANK('Raw Data'!J451), 0, IF(AND(2=MATCH(LARGE('Raw Data'!G451:J451, 2), 'Raw Data'!G451:J451, 0), AND('Raw Data'!L451-'Raw Data'!K451&lt;4, 'Raw Data'!L451-'Raw Data'!K451&gt;0)), 'Raw Data'!H451, 0))</f>
        <v>0</v>
      </c>
      <c r="P457">
        <f>IF(ISBLANK('Raw Data'!J451), 0, IF(AND(1=MATCH(LARGE('Raw Data'!G451:J451, 2), 'Raw Data'!G451:J451, 0), AND('Raw Data'!K451-'Raw Data'!L451&lt;4, 'Raw Data'!K451-'Raw Data'!L451&gt;0)), 'Raw Data'!G451, 0))</f>
        <v>0</v>
      </c>
      <c r="Q457">
        <f>IF(ISBLANK('Raw Data'!J451), 0, IF(AND(4=MATCH(LARGE('Raw Data'!G451:J451, 1), 'Raw Data'!G451:J451, 0), 'Raw Data'!L451-'Raw Data'!K451&gt;3), 'Raw Data'!J451, 0))</f>
        <v>0</v>
      </c>
      <c r="R457">
        <f>IF(ISBLANK('Raw Data'!J451), 0, IF(AND(3=MATCH(LARGE('Raw Data'!G451:J451, 1), 'Raw Data'!G451:J451, 0), 'Raw Data'!K451-'Raw Data'!L451&gt;3), 'Raw Data'!I451, 0))</f>
        <v>0</v>
      </c>
      <c r="S457">
        <f>IF(AND('Raw Data'!L451-'Raw Data'!K451&gt;4, 'Raw Data'!F451&lt;'Raw Data'!C451), 'Raw Data'!J451, 0)</f>
        <v>0</v>
      </c>
      <c r="T457">
        <f>IF(AND('Raw Data'!K451-'Raw Data'!L451&gt;4, 'Raw Data'!F451&gt;'Raw Data'!C451), 'Raw Data'!I451, 0)</f>
        <v>0</v>
      </c>
      <c r="U457">
        <f>IF(AND('Raw Data'!L451-'Raw Data'!K451&lt;3, 'Raw Data'!L451&gt;'Raw Data'!K451, 'Raw Data'!F451&lt;'Raw Data'!C451), 'Raw Data'!H451, 0)</f>
        <v>0</v>
      </c>
      <c r="V457">
        <f>IF(AND('Raw Data'!L451-'Raw Data'!K451&lt;3, 'Raw Data'!L451&gt;'Raw Data'!K451, 'Raw Data'!F451&gt;'Raw Data'!C451), 'Raw Data'!G451, 0)</f>
        <v>0</v>
      </c>
    </row>
    <row r="458" spans="1:22" x14ac:dyDescent="0.3">
      <c r="A458">
        <f>IF(AND('Raw Data'!F452&lt;'Raw Data'!C452, 'Raw Data'!L452&gt;'Raw Data'!K452, 'Raw Data'!L452-'Raw Data'!K452&gt;3), 'Raw Data'!J452, 0)</f>
        <v>0</v>
      </c>
      <c r="B458">
        <f>IF(AND('Raw Data'!C452&lt;'Raw Data'!F452, 'Raw Data'!K452&gt;'Raw Data'!L452, 'Raw Data'!K452-'Raw Data'!L452&gt;3), 'Raw Data'!I452, 0)</f>
        <v>0</v>
      </c>
      <c r="C458">
        <f>IF(AND('Raw Data'!F452&lt;'Raw Data'!C452, 'Raw Data'!L452&gt;'Raw Data'!K452, 'Raw Data'!L452-'Raw Data'!K452&lt;4), 'Raw Data'!H452, 0)</f>
        <v>0</v>
      </c>
      <c r="D458">
        <f>IF(AND('Raw Data'!C452&lt;'Raw Data'!F452, 'Raw Data'!K452&gt;'Raw Data'!L452, 'Raw Data'!K452-'Raw Data'!L452&lt;4), 'Raw Data'!G452, 0)</f>
        <v>0</v>
      </c>
      <c r="E458">
        <f>IF(ISBLANK('Raw Data'!J452), 0, IF(AND(4=MATCH(LARGE('Raw Data'!G452:J452, 4), 'Raw Data'!G452:J452, 0), 'Raw Data'!L452-'Raw Data'!K452&gt;3), 'Raw Data'!J452, 0))</f>
        <v>0</v>
      </c>
      <c r="F458">
        <f>IF(ISBLANK('Raw Data'!J452), 0, IF(AND(3=MATCH(LARGE('Raw Data'!G452:J452, 4), 'Raw Data'!G452:J452, 0), 'Raw Data'!K452-'Raw Data'!L452&gt;3), 'Raw Data'!I452, 0))</f>
        <v>0</v>
      </c>
      <c r="G458">
        <f>IF(ISBLANK('Raw Data'!J452), 0, IF(AND(2=MATCH(LARGE('Raw Data'!G452:J452, 4), 'Raw Data'!G452:J452, 0), AND('Raw Data'!L452-'Raw Data'!K452&lt;4, 'Raw Data'!L452-'Raw Data'!K452&gt;0)), 'Raw Data'!H452, 0))</f>
        <v>0</v>
      </c>
      <c r="H458">
        <f>IF(ISBLANK('Raw Data'!J452), 0, IF(AND(1=MATCH(LARGE('Raw Data'!G452:J452, 4), 'Raw Data'!G452:J452, 0), AND('Raw Data'!K452-'Raw Data'!L452&lt;4, 'Raw Data'!K452-'Raw Data'!L452&gt;0)), 'Raw Data'!G452, 0))</f>
        <v>0</v>
      </c>
      <c r="I458">
        <f>IF(ISBLANK('Raw Data'!J452), 0, IF(AND(4=MATCH(LARGE('Raw Data'!G452:J452, 3), 'Raw Data'!G452:J452, 0), 'Raw Data'!L452-'Raw Data'!K452&gt;3), 'Raw Data'!J452, 0))</f>
        <v>0</v>
      </c>
      <c r="J458">
        <f>IF(ISBLANK('Raw Data'!J452), 0, IF(AND(3=MATCH(LARGE('Raw Data'!G452:J452, 3), 'Raw Data'!G452:J452, 0), 'Raw Data'!K452-'Raw Data'!L452&gt;3), 'Raw Data'!I452, 0))</f>
        <v>0</v>
      </c>
      <c r="K458">
        <f>IF(ISBLANK('Raw Data'!J452), 0, IF(AND(2=MATCH(LARGE('Raw Data'!G452:J452, 3), 'Raw Data'!G452:J452, 0), AND('Raw Data'!L452-'Raw Data'!K452&lt;4, 'Raw Data'!L452-'Raw Data'!K452&gt;0)), 'Raw Data'!H452, 0))</f>
        <v>0</v>
      </c>
      <c r="L458">
        <f>IF(ISBLANK('Raw Data'!J452), 0, IF(AND(1=MATCH(LARGE('Raw Data'!G452:J452, 3), 'Raw Data'!G452:J452, 0), AND('Raw Data'!K452-'Raw Data'!L452&lt;4, 'Raw Data'!K452-'Raw Data'!L452&gt;0)), 'Raw Data'!G452, 0))</f>
        <v>0</v>
      </c>
      <c r="M458">
        <f>IF(ISBLANK('Raw Data'!J452), 0, IF(AND(4=MATCH(LARGE('Raw Data'!G452:J452, 2), 'Raw Data'!G452:J452, 0), 'Raw Data'!L452-'Raw Data'!K452&gt;3), 'Raw Data'!J452, 0))</f>
        <v>0</v>
      </c>
      <c r="N458">
        <f>IF(ISBLANK('Raw Data'!J452), 0, IF(AND(3=MATCH(LARGE('Raw Data'!G452:J452, 2), 'Raw Data'!G452:J452, 0), 'Raw Data'!K452-'Raw Data'!L452&gt;3), 'Raw Data'!I452, 0))</f>
        <v>0</v>
      </c>
      <c r="O458">
        <f>IF(ISBLANK('Raw Data'!J452), 0, IF(AND(2=MATCH(LARGE('Raw Data'!G452:J452, 2), 'Raw Data'!G452:J452, 0), AND('Raw Data'!L452-'Raw Data'!K452&lt;4, 'Raw Data'!L452-'Raw Data'!K452&gt;0)), 'Raw Data'!H452, 0))</f>
        <v>0</v>
      </c>
      <c r="P458">
        <f>IF(ISBLANK('Raw Data'!J452), 0, IF(AND(1=MATCH(LARGE('Raw Data'!G452:J452, 2), 'Raw Data'!G452:J452, 0), AND('Raw Data'!K452-'Raw Data'!L452&lt;4, 'Raw Data'!K452-'Raw Data'!L452&gt;0)), 'Raw Data'!G452, 0))</f>
        <v>0</v>
      </c>
      <c r="Q458">
        <f>IF(ISBLANK('Raw Data'!J452), 0, IF(AND(4=MATCH(LARGE('Raw Data'!G452:J452, 1), 'Raw Data'!G452:J452, 0), 'Raw Data'!L452-'Raw Data'!K452&gt;3), 'Raw Data'!J452, 0))</f>
        <v>0</v>
      </c>
      <c r="R458">
        <f>IF(ISBLANK('Raw Data'!J452), 0, IF(AND(3=MATCH(LARGE('Raw Data'!G452:J452, 1), 'Raw Data'!G452:J452, 0), 'Raw Data'!K452-'Raw Data'!L452&gt;3), 'Raw Data'!I452, 0))</f>
        <v>0</v>
      </c>
      <c r="S458">
        <f>IF(AND('Raw Data'!L452-'Raw Data'!K452&gt;4, 'Raw Data'!F452&lt;'Raw Data'!C452), 'Raw Data'!J452, 0)</f>
        <v>0</v>
      </c>
      <c r="T458">
        <f>IF(AND('Raw Data'!K452-'Raw Data'!L452&gt;4, 'Raw Data'!F452&gt;'Raw Data'!C452), 'Raw Data'!I452, 0)</f>
        <v>0</v>
      </c>
      <c r="U458">
        <f>IF(AND('Raw Data'!L452-'Raw Data'!K452&lt;3, 'Raw Data'!L452&gt;'Raw Data'!K452, 'Raw Data'!F452&lt;'Raw Data'!C452), 'Raw Data'!H452, 0)</f>
        <v>0</v>
      </c>
      <c r="V458">
        <f>IF(AND('Raw Data'!L452-'Raw Data'!K452&lt;3, 'Raw Data'!L452&gt;'Raw Data'!K452, 'Raw Data'!F452&gt;'Raw Data'!C452), 'Raw Data'!G452, 0)</f>
        <v>0</v>
      </c>
    </row>
    <row r="459" spans="1:22" x14ac:dyDescent="0.3">
      <c r="A459">
        <f>IF(AND('Raw Data'!F453&lt;'Raw Data'!C453, 'Raw Data'!L453&gt;'Raw Data'!K453, 'Raw Data'!L453-'Raw Data'!K453&gt;3), 'Raw Data'!J453, 0)</f>
        <v>0</v>
      </c>
      <c r="B459">
        <f>IF(AND('Raw Data'!C453&lt;'Raw Data'!F453, 'Raw Data'!K453&gt;'Raw Data'!L453, 'Raw Data'!K453-'Raw Data'!L453&gt;3), 'Raw Data'!I453, 0)</f>
        <v>0</v>
      </c>
      <c r="C459">
        <f>IF(AND('Raw Data'!F453&lt;'Raw Data'!C453, 'Raw Data'!L453&gt;'Raw Data'!K453, 'Raw Data'!L453-'Raw Data'!K453&lt;4), 'Raw Data'!H453, 0)</f>
        <v>0</v>
      </c>
      <c r="D459">
        <f>IF(AND('Raw Data'!C453&lt;'Raw Data'!F453, 'Raw Data'!K453&gt;'Raw Data'!L453, 'Raw Data'!K453-'Raw Data'!L453&lt;4), 'Raw Data'!G453, 0)</f>
        <v>0</v>
      </c>
      <c r="E459">
        <f>IF(ISBLANK('Raw Data'!J453), 0, IF(AND(4=MATCH(LARGE('Raw Data'!G453:J453, 4), 'Raw Data'!G453:J453, 0), 'Raw Data'!L453-'Raw Data'!K453&gt;3), 'Raw Data'!J453, 0))</f>
        <v>0</v>
      </c>
      <c r="F459">
        <f>IF(ISBLANK('Raw Data'!J453), 0, IF(AND(3=MATCH(LARGE('Raw Data'!G453:J453, 4), 'Raw Data'!G453:J453, 0), 'Raw Data'!K453-'Raw Data'!L453&gt;3), 'Raw Data'!I453, 0))</f>
        <v>0</v>
      </c>
      <c r="G459">
        <f>IF(ISBLANK('Raw Data'!J453), 0, IF(AND(2=MATCH(LARGE('Raw Data'!G453:J453, 4), 'Raw Data'!G453:J453, 0), AND('Raw Data'!L453-'Raw Data'!K453&lt;4, 'Raw Data'!L453-'Raw Data'!K453&gt;0)), 'Raw Data'!H453, 0))</f>
        <v>0</v>
      </c>
      <c r="H459">
        <f>IF(ISBLANK('Raw Data'!J453), 0, IF(AND(1=MATCH(LARGE('Raw Data'!G453:J453, 4), 'Raw Data'!G453:J453, 0), AND('Raw Data'!K453-'Raw Data'!L453&lt;4, 'Raw Data'!K453-'Raw Data'!L453&gt;0)), 'Raw Data'!G453, 0))</f>
        <v>0</v>
      </c>
      <c r="I459">
        <f>IF(ISBLANK('Raw Data'!J453), 0, IF(AND(4=MATCH(LARGE('Raw Data'!G453:J453, 3), 'Raw Data'!G453:J453, 0), 'Raw Data'!L453-'Raw Data'!K453&gt;3), 'Raw Data'!J453, 0))</f>
        <v>0</v>
      </c>
      <c r="J459">
        <f>IF(ISBLANK('Raw Data'!J453), 0, IF(AND(3=MATCH(LARGE('Raw Data'!G453:J453, 3), 'Raw Data'!G453:J453, 0), 'Raw Data'!K453-'Raw Data'!L453&gt;3), 'Raw Data'!I453, 0))</f>
        <v>0</v>
      </c>
      <c r="K459">
        <f>IF(ISBLANK('Raw Data'!J453), 0, IF(AND(2=MATCH(LARGE('Raw Data'!G453:J453, 3), 'Raw Data'!G453:J453, 0), AND('Raw Data'!L453-'Raw Data'!K453&lt;4, 'Raw Data'!L453-'Raw Data'!K453&gt;0)), 'Raw Data'!H453, 0))</f>
        <v>0</v>
      </c>
      <c r="L459">
        <f>IF(ISBLANK('Raw Data'!J453), 0, IF(AND(1=MATCH(LARGE('Raw Data'!G453:J453, 3), 'Raw Data'!G453:J453, 0), AND('Raw Data'!K453-'Raw Data'!L453&lt;4, 'Raw Data'!K453-'Raw Data'!L453&gt;0)), 'Raw Data'!G453, 0))</f>
        <v>0</v>
      </c>
      <c r="M459">
        <f>IF(ISBLANK('Raw Data'!J453), 0, IF(AND(4=MATCH(LARGE('Raw Data'!G453:J453, 2), 'Raw Data'!G453:J453, 0), 'Raw Data'!L453-'Raw Data'!K453&gt;3), 'Raw Data'!J453, 0))</f>
        <v>0</v>
      </c>
      <c r="N459">
        <f>IF(ISBLANK('Raw Data'!J453), 0, IF(AND(3=MATCH(LARGE('Raw Data'!G453:J453, 2), 'Raw Data'!G453:J453, 0), 'Raw Data'!K453-'Raw Data'!L453&gt;3), 'Raw Data'!I453, 0))</f>
        <v>0</v>
      </c>
      <c r="O459">
        <f>IF(ISBLANK('Raw Data'!J453), 0, IF(AND(2=MATCH(LARGE('Raw Data'!G453:J453, 2), 'Raw Data'!G453:J453, 0), AND('Raw Data'!L453-'Raw Data'!K453&lt;4, 'Raw Data'!L453-'Raw Data'!K453&gt;0)), 'Raw Data'!H453, 0))</f>
        <v>0</v>
      </c>
      <c r="P459">
        <f>IF(ISBLANK('Raw Data'!J453), 0, IF(AND(1=MATCH(LARGE('Raw Data'!G453:J453, 2), 'Raw Data'!G453:J453, 0), AND('Raw Data'!K453-'Raw Data'!L453&lt;4, 'Raw Data'!K453-'Raw Data'!L453&gt;0)), 'Raw Data'!G453, 0))</f>
        <v>0</v>
      </c>
      <c r="Q459">
        <f>IF(ISBLANK('Raw Data'!J453), 0, IF(AND(4=MATCH(LARGE('Raw Data'!G453:J453, 1), 'Raw Data'!G453:J453, 0), 'Raw Data'!L453-'Raw Data'!K453&gt;3), 'Raw Data'!J453, 0))</f>
        <v>0</v>
      </c>
      <c r="R459">
        <f>IF(ISBLANK('Raw Data'!J453), 0, IF(AND(3=MATCH(LARGE('Raw Data'!G453:J453, 1), 'Raw Data'!G453:J453, 0), 'Raw Data'!K453-'Raw Data'!L453&gt;3), 'Raw Data'!I453, 0))</f>
        <v>0</v>
      </c>
      <c r="S459">
        <f>IF(AND('Raw Data'!L453-'Raw Data'!K453&gt;4, 'Raw Data'!F453&lt;'Raw Data'!C453), 'Raw Data'!J453, 0)</f>
        <v>0</v>
      </c>
      <c r="T459">
        <f>IF(AND('Raw Data'!K453-'Raw Data'!L453&gt;4, 'Raw Data'!F453&gt;'Raw Data'!C453), 'Raw Data'!I453, 0)</f>
        <v>0</v>
      </c>
      <c r="U459">
        <f>IF(AND('Raw Data'!L453-'Raw Data'!K453&lt;3, 'Raw Data'!L453&gt;'Raw Data'!K453, 'Raw Data'!F453&lt;'Raw Data'!C453), 'Raw Data'!H453, 0)</f>
        <v>0</v>
      </c>
      <c r="V459">
        <f>IF(AND('Raw Data'!L453-'Raw Data'!K453&lt;3, 'Raw Data'!L453&gt;'Raw Data'!K453, 'Raw Data'!F453&gt;'Raw Data'!C453), 'Raw Data'!G453, 0)</f>
        <v>0</v>
      </c>
    </row>
    <row r="460" spans="1:22" x14ac:dyDescent="0.3">
      <c r="A460">
        <f>IF(AND('Raw Data'!F454&lt;'Raw Data'!C454, 'Raw Data'!L454&gt;'Raw Data'!K454, 'Raw Data'!L454-'Raw Data'!K454&gt;3), 'Raw Data'!J454, 0)</f>
        <v>0</v>
      </c>
      <c r="B460">
        <f>IF(AND('Raw Data'!C454&lt;'Raw Data'!F454, 'Raw Data'!K454&gt;'Raw Data'!L454, 'Raw Data'!K454-'Raw Data'!L454&gt;3), 'Raw Data'!I454, 0)</f>
        <v>0</v>
      </c>
      <c r="C460">
        <f>IF(AND('Raw Data'!F454&lt;'Raw Data'!C454, 'Raw Data'!L454&gt;'Raw Data'!K454, 'Raw Data'!L454-'Raw Data'!K454&lt;4), 'Raw Data'!H454, 0)</f>
        <v>0</v>
      </c>
      <c r="D460">
        <f>IF(AND('Raw Data'!C454&lt;'Raw Data'!F454, 'Raw Data'!K454&gt;'Raw Data'!L454, 'Raw Data'!K454-'Raw Data'!L454&lt;4), 'Raw Data'!G454, 0)</f>
        <v>0</v>
      </c>
      <c r="E460">
        <f>IF(ISBLANK('Raw Data'!J454), 0, IF(AND(4=MATCH(LARGE('Raw Data'!G454:J454, 4), 'Raw Data'!G454:J454, 0), 'Raw Data'!L454-'Raw Data'!K454&gt;3), 'Raw Data'!J454, 0))</f>
        <v>0</v>
      </c>
      <c r="F460">
        <f>IF(ISBLANK('Raw Data'!J454), 0, IF(AND(3=MATCH(LARGE('Raw Data'!G454:J454, 4), 'Raw Data'!G454:J454, 0), 'Raw Data'!K454-'Raw Data'!L454&gt;3), 'Raw Data'!I454, 0))</f>
        <v>0</v>
      </c>
      <c r="G460">
        <f>IF(ISBLANK('Raw Data'!J454), 0, IF(AND(2=MATCH(LARGE('Raw Data'!G454:J454, 4), 'Raw Data'!G454:J454, 0), AND('Raw Data'!L454-'Raw Data'!K454&lt;4, 'Raw Data'!L454-'Raw Data'!K454&gt;0)), 'Raw Data'!H454, 0))</f>
        <v>0</v>
      </c>
      <c r="H460">
        <f>IF(ISBLANK('Raw Data'!J454), 0, IF(AND(1=MATCH(LARGE('Raw Data'!G454:J454, 4), 'Raw Data'!G454:J454, 0), AND('Raw Data'!K454-'Raw Data'!L454&lt;4, 'Raw Data'!K454-'Raw Data'!L454&gt;0)), 'Raw Data'!G454, 0))</f>
        <v>0</v>
      </c>
      <c r="I460">
        <f>IF(ISBLANK('Raw Data'!J454), 0, IF(AND(4=MATCH(LARGE('Raw Data'!G454:J454, 3), 'Raw Data'!G454:J454, 0), 'Raw Data'!L454-'Raw Data'!K454&gt;3), 'Raw Data'!J454, 0))</f>
        <v>0</v>
      </c>
      <c r="J460">
        <f>IF(ISBLANK('Raw Data'!J454), 0, IF(AND(3=MATCH(LARGE('Raw Data'!G454:J454, 3), 'Raw Data'!G454:J454, 0), 'Raw Data'!K454-'Raw Data'!L454&gt;3), 'Raw Data'!I454, 0))</f>
        <v>0</v>
      </c>
      <c r="K460">
        <f>IF(ISBLANK('Raw Data'!J454), 0, IF(AND(2=MATCH(LARGE('Raw Data'!G454:J454, 3), 'Raw Data'!G454:J454, 0), AND('Raw Data'!L454-'Raw Data'!K454&lt;4, 'Raw Data'!L454-'Raw Data'!K454&gt;0)), 'Raw Data'!H454, 0))</f>
        <v>0</v>
      </c>
      <c r="L460">
        <f>IF(ISBLANK('Raw Data'!J454), 0, IF(AND(1=MATCH(LARGE('Raw Data'!G454:J454, 3), 'Raw Data'!G454:J454, 0), AND('Raw Data'!K454-'Raw Data'!L454&lt;4, 'Raw Data'!K454-'Raw Data'!L454&gt;0)), 'Raw Data'!G454, 0))</f>
        <v>0</v>
      </c>
      <c r="M460">
        <f>IF(ISBLANK('Raw Data'!J454), 0, IF(AND(4=MATCH(LARGE('Raw Data'!G454:J454, 2), 'Raw Data'!G454:J454, 0), 'Raw Data'!L454-'Raw Data'!K454&gt;3), 'Raw Data'!J454, 0))</f>
        <v>0</v>
      </c>
      <c r="N460">
        <f>IF(ISBLANK('Raw Data'!J454), 0, IF(AND(3=MATCH(LARGE('Raw Data'!G454:J454, 2), 'Raw Data'!G454:J454, 0), 'Raw Data'!K454-'Raw Data'!L454&gt;3), 'Raw Data'!I454, 0))</f>
        <v>0</v>
      </c>
      <c r="O460">
        <f>IF(ISBLANK('Raw Data'!J454), 0, IF(AND(2=MATCH(LARGE('Raw Data'!G454:J454, 2), 'Raw Data'!G454:J454, 0), AND('Raw Data'!L454-'Raw Data'!K454&lt;4, 'Raw Data'!L454-'Raw Data'!K454&gt;0)), 'Raw Data'!H454, 0))</f>
        <v>0</v>
      </c>
      <c r="P460">
        <f>IF(ISBLANK('Raw Data'!J454), 0, IF(AND(1=MATCH(LARGE('Raw Data'!G454:J454, 2), 'Raw Data'!G454:J454, 0), AND('Raw Data'!K454-'Raw Data'!L454&lt;4, 'Raw Data'!K454-'Raw Data'!L454&gt;0)), 'Raw Data'!G454, 0))</f>
        <v>0</v>
      </c>
      <c r="Q460">
        <f>IF(ISBLANK('Raw Data'!J454), 0, IF(AND(4=MATCH(LARGE('Raw Data'!G454:J454, 1), 'Raw Data'!G454:J454, 0), 'Raw Data'!L454-'Raw Data'!K454&gt;3), 'Raw Data'!J454, 0))</f>
        <v>0</v>
      </c>
      <c r="R460">
        <f>IF(ISBLANK('Raw Data'!J454), 0, IF(AND(3=MATCH(LARGE('Raw Data'!G454:J454, 1), 'Raw Data'!G454:J454, 0), 'Raw Data'!K454-'Raw Data'!L454&gt;3), 'Raw Data'!I454, 0))</f>
        <v>0</v>
      </c>
      <c r="S460">
        <f>IF(AND('Raw Data'!L454-'Raw Data'!K454&gt;4, 'Raw Data'!F454&lt;'Raw Data'!C454), 'Raw Data'!J454, 0)</f>
        <v>0</v>
      </c>
      <c r="T460">
        <f>IF(AND('Raw Data'!K454-'Raw Data'!L454&gt;4, 'Raw Data'!F454&gt;'Raw Data'!C454), 'Raw Data'!I454, 0)</f>
        <v>0</v>
      </c>
      <c r="U460">
        <f>IF(AND('Raw Data'!L454-'Raw Data'!K454&lt;3, 'Raw Data'!L454&gt;'Raw Data'!K454, 'Raw Data'!F454&lt;'Raw Data'!C454), 'Raw Data'!H454, 0)</f>
        <v>0</v>
      </c>
      <c r="V460">
        <f>IF(AND('Raw Data'!L454-'Raw Data'!K454&lt;3, 'Raw Data'!L454&gt;'Raw Data'!K454, 'Raw Data'!F454&gt;'Raw Data'!C454), 'Raw Data'!G454, 0)</f>
        <v>0</v>
      </c>
    </row>
    <row r="461" spans="1:22" x14ac:dyDescent="0.3">
      <c r="A461">
        <f>IF(AND('Raw Data'!F455&lt;'Raw Data'!C455, 'Raw Data'!L455&gt;'Raw Data'!K455, 'Raw Data'!L455-'Raw Data'!K455&gt;3), 'Raw Data'!J455, 0)</f>
        <v>0</v>
      </c>
      <c r="B461">
        <f>IF(AND('Raw Data'!C455&lt;'Raw Data'!F455, 'Raw Data'!K455&gt;'Raw Data'!L455, 'Raw Data'!K455-'Raw Data'!L455&gt;3), 'Raw Data'!I455, 0)</f>
        <v>0</v>
      </c>
      <c r="C461">
        <f>IF(AND('Raw Data'!F455&lt;'Raw Data'!C455, 'Raw Data'!L455&gt;'Raw Data'!K455, 'Raw Data'!L455-'Raw Data'!K455&lt;4), 'Raw Data'!H455, 0)</f>
        <v>0</v>
      </c>
      <c r="D461">
        <f>IF(AND('Raw Data'!C455&lt;'Raw Data'!F455, 'Raw Data'!K455&gt;'Raw Data'!L455, 'Raw Data'!K455-'Raw Data'!L455&lt;4), 'Raw Data'!G455, 0)</f>
        <v>0</v>
      </c>
      <c r="E461">
        <f>IF(ISBLANK('Raw Data'!J455), 0, IF(AND(4=MATCH(LARGE('Raw Data'!G455:J455, 4), 'Raw Data'!G455:J455, 0), 'Raw Data'!L455-'Raw Data'!K455&gt;3), 'Raw Data'!J455, 0))</f>
        <v>0</v>
      </c>
      <c r="F461">
        <f>IF(ISBLANK('Raw Data'!J455), 0, IF(AND(3=MATCH(LARGE('Raw Data'!G455:J455, 4), 'Raw Data'!G455:J455, 0), 'Raw Data'!K455-'Raw Data'!L455&gt;3), 'Raw Data'!I455, 0))</f>
        <v>0</v>
      </c>
      <c r="G461">
        <f>IF(ISBLANK('Raw Data'!J455), 0, IF(AND(2=MATCH(LARGE('Raw Data'!G455:J455, 4), 'Raw Data'!G455:J455, 0), AND('Raw Data'!L455-'Raw Data'!K455&lt;4, 'Raw Data'!L455-'Raw Data'!K455&gt;0)), 'Raw Data'!H455, 0))</f>
        <v>0</v>
      </c>
      <c r="H461">
        <f>IF(ISBLANK('Raw Data'!J455), 0, IF(AND(1=MATCH(LARGE('Raw Data'!G455:J455, 4), 'Raw Data'!G455:J455, 0), AND('Raw Data'!K455-'Raw Data'!L455&lt;4, 'Raw Data'!K455-'Raw Data'!L455&gt;0)), 'Raw Data'!G455, 0))</f>
        <v>0</v>
      </c>
      <c r="I461">
        <f>IF(ISBLANK('Raw Data'!J455), 0, IF(AND(4=MATCH(LARGE('Raw Data'!G455:J455, 3), 'Raw Data'!G455:J455, 0), 'Raw Data'!L455-'Raw Data'!K455&gt;3), 'Raw Data'!J455, 0))</f>
        <v>0</v>
      </c>
      <c r="J461">
        <f>IF(ISBLANK('Raw Data'!J455), 0, IF(AND(3=MATCH(LARGE('Raw Data'!G455:J455, 3), 'Raw Data'!G455:J455, 0), 'Raw Data'!K455-'Raw Data'!L455&gt;3), 'Raw Data'!I455, 0))</f>
        <v>0</v>
      </c>
      <c r="K461">
        <f>IF(ISBLANK('Raw Data'!J455), 0, IF(AND(2=MATCH(LARGE('Raw Data'!G455:J455, 3), 'Raw Data'!G455:J455, 0), AND('Raw Data'!L455-'Raw Data'!K455&lt;4, 'Raw Data'!L455-'Raw Data'!K455&gt;0)), 'Raw Data'!H455, 0))</f>
        <v>0</v>
      </c>
      <c r="L461">
        <f>IF(ISBLANK('Raw Data'!J455), 0, IF(AND(1=MATCH(LARGE('Raw Data'!G455:J455, 3), 'Raw Data'!G455:J455, 0), AND('Raw Data'!K455-'Raw Data'!L455&lt;4, 'Raw Data'!K455-'Raw Data'!L455&gt;0)), 'Raw Data'!G455, 0))</f>
        <v>0</v>
      </c>
      <c r="M461">
        <f>IF(ISBLANK('Raw Data'!J455), 0, IF(AND(4=MATCH(LARGE('Raw Data'!G455:J455, 2), 'Raw Data'!G455:J455, 0), 'Raw Data'!L455-'Raw Data'!K455&gt;3), 'Raw Data'!J455, 0))</f>
        <v>0</v>
      </c>
      <c r="N461">
        <f>IF(ISBLANK('Raw Data'!J455), 0, IF(AND(3=MATCH(LARGE('Raw Data'!G455:J455, 2), 'Raw Data'!G455:J455, 0), 'Raw Data'!K455-'Raw Data'!L455&gt;3), 'Raw Data'!I455, 0))</f>
        <v>0</v>
      </c>
      <c r="O461">
        <f>IF(ISBLANK('Raw Data'!J455), 0, IF(AND(2=MATCH(LARGE('Raw Data'!G455:J455, 2), 'Raw Data'!G455:J455, 0), AND('Raw Data'!L455-'Raw Data'!K455&lt;4, 'Raw Data'!L455-'Raw Data'!K455&gt;0)), 'Raw Data'!H455, 0))</f>
        <v>0</v>
      </c>
      <c r="P461">
        <f>IF(ISBLANK('Raw Data'!J455), 0, IF(AND(1=MATCH(LARGE('Raw Data'!G455:J455, 2), 'Raw Data'!G455:J455, 0), AND('Raw Data'!K455-'Raw Data'!L455&lt;4, 'Raw Data'!K455-'Raw Data'!L455&gt;0)), 'Raw Data'!G455, 0))</f>
        <v>0</v>
      </c>
      <c r="Q461">
        <f>IF(ISBLANK('Raw Data'!J455), 0, IF(AND(4=MATCH(LARGE('Raw Data'!G455:J455, 1), 'Raw Data'!G455:J455, 0), 'Raw Data'!L455-'Raw Data'!K455&gt;3), 'Raw Data'!J455, 0))</f>
        <v>0</v>
      </c>
      <c r="R461">
        <f>IF(ISBLANK('Raw Data'!J455), 0, IF(AND(3=MATCH(LARGE('Raw Data'!G455:J455, 1), 'Raw Data'!G455:J455, 0), 'Raw Data'!K455-'Raw Data'!L455&gt;3), 'Raw Data'!I455, 0))</f>
        <v>0</v>
      </c>
      <c r="S461">
        <f>IF(AND('Raw Data'!L455-'Raw Data'!K455&gt;4, 'Raw Data'!F455&lt;'Raw Data'!C455), 'Raw Data'!J455, 0)</f>
        <v>0</v>
      </c>
      <c r="T461">
        <f>IF(AND('Raw Data'!K455-'Raw Data'!L455&gt;4, 'Raw Data'!F455&gt;'Raw Data'!C455), 'Raw Data'!I455, 0)</f>
        <v>0</v>
      </c>
      <c r="U461">
        <f>IF(AND('Raw Data'!L455-'Raw Data'!K455&lt;3, 'Raw Data'!L455&gt;'Raw Data'!K455, 'Raw Data'!F455&lt;'Raw Data'!C455), 'Raw Data'!H455, 0)</f>
        <v>0</v>
      </c>
      <c r="V461">
        <f>IF(AND('Raw Data'!L455-'Raw Data'!K455&lt;3, 'Raw Data'!L455&gt;'Raw Data'!K455, 'Raw Data'!F455&gt;'Raw Data'!C455), 'Raw Data'!G455, 0)</f>
        <v>0</v>
      </c>
    </row>
    <row r="462" spans="1:22" x14ac:dyDescent="0.3">
      <c r="A462">
        <f>IF(AND('Raw Data'!F456&lt;'Raw Data'!C456, 'Raw Data'!L456&gt;'Raw Data'!K456, 'Raw Data'!L456-'Raw Data'!K456&gt;3), 'Raw Data'!J456, 0)</f>
        <v>0</v>
      </c>
      <c r="B462">
        <f>IF(AND('Raw Data'!C456&lt;'Raw Data'!F456, 'Raw Data'!K456&gt;'Raw Data'!L456, 'Raw Data'!K456-'Raw Data'!L456&gt;3), 'Raw Data'!I456, 0)</f>
        <v>0</v>
      </c>
      <c r="C462">
        <f>IF(AND('Raw Data'!F456&lt;'Raw Data'!C456, 'Raw Data'!L456&gt;'Raw Data'!K456, 'Raw Data'!L456-'Raw Data'!K456&lt;4), 'Raw Data'!H456, 0)</f>
        <v>0</v>
      </c>
      <c r="D462">
        <f>IF(AND('Raw Data'!C456&lt;'Raw Data'!F456, 'Raw Data'!K456&gt;'Raw Data'!L456, 'Raw Data'!K456-'Raw Data'!L456&lt;4), 'Raw Data'!G456, 0)</f>
        <v>0</v>
      </c>
      <c r="E462">
        <f>IF(ISBLANK('Raw Data'!J456), 0, IF(AND(4=MATCH(LARGE('Raw Data'!G456:J456, 4), 'Raw Data'!G456:J456, 0), 'Raw Data'!L456-'Raw Data'!K456&gt;3), 'Raw Data'!J456, 0))</f>
        <v>0</v>
      </c>
      <c r="F462">
        <f>IF(ISBLANK('Raw Data'!J456), 0, IF(AND(3=MATCH(LARGE('Raw Data'!G456:J456, 4), 'Raw Data'!G456:J456, 0), 'Raw Data'!K456-'Raw Data'!L456&gt;3), 'Raw Data'!I456, 0))</f>
        <v>0</v>
      </c>
      <c r="G462">
        <f>IF(ISBLANK('Raw Data'!J456), 0, IF(AND(2=MATCH(LARGE('Raw Data'!G456:J456, 4), 'Raw Data'!G456:J456, 0), AND('Raw Data'!L456-'Raw Data'!K456&lt;4, 'Raw Data'!L456-'Raw Data'!K456&gt;0)), 'Raw Data'!H456, 0))</f>
        <v>0</v>
      </c>
      <c r="H462">
        <f>IF(ISBLANK('Raw Data'!J456), 0, IF(AND(1=MATCH(LARGE('Raw Data'!G456:J456, 4), 'Raw Data'!G456:J456, 0), AND('Raw Data'!K456-'Raw Data'!L456&lt;4, 'Raw Data'!K456-'Raw Data'!L456&gt;0)), 'Raw Data'!G456, 0))</f>
        <v>0</v>
      </c>
      <c r="I462">
        <f>IF(ISBLANK('Raw Data'!J456), 0, IF(AND(4=MATCH(LARGE('Raw Data'!G456:J456, 3), 'Raw Data'!G456:J456, 0), 'Raw Data'!L456-'Raw Data'!K456&gt;3), 'Raw Data'!J456, 0))</f>
        <v>0</v>
      </c>
      <c r="J462">
        <f>IF(ISBLANK('Raw Data'!J456), 0, IF(AND(3=MATCH(LARGE('Raw Data'!G456:J456, 3), 'Raw Data'!G456:J456, 0), 'Raw Data'!K456-'Raw Data'!L456&gt;3), 'Raw Data'!I456, 0))</f>
        <v>0</v>
      </c>
      <c r="K462">
        <f>IF(ISBLANK('Raw Data'!J456), 0, IF(AND(2=MATCH(LARGE('Raw Data'!G456:J456, 3), 'Raw Data'!G456:J456, 0), AND('Raw Data'!L456-'Raw Data'!K456&lt;4, 'Raw Data'!L456-'Raw Data'!K456&gt;0)), 'Raw Data'!H456, 0))</f>
        <v>0</v>
      </c>
      <c r="L462">
        <f>IF(ISBLANK('Raw Data'!J456), 0, IF(AND(1=MATCH(LARGE('Raw Data'!G456:J456, 3), 'Raw Data'!G456:J456, 0), AND('Raw Data'!K456-'Raw Data'!L456&lt;4, 'Raw Data'!K456-'Raw Data'!L456&gt;0)), 'Raw Data'!G456, 0))</f>
        <v>0</v>
      </c>
      <c r="M462">
        <f>IF(ISBLANK('Raw Data'!J456), 0, IF(AND(4=MATCH(LARGE('Raw Data'!G456:J456, 2), 'Raw Data'!G456:J456, 0), 'Raw Data'!L456-'Raw Data'!K456&gt;3), 'Raw Data'!J456, 0))</f>
        <v>0</v>
      </c>
      <c r="N462">
        <f>IF(ISBLANK('Raw Data'!J456), 0, IF(AND(3=MATCH(LARGE('Raw Data'!G456:J456, 2), 'Raw Data'!G456:J456, 0), 'Raw Data'!K456-'Raw Data'!L456&gt;3), 'Raw Data'!I456, 0))</f>
        <v>0</v>
      </c>
      <c r="O462">
        <f>IF(ISBLANK('Raw Data'!J456), 0, IF(AND(2=MATCH(LARGE('Raw Data'!G456:J456, 2), 'Raw Data'!G456:J456, 0), AND('Raw Data'!L456-'Raw Data'!K456&lt;4, 'Raw Data'!L456-'Raw Data'!K456&gt;0)), 'Raw Data'!H456, 0))</f>
        <v>0</v>
      </c>
      <c r="P462">
        <f>IF(ISBLANK('Raw Data'!J456), 0, IF(AND(1=MATCH(LARGE('Raw Data'!G456:J456, 2), 'Raw Data'!G456:J456, 0), AND('Raw Data'!K456-'Raw Data'!L456&lt;4, 'Raw Data'!K456-'Raw Data'!L456&gt;0)), 'Raw Data'!G456, 0))</f>
        <v>0</v>
      </c>
      <c r="Q462">
        <f>IF(ISBLANK('Raw Data'!J456), 0, IF(AND(4=MATCH(LARGE('Raw Data'!G456:J456, 1), 'Raw Data'!G456:J456, 0), 'Raw Data'!L456-'Raw Data'!K456&gt;3), 'Raw Data'!J456, 0))</f>
        <v>0</v>
      </c>
      <c r="R462">
        <f>IF(ISBLANK('Raw Data'!J456), 0, IF(AND(3=MATCH(LARGE('Raw Data'!G456:J456, 1), 'Raw Data'!G456:J456, 0), 'Raw Data'!K456-'Raw Data'!L456&gt;3), 'Raw Data'!I456, 0))</f>
        <v>0</v>
      </c>
      <c r="S462">
        <f>IF(AND('Raw Data'!L456-'Raw Data'!K456&gt;4, 'Raw Data'!F456&lt;'Raw Data'!C456), 'Raw Data'!J456, 0)</f>
        <v>0</v>
      </c>
      <c r="T462">
        <f>IF(AND('Raw Data'!K456-'Raw Data'!L456&gt;4, 'Raw Data'!F456&gt;'Raw Data'!C456), 'Raw Data'!I456, 0)</f>
        <v>0</v>
      </c>
      <c r="U462">
        <f>IF(AND('Raw Data'!L456-'Raw Data'!K456&lt;3, 'Raw Data'!L456&gt;'Raw Data'!K456, 'Raw Data'!F456&lt;'Raw Data'!C456), 'Raw Data'!H456, 0)</f>
        <v>0</v>
      </c>
      <c r="V462">
        <f>IF(AND('Raw Data'!L456-'Raw Data'!K456&lt;3, 'Raw Data'!L456&gt;'Raw Data'!K456, 'Raw Data'!F456&gt;'Raw Data'!C456), 'Raw Data'!G456, 0)</f>
        <v>0</v>
      </c>
    </row>
    <row r="463" spans="1:22" x14ac:dyDescent="0.3">
      <c r="A463">
        <f>IF(AND('Raw Data'!F457&lt;'Raw Data'!C457, 'Raw Data'!L457&gt;'Raw Data'!K457, 'Raw Data'!L457-'Raw Data'!K457&gt;3), 'Raw Data'!J457, 0)</f>
        <v>0</v>
      </c>
      <c r="B463">
        <f>IF(AND('Raw Data'!C457&lt;'Raw Data'!F457, 'Raw Data'!K457&gt;'Raw Data'!L457, 'Raw Data'!K457-'Raw Data'!L457&gt;3), 'Raw Data'!I457, 0)</f>
        <v>0</v>
      </c>
      <c r="C463">
        <f>IF(AND('Raw Data'!F457&lt;'Raw Data'!C457, 'Raw Data'!L457&gt;'Raw Data'!K457, 'Raw Data'!L457-'Raw Data'!K457&lt;4), 'Raw Data'!H457, 0)</f>
        <v>0</v>
      </c>
      <c r="D463">
        <f>IF(AND('Raw Data'!C457&lt;'Raw Data'!F457, 'Raw Data'!K457&gt;'Raw Data'!L457, 'Raw Data'!K457-'Raw Data'!L457&lt;4), 'Raw Data'!G457, 0)</f>
        <v>0</v>
      </c>
      <c r="E463">
        <f>IF(ISBLANK('Raw Data'!J457), 0, IF(AND(4=MATCH(LARGE('Raw Data'!G457:J457, 4), 'Raw Data'!G457:J457, 0), 'Raw Data'!L457-'Raw Data'!K457&gt;3), 'Raw Data'!J457, 0))</f>
        <v>0</v>
      </c>
      <c r="F463">
        <f>IF(ISBLANK('Raw Data'!J457), 0, IF(AND(3=MATCH(LARGE('Raw Data'!G457:J457, 4), 'Raw Data'!G457:J457, 0), 'Raw Data'!K457-'Raw Data'!L457&gt;3), 'Raw Data'!I457, 0))</f>
        <v>0</v>
      </c>
      <c r="G463">
        <f>IF(ISBLANK('Raw Data'!J457), 0, IF(AND(2=MATCH(LARGE('Raw Data'!G457:J457, 4), 'Raw Data'!G457:J457, 0), AND('Raw Data'!L457-'Raw Data'!K457&lt;4, 'Raw Data'!L457-'Raw Data'!K457&gt;0)), 'Raw Data'!H457, 0))</f>
        <v>0</v>
      </c>
      <c r="H463">
        <f>IF(ISBLANK('Raw Data'!J457), 0, IF(AND(1=MATCH(LARGE('Raw Data'!G457:J457, 4), 'Raw Data'!G457:J457, 0), AND('Raw Data'!K457-'Raw Data'!L457&lt;4, 'Raw Data'!K457-'Raw Data'!L457&gt;0)), 'Raw Data'!G457, 0))</f>
        <v>0</v>
      </c>
      <c r="I463">
        <f>IF(ISBLANK('Raw Data'!J457), 0, IF(AND(4=MATCH(LARGE('Raw Data'!G457:J457, 3), 'Raw Data'!G457:J457, 0), 'Raw Data'!L457-'Raw Data'!K457&gt;3), 'Raw Data'!J457, 0))</f>
        <v>0</v>
      </c>
      <c r="J463">
        <f>IF(ISBLANK('Raw Data'!J457), 0, IF(AND(3=MATCH(LARGE('Raw Data'!G457:J457, 3), 'Raw Data'!G457:J457, 0), 'Raw Data'!K457-'Raw Data'!L457&gt;3), 'Raw Data'!I457, 0))</f>
        <v>0</v>
      </c>
      <c r="K463">
        <f>IF(ISBLANK('Raw Data'!J457), 0, IF(AND(2=MATCH(LARGE('Raw Data'!G457:J457, 3), 'Raw Data'!G457:J457, 0), AND('Raw Data'!L457-'Raw Data'!K457&lt;4, 'Raw Data'!L457-'Raw Data'!K457&gt;0)), 'Raw Data'!H457, 0))</f>
        <v>0</v>
      </c>
      <c r="L463">
        <f>IF(ISBLANK('Raw Data'!J457), 0, IF(AND(1=MATCH(LARGE('Raw Data'!G457:J457, 3), 'Raw Data'!G457:J457, 0), AND('Raw Data'!K457-'Raw Data'!L457&lt;4, 'Raw Data'!K457-'Raw Data'!L457&gt;0)), 'Raw Data'!G457, 0))</f>
        <v>0</v>
      </c>
      <c r="M463">
        <f>IF(ISBLANK('Raw Data'!J457), 0, IF(AND(4=MATCH(LARGE('Raw Data'!G457:J457, 2), 'Raw Data'!G457:J457, 0), 'Raw Data'!L457-'Raw Data'!K457&gt;3), 'Raw Data'!J457, 0))</f>
        <v>0</v>
      </c>
      <c r="N463">
        <f>IF(ISBLANK('Raw Data'!J457), 0, IF(AND(3=MATCH(LARGE('Raw Data'!G457:J457, 2), 'Raw Data'!G457:J457, 0), 'Raw Data'!K457-'Raw Data'!L457&gt;3), 'Raw Data'!I457, 0))</f>
        <v>0</v>
      </c>
      <c r="O463">
        <f>IF(ISBLANK('Raw Data'!J457), 0, IF(AND(2=MATCH(LARGE('Raw Data'!G457:J457, 2), 'Raw Data'!G457:J457, 0), AND('Raw Data'!L457-'Raw Data'!K457&lt;4, 'Raw Data'!L457-'Raw Data'!K457&gt;0)), 'Raw Data'!H457, 0))</f>
        <v>0</v>
      </c>
      <c r="P463">
        <f>IF(ISBLANK('Raw Data'!J457), 0, IF(AND(1=MATCH(LARGE('Raw Data'!G457:J457, 2), 'Raw Data'!G457:J457, 0), AND('Raw Data'!K457-'Raw Data'!L457&lt;4, 'Raw Data'!K457-'Raw Data'!L457&gt;0)), 'Raw Data'!G457, 0))</f>
        <v>0</v>
      </c>
      <c r="Q463">
        <f>IF(ISBLANK('Raw Data'!J457), 0, IF(AND(4=MATCH(LARGE('Raw Data'!G457:J457, 1), 'Raw Data'!G457:J457, 0), 'Raw Data'!L457-'Raw Data'!K457&gt;3), 'Raw Data'!J457, 0))</f>
        <v>0</v>
      </c>
      <c r="R463">
        <f>IF(ISBLANK('Raw Data'!J457), 0, IF(AND(3=MATCH(LARGE('Raw Data'!G457:J457, 1), 'Raw Data'!G457:J457, 0), 'Raw Data'!K457-'Raw Data'!L457&gt;3), 'Raw Data'!I457, 0))</f>
        <v>0</v>
      </c>
      <c r="S463">
        <f>IF(AND('Raw Data'!L457-'Raw Data'!K457&gt;4, 'Raw Data'!F457&lt;'Raw Data'!C457), 'Raw Data'!J457, 0)</f>
        <v>0</v>
      </c>
      <c r="T463">
        <f>IF(AND('Raw Data'!K457-'Raw Data'!L457&gt;4, 'Raw Data'!F457&gt;'Raw Data'!C457), 'Raw Data'!I457, 0)</f>
        <v>0</v>
      </c>
      <c r="U463">
        <f>IF(AND('Raw Data'!L457-'Raw Data'!K457&lt;3, 'Raw Data'!L457&gt;'Raw Data'!K457, 'Raw Data'!F457&lt;'Raw Data'!C457), 'Raw Data'!H457, 0)</f>
        <v>0</v>
      </c>
      <c r="V463">
        <f>IF(AND('Raw Data'!L457-'Raw Data'!K457&lt;3, 'Raw Data'!L457&gt;'Raw Data'!K457, 'Raw Data'!F457&gt;'Raw Data'!C457), 'Raw Data'!G457, 0)</f>
        <v>0</v>
      </c>
    </row>
    <row r="464" spans="1:22" x14ac:dyDescent="0.3">
      <c r="A464">
        <f>IF(AND('Raw Data'!F458&lt;'Raw Data'!C458, 'Raw Data'!L458&gt;'Raw Data'!K458, 'Raw Data'!L458-'Raw Data'!K458&gt;3), 'Raw Data'!J458, 0)</f>
        <v>0</v>
      </c>
      <c r="B464">
        <f>IF(AND('Raw Data'!C458&lt;'Raw Data'!F458, 'Raw Data'!K458&gt;'Raw Data'!L458, 'Raw Data'!K458-'Raw Data'!L458&gt;3), 'Raw Data'!I458, 0)</f>
        <v>0</v>
      </c>
      <c r="C464">
        <f>IF(AND('Raw Data'!F458&lt;'Raw Data'!C458, 'Raw Data'!L458&gt;'Raw Data'!K458, 'Raw Data'!L458-'Raw Data'!K458&lt;4), 'Raw Data'!H458, 0)</f>
        <v>0</v>
      </c>
      <c r="D464">
        <f>IF(AND('Raw Data'!C458&lt;'Raw Data'!F458, 'Raw Data'!K458&gt;'Raw Data'!L458, 'Raw Data'!K458-'Raw Data'!L458&lt;4), 'Raw Data'!G458, 0)</f>
        <v>0</v>
      </c>
      <c r="E464">
        <f>IF(ISBLANK('Raw Data'!J458), 0, IF(AND(4=MATCH(LARGE('Raw Data'!G458:J458, 4), 'Raw Data'!G458:J458, 0), 'Raw Data'!L458-'Raw Data'!K458&gt;3), 'Raw Data'!J458, 0))</f>
        <v>0</v>
      </c>
      <c r="F464">
        <f>IF(ISBLANK('Raw Data'!J458), 0, IF(AND(3=MATCH(LARGE('Raw Data'!G458:J458, 4), 'Raw Data'!G458:J458, 0), 'Raw Data'!K458-'Raw Data'!L458&gt;3), 'Raw Data'!I458, 0))</f>
        <v>0</v>
      </c>
      <c r="G464">
        <f>IF(ISBLANK('Raw Data'!J458), 0, IF(AND(2=MATCH(LARGE('Raw Data'!G458:J458, 4), 'Raw Data'!G458:J458, 0), AND('Raw Data'!L458-'Raw Data'!K458&lt;4, 'Raw Data'!L458-'Raw Data'!K458&gt;0)), 'Raw Data'!H458, 0))</f>
        <v>0</v>
      </c>
      <c r="H464">
        <f>IF(ISBLANK('Raw Data'!J458), 0, IF(AND(1=MATCH(LARGE('Raw Data'!G458:J458, 4), 'Raw Data'!G458:J458, 0), AND('Raw Data'!K458-'Raw Data'!L458&lt;4, 'Raw Data'!K458-'Raw Data'!L458&gt;0)), 'Raw Data'!G458, 0))</f>
        <v>0</v>
      </c>
      <c r="I464">
        <f>IF(ISBLANK('Raw Data'!J458), 0, IF(AND(4=MATCH(LARGE('Raw Data'!G458:J458, 3), 'Raw Data'!G458:J458, 0), 'Raw Data'!L458-'Raw Data'!K458&gt;3), 'Raw Data'!J458, 0))</f>
        <v>0</v>
      </c>
      <c r="J464">
        <f>IF(ISBLANK('Raw Data'!J458), 0, IF(AND(3=MATCH(LARGE('Raw Data'!G458:J458, 3), 'Raw Data'!G458:J458, 0), 'Raw Data'!K458-'Raw Data'!L458&gt;3), 'Raw Data'!I458, 0))</f>
        <v>0</v>
      </c>
      <c r="K464">
        <f>IF(ISBLANK('Raw Data'!J458), 0, IF(AND(2=MATCH(LARGE('Raw Data'!G458:J458, 3), 'Raw Data'!G458:J458, 0), AND('Raw Data'!L458-'Raw Data'!K458&lt;4, 'Raw Data'!L458-'Raw Data'!K458&gt;0)), 'Raw Data'!H458, 0))</f>
        <v>0</v>
      </c>
      <c r="L464">
        <f>IF(ISBLANK('Raw Data'!J458), 0, IF(AND(1=MATCH(LARGE('Raw Data'!G458:J458, 3), 'Raw Data'!G458:J458, 0), AND('Raw Data'!K458-'Raw Data'!L458&lt;4, 'Raw Data'!K458-'Raw Data'!L458&gt;0)), 'Raw Data'!G458, 0))</f>
        <v>0</v>
      </c>
      <c r="M464">
        <f>IF(ISBLANK('Raw Data'!J458), 0, IF(AND(4=MATCH(LARGE('Raw Data'!G458:J458, 2), 'Raw Data'!G458:J458, 0), 'Raw Data'!L458-'Raw Data'!K458&gt;3), 'Raw Data'!J458, 0))</f>
        <v>0</v>
      </c>
      <c r="N464">
        <f>IF(ISBLANK('Raw Data'!J458), 0, IF(AND(3=MATCH(LARGE('Raw Data'!G458:J458, 2), 'Raw Data'!G458:J458, 0), 'Raw Data'!K458-'Raw Data'!L458&gt;3), 'Raw Data'!I458, 0))</f>
        <v>0</v>
      </c>
      <c r="O464">
        <f>IF(ISBLANK('Raw Data'!J458), 0, IF(AND(2=MATCH(LARGE('Raw Data'!G458:J458, 2), 'Raw Data'!G458:J458, 0), AND('Raw Data'!L458-'Raw Data'!K458&lt;4, 'Raw Data'!L458-'Raw Data'!K458&gt;0)), 'Raw Data'!H458, 0))</f>
        <v>0</v>
      </c>
      <c r="P464">
        <f>IF(ISBLANK('Raw Data'!J458), 0, IF(AND(1=MATCH(LARGE('Raw Data'!G458:J458, 2), 'Raw Data'!G458:J458, 0), AND('Raw Data'!K458-'Raw Data'!L458&lt;4, 'Raw Data'!K458-'Raw Data'!L458&gt;0)), 'Raw Data'!G458, 0))</f>
        <v>0</v>
      </c>
      <c r="Q464">
        <f>IF(ISBLANK('Raw Data'!J458), 0, IF(AND(4=MATCH(LARGE('Raw Data'!G458:J458, 1), 'Raw Data'!G458:J458, 0), 'Raw Data'!L458-'Raw Data'!K458&gt;3), 'Raw Data'!J458, 0))</f>
        <v>0</v>
      </c>
      <c r="R464">
        <f>IF(ISBLANK('Raw Data'!J458), 0, IF(AND(3=MATCH(LARGE('Raw Data'!G458:J458, 1), 'Raw Data'!G458:J458, 0), 'Raw Data'!K458-'Raw Data'!L458&gt;3), 'Raw Data'!I458, 0))</f>
        <v>0</v>
      </c>
      <c r="S464">
        <f>IF(AND('Raw Data'!L458-'Raw Data'!K458&gt;4, 'Raw Data'!F458&lt;'Raw Data'!C458), 'Raw Data'!J458, 0)</f>
        <v>0</v>
      </c>
      <c r="T464">
        <f>IF(AND('Raw Data'!K458-'Raw Data'!L458&gt;4, 'Raw Data'!F458&gt;'Raw Data'!C458), 'Raw Data'!I458, 0)</f>
        <v>0</v>
      </c>
      <c r="U464">
        <f>IF(AND('Raw Data'!L458-'Raw Data'!K458&lt;3, 'Raw Data'!L458&gt;'Raw Data'!K458, 'Raw Data'!F458&lt;'Raw Data'!C458), 'Raw Data'!H458, 0)</f>
        <v>0</v>
      </c>
      <c r="V464">
        <f>IF(AND('Raw Data'!L458-'Raw Data'!K458&lt;3, 'Raw Data'!L458&gt;'Raw Data'!K458, 'Raw Data'!F458&gt;'Raw Data'!C458), 'Raw Data'!G458, 0)</f>
        <v>0</v>
      </c>
    </row>
    <row r="465" spans="1:22" x14ac:dyDescent="0.3">
      <c r="A465">
        <f>IF(AND('Raw Data'!F459&lt;'Raw Data'!C459, 'Raw Data'!L459&gt;'Raw Data'!K459, 'Raw Data'!L459-'Raw Data'!K459&gt;3), 'Raw Data'!J459, 0)</f>
        <v>0</v>
      </c>
      <c r="B465">
        <f>IF(AND('Raw Data'!C459&lt;'Raw Data'!F459, 'Raw Data'!K459&gt;'Raw Data'!L459, 'Raw Data'!K459-'Raw Data'!L459&gt;3), 'Raw Data'!I459, 0)</f>
        <v>0</v>
      </c>
      <c r="C465">
        <f>IF(AND('Raw Data'!F459&lt;'Raw Data'!C459, 'Raw Data'!L459&gt;'Raw Data'!K459, 'Raw Data'!L459-'Raw Data'!K459&lt;4), 'Raw Data'!H459, 0)</f>
        <v>0</v>
      </c>
      <c r="D465">
        <f>IF(AND('Raw Data'!C459&lt;'Raw Data'!F459, 'Raw Data'!K459&gt;'Raw Data'!L459, 'Raw Data'!K459-'Raw Data'!L459&lt;4), 'Raw Data'!G459, 0)</f>
        <v>0</v>
      </c>
      <c r="E465">
        <f>IF(ISBLANK('Raw Data'!J459), 0, IF(AND(4=MATCH(LARGE('Raw Data'!G459:J459, 4), 'Raw Data'!G459:J459, 0), 'Raw Data'!L459-'Raw Data'!K459&gt;3), 'Raw Data'!J459, 0))</f>
        <v>0</v>
      </c>
      <c r="F465">
        <f>IF(ISBLANK('Raw Data'!J459), 0, IF(AND(3=MATCH(LARGE('Raw Data'!G459:J459, 4), 'Raw Data'!G459:J459, 0), 'Raw Data'!K459-'Raw Data'!L459&gt;3), 'Raw Data'!I459, 0))</f>
        <v>0</v>
      </c>
      <c r="G465">
        <f>IF(ISBLANK('Raw Data'!J459), 0, IF(AND(2=MATCH(LARGE('Raw Data'!G459:J459, 4), 'Raw Data'!G459:J459, 0), AND('Raw Data'!L459-'Raw Data'!K459&lt;4, 'Raw Data'!L459-'Raw Data'!K459&gt;0)), 'Raw Data'!H459, 0))</f>
        <v>0</v>
      </c>
      <c r="H465">
        <f>IF(ISBLANK('Raw Data'!J459), 0, IF(AND(1=MATCH(LARGE('Raw Data'!G459:J459, 4), 'Raw Data'!G459:J459, 0), AND('Raw Data'!K459-'Raw Data'!L459&lt;4, 'Raw Data'!K459-'Raw Data'!L459&gt;0)), 'Raw Data'!G459, 0))</f>
        <v>0</v>
      </c>
      <c r="I465">
        <f>IF(ISBLANK('Raw Data'!J459), 0, IF(AND(4=MATCH(LARGE('Raw Data'!G459:J459, 3), 'Raw Data'!G459:J459, 0), 'Raw Data'!L459-'Raw Data'!K459&gt;3), 'Raw Data'!J459, 0))</f>
        <v>0</v>
      </c>
      <c r="J465">
        <f>IF(ISBLANK('Raw Data'!J459), 0, IF(AND(3=MATCH(LARGE('Raw Data'!G459:J459, 3), 'Raw Data'!G459:J459, 0), 'Raw Data'!K459-'Raw Data'!L459&gt;3), 'Raw Data'!I459, 0))</f>
        <v>0</v>
      </c>
      <c r="K465">
        <f>IF(ISBLANK('Raw Data'!J459), 0, IF(AND(2=MATCH(LARGE('Raw Data'!G459:J459, 3), 'Raw Data'!G459:J459, 0), AND('Raw Data'!L459-'Raw Data'!K459&lt;4, 'Raw Data'!L459-'Raw Data'!K459&gt;0)), 'Raw Data'!H459, 0))</f>
        <v>0</v>
      </c>
      <c r="L465">
        <f>IF(ISBLANK('Raw Data'!J459), 0, IF(AND(1=MATCH(LARGE('Raw Data'!G459:J459, 3), 'Raw Data'!G459:J459, 0), AND('Raw Data'!K459-'Raw Data'!L459&lt;4, 'Raw Data'!K459-'Raw Data'!L459&gt;0)), 'Raw Data'!G459, 0))</f>
        <v>0</v>
      </c>
      <c r="M465">
        <f>IF(ISBLANK('Raw Data'!J459), 0, IF(AND(4=MATCH(LARGE('Raw Data'!G459:J459, 2), 'Raw Data'!G459:J459, 0), 'Raw Data'!L459-'Raw Data'!K459&gt;3), 'Raw Data'!J459, 0))</f>
        <v>0</v>
      </c>
      <c r="N465">
        <f>IF(ISBLANK('Raw Data'!J459), 0, IF(AND(3=MATCH(LARGE('Raw Data'!G459:J459, 2), 'Raw Data'!G459:J459, 0), 'Raw Data'!K459-'Raw Data'!L459&gt;3), 'Raw Data'!I459, 0))</f>
        <v>0</v>
      </c>
      <c r="O465">
        <f>IF(ISBLANK('Raw Data'!J459), 0, IF(AND(2=MATCH(LARGE('Raw Data'!G459:J459, 2), 'Raw Data'!G459:J459, 0), AND('Raw Data'!L459-'Raw Data'!K459&lt;4, 'Raw Data'!L459-'Raw Data'!K459&gt;0)), 'Raw Data'!H459, 0))</f>
        <v>0</v>
      </c>
      <c r="P465">
        <f>IF(ISBLANK('Raw Data'!J459), 0, IF(AND(1=MATCH(LARGE('Raw Data'!G459:J459, 2), 'Raw Data'!G459:J459, 0), AND('Raw Data'!K459-'Raw Data'!L459&lt;4, 'Raw Data'!K459-'Raw Data'!L459&gt;0)), 'Raw Data'!G459, 0))</f>
        <v>0</v>
      </c>
      <c r="Q465">
        <f>IF(ISBLANK('Raw Data'!J459), 0, IF(AND(4=MATCH(LARGE('Raw Data'!G459:J459, 1), 'Raw Data'!G459:J459, 0), 'Raw Data'!L459-'Raw Data'!K459&gt;3), 'Raw Data'!J459, 0))</f>
        <v>0</v>
      </c>
      <c r="R465">
        <f>IF(ISBLANK('Raw Data'!J459), 0, IF(AND(3=MATCH(LARGE('Raw Data'!G459:J459, 1), 'Raw Data'!G459:J459, 0), 'Raw Data'!K459-'Raw Data'!L459&gt;3), 'Raw Data'!I459, 0))</f>
        <v>0</v>
      </c>
      <c r="S465">
        <f>IF(AND('Raw Data'!L459-'Raw Data'!K459&gt;4, 'Raw Data'!F459&lt;'Raw Data'!C459), 'Raw Data'!J459, 0)</f>
        <v>0</v>
      </c>
      <c r="T465">
        <f>IF(AND('Raw Data'!K459-'Raw Data'!L459&gt;4, 'Raw Data'!F459&gt;'Raw Data'!C459), 'Raw Data'!I459, 0)</f>
        <v>0</v>
      </c>
      <c r="U465">
        <f>IF(AND('Raw Data'!L459-'Raw Data'!K459&lt;3, 'Raw Data'!L459&gt;'Raw Data'!K459, 'Raw Data'!F459&lt;'Raw Data'!C459), 'Raw Data'!H459, 0)</f>
        <v>0</v>
      </c>
      <c r="V465">
        <f>IF(AND('Raw Data'!L459-'Raw Data'!K459&lt;3, 'Raw Data'!L459&gt;'Raw Data'!K459, 'Raw Data'!F459&gt;'Raw Data'!C459), 'Raw Data'!G459, 0)</f>
        <v>0</v>
      </c>
    </row>
    <row r="466" spans="1:22" x14ac:dyDescent="0.3">
      <c r="A466">
        <f>IF(AND('Raw Data'!F460&lt;'Raw Data'!C460, 'Raw Data'!L460&gt;'Raw Data'!K460, 'Raw Data'!L460-'Raw Data'!K460&gt;3), 'Raw Data'!J460, 0)</f>
        <v>0</v>
      </c>
      <c r="B466">
        <f>IF(AND('Raw Data'!C460&lt;'Raw Data'!F460, 'Raw Data'!K460&gt;'Raw Data'!L460, 'Raw Data'!K460-'Raw Data'!L460&gt;3), 'Raw Data'!I460, 0)</f>
        <v>0</v>
      </c>
      <c r="C466">
        <f>IF(AND('Raw Data'!F460&lt;'Raw Data'!C460, 'Raw Data'!L460&gt;'Raw Data'!K460, 'Raw Data'!L460-'Raw Data'!K460&lt;4), 'Raw Data'!H460, 0)</f>
        <v>0</v>
      </c>
      <c r="D466">
        <f>IF(AND('Raw Data'!C460&lt;'Raw Data'!F460, 'Raw Data'!K460&gt;'Raw Data'!L460, 'Raw Data'!K460-'Raw Data'!L460&lt;4), 'Raw Data'!G460, 0)</f>
        <v>0</v>
      </c>
      <c r="E466">
        <f>IF(ISBLANK('Raw Data'!J460), 0, IF(AND(4=MATCH(LARGE('Raw Data'!G460:J460, 4), 'Raw Data'!G460:J460, 0), 'Raw Data'!L460-'Raw Data'!K460&gt;3), 'Raw Data'!J460, 0))</f>
        <v>0</v>
      </c>
      <c r="F466">
        <f>IF(ISBLANK('Raw Data'!J460), 0, IF(AND(3=MATCH(LARGE('Raw Data'!G460:J460, 4), 'Raw Data'!G460:J460, 0), 'Raw Data'!K460-'Raw Data'!L460&gt;3), 'Raw Data'!I460, 0))</f>
        <v>0</v>
      </c>
      <c r="G466">
        <f>IF(ISBLANK('Raw Data'!J460), 0, IF(AND(2=MATCH(LARGE('Raw Data'!G460:J460, 4), 'Raw Data'!G460:J460, 0), AND('Raw Data'!L460-'Raw Data'!K460&lt;4, 'Raw Data'!L460-'Raw Data'!K460&gt;0)), 'Raw Data'!H460, 0))</f>
        <v>0</v>
      </c>
      <c r="H466">
        <f>IF(ISBLANK('Raw Data'!J460), 0, IF(AND(1=MATCH(LARGE('Raw Data'!G460:J460, 4), 'Raw Data'!G460:J460, 0), AND('Raw Data'!K460-'Raw Data'!L460&lt;4, 'Raw Data'!K460-'Raw Data'!L460&gt;0)), 'Raw Data'!G460, 0))</f>
        <v>0</v>
      </c>
      <c r="I466">
        <f>IF(ISBLANK('Raw Data'!J460), 0, IF(AND(4=MATCH(LARGE('Raw Data'!G460:J460, 3), 'Raw Data'!G460:J460, 0), 'Raw Data'!L460-'Raw Data'!K460&gt;3), 'Raw Data'!J460, 0))</f>
        <v>0</v>
      </c>
      <c r="J466">
        <f>IF(ISBLANK('Raw Data'!J460), 0, IF(AND(3=MATCH(LARGE('Raw Data'!G460:J460, 3), 'Raw Data'!G460:J460, 0), 'Raw Data'!K460-'Raw Data'!L460&gt;3), 'Raw Data'!I460, 0))</f>
        <v>0</v>
      </c>
      <c r="K466">
        <f>IF(ISBLANK('Raw Data'!J460), 0, IF(AND(2=MATCH(LARGE('Raw Data'!G460:J460, 3), 'Raw Data'!G460:J460, 0), AND('Raw Data'!L460-'Raw Data'!K460&lt;4, 'Raw Data'!L460-'Raw Data'!K460&gt;0)), 'Raw Data'!H460, 0))</f>
        <v>0</v>
      </c>
      <c r="L466">
        <f>IF(ISBLANK('Raw Data'!J460), 0, IF(AND(1=MATCH(LARGE('Raw Data'!G460:J460, 3), 'Raw Data'!G460:J460, 0), AND('Raw Data'!K460-'Raw Data'!L460&lt;4, 'Raw Data'!K460-'Raw Data'!L460&gt;0)), 'Raw Data'!G460, 0))</f>
        <v>0</v>
      </c>
      <c r="M466">
        <f>IF(ISBLANK('Raw Data'!J460), 0, IF(AND(4=MATCH(LARGE('Raw Data'!G460:J460, 2), 'Raw Data'!G460:J460, 0), 'Raw Data'!L460-'Raw Data'!K460&gt;3), 'Raw Data'!J460, 0))</f>
        <v>0</v>
      </c>
      <c r="N466">
        <f>IF(ISBLANK('Raw Data'!J460), 0, IF(AND(3=MATCH(LARGE('Raw Data'!G460:J460, 2), 'Raw Data'!G460:J460, 0), 'Raw Data'!K460-'Raw Data'!L460&gt;3), 'Raw Data'!I460, 0))</f>
        <v>0</v>
      </c>
      <c r="O466">
        <f>IF(ISBLANK('Raw Data'!J460), 0, IF(AND(2=MATCH(LARGE('Raw Data'!G460:J460, 2), 'Raw Data'!G460:J460, 0), AND('Raw Data'!L460-'Raw Data'!K460&lt;4, 'Raw Data'!L460-'Raw Data'!K460&gt;0)), 'Raw Data'!H460, 0))</f>
        <v>0</v>
      </c>
      <c r="P466">
        <f>IF(ISBLANK('Raw Data'!J460), 0, IF(AND(1=MATCH(LARGE('Raw Data'!G460:J460, 2), 'Raw Data'!G460:J460, 0), AND('Raw Data'!K460-'Raw Data'!L460&lt;4, 'Raw Data'!K460-'Raw Data'!L460&gt;0)), 'Raw Data'!G460, 0))</f>
        <v>0</v>
      </c>
      <c r="Q466">
        <f>IF(ISBLANK('Raw Data'!J460), 0, IF(AND(4=MATCH(LARGE('Raw Data'!G460:J460, 1), 'Raw Data'!G460:J460, 0), 'Raw Data'!L460-'Raw Data'!K460&gt;3), 'Raw Data'!J460, 0))</f>
        <v>0</v>
      </c>
      <c r="R466">
        <f>IF(ISBLANK('Raw Data'!J460), 0, IF(AND(3=MATCH(LARGE('Raw Data'!G460:J460, 1), 'Raw Data'!G460:J460, 0), 'Raw Data'!K460-'Raw Data'!L460&gt;3), 'Raw Data'!I460, 0))</f>
        <v>0</v>
      </c>
      <c r="S466">
        <f>IF(AND('Raw Data'!L460-'Raw Data'!K460&gt;4, 'Raw Data'!F460&lt;'Raw Data'!C460), 'Raw Data'!J460, 0)</f>
        <v>0</v>
      </c>
      <c r="T466">
        <f>IF(AND('Raw Data'!K460-'Raw Data'!L460&gt;4, 'Raw Data'!F460&gt;'Raw Data'!C460), 'Raw Data'!I460, 0)</f>
        <v>0</v>
      </c>
      <c r="U466">
        <f>IF(AND('Raw Data'!L460-'Raw Data'!K460&lt;3, 'Raw Data'!L460&gt;'Raw Data'!K460, 'Raw Data'!F460&lt;'Raw Data'!C460), 'Raw Data'!H460, 0)</f>
        <v>0</v>
      </c>
      <c r="V466">
        <f>IF(AND('Raw Data'!L460-'Raw Data'!K460&lt;3, 'Raw Data'!L460&gt;'Raw Data'!K460, 'Raw Data'!F460&gt;'Raw Data'!C460), 'Raw Data'!G460, 0)</f>
        <v>0</v>
      </c>
    </row>
    <row r="467" spans="1:22" x14ac:dyDescent="0.3">
      <c r="A467">
        <f>IF(AND('Raw Data'!F461&lt;'Raw Data'!C461, 'Raw Data'!L461&gt;'Raw Data'!K461, 'Raw Data'!L461-'Raw Data'!K461&gt;3), 'Raw Data'!J461, 0)</f>
        <v>0</v>
      </c>
      <c r="B467">
        <f>IF(AND('Raw Data'!C461&lt;'Raw Data'!F461, 'Raw Data'!K461&gt;'Raw Data'!L461, 'Raw Data'!K461-'Raw Data'!L461&gt;3), 'Raw Data'!I461, 0)</f>
        <v>0</v>
      </c>
      <c r="C467">
        <f>IF(AND('Raw Data'!F461&lt;'Raw Data'!C461, 'Raw Data'!L461&gt;'Raw Data'!K461, 'Raw Data'!L461-'Raw Data'!K461&lt;4), 'Raw Data'!H461, 0)</f>
        <v>0</v>
      </c>
      <c r="D467">
        <f>IF(AND('Raw Data'!C461&lt;'Raw Data'!F461, 'Raw Data'!K461&gt;'Raw Data'!L461, 'Raw Data'!K461-'Raw Data'!L461&lt;4), 'Raw Data'!G461, 0)</f>
        <v>0</v>
      </c>
      <c r="E467">
        <f>IF(ISBLANK('Raw Data'!J461), 0, IF(AND(4=MATCH(LARGE('Raw Data'!G461:J461, 4), 'Raw Data'!G461:J461, 0), 'Raw Data'!L461-'Raw Data'!K461&gt;3), 'Raw Data'!J461, 0))</f>
        <v>0</v>
      </c>
      <c r="F467">
        <f>IF(ISBLANK('Raw Data'!J461), 0, IF(AND(3=MATCH(LARGE('Raw Data'!G461:J461, 4), 'Raw Data'!G461:J461, 0), 'Raw Data'!K461-'Raw Data'!L461&gt;3), 'Raw Data'!I461, 0))</f>
        <v>0</v>
      </c>
      <c r="G467">
        <f>IF(ISBLANK('Raw Data'!J461), 0, IF(AND(2=MATCH(LARGE('Raw Data'!G461:J461, 4), 'Raw Data'!G461:J461, 0), AND('Raw Data'!L461-'Raw Data'!K461&lt;4, 'Raw Data'!L461-'Raw Data'!K461&gt;0)), 'Raw Data'!H461, 0))</f>
        <v>0</v>
      </c>
      <c r="H467">
        <f>IF(ISBLANK('Raw Data'!J461), 0, IF(AND(1=MATCH(LARGE('Raw Data'!G461:J461, 4), 'Raw Data'!G461:J461, 0), AND('Raw Data'!K461-'Raw Data'!L461&lt;4, 'Raw Data'!K461-'Raw Data'!L461&gt;0)), 'Raw Data'!G461, 0))</f>
        <v>0</v>
      </c>
      <c r="I467">
        <f>IF(ISBLANK('Raw Data'!J461), 0, IF(AND(4=MATCH(LARGE('Raw Data'!G461:J461, 3), 'Raw Data'!G461:J461, 0), 'Raw Data'!L461-'Raw Data'!K461&gt;3), 'Raw Data'!J461, 0))</f>
        <v>0</v>
      </c>
      <c r="J467">
        <f>IF(ISBLANK('Raw Data'!J461), 0, IF(AND(3=MATCH(LARGE('Raw Data'!G461:J461, 3), 'Raw Data'!G461:J461, 0), 'Raw Data'!K461-'Raw Data'!L461&gt;3), 'Raw Data'!I461, 0))</f>
        <v>0</v>
      </c>
      <c r="K467">
        <f>IF(ISBLANK('Raw Data'!J461), 0, IF(AND(2=MATCH(LARGE('Raw Data'!G461:J461, 3), 'Raw Data'!G461:J461, 0), AND('Raw Data'!L461-'Raw Data'!K461&lt;4, 'Raw Data'!L461-'Raw Data'!K461&gt;0)), 'Raw Data'!H461, 0))</f>
        <v>0</v>
      </c>
      <c r="L467">
        <f>IF(ISBLANK('Raw Data'!J461), 0, IF(AND(1=MATCH(LARGE('Raw Data'!G461:J461, 3), 'Raw Data'!G461:J461, 0), AND('Raw Data'!K461-'Raw Data'!L461&lt;4, 'Raw Data'!K461-'Raw Data'!L461&gt;0)), 'Raw Data'!G461, 0))</f>
        <v>0</v>
      </c>
      <c r="M467">
        <f>IF(ISBLANK('Raw Data'!J461), 0, IF(AND(4=MATCH(LARGE('Raw Data'!G461:J461, 2), 'Raw Data'!G461:J461, 0), 'Raw Data'!L461-'Raw Data'!K461&gt;3), 'Raw Data'!J461, 0))</f>
        <v>0</v>
      </c>
      <c r="N467">
        <f>IF(ISBLANK('Raw Data'!J461), 0, IF(AND(3=MATCH(LARGE('Raw Data'!G461:J461, 2), 'Raw Data'!G461:J461, 0), 'Raw Data'!K461-'Raw Data'!L461&gt;3), 'Raw Data'!I461, 0))</f>
        <v>0</v>
      </c>
      <c r="O467">
        <f>IF(ISBLANK('Raw Data'!J461), 0, IF(AND(2=MATCH(LARGE('Raw Data'!G461:J461, 2), 'Raw Data'!G461:J461, 0), AND('Raw Data'!L461-'Raw Data'!K461&lt;4, 'Raw Data'!L461-'Raw Data'!K461&gt;0)), 'Raw Data'!H461, 0))</f>
        <v>0</v>
      </c>
      <c r="P467">
        <f>IF(ISBLANK('Raw Data'!J461), 0, IF(AND(1=MATCH(LARGE('Raw Data'!G461:J461, 2), 'Raw Data'!G461:J461, 0), AND('Raw Data'!K461-'Raw Data'!L461&lt;4, 'Raw Data'!K461-'Raw Data'!L461&gt;0)), 'Raw Data'!G461, 0))</f>
        <v>0</v>
      </c>
      <c r="Q467">
        <f>IF(ISBLANK('Raw Data'!J461), 0, IF(AND(4=MATCH(LARGE('Raw Data'!G461:J461, 1), 'Raw Data'!G461:J461, 0), 'Raw Data'!L461-'Raw Data'!K461&gt;3), 'Raw Data'!J461, 0))</f>
        <v>0</v>
      </c>
      <c r="R467">
        <f>IF(ISBLANK('Raw Data'!J461), 0, IF(AND(3=MATCH(LARGE('Raw Data'!G461:J461, 1), 'Raw Data'!G461:J461, 0), 'Raw Data'!K461-'Raw Data'!L461&gt;3), 'Raw Data'!I461, 0))</f>
        <v>0</v>
      </c>
      <c r="S467">
        <f>IF(AND('Raw Data'!L461-'Raw Data'!K461&gt;4, 'Raw Data'!F461&lt;'Raw Data'!C461), 'Raw Data'!J461, 0)</f>
        <v>0</v>
      </c>
      <c r="T467">
        <f>IF(AND('Raw Data'!K461-'Raw Data'!L461&gt;4, 'Raw Data'!F461&gt;'Raw Data'!C461), 'Raw Data'!I461, 0)</f>
        <v>0</v>
      </c>
      <c r="U467">
        <f>IF(AND('Raw Data'!L461-'Raw Data'!K461&lt;3, 'Raw Data'!L461&gt;'Raw Data'!K461, 'Raw Data'!F461&lt;'Raw Data'!C461), 'Raw Data'!H461, 0)</f>
        <v>0</v>
      </c>
      <c r="V467">
        <f>IF(AND('Raw Data'!L461-'Raw Data'!K461&lt;3, 'Raw Data'!L461&gt;'Raw Data'!K461, 'Raw Data'!F461&gt;'Raw Data'!C461), 'Raw Data'!G461, 0)</f>
        <v>0</v>
      </c>
    </row>
    <row r="468" spans="1:22" x14ac:dyDescent="0.3">
      <c r="A468">
        <f>IF(AND('Raw Data'!F462&lt;'Raw Data'!C462, 'Raw Data'!L462&gt;'Raw Data'!K462, 'Raw Data'!L462-'Raw Data'!K462&gt;3), 'Raw Data'!J462, 0)</f>
        <v>0</v>
      </c>
      <c r="B468">
        <f>IF(AND('Raw Data'!C462&lt;'Raw Data'!F462, 'Raw Data'!K462&gt;'Raw Data'!L462, 'Raw Data'!K462-'Raw Data'!L462&gt;3), 'Raw Data'!I462, 0)</f>
        <v>0</v>
      </c>
      <c r="C468">
        <f>IF(AND('Raw Data'!F462&lt;'Raw Data'!C462, 'Raw Data'!L462&gt;'Raw Data'!K462, 'Raw Data'!L462-'Raw Data'!K462&lt;4), 'Raw Data'!H462, 0)</f>
        <v>0</v>
      </c>
      <c r="D468">
        <f>IF(AND('Raw Data'!C462&lt;'Raw Data'!F462, 'Raw Data'!K462&gt;'Raw Data'!L462, 'Raw Data'!K462-'Raw Data'!L462&lt;4), 'Raw Data'!G462, 0)</f>
        <v>0</v>
      </c>
      <c r="E468">
        <f>IF(ISBLANK('Raw Data'!J462), 0, IF(AND(4=MATCH(LARGE('Raw Data'!G462:J462, 4), 'Raw Data'!G462:J462, 0), 'Raw Data'!L462-'Raw Data'!K462&gt;3), 'Raw Data'!J462, 0))</f>
        <v>0</v>
      </c>
      <c r="F468">
        <f>IF(ISBLANK('Raw Data'!J462), 0, IF(AND(3=MATCH(LARGE('Raw Data'!G462:J462, 4), 'Raw Data'!G462:J462, 0), 'Raw Data'!K462-'Raw Data'!L462&gt;3), 'Raw Data'!I462, 0))</f>
        <v>0</v>
      </c>
      <c r="G468">
        <f>IF(ISBLANK('Raw Data'!J462), 0, IF(AND(2=MATCH(LARGE('Raw Data'!G462:J462, 4), 'Raw Data'!G462:J462, 0), AND('Raw Data'!L462-'Raw Data'!K462&lt;4, 'Raw Data'!L462-'Raw Data'!K462&gt;0)), 'Raw Data'!H462, 0))</f>
        <v>0</v>
      </c>
      <c r="H468">
        <f>IF(ISBLANK('Raw Data'!J462), 0, IF(AND(1=MATCH(LARGE('Raw Data'!G462:J462, 4), 'Raw Data'!G462:J462, 0), AND('Raw Data'!K462-'Raw Data'!L462&lt;4, 'Raw Data'!K462-'Raw Data'!L462&gt;0)), 'Raw Data'!G462, 0))</f>
        <v>0</v>
      </c>
      <c r="I468">
        <f>IF(ISBLANK('Raw Data'!J462), 0, IF(AND(4=MATCH(LARGE('Raw Data'!G462:J462, 3), 'Raw Data'!G462:J462, 0), 'Raw Data'!L462-'Raw Data'!K462&gt;3), 'Raw Data'!J462, 0))</f>
        <v>0</v>
      </c>
      <c r="J468">
        <f>IF(ISBLANK('Raw Data'!J462), 0, IF(AND(3=MATCH(LARGE('Raw Data'!G462:J462, 3), 'Raw Data'!G462:J462, 0), 'Raw Data'!K462-'Raw Data'!L462&gt;3), 'Raw Data'!I462, 0))</f>
        <v>0</v>
      </c>
      <c r="K468">
        <f>IF(ISBLANK('Raw Data'!J462), 0, IF(AND(2=MATCH(LARGE('Raw Data'!G462:J462, 3), 'Raw Data'!G462:J462, 0), AND('Raw Data'!L462-'Raw Data'!K462&lt;4, 'Raw Data'!L462-'Raw Data'!K462&gt;0)), 'Raw Data'!H462, 0))</f>
        <v>0</v>
      </c>
      <c r="L468">
        <f>IF(ISBLANK('Raw Data'!J462), 0, IF(AND(1=MATCH(LARGE('Raw Data'!G462:J462, 3), 'Raw Data'!G462:J462, 0), AND('Raw Data'!K462-'Raw Data'!L462&lt;4, 'Raw Data'!K462-'Raw Data'!L462&gt;0)), 'Raw Data'!G462, 0))</f>
        <v>0</v>
      </c>
      <c r="M468">
        <f>IF(ISBLANK('Raw Data'!J462), 0, IF(AND(4=MATCH(LARGE('Raw Data'!G462:J462, 2), 'Raw Data'!G462:J462, 0), 'Raw Data'!L462-'Raw Data'!K462&gt;3), 'Raw Data'!J462, 0))</f>
        <v>0</v>
      </c>
      <c r="N468">
        <f>IF(ISBLANK('Raw Data'!J462), 0, IF(AND(3=MATCH(LARGE('Raw Data'!G462:J462, 2), 'Raw Data'!G462:J462, 0), 'Raw Data'!K462-'Raw Data'!L462&gt;3), 'Raw Data'!I462, 0))</f>
        <v>0</v>
      </c>
      <c r="O468">
        <f>IF(ISBLANK('Raw Data'!J462), 0, IF(AND(2=MATCH(LARGE('Raw Data'!G462:J462, 2), 'Raw Data'!G462:J462, 0), AND('Raw Data'!L462-'Raw Data'!K462&lt;4, 'Raw Data'!L462-'Raw Data'!K462&gt;0)), 'Raw Data'!H462, 0))</f>
        <v>0</v>
      </c>
      <c r="P468">
        <f>IF(ISBLANK('Raw Data'!J462), 0, IF(AND(1=MATCH(LARGE('Raw Data'!G462:J462, 2), 'Raw Data'!G462:J462, 0), AND('Raw Data'!K462-'Raw Data'!L462&lt;4, 'Raw Data'!K462-'Raw Data'!L462&gt;0)), 'Raw Data'!G462, 0))</f>
        <v>0</v>
      </c>
      <c r="Q468">
        <f>IF(ISBLANK('Raw Data'!J462), 0, IF(AND(4=MATCH(LARGE('Raw Data'!G462:J462, 1), 'Raw Data'!G462:J462, 0), 'Raw Data'!L462-'Raw Data'!K462&gt;3), 'Raw Data'!J462, 0))</f>
        <v>0</v>
      </c>
      <c r="R468">
        <f>IF(ISBLANK('Raw Data'!J462), 0, IF(AND(3=MATCH(LARGE('Raw Data'!G462:J462, 1), 'Raw Data'!G462:J462, 0), 'Raw Data'!K462-'Raw Data'!L462&gt;3), 'Raw Data'!I462, 0))</f>
        <v>0</v>
      </c>
      <c r="S468">
        <f>IF(AND('Raw Data'!L462-'Raw Data'!K462&gt;4, 'Raw Data'!F462&lt;'Raw Data'!C462), 'Raw Data'!J462, 0)</f>
        <v>0</v>
      </c>
      <c r="T468">
        <f>IF(AND('Raw Data'!K462-'Raw Data'!L462&gt;4, 'Raw Data'!F462&gt;'Raw Data'!C462), 'Raw Data'!I462, 0)</f>
        <v>0</v>
      </c>
      <c r="U468">
        <f>IF(AND('Raw Data'!L462-'Raw Data'!K462&lt;3, 'Raw Data'!L462&gt;'Raw Data'!K462, 'Raw Data'!F462&lt;'Raw Data'!C462), 'Raw Data'!H462, 0)</f>
        <v>0</v>
      </c>
      <c r="V468">
        <f>IF(AND('Raw Data'!L462-'Raw Data'!K462&lt;3, 'Raw Data'!L462&gt;'Raw Data'!K462, 'Raw Data'!F462&gt;'Raw Data'!C462), 'Raw Data'!G462, 0)</f>
        <v>0</v>
      </c>
    </row>
    <row r="469" spans="1:22" x14ac:dyDescent="0.3">
      <c r="A469">
        <f>IF(AND('Raw Data'!F463&lt;'Raw Data'!C463, 'Raw Data'!L463&gt;'Raw Data'!K463, 'Raw Data'!L463-'Raw Data'!K463&gt;3), 'Raw Data'!J463, 0)</f>
        <v>0</v>
      </c>
      <c r="B469">
        <f>IF(AND('Raw Data'!C463&lt;'Raw Data'!F463, 'Raw Data'!K463&gt;'Raw Data'!L463, 'Raw Data'!K463-'Raw Data'!L463&gt;3), 'Raw Data'!I463, 0)</f>
        <v>0</v>
      </c>
      <c r="C469">
        <f>IF(AND('Raw Data'!F463&lt;'Raw Data'!C463, 'Raw Data'!L463&gt;'Raw Data'!K463, 'Raw Data'!L463-'Raw Data'!K463&lt;4), 'Raw Data'!H463, 0)</f>
        <v>0</v>
      </c>
      <c r="D469">
        <f>IF(AND('Raw Data'!C463&lt;'Raw Data'!F463, 'Raw Data'!K463&gt;'Raw Data'!L463, 'Raw Data'!K463-'Raw Data'!L463&lt;4), 'Raw Data'!G463, 0)</f>
        <v>0</v>
      </c>
      <c r="E469">
        <f>IF(ISBLANK('Raw Data'!J463), 0, IF(AND(4=MATCH(LARGE('Raw Data'!G463:J463, 4), 'Raw Data'!G463:J463, 0), 'Raw Data'!L463-'Raw Data'!K463&gt;3), 'Raw Data'!J463, 0))</f>
        <v>0</v>
      </c>
      <c r="F469">
        <f>IF(ISBLANK('Raw Data'!J463), 0, IF(AND(3=MATCH(LARGE('Raw Data'!G463:J463, 4), 'Raw Data'!G463:J463, 0), 'Raw Data'!K463-'Raw Data'!L463&gt;3), 'Raw Data'!I463, 0))</f>
        <v>0</v>
      </c>
      <c r="G469">
        <f>IF(ISBLANK('Raw Data'!J463), 0, IF(AND(2=MATCH(LARGE('Raw Data'!G463:J463, 4), 'Raw Data'!G463:J463, 0), AND('Raw Data'!L463-'Raw Data'!K463&lt;4, 'Raw Data'!L463-'Raw Data'!K463&gt;0)), 'Raw Data'!H463, 0))</f>
        <v>0</v>
      </c>
      <c r="H469">
        <f>IF(ISBLANK('Raw Data'!J463), 0, IF(AND(1=MATCH(LARGE('Raw Data'!G463:J463, 4), 'Raw Data'!G463:J463, 0), AND('Raw Data'!K463-'Raw Data'!L463&lt;4, 'Raw Data'!K463-'Raw Data'!L463&gt;0)), 'Raw Data'!G463, 0))</f>
        <v>0</v>
      </c>
      <c r="I469">
        <f>IF(ISBLANK('Raw Data'!J463), 0, IF(AND(4=MATCH(LARGE('Raw Data'!G463:J463, 3), 'Raw Data'!G463:J463, 0), 'Raw Data'!L463-'Raw Data'!K463&gt;3), 'Raw Data'!J463, 0))</f>
        <v>0</v>
      </c>
      <c r="J469">
        <f>IF(ISBLANK('Raw Data'!J463), 0, IF(AND(3=MATCH(LARGE('Raw Data'!G463:J463, 3), 'Raw Data'!G463:J463, 0), 'Raw Data'!K463-'Raw Data'!L463&gt;3), 'Raw Data'!I463, 0))</f>
        <v>0</v>
      </c>
      <c r="K469">
        <f>IF(ISBLANK('Raw Data'!J463), 0, IF(AND(2=MATCH(LARGE('Raw Data'!G463:J463, 3), 'Raw Data'!G463:J463, 0), AND('Raw Data'!L463-'Raw Data'!K463&lt;4, 'Raw Data'!L463-'Raw Data'!K463&gt;0)), 'Raw Data'!H463, 0))</f>
        <v>0</v>
      </c>
      <c r="L469">
        <f>IF(ISBLANK('Raw Data'!J463), 0, IF(AND(1=MATCH(LARGE('Raw Data'!G463:J463, 3), 'Raw Data'!G463:J463, 0), AND('Raw Data'!K463-'Raw Data'!L463&lt;4, 'Raw Data'!K463-'Raw Data'!L463&gt;0)), 'Raw Data'!G463, 0))</f>
        <v>0</v>
      </c>
      <c r="M469">
        <f>IF(ISBLANK('Raw Data'!J463), 0, IF(AND(4=MATCH(LARGE('Raw Data'!G463:J463, 2), 'Raw Data'!G463:J463, 0), 'Raw Data'!L463-'Raw Data'!K463&gt;3), 'Raw Data'!J463, 0))</f>
        <v>0</v>
      </c>
      <c r="N469">
        <f>IF(ISBLANK('Raw Data'!J463), 0, IF(AND(3=MATCH(LARGE('Raw Data'!G463:J463, 2), 'Raw Data'!G463:J463, 0), 'Raw Data'!K463-'Raw Data'!L463&gt;3), 'Raw Data'!I463, 0))</f>
        <v>0</v>
      </c>
      <c r="O469">
        <f>IF(ISBLANK('Raw Data'!J463), 0, IF(AND(2=MATCH(LARGE('Raw Data'!G463:J463, 2), 'Raw Data'!G463:J463, 0), AND('Raw Data'!L463-'Raw Data'!K463&lt;4, 'Raw Data'!L463-'Raw Data'!K463&gt;0)), 'Raw Data'!H463, 0))</f>
        <v>0</v>
      </c>
      <c r="P469">
        <f>IF(ISBLANK('Raw Data'!J463), 0, IF(AND(1=MATCH(LARGE('Raw Data'!G463:J463, 2), 'Raw Data'!G463:J463, 0), AND('Raw Data'!K463-'Raw Data'!L463&lt;4, 'Raw Data'!K463-'Raw Data'!L463&gt;0)), 'Raw Data'!G463, 0))</f>
        <v>0</v>
      </c>
      <c r="Q469">
        <f>IF(ISBLANK('Raw Data'!J463), 0, IF(AND(4=MATCH(LARGE('Raw Data'!G463:J463, 1), 'Raw Data'!G463:J463, 0), 'Raw Data'!L463-'Raw Data'!K463&gt;3), 'Raw Data'!J463, 0))</f>
        <v>0</v>
      </c>
      <c r="R469">
        <f>IF(ISBLANK('Raw Data'!J463), 0, IF(AND(3=MATCH(LARGE('Raw Data'!G463:J463, 1), 'Raw Data'!G463:J463, 0), 'Raw Data'!K463-'Raw Data'!L463&gt;3), 'Raw Data'!I463, 0))</f>
        <v>0</v>
      </c>
      <c r="S469">
        <f>IF(AND('Raw Data'!L463-'Raw Data'!K463&gt;4, 'Raw Data'!F463&lt;'Raw Data'!C463), 'Raw Data'!J463, 0)</f>
        <v>0</v>
      </c>
      <c r="T469">
        <f>IF(AND('Raw Data'!K463-'Raw Data'!L463&gt;4, 'Raw Data'!F463&gt;'Raw Data'!C463), 'Raw Data'!I463, 0)</f>
        <v>0</v>
      </c>
      <c r="U469">
        <f>IF(AND('Raw Data'!L463-'Raw Data'!K463&lt;3, 'Raw Data'!L463&gt;'Raw Data'!K463, 'Raw Data'!F463&lt;'Raw Data'!C463), 'Raw Data'!H463, 0)</f>
        <v>0</v>
      </c>
      <c r="V469">
        <f>IF(AND('Raw Data'!L463-'Raw Data'!K463&lt;3, 'Raw Data'!L463&gt;'Raw Data'!K463, 'Raw Data'!F463&gt;'Raw Data'!C463), 'Raw Data'!G463, 0)</f>
        <v>0</v>
      </c>
    </row>
    <row r="470" spans="1:22" x14ac:dyDescent="0.3">
      <c r="A470">
        <f>IF(AND('Raw Data'!F464&lt;'Raw Data'!C464, 'Raw Data'!L464&gt;'Raw Data'!K464, 'Raw Data'!L464-'Raw Data'!K464&gt;3), 'Raw Data'!J464, 0)</f>
        <v>0</v>
      </c>
      <c r="B470">
        <f>IF(AND('Raw Data'!C464&lt;'Raw Data'!F464, 'Raw Data'!K464&gt;'Raw Data'!L464, 'Raw Data'!K464-'Raw Data'!L464&gt;3), 'Raw Data'!I464, 0)</f>
        <v>0</v>
      </c>
      <c r="C470">
        <f>IF(AND('Raw Data'!F464&lt;'Raw Data'!C464, 'Raw Data'!L464&gt;'Raw Data'!K464, 'Raw Data'!L464-'Raw Data'!K464&lt;4), 'Raw Data'!H464, 0)</f>
        <v>0</v>
      </c>
      <c r="D470">
        <f>IF(AND('Raw Data'!C464&lt;'Raw Data'!F464, 'Raw Data'!K464&gt;'Raw Data'!L464, 'Raw Data'!K464-'Raw Data'!L464&lt;4), 'Raw Data'!G464, 0)</f>
        <v>0</v>
      </c>
      <c r="E470">
        <f>IF(ISBLANK('Raw Data'!J464), 0, IF(AND(4=MATCH(LARGE('Raw Data'!G464:J464, 4), 'Raw Data'!G464:J464, 0), 'Raw Data'!L464-'Raw Data'!K464&gt;3), 'Raw Data'!J464, 0))</f>
        <v>0</v>
      </c>
      <c r="F470">
        <f>IF(ISBLANK('Raw Data'!J464), 0, IF(AND(3=MATCH(LARGE('Raw Data'!G464:J464, 4), 'Raw Data'!G464:J464, 0), 'Raw Data'!K464-'Raw Data'!L464&gt;3), 'Raw Data'!I464, 0))</f>
        <v>0</v>
      </c>
      <c r="G470">
        <f>IF(ISBLANK('Raw Data'!J464), 0, IF(AND(2=MATCH(LARGE('Raw Data'!G464:J464, 4), 'Raw Data'!G464:J464, 0), AND('Raw Data'!L464-'Raw Data'!K464&lt;4, 'Raw Data'!L464-'Raw Data'!K464&gt;0)), 'Raw Data'!H464, 0))</f>
        <v>0</v>
      </c>
      <c r="H470">
        <f>IF(ISBLANK('Raw Data'!J464), 0, IF(AND(1=MATCH(LARGE('Raw Data'!G464:J464, 4), 'Raw Data'!G464:J464, 0), AND('Raw Data'!K464-'Raw Data'!L464&lt;4, 'Raw Data'!K464-'Raw Data'!L464&gt;0)), 'Raw Data'!G464, 0))</f>
        <v>0</v>
      </c>
      <c r="I470">
        <f>IF(ISBLANK('Raw Data'!J464), 0, IF(AND(4=MATCH(LARGE('Raw Data'!G464:J464, 3), 'Raw Data'!G464:J464, 0), 'Raw Data'!L464-'Raw Data'!K464&gt;3), 'Raw Data'!J464, 0))</f>
        <v>0</v>
      </c>
      <c r="J470">
        <f>IF(ISBLANK('Raw Data'!J464), 0, IF(AND(3=MATCH(LARGE('Raw Data'!G464:J464, 3), 'Raw Data'!G464:J464, 0), 'Raw Data'!K464-'Raw Data'!L464&gt;3), 'Raw Data'!I464, 0))</f>
        <v>0</v>
      </c>
      <c r="K470">
        <f>IF(ISBLANK('Raw Data'!J464), 0, IF(AND(2=MATCH(LARGE('Raw Data'!G464:J464, 3), 'Raw Data'!G464:J464, 0), AND('Raw Data'!L464-'Raw Data'!K464&lt;4, 'Raw Data'!L464-'Raw Data'!K464&gt;0)), 'Raw Data'!H464, 0))</f>
        <v>0</v>
      </c>
      <c r="L470">
        <f>IF(ISBLANK('Raw Data'!J464), 0, IF(AND(1=MATCH(LARGE('Raw Data'!G464:J464, 3), 'Raw Data'!G464:J464, 0), AND('Raw Data'!K464-'Raw Data'!L464&lt;4, 'Raw Data'!K464-'Raw Data'!L464&gt;0)), 'Raw Data'!G464, 0))</f>
        <v>0</v>
      </c>
      <c r="M470">
        <f>IF(ISBLANK('Raw Data'!J464), 0, IF(AND(4=MATCH(LARGE('Raw Data'!G464:J464, 2), 'Raw Data'!G464:J464, 0), 'Raw Data'!L464-'Raw Data'!K464&gt;3), 'Raw Data'!J464, 0))</f>
        <v>0</v>
      </c>
      <c r="N470">
        <f>IF(ISBLANK('Raw Data'!J464), 0, IF(AND(3=MATCH(LARGE('Raw Data'!G464:J464, 2), 'Raw Data'!G464:J464, 0), 'Raw Data'!K464-'Raw Data'!L464&gt;3), 'Raw Data'!I464, 0))</f>
        <v>0</v>
      </c>
      <c r="O470">
        <f>IF(ISBLANK('Raw Data'!J464), 0, IF(AND(2=MATCH(LARGE('Raw Data'!G464:J464, 2), 'Raw Data'!G464:J464, 0), AND('Raw Data'!L464-'Raw Data'!K464&lt;4, 'Raw Data'!L464-'Raw Data'!K464&gt;0)), 'Raw Data'!H464, 0))</f>
        <v>0</v>
      </c>
      <c r="P470">
        <f>IF(ISBLANK('Raw Data'!J464), 0, IF(AND(1=MATCH(LARGE('Raw Data'!G464:J464, 2), 'Raw Data'!G464:J464, 0), AND('Raw Data'!K464-'Raw Data'!L464&lt;4, 'Raw Data'!K464-'Raw Data'!L464&gt;0)), 'Raw Data'!G464, 0))</f>
        <v>0</v>
      </c>
      <c r="Q470">
        <f>IF(ISBLANK('Raw Data'!J464), 0, IF(AND(4=MATCH(LARGE('Raw Data'!G464:J464, 1), 'Raw Data'!G464:J464, 0), 'Raw Data'!L464-'Raw Data'!K464&gt;3), 'Raw Data'!J464, 0))</f>
        <v>0</v>
      </c>
      <c r="R470">
        <f>IF(ISBLANK('Raw Data'!J464), 0, IF(AND(3=MATCH(LARGE('Raw Data'!G464:J464, 1), 'Raw Data'!G464:J464, 0), 'Raw Data'!K464-'Raw Data'!L464&gt;3), 'Raw Data'!I464, 0))</f>
        <v>0</v>
      </c>
      <c r="S470">
        <f>IF(AND('Raw Data'!L464-'Raw Data'!K464&gt;4, 'Raw Data'!F464&lt;'Raw Data'!C464), 'Raw Data'!J464, 0)</f>
        <v>0</v>
      </c>
      <c r="T470">
        <f>IF(AND('Raw Data'!K464-'Raw Data'!L464&gt;4, 'Raw Data'!F464&gt;'Raw Data'!C464), 'Raw Data'!I464, 0)</f>
        <v>0</v>
      </c>
      <c r="U470">
        <f>IF(AND('Raw Data'!L464-'Raw Data'!K464&lt;3, 'Raw Data'!L464&gt;'Raw Data'!K464, 'Raw Data'!F464&lt;'Raw Data'!C464), 'Raw Data'!H464, 0)</f>
        <v>0</v>
      </c>
      <c r="V470">
        <f>IF(AND('Raw Data'!L464-'Raw Data'!K464&lt;3, 'Raw Data'!L464&gt;'Raw Data'!K464, 'Raw Data'!F464&gt;'Raw Data'!C464), 'Raw Data'!G464, 0)</f>
        <v>0</v>
      </c>
    </row>
    <row r="471" spans="1:22" x14ac:dyDescent="0.3">
      <c r="A471">
        <f>IF(AND('Raw Data'!F465&lt;'Raw Data'!C465, 'Raw Data'!L465&gt;'Raw Data'!K465, 'Raw Data'!L465-'Raw Data'!K465&gt;3), 'Raw Data'!J465, 0)</f>
        <v>0</v>
      </c>
      <c r="B471">
        <f>IF(AND('Raw Data'!C465&lt;'Raw Data'!F465, 'Raw Data'!K465&gt;'Raw Data'!L465, 'Raw Data'!K465-'Raw Data'!L465&gt;3), 'Raw Data'!I465, 0)</f>
        <v>0</v>
      </c>
      <c r="C471">
        <f>IF(AND('Raw Data'!F465&lt;'Raw Data'!C465, 'Raw Data'!L465&gt;'Raw Data'!K465, 'Raw Data'!L465-'Raw Data'!K465&lt;4), 'Raw Data'!H465, 0)</f>
        <v>0</v>
      </c>
      <c r="D471">
        <f>IF(AND('Raw Data'!C465&lt;'Raw Data'!F465, 'Raw Data'!K465&gt;'Raw Data'!L465, 'Raw Data'!K465-'Raw Data'!L465&lt;4), 'Raw Data'!G465, 0)</f>
        <v>0</v>
      </c>
      <c r="E471">
        <f>IF(ISBLANK('Raw Data'!J465), 0, IF(AND(4=MATCH(LARGE('Raw Data'!G465:J465, 4), 'Raw Data'!G465:J465, 0), 'Raw Data'!L465-'Raw Data'!K465&gt;3), 'Raw Data'!J465, 0))</f>
        <v>0</v>
      </c>
      <c r="F471">
        <f>IF(ISBLANK('Raw Data'!J465), 0, IF(AND(3=MATCH(LARGE('Raw Data'!G465:J465, 4), 'Raw Data'!G465:J465, 0), 'Raw Data'!K465-'Raw Data'!L465&gt;3), 'Raw Data'!I465, 0))</f>
        <v>0</v>
      </c>
      <c r="G471">
        <f>IF(ISBLANK('Raw Data'!J465), 0, IF(AND(2=MATCH(LARGE('Raw Data'!G465:J465, 4), 'Raw Data'!G465:J465, 0), AND('Raw Data'!L465-'Raw Data'!K465&lt;4, 'Raw Data'!L465-'Raw Data'!K465&gt;0)), 'Raw Data'!H465, 0))</f>
        <v>0</v>
      </c>
      <c r="H471">
        <f>IF(ISBLANK('Raw Data'!J465), 0, IF(AND(1=MATCH(LARGE('Raw Data'!G465:J465, 4), 'Raw Data'!G465:J465, 0), AND('Raw Data'!K465-'Raw Data'!L465&lt;4, 'Raw Data'!K465-'Raw Data'!L465&gt;0)), 'Raw Data'!G465, 0))</f>
        <v>0</v>
      </c>
      <c r="I471">
        <f>IF(ISBLANK('Raw Data'!J465), 0, IF(AND(4=MATCH(LARGE('Raw Data'!G465:J465, 3), 'Raw Data'!G465:J465, 0), 'Raw Data'!L465-'Raw Data'!K465&gt;3), 'Raw Data'!J465, 0))</f>
        <v>0</v>
      </c>
      <c r="J471">
        <f>IF(ISBLANK('Raw Data'!J465), 0, IF(AND(3=MATCH(LARGE('Raw Data'!G465:J465, 3), 'Raw Data'!G465:J465, 0), 'Raw Data'!K465-'Raw Data'!L465&gt;3), 'Raw Data'!I465, 0))</f>
        <v>0</v>
      </c>
      <c r="K471">
        <f>IF(ISBLANK('Raw Data'!J465), 0, IF(AND(2=MATCH(LARGE('Raw Data'!G465:J465, 3), 'Raw Data'!G465:J465, 0), AND('Raw Data'!L465-'Raw Data'!K465&lt;4, 'Raw Data'!L465-'Raw Data'!K465&gt;0)), 'Raw Data'!H465, 0))</f>
        <v>0</v>
      </c>
      <c r="L471">
        <f>IF(ISBLANK('Raw Data'!J465), 0, IF(AND(1=MATCH(LARGE('Raw Data'!G465:J465, 3), 'Raw Data'!G465:J465, 0), AND('Raw Data'!K465-'Raw Data'!L465&lt;4, 'Raw Data'!K465-'Raw Data'!L465&gt;0)), 'Raw Data'!G465, 0))</f>
        <v>0</v>
      </c>
      <c r="M471">
        <f>IF(ISBLANK('Raw Data'!J465), 0, IF(AND(4=MATCH(LARGE('Raw Data'!G465:J465, 2), 'Raw Data'!G465:J465, 0), 'Raw Data'!L465-'Raw Data'!K465&gt;3), 'Raw Data'!J465, 0))</f>
        <v>0</v>
      </c>
      <c r="N471">
        <f>IF(ISBLANK('Raw Data'!J465), 0, IF(AND(3=MATCH(LARGE('Raw Data'!G465:J465, 2), 'Raw Data'!G465:J465, 0), 'Raw Data'!K465-'Raw Data'!L465&gt;3), 'Raw Data'!I465, 0))</f>
        <v>0</v>
      </c>
      <c r="O471">
        <f>IF(ISBLANK('Raw Data'!J465), 0, IF(AND(2=MATCH(LARGE('Raw Data'!G465:J465, 2), 'Raw Data'!G465:J465, 0), AND('Raw Data'!L465-'Raw Data'!K465&lt;4, 'Raw Data'!L465-'Raw Data'!K465&gt;0)), 'Raw Data'!H465, 0))</f>
        <v>0</v>
      </c>
      <c r="P471">
        <f>IF(ISBLANK('Raw Data'!J465), 0, IF(AND(1=MATCH(LARGE('Raw Data'!G465:J465, 2), 'Raw Data'!G465:J465, 0), AND('Raw Data'!K465-'Raw Data'!L465&lt;4, 'Raw Data'!K465-'Raw Data'!L465&gt;0)), 'Raw Data'!G465, 0))</f>
        <v>0</v>
      </c>
      <c r="Q471">
        <f>IF(ISBLANK('Raw Data'!J465), 0, IF(AND(4=MATCH(LARGE('Raw Data'!G465:J465, 1), 'Raw Data'!G465:J465, 0), 'Raw Data'!L465-'Raw Data'!K465&gt;3), 'Raw Data'!J465, 0))</f>
        <v>0</v>
      </c>
      <c r="R471">
        <f>IF(ISBLANK('Raw Data'!J465), 0, IF(AND(3=MATCH(LARGE('Raw Data'!G465:J465, 1), 'Raw Data'!G465:J465, 0), 'Raw Data'!K465-'Raw Data'!L465&gt;3), 'Raw Data'!I465, 0))</f>
        <v>0</v>
      </c>
      <c r="S471">
        <f>IF(AND('Raw Data'!L465-'Raw Data'!K465&gt;4, 'Raw Data'!F465&lt;'Raw Data'!C465), 'Raw Data'!J465, 0)</f>
        <v>0</v>
      </c>
      <c r="T471">
        <f>IF(AND('Raw Data'!K465-'Raw Data'!L465&gt;4, 'Raw Data'!F465&gt;'Raw Data'!C465), 'Raw Data'!I465, 0)</f>
        <v>0</v>
      </c>
      <c r="U471">
        <f>IF(AND('Raw Data'!L465-'Raw Data'!K465&lt;3, 'Raw Data'!L465&gt;'Raw Data'!K465, 'Raw Data'!F465&lt;'Raw Data'!C465), 'Raw Data'!H465, 0)</f>
        <v>0</v>
      </c>
      <c r="V471">
        <f>IF(AND('Raw Data'!L465-'Raw Data'!K465&lt;3, 'Raw Data'!L465&gt;'Raw Data'!K465, 'Raw Data'!F465&gt;'Raw Data'!C465), 'Raw Data'!G465, 0)</f>
        <v>0</v>
      </c>
    </row>
    <row r="472" spans="1:22" x14ac:dyDescent="0.3">
      <c r="A472">
        <f>IF(AND('Raw Data'!F466&lt;'Raw Data'!C466, 'Raw Data'!L466&gt;'Raw Data'!K466, 'Raw Data'!L466-'Raw Data'!K466&gt;3), 'Raw Data'!J466, 0)</f>
        <v>0</v>
      </c>
      <c r="B472">
        <f>IF(AND('Raw Data'!C466&lt;'Raw Data'!F466, 'Raw Data'!K466&gt;'Raw Data'!L466, 'Raw Data'!K466-'Raw Data'!L466&gt;3), 'Raw Data'!I466, 0)</f>
        <v>0</v>
      </c>
      <c r="C472">
        <f>IF(AND('Raw Data'!F466&lt;'Raw Data'!C466, 'Raw Data'!L466&gt;'Raw Data'!K466, 'Raw Data'!L466-'Raw Data'!K466&lt;4), 'Raw Data'!H466, 0)</f>
        <v>0</v>
      </c>
      <c r="D472">
        <f>IF(AND('Raw Data'!C466&lt;'Raw Data'!F466, 'Raw Data'!K466&gt;'Raw Data'!L466, 'Raw Data'!K466-'Raw Data'!L466&lt;4), 'Raw Data'!G466, 0)</f>
        <v>0</v>
      </c>
      <c r="E472">
        <f>IF(ISBLANK('Raw Data'!J466), 0, IF(AND(4=MATCH(LARGE('Raw Data'!G466:J466, 4), 'Raw Data'!G466:J466, 0), 'Raw Data'!L466-'Raw Data'!K466&gt;3), 'Raw Data'!J466, 0))</f>
        <v>0</v>
      </c>
      <c r="F472">
        <f>IF(ISBLANK('Raw Data'!J466), 0, IF(AND(3=MATCH(LARGE('Raw Data'!G466:J466, 4), 'Raw Data'!G466:J466, 0), 'Raw Data'!K466-'Raw Data'!L466&gt;3), 'Raw Data'!I466, 0))</f>
        <v>0</v>
      </c>
      <c r="G472">
        <f>IF(ISBLANK('Raw Data'!J466), 0, IF(AND(2=MATCH(LARGE('Raw Data'!G466:J466, 4), 'Raw Data'!G466:J466, 0), AND('Raw Data'!L466-'Raw Data'!K466&lt;4, 'Raw Data'!L466-'Raw Data'!K466&gt;0)), 'Raw Data'!H466, 0))</f>
        <v>0</v>
      </c>
      <c r="H472">
        <f>IF(ISBLANK('Raw Data'!J466), 0, IF(AND(1=MATCH(LARGE('Raw Data'!G466:J466, 4), 'Raw Data'!G466:J466, 0), AND('Raw Data'!K466-'Raw Data'!L466&lt;4, 'Raw Data'!K466-'Raw Data'!L466&gt;0)), 'Raw Data'!G466, 0))</f>
        <v>0</v>
      </c>
      <c r="I472">
        <f>IF(ISBLANK('Raw Data'!J466), 0, IF(AND(4=MATCH(LARGE('Raw Data'!G466:J466, 3), 'Raw Data'!G466:J466, 0), 'Raw Data'!L466-'Raw Data'!K466&gt;3), 'Raw Data'!J466, 0))</f>
        <v>0</v>
      </c>
      <c r="J472">
        <f>IF(ISBLANK('Raw Data'!J466), 0, IF(AND(3=MATCH(LARGE('Raw Data'!G466:J466, 3), 'Raw Data'!G466:J466, 0), 'Raw Data'!K466-'Raw Data'!L466&gt;3), 'Raw Data'!I466, 0))</f>
        <v>0</v>
      </c>
      <c r="K472">
        <f>IF(ISBLANK('Raw Data'!J466), 0, IF(AND(2=MATCH(LARGE('Raw Data'!G466:J466, 3), 'Raw Data'!G466:J466, 0), AND('Raw Data'!L466-'Raw Data'!K466&lt;4, 'Raw Data'!L466-'Raw Data'!K466&gt;0)), 'Raw Data'!H466, 0))</f>
        <v>0</v>
      </c>
      <c r="L472">
        <f>IF(ISBLANK('Raw Data'!J466), 0, IF(AND(1=MATCH(LARGE('Raw Data'!G466:J466, 3), 'Raw Data'!G466:J466, 0), AND('Raw Data'!K466-'Raw Data'!L466&lt;4, 'Raw Data'!K466-'Raw Data'!L466&gt;0)), 'Raw Data'!G466, 0))</f>
        <v>0</v>
      </c>
      <c r="M472">
        <f>IF(ISBLANK('Raw Data'!J466), 0, IF(AND(4=MATCH(LARGE('Raw Data'!G466:J466, 2), 'Raw Data'!G466:J466, 0), 'Raw Data'!L466-'Raw Data'!K466&gt;3), 'Raw Data'!J466, 0))</f>
        <v>0</v>
      </c>
      <c r="N472">
        <f>IF(ISBLANK('Raw Data'!J466), 0, IF(AND(3=MATCH(LARGE('Raw Data'!G466:J466, 2), 'Raw Data'!G466:J466, 0), 'Raw Data'!K466-'Raw Data'!L466&gt;3), 'Raw Data'!I466, 0))</f>
        <v>0</v>
      </c>
      <c r="O472">
        <f>IF(ISBLANK('Raw Data'!J466), 0, IF(AND(2=MATCH(LARGE('Raw Data'!G466:J466, 2), 'Raw Data'!G466:J466, 0), AND('Raw Data'!L466-'Raw Data'!K466&lt;4, 'Raw Data'!L466-'Raw Data'!K466&gt;0)), 'Raw Data'!H466, 0))</f>
        <v>0</v>
      </c>
      <c r="P472">
        <f>IF(ISBLANK('Raw Data'!J466), 0, IF(AND(1=MATCH(LARGE('Raw Data'!G466:J466, 2), 'Raw Data'!G466:J466, 0), AND('Raw Data'!K466-'Raw Data'!L466&lt;4, 'Raw Data'!K466-'Raw Data'!L466&gt;0)), 'Raw Data'!G466, 0))</f>
        <v>0</v>
      </c>
      <c r="Q472">
        <f>IF(ISBLANK('Raw Data'!J466), 0, IF(AND(4=MATCH(LARGE('Raw Data'!G466:J466, 1), 'Raw Data'!G466:J466, 0), 'Raw Data'!L466-'Raw Data'!K466&gt;3), 'Raw Data'!J466, 0))</f>
        <v>0</v>
      </c>
      <c r="R472">
        <f>IF(ISBLANK('Raw Data'!J466), 0, IF(AND(3=MATCH(LARGE('Raw Data'!G466:J466, 1), 'Raw Data'!G466:J466, 0), 'Raw Data'!K466-'Raw Data'!L466&gt;3), 'Raw Data'!I466, 0))</f>
        <v>0</v>
      </c>
      <c r="S472">
        <f>IF(AND('Raw Data'!L466-'Raw Data'!K466&gt;4, 'Raw Data'!F466&lt;'Raw Data'!C466), 'Raw Data'!J466, 0)</f>
        <v>0</v>
      </c>
      <c r="T472">
        <f>IF(AND('Raw Data'!K466-'Raw Data'!L466&gt;4, 'Raw Data'!F466&gt;'Raw Data'!C466), 'Raw Data'!I466, 0)</f>
        <v>0</v>
      </c>
      <c r="U472">
        <f>IF(AND('Raw Data'!L466-'Raw Data'!K466&lt;3, 'Raw Data'!L466&gt;'Raw Data'!K466, 'Raw Data'!F466&lt;'Raw Data'!C466), 'Raw Data'!H466, 0)</f>
        <v>0</v>
      </c>
      <c r="V472">
        <f>IF(AND('Raw Data'!L466-'Raw Data'!K466&lt;3, 'Raw Data'!L466&gt;'Raw Data'!K466, 'Raw Data'!F466&gt;'Raw Data'!C466), 'Raw Data'!G466, 0)</f>
        <v>0</v>
      </c>
    </row>
    <row r="473" spans="1:22" x14ac:dyDescent="0.3">
      <c r="A473">
        <f>IF(AND('Raw Data'!F467&lt;'Raw Data'!C467, 'Raw Data'!L467&gt;'Raw Data'!K467, 'Raw Data'!L467-'Raw Data'!K467&gt;3), 'Raw Data'!J467, 0)</f>
        <v>0</v>
      </c>
      <c r="B473">
        <f>IF(AND('Raw Data'!C467&lt;'Raw Data'!F467, 'Raw Data'!K467&gt;'Raw Data'!L467, 'Raw Data'!K467-'Raw Data'!L467&gt;3), 'Raw Data'!I467, 0)</f>
        <v>0</v>
      </c>
      <c r="C473">
        <f>IF(AND('Raw Data'!F467&lt;'Raw Data'!C467, 'Raw Data'!L467&gt;'Raw Data'!K467, 'Raw Data'!L467-'Raw Data'!K467&lt;4), 'Raw Data'!H467, 0)</f>
        <v>0</v>
      </c>
      <c r="D473">
        <f>IF(AND('Raw Data'!C467&lt;'Raw Data'!F467, 'Raw Data'!K467&gt;'Raw Data'!L467, 'Raw Data'!K467-'Raw Data'!L467&lt;4), 'Raw Data'!G467, 0)</f>
        <v>0</v>
      </c>
      <c r="E473">
        <f>IF(ISBLANK('Raw Data'!J467), 0, IF(AND(4=MATCH(LARGE('Raw Data'!G467:J467, 4), 'Raw Data'!G467:J467, 0), 'Raw Data'!L467-'Raw Data'!K467&gt;3), 'Raw Data'!J467, 0))</f>
        <v>0</v>
      </c>
      <c r="F473">
        <f>IF(ISBLANK('Raw Data'!J467), 0, IF(AND(3=MATCH(LARGE('Raw Data'!G467:J467, 4), 'Raw Data'!G467:J467, 0), 'Raw Data'!K467-'Raw Data'!L467&gt;3), 'Raw Data'!I467, 0))</f>
        <v>0</v>
      </c>
      <c r="G473">
        <f>IF(ISBLANK('Raw Data'!J467), 0, IF(AND(2=MATCH(LARGE('Raw Data'!G467:J467, 4), 'Raw Data'!G467:J467, 0), AND('Raw Data'!L467-'Raw Data'!K467&lt;4, 'Raw Data'!L467-'Raw Data'!K467&gt;0)), 'Raw Data'!H467, 0))</f>
        <v>0</v>
      </c>
      <c r="H473">
        <f>IF(ISBLANK('Raw Data'!J467), 0, IF(AND(1=MATCH(LARGE('Raw Data'!G467:J467, 4), 'Raw Data'!G467:J467, 0), AND('Raw Data'!K467-'Raw Data'!L467&lt;4, 'Raw Data'!K467-'Raw Data'!L467&gt;0)), 'Raw Data'!G467, 0))</f>
        <v>0</v>
      </c>
      <c r="I473">
        <f>IF(ISBLANK('Raw Data'!J467), 0, IF(AND(4=MATCH(LARGE('Raw Data'!G467:J467, 3), 'Raw Data'!G467:J467, 0), 'Raw Data'!L467-'Raw Data'!K467&gt;3), 'Raw Data'!J467, 0))</f>
        <v>0</v>
      </c>
      <c r="J473">
        <f>IF(ISBLANK('Raw Data'!J467), 0, IF(AND(3=MATCH(LARGE('Raw Data'!G467:J467, 3), 'Raw Data'!G467:J467, 0), 'Raw Data'!K467-'Raw Data'!L467&gt;3), 'Raw Data'!I467, 0))</f>
        <v>0</v>
      </c>
      <c r="K473">
        <f>IF(ISBLANK('Raw Data'!J467), 0, IF(AND(2=MATCH(LARGE('Raw Data'!G467:J467, 3), 'Raw Data'!G467:J467, 0), AND('Raw Data'!L467-'Raw Data'!K467&lt;4, 'Raw Data'!L467-'Raw Data'!K467&gt;0)), 'Raw Data'!H467, 0))</f>
        <v>0</v>
      </c>
      <c r="L473">
        <f>IF(ISBLANK('Raw Data'!J467), 0, IF(AND(1=MATCH(LARGE('Raw Data'!G467:J467, 3), 'Raw Data'!G467:J467, 0), AND('Raw Data'!K467-'Raw Data'!L467&lt;4, 'Raw Data'!K467-'Raw Data'!L467&gt;0)), 'Raw Data'!G467, 0))</f>
        <v>0</v>
      </c>
      <c r="M473">
        <f>IF(ISBLANK('Raw Data'!J467), 0, IF(AND(4=MATCH(LARGE('Raw Data'!G467:J467, 2), 'Raw Data'!G467:J467, 0), 'Raw Data'!L467-'Raw Data'!K467&gt;3), 'Raw Data'!J467, 0))</f>
        <v>0</v>
      </c>
      <c r="N473">
        <f>IF(ISBLANK('Raw Data'!J467), 0, IF(AND(3=MATCH(LARGE('Raw Data'!G467:J467, 2), 'Raw Data'!G467:J467, 0), 'Raw Data'!K467-'Raw Data'!L467&gt;3), 'Raw Data'!I467, 0))</f>
        <v>0</v>
      </c>
      <c r="O473">
        <f>IF(ISBLANK('Raw Data'!J467), 0, IF(AND(2=MATCH(LARGE('Raw Data'!G467:J467, 2), 'Raw Data'!G467:J467, 0), AND('Raw Data'!L467-'Raw Data'!K467&lt;4, 'Raw Data'!L467-'Raw Data'!K467&gt;0)), 'Raw Data'!H467, 0))</f>
        <v>0</v>
      </c>
      <c r="P473">
        <f>IF(ISBLANK('Raw Data'!J467), 0, IF(AND(1=MATCH(LARGE('Raw Data'!G467:J467, 2), 'Raw Data'!G467:J467, 0), AND('Raw Data'!K467-'Raw Data'!L467&lt;4, 'Raw Data'!K467-'Raw Data'!L467&gt;0)), 'Raw Data'!G467, 0))</f>
        <v>0</v>
      </c>
      <c r="Q473">
        <f>IF(ISBLANK('Raw Data'!J467), 0, IF(AND(4=MATCH(LARGE('Raw Data'!G467:J467, 1), 'Raw Data'!G467:J467, 0), 'Raw Data'!L467-'Raw Data'!K467&gt;3), 'Raw Data'!J467, 0))</f>
        <v>0</v>
      </c>
      <c r="R473">
        <f>IF(ISBLANK('Raw Data'!J467), 0, IF(AND(3=MATCH(LARGE('Raw Data'!G467:J467, 1), 'Raw Data'!G467:J467, 0), 'Raw Data'!K467-'Raw Data'!L467&gt;3), 'Raw Data'!I467, 0))</f>
        <v>0</v>
      </c>
      <c r="S473">
        <f>IF(AND('Raw Data'!L467-'Raw Data'!K467&gt;4, 'Raw Data'!F467&lt;'Raw Data'!C467), 'Raw Data'!J467, 0)</f>
        <v>0</v>
      </c>
      <c r="T473">
        <f>IF(AND('Raw Data'!K467-'Raw Data'!L467&gt;4, 'Raw Data'!F467&gt;'Raw Data'!C467), 'Raw Data'!I467, 0)</f>
        <v>0</v>
      </c>
      <c r="U473">
        <f>IF(AND('Raw Data'!L467-'Raw Data'!K467&lt;3, 'Raw Data'!L467&gt;'Raw Data'!K467, 'Raw Data'!F467&lt;'Raw Data'!C467), 'Raw Data'!H467, 0)</f>
        <v>0</v>
      </c>
      <c r="V473">
        <f>IF(AND('Raw Data'!L467-'Raw Data'!K467&lt;3, 'Raw Data'!L467&gt;'Raw Data'!K467, 'Raw Data'!F467&gt;'Raw Data'!C467), 'Raw Data'!G467, 0)</f>
        <v>0</v>
      </c>
    </row>
    <row r="474" spans="1:22" x14ac:dyDescent="0.3">
      <c r="A474">
        <f>IF(AND('Raw Data'!F468&lt;'Raw Data'!C468, 'Raw Data'!L468&gt;'Raw Data'!K468, 'Raw Data'!L468-'Raw Data'!K468&gt;3), 'Raw Data'!J468, 0)</f>
        <v>0</v>
      </c>
      <c r="B474">
        <f>IF(AND('Raw Data'!C468&lt;'Raw Data'!F468, 'Raw Data'!K468&gt;'Raw Data'!L468, 'Raw Data'!K468-'Raw Data'!L468&gt;3), 'Raw Data'!I468, 0)</f>
        <v>0</v>
      </c>
      <c r="C474">
        <f>IF(AND('Raw Data'!F468&lt;'Raw Data'!C468, 'Raw Data'!L468&gt;'Raw Data'!K468, 'Raw Data'!L468-'Raw Data'!K468&lt;4), 'Raw Data'!H468, 0)</f>
        <v>0</v>
      </c>
      <c r="D474">
        <f>IF(AND('Raw Data'!C468&lt;'Raw Data'!F468, 'Raw Data'!K468&gt;'Raw Data'!L468, 'Raw Data'!K468-'Raw Data'!L468&lt;4), 'Raw Data'!G468, 0)</f>
        <v>0</v>
      </c>
      <c r="E474">
        <f>IF(ISBLANK('Raw Data'!J468), 0, IF(AND(4=MATCH(LARGE('Raw Data'!G468:J468, 4), 'Raw Data'!G468:J468, 0), 'Raw Data'!L468-'Raw Data'!K468&gt;3), 'Raw Data'!J468, 0))</f>
        <v>0</v>
      </c>
      <c r="F474">
        <f>IF(ISBLANK('Raw Data'!J468), 0, IF(AND(3=MATCH(LARGE('Raw Data'!G468:J468, 4), 'Raw Data'!G468:J468, 0), 'Raw Data'!K468-'Raw Data'!L468&gt;3), 'Raw Data'!I468, 0))</f>
        <v>0</v>
      </c>
      <c r="G474">
        <f>IF(ISBLANK('Raw Data'!J468), 0, IF(AND(2=MATCH(LARGE('Raw Data'!G468:J468, 4), 'Raw Data'!G468:J468, 0), AND('Raw Data'!L468-'Raw Data'!K468&lt;4, 'Raw Data'!L468-'Raw Data'!K468&gt;0)), 'Raw Data'!H468, 0))</f>
        <v>0</v>
      </c>
      <c r="H474">
        <f>IF(ISBLANK('Raw Data'!J468), 0, IF(AND(1=MATCH(LARGE('Raw Data'!G468:J468, 4), 'Raw Data'!G468:J468, 0), AND('Raw Data'!K468-'Raw Data'!L468&lt;4, 'Raw Data'!K468-'Raw Data'!L468&gt;0)), 'Raw Data'!G468, 0))</f>
        <v>0</v>
      </c>
      <c r="I474">
        <f>IF(ISBLANK('Raw Data'!J468), 0, IF(AND(4=MATCH(LARGE('Raw Data'!G468:J468, 3), 'Raw Data'!G468:J468, 0), 'Raw Data'!L468-'Raw Data'!K468&gt;3), 'Raw Data'!J468, 0))</f>
        <v>0</v>
      </c>
      <c r="J474">
        <f>IF(ISBLANK('Raw Data'!J468), 0, IF(AND(3=MATCH(LARGE('Raw Data'!G468:J468, 3), 'Raw Data'!G468:J468, 0), 'Raw Data'!K468-'Raw Data'!L468&gt;3), 'Raw Data'!I468, 0))</f>
        <v>0</v>
      </c>
      <c r="K474">
        <f>IF(ISBLANK('Raw Data'!J468), 0, IF(AND(2=MATCH(LARGE('Raw Data'!G468:J468, 3), 'Raw Data'!G468:J468, 0), AND('Raw Data'!L468-'Raw Data'!K468&lt;4, 'Raw Data'!L468-'Raw Data'!K468&gt;0)), 'Raw Data'!H468, 0))</f>
        <v>0</v>
      </c>
      <c r="L474">
        <f>IF(ISBLANK('Raw Data'!J468), 0, IF(AND(1=MATCH(LARGE('Raw Data'!G468:J468, 3), 'Raw Data'!G468:J468, 0), AND('Raw Data'!K468-'Raw Data'!L468&lt;4, 'Raw Data'!K468-'Raw Data'!L468&gt;0)), 'Raw Data'!G468, 0))</f>
        <v>0</v>
      </c>
      <c r="M474">
        <f>IF(ISBLANK('Raw Data'!J468), 0, IF(AND(4=MATCH(LARGE('Raw Data'!G468:J468, 2), 'Raw Data'!G468:J468, 0), 'Raw Data'!L468-'Raw Data'!K468&gt;3), 'Raw Data'!J468, 0))</f>
        <v>0</v>
      </c>
      <c r="N474">
        <f>IF(ISBLANK('Raw Data'!J468), 0, IF(AND(3=MATCH(LARGE('Raw Data'!G468:J468, 2), 'Raw Data'!G468:J468, 0), 'Raw Data'!K468-'Raw Data'!L468&gt;3), 'Raw Data'!I468, 0))</f>
        <v>0</v>
      </c>
      <c r="O474">
        <f>IF(ISBLANK('Raw Data'!J468), 0, IF(AND(2=MATCH(LARGE('Raw Data'!G468:J468, 2), 'Raw Data'!G468:J468, 0), AND('Raw Data'!L468-'Raw Data'!K468&lt;4, 'Raw Data'!L468-'Raw Data'!K468&gt;0)), 'Raw Data'!H468, 0))</f>
        <v>0</v>
      </c>
      <c r="P474">
        <f>IF(ISBLANK('Raw Data'!J468), 0, IF(AND(1=MATCH(LARGE('Raw Data'!G468:J468, 2), 'Raw Data'!G468:J468, 0), AND('Raw Data'!K468-'Raw Data'!L468&lt;4, 'Raw Data'!K468-'Raw Data'!L468&gt;0)), 'Raw Data'!G468, 0))</f>
        <v>0</v>
      </c>
      <c r="Q474">
        <f>IF(ISBLANK('Raw Data'!J468), 0, IF(AND(4=MATCH(LARGE('Raw Data'!G468:J468, 1), 'Raw Data'!G468:J468, 0), 'Raw Data'!L468-'Raw Data'!K468&gt;3), 'Raw Data'!J468, 0))</f>
        <v>0</v>
      </c>
      <c r="R474">
        <f>IF(ISBLANK('Raw Data'!J468), 0, IF(AND(3=MATCH(LARGE('Raw Data'!G468:J468, 1), 'Raw Data'!G468:J468, 0), 'Raw Data'!K468-'Raw Data'!L468&gt;3), 'Raw Data'!I468, 0))</f>
        <v>0</v>
      </c>
      <c r="S474">
        <f>IF(AND('Raw Data'!L468-'Raw Data'!K468&gt;4, 'Raw Data'!F468&lt;'Raw Data'!C468), 'Raw Data'!J468, 0)</f>
        <v>0</v>
      </c>
      <c r="T474">
        <f>IF(AND('Raw Data'!K468-'Raw Data'!L468&gt;4, 'Raw Data'!F468&gt;'Raw Data'!C468), 'Raw Data'!I468, 0)</f>
        <v>0</v>
      </c>
      <c r="U474">
        <f>IF(AND('Raw Data'!L468-'Raw Data'!K468&lt;3, 'Raw Data'!L468&gt;'Raw Data'!K468, 'Raw Data'!F468&lt;'Raw Data'!C468), 'Raw Data'!H468, 0)</f>
        <v>0</v>
      </c>
      <c r="V474">
        <f>IF(AND('Raw Data'!L468-'Raw Data'!K468&lt;3, 'Raw Data'!L468&gt;'Raw Data'!K468, 'Raw Data'!F468&gt;'Raw Data'!C468), 'Raw Data'!G468, 0)</f>
        <v>0</v>
      </c>
    </row>
    <row r="475" spans="1:22" x14ac:dyDescent="0.3">
      <c r="A475">
        <f>IF(AND('Raw Data'!F469&lt;'Raw Data'!C469, 'Raw Data'!L469&gt;'Raw Data'!K469, 'Raw Data'!L469-'Raw Data'!K469&gt;3), 'Raw Data'!J469, 0)</f>
        <v>0</v>
      </c>
      <c r="B475">
        <f>IF(AND('Raw Data'!C469&lt;'Raw Data'!F469, 'Raw Data'!K469&gt;'Raw Data'!L469, 'Raw Data'!K469-'Raw Data'!L469&gt;3), 'Raw Data'!I469, 0)</f>
        <v>0</v>
      </c>
      <c r="C475">
        <f>IF(AND('Raw Data'!F469&lt;'Raw Data'!C469, 'Raw Data'!L469&gt;'Raw Data'!K469, 'Raw Data'!L469-'Raw Data'!K469&lt;4), 'Raw Data'!H469, 0)</f>
        <v>0</v>
      </c>
      <c r="D475">
        <f>IF(AND('Raw Data'!C469&lt;'Raw Data'!F469, 'Raw Data'!K469&gt;'Raw Data'!L469, 'Raw Data'!K469-'Raw Data'!L469&lt;4), 'Raw Data'!G469, 0)</f>
        <v>0</v>
      </c>
      <c r="E475">
        <f>IF(ISBLANK('Raw Data'!J469), 0, IF(AND(4=MATCH(LARGE('Raw Data'!G469:J469, 4), 'Raw Data'!G469:J469, 0), 'Raw Data'!L469-'Raw Data'!K469&gt;3), 'Raw Data'!J469, 0))</f>
        <v>0</v>
      </c>
      <c r="F475">
        <f>IF(ISBLANK('Raw Data'!J469), 0, IF(AND(3=MATCH(LARGE('Raw Data'!G469:J469, 4), 'Raw Data'!G469:J469, 0), 'Raw Data'!K469-'Raw Data'!L469&gt;3), 'Raw Data'!I469, 0))</f>
        <v>0</v>
      </c>
      <c r="G475">
        <f>IF(ISBLANK('Raw Data'!J469), 0, IF(AND(2=MATCH(LARGE('Raw Data'!G469:J469, 4), 'Raw Data'!G469:J469, 0), AND('Raw Data'!L469-'Raw Data'!K469&lt;4, 'Raw Data'!L469-'Raw Data'!K469&gt;0)), 'Raw Data'!H469, 0))</f>
        <v>0</v>
      </c>
      <c r="H475">
        <f>IF(ISBLANK('Raw Data'!J469), 0, IF(AND(1=MATCH(LARGE('Raw Data'!G469:J469, 4), 'Raw Data'!G469:J469, 0), AND('Raw Data'!K469-'Raw Data'!L469&lt;4, 'Raw Data'!K469-'Raw Data'!L469&gt;0)), 'Raw Data'!G469, 0))</f>
        <v>0</v>
      </c>
      <c r="I475">
        <f>IF(ISBLANK('Raw Data'!J469), 0, IF(AND(4=MATCH(LARGE('Raw Data'!G469:J469, 3), 'Raw Data'!G469:J469, 0), 'Raw Data'!L469-'Raw Data'!K469&gt;3), 'Raw Data'!J469, 0))</f>
        <v>0</v>
      </c>
      <c r="J475">
        <f>IF(ISBLANK('Raw Data'!J469), 0, IF(AND(3=MATCH(LARGE('Raw Data'!G469:J469, 3), 'Raw Data'!G469:J469, 0), 'Raw Data'!K469-'Raw Data'!L469&gt;3), 'Raw Data'!I469, 0))</f>
        <v>0</v>
      </c>
      <c r="K475">
        <f>IF(ISBLANK('Raw Data'!J469), 0, IF(AND(2=MATCH(LARGE('Raw Data'!G469:J469, 3), 'Raw Data'!G469:J469, 0), AND('Raw Data'!L469-'Raw Data'!K469&lt;4, 'Raw Data'!L469-'Raw Data'!K469&gt;0)), 'Raw Data'!H469, 0))</f>
        <v>0</v>
      </c>
      <c r="L475">
        <f>IF(ISBLANK('Raw Data'!J469), 0, IF(AND(1=MATCH(LARGE('Raw Data'!G469:J469, 3), 'Raw Data'!G469:J469, 0), AND('Raw Data'!K469-'Raw Data'!L469&lt;4, 'Raw Data'!K469-'Raw Data'!L469&gt;0)), 'Raw Data'!G469, 0))</f>
        <v>0</v>
      </c>
      <c r="M475">
        <f>IF(ISBLANK('Raw Data'!J469), 0, IF(AND(4=MATCH(LARGE('Raw Data'!G469:J469, 2), 'Raw Data'!G469:J469, 0), 'Raw Data'!L469-'Raw Data'!K469&gt;3), 'Raw Data'!J469, 0))</f>
        <v>0</v>
      </c>
      <c r="N475">
        <f>IF(ISBLANK('Raw Data'!J469), 0, IF(AND(3=MATCH(LARGE('Raw Data'!G469:J469, 2), 'Raw Data'!G469:J469, 0), 'Raw Data'!K469-'Raw Data'!L469&gt;3), 'Raw Data'!I469, 0))</f>
        <v>0</v>
      </c>
      <c r="O475">
        <f>IF(ISBLANK('Raw Data'!J469), 0, IF(AND(2=MATCH(LARGE('Raw Data'!G469:J469, 2), 'Raw Data'!G469:J469, 0), AND('Raw Data'!L469-'Raw Data'!K469&lt;4, 'Raw Data'!L469-'Raw Data'!K469&gt;0)), 'Raw Data'!H469, 0))</f>
        <v>0</v>
      </c>
      <c r="P475">
        <f>IF(ISBLANK('Raw Data'!J469), 0, IF(AND(1=MATCH(LARGE('Raw Data'!G469:J469, 2), 'Raw Data'!G469:J469, 0), AND('Raw Data'!K469-'Raw Data'!L469&lt;4, 'Raw Data'!K469-'Raw Data'!L469&gt;0)), 'Raw Data'!G469, 0))</f>
        <v>0</v>
      </c>
      <c r="Q475">
        <f>IF(ISBLANK('Raw Data'!J469), 0, IF(AND(4=MATCH(LARGE('Raw Data'!G469:J469, 1), 'Raw Data'!G469:J469, 0), 'Raw Data'!L469-'Raw Data'!K469&gt;3), 'Raw Data'!J469, 0))</f>
        <v>0</v>
      </c>
      <c r="R475">
        <f>IF(ISBLANK('Raw Data'!J469), 0, IF(AND(3=MATCH(LARGE('Raw Data'!G469:J469, 1), 'Raw Data'!G469:J469, 0), 'Raw Data'!K469-'Raw Data'!L469&gt;3), 'Raw Data'!I469, 0))</f>
        <v>0</v>
      </c>
      <c r="S475">
        <f>IF(AND('Raw Data'!L469-'Raw Data'!K469&gt;4, 'Raw Data'!F469&lt;'Raw Data'!C469), 'Raw Data'!J469, 0)</f>
        <v>0</v>
      </c>
      <c r="T475">
        <f>IF(AND('Raw Data'!K469-'Raw Data'!L469&gt;4, 'Raw Data'!F469&gt;'Raw Data'!C469), 'Raw Data'!I469, 0)</f>
        <v>0</v>
      </c>
      <c r="U475">
        <f>IF(AND('Raw Data'!L469-'Raw Data'!K469&lt;3, 'Raw Data'!L469&gt;'Raw Data'!K469, 'Raw Data'!F469&lt;'Raw Data'!C469), 'Raw Data'!H469, 0)</f>
        <v>0</v>
      </c>
      <c r="V475">
        <f>IF(AND('Raw Data'!L469-'Raw Data'!K469&lt;3, 'Raw Data'!L469&gt;'Raw Data'!K469, 'Raw Data'!F469&gt;'Raw Data'!C469), 'Raw Data'!G469, 0)</f>
        <v>0</v>
      </c>
    </row>
    <row r="476" spans="1:22" x14ac:dyDescent="0.3">
      <c r="A476">
        <f>IF(AND('Raw Data'!F470&lt;'Raw Data'!C470, 'Raw Data'!L470&gt;'Raw Data'!K470, 'Raw Data'!L470-'Raw Data'!K470&gt;3), 'Raw Data'!J470, 0)</f>
        <v>0</v>
      </c>
      <c r="B476">
        <f>IF(AND('Raw Data'!C470&lt;'Raw Data'!F470, 'Raw Data'!K470&gt;'Raw Data'!L470, 'Raw Data'!K470-'Raw Data'!L470&gt;3), 'Raw Data'!I470, 0)</f>
        <v>0</v>
      </c>
      <c r="C476">
        <f>IF(AND('Raw Data'!F470&lt;'Raw Data'!C470, 'Raw Data'!L470&gt;'Raw Data'!K470, 'Raw Data'!L470-'Raw Data'!K470&lt;4), 'Raw Data'!H470, 0)</f>
        <v>0</v>
      </c>
      <c r="D476">
        <f>IF(AND('Raw Data'!C470&lt;'Raw Data'!F470, 'Raw Data'!K470&gt;'Raw Data'!L470, 'Raw Data'!K470-'Raw Data'!L470&lt;4), 'Raw Data'!G470, 0)</f>
        <v>0</v>
      </c>
      <c r="E476">
        <f>IF(ISBLANK('Raw Data'!J470), 0, IF(AND(4=MATCH(LARGE('Raw Data'!G470:J470, 4), 'Raw Data'!G470:J470, 0), 'Raw Data'!L470-'Raw Data'!K470&gt;3), 'Raw Data'!J470, 0))</f>
        <v>0</v>
      </c>
      <c r="F476">
        <f>IF(ISBLANK('Raw Data'!J470), 0, IF(AND(3=MATCH(LARGE('Raw Data'!G470:J470, 4), 'Raw Data'!G470:J470, 0), 'Raw Data'!K470-'Raw Data'!L470&gt;3), 'Raw Data'!I470, 0))</f>
        <v>0</v>
      </c>
      <c r="G476">
        <f>IF(ISBLANK('Raw Data'!J470), 0, IF(AND(2=MATCH(LARGE('Raw Data'!G470:J470, 4), 'Raw Data'!G470:J470, 0), AND('Raw Data'!L470-'Raw Data'!K470&lt;4, 'Raw Data'!L470-'Raw Data'!K470&gt;0)), 'Raw Data'!H470, 0))</f>
        <v>0</v>
      </c>
      <c r="H476">
        <f>IF(ISBLANK('Raw Data'!J470), 0, IF(AND(1=MATCH(LARGE('Raw Data'!G470:J470, 4), 'Raw Data'!G470:J470, 0), AND('Raw Data'!K470-'Raw Data'!L470&lt;4, 'Raw Data'!K470-'Raw Data'!L470&gt;0)), 'Raw Data'!G470, 0))</f>
        <v>0</v>
      </c>
      <c r="I476">
        <f>IF(ISBLANK('Raw Data'!J470), 0, IF(AND(4=MATCH(LARGE('Raw Data'!G470:J470, 3), 'Raw Data'!G470:J470, 0), 'Raw Data'!L470-'Raw Data'!K470&gt;3), 'Raw Data'!J470, 0))</f>
        <v>0</v>
      </c>
      <c r="J476">
        <f>IF(ISBLANK('Raw Data'!J470), 0, IF(AND(3=MATCH(LARGE('Raw Data'!G470:J470, 3), 'Raw Data'!G470:J470, 0), 'Raw Data'!K470-'Raw Data'!L470&gt;3), 'Raw Data'!I470, 0))</f>
        <v>0</v>
      </c>
      <c r="K476">
        <f>IF(ISBLANK('Raw Data'!J470), 0, IF(AND(2=MATCH(LARGE('Raw Data'!G470:J470, 3), 'Raw Data'!G470:J470, 0), AND('Raw Data'!L470-'Raw Data'!K470&lt;4, 'Raw Data'!L470-'Raw Data'!K470&gt;0)), 'Raw Data'!H470, 0))</f>
        <v>0</v>
      </c>
      <c r="L476">
        <f>IF(ISBLANK('Raw Data'!J470), 0, IF(AND(1=MATCH(LARGE('Raw Data'!G470:J470, 3), 'Raw Data'!G470:J470, 0), AND('Raw Data'!K470-'Raw Data'!L470&lt;4, 'Raw Data'!K470-'Raw Data'!L470&gt;0)), 'Raw Data'!G470, 0))</f>
        <v>0</v>
      </c>
      <c r="M476">
        <f>IF(ISBLANK('Raw Data'!J470), 0, IF(AND(4=MATCH(LARGE('Raw Data'!G470:J470, 2), 'Raw Data'!G470:J470, 0), 'Raw Data'!L470-'Raw Data'!K470&gt;3), 'Raw Data'!J470, 0))</f>
        <v>0</v>
      </c>
      <c r="N476">
        <f>IF(ISBLANK('Raw Data'!J470), 0, IF(AND(3=MATCH(LARGE('Raw Data'!G470:J470, 2), 'Raw Data'!G470:J470, 0), 'Raw Data'!K470-'Raw Data'!L470&gt;3), 'Raw Data'!I470, 0))</f>
        <v>0</v>
      </c>
      <c r="O476">
        <f>IF(ISBLANK('Raw Data'!J470), 0, IF(AND(2=MATCH(LARGE('Raw Data'!G470:J470, 2), 'Raw Data'!G470:J470, 0), AND('Raw Data'!L470-'Raw Data'!K470&lt;4, 'Raw Data'!L470-'Raw Data'!K470&gt;0)), 'Raw Data'!H470, 0))</f>
        <v>0</v>
      </c>
      <c r="P476">
        <f>IF(ISBLANK('Raw Data'!J470), 0, IF(AND(1=MATCH(LARGE('Raw Data'!G470:J470, 2), 'Raw Data'!G470:J470, 0), AND('Raw Data'!K470-'Raw Data'!L470&lt;4, 'Raw Data'!K470-'Raw Data'!L470&gt;0)), 'Raw Data'!G470, 0))</f>
        <v>0</v>
      </c>
      <c r="Q476">
        <f>IF(ISBLANK('Raw Data'!J470), 0, IF(AND(4=MATCH(LARGE('Raw Data'!G470:J470, 1), 'Raw Data'!G470:J470, 0), 'Raw Data'!L470-'Raw Data'!K470&gt;3), 'Raw Data'!J470, 0))</f>
        <v>0</v>
      </c>
      <c r="R476">
        <f>IF(ISBLANK('Raw Data'!J470), 0, IF(AND(3=MATCH(LARGE('Raw Data'!G470:J470, 1), 'Raw Data'!G470:J470, 0), 'Raw Data'!K470-'Raw Data'!L470&gt;3), 'Raw Data'!I470, 0))</f>
        <v>0</v>
      </c>
      <c r="S476">
        <f>IF(AND('Raw Data'!L470-'Raw Data'!K470&gt;4, 'Raw Data'!F470&lt;'Raw Data'!C470), 'Raw Data'!J470, 0)</f>
        <v>0</v>
      </c>
      <c r="T476">
        <f>IF(AND('Raw Data'!K470-'Raw Data'!L470&gt;4, 'Raw Data'!F470&gt;'Raw Data'!C470), 'Raw Data'!I470, 0)</f>
        <v>0</v>
      </c>
      <c r="U476">
        <f>IF(AND('Raw Data'!L470-'Raw Data'!K470&lt;3, 'Raw Data'!L470&gt;'Raw Data'!K470, 'Raw Data'!F470&lt;'Raw Data'!C470), 'Raw Data'!H470, 0)</f>
        <v>0</v>
      </c>
      <c r="V476">
        <f>IF(AND('Raw Data'!L470-'Raw Data'!K470&lt;3, 'Raw Data'!L470&gt;'Raw Data'!K470, 'Raw Data'!F470&gt;'Raw Data'!C470), 'Raw Data'!G470, 0)</f>
        <v>0</v>
      </c>
    </row>
    <row r="477" spans="1:22" x14ac:dyDescent="0.3">
      <c r="A477">
        <f>IF(AND('Raw Data'!F471&lt;'Raw Data'!C471, 'Raw Data'!L471&gt;'Raw Data'!K471, 'Raw Data'!L471-'Raw Data'!K471&gt;3), 'Raw Data'!J471, 0)</f>
        <v>0</v>
      </c>
      <c r="B477">
        <f>IF(AND('Raw Data'!C471&lt;'Raw Data'!F471, 'Raw Data'!K471&gt;'Raw Data'!L471, 'Raw Data'!K471-'Raw Data'!L471&gt;3), 'Raw Data'!I471, 0)</f>
        <v>0</v>
      </c>
      <c r="C477">
        <f>IF(AND('Raw Data'!F471&lt;'Raw Data'!C471, 'Raw Data'!L471&gt;'Raw Data'!K471, 'Raw Data'!L471-'Raw Data'!K471&lt;4), 'Raw Data'!H471, 0)</f>
        <v>0</v>
      </c>
      <c r="D477">
        <f>IF(AND('Raw Data'!C471&lt;'Raw Data'!F471, 'Raw Data'!K471&gt;'Raw Data'!L471, 'Raw Data'!K471-'Raw Data'!L471&lt;4), 'Raw Data'!G471, 0)</f>
        <v>0</v>
      </c>
      <c r="E477">
        <f>IF(ISBLANK('Raw Data'!J471), 0, IF(AND(4=MATCH(LARGE('Raw Data'!G471:J471, 4), 'Raw Data'!G471:J471, 0), 'Raw Data'!L471-'Raw Data'!K471&gt;3), 'Raw Data'!J471, 0))</f>
        <v>0</v>
      </c>
      <c r="F477">
        <f>IF(ISBLANK('Raw Data'!J471), 0, IF(AND(3=MATCH(LARGE('Raw Data'!G471:J471, 4), 'Raw Data'!G471:J471, 0), 'Raw Data'!K471-'Raw Data'!L471&gt;3), 'Raw Data'!I471, 0))</f>
        <v>0</v>
      </c>
      <c r="G477">
        <f>IF(ISBLANK('Raw Data'!J471), 0, IF(AND(2=MATCH(LARGE('Raw Data'!G471:J471, 4), 'Raw Data'!G471:J471, 0), AND('Raw Data'!L471-'Raw Data'!K471&lt;4, 'Raw Data'!L471-'Raw Data'!K471&gt;0)), 'Raw Data'!H471, 0))</f>
        <v>0</v>
      </c>
      <c r="H477">
        <f>IF(ISBLANK('Raw Data'!J471), 0, IF(AND(1=MATCH(LARGE('Raw Data'!G471:J471, 4), 'Raw Data'!G471:J471, 0), AND('Raw Data'!K471-'Raw Data'!L471&lt;4, 'Raw Data'!K471-'Raw Data'!L471&gt;0)), 'Raw Data'!G471, 0))</f>
        <v>0</v>
      </c>
      <c r="I477">
        <f>IF(ISBLANK('Raw Data'!J471), 0, IF(AND(4=MATCH(LARGE('Raw Data'!G471:J471, 3), 'Raw Data'!G471:J471, 0), 'Raw Data'!L471-'Raw Data'!K471&gt;3), 'Raw Data'!J471, 0))</f>
        <v>0</v>
      </c>
      <c r="J477">
        <f>IF(ISBLANK('Raw Data'!J471), 0, IF(AND(3=MATCH(LARGE('Raw Data'!G471:J471, 3), 'Raw Data'!G471:J471, 0), 'Raw Data'!K471-'Raw Data'!L471&gt;3), 'Raw Data'!I471, 0))</f>
        <v>0</v>
      </c>
      <c r="K477">
        <f>IF(ISBLANK('Raw Data'!J471), 0, IF(AND(2=MATCH(LARGE('Raw Data'!G471:J471, 3), 'Raw Data'!G471:J471, 0), AND('Raw Data'!L471-'Raw Data'!K471&lt;4, 'Raw Data'!L471-'Raw Data'!K471&gt;0)), 'Raw Data'!H471, 0))</f>
        <v>0</v>
      </c>
      <c r="L477">
        <f>IF(ISBLANK('Raw Data'!J471), 0, IF(AND(1=MATCH(LARGE('Raw Data'!G471:J471, 3), 'Raw Data'!G471:J471, 0), AND('Raw Data'!K471-'Raw Data'!L471&lt;4, 'Raw Data'!K471-'Raw Data'!L471&gt;0)), 'Raw Data'!G471, 0))</f>
        <v>0</v>
      </c>
      <c r="M477">
        <f>IF(ISBLANK('Raw Data'!J471), 0, IF(AND(4=MATCH(LARGE('Raw Data'!G471:J471, 2), 'Raw Data'!G471:J471, 0), 'Raw Data'!L471-'Raw Data'!K471&gt;3), 'Raw Data'!J471, 0))</f>
        <v>0</v>
      </c>
      <c r="N477">
        <f>IF(ISBLANK('Raw Data'!J471), 0, IF(AND(3=MATCH(LARGE('Raw Data'!G471:J471, 2), 'Raw Data'!G471:J471, 0), 'Raw Data'!K471-'Raw Data'!L471&gt;3), 'Raw Data'!I471, 0))</f>
        <v>0</v>
      </c>
      <c r="O477">
        <f>IF(ISBLANK('Raw Data'!J471), 0, IF(AND(2=MATCH(LARGE('Raw Data'!G471:J471, 2), 'Raw Data'!G471:J471, 0), AND('Raw Data'!L471-'Raw Data'!K471&lt;4, 'Raw Data'!L471-'Raw Data'!K471&gt;0)), 'Raw Data'!H471, 0))</f>
        <v>0</v>
      </c>
      <c r="P477">
        <f>IF(ISBLANK('Raw Data'!J471), 0, IF(AND(1=MATCH(LARGE('Raw Data'!G471:J471, 2), 'Raw Data'!G471:J471, 0), AND('Raw Data'!K471-'Raw Data'!L471&lt;4, 'Raw Data'!K471-'Raw Data'!L471&gt;0)), 'Raw Data'!G471, 0))</f>
        <v>0</v>
      </c>
      <c r="Q477">
        <f>IF(ISBLANK('Raw Data'!J471), 0, IF(AND(4=MATCH(LARGE('Raw Data'!G471:J471, 1), 'Raw Data'!G471:J471, 0), 'Raw Data'!L471-'Raw Data'!K471&gt;3), 'Raw Data'!J471, 0))</f>
        <v>0</v>
      </c>
      <c r="R477">
        <f>IF(ISBLANK('Raw Data'!J471), 0, IF(AND(3=MATCH(LARGE('Raw Data'!G471:J471, 1), 'Raw Data'!G471:J471, 0), 'Raw Data'!K471-'Raw Data'!L471&gt;3), 'Raw Data'!I471, 0))</f>
        <v>0</v>
      </c>
      <c r="S477">
        <f>IF(AND('Raw Data'!L471-'Raw Data'!K471&gt;4, 'Raw Data'!F471&lt;'Raw Data'!C471), 'Raw Data'!J471, 0)</f>
        <v>0</v>
      </c>
      <c r="T477">
        <f>IF(AND('Raw Data'!K471-'Raw Data'!L471&gt;4, 'Raw Data'!F471&gt;'Raw Data'!C471), 'Raw Data'!I471, 0)</f>
        <v>0</v>
      </c>
      <c r="U477">
        <f>IF(AND('Raw Data'!L471-'Raw Data'!K471&lt;3, 'Raw Data'!L471&gt;'Raw Data'!K471, 'Raw Data'!F471&lt;'Raw Data'!C471), 'Raw Data'!H471, 0)</f>
        <v>0</v>
      </c>
      <c r="V477">
        <f>IF(AND('Raw Data'!L471-'Raw Data'!K471&lt;3, 'Raw Data'!L471&gt;'Raw Data'!K471, 'Raw Data'!F471&gt;'Raw Data'!C471), 'Raw Data'!G471, 0)</f>
        <v>0</v>
      </c>
    </row>
    <row r="478" spans="1:22" x14ac:dyDescent="0.3">
      <c r="A478">
        <f>IF(AND('Raw Data'!F472&lt;'Raw Data'!C472, 'Raw Data'!L472&gt;'Raw Data'!K472, 'Raw Data'!L472-'Raw Data'!K472&gt;3), 'Raw Data'!J472, 0)</f>
        <v>0</v>
      </c>
      <c r="B478">
        <f>IF(AND('Raw Data'!C472&lt;'Raw Data'!F472, 'Raw Data'!K472&gt;'Raw Data'!L472, 'Raw Data'!K472-'Raw Data'!L472&gt;3), 'Raw Data'!I472, 0)</f>
        <v>0</v>
      </c>
      <c r="C478">
        <f>IF(AND('Raw Data'!F472&lt;'Raw Data'!C472, 'Raw Data'!L472&gt;'Raw Data'!K472, 'Raw Data'!L472-'Raw Data'!K472&lt;4), 'Raw Data'!H472, 0)</f>
        <v>0</v>
      </c>
      <c r="D478">
        <f>IF(AND('Raw Data'!C472&lt;'Raw Data'!F472, 'Raw Data'!K472&gt;'Raw Data'!L472, 'Raw Data'!K472-'Raw Data'!L472&lt;4), 'Raw Data'!G472, 0)</f>
        <v>0</v>
      </c>
      <c r="E478">
        <f>IF(ISBLANK('Raw Data'!J472), 0, IF(AND(4=MATCH(LARGE('Raw Data'!G472:J472, 4), 'Raw Data'!G472:J472, 0), 'Raw Data'!L472-'Raw Data'!K472&gt;3), 'Raw Data'!J472, 0))</f>
        <v>0</v>
      </c>
      <c r="F478">
        <f>IF(ISBLANK('Raw Data'!J472), 0, IF(AND(3=MATCH(LARGE('Raw Data'!G472:J472, 4), 'Raw Data'!G472:J472, 0), 'Raw Data'!K472-'Raw Data'!L472&gt;3), 'Raw Data'!I472, 0))</f>
        <v>0</v>
      </c>
      <c r="G478">
        <f>IF(ISBLANK('Raw Data'!J472), 0, IF(AND(2=MATCH(LARGE('Raw Data'!G472:J472, 4), 'Raw Data'!G472:J472, 0), AND('Raw Data'!L472-'Raw Data'!K472&lt;4, 'Raw Data'!L472-'Raw Data'!K472&gt;0)), 'Raw Data'!H472, 0))</f>
        <v>0</v>
      </c>
      <c r="H478">
        <f>IF(ISBLANK('Raw Data'!J472), 0, IF(AND(1=MATCH(LARGE('Raw Data'!G472:J472, 4), 'Raw Data'!G472:J472, 0), AND('Raw Data'!K472-'Raw Data'!L472&lt;4, 'Raw Data'!K472-'Raw Data'!L472&gt;0)), 'Raw Data'!G472, 0))</f>
        <v>0</v>
      </c>
      <c r="I478">
        <f>IF(ISBLANK('Raw Data'!J472), 0, IF(AND(4=MATCH(LARGE('Raw Data'!G472:J472, 3), 'Raw Data'!G472:J472, 0), 'Raw Data'!L472-'Raw Data'!K472&gt;3), 'Raw Data'!J472, 0))</f>
        <v>0</v>
      </c>
      <c r="J478">
        <f>IF(ISBLANK('Raw Data'!J472), 0, IF(AND(3=MATCH(LARGE('Raw Data'!G472:J472, 3), 'Raw Data'!G472:J472, 0), 'Raw Data'!K472-'Raw Data'!L472&gt;3), 'Raw Data'!I472, 0))</f>
        <v>0</v>
      </c>
      <c r="K478">
        <f>IF(ISBLANK('Raw Data'!J472), 0, IF(AND(2=MATCH(LARGE('Raw Data'!G472:J472, 3), 'Raw Data'!G472:J472, 0), AND('Raw Data'!L472-'Raw Data'!K472&lt;4, 'Raw Data'!L472-'Raw Data'!K472&gt;0)), 'Raw Data'!H472, 0))</f>
        <v>0</v>
      </c>
      <c r="L478">
        <f>IF(ISBLANK('Raw Data'!J472), 0, IF(AND(1=MATCH(LARGE('Raw Data'!G472:J472, 3), 'Raw Data'!G472:J472, 0), AND('Raw Data'!K472-'Raw Data'!L472&lt;4, 'Raw Data'!K472-'Raw Data'!L472&gt;0)), 'Raw Data'!G472, 0))</f>
        <v>0</v>
      </c>
      <c r="M478">
        <f>IF(ISBLANK('Raw Data'!J472), 0, IF(AND(4=MATCH(LARGE('Raw Data'!G472:J472, 2), 'Raw Data'!G472:J472, 0), 'Raw Data'!L472-'Raw Data'!K472&gt;3), 'Raw Data'!J472, 0))</f>
        <v>0</v>
      </c>
      <c r="N478">
        <f>IF(ISBLANK('Raw Data'!J472), 0, IF(AND(3=MATCH(LARGE('Raw Data'!G472:J472, 2), 'Raw Data'!G472:J472, 0), 'Raw Data'!K472-'Raw Data'!L472&gt;3), 'Raw Data'!I472, 0))</f>
        <v>0</v>
      </c>
      <c r="O478">
        <f>IF(ISBLANK('Raw Data'!J472), 0, IF(AND(2=MATCH(LARGE('Raw Data'!G472:J472, 2), 'Raw Data'!G472:J472, 0), AND('Raw Data'!L472-'Raw Data'!K472&lt;4, 'Raw Data'!L472-'Raw Data'!K472&gt;0)), 'Raw Data'!H472, 0))</f>
        <v>0</v>
      </c>
      <c r="P478">
        <f>IF(ISBLANK('Raw Data'!J472), 0, IF(AND(1=MATCH(LARGE('Raw Data'!G472:J472, 2), 'Raw Data'!G472:J472, 0), AND('Raw Data'!K472-'Raw Data'!L472&lt;4, 'Raw Data'!K472-'Raw Data'!L472&gt;0)), 'Raw Data'!G472, 0))</f>
        <v>0</v>
      </c>
      <c r="Q478">
        <f>IF(ISBLANK('Raw Data'!J472), 0, IF(AND(4=MATCH(LARGE('Raw Data'!G472:J472, 1), 'Raw Data'!G472:J472, 0), 'Raw Data'!L472-'Raw Data'!K472&gt;3), 'Raw Data'!J472, 0))</f>
        <v>0</v>
      </c>
      <c r="R478">
        <f>IF(ISBLANK('Raw Data'!J472), 0, IF(AND(3=MATCH(LARGE('Raw Data'!G472:J472, 1), 'Raw Data'!G472:J472, 0), 'Raw Data'!K472-'Raw Data'!L472&gt;3), 'Raw Data'!I472, 0))</f>
        <v>0</v>
      </c>
      <c r="S478">
        <f>IF(AND('Raw Data'!L472-'Raw Data'!K472&gt;4, 'Raw Data'!F472&lt;'Raw Data'!C472), 'Raw Data'!J472, 0)</f>
        <v>0</v>
      </c>
      <c r="T478">
        <f>IF(AND('Raw Data'!K472-'Raw Data'!L472&gt;4, 'Raw Data'!F472&gt;'Raw Data'!C472), 'Raw Data'!I472, 0)</f>
        <v>0</v>
      </c>
      <c r="U478">
        <f>IF(AND('Raw Data'!L472-'Raw Data'!K472&lt;3, 'Raw Data'!L472&gt;'Raw Data'!K472, 'Raw Data'!F472&lt;'Raw Data'!C472), 'Raw Data'!H472, 0)</f>
        <v>0</v>
      </c>
      <c r="V478">
        <f>IF(AND('Raw Data'!L472-'Raw Data'!K472&lt;3, 'Raw Data'!L472&gt;'Raw Data'!K472, 'Raw Data'!F472&gt;'Raw Data'!C472), 'Raw Data'!G472, 0)</f>
        <v>0</v>
      </c>
    </row>
    <row r="479" spans="1:22" x14ac:dyDescent="0.3">
      <c r="A479">
        <f>IF(AND('Raw Data'!F473&lt;'Raw Data'!C473, 'Raw Data'!L473&gt;'Raw Data'!K473, 'Raw Data'!L473-'Raw Data'!K473&gt;3), 'Raw Data'!J473, 0)</f>
        <v>0</v>
      </c>
      <c r="B479">
        <f>IF(AND('Raw Data'!C473&lt;'Raw Data'!F473, 'Raw Data'!K473&gt;'Raw Data'!L473, 'Raw Data'!K473-'Raw Data'!L473&gt;3), 'Raw Data'!I473, 0)</f>
        <v>0</v>
      </c>
      <c r="C479">
        <f>IF(AND('Raw Data'!F473&lt;'Raw Data'!C473, 'Raw Data'!L473&gt;'Raw Data'!K473, 'Raw Data'!L473-'Raw Data'!K473&lt;4), 'Raw Data'!H473, 0)</f>
        <v>0</v>
      </c>
      <c r="D479">
        <f>IF(AND('Raw Data'!C473&lt;'Raw Data'!F473, 'Raw Data'!K473&gt;'Raw Data'!L473, 'Raw Data'!K473-'Raw Data'!L473&lt;4), 'Raw Data'!G473, 0)</f>
        <v>0</v>
      </c>
      <c r="E479">
        <f>IF(ISBLANK('Raw Data'!J473), 0, IF(AND(4=MATCH(LARGE('Raw Data'!G473:J473, 4), 'Raw Data'!G473:J473, 0), 'Raw Data'!L473-'Raw Data'!K473&gt;3), 'Raw Data'!J473, 0))</f>
        <v>0</v>
      </c>
      <c r="F479">
        <f>IF(ISBLANK('Raw Data'!J473), 0, IF(AND(3=MATCH(LARGE('Raw Data'!G473:J473, 4), 'Raw Data'!G473:J473, 0), 'Raw Data'!K473-'Raw Data'!L473&gt;3), 'Raw Data'!I473, 0))</f>
        <v>0</v>
      </c>
      <c r="G479">
        <f>IF(ISBLANK('Raw Data'!J473), 0, IF(AND(2=MATCH(LARGE('Raw Data'!G473:J473, 4), 'Raw Data'!G473:J473, 0), AND('Raw Data'!L473-'Raw Data'!K473&lt;4, 'Raw Data'!L473-'Raw Data'!K473&gt;0)), 'Raw Data'!H473, 0))</f>
        <v>0</v>
      </c>
      <c r="H479">
        <f>IF(ISBLANK('Raw Data'!J473), 0, IF(AND(1=MATCH(LARGE('Raw Data'!G473:J473, 4), 'Raw Data'!G473:J473, 0), AND('Raw Data'!K473-'Raw Data'!L473&lt;4, 'Raw Data'!K473-'Raw Data'!L473&gt;0)), 'Raw Data'!G473, 0))</f>
        <v>0</v>
      </c>
      <c r="I479">
        <f>IF(ISBLANK('Raw Data'!J473), 0, IF(AND(4=MATCH(LARGE('Raw Data'!G473:J473, 3), 'Raw Data'!G473:J473, 0), 'Raw Data'!L473-'Raw Data'!K473&gt;3), 'Raw Data'!J473, 0))</f>
        <v>0</v>
      </c>
      <c r="J479">
        <f>IF(ISBLANK('Raw Data'!J473), 0, IF(AND(3=MATCH(LARGE('Raw Data'!G473:J473, 3), 'Raw Data'!G473:J473, 0), 'Raw Data'!K473-'Raw Data'!L473&gt;3), 'Raw Data'!I473, 0))</f>
        <v>0</v>
      </c>
      <c r="K479">
        <f>IF(ISBLANK('Raw Data'!J473), 0, IF(AND(2=MATCH(LARGE('Raw Data'!G473:J473, 3), 'Raw Data'!G473:J473, 0), AND('Raw Data'!L473-'Raw Data'!K473&lt;4, 'Raw Data'!L473-'Raw Data'!K473&gt;0)), 'Raw Data'!H473, 0))</f>
        <v>0</v>
      </c>
      <c r="L479">
        <f>IF(ISBLANK('Raw Data'!J473), 0, IF(AND(1=MATCH(LARGE('Raw Data'!G473:J473, 3), 'Raw Data'!G473:J473, 0), AND('Raw Data'!K473-'Raw Data'!L473&lt;4, 'Raw Data'!K473-'Raw Data'!L473&gt;0)), 'Raw Data'!G473, 0))</f>
        <v>0</v>
      </c>
      <c r="M479">
        <f>IF(ISBLANK('Raw Data'!J473), 0, IF(AND(4=MATCH(LARGE('Raw Data'!G473:J473, 2), 'Raw Data'!G473:J473, 0), 'Raw Data'!L473-'Raw Data'!K473&gt;3), 'Raw Data'!J473, 0))</f>
        <v>0</v>
      </c>
      <c r="N479">
        <f>IF(ISBLANK('Raw Data'!J473), 0, IF(AND(3=MATCH(LARGE('Raw Data'!G473:J473, 2), 'Raw Data'!G473:J473, 0), 'Raw Data'!K473-'Raw Data'!L473&gt;3), 'Raw Data'!I473, 0))</f>
        <v>0</v>
      </c>
      <c r="O479">
        <f>IF(ISBLANK('Raw Data'!J473), 0, IF(AND(2=MATCH(LARGE('Raw Data'!G473:J473, 2), 'Raw Data'!G473:J473, 0), AND('Raw Data'!L473-'Raw Data'!K473&lt;4, 'Raw Data'!L473-'Raw Data'!K473&gt;0)), 'Raw Data'!H473, 0))</f>
        <v>0</v>
      </c>
      <c r="P479">
        <f>IF(ISBLANK('Raw Data'!J473), 0, IF(AND(1=MATCH(LARGE('Raw Data'!G473:J473, 2), 'Raw Data'!G473:J473, 0), AND('Raw Data'!K473-'Raw Data'!L473&lt;4, 'Raw Data'!K473-'Raw Data'!L473&gt;0)), 'Raw Data'!G473, 0))</f>
        <v>0</v>
      </c>
      <c r="Q479">
        <f>IF(ISBLANK('Raw Data'!J473), 0, IF(AND(4=MATCH(LARGE('Raw Data'!G473:J473, 1), 'Raw Data'!G473:J473, 0), 'Raw Data'!L473-'Raw Data'!K473&gt;3), 'Raw Data'!J473, 0))</f>
        <v>0</v>
      </c>
      <c r="R479">
        <f>IF(ISBLANK('Raw Data'!J473), 0, IF(AND(3=MATCH(LARGE('Raw Data'!G473:J473, 1), 'Raw Data'!G473:J473, 0), 'Raw Data'!K473-'Raw Data'!L473&gt;3), 'Raw Data'!I473, 0))</f>
        <v>0</v>
      </c>
      <c r="S479">
        <f>IF(AND('Raw Data'!L473-'Raw Data'!K473&gt;4, 'Raw Data'!F473&lt;'Raw Data'!C473), 'Raw Data'!J473, 0)</f>
        <v>0</v>
      </c>
      <c r="T479">
        <f>IF(AND('Raw Data'!K473-'Raw Data'!L473&gt;4, 'Raw Data'!F473&gt;'Raw Data'!C473), 'Raw Data'!I473, 0)</f>
        <v>0</v>
      </c>
      <c r="U479">
        <f>IF(AND('Raw Data'!L473-'Raw Data'!K473&lt;3, 'Raw Data'!L473&gt;'Raw Data'!K473, 'Raw Data'!F473&lt;'Raw Data'!C473), 'Raw Data'!H473, 0)</f>
        <v>0</v>
      </c>
      <c r="V479">
        <f>IF(AND('Raw Data'!L473-'Raw Data'!K473&lt;3, 'Raw Data'!L473&gt;'Raw Data'!K473, 'Raw Data'!F473&gt;'Raw Data'!C473), 'Raw Data'!G473, 0)</f>
        <v>0</v>
      </c>
    </row>
    <row r="480" spans="1:22" x14ac:dyDescent="0.3">
      <c r="A480">
        <f>IF(AND('Raw Data'!F474&lt;'Raw Data'!C474, 'Raw Data'!L474&gt;'Raw Data'!K474, 'Raw Data'!L474-'Raw Data'!K474&gt;3), 'Raw Data'!J474, 0)</f>
        <v>0</v>
      </c>
      <c r="B480">
        <f>IF(AND('Raw Data'!C474&lt;'Raw Data'!F474, 'Raw Data'!K474&gt;'Raw Data'!L474, 'Raw Data'!K474-'Raw Data'!L474&gt;3), 'Raw Data'!I474, 0)</f>
        <v>0</v>
      </c>
      <c r="C480">
        <f>IF(AND('Raw Data'!F474&lt;'Raw Data'!C474, 'Raw Data'!L474&gt;'Raw Data'!K474, 'Raw Data'!L474-'Raw Data'!K474&lt;4), 'Raw Data'!H474, 0)</f>
        <v>0</v>
      </c>
      <c r="D480">
        <f>IF(AND('Raw Data'!C474&lt;'Raw Data'!F474, 'Raw Data'!K474&gt;'Raw Data'!L474, 'Raw Data'!K474-'Raw Data'!L474&lt;4), 'Raw Data'!G474, 0)</f>
        <v>0</v>
      </c>
      <c r="E480">
        <f>IF(ISBLANK('Raw Data'!J474), 0, IF(AND(4=MATCH(LARGE('Raw Data'!G474:J474, 4), 'Raw Data'!G474:J474, 0), 'Raw Data'!L474-'Raw Data'!K474&gt;3), 'Raw Data'!J474, 0))</f>
        <v>0</v>
      </c>
      <c r="F480">
        <f>IF(ISBLANK('Raw Data'!J474), 0, IF(AND(3=MATCH(LARGE('Raw Data'!G474:J474, 4), 'Raw Data'!G474:J474, 0), 'Raw Data'!K474-'Raw Data'!L474&gt;3), 'Raw Data'!I474, 0))</f>
        <v>0</v>
      </c>
      <c r="G480">
        <f>IF(ISBLANK('Raw Data'!J474), 0, IF(AND(2=MATCH(LARGE('Raw Data'!G474:J474, 4), 'Raw Data'!G474:J474, 0), AND('Raw Data'!L474-'Raw Data'!K474&lt;4, 'Raw Data'!L474-'Raw Data'!K474&gt;0)), 'Raw Data'!H474, 0))</f>
        <v>0</v>
      </c>
      <c r="H480">
        <f>IF(ISBLANK('Raw Data'!J474), 0, IF(AND(1=MATCH(LARGE('Raw Data'!G474:J474, 4), 'Raw Data'!G474:J474, 0), AND('Raw Data'!K474-'Raw Data'!L474&lt;4, 'Raw Data'!K474-'Raw Data'!L474&gt;0)), 'Raw Data'!G474, 0))</f>
        <v>0</v>
      </c>
      <c r="I480">
        <f>IF(ISBLANK('Raw Data'!J474), 0, IF(AND(4=MATCH(LARGE('Raw Data'!G474:J474, 3), 'Raw Data'!G474:J474, 0), 'Raw Data'!L474-'Raw Data'!K474&gt;3), 'Raw Data'!J474, 0))</f>
        <v>0</v>
      </c>
      <c r="J480">
        <f>IF(ISBLANK('Raw Data'!J474), 0, IF(AND(3=MATCH(LARGE('Raw Data'!G474:J474, 3), 'Raw Data'!G474:J474, 0), 'Raw Data'!K474-'Raw Data'!L474&gt;3), 'Raw Data'!I474, 0))</f>
        <v>0</v>
      </c>
      <c r="K480">
        <f>IF(ISBLANK('Raw Data'!J474), 0, IF(AND(2=MATCH(LARGE('Raw Data'!G474:J474, 3), 'Raw Data'!G474:J474, 0), AND('Raw Data'!L474-'Raw Data'!K474&lt;4, 'Raw Data'!L474-'Raw Data'!K474&gt;0)), 'Raw Data'!H474, 0))</f>
        <v>0</v>
      </c>
      <c r="L480">
        <f>IF(ISBLANK('Raw Data'!J474), 0, IF(AND(1=MATCH(LARGE('Raw Data'!G474:J474, 3), 'Raw Data'!G474:J474, 0), AND('Raw Data'!K474-'Raw Data'!L474&lt;4, 'Raw Data'!K474-'Raw Data'!L474&gt;0)), 'Raw Data'!G474, 0))</f>
        <v>0</v>
      </c>
      <c r="M480">
        <f>IF(ISBLANK('Raw Data'!J474), 0, IF(AND(4=MATCH(LARGE('Raw Data'!G474:J474, 2), 'Raw Data'!G474:J474, 0), 'Raw Data'!L474-'Raw Data'!K474&gt;3), 'Raw Data'!J474, 0))</f>
        <v>0</v>
      </c>
      <c r="N480">
        <f>IF(ISBLANK('Raw Data'!J474), 0, IF(AND(3=MATCH(LARGE('Raw Data'!G474:J474, 2), 'Raw Data'!G474:J474, 0), 'Raw Data'!K474-'Raw Data'!L474&gt;3), 'Raw Data'!I474, 0))</f>
        <v>0</v>
      </c>
      <c r="O480">
        <f>IF(ISBLANK('Raw Data'!J474), 0, IF(AND(2=MATCH(LARGE('Raw Data'!G474:J474, 2), 'Raw Data'!G474:J474, 0), AND('Raw Data'!L474-'Raw Data'!K474&lt;4, 'Raw Data'!L474-'Raw Data'!K474&gt;0)), 'Raw Data'!H474, 0))</f>
        <v>0</v>
      </c>
      <c r="P480">
        <f>IF(ISBLANK('Raw Data'!J474), 0, IF(AND(1=MATCH(LARGE('Raw Data'!G474:J474, 2), 'Raw Data'!G474:J474, 0), AND('Raw Data'!K474-'Raw Data'!L474&lt;4, 'Raw Data'!K474-'Raw Data'!L474&gt;0)), 'Raw Data'!G474, 0))</f>
        <v>0</v>
      </c>
      <c r="Q480">
        <f>IF(ISBLANK('Raw Data'!J474), 0, IF(AND(4=MATCH(LARGE('Raw Data'!G474:J474, 1), 'Raw Data'!G474:J474, 0), 'Raw Data'!L474-'Raw Data'!K474&gt;3), 'Raw Data'!J474, 0))</f>
        <v>0</v>
      </c>
      <c r="R480">
        <f>IF(ISBLANK('Raw Data'!J474), 0, IF(AND(3=MATCH(LARGE('Raw Data'!G474:J474, 1), 'Raw Data'!G474:J474, 0), 'Raw Data'!K474-'Raw Data'!L474&gt;3), 'Raw Data'!I474, 0))</f>
        <v>0</v>
      </c>
      <c r="S480">
        <f>IF(AND('Raw Data'!L474-'Raw Data'!K474&gt;4, 'Raw Data'!F474&lt;'Raw Data'!C474), 'Raw Data'!J474, 0)</f>
        <v>0</v>
      </c>
      <c r="T480">
        <f>IF(AND('Raw Data'!K474-'Raw Data'!L474&gt;4, 'Raw Data'!F474&gt;'Raw Data'!C474), 'Raw Data'!I474, 0)</f>
        <v>0</v>
      </c>
      <c r="U480">
        <f>IF(AND('Raw Data'!L474-'Raw Data'!K474&lt;3, 'Raw Data'!L474&gt;'Raw Data'!K474, 'Raw Data'!F474&lt;'Raw Data'!C474), 'Raw Data'!H474, 0)</f>
        <v>0</v>
      </c>
      <c r="V480">
        <f>IF(AND('Raw Data'!L474-'Raw Data'!K474&lt;3, 'Raw Data'!L474&gt;'Raw Data'!K474, 'Raw Data'!F474&gt;'Raw Data'!C474), 'Raw Data'!G474, 0)</f>
        <v>0</v>
      </c>
    </row>
    <row r="481" spans="1:22" x14ac:dyDescent="0.3">
      <c r="A481">
        <f>IF(AND('Raw Data'!F475&lt;'Raw Data'!C475, 'Raw Data'!L475&gt;'Raw Data'!K475, 'Raw Data'!L475-'Raw Data'!K475&gt;3), 'Raw Data'!J475, 0)</f>
        <v>0</v>
      </c>
      <c r="B481">
        <f>IF(AND('Raw Data'!C475&lt;'Raw Data'!F475, 'Raw Data'!K475&gt;'Raw Data'!L475, 'Raw Data'!K475-'Raw Data'!L475&gt;3), 'Raw Data'!I475, 0)</f>
        <v>0</v>
      </c>
      <c r="C481">
        <f>IF(AND('Raw Data'!F475&lt;'Raw Data'!C475, 'Raw Data'!L475&gt;'Raw Data'!K475, 'Raw Data'!L475-'Raw Data'!K475&lt;4), 'Raw Data'!H475, 0)</f>
        <v>0</v>
      </c>
      <c r="D481">
        <f>IF(AND('Raw Data'!C475&lt;'Raw Data'!F475, 'Raw Data'!K475&gt;'Raw Data'!L475, 'Raw Data'!K475-'Raw Data'!L475&lt;4), 'Raw Data'!G475, 0)</f>
        <v>0</v>
      </c>
      <c r="E481">
        <f>IF(ISBLANK('Raw Data'!J475), 0, IF(AND(4=MATCH(LARGE('Raw Data'!G475:J475, 4), 'Raw Data'!G475:J475, 0), 'Raw Data'!L475-'Raw Data'!K475&gt;3), 'Raw Data'!J475, 0))</f>
        <v>0</v>
      </c>
      <c r="F481">
        <f>IF(ISBLANK('Raw Data'!J475), 0, IF(AND(3=MATCH(LARGE('Raw Data'!G475:J475, 4), 'Raw Data'!G475:J475, 0), 'Raw Data'!K475-'Raw Data'!L475&gt;3), 'Raw Data'!I475, 0))</f>
        <v>0</v>
      </c>
      <c r="G481">
        <f>IF(ISBLANK('Raw Data'!J475), 0, IF(AND(2=MATCH(LARGE('Raw Data'!G475:J475, 4), 'Raw Data'!G475:J475, 0), AND('Raw Data'!L475-'Raw Data'!K475&lt;4, 'Raw Data'!L475-'Raw Data'!K475&gt;0)), 'Raw Data'!H475, 0))</f>
        <v>0</v>
      </c>
      <c r="H481">
        <f>IF(ISBLANK('Raw Data'!J475), 0, IF(AND(1=MATCH(LARGE('Raw Data'!G475:J475, 4), 'Raw Data'!G475:J475, 0), AND('Raw Data'!K475-'Raw Data'!L475&lt;4, 'Raw Data'!K475-'Raw Data'!L475&gt;0)), 'Raw Data'!G475, 0))</f>
        <v>0</v>
      </c>
      <c r="I481">
        <f>IF(ISBLANK('Raw Data'!J475), 0, IF(AND(4=MATCH(LARGE('Raw Data'!G475:J475, 3), 'Raw Data'!G475:J475, 0), 'Raw Data'!L475-'Raw Data'!K475&gt;3), 'Raw Data'!J475, 0))</f>
        <v>0</v>
      </c>
      <c r="J481">
        <f>IF(ISBLANK('Raw Data'!J475), 0, IF(AND(3=MATCH(LARGE('Raw Data'!G475:J475, 3), 'Raw Data'!G475:J475, 0), 'Raw Data'!K475-'Raw Data'!L475&gt;3), 'Raw Data'!I475, 0))</f>
        <v>0</v>
      </c>
      <c r="K481">
        <f>IF(ISBLANK('Raw Data'!J475), 0, IF(AND(2=MATCH(LARGE('Raw Data'!G475:J475, 3), 'Raw Data'!G475:J475, 0), AND('Raw Data'!L475-'Raw Data'!K475&lt;4, 'Raw Data'!L475-'Raw Data'!K475&gt;0)), 'Raw Data'!H475, 0))</f>
        <v>0</v>
      </c>
      <c r="L481">
        <f>IF(ISBLANK('Raw Data'!J475), 0, IF(AND(1=MATCH(LARGE('Raw Data'!G475:J475, 3), 'Raw Data'!G475:J475, 0), AND('Raw Data'!K475-'Raw Data'!L475&lt;4, 'Raw Data'!K475-'Raw Data'!L475&gt;0)), 'Raw Data'!G475, 0))</f>
        <v>0</v>
      </c>
      <c r="M481">
        <f>IF(ISBLANK('Raw Data'!J475), 0, IF(AND(4=MATCH(LARGE('Raw Data'!G475:J475, 2), 'Raw Data'!G475:J475, 0), 'Raw Data'!L475-'Raw Data'!K475&gt;3), 'Raw Data'!J475, 0))</f>
        <v>0</v>
      </c>
      <c r="N481">
        <f>IF(ISBLANK('Raw Data'!J475), 0, IF(AND(3=MATCH(LARGE('Raw Data'!G475:J475, 2), 'Raw Data'!G475:J475, 0), 'Raw Data'!K475-'Raw Data'!L475&gt;3), 'Raw Data'!I475, 0))</f>
        <v>0</v>
      </c>
      <c r="O481">
        <f>IF(ISBLANK('Raw Data'!J475), 0, IF(AND(2=MATCH(LARGE('Raw Data'!G475:J475, 2), 'Raw Data'!G475:J475, 0), AND('Raw Data'!L475-'Raw Data'!K475&lt;4, 'Raw Data'!L475-'Raw Data'!K475&gt;0)), 'Raw Data'!H475, 0))</f>
        <v>0</v>
      </c>
      <c r="P481">
        <f>IF(ISBLANK('Raw Data'!J475), 0, IF(AND(1=MATCH(LARGE('Raw Data'!G475:J475, 2), 'Raw Data'!G475:J475, 0), AND('Raw Data'!K475-'Raw Data'!L475&lt;4, 'Raw Data'!K475-'Raw Data'!L475&gt;0)), 'Raw Data'!G475, 0))</f>
        <v>0</v>
      </c>
      <c r="Q481">
        <f>IF(ISBLANK('Raw Data'!J475), 0, IF(AND(4=MATCH(LARGE('Raw Data'!G475:J475, 1), 'Raw Data'!G475:J475, 0), 'Raw Data'!L475-'Raw Data'!K475&gt;3), 'Raw Data'!J475, 0))</f>
        <v>0</v>
      </c>
      <c r="R481">
        <f>IF(ISBLANK('Raw Data'!J475), 0, IF(AND(3=MATCH(LARGE('Raw Data'!G475:J475, 1), 'Raw Data'!G475:J475, 0), 'Raw Data'!K475-'Raw Data'!L475&gt;3), 'Raw Data'!I475, 0))</f>
        <v>0</v>
      </c>
      <c r="S481">
        <f>IF(AND('Raw Data'!L475-'Raw Data'!K475&gt;4, 'Raw Data'!F475&lt;'Raw Data'!C475), 'Raw Data'!J475, 0)</f>
        <v>0</v>
      </c>
      <c r="T481">
        <f>IF(AND('Raw Data'!K475-'Raw Data'!L475&gt;4, 'Raw Data'!F475&gt;'Raw Data'!C475), 'Raw Data'!I475, 0)</f>
        <v>0</v>
      </c>
      <c r="U481">
        <f>IF(AND('Raw Data'!L475-'Raw Data'!K475&lt;3, 'Raw Data'!L475&gt;'Raw Data'!K475, 'Raw Data'!F475&lt;'Raw Data'!C475), 'Raw Data'!H475, 0)</f>
        <v>0</v>
      </c>
      <c r="V481">
        <f>IF(AND('Raw Data'!L475-'Raw Data'!K475&lt;3, 'Raw Data'!L475&gt;'Raw Data'!K475, 'Raw Data'!F475&gt;'Raw Data'!C475), 'Raw Data'!G475, 0)</f>
        <v>0</v>
      </c>
    </row>
    <row r="482" spans="1:22" x14ac:dyDescent="0.3">
      <c r="A482">
        <f>IF(AND('Raw Data'!F476&lt;'Raw Data'!C476, 'Raw Data'!L476&gt;'Raw Data'!K476, 'Raw Data'!L476-'Raw Data'!K476&gt;3), 'Raw Data'!J476, 0)</f>
        <v>0</v>
      </c>
      <c r="B482">
        <f>IF(AND('Raw Data'!C476&lt;'Raw Data'!F476, 'Raw Data'!K476&gt;'Raw Data'!L476, 'Raw Data'!K476-'Raw Data'!L476&gt;3), 'Raw Data'!I476, 0)</f>
        <v>0</v>
      </c>
      <c r="C482">
        <f>IF(AND('Raw Data'!F476&lt;'Raw Data'!C476, 'Raw Data'!L476&gt;'Raw Data'!K476, 'Raw Data'!L476-'Raw Data'!K476&lt;4), 'Raw Data'!H476, 0)</f>
        <v>0</v>
      </c>
      <c r="D482">
        <f>IF(AND('Raw Data'!C476&lt;'Raw Data'!F476, 'Raw Data'!K476&gt;'Raw Data'!L476, 'Raw Data'!K476-'Raw Data'!L476&lt;4), 'Raw Data'!G476, 0)</f>
        <v>0</v>
      </c>
      <c r="E482">
        <f>IF(ISBLANK('Raw Data'!J476), 0, IF(AND(4=MATCH(LARGE('Raw Data'!G476:J476, 4), 'Raw Data'!G476:J476, 0), 'Raw Data'!L476-'Raw Data'!K476&gt;3), 'Raw Data'!J476, 0))</f>
        <v>0</v>
      </c>
      <c r="F482">
        <f>IF(ISBLANK('Raw Data'!J476), 0, IF(AND(3=MATCH(LARGE('Raw Data'!G476:J476, 4), 'Raw Data'!G476:J476, 0), 'Raw Data'!K476-'Raw Data'!L476&gt;3), 'Raw Data'!I476, 0))</f>
        <v>0</v>
      </c>
      <c r="G482">
        <f>IF(ISBLANK('Raw Data'!J476), 0, IF(AND(2=MATCH(LARGE('Raw Data'!G476:J476, 4), 'Raw Data'!G476:J476, 0), AND('Raw Data'!L476-'Raw Data'!K476&lt;4, 'Raw Data'!L476-'Raw Data'!K476&gt;0)), 'Raw Data'!H476, 0))</f>
        <v>0</v>
      </c>
      <c r="H482">
        <f>IF(ISBLANK('Raw Data'!J476), 0, IF(AND(1=MATCH(LARGE('Raw Data'!G476:J476, 4), 'Raw Data'!G476:J476, 0), AND('Raw Data'!K476-'Raw Data'!L476&lt;4, 'Raw Data'!K476-'Raw Data'!L476&gt;0)), 'Raw Data'!G476, 0))</f>
        <v>0</v>
      </c>
      <c r="I482">
        <f>IF(ISBLANK('Raw Data'!J476), 0, IF(AND(4=MATCH(LARGE('Raw Data'!G476:J476, 3), 'Raw Data'!G476:J476, 0), 'Raw Data'!L476-'Raw Data'!K476&gt;3), 'Raw Data'!J476, 0))</f>
        <v>0</v>
      </c>
      <c r="J482">
        <f>IF(ISBLANK('Raw Data'!J476), 0, IF(AND(3=MATCH(LARGE('Raw Data'!G476:J476, 3), 'Raw Data'!G476:J476, 0), 'Raw Data'!K476-'Raw Data'!L476&gt;3), 'Raw Data'!I476, 0))</f>
        <v>0</v>
      </c>
      <c r="K482">
        <f>IF(ISBLANK('Raw Data'!J476), 0, IF(AND(2=MATCH(LARGE('Raw Data'!G476:J476, 3), 'Raw Data'!G476:J476, 0), AND('Raw Data'!L476-'Raw Data'!K476&lt;4, 'Raw Data'!L476-'Raw Data'!K476&gt;0)), 'Raw Data'!H476, 0))</f>
        <v>0</v>
      </c>
      <c r="L482">
        <f>IF(ISBLANK('Raw Data'!J476), 0, IF(AND(1=MATCH(LARGE('Raw Data'!G476:J476, 3), 'Raw Data'!G476:J476, 0), AND('Raw Data'!K476-'Raw Data'!L476&lt;4, 'Raw Data'!K476-'Raw Data'!L476&gt;0)), 'Raw Data'!G476, 0))</f>
        <v>0</v>
      </c>
      <c r="M482">
        <f>IF(ISBLANK('Raw Data'!J476), 0, IF(AND(4=MATCH(LARGE('Raw Data'!G476:J476, 2), 'Raw Data'!G476:J476, 0), 'Raw Data'!L476-'Raw Data'!K476&gt;3), 'Raw Data'!J476, 0))</f>
        <v>0</v>
      </c>
      <c r="N482">
        <f>IF(ISBLANK('Raw Data'!J476), 0, IF(AND(3=MATCH(LARGE('Raw Data'!G476:J476, 2), 'Raw Data'!G476:J476, 0), 'Raw Data'!K476-'Raw Data'!L476&gt;3), 'Raw Data'!I476, 0))</f>
        <v>0</v>
      </c>
      <c r="O482">
        <f>IF(ISBLANK('Raw Data'!J476), 0, IF(AND(2=MATCH(LARGE('Raw Data'!G476:J476, 2), 'Raw Data'!G476:J476, 0), AND('Raw Data'!L476-'Raw Data'!K476&lt;4, 'Raw Data'!L476-'Raw Data'!K476&gt;0)), 'Raw Data'!H476, 0))</f>
        <v>0</v>
      </c>
      <c r="P482">
        <f>IF(ISBLANK('Raw Data'!J476), 0, IF(AND(1=MATCH(LARGE('Raw Data'!G476:J476, 2), 'Raw Data'!G476:J476, 0), AND('Raw Data'!K476-'Raw Data'!L476&lt;4, 'Raw Data'!K476-'Raw Data'!L476&gt;0)), 'Raw Data'!G476, 0))</f>
        <v>0</v>
      </c>
      <c r="Q482">
        <f>IF(ISBLANK('Raw Data'!J476), 0, IF(AND(4=MATCH(LARGE('Raw Data'!G476:J476, 1), 'Raw Data'!G476:J476, 0), 'Raw Data'!L476-'Raw Data'!K476&gt;3), 'Raw Data'!J476, 0))</f>
        <v>0</v>
      </c>
      <c r="R482">
        <f>IF(ISBLANK('Raw Data'!J476), 0, IF(AND(3=MATCH(LARGE('Raw Data'!G476:J476, 1), 'Raw Data'!G476:J476, 0), 'Raw Data'!K476-'Raw Data'!L476&gt;3), 'Raw Data'!I476, 0))</f>
        <v>0</v>
      </c>
      <c r="S482">
        <f>IF(AND('Raw Data'!L476-'Raw Data'!K476&gt;4, 'Raw Data'!F476&lt;'Raw Data'!C476), 'Raw Data'!J476, 0)</f>
        <v>0</v>
      </c>
      <c r="T482">
        <f>IF(AND('Raw Data'!K476-'Raw Data'!L476&gt;4, 'Raw Data'!F476&gt;'Raw Data'!C476), 'Raw Data'!I476, 0)</f>
        <v>0</v>
      </c>
      <c r="U482">
        <f>IF(AND('Raw Data'!L476-'Raw Data'!K476&lt;3, 'Raw Data'!L476&gt;'Raw Data'!K476, 'Raw Data'!F476&lt;'Raw Data'!C476), 'Raw Data'!H476, 0)</f>
        <v>0</v>
      </c>
      <c r="V482">
        <f>IF(AND('Raw Data'!L476-'Raw Data'!K476&lt;3, 'Raw Data'!L476&gt;'Raw Data'!K476, 'Raw Data'!F476&gt;'Raw Data'!C476), 'Raw Data'!G476, 0)</f>
        <v>0</v>
      </c>
    </row>
    <row r="483" spans="1:22" x14ac:dyDescent="0.3">
      <c r="A483">
        <f>IF(AND('Raw Data'!F477&lt;'Raw Data'!C477, 'Raw Data'!L477&gt;'Raw Data'!K477, 'Raw Data'!L477-'Raw Data'!K477&gt;3), 'Raw Data'!J477, 0)</f>
        <v>0</v>
      </c>
      <c r="B483">
        <f>IF(AND('Raw Data'!C477&lt;'Raw Data'!F477, 'Raw Data'!K477&gt;'Raw Data'!L477, 'Raw Data'!K477-'Raw Data'!L477&gt;3), 'Raw Data'!I477, 0)</f>
        <v>0</v>
      </c>
      <c r="C483">
        <f>IF(AND('Raw Data'!F477&lt;'Raw Data'!C477, 'Raw Data'!L477&gt;'Raw Data'!K477, 'Raw Data'!L477-'Raw Data'!K477&lt;4), 'Raw Data'!H477, 0)</f>
        <v>0</v>
      </c>
      <c r="D483">
        <f>IF(AND('Raw Data'!C477&lt;'Raw Data'!F477, 'Raw Data'!K477&gt;'Raw Data'!L477, 'Raw Data'!K477-'Raw Data'!L477&lt;4), 'Raw Data'!G477, 0)</f>
        <v>0</v>
      </c>
      <c r="E483">
        <f>IF(ISBLANK('Raw Data'!J477), 0, IF(AND(4=MATCH(LARGE('Raw Data'!G477:J477, 4), 'Raw Data'!G477:J477, 0), 'Raw Data'!L477-'Raw Data'!K477&gt;3), 'Raw Data'!J477, 0))</f>
        <v>0</v>
      </c>
      <c r="F483">
        <f>IF(ISBLANK('Raw Data'!J477), 0, IF(AND(3=MATCH(LARGE('Raw Data'!G477:J477, 4), 'Raw Data'!G477:J477, 0), 'Raw Data'!K477-'Raw Data'!L477&gt;3), 'Raw Data'!I477, 0))</f>
        <v>0</v>
      </c>
      <c r="G483">
        <f>IF(ISBLANK('Raw Data'!J477), 0, IF(AND(2=MATCH(LARGE('Raw Data'!G477:J477, 4), 'Raw Data'!G477:J477, 0), AND('Raw Data'!L477-'Raw Data'!K477&lt;4, 'Raw Data'!L477-'Raw Data'!K477&gt;0)), 'Raw Data'!H477, 0))</f>
        <v>0</v>
      </c>
      <c r="H483">
        <f>IF(ISBLANK('Raw Data'!J477), 0, IF(AND(1=MATCH(LARGE('Raw Data'!G477:J477, 4), 'Raw Data'!G477:J477, 0), AND('Raw Data'!K477-'Raw Data'!L477&lt;4, 'Raw Data'!K477-'Raw Data'!L477&gt;0)), 'Raw Data'!G477, 0))</f>
        <v>0</v>
      </c>
      <c r="I483">
        <f>IF(ISBLANK('Raw Data'!J477), 0, IF(AND(4=MATCH(LARGE('Raw Data'!G477:J477, 3), 'Raw Data'!G477:J477, 0), 'Raw Data'!L477-'Raw Data'!K477&gt;3), 'Raw Data'!J477, 0))</f>
        <v>0</v>
      </c>
      <c r="J483">
        <f>IF(ISBLANK('Raw Data'!J477), 0, IF(AND(3=MATCH(LARGE('Raw Data'!G477:J477, 3), 'Raw Data'!G477:J477, 0), 'Raw Data'!K477-'Raw Data'!L477&gt;3), 'Raw Data'!I477, 0))</f>
        <v>0</v>
      </c>
      <c r="K483">
        <f>IF(ISBLANK('Raw Data'!J477), 0, IF(AND(2=MATCH(LARGE('Raw Data'!G477:J477, 3), 'Raw Data'!G477:J477, 0), AND('Raw Data'!L477-'Raw Data'!K477&lt;4, 'Raw Data'!L477-'Raw Data'!K477&gt;0)), 'Raw Data'!H477, 0))</f>
        <v>0</v>
      </c>
      <c r="L483">
        <f>IF(ISBLANK('Raw Data'!J477), 0, IF(AND(1=MATCH(LARGE('Raw Data'!G477:J477, 3), 'Raw Data'!G477:J477, 0), AND('Raw Data'!K477-'Raw Data'!L477&lt;4, 'Raw Data'!K477-'Raw Data'!L477&gt;0)), 'Raw Data'!G477, 0))</f>
        <v>0</v>
      </c>
      <c r="M483">
        <f>IF(ISBLANK('Raw Data'!J477), 0, IF(AND(4=MATCH(LARGE('Raw Data'!G477:J477, 2), 'Raw Data'!G477:J477, 0), 'Raw Data'!L477-'Raw Data'!K477&gt;3), 'Raw Data'!J477, 0))</f>
        <v>0</v>
      </c>
      <c r="N483">
        <f>IF(ISBLANK('Raw Data'!J477), 0, IF(AND(3=MATCH(LARGE('Raw Data'!G477:J477, 2), 'Raw Data'!G477:J477, 0), 'Raw Data'!K477-'Raw Data'!L477&gt;3), 'Raw Data'!I477, 0))</f>
        <v>0</v>
      </c>
      <c r="O483">
        <f>IF(ISBLANK('Raw Data'!J477), 0, IF(AND(2=MATCH(LARGE('Raw Data'!G477:J477, 2), 'Raw Data'!G477:J477, 0), AND('Raw Data'!L477-'Raw Data'!K477&lt;4, 'Raw Data'!L477-'Raw Data'!K477&gt;0)), 'Raw Data'!H477, 0))</f>
        <v>0</v>
      </c>
      <c r="P483">
        <f>IF(ISBLANK('Raw Data'!J477), 0, IF(AND(1=MATCH(LARGE('Raw Data'!G477:J477, 2), 'Raw Data'!G477:J477, 0), AND('Raw Data'!K477-'Raw Data'!L477&lt;4, 'Raw Data'!K477-'Raw Data'!L477&gt;0)), 'Raw Data'!G477, 0))</f>
        <v>0</v>
      </c>
      <c r="Q483">
        <f>IF(ISBLANK('Raw Data'!J477), 0, IF(AND(4=MATCH(LARGE('Raw Data'!G477:J477, 1), 'Raw Data'!G477:J477, 0), 'Raw Data'!L477-'Raw Data'!K477&gt;3), 'Raw Data'!J477, 0))</f>
        <v>0</v>
      </c>
      <c r="R483">
        <f>IF(ISBLANK('Raw Data'!J477), 0, IF(AND(3=MATCH(LARGE('Raw Data'!G477:J477, 1), 'Raw Data'!G477:J477, 0), 'Raw Data'!K477-'Raw Data'!L477&gt;3), 'Raw Data'!I477, 0))</f>
        <v>0</v>
      </c>
      <c r="S483">
        <f>IF(AND('Raw Data'!L477-'Raw Data'!K477&gt;4, 'Raw Data'!F477&lt;'Raw Data'!C477), 'Raw Data'!J477, 0)</f>
        <v>0</v>
      </c>
      <c r="T483">
        <f>IF(AND('Raw Data'!K477-'Raw Data'!L477&gt;4, 'Raw Data'!F477&gt;'Raw Data'!C477), 'Raw Data'!I477, 0)</f>
        <v>0</v>
      </c>
      <c r="U483">
        <f>IF(AND('Raw Data'!L477-'Raw Data'!K477&lt;3, 'Raw Data'!L477&gt;'Raw Data'!K477, 'Raw Data'!F477&lt;'Raw Data'!C477), 'Raw Data'!H477, 0)</f>
        <v>0</v>
      </c>
      <c r="V483">
        <f>IF(AND('Raw Data'!L477-'Raw Data'!K477&lt;3, 'Raw Data'!L477&gt;'Raw Data'!K477, 'Raw Data'!F477&gt;'Raw Data'!C477), 'Raw Data'!G477, 0)</f>
        <v>0</v>
      </c>
    </row>
    <row r="484" spans="1:22" x14ac:dyDescent="0.3">
      <c r="A484">
        <f>IF(AND('Raw Data'!F478&lt;'Raw Data'!C478, 'Raw Data'!L478&gt;'Raw Data'!K478, 'Raw Data'!L478-'Raw Data'!K478&gt;3), 'Raw Data'!J478, 0)</f>
        <v>0</v>
      </c>
      <c r="B484">
        <f>IF(AND('Raw Data'!C478&lt;'Raw Data'!F478, 'Raw Data'!K478&gt;'Raw Data'!L478, 'Raw Data'!K478-'Raw Data'!L478&gt;3), 'Raw Data'!I478, 0)</f>
        <v>0</v>
      </c>
      <c r="C484">
        <f>IF(AND('Raw Data'!F478&lt;'Raw Data'!C478, 'Raw Data'!L478&gt;'Raw Data'!K478, 'Raw Data'!L478-'Raw Data'!K478&lt;4), 'Raw Data'!H478, 0)</f>
        <v>0</v>
      </c>
      <c r="D484">
        <f>IF(AND('Raw Data'!C478&lt;'Raw Data'!F478, 'Raw Data'!K478&gt;'Raw Data'!L478, 'Raw Data'!K478-'Raw Data'!L478&lt;4), 'Raw Data'!G478, 0)</f>
        <v>0</v>
      </c>
      <c r="E484">
        <f>IF(ISBLANK('Raw Data'!J478), 0, IF(AND(4=MATCH(LARGE('Raw Data'!G478:J478, 4), 'Raw Data'!G478:J478, 0), 'Raw Data'!L478-'Raw Data'!K478&gt;3), 'Raw Data'!J478, 0))</f>
        <v>0</v>
      </c>
      <c r="F484">
        <f>IF(ISBLANK('Raw Data'!J478), 0, IF(AND(3=MATCH(LARGE('Raw Data'!G478:J478, 4), 'Raw Data'!G478:J478, 0), 'Raw Data'!K478-'Raw Data'!L478&gt;3), 'Raw Data'!I478, 0))</f>
        <v>0</v>
      </c>
      <c r="G484">
        <f>IF(ISBLANK('Raw Data'!J478), 0, IF(AND(2=MATCH(LARGE('Raw Data'!G478:J478, 4), 'Raw Data'!G478:J478, 0), AND('Raw Data'!L478-'Raw Data'!K478&lt;4, 'Raw Data'!L478-'Raw Data'!K478&gt;0)), 'Raw Data'!H478, 0))</f>
        <v>0</v>
      </c>
      <c r="H484">
        <f>IF(ISBLANK('Raw Data'!J478), 0, IF(AND(1=MATCH(LARGE('Raw Data'!G478:J478, 4), 'Raw Data'!G478:J478, 0), AND('Raw Data'!K478-'Raw Data'!L478&lt;4, 'Raw Data'!K478-'Raw Data'!L478&gt;0)), 'Raw Data'!G478, 0))</f>
        <v>0</v>
      </c>
      <c r="I484">
        <f>IF(ISBLANK('Raw Data'!J478), 0, IF(AND(4=MATCH(LARGE('Raw Data'!G478:J478, 3), 'Raw Data'!G478:J478, 0), 'Raw Data'!L478-'Raw Data'!K478&gt;3), 'Raw Data'!J478, 0))</f>
        <v>0</v>
      </c>
      <c r="J484">
        <f>IF(ISBLANK('Raw Data'!J478), 0, IF(AND(3=MATCH(LARGE('Raw Data'!G478:J478, 3), 'Raw Data'!G478:J478, 0), 'Raw Data'!K478-'Raw Data'!L478&gt;3), 'Raw Data'!I478, 0))</f>
        <v>0</v>
      </c>
      <c r="K484">
        <f>IF(ISBLANK('Raw Data'!J478), 0, IF(AND(2=MATCH(LARGE('Raw Data'!G478:J478, 3), 'Raw Data'!G478:J478, 0), AND('Raw Data'!L478-'Raw Data'!K478&lt;4, 'Raw Data'!L478-'Raw Data'!K478&gt;0)), 'Raw Data'!H478, 0))</f>
        <v>0</v>
      </c>
      <c r="L484">
        <f>IF(ISBLANK('Raw Data'!J478), 0, IF(AND(1=MATCH(LARGE('Raw Data'!G478:J478, 3), 'Raw Data'!G478:J478, 0), AND('Raw Data'!K478-'Raw Data'!L478&lt;4, 'Raw Data'!K478-'Raw Data'!L478&gt;0)), 'Raw Data'!G478, 0))</f>
        <v>0</v>
      </c>
      <c r="M484">
        <f>IF(ISBLANK('Raw Data'!J478), 0, IF(AND(4=MATCH(LARGE('Raw Data'!G478:J478, 2), 'Raw Data'!G478:J478, 0), 'Raw Data'!L478-'Raw Data'!K478&gt;3), 'Raw Data'!J478, 0))</f>
        <v>0</v>
      </c>
      <c r="N484">
        <f>IF(ISBLANK('Raw Data'!J478), 0, IF(AND(3=MATCH(LARGE('Raw Data'!G478:J478, 2), 'Raw Data'!G478:J478, 0), 'Raw Data'!K478-'Raw Data'!L478&gt;3), 'Raw Data'!I478, 0))</f>
        <v>0</v>
      </c>
      <c r="O484">
        <f>IF(ISBLANK('Raw Data'!J478), 0, IF(AND(2=MATCH(LARGE('Raw Data'!G478:J478, 2), 'Raw Data'!G478:J478, 0), AND('Raw Data'!L478-'Raw Data'!K478&lt;4, 'Raw Data'!L478-'Raw Data'!K478&gt;0)), 'Raw Data'!H478, 0))</f>
        <v>0</v>
      </c>
      <c r="P484">
        <f>IF(ISBLANK('Raw Data'!J478), 0, IF(AND(1=MATCH(LARGE('Raw Data'!G478:J478, 2), 'Raw Data'!G478:J478, 0), AND('Raw Data'!K478-'Raw Data'!L478&lt;4, 'Raw Data'!K478-'Raw Data'!L478&gt;0)), 'Raw Data'!G478, 0))</f>
        <v>0</v>
      </c>
      <c r="Q484">
        <f>IF(ISBLANK('Raw Data'!J478), 0, IF(AND(4=MATCH(LARGE('Raw Data'!G478:J478, 1), 'Raw Data'!G478:J478, 0), 'Raw Data'!L478-'Raw Data'!K478&gt;3), 'Raw Data'!J478, 0))</f>
        <v>0</v>
      </c>
      <c r="R484">
        <f>IF(ISBLANK('Raw Data'!J478), 0, IF(AND(3=MATCH(LARGE('Raw Data'!G478:J478, 1), 'Raw Data'!G478:J478, 0), 'Raw Data'!K478-'Raw Data'!L478&gt;3), 'Raw Data'!I478, 0))</f>
        <v>0</v>
      </c>
      <c r="S484">
        <f>IF(AND('Raw Data'!L478-'Raw Data'!K478&gt;4, 'Raw Data'!F478&lt;'Raw Data'!C478), 'Raw Data'!J478, 0)</f>
        <v>0</v>
      </c>
      <c r="T484">
        <f>IF(AND('Raw Data'!K478-'Raw Data'!L478&gt;4, 'Raw Data'!F478&gt;'Raw Data'!C478), 'Raw Data'!I478, 0)</f>
        <v>0</v>
      </c>
      <c r="U484">
        <f>IF(AND('Raw Data'!L478-'Raw Data'!K478&lt;3, 'Raw Data'!L478&gt;'Raw Data'!K478, 'Raw Data'!F478&lt;'Raw Data'!C478), 'Raw Data'!H478, 0)</f>
        <v>0</v>
      </c>
      <c r="V484">
        <f>IF(AND('Raw Data'!L478-'Raw Data'!K478&lt;3, 'Raw Data'!L478&gt;'Raw Data'!K478, 'Raw Data'!F478&gt;'Raw Data'!C478), 'Raw Data'!G478, 0)</f>
        <v>0</v>
      </c>
    </row>
    <row r="485" spans="1:22" x14ac:dyDescent="0.3">
      <c r="A485">
        <f>IF(AND('Raw Data'!F479&lt;'Raw Data'!C479, 'Raw Data'!L479&gt;'Raw Data'!K479, 'Raw Data'!L479-'Raw Data'!K479&gt;3), 'Raw Data'!J479, 0)</f>
        <v>0</v>
      </c>
      <c r="B485">
        <f>IF(AND('Raw Data'!C479&lt;'Raw Data'!F479, 'Raw Data'!K479&gt;'Raw Data'!L479, 'Raw Data'!K479-'Raw Data'!L479&gt;3), 'Raw Data'!I479, 0)</f>
        <v>0</v>
      </c>
      <c r="C485">
        <f>IF(AND('Raw Data'!F479&lt;'Raw Data'!C479, 'Raw Data'!L479&gt;'Raw Data'!K479, 'Raw Data'!L479-'Raw Data'!K479&lt;4), 'Raw Data'!H479, 0)</f>
        <v>0</v>
      </c>
      <c r="D485">
        <f>IF(AND('Raw Data'!C479&lt;'Raw Data'!F479, 'Raw Data'!K479&gt;'Raw Data'!L479, 'Raw Data'!K479-'Raw Data'!L479&lt;4), 'Raw Data'!G479, 0)</f>
        <v>0</v>
      </c>
      <c r="E485">
        <f>IF(ISBLANK('Raw Data'!J479), 0, IF(AND(4=MATCH(LARGE('Raw Data'!G479:J479, 4), 'Raw Data'!G479:J479, 0), 'Raw Data'!L479-'Raw Data'!K479&gt;3), 'Raw Data'!J479, 0))</f>
        <v>0</v>
      </c>
      <c r="F485">
        <f>IF(ISBLANK('Raw Data'!J479), 0, IF(AND(3=MATCH(LARGE('Raw Data'!G479:J479, 4), 'Raw Data'!G479:J479, 0), 'Raw Data'!K479-'Raw Data'!L479&gt;3), 'Raw Data'!I479, 0))</f>
        <v>0</v>
      </c>
      <c r="G485">
        <f>IF(ISBLANK('Raw Data'!J479), 0, IF(AND(2=MATCH(LARGE('Raw Data'!G479:J479, 4), 'Raw Data'!G479:J479, 0), AND('Raw Data'!L479-'Raw Data'!K479&lt;4, 'Raw Data'!L479-'Raw Data'!K479&gt;0)), 'Raw Data'!H479, 0))</f>
        <v>0</v>
      </c>
      <c r="H485">
        <f>IF(ISBLANK('Raw Data'!J479), 0, IF(AND(1=MATCH(LARGE('Raw Data'!G479:J479, 4), 'Raw Data'!G479:J479, 0), AND('Raw Data'!K479-'Raw Data'!L479&lt;4, 'Raw Data'!K479-'Raw Data'!L479&gt;0)), 'Raw Data'!G479, 0))</f>
        <v>0</v>
      </c>
      <c r="I485">
        <f>IF(ISBLANK('Raw Data'!J479), 0, IF(AND(4=MATCH(LARGE('Raw Data'!G479:J479, 3), 'Raw Data'!G479:J479, 0), 'Raw Data'!L479-'Raw Data'!K479&gt;3), 'Raw Data'!J479, 0))</f>
        <v>0</v>
      </c>
      <c r="J485">
        <f>IF(ISBLANK('Raw Data'!J479), 0, IF(AND(3=MATCH(LARGE('Raw Data'!G479:J479, 3), 'Raw Data'!G479:J479, 0), 'Raw Data'!K479-'Raw Data'!L479&gt;3), 'Raw Data'!I479, 0))</f>
        <v>0</v>
      </c>
      <c r="K485">
        <f>IF(ISBLANK('Raw Data'!J479), 0, IF(AND(2=MATCH(LARGE('Raw Data'!G479:J479, 3), 'Raw Data'!G479:J479, 0), AND('Raw Data'!L479-'Raw Data'!K479&lt;4, 'Raw Data'!L479-'Raw Data'!K479&gt;0)), 'Raw Data'!H479, 0))</f>
        <v>0</v>
      </c>
      <c r="L485">
        <f>IF(ISBLANK('Raw Data'!J479), 0, IF(AND(1=MATCH(LARGE('Raw Data'!G479:J479, 3), 'Raw Data'!G479:J479, 0), AND('Raw Data'!K479-'Raw Data'!L479&lt;4, 'Raw Data'!K479-'Raw Data'!L479&gt;0)), 'Raw Data'!G479, 0))</f>
        <v>0</v>
      </c>
      <c r="M485">
        <f>IF(ISBLANK('Raw Data'!J479), 0, IF(AND(4=MATCH(LARGE('Raw Data'!G479:J479, 2), 'Raw Data'!G479:J479, 0), 'Raw Data'!L479-'Raw Data'!K479&gt;3), 'Raw Data'!J479, 0))</f>
        <v>0</v>
      </c>
      <c r="N485">
        <f>IF(ISBLANK('Raw Data'!J479), 0, IF(AND(3=MATCH(LARGE('Raw Data'!G479:J479, 2), 'Raw Data'!G479:J479, 0), 'Raw Data'!K479-'Raw Data'!L479&gt;3), 'Raw Data'!I479, 0))</f>
        <v>0</v>
      </c>
      <c r="O485">
        <f>IF(ISBLANK('Raw Data'!J479), 0, IF(AND(2=MATCH(LARGE('Raw Data'!G479:J479, 2), 'Raw Data'!G479:J479, 0), AND('Raw Data'!L479-'Raw Data'!K479&lt;4, 'Raw Data'!L479-'Raw Data'!K479&gt;0)), 'Raw Data'!H479, 0))</f>
        <v>0</v>
      </c>
      <c r="P485">
        <f>IF(ISBLANK('Raw Data'!J479), 0, IF(AND(1=MATCH(LARGE('Raw Data'!G479:J479, 2), 'Raw Data'!G479:J479, 0), AND('Raw Data'!K479-'Raw Data'!L479&lt;4, 'Raw Data'!K479-'Raw Data'!L479&gt;0)), 'Raw Data'!G479, 0))</f>
        <v>0</v>
      </c>
      <c r="Q485">
        <f>IF(ISBLANK('Raw Data'!J479), 0, IF(AND(4=MATCH(LARGE('Raw Data'!G479:J479, 1), 'Raw Data'!G479:J479, 0), 'Raw Data'!L479-'Raw Data'!K479&gt;3), 'Raw Data'!J479, 0))</f>
        <v>0</v>
      </c>
      <c r="R485">
        <f>IF(ISBLANK('Raw Data'!J479), 0, IF(AND(3=MATCH(LARGE('Raw Data'!G479:J479, 1), 'Raw Data'!G479:J479, 0), 'Raw Data'!K479-'Raw Data'!L479&gt;3), 'Raw Data'!I479, 0))</f>
        <v>0</v>
      </c>
      <c r="S485">
        <f>IF(AND('Raw Data'!L479-'Raw Data'!K479&gt;4, 'Raw Data'!F479&lt;'Raw Data'!C479), 'Raw Data'!J479, 0)</f>
        <v>0</v>
      </c>
      <c r="T485">
        <f>IF(AND('Raw Data'!K479-'Raw Data'!L479&gt;4, 'Raw Data'!F479&gt;'Raw Data'!C479), 'Raw Data'!I479, 0)</f>
        <v>0</v>
      </c>
      <c r="U485">
        <f>IF(AND('Raw Data'!L479-'Raw Data'!K479&lt;3, 'Raw Data'!L479&gt;'Raw Data'!K479, 'Raw Data'!F479&lt;'Raw Data'!C479), 'Raw Data'!H479, 0)</f>
        <v>0</v>
      </c>
      <c r="V485">
        <f>IF(AND('Raw Data'!L479-'Raw Data'!K479&lt;3, 'Raw Data'!L479&gt;'Raw Data'!K479, 'Raw Data'!F479&gt;'Raw Data'!C479), 'Raw Data'!G479, 0)</f>
        <v>0</v>
      </c>
    </row>
    <row r="486" spans="1:22" x14ac:dyDescent="0.3">
      <c r="A486">
        <f>IF(AND('Raw Data'!F480&lt;'Raw Data'!C480, 'Raw Data'!L480&gt;'Raw Data'!K480, 'Raw Data'!L480-'Raw Data'!K480&gt;3), 'Raw Data'!J480, 0)</f>
        <v>0</v>
      </c>
      <c r="B486">
        <f>IF(AND('Raw Data'!C480&lt;'Raw Data'!F480, 'Raw Data'!K480&gt;'Raw Data'!L480, 'Raw Data'!K480-'Raw Data'!L480&gt;3), 'Raw Data'!I480, 0)</f>
        <v>0</v>
      </c>
      <c r="C486">
        <f>IF(AND('Raw Data'!F480&lt;'Raw Data'!C480, 'Raw Data'!L480&gt;'Raw Data'!K480, 'Raw Data'!L480-'Raw Data'!K480&lt;4), 'Raw Data'!H480, 0)</f>
        <v>0</v>
      </c>
      <c r="D486">
        <f>IF(AND('Raw Data'!C480&lt;'Raw Data'!F480, 'Raw Data'!K480&gt;'Raw Data'!L480, 'Raw Data'!K480-'Raw Data'!L480&lt;4), 'Raw Data'!G480, 0)</f>
        <v>0</v>
      </c>
      <c r="E486">
        <f>IF(ISBLANK('Raw Data'!J480), 0, IF(AND(4=MATCH(LARGE('Raw Data'!G480:J480, 4), 'Raw Data'!G480:J480, 0), 'Raw Data'!L480-'Raw Data'!K480&gt;3), 'Raw Data'!J480, 0))</f>
        <v>0</v>
      </c>
      <c r="F486">
        <f>IF(ISBLANK('Raw Data'!J480), 0, IF(AND(3=MATCH(LARGE('Raw Data'!G480:J480, 4), 'Raw Data'!G480:J480, 0), 'Raw Data'!K480-'Raw Data'!L480&gt;3), 'Raw Data'!I480, 0))</f>
        <v>0</v>
      </c>
      <c r="G486">
        <f>IF(ISBLANK('Raw Data'!J480), 0, IF(AND(2=MATCH(LARGE('Raw Data'!G480:J480, 4), 'Raw Data'!G480:J480, 0), AND('Raw Data'!L480-'Raw Data'!K480&lt;4, 'Raw Data'!L480-'Raw Data'!K480&gt;0)), 'Raw Data'!H480, 0))</f>
        <v>0</v>
      </c>
      <c r="H486">
        <f>IF(ISBLANK('Raw Data'!J480), 0, IF(AND(1=MATCH(LARGE('Raw Data'!G480:J480, 4), 'Raw Data'!G480:J480, 0), AND('Raw Data'!K480-'Raw Data'!L480&lt;4, 'Raw Data'!K480-'Raw Data'!L480&gt;0)), 'Raw Data'!G480, 0))</f>
        <v>0</v>
      </c>
      <c r="I486">
        <f>IF(ISBLANK('Raw Data'!J480), 0, IF(AND(4=MATCH(LARGE('Raw Data'!G480:J480, 3), 'Raw Data'!G480:J480, 0), 'Raw Data'!L480-'Raw Data'!K480&gt;3), 'Raw Data'!J480, 0))</f>
        <v>0</v>
      </c>
      <c r="J486">
        <f>IF(ISBLANK('Raw Data'!J480), 0, IF(AND(3=MATCH(LARGE('Raw Data'!G480:J480, 3), 'Raw Data'!G480:J480, 0), 'Raw Data'!K480-'Raw Data'!L480&gt;3), 'Raw Data'!I480, 0))</f>
        <v>0</v>
      </c>
      <c r="K486">
        <f>IF(ISBLANK('Raw Data'!J480), 0, IF(AND(2=MATCH(LARGE('Raw Data'!G480:J480, 3), 'Raw Data'!G480:J480, 0), AND('Raw Data'!L480-'Raw Data'!K480&lt;4, 'Raw Data'!L480-'Raw Data'!K480&gt;0)), 'Raw Data'!H480, 0))</f>
        <v>0</v>
      </c>
      <c r="L486">
        <f>IF(ISBLANK('Raw Data'!J480), 0, IF(AND(1=MATCH(LARGE('Raw Data'!G480:J480, 3), 'Raw Data'!G480:J480, 0), AND('Raw Data'!K480-'Raw Data'!L480&lt;4, 'Raw Data'!K480-'Raw Data'!L480&gt;0)), 'Raw Data'!G480, 0))</f>
        <v>0</v>
      </c>
      <c r="M486">
        <f>IF(ISBLANK('Raw Data'!J480), 0, IF(AND(4=MATCH(LARGE('Raw Data'!G480:J480, 2), 'Raw Data'!G480:J480, 0), 'Raw Data'!L480-'Raw Data'!K480&gt;3), 'Raw Data'!J480, 0))</f>
        <v>0</v>
      </c>
      <c r="N486">
        <f>IF(ISBLANK('Raw Data'!J480), 0, IF(AND(3=MATCH(LARGE('Raw Data'!G480:J480, 2), 'Raw Data'!G480:J480, 0), 'Raw Data'!K480-'Raw Data'!L480&gt;3), 'Raw Data'!I480, 0))</f>
        <v>0</v>
      </c>
      <c r="O486">
        <f>IF(ISBLANK('Raw Data'!J480), 0, IF(AND(2=MATCH(LARGE('Raw Data'!G480:J480, 2), 'Raw Data'!G480:J480, 0), AND('Raw Data'!L480-'Raw Data'!K480&lt;4, 'Raw Data'!L480-'Raw Data'!K480&gt;0)), 'Raw Data'!H480, 0))</f>
        <v>0</v>
      </c>
      <c r="P486">
        <f>IF(ISBLANK('Raw Data'!J480), 0, IF(AND(1=MATCH(LARGE('Raw Data'!G480:J480, 2), 'Raw Data'!G480:J480, 0), AND('Raw Data'!K480-'Raw Data'!L480&lt;4, 'Raw Data'!K480-'Raw Data'!L480&gt;0)), 'Raw Data'!G480, 0))</f>
        <v>0</v>
      </c>
      <c r="Q486">
        <f>IF(ISBLANK('Raw Data'!J480), 0, IF(AND(4=MATCH(LARGE('Raw Data'!G480:J480, 1), 'Raw Data'!G480:J480, 0), 'Raw Data'!L480-'Raw Data'!K480&gt;3), 'Raw Data'!J480, 0))</f>
        <v>0</v>
      </c>
      <c r="R486">
        <f>IF(ISBLANK('Raw Data'!J480), 0, IF(AND(3=MATCH(LARGE('Raw Data'!G480:J480, 1), 'Raw Data'!G480:J480, 0), 'Raw Data'!K480-'Raw Data'!L480&gt;3), 'Raw Data'!I480, 0))</f>
        <v>0</v>
      </c>
      <c r="S486">
        <f>IF(AND('Raw Data'!L480-'Raw Data'!K480&gt;4, 'Raw Data'!F480&lt;'Raw Data'!C480), 'Raw Data'!J480, 0)</f>
        <v>0</v>
      </c>
      <c r="T486">
        <f>IF(AND('Raw Data'!K480-'Raw Data'!L480&gt;4, 'Raw Data'!F480&gt;'Raw Data'!C480), 'Raw Data'!I480, 0)</f>
        <v>0</v>
      </c>
      <c r="U486">
        <f>IF(AND('Raw Data'!L480-'Raw Data'!K480&lt;3, 'Raw Data'!L480&gt;'Raw Data'!K480, 'Raw Data'!F480&lt;'Raw Data'!C480), 'Raw Data'!H480, 0)</f>
        <v>0</v>
      </c>
      <c r="V486">
        <f>IF(AND('Raw Data'!L480-'Raw Data'!K480&lt;3, 'Raw Data'!L480&gt;'Raw Data'!K480, 'Raw Data'!F480&gt;'Raw Data'!C480), 'Raw Data'!G480, 0)</f>
        <v>0</v>
      </c>
    </row>
    <row r="487" spans="1:22" x14ac:dyDescent="0.3">
      <c r="A487">
        <f>IF(AND('Raw Data'!F481&lt;'Raw Data'!C481, 'Raw Data'!L481&gt;'Raw Data'!K481, 'Raw Data'!L481-'Raw Data'!K481&gt;3), 'Raw Data'!J481, 0)</f>
        <v>0</v>
      </c>
      <c r="B487">
        <f>IF(AND('Raw Data'!C481&lt;'Raw Data'!F481, 'Raw Data'!K481&gt;'Raw Data'!L481, 'Raw Data'!K481-'Raw Data'!L481&gt;3), 'Raw Data'!I481, 0)</f>
        <v>0</v>
      </c>
      <c r="C487">
        <f>IF(AND('Raw Data'!F481&lt;'Raw Data'!C481, 'Raw Data'!L481&gt;'Raw Data'!K481, 'Raw Data'!L481-'Raw Data'!K481&lt;4), 'Raw Data'!H481, 0)</f>
        <v>0</v>
      </c>
      <c r="D487">
        <f>IF(AND('Raw Data'!C481&lt;'Raw Data'!F481, 'Raw Data'!K481&gt;'Raw Data'!L481, 'Raw Data'!K481-'Raw Data'!L481&lt;4), 'Raw Data'!G481, 0)</f>
        <v>0</v>
      </c>
      <c r="E487">
        <f>IF(ISBLANK('Raw Data'!J481), 0, IF(AND(4=MATCH(LARGE('Raw Data'!G481:J481, 4), 'Raw Data'!G481:J481, 0), 'Raw Data'!L481-'Raw Data'!K481&gt;3), 'Raw Data'!J481, 0))</f>
        <v>0</v>
      </c>
      <c r="F487">
        <f>IF(ISBLANK('Raw Data'!J481), 0, IF(AND(3=MATCH(LARGE('Raw Data'!G481:J481, 4), 'Raw Data'!G481:J481, 0), 'Raw Data'!K481-'Raw Data'!L481&gt;3), 'Raw Data'!I481, 0))</f>
        <v>0</v>
      </c>
      <c r="G487">
        <f>IF(ISBLANK('Raw Data'!J481), 0, IF(AND(2=MATCH(LARGE('Raw Data'!G481:J481, 4), 'Raw Data'!G481:J481, 0), AND('Raw Data'!L481-'Raw Data'!K481&lt;4, 'Raw Data'!L481-'Raw Data'!K481&gt;0)), 'Raw Data'!H481, 0))</f>
        <v>0</v>
      </c>
      <c r="H487">
        <f>IF(ISBLANK('Raw Data'!J481), 0, IF(AND(1=MATCH(LARGE('Raw Data'!G481:J481, 4), 'Raw Data'!G481:J481, 0), AND('Raw Data'!K481-'Raw Data'!L481&lt;4, 'Raw Data'!K481-'Raw Data'!L481&gt;0)), 'Raw Data'!G481, 0))</f>
        <v>0</v>
      </c>
      <c r="I487">
        <f>IF(ISBLANK('Raw Data'!J481), 0, IF(AND(4=MATCH(LARGE('Raw Data'!G481:J481, 3), 'Raw Data'!G481:J481, 0), 'Raw Data'!L481-'Raw Data'!K481&gt;3), 'Raw Data'!J481, 0))</f>
        <v>0</v>
      </c>
      <c r="J487">
        <f>IF(ISBLANK('Raw Data'!J481), 0, IF(AND(3=MATCH(LARGE('Raw Data'!G481:J481, 3), 'Raw Data'!G481:J481, 0), 'Raw Data'!K481-'Raw Data'!L481&gt;3), 'Raw Data'!I481, 0))</f>
        <v>0</v>
      </c>
      <c r="K487">
        <f>IF(ISBLANK('Raw Data'!J481), 0, IF(AND(2=MATCH(LARGE('Raw Data'!G481:J481, 3), 'Raw Data'!G481:J481, 0), AND('Raw Data'!L481-'Raw Data'!K481&lt;4, 'Raw Data'!L481-'Raw Data'!K481&gt;0)), 'Raw Data'!H481, 0))</f>
        <v>0</v>
      </c>
      <c r="L487">
        <f>IF(ISBLANK('Raw Data'!J481), 0, IF(AND(1=MATCH(LARGE('Raw Data'!G481:J481, 3), 'Raw Data'!G481:J481, 0), AND('Raw Data'!K481-'Raw Data'!L481&lt;4, 'Raw Data'!K481-'Raw Data'!L481&gt;0)), 'Raw Data'!G481, 0))</f>
        <v>0</v>
      </c>
      <c r="M487">
        <f>IF(ISBLANK('Raw Data'!J481), 0, IF(AND(4=MATCH(LARGE('Raw Data'!G481:J481, 2), 'Raw Data'!G481:J481, 0), 'Raw Data'!L481-'Raw Data'!K481&gt;3), 'Raw Data'!J481, 0))</f>
        <v>0</v>
      </c>
      <c r="N487">
        <f>IF(ISBLANK('Raw Data'!J481), 0, IF(AND(3=MATCH(LARGE('Raw Data'!G481:J481, 2), 'Raw Data'!G481:J481, 0), 'Raw Data'!K481-'Raw Data'!L481&gt;3), 'Raw Data'!I481, 0))</f>
        <v>0</v>
      </c>
      <c r="O487">
        <f>IF(ISBLANK('Raw Data'!J481), 0, IF(AND(2=MATCH(LARGE('Raw Data'!G481:J481, 2), 'Raw Data'!G481:J481, 0), AND('Raw Data'!L481-'Raw Data'!K481&lt;4, 'Raw Data'!L481-'Raw Data'!K481&gt;0)), 'Raw Data'!H481, 0))</f>
        <v>0</v>
      </c>
      <c r="P487">
        <f>IF(ISBLANK('Raw Data'!J481), 0, IF(AND(1=MATCH(LARGE('Raw Data'!G481:J481, 2), 'Raw Data'!G481:J481, 0), AND('Raw Data'!K481-'Raw Data'!L481&lt;4, 'Raw Data'!K481-'Raw Data'!L481&gt;0)), 'Raw Data'!G481, 0))</f>
        <v>0</v>
      </c>
      <c r="Q487">
        <f>IF(ISBLANK('Raw Data'!J481), 0, IF(AND(4=MATCH(LARGE('Raw Data'!G481:J481, 1), 'Raw Data'!G481:J481, 0), 'Raw Data'!L481-'Raw Data'!K481&gt;3), 'Raw Data'!J481, 0))</f>
        <v>0</v>
      </c>
      <c r="R487">
        <f>IF(ISBLANK('Raw Data'!J481), 0, IF(AND(3=MATCH(LARGE('Raw Data'!G481:J481, 1), 'Raw Data'!G481:J481, 0), 'Raw Data'!K481-'Raw Data'!L481&gt;3), 'Raw Data'!I481, 0))</f>
        <v>0</v>
      </c>
      <c r="S487">
        <f>IF(AND('Raw Data'!L481-'Raw Data'!K481&gt;4, 'Raw Data'!F481&lt;'Raw Data'!C481), 'Raw Data'!J481, 0)</f>
        <v>0</v>
      </c>
      <c r="T487">
        <f>IF(AND('Raw Data'!K481-'Raw Data'!L481&gt;4, 'Raw Data'!F481&gt;'Raw Data'!C481), 'Raw Data'!I481, 0)</f>
        <v>0</v>
      </c>
      <c r="U487">
        <f>IF(AND('Raw Data'!L481-'Raw Data'!K481&lt;3, 'Raw Data'!L481&gt;'Raw Data'!K481, 'Raw Data'!F481&lt;'Raw Data'!C481), 'Raw Data'!H481, 0)</f>
        <v>0</v>
      </c>
      <c r="V487">
        <f>IF(AND('Raw Data'!L481-'Raw Data'!K481&lt;3, 'Raw Data'!L481&gt;'Raw Data'!K481, 'Raw Data'!F481&gt;'Raw Data'!C481), 'Raw Data'!G481, 0)</f>
        <v>0</v>
      </c>
    </row>
    <row r="488" spans="1:22" x14ac:dyDescent="0.3">
      <c r="A488">
        <f>IF(AND('Raw Data'!F482&lt;'Raw Data'!C482, 'Raw Data'!L482&gt;'Raw Data'!K482, 'Raw Data'!L482-'Raw Data'!K482&gt;3), 'Raw Data'!J482, 0)</f>
        <v>0</v>
      </c>
      <c r="B488">
        <f>IF(AND('Raw Data'!C482&lt;'Raw Data'!F482, 'Raw Data'!K482&gt;'Raw Data'!L482, 'Raw Data'!K482-'Raw Data'!L482&gt;3), 'Raw Data'!I482, 0)</f>
        <v>0</v>
      </c>
      <c r="C488">
        <f>IF(AND('Raw Data'!F482&lt;'Raw Data'!C482, 'Raw Data'!L482&gt;'Raw Data'!K482, 'Raw Data'!L482-'Raw Data'!K482&lt;4), 'Raw Data'!H482, 0)</f>
        <v>0</v>
      </c>
      <c r="D488">
        <f>IF(AND('Raw Data'!C482&lt;'Raw Data'!F482, 'Raw Data'!K482&gt;'Raw Data'!L482, 'Raw Data'!K482-'Raw Data'!L482&lt;4), 'Raw Data'!G482, 0)</f>
        <v>0</v>
      </c>
      <c r="E488">
        <f>IF(ISBLANK('Raw Data'!J482), 0, IF(AND(4=MATCH(LARGE('Raw Data'!G482:J482, 4), 'Raw Data'!G482:J482, 0), 'Raw Data'!L482-'Raw Data'!K482&gt;3), 'Raw Data'!J482, 0))</f>
        <v>0</v>
      </c>
      <c r="F488">
        <f>IF(ISBLANK('Raw Data'!J482), 0, IF(AND(3=MATCH(LARGE('Raw Data'!G482:J482, 4), 'Raw Data'!G482:J482, 0), 'Raw Data'!K482-'Raw Data'!L482&gt;3), 'Raw Data'!I482, 0))</f>
        <v>0</v>
      </c>
      <c r="G488">
        <f>IF(ISBLANK('Raw Data'!J482), 0, IF(AND(2=MATCH(LARGE('Raw Data'!G482:J482, 4), 'Raw Data'!G482:J482, 0), AND('Raw Data'!L482-'Raw Data'!K482&lt;4, 'Raw Data'!L482-'Raw Data'!K482&gt;0)), 'Raw Data'!H482, 0))</f>
        <v>0</v>
      </c>
      <c r="H488">
        <f>IF(ISBLANK('Raw Data'!J482), 0, IF(AND(1=MATCH(LARGE('Raw Data'!G482:J482, 4), 'Raw Data'!G482:J482, 0), AND('Raw Data'!K482-'Raw Data'!L482&lt;4, 'Raw Data'!K482-'Raw Data'!L482&gt;0)), 'Raw Data'!G482, 0))</f>
        <v>0</v>
      </c>
      <c r="I488">
        <f>IF(ISBLANK('Raw Data'!J482), 0, IF(AND(4=MATCH(LARGE('Raw Data'!G482:J482, 3), 'Raw Data'!G482:J482, 0), 'Raw Data'!L482-'Raw Data'!K482&gt;3), 'Raw Data'!J482, 0))</f>
        <v>0</v>
      </c>
      <c r="J488">
        <f>IF(ISBLANK('Raw Data'!J482), 0, IF(AND(3=MATCH(LARGE('Raw Data'!G482:J482, 3), 'Raw Data'!G482:J482, 0), 'Raw Data'!K482-'Raw Data'!L482&gt;3), 'Raw Data'!I482, 0))</f>
        <v>0</v>
      </c>
      <c r="K488">
        <f>IF(ISBLANK('Raw Data'!J482), 0, IF(AND(2=MATCH(LARGE('Raw Data'!G482:J482, 3), 'Raw Data'!G482:J482, 0), AND('Raw Data'!L482-'Raw Data'!K482&lt;4, 'Raw Data'!L482-'Raw Data'!K482&gt;0)), 'Raw Data'!H482, 0))</f>
        <v>0</v>
      </c>
      <c r="L488">
        <f>IF(ISBLANK('Raw Data'!J482), 0, IF(AND(1=MATCH(LARGE('Raw Data'!G482:J482, 3), 'Raw Data'!G482:J482, 0), AND('Raw Data'!K482-'Raw Data'!L482&lt;4, 'Raw Data'!K482-'Raw Data'!L482&gt;0)), 'Raw Data'!G482, 0))</f>
        <v>0</v>
      </c>
      <c r="M488">
        <f>IF(ISBLANK('Raw Data'!J482), 0, IF(AND(4=MATCH(LARGE('Raw Data'!G482:J482, 2), 'Raw Data'!G482:J482, 0), 'Raw Data'!L482-'Raw Data'!K482&gt;3), 'Raw Data'!J482, 0))</f>
        <v>0</v>
      </c>
      <c r="N488">
        <f>IF(ISBLANK('Raw Data'!J482), 0, IF(AND(3=MATCH(LARGE('Raw Data'!G482:J482, 2), 'Raw Data'!G482:J482, 0), 'Raw Data'!K482-'Raw Data'!L482&gt;3), 'Raw Data'!I482, 0))</f>
        <v>0</v>
      </c>
      <c r="O488">
        <f>IF(ISBLANK('Raw Data'!J482), 0, IF(AND(2=MATCH(LARGE('Raw Data'!G482:J482, 2), 'Raw Data'!G482:J482, 0), AND('Raw Data'!L482-'Raw Data'!K482&lt;4, 'Raw Data'!L482-'Raw Data'!K482&gt;0)), 'Raw Data'!H482, 0))</f>
        <v>0</v>
      </c>
      <c r="P488">
        <f>IF(ISBLANK('Raw Data'!J482), 0, IF(AND(1=MATCH(LARGE('Raw Data'!G482:J482, 2), 'Raw Data'!G482:J482, 0), AND('Raw Data'!K482-'Raw Data'!L482&lt;4, 'Raw Data'!K482-'Raw Data'!L482&gt;0)), 'Raw Data'!G482, 0))</f>
        <v>0</v>
      </c>
      <c r="Q488">
        <f>IF(ISBLANK('Raw Data'!J482), 0, IF(AND(4=MATCH(LARGE('Raw Data'!G482:J482, 1), 'Raw Data'!G482:J482, 0), 'Raw Data'!L482-'Raw Data'!K482&gt;3), 'Raw Data'!J482, 0))</f>
        <v>0</v>
      </c>
      <c r="R488">
        <f>IF(ISBLANK('Raw Data'!J482), 0, IF(AND(3=MATCH(LARGE('Raw Data'!G482:J482, 1), 'Raw Data'!G482:J482, 0), 'Raw Data'!K482-'Raw Data'!L482&gt;3), 'Raw Data'!I482, 0))</f>
        <v>0</v>
      </c>
      <c r="S488">
        <f>IF(AND('Raw Data'!L482-'Raw Data'!K482&gt;4, 'Raw Data'!F482&lt;'Raw Data'!C482), 'Raw Data'!J482, 0)</f>
        <v>0</v>
      </c>
      <c r="T488">
        <f>IF(AND('Raw Data'!K482-'Raw Data'!L482&gt;4, 'Raw Data'!F482&gt;'Raw Data'!C482), 'Raw Data'!I482, 0)</f>
        <v>0</v>
      </c>
      <c r="U488">
        <f>IF(AND('Raw Data'!L482-'Raw Data'!K482&lt;3, 'Raw Data'!L482&gt;'Raw Data'!K482, 'Raw Data'!F482&lt;'Raw Data'!C482), 'Raw Data'!H482, 0)</f>
        <v>0</v>
      </c>
      <c r="V488">
        <f>IF(AND('Raw Data'!L482-'Raw Data'!K482&lt;3, 'Raw Data'!L482&gt;'Raw Data'!K482, 'Raw Data'!F482&gt;'Raw Data'!C482), 'Raw Data'!G482, 0)</f>
        <v>0</v>
      </c>
    </row>
    <row r="489" spans="1:22" x14ac:dyDescent="0.3">
      <c r="A489">
        <f>IF(AND('Raw Data'!F483&lt;'Raw Data'!C483, 'Raw Data'!L483&gt;'Raw Data'!K483, 'Raw Data'!L483-'Raw Data'!K483&gt;3), 'Raw Data'!J483, 0)</f>
        <v>0</v>
      </c>
      <c r="B489">
        <f>IF(AND('Raw Data'!C483&lt;'Raw Data'!F483, 'Raw Data'!K483&gt;'Raw Data'!L483, 'Raw Data'!K483-'Raw Data'!L483&gt;3), 'Raw Data'!I483, 0)</f>
        <v>0</v>
      </c>
      <c r="C489">
        <f>IF(AND('Raw Data'!F483&lt;'Raw Data'!C483, 'Raw Data'!L483&gt;'Raw Data'!K483, 'Raw Data'!L483-'Raw Data'!K483&lt;4), 'Raw Data'!H483, 0)</f>
        <v>0</v>
      </c>
      <c r="D489">
        <f>IF(AND('Raw Data'!C483&lt;'Raw Data'!F483, 'Raw Data'!K483&gt;'Raw Data'!L483, 'Raw Data'!K483-'Raw Data'!L483&lt;4), 'Raw Data'!G483, 0)</f>
        <v>0</v>
      </c>
      <c r="E489">
        <f>IF(ISBLANK('Raw Data'!J483), 0, IF(AND(4=MATCH(LARGE('Raw Data'!G483:J483, 4), 'Raw Data'!G483:J483, 0), 'Raw Data'!L483-'Raw Data'!K483&gt;3), 'Raw Data'!J483, 0))</f>
        <v>0</v>
      </c>
      <c r="F489">
        <f>IF(ISBLANK('Raw Data'!J483), 0, IF(AND(3=MATCH(LARGE('Raw Data'!G483:J483, 4), 'Raw Data'!G483:J483, 0), 'Raw Data'!K483-'Raw Data'!L483&gt;3), 'Raw Data'!I483, 0))</f>
        <v>0</v>
      </c>
      <c r="G489">
        <f>IF(ISBLANK('Raw Data'!J483), 0, IF(AND(2=MATCH(LARGE('Raw Data'!G483:J483, 4), 'Raw Data'!G483:J483, 0), AND('Raw Data'!L483-'Raw Data'!K483&lt;4, 'Raw Data'!L483-'Raw Data'!K483&gt;0)), 'Raw Data'!H483, 0))</f>
        <v>0</v>
      </c>
      <c r="H489">
        <f>IF(ISBLANK('Raw Data'!J483), 0, IF(AND(1=MATCH(LARGE('Raw Data'!G483:J483, 4), 'Raw Data'!G483:J483, 0), AND('Raw Data'!K483-'Raw Data'!L483&lt;4, 'Raw Data'!K483-'Raw Data'!L483&gt;0)), 'Raw Data'!G483, 0))</f>
        <v>0</v>
      </c>
      <c r="I489">
        <f>IF(ISBLANK('Raw Data'!J483), 0, IF(AND(4=MATCH(LARGE('Raw Data'!G483:J483, 3), 'Raw Data'!G483:J483, 0), 'Raw Data'!L483-'Raw Data'!K483&gt;3), 'Raw Data'!J483, 0))</f>
        <v>0</v>
      </c>
      <c r="J489">
        <f>IF(ISBLANK('Raw Data'!J483), 0, IF(AND(3=MATCH(LARGE('Raw Data'!G483:J483, 3), 'Raw Data'!G483:J483, 0), 'Raw Data'!K483-'Raw Data'!L483&gt;3), 'Raw Data'!I483, 0))</f>
        <v>0</v>
      </c>
      <c r="K489">
        <f>IF(ISBLANK('Raw Data'!J483), 0, IF(AND(2=MATCH(LARGE('Raw Data'!G483:J483, 3), 'Raw Data'!G483:J483, 0), AND('Raw Data'!L483-'Raw Data'!K483&lt;4, 'Raw Data'!L483-'Raw Data'!K483&gt;0)), 'Raw Data'!H483, 0))</f>
        <v>0</v>
      </c>
      <c r="L489">
        <f>IF(ISBLANK('Raw Data'!J483), 0, IF(AND(1=MATCH(LARGE('Raw Data'!G483:J483, 3), 'Raw Data'!G483:J483, 0), AND('Raw Data'!K483-'Raw Data'!L483&lt;4, 'Raw Data'!K483-'Raw Data'!L483&gt;0)), 'Raw Data'!G483, 0))</f>
        <v>0</v>
      </c>
      <c r="M489">
        <f>IF(ISBLANK('Raw Data'!J483), 0, IF(AND(4=MATCH(LARGE('Raw Data'!G483:J483, 2), 'Raw Data'!G483:J483, 0), 'Raw Data'!L483-'Raw Data'!K483&gt;3), 'Raw Data'!J483, 0))</f>
        <v>0</v>
      </c>
      <c r="N489">
        <f>IF(ISBLANK('Raw Data'!J483), 0, IF(AND(3=MATCH(LARGE('Raw Data'!G483:J483, 2), 'Raw Data'!G483:J483, 0), 'Raw Data'!K483-'Raw Data'!L483&gt;3), 'Raw Data'!I483, 0))</f>
        <v>0</v>
      </c>
      <c r="O489">
        <f>IF(ISBLANK('Raw Data'!J483), 0, IF(AND(2=MATCH(LARGE('Raw Data'!G483:J483, 2), 'Raw Data'!G483:J483, 0), AND('Raw Data'!L483-'Raw Data'!K483&lt;4, 'Raw Data'!L483-'Raw Data'!K483&gt;0)), 'Raw Data'!H483, 0))</f>
        <v>0</v>
      </c>
      <c r="P489">
        <f>IF(ISBLANK('Raw Data'!J483), 0, IF(AND(1=MATCH(LARGE('Raw Data'!G483:J483, 2), 'Raw Data'!G483:J483, 0), AND('Raw Data'!K483-'Raw Data'!L483&lt;4, 'Raw Data'!K483-'Raw Data'!L483&gt;0)), 'Raw Data'!G483, 0))</f>
        <v>0</v>
      </c>
      <c r="Q489">
        <f>IF(ISBLANK('Raw Data'!J483), 0, IF(AND(4=MATCH(LARGE('Raw Data'!G483:J483, 1), 'Raw Data'!G483:J483, 0), 'Raw Data'!L483-'Raw Data'!K483&gt;3), 'Raw Data'!J483, 0))</f>
        <v>0</v>
      </c>
      <c r="R489">
        <f>IF(ISBLANK('Raw Data'!J483), 0, IF(AND(3=MATCH(LARGE('Raw Data'!G483:J483, 1), 'Raw Data'!G483:J483, 0), 'Raw Data'!K483-'Raw Data'!L483&gt;3), 'Raw Data'!I483, 0))</f>
        <v>0</v>
      </c>
      <c r="S489">
        <f>IF(AND('Raw Data'!L483-'Raw Data'!K483&gt;4, 'Raw Data'!F483&lt;'Raw Data'!C483), 'Raw Data'!J483, 0)</f>
        <v>0</v>
      </c>
      <c r="T489">
        <f>IF(AND('Raw Data'!K483-'Raw Data'!L483&gt;4, 'Raw Data'!F483&gt;'Raw Data'!C483), 'Raw Data'!I483, 0)</f>
        <v>0</v>
      </c>
      <c r="U489">
        <f>IF(AND('Raw Data'!L483-'Raw Data'!K483&lt;3, 'Raw Data'!L483&gt;'Raw Data'!K483, 'Raw Data'!F483&lt;'Raw Data'!C483), 'Raw Data'!H483, 0)</f>
        <v>0</v>
      </c>
      <c r="V489">
        <f>IF(AND('Raw Data'!L483-'Raw Data'!K483&lt;3, 'Raw Data'!L483&gt;'Raw Data'!K483, 'Raw Data'!F483&gt;'Raw Data'!C483), 'Raw Data'!G483, 0)</f>
        <v>0</v>
      </c>
    </row>
    <row r="490" spans="1:22" x14ac:dyDescent="0.3">
      <c r="A490">
        <f>IF(AND('Raw Data'!F484&lt;'Raw Data'!C484, 'Raw Data'!L484&gt;'Raw Data'!K484, 'Raw Data'!L484-'Raw Data'!K484&gt;3), 'Raw Data'!J484, 0)</f>
        <v>0</v>
      </c>
      <c r="B490">
        <f>IF(AND('Raw Data'!C484&lt;'Raw Data'!F484, 'Raw Data'!K484&gt;'Raw Data'!L484, 'Raw Data'!K484-'Raw Data'!L484&gt;3), 'Raw Data'!I484, 0)</f>
        <v>0</v>
      </c>
      <c r="C490">
        <f>IF(AND('Raw Data'!F484&lt;'Raw Data'!C484, 'Raw Data'!L484&gt;'Raw Data'!K484, 'Raw Data'!L484-'Raw Data'!K484&lt;4), 'Raw Data'!H484, 0)</f>
        <v>0</v>
      </c>
      <c r="D490">
        <f>IF(AND('Raw Data'!C484&lt;'Raw Data'!F484, 'Raw Data'!K484&gt;'Raw Data'!L484, 'Raw Data'!K484-'Raw Data'!L484&lt;4), 'Raw Data'!G484, 0)</f>
        <v>0</v>
      </c>
      <c r="E490">
        <f>IF(ISBLANK('Raw Data'!J484), 0, IF(AND(4=MATCH(LARGE('Raw Data'!G484:J484, 4), 'Raw Data'!G484:J484, 0), 'Raw Data'!L484-'Raw Data'!K484&gt;3), 'Raw Data'!J484, 0))</f>
        <v>0</v>
      </c>
      <c r="F490">
        <f>IF(ISBLANK('Raw Data'!J484), 0, IF(AND(3=MATCH(LARGE('Raw Data'!G484:J484, 4), 'Raw Data'!G484:J484, 0), 'Raw Data'!K484-'Raw Data'!L484&gt;3), 'Raw Data'!I484, 0))</f>
        <v>0</v>
      </c>
      <c r="G490">
        <f>IF(ISBLANK('Raw Data'!J484), 0, IF(AND(2=MATCH(LARGE('Raw Data'!G484:J484, 4), 'Raw Data'!G484:J484, 0), AND('Raw Data'!L484-'Raw Data'!K484&lt;4, 'Raw Data'!L484-'Raw Data'!K484&gt;0)), 'Raw Data'!H484, 0))</f>
        <v>0</v>
      </c>
      <c r="H490">
        <f>IF(ISBLANK('Raw Data'!J484), 0, IF(AND(1=MATCH(LARGE('Raw Data'!G484:J484, 4), 'Raw Data'!G484:J484, 0), AND('Raw Data'!K484-'Raw Data'!L484&lt;4, 'Raw Data'!K484-'Raw Data'!L484&gt;0)), 'Raw Data'!G484, 0))</f>
        <v>0</v>
      </c>
      <c r="I490">
        <f>IF(ISBLANK('Raw Data'!J484), 0, IF(AND(4=MATCH(LARGE('Raw Data'!G484:J484, 3), 'Raw Data'!G484:J484, 0), 'Raw Data'!L484-'Raw Data'!K484&gt;3), 'Raw Data'!J484, 0))</f>
        <v>0</v>
      </c>
      <c r="J490">
        <f>IF(ISBLANK('Raw Data'!J484), 0, IF(AND(3=MATCH(LARGE('Raw Data'!G484:J484, 3), 'Raw Data'!G484:J484, 0), 'Raw Data'!K484-'Raw Data'!L484&gt;3), 'Raw Data'!I484, 0))</f>
        <v>0</v>
      </c>
      <c r="K490">
        <f>IF(ISBLANK('Raw Data'!J484), 0, IF(AND(2=MATCH(LARGE('Raw Data'!G484:J484, 3), 'Raw Data'!G484:J484, 0), AND('Raw Data'!L484-'Raw Data'!K484&lt;4, 'Raw Data'!L484-'Raw Data'!K484&gt;0)), 'Raw Data'!H484, 0))</f>
        <v>0</v>
      </c>
      <c r="L490">
        <f>IF(ISBLANK('Raw Data'!J484), 0, IF(AND(1=MATCH(LARGE('Raw Data'!G484:J484, 3), 'Raw Data'!G484:J484, 0), AND('Raw Data'!K484-'Raw Data'!L484&lt;4, 'Raw Data'!K484-'Raw Data'!L484&gt;0)), 'Raw Data'!G484, 0))</f>
        <v>0</v>
      </c>
      <c r="M490">
        <f>IF(ISBLANK('Raw Data'!J484), 0, IF(AND(4=MATCH(LARGE('Raw Data'!G484:J484, 2), 'Raw Data'!G484:J484, 0), 'Raw Data'!L484-'Raw Data'!K484&gt;3), 'Raw Data'!J484, 0))</f>
        <v>0</v>
      </c>
      <c r="N490">
        <f>IF(ISBLANK('Raw Data'!J484), 0, IF(AND(3=MATCH(LARGE('Raw Data'!G484:J484, 2), 'Raw Data'!G484:J484, 0), 'Raw Data'!K484-'Raw Data'!L484&gt;3), 'Raw Data'!I484, 0))</f>
        <v>0</v>
      </c>
      <c r="O490">
        <f>IF(ISBLANK('Raw Data'!J484), 0, IF(AND(2=MATCH(LARGE('Raw Data'!G484:J484, 2), 'Raw Data'!G484:J484, 0), AND('Raw Data'!L484-'Raw Data'!K484&lt;4, 'Raw Data'!L484-'Raw Data'!K484&gt;0)), 'Raw Data'!H484, 0))</f>
        <v>0</v>
      </c>
      <c r="P490">
        <f>IF(ISBLANK('Raw Data'!J484), 0, IF(AND(1=MATCH(LARGE('Raw Data'!G484:J484, 2), 'Raw Data'!G484:J484, 0), AND('Raw Data'!K484-'Raw Data'!L484&lt;4, 'Raw Data'!K484-'Raw Data'!L484&gt;0)), 'Raw Data'!G484, 0))</f>
        <v>0</v>
      </c>
      <c r="Q490">
        <f>IF(ISBLANK('Raw Data'!J484), 0, IF(AND(4=MATCH(LARGE('Raw Data'!G484:J484, 1), 'Raw Data'!G484:J484, 0), 'Raw Data'!L484-'Raw Data'!K484&gt;3), 'Raw Data'!J484, 0))</f>
        <v>0</v>
      </c>
      <c r="R490">
        <f>IF(ISBLANK('Raw Data'!J484), 0, IF(AND(3=MATCH(LARGE('Raw Data'!G484:J484, 1), 'Raw Data'!G484:J484, 0), 'Raw Data'!K484-'Raw Data'!L484&gt;3), 'Raw Data'!I484, 0))</f>
        <v>0</v>
      </c>
      <c r="S490">
        <f>IF(AND('Raw Data'!L484-'Raw Data'!K484&gt;4, 'Raw Data'!F484&lt;'Raw Data'!C484), 'Raw Data'!J484, 0)</f>
        <v>0</v>
      </c>
      <c r="T490">
        <f>IF(AND('Raw Data'!K484-'Raw Data'!L484&gt;4, 'Raw Data'!F484&gt;'Raw Data'!C484), 'Raw Data'!I484, 0)</f>
        <v>0</v>
      </c>
      <c r="U490">
        <f>IF(AND('Raw Data'!L484-'Raw Data'!K484&lt;3, 'Raw Data'!L484&gt;'Raw Data'!K484, 'Raw Data'!F484&lt;'Raw Data'!C484), 'Raw Data'!H484, 0)</f>
        <v>0</v>
      </c>
      <c r="V490">
        <f>IF(AND('Raw Data'!L484-'Raw Data'!K484&lt;3, 'Raw Data'!L484&gt;'Raw Data'!K484, 'Raw Data'!F484&gt;'Raw Data'!C484), 'Raw Data'!G484, 0)</f>
        <v>0</v>
      </c>
    </row>
    <row r="491" spans="1:22" x14ac:dyDescent="0.3">
      <c r="A491">
        <f>IF(AND('Raw Data'!F485&lt;'Raw Data'!C485, 'Raw Data'!L485&gt;'Raw Data'!K485, 'Raw Data'!L485-'Raw Data'!K485&gt;3), 'Raw Data'!J485, 0)</f>
        <v>0</v>
      </c>
      <c r="B491">
        <f>IF(AND('Raw Data'!C485&lt;'Raw Data'!F485, 'Raw Data'!K485&gt;'Raw Data'!L485, 'Raw Data'!K485-'Raw Data'!L485&gt;3), 'Raw Data'!I485, 0)</f>
        <v>0</v>
      </c>
      <c r="C491">
        <f>IF(AND('Raw Data'!F485&lt;'Raw Data'!C485, 'Raw Data'!L485&gt;'Raw Data'!K485, 'Raw Data'!L485-'Raw Data'!K485&lt;4), 'Raw Data'!H485, 0)</f>
        <v>0</v>
      </c>
      <c r="D491">
        <f>IF(AND('Raw Data'!C485&lt;'Raw Data'!F485, 'Raw Data'!K485&gt;'Raw Data'!L485, 'Raw Data'!K485-'Raw Data'!L485&lt;4), 'Raw Data'!G485, 0)</f>
        <v>0</v>
      </c>
      <c r="E491">
        <f>IF(ISBLANK('Raw Data'!J485), 0, IF(AND(4=MATCH(LARGE('Raw Data'!G485:J485, 4), 'Raw Data'!G485:J485, 0), 'Raw Data'!L485-'Raw Data'!K485&gt;3), 'Raw Data'!J485, 0))</f>
        <v>0</v>
      </c>
      <c r="F491">
        <f>IF(ISBLANK('Raw Data'!J485), 0, IF(AND(3=MATCH(LARGE('Raw Data'!G485:J485, 4), 'Raw Data'!G485:J485, 0), 'Raw Data'!K485-'Raw Data'!L485&gt;3), 'Raw Data'!I485, 0))</f>
        <v>0</v>
      </c>
      <c r="G491">
        <f>IF(ISBLANK('Raw Data'!J485), 0, IF(AND(2=MATCH(LARGE('Raw Data'!G485:J485, 4), 'Raw Data'!G485:J485, 0), AND('Raw Data'!L485-'Raw Data'!K485&lt;4, 'Raw Data'!L485-'Raw Data'!K485&gt;0)), 'Raw Data'!H485, 0))</f>
        <v>0</v>
      </c>
      <c r="H491">
        <f>IF(ISBLANK('Raw Data'!J485), 0, IF(AND(1=MATCH(LARGE('Raw Data'!G485:J485, 4), 'Raw Data'!G485:J485, 0), AND('Raw Data'!K485-'Raw Data'!L485&lt;4, 'Raw Data'!K485-'Raw Data'!L485&gt;0)), 'Raw Data'!G485, 0))</f>
        <v>0</v>
      </c>
      <c r="I491">
        <f>IF(ISBLANK('Raw Data'!J485), 0, IF(AND(4=MATCH(LARGE('Raw Data'!G485:J485, 3), 'Raw Data'!G485:J485, 0), 'Raw Data'!L485-'Raw Data'!K485&gt;3), 'Raw Data'!J485, 0))</f>
        <v>0</v>
      </c>
      <c r="J491">
        <f>IF(ISBLANK('Raw Data'!J485), 0, IF(AND(3=MATCH(LARGE('Raw Data'!G485:J485, 3), 'Raw Data'!G485:J485, 0), 'Raw Data'!K485-'Raw Data'!L485&gt;3), 'Raw Data'!I485, 0))</f>
        <v>0</v>
      </c>
      <c r="K491">
        <f>IF(ISBLANK('Raw Data'!J485), 0, IF(AND(2=MATCH(LARGE('Raw Data'!G485:J485, 3), 'Raw Data'!G485:J485, 0), AND('Raw Data'!L485-'Raw Data'!K485&lt;4, 'Raw Data'!L485-'Raw Data'!K485&gt;0)), 'Raw Data'!H485, 0))</f>
        <v>0</v>
      </c>
      <c r="L491">
        <f>IF(ISBLANK('Raw Data'!J485), 0, IF(AND(1=MATCH(LARGE('Raw Data'!G485:J485, 3), 'Raw Data'!G485:J485, 0), AND('Raw Data'!K485-'Raw Data'!L485&lt;4, 'Raw Data'!K485-'Raw Data'!L485&gt;0)), 'Raw Data'!G485, 0))</f>
        <v>0</v>
      </c>
      <c r="M491">
        <f>IF(ISBLANK('Raw Data'!J485), 0, IF(AND(4=MATCH(LARGE('Raw Data'!G485:J485, 2), 'Raw Data'!G485:J485, 0), 'Raw Data'!L485-'Raw Data'!K485&gt;3), 'Raw Data'!J485, 0))</f>
        <v>0</v>
      </c>
      <c r="N491">
        <f>IF(ISBLANK('Raw Data'!J485), 0, IF(AND(3=MATCH(LARGE('Raw Data'!G485:J485, 2), 'Raw Data'!G485:J485, 0), 'Raw Data'!K485-'Raw Data'!L485&gt;3), 'Raw Data'!I485, 0))</f>
        <v>0</v>
      </c>
      <c r="O491">
        <f>IF(ISBLANK('Raw Data'!J485), 0, IF(AND(2=MATCH(LARGE('Raw Data'!G485:J485, 2), 'Raw Data'!G485:J485, 0), AND('Raw Data'!L485-'Raw Data'!K485&lt;4, 'Raw Data'!L485-'Raw Data'!K485&gt;0)), 'Raw Data'!H485, 0))</f>
        <v>0</v>
      </c>
      <c r="P491">
        <f>IF(ISBLANK('Raw Data'!J485), 0, IF(AND(1=MATCH(LARGE('Raw Data'!G485:J485, 2), 'Raw Data'!G485:J485, 0), AND('Raw Data'!K485-'Raw Data'!L485&lt;4, 'Raw Data'!K485-'Raw Data'!L485&gt;0)), 'Raw Data'!G485, 0))</f>
        <v>0</v>
      </c>
      <c r="Q491">
        <f>IF(ISBLANK('Raw Data'!J485), 0, IF(AND(4=MATCH(LARGE('Raw Data'!G485:J485, 1), 'Raw Data'!G485:J485, 0), 'Raw Data'!L485-'Raw Data'!K485&gt;3), 'Raw Data'!J485, 0))</f>
        <v>0</v>
      </c>
      <c r="R491">
        <f>IF(ISBLANK('Raw Data'!J485), 0, IF(AND(3=MATCH(LARGE('Raw Data'!G485:J485, 1), 'Raw Data'!G485:J485, 0), 'Raw Data'!K485-'Raw Data'!L485&gt;3), 'Raw Data'!I485, 0))</f>
        <v>0</v>
      </c>
      <c r="S491">
        <f>IF(AND('Raw Data'!L485-'Raw Data'!K485&gt;4, 'Raw Data'!F485&lt;'Raw Data'!C485), 'Raw Data'!J485, 0)</f>
        <v>0</v>
      </c>
      <c r="T491">
        <f>IF(AND('Raw Data'!K485-'Raw Data'!L485&gt;4, 'Raw Data'!F485&gt;'Raw Data'!C485), 'Raw Data'!I485, 0)</f>
        <v>0</v>
      </c>
      <c r="U491">
        <f>IF(AND('Raw Data'!L485-'Raw Data'!K485&lt;3, 'Raw Data'!L485&gt;'Raw Data'!K485, 'Raw Data'!F485&lt;'Raw Data'!C485), 'Raw Data'!H485, 0)</f>
        <v>0</v>
      </c>
      <c r="V491">
        <f>IF(AND('Raw Data'!L485-'Raw Data'!K485&lt;3, 'Raw Data'!L485&gt;'Raw Data'!K485, 'Raw Data'!F485&gt;'Raw Data'!C485), 'Raw Data'!G485, 0)</f>
        <v>0</v>
      </c>
    </row>
    <row r="492" spans="1:22" x14ac:dyDescent="0.3">
      <c r="A492">
        <f>IF(AND('Raw Data'!F486&lt;'Raw Data'!C486, 'Raw Data'!L486&gt;'Raw Data'!K486, 'Raw Data'!L486-'Raw Data'!K486&gt;3), 'Raw Data'!J486, 0)</f>
        <v>0</v>
      </c>
      <c r="B492">
        <f>IF(AND('Raw Data'!C486&lt;'Raw Data'!F486, 'Raw Data'!K486&gt;'Raw Data'!L486, 'Raw Data'!K486-'Raw Data'!L486&gt;3), 'Raw Data'!I486, 0)</f>
        <v>0</v>
      </c>
      <c r="C492">
        <f>IF(AND('Raw Data'!F486&lt;'Raw Data'!C486, 'Raw Data'!L486&gt;'Raw Data'!K486, 'Raw Data'!L486-'Raw Data'!K486&lt;4), 'Raw Data'!H486, 0)</f>
        <v>0</v>
      </c>
      <c r="D492">
        <f>IF(AND('Raw Data'!C486&lt;'Raw Data'!F486, 'Raw Data'!K486&gt;'Raw Data'!L486, 'Raw Data'!K486-'Raw Data'!L486&lt;4), 'Raw Data'!G486, 0)</f>
        <v>0</v>
      </c>
      <c r="E492">
        <f>IF(ISBLANK('Raw Data'!J486), 0, IF(AND(4=MATCH(LARGE('Raw Data'!G486:J486, 4), 'Raw Data'!G486:J486, 0), 'Raw Data'!L486-'Raw Data'!K486&gt;3), 'Raw Data'!J486, 0))</f>
        <v>0</v>
      </c>
      <c r="F492">
        <f>IF(ISBLANK('Raw Data'!J486), 0, IF(AND(3=MATCH(LARGE('Raw Data'!G486:J486, 4), 'Raw Data'!G486:J486, 0), 'Raw Data'!K486-'Raw Data'!L486&gt;3), 'Raw Data'!I486, 0))</f>
        <v>0</v>
      </c>
      <c r="G492">
        <f>IF(ISBLANK('Raw Data'!J486), 0, IF(AND(2=MATCH(LARGE('Raw Data'!G486:J486, 4), 'Raw Data'!G486:J486, 0), AND('Raw Data'!L486-'Raw Data'!K486&lt;4, 'Raw Data'!L486-'Raw Data'!K486&gt;0)), 'Raw Data'!H486, 0))</f>
        <v>0</v>
      </c>
      <c r="H492">
        <f>IF(ISBLANK('Raw Data'!J486), 0, IF(AND(1=MATCH(LARGE('Raw Data'!G486:J486, 4), 'Raw Data'!G486:J486, 0), AND('Raw Data'!K486-'Raw Data'!L486&lt;4, 'Raw Data'!K486-'Raw Data'!L486&gt;0)), 'Raw Data'!G486, 0))</f>
        <v>0</v>
      </c>
      <c r="I492">
        <f>IF(ISBLANK('Raw Data'!J486), 0, IF(AND(4=MATCH(LARGE('Raw Data'!G486:J486, 3), 'Raw Data'!G486:J486, 0), 'Raw Data'!L486-'Raw Data'!K486&gt;3), 'Raw Data'!J486, 0))</f>
        <v>0</v>
      </c>
      <c r="J492">
        <f>IF(ISBLANK('Raw Data'!J486), 0, IF(AND(3=MATCH(LARGE('Raw Data'!G486:J486, 3), 'Raw Data'!G486:J486, 0), 'Raw Data'!K486-'Raw Data'!L486&gt;3), 'Raw Data'!I486, 0))</f>
        <v>0</v>
      </c>
      <c r="K492">
        <f>IF(ISBLANK('Raw Data'!J486), 0, IF(AND(2=MATCH(LARGE('Raw Data'!G486:J486, 3), 'Raw Data'!G486:J486, 0), AND('Raw Data'!L486-'Raw Data'!K486&lt;4, 'Raw Data'!L486-'Raw Data'!K486&gt;0)), 'Raw Data'!H486, 0))</f>
        <v>0</v>
      </c>
      <c r="L492">
        <f>IF(ISBLANK('Raw Data'!J486), 0, IF(AND(1=MATCH(LARGE('Raw Data'!G486:J486, 3), 'Raw Data'!G486:J486, 0), AND('Raw Data'!K486-'Raw Data'!L486&lt;4, 'Raw Data'!K486-'Raw Data'!L486&gt;0)), 'Raw Data'!G486, 0))</f>
        <v>0</v>
      </c>
      <c r="M492">
        <f>IF(ISBLANK('Raw Data'!J486), 0, IF(AND(4=MATCH(LARGE('Raw Data'!G486:J486, 2), 'Raw Data'!G486:J486, 0), 'Raw Data'!L486-'Raw Data'!K486&gt;3), 'Raw Data'!J486, 0))</f>
        <v>0</v>
      </c>
      <c r="N492">
        <f>IF(ISBLANK('Raw Data'!J486), 0, IF(AND(3=MATCH(LARGE('Raw Data'!G486:J486, 2), 'Raw Data'!G486:J486, 0), 'Raw Data'!K486-'Raw Data'!L486&gt;3), 'Raw Data'!I486, 0))</f>
        <v>0</v>
      </c>
      <c r="O492">
        <f>IF(ISBLANK('Raw Data'!J486), 0, IF(AND(2=MATCH(LARGE('Raw Data'!G486:J486, 2), 'Raw Data'!G486:J486, 0), AND('Raw Data'!L486-'Raw Data'!K486&lt;4, 'Raw Data'!L486-'Raw Data'!K486&gt;0)), 'Raw Data'!H486, 0))</f>
        <v>0</v>
      </c>
      <c r="P492">
        <f>IF(ISBLANK('Raw Data'!J486), 0, IF(AND(1=MATCH(LARGE('Raw Data'!G486:J486, 2), 'Raw Data'!G486:J486, 0), AND('Raw Data'!K486-'Raw Data'!L486&lt;4, 'Raw Data'!K486-'Raw Data'!L486&gt;0)), 'Raw Data'!G486, 0))</f>
        <v>0</v>
      </c>
      <c r="Q492">
        <f>IF(ISBLANK('Raw Data'!J486), 0, IF(AND(4=MATCH(LARGE('Raw Data'!G486:J486, 1), 'Raw Data'!G486:J486, 0), 'Raw Data'!L486-'Raw Data'!K486&gt;3), 'Raw Data'!J486, 0))</f>
        <v>0</v>
      </c>
      <c r="R492">
        <f>IF(ISBLANK('Raw Data'!J486), 0, IF(AND(3=MATCH(LARGE('Raw Data'!G486:J486, 1), 'Raw Data'!G486:J486, 0), 'Raw Data'!K486-'Raw Data'!L486&gt;3), 'Raw Data'!I486, 0))</f>
        <v>0</v>
      </c>
      <c r="S492">
        <f>IF(AND('Raw Data'!L486-'Raw Data'!K486&gt;4, 'Raw Data'!F486&lt;'Raw Data'!C486), 'Raw Data'!J486, 0)</f>
        <v>0</v>
      </c>
      <c r="T492">
        <f>IF(AND('Raw Data'!K486-'Raw Data'!L486&gt;4, 'Raw Data'!F486&gt;'Raw Data'!C486), 'Raw Data'!I486, 0)</f>
        <v>0</v>
      </c>
      <c r="U492">
        <f>IF(AND('Raw Data'!L486-'Raw Data'!K486&lt;3, 'Raw Data'!L486&gt;'Raw Data'!K486, 'Raw Data'!F486&lt;'Raw Data'!C486), 'Raw Data'!H486, 0)</f>
        <v>0</v>
      </c>
      <c r="V492">
        <f>IF(AND('Raw Data'!L486-'Raw Data'!K486&lt;3, 'Raw Data'!L486&gt;'Raw Data'!K486, 'Raw Data'!F486&gt;'Raw Data'!C486), 'Raw Data'!G486, 0)</f>
        <v>0</v>
      </c>
    </row>
    <row r="493" spans="1:22" x14ac:dyDescent="0.3">
      <c r="A493">
        <f>IF(AND('Raw Data'!F487&lt;'Raw Data'!C487, 'Raw Data'!L487&gt;'Raw Data'!K487, 'Raw Data'!L487-'Raw Data'!K487&gt;3), 'Raw Data'!J487, 0)</f>
        <v>0</v>
      </c>
      <c r="B493">
        <f>IF(AND('Raw Data'!C487&lt;'Raw Data'!F487, 'Raw Data'!K487&gt;'Raw Data'!L487, 'Raw Data'!K487-'Raw Data'!L487&gt;3), 'Raw Data'!I487, 0)</f>
        <v>0</v>
      </c>
      <c r="C493">
        <f>IF(AND('Raw Data'!F487&lt;'Raw Data'!C487, 'Raw Data'!L487&gt;'Raw Data'!K487, 'Raw Data'!L487-'Raw Data'!K487&lt;4), 'Raw Data'!H487, 0)</f>
        <v>0</v>
      </c>
      <c r="D493">
        <f>IF(AND('Raw Data'!C487&lt;'Raw Data'!F487, 'Raw Data'!K487&gt;'Raw Data'!L487, 'Raw Data'!K487-'Raw Data'!L487&lt;4), 'Raw Data'!G487, 0)</f>
        <v>0</v>
      </c>
      <c r="E493">
        <f>IF(ISBLANK('Raw Data'!J487), 0, IF(AND(4=MATCH(LARGE('Raw Data'!G487:J487, 4), 'Raw Data'!G487:J487, 0), 'Raw Data'!L487-'Raw Data'!K487&gt;3), 'Raw Data'!J487, 0))</f>
        <v>0</v>
      </c>
      <c r="F493">
        <f>IF(ISBLANK('Raw Data'!J487), 0, IF(AND(3=MATCH(LARGE('Raw Data'!G487:J487, 4), 'Raw Data'!G487:J487, 0), 'Raw Data'!K487-'Raw Data'!L487&gt;3), 'Raw Data'!I487, 0))</f>
        <v>0</v>
      </c>
      <c r="G493">
        <f>IF(ISBLANK('Raw Data'!J487), 0, IF(AND(2=MATCH(LARGE('Raw Data'!G487:J487, 4), 'Raw Data'!G487:J487, 0), AND('Raw Data'!L487-'Raw Data'!K487&lt;4, 'Raw Data'!L487-'Raw Data'!K487&gt;0)), 'Raw Data'!H487, 0))</f>
        <v>0</v>
      </c>
      <c r="H493">
        <f>IF(ISBLANK('Raw Data'!J487), 0, IF(AND(1=MATCH(LARGE('Raw Data'!G487:J487, 4), 'Raw Data'!G487:J487, 0), AND('Raw Data'!K487-'Raw Data'!L487&lt;4, 'Raw Data'!K487-'Raw Data'!L487&gt;0)), 'Raw Data'!G487, 0))</f>
        <v>0</v>
      </c>
      <c r="I493">
        <f>IF(ISBLANK('Raw Data'!J487), 0, IF(AND(4=MATCH(LARGE('Raw Data'!G487:J487, 3), 'Raw Data'!G487:J487, 0), 'Raw Data'!L487-'Raw Data'!K487&gt;3), 'Raw Data'!J487, 0))</f>
        <v>0</v>
      </c>
      <c r="J493">
        <f>IF(ISBLANK('Raw Data'!J487), 0, IF(AND(3=MATCH(LARGE('Raw Data'!G487:J487, 3), 'Raw Data'!G487:J487, 0), 'Raw Data'!K487-'Raw Data'!L487&gt;3), 'Raw Data'!I487, 0))</f>
        <v>0</v>
      </c>
      <c r="K493">
        <f>IF(ISBLANK('Raw Data'!J487), 0, IF(AND(2=MATCH(LARGE('Raw Data'!G487:J487, 3), 'Raw Data'!G487:J487, 0), AND('Raw Data'!L487-'Raw Data'!K487&lt;4, 'Raw Data'!L487-'Raw Data'!K487&gt;0)), 'Raw Data'!H487, 0))</f>
        <v>0</v>
      </c>
      <c r="L493">
        <f>IF(ISBLANK('Raw Data'!J487), 0, IF(AND(1=MATCH(LARGE('Raw Data'!G487:J487, 3), 'Raw Data'!G487:J487, 0), AND('Raw Data'!K487-'Raw Data'!L487&lt;4, 'Raw Data'!K487-'Raw Data'!L487&gt;0)), 'Raw Data'!G487, 0))</f>
        <v>0</v>
      </c>
      <c r="M493">
        <f>IF(ISBLANK('Raw Data'!J487), 0, IF(AND(4=MATCH(LARGE('Raw Data'!G487:J487, 2), 'Raw Data'!G487:J487, 0), 'Raw Data'!L487-'Raw Data'!K487&gt;3), 'Raw Data'!J487, 0))</f>
        <v>0</v>
      </c>
      <c r="N493">
        <f>IF(ISBLANK('Raw Data'!J487), 0, IF(AND(3=MATCH(LARGE('Raw Data'!G487:J487, 2), 'Raw Data'!G487:J487, 0), 'Raw Data'!K487-'Raw Data'!L487&gt;3), 'Raw Data'!I487, 0))</f>
        <v>0</v>
      </c>
      <c r="O493">
        <f>IF(ISBLANK('Raw Data'!J487), 0, IF(AND(2=MATCH(LARGE('Raw Data'!G487:J487, 2), 'Raw Data'!G487:J487, 0), AND('Raw Data'!L487-'Raw Data'!K487&lt;4, 'Raw Data'!L487-'Raw Data'!K487&gt;0)), 'Raw Data'!H487, 0))</f>
        <v>0</v>
      </c>
      <c r="P493">
        <f>IF(ISBLANK('Raw Data'!J487), 0, IF(AND(1=MATCH(LARGE('Raw Data'!G487:J487, 2), 'Raw Data'!G487:J487, 0), AND('Raw Data'!K487-'Raw Data'!L487&lt;4, 'Raw Data'!K487-'Raw Data'!L487&gt;0)), 'Raw Data'!G487, 0))</f>
        <v>0</v>
      </c>
      <c r="Q493">
        <f>IF(ISBLANK('Raw Data'!J487), 0, IF(AND(4=MATCH(LARGE('Raw Data'!G487:J487, 1), 'Raw Data'!G487:J487, 0), 'Raw Data'!L487-'Raw Data'!K487&gt;3), 'Raw Data'!J487, 0))</f>
        <v>0</v>
      </c>
      <c r="R493">
        <f>IF(ISBLANK('Raw Data'!J487), 0, IF(AND(3=MATCH(LARGE('Raw Data'!G487:J487, 1), 'Raw Data'!G487:J487, 0), 'Raw Data'!K487-'Raw Data'!L487&gt;3), 'Raw Data'!I487, 0))</f>
        <v>0</v>
      </c>
      <c r="S493">
        <f>IF(AND('Raw Data'!L487-'Raw Data'!K487&gt;4, 'Raw Data'!F487&lt;'Raw Data'!C487), 'Raw Data'!J487, 0)</f>
        <v>0</v>
      </c>
      <c r="T493">
        <f>IF(AND('Raw Data'!K487-'Raw Data'!L487&gt;4, 'Raw Data'!F487&gt;'Raw Data'!C487), 'Raw Data'!I487, 0)</f>
        <v>0</v>
      </c>
      <c r="U493">
        <f>IF(AND('Raw Data'!L487-'Raw Data'!K487&lt;3, 'Raw Data'!L487&gt;'Raw Data'!K487, 'Raw Data'!F487&lt;'Raw Data'!C487), 'Raw Data'!H487, 0)</f>
        <v>0</v>
      </c>
      <c r="V493">
        <f>IF(AND('Raw Data'!L487-'Raw Data'!K487&lt;3, 'Raw Data'!L487&gt;'Raw Data'!K487, 'Raw Data'!F487&gt;'Raw Data'!C487), 'Raw Data'!G487, 0)</f>
        <v>0</v>
      </c>
    </row>
    <row r="494" spans="1:22" x14ac:dyDescent="0.3">
      <c r="A494">
        <f>IF(AND('Raw Data'!F488&lt;'Raw Data'!C488, 'Raw Data'!L488&gt;'Raw Data'!K488, 'Raw Data'!L488-'Raw Data'!K488&gt;3), 'Raw Data'!J488, 0)</f>
        <v>0</v>
      </c>
      <c r="B494">
        <f>IF(AND('Raw Data'!C488&lt;'Raw Data'!F488, 'Raw Data'!K488&gt;'Raw Data'!L488, 'Raw Data'!K488-'Raw Data'!L488&gt;3), 'Raw Data'!I488, 0)</f>
        <v>0</v>
      </c>
      <c r="C494">
        <f>IF(AND('Raw Data'!F488&lt;'Raw Data'!C488, 'Raw Data'!L488&gt;'Raw Data'!K488, 'Raw Data'!L488-'Raw Data'!K488&lt;4), 'Raw Data'!H488, 0)</f>
        <v>0</v>
      </c>
      <c r="D494">
        <f>IF(AND('Raw Data'!C488&lt;'Raw Data'!F488, 'Raw Data'!K488&gt;'Raw Data'!L488, 'Raw Data'!K488-'Raw Data'!L488&lt;4), 'Raw Data'!G488, 0)</f>
        <v>0</v>
      </c>
      <c r="E494">
        <f>IF(ISBLANK('Raw Data'!J488), 0, IF(AND(4=MATCH(LARGE('Raw Data'!G488:J488, 4), 'Raw Data'!G488:J488, 0), 'Raw Data'!L488-'Raw Data'!K488&gt;3), 'Raw Data'!J488, 0))</f>
        <v>0</v>
      </c>
      <c r="F494">
        <f>IF(ISBLANK('Raw Data'!J488), 0, IF(AND(3=MATCH(LARGE('Raw Data'!G488:J488, 4), 'Raw Data'!G488:J488, 0), 'Raw Data'!K488-'Raw Data'!L488&gt;3), 'Raw Data'!I488, 0))</f>
        <v>0</v>
      </c>
      <c r="G494">
        <f>IF(ISBLANK('Raw Data'!J488), 0, IF(AND(2=MATCH(LARGE('Raw Data'!G488:J488, 4), 'Raw Data'!G488:J488, 0), AND('Raw Data'!L488-'Raw Data'!K488&lt;4, 'Raw Data'!L488-'Raw Data'!K488&gt;0)), 'Raw Data'!H488, 0))</f>
        <v>0</v>
      </c>
      <c r="H494">
        <f>IF(ISBLANK('Raw Data'!J488), 0, IF(AND(1=MATCH(LARGE('Raw Data'!G488:J488, 4), 'Raw Data'!G488:J488, 0), AND('Raw Data'!K488-'Raw Data'!L488&lt;4, 'Raw Data'!K488-'Raw Data'!L488&gt;0)), 'Raw Data'!G488, 0))</f>
        <v>0</v>
      </c>
      <c r="I494">
        <f>IF(ISBLANK('Raw Data'!J488), 0, IF(AND(4=MATCH(LARGE('Raw Data'!G488:J488, 3), 'Raw Data'!G488:J488, 0), 'Raw Data'!L488-'Raw Data'!K488&gt;3), 'Raw Data'!J488, 0))</f>
        <v>0</v>
      </c>
      <c r="J494">
        <f>IF(ISBLANK('Raw Data'!J488), 0, IF(AND(3=MATCH(LARGE('Raw Data'!G488:J488, 3), 'Raw Data'!G488:J488, 0), 'Raw Data'!K488-'Raw Data'!L488&gt;3), 'Raw Data'!I488, 0))</f>
        <v>0</v>
      </c>
      <c r="K494">
        <f>IF(ISBLANK('Raw Data'!J488), 0, IF(AND(2=MATCH(LARGE('Raw Data'!G488:J488, 3), 'Raw Data'!G488:J488, 0), AND('Raw Data'!L488-'Raw Data'!K488&lt;4, 'Raw Data'!L488-'Raw Data'!K488&gt;0)), 'Raw Data'!H488, 0))</f>
        <v>0</v>
      </c>
      <c r="L494">
        <f>IF(ISBLANK('Raw Data'!J488), 0, IF(AND(1=MATCH(LARGE('Raw Data'!G488:J488, 3), 'Raw Data'!G488:J488, 0), AND('Raw Data'!K488-'Raw Data'!L488&lt;4, 'Raw Data'!K488-'Raw Data'!L488&gt;0)), 'Raw Data'!G488, 0))</f>
        <v>0</v>
      </c>
      <c r="M494">
        <f>IF(ISBLANK('Raw Data'!J488), 0, IF(AND(4=MATCH(LARGE('Raw Data'!G488:J488, 2), 'Raw Data'!G488:J488, 0), 'Raw Data'!L488-'Raw Data'!K488&gt;3), 'Raw Data'!J488, 0))</f>
        <v>0</v>
      </c>
      <c r="N494">
        <f>IF(ISBLANK('Raw Data'!J488), 0, IF(AND(3=MATCH(LARGE('Raw Data'!G488:J488, 2), 'Raw Data'!G488:J488, 0), 'Raw Data'!K488-'Raw Data'!L488&gt;3), 'Raw Data'!I488, 0))</f>
        <v>0</v>
      </c>
      <c r="O494">
        <f>IF(ISBLANK('Raw Data'!J488), 0, IF(AND(2=MATCH(LARGE('Raw Data'!G488:J488, 2), 'Raw Data'!G488:J488, 0), AND('Raw Data'!L488-'Raw Data'!K488&lt;4, 'Raw Data'!L488-'Raw Data'!K488&gt;0)), 'Raw Data'!H488, 0))</f>
        <v>0</v>
      </c>
      <c r="P494">
        <f>IF(ISBLANK('Raw Data'!J488), 0, IF(AND(1=MATCH(LARGE('Raw Data'!G488:J488, 2), 'Raw Data'!G488:J488, 0), AND('Raw Data'!K488-'Raw Data'!L488&lt;4, 'Raw Data'!K488-'Raw Data'!L488&gt;0)), 'Raw Data'!G488, 0))</f>
        <v>0</v>
      </c>
      <c r="Q494">
        <f>IF(ISBLANK('Raw Data'!J488), 0, IF(AND(4=MATCH(LARGE('Raw Data'!G488:J488, 1), 'Raw Data'!G488:J488, 0), 'Raw Data'!L488-'Raw Data'!K488&gt;3), 'Raw Data'!J488, 0))</f>
        <v>0</v>
      </c>
      <c r="R494">
        <f>IF(ISBLANK('Raw Data'!J488), 0, IF(AND(3=MATCH(LARGE('Raw Data'!G488:J488, 1), 'Raw Data'!G488:J488, 0), 'Raw Data'!K488-'Raw Data'!L488&gt;3), 'Raw Data'!I488, 0))</f>
        <v>0</v>
      </c>
      <c r="S494">
        <f>IF(AND('Raw Data'!L488-'Raw Data'!K488&gt;4, 'Raw Data'!F488&lt;'Raw Data'!C488), 'Raw Data'!J488, 0)</f>
        <v>0</v>
      </c>
      <c r="T494">
        <f>IF(AND('Raw Data'!K488-'Raw Data'!L488&gt;4, 'Raw Data'!F488&gt;'Raw Data'!C488), 'Raw Data'!I488, 0)</f>
        <v>0</v>
      </c>
      <c r="U494">
        <f>IF(AND('Raw Data'!L488-'Raw Data'!K488&lt;3, 'Raw Data'!L488&gt;'Raw Data'!K488, 'Raw Data'!F488&lt;'Raw Data'!C488), 'Raw Data'!H488, 0)</f>
        <v>0</v>
      </c>
      <c r="V494">
        <f>IF(AND('Raw Data'!L488-'Raw Data'!K488&lt;3, 'Raw Data'!L488&gt;'Raw Data'!K488, 'Raw Data'!F488&gt;'Raw Data'!C488), 'Raw Data'!G488, 0)</f>
        <v>0</v>
      </c>
    </row>
    <row r="495" spans="1:22" x14ac:dyDescent="0.3">
      <c r="A495">
        <f>IF(AND('Raw Data'!F489&lt;'Raw Data'!C489, 'Raw Data'!L489&gt;'Raw Data'!K489, 'Raw Data'!L489-'Raw Data'!K489&gt;3), 'Raw Data'!J489, 0)</f>
        <v>0</v>
      </c>
      <c r="B495">
        <f>IF(AND('Raw Data'!C489&lt;'Raw Data'!F489, 'Raw Data'!K489&gt;'Raw Data'!L489, 'Raw Data'!K489-'Raw Data'!L489&gt;3), 'Raw Data'!I489, 0)</f>
        <v>0</v>
      </c>
      <c r="C495">
        <f>IF(AND('Raw Data'!F489&lt;'Raw Data'!C489, 'Raw Data'!L489&gt;'Raw Data'!K489, 'Raw Data'!L489-'Raw Data'!K489&lt;4), 'Raw Data'!H489, 0)</f>
        <v>0</v>
      </c>
      <c r="D495">
        <f>IF(AND('Raw Data'!C489&lt;'Raw Data'!F489, 'Raw Data'!K489&gt;'Raw Data'!L489, 'Raw Data'!K489-'Raw Data'!L489&lt;4), 'Raw Data'!G489, 0)</f>
        <v>0</v>
      </c>
      <c r="E495">
        <f>IF(ISBLANK('Raw Data'!J489), 0, IF(AND(4=MATCH(LARGE('Raw Data'!G489:J489, 4), 'Raw Data'!G489:J489, 0), 'Raw Data'!L489-'Raw Data'!K489&gt;3), 'Raw Data'!J489, 0))</f>
        <v>0</v>
      </c>
      <c r="F495">
        <f>IF(ISBLANK('Raw Data'!J489), 0, IF(AND(3=MATCH(LARGE('Raw Data'!G489:J489, 4), 'Raw Data'!G489:J489, 0), 'Raw Data'!K489-'Raw Data'!L489&gt;3), 'Raw Data'!I489, 0))</f>
        <v>0</v>
      </c>
      <c r="G495">
        <f>IF(ISBLANK('Raw Data'!J489), 0, IF(AND(2=MATCH(LARGE('Raw Data'!G489:J489, 4), 'Raw Data'!G489:J489, 0), AND('Raw Data'!L489-'Raw Data'!K489&lt;4, 'Raw Data'!L489-'Raw Data'!K489&gt;0)), 'Raw Data'!H489, 0))</f>
        <v>0</v>
      </c>
      <c r="H495">
        <f>IF(ISBLANK('Raw Data'!J489), 0, IF(AND(1=MATCH(LARGE('Raw Data'!G489:J489, 4), 'Raw Data'!G489:J489, 0), AND('Raw Data'!K489-'Raw Data'!L489&lt;4, 'Raw Data'!K489-'Raw Data'!L489&gt;0)), 'Raw Data'!G489, 0))</f>
        <v>0</v>
      </c>
      <c r="I495">
        <f>IF(ISBLANK('Raw Data'!J489), 0, IF(AND(4=MATCH(LARGE('Raw Data'!G489:J489, 3), 'Raw Data'!G489:J489, 0), 'Raw Data'!L489-'Raw Data'!K489&gt;3), 'Raw Data'!J489, 0))</f>
        <v>0</v>
      </c>
      <c r="J495">
        <f>IF(ISBLANK('Raw Data'!J489), 0, IF(AND(3=MATCH(LARGE('Raw Data'!G489:J489, 3), 'Raw Data'!G489:J489, 0), 'Raw Data'!K489-'Raw Data'!L489&gt;3), 'Raw Data'!I489, 0))</f>
        <v>0</v>
      </c>
      <c r="K495">
        <f>IF(ISBLANK('Raw Data'!J489), 0, IF(AND(2=MATCH(LARGE('Raw Data'!G489:J489, 3), 'Raw Data'!G489:J489, 0), AND('Raw Data'!L489-'Raw Data'!K489&lt;4, 'Raw Data'!L489-'Raw Data'!K489&gt;0)), 'Raw Data'!H489, 0))</f>
        <v>0</v>
      </c>
      <c r="L495">
        <f>IF(ISBLANK('Raw Data'!J489), 0, IF(AND(1=MATCH(LARGE('Raw Data'!G489:J489, 3), 'Raw Data'!G489:J489, 0), AND('Raw Data'!K489-'Raw Data'!L489&lt;4, 'Raw Data'!K489-'Raw Data'!L489&gt;0)), 'Raw Data'!G489, 0))</f>
        <v>0</v>
      </c>
      <c r="M495">
        <f>IF(ISBLANK('Raw Data'!J489), 0, IF(AND(4=MATCH(LARGE('Raw Data'!G489:J489, 2), 'Raw Data'!G489:J489, 0), 'Raw Data'!L489-'Raw Data'!K489&gt;3), 'Raw Data'!J489, 0))</f>
        <v>0</v>
      </c>
      <c r="N495">
        <f>IF(ISBLANK('Raw Data'!J489), 0, IF(AND(3=MATCH(LARGE('Raw Data'!G489:J489, 2), 'Raw Data'!G489:J489, 0), 'Raw Data'!K489-'Raw Data'!L489&gt;3), 'Raw Data'!I489, 0))</f>
        <v>0</v>
      </c>
      <c r="O495">
        <f>IF(ISBLANK('Raw Data'!J489), 0, IF(AND(2=MATCH(LARGE('Raw Data'!G489:J489, 2), 'Raw Data'!G489:J489, 0), AND('Raw Data'!L489-'Raw Data'!K489&lt;4, 'Raw Data'!L489-'Raw Data'!K489&gt;0)), 'Raw Data'!H489, 0))</f>
        <v>0</v>
      </c>
      <c r="P495">
        <f>IF(ISBLANK('Raw Data'!J489), 0, IF(AND(1=MATCH(LARGE('Raw Data'!G489:J489, 2), 'Raw Data'!G489:J489, 0), AND('Raw Data'!K489-'Raw Data'!L489&lt;4, 'Raw Data'!K489-'Raw Data'!L489&gt;0)), 'Raw Data'!G489, 0))</f>
        <v>0</v>
      </c>
      <c r="Q495">
        <f>IF(ISBLANK('Raw Data'!J489), 0, IF(AND(4=MATCH(LARGE('Raw Data'!G489:J489, 1), 'Raw Data'!G489:J489, 0), 'Raw Data'!L489-'Raw Data'!K489&gt;3), 'Raw Data'!J489, 0))</f>
        <v>0</v>
      </c>
      <c r="R495">
        <f>IF(ISBLANK('Raw Data'!J489), 0, IF(AND(3=MATCH(LARGE('Raw Data'!G489:J489, 1), 'Raw Data'!G489:J489, 0), 'Raw Data'!K489-'Raw Data'!L489&gt;3), 'Raw Data'!I489, 0))</f>
        <v>0</v>
      </c>
      <c r="S495">
        <f>IF(AND('Raw Data'!L489-'Raw Data'!K489&gt;4, 'Raw Data'!F489&lt;'Raw Data'!C489), 'Raw Data'!J489, 0)</f>
        <v>0</v>
      </c>
      <c r="T495">
        <f>IF(AND('Raw Data'!K489-'Raw Data'!L489&gt;4, 'Raw Data'!F489&gt;'Raw Data'!C489), 'Raw Data'!I489, 0)</f>
        <v>0</v>
      </c>
      <c r="U495">
        <f>IF(AND('Raw Data'!L489-'Raw Data'!K489&lt;3, 'Raw Data'!L489&gt;'Raw Data'!K489, 'Raw Data'!F489&lt;'Raw Data'!C489), 'Raw Data'!H489, 0)</f>
        <v>0</v>
      </c>
      <c r="V495">
        <f>IF(AND('Raw Data'!L489-'Raw Data'!K489&lt;3, 'Raw Data'!L489&gt;'Raw Data'!K489, 'Raw Data'!F489&gt;'Raw Data'!C489), 'Raw Data'!G489, 0)</f>
        <v>0</v>
      </c>
    </row>
    <row r="496" spans="1:22" x14ac:dyDescent="0.3">
      <c r="A496">
        <f>IF(AND('Raw Data'!F490&lt;'Raw Data'!C490, 'Raw Data'!L490&gt;'Raw Data'!K490, 'Raw Data'!L490-'Raw Data'!K490&gt;3), 'Raw Data'!J490, 0)</f>
        <v>0</v>
      </c>
      <c r="B496">
        <f>IF(AND('Raw Data'!C490&lt;'Raw Data'!F490, 'Raw Data'!K490&gt;'Raw Data'!L490, 'Raw Data'!K490-'Raw Data'!L490&gt;3), 'Raw Data'!I490, 0)</f>
        <v>0</v>
      </c>
      <c r="C496">
        <f>IF(AND('Raw Data'!F490&lt;'Raw Data'!C490, 'Raw Data'!L490&gt;'Raw Data'!K490, 'Raw Data'!L490-'Raw Data'!K490&lt;4), 'Raw Data'!H490, 0)</f>
        <v>0</v>
      </c>
      <c r="D496">
        <f>IF(AND('Raw Data'!C490&lt;'Raw Data'!F490, 'Raw Data'!K490&gt;'Raw Data'!L490, 'Raw Data'!K490-'Raw Data'!L490&lt;4), 'Raw Data'!G490, 0)</f>
        <v>0</v>
      </c>
      <c r="E496">
        <f>IF(ISBLANK('Raw Data'!J490), 0, IF(AND(4=MATCH(LARGE('Raw Data'!G490:J490, 4), 'Raw Data'!G490:J490, 0), 'Raw Data'!L490-'Raw Data'!K490&gt;3), 'Raw Data'!J490, 0))</f>
        <v>0</v>
      </c>
      <c r="F496">
        <f>IF(ISBLANK('Raw Data'!J490), 0, IF(AND(3=MATCH(LARGE('Raw Data'!G490:J490, 4), 'Raw Data'!G490:J490, 0), 'Raw Data'!K490-'Raw Data'!L490&gt;3), 'Raw Data'!I490, 0))</f>
        <v>0</v>
      </c>
      <c r="G496">
        <f>IF(ISBLANK('Raw Data'!J490), 0, IF(AND(2=MATCH(LARGE('Raw Data'!G490:J490, 4), 'Raw Data'!G490:J490, 0), AND('Raw Data'!L490-'Raw Data'!K490&lt;4, 'Raw Data'!L490-'Raw Data'!K490&gt;0)), 'Raw Data'!H490, 0))</f>
        <v>0</v>
      </c>
      <c r="H496">
        <f>IF(ISBLANK('Raw Data'!J490), 0, IF(AND(1=MATCH(LARGE('Raw Data'!G490:J490, 4), 'Raw Data'!G490:J490, 0), AND('Raw Data'!K490-'Raw Data'!L490&lt;4, 'Raw Data'!K490-'Raw Data'!L490&gt;0)), 'Raw Data'!G490, 0))</f>
        <v>0</v>
      </c>
      <c r="I496">
        <f>IF(ISBLANK('Raw Data'!J490), 0, IF(AND(4=MATCH(LARGE('Raw Data'!G490:J490, 3), 'Raw Data'!G490:J490, 0), 'Raw Data'!L490-'Raw Data'!K490&gt;3), 'Raw Data'!J490, 0))</f>
        <v>0</v>
      </c>
      <c r="J496">
        <f>IF(ISBLANK('Raw Data'!J490), 0, IF(AND(3=MATCH(LARGE('Raw Data'!G490:J490, 3), 'Raw Data'!G490:J490, 0), 'Raw Data'!K490-'Raw Data'!L490&gt;3), 'Raw Data'!I490, 0))</f>
        <v>0</v>
      </c>
      <c r="K496">
        <f>IF(ISBLANK('Raw Data'!J490), 0, IF(AND(2=MATCH(LARGE('Raw Data'!G490:J490, 3), 'Raw Data'!G490:J490, 0), AND('Raw Data'!L490-'Raw Data'!K490&lt;4, 'Raw Data'!L490-'Raw Data'!K490&gt;0)), 'Raw Data'!H490, 0))</f>
        <v>0</v>
      </c>
      <c r="L496">
        <f>IF(ISBLANK('Raw Data'!J490), 0, IF(AND(1=MATCH(LARGE('Raw Data'!G490:J490, 3), 'Raw Data'!G490:J490, 0), AND('Raw Data'!K490-'Raw Data'!L490&lt;4, 'Raw Data'!K490-'Raw Data'!L490&gt;0)), 'Raw Data'!G490, 0))</f>
        <v>0</v>
      </c>
      <c r="M496">
        <f>IF(ISBLANK('Raw Data'!J490), 0, IF(AND(4=MATCH(LARGE('Raw Data'!G490:J490, 2), 'Raw Data'!G490:J490, 0), 'Raw Data'!L490-'Raw Data'!K490&gt;3), 'Raw Data'!J490, 0))</f>
        <v>0</v>
      </c>
      <c r="N496">
        <f>IF(ISBLANK('Raw Data'!J490), 0, IF(AND(3=MATCH(LARGE('Raw Data'!G490:J490, 2), 'Raw Data'!G490:J490, 0), 'Raw Data'!K490-'Raw Data'!L490&gt;3), 'Raw Data'!I490, 0))</f>
        <v>0</v>
      </c>
      <c r="O496">
        <f>IF(ISBLANK('Raw Data'!J490), 0, IF(AND(2=MATCH(LARGE('Raw Data'!G490:J490, 2), 'Raw Data'!G490:J490, 0), AND('Raw Data'!L490-'Raw Data'!K490&lt;4, 'Raw Data'!L490-'Raw Data'!K490&gt;0)), 'Raw Data'!H490, 0))</f>
        <v>0</v>
      </c>
      <c r="P496">
        <f>IF(ISBLANK('Raw Data'!J490), 0, IF(AND(1=MATCH(LARGE('Raw Data'!G490:J490, 2), 'Raw Data'!G490:J490, 0), AND('Raw Data'!K490-'Raw Data'!L490&lt;4, 'Raw Data'!K490-'Raw Data'!L490&gt;0)), 'Raw Data'!G490, 0))</f>
        <v>0</v>
      </c>
      <c r="Q496">
        <f>IF(ISBLANK('Raw Data'!J490), 0, IF(AND(4=MATCH(LARGE('Raw Data'!G490:J490, 1), 'Raw Data'!G490:J490, 0), 'Raw Data'!L490-'Raw Data'!K490&gt;3), 'Raw Data'!J490, 0))</f>
        <v>0</v>
      </c>
      <c r="R496">
        <f>IF(ISBLANK('Raw Data'!J490), 0, IF(AND(3=MATCH(LARGE('Raw Data'!G490:J490, 1), 'Raw Data'!G490:J490, 0), 'Raw Data'!K490-'Raw Data'!L490&gt;3), 'Raw Data'!I490, 0))</f>
        <v>0</v>
      </c>
      <c r="S496">
        <f>IF(AND('Raw Data'!L490-'Raw Data'!K490&gt;4, 'Raw Data'!F490&lt;'Raw Data'!C490), 'Raw Data'!J490, 0)</f>
        <v>0</v>
      </c>
      <c r="T496">
        <f>IF(AND('Raw Data'!K490-'Raw Data'!L490&gt;4, 'Raw Data'!F490&gt;'Raw Data'!C490), 'Raw Data'!I490, 0)</f>
        <v>0</v>
      </c>
      <c r="U496">
        <f>IF(AND('Raw Data'!L490-'Raw Data'!K490&lt;3, 'Raw Data'!L490&gt;'Raw Data'!K490, 'Raw Data'!F490&lt;'Raw Data'!C490), 'Raw Data'!H490, 0)</f>
        <v>0</v>
      </c>
      <c r="V496">
        <f>IF(AND('Raw Data'!L490-'Raw Data'!K490&lt;3, 'Raw Data'!L490&gt;'Raw Data'!K490, 'Raw Data'!F490&gt;'Raw Data'!C490), 'Raw Data'!G490, 0)</f>
        <v>0</v>
      </c>
    </row>
    <row r="497" spans="1:22" x14ac:dyDescent="0.3">
      <c r="A497">
        <f>IF(AND('Raw Data'!F491&lt;'Raw Data'!C491, 'Raw Data'!L491&gt;'Raw Data'!K491, 'Raw Data'!L491-'Raw Data'!K491&gt;3), 'Raw Data'!J491, 0)</f>
        <v>0</v>
      </c>
      <c r="B497">
        <f>IF(AND('Raw Data'!C491&lt;'Raw Data'!F491, 'Raw Data'!K491&gt;'Raw Data'!L491, 'Raw Data'!K491-'Raw Data'!L491&gt;3), 'Raw Data'!I491, 0)</f>
        <v>0</v>
      </c>
      <c r="C497">
        <f>IF(AND('Raw Data'!F491&lt;'Raw Data'!C491, 'Raw Data'!L491&gt;'Raw Data'!K491, 'Raw Data'!L491-'Raw Data'!K491&lt;4), 'Raw Data'!H491, 0)</f>
        <v>0</v>
      </c>
      <c r="D497">
        <f>IF(AND('Raw Data'!C491&lt;'Raw Data'!F491, 'Raw Data'!K491&gt;'Raw Data'!L491, 'Raw Data'!K491-'Raw Data'!L491&lt;4), 'Raw Data'!G491, 0)</f>
        <v>0</v>
      </c>
      <c r="E497">
        <f>IF(ISBLANK('Raw Data'!J491), 0, IF(AND(4=MATCH(LARGE('Raw Data'!G491:J491, 4), 'Raw Data'!G491:J491, 0), 'Raw Data'!L491-'Raw Data'!K491&gt;3), 'Raw Data'!J491, 0))</f>
        <v>0</v>
      </c>
      <c r="F497">
        <f>IF(ISBLANK('Raw Data'!J491), 0, IF(AND(3=MATCH(LARGE('Raw Data'!G491:J491, 4), 'Raw Data'!G491:J491, 0), 'Raw Data'!K491-'Raw Data'!L491&gt;3), 'Raw Data'!I491, 0))</f>
        <v>0</v>
      </c>
      <c r="G497">
        <f>IF(ISBLANK('Raw Data'!J491), 0, IF(AND(2=MATCH(LARGE('Raw Data'!G491:J491, 4), 'Raw Data'!G491:J491, 0), AND('Raw Data'!L491-'Raw Data'!K491&lt;4, 'Raw Data'!L491-'Raw Data'!K491&gt;0)), 'Raw Data'!H491, 0))</f>
        <v>0</v>
      </c>
      <c r="H497">
        <f>IF(ISBLANK('Raw Data'!J491), 0, IF(AND(1=MATCH(LARGE('Raw Data'!G491:J491, 4), 'Raw Data'!G491:J491, 0), AND('Raw Data'!K491-'Raw Data'!L491&lt;4, 'Raw Data'!K491-'Raw Data'!L491&gt;0)), 'Raw Data'!G491, 0))</f>
        <v>0</v>
      </c>
      <c r="I497">
        <f>IF(ISBLANK('Raw Data'!J491), 0, IF(AND(4=MATCH(LARGE('Raw Data'!G491:J491, 3), 'Raw Data'!G491:J491, 0), 'Raw Data'!L491-'Raw Data'!K491&gt;3), 'Raw Data'!J491, 0))</f>
        <v>0</v>
      </c>
      <c r="J497">
        <f>IF(ISBLANK('Raw Data'!J491), 0, IF(AND(3=MATCH(LARGE('Raw Data'!G491:J491, 3), 'Raw Data'!G491:J491, 0), 'Raw Data'!K491-'Raw Data'!L491&gt;3), 'Raw Data'!I491, 0))</f>
        <v>0</v>
      </c>
      <c r="K497">
        <f>IF(ISBLANK('Raw Data'!J491), 0, IF(AND(2=MATCH(LARGE('Raw Data'!G491:J491, 3), 'Raw Data'!G491:J491, 0), AND('Raw Data'!L491-'Raw Data'!K491&lt;4, 'Raw Data'!L491-'Raw Data'!K491&gt;0)), 'Raw Data'!H491, 0))</f>
        <v>0</v>
      </c>
      <c r="L497">
        <f>IF(ISBLANK('Raw Data'!J491), 0, IF(AND(1=MATCH(LARGE('Raw Data'!G491:J491, 3), 'Raw Data'!G491:J491, 0), AND('Raw Data'!K491-'Raw Data'!L491&lt;4, 'Raw Data'!K491-'Raw Data'!L491&gt;0)), 'Raw Data'!G491, 0))</f>
        <v>0</v>
      </c>
      <c r="M497">
        <f>IF(ISBLANK('Raw Data'!J491), 0, IF(AND(4=MATCH(LARGE('Raw Data'!G491:J491, 2), 'Raw Data'!G491:J491, 0), 'Raw Data'!L491-'Raw Data'!K491&gt;3), 'Raw Data'!J491, 0))</f>
        <v>0</v>
      </c>
      <c r="N497">
        <f>IF(ISBLANK('Raw Data'!J491), 0, IF(AND(3=MATCH(LARGE('Raw Data'!G491:J491, 2), 'Raw Data'!G491:J491, 0), 'Raw Data'!K491-'Raw Data'!L491&gt;3), 'Raw Data'!I491, 0))</f>
        <v>0</v>
      </c>
      <c r="O497">
        <f>IF(ISBLANK('Raw Data'!J491), 0, IF(AND(2=MATCH(LARGE('Raw Data'!G491:J491, 2), 'Raw Data'!G491:J491, 0), AND('Raw Data'!L491-'Raw Data'!K491&lt;4, 'Raw Data'!L491-'Raw Data'!K491&gt;0)), 'Raw Data'!H491, 0))</f>
        <v>0</v>
      </c>
      <c r="P497">
        <f>IF(ISBLANK('Raw Data'!J491), 0, IF(AND(1=MATCH(LARGE('Raw Data'!G491:J491, 2), 'Raw Data'!G491:J491, 0), AND('Raw Data'!K491-'Raw Data'!L491&lt;4, 'Raw Data'!K491-'Raw Data'!L491&gt;0)), 'Raw Data'!G491, 0))</f>
        <v>0</v>
      </c>
      <c r="Q497">
        <f>IF(ISBLANK('Raw Data'!J491), 0, IF(AND(4=MATCH(LARGE('Raw Data'!G491:J491, 1), 'Raw Data'!G491:J491, 0), 'Raw Data'!L491-'Raw Data'!K491&gt;3), 'Raw Data'!J491, 0))</f>
        <v>0</v>
      </c>
      <c r="R497">
        <f>IF(ISBLANK('Raw Data'!J491), 0, IF(AND(3=MATCH(LARGE('Raw Data'!G491:J491, 1), 'Raw Data'!G491:J491, 0), 'Raw Data'!K491-'Raw Data'!L491&gt;3), 'Raw Data'!I491, 0))</f>
        <v>0</v>
      </c>
      <c r="S497">
        <f>IF(AND('Raw Data'!L491-'Raw Data'!K491&gt;4, 'Raw Data'!F491&lt;'Raw Data'!C491), 'Raw Data'!J491, 0)</f>
        <v>0</v>
      </c>
      <c r="T497">
        <f>IF(AND('Raw Data'!K491-'Raw Data'!L491&gt;4, 'Raw Data'!F491&gt;'Raw Data'!C491), 'Raw Data'!I491, 0)</f>
        <v>0</v>
      </c>
      <c r="U497">
        <f>IF(AND('Raw Data'!L491-'Raw Data'!K491&lt;3, 'Raw Data'!L491&gt;'Raw Data'!K491, 'Raw Data'!F491&lt;'Raw Data'!C491), 'Raw Data'!H491, 0)</f>
        <v>0</v>
      </c>
      <c r="V497">
        <f>IF(AND('Raw Data'!L491-'Raw Data'!K491&lt;3, 'Raw Data'!L491&gt;'Raw Data'!K491, 'Raw Data'!F491&gt;'Raw Data'!C491), 'Raw Data'!G491, 0)</f>
        <v>0</v>
      </c>
    </row>
    <row r="498" spans="1:22" x14ac:dyDescent="0.3">
      <c r="A498">
        <f>IF(AND('Raw Data'!F492&lt;'Raw Data'!C492, 'Raw Data'!L492&gt;'Raw Data'!K492, 'Raw Data'!L492-'Raw Data'!K492&gt;3), 'Raw Data'!J492, 0)</f>
        <v>0</v>
      </c>
      <c r="B498">
        <f>IF(AND('Raw Data'!C492&lt;'Raw Data'!F492, 'Raw Data'!K492&gt;'Raw Data'!L492, 'Raw Data'!K492-'Raw Data'!L492&gt;3), 'Raw Data'!I492, 0)</f>
        <v>0</v>
      </c>
      <c r="C498">
        <f>IF(AND('Raw Data'!F492&lt;'Raw Data'!C492, 'Raw Data'!L492&gt;'Raw Data'!K492, 'Raw Data'!L492-'Raw Data'!K492&lt;4), 'Raw Data'!H492, 0)</f>
        <v>0</v>
      </c>
      <c r="D498">
        <f>IF(AND('Raw Data'!C492&lt;'Raw Data'!F492, 'Raw Data'!K492&gt;'Raw Data'!L492, 'Raw Data'!K492-'Raw Data'!L492&lt;4), 'Raw Data'!G492, 0)</f>
        <v>0</v>
      </c>
      <c r="E498">
        <f>IF(ISBLANK('Raw Data'!J492), 0, IF(AND(4=MATCH(LARGE('Raw Data'!G492:J492, 4), 'Raw Data'!G492:J492, 0), 'Raw Data'!L492-'Raw Data'!K492&gt;3), 'Raw Data'!J492, 0))</f>
        <v>0</v>
      </c>
      <c r="F498">
        <f>IF(ISBLANK('Raw Data'!J492), 0, IF(AND(3=MATCH(LARGE('Raw Data'!G492:J492, 4), 'Raw Data'!G492:J492, 0), 'Raw Data'!K492-'Raw Data'!L492&gt;3), 'Raw Data'!I492, 0))</f>
        <v>0</v>
      </c>
      <c r="G498">
        <f>IF(ISBLANK('Raw Data'!J492), 0, IF(AND(2=MATCH(LARGE('Raw Data'!G492:J492, 4), 'Raw Data'!G492:J492, 0), AND('Raw Data'!L492-'Raw Data'!K492&lt;4, 'Raw Data'!L492-'Raw Data'!K492&gt;0)), 'Raw Data'!H492, 0))</f>
        <v>0</v>
      </c>
      <c r="H498">
        <f>IF(ISBLANK('Raw Data'!J492), 0, IF(AND(1=MATCH(LARGE('Raw Data'!G492:J492, 4), 'Raw Data'!G492:J492, 0), AND('Raw Data'!K492-'Raw Data'!L492&lt;4, 'Raw Data'!K492-'Raw Data'!L492&gt;0)), 'Raw Data'!G492, 0))</f>
        <v>0</v>
      </c>
      <c r="I498">
        <f>IF(ISBLANK('Raw Data'!J492), 0, IF(AND(4=MATCH(LARGE('Raw Data'!G492:J492, 3), 'Raw Data'!G492:J492, 0), 'Raw Data'!L492-'Raw Data'!K492&gt;3), 'Raw Data'!J492, 0))</f>
        <v>0</v>
      </c>
      <c r="J498">
        <f>IF(ISBLANK('Raw Data'!J492), 0, IF(AND(3=MATCH(LARGE('Raw Data'!G492:J492, 3), 'Raw Data'!G492:J492, 0), 'Raw Data'!K492-'Raw Data'!L492&gt;3), 'Raw Data'!I492, 0))</f>
        <v>0</v>
      </c>
      <c r="K498">
        <f>IF(ISBLANK('Raw Data'!J492), 0, IF(AND(2=MATCH(LARGE('Raw Data'!G492:J492, 3), 'Raw Data'!G492:J492, 0), AND('Raw Data'!L492-'Raw Data'!K492&lt;4, 'Raw Data'!L492-'Raw Data'!K492&gt;0)), 'Raw Data'!H492, 0))</f>
        <v>0</v>
      </c>
      <c r="L498">
        <f>IF(ISBLANK('Raw Data'!J492), 0, IF(AND(1=MATCH(LARGE('Raw Data'!G492:J492, 3), 'Raw Data'!G492:J492, 0), AND('Raw Data'!K492-'Raw Data'!L492&lt;4, 'Raw Data'!K492-'Raw Data'!L492&gt;0)), 'Raw Data'!G492, 0))</f>
        <v>0</v>
      </c>
      <c r="M498">
        <f>IF(ISBLANK('Raw Data'!J492), 0, IF(AND(4=MATCH(LARGE('Raw Data'!G492:J492, 2), 'Raw Data'!G492:J492, 0), 'Raw Data'!L492-'Raw Data'!K492&gt;3), 'Raw Data'!J492, 0))</f>
        <v>0</v>
      </c>
      <c r="N498">
        <f>IF(ISBLANK('Raw Data'!J492), 0, IF(AND(3=MATCH(LARGE('Raw Data'!G492:J492, 2), 'Raw Data'!G492:J492, 0), 'Raw Data'!K492-'Raw Data'!L492&gt;3), 'Raw Data'!I492, 0))</f>
        <v>0</v>
      </c>
      <c r="O498">
        <f>IF(ISBLANK('Raw Data'!J492), 0, IF(AND(2=MATCH(LARGE('Raw Data'!G492:J492, 2), 'Raw Data'!G492:J492, 0), AND('Raw Data'!L492-'Raw Data'!K492&lt;4, 'Raw Data'!L492-'Raw Data'!K492&gt;0)), 'Raw Data'!H492, 0))</f>
        <v>0</v>
      </c>
      <c r="P498">
        <f>IF(ISBLANK('Raw Data'!J492), 0, IF(AND(1=MATCH(LARGE('Raw Data'!G492:J492, 2), 'Raw Data'!G492:J492, 0), AND('Raw Data'!K492-'Raw Data'!L492&lt;4, 'Raw Data'!K492-'Raw Data'!L492&gt;0)), 'Raw Data'!G492, 0))</f>
        <v>0</v>
      </c>
      <c r="Q498">
        <f>IF(ISBLANK('Raw Data'!J492), 0, IF(AND(4=MATCH(LARGE('Raw Data'!G492:J492, 1), 'Raw Data'!G492:J492, 0), 'Raw Data'!L492-'Raw Data'!K492&gt;3), 'Raw Data'!J492, 0))</f>
        <v>0</v>
      </c>
      <c r="R498">
        <f>IF(ISBLANK('Raw Data'!J492), 0, IF(AND(3=MATCH(LARGE('Raw Data'!G492:J492, 1), 'Raw Data'!G492:J492, 0), 'Raw Data'!K492-'Raw Data'!L492&gt;3), 'Raw Data'!I492, 0))</f>
        <v>0</v>
      </c>
      <c r="S498">
        <f>IF(AND('Raw Data'!L492-'Raw Data'!K492&gt;4, 'Raw Data'!F492&lt;'Raw Data'!C492), 'Raw Data'!J492, 0)</f>
        <v>0</v>
      </c>
      <c r="T498">
        <f>IF(AND('Raw Data'!K492-'Raw Data'!L492&gt;4, 'Raw Data'!F492&gt;'Raw Data'!C492), 'Raw Data'!I492, 0)</f>
        <v>0</v>
      </c>
      <c r="U498">
        <f>IF(AND('Raw Data'!L492-'Raw Data'!K492&lt;3, 'Raw Data'!L492&gt;'Raw Data'!K492, 'Raw Data'!F492&lt;'Raw Data'!C492), 'Raw Data'!H492, 0)</f>
        <v>0</v>
      </c>
      <c r="V498">
        <f>IF(AND('Raw Data'!L492-'Raw Data'!K492&lt;3, 'Raw Data'!L492&gt;'Raw Data'!K492, 'Raw Data'!F492&gt;'Raw Data'!C492), 'Raw Data'!G492, 0)</f>
        <v>0</v>
      </c>
    </row>
    <row r="499" spans="1:22" x14ac:dyDescent="0.3">
      <c r="A499">
        <f>IF(AND('Raw Data'!F493&lt;'Raw Data'!C493, 'Raw Data'!L493&gt;'Raw Data'!K493, 'Raw Data'!L493-'Raw Data'!K493&gt;3), 'Raw Data'!J493, 0)</f>
        <v>0</v>
      </c>
      <c r="B499">
        <f>IF(AND('Raw Data'!C493&lt;'Raw Data'!F493, 'Raw Data'!K493&gt;'Raw Data'!L493, 'Raw Data'!K493-'Raw Data'!L493&gt;3), 'Raw Data'!I493, 0)</f>
        <v>0</v>
      </c>
      <c r="C499">
        <f>IF(AND('Raw Data'!F493&lt;'Raw Data'!C493, 'Raw Data'!L493&gt;'Raw Data'!K493, 'Raw Data'!L493-'Raw Data'!K493&lt;4), 'Raw Data'!H493, 0)</f>
        <v>0</v>
      </c>
      <c r="D499">
        <f>IF(AND('Raw Data'!C493&lt;'Raw Data'!F493, 'Raw Data'!K493&gt;'Raw Data'!L493, 'Raw Data'!K493-'Raw Data'!L493&lt;4), 'Raw Data'!G493, 0)</f>
        <v>0</v>
      </c>
      <c r="E499">
        <f>IF(ISBLANK('Raw Data'!J493), 0, IF(AND(4=MATCH(LARGE('Raw Data'!G493:J493, 4), 'Raw Data'!G493:J493, 0), 'Raw Data'!L493-'Raw Data'!K493&gt;3), 'Raw Data'!J493, 0))</f>
        <v>0</v>
      </c>
      <c r="F499">
        <f>IF(ISBLANK('Raw Data'!J493), 0, IF(AND(3=MATCH(LARGE('Raw Data'!G493:J493, 4), 'Raw Data'!G493:J493, 0), 'Raw Data'!K493-'Raw Data'!L493&gt;3), 'Raw Data'!I493, 0))</f>
        <v>0</v>
      </c>
      <c r="G499">
        <f>IF(ISBLANK('Raw Data'!J493), 0, IF(AND(2=MATCH(LARGE('Raw Data'!G493:J493, 4), 'Raw Data'!G493:J493, 0), AND('Raw Data'!L493-'Raw Data'!K493&lt;4, 'Raw Data'!L493-'Raw Data'!K493&gt;0)), 'Raw Data'!H493, 0))</f>
        <v>0</v>
      </c>
      <c r="H499">
        <f>IF(ISBLANK('Raw Data'!J493), 0, IF(AND(1=MATCH(LARGE('Raw Data'!G493:J493, 4), 'Raw Data'!G493:J493, 0), AND('Raw Data'!K493-'Raw Data'!L493&lt;4, 'Raw Data'!K493-'Raw Data'!L493&gt;0)), 'Raw Data'!G493, 0))</f>
        <v>0</v>
      </c>
      <c r="I499">
        <f>IF(ISBLANK('Raw Data'!J493), 0, IF(AND(4=MATCH(LARGE('Raw Data'!G493:J493, 3), 'Raw Data'!G493:J493, 0), 'Raw Data'!L493-'Raw Data'!K493&gt;3), 'Raw Data'!J493, 0))</f>
        <v>0</v>
      </c>
      <c r="J499">
        <f>IF(ISBLANK('Raw Data'!J493), 0, IF(AND(3=MATCH(LARGE('Raw Data'!G493:J493, 3), 'Raw Data'!G493:J493, 0), 'Raw Data'!K493-'Raw Data'!L493&gt;3), 'Raw Data'!I493, 0))</f>
        <v>0</v>
      </c>
      <c r="K499">
        <f>IF(ISBLANK('Raw Data'!J493), 0, IF(AND(2=MATCH(LARGE('Raw Data'!G493:J493, 3), 'Raw Data'!G493:J493, 0), AND('Raw Data'!L493-'Raw Data'!K493&lt;4, 'Raw Data'!L493-'Raw Data'!K493&gt;0)), 'Raw Data'!H493, 0))</f>
        <v>0</v>
      </c>
      <c r="L499">
        <f>IF(ISBLANK('Raw Data'!J493), 0, IF(AND(1=MATCH(LARGE('Raw Data'!G493:J493, 3), 'Raw Data'!G493:J493, 0), AND('Raw Data'!K493-'Raw Data'!L493&lt;4, 'Raw Data'!K493-'Raw Data'!L493&gt;0)), 'Raw Data'!G493, 0))</f>
        <v>0</v>
      </c>
      <c r="M499">
        <f>IF(ISBLANK('Raw Data'!J493), 0, IF(AND(4=MATCH(LARGE('Raw Data'!G493:J493, 2), 'Raw Data'!G493:J493, 0), 'Raw Data'!L493-'Raw Data'!K493&gt;3), 'Raw Data'!J493, 0))</f>
        <v>0</v>
      </c>
      <c r="N499">
        <f>IF(ISBLANK('Raw Data'!J493), 0, IF(AND(3=MATCH(LARGE('Raw Data'!G493:J493, 2), 'Raw Data'!G493:J493, 0), 'Raw Data'!K493-'Raw Data'!L493&gt;3), 'Raw Data'!I493, 0))</f>
        <v>0</v>
      </c>
      <c r="O499">
        <f>IF(ISBLANK('Raw Data'!J493), 0, IF(AND(2=MATCH(LARGE('Raw Data'!G493:J493, 2), 'Raw Data'!G493:J493, 0), AND('Raw Data'!L493-'Raw Data'!K493&lt;4, 'Raw Data'!L493-'Raw Data'!K493&gt;0)), 'Raw Data'!H493, 0))</f>
        <v>0</v>
      </c>
      <c r="P499">
        <f>IF(ISBLANK('Raw Data'!J493), 0, IF(AND(1=MATCH(LARGE('Raw Data'!G493:J493, 2), 'Raw Data'!G493:J493, 0), AND('Raw Data'!K493-'Raw Data'!L493&lt;4, 'Raw Data'!K493-'Raw Data'!L493&gt;0)), 'Raw Data'!G493, 0))</f>
        <v>0</v>
      </c>
      <c r="Q499">
        <f>IF(ISBLANK('Raw Data'!J493), 0, IF(AND(4=MATCH(LARGE('Raw Data'!G493:J493, 1), 'Raw Data'!G493:J493, 0), 'Raw Data'!L493-'Raw Data'!K493&gt;3), 'Raw Data'!J493, 0))</f>
        <v>0</v>
      </c>
      <c r="R499">
        <f>IF(ISBLANK('Raw Data'!J493), 0, IF(AND(3=MATCH(LARGE('Raw Data'!G493:J493, 1), 'Raw Data'!G493:J493, 0), 'Raw Data'!K493-'Raw Data'!L493&gt;3), 'Raw Data'!I493, 0))</f>
        <v>0</v>
      </c>
      <c r="S499">
        <f>IF(AND('Raw Data'!L493-'Raw Data'!K493&gt;4, 'Raw Data'!F493&lt;'Raw Data'!C493), 'Raw Data'!J493, 0)</f>
        <v>0</v>
      </c>
      <c r="T499">
        <f>IF(AND('Raw Data'!K493-'Raw Data'!L493&gt;4, 'Raw Data'!F493&gt;'Raw Data'!C493), 'Raw Data'!I493, 0)</f>
        <v>0</v>
      </c>
      <c r="U499">
        <f>IF(AND('Raw Data'!L493-'Raw Data'!K493&lt;3, 'Raw Data'!L493&gt;'Raw Data'!K493, 'Raw Data'!F493&lt;'Raw Data'!C493), 'Raw Data'!H493, 0)</f>
        <v>0</v>
      </c>
      <c r="V499">
        <f>IF(AND('Raw Data'!L493-'Raw Data'!K493&lt;3, 'Raw Data'!L493&gt;'Raw Data'!K493, 'Raw Data'!F493&gt;'Raw Data'!C493), 'Raw Data'!G493, 0)</f>
        <v>0</v>
      </c>
    </row>
    <row r="500" spans="1:22" x14ac:dyDescent="0.3">
      <c r="A500">
        <f>IF(AND('Raw Data'!F494&lt;'Raw Data'!C494, 'Raw Data'!L494&gt;'Raw Data'!K494, 'Raw Data'!L494-'Raw Data'!K494&gt;3), 'Raw Data'!J494, 0)</f>
        <v>0</v>
      </c>
      <c r="B500">
        <f>IF(AND('Raw Data'!C494&lt;'Raw Data'!F494, 'Raw Data'!K494&gt;'Raw Data'!L494, 'Raw Data'!K494-'Raw Data'!L494&gt;3), 'Raw Data'!I494, 0)</f>
        <v>0</v>
      </c>
      <c r="C500">
        <f>IF(AND('Raw Data'!F494&lt;'Raw Data'!C494, 'Raw Data'!L494&gt;'Raw Data'!K494, 'Raw Data'!L494-'Raw Data'!K494&lt;4), 'Raw Data'!H494, 0)</f>
        <v>0</v>
      </c>
      <c r="D500">
        <f>IF(AND('Raw Data'!C494&lt;'Raw Data'!F494, 'Raw Data'!K494&gt;'Raw Data'!L494, 'Raw Data'!K494-'Raw Data'!L494&lt;4), 'Raw Data'!G494, 0)</f>
        <v>0</v>
      </c>
      <c r="E500">
        <f>IF(ISBLANK('Raw Data'!J494), 0, IF(AND(4=MATCH(LARGE('Raw Data'!G494:J494, 4), 'Raw Data'!G494:J494, 0), 'Raw Data'!L494-'Raw Data'!K494&gt;3), 'Raw Data'!J494, 0))</f>
        <v>0</v>
      </c>
      <c r="F500">
        <f>IF(ISBLANK('Raw Data'!J494), 0, IF(AND(3=MATCH(LARGE('Raw Data'!G494:J494, 4), 'Raw Data'!G494:J494, 0), 'Raw Data'!K494-'Raw Data'!L494&gt;3), 'Raw Data'!I494, 0))</f>
        <v>0</v>
      </c>
      <c r="G500">
        <f>IF(ISBLANK('Raw Data'!J494), 0, IF(AND(2=MATCH(LARGE('Raw Data'!G494:J494, 4), 'Raw Data'!G494:J494, 0), AND('Raw Data'!L494-'Raw Data'!K494&lt;4, 'Raw Data'!L494-'Raw Data'!K494&gt;0)), 'Raw Data'!H494, 0))</f>
        <v>0</v>
      </c>
      <c r="H500">
        <f>IF(ISBLANK('Raw Data'!J494), 0, IF(AND(1=MATCH(LARGE('Raw Data'!G494:J494, 4), 'Raw Data'!G494:J494, 0), AND('Raw Data'!K494-'Raw Data'!L494&lt;4, 'Raw Data'!K494-'Raw Data'!L494&gt;0)), 'Raw Data'!G494, 0))</f>
        <v>0</v>
      </c>
      <c r="I500">
        <f>IF(ISBLANK('Raw Data'!J494), 0, IF(AND(4=MATCH(LARGE('Raw Data'!G494:J494, 3), 'Raw Data'!G494:J494, 0), 'Raw Data'!L494-'Raw Data'!K494&gt;3), 'Raw Data'!J494, 0))</f>
        <v>0</v>
      </c>
      <c r="J500">
        <f>IF(ISBLANK('Raw Data'!J494), 0, IF(AND(3=MATCH(LARGE('Raw Data'!G494:J494, 3), 'Raw Data'!G494:J494, 0), 'Raw Data'!K494-'Raw Data'!L494&gt;3), 'Raw Data'!I494, 0))</f>
        <v>0</v>
      </c>
      <c r="K500">
        <f>IF(ISBLANK('Raw Data'!J494), 0, IF(AND(2=MATCH(LARGE('Raw Data'!G494:J494, 3), 'Raw Data'!G494:J494, 0), AND('Raw Data'!L494-'Raw Data'!K494&lt;4, 'Raw Data'!L494-'Raw Data'!K494&gt;0)), 'Raw Data'!H494, 0))</f>
        <v>0</v>
      </c>
      <c r="L500">
        <f>IF(ISBLANK('Raw Data'!J494), 0, IF(AND(1=MATCH(LARGE('Raw Data'!G494:J494, 3), 'Raw Data'!G494:J494, 0), AND('Raw Data'!K494-'Raw Data'!L494&lt;4, 'Raw Data'!K494-'Raw Data'!L494&gt;0)), 'Raw Data'!G494, 0))</f>
        <v>0</v>
      </c>
      <c r="M500">
        <f>IF(ISBLANK('Raw Data'!J494), 0, IF(AND(4=MATCH(LARGE('Raw Data'!G494:J494, 2), 'Raw Data'!G494:J494, 0), 'Raw Data'!L494-'Raw Data'!K494&gt;3), 'Raw Data'!J494, 0))</f>
        <v>0</v>
      </c>
      <c r="N500">
        <f>IF(ISBLANK('Raw Data'!J494), 0, IF(AND(3=MATCH(LARGE('Raw Data'!G494:J494, 2), 'Raw Data'!G494:J494, 0), 'Raw Data'!K494-'Raw Data'!L494&gt;3), 'Raw Data'!I494, 0))</f>
        <v>0</v>
      </c>
      <c r="O500">
        <f>IF(ISBLANK('Raw Data'!J494), 0, IF(AND(2=MATCH(LARGE('Raw Data'!G494:J494, 2), 'Raw Data'!G494:J494, 0), AND('Raw Data'!L494-'Raw Data'!K494&lt;4, 'Raw Data'!L494-'Raw Data'!K494&gt;0)), 'Raw Data'!H494, 0))</f>
        <v>0</v>
      </c>
      <c r="P500">
        <f>IF(ISBLANK('Raw Data'!J494), 0, IF(AND(1=MATCH(LARGE('Raw Data'!G494:J494, 2), 'Raw Data'!G494:J494, 0), AND('Raw Data'!K494-'Raw Data'!L494&lt;4, 'Raw Data'!K494-'Raw Data'!L494&gt;0)), 'Raw Data'!G494, 0))</f>
        <v>0</v>
      </c>
      <c r="Q500">
        <f>IF(ISBLANK('Raw Data'!J494), 0, IF(AND(4=MATCH(LARGE('Raw Data'!G494:J494, 1), 'Raw Data'!G494:J494, 0), 'Raw Data'!L494-'Raw Data'!K494&gt;3), 'Raw Data'!J494, 0))</f>
        <v>0</v>
      </c>
      <c r="R500">
        <f>IF(ISBLANK('Raw Data'!J494), 0, IF(AND(3=MATCH(LARGE('Raw Data'!G494:J494, 1), 'Raw Data'!G494:J494, 0), 'Raw Data'!K494-'Raw Data'!L494&gt;3), 'Raw Data'!I494, 0))</f>
        <v>0</v>
      </c>
      <c r="S500">
        <f>IF(AND('Raw Data'!L494-'Raw Data'!K494&gt;4, 'Raw Data'!F494&lt;'Raw Data'!C494), 'Raw Data'!J494, 0)</f>
        <v>0</v>
      </c>
      <c r="T500">
        <f>IF(AND('Raw Data'!K494-'Raw Data'!L494&gt;4, 'Raw Data'!F494&gt;'Raw Data'!C494), 'Raw Data'!I494, 0)</f>
        <v>0</v>
      </c>
      <c r="U500">
        <f>IF(AND('Raw Data'!L494-'Raw Data'!K494&lt;3, 'Raw Data'!L494&gt;'Raw Data'!K494, 'Raw Data'!F494&lt;'Raw Data'!C494), 'Raw Data'!H494, 0)</f>
        <v>0</v>
      </c>
      <c r="V500">
        <f>IF(AND('Raw Data'!L494-'Raw Data'!K494&lt;3, 'Raw Data'!L494&gt;'Raw Data'!K494, 'Raw Data'!F494&gt;'Raw Data'!C494), 'Raw Data'!G494, 0)</f>
        <v>0</v>
      </c>
    </row>
    <row r="501" spans="1:22" x14ac:dyDescent="0.3">
      <c r="A501">
        <f>IF(AND('Raw Data'!F495&lt;'Raw Data'!C495, 'Raw Data'!L495&gt;'Raw Data'!K495, 'Raw Data'!L495-'Raw Data'!K495&gt;3), 'Raw Data'!J495, 0)</f>
        <v>0</v>
      </c>
      <c r="B501">
        <f>IF(AND('Raw Data'!C495&lt;'Raw Data'!F495, 'Raw Data'!K495&gt;'Raw Data'!L495, 'Raw Data'!K495-'Raw Data'!L495&gt;3), 'Raw Data'!I495, 0)</f>
        <v>0</v>
      </c>
      <c r="C501">
        <f>IF(AND('Raw Data'!F495&lt;'Raw Data'!C495, 'Raw Data'!L495&gt;'Raw Data'!K495, 'Raw Data'!L495-'Raw Data'!K495&lt;4), 'Raw Data'!H495, 0)</f>
        <v>0</v>
      </c>
      <c r="D501">
        <f>IF(AND('Raw Data'!C495&lt;'Raw Data'!F495, 'Raw Data'!K495&gt;'Raw Data'!L495, 'Raw Data'!K495-'Raw Data'!L495&lt;4), 'Raw Data'!G495, 0)</f>
        <v>0</v>
      </c>
      <c r="E501">
        <f>IF(ISBLANK('Raw Data'!J495), 0, IF(AND(4=MATCH(LARGE('Raw Data'!G495:J495, 4), 'Raw Data'!G495:J495, 0), 'Raw Data'!L495-'Raw Data'!K495&gt;3), 'Raw Data'!J495, 0))</f>
        <v>0</v>
      </c>
      <c r="F501">
        <f>IF(ISBLANK('Raw Data'!J495), 0, IF(AND(3=MATCH(LARGE('Raw Data'!G495:J495, 4), 'Raw Data'!G495:J495, 0), 'Raw Data'!K495-'Raw Data'!L495&gt;3), 'Raw Data'!I495, 0))</f>
        <v>0</v>
      </c>
      <c r="G501">
        <f>IF(ISBLANK('Raw Data'!J495), 0, IF(AND(2=MATCH(LARGE('Raw Data'!G495:J495, 4), 'Raw Data'!G495:J495, 0), AND('Raw Data'!L495-'Raw Data'!K495&lt;4, 'Raw Data'!L495-'Raw Data'!K495&gt;0)), 'Raw Data'!H495, 0))</f>
        <v>0</v>
      </c>
      <c r="H501">
        <f>IF(ISBLANK('Raw Data'!J495), 0, IF(AND(1=MATCH(LARGE('Raw Data'!G495:J495, 4), 'Raw Data'!G495:J495, 0), AND('Raw Data'!K495-'Raw Data'!L495&lt;4, 'Raw Data'!K495-'Raw Data'!L495&gt;0)), 'Raw Data'!G495, 0))</f>
        <v>0</v>
      </c>
      <c r="I501">
        <f>IF(ISBLANK('Raw Data'!J495), 0, IF(AND(4=MATCH(LARGE('Raw Data'!G495:J495, 3), 'Raw Data'!G495:J495, 0), 'Raw Data'!L495-'Raw Data'!K495&gt;3), 'Raw Data'!J495, 0))</f>
        <v>0</v>
      </c>
      <c r="J501">
        <f>IF(ISBLANK('Raw Data'!J495), 0, IF(AND(3=MATCH(LARGE('Raw Data'!G495:J495, 3), 'Raw Data'!G495:J495, 0), 'Raw Data'!K495-'Raw Data'!L495&gt;3), 'Raw Data'!I495, 0))</f>
        <v>0</v>
      </c>
      <c r="K501">
        <f>IF(ISBLANK('Raw Data'!J495), 0, IF(AND(2=MATCH(LARGE('Raw Data'!G495:J495, 3), 'Raw Data'!G495:J495, 0), AND('Raw Data'!L495-'Raw Data'!K495&lt;4, 'Raw Data'!L495-'Raw Data'!K495&gt;0)), 'Raw Data'!H495, 0))</f>
        <v>0</v>
      </c>
      <c r="L501">
        <f>IF(ISBLANK('Raw Data'!J495), 0, IF(AND(1=MATCH(LARGE('Raw Data'!G495:J495, 3), 'Raw Data'!G495:J495, 0), AND('Raw Data'!K495-'Raw Data'!L495&lt;4, 'Raw Data'!K495-'Raw Data'!L495&gt;0)), 'Raw Data'!G495, 0))</f>
        <v>0</v>
      </c>
      <c r="M501">
        <f>IF(ISBLANK('Raw Data'!J495), 0, IF(AND(4=MATCH(LARGE('Raw Data'!G495:J495, 2), 'Raw Data'!G495:J495, 0), 'Raw Data'!L495-'Raw Data'!K495&gt;3), 'Raw Data'!J495, 0))</f>
        <v>0</v>
      </c>
      <c r="N501">
        <f>IF(ISBLANK('Raw Data'!J495), 0, IF(AND(3=MATCH(LARGE('Raw Data'!G495:J495, 2), 'Raw Data'!G495:J495, 0), 'Raw Data'!K495-'Raw Data'!L495&gt;3), 'Raw Data'!I495, 0))</f>
        <v>0</v>
      </c>
      <c r="O501">
        <f>IF(ISBLANK('Raw Data'!J495), 0, IF(AND(2=MATCH(LARGE('Raw Data'!G495:J495, 2), 'Raw Data'!G495:J495, 0), AND('Raw Data'!L495-'Raw Data'!K495&lt;4, 'Raw Data'!L495-'Raw Data'!K495&gt;0)), 'Raw Data'!H495, 0))</f>
        <v>0</v>
      </c>
      <c r="P501">
        <f>IF(ISBLANK('Raw Data'!J495), 0, IF(AND(1=MATCH(LARGE('Raw Data'!G495:J495, 2), 'Raw Data'!G495:J495, 0), AND('Raw Data'!K495-'Raw Data'!L495&lt;4, 'Raw Data'!K495-'Raw Data'!L495&gt;0)), 'Raw Data'!G495, 0))</f>
        <v>0</v>
      </c>
      <c r="Q501">
        <f>IF(ISBLANK('Raw Data'!J495), 0, IF(AND(4=MATCH(LARGE('Raw Data'!G495:J495, 1), 'Raw Data'!G495:J495, 0), 'Raw Data'!L495-'Raw Data'!K495&gt;3), 'Raw Data'!J495, 0))</f>
        <v>0</v>
      </c>
      <c r="R501">
        <f>IF(ISBLANK('Raw Data'!J495), 0, IF(AND(3=MATCH(LARGE('Raw Data'!G495:J495, 1), 'Raw Data'!G495:J495, 0), 'Raw Data'!K495-'Raw Data'!L495&gt;3), 'Raw Data'!I495, 0))</f>
        <v>0</v>
      </c>
      <c r="S501">
        <f>IF(AND('Raw Data'!L495-'Raw Data'!K495&gt;4, 'Raw Data'!F495&lt;'Raw Data'!C495), 'Raw Data'!J495, 0)</f>
        <v>0</v>
      </c>
      <c r="T501">
        <f>IF(AND('Raw Data'!K495-'Raw Data'!L495&gt;4, 'Raw Data'!F495&gt;'Raw Data'!C495), 'Raw Data'!I495, 0)</f>
        <v>0</v>
      </c>
      <c r="U501">
        <f>IF(AND('Raw Data'!L495-'Raw Data'!K495&lt;3, 'Raw Data'!L495&gt;'Raw Data'!K495, 'Raw Data'!F495&lt;'Raw Data'!C495), 'Raw Data'!H495, 0)</f>
        <v>0</v>
      </c>
      <c r="V501">
        <f>IF(AND('Raw Data'!L495-'Raw Data'!K495&lt;3, 'Raw Data'!L495&gt;'Raw Data'!K495, 'Raw Data'!F495&gt;'Raw Data'!C495), 'Raw Data'!G495, 0)</f>
        <v>0</v>
      </c>
    </row>
    <row r="502" spans="1:22" x14ac:dyDescent="0.3">
      <c r="A502">
        <f>IF(AND('Raw Data'!F496&lt;'Raw Data'!C496, 'Raw Data'!L496&gt;'Raw Data'!K496, 'Raw Data'!L496-'Raw Data'!K496&gt;3), 'Raw Data'!J496, 0)</f>
        <v>0</v>
      </c>
      <c r="B502">
        <f>IF(AND('Raw Data'!C496&lt;'Raw Data'!F496, 'Raw Data'!K496&gt;'Raw Data'!L496, 'Raw Data'!K496-'Raw Data'!L496&gt;3), 'Raw Data'!I496, 0)</f>
        <v>0</v>
      </c>
      <c r="C502">
        <f>IF(AND('Raw Data'!F496&lt;'Raw Data'!C496, 'Raw Data'!L496&gt;'Raw Data'!K496, 'Raw Data'!L496-'Raw Data'!K496&lt;4), 'Raw Data'!H496, 0)</f>
        <v>0</v>
      </c>
      <c r="D502">
        <f>IF(AND('Raw Data'!C496&lt;'Raw Data'!F496, 'Raw Data'!K496&gt;'Raw Data'!L496, 'Raw Data'!K496-'Raw Data'!L496&lt;4), 'Raw Data'!G496, 0)</f>
        <v>0</v>
      </c>
      <c r="E502">
        <f>IF(ISBLANK('Raw Data'!J496), 0, IF(AND(4=MATCH(LARGE('Raw Data'!G496:J496, 4), 'Raw Data'!G496:J496, 0), 'Raw Data'!L496-'Raw Data'!K496&gt;3), 'Raw Data'!J496, 0))</f>
        <v>0</v>
      </c>
      <c r="F502">
        <f>IF(ISBLANK('Raw Data'!J496), 0, IF(AND(3=MATCH(LARGE('Raw Data'!G496:J496, 4), 'Raw Data'!G496:J496, 0), 'Raw Data'!K496-'Raw Data'!L496&gt;3), 'Raw Data'!I496, 0))</f>
        <v>0</v>
      </c>
      <c r="G502">
        <f>IF(ISBLANK('Raw Data'!J496), 0, IF(AND(2=MATCH(LARGE('Raw Data'!G496:J496, 4), 'Raw Data'!G496:J496, 0), AND('Raw Data'!L496-'Raw Data'!K496&lt;4, 'Raw Data'!L496-'Raw Data'!K496&gt;0)), 'Raw Data'!H496, 0))</f>
        <v>0</v>
      </c>
      <c r="H502">
        <f>IF(ISBLANK('Raw Data'!J496), 0, IF(AND(1=MATCH(LARGE('Raw Data'!G496:J496, 4), 'Raw Data'!G496:J496, 0), AND('Raw Data'!K496-'Raw Data'!L496&lt;4, 'Raw Data'!K496-'Raw Data'!L496&gt;0)), 'Raw Data'!G496, 0))</f>
        <v>0</v>
      </c>
      <c r="I502">
        <f>IF(ISBLANK('Raw Data'!J496), 0, IF(AND(4=MATCH(LARGE('Raw Data'!G496:J496, 3), 'Raw Data'!G496:J496, 0), 'Raw Data'!L496-'Raw Data'!K496&gt;3), 'Raw Data'!J496, 0))</f>
        <v>0</v>
      </c>
      <c r="J502">
        <f>IF(ISBLANK('Raw Data'!J496), 0, IF(AND(3=MATCH(LARGE('Raw Data'!G496:J496, 3), 'Raw Data'!G496:J496, 0), 'Raw Data'!K496-'Raw Data'!L496&gt;3), 'Raw Data'!I496, 0))</f>
        <v>0</v>
      </c>
      <c r="K502">
        <f>IF(ISBLANK('Raw Data'!J496), 0, IF(AND(2=MATCH(LARGE('Raw Data'!G496:J496, 3), 'Raw Data'!G496:J496, 0), AND('Raw Data'!L496-'Raw Data'!K496&lt;4, 'Raw Data'!L496-'Raw Data'!K496&gt;0)), 'Raw Data'!H496, 0))</f>
        <v>0</v>
      </c>
      <c r="L502">
        <f>IF(ISBLANK('Raw Data'!J496), 0, IF(AND(1=MATCH(LARGE('Raw Data'!G496:J496, 3), 'Raw Data'!G496:J496, 0), AND('Raw Data'!K496-'Raw Data'!L496&lt;4, 'Raw Data'!K496-'Raw Data'!L496&gt;0)), 'Raw Data'!G496, 0))</f>
        <v>0</v>
      </c>
      <c r="M502">
        <f>IF(ISBLANK('Raw Data'!J496), 0, IF(AND(4=MATCH(LARGE('Raw Data'!G496:J496, 2), 'Raw Data'!G496:J496, 0), 'Raw Data'!L496-'Raw Data'!K496&gt;3), 'Raw Data'!J496, 0))</f>
        <v>0</v>
      </c>
      <c r="N502">
        <f>IF(ISBLANK('Raw Data'!J496), 0, IF(AND(3=MATCH(LARGE('Raw Data'!G496:J496, 2), 'Raw Data'!G496:J496, 0), 'Raw Data'!K496-'Raw Data'!L496&gt;3), 'Raw Data'!I496, 0))</f>
        <v>0</v>
      </c>
      <c r="O502">
        <f>IF(ISBLANK('Raw Data'!J496), 0, IF(AND(2=MATCH(LARGE('Raw Data'!G496:J496, 2), 'Raw Data'!G496:J496, 0), AND('Raw Data'!L496-'Raw Data'!K496&lt;4, 'Raw Data'!L496-'Raw Data'!K496&gt;0)), 'Raw Data'!H496, 0))</f>
        <v>0</v>
      </c>
      <c r="P502">
        <f>IF(ISBLANK('Raw Data'!J496), 0, IF(AND(1=MATCH(LARGE('Raw Data'!G496:J496, 2), 'Raw Data'!G496:J496, 0), AND('Raw Data'!K496-'Raw Data'!L496&lt;4, 'Raw Data'!K496-'Raw Data'!L496&gt;0)), 'Raw Data'!G496, 0))</f>
        <v>0</v>
      </c>
      <c r="Q502">
        <f>IF(ISBLANK('Raw Data'!J496), 0, IF(AND(4=MATCH(LARGE('Raw Data'!G496:J496, 1), 'Raw Data'!G496:J496, 0), 'Raw Data'!L496-'Raw Data'!K496&gt;3), 'Raw Data'!J496, 0))</f>
        <v>0</v>
      </c>
      <c r="R502">
        <f>IF(ISBLANK('Raw Data'!J496), 0, IF(AND(3=MATCH(LARGE('Raw Data'!G496:J496, 1), 'Raw Data'!G496:J496, 0), 'Raw Data'!K496-'Raw Data'!L496&gt;3), 'Raw Data'!I496, 0))</f>
        <v>0</v>
      </c>
      <c r="S502">
        <f>IF(AND('Raw Data'!L496-'Raw Data'!K496&gt;4, 'Raw Data'!F496&lt;'Raw Data'!C496), 'Raw Data'!J496, 0)</f>
        <v>0</v>
      </c>
      <c r="T502">
        <f>IF(AND('Raw Data'!K496-'Raw Data'!L496&gt;4, 'Raw Data'!F496&gt;'Raw Data'!C496), 'Raw Data'!I496, 0)</f>
        <v>0</v>
      </c>
      <c r="U502">
        <f>IF(AND('Raw Data'!L496-'Raw Data'!K496&lt;3, 'Raw Data'!L496&gt;'Raw Data'!K496, 'Raw Data'!F496&lt;'Raw Data'!C496), 'Raw Data'!H496, 0)</f>
        <v>0</v>
      </c>
      <c r="V502">
        <f>IF(AND('Raw Data'!L496-'Raw Data'!K496&lt;3, 'Raw Data'!L496&gt;'Raw Data'!K496, 'Raw Data'!F496&gt;'Raw Data'!C496), 'Raw Data'!G496, 0)</f>
        <v>0</v>
      </c>
    </row>
    <row r="503" spans="1:22" x14ac:dyDescent="0.3">
      <c r="A503">
        <f>IF(AND('Raw Data'!F497&lt;'Raw Data'!C497, 'Raw Data'!L497&gt;'Raw Data'!K497, 'Raw Data'!L497-'Raw Data'!K497&gt;3), 'Raw Data'!J497, 0)</f>
        <v>0</v>
      </c>
      <c r="B503">
        <f>IF(AND('Raw Data'!C497&lt;'Raw Data'!F497, 'Raw Data'!K497&gt;'Raw Data'!L497, 'Raw Data'!K497-'Raw Data'!L497&gt;3), 'Raw Data'!I497, 0)</f>
        <v>0</v>
      </c>
      <c r="C503">
        <f>IF(AND('Raw Data'!F497&lt;'Raw Data'!C497, 'Raw Data'!L497&gt;'Raw Data'!K497, 'Raw Data'!L497-'Raw Data'!K497&lt;4), 'Raw Data'!H497, 0)</f>
        <v>0</v>
      </c>
      <c r="D503">
        <f>IF(AND('Raw Data'!C497&lt;'Raw Data'!F497, 'Raw Data'!K497&gt;'Raw Data'!L497, 'Raw Data'!K497-'Raw Data'!L497&lt;4), 'Raw Data'!G497, 0)</f>
        <v>0</v>
      </c>
      <c r="E503">
        <f>IF(ISBLANK('Raw Data'!J497), 0, IF(AND(4=MATCH(LARGE('Raw Data'!G497:J497, 4), 'Raw Data'!G497:J497, 0), 'Raw Data'!L497-'Raw Data'!K497&gt;3), 'Raw Data'!J497, 0))</f>
        <v>0</v>
      </c>
      <c r="F503">
        <f>IF(ISBLANK('Raw Data'!J497), 0, IF(AND(3=MATCH(LARGE('Raw Data'!G497:J497, 4), 'Raw Data'!G497:J497, 0), 'Raw Data'!K497-'Raw Data'!L497&gt;3), 'Raw Data'!I497, 0))</f>
        <v>0</v>
      </c>
      <c r="G503">
        <f>IF(ISBLANK('Raw Data'!J497), 0, IF(AND(2=MATCH(LARGE('Raw Data'!G497:J497, 4), 'Raw Data'!G497:J497, 0), AND('Raw Data'!L497-'Raw Data'!K497&lt;4, 'Raw Data'!L497-'Raw Data'!K497&gt;0)), 'Raw Data'!H497, 0))</f>
        <v>0</v>
      </c>
      <c r="H503">
        <f>IF(ISBLANK('Raw Data'!J497), 0, IF(AND(1=MATCH(LARGE('Raw Data'!G497:J497, 4), 'Raw Data'!G497:J497, 0), AND('Raw Data'!K497-'Raw Data'!L497&lt;4, 'Raw Data'!K497-'Raw Data'!L497&gt;0)), 'Raw Data'!G497, 0))</f>
        <v>0</v>
      </c>
      <c r="I503">
        <f>IF(ISBLANK('Raw Data'!J497), 0, IF(AND(4=MATCH(LARGE('Raw Data'!G497:J497, 3), 'Raw Data'!G497:J497, 0), 'Raw Data'!L497-'Raw Data'!K497&gt;3), 'Raw Data'!J497, 0))</f>
        <v>0</v>
      </c>
      <c r="J503">
        <f>IF(ISBLANK('Raw Data'!J497), 0, IF(AND(3=MATCH(LARGE('Raw Data'!G497:J497, 3), 'Raw Data'!G497:J497, 0), 'Raw Data'!K497-'Raw Data'!L497&gt;3), 'Raw Data'!I497, 0))</f>
        <v>0</v>
      </c>
      <c r="K503">
        <f>IF(ISBLANK('Raw Data'!J497), 0, IF(AND(2=MATCH(LARGE('Raw Data'!G497:J497, 3), 'Raw Data'!G497:J497, 0), AND('Raw Data'!L497-'Raw Data'!K497&lt;4, 'Raw Data'!L497-'Raw Data'!K497&gt;0)), 'Raw Data'!H497, 0))</f>
        <v>0</v>
      </c>
      <c r="L503">
        <f>IF(ISBLANK('Raw Data'!J497), 0, IF(AND(1=MATCH(LARGE('Raw Data'!G497:J497, 3), 'Raw Data'!G497:J497, 0), AND('Raw Data'!K497-'Raw Data'!L497&lt;4, 'Raw Data'!K497-'Raw Data'!L497&gt;0)), 'Raw Data'!G497, 0))</f>
        <v>0</v>
      </c>
      <c r="M503">
        <f>IF(ISBLANK('Raw Data'!J497), 0, IF(AND(4=MATCH(LARGE('Raw Data'!G497:J497, 2), 'Raw Data'!G497:J497, 0), 'Raw Data'!L497-'Raw Data'!K497&gt;3), 'Raw Data'!J497, 0))</f>
        <v>0</v>
      </c>
      <c r="N503">
        <f>IF(ISBLANK('Raw Data'!J497), 0, IF(AND(3=MATCH(LARGE('Raw Data'!G497:J497, 2), 'Raw Data'!G497:J497, 0), 'Raw Data'!K497-'Raw Data'!L497&gt;3), 'Raw Data'!I497, 0))</f>
        <v>0</v>
      </c>
      <c r="O503">
        <f>IF(ISBLANK('Raw Data'!J497), 0, IF(AND(2=MATCH(LARGE('Raw Data'!G497:J497, 2), 'Raw Data'!G497:J497, 0), AND('Raw Data'!L497-'Raw Data'!K497&lt;4, 'Raw Data'!L497-'Raw Data'!K497&gt;0)), 'Raw Data'!H497, 0))</f>
        <v>0</v>
      </c>
      <c r="P503">
        <f>IF(ISBLANK('Raw Data'!J497), 0, IF(AND(1=MATCH(LARGE('Raw Data'!G497:J497, 2), 'Raw Data'!G497:J497, 0), AND('Raw Data'!K497-'Raw Data'!L497&lt;4, 'Raw Data'!K497-'Raw Data'!L497&gt;0)), 'Raw Data'!G497, 0))</f>
        <v>0</v>
      </c>
      <c r="Q503">
        <f>IF(ISBLANK('Raw Data'!J497), 0, IF(AND(4=MATCH(LARGE('Raw Data'!G497:J497, 1), 'Raw Data'!G497:J497, 0), 'Raw Data'!L497-'Raw Data'!K497&gt;3), 'Raw Data'!J497, 0))</f>
        <v>0</v>
      </c>
      <c r="R503">
        <f>IF(ISBLANK('Raw Data'!J497), 0, IF(AND(3=MATCH(LARGE('Raw Data'!G497:J497, 1), 'Raw Data'!G497:J497, 0), 'Raw Data'!K497-'Raw Data'!L497&gt;3), 'Raw Data'!I497, 0))</f>
        <v>0</v>
      </c>
      <c r="S503">
        <f>IF(AND('Raw Data'!L497-'Raw Data'!K497&gt;4, 'Raw Data'!F497&lt;'Raw Data'!C497), 'Raw Data'!J497, 0)</f>
        <v>0</v>
      </c>
      <c r="T503">
        <f>IF(AND('Raw Data'!K497-'Raw Data'!L497&gt;4, 'Raw Data'!F497&gt;'Raw Data'!C497), 'Raw Data'!I497, 0)</f>
        <v>0</v>
      </c>
      <c r="U503">
        <f>IF(AND('Raw Data'!L497-'Raw Data'!K497&lt;3, 'Raw Data'!L497&gt;'Raw Data'!K497, 'Raw Data'!F497&lt;'Raw Data'!C497), 'Raw Data'!H497, 0)</f>
        <v>0</v>
      </c>
      <c r="V503">
        <f>IF(AND('Raw Data'!L497-'Raw Data'!K497&lt;3, 'Raw Data'!L497&gt;'Raw Data'!K497, 'Raw Data'!F497&gt;'Raw Data'!C497), 'Raw Data'!G497, 0)</f>
        <v>0</v>
      </c>
    </row>
    <row r="504" spans="1:22" x14ac:dyDescent="0.3">
      <c r="A504">
        <f>IF(AND('Raw Data'!F498&lt;'Raw Data'!C498, 'Raw Data'!L498&gt;'Raw Data'!K498, 'Raw Data'!L498-'Raw Data'!K498&gt;3), 'Raw Data'!J498, 0)</f>
        <v>0</v>
      </c>
      <c r="B504">
        <f>IF(AND('Raw Data'!C498&lt;'Raw Data'!F498, 'Raw Data'!K498&gt;'Raw Data'!L498, 'Raw Data'!K498-'Raw Data'!L498&gt;3), 'Raw Data'!I498, 0)</f>
        <v>0</v>
      </c>
      <c r="C504">
        <f>IF(AND('Raw Data'!F498&lt;'Raw Data'!C498, 'Raw Data'!L498&gt;'Raw Data'!K498, 'Raw Data'!L498-'Raw Data'!K498&lt;4), 'Raw Data'!H498, 0)</f>
        <v>0</v>
      </c>
      <c r="D504">
        <f>IF(AND('Raw Data'!C498&lt;'Raw Data'!F498, 'Raw Data'!K498&gt;'Raw Data'!L498, 'Raw Data'!K498-'Raw Data'!L498&lt;4), 'Raw Data'!G498, 0)</f>
        <v>0</v>
      </c>
      <c r="E504">
        <f>IF(ISBLANK('Raw Data'!J498), 0, IF(AND(4=MATCH(LARGE('Raw Data'!G498:J498, 4), 'Raw Data'!G498:J498, 0), 'Raw Data'!L498-'Raw Data'!K498&gt;3), 'Raw Data'!J498, 0))</f>
        <v>0</v>
      </c>
      <c r="F504">
        <f>IF(ISBLANK('Raw Data'!J498), 0, IF(AND(3=MATCH(LARGE('Raw Data'!G498:J498, 4), 'Raw Data'!G498:J498, 0), 'Raw Data'!K498-'Raw Data'!L498&gt;3), 'Raw Data'!I498, 0))</f>
        <v>0</v>
      </c>
      <c r="G504">
        <f>IF(ISBLANK('Raw Data'!J498), 0, IF(AND(2=MATCH(LARGE('Raw Data'!G498:J498, 4), 'Raw Data'!G498:J498, 0), AND('Raw Data'!L498-'Raw Data'!K498&lt;4, 'Raw Data'!L498-'Raw Data'!K498&gt;0)), 'Raw Data'!H498, 0))</f>
        <v>0</v>
      </c>
      <c r="H504">
        <f>IF(ISBLANK('Raw Data'!J498), 0, IF(AND(1=MATCH(LARGE('Raw Data'!G498:J498, 4), 'Raw Data'!G498:J498, 0), AND('Raw Data'!K498-'Raw Data'!L498&lt;4, 'Raw Data'!K498-'Raw Data'!L498&gt;0)), 'Raw Data'!G498, 0))</f>
        <v>0</v>
      </c>
      <c r="I504">
        <f>IF(ISBLANK('Raw Data'!J498), 0, IF(AND(4=MATCH(LARGE('Raw Data'!G498:J498, 3), 'Raw Data'!G498:J498, 0), 'Raw Data'!L498-'Raw Data'!K498&gt;3), 'Raw Data'!J498, 0))</f>
        <v>0</v>
      </c>
      <c r="J504">
        <f>IF(ISBLANK('Raw Data'!J498), 0, IF(AND(3=MATCH(LARGE('Raw Data'!G498:J498, 3), 'Raw Data'!G498:J498, 0), 'Raw Data'!K498-'Raw Data'!L498&gt;3), 'Raw Data'!I498, 0))</f>
        <v>0</v>
      </c>
      <c r="K504">
        <f>IF(ISBLANK('Raw Data'!J498), 0, IF(AND(2=MATCH(LARGE('Raw Data'!G498:J498, 3), 'Raw Data'!G498:J498, 0), AND('Raw Data'!L498-'Raw Data'!K498&lt;4, 'Raw Data'!L498-'Raw Data'!K498&gt;0)), 'Raw Data'!H498, 0))</f>
        <v>0</v>
      </c>
      <c r="L504">
        <f>IF(ISBLANK('Raw Data'!J498), 0, IF(AND(1=MATCH(LARGE('Raw Data'!G498:J498, 3), 'Raw Data'!G498:J498, 0), AND('Raw Data'!K498-'Raw Data'!L498&lt;4, 'Raw Data'!K498-'Raw Data'!L498&gt;0)), 'Raw Data'!G498, 0))</f>
        <v>0</v>
      </c>
      <c r="M504">
        <f>IF(ISBLANK('Raw Data'!J498), 0, IF(AND(4=MATCH(LARGE('Raw Data'!G498:J498, 2), 'Raw Data'!G498:J498, 0), 'Raw Data'!L498-'Raw Data'!K498&gt;3), 'Raw Data'!J498, 0))</f>
        <v>0</v>
      </c>
      <c r="N504">
        <f>IF(ISBLANK('Raw Data'!J498), 0, IF(AND(3=MATCH(LARGE('Raw Data'!G498:J498, 2), 'Raw Data'!G498:J498, 0), 'Raw Data'!K498-'Raw Data'!L498&gt;3), 'Raw Data'!I498, 0))</f>
        <v>0</v>
      </c>
      <c r="O504">
        <f>IF(ISBLANK('Raw Data'!J498), 0, IF(AND(2=MATCH(LARGE('Raw Data'!G498:J498, 2), 'Raw Data'!G498:J498, 0), AND('Raw Data'!L498-'Raw Data'!K498&lt;4, 'Raw Data'!L498-'Raw Data'!K498&gt;0)), 'Raw Data'!H498, 0))</f>
        <v>0</v>
      </c>
      <c r="P504">
        <f>IF(ISBLANK('Raw Data'!J498), 0, IF(AND(1=MATCH(LARGE('Raw Data'!G498:J498, 2), 'Raw Data'!G498:J498, 0), AND('Raw Data'!K498-'Raw Data'!L498&lt;4, 'Raw Data'!K498-'Raw Data'!L498&gt;0)), 'Raw Data'!G498, 0))</f>
        <v>0</v>
      </c>
      <c r="Q504">
        <f>IF(ISBLANK('Raw Data'!J498), 0, IF(AND(4=MATCH(LARGE('Raw Data'!G498:J498, 1), 'Raw Data'!G498:J498, 0), 'Raw Data'!L498-'Raw Data'!K498&gt;3), 'Raw Data'!J498, 0))</f>
        <v>0</v>
      </c>
      <c r="R504">
        <f>IF(ISBLANK('Raw Data'!J498), 0, IF(AND(3=MATCH(LARGE('Raw Data'!G498:J498, 1), 'Raw Data'!G498:J498, 0), 'Raw Data'!K498-'Raw Data'!L498&gt;3), 'Raw Data'!I498, 0))</f>
        <v>0</v>
      </c>
      <c r="S504">
        <f>IF(AND('Raw Data'!L498-'Raw Data'!K498&gt;4, 'Raw Data'!F498&lt;'Raw Data'!C498), 'Raw Data'!J498, 0)</f>
        <v>0</v>
      </c>
      <c r="T504">
        <f>IF(AND('Raw Data'!K498-'Raw Data'!L498&gt;4, 'Raw Data'!F498&gt;'Raw Data'!C498), 'Raw Data'!I498, 0)</f>
        <v>0</v>
      </c>
      <c r="U504">
        <f>IF(AND('Raw Data'!L498-'Raw Data'!K498&lt;3, 'Raw Data'!L498&gt;'Raw Data'!K498, 'Raw Data'!F498&lt;'Raw Data'!C498), 'Raw Data'!H498, 0)</f>
        <v>0</v>
      </c>
      <c r="V504">
        <f>IF(AND('Raw Data'!L498-'Raw Data'!K498&lt;3, 'Raw Data'!L498&gt;'Raw Data'!K498, 'Raw Data'!F498&gt;'Raw Data'!C498), 'Raw Data'!G498, 0)</f>
        <v>0</v>
      </c>
    </row>
    <row r="505" spans="1:22" x14ac:dyDescent="0.3">
      <c r="A505">
        <f>IF(AND('Raw Data'!F499&lt;'Raw Data'!C499, 'Raw Data'!L499&gt;'Raw Data'!K499, 'Raw Data'!L499-'Raw Data'!K499&gt;3), 'Raw Data'!J499, 0)</f>
        <v>0</v>
      </c>
      <c r="B505">
        <f>IF(AND('Raw Data'!C499&lt;'Raw Data'!F499, 'Raw Data'!K499&gt;'Raw Data'!L499, 'Raw Data'!K499-'Raw Data'!L499&gt;3), 'Raw Data'!I499, 0)</f>
        <v>0</v>
      </c>
      <c r="C505">
        <f>IF(AND('Raw Data'!F499&lt;'Raw Data'!C499, 'Raw Data'!L499&gt;'Raw Data'!K499, 'Raw Data'!L499-'Raw Data'!K499&lt;4), 'Raw Data'!H499, 0)</f>
        <v>0</v>
      </c>
      <c r="D505">
        <f>IF(AND('Raw Data'!C499&lt;'Raw Data'!F499, 'Raw Data'!K499&gt;'Raw Data'!L499, 'Raw Data'!K499-'Raw Data'!L499&lt;4), 'Raw Data'!G499, 0)</f>
        <v>0</v>
      </c>
      <c r="E505">
        <f>IF(ISBLANK('Raw Data'!J499), 0, IF(AND(4=MATCH(LARGE('Raw Data'!G499:J499, 4), 'Raw Data'!G499:J499, 0), 'Raw Data'!L499-'Raw Data'!K499&gt;3), 'Raw Data'!J499, 0))</f>
        <v>0</v>
      </c>
      <c r="F505">
        <f>IF(ISBLANK('Raw Data'!J499), 0, IF(AND(3=MATCH(LARGE('Raw Data'!G499:J499, 4), 'Raw Data'!G499:J499, 0), 'Raw Data'!K499-'Raw Data'!L499&gt;3), 'Raw Data'!I499, 0))</f>
        <v>0</v>
      </c>
      <c r="G505">
        <f>IF(ISBLANK('Raw Data'!J499), 0, IF(AND(2=MATCH(LARGE('Raw Data'!G499:J499, 4), 'Raw Data'!G499:J499, 0), AND('Raw Data'!L499-'Raw Data'!K499&lt;4, 'Raw Data'!L499-'Raw Data'!K499&gt;0)), 'Raw Data'!H499, 0))</f>
        <v>0</v>
      </c>
      <c r="H505">
        <f>IF(ISBLANK('Raw Data'!J499), 0, IF(AND(1=MATCH(LARGE('Raw Data'!G499:J499, 4), 'Raw Data'!G499:J499, 0), AND('Raw Data'!K499-'Raw Data'!L499&lt;4, 'Raw Data'!K499-'Raw Data'!L499&gt;0)), 'Raw Data'!G499, 0))</f>
        <v>0</v>
      </c>
      <c r="I505">
        <f>IF(ISBLANK('Raw Data'!J499), 0, IF(AND(4=MATCH(LARGE('Raw Data'!G499:J499, 3), 'Raw Data'!G499:J499, 0), 'Raw Data'!L499-'Raw Data'!K499&gt;3), 'Raw Data'!J499, 0))</f>
        <v>0</v>
      </c>
      <c r="J505">
        <f>IF(ISBLANK('Raw Data'!J499), 0, IF(AND(3=MATCH(LARGE('Raw Data'!G499:J499, 3), 'Raw Data'!G499:J499, 0), 'Raw Data'!K499-'Raw Data'!L499&gt;3), 'Raw Data'!I499, 0))</f>
        <v>0</v>
      </c>
      <c r="K505">
        <f>IF(ISBLANK('Raw Data'!J499), 0, IF(AND(2=MATCH(LARGE('Raw Data'!G499:J499, 3), 'Raw Data'!G499:J499, 0), AND('Raw Data'!L499-'Raw Data'!K499&lt;4, 'Raw Data'!L499-'Raw Data'!K499&gt;0)), 'Raw Data'!H499, 0))</f>
        <v>0</v>
      </c>
      <c r="L505">
        <f>IF(ISBLANK('Raw Data'!J499), 0, IF(AND(1=MATCH(LARGE('Raw Data'!G499:J499, 3), 'Raw Data'!G499:J499, 0), AND('Raw Data'!K499-'Raw Data'!L499&lt;4, 'Raw Data'!K499-'Raw Data'!L499&gt;0)), 'Raw Data'!G499, 0))</f>
        <v>0</v>
      </c>
      <c r="M505">
        <f>IF(ISBLANK('Raw Data'!J499), 0, IF(AND(4=MATCH(LARGE('Raw Data'!G499:J499, 2), 'Raw Data'!G499:J499, 0), 'Raw Data'!L499-'Raw Data'!K499&gt;3), 'Raw Data'!J499, 0))</f>
        <v>0</v>
      </c>
      <c r="N505">
        <f>IF(ISBLANK('Raw Data'!J499), 0, IF(AND(3=MATCH(LARGE('Raw Data'!G499:J499, 2), 'Raw Data'!G499:J499, 0), 'Raw Data'!K499-'Raw Data'!L499&gt;3), 'Raw Data'!I499, 0))</f>
        <v>0</v>
      </c>
      <c r="O505">
        <f>IF(ISBLANK('Raw Data'!J499), 0, IF(AND(2=MATCH(LARGE('Raw Data'!G499:J499, 2), 'Raw Data'!G499:J499, 0), AND('Raw Data'!L499-'Raw Data'!K499&lt;4, 'Raw Data'!L499-'Raw Data'!K499&gt;0)), 'Raw Data'!H499, 0))</f>
        <v>0</v>
      </c>
      <c r="P505">
        <f>IF(ISBLANK('Raw Data'!J499), 0, IF(AND(1=MATCH(LARGE('Raw Data'!G499:J499, 2), 'Raw Data'!G499:J499, 0), AND('Raw Data'!K499-'Raw Data'!L499&lt;4, 'Raw Data'!K499-'Raw Data'!L499&gt;0)), 'Raw Data'!G499, 0))</f>
        <v>0</v>
      </c>
      <c r="Q505">
        <f>IF(ISBLANK('Raw Data'!J499), 0, IF(AND(4=MATCH(LARGE('Raw Data'!G499:J499, 1), 'Raw Data'!G499:J499, 0), 'Raw Data'!L499-'Raw Data'!K499&gt;3), 'Raw Data'!J499, 0))</f>
        <v>0</v>
      </c>
      <c r="R505">
        <f>IF(ISBLANK('Raw Data'!J499), 0, IF(AND(3=MATCH(LARGE('Raw Data'!G499:J499, 1), 'Raw Data'!G499:J499, 0), 'Raw Data'!K499-'Raw Data'!L499&gt;3), 'Raw Data'!I499, 0))</f>
        <v>0</v>
      </c>
      <c r="S505">
        <f>IF(AND('Raw Data'!L499-'Raw Data'!K499&gt;4, 'Raw Data'!F499&lt;'Raw Data'!C499), 'Raw Data'!J499, 0)</f>
        <v>0</v>
      </c>
      <c r="T505">
        <f>IF(AND('Raw Data'!K499-'Raw Data'!L499&gt;4, 'Raw Data'!F499&gt;'Raw Data'!C499), 'Raw Data'!I499, 0)</f>
        <v>0</v>
      </c>
      <c r="U505">
        <f>IF(AND('Raw Data'!L499-'Raw Data'!K499&lt;3, 'Raw Data'!L499&gt;'Raw Data'!K499, 'Raw Data'!F499&lt;'Raw Data'!C499), 'Raw Data'!H499, 0)</f>
        <v>0</v>
      </c>
      <c r="V505">
        <f>IF(AND('Raw Data'!L499-'Raw Data'!K499&lt;3, 'Raw Data'!L499&gt;'Raw Data'!K499, 'Raw Data'!F499&gt;'Raw Data'!C499), 'Raw Data'!G499, 0)</f>
        <v>0</v>
      </c>
    </row>
    <row r="506" spans="1:22" x14ac:dyDescent="0.3">
      <c r="A506">
        <f>IF(AND('Raw Data'!F500&lt;'Raw Data'!C500, 'Raw Data'!L500&gt;'Raw Data'!K500, 'Raw Data'!L500-'Raw Data'!K500&gt;3), 'Raw Data'!J500, 0)</f>
        <v>0</v>
      </c>
      <c r="B506">
        <f>IF(AND('Raw Data'!C500&lt;'Raw Data'!F500, 'Raw Data'!K500&gt;'Raw Data'!L500, 'Raw Data'!K500-'Raw Data'!L500&gt;3), 'Raw Data'!I500, 0)</f>
        <v>0</v>
      </c>
      <c r="C506">
        <f>IF(AND('Raw Data'!F500&lt;'Raw Data'!C500, 'Raw Data'!L500&gt;'Raw Data'!K500, 'Raw Data'!L500-'Raw Data'!K500&lt;4), 'Raw Data'!H500, 0)</f>
        <v>0</v>
      </c>
      <c r="D506">
        <f>IF(AND('Raw Data'!C500&lt;'Raw Data'!F500, 'Raw Data'!K500&gt;'Raw Data'!L500, 'Raw Data'!K500-'Raw Data'!L500&lt;4), 'Raw Data'!G500, 0)</f>
        <v>0</v>
      </c>
      <c r="E506">
        <f>IF(ISBLANK('Raw Data'!J500), 0, IF(AND(4=MATCH(LARGE('Raw Data'!G500:J500, 4), 'Raw Data'!G500:J500, 0), 'Raw Data'!L500-'Raw Data'!K500&gt;3), 'Raw Data'!J500, 0))</f>
        <v>0</v>
      </c>
      <c r="F506">
        <f>IF(ISBLANK('Raw Data'!J500), 0, IF(AND(3=MATCH(LARGE('Raw Data'!G500:J500, 4), 'Raw Data'!G500:J500, 0), 'Raw Data'!K500-'Raw Data'!L500&gt;3), 'Raw Data'!I500, 0))</f>
        <v>0</v>
      </c>
      <c r="G506">
        <f>IF(ISBLANK('Raw Data'!J500), 0, IF(AND(2=MATCH(LARGE('Raw Data'!G500:J500, 4), 'Raw Data'!G500:J500, 0), AND('Raw Data'!L500-'Raw Data'!K500&lt;4, 'Raw Data'!L500-'Raw Data'!K500&gt;0)), 'Raw Data'!H500, 0))</f>
        <v>0</v>
      </c>
      <c r="H506">
        <f>IF(ISBLANK('Raw Data'!J500), 0, IF(AND(1=MATCH(LARGE('Raw Data'!G500:J500, 4), 'Raw Data'!G500:J500, 0), AND('Raw Data'!K500-'Raw Data'!L500&lt;4, 'Raw Data'!K500-'Raw Data'!L500&gt;0)), 'Raw Data'!G500, 0))</f>
        <v>0</v>
      </c>
      <c r="I506">
        <f>IF(ISBLANK('Raw Data'!J500), 0, IF(AND(4=MATCH(LARGE('Raw Data'!G500:J500, 3), 'Raw Data'!G500:J500, 0), 'Raw Data'!L500-'Raw Data'!K500&gt;3), 'Raw Data'!J500, 0))</f>
        <v>0</v>
      </c>
      <c r="J506">
        <f>IF(ISBLANK('Raw Data'!J500), 0, IF(AND(3=MATCH(LARGE('Raw Data'!G500:J500, 3), 'Raw Data'!G500:J500, 0), 'Raw Data'!K500-'Raw Data'!L500&gt;3), 'Raw Data'!I500, 0))</f>
        <v>0</v>
      </c>
      <c r="K506">
        <f>IF(ISBLANK('Raw Data'!J500), 0, IF(AND(2=MATCH(LARGE('Raw Data'!G500:J500, 3), 'Raw Data'!G500:J500, 0), AND('Raw Data'!L500-'Raw Data'!K500&lt;4, 'Raw Data'!L500-'Raw Data'!K500&gt;0)), 'Raw Data'!H500, 0))</f>
        <v>0</v>
      </c>
      <c r="L506">
        <f>IF(ISBLANK('Raw Data'!J500), 0, IF(AND(1=MATCH(LARGE('Raw Data'!G500:J500, 3), 'Raw Data'!G500:J500, 0), AND('Raw Data'!K500-'Raw Data'!L500&lt;4, 'Raw Data'!K500-'Raw Data'!L500&gt;0)), 'Raw Data'!G500, 0))</f>
        <v>0</v>
      </c>
      <c r="M506">
        <f>IF(ISBLANK('Raw Data'!J500), 0, IF(AND(4=MATCH(LARGE('Raw Data'!G500:J500, 2), 'Raw Data'!G500:J500, 0), 'Raw Data'!L500-'Raw Data'!K500&gt;3), 'Raw Data'!J500, 0))</f>
        <v>0</v>
      </c>
      <c r="N506">
        <f>IF(ISBLANK('Raw Data'!J500), 0, IF(AND(3=MATCH(LARGE('Raw Data'!G500:J500, 2), 'Raw Data'!G500:J500, 0), 'Raw Data'!K500-'Raw Data'!L500&gt;3), 'Raw Data'!I500, 0))</f>
        <v>0</v>
      </c>
      <c r="O506">
        <f>IF(ISBLANK('Raw Data'!J500), 0, IF(AND(2=MATCH(LARGE('Raw Data'!G500:J500, 2), 'Raw Data'!G500:J500, 0), AND('Raw Data'!L500-'Raw Data'!K500&lt;4, 'Raw Data'!L500-'Raw Data'!K500&gt;0)), 'Raw Data'!H500, 0))</f>
        <v>0</v>
      </c>
      <c r="P506">
        <f>IF(ISBLANK('Raw Data'!J500), 0, IF(AND(1=MATCH(LARGE('Raw Data'!G500:J500, 2), 'Raw Data'!G500:J500, 0), AND('Raw Data'!K500-'Raw Data'!L500&lt;4, 'Raw Data'!K500-'Raw Data'!L500&gt;0)), 'Raw Data'!G500, 0))</f>
        <v>0</v>
      </c>
      <c r="Q506">
        <f>IF(ISBLANK('Raw Data'!J500), 0, IF(AND(4=MATCH(LARGE('Raw Data'!G500:J500, 1), 'Raw Data'!G500:J500, 0), 'Raw Data'!L500-'Raw Data'!K500&gt;3), 'Raw Data'!J500, 0))</f>
        <v>0</v>
      </c>
      <c r="R506">
        <f>IF(ISBLANK('Raw Data'!J500), 0, IF(AND(3=MATCH(LARGE('Raw Data'!G500:J500, 1), 'Raw Data'!G500:J500, 0), 'Raw Data'!K500-'Raw Data'!L500&gt;3), 'Raw Data'!I500, 0))</f>
        <v>0</v>
      </c>
      <c r="S506">
        <f>IF(AND('Raw Data'!L500-'Raw Data'!K500&gt;4, 'Raw Data'!F500&lt;'Raw Data'!C500), 'Raw Data'!J500, 0)</f>
        <v>0</v>
      </c>
      <c r="T506">
        <f>IF(AND('Raw Data'!K500-'Raw Data'!L500&gt;4, 'Raw Data'!F500&gt;'Raw Data'!C500), 'Raw Data'!I500, 0)</f>
        <v>0</v>
      </c>
      <c r="U506">
        <f>IF(AND('Raw Data'!L500-'Raw Data'!K500&lt;3, 'Raw Data'!L500&gt;'Raw Data'!K500, 'Raw Data'!F500&lt;'Raw Data'!C500), 'Raw Data'!H500, 0)</f>
        <v>0</v>
      </c>
      <c r="V506">
        <f>IF(AND('Raw Data'!L500-'Raw Data'!K500&lt;3, 'Raw Data'!L500&gt;'Raw Data'!K500, 'Raw Data'!F500&gt;'Raw Data'!C500), 'Raw Data'!G500, 0)</f>
        <v>0</v>
      </c>
    </row>
    <row r="507" spans="1:22" x14ac:dyDescent="0.3">
      <c r="A507">
        <f>IF(AND('Raw Data'!F501&lt;'Raw Data'!C501, 'Raw Data'!L501&gt;'Raw Data'!K501, 'Raw Data'!L501-'Raw Data'!K501&gt;3), 'Raw Data'!J501, 0)</f>
        <v>0</v>
      </c>
      <c r="B507">
        <f>IF(AND('Raw Data'!C501&lt;'Raw Data'!F501, 'Raw Data'!K501&gt;'Raw Data'!L501, 'Raw Data'!K501-'Raw Data'!L501&gt;3), 'Raw Data'!I501, 0)</f>
        <v>0</v>
      </c>
      <c r="C507">
        <f>IF(AND('Raw Data'!F501&lt;'Raw Data'!C501, 'Raw Data'!L501&gt;'Raw Data'!K501, 'Raw Data'!L501-'Raw Data'!K501&lt;4), 'Raw Data'!H501, 0)</f>
        <v>0</v>
      </c>
      <c r="D507">
        <f>IF(AND('Raw Data'!C501&lt;'Raw Data'!F501, 'Raw Data'!K501&gt;'Raw Data'!L501, 'Raw Data'!K501-'Raw Data'!L501&lt;4), 'Raw Data'!G501, 0)</f>
        <v>0</v>
      </c>
      <c r="E507">
        <f>IF(ISBLANK('Raw Data'!J501), 0, IF(AND(4=MATCH(LARGE('Raw Data'!G501:J501, 4), 'Raw Data'!G501:J501, 0), 'Raw Data'!L501-'Raw Data'!K501&gt;3), 'Raw Data'!J501, 0))</f>
        <v>0</v>
      </c>
      <c r="F507">
        <f>IF(ISBLANK('Raw Data'!J501), 0, IF(AND(3=MATCH(LARGE('Raw Data'!G501:J501, 4), 'Raw Data'!G501:J501, 0), 'Raw Data'!K501-'Raw Data'!L501&gt;3), 'Raw Data'!I501, 0))</f>
        <v>0</v>
      </c>
      <c r="G507">
        <f>IF(ISBLANK('Raw Data'!J501), 0, IF(AND(2=MATCH(LARGE('Raw Data'!G501:J501, 4), 'Raw Data'!G501:J501, 0), AND('Raw Data'!L501-'Raw Data'!K501&lt;4, 'Raw Data'!L501-'Raw Data'!K501&gt;0)), 'Raw Data'!H501, 0))</f>
        <v>0</v>
      </c>
      <c r="H507">
        <f>IF(ISBLANK('Raw Data'!J501), 0, IF(AND(1=MATCH(LARGE('Raw Data'!G501:J501, 4), 'Raw Data'!G501:J501, 0), AND('Raw Data'!K501-'Raw Data'!L501&lt;4, 'Raw Data'!K501-'Raw Data'!L501&gt;0)), 'Raw Data'!G501, 0))</f>
        <v>0</v>
      </c>
      <c r="I507">
        <f>IF(ISBLANK('Raw Data'!J501), 0, IF(AND(4=MATCH(LARGE('Raw Data'!G501:J501, 3), 'Raw Data'!G501:J501, 0), 'Raw Data'!L501-'Raw Data'!K501&gt;3), 'Raw Data'!J501, 0))</f>
        <v>0</v>
      </c>
      <c r="J507">
        <f>IF(ISBLANK('Raw Data'!J501), 0, IF(AND(3=MATCH(LARGE('Raw Data'!G501:J501, 3), 'Raw Data'!G501:J501, 0), 'Raw Data'!K501-'Raw Data'!L501&gt;3), 'Raw Data'!I501, 0))</f>
        <v>0</v>
      </c>
      <c r="K507">
        <f>IF(ISBLANK('Raw Data'!J501), 0, IF(AND(2=MATCH(LARGE('Raw Data'!G501:J501, 3), 'Raw Data'!G501:J501, 0), AND('Raw Data'!L501-'Raw Data'!K501&lt;4, 'Raw Data'!L501-'Raw Data'!K501&gt;0)), 'Raw Data'!H501, 0))</f>
        <v>0</v>
      </c>
      <c r="L507">
        <f>IF(ISBLANK('Raw Data'!J501), 0, IF(AND(1=MATCH(LARGE('Raw Data'!G501:J501, 3), 'Raw Data'!G501:J501, 0), AND('Raw Data'!K501-'Raw Data'!L501&lt;4, 'Raw Data'!K501-'Raw Data'!L501&gt;0)), 'Raw Data'!G501, 0))</f>
        <v>0</v>
      </c>
      <c r="M507">
        <f>IF(ISBLANK('Raw Data'!J501), 0, IF(AND(4=MATCH(LARGE('Raw Data'!G501:J501, 2), 'Raw Data'!G501:J501, 0), 'Raw Data'!L501-'Raw Data'!K501&gt;3), 'Raw Data'!J501, 0))</f>
        <v>0</v>
      </c>
      <c r="N507">
        <f>IF(ISBLANK('Raw Data'!J501), 0, IF(AND(3=MATCH(LARGE('Raw Data'!G501:J501, 2), 'Raw Data'!G501:J501, 0), 'Raw Data'!K501-'Raw Data'!L501&gt;3), 'Raw Data'!I501, 0))</f>
        <v>0</v>
      </c>
      <c r="O507">
        <f>IF(ISBLANK('Raw Data'!J501), 0, IF(AND(2=MATCH(LARGE('Raw Data'!G501:J501, 2), 'Raw Data'!G501:J501, 0), AND('Raw Data'!L501-'Raw Data'!K501&lt;4, 'Raw Data'!L501-'Raw Data'!K501&gt;0)), 'Raw Data'!H501, 0))</f>
        <v>0</v>
      </c>
      <c r="P507">
        <f>IF(ISBLANK('Raw Data'!J501), 0, IF(AND(1=MATCH(LARGE('Raw Data'!G501:J501, 2), 'Raw Data'!G501:J501, 0), AND('Raw Data'!K501-'Raw Data'!L501&lt;4, 'Raw Data'!K501-'Raw Data'!L501&gt;0)), 'Raw Data'!G501, 0))</f>
        <v>0</v>
      </c>
      <c r="Q507">
        <f>IF(ISBLANK('Raw Data'!J501), 0, IF(AND(4=MATCH(LARGE('Raw Data'!G501:J501, 1), 'Raw Data'!G501:J501, 0), 'Raw Data'!L501-'Raw Data'!K501&gt;3), 'Raw Data'!J501, 0))</f>
        <v>0</v>
      </c>
      <c r="R507">
        <f>IF(ISBLANK('Raw Data'!J501), 0, IF(AND(3=MATCH(LARGE('Raw Data'!G501:J501, 1), 'Raw Data'!G501:J501, 0), 'Raw Data'!K501-'Raw Data'!L501&gt;3), 'Raw Data'!I501, 0))</f>
        <v>0</v>
      </c>
      <c r="S507">
        <f>IF(AND('Raw Data'!L501-'Raw Data'!K501&gt;4, 'Raw Data'!F501&lt;'Raw Data'!C501), 'Raw Data'!J501, 0)</f>
        <v>0</v>
      </c>
      <c r="T507">
        <f>IF(AND('Raw Data'!K501-'Raw Data'!L501&gt;4, 'Raw Data'!F501&gt;'Raw Data'!C501), 'Raw Data'!I501, 0)</f>
        <v>0</v>
      </c>
      <c r="U507">
        <f>IF(AND('Raw Data'!L501-'Raw Data'!K501&lt;3, 'Raw Data'!L501&gt;'Raw Data'!K501, 'Raw Data'!F501&lt;'Raw Data'!C501), 'Raw Data'!H501, 0)</f>
        <v>0</v>
      </c>
      <c r="V507">
        <f>IF(AND('Raw Data'!L501-'Raw Data'!K501&lt;3, 'Raw Data'!L501&gt;'Raw Data'!K501, 'Raw Data'!F501&gt;'Raw Data'!C501), 'Raw Data'!G501, 0)</f>
        <v>0</v>
      </c>
    </row>
    <row r="508" spans="1:22" x14ac:dyDescent="0.3">
      <c r="A508">
        <f>IF(AND('Raw Data'!F502&lt;'Raw Data'!C502, 'Raw Data'!L502&gt;'Raw Data'!K502, 'Raw Data'!L502-'Raw Data'!K502&gt;3), 'Raw Data'!J502, 0)</f>
        <v>0</v>
      </c>
      <c r="B508">
        <f>IF(AND('Raw Data'!C502&lt;'Raw Data'!F502, 'Raw Data'!K502&gt;'Raw Data'!L502, 'Raw Data'!K502-'Raw Data'!L502&gt;3), 'Raw Data'!I502, 0)</f>
        <v>0</v>
      </c>
      <c r="C508">
        <f>IF(AND('Raw Data'!F502&lt;'Raw Data'!C502, 'Raw Data'!L502&gt;'Raw Data'!K502, 'Raw Data'!L502-'Raw Data'!K502&lt;4), 'Raw Data'!H502, 0)</f>
        <v>0</v>
      </c>
      <c r="D508">
        <f>IF(AND('Raw Data'!C502&lt;'Raw Data'!F502, 'Raw Data'!K502&gt;'Raw Data'!L502, 'Raw Data'!K502-'Raw Data'!L502&lt;4), 'Raw Data'!G502, 0)</f>
        <v>0</v>
      </c>
      <c r="E508">
        <f>IF(ISBLANK('Raw Data'!J502), 0, IF(AND(4=MATCH(LARGE('Raw Data'!G502:J502, 4), 'Raw Data'!G502:J502, 0), 'Raw Data'!L502-'Raw Data'!K502&gt;3), 'Raw Data'!J502, 0))</f>
        <v>0</v>
      </c>
      <c r="F508">
        <f>IF(ISBLANK('Raw Data'!J502), 0, IF(AND(3=MATCH(LARGE('Raw Data'!G502:J502, 4), 'Raw Data'!G502:J502, 0), 'Raw Data'!K502-'Raw Data'!L502&gt;3), 'Raw Data'!I502, 0))</f>
        <v>0</v>
      </c>
      <c r="G508">
        <f>IF(ISBLANK('Raw Data'!J502), 0, IF(AND(2=MATCH(LARGE('Raw Data'!G502:J502, 4), 'Raw Data'!G502:J502, 0), AND('Raw Data'!L502-'Raw Data'!K502&lt;4, 'Raw Data'!L502-'Raw Data'!K502&gt;0)), 'Raw Data'!H502, 0))</f>
        <v>0</v>
      </c>
      <c r="H508">
        <f>IF(ISBLANK('Raw Data'!J502), 0, IF(AND(1=MATCH(LARGE('Raw Data'!G502:J502, 4), 'Raw Data'!G502:J502, 0), AND('Raw Data'!K502-'Raw Data'!L502&lt;4, 'Raw Data'!K502-'Raw Data'!L502&gt;0)), 'Raw Data'!G502, 0))</f>
        <v>0</v>
      </c>
      <c r="I508">
        <f>IF(ISBLANK('Raw Data'!J502), 0, IF(AND(4=MATCH(LARGE('Raw Data'!G502:J502, 3), 'Raw Data'!G502:J502, 0), 'Raw Data'!L502-'Raw Data'!K502&gt;3), 'Raw Data'!J502, 0))</f>
        <v>0</v>
      </c>
      <c r="J508">
        <f>IF(ISBLANK('Raw Data'!J502), 0, IF(AND(3=MATCH(LARGE('Raw Data'!G502:J502, 3), 'Raw Data'!G502:J502, 0), 'Raw Data'!K502-'Raw Data'!L502&gt;3), 'Raw Data'!I502, 0))</f>
        <v>0</v>
      </c>
      <c r="K508">
        <f>IF(ISBLANK('Raw Data'!J502), 0, IF(AND(2=MATCH(LARGE('Raw Data'!G502:J502, 3), 'Raw Data'!G502:J502, 0), AND('Raw Data'!L502-'Raw Data'!K502&lt;4, 'Raw Data'!L502-'Raw Data'!K502&gt;0)), 'Raw Data'!H502, 0))</f>
        <v>0</v>
      </c>
      <c r="L508">
        <f>IF(ISBLANK('Raw Data'!J502), 0, IF(AND(1=MATCH(LARGE('Raw Data'!G502:J502, 3), 'Raw Data'!G502:J502, 0), AND('Raw Data'!K502-'Raw Data'!L502&lt;4, 'Raw Data'!K502-'Raw Data'!L502&gt;0)), 'Raw Data'!G502, 0))</f>
        <v>0</v>
      </c>
      <c r="M508">
        <f>IF(ISBLANK('Raw Data'!J502), 0, IF(AND(4=MATCH(LARGE('Raw Data'!G502:J502, 2), 'Raw Data'!G502:J502, 0), 'Raw Data'!L502-'Raw Data'!K502&gt;3), 'Raw Data'!J502, 0))</f>
        <v>0</v>
      </c>
      <c r="N508">
        <f>IF(ISBLANK('Raw Data'!J502), 0, IF(AND(3=MATCH(LARGE('Raw Data'!G502:J502, 2), 'Raw Data'!G502:J502, 0), 'Raw Data'!K502-'Raw Data'!L502&gt;3), 'Raw Data'!I502, 0))</f>
        <v>0</v>
      </c>
      <c r="O508">
        <f>IF(ISBLANK('Raw Data'!J502), 0, IF(AND(2=MATCH(LARGE('Raw Data'!G502:J502, 2), 'Raw Data'!G502:J502, 0), AND('Raw Data'!L502-'Raw Data'!K502&lt;4, 'Raw Data'!L502-'Raw Data'!K502&gt;0)), 'Raw Data'!H502, 0))</f>
        <v>0</v>
      </c>
      <c r="P508">
        <f>IF(ISBLANK('Raw Data'!J502), 0, IF(AND(1=MATCH(LARGE('Raw Data'!G502:J502, 2), 'Raw Data'!G502:J502, 0), AND('Raw Data'!K502-'Raw Data'!L502&lt;4, 'Raw Data'!K502-'Raw Data'!L502&gt;0)), 'Raw Data'!G502, 0))</f>
        <v>0</v>
      </c>
      <c r="Q508">
        <f>IF(ISBLANK('Raw Data'!J502), 0, IF(AND(4=MATCH(LARGE('Raw Data'!G502:J502, 1), 'Raw Data'!G502:J502, 0), 'Raw Data'!L502-'Raw Data'!K502&gt;3), 'Raw Data'!J502, 0))</f>
        <v>0</v>
      </c>
      <c r="R508">
        <f>IF(ISBLANK('Raw Data'!J502), 0, IF(AND(3=MATCH(LARGE('Raw Data'!G502:J502, 1), 'Raw Data'!G502:J502, 0), 'Raw Data'!K502-'Raw Data'!L502&gt;3), 'Raw Data'!I502, 0))</f>
        <v>0</v>
      </c>
      <c r="S508">
        <f>IF(AND('Raw Data'!L502-'Raw Data'!K502&gt;4, 'Raw Data'!F502&lt;'Raw Data'!C502), 'Raw Data'!J502, 0)</f>
        <v>0</v>
      </c>
      <c r="T508">
        <f>IF(AND('Raw Data'!K502-'Raw Data'!L502&gt;4, 'Raw Data'!F502&gt;'Raw Data'!C502), 'Raw Data'!I502, 0)</f>
        <v>0</v>
      </c>
      <c r="U508">
        <f>IF(AND('Raw Data'!L502-'Raw Data'!K502&lt;3, 'Raw Data'!L502&gt;'Raw Data'!K502, 'Raw Data'!F502&lt;'Raw Data'!C502), 'Raw Data'!H502, 0)</f>
        <v>0</v>
      </c>
      <c r="V508">
        <f>IF(AND('Raw Data'!L502-'Raw Data'!K502&lt;3, 'Raw Data'!L502&gt;'Raw Data'!K502, 'Raw Data'!F502&gt;'Raw Data'!C502), 'Raw Data'!G502, 0)</f>
        <v>0</v>
      </c>
    </row>
    <row r="509" spans="1:22" x14ac:dyDescent="0.3">
      <c r="A509">
        <f>IF(AND('Raw Data'!F503&lt;'Raw Data'!C503, 'Raw Data'!L503&gt;'Raw Data'!K503, 'Raw Data'!L503-'Raw Data'!K503&gt;3), 'Raw Data'!J503, 0)</f>
        <v>0</v>
      </c>
      <c r="B509">
        <f>IF(AND('Raw Data'!C503&lt;'Raw Data'!F503, 'Raw Data'!K503&gt;'Raw Data'!L503, 'Raw Data'!K503-'Raw Data'!L503&gt;3), 'Raw Data'!I503, 0)</f>
        <v>0</v>
      </c>
      <c r="C509">
        <f>IF(AND('Raw Data'!F503&lt;'Raw Data'!C503, 'Raw Data'!L503&gt;'Raw Data'!K503, 'Raw Data'!L503-'Raw Data'!K503&lt;4), 'Raw Data'!H503, 0)</f>
        <v>0</v>
      </c>
      <c r="D509">
        <f>IF(AND('Raw Data'!C503&lt;'Raw Data'!F503, 'Raw Data'!K503&gt;'Raw Data'!L503, 'Raw Data'!K503-'Raw Data'!L503&lt;4), 'Raw Data'!G503, 0)</f>
        <v>0</v>
      </c>
      <c r="E509">
        <f>IF(ISBLANK('Raw Data'!J503), 0, IF(AND(4=MATCH(LARGE('Raw Data'!G503:J503, 4), 'Raw Data'!G503:J503, 0), 'Raw Data'!L503-'Raw Data'!K503&gt;3), 'Raw Data'!J503, 0))</f>
        <v>0</v>
      </c>
      <c r="F509">
        <f>IF(ISBLANK('Raw Data'!J503), 0, IF(AND(3=MATCH(LARGE('Raw Data'!G503:J503, 4), 'Raw Data'!G503:J503, 0), 'Raw Data'!K503-'Raw Data'!L503&gt;3), 'Raw Data'!I503, 0))</f>
        <v>0</v>
      </c>
      <c r="G509">
        <f>IF(ISBLANK('Raw Data'!J503), 0, IF(AND(2=MATCH(LARGE('Raw Data'!G503:J503, 4), 'Raw Data'!G503:J503, 0), AND('Raw Data'!L503-'Raw Data'!K503&lt;4, 'Raw Data'!L503-'Raw Data'!K503&gt;0)), 'Raw Data'!H503, 0))</f>
        <v>0</v>
      </c>
      <c r="H509">
        <f>IF(ISBLANK('Raw Data'!J503), 0, IF(AND(1=MATCH(LARGE('Raw Data'!G503:J503, 4), 'Raw Data'!G503:J503, 0), AND('Raw Data'!K503-'Raw Data'!L503&lt;4, 'Raw Data'!K503-'Raw Data'!L503&gt;0)), 'Raw Data'!G503, 0))</f>
        <v>0</v>
      </c>
      <c r="I509">
        <f>IF(ISBLANK('Raw Data'!J503), 0, IF(AND(4=MATCH(LARGE('Raw Data'!G503:J503, 3), 'Raw Data'!G503:J503, 0), 'Raw Data'!L503-'Raw Data'!K503&gt;3), 'Raw Data'!J503, 0))</f>
        <v>0</v>
      </c>
      <c r="J509">
        <f>IF(ISBLANK('Raw Data'!J503), 0, IF(AND(3=MATCH(LARGE('Raw Data'!G503:J503, 3), 'Raw Data'!G503:J503, 0), 'Raw Data'!K503-'Raw Data'!L503&gt;3), 'Raw Data'!I503, 0))</f>
        <v>0</v>
      </c>
      <c r="K509">
        <f>IF(ISBLANK('Raw Data'!J503), 0, IF(AND(2=MATCH(LARGE('Raw Data'!G503:J503, 3), 'Raw Data'!G503:J503, 0), AND('Raw Data'!L503-'Raw Data'!K503&lt;4, 'Raw Data'!L503-'Raw Data'!K503&gt;0)), 'Raw Data'!H503, 0))</f>
        <v>0</v>
      </c>
      <c r="L509">
        <f>IF(ISBLANK('Raw Data'!J503), 0, IF(AND(1=MATCH(LARGE('Raw Data'!G503:J503, 3), 'Raw Data'!G503:J503, 0), AND('Raw Data'!K503-'Raw Data'!L503&lt;4, 'Raw Data'!K503-'Raw Data'!L503&gt;0)), 'Raw Data'!G503, 0))</f>
        <v>0</v>
      </c>
      <c r="M509">
        <f>IF(ISBLANK('Raw Data'!J503), 0, IF(AND(4=MATCH(LARGE('Raw Data'!G503:J503, 2), 'Raw Data'!G503:J503, 0), 'Raw Data'!L503-'Raw Data'!K503&gt;3), 'Raw Data'!J503, 0))</f>
        <v>0</v>
      </c>
      <c r="N509">
        <f>IF(ISBLANK('Raw Data'!J503), 0, IF(AND(3=MATCH(LARGE('Raw Data'!G503:J503, 2), 'Raw Data'!G503:J503, 0), 'Raw Data'!K503-'Raw Data'!L503&gt;3), 'Raw Data'!I503, 0))</f>
        <v>0</v>
      </c>
      <c r="O509">
        <f>IF(ISBLANK('Raw Data'!J503), 0, IF(AND(2=MATCH(LARGE('Raw Data'!G503:J503, 2), 'Raw Data'!G503:J503, 0), AND('Raw Data'!L503-'Raw Data'!K503&lt;4, 'Raw Data'!L503-'Raw Data'!K503&gt;0)), 'Raw Data'!H503, 0))</f>
        <v>0</v>
      </c>
      <c r="P509">
        <f>IF(ISBLANK('Raw Data'!J503), 0, IF(AND(1=MATCH(LARGE('Raw Data'!G503:J503, 2), 'Raw Data'!G503:J503, 0), AND('Raw Data'!K503-'Raw Data'!L503&lt;4, 'Raw Data'!K503-'Raw Data'!L503&gt;0)), 'Raw Data'!G503, 0))</f>
        <v>0</v>
      </c>
      <c r="Q509">
        <f>IF(ISBLANK('Raw Data'!J503), 0, IF(AND(4=MATCH(LARGE('Raw Data'!G503:J503, 1), 'Raw Data'!G503:J503, 0), 'Raw Data'!L503-'Raw Data'!K503&gt;3), 'Raw Data'!J503, 0))</f>
        <v>0</v>
      </c>
      <c r="R509">
        <f>IF(ISBLANK('Raw Data'!J503), 0, IF(AND(3=MATCH(LARGE('Raw Data'!G503:J503, 1), 'Raw Data'!G503:J503, 0), 'Raw Data'!K503-'Raw Data'!L503&gt;3), 'Raw Data'!I503, 0))</f>
        <v>0</v>
      </c>
      <c r="S509">
        <f>IF(AND('Raw Data'!L503-'Raw Data'!K503&gt;4, 'Raw Data'!F503&lt;'Raw Data'!C503), 'Raw Data'!J503, 0)</f>
        <v>0</v>
      </c>
      <c r="T509">
        <f>IF(AND('Raw Data'!K503-'Raw Data'!L503&gt;4, 'Raw Data'!F503&gt;'Raw Data'!C503), 'Raw Data'!I503, 0)</f>
        <v>0</v>
      </c>
      <c r="U509">
        <f>IF(AND('Raw Data'!L503-'Raw Data'!K503&lt;3, 'Raw Data'!L503&gt;'Raw Data'!K503, 'Raw Data'!F503&lt;'Raw Data'!C503), 'Raw Data'!H503, 0)</f>
        <v>0</v>
      </c>
      <c r="V509">
        <f>IF(AND('Raw Data'!L503-'Raw Data'!K503&lt;3, 'Raw Data'!L503&gt;'Raw Data'!K503, 'Raw Data'!F503&gt;'Raw Data'!C503), 'Raw Data'!G503, 0)</f>
        <v>0</v>
      </c>
    </row>
    <row r="510" spans="1:22" x14ac:dyDescent="0.3">
      <c r="A510">
        <f>IF(AND('Raw Data'!F504&lt;'Raw Data'!C504, 'Raw Data'!L504&gt;'Raw Data'!K504, 'Raw Data'!L504-'Raw Data'!K504&gt;3), 'Raw Data'!J504, 0)</f>
        <v>0</v>
      </c>
      <c r="B510">
        <f>IF(AND('Raw Data'!C504&lt;'Raw Data'!F504, 'Raw Data'!K504&gt;'Raw Data'!L504, 'Raw Data'!K504-'Raw Data'!L504&gt;3), 'Raw Data'!I504, 0)</f>
        <v>0</v>
      </c>
      <c r="C510">
        <f>IF(AND('Raw Data'!F504&lt;'Raw Data'!C504, 'Raw Data'!L504&gt;'Raw Data'!K504, 'Raw Data'!L504-'Raw Data'!K504&lt;4), 'Raw Data'!H504, 0)</f>
        <v>0</v>
      </c>
      <c r="D510">
        <f>IF(AND('Raw Data'!C504&lt;'Raw Data'!F504, 'Raw Data'!K504&gt;'Raw Data'!L504, 'Raw Data'!K504-'Raw Data'!L504&lt;4), 'Raw Data'!G504, 0)</f>
        <v>0</v>
      </c>
      <c r="E510">
        <f>IF(ISBLANK('Raw Data'!J504), 0, IF(AND(4=MATCH(LARGE('Raw Data'!G504:J504, 4), 'Raw Data'!G504:J504, 0), 'Raw Data'!L504-'Raw Data'!K504&gt;3), 'Raw Data'!J504, 0))</f>
        <v>0</v>
      </c>
      <c r="F510">
        <f>IF(ISBLANK('Raw Data'!J504), 0, IF(AND(3=MATCH(LARGE('Raw Data'!G504:J504, 4), 'Raw Data'!G504:J504, 0), 'Raw Data'!K504-'Raw Data'!L504&gt;3), 'Raw Data'!I504, 0))</f>
        <v>0</v>
      </c>
      <c r="G510">
        <f>IF(ISBLANK('Raw Data'!J504), 0, IF(AND(2=MATCH(LARGE('Raw Data'!G504:J504, 4), 'Raw Data'!G504:J504, 0), AND('Raw Data'!L504-'Raw Data'!K504&lt;4, 'Raw Data'!L504-'Raw Data'!K504&gt;0)), 'Raw Data'!H504, 0))</f>
        <v>0</v>
      </c>
      <c r="H510">
        <f>IF(ISBLANK('Raw Data'!J504), 0, IF(AND(1=MATCH(LARGE('Raw Data'!G504:J504, 4), 'Raw Data'!G504:J504, 0), AND('Raw Data'!K504-'Raw Data'!L504&lt;4, 'Raw Data'!K504-'Raw Data'!L504&gt;0)), 'Raw Data'!G504, 0))</f>
        <v>0</v>
      </c>
      <c r="I510">
        <f>IF(ISBLANK('Raw Data'!J504), 0, IF(AND(4=MATCH(LARGE('Raw Data'!G504:J504, 3), 'Raw Data'!G504:J504, 0), 'Raw Data'!L504-'Raw Data'!K504&gt;3), 'Raw Data'!J504, 0))</f>
        <v>0</v>
      </c>
      <c r="J510">
        <f>IF(ISBLANK('Raw Data'!J504), 0, IF(AND(3=MATCH(LARGE('Raw Data'!G504:J504, 3), 'Raw Data'!G504:J504, 0), 'Raw Data'!K504-'Raw Data'!L504&gt;3), 'Raw Data'!I504, 0))</f>
        <v>0</v>
      </c>
      <c r="K510">
        <f>IF(ISBLANK('Raw Data'!J504), 0, IF(AND(2=MATCH(LARGE('Raw Data'!G504:J504, 3), 'Raw Data'!G504:J504, 0), AND('Raw Data'!L504-'Raw Data'!K504&lt;4, 'Raw Data'!L504-'Raw Data'!K504&gt;0)), 'Raw Data'!H504, 0))</f>
        <v>0</v>
      </c>
      <c r="L510">
        <f>IF(ISBLANK('Raw Data'!J504), 0, IF(AND(1=MATCH(LARGE('Raw Data'!G504:J504, 3), 'Raw Data'!G504:J504, 0), AND('Raw Data'!K504-'Raw Data'!L504&lt;4, 'Raw Data'!K504-'Raw Data'!L504&gt;0)), 'Raw Data'!G504, 0))</f>
        <v>0</v>
      </c>
      <c r="M510">
        <f>IF(ISBLANK('Raw Data'!J504), 0, IF(AND(4=MATCH(LARGE('Raw Data'!G504:J504, 2), 'Raw Data'!G504:J504, 0), 'Raw Data'!L504-'Raw Data'!K504&gt;3), 'Raw Data'!J504, 0))</f>
        <v>0</v>
      </c>
      <c r="N510">
        <f>IF(ISBLANK('Raw Data'!J504), 0, IF(AND(3=MATCH(LARGE('Raw Data'!G504:J504, 2), 'Raw Data'!G504:J504, 0), 'Raw Data'!K504-'Raw Data'!L504&gt;3), 'Raw Data'!I504, 0))</f>
        <v>0</v>
      </c>
      <c r="O510">
        <f>IF(ISBLANK('Raw Data'!J504), 0, IF(AND(2=MATCH(LARGE('Raw Data'!G504:J504, 2), 'Raw Data'!G504:J504, 0), AND('Raw Data'!L504-'Raw Data'!K504&lt;4, 'Raw Data'!L504-'Raw Data'!K504&gt;0)), 'Raw Data'!H504, 0))</f>
        <v>0</v>
      </c>
      <c r="P510">
        <f>IF(ISBLANK('Raw Data'!J504), 0, IF(AND(1=MATCH(LARGE('Raw Data'!G504:J504, 2), 'Raw Data'!G504:J504, 0), AND('Raw Data'!K504-'Raw Data'!L504&lt;4, 'Raw Data'!K504-'Raw Data'!L504&gt;0)), 'Raw Data'!G504, 0))</f>
        <v>0</v>
      </c>
      <c r="Q510">
        <f>IF(ISBLANK('Raw Data'!J504), 0, IF(AND(4=MATCH(LARGE('Raw Data'!G504:J504, 1), 'Raw Data'!G504:J504, 0), 'Raw Data'!L504-'Raw Data'!K504&gt;3), 'Raw Data'!J504, 0))</f>
        <v>0</v>
      </c>
      <c r="R510">
        <f>IF(ISBLANK('Raw Data'!J504), 0, IF(AND(3=MATCH(LARGE('Raw Data'!G504:J504, 1), 'Raw Data'!G504:J504, 0), 'Raw Data'!K504-'Raw Data'!L504&gt;3), 'Raw Data'!I504, 0))</f>
        <v>0</v>
      </c>
      <c r="S510">
        <f>IF(AND('Raw Data'!L504-'Raw Data'!K504&gt;4, 'Raw Data'!F504&lt;'Raw Data'!C504), 'Raw Data'!J504, 0)</f>
        <v>0</v>
      </c>
      <c r="T510">
        <f>IF(AND('Raw Data'!K504-'Raw Data'!L504&gt;4, 'Raw Data'!F504&gt;'Raw Data'!C504), 'Raw Data'!I504, 0)</f>
        <v>0</v>
      </c>
      <c r="U510">
        <f>IF(AND('Raw Data'!L504-'Raw Data'!K504&lt;3, 'Raw Data'!L504&gt;'Raw Data'!K504, 'Raw Data'!F504&lt;'Raw Data'!C504), 'Raw Data'!H504, 0)</f>
        <v>0</v>
      </c>
      <c r="V510">
        <f>IF(AND('Raw Data'!L504-'Raw Data'!K504&lt;3, 'Raw Data'!L504&gt;'Raw Data'!K504, 'Raw Data'!F504&gt;'Raw Data'!C504), 'Raw Data'!G504, 0)</f>
        <v>0</v>
      </c>
    </row>
    <row r="511" spans="1:22" x14ac:dyDescent="0.3">
      <c r="A511">
        <f>IF(AND('Raw Data'!F505&lt;'Raw Data'!C505, 'Raw Data'!L505&gt;'Raw Data'!K505, 'Raw Data'!L505-'Raw Data'!K505&gt;3), 'Raw Data'!J505, 0)</f>
        <v>0</v>
      </c>
      <c r="B511">
        <f>IF(AND('Raw Data'!C505&lt;'Raw Data'!F505, 'Raw Data'!K505&gt;'Raw Data'!L505, 'Raw Data'!K505-'Raw Data'!L505&gt;3), 'Raw Data'!I505, 0)</f>
        <v>0</v>
      </c>
      <c r="C511">
        <f>IF(AND('Raw Data'!F505&lt;'Raw Data'!C505, 'Raw Data'!L505&gt;'Raw Data'!K505, 'Raw Data'!L505-'Raw Data'!K505&lt;4), 'Raw Data'!H505, 0)</f>
        <v>0</v>
      </c>
      <c r="D511">
        <f>IF(AND('Raw Data'!C505&lt;'Raw Data'!F505, 'Raw Data'!K505&gt;'Raw Data'!L505, 'Raw Data'!K505-'Raw Data'!L505&lt;4), 'Raw Data'!G505, 0)</f>
        <v>0</v>
      </c>
      <c r="E511">
        <f>IF(ISBLANK('Raw Data'!J505), 0, IF(AND(4=MATCH(LARGE('Raw Data'!G505:J505, 4), 'Raw Data'!G505:J505, 0), 'Raw Data'!L505-'Raw Data'!K505&gt;3), 'Raw Data'!J505, 0))</f>
        <v>0</v>
      </c>
      <c r="F511">
        <f>IF(ISBLANK('Raw Data'!J505), 0, IF(AND(3=MATCH(LARGE('Raw Data'!G505:J505, 4), 'Raw Data'!G505:J505, 0), 'Raw Data'!K505-'Raw Data'!L505&gt;3), 'Raw Data'!I505, 0))</f>
        <v>0</v>
      </c>
      <c r="G511">
        <f>IF(ISBLANK('Raw Data'!J505), 0, IF(AND(2=MATCH(LARGE('Raw Data'!G505:J505, 4), 'Raw Data'!G505:J505, 0), AND('Raw Data'!L505-'Raw Data'!K505&lt;4, 'Raw Data'!L505-'Raw Data'!K505&gt;0)), 'Raw Data'!H505, 0))</f>
        <v>0</v>
      </c>
      <c r="H511">
        <f>IF(ISBLANK('Raw Data'!J505), 0, IF(AND(1=MATCH(LARGE('Raw Data'!G505:J505, 4), 'Raw Data'!G505:J505, 0), AND('Raw Data'!K505-'Raw Data'!L505&lt;4, 'Raw Data'!K505-'Raw Data'!L505&gt;0)), 'Raw Data'!G505, 0))</f>
        <v>0</v>
      </c>
      <c r="I511">
        <f>IF(ISBLANK('Raw Data'!J505), 0, IF(AND(4=MATCH(LARGE('Raw Data'!G505:J505, 3), 'Raw Data'!G505:J505, 0), 'Raw Data'!L505-'Raw Data'!K505&gt;3), 'Raw Data'!J505, 0))</f>
        <v>0</v>
      </c>
      <c r="J511">
        <f>IF(ISBLANK('Raw Data'!J505), 0, IF(AND(3=MATCH(LARGE('Raw Data'!G505:J505, 3), 'Raw Data'!G505:J505, 0), 'Raw Data'!K505-'Raw Data'!L505&gt;3), 'Raw Data'!I505, 0))</f>
        <v>0</v>
      </c>
      <c r="K511">
        <f>IF(ISBLANK('Raw Data'!J505), 0, IF(AND(2=MATCH(LARGE('Raw Data'!G505:J505, 3), 'Raw Data'!G505:J505, 0), AND('Raw Data'!L505-'Raw Data'!K505&lt;4, 'Raw Data'!L505-'Raw Data'!K505&gt;0)), 'Raw Data'!H505, 0))</f>
        <v>0</v>
      </c>
      <c r="L511">
        <f>IF(ISBLANK('Raw Data'!J505), 0, IF(AND(1=MATCH(LARGE('Raw Data'!G505:J505, 3), 'Raw Data'!G505:J505, 0), AND('Raw Data'!K505-'Raw Data'!L505&lt;4, 'Raw Data'!K505-'Raw Data'!L505&gt;0)), 'Raw Data'!G505, 0))</f>
        <v>0</v>
      </c>
      <c r="M511">
        <f>IF(ISBLANK('Raw Data'!J505), 0, IF(AND(4=MATCH(LARGE('Raw Data'!G505:J505, 2), 'Raw Data'!G505:J505, 0), 'Raw Data'!L505-'Raw Data'!K505&gt;3), 'Raw Data'!J505, 0))</f>
        <v>0</v>
      </c>
      <c r="N511">
        <f>IF(ISBLANK('Raw Data'!J505), 0, IF(AND(3=MATCH(LARGE('Raw Data'!G505:J505, 2), 'Raw Data'!G505:J505, 0), 'Raw Data'!K505-'Raw Data'!L505&gt;3), 'Raw Data'!I505, 0))</f>
        <v>0</v>
      </c>
      <c r="O511">
        <f>IF(ISBLANK('Raw Data'!J505), 0, IF(AND(2=MATCH(LARGE('Raw Data'!G505:J505, 2), 'Raw Data'!G505:J505, 0), AND('Raw Data'!L505-'Raw Data'!K505&lt;4, 'Raw Data'!L505-'Raw Data'!K505&gt;0)), 'Raw Data'!H505, 0))</f>
        <v>0</v>
      </c>
      <c r="P511">
        <f>IF(ISBLANK('Raw Data'!J505), 0, IF(AND(1=MATCH(LARGE('Raw Data'!G505:J505, 2), 'Raw Data'!G505:J505, 0), AND('Raw Data'!K505-'Raw Data'!L505&lt;4, 'Raw Data'!K505-'Raw Data'!L505&gt;0)), 'Raw Data'!G505, 0))</f>
        <v>0</v>
      </c>
      <c r="Q511">
        <f>IF(ISBLANK('Raw Data'!J505), 0, IF(AND(4=MATCH(LARGE('Raw Data'!G505:J505, 1), 'Raw Data'!G505:J505, 0), 'Raw Data'!L505-'Raw Data'!K505&gt;3), 'Raw Data'!J505, 0))</f>
        <v>0</v>
      </c>
      <c r="R511">
        <f>IF(ISBLANK('Raw Data'!J505), 0, IF(AND(3=MATCH(LARGE('Raw Data'!G505:J505, 1), 'Raw Data'!G505:J505, 0), 'Raw Data'!K505-'Raw Data'!L505&gt;3), 'Raw Data'!I505, 0))</f>
        <v>0</v>
      </c>
      <c r="S511">
        <f>IF(AND('Raw Data'!L505-'Raw Data'!K505&gt;4, 'Raw Data'!F505&lt;'Raw Data'!C505), 'Raw Data'!J505, 0)</f>
        <v>0</v>
      </c>
      <c r="T511">
        <f>IF(AND('Raw Data'!K505-'Raw Data'!L505&gt;4, 'Raw Data'!F505&gt;'Raw Data'!C505), 'Raw Data'!I505, 0)</f>
        <v>0</v>
      </c>
      <c r="U511">
        <f>IF(AND('Raw Data'!L505-'Raw Data'!K505&lt;3, 'Raw Data'!L505&gt;'Raw Data'!K505, 'Raw Data'!F505&lt;'Raw Data'!C505), 'Raw Data'!H505, 0)</f>
        <v>0</v>
      </c>
      <c r="V511">
        <f>IF(AND('Raw Data'!L505-'Raw Data'!K505&lt;3, 'Raw Data'!L505&gt;'Raw Data'!K505, 'Raw Data'!F505&gt;'Raw Data'!C505), 'Raw Data'!G505, 0)</f>
        <v>0</v>
      </c>
    </row>
    <row r="512" spans="1:22" x14ac:dyDescent="0.3">
      <c r="A512">
        <f>IF(AND('Raw Data'!F506&lt;'Raw Data'!C506, 'Raw Data'!L506&gt;'Raw Data'!K506, 'Raw Data'!L506-'Raw Data'!K506&gt;3), 'Raw Data'!J506, 0)</f>
        <v>0</v>
      </c>
      <c r="B512">
        <f>IF(AND('Raw Data'!C506&lt;'Raw Data'!F506, 'Raw Data'!K506&gt;'Raw Data'!L506, 'Raw Data'!K506-'Raw Data'!L506&gt;3), 'Raw Data'!I506, 0)</f>
        <v>0</v>
      </c>
      <c r="C512">
        <f>IF(AND('Raw Data'!F506&lt;'Raw Data'!C506, 'Raw Data'!L506&gt;'Raw Data'!K506, 'Raw Data'!L506-'Raw Data'!K506&lt;4), 'Raw Data'!H506, 0)</f>
        <v>0</v>
      </c>
      <c r="D512">
        <f>IF(AND('Raw Data'!C506&lt;'Raw Data'!F506, 'Raw Data'!K506&gt;'Raw Data'!L506, 'Raw Data'!K506-'Raw Data'!L506&lt;4), 'Raw Data'!G506, 0)</f>
        <v>0</v>
      </c>
      <c r="E512">
        <f>IF(ISBLANK('Raw Data'!J506), 0, IF(AND(4=MATCH(LARGE('Raw Data'!G506:J506, 4), 'Raw Data'!G506:J506, 0), 'Raw Data'!L506-'Raw Data'!K506&gt;3), 'Raw Data'!J506, 0))</f>
        <v>0</v>
      </c>
      <c r="F512">
        <f>IF(ISBLANK('Raw Data'!J506), 0, IF(AND(3=MATCH(LARGE('Raw Data'!G506:J506, 4), 'Raw Data'!G506:J506, 0), 'Raw Data'!K506-'Raw Data'!L506&gt;3), 'Raw Data'!I506, 0))</f>
        <v>0</v>
      </c>
      <c r="G512">
        <f>IF(ISBLANK('Raw Data'!J506), 0, IF(AND(2=MATCH(LARGE('Raw Data'!G506:J506, 4), 'Raw Data'!G506:J506, 0), AND('Raw Data'!L506-'Raw Data'!K506&lt;4, 'Raw Data'!L506-'Raw Data'!K506&gt;0)), 'Raw Data'!H506, 0))</f>
        <v>0</v>
      </c>
      <c r="H512">
        <f>IF(ISBLANK('Raw Data'!J506), 0, IF(AND(1=MATCH(LARGE('Raw Data'!G506:J506, 4), 'Raw Data'!G506:J506, 0), AND('Raw Data'!K506-'Raw Data'!L506&lt;4, 'Raw Data'!K506-'Raw Data'!L506&gt;0)), 'Raw Data'!G506, 0))</f>
        <v>0</v>
      </c>
      <c r="I512">
        <f>IF(ISBLANK('Raw Data'!J506), 0, IF(AND(4=MATCH(LARGE('Raw Data'!G506:J506, 3), 'Raw Data'!G506:J506, 0), 'Raw Data'!L506-'Raw Data'!K506&gt;3), 'Raw Data'!J506, 0))</f>
        <v>0</v>
      </c>
      <c r="J512">
        <f>IF(ISBLANK('Raw Data'!J506), 0, IF(AND(3=MATCH(LARGE('Raw Data'!G506:J506, 3), 'Raw Data'!G506:J506, 0), 'Raw Data'!K506-'Raw Data'!L506&gt;3), 'Raw Data'!I506, 0))</f>
        <v>0</v>
      </c>
      <c r="K512">
        <f>IF(ISBLANK('Raw Data'!J506), 0, IF(AND(2=MATCH(LARGE('Raw Data'!G506:J506, 3), 'Raw Data'!G506:J506, 0), AND('Raw Data'!L506-'Raw Data'!K506&lt;4, 'Raw Data'!L506-'Raw Data'!K506&gt;0)), 'Raw Data'!H506, 0))</f>
        <v>0</v>
      </c>
      <c r="L512">
        <f>IF(ISBLANK('Raw Data'!J506), 0, IF(AND(1=MATCH(LARGE('Raw Data'!G506:J506, 3), 'Raw Data'!G506:J506, 0), AND('Raw Data'!K506-'Raw Data'!L506&lt;4, 'Raw Data'!K506-'Raw Data'!L506&gt;0)), 'Raw Data'!G506, 0))</f>
        <v>0</v>
      </c>
      <c r="M512">
        <f>IF(ISBLANK('Raw Data'!J506), 0, IF(AND(4=MATCH(LARGE('Raw Data'!G506:J506, 2), 'Raw Data'!G506:J506, 0), 'Raw Data'!L506-'Raw Data'!K506&gt;3), 'Raw Data'!J506, 0))</f>
        <v>0</v>
      </c>
      <c r="N512">
        <f>IF(ISBLANK('Raw Data'!J506), 0, IF(AND(3=MATCH(LARGE('Raw Data'!G506:J506, 2), 'Raw Data'!G506:J506, 0), 'Raw Data'!K506-'Raw Data'!L506&gt;3), 'Raw Data'!I506, 0))</f>
        <v>0</v>
      </c>
      <c r="O512">
        <f>IF(ISBLANK('Raw Data'!J506), 0, IF(AND(2=MATCH(LARGE('Raw Data'!G506:J506, 2), 'Raw Data'!G506:J506, 0), AND('Raw Data'!L506-'Raw Data'!K506&lt;4, 'Raw Data'!L506-'Raw Data'!K506&gt;0)), 'Raw Data'!H506, 0))</f>
        <v>0</v>
      </c>
      <c r="P512">
        <f>IF(ISBLANK('Raw Data'!J506), 0, IF(AND(1=MATCH(LARGE('Raw Data'!G506:J506, 2), 'Raw Data'!G506:J506, 0), AND('Raw Data'!K506-'Raw Data'!L506&lt;4, 'Raw Data'!K506-'Raw Data'!L506&gt;0)), 'Raw Data'!G506, 0))</f>
        <v>0</v>
      </c>
      <c r="Q512">
        <f>IF(ISBLANK('Raw Data'!J506), 0, IF(AND(4=MATCH(LARGE('Raw Data'!G506:J506, 1), 'Raw Data'!G506:J506, 0), 'Raw Data'!L506-'Raw Data'!K506&gt;3), 'Raw Data'!J506, 0))</f>
        <v>0</v>
      </c>
      <c r="R512">
        <f>IF(ISBLANK('Raw Data'!J506), 0, IF(AND(3=MATCH(LARGE('Raw Data'!G506:J506, 1), 'Raw Data'!G506:J506, 0), 'Raw Data'!K506-'Raw Data'!L506&gt;3), 'Raw Data'!I506, 0))</f>
        <v>0</v>
      </c>
      <c r="S512">
        <f>IF(AND('Raw Data'!L506-'Raw Data'!K506&gt;4, 'Raw Data'!F506&lt;'Raw Data'!C506), 'Raw Data'!J506, 0)</f>
        <v>0</v>
      </c>
      <c r="T512">
        <f>IF(AND('Raw Data'!K506-'Raw Data'!L506&gt;4, 'Raw Data'!F506&gt;'Raw Data'!C506), 'Raw Data'!I506, 0)</f>
        <v>0</v>
      </c>
      <c r="U512">
        <f>IF(AND('Raw Data'!L506-'Raw Data'!K506&lt;3, 'Raw Data'!L506&gt;'Raw Data'!K506, 'Raw Data'!F506&lt;'Raw Data'!C506), 'Raw Data'!H506, 0)</f>
        <v>0</v>
      </c>
      <c r="V512">
        <f>IF(AND('Raw Data'!L506-'Raw Data'!K506&lt;3, 'Raw Data'!L506&gt;'Raw Data'!K506, 'Raw Data'!F506&gt;'Raw Data'!C506), 'Raw Data'!G506, 0)</f>
        <v>0</v>
      </c>
    </row>
    <row r="513" spans="1:22" x14ac:dyDescent="0.3">
      <c r="A513">
        <f>IF(AND('Raw Data'!F507&lt;'Raw Data'!C507, 'Raw Data'!L507&gt;'Raw Data'!K507, 'Raw Data'!L507-'Raw Data'!K507&gt;3), 'Raw Data'!J507, 0)</f>
        <v>0</v>
      </c>
      <c r="B513">
        <f>IF(AND('Raw Data'!C507&lt;'Raw Data'!F507, 'Raw Data'!K507&gt;'Raw Data'!L507, 'Raw Data'!K507-'Raw Data'!L507&gt;3), 'Raw Data'!I507, 0)</f>
        <v>0</v>
      </c>
      <c r="C513">
        <f>IF(AND('Raw Data'!F507&lt;'Raw Data'!C507, 'Raw Data'!L507&gt;'Raw Data'!K507, 'Raw Data'!L507-'Raw Data'!K507&lt;4), 'Raw Data'!H507, 0)</f>
        <v>0</v>
      </c>
      <c r="D513">
        <f>IF(AND('Raw Data'!C507&lt;'Raw Data'!F507, 'Raw Data'!K507&gt;'Raw Data'!L507, 'Raw Data'!K507-'Raw Data'!L507&lt;4), 'Raw Data'!G507, 0)</f>
        <v>0</v>
      </c>
      <c r="E513">
        <f>IF(ISBLANK('Raw Data'!J507), 0, IF(AND(4=MATCH(LARGE('Raw Data'!G507:J507, 4), 'Raw Data'!G507:J507, 0), 'Raw Data'!L507-'Raw Data'!K507&gt;3), 'Raw Data'!J507, 0))</f>
        <v>0</v>
      </c>
      <c r="F513">
        <f>IF(ISBLANK('Raw Data'!J507), 0, IF(AND(3=MATCH(LARGE('Raw Data'!G507:J507, 4), 'Raw Data'!G507:J507, 0), 'Raw Data'!K507-'Raw Data'!L507&gt;3), 'Raw Data'!I507, 0))</f>
        <v>0</v>
      </c>
      <c r="G513">
        <f>IF(ISBLANK('Raw Data'!J507), 0, IF(AND(2=MATCH(LARGE('Raw Data'!G507:J507, 4), 'Raw Data'!G507:J507, 0), AND('Raw Data'!L507-'Raw Data'!K507&lt;4, 'Raw Data'!L507-'Raw Data'!K507&gt;0)), 'Raw Data'!H507, 0))</f>
        <v>0</v>
      </c>
      <c r="H513">
        <f>IF(ISBLANK('Raw Data'!J507), 0, IF(AND(1=MATCH(LARGE('Raw Data'!G507:J507, 4), 'Raw Data'!G507:J507, 0), AND('Raw Data'!K507-'Raw Data'!L507&lt;4, 'Raw Data'!K507-'Raw Data'!L507&gt;0)), 'Raw Data'!G507, 0))</f>
        <v>0</v>
      </c>
      <c r="I513">
        <f>IF(ISBLANK('Raw Data'!J507), 0, IF(AND(4=MATCH(LARGE('Raw Data'!G507:J507, 3), 'Raw Data'!G507:J507, 0), 'Raw Data'!L507-'Raw Data'!K507&gt;3), 'Raw Data'!J507, 0))</f>
        <v>0</v>
      </c>
      <c r="J513">
        <f>IF(ISBLANK('Raw Data'!J507), 0, IF(AND(3=MATCH(LARGE('Raw Data'!G507:J507, 3), 'Raw Data'!G507:J507, 0), 'Raw Data'!K507-'Raw Data'!L507&gt;3), 'Raw Data'!I507, 0))</f>
        <v>0</v>
      </c>
      <c r="K513">
        <f>IF(ISBLANK('Raw Data'!J507), 0, IF(AND(2=MATCH(LARGE('Raw Data'!G507:J507, 3), 'Raw Data'!G507:J507, 0), AND('Raw Data'!L507-'Raw Data'!K507&lt;4, 'Raw Data'!L507-'Raw Data'!K507&gt;0)), 'Raw Data'!H507, 0))</f>
        <v>0</v>
      </c>
      <c r="L513">
        <f>IF(ISBLANK('Raw Data'!J507), 0, IF(AND(1=MATCH(LARGE('Raw Data'!G507:J507, 3), 'Raw Data'!G507:J507, 0), AND('Raw Data'!K507-'Raw Data'!L507&lt;4, 'Raw Data'!K507-'Raw Data'!L507&gt;0)), 'Raw Data'!G507, 0))</f>
        <v>0</v>
      </c>
      <c r="M513">
        <f>IF(ISBLANK('Raw Data'!J507), 0, IF(AND(4=MATCH(LARGE('Raw Data'!G507:J507, 2), 'Raw Data'!G507:J507, 0), 'Raw Data'!L507-'Raw Data'!K507&gt;3), 'Raw Data'!J507, 0))</f>
        <v>0</v>
      </c>
      <c r="N513">
        <f>IF(ISBLANK('Raw Data'!J507), 0, IF(AND(3=MATCH(LARGE('Raw Data'!G507:J507, 2), 'Raw Data'!G507:J507, 0), 'Raw Data'!K507-'Raw Data'!L507&gt;3), 'Raw Data'!I507, 0))</f>
        <v>0</v>
      </c>
      <c r="O513">
        <f>IF(ISBLANK('Raw Data'!J507), 0, IF(AND(2=MATCH(LARGE('Raw Data'!G507:J507, 2), 'Raw Data'!G507:J507, 0), AND('Raw Data'!L507-'Raw Data'!K507&lt;4, 'Raw Data'!L507-'Raw Data'!K507&gt;0)), 'Raw Data'!H507, 0))</f>
        <v>0</v>
      </c>
      <c r="P513">
        <f>IF(ISBLANK('Raw Data'!J507), 0, IF(AND(1=MATCH(LARGE('Raw Data'!G507:J507, 2), 'Raw Data'!G507:J507, 0), AND('Raw Data'!K507-'Raw Data'!L507&lt;4, 'Raw Data'!K507-'Raw Data'!L507&gt;0)), 'Raw Data'!G507, 0))</f>
        <v>0</v>
      </c>
      <c r="Q513">
        <f>IF(ISBLANK('Raw Data'!J507), 0, IF(AND(4=MATCH(LARGE('Raw Data'!G507:J507, 1), 'Raw Data'!G507:J507, 0), 'Raw Data'!L507-'Raw Data'!K507&gt;3), 'Raw Data'!J507, 0))</f>
        <v>0</v>
      </c>
      <c r="R513">
        <f>IF(ISBLANK('Raw Data'!J507), 0, IF(AND(3=MATCH(LARGE('Raw Data'!G507:J507, 1), 'Raw Data'!G507:J507, 0), 'Raw Data'!K507-'Raw Data'!L507&gt;3), 'Raw Data'!I507, 0))</f>
        <v>0</v>
      </c>
      <c r="S513">
        <f>IF(AND('Raw Data'!L507-'Raw Data'!K507&gt;4, 'Raw Data'!F507&lt;'Raw Data'!C507), 'Raw Data'!J507, 0)</f>
        <v>0</v>
      </c>
      <c r="T513">
        <f>IF(AND('Raw Data'!K507-'Raw Data'!L507&gt;4, 'Raw Data'!F507&gt;'Raw Data'!C507), 'Raw Data'!I507, 0)</f>
        <v>0</v>
      </c>
      <c r="U513">
        <f>IF(AND('Raw Data'!L507-'Raw Data'!K507&lt;3, 'Raw Data'!L507&gt;'Raw Data'!K507, 'Raw Data'!F507&lt;'Raw Data'!C507), 'Raw Data'!H507, 0)</f>
        <v>0</v>
      </c>
      <c r="V513">
        <f>IF(AND('Raw Data'!L507-'Raw Data'!K507&lt;3, 'Raw Data'!L507&gt;'Raw Data'!K507, 'Raw Data'!F507&gt;'Raw Data'!C507), 'Raw Data'!G507, 0)</f>
        <v>0</v>
      </c>
    </row>
    <row r="514" spans="1:22" x14ac:dyDescent="0.3">
      <c r="A514">
        <f>IF(AND('Raw Data'!F508&lt;'Raw Data'!C508, 'Raw Data'!L508&gt;'Raw Data'!K508, 'Raw Data'!L508-'Raw Data'!K508&gt;3), 'Raw Data'!J508, 0)</f>
        <v>0</v>
      </c>
      <c r="B514">
        <f>IF(AND('Raw Data'!C508&lt;'Raw Data'!F508, 'Raw Data'!K508&gt;'Raw Data'!L508, 'Raw Data'!K508-'Raw Data'!L508&gt;3), 'Raw Data'!I508, 0)</f>
        <v>0</v>
      </c>
      <c r="C514">
        <f>IF(AND('Raw Data'!F508&lt;'Raw Data'!C508, 'Raw Data'!L508&gt;'Raw Data'!K508, 'Raw Data'!L508-'Raw Data'!K508&lt;4), 'Raw Data'!H508, 0)</f>
        <v>0</v>
      </c>
      <c r="D514">
        <f>IF(AND('Raw Data'!C508&lt;'Raw Data'!F508, 'Raw Data'!K508&gt;'Raw Data'!L508, 'Raw Data'!K508-'Raw Data'!L508&lt;4), 'Raw Data'!G508, 0)</f>
        <v>0</v>
      </c>
      <c r="E514">
        <f>IF(ISBLANK('Raw Data'!J508), 0, IF(AND(4=MATCH(LARGE('Raw Data'!G508:J508, 4), 'Raw Data'!G508:J508, 0), 'Raw Data'!L508-'Raw Data'!K508&gt;3), 'Raw Data'!J508, 0))</f>
        <v>0</v>
      </c>
      <c r="F514">
        <f>IF(ISBLANK('Raw Data'!J508), 0, IF(AND(3=MATCH(LARGE('Raw Data'!G508:J508, 4), 'Raw Data'!G508:J508, 0), 'Raw Data'!K508-'Raw Data'!L508&gt;3), 'Raw Data'!I508, 0))</f>
        <v>0</v>
      </c>
      <c r="G514">
        <f>IF(ISBLANK('Raw Data'!J508), 0, IF(AND(2=MATCH(LARGE('Raw Data'!G508:J508, 4), 'Raw Data'!G508:J508, 0), AND('Raw Data'!L508-'Raw Data'!K508&lt;4, 'Raw Data'!L508-'Raw Data'!K508&gt;0)), 'Raw Data'!H508, 0))</f>
        <v>0</v>
      </c>
      <c r="H514">
        <f>IF(ISBLANK('Raw Data'!J508), 0, IF(AND(1=MATCH(LARGE('Raw Data'!G508:J508, 4), 'Raw Data'!G508:J508, 0), AND('Raw Data'!K508-'Raw Data'!L508&lt;4, 'Raw Data'!K508-'Raw Data'!L508&gt;0)), 'Raw Data'!G508, 0))</f>
        <v>0</v>
      </c>
      <c r="I514">
        <f>IF(ISBLANK('Raw Data'!J508), 0, IF(AND(4=MATCH(LARGE('Raw Data'!G508:J508, 3), 'Raw Data'!G508:J508, 0), 'Raw Data'!L508-'Raw Data'!K508&gt;3), 'Raw Data'!J508, 0))</f>
        <v>0</v>
      </c>
      <c r="J514">
        <f>IF(ISBLANK('Raw Data'!J508), 0, IF(AND(3=MATCH(LARGE('Raw Data'!G508:J508, 3), 'Raw Data'!G508:J508, 0), 'Raw Data'!K508-'Raw Data'!L508&gt;3), 'Raw Data'!I508, 0))</f>
        <v>0</v>
      </c>
      <c r="K514">
        <f>IF(ISBLANK('Raw Data'!J508), 0, IF(AND(2=MATCH(LARGE('Raw Data'!G508:J508, 3), 'Raw Data'!G508:J508, 0), AND('Raw Data'!L508-'Raw Data'!K508&lt;4, 'Raw Data'!L508-'Raw Data'!K508&gt;0)), 'Raw Data'!H508, 0))</f>
        <v>0</v>
      </c>
      <c r="L514">
        <f>IF(ISBLANK('Raw Data'!J508), 0, IF(AND(1=MATCH(LARGE('Raw Data'!G508:J508, 3), 'Raw Data'!G508:J508, 0), AND('Raw Data'!K508-'Raw Data'!L508&lt;4, 'Raw Data'!K508-'Raw Data'!L508&gt;0)), 'Raw Data'!G508, 0))</f>
        <v>0</v>
      </c>
      <c r="M514">
        <f>IF(ISBLANK('Raw Data'!J508), 0, IF(AND(4=MATCH(LARGE('Raw Data'!G508:J508, 2), 'Raw Data'!G508:J508, 0), 'Raw Data'!L508-'Raw Data'!K508&gt;3), 'Raw Data'!J508, 0))</f>
        <v>0</v>
      </c>
      <c r="N514">
        <f>IF(ISBLANK('Raw Data'!J508), 0, IF(AND(3=MATCH(LARGE('Raw Data'!G508:J508, 2), 'Raw Data'!G508:J508, 0), 'Raw Data'!K508-'Raw Data'!L508&gt;3), 'Raw Data'!I508, 0))</f>
        <v>0</v>
      </c>
      <c r="O514">
        <f>IF(ISBLANK('Raw Data'!J508), 0, IF(AND(2=MATCH(LARGE('Raw Data'!G508:J508, 2), 'Raw Data'!G508:J508, 0), AND('Raw Data'!L508-'Raw Data'!K508&lt;4, 'Raw Data'!L508-'Raw Data'!K508&gt;0)), 'Raw Data'!H508, 0))</f>
        <v>0</v>
      </c>
      <c r="P514">
        <f>IF(ISBLANK('Raw Data'!J508), 0, IF(AND(1=MATCH(LARGE('Raw Data'!G508:J508, 2), 'Raw Data'!G508:J508, 0), AND('Raw Data'!K508-'Raw Data'!L508&lt;4, 'Raw Data'!K508-'Raw Data'!L508&gt;0)), 'Raw Data'!G508, 0))</f>
        <v>0</v>
      </c>
      <c r="Q514">
        <f>IF(ISBLANK('Raw Data'!J508), 0, IF(AND(4=MATCH(LARGE('Raw Data'!G508:J508, 1), 'Raw Data'!G508:J508, 0), 'Raw Data'!L508-'Raw Data'!K508&gt;3), 'Raw Data'!J508, 0))</f>
        <v>0</v>
      </c>
      <c r="R514">
        <f>IF(ISBLANK('Raw Data'!J508), 0, IF(AND(3=MATCH(LARGE('Raw Data'!G508:J508, 1), 'Raw Data'!G508:J508, 0), 'Raw Data'!K508-'Raw Data'!L508&gt;3), 'Raw Data'!I508, 0))</f>
        <v>0</v>
      </c>
      <c r="S514">
        <f>IF(AND('Raw Data'!L508-'Raw Data'!K508&gt;4, 'Raw Data'!F508&lt;'Raw Data'!C508), 'Raw Data'!J508, 0)</f>
        <v>0</v>
      </c>
      <c r="T514">
        <f>IF(AND('Raw Data'!K508-'Raw Data'!L508&gt;4, 'Raw Data'!F508&gt;'Raw Data'!C508), 'Raw Data'!I508, 0)</f>
        <v>0</v>
      </c>
      <c r="U514">
        <f>IF(AND('Raw Data'!L508-'Raw Data'!K508&lt;3, 'Raw Data'!L508&gt;'Raw Data'!K508, 'Raw Data'!F508&lt;'Raw Data'!C508), 'Raw Data'!H508, 0)</f>
        <v>0</v>
      </c>
      <c r="V514">
        <f>IF(AND('Raw Data'!L508-'Raw Data'!K508&lt;3, 'Raw Data'!L508&gt;'Raw Data'!K508, 'Raw Data'!F508&gt;'Raw Data'!C508), 'Raw Data'!G508, 0)</f>
        <v>0</v>
      </c>
    </row>
    <row r="515" spans="1:22" x14ac:dyDescent="0.3">
      <c r="A515">
        <f>IF(AND('Raw Data'!F509&lt;'Raw Data'!C509, 'Raw Data'!L509&gt;'Raw Data'!K509, 'Raw Data'!L509-'Raw Data'!K509&gt;3), 'Raw Data'!J509, 0)</f>
        <v>0</v>
      </c>
      <c r="B515">
        <f>IF(AND('Raw Data'!C509&lt;'Raw Data'!F509, 'Raw Data'!K509&gt;'Raw Data'!L509, 'Raw Data'!K509-'Raw Data'!L509&gt;3), 'Raw Data'!I509, 0)</f>
        <v>0</v>
      </c>
      <c r="C515">
        <f>IF(AND('Raw Data'!F509&lt;'Raw Data'!C509, 'Raw Data'!L509&gt;'Raw Data'!K509, 'Raw Data'!L509-'Raw Data'!K509&lt;4), 'Raw Data'!H509, 0)</f>
        <v>0</v>
      </c>
      <c r="D515">
        <f>IF(AND('Raw Data'!C509&lt;'Raw Data'!F509, 'Raw Data'!K509&gt;'Raw Data'!L509, 'Raw Data'!K509-'Raw Data'!L509&lt;4), 'Raw Data'!G509, 0)</f>
        <v>0</v>
      </c>
      <c r="E515">
        <f>IF(ISBLANK('Raw Data'!J509), 0, IF(AND(4=MATCH(LARGE('Raw Data'!G509:J509, 4), 'Raw Data'!G509:J509, 0), 'Raw Data'!L509-'Raw Data'!K509&gt;3), 'Raw Data'!J509, 0))</f>
        <v>0</v>
      </c>
      <c r="F515">
        <f>IF(ISBLANK('Raw Data'!J509), 0, IF(AND(3=MATCH(LARGE('Raw Data'!G509:J509, 4), 'Raw Data'!G509:J509, 0), 'Raw Data'!K509-'Raw Data'!L509&gt;3), 'Raw Data'!I509, 0))</f>
        <v>0</v>
      </c>
      <c r="G515">
        <f>IF(ISBLANK('Raw Data'!J509), 0, IF(AND(2=MATCH(LARGE('Raw Data'!G509:J509, 4), 'Raw Data'!G509:J509, 0), AND('Raw Data'!L509-'Raw Data'!K509&lt;4, 'Raw Data'!L509-'Raw Data'!K509&gt;0)), 'Raw Data'!H509, 0))</f>
        <v>0</v>
      </c>
      <c r="H515">
        <f>IF(ISBLANK('Raw Data'!J509), 0, IF(AND(1=MATCH(LARGE('Raw Data'!G509:J509, 4), 'Raw Data'!G509:J509, 0), AND('Raw Data'!K509-'Raw Data'!L509&lt;4, 'Raw Data'!K509-'Raw Data'!L509&gt;0)), 'Raw Data'!G509, 0))</f>
        <v>0</v>
      </c>
      <c r="I515">
        <f>IF(ISBLANK('Raw Data'!J509), 0, IF(AND(4=MATCH(LARGE('Raw Data'!G509:J509, 3), 'Raw Data'!G509:J509, 0), 'Raw Data'!L509-'Raw Data'!K509&gt;3), 'Raw Data'!J509, 0))</f>
        <v>0</v>
      </c>
      <c r="J515">
        <f>IF(ISBLANK('Raw Data'!J509), 0, IF(AND(3=MATCH(LARGE('Raw Data'!G509:J509, 3), 'Raw Data'!G509:J509, 0), 'Raw Data'!K509-'Raw Data'!L509&gt;3), 'Raw Data'!I509, 0))</f>
        <v>0</v>
      </c>
      <c r="K515">
        <f>IF(ISBLANK('Raw Data'!J509), 0, IF(AND(2=MATCH(LARGE('Raw Data'!G509:J509, 3), 'Raw Data'!G509:J509, 0), AND('Raw Data'!L509-'Raw Data'!K509&lt;4, 'Raw Data'!L509-'Raw Data'!K509&gt;0)), 'Raw Data'!H509, 0))</f>
        <v>0</v>
      </c>
      <c r="L515">
        <f>IF(ISBLANK('Raw Data'!J509), 0, IF(AND(1=MATCH(LARGE('Raw Data'!G509:J509, 3), 'Raw Data'!G509:J509, 0), AND('Raw Data'!K509-'Raw Data'!L509&lt;4, 'Raw Data'!K509-'Raw Data'!L509&gt;0)), 'Raw Data'!G509, 0))</f>
        <v>0</v>
      </c>
      <c r="M515">
        <f>IF(ISBLANK('Raw Data'!J509), 0, IF(AND(4=MATCH(LARGE('Raw Data'!G509:J509, 2), 'Raw Data'!G509:J509, 0), 'Raw Data'!L509-'Raw Data'!K509&gt;3), 'Raw Data'!J509, 0))</f>
        <v>0</v>
      </c>
      <c r="N515">
        <f>IF(ISBLANK('Raw Data'!J509), 0, IF(AND(3=MATCH(LARGE('Raw Data'!G509:J509, 2), 'Raw Data'!G509:J509, 0), 'Raw Data'!K509-'Raw Data'!L509&gt;3), 'Raw Data'!I509, 0))</f>
        <v>0</v>
      </c>
      <c r="O515">
        <f>IF(ISBLANK('Raw Data'!J509), 0, IF(AND(2=MATCH(LARGE('Raw Data'!G509:J509, 2), 'Raw Data'!G509:J509, 0), AND('Raw Data'!L509-'Raw Data'!K509&lt;4, 'Raw Data'!L509-'Raw Data'!K509&gt;0)), 'Raw Data'!H509, 0))</f>
        <v>0</v>
      </c>
      <c r="P515">
        <f>IF(ISBLANK('Raw Data'!J509), 0, IF(AND(1=MATCH(LARGE('Raw Data'!G509:J509, 2), 'Raw Data'!G509:J509, 0), AND('Raw Data'!K509-'Raw Data'!L509&lt;4, 'Raw Data'!K509-'Raw Data'!L509&gt;0)), 'Raw Data'!G509, 0))</f>
        <v>0</v>
      </c>
      <c r="Q515">
        <f>IF(ISBLANK('Raw Data'!J509), 0, IF(AND(4=MATCH(LARGE('Raw Data'!G509:J509, 1), 'Raw Data'!G509:J509, 0), 'Raw Data'!L509-'Raw Data'!K509&gt;3), 'Raw Data'!J509, 0))</f>
        <v>0</v>
      </c>
      <c r="R515">
        <f>IF(ISBLANK('Raw Data'!J509), 0, IF(AND(3=MATCH(LARGE('Raw Data'!G509:J509, 1), 'Raw Data'!G509:J509, 0), 'Raw Data'!K509-'Raw Data'!L509&gt;3), 'Raw Data'!I509, 0))</f>
        <v>0</v>
      </c>
      <c r="S515">
        <f>IF(AND('Raw Data'!L509-'Raw Data'!K509&gt;4, 'Raw Data'!F509&lt;'Raw Data'!C509), 'Raw Data'!J509, 0)</f>
        <v>0</v>
      </c>
      <c r="T515">
        <f>IF(AND('Raw Data'!K509-'Raw Data'!L509&gt;4, 'Raw Data'!F509&gt;'Raw Data'!C509), 'Raw Data'!I509, 0)</f>
        <v>0</v>
      </c>
      <c r="U515">
        <f>IF(AND('Raw Data'!L509-'Raw Data'!K509&lt;3, 'Raw Data'!L509&gt;'Raw Data'!K509, 'Raw Data'!F509&lt;'Raw Data'!C509), 'Raw Data'!H509, 0)</f>
        <v>0</v>
      </c>
      <c r="V515">
        <f>IF(AND('Raw Data'!L509-'Raw Data'!K509&lt;3, 'Raw Data'!L509&gt;'Raw Data'!K509, 'Raw Data'!F509&gt;'Raw Data'!C509), 'Raw Data'!G509, 0)</f>
        <v>0</v>
      </c>
    </row>
    <row r="516" spans="1:22" x14ac:dyDescent="0.3">
      <c r="A516">
        <f>IF(AND('Raw Data'!F510&lt;'Raw Data'!C510, 'Raw Data'!L510&gt;'Raw Data'!K510, 'Raw Data'!L510-'Raw Data'!K510&gt;3), 'Raw Data'!J510, 0)</f>
        <v>0</v>
      </c>
      <c r="B516">
        <f>IF(AND('Raw Data'!C510&lt;'Raw Data'!F510, 'Raw Data'!K510&gt;'Raw Data'!L510, 'Raw Data'!K510-'Raw Data'!L510&gt;3), 'Raw Data'!I510, 0)</f>
        <v>0</v>
      </c>
      <c r="C516">
        <f>IF(AND('Raw Data'!F510&lt;'Raw Data'!C510, 'Raw Data'!L510&gt;'Raw Data'!K510, 'Raw Data'!L510-'Raw Data'!K510&lt;4), 'Raw Data'!H510, 0)</f>
        <v>0</v>
      </c>
      <c r="D516">
        <f>IF(AND('Raw Data'!C510&lt;'Raw Data'!F510, 'Raw Data'!K510&gt;'Raw Data'!L510, 'Raw Data'!K510-'Raw Data'!L510&lt;4), 'Raw Data'!G510, 0)</f>
        <v>0</v>
      </c>
      <c r="E516">
        <f>IF(ISBLANK('Raw Data'!J510), 0, IF(AND(4=MATCH(LARGE('Raw Data'!G510:J510, 4), 'Raw Data'!G510:J510, 0), 'Raw Data'!L510-'Raw Data'!K510&gt;3), 'Raw Data'!J510, 0))</f>
        <v>0</v>
      </c>
      <c r="F516">
        <f>IF(ISBLANK('Raw Data'!J510), 0, IF(AND(3=MATCH(LARGE('Raw Data'!G510:J510, 4), 'Raw Data'!G510:J510, 0), 'Raw Data'!K510-'Raw Data'!L510&gt;3), 'Raw Data'!I510, 0))</f>
        <v>0</v>
      </c>
      <c r="G516">
        <f>IF(ISBLANK('Raw Data'!J510), 0, IF(AND(2=MATCH(LARGE('Raw Data'!G510:J510, 4), 'Raw Data'!G510:J510, 0), AND('Raw Data'!L510-'Raw Data'!K510&lt;4, 'Raw Data'!L510-'Raw Data'!K510&gt;0)), 'Raw Data'!H510, 0))</f>
        <v>0</v>
      </c>
      <c r="H516">
        <f>IF(ISBLANK('Raw Data'!J510), 0, IF(AND(1=MATCH(LARGE('Raw Data'!G510:J510, 4), 'Raw Data'!G510:J510, 0), AND('Raw Data'!K510-'Raw Data'!L510&lt;4, 'Raw Data'!K510-'Raw Data'!L510&gt;0)), 'Raw Data'!G510, 0))</f>
        <v>0</v>
      </c>
      <c r="I516">
        <f>IF(ISBLANK('Raw Data'!J510), 0, IF(AND(4=MATCH(LARGE('Raw Data'!G510:J510, 3), 'Raw Data'!G510:J510, 0), 'Raw Data'!L510-'Raw Data'!K510&gt;3), 'Raw Data'!J510, 0))</f>
        <v>0</v>
      </c>
      <c r="J516">
        <f>IF(ISBLANK('Raw Data'!J510), 0, IF(AND(3=MATCH(LARGE('Raw Data'!G510:J510, 3), 'Raw Data'!G510:J510, 0), 'Raw Data'!K510-'Raw Data'!L510&gt;3), 'Raw Data'!I510, 0))</f>
        <v>0</v>
      </c>
      <c r="K516">
        <f>IF(ISBLANK('Raw Data'!J510), 0, IF(AND(2=MATCH(LARGE('Raw Data'!G510:J510, 3), 'Raw Data'!G510:J510, 0), AND('Raw Data'!L510-'Raw Data'!K510&lt;4, 'Raw Data'!L510-'Raw Data'!K510&gt;0)), 'Raw Data'!H510, 0))</f>
        <v>0</v>
      </c>
      <c r="L516">
        <f>IF(ISBLANK('Raw Data'!J510), 0, IF(AND(1=MATCH(LARGE('Raw Data'!G510:J510, 3), 'Raw Data'!G510:J510, 0), AND('Raw Data'!K510-'Raw Data'!L510&lt;4, 'Raw Data'!K510-'Raw Data'!L510&gt;0)), 'Raw Data'!G510, 0))</f>
        <v>0</v>
      </c>
      <c r="M516">
        <f>IF(ISBLANK('Raw Data'!J510), 0, IF(AND(4=MATCH(LARGE('Raw Data'!G510:J510, 2), 'Raw Data'!G510:J510, 0), 'Raw Data'!L510-'Raw Data'!K510&gt;3), 'Raw Data'!J510, 0))</f>
        <v>0</v>
      </c>
      <c r="N516">
        <f>IF(ISBLANK('Raw Data'!J510), 0, IF(AND(3=MATCH(LARGE('Raw Data'!G510:J510, 2), 'Raw Data'!G510:J510, 0), 'Raw Data'!K510-'Raw Data'!L510&gt;3), 'Raw Data'!I510, 0))</f>
        <v>0</v>
      </c>
      <c r="O516">
        <f>IF(ISBLANK('Raw Data'!J510), 0, IF(AND(2=MATCH(LARGE('Raw Data'!G510:J510, 2), 'Raw Data'!G510:J510, 0), AND('Raw Data'!L510-'Raw Data'!K510&lt;4, 'Raw Data'!L510-'Raw Data'!K510&gt;0)), 'Raw Data'!H510, 0))</f>
        <v>0</v>
      </c>
      <c r="P516">
        <f>IF(ISBLANK('Raw Data'!J510), 0, IF(AND(1=MATCH(LARGE('Raw Data'!G510:J510, 2), 'Raw Data'!G510:J510, 0), AND('Raw Data'!K510-'Raw Data'!L510&lt;4, 'Raw Data'!K510-'Raw Data'!L510&gt;0)), 'Raw Data'!G510, 0))</f>
        <v>0</v>
      </c>
      <c r="Q516">
        <f>IF(ISBLANK('Raw Data'!J510), 0, IF(AND(4=MATCH(LARGE('Raw Data'!G510:J510, 1), 'Raw Data'!G510:J510, 0), 'Raw Data'!L510-'Raw Data'!K510&gt;3), 'Raw Data'!J510, 0))</f>
        <v>0</v>
      </c>
      <c r="R516">
        <f>IF(ISBLANK('Raw Data'!J510), 0, IF(AND(3=MATCH(LARGE('Raw Data'!G510:J510, 1), 'Raw Data'!G510:J510, 0), 'Raw Data'!K510-'Raw Data'!L510&gt;3), 'Raw Data'!I510, 0))</f>
        <v>0</v>
      </c>
      <c r="S516">
        <f>IF(AND('Raw Data'!L510-'Raw Data'!K510&gt;4, 'Raw Data'!F510&lt;'Raw Data'!C510), 'Raw Data'!J510, 0)</f>
        <v>0</v>
      </c>
      <c r="T516">
        <f>IF(AND('Raw Data'!K510-'Raw Data'!L510&gt;4, 'Raw Data'!F510&gt;'Raw Data'!C510), 'Raw Data'!I510, 0)</f>
        <v>0</v>
      </c>
      <c r="U516">
        <f>IF(AND('Raw Data'!L510-'Raw Data'!K510&lt;3, 'Raw Data'!L510&gt;'Raw Data'!K510, 'Raw Data'!F510&lt;'Raw Data'!C510), 'Raw Data'!H510, 0)</f>
        <v>0</v>
      </c>
      <c r="V516">
        <f>IF(AND('Raw Data'!L510-'Raw Data'!K510&lt;3, 'Raw Data'!L510&gt;'Raw Data'!K510, 'Raw Data'!F510&gt;'Raw Data'!C510), 'Raw Data'!G510, 0)</f>
        <v>0</v>
      </c>
    </row>
    <row r="517" spans="1:22" x14ac:dyDescent="0.3">
      <c r="A517">
        <f>IF(AND('Raw Data'!F511&lt;'Raw Data'!C511, 'Raw Data'!L511&gt;'Raw Data'!K511, 'Raw Data'!L511-'Raw Data'!K511&gt;3), 'Raw Data'!J511, 0)</f>
        <v>0</v>
      </c>
      <c r="B517">
        <f>IF(AND('Raw Data'!C511&lt;'Raw Data'!F511, 'Raw Data'!K511&gt;'Raw Data'!L511, 'Raw Data'!K511-'Raw Data'!L511&gt;3), 'Raw Data'!I511, 0)</f>
        <v>0</v>
      </c>
      <c r="C517">
        <f>IF(AND('Raw Data'!F511&lt;'Raw Data'!C511, 'Raw Data'!L511&gt;'Raw Data'!K511, 'Raw Data'!L511-'Raw Data'!K511&lt;4), 'Raw Data'!H511, 0)</f>
        <v>0</v>
      </c>
      <c r="D517">
        <f>IF(AND('Raw Data'!C511&lt;'Raw Data'!F511, 'Raw Data'!K511&gt;'Raw Data'!L511, 'Raw Data'!K511-'Raw Data'!L511&lt;4), 'Raw Data'!G511, 0)</f>
        <v>0</v>
      </c>
      <c r="E517">
        <f>IF(ISBLANK('Raw Data'!J511), 0, IF(AND(4=MATCH(LARGE('Raw Data'!G511:J511, 4), 'Raw Data'!G511:J511, 0), 'Raw Data'!L511-'Raw Data'!K511&gt;3), 'Raw Data'!J511, 0))</f>
        <v>0</v>
      </c>
      <c r="F517">
        <f>IF(ISBLANK('Raw Data'!J511), 0, IF(AND(3=MATCH(LARGE('Raw Data'!G511:J511, 4), 'Raw Data'!G511:J511, 0), 'Raw Data'!K511-'Raw Data'!L511&gt;3), 'Raw Data'!I511, 0))</f>
        <v>0</v>
      </c>
      <c r="G517">
        <f>IF(ISBLANK('Raw Data'!J511), 0, IF(AND(2=MATCH(LARGE('Raw Data'!G511:J511, 4), 'Raw Data'!G511:J511, 0), AND('Raw Data'!L511-'Raw Data'!K511&lt;4, 'Raw Data'!L511-'Raw Data'!K511&gt;0)), 'Raw Data'!H511, 0))</f>
        <v>0</v>
      </c>
      <c r="H517">
        <f>IF(ISBLANK('Raw Data'!J511), 0, IF(AND(1=MATCH(LARGE('Raw Data'!G511:J511, 4), 'Raw Data'!G511:J511, 0), AND('Raw Data'!K511-'Raw Data'!L511&lt;4, 'Raw Data'!K511-'Raw Data'!L511&gt;0)), 'Raw Data'!G511, 0))</f>
        <v>0</v>
      </c>
      <c r="I517">
        <f>IF(ISBLANK('Raw Data'!J511), 0, IF(AND(4=MATCH(LARGE('Raw Data'!G511:J511, 3), 'Raw Data'!G511:J511, 0), 'Raw Data'!L511-'Raw Data'!K511&gt;3), 'Raw Data'!J511, 0))</f>
        <v>0</v>
      </c>
      <c r="J517">
        <f>IF(ISBLANK('Raw Data'!J511), 0, IF(AND(3=MATCH(LARGE('Raw Data'!G511:J511, 3), 'Raw Data'!G511:J511, 0), 'Raw Data'!K511-'Raw Data'!L511&gt;3), 'Raw Data'!I511, 0))</f>
        <v>0</v>
      </c>
      <c r="K517">
        <f>IF(ISBLANK('Raw Data'!J511), 0, IF(AND(2=MATCH(LARGE('Raw Data'!G511:J511, 3), 'Raw Data'!G511:J511, 0), AND('Raw Data'!L511-'Raw Data'!K511&lt;4, 'Raw Data'!L511-'Raw Data'!K511&gt;0)), 'Raw Data'!H511, 0))</f>
        <v>0</v>
      </c>
      <c r="L517">
        <f>IF(ISBLANK('Raw Data'!J511), 0, IF(AND(1=MATCH(LARGE('Raw Data'!G511:J511, 3), 'Raw Data'!G511:J511, 0), AND('Raw Data'!K511-'Raw Data'!L511&lt;4, 'Raw Data'!K511-'Raw Data'!L511&gt;0)), 'Raw Data'!G511, 0))</f>
        <v>0</v>
      </c>
      <c r="M517">
        <f>IF(ISBLANK('Raw Data'!J511), 0, IF(AND(4=MATCH(LARGE('Raw Data'!G511:J511, 2), 'Raw Data'!G511:J511, 0), 'Raw Data'!L511-'Raw Data'!K511&gt;3), 'Raw Data'!J511, 0))</f>
        <v>0</v>
      </c>
      <c r="N517">
        <f>IF(ISBLANK('Raw Data'!J511), 0, IF(AND(3=MATCH(LARGE('Raw Data'!G511:J511, 2), 'Raw Data'!G511:J511, 0), 'Raw Data'!K511-'Raw Data'!L511&gt;3), 'Raw Data'!I511, 0))</f>
        <v>0</v>
      </c>
      <c r="O517">
        <f>IF(ISBLANK('Raw Data'!J511), 0, IF(AND(2=MATCH(LARGE('Raw Data'!G511:J511, 2), 'Raw Data'!G511:J511, 0), AND('Raw Data'!L511-'Raw Data'!K511&lt;4, 'Raw Data'!L511-'Raw Data'!K511&gt;0)), 'Raw Data'!H511, 0))</f>
        <v>0</v>
      </c>
      <c r="P517">
        <f>IF(ISBLANK('Raw Data'!J511), 0, IF(AND(1=MATCH(LARGE('Raw Data'!G511:J511, 2), 'Raw Data'!G511:J511, 0), AND('Raw Data'!K511-'Raw Data'!L511&lt;4, 'Raw Data'!K511-'Raw Data'!L511&gt;0)), 'Raw Data'!G511, 0))</f>
        <v>0</v>
      </c>
      <c r="Q517">
        <f>IF(ISBLANK('Raw Data'!J511), 0, IF(AND(4=MATCH(LARGE('Raw Data'!G511:J511, 1), 'Raw Data'!G511:J511, 0), 'Raw Data'!L511-'Raw Data'!K511&gt;3), 'Raw Data'!J511, 0))</f>
        <v>0</v>
      </c>
      <c r="R517">
        <f>IF(ISBLANK('Raw Data'!J511), 0, IF(AND(3=MATCH(LARGE('Raw Data'!G511:J511, 1), 'Raw Data'!G511:J511, 0), 'Raw Data'!K511-'Raw Data'!L511&gt;3), 'Raw Data'!I511, 0))</f>
        <v>0</v>
      </c>
      <c r="S517">
        <f>IF(AND('Raw Data'!L511-'Raw Data'!K511&gt;4, 'Raw Data'!F511&lt;'Raw Data'!C511), 'Raw Data'!J511, 0)</f>
        <v>0</v>
      </c>
      <c r="T517">
        <f>IF(AND('Raw Data'!K511-'Raw Data'!L511&gt;4, 'Raw Data'!F511&gt;'Raw Data'!C511), 'Raw Data'!I511, 0)</f>
        <v>0</v>
      </c>
      <c r="U517">
        <f>IF(AND('Raw Data'!L511-'Raw Data'!K511&lt;3, 'Raw Data'!L511&gt;'Raw Data'!K511, 'Raw Data'!F511&lt;'Raw Data'!C511), 'Raw Data'!H511, 0)</f>
        <v>0</v>
      </c>
      <c r="V517">
        <f>IF(AND('Raw Data'!L511-'Raw Data'!K511&lt;3, 'Raw Data'!L511&gt;'Raw Data'!K511, 'Raw Data'!F511&gt;'Raw Data'!C511), 'Raw Data'!G511, 0)</f>
        <v>0</v>
      </c>
    </row>
    <row r="518" spans="1:22" x14ac:dyDescent="0.3">
      <c r="A518">
        <f>IF(AND('Raw Data'!F512&lt;'Raw Data'!C512, 'Raw Data'!L512&gt;'Raw Data'!K512, 'Raw Data'!L512-'Raw Data'!K512&gt;3), 'Raw Data'!J512, 0)</f>
        <v>0</v>
      </c>
      <c r="B518">
        <f>IF(AND('Raw Data'!C512&lt;'Raw Data'!F512, 'Raw Data'!K512&gt;'Raw Data'!L512, 'Raw Data'!K512-'Raw Data'!L512&gt;3), 'Raw Data'!I512, 0)</f>
        <v>0</v>
      </c>
      <c r="C518">
        <f>IF(AND('Raw Data'!F512&lt;'Raw Data'!C512, 'Raw Data'!L512&gt;'Raw Data'!K512, 'Raw Data'!L512-'Raw Data'!K512&lt;4), 'Raw Data'!H512, 0)</f>
        <v>0</v>
      </c>
      <c r="D518">
        <f>IF(AND('Raw Data'!C512&lt;'Raw Data'!F512, 'Raw Data'!K512&gt;'Raw Data'!L512, 'Raw Data'!K512-'Raw Data'!L512&lt;4), 'Raw Data'!G512, 0)</f>
        <v>0</v>
      </c>
      <c r="E518">
        <f>IF(ISBLANK('Raw Data'!J512), 0, IF(AND(4=MATCH(LARGE('Raw Data'!G512:J512, 4), 'Raw Data'!G512:J512, 0), 'Raw Data'!L512-'Raw Data'!K512&gt;3), 'Raw Data'!J512, 0))</f>
        <v>0</v>
      </c>
      <c r="F518">
        <f>IF(ISBLANK('Raw Data'!J512), 0, IF(AND(3=MATCH(LARGE('Raw Data'!G512:J512, 4), 'Raw Data'!G512:J512, 0), 'Raw Data'!K512-'Raw Data'!L512&gt;3), 'Raw Data'!I512, 0))</f>
        <v>0</v>
      </c>
      <c r="G518">
        <f>IF(ISBLANK('Raw Data'!J512), 0, IF(AND(2=MATCH(LARGE('Raw Data'!G512:J512, 4), 'Raw Data'!G512:J512, 0), AND('Raw Data'!L512-'Raw Data'!K512&lt;4, 'Raw Data'!L512-'Raw Data'!K512&gt;0)), 'Raw Data'!H512, 0))</f>
        <v>0</v>
      </c>
      <c r="H518">
        <f>IF(ISBLANK('Raw Data'!J512), 0, IF(AND(1=MATCH(LARGE('Raw Data'!G512:J512, 4), 'Raw Data'!G512:J512, 0), AND('Raw Data'!K512-'Raw Data'!L512&lt;4, 'Raw Data'!K512-'Raw Data'!L512&gt;0)), 'Raw Data'!G512, 0))</f>
        <v>0</v>
      </c>
      <c r="I518">
        <f>IF(ISBLANK('Raw Data'!J512), 0, IF(AND(4=MATCH(LARGE('Raw Data'!G512:J512, 3), 'Raw Data'!G512:J512, 0), 'Raw Data'!L512-'Raw Data'!K512&gt;3), 'Raw Data'!J512, 0))</f>
        <v>0</v>
      </c>
      <c r="J518">
        <f>IF(ISBLANK('Raw Data'!J512), 0, IF(AND(3=MATCH(LARGE('Raw Data'!G512:J512, 3), 'Raw Data'!G512:J512, 0), 'Raw Data'!K512-'Raw Data'!L512&gt;3), 'Raw Data'!I512, 0))</f>
        <v>0</v>
      </c>
      <c r="K518">
        <f>IF(ISBLANK('Raw Data'!J512), 0, IF(AND(2=MATCH(LARGE('Raw Data'!G512:J512, 3), 'Raw Data'!G512:J512, 0), AND('Raw Data'!L512-'Raw Data'!K512&lt;4, 'Raw Data'!L512-'Raw Data'!K512&gt;0)), 'Raw Data'!H512, 0))</f>
        <v>0</v>
      </c>
      <c r="L518">
        <f>IF(ISBLANK('Raw Data'!J512), 0, IF(AND(1=MATCH(LARGE('Raw Data'!G512:J512, 3), 'Raw Data'!G512:J512, 0), AND('Raw Data'!K512-'Raw Data'!L512&lt;4, 'Raw Data'!K512-'Raw Data'!L512&gt;0)), 'Raw Data'!G512, 0))</f>
        <v>0</v>
      </c>
      <c r="M518">
        <f>IF(ISBLANK('Raw Data'!J512), 0, IF(AND(4=MATCH(LARGE('Raw Data'!G512:J512, 2), 'Raw Data'!G512:J512, 0), 'Raw Data'!L512-'Raw Data'!K512&gt;3), 'Raw Data'!J512, 0))</f>
        <v>0</v>
      </c>
      <c r="N518">
        <f>IF(ISBLANK('Raw Data'!J512), 0, IF(AND(3=MATCH(LARGE('Raw Data'!G512:J512, 2), 'Raw Data'!G512:J512, 0), 'Raw Data'!K512-'Raw Data'!L512&gt;3), 'Raw Data'!I512, 0))</f>
        <v>0</v>
      </c>
      <c r="O518">
        <f>IF(ISBLANK('Raw Data'!J512), 0, IF(AND(2=MATCH(LARGE('Raw Data'!G512:J512, 2), 'Raw Data'!G512:J512, 0), AND('Raw Data'!L512-'Raw Data'!K512&lt;4, 'Raw Data'!L512-'Raw Data'!K512&gt;0)), 'Raw Data'!H512, 0))</f>
        <v>0</v>
      </c>
      <c r="P518">
        <f>IF(ISBLANK('Raw Data'!J512), 0, IF(AND(1=MATCH(LARGE('Raw Data'!G512:J512, 2), 'Raw Data'!G512:J512, 0), AND('Raw Data'!K512-'Raw Data'!L512&lt;4, 'Raw Data'!K512-'Raw Data'!L512&gt;0)), 'Raw Data'!G512, 0))</f>
        <v>0</v>
      </c>
      <c r="Q518">
        <f>IF(ISBLANK('Raw Data'!J512), 0, IF(AND(4=MATCH(LARGE('Raw Data'!G512:J512, 1), 'Raw Data'!G512:J512, 0), 'Raw Data'!L512-'Raw Data'!K512&gt;3), 'Raw Data'!J512, 0))</f>
        <v>0</v>
      </c>
      <c r="R518">
        <f>IF(ISBLANK('Raw Data'!J512), 0, IF(AND(3=MATCH(LARGE('Raw Data'!G512:J512, 1), 'Raw Data'!G512:J512, 0), 'Raw Data'!K512-'Raw Data'!L512&gt;3), 'Raw Data'!I512, 0))</f>
        <v>0</v>
      </c>
      <c r="S518">
        <f>IF(AND('Raw Data'!L512-'Raw Data'!K512&gt;4, 'Raw Data'!F512&lt;'Raw Data'!C512), 'Raw Data'!J512, 0)</f>
        <v>0</v>
      </c>
      <c r="T518">
        <f>IF(AND('Raw Data'!K512-'Raw Data'!L512&gt;4, 'Raw Data'!F512&gt;'Raw Data'!C512), 'Raw Data'!I512, 0)</f>
        <v>0</v>
      </c>
      <c r="U518">
        <f>IF(AND('Raw Data'!L512-'Raw Data'!K512&lt;3, 'Raw Data'!L512&gt;'Raw Data'!K512, 'Raw Data'!F512&lt;'Raw Data'!C512), 'Raw Data'!H512, 0)</f>
        <v>0</v>
      </c>
      <c r="V518">
        <f>IF(AND('Raw Data'!L512-'Raw Data'!K512&lt;3, 'Raw Data'!L512&gt;'Raw Data'!K512, 'Raw Data'!F512&gt;'Raw Data'!C512), 'Raw Data'!G512, 0)</f>
        <v>0</v>
      </c>
    </row>
    <row r="519" spans="1:22" x14ac:dyDescent="0.3">
      <c r="A519">
        <f>IF(AND('Raw Data'!F513&lt;'Raw Data'!C513, 'Raw Data'!L513&gt;'Raw Data'!K513, 'Raw Data'!L513-'Raw Data'!K513&gt;3), 'Raw Data'!J513, 0)</f>
        <v>0</v>
      </c>
      <c r="B519">
        <f>IF(AND('Raw Data'!C513&lt;'Raw Data'!F513, 'Raw Data'!K513&gt;'Raw Data'!L513, 'Raw Data'!K513-'Raw Data'!L513&gt;3), 'Raw Data'!I513, 0)</f>
        <v>0</v>
      </c>
      <c r="C519">
        <f>IF(AND('Raw Data'!F513&lt;'Raw Data'!C513, 'Raw Data'!L513&gt;'Raw Data'!K513, 'Raw Data'!L513-'Raw Data'!K513&lt;4), 'Raw Data'!H513, 0)</f>
        <v>0</v>
      </c>
      <c r="D519">
        <f>IF(AND('Raw Data'!C513&lt;'Raw Data'!F513, 'Raw Data'!K513&gt;'Raw Data'!L513, 'Raw Data'!K513-'Raw Data'!L513&lt;4), 'Raw Data'!G513, 0)</f>
        <v>0</v>
      </c>
      <c r="E519">
        <f>IF(ISBLANK('Raw Data'!J513), 0, IF(AND(4=MATCH(LARGE('Raw Data'!G513:J513, 4), 'Raw Data'!G513:J513, 0), 'Raw Data'!L513-'Raw Data'!K513&gt;3), 'Raw Data'!J513, 0))</f>
        <v>0</v>
      </c>
      <c r="F519">
        <f>IF(ISBLANK('Raw Data'!J513), 0, IF(AND(3=MATCH(LARGE('Raw Data'!G513:J513, 4), 'Raw Data'!G513:J513, 0), 'Raw Data'!K513-'Raw Data'!L513&gt;3), 'Raw Data'!I513, 0))</f>
        <v>0</v>
      </c>
      <c r="G519">
        <f>IF(ISBLANK('Raw Data'!J513), 0, IF(AND(2=MATCH(LARGE('Raw Data'!G513:J513, 4), 'Raw Data'!G513:J513, 0), AND('Raw Data'!L513-'Raw Data'!K513&lt;4, 'Raw Data'!L513-'Raw Data'!K513&gt;0)), 'Raw Data'!H513, 0))</f>
        <v>0</v>
      </c>
      <c r="H519">
        <f>IF(ISBLANK('Raw Data'!J513), 0, IF(AND(1=MATCH(LARGE('Raw Data'!G513:J513, 4), 'Raw Data'!G513:J513, 0), AND('Raw Data'!K513-'Raw Data'!L513&lt;4, 'Raw Data'!K513-'Raw Data'!L513&gt;0)), 'Raw Data'!G513, 0))</f>
        <v>0</v>
      </c>
      <c r="I519">
        <f>IF(ISBLANK('Raw Data'!J513), 0, IF(AND(4=MATCH(LARGE('Raw Data'!G513:J513, 3), 'Raw Data'!G513:J513, 0), 'Raw Data'!L513-'Raw Data'!K513&gt;3), 'Raw Data'!J513, 0))</f>
        <v>0</v>
      </c>
      <c r="J519">
        <f>IF(ISBLANK('Raw Data'!J513), 0, IF(AND(3=MATCH(LARGE('Raw Data'!G513:J513, 3), 'Raw Data'!G513:J513, 0), 'Raw Data'!K513-'Raw Data'!L513&gt;3), 'Raw Data'!I513, 0))</f>
        <v>0</v>
      </c>
      <c r="K519">
        <f>IF(ISBLANK('Raw Data'!J513), 0, IF(AND(2=MATCH(LARGE('Raw Data'!G513:J513, 3), 'Raw Data'!G513:J513, 0), AND('Raw Data'!L513-'Raw Data'!K513&lt;4, 'Raw Data'!L513-'Raw Data'!K513&gt;0)), 'Raw Data'!H513, 0))</f>
        <v>0</v>
      </c>
      <c r="L519">
        <f>IF(ISBLANK('Raw Data'!J513), 0, IF(AND(1=MATCH(LARGE('Raw Data'!G513:J513, 3), 'Raw Data'!G513:J513, 0), AND('Raw Data'!K513-'Raw Data'!L513&lt;4, 'Raw Data'!K513-'Raw Data'!L513&gt;0)), 'Raw Data'!G513, 0))</f>
        <v>0</v>
      </c>
      <c r="M519">
        <f>IF(ISBLANK('Raw Data'!J513), 0, IF(AND(4=MATCH(LARGE('Raw Data'!G513:J513, 2), 'Raw Data'!G513:J513, 0), 'Raw Data'!L513-'Raw Data'!K513&gt;3), 'Raw Data'!J513, 0))</f>
        <v>0</v>
      </c>
      <c r="N519">
        <f>IF(ISBLANK('Raw Data'!J513), 0, IF(AND(3=MATCH(LARGE('Raw Data'!G513:J513, 2), 'Raw Data'!G513:J513, 0), 'Raw Data'!K513-'Raw Data'!L513&gt;3), 'Raw Data'!I513, 0))</f>
        <v>0</v>
      </c>
      <c r="O519">
        <f>IF(ISBLANK('Raw Data'!J513), 0, IF(AND(2=MATCH(LARGE('Raw Data'!G513:J513, 2), 'Raw Data'!G513:J513, 0), AND('Raw Data'!L513-'Raw Data'!K513&lt;4, 'Raw Data'!L513-'Raw Data'!K513&gt;0)), 'Raw Data'!H513, 0))</f>
        <v>0</v>
      </c>
      <c r="P519">
        <f>IF(ISBLANK('Raw Data'!J513), 0, IF(AND(1=MATCH(LARGE('Raw Data'!G513:J513, 2), 'Raw Data'!G513:J513, 0), AND('Raw Data'!K513-'Raw Data'!L513&lt;4, 'Raw Data'!K513-'Raw Data'!L513&gt;0)), 'Raw Data'!G513, 0))</f>
        <v>0</v>
      </c>
      <c r="Q519">
        <f>IF(ISBLANK('Raw Data'!J513), 0, IF(AND(4=MATCH(LARGE('Raw Data'!G513:J513, 1), 'Raw Data'!G513:J513, 0), 'Raw Data'!L513-'Raw Data'!K513&gt;3), 'Raw Data'!J513, 0))</f>
        <v>0</v>
      </c>
      <c r="R519">
        <f>IF(ISBLANK('Raw Data'!J513), 0, IF(AND(3=MATCH(LARGE('Raw Data'!G513:J513, 1), 'Raw Data'!G513:J513, 0), 'Raw Data'!K513-'Raw Data'!L513&gt;3), 'Raw Data'!I513, 0))</f>
        <v>0</v>
      </c>
      <c r="S519">
        <f>IF(AND('Raw Data'!L513-'Raw Data'!K513&gt;4, 'Raw Data'!F513&lt;'Raw Data'!C513), 'Raw Data'!J513, 0)</f>
        <v>0</v>
      </c>
      <c r="T519">
        <f>IF(AND('Raw Data'!K513-'Raw Data'!L513&gt;4, 'Raw Data'!F513&gt;'Raw Data'!C513), 'Raw Data'!I513, 0)</f>
        <v>0</v>
      </c>
      <c r="U519">
        <f>IF(AND('Raw Data'!L513-'Raw Data'!K513&lt;3, 'Raw Data'!L513&gt;'Raw Data'!K513, 'Raw Data'!F513&lt;'Raw Data'!C513), 'Raw Data'!H513, 0)</f>
        <v>0</v>
      </c>
      <c r="V519">
        <f>IF(AND('Raw Data'!L513-'Raw Data'!K513&lt;3, 'Raw Data'!L513&gt;'Raw Data'!K513, 'Raw Data'!F513&gt;'Raw Data'!C513), 'Raw Data'!G513, 0)</f>
        <v>0</v>
      </c>
    </row>
    <row r="520" spans="1:22" x14ac:dyDescent="0.3">
      <c r="A520">
        <f>IF(AND('Raw Data'!F514&lt;'Raw Data'!C514, 'Raw Data'!L514&gt;'Raw Data'!K514, 'Raw Data'!L514-'Raw Data'!K514&gt;3), 'Raw Data'!J514, 0)</f>
        <v>0</v>
      </c>
      <c r="B520">
        <f>IF(AND('Raw Data'!C514&lt;'Raw Data'!F514, 'Raw Data'!K514&gt;'Raw Data'!L514, 'Raw Data'!K514-'Raw Data'!L514&gt;3), 'Raw Data'!I514, 0)</f>
        <v>0</v>
      </c>
      <c r="C520">
        <f>IF(AND('Raw Data'!F514&lt;'Raw Data'!C514, 'Raw Data'!L514&gt;'Raw Data'!K514, 'Raw Data'!L514-'Raw Data'!K514&lt;4), 'Raw Data'!H514, 0)</f>
        <v>0</v>
      </c>
      <c r="D520">
        <f>IF(AND('Raw Data'!C514&lt;'Raw Data'!F514, 'Raw Data'!K514&gt;'Raw Data'!L514, 'Raw Data'!K514-'Raw Data'!L514&lt;4), 'Raw Data'!G514, 0)</f>
        <v>0</v>
      </c>
      <c r="E520">
        <f>IF(ISBLANK('Raw Data'!J514), 0, IF(AND(4=MATCH(LARGE('Raw Data'!G514:J514, 4), 'Raw Data'!G514:J514, 0), 'Raw Data'!L514-'Raw Data'!K514&gt;3), 'Raw Data'!J514, 0))</f>
        <v>0</v>
      </c>
      <c r="F520">
        <f>IF(ISBLANK('Raw Data'!J514), 0, IF(AND(3=MATCH(LARGE('Raw Data'!G514:J514, 4), 'Raw Data'!G514:J514, 0), 'Raw Data'!K514-'Raw Data'!L514&gt;3), 'Raw Data'!I514, 0))</f>
        <v>0</v>
      </c>
      <c r="G520">
        <f>IF(ISBLANK('Raw Data'!J514), 0, IF(AND(2=MATCH(LARGE('Raw Data'!G514:J514, 4), 'Raw Data'!G514:J514, 0), AND('Raw Data'!L514-'Raw Data'!K514&lt;4, 'Raw Data'!L514-'Raw Data'!K514&gt;0)), 'Raw Data'!H514, 0))</f>
        <v>0</v>
      </c>
      <c r="H520">
        <f>IF(ISBLANK('Raw Data'!J514), 0, IF(AND(1=MATCH(LARGE('Raw Data'!G514:J514, 4), 'Raw Data'!G514:J514, 0), AND('Raw Data'!K514-'Raw Data'!L514&lt;4, 'Raw Data'!K514-'Raw Data'!L514&gt;0)), 'Raw Data'!G514, 0))</f>
        <v>0</v>
      </c>
      <c r="I520">
        <f>IF(ISBLANK('Raw Data'!J514), 0, IF(AND(4=MATCH(LARGE('Raw Data'!G514:J514, 3), 'Raw Data'!G514:J514, 0), 'Raw Data'!L514-'Raw Data'!K514&gt;3), 'Raw Data'!J514, 0))</f>
        <v>0</v>
      </c>
      <c r="J520">
        <f>IF(ISBLANK('Raw Data'!J514), 0, IF(AND(3=MATCH(LARGE('Raw Data'!G514:J514, 3), 'Raw Data'!G514:J514, 0), 'Raw Data'!K514-'Raw Data'!L514&gt;3), 'Raw Data'!I514, 0))</f>
        <v>0</v>
      </c>
      <c r="K520">
        <f>IF(ISBLANK('Raw Data'!J514), 0, IF(AND(2=MATCH(LARGE('Raw Data'!G514:J514, 3), 'Raw Data'!G514:J514, 0), AND('Raw Data'!L514-'Raw Data'!K514&lt;4, 'Raw Data'!L514-'Raw Data'!K514&gt;0)), 'Raw Data'!H514, 0))</f>
        <v>0</v>
      </c>
      <c r="L520">
        <f>IF(ISBLANK('Raw Data'!J514), 0, IF(AND(1=MATCH(LARGE('Raw Data'!G514:J514, 3), 'Raw Data'!G514:J514, 0), AND('Raw Data'!K514-'Raw Data'!L514&lt;4, 'Raw Data'!K514-'Raw Data'!L514&gt;0)), 'Raw Data'!G514, 0))</f>
        <v>0</v>
      </c>
      <c r="M520">
        <f>IF(ISBLANK('Raw Data'!J514), 0, IF(AND(4=MATCH(LARGE('Raw Data'!G514:J514, 2), 'Raw Data'!G514:J514, 0), 'Raw Data'!L514-'Raw Data'!K514&gt;3), 'Raw Data'!J514, 0))</f>
        <v>0</v>
      </c>
      <c r="N520">
        <f>IF(ISBLANK('Raw Data'!J514), 0, IF(AND(3=MATCH(LARGE('Raw Data'!G514:J514, 2), 'Raw Data'!G514:J514, 0), 'Raw Data'!K514-'Raw Data'!L514&gt;3), 'Raw Data'!I514, 0))</f>
        <v>0</v>
      </c>
      <c r="O520">
        <f>IF(ISBLANK('Raw Data'!J514), 0, IF(AND(2=MATCH(LARGE('Raw Data'!G514:J514, 2), 'Raw Data'!G514:J514, 0), AND('Raw Data'!L514-'Raw Data'!K514&lt;4, 'Raw Data'!L514-'Raw Data'!K514&gt;0)), 'Raw Data'!H514, 0))</f>
        <v>0</v>
      </c>
      <c r="P520">
        <f>IF(ISBLANK('Raw Data'!J514), 0, IF(AND(1=MATCH(LARGE('Raw Data'!G514:J514, 2), 'Raw Data'!G514:J514, 0), AND('Raw Data'!K514-'Raw Data'!L514&lt;4, 'Raw Data'!K514-'Raw Data'!L514&gt;0)), 'Raw Data'!G514, 0))</f>
        <v>0</v>
      </c>
      <c r="Q520">
        <f>IF(ISBLANK('Raw Data'!J514), 0, IF(AND(4=MATCH(LARGE('Raw Data'!G514:J514, 1), 'Raw Data'!G514:J514, 0), 'Raw Data'!L514-'Raw Data'!K514&gt;3), 'Raw Data'!J514, 0))</f>
        <v>0</v>
      </c>
      <c r="R520">
        <f>IF(ISBLANK('Raw Data'!J514), 0, IF(AND(3=MATCH(LARGE('Raw Data'!G514:J514, 1), 'Raw Data'!G514:J514, 0), 'Raw Data'!K514-'Raw Data'!L514&gt;3), 'Raw Data'!I514, 0))</f>
        <v>0</v>
      </c>
      <c r="S520">
        <f>IF(AND('Raw Data'!L514-'Raw Data'!K514&gt;4, 'Raw Data'!F514&lt;'Raw Data'!C514), 'Raw Data'!J514, 0)</f>
        <v>0</v>
      </c>
      <c r="T520">
        <f>IF(AND('Raw Data'!K514-'Raw Data'!L514&gt;4, 'Raw Data'!F514&gt;'Raw Data'!C514), 'Raw Data'!I514, 0)</f>
        <v>0</v>
      </c>
      <c r="U520">
        <f>IF(AND('Raw Data'!L514-'Raw Data'!K514&lt;3, 'Raw Data'!L514&gt;'Raw Data'!K514, 'Raw Data'!F514&lt;'Raw Data'!C514), 'Raw Data'!H514, 0)</f>
        <v>0</v>
      </c>
      <c r="V520">
        <f>IF(AND('Raw Data'!L514-'Raw Data'!K514&lt;3, 'Raw Data'!L514&gt;'Raw Data'!K514, 'Raw Data'!F514&gt;'Raw Data'!C514), 'Raw Data'!G514, 0)</f>
        <v>0</v>
      </c>
    </row>
    <row r="521" spans="1:22" x14ac:dyDescent="0.3">
      <c r="A521">
        <f>IF(AND('Raw Data'!F515&lt;'Raw Data'!C515, 'Raw Data'!L515&gt;'Raw Data'!K515, 'Raw Data'!L515-'Raw Data'!K515&gt;3), 'Raw Data'!J515, 0)</f>
        <v>0</v>
      </c>
      <c r="B521">
        <f>IF(AND('Raw Data'!C515&lt;'Raw Data'!F515, 'Raw Data'!K515&gt;'Raw Data'!L515, 'Raw Data'!K515-'Raw Data'!L515&gt;3), 'Raw Data'!I515, 0)</f>
        <v>0</v>
      </c>
      <c r="C521">
        <f>IF(AND('Raw Data'!F515&lt;'Raw Data'!C515, 'Raw Data'!L515&gt;'Raw Data'!K515, 'Raw Data'!L515-'Raw Data'!K515&lt;4), 'Raw Data'!H515, 0)</f>
        <v>0</v>
      </c>
      <c r="D521">
        <f>IF(AND('Raw Data'!C515&lt;'Raw Data'!F515, 'Raw Data'!K515&gt;'Raw Data'!L515, 'Raw Data'!K515-'Raw Data'!L515&lt;4), 'Raw Data'!G515, 0)</f>
        <v>0</v>
      </c>
      <c r="E521">
        <f>IF(ISBLANK('Raw Data'!J515), 0, IF(AND(4=MATCH(LARGE('Raw Data'!G515:J515, 4), 'Raw Data'!G515:J515, 0), 'Raw Data'!L515-'Raw Data'!K515&gt;3), 'Raw Data'!J515, 0))</f>
        <v>0</v>
      </c>
      <c r="F521">
        <f>IF(ISBLANK('Raw Data'!J515), 0, IF(AND(3=MATCH(LARGE('Raw Data'!G515:J515, 4), 'Raw Data'!G515:J515, 0), 'Raw Data'!K515-'Raw Data'!L515&gt;3), 'Raw Data'!I515, 0))</f>
        <v>0</v>
      </c>
      <c r="G521">
        <f>IF(ISBLANK('Raw Data'!J515), 0, IF(AND(2=MATCH(LARGE('Raw Data'!G515:J515, 4), 'Raw Data'!G515:J515, 0), AND('Raw Data'!L515-'Raw Data'!K515&lt;4, 'Raw Data'!L515-'Raw Data'!K515&gt;0)), 'Raw Data'!H515, 0))</f>
        <v>0</v>
      </c>
      <c r="H521">
        <f>IF(ISBLANK('Raw Data'!J515), 0, IF(AND(1=MATCH(LARGE('Raw Data'!G515:J515, 4), 'Raw Data'!G515:J515, 0), AND('Raw Data'!K515-'Raw Data'!L515&lt;4, 'Raw Data'!K515-'Raw Data'!L515&gt;0)), 'Raw Data'!G515, 0))</f>
        <v>0</v>
      </c>
      <c r="I521">
        <f>IF(ISBLANK('Raw Data'!J515), 0, IF(AND(4=MATCH(LARGE('Raw Data'!G515:J515, 3), 'Raw Data'!G515:J515, 0), 'Raw Data'!L515-'Raw Data'!K515&gt;3), 'Raw Data'!J515, 0))</f>
        <v>0</v>
      </c>
      <c r="J521">
        <f>IF(ISBLANK('Raw Data'!J515), 0, IF(AND(3=MATCH(LARGE('Raw Data'!G515:J515, 3), 'Raw Data'!G515:J515, 0), 'Raw Data'!K515-'Raw Data'!L515&gt;3), 'Raw Data'!I515, 0))</f>
        <v>0</v>
      </c>
      <c r="K521">
        <f>IF(ISBLANK('Raw Data'!J515), 0, IF(AND(2=MATCH(LARGE('Raw Data'!G515:J515, 3), 'Raw Data'!G515:J515, 0), AND('Raw Data'!L515-'Raw Data'!K515&lt;4, 'Raw Data'!L515-'Raw Data'!K515&gt;0)), 'Raw Data'!H515, 0))</f>
        <v>0</v>
      </c>
      <c r="L521">
        <f>IF(ISBLANK('Raw Data'!J515), 0, IF(AND(1=MATCH(LARGE('Raw Data'!G515:J515, 3), 'Raw Data'!G515:J515, 0), AND('Raw Data'!K515-'Raw Data'!L515&lt;4, 'Raw Data'!K515-'Raw Data'!L515&gt;0)), 'Raw Data'!G515, 0))</f>
        <v>0</v>
      </c>
      <c r="M521">
        <f>IF(ISBLANK('Raw Data'!J515), 0, IF(AND(4=MATCH(LARGE('Raw Data'!G515:J515, 2), 'Raw Data'!G515:J515, 0), 'Raw Data'!L515-'Raw Data'!K515&gt;3), 'Raw Data'!J515, 0))</f>
        <v>0</v>
      </c>
      <c r="N521">
        <f>IF(ISBLANK('Raw Data'!J515), 0, IF(AND(3=MATCH(LARGE('Raw Data'!G515:J515, 2), 'Raw Data'!G515:J515, 0), 'Raw Data'!K515-'Raw Data'!L515&gt;3), 'Raw Data'!I515, 0))</f>
        <v>0</v>
      </c>
      <c r="O521">
        <f>IF(ISBLANK('Raw Data'!J515), 0, IF(AND(2=MATCH(LARGE('Raw Data'!G515:J515, 2), 'Raw Data'!G515:J515, 0), AND('Raw Data'!L515-'Raw Data'!K515&lt;4, 'Raw Data'!L515-'Raw Data'!K515&gt;0)), 'Raw Data'!H515, 0))</f>
        <v>0</v>
      </c>
      <c r="P521">
        <f>IF(ISBLANK('Raw Data'!J515), 0, IF(AND(1=MATCH(LARGE('Raw Data'!G515:J515, 2), 'Raw Data'!G515:J515, 0), AND('Raw Data'!K515-'Raw Data'!L515&lt;4, 'Raw Data'!K515-'Raw Data'!L515&gt;0)), 'Raw Data'!G515, 0))</f>
        <v>0</v>
      </c>
      <c r="Q521">
        <f>IF(ISBLANK('Raw Data'!J515), 0, IF(AND(4=MATCH(LARGE('Raw Data'!G515:J515, 1), 'Raw Data'!G515:J515, 0), 'Raw Data'!L515-'Raw Data'!K515&gt;3), 'Raw Data'!J515, 0))</f>
        <v>0</v>
      </c>
      <c r="R521">
        <f>IF(ISBLANK('Raw Data'!J515), 0, IF(AND(3=MATCH(LARGE('Raw Data'!G515:J515, 1), 'Raw Data'!G515:J515, 0), 'Raw Data'!K515-'Raw Data'!L515&gt;3), 'Raw Data'!I515, 0))</f>
        <v>0</v>
      </c>
      <c r="S521">
        <f>IF(AND('Raw Data'!L515-'Raw Data'!K515&gt;4, 'Raw Data'!F515&lt;'Raw Data'!C515), 'Raw Data'!J515, 0)</f>
        <v>0</v>
      </c>
      <c r="T521">
        <f>IF(AND('Raw Data'!K515-'Raw Data'!L515&gt;4, 'Raw Data'!F515&gt;'Raw Data'!C515), 'Raw Data'!I515, 0)</f>
        <v>0</v>
      </c>
      <c r="U521">
        <f>IF(AND('Raw Data'!L515-'Raw Data'!K515&lt;3, 'Raw Data'!L515&gt;'Raw Data'!K515, 'Raw Data'!F515&lt;'Raw Data'!C515), 'Raw Data'!H515, 0)</f>
        <v>0</v>
      </c>
      <c r="V521">
        <f>IF(AND('Raw Data'!L515-'Raw Data'!K515&lt;3, 'Raw Data'!L515&gt;'Raw Data'!K515, 'Raw Data'!F515&gt;'Raw Data'!C515), 'Raw Data'!G515, 0)</f>
        <v>0</v>
      </c>
    </row>
    <row r="522" spans="1:22" x14ac:dyDescent="0.3">
      <c r="A522">
        <f>IF(AND('Raw Data'!F516&lt;'Raw Data'!C516, 'Raw Data'!L516&gt;'Raw Data'!K516, 'Raw Data'!L516-'Raw Data'!K516&gt;3), 'Raw Data'!J516, 0)</f>
        <v>0</v>
      </c>
      <c r="B522">
        <f>IF(AND('Raw Data'!C516&lt;'Raw Data'!F516, 'Raw Data'!K516&gt;'Raw Data'!L516, 'Raw Data'!K516-'Raw Data'!L516&gt;3), 'Raw Data'!I516, 0)</f>
        <v>0</v>
      </c>
      <c r="C522">
        <f>IF(AND('Raw Data'!F516&lt;'Raw Data'!C516, 'Raw Data'!L516&gt;'Raw Data'!K516, 'Raw Data'!L516-'Raw Data'!K516&lt;4), 'Raw Data'!H516, 0)</f>
        <v>0</v>
      </c>
      <c r="D522">
        <f>IF(AND('Raw Data'!C516&lt;'Raw Data'!F516, 'Raw Data'!K516&gt;'Raw Data'!L516, 'Raw Data'!K516-'Raw Data'!L516&lt;4), 'Raw Data'!G516, 0)</f>
        <v>0</v>
      </c>
      <c r="E522">
        <f>IF(ISBLANK('Raw Data'!J516), 0, IF(AND(4=MATCH(LARGE('Raw Data'!G516:J516, 4), 'Raw Data'!G516:J516, 0), 'Raw Data'!L516-'Raw Data'!K516&gt;3), 'Raw Data'!J516, 0))</f>
        <v>0</v>
      </c>
      <c r="F522">
        <f>IF(ISBLANK('Raw Data'!J516), 0, IF(AND(3=MATCH(LARGE('Raw Data'!G516:J516, 4), 'Raw Data'!G516:J516, 0), 'Raw Data'!K516-'Raw Data'!L516&gt;3), 'Raw Data'!I516, 0))</f>
        <v>0</v>
      </c>
      <c r="G522">
        <f>IF(ISBLANK('Raw Data'!J516), 0, IF(AND(2=MATCH(LARGE('Raw Data'!G516:J516, 4), 'Raw Data'!G516:J516, 0), AND('Raw Data'!L516-'Raw Data'!K516&lt;4, 'Raw Data'!L516-'Raw Data'!K516&gt;0)), 'Raw Data'!H516, 0))</f>
        <v>0</v>
      </c>
      <c r="H522">
        <f>IF(ISBLANK('Raw Data'!J516), 0, IF(AND(1=MATCH(LARGE('Raw Data'!G516:J516, 4), 'Raw Data'!G516:J516, 0), AND('Raw Data'!K516-'Raw Data'!L516&lt;4, 'Raw Data'!K516-'Raw Data'!L516&gt;0)), 'Raw Data'!G516, 0))</f>
        <v>0</v>
      </c>
      <c r="I522">
        <f>IF(ISBLANK('Raw Data'!J516), 0, IF(AND(4=MATCH(LARGE('Raw Data'!G516:J516, 3), 'Raw Data'!G516:J516, 0), 'Raw Data'!L516-'Raw Data'!K516&gt;3), 'Raw Data'!J516, 0))</f>
        <v>0</v>
      </c>
      <c r="J522">
        <f>IF(ISBLANK('Raw Data'!J516), 0, IF(AND(3=MATCH(LARGE('Raw Data'!G516:J516, 3), 'Raw Data'!G516:J516, 0), 'Raw Data'!K516-'Raw Data'!L516&gt;3), 'Raw Data'!I516, 0))</f>
        <v>0</v>
      </c>
      <c r="K522">
        <f>IF(ISBLANK('Raw Data'!J516), 0, IF(AND(2=MATCH(LARGE('Raw Data'!G516:J516, 3), 'Raw Data'!G516:J516, 0), AND('Raw Data'!L516-'Raw Data'!K516&lt;4, 'Raw Data'!L516-'Raw Data'!K516&gt;0)), 'Raw Data'!H516, 0))</f>
        <v>0</v>
      </c>
      <c r="L522">
        <f>IF(ISBLANK('Raw Data'!J516), 0, IF(AND(1=MATCH(LARGE('Raw Data'!G516:J516, 3), 'Raw Data'!G516:J516, 0), AND('Raw Data'!K516-'Raw Data'!L516&lt;4, 'Raw Data'!K516-'Raw Data'!L516&gt;0)), 'Raw Data'!G516, 0))</f>
        <v>0</v>
      </c>
      <c r="M522">
        <f>IF(ISBLANK('Raw Data'!J516), 0, IF(AND(4=MATCH(LARGE('Raw Data'!G516:J516, 2), 'Raw Data'!G516:J516, 0), 'Raw Data'!L516-'Raw Data'!K516&gt;3), 'Raw Data'!J516, 0))</f>
        <v>0</v>
      </c>
      <c r="N522">
        <f>IF(ISBLANK('Raw Data'!J516), 0, IF(AND(3=MATCH(LARGE('Raw Data'!G516:J516, 2), 'Raw Data'!G516:J516, 0), 'Raw Data'!K516-'Raw Data'!L516&gt;3), 'Raw Data'!I516, 0))</f>
        <v>0</v>
      </c>
      <c r="O522">
        <f>IF(ISBLANK('Raw Data'!J516), 0, IF(AND(2=MATCH(LARGE('Raw Data'!G516:J516, 2), 'Raw Data'!G516:J516, 0), AND('Raw Data'!L516-'Raw Data'!K516&lt;4, 'Raw Data'!L516-'Raw Data'!K516&gt;0)), 'Raw Data'!H516, 0))</f>
        <v>0</v>
      </c>
      <c r="P522">
        <f>IF(ISBLANK('Raw Data'!J516), 0, IF(AND(1=MATCH(LARGE('Raw Data'!G516:J516, 2), 'Raw Data'!G516:J516, 0), AND('Raw Data'!K516-'Raw Data'!L516&lt;4, 'Raw Data'!K516-'Raw Data'!L516&gt;0)), 'Raw Data'!G516, 0))</f>
        <v>0</v>
      </c>
      <c r="Q522">
        <f>IF(ISBLANK('Raw Data'!J516), 0, IF(AND(4=MATCH(LARGE('Raw Data'!G516:J516, 1), 'Raw Data'!G516:J516, 0), 'Raw Data'!L516-'Raw Data'!K516&gt;3), 'Raw Data'!J516, 0))</f>
        <v>0</v>
      </c>
      <c r="R522">
        <f>IF(ISBLANK('Raw Data'!J516), 0, IF(AND(3=MATCH(LARGE('Raw Data'!G516:J516, 1), 'Raw Data'!G516:J516, 0), 'Raw Data'!K516-'Raw Data'!L516&gt;3), 'Raw Data'!I516, 0))</f>
        <v>0</v>
      </c>
      <c r="S522">
        <f>IF(AND('Raw Data'!L516-'Raw Data'!K516&gt;4, 'Raw Data'!F516&lt;'Raw Data'!C516), 'Raw Data'!J516, 0)</f>
        <v>0</v>
      </c>
      <c r="T522">
        <f>IF(AND('Raw Data'!K516-'Raw Data'!L516&gt;4, 'Raw Data'!F516&gt;'Raw Data'!C516), 'Raw Data'!I516, 0)</f>
        <v>0</v>
      </c>
      <c r="U522">
        <f>IF(AND('Raw Data'!L516-'Raw Data'!K516&lt;3, 'Raw Data'!L516&gt;'Raw Data'!K516, 'Raw Data'!F516&lt;'Raw Data'!C516), 'Raw Data'!H516, 0)</f>
        <v>0</v>
      </c>
      <c r="V522">
        <f>IF(AND('Raw Data'!L516-'Raw Data'!K516&lt;3, 'Raw Data'!L516&gt;'Raw Data'!K516, 'Raw Data'!F516&gt;'Raw Data'!C516), 'Raw Data'!G516, 0)</f>
        <v>0</v>
      </c>
    </row>
    <row r="523" spans="1:22" x14ac:dyDescent="0.3">
      <c r="A523">
        <f>IF(AND('Raw Data'!F517&lt;'Raw Data'!C517, 'Raw Data'!L517&gt;'Raw Data'!K517, 'Raw Data'!L517-'Raw Data'!K517&gt;3), 'Raw Data'!J517, 0)</f>
        <v>0</v>
      </c>
      <c r="B523">
        <f>IF(AND('Raw Data'!C517&lt;'Raw Data'!F517, 'Raw Data'!K517&gt;'Raw Data'!L517, 'Raw Data'!K517-'Raw Data'!L517&gt;3), 'Raw Data'!I517, 0)</f>
        <v>0</v>
      </c>
      <c r="C523">
        <f>IF(AND('Raw Data'!F517&lt;'Raw Data'!C517, 'Raw Data'!L517&gt;'Raw Data'!K517, 'Raw Data'!L517-'Raw Data'!K517&lt;4), 'Raw Data'!H517, 0)</f>
        <v>0</v>
      </c>
      <c r="D523">
        <f>IF(AND('Raw Data'!C517&lt;'Raw Data'!F517, 'Raw Data'!K517&gt;'Raw Data'!L517, 'Raw Data'!K517-'Raw Data'!L517&lt;4), 'Raw Data'!G517, 0)</f>
        <v>0</v>
      </c>
      <c r="E523">
        <f>IF(ISBLANK('Raw Data'!J517), 0, IF(AND(4=MATCH(LARGE('Raw Data'!G517:J517, 4), 'Raw Data'!G517:J517, 0), 'Raw Data'!L517-'Raw Data'!K517&gt;3), 'Raw Data'!J517, 0))</f>
        <v>0</v>
      </c>
      <c r="F523">
        <f>IF(ISBLANK('Raw Data'!J517), 0, IF(AND(3=MATCH(LARGE('Raw Data'!G517:J517, 4), 'Raw Data'!G517:J517, 0), 'Raw Data'!K517-'Raw Data'!L517&gt;3), 'Raw Data'!I517, 0))</f>
        <v>0</v>
      </c>
      <c r="G523">
        <f>IF(ISBLANK('Raw Data'!J517), 0, IF(AND(2=MATCH(LARGE('Raw Data'!G517:J517, 4), 'Raw Data'!G517:J517, 0), AND('Raw Data'!L517-'Raw Data'!K517&lt;4, 'Raw Data'!L517-'Raw Data'!K517&gt;0)), 'Raw Data'!H517, 0))</f>
        <v>0</v>
      </c>
      <c r="H523">
        <f>IF(ISBLANK('Raw Data'!J517), 0, IF(AND(1=MATCH(LARGE('Raw Data'!G517:J517, 4), 'Raw Data'!G517:J517, 0), AND('Raw Data'!K517-'Raw Data'!L517&lt;4, 'Raw Data'!K517-'Raw Data'!L517&gt;0)), 'Raw Data'!G517, 0))</f>
        <v>0</v>
      </c>
      <c r="I523">
        <f>IF(ISBLANK('Raw Data'!J517), 0, IF(AND(4=MATCH(LARGE('Raw Data'!G517:J517, 3), 'Raw Data'!G517:J517, 0), 'Raw Data'!L517-'Raw Data'!K517&gt;3), 'Raw Data'!J517, 0))</f>
        <v>0</v>
      </c>
      <c r="J523">
        <f>IF(ISBLANK('Raw Data'!J517), 0, IF(AND(3=MATCH(LARGE('Raw Data'!G517:J517, 3), 'Raw Data'!G517:J517, 0), 'Raw Data'!K517-'Raw Data'!L517&gt;3), 'Raw Data'!I517, 0))</f>
        <v>0</v>
      </c>
      <c r="K523">
        <f>IF(ISBLANK('Raw Data'!J517), 0, IF(AND(2=MATCH(LARGE('Raw Data'!G517:J517, 3), 'Raw Data'!G517:J517, 0), AND('Raw Data'!L517-'Raw Data'!K517&lt;4, 'Raw Data'!L517-'Raw Data'!K517&gt;0)), 'Raw Data'!H517, 0))</f>
        <v>0</v>
      </c>
      <c r="L523">
        <f>IF(ISBLANK('Raw Data'!J517), 0, IF(AND(1=MATCH(LARGE('Raw Data'!G517:J517, 3), 'Raw Data'!G517:J517, 0), AND('Raw Data'!K517-'Raw Data'!L517&lt;4, 'Raw Data'!K517-'Raw Data'!L517&gt;0)), 'Raw Data'!G517, 0))</f>
        <v>0</v>
      </c>
      <c r="M523">
        <f>IF(ISBLANK('Raw Data'!J517), 0, IF(AND(4=MATCH(LARGE('Raw Data'!G517:J517, 2), 'Raw Data'!G517:J517, 0), 'Raw Data'!L517-'Raw Data'!K517&gt;3), 'Raw Data'!J517, 0))</f>
        <v>0</v>
      </c>
      <c r="N523">
        <f>IF(ISBLANK('Raw Data'!J517), 0, IF(AND(3=MATCH(LARGE('Raw Data'!G517:J517, 2), 'Raw Data'!G517:J517, 0), 'Raw Data'!K517-'Raw Data'!L517&gt;3), 'Raw Data'!I517, 0))</f>
        <v>0</v>
      </c>
      <c r="O523">
        <f>IF(ISBLANK('Raw Data'!J517), 0, IF(AND(2=MATCH(LARGE('Raw Data'!G517:J517, 2), 'Raw Data'!G517:J517, 0), AND('Raw Data'!L517-'Raw Data'!K517&lt;4, 'Raw Data'!L517-'Raw Data'!K517&gt;0)), 'Raw Data'!H517, 0))</f>
        <v>0</v>
      </c>
      <c r="P523">
        <f>IF(ISBLANK('Raw Data'!J517), 0, IF(AND(1=MATCH(LARGE('Raw Data'!G517:J517, 2), 'Raw Data'!G517:J517, 0), AND('Raw Data'!K517-'Raw Data'!L517&lt;4, 'Raw Data'!K517-'Raw Data'!L517&gt;0)), 'Raw Data'!G517, 0))</f>
        <v>0</v>
      </c>
      <c r="Q523">
        <f>IF(ISBLANK('Raw Data'!J517), 0, IF(AND(4=MATCH(LARGE('Raw Data'!G517:J517, 1), 'Raw Data'!G517:J517, 0), 'Raw Data'!L517-'Raw Data'!K517&gt;3), 'Raw Data'!J517, 0))</f>
        <v>0</v>
      </c>
      <c r="R523">
        <f>IF(ISBLANK('Raw Data'!J517), 0, IF(AND(3=MATCH(LARGE('Raw Data'!G517:J517, 1), 'Raw Data'!G517:J517, 0), 'Raw Data'!K517-'Raw Data'!L517&gt;3), 'Raw Data'!I517, 0))</f>
        <v>0</v>
      </c>
      <c r="S523">
        <f>IF(AND('Raw Data'!L517-'Raw Data'!K517&gt;4, 'Raw Data'!F517&lt;'Raw Data'!C517), 'Raw Data'!J517, 0)</f>
        <v>0</v>
      </c>
      <c r="T523">
        <f>IF(AND('Raw Data'!K517-'Raw Data'!L517&gt;4, 'Raw Data'!F517&gt;'Raw Data'!C517), 'Raw Data'!I517, 0)</f>
        <v>0</v>
      </c>
      <c r="U523">
        <f>IF(AND('Raw Data'!L517-'Raw Data'!K517&lt;3, 'Raw Data'!L517&gt;'Raw Data'!K517, 'Raw Data'!F517&lt;'Raw Data'!C517), 'Raw Data'!H517, 0)</f>
        <v>0</v>
      </c>
      <c r="V523">
        <f>IF(AND('Raw Data'!L517-'Raw Data'!K517&lt;3, 'Raw Data'!L517&gt;'Raw Data'!K517, 'Raw Data'!F517&gt;'Raw Data'!C517), 'Raw Data'!G517, 0)</f>
        <v>0</v>
      </c>
    </row>
    <row r="524" spans="1:22" x14ac:dyDescent="0.3">
      <c r="A524">
        <f>IF(AND('Raw Data'!F518&lt;'Raw Data'!C518, 'Raw Data'!L518&gt;'Raw Data'!K518, 'Raw Data'!L518-'Raw Data'!K518&gt;3), 'Raw Data'!J518, 0)</f>
        <v>0</v>
      </c>
      <c r="B524">
        <f>IF(AND('Raw Data'!C518&lt;'Raw Data'!F518, 'Raw Data'!K518&gt;'Raw Data'!L518, 'Raw Data'!K518-'Raw Data'!L518&gt;3), 'Raw Data'!I518, 0)</f>
        <v>0</v>
      </c>
      <c r="C524">
        <f>IF(AND('Raw Data'!F518&lt;'Raw Data'!C518, 'Raw Data'!L518&gt;'Raw Data'!K518, 'Raw Data'!L518-'Raw Data'!K518&lt;4), 'Raw Data'!H518, 0)</f>
        <v>0</v>
      </c>
      <c r="D524">
        <f>IF(AND('Raw Data'!C518&lt;'Raw Data'!F518, 'Raw Data'!K518&gt;'Raw Data'!L518, 'Raw Data'!K518-'Raw Data'!L518&lt;4), 'Raw Data'!G518, 0)</f>
        <v>0</v>
      </c>
      <c r="E524">
        <f>IF(ISBLANK('Raw Data'!J518), 0, IF(AND(4=MATCH(LARGE('Raw Data'!G518:J518, 4), 'Raw Data'!G518:J518, 0), 'Raw Data'!L518-'Raw Data'!K518&gt;3), 'Raw Data'!J518, 0))</f>
        <v>0</v>
      </c>
      <c r="F524">
        <f>IF(ISBLANK('Raw Data'!J518), 0, IF(AND(3=MATCH(LARGE('Raw Data'!G518:J518, 4), 'Raw Data'!G518:J518, 0), 'Raw Data'!K518-'Raw Data'!L518&gt;3), 'Raw Data'!I518, 0))</f>
        <v>0</v>
      </c>
      <c r="G524">
        <f>IF(ISBLANK('Raw Data'!J518), 0, IF(AND(2=MATCH(LARGE('Raw Data'!G518:J518, 4), 'Raw Data'!G518:J518, 0), AND('Raw Data'!L518-'Raw Data'!K518&lt;4, 'Raw Data'!L518-'Raw Data'!K518&gt;0)), 'Raw Data'!H518, 0))</f>
        <v>0</v>
      </c>
      <c r="H524">
        <f>IF(ISBLANK('Raw Data'!J518), 0, IF(AND(1=MATCH(LARGE('Raw Data'!G518:J518, 4), 'Raw Data'!G518:J518, 0), AND('Raw Data'!K518-'Raw Data'!L518&lt;4, 'Raw Data'!K518-'Raw Data'!L518&gt;0)), 'Raw Data'!G518, 0))</f>
        <v>0</v>
      </c>
      <c r="I524">
        <f>IF(ISBLANK('Raw Data'!J518), 0, IF(AND(4=MATCH(LARGE('Raw Data'!G518:J518, 3), 'Raw Data'!G518:J518, 0), 'Raw Data'!L518-'Raw Data'!K518&gt;3), 'Raw Data'!J518, 0))</f>
        <v>0</v>
      </c>
      <c r="J524">
        <f>IF(ISBLANK('Raw Data'!J518), 0, IF(AND(3=MATCH(LARGE('Raw Data'!G518:J518, 3), 'Raw Data'!G518:J518, 0), 'Raw Data'!K518-'Raw Data'!L518&gt;3), 'Raw Data'!I518, 0))</f>
        <v>0</v>
      </c>
      <c r="K524">
        <f>IF(ISBLANK('Raw Data'!J518), 0, IF(AND(2=MATCH(LARGE('Raw Data'!G518:J518, 3), 'Raw Data'!G518:J518, 0), AND('Raw Data'!L518-'Raw Data'!K518&lt;4, 'Raw Data'!L518-'Raw Data'!K518&gt;0)), 'Raw Data'!H518, 0))</f>
        <v>0</v>
      </c>
      <c r="L524">
        <f>IF(ISBLANK('Raw Data'!J518), 0, IF(AND(1=MATCH(LARGE('Raw Data'!G518:J518, 3), 'Raw Data'!G518:J518, 0), AND('Raw Data'!K518-'Raw Data'!L518&lt;4, 'Raw Data'!K518-'Raw Data'!L518&gt;0)), 'Raw Data'!G518, 0))</f>
        <v>0</v>
      </c>
      <c r="M524">
        <f>IF(ISBLANK('Raw Data'!J518), 0, IF(AND(4=MATCH(LARGE('Raw Data'!G518:J518, 2), 'Raw Data'!G518:J518, 0), 'Raw Data'!L518-'Raw Data'!K518&gt;3), 'Raw Data'!J518, 0))</f>
        <v>0</v>
      </c>
      <c r="N524">
        <f>IF(ISBLANK('Raw Data'!J518), 0, IF(AND(3=MATCH(LARGE('Raw Data'!G518:J518, 2), 'Raw Data'!G518:J518, 0), 'Raw Data'!K518-'Raw Data'!L518&gt;3), 'Raw Data'!I518, 0))</f>
        <v>0</v>
      </c>
      <c r="O524">
        <f>IF(ISBLANK('Raw Data'!J518), 0, IF(AND(2=MATCH(LARGE('Raw Data'!G518:J518, 2), 'Raw Data'!G518:J518, 0), AND('Raw Data'!L518-'Raw Data'!K518&lt;4, 'Raw Data'!L518-'Raw Data'!K518&gt;0)), 'Raw Data'!H518, 0))</f>
        <v>0</v>
      </c>
      <c r="P524">
        <f>IF(ISBLANK('Raw Data'!J518), 0, IF(AND(1=MATCH(LARGE('Raw Data'!G518:J518, 2), 'Raw Data'!G518:J518, 0), AND('Raw Data'!K518-'Raw Data'!L518&lt;4, 'Raw Data'!K518-'Raw Data'!L518&gt;0)), 'Raw Data'!G518, 0))</f>
        <v>0</v>
      </c>
      <c r="Q524">
        <f>IF(ISBLANK('Raw Data'!J518), 0, IF(AND(4=MATCH(LARGE('Raw Data'!G518:J518, 1), 'Raw Data'!G518:J518, 0), 'Raw Data'!L518-'Raw Data'!K518&gt;3), 'Raw Data'!J518, 0))</f>
        <v>0</v>
      </c>
      <c r="R524">
        <f>IF(ISBLANK('Raw Data'!J518), 0, IF(AND(3=MATCH(LARGE('Raw Data'!G518:J518, 1), 'Raw Data'!G518:J518, 0), 'Raw Data'!K518-'Raw Data'!L518&gt;3), 'Raw Data'!I518, 0))</f>
        <v>0</v>
      </c>
      <c r="S524">
        <f>IF(AND('Raw Data'!L518-'Raw Data'!K518&gt;4, 'Raw Data'!F518&lt;'Raw Data'!C518), 'Raw Data'!J518, 0)</f>
        <v>0</v>
      </c>
      <c r="T524">
        <f>IF(AND('Raw Data'!K518-'Raw Data'!L518&gt;4, 'Raw Data'!F518&gt;'Raw Data'!C518), 'Raw Data'!I518, 0)</f>
        <v>0</v>
      </c>
      <c r="U524">
        <f>IF(AND('Raw Data'!L518-'Raw Data'!K518&lt;3, 'Raw Data'!L518&gt;'Raw Data'!K518, 'Raw Data'!F518&lt;'Raw Data'!C518), 'Raw Data'!H518, 0)</f>
        <v>0</v>
      </c>
      <c r="V524">
        <f>IF(AND('Raw Data'!L518-'Raw Data'!K518&lt;3, 'Raw Data'!L518&gt;'Raw Data'!K518, 'Raw Data'!F518&gt;'Raw Data'!C518), 'Raw Data'!G518, 0)</f>
        <v>0</v>
      </c>
    </row>
    <row r="525" spans="1:22" x14ac:dyDescent="0.3">
      <c r="A525">
        <f>IF(AND('Raw Data'!F519&lt;'Raw Data'!C519, 'Raw Data'!L519&gt;'Raw Data'!K519, 'Raw Data'!L519-'Raw Data'!K519&gt;3), 'Raw Data'!J519, 0)</f>
        <v>0</v>
      </c>
      <c r="B525">
        <f>IF(AND('Raw Data'!C519&lt;'Raw Data'!F519, 'Raw Data'!K519&gt;'Raw Data'!L519, 'Raw Data'!K519-'Raw Data'!L519&gt;3), 'Raw Data'!I519, 0)</f>
        <v>0</v>
      </c>
      <c r="C525">
        <f>IF(AND('Raw Data'!F519&lt;'Raw Data'!C519, 'Raw Data'!L519&gt;'Raw Data'!K519, 'Raw Data'!L519-'Raw Data'!K519&lt;4), 'Raw Data'!H519, 0)</f>
        <v>0</v>
      </c>
      <c r="D525">
        <f>IF(AND('Raw Data'!C519&lt;'Raw Data'!F519, 'Raw Data'!K519&gt;'Raw Data'!L519, 'Raw Data'!K519-'Raw Data'!L519&lt;4), 'Raw Data'!G519, 0)</f>
        <v>0</v>
      </c>
      <c r="E525">
        <f>IF(ISBLANK('Raw Data'!J519), 0, IF(AND(4=MATCH(LARGE('Raw Data'!G519:J519, 4), 'Raw Data'!G519:J519, 0), 'Raw Data'!L519-'Raw Data'!K519&gt;3), 'Raw Data'!J519, 0))</f>
        <v>0</v>
      </c>
      <c r="F525">
        <f>IF(ISBLANK('Raw Data'!J519), 0, IF(AND(3=MATCH(LARGE('Raw Data'!G519:J519, 4), 'Raw Data'!G519:J519, 0), 'Raw Data'!K519-'Raw Data'!L519&gt;3), 'Raw Data'!I519, 0))</f>
        <v>0</v>
      </c>
      <c r="G525">
        <f>IF(ISBLANK('Raw Data'!J519), 0, IF(AND(2=MATCH(LARGE('Raw Data'!G519:J519, 4), 'Raw Data'!G519:J519, 0), AND('Raw Data'!L519-'Raw Data'!K519&lt;4, 'Raw Data'!L519-'Raw Data'!K519&gt;0)), 'Raw Data'!H519, 0))</f>
        <v>0</v>
      </c>
      <c r="H525">
        <f>IF(ISBLANK('Raw Data'!J519), 0, IF(AND(1=MATCH(LARGE('Raw Data'!G519:J519, 4), 'Raw Data'!G519:J519, 0), AND('Raw Data'!K519-'Raw Data'!L519&lt;4, 'Raw Data'!K519-'Raw Data'!L519&gt;0)), 'Raw Data'!G519, 0))</f>
        <v>0</v>
      </c>
      <c r="I525">
        <f>IF(ISBLANK('Raw Data'!J519), 0, IF(AND(4=MATCH(LARGE('Raw Data'!G519:J519, 3), 'Raw Data'!G519:J519, 0), 'Raw Data'!L519-'Raw Data'!K519&gt;3), 'Raw Data'!J519, 0))</f>
        <v>0</v>
      </c>
      <c r="J525">
        <f>IF(ISBLANK('Raw Data'!J519), 0, IF(AND(3=MATCH(LARGE('Raw Data'!G519:J519, 3), 'Raw Data'!G519:J519, 0), 'Raw Data'!K519-'Raw Data'!L519&gt;3), 'Raw Data'!I519, 0))</f>
        <v>0</v>
      </c>
      <c r="K525">
        <f>IF(ISBLANK('Raw Data'!J519), 0, IF(AND(2=MATCH(LARGE('Raw Data'!G519:J519, 3), 'Raw Data'!G519:J519, 0), AND('Raw Data'!L519-'Raw Data'!K519&lt;4, 'Raw Data'!L519-'Raw Data'!K519&gt;0)), 'Raw Data'!H519, 0))</f>
        <v>0</v>
      </c>
      <c r="L525">
        <f>IF(ISBLANK('Raw Data'!J519), 0, IF(AND(1=MATCH(LARGE('Raw Data'!G519:J519, 3), 'Raw Data'!G519:J519, 0), AND('Raw Data'!K519-'Raw Data'!L519&lt;4, 'Raw Data'!K519-'Raw Data'!L519&gt;0)), 'Raw Data'!G519, 0))</f>
        <v>0</v>
      </c>
      <c r="M525">
        <f>IF(ISBLANK('Raw Data'!J519), 0, IF(AND(4=MATCH(LARGE('Raw Data'!G519:J519, 2), 'Raw Data'!G519:J519, 0), 'Raw Data'!L519-'Raw Data'!K519&gt;3), 'Raw Data'!J519, 0))</f>
        <v>0</v>
      </c>
      <c r="N525">
        <f>IF(ISBLANK('Raw Data'!J519), 0, IF(AND(3=MATCH(LARGE('Raw Data'!G519:J519, 2), 'Raw Data'!G519:J519, 0), 'Raw Data'!K519-'Raw Data'!L519&gt;3), 'Raw Data'!I519, 0))</f>
        <v>0</v>
      </c>
      <c r="O525">
        <f>IF(ISBLANK('Raw Data'!J519), 0, IF(AND(2=MATCH(LARGE('Raw Data'!G519:J519, 2), 'Raw Data'!G519:J519, 0), AND('Raw Data'!L519-'Raw Data'!K519&lt;4, 'Raw Data'!L519-'Raw Data'!K519&gt;0)), 'Raw Data'!H519, 0))</f>
        <v>0</v>
      </c>
      <c r="P525">
        <f>IF(ISBLANK('Raw Data'!J519), 0, IF(AND(1=MATCH(LARGE('Raw Data'!G519:J519, 2), 'Raw Data'!G519:J519, 0), AND('Raw Data'!K519-'Raw Data'!L519&lt;4, 'Raw Data'!K519-'Raw Data'!L519&gt;0)), 'Raw Data'!G519, 0))</f>
        <v>0</v>
      </c>
      <c r="Q525">
        <f>IF(ISBLANK('Raw Data'!J519), 0, IF(AND(4=MATCH(LARGE('Raw Data'!G519:J519, 1), 'Raw Data'!G519:J519, 0), 'Raw Data'!L519-'Raw Data'!K519&gt;3), 'Raw Data'!J519, 0))</f>
        <v>0</v>
      </c>
      <c r="R525">
        <f>IF(ISBLANK('Raw Data'!J519), 0, IF(AND(3=MATCH(LARGE('Raw Data'!G519:J519, 1), 'Raw Data'!G519:J519, 0), 'Raw Data'!K519-'Raw Data'!L519&gt;3), 'Raw Data'!I519, 0))</f>
        <v>0</v>
      </c>
      <c r="S525">
        <f>IF(AND('Raw Data'!L519-'Raw Data'!K519&gt;4, 'Raw Data'!F519&lt;'Raw Data'!C519), 'Raw Data'!J519, 0)</f>
        <v>0</v>
      </c>
      <c r="T525">
        <f>IF(AND('Raw Data'!K519-'Raw Data'!L519&gt;4, 'Raw Data'!F519&gt;'Raw Data'!C519), 'Raw Data'!I519, 0)</f>
        <v>0</v>
      </c>
      <c r="U525">
        <f>IF(AND('Raw Data'!L519-'Raw Data'!K519&lt;3, 'Raw Data'!L519&gt;'Raw Data'!K519, 'Raw Data'!F519&lt;'Raw Data'!C519), 'Raw Data'!H519, 0)</f>
        <v>0</v>
      </c>
      <c r="V525">
        <f>IF(AND('Raw Data'!L519-'Raw Data'!K519&lt;3, 'Raw Data'!L519&gt;'Raw Data'!K519, 'Raw Data'!F519&gt;'Raw Data'!C519), 'Raw Data'!G519, 0)</f>
        <v>0</v>
      </c>
    </row>
    <row r="526" spans="1:22" x14ac:dyDescent="0.3">
      <c r="A526">
        <f>IF(AND('Raw Data'!F520&lt;'Raw Data'!C520, 'Raw Data'!L520&gt;'Raw Data'!K520, 'Raw Data'!L520-'Raw Data'!K520&gt;3), 'Raw Data'!J520, 0)</f>
        <v>0</v>
      </c>
      <c r="B526">
        <f>IF(AND('Raw Data'!C520&lt;'Raw Data'!F520, 'Raw Data'!K520&gt;'Raw Data'!L520, 'Raw Data'!K520-'Raw Data'!L520&gt;3), 'Raw Data'!I520, 0)</f>
        <v>0</v>
      </c>
      <c r="C526">
        <f>IF(AND('Raw Data'!F520&lt;'Raw Data'!C520, 'Raw Data'!L520&gt;'Raw Data'!K520, 'Raw Data'!L520-'Raw Data'!K520&lt;4), 'Raw Data'!H520, 0)</f>
        <v>0</v>
      </c>
      <c r="D526">
        <f>IF(AND('Raw Data'!C520&lt;'Raw Data'!F520, 'Raw Data'!K520&gt;'Raw Data'!L520, 'Raw Data'!K520-'Raw Data'!L520&lt;4), 'Raw Data'!G520, 0)</f>
        <v>0</v>
      </c>
      <c r="E526">
        <f>IF(ISBLANK('Raw Data'!J520), 0, IF(AND(4=MATCH(LARGE('Raw Data'!G520:J520, 4), 'Raw Data'!G520:J520, 0), 'Raw Data'!L520-'Raw Data'!K520&gt;3), 'Raw Data'!J520, 0))</f>
        <v>0</v>
      </c>
      <c r="F526">
        <f>IF(ISBLANK('Raw Data'!J520), 0, IF(AND(3=MATCH(LARGE('Raw Data'!G520:J520, 4), 'Raw Data'!G520:J520, 0), 'Raw Data'!K520-'Raw Data'!L520&gt;3), 'Raw Data'!I520, 0))</f>
        <v>0</v>
      </c>
      <c r="G526">
        <f>IF(ISBLANK('Raw Data'!J520), 0, IF(AND(2=MATCH(LARGE('Raw Data'!G520:J520, 4), 'Raw Data'!G520:J520, 0), AND('Raw Data'!L520-'Raw Data'!K520&lt;4, 'Raw Data'!L520-'Raw Data'!K520&gt;0)), 'Raw Data'!H520, 0))</f>
        <v>0</v>
      </c>
      <c r="H526">
        <f>IF(ISBLANK('Raw Data'!J520), 0, IF(AND(1=MATCH(LARGE('Raw Data'!G520:J520, 4), 'Raw Data'!G520:J520, 0), AND('Raw Data'!K520-'Raw Data'!L520&lt;4, 'Raw Data'!K520-'Raw Data'!L520&gt;0)), 'Raw Data'!G520, 0))</f>
        <v>0</v>
      </c>
      <c r="I526">
        <f>IF(ISBLANK('Raw Data'!J520), 0, IF(AND(4=MATCH(LARGE('Raw Data'!G520:J520, 3), 'Raw Data'!G520:J520, 0), 'Raw Data'!L520-'Raw Data'!K520&gt;3), 'Raw Data'!J520, 0))</f>
        <v>0</v>
      </c>
      <c r="J526">
        <f>IF(ISBLANK('Raw Data'!J520), 0, IF(AND(3=MATCH(LARGE('Raw Data'!G520:J520, 3), 'Raw Data'!G520:J520, 0), 'Raw Data'!K520-'Raw Data'!L520&gt;3), 'Raw Data'!I520, 0))</f>
        <v>0</v>
      </c>
      <c r="K526">
        <f>IF(ISBLANK('Raw Data'!J520), 0, IF(AND(2=MATCH(LARGE('Raw Data'!G520:J520, 3), 'Raw Data'!G520:J520, 0), AND('Raw Data'!L520-'Raw Data'!K520&lt;4, 'Raw Data'!L520-'Raw Data'!K520&gt;0)), 'Raw Data'!H520, 0))</f>
        <v>0</v>
      </c>
      <c r="L526">
        <f>IF(ISBLANK('Raw Data'!J520), 0, IF(AND(1=MATCH(LARGE('Raw Data'!G520:J520, 3), 'Raw Data'!G520:J520, 0), AND('Raw Data'!K520-'Raw Data'!L520&lt;4, 'Raw Data'!K520-'Raw Data'!L520&gt;0)), 'Raw Data'!G520, 0))</f>
        <v>0</v>
      </c>
      <c r="M526">
        <f>IF(ISBLANK('Raw Data'!J520), 0, IF(AND(4=MATCH(LARGE('Raw Data'!G520:J520, 2), 'Raw Data'!G520:J520, 0), 'Raw Data'!L520-'Raw Data'!K520&gt;3), 'Raw Data'!J520, 0))</f>
        <v>0</v>
      </c>
      <c r="N526">
        <f>IF(ISBLANK('Raw Data'!J520), 0, IF(AND(3=MATCH(LARGE('Raw Data'!G520:J520, 2), 'Raw Data'!G520:J520, 0), 'Raw Data'!K520-'Raw Data'!L520&gt;3), 'Raw Data'!I520, 0))</f>
        <v>0</v>
      </c>
      <c r="O526">
        <f>IF(ISBLANK('Raw Data'!J520), 0, IF(AND(2=MATCH(LARGE('Raw Data'!G520:J520, 2), 'Raw Data'!G520:J520, 0), AND('Raw Data'!L520-'Raw Data'!K520&lt;4, 'Raw Data'!L520-'Raw Data'!K520&gt;0)), 'Raw Data'!H520, 0))</f>
        <v>0</v>
      </c>
      <c r="P526">
        <f>IF(ISBLANK('Raw Data'!J520), 0, IF(AND(1=MATCH(LARGE('Raw Data'!G520:J520, 2), 'Raw Data'!G520:J520, 0), AND('Raw Data'!K520-'Raw Data'!L520&lt;4, 'Raw Data'!K520-'Raw Data'!L520&gt;0)), 'Raw Data'!G520, 0))</f>
        <v>0</v>
      </c>
      <c r="Q526">
        <f>IF(ISBLANK('Raw Data'!J520), 0, IF(AND(4=MATCH(LARGE('Raw Data'!G520:J520, 1), 'Raw Data'!G520:J520, 0), 'Raw Data'!L520-'Raw Data'!K520&gt;3), 'Raw Data'!J520, 0))</f>
        <v>0</v>
      </c>
      <c r="R526">
        <f>IF(ISBLANK('Raw Data'!J520), 0, IF(AND(3=MATCH(LARGE('Raw Data'!G520:J520, 1), 'Raw Data'!G520:J520, 0), 'Raw Data'!K520-'Raw Data'!L520&gt;3), 'Raw Data'!I520, 0))</f>
        <v>0</v>
      </c>
      <c r="S526">
        <f>IF(AND('Raw Data'!L520-'Raw Data'!K520&gt;4, 'Raw Data'!F520&lt;'Raw Data'!C520), 'Raw Data'!J520, 0)</f>
        <v>0</v>
      </c>
      <c r="T526">
        <f>IF(AND('Raw Data'!K520-'Raw Data'!L520&gt;4, 'Raw Data'!F520&gt;'Raw Data'!C520), 'Raw Data'!I520, 0)</f>
        <v>0</v>
      </c>
      <c r="U526">
        <f>IF(AND('Raw Data'!L520-'Raw Data'!K520&lt;3, 'Raw Data'!L520&gt;'Raw Data'!K520, 'Raw Data'!F520&lt;'Raw Data'!C520), 'Raw Data'!H520, 0)</f>
        <v>0</v>
      </c>
      <c r="V526">
        <f>IF(AND('Raw Data'!L520-'Raw Data'!K520&lt;3, 'Raw Data'!L520&gt;'Raw Data'!K520, 'Raw Data'!F520&gt;'Raw Data'!C520), 'Raw Data'!G520, 0)</f>
        <v>0</v>
      </c>
    </row>
    <row r="527" spans="1:22" x14ac:dyDescent="0.3">
      <c r="A527">
        <f>IF(AND('Raw Data'!F521&lt;'Raw Data'!C521, 'Raw Data'!L521&gt;'Raw Data'!K521, 'Raw Data'!L521-'Raw Data'!K521&gt;3), 'Raw Data'!J521, 0)</f>
        <v>0</v>
      </c>
      <c r="B527">
        <f>IF(AND('Raw Data'!C521&lt;'Raw Data'!F521, 'Raw Data'!K521&gt;'Raw Data'!L521, 'Raw Data'!K521-'Raw Data'!L521&gt;3), 'Raw Data'!I521, 0)</f>
        <v>0</v>
      </c>
      <c r="C527">
        <f>IF(AND('Raw Data'!F521&lt;'Raw Data'!C521, 'Raw Data'!L521&gt;'Raw Data'!K521, 'Raw Data'!L521-'Raw Data'!K521&lt;4), 'Raw Data'!H521, 0)</f>
        <v>0</v>
      </c>
      <c r="D527">
        <f>IF(AND('Raw Data'!C521&lt;'Raw Data'!F521, 'Raw Data'!K521&gt;'Raw Data'!L521, 'Raw Data'!K521-'Raw Data'!L521&lt;4), 'Raw Data'!G521, 0)</f>
        <v>0</v>
      </c>
      <c r="E527">
        <f>IF(ISBLANK('Raw Data'!J521), 0, IF(AND(4=MATCH(LARGE('Raw Data'!G521:J521, 4), 'Raw Data'!G521:J521, 0), 'Raw Data'!L521-'Raw Data'!K521&gt;3), 'Raw Data'!J521, 0))</f>
        <v>0</v>
      </c>
      <c r="F527">
        <f>IF(ISBLANK('Raw Data'!J521), 0, IF(AND(3=MATCH(LARGE('Raw Data'!G521:J521, 4), 'Raw Data'!G521:J521, 0), 'Raw Data'!K521-'Raw Data'!L521&gt;3), 'Raw Data'!I521, 0))</f>
        <v>0</v>
      </c>
      <c r="G527">
        <f>IF(ISBLANK('Raw Data'!J521), 0, IF(AND(2=MATCH(LARGE('Raw Data'!G521:J521, 4), 'Raw Data'!G521:J521, 0), AND('Raw Data'!L521-'Raw Data'!K521&lt;4, 'Raw Data'!L521-'Raw Data'!K521&gt;0)), 'Raw Data'!H521, 0))</f>
        <v>0</v>
      </c>
      <c r="H527">
        <f>IF(ISBLANK('Raw Data'!J521), 0, IF(AND(1=MATCH(LARGE('Raw Data'!G521:J521, 4), 'Raw Data'!G521:J521, 0), AND('Raw Data'!K521-'Raw Data'!L521&lt;4, 'Raw Data'!K521-'Raw Data'!L521&gt;0)), 'Raw Data'!G521, 0))</f>
        <v>0</v>
      </c>
      <c r="I527">
        <f>IF(ISBLANK('Raw Data'!J521), 0, IF(AND(4=MATCH(LARGE('Raw Data'!G521:J521, 3), 'Raw Data'!G521:J521, 0), 'Raw Data'!L521-'Raw Data'!K521&gt;3), 'Raw Data'!J521, 0))</f>
        <v>0</v>
      </c>
      <c r="J527">
        <f>IF(ISBLANK('Raw Data'!J521), 0, IF(AND(3=MATCH(LARGE('Raw Data'!G521:J521, 3), 'Raw Data'!G521:J521, 0), 'Raw Data'!K521-'Raw Data'!L521&gt;3), 'Raw Data'!I521, 0))</f>
        <v>0</v>
      </c>
      <c r="K527">
        <f>IF(ISBLANK('Raw Data'!J521), 0, IF(AND(2=MATCH(LARGE('Raw Data'!G521:J521, 3), 'Raw Data'!G521:J521, 0), AND('Raw Data'!L521-'Raw Data'!K521&lt;4, 'Raw Data'!L521-'Raw Data'!K521&gt;0)), 'Raw Data'!H521, 0))</f>
        <v>0</v>
      </c>
      <c r="L527">
        <f>IF(ISBLANK('Raw Data'!J521), 0, IF(AND(1=MATCH(LARGE('Raw Data'!G521:J521, 3), 'Raw Data'!G521:J521, 0), AND('Raw Data'!K521-'Raw Data'!L521&lt;4, 'Raw Data'!K521-'Raw Data'!L521&gt;0)), 'Raw Data'!G521, 0))</f>
        <v>0</v>
      </c>
      <c r="M527">
        <f>IF(ISBLANK('Raw Data'!J521), 0, IF(AND(4=MATCH(LARGE('Raw Data'!G521:J521, 2), 'Raw Data'!G521:J521, 0), 'Raw Data'!L521-'Raw Data'!K521&gt;3), 'Raw Data'!J521, 0))</f>
        <v>0</v>
      </c>
      <c r="N527">
        <f>IF(ISBLANK('Raw Data'!J521), 0, IF(AND(3=MATCH(LARGE('Raw Data'!G521:J521, 2), 'Raw Data'!G521:J521, 0), 'Raw Data'!K521-'Raw Data'!L521&gt;3), 'Raw Data'!I521, 0))</f>
        <v>0</v>
      </c>
      <c r="O527">
        <f>IF(ISBLANK('Raw Data'!J521), 0, IF(AND(2=MATCH(LARGE('Raw Data'!G521:J521, 2), 'Raw Data'!G521:J521, 0), AND('Raw Data'!L521-'Raw Data'!K521&lt;4, 'Raw Data'!L521-'Raw Data'!K521&gt;0)), 'Raw Data'!H521, 0))</f>
        <v>0</v>
      </c>
      <c r="P527">
        <f>IF(ISBLANK('Raw Data'!J521), 0, IF(AND(1=MATCH(LARGE('Raw Data'!G521:J521, 2), 'Raw Data'!G521:J521, 0), AND('Raw Data'!K521-'Raw Data'!L521&lt;4, 'Raw Data'!K521-'Raw Data'!L521&gt;0)), 'Raw Data'!G521, 0))</f>
        <v>0</v>
      </c>
      <c r="Q527">
        <f>IF(ISBLANK('Raw Data'!J521), 0, IF(AND(4=MATCH(LARGE('Raw Data'!G521:J521, 1), 'Raw Data'!G521:J521, 0), 'Raw Data'!L521-'Raw Data'!K521&gt;3), 'Raw Data'!J521, 0))</f>
        <v>0</v>
      </c>
      <c r="R527">
        <f>IF(ISBLANK('Raw Data'!J521), 0, IF(AND(3=MATCH(LARGE('Raw Data'!G521:J521, 1), 'Raw Data'!G521:J521, 0), 'Raw Data'!K521-'Raw Data'!L521&gt;3), 'Raw Data'!I521, 0))</f>
        <v>0</v>
      </c>
      <c r="S527">
        <f>IF(AND('Raw Data'!L521-'Raw Data'!K521&gt;4, 'Raw Data'!F521&lt;'Raw Data'!C521), 'Raw Data'!J521, 0)</f>
        <v>0</v>
      </c>
      <c r="T527">
        <f>IF(AND('Raw Data'!K521-'Raw Data'!L521&gt;4, 'Raw Data'!F521&gt;'Raw Data'!C521), 'Raw Data'!I521, 0)</f>
        <v>0</v>
      </c>
      <c r="U527">
        <f>IF(AND('Raw Data'!L521-'Raw Data'!K521&lt;3, 'Raw Data'!L521&gt;'Raw Data'!K521, 'Raw Data'!F521&lt;'Raw Data'!C521), 'Raw Data'!H521, 0)</f>
        <v>0</v>
      </c>
      <c r="V527">
        <f>IF(AND('Raw Data'!L521-'Raw Data'!K521&lt;3, 'Raw Data'!L521&gt;'Raw Data'!K521, 'Raw Data'!F521&gt;'Raw Data'!C521), 'Raw Data'!G521, 0)</f>
        <v>0</v>
      </c>
    </row>
    <row r="528" spans="1:22" x14ac:dyDescent="0.3">
      <c r="A528">
        <f>IF(AND('Raw Data'!F522&lt;'Raw Data'!C522, 'Raw Data'!L522&gt;'Raw Data'!K522, 'Raw Data'!L522-'Raw Data'!K522&gt;3), 'Raw Data'!J522, 0)</f>
        <v>0</v>
      </c>
      <c r="B528">
        <f>IF(AND('Raw Data'!C522&lt;'Raw Data'!F522, 'Raw Data'!K522&gt;'Raw Data'!L522, 'Raw Data'!K522-'Raw Data'!L522&gt;3), 'Raw Data'!I522, 0)</f>
        <v>0</v>
      </c>
      <c r="C528">
        <f>IF(AND('Raw Data'!F522&lt;'Raw Data'!C522, 'Raw Data'!L522&gt;'Raw Data'!K522, 'Raw Data'!L522-'Raw Data'!K522&lt;4), 'Raw Data'!H522, 0)</f>
        <v>0</v>
      </c>
      <c r="D528">
        <f>IF(AND('Raw Data'!C522&lt;'Raw Data'!F522, 'Raw Data'!K522&gt;'Raw Data'!L522, 'Raw Data'!K522-'Raw Data'!L522&lt;4), 'Raw Data'!G522, 0)</f>
        <v>0</v>
      </c>
      <c r="E528">
        <f>IF(ISBLANK('Raw Data'!J522), 0, IF(AND(4=MATCH(LARGE('Raw Data'!G522:J522, 4), 'Raw Data'!G522:J522, 0), 'Raw Data'!L522-'Raw Data'!K522&gt;3), 'Raw Data'!J522, 0))</f>
        <v>0</v>
      </c>
      <c r="F528">
        <f>IF(ISBLANK('Raw Data'!J522), 0, IF(AND(3=MATCH(LARGE('Raw Data'!G522:J522, 4), 'Raw Data'!G522:J522, 0), 'Raw Data'!K522-'Raw Data'!L522&gt;3), 'Raw Data'!I522, 0))</f>
        <v>0</v>
      </c>
      <c r="G528">
        <f>IF(ISBLANK('Raw Data'!J522), 0, IF(AND(2=MATCH(LARGE('Raw Data'!G522:J522, 4), 'Raw Data'!G522:J522, 0), AND('Raw Data'!L522-'Raw Data'!K522&lt;4, 'Raw Data'!L522-'Raw Data'!K522&gt;0)), 'Raw Data'!H522, 0))</f>
        <v>0</v>
      </c>
      <c r="H528">
        <f>IF(ISBLANK('Raw Data'!J522), 0, IF(AND(1=MATCH(LARGE('Raw Data'!G522:J522, 4), 'Raw Data'!G522:J522, 0), AND('Raw Data'!K522-'Raw Data'!L522&lt;4, 'Raw Data'!K522-'Raw Data'!L522&gt;0)), 'Raw Data'!G522, 0))</f>
        <v>0</v>
      </c>
      <c r="I528">
        <f>IF(ISBLANK('Raw Data'!J522), 0, IF(AND(4=MATCH(LARGE('Raw Data'!G522:J522, 3), 'Raw Data'!G522:J522, 0), 'Raw Data'!L522-'Raw Data'!K522&gt;3), 'Raw Data'!J522, 0))</f>
        <v>0</v>
      </c>
      <c r="J528">
        <f>IF(ISBLANK('Raw Data'!J522), 0, IF(AND(3=MATCH(LARGE('Raw Data'!G522:J522, 3), 'Raw Data'!G522:J522, 0), 'Raw Data'!K522-'Raw Data'!L522&gt;3), 'Raw Data'!I522, 0))</f>
        <v>0</v>
      </c>
      <c r="K528">
        <f>IF(ISBLANK('Raw Data'!J522), 0, IF(AND(2=MATCH(LARGE('Raw Data'!G522:J522, 3), 'Raw Data'!G522:J522, 0), AND('Raw Data'!L522-'Raw Data'!K522&lt;4, 'Raw Data'!L522-'Raw Data'!K522&gt;0)), 'Raw Data'!H522, 0))</f>
        <v>0</v>
      </c>
      <c r="L528">
        <f>IF(ISBLANK('Raw Data'!J522), 0, IF(AND(1=MATCH(LARGE('Raw Data'!G522:J522, 3), 'Raw Data'!G522:J522, 0), AND('Raw Data'!K522-'Raw Data'!L522&lt;4, 'Raw Data'!K522-'Raw Data'!L522&gt;0)), 'Raw Data'!G522, 0))</f>
        <v>0</v>
      </c>
      <c r="M528">
        <f>IF(ISBLANK('Raw Data'!J522), 0, IF(AND(4=MATCH(LARGE('Raw Data'!G522:J522, 2), 'Raw Data'!G522:J522, 0), 'Raw Data'!L522-'Raw Data'!K522&gt;3), 'Raw Data'!J522, 0))</f>
        <v>0</v>
      </c>
      <c r="N528">
        <f>IF(ISBLANK('Raw Data'!J522), 0, IF(AND(3=MATCH(LARGE('Raw Data'!G522:J522, 2), 'Raw Data'!G522:J522, 0), 'Raw Data'!K522-'Raw Data'!L522&gt;3), 'Raw Data'!I522, 0))</f>
        <v>0</v>
      </c>
      <c r="O528">
        <f>IF(ISBLANK('Raw Data'!J522), 0, IF(AND(2=MATCH(LARGE('Raw Data'!G522:J522, 2), 'Raw Data'!G522:J522, 0), AND('Raw Data'!L522-'Raw Data'!K522&lt;4, 'Raw Data'!L522-'Raw Data'!K522&gt;0)), 'Raw Data'!H522, 0))</f>
        <v>0</v>
      </c>
      <c r="P528">
        <f>IF(ISBLANK('Raw Data'!J522), 0, IF(AND(1=MATCH(LARGE('Raw Data'!G522:J522, 2), 'Raw Data'!G522:J522, 0), AND('Raw Data'!K522-'Raw Data'!L522&lt;4, 'Raw Data'!K522-'Raw Data'!L522&gt;0)), 'Raw Data'!G522, 0))</f>
        <v>0</v>
      </c>
      <c r="Q528">
        <f>IF(ISBLANK('Raw Data'!J522), 0, IF(AND(4=MATCH(LARGE('Raw Data'!G522:J522, 1), 'Raw Data'!G522:J522, 0), 'Raw Data'!L522-'Raw Data'!K522&gt;3), 'Raw Data'!J522, 0))</f>
        <v>0</v>
      </c>
      <c r="R528">
        <f>IF(ISBLANK('Raw Data'!J522), 0, IF(AND(3=MATCH(LARGE('Raw Data'!G522:J522, 1), 'Raw Data'!G522:J522, 0), 'Raw Data'!K522-'Raw Data'!L522&gt;3), 'Raw Data'!I522, 0))</f>
        <v>0</v>
      </c>
      <c r="S528">
        <f>IF(AND('Raw Data'!L522-'Raw Data'!K522&gt;4, 'Raw Data'!F522&lt;'Raw Data'!C522), 'Raw Data'!J522, 0)</f>
        <v>0</v>
      </c>
      <c r="T528">
        <f>IF(AND('Raw Data'!K522-'Raw Data'!L522&gt;4, 'Raw Data'!F522&gt;'Raw Data'!C522), 'Raw Data'!I522, 0)</f>
        <v>0</v>
      </c>
      <c r="U528">
        <f>IF(AND('Raw Data'!L522-'Raw Data'!K522&lt;3, 'Raw Data'!L522&gt;'Raw Data'!K522, 'Raw Data'!F522&lt;'Raw Data'!C522), 'Raw Data'!H522, 0)</f>
        <v>0</v>
      </c>
      <c r="V528">
        <f>IF(AND('Raw Data'!L522-'Raw Data'!K522&lt;3, 'Raw Data'!L522&gt;'Raw Data'!K522, 'Raw Data'!F522&gt;'Raw Data'!C522), 'Raw Data'!G522, 0)</f>
        <v>0</v>
      </c>
    </row>
    <row r="529" spans="1:22" x14ac:dyDescent="0.3">
      <c r="A529">
        <f>IF(AND('Raw Data'!F523&lt;'Raw Data'!C523, 'Raw Data'!L523&gt;'Raw Data'!K523, 'Raw Data'!L523-'Raw Data'!K523&gt;3), 'Raw Data'!J523, 0)</f>
        <v>0</v>
      </c>
      <c r="B529">
        <f>IF(AND('Raw Data'!C523&lt;'Raw Data'!F523, 'Raw Data'!K523&gt;'Raw Data'!L523, 'Raw Data'!K523-'Raw Data'!L523&gt;3), 'Raw Data'!I523, 0)</f>
        <v>0</v>
      </c>
      <c r="C529">
        <f>IF(AND('Raw Data'!F523&lt;'Raw Data'!C523, 'Raw Data'!L523&gt;'Raw Data'!K523, 'Raw Data'!L523-'Raw Data'!K523&lt;4), 'Raw Data'!H523, 0)</f>
        <v>0</v>
      </c>
      <c r="D529">
        <f>IF(AND('Raw Data'!C523&lt;'Raw Data'!F523, 'Raw Data'!K523&gt;'Raw Data'!L523, 'Raw Data'!K523-'Raw Data'!L523&lt;4), 'Raw Data'!G523, 0)</f>
        <v>0</v>
      </c>
      <c r="E529">
        <f>IF(ISBLANK('Raw Data'!J523), 0, IF(AND(4=MATCH(LARGE('Raw Data'!G523:J523, 4), 'Raw Data'!G523:J523, 0), 'Raw Data'!L523-'Raw Data'!K523&gt;3), 'Raw Data'!J523, 0))</f>
        <v>0</v>
      </c>
      <c r="F529">
        <f>IF(ISBLANK('Raw Data'!J523), 0, IF(AND(3=MATCH(LARGE('Raw Data'!G523:J523, 4), 'Raw Data'!G523:J523, 0), 'Raw Data'!K523-'Raw Data'!L523&gt;3), 'Raw Data'!I523, 0))</f>
        <v>0</v>
      </c>
      <c r="G529">
        <f>IF(ISBLANK('Raw Data'!J523), 0, IF(AND(2=MATCH(LARGE('Raw Data'!G523:J523, 4), 'Raw Data'!G523:J523, 0), AND('Raw Data'!L523-'Raw Data'!K523&lt;4, 'Raw Data'!L523-'Raw Data'!K523&gt;0)), 'Raw Data'!H523, 0))</f>
        <v>0</v>
      </c>
      <c r="H529">
        <f>IF(ISBLANK('Raw Data'!J523), 0, IF(AND(1=MATCH(LARGE('Raw Data'!G523:J523, 4), 'Raw Data'!G523:J523, 0), AND('Raw Data'!K523-'Raw Data'!L523&lt;4, 'Raw Data'!K523-'Raw Data'!L523&gt;0)), 'Raw Data'!G523, 0))</f>
        <v>0</v>
      </c>
      <c r="I529">
        <f>IF(ISBLANK('Raw Data'!J523), 0, IF(AND(4=MATCH(LARGE('Raw Data'!G523:J523, 3), 'Raw Data'!G523:J523, 0), 'Raw Data'!L523-'Raw Data'!K523&gt;3), 'Raw Data'!J523, 0))</f>
        <v>0</v>
      </c>
      <c r="J529">
        <f>IF(ISBLANK('Raw Data'!J523), 0, IF(AND(3=MATCH(LARGE('Raw Data'!G523:J523, 3), 'Raw Data'!G523:J523, 0), 'Raw Data'!K523-'Raw Data'!L523&gt;3), 'Raw Data'!I523, 0))</f>
        <v>0</v>
      </c>
      <c r="K529">
        <f>IF(ISBLANK('Raw Data'!J523), 0, IF(AND(2=MATCH(LARGE('Raw Data'!G523:J523, 3), 'Raw Data'!G523:J523, 0), AND('Raw Data'!L523-'Raw Data'!K523&lt;4, 'Raw Data'!L523-'Raw Data'!K523&gt;0)), 'Raw Data'!H523, 0))</f>
        <v>0</v>
      </c>
      <c r="L529">
        <f>IF(ISBLANK('Raw Data'!J523), 0, IF(AND(1=MATCH(LARGE('Raw Data'!G523:J523, 3), 'Raw Data'!G523:J523, 0), AND('Raw Data'!K523-'Raw Data'!L523&lt;4, 'Raw Data'!K523-'Raw Data'!L523&gt;0)), 'Raw Data'!G523, 0))</f>
        <v>0</v>
      </c>
      <c r="M529">
        <f>IF(ISBLANK('Raw Data'!J523), 0, IF(AND(4=MATCH(LARGE('Raw Data'!G523:J523, 2), 'Raw Data'!G523:J523, 0), 'Raw Data'!L523-'Raw Data'!K523&gt;3), 'Raw Data'!J523, 0))</f>
        <v>0</v>
      </c>
      <c r="N529">
        <f>IF(ISBLANK('Raw Data'!J523), 0, IF(AND(3=MATCH(LARGE('Raw Data'!G523:J523, 2), 'Raw Data'!G523:J523, 0), 'Raw Data'!K523-'Raw Data'!L523&gt;3), 'Raw Data'!I523, 0))</f>
        <v>0</v>
      </c>
      <c r="O529">
        <f>IF(ISBLANK('Raw Data'!J523), 0, IF(AND(2=MATCH(LARGE('Raw Data'!G523:J523, 2), 'Raw Data'!G523:J523, 0), AND('Raw Data'!L523-'Raw Data'!K523&lt;4, 'Raw Data'!L523-'Raw Data'!K523&gt;0)), 'Raw Data'!H523, 0))</f>
        <v>0</v>
      </c>
      <c r="P529">
        <f>IF(ISBLANK('Raw Data'!J523), 0, IF(AND(1=MATCH(LARGE('Raw Data'!G523:J523, 2), 'Raw Data'!G523:J523, 0), AND('Raw Data'!K523-'Raw Data'!L523&lt;4, 'Raw Data'!K523-'Raw Data'!L523&gt;0)), 'Raw Data'!G523, 0))</f>
        <v>0</v>
      </c>
      <c r="Q529">
        <f>IF(ISBLANK('Raw Data'!J523), 0, IF(AND(4=MATCH(LARGE('Raw Data'!G523:J523, 1), 'Raw Data'!G523:J523, 0), 'Raw Data'!L523-'Raw Data'!K523&gt;3), 'Raw Data'!J523, 0))</f>
        <v>0</v>
      </c>
      <c r="R529">
        <f>IF(ISBLANK('Raw Data'!J523), 0, IF(AND(3=MATCH(LARGE('Raw Data'!G523:J523, 1), 'Raw Data'!G523:J523, 0), 'Raw Data'!K523-'Raw Data'!L523&gt;3), 'Raw Data'!I523, 0))</f>
        <v>0</v>
      </c>
      <c r="S529">
        <f>IF(AND('Raw Data'!L523-'Raw Data'!K523&gt;4, 'Raw Data'!F523&lt;'Raw Data'!C523), 'Raw Data'!J523, 0)</f>
        <v>0</v>
      </c>
      <c r="T529">
        <f>IF(AND('Raw Data'!K523-'Raw Data'!L523&gt;4, 'Raw Data'!F523&gt;'Raw Data'!C523), 'Raw Data'!I523, 0)</f>
        <v>0</v>
      </c>
      <c r="U529">
        <f>IF(AND('Raw Data'!L523-'Raw Data'!K523&lt;3, 'Raw Data'!L523&gt;'Raw Data'!K523, 'Raw Data'!F523&lt;'Raw Data'!C523), 'Raw Data'!H523, 0)</f>
        <v>0</v>
      </c>
      <c r="V529">
        <f>IF(AND('Raw Data'!L523-'Raw Data'!K523&lt;3, 'Raw Data'!L523&gt;'Raw Data'!K523, 'Raw Data'!F523&gt;'Raw Data'!C523), 'Raw Data'!G523, 0)</f>
        <v>0</v>
      </c>
    </row>
    <row r="530" spans="1:22" x14ac:dyDescent="0.3">
      <c r="A530">
        <f>IF(AND('Raw Data'!F524&lt;'Raw Data'!C524, 'Raw Data'!L524&gt;'Raw Data'!K524, 'Raw Data'!L524-'Raw Data'!K524&gt;3), 'Raw Data'!J524, 0)</f>
        <v>0</v>
      </c>
      <c r="B530">
        <f>IF(AND('Raw Data'!C524&lt;'Raw Data'!F524, 'Raw Data'!K524&gt;'Raw Data'!L524, 'Raw Data'!K524-'Raw Data'!L524&gt;3), 'Raw Data'!I524, 0)</f>
        <v>0</v>
      </c>
      <c r="C530">
        <f>IF(AND('Raw Data'!F524&lt;'Raw Data'!C524, 'Raw Data'!L524&gt;'Raw Data'!K524, 'Raw Data'!L524-'Raw Data'!K524&lt;4), 'Raw Data'!H524, 0)</f>
        <v>0</v>
      </c>
      <c r="D530">
        <f>IF(AND('Raw Data'!C524&lt;'Raw Data'!F524, 'Raw Data'!K524&gt;'Raw Data'!L524, 'Raw Data'!K524-'Raw Data'!L524&lt;4), 'Raw Data'!G524, 0)</f>
        <v>0</v>
      </c>
      <c r="E530">
        <f>IF(ISBLANK('Raw Data'!J524), 0, IF(AND(4=MATCH(LARGE('Raw Data'!G524:J524, 4), 'Raw Data'!G524:J524, 0), 'Raw Data'!L524-'Raw Data'!K524&gt;3), 'Raw Data'!J524, 0))</f>
        <v>0</v>
      </c>
      <c r="F530">
        <f>IF(ISBLANK('Raw Data'!J524), 0, IF(AND(3=MATCH(LARGE('Raw Data'!G524:J524, 4), 'Raw Data'!G524:J524, 0), 'Raw Data'!K524-'Raw Data'!L524&gt;3), 'Raw Data'!I524, 0))</f>
        <v>0</v>
      </c>
      <c r="G530">
        <f>IF(ISBLANK('Raw Data'!J524), 0, IF(AND(2=MATCH(LARGE('Raw Data'!G524:J524, 4), 'Raw Data'!G524:J524, 0), AND('Raw Data'!L524-'Raw Data'!K524&lt;4, 'Raw Data'!L524-'Raw Data'!K524&gt;0)), 'Raw Data'!H524, 0))</f>
        <v>0</v>
      </c>
      <c r="H530">
        <f>IF(ISBLANK('Raw Data'!J524), 0, IF(AND(1=MATCH(LARGE('Raw Data'!G524:J524, 4), 'Raw Data'!G524:J524, 0), AND('Raw Data'!K524-'Raw Data'!L524&lt;4, 'Raw Data'!K524-'Raw Data'!L524&gt;0)), 'Raw Data'!G524, 0))</f>
        <v>0</v>
      </c>
      <c r="I530">
        <f>IF(ISBLANK('Raw Data'!J524), 0, IF(AND(4=MATCH(LARGE('Raw Data'!G524:J524, 3), 'Raw Data'!G524:J524, 0), 'Raw Data'!L524-'Raw Data'!K524&gt;3), 'Raw Data'!J524, 0))</f>
        <v>0</v>
      </c>
      <c r="J530">
        <f>IF(ISBLANK('Raw Data'!J524), 0, IF(AND(3=MATCH(LARGE('Raw Data'!G524:J524, 3), 'Raw Data'!G524:J524, 0), 'Raw Data'!K524-'Raw Data'!L524&gt;3), 'Raw Data'!I524, 0))</f>
        <v>0</v>
      </c>
      <c r="K530">
        <f>IF(ISBLANK('Raw Data'!J524), 0, IF(AND(2=MATCH(LARGE('Raw Data'!G524:J524, 3), 'Raw Data'!G524:J524, 0), AND('Raw Data'!L524-'Raw Data'!K524&lt;4, 'Raw Data'!L524-'Raw Data'!K524&gt;0)), 'Raw Data'!H524, 0))</f>
        <v>0</v>
      </c>
      <c r="L530">
        <f>IF(ISBLANK('Raw Data'!J524), 0, IF(AND(1=MATCH(LARGE('Raw Data'!G524:J524, 3), 'Raw Data'!G524:J524, 0), AND('Raw Data'!K524-'Raw Data'!L524&lt;4, 'Raw Data'!K524-'Raw Data'!L524&gt;0)), 'Raw Data'!G524, 0))</f>
        <v>0</v>
      </c>
      <c r="M530">
        <f>IF(ISBLANK('Raw Data'!J524), 0, IF(AND(4=MATCH(LARGE('Raw Data'!G524:J524, 2), 'Raw Data'!G524:J524, 0), 'Raw Data'!L524-'Raw Data'!K524&gt;3), 'Raw Data'!J524, 0))</f>
        <v>0</v>
      </c>
      <c r="N530">
        <f>IF(ISBLANK('Raw Data'!J524), 0, IF(AND(3=MATCH(LARGE('Raw Data'!G524:J524, 2), 'Raw Data'!G524:J524, 0), 'Raw Data'!K524-'Raw Data'!L524&gt;3), 'Raw Data'!I524, 0))</f>
        <v>0</v>
      </c>
      <c r="O530">
        <f>IF(ISBLANK('Raw Data'!J524), 0, IF(AND(2=MATCH(LARGE('Raw Data'!G524:J524, 2), 'Raw Data'!G524:J524, 0), AND('Raw Data'!L524-'Raw Data'!K524&lt;4, 'Raw Data'!L524-'Raw Data'!K524&gt;0)), 'Raw Data'!H524, 0))</f>
        <v>0</v>
      </c>
      <c r="P530">
        <f>IF(ISBLANK('Raw Data'!J524), 0, IF(AND(1=MATCH(LARGE('Raw Data'!G524:J524, 2), 'Raw Data'!G524:J524, 0), AND('Raw Data'!K524-'Raw Data'!L524&lt;4, 'Raw Data'!K524-'Raw Data'!L524&gt;0)), 'Raw Data'!G524, 0))</f>
        <v>0</v>
      </c>
      <c r="Q530">
        <f>IF(ISBLANK('Raw Data'!J524), 0, IF(AND(4=MATCH(LARGE('Raw Data'!G524:J524, 1), 'Raw Data'!G524:J524, 0), 'Raw Data'!L524-'Raw Data'!K524&gt;3), 'Raw Data'!J524, 0))</f>
        <v>0</v>
      </c>
      <c r="R530">
        <f>IF(ISBLANK('Raw Data'!J524), 0, IF(AND(3=MATCH(LARGE('Raw Data'!G524:J524, 1), 'Raw Data'!G524:J524, 0), 'Raw Data'!K524-'Raw Data'!L524&gt;3), 'Raw Data'!I524, 0))</f>
        <v>0</v>
      </c>
      <c r="S530">
        <f>IF(AND('Raw Data'!L524-'Raw Data'!K524&gt;4, 'Raw Data'!F524&lt;'Raw Data'!C524), 'Raw Data'!J524, 0)</f>
        <v>0</v>
      </c>
      <c r="T530">
        <f>IF(AND('Raw Data'!K524-'Raw Data'!L524&gt;4, 'Raw Data'!F524&gt;'Raw Data'!C524), 'Raw Data'!I524, 0)</f>
        <v>0</v>
      </c>
      <c r="U530">
        <f>IF(AND('Raw Data'!L524-'Raw Data'!K524&lt;3, 'Raw Data'!L524&gt;'Raw Data'!K524, 'Raw Data'!F524&lt;'Raw Data'!C524), 'Raw Data'!H524, 0)</f>
        <v>0</v>
      </c>
      <c r="V530">
        <f>IF(AND('Raw Data'!L524-'Raw Data'!K524&lt;3, 'Raw Data'!L524&gt;'Raw Data'!K524, 'Raw Data'!F524&gt;'Raw Data'!C524), 'Raw Data'!G524, 0)</f>
        <v>0</v>
      </c>
    </row>
    <row r="531" spans="1:22" x14ac:dyDescent="0.3">
      <c r="A531">
        <f>IF(AND('Raw Data'!F525&lt;'Raw Data'!C525, 'Raw Data'!L525&gt;'Raw Data'!K525, 'Raw Data'!L525-'Raw Data'!K525&gt;3), 'Raw Data'!J525, 0)</f>
        <v>0</v>
      </c>
      <c r="B531">
        <f>IF(AND('Raw Data'!C525&lt;'Raw Data'!F525, 'Raw Data'!K525&gt;'Raw Data'!L525, 'Raw Data'!K525-'Raw Data'!L525&gt;3), 'Raw Data'!I525, 0)</f>
        <v>0</v>
      </c>
      <c r="C531">
        <f>IF(AND('Raw Data'!F525&lt;'Raw Data'!C525, 'Raw Data'!L525&gt;'Raw Data'!K525, 'Raw Data'!L525-'Raw Data'!K525&lt;4), 'Raw Data'!H525, 0)</f>
        <v>0</v>
      </c>
      <c r="D531">
        <f>IF(AND('Raw Data'!C525&lt;'Raw Data'!F525, 'Raw Data'!K525&gt;'Raw Data'!L525, 'Raw Data'!K525-'Raw Data'!L525&lt;4), 'Raw Data'!G525, 0)</f>
        <v>0</v>
      </c>
      <c r="E531">
        <f>IF(ISBLANK('Raw Data'!J525), 0, IF(AND(4=MATCH(LARGE('Raw Data'!G525:J525, 4), 'Raw Data'!G525:J525, 0), 'Raw Data'!L525-'Raw Data'!K525&gt;3), 'Raw Data'!J525, 0))</f>
        <v>0</v>
      </c>
      <c r="F531">
        <f>IF(ISBLANK('Raw Data'!J525), 0, IF(AND(3=MATCH(LARGE('Raw Data'!G525:J525, 4), 'Raw Data'!G525:J525, 0), 'Raw Data'!K525-'Raw Data'!L525&gt;3), 'Raw Data'!I525, 0))</f>
        <v>0</v>
      </c>
      <c r="G531">
        <f>IF(ISBLANK('Raw Data'!J525), 0, IF(AND(2=MATCH(LARGE('Raw Data'!G525:J525, 4), 'Raw Data'!G525:J525, 0), AND('Raw Data'!L525-'Raw Data'!K525&lt;4, 'Raw Data'!L525-'Raw Data'!K525&gt;0)), 'Raw Data'!H525, 0))</f>
        <v>0</v>
      </c>
      <c r="H531">
        <f>IF(ISBLANK('Raw Data'!J525), 0, IF(AND(1=MATCH(LARGE('Raw Data'!G525:J525, 4), 'Raw Data'!G525:J525, 0), AND('Raw Data'!K525-'Raw Data'!L525&lt;4, 'Raw Data'!K525-'Raw Data'!L525&gt;0)), 'Raw Data'!G525, 0))</f>
        <v>0</v>
      </c>
      <c r="I531">
        <f>IF(ISBLANK('Raw Data'!J525), 0, IF(AND(4=MATCH(LARGE('Raw Data'!G525:J525, 3), 'Raw Data'!G525:J525, 0), 'Raw Data'!L525-'Raw Data'!K525&gt;3), 'Raw Data'!J525, 0))</f>
        <v>0</v>
      </c>
      <c r="J531">
        <f>IF(ISBLANK('Raw Data'!J525), 0, IF(AND(3=MATCH(LARGE('Raw Data'!G525:J525, 3), 'Raw Data'!G525:J525, 0), 'Raw Data'!K525-'Raw Data'!L525&gt;3), 'Raw Data'!I525, 0))</f>
        <v>0</v>
      </c>
      <c r="K531">
        <f>IF(ISBLANK('Raw Data'!J525), 0, IF(AND(2=MATCH(LARGE('Raw Data'!G525:J525, 3), 'Raw Data'!G525:J525, 0), AND('Raw Data'!L525-'Raw Data'!K525&lt;4, 'Raw Data'!L525-'Raw Data'!K525&gt;0)), 'Raw Data'!H525, 0))</f>
        <v>0</v>
      </c>
      <c r="L531">
        <f>IF(ISBLANK('Raw Data'!J525), 0, IF(AND(1=MATCH(LARGE('Raw Data'!G525:J525, 3), 'Raw Data'!G525:J525, 0), AND('Raw Data'!K525-'Raw Data'!L525&lt;4, 'Raw Data'!K525-'Raw Data'!L525&gt;0)), 'Raw Data'!G525, 0))</f>
        <v>0</v>
      </c>
      <c r="M531">
        <f>IF(ISBLANK('Raw Data'!J525), 0, IF(AND(4=MATCH(LARGE('Raw Data'!G525:J525, 2), 'Raw Data'!G525:J525, 0), 'Raw Data'!L525-'Raw Data'!K525&gt;3), 'Raw Data'!J525, 0))</f>
        <v>0</v>
      </c>
      <c r="N531">
        <f>IF(ISBLANK('Raw Data'!J525), 0, IF(AND(3=MATCH(LARGE('Raw Data'!G525:J525, 2), 'Raw Data'!G525:J525, 0), 'Raw Data'!K525-'Raw Data'!L525&gt;3), 'Raw Data'!I525, 0))</f>
        <v>0</v>
      </c>
      <c r="O531">
        <f>IF(ISBLANK('Raw Data'!J525), 0, IF(AND(2=MATCH(LARGE('Raw Data'!G525:J525, 2), 'Raw Data'!G525:J525, 0), AND('Raw Data'!L525-'Raw Data'!K525&lt;4, 'Raw Data'!L525-'Raw Data'!K525&gt;0)), 'Raw Data'!H525, 0))</f>
        <v>0</v>
      </c>
      <c r="P531">
        <f>IF(ISBLANK('Raw Data'!J525), 0, IF(AND(1=MATCH(LARGE('Raw Data'!G525:J525, 2), 'Raw Data'!G525:J525, 0), AND('Raw Data'!K525-'Raw Data'!L525&lt;4, 'Raw Data'!K525-'Raw Data'!L525&gt;0)), 'Raw Data'!G525, 0))</f>
        <v>0</v>
      </c>
      <c r="Q531">
        <f>IF(ISBLANK('Raw Data'!J525), 0, IF(AND(4=MATCH(LARGE('Raw Data'!G525:J525, 1), 'Raw Data'!G525:J525, 0), 'Raw Data'!L525-'Raw Data'!K525&gt;3), 'Raw Data'!J525, 0))</f>
        <v>0</v>
      </c>
      <c r="R531">
        <f>IF(ISBLANK('Raw Data'!J525), 0, IF(AND(3=MATCH(LARGE('Raw Data'!G525:J525, 1), 'Raw Data'!G525:J525, 0), 'Raw Data'!K525-'Raw Data'!L525&gt;3), 'Raw Data'!I525, 0))</f>
        <v>0</v>
      </c>
      <c r="S531">
        <f>IF(AND('Raw Data'!L525-'Raw Data'!K525&gt;4, 'Raw Data'!F525&lt;'Raw Data'!C525), 'Raw Data'!J525, 0)</f>
        <v>0</v>
      </c>
      <c r="T531">
        <f>IF(AND('Raw Data'!K525-'Raw Data'!L525&gt;4, 'Raw Data'!F525&gt;'Raw Data'!C525), 'Raw Data'!I525, 0)</f>
        <v>0</v>
      </c>
      <c r="U531">
        <f>IF(AND('Raw Data'!L525-'Raw Data'!K525&lt;3, 'Raw Data'!L525&gt;'Raw Data'!K525, 'Raw Data'!F525&lt;'Raw Data'!C525), 'Raw Data'!H525, 0)</f>
        <v>0</v>
      </c>
      <c r="V531">
        <f>IF(AND('Raw Data'!L525-'Raw Data'!K525&lt;3, 'Raw Data'!L525&gt;'Raw Data'!K525, 'Raw Data'!F525&gt;'Raw Data'!C525), 'Raw Data'!G525, 0)</f>
        <v>0</v>
      </c>
    </row>
    <row r="532" spans="1:22" x14ac:dyDescent="0.3">
      <c r="A532">
        <f>IF(AND('Raw Data'!F526&lt;'Raw Data'!C526, 'Raw Data'!L526&gt;'Raw Data'!K526, 'Raw Data'!L526-'Raw Data'!K526&gt;3), 'Raw Data'!J526, 0)</f>
        <v>0</v>
      </c>
      <c r="B532">
        <f>IF(AND('Raw Data'!C526&lt;'Raw Data'!F526, 'Raw Data'!K526&gt;'Raw Data'!L526, 'Raw Data'!K526-'Raw Data'!L526&gt;3), 'Raw Data'!I526, 0)</f>
        <v>0</v>
      </c>
      <c r="C532">
        <f>IF(AND('Raw Data'!F526&lt;'Raw Data'!C526, 'Raw Data'!L526&gt;'Raw Data'!K526, 'Raw Data'!L526-'Raw Data'!K526&lt;4), 'Raw Data'!H526, 0)</f>
        <v>0</v>
      </c>
      <c r="D532">
        <f>IF(AND('Raw Data'!C526&lt;'Raw Data'!F526, 'Raw Data'!K526&gt;'Raw Data'!L526, 'Raw Data'!K526-'Raw Data'!L526&lt;4), 'Raw Data'!G526, 0)</f>
        <v>0</v>
      </c>
      <c r="E532">
        <f>IF(ISBLANK('Raw Data'!J526), 0, IF(AND(4=MATCH(LARGE('Raw Data'!G526:J526, 4), 'Raw Data'!G526:J526, 0), 'Raw Data'!L526-'Raw Data'!K526&gt;3), 'Raw Data'!J526, 0))</f>
        <v>0</v>
      </c>
      <c r="F532">
        <f>IF(ISBLANK('Raw Data'!J526), 0, IF(AND(3=MATCH(LARGE('Raw Data'!G526:J526, 4), 'Raw Data'!G526:J526, 0), 'Raw Data'!K526-'Raw Data'!L526&gt;3), 'Raw Data'!I526, 0))</f>
        <v>0</v>
      </c>
      <c r="G532">
        <f>IF(ISBLANK('Raw Data'!J526), 0, IF(AND(2=MATCH(LARGE('Raw Data'!G526:J526, 4), 'Raw Data'!G526:J526, 0), AND('Raw Data'!L526-'Raw Data'!K526&lt;4, 'Raw Data'!L526-'Raw Data'!K526&gt;0)), 'Raw Data'!H526, 0))</f>
        <v>0</v>
      </c>
      <c r="H532">
        <f>IF(ISBLANK('Raw Data'!J526), 0, IF(AND(1=MATCH(LARGE('Raw Data'!G526:J526, 4), 'Raw Data'!G526:J526, 0), AND('Raw Data'!K526-'Raw Data'!L526&lt;4, 'Raw Data'!K526-'Raw Data'!L526&gt;0)), 'Raw Data'!G526, 0))</f>
        <v>0</v>
      </c>
      <c r="I532">
        <f>IF(ISBLANK('Raw Data'!J526), 0, IF(AND(4=MATCH(LARGE('Raw Data'!G526:J526, 3), 'Raw Data'!G526:J526, 0), 'Raw Data'!L526-'Raw Data'!K526&gt;3), 'Raw Data'!J526, 0))</f>
        <v>0</v>
      </c>
      <c r="J532">
        <f>IF(ISBLANK('Raw Data'!J526), 0, IF(AND(3=MATCH(LARGE('Raw Data'!G526:J526, 3), 'Raw Data'!G526:J526, 0), 'Raw Data'!K526-'Raw Data'!L526&gt;3), 'Raw Data'!I526, 0))</f>
        <v>0</v>
      </c>
      <c r="K532">
        <f>IF(ISBLANK('Raw Data'!J526), 0, IF(AND(2=MATCH(LARGE('Raw Data'!G526:J526, 3), 'Raw Data'!G526:J526, 0), AND('Raw Data'!L526-'Raw Data'!K526&lt;4, 'Raw Data'!L526-'Raw Data'!K526&gt;0)), 'Raw Data'!H526, 0))</f>
        <v>0</v>
      </c>
      <c r="L532">
        <f>IF(ISBLANK('Raw Data'!J526), 0, IF(AND(1=MATCH(LARGE('Raw Data'!G526:J526, 3), 'Raw Data'!G526:J526, 0), AND('Raw Data'!K526-'Raw Data'!L526&lt;4, 'Raw Data'!K526-'Raw Data'!L526&gt;0)), 'Raw Data'!G526, 0))</f>
        <v>0</v>
      </c>
      <c r="M532">
        <f>IF(ISBLANK('Raw Data'!J526), 0, IF(AND(4=MATCH(LARGE('Raw Data'!G526:J526, 2), 'Raw Data'!G526:J526, 0), 'Raw Data'!L526-'Raw Data'!K526&gt;3), 'Raw Data'!J526, 0))</f>
        <v>0</v>
      </c>
      <c r="N532">
        <f>IF(ISBLANK('Raw Data'!J526), 0, IF(AND(3=MATCH(LARGE('Raw Data'!G526:J526, 2), 'Raw Data'!G526:J526, 0), 'Raw Data'!K526-'Raw Data'!L526&gt;3), 'Raw Data'!I526, 0))</f>
        <v>0</v>
      </c>
      <c r="O532">
        <f>IF(ISBLANK('Raw Data'!J526), 0, IF(AND(2=MATCH(LARGE('Raw Data'!G526:J526, 2), 'Raw Data'!G526:J526, 0), AND('Raw Data'!L526-'Raw Data'!K526&lt;4, 'Raw Data'!L526-'Raw Data'!K526&gt;0)), 'Raw Data'!H526, 0))</f>
        <v>0</v>
      </c>
      <c r="P532">
        <f>IF(ISBLANK('Raw Data'!J526), 0, IF(AND(1=MATCH(LARGE('Raw Data'!G526:J526, 2), 'Raw Data'!G526:J526, 0), AND('Raw Data'!K526-'Raw Data'!L526&lt;4, 'Raw Data'!K526-'Raw Data'!L526&gt;0)), 'Raw Data'!G526, 0))</f>
        <v>0</v>
      </c>
      <c r="Q532">
        <f>IF(ISBLANK('Raw Data'!J526), 0, IF(AND(4=MATCH(LARGE('Raw Data'!G526:J526, 1), 'Raw Data'!G526:J526, 0), 'Raw Data'!L526-'Raw Data'!K526&gt;3), 'Raw Data'!J526, 0))</f>
        <v>0</v>
      </c>
      <c r="R532">
        <f>IF(ISBLANK('Raw Data'!J526), 0, IF(AND(3=MATCH(LARGE('Raw Data'!G526:J526, 1), 'Raw Data'!G526:J526, 0), 'Raw Data'!K526-'Raw Data'!L526&gt;3), 'Raw Data'!I526, 0))</f>
        <v>0</v>
      </c>
      <c r="S532">
        <f>IF(AND('Raw Data'!L526-'Raw Data'!K526&gt;4, 'Raw Data'!F526&lt;'Raw Data'!C526), 'Raw Data'!J526, 0)</f>
        <v>0</v>
      </c>
      <c r="T532">
        <f>IF(AND('Raw Data'!K526-'Raw Data'!L526&gt;4, 'Raw Data'!F526&gt;'Raw Data'!C526), 'Raw Data'!I526, 0)</f>
        <v>0</v>
      </c>
      <c r="U532">
        <f>IF(AND('Raw Data'!L526-'Raw Data'!K526&lt;3, 'Raw Data'!L526&gt;'Raw Data'!K526, 'Raw Data'!F526&lt;'Raw Data'!C526), 'Raw Data'!H526, 0)</f>
        <v>0</v>
      </c>
      <c r="V532">
        <f>IF(AND('Raw Data'!L526-'Raw Data'!K526&lt;3, 'Raw Data'!L526&gt;'Raw Data'!K526, 'Raw Data'!F526&gt;'Raw Data'!C526), 'Raw Data'!G526, 0)</f>
        <v>0</v>
      </c>
    </row>
    <row r="533" spans="1:22" x14ac:dyDescent="0.3">
      <c r="A533">
        <f>IF(AND('Raw Data'!F527&lt;'Raw Data'!C527, 'Raw Data'!L527&gt;'Raw Data'!K527, 'Raw Data'!L527-'Raw Data'!K527&gt;3), 'Raw Data'!J527, 0)</f>
        <v>0</v>
      </c>
      <c r="B533">
        <f>IF(AND('Raw Data'!C527&lt;'Raw Data'!F527, 'Raw Data'!K527&gt;'Raw Data'!L527, 'Raw Data'!K527-'Raw Data'!L527&gt;3), 'Raw Data'!I527, 0)</f>
        <v>0</v>
      </c>
      <c r="C533">
        <f>IF(AND('Raw Data'!F527&lt;'Raw Data'!C527, 'Raw Data'!L527&gt;'Raw Data'!K527, 'Raw Data'!L527-'Raw Data'!K527&lt;4), 'Raw Data'!H527, 0)</f>
        <v>0</v>
      </c>
      <c r="D533">
        <f>IF(AND('Raw Data'!C527&lt;'Raw Data'!F527, 'Raw Data'!K527&gt;'Raw Data'!L527, 'Raw Data'!K527-'Raw Data'!L527&lt;4), 'Raw Data'!G527, 0)</f>
        <v>0</v>
      </c>
      <c r="E533">
        <f>IF(ISBLANK('Raw Data'!J527), 0, IF(AND(4=MATCH(LARGE('Raw Data'!G527:J527, 4), 'Raw Data'!G527:J527, 0), 'Raw Data'!L527-'Raw Data'!K527&gt;3), 'Raw Data'!J527, 0))</f>
        <v>0</v>
      </c>
      <c r="F533">
        <f>IF(ISBLANK('Raw Data'!J527), 0, IF(AND(3=MATCH(LARGE('Raw Data'!G527:J527, 4), 'Raw Data'!G527:J527, 0), 'Raw Data'!K527-'Raw Data'!L527&gt;3), 'Raw Data'!I527, 0))</f>
        <v>0</v>
      </c>
      <c r="G533">
        <f>IF(ISBLANK('Raw Data'!J527), 0, IF(AND(2=MATCH(LARGE('Raw Data'!G527:J527, 4), 'Raw Data'!G527:J527, 0), AND('Raw Data'!L527-'Raw Data'!K527&lt;4, 'Raw Data'!L527-'Raw Data'!K527&gt;0)), 'Raw Data'!H527, 0))</f>
        <v>0</v>
      </c>
      <c r="H533">
        <f>IF(ISBLANK('Raw Data'!J527), 0, IF(AND(1=MATCH(LARGE('Raw Data'!G527:J527, 4), 'Raw Data'!G527:J527, 0), AND('Raw Data'!K527-'Raw Data'!L527&lt;4, 'Raw Data'!K527-'Raw Data'!L527&gt;0)), 'Raw Data'!G527, 0))</f>
        <v>0</v>
      </c>
      <c r="I533">
        <f>IF(ISBLANK('Raw Data'!J527), 0, IF(AND(4=MATCH(LARGE('Raw Data'!G527:J527, 3), 'Raw Data'!G527:J527, 0), 'Raw Data'!L527-'Raw Data'!K527&gt;3), 'Raw Data'!J527, 0))</f>
        <v>0</v>
      </c>
      <c r="J533">
        <f>IF(ISBLANK('Raw Data'!J527), 0, IF(AND(3=MATCH(LARGE('Raw Data'!G527:J527, 3), 'Raw Data'!G527:J527, 0), 'Raw Data'!K527-'Raw Data'!L527&gt;3), 'Raw Data'!I527, 0))</f>
        <v>0</v>
      </c>
      <c r="K533">
        <f>IF(ISBLANK('Raw Data'!J527), 0, IF(AND(2=MATCH(LARGE('Raw Data'!G527:J527, 3), 'Raw Data'!G527:J527, 0), AND('Raw Data'!L527-'Raw Data'!K527&lt;4, 'Raw Data'!L527-'Raw Data'!K527&gt;0)), 'Raw Data'!H527, 0))</f>
        <v>0</v>
      </c>
      <c r="L533">
        <f>IF(ISBLANK('Raw Data'!J527), 0, IF(AND(1=MATCH(LARGE('Raw Data'!G527:J527, 3), 'Raw Data'!G527:J527, 0), AND('Raw Data'!K527-'Raw Data'!L527&lt;4, 'Raw Data'!K527-'Raw Data'!L527&gt;0)), 'Raw Data'!G527, 0))</f>
        <v>0</v>
      </c>
      <c r="M533">
        <f>IF(ISBLANK('Raw Data'!J527), 0, IF(AND(4=MATCH(LARGE('Raw Data'!G527:J527, 2), 'Raw Data'!G527:J527, 0), 'Raw Data'!L527-'Raw Data'!K527&gt;3), 'Raw Data'!J527, 0))</f>
        <v>0</v>
      </c>
      <c r="N533">
        <f>IF(ISBLANK('Raw Data'!J527), 0, IF(AND(3=MATCH(LARGE('Raw Data'!G527:J527, 2), 'Raw Data'!G527:J527, 0), 'Raw Data'!K527-'Raw Data'!L527&gt;3), 'Raw Data'!I527, 0))</f>
        <v>0</v>
      </c>
      <c r="O533">
        <f>IF(ISBLANK('Raw Data'!J527), 0, IF(AND(2=MATCH(LARGE('Raw Data'!G527:J527, 2), 'Raw Data'!G527:J527, 0), AND('Raw Data'!L527-'Raw Data'!K527&lt;4, 'Raw Data'!L527-'Raw Data'!K527&gt;0)), 'Raw Data'!H527, 0))</f>
        <v>0</v>
      </c>
      <c r="P533">
        <f>IF(ISBLANK('Raw Data'!J527), 0, IF(AND(1=MATCH(LARGE('Raw Data'!G527:J527, 2), 'Raw Data'!G527:J527, 0), AND('Raw Data'!K527-'Raw Data'!L527&lt;4, 'Raw Data'!K527-'Raw Data'!L527&gt;0)), 'Raw Data'!G527, 0))</f>
        <v>0</v>
      </c>
      <c r="Q533">
        <f>IF(ISBLANK('Raw Data'!J527), 0, IF(AND(4=MATCH(LARGE('Raw Data'!G527:J527, 1), 'Raw Data'!G527:J527, 0), 'Raw Data'!L527-'Raw Data'!K527&gt;3), 'Raw Data'!J527, 0))</f>
        <v>0</v>
      </c>
      <c r="R533">
        <f>IF(ISBLANK('Raw Data'!J527), 0, IF(AND(3=MATCH(LARGE('Raw Data'!G527:J527, 1), 'Raw Data'!G527:J527, 0), 'Raw Data'!K527-'Raw Data'!L527&gt;3), 'Raw Data'!I527, 0))</f>
        <v>0</v>
      </c>
      <c r="S533">
        <f>IF(AND('Raw Data'!L527-'Raw Data'!K527&gt;4, 'Raw Data'!F527&lt;'Raw Data'!C527), 'Raw Data'!J527, 0)</f>
        <v>0</v>
      </c>
      <c r="T533">
        <f>IF(AND('Raw Data'!K527-'Raw Data'!L527&gt;4, 'Raw Data'!F527&gt;'Raw Data'!C527), 'Raw Data'!I527, 0)</f>
        <v>0</v>
      </c>
      <c r="U533">
        <f>IF(AND('Raw Data'!L527-'Raw Data'!K527&lt;3, 'Raw Data'!L527&gt;'Raw Data'!K527, 'Raw Data'!F527&lt;'Raw Data'!C527), 'Raw Data'!H527, 0)</f>
        <v>0</v>
      </c>
      <c r="V533">
        <f>IF(AND('Raw Data'!L527-'Raw Data'!K527&lt;3, 'Raw Data'!L527&gt;'Raw Data'!K527, 'Raw Data'!F527&gt;'Raw Data'!C527), 'Raw Data'!G527, 0)</f>
        <v>0</v>
      </c>
    </row>
    <row r="534" spans="1:22" x14ac:dyDescent="0.3">
      <c r="A534">
        <f>IF(AND('Raw Data'!F528&lt;'Raw Data'!C528, 'Raw Data'!L528&gt;'Raw Data'!K528, 'Raw Data'!L528-'Raw Data'!K528&gt;3), 'Raw Data'!J528, 0)</f>
        <v>0</v>
      </c>
      <c r="B534">
        <f>IF(AND('Raw Data'!C528&lt;'Raw Data'!F528, 'Raw Data'!K528&gt;'Raw Data'!L528, 'Raw Data'!K528-'Raw Data'!L528&gt;3), 'Raw Data'!I528, 0)</f>
        <v>0</v>
      </c>
      <c r="C534">
        <f>IF(AND('Raw Data'!F528&lt;'Raw Data'!C528, 'Raw Data'!L528&gt;'Raw Data'!K528, 'Raw Data'!L528-'Raw Data'!K528&lt;4), 'Raw Data'!H528, 0)</f>
        <v>0</v>
      </c>
      <c r="D534">
        <f>IF(AND('Raw Data'!C528&lt;'Raw Data'!F528, 'Raw Data'!K528&gt;'Raw Data'!L528, 'Raw Data'!K528-'Raw Data'!L528&lt;4), 'Raw Data'!G528, 0)</f>
        <v>0</v>
      </c>
      <c r="E534">
        <f>IF(ISBLANK('Raw Data'!J528), 0, IF(AND(4=MATCH(LARGE('Raw Data'!G528:J528, 4), 'Raw Data'!G528:J528, 0), 'Raw Data'!L528-'Raw Data'!K528&gt;3), 'Raw Data'!J528, 0))</f>
        <v>0</v>
      </c>
      <c r="F534">
        <f>IF(ISBLANK('Raw Data'!J528), 0, IF(AND(3=MATCH(LARGE('Raw Data'!G528:J528, 4), 'Raw Data'!G528:J528, 0), 'Raw Data'!K528-'Raw Data'!L528&gt;3), 'Raw Data'!I528, 0))</f>
        <v>0</v>
      </c>
      <c r="G534">
        <f>IF(ISBLANK('Raw Data'!J528), 0, IF(AND(2=MATCH(LARGE('Raw Data'!G528:J528, 4), 'Raw Data'!G528:J528, 0), AND('Raw Data'!L528-'Raw Data'!K528&lt;4, 'Raw Data'!L528-'Raw Data'!K528&gt;0)), 'Raw Data'!H528, 0))</f>
        <v>0</v>
      </c>
      <c r="H534">
        <f>IF(ISBLANK('Raw Data'!J528), 0, IF(AND(1=MATCH(LARGE('Raw Data'!G528:J528, 4), 'Raw Data'!G528:J528, 0), AND('Raw Data'!K528-'Raw Data'!L528&lt;4, 'Raw Data'!K528-'Raw Data'!L528&gt;0)), 'Raw Data'!G528, 0))</f>
        <v>0</v>
      </c>
      <c r="I534">
        <f>IF(ISBLANK('Raw Data'!J528), 0, IF(AND(4=MATCH(LARGE('Raw Data'!G528:J528, 3), 'Raw Data'!G528:J528, 0), 'Raw Data'!L528-'Raw Data'!K528&gt;3), 'Raw Data'!J528, 0))</f>
        <v>0</v>
      </c>
      <c r="J534">
        <f>IF(ISBLANK('Raw Data'!J528), 0, IF(AND(3=MATCH(LARGE('Raw Data'!G528:J528, 3), 'Raw Data'!G528:J528, 0), 'Raw Data'!K528-'Raw Data'!L528&gt;3), 'Raw Data'!I528, 0))</f>
        <v>0</v>
      </c>
      <c r="K534">
        <f>IF(ISBLANK('Raw Data'!J528), 0, IF(AND(2=MATCH(LARGE('Raw Data'!G528:J528, 3), 'Raw Data'!G528:J528, 0), AND('Raw Data'!L528-'Raw Data'!K528&lt;4, 'Raw Data'!L528-'Raw Data'!K528&gt;0)), 'Raw Data'!H528, 0))</f>
        <v>0</v>
      </c>
      <c r="L534">
        <f>IF(ISBLANK('Raw Data'!J528), 0, IF(AND(1=MATCH(LARGE('Raw Data'!G528:J528, 3), 'Raw Data'!G528:J528, 0), AND('Raw Data'!K528-'Raw Data'!L528&lt;4, 'Raw Data'!K528-'Raw Data'!L528&gt;0)), 'Raw Data'!G528, 0))</f>
        <v>0</v>
      </c>
      <c r="M534">
        <f>IF(ISBLANK('Raw Data'!J528), 0, IF(AND(4=MATCH(LARGE('Raw Data'!G528:J528, 2), 'Raw Data'!G528:J528, 0), 'Raw Data'!L528-'Raw Data'!K528&gt;3), 'Raw Data'!J528, 0))</f>
        <v>0</v>
      </c>
      <c r="N534">
        <f>IF(ISBLANK('Raw Data'!J528), 0, IF(AND(3=MATCH(LARGE('Raw Data'!G528:J528, 2), 'Raw Data'!G528:J528, 0), 'Raw Data'!K528-'Raw Data'!L528&gt;3), 'Raw Data'!I528, 0))</f>
        <v>0</v>
      </c>
      <c r="O534">
        <f>IF(ISBLANK('Raw Data'!J528), 0, IF(AND(2=MATCH(LARGE('Raw Data'!G528:J528, 2), 'Raw Data'!G528:J528, 0), AND('Raw Data'!L528-'Raw Data'!K528&lt;4, 'Raw Data'!L528-'Raw Data'!K528&gt;0)), 'Raw Data'!H528, 0))</f>
        <v>0</v>
      </c>
      <c r="P534">
        <f>IF(ISBLANK('Raw Data'!J528), 0, IF(AND(1=MATCH(LARGE('Raw Data'!G528:J528, 2), 'Raw Data'!G528:J528, 0), AND('Raw Data'!K528-'Raw Data'!L528&lt;4, 'Raw Data'!K528-'Raw Data'!L528&gt;0)), 'Raw Data'!G528, 0))</f>
        <v>0</v>
      </c>
      <c r="Q534">
        <f>IF(ISBLANK('Raw Data'!J528), 0, IF(AND(4=MATCH(LARGE('Raw Data'!G528:J528, 1), 'Raw Data'!G528:J528, 0), 'Raw Data'!L528-'Raw Data'!K528&gt;3), 'Raw Data'!J528, 0))</f>
        <v>0</v>
      </c>
      <c r="R534">
        <f>IF(ISBLANK('Raw Data'!J528), 0, IF(AND(3=MATCH(LARGE('Raw Data'!G528:J528, 1), 'Raw Data'!G528:J528, 0), 'Raw Data'!K528-'Raw Data'!L528&gt;3), 'Raw Data'!I528, 0))</f>
        <v>0</v>
      </c>
      <c r="S534">
        <f>IF(AND('Raw Data'!L528-'Raw Data'!K528&gt;4, 'Raw Data'!F528&lt;'Raw Data'!C528), 'Raw Data'!J528, 0)</f>
        <v>0</v>
      </c>
      <c r="T534">
        <f>IF(AND('Raw Data'!K528-'Raw Data'!L528&gt;4, 'Raw Data'!F528&gt;'Raw Data'!C528), 'Raw Data'!I528, 0)</f>
        <v>0</v>
      </c>
      <c r="U534">
        <f>IF(AND('Raw Data'!L528-'Raw Data'!K528&lt;3, 'Raw Data'!L528&gt;'Raw Data'!K528, 'Raw Data'!F528&lt;'Raw Data'!C528), 'Raw Data'!H528, 0)</f>
        <v>0</v>
      </c>
      <c r="V534">
        <f>IF(AND('Raw Data'!L528-'Raw Data'!K528&lt;3, 'Raw Data'!L528&gt;'Raw Data'!K528, 'Raw Data'!F528&gt;'Raw Data'!C528), 'Raw Data'!G528, 0)</f>
        <v>0</v>
      </c>
    </row>
    <row r="535" spans="1:22" x14ac:dyDescent="0.3">
      <c r="A535">
        <f>IF(AND('Raw Data'!F529&lt;'Raw Data'!C529, 'Raw Data'!L529&gt;'Raw Data'!K529, 'Raw Data'!L529-'Raw Data'!K529&gt;3), 'Raw Data'!J529, 0)</f>
        <v>0</v>
      </c>
      <c r="B535">
        <f>IF(AND('Raw Data'!C529&lt;'Raw Data'!F529, 'Raw Data'!K529&gt;'Raw Data'!L529, 'Raw Data'!K529-'Raw Data'!L529&gt;3), 'Raw Data'!I529, 0)</f>
        <v>0</v>
      </c>
      <c r="C535">
        <f>IF(AND('Raw Data'!F529&lt;'Raw Data'!C529, 'Raw Data'!L529&gt;'Raw Data'!K529, 'Raw Data'!L529-'Raw Data'!K529&lt;4), 'Raw Data'!H529, 0)</f>
        <v>0</v>
      </c>
      <c r="D535">
        <f>IF(AND('Raw Data'!C529&lt;'Raw Data'!F529, 'Raw Data'!K529&gt;'Raw Data'!L529, 'Raw Data'!K529-'Raw Data'!L529&lt;4), 'Raw Data'!G529, 0)</f>
        <v>0</v>
      </c>
      <c r="E535">
        <f>IF(ISBLANK('Raw Data'!J529), 0, IF(AND(4=MATCH(LARGE('Raw Data'!G529:J529, 4), 'Raw Data'!G529:J529, 0), 'Raw Data'!L529-'Raw Data'!K529&gt;3), 'Raw Data'!J529, 0))</f>
        <v>0</v>
      </c>
      <c r="F535">
        <f>IF(ISBLANK('Raw Data'!J529), 0, IF(AND(3=MATCH(LARGE('Raw Data'!G529:J529, 4), 'Raw Data'!G529:J529, 0), 'Raw Data'!K529-'Raw Data'!L529&gt;3), 'Raw Data'!I529, 0))</f>
        <v>0</v>
      </c>
      <c r="G535">
        <f>IF(ISBLANK('Raw Data'!J529), 0, IF(AND(2=MATCH(LARGE('Raw Data'!G529:J529, 4), 'Raw Data'!G529:J529, 0), AND('Raw Data'!L529-'Raw Data'!K529&lt;4, 'Raw Data'!L529-'Raw Data'!K529&gt;0)), 'Raw Data'!H529, 0))</f>
        <v>0</v>
      </c>
      <c r="H535">
        <f>IF(ISBLANK('Raw Data'!J529), 0, IF(AND(1=MATCH(LARGE('Raw Data'!G529:J529, 4), 'Raw Data'!G529:J529, 0), AND('Raw Data'!K529-'Raw Data'!L529&lt;4, 'Raw Data'!K529-'Raw Data'!L529&gt;0)), 'Raw Data'!G529, 0))</f>
        <v>0</v>
      </c>
      <c r="I535">
        <f>IF(ISBLANK('Raw Data'!J529), 0, IF(AND(4=MATCH(LARGE('Raw Data'!G529:J529, 3), 'Raw Data'!G529:J529, 0), 'Raw Data'!L529-'Raw Data'!K529&gt;3), 'Raw Data'!J529, 0))</f>
        <v>0</v>
      </c>
      <c r="J535">
        <f>IF(ISBLANK('Raw Data'!J529), 0, IF(AND(3=MATCH(LARGE('Raw Data'!G529:J529, 3), 'Raw Data'!G529:J529, 0), 'Raw Data'!K529-'Raw Data'!L529&gt;3), 'Raw Data'!I529, 0))</f>
        <v>0</v>
      </c>
      <c r="K535">
        <f>IF(ISBLANK('Raw Data'!J529), 0, IF(AND(2=MATCH(LARGE('Raw Data'!G529:J529, 3), 'Raw Data'!G529:J529, 0), AND('Raw Data'!L529-'Raw Data'!K529&lt;4, 'Raw Data'!L529-'Raw Data'!K529&gt;0)), 'Raw Data'!H529, 0))</f>
        <v>0</v>
      </c>
      <c r="L535">
        <f>IF(ISBLANK('Raw Data'!J529), 0, IF(AND(1=MATCH(LARGE('Raw Data'!G529:J529, 3), 'Raw Data'!G529:J529, 0), AND('Raw Data'!K529-'Raw Data'!L529&lt;4, 'Raw Data'!K529-'Raw Data'!L529&gt;0)), 'Raw Data'!G529, 0))</f>
        <v>0</v>
      </c>
      <c r="M535">
        <f>IF(ISBLANK('Raw Data'!J529), 0, IF(AND(4=MATCH(LARGE('Raw Data'!G529:J529, 2), 'Raw Data'!G529:J529, 0), 'Raw Data'!L529-'Raw Data'!K529&gt;3), 'Raw Data'!J529, 0))</f>
        <v>0</v>
      </c>
      <c r="N535">
        <f>IF(ISBLANK('Raw Data'!J529), 0, IF(AND(3=MATCH(LARGE('Raw Data'!G529:J529, 2), 'Raw Data'!G529:J529, 0), 'Raw Data'!K529-'Raw Data'!L529&gt;3), 'Raw Data'!I529, 0))</f>
        <v>0</v>
      </c>
      <c r="O535">
        <f>IF(ISBLANK('Raw Data'!J529), 0, IF(AND(2=MATCH(LARGE('Raw Data'!G529:J529, 2), 'Raw Data'!G529:J529, 0), AND('Raw Data'!L529-'Raw Data'!K529&lt;4, 'Raw Data'!L529-'Raw Data'!K529&gt;0)), 'Raw Data'!H529, 0))</f>
        <v>0</v>
      </c>
      <c r="P535">
        <f>IF(ISBLANK('Raw Data'!J529), 0, IF(AND(1=MATCH(LARGE('Raw Data'!G529:J529, 2), 'Raw Data'!G529:J529, 0), AND('Raw Data'!K529-'Raw Data'!L529&lt;4, 'Raw Data'!K529-'Raw Data'!L529&gt;0)), 'Raw Data'!G529, 0))</f>
        <v>0</v>
      </c>
      <c r="Q535">
        <f>IF(ISBLANK('Raw Data'!J529), 0, IF(AND(4=MATCH(LARGE('Raw Data'!G529:J529, 1), 'Raw Data'!G529:J529, 0), 'Raw Data'!L529-'Raw Data'!K529&gt;3), 'Raw Data'!J529, 0))</f>
        <v>0</v>
      </c>
      <c r="R535">
        <f>IF(ISBLANK('Raw Data'!J529), 0, IF(AND(3=MATCH(LARGE('Raw Data'!G529:J529, 1), 'Raw Data'!G529:J529, 0), 'Raw Data'!K529-'Raw Data'!L529&gt;3), 'Raw Data'!I529, 0))</f>
        <v>0</v>
      </c>
      <c r="S535">
        <f>IF(AND('Raw Data'!L529-'Raw Data'!K529&gt;4, 'Raw Data'!F529&lt;'Raw Data'!C529), 'Raw Data'!J529, 0)</f>
        <v>0</v>
      </c>
      <c r="T535">
        <f>IF(AND('Raw Data'!K529-'Raw Data'!L529&gt;4, 'Raw Data'!F529&gt;'Raw Data'!C529), 'Raw Data'!I529, 0)</f>
        <v>0</v>
      </c>
      <c r="U535">
        <f>IF(AND('Raw Data'!L529-'Raw Data'!K529&lt;3, 'Raw Data'!L529&gt;'Raw Data'!K529, 'Raw Data'!F529&lt;'Raw Data'!C529), 'Raw Data'!H529, 0)</f>
        <v>0</v>
      </c>
      <c r="V535">
        <f>IF(AND('Raw Data'!L529-'Raw Data'!K529&lt;3, 'Raw Data'!L529&gt;'Raw Data'!K529, 'Raw Data'!F529&gt;'Raw Data'!C529), 'Raw Data'!G529, 0)</f>
        <v>0</v>
      </c>
    </row>
    <row r="536" spans="1:22" x14ac:dyDescent="0.3">
      <c r="A536">
        <f>IF(AND('Raw Data'!F530&lt;'Raw Data'!C530, 'Raw Data'!L530&gt;'Raw Data'!K530, 'Raw Data'!L530-'Raw Data'!K530&gt;3), 'Raw Data'!J530, 0)</f>
        <v>0</v>
      </c>
      <c r="B536">
        <f>IF(AND('Raw Data'!C530&lt;'Raw Data'!F530, 'Raw Data'!K530&gt;'Raw Data'!L530, 'Raw Data'!K530-'Raw Data'!L530&gt;3), 'Raw Data'!I530, 0)</f>
        <v>0</v>
      </c>
      <c r="C536">
        <f>IF(AND('Raw Data'!F530&lt;'Raw Data'!C530, 'Raw Data'!L530&gt;'Raw Data'!K530, 'Raw Data'!L530-'Raw Data'!K530&lt;4), 'Raw Data'!H530, 0)</f>
        <v>0</v>
      </c>
      <c r="D536">
        <f>IF(AND('Raw Data'!C530&lt;'Raw Data'!F530, 'Raw Data'!K530&gt;'Raw Data'!L530, 'Raw Data'!K530-'Raw Data'!L530&lt;4), 'Raw Data'!G530, 0)</f>
        <v>0</v>
      </c>
      <c r="E536">
        <f>IF(ISBLANK('Raw Data'!J530), 0, IF(AND(4=MATCH(LARGE('Raw Data'!G530:J530, 4), 'Raw Data'!G530:J530, 0), 'Raw Data'!L530-'Raw Data'!K530&gt;3), 'Raw Data'!J530, 0))</f>
        <v>0</v>
      </c>
      <c r="F536">
        <f>IF(ISBLANK('Raw Data'!J530), 0, IF(AND(3=MATCH(LARGE('Raw Data'!G530:J530, 4), 'Raw Data'!G530:J530, 0), 'Raw Data'!K530-'Raw Data'!L530&gt;3), 'Raw Data'!I530, 0))</f>
        <v>0</v>
      </c>
      <c r="G536">
        <f>IF(ISBLANK('Raw Data'!J530), 0, IF(AND(2=MATCH(LARGE('Raw Data'!G530:J530, 4), 'Raw Data'!G530:J530, 0), AND('Raw Data'!L530-'Raw Data'!K530&lt;4, 'Raw Data'!L530-'Raw Data'!K530&gt;0)), 'Raw Data'!H530, 0))</f>
        <v>0</v>
      </c>
      <c r="H536">
        <f>IF(ISBLANK('Raw Data'!J530), 0, IF(AND(1=MATCH(LARGE('Raw Data'!G530:J530, 4), 'Raw Data'!G530:J530, 0), AND('Raw Data'!K530-'Raw Data'!L530&lt;4, 'Raw Data'!K530-'Raw Data'!L530&gt;0)), 'Raw Data'!G530, 0))</f>
        <v>0</v>
      </c>
      <c r="I536">
        <f>IF(ISBLANK('Raw Data'!J530), 0, IF(AND(4=MATCH(LARGE('Raw Data'!G530:J530, 3), 'Raw Data'!G530:J530, 0), 'Raw Data'!L530-'Raw Data'!K530&gt;3), 'Raw Data'!J530, 0))</f>
        <v>0</v>
      </c>
      <c r="J536">
        <f>IF(ISBLANK('Raw Data'!J530), 0, IF(AND(3=MATCH(LARGE('Raw Data'!G530:J530, 3), 'Raw Data'!G530:J530, 0), 'Raw Data'!K530-'Raw Data'!L530&gt;3), 'Raw Data'!I530, 0))</f>
        <v>0</v>
      </c>
      <c r="K536">
        <f>IF(ISBLANK('Raw Data'!J530), 0, IF(AND(2=MATCH(LARGE('Raw Data'!G530:J530, 3), 'Raw Data'!G530:J530, 0), AND('Raw Data'!L530-'Raw Data'!K530&lt;4, 'Raw Data'!L530-'Raw Data'!K530&gt;0)), 'Raw Data'!H530, 0))</f>
        <v>0</v>
      </c>
      <c r="L536">
        <f>IF(ISBLANK('Raw Data'!J530), 0, IF(AND(1=MATCH(LARGE('Raw Data'!G530:J530, 3), 'Raw Data'!G530:J530, 0), AND('Raw Data'!K530-'Raw Data'!L530&lt;4, 'Raw Data'!K530-'Raw Data'!L530&gt;0)), 'Raw Data'!G530, 0))</f>
        <v>0</v>
      </c>
      <c r="M536">
        <f>IF(ISBLANK('Raw Data'!J530), 0, IF(AND(4=MATCH(LARGE('Raw Data'!G530:J530, 2), 'Raw Data'!G530:J530, 0), 'Raw Data'!L530-'Raw Data'!K530&gt;3), 'Raw Data'!J530, 0))</f>
        <v>0</v>
      </c>
      <c r="N536">
        <f>IF(ISBLANK('Raw Data'!J530), 0, IF(AND(3=MATCH(LARGE('Raw Data'!G530:J530, 2), 'Raw Data'!G530:J530, 0), 'Raw Data'!K530-'Raw Data'!L530&gt;3), 'Raw Data'!I530, 0))</f>
        <v>0</v>
      </c>
      <c r="O536">
        <f>IF(ISBLANK('Raw Data'!J530), 0, IF(AND(2=MATCH(LARGE('Raw Data'!G530:J530, 2), 'Raw Data'!G530:J530, 0), AND('Raw Data'!L530-'Raw Data'!K530&lt;4, 'Raw Data'!L530-'Raw Data'!K530&gt;0)), 'Raw Data'!H530, 0))</f>
        <v>0</v>
      </c>
      <c r="P536">
        <f>IF(ISBLANK('Raw Data'!J530), 0, IF(AND(1=MATCH(LARGE('Raw Data'!G530:J530, 2), 'Raw Data'!G530:J530, 0), AND('Raw Data'!K530-'Raw Data'!L530&lt;4, 'Raw Data'!K530-'Raw Data'!L530&gt;0)), 'Raw Data'!G530, 0))</f>
        <v>0</v>
      </c>
      <c r="Q536">
        <f>IF(ISBLANK('Raw Data'!J530), 0, IF(AND(4=MATCH(LARGE('Raw Data'!G530:J530, 1), 'Raw Data'!G530:J530, 0), 'Raw Data'!L530-'Raw Data'!K530&gt;3), 'Raw Data'!J530, 0))</f>
        <v>0</v>
      </c>
      <c r="R536">
        <f>IF(ISBLANK('Raw Data'!J530), 0, IF(AND(3=MATCH(LARGE('Raw Data'!G530:J530, 1), 'Raw Data'!G530:J530, 0), 'Raw Data'!K530-'Raw Data'!L530&gt;3), 'Raw Data'!I530, 0))</f>
        <v>0</v>
      </c>
      <c r="S536">
        <f>IF(AND('Raw Data'!L530-'Raw Data'!K530&gt;4, 'Raw Data'!F530&lt;'Raw Data'!C530), 'Raw Data'!J530, 0)</f>
        <v>0</v>
      </c>
      <c r="T536">
        <f>IF(AND('Raw Data'!K530-'Raw Data'!L530&gt;4, 'Raw Data'!F530&gt;'Raw Data'!C530), 'Raw Data'!I530, 0)</f>
        <v>0</v>
      </c>
      <c r="U536">
        <f>IF(AND('Raw Data'!L530-'Raw Data'!K530&lt;3, 'Raw Data'!L530&gt;'Raw Data'!K530, 'Raw Data'!F530&lt;'Raw Data'!C530), 'Raw Data'!H530, 0)</f>
        <v>0</v>
      </c>
      <c r="V536">
        <f>IF(AND('Raw Data'!L530-'Raw Data'!K530&lt;3, 'Raw Data'!L530&gt;'Raw Data'!K530, 'Raw Data'!F530&gt;'Raw Data'!C530), 'Raw Data'!G530, 0)</f>
        <v>0</v>
      </c>
    </row>
    <row r="537" spans="1:22" x14ac:dyDescent="0.3">
      <c r="A537">
        <f>IF(AND('Raw Data'!F531&lt;'Raw Data'!C531, 'Raw Data'!L531&gt;'Raw Data'!K531, 'Raw Data'!L531-'Raw Data'!K531&gt;3), 'Raw Data'!J531, 0)</f>
        <v>0</v>
      </c>
      <c r="B537">
        <f>IF(AND('Raw Data'!C531&lt;'Raw Data'!F531, 'Raw Data'!K531&gt;'Raw Data'!L531, 'Raw Data'!K531-'Raw Data'!L531&gt;3), 'Raw Data'!I531, 0)</f>
        <v>0</v>
      </c>
      <c r="C537">
        <f>IF(AND('Raw Data'!F531&lt;'Raw Data'!C531, 'Raw Data'!L531&gt;'Raw Data'!K531, 'Raw Data'!L531-'Raw Data'!K531&lt;4), 'Raw Data'!H531, 0)</f>
        <v>0</v>
      </c>
      <c r="D537">
        <f>IF(AND('Raw Data'!C531&lt;'Raw Data'!F531, 'Raw Data'!K531&gt;'Raw Data'!L531, 'Raw Data'!K531-'Raw Data'!L531&lt;4), 'Raw Data'!G531, 0)</f>
        <v>0</v>
      </c>
      <c r="E537">
        <f>IF(ISBLANK('Raw Data'!J531), 0, IF(AND(4=MATCH(LARGE('Raw Data'!G531:J531, 4), 'Raw Data'!G531:J531, 0), 'Raw Data'!L531-'Raw Data'!K531&gt;3), 'Raw Data'!J531, 0))</f>
        <v>0</v>
      </c>
      <c r="F537">
        <f>IF(ISBLANK('Raw Data'!J531), 0, IF(AND(3=MATCH(LARGE('Raw Data'!G531:J531, 4), 'Raw Data'!G531:J531, 0), 'Raw Data'!K531-'Raw Data'!L531&gt;3), 'Raw Data'!I531, 0))</f>
        <v>0</v>
      </c>
      <c r="G537">
        <f>IF(ISBLANK('Raw Data'!J531), 0, IF(AND(2=MATCH(LARGE('Raw Data'!G531:J531, 4), 'Raw Data'!G531:J531, 0), AND('Raw Data'!L531-'Raw Data'!K531&lt;4, 'Raw Data'!L531-'Raw Data'!K531&gt;0)), 'Raw Data'!H531, 0))</f>
        <v>0</v>
      </c>
      <c r="H537">
        <f>IF(ISBLANK('Raw Data'!J531), 0, IF(AND(1=MATCH(LARGE('Raw Data'!G531:J531, 4), 'Raw Data'!G531:J531, 0), AND('Raw Data'!K531-'Raw Data'!L531&lt;4, 'Raw Data'!K531-'Raw Data'!L531&gt;0)), 'Raw Data'!G531, 0))</f>
        <v>0</v>
      </c>
      <c r="I537">
        <f>IF(ISBLANK('Raw Data'!J531), 0, IF(AND(4=MATCH(LARGE('Raw Data'!G531:J531, 3), 'Raw Data'!G531:J531, 0), 'Raw Data'!L531-'Raw Data'!K531&gt;3), 'Raw Data'!J531, 0))</f>
        <v>0</v>
      </c>
      <c r="J537">
        <f>IF(ISBLANK('Raw Data'!J531), 0, IF(AND(3=MATCH(LARGE('Raw Data'!G531:J531, 3), 'Raw Data'!G531:J531, 0), 'Raw Data'!K531-'Raw Data'!L531&gt;3), 'Raw Data'!I531, 0))</f>
        <v>0</v>
      </c>
      <c r="K537">
        <f>IF(ISBLANK('Raw Data'!J531), 0, IF(AND(2=MATCH(LARGE('Raw Data'!G531:J531, 3), 'Raw Data'!G531:J531, 0), AND('Raw Data'!L531-'Raw Data'!K531&lt;4, 'Raw Data'!L531-'Raw Data'!K531&gt;0)), 'Raw Data'!H531, 0))</f>
        <v>0</v>
      </c>
      <c r="L537">
        <f>IF(ISBLANK('Raw Data'!J531), 0, IF(AND(1=MATCH(LARGE('Raw Data'!G531:J531, 3), 'Raw Data'!G531:J531, 0), AND('Raw Data'!K531-'Raw Data'!L531&lt;4, 'Raw Data'!K531-'Raw Data'!L531&gt;0)), 'Raw Data'!G531, 0))</f>
        <v>0</v>
      </c>
      <c r="M537">
        <f>IF(ISBLANK('Raw Data'!J531), 0, IF(AND(4=MATCH(LARGE('Raw Data'!G531:J531, 2), 'Raw Data'!G531:J531, 0), 'Raw Data'!L531-'Raw Data'!K531&gt;3), 'Raw Data'!J531, 0))</f>
        <v>0</v>
      </c>
      <c r="N537">
        <f>IF(ISBLANK('Raw Data'!J531), 0, IF(AND(3=MATCH(LARGE('Raw Data'!G531:J531, 2), 'Raw Data'!G531:J531, 0), 'Raw Data'!K531-'Raw Data'!L531&gt;3), 'Raw Data'!I531, 0))</f>
        <v>0</v>
      </c>
      <c r="O537">
        <f>IF(ISBLANK('Raw Data'!J531), 0, IF(AND(2=MATCH(LARGE('Raw Data'!G531:J531, 2), 'Raw Data'!G531:J531, 0), AND('Raw Data'!L531-'Raw Data'!K531&lt;4, 'Raw Data'!L531-'Raw Data'!K531&gt;0)), 'Raw Data'!H531, 0))</f>
        <v>0</v>
      </c>
      <c r="P537">
        <f>IF(ISBLANK('Raw Data'!J531), 0, IF(AND(1=MATCH(LARGE('Raw Data'!G531:J531, 2), 'Raw Data'!G531:J531, 0), AND('Raw Data'!K531-'Raw Data'!L531&lt;4, 'Raw Data'!K531-'Raw Data'!L531&gt;0)), 'Raw Data'!G531, 0))</f>
        <v>0</v>
      </c>
      <c r="Q537">
        <f>IF(ISBLANK('Raw Data'!J531), 0, IF(AND(4=MATCH(LARGE('Raw Data'!G531:J531, 1), 'Raw Data'!G531:J531, 0), 'Raw Data'!L531-'Raw Data'!K531&gt;3), 'Raw Data'!J531, 0))</f>
        <v>0</v>
      </c>
      <c r="R537">
        <f>IF(ISBLANK('Raw Data'!J531), 0, IF(AND(3=MATCH(LARGE('Raw Data'!G531:J531, 1), 'Raw Data'!G531:J531, 0), 'Raw Data'!K531-'Raw Data'!L531&gt;3), 'Raw Data'!I531, 0))</f>
        <v>0</v>
      </c>
      <c r="S537">
        <f>IF(AND('Raw Data'!L531-'Raw Data'!K531&gt;4, 'Raw Data'!F531&lt;'Raw Data'!C531), 'Raw Data'!J531, 0)</f>
        <v>0</v>
      </c>
      <c r="T537">
        <f>IF(AND('Raw Data'!K531-'Raw Data'!L531&gt;4, 'Raw Data'!F531&gt;'Raw Data'!C531), 'Raw Data'!I531, 0)</f>
        <v>0</v>
      </c>
      <c r="U537">
        <f>IF(AND('Raw Data'!L531-'Raw Data'!K531&lt;3, 'Raw Data'!L531&gt;'Raw Data'!K531, 'Raw Data'!F531&lt;'Raw Data'!C531), 'Raw Data'!H531, 0)</f>
        <v>0</v>
      </c>
      <c r="V537">
        <f>IF(AND('Raw Data'!L531-'Raw Data'!K531&lt;3, 'Raw Data'!L531&gt;'Raw Data'!K531, 'Raw Data'!F531&gt;'Raw Data'!C531), 'Raw Data'!G531, 0)</f>
        <v>0</v>
      </c>
    </row>
    <row r="538" spans="1:22" x14ac:dyDescent="0.3">
      <c r="A538">
        <f>IF(AND('Raw Data'!F532&lt;'Raw Data'!C532, 'Raw Data'!L532&gt;'Raw Data'!K532, 'Raw Data'!L532-'Raw Data'!K532&gt;3), 'Raw Data'!J532, 0)</f>
        <v>0</v>
      </c>
      <c r="B538">
        <f>IF(AND('Raw Data'!C532&lt;'Raw Data'!F532, 'Raw Data'!K532&gt;'Raw Data'!L532, 'Raw Data'!K532-'Raw Data'!L532&gt;3), 'Raw Data'!I532, 0)</f>
        <v>0</v>
      </c>
      <c r="C538">
        <f>IF(AND('Raw Data'!F532&lt;'Raw Data'!C532, 'Raw Data'!L532&gt;'Raw Data'!K532, 'Raw Data'!L532-'Raw Data'!K532&lt;4), 'Raw Data'!H532, 0)</f>
        <v>0</v>
      </c>
      <c r="D538">
        <f>IF(AND('Raw Data'!C532&lt;'Raw Data'!F532, 'Raw Data'!K532&gt;'Raw Data'!L532, 'Raw Data'!K532-'Raw Data'!L532&lt;4), 'Raw Data'!G532, 0)</f>
        <v>0</v>
      </c>
      <c r="E538">
        <f>IF(ISBLANK('Raw Data'!J532), 0, IF(AND(4=MATCH(LARGE('Raw Data'!G532:J532, 4), 'Raw Data'!G532:J532, 0), 'Raw Data'!L532-'Raw Data'!K532&gt;3), 'Raw Data'!J532, 0))</f>
        <v>0</v>
      </c>
      <c r="F538">
        <f>IF(ISBLANK('Raw Data'!J532), 0, IF(AND(3=MATCH(LARGE('Raw Data'!G532:J532, 4), 'Raw Data'!G532:J532, 0), 'Raw Data'!K532-'Raw Data'!L532&gt;3), 'Raw Data'!I532, 0))</f>
        <v>0</v>
      </c>
      <c r="G538">
        <f>IF(ISBLANK('Raw Data'!J532), 0, IF(AND(2=MATCH(LARGE('Raw Data'!G532:J532, 4), 'Raw Data'!G532:J532, 0), AND('Raw Data'!L532-'Raw Data'!K532&lt;4, 'Raw Data'!L532-'Raw Data'!K532&gt;0)), 'Raw Data'!H532, 0))</f>
        <v>0</v>
      </c>
      <c r="H538">
        <f>IF(ISBLANK('Raw Data'!J532), 0, IF(AND(1=MATCH(LARGE('Raw Data'!G532:J532, 4), 'Raw Data'!G532:J532, 0), AND('Raw Data'!K532-'Raw Data'!L532&lt;4, 'Raw Data'!K532-'Raw Data'!L532&gt;0)), 'Raw Data'!G532, 0))</f>
        <v>0</v>
      </c>
      <c r="I538">
        <f>IF(ISBLANK('Raw Data'!J532), 0, IF(AND(4=MATCH(LARGE('Raw Data'!G532:J532, 3), 'Raw Data'!G532:J532, 0), 'Raw Data'!L532-'Raw Data'!K532&gt;3), 'Raw Data'!J532, 0))</f>
        <v>0</v>
      </c>
      <c r="J538">
        <f>IF(ISBLANK('Raw Data'!J532), 0, IF(AND(3=MATCH(LARGE('Raw Data'!G532:J532, 3), 'Raw Data'!G532:J532, 0), 'Raw Data'!K532-'Raw Data'!L532&gt;3), 'Raw Data'!I532, 0))</f>
        <v>0</v>
      </c>
      <c r="K538">
        <f>IF(ISBLANK('Raw Data'!J532), 0, IF(AND(2=MATCH(LARGE('Raw Data'!G532:J532, 3), 'Raw Data'!G532:J532, 0), AND('Raw Data'!L532-'Raw Data'!K532&lt;4, 'Raw Data'!L532-'Raw Data'!K532&gt;0)), 'Raw Data'!H532, 0))</f>
        <v>0</v>
      </c>
      <c r="L538">
        <f>IF(ISBLANK('Raw Data'!J532), 0, IF(AND(1=MATCH(LARGE('Raw Data'!G532:J532, 3), 'Raw Data'!G532:J532, 0), AND('Raw Data'!K532-'Raw Data'!L532&lt;4, 'Raw Data'!K532-'Raw Data'!L532&gt;0)), 'Raw Data'!G532, 0))</f>
        <v>0</v>
      </c>
      <c r="M538">
        <f>IF(ISBLANK('Raw Data'!J532), 0, IF(AND(4=MATCH(LARGE('Raw Data'!G532:J532, 2), 'Raw Data'!G532:J532, 0), 'Raw Data'!L532-'Raw Data'!K532&gt;3), 'Raw Data'!J532, 0))</f>
        <v>0</v>
      </c>
      <c r="N538">
        <f>IF(ISBLANK('Raw Data'!J532), 0, IF(AND(3=MATCH(LARGE('Raw Data'!G532:J532, 2), 'Raw Data'!G532:J532, 0), 'Raw Data'!K532-'Raw Data'!L532&gt;3), 'Raw Data'!I532, 0))</f>
        <v>0</v>
      </c>
      <c r="O538">
        <f>IF(ISBLANK('Raw Data'!J532), 0, IF(AND(2=MATCH(LARGE('Raw Data'!G532:J532, 2), 'Raw Data'!G532:J532, 0), AND('Raw Data'!L532-'Raw Data'!K532&lt;4, 'Raw Data'!L532-'Raw Data'!K532&gt;0)), 'Raw Data'!H532, 0))</f>
        <v>0</v>
      </c>
      <c r="P538">
        <f>IF(ISBLANK('Raw Data'!J532), 0, IF(AND(1=MATCH(LARGE('Raw Data'!G532:J532, 2), 'Raw Data'!G532:J532, 0), AND('Raw Data'!K532-'Raw Data'!L532&lt;4, 'Raw Data'!K532-'Raw Data'!L532&gt;0)), 'Raw Data'!G532, 0))</f>
        <v>0</v>
      </c>
      <c r="Q538">
        <f>IF(ISBLANK('Raw Data'!J532), 0, IF(AND(4=MATCH(LARGE('Raw Data'!G532:J532, 1), 'Raw Data'!G532:J532, 0), 'Raw Data'!L532-'Raw Data'!K532&gt;3), 'Raw Data'!J532, 0))</f>
        <v>0</v>
      </c>
      <c r="R538">
        <f>IF(ISBLANK('Raw Data'!J532), 0, IF(AND(3=MATCH(LARGE('Raw Data'!G532:J532, 1), 'Raw Data'!G532:J532, 0), 'Raw Data'!K532-'Raw Data'!L532&gt;3), 'Raw Data'!I532, 0))</f>
        <v>0</v>
      </c>
      <c r="S538">
        <f>IF(AND('Raw Data'!L532-'Raw Data'!K532&gt;4, 'Raw Data'!F532&lt;'Raw Data'!C532), 'Raw Data'!J532, 0)</f>
        <v>0</v>
      </c>
      <c r="T538">
        <f>IF(AND('Raw Data'!K532-'Raw Data'!L532&gt;4, 'Raw Data'!F532&gt;'Raw Data'!C532), 'Raw Data'!I532, 0)</f>
        <v>0</v>
      </c>
      <c r="U538">
        <f>IF(AND('Raw Data'!L532-'Raw Data'!K532&lt;3, 'Raw Data'!L532&gt;'Raw Data'!K532, 'Raw Data'!F532&lt;'Raw Data'!C532), 'Raw Data'!H532, 0)</f>
        <v>0</v>
      </c>
      <c r="V538">
        <f>IF(AND('Raw Data'!L532-'Raw Data'!K532&lt;3, 'Raw Data'!L532&gt;'Raw Data'!K532, 'Raw Data'!F532&gt;'Raw Data'!C532), 'Raw Data'!G532, 0)</f>
        <v>0</v>
      </c>
    </row>
    <row r="539" spans="1:22" x14ac:dyDescent="0.3">
      <c r="A539">
        <f>IF(AND('Raw Data'!F533&lt;'Raw Data'!C533, 'Raw Data'!L533&gt;'Raw Data'!K533, 'Raw Data'!L533-'Raw Data'!K533&gt;3), 'Raw Data'!J533, 0)</f>
        <v>0</v>
      </c>
      <c r="B539">
        <f>IF(AND('Raw Data'!C533&lt;'Raw Data'!F533, 'Raw Data'!K533&gt;'Raw Data'!L533, 'Raw Data'!K533-'Raw Data'!L533&gt;3), 'Raw Data'!I533, 0)</f>
        <v>0</v>
      </c>
      <c r="C539">
        <f>IF(AND('Raw Data'!F533&lt;'Raw Data'!C533, 'Raw Data'!L533&gt;'Raw Data'!K533, 'Raw Data'!L533-'Raw Data'!K533&lt;4), 'Raw Data'!H533, 0)</f>
        <v>0</v>
      </c>
      <c r="D539">
        <f>IF(AND('Raw Data'!C533&lt;'Raw Data'!F533, 'Raw Data'!K533&gt;'Raw Data'!L533, 'Raw Data'!K533-'Raw Data'!L533&lt;4), 'Raw Data'!G533, 0)</f>
        <v>0</v>
      </c>
      <c r="E539">
        <f>IF(ISBLANK('Raw Data'!J533), 0, IF(AND(4=MATCH(LARGE('Raw Data'!G533:J533, 4), 'Raw Data'!G533:J533, 0), 'Raw Data'!L533-'Raw Data'!K533&gt;3), 'Raw Data'!J533, 0))</f>
        <v>0</v>
      </c>
      <c r="F539">
        <f>IF(ISBLANK('Raw Data'!J533), 0, IF(AND(3=MATCH(LARGE('Raw Data'!G533:J533, 4), 'Raw Data'!G533:J533, 0), 'Raw Data'!K533-'Raw Data'!L533&gt;3), 'Raw Data'!I533, 0))</f>
        <v>0</v>
      </c>
      <c r="G539">
        <f>IF(ISBLANK('Raw Data'!J533), 0, IF(AND(2=MATCH(LARGE('Raw Data'!G533:J533, 4), 'Raw Data'!G533:J533, 0), AND('Raw Data'!L533-'Raw Data'!K533&lt;4, 'Raw Data'!L533-'Raw Data'!K533&gt;0)), 'Raw Data'!H533, 0))</f>
        <v>0</v>
      </c>
      <c r="H539">
        <f>IF(ISBLANK('Raw Data'!J533), 0, IF(AND(1=MATCH(LARGE('Raw Data'!G533:J533, 4), 'Raw Data'!G533:J533, 0), AND('Raw Data'!K533-'Raw Data'!L533&lt;4, 'Raw Data'!K533-'Raw Data'!L533&gt;0)), 'Raw Data'!G533, 0))</f>
        <v>0</v>
      </c>
      <c r="I539">
        <f>IF(ISBLANK('Raw Data'!J533), 0, IF(AND(4=MATCH(LARGE('Raw Data'!G533:J533, 3), 'Raw Data'!G533:J533, 0), 'Raw Data'!L533-'Raw Data'!K533&gt;3), 'Raw Data'!J533, 0))</f>
        <v>0</v>
      </c>
      <c r="J539">
        <f>IF(ISBLANK('Raw Data'!J533), 0, IF(AND(3=MATCH(LARGE('Raw Data'!G533:J533, 3), 'Raw Data'!G533:J533, 0), 'Raw Data'!K533-'Raw Data'!L533&gt;3), 'Raw Data'!I533, 0))</f>
        <v>0</v>
      </c>
      <c r="K539">
        <f>IF(ISBLANK('Raw Data'!J533), 0, IF(AND(2=MATCH(LARGE('Raw Data'!G533:J533, 3), 'Raw Data'!G533:J533, 0), AND('Raw Data'!L533-'Raw Data'!K533&lt;4, 'Raw Data'!L533-'Raw Data'!K533&gt;0)), 'Raw Data'!H533, 0))</f>
        <v>0</v>
      </c>
      <c r="L539">
        <f>IF(ISBLANK('Raw Data'!J533), 0, IF(AND(1=MATCH(LARGE('Raw Data'!G533:J533, 3), 'Raw Data'!G533:J533, 0), AND('Raw Data'!K533-'Raw Data'!L533&lt;4, 'Raw Data'!K533-'Raw Data'!L533&gt;0)), 'Raw Data'!G533, 0))</f>
        <v>0</v>
      </c>
      <c r="M539">
        <f>IF(ISBLANK('Raw Data'!J533), 0, IF(AND(4=MATCH(LARGE('Raw Data'!G533:J533, 2), 'Raw Data'!G533:J533, 0), 'Raw Data'!L533-'Raw Data'!K533&gt;3), 'Raw Data'!J533, 0))</f>
        <v>0</v>
      </c>
      <c r="N539">
        <f>IF(ISBLANK('Raw Data'!J533), 0, IF(AND(3=MATCH(LARGE('Raw Data'!G533:J533, 2), 'Raw Data'!G533:J533, 0), 'Raw Data'!K533-'Raw Data'!L533&gt;3), 'Raw Data'!I533, 0))</f>
        <v>0</v>
      </c>
      <c r="O539">
        <f>IF(ISBLANK('Raw Data'!J533), 0, IF(AND(2=MATCH(LARGE('Raw Data'!G533:J533, 2), 'Raw Data'!G533:J533, 0), AND('Raw Data'!L533-'Raw Data'!K533&lt;4, 'Raw Data'!L533-'Raw Data'!K533&gt;0)), 'Raw Data'!H533, 0))</f>
        <v>0</v>
      </c>
      <c r="P539">
        <f>IF(ISBLANK('Raw Data'!J533), 0, IF(AND(1=MATCH(LARGE('Raw Data'!G533:J533, 2), 'Raw Data'!G533:J533, 0), AND('Raw Data'!K533-'Raw Data'!L533&lt;4, 'Raw Data'!K533-'Raw Data'!L533&gt;0)), 'Raw Data'!G533, 0))</f>
        <v>0</v>
      </c>
      <c r="Q539">
        <f>IF(ISBLANK('Raw Data'!J533), 0, IF(AND(4=MATCH(LARGE('Raw Data'!G533:J533, 1), 'Raw Data'!G533:J533, 0), 'Raw Data'!L533-'Raw Data'!K533&gt;3), 'Raw Data'!J533, 0))</f>
        <v>0</v>
      </c>
      <c r="R539">
        <f>IF(ISBLANK('Raw Data'!J533), 0, IF(AND(3=MATCH(LARGE('Raw Data'!G533:J533, 1), 'Raw Data'!G533:J533, 0), 'Raw Data'!K533-'Raw Data'!L533&gt;3), 'Raw Data'!I533, 0))</f>
        <v>0</v>
      </c>
      <c r="S539">
        <f>IF(AND('Raw Data'!L533-'Raw Data'!K533&gt;4, 'Raw Data'!F533&lt;'Raw Data'!C533), 'Raw Data'!J533, 0)</f>
        <v>0</v>
      </c>
      <c r="T539">
        <f>IF(AND('Raw Data'!K533-'Raw Data'!L533&gt;4, 'Raw Data'!F533&gt;'Raw Data'!C533), 'Raw Data'!I533, 0)</f>
        <v>0</v>
      </c>
      <c r="U539">
        <f>IF(AND('Raw Data'!L533-'Raw Data'!K533&lt;3, 'Raw Data'!L533&gt;'Raw Data'!K533, 'Raw Data'!F533&lt;'Raw Data'!C533), 'Raw Data'!H533, 0)</f>
        <v>0</v>
      </c>
      <c r="V539">
        <f>IF(AND('Raw Data'!L533-'Raw Data'!K533&lt;3, 'Raw Data'!L533&gt;'Raw Data'!K533, 'Raw Data'!F533&gt;'Raw Data'!C533), 'Raw Data'!G533, 0)</f>
        <v>0</v>
      </c>
    </row>
    <row r="540" spans="1:22" x14ac:dyDescent="0.3">
      <c r="A540">
        <f>IF(AND('Raw Data'!F534&lt;'Raw Data'!C534, 'Raw Data'!L534&gt;'Raw Data'!K534, 'Raw Data'!L534-'Raw Data'!K534&gt;3), 'Raw Data'!J534, 0)</f>
        <v>0</v>
      </c>
      <c r="B540">
        <f>IF(AND('Raw Data'!C534&lt;'Raw Data'!F534, 'Raw Data'!K534&gt;'Raw Data'!L534, 'Raw Data'!K534-'Raw Data'!L534&gt;3), 'Raw Data'!I534, 0)</f>
        <v>0</v>
      </c>
      <c r="C540">
        <f>IF(AND('Raw Data'!F534&lt;'Raw Data'!C534, 'Raw Data'!L534&gt;'Raw Data'!K534, 'Raw Data'!L534-'Raw Data'!K534&lt;4), 'Raw Data'!H534, 0)</f>
        <v>0</v>
      </c>
      <c r="D540">
        <f>IF(AND('Raw Data'!C534&lt;'Raw Data'!F534, 'Raw Data'!K534&gt;'Raw Data'!L534, 'Raw Data'!K534-'Raw Data'!L534&lt;4), 'Raw Data'!G534, 0)</f>
        <v>0</v>
      </c>
      <c r="E540">
        <f>IF(ISBLANK('Raw Data'!J534), 0, IF(AND(4=MATCH(LARGE('Raw Data'!G534:J534, 4), 'Raw Data'!G534:J534, 0), 'Raw Data'!L534-'Raw Data'!K534&gt;3), 'Raw Data'!J534, 0))</f>
        <v>0</v>
      </c>
      <c r="F540">
        <f>IF(ISBLANK('Raw Data'!J534), 0, IF(AND(3=MATCH(LARGE('Raw Data'!G534:J534, 4), 'Raw Data'!G534:J534, 0), 'Raw Data'!K534-'Raw Data'!L534&gt;3), 'Raw Data'!I534, 0))</f>
        <v>0</v>
      </c>
      <c r="G540">
        <f>IF(ISBLANK('Raw Data'!J534), 0, IF(AND(2=MATCH(LARGE('Raw Data'!G534:J534, 4), 'Raw Data'!G534:J534, 0), AND('Raw Data'!L534-'Raw Data'!K534&lt;4, 'Raw Data'!L534-'Raw Data'!K534&gt;0)), 'Raw Data'!H534, 0))</f>
        <v>0</v>
      </c>
      <c r="H540">
        <f>IF(ISBLANK('Raw Data'!J534), 0, IF(AND(1=MATCH(LARGE('Raw Data'!G534:J534, 4), 'Raw Data'!G534:J534, 0), AND('Raw Data'!K534-'Raw Data'!L534&lt;4, 'Raw Data'!K534-'Raw Data'!L534&gt;0)), 'Raw Data'!G534, 0))</f>
        <v>0</v>
      </c>
      <c r="I540">
        <f>IF(ISBLANK('Raw Data'!J534), 0, IF(AND(4=MATCH(LARGE('Raw Data'!G534:J534, 3), 'Raw Data'!G534:J534, 0), 'Raw Data'!L534-'Raw Data'!K534&gt;3), 'Raw Data'!J534, 0))</f>
        <v>0</v>
      </c>
      <c r="J540">
        <f>IF(ISBLANK('Raw Data'!J534), 0, IF(AND(3=MATCH(LARGE('Raw Data'!G534:J534, 3), 'Raw Data'!G534:J534, 0), 'Raw Data'!K534-'Raw Data'!L534&gt;3), 'Raw Data'!I534, 0))</f>
        <v>0</v>
      </c>
      <c r="K540">
        <f>IF(ISBLANK('Raw Data'!J534), 0, IF(AND(2=MATCH(LARGE('Raw Data'!G534:J534, 3), 'Raw Data'!G534:J534, 0), AND('Raw Data'!L534-'Raw Data'!K534&lt;4, 'Raw Data'!L534-'Raw Data'!K534&gt;0)), 'Raw Data'!H534, 0))</f>
        <v>0</v>
      </c>
      <c r="L540">
        <f>IF(ISBLANK('Raw Data'!J534), 0, IF(AND(1=MATCH(LARGE('Raw Data'!G534:J534, 3), 'Raw Data'!G534:J534, 0), AND('Raw Data'!K534-'Raw Data'!L534&lt;4, 'Raw Data'!K534-'Raw Data'!L534&gt;0)), 'Raw Data'!G534, 0))</f>
        <v>0</v>
      </c>
      <c r="M540">
        <f>IF(ISBLANK('Raw Data'!J534), 0, IF(AND(4=MATCH(LARGE('Raw Data'!G534:J534, 2), 'Raw Data'!G534:J534, 0), 'Raw Data'!L534-'Raw Data'!K534&gt;3), 'Raw Data'!J534, 0))</f>
        <v>0</v>
      </c>
      <c r="N540">
        <f>IF(ISBLANK('Raw Data'!J534), 0, IF(AND(3=MATCH(LARGE('Raw Data'!G534:J534, 2), 'Raw Data'!G534:J534, 0), 'Raw Data'!K534-'Raw Data'!L534&gt;3), 'Raw Data'!I534, 0))</f>
        <v>0</v>
      </c>
      <c r="O540">
        <f>IF(ISBLANK('Raw Data'!J534), 0, IF(AND(2=MATCH(LARGE('Raw Data'!G534:J534, 2), 'Raw Data'!G534:J534, 0), AND('Raw Data'!L534-'Raw Data'!K534&lt;4, 'Raw Data'!L534-'Raw Data'!K534&gt;0)), 'Raw Data'!H534, 0))</f>
        <v>0</v>
      </c>
      <c r="P540">
        <f>IF(ISBLANK('Raw Data'!J534), 0, IF(AND(1=MATCH(LARGE('Raw Data'!G534:J534, 2), 'Raw Data'!G534:J534, 0), AND('Raw Data'!K534-'Raw Data'!L534&lt;4, 'Raw Data'!K534-'Raw Data'!L534&gt;0)), 'Raw Data'!G534, 0))</f>
        <v>0</v>
      </c>
      <c r="Q540">
        <f>IF(ISBLANK('Raw Data'!J534), 0, IF(AND(4=MATCH(LARGE('Raw Data'!G534:J534, 1), 'Raw Data'!G534:J534, 0), 'Raw Data'!L534-'Raw Data'!K534&gt;3), 'Raw Data'!J534, 0))</f>
        <v>0</v>
      </c>
      <c r="R540">
        <f>IF(ISBLANK('Raw Data'!J534), 0, IF(AND(3=MATCH(LARGE('Raw Data'!G534:J534, 1), 'Raw Data'!G534:J534, 0), 'Raw Data'!K534-'Raw Data'!L534&gt;3), 'Raw Data'!I534, 0))</f>
        <v>0</v>
      </c>
      <c r="S540">
        <f>IF(AND('Raw Data'!L534-'Raw Data'!K534&gt;4, 'Raw Data'!F534&lt;'Raw Data'!C534), 'Raw Data'!J534, 0)</f>
        <v>0</v>
      </c>
      <c r="T540">
        <f>IF(AND('Raw Data'!K534-'Raw Data'!L534&gt;4, 'Raw Data'!F534&gt;'Raw Data'!C534), 'Raw Data'!I534, 0)</f>
        <v>0</v>
      </c>
      <c r="U540">
        <f>IF(AND('Raw Data'!L534-'Raw Data'!K534&lt;3, 'Raw Data'!L534&gt;'Raw Data'!K534, 'Raw Data'!F534&lt;'Raw Data'!C534), 'Raw Data'!H534, 0)</f>
        <v>0</v>
      </c>
      <c r="V540">
        <f>IF(AND('Raw Data'!L534-'Raw Data'!K534&lt;3, 'Raw Data'!L534&gt;'Raw Data'!K534, 'Raw Data'!F534&gt;'Raw Data'!C534), 'Raw Data'!G534, 0)</f>
        <v>0</v>
      </c>
    </row>
    <row r="541" spans="1:22" x14ac:dyDescent="0.3">
      <c r="A541">
        <f>IF(AND('Raw Data'!F535&lt;'Raw Data'!C535, 'Raw Data'!L535&gt;'Raw Data'!K535, 'Raw Data'!L535-'Raw Data'!K535&gt;3), 'Raw Data'!J535, 0)</f>
        <v>0</v>
      </c>
      <c r="B541">
        <f>IF(AND('Raw Data'!C535&lt;'Raw Data'!F535, 'Raw Data'!K535&gt;'Raw Data'!L535, 'Raw Data'!K535-'Raw Data'!L535&gt;3), 'Raw Data'!I535, 0)</f>
        <v>0</v>
      </c>
      <c r="C541">
        <f>IF(AND('Raw Data'!F535&lt;'Raw Data'!C535, 'Raw Data'!L535&gt;'Raw Data'!K535, 'Raw Data'!L535-'Raw Data'!K535&lt;4), 'Raw Data'!H535, 0)</f>
        <v>0</v>
      </c>
      <c r="D541">
        <f>IF(AND('Raw Data'!C535&lt;'Raw Data'!F535, 'Raw Data'!K535&gt;'Raw Data'!L535, 'Raw Data'!K535-'Raw Data'!L535&lt;4), 'Raw Data'!G535, 0)</f>
        <v>0</v>
      </c>
      <c r="E541">
        <f>IF(ISBLANK('Raw Data'!J535), 0, IF(AND(4=MATCH(LARGE('Raw Data'!G535:J535, 4), 'Raw Data'!G535:J535, 0), 'Raw Data'!L535-'Raw Data'!K535&gt;3), 'Raw Data'!J535, 0))</f>
        <v>0</v>
      </c>
      <c r="F541">
        <f>IF(ISBLANK('Raw Data'!J535), 0, IF(AND(3=MATCH(LARGE('Raw Data'!G535:J535, 4), 'Raw Data'!G535:J535, 0), 'Raw Data'!K535-'Raw Data'!L535&gt;3), 'Raw Data'!I535, 0))</f>
        <v>0</v>
      </c>
      <c r="G541">
        <f>IF(ISBLANK('Raw Data'!J535), 0, IF(AND(2=MATCH(LARGE('Raw Data'!G535:J535, 4), 'Raw Data'!G535:J535, 0), AND('Raw Data'!L535-'Raw Data'!K535&lt;4, 'Raw Data'!L535-'Raw Data'!K535&gt;0)), 'Raw Data'!H535, 0))</f>
        <v>0</v>
      </c>
      <c r="H541">
        <f>IF(ISBLANK('Raw Data'!J535), 0, IF(AND(1=MATCH(LARGE('Raw Data'!G535:J535, 4), 'Raw Data'!G535:J535, 0), AND('Raw Data'!K535-'Raw Data'!L535&lt;4, 'Raw Data'!K535-'Raw Data'!L535&gt;0)), 'Raw Data'!G535, 0))</f>
        <v>0</v>
      </c>
      <c r="I541">
        <f>IF(ISBLANK('Raw Data'!J535), 0, IF(AND(4=MATCH(LARGE('Raw Data'!G535:J535, 3), 'Raw Data'!G535:J535, 0), 'Raw Data'!L535-'Raw Data'!K535&gt;3), 'Raw Data'!J535, 0))</f>
        <v>0</v>
      </c>
      <c r="J541">
        <f>IF(ISBLANK('Raw Data'!J535), 0, IF(AND(3=MATCH(LARGE('Raw Data'!G535:J535, 3), 'Raw Data'!G535:J535, 0), 'Raw Data'!K535-'Raw Data'!L535&gt;3), 'Raw Data'!I535, 0))</f>
        <v>0</v>
      </c>
      <c r="K541">
        <f>IF(ISBLANK('Raw Data'!J535), 0, IF(AND(2=MATCH(LARGE('Raw Data'!G535:J535, 3), 'Raw Data'!G535:J535, 0), AND('Raw Data'!L535-'Raw Data'!K535&lt;4, 'Raw Data'!L535-'Raw Data'!K535&gt;0)), 'Raw Data'!H535, 0))</f>
        <v>0</v>
      </c>
      <c r="L541">
        <f>IF(ISBLANK('Raw Data'!J535), 0, IF(AND(1=MATCH(LARGE('Raw Data'!G535:J535, 3), 'Raw Data'!G535:J535, 0), AND('Raw Data'!K535-'Raw Data'!L535&lt;4, 'Raw Data'!K535-'Raw Data'!L535&gt;0)), 'Raw Data'!G535, 0))</f>
        <v>0</v>
      </c>
      <c r="M541">
        <f>IF(ISBLANK('Raw Data'!J535), 0, IF(AND(4=MATCH(LARGE('Raw Data'!G535:J535, 2), 'Raw Data'!G535:J535, 0), 'Raw Data'!L535-'Raw Data'!K535&gt;3), 'Raw Data'!J535, 0))</f>
        <v>0</v>
      </c>
      <c r="N541">
        <f>IF(ISBLANK('Raw Data'!J535), 0, IF(AND(3=MATCH(LARGE('Raw Data'!G535:J535, 2), 'Raw Data'!G535:J535, 0), 'Raw Data'!K535-'Raw Data'!L535&gt;3), 'Raw Data'!I535, 0))</f>
        <v>0</v>
      </c>
      <c r="O541">
        <f>IF(ISBLANK('Raw Data'!J535), 0, IF(AND(2=MATCH(LARGE('Raw Data'!G535:J535, 2), 'Raw Data'!G535:J535, 0), AND('Raw Data'!L535-'Raw Data'!K535&lt;4, 'Raw Data'!L535-'Raw Data'!K535&gt;0)), 'Raw Data'!H535, 0))</f>
        <v>0</v>
      </c>
      <c r="P541">
        <f>IF(ISBLANK('Raw Data'!J535), 0, IF(AND(1=MATCH(LARGE('Raw Data'!G535:J535, 2), 'Raw Data'!G535:J535, 0), AND('Raw Data'!K535-'Raw Data'!L535&lt;4, 'Raw Data'!K535-'Raw Data'!L535&gt;0)), 'Raw Data'!G535, 0))</f>
        <v>0</v>
      </c>
      <c r="Q541">
        <f>IF(ISBLANK('Raw Data'!J535), 0, IF(AND(4=MATCH(LARGE('Raw Data'!G535:J535, 1), 'Raw Data'!G535:J535, 0), 'Raw Data'!L535-'Raw Data'!K535&gt;3), 'Raw Data'!J535, 0))</f>
        <v>0</v>
      </c>
      <c r="R541">
        <f>IF(ISBLANK('Raw Data'!J535), 0, IF(AND(3=MATCH(LARGE('Raw Data'!G535:J535, 1), 'Raw Data'!G535:J535, 0), 'Raw Data'!K535-'Raw Data'!L535&gt;3), 'Raw Data'!I535, 0))</f>
        <v>0</v>
      </c>
      <c r="S541">
        <f>IF(AND('Raw Data'!L535-'Raw Data'!K535&gt;4, 'Raw Data'!F535&lt;'Raw Data'!C535), 'Raw Data'!J535, 0)</f>
        <v>0</v>
      </c>
      <c r="T541">
        <f>IF(AND('Raw Data'!K535-'Raw Data'!L535&gt;4, 'Raw Data'!F535&gt;'Raw Data'!C535), 'Raw Data'!I535, 0)</f>
        <v>0</v>
      </c>
      <c r="U541">
        <f>IF(AND('Raw Data'!L535-'Raw Data'!K535&lt;3, 'Raw Data'!L535&gt;'Raw Data'!K535, 'Raw Data'!F535&lt;'Raw Data'!C535), 'Raw Data'!H535, 0)</f>
        <v>0</v>
      </c>
      <c r="V541">
        <f>IF(AND('Raw Data'!L535-'Raw Data'!K535&lt;3, 'Raw Data'!L535&gt;'Raw Data'!K535, 'Raw Data'!F535&gt;'Raw Data'!C535), 'Raw Data'!G535, 0)</f>
        <v>0</v>
      </c>
    </row>
    <row r="542" spans="1:22" x14ac:dyDescent="0.3">
      <c r="A542">
        <f>IF(AND('Raw Data'!F536&lt;'Raw Data'!C536, 'Raw Data'!L536&gt;'Raw Data'!K536, 'Raw Data'!L536-'Raw Data'!K536&gt;3), 'Raw Data'!J536, 0)</f>
        <v>0</v>
      </c>
      <c r="B542">
        <f>IF(AND('Raw Data'!C536&lt;'Raw Data'!F536, 'Raw Data'!K536&gt;'Raw Data'!L536, 'Raw Data'!K536-'Raw Data'!L536&gt;3), 'Raw Data'!I536, 0)</f>
        <v>0</v>
      </c>
      <c r="C542">
        <f>IF(AND('Raw Data'!F536&lt;'Raw Data'!C536, 'Raw Data'!L536&gt;'Raw Data'!K536, 'Raw Data'!L536-'Raw Data'!K536&lt;4), 'Raw Data'!H536, 0)</f>
        <v>0</v>
      </c>
      <c r="D542">
        <f>IF(AND('Raw Data'!C536&lt;'Raw Data'!F536, 'Raw Data'!K536&gt;'Raw Data'!L536, 'Raw Data'!K536-'Raw Data'!L536&lt;4), 'Raw Data'!G536, 0)</f>
        <v>0</v>
      </c>
      <c r="E542">
        <f>IF(ISBLANK('Raw Data'!J536), 0, IF(AND(4=MATCH(LARGE('Raw Data'!G536:J536, 4), 'Raw Data'!G536:J536, 0), 'Raw Data'!L536-'Raw Data'!K536&gt;3), 'Raw Data'!J536, 0))</f>
        <v>0</v>
      </c>
      <c r="F542">
        <f>IF(ISBLANK('Raw Data'!J536), 0, IF(AND(3=MATCH(LARGE('Raw Data'!G536:J536, 4), 'Raw Data'!G536:J536, 0), 'Raw Data'!K536-'Raw Data'!L536&gt;3), 'Raw Data'!I536, 0))</f>
        <v>0</v>
      </c>
      <c r="G542">
        <f>IF(ISBLANK('Raw Data'!J536), 0, IF(AND(2=MATCH(LARGE('Raw Data'!G536:J536, 4), 'Raw Data'!G536:J536, 0), AND('Raw Data'!L536-'Raw Data'!K536&lt;4, 'Raw Data'!L536-'Raw Data'!K536&gt;0)), 'Raw Data'!H536, 0))</f>
        <v>0</v>
      </c>
      <c r="H542">
        <f>IF(ISBLANK('Raw Data'!J536), 0, IF(AND(1=MATCH(LARGE('Raw Data'!G536:J536, 4), 'Raw Data'!G536:J536, 0), AND('Raw Data'!K536-'Raw Data'!L536&lt;4, 'Raw Data'!K536-'Raw Data'!L536&gt;0)), 'Raw Data'!G536, 0))</f>
        <v>0</v>
      </c>
      <c r="I542">
        <f>IF(ISBLANK('Raw Data'!J536), 0, IF(AND(4=MATCH(LARGE('Raw Data'!G536:J536, 3), 'Raw Data'!G536:J536, 0), 'Raw Data'!L536-'Raw Data'!K536&gt;3), 'Raw Data'!J536, 0))</f>
        <v>0</v>
      </c>
      <c r="J542">
        <f>IF(ISBLANK('Raw Data'!J536), 0, IF(AND(3=MATCH(LARGE('Raw Data'!G536:J536, 3), 'Raw Data'!G536:J536, 0), 'Raw Data'!K536-'Raw Data'!L536&gt;3), 'Raw Data'!I536, 0))</f>
        <v>0</v>
      </c>
      <c r="K542">
        <f>IF(ISBLANK('Raw Data'!J536), 0, IF(AND(2=MATCH(LARGE('Raw Data'!G536:J536, 3), 'Raw Data'!G536:J536, 0), AND('Raw Data'!L536-'Raw Data'!K536&lt;4, 'Raw Data'!L536-'Raw Data'!K536&gt;0)), 'Raw Data'!H536, 0))</f>
        <v>0</v>
      </c>
      <c r="L542">
        <f>IF(ISBLANK('Raw Data'!J536), 0, IF(AND(1=MATCH(LARGE('Raw Data'!G536:J536, 3), 'Raw Data'!G536:J536, 0), AND('Raw Data'!K536-'Raw Data'!L536&lt;4, 'Raw Data'!K536-'Raw Data'!L536&gt;0)), 'Raw Data'!G536, 0))</f>
        <v>0</v>
      </c>
      <c r="M542">
        <f>IF(ISBLANK('Raw Data'!J536), 0, IF(AND(4=MATCH(LARGE('Raw Data'!G536:J536, 2), 'Raw Data'!G536:J536, 0), 'Raw Data'!L536-'Raw Data'!K536&gt;3), 'Raw Data'!J536, 0))</f>
        <v>0</v>
      </c>
      <c r="N542">
        <f>IF(ISBLANK('Raw Data'!J536), 0, IF(AND(3=MATCH(LARGE('Raw Data'!G536:J536, 2), 'Raw Data'!G536:J536, 0), 'Raw Data'!K536-'Raw Data'!L536&gt;3), 'Raw Data'!I536, 0))</f>
        <v>0</v>
      </c>
      <c r="O542">
        <f>IF(ISBLANK('Raw Data'!J536), 0, IF(AND(2=MATCH(LARGE('Raw Data'!G536:J536, 2), 'Raw Data'!G536:J536, 0), AND('Raw Data'!L536-'Raw Data'!K536&lt;4, 'Raw Data'!L536-'Raw Data'!K536&gt;0)), 'Raw Data'!H536, 0))</f>
        <v>0</v>
      </c>
      <c r="P542">
        <f>IF(ISBLANK('Raw Data'!J536), 0, IF(AND(1=MATCH(LARGE('Raw Data'!G536:J536, 2), 'Raw Data'!G536:J536, 0), AND('Raw Data'!K536-'Raw Data'!L536&lt;4, 'Raw Data'!K536-'Raw Data'!L536&gt;0)), 'Raw Data'!G536, 0))</f>
        <v>0</v>
      </c>
      <c r="Q542">
        <f>IF(ISBLANK('Raw Data'!J536), 0, IF(AND(4=MATCH(LARGE('Raw Data'!G536:J536, 1), 'Raw Data'!G536:J536, 0), 'Raw Data'!L536-'Raw Data'!K536&gt;3), 'Raw Data'!J536, 0))</f>
        <v>0</v>
      </c>
      <c r="R542">
        <f>IF(ISBLANK('Raw Data'!J536), 0, IF(AND(3=MATCH(LARGE('Raw Data'!G536:J536, 1), 'Raw Data'!G536:J536, 0), 'Raw Data'!K536-'Raw Data'!L536&gt;3), 'Raw Data'!I536, 0))</f>
        <v>0</v>
      </c>
      <c r="S542">
        <f>IF(AND('Raw Data'!L536-'Raw Data'!K536&gt;4, 'Raw Data'!F536&lt;'Raw Data'!C536), 'Raw Data'!J536, 0)</f>
        <v>0</v>
      </c>
      <c r="T542">
        <f>IF(AND('Raw Data'!K536-'Raw Data'!L536&gt;4, 'Raw Data'!F536&gt;'Raw Data'!C536), 'Raw Data'!I536, 0)</f>
        <v>0</v>
      </c>
      <c r="U542">
        <f>IF(AND('Raw Data'!L536-'Raw Data'!K536&lt;3, 'Raw Data'!L536&gt;'Raw Data'!K536, 'Raw Data'!F536&lt;'Raw Data'!C536), 'Raw Data'!H536, 0)</f>
        <v>0</v>
      </c>
      <c r="V542">
        <f>IF(AND('Raw Data'!L536-'Raw Data'!K536&lt;3, 'Raw Data'!L536&gt;'Raw Data'!K536, 'Raw Data'!F536&gt;'Raw Data'!C536), 'Raw Data'!G536, 0)</f>
        <v>0</v>
      </c>
    </row>
    <row r="543" spans="1:22" x14ac:dyDescent="0.3">
      <c r="A543">
        <f>IF(AND('Raw Data'!F537&lt;'Raw Data'!C537, 'Raw Data'!L537&gt;'Raw Data'!K537, 'Raw Data'!L537-'Raw Data'!K537&gt;3), 'Raw Data'!J537, 0)</f>
        <v>0</v>
      </c>
      <c r="B543">
        <f>IF(AND('Raw Data'!C537&lt;'Raw Data'!F537, 'Raw Data'!K537&gt;'Raw Data'!L537, 'Raw Data'!K537-'Raw Data'!L537&gt;3), 'Raw Data'!I537, 0)</f>
        <v>0</v>
      </c>
      <c r="C543">
        <f>IF(AND('Raw Data'!F537&lt;'Raw Data'!C537, 'Raw Data'!L537&gt;'Raw Data'!K537, 'Raw Data'!L537-'Raw Data'!K537&lt;4), 'Raw Data'!H537, 0)</f>
        <v>0</v>
      </c>
      <c r="D543">
        <f>IF(AND('Raw Data'!C537&lt;'Raw Data'!F537, 'Raw Data'!K537&gt;'Raw Data'!L537, 'Raw Data'!K537-'Raw Data'!L537&lt;4), 'Raw Data'!G537, 0)</f>
        <v>0</v>
      </c>
      <c r="E543">
        <f>IF(ISBLANK('Raw Data'!J537), 0, IF(AND(4=MATCH(LARGE('Raw Data'!G537:J537, 4), 'Raw Data'!G537:J537, 0), 'Raw Data'!L537-'Raw Data'!K537&gt;3), 'Raw Data'!J537, 0))</f>
        <v>0</v>
      </c>
      <c r="F543">
        <f>IF(ISBLANK('Raw Data'!J537), 0, IF(AND(3=MATCH(LARGE('Raw Data'!G537:J537, 4), 'Raw Data'!G537:J537, 0), 'Raw Data'!K537-'Raw Data'!L537&gt;3), 'Raw Data'!I537, 0))</f>
        <v>0</v>
      </c>
      <c r="G543">
        <f>IF(ISBLANK('Raw Data'!J537), 0, IF(AND(2=MATCH(LARGE('Raw Data'!G537:J537, 4), 'Raw Data'!G537:J537, 0), AND('Raw Data'!L537-'Raw Data'!K537&lt;4, 'Raw Data'!L537-'Raw Data'!K537&gt;0)), 'Raw Data'!H537, 0))</f>
        <v>0</v>
      </c>
      <c r="H543">
        <f>IF(ISBLANK('Raw Data'!J537), 0, IF(AND(1=MATCH(LARGE('Raw Data'!G537:J537, 4), 'Raw Data'!G537:J537, 0), AND('Raw Data'!K537-'Raw Data'!L537&lt;4, 'Raw Data'!K537-'Raw Data'!L537&gt;0)), 'Raw Data'!G537, 0))</f>
        <v>0</v>
      </c>
      <c r="I543">
        <f>IF(ISBLANK('Raw Data'!J537), 0, IF(AND(4=MATCH(LARGE('Raw Data'!G537:J537, 3), 'Raw Data'!G537:J537, 0), 'Raw Data'!L537-'Raw Data'!K537&gt;3), 'Raw Data'!J537, 0))</f>
        <v>0</v>
      </c>
      <c r="J543">
        <f>IF(ISBLANK('Raw Data'!J537), 0, IF(AND(3=MATCH(LARGE('Raw Data'!G537:J537, 3), 'Raw Data'!G537:J537, 0), 'Raw Data'!K537-'Raw Data'!L537&gt;3), 'Raw Data'!I537, 0))</f>
        <v>0</v>
      </c>
      <c r="K543">
        <f>IF(ISBLANK('Raw Data'!J537), 0, IF(AND(2=MATCH(LARGE('Raw Data'!G537:J537, 3), 'Raw Data'!G537:J537, 0), AND('Raw Data'!L537-'Raw Data'!K537&lt;4, 'Raw Data'!L537-'Raw Data'!K537&gt;0)), 'Raw Data'!H537, 0))</f>
        <v>0</v>
      </c>
      <c r="L543">
        <f>IF(ISBLANK('Raw Data'!J537), 0, IF(AND(1=MATCH(LARGE('Raw Data'!G537:J537, 3), 'Raw Data'!G537:J537, 0), AND('Raw Data'!K537-'Raw Data'!L537&lt;4, 'Raw Data'!K537-'Raw Data'!L537&gt;0)), 'Raw Data'!G537, 0))</f>
        <v>0</v>
      </c>
      <c r="M543">
        <f>IF(ISBLANK('Raw Data'!J537), 0, IF(AND(4=MATCH(LARGE('Raw Data'!G537:J537, 2), 'Raw Data'!G537:J537, 0), 'Raw Data'!L537-'Raw Data'!K537&gt;3), 'Raw Data'!J537, 0))</f>
        <v>0</v>
      </c>
      <c r="N543">
        <f>IF(ISBLANK('Raw Data'!J537), 0, IF(AND(3=MATCH(LARGE('Raw Data'!G537:J537, 2), 'Raw Data'!G537:J537, 0), 'Raw Data'!K537-'Raw Data'!L537&gt;3), 'Raw Data'!I537, 0))</f>
        <v>0</v>
      </c>
      <c r="O543">
        <f>IF(ISBLANK('Raw Data'!J537), 0, IF(AND(2=MATCH(LARGE('Raw Data'!G537:J537, 2), 'Raw Data'!G537:J537, 0), AND('Raw Data'!L537-'Raw Data'!K537&lt;4, 'Raw Data'!L537-'Raw Data'!K537&gt;0)), 'Raw Data'!H537, 0))</f>
        <v>0</v>
      </c>
      <c r="P543">
        <f>IF(ISBLANK('Raw Data'!J537), 0, IF(AND(1=MATCH(LARGE('Raw Data'!G537:J537, 2), 'Raw Data'!G537:J537, 0), AND('Raw Data'!K537-'Raw Data'!L537&lt;4, 'Raw Data'!K537-'Raw Data'!L537&gt;0)), 'Raw Data'!G537, 0))</f>
        <v>0</v>
      </c>
      <c r="Q543">
        <f>IF(ISBLANK('Raw Data'!J537), 0, IF(AND(4=MATCH(LARGE('Raw Data'!G537:J537, 1), 'Raw Data'!G537:J537, 0), 'Raw Data'!L537-'Raw Data'!K537&gt;3), 'Raw Data'!J537, 0))</f>
        <v>0</v>
      </c>
      <c r="R543">
        <f>IF(ISBLANK('Raw Data'!J537), 0, IF(AND(3=MATCH(LARGE('Raw Data'!G537:J537, 1), 'Raw Data'!G537:J537, 0), 'Raw Data'!K537-'Raw Data'!L537&gt;3), 'Raw Data'!I537, 0))</f>
        <v>0</v>
      </c>
      <c r="S543">
        <f>IF(AND('Raw Data'!L537-'Raw Data'!K537&gt;4, 'Raw Data'!F537&lt;'Raw Data'!C537), 'Raw Data'!J537, 0)</f>
        <v>0</v>
      </c>
      <c r="T543">
        <f>IF(AND('Raw Data'!K537-'Raw Data'!L537&gt;4, 'Raw Data'!F537&gt;'Raw Data'!C537), 'Raw Data'!I537, 0)</f>
        <v>0</v>
      </c>
      <c r="U543">
        <f>IF(AND('Raw Data'!L537-'Raw Data'!K537&lt;3, 'Raw Data'!L537&gt;'Raw Data'!K537, 'Raw Data'!F537&lt;'Raw Data'!C537), 'Raw Data'!H537, 0)</f>
        <v>0</v>
      </c>
      <c r="V543">
        <f>IF(AND('Raw Data'!L537-'Raw Data'!K537&lt;3, 'Raw Data'!L537&gt;'Raw Data'!K537, 'Raw Data'!F537&gt;'Raw Data'!C537), 'Raw Data'!G537, 0)</f>
        <v>0</v>
      </c>
    </row>
    <row r="544" spans="1:22" x14ac:dyDescent="0.3">
      <c r="A544">
        <f>IF(AND('Raw Data'!F538&lt;'Raw Data'!C538, 'Raw Data'!L538&gt;'Raw Data'!K538, 'Raw Data'!L538-'Raw Data'!K538&gt;3), 'Raw Data'!J538, 0)</f>
        <v>0</v>
      </c>
      <c r="B544">
        <f>IF(AND('Raw Data'!C538&lt;'Raw Data'!F538, 'Raw Data'!K538&gt;'Raw Data'!L538, 'Raw Data'!K538-'Raw Data'!L538&gt;3), 'Raw Data'!I538, 0)</f>
        <v>0</v>
      </c>
      <c r="C544">
        <f>IF(AND('Raw Data'!F538&lt;'Raw Data'!C538, 'Raw Data'!L538&gt;'Raw Data'!K538, 'Raw Data'!L538-'Raw Data'!K538&lt;4), 'Raw Data'!H538, 0)</f>
        <v>0</v>
      </c>
      <c r="D544">
        <f>IF(AND('Raw Data'!C538&lt;'Raw Data'!F538, 'Raw Data'!K538&gt;'Raw Data'!L538, 'Raw Data'!K538-'Raw Data'!L538&lt;4), 'Raw Data'!G538, 0)</f>
        <v>0</v>
      </c>
      <c r="E544">
        <f>IF(ISBLANK('Raw Data'!J538), 0, IF(AND(4=MATCH(LARGE('Raw Data'!G538:J538, 4), 'Raw Data'!G538:J538, 0), 'Raw Data'!L538-'Raw Data'!K538&gt;3), 'Raw Data'!J538, 0))</f>
        <v>0</v>
      </c>
      <c r="F544">
        <f>IF(ISBLANK('Raw Data'!J538), 0, IF(AND(3=MATCH(LARGE('Raw Data'!G538:J538, 4), 'Raw Data'!G538:J538, 0), 'Raw Data'!K538-'Raw Data'!L538&gt;3), 'Raw Data'!I538, 0))</f>
        <v>0</v>
      </c>
      <c r="G544">
        <f>IF(ISBLANK('Raw Data'!J538), 0, IF(AND(2=MATCH(LARGE('Raw Data'!G538:J538, 4), 'Raw Data'!G538:J538, 0), AND('Raw Data'!L538-'Raw Data'!K538&lt;4, 'Raw Data'!L538-'Raw Data'!K538&gt;0)), 'Raw Data'!H538, 0))</f>
        <v>0</v>
      </c>
      <c r="H544">
        <f>IF(ISBLANK('Raw Data'!J538), 0, IF(AND(1=MATCH(LARGE('Raw Data'!G538:J538, 4), 'Raw Data'!G538:J538, 0), AND('Raw Data'!K538-'Raw Data'!L538&lt;4, 'Raw Data'!K538-'Raw Data'!L538&gt;0)), 'Raw Data'!G538, 0))</f>
        <v>0</v>
      </c>
      <c r="I544">
        <f>IF(ISBLANK('Raw Data'!J538), 0, IF(AND(4=MATCH(LARGE('Raw Data'!G538:J538, 3), 'Raw Data'!G538:J538, 0), 'Raw Data'!L538-'Raw Data'!K538&gt;3), 'Raw Data'!J538, 0))</f>
        <v>0</v>
      </c>
      <c r="J544">
        <f>IF(ISBLANK('Raw Data'!J538), 0, IF(AND(3=MATCH(LARGE('Raw Data'!G538:J538, 3), 'Raw Data'!G538:J538, 0), 'Raw Data'!K538-'Raw Data'!L538&gt;3), 'Raw Data'!I538, 0))</f>
        <v>0</v>
      </c>
      <c r="K544">
        <f>IF(ISBLANK('Raw Data'!J538), 0, IF(AND(2=MATCH(LARGE('Raw Data'!G538:J538, 3), 'Raw Data'!G538:J538, 0), AND('Raw Data'!L538-'Raw Data'!K538&lt;4, 'Raw Data'!L538-'Raw Data'!K538&gt;0)), 'Raw Data'!H538, 0))</f>
        <v>0</v>
      </c>
      <c r="L544">
        <f>IF(ISBLANK('Raw Data'!J538), 0, IF(AND(1=MATCH(LARGE('Raw Data'!G538:J538, 3), 'Raw Data'!G538:J538, 0), AND('Raw Data'!K538-'Raw Data'!L538&lt;4, 'Raw Data'!K538-'Raw Data'!L538&gt;0)), 'Raw Data'!G538, 0))</f>
        <v>0</v>
      </c>
      <c r="M544">
        <f>IF(ISBLANK('Raw Data'!J538), 0, IF(AND(4=MATCH(LARGE('Raw Data'!G538:J538, 2), 'Raw Data'!G538:J538, 0), 'Raw Data'!L538-'Raw Data'!K538&gt;3), 'Raw Data'!J538, 0))</f>
        <v>0</v>
      </c>
      <c r="N544">
        <f>IF(ISBLANK('Raw Data'!J538), 0, IF(AND(3=MATCH(LARGE('Raw Data'!G538:J538, 2), 'Raw Data'!G538:J538, 0), 'Raw Data'!K538-'Raw Data'!L538&gt;3), 'Raw Data'!I538, 0))</f>
        <v>0</v>
      </c>
      <c r="O544">
        <f>IF(ISBLANK('Raw Data'!J538), 0, IF(AND(2=MATCH(LARGE('Raw Data'!G538:J538, 2), 'Raw Data'!G538:J538, 0), AND('Raw Data'!L538-'Raw Data'!K538&lt;4, 'Raw Data'!L538-'Raw Data'!K538&gt;0)), 'Raw Data'!H538, 0))</f>
        <v>0</v>
      </c>
      <c r="P544">
        <f>IF(ISBLANK('Raw Data'!J538), 0, IF(AND(1=MATCH(LARGE('Raw Data'!G538:J538, 2), 'Raw Data'!G538:J538, 0), AND('Raw Data'!K538-'Raw Data'!L538&lt;4, 'Raw Data'!K538-'Raw Data'!L538&gt;0)), 'Raw Data'!G538, 0))</f>
        <v>0</v>
      </c>
      <c r="Q544">
        <f>IF(ISBLANK('Raw Data'!J538), 0, IF(AND(4=MATCH(LARGE('Raw Data'!G538:J538, 1), 'Raw Data'!G538:J538, 0), 'Raw Data'!L538-'Raw Data'!K538&gt;3), 'Raw Data'!J538, 0))</f>
        <v>0</v>
      </c>
      <c r="R544">
        <f>IF(ISBLANK('Raw Data'!J538), 0, IF(AND(3=MATCH(LARGE('Raw Data'!G538:J538, 1), 'Raw Data'!G538:J538, 0), 'Raw Data'!K538-'Raw Data'!L538&gt;3), 'Raw Data'!I538, 0))</f>
        <v>0</v>
      </c>
      <c r="S544">
        <f>IF(AND('Raw Data'!L538-'Raw Data'!K538&gt;4, 'Raw Data'!F538&lt;'Raw Data'!C538), 'Raw Data'!J538, 0)</f>
        <v>0</v>
      </c>
      <c r="T544">
        <f>IF(AND('Raw Data'!K538-'Raw Data'!L538&gt;4, 'Raw Data'!F538&gt;'Raw Data'!C538), 'Raw Data'!I538, 0)</f>
        <v>0</v>
      </c>
      <c r="U544">
        <f>IF(AND('Raw Data'!L538-'Raw Data'!K538&lt;3, 'Raw Data'!L538&gt;'Raw Data'!K538, 'Raw Data'!F538&lt;'Raw Data'!C538), 'Raw Data'!H538, 0)</f>
        <v>0</v>
      </c>
      <c r="V544">
        <f>IF(AND('Raw Data'!L538-'Raw Data'!K538&lt;3, 'Raw Data'!L538&gt;'Raw Data'!K538, 'Raw Data'!F538&gt;'Raw Data'!C538), 'Raw Data'!G538, 0)</f>
        <v>0</v>
      </c>
    </row>
    <row r="545" spans="1:22" x14ac:dyDescent="0.3">
      <c r="A545">
        <f>IF(AND('Raw Data'!F539&lt;'Raw Data'!C539, 'Raw Data'!L539&gt;'Raw Data'!K539, 'Raw Data'!L539-'Raw Data'!K539&gt;3), 'Raw Data'!J539, 0)</f>
        <v>0</v>
      </c>
      <c r="B545">
        <f>IF(AND('Raw Data'!C539&lt;'Raw Data'!F539, 'Raw Data'!K539&gt;'Raw Data'!L539, 'Raw Data'!K539-'Raw Data'!L539&gt;3), 'Raw Data'!I539, 0)</f>
        <v>0</v>
      </c>
      <c r="C545">
        <f>IF(AND('Raw Data'!F539&lt;'Raw Data'!C539, 'Raw Data'!L539&gt;'Raw Data'!K539, 'Raw Data'!L539-'Raw Data'!K539&lt;4), 'Raw Data'!H539, 0)</f>
        <v>0</v>
      </c>
      <c r="D545">
        <f>IF(AND('Raw Data'!C539&lt;'Raw Data'!F539, 'Raw Data'!K539&gt;'Raw Data'!L539, 'Raw Data'!K539-'Raw Data'!L539&lt;4), 'Raw Data'!G539, 0)</f>
        <v>0</v>
      </c>
      <c r="E545">
        <f>IF(ISBLANK('Raw Data'!J539), 0, IF(AND(4=MATCH(LARGE('Raw Data'!G539:J539, 4), 'Raw Data'!G539:J539, 0), 'Raw Data'!L539-'Raw Data'!K539&gt;3), 'Raw Data'!J539, 0))</f>
        <v>0</v>
      </c>
      <c r="F545">
        <f>IF(ISBLANK('Raw Data'!J539), 0, IF(AND(3=MATCH(LARGE('Raw Data'!G539:J539, 4), 'Raw Data'!G539:J539, 0), 'Raw Data'!K539-'Raw Data'!L539&gt;3), 'Raw Data'!I539, 0))</f>
        <v>0</v>
      </c>
      <c r="G545">
        <f>IF(ISBLANK('Raw Data'!J539), 0, IF(AND(2=MATCH(LARGE('Raw Data'!G539:J539, 4), 'Raw Data'!G539:J539, 0), AND('Raw Data'!L539-'Raw Data'!K539&lt;4, 'Raw Data'!L539-'Raw Data'!K539&gt;0)), 'Raw Data'!H539, 0))</f>
        <v>0</v>
      </c>
      <c r="H545">
        <f>IF(ISBLANK('Raw Data'!J539), 0, IF(AND(1=MATCH(LARGE('Raw Data'!G539:J539, 4), 'Raw Data'!G539:J539, 0), AND('Raw Data'!K539-'Raw Data'!L539&lt;4, 'Raw Data'!K539-'Raw Data'!L539&gt;0)), 'Raw Data'!G539, 0))</f>
        <v>0</v>
      </c>
      <c r="I545">
        <f>IF(ISBLANK('Raw Data'!J539), 0, IF(AND(4=MATCH(LARGE('Raw Data'!G539:J539, 3), 'Raw Data'!G539:J539, 0), 'Raw Data'!L539-'Raw Data'!K539&gt;3), 'Raw Data'!J539, 0))</f>
        <v>0</v>
      </c>
      <c r="J545">
        <f>IF(ISBLANK('Raw Data'!J539), 0, IF(AND(3=MATCH(LARGE('Raw Data'!G539:J539, 3), 'Raw Data'!G539:J539, 0), 'Raw Data'!K539-'Raw Data'!L539&gt;3), 'Raw Data'!I539, 0))</f>
        <v>0</v>
      </c>
      <c r="K545">
        <f>IF(ISBLANK('Raw Data'!J539), 0, IF(AND(2=MATCH(LARGE('Raw Data'!G539:J539, 3), 'Raw Data'!G539:J539, 0), AND('Raw Data'!L539-'Raw Data'!K539&lt;4, 'Raw Data'!L539-'Raw Data'!K539&gt;0)), 'Raw Data'!H539, 0))</f>
        <v>0</v>
      </c>
      <c r="L545">
        <f>IF(ISBLANK('Raw Data'!J539), 0, IF(AND(1=MATCH(LARGE('Raw Data'!G539:J539, 3), 'Raw Data'!G539:J539, 0), AND('Raw Data'!K539-'Raw Data'!L539&lt;4, 'Raw Data'!K539-'Raw Data'!L539&gt;0)), 'Raw Data'!G539, 0))</f>
        <v>0</v>
      </c>
      <c r="M545">
        <f>IF(ISBLANK('Raw Data'!J539), 0, IF(AND(4=MATCH(LARGE('Raw Data'!G539:J539, 2), 'Raw Data'!G539:J539, 0), 'Raw Data'!L539-'Raw Data'!K539&gt;3), 'Raw Data'!J539, 0))</f>
        <v>0</v>
      </c>
      <c r="N545">
        <f>IF(ISBLANK('Raw Data'!J539), 0, IF(AND(3=MATCH(LARGE('Raw Data'!G539:J539, 2), 'Raw Data'!G539:J539, 0), 'Raw Data'!K539-'Raw Data'!L539&gt;3), 'Raw Data'!I539, 0))</f>
        <v>0</v>
      </c>
      <c r="O545">
        <f>IF(ISBLANK('Raw Data'!J539), 0, IF(AND(2=MATCH(LARGE('Raw Data'!G539:J539, 2), 'Raw Data'!G539:J539, 0), AND('Raw Data'!L539-'Raw Data'!K539&lt;4, 'Raw Data'!L539-'Raw Data'!K539&gt;0)), 'Raw Data'!H539, 0))</f>
        <v>0</v>
      </c>
      <c r="P545">
        <f>IF(ISBLANK('Raw Data'!J539), 0, IF(AND(1=MATCH(LARGE('Raw Data'!G539:J539, 2), 'Raw Data'!G539:J539, 0), AND('Raw Data'!K539-'Raw Data'!L539&lt;4, 'Raw Data'!K539-'Raw Data'!L539&gt;0)), 'Raw Data'!G539, 0))</f>
        <v>0</v>
      </c>
      <c r="Q545">
        <f>IF(ISBLANK('Raw Data'!J539), 0, IF(AND(4=MATCH(LARGE('Raw Data'!G539:J539, 1), 'Raw Data'!G539:J539, 0), 'Raw Data'!L539-'Raw Data'!K539&gt;3), 'Raw Data'!J539, 0))</f>
        <v>0</v>
      </c>
      <c r="R545">
        <f>IF(ISBLANK('Raw Data'!J539), 0, IF(AND(3=MATCH(LARGE('Raw Data'!G539:J539, 1), 'Raw Data'!G539:J539, 0), 'Raw Data'!K539-'Raw Data'!L539&gt;3), 'Raw Data'!I539, 0))</f>
        <v>0</v>
      </c>
      <c r="S545">
        <f>IF(AND('Raw Data'!L539-'Raw Data'!K539&gt;4, 'Raw Data'!F539&lt;'Raw Data'!C539), 'Raw Data'!J539, 0)</f>
        <v>0</v>
      </c>
      <c r="T545">
        <f>IF(AND('Raw Data'!K539-'Raw Data'!L539&gt;4, 'Raw Data'!F539&gt;'Raw Data'!C539), 'Raw Data'!I539, 0)</f>
        <v>0</v>
      </c>
      <c r="U545">
        <f>IF(AND('Raw Data'!L539-'Raw Data'!K539&lt;3, 'Raw Data'!L539&gt;'Raw Data'!K539, 'Raw Data'!F539&lt;'Raw Data'!C539), 'Raw Data'!H539, 0)</f>
        <v>0</v>
      </c>
      <c r="V545">
        <f>IF(AND('Raw Data'!L539-'Raw Data'!K539&lt;3, 'Raw Data'!L539&gt;'Raw Data'!K539, 'Raw Data'!F539&gt;'Raw Data'!C539), 'Raw Data'!G539, 0)</f>
        <v>0</v>
      </c>
    </row>
    <row r="546" spans="1:22" x14ac:dyDescent="0.3">
      <c r="A546">
        <f>IF(AND('Raw Data'!F540&lt;'Raw Data'!C540, 'Raw Data'!L540&gt;'Raw Data'!K540, 'Raw Data'!L540-'Raw Data'!K540&gt;3), 'Raw Data'!J540, 0)</f>
        <v>0</v>
      </c>
      <c r="B546">
        <f>IF(AND('Raw Data'!C540&lt;'Raw Data'!F540, 'Raw Data'!K540&gt;'Raw Data'!L540, 'Raw Data'!K540-'Raw Data'!L540&gt;3), 'Raw Data'!I540, 0)</f>
        <v>0</v>
      </c>
      <c r="C546">
        <f>IF(AND('Raw Data'!F540&lt;'Raw Data'!C540, 'Raw Data'!L540&gt;'Raw Data'!K540, 'Raw Data'!L540-'Raw Data'!K540&lt;4), 'Raw Data'!H540, 0)</f>
        <v>0</v>
      </c>
      <c r="D546">
        <f>IF(AND('Raw Data'!C540&lt;'Raw Data'!F540, 'Raw Data'!K540&gt;'Raw Data'!L540, 'Raw Data'!K540-'Raw Data'!L540&lt;4), 'Raw Data'!G540, 0)</f>
        <v>0</v>
      </c>
      <c r="E546">
        <f>IF(ISBLANK('Raw Data'!J540), 0, IF(AND(4=MATCH(LARGE('Raw Data'!G540:J540, 4), 'Raw Data'!G540:J540, 0), 'Raw Data'!L540-'Raw Data'!K540&gt;3), 'Raw Data'!J540, 0))</f>
        <v>0</v>
      </c>
      <c r="F546">
        <f>IF(ISBLANK('Raw Data'!J540), 0, IF(AND(3=MATCH(LARGE('Raw Data'!G540:J540, 4), 'Raw Data'!G540:J540, 0), 'Raw Data'!K540-'Raw Data'!L540&gt;3), 'Raw Data'!I540, 0))</f>
        <v>0</v>
      </c>
      <c r="G546">
        <f>IF(ISBLANK('Raw Data'!J540), 0, IF(AND(2=MATCH(LARGE('Raw Data'!G540:J540, 4), 'Raw Data'!G540:J540, 0), AND('Raw Data'!L540-'Raw Data'!K540&lt;4, 'Raw Data'!L540-'Raw Data'!K540&gt;0)), 'Raw Data'!H540, 0))</f>
        <v>0</v>
      </c>
      <c r="H546">
        <f>IF(ISBLANK('Raw Data'!J540), 0, IF(AND(1=MATCH(LARGE('Raw Data'!G540:J540, 4), 'Raw Data'!G540:J540, 0), AND('Raw Data'!K540-'Raw Data'!L540&lt;4, 'Raw Data'!K540-'Raw Data'!L540&gt;0)), 'Raw Data'!G540, 0))</f>
        <v>0</v>
      </c>
      <c r="I546">
        <f>IF(ISBLANK('Raw Data'!J540), 0, IF(AND(4=MATCH(LARGE('Raw Data'!G540:J540, 3), 'Raw Data'!G540:J540, 0), 'Raw Data'!L540-'Raw Data'!K540&gt;3), 'Raw Data'!J540, 0))</f>
        <v>0</v>
      </c>
      <c r="J546">
        <f>IF(ISBLANK('Raw Data'!J540), 0, IF(AND(3=MATCH(LARGE('Raw Data'!G540:J540, 3), 'Raw Data'!G540:J540, 0), 'Raw Data'!K540-'Raw Data'!L540&gt;3), 'Raw Data'!I540, 0))</f>
        <v>0</v>
      </c>
      <c r="K546">
        <f>IF(ISBLANK('Raw Data'!J540), 0, IF(AND(2=MATCH(LARGE('Raw Data'!G540:J540, 3), 'Raw Data'!G540:J540, 0), AND('Raw Data'!L540-'Raw Data'!K540&lt;4, 'Raw Data'!L540-'Raw Data'!K540&gt;0)), 'Raw Data'!H540, 0))</f>
        <v>0</v>
      </c>
      <c r="L546">
        <f>IF(ISBLANK('Raw Data'!J540), 0, IF(AND(1=MATCH(LARGE('Raw Data'!G540:J540, 3), 'Raw Data'!G540:J540, 0), AND('Raw Data'!K540-'Raw Data'!L540&lt;4, 'Raw Data'!K540-'Raw Data'!L540&gt;0)), 'Raw Data'!G540, 0))</f>
        <v>0</v>
      </c>
      <c r="M546">
        <f>IF(ISBLANK('Raw Data'!J540), 0, IF(AND(4=MATCH(LARGE('Raw Data'!G540:J540, 2), 'Raw Data'!G540:J540, 0), 'Raw Data'!L540-'Raw Data'!K540&gt;3), 'Raw Data'!J540, 0))</f>
        <v>0</v>
      </c>
      <c r="N546">
        <f>IF(ISBLANK('Raw Data'!J540), 0, IF(AND(3=MATCH(LARGE('Raw Data'!G540:J540, 2), 'Raw Data'!G540:J540, 0), 'Raw Data'!K540-'Raw Data'!L540&gt;3), 'Raw Data'!I540, 0))</f>
        <v>0</v>
      </c>
      <c r="O546">
        <f>IF(ISBLANK('Raw Data'!J540), 0, IF(AND(2=MATCH(LARGE('Raw Data'!G540:J540, 2), 'Raw Data'!G540:J540, 0), AND('Raw Data'!L540-'Raw Data'!K540&lt;4, 'Raw Data'!L540-'Raw Data'!K540&gt;0)), 'Raw Data'!H540, 0))</f>
        <v>0</v>
      </c>
      <c r="P546">
        <f>IF(ISBLANK('Raw Data'!J540), 0, IF(AND(1=MATCH(LARGE('Raw Data'!G540:J540, 2), 'Raw Data'!G540:J540, 0), AND('Raw Data'!K540-'Raw Data'!L540&lt;4, 'Raw Data'!K540-'Raw Data'!L540&gt;0)), 'Raw Data'!G540, 0))</f>
        <v>0</v>
      </c>
      <c r="Q546">
        <f>IF(ISBLANK('Raw Data'!J540), 0, IF(AND(4=MATCH(LARGE('Raw Data'!G540:J540, 1), 'Raw Data'!G540:J540, 0), 'Raw Data'!L540-'Raw Data'!K540&gt;3), 'Raw Data'!J540, 0))</f>
        <v>0</v>
      </c>
      <c r="R546">
        <f>IF(ISBLANK('Raw Data'!J540), 0, IF(AND(3=MATCH(LARGE('Raw Data'!G540:J540, 1), 'Raw Data'!G540:J540, 0), 'Raw Data'!K540-'Raw Data'!L540&gt;3), 'Raw Data'!I540, 0))</f>
        <v>0</v>
      </c>
      <c r="S546">
        <f>IF(AND('Raw Data'!L540-'Raw Data'!K540&gt;4, 'Raw Data'!F540&lt;'Raw Data'!C540), 'Raw Data'!J540, 0)</f>
        <v>0</v>
      </c>
      <c r="T546">
        <f>IF(AND('Raw Data'!K540-'Raw Data'!L540&gt;4, 'Raw Data'!F540&gt;'Raw Data'!C540), 'Raw Data'!I540, 0)</f>
        <v>0</v>
      </c>
      <c r="U546">
        <f>IF(AND('Raw Data'!L540-'Raw Data'!K540&lt;3, 'Raw Data'!L540&gt;'Raw Data'!K540, 'Raw Data'!F540&lt;'Raw Data'!C540), 'Raw Data'!H540, 0)</f>
        <v>0</v>
      </c>
      <c r="V546">
        <f>IF(AND('Raw Data'!L540-'Raw Data'!K540&lt;3, 'Raw Data'!L540&gt;'Raw Data'!K540, 'Raw Data'!F540&gt;'Raw Data'!C540), 'Raw Data'!G540, 0)</f>
        <v>0</v>
      </c>
    </row>
    <row r="547" spans="1:22" x14ac:dyDescent="0.3">
      <c r="A547">
        <f>IF(AND('Raw Data'!F541&lt;'Raw Data'!C541, 'Raw Data'!L541&gt;'Raw Data'!K541, 'Raw Data'!L541-'Raw Data'!K541&gt;3), 'Raw Data'!J541, 0)</f>
        <v>0</v>
      </c>
      <c r="B547">
        <f>IF(AND('Raw Data'!C541&lt;'Raw Data'!F541, 'Raw Data'!K541&gt;'Raw Data'!L541, 'Raw Data'!K541-'Raw Data'!L541&gt;3), 'Raw Data'!I541, 0)</f>
        <v>0</v>
      </c>
      <c r="C547">
        <f>IF(AND('Raw Data'!F541&lt;'Raw Data'!C541, 'Raw Data'!L541&gt;'Raw Data'!K541, 'Raw Data'!L541-'Raw Data'!K541&lt;4), 'Raw Data'!H541, 0)</f>
        <v>0</v>
      </c>
      <c r="D547">
        <f>IF(AND('Raw Data'!C541&lt;'Raw Data'!F541, 'Raw Data'!K541&gt;'Raw Data'!L541, 'Raw Data'!K541-'Raw Data'!L541&lt;4), 'Raw Data'!G541, 0)</f>
        <v>0</v>
      </c>
      <c r="E547">
        <f>IF(ISBLANK('Raw Data'!J541), 0, IF(AND(4=MATCH(LARGE('Raw Data'!G541:J541, 4), 'Raw Data'!G541:J541, 0), 'Raw Data'!L541-'Raw Data'!K541&gt;3), 'Raw Data'!J541, 0))</f>
        <v>0</v>
      </c>
      <c r="F547">
        <f>IF(ISBLANK('Raw Data'!J541), 0, IF(AND(3=MATCH(LARGE('Raw Data'!G541:J541, 4), 'Raw Data'!G541:J541, 0), 'Raw Data'!K541-'Raw Data'!L541&gt;3), 'Raw Data'!I541, 0))</f>
        <v>0</v>
      </c>
      <c r="G547">
        <f>IF(ISBLANK('Raw Data'!J541), 0, IF(AND(2=MATCH(LARGE('Raw Data'!G541:J541, 4), 'Raw Data'!G541:J541, 0), AND('Raw Data'!L541-'Raw Data'!K541&lt;4, 'Raw Data'!L541-'Raw Data'!K541&gt;0)), 'Raw Data'!H541, 0))</f>
        <v>0</v>
      </c>
      <c r="H547">
        <f>IF(ISBLANK('Raw Data'!J541), 0, IF(AND(1=MATCH(LARGE('Raw Data'!G541:J541, 4), 'Raw Data'!G541:J541, 0), AND('Raw Data'!K541-'Raw Data'!L541&lt;4, 'Raw Data'!K541-'Raw Data'!L541&gt;0)), 'Raw Data'!G541, 0))</f>
        <v>0</v>
      </c>
      <c r="I547">
        <f>IF(ISBLANK('Raw Data'!J541), 0, IF(AND(4=MATCH(LARGE('Raw Data'!G541:J541, 3), 'Raw Data'!G541:J541, 0), 'Raw Data'!L541-'Raw Data'!K541&gt;3), 'Raw Data'!J541, 0))</f>
        <v>0</v>
      </c>
      <c r="J547">
        <f>IF(ISBLANK('Raw Data'!J541), 0, IF(AND(3=MATCH(LARGE('Raw Data'!G541:J541, 3), 'Raw Data'!G541:J541, 0), 'Raw Data'!K541-'Raw Data'!L541&gt;3), 'Raw Data'!I541, 0))</f>
        <v>0</v>
      </c>
      <c r="K547">
        <f>IF(ISBLANK('Raw Data'!J541), 0, IF(AND(2=MATCH(LARGE('Raw Data'!G541:J541, 3), 'Raw Data'!G541:J541, 0), AND('Raw Data'!L541-'Raw Data'!K541&lt;4, 'Raw Data'!L541-'Raw Data'!K541&gt;0)), 'Raw Data'!H541, 0))</f>
        <v>0</v>
      </c>
      <c r="L547">
        <f>IF(ISBLANK('Raw Data'!J541), 0, IF(AND(1=MATCH(LARGE('Raw Data'!G541:J541, 3), 'Raw Data'!G541:J541, 0), AND('Raw Data'!K541-'Raw Data'!L541&lt;4, 'Raw Data'!K541-'Raw Data'!L541&gt;0)), 'Raw Data'!G541, 0))</f>
        <v>0</v>
      </c>
      <c r="M547">
        <f>IF(ISBLANK('Raw Data'!J541), 0, IF(AND(4=MATCH(LARGE('Raw Data'!G541:J541, 2), 'Raw Data'!G541:J541, 0), 'Raw Data'!L541-'Raw Data'!K541&gt;3), 'Raw Data'!J541, 0))</f>
        <v>0</v>
      </c>
      <c r="N547">
        <f>IF(ISBLANK('Raw Data'!J541), 0, IF(AND(3=MATCH(LARGE('Raw Data'!G541:J541, 2), 'Raw Data'!G541:J541, 0), 'Raw Data'!K541-'Raw Data'!L541&gt;3), 'Raw Data'!I541, 0))</f>
        <v>0</v>
      </c>
      <c r="O547">
        <f>IF(ISBLANK('Raw Data'!J541), 0, IF(AND(2=MATCH(LARGE('Raw Data'!G541:J541, 2), 'Raw Data'!G541:J541, 0), AND('Raw Data'!L541-'Raw Data'!K541&lt;4, 'Raw Data'!L541-'Raw Data'!K541&gt;0)), 'Raw Data'!H541, 0))</f>
        <v>0</v>
      </c>
      <c r="P547">
        <f>IF(ISBLANK('Raw Data'!J541), 0, IF(AND(1=MATCH(LARGE('Raw Data'!G541:J541, 2), 'Raw Data'!G541:J541, 0), AND('Raw Data'!K541-'Raw Data'!L541&lt;4, 'Raw Data'!K541-'Raw Data'!L541&gt;0)), 'Raw Data'!G541, 0))</f>
        <v>0</v>
      </c>
      <c r="Q547">
        <f>IF(ISBLANK('Raw Data'!J541), 0, IF(AND(4=MATCH(LARGE('Raw Data'!G541:J541, 1), 'Raw Data'!G541:J541, 0), 'Raw Data'!L541-'Raw Data'!K541&gt;3), 'Raw Data'!J541, 0))</f>
        <v>0</v>
      </c>
      <c r="R547">
        <f>IF(ISBLANK('Raw Data'!J541), 0, IF(AND(3=MATCH(LARGE('Raw Data'!G541:J541, 1), 'Raw Data'!G541:J541, 0), 'Raw Data'!K541-'Raw Data'!L541&gt;3), 'Raw Data'!I541, 0))</f>
        <v>0</v>
      </c>
      <c r="S547">
        <f>IF(AND('Raw Data'!L541-'Raw Data'!K541&gt;4, 'Raw Data'!F541&lt;'Raw Data'!C541), 'Raw Data'!J541, 0)</f>
        <v>0</v>
      </c>
      <c r="T547">
        <f>IF(AND('Raw Data'!K541-'Raw Data'!L541&gt;4, 'Raw Data'!F541&gt;'Raw Data'!C541), 'Raw Data'!I541, 0)</f>
        <v>0</v>
      </c>
      <c r="U547">
        <f>IF(AND('Raw Data'!L541-'Raw Data'!K541&lt;3, 'Raw Data'!L541&gt;'Raw Data'!K541, 'Raw Data'!F541&lt;'Raw Data'!C541), 'Raw Data'!H541, 0)</f>
        <v>0</v>
      </c>
      <c r="V547">
        <f>IF(AND('Raw Data'!L541-'Raw Data'!K541&lt;3, 'Raw Data'!L541&gt;'Raw Data'!K541, 'Raw Data'!F541&gt;'Raw Data'!C541), 'Raw Data'!G541, 0)</f>
        <v>0</v>
      </c>
    </row>
    <row r="548" spans="1:22" x14ac:dyDescent="0.3">
      <c r="A548">
        <f>IF(AND('Raw Data'!F542&lt;'Raw Data'!C542, 'Raw Data'!L542&gt;'Raw Data'!K542, 'Raw Data'!L542-'Raw Data'!K542&gt;3), 'Raw Data'!J542, 0)</f>
        <v>0</v>
      </c>
      <c r="B548">
        <f>IF(AND('Raw Data'!C542&lt;'Raw Data'!F542, 'Raw Data'!K542&gt;'Raw Data'!L542, 'Raw Data'!K542-'Raw Data'!L542&gt;3), 'Raw Data'!I542, 0)</f>
        <v>0</v>
      </c>
      <c r="C548">
        <f>IF(AND('Raw Data'!F542&lt;'Raw Data'!C542, 'Raw Data'!L542&gt;'Raw Data'!K542, 'Raw Data'!L542-'Raw Data'!K542&lt;4), 'Raw Data'!H542, 0)</f>
        <v>0</v>
      </c>
      <c r="D548">
        <f>IF(AND('Raw Data'!C542&lt;'Raw Data'!F542, 'Raw Data'!K542&gt;'Raw Data'!L542, 'Raw Data'!K542-'Raw Data'!L542&lt;4), 'Raw Data'!G542, 0)</f>
        <v>0</v>
      </c>
      <c r="E548">
        <f>IF(ISBLANK('Raw Data'!J542), 0, IF(AND(4=MATCH(LARGE('Raw Data'!G542:J542, 4), 'Raw Data'!G542:J542, 0), 'Raw Data'!L542-'Raw Data'!K542&gt;3), 'Raw Data'!J542, 0))</f>
        <v>0</v>
      </c>
      <c r="F548">
        <f>IF(ISBLANK('Raw Data'!J542), 0, IF(AND(3=MATCH(LARGE('Raw Data'!G542:J542, 4), 'Raw Data'!G542:J542, 0), 'Raw Data'!K542-'Raw Data'!L542&gt;3), 'Raw Data'!I542, 0))</f>
        <v>0</v>
      </c>
      <c r="G548">
        <f>IF(ISBLANK('Raw Data'!J542), 0, IF(AND(2=MATCH(LARGE('Raw Data'!G542:J542, 4), 'Raw Data'!G542:J542, 0), AND('Raw Data'!L542-'Raw Data'!K542&lt;4, 'Raw Data'!L542-'Raw Data'!K542&gt;0)), 'Raw Data'!H542, 0))</f>
        <v>0</v>
      </c>
      <c r="H548">
        <f>IF(ISBLANK('Raw Data'!J542), 0, IF(AND(1=MATCH(LARGE('Raw Data'!G542:J542, 4), 'Raw Data'!G542:J542, 0), AND('Raw Data'!K542-'Raw Data'!L542&lt;4, 'Raw Data'!K542-'Raw Data'!L542&gt;0)), 'Raw Data'!G542, 0))</f>
        <v>0</v>
      </c>
      <c r="I548">
        <f>IF(ISBLANK('Raw Data'!J542), 0, IF(AND(4=MATCH(LARGE('Raw Data'!G542:J542, 3), 'Raw Data'!G542:J542, 0), 'Raw Data'!L542-'Raw Data'!K542&gt;3), 'Raw Data'!J542, 0))</f>
        <v>0</v>
      </c>
      <c r="J548">
        <f>IF(ISBLANK('Raw Data'!J542), 0, IF(AND(3=MATCH(LARGE('Raw Data'!G542:J542, 3), 'Raw Data'!G542:J542, 0), 'Raw Data'!K542-'Raw Data'!L542&gt;3), 'Raw Data'!I542, 0))</f>
        <v>0</v>
      </c>
      <c r="K548">
        <f>IF(ISBLANK('Raw Data'!J542), 0, IF(AND(2=MATCH(LARGE('Raw Data'!G542:J542, 3), 'Raw Data'!G542:J542, 0), AND('Raw Data'!L542-'Raw Data'!K542&lt;4, 'Raw Data'!L542-'Raw Data'!K542&gt;0)), 'Raw Data'!H542, 0))</f>
        <v>0</v>
      </c>
      <c r="L548">
        <f>IF(ISBLANK('Raw Data'!J542), 0, IF(AND(1=MATCH(LARGE('Raw Data'!G542:J542, 3), 'Raw Data'!G542:J542, 0), AND('Raw Data'!K542-'Raw Data'!L542&lt;4, 'Raw Data'!K542-'Raw Data'!L542&gt;0)), 'Raw Data'!G542, 0))</f>
        <v>0</v>
      </c>
      <c r="M548">
        <f>IF(ISBLANK('Raw Data'!J542), 0, IF(AND(4=MATCH(LARGE('Raw Data'!G542:J542, 2), 'Raw Data'!G542:J542, 0), 'Raw Data'!L542-'Raw Data'!K542&gt;3), 'Raw Data'!J542, 0))</f>
        <v>0</v>
      </c>
      <c r="N548">
        <f>IF(ISBLANK('Raw Data'!J542), 0, IF(AND(3=MATCH(LARGE('Raw Data'!G542:J542, 2), 'Raw Data'!G542:J542, 0), 'Raw Data'!K542-'Raw Data'!L542&gt;3), 'Raw Data'!I542, 0))</f>
        <v>0</v>
      </c>
      <c r="O548">
        <f>IF(ISBLANK('Raw Data'!J542), 0, IF(AND(2=MATCH(LARGE('Raw Data'!G542:J542, 2), 'Raw Data'!G542:J542, 0), AND('Raw Data'!L542-'Raw Data'!K542&lt;4, 'Raw Data'!L542-'Raw Data'!K542&gt;0)), 'Raw Data'!H542, 0))</f>
        <v>0</v>
      </c>
      <c r="P548">
        <f>IF(ISBLANK('Raw Data'!J542), 0, IF(AND(1=MATCH(LARGE('Raw Data'!G542:J542, 2), 'Raw Data'!G542:J542, 0), AND('Raw Data'!K542-'Raw Data'!L542&lt;4, 'Raw Data'!K542-'Raw Data'!L542&gt;0)), 'Raw Data'!G542, 0))</f>
        <v>0</v>
      </c>
      <c r="Q548">
        <f>IF(ISBLANK('Raw Data'!J542), 0, IF(AND(4=MATCH(LARGE('Raw Data'!G542:J542, 1), 'Raw Data'!G542:J542, 0), 'Raw Data'!L542-'Raw Data'!K542&gt;3), 'Raw Data'!J542, 0))</f>
        <v>0</v>
      </c>
      <c r="R548">
        <f>IF(ISBLANK('Raw Data'!J542), 0, IF(AND(3=MATCH(LARGE('Raw Data'!G542:J542, 1), 'Raw Data'!G542:J542, 0), 'Raw Data'!K542-'Raw Data'!L542&gt;3), 'Raw Data'!I542, 0))</f>
        <v>0</v>
      </c>
      <c r="S548">
        <f>IF(AND('Raw Data'!L542-'Raw Data'!K542&gt;4, 'Raw Data'!F542&lt;'Raw Data'!C542), 'Raw Data'!J542, 0)</f>
        <v>0</v>
      </c>
      <c r="T548">
        <f>IF(AND('Raw Data'!K542-'Raw Data'!L542&gt;4, 'Raw Data'!F542&gt;'Raw Data'!C542), 'Raw Data'!I542, 0)</f>
        <v>0</v>
      </c>
      <c r="U548">
        <f>IF(AND('Raw Data'!L542-'Raw Data'!K542&lt;3, 'Raw Data'!L542&gt;'Raw Data'!K542, 'Raw Data'!F542&lt;'Raw Data'!C542), 'Raw Data'!H542, 0)</f>
        <v>0</v>
      </c>
      <c r="V548">
        <f>IF(AND('Raw Data'!L542-'Raw Data'!K542&lt;3, 'Raw Data'!L542&gt;'Raw Data'!K542, 'Raw Data'!F542&gt;'Raw Data'!C542), 'Raw Data'!G542, 0)</f>
        <v>0</v>
      </c>
    </row>
    <row r="549" spans="1:22" x14ac:dyDescent="0.3">
      <c r="A549">
        <f>IF(AND('Raw Data'!F543&lt;'Raw Data'!C543, 'Raw Data'!L543&gt;'Raw Data'!K543, 'Raw Data'!L543-'Raw Data'!K543&gt;3), 'Raw Data'!J543, 0)</f>
        <v>0</v>
      </c>
      <c r="B549">
        <f>IF(AND('Raw Data'!C543&lt;'Raw Data'!F543, 'Raw Data'!K543&gt;'Raw Data'!L543, 'Raw Data'!K543-'Raw Data'!L543&gt;3), 'Raw Data'!I543, 0)</f>
        <v>0</v>
      </c>
      <c r="C549">
        <f>IF(AND('Raw Data'!F543&lt;'Raw Data'!C543, 'Raw Data'!L543&gt;'Raw Data'!K543, 'Raw Data'!L543-'Raw Data'!K543&lt;4), 'Raw Data'!H543, 0)</f>
        <v>0</v>
      </c>
      <c r="D549">
        <f>IF(AND('Raw Data'!C543&lt;'Raw Data'!F543, 'Raw Data'!K543&gt;'Raw Data'!L543, 'Raw Data'!K543-'Raw Data'!L543&lt;4), 'Raw Data'!G543, 0)</f>
        <v>0</v>
      </c>
      <c r="E549">
        <f>IF(ISBLANK('Raw Data'!J543), 0, IF(AND(4=MATCH(LARGE('Raw Data'!G543:J543, 4), 'Raw Data'!G543:J543, 0), 'Raw Data'!L543-'Raw Data'!K543&gt;3), 'Raw Data'!J543, 0))</f>
        <v>0</v>
      </c>
      <c r="F549">
        <f>IF(ISBLANK('Raw Data'!J543), 0, IF(AND(3=MATCH(LARGE('Raw Data'!G543:J543, 4), 'Raw Data'!G543:J543, 0), 'Raw Data'!K543-'Raw Data'!L543&gt;3), 'Raw Data'!I543, 0))</f>
        <v>0</v>
      </c>
      <c r="G549">
        <f>IF(ISBLANK('Raw Data'!J543), 0, IF(AND(2=MATCH(LARGE('Raw Data'!G543:J543, 4), 'Raw Data'!G543:J543, 0), AND('Raw Data'!L543-'Raw Data'!K543&lt;4, 'Raw Data'!L543-'Raw Data'!K543&gt;0)), 'Raw Data'!H543, 0))</f>
        <v>0</v>
      </c>
      <c r="H549">
        <f>IF(ISBLANK('Raw Data'!J543), 0, IF(AND(1=MATCH(LARGE('Raw Data'!G543:J543, 4), 'Raw Data'!G543:J543, 0), AND('Raw Data'!K543-'Raw Data'!L543&lt;4, 'Raw Data'!K543-'Raw Data'!L543&gt;0)), 'Raw Data'!G543, 0))</f>
        <v>0</v>
      </c>
      <c r="I549">
        <f>IF(ISBLANK('Raw Data'!J543), 0, IF(AND(4=MATCH(LARGE('Raw Data'!G543:J543, 3), 'Raw Data'!G543:J543, 0), 'Raw Data'!L543-'Raw Data'!K543&gt;3), 'Raw Data'!J543, 0))</f>
        <v>0</v>
      </c>
      <c r="J549">
        <f>IF(ISBLANK('Raw Data'!J543), 0, IF(AND(3=MATCH(LARGE('Raw Data'!G543:J543, 3), 'Raw Data'!G543:J543, 0), 'Raw Data'!K543-'Raw Data'!L543&gt;3), 'Raw Data'!I543, 0))</f>
        <v>0</v>
      </c>
      <c r="K549">
        <f>IF(ISBLANK('Raw Data'!J543), 0, IF(AND(2=MATCH(LARGE('Raw Data'!G543:J543, 3), 'Raw Data'!G543:J543, 0), AND('Raw Data'!L543-'Raw Data'!K543&lt;4, 'Raw Data'!L543-'Raw Data'!K543&gt;0)), 'Raw Data'!H543, 0))</f>
        <v>0</v>
      </c>
      <c r="L549">
        <f>IF(ISBLANK('Raw Data'!J543), 0, IF(AND(1=MATCH(LARGE('Raw Data'!G543:J543, 3), 'Raw Data'!G543:J543, 0), AND('Raw Data'!K543-'Raw Data'!L543&lt;4, 'Raw Data'!K543-'Raw Data'!L543&gt;0)), 'Raw Data'!G543, 0))</f>
        <v>0</v>
      </c>
      <c r="M549">
        <f>IF(ISBLANK('Raw Data'!J543), 0, IF(AND(4=MATCH(LARGE('Raw Data'!G543:J543, 2), 'Raw Data'!G543:J543, 0), 'Raw Data'!L543-'Raw Data'!K543&gt;3), 'Raw Data'!J543, 0))</f>
        <v>0</v>
      </c>
      <c r="N549">
        <f>IF(ISBLANK('Raw Data'!J543), 0, IF(AND(3=MATCH(LARGE('Raw Data'!G543:J543, 2), 'Raw Data'!G543:J543, 0), 'Raw Data'!K543-'Raw Data'!L543&gt;3), 'Raw Data'!I543, 0))</f>
        <v>0</v>
      </c>
      <c r="O549">
        <f>IF(ISBLANK('Raw Data'!J543), 0, IF(AND(2=MATCH(LARGE('Raw Data'!G543:J543, 2), 'Raw Data'!G543:J543, 0), AND('Raw Data'!L543-'Raw Data'!K543&lt;4, 'Raw Data'!L543-'Raw Data'!K543&gt;0)), 'Raw Data'!H543, 0))</f>
        <v>0</v>
      </c>
      <c r="P549">
        <f>IF(ISBLANK('Raw Data'!J543), 0, IF(AND(1=MATCH(LARGE('Raw Data'!G543:J543, 2), 'Raw Data'!G543:J543, 0), AND('Raw Data'!K543-'Raw Data'!L543&lt;4, 'Raw Data'!K543-'Raw Data'!L543&gt;0)), 'Raw Data'!G543, 0))</f>
        <v>0</v>
      </c>
      <c r="Q549">
        <f>IF(ISBLANK('Raw Data'!J543), 0, IF(AND(4=MATCH(LARGE('Raw Data'!G543:J543, 1), 'Raw Data'!G543:J543, 0), 'Raw Data'!L543-'Raw Data'!K543&gt;3), 'Raw Data'!J543, 0))</f>
        <v>0</v>
      </c>
      <c r="R549">
        <f>IF(ISBLANK('Raw Data'!J543), 0, IF(AND(3=MATCH(LARGE('Raw Data'!G543:J543, 1), 'Raw Data'!G543:J543, 0), 'Raw Data'!K543-'Raw Data'!L543&gt;3), 'Raw Data'!I543, 0))</f>
        <v>0</v>
      </c>
      <c r="S549">
        <f>IF(AND('Raw Data'!L543-'Raw Data'!K543&gt;4, 'Raw Data'!F543&lt;'Raw Data'!C543), 'Raw Data'!J543, 0)</f>
        <v>0</v>
      </c>
      <c r="T549">
        <f>IF(AND('Raw Data'!K543-'Raw Data'!L543&gt;4, 'Raw Data'!F543&gt;'Raw Data'!C543), 'Raw Data'!I543, 0)</f>
        <v>0</v>
      </c>
      <c r="U549">
        <f>IF(AND('Raw Data'!L543-'Raw Data'!K543&lt;3, 'Raw Data'!L543&gt;'Raw Data'!K543, 'Raw Data'!F543&lt;'Raw Data'!C543), 'Raw Data'!H543, 0)</f>
        <v>0</v>
      </c>
      <c r="V549">
        <f>IF(AND('Raw Data'!L543-'Raw Data'!K543&lt;3, 'Raw Data'!L543&gt;'Raw Data'!K543, 'Raw Data'!F543&gt;'Raw Data'!C543), 'Raw Data'!G543, 0)</f>
        <v>0</v>
      </c>
    </row>
    <row r="550" spans="1:22" x14ac:dyDescent="0.3">
      <c r="A550">
        <f>IF(AND('Raw Data'!F544&lt;'Raw Data'!C544, 'Raw Data'!L544&gt;'Raw Data'!K544, 'Raw Data'!L544-'Raw Data'!K544&gt;3), 'Raw Data'!J544, 0)</f>
        <v>0</v>
      </c>
      <c r="B550">
        <f>IF(AND('Raw Data'!C544&lt;'Raw Data'!F544, 'Raw Data'!K544&gt;'Raw Data'!L544, 'Raw Data'!K544-'Raw Data'!L544&gt;3), 'Raw Data'!I544, 0)</f>
        <v>0</v>
      </c>
      <c r="C550">
        <f>IF(AND('Raw Data'!F544&lt;'Raw Data'!C544, 'Raw Data'!L544&gt;'Raw Data'!K544, 'Raw Data'!L544-'Raw Data'!K544&lt;4), 'Raw Data'!H544, 0)</f>
        <v>0</v>
      </c>
      <c r="D550">
        <f>IF(AND('Raw Data'!C544&lt;'Raw Data'!F544, 'Raw Data'!K544&gt;'Raw Data'!L544, 'Raw Data'!K544-'Raw Data'!L544&lt;4), 'Raw Data'!G544, 0)</f>
        <v>0</v>
      </c>
      <c r="E550">
        <f>IF(ISBLANK('Raw Data'!J544), 0, IF(AND(4=MATCH(LARGE('Raw Data'!G544:J544, 4), 'Raw Data'!G544:J544, 0), 'Raw Data'!L544-'Raw Data'!K544&gt;3), 'Raw Data'!J544, 0))</f>
        <v>0</v>
      </c>
      <c r="F550">
        <f>IF(ISBLANK('Raw Data'!J544), 0, IF(AND(3=MATCH(LARGE('Raw Data'!G544:J544, 4), 'Raw Data'!G544:J544, 0), 'Raw Data'!K544-'Raw Data'!L544&gt;3), 'Raw Data'!I544, 0))</f>
        <v>0</v>
      </c>
      <c r="G550">
        <f>IF(ISBLANK('Raw Data'!J544), 0, IF(AND(2=MATCH(LARGE('Raw Data'!G544:J544, 4), 'Raw Data'!G544:J544, 0), AND('Raw Data'!L544-'Raw Data'!K544&lt;4, 'Raw Data'!L544-'Raw Data'!K544&gt;0)), 'Raw Data'!H544, 0))</f>
        <v>0</v>
      </c>
      <c r="H550">
        <f>IF(ISBLANK('Raw Data'!J544), 0, IF(AND(1=MATCH(LARGE('Raw Data'!G544:J544, 4), 'Raw Data'!G544:J544, 0), AND('Raw Data'!K544-'Raw Data'!L544&lt;4, 'Raw Data'!K544-'Raw Data'!L544&gt;0)), 'Raw Data'!G544, 0))</f>
        <v>0</v>
      </c>
      <c r="I550">
        <f>IF(ISBLANK('Raw Data'!J544), 0, IF(AND(4=MATCH(LARGE('Raw Data'!G544:J544, 3), 'Raw Data'!G544:J544, 0), 'Raw Data'!L544-'Raw Data'!K544&gt;3), 'Raw Data'!J544, 0))</f>
        <v>0</v>
      </c>
      <c r="J550">
        <f>IF(ISBLANK('Raw Data'!J544), 0, IF(AND(3=MATCH(LARGE('Raw Data'!G544:J544, 3), 'Raw Data'!G544:J544, 0), 'Raw Data'!K544-'Raw Data'!L544&gt;3), 'Raw Data'!I544, 0))</f>
        <v>0</v>
      </c>
      <c r="K550">
        <f>IF(ISBLANK('Raw Data'!J544), 0, IF(AND(2=MATCH(LARGE('Raw Data'!G544:J544, 3), 'Raw Data'!G544:J544, 0), AND('Raw Data'!L544-'Raw Data'!K544&lt;4, 'Raw Data'!L544-'Raw Data'!K544&gt;0)), 'Raw Data'!H544, 0))</f>
        <v>0</v>
      </c>
      <c r="L550">
        <f>IF(ISBLANK('Raw Data'!J544), 0, IF(AND(1=MATCH(LARGE('Raw Data'!G544:J544, 3), 'Raw Data'!G544:J544, 0), AND('Raw Data'!K544-'Raw Data'!L544&lt;4, 'Raw Data'!K544-'Raw Data'!L544&gt;0)), 'Raw Data'!G544, 0))</f>
        <v>0</v>
      </c>
      <c r="M550">
        <f>IF(ISBLANK('Raw Data'!J544), 0, IF(AND(4=MATCH(LARGE('Raw Data'!G544:J544, 2), 'Raw Data'!G544:J544, 0), 'Raw Data'!L544-'Raw Data'!K544&gt;3), 'Raw Data'!J544, 0))</f>
        <v>0</v>
      </c>
      <c r="N550">
        <f>IF(ISBLANK('Raw Data'!J544), 0, IF(AND(3=MATCH(LARGE('Raw Data'!G544:J544, 2), 'Raw Data'!G544:J544, 0), 'Raw Data'!K544-'Raw Data'!L544&gt;3), 'Raw Data'!I544, 0))</f>
        <v>0</v>
      </c>
      <c r="O550">
        <f>IF(ISBLANK('Raw Data'!J544), 0, IF(AND(2=MATCH(LARGE('Raw Data'!G544:J544, 2), 'Raw Data'!G544:J544, 0), AND('Raw Data'!L544-'Raw Data'!K544&lt;4, 'Raw Data'!L544-'Raw Data'!K544&gt;0)), 'Raw Data'!H544, 0))</f>
        <v>0</v>
      </c>
      <c r="P550">
        <f>IF(ISBLANK('Raw Data'!J544), 0, IF(AND(1=MATCH(LARGE('Raw Data'!G544:J544, 2), 'Raw Data'!G544:J544, 0), AND('Raw Data'!K544-'Raw Data'!L544&lt;4, 'Raw Data'!K544-'Raw Data'!L544&gt;0)), 'Raw Data'!G544, 0))</f>
        <v>0</v>
      </c>
      <c r="Q550">
        <f>IF(ISBLANK('Raw Data'!J544), 0, IF(AND(4=MATCH(LARGE('Raw Data'!G544:J544, 1), 'Raw Data'!G544:J544, 0), 'Raw Data'!L544-'Raw Data'!K544&gt;3), 'Raw Data'!J544, 0))</f>
        <v>0</v>
      </c>
      <c r="R550">
        <f>IF(ISBLANK('Raw Data'!J544), 0, IF(AND(3=MATCH(LARGE('Raw Data'!G544:J544, 1), 'Raw Data'!G544:J544, 0), 'Raw Data'!K544-'Raw Data'!L544&gt;3), 'Raw Data'!I544, 0))</f>
        <v>0</v>
      </c>
      <c r="S550">
        <f>IF(AND('Raw Data'!L544-'Raw Data'!K544&gt;4, 'Raw Data'!F544&lt;'Raw Data'!C544), 'Raw Data'!J544, 0)</f>
        <v>0</v>
      </c>
      <c r="T550">
        <f>IF(AND('Raw Data'!K544-'Raw Data'!L544&gt;4, 'Raw Data'!F544&gt;'Raw Data'!C544), 'Raw Data'!I544, 0)</f>
        <v>0</v>
      </c>
      <c r="U550">
        <f>IF(AND('Raw Data'!L544-'Raw Data'!K544&lt;3, 'Raw Data'!L544&gt;'Raw Data'!K544, 'Raw Data'!F544&lt;'Raw Data'!C544), 'Raw Data'!H544, 0)</f>
        <v>0</v>
      </c>
      <c r="V550">
        <f>IF(AND('Raw Data'!L544-'Raw Data'!K544&lt;3, 'Raw Data'!L544&gt;'Raw Data'!K544, 'Raw Data'!F544&gt;'Raw Data'!C544), 'Raw Data'!G544, 0)</f>
        <v>0</v>
      </c>
    </row>
    <row r="551" spans="1:22" x14ac:dyDescent="0.3">
      <c r="A551">
        <f>IF(AND('Raw Data'!F545&lt;'Raw Data'!C545, 'Raw Data'!L545&gt;'Raw Data'!K545, 'Raw Data'!L545-'Raw Data'!K545&gt;3), 'Raw Data'!J545, 0)</f>
        <v>0</v>
      </c>
      <c r="B551">
        <f>IF(AND('Raw Data'!C545&lt;'Raw Data'!F545, 'Raw Data'!K545&gt;'Raw Data'!L545, 'Raw Data'!K545-'Raw Data'!L545&gt;3), 'Raw Data'!I545, 0)</f>
        <v>0</v>
      </c>
      <c r="C551">
        <f>IF(AND('Raw Data'!F545&lt;'Raw Data'!C545, 'Raw Data'!L545&gt;'Raw Data'!K545, 'Raw Data'!L545-'Raw Data'!K545&lt;4), 'Raw Data'!H545, 0)</f>
        <v>0</v>
      </c>
      <c r="D551">
        <f>IF(AND('Raw Data'!C545&lt;'Raw Data'!F545, 'Raw Data'!K545&gt;'Raw Data'!L545, 'Raw Data'!K545-'Raw Data'!L545&lt;4), 'Raw Data'!G545, 0)</f>
        <v>0</v>
      </c>
      <c r="E551">
        <f>IF(ISBLANK('Raw Data'!J545), 0, IF(AND(4=MATCH(LARGE('Raw Data'!G545:J545, 4), 'Raw Data'!G545:J545, 0), 'Raw Data'!L545-'Raw Data'!K545&gt;3), 'Raw Data'!J545, 0))</f>
        <v>0</v>
      </c>
      <c r="F551">
        <f>IF(ISBLANK('Raw Data'!J545), 0, IF(AND(3=MATCH(LARGE('Raw Data'!G545:J545, 4), 'Raw Data'!G545:J545, 0), 'Raw Data'!K545-'Raw Data'!L545&gt;3), 'Raw Data'!I545, 0))</f>
        <v>0</v>
      </c>
      <c r="G551">
        <f>IF(ISBLANK('Raw Data'!J545), 0, IF(AND(2=MATCH(LARGE('Raw Data'!G545:J545, 4), 'Raw Data'!G545:J545, 0), AND('Raw Data'!L545-'Raw Data'!K545&lt;4, 'Raw Data'!L545-'Raw Data'!K545&gt;0)), 'Raw Data'!H545, 0))</f>
        <v>0</v>
      </c>
      <c r="H551">
        <f>IF(ISBLANK('Raw Data'!J545), 0, IF(AND(1=MATCH(LARGE('Raw Data'!G545:J545, 4), 'Raw Data'!G545:J545, 0), AND('Raw Data'!K545-'Raw Data'!L545&lt;4, 'Raw Data'!K545-'Raw Data'!L545&gt;0)), 'Raw Data'!G545, 0))</f>
        <v>0</v>
      </c>
      <c r="I551">
        <f>IF(ISBLANK('Raw Data'!J545), 0, IF(AND(4=MATCH(LARGE('Raw Data'!G545:J545, 3), 'Raw Data'!G545:J545, 0), 'Raw Data'!L545-'Raw Data'!K545&gt;3), 'Raw Data'!J545, 0))</f>
        <v>0</v>
      </c>
      <c r="J551">
        <f>IF(ISBLANK('Raw Data'!J545), 0, IF(AND(3=MATCH(LARGE('Raw Data'!G545:J545, 3), 'Raw Data'!G545:J545, 0), 'Raw Data'!K545-'Raw Data'!L545&gt;3), 'Raw Data'!I545, 0))</f>
        <v>0</v>
      </c>
      <c r="K551">
        <f>IF(ISBLANK('Raw Data'!J545), 0, IF(AND(2=MATCH(LARGE('Raw Data'!G545:J545, 3), 'Raw Data'!G545:J545, 0), AND('Raw Data'!L545-'Raw Data'!K545&lt;4, 'Raw Data'!L545-'Raw Data'!K545&gt;0)), 'Raw Data'!H545, 0))</f>
        <v>0</v>
      </c>
      <c r="L551">
        <f>IF(ISBLANK('Raw Data'!J545), 0, IF(AND(1=MATCH(LARGE('Raw Data'!G545:J545, 3), 'Raw Data'!G545:J545, 0), AND('Raw Data'!K545-'Raw Data'!L545&lt;4, 'Raw Data'!K545-'Raw Data'!L545&gt;0)), 'Raw Data'!G545, 0))</f>
        <v>0</v>
      </c>
      <c r="M551">
        <f>IF(ISBLANK('Raw Data'!J545), 0, IF(AND(4=MATCH(LARGE('Raw Data'!G545:J545, 2), 'Raw Data'!G545:J545, 0), 'Raw Data'!L545-'Raw Data'!K545&gt;3), 'Raw Data'!J545, 0))</f>
        <v>0</v>
      </c>
      <c r="N551">
        <f>IF(ISBLANK('Raw Data'!J545), 0, IF(AND(3=MATCH(LARGE('Raw Data'!G545:J545, 2), 'Raw Data'!G545:J545, 0), 'Raw Data'!K545-'Raw Data'!L545&gt;3), 'Raw Data'!I545, 0))</f>
        <v>0</v>
      </c>
      <c r="O551">
        <f>IF(ISBLANK('Raw Data'!J545), 0, IF(AND(2=MATCH(LARGE('Raw Data'!G545:J545, 2), 'Raw Data'!G545:J545, 0), AND('Raw Data'!L545-'Raw Data'!K545&lt;4, 'Raw Data'!L545-'Raw Data'!K545&gt;0)), 'Raw Data'!H545, 0))</f>
        <v>0</v>
      </c>
      <c r="P551">
        <f>IF(ISBLANK('Raw Data'!J545), 0, IF(AND(1=MATCH(LARGE('Raw Data'!G545:J545, 2), 'Raw Data'!G545:J545, 0), AND('Raw Data'!K545-'Raw Data'!L545&lt;4, 'Raw Data'!K545-'Raw Data'!L545&gt;0)), 'Raw Data'!G545, 0))</f>
        <v>0</v>
      </c>
      <c r="Q551">
        <f>IF(ISBLANK('Raw Data'!J545), 0, IF(AND(4=MATCH(LARGE('Raw Data'!G545:J545, 1), 'Raw Data'!G545:J545, 0), 'Raw Data'!L545-'Raw Data'!K545&gt;3), 'Raw Data'!J545, 0))</f>
        <v>0</v>
      </c>
      <c r="R551">
        <f>IF(ISBLANK('Raw Data'!J545), 0, IF(AND(3=MATCH(LARGE('Raw Data'!G545:J545, 1), 'Raw Data'!G545:J545, 0), 'Raw Data'!K545-'Raw Data'!L545&gt;3), 'Raw Data'!I545, 0))</f>
        <v>0</v>
      </c>
      <c r="S551">
        <f>IF(AND('Raw Data'!L545-'Raw Data'!K545&gt;4, 'Raw Data'!F545&lt;'Raw Data'!C545), 'Raw Data'!J545, 0)</f>
        <v>0</v>
      </c>
      <c r="T551">
        <f>IF(AND('Raw Data'!K545-'Raw Data'!L545&gt;4, 'Raw Data'!F545&gt;'Raw Data'!C545), 'Raw Data'!I545, 0)</f>
        <v>0</v>
      </c>
      <c r="U551">
        <f>IF(AND('Raw Data'!L545-'Raw Data'!K545&lt;3, 'Raw Data'!L545&gt;'Raw Data'!K545, 'Raw Data'!F545&lt;'Raw Data'!C545), 'Raw Data'!H545, 0)</f>
        <v>0</v>
      </c>
      <c r="V551">
        <f>IF(AND('Raw Data'!L545-'Raw Data'!K545&lt;3, 'Raw Data'!L545&gt;'Raw Data'!K545, 'Raw Data'!F545&gt;'Raw Data'!C545), 'Raw Data'!G545, 0)</f>
        <v>0</v>
      </c>
    </row>
    <row r="552" spans="1:22" x14ac:dyDescent="0.3">
      <c r="A552">
        <f>IF(AND('Raw Data'!F546&lt;'Raw Data'!C546, 'Raw Data'!L546&gt;'Raw Data'!K546, 'Raw Data'!L546-'Raw Data'!K546&gt;3), 'Raw Data'!J546, 0)</f>
        <v>0</v>
      </c>
      <c r="B552">
        <f>IF(AND('Raw Data'!C546&lt;'Raw Data'!F546, 'Raw Data'!K546&gt;'Raw Data'!L546, 'Raw Data'!K546-'Raw Data'!L546&gt;3), 'Raw Data'!I546, 0)</f>
        <v>0</v>
      </c>
      <c r="C552">
        <f>IF(AND('Raw Data'!F546&lt;'Raw Data'!C546, 'Raw Data'!L546&gt;'Raw Data'!K546, 'Raw Data'!L546-'Raw Data'!K546&lt;4), 'Raw Data'!H546, 0)</f>
        <v>0</v>
      </c>
      <c r="D552">
        <f>IF(AND('Raw Data'!C546&lt;'Raw Data'!F546, 'Raw Data'!K546&gt;'Raw Data'!L546, 'Raw Data'!K546-'Raw Data'!L546&lt;4), 'Raw Data'!G546, 0)</f>
        <v>0</v>
      </c>
      <c r="E552">
        <f>IF(ISBLANK('Raw Data'!J546), 0, IF(AND(4=MATCH(LARGE('Raw Data'!G546:J546, 4), 'Raw Data'!G546:J546, 0), 'Raw Data'!L546-'Raw Data'!K546&gt;3), 'Raw Data'!J546, 0))</f>
        <v>0</v>
      </c>
      <c r="F552">
        <f>IF(ISBLANK('Raw Data'!J546), 0, IF(AND(3=MATCH(LARGE('Raw Data'!G546:J546, 4), 'Raw Data'!G546:J546, 0), 'Raw Data'!K546-'Raw Data'!L546&gt;3), 'Raw Data'!I546, 0))</f>
        <v>0</v>
      </c>
      <c r="G552">
        <f>IF(ISBLANK('Raw Data'!J546), 0, IF(AND(2=MATCH(LARGE('Raw Data'!G546:J546, 4), 'Raw Data'!G546:J546, 0), AND('Raw Data'!L546-'Raw Data'!K546&lt;4, 'Raw Data'!L546-'Raw Data'!K546&gt;0)), 'Raw Data'!H546, 0))</f>
        <v>0</v>
      </c>
      <c r="H552">
        <f>IF(ISBLANK('Raw Data'!J546), 0, IF(AND(1=MATCH(LARGE('Raw Data'!G546:J546, 4), 'Raw Data'!G546:J546, 0), AND('Raw Data'!K546-'Raw Data'!L546&lt;4, 'Raw Data'!K546-'Raw Data'!L546&gt;0)), 'Raw Data'!G546, 0))</f>
        <v>0</v>
      </c>
      <c r="I552">
        <f>IF(ISBLANK('Raw Data'!J546), 0, IF(AND(4=MATCH(LARGE('Raw Data'!G546:J546, 3), 'Raw Data'!G546:J546, 0), 'Raw Data'!L546-'Raw Data'!K546&gt;3), 'Raw Data'!J546, 0))</f>
        <v>0</v>
      </c>
      <c r="J552">
        <f>IF(ISBLANK('Raw Data'!J546), 0, IF(AND(3=MATCH(LARGE('Raw Data'!G546:J546, 3), 'Raw Data'!G546:J546, 0), 'Raw Data'!K546-'Raw Data'!L546&gt;3), 'Raw Data'!I546, 0))</f>
        <v>0</v>
      </c>
      <c r="K552">
        <f>IF(ISBLANK('Raw Data'!J546), 0, IF(AND(2=MATCH(LARGE('Raw Data'!G546:J546, 3), 'Raw Data'!G546:J546, 0), AND('Raw Data'!L546-'Raw Data'!K546&lt;4, 'Raw Data'!L546-'Raw Data'!K546&gt;0)), 'Raw Data'!H546, 0))</f>
        <v>0</v>
      </c>
      <c r="L552">
        <f>IF(ISBLANK('Raw Data'!J546), 0, IF(AND(1=MATCH(LARGE('Raw Data'!G546:J546, 3), 'Raw Data'!G546:J546, 0), AND('Raw Data'!K546-'Raw Data'!L546&lt;4, 'Raw Data'!K546-'Raw Data'!L546&gt;0)), 'Raw Data'!G546, 0))</f>
        <v>0</v>
      </c>
      <c r="M552">
        <f>IF(ISBLANK('Raw Data'!J546), 0, IF(AND(4=MATCH(LARGE('Raw Data'!G546:J546, 2), 'Raw Data'!G546:J546, 0), 'Raw Data'!L546-'Raw Data'!K546&gt;3), 'Raw Data'!J546, 0))</f>
        <v>0</v>
      </c>
      <c r="N552">
        <f>IF(ISBLANK('Raw Data'!J546), 0, IF(AND(3=MATCH(LARGE('Raw Data'!G546:J546, 2), 'Raw Data'!G546:J546, 0), 'Raw Data'!K546-'Raw Data'!L546&gt;3), 'Raw Data'!I546, 0))</f>
        <v>0</v>
      </c>
      <c r="O552">
        <f>IF(ISBLANK('Raw Data'!J546), 0, IF(AND(2=MATCH(LARGE('Raw Data'!G546:J546, 2), 'Raw Data'!G546:J546, 0), AND('Raw Data'!L546-'Raw Data'!K546&lt;4, 'Raw Data'!L546-'Raw Data'!K546&gt;0)), 'Raw Data'!H546, 0))</f>
        <v>0</v>
      </c>
      <c r="P552">
        <f>IF(ISBLANK('Raw Data'!J546), 0, IF(AND(1=MATCH(LARGE('Raw Data'!G546:J546, 2), 'Raw Data'!G546:J546, 0), AND('Raw Data'!K546-'Raw Data'!L546&lt;4, 'Raw Data'!K546-'Raw Data'!L546&gt;0)), 'Raw Data'!G546, 0))</f>
        <v>0</v>
      </c>
      <c r="Q552">
        <f>IF(ISBLANK('Raw Data'!J546), 0, IF(AND(4=MATCH(LARGE('Raw Data'!G546:J546, 1), 'Raw Data'!G546:J546, 0), 'Raw Data'!L546-'Raw Data'!K546&gt;3), 'Raw Data'!J546, 0))</f>
        <v>0</v>
      </c>
      <c r="R552">
        <f>IF(ISBLANK('Raw Data'!J546), 0, IF(AND(3=MATCH(LARGE('Raw Data'!G546:J546, 1), 'Raw Data'!G546:J546, 0), 'Raw Data'!K546-'Raw Data'!L546&gt;3), 'Raw Data'!I546, 0))</f>
        <v>0</v>
      </c>
      <c r="S552">
        <f>IF(AND('Raw Data'!L546-'Raw Data'!K546&gt;4, 'Raw Data'!F546&lt;'Raw Data'!C546), 'Raw Data'!J546, 0)</f>
        <v>0</v>
      </c>
      <c r="T552">
        <f>IF(AND('Raw Data'!K546-'Raw Data'!L546&gt;4, 'Raw Data'!F546&gt;'Raw Data'!C546), 'Raw Data'!I546, 0)</f>
        <v>0</v>
      </c>
      <c r="U552">
        <f>IF(AND('Raw Data'!L546-'Raw Data'!K546&lt;3, 'Raw Data'!L546&gt;'Raw Data'!K546, 'Raw Data'!F546&lt;'Raw Data'!C546), 'Raw Data'!H546, 0)</f>
        <v>0</v>
      </c>
      <c r="V552">
        <f>IF(AND('Raw Data'!L546-'Raw Data'!K546&lt;3, 'Raw Data'!L546&gt;'Raw Data'!K546, 'Raw Data'!F546&gt;'Raw Data'!C546), 'Raw Data'!G546, 0)</f>
        <v>0</v>
      </c>
    </row>
    <row r="553" spans="1:22" x14ac:dyDescent="0.3">
      <c r="A553">
        <f>IF(AND('Raw Data'!F547&lt;'Raw Data'!C547, 'Raw Data'!L547&gt;'Raw Data'!K547, 'Raw Data'!L547-'Raw Data'!K547&gt;3), 'Raw Data'!J547, 0)</f>
        <v>0</v>
      </c>
      <c r="B553">
        <f>IF(AND('Raw Data'!C547&lt;'Raw Data'!F547, 'Raw Data'!K547&gt;'Raw Data'!L547, 'Raw Data'!K547-'Raw Data'!L547&gt;3), 'Raw Data'!I547, 0)</f>
        <v>0</v>
      </c>
      <c r="C553">
        <f>IF(AND('Raw Data'!F547&lt;'Raw Data'!C547, 'Raw Data'!L547&gt;'Raw Data'!K547, 'Raw Data'!L547-'Raw Data'!K547&lt;4), 'Raw Data'!H547, 0)</f>
        <v>0</v>
      </c>
      <c r="D553">
        <f>IF(AND('Raw Data'!C547&lt;'Raw Data'!F547, 'Raw Data'!K547&gt;'Raw Data'!L547, 'Raw Data'!K547-'Raw Data'!L547&lt;4), 'Raw Data'!G547, 0)</f>
        <v>0</v>
      </c>
      <c r="E553">
        <f>IF(ISBLANK('Raw Data'!J547), 0, IF(AND(4=MATCH(LARGE('Raw Data'!G547:J547, 4), 'Raw Data'!G547:J547, 0), 'Raw Data'!L547-'Raw Data'!K547&gt;3), 'Raw Data'!J547, 0))</f>
        <v>0</v>
      </c>
      <c r="F553">
        <f>IF(ISBLANK('Raw Data'!J547), 0, IF(AND(3=MATCH(LARGE('Raw Data'!G547:J547, 4), 'Raw Data'!G547:J547, 0), 'Raw Data'!K547-'Raw Data'!L547&gt;3), 'Raw Data'!I547, 0))</f>
        <v>0</v>
      </c>
      <c r="G553">
        <f>IF(ISBLANK('Raw Data'!J547), 0, IF(AND(2=MATCH(LARGE('Raw Data'!G547:J547, 4), 'Raw Data'!G547:J547, 0), AND('Raw Data'!L547-'Raw Data'!K547&lt;4, 'Raw Data'!L547-'Raw Data'!K547&gt;0)), 'Raw Data'!H547, 0))</f>
        <v>0</v>
      </c>
      <c r="H553">
        <f>IF(ISBLANK('Raw Data'!J547), 0, IF(AND(1=MATCH(LARGE('Raw Data'!G547:J547, 4), 'Raw Data'!G547:J547, 0), AND('Raw Data'!K547-'Raw Data'!L547&lt;4, 'Raw Data'!K547-'Raw Data'!L547&gt;0)), 'Raw Data'!G547, 0))</f>
        <v>0</v>
      </c>
      <c r="I553">
        <f>IF(ISBLANK('Raw Data'!J547), 0, IF(AND(4=MATCH(LARGE('Raw Data'!G547:J547, 3), 'Raw Data'!G547:J547, 0), 'Raw Data'!L547-'Raw Data'!K547&gt;3), 'Raw Data'!J547, 0))</f>
        <v>0</v>
      </c>
      <c r="J553">
        <f>IF(ISBLANK('Raw Data'!J547), 0, IF(AND(3=MATCH(LARGE('Raw Data'!G547:J547, 3), 'Raw Data'!G547:J547, 0), 'Raw Data'!K547-'Raw Data'!L547&gt;3), 'Raw Data'!I547, 0))</f>
        <v>0</v>
      </c>
      <c r="K553">
        <f>IF(ISBLANK('Raw Data'!J547), 0, IF(AND(2=MATCH(LARGE('Raw Data'!G547:J547, 3), 'Raw Data'!G547:J547, 0), AND('Raw Data'!L547-'Raw Data'!K547&lt;4, 'Raw Data'!L547-'Raw Data'!K547&gt;0)), 'Raw Data'!H547, 0))</f>
        <v>0</v>
      </c>
      <c r="L553">
        <f>IF(ISBLANK('Raw Data'!J547), 0, IF(AND(1=MATCH(LARGE('Raw Data'!G547:J547, 3), 'Raw Data'!G547:J547, 0), AND('Raw Data'!K547-'Raw Data'!L547&lt;4, 'Raw Data'!K547-'Raw Data'!L547&gt;0)), 'Raw Data'!G547, 0))</f>
        <v>0</v>
      </c>
      <c r="M553">
        <f>IF(ISBLANK('Raw Data'!J547), 0, IF(AND(4=MATCH(LARGE('Raw Data'!G547:J547, 2), 'Raw Data'!G547:J547, 0), 'Raw Data'!L547-'Raw Data'!K547&gt;3), 'Raw Data'!J547, 0))</f>
        <v>0</v>
      </c>
      <c r="N553">
        <f>IF(ISBLANK('Raw Data'!J547), 0, IF(AND(3=MATCH(LARGE('Raw Data'!G547:J547, 2), 'Raw Data'!G547:J547, 0), 'Raw Data'!K547-'Raw Data'!L547&gt;3), 'Raw Data'!I547, 0))</f>
        <v>0</v>
      </c>
      <c r="O553">
        <f>IF(ISBLANK('Raw Data'!J547), 0, IF(AND(2=MATCH(LARGE('Raw Data'!G547:J547, 2), 'Raw Data'!G547:J547, 0), AND('Raw Data'!L547-'Raw Data'!K547&lt;4, 'Raw Data'!L547-'Raw Data'!K547&gt;0)), 'Raw Data'!H547, 0))</f>
        <v>0</v>
      </c>
      <c r="P553">
        <f>IF(ISBLANK('Raw Data'!J547), 0, IF(AND(1=MATCH(LARGE('Raw Data'!G547:J547, 2), 'Raw Data'!G547:J547, 0), AND('Raw Data'!K547-'Raw Data'!L547&lt;4, 'Raw Data'!K547-'Raw Data'!L547&gt;0)), 'Raw Data'!G547, 0))</f>
        <v>0</v>
      </c>
      <c r="Q553">
        <f>IF(ISBLANK('Raw Data'!J547), 0, IF(AND(4=MATCH(LARGE('Raw Data'!G547:J547, 1), 'Raw Data'!G547:J547, 0), 'Raw Data'!L547-'Raw Data'!K547&gt;3), 'Raw Data'!J547, 0))</f>
        <v>0</v>
      </c>
      <c r="R553">
        <f>IF(ISBLANK('Raw Data'!J547), 0, IF(AND(3=MATCH(LARGE('Raw Data'!G547:J547, 1), 'Raw Data'!G547:J547, 0), 'Raw Data'!K547-'Raw Data'!L547&gt;3), 'Raw Data'!I547, 0))</f>
        <v>0</v>
      </c>
      <c r="S553">
        <f>IF(AND('Raw Data'!L547-'Raw Data'!K547&gt;4, 'Raw Data'!F547&lt;'Raw Data'!C547), 'Raw Data'!J547, 0)</f>
        <v>0</v>
      </c>
      <c r="T553">
        <f>IF(AND('Raw Data'!K547-'Raw Data'!L547&gt;4, 'Raw Data'!F547&gt;'Raw Data'!C547), 'Raw Data'!I547, 0)</f>
        <v>0</v>
      </c>
      <c r="U553">
        <f>IF(AND('Raw Data'!L547-'Raw Data'!K547&lt;3, 'Raw Data'!L547&gt;'Raw Data'!K547, 'Raw Data'!F547&lt;'Raw Data'!C547), 'Raw Data'!H547, 0)</f>
        <v>0</v>
      </c>
      <c r="V553">
        <f>IF(AND('Raw Data'!L547-'Raw Data'!K547&lt;3, 'Raw Data'!L547&gt;'Raw Data'!K547, 'Raw Data'!F547&gt;'Raw Data'!C547), 'Raw Data'!G547, 0)</f>
        <v>0</v>
      </c>
    </row>
    <row r="554" spans="1:22" x14ac:dyDescent="0.3">
      <c r="A554">
        <f>IF(AND('Raw Data'!F548&lt;'Raw Data'!C548, 'Raw Data'!L548&gt;'Raw Data'!K548, 'Raw Data'!L548-'Raw Data'!K548&gt;3), 'Raw Data'!J548, 0)</f>
        <v>0</v>
      </c>
      <c r="B554">
        <f>IF(AND('Raw Data'!C548&lt;'Raw Data'!F548, 'Raw Data'!K548&gt;'Raw Data'!L548, 'Raw Data'!K548-'Raw Data'!L548&gt;3), 'Raw Data'!I548, 0)</f>
        <v>0</v>
      </c>
      <c r="C554">
        <f>IF(AND('Raw Data'!F548&lt;'Raw Data'!C548, 'Raw Data'!L548&gt;'Raw Data'!K548, 'Raw Data'!L548-'Raw Data'!K548&lt;4), 'Raw Data'!H548, 0)</f>
        <v>0</v>
      </c>
      <c r="D554">
        <f>IF(AND('Raw Data'!C548&lt;'Raw Data'!F548, 'Raw Data'!K548&gt;'Raw Data'!L548, 'Raw Data'!K548-'Raw Data'!L548&lt;4), 'Raw Data'!G548, 0)</f>
        <v>0</v>
      </c>
      <c r="E554">
        <f>IF(ISBLANK('Raw Data'!J548), 0, IF(AND(4=MATCH(LARGE('Raw Data'!G548:J548, 4), 'Raw Data'!G548:J548, 0), 'Raw Data'!L548-'Raw Data'!K548&gt;3), 'Raw Data'!J548, 0))</f>
        <v>0</v>
      </c>
      <c r="F554">
        <f>IF(ISBLANK('Raw Data'!J548), 0, IF(AND(3=MATCH(LARGE('Raw Data'!G548:J548, 4), 'Raw Data'!G548:J548, 0), 'Raw Data'!K548-'Raw Data'!L548&gt;3), 'Raw Data'!I548, 0))</f>
        <v>0</v>
      </c>
      <c r="G554">
        <f>IF(ISBLANK('Raw Data'!J548), 0, IF(AND(2=MATCH(LARGE('Raw Data'!G548:J548, 4), 'Raw Data'!G548:J548, 0), AND('Raw Data'!L548-'Raw Data'!K548&lt;4, 'Raw Data'!L548-'Raw Data'!K548&gt;0)), 'Raw Data'!H548, 0))</f>
        <v>0</v>
      </c>
      <c r="H554">
        <f>IF(ISBLANK('Raw Data'!J548), 0, IF(AND(1=MATCH(LARGE('Raw Data'!G548:J548, 4), 'Raw Data'!G548:J548, 0), AND('Raw Data'!K548-'Raw Data'!L548&lt;4, 'Raw Data'!K548-'Raw Data'!L548&gt;0)), 'Raw Data'!G548, 0))</f>
        <v>0</v>
      </c>
      <c r="I554">
        <f>IF(ISBLANK('Raw Data'!J548), 0, IF(AND(4=MATCH(LARGE('Raw Data'!G548:J548, 3), 'Raw Data'!G548:J548, 0), 'Raw Data'!L548-'Raw Data'!K548&gt;3), 'Raw Data'!J548, 0))</f>
        <v>0</v>
      </c>
      <c r="J554">
        <f>IF(ISBLANK('Raw Data'!J548), 0, IF(AND(3=MATCH(LARGE('Raw Data'!G548:J548, 3), 'Raw Data'!G548:J548, 0), 'Raw Data'!K548-'Raw Data'!L548&gt;3), 'Raw Data'!I548, 0))</f>
        <v>0</v>
      </c>
      <c r="K554">
        <f>IF(ISBLANK('Raw Data'!J548), 0, IF(AND(2=MATCH(LARGE('Raw Data'!G548:J548, 3), 'Raw Data'!G548:J548, 0), AND('Raw Data'!L548-'Raw Data'!K548&lt;4, 'Raw Data'!L548-'Raw Data'!K548&gt;0)), 'Raw Data'!H548, 0))</f>
        <v>0</v>
      </c>
      <c r="L554">
        <f>IF(ISBLANK('Raw Data'!J548), 0, IF(AND(1=MATCH(LARGE('Raw Data'!G548:J548, 3), 'Raw Data'!G548:J548, 0), AND('Raw Data'!K548-'Raw Data'!L548&lt;4, 'Raw Data'!K548-'Raw Data'!L548&gt;0)), 'Raw Data'!G548, 0))</f>
        <v>0</v>
      </c>
      <c r="M554">
        <f>IF(ISBLANK('Raw Data'!J548), 0, IF(AND(4=MATCH(LARGE('Raw Data'!G548:J548, 2), 'Raw Data'!G548:J548, 0), 'Raw Data'!L548-'Raw Data'!K548&gt;3), 'Raw Data'!J548, 0))</f>
        <v>0</v>
      </c>
      <c r="N554">
        <f>IF(ISBLANK('Raw Data'!J548), 0, IF(AND(3=MATCH(LARGE('Raw Data'!G548:J548, 2), 'Raw Data'!G548:J548, 0), 'Raw Data'!K548-'Raw Data'!L548&gt;3), 'Raw Data'!I548, 0))</f>
        <v>0</v>
      </c>
      <c r="O554">
        <f>IF(ISBLANK('Raw Data'!J548), 0, IF(AND(2=MATCH(LARGE('Raw Data'!G548:J548, 2), 'Raw Data'!G548:J548, 0), AND('Raw Data'!L548-'Raw Data'!K548&lt;4, 'Raw Data'!L548-'Raw Data'!K548&gt;0)), 'Raw Data'!H548, 0))</f>
        <v>0</v>
      </c>
      <c r="P554">
        <f>IF(ISBLANK('Raw Data'!J548), 0, IF(AND(1=MATCH(LARGE('Raw Data'!G548:J548, 2), 'Raw Data'!G548:J548, 0), AND('Raw Data'!K548-'Raw Data'!L548&lt;4, 'Raw Data'!K548-'Raw Data'!L548&gt;0)), 'Raw Data'!G548, 0))</f>
        <v>0</v>
      </c>
      <c r="Q554">
        <f>IF(ISBLANK('Raw Data'!J548), 0, IF(AND(4=MATCH(LARGE('Raw Data'!G548:J548, 1), 'Raw Data'!G548:J548, 0), 'Raw Data'!L548-'Raw Data'!K548&gt;3), 'Raw Data'!J548, 0))</f>
        <v>0</v>
      </c>
      <c r="R554">
        <f>IF(ISBLANK('Raw Data'!J548), 0, IF(AND(3=MATCH(LARGE('Raw Data'!G548:J548, 1), 'Raw Data'!G548:J548, 0), 'Raw Data'!K548-'Raw Data'!L548&gt;3), 'Raw Data'!I548, 0))</f>
        <v>0</v>
      </c>
      <c r="S554">
        <f>IF(AND('Raw Data'!L548-'Raw Data'!K548&gt;4, 'Raw Data'!F548&lt;'Raw Data'!C548), 'Raw Data'!J548, 0)</f>
        <v>0</v>
      </c>
      <c r="T554">
        <f>IF(AND('Raw Data'!K548-'Raw Data'!L548&gt;4, 'Raw Data'!F548&gt;'Raw Data'!C548), 'Raw Data'!I548, 0)</f>
        <v>0</v>
      </c>
      <c r="U554">
        <f>IF(AND('Raw Data'!L548-'Raw Data'!K548&lt;3, 'Raw Data'!L548&gt;'Raw Data'!K548, 'Raw Data'!F548&lt;'Raw Data'!C548), 'Raw Data'!H548, 0)</f>
        <v>0</v>
      </c>
      <c r="V554">
        <f>IF(AND('Raw Data'!L548-'Raw Data'!K548&lt;3, 'Raw Data'!L548&gt;'Raw Data'!K548, 'Raw Data'!F548&gt;'Raw Data'!C548), 'Raw Data'!G548, 0)</f>
        <v>0</v>
      </c>
    </row>
    <row r="555" spans="1:22" x14ac:dyDescent="0.3">
      <c r="A555">
        <f>IF(AND('Raw Data'!F549&lt;'Raw Data'!C549, 'Raw Data'!L549&gt;'Raw Data'!K549, 'Raw Data'!L549-'Raw Data'!K549&gt;3), 'Raw Data'!J549, 0)</f>
        <v>0</v>
      </c>
      <c r="B555">
        <f>IF(AND('Raw Data'!C549&lt;'Raw Data'!F549, 'Raw Data'!K549&gt;'Raw Data'!L549, 'Raw Data'!K549-'Raw Data'!L549&gt;3), 'Raw Data'!I549, 0)</f>
        <v>0</v>
      </c>
      <c r="C555">
        <f>IF(AND('Raw Data'!F549&lt;'Raw Data'!C549, 'Raw Data'!L549&gt;'Raw Data'!K549, 'Raw Data'!L549-'Raw Data'!K549&lt;4), 'Raw Data'!H549, 0)</f>
        <v>0</v>
      </c>
      <c r="D555">
        <f>IF(AND('Raw Data'!C549&lt;'Raw Data'!F549, 'Raw Data'!K549&gt;'Raw Data'!L549, 'Raw Data'!K549-'Raw Data'!L549&lt;4), 'Raw Data'!G549, 0)</f>
        <v>0</v>
      </c>
      <c r="E555">
        <f>IF(ISBLANK('Raw Data'!J549), 0, IF(AND(4=MATCH(LARGE('Raw Data'!G549:J549, 4), 'Raw Data'!G549:J549, 0), 'Raw Data'!L549-'Raw Data'!K549&gt;3), 'Raw Data'!J549, 0))</f>
        <v>0</v>
      </c>
      <c r="F555">
        <f>IF(ISBLANK('Raw Data'!J549), 0, IF(AND(3=MATCH(LARGE('Raw Data'!G549:J549, 4), 'Raw Data'!G549:J549, 0), 'Raw Data'!K549-'Raw Data'!L549&gt;3), 'Raw Data'!I549, 0))</f>
        <v>0</v>
      </c>
      <c r="G555">
        <f>IF(ISBLANK('Raw Data'!J549), 0, IF(AND(2=MATCH(LARGE('Raw Data'!G549:J549, 4), 'Raw Data'!G549:J549, 0), AND('Raw Data'!L549-'Raw Data'!K549&lt;4, 'Raw Data'!L549-'Raw Data'!K549&gt;0)), 'Raw Data'!H549, 0))</f>
        <v>0</v>
      </c>
      <c r="H555">
        <f>IF(ISBLANK('Raw Data'!J549), 0, IF(AND(1=MATCH(LARGE('Raw Data'!G549:J549, 4), 'Raw Data'!G549:J549, 0), AND('Raw Data'!K549-'Raw Data'!L549&lt;4, 'Raw Data'!K549-'Raw Data'!L549&gt;0)), 'Raw Data'!G549, 0))</f>
        <v>0</v>
      </c>
      <c r="I555">
        <f>IF(ISBLANK('Raw Data'!J549), 0, IF(AND(4=MATCH(LARGE('Raw Data'!G549:J549, 3), 'Raw Data'!G549:J549, 0), 'Raw Data'!L549-'Raw Data'!K549&gt;3), 'Raw Data'!J549, 0))</f>
        <v>0</v>
      </c>
      <c r="J555">
        <f>IF(ISBLANK('Raw Data'!J549), 0, IF(AND(3=MATCH(LARGE('Raw Data'!G549:J549, 3), 'Raw Data'!G549:J549, 0), 'Raw Data'!K549-'Raw Data'!L549&gt;3), 'Raw Data'!I549, 0))</f>
        <v>0</v>
      </c>
      <c r="K555">
        <f>IF(ISBLANK('Raw Data'!J549), 0, IF(AND(2=MATCH(LARGE('Raw Data'!G549:J549, 3), 'Raw Data'!G549:J549, 0), AND('Raw Data'!L549-'Raw Data'!K549&lt;4, 'Raw Data'!L549-'Raw Data'!K549&gt;0)), 'Raw Data'!H549, 0))</f>
        <v>0</v>
      </c>
      <c r="L555">
        <f>IF(ISBLANK('Raw Data'!J549), 0, IF(AND(1=MATCH(LARGE('Raw Data'!G549:J549, 3), 'Raw Data'!G549:J549, 0), AND('Raw Data'!K549-'Raw Data'!L549&lt;4, 'Raw Data'!K549-'Raw Data'!L549&gt;0)), 'Raw Data'!G549, 0))</f>
        <v>0</v>
      </c>
      <c r="M555">
        <f>IF(ISBLANK('Raw Data'!J549), 0, IF(AND(4=MATCH(LARGE('Raw Data'!G549:J549, 2), 'Raw Data'!G549:J549, 0), 'Raw Data'!L549-'Raw Data'!K549&gt;3), 'Raw Data'!J549, 0))</f>
        <v>0</v>
      </c>
      <c r="N555">
        <f>IF(ISBLANK('Raw Data'!J549), 0, IF(AND(3=MATCH(LARGE('Raw Data'!G549:J549, 2), 'Raw Data'!G549:J549, 0), 'Raw Data'!K549-'Raw Data'!L549&gt;3), 'Raw Data'!I549, 0))</f>
        <v>0</v>
      </c>
      <c r="O555">
        <f>IF(ISBLANK('Raw Data'!J549), 0, IF(AND(2=MATCH(LARGE('Raw Data'!G549:J549, 2), 'Raw Data'!G549:J549, 0), AND('Raw Data'!L549-'Raw Data'!K549&lt;4, 'Raw Data'!L549-'Raw Data'!K549&gt;0)), 'Raw Data'!H549, 0))</f>
        <v>0</v>
      </c>
      <c r="P555">
        <f>IF(ISBLANK('Raw Data'!J549), 0, IF(AND(1=MATCH(LARGE('Raw Data'!G549:J549, 2), 'Raw Data'!G549:J549, 0), AND('Raw Data'!K549-'Raw Data'!L549&lt;4, 'Raw Data'!K549-'Raw Data'!L549&gt;0)), 'Raw Data'!G549, 0))</f>
        <v>0</v>
      </c>
      <c r="Q555">
        <f>IF(ISBLANK('Raw Data'!J549), 0, IF(AND(4=MATCH(LARGE('Raw Data'!G549:J549, 1), 'Raw Data'!G549:J549, 0), 'Raw Data'!L549-'Raw Data'!K549&gt;3), 'Raw Data'!J549, 0))</f>
        <v>0</v>
      </c>
      <c r="R555">
        <f>IF(ISBLANK('Raw Data'!J549), 0, IF(AND(3=MATCH(LARGE('Raw Data'!G549:J549, 1), 'Raw Data'!G549:J549, 0), 'Raw Data'!K549-'Raw Data'!L549&gt;3), 'Raw Data'!I549, 0))</f>
        <v>0</v>
      </c>
      <c r="S555">
        <f>IF(AND('Raw Data'!L549-'Raw Data'!K549&gt;4, 'Raw Data'!F549&lt;'Raw Data'!C549), 'Raw Data'!J549, 0)</f>
        <v>0</v>
      </c>
      <c r="T555">
        <f>IF(AND('Raw Data'!K549-'Raw Data'!L549&gt;4, 'Raw Data'!F549&gt;'Raw Data'!C549), 'Raw Data'!I549, 0)</f>
        <v>0</v>
      </c>
      <c r="U555">
        <f>IF(AND('Raw Data'!L549-'Raw Data'!K549&lt;3, 'Raw Data'!L549&gt;'Raw Data'!K549, 'Raw Data'!F549&lt;'Raw Data'!C549), 'Raw Data'!H549, 0)</f>
        <v>0</v>
      </c>
      <c r="V555">
        <f>IF(AND('Raw Data'!L549-'Raw Data'!K549&lt;3, 'Raw Data'!L549&gt;'Raw Data'!K549, 'Raw Data'!F549&gt;'Raw Data'!C549), 'Raw Data'!G549, 0)</f>
        <v>0</v>
      </c>
    </row>
    <row r="556" spans="1:22" x14ac:dyDescent="0.3">
      <c r="A556">
        <f>IF(AND('Raw Data'!F550&lt;'Raw Data'!C550, 'Raw Data'!L550&gt;'Raw Data'!K550, 'Raw Data'!L550-'Raw Data'!K550&gt;3), 'Raw Data'!J550, 0)</f>
        <v>0</v>
      </c>
      <c r="B556">
        <f>IF(AND('Raw Data'!C550&lt;'Raw Data'!F550, 'Raw Data'!K550&gt;'Raw Data'!L550, 'Raw Data'!K550-'Raw Data'!L550&gt;3), 'Raw Data'!I550, 0)</f>
        <v>0</v>
      </c>
      <c r="C556">
        <f>IF(AND('Raw Data'!F550&lt;'Raw Data'!C550, 'Raw Data'!L550&gt;'Raw Data'!K550, 'Raw Data'!L550-'Raw Data'!K550&lt;4), 'Raw Data'!H550, 0)</f>
        <v>0</v>
      </c>
      <c r="D556">
        <f>IF(AND('Raw Data'!C550&lt;'Raw Data'!F550, 'Raw Data'!K550&gt;'Raw Data'!L550, 'Raw Data'!K550-'Raw Data'!L550&lt;4), 'Raw Data'!G550, 0)</f>
        <v>0</v>
      </c>
      <c r="E556">
        <f>IF(ISBLANK('Raw Data'!J550), 0, IF(AND(4=MATCH(LARGE('Raw Data'!G550:J550, 4), 'Raw Data'!G550:J550, 0), 'Raw Data'!L550-'Raw Data'!K550&gt;3), 'Raw Data'!J550, 0))</f>
        <v>0</v>
      </c>
      <c r="F556">
        <f>IF(ISBLANK('Raw Data'!J550), 0, IF(AND(3=MATCH(LARGE('Raw Data'!G550:J550, 4), 'Raw Data'!G550:J550, 0), 'Raw Data'!K550-'Raw Data'!L550&gt;3), 'Raw Data'!I550, 0))</f>
        <v>0</v>
      </c>
      <c r="G556">
        <f>IF(ISBLANK('Raw Data'!J550), 0, IF(AND(2=MATCH(LARGE('Raw Data'!G550:J550, 4), 'Raw Data'!G550:J550, 0), AND('Raw Data'!L550-'Raw Data'!K550&lt;4, 'Raw Data'!L550-'Raw Data'!K550&gt;0)), 'Raw Data'!H550, 0))</f>
        <v>0</v>
      </c>
      <c r="H556">
        <f>IF(ISBLANK('Raw Data'!J550), 0, IF(AND(1=MATCH(LARGE('Raw Data'!G550:J550, 4), 'Raw Data'!G550:J550, 0), AND('Raw Data'!K550-'Raw Data'!L550&lt;4, 'Raw Data'!K550-'Raw Data'!L550&gt;0)), 'Raw Data'!G550, 0))</f>
        <v>0</v>
      </c>
      <c r="I556">
        <f>IF(ISBLANK('Raw Data'!J550), 0, IF(AND(4=MATCH(LARGE('Raw Data'!G550:J550, 3), 'Raw Data'!G550:J550, 0), 'Raw Data'!L550-'Raw Data'!K550&gt;3), 'Raw Data'!J550, 0))</f>
        <v>0</v>
      </c>
      <c r="J556">
        <f>IF(ISBLANK('Raw Data'!J550), 0, IF(AND(3=MATCH(LARGE('Raw Data'!G550:J550, 3), 'Raw Data'!G550:J550, 0), 'Raw Data'!K550-'Raw Data'!L550&gt;3), 'Raw Data'!I550, 0))</f>
        <v>0</v>
      </c>
      <c r="K556">
        <f>IF(ISBLANK('Raw Data'!J550), 0, IF(AND(2=MATCH(LARGE('Raw Data'!G550:J550, 3), 'Raw Data'!G550:J550, 0), AND('Raw Data'!L550-'Raw Data'!K550&lt;4, 'Raw Data'!L550-'Raw Data'!K550&gt;0)), 'Raw Data'!H550, 0))</f>
        <v>0</v>
      </c>
      <c r="L556">
        <f>IF(ISBLANK('Raw Data'!J550), 0, IF(AND(1=MATCH(LARGE('Raw Data'!G550:J550, 3), 'Raw Data'!G550:J550, 0), AND('Raw Data'!K550-'Raw Data'!L550&lt;4, 'Raw Data'!K550-'Raw Data'!L550&gt;0)), 'Raw Data'!G550, 0))</f>
        <v>0</v>
      </c>
      <c r="M556">
        <f>IF(ISBLANK('Raw Data'!J550), 0, IF(AND(4=MATCH(LARGE('Raw Data'!G550:J550, 2), 'Raw Data'!G550:J550, 0), 'Raw Data'!L550-'Raw Data'!K550&gt;3), 'Raw Data'!J550, 0))</f>
        <v>0</v>
      </c>
      <c r="N556">
        <f>IF(ISBLANK('Raw Data'!J550), 0, IF(AND(3=MATCH(LARGE('Raw Data'!G550:J550, 2), 'Raw Data'!G550:J550, 0), 'Raw Data'!K550-'Raw Data'!L550&gt;3), 'Raw Data'!I550, 0))</f>
        <v>0</v>
      </c>
      <c r="O556">
        <f>IF(ISBLANK('Raw Data'!J550), 0, IF(AND(2=MATCH(LARGE('Raw Data'!G550:J550, 2), 'Raw Data'!G550:J550, 0), AND('Raw Data'!L550-'Raw Data'!K550&lt;4, 'Raw Data'!L550-'Raw Data'!K550&gt;0)), 'Raw Data'!H550, 0))</f>
        <v>0</v>
      </c>
      <c r="P556">
        <f>IF(ISBLANK('Raw Data'!J550), 0, IF(AND(1=MATCH(LARGE('Raw Data'!G550:J550, 2), 'Raw Data'!G550:J550, 0), AND('Raw Data'!K550-'Raw Data'!L550&lt;4, 'Raw Data'!K550-'Raw Data'!L550&gt;0)), 'Raw Data'!G550, 0))</f>
        <v>0</v>
      </c>
      <c r="Q556">
        <f>IF(ISBLANK('Raw Data'!J550), 0, IF(AND(4=MATCH(LARGE('Raw Data'!G550:J550, 1), 'Raw Data'!G550:J550, 0), 'Raw Data'!L550-'Raw Data'!K550&gt;3), 'Raw Data'!J550, 0))</f>
        <v>0</v>
      </c>
      <c r="R556">
        <f>IF(ISBLANK('Raw Data'!J550), 0, IF(AND(3=MATCH(LARGE('Raw Data'!G550:J550, 1), 'Raw Data'!G550:J550, 0), 'Raw Data'!K550-'Raw Data'!L550&gt;3), 'Raw Data'!I550, 0))</f>
        <v>0</v>
      </c>
      <c r="S556">
        <f>IF(AND('Raw Data'!L550-'Raw Data'!K550&gt;4, 'Raw Data'!F550&lt;'Raw Data'!C550), 'Raw Data'!J550, 0)</f>
        <v>0</v>
      </c>
      <c r="T556">
        <f>IF(AND('Raw Data'!K550-'Raw Data'!L550&gt;4, 'Raw Data'!F550&gt;'Raw Data'!C550), 'Raw Data'!I550, 0)</f>
        <v>0</v>
      </c>
      <c r="U556">
        <f>IF(AND('Raw Data'!L550-'Raw Data'!K550&lt;3, 'Raw Data'!L550&gt;'Raw Data'!K550, 'Raw Data'!F550&lt;'Raw Data'!C550), 'Raw Data'!H550, 0)</f>
        <v>0</v>
      </c>
      <c r="V556">
        <f>IF(AND('Raw Data'!L550-'Raw Data'!K550&lt;3, 'Raw Data'!L550&gt;'Raw Data'!K550, 'Raw Data'!F550&gt;'Raw Data'!C550), 'Raw Data'!G550, 0)</f>
        <v>0</v>
      </c>
    </row>
    <row r="557" spans="1:22" x14ac:dyDescent="0.3">
      <c r="A557">
        <f>IF(AND('Raw Data'!F551&lt;'Raw Data'!C551, 'Raw Data'!L551&gt;'Raw Data'!K551, 'Raw Data'!L551-'Raw Data'!K551&gt;3), 'Raw Data'!J551, 0)</f>
        <v>0</v>
      </c>
      <c r="B557">
        <f>IF(AND('Raw Data'!C551&lt;'Raw Data'!F551, 'Raw Data'!K551&gt;'Raw Data'!L551, 'Raw Data'!K551-'Raw Data'!L551&gt;3), 'Raw Data'!I551, 0)</f>
        <v>0</v>
      </c>
      <c r="C557">
        <f>IF(AND('Raw Data'!F551&lt;'Raw Data'!C551, 'Raw Data'!L551&gt;'Raw Data'!K551, 'Raw Data'!L551-'Raw Data'!K551&lt;4), 'Raw Data'!H551, 0)</f>
        <v>0</v>
      </c>
      <c r="D557">
        <f>IF(AND('Raw Data'!C551&lt;'Raw Data'!F551, 'Raw Data'!K551&gt;'Raw Data'!L551, 'Raw Data'!K551-'Raw Data'!L551&lt;4), 'Raw Data'!G551, 0)</f>
        <v>0</v>
      </c>
      <c r="E557">
        <f>IF(ISBLANK('Raw Data'!J551), 0, IF(AND(4=MATCH(LARGE('Raw Data'!G551:J551, 4), 'Raw Data'!G551:J551, 0), 'Raw Data'!L551-'Raw Data'!K551&gt;3), 'Raw Data'!J551, 0))</f>
        <v>0</v>
      </c>
      <c r="F557">
        <f>IF(ISBLANK('Raw Data'!J551), 0, IF(AND(3=MATCH(LARGE('Raw Data'!G551:J551, 4), 'Raw Data'!G551:J551, 0), 'Raw Data'!K551-'Raw Data'!L551&gt;3), 'Raw Data'!I551, 0))</f>
        <v>0</v>
      </c>
      <c r="G557">
        <f>IF(ISBLANK('Raw Data'!J551), 0, IF(AND(2=MATCH(LARGE('Raw Data'!G551:J551, 4), 'Raw Data'!G551:J551, 0), AND('Raw Data'!L551-'Raw Data'!K551&lt;4, 'Raw Data'!L551-'Raw Data'!K551&gt;0)), 'Raw Data'!H551, 0))</f>
        <v>0</v>
      </c>
      <c r="H557">
        <f>IF(ISBLANK('Raw Data'!J551), 0, IF(AND(1=MATCH(LARGE('Raw Data'!G551:J551, 4), 'Raw Data'!G551:J551, 0), AND('Raw Data'!K551-'Raw Data'!L551&lt;4, 'Raw Data'!K551-'Raw Data'!L551&gt;0)), 'Raw Data'!G551, 0))</f>
        <v>0</v>
      </c>
      <c r="I557">
        <f>IF(ISBLANK('Raw Data'!J551), 0, IF(AND(4=MATCH(LARGE('Raw Data'!G551:J551, 3), 'Raw Data'!G551:J551, 0), 'Raw Data'!L551-'Raw Data'!K551&gt;3), 'Raw Data'!J551, 0))</f>
        <v>0</v>
      </c>
      <c r="J557">
        <f>IF(ISBLANK('Raw Data'!J551), 0, IF(AND(3=MATCH(LARGE('Raw Data'!G551:J551, 3), 'Raw Data'!G551:J551, 0), 'Raw Data'!K551-'Raw Data'!L551&gt;3), 'Raw Data'!I551, 0))</f>
        <v>0</v>
      </c>
      <c r="K557">
        <f>IF(ISBLANK('Raw Data'!J551), 0, IF(AND(2=MATCH(LARGE('Raw Data'!G551:J551, 3), 'Raw Data'!G551:J551, 0), AND('Raw Data'!L551-'Raw Data'!K551&lt;4, 'Raw Data'!L551-'Raw Data'!K551&gt;0)), 'Raw Data'!H551, 0))</f>
        <v>0</v>
      </c>
      <c r="L557">
        <f>IF(ISBLANK('Raw Data'!J551), 0, IF(AND(1=MATCH(LARGE('Raw Data'!G551:J551, 3), 'Raw Data'!G551:J551, 0), AND('Raw Data'!K551-'Raw Data'!L551&lt;4, 'Raw Data'!K551-'Raw Data'!L551&gt;0)), 'Raw Data'!G551, 0))</f>
        <v>0</v>
      </c>
      <c r="M557">
        <f>IF(ISBLANK('Raw Data'!J551), 0, IF(AND(4=MATCH(LARGE('Raw Data'!G551:J551, 2), 'Raw Data'!G551:J551, 0), 'Raw Data'!L551-'Raw Data'!K551&gt;3), 'Raw Data'!J551, 0))</f>
        <v>0</v>
      </c>
      <c r="N557">
        <f>IF(ISBLANK('Raw Data'!J551), 0, IF(AND(3=MATCH(LARGE('Raw Data'!G551:J551, 2), 'Raw Data'!G551:J551, 0), 'Raw Data'!K551-'Raw Data'!L551&gt;3), 'Raw Data'!I551, 0))</f>
        <v>0</v>
      </c>
      <c r="O557">
        <f>IF(ISBLANK('Raw Data'!J551), 0, IF(AND(2=MATCH(LARGE('Raw Data'!G551:J551, 2), 'Raw Data'!G551:J551, 0), AND('Raw Data'!L551-'Raw Data'!K551&lt;4, 'Raw Data'!L551-'Raw Data'!K551&gt;0)), 'Raw Data'!H551, 0))</f>
        <v>0</v>
      </c>
      <c r="P557">
        <f>IF(ISBLANK('Raw Data'!J551), 0, IF(AND(1=MATCH(LARGE('Raw Data'!G551:J551, 2), 'Raw Data'!G551:J551, 0), AND('Raw Data'!K551-'Raw Data'!L551&lt;4, 'Raw Data'!K551-'Raw Data'!L551&gt;0)), 'Raw Data'!G551, 0))</f>
        <v>0</v>
      </c>
      <c r="Q557">
        <f>IF(ISBLANK('Raw Data'!J551), 0, IF(AND(4=MATCH(LARGE('Raw Data'!G551:J551, 1), 'Raw Data'!G551:J551, 0), 'Raw Data'!L551-'Raw Data'!K551&gt;3), 'Raw Data'!J551, 0))</f>
        <v>0</v>
      </c>
      <c r="R557">
        <f>IF(ISBLANK('Raw Data'!J551), 0, IF(AND(3=MATCH(LARGE('Raw Data'!G551:J551, 1), 'Raw Data'!G551:J551, 0), 'Raw Data'!K551-'Raw Data'!L551&gt;3), 'Raw Data'!I551, 0))</f>
        <v>0</v>
      </c>
      <c r="S557">
        <f>IF(AND('Raw Data'!L551-'Raw Data'!K551&gt;4, 'Raw Data'!F551&lt;'Raw Data'!C551), 'Raw Data'!J551, 0)</f>
        <v>0</v>
      </c>
      <c r="T557">
        <f>IF(AND('Raw Data'!K551-'Raw Data'!L551&gt;4, 'Raw Data'!F551&gt;'Raw Data'!C551), 'Raw Data'!I551, 0)</f>
        <v>0</v>
      </c>
      <c r="U557">
        <f>IF(AND('Raw Data'!L551-'Raw Data'!K551&lt;3, 'Raw Data'!L551&gt;'Raw Data'!K551, 'Raw Data'!F551&lt;'Raw Data'!C551), 'Raw Data'!H551, 0)</f>
        <v>0</v>
      </c>
      <c r="V557">
        <f>IF(AND('Raw Data'!L551-'Raw Data'!K551&lt;3, 'Raw Data'!L551&gt;'Raw Data'!K551, 'Raw Data'!F551&gt;'Raw Data'!C551), 'Raw Data'!G551, 0)</f>
        <v>0</v>
      </c>
    </row>
    <row r="558" spans="1:22" x14ac:dyDescent="0.3">
      <c r="A558">
        <f>IF(AND('Raw Data'!F552&lt;'Raw Data'!C552, 'Raw Data'!L552&gt;'Raw Data'!K552, 'Raw Data'!L552-'Raw Data'!K552&gt;3), 'Raw Data'!J552, 0)</f>
        <v>0</v>
      </c>
      <c r="B558">
        <f>IF(AND('Raw Data'!C552&lt;'Raw Data'!F552, 'Raw Data'!K552&gt;'Raw Data'!L552, 'Raw Data'!K552-'Raw Data'!L552&gt;3), 'Raw Data'!I552, 0)</f>
        <v>0</v>
      </c>
      <c r="C558">
        <f>IF(AND('Raw Data'!F552&lt;'Raw Data'!C552, 'Raw Data'!L552&gt;'Raw Data'!K552, 'Raw Data'!L552-'Raw Data'!K552&lt;4), 'Raw Data'!H552, 0)</f>
        <v>0</v>
      </c>
      <c r="D558">
        <f>IF(AND('Raw Data'!C552&lt;'Raw Data'!F552, 'Raw Data'!K552&gt;'Raw Data'!L552, 'Raw Data'!K552-'Raw Data'!L552&lt;4), 'Raw Data'!G552, 0)</f>
        <v>0</v>
      </c>
      <c r="E558">
        <f>IF(ISBLANK('Raw Data'!J552), 0, IF(AND(4=MATCH(LARGE('Raw Data'!G552:J552, 4), 'Raw Data'!G552:J552, 0), 'Raw Data'!L552-'Raw Data'!K552&gt;3), 'Raw Data'!J552, 0))</f>
        <v>0</v>
      </c>
      <c r="F558">
        <f>IF(ISBLANK('Raw Data'!J552), 0, IF(AND(3=MATCH(LARGE('Raw Data'!G552:J552, 4), 'Raw Data'!G552:J552, 0), 'Raw Data'!K552-'Raw Data'!L552&gt;3), 'Raw Data'!I552, 0))</f>
        <v>0</v>
      </c>
      <c r="G558">
        <f>IF(ISBLANK('Raw Data'!J552), 0, IF(AND(2=MATCH(LARGE('Raw Data'!G552:J552, 4), 'Raw Data'!G552:J552, 0), AND('Raw Data'!L552-'Raw Data'!K552&lt;4, 'Raw Data'!L552-'Raw Data'!K552&gt;0)), 'Raw Data'!H552, 0))</f>
        <v>0</v>
      </c>
      <c r="H558">
        <f>IF(ISBLANK('Raw Data'!J552), 0, IF(AND(1=MATCH(LARGE('Raw Data'!G552:J552, 4), 'Raw Data'!G552:J552, 0), AND('Raw Data'!K552-'Raw Data'!L552&lt;4, 'Raw Data'!K552-'Raw Data'!L552&gt;0)), 'Raw Data'!G552, 0))</f>
        <v>0</v>
      </c>
      <c r="I558">
        <f>IF(ISBLANK('Raw Data'!J552), 0, IF(AND(4=MATCH(LARGE('Raw Data'!G552:J552, 3), 'Raw Data'!G552:J552, 0), 'Raw Data'!L552-'Raw Data'!K552&gt;3), 'Raw Data'!J552, 0))</f>
        <v>0</v>
      </c>
      <c r="J558">
        <f>IF(ISBLANK('Raw Data'!J552), 0, IF(AND(3=MATCH(LARGE('Raw Data'!G552:J552, 3), 'Raw Data'!G552:J552, 0), 'Raw Data'!K552-'Raw Data'!L552&gt;3), 'Raw Data'!I552, 0))</f>
        <v>0</v>
      </c>
      <c r="K558">
        <f>IF(ISBLANK('Raw Data'!J552), 0, IF(AND(2=MATCH(LARGE('Raw Data'!G552:J552, 3), 'Raw Data'!G552:J552, 0), AND('Raw Data'!L552-'Raw Data'!K552&lt;4, 'Raw Data'!L552-'Raw Data'!K552&gt;0)), 'Raw Data'!H552, 0))</f>
        <v>0</v>
      </c>
      <c r="L558">
        <f>IF(ISBLANK('Raw Data'!J552), 0, IF(AND(1=MATCH(LARGE('Raw Data'!G552:J552, 3), 'Raw Data'!G552:J552, 0), AND('Raw Data'!K552-'Raw Data'!L552&lt;4, 'Raw Data'!K552-'Raw Data'!L552&gt;0)), 'Raw Data'!G552, 0))</f>
        <v>0</v>
      </c>
      <c r="M558">
        <f>IF(ISBLANK('Raw Data'!J552), 0, IF(AND(4=MATCH(LARGE('Raw Data'!G552:J552, 2), 'Raw Data'!G552:J552, 0), 'Raw Data'!L552-'Raw Data'!K552&gt;3), 'Raw Data'!J552, 0))</f>
        <v>0</v>
      </c>
      <c r="N558">
        <f>IF(ISBLANK('Raw Data'!J552), 0, IF(AND(3=MATCH(LARGE('Raw Data'!G552:J552, 2), 'Raw Data'!G552:J552, 0), 'Raw Data'!K552-'Raw Data'!L552&gt;3), 'Raw Data'!I552, 0))</f>
        <v>0</v>
      </c>
      <c r="O558">
        <f>IF(ISBLANK('Raw Data'!J552), 0, IF(AND(2=MATCH(LARGE('Raw Data'!G552:J552, 2), 'Raw Data'!G552:J552, 0), AND('Raw Data'!L552-'Raw Data'!K552&lt;4, 'Raw Data'!L552-'Raw Data'!K552&gt;0)), 'Raw Data'!H552, 0))</f>
        <v>0</v>
      </c>
      <c r="P558">
        <f>IF(ISBLANK('Raw Data'!J552), 0, IF(AND(1=MATCH(LARGE('Raw Data'!G552:J552, 2), 'Raw Data'!G552:J552, 0), AND('Raw Data'!K552-'Raw Data'!L552&lt;4, 'Raw Data'!K552-'Raw Data'!L552&gt;0)), 'Raw Data'!G552, 0))</f>
        <v>0</v>
      </c>
      <c r="Q558">
        <f>IF(ISBLANK('Raw Data'!J552), 0, IF(AND(4=MATCH(LARGE('Raw Data'!G552:J552, 1), 'Raw Data'!G552:J552, 0), 'Raw Data'!L552-'Raw Data'!K552&gt;3), 'Raw Data'!J552, 0))</f>
        <v>0</v>
      </c>
      <c r="R558">
        <f>IF(ISBLANK('Raw Data'!J552), 0, IF(AND(3=MATCH(LARGE('Raw Data'!G552:J552, 1), 'Raw Data'!G552:J552, 0), 'Raw Data'!K552-'Raw Data'!L552&gt;3), 'Raw Data'!I552, 0))</f>
        <v>0</v>
      </c>
      <c r="S558">
        <f>IF(AND('Raw Data'!L552-'Raw Data'!K552&gt;4, 'Raw Data'!F552&lt;'Raw Data'!C552), 'Raw Data'!J552, 0)</f>
        <v>0</v>
      </c>
      <c r="T558">
        <f>IF(AND('Raw Data'!K552-'Raw Data'!L552&gt;4, 'Raw Data'!F552&gt;'Raw Data'!C552), 'Raw Data'!I552, 0)</f>
        <v>0</v>
      </c>
      <c r="U558">
        <f>IF(AND('Raw Data'!L552-'Raw Data'!K552&lt;3, 'Raw Data'!L552&gt;'Raw Data'!K552, 'Raw Data'!F552&lt;'Raw Data'!C552), 'Raw Data'!H552, 0)</f>
        <v>0</v>
      </c>
      <c r="V558">
        <f>IF(AND('Raw Data'!L552-'Raw Data'!K552&lt;3, 'Raw Data'!L552&gt;'Raw Data'!K552, 'Raw Data'!F552&gt;'Raw Data'!C552), 'Raw Data'!G552, 0)</f>
        <v>0</v>
      </c>
    </row>
    <row r="559" spans="1:22" x14ac:dyDescent="0.3">
      <c r="A559">
        <f>IF(AND('Raw Data'!F553&lt;'Raw Data'!C553, 'Raw Data'!L553&gt;'Raw Data'!K553, 'Raw Data'!L553-'Raw Data'!K553&gt;3), 'Raw Data'!J553, 0)</f>
        <v>0</v>
      </c>
      <c r="B559">
        <f>IF(AND('Raw Data'!C553&lt;'Raw Data'!F553, 'Raw Data'!K553&gt;'Raw Data'!L553, 'Raw Data'!K553-'Raw Data'!L553&gt;3), 'Raw Data'!I553, 0)</f>
        <v>0</v>
      </c>
      <c r="C559">
        <f>IF(AND('Raw Data'!F553&lt;'Raw Data'!C553, 'Raw Data'!L553&gt;'Raw Data'!K553, 'Raw Data'!L553-'Raw Data'!K553&lt;4), 'Raw Data'!H553, 0)</f>
        <v>0</v>
      </c>
      <c r="D559">
        <f>IF(AND('Raw Data'!C553&lt;'Raw Data'!F553, 'Raw Data'!K553&gt;'Raw Data'!L553, 'Raw Data'!K553-'Raw Data'!L553&lt;4), 'Raw Data'!G553, 0)</f>
        <v>0</v>
      </c>
      <c r="E559">
        <f>IF(ISBLANK('Raw Data'!J553), 0, IF(AND(4=MATCH(LARGE('Raw Data'!G553:J553, 4), 'Raw Data'!G553:J553, 0), 'Raw Data'!L553-'Raw Data'!K553&gt;3), 'Raw Data'!J553, 0))</f>
        <v>0</v>
      </c>
      <c r="F559">
        <f>IF(ISBLANK('Raw Data'!J553), 0, IF(AND(3=MATCH(LARGE('Raw Data'!G553:J553, 4), 'Raw Data'!G553:J553, 0), 'Raw Data'!K553-'Raw Data'!L553&gt;3), 'Raw Data'!I553, 0))</f>
        <v>0</v>
      </c>
      <c r="G559">
        <f>IF(ISBLANK('Raw Data'!J553), 0, IF(AND(2=MATCH(LARGE('Raw Data'!G553:J553, 4), 'Raw Data'!G553:J553, 0), AND('Raw Data'!L553-'Raw Data'!K553&lt;4, 'Raw Data'!L553-'Raw Data'!K553&gt;0)), 'Raw Data'!H553, 0))</f>
        <v>0</v>
      </c>
      <c r="H559">
        <f>IF(ISBLANK('Raw Data'!J553), 0, IF(AND(1=MATCH(LARGE('Raw Data'!G553:J553, 4), 'Raw Data'!G553:J553, 0), AND('Raw Data'!K553-'Raw Data'!L553&lt;4, 'Raw Data'!K553-'Raw Data'!L553&gt;0)), 'Raw Data'!G553, 0))</f>
        <v>0</v>
      </c>
      <c r="I559">
        <f>IF(ISBLANK('Raw Data'!J553), 0, IF(AND(4=MATCH(LARGE('Raw Data'!G553:J553, 3), 'Raw Data'!G553:J553, 0), 'Raw Data'!L553-'Raw Data'!K553&gt;3), 'Raw Data'!J553, 0))</f>
        <v>0</v>
      </c>
      <c r="J559">
        <f>IF(ISBLANK('Raw Data'!J553), 0, IF(AND(3=MATCH(LARGE('Raw Data'!G553:J553, 3), 'Raw Data'!G553:J553, 0), 'Raw Data'!K553-'Raw Data'!L553&gt;3), 'Raw Data'!I553, 0))</f>
        <v>0</v>
      </c>
      <c r="K559">
        <f>IF(ISBLANK('Raw Data'!J553), 0, IF(AND(2=MATCH(LARGE('Raw Data'!G553:J553, 3), 'Raw Data'!G553:J553, 0), AND('Raw Data'!L553-'Raw Data'!K553&lt;4, 'Raw Data'!L553-'Raw Data'!K553&gt;0)), 'Raw Data'!H553, 0))</f>
        <v>0</v>
      </c>
      <c r="L559">
        <f>IF(ISBLANK('Raw Data'!J553), 0, IF(AND(1=MATCH(LARGE('Raw Data'!G553:J553, 3), 'Raw Data'!G553:J553, 0), AND('Raw Data'!K553-'Raw Data'!L553&lt;4, 'Raw Data'!K553-'Raw Data'!L553&gt;0)), 'Raw Data'!G553, 0))</f>
        <v>0</v>
      </c>
      <c r="M559">
        <f>IF(ISBLANK('Raw Data'!J553), 0, IF(AND(4=MATCH(LARGE('Raw Data'!G553:J553, 2), 'Raw Data'!G553:J553, 0), 'Raw Data'!L553-'Raw Data'!K553&gt;3), 'Raw Data'!J553, 0))</f>
        <v>0</v>
      </c>
      <c r="N559">
        <f>IF(ISBLANK('Raw Data'!J553), 0, IF(AND(3=MATCH(LARGE('Raw Data'!G553:J553, 2), 'Raw Data'!G553:J553, 0), 'Raw Data'!K553-'Raw Data'!L553&gt;3), 'Raw Data'!I553, 0))</f>
        <v>0</v>
      </c>
      <c r="O559">
        <f>IF(ISBLANK('Raw Data'!J553), 0, IF(AND(2=MATCH(LARGE('Raw Data'!G553:J553, 2), 'Raw Data'!G553:J553, 0), AND('Raw Data'!L553-'Raw Data'!K553&lt;4, 'Raw Data'!L553-'Raw Data'!K553&gt;0)), 'Raw Data'!H553, 0))</f>
        <v>0</v>
      </c>
      <c r="P559">
        <f>IF(ISBLANK('Raw Data'!J553), 0, IF(AND(1=MATCH(LARGE('Raw Data'!G553:J553, 2), 'Raw Data'!G553:J553, 0), AND('Raw Data'!K553-'Raw Data'!L553&lt;4, 'Raw Data'!K553-'Raw Data'!L553&gt;0)), 'Raw Data'!G553, 0))</f>
        <v>0</v>
      </c>
      <c r="Q559">
        <f>IF(ISBLANK('Raw Data'!J553), 0, IF(AND(4=MATCH(LARGE('Raw Data'!G553:J553, 1), 'Raw Data'!G553:J553, 0), 'Raw Data'!L553-'Raw Data'!K553&gt;3), 'Raw Data'!J553, 0))</f>
        <v>0</v>
      </c>
      <c r="R559">
        <f>IF(ISBLANK('Raw Data'!J553), 0, IF(AND(3=MATCH(LARGE('Raw Data'!G553:J553, 1), 'Raw Data'!G553:J553, 0), 'Raw Data'!K553-'Raw Data'!L553&gt;3), 'Raw Data'!I553, 0))</f>
        <v>0</v>
      </c>
      <c r="S559">
        <f>IF(AND('Raw Data'!L553-'Raw Data'!K553&gt;4, 'Raw Data'!F553&lt;'Raw Data'!C553), 'Raw Data'!J553, 0)</f>
        <v>0</v>
      </c>
      <c r="T559">
        <f>IF(AND('Raw Data'!K553-'Raw Data'!L553&gt;4, 'Raw Data'!F553&gt;'Raw Data'!C553), 'Raw Data'!I553, 0)</f>
        <v>0</v>
      </c>
      <c r="U559">
        <f>IF(AND('Raw Data'!L553-'Raw Data'!K553&lt;3, 'Raw Data'!L553&gt;'Raw Data'!K553, 'Raw Data'!F553&lt;'Raw Data'!C553), 'Raw Data'!H553, 0)</f>
        <v>0</v>
      </c>
      <c r="V559">
        <f>IF(AND('Raw Data'!L553-'Raw Data'!K553&lt;3, 'Raw Data'!L553&gt;'Raw Data'!K553, 'Raw Data'!F553&gt;'Raw Data'!C553), 'Raw Data'!G553, 0)</f>
        <v>0</v>
      </c>
    </row>
    <row r="560" spans="1:22" x14ac:dyDescent="0.3">
      <c r="A560">
        <f>IF(AND('Raw Data'!F554&lt;'Raw Data'!C554, 'Raw Data'!L554&gt;'Raw Data'!K554, 'Raw Data'!L554-'Raw Data'!K554&gt;3), 'Raw Data'!J554, 0)</f>
        <v>0</v>
      </c>
      <c r="B560">
        <f>IF(AND('Raw Data'!C554&lt;'Raw Data'!F554, 'Raw Data'!K554&gt;'Raw Data'!L554, 'Raw Data'!K554-'Raw Data'!L554&gt;3), 'Raw Data'!I554, 0)</f>
        <v>0</v>
      </c>
      <c r="C560">
        <f>IF(AND('Raw Data'!F554&lt;'Raw Data'!C554, 'Raw Data'!L554&gt;'Raw Data'!K554, 'Raw Data'!L554-'Raw Data'!K554&lt;4), 'Raw Data'!H554, 0)</f>
        <v>0</v>
      </c>
      <c r="D560">
        <f>IF(AND('Raw Data'!C554&lt;'Raw Data'!F554, 'Raw Data'!K554&gt;'Raw Data'!L554, 'Raw Data'!K554-'Raw Data'!L554&lt;4), 'Raw Data'!G554, 0)</f>
        <v>0</v>
      </c>
      <c r="E560">
        <f>IF(ISBLANK('Raw Data'!J554), 0, IF(AND(4=MATCH(LARGE('Raw Data'!G554:J554, 4), 'Raw Data'!G554:J554, 0), 'Raw Data'!L554-'Raw Data'!K554&gt;3), 'Raw Data'!J554, 0))</f>
        <v>0</v>
      </c>
      <c r="F560">
        <f>IF(ISBLANK('Raw Data'!J554), 0, IF(AND(3=MATCH(LARGE('Raw Data'!G554:J554, 4), 'Raw Data'!G554:J554, 0), 'Raw Data'!K554-'Raw Data'!L554&gt;3), 'Raw Data'!I554, 0))</f>
        <v>0</v>
      </c>
      <c r="G560">
        <f>IF(ISBLANK('Raw Data'!J554), 0, IF(AND(2=MATCH(LARGE('Raw Data'!G554:J554, 4), 'Raw Data'!G554:J554, 0), AND('Raw Data'!L554-'Raw Data'!K554&lt;4, 'Raw Data'!L554-'Raw Data'!K554&gt;0)), 'Raw Data'!H554, 0))</f>
        <v>0</v>
      </c>
      <c r="H560">
        <f>IF(ISBLANK('Raw Data'!J554), 0, IF(AND(1=MATCH(LARGE('Raw Data'!G554:J554, 4), 'Raw Data'!G554:J554, 0), AND('Raw Data'!K554-'Raw Data'!L554&lt;4, 'Raw Data'!K554-'Raw Data'!L554&gt;0)), 'Raw Data'!G554, 0))</f>
        <v>0</v>
      </c>
      <c r="I560">
        <f>IF(ISBLANK('Raw Data'!J554), 0, IF(AND(4=MATCH(LARGE('Raw Data'!G554:J554, 3), 'Raw Data'!G554:J554, 0), 'Raw Data'!L554-'Raw Data'!K554&gt;3), 'Raw Data'!J554, 0))</f>
        <v>0</v>
      </c>
      <c r="J560">
        <f>IF(ISBLANK('Raw Data'!J554), 0, IF(AND(3=MATCH(LARGE('Raw Data'!G554:J554, 3), 'Raw Data'!G554:J554, 0), 'Raw Data'!K554-'Raw Data'!L554&gt;3), 'Raw Data'!I554, 0))</f>
        <v>0</v>
      </c>
      <c r="K560">
        <f>IF(ISBLANK('Raw Data'!J554), 0, IF(AND(2=MATCH(LARGE('Raw Data'!G554:J554, 3), 'Raw Data'!G554:J554, 0), AND('Raw Data'!L554-'Raw Data'!K554&lt;4, 'Raw Data'!L554-'Raw Data'!K554&gt;0)), 'Raw Data'!H554, 0))</f>
        <v>0</v>
      </c>
      <c r="L560">
        <f>IF(ISBLANK('Raw Data'!J554), 0, IF(AND(1=MATCH(LARGE('Raw Data'!G554:J554, 3), 'Raw Data'!G554:J554, 0), AND('Raw Data'!K554-'Raw Data'!L554&lt;4, 'Raw Data'!K554-'Raw Data'!L554&gt;0)), 'Raw Data'!G554, 0))</f>
        <v>0</v>
      </c>
      <c r="M560">
        <f>IF(ISBLANK('Raw Data'!J554), 0, IF(AND(4=MATCH(LARGE('Raw Data'!G554:J554, 2), 'Raw Data'!G554:J554, 0), 'Raw Data'!L554-'Raw Data'!K554&gt;3), 'Raw Data'!J554, 0))</f>
        <v>0</v>
      </c>
      <c r="N560">
        <f>IF(ISBLANK('Raw Data'!J554), 0, IF(AND(3=MATCH(LARGE('Raw Data'!G554:J554, 2), 'Raw Data'!G554:J554, 0), 'Raw Data'!K554-'Raw Data'!L554&gt;3), 'Raw Data'!I554, 0))</f>
        <v>0</v>
      </c>
      <c r="O560">
        <f>IF(ISBLANK('Raw Data'!J554), 0, IF(AND(2=MATCH(LARGE('Raw Data'!G554:J554, 2), 'Raw Data'!G554:J554, 0), AND('Raw Data'!L554-'Raw Data'!K554&lt;4, 'Raw Data'!L554-'Raw Data'!K554&gt;0)), 'Raw Data'!H554, 0))</f>
        <v>0</v>
      </c>
      <c r="P560">
        <f>IF(ISBLANK('Raw Data'!J554), 0, IF(AND(1=MATCH(LARGE('Raw Data'!G554:J554, 2), 'Raw Data'!G554:J554, 0), AND('Raw Data'!K554-'Raw Data'!L554&lt;4, 'Raw Data'!K554-'Raw Data'!L554&gt;0)), 'Raw Data'!G554, 0))</f>
        <v>0</v>
      </c>
      <c r="Q560">
        <f>IF(ISBLANK('Raw Data'!J554), 0, IF(AND(4=MATCH(LARGE('Raw Data'!G554:J554, 1), 'Raw Data'!G554:J554, 0), 'Raw Data'!L554-'Raw Data'!K554&gt;3), 'Raw Data'!J554, 0))</f>
        <v>0</v>
      </c>
      <c r="R560">
        <f>IF(ISBLANK('Raw Data'!J554), 0, IF(AND(3=MATCH(LARGE('Raw Data'!G554:J554, 1), 'Raw Data'!G554:J554, 0), 'Raw Data'!K554-'Raw Data'!L554&gt;3), 'Raw Data'!I554, 0))</f>
        <v>0</v>
      </c>
      <c r="S560">
        <f>IF(AND('Raw Data'!L554-'Raw Data'!K554&gt;4, 'Raw Data'!F554&lt;'Raw Data'!C554), 'Raw Data'!J554, 0)</f>
        <v>0</v>
      </c>
      <c r="T560">
        <f>IF(AND('Raw Data'!K554-'Raw Data'!L554&gt;4, 'Raw Data'!F554&gt;'Raw Data'!C554), 'Raw Data'!I554, 0)</f>
        <v>0</v>
      </c>
      <c r="U560">
        <f>IF(AND('Raw Data'!L554-'Raw Data'!K554&lt;3, 'Raw Data'!L554&gt;'Raw Data'!K554, 'Raw Data'!F554&lt;'Raw Data'!C554), 'Raw Data'!H554, 0)</f>
        <v>0</v>
      </c>
      <c r="V560">
        <f>IF(AND('Raw Data'!L554-'Raw Data'!K554&lt;3, 'Raw Data'!L554&gt;'Raw Data'!K554, 'Raw Data'!F554&gt;'Raw Data'!C554), 'Raw Data'!G554, 0)</f>
        <v>0</v>
      </c>
    </row>
    <row r="561" spans="1:22" x14ac:dyDescent="0.3">
      <c r="A561">
        <f>IF(AND('Raw Data'!F555&lt;'Raw Data'!C555, 'Raw Data'!L555&gt;'Raw Data'!K555, 'Raw Data'!L555-'Raw Data'!K555&gt;3), 'Raw Data'!J555, 0)</f>
        <v>0</v>
      </c>
      <c r="B561">
        <f>IF(AND('Raw Data'!C555&lt;'Raw Data'!F555, 'Raw Data'!K555&gt;'Raw Data'!L555, 'Raw Data'!K555-'Raw Data'!L555&gt;3), 'Raw Data'!I555, 0)</f>
        <v>0</v>
      </c>
      <c r="C561">
        <f>IF(AND('Raw Data'!F555&lt;'Raw Data'!C555, 'Raw Data'!L555&gt;'Raw Data'!K555, 'Raw Data'!L555-'Raw Data'!K555&lt;4), 'Raw Data'!H555, 0)</f>
        <v>0</v>
      </c>
      <c r="D561">
        <f>IF(AND('Raw Data'!C555&lt;'Raw Data'!F555, 'Raw Data'!K555&gt;'Raw Data'!L555, 'Raw Data'!K555-'Raw Data'!L555&lt;4), 'Raw Data'!G555, 0)</f>
        <v>0</v>
      </c>
      <c r="E561">
        <f>IF(ISBLANK('Raw Data'!J555), 0, IF(AND(4=MATCH(LARGE('Raw Data'!G555:J555, 4), 'Raw Data'!G555:J555, 0), 'Raw Data'!L555-'Raw Data'!K555&gt;3), 'Raw Data'!J555, 0))</f>
        <v>0</v>
      </c>
      <c r="F561">
        <f>IF(ISBLANK('Raw Data'!J555), 0, IF(AND(3=MATCH(LARGE('Raw Data'!G555:J555, 4), 'Raw Data'!G555:J555, 0), 'Raw Data'!K555-'Raw Data'!L555&gt;3), 'Raw Data'!I555, 0))</f>
        <v>0</v>
      </c>
      <c r="G561">
        <f>IF(ISBLANK('Raw Data'!J555), 0, IF(AND(2=MATCH(LARGE('Raw Data'!G555:J555, 4), 'Raw Data'!G555:J555, 0), AND('Raw Data'!L555-'Raw Data'!K555&lt;4, 'Raw Data'!L555-'Raw Data'!K555&gt;0)), 'Raw Data'!H555, 0))</f>
        <v>0</v>
      </c>
      <c r="H561">
        <f>IF(ISBLANK('Raw Data'!J555), 0, IF(AND(1=MATCH(LARGE('Raw Data'!G555:J555, 4), 'Raw Data'!G555:J555, 0), AND('Raw Data'!K555-'Raw Data'!L555&lt;4, 'Raw Data'!K555-'Raw Data'!L555&gt;0)), 'Raw Data'!G555, 0))</f>
        <v>0</v>
      </c>
      <c r="I561">
        <f>IF(ISBLANK('Raw Data'!J555), 0, IF(AND(4=MATCH(LARGE('Raw Data'!G555:J555, 3), 'Raw Data'!G555:J555, 0), 'Raw Data'!L555-'Raw Data'!K555&gt;3), 'Raw Data'!J555, 0))</f>
        <v>0</v>
      </c>
      <c r="J561">
        <f>IF(ISBLANK('Raw Data'!J555), 0, IF(AND(3=MATCH(LARGE('Raw Data'!G555:J555, 3), 'Raw Data'!G555:J555, 0), 'Raw Data'!K555-'Raw Data'!L555&gt;3), 'Raw Data'!I555, 0))</f>
        <v>0</v>
      </c>
      <c r="K561">
        <f>IF(ISBLANK('Raw Data'!J555), 0, IF(AND(2=MATCH(LARGE('Raw Data'!G555:J555, 3), 'Raw Data'!G555:J555, 0), AND('Raw Data'!L555-'Raw Data'!K555&lt;4, 'Raw Data'!L555-'Raw Data'!K555&gt;0)), 'Raw Data'!H555, 0))</f>
        <v>0</v>
      </c>
      <c r="L561">
        <f>IF(ISBLANK('Raw Data'!J555), 0, IF(AND(1=MATCH(LARGE('Raw Data'!G555:J555, 3), 'Raw Data'!G555:J555, 0), AND('Raw Data'!K555-'Raw Data'!L555&lt;4, 'Raw Data'!K555-'Raw Data'!L555&gt;0)), 'Raw Data'!G555, 0))</f>
        <v>0</v>
      </c>
      <c r="M561">
        <f>IF(ISBLANK('Raw Data'!J555), 0, IF(AND(4=MATCH(LARGE('Raw Data'!G555:J555, 2), 'Raw Data'!G555:J555, 0), 'Raw Data'!L555-'Raw Data'!K555&gt;3), 'Raw Data'!J555, 0))</f>
        <v>0</v>
      </c>
      <c r="N561">
        <f>IF(ISBLANK('Raw Data'!J555), 0, IF(AND(3=MATCH(LARGE('Raw Data'!G555:J555, 2), 'Raw Data'!G555:J555, 0), 'Raw Data'!K555-'Raw Data'!L555&gt;3), 'Raw Data'!I555, 0))</f>
        <v>0</v>
      </c>
      <c r="O561">
        <f>IF(ISBLANK('Raw Data'!J555), 0, IF(AND(2=MATCH(LARGE('Raw Data'!G555:J555, 2), 'Raw Data'!G555:J555, 0), AND('Raw Data'!L555-'Raw Data'!K555&lt;4, 'Raw Data'!L555-'Raw Data'!K555&gt;0)), 'Raw Data'!H555, 0))</f>
        <v>0</v>
      </c>
      <c r="P561">
        <f>IF(ISBLANK('Raw Data'!J555), 0, IF(AND(1=MATCH(LARGE('Raw Data'!G555:J555, 2), 'Raw Data'!G555:J555, 0), AND('Raw Data'!K555-'Raw Data'!L555&lt;4, 'Raw Data'!K555-'Raw Data'!L555&gt;0)), 'Raw Data'!G555, 0))</f>
        <v>0</v>
      </c>
      <c r="Q561">
        <f>IF(ISBLANK('Raw Data'!J555), 0, IF(AND(4=MATCH(LARGE('Raw Data'!G555:J555, 1), 'Raw Data'!G555:J555, 0), 'Raw Data'!L555-'Raw Data'!K555&gt;3), 'Raw Data'!J555, 0))</f>
        <v>0</v>
      </c>
      <c r="R561">
        <f>IF(ISBLANK('Raw Data'!J555), 0, IF(AND(3=MATCH(LARGE('Raw Data'!G555:J555, 1), 'Raw Data'!G555:J555, 0), 'Raw Data'!K555-'Raw Data'!L555&gt;3), 'Raw Data'!I555, 0))</f>
        <v>0</v>
      </c>
      <c r="S561">
        <f>IF(AND('Raw Data'!L555-'Raw Data'!K555&gt;4, 'Raw Data'!F555&lt;'Raw Data'!C555), 'Raw Data'!J555, 0)</f>
        <v>0</v>
      </c>
      <c r="T561">
        <f>IF(AND('Raw Data'!K555-'Raw Data'!L555&gt;4, 'Raw Data'!F555&gt;'Raw Data'!C555), 'Raw Data'!I555, 0)</f>
        <v>0</v>
      </c>
      <c r="U561">
        <f>IF(AND('Raw Data'!L555-'Raw Data'!K555&lt;3, 'Raw Data'!L555&gt;'Raw Data'!K555, 'Raw Data'!F555&lt;'Raw Data'!C555), 'Raw Data'!H555, 0)</f>
        <v>0</v>
      </c>
      <c r="V561">
        <f>IF(AND('Raw Data'!L555-'Raw Data'!K555&lt;3, 'Raw Data'!L555&gt;'Raw Data'!K555, 'Raw Data'!F555&gt;'Raw Data'!C555), 'Raw Data'!G555, 0)</f>
        <v>0</v>
      </c>
    </row>
    <row r="562" spans="1:22" x14ac:dyDescent="0.3">
      <c r="A562">
        <f>IF(AND('Raw Data'!F556&lt;'Raw Data'!C556, 'Raw Data'!L556&gt;'Raw Data'!K556, 'Raw Data'!L556-'Raw Data'!K556&gt;3), 'Raw Data'!J556, 0)</f>
        <v>0</v>
      </c>
      <c r="B562">
        <f>IF(AND('Raw Data'!C556&lt;'Raw Data'!F556, 'Raw Data'!K556&gt;'Raw Data'!L556, 'Raw Data'!K556-'Raw Data'!L556&gt;3), 'Raw Data'!I556, 0)</f>
        <v>0</v>
      </c>
      <c r="C562">
        <f>IF(AND('Raw Data'!F556&lt;'Raw Data'!C556, 'Raw Data'!L556&gt;'Raw Data'!K556, 'Raw Data'!L556-'Raw Data'!K556&lt;4), 'Raw Data'!H556, 0)</f>
        <v>0</v>
      </c>
      <c r="D562">
        <f>IF(AND('Raw Data'!C556&lt;'Raw Data'!F556, 'Raw Data'!K556&gt;'Raw Data'!L556, 'Raw Data'!K556-'Raw Data'!L556&lt;4), 'Raw Data'!G556, 0)</f>
        <v>0</v>
      </c>
      <c r="E562">
        <f>IF(ISBLANK('Raw Data'!J556), 0, IF(AND(4=MATCH(LARGE('Raw Data'!G556:J556, 4), 'Raw Data'!G556:J556, 0), 'Raw Data'!L556-'Raw Data'!K556&gt;3), 'Raw Data'!J556, 0))</f>
        <v>0</v>
      </c>
      <c r="F562">
        <f>IF(ISBLANK('Raw Data'!J556), 0, IF(AND(3=MATCH(LARGE('Raw Data'!G556:J556, 4), 'Raw Data'!G556:J556, 0), 'Raw Data'!K556-'Raw Data'!L556&gt;3), 'Raw Data'!I556, 0))</f>
        <v>0</v>
      </c>
      <c r="G562">
        <f>IF(ISBLANK('Raw Data'!J556), 0, IF(AND(2=MATCH(LARGE('Raw Data'!G556:J556, 4), 'Raw Data'!G556:J556, 0), AND('Raw Data'!L556-'Raw Data'!K556&lt;4, 'Raw Data'!L556-'Raw Data'!K556&gt;0)), 'Raw Data'!H556, 0))</f>
        <v>0</v>
      </c>
      <c r="H562">
        <f>IF(ISBLANK('Raw Data'!J556), 0, IF(AND(1=MATCH(LARGE('Raw Data'!G556:J556, 4), 'Raw Data'!G556:J556, 0), AND('Raw Data'!K556-'Raw Data'!L556&lt;4, 'Raw Data'!K556-'Raw Data'!L556&gt;0)), 'Raw Data'!G556, 0))</f>
        <v>0</v>
      </c>
      <c r="I562">
        <f>IF(ISBLANK('Raw Data'!J556), 0, IF(AND(4=MATCH(LARGE('Raw Data'!G556:J556, 3), 'Raw Data'!G556:J556, 0), 'Raw Data'!L556-'Raw Data'!K556&gt;3), 'Raw Data'!J556, 0))</f>
        <v>0</v>
      </c>
      <c r="J562">
        <f>IF(ISBLANK('Raw Data'!J556), 0, IF(AND(3=MATCH(LARGE('Raw Data'!G556:J556, 3), 'Raw Data'!G556:J556, 0), 'Raw Data'!K556-'Raw Data'!L556&gt;3), 'Raw Data'!I556, 0))</f>
        <v>0</v>
      </c>
      <c r="K562">
        <f>IF(ISBLANK('Raw Data'!J556), 0, IF(AND(2=MATCH(LARGE('Raw Data'!G556:J556, 3), 'Raw Data'!G556:J556, 0), AND('Raw Data'!L556-'Raw Data'!K556&lt;4, 'Raw Data'!L556-'Raw Data'!K556&gt;0)), 'Raw Data'!H556, 0))</f>
        <v>0</v>
      </c>
      <c r="L562">
        <f>IF(ISBLANK('Raw Data'!J556), 0, IF(AND(1=MATCH(LARGE('Raw Data'!G556:J556, 3), 'Raw Data'!G556:J556, 0), AND('Raw Data'!K556-'Raw Data'!L556&lt;4, 'Raw Data'!K556-'Raw Data'!L556&gt;0)), 'Raw Data'!G556, 0))</f>
        <v>0</v>
      </c>
      <c r="M562">
        <f>IF(ISBLANK('Raw Data'!J556), 0, IF(AND(4=MATCH(LARGE('Raw Data'!G556:J556, 2), 'Raw Data'!G556:J556, 0), 'Raw Data'!L556-'Raw Data'!K556&gt;3), 'Raw Data'!J556, 0))</f>
        <v>0</v>
      </c>
      <c r="N562">
        <f>IF(ISBLANK('Raw Data'!J556), 0, IF(AND(3=MATCH(LARGE('Raw Data'!G556:J556, 2), 'Raw Data'!G556:J556, 0), 'Raw Data'!K556-'Raw Data'!L556&gt;3), 'Raw Data'!I556, 0))</f>
        <v>0</v>
      </c>
      <c r="O562">
        <f>IF(ISBLANK('Raw Data'!J556), 0, IF(AND(2=MATCH(LARGE('Raw Data'!G556:J556, 2), 'Raw Data'!G556:J556, 0), AND('Raw Data'!L556-'Raw Data'!K556&lt;4, 'Raw Data'!L556-'Raw Data'!K556&gt;0)), 'Raw Data'!H556, 0))</f>
        <v>0</v>
      </c>
      <c r="P562">
        <f>IF(ISBLANK('Raw Data'!J556), 0, IF(AND(1=MATCH(LARGE('Raw Data'!G556:J556, 2), 'Raw Data'!G556:J556, 0), AND('Raw Data'!K556-'Raw Data'!L556&lt;4, 'Raw Data'!K556-'Raw Data'!L556&gt;0)), 'Raw Data'!G556, 0))</f>
        <v>0</v>
      </c>
      <c r="Q562">
        <f>IF(ISBLANK('Raw Data'!J556), 0, IF(AND(4=MATCH(LARGE('Raw Data'!G556:J556, 1), 'Raw Data'!G556:J556, 0), 'Raw Data'!L556-'Raw Data'!K556&gt;3), 'Raw Data'!J556, 0))</f>
        <v>0</v>
      </c>
      <c r="R562">
        <f>IF(ISBLANK('Raw Data'!J556), 0, IF(AND(3=MATCH(LARGE('Raw Data'!G556:J556, 1), 'Raw Data'!G556:J556, 0), 'Raw Data'!K556-'Raw Data'!L556&gt;3), 'Raw Data'!I556, 0))</f>
        <v>0</v>
      </c>
      <c r="S562">
        <f>IF(AND('Raw Data'!L556-'Raw Data'!K556&gt;4, 'Raw Data'!F556&lt;'Raw Data'!C556), 'Raw Data'!J556, 0)</f>
        <v>0</v>
      </c>
      <c r="T562">
        <f>IF(AND('Raw Data'!K556-'Raw Data'!L556&gt;4, 'Raw Data'!F556&gt;'Raw Data'!C556), 'Raw Data'!I556, 0)</f>
        <v>0</v>
      </c>
      <c r="U562">
        <f>IF(AND('Raw Data'!L556-'Raw Data'!K556&lt;3, 'Raw Data'!L556&gt;'Raw Data'!K556, 'Raw Data'!F556&lt;'Raw Data'!C556), 'Raw Data'!H556, 0)</f>
        <v>0</v>
      </c>
      <c r="V562">
        <f>IF(AND('Raw Data'!L556-'Raw Data'!K556&lt;3, 'Raw Data'!L556&gt;'Raw Data'!K556, 'Raw Data'!F556&gt;'Raw Data'!C556), 'Raw Data'!G556, 0)</f>
        <v>0</v>
      </c>
    </row>
    <row r="563" spans="1:22" x14ac:dyDescent="0.3">
      <c r="A563">
        <f>IF(AND('Raw Data'!F557&lt;'Raw Data'!C557, 'Raw Data'!L557&gt;'Raw Data'!K557, 'Raw Data'!L557-'Raw Data'!K557&gt;3), 'Raw Data'!J557, 0)</f>
        <v>0</v>
      </c>
      <c r="B563">
        <f>IF(AND('Raw Data'!C557&lt;'Raw Data'!F557, 'Raw Data'!K557&gt;'Raw Data'!L557, 'Raw Data'!K557-'Raw Data'!L557&gt;3), 'Raw Data'!I557, 0)</f>
        <v>0</v>
      </c>
      <c r="C563">
        <f>IF(AND('Raw Data'!F557&lt;'Raw Data'!C557, 'Raw Data'!L557&gt;'Raw Data'!K557, 'Raw Data'!L557-'Raw Data'!K557&lt;4), 'Raw Data'!H557, 0)</f>
        <v>0</v>
      </c>
      <c r="D563">
        <f>IF(AND('Raw Data'!C557&lt;'Raw Data'!F557, 'Raw Data'!K557&gt;'Raw Data'!L557, 'Raw Data'!K557-'Raw Data'!L557&lt;4), 'Raw Data'!G557, 0)</f>
        <v>0</v>
      </c>
      <c r="E563">
        <f>IF(ISBLANK('Raw Data'!J557), 0, IF(AND(4=MATCH(LARGE('Raw Data'!G557:J557, 4), 'Raw Data'!G557:J557, 0), 'Raw Data'!L557-'Raw Data'!K557&gt;3), 'Raw Data'!J557, 0))</f>
        <v>0</v>
      </c>
      <c r="F563">
        <f>IF(ISBLANK('Raw Data'!J557), 0, IF(AND(3=MATCH(LARGE('Raw Data'!G557:J557, 4), 'Raw Data'!G557:J557, 0), 'Raw Data'!K557-'Raw Data'!L557&gt;3), 'Raw Data'!I557, 0))</f>
        <v>0</v>
      </c>
      <c r="G563">
        <f>IF(ISBLANK('Raw Data'!J557), 0, IF(AND(2=MATCH(LARGE('Raw Data'!G557:J557, 4), 'Raw Data'!G557:J557, 0), AND('Raw Data'!L557-'Raw Data'!K557&lt;4, 'Raw Data'!L557-'Raw Data'!K557&gt;0)), 'Raw Data'!H557, 0))</f>
        <v>0</v>
      </c>
      <c r="H563">
        <f>IF(ISBLANK('Raw Data'!J557), 0, IF(AND(1=MATCH(LARGE('Raw Data'!G557:J557, 4), 'Raw Data'!G557:J557, 0), AND('Raw Data'!K557-'Raw Data'!L557&lt;4, 'Raw Data'!K557-'Raw Data'!L557&gt;0)), 'Raw Data'!G557, 0))</f>
        <v>0</v>
      </c>
      <c r="I563">
        <f>IF(ISBLANK('Raw Data'!J557), 0, IF(AND(4=MATCH(LARGE('Raw Data'!G557:J557, 3), 'Raw Data'!G557:J557, 0), 'Raw Data'!L557-'Raw Data'!K557&gt;3), 'Raw Data'!J557, 0))</f>
        <v>0</v>
      </c>
      <c r="J563">
        <f>IF(ISBLANK('Raw Data'!J557), 0, IF(AND(3=MATCH(LARGE('Raw Data'!G557:J557, 3), 'Raw Data'!G557:J557, 0), 'Raw Data'!K557-'Raw Data'!L557&gt;3), 'Raw Data'!I557, 0))</f>
        <v>0</v>
      </c>
      <c r="K563">
        <f>IF(ISBLANK('Raw Data'!J557), 0, IF(AND(2=MATCH(LARGE('Raw Data'!G557:J557, 3), 'Raw Data'!G557:J557, 0), AND('Raw Data'!L557-'Raw Data'!K557&lt;4, 'Raw Data'!L557-'Raw Data'!K557&gt;0)), 'Raw Data'!H557, 0))</f>
        <v>0</v>
      </c>
      <c r="L563">
        <f>IF(ISBLANK('Raw Data'!J557), 0, IF(AND(1=MATCH(LARGE('Raw Data'!G557:J557, 3), 'Raw Data'!G557:J557, 0), AND('Raw Data'!K557-'Raw Data'!L557&lt;4, 'Raw Data'!K557-'Raw Data'!L557&gt;0)), 'Raw Data'!G557, 0))</f>
        <v>0</v>
      </c>
      <c r="M563">
        <f>IF(ISBLANK('Raw Data'!J557), 0, IF(AND(4=MATCH(LARGE('Raw Data'!G557:J557, 2), 'Raw Data'!G557:J557, 0), 'Raw Data'!L557-'Raw Data'!K557&gt;3), 'Raw Data'!J557, 0))</f>
        <v>0</v>
      </c>
      <c r="N563">
        <f>IF(ISBLANK('Raw Data'!J557), 0, IF(AND(3=MATCH(LARGE('Raw Data'!G557:J557, 2), 'Raw Data'!G557:J557, 0), 'Raw Data'!K557-'Raw Data'!L557&gt;3), 'Raw Data'!I557, 0))</f>
        <v>0</v>
      </c>
      <c r="O563">
        <f>IF(ISBLANK('Raw Data'!J557), 0, IF(AND(2=MATCH(LARGE('Raw Data'!G557:J557, 2), 'Raw Data'!G557:J557, 0), AND('Raw Data'!L557-'Raw Data'!K557&lt;4, 'Raw Data'!L557-'Raw Data'!K557&gt;0)), 'Raw Data'!H557, 0))</f>
        <v>0</v>
      </c>
      <c r="P563">
        <f>IF(ISBLANK('Raw Data'!J557), 0, IF(AND(1=MATCH(LARGE('Raw Data'!G557:J557, 2), 'Raw Data'!G557:J557, 0), AND('Raw Data'!K557-'Raw Data'!L557&lt;4, 'Raw Data'!K557-'Raw Data'!L557&gt;0)), 'Raw Data'!G557, 0))</f>
        <v>0</v>
      </c>
      <c r="Q563">
        <f>IF(ISBLANK('Raw Data'!J557), 0, IF(AND(4=MATCH(LARGE('Raw Data'!G557:J557, 1), 'Raw Data'!G557:J557, 0), 'Raw Data'!L557-'Raw Data'!K557&gt;3), 'Raw Data'!J557, 0))</f>
        <v>0</v>
      </c>
      <c r="R563">
        <f>IF(ISBLANK('Raw Data'!J557), 0, IF(AND(3=MATCH(LARGE('Raw Data'!G557:J557, 1), 'Raw Data'!G557:J557, 0), 'Raw Data'!K557-'Raw Data'!L557&gt;3), 'Raw Data'!I557, 0))</f>
        <v>0</v>
      </c>
      <c r="S563">
        <f>IF(AND('Raw Data'!L557-'Raw Data'!K557&gt;4, 'Raw Data'!F557&lt;'Raw Data'!C557), 'Raw Data'!J557, 0)</f>
        <v>0</v>
      </c>
      <c r="T563">
        <f>IF(AND('Raw Data'!K557-'Raw Data'!L557&gt;4, 'Raw Data'!F557&gt;'Raw Data'!C557), 'Raw Data'!I557, 0)</f>
        <v>0</v>
      </c>
      <c r="U563">
        <f>IF(AND('Raw Data'!L557-'Raw Data'!K557&lt;3, 'Raw Data'!L557&gt;'Raw Data'!K557, 'Raw Data'!F557&lt;'Raw Data'!C557), 'Raw Data'!H557, 0)</f>
        <v>0</v>
      </c>
      <c r="V563">
        <f>IF(AND('Raw Data'!L557-'Raw Data'!K557&lt;3, 'Raw Data'!L557&gt;'Raw Data'!K557, 'Raw Data'!F557&gt;'Raw Data'!C557), 'Raw Data'!G557, 0)</f>
        <v>0</v>
      </c>
    </row>
    <row r="564" spans="1:22" x14ac:dyDescent="0.3">
      <c r="A564">
        <f>IF(AND('Raw Data'!F558&lt;'Raw Data'!C558, 'Raw Data'!L558&gt;'Raw Data'!K558, 'Raw Data'!L558-'Raw Data'!K558&gt;3), 'Raw Data'!J558, 0)</f>
        <v>0</v>
      </c>
      <c r="B564">
        <f>IF(AND('Raw Data'!C558&lt;'Raw Data'!F558, 'Raw Data'!K558&gt;'Raw Data'!L558, 'Raw Data'!K558-'Raw Data'!L558&gt;3), 'Raw Data'!I558, 0)</f>
        <v>0</v>
      </c>
      <c r="C564">
        <f>IF(AND('Raw Data'!F558&lt;'Raw Data'!C558, 'Raw Data'!L558&gt;'Raw Data'!K558, 'Raw Data'!L558-'Raw Data'!K558&lt;4), 'Raw Data'!H558, 0)</f>
        <v>0</v>
      </c>
      <c r="D564">
        <f>IF(AND('Raw Data'!C558&lt;'Raw Data'!F558, 'Raw Data'!K558&gt;'Raw Data'!L558, 'Raw Data'!K558-'Raw Data'!L558&lt;4), 'Raw Data'!G558, 0)</f>
        <v>0</v>
      </c>
      <c r="E564">
        <f>IF(ISBLANK('Raw Data'!J558), 0, IF(AND(4=MATCH(LARGE('Raw Data'!G558:J558, 4), 'Raw Data'!G558:J558, 0), 'Raw Data'!L558-'Raw Data'!K558&gt;3), 'Raw Data'!J558, 0))</f>
        <v>0</v>
      </c>
      <c r="F564">
        <f>IF(ISBLANK('Raw Data'!J558), 0, IF(AND(3=MATCH(LARGE('Raw Data'!G558:J558, 4), 'Raw Data'!G558:J558, 0), 'Raw Data'!K558-'Raw Data'!L558&gt;3), 'Raw Data'!I558, 0))</f>
        <v>0</v>
      </c>
      <c r="G564">
        <f>IF(ISBLANK('Raw Data'!J558), 0, IF(AND(2=MATCH(LARGE('Raw Data'!G558:J558, 4), 'Raw Data'!G558:J558, 0), AND('Raw Data'!L558-'Raw Data'!K558&lt;4, 'Raw Data'!L558-'Raw Data'!K558&gt;0)), 'Raw Data'!H558, 0))</f>
        <v>0</v>
      </c>
      <c r="H564">
        <f>IF(ISBLANK('Raw Data'!J558), 0, IF(AND(1=MATCH(LARGE('Raw Data'!G558:J558, 4), 'Raw Data'!G558:J558, 0), AND('Raw Data'!K558-'Raw Data'!L558&lt;4, 'Raw Data'!K558-'Raw Data'!L558&gt;0)), 'Raw Data'!G558, 0))</f>
        <v>0</v>
      </c>
      <c r="I564">
        <f>IF(ISBLANK('Raw Data'!J558), 0, IF(AND(4=MATCH(LARGE('Raw Data'!G558:J558, 3), 'Raw Data'!G558:J558, 0), 'Raw Data'!L558-'Raw Data'!K558&gt;3), 'Raw Data'!J558, 0))</f>
        <v>0</v>
      </c>
      <c r="J564">
        <f>IF(ISBLANK('Raw Data'!J558), 0, IF(AND(3=MATCH(LARGE('Raw Data'!G558:J558, 3), 'Raw Data'!G558:J558, 0), 'Raw Data'!K558-'Raw Data'!L558&gt;3), 'Raw Data'!I558, 0))</f>
        <v>0</v>
      </c>
      <c r="K564">
        <f>IF(ISBLANK('Raw Data'!J558), 0, IF(AND(2=MATCH(LARGE('Raw Data'!G558:J558, 3), 'Raw Data'!G558:J558, 0), AND('Raw Data'!L558-'Raw Data'!K558&lt;4, 'Raw Data'!L558-'Raw Data'!K558&gt;0)), 'Raw Data'!H558, 0))</f>
        <v>0</v>
      </c>
      <c r="L564">
        <f>IF(ISBLANK('Raw Data'!J558), 0, IF(AND(1=MATCH(LARGE('Raw Data'!G558:J558, 3), 'Raw Data'!G558:J558, 0), AND('Raw Data'!K558-'Raw Data'!L558&lt;4, 'Raw Data'!K558-'Raw Data'!L558&gt;0)), 'Raw Data'!G558, 0))</f>
        <v>0</v>
      </c>
      <c r="M564">
        <f>IF(ISBLANK('Raw Data'!J558), 0, IF(AND(4=MATCH(LARGE('Raw Data'!G558:J558, 2), 'Raw Data'!G558:J558, 0), 'Raw Data'!L558-'Raw Data'!K558&gt;3), 'Raw Data'!J558, 0))</f>
        <v>0</v>
      </c>
      <c r="N564">
        <f>IF(ISBLANK('Raw Data'!J558), 0, IF(AND(3=MATCH(LARGE('Raw Data'!G558:J558, 2), 'Raw Data'!G558:J558, 0), 'Raw Data'!K558-'Raw Data'!L558&gt;3), 'Raw Data'!I558, 0))</f>
        <v>0</v>
      </c>
      <c r="O564">
        <f>IF(ISBLANK('Raw Data'!J558), 0, IF(AND(2=MATCH(LARGE('Raw Data'!G558:J558, 2), 'Raw Data'!G558:J558, 0), AND('Raw Data'!L558-'Raw Data'!K558&lt;4, 'Raw Data'!L558-'Raw Data'!K558&gt;0)), 'Raw Data'!H558, 0))</f>
        <v>0</v>
      </c>
      <c r="P564">
        <f>IF(ISBLANK('Raw Data'!J558), 0, IF(AND(1=MATCH(LARGE('Raw Data'!G558:J558, 2), 'Raw Data'!G558:J558, 0), AND('Raw Data'!K558-'Raw Data'!L558&lt;4, 'Raw Data'!K558-'Raw Data'!L558&gt;0)), 'Raw Data'!G558, 0))</f>
        <v>0</v>
      </c>
      <c r="Q564">
        <f>IF(ISBLANK('Raw Data'!J558), 0, IF(AND(4=MATCH(LARGE('Raw Data'!G558:J558, 1), 'Raw Data'!G558:J558, 0), 'Raw Data'!L558-'Raw Data'!K558&gt;3), 'Raw Data'!J558, 0))</f>
        <v>0</v>
      </c>
      <c r="R564">
        <f>IF(ISBLANK('Raw Data'!J558), 0, IF(AND(3=MATCH(LARGE('Raw Data'!G558:J558, 1), 'Raw Data'!G558:J558, 0), 'Raw Data'!K558-'Raw Data'!L558&gt;3), 'Raw Data'!I558, 0))</f>
        <v>0</v>
      </c>
      <c r="S564">
        <f>IF(AND('Raw Data'!L558-'Raw Data'!K558&gt;4, 'Raw Data'!F558&lt;'Raw Data'!C558), 'Raw Data'!J558, 0)</f>
        <v>0</v>
      </c>
      <c r="T564">
        <f>IF(AND('Raw Data'!K558-'Raw Data'!L558&gt;4, 'Raw Data'!F558&gt;'Raw Data'!C558), 'Raw Data'!I558, 0)</f>
        <v>0</v>
      </c>
      <c r="U564">
        <f>IF(AND('Raw Data'!L558-'Raw Data'!K558&lt;3, 'Raw Data'!L558&gt;'Raw Data'!K558, 'Raw Data'!F558&lt;'Raw Data'!C558), 'Raw Data'!H558, 0)</f>
        <v>0</v>
      </c>
      <c r="V564">
        <f>IF(AND('Raw Data'!L558-'Raw Data'!K558&lt;3, 'Raw Data'!L558&gt;'Raw Data'!K558, 'Raw Data'!F558&gt;'Raw Data'!C558), 'Raw Data'!G558, 0)</f>
        <v>0</v>
      </c>
    </row>
    <row r="565" spans="1:22" x14ac:dyDescent="0.3">
      <c r="A565">
        <f>IF(AND('Raw Data'!F559&lt;'Raw Data'!C559, 'Raw Data'!L559&gt;'Raw Data'!K559, 'Raw Data'!L559-'Raw Data'!K559&gt;3), 'Raw Data'!J559, 0)</f>
        <v>0</v>
      </c>
      <c r="B565">
        <f>IF(AND('Raw Data'!C559&lt;'Raw Data'!F559, 'Raw Data'!K559&gt;'Raw Data'!L559, 'Raw Data'!K559-'Raw Data'!L559&gt;3), 'Raw Data'!I559, 0)</f>
        <v>0</v>
      </c>
      <c r="C565">
        <f>IF(AND('Raw Data'!F559&lt;'Raw Data'!C559, 'Raw Data'!L559&gt;'Raw Data'!K559, 'Raw Data'!L559-'Raw Data'!K559&lt;4), 'Raw Data'!H559, 0)</f>
        <v>0</v>
      </c>
      <c r="D565">
        <f>IF(AND('Raw Data'!C559&lt;'Raw Data'!F559, 'Raw Data'!K559&gt;'Raw Data'!L559, 'Raw Data'!K559-'Raw Data'!L559&lt;4), 'Raw Data'!G559, 0)</f>
        <v>0</v>
      </c>
      <c r="E565">
        <f>IF(ISBLANK('Raw Data'!J559), 0, IF(AND(4=MATCH(LARGE('Raw Data'!G559:J559, 4), 'Raw Data'!G559:J559, 0), 'Raw Data'!L559-'Raw Data'!K559&gt;3), 'Raw Data'!J559, 0))</f>
        <v>0</v>
      </c>
      <c r="F565">
        <f>IF(ISBLANK('Raw Data'!J559), 0, IF(AND(3=MATCH(LARGE('Raw Data'!G559:J559, 4), 'Raw Data'!G559:J559, 0), 'Raw Data'!K559-'Raw Data'!L559&gt;3), 'Raw Data'!I559, 0))</f>
        <v>0</v>
      </c>
      <c r="G565">
        <f>IF(ISBLANK('Raw Data'!J559), 0, IF(AND(2=MATCH(LARGE('Raw Data'!G559:J559, 4), 'Raw Data'!G559:J559, 0), AND('Raw Data'!L559-'Raw Data'!K559&lt;4, 'Raw Data'!L559-'Raw Data'!K559&gt;0)), 'Raw Data'!H559, 0))</f>
        <v>0</v>
      </c>
      <c r="H565">
        <f>IF(ISBLANK('Raw Data'!J559), 0, IF(AND(1=MATCH(LARGE('Raw Data'!G559:J559, 4), 'Raw Data'!G559:J559, 0), AND('Raw Data'!K559-'Raw Data'!L559&lt;4, 'Raw Data'!K559-'Raw Data'!L559&gt;0)), 'Raw Data'!G559, 0))</f>
        <v>0</v>
      </c>
      <c r="I565">
        <f>IF(ISBLANK('Raw Data'!J559), 0, IF(AND(4=MATCH(LARGE('Raw Data'!G559:J559, 3), 'Raw Data'!G559:J559, 0), 'Raw Data'!L559-'Raw Data'!K559&gt;3), 'Raw Data'!J559, 0))</f>
        <v>0</v>
      </c>
      <c r="J565">
        <f>IF(ISBLANK('Raw Data'!J559), 0, IF(AND(3=MATCH(LARGE('Raw Data'!G559:J559, 3), 'Raw Data'!G559:J559, 0), 'Raw Data'!K559-'Raw Data'!L559&gt;3), 'Raw Data'!I559, 0))</f>
        <v>0</v>
      </c>
      <c r="K565">
        <f>IF(ISBLANK('Raw Data'!J559), 0, IF(AND(2=MATCH(LARGE('Raw Data'!G559:J559, 3), 'Raw Data'!G559:J559, 0), AND('Raw Data'!L559-'Raw Data'!K559&lt;4, 'Raw Data'!L559-'Raw Data'!K559&gt;0)), 'Raw Data'!H559, 0))</f>
        <v>0</v>
      </c>
      <c r="L565">
        <f>IF(ISBLANK('Raw Data'!J559), 0, IF(AND(1=MATCH(LARGE('Raw Data'!G559:J559, 3), 'Raw Data'!G559:J559, 0), AND('Raw Data'!K559-'Raw Data'!L559&lt;4, 'Raw Data'!K559-'Raw Data'!L559&gt;0)), 'Raw Data'!G559, 0))</f>
        <v>0</v>
      </c>
      <c r="M565">
        <f>IF(ISBLANK('Raw Data'!J559), 0, IF(AND(4=MATCH(LARGE('Raw Data'!G559:J559, 2), 'Raw Data'!G559:J559, 0), 'Raw Data'!L559-'Raw Data'!K559&gt;3), 'Raw Data'!J559, 0))</f>
        <v>0</v>
      </c>
      <c r="N565">
        <f>IF(ISBLANK('Raw Data'!J559), 0, IF(AND(3=MATCH(LARGE('Raw Data'!G559:J559, 2), 'Raw Data'!G559:J559, 0), 'Raw Data'!K559-'Raw Data'!L559&gt;3), 'Raw Data'!I559, 0))</f>
        <v>0</v>
      </c>
      <c r="O565">
        <f>IF(ISBLANK('Raw Data'!J559), 0, IF(AND(2=MATCH(LARGE('Raw Data'!G559:J559, 2), 'Raw Data'!G559:J559, 0), AND('Raw Data'!L559-'Raw Data'!K559&lt;4, 'Raw Data'!L559-'Raw Data'!K559&gt;0)), 'Raw Data'!H559, 0))</f>
        <v>0</v>
      </c>
      <c r="P565">
        <f>IF(ISBLANK('Raw Data'!J559), 0, IF(AND(1=MATCH(LARGE('Raw Data'!G559:J559, 2), 'Raw Data'!G559:J559, 0), AND('Raw Data'!K559-'Raw Data'!L559&lt;4, 'Raw Data'!K559-'Raw Data'!L559&gt;0)), 'Raw Data'!G559, 0))</f>
        <v>0</v>
      </c>
      <c r="Q565">
        <f>IF(ISBLANK('Raw Data'!J559), 0, IF(AND(4=MATCH(LARGE('Raw Data'!G559:J559, 1), 'Raw Data'!G559:J559, 0), 'Raw Data'!L559-'Raw Data'!K559&gt;3), 'Raw Data'!J559, 0))</f>
        <v>0</v>
      </c>
      <c r="R565">
        <f>IF(ISBLANK('Raw Data'!J559), 0, IF(AND(3=MATCH(LARGE('Raw Data'!G559:J559, 1), 'Raw Data'!G559:J559, 0), 'Raw Data'!K559-'Raw Data'!L559&gt;3), 'Raw Data'!I559, 0))</f>
        <v>0</v>
      </c>
      <c r="S565">
        <f>IF(AND('Raw Data'!L559-'Raw Data'!K559&gt;4, 'Raw Data'!F559&lt;'Raw Data'!C559), 'Raw Data'!J559, 0)</f>
        <v>0</v>
      </c>
      <c r="T565">
        <f>IF(AND('Raw Data'!K559-'Raw Data'!L559&gt;4, 'Raw Data'!F559&gt;'Raw Data'!C559), 'Raw Data'!I559, 0)</f>
        <v>0</v>
      </c>
      <c r="U565">
        <f>IF(AND('Raw Data'!L559-'Raw Data'!K559&lt;3, 'Raw Data'!L559&gt;'Raw Data'!K559, 'Raw Data'!F559&lt;'Raw Data'!C559), 'Raw Data'!H559, 0)</f>
        <v>0</v>
      </c>
      <c r="V565">
        <f>IF(AND('Raw Data'!L559-'Raw Data'!K559&lt;3, 'Raw Data'!L559&gt;'Raw Data'!K559, 'Raw Data'!F559&gt;'Raw Data'!C559), 'Raw Data'!G559, 0)</f>
        <v>0</v>
      </c>
    </row>
    <row r="566" spans="1:22" x14ac:dyDescent="0.3">
      <c r="A566">
        <f>IF(AND('Raw Data'!F560&lt;'Raw Data'!C560, 'Raw Data'!L560&gt;'Raw Data'!K560, 'Raw Data'!L560-'Raw Data'!K560&gt;3), 'Raw Data'!J560, 0)</f>
        <v>0</v>
      </c>
      <c r="B566">
        <f>IF(AND('Raw Data'!C560&lt;'Raw Data'!F560, 'Raw Data'!K560&gt;'Raw Data'!L560, 'Raw Data'!K560-'Raw Data'!L560&gt;3), 'Raw Data'!I560, 0)</f>
        <v>0</v>
      </c>
      <c r="C566">
        <f>IF(AND('Raw Data'!F560&lt;'Raw Data'!C560, 'Raw Data'!L560&gt;'Raw Data'!K560, 'Raw Data'!L560-'Raw Data'!K560&lt;4), 'Raw Data'!H560, 0)</f>
        <v>0</v>
      </c>
      <c r="D566">
        <f>IF(AND('Raw Data'!C560&lt;'Raw Data'!F560, 'Raw Data'!K560&gt;'Raw Data'!L560, 'Raw Data'!K560-'Raw Data'!L560&lt;4), 'Raw Data'!G560, 0)</f>
        <v>0</v>
      </c>
      <c r="E566">
        <f>IF(ISBLANK('Raw Data'!J560), 0, IF(AND(4=MATCH(LARGE('Raw Data'!G560:J560, 4), 'Raw Data'!G560:J560, 0), 'Raw Data'!L560-'Raw Data'!K560&gt;3), 'Raw Data'!J560, 0))</f>
        <v>0</v>
      </c>
      <c r="F566">
        <f>IF(ISBLANK('Raw Data'!J560), 0, IF(AND(3=MATCH(LARGE('Raw Data'!G560:J560, 4), 'Raw Data'!G560:J560, 0), 'Raw Data'!K560-'Raw Data'!L560&gt;3), 'Raw Data'!I560, 0))</f>
        <v>0</v>
      </c>
      <c r="G566">
        <f>IF(ISBLANK('Raw Data'!J560), 0, IF(AND(2=MATCH(LARGE('Raw Data'!G560:J560, 4), 'Raw Data'!G560:J560, 0), AND('Raw Data'!L560-'Raw Data'!K560&lt;4, 'Raw Data'!L560-'Raw Data'!K560&gt;0)), 'Raw Data'!H560, 0))</f>
        <v>0</v>
      </c>
      <c r="H566">
        <f>IF(ISBLANK('Raw Data'!J560), 0, IF(AND(1=MATCH(LARGE('Raw Data'!G560:J560, 4), 'Raw Data'!G560:J560, 0), AND('Raw Data'!K560-'Raw Data'!L560&lt;4, 'Raw Data'!K560-'Raw Data'!L560&gt;0)), 'Raw Data'!G560, 0))</f>
        <v>0</v>
      </c>
      <c r="I566">
        <f>IF(ISBLANK('Raw Data'!J560), 0, IF(AND(4=MATCH(LARGE('Raw Data'!G560:J560, 3), 'Raw Data'!G560:J560, 0), 'Raw Data'!L560-'Raw Data'!K560&gt;3), 'Raw Data'!J560, 0))</f>
        <v>0</v>
      </c>
      <c r="J566">
        <f>IF(ISBLANK('Raw Data'!J560), 0, IF(AND(3=MATCH(LARGE('Raw Data'!G560:J560, 3), 'Raw Data'!G560:J560, 0), 'Raw Data'!K560-'Raw Data'!L560&gt;3), 'Raw Data'!I560, 0))</f>
        <v>0</v>
      </c>
      <c r="K566">
        <f>IF(ISBLANK('Raw Data'!J560), 0, IF(AND(2=MATCH(LARGE('Raw Data'!G560:J560, 3), 'Raw Data'!G560:J560, 0), AND('Raw Data'!L560-'Raw Data'!K560&lt;4, 'Raw Data'!L560-'Raw Data'!K560&gt;0)), 'Raw Data'!H560, 0))</f>
        <v>0</v>
      </c>
      <c r="L566">
        <f>IF(ISBLANK('Raw Data'!J560), 0, IF(AND(1=MATCH(LARGE('Raw Data'!G560:J560, 3), 'Raw Data'!G560:J560, 0), AND('Raw Data'!K560-'Raw Data'!L560&lt;4, 'Raw Data'!K560-'Raw Data'!L560&gt;0)), 'Raw Data'!G560, 0))</f>
        <v>0</v>
      </c>
      <c r="M566">
        <f>IF(ISBLANK('Raw Data'!J560), 0, IF(AND(4=MATCH(LARGE('Raw Data'!G560:J560, 2), 'Raw Data'!G560:J560, 0), 'Raw Data'!L560-'Raw Data'!K560&gt;3), 'Raw Data'!J560, 0))</f>
        <v>0</v>
      </c>
      <c r="N566">
        <f>IF(ISBLANK('Raw Data'!J560), 0, IF(AND(3=MATCH(LARGE('Raw Data'!G560:J560, 2), 'Raw Data'!G560:J560, 0), 'Raw Data'!K560-'Raw Data'!L560&gt;3), 'Raw Data'!I560, 0))</f>
        <v>0</v>
      </c>
      <c r="O566">
        <f>IF(ISBLANK('Raw Data'!J560), 0, IF(AND(2=MATCH(LARGE('Raw Data'!G560:J560, 2), 'Raw Data'!G560:J560, 0), AND('Raw Data'!L560-'Raw Data'!K560&lt;4, 'Raw Data'!L560-'Raw Data'!K560&gt;0)), 'Raw Data'!H560, 0))</f>
        <v>0</v>
      </c>
      <c r="P566">
        <f>IF(ISBLANK('Raw Data'!J560), 0, IF(AND(1=MATCH(LARGE('Raw Data'!G560:J560, 2), 'Raw Data'!G560:J560, 0), AND('Raw Data'!K560-'Raw Data'!L560&lt;4, 'Raw Data'!K560-'Raw Data'!L560&gt;0)), 'Raw Data'!G560, 0))</f>
        <v>0</v>
      </c>
      <c r="Q566">
        <f>IF(ISBLANK('Raw Data'!J560), 0, IF(AND(4=MATCH(LARGE('Raw Data'!G560:J560, 1), 'Raw Data'!G560:J560, 0), 'Raw Data'!L560-'Raw Data'!K560&gt;3), 'Raw Data'!J560, 0))</f>
        <v>0</v>
      </c>
      <c r="R566">
        <f>IF(ISBLANK('Raw Data'!J560), 0, IF(AND(3=MATCH(LARGE('Raw Data'!G560:J560, 1), 'Raw Data'!G560:J560, 0), 'Raw Data'!K560-'Raw Data'!L560&gt;3), 'Raw Data'!I560, 0))</f>
        <v>0</v>
      </c>
      <c r="S566">
        <f>IF(AND('Raw Data'!L560-'Raw Data'!K560&gt;4, 'Raw Data'!F560&lt;'Raw Data'!C560), 'Raw Data'!J560, 0)</f>
        <v>0</v>
      </c>
      <c r="T566">
        <f>IF(AND('Raw Data'!K560-'Raw Data'!L560&gt;4, 'Raw Data'!F560&gt;'Raw Data'!C560), 'Raw Data'!I560, 0)</f>
        <v>0</v>
      </c>
      <c r="U566">
        <f>IF(AND('Raw Data'!L560-'Raw Data'!K560&lt;3, 'Raw Data'!L560&gt;'Raw Data'!K560, 'Raw Data'!F560&lt;'Raw Data'!C560), 'Raw Data'!H560, 0)</f>
        <v>0</v>
      </c>
      <c r="V566">
        <f>IF(AND('Raw Data'!L560-'Raw Data'!K560&lt;3, 'Raw Data'!L560&gt;'Raw Data'!K560, 'Raw Data'!F560&gt;'Raw Data'!C560), 'Raw Data'!G560, 0)</f>
        <v>0</v>
      </c>
    </row>
    <row r="567" spans="1:22" x14ac:dyDescent="0.3">
      <c r="A567">
        <f>IF(AND('Raw Data'!F561&lt;'Raw Data'!C561, 'Raw Data'!L561&gt;'Raw Data'!K561, 'Raw Data'!L561-'Raw Data'!K561&gt;3), 'Raw Data'!J561, 0)</f>
        <v>0</v>
      </c>
      <c r="B567">
        <f>IF(AND('Raw Data'!C561&lt;'Raw Data'!F561, 'Raw Data'!K561&gt;'Raw Data'!L561, 'Raw Data'!K561-'Raw Data'!L561&gt;3), 'Raw Data'!I561, 0)</f>
        <v>0</v>
      </c>
      <c r="C567">
        <f>IF(AND('Raw Data'!F561&lt;'Raw Data'!C561, 'Raw Data'!L561&gt;'Raw Data'!K561, 'Raw Data'!L561-'Raw Data'!K561&lt;4), 'Raw Data'!H561, 0)</f>
        <v>0</v>
      </c>
      <c r="D567">
        <f>IF(AND('Raw Data'!C561&lt;'Raw Data'!F561, 'Raw Data'!K561&gt;'Raw Data'!L561, 'Raw Data'!K561-'Raw Data'!L561&lt;4), 'Raw Data'!G561, 0)</f>
        <v>0</v>
      </c>
      <c r="E567">
        <f>IF(ISBLANK('Raw Data'!J561), 0, IF(AND(4=MATCH(LARGE('Raw Data'!G561:J561, 4), 'Raw Data'!G561:J561, 0), 'Raw Data'!L561-'Raw Data'!K561&gt;3), 'Raw Data'!J561, 0))</f>
        <v>0</v>
      </c>
      <c r="F567">
        <f>IF(ISBLANK('Raw Data'!J561), 0, IF(AND(3=MATCH(LARGE('Raw Data'!G561:J561, 4), 'Raw Data'!G561:J561, 0), 'Raw Data'!K561-'Raw Data'!L561&gt;3), 'Raw Data'!I561, 0))</f>
        <v>0</v>
      </c>
      <c r="G567">
        <f>IF(ISBLANK('Raw Data'!J561), 0, IF(AND(2=MATCH(LARGE('Raw Data'!G561:J561, 4), 'Raw Data'!G561:J561, 0), AND('Raw Data'!L561-'Raw Data'!K561&lt;4, 'Raw Data'!L561-'Raw Data'!K561&gt;0)), 'Raw Data'!H561, 0))</f>
        <v>0</v>
      </c>
      <c r="H567">
        <f>IF(ISBLANK('Raw Data'!J561), 0, IF(AND(1=MATCH(LARGE('Raw Data'!G561:J561, 4), 'Raw Data'!G561:J561, 0), AND('Raw Data'!K561-'Raw Data'!L561&lt;4, 'Raw Data'!K561-'Raw Data'!L561&gt;0)), 'Raw Data'!G561, 0))</f>
        <v>0</v>
      </c>
      <c r="I567">
        <f>IF(ISBLANK('Raw Data'!J561), 0, IF(AND(4=MATCH(LARGE('Raw Data'!G561:J561, 3), 'Raw Data'!G561:J561, 0), 'Raw Data'!L561-'Raw Data'!K561&gt;3), 'Raw Data'!J561, 0))</f>
        <v>0</v>
      </c>
      <c r="J567">
        <f>IF(ISBLANK('Raw Data'!J561), 0, IF(AND(3=MATCH(LARGE('Raw Data'!G561:J561, 3), 'Raw Data'!G561:J561, 0), 'Raw Data'!K561-'Raw Data'!L561&gt;3), 'Raw Data'!I561, 0))</f>
        <v>0</v>
      </c>
      <c r="K567">
        <f>IF(ISBLANK('Raw Data'!J561), 0, IF(AND(2=MATCH(LARGE('Raw Data'!G561:J561, 3), 'Raw Data'!G561:J561, 0), AND('Raw Data'!L561-'Raw Data'!K561&lt;4, 'Raw Data'!L561-'Raw Data'!K561&gt;0)), 'Raw Data'!H561, 0))</f>
        <v>0</v>
      </c>
      <c r="L567">
        <f>IF(ISBLANK('Raw Data'!J561), 0, IF(AND(1=MATCH(LARGE('Raw Data'!G561:J561, 3), 'Raw Data'!G561:J561, 0), AND('Raw Data'!K561-'Raw Data'!L561&lt;4, 'Raw Data'!K561-'Raw Data'!L561&gt;0)), 'Raw Data'!G561, 0))</f>
        <v>0</v>
      </c>
      <c r="M567">
        <f>IF(ISBLANK('Raw Data'!J561), 0, IF(AND(4=MATCH(LARGE('Raw Data'!G561:J561, 2), 'Raw Data'!G561:J561, 0), 'Raw Data'!L561-'Raw Data'!K561&gt;3), 'Raw Data'!J561, 0))</f>
        <v>0</v>
      </c>
      <c r="N567">
        <f>IF(ISBLANK('Raw Data'!J561), 0, IF(AND(3=MATCH(LARGE('Raw Data'!G561:J561, 2), 'Raw Data'!G561:J561, 0), 'Raw Data'!K561-'Raw Data'!L561&gt;3), 'Raw Data'!I561, 0))</f>
        <v>0</v>
      </c>
      <c r="O567">
        <f>IF(ISBLANK('Raw Data'!J561), 0, IF(AND(2=MATCH(LARGE('Raw Data'!G561:J561, 2), 'Raw Data'!G561:J561, 0), AND('Raw Data'!L561-'Raw Data'!K561&lt;4, 'Raw Data'!L561-'Raw Data'!K561&gt;0)), 'Raw Data'!H561, 0))</f>
        <v>0</v>
      </c>
      <c r="P567">
        <f>IF(ISBLANK('Raw Data'!J561), 0, IF(AND(1=MATCH(LARGE('Raw Data'!G561:J561, 2), 'Raw Data'!G561:J561, 0), AND('Raw Data'!K561-'Raw Data'!L561&lt;4, 'Raw Data'!K561-'Raw Data'!L561&gt;0)), 'Raw Data'!G561, 0))</f>
        <v>0</v>
      </c>
      <c r="Q567">
        <f>IF(ISBLANK('Raw Data'!J561), 0, IF(AND(4=MATCH(LARGE('Raw Data'!G561:J561, 1), 'Raw Data'!G561:J561, 0), 'Raw Data'!L561-'Raw Data'!K561&gt;3), 'Raw Data'!J561, 0))</f>
        <v>0</v>
      </c>
      <c r="R567">
        <f>IF(ISBLANK('Raw Data'!J561), 0, IF(AND(3=MATCH(LARGE('Raw Data'!G561:J561, 1), 'Raw Data'!G561:J561, 0), 'Raw Data'!K561-'Raw Data'!L561&gt;3), 'Raw Data'!I561, 0))</f>
        <v>0</v>
      </c>
      <c r="S567">
        <f>IF(AND('Raw Data'!L561-'Raw Data'!K561&gt;4, 'Raw Data'!F561&lt;'Raw Data'!C561), 'Raw Data'!J561, 0)</f>
        <v>0</v>
      </c>
      <c r="T567">
        <f>IF(AND('Raw Data'!K561-'Raw Data'!L561&gt;4, 'Raw Data'!F561&gt;'Raw Data'!C561), 'Raw Data'!I561, 0)</f>
        <v>0</v>
      </c>
      <c r="U567">
        <f>IF(AND('Raw Data'!L561-'Raw Data'!K561&lt;3, 'Raw Data'!L561&gt;'Raw Data'!K561, 'Raw Data'!F561&lt;'Raw Data'!C561), 'Raw Data'!H561, 0)</f>
        <v>0</v>
      </c>
      <c r="V567">
        <f>IF(AND('Raw Data'!L561-'Raw Data'!K561&lt;3, 'Raw Data'!L561&gt;'Raw Data'!K561, 'Raw Data'!F561&gt;'Raw Data'!C561), 'Raw Data'!G561, 0)</f>
        <v>0</v>
      </c>
    </row>
    <row r="568" spans="1:22" x14ac:dyDescent="0.3">
      <c r="A568">
        <f>IF(AND('Raw Data'!F562&lt;'Raw Data'!C562, 'Raw Data'!L562&gt;'Raw Data'!K562, 'Raw Data'!L562-'Raw Data'!K562&gt;3), 'Raw Data'!J562, 0)</f>
        <v>0</v>
      </c>
      <c r="B568">
        <f>IF(AND('Raw Data'!C562&lt;'Raw Data'!F562, 'Raw Data'!K562&gt;'Raw Data'!L562, 'Raw Data'!K562-'Raw Data'!L562&gt;3), 'Raw Data'!I562, 0)</f>
        <v>0</v>
      </c>
      <c r="C568">
        <f>IF(AND('Raw Data'!F562&lt;'Raw Data'!C562, 'Raw Data'!L562&gt;'Raw Data'!K562, 'Raw Data'!L562-'Raw Data'!K562&lt;4), 'Raw Data'!H562, 0)</f>
        <v>0</v>
      </c>
      <c r="D568">
        <f>IF(AND('Raw Data'!C562&lt;'Raw Data'!F562, 'Raw Data'!K562&gt;'Raw Data'!L562, 'Raw Data'!K562-'Raw Data'!L562&lt;4), 'Raw Data'!G562, 0)</f>
        <v>0</v>
      </c>
      <c r="E568">
        <f>IF(ISBLANK('Raw Data'!J562), 0, IF(AND(4=MATCH(LARGE('Raw Data'!G562:J562, 4), 'Raw Data'!G562:J562, 0), 'Raw Data'!L562-'Raw Data'!K562&gt;3), 'Raw Data'!J562, 0))</f>
        <v>0</v>
      </c>
      <c r="F568">
        <f>IF(ISBLANK('Raw Data'!J562), 0, IF(AND(3=MATCH(LARGE('Raw Data'!G562:J562, 4), 'Raw Data'!G562:J562, 0), 'Raw Data'!K562-'Raw Data'!L562&gt;3), 'Raw Data'!I562, 0))</f>
        <v>0</v>
      </c>
      <c r="G568">
        <f>IF(ISBLANK('Raw Data'!J562), 0, IF(AND(2=MATCH(LARGE('Raw Data'!G562:J562, 4), 'Raw Data'!G562:J562, 0), AND('Raw Data'!L562-'Raw Data'!K562&lt;4, 'Raw Data'!L562-'Raw Data'!K562&gt;0)), 'Raw Data'!H562, 0))</f>
        <v>0</v>
      </c>
      <c r="H568">
        <f>IF(ISBLANK('Raw Data'!J562), 0, IF(AND(1=MATCH(LARGE('Raw Data'!G562:J562, 4), 'Raw Data'!G562:J562, 0), AND('Raw Data'!K562-'Raw Data'!L562&lt;4, 'Raw Data'!K562-'Raw Data'!L562&gt;0)), 'Raw Data'!G562, 0))</f>
        <v>0</v>
      </c>
      <c r="I568">
        <f>IF(ISBLANK('Raw Data'!J562), 0, IF(AND(4=MATCH(LARGE('Raw Data'!G562:J562, 3), 'Raw Data'!G562:J562, 0), 'Raw Data'!L562-'Raw Data'!K562&gt;3), 'Raw Data'!J562, 0))</f>
        <v>0</v>
      </c>
      <c r="J568">
        <f>IF(ISBLANK('Raw Data'!J562), 0, IF(AND(3=MATCH(LARGE('Raw Data'!G562:J562, 3), 'Raw Data'!G562:J562, 0), 'Raw Data'!K562-'Raw Data'!L562&gt;3), 'Raw Data'!I562, 0))</f>
        <v>0</v>
      </c>
      <c r="K568">
        <f>IF(ISBLANK('Raw Data'!J562), 0, IF(AND(2=MATCH(LARGE('Raw Data'!G562:J562, 3), 'Raw Data'!G562:J562, 0), AND('Raw Data'!L562-'Raw Data'!K562&lt;4, 'Raw Data'!L562-'Raw Data'!K562&gt;0)), 'Raw Data'!H562, 0))</f>
        <v>0</v>
      </c>
      <c r="L568">
        <f>IF(ISBLANK('Raw Data'!J562), 0, IF(AND(1=MATCH(LARGE('Raw Data'!G562:J562, 3), 'Raw Data'!G562:J562, 0), AND('Raw Data'!K562-'Raw Data'!L562&lt;4, 'Raw Data'!K562-'Raw Data'!L562&gt;0)), 'Raw Data'!G562, 0))</f>
        <v>0</v>
      </c>
      <c r="M568">
        <f>IF(ISBLANK('Raw Data'!J562), 0, IF(AND(4=MATCH(LARGE('Raw Data'!G562:J562, 2), 'Raw Data'!G562:J562, 0), 'Raw Data'!L562-'Raw Data'!K562&gt;3), 'Raw Data'!J562, 0))</f>
        <v>0</v>
      </c>
      <c r="N568">
        <f>IF(ISBLANK('Raw Data'!J562), 0, IF(AND(3=MATCH(LARGE('Raw Data'!G562:J562, 2), 'Raw Data'!G562:J562, 0), 'Raw Data'!K562-'Raw Data'!L562&gt;3), 'Raw Data'!I562, 0))</f>
        <v>0</v>
      </c>
      <c r="O568">
        <f>IF(ISBLANK('Raw Data'!J562), 0, IF(AND(2=MATCH(LARGE('Raw Data'!G562:J562, 2), 'Raw Data'!G562:J562, 0), AND('Raw Data'!L562-'Raw Data'!K562&lt;4, 'Raw Data'!L562-'Raw Data'!K562&gt;0)), 'Raw Data'!H562, 0))</f>
        <v>0</v>
      </c>
      <c r="P568">
        <f>IF(ISBLANK('Raw Data'!J562), 0, IF(AND(1=MATCH(LARGE('Raw Data'!G562:J562, 2), 'Raw Data'!G562:J562, 0), AND('Raw Data'!K562-'Raw Data'!L562&lt;4, 'Raw Data'!K562-'Raw Data'!L562&gt;0)), 'Raw Data'!G562, 0))</f>
        <v>0</v>
      </c>
      <c r="Q568">
        <f>IF(ISBLANK('Raw Data'!J562), 0, IF(AND(4=MATCH(LARGE('Raw Data'!G562:J562, 1), 'Raw Data'!G562:J562, 0), 'Raw Data'!L562-'Raw Data'!K562&gt;3), 'Raw Data'!J562, 0))</f>
        <v>0</v>
      </c>
      <c r="R568">
        <f>IF(ISBLANK('Raw Data'!J562), 0, IF(AND(3=MATCH(LARGE('Raw Data'!G562:J562, 1), 'Raw Data'!G562:J562, 0), 'Raw Data'!K562-'Raw Data'!L562&gt;3), 'Raw Data'!I562, 0))</f>
        <v>0</v>
      </c>
      <c r="S568">
        <f>IF(AND('Raw Data'!L562-'Raw Data'!K562&gt;4, 'Raw Data'!F562&lt;'Raw Data'!C562), 'Raw Data'!J562, 0)</f>
        <v>0</v>
      </c>
      <c r="T568">
        <f>IF(AND('Raw Data'!K562-'Raw Data'!L562&gt;4, 'Raw Data'!F562&gt;'Raw Data'!C562), 'Raw Data'!I562, 0)</f>
        <v>0</v>
      </c>
      <c r="U568">
        <f>IF(AND('Raw Data'!L562-'Raw Data'!K562&lt;3, 'Raw Data'!L562&gt;'Raw Data'!K562, 'Raw Data'!F562&lt;'Raw Data'!C562), 'Raw Data'!H562, 0)</f>
        <v>0</v>
      </c>
      <c r="V568">
        <f>IF(AND('Raw Data'!L562-'Raw Data'!K562&lt;3, 'Raw Data'!L562&gt;'Raw Data'!K562, 'Raw Data'!F562&gt;'Raw Data'!C562), 'Raw Data'!G562, 0)</f>
        <v>0</v>
      </c>
    </row>
    <row r="569" spans="1:22" x14ac:dyDescent="0.3">
      <c r="A569">
        <f>IF(AND('Raw Data'!F563&lt;'Raw Data'!C563, 'Raw Data'!L563&gt;'Raw Data'!K563, 'Raw Data'!L563-'Raw Data'!K563&gt;3), 'Raw Data'!J563, 0)</f>
        <v>0</v>
      </c>
      <c r="B569">
        <f>IF(AND('Raw Data'!C563&lt;'Raw Data'!F563, 'Raw Data'!K563&gt;'Raw Data'!L563, 'Raw Data'!K563-'Raw Data'!L563&gt;3), 'Raw Data'!I563, 0)</f>
        <v>0</v>
      </c>
      <c r="C569">
        <f>IF(AND('Raw Data'!F563&lt;'Raw Data'!C563, 'Raw Data'!L563&gt;'Raw Data'!K563, 'Raw Data'!L563-'Raw Data'!K563&lt;4), 'Raw Data'!H563, 0)</f>
        <v>0</v>
      </c>
      <c r="D569">
        <f>IF(AND('Raw Data'!C563&lt;'Raw Data'!F563, 'Raw Data'!K563&gt;'Raw Data'!L563, 'Raw Data'!K563-'Raw Data'!L563&lt;4), 'Raw Data'!G563, 0)</f>
        <v>0</v>
      </c>
      <c r="E569">
        <f>IF(ISBLANK('Raw Data'!J563), 0, IF(AND(4=MATCH(LARGE('Raw Data'!G563:J563, 4), 'Raw Data'!G563:J563, 0), 'Raw Data'!L563-'Raw Data'!K563&gt;3), 'Raw Data'!J563, 0))</f>
        <v>0</v>
      </c>
      <c r="F569">
        <f>IF(ISBLANK('Raw Data'!J563), 0, IF(AND(3=MATCH(LARGE('Raw Data'!G563:J563, 4), 'Raw Data'!G563:J563, 0), 'Raw Data'!K563-'Raw Data'!L563&gt;3), 'Raw Data'!I563, 0))</f>
        <v>0</v>
      </c>
      <c r="G569">
        <f>IF(ISBLANK('Raw Data'!J563), 0, IF(AND(2=MATCH(LARGE('Raw Data'!G563:J563, 4), 'Raw Data'!G563:J563, 0), AND('Raw Data'!L563-'Raw Data'!K563&lt;4, 'Raw Data'!L563-'Raw Data'!K563&gt;0)), 'Raw Data'!H563, 0))</f>
        <v>0</v>
      </c>
      <c r="H569">
        <f>IF(ISBLANK('Raw Data'!J563), 0, IF(AND(1=MATCH(LARGE('Raw Data'!G563:J563, 4), 'Raw Data'!G563:J563, 0), AND('Raw Data'!K563-'Raw Data'!L563&lt;4, 'Raw Data'!K563-'Raw Data'!L563&gt;0)), 'Raw Data'!G563, 0))</f>
        <v>0</v>
      </c>
      <c r="I569">
        <f>IF(ISBLANK('Raw Data'!J563), 0, IF(AND(4=MATCH(LARGE('Raw Data'!G563:J563, 3), 'Raw Data'!G563:J563, 0), 'Raw Data'!L563-'Raw Data'!K563&gt;3), 'Raw Data'!J563, 0))</f>
        <v>0</v>
      </c>
      <c r="J569">
        <f>IF(ISBLANK('Raw Data'!J563), 0, IF(AND(3=MATCH(LARGE('Raw Data'!G563:J563, 3), 'Raw Data'!G563:J563, 0), 'Raw Data'!K563-'Raw Data'!L563&gt;3), 'Raw Data'!I563, 0))</f>
        <v>0</v>
      </c>
      <c r="K569">
        <f>IF(ISBLANK('Raw Data'!J563), 0, IF(AND(2=MATCH(LARGE('Raw Data'!G563:J563, 3), 'Raw Data'!G563:J563, 0), AND('Raw Data'!L563-'Raw Data'!K563&lt;4, 'Raw Data'!L563-'Raw Data'!K563&gt;0)), 'Raw Data'!H563, 0))</f>
        <v>0</v>
      </c>
      <c r="L569">
        <f>IF(ISBLANK('Raw Data'!J563), 0, IF(AND(1=MATCH(LARGE('Raw Data'!G563:J563, 3), 'Raw Data'!G563:J563, 0), AND('Raw Data'!K563-'Raw Data'!L563&lt;4, 'Raw Data'!K563-'Raw Data'!L563&gt;0)), 'Raw Data'!G563, 0))</f>
        <v>0</v>
      </c>
      <c r="M569">
        <f>IF(ISBLANK('Raw Data'!J563), 0, IF(AND(4=MATCH(LARGE('Raw Data'!G563:J563, 2), 'Raw Data'!G563:J563, 0), 'Raw Data'!L563-'Raw Data'!K563&gt;3), 'Raw Data'!J563, 0))</f>
        <v>0</v>
      </c>
      <c r="N569">
        <f>IF(ISBLANK('Raw Data'!J563), 0, IF(AND(3=MATCH(LARGE('Raw Data'!G563:J563, 2), 'Raw Data'!G563:J563, 0), 'Raw Data'!K563-'Raw Data'!L563&gt;3), 'Raw Data'!I563, 0))</f>
        <v>0</v>
      </c>
      <c r="O569">
        <f>IF(ISBLANK('Raw Data'!J563), 0, IF(AND(2=MATCH(LARGE('Raw Data'!G563:J563, 2), 'Raw Data'!G563:J563, 0), AND('Raw Data'!L563-'Raw Data'!K563&lt;4, 'Raw Data'!L563-'Raw Data'!K563&gt;0)), 'Raw Data'!H563, 0))</f>
        <v>0</v>
      </c>
      <c r="P569">
        <f>IF(ISBLANK('Raw Data'!J563), 0, IF(AND(1=MATCH(LARGE('Raw Data'!G563:J563, 2), 'Raw Data'!G563:J563, 0), AND('Raw Data'!K563-'Raw Data'!L563&lt;4, 'Raw Data'!K563-'Raw Data'!L563&gt;0)), 'Raw Data'!G563, 0))</f>
        <v>0</v>
      </c>
      <c r="Q569">
        <f>IF(ISBLANK('Raw Data'!J563), 0, IF(AND(4=MATCH(LARGE('Raw Data'!G563:J563, 1), 'Raw Data'!G563:J563, 0), 'Raw Data'!L563-'Raw Data'!K563&gt;3), 'Raw Data'!J563, 0))</f>
        <v>0</v>
      </c>
      <c r="R569">
        <f>IF(ISBLANK('Raw Data'!J563), 0, IF(AND(3=MATCH(LARGE('Raw Data'!G563:J563, 1), 'Raw Data'!G563:J563, 0), 'Raw Data'!K563-'Raw Data'!L563&gt;3), 'Raw Data'!I563, 0))</f>
        <v>0</v>
      </c>
      <c r="S569">
        <f>IF(AND('Raw Data'!L563-'Raw Data'!K563&gt;4, 'Raw Data'!F563&lt;'Raw Data'!C563), 'Raw Data'!J563, 0)</f>
        <v>0</v>
      </c>
      <c r="T569">
        <f>IF(AND('Raw Data'!K563-'Raw Data'!L563&gt;4, 'Raw Data'!F563&gt;'Raw Data'!C563), 'Raw Data'!I563, 0)</f>
        <v>0</v>
      </c>
      <c r="U569">
        <f>IF(AND('Raw Data'!L563-'Raw Data'!K563&lt;3, 'Raw Data'!L563&gt;'Raw Data'!K563, 'Raw Data'!F563&lt;'Raw Data'!C563), 'Raw Data'!H563, 0)</f>
        <v>0</v>
      </c>
      <c r="V569">
        <f>IF(AND('Raw Data'!L563-'Raw Data'!K563&lt;3, 'Raw Data'!L563&gt;'Raw Data'!K563, 'Raw Data'!F563&gt;'Raw Data'!C563), 'Raw Data'!G563, 0)</f>
        <v>0</v>
      </c>
    </row>
    <row r="570" spans="1:22" x14ac:dyDescent="0.3">
      <c r="A570">
        <f>IF(AND('Raw Data'!F564&lt;'Raw Data'!C564, 'Raw Data'!L564&gt;'Raw Data'!K564, 'Raw Data'!L564-'Raw Data'!K564&gt;3), 'Raw Data'!J564, 0)</f>
        <v>0</v>
      </c>
      <c r="B570">
        <f>IF(AND('Raw Data'!C564&lt;'Raw Data'!F564, 'Raw Data'!K564&gt;'Raw Data'!L564, 'Raw Data'!K564-'Raw Data'!L564&gt;3), 'Raw Data'!I564, 0)</f>
        <v>0</v>
      </c>
      <c r="C570">
        <f>IF(AND('Raw Data'!F564&lt;'Raw Data'!C564, 'Raw Data'!L564&gt;'Raw Data'!K564, 'Raw Data'!L564-'Raw Data'!K564&lt;4), 'Raw Data'!H564, 0)</f>
        <v>0</v>
      </c>
      <c r="D570">
        <f>IF(AND('Raw Data'!C564&lt;'Raw Data'!F564, 'Raw Data'!K564&gt;'Raw Data'!L564, 'Raw Data'!K564-'Raw Data'!L564&lt;4), 'Raw Data'!G564, 0)</f>
        <v>0</v>
      </c>
      <c r="E570">
        <f>IF(ISBLANK('Raw Data'!J564), 0, IF(AND(4=MATCH(LARGE('Raw Data'!G564:J564, 4), 'Raw Data'!G564:J564, 0), 'Raw Data'!L564-'Raw Data'!K564&gt;3), 'Raw Data'!J564, 0))</f>
        <v>0</v>
      </c>
      <c r="F570">
        <f>IF(ISBLANK('Raw Data'!J564), 0, IF(AND(3=MATCH(LARGE('Raw Data'!G564:J564, 4), 'Raw Data'!G564:J564, 0), 'Raw Data'!K564-'Raw Data'!L564&gt;3), 'Raw Data'!I564, 0))</f>
        <v>0</v>
      </c>
      <c r="G570">
        <f>IF(ISBLANK('Raw Data'!J564), 0, IF(AND(2=MATCH(LARGE('Raw Data'!G564:J564, 4), 'Raw Data'!G564:J564, 0), AND('Raw Data'!L564-'Raw Data'!K564&lt;4, 'Raw Data'!L564-'Raw Data'!K564&gt;0)), 'Raw Data'!H564, 0))</f>
        <v>0</v>
      </c>
      <c r="H570">
        <f>IF(ISBLANK('Raw Data'!J564), 0, IF(AND(1=MATCH(LARGE('Raw Data'!G564:J564, 4), 'Raw Data'!G564:J564, 0), AND('Raw Data'!K564-'Raw Data'!L564&lt;4, 'Raw Data'!K564-'Raw Data'!L564&gt;0)), 'Raw Data'!G564, 0))</f>
        <v>0</v>
      </c>
      <c r="I570">
        <f>IF(ISBLANK('Raw Data'!J564), 0, IF(AND(4=MATCH(LARGE('Raw Data'!G564:J564, 3), 'Raw Data'!G564:J564, 0), 'Raw Data'!L564-'Raw Data'!K564&gt;3), 'Raw Data'!J564, 0))</f>
        <v>0</v>
      </c>
      <c r="J570">
        <f>IF(ISBLANK('Raw Data'!J564), 0, IF(AND(3=MATCH(LARGE('Raw Data'!G564:J564, 3), 'Raw Data'!G564:J564, 0), 'Raw Data'!K564-'Raw Data'!L564&gt;3), 'Raw Data'!I564, 0))</f>
        <v>0</v>
      </c>
      <c r="K570">
        <f>IF(ISBLANK('Raw Data'!J564), 0, IF(AND(2=MATCH(LARGE('Raw Data'!G564:J564, 3), 'Raw Data'!G564:J564, 0), AND('Raw Data'!L564-'Raw Data'!K564&lt;4, 'Raw Data'!L564-'Raw Data'!K564&gt;0)), 'Raw Data'!H564, 0))</f>
        <v>0</v>
      </c>
      <c r="L570">
        <f>IF(ISBLANK('Raw Data'!J564), 0, IF(AND(1=MATCH(LARGE('Raw Data'!G564:J564, 3), 'Raw Data'!G564:J564, 0), AND('Raw Data'!K564-'Raw Data'!L564&lt;4, 'Raw Data'!K564-'Raw Data'!L564&gt;0)), 'Raw Data'!G564, 0))</f>
        <v>0</v>
      </c>
      <c r="M570">
        <f>IF(ISBLANK('Raw Data'!J564), 0, IF(AND(4=MATCH(LARGE('Raw Data'!G564:J564, 2), 'Raw Data'!G564:J564, 0), 'Raw Data'!L564-'Raw Data'!K564&gt;3), 'Raw Data'!J564, 0))</f>
        <v>0</v>
      </c>
      <c r="N570">
        <f>IF(ISBLANK('Raw Data'!J564), 0, IF(AND(3=MATCH(LARGE('Raw Data'!G564:J564, 2), 'Raw Data'!G564:J564, 0), 'Raw Data'!K564-'Raw Data'!L564&gt;3), 'Raw Data'!I564, 0))</f>
        <v>0</v>
      </c>
      <c r="O570">
        <f>IF(ISBLANK('Raw Data'!J564), 0, IF(AND(2=MATCH(LARGE('Raw Data'!G564:J564, 2), 'Raw Data'!G564:J564, 0), AND('Raw Data'!L564-'Raw Data'!K564&lt;4, 'Raw Data'!L564-'Raw Data'!K564&gt;0)), 'Raw Data'!H564, 0))</f>
        <v>0</v>
      </c>
      <c r="P570">
        <f>IF(ISBLANK('Raw Data'!J564), 0, IF(AND(1=MATCH(LARGE('Raw Data'!G564:J564, 2), 'Raw Data'!G564:J564, 0), AND('Raw Data'!K564-'Raw Data'!L564&lt;4, 'Raw Data'!K564-'Raw Data'!L564&gt;0)), 'Raw Data'!G564, 0))</f>
        <v>0</v>
      </c>
      <c r="Q570">
        <f>IF(ISBLANK('Raw Data'!J564), 0, IF(AND(4=MATCH(LARGE('Raw Data'!G564:J564, 1), 'Raw Data'!G564:J564, 0), 'Raw Data'!L564-'Raw Data'!K564&gt;3), 'Raw Data'!J564, 0))</f>
        <v>0</v>
      </c>
      <c r="R570">
        <f>IF(ISBLANK('Raw Data'!J564), 0, IF(AND(3=MATCH(LARGE('Raw Data'!G564:J564, 1), 'Raw Data'!G564:J564, 0), 'Raw Data'!K564-'Raw Data'!L564&gt;3), 'Raw Data'!I564, 0))</f>
        <v>0</v>
      </c>
      <c r="S570">
        <f>IF(AND('Raw Data'!L564-'Raw Data'!K564&gt;4, 'Raw Data'!F564&lt;'Raw Data'!C564), 'Raw Data'!J564, 0)</f>
        <v>0</v>
      </c>
      <c r="T570">
        <f>IF(AND('Raw Data'!K564-'Raw Data'!L564&gt;4, 'Raw Data'!F564&gt;'Raw Data'!C564), 'Raw Data'!I564, 0)</f>
        <v>0</v>
      </c>
      <c r="U570">
        <f>IF(AND('Raw Data'!L564-'Raw Data'!K564&lt;3, 'Raw Data'!L564&gt;'Raw Data'!K564, 'Raw Data'!F564&lt;'Raw Data'!C564), 'Raw Data'!H564, 0)</f>
        <v>0</v>
      </c>
      <c r="V570">
        <f>IF(AND('Raw Data'!L564-'Raw Data'!K564&lt;3, 'Raw Data'!L564&gt;'Raw Data'!K564, 'Raw Data'!F564&gt;'Raw Data'!C564), 'Raw Data'!G564, 0)</f>
        <v>0</v>
      </c>
    </row>
    <row r="571" spans="1:22" x14ac:dyDescent="0.3">
      <c r="A571">
        <f>IF(AND('Raw Data'!F565&lt;'Raw Data'!C565, 'Raw Data'!L565&gt;'Raw Data'!K565, 'Raw Data'!L565-'Raw Data'!K565&gt;3), 'Raw Data'!J565, 0)</f>
        <v>0</v>
      </c>
      <c r="B571">
        <f>IF(AND('Raw Data'!C565&lt;'Raw Data'!F565, 'Raw Data'!K565&gt;'Raw Data'!L565, 'Raw Data'!K565-'Raw Data'!L565&gt;3), 'Raw Data'!I565, 0)</f>
        <v>0</v>
      </c>
      <c r="C571">
        <f>IF(AND('Raw Data'!F565&lt;'Raw Data'!C565, 'Raw Data'!L565&gt;'Raw Data'!K565, 'Raw Data'!L565-'Raw Data'!K565&lt;4), 'Raw Data'!H565, 0)</f>
        <v>0</v>
      </c>
      <c r="D571">
        <f>IF(AND('Raw Data'!C565&lt;'Raw Data'!F565, 'Raw Data'!K565&gt;'Raw Data'!L565, 'Raw Data'!K565-'Raw Data'!L565&lt;4), 'Raw Data'!G565, 0)</f>
        <v>0</v>
      </c>
      <c r="E571">
        <f>IF(ISBLANK('Raw Data'!J565), 0, IF(AND(4=MATCH(LARGE('Raw Data'!G565:J565, 4), 'Raw Data'!G565:J565, 0), 'Raw Data'!L565-'Raw Data'!K565&gt;3), 'Raw Data'!J565, 0))</f>
        <v>0</v>
      </c>
      <c r="F571">
        <f>IF(ISBLANK('Raw Data'!J565), 0, IF(AND(3=MATCH(LARGE('Raw Data'!G565:J565, 4), 'Raw Data'!G565:J565, 0), 'Raw Data'!K565-'Raw Data'!L565&gt;3), 'Raw Data'!I565, 0))</f>
        <v>0</v>
      </c>
      <c r="G571">
        <f>IF(ISBLANK('Raw Data'!J565), 0, IF(AND(2=MATCH(LARGE('Raw Data'!G565:J565, 4), 'Raw Data'!G565:J565, 0), AND('Raw Data'!L565-'Raw Data'!K565&lt;4, 'Raw Data'!L565-'Raw Data'!K565&gt;0)), 'Raw Data'!H565, 0))</f>
        <v>0</v>
      </c>
      <c r="H571">
        <f>IF(ISBLANK('Raw Data'!J565), 0, IF(AND(1=MATCH(LARGE('Raw Data'!G565:J565, 4), 'Raw Data'!G565:J565, 0), AND('Raw Data'!K565-'Raw Data'!L565&lt;4, 'Raw Data'!K565-'Raw Data'!L565&gt;0)), 'Raw Data'!G565, 0))</f>
        <v>0</v>
      </c>
      <c r="I571">
        <f>IF(ISBLANK('Raw Data'!J565), 0, IF(AND(4=MATCH(LARGE('Raw Data'!G565:J565, 3), 'Raw Data'!G565:J565, 0), 'Raw Data'!L565-'Raw Data'!K565&gt;3), 'Raw Data'!J565, 0))</f>
        <v>0</v>
      </c>
      <c r="J571">
        <f>IF(ISBLANK('Raw Data'!J565), 0, IF(AND(3=MATCH(LARGE('Raw Data'!G565:J565, 3), 'Raw Data'!G565:J565, 0), 'Raw Data'!K565-'Raw Data'!L565&gt;3), 'Raw Data'!I565, 0))</f>
        <v>0</v>
      </c>
      <c r="K571">
        <f>IF(ISBLANK('Raw Data'!J565), 0, IF(AND(2=MATCH(LARGE('Raw Data'!G565:J565, 3), 'Raw Data'!G565:J565, 0), AND('Raw Data'!L565-'Raw Data'!K565&lt;4, 'Raw Data'!L565-'Raw Data'!K565&gt;0)), 'Raw Data'!H565, 0))</f>
        <v>0</v>
      </c>
      <c r="L571">
        <f>IF(ISBLANK('Raw Data'!J565), 0, IF(AND(1=MATCH(LARGE('Raw Data'!G565:J565, 3), 'Raw Data'!G565:J565, 0), AND('Raw Data'!K565-'Raw Data'!L565&lt;4, 'Raw Data'!K565-'Raw Data'!L565&gt;0)), 'Raw Data'!G565, 0))</f>
        <v>0</v>
      </c>
      <c r="M571">
        <f>IF(ISBLANK('Raw Data'!J565), 0, IF(AND(4=MATCH(LARGE('Raw Data'!G565:J565, 2), 'Raw Data'!G565:J565, 0), 'Raw Data'!L565-'Raw Data'!K565&gt;3), 'Raw Data'!J565, 0))</f>
        <v>0</v>
      </c>
      <c r="N571">
        <f>IF(ISBLANK('Raw Data'!J565), 0, IF(AND(3=MATCH(LARGE('Raw Data'!G565:J565, 2), 'Raw Data'!G565:J565, 0), 'Raw Data'!K565-'Raw Data'!L565&gt;3), 'Raw Data'!I565, 0))</f>
        <v>0</v>
      </c>
      <c r="O571">
        <f>IF(ISBLANK('Raw Data'!J565), 0, IF(AND(2=MATCH(LARGE('Raw Data'!G565:J565, 2), 'Raw Data'!G565:J565, 0), AND('Raw Data'!L565-'Raw Data'!K565&lt;4, 'Raw Data'!L565-'Raw Data'!K565&gt;0)), 'Raw Data'!H565, 0))</f>
        <v>0</v>
      </c>
      <c r="P571">
        <f>IF(ISBLANK('Raw Data'!J565), 0, IF(AND(1=MATCH(LARGE('Raw Data'!G565:J565, 2), 'Raw Data'!G565:J565, 0), AND('Raw Data'!K565-'Raw Data'!L565&lt;4, 'Raw Data'!K565-'Raw Data'!L565&gt;0)), 'Raw Data'!G565, 0))</f>
        <v>0</v>
      </c>
      <c r="Q571">
        <f>IF(ISBLANK('Raw Data'!J565), 0, IF(AND(4=MATCH(LARGE('Raw Data'!G565:J565, 1), 'Raw Data'!G565:J565, 0), 'Raw Data'!L565-'Raw Data'!K565&gt;3), 'Raw Data'!J565, 0))</f>
        <v>0</v>
      </c>
      <c r="R571">
        <f>IF(ISBLANK('Raw Data'!J565), 0, IF(AND(3=MATCH(LARGE('Raw Data'!G565:J565, 1), 'Raw Data'!G565:J565, 0), 'Raw Data'!K565-'Raw Data'!L565&gt;3), 'Raw Data'!I565, 0))</f>
        <v>0</v>
      </c>
      <c r="S571">
        <f>IF(AND('Raw Data'!L565-'Raw Data'!K565&gt;4, 'Raw Data'!F565&lt;'Raw Data'!C565), 'Raw Data'!J565, 0)</f>
        <v>0</v>
      </c>
      <c r="T571">
        <f>IF(AND('Raw Data'!K565-'Raw Data'!L565&gt;4, 'Raw Data'!F565&gt;'Raw Data'!C565), 'Raw Data'!I565, 0)</f>
        <v>0</v>
      </c>
      <c r="U571">
        <f>IF(AND('Raw Data'!L565-'Raw Data'!K565&lt;3, 'Raw Data'!L565&gt;'Raw Data'!K565, 'Raw Data'!F565&lt;'Raw Data'!C565), 'Raw Data'!H565, 0)</f>
        <v>0</v>
      </c>
      <c r="V571">
        <f>IF(AND('Raw Data'!L565-'Raw Data'!K565&lt;3, 'Raw Data'!L565&gt;'Raw Data'!K565, 'Raw Data'!F565&gt;'Raw Data'!C565), 'Raw Data'!G565, 0)</f>
        <v>0</v>
      </c>
    </row>
    <row r="572" spans="1:22" x14ac:dyDescent="0.3">
      <c r="A572">
        <f>IF(AND('Raw Data'!F566&lt;'Raw Data'!C566, 'Raw Data'!L566&gt;'Raw Data'!K566, 'Raw Data'!L566-'Raw Data'!K566&gt;3), 'Raw Data'!J566, 0)</f>
        <v>0</v>
      </c>
      <c r="B572">
        <f>IF(AND('Raw Data'!C566&lt;'Raw Data'!F566, 'Raw Data'!K566&gt;'Raw Data'!L566, 'Raw Data'!K566-'Raw Data'!L566&gt;3), 'Raw Data'!I566, 0)</f>
        <v>0</v>
      </c>
      <c r="C572">
        <f>IF(AND('Raw Data'!F566&lt;'Raw Data'!C566, 'Raw Data'!L566&gt;'Raw Data'!K566, 'Raw Data'!L566-'Raw Data'!K566&lt;4), 'Raw Data'!H566, 0)</f>
        <v>0</v>
      </c>
      <c r="D572">
        <f>IF(AND('Raw Data'!C566&lt;'Raw Data'!F566, 'Raw Data'!K566&gt;'Raw Data'!L566, 'Raw Data'!K566-'Raw Data'!L566&lt;4), 'Raw Data'!G566, 0)</f>
        <v>0</v>
      </c>
      <c r="E572">
        <f>IF(ISBLANK('Raw Data'!J566), 0, IF(AND(4=MATCH(LARGE('Raw Data'!G566:J566, 4), 'Raw Data'!G566:J566, 0), 'Raw Data'!L566-'Raw Data'!K566&gt;3), 'Raw Data'!J566, 0))</f>
        <v>0</v>
      </c>
      <c r="F572">
        <f>IF(ISBLANK('Raw Data'!J566), 0, IF(AND(3=MATCH(LARGE('Raw Data'!G566:J566, 4), 'Raw Data'!G566:J566, 0), 'Raw Data'!K566-'Raw Data'!L566&gt;3), 'Raw Data'!I566, 0))</f>
        <v>0</v>
      </c>
      <c r="G572">
        <f>IF(ISBLANK('Raw Data'!J566), 0, IF(AND(2=MATCH(LARGE('Raw Data'!G566:J566, 4), 'Raw Data'!G566:J566, 0), AND('Raw Data'!L566-'Raw Data'!K566&lt;4, 'Raw Data'!L566-'Raw Data'!K566&gt;0)), 'Raw Data'!H566, 0))</f>
        <v>0</v>
      </c>
      <c r="H572">
        <f>IF(ISBLANK('Raw Data'!J566), 0, IF(AND(1=MATCH(LARGE('Raw Data'!G566:J566, 4), 'Raw Data'!G566:J566, 0), AND('Raw Data'!K566-'Raw Data'!L566&lt;4, 'Raw Data'!K566-'Raw Data'!L566&gt;0)), 'Raw Data'!G566, 0))</f>
        <v>0</v>
      </c>
      <c r="I572">
        <f>IF(ISBLANK('Raw Data'!J566), 0, IF(AND(4=MATCH(LARGE('Raw Data'!G566:J566, 3), 'Raw Data'!G566:J566, 0), 'Raw Data'!L566-'Raw Data'!K566&gt;3), 'Raw Data'!J566, 0))</f>
        <v>0</v>
      </c>
      <c r="J572">
        <f>IF(ISBLANK('Raw Data'!J566), 0, IF(AND(3=MATCH(LARGE('Raw Data'!G566:J566, 3), 'Raw Data'!G566:J566, 0), 'Raw Data'!K566-'Raw Data'!L566&gt;3), 'Raw Data'!I566, 0))</f>
        <v>0</v>
      </c>
      <c r="K572">
        <f>IF(ISBLANK('Raw Data'!J566), 0, IF(AND(2=MATCH(LARGE('Raw Data'!G566:J566, 3), 'Raw Data'!G566:J566, 0), AND('Raw Data'!L566-'Raw Data'!K566&lt;4, 'Raw Data'!L566-'Raw Data'!K566&gt;0)), 'Raw Data'!H566, 0))</f>
        <v>0</v>
      </c>
      <c r="L572">
        <f>IF(ISBLANK('Raw Data'!J566), 0, IF(AND(1=MATCH(LARGE('Raw Data'!G566:J566, 3), 'Raw Data'!G566:J566, 0), AND('Raw Data'!K566-'Raw Data'!L566&lt;4, 'Raw Data'!K566-'Raw Data'!L566&gt;0)), 'Raw Data'!G566, 0))</f>
        <v>0</v>
      </c>
      <c r="M572">
        <f>IF(ISBLANK('Raw Data'!J566), 0, IF(AND(4=MATCH(LARGE('Raw Data'!G566:J566, 2), 'Raw Data'!G566:J566, 0), 'Raw Data'!L566-'Raw Data'!K566&gt;3), 'Raw Data'!J566, 0))</f>
        <v>0</v>
      </c>
      <c r="N572">
        <f>IF(ISBLANK('Raw Data'!J566), 0, IF(AND(3=MATCH(LARGE('Raw Data'!G566:J566, 2), 'Raw Data'!G566:J566, 0), 'Raw Data'!K566-'Raw Data'!L566&gt;3), 'Raw Data'!I566, 0))</f>
        <v>0</v>
      </c>
      <c r="O572">
        <f>IF(ISBLANK('Raw Data'!J566), 0, IF(AND(2=MATCH(LARGE('Raw Data'!G566:J566, 2), 'Raw Data'!G566:J566, 0), AND('Raw Data'!L566-'Raw Data'!K566&lt;4, 'Raw Data'!L566-'Raw Data'!K566&gt;0)), 'Raw Data'!H566, 0))</f>
        <v>0</v>
      </c>
      <c r="P572">
        <f>IF(ISBLANK('Raw Data'!J566), 0, IF(AND(1=MATCH(LARGE('Raw Data'!G566:J566, 2), 'Raw Data'!G566:J566, 0), AND('Raw Data'!K566-'Raw Data'!L566&lt;4, 'Raw Data'!K566-'Raw Data'!L566&gt;0)), 'Raw Data'!G566, 0))</f>
        <v>0</v>
      </c>
      <c r="Q572">
        <f>IF(ISBLANK('Raw Data'!J566), 0, IF(AND(4=MATCH(LARGE('Raw Data'!G566:J566, 1), 'Raw Data'!G566:J566, 0), 'Raw Data'!L566-'Raw Data'!K566&gt;3), 'Raw Data'!J566, 0))</f>
        <v>0</v>
      </c>
      <c r="R572">
        <f>IF(ISBLANK('Raw Data'!J566), 0, IF(AND(3=MATCH(LARGE('Raw Data'!G566:J566, 1), 'Raw Data'!G566:J566, 0), 'Raw Data'!K566-'Raw Data'!L566&gt;3), 'Raw Data'!I566, 0))</f>
        <v>0</v>
      </c>
      <c r="S572">
        <f>IF(AND('Raw Data'!L566-'Raw Data'!K566&gt;4, 'Raw Data'!F566&lt;'Raw Data'!C566), 'Raw Data'!J566, 0)</f>
        <v>0</v>
      </c>
      <c r="T572">
        <f>IF(AND('Raw Data'!K566-'Raw Data'!L566&gt;4, 'Raw Data'!F566&gt;'Raw Data'!C566), 'Raw Data'!I566, 0)</f>
        <v>0</v>
      </c>
      <c r="U572">
        <f>IF(AND('Raw Data'!L566-'Raw Data'!K566&lt;3, 'Raw Data'!L566&gt;'Raw Data'!K566, 'Raw Data'!F566&lt;'Raw Data'!C566), 'Raw Data'!H566, 0)</f>
        <v>0</v>
      </c>
      <c r="V572">
        <f>IF(AND('Raw Data'!L566-'Raw Data'!K566&lt;3, 'Raw Data'!L566&gt;'Raw Data'!K566, 'Raw Data'!F566&gt;'Raw Data'!C566), 'Raw Data'!G566, 0)</f>
        <v>0</v>
      </c>
    </row>
    <row r="573" spans="1:22" x14ac:dyDescent="0.3">
      <c r="A573">
        <f>IF(AND('Raw Data'!F567&lt;'Raw Data'!C567, 'Raw Data'!L567&gt;'Raw Data'!K567, 'Raw Data'!L567-'Raw Data'!K567&gt;3), 'Raw Data'!J567, 0)</f>
        <v>0</v>
      </c>
      <c r="B573">
        <f>IF(AND('Raw Data'!C567&lt;'Raw Data'!F567, 'Raw Data'!K567&gt;'Raw Data'!L567, 'Raw Data'!K567-'Raw Data'!L567&gt;3), 'Raw Data'!I567, 0)</f>
        <v>0</v>
      </c>
      <c r="C573">
        <f>IF(AND('Raw Data'!F567&lt;'Raw Data'!C567, 'Raw Data'!L567&gt;'Raw Data'!K567, 'Raw Data'!L567-'Raw Data'!K567&lt;4), 'Raw Data'!H567, 0)</f>
        <v>0</v>
      </c>
      <c r="D573">
        <f>IF(AND('Raw Data'!C567&lt;'Raw Data'!F567, 'Raw Data'!K567&gt;'Raw Data'!L567, 'Raw Data'!K567-'Raw Data'!L567&lt;4), 'Raw Data'!G567, 0)</f>
        <v>0</v>
      </c>
      <c r="E573">
        <f>IF(ISBLANK('Raw Data'!J567), 0, IF(AND(4=MATCH(LARGE('Raw Data'!G567:J567, 4), 'Raw Data'!G567:J567, 0), 'Raw Data'!L567-'Raw Data'!K567&gt;3), 'Raw Data'!J567, 0))</f>
        <v>0</v>
      </c>
      <c r="F573">
        <f>IF(ISBLANK('Raw Data'!J567), 0, IF(AND(3=MATCH(LARGE('Raw Data'!G567:J567, 4), 'Raw Data'!G567:J567, 0), 'Raw Data'!K567-'Raw Data'!L567&gt;3), 'Raw Data'!I567, 0))</f>
        <v>0</v>
      </c>
      <c r="G573">
        <f>IF(ISBLANK('Raw Data'!J567), 0, IF(AND(2=MATCH(LARGE('Raw Data'!G567:J567, 4), 'Raw Data'!G567:J567, 0), AND('Raw Data'!L567-'Raw Data'!K567&lt;4, 'Raw Data'!L567-'Raw Data'!K567&gt;0)), 'Raw Data'!H567, 0))</f>
        <v>0</v>
      </c>
      <c r="H573">
        <f>IF(ISBLANK('Raw Data'!J567), 0, IF(AND(1=MATCH(LARGE('Raw Data'!G567:J567, 4), 'Raw Data'!G567:J567, 0), AND('Raw Data'!K567-'Raw Data'!L567&lt;4, 'Raw Data'!K567-'Raw Data'!L567&gt;0)), 'Raw Data'!G567, 0))</f>
        <v>0</v>
      </c>
      <c r="I573">
        <f>IF(ISBLANK('Raw Data'!J567), 0, IF(AND(4=MATCH(LARGE('Raw Data'!G567:J567, 3), 'Raw Data'!G567:J567, 0), 'Raw Data'!L567-'Raw Data'!K567&gt;3), 'Raw Data'!J567, 0))</f>
        <v>0</v>
      </c>
      <c r="J573">
        <f>IF(ISBLANK('Raw Data'!J567), 0, IF(AND(3=MATCH(LARGE('Raw Data'!G567:J567, 3), 'Raw Data'!G567:J567, 0), 'Raw Data'!K567-'Raw Data'!L567&gt;3), 'Raw Data'!I567, 0))</f>
        <v>0</v>
      </c>
      <c r="K573">
        <f>IF(ISBLANK('Raw Data'!J567), 0, IF(AND(2=MATCH(LARGE('Raw Data'!G567:J567, 3), 'Raw Data'!G567:J567, 0), AND('Raw Data'!L567-'Raw Data'!K567&lt;4, 'Raw Data'!L567-'Raw Data'!K567&gt;0)), 'Raw Data'!H567, 0))</f>
        <v>0</v>
      </c>
      <c r="L573">
        <f>IF(ISBLANK('Raw Data'!J567), 0, IF(AND(1=MATCH(LARGE('Raw Data'!G567:J567, 3), 'Raw Data'!G567:J567, 0), AND('Raw Data'!K567-'Raw Data'!L567&lt;4, 'Raw Data'!K567-'Raw Data'!L567&gt;0)), 'Raw Data'!G567, 0))</f>
        <v>0</v>
      </c>
      <c r="M573">
        <f>IF(ISBLANK('Raw Data'!J567), 0, IF(AND(4=MATCH(LARGE('Raw Data'!G567:J567, 2), 'Raw Data'!G567:J567, 0), 'Raw Data'!L567-'Raw Data'!K567&gt;3), 'Raw Data'!J567, 0))</f>
        <v>0</v>
      </c>
      <c r="N573">
        <f>IF(ISBLANK('Raw Data'!J567), 0, IF(AND(3=MATCH(LARGE('Raw Data'!G567:J567, 2), 'Raw Data'!G567:J567, 0), 'Raw Data'!K567-'Raw Data'!L567&gt;3), 'Raw Data'!I567, 0))</f>
        <v>0</v>
      </c>
      <c r="O573">
        <f>IF(ISBLANK('Raw Data'!J567), 0, IF(AND(2=MATCH(LARGE('Raw Data'!G567:J567, 2), 'Raw Data'!G567:J567, 0), AND('Raw Data'!L567-'Raw Data'!K567&lt;4, 'Raw Data'!L567-'Raw Data'!K567&gt;0)), 'Raw Data'!H567, 0))</f>
        <v>0</v>
      </c>
      <c r="P573">
        <f>IF(ISBLANK('Raw Data'!J567), 0, IF(AND(1=MATCH(LARGE('Raw Data'!G567:J567, 2), 'Raw Data'!G567:J567, 0), AND('Raw Data'!K567-'Raw Data'!L567&lt;4, 'Raw Data'!K567-'Raw Data'!L567&gt;0)), 'Raw Data'!G567, 0))</f>
        <v>0</v>
      </c>
      <c r="Q573">
        <f>IF(ISBLANK('Raw Data'!J567), 0, IF(AND(4=MATCH(LARGE('Raw Data'!G567:J567, 1), 'Raw Data'!G567:J567, 0), 'Raw Data'!L567-'Raw Data'!K567&gt;3), 'Raw Data'!J567, 0))</f>
        <v>0</v>
      </c>
      <c r="R573">
        <f>IF(ISBLANK('Raw Data'!J567), 0, IF(AND(3=MATCH(LARGE('Raw Data'!G567:J567, 1), 'Raw Data'!G567:J567, 0), 'Raw Data'!K567-'Raw Data'!L567&gt;3), 'Raw Data'!I567, 0))</f>
        <v>0</v>
      </c>
      <c r="S573">
        <f>IF(AND('Raw Data'!L567-'Raw Data'!K567&gt;4, 'Raw Data'!F567&lt;'Raw Data'!C567), 'Raw Data'!J567, 0)</f>
        <v>0</v>
      </c>
      <c r="T573">
        <f>IF(AND('Raw Data'!K567-'Raw Data'!L567&gt;4, 'Raw Data'!F567&gt;'Raw Data'!C567), 'Raw Data'!I567, 0)</f>
        <v>0</v>
      </c>
      <c r="U573">
        <f>IF(AND('Raw Data'!L567-'Raw Data'!K567&lt;3, 'Raw Data'!L567&gt;'Raw Data'!K567, 'Raw Data'!F567&lt;'Raw Data'!C567), 'Raw Data'!H567, 0)</f>
        <v>0</v>
      </c>
      <c r="V573">
        <f>IF(AND('Raw Data'!L567-'Raw Data'!K567&lt;3, 'Raw Data'!L567&gt;'Raw Data'!K567, 'Raw Data'!F567&gt;'Raw Data'!C567), 'Raw Data'!G567, 0)</f>
        <v>0</v>
      </c>
    </row>
    <row r="574" spans="1:22" x14ac:dyDescent="0.3">
      <c r="A574">
        <f>IF(AND('Raw Data'!F568&lt;'Raw Data'!C568, 'Raw Data'!L568&gt;'Raw Data'!K568, 'Raw Data'!L568-'Raw Data'!K568&gt;3), 'Raw Data'!J568, 0)</f>
        <v>0</v>
      </c>
      <c r="B574">
        <f>IF(AND('Raw Data'!C568&lt;'Raw Data'!F568, 'Raw Data'!K568&gt;'Raw Data'!L568, 'Raw Data'!K568-'Raw Data'!L568&gt;3), 'Raw Data'!I568, 0)</f>
        <v>0</v>
      </c>
      <c r="C574">
        <f>IF(AND('Raw Data'!F568&lt;'Raw Data'!C568, 'Raw Data'!L568&gt;'Raw Data'!K568, 'Raw Data'!L568-'Raw Data'!K568&lt;4), 'Raw Data'!H568, 0)</f>
        <v>0</v>
      </c>
      <c r="D574">
        <f>IF(AND('Raw Data'!C568&lt;'Raw Data'!F568, 'Raw Data'!K568&gt;'Raw Data'!L568, 'Raw Data'!K568-'Raw Data'!L568&lt;4), 'Raw Data'!G568, 0)</f>
        <v>0</v>
      </c>
      <c r="E574">
        <f>IF(ISBLANK('Raw Data'!J568), 0, IF(AND(4=MATCH(LARGE('Raw Data'!G568:J568, 4), 'Raw Data'!G568:J568, 0), 'Raw Data'!L568-'Raw Data'!K568&gt;3), 'Raw Data'!J568, 0))</f>
        <v>0</v>
      </c>
      <c r="F574">
        <f>IF(ISBLANK('Raw Data'!J568), 0, IF(AND(3=MATCH(LARGE('Raw Data'!G568:J568, 4), 'Raw Data'!G568:J568, 0), 'Raw Data'!K568-'Raw Data'!L568&gt;3), 'Raw Data'!I568, 0))</f>
        <v>0</v>
      </c>
      <c r="G574">
        <f>IF(ISBLANK('Raw Data'!J568), 0, IF(AND(2=MATCH(LARGE('Raw Data'!G568:J568, 4), 'Raw Data'!G568:J568, 0), AND('Raw Data'!L568-'Raw Data'!K568&lt;4, 'Raw Data'!L568-'Raw Data'!K568&gt;0)), 'Raw Data'!H568, 0))</f>
        <v>0</v>
      </c>
      <c r="H574">
        <f>IF(ISBLANK('Raw Data'!J568), 0, IF(AND(1=MATCH(LARGE('Raw Data'!G568:J568, 4), 'Raw Data'!G568:J568, 0), AND('Raw Data'!K568-'Raw Data'!L568&lt;4, 'Raw Data'!K568-'Raw Data'!L568&gt;0)), 'Raw Data'!G568, 0))</f>
        <v>0</v>
      </c>
      <c r="I574">
        <f>IF(ISBLANK('Raw Data'!J568), 0, IF(AND(4=MATCH(LARGE('Raw Data'!G568:J568, 3), 'Raw Data'!G568:J568, 0), 'Raw Data'!L568-'Raw Data'!K568&gt;3), 'Raw Data'!J568, 0))</f>
        <v>0</v>
      </c>
      <c r="J574">
        <f>IF(ISBLANK('Raw Data'!J568), 0, IF(AND(3=MATCH(LARGE('Raw Data'!G568:J568, 3), 'Raw Data'!G568:J568, 0), 'Raw Data'!K568-'Raw Data'!L568&gt;3), 'Raw Data'!I568, 0))</f>
        <v>0</v>
      </c>
      <c r="K574">
        <f>IF(ISBLANK('Raw Data'!J568), 0, IF(AND(2=MATCH(LARGE('Raw Data'!G568:J568, 3), 'Raw Data'!G568:J568, 0), AND('Raw Data'!L568-'Raw Data'!K568&lt;4, 'Raw Data'!L568-'Raw Data'!K568&gt;0)), 'Raw Data'!H568, 0))</f>
        <v>0</v>
      </c>
      <c r="L574">
        <f>IF(ISBLANK('Raw Data'!J568), 0, IF(AND(1=MATCH(LARGE('Raw Data'!G568:J568, 3), 'Raw Data'!G568:J568, 0), AND('Raw Data'!K568-'Raw Data'!L568&lt;4, 'Raw Data'!K568-'Raw Data'!L568&gt;0)), 'Raw Data'!G568, 0))</f>
        <v>0</v>
      </c>
      <c r="M574">
        <f>IF(ISBLANK('Raw Data'!J568), 0, IF(AND(4=MATCH(LARGE('Raw Data'!G568:J568, 2), 'Raw Data'!G568:J568, 0), 'Raw Data'!L568-'Raw Data'!K568&gt;3), 'Raw Data'!J568, 0))</f>
        <v>0</v>
      </c>
      <c r="N574">
        <f>IF(ISBLANK('Raw Data'!J568), 0, IF(AND(3=MATCH(LARGE('Raw Data'!G568:J568, 2), 'Raw Data'!G568:J568, 0), 'Raw Data'!K568-'Raw Data'!L568&gt;3), 'Raw Data'!I568, 0))</f>
        <v>0</v>
      </c>
      <c r="O574">
        <f>IF(ISBLANK('Raw Data'!J568), 0, IF(AND(2=MATCH(LARGE('Raw Data'!G568:J568, 2), 'Raw Data'!G568:J568, 0), AND('Raw Data'!L568-'Raw Data'!K568&lt;4, 'Raw Data'!L568-'Raw Data'!K568&gt;0)), 'Raw Data'!H568, 0))</f>
        <v>0</v>
      </c>
      <c r="P574">
        <f>IF(ISBLANK('Raw Data'!J568), 0, IF(AND(1=MATCH(LARGE('Raw Data'!G568:J568, 2), 'Raw Data'!G568:J568, 0), AND('Raw Data'!K568-'Raw Data'!L568&lt;4, 'Raw Data'!K568-'Raw Data'!L568&gt;0)), 'Raw Data'!G568, 0))</f>
        <v>0</v>
      </c>
      <c r="Q574">
        <f>IF(ISBLANK('Raw Data'!J568), 0, IF(AND(4=MATCH(LARGE('Raw Data'!G568:J568, 1), 'Raw Data'!G568:J568, 0), 'Raw Data'!L568-'Raw Data'!K568&gt;3), 'Raw Data'!J568, 0))</f>
        <v>0</v>
      </c>
      <c r="R574">
        <f>IF(ISBLANK('Raw Data'!J568), 0, IF(AND(3=MATCH(LARGE('Raw Data'!G568:J568, 1), 'Raw Data'!G568:J568, 0), 'Raw Data'!K568-'Raw Data'!L568&gt;3), 'Raw Data'!I568, 0))</f>
        <v>0</v>
      </c>
      <c r="S574">
        <f>IF(AND('Raw Data'!L568-'Raw Data'!K568&gt;4, 'Raw Data'!F568&lt;'Raw Data'!C568), 'Raw Data'!J568, 0)</f>
        <v>0</v>
      </c>
      <c r="T574">
        <f>IF(AND('Raw Data'!K568-'Raw Data'!L568&gt;4, 'Raw Data'!F568&gt;'Raw Data'!C568), 'Raw Data'!I568, 0)</f>
        <v>0</v>
      </c>
      <c r="U574">
        <f>IF(AND('Raw Data'!L568-'Raw Data'!K568&lt;3, 'Raw Data'!L568&gt;'Raw Data'!K568, 'Raw Data'!F568&lt;'Raw Data'!C568), 'Raw Data'!H568, 0)</f>
        <v>0</v>
      </c>
      <c r="V574">
        <f>IF(AND('Raw Data'!L568-'Raw Data'!K568&lt;3, 'Raw Data'!L568&gt;'Raw Data'!K568, 'Raw Data'!F568&gt;'Raw Data'!C568), 'Raw Data'!G568, 0)</f>
        <v>0</v>
      </c>
    </row>
    <row r="575" spans="1:22" x14ac:dyDescent="0.3">
      <c r="A575">
        <f>IF(AND('Raw Data'!F569&lt;'Raw Data'!C569, 'Raw Data'!L569&gt;'Raw Data'!K569, 'Raw Data'!L569-'Raw Data'!K569&gt;3), 'Raw Data'!J569, 0)</f>
        <v>0</v>
      </c>
      <c r="B575">
        <f>IF(AND('Raw Data'!C569&lt;'Raw Data'!F569, 'Raw Data'!K569&gt;'Raw Data'!L569, 'Raw Data'!K569-'Raw Data'!L569&gt;3), 'Raw Data'!I569, 0)</f>
        <v>0</v>
      </c>
      <c r="C575">
        <f>IF(AND('Raw Data'!F569&lt;'Raw Data'!C569, 'Raw Data'!L569&gt;'Raw Data'!K569, 'Raw Data'!L569-'Raw Data'!K569&lt;4), 'Raw Data'!H569, 0)</f>
        <v>0</v>
      </c>
      <c r="D575">
        <f>IF(AND('Raw Data'!C569&lt;'Raw Data'!F569, 'Raw Data'!K569&gt;'Raw Data'!L569, 'Raw Data'!K569-'Raw Data'!L569&lt;4), 'Raw Data'!G569, 0)</f>
        <v>0</v>
      </c>
      <c r="E575">
        <f>IF(ISBLANK('Raw Data'!J569), 0, IF(AND(4=MATCH(LARGE('Raw Data'!G569:J569, 4), 'Raw Data'!G569:J569, 0), 'Raw Data'!L569-'Raw Data'!K569&gt;3), 'Raw Data'!J569, 0))</f>
        <v>0</v>
      </c>
      <c r="F575">
        <f>IF(ISBLANK('Raw Data'!J569), 0, IF(AND(3=MATCH(LARGE('Raw Data'!G569:J569, 4), 'Raw Data'!G569:J569, 0), 'Raw Data'!K569-'Raw Data'!L569&gt;3), 'Raw Data'!I569, 0))</f>
        <v>0</v>
      </c>
      <c r="G575">
        <f>IF(ISBLANK('Raw Data'!J569), 0, IF(AND(2=MATCH(LARGE('Raw Data'!G569:J569, 4), 'Raw Data'!G569:J569, 0), AND('Raw Data'!L569-'Raw Data'!K569&lt;4, 'Raw Data'!L569-'Raw Data'!K569&gt;0)), 'Raw Data'!H569, 0))</f>
        <v>0</v>
      </c>
      <c r="H575">
        <f>IF(ISBLANK('Raw Data'!J569), 0, IF(AND(1=MATCH(LARGE('Raw Data'!G569:J569, 4), 'Raw Data'!G569:J569, 0), AND('Raw Data'!K569-'Raw Data'!L569&lt;4, 'Raw Data'!K569-'Raw Data'!L569&gt;0)), 'Raw Data'!G569, 0))</f>
        <v>0</v>
      </c>
      <c r="I575">
        <f>IF(ISBLANK('Raw Data'!J569), 0, IF(AND(4=MATCH(LARGE('Raw Data'!G569:J569, 3), 'Raw Data'!G569:J569, 0), 'Raw Data'!L569-'Raw Data'!K569&gt;3), 'Raw Data'!J569, 0))</f>
        <v>0</v>
      </c>
      <c r="J575">
        <f>IF(ISBLANK('Raw Data'!J569), 0, IF(AND(3=MATCH(LARGE('Raw Data'!G569:J569, 3), 'Raw Data'!G569:J569, 0), 'Raw Data'!K569-'Raw Data'!L569&gt;3), 'Raw Data'!I569, 0))</f>
        <v>0</v>
      </c>
      <c r="K575">
        <f>IF(ISBLANK('Raw Data'!J569), 0, IF(AND(2=MATCH(LARGE('Raw Data'!G569:J569, 3), 'Raw Data'!G569:J569, 0), AND('Raw Data'!L569-'Raw Data'!K569&lt;4, 'Raw Data'!L569-'Raw Data'!K569&gt;0)), 'Raw Data'!H569, 0))</f>
        <v>0</v>
      </c>
      <c r="L575">
        <f>IF(ISBLANK('Raw Data'!J569), 0, IF(AND(1=MATCH(LARGE('Raw Data'!G569:J569, 3), 'Raw Data'!G569:J569, 0), AND('Raw Data'!K569-'Raw Data'!L569&lt;4, 'Raw Data'!K569-'Raw Data'!L569&gt;0)), 'Raw Data'!G569, 0))</f>
        <v>0</v>
      </c>
      <c r="M575">
        <f>IF(ISBLANK('Raw Data'!J569), 0, IF(AND(4=MATCH(LARGE('Raw Data'!G569:J569, 2), 'Raw Data'!G569:J569, 0), 'Raw Data'!L569-'Raw Data'!K569&gt;3), 'Raw Data'!J569, 0))</f>
        <v>0</v>
      </c>
      <c r="N575">
        <f>IF(ISBLANK('Raw Data'!J569), 0, IF(AND(3=MATCH(LARGE('Raw Data'!G569:J569, 2), 'Raw Data'!G569:J569, 0), 'Raw Data'!K569-'Raw Data'!L569&gt;3), 'Raw Data'!I569, 0))</f>
        <v>0</v>
      </c>
      <c r="O575">
        <f>IF(ISBLANK('Raw Data'!J569), 0, IF(AND(2=MATCH(LARGE('Raw Data'!G569:J569, 2), 'Raw Data'!G569:J569, 0), AND('Raw Data'!L569-'Raw Data'!K569&lt;4, 'Raw Data'!L569-'Raw Data'!K569&gt;0)), 'Raw Data'!H569, 0))</f>
        <v>0</v>
      </c>
      <c r="P575">
        <f>IF(ISBLANK('Raw Data'!J569), 0, IF(AND(1=MATCH(LARGE('Raw Data'!G569:J569, 2), 'Raw Data'!G569:J569, 0), AND('Raw Data'!K569-'Raw Data'!L569&lt;4, 'Raw Data'!K569-'Raw Data'!L569&gt;0)), 'Raw Data'!G569, 0))</f>
        <v>0</v>
      </c>
      <c r="Q575">
        <f>IF(ISBLANK('Raw Data'!J569), 0, IF(AND(4=MATCH(LARGE('Raw Data'!G569:J569, 1), 'Raw Data'!G569:J569, 0), 'Raw Data'!L569-'Raw Data'!K569&gt;3), 'Raw Data'!J569, 0))</f>
        <v>0</v>
      </c>
      <c r="R575">
        <f>IF(ISBLANK('Raw Data'!J569), 0, IF(AND(3=MATCH(LARGE('Raw Data'!G569:J569, 1), 'Raw Data'!G569:J569, 0), 'Raw Data'!K569-'Raw Data'!L569&gt;3), 'Raw Data'!I569, 0))</f>
        <v>0</v>
      </c>
      <c r="S575">
        <f>IF(AND('Raw Data'!L569-'Raw Data'!K569&gt;4, 'Raw Data'!F569&lt;'Raw Data'!C569), 'Raw Data'!J569, 0)</f>
        <v>0</v>
      </c>
      <c r="T575">
        <f>IF(AND('Raw Data'!K569-'Raw Data'!L569&gt;4, 'Raw Data'!F569&gt;'Raw Data'!C569), 'Raw Data'!I569, 0)</f>
        <v>0</v>
      </c>
      <c r="U575">
        <f>IF(AND('Raw Data'!L569-'Raw Data'!K569&lt;3, 'Raw Data'!L569&gt;'Raw Data'!K569, 'Raw Data'!F569&lt;'Raw Data'!C569), 'Raw Data'!H569, 0)</f>
        <v>0</v>
      </c>
      <c r="V575">
        <f>IF(AND('Raw Data'!L569-'Raw Data'!K569&lt;3, 'Raw Data'!L569&gt;'Raw Data'!K569, 'Raw Data'!F569&gt;'Raw Data'!C569), 'Raw Data'!G569, 0)</f>
        <v>0</v>
      </c>
    </row>
    <row r="576" spans="1:22" x14ac:dyDescent="0.3">
      <c r="A576">
        <f>IF(AND('Raw Data'!F570&lt;'Raw Data'!C570, 'Raw Data'!L570&gt;'Raw Data'!K570, 'Raw Data'!L570-'Raw Data'!K570&gt;3), 'Raw Data'!J570, 0)</f>
        <v>0</v>
      </c>
      <c r="B576">
        <f>IF(AND('Raw Data'!C570&lt;'Raw Data'!F570, 'Raw Data'!K570&gt;'Raw Data'!L570, 'Raw Data'!K570-'Raw Data'!L570&gt;3), 'Raw Data'!I570, 0)</f>
        <v>0</v>
      </c>
      <c r="C576">
        <f>IF(AND('Raw Data'!F570&lt;'Raw Data'!C570, 'Raw Data'!L570&gt;'Raw Data'!K570, 'Raw Data'!L570-'Raw Data'!K570&lt;4), 'Raw Data'!H570, 0)</f>
        <v>0</v>
      </c>
      <c r="D576">
        <f>IF(AND('Raw Data'!C570&lt;'Raw Data'!F570, 'Raw Data'!K570&gt;'Raw Data'!L570, 'Raw Data'!K570-'Raw Data'!L570&lt;4), 'Raw Data'!G570, 0)</f>
        <v>0</v>
      </c>
      <c r="E576">
        <f>IF(ISBLANK('Raw Data'!J570), 0, IF(AND(4=MATCH(LARGE('Raw Data'!G570:J570, 4), 'Raw Data'!G570:J570, 0), 'Raw Data'!L570-'Raw Data'!K570&gt;3), 'Raw Data'!J570, 0))</f>
        <v>0</v>
      </c>
      <c r="F576">
        <f>IF(ISBLANK('Raw Data'!J570), 0, IF(AND(3=MATCH(LARGE('Raw Data'!G570:J570, 4), 'Raw Data'!G570:J570, 0), 'Raw Data'!K570-'Raw Data'!L570&gt;3), 'Raw Data'!I570, 0))</f>
        <v>0</v>
      </c>
      <c r="G576">
        <f>IF(ISBLANK('Raw Data'!J570), 0, IF(AND(2=MATCH(LARGE('Raw Data'!G570:J570, 4), 'Raw Data'!G570:J570, 0), AND('Raw Data'!L570-'Raw Data'!K570&lt;4, 'Raw Data'!L570-'Raw Data'!K570&gt;0)), 'Raw Data'!H570, 0))</f>
        <v>0</v>
      </c>
      <c r="H576">
        <f>IF(ISBLANK('Raw Data'!J570), 0, IF(AND(1=MATCH(LARGE('Raw Data'!G570:J570, 4), 'Raw Data'!G570:J570, 0), AND('Raw Data'!K570-'Raw Data'!L570&lt;4, 'Raw Data'!K570-'Raw Data'!L570&gt;0)), 'Raw Data'!G570, 0))</f>
        <v>0</v>
      </c>
      <c r="I576">
        <f>IF(ISBLANK('Raw Data'!J570), 0, IF(AND(4=MATCH(LARGE('Raw Data'!G570:J570, 3), 'Raw Data'!G570:J570, 0), 'Raw Data'!L570-'Raw Data'!K570&gt;3), 'Raw Data'!J570, 0))</f>
        <v>0</v>
      </c>
      <c r="J576">
        <f>IF(ISBLANK('Raw Data'!J570), 0, IF(AND(3=MATCH(LARGE('Raw Data'!G570:J570, 3), 'Raw Data'!G570:J570, 0), 'Raw Data'!K570-'Raw Data'!L570&gt;3), 'Raw Data'!I570, 0))</f>
        <v>0</v>
      </c>
      <c r="K576">
        <f>IF(ISBLANK('Raw Data'!J570), 0, IF(AND(2=MATCH(LARGE('Raw Data'!G570:J570, 3), 'Raw Data'!G570:J570, 0), AND('Raw Data'!L570-'Raw Data'!K570&lt;4, 'Raw Data'!L570-'Raw Data'!K570&gt;0)), 'Raw Data'!H570, 0))</f>
        <v>0</v>
      </c>
      <c r="L576">
        <f>IF(ISBLANK('Raw Data'!J570), 0, IF(AND(1=MATCH(LARGE('Raw Data'!G570:J570, 3), 'Raw Data'!G570:J570, 0), AND('Raw Data'!K570-'Raw Data'!L570&lt;4, 'Raw Data'!K570-'Raw Data'!L570&gt;0)), 'Raw Data'!G570, 0))</f>
        <v>0</v>
      </c>
      <c r="M576">
        <f>IF(ISBLANK('Raw Data'!J570), 0, IF(AND(4=MATCH(LARGE('Raw Data'!G570:J570, 2), 'Raw Data'!G570:J570, 0), 'Raw Data'!L570-'Raw Data'!K570&gt;3), 'Raw Data'!J570, 0))</f>
        <v>0</v>
      </c>
      <c r="N576">
        <f>IF(ISBLANK('Raw Data'!J570), 0, IF(AND(3=MATCH(LARGE('Raw Data'!G570:J570, 2), 'Raw Data'!G570:J570, 0), 'Raw Data'!K570-'Raw Data'!L570&gt;3), 'Raw Data'!I570, 0))</f>
        <v>0</v>
      </c>
      <c r="O576">
        <f>IF(ISBLANK('Raw Data'!J570), 0, IF(AND(2=MATCH(LARGE('Raw Data'!G570:J570, 2), 'Raw Data'!G570:J570, 0), AND('Raw Data'!L570-'Raw Data'!K570&lt;4, 'Raw Data'!L570-'Raw Data'!K570&gt;0)), 'Raw Data'!H570, 0))</f>
        <v>0</v>
      </c>
      <c r="P576">
        <f>IF(ISBLANK('Raw Data'!J570), 0, IF(AND(1=MATCH(LARGE('Raw Data'!G570:J570, 2), 'Raw Data'!G570:J570, 0), AND('Raw Data'!K570-'Raw Data'!L570&lt;4, 'Raw Data'!K570-'Raw Data'!L570&gt;0)), 'Raw Data'!G570, 0))</f>
        <v>0</v>
      </c>
      <c r="Q576">
        <f>IF(ISBLANK('Raw Data'!J570), 0, IF(AND(4=MATCH(LARGE('Raw Data'!G570:J570, 1), 'Raw Data'!G570:J570, 0), 'Raw Data'!L570-'Raw Data'!K570&gt;3), 'Raw Data'!J570, 0))</f>
        <v>0</v>
      </c>
      <c r="R576">
        <f>IF(ISBLANK('Raw Data'!J570), 0, IF(AND(3=MATCH(LARGE('Raw Data'!G570:J570, 1), 'Raw Data'!G570:J570, 0), 'Raw Data'!K570-'Raw Data'!L570&gt;3), 'Raw Data'!I570, 0))</f>
        <v>0</v>
      </c>
      <c r="S576">
        <f>IF(AND('Raw Data'!L570-'Raw Data'!K570&gt;4, 'Raw Data'!F570&lt;'Raw Data'!C570), 'Raw Data'!J570, 0)</f>
        <v>0</v>
      </c>
      <c r="T576">
        <f>IF(AND('Raw Data'!K570-'Raw Data'!L570&gt;4, 'Raw Data'!F570&gt;'Raw Data'!C570), 'Raw Data'!I570, 0)</f>
        <v>0</v>
      </c>
      <c r="U576">
        <f>IF(AND('Raw Data'!L570-'Raw Data'!K570&lt;3, 'Raw Data'!L570&gt;'Raw Data'!K570, 'Raw Data'!F570&lt;'Raw Data'!C570), 'Raw Data'!H570, 0)</f>
        <v>0</v>
      </c>
      <c r="V576">
        <f>IF(AND('Raw Data'!L570-'Raw Data'!K570&lt;3, 'Raw Data'!L570&gt;'Raw Data'!K570, 'Raw Data'!F570&gt;'Raw Data'!C570), 'Raw Data'!G570, 0)</f>
        <v>0</v>
      </c>
    </row>
    <row r="577" spans="1:22" x14ac:dyDescent="0.3">
      <c r="A577">
        <f>IF(AND('Raw Data'!F571&lt;'Raw Data'!C571, 'Raw Data'!L571&gt;'Raw Data'!K571, 'Raw Data'!L571-'Raw Data'!K571&gt;3), 'Raw Data'!J571, 0)</f>
        <v>0</v>
      </c>
      <c r="B577">
        <f>IF(AND('Raw Data'!C571&lt;'Raw Data'!F571, 'Raw Data'!K571&gt;'Raw Data'!L571, 'Raw Data'!K571-'Raw Data'!L571&gt;3), 'Raw Data'!I571, 0)</f>
        <v>0</v>
      </c>
      <c r="C577">
        <f>IF(AND('Raw Data'!F571&lt;'Raw Data'!C571, 'Raw Data'!L571&gt;'Raw Data'!K571, 'Raw Data'!L571-'Raw Data'!K571&lt;4), 'Raw Data'!H571, 0)</f>
        <v>0</v>
      </c>
      <c r="D577">
        <f>IF(AND('Raw Data'!C571&lt;'Raw Data'!F571, 'Raw Data'!K571&gt;'Raw Data'!L571, 'Raw Data'!K571-'Raw Data'!L571&lt;4), 'Raw Data'!G571, 0)</f>
        <v>0</v>
      </c>
      <c r="E577">
        <f>IF(ISBLANK('Raw Data'!J571), 0, IF(AND(4=MATCH(LARGE('Raw Data'!G571:J571, 4), 'Raw Data'!G571:J571, 0), 'Raw Data'!L571-'Raw Data'!K571&gt;3), 'Raw Data'!J571, 0))</f>
        <v>0</v>
      </c>
      <c r="F577">
        <f>IF(ISBLANK('Raw Data'!J571), 0, IF(AND(3=MATCH(LARGE('Raw Data'!G571:J571, 4), 'Raw Data'!G571:J571, 0), 'Raw Data'!K571-'Raw Data'!L571&gt;3), 'Raw Data'!I571, 0))</f>
        <v>0</v>
      </c>
      <c r="G577">
        <f>IF(ISBLANK('Raw Data'!J571), 0, IF(AND(2=MATCH(LARGE('Raw Data'!G571:J571, 4), 'Raw Data'!G571:J571, 0), AND('Raw Data'!L571-'Raw Data'!K571&lt;4, 'Raw Data'!L571-'Raw Data'!K571&gt;0)), 'Raw Data'!H571, 0))</f>
        <v>0</v>
      </c>
      <c r="H577">
        <f>IF(ISBLANK('Raw Data'!J571), 0, IF(AND(1=MATCH(LARGE('Raw Data'!G571:J571, 4), 'Raw Data'!G571:J571, 0), AND('Raw Data'!K571-'Raw Data'!L571&lt;4, 'Raw Data'!K571-'Raw Data'!L571&gt;0)), 'Raw Data'!G571, 0))</f>
        <v>0</v>
      </c>
      <c r="I577">
        <f>IF(ISBLANK('Raw Data'!J571), 0, IF(AND(4=MATCH(LARGE('Raw Data'!G571:J571, 3), 'Raw Data'!G571:J571, 0), 'Raw Data'!L571-'Raw Data'!K571&gt;3), 'Raw Data'!J571, 0))</f>
        <v>0</v>
      </c>
      <c r="J577">
        <f>IF(ISBLANK('Raw Data'!J571), 0, IF(AND(3=MATCH(LARGE('Raw Data'!G571:J571, 3), 'Raw Data'!G571:J571, 0), 'Raw Data'!K571-'Raw Data'!L571&gt;3), 'Raw Data'!I571, 0))</f>
        <v>0</v>
      </c>
      <c r="K577">
        <f>IF(ISBLANK('Raw Data'!J571), 0, IF(AND(2=MATCH(LARGE('Raw Data'!G571:J571, 3), 'Raw Data'!G571:J571, 0), AND('Raw Data'!L571-'Raw Data'!K571&lt;4, 'Raw Data'!L571-'Raw Data'!K571&gt;0)), 'Raw Data'!H571, 0))</f>
        <v>0</v>
      </c>
      <c r="L577">
        <f>IF(ISBLANK('Raw Data'!J571), 0, IF(AND(1=MATCH(LARGE('Raw Data'!G571:J571, 3), 'Raw Data'!G571:J571, 0), AND('Raw Data'!K571-'Raw Data'!L571&lt;4, 'Raw Data'!K571-'Raw Data'!L571&gt;0)), 'Raw Data'!G571, 0))</f>
        <v>0</v>
      </c>
      <c r="M577">
        <f>IF(ISBLANK('Raw Data'!J571), 0, IF(AND(4=MATCH(LARGE('Raw Data'!G571:J571, 2), 'Raw Data'!G571:J571, 0), 'Raw Data'!L571-'Raw Data'!K571&gt;3), 'Raw Data'!J571, 0))</f>
        <v>0</v>
      </c>
      <c r="N577">
        <f>IF(ISBLANK('Raw Data'!J571), 0, IF(AND(3=MATCH(LARGE('Raw Data'!G571:J571, 2), 'Raw Data'!G571:J571, 0), 'Raw Data'!K571-'Raw Data'!L571&gt;3), 'Raw Data'!I571, 0))</f>
        <v>0</v>
      </c>
      <c r="O577">
        <f>IF(ISBLANK('Raw Data'!J571), 0, IF(AND(2=MATCH(LARGE('Raw Data'!G571:J571, 2), 'Raw Data'!G571:J571, 0), AND('Raw Data'!L571-'Raw Data'!K571&lt;4, 'Raw Data'!L571-'Raw Data'!K571&gt;0)), 'Raw Data'!H571, 0))</f>
        <v>0</v>
      </c>
      <c r="P577">
        <f>IF(ISBLANK('Raw Data'!J571), 0, IF(AND(1=MATCH(LARGE('Raw Data'!G571:J571, 2), 'Raw Data'!G571:J571, 0), AND('Raw Data'!K571-'Raw Data'!L571&lt;4, 'Raw Data'!K571-'Raw Data'!L571&gt;0)), 'Raw Data'!G571, 0))</f>
        <v>0</v>
      </c>
      <c r="Q577">
        <f>IF(ISBLANK('Raw Data'!J571), 0, IF(AND(4=MATCH(LARGE('Raw Data'!G571:J571, 1), 'Raw Data'!G571:J571, 0), 'Raw Data'!L571-'Raw Data'!K571&gt;3), 'Raw Data'!J571, 0))</f>
        <v>0</v>
      </c>
      <c r="R577">
        <f>IF(ISBLANK('Raw Data'!J571), 0, IF(AND(3=MATCH(LARGE('Raw Data'!G571:J571, 1), 'Raw Data'!G571:J571, 0), 'Raw Data'!K571-'Raw Data'!L571&gt;3), 'Raw Data'!I571, 0))</f>
        <v>0</v>
      </c>
      <c r="S577">
        <f>IF(AND('Raw Data'!L571-'Raw Data'!K571&gt;4, 'Raw Data'!F571&lt;'Raw Data'!C571), 'Raw Data'!J571, 0)</f>
        <v>0</v>
      </c>
      <c r="T577">
        <f>IF(AND('Raw Data'!K571-'Raw Data'!L571&gt;4, 'Raw Data'!F571&gt;'Raw Data'!C571), 'Raw Data'!I571, 0)</f>
        <v>0</v>
      </c>
      <c r="U577">
        <f>IF(AND('Raw Data'!L571-'Raw Data'!K571&lt;3, 'Raw Data'!L571&gt;'Raw Data'!K571, 'Raw Data'!F571&lt;'Raw Data'!C571), 'Raw Data'!H571, 0)</f>
        <v>0</v>
      </c>
      <c r="V577">
        <f>IF(AND('Raw Data'!L571-'Raw Data'!K571&lt;3, 'Raw Data'!L571&gt;'Raw Data'!K571, 'Raw Data'!F571&gt;'Raw Data'!C571), 'Raw Data'!G571, 0)</f>
        <v>0</v>
      </c>
    </row>
    <row r="578" spans="1:22" x14ac:dyDescent="0.3">
      <c r="A578">
        <f>IF(AND('Raw Data'!F572&lt;'Raw Data'!C572, 'Raw Data'!L572&gt;'Raw Data'!K572, 'Raw Data'!L572-'Raw Data'!K572&gt;3), 'Raw Data'!J572, 0)</f>
        <v>0</v>
      </c>
      <c r="B578">
        <f>IF(AND('Raw Data'!C572&lt;'Raw Data'!F572, 'Raw Data'!K572&gt;'Raw Data'!L572, 'Raw Data'!K572-'Raw Data'!L572&gt;3), 'Raw Data'!I572, 0)</f>
        <v>0</v>
      </c>
      <c r="C578">
        <f>IF(AND('Raw Data'!F572&lt;'Raw Data'!C572, 'Raw Data'!L572&gt;'Raw Data'!K572, 'Raw Data'!L572-'Raw Data'!K572&lt;4), 'Raw Data'!H572, 0)</f>
        <v>0</v>
      </c>
      <c r="D578">
        <f>IF(AND('Raw Data'!C572&lt;'Raw Data'!F572, 'Raw Data'!K572&gt;'Raw Data'!L572, 'Raw Data'!K572-'Raw Data'!L572&lt;4), 'Raw Data'!G572, 0)</f>
        <v>0</v>
      </c>
      <c r="E578">
        <f>IF(ISBLANK('Raw Data'!J572), 0, IF(AND(4=MATCH(LARGE('Raw Data'!G572:J572, 4), 'Raw Data'!G572:J572, 0), 'Raw Data'!L572-'Raw Data'!K572&gt;3), 'Raw Data'!J572, 0))</f>
        <v>0</v>
      </c>
      <c r="F578">
        <f>IF(ISBLANK('Raw Data'!J572), 0, IF(AND(3=MATCH(LARGE('Raw Data'!G572:J572, 4), 'Raw Data'!G572:J572, 0), 'Raw Data'!K572-'Raw Data'!L572&gt;3), 'Raw Data'!I572, 0))</f>
        <v>0</v>
      </c>
      <c r="G578">
        <f>IF(ISBLANK('Raw Data'!J572), 0, IF(AND(2=MATCH(LARGE('Raw Data'!G572:J572, 4), 'Raw Data'!G572:J572, 0), AND('Raw Data'!L572-'Raw Data'!K572&lt;4, 'Raw Data'!L572-'Raw Data'!K572&gt;0)), 'Raw Data'!H572, 0))</f>
        <v>0</v>
      </c>
      <c r="H578">
        <f>IF(ISBLANK('Raw Data'!J572), 0, IF(AND(1=MATCH(LARGE('Raw Data'!G572:J572, 4), 'Raw Data'!G572:J572, 0), AND('Raw Data'!K572-'Raw Data'!L572&lt;4, 'Raw Data'!K572-'Raw Data'!L572&gt;0)), 'Raw Data'!G572, 0))</f>
        <v>0</v>
      </c>
      <c r="I578">
        <f>IF(ISBLANK('Raw Data'!J572), 0, IF(AND(4=MATCH(LARGE('Raw Data'!G572:J572, 3), 'Raw Data'!G572:J572, 0), 'Raw Data'!L572-'Raw Data'!K572&gt;3), 'Raw Data'!J572, 0))</f>
        <v>0</v>
      </c>
      <c r="J578">
        <f>IF(ISBLANK('Raw Data'!J572), 0, IF(AND(3=MATCH(LARGE('Raw Data'!G572:J572, 3), 'Raw Data'!G572:J572, 0), 'Raw Data'!K572-'Raw Data'!L572&gt;3), 'Raw Data'!I572, 0))</f>
        <v>0</v>
      </c>
      <c r="K578">
        <f>IF(ISBLANK('Raw Data'!J572), 0, IF(AND(2=MATCH(LARGE('Raw Data'!G572:J572, 3), 'Raw Data'!G572:J572, 0), AND('Raw Data'!L572-'Raw Data'!K572&lt;4, 'Raw Data'!L572-'Raw Data'!K572&gt;0)), 'Raw Data'!H572, 0))</f>
        <v>0</v>
      </c>
      <c r="L578">
        <f>IF(ISBLANK('Raw Data'!J572), 0, IF(AND(1=MATCH(LARGE('Raw Data'!G572:J572, 3), 'Raw Data'!G572:J572, 0), AND('Raw Data'!K572-'Raw Data'!L572&lt;4, 'Raw Data'!K572-'Raw Data'!L572&gt;0)), 'Raw Data'!G572, 0))</f>
        <v>0</v>
      </c>
      <c r="M578">
        <f>IF(ISBLANK('Raw Data'!J572), 0, IF(AND(4=MATCH(LARGE('Raw Data'!G572:J572, 2), 'Raw Data'!G572:J572, 0), 'Raw Data'!L572-'Raw Data'!K572&gt;3), 'Raw Data'!J572, 0))</f>
        <v>0</v>
      </c>
      <c r="N578">
        <f>IF(ISBLANK('Raw Data'!J572), 0, IF(AND(3=MATCH(LARGE('Raw Data'!G572:J572, 2), 'Raw Data'!G572:J572, 0), 'Raw Data'!K572-'Raw Data'!L572&gt;3), 'Raw Data'!I572, 0))</f>
        <v>0</v>
      </c>
      <c r="O578">
        <f>IF(ISBLANK('Raw Data'!J572), 0, IF(AND(2=MATCH(LARGE('Raw Data'!G572:J572, 2), 'Raw Data'!G572:J572, 0), AND('Raw Data'!L572-'Raw Data'!K572&lt;4, 'Raw Data'!L572-'Raw Data'!K572&gt;0)), 'Raw Data'!H572, 0))</f>
        <v>0</v>
      </c>
      <c r="P578">
        <f>IF(ISBLANK('Raw Data'!J572), 0, IF(AND(1=MATCH(LARGE('Raw Data'!G572:J572, 2), 'Raw Data'!G572:J572, 0), AND('Raw Data'!K572-'Raw Data'!L572&lt;4, 'Raw Data'!K572-'Raw Data'!L572&gt;0)), 'Raw Data'!G572, 0))</f>
        <v>0</v>
      </c>
      <c r="Q578">
        <f>IF(ISBLANK('Raw Data'!J572), 0, IF(AND(4=MATCH(LARGE('Raw Data'!G572:J572, 1), 'Raw Data'!G572:J572, 0), 'Raw Data'!L572-'Raw Data'!K572&gt;3), 'Raw Data'!J572, 0))</f>
        <v>0</v>
      </c>
      <c r="R578">
        <f>IF(ISBLANK('Raw Data'!J572), 0, IF(AND(3=MATCH(LARGE('Raw Data'!G572:J572, 1), 'Raw Data'!G572:J572, 0), 'Raw Data'!K572-'Raw Data'!L572&gt;3), 'Raw Data'!I572, 0))</f>
        <v>0</v>
      </c>
      <c r="S578">
        <f>IF(AND('Raw Data'!L572-'Raw Data'!K572&gt;4, 'Raw Data'!F572&lt;'Raw Data'!C572), 'Raw Data'!J572, 0)</f>
        <v>0</v>
      </c>
      <c r="T578">
        <f>IF(AND('Raw Data'!K572-'Raw Data'!L572&gt;4, 'Raw Data'!F572&gt;'Raw Data'!C572), 'Raw Data'!I572, 0)</f>
        <v>0</v>
      </c>
      <c r="U578">
        <f>IF(AND('Raw Data'!L572-'Raw Data'!K572&lt;3, 'Raw Data'!L572&gt;'Raw Data'!K572, 'Raw Data'!F572&lt;'Raw Data'!C572), 'Raw Data'!H572, 0)</f>
        <v>0</v>
      </c>
      <c r="V578">
        <f>IF(AND('Raw Data'!L572-'Raw Data'!K572&lt;3, 'Raw Data'!L572&gt;'Raw Data'!K572, 'Raw Data'!F572&gt;'Raw Data'!C572), 'Raw Data'!G572, 0)</f>
        <v>0</v>
      </c>
    </row>
    <row r="579" spans="1:22" x14ac:dyDescent="0.3">
      <c r="A579">
        <f>IF(AND('Raw Data'!F573&lt;'Raw Data'!C573, 'Raw Data'!L573&gt;'Raw Data'!K573, 'Raw Data'!L573-'Raw Data'!K573&gt;3), 'Raw Data'!J573, 0)</f>
        <v>0</v>
      </c>
      <c r="B579">
        <f>IF(AND('Raw Data'!C573&lt;'Raw Data'!F573, 'Raw Data'!K573&gt;'Raw Data'!L573, 'Raw Data'!K573-'Raw Data'!L573&gt;3), 'Raw Data'!I573, 0)</f>
        <v>0</v>
      </c>
      <c r="C579">
        <f>IF(AND('Raw Data'!F573&lt;'Raw Data'!C573, 'Raw Data'!L573&gt;'Raw Data'!K573, 'Raw Data'!L573-'Raw Data'!K573&lt;4), 'Raw Data'!H573, 0)</f>
        <v>0</v>
      </c>
      <c r="D579">
        <f>IF(AND('Raw Data'!C573&lt;'Raw Data'!F573, 'Raw Data'!K573&gt;'Raw Data'!L573, 'Raw Data'!K573-'Raw Data'!L573&lt;4), 'Raw Data'!G573, 0)</f>
        <v>0</v>
      </c>
      <c r="E579">
        <f>IF(ISBLANK('Raw Data'!J573), 0, IF(AND(4=MATCH(LARGE('Raw Data'!G573:J573, 4), 'Raw Data'!G573:J573, 0), 'Raw Data'!L573-'Raw Data'!K573&gt;3), 'Raw Data'!J573, 0))</f>
        <v>0</v>
      </c>
      <c r="F579">
        <f>IF(ISBLANK('Raw Data'!J573), 0, IF(AND(3=MATCH(LARGE('Raw Data'!G573:J573, 4), 'Raw Data'!G573:J573, 0), 'Raw Data'!K573-'Raw Data'!L573&gt;3), 'Raw Data'!I573, 0))</f>
        <v>0</v>
      </c>
      <c r="G579">
        <f>IF(ISBLANK('Raw Data'!J573), 0, IF(AND(2=MATCH(LARGE('Raw Data'!G573:J573, 4), 'Raw Data'!G573:J573, 0), AND('Raw Data'!L573-'Raw Data'!K573&lt;4, 'Raw Data'!L573-'Raw Data'!K573&gt;0)), 'Raw Data'!H573, 0))</f>
        <v>0</v>
      </c>
      <c r="H579">
        <f>IF(ISBLANK('Raw Data'!J573), 0, IF(AND(1=MATCH(LARGE('Raw Data'!G573:J573, 4), 'Raw Data'!G573:J573, 0), AND('Raw Data'!K573-'Raw Data'!L573&lt;4, 'Raw Data'!K573-'Raw Data'!L573&gt;0)), 'Raw Data'!G573, 0))</f>
        <v>0</v>
      </c>
      <c r="I579">
        <f>IF(ISBLANK('Raw Data'!J573), 0, IF(AND(4=MATCH(LARGE('Raw Data'!G573:J573, 3), 'Raw Data'!G573:J573, 0), 'Raw Data'!L573-'Raw Data'!K573&gt;3), 'Raw Data'!J573, 0))</f>
        <v>0</v>
      </c>
      <c r="J579">
        <f>IF(ISBLANK('Raw Data'!J573), 0, IF(AND(3=MATCH(LARGE('Raw Data'!G573:J573, 3), 'Raw Data'!G573:J573, 0), 'Raw Data'!K573-'Raw Data'!L573&gt;3), 'Raw Data'!I573, 0))</f>
        <v>0</v>
      </c>
      <c r="K579">
        <f>IF(ISBLANK('Raw Data'!J573), 0, IF(AND(2=MATCH(LARGE('Raw Data'!G573:J573, 3), 'Raw Data'!G573:J573, 0), AND('Raw Data'!L573-'Raw Data'!K573&lt;4, 'Raw Data'!L573-'Raw Data'!K573&gt;0)), 'Raw Data'!H573, 0))</f>
        <v>0</v>
      </c>
      <c r="L579">
        <f>IF(ISBLANK('Raw Data'!J573), 0, IF(AND(1=MATCH(LARGE('Raw Data'!G573:J573, 3), 'Raw Data'!G573:J573, 0), AND('Raw Data'!K573-'Raw Data'!L573&lt;4, 'Raw Data'!K573-'Raw Data'!L573&gt;0)), 'Raw Data'!G573, 0))</f>
        <v>0</v>
      </c>
      <c r="M579">
        <f>IF(ISBLANK('Raw Data'!J573), 0, IF(AND(4=MATCH(LARGE('Raw Data'!G573:J573, 2), 'Raw Data'!G573:J573, 0), 'Raw Data'!L573-'Raw Data'!K573&gt;3), 'Raw Data'!J573, 0))</f>
        <v>0</v>
      </c>
      <c r="N579">
        <f>IF(ISBLANK('Raw Data'!J573), 0, IF(AND(3=MATCH(LARGE('Raw Data'!G573:J573, 2), 'Raw Data'!G573:J573, 0), 'Raw Data'!K573-'Raw Data'!L573&gt;3), 'Raw Data'!I573, 0))</f>
        <v>0</v>
      </c>
      <c r="O579">
        <f>IF(ISBLANK('Raw Data'!J573), 0, IF(AND(2=MATCH(LARGE('Raw Data'!G573:J573, 2), 'Raw Data'!G573:J573, 0), AND('Raw Data'!L573-'Raw Data'!K573&lt;4, 'Raw Data'!L573-'Raw Data'!K573&gt;0)), 'Raw Data'!H573, 0))</f>
        <v>0</v>
      </c>
      <c r="P579">
        <f>IF(ISBLANK('Raw Data'!J573), 0, IF(AND(1=MATCH(LARGE('Raw Data'!G573:J573, 2), 'Raw Data'!G573:J573, 0), AND('Raw Data'!K573-'Raw Data'!L573&lt;4, 'Raw Data'!K573-'Raw Data'!L573&gt;0)), 'Raw Data'!G573, 0))</f>
        <v>0</v>
      </c>
      <c r="Q579">
        <f>IF(ISBLANK('Raw Data'!J573), 0, IF(AND(4=MATCH(LARGE('Raw Data'!G573:J573, 1), 'Raw Data'!G573:J573, 0), 'Raw Data'!L573-'Raw Data'!K573&gt;3), 'Raw Data'!J573, 0))</f>
        <v>0</v>
      </c>
      <c r="R579">
        <f>IF(ISBLANK('Raw Data'!J573), 0, IF(AND(3=MATCH(LARGE('Raw Data'!G573:J573, 1), 'Raw Data'!G573:J573, 0), 'Raw Data'!K573-'Raw Data'!L573&gt;3), 'Raw Data'!I573, 0))</f>
        <v>0</v>
      </c>
      <c r="S579">
        <f>IF(AND('Raw Data'!L573-'Raw Data'!K573&gt;4, 'Raw Data'!F573&lt;'Raw Data'!C573), 'Raw Data'!J573, 0)</f>
        <v>0</v>
      </c>
      <c r="T579">
        <f>IF(AND('Raw Data'!K573-'Raw Data'!L573&gt;4, 'Raw Data'!F573&gt;'Raw Data'!C573), 'Raw Data'!I573, 0)</f>
        <v>0</v>
      </c>
      <c r="U579">
        <f>IF(AND('Raw Data'!L573-'Raw Data'!K573&lt;3, 'Raw Data'!L573&gt;'Raw Data'!K573, 'Raw Data'!F573&lt;'Raw Data'!C573), 'Raw Data'!H573, 0)</f>
        <v>0</v>
      </c>
      <c r="V579">
        <f>IF(AND('Raw Data'!L573-'Raw Data'!K573&lt;3, 'Raw Data'!L573&gt;'Raw Data'!K573, 'Raw Data'!F573&gt;'Raw Data'!C573), 'Raw Data'!G573, 0)</f>
        <v>0</v>
      </c>
    </row>
    <row r="580" spans="1:22" x14ac:dyDescent="0.3">
      <c r="A580">
        <f>IF(AND('Raw Data'!F574&lt;'Raw Data'!C574, 'Raw Data'!L574&gt;'Raw Data'!K574, 'Raw Data'!L574-'Raw Data'!K574&gt;3), 'Raw Data'!J574, 0)</f>
        <v>0</v>
      </c>
      <c r="B580">
        <f>IF(AND('Raw Data'!C574&lt;'Raw Data'!F574, 'Raw Data'!K574&gt;'Raw Data'!L574, 'Raw Data'!K574-'Raw Data'!L574&gt;3), 'Raw Data'!I574, 0)</f>
        <v>0</v>
      </c>
      <c r="C580">
        <f>IF(AND('Raw Data'!F574&lt;'Raw Data'!C574, 'Raw Data'!L574&gt;'Raw Data'!K574, 'Raw Data'!L574-'Raw Data'!K574&lt;4), 'Raw Data'!H574, 0)</f>
        <v>0</v>
      </c>
      <c r="D580">
        <f>IF(AND('Raw Data'!C574&lt;'Raw Data'!F574, 'Raw Data'!K574&gt;'Raw Data'!L574, 'Raw Data'!K574-'Raw Data'!L574&lt;4), 'Raw Data'!G574, 0)</f>
        <v>0</v>
      </c>
      <c r="E580">
        <f>IF(ISBLANK('Raw Data'!J574), 0, IF(AND(4=MATCH(LARGE('Raw Data'!G574:J574, 4), 'Raw Data'!G574:J574, 0), 'Raw Data'!L574-'Raw Data'!K574&gt;3), 'Raw Data'!J574, 0))</f>
        <v>0</v>
      </c>
      <c r="F580">
        <f>IF(ISBLANK('Raw Data'!J574), 0, IF(AND(3=MATCH(LARGE('Raw Data'!G574:J574, 4), 'Raw Data'!G574:J574, 0), 'Raw Data'!K574-'Raw Data'!L574&gt;3), 'Raw Data'!I574, 0))</f>
        <v>0</v>
      </c>
      <c r="G580">
        <f>IF(ISBLANK('Raw Data'!J574), 0, IF(AND(2=MATCH(LARGE('Raw Data'!G574:J574, 4), 'Raw Data'!G574:J574, 0), AND('Raw Data'!L574-'Raw Data'!K574&lt;4, 'Raw Data'!L574-'Raw Data'!K574&gt;0)), 'Raw Data'!H574, 0))</f>
        <v>0</v>
      </c>
      <c r="H580">
        <f>IF(ISBLANK('Raw Data'!J574), 0, IF(AND(1=MATCH(LARGE('Raw Data'!G574:J574, 4), 'Raw Data'!G574:J574, 0), AND('Raw Data'!K574-'Raw Data'!L574&lt;4, 'Raw Data'!K574-'Raw Data'!L574&gt;0)), 'Raw Data'!G574, 0))</f>
        <v>0</v>
      </c>
      <c r="I580">
        <f>IF(ISBLANK('Raw Data'!J574), 0, IF(AND(4=MATCH(LARGE('Raw Data'!G574:J574, 3), 'Raw Data'!G574:J574, 0), 'Raw Data'!L574-'Raw Data'!K574&gt;3), 'Raw Data'!J574, 0))</f>
        <v>0</v>
      </c>
      <c r="J580">
        <f>IF(ISBLANK('Raw Data'!J574), 0, IF(AND(3=MATCH(LARGE('Raw Data'!G574:J574, 3), 'Raw Data'!G574:J574, 0), 'Raw Data'!K574-'Raw Data'!L574&gt;3), 'Raw Data'!I574, 0))</f>
        <v>0</v>
      </c>
      <c r="K580">
        <f>IF(ISBLANK('Raw Data'!J574), 0, IF(AND(2=MATCH(LARGE('Raw Data'!G574:J574, 3), 'Raw Data'!G574:J574, 0), AND('Raw Data'!L574-'Raw Data'!K574&lt;4, 'Raw Data'!L574-'Raw Data'!K574&gt;0)), 'Raw Data'!H574, 0))</f>
        <v>0</v>
      </c>
      <c r="L580">
        <f>IF(ISBLANK('Raw Data'!J574), 0, IF(AND(1=MATCH(LARGE('Raw Data'!G574:J574, 3), 'Raw Data'!G574:J574, 0), AND('Raw Data'!K574-'Raw Data'!L574&lt;4, 'Raw Data'!K574-'Raw Data'!L574&gt;0)), 'Raw Data'!G574, 0))</f>
        <v>0</v>
      </c>
      <c r="M580">
        <f>IF(ISBLANK('Raw Data'!J574), 0, IF(AND(4=MATCH(LARGE('Raw Data'!G574:J574, 2), 'Raw Data'!G574:J574, 0), 'Raw Data'!L574-'Raw Data'!K574&gt;3), 'Raw Data'!J574, 0))</f>
        <v>0</v>
      </c>
      <c r="N580">
        <f>IF(ISBLANK('Raw Data'!J574), 0, IF(AND(3=MATCH(LARGE('Raw Data'!G574:J574, 2), 'Raw Data'!G574:J574, 0), 'Raw Data'!K574-'Raw Data'!L574&gt;3), 'Raw Data'!I574, 0))</f>
        <v>0</v>
      </c>
      <c r="O580">
        <f>IF(ISBLANK('Raw Data'!J574), 0, IF(AND(2=MATCH(LARGE('Raw Data'!G574:J574, 2), 'Raw Data'!G574:J574, 0), AND('Raw Data'!L574-'Raw Data'!K574&lt;4, 'Raw Data'!L574-'Raw Data'!K574&gt;0)), 'Raw Data'!H574, 0))</f>
        <v>0</v>
      </c>
      <c r="P580">
        <f>IF(ISBLANK('Raw Data'!J574), 0, IF(AND(1=MATCH(LARGE('Raw Data'!G574:J574, 2), 'Raw Data'!G574:J574, 0), AND('Raw Data'!K574-'Raw Data'!L574&lt;4, 'Raw Data'!K574-'Raw Data'!L574&gt;0)), 'Raw Data'!G574, 0))</f>
        <v>0</v>
      </c>
      <c r="Q580">
        <f>IF(ISBLANK('Raw Data'!J574), 0, IF(AND(4=MATCH(LARGE('Raw Data'!G574:J574, 1), 'Raw Data'!G574:J574, 0), 'Raw Data'!L574-'Raw Data'!K574&gt;3), 'Raw Data'!J574, 0))</f>
        <v>0</v>
      </c>
      <c r="R580">
        <f>IF(ISBLANK('Raw Data'!J574), 0, IF(AND(3=MATCH(LARGE('Raw Data'!G574:J574, 1), 'Raw Data'!G574:J574, 0), 'Raw Data'!K574-'Raw Data'!L574&gt;3), 'Raw Data'!I574, 0))</f>
        <v>0</v>
      </c>
      <c r="S580">
        <f>IF(AND('Raw Data'!L574-'Raw Data'!K574&gt;4, 'Raw Data'!F574&lt;'Raw Data'!C574), 'Raw Data'!J574, 0)</f>
        <v>0</v>
      </c>
      <c r="T580">
        <f>IF(AND('Raw Data'!K574-'Raw Data'!L574&gt;4, 'Raw Data'!F574&gt;'Raw Data'!C574), 'Raw Data'!I574, 0)</f>
        <v>0</v>
      </c>
      <c r="U580">
        <f>IF(AND('Raw Data'!L574-'Raw Data'!K574&lt;3, 'Raw Data'!L574&gt;'Raw Data'!K574, 'Raw Data'!F574&lt;'Raw Data'!C574), 'Raw Data'!H574, 0)</f>
        <v>0</v>
      </c>
      <c r="V580">
        <f>IF(AND('Raw Data'!L574-'Raw Data'!K574&lt;3, 'Raw Data'!L574&gt;'Raw Data'!K574, 'Raw Data'!F574&gt;'Raw Data'!C574), 'Raw Data'!G574, 0)</f>
        <v>0</v>
      </c>
    </row>
    <row r="581" spans="1:22" x14ac:dyDescent="0.3">
      <c r="A581">
        <f>IF(AND('Raw Data'!F575&lt;'Raw Data'!C575, 'Raw Data'!L575&gt;'Raw Data'!K575, 'Raw Data'!L575-'Raw Data'!K575&gt;3), 'Raw Data'!J575, 0)</f>
        <v>0</v>
      </c>
      <c r="B581">
        <f>IF(AND('Raw Data'!C575&lt;'Raw Data'!F575, 'Raw Data'!K575&gt;'Raw Data'!L575, 'Raw Data'!K575-'Raw Data'!L575&gt;3), 'Raw Data'!I575, 0)</f>
        <v>0</v>
      </c>
      <c r="C581">
        <f>IF(AND('Raw Data'!F575&lt;'Raw Data'!C575, 'Raw Data'!L575&gt;'Raw Data'!K575, 'Raw Data'!L575-'Raw Data'!K575&lt;4), 'Raw Data'!H575, 0)</f>
        <v>0</v>
      </c>
      <c r="D581">
        <f>IF(AND('Raw Data'!C575&lt;'Raw Data'!F575, 'Raw Data'!K575&gt;'Raw Data'!L575, 'Raw Data'!K575-'Raw Data'!L575&lt;4), 'Raw Data'!G575, 0)</f>
        <v>0</v>
      </c>
      <c r="E581">
        <f>IF(ISBLANK('Raw Data'!J575), 0, IF(AND(4=MATCH(LARGE('Raw Data'!G575:J575, 4), 'Raw Data'!G575:J575, 0), 'Raw Data'!L575-'Raw Data'!K575&gt;3), 'Raw Data'!J575, 0))</f>
        <v>0</v>
      </c>
      <c r="F581">
        <f>IF(ISBLANK('Raw Data'!J575), 0, IF(AND(3=MATCH(LARGE('Raw Data'!G575:J575, 4), 'Raw Data'!G575:J575, 0), 'Raw Data'!K575-'Raw Data'!L575&gt;3), 'Raw Data'!I575, 0))</f>
        <v>0</v>
      </c>
      <c r="G581">
        <f>IF(ISBLANK('Raw Data'!J575), 0, IF(AND(2=MATCH(LARGE('Raw Data'!G575:J575, 4), 'Raw Data'!G575:J575, 0), AND('Raw Data'!L575-'Raw Data'!K575&lt;4, 'Raw Data'!L575-'Raw Data'!K575&gt;0)), 'Raw Data'!H575, 0))</f>
        <v>0</v>
      </c>
      <c r="H581">
        <f>IF(ISBLANK('Raw Data'!J575), 0, IF(AND(1=MATCH(LARGE('Raw Data'!G575:J575, 4), 'Raw Data'!G575:J575, 0), AND('Raw Data'!K575-'Raw Data'!L575&lt;4, 'Raw Data'!K575-'Raw Data'!L575&gt;0)), 'Raw Data'!G575, 0))</f>
        <v>0</v>
      </c>
      <c r="I581">
        <f>IF(ISBLANK('Raw Data'!J575), 0, IF(AND(4=MATCH(LARGE('Raw Data'!G575:J575, 3), 'Raw Data'!G575:J575, 0), 'Raw Data'!L575-'Raw Data'!K575&gt;3), 'Raw Data'!J575, 0))</f>
        <v>0</v>
      </c>
      <c r="J581">
        <f>IF(ISBLANK('Raw Data'!J575), 0, IF(AND(3=MATCH(LARGE('Raw Data'!G575:J575, 3), 'Raw Data'!G575:J575, 0), 'Raw Data'!K575-'Raw Data'!L575&gt;3), 'Raw Data'!I575, 0))</f>
        <v>0</v>
      </c>
      <c r="K581">
        <f>IF(ISBLANK('Raw Data'!J575), 0, IF(AND(2=MATCH(LARGE('Raw Data'!G575:J575, 3), 'Raw Data'!G575:J575, 0), AND('Raw Data'!L575-'Raw Data'!K575&lt;4, 'Raw Data'!L575-'Raw Data'!K575&gt;0)), 'Raw Data'!H575, 0))</f>
        <v>0</v>
      </c>
      <c r="L581">
        <f>IF(ISBLANK('Raw Data'!J575), 0, IF(AND(1=MATCH(LARGE('Raw Data'!G575:J575, 3), 'Raw Data'!G575:J575, 0), AND('Raw Data'!K575-'Raw Data'!L575&lt;4, 'Raw Data'!K575-'Raw Data'!L575&gt;0)), 'Raw Data'!G575, 0))</f>
        <v>0</v>
      </c>
      <c r="M581">
        <f>IF(ISBLANK('Raw Data'!J575), 0, IF(AND(4=MATCH(LARGE('Raw Data'!G575:J575, 2), 'Raw Data'!G575:J575, 0), 'Raw Data'!L575-'Raw Data'!K575&gt;3), 'Raw Data'!J575, 0))</f>
        <v>0</v>
      </c>
      <c r="N581">
        <f>IF(ISBLANK('Raw Data'!J575), 0, IF(AND(3=MATCH(LARGE('Raw Data'!G575:J575, 2), 'Raw Data'!G575:J575, 0), 'Raw Data'!K575-'Raw Data'!L575&gt;3), 'Raw Data'!I575, 0))</f>
        <v>0</v>
      </c>
      <c r="O581">
        <f>IF(ISBLANK('Raw Data'!J575), 0, IF(AND(2=MATCH(LARGE('Raw Data'!G575:J575, 2), 'Raw Data'!G575:J575, 0), AND('Raw Data'!L575-'Raw Data'!K575&lt;4, 'Raw Data'!L575-'Raw Data'!K575&gt;0)), 'Raw Data'!H575, 0))</f>
        <v>0</v>
      </c>
      <c r="P581">
        <f>IF(ISBLANK('Raw Data'!J575), 0, IF(AND(1=MATCH(LARGE('Raw Data'!G575:J575, 2), 'Raw Data'!G575:J575, 0), AND('Raw Data'!K575-'Raw Data'!L575&lt;4, 'Raw Data'!K575-'Raw Data'!L575&gt;0)), 'Raw Data'!G575, 0))</f>
        <v>0</v>
      </c>
      <c r="Q581">
        <f>IF(ISBLANK('Raw Data'!J575), 0, IF(AND(4=MATCH(LARGE('Raw Data'!G575:J575, 1), 'Raw Data'!G575:J575, 0), 'Raw Data'!L575-'Raw Data'!K575&gt;3), 'Raw Data'!J575, 0))</f>
        <v>0</v>
      </c>
      <c r="R581">
        <f>IF(ISBLANK('Raw Data'!J575), 0, IF(AND(3=MATCH(LARGE('Raw Data'!G575:J575, 1), 'Raw Data'!G575:J575, 0), 'Raw Data'!K575-'Raw Data'!L575&gt;3), 'Raw Data'!I575, 0))</f>
        <v>0</v>
      </c>
      <c r="S581">
        <f>IF(AND('Raw Data'!L575-'Raw Data'!K575&gt;4, 'Raw Data'!F575&lt;'Raw Data'!C575), 'Raw Data'!J575, 0)</f>
        <v>0</v>
      </c>
      <c r="T581">
        <f>IF(AND('Raw Data'!K575-'Raw Data'!L575&gt;4, 'Raw Data'!F575&gt;'Raw Data'!C575), 'Raw Data'!I575, 0)</f>
        <v>0</v>
      </c>
      <c r="U581">
        <f>IF(AND('Raw Data'!L575-'Raw Data'!K575&lt;3, 'Raw Data'!L575&gt;'Raw Data'!K575, 'Raw Data'!F575&lt;'Raw Data'!C575), 'Raw Data'!H575, 0)</f>
        <v>0</v>
      </c>
      <c r="V581">
        <f>IF(AND('Raw Data'!L575-'Raw Data'!K575&lt;3, 'Raw Data'!L575&gt;'Raw Data'!K575, 'Raw Data'!F575&gt;'Raw Data'!C575), 'Raw Data'!G575, 0)</f>
        <v>0</v>
      </c>
    </row>
    <row r="582" spans="1:22" x14ac:dyDescent="0.3">
      <c r="A582">
        <f>IF(AND('Raw Data'!F576&lt;'Raw Data'!C576, 'Raw Data'!L576&gt;'Raw Data'!K576, 'Raw Data'!L576-'Raw Data'!K576&gt;3), 'Raw Data'!J576, 0)</f>
        <v>0</v>
      </c>
      <c r="B582">
        <f>IF(AND('Raw Data'!C576&lt;'Raw Data'!F576, 'Raw Data'!K576&gt;'Raw Data'!L576, 'Raw Data'!K576-'Raw Data'!L576&gt;3), 'Raw Data'!I576, 0)</f>
        <v>0</v>
      </c>
      <c r="C582">
        <f>IF(AND('Raw Data'!F576&lt;'Raw Data'!C576, 'Raw Data'!L576&gt;'Raw Data'!K576, 'Raw Data'!L576-'Raw Data'!K576&lt;4), 'Raw Data'!H576, 0)</f>
        <v>0</v>
      </c>
      <c r="D582">
        <f>IF(AND('Raw Data'!C576&lt;'Raw Data'!F576, 'Raw Data'!K576&gt;'Raw Data'!L576, 'Raw Data'!K576-'Raw Data'!L576&lt;4), 'Raw Data'!G576, 0)</f>
        <v>0</v>
      </c>
      <c r="E582">
        <f>IF(ISBLANK('Raw Data'!J576), 0, IF(AND(4=MATCH(LARGE('Raw Data'!G576:J576, 4), 'Raw Data'!G576:J576, 0), 'Raw Data'!L576-'Raw Data'!K576&gt;3), 'Raw Data'!J576, 0))</f>
        <v>0</v>
      </c>
      <c r="F582">
        <f>IF(ISBLANK('Raw Data'!J576), 0, IF(AND(3=MATCH(LARGE('Raw Data'!G576:J576, 4), 'Raw Data'!G576:J576, 0), 'Raw Data'!K576-'Raw Data'!L576&gt;3), 'Raw Data'!I576, 0))</f>
        <v>0</v>
      </c>
      <c r="G582">
        <f>IF(ISBLANK('Raw Data'!J576), 0, IF(AND(2=MATCH(LARGE('Raw Data'!G576:J576, 4), 'Raw Data'!G576:J576, 0), AND('Raw Data'!L576-'Raw Data'!K576&lt;4, 'Raw Data'!L576-'Raw Data'!K576&gt;0)), 'Raw Data'!H576, 0))</f>
        <v>0</v>
      </c>
      <c r="H582">
        <f>IF(ISBLANK('Raw Data'!J576), 0, IF(AND(1=MATCH(LARGE('Raw Data'!G576:J576, 4), 'Raw Data'!G576:J576, 0), AND('Raw Data'!K576-'Raw Data'!L576&lt;4, 'Raw Data'!K576-'Raw Data'!L576&gt;0)), 'Raw Data'!G576, 0))</f>
        <v>0</v>
      </c>
      <c r="I582">
        <f>IF(ISBLANK('Raw Data'!J576), 0, IF(AND(4=MATCH(LARGE('Raw Data'!G576:J576, 3), 'Raw Data'!G576:J576, 0), 'Raw Data'!L576-'Raw Data'!K576&gt;3), 'Raw Data'!J576, 0))</f>
        <v>0</v>
      </c>
      <c r="J582">
        <f>IF(ISBLANK('Raw Data'!J576), 0, IF(AND(3=MATCH(LARGE('Raw Data'!G576:J576, 3), 'Raw Data'!G576:J576, 0), 'Raw Data'!K576-'Raw Data'!L576&gt;3), 'Raw Data'!I576, 0))</f>
        <v>0</v>
      </c>
      <c r="K582">
        <f>IF(ISBLANK('Raw Data'!J576), 0, IF(AND(2=MATCH(LARGE('Raw Data'!G576:J576, 3), 'Raw Data'!G576:J576, 0), AND('Raw Data'!L576-'Raw Data'!K576&lt;4, 'Raw Data'!L576-'Raw Data'!K576&gt;0)), 'Raw Data'!H576, 0))</f>
        <v>0</v>
      </c>
      <c r="L582">
        <f>IF(ISBLANK('Raw Data'!J576), 0, IF(AND(1=MATCH(LARGE('Raw Data'!G576:J576, 3), 'Raw Data'!G576:J576, 0), AND('Raw Data'!K576-'Raw Data'!L576&lt;4, 'Raw Data'!K576-'Raw Data'!L576&gt;0)), 'Raw Data'!G576, 0))</f>
        <v>0</v>
      </c>
      <c r="M582">
        <f>IF(ISBLANK('Raw Data'!J576), 0, IF(AND(4=MATCH(LARGE('Raw Data'!G576:J576, 2), 'Raw Data'!G576:J576, 0), 'Raw Data'!L576-'Raw Data'!K576&gt;3), 'Raw Data'!J576, 0))</f>
        <v>0</v>
      </c>
      <c r="N582">
        <f>IF(ISBLANK('Raw Data'!J576), 0, IF(AND(3=MATCH(LARGE('Raw Data'!G576:J576, 2), 'Raw Data'!G576:J576, 0), 'Raw Data'!K576-'Raw Data'!L576&gt;3), 'Raw Data'!I576, 0))</f>
        <v>0</v>
      </c>
      <c r="O582">
        <f>IF(ISBLANK('Raw Data'!J576), 0, IF(AND(2=MATCH(LARGE('Raw Data'!G576:J576, 2), 'Raw Data'!G576:J576, 0), AND('Raw Data'!L576-'Raw Data'!K576&lt;4, 'Raw Data'!L576-'Raw Data'!K576&gt;0)), 'Raw Data'!H576, 0))</f>
        <v>0</v>
      </c>
      <c r="P582">
        <f>IF(ISBLANK('Raw Data'!J576), 0, IF(AND(1=MATCH(LARGE('Raw Data'!G576:J576, 2), 'Raw Data'!G576:J576, 0), AND('Raw Data'!K576-'Raw Data'!L576&lt;4, 'Raw Data'!K576-'Raw Data'!L576&gt;0)), 'Raw Data'!G576, 0))</f>
        <v>0</v>
      </c>
      <c r="Q582">
        <f>IF(ISBLANK('Raw Data'!J576), 0, IF(AND(4=MATCH(LARGE('Raw Data'!G576:J576, 1), 'Raw Data'!G576:J576, 0), 'Raw Data'!L576-'Raw Data'!K576&gt;3), 'Raw Data'!J576, 0))</f>
        <v>0</v>
      </c>
      <c r="R582">
        <f>IF(ISBLANK('Raw Data'!J576), 0, IF(AND(3=MATCH(LARGE('Raw Data'!G576:J576, 1), 'Raw Data'!G576:J576, 0), 'Raw Data'!K576-'Raw Data'!L576&gt;3), 'Raw Data'!I576, 0))</f>
        <v>0</v>
      </c>
      <c r="S582">
        <f>IF(AND('Raw Data'!L576-'Raw Data'!K576&gt;4, 'Raw Data'!F576&lt;'Raw Data'!C576), 'Raw Data'!J576, 0)</f>
        <v>0</v>
      </c>
      <c r="T582">
        <f>IF(AND('Raw Data'!K576-'Raw Data'!L576&gt;4, 'Raw Data'!F576&gt;'Raw Data'!C576), 'Raw Data'!I576, 0)</f>
        <v>0</v>
      </c>
      <c r="U582">
        <f>IF(AND('Raw Data'!L576-'Raw Data'!K576&lt;3, 'Raw Data'!L576&gt;'Raw Data'!K576, 'Raw Data'!F576&lt;'Raw Data'!C576), 'Raw Data'!H576, 0)</f>
        <v>0</v>
      </c>
      <c r="V582">
        <f>IF(AND('Raw Data'!L576-'Raw Data'!K576&lt;3, 'Raw Data'!L576&gt;'Raw Data'!K576, 'Raw Data'!F576&gt;'Raw Data'!C576), 'Raw Data'!G576, 0)</f>
        <v>0</v>
      </c>
    </row>
    <row r="583" spans="1:22" x14ac:dyDescent="0.3">
      <c r="A583">
        <f>IF(AND('Raw Data'!F577&lt;'Raw Data'!C577, 'Raw Data'!L577&gt;'Raw Data'!K577, 'Raw Data'!L577-'Raw Data'!K577&gt;3), 'Raw Data'!J577, 0)</f>
        <v>0</v>
      </c>
      <c r="B583">
        <f>IF(AND('Raw Data'!C577&lt;'Raw Data'!F577, 'Raw Data'!K577&gt;'Raw Data'!L577, 'Raw Data'!K577-'Raw Data'!L577&gt;3), 'Raw Data'!I577, 0)</f>
        <v>0</v>
      </c>
      <c r="C583">
        <f>IF(AND('Raw Data'!F577&lt;'Raw Data'!C577, 'Raw Data'!L577&gt;'Raw Data'!K577, 'Raw Data'!L577-'Raw Data'!K577&lt;4), 'Raw Data'!H577, 0)</f>
        <v>0</v>
      </c>
      <c r="D583">
        <f>IF(AND('Raw Data'!C577&lt;'Raw Data'!F577, 'Raw Data'!K577&gt;'Raw Data'!L577, 'Raw Data'!K577-'Raw Data'!L577&lt;4), 'Raw Data'!G577, 0)</f>
        <v>0</v>
      </c>
      <c r="E583">
        <f>IF(ISBLANK('Raw Data'!J577), 0, IF(AND(4=MATCH(LARGE('Raw Data'!G577:J577, 4), 'Raw Data'!G577:J577, 0), 'Raw Data'!L577-'Raw Data'!K577&gt;3), 'Raw Data'!J577, 0))</f>
        <v>0</v>
      </c>
      <c r="F583">
        <f>IF(ISBLANK('Raw Data'!J577), 0, IF(AND(3=MATCH(LARGE('Raw Data'!G577:J577, 4), 'Raw Data'!G577:J577, 0), 'Raw Data'!K577-'Raw Data'!L577&gt;3), 'Raw Data'!I577, 0))</f>
        <v>0</v>
      </c>
      <c r="G583">
        <f>IF(ISBLANK('Raw Data'!J577), 0, IF(AND(2=MATCH(LARGE('Raw Data'!G577:J577, 4), 'Raw Data'!G577:J577, 0), AND('Raw Data'!L577-'Raw Data'!K577&lt;4, 'Raw Data'!L577-'Raw Data'!K577&gt;0)), 'Raw Data'!H577, 0))</f>
        <v>0</v>
      </c>
      <c r="H583">
        <f>IF(ISBLANK('Raw Data'!J577), 0, IF(AND(1=MATCH(LARGE('Raw Data'!G577:J577, 4), 'Raw Data'!G577:J577, 0), AND('Raw Data'!K577-'Raw Data'!L577&lt;4, 'Raw Data'!K577-'Raw Data'!L577&gt;0)), 'Raw Data'!G577, 0))</f>
        <v>0</v>
      </c>
      <c r="I583">
        <f>IF(ISBLANK('Raw Data'!J577), 0, IF(AND(4=MATCH(LARGE('Raw Data'!G577:J577, 3), 'Raw Data'!G577:J577, 0), 'Raw Data'!L577-'Raw Data'!K577&gt;3), 'Raw Data'!J577, 0))</f>
        <v>0</v>
      </c>
      <c r="J583">
        <f>IF(ISBLANK('Raw Data'!J577), 0, IF(AND(3=MATCH(LARGE('Raw Data'!G577:J577, 3), 'Raw Data'!G577:J577, 0), 'Raw Data'!K577-'Raw Data'!L577&gt;3), 'Raw Data'!I577, 0))</f>
        <v>0</v>
      </c>
      <c r="K583">
        <f>IF(ISBLANK('Raw Data'!J577), 0, IF(AND(2=MATCH(LARGE('Raw Data'!G577:J577, 3), 'Raw Data'!G577:J577, 0), AND('Raw Data'!L577-'Raw Data'!K577&lt;4, 'Raw Data'!L577-'Raw Data'!K577&gt;0)), 'Raw Data'!H577, 0))</f>
        <v>0</v>
      </c>
      <c r="L583">
        <f>IF(ISBLANK('Raw Data'!J577), 0, IF(AND(1=MATCH(LARGE('Raw Data'!G577:J577, 3), 'Raw Data'!G577:J577, 0), AND('Raw Data'!K577-'Raw Data'!L577&lt;4, 'Raw Data'!K577-'Raw Data'!L577&gt;0)), 'Raw Data'!G577, 0))</f>
        <v>0</v>
      </c>
      <c r="M583">
        <f>IF(ISBLANK('Raw Data'!J577), 0, IF(AND(4=MATCH(LARGE('Raw Data'!G577:J577, 2), 'Raw Data'!G577:J577, 0), 'Raw Data'!L577-'Raw Data'!K577&gt;3), 'Raw Data'!J577, 0))</f>
        <v>0</v>
      </c>
      <c r="N583">
        <f>IF(ISBLANK('Raw Data'!J577), 0, IF(AND(3=MATCH(LARGE('Raw Data'!G577:J577, 2), 'Raw Data'!G577:J577, 0), 'Raw Data'!K577-'Raw Data'!L577&gt;3), 'Raw Data'!I577, 0))</f>
        <v>0</v>
      </c>
      <c r="O583">
        <f>IF(ISBLANK('Raw Data'!J577), 0, IF(AND(2=MATCH(LARGE('Raw Data'!G577:J577, 2), 'Raw Data'!G577:J577, 0), AND('Raw Data'!L577-'Raw Data'!K577&lt;4, 'Raw Data'!L577-'Raw Data'!K577&gt;0)), 'Raw Data'!H577, 0))</f>
        <v>0</v>
      </c>
      <c r="P583">
        <f>IF(ISBLANK('Raw Data'!J577), 0, IF(AND(1=MATCH(LARGE('Raw Data'!G577:J577, 2), 'Raw Data'!G577:J577, 0), AND('Raw Data'!K577-'Raw Data'!L577&lt;4, 'Raw Data'!K577-'Raw Data'!L577&gt;0)), 'Raw Data'!G577, 0))</f>
        <v>0</v>
      </c>
      <c r="Q583">
        <f>IF(ISBLANK('Raw Data'!J577), 0, IF(AND(4=MATCH(LARGE('Raw Data'!G577:J577, 1), 'Raw Data'!G577:J577, 0), 'Raw Data'!L577-'Raw Data'!K577&gt;3), 'Raw Data'!J577, 0))</f>
        <v>0</v>
      </c>
      <c r="R583">
        <f>IF(ISBLANK('Raw Data'!J577), 0, IF(AND(3=MATCH(LARGE('Raw Data'!G577:J577, 1), 'Raw Data'!G577:J577, 0), 'Raw Data'!K577-'Raw Data'!L577&gt;3), 'Raw Data'!I577, 0))</f>
        <v>0</v>
      </c>
      <c r="S583">
        <f>IF(AND('Raw Data'!L577-'Raw Data'!K577&gt;4, 'Raw Data'!F577&lt;'Raw Data'!C577), 'Raw Data'!J577, 0)</f>
        <v>0</v>
      </c>
      <c r="T583">
        <f>IF(AND('Raw Data'!K577-'Raw Data'!L577&gt;4, 'Raw Data'!F577&gt;'Raw Data'!C577), 'Raw Data'!I577, 0)</f>
        <v>0</v>
      </c>
      <c r="U583">
        <f>IF(AND('Raw Data'!L577-'Raw Data'!K577&lt;3, 'Raw Data'!L577&gt;'Raw Data'!K577, 'Raw Data'!F577&lt;'Raw Data'!C577), 'Raw Data'!H577, 0)</f>
        <v>0</v>
      </c>
      <c r="V583">
        <f>IF(AND('Raw Data'!L577-'Raw Data'!K577&lt;3, 'Raw Data'!L577&gt;'Raw Data'!K577, 'Raw Data'!F577&gt;'Raw Data'!C577), 'Raw Data'!G577, 0)</f>
        <v>0</v>
      </c>
    </row>
    <row r="584" spans="1:22" x14ac:dyDescent="0.3">
      <c r="A584">
        <f>IF(AND('Raw Data'!F578&lt;'Raw Data'!C578, 'Raw Data'!L578&gt;'Raw Data'!K578, 'Raw Data'!L578-'Raw Data'!K578&gt;3), 'Raw Data'!J578, 0)</f>
        <v>0</v>
      </c>
      <c r="B584">
        <f>IF(AND('Raw Data'!C578&lt;'Raw Data'!F578, 'Raw Data'!K578&gt;'Raw Data'!L578, 'Raw Data'!K578-'Raw Data'!L578&gt;3), 'Raw Data'!I578, 0)</f>
        <v>0</v>
      </c>
      <c r="C584">
        <f>IF(AND('Raw Data'!F578&lt;'Raw Data'!C578, 'Raw Data'!L578&gt;'Raw Data'!K578, 'Raw Data'!L578-'Raw Data'!K578&lt;4), 'Raw Data'!H578, 0)</f>
        <v>0</v>
      </c>
      <c r="D584">
        <f>IF(AND('Raw Data'!C578&lt;'Raw Data'!F578, 'Raw Data'!K578&gt;'Raw Data'!L578, 'Raw Data'!K578-'Raw Data'!L578&lt;4), 'Raw Data'!G578, 0)</f>
        <v>0</v>
      </c>
      <c r="E584">
        <f>IF(ISBLANK('Raw Data'!J578), 0, IF(AND(4=MATCH(LARGE('Raw Data'!G578:J578, 4), 'Raw Data'!G578:J578, 0), 'Raw Data'!L578-'Raw Data'!K578&gt;3), 'Raw Data'!J578, 0))</f>
        <v>0</v>
      </c>
      <c r="F584">
        <f>IF(ISBLANK('Raw Data'!J578), 0, IF(AND(3=MATCH(LARGE('Raw Data'!G578:J578, 4), 'Raw Data'!G578:J578, 0), 'Raw Data'!K578-'Raw Data'!L578&gt;3), 'Raw Data'!I578, 0))</f>
        <v>0</v>
      </c>
      <c r="G584">
        <f>IF(ISBLANK('Raw Data'!J578), 0, IF(AND(2=MATCH(LARGE('Raw Data'!G578:J578, 4), 'Raw Data'!G578:J578, 0), AND('Raw Data'!L578-'Raw Data'!K578&lt;4, 'Raw Data'!L578-'Raw Data'!K578&gt;0)), 'Raw Data'!H578, 0))</f>
        <v>0</v>
      </c>
      <c r="H584">
        <f>IF(ISBLANK('Raw Data'!J578), 0, IF(AND(1=MATCH(LARGE('Raw Data'!G578:J578, 4), 'Raw Data'!G578:J578, 0), AND('Raw Data'!K578-'Raw Data'!L578&lt;4, 'Raw Data'!K578-'Raw Data'!L578&gt;0)), 'Raw Data'!G578, 0))</f>
        <v>0</v>
      </c>
      <c r="I584">
        <f>IF(ISBLANK('Raw Data'!J578), 0, IF(AND(4=MATCH(LARGE('Raw Data'!G578:J578, 3), 'Raw Data'!G578:J578, 0), 'Raw Data'!L578-'Raw Data'!K578&gt;3), 'Raw Data'!J578, 0))</f>
        <v>0</v>
      </c>
      <c r="J584">
        <f>IF(ISBLANK('Raw Data'!J578), 0, IF(AND(3=MATCH(LARGE('Raw Data'!G578:J578, 3), 'Raw Data'!G578:J578, 0), 'Raw Data'!K578-'Raw Data'!L578&gt;3), 'Raw Data'!I578, 0))</f>
        <v>0</v>
      </c>
      <c r="K584">
        <f>IF(ISBLANK('Raw Data'!J578), 0, IF(AND(2=MATCH(LARGE('Raw Data'!G578:J578, 3), 'Raw Data'!G578:J578, 0), AND('Raw Data'!L578-'Raw Data'!K578&lt;4, 'Raw Data'!L578-'Raw Data'!K578&gt;0)), 'Raw Data'!H578, 0))</f>
        <v>0</v>
      </c>
      <c r="L584">
        <f>IF(ISBLANK('Raw Data'!J578), 0, IF(AND(1=MATCH(LARGE('Raw Data'!G578:J578, 3), 'Raw Data'!G578:J578, 0), AND('Raw Data'!K578-'Raw Data'!L578&lt;4, 'Raw Data'!K578-'Raw Data'!L578&gt;0)), 'Raw Data'!G578, 0))</f>
        <v>0</v>
      </c>
      <c r="M584">
        <f>IF(ISBLANK('Raw Data'!J578), 0, IF(AND(4=MATCH(LARGE('Raw Data'!G578:J578, 2), 'Raw Data'!G578:J578, 0), 'Raw Data'!L578-'Raw Data'!K578&gt;3), 'Raw Data'!J578, 0))</f>
        <v>0</v>
      </c>
      <c r="N584">
        <f>IF(ISBLANK('Raw Data'!J578), 0, IF(AND(3=MATCH(LARGE('Raw Data'!G578:J578, 2), 'Raw Data'!G578:J578, 0), 'Raw Data'!K578-'Raw Data'!L578&gt;3), 'Raw Data'!I578, 0))</f>
        <v>0</v>
      </c>
      <c r="O584">
        <f>IF(ISBLANK('Raw Data'!J578), 0, IF(AND(2=MATCH(LARGE('Raw Data'!G578:J578, 2), 'Raw Data'!G578:J578, 0), AND('Raw Data'!L578-'Raw Data'!K578&lt;4, 'Raw Data'!L578-'Raw Data'!K578&gt;0)), 'Raw Data'!H578, 0))</f>
        <v>0</v>
      </c>
      <c r="P584">
        <f>IF(ISBLANK('Raw Data'!J578), 0, IF(AND(1=MATCH(LARGE('Raw Data'!G578:J578, 2), 'Raw Data'!G578:J578, 0), AND('Raw Data'!K578-'Raw Data'!L578&lt;4, 'Raw Data'!K578-'Raw Data'!L578&gt;0)), 'Raw Data'!G578, 0))</f>
        <v>0</v>
      </c>
      <c r="Q584">
        <f>IF(ISBLANK('Raw Data'!J578), 0, IF(AND(4=MATCH(LARGE('Raw Data'!G578:J578, 1), 'Raw Data'!G578:J578, 0), 'Raw Data'!L578-'Raw Data'!K578&gt;3), 'Raw Data'!J578, 0))</f>
        <v>0</v>
      </c>
      <c r="R584">
        <f>IF(ISBLANK('Raw Data'!J578), 0, IF(AND(3=MATCH(LARGE('Raw Data'!G578:J578, 1), 'Raw Data'!G578:J578, 0), 'Raw Data'!K578-'Raw Data'!L578&gt;3), 'Raw Data'!I578, 0))</f>
        <v>0</v>
      </c>
      <c r="S584">
        <f>IF(AND('Raw Data'!L578-'Raw Data'!K578&gt;4, 'Raw Data'!F578&lt;'Raw Data'!C578), 'Raw Data'!J578, 0)</f>
        <v>0</v>
      </c>
      <c r="T584">
        <f>IF(AND('Raw Data'!K578-'Raw Data'!L578&gt;4, 'Raw Data'!F578&gt;'Raw Data'!C578), 'Raw Data'!I578, 0)</f>
        <v>0</v>
      </c>
      <c r="U584">
        <f>IF(AND('Raw Data'!L578-'Raw Data'!K578&lt;3, 'Raw Data'!L578&gt;'Raw Data'!K578, 'Raw Data'!F578&lt;'Raw Data'!C578), 'Raw Data'!H578, 0)</f>
        <v>0</v>
      </c>
      <c r="V584">
        <f>IF(AND('Raw Data'!L578-'Raw Data'!K578&lt;3, 'Raw Data'!L578&gt;'Raw Data'!K578, 'Raw Data'!F578&gt;'Raw Data'!C578), 'Raw Data'!G578, 0)</f>
        <v>0</v>
      </c>
    </row>
    <row r="585" spans="1:22" x14ac:dyDescent="0.3">
      <c r="A585">
        <f>IF(AND('Raw Data'!F579&lt;'Raw Data'!C579, 'Raw Data'!L579&gt;'Raw Data'!K579, 'Raw Data'!L579-'Raw Data'!K579&gt;3), 'Raw Data'!J579, 0)</f>
        <v>0</v>
      </c>
      <c r="B585">
        <f>IF(AND('Raw Data'!C579&lt;'Raw Data'!F579, 'Raw Data'!K579&gt;'Raw Data'!L579, 'Raw Data'!K579-'Raw Data'!L579&gt;3), 'Raw Data'!I579, 0)</f>
        <v>0</v>
      </c>
      <c r="C585">
        <f>IF(AND('Raw Data'!F579&lt;'Raw Data'!C579, 'Raw Data'!L579&gt;'Raw Data'!K579, 'Raw Data'!L579-'Raw Data'!K579&lt;4), 'Raw Data'!H579, 0)</f>
        <v>0</v>
      </c>
      <c r="D585">
        <f>IF(AND('Raw Data'!C579&lt;'Raw Data'!F579, 'Raw Data'!K579&gt;'Raw Data'!L579, 'Raw Data'!K579-'Raw Data'!L579&lt;4), 'Raw Data'!G579, 0)</f>
        <v>0</v>
      </c>
      <c r="E585">
        <f>IF(ISBLANK('Raw Data'!J579), 0, IF(AND(4=MATCH(LARGE('Raw Data'!G579:J579, 4), 'Raw Data'!G579:J579, 0), 'Raw Data'!L579-'Raw Data'!K579&gt;3), 'Raw Data'!J579, 0))</f>
        <v>0</v>
      </c>
      <c r="F585">
        <f>IF(ISBLANK('Raw Data'!J579), 0, IF(AND(3=MATCH(LARGE('Raw Data'!G579:J579, 4), 'Raw Data'!G579:J579, 0), 'Raw Data'!K579-'Raw Data'!L579&gt;3), 'Raw Data'!I579, 0))</f>
        <v>0</v>
      </c>
      <c r="G585">
        <f>IF(ISBLANK('Raw Data'!J579), 0, IF(AND(2=MATCH(LARGE('Raw Data'!G579:J579, 4), 'Raw Data'!G579:J579, 0), AND('Raw Data'!L579-'Raw Data'!K579&lt;4, 'Raw Data'!L579-'Raw Data'!K579&gt;0)), 'Raw Data'!H579, 0))</f>
        <v>0</v>
      </c>
      <c r="H585">
        <f>IF(ISBLANK('Raw Data'!J579), 0, IF(AND(1=MATCH(LARGE('Raw Data'!G579:J579, 4), 'Raw Data'!G579:J579, 0), AND('Raw Data'!K579-'Raw Data'!L579&lt;4, 'Raw Data'!K579-'Raw Data'!L579&gt;0)), 'Raw Data'!G579, 0))</f>
        <v>0</v>
      </c>
      <c r="I585">
        <f>IF(ISBLANK('Raw Data'!J579), 0, IF(AND(4=MATCH(LARGE('Raw Data'!G579:J579, 3), 'Raw Data'!G579:J579, 0), 'Raw Data'!L579-'Raw Data'!K579&gt;3), 'Raw Data'!J579, 0))</f>
        <v>0</v>
      </c>
      <c r="J585">
        <f>IF(ISBLANK('Raw Data'!J579), 0, IF(AND(3=MATCH(LARGE('Raw Data'!G579:J579, 3), 'Raw Data'!G579:J579, 0), 'Raw Data'!K579-'Raw Data'!L579&gt;3), 'Raw Data'!I579, 0))</f>
        <v>0</v>
      </c>
      <c r="K585">
        <f>IF(ISBLANK('Raw Data'!J579), 0, IF(AND(2=MATCH(LARGE('Raw Data'!G579:J579, 3), 'Raw Data'!G579:J579, 0), AND('Raw Data'!L579-'Raw Data'!K579&lt;4, 'Raw Data'!L579-'Raw Data'!K579&gt;0)), 'Raw Data'!H579, 0))</f>
        <v>0</v>
      </c>
      <c r="L585">
        <f>IF(ISBLANK('Raw Data'!J579), 0, IF(AND(1=MATCH(LARGE('Raw Data'!G579:J579, 3), 'Raw Data'!G579:J579, 0), AND('Raw Data'!K579-'Raw Data'!L579&lt;4, 'Raw Data'!K579-'Raw Data'!L579&gt;0)), 'Raw Data'!G579, 0))</f>
        <v>0</v>
      </c>
      <c r="M585">
        <f>IF(ISBLANK('Raw Data'!J579), 0, IF(AND(4=MATCH(LARGE('Raw Data'!G579:J579, 2), 'Raw Data'!G579:J579, 0), 'Raw Data'!L579-'Raw Data'!K579&gt;3), 'Raw Data'!J579, 0))</f>
        <v>0</v>
      </c>
      <c r="N585">
        <f>IF(ISBLANK('Raw Data'!J579), 0, IF(AND(3=MATCH(LARGE('Raw Data'!G579:J579, 2), 'Raw Data'!G579:J579, 0), 'Raw Data'!K579-'Raw Data'!L579&gt;3), 'Raw Data'!I579, 0))</f>
        <v>0</v>
      </c>
      <c r="O585">
        <f>IF(ISBLANK('Raw Data'!J579), 0, IF(AND(2=MATCH(LARGE('Raw Data'!G579:J579, 2), 'Raw Data'!G579:J579, 0), AND('Raw Data'!L579-'Raw Data'!K579&lt;4, 'Raw Data'!L579-'Raw Data'!K579&gt;0)), 'Raw Data'!H579, 0))</f>
        <v>0</v>
      </c>
      <c r="P585">
        <f>IF(ISBLANK('Raw Data'!J579), 0, IF(AND(1=MATCH(LARGE('Raw Data'!G579:J579, 2), 'Raw Data'!G579:J579, 0), AND('Raw Data'!K579-'Raw Data'!L579&lt;4, 'Raw Data'!K579-'Raw Data'!L579&gt;0)), 'Raw Data'!G579, 0))</f>
        <v>0</v>
      </c>
      <c r="Q585">
        <f>IF(ISBLANK('Raw Data'!J579), 0, IF(AND(4=MATCH(LARGE('Raw Data'!G579:J579, 1), 'Raw Data'!G579:J579, 0), 'Raw Data'!L579-'Raw Data'!K579&gt;3), 'Raw Data'!J579, 0))</f>
        <v>0</v>
      </c>
      <c r="R585">
        <f>IF(ISBLANK('Raw Data'!J579), 0, IF(AND(3=MATCH(LARGE('Raw Data'!G579:J579, 1), 'Raw Data'!G579:J579, 0), 'Raw Data'!K579-'Raw Data'!L579&gt;3), 'Raw Data'!I579, 0))</f>
        <v>0</v>
      </c>
      <c r="S585">
        <f>IF(AND('Raw Data'!L579-'Raw Data'!K579&gt;4, 'Raw Data'!F579&lt;'Raw Data'!C579), 'Raw Data'!J579, 0)</f>
        <v>0</v>
      </c>
      <c r="T585">
        <f>IF(AND('Raw Data'!K579-'Raw Data'!L579&gt;4, 'Raw Data'!F579&gt;'Raw Data'!C579), 'Raw Data'!I579, 0)</f>
        <v>0</v>
      </c>
      <c r="U585">
        <f>IF(AND('Raw Data'!L579-'Raw Data'!K579&lt;3, 'Raw Data'!L579&gt;'Raw Data'!K579, 'Raw Data'!F579&lt;'Raw Data'!C579), 'Raw Data'!H579, 0)</f>
        <v>0</v>
      </c>
      <c r="V585">
        <f>IF(AND('Raw Data'!L579-'Raw Data'!K579&lt;3, 'Raw Data'!L579&gt;'Raw Data'!K579, 'Raw Data'!F579&gt;'Raw Data'!C579), 'Raw Data'!G579, 0)</f>
        <v>0</v>
      </c>
    </row>
    <row r="586" spans="1:22" x14ac:dyDescent="0.3">
      <c r="A586">
        <f>IF(AND('Raw Data'!F580&lt;'Raw Data'!C580, 'Raw Data'!L580&gt;'Raw Data'!K580, 'Raw Data'!L580-'Raw Data'!K580&gt;3), 'Raw Data'!J580, 0)</f>
        <v>0</v>
      </c>
      <c r="B586">
        <f>IF(AND('Raw Data'!C580&lt;'Raw Data'!F580, 'Raw Data'!K580&gt;'Raw Data'!L580, 'Raw Data'!K580-'Raw Data'!L580&gt;3), 'Raw Data'!I580, 0)</f>
        <v>0</v>
      </c>
      <c r="C586">
        <f>IF(AND('Raw Data'!F580&lt;'Raw Data'!C580, 'Raw Data'!L580&gt;'Raw Data'!K580, 'Raw Data'!L580-'Raw Data'!K580&lt;4), 'Raw Data'!H580, 0)</f>
        <v>0</v>
      </c>
      <c r="D586">
        <f>IF(AND('Raw Data'!C580&lt;'Raw Data'!F580, 'Raw Data'!K580&gt;'Raw Data'!L580, 'Raw Data'!K580-'Raw Data'!L580&lt;4), 'Raw Data'!G580, 0)</f>
        <v>0</v>
      </c>
      <c r="E586">
        <f>IF(ISBLANK('Raw Data'!J580), 0, IF(AND(4=MATCH(LARGE('Raw Data'!G580:J580, 4), 'Raw Data'!G580:J580, 0), 'Raw Data'!L580-'Raw Data'!K580&gt;3), 'Raw Data'!J580, 0))</f>
        <v>0</v>
      </c>
      <c r="F586">
        <f>IF(ISBLANK('Raw Data'!J580), 0, IF(AND(3=MATCH(LARGE('Raw Data'!G580:J580, 4), 'Raw Data'!G580:J580, 0), 'Raw Data'!K580-'Raw Data'!L580&gt;3), 'Raw Data'!I580, 0))</f>
        <v>0</v>
      </c>
      <c r="G586">
        <f>IF(ISBLANK('Raw Data'!J580), 0, IF(AND(2=MATCH(LARGE('Raw Data'!G580:J580, 4), 'Raw Data'!G580:J580, 0), AND('Raw Data'!L580-'Raw Data'!K580&lt;4, 'Raw Data'!L580-'Raw Data'!K580&gt;0)), 'Raw Data'!H580, 0))</f>
        <v>0</v>
      </c>
      <c r="H586">
        <f>IF(ISBLANK('Raw Data'!J580), 0, IF(AND(1=MATCH(LARGE('Raw Data'!G580:J580, 4), 'Raw Data'!G580:J580, 0), AND('Raw Data'!K580-'Raw Data'!L580&lt;4, 'Raw Data'!K580-'Raw Data'!L580&gt;0)), 'Raw Data'!G580, 0))</f>
        <v>0</v>
      </c>
      <c r="I586">
        <f>IF(ISBLANK('Raw Data'!J580), 0, IF(AND(4=MATCH(LARGE('Raw Data'!G580:J580, 3), 'Raw Data'!G580:J580, 0), 'Raw Data'!L580-'Raw Data'!K580&gt;3), 'Raw Data'!J580, 0))</f>
        <v>0</v>
      </c>
      <c r="J586">
        <f>IF(ISBLANK('Raw Data'!J580), 0, IF(AND(3=MATCH(LARGE('Raw Data'!G580:J580, 3), 'Raw Data'!G580:J580, 0), 'Raw Data'!K580-'Raw Data'!L580&gt;3), 'Raw Data'!I580, 0))</f>
        <v>0</v>
      </c>
      <c r="K586">
        <f>IF(ISBLANK('Raw Data'!J580), 0, IF(AND(2=MATCH(LARGE('Raw Data'!G580:J580, 3), 'Raw Data'!G580:J580, 0), AND('Raw Data'!L580-'Raw Data'!K580&lt;4, 'Raw Data'!L580-'Raw Data'!K580&gt;0)), 'Raw Data'!H580, 0))</f>
        <v>0</v>
      </c>
      <c r="L586">
        <f>IF(ISBLANK('Raw Data'!J580), 0, IF(AND(1=MATCH(LARGE('Raw Data'!G580:J580, 3), 'Raw Data'!G580:J580, 0), AND('Raw Data'!K580-'Raw Data'!L580&lt;4, 'Raw Data'!K580-'Raw Data'!L580&gt;0)), 'Raw Data'!G580, 0))</f>
        <v>0</v>
      </c>
      <c r="M586">
        <f>IF(ISBLANK('Raw Data'!J580), 0, IF(AND(4=MATCH(LARGE('Raw Data'!G580:J580, 2), 'Raw Data'!G580:J580, 0), 'Raw Data'!L580-'Raw Data'!K580&gt;3), 'Raw Data'!J580, 0))</f>
        <v>0</v>
      </c>
      <c r="N586">
        <f>IF(ISBLANK('Raw Data'!J580), 0, IF(AND(3=MATCH(LARGE('Raw Data'!G580:J580, 2), 'Raw Data'!G580:J580, 0), 'Raw Data'!K580-'Raw Data'!L580&gt;3), 'Raw Data'!I580, 0))</f>
        <v>0</v>
      </c>
      <c r="O586">
        <f>IF(ISBLANK('Raw Data'!J580), 0, IF(AND(2=MATCH(LARGE('Raw Data'!G580:J580, 2), 'Raw Data'!G580:J580, 0), AND('Raw Data'!L580-'Raw Data'!K580&lt;4, 'Raw Data'!L580-'Raw Data'!K580&gt;0)), 'Raw Data'!H580, 0))</f>
        <v>0</v>
      </c>
      <c r="P586">
        <f>IF(ISBLANK('Raw Data'!J580), 0, IF(AND(1=MATCH(LARGE('Raw Data'!G580:J580, 2), 'Raw Data'!G580:J580, 0), AND('Raw Data'!K580-'Raw Data'!L580&lt;4, 'Raw Data'!K580-'Raw Data'!L580&gt;0)), 'Raw Data'!G580, 0))</f>
        <v>0</v>
      </c>
      <c r="Q586">
        <f>IF(ISBLANK('Raw Data'!J580), 0, IF(AND(4=MATCH(LARGE('Raw Data'!G580:J580, 1), 'Raw Data'!G580:J580, 0), 'Raw Data'!L580-'Raw Data'!K580&gt;3), 'Raw Data'!J580, 0))</f>
        <v>0</v>
      </c>
      <c r="R586">
        <f>IF(ISBLANK('Raw Data'!J580), 0, IF(AND(3=MATCH(LARGE('Raw Data'!G580:J580, 1), 'Raw Data'!G580:J580, 0), 'Raw Data'!K580-'Raw Data'!L580&gt;3), 'Raw Data'!I580, 0))</f>
        <v>0</v>
      </c>
      <c r="S586">
        <f>IF(AND('Raw Data'!L580-'Raw Data'!K580&gt;4, 'Raw Data'!F580&lt;'Raw Data'!C580), 'Raw Data'!J580, 0)</f>
        <v>0</v>
      </c>
      <c r="T586">
        <f>IF(AND('Raw Data'!K580-'Raw Data'!L580&gt;4, 'Raw Data'!F580&gt;'Raw Data'!C580), 'Raw Data'!I580, 0)</f>
        <v>0</v>
      </c>
      <c r="U586">
        <f>IF(AND('Raw Data'!L580-'Raw Data'!K580&lt;3, 'Raw Data'!L580&gt;'Raw Data'!K580, 'Raw Data'!F580&lt;'Raw Data'!C580), 'Raw Data'!H580, 0)</f>
        <v>0</v>
      </c>
      <c r="V586">
        <f>IF(AND('Raw Data'!L580-'Raw Data'!K580&lt;3, 'Raw Data'!L580&gt;'Raw Data'!K580, 'Raw Data'!F580&gt;'Raw Data'!C580), 'Raw Data'!G580, 0)</f>
        <v>0</v>
      </c>
    </row>
    <row r="587" spans="1:22" x14ac:dyDescent="0.3">
      <c r="A587">
        <f>IF(AND('Raw Data'!F581&lt;'Raw Data'!C581, 'Raw Data'!L581&gt;'Raw Data'!K581, 'Raw Data'!L581-'Raw Data'!K581&gt;3), 'Raw Data'!J581, 0)</f>
        <v>0</v>
      </c>
      <c r="B587">
        <f>IF(AND('Raw Data'!C581&lt;'Raw Data'!F581, 'Raw Data'!K581&gt;'Raw Data'!L581, 'Raw Data'!K581-'Raw Data'!L581&gt;3), 'Raw Data'!I581, 0)</f>
        <v>0</v>
      </c>
      <c r="C587">
        <f>IF(AND('Raw Data'!F581&lt;'Raw Data'!C581, 'Raw Data'!L581&gt;'Raw Data'!K581, 'Raw Data'!L581-'Raw Data'!K581&lt;4), 'Raw Data'!H581, 0)</f>
        <v>0</v>
      </c>
      <c r="D587">
        <f>IF(AND('Raw Data'!C581&lt;'Raw Data'!F581, 'Raw Data'!K581&gt;'Raw Data'!L581, 'Raw Data'!K581-'Raw Data'!L581&lt;4), 'Raw Data'!G581, 0)</f>
        <v>0</v>
      </c>
      <c r="E587">
        <f>IF(ISBLANK('Raw Data'!J581), 0, IF(AND(4=MATCH(LARGE('Raw Data'!G581:J581, 4), 'Raw Data'!G581:J581, 0), 'Raw Data'!L581-'Raw Data'!K581&gt;3), 'Raw Data'!J581, 0))</f>
        <v>0</v>
      </c>
      <c r="F587">
        <f>IF(ISBLANK('Raw Data'!J581), 0, IF(AND(3=MATCH(LARGE('Raw Data'!G581:J581, 4), 'Raw Data'!G581:J581, 0), 'Raw Data'!K581-'Raw Data'!L581&gt;3), 'Raw Data'!I581, 0))</f>
        <v>0</v>
      </c>
      <c r="G587">
        <f>IF(ISBLANK('Raw Data'!J581), 0, IF(AND(2=MATCH(LARGE('Raw Data'!G581:J581, 4), 'Raw Data'!G581:J581, 0), AND('Raw Data'!L581-'Raw Data'!K581&lt;4, 'Raw Data'!L581-'Raw Data'!K581&gt;0)), 'Raw Data'!H581, 0))</f>
        <v>0</v>
      </c>
      <c r="H587">
        <f>IF(ISBLANK('Raw Data'!J581), 0, IF(AND(1=MATCH(LARGE('Raw Data'!G581:J581, 4), 'Raw Data'!G581:J581, 0), AND('Raw Data'!K581-'Raw Data'!L581&lt;4, 'Raw Data'!K581-'Raw Data'!L581&gt;0)), 'Raw Data'!G581, 0))</f>
        <v>0</v>
      </c>
      <c r="I587">
        <f>IF(ISBLANK('Raw Data'!J581), 0, IF(AND(4=MATCH(LARGE('Raw Data'!G581:J581, 3), 'Raw Data'!G581:J581, 0), 'Raw Data'!L581-'Raw Data'!K581&gt;3), 'Raw Data'!J581, 0))</f>
        <v>0</v>
      </c>
      <c r="J587">
        <f>IF(ISBLANK('Raw Data'!J581), 0, IF(AND(3=MATCH(LARGE('Raw Data'!G581:J581, 3), 'Raw Data'!G581:J581, 0), 'Raw Data'!K581-'Raw Data'!L581&gt;3), 'Raw Data'!I581, 0))</f>
        <v>0</v>
      </c>
      <c r="K587">
        <f>IF(ISBLANK('Raw Data'!J581), 0, IF(AND(2=MATCH(LARGE('Raw Data'!G581:J581, 3), 'Raw Data'!G581:J581, 0), AND('Raw Data'!L581-'Raw Data'!K581&lt;4, 'Raw Data'!L581-'Raw Data'!K581&gt;0)), 'Raw Data'!H581, 0))</f>
        <v>0</v>
      </c>
      <c r="L587">
        <f>IF(ISBLANK('Raw Data'!J581), 0, IF(AND(1=MATCH(LARGE('Raw Data'!G581:J581, 3), 'Raw Data'!G581:J581, 0), AND('Raw Data'!K581-'Raw Data'!L581&lt;4, 'Raw Data'!K581-'Raw Data'!L581&gt;0)), 'Raw Data'!G581, 0))</f>
        <v>0</v>
      </c>
      <c r="M587">
        <f>IF(ISBLANK('Raw Data'!J581), 0, IF(AND(4=MATCH(LARGE('Raw Data'!G581:J581, 2), 'Raw Data'!G581:J581, 0), 'Raw Data'!L581-'Raw Data'!K581&gt;3), 'Raw Data'!J581, 0))</f>
        <v>0</v>
      </c>
      <c r="N587">
        <f>IF(ISBLANK('Raw Data'!J581), 0, IF(AND(3=MATCH(LARGE('Raw Data'!G581:J581, 2), 'Raw Data'!G581:J581, 0), 'Raw Data'!K581-'Raw Data'!L581&gt;3), 'Raw Data'!I581, 0))</f>
        <v>0</v>
      </c>
      <c r="O587">
        <f>IF(ISBLANK('Raw Data'!J581), 0, IF(AND(2=MATCH(LARGE('Raw Data'!G581:J581, 2), 'Raw Data'!G581:J581, 0), AND('Raw Data'!L581-'Raw Data'!K581&lt;4, 'Raw Data'!L581-'Raw Data'!K581&gt;0)), 'Raw Data'!H581, 0))</f>
        <v>0</v>
      </c>
      <c r="P587">
        <f>IF(ISBLANK('Raw Data'!J581), 0, IF(AND(1=MATCH(LARGE('Raw Data'!G581:J581, 2), 'Raw Data'!G581:J581, 0), AND('Raw Data'!K581-'Raw Data'!L581&lt;4, 'Raw Data'!K581-'Raw Data'!L581&gt;0)), 'Raw Data'!G581, 0))</f>
        <v>0</v>
      </c>
      <c r="Q587">
        <f>IF(ISBLANK('Raw Data'!J581), 0, IF(AND(4=MATCH(LARGE('Raw Data'!G581:J581, 1), 'Raw Data'!G581:J581, 0), 'Raw Data'!L581-'Raw Data'!K581&gt;3), 'Raw Data'!J581, 0))</f>
        <v>0</v>
      </c>
      <c r="R587">
        <f>IF(ISBLANK('Raw Data'!J581), 0, IF(AND(3=MATCH(LARGE('Raw Data'!G581:J581, 1), 'Raw Data'!G581:J581, 0), 'Raw Data'!K581-'Raw Data'!L581&gt;3), 'Raw Data'!I581, 0))</f>
        <v>0</v>
      </c>
      <c r="S587">
        <f>IF(AND('Raw Data'!L581-'Raw Data'!K581&gt;4, 'Raw Data'!F581&lt;'Raw Data'!C581), 'Raw Data'!J581, 0)</f>
        <v>0</v>
      </c>
      <c r="T587">
        <f>IF(AND('Raw Data'!K581-'Raw Data'!L581&gt;4, 'Raw Data'!F581&gt;'Raw Data'!C581), 'Raw Data'!I581, 0)</f>
        <v>0</v>
      </c>
      <c r="U587">
        <f>IF(AND('Raw Data'!L581-'Raw Data'!K581&lt;3, 'Raw Data'!L581&gt;'Raw Data'!K581, 'Raw Data'!F581&lt;'Raw Data'!C581), 'Raw Data'!H581, 0)</f>
        <v>0</v>
      </c>
      <c r="V587">
        <f>IF(AND('Raw Data'!L581-'Raw Data'!K581&lt;3, 'Raw Data'!L581&gt;'Raw Data'!K581, 'Raw Data'!F581&gt;'Raw Data'!C581), 'Raw Data'!G581, 0)</f>
        <v>0</v>
      </c>
    </row>
    <row r="588" spans="1:22" x14ac:dyDescent="0.3">
      <c r="A588">
        <f>IF(AND('Raw Data'!F582&lt;'Raw Data'!C582, 'Raw Data'!L582&gt;'Raw Data'!K582, 'Raw Data'!L582-'Raw Data'!K582&gt;3), 'Raw Data'!J582, 0)</f>
        <v>0</v>
      </c>
      <c r="B588">
        <f>IF(AND('Raw Data'!C582&lt;'Raw Data'!F582, 'Raw Data'!K582&gt;'Raw Data'!L582, 'Raw Data'!K582-'Raw Data'!L582&gt;3), 'Raw Data'!I582, 0)</f>
        <v>0</v>
      </c>
      <c r="C588">
        <f>IF(AND('Raw Data'!F582&lt;'Raw Data'!C582, 'Raw Data'!L582&gt;'Raw Data'!K582, 'Raw Data'!L582-'Raw Data'!K582&lt;4), 'Raw Data'!H582, 0)</f>
        <v>0</v>
      </c>
      <c r="D588">
        <f>IF(AND('Raw Data'!C582&lt;'Raw Data'!F582, 'Raw Data'!K582&gt;'Raw Data'!L582, 'Raw Data'!K582-'Raw Data'!L582&lt;4), 'Raw Data'!G582, 0)</f>
        <v>0</v>
      </c>
      <c r="E588">
        <f>IF(ISBLANK('Raw Data'!J582), 0, IF(AND(4=MATCH(LARGE('Raw Data'!G582:J582, 4), 'Raw Data'!G582:J582, 0), 'Raw Data'!L582-'Raw Data'!K582&gt;3), 'Raw Data'!J582, 0))</f>
        <v>0</v>
      </c>
      <c r="F588">
        <f>IF(ISBLANK('Raw Data'!J582), 0, IF(AND(3=MATCH(LARGE('Raw Data'!G582:J582, 4), 'Raw Data'!G582:J582, 0), 'Raw Data'!K582-'Raw Data'!L582&gt;3), 'Raw Data'!I582, 0))</f>
        <v>0</v>
      </c>
      <c r="G588">
        <f>IF(ISBLANK('Raw Data'!J582), 0, IF(AND(2=MATCH(LARGE('Raw Data'!G582:J582, 4), 'Raw Data'!G582:J582, 0), AND('Raw Data'!L582-'Raw Data'!K582&lt;4, 'Raw Data'!L582-'Raw Data'!K582&gt;0)), 'Raw Data'!H582, 0))</f>
        <v>0</v>
      </c>
      <c r="H588">
        <f>IF(ISBLANK('Raw Data'!J582), 0, IF(AND(1=MATCH(LARGE('Raw Data'!G582:J582, 4), 'Raw Data'!G582:J582, 0), AND('Raw Data'!K582-'Raw Data'!L582&lt;4, 'Raw Data'!K582-'Raw Data'!L582&gt;0)), 'Raw Data'!G582, 0))</f>
        <v>0</v>
      </c>
      <c r="I588">
        <f>IF(ISBLANK('Raw Data'!J582), 0, IF(AND(4=MATCH(LARGE('Raw Data'!G582:J582, 3), 'Raw Data'!G582:J582, 0), 'Raw Data'!L582-'Raw Data'!K582&gt;3), 'Raw Data'!J582, 0))</f>
        <v>0</v>
      </c>
      <c r="J588">
        <f>IF(ISBLANK('Raw Data'!J582), 0, IF(AND(3=MATCH(LARGE('Raw Data'!G582:J582, 3), 'Raw Data'!G582:J582, 0), 'Raw Data'!K582-'Raw Data'!L582&gt;3), 'Raw Data'!I582, 0))</f>
        <v>0</v>
      </c>
      <c r="K588">
        <f>IF(ISBLANK('Raw Data'!J582), 0, IF(AND(2=MATCH(LARGE('Raw Data'!G582:J582, 3), 'Raw Data'!G582:J582, 0), AND('Raw Data'!L582-'Raw Data'!K582&lt;4, 'Raw Data'!L582-'Raw Data'!K582&gt;0)), 'Raw Data'!H582, 0))</f>
        <v>0</v>
      </c>
      <c r="L588">
        <f>IF(ISBLANK('Raw Data'!J582), 0, IF(AND(1=MATCH(LARGE('Raw Data'!G582:J582, 3), 'Raw Data'!G582:J582, 0), AND('Raw Data'!K582-'Raw Data'!L582&lt;4, 'Raw Data'!K582-'Raw Data'!L582&gt;0)), 'Raw Data'!G582, 0))</f>
        <v>0</v>
      </c>
      <c r="M588">
        <f>IF(ISBLANK('Raw Data'!J582), 0, IF(AND(4=MATCH(LARGE('Raw Data'!G582:J582, 2), 'Raw Data'!G582:J582, 0), 'Raw Data'!L582-'Raw Data'!K582&gt;3), 'Raw Data'!J582, 0))</f>
        <v>0</v>
      </c>
      <c r="N588">
        <f>IF(ISBLANK('Raw Data'!J582), 0, IF(AND(3=MATCH(LARGE('Raw Data'!G582:J582, 2), 'Raw Data'!G582:J582, 0), 'Raw Data'!K582-'Raw Data'!L582&gt;3), 'Raw Data'!I582, 0))</f>
        <v>0</v>
      </c>
      <c r="O588">
        <f>IF(ISBLANK('Raw Data'!J582), 0, IF(AND(2=MATCH(LARGE('Raw Data'!G582:J582, 2), 'Raw Data'!G582:J582, 0), AND('Raw Data'!L582-'Raw Data'!K582&lt;4, 'Raw Data'!L582-'Raw Data'!K582&gt;0)), 'Raw Data'!H582, 0))</f>
        <v>0</v>
      </c>
      <c r="P588">
        <f>IF(ISBLANK('Raw Data'!J582), 0, IF(AND(1=MATCH(LARGE('Raw Data'!G582:J582, 2), 'Raw Data'!G582:J582, 0), AND('Raw Data'!K582-'Raw Data'!L582&lt;4, 'Raw Data'!K582-'Raw Data'!L582&gt;0)), 'Raw Data'!G582, 0))</f>
        <v>0</v>
      </c>
      <c r="Q588">
        <f>IF(ISBLANK('Raw Data'!J582), 0, IF(AND(4=MATCH(LARGE('Raw Data'!G582:J582, 1), 'Raw Data'!G582:J582, 0), 'Raw Data'!L582-'Raw Data'!K582&gt;3), 'Raw Data'!J582, 0))</f>
        <v>0</v>
      </c>
      <c r="R588">
        <f>IF(ISBLANK('Raw Data'!J582), 0, IF(AND(3=MATCH(LARGE('Raw Data'!G582:J582, 1), 'Raw Data'!G582:J582, 0), 'Raw Data'!K582-'Raw Data'!L582&gt;3), 'Raw Data'!I582, 0))</f>
        <v>0</v>
      </c>
      <c r="S588">
        <f>IF(AND('Raw Data'!L582-'Raw Data'!K582&gt;4, 'Raw Data'!F582&lt;'Raw Data'!C582), 'Raw Data'!J582, 0)</f>
        <v>0</v>
      </c>
      <c r="T588">
        <f>IF(AND('Raw Data'!K582-'Raw Data'!L582&gt;4, 'Raw Data'!F582&gt;'Raw Data'!C582), 'Raw Data'!I582, 0)</f>
        <v>0</v>
      </c>
      <c r="U588">
        <f>IF(AND('Raw Data'!L582-'Raw Data'!K582&lt;3, 'Raw Data'!L582&gt;'Raw Data'!K582, 'Raw Data'!F582&lt;'Raw Data'!C582), 'Raw Data'!H582, 0)</f>
        <v>0</v>
      </c>
      <c r="V588">
        <f>IF(AND('Raw Data'!L582-'Raw Data'!K582&lt;3, 'Raw Data'!L582&gt;'Raw Data'!K582, 'Raw Data'!F582&gt;'Raw Data'!C582), 'Raw Data'!G582, 0)</f>
        <v>0</v>
      </c>
    </row>
    <row r="589" spans="1:22" x14ac:dyDescent="0.3">
      <c r="A589">
        <f>IF(AND('Raw Data'!F583&lt;'Raw Data'!C583, 'Raw Data'!L583&gt;'Raw Data'!K583, 'Raw Data'!L583-'Raw Data'!K583&gt;3), 'Raw Data'!J583, 0)</f>
        <v>0</v>
      </c>
      <c r="B589">
        <f>IF(AND('Raw Data'!C583&lt;'Raw Data'!F583, 'Raw Data'!K583&gt;'Raw Data'!L583, 'Raw Data'!K583-'Raw Data'!L583&gt;3), 'Raw Data'!I583, 0)</f>
        <v>0</v>
      </c>
      <c r="C589">
        <f>IF(AND('Raw Data'!F583&lt;'Raw Data'!C583, 'Raw Data'!L583&gt;'Raw Data'!K583, 'Raw Data'!L583-'Raw Data'!K583&lt;4), 'Raw Data'!H583, 0)</f>
        <v>0</v>
      </c>
      <c r="D589">
        <f>IF(AND('Raw Data'!C583&lt;'Raw Data'!F583, 'Raw Data'!K583&gt;'Raw Data'!L583, 'Raw Data'!K583-'Raw Data'!L583&lt;4), 'Raw Data'!G583, 0)</f>
        <v>0</v>
      </c>
      <c r="E589">
        <f>IF(ISBLANK('Raw Data'!J583), 0, IF(AND(4=MATCH(LARGE('Raw Data'!G583:J583, 4), 'Raw Data'!G583:J583, 0), 'Raw Data'!L583-'Raw Data'!K583&gt;3), 'Raw Data'!J583, 0))</f>
        <v>0</v>
      </c>
      <c r="F589">
        <f>IF(ISBLANK('Raw Data'!J583), 0, IF(AND(3=MATCH(LARGE('Raw Data'!G583:J583, 4), 'Raw Data'!G583:J583, 0), 'Raw Data'!K583-'Raw Data'!L583&gt;3), 'Raw Data'!I583, 0))</f>
        <v>0</v>
      </c>
      <c r="G589">
        <f>IF(ISBLANK('Raw Data'!J583), 0, IF(AND(2=MATCH(LARGE('Raw Data'!G583:J583, 4), 'Raw Data'!G583:J583, 0), AND('Raw Data'!L583-'Raw Data'!K583&lt;4, 'Raw Data'!L583-'Raw Data'!K583&gt;0)), 'Raw Data'!H583, 0))</f>
        <v>0</v>
      </c>
      <c r="H589">
        <f>IF(ISBLANK('Raw Data'!J583), 0, IF(AND(1=MATCH(LARGE('Raw Data'!G583:J583, 4), 'Raw Data'!G583:J583, 0), AND('Raw Data'!K583-'Raw Data'!L583&lt;4, 'Raw Data'!K583-'Raw Data'!L583&gt;0)), 'Raw Data'!G583, 0))</f>
        <v>0</v>
      </c>
      <c r="I589">
        <f>IF(ISBLANK('Raw Data'!J583), 0, IF(AND(4=MATCH(LARGE('Raw Data'!G583:J583, 3), 'Raw Data'!G583:J583, 0), 'Raw Data'!L583-'Raw Data'!K583&gt;3), 'Raw Data'!J583, 0))</f>
        <v>0</v>
      </c>
      <c r="J589">
        <f>IF(ISBLANK('Raw Data'!J583), 0, IF(AND(3=MATCH(LARGE('Raw Data'!G583:J583, 3), 'Raw Data'!G583:J583, 0), 'Raw Data'!K583-'Raw Data'!L583&gt;3), 'Raw Data'!I583, 0))</f>
        <v>0</v>
      </c>
      <c r="K589">
        <f>IF(ISBLANK('Raw Data'!J583), 0, IF(AND(2=MATCH(LARGE('Raw Data'!G583:J583, 3), 'Raw Data'!G583:J583, 0), AND('Raw Data'!L583-'Raw Data'!K583&lt;4, 'Raw Data'!L583-'Raw Data'!K583&gt;0)), 'Raw Data'!H583, 0))</f>
        <v>0</v>
      </c>
      <c r="L589">
        <f>IF(ISBLANK('Raw Data'!J583), 0, IF(AND(1=MATCH(LARGE('Raw Data'!G583:J583, 3), 'Raw Data'!G583:J583, 0), AND('Raw Data'!K583-'Raw Data'!L583&lt;4, 'Raw Data'!K583-'Raw Data'!L583&gt;0)), 'Raw Data'!G583, 0))</f>
        <v>0</v>
      </c>
      <c r="M589">
        <f>IF(ISBLANK('Raw Data'!J583), 0, IF(AND(4=MATCH(LARGE('Raw Data'!G583:J583, 2), 'Raw Data'!G583:J583, 0), 'Raw Data'!L583-'Raw Data'!K583&gt;3), 'Raw Data'!J583, 0))</f>
        <v>0</v>
      </c>
      <c r="N589">
        <f>IF(ISBLANK('Raw Data'!J583), 0, IF(AND(3=MATCH(LARGE('Raw Data'!G583:J583, 2), 'Raw Data'!G583:J583, 0), 'Raw Data'!K583-'Raw Data'!L583&gt;3), 'Raw Data'!I583, 0))</f>
        <v>0</v>
      </c>
      <c r="O589">
        <f>IF(ISBLANK('Raw Data'!J583), 0, IF(AND(2=MATCH(LARGE('Raw Data'!G583:J583, 2), 'Raw Data'!G583:J583, 0), AND('Raw Data'!L583-'Raw Data'!K583&lt;4, 'Raw Data'!L583-'Raw Data'!K583&gt;0)), 'Raw Data'!H583, 0))</f>
        <v>0</v>
      </c>
      <c r="P589">
        <f>IF(ISBLANK('Raw Data'!J583), 0, IF(AND(1=MATCH(LARGE('Raw Data'!G583:J583, 2), 'Raw Data'!G583:J583, 0), AND('Raw Data'!K583-'Raw Data'!L583&lt;4, 'Raw Data'!K583-'Raw Data'!L583&gt;0)), 'Raw Data'!G583, 0))</f>
        <v>0</v>
      </c>
      <c r="Q589">
        <f>IF(ISBLANK('Raw Data'!J583), 0, IF(AND(4=MATCH(LARGE('Raw Data'!G583:J583, 1), 'Raw Data'!G583:J583, 0), 'Raw Data'!L583-'Raw Data'!K583&gt;3), 'Raw Data'!J583, 0))</f>
        <v>0</v>
      </c>
      <c r="R589">
        <f>IF(ISBLANK('Raw Data'!J583), 0, IF(AND(3=MATCH(LARGE('Raw Data'!G583:J583, 1), 'Raw Data'!G583:J583, 0), 'Raw Data'!K583-'Raw Data'!L583&gt;3), 'Raw Data'!I583, 0))</f>
        <v>0</v>
      </c>
      <c r="S589">
        <f>IF(AND('Raw Data'!L583-'Raw Data'!K583&gt;4, 'Raw Data'!F583&lt;'Raw Data'!C583), 'Raw Data'!J583, 0)</f>
        <v>0</v>
      </c>
      <c r="T589">
        <f>IF(AND('Raw Data'!K583-'Raw Data'!L583&gt;4, 'Raw Data'!F583&gt;'Raw Data'!C583), 'Raw Data'!I583, 0)</f>
        <v>0</v>
      </c>
      <c r="U589">
        <f>IF(AND('Raw Data'!L583-'Raw Data'!K583&lt;3, 'Raw Data'!L583&gt;'Raw Data'!K583, 'Raw Data'!F583&lt;'Raw Data'!C583), 'Raw Data'!H583, 0)</f>
        <v>0</v>
      </c>
      <c r="V589">
        <f>IF(AND('Raw Data'!L583-'Raw Data'!K583&lt;3, 'Raw Data'!L583&gt;'Raw Data'!K583, 'Raw Data'!F583&gt;'Raw Data'!C583), 'Raw Data'!G583, 0)</f>
        <v>0</v>
      </c>
    </row>
    <row r="590" spans="1:22" x14ac:dyDescent="0.3">
      <c r="A590">
        <f>IF(AND('Raw Data'!F584&lt;'Raw Data'!C584, 'Raw Data'!L584&gt;'Raw Data'!K584, 'Raw Data'!L584-'Raw Data'!K584&gt;3), 'Raw Data'!J584, 0)</f>
        <v>0</v>
      </c>
      <c r="B590">
        <f>IF(AND('Raw Data'!C584&lt;'Raw Data'!F584, 'Raw Data'!K584&gt;'Raw Data'!L584, 'Raw Data'!K584-'Raw Data'!L584&gt;3), 'Raw Data'!I584, 0)</f>
        <v>0</v>
      </c>
      <c r="C590">
        <f>IF(AND('Raw Data'!F584&lt;'Raw Data'!C584, 'Raw Data'!L584&gt;'Raw Data'!K584, 'Raw Data'!L584-'Raw Data'!K584&lt;4), 'Raw Data'!H584, 0)</f>
        <v>0</v>
      </c>
      <c r="D590">
        <f>IF(AND('Raw Data'!C584&lt;'Raw Data'!F584, 'Raw Data'!K584&gt;'Raw Data'!L584, 'Raw Data'!K584-'Raw Data'!L584&lt;4), 'Raw Data'!G584, 0)</f>
        <v>0</v>
      </c>
      <c r="E590">
        <f>IF(ISBLANK('Raw Data'!J584), 0, IF(AND(4=MATCH(LARGE('Raw Data'!G584:J584, 4), 'Raw Data'!G584:J584, 0), 'Raw Data'!L584-'Raw Data'!K584&gt;3), 'Raw Data'!J584, 0))</f>
        <v>0</v>
      </c>
      <c r="F590">
        <f>IF(ISBLANK('Raw Data'!J584), 0, IF(AND(3=MATCH(LARGE('Raw Data'!G584:J584, 4), 'Raw Data'!G584:J584, 0), 'Raw Data'!K584-'Raw Data'!L584&gt;3), 'Raw Data'!I584, 0))</f>
        <v>0</v>
      </c>
      <c r="G590">
        <f>IF(ISBLANK('Raw Data'!J584), 0, IF(AND(2=MATCH(LARGE('Raw Data'!G584:J584, 4), 'Raw Data'!G584:J584, 0), AND('Raw Data'!L584-'Raw Data'!K584&lt;4, 'Raw Data'!L584-'Raw Data'!K584&gt;0)), 'Raw Data'!H584, 0))</f>
        <v>0</v>
      </c>
      <c r="H590">
        <f>IF(ISBLANK('Raw Data'!J584), 0, IF(AND(1=MATCH(LARGE('Raw Data'!G584:J584, 4), 'Raw Data'!G584:J584, 0), AND('Raw Data'!K584-'Raw Data'!L584&lt;4, 'Raw Data'!K584-'Raw Data'!L584&gt;0)), 'Raw Data'!G584, 0))</f>
        <v>0</v>
      </c>
      <c r="I590">
        <f>IF(ISBLANK('Raw Data'!J584), 0, IF(AND(4=MATCH(LARGE('Raw Data'!G584:J584, 3), 'Raw Data'!G584:J584, 0), 'Raw Data'!L584-'Raw Data'!K584&gt;3), 'Raw Data'!J584, 0))</f>
        <v>0</v>
      </c>
      <c r="J590">
        <f>IF(ISBLANK('Raw Data'!J584), 0, IF(AND(3=MATCH(LARGE('Raw Data'!G584:J584, 3), 'Raw Data'!G584:J584, 0), 'Raw Data'!K584-'Raw Data'!L584&gt;3), 'Raw Data'!I584, 0))</f>
        <v>0</v>
      </c>
      <c r="K590">
        <f>IF(ISBLANK('Raw Data'!J584), 0, IF(AND(2=MATCH(LARGE('Raw Data'!G584:J584, 3), 'Raw Data'!G584:J584, 0), AND('Raw Data'!L584-'Raw Data'!K584&lt;4, 'Raw Data'!L584-'Raw Data'!K584&gt;0)), 'Raw Data'!H584, 0))</f>
        <v>0</v>
      </c>
      <c r="L590">
        <f>IF(ISBLANK('Raw Data'!J584), 0, IF(AND(1=MATCH(LARGE('Raw Data'!G584:J584, 3), 'Raw Data'!G584:J584, 0), AND('Raw Data'!K584-'Raw Data'!L584&lt;4, 'Raw Data'!K584-'Raw Data'!L584&gt;0)), 'Raw Data'!G584, 0))</f>
        <v>0</v>
      </c>
      <c r="M590">
        <f>IF(ISBLANK('Raw Data'!J584), 0, IF(AND(4=MATCH(LARGE('Raw Data'!G584:J584, 2), 'Raw Data'!G584:J584, 0), 'Raw Data'!L584-'Raw Data'!K584&gt;3), 'Raw Data'!J584, 0))</f>
        <v>0</v>
      </c>
      <c r="N590">
        <f>IF(ISBLANK('Raw Data'!J584), 0, IF(AND(3=MATCH(LARGE('Raw Data'!G584:J584, 2), 'Raw Data'!G584:J584, 0), 'Raw Data'!K584-'Raw Data'!L584&gt;3), 'Raw Data'!I584, 0))</f>
        <v>0</v>
      </c>
      <c r="O590">
        <f>IF(ISBLANK('Raw Data'!J584), 0, IF(AND(2=MATCH(LARGE('Raw Data'!G584:J584, 2), 'Raw Data'!G584:J584, 0), AND('Raw Data'!L584-'Raw Data'!K584&lt;4, 'Raw Data'!L584-'Raw Data'!K584&gt;0)), 'Raw Data'!H584, 0))</f>
        <v>0</v>
      </c>
      <c r="P590">
        <f>IF(ISBLANK('Raw Data'!J584), 0, IF(AND(1=MATCH(LARGE('Raw Data'!G584:J584, 2), 'Raw Data'!G584:J584, 0), AND('Raw Data'!K584-'Raw Data'!L584&lt;4, 'Raw Data'!K584-'Raw Data'!L584&gt;0)), 'Raw Data'!G584, 0))</f>
        <v>0</v>
      </c>
      <c r="Q590">
        <f>IF(ISBLANK('Raw Data'!J584), 0, IF(AND(4=MATCH(LARGE('Raw Data'!G584:J584, 1), 'Raw Data'!G584:J584, 0), 'Raw Data'!L584-'Raw Data'!K584&gt;3), 'Raw Data'!J584, 0))</f>
        <v>0</v>
      </c>
      <c r="R590">
        <f>IF(ISBLANK('Raw Data'!J584), 0, IF(AND(3=MATCH(LARGE('Raw Data'!G584:J584, 1), 'Raw Data'!G584:J584, 0), 'Raw Data'!K584-'Raw Data'!L584&gt;3), 'Raw Data'!I584, 0))</f>
        <v>0</v>
      </c>
      <c r="S590">
        <f>IF(AND('Raw Data'!L584-'Raw Data'!K584&gt;4, 'Raw Data'!F584&lt;'Raw Data'!C584), 'Raw Data'!J584, 0)</f>
        <v>0</v>
      </c>
      <c r="T590">
        <f>IF(AND('Raw Data'!K584-'Raw Data'!L584&gt;4, 'Raw Data'!F584&gt;'Raw Data'!C584), 'Raw Data'!I584, 0)</f>
        <v>0</v>
      </c>
      <c r="U590">
        <f>IF(AND('Raw Data'!L584-'Raw Data'!K584&lt;3, 'Raw Data'!L584&gt;'Raw Data'!K584, 'Raw Data'!F584&lt;'Raw Data'!C584), 'Raw Data'!H584, 0)</f>
        <v>0</v>
      </c>
      <c r="V590">
        <f>IF(AND('Raw Data'!L584-'Raw Data'!K584&lt;3, 'Raw Data'!L584&gt;'Raw Data'!K584, 'Raw Data'!F584&gt;'Raw Data'!C584), 'Raw Data'!G584, 0)</f>
        <v>0</v>
      </c>
    </row>
    <row r="591" spans="1:22" x14ac:dyDescent="0.3">
      <c r="A591">
        <f>IF(AND('Raw Data'!F585&lt;'Raw Data'!C585, 'Raw Data'!L585&gt;'Raw Data'!K585, 'Raw Data'!L585-'Raw Data'!K585&gt;3), 'Raw Data'!J585, 0)</f>
        <v>0</v>
      </c>
      <c r="B591">
        <f>IF(AND('Raw Data'!C585&lt;'Raw Data'!F585, 'Raw Data'!K585&gt;'Raw Data'!L585, 'Raw Data'!K585-'Raw Data'!L585&gt;3), 'Raw Data'!I585, 0)</f>
        <v>0</v>
      </c>
      <c r="C591">
        <f>IF(AND('Raw Data'!F585&lt;'Raw Data'!C585, 'Raw Data'!L585&gt;'Raw Data'!K585, 'Raw Data'!L585-'Raw Data'!K585&lt;4), 'Raw Data'!H585, 0)</f>
        <v>0</v>
      </c>
      <c r="D591">
        <f>IF(AND('Raw Data'!C585&lt;'Raw Data'!F585, 'Raw Data'!K585&gt;'Raw Data'!L585, 'Raw Data'!K585-'Raw Data'!L585&lt;4), 'Raw Data'!G585, 0)</f>
        <v>0</v>
      </c>
      <c r="E591">
        <f>IF(ISBLANK('Raw Data'!J585), 0, IF(AND(4=MATCH(LARGE('Raw Data'!G585:J585, 4), 'Raw Data'!G585:J585, 0), 'Raw Data'!L585-'Raw Data'!K585&gt;3), 'Raw Data'!J585, 0))</f>
        <v>0</v>
      </c>
      <c r="F591">
        <f>IF(ISBLANK('Raw Data'!J585), 0, IF(AND(3=MATCH(LARGE('Raw Data'!G585:J585, 4), 'Raw Data'!G585:J585, 0), 'Raw Data'!K585-'Raw Data'!L585&gt;3), 'Raw Data'!I585, 0))</f>
        <v>0</v>
      </c>
      <c r="G591">
        <f>IF(ISBLANK('Raw Data'!J585), 0, IF(AND(2=MATCH(LARGE('Raw Data'!G585:J585, 4), 'Raw Data'!G585:J585, 0), AND('Raw Data'!L585-'Raw Data'!K585&lt;4, 'Raw Data'!L585-'Raw Data'!K585&gt;0)), 'Raw Data'!H585, 0))</f>
        <v>0</v>
      </c>
      <c r="H591">
        <f>IF(ISBLANK('Raw Data'!J585), 0, IF(AND(1=MATCH(LARGE('Raw Data'!G585:J585, 4), 'Raw Data'!G585:J585, 0), AND('Raw Data'!K585-'Raw Data'!L585&lt;4, 'Raw Data'!K585-'Raw Data'!L585&gt;0)), 'Raw Data'!G585, 0))</f>
        <v>0</v>
      </c>
      <c r="I591">
        <f>IF(ISBLANK('Raw Data'!J585), 0, IF(AND(4=MATCH(LARGE('Raw Data'!G585:J585, 3), 'Raw Data'!G585:J585, 0), 'Raw Data'!L585-'Raw Data'!K585&gt;3), 'Raw Data'!J585, 0))</f>
        <v>0</v>
      </c>
      <c r="J591">
        <f>IF(ISBLANK('Raw Data'!J585), 0, IF(AND(3=MATCH(LARGE('Raw Data'!G585:J585, 3), 'Raw Data'!G585:J585, 0), 'Raw Data'!K585-'Raw Data'!L585&gt;3), 'Raw Data'!I585, 0))</f>
        <v>0</v>
      </c>
      <c r="K591">
        <f>IF(ISBLANK('Raw Data'!J585), 0, IF(AND(2=MATCH(LARGE('Raw Data'!G585:J585, 3), 'Raw Data'!G585:J585, 0), AND('Raw Data'!L585-'Raw Data'!K585&lt;4, 'Raw Data'!L585-'Raw Data'!K585&gt;0)), 'Raw Data'!H585, 0))</f>
        <v>0</v>
      </c>
      <c r="L591">
        <f>IF(ISBLANK('Raw Data'!J585), 0, IF(AND(1=MATCH(LARGE('Raw Data'!G585:J585, 3), 'Raw Data'!G585:J585, 0), AND('Raw Data'!K585-'Raw Data'!L585&lt;4, 'Raw Data'!K585-'Raw Data'!L585&gt;0)), 'Raw Data'!G585, 0))</f>
        <v>0</v>
      </c>
      <c r="M591">
        <f>IF(ISBLANK('Raw Data'!J585), 0, IF(AND(4=MATCH(LARGE('Raw Data'!G585:J585, 2), 'Raw Data'!G585:J585, 0), 'Raw Data'!L585-'Raw Data'!K585&gt;3), 'Raw Data'!J585, 0))</f>
        <v>0</v>
      </c>
      <c r="N591">
        <f>IF(ISBLANK('Raw Data'!J585), 0, IF(AND(3=MATCH(LARGE('Raw Data'!G585:J585, 2), 'Raw Data'!G585:J585, 0), 'Raw Data'!K585-'Raw Data'!L585&gt;3), 'Raw Data'!I585, 0))</f>
        <v>0</v>
      </c>
      <c r="O591">
        <f>IF(ISBLANK('Raw Data'!J585), 0, IF(AND(2=MATCH(LARGE('Raw Data'!G585:J585, 2), 'Raw Data'!G585:J585, 0), AND('Raw Data'!L585-'Raw Data'!K585&lt;4, 'Raw Data'!L585-'Raw Data'!K585&gt;0)), 'Raw Data'!H585, 0))</f>
        <v>0</v>
      </c>
      <c r="P591">
        <f>IF(ISBLANK('Raw Data'!J585), 0, IF(AND(1=MATCH(LARGE('Raw Data'!G585:J585, 2), 'Raw Data'!G585:J585, 0), AND('Raw Data'!K585-'Raw Data'!L585&lt;4, 'Raw Data'!K585-'Raw Data'!L585&gt;0)), 'Raw Data'!G585, 0))</f>
        <v>0</v>
      </c>
      <c r="Q591">
        <f>IF(ISBLANK('Raw Data'!J585), 0, IF(AND(4=MATCH(LARGE('Raw Data'!G585:J585, 1), 'Raw Data'!G585:J585, 0), 'Raw Data'!L585-'Raw Data'!K585&gt;3), 'Raw Data'!J585, 0))</f>
        <v>0</v>
      </c>
      <c r="R591">
        <f>IF(ISBLANK('Raw Data'!J585), 0, IF(AND(3=MATCH(LARGE('Raw Data'!G585:J585, 1), 'Raw Data'!G585:J585, 0), 'Raw Data'!K585-'Raw Data'!L585&gt;3), 'Raw Data'!I585, 0))</f>
        <v>0</v>
      </c>
      <c r="S591">
        <f>IF(AND('Raw Data'!L585-'Raw Data'!K585&gt;4, 'Raw Data'!F585&lt;'Raw Data'!C585), 'Raw Data'!J585, 0)</f>
        <v>0</v>
      </c>
      <c r="T591">
        <f>IF(AND('Raw Data'!K585-'Raw Data'!L585&gt;4, 'Raw Data'!F585&gt;'Raw Data'!C585), 'Raw Data'!I585, 0)</f>
        <v>0</v>
      </c>
      <c r="U591">
        <f>IF(AND('Raw Data'!L585-'Raw Data'!K585&lt;3, 'Raw Data'!L585&gt;'Raw Data'!K585, 'Raw Data'!F585&lt;'Raw Data'!C585), 'Raw Data'!H585, 0)</f>
        <v>0</v>
      </c>
      <c r="V591">
        <f>IF(AND('Raw Data'!L585-'Raw Data'!K585&lt;3, 'Raw Data'!L585&gt;'Raw Data'!K585, 'Raw Data'!F585&gt;'Raw Data'!C585), 'Raw Data'!G585, 0)</f>
        <v>0</v>
      </c>
    </row>
    <row r="592" spans="1:22" x14ac:dyDescent="0.3">
      <c r="A592">
        <f>IF(AND('Raw Data'!F586&lt;'Raw Data'!C586, 'Raw Data'!L586&gt;'Raw Data'!K586, 'Raw Data'!L586-'Raw Data'!K586&gt;3), 'Raw Data'!J586, 0)</f>
        <v>0</v>
      </c>
      <c r="B592">
        <f>IF(AND('Raw Data'!C586&lt;'Raw Data'!F586, 'Raw Data'!K586&gt;'Raw Data'!L586, 'Raw Data'!K586-'Raw Data'!L586&gt;3), 'Raw Data'!I586, 0)</f>
        <v>0</v>
      </c>
      <c r="C592">
        <f>IF(AND('Raw Data'!F586&lt;'Raw Data'!C586, 'Raw Data'!L586&gt;'Raw Data'!K586, 'Raw Data'!L586-'Raw Data'!K586&lt;4), 'Raw Data'!H586, 0)</f>
        <v>0</v>
      </c>
      <c r="D592">
        <f>IF(AND('Raw Data'!C586&lt;'Raw Data'!F586, 'Raw Data'!K586&gt;'Raw Data'!L586, 'Raw Data'!K586-'Raw Data'!L586&lt;4), 'Raw Data'!G586, 0)</f>
        <v>0</v>
      </c>
      <c r="E592">
        <f>IF(ISBLANK('Raw Data'!J586), 0, IF(AND(4=MATCH(LARGE('Raw Data'!G586:J586, 4), 'Raw Data'!G586:J586, 0), 'Raw Data'!L586-'Raw Data'!K586&gt;3), 'Raw Data'!J586, 0))</f>
        <v>0</v>
      </c>
      <c r="F592">
        <f>IF(ISBLANK('Raw Data'!J586), 0, IF(AND(3=MATCH(LARGE('Raw Data'!G586:J586, 4), 'Raw Data'!G586:J586, 0), 'Raw Data'!K586-'Raw Data'!L586&gt;3), 'Raw Data'!I586, 0))</f>
        <v>0</v>
      </c>
      <c r="G592">
        <f>IF(ISBLANK('Raw Data'!J586), 0, IF(AND(2=MATCH(LARGE('Raw Data'!G586:J586, 4), 'Raw Data'!G586:J586, 0), AND('Raw Data'!L586-'Raw Data'!K586&lt;4, 'Raw Data'!L586-'Raw Data'!K586&gt;0)), 'Raw Data'!H586, 0))</f>
        <v>0</v>
      </c>
      <c r="H592">
        <f>IF(ISBLANK('Raw Data'!J586), 0, IF(AND(1=MATCH(LARGE('Raw Data'!G586:J586, 4), 'Raw Data'!G586:J586, 0), AND('Raw Data'!K586-'Raw Data'!L586&lt;4, 'Raw Data'!K586-'Raw Data'!L586&gt;0)), 'Raw Data'!G586, 0))</f>
        <v>0</v>
      </c>
      <c r="I592">
        <f>IF(ISBLANK('Raw Data'!J586), 0, IF(AND(4=MATCH(LARGE('Raw Data'!G586:J586, 3), 'Raw Data'!G586:J586, 0), 'Raw Data'!L586-'Raw Data'!K586&gt;3), 'Raw Data'!J586, 0))</f>
        <v>0</v>
      </c>
      <c r="J592">
        <f>IF(ISBLANK('Raw Data'!J586), 0, IF(AND(3=MATCH(LARGE('Raw Data'!G586:J586, 3), 'Raw Data'!G586:J586, 0), 'Raw Data'!K586-'Raw Data'!L586&gt;3), 'Raw Data'!I586, 0))</f>
        <v>0</v>
      </c>
      <c r="K592">
        <f>IF(ISBLANK('Raw Data'!J586), 0, IF(AND(2=MATCH(LARGE('Raw Data'!G586:J586, 3), 'Raw Data'!G586:J586, 0), AND('Raw Data'!L586-'Raw Data'!K586&lt;4, 'Raw Data'!L586-'Raw Data'!K586&gt;0)), 'Raw Data'!H586, 0))</f>
        <v>0</v>
      </c>
      <c r="L592">
        <f>IF(ISBLANK('Raw Data'!J586), 0, IF(AND(1=MATCH(LARGE('Raw Data'!G586:J586, 3), 'Raw Data'!G586:J586, 0), AND('Raw Data'!K586-'Raw Data'!L586&lt;4, 'Raw Data'!K586-'Raw Data'!L586&gt;0)), 'Raw Data'!G586, 0))</f>
        <v>0</v>
      </c>
      <c r="M592">
        <f>IF(ISBLANK('Raw Data'!J586), 0, IF(AND(4=MATCH(LARGE('Raw Data'!G586:J586, 2), 'Raw Data'!G586:J586, 0), 'Raw Data'!L586-'Raw Data'!K586&gt;3), 'Raw Data'!J586, 0))</f>
        <v>0</v>
      </c>
      <c r="N592">
        <f>IF(ISBLANK('Raw Data'!J586), 0, IF(AND(3=MATCH(LARGE('Raw Data'!G586:J586, 2), 'Raw Data'!G586:J586, 0), 'Raw Data'!K586-'Raw Data'!L586&gt;3), 'Raw Data'!I586, 0))</f>
        <v>0</v>
      </c>
      <c r="O592">
        <f>IF(ISBLANK('Raw Data'!J586), 0, IF(AND(2=MATCH(LARGE('Raw Data'!G586:J586, 2), 'Raw Data'!G586:J586, 0), AND('Raw Data'!L586-'Raw Data'!K586&lt;4, 'Raw Data'!L586-'Raw Data'!K586&gt;0)), 'Raw Data'!H586, 0))</f>
        <v>0</v>
      </c>
      <c r="P592">
        <f>IF(ISBLANK('Raw Data'!J586), 0, IF(AND(1=MATCH(LARGE('Raw Data'!G586:J586, 2), 'Raw Data'!G586:J586, 0), AND('Raw Data'!K586-'Raw Data'!L586&lt;4, 'Raw Data'!K586-'Raw Data'!L586&gt;0)), 'Raw Data'!G586, 0))</f>
        <v>0</v>
      </c>
      <c r="Q592">
        <f>IF(ISBLANK('Raw Data'!J586), 0, IF(AND(4=MATCH(LARGE('Raw Data'!G586:J586, 1), 'Raw Data'!G586:J586, 0), 'Raw Data'!L586-'Raw Data'!K586&gt;3), 'Raw Data'!J586, 0))</f>
        <v>0</v>
      </c>
      <c r="R592">
        <f>IF(ISBLANK('Raw Data'!J586), 0, IF(AND(3=MATCH(LARGE('Raw Data'!G586:J586, 1), 'Raw Data'!G586:J586, 0), 'Raw Data'!K586-'Raw Data'!L586&gt;3), 'Raw Data'!I586, 0))</f>
        <v>0</v>
      </c>
      <c r="S592">
        <f>IF(AND('Raw Data'!L586-'Raw Data'!K586&gt;4, 'Raw Data'!F586&lt;'Raw Data'!C586), 'Raw Data'!J586, 0)</f>
        <v>0</v>
      </c>
      <c r="T592">
        <f>IF(AND('Raw Data'!K586-'Raw Data'!L586&gt;4, 'Raw Data'!F586&gt;'Raw Data'!C586), 'Raw Data'!I586, 0)</f>
        <v>0</v>
      </c>
      <c r="U592">
        <f>IF(AND('Raw Data'!L586-'Raw Data'!K586&lt;3, 'Raw Data'!L586&gt;'Raw Data'!K586, 'Raw Data'!F586&lt;'Raw Data'!C586), 'Raw Data'!H586, 0)</f>
        <v>0</v>
      </c>
      <c r="V592">
        <f>IF(AND('Raw Data'!L586-'Raw Data'!K586&lt;3, 'Raw Data'!L586&gt;'Raw Data'!K586, 'Raw Data'!F586&gt;'Raw Data'!C586), 'Raw Data'!G586, 0)</f>
        <v>0</v>
      </c>
    </row>
    <row r="593" spans="1:22" x14ac:dyDescent="0.3">
      <c r="A593">
        <f>IF(AND('Raw Data'!F587&lt;'Raw Data'!C587, 'Raw Data'!L587&gt;'Raw Data'!K587, 'Raw Data'!L587-'Raw Data'!K587&gt;3), 'Raw Data'!J587, 0)</f>
        <v>0</v>
      </c>
      <c r="B593">
        <f>IF(AND('Raw Data'!C587&lt;'Raw Data'!F587, 'Raw Data'!K587&gt;'Raw Data'!L587, 'Raw Data'!K587-'Raw Data'!L587&gt;3), 'Raw Data'!I587, 0)</f>
        <v>0</v>
      </c>
      <c r="C593">
        <f>IF(AND('Raw Data'!F587&lt;'Raw Data'!C587, 'Raw Data'!L587&gt;'Raw Data'!K587, 'Raw Data'!L587-'Raw Data'!K587&lt;4), 'Raw Data'!H587, 0)</f>
        <v>0</v>
      </c>
      <c r="D593">
        <f>IF(AND('Raw Data'!C587&lt;'Raw Data'!F587, 'Raw Data'!K587&gt;'Raw Data'!L587, 'Raw Data'!K587-'Raw Data'!L587&lt;4), 'Raw Data'!G587, 0)</f>
        <v>0</v>
      </c>
      <c r="E593">
        <f>IF(ISBLANK('Raw Data'!J587), 0, IF(AND(4=MATCH(LARGE('Raw Data'!G587:J587, 4), 'Raw Data'!G587:J587, 0), 'Raw Data'!L587-'Raw Data'!K587&gt;3), 'Raw Data'!J587, 0))</f>
        <v>0</v>
      </c>
      <c r="F593">
        <f>IF(ISBLANK('Raw Data'!J587), 0, IF(AND(3=MATCH(LARGE('Raw Data'!G587:J587, 4), 'Raw Data'!G587:J587, 0), 'Raw Data'!K587-'Raw Data'!L587&gt;3), 'Raw Data'!I587, 0))</f>
        <v>0</v>
      </c>
      <c r="G593">
        <f>IF(ISBLANK('Raw Data'!J587), 0, IF(AND(2=MATCH(LARGE('Raw Data'!G587:J587, 4), 'Raw Data'!G587:J587, 0), AND('Raw Data'!L587-'Raw Data'!K587&lt;4, 'Raw Data'!L587-'Raw Data'!K587&gt;0)), 'Raw Data'!H587, 0))</f>
        <v>0</v>
      </c>
      <c r="H593">
        <f>IF(ISBLANK('Raw Data'!J587), 0, IF(AND(1=MATCH(LARGE('Raw Data'!G587:J587, 4), 'Raw Data'!G587:J587, 0), AND('Raw Data'!K587-'Raw Data'!L587&lt;4, 'Raw Data'!K587-'Raw Data'!L587&gt;0)), 'Raw Data'!G587, 0))</f>
        <v>0</v>
      </c>
      <c r="I593">
        <f>IF(ISBLANK('Raw Data'!J587), 0, IF(AND(4=MATCH(LARGE('Raw Data'!G587:J587, 3), 'Raw Data'!G587:J587, 0), 'Raw Data'!L587-'Raw Data'!K587&gt;3), 'Raw Data'!J587, 0))</f>
        <v>0</v>
      </c>
      <c r="J593">
        <f>IF(ISBLANK('Raw Data'!J587), 0, IF(AND(3=MATCH(LARGE('Raw Data'!G587:J587, 3), 'Raw Data'!G587:J587, 0), 'Raw Data'!K587-'Raw Data'!L587&gt;3), 'Raw Data'!I587, 0))</f>
        <v>0</v>
      </c>
      <c r="K593">
        <f>IF(ISBLANK('Raw Data'!J587), 0, IF(AND(2=MATCH(LARGE('Raw Data'!G587:J587, 3), 'Raw Data'!G587:J587, 0), AND('Raw Data'!L587-'Raw Data'!K587&lt;4, 'Raw Data'!L587-'Raw Data'!K587&gt;0)), 'Raw Data'!H587, 0))</f>
        <v>0</v>
      </c>
      <c r="L593">
        <f>IF(ISBLANK('Raw Data'!J587), 0, IF(AND(1=MATCH(LARGE('Raw Data'!G587:J587, 3), 'Raw Data'!G587:J587, 0), AND('Raw Data'!K587-'Raw Data'!L587&lt;4, 'Raw Data'!K587-'Raw Data'!L587&gt;0)), 'Raw Data'!G587, 0))</f>
        <v>0</v>
      </c>
      <c r="M593">
        <f>IF(ISBLANK('Raw Data'!J587), 0, IF(AND(4=MATCH(LARGE('Raw Data'!G587:J587, 2), 'Raw Data'!G587:J587, 0), 'Raw Data'!L587-'Raw Data'!K587&gt;3), 'Raw Data'!J587, 0))</f>
        <v>0</v>
      </c>
      <c r="N593">
        <f>IF(ISBLANK('Raw Data'!J587), 0, IF(AND(3=MATCH(LARGE('Raw Data'!G587:J587, 2), 'Raw Data'!G587:J587, 0), 'Raw Data'!K587-'Raw Data'!L587&gt;3), 'Raw Data'!I587, 0))</f>
        <v>0</v>
      </c>
      <c r="O593">
        <f>IF(ISBLANK('Raw Data'!J587), 0, IF(AND(2=MATCH(LARGE('Raw Data'!G587:J587, 2), 'Raw Data'!G587:J587, 0), AND('Raw Data'!L587-'Raw Data'!K587&lt;4, 'Raw Data'!L587-'Raw Data'!K587&gt;0)), 'Raw Data'!H587, 0))</f>
        <v>0</v>
      </c>
      <c r="P593">
        <f>IF(ISBLANK('Raw Data'!J587), 0, IF(AND(1=MATCH(LARGE('Raw Data'!G587:J587, 2), 'Raw Data'!G587:J587, 0), AND('Raw Data'!K587-'Raw Data'!L587&lt;4, 'Raw Data'!K587-'Raw Data'!L587&gt;0)), 'Raw Data'!G587, 0))</f>
        <v>0</v>
      </c>
      <c r="Q593">
        <f>IF(ISBLANK('Raw Data'!J587), 0, IF(AND(4=MATCH(LARGE('Raw Data'!G587:J587, 1), 'Raw Data'!G587:J587, 0), 'Raw Data'!L587-'Raw Data'!K587&gt;3), 'Raw Data'!J587, 0))</f>
        <v>0</v>
      </c>
      <c r="R593">
        <f>IF(ISBLANK('Raw Data'!J587), 0, IF(AND(3=MATCH(LARGE('Raw Data'!G587:J587, 1), 'Raw Data'!G587:J587, 0), 'Raw Data'!K587-'Raw Data'!L587&gt;3), 'Raw Data'!I587, 0))</f>
        <v>0</v>
      </c>
      <c r="S593">
        <f>IF(AND('Raw Data'!L587-'Raw Data'!K587&gt;4, 'Raw Data'!F587&lt;'Raw Data'!C587), 'Raw Data'!J587, 0)</f>
        <v>0</v>
      </c>
      <c r="T593">
        <f>IF(AND('Raw Data'!K587-'Raw Data'!L587&gt;4, 'Raw Data'!F587&gt;'Raw Data'!C587), 'Raw Data'!I587, 0)</f>
        <v>0</v>
      </c>
      <c r="U593">
        <f>IF(AND('Raw Data'!L587-'Raw Data'!K587&lt;3, 'Raw Data'!L587&gt;'Raw Data'!K587, 'Raw Data'!F587&lt;'Raw Data'!C587), 'Raw Data'!H587, 0)</f>
        <v>0</v>
      </c>
      <c r="V593">
        <f>IF(AND('Raw Data'!L587-'Raw Data'!K587&lt;3, 'Raw Data'!L587&gt;'Raw Data'!K587, 'Raw Data'!F587&gt;'Raw Data'!C587), 'Raw Data'!G587, 0)</f>
        <v>0</v>
      </c>
    </row>
    <row r="594" spans="1:22" x14ac:dyDescent="0.3">
      <c r="A594">
        <f>IF(AND('Raw Data'!F588&lt;'Raw Data'!C588, 'Raw Data'!L588&gt;'Raw Data'!K588, 'Raw Data'!L588-'Raw Data'!K588&gt;3), 'Raw Data'!J588, 0)</f>
        <v>0</v>
      </c>
      <c r="B594">
        <f>IF(AND('Raw Data'!C588&lt;'Raw Data'!F588, 'Raw Data'!K588&gt;'Raw Data'!L588, 'Raw Data'!K588-'Raw Data'!L588&gt;3), 'Raw Data'!I588, 0)</f>
        <v>0</v>
      </c>
      <c r="C594">
        <f>IF(AND('Raw Data'!F588&lt;'Raw Data'!C588, 'Raw Data'!L588&gt;'Raw Data'!K588, 'Raw Data'!L588-'Raw Data'!K588&lt;4), 'Raw Data'!H588, 0)</f>
        <v>0</v>
      </c>
      <c r="D594">
        <f>IF(AND('Raw Data'!C588&lt;'Raw Data'!F588, 'Raw Data'!K588&gt;'Raw Data'!L588, 'Raw Data'!K588-'Raw Data'!L588&lt;4), 'Raw Data'!G588, 0)</f>
        <v>0</v>
      </c>
      <c r="E594">
        <f>IF(ISBLANK('Raw Data'!J588), 0, IF(AND(4=MATCH(LARGE('Raw Data'!G588:J588, 4), 'Raw Data'!G588:J588, 0), 'Raw Data'!L588-'Raw Data'!K588&gt;3), 'Raw Data'!J588, 0))</f>
        <v>0</v>
      </c>
      <c r="F594">
        <f>IF(ISBLANK('Raw Data'!J588), 0, IF(AND(3=MATCH(LARGE('Raw Data'!G588:J588, 4), 'Raw Data'!G588:J588, 0), 'Raw Data'!K588-'Raw Data'!L588&gt;3), 'Raw Data'!I588, 0))</f>
        <v>0</v>
      </c>
      <c r="G594">
        <f>IF(ISBLANK('Raw Data'!J588), 0, IF(AND(2=MATCH(LARGE('Raw Data'!G588:J588, 4), 'Raw Data'!G588:J588, 0), AND('Raw Data'!L588-'Raw Data'!K588&lt;4, 'Raw Data'!L588-'Raw Data'!K588&gt;0)), 'Raw Data'!H588, 0))</f>
        <v>0</v>
      </c>
      <c r="H594">
        <f>IF(ISBLANK('Raw Data'!J588), 0, IF(AND(1=MATCH(LARGE('Raw Data'!G588:J588, 4), 'Raw Data'!G588:J588, 0), AND('Raw Data'!K588-'Raw Data'!L588&lt;4, 'Raw Data'!K588-'Raw Data'!L588&gt;0)), 'Raw Data'!G588, 0))</f>
        <v>0</v>
      </c>
      <c r="I594">
        <f>IF(ISBLANK('Raw Data'!J588), 0, IF(AND(4=MATCH(LARGE('Raw Data'!G588:J588, 3), 'Raw Data'!G588:J588, 0), 'Raw Data'!L588-'Raw Data'!K588&gt;3), 'Raw Data'!J588, 0))</f>
        <v>0</v>
      </c>
      <c r="J594">
        <f>IF(ISBLANK('Raw Data'!J588), 0, IF(AND(3=MATCH(LARGE('Raw Data'!G588:J588, 3), 'Raw Data'!G588:J588, 0), 'Raw Data'!K588-'Raw Data'!L588&gt;3), 'Raw Data'!I588, 0))</f>
        <v>0</v>
      </c>
      <c r="K594">
        <f>IF(ISBLANK('Raw Data'!J588), 0, IF(AND(2=MATCH(LARGE('Raw Data'!G588:J588, 3), 'Raw Data'!G588:J588, 0), AND('Raw Data'!L588-'Raw Data'!K588&lt;4, 'Raw Data'!L588-'Raw Data'!K588&gt;0)), 'Raw Data'!H588, 0))</f>
        <v>0</v>
      </c>
      <c r="L594">
        <f>IF(ISBLANK('Raw Data'!J588), 0, IF(AND(1=MATCH(LARGE('Raw Data'!G588:J588, 3), 'Raw Data'!G588:J588, 0), AND('Raw Data'!K588-'Raw Data'!L588&lt;4, 'Raw Data'!K588-'Raw Data'!L588&gt;0)), 'Raw Data'!G588, 0))</f>
        <v>0</v>
      </c>
      <c r="M594">
        <f>IF(ISBLANK('Raw Data'!J588), 0, IF(AND(4=MATCH(LARGE('Raw Data'!G588:J588, 2), 'Raw Data'!G588:J588, 0), 'Raw Data'!L588-'Raw Data'!K588&gt;3), 'Raw Data'!J588, 0))</f>
        <v>0</v>
      </c>
      <c r="N594">
        <f>IF(ISBLANK('Raw Data'!J588), 0, IF(AND(3=MATCH(LARGE('Raw Data'!G588:J588, 2), 'Raw Data'!G588:J588, 0), 'Raw Data'!K588-'Raw Data'!L588&gt;3), 'Raw Data'!I588, 0))</f>
        <v>0</v>
      </c>
      <c r="O594">
        <f>IF(ISBLANK('Raw Data'!J588), 0, IF(AND(2=MATCH(LARGE('Raw Data'!G588:J588, 2), 'Raw Data'!G588:J588, 0), AND('Raw Data'!L588-'Raw Data'!K588&lt;4, 'Raw Data'!L588-'Raw Data'!K588&gt;0)), 'Raw Data'!H588, 0))</f>
        <v>0</v>
      </c>
      <c r="P594">
        <f>IF(ISBLANK('Raw Data'!J588), 0, IF(AND(1=MATCH(LARGE('Raw Data'!G588:J588, 2), 'Raw Data'!G588:J588, 0), AND('Raw Data'!K588-'Raw Data'!L588&lt;4, 'Raw Data'!K588-'Raw Data'!L588&gt;0)), 'Raw Data'!G588, 0))</f>
        <v>0</v>
      </c>
      <c r="Q594">
        <f>IF(ISBLANK('Raw Data'!J588), 0, IF(AND(4=MATCH(LARGE('Raw Data'!G588:J588, 1), 'Raw Data'!G588:J588, 0), 'Raw Data'!L588-'Raw Data'!K588&gt;3), 'Raw Data'!J588, 0))</f>
        <v>0</v>
      </c>
      <c r="R594">
        <f>IF(ISBLANK('Raw Data'!J588), 0, IF(AND(3=MATCH(LARGE('Raw Data'!G588:J588, 1), 'Raw Data'!G588:J588, 0), 'Raw Data'!K588-'Raw Data'!L588&gt;3), 'Raw Data'!I588, 0))</f>
        <v>0</v>
      </c>
      <c r="S594">
        <f>IF(AND('Raw Data'!L588-'Raw Data'!K588&gt;4, 'Raw Data'!F588&lt;'Raw Data'!C588), 'Raw Data'!J588, 0)</f>
        <v>0</v>
      </c>
      <c r="T594">
        <f>IF(AND('Raw Data'!K588-'Raw Data'!L588&gt;4, 'Raw Data'!F588&gt;'Raw Data'!C588), 'Raw Data'!I588, 0)</f>
        <v>0</v>
      </c>
      <c r="U594">
        <f>IF(AND('Raw Data'!L588-'Raw Data'!K588&lt;3, 'Raw Data'!L588&gt;'Raw Data'!K588, 'Raw Data'!F588&lt;'Raw Data'!C588), 'Raw Data'!H588, 0)</f>
        <v>0</v>
      </c>
      <c r="V594">
        <f>IF(AND('Raw Data'!L588-'Raw Data'!K588&lt;3, 'Raw Data'!L588&gt;'Raw Data'!K588, 'Raw Data'!F588&gt;'Raw Data'!C588), 'Raw Data'!G588, 0)</f>
        <v>0</v>
      </c>
    </row>
    <row r="595" spans="1:22" x14ac:dyDescent="0.3">
      <c r="A595">
        <f>IF(AND('Raw Data'!F589&lt;'Raw Data'!C589, 'Raw Data'!L589&gt;'Raw Data'!K589, 'Raw Data'!L589-'Raw Data'!K589&gt;3), 'Raw Data'!J589, 0)</f>
        <v>0</v>
      </c>
      <c r="B595">
        <f>IF(AND('Raw Data'!C589&lt;'Raw Data'!F589, 'Raw Data'!K589&gt;'Raw Data'!L589, 'Raw Data'!K589-'Raw Data'!L589&gt;3), 'Raw Data'!I589, 0)</f>
        <v>0</v>
      </c>
      <c r="C595">
        <f>IF(AND('Raw Data'!F589&lt;'Raw Data'!C589, 'Raw Data'!L589&gt;'Raw Data'!K589, 'Raw Data'!L589-'Raw Data'!K589&lt;4), 'Raw Data'!H589, 0)</f>
        <v>0</v>
      </c>
      <c r="D595">
        <f>IF(AND('Raw Data'!C589&lt;'Raw Data'!F589, 'Raw Data'!K589&gt;'Raw Data'!L589, 'Raw Data'!K589-'Raw Data'!L589&lt;4), 'Raw Data'!G589, 0)</f>
        <v>0</v>
      </c>
      <c r="E595">
        <f>IF(ISBLANK('Raw Data'!J589), 0, IF(AND(4=MATCH(LARGE('Raw Data'!G589:J589, 4), 'Raw Data'!G589:J589, 0), 'Raw Data'!L589-'Raw Data'!K589&gt;3), 'Raw Data'!J589, 0))</f>
        <v>0</v>
      </c>
      <c r="F595">
        <f>IF(ISBLANK('Raw Data'!J589), 0, IF(AND(3=MATCH(LARGE('Raw Data'!G589:J589, 4), 'Raw Data'!G589:J589, 0), 'Raw Data'!K589-'Raw Data'!L589&gt;3), 'Raw Data'!I589, 0))</f>
        <v>0</v>
      </c>
      <c r="G595">
        <f>IF(ISBLANK('Raw Data'!J589), 0, IF(AND(2=MATCH(LARGE('Raw Data'!G589:J589, 4), 'Raw Data'!G589:J589, 0), AND('Raw Data'!L589-'Raw Data'!K589&lt;4, 'Raw Data'!L589-'Raw Data'!K589&gt;0)), 'Raw Data'!H589, 0))</f>
        <v>0</v>
      </c>
      <c r="H595">
        <f>IF(ISBLANK('Raw Data'!J589), 0, IF(AND(1=MATCH(LARGE('Raw Data'!G589:J589, 4), 'Raw Data'!G589:J589, 0), AND('Raw Data'!K589-'Raw Data'!L589&lt;4, 'Raw Data'!K589-'Raw Data'!L589&gt;0)), 'Raw Data'!G589, 0))</f>
        <v>0</v>
      </c>
      <c r="I595">
        <f>IF(ISBLANK('Raw Data'!J589), 0, IF(AND(4=MATCH(LARGE('Raw Data'!G589:J589, 3), 'Raw Data'!G589:J589, 0), 'Raw Data'!L589-'Raw Data'!K589&gt;3), 'Raw Data'!J589, 0))</f>
        <v>0</v>
      </c>
      <c r="J595">
        <f>IF(ISBLANK('Raw Data'!J589), 0, IF(AND(3=MATCH(LARGE('Raw Data'!G589:J589, 3), 'Raw Data'!G589:J589, 0), 'Raw Data'!K589-'Raw Data'!L589&gt;3), 'Raw Data'!I589, 0))</f>
        <v>0</v>
      </c>
      <c r="K595">
        <f>IF(ISBLANK('Raw Data'!J589), 0, IF(AND(2=MATCH(LARGE('Raw Data'!G589:J589, 3), 'Raw Data'!G589:J589, 0), AND('Raw Data'!L589-'Raw Data'!K589&lt;4, 'Raw Data'!L589-'Raw Data'!K589&gt;0)), 'Raw Data'!H589, 0))</f>
        <v>0</v>
      </c>
      <c r="L595">
        <f>IF(ISBLANK('Raw Data'!J589), 0, IF(AND(1=MATCH(LARGE('Raw Data'!G589:J589, 3), 'Raw Data'!G589:J589, 0), AND('Raw Data'!K589-'Raw Data'!L589&lt;4, 'Raw Data'!K589-'Raw Data'!L589&gt;0)), 'Raw Data'!G589, 0))</f>
        <v>0</v>
      </c>
      <c r="M595">
        <f>IF(ISBLANK('Raw Data'!J589), 0, IF(AND(4=MATCH(LARGE('Raw Data'!G589:J589, 2), 'Raw Data'!G589:J589, 0), 'Raw Data'!L589-'Raw Data'!K589&gt;3), 'Raw Data'!J589, 0))</f>
        <v>0</v>
      </c>
      <c r="N595">
        <f>IF(ISBLANK('Raw Data'!J589), 0, IF(AND(3=MATCH(LARGE('Raw Data'!G589:J589, 2), 'Raw Data'!G589:J589, 0), 'Raw Data'!K589-'Raw Data'!L589&gt;3), 'Raw Data'!I589, 0))</f>
        <v>0</v>
      </c>
      <c r="O595">
        <f>IF(ISBLANK('Raw Data'!J589), 0, IF(AND(2=MATCH(LARGE('Raw Data'!G589:J589, 2), 'Raw Data'!G589:J589, 0), AND('Raw Data'!L589-'Raw Data'!K589&lt;4, 'Raw Data'!L589-'Raw Data'!K589&gt;0)), 'Raw Data'!H589, 0))</f>
        <v>0</v>
      </c>
      <c r="P595">
        <f>IF(ISBLANK('Raw Data'!J589), 0, IF(AND(1=MATCH(LARGE('Raw Data'!G589:J589, 2), 'Raw Data'!G589:J589, 0), AND('Raw Data'!K589-'Raw Data'!L589&lt;4, 'Raw Data'!K589-'Raw Data'!L589&gt;0)), 'Raw Data'!G589, 0))</f>
        <v>0</v>
      </c>
      <c r="Q595">
        <f>IF(ISBLANK('Raw Data'!J589), 0, IF(AND(4=MATCH(LARGE('Raw Data'!G589:J589, 1), 'Raw Data'!G589:J589, 0), 'Raw Data'!L589-'Raw Data'!K589&gt;3), 'Raw Data'!J589, 0))</f>
        <v>0</v>
      </c>
      <c r="R595">
        <f>IF(ISBLANK('Raw Data'!J589), 0, IF(AND(3=MATCH(LARGE('Raw Data'!G589:J589, 1), 'Raw Data'!G589:J589, 0), 'Raw Data'!K589-'Raw Data'!L589&gt;3), 'Raw Data'!I589, 0))</f>
        <v>0</v>
      </c>
      <c r="S595">
        <f>IF(AND('Raw Data'!L589-'Raw Data'!K589&gt;4, 'Raw Data'!F589&lt;'Raw Data'!C589), 'Raw Data'!J589, 0)</f>
        <v>0</v>
      </c>
      <c r="T595">
        <f>IF(AND('Raw Data'!K589-'Raw Data'!L589&gt;4, 'Raw Data'!F589&gt;'Raw Data'!C589), 'Raw Data'!I589, 0)</f>
        <v>0</v>
      </c>
      <c r="U595">
        <f>IF(AND('Raw Data'!L589-'Raw Data'!K589&lt;3, 'Raw Data'!L589&gt;'Raw Data'!K589, 'Raw Data'!F589&lt;'Raw Data'!C589), 'Raw Data'!H589, 0)</f>
        <v>0</v>
      </c>
      <c r="V595">
        <f>IF(AND('Raw Data'!L589-'Raw Data'!K589&lt;3, 'Raw Data'!L589&gt;'Raw Data'!K589, 'Raw Data'!F589&gt;'Raw Data'!C589), 'Raw Data'!G589, 0)</f>
        <v>0</v>
      </c>
    </row>
    <row r="596" spans="1:22" x14ac:dyDescent="0.3">
      <c r="A596">
        <f>IF(AND('Raw Data'!F590&lt;'Raw Data'!C590, 'Raw Data'!L590&gt;'Raw Data'!K590, 'Raw Data'!L590-'Raw Data'!K590&gt;3), 'Raw Data'!J590, 0)</f>
        <v>0</v>
      </c>
      <c r="B596">
        <f>IF(AND('Raw Data'!C590&lt;'Raw Data'!F590, 'Raw Data'!K590&gt;'Raw Data'!L590, 'Raw Data'!K590-'Raw Data'!L590&gt;3), 'Raw Data'!I590, 0)</f>
        <v>0</v>
      </c>
      <c r="C596">
        <f>IF(AND('Raw Data'!F590&lt;'Raw Data'!C590, 'Raw Data'!L590&gt;'Raw Data'!K590, 'Raw Data'!L590-'Raw Data'!K590&lt;4), 'Raw Data'!H590, 0)</f>
        <v>0</v>
      </c>
      <c r="D596">
        <f>IF(AND('Raw Data'!C590&lt;'Raw Data'!F590, 'Raw Data'!K590&gt;'Raw Data'!L590, 'Raw Data'!K590-'Raw Data'!L590&lt;4), 'Raw Data'!G590, 0)</f>
        <v>0</v>
      </c>
      <c r="E596">
        <f>IF(ISBLANK('Raw Data'!J590), 0, IF(AND(4=MATCH(LARGE('Raw Data'!G590:J590, 4), 'Raw Data'!G590:J590, 0), 'Raw Data'!L590-'Raw Data'!K590&gt;3), 'Raw Data'!J590, 0))</f>
        <v>0</v>
      </c>
      <c r="F596">
        <f>IF(ISBLANK('Raw Data'!J590), 0, IF(AND(3=MATCH(LARGE('Raw Data'!G590:J590, 4), 'Raw Data'!G590:J590, 0), 'Raw Data'!K590-'Raw Data'!L590&gt;3), 'Raw Data'!I590, 0))</f>
        <v>0</v>
      </c>
      <c r="G596">
        <f>IF(ISBLANK('Raw Data'!J590), 0, IF(AND(2=MATCH(LARGE('Raw Data'!G590:J590, 4), 'Raw Data'!G590:J590, 0), AND('Raw Data'!L590-'Raw Data'!K590&lt;4, 'Raw Data'!L590-'Raw Data'!K590&gt;0)), 'Raw Data'!H590, 0))</f>
        <v>0</v>
      </c>
      <c r="H596">
        <f>IF(ISBLANK('Raw Data'!J590), 0, IF(AND(1=MATCH(LARGE('Raw Data'!G590:J590, 4), 'Raw Data'!G590:J590, 0), AND('Raw Data'!K590-'Raw Data'!L590&lt;4, 'Raw Data'!K590-'Raw Data'!L590&gt;0)), 'Raw Data'!G590, 0))</f>
        <v>0</v>
      </c>
      <c r="I596">
        <f>IF(ISBLANK('Raw Data'!J590), 0, IF(AND(4=MATCH(LARGE('Raw Data'!G590:J590, 3), 'Raw Data'!G590:J590, 0), 'Raw Data'!L590-'Raw Data'!K590&gt;3), 'Raw Data'!J590, 0))</f>
        <v>0</v>
      </c>
      <c r="J596">
        <f>IF(ISBLANK('Raw Data'!J590), 0, IF(AND(3=MATCH(LARGE('Raw Data'!G590:J590, 3), 'Raw Data'!G590:J590, 0), 'Raw Data'!K590-'Raw Data'!L590&gt;3), 'Raw Data'!I590, 0))</f>
        <v>0</v>
      </c>
      <c r="K596">
        <f>IF(ISBLANK('Raw Data'!J590), 0, IF(AND(2=MATCH(LARGE('Raw Data'!G590:J590, 3), 'Raw Data'!G590:J590, 0), AND('Raw Data'!L590-'Raw Data'!K590&lt;4, 'Raw Data'!L590-'Raw Data'!K590&gt;0)), 'Raw Data'!H590, 0))</f>
        <v>0</v>
      </c>
      <c r="L596">
        <f>IF(ISBLANK('Raw Data'!J590), 0, IF(AND(1=MATCH(LARGE('Raw Data'!G590:J590, 3), 'Raw Data'!G590:J590, 0), AND('Raw Data'!K590-'Raw Data'!L590&lt;4, 'Raw Data'!K590-'Raw Data'!L590&gt;0)), 'Raw Data'!G590, 0))</f>
        <v>0</v>
      </c>
      <c r="M596">
        <f>IF(ISBLANK('Raw Data'!J590), 0, IF(AND(4=MATCH(LARGE('Raw Data'!G590:J590, 2), 'Raw Data'!G590:J590, 0), 'Raw Data'!L590-'Raw Data'!K590&gt;3), 'Raw Data'!J590, 0))</f>
        <v>0</v>
      </c>
      <c r="N596">
        <f>IF(ISBLANK('Raw Data'!J590), 0, IF(AND(3=MATCH(LARGE('Raw Data'!G590:J590, 2), 'Raw Data'!G590:J590, 0), 'Raw Data'!K590-'Raw Data'!L590&gt;3), 'Raw Data'!I590, 0))</f>
        <v>0</v>
      </c>
      <c r="O596">
        <f>IF(ISBLANK('Raw Data'!J590), 0, IF(AND(2=MATCH(LARGE('Raw Data'!G590:J590, 2), 'Raw Data'!G590:J590, 0), AND('Raw Data'!L590-'Raw Data'!K590&lt;4, 'Raw Data'!L590-'Raw Data'!K590&gt;0)), 'Raw Data'!H590, 0))</f>
        <v>0</v>
      </c>
      <c r="P596">
        <f>IF(ISBLANK('Raw Data'!J590), 0, IF(AND(1=MATCH(LARGE('Raw Data'!G590:J590, 2), 'Raw Data'!G590:J590, 0), AND('Raw Data'!K590-'Raw Data'!L590&lt;4, 'Raw Data'!K590-'Raw Data'!L590&gt;0)), 'Raw Data'!G590, 0))</f>
        <v>0</v>
      </c>
      <c r="Q596">
        <f>IF(ISBLANK('Raw Data'!J590), 0, IF(AND(4=MATCH(LARGE('Raw Data'!G590:J590, 1), 'Raw Data'!G590:J590, 0), 'Raw Data'!L590-'Raw Data'!K590&gt;3), 'Raw Data'!J590, 0))</f>
        <v>0</v>
      </c>
      <c r="R596">
        <f>IF(ISBLANK('Raw Data'!J590), 0, IF(AND(3=MATCH(LARGE('Raw Data'!G590:J590, 1), 'Raw Data'!G590:J590, 0), 'Raw Data'!K590-'Raw Data'!L590&gt;3), 'Raw Data'!I590, 0))</f>
        <v>0</v>
      </c>
      <c r="S596">
        <f>IF(AND('Raw Data'!L590-'Raw Data'!K590&gt;4, 'Raw Data'!F590&lt;'Raw Data'!C590), 'Raw Data'!J590, 0)</f>
        <v>0</v>
      </c>
      <c r="T596">
        <f>IF(AND('Raw Data'!K590-'Raw Data'!L590&gt;4, 'Raw Data'!F590&gt;'Raw Data'!C590), 'Raw Data'!I590, 0)</f>
        <v>0</v>
      </c>
      <c r="U596">
        <f>IF(AND('Raw Data'!L590-'Raw Data'!K590&lt;3, 'Raw Data'!L590&gt;'Raw Data'!K590, 'Raw Data'!F590&lt;'Raw Data'!C590), 'Raw Data'!H590, 0)</f>
        <v>0</v>
      </c>
      <c r="V596">
        <f>IF(AND('Raw Data'!L590-'Raw Data'!K590&lt;3, 'Raw Data'!L590&gt;'Raw Data'!K590, 'Raw Data'!F590&gt;'Raw Data'!C590), 'Raw Data'!G590, 0)</f>
        <v>0</v>
      </c>
    </row>
    <row r="597" spans="1:22" x14ac:dyDescent="0.3">
      <c r="A597">
        <f>IF(AND('Raw Data'!F591&lt;'Raw Data'!C591, 'Raw Data'!L591&gt;'Raw Data'!K591, 'Raw Data'!L591-'Raw Data'!K591&gt;3), 'Raw Data'!J591, 0)</f>
        <v>0</v>
      </c>
      <c r="B597">
        <f>IF(AND('Raw Data'!C591&lt;'Raw Data'!F591, 'Raw Data'!K591&gt;'Raw Data'!L591, 'Raw Data'!K591-'Raw Data'!L591&gt;3), 'Raw Data'!I591, 0)</f>
        <v>0</v>
      </c>
      <c r="C597">
        <f>IF(AND('Raw Data'!F591&lt;'Raw Data'!C591, 'Raw Data'!L591&gt;'Raw Data'!K591, 'Raw Data'!L591-'Raw Data'!K591&lt;4), 'Raw Data'!H591, 0)</f>
        <v>0</v>
      </c>
      <c r="D597">
        <f>IF(AND('Raw Data'!C591&lt;'Raw Data'!F591, 'Raw Data'!K591&gt;'Raw Data'!L591, 'Raw Data'!K591-'Raw Data'!L591&lt;4), 'Raw Data'!G591, 0)</f>
        <v>0</v>
      </c>
      <c r="E597">
        <f>IF(ISBLANK('Raw Data'!J591), 0, IF(AND(4=MATCH(LARGE('Raw Data'!G591:J591, 4), 'Raw Data'!G591:J591, 0), 'Raw Data'!L591-'Raw Data'!K591&gt;3), 'Raw Data'!J591, 0))</f>
        <v>0</v>
      </c>
      <c r="F597">
        <f>IF(ISBLANK('Raw Data'!J591), 0, IF(AND(3=MATCH(LARGE('Raw Data'!G591:J591, 4), 'Raw Data'!G591:J591, 0), 'Raw Data'!K591-'Raw Data'!L591&gt;3), 'Raw Data'!I591, 0))</f>
        <v>0</v>
      </c>
      <c r="G597">
        <f>IF(ISBLANK('Raw Data'!J591), 0, IF(AND(2=MATCH(LARGE('Raw Data'!G591:J591, 4), 'Raw Data'!G591:J591, 0), AND('Raw Data'!L591-'Raw Data'!K591&lt;4, 'Raw Data'!L591-'Raw Data'!K591&gt;0)), 'Raw Data'!H591, 0))</f>
        <v>0</v>
      </c>
      <c r="H597">
        <f>IF(ISBLANK('Raw Data'!J591), 0, IF(AND(1=MATCH(LARGE('Raw Data'!G591:J591, 4), 'Raw Data'!G591:J591, 0), AND('Raw Data'!K591-'Raw Data'!L591&lt;4, 'Raw Data'!K591-'Raw Data'!L591&gt;0)), 'Raw Data'!G591, 0))</f>
        <v>0</v>
      </c>
      <c r="I597">
        <f>IF(ISBLANK('Raw Data'!J591), 0, IF(AND(4=MATCH(LARGE('Raw Data'!G591:J591, 3), 'Raw Data'!G591:J591, 0), 'Raw Data'!L591-'Raw Data'!K591&gt;3), 'Raw Data'!J591, 0))</f>
        <v>0</v>
      </c>
      <c r="J597">
        <f>IF(ISBLANK('Raw Data'!J591), 0, IF(AND(3=MATCH(LARGE('Raw Data'!G591:J591, 3), 'Raw Data'!G591:J591, 0), 'Raw Data'!K591-'Raw Data'!L591&gt;3), 'Raw Data'!I591, 0))</f>
        <v>0</v>
      </c>
      <c r="K597">
        <f>IF(ISBLANK('Raw Data'!J591), 0, IF(AND(2=MATCH(LARGE('Raw Data'!G591:J591, 3), 'Raw Data'!G591:J591, 0), AND('Raw Data'!L591-'Raw Data'!K591&lt;4, 'Raw Data'!L591-'Raw Data'!K591&gt;0)), 'Raw Data'!H591, 0))</f>
        <v>0</v>
      </c>
      <c r="L597">
        <f>IF(ISBLANK('Raw Data'!J591), 0, IF(AND(1=MATCH(LARGE('Raw Data'!G591:J591, 3), 'Raw Data'!G591:J591, 0), AND('Raw Data'!K591-'Raw Data'!L591&lt;4, 'Raw Data'!K591-'Raw Data'!L591&gt;0)), 'Raw Data'!G591, 0))</f>
        <v>0</v>
      </c>
      <c r="M597">
        <f>IF(ISBLANK('Raw Data'!J591), 0, IF(AND(4=MATCH(LARGE('Raw Data'!G591:J591, 2), 'Raw Data'!G591:J591, 0), 'Raw Data'!L591-'Raw Data'!K591&gt;3), 'Raw Data'!J591, 0))</f>
        <v>0</v>
      </c>
      <c r="N597">
        <f>IF(ISBLANK('Raw Data'!J591), 0, IF(AND(3=MATCH(LARGE('Raw Data'!G591:J591, 2), 'Raw Data'!G591:J591, 0), 'Raw Data'!K591-'Raw Data'!L591&gt;3), 'Raw Data'!I591, 0))</f>
        <v>0</v>
      </c>
      <c r="O597">
        <f>IF(ISBLANK('Raw Data'!J591), 0, IF(AND(2=MATCH(LARGE('Raw Data'!G591:J591, 2), 'Raw Data'!G591:J591, 0), AND('Raw Data'!L591-'Raw Data'!K591&lt;4, 'Raw Data'!L591-'Raw Data'!K591&gt;0)), 'Raw Data'!H591, 0))</f>
        <v>0</v>
      </c>
      <c r="P597">
        <f>IF(ISBLANK('Raw Data'!J591), 0, IF(AND(1=MATCH(LARGE('Raw Data'!G591:J591, 2), 'Raw Data'!G591:J591, 0), AND('Raw Data'!K591-'Raw Data'!L591&lt;4, 'Raw Data'!K591-'Raw Data'!L591&gt;0)), 'Raw Data'!G591, 0))</f>
        <v>0</v>
      </c>
      <c r="Q597">
        <f>IF(ISBLANK('Raw Data'!J591), 0, IF(AND(4=MATCH(LARGE('Raw Data'!G591:J591, 1), 'Raw Data'!G591:J591, 0), 'Raw Data'!L591-'Raw Data'!K591&gt;3), 'Raw Data'!J591, 0))</f>
        <v>0</v>
      </c>
      <c r="R597">
        <f>IF(ISBLANK('Raw Data'!J591), 0, IF(AND(3=MATCH(LARGE('Raw Data'!G591:J591, 1), 'Raw Data'!G591:J591, 0), 'Raw Data'!K591-'Raw Data'!L591&gt;3), 'Raw Data'!I591, 0))</f>
        <v>0</v>
      </c>
      <c r="S597">
        <f>IF(AND('Raw Data'!L591-'Raw Data'!K591&gt;4, 'Raw Data'!F591&lt;'Raw Data'!C591), 'Raw Data'!J591, 0)</f>
        <v>0</v>
      </c>
      <c r="T597">
        <f>IF(AND('Raw Data'!K591-'Raw Data'!L591&gt;4, 'Raw Data'!F591&gt;'Raw Data'!C591), 'Raw Data'!I591, 0)</f>
        <v>0</v>
      </c>
      <c r="U597">
        <f>IF(AND('Raw Data'!L591-'Raw Data'!K591&lt;3, 'Raw Data'!L591&gt;'Raw Data'!K591, 'Raw Data'!F591&lt;'Raw Data'!C591), 'Raw Data'!H591, 0)</f>
        <v>0</v>
      </c>
      <c r="V597">
        <f>IF(AND('Raw Data'!L591-'Raw Data'!K591&lt;3, 'Raw Data'!L591&gt;'Raw Data'!K591, 'Raw Data'!F591&gt;'Raw Data'!C591), 'Raw Data'!G591, 0)</f>
        <v>0</v>
      </c>
    </row>
    <row r="598" spans="1:22" x14ac:dyDescent="0.3">
      <c r="A598">
        <f>IF(AND('Raw Data'!F592&lt;'Raw Data'!C592, 'Raw Data'!L592&gt;'Raw Data'!K592, 'Raw Data'!L592-'Raw Data'!K592&gt;3), 'Raw Data'!J592, 0)</f>
        <v>0</v>
      </c>
      <c r="B598">
        <f>IF(AND('Raw Data'!C592&lt;'Raw Data'!F592, 'Raw Data'!K592&gt;'Raw Data'!L592, 'Raw Data'!K592-'Raw Data'!L592&gt;3), 'Raw Data'!I592, 0)</f>
        <v>0</v>
      </c>
      <c r="C598">
        <f>IF(AND('Raw Data'!F592&lt;'Raw Data'!C592, 'Raw Data'!L592&gt;'Raw Data'!K592, 'Raw Data'!L592-'Raw Data'!K592&lt;4), 'Raw Data'!H592, 0)</f>
        <v>0</v>
      </c>
      <c r="D598">
        <f>IF(AND('Raw Data'!C592&lt;'Raw Data'!F592, 'Raw Data'!K592&gt;'Raw Data'!L592, 'Raw Data'!K592-'Raw Data'!L592&lt;4), 'Raw Data'!G592, 0)</f>
        <v>0</v>
      </c>
      <c r="E598">
        <f>IF(ISBLANK('Raw Data'!J592), 0, IF(AND(4=MATCH(LARGE('Raw Data'!G592:J592, 4), 'Raw Data'!G592:J592, 0), 'Raw Data'!L592-'Raw Data'!K592&gt;3), 'Raw Data'!J592, 0))</f>
        <v>0</v>
      </c>
      <c r="F598">
        <f>IF(ISBLANK('Raw Data'!J592), 0, IF(AND(3=MATCH(LARGE('Raw Data'!G592:J592, 4), 'Raw Data'!G592:J592, 0), 'Raw Data'!K592-'Raw Data'!L592&gt;3), 'Raw Data'!I592, 0))</f>
        <v>0</v>
      </c>
      <c r="G598">
        <f>IF(ISBLANK('Raw Data'!J592), 0, IF(AND(2=MATCH(LARGE('Raw Data'!G592:J592, 4), 'Raw Data'!G592:J592, 0), AND('Raw Data'!L592-'Raw Data'!K592&lt;4, 'Raw Data'!L592-'Raw Data'!K592&gt;0)), 'Raw Data'!H592, 0))</f>
        <v>0</v>
      </c>
      <c r="H598">
        <f>IF(ISBLANK('Raw Data'!J592), 0, IF(AND(1=MATCH(LARGE('Raw Data'!G592:J592, 4), 'Raw Data'!G592:J592, 0), AND('Raw Data'!K592-'Raw Data'!L592&lt;4, 'Raw Data'!K592-'Raw Data'!L592&gt;0)), 'Raw Data'!G592, 0))</f>
        <v>0</v>
      </c>
      <c r="I598">
        <f>IF(ISBLANK('Raw Data'!J592), 0, IF(AND(4=MATCH(LARGE('Raw Data'!G592:J592, 3), 'Raw Data'!G592:J592, 0), 'Raw Data'!L592-'Raw Data'!K592&gt;3), 'Raw Data'!J592, 0))</f>
        <v>0</v>
      </c>
      <c r="J598">
        <f>IF(ISBLANK('Raw Data'!J592), 0, IF(AND(3=MATCH(LARGE('Raw Data'!G592:J592, 3), 'Raw Data'!G592:J592, 0), 'Raw Data'!K592-'Raw Data'!L592&gt;3), 'Raw Data'!I592, 0))</f>
        <v>0</v>
      </c>
      <c r="K598">
        <f>IF(ISBLANK('Raw Data'!J592), 0, IF(AND(2=MATCH(LARGE('Raw Data'!G592:J592, 3), 'Raw Data'!G592:J592, 0), AND('Raw Data'!L592-'Raw Data'!K592&lt;4, 'Raw Data'!L592-'Raw Data'!K592&gt;0)), 'Raw Data'!H592, 0))</f>
        <v>0</v>
      </c>
      <c r="L598">
        <f>IF(ISBLANK('Raw Data'!J592), 0, IF(AND(1=MATCH(LARGE('Raw Data'!G592:J592, 3), 'Raw Data'!G592:J592, 0), AND('Raw Data'!K592-'Raw Data'!L592&lt;4, 'Raw Data'!K592-'Raw Data'!L592&gt;0)), 'Raw Data'!G592, 0))</f>
        <v>0</v>
      </c>
      <c r="M598">
        <f>IF(ISBLANK('Raw Data'!J592), 0, IF(AND(4=MATCH(LARGE('Raw Data'!G592:J592, 2), 'Raw Data'!G592:J592, 0), 'Raw Data'!L592-'Raw Data'!K592&gt;3), 'Raw Data'!J592, 0))</f>
        <v>0</v>
      </c>
      <c r="N598">
        <f>IF(ISBLANK('Raw Data'!J592), 0, IF(AND(3=MATCH(LARGE('Raw Data'!G592:J592, 2), 'Raw Data'!G592:J592, 0), 'Raw Data'!K592-'Raw Data'!L592&gt;3), 'Raw Data'!I592, 0))</f>
        <v>0</v>
      </c>
      <c r="O598">
        <f>IF(ISBLANK('Raw Data'!J592), 0, IF(AND(2=MATCH(LARGE('Raw Data'!G592:J592, 2), 'Raw Data'!G592:J592, 0), AND('Raw Data'!L592-'Raw Data'!K592&lt;4, 'Raw Data'!L592-'Raw Data'!K592&gt;0)), 'Raw Data'!H592, 0))</f>
        <v>0</v>
      </c>
      <c r="P598">
        <f>IF(ISBLANK('Raw Data'!J592), 0, IF(AND(1=MATCH(LARGE('Raw Data'!G592:J592, 2), 'Raw Data'!G592:J592, 0), AND('Raw Data'!K592-'Raw Data'!L592&lt;4, 'Raw Data'!K592-'Raw Data'!L592&gt;0)), 'Raw Data'!G592, 0))</f>
        <v>0</v>
      </c>
      <c r="Q598">
        <f>IF(ISBLANK('Raw Data'!J592), 0, IF(AND(4=MATCH(LARGE('Raw Data'!G592:J592, 1), 'Raw Data'!G592:J592, 0), 'Raw Data'!L592-'Raw Data'!K592&gt;3), 'Raw Data'!J592, 0))</f>
        <v>0</v>
      </c>
      <c r="R598">
        <f>IF(ISBLANK('Raw Data'!J592), 0, IF(AND(3=MATCH(LARGE('Raw Data'!G592:J592, 1), 'Raw Data'!G592:J592, 0), 'Raw Data'!K592-'Raw Data'!L592&gt;3), 'Raw Data'!I592, 0))</f>
        <v>0</v>
      </c>
      <c r="S598">
        <f>IF(AND('Raw Data'!L592-'Raw Data'!K592&gt;4, 'Raw Data'!F592&lt;'Raw Data'!C592), 'Raw Data'!J592, 0)</f>
        <v>0</v>
      </c>
      <c r="T598">
        <f>IF(AND('Raw Data'!K592-'Raw Data'!L592&gt;4, 'Raw Data'!F592&gt;'Raw Data'!C592), 'Raw Data'!I592, 0)</f>
        <v>0</v>
      </c>
      <c r="U598">
        <f>IF(AND('Raw Data'!L592-'Raw Data'!K592&lt;3, 'Raw Data'!L592&gt;'Raw Data'!K592, 'Raw Data'!F592&lt;'Raw Data'!C592), 'Raw Data'!H592, 0)</f>
        <v>0</v>
      </c>
      <c r="V598">
        <f>IF(AND('Raw Data'!L592-'Raw Data'!K592&lt;3, 'Raw Data'!L592&gt;'Raw Data'!K592, 'Raw Data'!F592&gt;'Raw Data'!C592), 'Raw Data'!G592, 0)</f>
        <v>0</v>
      </c>
    </row>
    <row r="599" spans="1:22" x14ac:dyDescent="0.3">
      <c r="A599">
        <f>IF(AND('Raw Data'!F593&lt;'Raw Data'!C593, 'Raw Data'!L593&gt;'Raw Data'!K593, 'Raw Data'!L593-'Raw Data'!K593&gt;3), 'Raw Data'!J593, 0)</f>
        <v>0</v>
      </c>
      <c r="B599">
        <f>IF(AND('Raw Data'!C593&lt;'Raw Data'!F593, 'Raw Data'!K593&gt;'Raw Data'!L593, 'Raw Data'!K593-'Raw Data'!L593&gt;3), 'Raw Data'!I593, 0)</f>
        <v>0</v>
      </c>
      <c r="C599">
        <f>IF(AND('Raw Data'!F593&lt;'Raw Data'!C593, 'Raw Data'!L593&gt;'Raw Data'!K593, 'Raw Data'!L593-'Raw Data'!K593&lt;4), 'Raw Data'!H593, 0)</f>
        <v>0</v>
      </c>
      <c r="D599">
        <f>IF(AND('Raw Data'!C593&lt;'Raw Data'!F593, 'Raw Data'!K593&gt;'Raw Data'!L593, 'Raw Data'!K593-'Raw Data'!L593&lt;4), 'Raw Data'!G593, 0)</f>
        <v>0</v>
      </c>
      <c r="E599">
        <f>IF(ISBLANK('Raw Data'!J593), 0, IF(AND(4=MATCH(LARGE('Raw Data'!G593:J593, 4), 'Raw Data'!G593:J593, 0), 'Raw Data'!L593-'Raw Data'!K593&gt;3), 'Raw Data'!J593, 0))</f>
        <v>0</v>
      </c>
      <c r="F599">
        <f>IF(ISBLANK('Raw Data'!J593), 0, IF(AND(3=MATCH(LARGE('Raw Data'!G593:J593, 4), 'Raw Data'!G593:J593, 0), 'Raw Data'!K593-'Raw Data'!L593&gt;3), 'Raw Data'!I593, 0))</f>
        <v>0</v>
      </c>
      <c r="G599">
        <f>IF(ISBLANK('Raw Data'!J593), 0, IF(AND(2=MATCH(LARGE('Raw Data'!G593:J593, 4), 'Raw Data'!G593:J593, 0), AND('Raw Data'!L593-'Raw Data'!K593&lt;4, 'Raw Data'!L593-'Raw Data'!K593&gt;0)), 'Raw Data'!H593, 0))</f>
        <v>0</v>
      </c>
      <c r="H599">
        <f>IF(ISBLANK('Raw Data'!J593), 0, IF(AND(1=MATCH(LARGE('Raw Data'!G593:J593, 4), 'Raw Data'!G593:J593, 0), AND('Raw Data'!K593-'Raw Data'!L593&lt;4, 'Raw Data'!K593-'Raw Data'!L593&gt;0)), 'Raw Data'!G593, 0))</f>
        <v>0</v>
      </c>
      <c r="I599">
        <f>IF(ISBLANK('Raw Data'!J593), 0, IF(AND(4=MATCH(LARGE('Raw Data'!G593:J593, 3), 'Raw Data'!G593:J593, 0), 'Raw Data'!L593-'Raw Data'!K593&gt;3), 'Raw Data'!J593, 0))</f>
        <v>0</v>
      </c>
      <c r="J599">
        <f>IF(ISBLANK('Raw Data'!J593), 0, IF(AND(3=MATCH(LARGE('Raw Data'!G593:J593, 3), 'Raw Data'!G593:J593, 0), 'Raw Data'!K593-'Raw Data'!L593&gt;3), 'Raw Data'!I593, 0))</f>
        <v>0</v>
      </c>
      <c r="K599">
        <f>IF(ISBLANK('Raw Data'!J593), 0, IF(AND(2=MATCH(LARGE('Raw Data'!G593:J593, 3), 'Raw Data'!G593:J593, 0), AND('Raw Data'!L593-'Raw Data'!K593&lt;4, 'Raw Data'!L593-'Raw Data'!K593&gt;0)), 'Raw Data'!H593, 0))</f>
        <v>0</v>
      </c>
      <c r="L599">
        <f>IF(ISBLANK('Raw Data'!J593), 0, IF(AND(1=MATCH(LARGE('Raw Data'!G593:J593, 3), 'Raw Data'!G593:J593, 0), AND('Raw Data'!K593-'Raw Data'!L593&lt;4, 'Raw Data'!K593-'Raw Data'!L593&gt;0)), 'Raw Data'!G593, 0))</f>
        <v>0</v>
      </c>
      <c r="M599">
        <f>IF(ISBLANK('Raw Data'!J593), 0, IF(AND(4=MATCH(LARGE('Raw Data'!G593:J593, 2), 'Raw Data'!G593:J593, 0), 'Raw Data'!L593-'Raw Data'!K593&gt;3), 'Raw Data'!J593, 0))</f>
        <v>0</v>
      </c>
      <c r="N599">
        <f>IF(ISBLANK('Raw Data'!J593), 0, IF(AND(3=MATCH(LARGE('Raw Data'!G593:J593, 2), 'Raw Data'!G593:J593, 0), 'Raw Data'!K593-'Raw Data'!L593&gt;3), 'Raw Data'!I593, 0))</f>
        <v>0</v>
      </c>
      <c r="O599">
        <f>IF(ISBLANK('Raw Data'!J593), 0, IF(AND(2=MATCH(LARGE('Raw Data'!G593:J593, 2), 'Raw Data'!G593:J593, 0), AND('Raw Data'!L593-'Raw Data'!K593&lt;4, 'Raw Data'!L593-'Raw Data'!K593&gt;0)), 'Raw Data'!H593, 0))</f>
        <v>0</v>
      </c>
      <c r="P599">
        <f>IF(ISBLANK('Raw Data'!J593), 0, IF(AND(1=MATCH(LARGE('Raw Data'!G593:J593, 2), 'Raw Data'!G593:J593, 0), AND('Raw Data'!K593-'Raw Data'!L593&lt;4, 'Raw Data'!K593-'Raw Data'!L593&gt;0)), 'Raw Data'!G593, 0))</f>
        <v>0</v>
      </c>
      <c r="Q599">
        <f>IF(ISBLANK('Raw Data'!J593), 0, IF(AND(4=MATCH(LARGE('Raw Data'!G593:J593, 1), 'Raw Data'!G593:J593, 0), 'Raw Data'!L593-'Raw Data'!K593&gt;3), 'Raw Data'!J593, 0))</f>
        <v>0</v>
      </c>
      <c r="R599">
        <f>IF(ISBLANK('Raw Data'!J593), 0, IF(AND(3=MATCH(LARGE('Raw Data'!G593:J593, 1), 'Raw Data'!G593:J593, 0), 'Raw Data'!K593-'Raw Data'!L593&gt;3), 'Raw Data'!I593, 0))</f>
        <v>0</v>
      </c>
      <c r="S599">
        <f>IF(AND('Raw Data'!L593-'Raw Data'!K593&gt;4, 'Raw Data'!F593&lt;'Raw Data'!C593), 'Raw Data'!J593, 0)</f>
        <v>0</v>
      </c>
      <c r="T599">
        <f>IF(AND('Raw Data'!K593-'Raw Data'!L593&gt;4, 'Raw Data'!F593&gt;'Raw Data'!C593), 'Raw Data'!I593, 0)</f>
        <v>0</v>
      </c>
      <c r="U599">
        <f>IF(AND('Raw Data'!L593-'Raw Data'!K593&lt;3, 'Raw Data'!L593&gt;'Raw Data'!K593, 'Raw Data'!F593&lt;'Raw Data'!C593), 'Raw Data'!H593, 0)</f>
        <v>0</v>
      </c>
      <c r="V599">
        <f>IF(AND('Raw Data'!L593-'Raw Data'!K593&lt;3, 'Raw Data'!L593&gt;'Raw Data'!K593, 'Raw Data'!F593&gt;'Raw Data'!C593), 'Raw Data'!G593, 0)</f>
        <v>0</v>
      </c>
    </row>
    <row r="600" spans="1:22" x14ac:dyDescent="0.3">
      <c r="A600">
        <f>IF(AND('Raw Data'!F594&lt;'Raw Data'!C594, 'Raw Data'!L594&gt;'Raw Data'!K594, 'Raw Data'!L594-'Raw Data'!K594&gt;3), 'Raw Data'!J594, 0)</f>
        <v>0</v>
      </c>
      <c r="B600">
        <f>IF(AND('Raw Data'!C594&lt;'Raw Data'!F594, 'Raw Data'!K594&gt;'Raw Data'!L594, 'Raw Data'!K594-'Raw Data'!L594&gt;3), 'Raw Data'!I594, 0)</f>
        <v>0</v>
      </c>
      <c r="C600">
        <f>IF(AND('Raw Data'!F594&lt;'Raw Data'!C594, 'Raw Data'!L594&gt;'Raw Data'!K594, 'Raw Data'!L594-'Raw Data'!K594&lt;4), 'Raw Data'!H594, 0)</f>
        <v>0</v>
      </c>
      <c r="D600">
        <f>IF(AND('Raw Data'!C594&lt;'Raw Data'!F594, 'Raw Data'!K594&gt;'Raw Data'!L594, 'Raw Data'!K594-'Raw Data'!L594&lt;4), 'Raw Data'!G594, 0)</f>
        <v>0</v>
      </c>
      <c r="E600">
        <f>IF(ISBLANK('Raw Data'!J594), 0, IF(AND(4=MATCH(LARGE('Raw Data'!G594:J594, 4), 'Raw Data'!G594:J594, 0), 'Raw Data'!L594-'Raw Data'!K594&gt;3), 'Raw Data'!J594, 0))</f>
        <v>0</v>
      </c>
      <c r="F600">
        <f>IF(ISBLANK('Raw Data'!J594), 0, IF(AND(3=MATCH(LARGE('Raw Data'!G594:J594, 4), 'Raw Data'!G594:J594, 0), 'Raw Data'!K594-'Raw Data'!L594&gt;3), 'Raw Data'!I594, 0))</f>
        <v>0</v>
      </c>
      <c r="G600">
        <f>IF(ISBLANK('Raw Data'!J594), 0, IF(AND(2=MATCH(LARGE('Raw Data'!G594:J594, 4), 'Raw Data'!G594:J594, 0), AND('Raw Data'!L594-'Raw Data'!K594&lt;4, 'Raw Data'!L594-'Raw Data'!K594&gt;0)), 'Raw Data'!H594, 0))</f>
        <v>0</v>
      </c>
      <c r="H600">
        <f>IF(ISBLANK('Raw Data'!J594), 0, IF(AND(1=MATCH(LARGE('Raw Data'!G594:J594, 4), 'Raw Data'!G594:J594, 0), AND('Raw Data'!K594-'Raw Data'!L594&lt;4, 'Raw Data'!K594-'Raw Data'!L594&gt;0)), 'Raw Data'!G594, 0))</f>
        <v>0</v>
      </c>
      <c r="I600">
        <f>IF(ISBLANK('Raw Data'!J594), 0, IF(AND(4=MATCH(LARGE('Raw Data'!G594:J594, 3), 'Raw Data'!G594:J594, 0), 'Raw Data'!L594-'Raw Data'!K594&gt;3), 'Raw Data'!J594, 0))</f>
        <v>0</v>
      </c>
      <c r="J600">
        <f>IF(ISBLANK('Raw Data'!J594), 0, IF(AND(3=MATCH(LARGE('Raw Data'!G594:J594, 3), 'Raw Data'!G594:J594, 0), 'Raw Data'!K594-'Raw Data'!L594&gt;3), 'Raw Data'!I594, 0))</f>
        <v>0</v>
      </c>
      <c r="K600">
        <f>IF(ISBLANK('Raw Data'!J594), 0, IF(AND(2=MATCH(LARGE('Raw Data'!G594:J594, 3), 'Raw Data'!G594:J594, 0), AND('Raw Data'!L594-'Raw Data'!K594&lt;4, 'Raw Data'!L594-'Raw Data'!K594&gt;0)), 'Raw Data'!H594, 0))</f>
        <v>0</v>
      </c>
      <c r="L600">
        <f>IF(ISBLANK('Raw Data'!J594), 0, IF(AND(1=MATCH(LARGE('Raw Data'!G594:J594, 3), 'Raw Data'!G594:J594, 0), AND('Raw Data'!K594-'Raw Data'!L594&lt;4, 'Raw Data'!K594-'Raw Data'!L594&gt;0)), 'Raw Data'!G594, 0))</f>
        <v>0</v>
      </c>
      <c r="M600">
        <f>IF(ISBLANK('Raw Data'!J594), 0, IF(AND(4=MATCH(LARGE('Raw Data'!G594:J594, 2), 'Raw Data'!G594:J594, 0), 'Raw Data'!L594-'Raw Data'!K594&gt;3), 'Raw Data'!J594, 0))</f>
        <v>0</v>
      </c>
      <c r="N600">
        <f>IF(ISBLANK('Raw Data'!J594), 0, IF(AND(3=MATCH(LARGE('Raw Data'!G594:J594, 2), 'Raw Data'!G594:J594, 0), 'Raw Data'!K594-'Raw Data'!L594&gt;3), 'Raw Data'!I594, 0))</f>
        <v>0</v>
      </c>
      <c r="O600">
        <f>IF(ISBLANK('Raw Data'!J594), 0, IF(AND(2=MATCH(LARGE('Raw Data'!G594:J594, 2), 'Raw Data'!G594:J594, 0), AND('Raw Data'!L594-'Raw Data'!K594&lt;4, 'Raw Data'!L594-'Raw Data'!K594&gt;0)), 'Raw Data'!H594, 0))</f>
        <v>0</v>
      </c>
      <c r="P600">
        <f>IF(ISBLANK('Raw Data'!J594), 0, IF(AND(1=MATCH(LARGE('Raw Data'!G594:J594, 2), 'Raw Data'!G594:J594, 0), AND('Raw Data'!K594-'Raw Data'!L594&lt;4, 'Raw Data'!K594-'Raw Data'!L594&gt;0)), 'Raw Data'!G594, 0))</f>
        <v>0</v>
      </c>
      <c r="Q600">
        <f>IF(ISBLANK('Raw Data'!J594), 0, IF(AND(4=MATCH(LARGE('Raw Data'!G594:J594, 1), 'Raw Data'!G594:J594, 0), 'Raw Data'!L594-'Raw Data'!K594&gt;3), 'Raw Data'!J594, 0))</f>
        <v>0</v>
      </c>
      <c r="R600">
        <f>IF(ISBLANK('Raw Data'!J594), 0, IF(AND(3=MATCH(LARGE('Raw Data'!G594:J594, 1), 'Raw Data'!G594:J594, 0), 'Raw Data'!K594-'Raw Data'!L594&gt;3), 'Raw Data'!I594, 0))</f>
        <v>0</v>
      </c>
      <c r="S600">
        <f>IF(AND('Raw Data'!L594-'Raw Data'!K594&gt;4, 'Raw Data'!F594&lt;'Raw Data'!C594), 'Raw Data'!J594, 0)</f>
        <v>0</v>
      </c>
      <c r="T600">
        <f>IF(AND('Raw Data'!K594-'Raw Data'!L594&gt;4, 'Raw Data'!F594&gt;'Raw Data'!C594), 'Raw Data'!I594, 0)</f>
        <v>0</v>
      </c>
      <c r="U600">
        <f>IF(AND('Raw Data'!L594-'Raw Data'!K594&lt;3, 'Raw Data'!L594&gt;'Raw Data'!K594, 'Raw Data'!F594&lt;'Raw Data'!C594), 'Raw Data'!H594, 0)</f>
        <v>0</v>
      </c>
      <c r="V600">
        <f>IF(AND('Raw Data'!L594-'Raw Data'!K594&lt;3, 'Raw Data'!L594&gt;'Raw Data'!K594, 'Raw Data'!F594&gt;'Raw Data'!C594), 'Raw Data'!G594, 0)</f>
        <v>0</v>
      </c>
    </row>
    <row r="601" spans="1:22" x14ac:dyDescent="0.3">
      <c r="A601">
        <f>IF(AND('Raw Data'!F595&lt;'Raw Data'!C595, 'Raw Data'!L595&gt;'Raw Data'!K595, 'Raw Data'!L595-'Raw Data'!K595&gt;3), 'Raw Data'!J595, 0)</f>
        <v>0</v>
      </c>
      <c r="B601">
        <f>IF(AND('Raw Data'!C595&lt;'Raw Data'!F595, 'Raw Data'!K595&gt;'Raw Data'!L595, 'Raw Data'!K595-'Raw Data'!L595&gt;3), 'Raw Data'!I595, 0)</f>
        <v>0</v>
      </c>
      <c r="C601">
        <f>IF(AND('Raw Data'!F595&lt;'Raw Data'!C595, 'Raw Data'!L595&gt;'Raw Data'!K595, 'Raw Data'!L595-'Raw Data'!K595&lt;4), 'Raw Data'!H595, 0)</f>
        <v>0</v>
      </c>
      <c r="D601">
        <f>IF(AND('Raw Data'!C595&lt;'Raw Data'!F595, 'Raw Data'!K595&gt;'Raw Data'!L595, 'Raw Data'!K595-'Raw Data'!L595&lt;4), 'Raw Data'!G595, 0)</f>
        <v>0</v>
      </c>
      <c r="E601">
        <f>IF(ISBLANK('Raw Data'!J595), 0, IF(AND(4=MATCH(LARGE('Raw Data'!G595:J595, 4), 'Raw Data'!G595:J595, 0), 'Raw Data'!L595-'Raw Data'!K595&gt;3), 'Raw Data'!J595, 0))</f>
        <v>0</v>
      </c>
      <c r="F601">
        <f>IF(ISBLANK('Raw Data'!J595), 0, IF(AND(3=MATCH(LARGE('Raw Data'!G595:J595, 4), 'Raw Data'!G595:J595, 0), 'Raw Data'!K595-'Raw Data'!L595&gt;3), 'Raw Data'!I595, 0))</f>
        <v>0</v>
      </c>
      <c r="G601">
        <f>IF(ISBLANK('Raw Data'!J595), 0, IF(AND(2=MATCH(LARGE('Raw Data'!G595:J595, 4), 'Raw Data'!G595:J595, 0), AND('Raw Data'!L595-'Raw Data'!K595&lt;4, 'Raw Data'!L595-'Raw Data'!K595&gt;0)), 'Raw Data'!H595, 0))</f>
        <v>0</v>
      </c>
      <c r="H601">
        <f>IF(ISBLANK('Raw Data'!J595), 0, IF(AND(1=MATCH(LARGE('Raw Data'!G595:J595, 4), 'Raw Data'!G595:J595, 0), AND('Raw Data'!K595-'Raw Data'!L595&lt;4, 'Raw Data'!K595-'Raw Data'!L595&gt;0)), 'Raw Data'!G595, 0))</f>
        <v>0</v>
      </c>
      <c r="I601">
        <f>IF(ISBLANK('Raw Data'!J595), 0, IF(AND(4=MATCH(LARGE('Raw Data'!G595:J595, 3), 'Raw Data'!G595:J595, 0), 'Raw Data'!L595-'Raw Data'!K595&gt;3), 'Raw Data'!J595, 0))</f>
        <v>0</v>
      </c>
      <c r="J601">
        <f>IF(ISBLANK('Raw Data'!J595), 0, IF(AND(3=MATCH(LARGE('Raw Data'!G595:J595, 3), 'Raw Data'!G595:J595, 0), 'Raw Data'!K595-'Raw Data'!L595&gt;3), 'Raw Data'!I595, 0))</f>
        <v>0</v>
      </c>
      <c r="K601">
        <f>IF(ISBLANK('Raw Data'!J595), 0, IF(AND(2=MATCH(LARGE('Raw Data'!G595:J595, 3), 'Raw Data'!G595:J595, 0), AND('Raw Data'!L595-'Raw Data'!K595&lt;4, 'Raw Data'!L595-'Raw Data'!K595&gt;0)), 'Raw Data'!H595, 0))</f>
        <v>0</v>
      </c>
      <c r="L601">
        <f>IF(ISBLANK('Raw Data'!J595), 0, IF(AND(1=MATCH(LARGE('Raw Data'!G595:J595, 3), 'Raw Data'!G595:J595, 0), AND('Raw Data'!K595-'Raw Data'!L595&lt;4, 'Raw Data'!K595-'Raw Data'!L595&gt;0)), 'Raw Data'!G595, 0))</f>
        <v>0</v>
      </c>
      <c r="M601">
        <f>IF(ISBLANK('Raw Data'!J595), 0, IF(AND(4=MATCH(LARGE('Raw Data'!G595:J595, 2), 'Raw Data'!G595:J595, 0), 'Raw Data'!L595-'Raw Data'!K595&gt;3), 'Raw Data'!J595, 0))</f>
        <v>0</v>
      </c>
      <c r="N601">
        <f>IF(ISBLANK('Raw Data'!J595), 0, IF(AND(3=MATCH(LARGE('Raw Data'!G595:J595, 2), 'Raw Data'!G595:J595, 0), 'Raw Data'!K595-'Raw Data'!L595&gt;3), 'Raw Data'!I595, 0))</f>
        <v>0</v>
      </c>
      <c r="O601">
        <f>IF(ISBLANK('Raw Data'!J595), 0, IF(AND(2=MATCH(LARGE('Raw Data'!G595:J595, 2), 'Raw Data'!G595:J595, 0), AND('Raw Data'!L595-'Raw Data'!K595&lt;4, 'Raw Data'!L595-'Raw Data'!K595&gt;0)), 'Raw Data'!H595, 0))</f>
        <v>0</v>
      </c>
      <c r="P601">
        <f>IF(ISBLANK('Raw Data'!J595), 0, IF(AND(1=MATCH(LARGE('Raw Data'!G595:J595, 2), 'Raw Data'!G595:J595, 0), AND('Raw Data'!K595-'Raw Data'!L595&lt;4, 'Raw Data'!K595-'Raw Data'!L595&gt;0)), 'Raw Data'!G595, 0))</f>
        <v>0</v>
      </c>
      <c r="Q601">
        <f>IF(ISBLANK('Raw Data'!J595), 0, IF(AND(4=MATCH(LARGE('Raw Data'!G595:J595, 1), 'Raw Data'!G595:J595, 0), 'Raw Data'!L595-'Raw Data'!K595&gt;3), 'Raw Data'!J595, 0))</f>
        <v>0</v>
      </c>
      <c r="R601">
        <f>IF(ISBLANK('Raw Data'!J595), 0, IF(AND(3=MATCH(LARGE('Raw Data'!G595:J595, 1), 'Raw Data'!G595:J595, 0), 'Raw Data'!K595-'Raw Data'!L595&gt;3), 'Raw Data'!I595, 0))</f>
        <v>0</v>
      </c>
      <c r="S601">
        <f>IF(AND('Raw Data'!L595-'Raw Data'!K595&gt;4, 'Raw Data'!F595&lt;'Raw Data'!C595), 'Raw Data'!J595, 0)</f>
        <v>0</v>
      </c>
      <c r="T601">
        <f>IF(AND('Raw Data'!K595-'Raw Data'!L595&gt;4, 'Raw Data'!F595&gt;'Raw Data'!C595), 'Raw Data'!I595, 0)</f>
        <v>0</v>
      </c>
      <c r="U601">
        <f>IF(AND('Raw Data'!L595-'Raw Data'!K595&lt;3, 'Raw Data'!L595&gt;'Raw Data'!K595, 'Raw Data'!F595&lt;'Raw Data'!C595), 'Raw Data'!H595, 0)</f>
        <v>0</v>
      </c>
      <c r="V601">
        <f>IF(AND('Raw Data'!L595-'Raw Data'!K595&lt;3, 'Raw Data'!L595&gt;'Raw Data'!K595, 'Raw Data'!F595&gt;'Raw Data'!C595), 'Raw Data'!G595, 0)</f>
        <v>0</v>
      </c>
    </row>
    <row r="602" spans="1:22" x14ac:dyDescent="0.3">
      <c r="A602">
        <f>IF(AND('Raw Data'!F596&lt;'Raw Data'!C596, 'Raw Data'!L596&gt;'Raw Data'!K596, 'Raw Data'!L596-'Raw Data'!K596&gt;3), 'Raw Data'!J596, 0)</f>
        <v>0</v>
      </c>
      <c r="B602">
        <f>IF(AND('Raw Data'!C596&lt;'Raw Data'!F596, 'Raw Data'!K596&gt;'Raw Data'!L596, 'Raw Data'!K596-'Raw Data'!L596&gt;3), 'Raw Data'!I596, 0)</f>
        <v>0</v>
      </c>
      <c r="C602">
        <f>IF(AND('Raw Data'!F596&lt;'Raw Data'!C596, 'Raw Data'!L596&gt;'Raw Data'!K596, 'Raw Data'!L596-'Raw Data'!K596&lt;4), 'Raw Data'!H596, 0)</f>
        <v>0</v>
      </c>
      <c r="D602">
        <f>IF(AND('Raw Data'!C596&lt;'Raw Data'!F596, 'Raw Data'!K596&gt;'Raw Data'!L596, 'Raw Data'!K596-'Raw Data'!L596&lt;4), 'Raw Data'!G596, 0)</f>
        <v>0</v>
      </c>
      <c r="E602">
        <f>IF(ISBLANK('Raw Data'!J596), 0, IF(AND(4=MATCH(LARGE('Raw Data'!G596:J596, 4), 'Raw Data'!G596:J596, 0), 'Raw Data'!L596-'Raw Data'!K596&gt;3), 'Raw Data'!J596, 0))</f>
        <v>0</v>
      </c>
      <c r="F602">
        <f>IF(ISBLANK('Raw Data'!J596), 0, IF(AND(3=MATCH(LARGE('Raw Data'!G596:J596, 4), 'Raw Data'!G596:J596, 0), 'Raw Data'!K596-'Raw Data'!L596&gt;3), 'Raw Data'!I596, 0))</f>
        <v>0</v>
      </c>
      <c r="G602">
        <f>IF(ISBLANK('Raw Data'!J596), 0, IF(AND(2=MATCH(LARGE('Raw Data'!G596:J596, 4), 'Raw Data'!G596:J596, 0), AND('Raw Data'!L596-'Raw Data'!K596&lt;4, 'Raw Data'!L596-'Raw Data'!K596&gt;0)), 'Raw Data'!H596, 0))</f>
        <v>0</v>
      </c>
      <c r="H602">
        <f>IF(ISBLANK('Raw Data'!J596), 0, IF(AND(1=MATCH(LARGE('Raw Data'!G596:J596, 4), 'Raw Data'!G596:J596, 0), AND('Raw Data'!K596-'Raw Data'!L596&lt;4, 'Raw Data'!K596-'Raw Data'!L596&gt;0)), 'Raw Data'!G596, 0))</f>
        <v>0</v>
      </c>
      <c r="I602">
        <f>IF(ISBLANK('Raw Data'!J596), 0, IF(AND(4=MATCH(LARGE('Raw Data'!G596:J596, 3), 'Raw Data'!G596:J596, 0), 'Raw Data'!L596-'Raw Data'!K596&gt;3), 'Raw Data'!J596, 0))</f>
        <v>0</v>
      </c>
      <c r="J602">
        <f>IF(ISBLANK('Raw Data'!J596), 0, IF(AND(3=MATCH(LARGE('Raw Data'!G596:J596, 3), 'Raw Data'!G596:J596, 0), 'Raw Data'!K596-'Raw Data'!L596&gt;3), 'Raw Data'!I596, 0))</f>
        <v>0</v>
      </c>
      <c r="K602">
        <f>IF(ISBLANK('Raw Data'!J596), 0, IF(AND(2=MATCH(LARGE('Raw Data'!G596:J596, 3), 'Raw Data'!G596:J596, 0), AND('Raw Data'!L596-'Raw Data'!K596&lt;4, 'Raw Data'!L596-'Raw Data'!K596&gt;0)), 'Raw Data'!H596, 0))</f>
        <v>0</v>
      </c>
      <c r="L602">
        <f>IF(ISBLANK('Raw Data'!J596), 0, IF(AND(1=MATCH(LARGE('Raw Data'!G596:J596, 3), 'Raw Data'!G596:J596, 0), AND('Raw Data'!K596-'Raw Data'!L596&lt;4, 'Raw Data'!K596-'Raw Data'!L596&gt;0)), 'Raw Data'!G596, 0))</f>
        <v>0</v>
      </c>
      <c r="M602">
        <f>IF(ISBLANK('Raw Data'!J596), 0, IF(AND(4=MATCH(LARGE('Raw Data'!G596:J596, 2), 'Raw Data'!G596:J596, 0), 'Raw Data'!L596-'Raw Data'!K596&gt;3), 'Raw Data'!J596, 0))</f>
        <v>0</v>
      </c>
      <c r="N602">
        <f>IF(ISBLANK('Raw Data'!J596), 0, IF(AND(3=MATCH(LARGE('Raw Data'!G596:J596, 2), 'Raw Data'!G596:J596, 0), 'Raw Data'!K596-'Raw Data'!L596&gt;3), 'Raw Data'!I596, 0))</f>
        <v>0</v>
      </c>
      <c r="O602">
        <f>IF(ISBLANK('Raw Data'!J596), 0, IF(AND(2=MATCH(LARGE('Raw Data'!G596:J596, 2), 'Raw Data'!G596:J596, 0), AND('Raw Data'!L596-'Raw Data'!K596&lt;4, 'Raw Data'!L596-'Raw Data'!K596&gt;0)), 'Raw Data'!H596, 0))</f>
        <v>0</v>
      </c>
      <c r="P602">
        <f>IF(ISBLANK('Raw Data'!J596), 0, IF(AND(1=MATCH(LARGE('Raw Data'!G596:J596, 2), 'Raw Data'!G596:J596, 0), AND('Raw Data'!K596-'Raw Data'!L596&lt;4, 'Raw Data'!K596-'Raw Data'!L596&gt;0)), 'Raw Data'!G596, 0))</f>
        <v>0</v>
      </c>
      <c r="Q602">
        <f>IF(ISBLANK('Raw Data'!J596), 0, IF(AND(4=MATCH(LARGE('Raw Data'!G596:J596, 1), 'Raw Data'!G596:J596, 0), 'Raw Data'!L596-'Raw Data'!K596&gt;3), 'Raw Data'!J596, 0))</f>
        <v>0</v>
      </c>
      <c r="R602">
        <f>IF(ISBLANK('Raw Data'!J596), 0, IF(AND(3=MATCH(LARGE('Raw Data'!G596:J596, 1), 'Raw Data'!G596:J596, 0), 'Raw Data'!K596-'Raw Data'!L596&gt;3), 'Raw Data'!I596, 0))</f>
        <v>0</v>
      </c>
      <c r="S602">
        <f>IF(AND('Raw Data'!L596-'Raw Data'!K596&gt;4, 'Raw Data'!F596&lt;'Raw Data'!C596), 'Raw Data'!J596, 0)</f>
        <v>0</v>
      </c>
      <c r="T602">
        <f>IF(AND('Raw Data'!K596-'Raw Data'!L596&gt;4, 'Raw Data'!F596&gt;'Raw Data'!C596), 'Raw Data'!I596, 0)</f>
        <v>0</v>
      </c>
      <c r="U602">
        <f>IF(AND('Raw Data'!L596-'Raw Data'!K596&lt;3, 'Raw Data'!L596&gt;'Raw Data'!K596, 'Raw Data'!F596&lt;'Raw Data'!C596), 'Raw Data'!H596, 0)</f>
        <v>0</v>
      </c>
      <c r="V602">
        <f>IF(AND('Raw Data'!L596-'Raw Data'!K596&lt;3, 'Raw Data'!L596&gt;'Raw Data'!K596, 'Raw Data'!F596&gt;'Raw Data'!C596), 'Raw Data'!G596, 0)</f>
        <v>0</v>
      </c>
    </row>
    <row r="603" spans="1:22" x14ac:dyDescent="0.3">
      <c r="A603">
        <f>IF(AND('Raw Data'!F597&lt;'Raw Data'!C597, 'Raw Data'!L597&gt;'Raw Data'!K597, 'Raw Data'!L597-'Raw Data'!K597&gt;3), 'Raw Data'!J597, 0)</f>
        <v>0</v>
      </c>
      <c r="B603">
        <f>IF(AND('Raw Data'!C597&lt;'Raw Data'!F597, 'Raw Data'!K597&gt;'Raw Data'!L597, 'Raw Data'!K597-'Raw Data'!L597&gt;3), 'Raw Data'!I597, 0)</f>
        <v>0</v>
      </c>
      <c r="C603">
        <f>IF(AND('Raw Data'!F597&lt;'Raw Data'!C597, 'Raw Data'!L597&gt;'Raw Data'!K597, 'Raw Data'!L597-'Raw Data'!K597&lt;4), 'Raw Data'!H597, 0)</f>
        <v>0</v>
      </c>
      <c r="D603">
        <f>IF(AND('Raw Data'!C597&lt;'Raw Data'!F597, 'Raw Data'!K597&gt;'Raw Data'!L597, 'Raw Data'!K597-'Raw Data'!L597&lt;4), 'Raw Data'!G597, 0)</f>
        <v>0</v>
      </c>
      <c r="E603">
        <f>IF(ISBLANK('Raw Data'!J597), 0, IF(AND(4=MATCH(LARGE('Raw Data'!G597:J597, 4), 'Raw Data'!G597:J597, 0), 'Raw Data'!L597-'Raw Data'!K597&gt;3), 'Raw Data'!J597, 0))</f>
        <v>0</v>
      </c>
      <c r="F603">
        <f>IF(ISBLANK('Raw Data'!J597), 0, IF(AND(3=MATCH(LARGE('Raw Data'!G597:J597, 4), 'Raw Data'!G597:J597, 0), 'Raw Data'!K597-'Raw Data'!L597&gt;3), 'Raw Data'!I597, 0))</f>
        <v>0</v>
      </c>
      <c r="G603">
        <f>IF(ISBLANK('Raw Data'!J597), 0, IF(AND(2=MATCH(LARGE('Raw Data'!G597:J597, 4), 'Raw Data'!G597:J597, 0), AND('Raw Data'!L597-'Raw Data'!K597&lt;4, 'Raw Data'!L597-'Raw Data'!K597&gt;0)), 'Raw Data'!H597, 0))</f>
        <v>0</v>
      </c>
      <c r="H603">
        <f>IF(ISBLANK('Raw Data'!J597), 0, IF(AND(1=MATCH(LARGE('Raw Data'!G597:J597, 4), 'Raw Data'!G597:J597, 0), AND('Raw Data'!K597-'Raw Data'!L597&lt;4, 'Raw Data'!K597-'Raw Data'!L597&gt;0)), 'Raw Data'!G597, 0))</f>
        <v>0</v>
      </c>
      <c r="I603">
        <f>IF(ISBLANK('Raw Data'!J597), 0, IF(AND(4=MATCH(LARGE('Raw Data'!G597:J597, 3), 'Raw Data'!G597:J597, 0), 'Raw Data'!L597-'Raw Data'!K597&gt;3), 'Raw Data'!J597, 0))</f>
        <v>0</v>
      </c>
      <c r="J603">
        <f>IF(ISBLANK('Raw Data'!J597), 0, IF(AND(3=MATCH(LARGE('Raw Data'!G597:J597, 3), 'Raw Data'!G597:J597, 0), 'Raw Data'!K597-'Raw Data'!L597&gt;3), 'Raw Data'!I597, 0))</f>
        <v>0</v>
      </c>
      <c r="K603">
        <f>IF(ISBLANK('Raw Data'!J597), 0, IF(AND(2=MATCH(LARGE('Raw Data'!G597:J597, 3), 'Raw Data'!G597:J597, 0), AND('Raw Data'!L597-'Raw Data'!K597&lt;4, 'Raw Data'!L597-'Raw Data'!K597&gt;0)), 'Raw Data'!H597, 0))</f>
        <v>0</v>
      </c>
      <c r="L603">
        <f>IF(ISBLANK('Raw Data'!J597), 0, IF(AND(1=MATCH(LARGE('Raw Data'!G597:J597, 3), 'Raw Data'!G597:J597, 0), AND('Raw Data'!K597-'Raw Data'!L597&lt;4, 'Raw Data'!K597-'Raw Data'!L597&gt;0)), 'Raw Data'!G597, 0))</f>
        <v>0</v>
      </c>
      <c r="M603">
        <f>IF(ISBLANK('Raw Data'!J597), 0, IF(AND(4=MATCH(LARGE('Raw Data'!G597:J597, 2), 'Raw Data'!G597:J597, 0), 'Raw Data'!L597-'Raw Data'!K597&gt;3), 'Raw Data'!J597, 0))</f>
        <v>0</v>
      </c>
      <c r="N603">
        <f>IF(ISBLANK('Raw Data'!J597), 0, IF(AND(3=MATCH(LARGE('Raw Data'!G597:J597, 2), 'Raw Data'!G597:J597, 0), 'Raw Data'!K597-'Raw Data'!L597&gt;3), 'Raw Data'!I597, 0))</f>
        <v>0</v>
      </c>
      <c r="O603">
        <f>IF(ISBLANK('Raw Data'!J597), 0, IF(AND(2=MATCH(LARGE('Raw Data'!G597:J597, 2), 'Raw Data'!G597:J597, 0), AND('Raw Data'!L597-'Raw Data'!K597&lt;4, 'Raw Data'!L597-'Raw Data'!K597&gt;0)), 'Raw Data'!H597, 0))</f>
        <v>0</v>
      </c>
      <c r="P603">
        <f>IF(ISBLANK('Raw Data'!J597), 0, IF(AND(1=MATCH(LARGE('Raw Data'!G597:J597, 2), 'Raw Data'!G597:J597, 0), AND('Raw Data'!K597-'Raw Data'!L597&lt;4, 'Raw Data'!K597-'Raw Data'!L597&gt;0)), 'Raw Data'!G597, 0))</f>
        <v>0</v>
      </c>
      <c r="Q603">
        <f>IF(ISBLANK('Raw Data'!J597), 0, IF(AND(4=MATCH(LARGE('Raw Data'!G597:J597, 1), 'Raw Data'!G597:J597, 0), 'Raw Data'!L597-'Raw Data'!K597&gt;3), 'Raw Data'!J597, 0))</f>
        <v>0</v>
      </c>
      <c r="R603">
        <f>IF(ISBLANK('Raw Data'!J597), 0, IF(AND(3=MATCH(LARGE('Raw Data'!G597:J597, 1), 'Raw Data'!G597:J597, 0), 'Raw Data'!K597-'Raw Data'!L597&gt;3), 'Raw Data'!I597, 0))</f>
        <v>0</v>
      </c>
      <c r="S603">
        <f>IF(AND('Raw Data'!L597-'Raw Data'!K597&gt;4, 'Raw Data'!F597&lt;'Raw Data'!C597), 'Raw Data'!J597, 0)</f>
        <v>0</v>
      </c>
      <c r="T603">
        <f>IF(AND('Raw Data'!K597-'Raw Data'!L597&gt;4, 'Raw Data'!F597&gt;'Raw Data'!C597), 'Raw Data'!I597, 0)</f>
        <v>0</v>
      </c>
      <c r="U603">
        <f>IF(AND('Raw Data'!L597-'Raw Data'!K597&lt;3, 'Raw Data'!L597&gt;'Raw Data'!K597, 'Raw Data'!F597&lt;'Raw Data'!C597), 'Raw Data'!H597, 0)</f>
        <v>0</v>
      </c>
      <c r="V603">
        <f>IF(AND('Raw Data'!L597-'Raw Data'!K597&lt;3, 'Raw Data'!L597&gt;'Raw Data'!K597, 'Raw Data'!F597&gt;'Raw Data'!C597), 'Raw Data'!G597, 0)</f>
        <v>0</v>
      </c>
    </row>
    <row r="604" spans="1:22" x14ac:dyDescent="0.3">
      <c r="A604">
        <f>IF(AND('Raw Data'!F598&lt;'Raw Data'!C598, 'Raw Data'!L598&gt;'Raw Data'!K598, 'Raw Data'!L598-'Raw Data'!K598&gt;3), 'Raw Data'!J598, 0)</f>
        <v>0</v>
      </c>
      <c r="B604">
        <f>IF(AND('Raw Data'!C598&lt;'Raw Data'!F598, 'Raw Data'!K598&gt;'Raw Data'!L598, 'Raw Data'!K598-'Raw Data'!L598&gt;3), 'Raw Data'!I598, 0)</f>
        <v>0</v>
      </c>
      <c r="C604">
        <f>IF(AND('Raw Data'!F598&lt;'Raw Data'!C598, 'Raw Data'!L598&gt;'Raw Data'!K598, 'Raw Data'!L598-'Raw Data'!K598&lt;4), 'Raw Data'!H598, 0)</f>
        <v>0</v>
      </c>
      <c r="D604">
        <f>IF(AND('Raw Data'!C598&lt;'Raw Data'!F598, 'Raw Data'!K598&gt;'Raw Data'!L598, 'Raw Data'!K598-'Raw Data'!L598&lt;4), 'Raw Data'!G598, 0)</f>
        <v>0</v>
      </c>
      <c r="E604">
        <f>IF(ISBLANK('Raw Data'!J598), 0, IF(AND(4=MATCH(LARGE('Raw Data'!G598:J598, 4), 'Raw Data'!G598:J598, 0), 'Raw Data'!L598-'Raw Data'!K598&gt;3), 'Raw Data'!J598, 0))</f>
        <v>0</v>
      </c>
      <c r="F604">
        <f>IF(ISBLANK('Raw Data'!J598), 0, IF(AND(3=MATCH(LARGE('Raw Data'!G598:J598, 4), 'Raw Data'!G598:J598, 0), 'Raw Data'!K598-'Raw Data'!L598&gt;3), 'Raw Data'!I598, 0))</f>
        <v>0</v>
      </c>
      <c r="G604">
        <f>IF(ISBLANK('Raw Data'!J598), 0, IF(AND(2=MATCH(LARGE('Raw Data'!G598:J598, 4), 'Raw Data'!G598:J598, 0), AND('Raw Data'!L598-'Raw Data'!K598&lt;4, 'Raw Data'!L598-'Raw Data'!K598&gt;0)), 'Raw Data'!H598, 0))</f>
        <v>0</v>
      </c>
      <c r="H604">
        <f>IF(ISBLANK('Raw Data'!J598), 0, IF(AND(1=MATCH(LARGE('Raw Data'!G598:J598, 4), 'Raw Data'!G598:J598, 0), AND('Raw Data'!K598-'Raw Data'!L598&lt;4, 'Raw Data'!K598-'Raw Data'!L598&gt;0)), 'Raw Data'!G598, 0))</f>
        <v>0</v>
      </c>
      <c r="I604">
        <f>IF(ISBLANK('Raw Data'!J598), 0, IF(AND(4=MATCH(LARGE('Raw Data'!G598:J598, 3), 'Raw Data'!G598:J598, 0), 'Raw Data'!L598-'Raw Data'!K598&gt;3), 'Raw Data'!J598, 0))</f>
        <v>0</v>
      </c>
      <c r="J604">
        <f>IF(ISBLANK('Raw Data'!J598), 0, IF(AND(3=MATCH(LARGE('Raw Data'!G598:J598, 3), 'Raw Data'!G598:J598, 0), 'Raw Data'!K598-'Raw Data'!L598&gt;3), 'Raw Data'!I598, 0))</f>
        <v>0</v>
      </c>
      <c r="K604">
        <f>IF(ISBLANK('Raw Data'!J598), 0, IF(AND(2=MATCH(LARGE('Raw Data'!G598:J598, 3), 'Raw Data'!G598:J598, 0), AND('Raw Data'!L598-'Raw Data'!K598&lt;4, 'Raw Data'!L598-'Raw Data'!K598&gt;0)), 'Raw Data'!H598, 0))</f>
        <v>0</v>
      </c>
      <c r="L604">
        <f>IF(ISBLANK('Raw Data'!J598), 0, IF(AND(1=MATCH(LARGE('Raw Data'!G598:J598, 3), 'Raw Data'!G598:J598, 0), AND('Raw Data'!K598-'Raw Data'!L598&lt;4, 'Raw Data'!K598-'Raw Data'!L598&gt;0)), 'Raw Data'!G598, 0))</f>
        <v>0</v>
      </c>
      <c r="M604">
        <f>IF(ISBLANK('Raw Data'!J598), 0, IF(AND(4=MATCH(LARGE('Raw Data'!G598:J598, 2), 'Raw Data'!G598:J598, 0), 'Raw Data'!L598-'Raw Data'!K598&gt;3), 'Raw Data'!J598, 0))</f>
        <v>0</v>
      </c>
      <c r="N604">
        <f>IF(ISBLANK('Raw Data'!J598), 0, IF(AND(3=MATCH(LARGE('Raw Data'!G598:J598, 2), 'Raw Data'!G598:J598, 0), 'Raw Data'!K598-'Raw Data'!L598&gt;3), 'Raw Data'!I598, 0))</f>
        <v>0</v>
      </c>
      <c r="O604">
        <f>IF(ISBLANK('Raw Data'!J598), 0, IF(AND(2=MATCH(LARGE('Raw Data'!G598:J598, 2), 'Raw Data'!G598:J598, 0), AND('Raw Data'!L598-'Raw Data'!K598&lt;4, 'Raw Data'!L598-'Raw Data'!K598&gt;0)), 'Raw Data'!H598, 0))</f>
        <v>0</v>
      </c>
      <c r="P604">
        <f>IF(ISBLANK('Raw Data'!J598), 0, IF(AND(1=MATCH(LARGE('Raw Data'!G598:J598, 2), 'Raw Data'!G598:J598, 0), AND('Raw Data'!K598-'Raw Data'!L598&lt;4, 'Raw Data'!K598-'Raw Data'!L598&gt;0)), 'Raw Data'!G598, 0))</f>
        <v>0</v>
      </c>
      <c r="Q604">
        <f>IF(ISBLANK('Raw Data'!J598), 0, IF(AND(4=MATCH(LARGE('Raw Data'!G598:J598, 1), 'Raw Data'!G598:J598, 0), 'Raw Data'!L598-'Raw Data'!K598&gt;3), 'Raw Data'!J598, 0))</f>
        <v>0</v>
      </c>
      <c r="R604">
        <f>IF(ISBLANK('Raw Data'!J598), 0, IF(AND(3=MATCH(LARGE('Raw Data'!G598:J598, 1), 'Raw Data'!G598:J598, 0), 'Raw Data'!K598-'Raw Data'!L598&gt;3), 'Raw Data'!I598, 0))</f>
        <v>0</v>
      </c>
      <c r="S604">
        <f>IF(AND('Raw Data'!L598-'Raw Data'!K598&gt;4, 'Raw Data'!F598&lt;'Raw Data'!C598), 'Raw Data'!J598, 0)</f>
        <v>0</v>
      </c>
      <c r="T604">
        <f>IF(AND('Raw Data'!K598-'Raw Data'!L598&gt;4, 'Raw Data'!F598&gt;'Raw Data'!C598), 'Raw Data'!I598, 0)</f>
        <v>0</v>
      </c>
      <c r="U604">
        <f>IF(AND('Raw Data'!L598-'Raw Data'!K598&lt;3, 'Raw Data'!L598&gt;'Raw Data'!K598, 'Raw Data'!F598&lt;'Raw Data'!C598), 'Raw Data'!H598, 0)</f>
        <v>0</v>
      </c>
      <c r="V604">
        <f>IF(AND('Raw Data'!L598-'Raw Data'!K598&lt;3, 'Raw Data'!L598&gt;'Raw Data'!K598, 'Raw Data'!F598&gt;'Raw Data'!C598), 'Raw Data'!G598, 0)</f>
        <v>0</v>
      </c>
    </row>
    <row r="605" spans="1:22" x14ac:dyDescent="0.3">
      <c r="A605">
        <f>IF(AND('Raw Data'!F599&lt;'Raw Data'!C599, 'Raw Data'!L599&gt;'Raw Data'!K599, 'Raw Data'!L599-'Raw Data'!K599&gt;3), 'Raw Data'!J599, 0)</f>
        <v>0</v>
      </c>
      <c r="B605">
        <f>IF(AND('Raw Data'!C599&lt;'Raw Data'!F599, 'Raw Data'!K599&gt;'Raw Data'!L599, 'Raw Data'!K599-'Raw Data'!L599&gt;3), 'Raw Data'!I599, 0)</f>
        <v>0</v>
      </c>
      <c r="C605">
        <f>IF(AND('Raw Data'!F599&lt;'Raw Data'!C599, 'Raw Data'!L599&gt;'Raw Data'!K599, 'Raw Data'!L599-'Raw Data'!K599&lt;4), 'Raw Data'!H599, 0)</f>
        <v>0</v>
      </c>
      <c r="D605">
        <f>IF(AND('Raw Data'!C599&lt;'Raw Data'!F599, 'Raw Data'!K599&gt;'Raw Data'!L599, 'Raw Data'!K599-'Raw Data'!L599&lt;4), 'Raw Data'!G599, 0)</f>
        <v>0</v>
      </c>
      <c r="E605">
        <f>IF(ISBLANK('Raw Data'!J599), 0, IF(AND(4=MATCH(LARGE('Raw Data'!G599:J599, 4), 'Raw Data'!G599:J599, 0), 'Raw Data'!L599-'Raw Data'!K599&gt;3), 'Raw Data'!J599, 0))</f>
        <v>0</v>
      </c>
      <c r="F605">
        <f>IF(ISBLANK('Raw Data'!J599), 0, IF(AND(3=MATCH(LARGE('Raw Data'!G599:J599, 4), 'Raw Data'!G599:J599, 0), 'Raw Data'!K599-'Raw Data'!L599&gt;3), 'Raw Data'!I599, 0))</f>
        <v>0</v>
      </c>
      <c r="G605">
        <f>IF(ISBLANK('Raw Data'!J599), 0, IF(AND(2=MATCH(LARGE('Raw Data'!G599:J599, 4), 'Raw Data'!G599:J599, 0), AND('Raw Data'!L599-'Raw Data'!K599&lt;4, 'Raw Data'!L599-'Raw Data'!K599&gt;0)), 'Raw Data'!H599, 0))</f>
        <v>0</v>
      </c>
      <c r="H605">
        <f>IF(ISBLANK('Raw Data'!J599), 0, IF(AND(1=MATCH(LARGE('Raw Data'!G599:J599, 4), 'Raw Data'!G599:J599, 0), AND('Raw Data'!K599-'Raw Data'!L599&lt;4, 'Raw Data'!K599-'Raw Data'!L599&gt;0)), 'Raw Data'!G599, 0))</f>
        <v>0</v>
      </c>
      <c r="I605">
        <f>IF(ISBLANK('Raw Data'!J599), 0, IF(AND(4=MATCH(LARGE('Raw Data'!G599:J599, 3), 'Raw Data'!G599:J599, 0), 'Raw Data'!L599-'Raw Data'!K599&gt;3), 'Raw Data'!J599, 0))</f>
        <v>0</v>
      </c>
      <c r="J605">
        <f>IF(ISBLANK('Raw Data'!J599), 0, IF(AND(3=MATCH(LARGE('Raw Data'!G599:J599, 3), 'Raw Data'!G599:J599, 0), 'Raw Data'!K599-'Raw Data'!L599&gt;3), 'Raw Data'!I599, 0))</f>
        <v>0</v>
      </c>
      <c r="K605">
        <f>IF(ISBLANK('Raw Data'!J599), 0, IF(AND(2=MATCH(LARGE('Raw Data'!G599:J599, 3), 'Raw Data'!G599:J599, 0), AND('Raw Data'!L599-'Raw Data'!K599&lt;4, 'Raw Data'!L599-'Raw Data'!K599&gt;0)), 'Raw Data'!H599, 0))</f>
        <v>0</v>
      </c>
      <c r="L605">
        <f>IF(ISBLANK('Raw Data'!J599), 0, IF(AND(1=MATCH(LARGE('Raw Data'!G599:J599, 3), 'Raw Data'!G599:J599, 0), AND('Raw Data'!K599-'Raw Data'!L599&lt;4, 'Raw Data'!K599-'Raw Data'!L599&gt;0)), 'Raw Data'!G599, 0))</f>
        <v>0</v>
      </c>
      <c r="M605">
        <f>IF(ISBLANK('Raw Data'!J599), 0, IF(AND(4=MATCH(LARGE('Raw Data'!G599:J599, 2), 'Raw Data'!G599:J599, 0), 'Raw Data'!L599-'Raw Data'!K599&gt;3), 'Raw Data'!J599, 0))</f>
        <v>0</v>
      </c>
      <c r="N605">
        <f>IF(ISBLANK('Raw Data'!J599), 0, IF(AND(3=MATCH(LARGE('Raw Data'!G599:J599, 2), 'Raw Data'!G599:J599, 0), 'Raw Data'!K599-'Raw Data'!L599&gt;3), 'Raw Data'!I599, 0))</f>
        <v>0</v>
      </c>
      <c r="O605">
        <f>IF(ISBLANK('Raw Data'!J599), 0, IF(AND(2=MATCH(LARGE('Raw Data'!G599:J599, 2), 'Raw Data'!G599:J599, 0), AND('Raw Data'!L599-'Raw Data'!K599&lt;4, 'Raw Data'!L599-'Raw Data'!K599&gt;0)), 'Raw Data'!H599, 0))</f>
        <v>0</v>
      </c>
      <c r="P605">
        <f>IF(ISBLANK('Raw Data'!J599), 0, IF(AND(1=MATCH(LARGE('Raw Data'!G599:J599, 2), 'Raw Data'!G599:J599, 0), AND('Raw Data'!K599-'Raw Data'!L599&lt;4, 'Raw Data'!K599-'Raw Data'!L599&gt;0)), 'Raw Data'!G599, 0))</f>
        <v>0</v>
      </c>
      <c r="Q605">
        <f>IF(ISBLANK('Raw Data'!J599), 0, IF(AND(4=MATCH(LARGE('Raw Data'!G599:J599, 1), 'Raw Data'!G599:J599, 0), 'Raw Data'!L599-'Raw Data'!K599&gt;3), 'Raw Data'!J599, 0))</f>
        <v>0</v>
      </c>
      <c r="R605">
        <f>IF(ISBLANK('Raw Data'!J599), 0, IF(AND(3=MATCH(LARGE('Raw Data'!G599:J599, 1), 'Raw Data'!G599:J599, 0), 'Raw Data'!K599-'Raw Data'!L599&gt;3), 'Raw Data'!I599, 0))</f>
        <v>0</v>
      </c>
      <c r="S605">
        <f>IF(AND('Raw Data'!L599-'Raw Data'!K599&gt;4, 'Raw Data'!F599&lt;'Raw Data'!C599), 'Raw Data'!J599, 0)</f>
        <v>0</v>
      </c>
      <c r="T605">
        <f>IF(AND('Raw Data'!K599-'Raw Data'!L599&gt;4, 'Raw Data'!F599&gt;'Raw Data'!C599), 'Raw Data'!I599, 0)</f>
        <v>0</v>
      </c>
      <c r="U605">
        <f>IF(AND('Raw Data'!L599-'Raw Data'!K599&lt;3, 'Raw Data'!L599&gt;'Raw Data'!K599, 'Raw Data'!F599&lt;'Raw Data'!C599), 'Raw Data'!H599, 0)</f>
        <v>0</v>
      </c>
      <c r="V605">
        <f>IF(AND('Raw Data'!L599-'Raw Data'!K599&lt;3, 'Raw Data'!L599&gt;'Raw Data'!K599, 'Raw Data'!F599&gt;'Raw Data'!C599), 'Raw Data'!G599, 0)</f>
        <v>0</v>
      </c>
    </row>
    <row r="606" spans="1:22" x14ac:dyDescent="0.3">
      <c r="A606">
        <f>IF(AND('Raw Data'!F600&lt;'Raw Data'!C600, 'Raw Data'!L600&gt;'Raw Data'!K600, 'Raw Data'!L600-'Raw Data'!K600&gt;3), 'Raw Data'!J600, 0)</f>
        <v>0</v>
      </c>
      <c r="B606">
        <f>IF(AND('Raw Data'!C600&lt;'Raw Data'!F600, 'Raw Data'!K600&gt;'Raw Data'!L600, 'Raw Data'!K600-'Raw Data'!L600&gt;3), 'Raw Data'!I600, 0)</f>
        <v>0</v>
      </c>
      <c r="C606">
        <f>IF(AND('Raw Data'!F600&lt;'Raw Data'!C600, 'Raw Data'!L600&gt;'Raw Data'!K600, 'Raw Data'!L600-'Raw Data'!K600&lt;4), 'Raw Data'!H600, 0)</f>
        <v>0</v>
      </c>
      <c r="D606">
        <f>IF(AND('Raw Data'!C600&lt;'Raw Data'!F600, 'Raw Data'!K600&gt;'Raw Data'!L600, 'Raw Data'!K600-'Raw Data'!L600&lt;4), 'Raw Data'!G600, 0)</f>
        <v>0</v>
      </c>
      <c r="E606">
        <f>IF(ISBLANK('Raw Data'!J600), 0, IF(AND(4=MATCH(LARGE('Raw Data'!G600:J600, 4), 'Raw Data'!G600:J600, 0), 'Raw Data'!L600-'Raw Data'!K600&gt;3), 'Raw Data'!J600, 0))</f>
        <v>0</v>
      </c>
      <c r="F606">
        <f>IF(ISBLANK('Raw Data'!J600), 0, IF(AND(3=MATCH(LARGE('Raw Data'!G600:J600, 4), 'Raw Data'!G600:J600, 0), 'Raw Data'!K600-'Raw Data'!L600&gt;3), 'Raw Data'!I600, 0))</f>
        <v>0</v>
      </c>
      <c r="G606">
        <f>IF(ISBLANK('Raw Data'!J600), 0, IF(AND(2=MATCH(LARGE('Raw Data'!G600:J600, 4), 'Raw Data'!G600:J600, 0), AND('Raw Data'!L600-'Raw Data'!K600&lt;4, 'Raw Data'!L600-'Raw Data'!K600&gt;0)), 'Raw Data'!H600, 0))</f>
        <v>0</v>
      </c>
      <c r="H606">
        <f>IF(ISBLANK('Raw Data'!J600), 0, IF(AND(1=MATCH(LARGE('Raw Data'!G600:J600, 4), 'Raw Data'!G600:J600, 0), AND('Raw Data'!K600-'Raw Data'!L600&lt;4, 'Raw Data'!K600-'Raw Data'!L600&gt;0)), 'Raw Data'!G600, 0))</f>
        <v>0</v>
      </c>
      <c r="I606">
        <f>IF(ISBLANK('Raw Data'!J600), 0, IF(AND(4=MATCH(LARGE('Raw Data'!G600:J600, 3), 'Raw Data'!G600:J600, 0), 'Raw Data'!L600-'Raw Data'!K600&gt;3), 'Raw Data'!J600, 0))</f>
        <v>0</v>
      </c>
      <c r="J606">
        <f>IF(ISBLANK('Raw Data'!J600), 0, IF(AND(3=MATCH(LARGE('Raw Data'!G600:J600, 3), 'Raw Data'!G600:J600, 0), 'Raw Data'!K600-'Raw Data'!L600&gt;3), 'Raw Data'!I600, 0))</f>
        <v>0</v>
      </c>
      <c r="K606">
        <f>IF(ISBLANK('Raw Data'!J600), 0, IF(AND(2=MATCH(LARGE('Raw Data'!G600:J600, 3), 'Raw Data'!G600:J600, 0), AND('Raw Data'!L600-'Raw Data'!K600&lt;4, 'Raw Data'!L600-'Raw Data'!K600&gt;0)), 'Raw Data'!H600, 0))</f>
        <v>0</v>
      </c>
      <c r="L606">
        <f>IF(ISBLANK('Raw Data'!J600), 0, IF(AND(1=MATCH(LARGE('Raw Data'!G600:J600, 3), 'Raw Data'!G600:J600, 0), AND('Raw Data'!K600-'Raw Data'!L600&lt;4, 'Raw Data'!K600-'Raw Data'!L600&gt;0)), 'Raw Data'!G600, 0))</f>
        <v>0</v>
      </c>
      <c r="M606">
        <f>IF(ISBLANK('Raw Data'!J600), 0, IF(AND(4=MATCH(LARGE('Raw Data'!G600:J600, 2), 'Raw Data'!G600:J600, 0), 'Raw Data'!L600-'Raw Data'!K600&gt;3), 'Raw Data'!J600, 0))</f>
        <v>0</v>
      </c>
      <c r="N606">
        <f>IF(ISBLANK('Raw Data'!J600), 0, IF(AND(3=MATCH(LARGE('Raw Data'!G600:J600, 2), 'Raw Data'!G600:J600, 0), 'Raw Data'!K600-'Raw Data'!L600&gt;3), 'Raw Data'!I600, 0))</f>
        <v>0</v>
      </c>
      <c r="O606">
        <f>IF(ISBLANK('Raw Data'!J600), 0, IF(AND(2=MATCH(LARGE('Raw Data'!G600:J600, 2), 'Raw Data'!G600:J600, 0), AND('Raw Data'!L600-'Raw Data'!K600&lt;4, 'Raw Data'!L600-'Raw Data'!K600&gt;0)), 'Raw Data'!H600, 0))</f>
        <v>0</v>
      </c>
      <c r="P606">
        <f>IF(ISBLANK('Raw Data'!J600), 0, IF(AND(1=MATCH(LARGE('Raw Data'!G600:J600, 2), 'Raw Data'!G600:J600, 0), AND('Raw Data'!K600-'Raw Data'!L600&lt;4, 'Raw Data'!K600-'Raw Data'!L600&gt;0)), 'Raw Data'!G600, 0))</f>
        <v>0</v>
      </c>
      <c r="Q606">
        <f>IF(ISBLANK('Raw Data'!J600), 0, IF(AND(4=MATCH(LARGE('Raw Data'!G600:J600, 1), 'Raw Data'!G600:J600, 0), 'Raw Data'!L600-'Raw Data'!K600&gt;3), 'Raw Data'!J600, 0))</f>
        <v>0</v>
      </c>
      <c r="R606">
        <f>IF(ISBLANK('Raw Data'!J600), 0, IF(AND(3=MATCH(LARGE('Raw Data'!G600:J600, 1), 'Raw Data'!G600:J600, 0), 'Raw Data'!K600-'Raw Data'!L600&gt;3), 'Raw Data'!I600, 0))</f>
        <v>0</v>
      </c>
      <c r="S606">
        <f>IF(AND('Raw Data'!L600-'Raw Data'!K600&gt;4, 'Raw Data'!F600&lt;'Raw Data'!C600), 'Raw Data'!J600, 0)</f>
        <v>0</v>
      </c>
      <c r="T606">
        <f>IF(AND('Raw Data'!K600-'Raw Data'!L600&gt;4, 'Raw Data'!F600&gt;'Raw Data'!C600), 'Raw Data'!I600, 0)</f>
        <v>0</v>
      </c>
      <c r="U606">
        <f>IF(AND('Raw Data'!L600-'Raw Data'!K600&lt;3, 'Raw Data'!L600&gt;'Raw Data'!K600, 'Raw Data'!F600&lt;'Raw Data'!C600), 'Raw Data'!H600, 0)</f>
        <v>0</v>
      </c>
      <c r="V606">
        <f>IF(AND('Raw Data'!L600-'Raw Data'!K600&lt;3, 'Raw Data'!L600&gt;'Raw Data'!K600, 'Raw Data'!F600&gt;'Raw Data'!C600), 'Raw Data'!G600, 0)</f>
        <v>0</v>
      </c>
    </row>
    <row r="607" spans="1:22" x14ac:dyDescent="0.3">
      <c r="A607">
        <f>IF(AND('Raw Data'!F601&lt;'Raw Data'!C601, 'Raw Data'!L601&gt;'Raw Data'!K601, 'Raw Data'!L601-'Raw Data'!K601&gt;3), 'Raw Data'!J601, 0)</f>
        <v>0</v>
      </c>
      <c r="B607">
        <f>IF(AND('Raw Data'!C601&lt;'Raw Data'!F601, 'Raw Data'!K601&gt;'Raw Data'!L601, 'Raw Data'!K601-'Raw Data'!L601&gt;3), 'Raw Data'!I601, 0)</f>
        <v>0</v>
      </c>
      <c r="C607">
        <f>IF(AND('Raw Data'!F601&lt;'Raw Data'!C601, 'Raw Data'!L601&gt;'Raw Data'!K601, 'Raw Data'!L601-'Raw Data'!K601&lt;4), 'Raw Data'!H601, 0)</f>
        <v>0</v>
      </c>
      <c r="D607">
        <f>IF(AND('Raw Data'!C601&lt;'Raw Data'!F601, 'Raw Data'!K601&gt;'Raw Data'!L601, 'Raw Data'!K601-'Raw Data'!L601&lt;4), 'Raw Data'!G601, 0)</f>
        <v>0</v>
      </c>
      <c r="E607">
        <f>IF(ISBLANK('Raw Data'!J601), 0, IF(AND(4=MATCH(LARGE('Raw Data'!G601:J601, 4), 'Raw Data'!G601:J601, 0), 'Raw Data'!L601-'Raw Data'!K601&gt;3), 'Raw Data'!J601, 0))</f>
        <v>0</v>
      </c>
      <c r="F607">
        <f>IF(ISBLANK('Raw Data'!J601), 0, IF(AND(3=MATCH(LARGE('Raw Data'!G601:J601, 4), 'Raw Data'!G601:J601, 0), 'Raw Data'!K601-'Raw Data'!L601&gt;3), 'Raw Data'!I601, 0))</f>
        <v>0</v>
      </c>
      <c r="G607">
        <f>IF(ISBLANK('Raw Data'!J601), 0, IF(AND(2=MATCH(LARGE('Raw Data'!G601:J601, 4), 'Raw Data'!G601:J601, 0), AND('Raw Data'!L601-'Raw Data'!K601&lt;4, 'Raw Data'!L601-'Raw Data'!K601&gt;0)), 'Raw Data'!H601, 0))</f>
        <v>0</v>
      </c>
      <c r="H607">
        <f>IF(ISBLANK('Raw Data'!J601), 0, IF(AND(1=MATCH(LARGE('Raw Data'!G601:J601, 4), 'Raw Data'!G601:J601, 0), AND('Raw Data'!K601-'Raw Data'!L601&lt;4, 'Raw Data'!K601-'Raw Data'!L601&gt;0)), 'Raw Data'!G601, 0))</f>
        <v>0</v>
      </c>
      <c r="I607">
        <f>IF(ISBLANK('Raw Data'!J601), 0, IF(AND(4=MATCH(LARGE('Raw Data'!G601:J601, 3), 'Raw Data'!G601:J601, 0), 'Raw Data'!L601-'Raw Data'!K601&gt;3), 'Raw Data'!J601, 0))</f>
        <v>0</v>
      </c>
      <c r="J607">
        <f>IF(ISBLANK('Raw Data'!J601), 0, IF(AND(3=MATCH(LARGE('Raw Data'!G601:J601, 3), 'Raw Data'!G601:J601, 0), 'Raw Data'!K601-'Raw Data'!L601&gt;3), 'Raw Data'!I601, 0))</f>
        <v>0</v>
      </c>
      <c r="K607">
        <f>IF(ISBLANK('Raw Data'!J601), 0, IF(AND(2=MATCH(LARGE('Raw Data'!G601:J601, 3), 'Raw Data'!G601:J601, 0), AND('Raw Data'!L601-'Raw Data'!K601&lt;4, 'Raw Data'!L601-'Raw Data'!K601&gt;0)), 'Raw Data'!H601, 0))</f>
        <v>0</v>
      </c>
      <c r="L607">
        <f>IF(ISBLANK('Raw Data'!J601), 0, IF(AND(1=MATCH(LARGE('Raw Data'!G601:J601, 3), 'Raw Data'!G601:J601, 0), AND('Raw Data'!K601-'Raw Data'!L601&lt;4, 'Raw Data'!K601-'Raw Data'!L601&gt;0)), 'Raw Data'!G601, 0))</f>
        <v>0</v>
      </c>
      <c r="M607">
        <f>IF(ISBLANK('Raw Data'!J601), 0, IF(AND(4=MATCH(LARGE('Raw Data'!G601:J601, 2), 'Raw Data'!G601:J601, 0), 'Raw Data'!L601-'Raw Data'!K601&gt;3), 'Raw Data'!J601, 0))</f>
        <v>0</v>
      </c>
      <c r="N607">
        <f>IF(ISBLANK('Raw Data'!J601), 0, IF(AND(3=MATCH(LARGE('Raw Data'!G601:J601, 2), 'Raw Data'!G601:J601, 0), 'Raw Data'!K601-'Raw Data'!L601&gt;3), 'Raw Data'!I601, 0))</f>
        <v>0</v>
      </c>
      <c r="O607">
        <f>IF(ISBLANK('Raw Data'!J601), 0, IF(AND(2=MATCH(LARGE('Raw Data'!G601:J601, 2), 'Raw Data'!G601:J601, 0), AND('Raw Data'!L601-'Raw Data'!K601&lt;4, 'Raw Data'!L601-'Raw Data'!K601&gt;0)), 'Raw Data'!H601, 0))</f>
        <v>0</v>
      </c>
      <c r="P607">
        <f>IF(ISBLANK('Raw Data'!J601), 0, IF(AND(1=MATCH(LARGE('Raw Data'!G601:J601, 2), 'Raw Data'!G601:J601, 0), AND('Raw Data'!K601-'Raw Data'!L601&lt;4, 'Raw Data'!K601-'Raw Data'!L601&gt;0)), 'Raw Data'!G601, 0))</f>
        <v>0</v>
      </c>
      <c r="Q607">
        <f>IF(ISBLANK('Raw Data'!J601), 0, IF(AND(4=MATCH(LARGE('Raw Data'!G601:J601, 1), 'Raw Data'!G601:J601, 0), 'Raw Data'!L601-'Raw Data'!K601&gt;3), 'Raw Data'!J601, 0))</f>
        <v>0</v>
      </c>
      <c r="R607">
        <f>IF(ISBLANK('Raw Data'!J601), 0, IF(AND(3=MATCH(LARGE('Raw Data'!G601:J601, 1), 'Raw Data'!G601:J601, 0), 'Raw Data'!K601-'Raw Data'!L601&gt;3), 'Raw Data'!I601, 0))</f>
        <v>0</v>
      </c>
      <c r="S607">
        <f>IF(AND('Raw Data'!L601-'Raw Data'!K601&gt;4, 'Raw Data'!F601&lt;'Raw Data'!C601), 'Raw Data'!J601, 0)</f>
        <v>0</v>
      </c>
      <c r="T607">
        <f>IF(AND('Raw Data'!K601-'Raw Data'!L601&gt;4, 'Raw Data'!F601&gt;'Raw Data'!C601), 'Raw Data'!I601, 0)</f>
        <v>0</v>
      </c>
      <c r="U607">
        <f>IF(AND('Raw Data'!L601-'Raw Data'!K601&lt;3, 'Raw Data'!L601&gt;'Raw Data'!K601, 'Raw Data'!F601&lt;'Raw Data'!C601), 'Raw Data'!H601, 0)</f>
        <v>0</v>
      </c>
      <c r="V607">
        <f>IF(AND('Raw Data'!L601-'Raw Data'!K601&lt;3, 'Raw Data'!L601&gt;'Raw Data'!K601, 'Raw Data'!F601&gt;'Raw Data'!C601), 'Raw Data'!G601, 0)</f>
        <v>0</v>
      </c>
    </row>
    <row r="608" spans="1:22" x14ac:dyDescent="0.3">
      <c r="A608">
        <f>IF(AND('Raw Data'!F602&lt;'Raw Data'!C602, 'Raw Data'!L602&gt;'Raw Data'!K602, 'Raw Data'!L602-'Raw Data'!K602&gt;3), 'Raw Data'!J602, 0)</f>
        <v>0</v>
      </c>
      <c r="B608">
        <f>IF(AND('Raw Data'!C602&lt;'Raw Data'!F602, 'Raw Data'!K602&gt;'Raw Data'!L602, 'Raw Data'!K602-'Raw Data'!L602&gt;3), 'Raw Data'!I602, 0)</f>
        <v>0</v>
      </c>
      <c r="C608">
        <f>IF(AND('Raw Data'!F602&lt;'Raw Data'!C602, 'Raw Data'!L602&gt;'Raw Data'!K602, 'Raw Data'!L602-'Raw Data'!K602&lt;4), 'Raw Data'!H602, 0)</f>
        <v>0</v>
      </c>
      <c r="D608">
        <f>IF(AND('Raw Data'!C602&lt;'Raw Data'!F602, 'Raw Data'!K602&gt;'Raw Data'!L602, 'Raw Data'!K602-'Raw Data'!L602&lt;4), 'Raw Data'!G602, 0)</f>
        <v>0</v>
      </c>
      <c r="E608">
        <f>IF(ISBLANK('Raw Data'!J602), 0, IF(AND(4=MATCH(LARGE('Raw Data'!G602:J602, 4), 'Raw Data'!G602:J602, 0), 'Raw Data'!L602-'Raw Data'!K602&gt;3), 'Raw Data'!J602, 0))</f>
        <v>0</v>
      </c>
      <c r="F608">
        <f>IF(ISBLANK('Raw Data'!J602), 0, IF(AND(3=MATCH(LARGE('Raw Data'!G602:J602, 4), 'Raw Data'!G602:J602, 0), 'Raw Data'!K602-'Raw Data'!L602&gt;3), 'Raw Data'!I602, 0))</f>
        <v>0</v>
      </c>
      <c r="G608">
        <f>IF(ISBLANK('Raw Data'!J602), 0, IF(AND(2=MATCH(LARGE('Raw Data'!G602:J602, 4), 'Raw Data'!G602:J602, 0), AND('Raw Data'!L602-'Raw Data'!K602&lt;4, 'Raw Data'!L602-'Raw Data'!K602&gt;0)), 'Raw Data'!H602, 0))</f>
        <v>0</v>
      </c>
      <c r="H608">
        <f>IF(ISBLANK('Raw Data'!J602), 0, IF(AND(1=MATCH(LARGE('Raw Data'!G602:J602, 4), 'Raw Data'!G602:J602, 0), AND('Raw Data'!K602-'Raw Data'!L602&lt;4, 'Raw Data'!K602-'Raw Data'!L602&gt;0)), 'Raw Data'!G602, 0))</f>
        <v>0</v>
      </c>
      <c r="I608">
        <f>IF(ISBLANK('Raw Data'!J602), 0, IF(AND(4=MATCH(LARGE('Raw Data'!G602:J602, 3), 'Raw Data'!G602:J602, 0), 'Raw Data'!L602-'Raw Data'!K602&gt;3), 'Raw Data'!J602, 0))</f>
        <v>0</v>
      </c>
      <c r="J608">
        <f>IF(ISBLANK('Raw Data'!J602), 0, IF(AND(3=MATCH(LARGE('Raw Data'!G602:J602, 3), 'Raw Data'!G602:J602, 0), 'Raw Data'!K602-'Raw Data'!L602&gt;3), 'Raw Data'!I602, 0))</f>
        <v>0</v>
      </c>
      <c r="K608">
        <f>IF(ISBLANK('Raw Data'!J602), 0, IF(AND(2=MATCH(LARGE('Raw Data'!G602:J602, 3), 'Raw Data'!G602:J602, 0), AND('Raw Data'!L602-'Raw Data'!K602&lt;4, 'Raw Data'!L602-'Raw Data'!K602&gt;0)), 'Raw Data'!H602, 0))</f>
        <v>0</v>
      </c>
      <c r="L608">
        <f>IF(ISBLANK('Raw Data'!J602), 0, IF(AND(1=MATCH(LARGE('Raw Data'!G602:J602, 3), 'Raw Data'!G602:J602, 0), AND('Raw Data'!K602-'Raw Data'!L602&lt;4, 'Raw Data'!K602-'Raw Data'!L602&gt;0)), 'Raw Data'!G602, 0))</f>
        <v>0</v>
      </c>
      <c r="M608">
        <f>IF(ISBLANK('Raw Data'!J602), 0, IF(AND(4=MATCH(LARGE('Raw Data'!G602:J602, 2), 'Raw Data'!G602:J602, 0), 'Raw Data'!L602-'Raw Data'!K602&gt;3), 'Raw Data'!J602, 0))</f>
        <v>0</v>
      </c>
      <c r="N608">
        <f>IF(ISBLANK('Raw Data'!J602), 0, IF(AND(3=MATCH(LARGE('Raw Data'!G602:J602, 2), 'Raw Data'!G602:J602, 0), 'Raw Data'!K602-'Raw Data'!L602&gt;3), 'Raw Data'!I602, 0))</f>
        <v>0</v>
      </c>
      <c r="O608">
        <f>IF(ISBLANK('Raw Data'!J602), 0, IF(AND(2=MATCH(LARGE('Raw Data'!G602:J602, 2), 'Raw Data'!G602:J602, 0), AND('Raw Data'!L602-'Raw Data'!K602&lt;4, 'Raw Data'!L602-'Raw Data'!K602&gt;0)), 'Raw Data'!H602, 0))</f>
        <v>0</v>
      </c>
      <c r="P608">
        <f>IF(ISBLANK('Raw Data'!J602), 0, IF(AND(1=MATCH(LARGE('Raw Data'!G602:J602, 2), 'Raw Data'!G602:J602, 0), AND('Raw Data'!K602-'Raw Data'!L602&lt;4, 'Raw Data'!K602-'Raw Data'!L602&gt;0)), 'Raw Data'!G602, 0))</f>
        <v>0</v>
      </c>
      <c r="Q608">
        <f>IF(ISBLANK('Raw Data'!J602), 0, IF(AND(4=MATCH(LARGE('Raw Data'!G602:J602, 1), 'Raw Data'!G602:J602, 0), 'Raw Data'!L602-'Raw Data'!K602&gt;3), 'Raw Data'!J602, 0))</f>
        <v>0</v>
      </c>
      <c r="R608">
        <f>IF(ISBLANK('Raw Data'!J602), 0, IF(AND(3=MATCH(LARGE('Raw Data'!G602:J602, 1), 'Raw Data'!G602:J602, 0), 'Raw Data'!K602-'Raw Data'!L602&gt;3), 'Raw Data'!I602, 0))</f>
        <v>0</v>
      </c>
      <c r="S608">
        <f>IF(AND('Raw Data'!L602-'Raw Data'!K602&gt;4, 'Raw Data'!F602&lt;'Raw Data'!C602), 'Raw Data'!J602, 0)</f>
        <v>0</v>
      </c>
      <c r="T608">
        <f>IF(AND('Raw Data'!K602-'Raw Data'!L602&gt;4, 'Raw Data'!F602&gt;'Raw Data'!C602), 'Raw Data'!I602, 0)</f>
        <v>0</v>
      </c>
      <c r="U608">
        <f>IF(AND('Raw Data'!L602-'Raw Data'!K602&lt;3, 'Raw Data'!L602&gt;'Raw Data'!K602, 'Raw Data'!F602&lt;'Raw Data'!C602), 'Raw Data'!H602, 0)</f>
        <v>0</v>
      </c>
      <c r="V608">
        <f>IF(AND('Raw Data'!L602-'Raw Data'!K602&lt;3, 'Raw Data'!L602&gt;'Raw Data'!K602, 'Raw Data'!F602&gt;'Raw Data'!C602), 'Raw Data'!G602, 0)</f>
        <v>0</v>
      </c>
    </row>
    <row r="609" spans="1:22" x14ac:dyDescent="0.3">
      <c r="A609">
        <f>IF(AND('Raw Data'!F603&lt;'Raw Data'!C603, 'Raw Data'!L603&gt;'Raw Data'!K603, 'Raw Data'!L603-'Raw Data'!K603&gt;3), 'Raw Data'!J603, 0)</f>
        <v>0</v>
      </c>
      <c r="B609">
        <f>IF(AND('Raw Data'!C603&lt;'Raw Data'!F603, 'Raw Data'!K603&gt;'Raw Data'!L603, 'Raw Data'!K603-'Raw Data'!L603&gt;3), 'Raw Data'!I603, 0)</f>
        <v>0</v>
      </c>
      <c r="C609">
        <f>IF(AND('Raw Data'!F603&lt;'Raw Data'!C603, 'Raw Data'!L603&gt;'Raw Data'!K603, 'Raw Data'!L603-'Raw Data'!K603&lt;4), 'Raw Data'!H603, 0)</f>
        <v>0</v>
      </c>
      <c r="D609">
        <f>IF(AND('Raw Data'!C603&lt;'Raw Data'!F603, 'Raw Data'!K603&gt;'Raw Data'!L603, 'Raw Data'!K603-'Raw Data'!L603&lt;4), 'Raw Data'!G603, 0)</f>
        <v>0</v>
      </c>
      <c r="E609">
        <f>IF(ISBLANK('Raw Data'!J603), 0, IF(AND(4=MATCH(LARGE('Raw Data'!G603:J603, 4), 'Raw Data'!G603:J603, 0), 'Raw Data'!L603-'Raw Data'!K603&gt;3), 'Raw Data'!J603, 0))</f>
        <v>0</v>
      </c>
      <c r="F609">
        <f>IF(ISBLANK('Raw Data'!J603), 0, IF(AND(3=MATCH(LARGE('Raw Data'!G603:J603, 4), 'Raw Data'!G603:J603, 0), 'Raw Data'!K603-'Raw Data'!L603&gt;3), 'Raw Data'!I603, 0))</f>
        <v>0</v>
      </c>
      <c r="G609">
        <f>IF(ISBLANK('Raw Data'!J603), 0, IF(AND(2=MATCH(LARGE('Raw Data'!G603:J603, 4), 'Raw Data'!G603:J603, 0), AND('Raw Data'!L603-'Raw Data'!K603&lt;4, 'Raw Data'!L603-'Raw Data'!K603&gt;0)), 'Raw Data'!H603, 0))</f>
        <v>0</v>
      </c>
      <c r="H609">
        <f>IF(ISBLANK('Raw Data'!J603), 0, IF(AND(1=MATCH(LARGE('Raw Data'!G603:J603, 4), 'Raw Data'!G603:J603, 0), AND('Raw Data'!K603-'Raw Data'!L603&lt;4, 'Raw Data'!K603-'Raw Data'!L603&gt;0)), 'Raw Data'!G603, 0))</f>
        <v>0</v>
      </c>
      <c r="I609">
        <f>IF(ISBLANK('Raw Data'!J603), 0, IF(AND(4=MATCH(LARGE('Raw Data'!G603:J603, 3), 'Raw Data'!G603:J603, 0), 'Raw Data'!L603-'Raw Data'!K603&gt;3), 'Raw Data'!J603, 0))</f>
        <v>0</v>
      </c>
      <c r="J609">
        <f>IF(ISBLANK('Raw Data'!J603), 0, IF(AND(3=MATCH(LARGE('Raw Data'!G603:J603, 3), 'Raw Data'!G603:J603, 0), 'Raw Data'!K603-'Raw Data'!L603&gt;3), 'Raw Data'!I603, 0))</f>
        <v>0</v>
      </c>
      <c r="K609">
        <f>IF(ISBLANK('Raw Data'!J603), 0, IF(AND(2=MATCH(LARGE('Raw Data'!G603:J603, 3), 'Raw Data'!G603:J603, 0), AND('Raw Data'!L603-'Raw Data'!K603&lt;4, 'Raw Data'!L603-'Raw Data'!K603&gt;0)), 'Raw Data'!H603, 0))</f>
        <v>0</v>
      </c>
      <c r="L609">
        <f>IF(ISBLANK('Raw Data'!J603), 0, IF(AND(1=MATCH(LARGE('Raw Data'!G603:J603, 3), 'Raw Data'!G603:J603, 0), AND('Raw Data'!K603-'Raw Data'!L603&lt;4, 'Raw Data'!K603-'Raw Data'!L603&gt;0)), 'Raw Data'!G603, 0))</f>
        <v>0</v>
      </c>
      <c r="M609">
        <f>IF(ISBLANK('Raw Data'!J603), 0, IF(AND(4=MATCH(LARGE('Raw Data'!G603:J603, 2), 'Raw Data'!G603:J603, 0), 'Raw Data'!L603-'Raw Data'!K603&gt;3), 'Raw Data'!J603, 0))</f>
        <v>0</v>
      </c>
      <c r="N609">
        <f>IF(ISBLANK('Raw Data'!J603), 0, IF(AND(3=MATCH(LARGE('Raw Data'!G603:J603, 2), 'Raw Data'!G603:J603, 0), 'Raw Data'!K603-'Raw Data'!L603&gt;3), 'Raw Data'!I603, 0))</f>
        <v>0</v>
      </c>
      <c r="O609">
        <f>IF(ISBLANK('Raw Data'!J603), 0, IF(AND(2=MATCH(LARGE('Raw Data'!G603:J603, 2), 'Raw Data'!G603:J603, 0), AND('Raw Data'!L603-'Raw Data'!K603&lt;4, 'Raw Data'!L603-'Raw Data'!K603&gt;0)), 'Raw Data'!H603, 0))</f>
        <v>0</v>
      </c>
      <c r="P609">
        <f>IF(ISBLANK('Raw Data'!J603), 0, IF(AND(1=MATCH(LARGE('Raw Data'!G603:J603, 2), 'Raw Data'!G603:J603, 0), AND('Raw Data'!K603-'Raw Data'!L603&lt;4, 'Raw Data'!K603-'Raw Data'!L603&gt;0)), 'Raw Data'!G603, 0))</f>
        <v>0</v>
      </c>
      <c r="Q609">
        <f>IF(ISBLANK('Raw Data'!J603), 0, IF(AND(4=MATCH(LARGE('Raw Data'!G603:J603, 1), 'Raw Data'!G603:J603, 0), 'Raw Data'!L603-'Raw Data'!K603&gt;3), 'Raw Data'!J603, 0))</f>
        <v>0</v>
      </c>
      <c r="R609">
        <f>IF(ISBLANK('Raw Data'!J603), 0, IF(AND(3=MATCH(LARGE('Raw Data'!G603:J603, 1), 'Raw Data'!G603:J603, 0), 'Raw Data'!K603-'Raw Data'!L603&gt;3), 'Raw Data'!I603, 0))</f>
        <v>0</v>
      </c>
      <c r="S609">
        <f>IF(AND('Raw Data'!L603-'Raw Data'!K603&gt;4, 'Raw Data'!F603&lt;'Raw Data'!C603), 'Raw Data'!J603, 0)</f>
        <v>0</v>
      </c>
      <c r="T609">
        <f>IF(AND('Raw Data'!K603-'Raw Data'!L603&gt;4, 'Raw Data'!F603&gt;'Raw Data'!C603), 'Raw Data'!I603, 0)</f>
        <v>0</v>
      </c>
      <c r="U609">
        <f>IF(AND('Raw Data'!L603-'Raw Data'!K603&lt;3, 'Raw Data'!L603&gt;'Raw Data'!K603, 'Raw Data'!F603&lt;'Raw Data'!C603), 'Raw Data'!H603, 0)</f>
        <v>0</v>
      </c>
      <c r="V609">
        <f>IF(AND('Raw Data'!L603-'Raw Data'!K603&lt;3, 'Raw Data'!L603&gt;'Raw Data'!K603, 'Raw Data'!F603&gt;'Raw Data'!C603), 'Raw Data'!G603, 0)</f>
        <v>0</v>
      </c>
    </row>
    <row r="610" spans="1:22" x14ac:dyDescent="0.3">
      <c r="A610">
        <f>IF(AND('Raw Data'!F604&lt;'Raw Data'!C604, 'Raw Data'!L604&gt;'Raw Data'!K604, 'Raw Data'!L604-'Raw Data'!K604&gt;3), 'Raw Data'!J604, 0)</f>
        <v>0</v>
      </c>
      <c r="B610">
        <f>IF(AND('Raw Data'!C604&lt;'Raw Data'!F604, 'Raw Data'!K604&gt;'Raw Data'!L604, 'Raw Data'!K604-'Raw Data'!L604&gt;3), 'Raw Data'!I604, 0)</f>
        <v>0</v>
      </c>
      <c r="C610">
        <f>IF(AND('Raw Data'!F604&lt;'Raw Data'!C604, 'Raw Data'!L604&gt;'Raw Data'!K604, 'Raw Data'!L604-'Raw Data'!K604&lt;4), 'Raw Data'!H604, 0)</f>
        <v>0</v>
      </c>
      <c r="D610">
        <f>IF(AND('Raw Data'!C604&lt;'Raw Data'!F604, 'Raw Data'!K604&gt;'Raw Data'!L604, 'Raw Data'!K604-'Raw Data'!L604&lt;4), 'Raw Data'!G604, 0)</f>
        <v>0</v>
      </c>
      <c r="E610">
        <f>IF(ISBLANK('Raw Data'!J604), 0, IF(AND(4=MATCH(LARGE('Raw Data'!G604:J604, 4), 'Raw Data'!G604:J604, 0), 'Raw Data'!L604-'Raw Data'!K604&gt;3), 'Raw Data'!J604, 0))</f>
        <v>0</v>
      </c>
      <c r="F610">
        <f>IF(ISBLANK('Raw Data'!J604), 0, IF(AND(3=MATCH(LARGE('Raw Data'!G604:J604, 4), 'Raw Data'!G604:J604, 0), 'Raw Data'!K604-'Raw Data'!L604&gt;3), 'Raw Data'!I604, 0))</f>
        <v>0</v>
      </c>
      <c r="G610">
        <f>IF(ISBLANK('Raw Data'!J604), 0, IF(AND(2=MATCH(LARGE('Raw Data'!G604:J604, 4), 'Raw Data'!G604:J604, 0), AND('Raw Data'!L604-'Raw Data'!K604&lt;4, 'Raw Data'!L604-'Raw Data'!K604&gt;0)), 'Raw Data'!H604, 0))</f>
        <v>0</v>
      </c>
      <c r="H610">
        <f>IF(ISBLANK('Raw Data'!J604), 0, IF(AND(1=MATCH(LARGE('Raw Data'!G604:J604, 4), 'Raw Data'!G604:J604, 0), AND('Raw Data'!K604-'Raw Data'!L604&lt;4, 'Raw Data'!K604-'Raw Data'!L604&gt;0)), 'Raw Data'!G604, 0))</f>
        <v>0</v>
      </c>
      <c r="I610">
        <f>IF(ISBLANK('Raw Data'!J604), 0, IF(AND(4=MATCH(LARGE('Raw Data'!G604:J604, 3), 'Raw Data'!G604:J604, 0), 'Raw Data'!L604-'Raw Data'!K604&gt;3), 'Raw Data'!J604, 0))</f>
        <v>0</v>
      </c>
      <c r="J610">
        <f>IF(ISBLANK('Raw Data'!J604), 0, IF(AND(3=MATCH(LARGE('Raw Data'!G604:J604, 3), 'Raw Data'!G604:J604, 0), 'Raw Data'!K604-'Raw Data'!L604&gt;3), 'Raw Data'!I604, 0))</f>
        <v>0</v>
      </c>
      <c r="K610">
        <f>IF(ISBLANK('Raw Data'!J604), 0, IF(AND(2=MATCH(LARGE('Raw Data'!G604:J604, 3), 'Raw Data'!G604:J604, 0), AND('Raw Data'!L604-'Raw Data'!K604&lt;4, 'Raw Data'!L604-'Raw Data'!K604&gt;0)), 'Raw Data'!H604, 0))</f>
        <v>0</v>
      </c>
      <c r="L610">
        <f>IF(ISBLANK('Raw Data'!J604), 0, IF(AND(1=MATCH(LARGE('Raw Data'!G604:J604, 3), 'Raw Data'!G604:J604, 0), AND('Raw Data'!K604-'Raw Data'!L604&lt;4, 'Raw Data'!K604-'Raw Data'!L604&gt;0)), 'Raw Data'!G604, 0))</f>
        <v>0</v>
      </c>
      <c r="M610">
        <f>IF(ISBLANK('Raw Data'!J604), 0, IF(AND(4=MATCH(LARGE('Raw Data'!G604:J604, 2), 'Raw Data'!G604:J604, 0), 'Raw Data'!L604-'Raw Data'!K604&gt;3), 'Raw Data'!J604, 0))</f>
        <v>0</v>
      </c>
      <c r="N610">
        <f>IF(ISBLANK('Raw Data'!J604), 0, IF(AND(3=MATCH(LARGE('Raw Data'!G604:J604, 2), 'Raw Data'!G604:J604, 0), 'Raw Data'!K604-'Raw Data'!L604&gt;3), 'Raw Data'!I604, 0))</f>
        <v>0</v>
      </c>
      <c r="O610">
        <f>IF(ISBLANK('Raw Data'!J604), 0, IF(AND(2=MATCH(LARGE('Raw Data'!G604:J604, 2), 'Raw Data'!G604:J604, 0), AND('Raw Data'!L604-'Raw Data'!K604&lt;4, 'Raw Data'!L604-'Raw Data'!K604&gt;0)), 'Raw Data'!H604, 0))</f>
        <v>0</v>
      </c>
      <c r="P610">
        <f>IF(ISBLANK('Raw Data'!J604), 0, IF(AND(1=MATCH(LARGE('Raw Data'!G604:J604, 2), 'Raw Data'!G604:J604, 0), AND('Raw Data'!K604-'Raw Data'!L604&lt;4, 'Raw Data'!K604-'Raw Data'!L604&gt;0)), 'Raw Data'!G604, 0))</f>
        <v>0</v>
      </c>
      <c r="Q610">
        <f>IF(ISBLANK('Raw Data'!J604), 0, IF(AND(4=MATCH(LARGE('Raw Data'!G604:J604, 1), 'Raw Data'!G604:J604, 0), 'Raw Data'!L604-'Raw Data'!K604&gt;3), 'Raw Data'!J604, 0))</f>
        <v>0</v>
      </c>
      <c r="R610">
        <f>IF(ISBLANK('Raw Data'!J604), 0, IF(AND(3=MATCH(LARGE('Raw Data'!G604:J604, 1), 'Raw Data'!G604:J604, 0), 'Raw Data'!K604-'Raw Data'!L604&gt;3), 'Raw Data'!I604, 0))</f>
        <v>0</v>
      </c>
      <c r="S610">
        <f>IF(AND('Raw Data'!L604-'Raw Data'!K604&gt;4, 'Raw Data'!F604&lt;'Raw Data'!C604), 'Raw Data'!J604, 0)</f>
        <v>0</v>
      </c>
      <c r="T610">
        <f>IF(AND('Raw Data'!K604-'Raw Data'!L604&gt;4, 'Raw Data'!F604&gt;'Raw Data'!C604), 'Raw Data'!I604, 0)</f>
        <v>0</v>
      </c>
      <c r="U610">
        <f>IF(AND('Raw Data'!L604-'Raw Data'!K604&lt;3, 'Raw Data'!L604&gt;'Raw Data'!K604, 'Raw Data'!F604&lt;'Raw Data'!C604), 'Raw Data'!H604, 0)</f>
        <v>0</v>
      </c>
      <c r="V610">
        <f>IF(AND('Raw Data'!L604-'Raw Data'!K604&lt;3, 'Raw Data'!L604&gt;'Raw Data'!K604, 'Raw Data'!F604&gt;'Raw Data'!C604), 'Raw Data'!G604, 0)</f>
        <v>0</v>
      </c>
    </row>
    <row r="611" spans="1:22" x14ac:dyDescent="0.3">
      <c r="A611">
        <f>IF(AND('Raw Data'!F605&lt;'Raw Data'!C605, 'Raw Data'!L605&gt;'Raw Data'!K605, 'Raw Data'!L605-'Raw Data'!K605&gt;3), 'Raw Data'!J605, 0)</f>
        <v>0</v>
      </c>
      <c r="B611">
        <f>IF(AND('Raw Data'!C605&lt;'Raw Data'!F605, 'Raw Data'!K605&gt;'Raw Data'!L605, 'Raw Data'!K605-'Raw Data'!L605&gt;3), 'Raw Data'!I605, 0)</f>
        <v>0</v>
      </c>
      <c r="C611">
        <f>IF(AND('Raw Data'!F605&lt;'Raw Data'!C605, 'Raw Data'!L605&gt;'Raw Data'!K605, 'Raw Data'!L605-'Raw Data'!K605&lt;4), 'Raw Data'!H605, 0)</f>
        <v>0</v>
      </c>
      <c r="D611">
        <f>IF(AND('Raw Data'!C605&lt;'Raw Data'!F605, 'Raw Data'!K605&gt;'Raw Data'!L605, 'Raw Data'!K605-'Raw Data'!L605&lt;4), 'Raw Data'!G605, 0)</f>
        <v>0</v>
      </c>
      <c r="E611">
        <f>IF(ISBLANK('Raw Data'!J605), 0, IF(AND(4=MATCH(LARGE('Raw Data'!G605:J605, 4), 'Raw Data'!G605:J605, 0), 'Raw Data'!L605-'Raw Data'!K605&gt;3), 'Raw Data'!J605, 0))</f>
        <v>0</v>
      </c>
      <c r="F611">
        <f>IF(ISBLANK('Raw Data'!J605), 0, IF(AND(3=MATCH(LARGE('Raw Data'!G605:J605, 4), 'Raw Data'!G605:J605, 0), 'Raw Data'!K605-'Raw Data'!L605&gt;3), 'Raw Data'!I605, 0))</f>
        <v>0</v>
      </c>
      <c r="G611">
        <f>IF(ISBLANK('Raw Data'!J605), 0, IF(AND(2=MATCH(LARGE('Raw Data'!G605:J605, 4), 'Raw Data'!G605:J605, 0), AND('Raw Data'!L605-'Raw Data'!K605&lt;4, 'Raw Data'!L605-'Raw Data'!K605&gt;0)), 'Raw Data'!H605, 0))</f>
        <v>0</v>
      </c>
      <c r="H611">
        <f>IF(ISBLANK('Raw Data'!J605), 0, IF(AND(1=MATCH(LARGE('Raw Data'!G605:J605, 4), 'Raw Data'!G605:J605, 0), AND('Raw Data'!K605-'Raw Data'!L605&lt;4, 'Raw Data'!K605-'Raw Data'!L605&gt;0)), 'Raw Data'!G605, 0))</f>
        <v>0</v>
      </c>
      <c r="I611">
        <f>IF(ISBLANK('Raw Data'!J605), 0, IF(AND(4=MATCH(LARGE('Raw Data'!G605:J605, 3), 'Raw Data'!G605:J605, 0), 'Raw Data'!L605-'Raw Data'!K605&gt;3), 'Raw Data'!J605, 0))</f>
        <v>0</v>
      </c>
      <c r="J611">
        <f>IF(ISBLANK('Raw Data'!J605), 0, IF(AND(3=MATCH(LARGE('Raw Data'!G605:J605, 3), 'Raw Data'!G605:J605, 0), 'Raw Data'!K605-'Raw Data'!L605&gt;3), 'Raw Data'!I605, 0))</f>
        <v>0</v>
      </c>
      <c r="K611">
        <f>IF(ISBLANK('Raw Data'!J605), 0, IF(AND(2=MATCH(LARGE('Raw Data'!G605:J605, 3), 'Raw Data'!G605:J605, 0), AND('Raw Data'!L605-'Raw Data'!K605&lt;4, 'Raw Data'!L605-'Raw Data'!K605&gt;0)), 'Raw Data'!H605, 0))</f>
        <v>0</v>
      </c>
      <c r="L611">
        <f>IF(ISBLANK('Raw Data'!J605), 0, IF(AND(1=MATCH(LARGE('Raw Data'!G605:J605, 3), 'Raw Data'!G605:J605, 0), AND('Raw Data'!K605-'Raw Data'!L605&lt;4, 'Raw Data'!K605-'Raw Data'!L605&gt;0)), 'Raw Data'!G605, 0))</f>
        <v>0</v>
      </c>
      <c r="M611">
        <f>IF(ISBLANK('Raw Data'!J605), 0, IF(AND(4=MATCH(LARGE('Raw Data'!G605:J605, 2), 'Raw Data'!G605:J605, 0), 'Raw Data'!L605-'Raw Data'!K605&gt;3), 'Raw Data'!J605, 0))</f>
        <v>0</v>
      </c>
      <c r="N611">
        <f>IF(ISBLANK('Raw Data'!J605), 0, IF(AND(3=MATCH(LARGE('Raw Data'!G605:J605, 2), 'Raw Data'!G605:J605, 0), 'Raw Data'!K605-'Raw Data'!L605&gt;3), 'Raw Data'!I605, 0))</f>
        <v>0</v>
      </c>
      <c r="O611">
        <f>IF(ISBLANK('Raw Data'!J605), 0, IF(AND(2=MATCH(LARGE('Raw Data'!G605:J605, 2), 'Raw Data'!G605:J605, 0), AND('Raw Data'!L605-'Raw Data'!K605&lt;4, 'Raw Data'!L605-'Raw Data'!K605&gt;0)), 'Raw Data'!H605, 0))</f>
        <v>0</v>
      </c>
      <c r="P611">
        <f>IF(ISBLANK('Raw Data'!J605), 0, IF(AND(1=MATCH(LARGE('Raw Data'!G605:J605, 2), 'Raw Data'!G605:J605, 0), AND('Raw Data'!K605-'Raw Data'!L605&lt;4, 'Raw Data'!K605-'Raw Data'!L605&gt;0)), 'Raw Data'!G605, 0))</f>
        <v>0</v>
      </c>
      <c r="Q611">
        <f>IF(ISBLANK('Raw Data'!J605), 0, IF(AND(4=MATCH(LARGE('Raw Data'!G605:J605, 1), 'Raw Data'!G605:J605, 0), 'Raw Data'!L605-'Raw Data'!K605&gt;3), 'Raw Data'!J605, 0))</f>
        <v>0</v>
      </c>
      <c r="R611">
        <f>IF(ISBLANK('Raw Data'!J605), 0, IF(AND(3=MATCH(LARGE('Raw Data'!G605:J605, 1), 'Raw Data'!G605:J605, 0), 'Raw Data'!K605-'Raw Data'!L605&gt;3), 'Raw Data'!I605, 0))</f>
        <v>0</v>
      </c>
      <c r="S611">
        <f>IF(AND('Raw Data'!L605-'Raw Data'!K605&gt;4, 'Raw Data'!F605&lt;'Raw Data'!C605), 'Raw Data'!J605, 0)</f>
        <v>0</v>
      </c>
      <c r="T611">
        <f>IF(AND('Raw Data'!K605-'Raw Data'!L605&gt;4, 'Raw Data'!F605&gt;'Raw Data'!C605), 'Raw Data'!I605, 0)</f>
        <v>0</v>
      </c>
      <c r="U611">
        <f>IF(AND('Raw Data'!L605-'Raw Data'!K605&lt;3, 'Raw Data'!L605&gt;'Raw Data'!K605, 'Raw Data'!F605&lt;'Raw Data'!C605), 'Raw Data'!H605, 0)</f>
        <v>0</v>
      </c>
      <c r="V611">
        <f>IF(AND('Raw Data'!L605-'Raw Data'!K605&lt;3, 'Raw Data'!L605&gt;'Raw Data'!K605, 'Raw Data'!F605&gt;'Raw Data'!C605), 'Raw Data'!G605, 0)</f>
        <v>0</v>
      </c>
    </row>
    <row r="612" spans="1:22" x14ac:dyDescent="0.3">
      <c r="A612">
        <f>IF(AND('Raw Data'!F606&lt;'Raw Data'!C606, 'Raw Data'!L606&gt;'Raw Data'!K606, 'Raw Data'!L606-'Raw Data'!K606&gt;3), 'Raw Data'!J606, 0)</f>
        <v>0</v>
      </c>
      <c r="B612">
        <f>IF(AND('Raw Data'!C606&lt;'Raw Data'!F606, 'Raw Data'!K606&gt;'Raw Data'!L606, 'Raw Data'!K606-'Raw Data'!L606&gt;3), 'Raw Data'!I606, 0)</f>
        <v>0</v>
      </c>
      <c r="C612">
        <f>IF(AND('Raw Data'!F606&lt;'Raw Data'!C606, 'Raw Data'!L606&gt;'Raw Data'!K606, 'Raw Data'!L606-'Raw Data'!K606&lt;4), 'Raw Data'!H606, 0)</f>
        <v>0</v>
      </c>
      <c r="D612">
        <f>IF(AND('Raw Data'!C606&lt;'Raw Data'!F606, 'Raw Data'!K606&gt;'Raw Data'!L606, 'Raw Data'!K606-'Raw Data'!L606&lt;4), 'Raw Data'!G606, 0)</f>
        <v>0</v>
      </c>
      <c r="E612">
        <f>IF(ISBLANK('Raw Data'!J606), 0, IF(AND(4=MATCH(LARGE('Raw Data'!G606:J606, 4), 'Raw Data'!G606:J606, 0), 'Raw Data'!L606-'Raw Data'!K606&gt;3), 'Raw Data'!J606, 0))</f>
        <v>0</v>
      </c>
      <c r="F612">
        <f>IF(ISBLANK('Raw Data'!J606), 0, IF(AND(3=MATCH(LARGE('Raw Data'!G606:J606, 4), 'Raw Data'!G606:J606, 0), 'Raw Data'!K606-'Raw Data'!L606&gt;3), 'Raw Data'!I606, 0))</f>
        <v>0</v>
      </c>
      <c r="G612">
        <f>IF(ISBLANK('Raw Data'!J606), 0, IF(AND(2=MATCH(LARGE('Raw Data'!G606:J606, 4), 'Raw Data'!G606:J606, 0), AND('Raw Data'!L606-'Raw Data'!K606&lt;4, 'Raw Data'!L606-'Raw Data'!K606&gt;0)), 'Raw Data'!H606, 0))</f>
        <v>0</v>
      </c>
      <c r="H612">
        <f>IF(ISBLANK('Raw Data'!J606), 0, IF(AND(1=MATCH(LARGE('Raw Data'!G606:J606, 4), 'Raw Data'!G606:J606, 0), AND('Raw Data'!K606-'Raw Data'!L606&lt;4, 'Raw Data'!K606-'Raw Data'!L606&gt;0)), 'Raw Data'!G606, 0))</f>
        <v>0</v>
      </c>
      <c r="I612">
        <f>IF(ISBLANK('Raw Data'!J606), 0, IF(AND(4=MATCH(LARGE('Raw Data'!G606:J606, 3), 'Raw Data'!G606:J606, 0), 'Raw Data'!L606-'Raw Data'!K606&gt;3), 'Raw Data'!J606, 0))</f>
        <v>0</v>
      </c>
      <c r="J612">
        <f>IF(ISBLANK('Raw Data'!J606), 0, IF(AND(3=MATCH(LARGE('Raw Data'!G606:J606, 3), 'Raw Data'!G606:J606, 0), 'Raw Data'!K606-'Raw Data'!L606&gt;3), 'Raw Data'!I606, 0))</f>
        <v>0</v>
      </c>
      <c r="K612">
        <f>IF(ISBLANK('Raw Data'!J606), 0, IF(AND(2=MATCH(LARGE('Raw Data'!G606:J606, 3), 'Raw Data'!G606:J606, 0), AND('Raw Data'!L606-'Raw Data'!K606&lt;4, 'Raw Data'!L606-'Raw Data'!K606&gt;0)), 'Raw Data'!H606, 0))</f>
        <v>0</v>
      </c>
      <c r="L612">
        <f>IF(ISBLANK('Raw Data'!J606), 0, IF(AND(1=MATCH(LARGE('Raw Data'!G606:J606, 3), 'Raw Data'!G606:J606, 0), AND('Raw Data'!K606-'Raw Data'!L606&lt;4, 'Raw Data'!K606-'Raw Data'!L606&gt;0)), 'Raw Data'!G606, 0))</f>
        <v>0</v>
      </c>
      <c r="M612">
        <f>IF(ISBLANK('Raw Data'!J606), 0, IF(AND(4=MATCH(LARGE('Raw Data'!G606:J606, 2), 'Raw Data'!G606:J606, 0), 'Raw Data'!L606-'Raw Data'!K606&gt;3), 'Raw Data'!J606, 0))</f>
        <v>0</v>
      </c>
      <c r="N612">
        <f>IF(ISBLANK('Raw Data'!J606), 0, IF(AND(3=MATCH(LARGE('Raw Data'!G606:J606, 2), 'Raw Data'!G606:J606, 0), 'Raw Data'!K606-'Raw Data'!L606&gt;3), 'Raw Data'!I606, 0))</f>
        <v>0</v>
      </c>
      <c r="O612">
        <f>IF(ISBLANK('Raw Data'!J606), 0, IF(AND(2=MATCH(LARGE('Raw Data'!G606:J606, 2), 'Raw Data'!G606:J606, 0), AND('Raw Data'!L606-'Raw Data'!K606&lt;4, 'Raw Data'!L606-'Raw Data'!K606&gt;0)), 'Raw Data'!H606, 0))</f>
        <v>0</v>
      </c>
      <c r="P612">
        <f>IF(ISBLANK('Raw Data'!J606), 0, IF(AND(1=MATCH(LARGE('Raw Data'!G606:J606, 2), 'Raw Data'!G606:J606, 0), AND('Raw Data'!K606-'Raw Data'!L606&lt;4, 'Raw Data'!K606-'Raw Data'!L606&gt;0)), 'Raw Data'!G606, 0))</f>
        <v>0</v>
      </c>
      <c r="Q612">
        <f>IF(ISBLANK('Raw Data'!J606), 0, IF(AND(4=MATCH(LARGE('Raw Data'!G606:J606, 1), 'Raw Data'!G606:J606, 0), 'Raw Data'!L606-'Raw Data'!K606&gt;3), 'Raw Data'!J606, 0))</f>
        <v>0</v>
      </c>
      <c r="R612">
        <f>IF(ISBLANK('Raw Data'!J606), 0, IF(AND(3=MATCH(LARGE('Raw Data'!G606:J606, 1), 'Raw Data'!G606:J606, 0), 'Raw Data'!K606-'Raw Data'!L606&gt;3), 'Raw Data'!I606, 0))</f>
        <v>0</v>
      </c>
      <c r="S612">
        <f>IF(AND('Raw Data'!L606-'Raw Data'!K606&gt;4, 'Raw Data'!F606&lt;'Raw Data'!C606), 'Raw Data'!J606, 0)</f>
        <v>0</v>
      </c>
      <c r="T612">
        <f>IF(AND('Raw Data'!K606-'Raw Data'!L606&gt;4, 'Raw Data'!F606&gt;'Raw Data'!C606), 'Raw Data'!I606, 0)</f>
        <v>0</v>
      </c>
      <c r="U612">
        <f>IF(AND('Raw Data'!L606-'Raw Data'!K606&lt;3, 'Raw Data'!L606&gt;'Raw Data'!K606, 'Raw Data'!F606&lt;'Raw Data'!C606), 'Raw Data'!H606, 0)</f>
        <v>0</v>
      </c>
      <c r="V612">
        <f>IF(AND('Raw Data'!L606-'Raw Data'!K606&lt;3, 'Raw Data'!L606&gt;'Raw Data'!K606, 'Raw Data'!F606&gt;'Raw Data'!C606), 'Raw Data'!G606, 0)</f>
        <v>0</v>
      </c>
    </row>
    <row r="613" spans="1:22" x14ac:dyDescent="0.3">
      <c r="A613">
        <f>IF(AND('Raw Data'!F607&lt;'Raw Data'!C607, 'Raw Data'!L607&gt;'Raw Data'!K607, 'Raw Data'!L607-'Raw Data'!K607&gt;3), 'Raw Data'!J607, 0)</f>
        <v>0</v>
      </c>
      <c r="B613">
        <f>IF(AND('Raw Data'!C607&lt;'Raw Data'!F607, 'Raw Data'!K607&gt;'Raw Data'!L607, 'Raw Data'!K607-'Raw Data'!L607&gt;3), 'Raw Data'!I607, 0)</f>
        <v>0</v>
      </c>
      <c r="C613">
        <f>IF(AND('Raw Data'!F607&lt;'Raw Data'!C607, 'Raw Data'!L607&gt;'Raw Data'!K607, 'Raw Data'!L607-'Raw Data'!K607&lt;4), 'Raw Data'!H607, 0)</f>
        <v>0</v>
      </c>
      <c r="D613">
        <f>IF(AND('Raw Data'!C607&lt;'Raw Data'!F607, 'Raw Data'!K607&gt;'Raw Data'!L607, 'Raw Data'!K607-'Raw Data'!L607&lt;4), 'Raw Data'!G607, 0)</f>
        <v>0</v>
      </c>
      <c r="E613">
        <f>IF(ISBLANK('Raw Data'!J607), 0, IF(AND(4=MATCH(LARGE('Raw Data'!G607:J607, 4), 'Raw Data'!G607:J607, 0), 'Raw Data'!L607-'Raw Data'!K607&gt;3), 'Raw Data'!J607, 0))</f>
        <v>0</v>
      </c>
      <c r="F613">
        <f>IF(ISBLANK('Raw Data'!J607), 0, IF(AND(3=MATCH(LARGE('Raw Data'!G607:J607, 4), 'Raw Data'!G607:J607, 0), 'Raw Data'!K607-'Raw Data'!L607&gt;3), 'Raw Data'!I607, 0))</f>
        <v>0</v>
      </c>
      <c r="G613">
        <f>IF(ISBLANK('Raw Data'!J607), 0, IF(AND(2=MATCH(LARGE('Raw Data'!G607:J607, 4), 'Raw Data'!G607:J607, 0), AND('Raw Data'!L607-'Raw Data'!K607&lt;4, 'Raw Data'!L607-'Raw Data'!K607&gt;0)), 'Raw Data'!H607, 0))</f>
        <v>0</v>
      </c>
      <c r="H613">
        <f>IF(ISBLANK('Raw Data'!J607), 0, IF(AND(1=MATCH(LARGE('Raw Data'!G607:J607, 4), 'Raw Data'!G607:J607, 0), AND('Raw Data'!K607-'Raw Data'!L607&lt;4, 'Raw Data'!K607-'Raw Data'!L607&gt;0)), 'Raw Data'!G607, 0))</f>
        <v>0</v>
      </c>
      <c r="I613">
        <f>IF(ISBLANK('Raw Data'!J607), 0, IF(AND(4=MATCH(LARGE('Raw Data'!G607:J607, 3), 'Raw Data'!G607:J607, 0), 'Raw Data'!L607-'Raw Data'!K607&gt;3), 'Raw Data'!J607, 0))</f>
        <v>0</v>
      </c>
      <c r="J613">
        <f>IF(ISBLANK('Raw Data'!J607), 0, IF(AND(3=MATCH(LARGE('Raw Data'!G607:J607, 3), 'Raw Data'!G607:J607, 0), 'Raw Data'!K607-'Raw Data'!L607&gt;3), 'Raw Data'!I607, 0))</f>
        <v>0</v>
      </c>
      <c r="K613">
        <f>IF(ISBLANK('Raw Data'!J607), 0, IF(AND(2=MATCH(LARGE('Raw Data'!G607:J607, 3), 'Raw Data'!G607:J607, 0), AND('Raw Data'!L607-'Raw Data'!K607&lt;4, 'Raw Data'!L607-'Raw Data'!K607&gt;0)), 'Raw Data'!H607, 0))</f>
        <v>0</v>
      </c>
      <c r="L613">
        <f>IF(ISBLANK('Raw Data'!J607), 0, IF(AND(1=MATCH(LARGE('Raw Data'!G607:J607, 3), 'Raw Data'!G607:J607, 0), AND('Raw Data'!K607-'Raw Data'!L607&lt;4, 'Raw Data'!K607-'Raw Data'!L607&gt;0)), 'Raw Data'!G607, 0))</f>
        <v>0</v>
      </c>
      <c r="M613">
        <f>IF(ISBLANK('Raw Data'!J607), 0, IF(AND(4=MATCH(LARGE('Raw Data'!G607:J607, 2), 'Raw Data'!G607:J607, 0), 'Raw Data'!L607-'Raw Data'!K607&gt;3), 'Raw Data'!J607, 0))</f>
        <v>0</v>
      </c>
      <c r="N613">
        <f>IF(ISBLANK('Raw Data'!J607), 0, IF(AND(3=MATCH(LARGE('Raw Data'!G607:J607, 2), 'Raw Data'!G607:J607, 0), 'Raw Data'!K607-'Raw Data'!L607&gt;3), 'Raw Data'!I607, 0))</f>
        <v>0</v>
      </c>
      <c r="O613">
        <f>IF(ISBLANK('Raw Data'!J607), 0, IF(AND(2=MATCH(LARGE('Raw Data'!G607:J607, 2), 'Raw Data'!G607:J607, 0), AND('Raw Data'!L607-'Raw Data'!K607&lt;4, 'Raw Data'!L607-'Raw Data'!K607&gt;0)), 'Raw Data'!H607, 0))</f>
        <v>0</v>
      </c>
      <c r="P613">
        <f>IF(ISBLANK('Raw Data'!J607), 0, IF(AND(1=MATCH(LARGE('Raw Data'!G607:J607, 2), 'Raw Data'!G607:J607, 0), AND('Raw Data'!K607-'Raw Data'!L607&lt;4, 'Raw Data'!K607-'Raw Data'!L607&gt;0)), 'Raw Data'!G607, 0))</f>
        <v>0</v>
      </c>
      <c r="Q613">
        <f>IF(ISBLANK('Raw Data'!J607), 0, IF(AND(4=MATCH(LARGE('Raw Data'!G607:J607, 1), 'Raw Data'!G607:J607, 0), 'Raw Data'!L607-'Raw Data'!K607&gt;3), 'Raw Data'!J607, 0))</f>
        <v>0</v>
      </c>
      <c r="R613">
        <f>IF(ISBLANK('Raw Data'!J607), 0, IF(AND(3=MATCH(LARGE('Raw Data'!G607:J607, 1), 'Raw Data'!G607:J607, 0), 'Raw Data'!K607-'Raw Data'!L607&gt;3), 'Raw Data'!I607, 0))</f>
        <v>0</v>
      </c>
      <c r="S613">
        <f>IF(AND('Raw Data'!L607-'Raw Data'!K607&gt;4, 'Raw Data'!F607&lt;'Raw Data'!C607), 'Raw Data'!J607, 0)</f>
        <v>0</v>
      </c>
      <c r="T613">
        <f>IF(AND('Raw Data'!K607-'Raw Data'!L607&gt;4, 'Raw Data'!F607&gt;'Raw Data'!C607), 'Raw Data'!I607, 0)</f>
        <v>0</v>
      </c>
      <c r="U613">
        <f>IF(AND('Raw Data'!L607-'Raw Data'!K607&lt;3, 'Raw Data'!L607&gt;'Raw Data'!K607, 'Raw Data'!F607&lt;'Raw Data'!C607), 'Raw Data'!H607, 0)</f>
        <v>0</v>
      </c>
      <c r="V613">
        <f>IF(AND('Raw Data'!L607-'Raw Data'!K607&lt;3, 'Raw Data'!L607&gt;'Raw Data'!K607, 'Raw Data'!F607&gt;'Raw Data'!C607), 'Raw Data'!G607, 0)</f>
        <v>0</v>
      </c>
    </row>
    <row r="614" spans="1:22" x14ac:dyDescent="0.3">
      <c r="A614">
        <f>IF(AND('Raw Data'!F608&lt;'Raw Data'!C608, 'Raw Data'!L608&gt;'Raw Data'!K608, 'Raw Data'!L608-'Raw Data'!K608&gt;3), 'Raw Data'!J608, 0)</f>
        <v>0</v>
      </c>
      <c r="B614">
        <f>IF(AND('Raw Data'!C608&lt;'Raw Data'!F608, 'Raw Data'!K608&gt;'Raw Data'!L608, 'Raw Data'!K608-'Raw Data'!L608&gt;3), 'Raw Data'!I608, 0)</f>
        <v>0</v>
      </c>
      <c r="C614">
        <f>IF(AND('Raw Data'!F608&lt;'Raw Data'!C608, 'Raw Data'!L608&gt;'Raw Data'!K608, 'Raw Data'!L608-'Raw Data'!K608&lt;4), 'Raw Data'!H608, 0)</f>
        <v>0</v>
      </c>
      <c r="D614">
        <f>IF(AND('Raw Data'!C608&lt;'Raw Data'!F608, 'Raw Data'!K608&gt;'Raw Data'!L608, 'Raw Data'!K608-'Raw Data'!L608&lt;4), 'Raw Data'!G608, 0)</f>
        <v>0</v>
      </c>
      <c r="E614">
        <f>IF(ISBLANK('Raw Data'!J608), 0, IF(AND(4=MATCH(LARGE('Raw Data'!G608:J608, 4), 'Raw Data'!G608:J608, 0), 'Raw Data'!L608-'Raw Data'!K608&gt;3), 'Raw Data'!J608, 0))</f>
        <v>0</v>
      </c>
      <c r="F614">
        <f>IF(ISBLANK('Raw Data'!J608), 0, IF(AND(3=MATCH(LARGE('Raw Data'!G608:J608, 4), 'Raw Data'!G608:J608, 0), 'Raw Data'!K608-'Raw Data'!L608&gt;3), 'Raw Data'!I608, 0))</f>
        <v>0</v>
      </c>
      <c r="G614">
        <f>IF(ISBLANK('Raw Data'!J608), 0, IF(AND(2=MATCH(LARGE('Raw Data'!G608:J608, 4), 'Raw Data'!G608:J608, 0), AND('Raw Data'!L608-'Raw Data'!K608&lt;4, 'Raw Data'!L608-'Raw Data'!K608&gt;0)), 'Raw Data'!H608, 0))</f>
        <v>0</v>
      </c>
      <c r="H614">
        <f>IF(ISBLANK('Raw Data'!J608), 0, IF(AND(1=MATCH(LARGE('Raw Data'!G608:J608, 4), 'Raw Data'!G608:J608, 0), AND('Raw Data'!K608-'Raw Data'!L608&lt;4, 'Raw Data'!K608-'Raw Data'!L608&gt;0)), 'Raw Data'!G608, 0))</f>
        <v>0</v>
      </c>
      <c r="I614">
        <f>IF(ISBLANK('Raw Data'!J608), 0, IF(AND(4=MATCH(LARGE('Raw Data'!G608:J608, 3), 'Raw Data'!G608:J608, 0), 'Raw Data'!L608-'Raw Data'!K608&gt;3), 'Raw Data'!J608, 0))</f>
        <v>0</v>
      </c>
      <c r="J614">
        <f>IF(ISBLANK('Raw Data'!J608), 0, IF(AND(3=MATCH(LARGE('Raw Data'!G608:J608, 3), 'Raw Data'!G608:J608, 0), 'Raw Data'!K608-'Raw Data'!L608&gt;3), 'Raw Data'!I608, 0))</f>
        <v>0</v>
      </c>
      <c r="K614">
        <f>IF(ISBLANK('Raw Data'!J608), 0, IF(AND(2=MATCH(LARGE('Raw Data'!G608:J608, 3), 'Raw Data'!G608:J608, 0), AND('Raw Data'!L608-'Raw Data'!K608&lt;4, 'Raw Data'!L608-'Raw Data'!K608&gt;0)), 'Raw Data'!H608, 0))</f>
        <v>0</v>
      </c>
      <c r="L614">
        <f>IF(ISBLANK('Raw Data'!J608), 0, IF(AND(1=MATCH(LARGE('Raw Data'!G608:J608, 3), 'Raw Data'!G608:J608, 0), AND('Raw Data'!K608-'Raw Data'!L608&lt;4, 'Raw Data'!K608-'Raw Data'!L608&gt;0)), 'Raw Data'!G608, 0))</f>
        <v>0</v>
      </c>
      <c r="M614">
        <f>IF(ISBLANK('Raw Data'!J608), 0, IF(AND(4=MATCH(LARGE('Raw Data'!G608:J608, 2), 'Raw Data'!G608:J608, 0), 'Raw Data'!L608-'Raw Data'!K608&gt;3), 'Raw Data'!J608, 0))</f>
        <v>0</v>
      </c>
      <c r="N614">
        <f>IF(ISBLANK('Raw Data'!J608), 0, IF(AND(3=MATCH(LARGE('Raw Data'!G608:J608, 2), 'Raw Data'!G608:J608, 0), 'Raw Data'!K608-'Raw Data'!L608&gt;3), 'Raw Data'!I608, 0))</f>
        <v>0</v>
      </c>
      <c r="O614">
        <f>IF(ISBLANK('Raw Data'!J608), 0, IF(AND(2=MATCH(LARGE('Raw Data'!G608:J608, 2), 'Raw Data'!G608:J608, 0), AND('Raw Data'!L608-'Raw Data'!K608&lt;4, 'Raw Data'!L608-'Raw Data'!K608&gt;0)), 'Raw Data'!H608, 0))</f>
        <v>0</v>
      </c>
      <c r="P614">
        <f>IF(ISBLANK('Raw Data'!J608), 0, IF(AND(1=MATCH(LARGE('Raw Data'!G608:J608, 2), 'Raw Data'!G608:J608, 0), AND('Raw Data'!K608-'Raw Data'!L608&lt;4, 'Raw Data'!K608-'Raw Data'!L608&gt;0)), 'Raw Data'!G608, 0))</f>
        <v>0</v>
      </c>
      <c r="Q614">
        <f>IF(ISBLANK('Raw Data'!J608), 0, IF(AND(4=MATCH(LARGE('Raw Data'!G608:J608, 1), 'Raw Data'!G608:J608, 0), 'Raw Data'!L608-'Raw Data'!K608&gt;3), 'Raw Data'!J608, 0))</f>
        <v>0</v>
      </c>
      <c r="R614">
        <f>IF(ISBLANK('Raw Data'!J608), 0, IF(AND(3=MATCH(LARGE('Raw Data'!G608:J608, 1), 'Raw Data'!G608:J608, 0), 'Raw Data'!K608-'Raw Data'!L608&gt;3), 'Raw Data'!I608, 0))</f>
        <v>0</v>
      </c>
      <c r="S614">
        <f>IF(AND('Raw Data'!L608-'Raw Data'!K608&gt;4, 'Raw Data'!F608&lt;'Raw Data'!C608), 'Raw Data'!J608, 0)</f>
        <v>0</v>
      </c>
      <c r="T614">
        <f>IF(AND('Raw Data'!K608-'Raw Data'!L608&gt;4, 'Raw Data'!F608&gt;'Raw Data'!C608), 'Raw Data'!I608, 0)</f>
        <v>0</v>
      </c>
      <c r="U614">
        <f>IF(AND('Raw Data'!L608-'Raw Data'!K608&lt;3, 'Raw Data'!L608&gt;'Raw Data'!K608, 'Raw Data'!F608&lt;'Raw Data'!C608), 'Raw Data'!H608, 0)</f>
        <v>0</v>
      </c>
      <c r="V614">
        <f>IF(AND('Raw Data'!L608-'Raw Data'!K608&lt;3, 'Raw Data'!L608&gt;'Raw Data'!K608, 'Raw Data'!F608&gt;'Raw Data'!C608), 'Raw Data'!G608, 0)</f>
        <v>0</v>
      </c>
    </row>
    <row r="615" spans="1:22" x14ac:dyDescent="0.3">
      <c r="A615">
        <f>IF(AND('Raw Data'!F609&lt;'Raw Data'!C609, 'Raw Data'!L609&gt;'Raw Data'!K609, 'Raw Data'!L609-'Raw Data'!K609&gt;3), 'Raw Data'!J609, 0)</f>
        <v>0</v>
      </c>
      <c r="B615">
        <f>IF(AND('Raw Data'!C609&lt;'Raw Data'!F609, 'Raw Data'!K609&gt;'Raw Data'!L609, 'Raw Data'!K609-'Raw Data'!L609&gt;3), 'Raw Data'!I609, 0)</f>
        <v>0</v>
      </c>
      <c r="C615">
        <f>IF(AND('Raw Data'!F609&lt;'Raw Data'!C609, 'Raw Data'!L609&gt;'Raw Data'!K609, 'Raw Data'!L609-'Raw Data'!K609&lt;4), 'Raw Data'!H609, 0)</f>
        <v>0</v>
      </c>
      <c r="D615">
        <f>IF(AND('Raw Data'!C609&lt;'Raw Data'!F609, 'Raw Data'!K609&gt;'Raw Data'!L609, 'Raw Data'!K609-'Raw Data'!L609&lt;4), 'Raw Data'!G609, 0)</f>
        <v>0</v>
      </c>
      <c r="E615">
        <f>IF(ISBLANK('Raw Data'!J609), 0, IF(AND(4=MATCH(LARGE('Raw Data'!G609:J609, 4), 'Raw Data'!G609:J609, 0), 'Raw Data'!L609-'Raw Data'!K609&gt;3), 'Raw Data'!J609, 0))</f>
        <v>0</v>
      </c>
      <c r="F615">
        <f>IF(ISBLANK('Raw Data'!J609), 0, IF(AND(3=MATCH(LARGE('Raw Data'!G609:J609, 4), 'Raw Data'!G609:J609, 0), 'Raw Data'!K609-'Raw Data'!L609&gt;3), 'Raw Data'!I609, 0))</f>
        <v>0</v>
      </c>
      <c r="G615">
        <f>IF(ISBLANK('Raw Data'!J609), 0, IF(AND(2=MATCH(LARGE('Raw Data'!G609:J609, 4), 'Raw Data'!G609:J609, 0), AND('Raw Data'!L609-'Raw Data'!K609&lt;4, 'Raw Data'!L609-'Raw Data'!K609&gt;0)), 'Raw Data'!H609, 0))</f>
        <v>0</v>
      </c>
      <c r="H615">
        <f>IF(ISBLANK('Raw Data'!J609), 0, IF(AND(1=MATCH(LARGE('Raw Data'!G609:J609, 4), 'Raw Data'!G609:J609, 0), AND('Raw Data'!K609-'Raw Data'!L609&lt;4, 'Raw Data'!K609-'Raw Data'!L609&gt;0)), 'Raw Data'!G609, 0))</f>
        <v>0</v>
      </c>
      <c r="I615">
        <f>IF(ISBLANK('Raw Data'!J609), 0, IF(AND(4=MATCH(LARGE('Raw Data'!G609:J609, 3), 'Raw Data'!G609:J609, 0), 'Raw Data'!L609-'Raw Data'!K609&gt;3), 'Raw Data'!J609, 0))</f>
        <v>0</v>
      </c>
      <c r="J615">
        <f>IF(ISBLANK('Raw Data'!J609), 0, IF(AND(3=MATCH(LARGE('Raw Data'!G609:J609, 3), 'Raw Data'!G609:J609, 0), 'Raw Data'!K609-'Raw Data'!L609&gt;3), 'Raw Data'!I609, 0))</f>
        <v>0</v>
      </c>
      <c r="K615">
        <f>IF(ISBLANK('Raw Data'!J609), 0, IF(AND(2=MATCH(LARGE('Raw Data'!G609:J609, 3), 'Raw Data'!G609:J609, 0), AND('Raw Data'!L609-'Raw Data'!K609&lt;4, 'Raw Data'!L609-'Raw Data'!K609&gt;0)), 'Raw Data'!H609, 0))</f>
        <v>0</v>
      </c>
      <c r="L615">
        <f>IF(ISBLANK('Raw Data'!J609), 0, IF(AND(1=MATCH(LARGE('Raw Data'!G609:J609, 3), 'Raw Data'!G609:J609, 0), AND('Raw Data'!K609-'Raw Data'!L609&lt;4, 'Raw Data'!K609-'Raw Data'!L609&gt;0)), 'Raw Data'!G609, 0))</f>
        <v>0</v>
      </c>
      <c r="M615">
        <f>IF(ISBLANK('Raw Data'!J609), 0, IF(AND(4=MATCH(LARGE('Raw Data'!G609:J609, 2), 'Raw Data'!G609:J609, 0), 'Raw Data'!L609-'Raw Data'!K609&gt;3), 'Raw Data'!J609, 0))</f>
        <v>0</v>
      </c>
      <c r="N615">
        <f>IF(ISBLANK('Raw Data'!J609), 0, IF(AND(3=MATCH(LARGE('Raw Data'!G609:J609, 2), 'Raw Data'!G609:J609, 0), 'Raw Data'!K609-'Raw Data'!L609&gt;3), 'Raw Data'!I609, 0))</f>
        <v>0</v>
      </c>
      <c r="O615">
        <f>IF(ISBLANK('Raw Data'!J609), 0, IF(AND(2=MATCH(LARGE('Raw Data'!G609:J609, 2), 'Raw Data'!G609:J609, 0), AND('Raw Data'!L609-'Raw Data'!K609&lt;4, 'Raw Data'!L609-'Raw Data'!K609&gt;0)), 'Raw Data'!H609, 0))</f>
        <v>0</v>
      </c>
      <c r="P615">
        <f>IF(ISBLANK('Raw Data'!J609), 0, IF(AND(1=MATCH(LARGE('Raw Data'!G609:J609, 2), 'Raw Data'!G609:J609, 0), AND('Raw Data'!K609-'Raw Data'!L609&lt;4, 'Raw Data'!K609-'Raw Data'!L609&gt;0)), 'Raw Data'!G609, 0))</f>
        <v>0</v>
      </c>
      <c r="Q615">
        <f>IF(ISBLANK('Raw Data'!J609), 0, IF(AND(4=MATCH(LARGE('Raw Data'!G609:J609, 1), 'Raw Data'!G609:J609, 0), 'Raw Data'!L609-'Raw Data'!K609&gt;3), 'Raw Data'!J609, 0))</f>
        <v>0</v>
      </c>
      <c r="R615">
        <f>IF(ISBLANK('Raw Data'!J609), 0, IF(AND(3=MATCH(LARGE('Raw Data'!G609:J609, 1), 'Raw Data'!G609:J609, 0), 'Raw Data'!K609-'Raw Data'!L609&gt;3), 'Raw Data'!I609, 0))</f>
        <v>0</v>
      </c>
      <c r="S615">
        <f>IF(AND('Raw Data'!L609-'Raw Data'!K609&gt;4, 'Raw Data'!F609&lt;'Raw Data'!C609), 'Raw Data'!J609, 0)</f>
        <v>0</v>
      </c>
      <c r="T615">
        <f>IF(AND('Raw Data'!K609-'Raw Data'!L609&gt;4, 'Raw Data'!F609&gt;'Raw Data'!C609), 'Raw Data'!I609, 0)</f>
        <v>0</v>
      </c>
      <c r="U615">
        <f>IF(AND('Raw Data'!L609-'Raw Data'!K609&lt;3, 'Raw Data'!L609&gt;'Raw Data'!K609, 'Raw Data'!F609&lt;'Raw Data'!C609), 'Raw Data'!H609, 0)</f>
        <v>0</v>
      </c>
      <c r="V615">
        <f>IF(AND('Raw Data'!L609-'Raw Data'!K609&lt;3, 'Raw Data'!L609&gt;'Raw Data'!K609, 'Raw Data'!F609&gt;'Raw Data'!C609), 'Raw Data'!G609, 0)</f>
        <v>0</v>
      </c>
    </row>
    <row r="616" spans="1:22" x14ac:dyDescent="0.3">
      <c r="A616">
        <f>IF(AND('Raw Data'!F610&lt;'Raw Data'!C610, 'Raw Data'!L610&gt;'Raw Data'!K610, 'Raw Data'!L610-'Raw Data'!K610&gt;3), 'Raw Data'!J610, 0)</f>
        <v>0</v>
      </c>
      <c r="B616">
        <f>IF(AND('Raw Data'!C610&lt;'Raw Data'!F610, 'Raw Data'!K610&gt;'Raw Data'!L610, 'Raw Data'!K610-'Raw Data'!L610&gt;3), 'Raw Data'!I610, 0)</f>
        <v>0</v>
      </c>
      <c r="C616">
        <f>IF(AND('Raw Data'!F610&lt;'Raw Data'!C610, 'Raw Data'!L610&gt;'Raw Data'!K610, 'Raw Data'!L610-'Raw Data'!K610&lt;4), 'Raw Data'!H610, 0)</f>
        <v>0</v>
      </c>
      <c r="D616">
        <f>IF(AND('Raw Data'!C610&lt;'Raw Data'!F610, 'Raw Data'!K610&gt;'Raw Data'!L610, 'Raw Data'!K610-'Raw Data'!L610&lt;4), 'Raw Data'!G610, 0)</f>
        <v>0</v>
      </c>
      <c r="E616">
        <f>IF(ISBLANK('Raw Data'!J610), 0, IF(AND(4=MATCH(LARGE('Raw Data'!G610:J610, 4), 'Raw Data'!G610:J610, 0), 'Raw Data'!L610-'Raw Data'!K610&gt;3), 'Raw Data'!J610, 0))</f>
        <v>0</v>
      </c>
      <c r="F616">
        <f>IF(ISBLANK('Raw Data'!J610), 0, IF(AND(3=MATCH(LARGE('Raw Data'!G610:J610, 4), 'Raw Data'!G610:J610, 0), 'Raw Data'!K610-'Raw Data'!L610&gt;3), 'Raw Data'!I610, 0))</f>
        <v>0</v>
      </c>
      <c r="G616">
        <f>IF(ISBLANK('Raw Data'!J610), 0, IF(AND(2=MATCH(LARGE('Raw Data'!G610:J610, 4), 'Raw Data'!G610:J610, 0), AND('Raw Data'!L610-'Raw Data'!K610&lt;4, 'Raw Data'!L610-'Raw Data'!K610&gt;0)), 'Raw Data'!H610, 0))</f>
        <v>0</v>
      </c>
      <c r="H616">
        <f>IF(ISBLANK('Raw Data'!J610), 0, IF(AND(1=MATCH(LARGE('Raw Data'!G610:J610, 4), 'Raw Data'!G610:J610, 0), AND('Raw Data'!K610-'Raw Data'!L610&lt;4, 'Raw Data'!K610-'Raw Data'!L610&gt;0)), 'Raw Data'!G610, 0))</f>
        <v>0</v>
      </c>
      <c r="I616">
        <f>IF(ISBLANK('Raw Data'!J610), 0, IF(AND(4=MATCH(LARGE('Raw Data'!G610:J610, 3), 'Raw Data'!G610:J610, 0), 'Raw Data'!L610-'Raw Data'!K610&gt;3), 'Raw Data'!J610, 0))</f>
        <v>0</v>
      </c>
      <c r="J616">
        <f>IF(ISBLANK('Raw Data'!J610), 0, IF(AND(3=MATCH(LARGE('Raw Data'!G610:J610, 3), 'Raw Data'!G610:J610, 0), 'Raw Data'!K610-'Raw Data'!L610&gt;3), 'Raw Data'!I610, 0))</f>
        <v>0</v>
      </c>
      <c r="K616">
        <f>IF(ISBLANK('Raw Data'!J610), 0, IF(AND(2=MATCH(LARGE('Raw Data'!G610:J610, 3), 'Raw Data'!G610:J610, 0), AND('Raw Data'!L610-'Raw Data'!K610&lt;4, 'Raw Data'!L610-'Raw Data'!K610&gt;0)), 'Raw Data'!H610, 0))</f>
        <v>0</v>
      </c>
      <c r="L616">
        <f>IF(ISBLANK('Raw Data'!J610), 0, IF(AND(1=MATCH(LARGE('Raw Data'!G610:J610, 3), 'Raw Data'!G610:J610, 0), AND('Raw Data'!K610-'Raw Data'!L610&lt;4, 'Raw Data'!K610-'Raw Data'!L610&gt;0)), 'Raw Data'!G610, 0))</f>
        <v>0</v>
      </c>
      <c r="M616">
        <f>IF(ISBLANK('Raw Data'!J610), 0, IF(AND(4=MATCH(LARGE('Raw Data'!G610:J610, 2), 'Raw Data'!G610:J610, 0), 'Raw Data'!L610-'Raw Data'!K610&gt;3), 'Raw Data'!J610, 0))</f>
        <v>0</v>
      </c>
      <c r="N616">
        <f>IF(ISBLANK('Raw Data'!J610), 0, IF(AND(3=MATCH(LARGE('Raw Data'!G610:J610, 2), 'Raw Data'!G610:J610, 0), 'Raw Data'!K610-'Raw Data'!L610&gt;3), 'Raw Data'!I610, 0))</f>
        <v>0</v>
      </c>
      <c r="O616">
        <f>IF(ISBLANK('Raw Data'!J610), 0, IF(AND(2=MATCH(LARGE('Raw Data'!G610:J610, 2), 'Raw Data'!G610:J610, 0), AND('Raw Data'!L610-'Raw Data'!K610&lt;4, 'Raw Data'!L610-'Raw Data'!K610&gt;0)), 'Raw Data'!H610, 0))</f>
        <v>0</v>
      </c>
      <c r="P616">
        <f>IF(ISBLANK('Raw Data'!J610), 0, IF(AND(1=MATCH(LARGE('Raw Data'!G610:J610, 2), 'Raw Data'!G610:J610, 0), AND('Raw Data'!K610-'Raw Data'!L610&lt;4, 'Raw Data'!K610-'Raw Data'!L610&gt;0)), 'Raw Data'!G610, 0))</f>
        <v>0</v>
      </c>
      <c r="Q616">
        <f>IF(ISBLANK('Raw Data'!J610), 0, IF(AND(4=MATCH(LARGE('Raw Data'!G610:J610, 1), 'Raw Data'!G610:J610, 0), 'Raw Data'!L610-'Raw Data'!K610&gt;3), 'Raw Data'!J610, 0))</f>
        <v>0</v>
      </c>
      <c r="R616">
        <f>IF(ISBLANK('Raw Data'!J610), 0, IF(AND(3=MATCH(LARGE('Raw Data'!G610:J610, 1), 'Raw Data'!G610:J610, 0), 'Raw Data'!K610-'Raw Data'!L610&gt;3), 'Raw Data'!I610, 0))</f>
        <v>0</v>
      </c>
      <c r="S616">
        <f>IF(AND('Raw Data'!L610-'Raw Data'!K610&gt;4, 'Raw Data'!F610&lt;'Raw Data'!C610), 'Raw Data'!J610, 0)</f>
        <v>0</v>
      </c>
      <c r="T616">
        <f>IF(AND('Raw Data'!K610-'Raw Data'!L610&gt;4, 'Raw Data'!F610&gt;'Raw Data'!C610), 'Raw Data'!I610, 0)</f>
        <v>0</v>
      </c>
      <c r="U616">
        <f>IF(AND('Raw Data'!L610-'Raw Data'!K610&lt;3, 'Raw Data'!L610&gt;'Raw Data'!K610, 'Raw Data'!F610&lt;'Raw Data'!C610), 'Raw Data'!H610, 0)</f>
        <v>0</v>
      </c>
      <c r="V616">
        <f>IF(AND('Raw Data'!L610-'Raw Data'!K610&lt;3, 'Raw Data'!L610&gt;'Raw Data'!K610, 'Raw Data'!F610&gt;'Raw Data'!C610), 'Raw Data'!G610, 0)</f>
        <v>0</v>
      </c>
    </row>
    <row r="617" spans="1:22" x14ac:dyDescent="0.3">
      <c r="A617">
        <f>IF(AND('Raw Data'!F611&lt;'Raw Data'!C611, 'Raw Data'!L611&gt;'Raw Data'!K611, 'Raw Data'!L611-'Raw Data'!K611&gt;3), 'Raw Data'!J611, 0)</f>
        <v>0</v>
      </c>
      <c r="B617">
        <f>IF(AND('Raw Data'!C611&lt;'Raw Data'!F611, 'Raw Data'!K611&gt;'Raw Data'!L611, 'Raw Data'!K611-'Raw Data'!L611&gt;3), 'Raw Data'!I611, 0)</f>
        <v>0</v>
      </c>
      <c r="C617">
        <f>IF(AND('Raw Data'!F611&lt;'Raw Data'!C611, 'Raw Data'!L611&gt;'Raw Data'!K611, 'Raw Data'!L611-'Raw Data'!K611&lt;4), 'Raw Data'!H611, 0)</f>
        <v>0</v>
      </c>
      <c r="D617">
        <f>IF(AND('Raw Data'!C611&lt;'Raw Data'!F611, 'Raw Data'!K611&gt;'Raw Data'!L611, 'Raw Data'!K611-'Raw Data'!L611&lt;4), 'Raw Data'!G611, 0)</f>
        <v>0</v>
      </c>
      <c r="E617">
        <f>IF(ISBLANK('Raw Data'!J611), 0, IF(AND(4=MATCH(LARGE('Raw Data'!G611:J611, 4), 'Raw Data'!G611:J611, 0), 'Raw Data'!L611-'Raw Data'!K611&gt;3), 'Raw Data'!J611, 0))</f>
        <v>0</v>
      </c>
      <c r="F617">
        <f>IF(ISBLANK('Raw Data'!J611), 0, IF(AND(3=MATCH(LARGE('Raw Data'!G611:J611, 4), 'Raw Data'!G611:J611, 0), 'Raw Data'!K611-'Raw Data'!L611&gt;3), 'Raw Data'!I611, 0))</f>
        <v>0</v>
      </c>
      <c r="G617">
        <f>IF(ISBLANK('Raw Data'!J611), 0, IF(AND(2=MATCH(LARGE('Raw Data'!G611:J611, 4), 'Raw Data'!G611:J611, 0), AND('Raw Data'!L611-'Raw Data'!K611&lt;4, 'Raw Data'!L611-'Raw Data'!K611&gt;0)), 'Raw Data'!H611, 0))</f>
        <v>0</v>
      </c>
      <c r="H617">
        <f>IF(ISBLANK('Raw Data'!J611), 0, IF(AND(1=MATCH(LARGE('Raw Data'!G611:J611, 4), 'Raw Data'!G611:J611, 0), AND('Raw Data'!K611-'Raw Data'!L611&lt;4, 'Raw Data'!K611-'Raw Data'!L611&gt;0)), 'Raw Data'!G611, 0))</f>
        <v>0</v>
      </c>
      <c r="I617">
        <f>IF(ISBLANK('Raw Data'!J611), 0, IF(AND(4=MATCH(LARGE('Raw Data'!G611:J611, 3), 'Raw Data'!G611:J611, 0), 'Raw Data'!L611-'Raw Data'!K611&gt;3), 'Raw Data'!J611, 0))</f>
        <v>0</v>
      </c>
      <c r="J617">
        <f>IF(ISBLANK('Raw Data'!J611), 0, IF(AND(3=MATCH(LARGE('Raw Data'!G611:J611, 3), 'Raw Data'!G611:J611, 0), 'Raw Data'!K611-'Raw Data'!L611&gt;3), 'Raw Data'!I611, 0))</f>
        <v>0</v>
      </c>
      <c r="K617">
        <f>IF(ISBLANK('Raw Data'!J611), 0, IF(AND(2=MATCH(LARGE('Raw Data'!G611:J611, 3), 'Raw Data'!G611:J611, 0), AND('Raw Data'!L611-'Raw Data'!K611&lt;4, 'Raw Data'!L611-'Raw Data'!K611&gt;0)), 'Raw Data'!H611, 0))</f>
        <v>0</v>
      </c>
      <c r="L617">
        <f>IF(ISBLANK('Raw Data'!J611), 0, IF(AND(1=MATCH(LARGE('Raw Data'!G611:J611, 3), 'Raw Data'!G611:J611, 0), AND('Raw Data'!K611-'Raw Data'!L611&lt;4, 'Raw Data'!K611-'Raw Data'!L611&gt;0)), 'Raw Data'!G611, 0))</f>
        <v>0</v>
      </c>
      <c r="M617">
        <f>IF(ISBLANK('Raw Data'!J611), 0, IF(AND(4=MATCH(LARGE('Raw Data'!G611:J611, 2), 'Raw Data'!G611:J611, 0), 'Raw Data'!L611-'Raw Data'!K611&gt;3), 'Raw Data'!J611, 0))</f>
        <v>0</v>
      </c>
      <c r="N617">
        <f>IF(ISBLANK('Raw Data'!J611), 0, IF(AND(3=MATCH(LARGE('Raw Data'!G611:J611, 2), 'Raw Data'!G611:J611, 0), 'Raw Data'!K611-'Raw Data'!L611&gt;3), 'Raw Data'!I611, 0))</f>
        <v>0</v>
      </c>
      <c r="O617">
        <f>IF(ISBLANK('Raw Data'!J611), 0, IF(AND(2=MATCH(LARGE('Raw Data'!G611:J611, 2), 'Raw Data'!G611:J611, 0), AND('Raw Data'!L611-'Raw Data'!K611&lt;4, 'Raw Data'!L611-'Raw Data'!K611&gt;0)), 'Raw Data'!H611, 0))</f>
        <v>0</v>
      </c>
      <c r="P617">
        <f>IF(ISBLANK('Raw Data'!J611), 0, IF(AND(1=MATCH(LARGE('Raw Data'!G611:J611, 2), 'Raw Data'!G611:J611, 0), AND('Raw Data'!K611-'Raw Data'!L611&lt;4, 'Raw Data'!K611-'Raw Data'!L611&gt;0)), 'Raw Data'!G611, 0))</f>
        <v>0</v>
      </c>
      <c r="Q617">
        <f>IF(ISBLANK('Raw Data'!J611), 0, IF(AND(4=MATCH(LARGE('Raw Data'!G611:J611, 1), 'Raw Data'!G611:J611, 0), 'Raw Data'!L611-'Raw Data'!K611&gt;3), 'Raw Data'!J611, 0))</f>
        <v>0</v>
      </c>
      <c r="R617">
        <f>IF(ISBLANK('Raw Data'!J611), 0, IF(AND(3=MATCH(LARGE('Raw Data'!G611:J611, 1), 'Raw Data'!G611:J611, 0), 'Raw Data'!K611-'Raw Data'!L611&gt;3), 'Raw Data'!I611, 0))</f>
        <v>0</v>
      </c>
      <c r="S617">
        <f>IF(AND('Raw Data'!L611-'Raw Data'!K611&gt;4, 'Raw Data'!F611&lt;'Raw Data'!C611), 'Raw Data'!J611, 0)</f>
        <v>0</v>
      </c>
      <c r="T617">
        <f>IF(AND('Raw Data'!K611-'Raw Data'!L611&gt;4, 'Raw Data'!F611&gt;'Raw Data'!C611), 'Raw Data'!I611, 0)</f>
        <v>0</v>
      </c>
      <c r="U617">
        <f>IF(AND('Raw Data'!L611-'Raw Data'!K611&lt;3, 'Raw Data'!L611&gt;'Raw Data'!K611, 'Raw Data'!F611&lt;'Raw Data'!C611), 'Raw Data'!H611, 0)</f>
        <v>0</v>
      </c>
      <c r="V617">
        <f>IF(AND('Raw Data'!L611-'Raw Data'!K611&lt;3, 'Raw Data'!L611&gt;'Raw Data'!K611, 'Raw Data'!F611&gt;'Raw Data'!C611), 'Raw Data'!G611, 0)</f>
        <v>0</v>
      </c>
    </row>
    <row r="618" spans="1:22" x14ac:dyDescent="0.3">
      <c r="A618">
        <f>IF(AND('Raw Data'!F612&lt;'Raw Data'!C612, 'Raw Data'!L612&gt;'Raw Data'!K612, 'Raw Data'!L612-'Raw Data'!K612&gt;3), 'Raw Data'!J612, 0)</f>
        <v>0</v>
      </c>
      <c r="B618">
        <f>IF(AND('Raw Data'!C612&lt;'Raw Data'!F612, 'Raw Data'!K612&gt;'Raw Data'!L612, 'Raw Data'!K612-'Raw Data'!L612&gt;3), 'Raw Data'!I612, 0)</f>
        <v>0</v>
      </c>
      <c r="C618">
        <f>IF(AND('Raw Data'!F612&lt;'Raw Data'!C612, 'Raw Data'!L612&gt;'Raw Data'!K612, 'Raw Data'!L612-'Raw Data'!K612&lt;4), 'Raw Data'!H612, 0)</f>
        <v>0</v>
      </c>
      <c r="D618">
        <f>IF(AND('Raw Data'!C612&lt;'Raw Data'!F612, 'Raw Data'!K612&gt;'Raw Data'!L612, 'Raw Data'!K612-'Raw Data'!L612&lt;4), 'Raw Data'!G612, 0)</f>
        <v>0</v>
      </c>
      <c r="E618">
        <f>IF(ISBLANK('Raw Data'!J612), 0, IF(AND(4=MATCH(LARGE('Raw Data'!G612:J612, 4), 'Raw Data'!G612:J612, 0), 'Raw Data'!L612-'Raw Data'!K612&gt;3), 'Raw Data'!J612, 0))</f>
        <v>0</v>
      </c>
      <c r="F618">
        <f>IF(ISBLANK('Raw Data'!J612), 0, IF(AND(3=MATCH(LARGE('Raw Data'!G612:J612, 4), 'Raw Data'!G612:J612, 0), 'Raw Data'!K612-'Raw Data'!L612&gt;3), 'Raw Data'!I612, 0))</f>
        <v>0</v>
      </c>
      <c r="G618">
        <f>IF(ISBLANK('Raw Data'!J612), 0, IF(AND(2=MATCH(LARGE('Raw Data'!G612:J612, 4), 'Raw Data'!G612:J612, 0), AND('Raw Data'!L612-'Raw Data'!K612&lt;4, 'Raw Data'!L612-'Raw Data'!K612&gt;0)), 'Raw Data'!H612, 0))</f>
        <v>0</v>
      </c>
      <c r="H618">
        <f>IF(ISBLANK('Raw Data'!J612), 0, IF(AND(1=MATCH(LARGE('Raw Data'!G612:J612, 4), 'Raw Data'!G612:J612, 0), AND('Raw Data'!K612-'Raw Data'!L612&lt;4, 'Raw Data'!K612-'Raw Data'!L612&gt;0)), 'Raw Data'!G612, 0))</f>
        <v>0</v>
      </c>
      <c r="I618">
        <f>IF(ISBLANK('Raw Data'!J612), 0, IF(AND(4=MATCH(LARGE('Raw Data'!G612:J612, 3), 'Raw Data'!G612:J612, 0), 'Raw Data'!L612-'Raw Data'!K612&gt;3), 'Raw Data'!J612, 0))</f>
        <v>0</v>
      </c>
      <c r="J618">
        <f>IF(ISBLANK('Raw Data'!J612), 0, IF(AND(3=MATCH(LARGE('Raw Data'!G612:J612, 3), 'Raw Data'!G612:J612, 0), 'Raw Data'!K612-'Raw Data'!L612&gt;3), 'Raw Data'!I612, 0))</f>
        <v>0</v>
      </c>
      <c r="K618">
        <f>IF(ISBLANK('Raw Data'!J612), 0, IF(AND(2=MATCH(LARGE('Raw Data'!G612:J612, 3), 'Raw Data'!G612:J612, 0), AND('Raw Data'!L612-'Raw Data'!K612&lt;4, 'Raw Data'!L612-'Raw Data'!K612&gt;0)), 'Raw Data'!H612, 0))</f>
        <v>0</v>
      </c>
      <c r="L618">
        <f>IF(ISBLANK('Raw Data'!J612), 0, IF(AND(1=MATCH(LARGE('Raw Data'!G612:J612, 3), 'Raw Data'!G612:J612, 0), AND('Raw Data'!K612-'Raw Data'!L612&lt;4, 'Raw Data'!K612-'Raw Data'!L612&gt;0)), 'Raw Data'!G612, 0))</f>
        <v>0</v>
      </c>
      <c r="M618">
        <f>IF(ISBLANK('Raw Data'!J612), 0, IF(AND(4=MATCH(LARGE('Raw Data'!G612:J612, 2), 'Raw Data'!G612:J612, 0), 'Raw Data'!L612-'Raw Data'!K612&gt;3), 'Raw Data'!J612, 0))</f>
        <v>0</v>
      </c>
      <c r="N618">
        <f>IF(ISBLANK('Raw Data'!J612), 0, IF(AND(3=MATCH(LARGE('Raw Data'!G612:J612, 2), 'Raw Data'!G612:J612, 0), 'Raw Data'!K612-'Raw Data'!L612&gt;3), 'Raw Data'!I612, 0))</f>
        <v>0</v>
      </c>
      <c r="O618">
        <f>IF(ISBLANK('Raw Data'!J612), 0, IF(AND(2=MATCH(LARGE('Raw Data'!G612:J612, 2), 'Raw Data'!G612:J612, 0), AND('Raw Data'!L612-'Raw Data'!K612&lt;4, 'Raw Data'!L612-'Raw Data'!K612&gt;0)), 'Raw Data'!H612, 0))</f>
        <v>0</v>
      </c>
      <c r="P618">
        <f>IF(ISBLANK('Raw Data'!J612), 0, IF(AND(1=MATCH(LARGE('Raw Data'!G612:J612, 2), 'Raw Data'!G612:J612, 0), AND('Raw Data'!K612-'Raw Data'!L612&lt;4, 'Raw Data'!K612-'Raw Data'!L612&gt;0)), 'Raw Data'!G612, 0))</f>
        <v>0</v>
      </c>
      <c r="Q618">
        <f>IF(ISBLANK('Raw Data'!J612), 0, IF(AND(4=MATCH(LARGE('Raw Data'!G612:J612, 1), 'Raw Data'!G612:J612, 0), 'Raw Data'!L612-'Raw Data'!K612&gt;3), 'Raw Data'!J612, 0))</f>
        <v>0</v>
      </c>
      <c r="R618">
        <f>IF(ISBLANK('Raw Data'!J612), 0, IF(AND(3=MATCH(LARGE('Raw Data'!G612:J612, 1), 'Raw Data'!G612:J612, 0), 'Raw Data'!K612-'Raw Data'!L612&gt;3), 'Raw Data'!I612, 0))</f>
        <v>0</v>
      </c>
      <c r="S618">
        <f>IF(AND('Raw Data'!L612-'Raw Data'!K612&gt;4, 'Raw Data'!F612&lt;'Raw Data'!C612), 'Raw Data'!J612, 0)</f>
        <v>0</v>
      </c>
      <c r="T618">
        <f>IF(AND('Raw Data'!K612-'Raw Data'!L612&gt;4, 'Raw Data'!F612&gt;'Raw Data'!C612), 'Raw Data'!I612, 0)</f>
        <v>0</v>
      </c>
      <c r="U618">
        <f>IF(AND('Raw Data'!L612-'Raw Data'!K612&lt;3, 'Raw Data'!L612&gt;'Raw Data'!K612, 'Raw Data'!F612&lt;'Raw Data'!C612), 'Raw Data'!H612, 0)</f>
        <v>0</v>
      </c>
      <c r="V618">
        <f>IF(AND('Raw Data'!L612-'Raw Data'!K612&lt;3, 'Raw Data'!L612&gt;'Raw Data'!K612, 'Raw Data'!F612&gt;'Raw Data'!C612), 'Raw Data'!G612, 0)</f>
        <v>0</v>
      </c>
    </row>
    <row r="619" spans="1:22" x14ac:dyDescent="0.3">
      <c r="A619">
        <f>IF(AND('Raw Data'!F613&lt;'Raw Data'!C613, 'Raw Data'!L613&gt;'Raw Data'!K613, 'Raw Data'!L613-'Raw Data'!K613&gt;3), 'Raw Data'!J613, 0)</f>
        <v>0</v>
      </c>
      <c r="B619">
        <f>IF(AND('Raw Data'!C613&lt;'Raw Data'!F613, 'Raw Data'!K613&gt;'Raw Data'!L613, 'Raw Data'!K613-'Raw Data'!L613&gt;3), 'Raw Data'!I613, 0)</f>
        <v>0</v>
      </c>
      <c r="C619">
        <f>IF(AND('Raw Data'!F613&lt;'Raw Data'!C613, 'Raw Data'!L613&gt;'Raw Data'!K613, 'Raw Data'!L613-'Raw Data'!K613&lt;4), 'Raw Data'!H613, 0)</f>
        <v>0</v>
      </c>
      <c r="D619">
        <f>IF(AND('Raw Data'!C613&lt;'Raw Data'!F613, 'Raw Data'!K613&gt;'Raw Data'!L613, 'Raw Data'!K613-'Raw Data'!L613&lt;4), 'Raw Data'!G613, 0)</f>
        <v>0</v>
      </c>
      <c r="E619">
        <f>IF(ISBLANK('Raw Data'!J613), 0, IF(AND(4=MATCH(LARGE('Raw Data'!G613:J613, 4), 'Raw Data'!G613:J613, 0), 'Raw Data'!L613-'Raw Data'!K613&gt;3), 'Raw Data'!J613, 0))</f>
        <v>0</v>
      </c>
      <c r="F619">
        <f>IF(ISBLANK('Raw Data'!J613), 0, IF(AND(3=MATCH(LARGE('Raw Data'!G613:J613, 4), 'Raw Data'!G613:J613, 0), 'Raw Data'!K613-'Raw Data'!L613&gt;3), 'Raw Data'!I613, 0))</f>
        <v>0</v>
      </c>
      <c r="G619">
        <f>IF(ISBLANK('Raw Data'!J613), 0, IF(AND(2=MATCH(LARGE('Raw Data'!G613:J613, 4), 'Raw Data'!G613:J613, 0), AND('Raw Data'!L613-'Raw Data'!K613&lt;4, 'Raw Data'!L613-'Raw Data'!K613&gt;0)), 'Raw Data'!H613, 0))</f>
        <v>0</v>
      </c>
      <c r="H619">
        <f>IF(ISBLANK('Raw Data'!J613), 0, IF(AND(1=MATCH(LARGE('Raw Data'!G613:J613, 4), 'Raw Data'!G613:J613, 0), AND('Raw Data'!K613-'Raw Data'!L613&lt;4, 'Raw Data'!K613-'Raw Data'!L613&gt;0)), 'Raw Data'!G613, 0))</f>
        <v>0</v>
      </c>
      <c r="I619">
        <f>IF(ISBLANK('Raw Data'!J613), 0, IF(AND(4=MATCH(LARGE('Raw Data'!G613:J613, 3), 'Raw Data'!G613:J613, 0), 'Raw Data'!L613-'Raw Data'!K613&gt;3), 'Raw Data'!J613, 0))</f>
        <v>0</v>
      </c>
      <c r="J619">
        <f>IF(ISBLANK('Raw Data'!J613), 0, IF(AND(3=MATCH(LARGE('Raw Data'!G613:J613, 3), 'Raw Data'!G613:J613, 0), 'Raw Data'!K613-'Raw Data'!L613&gt;3), 'Raw Data'!I613, 0))</f>
        <v>0</v>
      </c>
      <c r="K619">
        <f>IF(ISBLANK('Raw Data'!J613), 0, IF(AND(2=MATCH(LARGE('Raw Data'!G613:J613, 3), 'Raw Data'!G613:J613, 0), AND('Raw Data'!L613-'Raw Data'!K613&lt;4, 'Raw Data'!L613-'Raw Data'!K613&gt;0)), 'Raw Data'!H613, 0))</f>
        <v>0</v>
      </c>
      <c r="L619">
        <f>IF(ISBLANK('Raw Data'!J613), 0, IF(AND(1=MATCH(LARGE('Raw Data'!G613:J613, 3), 'Raw Data'!G613:J613, 0), AND('Raw Data'!K613-'Raw Data'!L613&lt;4, 'Raw Data'!K613-'Raw Data'!L613&gt;0)), 'Raw Data'!G613, 0))</f>
        <v>0</v>
      </c>
      <c r="M619">
        <f>IF(ISBLANK('Raw Data'!J613), 0, IF(AND(4=MATCH(LARGE('Raw Data'!G613:J613, 2), 'Raw Data'!G613:J613, 0), 'Raw Data'!L613-'Raw Data'!K613&gt;3), 'Raw Data'!J613, 0))</f>
        <v>0</v>
      </c>
      <c r="N619">
        <f>IF(ISBLANK('Raw Data'!J613), 0, IF(AND(3=MATCH(LARGE('Raw Data'!G613:J613, 2), 'Raw Data'!G613:J613, 0), 'Raw Data'!K613-'Raw Data'!L613&gt;3), 'Raw Data'!I613, 0))</f>
        <v>0</v>
      </c>
      <c r="O619">
        <f>IF(ISBLANK('Raw Data'!J613), 0, IF(AND(2=MATCH(LARGE('Raw Data'!G613:J613, 2), 'Raw Data'!G613:J613, 0), AND('Raw Data'!L613-'Raw Data'!K613&lt;4, 'Raw Data'!L613-'Raw Data'!K613&gt;0)), 'Raw Data'!H613, 0))</f>
        <v>0</v>
      </c>
      <c r="P619">
        <f>IF(ISBLANK('Raw Data'!J613), 0, IF(AND(1=MATCH(LARGE('Raw Data'!G613:J613, 2), 'Raw Data'!G613:J613, 0), AND('Raw Data'!K613-'Raw Data'!L613&lt;4, 'Raw Data'!K613-'Raw Data'!L613&gt;0)), 'Raw Data'!G613, 0))</f>
        <v>0</v>
      </c>
      <c r="Q619">
        <f>IF(ISBLANK('Raw Data'!J613), 0, IF(AND(4=MATCH(LARGE('Raw Data'!G613:J613, 1), 'Raw Data'!G613:J613, 0), 'Raw Data'!L613-'Raw Data'!K613&gt;3), 'Raw Data'!J613, 0))</f>
        <v>0</v>
      </c>
      <c r="R619">
        <f>IF(ISBLANK('Raw Data'!J613), 0, IF(AND(3=MATCH(LARGE('Raw Data'!G613:J613, 1), 'Raw Data'!G613:J613, 0), 'Raw Data'!K613-'Raw Data'!L613&gt;3), 'Raw Data'!I613, 0))</f>
        <v>0</v>
      </c>
      <c r="S619">
        <f>IF(AND('Raw Data'!L613-'Raw Data'!K613&gt;4, 'Raw Data'!F613&lt;'Raw Data'!C613), 'Raw Data'!J613, 0)</f>
        <v>0</v>
      </c>
      <c r="T619">
        <f>IF(AND('Raw Data'!K613-'Raw Data'!L613&gt;4, 'Raw Data'!F613&gt;'Raw Data'!C613), 'Raw Data'!I613, 0)</f>
        <v>0</v>
      </c>
      <c r="U619">
        <f>IF(AND('Raw Data'!L613-'Raw Data'!K613&lt;3, 'Raw Data'!L613&gt;'Raw Data'!K613, 'Raw Data'!F613&lt;'Raw Data'!C613), 'Raw Data'!H613, 0)</f>
        <v>0</v>
      </c>
      <c r="V619">
        <f>IF(AND('Raw Data'!L613-'Raw Data'!K613&lt;3, 'Raw Data'!L613&gt;'Raw Data'!K613, 'Raw Data'!F613&gt;'Raw Data'!C613), 'Raw Data'!G613, 0)</f>
        <v>0</v>
      </c>
    </row>
    <row r="620" spans="1:22" x14ac:dyDescent="0.3">
      <c r="A620">
        <f>IF(AND('Raw Data'!F614&lt;'Raw Data'!C614, 'Raw Data'!L614&gt;'Raw Data'!K614, 'Raw Data'!L614-'Raw Data'!K614&gt;3), 'Raw Data'!J614, 0)</f>
        <v>0</v>
      </c>
      <c r="B620">
        <f>IF(AND('Raw Data'!C614&lt;'Raw Data'!F614, 'Raw Data'!K614&gt;'Raw Data'!L614, 'Raw Data'!K614-'Raw Data'!L614&gt;3), 'Raw Data'!I614, 0)</f>
        <v>0</v>
      </c>
      <c r="C620">
        <f>IF(AND('Raw Data'!F614&lt;'Raw Data'!C614, 'Raw Data'!L614&gt;'Raw Data'!K614, 'Raw Data'!L614-'Raw Data'!K614&lt;4), 'Raw Data'!H614, 0)</f>
        <v>0</v>
      </c>
      <c r="D620">
        <f>IF(AND('Raw Data'!C614&lt;'Raw Data'!F614, 'Raw Data'!K614&gt;'Raw Data'!L614, 'Raw Data'!K614-'Raw Data'!L614&lt;4), 'Raw Data'!G614, 0)</f>
        <v>0</v>
      </c>
      <c r="E620">
        <f>IF(ISBLANK('Raw Data'!J614), 0, IF(AND(4=MATCH(LARGE('Raw Data'!G614:J614, 4), 'Raw Data'!G614:J614, 0), 'Raw Data'!L614-'Raw Data'!K614&gt;3), 'Raw Data'!J614, 0))</f>
        <v>0</v>
      </c>
      <c r="F620">
        <f>IF(ISBLANK('Raw Data'!J614), 0, IF(AND(3=MATCH(LARGE('Raw Data'!G614:J614, 4), 'Raw Data'!G614:J614, 0), 'Raw Data'!K614-'Raw Data'!L614&gt;3), 'Raw Data'!I614, 0))</f>
        <v>0</v>
      </c>
      <c r="G620">
        <f>IF(ISBLANK('Raw Data'!J614), 0, IF(AND(2=MATCH(LARGE('Raw Data'!G614:J614, 4), 'Raw Data'!G614:J614, 0), AND('Raw Data'!L614-'Raw Data'!K614&lt;4, 'Raw Data'!L614-'Raw Data'!K614&gt;0)), 'Raw Data'!H614, 0))</f>
        <v>0</v>
      </c>
      <c r="H620">
        <f>IF(ISBLANK('Raw Data'!J614), 0, IF(AND(1=MATCH(LARGE('Raw Data'!G614:J614, 4), 'Raw Data'!G614:J614, 0), AND('Raw Data'!K614-'Raw Data'!L614&lt;4, 'Raw Data'!K614-'Raw Data'!L614&gt;0)), 'Raw Data'!G614, 0))</f>
        <v>0</v>
      </c>
      <c r="I620">
        <f>IF(ISBLANK('Raw Data'!J614), 0, IF(AND(4=MATCH(LARGE('Raw Data'!G614:J614, 3), 'Raw Data'!G614:J614, 0), 'Raw Data'!L614-'Raw Data'!K614&gt;3), 'Raw Data'!J614, 0))</f>
        <v>0</v>
      </c>
      <c r="J620">
        <f>IF(ISBLANK('Raw Data'!J614), 0, IF(AND(3=MATCH(LARGE('Raw Data'!G614:J614, 3), 'Raw Data'!G614:J614, 0), 'Raw Data'!K614-'Raw Data'!L614&gt;3), 'Raw Data'!I614, 0))</f>
        <v>0</v>
      </c>
      <c r="K620">
        <f>IF(ISBLANK('Raw Data'!J614), 0, IF(AND(2=MATCH(LARGE('Raw Data'!G614:J614, 3), 'Raw Data'!G614:J614, 0), AND('Raw Data'!L614-'Raw Data'!K614&lt;4, 'Raw Data'!L614-'Raw Data'!K614&gt;0)), 'Raw Data'!H614, 0))</f>
        <v>0</v>
      </c>
      <c r="L620">
        <f>IF(ISBLANK('Raw Data'!J614), 0, IF(AND(1=MATCH(LARGE('Raw Data'!G614:J614, 3), 'Raw Data'!G614:J614, 0), AND('Raw Data'!K614-'Raw Data'!L614&lt;4, 'Raw Data'!K614-'Raw Data'!L614&gt;0)), 'Raw Data'!G614, 0))</f>
        <v>0</v>
      </c>
      <c r="M620">
        <f>IF(ISBLANK('Raw Data'!J614), 0, IF(AND(4=MATCH(LARGE('Raw Data'!G614:J614, 2), 'Raw Data'!G614:J614, 0), 'Raw Data'!L614-'Raw Data'!K614&gt;3), 'Raw Data'!J614, 0))</f>
        <v>0</v>
      </c>
      <c r="N620">
        <f>IF(ISBLANK('Raw Data'!J614), 0, IF(AND(3=MATCH(LARGE('Raw Data'!G614:J614, 2), 'Raw Data'!G614:J614, 0), 'Raw Data'!K614-'Raw Data'!L614&gt;3), 'Raw Data'!I614, 0))</f>
        <v>0</v>
      </c>
      <c r="O620">
        <f>IF(ISBLANK('Raw Data'!J614), 0, IF(AND(2=MATCH(LARGE('Raw Data'!G614:J614, 2), 'Raw Data'!G614:J614, 0), AND('Raw Data'!L614-'Raw Data'!K614&lt;4, 'Raw Data'!L614-'Raw Data'!K614&gt;0)), 'Raw Data'!H614, 0))</f>
        <v>0</v>
      </c>
      <c r="P620">
        <f>IF(ISBLANK('Raw Data'!J614), 0, IF(AND(1=MATCH(LARGE('Raw Data'!G614:J614, 2), 'Raw Data'!G614:J614, 0), AND('Raw Data'!K614-'Raw Data'!L614&lt;4, 'Raw Data'!K614-'Raw Data'!L614&gt;0)), 'Raw Data'!G614, 0))</f>
        <v>0</v>
      </c>
      <c r="Q620">
        <f>IF(ISBLANK('Raw Data'!J614), 0, IF(AND(4=MATCH(LARGE('Raw Data'!G614:J614, 1), 'Raw Data'!G614:J614, 0), 'Raw Data'!L614-'Raw Data'!K614&gt;3), 'Raw Data'!J614, 0))</f>
        <v>0</v>
      </c>
      <c r="R620">
        <f>IF(ISBLANK('Raw Data'!J614), 0, IF(AND(3=MATCH(LARGE('Raw Data'!G614:J614, 1), 'Raw Data'!G614:J614, 0), 'Raw Data'!K614-'Raw Data'!L614&gt;3), 'Raw Data'!I614, 0))</f>
        <v>0</v>
      </c>
      <c r="S620">
        <f>IF(AND('Raw Data'!L614-'Raw Data'!K614&gt;4, 'Raw Data'!F614&lt;'Raw Data'!C614), 'Raw Data'!J614, 0)</f>
        <v>0</v>
      </c>
      <c r="T620">
        <f>IF(AND('Raw Data'!K614-'Raw Data'!L614&gt;4, 'Raw Data'!F614&gt;'Raw Data'!C614), 'Raw Data'!I614, 0)</f>
        <v>0</v>
      </c>
      <c r="U620">
        <f>IF(AND('Raw Data'!L614-'Raw Data'!K614&lt;3, 'Raw Data'!L614&gt;'Raw Data'!K614, 'Raw Data'!F614&lt;'Raw Data'!C614), 'Raw Data'!H614, 0)</f>
        <v>0</v>
      </c>
      <c r="V620">
        <f>IF(AND('Raw Data'!L614-'Raw Data'!K614&lt;3, 'Raw Data'!L614&gt;'Raw Data'!K614, 'Raw Data'!F614&gt;'Raw Data'!C614), 'Raw Data'!G614, 0)</f>
        <v>0</v>
      </c>
    </row>
    <row r="621" spans="1:22" x14ac:dyDescent="0.3">
      <c r="A621">
        <f>IF(AND('Raw Data'!F615&lt;'Raw Data'!C615, 'Raw Data'!L615&gt;'Raw Data'!K615, 'Raw Data'!L615-'Raw Data'!K615&gt;3), 'Raw Data'!J615, 0)</f>
        <v>0</v>
      </c>
      <c r="B621">
        <f>IF(AND('Raw Data'!C615&lt;'Raw Data'!F615, 'Raw Data'!K615&gt;'Raw Data'!L615, 'Raw Data'!K615-'Raw Data'!L615&gt;3), 'Raw Data'!I615, 0)</f>
        <v>0</v>
      </c>
      <c r="C621">
        <f>IF(AND('Raw Data'!F615&lt;'Raw Data'!C615, 'Raw Data'!L615&gt;'Raw Data'!K615, 'Raw Data'!L615-'Raw Data'!K615&lt;4), 'Raw Data'!H615, 0)</f>
        <v>0</v>
      </c>
      <c r="D621">
        <f>IF(AND('Raw Data'!C615&lt;'Raw Data'!F615, 'Raw Data'!K615&gt;'Raw Data'!L615, 'Raw Data'!K615-'Raw Data'!L615&lt;4), 'Raw Data'!G615, 0)</f>
        <v>0</v>
      </c>
      <c r="E621">
        <f>IF(ISBLANK('Raw Data'!J615), 0, IF(AND(4=MATCH(LARGE('Raw Data'!G615:J615, 4), 'Raw Data'!G615:J615, 0), 'Raw Data'!L615-'Raw Data'!K615&gt;3), 'Raw Data'!J615, 0))</f>
        <v>0</v>
      </c>
      <c r="F621">
        <f>IF(ISBLANK('Raw Data'!J615), 0, IF(AND(3=MATCH(LARGE('Raw Data'!G615:J615, 4), 'Raw Data'!G615:J615, 0), 'Raw Data'!K615-'Raw Data'!L615&gt;3), 'Raw Data'!I615, 0))</f>
        <v>0</v>
      </c>
      <c r="G621">
        <f>IF(ISBLANK('Raw Data'!J615), 0, IF(AND(2=MATCH(LARGE('Raw Data'!G615:J615, 4), 'Raw Data'!G615:J615, 0), AND('Raw Data'!L615-'Raw Data'!K615&lt;4, 'Raw Data'!L615-'Raw Data'!K615&gt;0)), 'Raw Data'!H615, 0))</f>
        <v>0</v>
      </c>
      <c r="H621">
        <f>IF(ISBLANK('Raw Data'!J615), 0, IF(AND(1=MATCH(LARGE('Raw Data'!G615:J615, 4), 'Raw Data'!G615:J615, 0), AND('Raw Data'!K615-'Raw Data'!L615&lt;4, 'Raw Data'!K615-'Raw Data'!L615&gt;0)), 'Raw Data'!G615, 0))</f>
        <v>0</v>
      </c>
      <c r="I621">
        <f>IF(ISBLANK('Raw Data'!J615), 0, IF(AND(4=MATCH(LARGE('Raw Data'!G615:J615, 3), 'Raw Data'!G615:J615, 0), 'Raw Data'!L615-'Raw Data'!K615&gt;3), 'Raw Data'!J615, 0))</f>
        <v>0</v>
      </c>
      <c r="J621">
        <f>IF(ISBLANK('Raw Data'!J615), 0, IF(AND(3=MATCH(LARGE('Raw Data'!G615:J615, 3), 'Raw Data'!G615:J615, 0), 'Raw Data'!K615-'Raw Data'!L615&gt;3), 'Raw Data'!I615, 0))</f>
        <v>0</v>
      </c>
      <c r="K621">
        <f>IF(ISBLANK('Raw Data'!J615), 0, IF(AND(2=MATCH(LARGE('Raw Data'!G615:J615, 3), 'Raw Data'!G615:J615, 0), AND('Raw Data'!L615-'Raw Data'!K615&lt;4, 'Raw Data'!L615-'Raw Data'!K615&gt;0)), 'Raw Data'!H615, 0))</f>
        <v>0</v>
      </c>
      <c r="L621">
        <f>IF(ISBLANK('Raw Data'!J615), 0, IF(AND(1=MATCH(LARGE('Raw Data'!G615:J615, 3), 'Raw Data'!G615:J615, 0), AND('Raw Data'!K615-'Raw Data'!L615&lt;4, 'Raw Data'!K615-'Raw Data'!L615&gt;0)), 'Raw Data'!G615, 0))</f>
        <v>0</v>
      </c>
      <c r="M621">
        <f>IF(ISBLANK('Raw Data'!J615), 0, IF(AND(4=MATCH(LARGE('Raw Data'!G615:J615, 2), 'Raw Data'!G615:J615, 0), 'Raw Data'!L615-'Raw Data'!K615&gt;3), 'Raw Data'!J615, 0))</f>
        <v>0</v>
      </c>
      <c r="N621">
        <f>IF(ISBLANK('Raw Data'!J615), 0, IF(AND(3=MATCH(LARGE('Raw Data'!G615:J615, 2), 'Raw Data'!G615:J615, 0), 'Raw Data'!K615-'Raw Data'!L615&gt;3), 'Raw Data'!I615, 0))</f>
        <v>0</v>
      </c>
      <c r="O621">
        <f>IF(ISBLANK('Raw Data'!J615), 0, IF(AND(2=MATCH(LARGE('Raw Data'!G615:J615, 2), 'Raw Data'!G615:J615, 0), AND('Raw Data'!L615-'Raw Data'!K615&lt;4, 'Raw Data'!L615-'Raw Data'!K615&gt;0)), 'Raw Data'!H615, 0))</f>
        <v>0</v>
      </c>
      <c r="P621">
        <f>IF(ISBLANK('Raw Data'!J615), 0, IF(AND(1=MATCH(LARGE('Raw Data'!G615:J615, 2), 'Raw Data'!G615:J615, 0), AND('Raw Data'!K615-'Raw Data'!L615&lt;4, 'Raw Data'!K615-'Raw Data'!L615&gt;0)), 'Raw Data'!G615, 0))</f>
        <v>0</v>
      </c>
      <c r="Q621">
        <f>IF(ISBLANK('Raw Data'!J615), 0, IF(AND(4=MATCH(LARGE('Raw Data'!G615:J615, 1), 'Raw Data'!G615:J615, 0), 'Raw Data'!L615-'Raw Data'!K615&gt;3), 'Raw Data'!J615, 0))</f>
        <v>0</v>
      </c>
      <c r="R621">
        <f>IF(ISBLANK('Raw Data'!J615), 0, IF(AND(3=MATCH(LARGE('Raw Data'!G615:J615, 1), 'Raw Data'!G615:J615, 0), 'Raw Data'!K615-'Raw Data'!L615&gt;3), 'Raw Data'!I615, 0))</f>
        <v>0</v>
      </c>
      <c r="S621">
        <f>IF(AND('Raw Data'!L615-'Raw Data'!K615&gt;4, 'Raw Data'!F615&lt;'Raw Data'!C615), 'Raw Data'!J615, 0)</f>
        <v>0</v>
      </c>
      <c r="T621">
        <f>IF(AND('Raw Data'!K615-'Raw Data'!L615&gt;4, 'Raw Data'!F615&gt;'Raw Data'!C615), 'Raw Data'!I615, 0)</f>
        <v>0</v>
      </c>
      <c r="U621">
        <f>IF(AND('Raw Data'!L615-'Raw Data'!K615&lt;3, 'Raw Data'!L615&gt;'Raw Data'!K615, 'Raw Data'!F615&lt;'Raw Data'!C615), 'Raw Data'!H615, 0)</f>
        <v>0</v>
      </c>
      <c r="V621">
        <f>IF(AND('Raw Data'!L615-'Raw Data'!K615&lt;3, 'Raw Data'!L615&gt;'Raw Data'!K615, 'Raw Data'!F615&gt;'Raw Data'!C615), 'Raw Data'!G615, 0)</f>
        <v>0</v>
      </c>
    </row>
    <row r="622" spans="1:22" x14ac:dyDescent="0.3">
      <c r="A622">
        <f>IF(AND('Raw Data'!F616&lt;'Raw Data'!C616, 'Raw Data'!L616&gt;'Raw Data'!K616, 'Raw Data'!L616-'Raw Data'!K616&gt;3), 'Raw Data'!J616, 0)</f>
        <v>0</v>
      </c>
      <c r="B622">
        <f>IF(AND('Raw Data'!C616&lt;'Raw Data'!F616, 'Raw Data'!K616&gt;'Raw Data'!L616, 'Raw Data'!K616-'Raw Data'!L616&gt;3), 'Raw Data'!I616, 0)</f>
        <v>0</v>
      </c>
      <c r="C622">
        <f>IF(AND('Raw Data'!F616&lt;'Raw Data'!C616, 'Raw Data'!L616&gt;'Raw Data'!K616, 'Raw Data'!L616-'Raw Data'!K616&lt;4), 'Raw Data'!H616, 0)</f>
        <v>0</v>
      </c>
      <c r="D622">
        <f>IF(AND('Raw Data'!C616&lt;'Raw Data'!F616, 'Raw Data'!K616&gt;'Raw Data'!L616, 'Raw Data'!K616-'Raw Data'!L616&lt;4), 'Raw Data'!G616, 0)</f>
        <v>0</v>
      </c>
      <c r="E622">
        <f>IF(ISBLANK('Raw Data'!J616), 0, IF(AND(4=MATCH(LARGE('Raw Data'!G616:J616, 4), 'Raw Data'!G616:J616, 0), 'Raw Data'!L616-'Raw Data'!K616&gt;3), 'Raw Data'!J616, 0))</f>
        <v>0</v>
      </c>
      <c r="F622">
        <f>IF(ISBLANK('Raw Data'!J616), 0, IF(AND(3=MATCH(LARGE('Raw Data'!G616:J616, 4), 'Raw Data'!G616:J616, 0), 'Raw Data'!K616-'Raw Data'!L616&gt;3), 'Raw Data'!I616, 0))</f>
        <v>0</v>
      </c>
      <c r="G622">
        <f>IF(ISBLANK('Raw Data'!J616), 0, IF(AND(2=MATCH(LARGE('Raw Data'!G616:J616, 4), 'Raw Data'!G616:J616, 0), AND('Raw Data'!L616-'Raw Data'!K616&lt;4, 'Raw Data'!L616-'Raw Data'!K616&gt;0)), 'Raw Data'!H616, 0))</f>
        <v>0</v>
      </c>
      <c r="H622">
        <f>IF(ISBLANK('Raw Data'!J616), 0, IF(AND(1=MATCH(LARGE('Raw Data'!G616:J616, 4), 'Raw Data'!G616:J616, 0), AND('Raw Data'!K616-'Raw Data'!L616&lt;4, 'Raw Data'!K616-'Raw Data'!L616&gt;0)), 'Raw Data'!G616, 0))</f>
        <v>0</v>
      </c>
      <c r="I622">
        <f>IF(ISBLANK('Raw Data'!J616), 0, IF(AND(4=MATCH(LARGE('Raw Data'!G616:J616, 3), 'Raw Data'!G616:J616, 0), 'Raw Data'!L616-'Raw Data'!K616&gt;3), 'Raw Data'!J616, 0))</f>
        <v>0</v>
      </c>
      <c r="J622">
        <f>IF(ISBLANK('Raw Data'!J616), 0, IF(AND(3=MATCH(LARGE('Raw Data'!G616:J616, 3), 'Raw Data'!G616:J616, 0), 'Raw Data'!K616-'Raw Data'!L616&gt;3), 'Raw Data'!I616, 0))</f>
        <v>0</v>
      </c>
      <c r="K622">
        <f>IF(ISBLANK('Raw Data'!J616), 0, IF(AND(2=MATCH(LARGE('Raw Data'!G616:J616, 3), 'Raw Data'!G616:J616, 0), AND('Raw Data'!L616-'Raw Data'!K616&lt;4, 'Raw Data'!L616-'Raw Data'!K616&gt;0)), 'Raw Data'!H616, 0))</f>
        <v>0</v>
      </c>
      <c r="L622">
        <f>IF(ISBLANK('Raw Data'!J616), 0, IF(AND(1=MATCH(LARGE('Raw Data'!G616:J616, 3), 'Raw Data'!G616:J616, 0), AND('Raw Data'!K616-'Raw Data'!L616&lt;4, 'Raw Data'!K616-'Raw Data'!L616&gt;0)), 'Raw Data'!G616, 0))</f>
        <v>0</v>
      </c>
      <c r="M622">
        <f>IF(ISBLANK('Raw Data'!J616), 0, IF(AND(4=MATCH(LARGE('Raw Data'!G616:J616, 2), 'Raw Data'!G616:J616, 0), 'Raw Data'!L616-'Raw Data'!K616&gt;3), 'Raw Data'!J616, 0))</f>
        <v>0</v>
      </c>
      <c r="N622">
        <f>IF(ISBLANK('Raw Data'!J616), 0, IF(AND(3=MATCH(LARGE('Raw Data'!G616:J616, 2), 'Raw Data'!G616:J616, 0), 'Raw Data'!K616-'Raw Data'!L616&gt;3), 'Raw Data'!I616, 0))</f>
        <v>0</v>
      </c>
      <c r="O622">
        <f>IF(ISBLANK('Raw Data'!J616), 0, IF(AND(2=MATCH(LARGE('Raw Data'!G616:J616, 2), 'Raw Data'!G616:J616, 0), AND('Raw Data'!L616-'Raw Data'!K616&lt;4, 'Raw Data'!L616-'Raw Data'!K616&gt;0)), 'Raw Data'!H616, 0))</f>
        <v>0</v>
      </c>
      <c r="P622">
        <f>IF(ISBLANK('Raw Data'!J616), 0, IF(AND(1=MATCH(LARGE('Raw Data'!G616:J616, 2), 'Raw Data'!G616:J616, 0), AND('Raw Data'!K616-'Raw Data'!L616&lt;4, 'Raw Data'!K616-'Raw Data'!L616&gt;0)), 'Raw Data'!G616, 0))</f>
        <v>0</v>
      </c>
      <c r="Q622">
        <f>IF(ISBLANK('Raw Data'!J616), 0, IF(AND(4=MATCH(LARGE('Raw Data'!G616:J616, 1), 'Raw Data'!G616:J616, 0), 'Raw Data'!L616-'Raw Data'!K616&gt;3), 'Raw Data'!J616, 0))</f>
        <v>0</v>
      </c>
      <c r="R622">
        <f>IF(ISBLANK('Raw Data'!J616), 0, IF(AND(3=MATCH(LARGE('Raw Data'!G616:J616, 1), 'Raw Data'!G616:J616, 0), 'Raw Data'!K616-'Raw Data'!L616&gt;3), 'Raw Data'!I616, 0))</f>
        <v>0</v>
      </c>
      <c r="S622">
        <f>IF(AND('Raw Data'!L616-'Raw Data'!K616&gt;4, 'Raw Data'!F616&lt;'Raw Data'!C616), 'Raw Data'!J616, 0)</f>
        <v>0</v>
      </c>
      <c r="T622">
        <f>IF(AND('Raw Data'!K616-'Raw Data'!L616&gt;4, 'Raw Data'!F616&gt;'Raw Data'!C616), 'Raw Data'!I616, 0)</f>
        <v>0</v>
      </c>
      <c r="U622">
        <f>IF(AND('Raw Data'!L616-'Raw Data'!K616&lt;3, 'Raw Data'!L616&gt;'Raw Data'!K616, 'Raw Data'!F616&lt;'Raw Data'!C616), 'Raw Data'!H616, 0)</f>
        <v>0</v>
      </c>
      <c r="V622">
        <f>IF(AND('Raw Data'!L616-'Raw Data'!K616&lt;3, 'Raw Data'!L616&gt;'Raw Data'!K616, 'Raw Data'!F616&gt;'Raw Data'!C616), 'Raw Data'!G616, 0)</f>
        <v>0</v>
      </c>
    </row>
    <row r="623" spans="1:22" x14ac:dyDescent="0.3">
      <c r="A623">
        <f>IF(AND('Raw Data'!F617&lt;'Raw Data'!C617, 'Raw Data'!L617&gt;'Raw Data'!K617, 'Raw Data'!L617-'Raw Data'!K617&gt;3), 'Raw Data'!J617, 0)</f>
        <v>0</v>
      </c>
      <c r="B623">
        <f>IF(AND('Raw Data'!C617&lt;'Raw Data'!F617, 'Raw Data'!K617&gt;'Raw Data'!L617, 'Raw Data'!K617-'Raw Data'!L617&gt;3), 'Raw Data'!I617, 0)</f>
        <v>0</v>
      </c>
      <c r="C623">
        <f>IF(AND('Raw Data'!F617&lt;'Raw Data'!C617, 'Raw Data'!L617&gt;'Raw Data'!K617, 'Raw Data'!L617-'Raw Data'!K617&lt;4), 'Raw Data'!H617, 0)</f>
        <v>0</v>
      </c>
      <c r="D623">
        <f>IF(AND('Raw Data'!C617&lt;'Raw Data'!F617, 'Raw Data'!K617&gt;'Raw Data'!L617, 'Raw Data'!K617-'Raw Data'!L617&lt;4), 'Raw Data'!G617, 0)</f>
        <v>0</v>
      </c>
      <c r="E623">
        <f>IF(ISBLANK('Raw Data'!J617), 0, IF(AND(4=MATCH(LARGE('Raw Data'!G617:J617, 4), 'Raw Data'!G617:J617, 0), 'Raw Data'!L617-'Raw Data'!K617&gt;3), 'Raw Data'!J617, 0))</f>
        <v>0</v>
      </c>
      <c r="F623">
        <f>IF(ISBLANK('Raw Data'!J617), 0, IF(AND(3=MATCH(LARGE('Raw Data'!G617:J617, 4), 'Raw Data'!G617:J617, 0), 'Raw Data'!K617-'Raw Data'!L617&gt;3), 'Raw Data'!I617, 0))</f>
        <v>0</v>
      </c>
      <c r="G623">
        <f>IF(ISBLANK('Raw Data'!J617), 0, IF(AND(2=MATCH(LARGE('Raw Data'!G617:J617, 4), 'Raw Data'!G617:J617, 0), AND('Raw Data'!L617-'Raw Data'!K617&lt;4, 'Raw Data'!L617-'Raw Data'!K617&gt;0)), 'Raw Data'!H617, 0))</f>
        <v>0</v>
      </c>
      <c r="H623">
        <f>IF(ISBLANK('Raw Data'!J617), 0, IF(AND(1=MATCH(LARGE('Raw Data'!G617:J617, 4), 'Raw Data'!G617:J617, 0), AND('Raw Data'!K617-'Raw Data'!L617&lt;4, 'Raw Data'!K617-'Raw Data'!L617&gt;0)), 'Raw Data'!G617, 0))</f>
        <v>0</v>
      </c>
      <c r="I623">
        <f>IF(ISBLANK('Raw Data'!J617), 0, IF(AND(4=MATCH(LARGE('Raw Data'!G617:J617, 3), 'Raw Data'!G617:J617, 0), 'Raw Data'!L617-'Raw Data'!K617&gt;3), 'Raw Data'!J617, 0))</f>
        <v>0</v>
      </c>
      <c r="J623">
        <f>IF(ISBLANK('Raw Data'!J617), 0, IF(AND(3=MATCH(LARGE('Raw Data'!G617:J617, 3), 'Raw Data'!G617:J617, 0), 'Raw Data'!K617-'Raw Data'!L617&gt;3), 'Raw Data'!I617, 0))</f>
        <v>0</v>
      </c>
      <c r="K623">
        <f>IF(ISBLANK('Raw Data'!J617), 0, IF(AND(2=MATCH(LARGE('Raw Data'!G617:J617, 3), 'Raw Data'!G617:J617, 0), AND('Raw Data'!L617-'Raw Data'!K617&lt;4, 'Raw Data'!L617-'Raw Data'!K617&gt;0)), 'Raw Data'!H617, 0))</f>
        <v>0</v>
      </c>
      <c r="L623">
        <f>IF(ISBLANK('Raw Data'!J617), 0, IF(AND(1=MATCH(LARGE('Raw Data'!G617:J617, 3), 'Raw Data'!G617:J617, 0), AND('Raw Data'!K617-'Raw Data'!L617&lt;4, 'Raw Data'!K617-'Raw Data'!L617&gt;0)), 'Raw Data'!G617, 0))</f>
        <v>0</v>
      </c>
      <c r="M623">
        <f>IF(ISBLANK('Raw Data'!J617), 0, IF(AND(4=MATCH(LARGE('Raw Data'!G617:J617, 2), 'Raw Data'!G617:J617, 0), 'Raw Data'!L617-'Raw Data'!K617&gt;3), 'Raw Data'!J617, 0))</f>
        <v>0</v>
      </c>
      <c r="N623">
        <f>IF(ISBLANK('Raw Data'!J617), 0, IF(AND(3=MATCH(LARGE('Raw Data'!G617:J617, 2), 'Raw Data'!G617:J617, 0), 'Raw Data'!K617-'Raw Data'!L617&gt;3), 'Raw Data'!I617, 0))</f>
        <v>0</v>
      </c>
      <c r="O623">
        <f>IF(ISBLANK('Raw Data'!J617), 0, IF(AND(2=MATCH(LARGE('Raw Data'!G617:J617, 2), 'Raw Data'!G617:J617, 0), AND('Raw Data'!L617-'Raw Data'!K617&lt;4, 'Raw Data'!L617-'Raw Data'!K617&gt;0)), 'Raw Data'!H617, 0))</f>
        <v>0</v>
      </c>
      <c r="P623">
        <f>IF(ISBLANK('Raw Data'!J617), 0, IF(AND(1=MATCH(LARGE('Raw Data'!G617:J617, 2), 'Raw Data'!G617:J617, 0), AND('Raw Data'!K617-'Raw Data'!L617&lt;4, 'Raw Data'!K617-'Raw Data'!L617&gt;0)), 'Raw Data'!G617, 0))</f>
        <v>0</v>
      </c>
      <c r="Q623">
        <f>IF(ISBLANK('Raw Data'!J617), 0, IF(AND(4=MATCH(LARGE('Raw Data'!G617:J617, 1), 'Raw Data'!G617:J617, 0), 'Raw Data'!L617-'Raw Data'!K617&gt;3), 'Raw Data'!J617, 0))</f>
        <v>0</v>
      </c>
      <c r="R623">
        <f>IF(ISBLANK('Raw Data'!J617), 0, IF(AND(3=MATCH(LARGE('Raw Data'!G617:J617, 1), 'Raw Data'!G617:J617, 0), 'Raw Data'!K617-'Raw Data'!L617&gt;3), 'Raw Data'!I617, 0))</f>
        <v>0</v>
      </c>
      <c r="S623">
        <f>IF(AND('Raw Data'!L617-'Raw Data'!K617&gt;4, 'Raw Data'!F617&lt;'Raw Data'!C617), 'Raw Data'!J617, 0)</f>
        <v>0</v>
      </c>
      <c r="T623">
        <f>IF(AND('Raw Data'!K617-'Raw Data'!L617&gt;4, 'Raw Data'!F617&gt;'Raw Data'!C617), 'Raw Data'!I617, 0)</f>
        <v>0</v>
      </c>
      <c r="U623">
        <f>IF(AND('Raw Data'!L617-'Raw Data'!K617&lt;3, 'Raw Data'!L617&gt;'Raw Data'!K617, 'Raw Data'!F617&lt;'Raw Data'!C617), 'Raw Data'!H617, 0)</f>
        <v>0</v>
      </c>
      <c r="V623">
        <f>IF(AND('Raw Data'!L617-'Raw Data'!K617&lt;3, 'Raw Data'!L617&gt;'Raw Data'!K617, 'Raw Data'!F617&gt;'Raw Data'!C617), 'Raw Data'!G617, 0)</f>
        <v>0</v>
      </c>
    </row>
    <row r="624" spans="1:22" x14ac:dyDescent="0.3">
      <c r="A624">
        <f>IF(AND('Raw Data'!F618&lt;'Raw Data'!C618, 'Raw Data'!L618&gt;'Raw Data'!K618, 'Raw Data'!L618-'Raw Data'!K618&gt;3), 'Raw Data'!J618, 0)</f>
        <v>0</v>
      </c>
      <c r="B624">
        <f>IF(AND('Raw Data'!C618&lt;'Raw Data'!F618, 'Raw Data'!K618&gt;'Raw Data'!L618, 'Raw Data'!K618-'Raw Data'!L618&gt;3), 'Raw Data'!I618, 0)</f>
        <v>0</v>
      </c>
      <c r="C624">
        <f>IF(AND('Raw Data'!F618&lt;'Raw Data'!C618, 'Raw Data'!L618&gt;'Raw Data'!K618, 'Raw Data'!L618-'Raw Data'!K618&lt;4), 'Raw Data'!H618, 0)</f>
        <v>0</v>
      </c>
      <c r="D624">
        <f>IF(AND('Raw Data'!C618&lt;'Raw Data'!F618, 'Raw Data'!K618&gt;'Raw Data'!L618, 'Raw Data'!K618-'Raw Data'!L618&lt;4), 'Raw Data'!G618, 0)</f>
        <v>0</v>
      </c>
      <c r="E624">
        <f>IF(ISBLANK('Raw Data'!J618), 0, IF(AND(4=MATCH(LARGE('Raw Data'!G618:J618, 4), 'Raw Data'!G618:J618, 0), 'Raw Data'!L618-'Raw Data'!K618&gt;3), 'Raw Data'!J618, 0))</f>
        <v>0</v>
      </c>
      <c r="F624">
        <f>IF(ISBLANK('Raw Data'!J618), 0, IF(AND(3=MATCH(LARGE('Raw Data'!G618:J618, 4), 'Raw Data'!G618:J618, 0), 'Raw Data'!K618-'Raw Data'!L618&gt;3), 'Raw Data'!I618, 0))</f>
        <v>0</v>
      </c>
      <c r="G624">
        <f>IF(ISBLANK('Raw Data'!J618), 0, IF(AND(2=MATCH(LARGE('Raw Data'!G618:J618, 4), 'Raw Data'!G618:J618, 0), AND('Raw Data'!L618-'Raw Data'!K618&lt;4, 'Raw Data'!L618-'Raw Data'!K618&gt;0)), 'Raw Data'!H618, 0))</f>
        <v>0</v>
      </c>
      <c r="H624">
        <f>IF(ISBLANK('Raw Data'!J618), 0, IF(AND(1=MATCH(LARGE('Raw Data'!G618:J618, 4), 'Raw Data'!G618:J618, 0), AND('Raw Data'!K618-'Raw Data'!L618&lt;4, 'Raw Data'!K618-'Raw Data'!L618&gt;0)), 'Raw Data'!G618, 0))</f>
        <v>0</v>
      </c>
      <c r="I624">
        <f>IF(ISBLANK('Raw Data'!J618), 0, IF(AND(4=MATCH(LARGE('Raw Data'!G618:J618, 3), 'Raw Data'!G618:J618, 0), 'Raw Data'!L618-'Raw Data'!K618&gt;3), 'Raw Data'!J618, 0))</f>
        <v>0</v>
      </c>
      <c r="J624">
        <f>IF(ISBLANK('Raw Data'!J618), 0, IF(AND(3=MATCH(LARGE('Raw Data'!G618:J618, 3), 'Raw Data'!G618:J618, 0), 'Raw Data'!K618-'Raw Data'!L618&gt;3), 'Raw Data'!I618, 0))</f>
        <v>0</v>
      </c>
      <c r="K624">
        <f>IF(ISBLANK('Raw Data'!J618), 0, IF(AND(2=MATCH(LARGE('Raw Data'!G618:J618, 3), 'Raw Data'!G618:J618, 0), AND('Raw Data'!L618-'Raw Data'!K618&lt;4, 'Raw Data'!L618-'Raw Data'!K618&gt;0)), 'Raw Data'!H618, 0))</f>
        <v>0</v>
      </c>
      <c r="L624">
        <f>IF(ISBLANK('Raw Data'!J618), 0, IF(AND(1=MATCH(LARGE('Raw Data'!G618:J618, 3), 'Raw Data'!G618:J618, 0), AND('Raw Data'!K618-'Raw Data'!L618&lt;4, 'Raw Data'!K618-'Raw Data'!L618&gt;0)), 'Raw Data'!G618, 0))</f>
        <v>0</v>
      </c>
      <c r="M624">
        <f>IF(ISBLANK('Raw Data'!J618), 0, IF(AND(4=MATCH(LARGE('Raw Data'!G618:J618, 2), 'Raw Data'!G618:J618, 0), 'Raw Data'!L618-'Raw Data'!K618&gt;3), 'Raw Data'!J618, 0))</f>
        <v>0</v>
      </c>
      <c r="N624">
        <f>IF(ISBLANK('Raw Data'!J618), 0, IF(AND(3=MATCH(LARGE('Raw Data'!G618:J618, 2), 'Raw Data'!G618:J618, 0), 'Raw Data'!K618-'Raw Data'!L618&gt;3), 'Raw Data'!I618, 0))</f>
        <v>0</v>
      </c>
      <c r="O624">
        <f>IF(ISBLANK('Raw Data'!J618), 0, IF(AND(2=MATCH(LARGE('Raw Data'!G618:J618, 2), 'Raw Data'!G618:J618, 0), AND('Raw Data'!L618-'Raw Data'!K618&lt;4, 'Raw Data'!L618-'Raw Data'!K618&gt;0)), 'Raw Data'!H618, 0))</f>
        <v>0</v>
      </c>
      <c r="P624">
        <f>IF(ISBLANK('Raw Data'!J618), 0, IF(AND(1=MATCH(LARGE('Raw Data'!G618:J618, 2), 'Raw Data'!G618:J618, 0), AND('Raw Data'!K618-'Raw Data'!L618&lt;4, 'Raw Data'!K618-'Raw Data'!L618&gt;0)), 'Raw Data'!G618, 0))</f>
        <v>0</v>
      </c>
      <c r="Q624">
        <f>IF(ISBLANK('Raw Data'!J618), 0, IF(AND(4=MATCH(LARGE('Raw Data'!G618:J618, 1), 'Raw Data'!G618:J618, 0), 'Raw Data'!L618-'Raw Data'!K618&gt;3), 'Raw Data'!J618, 0))</f>
        <v>0</v>
      </c>
      <c r="R624">
        <f>IF(ISBLANK('Raw Data'!J618), 0, IF(AND(3=MATCH(LARGE('Raw Data'!G618:J618, 1), 'Raw Data'!G618:J618, 0), 'Raw Data'!K618-'Raw Data'!L618&gt;3), 'Raw Data'!I618, 0))</f>
        <v>0</v>
      </c>
      <c r="S624">
        <f>IF(AND('Raw Data'!L618-'Raw Data'!K618&gt;4, 'Raw Data'!F618&lt;'Raw Data'!C618), 'Raw Data'!J618, 0)</f>
        <v>0</v>
      </c>
      <c r="T624">
        <f>IF(AND('Raw Data'!K618-'Raw Data'!L618&gt;4, 'Raw Data'!F618&gt;'Raw Data'!C618), 'Raw Data'!I618, 0)</f>
        <v>0</v>
      </c>
      <c r="U624">
        <f>IF(AND('Raw Data'!L618-'Raw Data'!K618&lt;3, 'Raw Data'!L618&gt;'Raw Data'!K618, 'Raw Data'!F618&lt;'Raw Data'!C618), 'Raw Data'!H618, 0)</f>
        <v>0</v>
      </c>
      <c r="V624">
        <f>IF(AND('Raw Data'!L618-'Raw Data'!K618&lt;3, 'Raw Data'!L618&gt;'Raw Data'!K618, 'Raw Data'!F618&gt;'Raw Data'!C618), 'Raw Data'!G618, 0)</f>
        <v>0</v>
      </c>
    </row>
    <row r="625" spans="1:22" x14ac:dyDescent="0.3">
      <c r="A625">
        <f>IF(AND('Raw Data'!F619&lt;'Raw Data'!C619, 'Raw Data'!L619&gt;'Raw Data'!K619, 'Raw Data'!L619-'Raw Data'!K619&gt;3), 'Raw Data'!J619, 0)</f>
        <v>0</v>
      </c>
      <c r="B625">
        <f>IF(AND('Raw Data'!C619&lt;'Raw Data'!F619, 'Raw Data'!K619&gt;'Raw Data'!L619, 'Raw Data'!K619-'Raw Data'!L619&gt;3), 'Raw Data'!I619, 0)</f>
        <v>0</v>
      </c>
      <c r="C625">
        <f>IF(AND('Raw Data'!F619&lt;'Raw Data'!C619, 'Raw Data'!L619&gt;'Raw Data'!K619, 'Raw Data'!L619-'Raw Data'!K619&lt;4), 'Raw Data'!H619, 0)</f>
        <v>0</v>
      </c>
      <c r="D625">
        <f>IF(AND('Raw Data'!C619&lt;'Raw Data'!F619, 'Raw Data'!K619&gt;'Raw Data'!L619, 'Raw Data'!K619-'Raw Data'!L619&lt;4), 'Raw Data'!G619, 0)</f>
        <v>0</v>
      </c>
      <c r="E625">
        <f>IF(ISBLANK('Raw Data'!J619), 0, IF(AND(4=MATCH(LARGE('Raw Data'!G619:J619, 4), 'Raw Data'!G619:J619, 0), 'Raw Data'!L619-'Raw Data'!K619&gt;3), 'Raw Data'!J619, 0))</f>
        <v>0</v>
      </c>
      <c r="F625">
        <f>IF(ISBLANK('Raw Data'!J619), 0, IF(AND(3=MATCH(LARGE('Raw Data'!G619:J619, 4), 'Raw Data'!G619:J619, 0), 'Raw Data'!K619-'Raw Data'!L619&gt;3), 'Raw Data'!I619, 0))</f>
        <v>0</v>
      </c>
      <c r="G625">
        <f>IF(ISBLANK('Raw Data'!J619), 0, IF(AND(2=MATCH(LARGE('Raw Data'!G619:J619, 4), 'Raw Data'!G619:J619, 0), AND('Raw Data'!L619-'Raw Data'!K619&lt;4, 'Raw Data'!L619-'Raw Data'!K619&gt;0)), 'Raw Data'!H619, 0))</f>
        <v>0</v>
      </c>
      <c r="H625">
        <f>IF(ISBLANK('Raw Data'!J619), 0, IF(AND(1=MATCH(LARGE('Raw Data'!G619:J619, 4), 'Raw Data'!G619:J619, 0), AND('Raw Data'!K619-'Raw Data'!L619&lt;4, 'Raw Data'!K619-'Raw Data'!L619&gt;0)), 'Raw Data'!G619, 0))</f>
        <v>0</v>
      </c>
      <c r="I625">
        <f>IF(ISBLANK('Raw Data'!J619), 0, IF(AND(4=MATCH(LARGE('Raw Data'!G619:J619, 3), 'Raw Data'!G619:J619, 0), 'Raw Data'!L619-'Raw Data'!K619&gt;3), 'Raw Data'!J619, 0))</f>
        <v>0</v>
      </c>
      <c r="J625">
        <f>IF(ISBLANK('Raw Data'!J619), 0, IF(AND(3=MATCH(LARGE('Raw Data'!G619:J619, 3), 'Raw Data'!G619:J619, 0), 'Raw Data'!K619-'Raw Data'!L619&gt;3), 'Raw Data'!I619, 0))</f>
        <v>0</v>
      </c>
      <c r="K625">
        <f>IF(ISBLANK('Raw Data'!J619), 0, IF(AND(2=MATCH(LARGE('Raw Data'!G619:J619, 3), 'Raw Data'!G619:J619, 0), AND('Raw Data'!L619-'Raw Data'!K619&lt;4, 'Raw Data'!L619-'Raw Data'!K619&gt;0)), 'Raw Data'!H619, 0))</f>
        <v>0</v>
      </c>
      <c r="L625">
        <f>IF(ISBLANK('Raw Data'!J619), 0, IF(AND(1=MATCH(LARGE('Raw Data'!G619:J619, 3), 'Raw Data'!G619:J619, 0), AND('Raw Data'!K619-'Raw Data'!L619&lt;4, 'Raw Data'!K619-'Raw Data'!L619&gt;0)), 'Raw Data'!G619, 0))</f>
        <v>0</v>
      </c>
      <c r="M625">
        <f>IF(ISBLANK('Raw Data'!J619), 0, IF(AND(4=MATCH(LARGE('Raw Data'!G619:J619, 2), 'Raw Data'!G619:J619, 0), 'Raw Data'!L619-'Raw Data'!K619&gt;3), 'Raw Data'!J619, 0))</f>
        <v>0</v>
      </c>
      <c r="N625">
        <f>IF(ISBLANK('Raw Data'!J619), 0, IF(AND(3=MATCH(LARGE('Raw Data'!G619:J619, 2), 'Raw Data'!G619:J619, 0), 'Raw Data'!K619-'Raw Data'!L619&gt;3), 'Raw Data'!I619, 0))</f>
        <v>0</v>
      </c>
      <c r="O625">
        <f>IF(ISBLANK('Raw Data'!J619), 0, IF(AND(2=MATCH(LARGE('Raw Data'!G619:J619, 2), 'Raw Data'!G619:J619, 0), AND('Raw Data'!L619-'Raw Data'!K619&lt;4, 'Raw Data'!L619-'Raw Data'!K619&gt;0)), 'Raw Data'!H619, 0))</f>
        <v>0</v>
      </c>
      <c r="P625">
        <f>IF(ISBLANK('Raw Data'!J619), 0, IF(AND(1=MATCH(LARGE('Raw Data'!G619:J619, 2), 'Raw Data'!G619:J619, 0), AND('Raw Data'!K619-'Raw Data'!L619&lt;4, 'Raw Data'!K619-'Raw Data'!L619&gt;0)), 'Raw Data'!G619, 0))</f>
        <v>0</v>
      </c>
      <c r="Q625">
        <f>IF(ISBLANK('Raw Data'!J619), 0, IF(AND(4=MATCH(LARGE('Raw Data'!G619:J619, 1), 'Raw Data'!G619:J619, 0), 'Raw Data'!L619-'Raw Data'!K619&gt;3), 'Raw Data'!J619, 0))</f>
        <v>0</v>
      </c>
      <c r="R625">
        <f>IF(ISBLANK('Raw Data'!J619), 0, IF(AND(3=MATCH(LARGE('Raw Data'!G619:J619, 1), 'Raw Data'!G619:J619, 0), 'Raw Data'!K619-'Raw Data'!L619&gt;3), 'Raw Data'!I619, 0))</f>
        <v>0</v>
      </c>
      <c r="S625">
        <f>IF(AND('Raw Data'!L619-'Raw Data'!K619&gt;4, 'Raw Data'!F619&lt;'Raw Data'!C619), 'Raw Data'!J619, 0)</f>
        <v>0</v>
      </c>
      <c r="T625">
        <f>IF(AND('Raw Data'!K619-'Raw Data'!L619&gt;4, 'Raw Data'!F619&gt;'Raw Data'!C619), 'Raw Data'!I619, 0)</f>
        <v>0</v>
      </c>
      <c r="U625">
        <f>IF(AND('Raw Data'!L619-'Raw Data'!K619&lt;3, 'Raw Data'!L619&gt;'Raw Data'!K619, 'Raw Data'!F619&lt;'Raw Data'!C619), 'Raw Data'!H619, 0)</f>
        <v>0</v>
      </c>
      <c r="V625">
        <f>IF(AND('Raw Data'!L619-'Raw Data'!K619&lt;3, 'Raw Data'!L619&gt;'Raw Data'!K619, 'Raw Data'!F619&gt;'Raw Data'!C619), 'Raw Data'!G619, 0)</f>
        <v>0</v>
      </c>
    </row>
    <row r="626" spans="1:22" x14ac:dyDescent="0.3">
      <c r="A626">
        <f>IF(AND('Raw Data'!F620&lt;'Raw Data'!C620, 'Raw Data'!L620&gt;'Raw Data'!K620, 'Raw Data'!L620-'Raw Data'!K620&gt;3), 'Raw Data'!J620, 0)</f>
        <v>0</v>
      </c>
      <c r="B626">
        <f>IF(AND('Raw Data'!C620&lt;'Raw Data'!F620, 'Raw Data'!K620&gt;'Raw Data'!L620, 'Raw Data'!K620-'Raw Data'!L620&gt;3), 'Raw Data'!I620, 0)</f>
        <v>0</v>
      </c>
      <c r="C626">
        <f>IF(AND('Raw Data'!F620&lt;'Raw Data'!C620, 'Raw Data'!L620&gt;'Raw Data'!K620, 'Raw Data'!L620-'Raw Data'!K620&lt;4), 'Raw Data'!H620, 0)</f>
        <v>0</v>
      </c>
      <c r="D626">
        <f>IF(AND('Raw Data'!C620&lt;'Raw Data'!F620, 'Raw Data'!K620&gt;'Raw Data'!L620, 'Raw Data'!K620-'Raw Data'!L620&lt;4), 'Raw Data'!G620, 0)</f>
        <v>0</v>
      </c>
      <c r="E626">
        <f>IF(ISBLANK('Raw Data'!J620), 0, IF(AND(4=MATCH(LARGE('Raw Data'!G620:J620, 4), 'Raw Data'!G620:J620, 0), 'Raw Data'!L620-'Raw Data'!K620&gt;3), 'Raw Data'!J620, 0))</f>
        <v>0</v>
      </c>
      <c r="F626">
        <f>IF(ISBLANK('Raw Data'!J620), 0, IF(AND(3=MATCH(LARGE('Raw Data'!G620:J620, 4), 'Raw Data'!G620:J620, 0), 'Raw Data'!K620-'Raw Data'!L620&gt;3), 'Raw Data'!I620, 0))</f>
        <v>0</v>
      </c>
      <c r="G626">
        <f>IF(ISBLANK('Raw Data'!J620), 0, IF(AND(2=MATCH(LARGE('Raw Data'!G620:J620, 4), 'Raw Data'!G620:J620, 0), AND('Raw Data'!L620-'Raw Data'!K620&lt;4, 'Raw Data'!L620-'Raw Data'!K620&gt;0)), 'Raw Data'!H620, 0))</f>
        <v>0</v>
      </c>
      <c r="H626">
        <f>IF(ISBLANK('Raw Data'!J620), 0, IF(AND(1=MATCH(LARGE('Raw Data'!G620:J620, 4), 'Raw Data'!G620:J620, 0), AND('Raw Data'!K620-'Raw Data'!L620&lt;4, 'Raw Data'!K620-'Raw Data'!L620&gt;0)), 'Raw Data'!G620, 0))</f>
        <v>0</v>
      </c>
      <c r="I626">
        <f>IF(ISBLANK('Raw Data'!J620), 0, IF(AND(4=MATCH(LARGE('Raw Data'!G620:J620, 3), 'Raw Data'!G620:J620, 0), 'Raw Data'!L620-'Raw Data'!K620&gt;3), 'Raw Data'!J620, 0))</f>
        <v>0</v>
      </c>
      <c r="J626">
        <f>IF(ISBLANK('Raw Data'!J620), 0, IF(AND(3=MATCH(LARGE('Raw Data'!G620:J620, 3), 'Raw Data'!G620:J620, 0), 'Raw Data'!K620-'Raw Data'!L620&gt;3), 'Raw Data'!I620, 0))</f>
        <v>0</v>
      </c>
      <c r="K626">
        <f>IF(ISBLANK('Raw Data'!J620), 0, IF(AND(2=MATCH(LARGE('Raw Data'!G620:J620, 3), 'Raw Data'!G620:J620, 0), AND('Raw Data'!L620-'Raw Data'!K620&lt;4, 'Raw Data'!L620-'Raw Data'!K620&gt;0)), 'Raw Data'!H620, 0))</f>
        <v>0</v>
      </c>
      <c r="L626">
        <f>IF(ISBLANK('Raw Data'!J620), 0, IF(AND(1=MATCH(LARGE('Raw Data'!G620:J620, 3), 'Raw Data'!G620:J620, 0), AND('Raw Data'!K620-'Raw Data'!L620&lt;4, 'Raw Data'!K620-'Raw Data'!L620&gt;0)), 'Raw Data'!G620, 0))</f>
        <v>0</v>
      </c>
      <c r="M626">
        <f>IF(ISBLANK('Raw Data'!J620), 0, IF(AND(4=MATCH(LARGE('Raw Data'!G620:J620, 2), 'Raw Data'!G620:J620, 0), 'Raw Data'!L620-'Raw Data'!K620&gt;3), 'Raw Data'!J620, 0))</f>
        <v>0</v>
      </c>
      <c r="N626">
        <f>IF(ISBLANK('Raw Data'!J620), 0, IF(AND(3=MATCH(LARGE('Raw Data'!G620:J620, 2), 'Raw Data'!G620:J620, 0), 'Raw Data'!K620-'Raw Data'!L620&gt;3), 'Raw Data'!I620, 0))</f>
        <v>0</v>
      </c>
      <c r="O626">
        <f>IF(ISBLANK('Raw Data'!J620), 0, IF(AND(2=MATCH(LARGE('Raw Data'!G620:J620, 2), 'Raw Data'!G620:J620, 0), AND('Raw Data'!L620-'Raw Data'!K620&lt;4, 'Raw Data'!L620-'Raw Data'!K620&gt;0)), 'Raw Data'!H620, 0))</f>
        <v>0</v>
      </c>
      <c r="P626">
        <f>IF(ISBLANK('Raw Data'!J620), 0, IF(AND(1=MATCH(LARGE('Raw Data'!G620:J620, 2), 'Raw Data'!G620:J620, 0), AND('Raw Data'!K620-'Raw Data'!L620&lt;4, 'Raw Data'!K620-'Raw Data'!L620&gt;0)), 'Raw Data'!G620, 0))</f>
        <v>0</v>
      </c>
      <c r="Q626">
        <f>IF(ISBLANK('Raw Data'!J620), 0, IF(AND(4=MATCH(LARGE('Raw Data'!G620:J620, 1), 'Raw Data'!G620:J620, 0), 'Raw Data'!L620-'Raw Data'!K620&gt;3), 'Raw Data'!J620, 0))</f>
        <v>0</v>
      </c>
      <c r="R626">
        <f>IF(ISBLANK('Raw Data'!J620), 0, IF(AND(3=MATCH(LARGE('Raw Data'!G620:J620, 1), 'Raw Data'!G620:J620, 0), 'Raw Data'!K620-'Raw Data'!L620&gt;3), 'Raw Data'!I620, 0))</f>
        <v>0</v>
      </c>
      <c r="S626">
        <f>IF(AND('Raw Data'!L620-'Raw Data'!K620&gt;4, 'Raw Data'!F620&lt;'Raw Data'!C620), 'Raw Data'!J620, 0)</f>
        <v>0</v>
      </c>
      <c r="T626">
        <f>IF(AND('Raw Data'!K620-'Raw Data'!L620&gt;4, 'Raw Data'!F620&gt;'Raw Data'!C620), 'Raw Data'!I620, 0)</f>
        <v>0</v>
      </c>
      <c r="U626">
        <f>IF(AND('Raw Data'!L620-'Raw Data'!K620&lt;3, 'Raw Data'!L620&gt;'Raw Data'!K620, 'Raw Data'!F620&lt;'Raw Data'!C620), 'Raw Data'!H620, 0)</f>
        <v>0</v>
      </c>
      <c r="V626">
        <f>IF(AND('Raw Data'!L620-'Raw Data'!K620&lt;3, 'Raw Data'!L620&gt;'Raw Data'!K620, 'Raw Data'!F620&gt;'Raw Data'!C620), 'Raw Data'!G620, 0)</f>
        <v>0</v>
      </c>
    </row>
    <row r="627" spans="1:22" x14ac:dyDescent="0.3">
      <c r="A627">
        <f>IF(AND('Raw Data'!F621&lt;'Raw Data'!C621, 'Raw Data'!L621&gt;'Raw Data'!K621, 'Raw Data'!L621-'Raw Data'!K621&gt;3), 'Raw Data'!J621, 0)</f>
        <v>0</v>
      </c>
      <c r="B627">
        <f>IF(AND('Raw Data'!C621&lt;'Raw Data'!F621, 'Raw Data'!K621&gt;'Raw Data'!L621, 'Raw Data'!K621-'Raw Data'!L621&gt;3), 'Raw Data'!I621, 0)</f>
        <v>0</v>
      </c>
      <c r="C627">
        <f>IF(AND('Raw Data'!F621&lt;'Raw Data'!C621, 'Raw Data'!L621&gt;'Raw Data'!K621, 'Raw Data'!L621-'Raw Data'!K621&lt;4), 'Raw Data'!H621, 0)</f>
        <v>0</v>
      </c>
      <c r="D627">
        <f>IF(AND('Raw Data'!C621&lt;'Raw Data'!F621, 'Raw Data'!K621&gt;'Raw Data'!L621, 'Raw Data'!K621-'Raw Data'!L621&lt;4), 'Raw Data'!G621, 0)</f>
        <v>0</v>
      </c>
      <c r="E627">
        <f>IF(ISBLANK('Raw Data'!J621), 0, IF(AND(4=MATCH(LARGE('Raw Data'!G621:J621, 4), 'Raw Data'!G621:J621, 0), 'Raw Data'!L621-'Raw Data'!K621&gt;3), 'Raw Data'!J621, 0))</f>
        <v>0</v>
      </c>
      <c r="F627">
        <f>IF(ISBLANK('Raw Data'!J621), 0, IF(AND(3=MATCH(LARGE('Raw Data'!G621:J621, 4), 'Raw Data'!G621:J621, 0), 'Raw Data'!K621-'Raw Data'!L621&gt;3), 'Raw Data'!I621, 0))</f>
        <v>0</v>
      </c>
      <c r="G627">
        <f>IF(ISBLANK('Raw Data'!J621), 0, IF(AND(2=MATCH(LARGE('Raw Data'!G621:J621, 4), 'Raw Data'!G621:J621, 0), AND('Raw Data'!L621-'Raw Data'!K621&lt;4, 'Raw Data'!L621-'Raw Data'!K621&gt;0)), 'Raw Data'!H621, 0))</f>
        <v>0</v>
      </c>
      <c r="H627">
        <f>IF(ISBLANK('Raw Data'!J621), 0, IF(AND(1=MATCH(LARGE('Raw Data'!G621:J621, 4), 'Raw Data'!G621:J621, 0), AND('Raw Data'!K621-'Raw Data'!L621&lt;4, 'Raw Data'!K621-'Raw Data'!L621&gt;0)), 'Raw Data'!G621, 0))</f>
        <v>0</v>
      </c>
      <c r="I627">
        <f>IF(ISBLANK('Raw Data'!J621), 0, IF(AND(4=MATCH(LARGE('Raw Data'!G621:J621, 3), 'Raw Data'!G621:J621, 0), 'Raw Data'!L621-'Raw Data'!K621&gt;3), 'Raw Data'!J621, 0))</f>
        <v>0</v>
      </c>
      <c r="J627">
        <f>IF(ISBLANK('Raw Data'!J621), 0, IF(AND(3=MATCH(LARGE('Raw Data'!G621:J621, 3), 'Raw Data'!G621:J621, 0), 'Raw Data'!K621-'Raw Data'!L621&gt;3), 'Raw Data'!I621, 0))</f>
        <v>0</v>
      </c>
      <c r="K627">
        <f>IF(ISBLANK('Raw Data'!J621), 0, IF(AND(2=MATCH(LARGE('Raw Data'!G621:J621, 3), 'Raw Data'!G621:J621, 0), AND('Raw Data'!L621-'Raw Data'!K621&lt;4, 'Raw Data'!L621-'Raw Data'!K621&gt;0)), 'Raw Data'!H621, 0))</f>
        <v>0</v>
      </c>
      <c r="L627">
        <f>IF(ISBLANK('Raw Data'!J621), 0, IF(AND(1=MATCH(LARGE('Raw Data'!G621:J621, 3), 'Raw Data'!G621:J621, 0), AND('Raw Data'!K621-'Raw Data'!L621&lt;4, 'Raw Data'!K621-'Raw Data'!L621&gt;0)), 'Raw Data'!G621, 0))</f>
        <v>0</v>
      </c>
      <c r="M627">
        <f>IF(ISBLANK('Raw Data'!J621), 0, IF(AND(4=MATCH(LARGE('Raw Data'!G621:J621, 2), 'Raw Data'!G621:J621, 0), 'Raw Data'!L621-'Raw Data'!K621&gt;3), 'Raw Data'!J621, 0))</f>
        <v>0</v>
      </c>
      <c r="N627">
        <f>IF(ISBLANK('Raw Data'!J621), 0, IF(AND(3=MATCH(LARGE('Raw Data'!G621:J621, 2), 'Raw Data'!G621:J621, 0), 'Raw Data'!K621-'Raw Data'!L621&gt;3), 'Raw Data'!I621, 0))</f>
        <v>0</v>
      </c>
      <c r="O627">
        <f>IF(ISBLANK('Raw Data'!J621), 0, IF(AND(2=MATCH(LARGE('Raw Data'!G621:J621, 2), 'Raw Data'!G621:J621, 0), AND('Raw Data'!L621-'Raw Data'!K621&lt;4, 'Raw Data'!L621-'Raw Data'!K621&gt;0)), 'Raw Data'!H621, 0))</f>
        <v>0</v>
      </c>
      <c r="P627">
        <f>IF(ISBLANK('Raw Data'!J621), 0, IF(AND(1=MATCH(LARGE('Raw Data'!G621:J621, 2), 'Raw Data'!G621:J621, 0), AND('Raw Data'!K621-'Raw Data'!L621&lt;4, 'Raw Data'!K621-'Raw Data'!L621&gt;0)), 'Raw Data'!G621, 0))</f>
        <v>0</v>
      </c>
      <c r="Q627">
        <f>IF(ISBLANK('Raw Data'!J621), 0, IF(AND(4=MATCH(LARGE('Raw Data'!G621:J621, 1), 'Raw Data'!G621:J621, 0), 'Raw Data'!L621-'Raw Data'!K621&gt;3), 'Raw Data'!J621, 0))</f>
        <v>0</v>
      </c>
      <c r="R627">
        <f>IF(ISBLANK('Raw Data'!J621), 0, IF(AND(3=MATCH(LARGE('Raw Data'!G621:J621, 1), 'Raw Data'!G621:J621, 0), 'Raw Data'!K621-'Raw Data'!L621&gt;3), 'Raw Data'!I621, 0))</f>
        <v>0</v>
      </c>
      <c r="S627">
        <f>IF(AND('Raw Data'!L621-'Raw Data'!K621&gt;4, 'Raw Data'!F621&lt;'Raw Data'!C621), 'Raw Data'!J621, 0)</f>
        <v>0</v>
      </c>
      <c r="T627">
        <f>IF(AND('Raw Data'!K621-'Raw Data'!L621&gt;4, 'Raw Data'!F621&gt;'Raw Data'!C621), 'Raw Data'!I621, 0)</f>
        <v>0</v>
      </c>
      <c r="U627">
        <f>IF(AND('Raw Data'!L621-'Raw Data'!K621&lt;3, 'Raw Data'!L621&gt;'Raw Data'!K621, 'Raw Data'!F621&lt;'Raw Data'!C621), 'Raw Data'!H621, 0)</f>
        <v>0</v>
      </c>
      <c r="V627">
        <f>IF(AND('Raw Data'!L621-'Raw Data'!K621&lt;3, 'Raw Data'!L621&gt;'Raw Data'!K621, 'Raw Data'!F621&gt;'Raw Data'!C621), 'Raw Data'!G621, 0)</f>
        <v>0</v>
      </c>
    </row>
    <row r="628" spans="1:22" x14ac:dyDescent="0.3">
      <c r="A628">
        <f>IF(AND('Raw Data'!F622&lt;'Raw Data'!C622, 'Raw Data'!L622&gt;'Raw Data'!K622, 'Raw Data'!L622-'Raw Data'!K622&gt;3), 'Raw Data'!J622, 0)</f>
        <v>0</v>
      </c>
      <c r="B628">
        <f>IF(AND('Raw Data'!C622&lt;'Raw Data'!F622, 'Raw Data'!K622&gt;'Raw Data'!L622, 'Raw Data'!K622-'Raw Data'!L622&gt;3), 'Raw Data'!I622, 0)</f>
        <v>0</v>
      </c>
      <c r="C628">
        <f>IF(AND('Raw Data'!F622&lt;'Raw Data'!C622, 'Raw Data'!L622&gt;'Raw Data'!K622, 'Raw Data'!L622-'Raw Data'!K622&lt;4), 'Raw Data'!H622, 0)</f>
        <v>0</v>
      </c>
      <c r="D628">
        <f>IF(AND('Raw Data'!C622&lt;'Raw Data'!F622, 'Raw Data'!K622&gt;'Raw Data'!L622, 'Raw Data'!K622-'Raw Data'!L622&lt;4), 'Raw Data'!G622, 0)</f>
        <v>0</v>
      </c>
      <c r="E628">
        <f>IF(ISBLANK('Raw Data'!J622), 0, IF(AND(4=MATCH(LARGE('Raw Data'!G622:J622, 4), 'Raw Data'!G622:J622, 0), 'Raw Data'!L622-'Raw Data'!K622&gt;3), 'Raw Data'!J622, 0))</f>
        <v>0</v>
      </c>
      <c r="F628">
        <f>IF(ISBLANK('Raw Data'!J622), 0, IF(AND(3=MATCH(LARGE('Raw Data'!G622:J622, 4), 'Raw Data'!G622:J622, 0), 'Raw Data'!K622-'Raw Data'!L622&gt;3), 'Raw Data'!I622, 0))</f>
        <v>0</v>
      </c>
      <c r="G628">
        <f>IF(ISBLANK('Raw Data'!J622), 0, IF(AND(2=MATCH(LARGE('Raw Data'!G622:J622, 4), 'Raw Data'!G622:J622, 0), AND('Raw Data'!L622-'Raw Data'!K622&lt;4, 'Raw Data'!L622-'Raw Data'!K622&gt;0)), 'Raw Data'!H622, 0))</f>
        <v>0</v>
      </c>
      <c r="H628">
        <f>IF(ISBLANK('Raw Data'!J622), 0, IF(AND(1=MATCH(LARGE('Raw Data'!G622:J622, 4), 'Raw Data'!G622:J622, 0), AND('Raw Data'!K622-'Raw Data'!L622&lt;4, 'Raw Data'!K622-'Raw Data'!L622&gt;0)), 'Raw Data'!G622, 0))</f>
        <v>0</v>
      </c>
      <c r="I628">
        <f>IF(ISBLANK('Raw Data'!J622), 0, IF(AND(4=MATCH(LARGE('Raw Data'!G622:J622, 3), 'Raw Data'!G622:J622, 0), 'Raw Data'!L622-'Raw Data'!K622&gt;3), 'Raw Data'!J622, 0))</f>
        <v>0</v>
      </c>
      <c r="J628">
        <f>IF(ISBLANK('Raw Data'!J622), 0, IF(AND(3=MATCH(LARGE('Raw Data'!G622:J622, 3), 'Raw Data'!G622:J622, 0), 'Raw Data'!K622-'Raw Data'!L622&gt;3), 'Raw Data'!I622, 0))</f>
        <v>0</v>
      </c>
      <c r="K628">
        <f>IF(ISBLANK('Raw Data'!J622), 0, IF(AND(2=MATCH(LARGE('Raw Data'!G622:J622, 3), 'Raw Data'!G622:J622, 0), AND('Raw Data'!L622-'Raw Data'!K622&lt;4, 'Raw Data'!L622-'Raw Data'!K622&gt;0)), 'Raw Data'!H622, 0))</f>
        <v>0</v>
      </c>
      <c r="L628">
        <f>IF(ISBLANK('Raw Data'!J622), 0, IF(AND(1=MATCH(LARGE('Raw Data'!G622:J622, 3), 'Raw Data'!G622:J622, 0), AND('Raw Data'!K622-'Raw Data'!L622&lt;4, 'Raw Data'!K622-'Raw Data'!L622&gt;0)), 'Raw Data'!G622, 0))</f>
        <v>0</v>
      </c>
      <c r="M628">
        <f>IF(ISBLANK('Raw Data'!J622), 0, IF(AND(4=MATCH(LARGE('Raw Data'!G622:J622, 2), 'Raw Data'!G622:J622, 0), 'Raw Data'!L622-'Raw Data'!K622&gt;3), 'Raw Data'!J622, 0))</f>
        <v>0</v>
      </c>
      <c r="N628">
        <f>IF(ISBLANK('Raw Data'!J622), 0, IF(AND(3=MATCH(LARGE('Raw Data'!G622:J622, 2), 'Raw Data'!G622:J622, 0), 'Raw Data'!K622-'Raw Data'!L622&gt;3), 'Raw Data'!I622, 0))</f>
        <v>0</v>
      </c>
      <c r="O628">
        <f>IF(ISBLANK('Raw Data'!J622), 0, IF(AND(2=MATCH(LARGE('Raw Data'!G622:J622, 2), 'Raw Data'!G622:J622, 0), AND('Raw Data'!L622-'Raw Data'!K622&lt;4, 'Raw Data'!L622-'Raw Data'!K622&gt;0)), 'Raw Data'!H622, 0))</f>
        <v>0</v>
      </c>
      <c r="P628">
        <f>IF(ISBLANK('Raw Data'!J622), 0, IF(AND(1=MATCH(LARGE('Raw Data'!G622:J622, 2), 'Raw Data'!G622:J622, 0), AND('Raw Data'!K622-'Raw Data'!L622&lt;4, 'Raw Data'!K622-'Raw Data'!L622&gt;0)), 'Raw Data'!G622, 0))</f>
        <v>0</v>
      </c>
      <c r="Q628">
        <f>IF(ISBLANK('Raw Data'!J622), 0, IF(AND(4=MATCH(LARGE('Raw Data'!G622:J622, 1), 'Raw Data'!G622:J622, 0), 'Raw Data'!L622-'Raw Data'!K622&gt;3), 'Raw Data'!J622, 0))</f>
        <v>0</v>
      </c>
      <c r="R628">
        <f>IF(ISBLANK('Raw Data'!J622), 0, IF(AND(3=MATCH(LARGE('Raw Data'!G622:J622, 1), 'Raw Data'!G622:J622, 0), 'Raw Data'!K622-'Raw Data'!L622&gt;3), 'Raw Data'!I622, 0))</f>
        <v>0</v>
      </c>
      <c r="S628">
        <f>IF(AND('Raw Data'!L622-'Raw Data'!K622&gt;4, 'Raw Data'!F622&lt;'Raw Data'!C622), 'Raw Data'!J622, 0)</f>
        <v>0</v>
      </c>
      <c r="T628">
        <f>IF(AND('Raw Data'!K622-'Raw Data'!L622&gt;4, 'Raw Data'!F622&gt;'Raw Data'!C622), 'Raw Data'!I622, 0)</f>
        <v>0</v>
      </c>
      <c r="U628">
        <f>IF(AND('Raw Data'!L622-'Raw Data'!K622&lt;3, 'Raw Data'!L622&gt;'Raw Data'!K622, 'Raw Data'!F622&lt;'Raw Data'!C622), 'Raw Data'!H622, 0)</f>
        <v>0</v>
      </c>
      <c r="V628">
        <f>IF(AND('Raw Data'!L622-'Raw Data'!K622&lt;3, 'Raw Data'!L622&gt;'Raw Data'!K622, 'Raw Data'!F622&gt;'Raw Data'!C622), 'Raw Data'!G622, 0)</f>
        <v>0</v>
      </c>
    </row>
    <row r="629" spans="1:22" x14ac:dyDescent="0.3">
      <c r="A629">
        <f>IF(AND('Raw Data'!F623&lt;'Raw Data'!C623, 'Raw Data'!L623&gt;'Raw Data'!K623, 'Raw Data'!L623-'Raw Data'!K623&gt;3), 'Raw Data'!J623, 0)</f>
        <v>0</v>
      </c>
      <c r="B629">
        <f>IF(AND('Raw Data'!C623&lt;'Raw Data'!F623, 'Raw Data'!K623&gt;'Raw Data'!L623, 'Raw Data'!K623-'Raw Data'!L623&gt;3), 'Raw Data'!I623, 0)</f>
        <v>0</v>
      </c>
      <c r="C629">
        <f>IF(AND('Raw Data'!F623&lt;'Raw Data'!C623, 'Raw Data'!L623&gt;'Raw Data'!K623, 'Raw Data'!L623-'Raw Data'!K623&lt;4), 'Raw Data'!H623, 0)</f>
        <v>0</v>
      </c>
      <c r="D629">
        <f>IF(AND('Raw Data'!C623&lt;'Raw Data'!F623, 'Raw Data'!K623&gt;'Raw Data'!L623, 'Raw Data'!K623-'Raw Data'!L623&lt;4), 'Raw Data'!G623, 0)</f>
        <v>0</v>
      </c>
      <c r="E629">
        <f>IF(ISBLANK('Raw Data'!J623), 0, IF(AND(4=MATCH(LARGE('Raw Data'!G623:J623, 4), 'Raw Data'!G623:J623, 0), 'Raw Data'!L623-'Raw Data'!K623&gt;3), 'Raw Data'!J623, 0))</f>
        <v>0</v>
      </c>
      <c r="F629">
        <f>IF(ISBLANK('Raw Data'!J623), 0, IF(AND(3=MATCH(LARGE('Raw Data'!G623:J623, 4), 'Raw Data'!G623:J623, 0), 'Raw Data'!K623-'Raw Data'!L623&gt;3), 'Raw Data'!I623, 0))</f>
        <v>0</v>
      </c>
      <c r="G629">
        <f>IF(ISBLANK('Raw Data'!J623), 0, IF(AND(2=MATCH(LARGE('Raw Data'!G623:J623, 4), 'Raw Data'!G623:J623, 0), AND('Raw Data'!L623-'Raw Data'!K623&lt;4, 'Raw Data'!L623-'Raw Data'!K623&gt;0)), 'Raw Data'!H623, 0))</f>
        <v>0</v>
      </c>
      <c r="H629">
        <f>IF(ISBLANK('Raw Data'!J623), 0, IF(AND(1=MATCH(LARGE('Raw Data'!G623:J623, 4), 'Raw Data'!G623:J623, 0), AND('Raw Data'!K623-'Raw Data'!L623&lt;4, 'Raw Data'!K623-'Raw Data'!L623&gt;0)), 'Raw Data'!G623, 0))</f>
        <v>0</v>
      </c>
      <c r="I629">
        <f>IF(ISBLANK('Raw Data'!J623), 0, IF(AND(4=MATCH(LARGE('Raw Data'!G623:J623, 3), 'Raw Data'!G623:J623, 0), 'Raw Data'!L623-'Raw Data'!K623&gt;3), 'Raw Data'!J623, 0))</f>
        <v>0</v>
      </c>
      <c r="J629">
        <f>IF(ISBLANK('Raw Data'!J623), 0, IF(AND(3=MATCH(LARGE('Raw Data'!G623:J623, 3), 'Raw Data'!G623:J623, 0), 'Raw Data'!K623-'Raw Data'!L623&gt;3), 'Raw Data'!I623, 0))</f>
        <v>0</v>
      </c>
      <c r="K629">
        <f>IF(ISBLANK('Raw Data'!J623), 0, IF(AND(2=MATCH(LARGE('Raw Data'!G623:J623, 3), 'Raw Data'!G623:J623, 0), AND('Raw Data'!L623-'Raw Data'!K623&lt;4, 'Raw Data'!L623-'Raw Data'!K623&gt;0)), 'Raw Data'!H623, 0))</f>
        <v>0</v>
      </c>
      <c r="L629">
        <f>IF(ISBLANK('Raw Data'!J623), 0, IF(AND(1=MATCH(LARGE('Raw Data'!G623:J623, 3), 'Raw Data'!G623:J623, 0), AND('Raw Data'!K623-'Raw Data'!L623&lt;4, 'Raw Data'!K623-'Raw Data'!L623&gt;0)), 'Raw Data'!G623, 0))</f>
        <v>0</v>
      </c>
      <c r="M629">
        <f>IF(ISBLANK('Raw Data'!J623), 0, IF(AND(4=MATCH(LARGE('Raw Data'!G623:J623, 2), 'Raw Data'!G623:J623, 0), 'Raw Data'!L623-'Raw Data'!K623&gt;3), 'Raw Data'!J623, 0))</f>
        <v>0</v>
      </c>
      <c r="N629">
        <f>IF(ISBLANK('Raw Data'!J623), 0, IF(AND(3=MATCH(LARGE('Raw Data'!G623:J623, 2), 'Raw Data'!G623:J623, 0), 'Raw Data'!K623-'Raw Data'!L623&gt;3), 'Raw Data'!I623, 0))</f>
        <v>0</v>
      </c>
      <c r="O629">
        <f>IF(ISBLANK('Raw Data'!J623), 0, IF(AND(2=MATCH(LARGE('Raw Data'!G623:J623, 2), 'Raw Data'!G623:J623, 0), AND('Raw Data'!L623-'Raw Data'!K623&lt;4, 'Raw Data'!L623-'Raw Data'!K623&gt;0)), 'Raw Data'!H623, 0))</f>
        <v>0</v>
      </c>
      <c r="P629">
        <f>IF(ISBLANK('Raw Data'!J623), 0, IF(AND(1=MATCH(LARGE('Raw Data'!G623:J623, 2), 'Raw Data'!G623:J623, 0), AND('Raw Data'!K623-'Raw Data'!L623&lt;4, 'Raw Data'!K623-'Raw Data'!L623&gt;0)), 'Raw Data'!G623, 0))</f>
        <v>0</v>
      </c>
      <c r="Q629">
        <f>IF(ISBLANK('Raw Data'!J623), 0, IF(AND(4=MATCH(LARGE('Raw Data'!G623:J623, 1), 'Raw Data'!G623:J623, 0), 'Raw Data'!L623-'Raw Data'!K623&gt;3), 'Raw Data'!J623, 0))</f>
        <v>0</v>
      </c>
      <c r="R629">
        <f>IF(ISBLANK('Raw Data'!J623), 0, IF(AND(3=MATCH(LARGE('Raw Data'!G623:J623, 1), 'Raw Data'!G623:J623, 0), 'Raw Data'!K623-'Raw Data'!L623&gt;3), 'Raw Data'!I623, 0))</f>
        <v>0</v>
      </c>
      <c r="S629">
        <f>IF(AND('Raw Data'!L623-'Raw Data'!K623&gt;4, 'Raw Data'!F623&lt;'Raw Data'!C623), 'Raw Data'!J623, 0)</f>
        <v>0</v>
      </c>
      <c r="T629">
        <f>IF(AND('Raw Data'!K623-'Raw Data'!L623&gt;4, 'Raw Data'!F623&gt;'Raw Data'!C623), 'Raw Data'!I623, 0)</f>
        <v>0</v>
      </c>
      <c r="U629">
        <f>IF(AND('Raw Data'!L623-'Raw Data'!K623&lt;3, 'Raw Data'!L623&gt;'Raw Data'!K623, 'Raw Data'!F623&lt;'Raw Data'!C623), 'Raw Data'!H623, 0)</f>
        <v>0</v>
      </c>
      <c r="V629">
        <f>IF(AND('Raw Data'!L623-'Raw Data'!K623&lt;3, 'Raw Data'!L623&gt;'Raw Data'!K623, 'Raw Data'!F623&gt;'Raw Data'!C623), 'Raw Data'!G623, 0)</f>
        <v>0</v>
      </c>
    </row>
    <row r="630" spans="1:22" x14ac:dyDescent="0.3">
      <c r="A630">
        <f>IF(AND('Raw Data'!F624&lt;'Raw Data'!C624, 'Raw Data'!L624&gt;'Raw Data'!K624, 'Raw Data'!L624-'Raw Data'!K624&gt;3), 'Raw Data'!J624, 0)</f>
        <v>0</v>
      </c>
      <c r="B630">
        <f>IF(AND('Raw Data'!C624&lt;'Raw Data'!F624, 'Raw Data'!K624&gt;'Raw Data'!L624, 'Raw Data'!K624-'Raw Data'!L624&gt;3), 'Raw Data'!I624, 0)</f>
        <v>0</v>
      </c>
      <c r="C630">
        <f>IF(AND('Raw Data'!F624&lt;'Raw Data'!C624, 'Raw Data'!L624&gt;'Raw Data'!K624, 'Raw Data'!L624-'Raw Data'!K624&lt;4), 'Raw Data'!H624, 0)</f>
        <v>0</v>
      </c>
      <c r="D630">
        <f>IF(AND('Raw Data'!C624&lt;'Raw Data'!F624, 'Raw Data'!K624&gt;'Raw Data'!L624, 'Raw Data'!K624-'Raw Data'!L624&lt;4), 'Raw Data'!G624, 0)</f>
        <v>0</v>
      </c>
      <c r="E630">
        <f>IF(ISBLANK('Raw Data'!J624), 0, IF(AND(4=MATCH(LARGE('Raw Data'!G624:J624, 4), 'Raw Data'!G624:J624, 0), 'Raw Data'!L624-'Raw Data'!K624&gt;3), 'Raw Data'!J624, 0))</f>
        <v>0</v>
      </c>
      <c r="F630">
        <f>IF(ISBLANK('Raw Data'!J624), 0, IF(AND(3=MATCH(LARGE('Raw Data'!G624:J624, 4), 'Raw Data'!G624:J624, 0), 'Raw Data'!K624-'Raw Data'!L624&gt;3), 'Raw Data'!I624, 0))</f>
        <v>0</v>
      </c>
      <c r="G630">
        <f>IF(ISBLANK('Raw Data'!J624), 0, IF(AND(2=MATCH(LARGE('Raw Data'!G624:J624, 4), 'Raw Data'!G624:J624, 0), AND('Raw Data'!L624-'Raw Data'!K624&lt;4, 'Raw Data'!L624-'Raw Data'!K624&gt;0)), 'Raw Data'!H624, 0))</f>
        <v>0</v>
      </c>
      <c r="H630">
        <f>IF(ISBLANK('Raw Data'!J624), 0, IF(AND(1=MATCH(LARGE('Raw Data'!G624:J624, 4), 'Raw Data'!G624:J624, 0), AND('Raw Data'!K624-'Raw Data'!L624&lt;4, 'Raw Data'!K624-'Raw Data'!L624&gt;0)), 'Raw Data'!G624, 0))</f>
        <v>0</v>
      </c>
      <c r="I630">
        <f>IF(ISBLANK('Raw Data'!J624), 0, IF(AND(4=MATCH(LARGE('Raw Data'!G624:J624, 3), 'Raw Data'!G624:J624, 0), 'Raw Data'!L624-'Raw Data'!K624&gt;3), 'Raw Data'!J624, 0))</f>
        <v>0</v>
      </c>
      <c r="J630">
        <f>IF(ISBLANK('Raw Data'!J624), 0, IF(AND(3=MATCH(LARGE('Raw Data'!G624:J624, 3), 'Raw Data'!G624:J624, 0), 'Raw Data'!K624-'Raw Data'!L624&gt;3), 'Raw Data'!I624, 0))</f>
        <v>0</v>
      </c>
      <c r="K630">
        <f>IF(ISBLANK('Raw Data'!J624), 0, IF(AND(2=MATCH(LARGE('Raw Data'!G624:J624, 3), 'Raw Data'!G624:J624, 0), AND('Raw Data'!L624-'Raw Data'!K624&lt;4, 'Raw Data'!L624-'Raw Data'!K624&gt;0)), 'Raw Data'!H624, 0))</f>
        <v>0</v>
      </c>
      <c r="L630">
        <f>IF(ISBLANK('Raw Data'!J624), 0, IF(AND(1=MATCH(LARGE('Raw Data'!G624:J624, 3), 'Raw Data'!G624:J624, 0), AND('Raw Data'!K624-'Raw Data'!L624&lt;4, 'Raw Data'!K624-'Raw Data'!L624&gt;0)), 'Raw Data'!G624, 0))</f>
        <v>0</v>
      </c>
      <c r="M630">
        <f>IF(ISBLANK('Raw Data'!J624), 0, IF(AND(4=MATCH(LARGE('Raw Data'!G624:J624, 2), 'Raw Data'!G624:J624, 0), 'Raw Data'!L624-'Raw Data'!K624&gt;3), 'Raw Data'!J624, 0))</f>
        <v>0</v>
      </c>
      <c r="N630">
        <f>IF(ISBLANK('Raw Data'!J624), 0, IF(AND(3=MATCH(LARGE('Raw Data'!G624:J624, 2), 'Raw Data'!G624:J624, 0), 'Raw Data'!K624-'Raw Data'!L624&gt;3), 'Raw Data'!I624, 0))</f>
        <v>0</v>
      </c>
      <c r="O630">
        <f>IF(ISBLANK('Raw Data'!J624), 0, IF(AND(2=MATCH(LARGE('Raw Data'!G624:J624, 2), 'Raw Data'!G624:J624, 0), AND('Raw Data'!L624-'Raw Data'!K624&lt;4, 'Raw Data'!L624-'Raw Data'!K624&gt;0)), 'Raw Data'!H624, 0))</f>
        <v>0</v>
      </c>
      <c r="P630">
        <f>IF(ISBLANK('Raw Data'!J624), 0, IF(AND(1=MATCH(LARGE('Raw Data'!G624:J624, 2), 'Raw Data'!G624:J624, 0), AND('Raw Data'!K624-'Raw Data'!L624&lt;4, 'Raw Data'!K624-'Raw Data'!L624&gt;0)), 'Raw Data'!G624, 0))</f>
        <v>0</v>
      </c>
      <c r="Q630">
        <f>IF(ISBLANK('Raw Data'!J624), 0, IF(AND(4=MATCH(LARGE('Raw Data'!G624:J624, 1), 'Raw Data'!G624:J624, 0), 'Raw Data'!L624-'Raw Data'!K624&gt;3), 'Raw Data'!J624, 0))</f>
        <v>0</v>
      </c>
      <c r="R630">
        <f>IF(ISBLANK('Raw Data'!J624), 0, IF(AND(3=MATCH(LARGE('Raw Data'!G624:J624, 1), 'Raw Data'!G624:J624, 0), 'Raw Data'!K624-'Raw Data'!L624&gt;3), 'Raw Data'!I624, 0))</f>
        <v>0</v>
      </c>
      <c r="S630">
        <f>IF(AND('Raw Data'!L624-'Raw Data'!K624&gt;4, 'Raw Data'!F624&lt;'Raw Data'!C624), 'Raw Data'!J624, 0)</f>
        <v>0</v>
      </c>
      <c r="T630">
        <f>IF(AND('Raw Data'!K624-'Raw Data'!L624&gt;4, 'Raw Data'!F624&gt;'Raw Data'!C624), 'Raw Data'!I624, 0)</f>
        <v>0</v>
      </c>
      <c r="U630">
        <f>IF(AND('Raw Data'!L624-'Raw Data'!K624&lt;3, 'Raw Data'!L624&gt;'Raw Data'!K624, 'Raw Data'!F624&lt;'Raw Data'!C624), 'Raw Data'!H624, 0)</f>
        <v>0</v>
      </c>
      <c r="V630">
        <f>IF(AND('Raw Data'!L624-'Raw Data'!K624&lt;3, 'Raw Data'!L624&gt;'Raw Data'!K624, 'Raw Data'!F624&gt;'Raw Data'!C624), 'Raw Data'!G624, 0)</f>
        <v>0</v>
      </c>
    </row>
    <row r="631" spans="1:22" x14ac:dyDescent="0.3">
      <c r="A631">
        <f>IF(AND('Raw Data'!F625&lt;'Raw Data'!C625, 'Raw Data'!L625&gt;'Raw Data'!K625, 'Raw Data'!L625-'Raw Data'!K625&gt;3), 'Raw Data'!J625, 0)</f>
        <v>0</v>
      </c>
      <c r="B631">
        <f>IF(AND('Raw Data'!C625&lt;'Raw Data'!F625, 'Raw Data'!K625&gt;'Raw Data'!L625, 'Raw Data'!K625-'Raw Data'!L625&gt;3), 'Raw Data'!I625, 0)</f>
        <v>0</v>
      </c>
      <c r="C631">
        <f>IF(AND('Raw Data'!F625&lt;'Raw Data'!C625, 'Raw Data'!L625&gt;'Raw Data'!K625, 'Raw Data'!L625-'Raw Data'!K625&lt;4), 'Raw Data'!H625, 0)</f>
        <v>0</v>
      </c>
      <c r="D631">
        <f>IF(AND('Raw Data'!C625&lt;'Raw Data'!F625, 'Raw Data'!K625&gt;'Raw Data'!L625, 'Raw Data'!K625-'Raw Data'!L625&lt;4), 'Raw Data'!G625, 0)</f>
        <v>0</v>
      </c>
      <c r="E631">
        <f>IF(ISBLANK('Raw Data'!J625), 0, IF(AND(4=MATCH(LARGE('Raw Data'!G625:J625, 4), 'Raw Data'!G625:J625, 0), 'Raw Data'!L625-'Raw Data'!K625&gt;3), 'Raw Data'!J625, 0))</f>
        <v>0</v>
      </c>
      <c r="F631">
        <f>IF(ISBLANK('Raw Data'!J625), 0, IF(AND(3=MATCH(LARGE('Raw Data'!G625:J625, 4), 'Raw Data'!G625:J625, 0), 'Raw Data'!K625-'Raw Data'!L625&gt;3), 'Raw Data'!I625, 0))</f>
        <v>0</v>
      </c>
      <c r="G631">
        <f>IF(ISBLANK('Raw Data'!J625), 0, IF(AND(2=MATCH(LARGE('Raw Data'!G625:J625, 4), 'Raw Data'!G625:J625, 0), AND('Raw Data'!L625-'Raw Data'!K625&lt;4, 'Raw Data'!L625-'Raw Data'!K625&gt;0)), 'Raw Data'!H625, 0))</f>
        <v>0</v>
      </c>
      <c r="H631">
        <f>IF(ISBLANK('Raw Data'!J625), 0, IF(AND(1=MATCH(LARGE('Raw Data'!G625:J625, 4), 'Raw Data'!G625:J625, 0), AND('Raw Data'!K625-'Raw Data'!L625&lt;4, 'Raw Data'!K625-'Raw Data'!L625&gt;0)), 'Raw Data'!G625, 0))</f>
        <v>0</v>
      </c>
      <c r="I631">
        <f>IF(ISBLANK('Raw Data'!J625), 0, IF(AND(4=MATCH(LARGE('Raw Data'!G625:J625, 3), 'Raw Data'!G625:J625, 0), 'Raw Data'!L625-'Raw Data'!K625&gt;3), 'Raw Data'!J625, 0))</f>
        <v>0</v>
      </c>
      <c r="J631">
        <f>IF(ISBLANK('Raw Data'!J625), 0, IF(AND(3=MATCH(LARGE('Raw Data'!G625:J625, 3), 'Raw Data'!G625:J625, 0), 'Raw Data'!K625-'Raw Data'!L625&gt;3), 'Raw Data'!I625, 0))</f>
        <v>0</v>
      </c>
      <c r="K631">
        <f>IF(ISBLANK('Raw Data'!J625), 0, IF(AND(2=MATCH(LARGE('Raw Data'!G625:J625, 3), 'Raw Data'!G625:J625, 0), AND('Raw Data'!L625-'Raw Data'!K625&lt;4, 'Raw Data'!L625-'Raw Data'!K625&gt;0)), 'Raw Data'!H625, 0))</f>
        <v>0</v>
      </c>
      <c r="L631">
        <f>IF(ISBLANK('Raw Data'!J625), 0, IF(AND(1=MATCH(LARGE('Raw Data'!G625:J625, 3), 'Raw Data'!G625:J625, 0), AND('Raw Data'!K625-'Raw Data'!L625&lt;4, 'Raw Data'!K625-'Raw Data'!L625&gt;0)), 'Raw Data'!G625, 0))</f>
        <v>0</v>
      </c>
      <c r="M631">
        <f>IF(ISBLANK('Raw Data'!J625), 0, IF(AND(4=MATCH(LARGE('Raw Data'!G625:J625, 2), 'Raw Data'!G625:J625, 0), 'Raw Data'!L625-'Raw Data'!K625&gt;3), 'Raw Data'!J625, 0))</f>
        <v>0</v>
      </c>
      <c r="N631">
        <f>IF(ISBLANK('Raw Data'!J625), 0, IF(AND(3=MATCH(LARGE('Raw Data'!G625:J625, 2), 'Raw Data'!G625:J625, 0), 'Raw Data'!K625-'Raw Data'!L625&gt;3), 'Raw Data'!I625, 0))</f>
        <v>0</v>
      </c>
      <c r="O631">
        <f>IF(ISBLANK('Raw Data'!J625), 0, IF(AND(2=MATCH(LARGE('Raw Data'!G625:J625, 2), 'Raw Data'!G625:J625, 0), AND('Raw Data'!L625-'Raw Data'!K625&lt;4, 'Raw Data'!L625-'Raw Data'!K625&gt;0)), 'Raw Data'!H625, 0))</f>
        <v>0</v>
      </c>
      <c r="P631">
        <f>IF(ISBLANK('Raw Data'!J625), 0, IF(AND(1=MATCH(LARGE('Raw Data'!G625:J625, 2), 'Raw Data'!G625:J625, 0), AND('Raw Data'!K625-'Raw Data'!L625&lt;4, 'Raw Data'!K625-'Raw Data'!L625&gt;0)), 'Raw Data'!G625, 0))</f>
        <v>0</v>
      </c>
      <c r="Q631">
        <f>IF(ISBLANK('Raw Data'!J625), 0, IF(AND(4=MATCH(LARGE('Raw Data'!G625:J625, 1), 'Raw Data'!G625:J625, 0), 'Raw Data'!L625-'Raw Data'!K625&gt;3), 'Raw Data'!J625, 0))</f>
        <v>0</v>
      </c>
      <c r="R631">
        <f>IF(ISBLANK('Raw Data'!J625), 0, IF(AND(3=MATCH(LARGE('Raw Data'!G625:J625, 1), 'Raw Data'!G625:J625, 0), 'Raw Data'!K625-'Raw Data'!L625&gt;3), 'Raw Data'!I625, 0))</f>
        <v>0</v>
      </c>
      <c r="S631">
        <f>IF(AND('Raw Data'!L625-'Raw Data'!K625&gt;4, 'Raw Data'!F625&lt;'Raw Data'!C625), 'Raw Data'!J625, 0)</f>
        <v>0</v>
      </c>
      <c r="T631">
        <f>IF(AND('Raw Data'!K625-'Raw Data'!L625&gt;4, 'Raw Data'!F625&gt;'Raw Data'!C625), 'Raw Data'!I625, 0)</f>
        <v>0</v>
      </c>
      <c r="U631">
        <f>IF(AND('Raw Data'!L625-'Raw Data'!K625&lt;3, 'Raw Data'!L625&gt;'Raw Data'!K625, 'Raw Data'!F625&lt;'Raw Data'!C625), 'Raw Data'!H625, 0)</f>
        <v>0</v>
      </c>
      <c r="V631">
        <f>IF(AND('Raw Data'!L625-'Raw Data'!K625&lt;3, 'Raw Data'!L625&gt;'Raw Data'!K625, 'Raw Data'!F625&gt;'Raw Data'!C625), 'Raw Data'!G625, 0)</f>
        <v>0</v>
      </c>
    </row>
    <row r="632" spans="1:22" x14ac:dyDescent="0.3">
      <c r="A632">
        <f>IF(AND('Raw Data'!F626&lt;'Raw Data'!C626, 'Raw Data'!L626&gt;'Raw Data'!K626, 'Raw Data'!L626-'Raw Data'!K626&gt;3), 'Raw Data'!J626, 0)</f>
        <v>0</v>
      </c>
      <c r="B632">
        <f>IF(AND('Raw Data'!C626&lt;'Raw Data'!F626, 'Raw Data'!K626&gt;'Raw Data'!L626, 'Raw Data'!K626-'Raw Data'!L626&gt;3), 'Raw Data'!I626, 0)</f>
        <v>0</v>
      </c>
      <c r="C632">
        <f>IF(AND('Raw Data'!F626&lt;'Raw Data'!C626, 'Raw Data'!L626&gt;'Raw Data'!K626, 'Raw Data'!L626-'Raw Data'!K626&lt;4), 'Raw Data'!H626, 0)</f>
        <v>0</v>
      </c>
      <c r="D632">
        <f>IF(AND('Raw Data'!C626&lt;'Raw Data'!F626, 'Raw Data'!K626&gt;'Raw Data'!L626, 'Raw Data'!K626-'Raw Data'!L626&lt;4), 'Raw Data'!G626, 0)</f>
        <v>0</v>
      </c>
      <c r="E632">
        <f>IF(ISBLANK('Raw Data'!J626), 0, IF(AND(4=MATCH(LARGE('Raw Data'!G626:J626, 4), 'Raw Data'!G626:J626, 0), 'Raw Data'!L626-'Raw Data'!K626&gt;3), 'Raw Data'!J626, 0))</f>
        <v>0</v>
      </c>
      <c r="F632">
        <f>IF(ISBLANK('Raw Data'!J626), 0, IF(AND(3=MATCH(LARGE('Raw Data'!G626:J626, 4), 'Raw Data'!G626:J626, 0), 'Raw Data'!K626-'Raw Data'!L626&gt;3), 'Raw Data'!I626, 0))</f>
        <v>0</v>
      </c>
      <c r="G632">
        <f>IF(ISBLANK('Raw Data'!J626), 0, IF(AND(2=MATCH(LARGE('Raw Data'!G626:J626, 4), 'Raw Data'!G626:J626, 0), AND('Raw Data'!L626-'Raw Data'!K626&lt;4, 'Raw Data'!L626-'Raw Data'!K626&gt;0)), 'Raw Data'!H626, 0))</f>
        <v>0</v>
      </c>
      <c r="H632">
        <f>IF(ISBLANK('Raw Data'!J626), 0, IF(AND(1=MATCH(LARGE('Raw Data'!G626:J626, 4), 'Raw Data'!G626:J626, 0), AND('Raw Data'!K626-'Raw Data'!L626&lt;4, 'Raw Data'!K626-'Raw Data'!L626&gt;0)), 'Raw Data'!G626, 0))</f>
        <v>0</v>
      </c>
      <c r="I632">
        <f>IF(ISBLANK('Raw Data'!J626), 0, IF(AND(4=MATCH(LARGE('Raw Data'!G626:J626, 3), 'Raw Data'!G626:J626, 0), 'Raw Data'!L626-'Raw Data'!K626&gt;3), 'Raw Data'!J626, 0))</f>
        <v>0</v>
      </c>
      <c r="J632">
        <f>IF(ISBLANK('Raw Data'!J626), 0, IF(AND(3=MATCH(LARGE('Raw Data'!G626:J626, 3), 'Raw Data'!G626:J626, 0), 'Raw Data'!K626-'Raw Data'!L626&gt;3), 'Raw Data'!I626, 0))</f>
        <v>0</v>
      </c>
      <c r="K632">
        <f>IF(ISBLANK('Raw Data'!J626), 0, IF(AND(2=MATCH(LARGE('Raw Data'!G626:J626, 3), 'Raw Data'!G626:J626, 0), AND('Raw Data'!L626-'Raw Data'!K626&lt;4, 'Raw Data'!L626-'Raw Data'!K626&gt;0)), 'Raw Data'!H626, 0))</f>
        <v>0</v>
      </c>
      <c r="L632">
        <f>IF(ISBLANK('Raw Data'!J626), 0, IF(AND(1=MATCH(LARGE('Raw Data'!G626:J626, 3), 'Raw Data'!G626:J626, 0), AND('Raw Data'!K626-'Raw Data'!L626&lt;4, 'Raw Data'!K626-'Raw Data'!L626&gt;0)), 'Raw Data'!G626, 0))</f>
        <v>0</v>
      </c>
      <c r="M632">
        <f>IF(ISBLANK('Raw Data'!J626), 0, IF(AND(4=MATCH(LARGE('Raw Data'!G626:J626, 2), 'Raw Data'!G626:J626, 0), 'Raw Data'!L626-'Raw Data'!K626&gt;3), 'Raw Data'!J626, 0))</f>
        <v>0</v>
      </c>
      <c r="N632">
        <f>IF(ISBLANK('Raw Data'!J626), 0, IF(AND(3=MATCH(LARGE('Raw Data'!G626:J626, 2), 'Raw Data'!G626:J626, 0), 'Raw Data'!K626-'Raw Data'!L626&gt;3), 'Raw Data'!I626, 0))</f>
        <v>0</v>
      </c>
      <c r="O632">
        <f>IF(ISBLANK('Raw Data'!J626), 0, IF(AND(2=MATCH(LARGE('Raw Data'!G626:J626, 2), 'Raw Data'!G626:J626, 0), AND('Raw Data'!L626-'Raw Data'!K626&lt;4, 'Raw Data'!L626-'Raw Data'!K626&gt;0)), 'Raw Data'!H626, 0))</f>
        <v>0</v>
      </c>
      <c r="P632">
        <f>IF(ISBLANK('Raw Data'!J626), 0, IF(AND(1=MATCH(LARGE('Raw Data'!G626:J626, 2), 'Raw Data'!G626:J626, 0), AND('Raw Data'!K626-'Raw Data'!L626&lt;4, 'Raw Data'!K626-'Raw Data'!L626&gt;0)), 'Raw Data'!G626, 0))</f>
        <v>0</v>
      </c>
      <c r="Q632">
        <f>IF(ISBLANK('Raw Data'!J626), 0, IF(AND(4=MATCH(LARGE('Raw Data'!G626:J626, 1), 'Raw Data'!G626:J626, 0), 'Raw Data'!L626-'Raw Data'!K626&gt;3), 'Raw Data'!J626, 0))</f>
        <v>0</v>
      </c>
      <c r="R632">
        <f>IF(ISBLANK('Raw Data'!J626), 0, IF(AND(3=MATCH(LARGE('Raw Data'!G626:J626, 1), 'Raw Data'!G626:J626, 0), 'Raw Data'!K626-'Raw Data'!L626&gt;3), 'Raw Data'!I626, 0))</f>
        <v>0</v>
      </c>
      <c r="S632">
        <f>IF(AND('Raw Data'!L626-'Raw Data'!K626&gt;4, 'Raw Data'!F626&lt;'Raw Data'!C626), 'Raw Data'!J626, 0)</f>
        <v>0</v>
      </c>
      <c r="T632">
        <f>IF(AND('Raw Data'!K626-'Raw Data'!L626&gt;4, 'Raw Data'!F626&gt;'Raw Data'!C626), 'Raw Data'!I626, 0)</f>
        <v>0</v>
      </c>
      <c r="U632">
        <f>IF(AND('Raw Data'!L626-'Raw Data'!K626&lt;3, 'Raw Data'!L626&gt;'Raw Data'!K626, 'Raw Data'!F626&lt;'Raw Data'!C626), 'Raw Data'!H626, 0)</f>
        <v>0</v>
      </c>
      <c r="V632">
        <f>IF(AND('Raw Data'!L626-'Raw Data'!K626&lt;3, 'Raw Data'!L626&gt;'Raw Data'!K626, 'Raw Data'!F626&gt;'Raw Data'!C626), 'Raw Data'!G626, 0)</f>
        <v>0</v>
      </c>
    </row>
    <row r="633" spans="1:22" x14ac:dyDescent="0.3">
      <c r="A633">
        <f>IF(AND('Raw Data'!F627&lt;'Raw Data'!C627, 'Raw Data'!L627&gt;'Raw Data'!K627, 'Raw Data'!L627-'Raw Data'!K627&gt;3), 'Raw Data'!J627, 0)</f>
        <v>0</v>
      </c>
      <c r="B633">
        <f>IF(AND('Raw Data'!C627&lt;'Raw Data'!F627, 'Raw Data'!K627&gt;'Raw Data'!L627, 'Raw Data'!K627-'Raw Data'!L627&gt;3), 'Raw Data'!I627, 0)</f>
        <v>0</v>
      </c>
      <c r="C633">
        <f>IF(AND('Raw Data'!F627&lt;'Raw Data'!C627, 'Raw Data'!L627&gt;'Raw Data'!K627, 'Raw Data'!L627-'Raw Data'!K627&lt;4), 'Raw Data'!H627, 0)</f>
        <v>0</v>
      </c>
      <c r="D633">
        <f>IF(AND('Raw Data'!C627&lt;'Raw Data'!F627, 'Raw Data'!K627&gt;'Raw Data'!L627, 'Raw Data'!K627-'Raw Data'!L627&lt;4), 'Raw Data'!G627, 0)</f>
        <v>0</v>
      </c>
      <c r="E633">
        <f>IF(ISBLANK('Raw Data'!J627), 0, IF(AND(4=MATCH(LARGE('Raw Data'!G627:J627, 4), 'Raw Data'!G627:J627, 0), 'Raw Data'!L627-'Raw Data'!K627&gt;3), 'Raw Data'!J627, 0))</f>
        <v>0</v>
      </c>
      <c r="F633">
        <f>IF(ISBLANK('Raw Data'!J627), 0, IF(AND(3=MATCH(LARGE('Raw Data'!G627:J627, 4), 'Raw Data'!G627:J627, 0), 'Raw Data'!K627-'Raw Data'!L627&gt;3), 'Raw Data'!I627, 0))</f>
        <v>0</v>
      </c>
      <c r="G633">
        <f>IF(ISBLANK('Raw Data'!J627), 0, IF(AND(2=MATCH(LARGE('Raw Data'!G627:J627, 4), 'Raw Data'!G627:J627, 0), AND('Raw Data'!L627-'Raw Data'!K627&lt;4, 'Raw Data'!L627-'Raw Data'!K627&gt;0)), 'Raw Data'!H627, 0))</f>
        <v>0</v>
      </c>
      <c r="H633">
        <f>IF(ISBLANK('Raw Data'!J627), 0, IF(AND(1=MATCH(LARGE('Raw Data'!G627:J627, 4), 'Raw Data'!G627:J627, 0), AND('Raw Data'!K627-'Raw Data'!L627&lt;4, 'Raw Data'!K627-'Raw Data'!L627&gt;0)), 'Raw Data'!G627, 0))</f>
        <v>0</v>
      </c>
      <c r="I633">
        <f>IF(ISBLANK('Raw Data'!J627), 0, IF(AND(4=MATCH(LARGE('Raw Data'!G627:J627, 3), 'Raw Data'!G627:J627, 0), 'Raw Data'!L627-'Raw Data'!K627&gt;3), 'Raw Data'!J627, 0))</f>
        <v>0</v>
      </c>
      <c r="J633">
        <f>IF(ISBLANK('Raw Data'!J627), 0, IF(AND(3=MATCH(LARGE('Raw Data'!G627:J627, 3), 'Raw Data'!G627:J627, 0), 'Raw Data'!K627-'Raw Data'!L627&gt;3), 'Raw Data'!I627, 0))</f>
        <v>0</v>
      </c>
      <c r="K633">
        <f>IF(ISBLANK('Raw Data'!J627), 0, IF(AND(2=MATCH(LARGE('Raw Data'!G627:J627, 3), 'Raw Data'!G627:J627, 0), AND('Raw Data'!L627-'Raw Data'!K627&lt;4, 'Raw Data'!L627-'Raw Data'!K627&gt;0)), 'Raw Data'!H627, 0))</f>
        <v>0</v>
      </c>
      <c r="L633">
        <f>IF(ISBLANK('Raw Data'!J627), 0, IF(AND(1=MATCH(LARGE('Raw Data'!G627:J627, 3), 'Raw Data'!G627:J627, 0), AND('Raw Data'!K627-'Raw Data'!L627&lt;4, 'Raw Data'!K627-'Raw Data'!L627&gt;0)), 'Raw Data'!G627, 0))</f>
        <v>0</v>
      </c>
      <c r="M633">
        <f>IF(ISBLANK('Raw Data'!J627), 0, IF(AND(4=MATCH(LARGE('Raw Data'!G627:J627, 2), 'Raw Data'!G627:J627, 0), 'Raw Data'!L627-'Raw Data'!K627&gt;3), 'Raw Data'!J627, 0))</f>
        <v>0</v>
      </c>
      <c r="N633">
        <f>IF(ISBLANK('Raw Data'!J627), 0, IF(AND(3=MATCH(LARGE('Raw Data'!G627:J627, 2), 'Raw Data'!G627:J627, 0), 'Raw Data'!K627-'Raw Data'!L627&gt;3), 'Raw Data'!I627, 0))</f>
        <v>0</v>
      </c>
      <c r="O633">
        <f>IF(ISBLANK('Raw Data'!J627), 0, IF(AND(2=MATCH(LARGE('Raw Data'!G627:J627, 2), 'Raw Data'!G627:J627, 0), AND('Raw Data'!L627-'Raw Data'!K627&lt;4, 'Raw Data'!L627-'Raw Data'!K627&gt;0)), 'Raw Data'!H627, 0))</f>
        <v>0</v>
      </c>
      <c r="P633">
        <f>IF(ISBLANK('Raw Data'!J627), 0, IF(AND(1=MATCH(LARGE('Raw Data'!G627:J627, 2), 'Raw Data'!G627:J627, 0), AND('Raw Data'!K627-'Raw Data'!L627&lt;4, 'Raw Data'!K627-'Raw Data'!L627&gt;0)), 'Raw Data'!G627, 0))</f>
        <v>0</v>
      </c>
      <c r="Q633">
        <f>IF(ISBLANK('Raw Data'!J627), 0, IF(AND(4=MATCH(LARGE('Raw Data'!G627:J627, 1), 'Raw Data'!G627:J627, 0), 'Raw Data'!L627-'Raw Data'!K627&gt;3), 'Raw Data'!J627, 0))</f>
        <v>0</v>
      </c>
      <c r="R633">
        <f>IF(ISBLANK('Raw Data'!J627), 0, IF(AND(3=MATCH(LARGE('Raw Data'!G627:J627, 1), 'Raw Data'!G627:J627, 0), 'Raw Data'!K627-'Raw Data'!L627&gt;3), 'Raw Data'!I627, 0))</f>
        <v>0</v>
      </c>
      <c r="S633">
        <f>IF(AND('Raw Data'!L627-'Raw Data'!K627&gt;4, 'Raw Data'!F627&lt;'Raw Data'!C627), 'Raw Data'!J627, 0)</f>
        <v>0</v>
      </c>
      <c r="T633">
        <f>IF(AND('Raw Data'!K627-'Raw Data'!L627&gt;4, 'Raw Data'!F627&gt;'Raw Data'!C627), 'Raw Data'!I627, 0)</f>
        <v>0</v>
      </c>
      <c r="U633">
        <f>IF(AND('Raw Data'!L627-'Raw Data'!K627&lt;3, 'Raw Data'!L627&gt;'Raw Data'!K627, 'Raw Data'!F627&lt;'Raw Data'!C627), 'Raw Data'!H627, 0)</f>
        <v>0</v>
      </c>
      <c r="V633">
        <f>IF(AND('Raw Data'!L627-'Raw Data'!K627&lt;3, 'Raw Data'!L627&gt;'Raw Data'!K627, 'Raw Data'!F627&gt;'Raw Data'!C627), 'Raw Data'!G627, 0)</f>
        <v>0</v>
      </c>
    </row>
    <row r="634" spans="1:22" x14ac:dyDescent="0.3">
      <c r="A634">
        <f>IF(AND('Raw Data'!F628&lt;'Raw Data'!C628, 'Raw Data'!L628&gt;'Raw Data'!K628, 'Raw Data'!L628-'Raw Data'!K628&gt;3), 'Raw Data'!J628, 0)</f>
        <v>0</v>
      </c>
      <c r="B634">
        <f>IF(AND('Raw Data'!C628&lt;'Raw Data'!F628, 'Raw Data'!K628&gt;'Raw Data'!L628, 'Raw Data'!K628-'Raw Data'!L628&gt;3), 'Raw Data'!I628, 0)</f>
        <v>0</v>
      </c>
      <c r="C634">
        <f>IF(AND('Raw Data'!F628&lt;'Raw Data'!C628, 'Raw Data'!L628&gt;'Raw Data'!K628, 'Raw Data'!L628-'Raw Data'!K628&lt;4), 'Raw Data'!H628, 0)</f>
        <v>0</v>
      </c>
      <c r="D634">
        <f>IF(AND('Raw Data'!C628&lt;'Raw Data'!F628, 'Raw Data'!K628&gt;'Raw Data'!L628, 'Raw Data'!K628-'Raw Data'!L628&lt;4), 'Raw Data'!G628, 0)</f>
        <v>0</v>
      </c>
      <c r="E634">
        <f>IF(ISBLANK('Raw Data'!J628), 0, IF(AND(4=MATCH(LARGE('Raw Data'!G628:J628, 4), 'Raw Data'!G628:J628, 0), 'Raw Data'!L628-'Raw Data'!K628&gt;3), 'Raw Data'!J628, 0))</f>
        <v>0</v>
      </c>
      <c r="F634">
        <f>IF(ISBLANK('Raw Data'!J628), 0, IF(AND(3=MATCH(LARGE('Raw Data'!G628:J628, 4), 'Raw Data'!G628:J628, 0), 'Raw Data'!K628-'Raw Data'!L628&gt;3), 'Raw Data'!I628, 0))</f>
        <v>0</v>
      </c>
      <c r="G634">
        <f>IF(ISBLANK('Raw Data'!J628), 0, IF(AND(2=MATCH(LARGE('Raw Data'!G628:J628, 4), 'Raw Data'!G628:J628, 0), AND('Raw Data'!L628-'Raw Data'!K628&lt;4, 'Raw Data'!L628-'Raw Data'!K628&gt;0)), 'Raw Data'!H628, 0))</f>
        <v>0</v>
      </c>
      <c r="H634">
        <f>IF(ISBLANK('Raw Data'!J628), 0, IF(AND(1=MATCH(LARGE('Raw Data'!G628:J628, 4), 'Raw Data'!G628:J628, 0), AND('Raw Data'!K628-'Raw Data'!L628&lt;4, 'Raw Data'!K628-'Raw Data'!L628&gt;0)), 'Raw Data'!G628, 0))</f>
        <v>0</v>
      </c>
      <c r="I634">
        <f>IF(ISBLANK('Raw Data'!J628), 0, IF(AND(4=MATCH(LARGE('Raw Data'!G628:J628, 3), 'Raw Data'!G628:J628, 0), 'Raw Data'!L628-'Raw Data'!K628&gt;3), 'Raw Data'!J628, 0))</f>
        <v>0</v>
      </c>
      <c r="J634">
        <f>IF(ISBLANK('Raw Data'!J628), 0, IF(AND(3=MATCH(LARGE('Raw Data'!G628:J628, 3), 'Raw Data'!G628:J628, 0), 'Raw Data'!K628-'Raw Data'!L628&gt;3), 'Raw Data'!I628, 0))</f>
        <v>0</v>
      </c>
      <c r="K634">
        <f>IF(ISBLANK('Raw Data'!J628), 0, IF(AND(2=MATCH(LARGE('Raw Data'!G628:J628, 3), 'Raw Data'!G628:J628, 0), AND('Raw Data'!L628-'Raw Data'!K628&lt;4, 'Raw Data'!L628-'Raw Data'!K628&gt;0)), 'Raw Data'!H628, 0))</f>
        <v>0</v>
      </c>
      <c r="L634">
        <f>IF(ISBLANK('Raw Data'!J628), 0, IF(AND(1=MATCH(LARGE('Raw Data'!G628:J628, 3), 'Raw Data'!G628:J628, 0), AND('Raw Data'!K628-'Raw Data'!L628&lt;4, 'Raw Data'!K628-'Raw Data'!L628&gt;0)), 'Raw Data'!G628, 0))</f>
        <v>0</v>
      </c>
      <c r="M634">
        <f>IF(ISBLANK('Raw Data'!J628), 0, IF(AND(4=MATCH(LARGE('Raw Data'!G628:J628, 2), 'Raw Data'!G628:J628, 0), 'Raw Data'!L628-'Raw Data'!K628&gt;3), 'Raw Data'!J628, 0))</f>
        <v>0</v>
      </c>
      <c r="N634">
        <f>IF(ISBLANK('Raw Data'!J628), 0, IF(AND(3=MATCH(LARGE('Raw Data'!G628:J628, 2), 'Raw Data'!G628:J628, 0), 'Raw Data'!K628-'Raw Data'!L628&gt;3), 'Raw Data'!I628, 0))</f>
        <v>0</v>
      </c>
      <c r="O634">
        <f>IF(ISBLANK('Raw Data'!J628), 0, IF(AND(2=MATCH(LARGE('Raw Data'!G628:J628, 2), 'Raw Data'!G628:J628, 0), AND('Raw Data'!L628-'Raw Data'!K628&lt;4, 'Raw Data'!L628-'Raw Data'!K628&gt;0)), 'Raw Data'!H628, 0))</f>
        <v>0</v>
      </c>
      <c r="P634">
        <f>IF(ISBLANK('Raw Data'!J628), 0, IF(AND(1=MATCH(LARGE('Raw Data'!G628:J628, 2), 'Raw Data'!G628:J628, 0), AND('Raw Data'!K628-'Raw Data'!L628&lt;4, 'Raw Data'!K628-'Raw Data'!L628&gt;0)), 'Raw Data'!G628, 0))</f>
        <v>0</v>
      </c>
      <c r="Q634">
        <f>IF(ISBLANK('Raw Data'!J628), 0, IF(AND(4=MATCH(LARGE('Raw Data'!G628:J628, 1), 'Raw Data'!G628:J628, 0), 'Raw Data'!L628-'Raw Data'!K628&gt;3), 'Raw Data'!J628, 0))</f>
        <v>0</v>
      </c>
      <c r="R634">
        <f>IF(ISBLANK('Raw Data'!J628), 0, IF(AND(3=MATCH(LARGE('Raw Data'!G628:J628, 1), 'Raw Data'!G628:J628, 0), 'Raw Data'!K628-'Raw Data'!L628&gt;3), 'Raw Data'!I628, 0))</f>
        <v>0</v>
      </c>
      <c r="S634">
        <f>IF(AND('Raw Data'!L628-'Raw Data'!K628&gt;4, 'Raw Data'!F628&lt;'Raw Data'!C628), 'Raw Data'!J628, 0)</f>
        <v>0</v>
      </c>
      <c r="T634">
        <f>IF(AND('Raw Data'!K628-'Raw Data'!L628&gt;4, 'Raw Data'!F628&gt;'Raw Data'!C628), 'Raw Data'!I628, 0)</f>
        <v>0</v>
      </c>
      <c r="U634">
        <f>IF(AND('Raw Data'!L628-'Raw Data'!K628&lt;3, 'Raw Data'!L628&gt;'Raw Data'!K628, 'Raw Data'!F628&lt;'Raw Data'!C628), 'Raw Data'!H628, 0)</f>
        <v>0</v>
      </c>
      <c r="V634">
        <f>IF(AND('Raw Data'!L628-'Raw Data'!K628&lt;3, 'Raw Data'!L628&gt;'Raw Data'!K628, 'Raw Data'!F628&gt;'Raw Data'!C628), 'Raw Data'!G628, 0)</f>
        <v>0</v>
      </c>
    </row>
    <row r="635" spans="1:22" x14ac:dyDescent="0.3">
      <c r="A635">
        <f>IF(AND('Raw Data'!F629&lt;'Raw Data'!C629, 'Raw Data'!L629&gt;'Raw Data'!K629, 'Raw Data'!L629-'Raw Data'!K629&gt;3), 'Raw Data'!J629, 0)</f>
        <v>0</v>
      </c>
      <c r="B635">
        <f>IF(AND('Raw Data'!C629&lt;'Raw Data'!F629, 'Raw Data'!K629&gt;'Raw Data'!L629, 'Raw Data'!K629-'Raw Data'!L629&gt;3), 'Raw Data'!I629, 0)</f>
        <v>0</v>
      </c>
      <c r="C635">
        <f>IF(AND('Raw Data'!F629&lt;'Raw Data'!C629, 'Raw Data'!L629&gt;'Raw Data'!K629, 'Raw Data'!L629-'Raw Data'!K629&lt;4), 'Raw Data'!H629, 0)</f>
        <v>0</v>
      </c>
      <c r="D635">
        <f>IF(AND('Raw Data'!C629&lt;'Raw Data'!F629, 'Raw Data'!K629&gt;'Raw Data'!L629, 'Raw Data'!K629-'Raw Data'!L629&lt;4), 'Raw Data'!G629, 0)</f>
        <v>0</v>
      </c>
      <c r="E635">
        <f>IF(ISBLANK('Raw Data'!J629), 0, IF(AND(4=MATCH(LARGE('Raw Data'!G629:J629, 4), 'Raw Data'!G629:J629, 0), 'Raw Data'!L629-'Raw Data'!K629&gt;3), 'Raw Data'!J629, 0))</f>
        <v>0</v>
      </c>
      <c r="F635">
        <f>IF(ISBLANK('Raw Data'!J629), 0, IF(AND(3=MATCH(LARGE('Raw Data'!G629:J629, 4), 'Raw Data'!G629:J629, 0), 'Raw Data'!K629-'Raw Data'!L629&gt;3), 'Raw Data'!I629, 0))</f>
        <v>0</v>
      </c>
      <c r="G635">
        <f>IF(ISBLANK('Raw Data'!J629), 0, IF(AND(2=MATCH(LARGE('Raw Data'!G629:J629, 4), 'Raw Data'!G629:J629, 0), AND('Raw Data'!L629-'Raw Data'!K629&lt;4, 'Raw Data'!L629-'Raw Data'!K629&gt;0)), 'Raw Data'!H629, 0))</f>
        <v>0</v>
      </c>
      <c r="H635">
        <f>IF(ISBLANK('Raw Data'!J629), 0, IF(AND(1=MATCH(LARGE('Raw Data'!G629:J629, 4), 'Raw Data'!G629:J629, 0), AND('Raw Data'!K629-'Raw Data'!L629&lt;4, 'Raw Data'!K629-'Raw Data'!L629&gt;0)), 'Raw Data'!G629, 0))</f>
        <v>0</v>
      </c>
      <c r="I635">
        <f>IF(ISBLANK('Raw Data'!J629), 0, IF(AND(4=MATCH(LARGE('Raw Data'!G629:J629, 3), 'Raw Data'!G629:J629, 0), 'Raw Data'!L629-'Raw Data'!K629&gt;3), 'Raw Data'!J629, 0))</f>
        <v>0</v>
      </c>
      <c r="J635">
        <f>IF(ISBLANK('Raw Data'!J629), 0, IF(AND(3=MATCH(LARGE('Raw Data'!G629:J629, 3), 'Raw Data'!G629:J629, 0), 'Raw Data'!K629-'Raw Data'!L629&gt;3), 'Raw Data'!I629, 0))</f>
        <v>0</v>
      </c>
      <c r="K635">
        <f>IF(ISBLANK('Raw Data'!J629), 0, IF(AND(2=MATCH(LARGE('Raw Data'!G629:J629, 3), 'Raw Data'!G629:J629, 0), AND('Raw Data'!L629-'Raw Data'!K629&lt;4, 'Raw Data'!L629-'Raw Data'!K629&gt;0)), 'Raw Data'!H629, 0))</f>
        <v>0</v>
      </c>
      <c r="L635">
        <f>IF(ISBLANK('Raw Data'!J629), 0, IF(AND(1=MATCH(LARGE('Raw Data'!G629:J629, 3), 'Raw Data'!G629:J629, 0), AND('Raw Data'!K629-'Raw Data'!L629&lt;4, 'Raw Data'!K629-'Raw Data'!L629&gt;0)), 'Raw Data'!G629, 0))</f>
        <v>0</v>
      </c>
      <c r="M635">
        <f>IF(ISBLANK('Raw Data'!J629), 0, IF(AND(4=MATCH(LARGE('Raw Data'!G629:J629, 2), 'Raw Data'!G629:J629, 0), 'Raw Data'!L629-'Raw Data'!K629&gt;3), 'Raw Data'!J629, 0))</f>
        <v>0</v>
      </c>
      <c r="N635">
        <f>IF(ISBLANK('Raw Data'!J629), 0, IF(AND(3=MATCH(LARGE('Raw Data'!G629:J629, 2), 'Raw Data'!G629:J629, 0), 'Raw Data'!K629-'Raw Data'!L629&gt;3), 'Raw Data'!I629, 0))</f>
        <v>0</v>
      </c>
      <c r="O635">
        <f>IF(ISBLANK('Raw Data'!J629), 0, IF(AND(2=MATCH(LARGE('Raw Data'!G629:J629, 2), 'Raw Data'!G629:J629, 0), AND('Raw Data'!L629-'Raw Data'!K629&lt;4, 'Raw Data'!L629-'Raw Data'!K629&gt;0)), 'Raw Data'!H629, 0))</f>
        <v>0</v>
      </c>
      <c r="P635">
        <f>IF(ISBLANK('Raw Data'!J629), 0, IF(AND(1=MATCH(LARGE('Raw Data'!G629:J629, 2), 'Raw Data'!G629:J629, 0), AND('Raw Data'!K629-'Raw Data'!L629&lt;4, 'Raw Data'!K629-'Raw Data'!L629&gt;0)), 'Raw Data'!G629, 0))</f>
        <v>0</v>
      </c>
      <c r="Q635">
        <f>IF(ISBLANK('Raw Data'!J629), 0, IF(AND(4=MATCH(LARGE('Raw Data'!G629:J629, 1), 'Raw Data'!G629:J629, 0), 'Raw Data'!L629-'Raw Data'!K629&gt;3), 'Raw Data'!J629, 0))</f>
        <v>0</v>
      </c>
      <c r="R635">
        <f>IF(ISBLANK('Raw Data'!J629), 0, IF(AND(3=MATCH(LARGE('Raw Data'!G629:J629, 1), 'Raw Data'!G629:J629, 0), 'Raw Data'!K629-'Raw Data'!L629&gt;3), 'Raw Data'!I629, 0))</f>
        <v>0</v>
      </c>
      <c r="S635">
        <f>IF(AND('Raw Data'!L629-'Raw Data'!K629&gt;4, 'Raw Data'!F629&lt;'Raw Data'!C629), 'Raw Data'!J629, 0)</f>
        <v>0</v>
      </c>
      <c r="T635">
        <f>IF(AND('Raw Data'!K629-'Raw Data'!L629&gt;4, 'Raw Data'!F629&gt;'Raw Data'!C629), 'Raw Data'!I629, 0)</f>
        <v>0</v>
      </c>
      <c r="U635">
        <f>IF(AND('Raw Data'!L629-'Raw Data'!K629&lt;3, 'Raw Data'!L629&gt;'Raw Data'!K629, 'Raw Data'!F629&lt;'Raw Data'!C629), 'Raw Data'!H629, 0)</f>
        <v>0</v>
      </c>
      <c r="V635">
        <f>IF(AND('Raw Data'!L629-'Raw Data'!K629&lt;3, 'Raw Data'!L629&gt;'Raw Data'!K629, 'Raw Data'!F629&gt;'Raw Data'!C629), 'Raw Data'!G629, 0)</f>
        <v>0</v>
      </c>
    </row>
    <row r="636" spans="1:22" x14ac:dyDescent="0.3">
      <c r="A636">
        <f>IF(AND('Raw Data'!F630&lt;'Raw Data'!C630, 'Raw Data'!L630&gt;'Raw Data'!K630, 'Raw Data'!L630-'Raw Data'!K630&gt;3), 'Raw Data'!J630, 0)</f>
        <v>0</v>
      </c>
      <c r="B636">
        <f>IF(AND('Raw Data'!C630&lt;'Raw Data'!F630, 'Raw Data'!K630&gt;'Raw Data'!L630, 'Raw Data'!K630-'Raw Data'!L630&gt;3), 'Raw Data'!I630, 0)</f>
        <v>0</v>
      </c>
      <c r="C636">
        <f>IF(AND('Raw Data'!F630&lt;'Raw Data'!C630, 'Raw Data'!L630&gt;'Raw Data'!K630, 'Raw Data'!L630-'Raw Data'!K630&lt;4), 'Raw Data'!H630, 0)</f>
        <v>0</v>
      </c>
      <c r="D636">
        <f>IF(AND('Raw Data'!C630&lt;'Raw Data'!F630, 'Raw Data'!K630&gt;'Raw Data'!L630, 'Raw Data'!K630-'Raw Data'!L630&lt;4), 'Raw Data'!G630, 0)</f>
        <v>0</v>
      </c>
      <c r="E636">
        <f>IF(ISBLANK('Raw Data'!J630), 0, IF(AND(4=MATCH(LARGE('Raw Data'!G630:J630, 4), 'Raw Data'!G630:J630, 0), 'Raw Data'!L630-'Raw Data'!K630&gt;3), 'Raw Data'!J630, 0))</f>
        <v>0</v>
      </c>
      <c r="F636">
        <f>IF(ISBLANK('Raw Data'!J630), 0, IF(AND(3=MATCH(LARGE('Raw Data'!G630:J630, 4), 'Raw Data'!G630:J630, 0), 'Raw Data'!K630-'Raw Data'!L630&gt;3), 'Raw Data'!I630, 0))</f>
        <v>0</v>
      </c>
      <c r="G636">
        <f>IF(ISBLANK('Raw Data'!J630), 0, IF(AND(2=MATCH(LARGE('Raw Data'!G630:J630, 4), 'Raw Data'!G630:J630, 0), AND('Raw Data'!L630-'Raw Data'!K630&lt;4, 'Raw Data'!L630-'Raw Data'!K630&gt;0)), 'Raw Data'!H630, 0))</f>
        <v>0</v>
      </c>
      <c r="H636">
        <f>IF(ISBLANK('Raw Data'!J630), 0, IF(AND(1=MATCH(LARGE('Raw Data'!G630:J630, 4), 'Raw Data'!G630:J630, 0), AND('Raw Data'!K630-'Raw Data'!L630&lt;4, 'Raw Data'!K630-'Raw Data'!L630&gt;0)), 'Raw Data'!G630, 0))</f>
        <v>0</v>
      </c>
      <c r="I636">
        <f>IF(ISBLANK('Raw Data'!J630), 0, IF(AND(4=MATCH(LARGE('Raw Data'!G630:J630, 3), 'Raw Data'!G630:J630, 0), 'Raw Data'!L630-'Raw Data'!K630&gt;3), 'Raw Data'!J630, 0))</f>
        <v>0</v>
      </c>
      <c r="J636">
        <f>IF(ISBLANK('Raw Data'!J630), 0, IF(AND(3=MATCH(LARGE('Raw Data'!G630:J630, 3), 'Raw Data'!G630:J630, 0), 'Raw Data'!K630-'Raw Data'!L630&gt;3), 'Raw Data'!I630, 0))</f>
        <v>0</v>
      </c>
      <c r="K636">
        <f>IF(ISBLANK('Raw Data'!J630), 0, IF(AND(2=MATCH(LARGE('Raw Data'!G630:J630, 3), 'Raw Data'!G630:J630, 0), AND('Raw Data'!L630-'Raw Data'!K630&lt;4, 'Raw Data'!L630-'Raw Data'!K630&gt;0)), 'Raw Data'!H630, 0))</f>
        <v>0</v>
      </c>
      <c r="L636">
        <f>IF(ISBLANK('Raw Data'!J630), 0, IF(AND(1=MATCH(LARGE('Raw Data'!G630:J630, 3), 'Raw Data'!G630:J630, 0), AND('Raw Data'!K630-'Raw Data'!L630&lt;4, 'Raw Data'!K630-'Raw Data'!L630&gt;0)), 'Raw Data'!G630, 0))</f>
        <v>0</v>
      </c>
      <c r="M636">
        <f>IF(ISBLANK('Raw Data'!J630), 0, IF(AND(4=MATCH(LARGE('Raw Data'!G630:J630, 2), 'Raw Data'!G630:J630, 0), 'Raw Data'!L630-'Raw Data'!K630&gt;3), 'Raw Data'!J630, 0))</f>
        <v>0</v>
      </c>
      <c r="N636">
        <f>IF(ISBLANK('Raw Data'!J630), 0, IF(AND(3=MATCH(LARGE('Raw Data'!G630:J630, 2), 'Raw Data'!G630:J630, 0), 'Raw Data'!K630-'Raw Data'!L630&gt;3), 'Raw Data'!I630, 0))</f>
        <v>0</v>
      </c>
      <c r="O636">
        <f>IF(ISBLANK('Raw Data'!J630), 0, IF(AND(2=MATCH(LARGE('Raw Data'!G630:J630, 2), 'Raw Data'!G630:J630, 0), AND('Raw Data'!L630-'Raw Data'!K630&lt;4, 'Raw Data'!L630-'Raw Data'!K630&gt;0)), 'Raw Data'!H630, 0))</f>
        <v>0</v>
      </c>
      <c r="P636">
        <f>IF(ISBLANK('Raw Data'!J630), 0, IF(AND(1=MATCH(LARGE('Raw Data'!G630:J630, 2), 'Raw Data'!G630:J630, 0), AND('Raw Data'!K630-'Raw Data'!L630&lt;4, 'Raw Data'!K630-'Raw Data'!L630&gt;0)), 'Raw Data'!G630, 0))</f>
        <v>0</v>
      </c>
      <c r="Q636">
        <f>IF(ISBLANK('Raw Data'!J630), 0, IF(AND(4=MATCH(LARGE('Raw Data'!G630:J630, 1), 'Raw Data'!G630:J630, 0), 'Raw Data'!L630-'Raw Data'!K630&gt;3), 'Raw Data'!J630, 0))</f>
        <v>0</v>
      </c>
      <c r="R636">
        <f>IF(ISBLANK('Raw Data'!J630), 0, IF(AND(3=MATCH(LARGE('Raw Data'!G630:J630, 1), 'Raw Data'!G630:J630, 0), 'Raw Data'!K630-'Raw Data'!L630&gt;3), 'Raw Data'!I630, 0))</f>
        <v>0</v>
      </c>
      <c r="S636">
        <f>IF(AND('Raw Data'!L630-'Raw Data'!K630&gt;4, 'Raw Data'!F630&lt;'Raw Data'!C630), 'Raw Data'!J630, 0)</f>
        <v>0</v>
      </c>
      <c r="T636">
        <f>IF(AND('Raw Data'!K630-'Raw Data'!L630&gt;4, 'Raw Data'!F630&gt;'Raw Data'!C630), 'Raw Data'!I630, 0)</f>
        <v>0</v>
      </c>
      <c r="U636">
        <f>IF(AND('Raw Data'!L630-'Raw Data'!K630&lt;3, 'Raw Data'!L630&gt;'Raw Data'!K630, 'Raw Data'!F630&lt;'Raw Data'!C630), 'Raw Data'!H630, 0)</f>
        <v>0</v>
      </c>
      <c r="V636">
        <f>IF(AND('Raw Data'!L630-'Raw Data'!K630&lt;3, 'Raw Data'!L630&gt;'Raw Data'!K630, 'Raw Data'!F630&gt;'Raw Data'!C630), 'Raw Data'!G630, 0)</f>
        <v>0</v>
      </c>
    </row>
    <row r="637" spans="1:22" x14ac:dyDescent="0.3">
      <c r="A637">
        <f>IF(AND('Raw Data'!F631&lt;'Raw Data'!C631, 'Raw Data'!L631&gt;'Raw Data'!K631, 'Raw Data'!L631-'Raw Data'!K631&gt;3), 'Raw Data'!J631, 0)</f>
        <v>0</v>
      </c>
      <c r="B637">
        <f>IF(AND('Raw Data'!C631&lt;'Raw Data'!F631, 'Raw Data'!K631&gt;'Raw Data'!L631, 'Raw Data'!K631-'Raw Data'!L631&gt;3), 'Raw Data'!I631, 0)</f>
        <v>0</v>
      </c>
      <c r="C637">
        <f>IF(AND('Raw Data'!F631&lt;'Raw Data'!C631, 'Raw Data'!L631&gt;'Raw Data'!K631, 'Raw Data'!L631-'Raw Data'!K631&lt;4), 'Raw Data'!H631, 0)</f>
        <v>0</v>
      </c>
      <c r="D637">
        <f>IF(AND('Raw Data'!C631&lt;'Raw Data'!F631, 'Raw Data'!K631&gt;'Raw Data'!L631, 'Raw Data'!K631-'Raw Data'!L631&lt;4), 'Raw Data'!G631, 0)</f>
        <v>0</v>
      </c>
      <c r="E637">
        <f>IF(ISBLANK('Raw Data'!J631), 0, IF(AND(4=MATCH(LARGE('Raw Data'!G631:J631, 4), 'Raw Data'!G631:J631, 0), 'Raw Data'!L631-'Raw Data'!K631&gt;3), 'Raw Data'!J631, 0))</f>
        <v>0</v>
      </c>
      <c r="F637">
        <f>IF(ISBLANK('Raw Data'!J631), 0, IF(AND(3=MATCH(LARGE('Raw Data'!G631:J631, 4), 'Raw Data'!G631:J631, 0), 'Raw Data'!K631-'Raw Data'!L631&gt;3), 'Raw Data'!I631, 0))</f>
        <v>0</v>
      </c>
      <c r="G637">
        <f>IF(ISBLANK('Raw Data'!J631), 0, IF(AND(2=MATCH(LARGE('Raw Data'!G631:J631, 4), 'Raw Data'!G631:J631, 0), AND('Raw Data'!L631-'Raw Data'!K631&lt;4, 'Raw Data'!L631-'Raw Data'!K631&gt;0)), 'Raw Data'!H631, 0))</f>
        <v>0</v>
      </c>
      <c r="H637">
        <f>IF(ISBLANK('Raw Data'!J631), 0, IF(AND(1=MATCH(LARGE('Raw Data'!G631:J631, 4), 'Raw Data'!G631:J631, 0), AND('Raw Data'!K631-'Raw Data'!L631&lt;4, 'Raw Data'!K631-'Raw Data'!L631&gt;0)), 'Raw Data'!G631, 0))</f>
        <v>0</v>
      </c>
      <c r="I637">
        <f>IF(ISBLANK('Raw Data'!J631), 0, IF(AND(4=MATCH(LARGE('Raw Data'!G631:J631, 3), 'Raw Data'!G631:J631, 0), 'Raw Data'!L631-'Raw Data'!K631&gt;3), 'Raw Data'!J631, 0))</f>
        <v>0</v>
      </c>
      <c r="J637">
        <f>IF(ISBLANK('Raw Data'!J631), 0, IF(AND(3=MATCH(LARGE('Raw Data'!G631:J631, 3), 'Raw Data'!G631:J631, 0), 'Raw Data'!K631-'Raw Data'!L631&gt;3), 'Raw Data'!I631, 0))</f>
        <v>0</v>
      </c>
      <c r="K637">
        <f>IF(ISBLANK('Raw Data'!J631), 0, IF(AND(2=MATCH(LARGE('Raw Data'!G631:J631, 3), 'Raw Data'!G631:J631, 0), AND('Raw Data'!L631-'Raw Data'!K631&lt;4, 'Raw Data'!L631-'Raw Data'!K631&gt;0)), 'Raw Data'!H631, 0))</f>
        <v>0</v>
      </c>
      <c r="L637">
        <f>IF(ISBLANK('Raw Data'!J631), 0, IF(AND(1=MATCH(LARGE('Raw Data'!G631:J631, 3), 'Raw Data'!G631:J631, 0), AND('Raw Data'!K631-'Raw Data'!L631&lt;4, 'Raw Data'!K631-'Raw Data'!L631&gt;0)), 'Raw Data'!G631, 0))</f>
        <v>0</v>
      </c>
      <c r="M637">
        <f>IF(ISBLANK('Raw Data'!J631), 0, IF(AND(4=MATCH(LARGE('Raw Data'!G631:J631, 2), 'Raw Data'!G631:J631, 0), 'Raw Data'!L631-'Raw Data'!K631&gt;3), 'Raw Data'!J631, 0))</f>
        <v>0</v>
      </c>
      <c r="N637">
        <f>IF(ISBLANK('Raw Data'!J631), 0, IF(AND(3=MATCH(LARGE('Raw Data'!G631:J631, 2), 'Raw Data'!G631:J631, 0), 'Raw Data'!K631-'Raw Data'!L631&gt;3), 'Raw Data'!I631, 0))</f>
        <v>0</v>
      </c>
      <c r="O637">
        <f>IF(ISBLANK('Raw Data'!J631), 0, IF(AND(2=MATCH(LARGE('Raw Data'!G631:J631, 2), 'Raw Data'!G631:J631, 0), AND('Raw Data'!L631-'Raw Data'!K631&lt;4, 'Raw Data'!L631-'Raw Data'!K631&gt;0)), 'Raw Data'!H631, 0))</f>
        <v>0</v>
      </c>
      <c r="P637">
        <f>IF(ISBLANK('Raw Data'!J631), 0, IF(AND(1=MATCH(LARGE('Raw Data'!G631:J631, 2), 'Raw Data'!G631:J631, 0), AND('Raw Data'!K631-'Raw Data'!L631&lt;4, 'Raw Data'!K631-'Raw Data'!L631&gt;0)), 'Raw Data'!G631, 0))</f>
        <v>0</v>
      </c>
      <c r="Q637">
        <f>IF(ISBLANK('Raw Data'!J631), 0, IF(AND(4=MATCH(LARGE('Raw Data'!G631:J631, 1), 'Raw Data'!G631:J631, 0), 'Raw Data'!L631-'Raw Data'!K631&gt;3), 'Raw Data'!J631, 0))</f>
        <v>0</v>
      </c>
      <c r="R637">
        <f>IF(ISBLANK('Raw Data'!J631), 0, IF(AND(3=MATCH(LARGE('Raw Data'!G631:J631, 1), 'Raw Data'!G631:J631, 0), 'Raw Data'!K631-'Raw Data'!L631&gt;3), 'Raw Data'!I631, 0))</f>
        <v>0</v>
      </c>
      <c r="S637">
        <f>IF(AND('Raw Data'!L631-'Raw Data'!K631&gt;4, 'Raw Data'!F631&lt;'Raw Data'!C631), 'Raw Data'!J631, 0)</f>
        <v>0</v>
      </c>
      <c r="T637">
        <f>IF(AND('Raw Data'!K631-'Raw Data'!L631&gt;4, 'Raw Data'!F631&gt;'Raw Data'!C631), 'Raw Data'!I631, 0)</f>
        <v>0</v>
      </c>
      <c r="U637">
        <f>IF(AND('Raw Data'!L631-'Raw Data'!K631&lt;3, 'Raw Data'!L631&gt;'Raw Data'!K631, 'Raw Data'!F631&lt;'Raw Data'!C631), 'Raw Data'!H631, 0)</f>
        <v>0</v>
      </c>
      <c r="V637">
        <f>IF(AND('Raw Data'!L631-'Raw Data'!K631&lt;3, 'Raw Data'!L631&gt;'Raw Data'!K631, 'Raw Data'!F631&gt;'Raw Data'!C631), 'Raw Data'!G631, 0)</f>
        <v>0</v>
      </c>
    </row>
    <row r="638" spans="1:22" x14ac:dyDescent="0.3">
      <c r="A638">
        <f>IF(AND('Raw Data'!F632&lt;'Raw Data'!C632, 'Raw Data'!L632&gt;'Raw Data'!K632, 'Raw Data'!L632-'Raw Data'!K632&gt;3), 'Raw Data'!J632, 0)</f>
        <v>0</v>
      </c>
      <c r="B638">
        <f>IF(AND('Raw Data'!C632&lt;'Raw Data'!F632, 'Raw Data'!K632&gt;'Raw Data'!L632, 'Raw Data'!K632-'Raw Data'!L632&gt;3), 'Raw Data'!I632, 0)</f>
        <v>0</v>
      </c>
      <c r="C638">
        <f>IF(AND('Raw Data'!F632&lt;'Raw Data'!C632, 'Raw Data'!L632&gt;'Raw Data'!K632, 'Raw Data'!L632-'Raw Data'!K632&lt;4), 'Raw Data'!H632, 0)</f>
        <v>0</v>
      </c>
      <c r="D638">
        <f>IF(AND('Raw Data'!C632&lt;'Raw Data'!F632, 'Raw Data'!K632&gt;'Raw Data'!L632, 'Raw Data'!K632-'Raw Data'!L632&lt;4), 'Raw Data'!G632, 0)</f>
        <v>0</v>
      </c>
      <c r="E638">
        <f>IF(ISBLANK('Raw Data'!J632), 0, IF(AND(4=MATCH(LARGE('Raw Data'!G632:J632, 4), 'Raw Data'!G632:J632, 0), 'Raw Data'!L632-'Raw Data'!K632&gt;3), 'Raw Data'!J632, 0))</f>
        <v>0</v>
      </c>
      <c r="F638">
        <f>IF(ISBLANK('Raw Data'!J632), 0, IF(AND(3=MATCH(LARGE('Raw Data'!G632:J632, 4), 'Raw Data'!G632:J632, 0), 'Raw Data'!K632-'Raw Data'!L632&gt;3), 'Raw Data'!I632, 0))</f>
        <v>0</v>
      </c>
      <c r="G638">
        <f>IF(ISBLANK('Raw Data'!J632), 0, IF(AND(2=MATCH(LARGE('Raw Data'!G632:J632, 4), 'Raw Data'!G632:J632, 0), AND('Raw Data'!L632-'Raw Data'!K632&lt;4, 'Raw Data'!L632-'Raw Data'!K632&gt;0)), 'Raw Data'!H632, 0))</f>
        <v>0</v>
      </c>
      <c r="H638">
        <f>IF(ISBLANK('Raw Data'!J632), 0, IF(AND(1=MATCH(LARGE('Raw Data'!G632:J632, 4), 'Raw Data'!G632:J632, 0), AND('Raw Data'!K632-'Raw Data'!L632&lt;4, 'Raw Data'!K632-'Raw Data'!L632&gt;0)), 'Raw Data'!G632, 0))</f>
        <v>0</v>
      </c>
      <c r="I638">
        <f>IF(ISBLANK('Raw Data'!J632), 0, IF(AND(4=MATCH(LARGE('Raw Data'!G632:J632, 3), 'Raw Data'!G632:J632, 0), 'Raw Data'!L632-'Raw Data'!K632&gt;3), 'Raw Data'!J632, 0))</f>
        <v>0</v>
      </c>
      <c r="J638">
        <f>IF(ISBLANK('Raw Data'!J632), 0, IF(AND(3=MATCH(LARGE('Raw Data'!G632:J632, 3), 'Raw Data'!G632:J632, 0), 'Raw Data'!K632-'Raw Data'!L632&gt;3), 'Raw Data'!I632, 0))</f>
        <v>0</v>
      </c>
      <c r="K638">
        <f>IF(ISBLANK('Raw Data'!J632), 0, IF(AND(2=MATCH(LARGE('Raw Data'!G632:J632, 3), 'Raw Data'!G632:J632, 0), AND('Raw Data'!L632-'Raw Data'!K632&lt;4, 'Raw Data'!L632-'Raw Data'!K632&gt;0)), 'Raw Data'!H632, 0))</f>
        <v>0</v>
      </c>
      <c r="L638">
        <f>IF(ISBLANK('Raw Data'!J632), 0, IF(AND(1=MATCH(LARGE('Raw Data'!G632:J632, 3), 'Raw Data'!G632:J632, 0), AND('Raw Data'!K632-'Raw Data'!L632&lt;4, 'Raw Data'!K632-'Raw Data'!L632&gt;0)), 'Raw Data'!G632, 0))</f>
        <v>0</v>
      </c>
      <c r="M638">
        <f>IF(ISBLANK('Raw Data'!J632), 0, IF(AND(4=MATCH(LARGE('Raw Data'!G632:J632, 2), 'Raw Data'!G632:J632, 0), 'Raw Data'!L632-'Raw Data'!K632&gt;3), 'Raw Data'!J632, 0))</f>
        <v>0</v>
      </c>
      <c r="N638">
        <f>IF(ISBLANK('Raw Data'!J632), 0, IF(AND(3=MATCH(LARGE('Raw Data'!G632:J632, 2), 'Raw Data'!G632:J632, 0), 'Raw Data'!K632-'Raw Data'!L632&gt;3), 'Raw Data'!I632, 0))</f>
        <v>0</v>
      </c>
      <c r="O638">
        <f>IF(ISBLANK('Raw Data'!J632), 0, IF(AND(2=MATCH(LARGE('Raw Data'!G632:J632, 2), 'Raw Data'!G632:J632, 0), AND('Raw Data'!L632-'Raw Data'!K632&lt;4, 'Raw Data'!L632-'Raw Data'!K632&gt;0)), 'Raw Data'!H632, 0))</f>
        <v>0</v>
      </c>
      <c r="P638">
        <f>IF(ISBLANK('Raw Data'!J632), 0, IF(AND(1=MATCH(LARGE('Raw Data'!G632:J632, 2), 'Raw Data'!G632:J632, 0), AND('Raw Data'!K632-'Raw Data'!L632&lt;4, 'Raw Data'!K632-'Raw Data'!L632&gt;0)), 'Raw Data'!G632, 0))</f>
        <v>0</v>
      </c>
      <c r="Q638">
        <f>IF(ISBLANK('Raw Data'!J632), 0, IF(AND(4=MATCH(LARGE('Raw Data'!G632:J632, 1), 'Raw Data'!G632:J632, 0), 'Raw Data'!L632-'Raw Data'!K632&gt;3), 'Raw Data'!J632, 0))</f>
        <v>0</v>
      </c>
      <c r="R638">
        <f>IF(ISBLANK('Raw Data'!J632), 0, IF(AND(3=MATCH(LARGE('Raw Data'!G632:J632, 1), 'Raw Data'!G632:J632, 0), 'Raw Data'!K632-'Raw Data'!L632&gt;3), 'Raw Data'!I632, 0))</f>
        <v>0</v>
      </c>
      <c r="S638">
        <f>IF(AND('Raw Data'!L632-'Raw Data'!K632&gt;4, 'Raw Data'!F632&lt;'Raw Data'!C632), 'Raw Data'!J632, 0)</f>
        <v>0</v>
      </c>
      <c r="T638">
        <f>IF(AND('Raw Data'!K632-'Raw Data'!L632&gt;4, 'Raw Data'!F632&gt;'Raw Data'!C632), 'Raw Data'!I632, 0)</f>
        <v>0</v>
      </c>
      <c r="U638">
        <f>IF(AND('Raw Data'!L632-'Raw Data'!K632&lt;3, 'Raw Data'!L632&gt;'Raw Data'!K632, 'Raw Data'!F632&lt;'Raw Data'!C632), 'Raw Data'!H632, 0)</f>
        <v>0</v>
      </c>
      <c r="V638">
        <f>IF(AND('Raw Data'!L632-'Raw Data'!K632&lt;3, 'Raw Data'!L632&gt;'Raw Data'!K632, 'Raw Data'!F632&gt;'Raw Data'!C632), 'Raw Data'!G632, 0)</f>
        <v>0</v>
      </c>
    </row>
    <row r="639" spans="1:22" x14ac:dyDescent="0.3">
      <c r="A639">
        <f>IF(AND('Raw Data'!F633&lt;'Raw Data'!C633, 'Raw Data'!L633&gt;'Raw Data'!K633, 'Raw Data'!L633-'Raw Data'!K633&gt;3), 'Raw Data'!J633, 0)</f>
        <v>0</v>
      </c>
      <c r="B639">
        <f>IF(AND('Raw Data'!C633&lt;'Raw Data'!F633, 'Raw Data'!K633&gt;'Raw Data'!L633, 'Raw Data'!K633-'Raw Data'!L633&gt;3), 'Raw Data'!I633, 0)</f>
        <v>0</v>
      </c>
      <c r="C639">
        <f>IF(AND('Raw Data'!F633&lt;'Raw Data'!C633, 'Raw Data'!L633&gt;'Raw Data'!K633, 'Raw Data'!L633-'Raw Data'!K633&lt;4), 'Raw Data'!H633, 0)</f>
        <v>0</v>
      </c>
      <c r="D639">
        <f>IF(AND('Raw Data'!C633&lt;'Raw Data'!F633, 'Raw Data'!K633&gt;'Raw Data'!L633, 'Raw Data'!K633-'Raw Data'!L633&lt;4), 'Raw Data'!G633, 0)</f>
        <v>0</v>
      </c>
      <c r="E639">
        <f>IF(ISBLANK('Raw Data'!J633), 0, IF(AND(4=MATCH(LARGE('Raw Data'!G633:J633, 4), 'Raw Data'!G633:J633, 0), 'Raw Data'!L633-'Raw Data'!K633&gt;3), 'Raw Data'!J633, 0))</f>
        <v>0</v>
      </c>
      <c r="F639">
        <f>IF(ISBLANK('Raw Data'!J633), 0, IF(AND(3=MATCH(LARGE('Raw Data'!G633:J633, 4), 'Raw Data'!G633:J633, 0), 'Raw Data'!K633-'Raw Data'!L633&gt;3), 'Raw Data'!I633, 0))</f>
        <v>0</v>
      </c>
      <c r="G639">
        <f>IF(ISBLANK('Raw Data'!J633), 0, IF(AND(2=MATCH(LARGE('Raw Data'!G633:J633, 4), 'Raw Data'!G633:J633, 0), AND('Raw Data'!L633-'Raw Data'!K633&lt;4, 'Raw Data'!L633-'Raw Data'!K633&gt;0)), 'Raw Data'!H633, 0))</f>
        <v>0</v>
      </c>
      <c r="H639">
        <f>IF(ISBLANK('Raw Data'!J633), 0, IF(AND(1=MATCH(LARGE('Raw Data'!G633:J633, 4), 'Raw Data'!G633:J633, 0), AND('Raw Data'!K633-'Raw Data'!L633&lt;4, 'Raw Data'!K633-'Raw Data'!L633&gt;0)), 'Raw Data'!G633, 0))</f>
        <v>0</v>
      </c>
      <c r="I639">
        <f>IF(ISBLANK('Raw Data'!J633), 0, IF(AND(4=MATCH(LARGE('Raw Data'!G633:J633, 3), 'Raw Data'!G633:J633, 0), 'Raw Data'!L633-'Raw Data'!K633&gt;3), 'Raw Data'!J633, 0))</f>
        <v>0</v>
      </c>
      <c r="J639">
        <f>IF(ISBLANK('Raw Data'!J633), 0, IF(AND(3=MATCH(LARGE('Raw Data'!G633:J633, 3), 'Raw Data'!G633:J633, 0), 'Raw Data'!K633-'Raw Data'!L633&gt;3), 'Raw Data'!I633, 0))</f>
        <v>0</v>
      </c>
      <c r="K639">
        <f>IF(ISBLANK('Raw Data'!J633), 0, IF(AND(2=MATCH(LARGE('Raw Data'!G633:J633, 3), 'Raw Data'!G633:J633, 0), AND('Raw Data'!L633-'Raw Data'!K633&lt;4, 'Raw Data'!L633-'Raw Data'!K633&gt;0)), 'Raw Data'!H633, 0))</f>
        <v>0</v>
      </c>
      <c r="L639">
        <f>IF(ISBLANK('Raw Data'!J633), 0, IF(AND(1=MATCH(LARGE('Raw Data'!G633:J633, 3), 'Raw Data'!G633:J633, 0), AND('Raw Data'!K633-'Raw Data'!L633&lt;4, 'Raw Data'!K633-'Raw Data'!L633&gt;0)), 'Raw Data'!G633, 0))</f>
        <v>0</v>
      </c>
      <c r="M639">
        <f>IF(ISBLANK('Raw Data'!J633), 0, IF(AND(4=MATCH(LARGE('Raw Data'!G633:J633, 2), 'Raw Data'!G633:J633, 0), 'Raw Data'!L633-'Raw Data'!K633&gt;3), 'Raw Data'!J633, 0))</f>
        <v>0</v>
      </c>
      <c r="N639">
        <f>IF(ISBLANK('Raw Data'!J633), 0, IF(AND(3=MATCH(LARGE('Raw Data'!G633:J633, 2), 'Raw Data'!G633:J633, 0), 'Raw Data'!K633-'Raw Data'!L633&gt;3), 'Raw Data'!I633, 0))</f>
        <v>0</v>
      </c>
      <c r="O639">
        <f>IF(ISBLANK('Raw Data'!J633), 0, IF(AND(2=MATCH(LARGE('Raw Data'!G633:J633, 2), 'Raw Data'!G633:J633, 0), AND('Raw Data'!L633-'Raw Data'!K633&lt;4, 'Raw Data'!L633-'Raw Data'!K633&gt;0)), 'Raw Data'!H633, 0))</f>
        <v>0</v>
      </c>
      <c r="P639">
        <f>IF(ISBLANK('Raw Data'!J633), 0, IF(AND(1=MATCH(LARGE('Raw Data'!G633:J633, 2), 'Raw Data'!G633:J633, 0), AND('Raw Data'!K633-'Raw Data'!L633&lt;4, 'Raw Data'!K633-'Raw Data'!L633&gt;0)), 'Raw Data'!G633, 0))</f>
        <v>0</v>
      </c>
      <c r="Q639">
        <f>IF(ISBLANK('Raw Data'!J633), 0, IF(AND(4=MATCH(LARGE('Raw Data'!G633:J633, 1), 'Raw Data'!G633:J633, 0), 'Raw Data'!L633-'Raw Data'!K633&gt;3), 'Raw Data'!J633, 0))</f>
        <v>0</v>
      </c>
      <c r="R639">
        <f>IF(ISBLANK('Raw Data'!J633), 0, IF(AND(3=MATCH(LARGE('Raw Data'!G633:J633, 1), 'Raw Data'!G633:J633, 0), 'Raw Data'!K633-'Raw Data'!L633&gt;3), 'Raw Data'!I633, 0))</f>
        <v>0</v>
      </c>
      <c r="S639">
        <f>IF(AND('Raw Data'!L633-'Raw Data'!K633&gt;4, 'Raw Data'!F633&lt;'Raw Data'!C633), 'Raw Data'!J633, 0)</f>
        <v>0</v>
      </c>
      <c r="T639">
        <f>IF(AND('Raw Data'!K633-'Raw Data'!L633&gt;4, 'Raw Data'!F633&gt;'Raw Data'!C633), 'Raw Data'!I633, 0)</f>
        <v>0</v>
      </c>
      <c r="U639">
        <f>IF(AND('Raw Data'!L633-'Raw Data'!K633&lt;3, 'Raw Data'!L633&gt;'Raw Data'!K633, 'Raw Data'!F633&lt;'Raw Data'!C633), 'Raw Data'!H633, 0)</f>
        <v>0</v>
      </c>
      <c r="V639">
        <f>IF(AND('Raw Data'!L633-'Raw Data'!K633&lt;3, 'Raw Data'!L633&gt;'Raw Data'!K633, 'Raw Data'!F633&gt;'Raw Data'!C633), 'Raw Data'!G633, 0)</f>
        <v>0</v>
      </c>
    </row>
    <row r="640" spans="1:22" x14ac:dyDescent="0.3">
      <c r="A640">
        <f>IF(AND('Raw Data'!F634&lt;'Raw Data'!C634, 'Raw Data'!L634&gt;'Raw Data'!K634, 'Raw Data'!L634-'Raw Data'!K634&gt;3), 'Raw Data'!J634, 0)</f>
        <v>0</v>
      </c>
      <c r="B640">
        <f>IF(AND('Raw Data'!C634&lt;'Raw Data'!F634, 'Raw Data'!K634&gt;'Raw Data'!L634, 'Raw Data'!K634-'Raw Data'!L634&gt;3), 'Raw Data'!I634, 0)</f>
        <v>0</v>
      </c>
      <c r="C640">
        <f>IF(AND('Raw Data'!F634&lt;'Raw Data'!C634, 'Raw Data'!L634&gt;'Raw Data'!K634, 'Raw Data'!L634-'Raw Data'!K634&lt;4), 'Raw Data'!H634, 0)</f>
        <v>0</v>
      </c>
      <c r="D640">
        <f>IF(AND('Raw Data'!C634&lt;'Raw Data'!F634, 'Raw Data'!K634&gt;'Raw Data'!L634, 'Raw Data'!K634-'Raw Data'!L634&lt;4), 'Raw Data'!G634, 0)</f>
        <v>0</v>
      </c>
      <c r="E640">
        <f>IF(ISBLANK('Raw Data'!J634), 0, IF(AND(4=MATCH(LARGE('Raw Data'!G634:J634, 4), 'Raw Data'!G634:J634, 0), 'Raw Data'!L634-'Raw Data'!K634&gt;3), 'Raw Data'!J634, 0))</f>
        <v>0</v>
      </c>
      <c r="F640">
        <f>IF(ISBLANK('Raw Data'!J634), 0, IF(AND(3=MATCH(LARGE('Raw Data'!G634:J634, 4), 'Raw Data'!G634:J634, 0), 'Raw Data'!K634-'Raw Data'!L634&gt;3), 'Raw Data'!I634, 0))</f>
        <v>0</v>
      </c>
      <c r="G640">
        <f>IF(ISBLANK('Raw Data'!J634), 0, IF(AND(2=MATCH(LARGE('Raw Data'!G634:J634, 4), 'Raw Data'!G634:J634, 0), AND('Raw Data'!L634-'Raw Data'!K634&lt;4, 'Raw Data'!L634-'Raw Data'!K634&gt;0)), 'Raw Data'!H634, 0))</f>
        <v>0</v>
      </c>
      <c r="H640">
        <f>IF(ISBLANK('Raw Data'!J634), 0, IF(AND(1=MATCH(LARGE('Raw Data'!G634:J634, 4), 'Raw Data'!G634:J634, 0), AND('Raw Data'!K634-'Raw Data'!L634&lt;4, 'Raw Data'!K634-'Raw Data'!L634&gt;0)), 'Raw Data'!G634, 0))</f>
        <v>0</v>
      </c>
      <c r="I640">
        <f>IF(ISBLANK('Raw Data'!J634), 0, IF(AND(4=MATCH(LARGE('Raw Data'!G634:J634, 3), 'Raw Data'!G634:J634, 0), 'Raw Data'!L634-'Raw Data'!K634&gt;3), 'Raw Data'!J634, 0))</f>
        <v>0</v>
      </c>
      <c r="J640">
        <f>IF(ISBLANK('Raw Data'!J634), 0, IF(AND(3=MATCH(LARGE('Raw Data'!G634:J634, 3), 'Raw Data'!G634:J634, 0), 'Raw Data'!K634-'Raw Data'!L634&gt;3), 'Raw Data'!I634, 0))</f>
        <v>0</v>
      </c>
      <c r="K640">
        <f>IF(ISBLANK('Raw Data'!J634), 0, IF(AND(2=MATCH(LARGE('Raw Data'!G634:J634, 3), 'Raw Data'!G634:J634, 0), AND('Raw Data'!L634-'Raw Data'!K634&lt;4, 'Raw Data'!L634-'Raw Data'!K634&gt;0)), 'Raw Data'!H634, 0))</f>
        <v>0</v>
      </c>
      <c r="L640">
        <f>IF(ISBLANK('Raw Data'!J634), 0, IF(AND(1=MATCH(LARGE('Raw Data'!G634:J634, 3), 'Raw Data'!G634:J634, 0), AND('Raw Data'!K634-'Raw Data'!L634&lt;4, 'Raw Data'!K634-'Raw Data'!L634&gt;0)), 'Raw Data'!G634, 0))</f>
        <v>0</v>
      </c>
      <c r="M640">
        <f>IF(ISBLANK('Raw Data'!J634), 0, IF(AND(4=MATCH(LARGE('Raw Data'!G634:J634, 2), 'Raw Data'!G634:J634, 0), 'Raw Data'!L634-'Raw Data'!K634&gt;3), 'Raw Data'!J634, 0))</f>
        <v>0</v>
      </c>
      <c r="N640">
        <f>IF(ISBLANK('Raw Data'!J634), 0, IF(AND(3=MATCH(LARGE('Raw Data'!G634:J634, 2), 'Raw Data'!G634:J634, 0), 'Raw Data'!K634-'Raw Data'!L634&gt;3), 'Raw Data'!I634, 0))</f>
        <v>0</v>
      </c>
      <c r="O640">
        <f>IF(ISBLANK('Raw Data'!J634), 0, IF(AND(2=MATCH(LARGE('Raw Data'!G634:J634, 2), 'Raw Data'!G634:J634, 0), AND('Raw Data'!L634-'Raw Data'!K634&lt;4, 'Raw Data'!L634-'Raw Data'!K634&gt;0)), 'Raw Data'!H634, 0))</f>
        <v>0</v>
      </c>
      <c r="P640">
        <f>IF(ISBLANK('Raw Data'!J634), 0, IF(AND(1=MATCH(LARGE('Raw Data'!G634:J634, 2), 'Raw Data'!G634:J634, 0), AND('Raw Data'!K634-'Raw Data'!L634&lt;4, 'Raw Data'!K634-'Raw Data'!L634&gt;0)), 'Raw Data'!G634, 0))</f>
        <v>0</v>
      </c>
      <c r="Q640">
        <f>IF(ISBLANK('Raw Data'!J634), 0, IF(AND(4=MATCH(LARGE('Raw Data'!G634:J634, 1), 'Raw Data'!G634:J634, 0), 'Raw Data'!L634-'Raw Data'!K634&gt;3), 'Raw Data'!J634, 0))</f>
        <v>0</v>
      </c>
      <c r="R640">
        <f>IF(ISBLANK('Raw Data'!J634), 0, IF(AND(3=MATCH(LARGE('Raw Data'!G634:J634, 1), 'Raw Data'!G634:J634, 0), 'Raw Data'!K634-'Raw Data'!L634&gt;3), 'Raw Data'!I634, 0))</f>
        <v>0</v>
      </c>
      <c r="S640">
        <f>IF(AND('Raw Data'!L634-'Raw Data'!K634&gt;4, 'Raw Data'!F634&lt;'Raw Data'!C634), 'Raw Data'!J634, 0)</f>
        <v>0</v>
      </c>
      <c r="T640">
        <f>IF(AND('Raw Data'!K634-'Raw Data'!L634&gt;4, 'Raw Data'!F634&gt;'Raw Data'!C634), 'Raw Data'!I634, 0)</f>
        <v>0</v>
      </c>
      <c r="U640">
        <f>IF(AND('Raw Data'!L634-'Raw Data'!K634&lt;3, 'Raw Data'!L634&gt;'Raw Data'!K634, 'Raw Data'!F634&lt;'Raw Data'!C634), 'Raw Data'!H634, 0)</f>
        <v>0</v>
      </c>
      <c r="V640">
        <f>IF(AND('Raw Data'!L634-'Raw Data'!K634&lt;3, 'Raw Data'!L634&gt;'Raw Data'!K634, 'Raw Data'!F634&gt;'Raw Data'!C634), 'Raw Data'!G634, 0)</f>
        <v>0</v>
      </c>
    </row>
    <row r="641" spans="1:22" x14ac:dyDescent="0.3">
      <c r="A641">
        <f>IF(AND('Raw Data'!F635&lt;'Raw Data'!C635, 'Raw Data'!L635&gt;'Raw Data'!K635, 'Raw Data'!L635-'Raw Data'!K635&gt;3), 'Raw Data'!J635, 0)</f>
        <v>0</v>
      </c>
      <c r="B641">
        <f>IF(AND('Raw Data'!C635&lt;'Raw Data'!F635, 'Raw Data'!K635&gt;'Raw Data'!L635, 'Raw Data'!K635-'Raw Data'!L635&gt;3), 'Raw Data'!I635, 0)</f>
        <v>0</v>
      </c>
      <c r="C641">
        <f>IF(AND('Raw Data'!F635&lt;'Raw Data'!C635, 'Raw Data'!L635&gt;'Raw Data'!K635, 'Raw Data'!L635-'Raw Data'!K635&lt;4), 'Raw Data'!H635, 0)</f>
        <v>0</v>
      </c>
      <c r="D641">
        <f>IF(AND('Raw Data'!C635&lt;'Raw Data'!F635, 'Raw Data'!K635&gt;'Raw Data'!L635, 'Raw Data'!K635-'Raw Data'!L635&lt;4), 'Raw Data'!G635, 0)</f>
        <v>0</v>
      </c>
      <c r="E641">
        <f>IF(ISBLANK('Raw Data'!J635), 0, IF(AND(4=MATCH(LARGE('Raw Data'!G635:J635, 4), 'Raw Data'!G635:J635, 0), 'Raw Data'!L635-'Raw Data'!K635&gt;3), 'Raw Data'!J635, 0))</f>
        <v>0</v>
      </c>
      <c r="F641">
        <f>IF(ISBLANK('Raw Data'!J635), 0, IF(AND(3=MATCH(LARGE('Raw Data'!G635:J635, 4), 'Raw Data'!G635:J635, 0), 'Raw Data'!K635-'Raw Data'!L635&gt;3), 'Raw Data'!I635, 0))</f>
        <v>0</v>
      </c>
      <c r="G641">
        <f>IF(ISBLANK('Raw Data'!J635), 0, IF(AND(2=MATCH(LARGE('Raw Data'!G635:J635, 4), 'Raw Data'!G635:J635, 0), AND('Raw Data'!L635-'Raw Data'!K635&lt;4, 'Raw Data'!L635-'Raw Data'!K635&gt;0)), 'Raw Data'!H635, 0))</f>
        <v>0</v>
      </c>
      <c r="H641">
        <f>IF(ISBLANK('Raw Data'!J635), 0, IF(AND(1=MATCH(LARGE('Raw Data'!G635:J635, 4), 'Raw Data'!G635:J635, 0), AND('Raw Data'!K635-'Raw Data'!L635&lt;4, 'Raw Data'!K635-'Raw Data'!L635&gt;0)), 'Raw Data'!G635, 0))</f>
        <v>0</v>
      </c>
      <c r="I641">
        <f>IF(ISBLANK('Raw Data'!J635), 0, IF(AND(4=MATCH(LARGE('Raw Data'!G635:J635, 3), 'Raw Data'!G635:J635, 0), 'Raw Data'!L635-'Raw Data'!K635&gt;3), 'Raw Data'!J635, 0))</f>
        <v>0</v>
      </c>
      <c r="J641">
        <f>IF(ISBLANK('Raw Data'!J635), 0, IF(AND(3=MATCH(LARGE('Raw Data'!G635:J635, 3), 'Raw Data'!G635:J635, 0), 'Raw Data'!K635-'Raw Data'!L635&gt;3), 'Raw Data'!I635, 0))</f>
        <v>0</v>
      </c>
      <c r="K641">
        <f>IF(ISBLANK('Raw Data'!J635), 0, IF(AND(2=MATCH(LARGE('Raw Data'!G635:J635, 3), 'Raw Data'!G635:J635, 0), AND('Raw Data'!L635-'Raw Data'!K635&lt;4, 'Raw Data'!L635-'Raw Data'!K635&gt;0)), 'Raw Data'!H635, 0))</f>
        <v>0</v>
      </c>
      <c r="L641">
        <f>IF(ISBLANK('Raw Data'!J635), 0, IF(AND(1=MATCH(LARGE('Raw Data'!G635:J635, 3), 'Raw Data'!G635:J635, 0), AND('Raw Data'!K635-'Raw Data'!L635&lt;4, 'Raw Data'!K635-'Raw Data'!L635&gt;0)), 'Raw Data'!G635, 0))</f>
        <v>0</v>
      </c>
      <c r="M641">
        <f>IF(ISBLANK('Raw Data'!J635), 0, IF(AND(4=MATCH(LARGE('Raw Data'!G635:J635, 2), 'Raw Data'!G635:J635, 0), 'Raw Data'!L635-'Raw Data'!K635&gt;3), 'Raw Data'!J635, 0))</f>
        <v>0</v>
      </c>
      <c r="N641">
        <f>IF(ISBLANK('Raw Data'!J635), 0, IF(AND(3=MATCH(LARGE('Raw Data'!G635:J635, 2), 'Raw Data'!G635:J635, 0), 'Raw Data'!K635-'Raw Data'!L635&gt;3), 'Raw Data'!I635, 0))</f>
        <v>0</v>
      </c>
      <c r="O641">
        <f>IF(ISBLANK('Raw Data'!J635), 0, IF(AND(2=MATCH(LARGE('Raw Data'!G635:J635, 2), 'Raw Data'!G635:J635, 0), AND('Raw Data'!L635-'Raw Data'!K635&lt;4, 'Raw Data'!L635-'Raw Data'!K635&gt;0)), 'Raw Data'!H635, 0))</f>
        <v>0</v>
      </c>
      <c r="P641">
        <f>IF(ISBLANK('Raw Data'!J635), 0, IF(AND(1=MATCH(LARGE('Raw Data'!G635:J635, 2), 'Raw Data'!G635:J635, 0), AND('Raw Data'!K635-'Raw Data'!L635&lt;4, 'Raw Data'!K635-'Raw Data'!L635&gt;0)), 'Raw Data'!G635, 0))</f>
        <v>0</v>
      </c>
      <c r="Q641">
        <f>IF(ISBLANK('Raw Data'!J635), 0, IF(AND(4=MATCH(LARGE('Raw Data'!G635:J635, 1), 'Raw Data'!G635:J635, 0), 'Raw Data'!L635-'Raw Data'!K635&gt;3), 'Raw Data'!J635, 0))</f>
        <v>0</v>
      </c>
      <c r="R641">
        <f>IF(ISBLANK('Raw Data'!J635), 0, IF(AND(3=MATCH(LARGE('Raw Data'!G635:J635, 1), 'Raw Data'!G635:J635, 0), 'Raw Data'!K635-'Raw Data'!L635&gt;3), 'Raw Data'!I635, 0))</f>
        <v>0</v>
      </c>
      <c r="S641">
        <f>IF(AND('Raw Data'!L635-'Raw Data'!K635&gt;4, 'Raw Data'!F635&lt;'Raw Data'!C635), 'Raw Data'!J635, 0)</f>
        <v>0</v>
      </c>
      <c r="T641">
        <f>IF(AND('Raw Data'!K635-'Raw Data'!L635&gt;4, 'Raw Data'!F635&gt;'Raw Data'!C635), 'Raw Data'!I635, 0)</f>
        <v>0</v>
      </c>
      <c r="U641">
        <f>IF(AND('Raw Data'!L635-'Raw Data'!K635&lt;3, 'Raw Data'!L635&gt;'Raw Data'!K635, 'Raw Data'!F635&lt;'Raw Data'!C635), 'Raw Data'!H635, 0)</f>
        <v>0</v>
      </c>
      <c r="V641">
        <f>IF(AND('Raw Data'!L635-'Raw Data'!K635&lt;3, 'Raw Data'!L635&gt;'Raw Data'!K635, 'Raw Data'!F635&gt;'Raw Data'!C635), 'Raw Data'!G635, 0)</f>
        <v>0</v>
      </c>
    </row>
    <row r="642" spans="1:22" x14ac:dyDescent="0.3">
      <c r="A642">
        <f>IF(AND('Raw Data'!F636&lt;'Raw Data'!C636, 'Raw Data'!L636&gt;'Raw Data'!K636, 'Raw Data'!L636-'Raw Data'!K636&gt;3), 'Raw Data'!J636, 0)</f>
        <v>0</v>
      </c>
      <c r="B642">
        <f>IF(AND('Raw Data'!C636&lt;'Raw Data'!F636, 'Raw Data'!K636&gt;'Raw Data'!L636, 'Raw Data'!K636-'Raw Data'!L636&gt;3), 'Raw Data'!I636, 0)</f>
        <v>0</v>
      </c>
      <c r="C642">
        <f>IF(AND('Raw Data'!F636&lt;'Raw Data'!C636, 'Raw Data'!L636&gt;'Raw Data'!K636, 'Raw Data'!L636-'Raw Data'!K636&lt;4), 'Raw Data'!H636, 0)</f>
        <v>0</v>
      </c>
      <c r="D642">
        <f>IF(AND('Raw Data'!C636&lt;'Raw Data'!F636, 'Raw Data'!K636&gt;'Raw Data'!L636, 'Raw Data'!K636-'Raw Data'!L636&lt;4), 'Raw Data'!G636, 0)</f>
        <v>0</v>
      </c>
      <c r="E642">
        <f>IF(ISBLANK('Raw Data'!J636), 0, IF(AND(4=MATCH(LARGE('Raw Data'!G636:J636, 4), 'Raw Data'!G636:J636, 0), 'Raw Data'!L636-'Raw Data'!K636&gt;3), 'Raw Data'!J636, 0))</f>
        <v>0</v>
      </c>
      <c r="F642">
        <f>IF(ISBLANK('Raw Data'!J636), 0, IF(AND(3=MATCH(LARGE('Raw Data'!G636:J636, 4), 'Raw Data'!G636:J636, 0), 'Raw Data'!K636-'Raw Data'!L636&gt;3), 'Raw Data'!I636, 0))</f>
        <v>0</v>
      </c>
      <c r="G642">
        <f>IF(ISBLANK('Raw Data'!J636), 0, IF(AND(2=MATCH(LARGE('Raw Data'!G636:J636, 4), 'Raw Data'!G636:J636, 0), AND('Raw Data'!L636-'Raw Data'!K636&lt;4, 'Raw Data'!L636-'Raw Data'!K636&gt;0)), 'Raw Data'!H636, 0))</f>
        <v>0</v>
      </c>
      <c r="H642">
        <f>IF(ISBLANK('Raw Data'!J636), 0, IF(AND(1=MATCH(LARGE('Raw Data'!G636:J636, 4), 'Raw Data'!G636:J636, 0), AND('Raw Data'!K636-'Raw Data'!L636&lt;4, 'Raw Data'!K636-'Raw Data'!L636&gt;0)), 'Raw Data'!G636, 0))</f>
        <v>0</v>
      </c>
      <c r="I642">
        <f>IF(ISBLANK('Raw Data'!J636), 0, IF(AND(4=MATCH(LARGE('Raw Data'!G636:J636, 3), 'Raw Data'!G636:J636, 0), 'Raw Data'!L636-'Raw Data'!K636&gt;3), 'Raw Data'!J636, 0))</f>
        <v>0</v>
      </c>
      <c r="J642">
        <f>IF(ISBLANK('Raw Data'!J636), 0, IF(AND(3=MATCH(LARGE('Raw Data'!G636:J636, 3), 'Raw Data'!G636:J636, 0), 'Raw Data'!K636-'Raw Data'!L636&gt;3), 'Raw Data'!I636, 0))</f>
        <v>0</v>
      </c>
      <c r="K642">
        <f>IF(ISBLANK('Raw Data'!J636), 0, IF(AND(2=MATCH(LARGE('Raw Data'!G636:J636, 3), 'Raw Data'!G636:J636, 0), AND('Raw Data'!L636-'Raw Data'!K636&lt;4, 'Raw Data'!L636-'Raw Data'!K636&gt;0)), 'Raw Data'!H636, 0))</f>
        <v>0</v>
      </c>
      <c r="L642">
        <f>IF(ISBLANK('Raw Data'!J636), 0, IF(AND(1=MATCH(LARGE('Raw Data'!G636:J636, 3), 'Raw Data'!G636:J636, 0), AND('Raw Data'!K636-'Raw Data'!L636&lt;4, 'Raw Data'!K636-'Raw Data'!L636&gt;0)), 'Raw Data'!G636, 0))</f>
        <v>0</v>
      </c>
      <c r="M642">
        <f>IF(ISBLANK('Raw Data'!J636), 0, IF(AND(4=MATCH(LARGE('Raw Data'!G636:J636, 2), 'Raw Data'!G636:J636, 0), 'Raw Data'!L636-'Raw Data'!K636&gt;3), 'Raw Data'!J636, 0))</f>
        <v>0</v>
      </c>
      <c r="N642">
        <f>IF(ISBLANK('Raw Data'!J636), 0, IF(AND(3=MATCH(LARGE('Raw Data'!G636:J636, 2), 'Raw Data'!G636:J636, 0), 'Raw Data'!K636-'Raw Data'!L636&gt;3), 'Raw Data'!I636, 0))</f>
        <v>0</v>
      </c>
      <c r="O642">
        <f>IF(ISBLANK('Raw Data'!J636), 0, IF(AND(2=MATCH(LARGE('Raw Data'!G636:J636, 2), 'Raw Data'!G636:J636, 0), AND('Raw Data'!L636-'Raw Data'!K636&lt;4, 'Raw Data'!L636-'Raw Data'!K636&gt;0)), 'Raw Data'!H636, 0))</f>
        <v>0</v>
      </c>
      <c r="P642">
        <f>IF(ISBLANK('Raw Data'!J636), 0, IF(AND(1=MATCH(LARGE('Raw Data'!G636:J636, 2), 'Raw Data'!G636:J636, 0), AND('Raw Data'!K636-'Raw Data'!L636&lt;4, 'Raw Data'!K636-'Raw Data'!L636&gt;0)), 'Raw Data'!G636, 0))</f>
        <v>0</v>
      </c>
      <c r="Q642">
        <f>IF(ISBLANK('Raw Data'!J636), 0, IF(AND(4=MATCH(LARGE('Raw Data'!G636:J636, 1), 'Raw Data'!G636:J636, 0), 'Raw Data'!L636-'Raw Data'!K636&gt;3), 'Raw Data'!J636, 0))</f>
        <v>0</v>
      </c>
      <c r="R642">
        <f>IF(ISBLANK('Raw Data'!J636), 0, IF(AND(3=MATCH(LARGE('Raw Data'!G636:J636, 1), 'Raw Data'!G636:J636, 0), 'Raw Data'!K636-'Raw Data'!L636&gt;3), 'Raw Data'!I636, 0))</f>
        <v>0</v>
      </c>
      <c r="S642">
        <f>IF(AND('Raw Data'!L636-'Raw Data'!K636&gt;4, 'Raw Data'!F636&lt;'Raw Data'!C636), 'Raw Data'!J636, 0)</f>
        <v>0</v>
      </c>
      <c r="T642">
        <f>IF(AND('Raw Data'!K636-'Raw Data'!L636&gt;4, 'Raw Data'!F636&gt;'Raw Data'!C636), 'Raw Data'!I636, 0)</f>
        <v>0</v>
      </c>
      <c r="U642">
        <f>IF(AND('Raw Data'!L636-'Raw Data'!K636&lt;3, 'Raw Data'!L636&gt;'Raw Data'!K636, 'Raw Data'!F636&lt;'Raw Data'!C636), 'Raw Data'!H636, 0)</f>
        <v>0</v>
      </c>
      <c r="V642">
        <f>IF(AND('Raw Data'!L636-'Raw Data'!K636&lt;3, 'Raw Data'!L636&gt;'Raw Data'!K636, 'Raw Data'!F636&gt;'Raw Data'!C636), 'Raw Data'!G636, 0)</f>
        <v>0</v>
      </c>
    </row>
    <row r="643" spans="1:22" x14ac:dyDescent="0.3">
      <c r="A643">
        <f>IF(AND('Raw Data'!F637&lt;'Raw Data'!C637, 'Raw Data'!L637&gt;'Raw Data'!K637, 'Raw Data'!L637-'Raw Data'!K637&gt;3), 'Raw Data'!J637, 0)</f>
        <v>0</v>
      </c>
      <c r="B643">
        <f>IF(AND('Raw Data'!C637&lt;'Raw Data'!F637, 'Raw Data'!K637&gt;'Raw Data'!L637, 'Raw Data'!K637-'Raw Data'!L637&gt;3), 'Raw Data'!I637, 0)</f>
        <v>0</v>
      </c>
      <c r="C643">
        <f>IF(AND('Raw Data'!F637&lt;'Raw Data'!C637, 'Raw Data'!L637&gt;'Raw Data'!K637, 'Raw Data'!L637-'Raw Data'!K637&lt;4), 'Raw Data'!H637, 0)</f>
        <v>0</v>
      </c>
      <c r="D643">
        <f>IF(AND('Raw Data'!C637&lt;'Raw Data'!F637, 'Raw Data'!K637&gt;'Raw Data'!L637, 'Raw Data'!K637-'Raw Data'!L637&lt;4), 'Raw Data'!G637, 0)</f>
        <v>0</v>
      </c>
      <c r="E643">
        <f>IF(ISBLANK('Raw Data'!J637), 0, IF(AND(4=MATCH(LARGE('Raw Data'!G637:J637, 4), 'Raw Data'!G637:J637, 0), 'Raw Data'!L637-'Raw Data'!K637&gt;3), 'Raw Data'!J637, 0))</f>
        <v>0</v>
      </c>
      <c r="F643">
        <f>IF(ISBLANK('Raw Data'!J637), 0, IF(AND(3=MATCH(LARGE('Raw Data'!G637:J637, 4), 'Raw Data'!G637:J637, 0), 'Raw Data'!K637-'Raw Data'!L637&gt;3), 'Raw Data'!I637, 0))</f>
        <v>0</v>
      </c>
      <c r="G643">
        <f>IF(ISBLANK('Raw Data'!J637), 0, IF(AND(2=MATCH(LARGE('Raw Data'!G637:J637, 4), 'Raw Data'!G637:J637, 0), AND('Raw Data'!L637-'Raw Data'!K637&lt;4, 'Raw Data'!L637-'Raw Data'!K637&gt;0)), 'Raw Data'!H637, 0))</f>
        <v>0</v>
      </c>
      <c r="H643">
        <f>IF(ISBLANK('Raw Data'!J637), 0, IF(AND(1=MATCH(LARGE('Raw Data'!G637:J637, 4), 'Raw Data'!G637:J637, 0), AND('Raw Data'!K637-'Raw Data'!L637&lt;4, 'Raw Data'!K637-'Raw Data'!L637&gt;0)), 'Raw Data'!G637, 0))</f>
        <v>0</v>
      </c>
      <c r="I643">
        <f>IF(ISBLANK('Raw Data'!J637), 0, IF(AND(4=MATCH(LARGE('Raw Data'!G637:J637, 3), 'Raw Data'!G637:J637, 0), 'Raw Data'!L637-'Raw Data'!K637&gt;3), 'Raw Data'!J637, 0))</f>
        <v>0</v>
      </c>
      <c r="J643">
        <f>IF(ISBLANK('Raw Data'!J637), 0, IF(AND(3=MATCH(LARGE('Raw Data'!G637:J637, 3), 'Raw Data'!G637:J637, 0), 'Raw Data'!K637-'Raw Data'!L637&gt;3), 'Raw Data'!I637, 0))</f>
        <v>0</v>
      </c>
      <c r="K643">
        <f>IF(ISBLANK('Raw Data'!J637), 0, IF(AND(2=MATCH(LARGE('Raw Data'!G637:J637, 3), 'Raw Data'!G637:J637, 0), AND('Raw Data'!L637-'Raw Data'!K637&lt;4, 'Raw Data'!L637-'Raw Data'!K637&gt;0)), 'Raw Data'!H637, 0))</f>
        <v>0</v>
      </c>
      <c r="L643">
        <f>IF(ISBLANK('Raw Data'!J637), 0, IF(AND(1=MATCH(LARGE('Raw Data'!G637:J637, 3), 'Raw Data'!G637:J637, 0), AND('Raw Data'!K637-'Raw Data'!L637&lt;4, 'Raw Data'!K637-'Raw Data'!L637&gt;0)), 'Raw Data'!G637, 0))</f>
        <v>0</v>
      </c>
      <c r="M643">
        <f>IF(ISBLANK('Raw Data'!J637), 0, IF(AND(4=MATCH(LARGE('Raw Data'!G637:J637, 2), 'Raw Data'!G637:J637, 0), 'Raw Data'!L637-'Raw Data'!K637&gt;3), 'Raw Data'!J637, 0))</f>
        <v>0</v>
      </c>
      <c r="N643">
        <f>IF(ISBLANK('Raw Data'!J637), 0, IF(AND(3=MATCH(LARGE('Raw Data'!G637:J637, 2), 'Raw Data'!G637:J637, 0), 'Raw Data'!K637-'Raw Data'!L637&gt;3), 'Raw Data'!I637, 0))</f>
        <v>0</v>
      </c>
      <c r="O643">
        <f>IF(ISBLANK('Raw Data'!J637), 0, IF(AND(2=MATCH(LARGE('Raw Data'!G637:J637, 2), 'Raw Data'!G637:J637, 0), AND('Raw Data'!L637-'Raw Data'!K637&lt;4, 'Raw Data'!L637-'Raw Data'!K637&gt;0)), 'Raw Data'!H637, 0))</f>
        <v>0</v>
      </c>
      <c r="P643">
        <f>IF(ISBLANK('Raw Data'!J637), 0, IF(AND(1=MATCH(LARGE('Raw Data'!G637:J637, 2), 'Raw Data'!G637:J637, 0), AND('Raw Data'!K637-'Raw Data'!L637&lt;4, 'Raw Data'!K637-'Raw Data'!L637&gt;0)), 'Raw Data'!G637, 0))</f>
        <v>0</v>
      </c>
      <c r="Q643">
        <f>IF(ISBLANK('Raw Data'!J637), 0, IF(AND(4=MATCH(LARGE('Raw Data'!G637:J637, 1), 'Raw Data'!G637:J637, 0), 'Raw Data'!L637-'Raw Data'!K637&gt;3), 'Raw Data'!J637, 0))</f>
        <v>0</v>
      </c>
      <c r="R643">
        <f>IF(ISBLANK('Raw Data'!J637), 0, IF(AND(3=MATCH(LARGE('Raw Data'!G637:J637, 1), 'Raw Data'!G637:J637, 0), 'Raw Data'!K637-'Raw Data'!L637&gt;3), 'Raw Data'!I637, 0))</f>
        <v>0</v>
      </c>
      <c r="S643">
        <f>IF(AND('Raw Data'!L637-'Raw Data'!K637&gt;4, 'Raw Data'!F637&lt;'Raw Data'!C637), 'Raw Data'!J637, 0)</f>
        <v>0</v>
      </c>
      <c r="T643">
        <f>IF(AND('Raw Data'!K637-'Raw Data'!L637&gt;4, 'Raw Data'!F637&gt;'Raw Data'!C637), 'Raw Data'!I637, 0)</f>
        <v>0</v>
      </c>
      <c r="U643">
        <f>IF(AND('Raw Data'!L637-'Raw Data'!K637&lt;3, 'Raw Data'!L637&gt;'Raw Data'!K637, 'Raw Data'!F637&lt;'Raw Data'!C637), 'Raw Data'!H637, 0)</f>
        <v>0</v>
      </c>
      <c r="V643">
        <f>IF(AND('Raw Data'!L637-'Raw Data'!K637&lt;3, 'Raw Data'!L637&gt;'Raw Data'!K637, 'Raw Data'!F637&gt;'Raw Data'!C637), 'Raw Data'!G637, 0)</f>
        <v>0</v>
      </c>
    </row>
    <row r="644" spans="1:22" x14ac:dyDescent="0.3">
      <c r="A644">
        <f>IF(AND('Raw Data'!F638&lt;'Raw Data'!C638, 'Raw Data'!L638&gt;'Raw Data'!K638, 'Raw Data'!L638-'Raw Data'!K638&gt;3), 'Raw Data'!J638, 0)</f>
        <v>0</v>
      </c>
      <c r="B644">
        <f>IF(AND('Raw Data'!C638&lt;'Raw Data'!F638, 'Raw Data'!K638&gt;'Raw Data'!L638, 'Raw Data'!K638-'Raw Data'!L638&gt;3), 'Raw Data'!I638, 0)</f>
        <v>0</v>
      </c>
      <c r="C644">
        <f>IF(AND('Raw Data'!F638&lt;'Raw Data'!C638, 'Raw Data'!L638&gt;'Raw Data'!K638, 'Raw Data'!L638-'Raw Data'!K638&lt;4), 'Raw Data'!H638, 0)</f>
        <v>0</v>
      </c>
      <c r="D644">
        <f>IF(AND('Raw Data'!C638&lt;'Raw Data'!F638, 'Raw Data'!K638&gt;'Raw Data'!L638, 'Raw Data'!K638-'Raw Data'!L638&lt;4), 'Raw Data'!G638, 0)</f>
        <v>0</v>
      </c>
      <c r="E644">
        <f>IF(ISBLANK('Raw Data'!J638), 0, IF(AND(4=MATCH(LARGE('Raw Data'!G638:J638, 4), 'Raw Data'!G638:J638, 0), 'Raw Data'!L638-'Raw Data'!K638&gt;3), 'Raw Data'!J638, 0))</f>
        <v>0</v>
      </c>
      <c r="F644">
        <f>IF(ISBLANK('Raw Data'!J638), 0, IF(AND(3=MATCH(LARGE('Raw Data'!G638:J638, 4), 'Raw Data'!G638:J638, 0), 'Raw Data'!K638-'Raw Data'!L638&gt;3), 'Raw Data'!I638, 0))</f>
        <v>0</v>
      </c>
      <c r="G644">
        <f>IF(ISBLANK('Raw Data'!J638), 0, IF(AND(2=MATCH(LARGE('Raw Data'!G638:J638, 4), 'Raw Data'!G638:J638, 0), AND('Raw Data'!L638-'Raw Data'!K638&lt;4, 'Raw Data'!L638-'Raw Data'!K638&gt;0)), 'Raw Data'!H638, 0))</f>
        <v>0</v>
      </c>
      <c r="H644">
        <f>IF(ISBLANK('Raw Data'!J638), 0, IF(AND(1=MATCH(LARGE('Raw Data'!G638:J638, 4), 'Raw Data'!G638:J638, 0), AND('Raw Data'!K638-'Raw Data'!L638&lt;4, 'Raw Data'!K638-'Raw Data'!L638&gt;0)), 'Raw Data'!G638, 0))</f>
        <v>0</v>
      </c>
      <c r="I644">
        <f>IF(ISBLANK('Raw Data'!J638), 0, IF(AND(4=MATCH(LARGE('Raw Data'!G638:J638, 3), 'Raw Data'!G638:J638, 0), 'Raw Data'!L638-'Raw Data'!K638&gt;3), 'Raw Data'!J638, 0))</f>
        <v>0</v>
      </c>
      <c r="J644">
        <f>IF(ISBLANK('Raw Data'!J638), 0, IF(AND(3=MATCH(LARGE('Raw Data'!G638:J638, 3), 'Raw Data'!G638:J638, 0), 'Raw Data'!K638-'Raw Data'!L638&gt;3), 'Raw Data'!I638, 0))</f>
        <v>0</v>
      </c>
      <c r="K644">
        <f>IF(ISBLANK('Raw Data'!J638), 0, IF(AND(2=MATCH(LARGE('Raw Data'!G638:J638, 3), 'Raw Data'!G638:J638, 0), AND('Raw Data'!L638-'Raw Data'!K638&lt;4, 'Raw Data'!L638-'Raw Data'!K638&gt;0)), 'Raw Data'!H638, 0))</f>
        <v>0</v>
      </c>
      <c r="L644">
        <f>IF(ISBLANK('Raw Data'!J638), 0, IF(AND(1=MATCH(LARGE('Raw Data'!G638:J638, 3), 'Raw Data'!G638:J638, 0), AND('Raw Data'!K638-'Raw Data'!L638&lt;4, 'Raw Data'!K638-'Raw Data'!L638&gt;0)), 'Raw Data'!G638, 0))</f>
        <v>0</v>
      </c>
      <c r="M644">
        <f>IF(ISBLANK('Raw Data'!J638), 0, IF(AND(4=MATCH(LARGE('Raw Data'!G638:J638, 2), 'Raw Data'!G638:J638, 0), 'Raw Data'!L638-'Raw Data'!K638&gt;3), 'Raw Data'!J638, 0))</f>
        <v>0</v>
      </c>
      <c r="N644">
        <f>IF(ISBLANK('Raw Data'!J638), 0, IF(AND(3=MATCH(LARGE('Raw Data'!G638:J638, 2), 'Raw Data'!G638:J638, 0), 'Raw Data'!K638-'Raw Data'!L638&gt;3), 'Raw Data'!I638, 0))</f>
        <v>0</v>
      </c>
      <c r="O644">
        <f>IF(ISBLANK('Raw Data'!J638), 0, IF(AND(2=MATCH(LARGE('Raw Data'!G638:J638, 2), 'Raw Data'!G638:J638, 0), AND('Raw Data'!L638-'Raw Data'!K638&lt;4, 'Raw Data'!L638-'Raw Data'!K638&gt;0)), 'Raw Data'!H638, 0))</f>
        <v>0</v>
      </c>
      <c r="P644">
        <f>IF(ISBLANK('Raw Data'!J638), 0, IF(AND(1=MATCH(LARGE('Raw Data'!G638:J638, 2), 'Raw Data'!G638:J638, 0), AND('Raw Data'!K638-'Raw Data'!L638&lt;4, 'Raw Data'!K638-'Raw Data'!L638&gt;0)), 'Raw Data'!G638, 0))</f>
        <v>0</v>
      </c>
      <c r="Q644">
        <f>IF(ISBLANK('Raw Data'!J638), 0, IF(AND(4=MATCH(LARGE('Raw Data'!G638:J638, 1), 'Raw Data'!G638:J638, 0), 'Raw Data'!L638-'Raw Data'!K638&gt;3), 'Raw Data'!J638, 0))</f>
        <v>0</v>
      </c>
      <c r="R644">
        <f>IF(ISBLANK('Raw Data'!J638), 0, IF(AND(3=MATCH(LARGE('Raw Data'!G638:J638, 1), 'Raw Data'!G638:J638, 0), 'Raw Data'!K638-'Raw Data'!L638&gt;3), 'Raw Data'!I638, 0))</f>
        <v>0</v>
      </c>
      <c r="S644">
        <f>IF(AND('Raw Data'!L638-'Raw Data'!K638&gt;4, 'Raw Data'!F638&lt;'Raw Data'!C638), 'Raw Data'!J638, 0)</f>
        <v>0</v>
      </c>
      <c r="T644">
        <f>IF(AND('Raw Data'!K638-'Raw Data'!L638&gt;4, 'Raw Data'!F638&gt;'Raw Data'!C638), 'Raw Data'!I638, 0)</f>
        <v>0</v>
      </c>
      <c r="U644">
        <f>IF(AND('Raw Data'!L638-'Raw Data'!K638&lt;3, 'Raw Data'!L638&gt;'Raw Data'!K638, 'Raw Data'!F638&lt;'Raw Data'!C638), 'Raw Data'!H638, 0)</f>
        <v>0</v>
      </c>
      <c r="V644">
        <f>IF(AND('Raw Data'!L638-'Raw Data'!K638&lt;3, 'Raw Data'!L638&gt;'Raw Data'!K638, 'Raw Data'!F638&gt;'Raw Data'!C638), 'Raw Data'!G638, 0)</f>
        <v>0</v>
      </c>
    </row>
    <row r="645" spans="1:22" x14ac:dyDescent="0.3">
      <c r="A645">
        <f>IF(AND('Raw Data'!F639&lt;'Raw Data'!C639, 'Raw Data'!L639&gt;'Raw Data'!K639, 'Raw Data'!L639-'Raw Data'!K639&gt;3), 'Raw Data'!J639, 0)</f>
        <v>0</v>
      </c>
      <c r="B645">
        <f>IF(AND('Raw Data'!C639&lt;'Raw Data'!F639, 'Raw Data'!K639&gt;'Raw Data'!L639, 'Raw Data'!K639-'Raw Data'!L639&gt;3), 'Raw Data'!I639, 0)</f>
        <v>0</v>
      </c>
      <c r="C645">
        <f>IF(AND('Raw Data'!F639&lt;'Raw Data'!C639, 'Raw Data'!L639&gt;'Raw Data'!K639, 'Raw Data'!L639-'Raw Data'!K639&lt;4), 'Raw Data'!H639, 0)</f>
        <v>0</v>
      </c>
      <c r="D645">
        <f>IF(AND('Raw Data'!C639&lt;'Raw Data'!F639, 'Raw Data'!K639&gt;'Raw Data'!L639, 'Raw Data'!K639-'Raw Data'!L639&lt;4), 'Raw Data'!G639, 0)</f>
        <v>0</v>
      </c>
      <c r="E645">
        <f>IF(ISBLANK('Raw Data'!J639), 0, IF(AND(4=MATCH(LARGE('Raw Data'!G639:J639, 4), 'Raw Data'!G639:J639, 0), 'Raw Data'!L639-'Raw Data'!K639&gt;3), 'Raw Data'!J639, 0))</f>
        <v>0</v>
      </c>
      <c r="F645">
        <f>IF(ISBLANK('Raw Data'!J639), 0, IF(AND(3=MATCH(LARGE('Raw Data'!G639:J639, 4), 'Raw Data'!G639:J639, 0), 'Raw Data'!K639-'Raw Data'!L639&gt;3), 'Raw Data'!I639, 0))</f>
        <v>0</v>
      </c>
      <c r="G645">
        <f>IF(ISBLANK('Raw Data'!J639), 0, IF(AND(2=MATCH(LARGE('Raw Data'!G639:J639, 4), 'Raw Data'!G639:J639, 0), AND('Raw Data'!L639-'Raw Data'!K639&lt;4, 'Raw Data'!L639-'Raw Data'!K639&gt;0)), 'Raw Data'!H639, 0))</f>
        <v>0</v>
      </c>
      <c r="H645">
        <f>IF(ISBLANK('Raw Data'!J639), 0, IF(AND(1=MATCH(LARGE('Raw Data'!G639:J639, 4), 'Raw Data'!G639:J639, 0), AND('Raw Data'!K639-'Raw Data'!L639&lt;4, 'Raw Data'!K639-'Raw Data'!L639&gt;0)), 'Raw Data'!G639, 0))</f>
        <v>0</v>
      </c>
      <c r="I645">
        <f>IF(ISBLANK('Raw Data'!J639), 0, IF(AND(4=MATCH(LARGE('Raw Data'!G639:J639, 3), 'Raw Data'!G639:J639, 0), 'Raw Data'!L639-'Raw Data'!K639&gt;3), 'Raw Data'!J639, 0))</f>
        <v>0</v>
      </c>
      <c r="J645">
        <f>IF(ISBLANK('Raw Data'!J639), 0, IF(AND(3=MATCH(LARGE('Raw Data'!G639:J639, 3), 'Raw Data'!G639:J639, 0), 'Raw Data'!K639-'Raw Data'!L639&gt;3), 'Raw Data'!I639, 0))</f>
        <v>0</v>
      </c>
      <c r="K645">
        <f>IF(ISBLANK('Raw Data'!J639), 0, IF(AND(2=MATCH(LARGE('Raw Data'!G639:J639, 3), 'Raw Data'!G639:J639, 0), AND('Raw Data'!L639-'Raw Data'!K639&lt;4, 'Raw Data'!L639-'Raw Data'!K639&gt;0)), 'Raw Data'!H639, 0))</f>
        <v>0</v>
      </c>
      <c r="L645">
        <f>IF(ISBLANK('Raw Data'!J639), 0, IF(AND(1=MATCH(LARGE('Raw Data'!G639:J639, 3), 'Raw Data'!G639:J639, 0), AND('Raw Data'!K639-'Raw Data'!L639&lt;4, 'Raw Data'!K639-'Raw Data'!L639&gt;0)), 'Raw Data'!G639, 0))</f>
        <v>0</v>
      </c>
      <c r="M645">
        <f>IF(ISBLANK('Raw Data'!J639), 0, IF(AND(4=MATCH(LARGE('Raw Data'!G639:J639, 2), 'Raw Data'!G639:J639, 0), 'Raw Data'!L639-'Raw Data'!K639&gt;3), 'Raw Data'!J639, 0))</f>
        <v>0</v>
      </c>
      <c r="N645">
        <f>IF(ISBLANK('Raw Data'!J639), 0, IF(AND(3=MATCH(LARGE('Raw Data'!G639:J639, 2), 'Raw Data'!G639:J639, 0), 'Raw Data'!K639-'Raw Data'!L639&gt;3), 'Raw Data'!I639, 0))</f>
        <v>0</v>
      </c>
      <c r="O645">
        <f>IF(ISBLANK('Raw Data'!J639), 0, IF(AND(2=MATCH(LARGE('Raw Data'!G639:J639, 2), 'Raw Data'!G639:J639, 0), AND('Raw Data'!L639-'Raw Data'!K639&lt;4, 'Raw Data'!L639-'Raw Data'!K639&gt;0)), 'Raw Data'!H639, 0))</f>
        <v>0</v>
      </c>
      <c r="P645">
        <f>IF(ISBLANK('Raw Data'!J639), 0, IF(AND(1=MATCH(LARGE('Raw Data'!G639:J639, 2), 'Raw Data'!G639:J639, 0), AND('Raw Data'!K639-'Raw Data'!L639&lt;4, 'Raw Data'!K639-'Raw Data'!L639&gt;0)), 'Raw Data'!G639, 0))</f>
        <v>0</v>
      </c>
      <c r="Q645">
        <f>IF(ISBLANK('Raw Data'!J639), 0, IF(AND(4=MATCH(LARGE('Raw Data'!G639:J639, 1), 'Raw Data'!G639:J639, 0), 'Raw Data'!L639-'Raw Data'!K639&gt;3), 'Raw Data'!J639, 0))</f>
        <v>0</v>
      </c>
      <c r="R645">
        <f>IF(ISBLANK('Raw Data'!J639), 0, IF(AND(3=MATCH(LARGE('Raw Data'!G639:J639, 1), 'Raw Data'!G639:J639, 0), 'Raw Data'!K639-'Raw Data'!L639&gt;3), 'Raw Data'!I639, 0))</f>
        <v>0</v>
      </c>
      <c r="S645">
        <f>IF(AND('Raw Data'!L639-'Raw Data'!K639&gt;4, 'Raw Data'!F639&lt;'Raw Data'!C639), 'Raw Data'!J639, 0)</f>
        <v>0</v>
      </c>
      <c r="T645">
        <f>IF(AND('Raw Data'!K639-'Raw Data'!L639&gt;4, 'Raw Data'!F639&gt;'Raw Data'!C639), 'Raw Data'!I639, 0)</f>
        <v>0</v>
      </c>
      <c r="U645">
        <f>IF(AND('Raw Data'!L639-'Raw Data'!K639&lt;3, 'Raw Data'!L639&gt;'Raw Data'!K639, 'Raw Data'!F639&lt;'Raw Data'!C639), 'Raw Data'!H639, 0)</f>
        <v>0</v>
      </c>
      <c r="V645">
        <f>IF(AND('Raw Data'!L639-'Raw Data'!K639&lt;3, 'Raw Data'!L639&gt;'Raw Data'!K639, 'Raw Data'!F639&gt;'Raw Data'!C639), 'Raw Data'!G639, 0)</f>
        <v>0</v>
      </c>
    </row>
    <row r="646" spans="1:22" x14ac:dyDescent="0.3">
      <c r="A646">
        <f>IF(AND('Raw Data'!F640&lt;'Raw Data'!C640, 'Raw Data'!L640&gt;'Raw Data'!K640, 'Raw Data'!L640-'Raw Data'!K640&gt;3), 'Raw Data'!J640, 0)</f>
        <v>0</v>
      </c>
      <c r="B646">
        <f>IF(AND('Raw Data'!C640&lt;'Raw Data'!F640, 'Raw Data'!K640&gt;'Raw Data'!L640, 'Raw Data'!K640-'Raw Data'!L640&gt;3), 'Raw Data'!I640, 0)</f>
        <v>0</v>
      </c>
      <c r="C646">
        <f>IF(AND('Raw Data'!F640&lt;'Raw Data'!C640, 'Raw Data'!L640&gt;'Raw Data'!K640, 'Raw Data'!L640-'Raw Data'!K640&lt;4), 'Raw Data'!H640, 0)</f>
        <v>0</v>
      </c>
      <c r="D646">
        <f>IF(AND('Raw Data'!C640&lt;'Raw Data'!F640, 'Raw Data'!K640&gt;'Raw Data'!L640, 'Raw Data'!K640-'Raw Data'!L640&lt;4), 'Raw Data'!G640, 0)</f>
        <v>0</v>
      </c>
      <c r="E646">
        <f>IF(ISBLANK('Raw Data'!J640), 0, IF(AND(4=MATCH(LARGE('Raw Data'!G640:J640, 4), 'Raw Data'!G640:J640, 0), 'Raw Data'!L640-'Raw Data'!K640&gt;3), 'Raw Data'!J640, 0))</f>
        <v>0</v>
      </c>
      <c r="F646">
        <f>IF(ISBLANK('Raw Data'!J640), 0, IF(AND(3=MATCH(LARGE('Raw Data'!G640:J640, 4), 'Raw Data'!G640:J640, 0), 'Raw Data'!K640-'Raw Data'!L640&gt;3), 'Raw Data'!I640, 0))</f>
        <v>0</v>
      </c>
      <c r="G646">
        <f>IF(ISBLANK('Raw Data'!J640), 0, IF(AND(2=MATCH(LARGE('Raw Data'!G640:J640, 4), 'Raw Data'!G640:J640, 0), AND('Raw Data'!L640-'Raw Data'!K640&lt;4, 'Raw Data'!L640-'Raw Data'!K640&gt;0)), 'Raw Data'!H640, 0))</f>
        <v>0</v>
      </c>
      <c r="H646">
        <f>IF(ISBLANK('Raw Data'!J640), 0, IF(AND(1=MATCH(LARGE('Raw Data'!G640:J640, 4), 'Raw Data'!G640:J640, 0), AND('Raw Data'!K640-'Raw Data'!L640&lt;4, 'Raw Data'!K640-'Raw Data'!L640&gt;0)), 'Raw Data'!G640, 0))</f>
        <v>0</v>
      </c>
      <c r="I646">
        <f>IF(ISBLANK('Raw Data'!J640), 0, IF(AND(4=MATCH(LARGE('Raw Data'!G640:J640, 3), 'Raw Data'!G640:J640, 0), 'Raw Data'!L640-'Raw Data'!K640&gt;3), 'Raw Data'!J640, 0))</f>
        <v>0</v>
      </c>
      <c r="J646">
        <f>IF(ISBLANK('Raw Data'!J640), 0, IF(AND(3=MATCH(LARGE('Raw Data'!G640:J640, 3), 'Raw Data'!G640:J640, 0), 'Raw Data'!K640-'Raw Data'!L640&gt;3), 'Raw Data'!I640, 0))</f>
        <v>0</v>
      </c>
      <c r="K646">
        <f>IF(ISBLANK('Raw Data'!J640), 0, IF(AND(2=MATCH(LARGE('Raw Data'!G640:J640, 3), 'Raw Data'!G640:J640, 0), AND('Raw Data'!L640-'Raw Data'!K640&lt;4, 'Raw Data'!L640-'Raw Data'!K640&gt;0)), 'Raw Data'!H640, 0))</f>
        <v>0</v>
      </c>
      <c r="L646">
        <f>IF(ISBLANK('Raw Data'!J640), 0, IF(AND(1=MATCH(LARGE('Raw Data'!G640:J640, 3), 'Raw Data'!G640:J640, 0), AND('Raw Data'!K640-'Raw Data'!L640&lt;4, 'Raw Data'!K640-'Raw Data'!L640&gt;0)), 'Raw Data'!G640, 0))</f>
        <v>0</v>
      </c>
      <c r="M646">
        <f>IF(ISBLANK('Raw Data'!J640), 0, IF(AND(4=MATCH(LARGE('Raw Data'!G640:J640, 2), 'Raw Data'!G640:J640, 0), 'Raw Data'!L640-'Raw Data'!K640&gt;3), 'Raw Data'!J640, 0))</f>
        <v>0</v>
      </c>
      <c r="N646">
        <f>IF(ISBLANK('Raw Data'!J640), 0, IF(AND(3=MATCH(LARGE('Raw Data'!G640:J640, 2), 'Raw Data'!G640:J640, 0), 'Raw Data'!K640-'Raw Data'!L640&gt;3), 'Raw Data'!I640, 0))</f>
        <v>0</v>
      </c>
      <c r="O646">
        <f>IF(ISBLANK('Raw Data'!J640), 0, IF(AND(2=MATCH(LARGE('Raw Data'!G640:J640, 2), 'Raw Data'!G640:J640, 0), AND('Raw Data'!L640-'Raw Data'!K640&lt;4, 'Raw Data'!L640-'Raw Data'!K640&gt;0)), 'Raw Data'!H640, 0))</f>
        <v>0</v>
      </c>
      <c r="P646">
        <f>IF(ISBLANK('Raw Data'!J640), 0, IF(AND(1=MATCH(LARGE('Raw Data'!G640:J640, 2), 'Raw Data'!G640:J640, 0), AND('Raw Data'!K640-'Raw Data'!L640&lt;4, 'Raw Data'!K640-'Raw Data'!L640&gt;0)), 'Raw Data'!G640, 0))</f>
        <v>0</v>
      </c>
      <c r="Q646">
        <f>IF(ISBLANK('Raw Data'!J640), 0, IF(AND(4=MATCH(LARGE('Raw Data'!G640:J640, 1), 'Raw Data'!G640:J640, 0), 'Raw Data'!L640-'Raw Data'!K640&gt;3), 'Raw Data'!J640, 0))</f>
        <v>0</v>
      </c>
      <c r="R646">
        <f>IF(ISBLANK('Raw Data'!J640), 0, IF(AND(3=MATCH(LARGE('Raw Data'!G640:J640, 1), 'Raw Data'!G640:J640, 0), 'Raw Data'!K640-'Raw Data'!L640&gt;3), 'Raw Data'!I640, 0))</f>
        <v>0</v>
      </c>
      <c r="S646">
        <f>IF(AND('Raw Data'!L640-'Raw Data'!K640&gt;4, 'Raw Data'!F640&lt;'Raw Data'!C640), 'Raw Data'!J640, 0)</f>
        <v>0</v>
      </c>
      <c r="T646">
        <f>IF(AND('Raw Data'!K640-'Raw Data'!L640&gt;4, 'Raw Data'!F640&gt;'Raw Data'!C640), 'Raw Data'!I640, 0)</f>
        <v>0</v>
      </c>
      <c r="U646">
        <f>IF(AND('Raw Data'!L640-'Raw Data'!K640&lt;3, 'Raw Data'!L640&gt;'Raw Data'!K640, 'Raw Data'!F640&lt;'Raw Data'!C640), 'Raw Data'!H640, 0)</f>
        <v>0</v>
      </c>
      <c r="V646">
        <f>IF(AND('Raw Data'!L640-'Raw Data'!K640&lt;3, 'Raw Data'!L640&gt;'Raw Data'!K640, 'Raw Data'!F640&gt;'Raw Data'!C640), 'Raw Data'!G640, 0)</f>
        <v>0</v>
      </c>
    </row>
    <row r="647" spans="1:22" x14ac:dyDescent="0.3">
      <c r="A647">
        <f>IF(AND('Raw Data'!F641&lt;'Raw Data'!C641, 'Raw Data'!L641&gt;'Raw Data'!K641, 'Raw Data'!L641-'Raw Data'!K641&gt;3), 'Raw Data'!J641, 0)</f>
        <v>0</v>
      </c>
      <c r="B647">
        <f>IF(AND('Raw Data'!C641&lt;'Raw Data'!F641, 'Raw Data'!K641&gt;'Raw Data'!L641, 'Raw Data'!K641-'Raw Data'!L641&gt;3), 'Raw Data'!I641, 0)</f>
        <v>0</v>
      </c>
      <c r="C647">
        <f>IF(AND('Raw Data'!F641&lt;'Raw Data'!C641, 'Raw Data'!L641&gt;'Raw Data'!K641, 'Raw Data'!L641-'Raw Data'!K641&lt;4), 'Raw Data'!H641, 0)</f>
        <v>0</v>
      </c>
      <c r="D647">
        <f>IF(AND('Raw Data'!C641&lt;'Raw Data'!F641, 'Raw Data'!K641&gt;'Raw Data'!L641, 'Raw Data'!K641-'Raw Data'!L641&lt;4), 'Raw Data'!G641, 0)</f>
        <v>0</v>
      </c>
      <c r="E647">
        <f>IF(ISBLANK('Raw Data'!J641), 0, IF(AND(4=MATCH(LARGE('Raw Data'!G641:J641, 4), 'Raw Data'!G641:J641, 0), 'Raw Data'!L641-'Raw Data'!K641&gt;3), 'Raw Data'!J641, 0))</f>
        <v>0</v>
      </c>
      <c r="F647">
        <f>IF(ISBLANK('Raw Data'!J641), 0, IF(AND(3=MATCH(LARGE('Raw Data'!G641:J641, 4), 'Raw Data'!G641:J641, 0), 'Raw Data'!K641-'Raw Data'!L641&gt;3), 'Raw Data'!I641, 0))</f>
        <v>0</v>
      </c>
      <c r="G647">
        <f>IF(ISBLANK('Raw Data'!J641), 0, IF(AND(2=MATCH(LARGE('Raw Data'!G641:J641, 4), 'Raw Data'!G641:J641, 0), AND('Raw Data'!L641-'Raw Data'!K641&lt;4, 'Raw Data'!L641-'Raw Data'!K641&gt;0)), 'Raw Data'!H641, 0))</f>
        <v>0</v>
      </c>
      <c r="H647">
        <f>IF(ISBLANK('Raw Data'!J641), 0, IF(AND(1=MATCH(LARGE('Raw Data'!G641:J641, 4), 'Raw Data'!G641:J641, 0), AND('Raw Data'!K641-'Raw Data'!L641&lt;4, 'Raw Data'!K641-'Raw Data'!L641&gt;0)), 'Raw Data'!G641, 0))</f>
        <v>0</v>
      </c>
      <c r="I647">
        <f>IF(ISBLANK('Raw Data'!J641), 0, IF(AND(4=MATCH(LARGE('Raw Data'!G641:J641, 3), 'Raw Data'!G641:J641, 0), 'Raw Data'!L641-'Raw Data'!K641&gt;3), 'Raw Data'!J641, 0))</f>
        <v>0</v>
      </c>
      <c r="J647">
        <f>IF(ISBLANK('Raw Data'!J641), 0, IF(AND(3=MATCH(LARGE('Raw Data'!G641:J641, 3), 'Raw Data'!G641:J641, 0), 'Raw Data'!K641-'Raw Data'!L641&gt;3), 'Raw Data'!I641, 0))</f>
        <v>0</v>
      </c>
      <c r="K647">
        <f>IF(ISBLANK('Raw Data'!J641), 0, IF(AND(2=MATCH(LARGE('Raw Data'!G641:J641, 3), 'Raw Data'!G641:J641, 0), AND('Raw Data'!L641-'Raw Data'!K641&lt;4, 'Raw Data'!L641-'Raw Data'!K641&gt;0)), 'Raw Data'!H641, 0))</f>
        <v>0</v>
      </c>
      <c r="L647">
        <f>IF(ISBLANK('Raw Data'!J641), 0, IF(AND(1=MATCH(LARGE('Raw Data'!G641:J641, 3), 'Raw Data'!G641:J641, 0), AND('Raw Data'!K641-'Raw Data'!L641&lt;4, 'Raw Data'!K641-'Raw Data'!L641&gt;0)), 'Raw Data'!G641, 0))</f>
        <v>0</v>
      </c>
      <c r="M647">
        <f>IF(ISBLANK('Raw Data'!J641), 0, IF(AND(4=MATCH(LARGE('Raw Data'!G641:J641, 2), 'Raw Data'!G641:J641, 0), 'Raw Data'!L641-'Raw Data'!K641&gt;3), 'Raw Data'!J641, 0))</f>
        <v>0</v>
      </c>
      <c r="N647">
        <f>IF(ISBLANK('Raw Data'!J641), 0, IF(AND(3=MATCH(LARGE('Raw Data'!G641:J641, 2), 'Raw Data'!G641:J641, 0), 'Raw Data'!K641-'Raw Data'!L641&gt;3), 'Raw Data'!I641, 0))</f>
        <v>0</v>
      </c>
      <c r="O647">
        <f>IF(ISBLANK('Raw Data'!J641), 0, IF(AND(2=MATCH(LARGE('Raw Data'!G641:J641, 2), 'Raw Data'!G641:J641, 0), AND('Raw Data'!L641-'Raw Data'!K641&lt;4, 'Raw Data'!L641-'Raw Data'!K641&gt;0)), 'Raw Data'!H641, 0))</f>
        <v>0</v>
      </c>
      <c r="P647">
        <f>IF(ISBLANK('Raw Data'!J641), 0, IF(AND(1=MATCH(LARGE('Raw Data'!G641:J641, 2), 'Raw Data'!G641:J641, 0), AND('Raw Data'!K641-'Raw Data'!L641&lt;4, 'Raw Data'!K641-'Raw Data'!L641&gt;0)), 'Raw Data'!G641, 0))</f>
        <v>0</v>
      </c>
      <c r="Q647">
        <f>IF(ISBLANK('Raw Data'!J641), 0, IF(AND(4=MATCH(LARGE('Raw Data'!G641:J641, 1), 'Raw Data'!G641:J641, 0), 'Raw Data'!L641-'Raw Data'!K641&gt;3), 'Raw Data'!J641, 0))</f>
        <v>0</v>
      </c>
      <c r="R647">
        <f>IF(ISBLANK('Raw Data'!J641), 0, IF(AND(3=MATCH(LARGE('Raw Data'!G641:J641, 1), 'Raw Data'!G641:J641, 0), 'Raw Data'!K641-'Raw Data'!L641&gt;3), 'Raw Data'!I641, 0))</f>
        <v>0</v>
      </c>
      <c r="S647">
        <f>IF(AND('Raw Data'!L641-'Raw Data'!K641&gt;4, 'Raw Data'!F641&lt;'Raw Data'!C641), 'Raw Data'!J641, 0)</f>
        <v>0</v>
      </c>
      <c r="T647">
        <f>IF(AND('Raw Data'!K641-'Raw Data'!L641&gt;4, 'Raw Data'!F641&gt;'Raw Data'!C641), 'Raw Data'!I641, 0)</f>
        <v>0</v>
      </c>
      <c r="U647">
        <f>IF(AND('Raw Data'!L641-'Raw Data'!K641&lt;3, 'Raw Data'!L641&gt;'Raw Data'!K641, 'Raw Data'!F641&lt;'Raw Data'!C641), 'Raw Data'!H641, 0)</f>
        <v>0</v>
      </c>
      <c r="V647">
        <f>IF(AND('Raw Data'!L641-'Raw Data'!K641&lt;3, 'Raw Data'!L641&gt;'Raw Data'!K641, 'Raw Data'!F641&gt;'Raw Data'!C641), 'Raw Data'!G641, 0)</f>
        <v>0</v>
      </c>
    </row>
    <row r="648" spans="1:22" x14ac:dyDescent="0.3">
      <c r="A648">
        <f>IF(AND('Raw Data'!F642&lt;'Raw Data'!C642, 'Raw Data'!L642&gt;'Raw Data'!K642, 'Raw Data'!L642-'Raw Data'!K642&gt;3), 'Raw Data'!J642, 0)</f>
        <v>0</v>
      </c>
      <c r="B648">
        <f>IF(AND('Raw Data'!C642&lt;'Raw Data'!F642, 'Raw Data'!K642&gt;'Raw Data'!L642, 'Raw Data'!K642-'Raw Data'!L642&gt;3), 'Raw Data'!I642, 0)</f>
        <v>0</v>
      </c>
      <c r="C648">
        <f>IF(AND('Raw Data'!F642&lt;'Raw Data'!C642, 'Raw Data'!L642&gt;'Raw Data'!K642, 'Raw Data'!L642-'Raw Data'!K642&lt;4), 'Raw Data'!H642, 0)</f>
        <v>0</v>
      </c>
      <c r="D648">
        <f>IF(AND('Raw Data'!C642&lt;'Raw Data'!F642, 'Raw Data'!K642&gt;'Raw Data'!L642, 'Raw Data'!K642-'Raw Data'!L642&lt;4), 'Raw Data'!G642, 0)</f>
        <v>0</v>
      </c>
      <c r="E648">
        <f>IF(ISBLANK('Raw Data'!J642), 0, IF(AND(4=MATCH(LARGE('Raw Data'!G642:J642, 4), 'Raw Data'!G642:J642, 0), 'Raw Data'!L642-'Raw Data'!K642&gt;3), 'Raw Data'!J642, 0))</f>
        <v>0</v>
      </c>
      <c r="F648">
        <f>IF(ISBLANK('Raw Data'!J642), 0, IF(AND(3=MATCH(LARGE('Raw Data'!G642:J642, 4), 'Raw Data'!G642:J642, 0), 'Raw Data'!K642-'Raw Data'!L642&gt;3), 'Raw Data'!I642, 0))</f>
        <v>0</v>
      </c>
      <c r="G648">
        <f>IF(ISBLANK('Raw Data'!J642), 0, IF(AND(2=MATCH(LARGE('Raw Data'!G642:J642, 4), 'Raw Data'!G642:J642, 0), AND('Raw Data'!L642-'Raw Data'!K642&lt;4, 'Raw Data'!L642-'Raw Data'!K642&gt;0)), 'Raw Data'!H642, 0))</f>
        <v>0</v>
      </c>
      <c r="H648">
        <f>IF(ISBLANK('Raw Data'!J642), 0, IF(AND(1=MATCH(LARGE('Raw Data'!G642:J642, 4), 'Raw Data'!G642:J642, 0), AND('Raw Data'!K642-'Raw Data'!L642&lt;4, 'Raw Data'!K642-'Raw Data'!L642&gt;0)), 'Raw Data'!G642, 0))</f>
        <v>0</v>
      </c>
      <c r="I648">
        <f>IF(ISBLANK('Raw Data'!J642), 0, IF(AND(4=MATCH(LARGE('Raw Data'!G642:J642, 3), 'Raw Data'!G642:J642, 0), 'Raw Data'!L642-'Raw Data'!K642&gt;3), 'Raw Data'!J642, 0))</f>
        <v>0</v>
      </c>
      <c r="J648">
        <f>IF(ISBLANK('Raw Data'!J642), 0, IF(AND(3=MATCH(LARGE('Raw Data'!G642:J642, 3), 'Raw Data'!G642:J642, 0), 'Raw Data'!K642-'Raw Data'!L642&gt;3), 'Raw Data'!I642, 0))</f>
        <v>0</v>
      </c>
      <c r="K648">
        <f>IF(ISBLANK('Raw Data'!J642), 0, IF(AND(2=MATCH(LARGE('Raw Data'!G642:J642, 3), 'Raw Data'!G642:J642, 0), AND('Raw Data'!L642-'Raw Data'!K642&lt;4, 'Raw Data'!L642-'Raw Data'!K642&gt;0)), 'Raw Data'!H642, 0))</f>
        <v>0</v>
      </c>
      <c r="L648">
        <f>IF(ISBLANK('Raw Data'!J642), 0, IF(AND(1=MATCH(LARGE('Raw Data'!G642:J642, 3), 'Raw Data'!G642:J642, 0), AND('Raw Data'!K642-'Raw Data'!L642&lt;4, 'Raw Data'!K642-'Raw Data'!L642&gt;0)), 'Raw Data'!G642, 0))</f>
        <v>0</v>
      </c>
      <c r="M648">
        <f>IF(ISBLANK('Raw Data'!J642), 0, IF(AND(4=MATCH(LARGE('Raw Data'!G642:J642, 2), 'Raw Data'!G642:J642, 0), 'Raw Data'!L642-'Raw Data'!K642&gt;3), 'Raw Data'!J642, 0))</f>
        <v>0</v>
      </c>
      <c r="N648">
        <f>IF(ISBLANK('Raw Data'!J642), 0, IF(AND(3=MATCH(LARGE('Raw Data'!G642:J642, 2), 'Raw Data'!G642:J642, 0), 'Raw Data'!K642-'Raw Data'!L642&gt;3), 'Raw Data'!I642, 0))</f>
        <v>0</v>
      </c>
      <c r="O648">
        <f>IF(ISBLANK('Raw Data'!J642), 0, IF(AND(2=MATCH(LARGE('Raw Data'!G642:J642, 2), 'Raw Data'!G642:J642, 0), AND('Raw Data'!L642-'Raw Data'!K642&lt;4, 'Raw Data'!L642-'Raw Data'!K642&gt;0)), 'Raw Data'!H642, 0))</f>
        <v>0</v>
      </c>
      <c r="P648">
        <f>IF(ISBLANK('Raw Data'!J642), 0, IF(AND(1=MATCH(LARGE('Raw Data'!G642:J642, 2), 'Raw Data'!G642:J642, 0), AND('Raw Data'!K642-'Raw Data'!L642&lt;4, 'Raw Data'!K642-'Raw Data'!L642&gt;0)), 'Raw Data'!G642, 0))</f>
        <v>0</v>
      </c>
      <c r="Q648">
        <f>IF(ISBLANK('Raw Data'!J642), 0, IF(AND(4=MATCH(LARGE('Raw Data'!G642:J642, 1), 'Raw Data'!G642:J642, 0), 'Raw Data'!L642-'Raw Data'!K642&gt;3), 'Raw Data'!J642, 0))</f>
        <v>0</v>
      </c>
      <c r="R648">
        <f>IF(ISBLANK('Raw Data'!J642), 0, IF(AND(3=MATCH(LARGE('Raw Data'!G642:J642, 1), 'Raw Data'!G642:J642, 0), 'Raw Data'!K642-'Raw Data'!L642&gt;3), 'Raw Data'!I642, 0))</f>
        <v>0</v>
      </c>
      <c r="S648">
        <f>IF(AND('Raw Data'!L642-'Raw Data'!K642&gt;4, 'Raw Data'!F642&lt;'Raw Data'!C642), 'Raw Data'!J642, 0)</f>
        <v>0</v>
      </c>
      <c r="T648">
        <f>IF(AND('Raw Data'!K642-'Raw Data'!L642&gt;4, 'Raw Data'!F642&gt;'Raw Data'!C642), 'Raw Data'!I642, 0)</f>
        <v>0</v>
      </c>
      <c r="U648">
        <f>IF(AND('Raw Data'!L642-'Raw Data'!K642&lt;3, 'Raw Data'!L642&gt;'Raw Data'!K642, 'Raw Data'!F642&lt;'Raw Data'!C642), 'Raw Data'!H642, 0)</f>
        <v>0</v>
      </c>
      <c r="V648">
        <f>IF(AND('Raw Data'!L642-'Raw Data'!K642&lt;3, 'Raw Data'!L642&gt;'Raw Data'!K642, 'Raw Data'!F642&gt;'Raw Data'!C642), 'Raw Data'!G642, 0)</f>
        <v>0</v>
      </c>
    </row>
    <row r="649" spans="1:22" x14ac:dyDescent="0.3">
      <c r="A649">
        <f>IF(AND('Raw Data'!F643&lt;'Raw Data'!C643, 'Raw Data'!L643&gt;'Raw Data'!K643, 'Raw Data'!L643-'Raw Data'!K643&gt;3), 'Raw Data'!J643, 0)</f>
        <v>0</v>
      </c>
      <c r="B649">
        <f>IF(AND('Raw Data'!C643&lt;'Raw Data'!F643, 'Raw Data'!K643&gt;'Raw Data'!L643, 'Raw Data'!K643-'Raw Data'!L643&gt;3), 'Raw Data'!I643, 0)</f>
        <v>0</v>
      </c>
      <c r="C649">
        <f>IF(AND('Raw Data'!F643&lt;'Raw Data'!C643, 'Raw Data'!L643&gt;'Raw Data'!K643, 'Raw Data'!L643-'Raw Data'!K643&lt;4), 'Raw Data'!H643, 0)</f>
        <v>0</v>
      </c>
      <c r="D649">
        <f>IF(AND('Raw Data'!C643&lt;'Raw Data'!F643, 'Raw Data'!K643&gt;'Raw Data'!L643, 'Raw Data'!K643-'Raw Data'!L643&lt;4), 'Raw Data'!G643, 0)</f>
        <v>0</v>
      </c>
      <c r="E649">
        <f>IF(ISBLANK('Raw Data'!J643), 0, IF(AND(4=MATCH(LARGE('Raw Data'!G643:J643, 4), 'Raw Data'!G643:J643, 0), 'Raw Data'!L643-'Raw Data'!K643&gt;3), 'Raw Data'!J643, 0))</f>
        <v>0</v>
      </c>
      <c r="F649">
        <f>IF(ISBLANK('Raw Data'!J643), 0, IF(AND(3=MATCH(LARGE('Raw Data'!G643:J643, 4), 'Raw Data'!G643:J643, 0), 'Raw Data'!K643-'Raw Data'!L643&gt;3), 'Raw Data'!I643, 0))</f>
        <v>0</v>
      </c>
      <c r="G649">
        <f>IF(ISBLANK('Raw Data'!J643), 0, IF(AND(2=MATCH(LARGE('Raw Data'!G643:J643, 4), 'Raw Data'!G643:J643, 0), AND('Raw Data'!L643-'Raw Data'!K643&lt;4, 'Raw Data'!L643-'Raw Data'!K643&gt;0)), 'Raw Data'!H643, 0))</f>
        <v>0</v>
      </c>
      <c r="H649">
        <f>IF(ISBLANK('Raw Data'!J643), 0, IF(AND(1=MATCH(LARGE('Raw Data'!G643:J643, 4), 'Raw Data'!G643:J643, 0), AND('Raw Data'!K643-'Raw Data'!L643&lt;4, 'Raw Data'!K643-'Raw Data'!L643&gt;0)), 'Raw Data'!G643, 0))</f>
        <v>0</v>
      </c>
      <c r="I649">
        <f>IF(ISBLANK('Raw Data'!J643), 0, IF(AND(4=MATCH(LARGE('Raw Data'!G643:J643, 3), 'Raw Data'!G643:J643, 0), 'Raw Data'!L643-'Raw Data'!K643&gt;3), 'Raw Data'!J643, 0))</f>
        <v>0</v>
      </c>
      <c r="J649">
        <f>IF(ISBLANK('Raw Data'!J643), 0, IF(AND(3=MATCH(LARGE('Raw Data'!G643:J643, 3), 'Raw Data'!G643:J643, 0), 'Raw Data'!K643-'Raw Data'!L643&gt;3), 'Raw Data'!I643, 0))</f>
        <v>0</v>
      </c>
      <c r="K649">
        <f>IF(ISBLANK('Raw Data'!J643), 0, IF(AND(2=MATCH(LARGE('Raw Data'!G643:J643, 3), 'Raw Data'!G643:J643, 0), AND('Raw Data'!L643-'Raw Data'!K643&lt;4, 'Raw Data'!L643-'Raw Data'!K643&gt;0)), 'Raw Data'!H643, 0))</f>
        <v>0</v>
      </c>
      <c r="L649">
        <f>IF(ISBLANK('Raw Data'!J643), 0, IF(AND(1=MATCH(LARGE('Raw Data'!G643:J643, 3), 'Raw Data'!G643:J643, 0), AND('Raw Data'!K643-'Raw Data'!L643&lt;4, 'Raw Data'!K643-'Raw Data'!L643&gt;0)), 'Raw Data'!G643, 0))</f>
        <v>0</v>
      </c>
      <c r="M649">
        <f>IF(ISBLANK('Raw Data'!J643), 0, IF(AND(4=MATCH(LARGE('Raw Data'!G643:J643, 2), 'Raw Data'!G643:J643, 0), 'Raw Data'!L643-'Raw Data'!K643&gt;3), 'Raw Data'!J643, 0))</f>
        <v>0</v>
      </c>
      <c r="N649">
        <f>IF(ISBLANK('Raw Data'!J643), 0, IF(AND(3=MATCH(LARGE('Raw Data'!G643:J643, 2), 'Raw Data'!G643:J643, 0), 'Raw Data'!K643-'Raw Data'!L643&gt;3), 'Raw Data'!I643, 0))</f>
        <v>0</v>
      </c>
      <c r="O649">
        <f>IF(ISBLANK('Raw Data'!J643), 0, IF(AND(2=MATCH(LARGE('Raw Data'!G643:J643, 2), 'Raw Data'!G643:J643, 0), AND('Raw Data'!L643-'Raw Data'!K643&lt;4, 'Raw Data'!L643-'Raw Data'!K643&gt;0)), 'Raw Data'!H643, 0))</f>
        <v>0</v>
      </c>
      <c r="P649">
        <f>IF(ISBLANK('Raw Data'!J643), 0, IF(AND(1=MATCH(LARGE('Raw Data'!G643:J643, 2), 'Raw Data'!G643:J643, 0), AND('Raw Data'!K643-'Raw Data'!L643&lt;4, 'Raw Data'!K643-'Raw Data'!L643&gt;0)), 'Raw Data'!G643, 0))</f>
        <v>0</v>
      </c>
      <c r="Q649">
        <f>IF(ISBLANK('Raw Data'!J643), 0, IF(AND(4=MATCH(LARGE('Raw Data'!G643:J643, 1), 'Raw Data'!G643:J643, 0), 'Raw Data'!L643-'Raw Data'!K643&gt;3), 'Raw Data'!J643, 0))</f>
        <v>0</v>
      </c>
      <c r="R649">
        <f>IF(ISBLANK('Raw Data'!J643), 0, IF(AND(3=MATCH(LARGE('Raw Data'!G643:J643, 1), 'Raw Data'!G643:J643, 0), 'Raw Data'!K643-'Raw Data'!L643&gt;3), 'Raw Data'!I643, 0))</f>
        <v>0</v>
      </c>
      <c r="S649">
        <f>IF(AND('Raw Data'!L643-'Raw Data'!K643&gt;4, 'Raw Data'!F643&lt;'Raw Data'!C643), 'Raw Data'!J643, 0)</f>
        <v>0</v>
      </c>
      <c r="T649">
        <f>IF(AND('Raw Data'!K643-'Raw Data'!L643&gt;4, 'Raw Data'!F643&gt;'Raw Data'!C643), 'Raw Data'!I643, 0)</f>
        <v>0</v>
      </c>
      <c r="U649">
        <f>IF(AND('Raw Data'!L643-'Raw Data'!K643&lt;3, 'Raw Data'!L643&gt;'Raw Data'!K643, 'Raw Data'!F643&lt;'Raw Data'!C643), 'Raw Data'!H643, 0)</f>
        <v>0</v>
      </c>
      <c r="V649">
        <f>IF(AND('Raw Data'!L643-'Raw Data'!K643&lt;3, 'Raw Data'!L643&gt;'Raw Data'!K643, 'Raw Data'!F643&gt;'Raw Data'!C643), 'Raw Data'!G643, 0)</f>
        <v>0</v>
      </c>
    </row>
    <row r="650" spans="1:22" x14ac:dyDescent="0.3">
      <c r="A650">
        <f>IF(AND('Raw Data'!F644&lt;'Raw Data'!C644, 'Raw Data'!L644&gt;'Raw Data'!K644, 'Raw Data'!L644-'Raw Data'!K644&gt;3), 'Raw Data'!J644, 0)</f>
        <v>0</v>
      </c>
      <c r="B650">
        <f>IF(AND('Raw Data'!C644&lt;'Raw Data'!F644, 'Raw Data'!K644&gt;'Raw Data'!L644, 'Raw Data'!K644-'Raw Data'!L644&gt;3), 'Raw Data'!I644, 0)</f>
        <v>0</v>
      </c>
      <c r="C650">
        <f>IF(AND('Raw Data'!F644&lt;'Raw Data'!C644, 'Raw Data'!L644&gt;'Raw Data'!K644, 'Raw Data'!L644-'Raw Data'!K644&lt;4), 'Raw Data'!H644, 0)</f>
        <v>0</v>
      </c>
      <c r="D650">
        <f>IF(AND('Raw Data'!C644&lt;'Raw Data'!F644, 'Raw Data'!K644&gt;'Raw Data'!L644, 'Raw Data'!K644-'Raw Data'!L644&lt;4), 'Raw Data'!G644, 0)</f>
        <v>0</v>
      </c>
      <c r="E650">
        <f>IF(ISBLANK('Raw Data'!J644), 0, IF(AND(4=MATCH(LARGE('Raw Data'!G644:J644, 4), 'Raw Data'!G644:J644, 0), 'Raw Data'!L644-'Raw Data'!K644&gt;3), 'Raw Data'!J644, 0))</f>
        <v>0</v>
      </c>
      <c r="F650">
        <f>IF(ISBLANK('Raw Data'!J644), 0, IF(AND(3=MATCH(LARGE('Raw Data'!G644:J644, 4), 'Raw Data'!G644:J644, 0), 'Raw Data'!K644-'Raw Data'!L644&gt;3), 'Raw Data'!I644, 0))</f>
        <v>0</v>
      </c>
      <c r="G650">
        <f>IF(ISBLANK('Raw Data'!J644), 0, IF(AND(2=MATCH(LARGE('Raw Data'!G644:J644, 4), 'Raw Data'!G644:J644, 0), AND('Raw Data'!L644-'Raw Data'!K644&lt;4, 'Raw Data'!L644-'Raw Data'!K644&gt;0)), 'Raw Data'!H644, 0))</f>
        <v>0</v>
      </c>
      <c r="H650">
        <f>IF(ISBLANK('Raw Data'!J644), 0, IF(AND(1=MATCH(LARGE('Raw Data'!G644:J644, 4), 'Raw Data'!G644:J644, 0), AND('Raw Data'!K644-'Raw Data'!L644&lt;4, 'Raw Data'!K644-'Raw Data'!L644&gt;0)), 'Raw Data'!G644, 0))</f>
        <v>0</v>
      </c>
      <c r="I650">
        <f>IF(ISBLANK('Raw Data'!J644), 0, IF(AND(4=MATCH(LARGE('Raw Data'!G644:J644, 3), 'Raw Data'!G644:J644, 0), 'Raw Data'!L644-'Raw Data'!K644&gt;3), 'Raw Data'!J644, 0))</f>
        <v>0</v>
      </c>
      <c r="J650">
        <f>IF(ISBLANK('Raw Data'!J644), 0, IF(AND(3=MATCH(LARGE('Raw Data'!G644:J644, 3), 'Raw Data'!G644:J644, 0), 'Raw Data'!K644-'Raw Data'!L644&gt;3), 'Raw Data'!I644, 0))</f>
        <v>0</v>
      </c>
      <c r="K650">
        <f>IF(ISBLANK('Raw Data'!J644), 0, IF(AND(2=MATCH(LARGE('Raw Data'!G644:J644, 3), 'Raw Data'!G644:J644, 0), AND('Raw Data'!L644-'Raw Data'!K644&lt;4, 'Raw Data'!L644-'Raw Data'!K644&gt;0)), 'Raw Data'!H644, 0))</f>
        <v>0</v>
      </c>
      <c r="L650">
        <f>IF(ISBLANK('Raw Data'!J644), 0, IF(AND(1=MATCH(LARGE('Raw Data'!G644:J644, 3), 'Raw Data'!G644:J644, 0), AND('Raw Data'!K644-'Raw Data'!L644&lt;4, 'Raw Data'!K644-'Raw Data'!L644&gt;0)), 'Raw Data'!G644, 0))</f>
        <v>0</v>
      </c>
      <c r="M650">
        <f>IF(ISBLANK('Raw Data'!J644), 0, IF(AND(4=MATCH(LARGE('Raw Data'!G644:J644, 2), 'Raw Data'!G644:J644, 0), 'Raw Data'!L644-'Raw Data'!K644&gt;3), 'Raw Data'!J644, 0))</f>
        <v>0</v>
      </c>
      <c r="N650">
        <f>IF(ISBLANK('Raw Data'!J644), 0, IF(AND(3=MATCH(LARGE('Raw Data'!G644:J644, 2), 'Raw Data'!G644:J644, 0), 'Raw Data'!K644-'Raw Data'!L644&gt;3), 'Raw Data'!I644, 0))</f>
        <v>0</v>
      </c>
      <c r="O650">
        <f>IF(ISBLANK('Raw Data'!J644), 0, IF(AND(2=MATCH(LARGE('Raw Data'!G644:J644, 2), 'Raw Data'!G644:J644, 0), AND('Raw Data'!L644-'Raw Data'!K644&lt;4, 'Raw Data'!L644-'Raw Data'!K644&gt;0)), 'Raw Data'!H644, 0))</f>
        <v>0</v>
      </c>
      <c r="P650">
        <f>IF(ISBLANK('Raw Data'!J644), 0, IF(AND(1=MATCH(LARGE('Raw Data'!G644:J644, 2), 'Raw Data'!G644:J644, 0), AND('Raw Data'!K644-'Raw Data'!L644&lt;4, 'Raw Data'!K644-'Raw Data'!L644&gt;0)), 'Raw Data'!G644, 0))</f>
        <v>0</v>
      </c>
      <c r="Q650">
        <f>IF(ISBLANK('Raw Data'!J644), 0, IF(AND(4=MATCH(LARGE('Raw Data'!G644:J644, 1), 'Raw Data'!G644:J644, 0), 'Raw Data'!L644-'Raw Data'!K644&gt;3), 'Raw Data'!J644, 0))</f>
        <v>0</v>
      </c>
      <c r="R650">
        <f>IF(ISBLANK('Raw Data'!J644), 0, IF(AND(3=MATCH(LARGE('Raw Data'!G644:J644, 1), 'Raw Data'!G644:J644, 0), 'Raw Data'!K644-'Raw Data'!L644&gt;3), 'Raw Data'!I644, 0))</f>
        <v>0</v>
      </c>
      <c r="S650">
        <f>IF(AND('Raw Data'!L644-'Raw Data'!K644&gt;4, 'Raw Data'!F644&lt;'Raw Data'!C644), 'Raw Data'!J644, 0)</f>
        <v>0</v>
      </c>
      <c r="T650">
        <f>IF(AND('Raw Data'!K644-'Raw Data'!L644&gt;4, 'Raw Data'!F644&gt;'Raw Data'!C644), 'Raw Data'!I644, 0)</f>
        <v>0</v>
      </c>
      <c r="U650">
        <f>IF(AND('Raw Data'!L644-'Raw Data'!K644&lt;3, 'Raw Data'!L644&gt;'Raw Data'!K644, 'Raw Data'!F644&lt;'Raw Data'!C644), 'Raw Data'!H644, 0)</f>
        <v>0</v>
      </c>
      <c r="V650">
        <f>IF(AND('Raw Data'!L644-'Raw Data'!K644&lt;3, 'Raw Data'!L644&gt;'Raw Data'!K644, 'Raw Data'!F644&gt;'Raw Data'!C644), 'Raw Data'!G644, 0)</f>
        <v>0</v>
      </c>
    </row>
    <row r="651" spans="1:22" x14ac:dyDescent="0.3">
      <c r="A651">
        <f>IF(AND('Raw Data'!F645&lt;'Raw Data'!C645, 'Raw Data'!L645&gt;'Raw Data'!K645, 'Raw Data'!L645-'Raw Data'!K645&gt;3), 'Raw Data'!J645, 0)</f>
        <v>0</v>
      </c>
      <c r="B651">
        <f>IF(AND('Raw Data'!C645&lt;'Raw Data'!F645, 'Raw Data'!K645&gt;'Raw Data'!L645, 'Raw Data'!K645-'Raw Data'!L645&gt;3), 'Raw Data'!I645, 0)</f>
        <v>0</v>
      </c>
      <c r="C651">
        <f>IF(AND('Raw Data'!F645&lt;'Raw Data'!C645, 'Raw Data'!L645&gt;'Raw Data'!K645, 'Raw Data'!L645-'Raw Data'!K645&lt;4), 'Raw Data'!H645, 0)</f>
        <v>0</v>
      </c>
      <c r="D651">
        <f>IF(AND('Raw Data'!C645&lt;'Raw Data'!F645, 'Raw Data'!K645&gt;'Raw Data'!L645, 'Raw Data'!K645-'Raw Data'!L645&lt;4), 'Raw Data'!G645, 0)</f>
        <v>0</v>
      </c>
      <c r="E651">
        <f>IF(ISBLANK('Raw Data'!J645), 0, IF(AND(4=MATCH(LARGE('Raw Data'!G645:J645, 4), 'Raw Data'!G645:J645, 0), 'Raw Data'!L645-'Raw Data'!K645&gt;3), 'Raw Data'!J645, 0))</f>
        <v>0</v>
      </c>
      <c r="F651">
        <f>IF(ISBLANK('Raw Data'!J645), 0, IF(AND(3=MATCH(LARGE('Raw Data'!G645:J645, 4), 'Raw Data'!G645:J645, 0), 'Raw Data'!K645-'Raw Data'!L645&gt;3), 'Raw Data'!I645, 0))</f>
        <v>0</v>
      </c>
      <c r="G651">
        <f>IF(ISBLANK('Raw Data'!J645), 0, IF(AND(2=MATCH(LARGE('Raw Data'!G645:J645, 4), 'Raw Data'!G645:J645, 0), AND('Raw Data'!L645-'Raw Data'!K645&lt;4, 'Raw Data'!L645-'Raw Data'!K645&gt;0)), 'Raw Data'!H645, 0))</f>
        <v>0</v>
      </c>
      <c r="H651">
        <f>IF(ISBLANK('Raw Data'!J645), 0, IF(AND(1=MATCH(LARGE('Raw Data'!G645:J645, 4), 'Raw Data'!G645:J645, 0), AND('Raw Data'!K645-'Raw Data'!L645&lt;4, 'Raw Data'!K645-'Raw Data'!L645&gt;0)), 'Raw Data'!G645, 0))</f>
        <v>0</v>
      </c>
      <c r="I651">
        <f>IF(ISBLANK('Raw Data'!J645), 0, IF(AND(4=MATCH(LARGE('Raw Data'!G645:J645, 3), 'Raw Data'!G645:J645, 0), 'Raw Data'!L645-'Raw Data'!K645&gt;3), 'Raw Data'!J645, 0))</f>
        <v>0</v>
      </c>
      <c r="J651">
        <f>IF(ISBLANK('Raw Data'!J645), 0, IF(AND(3=MATCH(LARGE('Raw Data'!G645:J645, 3), 'Raw Data'!G645:J645, 0), 'Raw Data'!K645-'Raw Data'!L645&gt;3), 'Raw Data'!I645, 0))</f>
        <v>0</v>
      </c>
      <c r="K651">
        <f>IF(ISBLANK('Raw Data'!J645), 0, IF(AND(2=MATCH(LARGE('Raw Data'!G645:J645, 3), 'Raw Data'!G645:J645, 0), AND('Raw Data'!L645-'Raw Data'!K645&lt;4, 'Raw Data'!L645-'Raw Data'!K645&gt;0)), 'Raw Data'!H645, 0))</f>
        <v>0</v>
      </c>
      <c r="L651">
        <f>IF(ISBLANK('Raw Data'!J645), 0, IF(AND(1=MATCH(LARGE('Raw Data'!G645:J645, 3), 'Raw Data'!G645:J645, 0), AND('Raw Data'!K645-'Raw Data'!L645&lt;4, 'Raw Data'!K645-'Raw Data'!L645&gt;0)), 'Raw Data'!G645, 0))</f>
        <v>0</v>
      </c>
      <c r="M651">
        <f>IF(ISBLANK('Raw Data'!J645), 0, IF(AND(4=MATCH(LARGE('Raw Data'!G645:J645, 2), 'Raw Data'!G645:J645, 0), 'Raw Data'!L645-'Raw Data'!K645&gt;3), 'Raw Data'!J645, 0))</f>
        <v>0</v>
      </c>
      <c r="N651">
        <f>IF(ISBLANK('Raw Data'!J645), 0, IF(AND(3=MATCH(LARGE('Raw Data'!G645:J645, 2), 'Raw Data'!G645:J645, 0), 'Raw Data'!K645-'Raw Data'!L645&gt;3), 'Raw Data'!I645, 0))</f>
        <v>0</v>
      </c>
      <c r="O651">
        <f>IF(ISBLANK('Raw Data'!J645), 0, IF(AND(2=MATCH(LARGE('Raw Data'!G645:J645, 2), 'Raw Data'!G645:J645, 0), AND('Raw Data'!L645-'Raw Data'!K645&lt;4, 'Raw Data'!L645-'Raw Data'!K645&gt;0)), 'Raw Data'!H645, 0))</f>
        <v>0</v>
      </c>
      <c r="P651">
        <f>IF(ISBLANK('Raw Data'!J645), 0, IF(AND(1=MATCH(LARGE('Raw Data'!G645:J645, 2), 'Raw Data'!G645:J645, 0), AND('Raw Data'!K645-'Raw Data'!L645&lt;4, 'Raw Data'!K645-'Raw Data'!L645&gt;0)), 'Raw Data'!G645, 0))</f>
        <v>0</v>
      </c>
      <c r="Q651">
        <f>IF(ISBLANK('Raw Data'!J645), 0, IF(AND(4=MATCH(LARGE('Raw Data'!G645:J645, 1), 'Raw Data'!G645:J645, 0), 'Raw Data'!L645-'Raw Data'!K645&gt;3), 'Raw Data'!J645, 0))</f>
        <v>0</v>
      </c>
      <c r="R651">
        <f>IF(ISBLANK('Raw Data'!J645), 0, IF(AND(3=MATCH(LARGE('Raw Data'!G645:J645, 1), 'Raw Data'!G645:J645, 0), 'Raw Data'!K645-'Raw Data'!L645&gt;3), 'Raw Data'!I645, 0))</f>
        <v>0</v>
      </c>
      <c r="S651">
        <f>IF(AND('Raw Data'!L645-'Raw Data'!K645&gt;4, 'Raw Data'!F645&lt;'Raw Data'!C645), 'Raw Data'!J645, 0)</f>
        <v>0</v>
      </c>
      <c r="T651">
        <f>IF(AND('Raw Data'!K645-'Raw Data'!L645&gt;4, 'Raw Data'!F645&gt;'Raw Data'!C645), 'Raw Data'!I645, 0)</f>
        <v>0</v>
      </c>
      <c r="U651">
        <f>IF(AND('Raw Data'!L645-'Raw Data'!K645&lt;3, 'Raw Data'!L645&gt;'Raw Data'!K645, 'Raw Data'!F645&lt;'Raw Data'!C645), 'Raw Data'!H645, 0)</f>
        <v>0</v>
      </c>
      <c r="V651">
        <f>IF(AND('Raw Data'!L645-'Raw Data'!K645&lt;3, 'Raw Data'!L645&gt;'Raw Data'!K645, 'Raw Data'!F645&gt;'Raw Data'!C645), 'Raw Data'!G645, 0)</f>
        <v>0</v>
      </c>
    </row>
    <row r="652" spans="1:22" x14ac:dyDescent="0.3">
      <c r="A652">
        <f>IF(AND('Raw Data'!F646&lt;'Raw Data'!C646, 'Raw Data'!L646&gt;'Raw Data'!K646, 'Raw Data'!L646-'Raw Data'!K646&gt;3), 'Raw Data'!J646, 0)</f>
        <v>0</v>
      </c>
      <c r="B652">
        <f>IF(AND('Raw Data'!C646&lt;'Raw Data'!F646, 'Raw Data'!K646&gt;'Raw Data'!L646, 'Raw Data'!K646-'Raw Data'!L646&gt;3), 'Raw Data'!I646, 0)</f>
        <v>0</v>
      </c>
      <c r="C652">
        <f>IF(AND('Raw Data'!F646&lt;'Raw Data'!C646, 'Raw Data'!L646&gt;'Raw Data'!K646, 'Raw Data'!L646-'Raw Data'!K646&lt;4), 'Raw Data'!H646, 0)</f>
        <v>0</v>
      </c>
      <c r="D652">
        <f>IF(AND('Raw Data'!C646&lt;'Raw Data'!F646, 'Raw Data'!K646&gt;'Raw Data'!L646, 'Raw Data'!K646-'Raw Data'!L646&lt;4), 'Raw Data'!G646, 0)</f>
        <v>0</v>
      </c>
      <c r="E652">
        <f>IF(ISBLANK('Raw Data'!J646), 0, IF(AND(4=MATCH(LARGE('Raw Data'!G646:J646, 4), 'Raw Data'!G646:J646, 0), 'Raw Data'!L646-'Raw Data'!K646&gt;3), 'Raw Data'!J646, 0))</f>
        <v>0</v>
      </c>
      <c r="F652">
        <f>IF(ISBLANK('Raw Data'!J646), 0, IF(AND(3=MATCH(LARGE('Raw Data'!G646:J646, 4), 'Raw Data'!G646:J646, 0), 'Raw Data'!K646-'Raw Data'!L646&gt;3), 'Raw Data'!I646, 0))</f>
        <v>0</v>
      </c>
      <c r="G652">
        <f>IF(ISBLANK('Raw Data'!J646), 0, IF(AND(2=MATCH(LARGE('Raw Data'!G646:J646, 4), 'Raw Data'!G646:J646, 0), AND('Raw Data'!L646-'Raw Data'!K646&lt;4, 'Raw Data'!L646-'Raw Data'!K646&gt;0)), 'Raw Data'!H646, 0))</f>
        <v>0</v>
      </c>
      <c r="H652">
        <f>IF(ISBLANK('Raw Data'!J646), 0, IF(AND(1=MATCH(LARGE('Raw Data'!G646:J646, 4), 'Raw Data'!G646:J646, 0), AND('Raw Data'!K646-'Raw Data'!L646&lt;4, 'Raw Data'!K646-'Raw Data'!L646&gt;0)), 'Raw Data'!G646, 0))</f>
        <v>0</v>
      </c>
      <c r="I652">
        <f>IF(ISBLANK('Raw Data'!J646), 0, IF(AND(4=MATCH(LARGE('Raw Data'!G646:J646, 3), 'Raw Data'!G646:J646, 0), 'Raw Data'!L646-'Raw Data'!K646&gt;3), 'Raw Data'!J646, 0))</f>
        <v>0</v>
      </c>
      <c r="J652">
        <f>IF(ISBLANK('Raw Data'!J646), 0, IF(AND(3=MATCH(LARGE('Raw Data'!G646:J646, 3), 'Raw Data'!G646:J646, 0), 'Raw Data'!K646-'Raw Data'!L646&gt;3), 'Raw Data'!I646, 0))</f>
        <v>0</v>
      </c>
      <c r="K652">
        <f>IF(ISBLANK('Raw Data'!J646), 0, IF(AND(2=MATCH(LARGE('Raw Data'!G646:J646, 3), 'Raw Data'!G646:J646, 0), AND('Raw Data'!L646-'Raw Data'!K646&lt;4, 'Raw Data'!L646-'Raw Data'!K646&gt;0)), 'Raw Data'!H646, 0))</f>
        <v>0</v>
      </c>
      <c r="L652">
        <f>IF(ISBLANK('Raw Data'!J646), 0, IF(AND(1=MATCH(LARGE('Raw Data'!G646:J646, 3), 'Raw Data'!G646:J646, 0), AND('Raw Data'!K646-'Raw Data'!L646&lt;4, 'Raw Data'!K646-'Raw Data'!L646&gt;0)), 'Raw Data'!G646, 0))</f>
        <v>0</v>
      </c>
      <c r="M652">
        <f>IF(ISBLANK('Raw Data'!J646), 0, IF(AND(4=MATCH(LARGE('Raw Data'!G646:J646, 2), 'Raw Data'!G646:J646, 0), 'Raw Data'!L646-'Raw Data'!K646&gt;3), 'Raw Data'!J646, 0))</f>
        <v>0</v>
      </c>
      <c r="N652">
        <f>IF(ISBLANK('Raw Data'!J646), 0, IF(AND(3=MATCH(LARGE('Raw Data'!G646:J646, 2), 'Raw Data'!G646:J646, 0), 'Raw Data'!K646-'Raw Data'!L646&gt;3), 'Raw Data'!I646, 0))</f>
        <v>0</v>
      </c>
      <c r="O652">
        <f>IF(ISBLANK('Raw Data'!J646), 0, IF(AND(2=MATCH(LARGE('Raw Data'!G646:J646, 2), 'Raw Data'!G646:J646, 0), AND('Raw Data'!L646-'Raw Data'!K646&lt;4, 'Raw Data'!L646-'Raw Data'!K646&gt;0)), 'Raw Data'!H646, 0))</f>
        <v>0</v>
      </c>
      <c r="P652">
        <f>IF(ISBLANK('Raw Data'!J646), 0, IF(AND(1=MATCH(LARGE('Raw Data'!G646:J646, 2), 'Raw Data'!G646:J646, 0), AND('Raw Data'!K646-'Raw Data'!L646&lt;4, 'Raw Data'!K646-'Raw Data'!L646&gt;0)), 'Raw Data'!G646, 0))</f>
        <v>0</v>
      </c>
      <c r="Q652">
        <f>IF(ISBLANK('Raw Data'!J646), 0, IF(AND(4=MATCH(LARGE('Raw Data'!G646:J646, 1), 'Raw Data'!G646:J646, 0), 'Raw Data'!L646-'Raw Data'!K646&gt;3), 'Raw Data'!J646, 0))</f>
        <v>0</v>
      </c>
      <c r="R652">
        <f>IF(ISBLANK('Raw Data'!J646), 0, IF(AND(3=MATCH(LARGE('Raw Data'!G646:J646, 1), 'Raw Data'!G646:J646, 0), 'Raw Data'!K646-'Raw Data'!L646&gt;3), 'Raw Data'!I646, 0))</f>
        <v>0</v>
      </c>
      <c r="S652">
        <f>IF(AND('Raw Data'!L646-'Raw Data'!K646&gt;4, 'Raw Data'!F646&lt;'Raw Data'!C646), 'Raw Data'!J646, 0)</f>
        <v>0</v>
      </c>
      <c r="T652">
        <f>IF(AND('Raw Data'!K646-'Raw Data'!L646&gt;4, 'Raw Data'!F646&gt;'Raw Data'!C646), 'Raw Data'!I646, 0)</f>
        <v>0</v>
      </c>
      <c r="U652">
        <f>IF(AND('Raw Data'!L646-'Raw Data'!K646&lt;3, 'Raw Data'!L646&gt;'Raw Data'!K646, 'Raw Data'!F646&lt;'Raw Data'!C646), 'Raw Data'!H646, 0)</f>
        <v>0</v>
      </c>
      <c r="V652">
        <f>IF(AND('Raw Data'!L646-'Raw Data'!K646&lt;3, 'Raw Data'!L646&gt;'Raw Data'!K646, 'Raw Data'!F646&gt;'Raw Data'!C646), 'Raw Data'!G646, 0)</f>
        <v>0</v>
      </c>
    </row>
    <row r="653" spans="1:22" x14ac:dyDescent="0.3">
      <c r="A653">
        <f>IF(AND('Raw Data'!F647&lt;'Raw Data'!C647, 'Raw Data'!L647&gt;'Raw Data'!K647, 'Raw Data'!L647-'Raw Data'!K647&gt;3), 'Raw Data'!J647, 0)</f>
        <v>0</v>
      </c>
      <c r="B653">
        <f>IF(AND('Raw Data'!C647&lt;'Raw Data'!F647, 'Raw Data'!K647&gt;'Raw Data'!L647, 'Raw Data'!K647-'Raw Data'!L647&gt;3), 'Raw Data'!I647, 0)</f>
        <v>0</v>
      </c>
      <c r="C653">
        <f>IF(AND('Raw Data'!F647&lt;'Raw Data'!C647, 'Raw Data'!L647&gt;'Raw Data'!K647, 'Raw Data'!L647-'Raw Data'!K647&lt;4), 'Raw Data'!H647, 0)</f>
        <v>0</v>
      </c>
      <c r="D653">
        <f>IF(AND('Raw Data'!C647&lt;'Raw Data'!F647, 'Raw Data'!K647&gt;'Raw Data'!L647, 'Raw Data'!K647-'Raw Data'!L647&lt;4), 'Raw Data'!G647, 0)</f>
        <v>0</v>
      </c>
      <c r="E653">
        <f>IF(ISBLANK('Raw Data'!J647), 0, IF(AND(4=MATCH(LARGE('Raw Data'!G647:J647, 4), 'Raw Data'!G647:J647, 0), 'Raw Data'!L647-'Raw Data'!K647&gt;3), 'Raw Data'!J647, 0))</f>
        <v>0</v>
      </c>
      <c r="F653">
        <f>IF(ISBLANK('Raw Data'!J647), 0, IF(AND(3=MATCH(LARGE('Raw Data'!G647:J647, 4), 'Raw Data'!G647:J647, 0), 'Raw Data'!K647-'Raw Data'!L647&gt;3), 'Raw Data'!I647, 0))</f>
        <v>0</v>
      </c>
      <c r="G653">
        <f>IF(ISBLANK('Raw Data'!J647), 0, IF(AND(2=MATCH(LARGE('Raw Data'!G647:J647, 4), 'Raw Data'!G647:J647, 0), AND('Raw Data'!L647-'Raw Data'!K647&lt;4, 'Raw Data'!L647-'Raw Data'!K647&gt;0)), 'Raw Data'!H647, 0))</f>
        <v>0</v>
      </c>
      <c r="H653">
        <f>IF(ISBLANK('Raw Data'!J647), 0, IF(AND(1=MATCH(LARGE('Raw Data'!G647:J647, 4), 'Raw Data'!G647:J647, 0), AND('Raw Data'!K647-'Raw Data'!L647&lt;4, 'Raw Data'!K647-'Raw Data'!L647&gt;0)), 'Raw Data'!G647, 0))</f>
        <v>0</v>
      </c>
      <c r="I653">
        <f>IF(ISBLANK('Raw Data'!J647), 0, IF(AND(4=MATCH(LARGE('Raw Data'!G647:J647, 3), 'Raw Data'!G647:J647, 0), 'Raw Data'!L647-'Raw Data'!K647&gt;3), 'Raw Data'!J647, 0))</f>
        <v>0</v>
      </c>
      <c r="J653">
        <f>IF(ISBLANK('Raw Data'!J647), 0, IF(AND(3=MATCH(LARGE('Raw Data'!G647:J647, 3), 'Raw Data'!G647:J647, 0), 'Raw Data'!K647-'Raw Data'!L647&gt;3), 'Raw Data'!I647, 0))</f>
        <v>0</v>
      </c>
      <c r="K653">
        <f>IF(ISBLANK('Raw Data'!J647), 0, IF(AND(2=MATCH(LARGE('Raw Data'!G647:J647, 3), 'Raw Data'!G647:J647, 0), AND('Raw Data'!L647-'Raw Data'!K647&lt;4, 'Raw Data'!L647-'Raw Data'!K647&gt;0)), 'Raw Data'!H647, 0))</f>
        <v>0</v>
      </c>
      <c r="L653">
        <f>IF(ISBLANK('Raw Data'!J647), 0, IF(AND(1=MATCH(LARGE('Raw Data'!G647:J647, 3), 'Raw Data'!G647:J647, 0), AND('Raw Data'!K647-'Raw Data'!L647&lt;4, 'Raw Data'!K647-'Raw Data'!L647&gt;0)), 'Raw Data'!G647, 0))</f>
        <v>0</v>
      </c>
      <c r="M653">
        <f>IF(ISBLANK('Raw Data'!J647), 0, IF(AND(4=MATCH(LARGE('Raw Data'!G647:J647, 2), 'Raw Data'!G647:J647, 0), 'Raw Data'!L647-'Raw Data'!K647&gt;3), 'Raw Data'!J647, 0))</f>
        <v>0</v>
      </c>
      <c r="N653">
        <f>IF(ISBLANK('Raw Data'!J647), 0, IF(AND(3=MATCH(LARGE('Raw Data'!G647:J647, 2), 'Raw Data'!G647:J647, 0), 'Raw Data'!K647-'Raw Data'!L647&gt;3), 'Raw Data'!I647, 0))</f>
        <v>0</v>
      </c>
      <c r="O653">
        <f>IF(ISBLANK('Raw Data'!J647), 0, IF(AND(2=MATCH(LARGE('Raw Data'!G647:J647, 2), 'Raw Data'!G647:J647, 0), AND('Raw Data'!L647-'Raw Data'!K647&lt;4, 'Raw Data'!L647-'Raw Data'!K647&gt;0)), 'Raw Data'!H647, 0))</f>
        <v>0</v>
      </c>
      <c r="P653">
        <f>IF(ISBLANK('Raw Data'!J647), 0, IF(AND(1=MATCH(LARGE('Raw Data'!G647:J647, 2), 'Raw Data'!G647:J647, 0), AND('Raw Data'!K647-'Raw Data'!L647&lt;4, 'Raw Data'!K647-'Raw Data'!L647&gt;0)), 'Raw Data'!G647, 0))</f>
        <v>0</v>
      </c>
      <c r="Q653">
        <f>IF(ISBLANK('Raw Data'!J647), 0, IF(AND(4=MATCH(LARGE('Raw Data'!G647:J647, 1), 'Raw Data'!G647:J647, 0), 'Raw Data'!L647-'Raw Data'!K647&gt;3), 'Raw Data'!J647, 0))</f>
        <v>0</v>
      </c>
      <c r="R653">
        <f>IF(ISBLANK('Raw Data'!J647), 0, IF(AND(3=MATCH(LARGE('Raw Data'!G647:J647, 1), 'Raw Data'!G647:J647, 0), 'Raw Data'!K647-'Raw Data'!L647&gt;3), 'Raw Data'!I647, 0))</f>
        <v>0</v>
      </c>
      <c r="S653">
        <f>IF(AND('Raw Data'!L647-'Raw Data'!K647&gt;4, 'Raw Data'!F647&lt;'Raw Data'!C647), 'Raw Data'!J647, 0)</f>
        <v>0</v>
      </c>
      <c r="T653">
        <f>IF(AND('Raw Data'!K647-'Raw Data'!L647&gt;4, 'Raw Data'!F647&gt;'Raw Data'!C647), 'Raw Data'!I647, 0)</f>
        <v>0</v>
      </c>
      <c r="U653">
        <f>IF(AND('Raw Data'!L647-'Raw Data'!K647&lt;3, 'Raw Data'!L647&gt;'Raw Data'!K647, 'Raw Data'!F647&lt;'Raw Data'!C647), 'Raw Data'!H647, 0)</f>
        <v>0</v>
      </c>
      <c r="V653">
        <f>IF(AND('Raw Data'!L647-'Raw Data'!K647&lt;3, 'Raw Data'!L647&gt;'Raw Data'!K647, 'Raw Data'!F647&gt;'Raw Data'!C647), 'Raw Data'!G647, 0)</f>
        <v>0</v>
      </c>
    </row>
    <row r="654" spans="1:22" x14ac:dyDescent="0.3">
      <c r="A654">
        <f>IF(AND('Raw Data'!F648&lt;'Raw Data'!C648, 'Raw Data'!L648&gt;'Raw Data'!K648, 'Raw Data'!L648-'Raw Data'!K648&gt;3), 'Raw Data'!J648, 0)</f>
        <v>0</v>
      </c>
      <c r="B654">
        <f>IF(AND('Raw Data'!C648&lt;'Raw Data'!F648, 'Raw Data'!K648&gt;'Raw Data'!L648, 'Raw Data'!K648-'Raw Data'!L648&gt;3), 'Raw Data'!I648, 0)</f>
        <v>0</v>
      </c>
      <c r="C654">
        <f>IF(AND('Raw Data'!F648&lt;'Raw Data'!C648, 'Raw Data'!L648&gt;'Raw Data'!K648, 'Raw Data'!L648-'Raw Data'!K648&lt;4), 'Raw Data'!H648, 0)</f>
        <v>0</v>
      </c>
      <c r="D654">
        <f>IF(AND('Raw Data'!C648&lt;'Raw Data'!F648, 'Raw Data'!K648&gt;'Raw Data'!L648, 'Raw Data'!K648-'Raw Data'!L648&lt;4), 'Raw Data'!G648, 0)</f>
        <v>0</v>
      </c>
      <c r="E654">
        <f>IF(ISBLANK('Raw Data'!J648), 0, IF(AND(4=MATCH(LARGE('Raw Data'!G648:J648, 4), 'Raw Data'!G648:J648, 0), 'Raw Data'!L648-'Raw Data'!K648&gt;3), 'Raw Data'!J648, 0))</f>
        <v>0</v>
      </c>
      <c r="F654">
        <f>IF(ISBLANK('Raw Data'!J648), 0, IF(AND(3=MATCH(LARGE('Raw Data'!G648:J648, 4), 'Raw Data'!G648:J648, 0), 'Raw Data'!K648-'Raw Data'!L648&gt;3), 'Raw Data'!I648, 0))</f>
        <v>0</v>
      </c>
      <c r="G654">
        <f>IF(ISBLANK('Raw Data'!J648), 0, IF(AND(2=MATCH(LARGE('Raw Data'!G648:J648, 4), 'Raw Data'!G648:J648, 0), AND('Raw Data'!L648-'Raw Data'!K648&lt;4, 'Raw Data'!L648-'Raw Data'!K648&gt;0)), 'Raw Data'!H648, 0))</f>
        <v>0</v>
      </c>
      <c r="H654">
        <f>IF(ISBLANK('Raw Data'!J648), 0, IF(AND(1=MATCH(LARGE('Raw Data'!G648:J648, 4), 'Raw Data'!G648:J648, 0), AND('Raw Data'!K648-'Raw Data'!L648&lt;4, 'Raw Data'!K648-'Raw Data'!L648&gt;0)), 'Raw Data'!G648, 0))</f>
        <v>0</v>
      </c>
      <c r="I654">
        <f>IF(ISBLANK('Raw Data'!J648), 0, IF(AND(4=MATCH(LARGE('Raw Data'!G648:J648, 3), 'Raw Data'!G648:J648, 0), 'Raw Data'!L648-'Raw Data'!K648&gt;3), 'Raw Data'!J648, 0))</f>
        <v>0</v>
      </c>
      <c r="J654">
        <f>IF(ISBLANK('Raw Data'!J648), 0, IF(AND(3=MATCH(LARGE('Raw Data'!G648:J648, 3), 'Raw Data'!G648:J648, 0), 'Raw Data'!K648-'Raw Data'!L648&gt;3), 'Raw Data'!I648, 0))</f>
        <v>0</v>
      </c>
      <c r="K654">
        <f>IF(ISBLANK('Raw Data'!J648), 0, IF(AND(2=MATCH(LARGE('Raw Data'!G648:J648, 3), 'Raw Data'!G648:J648, 0), AND('Raw Data'!L648-'Raw Data'!K648&lt;4, 'Raw Data'!L648-'Raw Data'!K648&gt;0)), 'Raw Data'!H648, 0))</f>
        <v>0</v>
      </c>
      <c r="L654">
        <f>IF(ISBLANK('Raw Data'!J648), 0, IF(AND(1=MATCH(LARGE('Raw Data'!G648:J648, 3), 'Raw Data'!G648:J648, 0), AND('Raw Data'!K648-'Raw Data'!L648&lt;4, 'Raw Data'!K648-'Raw Data'!L648&gt;0)), 'Raw Data'!G648, 0))</f>
        <v>0</v>
      </c>
      <c r="M654">
        <f>IF(ISBLANK('Raw Data'!J648), 0, IF(AND(4=MATCH(LARGE('Raw Data'!G648:J648, 2), 'Raw Data'!G648:J648, 0), 'Raw Data'!L648-'Raw Data'!K648&gt;3), 'Raw Data'!J648, 0))</f>
        <v>0</v>
      </c>
      <c r="N654">
        <f>IF(ISBLANK('Raw Data'!J648), 0, IF(AND(3=MATCH(LARGE('Raw Data'!G648:J648, 2), 'Raw Data'!G648:J648, 0), 'Raw Data'!K648-'Raw Data'!L648&gt;3), 'Raw Data'!I648, 0))</f>
        <v>0</v>
      </c>
      <c r="O654">
        <f>IF(ISBLANK('Raw Data'!J648), 0, IF(AND(2=MATCH(LARGE('Raw Data'!G648:J648, 2), 'Raw Data'!G648:J648, 0), AND('Raw Data'!L648-'Raw Data'!K648&lt;4, 'Raw Data'!L648-'Raw Data'!K648&gt;0)), 'Raw Data'!H648, 0))</f>
        <v>0</v>
      </c>
      <c r="P654">
        <f>IF(ISBLANK('Raw Data'!J648), 0, IF(AND(1=MATCH(LARGE('Raw Data'!G648:J648, 2), 'Raw Data'!G648:J648, 0), AND('Raw Data'!K648-'Raw Data'!L648&lt;4, 'Raw Data'!K648-'Raw Data'!L648&gt;0)), 'Raw Data'!G648, 0))</f>
        <v>0</v>
      </c>
      <c r="Q654">
        <f>IF(ISBLANK('Raw Data'!J648), 0, IF(AND(4=MATCH(LARGE('Raw Data'!G648:J648, 1), 'Raw Data'!G648:J648, 0), 'Raw Data'!L648-'Raw Data'!K648&gt;3), 'Raw Data'!J648, 0))</f>
        <v>0</v>
      </c>
      <c r="R654">
        <f>IF(ISBLANK('Raw Data'!J648), 0, IF(AND(3=MATCH(LARGE('Raw Data'!G648:J648, 1), 'Raw Data'!G648:J648, 0), 'Raw Data'!K648-'Raw Data'!L648&gt;3), 'Raw Data'!I648, 0))</f>
        <v>0</v>
      </c>
      <c r="S654">
        <f>IF(AND('Raw Data'!L648-'Raw Data'!K648&gt;4, 'Raw Data'!F648&lt;'Raw Data'!C648), 'Raw Data'!J648, 0)</f>
        <v>0</v>
      </c>
      <c r="T654">
        <f>IF(AND('Raw Data'!K648-'Raw Data'!L648&gt;4, 'Raw Data'!F648&gt;'Raw Data'!C648), 'Raw Data'!I648, 0)</f>
        <v>0</v>
      </c>
      <c r="U654">
        <f>IF(AND('Raw Data'!L648-'Raw Data'!K648&lt;3, 'Raw Data'!L648&gt;'Raw Data'!K648, 'Raw Data'!F648&lt;'Raw Data'!C648), 'Raw Data'!H648, 0)</f>
        <v>0</v>
      </c>
      <c r="V654">
        <f>IF(AND('Raw Data'!L648-'Raw Data'!K648&lt;3, 'Raw Data'!L648&gt;'Raw Data'!K648, 'Raw Data'!F648&gt;'Raw Data'!C648), 'Raw Data'!G648, 0)</f>
        <v>0</v>
      </c>
    </row>
    <row r="655" spans="1:22" x14ac:dyDescent="0.3">
      <c r="A655">
        <f>IF(AND('Raw Data'!F649&lt;'Raw Data'!C649, 'Raw Data'!L649&gt;'Raw Data'!K649, 'Raw Data'!L649-'Raw Data'!K649&gt;3), 'Raw Data'!J649, 0)</f>
        <v>0</v>
      </c>
      <c r="B655">
        <f>IF(AND('Raw Data'!C649&lt;'Raw Data'!F649, 'Raw Data'!K649&gt;'Raw Data'!L649, 'Raw Data'!K649-'Raw Data'!L649&gt;3), 'Raw Data'!I649, 0)</f>
        <v>0</v>
      </c>
      <c r="C655">
        <f>IF(AND('Raw Data'!F649&lt;'Raw Data'!C649, 'Raw Data'!L649&gt;'Raw Data'!K649, 'Raw Data'!L649-'Raw Data'!K649&lt;4), 'Raw Data'!H649, 0)</f>
        <v>0</v>
      </c>
      <c r="D655">
        <f>IF(AND('Raw Data'!C649&lt;'Raw Data'!F649, 'Raw Data'!K649&gt;'Raw Data'!L649, 'Raw Data'!K649-'Raw Data'!L649&lt;4), 'Raw Data'!G649, 0)</f>
        <v>0</v>
      </c>
      <c r="E655">
        <f>IF(ISBLANK('Raw Data'!J649), 0, IF(AND(4=MATCH(LARGE('Raw Data'!G649:J649, 4), 'Raw Data'!G649:J649, 0), 'Raw Data'!L649-'Raw Data'!K649&gt;3), 'Raw Data'!J649, 0))</f>
        <v>0</v>
      </c>
      <c r="F655">
        <f>IF(ISBLANK('Raw Data'!J649), 0, IF(AND(3=MATCH(LARGE('Raw Data'!G649:J649, 4), 'Raw Data'!G649:J649, 0), 'Raw Data'!K649-'Raw Data'!L649&gt;3), 'Raw Data'!I649, 0))</f>
        <v>0</v>
      </c>
      <c r="G655">
        <f>IF(ISBLANK('Raw Data'!J649), 0, IF(AND(2=MATCH(LARGE('Raw Data'!G649:J649, 4), 'Raw Data'!G649:J649, 0), AND('Raw Data'!L649-'Raw Data'!K649&lt;4, 'Raw Data'!L649-'Raw Data'!K649&gt;0)), 'Raw Data'!H649, 0))</f>
        <v>0</v>
      </c>
      <c r="H655">
        <f>IF(ISBLANK('Raw Data'!J649), 0, IF(AND(1=MATCH(LARGE('Raw Data'!G649:J649, 4), 'Raw Data'!G649:J649, 0), AND('Raw Data'!K649-'Raw Data'!L649&lt;4, 'Raw Data'!K649-'Raw Data'!L649&gt;0)), 'Raw Data'!G649, 0))</f>
        <v>0</v>
      </c>
      <c r="I655">
        <f>IF(ISBLANK('Raw Data'!J649), 0, IF(AND(4=MATCH(LARGE('Raw Data'!G649:J649, 3), 'Raw Data'!G649:J649, 0), 'Raw Data'!L649-'Raw Data'!K649&gt;3), 'Raw Data'!J649, 0))</f>
        <v>0</v>
      </c>
      <c r="J655">
        <f>IF(ISBLANK('Raw Data'!J649), 0, IF(AND(3=MATCH(LARGE('Raw Data'!G649:J649, 3), 'Raw Data'!G649:J649, 0), 'Raw Data'!K649-'Raw Data'!L649&gt;3), 'Raw Data'!I649, 0))</f>
        <v>0</v>
      </c>
      <c r="K655">
        <f>IF(ISBLANK('Raw Data'!J649), 0, IF(AND(2=MATCH(LARGE('Raw Data'!G649:J649, 3), 'Raw Data'!G649:J649, 0), AND('Raw Data'!L649-'Raw Data'!K649&lt;4, 'Raw Data'!L649-'Raw Data'!K649&gt;0)), 'Raw Data'!H649, 0))</f>
        <v>0</v>
      </c>
      <c r="L655">
        <f>IF(ISBLANK('Raw Data'!J649), 0, IF(AND(1=MATCH(LARGE('Raw Data'!G649:J649, 3), 'Raw Data'!G649:J649, 0), AND('Raw Data'!K649-'Raw Data'!L649&lt;4, 'Raw Data'!K649-'Raw Data'!L649&gt;0)), 'Raw Data'!G649, 0))</f>
        <v>0</v>
      </c>
      <c r="M655">
        <f>IF(ISBLANK('Raw Data'!J649), 0, IF(AND(4=MATCH(LARGE('Raw Data'!G649:J649, 2), 'Raw Data'!G649:J649, 0), 'Raw Data'!L649-'Raw Data'!K649&gt;3), 'Raw Data'!J649, 0))</f>
        <v>0</v>
      </c>
      <c r="N655">
        <f>IF(ISBLANK('Raw Data'!J649), 0, IF(AND(3=MATCH(LARGE('Raw Data'!G649:J649, 2), 'Raw Data'!G649:J649, 0), 'Raw Data'!K649-'Raw Data'!L649&gt;3), 'Raw Data'!I649, 0))</f>
        <v>0</v>
      </c>
      <c r="O655">
        <f>IF(ISBLANK('Raw Data'!J649), 0, IF(AND(2=MATCH(LARGE('Raw Data'!G649:J649, 2), 'Raw Data'!G649:J649, 0), AND('Raw Data'!L649-'Raw Data'!K649&lt;4, 'Raw Data'!L649-'Raw Data'!K649&gt;0)), 'Raw Data'!H649, 0))</f>
        <v>0</v>
      </c>
      <c r="P655">
        <f>IF(ISBLANK('Raw Data'!J649), 0, IF(AND(1=MATCH(LARGE('Raw Data'!G649:J649, 2), 'Raw Data'!G649:J649, 0), AND('Raw Data'!K649-'Raw Data'!L649&lt;4, 'Raw Data'!K649-'Raw Data'!L649&gt;0)), 'Raw Data'!G649, 0))</f>
        <v>0</v>
      </c>
      <c r="Q655">
        <f>IF(ISBLANK('Raw Data'!J649), 0, IF(AND(4=MATCH(LARGE('Raw Data'!G649:J649, 1), 'Raw Data'!G649:J649, 0), 'Raw Data'!L649-'Raw Data'!K649&gt;3), 'Raw Data'!J649, 0))</f>
        <v>0</v>
      </c>
      <c r="R655">
        <f>IF(ISBLANK('Raw Data'!J649), 0, IF(AND(3=MATCH(LARGE('Raw Data'!G649:J649, 1), 'Raw Data'!G649:J649, 0), 'Raw Data'!K649-'Raw Data'!L649&gt;3), 'Raw Data'!I649, 0))</f>
        <v>0</v>
      </c>
      <c r="S655">
        <f>IF(AND('Raw Data'!L649-'Raw Data'!K649&gt;4, 'Raw Data'!F649&lt;'Raw Data'!C649), 'Raw Data'!J649, 0)</f>
        <v>0</v>
      </c>
      <c r="T655">
        <f>IF(AND('Raw Data'!K649-'Raw Data'!L649&gt;4, 'Raw Data'!F649&gt;'Raw Data'!C649), 'Raw Data'!I649, 0)</f>
        <v>0</v>
      </c>
      <c r="U655">
        <f>IF(AND('Raw Data'!L649-'Raw Data'!K649&lt;3, 'Raw Data'!L649&gt;'Raw Data'!K649, 'Raw Data'!F649&lt;'Raw Data'!C649), 'Raw Data'!H649, 0)</f>
        <v>0</v>
      </c>
      <c r="V655">
        <f>IF(AND('Raw Data'!L649-'Raw Data'!K649&lt;3, 'Raw Data'!L649&gt;'Raw Data'!K649, 'Raw Data'!F649&gt;'Raw Data'!C649), 'Raw Data'!G649, 0)</f>
        <v>0</v>
      </c>
    </row>
    <row r="656" spans="1:22" x14ac:dyDescent="0.3">
      <c r="A656">
        <f>IF(AND('Raw Data'!F650&lt;'Raw Data'!C650, 'Raw Data'!L650&gt;'Raw Data'!K650, 'Raw Data'!L650-'Raw Data'!K650&gt;3), 'Raw Data'!J650, 0)</f>
        <v>0</v>
      </c>
      <c r="B656">
        <f>IF(AND('Raw Data'!C650&lt;'Raw Data'!F650, 'Raw Data'!K650&gt;'Raw Data'!L650, 'Raw Data'!K650-'Raw Data'!L650&gt;3), 'Raw Data'!I650, 0)</f>
        <v>0</v>
      </c>
      <c r="C656">
        <f>IF(AND('Raw Data'!F650&lt;'Raw Data'!C650, 'Raw Data'!L650&gt;'Raw Data'!K650, 'Raw Data'!L650-'Raw Data'!K650&lt;4), 'Raw Data'!H650, 0)</f>
        <v>0</v>
      </c>
      <c r="D656">
        <f>IF(AND('Raw Data'!C650&lt;'Raw Data'!F650, 'Raw Data'!K650&gt;'Raw Data'!L650, 'Raw Data'!K650-'Raw Data'!L650&lt;4), 'Raw Data'!G650, 0)</f>
        <v>0</v>
      </c>
      <c r="E656">
        <f>IF(ISBLANK('Raw Data'!J650), 0, IF(AND(4=MATCH(LARGE('Raw Data'!G650:J650, 4), 'Raw Data'!G650:J650, 0), 'Raw Data'!L650-'Raw Data'!K650&gt;3), 'Raw Data'!J650, 0))</f>
        <v>0</v>
      </c>
      <c r="F656">
        <f>IF(ISBLANK('Raw Data'!J650), 0, IF(AND(3=MATCH(LARGE('Raw Data'!G650:J650, 4), 'Raw Data'!G650:J650, 0), 'Raw Data'!K650-'Raw Data'!L650&gt;3), 'Raw Data'!I650, 0))</f>
        <v>0</v>
      </c>
      <c r="G656">
        <f>IF(ISBLANK('Raw Data'!J650), 0, IF(AND(2=MATCH(LARGE('Raw Data'!G650:J650, 4), 'Raw Data'!G650:J650, 0), AND('Raw Data'!L650-'Raw Data'!K650&lt;4, 'Raw Data'!L650-'Raw Data'!K650&gt;0)), 'Raw Data'!H650, 0))</f>
        <v>0</v>
      </c>
      <c r="H656">
        <f>IF(ISBLANK('Raw Data'!J650), 0, IF(AND(1=MATCH(LARGE('Raw Data'!G650:J650, 4), 'Raw Data'!G650:J650, 0), AND('Raw Data'!K650-'Raw Data'!L650&lt;4, 'Raw Data'!K650-'Raw Data'!L650&gt;0)), 'Raw Data'!G650, 0))</f>
        <v>0</v>
      </c>
      <c r="I656">
        <f>IF(ISBLANK('Raw Data'!J650), 0, IF(AND(4=MATCH(LARGE('Raw Data'!G650:J650, 3), 'Raw Data'!G650:J650, 0), 'Raw Data'!L650-'Raw Data'!K650&gt;3), 'Raw Data'!J650, 0))</f>
        <v>0</v>
      </c>
      <c r="J656">
        <f>IF(ISBLANK('Raw Data'!J650), 0, IF(AND(3=MATCH(LARGE('Raw Data'!G650:J650, 3), 'Raw Data'!G650:J650, 0), 'Raw Data'!K650-'Raw Data'!L650&gt;3), 'Raw Data'!I650, 0))</f>
        <v>0</v>
      </c>
      <c r="K656">
        <f>IF(ISBLANK('Raw Data'!J650), 0, IF(AND(2=MATCH(LARGE('Raw Data'!G650:J650, 3), 'Raw Data'!G650:J650, 0), AND('Raw Data'!L650-'Raw Data'!K650&lt;4, 'Raw Data'!L650-'Raw Data'!K650&gt;0)), 'Raw Data'!H650, 0))</f>
        <v>0</v>
      </c>
      <c r="L656">
        <f>IF(ISBLANK('Raw Data'!J650), 0, IF(AND(1=MATCH(LARGE('Raw Data'!G650:J650, 3), 'Raw Data'!G650:J650, 0), AND('Raw Data'!K650-'Raw Data'!L650&lt;4, 'Raw Data'!K650-'Raw Data'!L650&gt;0)), 'Raw Data'!G650, 0))</f>
        <v>0</v>
      </c>
      <c r="M656">
        <f>IF(ISBLANK('Raw Data'!J650), 0, IF(AND(4=MATCH(LARGE('Raw Data'!G650:J650, 2), 'Raw Data'!G650:J650, 0), 'Raw Data'!L650-'Raw Data'!K650&gt;3), 'Raw Data'!J650, 0))</f>
        <v>0</v>
      </c>
      <c r="N656">
        <f>IF(ISBLANK('Raw Data'!J650), 0, IF(AND(3=MATCH(LARGE('Raw Data'!G650:J650, 2), 'Raw Data'!G650:J650, 0), 'Raw Data'!K650-'Raw Data'!L650&gt;3), 'Raw Data'!I650, 0))</f>
        <v>0</v>
      </c>
      <c r="O656">
        <f>IF(ISBLANK('Raw Data'!J650), 0, IF(AND(2=MATCH(LARGE('Raw Data'!G650:J650, 2), 'Raw Data'!G650:J650, 0), AND('Raw Data'!L650-'Raw Data'!K650&lt;4, 'Raw Data'!L650-'Raw Data'!K650&gt;0)), 'Raw Data'!H650, 0))</f>
        <v>0</v>
      </c>
      <c r="P656">
        <f>IF(ISBLANK('Raw Data'!J650), 0, IF(AND(1=MATCH(LARGE('Raw Data'!G650:J650, 2), 'Raw Data'!G650:J650, 0), AND('Raw Data'!K650-'Raw Data'!L650&lt;4, 'Raw Data'!K650-'Raw Data'!L650&gt;0)), 'Raw Data'!G650, 0))</f>
        <v>0</v>
      </c>
      <c r="Q656">
        <f>IF(ISBLANK('Raw Data'!J650), 0, IF(AND(4=MATCH(LARGE('Raw Data'!G650:J650, 1), 'Raw Data'!G650:J650, 0), 'Raw Data'!L650-'Raw Data'!K650&gt;3), 'Raw Data'!J650, 0))</f>
        <v>0</v>
      </c>
      <c r="R656">
        <f>IF(ISBLANK('Raw Data'!J650), 0, IF(AND(3=MATCH(LARGE('Raw Data'!G650:J650, 1), 'Raw Data'!G650:J650, 0), 'Raw Data'!K650-'Raw Data'!L650&gt;3), 'Raw Data'!I650, 0))</f>
        <v>0</v>
      </c>
      <c r="S656">
        <f>IF(AND('Raw Data'!L650-'Raw Data'!K650&gt;4, 'Raw Data'!F650&lt;'Raw Data'!C650), 'Raw Data'!J650, 0)</f>
        <v>0</v>
      </c>
      <c r="T656">
        <f>IF(AND('Raw Data'!K650-'Raw Data'!L650&gt;4, 'Raw Data'!F650&gt;'Raw Data'!C650), 'Raw Data'!I650, 0)</f>
        <v>0</v>
      </c>
      <c r="U656">
        <f>IF(AND('Raw Data'!L650-'Raw Data'!K650&lt;3, 'Raw Data'!L650&gt;'Raw Data'!K650, 'Raw Data'!F650&lt;'Raw Data'!C650), 'Raw Data'!H650, 0)</f>
        <v>0</v>
      </c>
      <c r="V656">
        <f>IF(AND('Raw Data'!L650-'Raw Data'!K650&lt;3, 'Raw Data'!L650&gt;'Raw Data'!K650, 'Raw Data'!F650&gt;'Raw Data'!C650), 'Raw Data'!G650, 0)</f>
        <v>0</v>
      </c>
    </row>
    <row r="657" spans="1:22" x14ac:dyDescent="0.3">
      <c r="A657">
        <f>IF(AND('Raw Data'!F651&lt;'Raw Data'!C651, 'Raw Data'!L651&gt;'Raw Data'!K651, 'Raw Data'!L651-'Raw Data'!K651&gt;3), 'Raw Data'!J651, 0)</f>
        <v>0</v>
      </c>
      <c r="B657">
        <f>IF(AND('Raw Data'!C651&lt;'Raw Data'!F651, 'Raw Data'!K651&gt;'Raw Data'!L651, 'Raw Data'!K651-'Raw Data'!L651&gt;3), 'Raw Data'!I651, 0)</f>
        <v>0</v>
      </c>
      <c r="C657">
        <f>IF(AND('Raw Data'!F651&lt;'Raw Data'!C651, 'Raw Data'!L651&gt;'Raw Data'!K651, 'Raw Data'!L651-'Raw Data'!K651&lt;4), 'Raw Data'!H651, 0)</f>
        <v>0</v>
      </c>
      <c r="D657">
        <f>IF(AND('Raw Data'!C651&lt;'Raw Data'!F651, 'Raw Data'!K651&gt;'Raw Data'!L651, 'Raw Data'!K651-'Raw Data'!L651&lt;4), 'Raw Data'!G651, 0)</f>
        <v>0</v>
      </c>
      <c r="E657">
        <f>IF(ISBLANK('Raw Data'!J651), 0, IF(AND(4=MATCH(LARGE('Raw Data'!G651:J651, 4), 'Raw Data'!G651:J651, 0), 'Raw Data'!L651-'Raw Data'!K651&gt;3), 'Raw Data'!J651, 0))</f>
        <v>0</v>
      </c>
      <c r="F657">
        <f>IF(ISBLANK('Raw Data'!J651), 0, IF(AND(3=MATCH(LARGE('Raw Data'!G651:J651, 4), 'Raw Data'!G651:J651, 0), 'Raw Data'!K651-'Raw Data'!L651&gt;3), 'Raw Data'!I651, 0))</f>
        <v>0</v>
      </c>
      <c r="G657">
        <f>IF(ISBLANK('Raw Data'!J651), 0, IF(AND(2=MATCH(LARGE('Raw Data'!G651:J651, 4), 'Raw Data'!G651:J651, 0), AND('Raw Data'!L651-'Raw Data'!K651&lt;4, 'Raw Data'!L651-'Raw Data'!K651&gt;0)), 'Raw Data'!H651, 0))</f>
        <v>0</v>
      </c>
      <c r="H657">
        <f>IF(ISBLANK('Raw Data'!J651), 0, IF(AND(1=MATCH(LARGE('Raw Data'!G651:J651, 4), 'Raw Data'!G651:J651, 0), AND('Raw Data'!K651-'Raw Data'!L651&lt;4, 'Raw Data'!K651-'Raw Data'!L651&gt;0)), 'Raw Data'!G651, 0))</f>
        <v>0</v>
      </c>
      <c r="I657">
        <f>IF(ISBLANK('Raw Data'!J651), 0, IF(AND(4=MATCH(LARGE('Raw Data'!G651:J651, 3), 'Raw Data'!G651:J651, 0), 'Raw Data'!L651-'Raw Data'!K651&gt;3), 'Raw Data'!J651, 0))</f>
        <v>0</v>
      </c>
      <c r="J657">
        <f>IF(ISBLANK('Raw Data'!J651), 0, IF(AND(3=MATCH(LARGE('Raw Data'!G651:J651, 3), 'Raw Data'!G651:J651, 0), 'Raw Data'!K651-'Raw Data'!L651&gt;3), 'Raw Data'!I651, 0))</f>
        <v>0</v>
      </c>
      <c r="K657">
        <f>IF(ISBLANK('Raw Data'!J651), 0, IF(AND(2=MATCH(LARGE('Raw Data'!G651:J651, 3), 'Raw Data'!G651:J651, 0), AND('Raw Data'!L651-'Raw Data'!K651&lt;4, 'Raw Data'!L651-'Raw Data'!K651&gt;0)), 'Raw Data'!H651, 0))</f>
        <v>0</v>
      </c>
      <c r="L657">
        <f>IF(ISBLANK('Raw Data'!J651), 0, IF(AND(1=MATCH(LARGE('Raw Data'!G651:J651, 3), 'Raw Data'!G651:J651, 0), AND('Raw Data'!K651-'Raw Data'!L651&lt;4, 'Raw Data'!K651-'Raw Data'!L651&gt;0)), 'Raw Data'!G651, 0))</f>
        <v>0</v>
      </c>
      <c r="M657">
        <f>IF(ISBLANK('Raw Data'!J651), 0, IF(AND(4=MATCH(LARGE('Raw Data'!G651:J651, 2), 'Raw Data'!G651:J651, 0), 'Raw Data'!L651-'Raw Data'!K651&gt;3), 'Raw Data'!J651, 0))</f>
        <v>0</v>
      </c>
      <c r="N657">
        <f>IF(ISBLANK('Raw Data'!J651), 0, IF(AND(3=MATCH(LARGE('Raw Data'!G651:J651, 2), 'Raw Data'!G651:J651, 0), 'Raw Data'!K651-'Raw Data'!L651&gt;3), 'Raw Data'!I651, 0))</f>
        <v>0</v>
      </c>
      <c r="O657">
        <f>IF(ISBLANK('Raw Data'!J651), 0, IF(AND(2=MATCH(LARGE('Raw Data'!G651:J651, 2), 'Raw Data'!G651:J651, 0), AND('Raw Data'!L651-'Raw Data'!K651&lt;4, 'Raw Data'!L651-'Raw Data'!K651&gt;0)), 'Raw Data'!H651, 0))</f>
        <v>0</v>
      </c>
      <c r="P657">
        <f>IF(ISBLANK('Raw Data'!J651), 0, IF(AND(1=MATCH(LARGE('Raw Data'!G651:J651, 2), 'Raw Data'!G651:J651, 0), AND('Raw Data'!K651-'Raw Data'!L651&lt;4, 'Raw Data'!K651-'Raw Data'!L651&gt;0)), 'Raw Data'!G651, 0))</f>
        <v>0</v>
      </c>
      <c r="Q657">
        <f>IF(ISBLANK('Raw Data'!J651), 0, IF(AND(4=MATCH(LARGE('Raw Data'!G651:J651, 1), 'Raw Data'!G651:J651, 0), 'Raw Data'!L651-'Raw Data'!K651&gt;3), 'Raw Data'!J651, 0))</f>
        <v>0</v>
      </c>
      <c r="R657">
        <f>IF(ISBLANK('Raw Data'!J651), 0, IF(AND(3=MATCH(LARGE('Raw Data'!G651:J651, 1), 'Raw Data'!G651:J651, 0), 'Raw Data'!K651-'Raw Data'!L651&gt;3), 'Raw Data'!I651, 0))</f>
        <v>0</v>
      </c>
      <c r="S657">
        <f>IF(AND('Raw Data'!L651-'Raw Data'!K651&gt;4, 'Raw Data'!F651&lt;'Raw Data'!C651), 'Raw Data'!J651, 0)</f>
        <v>0</v>
      </c>
      <c r="T657">
        <f>IF(AND('Raw Data'!K651-'Raw Data'!L651&gt;4, 'Raw Data'!F651&gt;'Raw Data'!C651), 'Raw Data'!I651, 0)</f>
        <v>0</v>
      </c>
      <c r="U657">
        <f>IF(AND('Raw Data'!L651-'Raw Data'!K651&lt;3, 'Raw Data'!L651&gt;'Raw Data'!K651, 'Raw Data'!F651&lt;'Raw Data'!C651), 'Raw Data'!H651, 0)</f>
        <v>0</v>
      </c>
      <c r="V657">
        <f>IF(AND('Raw Data'!L651-'Raw Data'!K651&lt;3, 'Raw Data'!L651&gt;'Raw Data'!K651, 'Raw Data'!F651&gt;'Raw Data'!C651), 'Raw Data'!G651, 0)</f>
        <v>0</v>
      </c>
    </row>
    <row r="658" spans="1:22" x14ac:dyDescent="0.3">
      <c r="A658">
        <f>IF(AND('Raw Data'!F652&lt;'Raw Data'!C652, 'Raw Data'!L652&gt;'Raw Data'!K652, 'Raw Data'!L652-'Raw Data'!K652&gt;3), 'Raw Data'!J652, 0)</f>
        <v>0</v>
      </c>
      <c r="B658">
        <f>IF(AND('Raw Data'!C652&lt;'Raw Data'!F652, 'Raw Data'!K652&gt;'Raw Data'!L652, 'Raw Data'!K652-'Raw Data'!L652&gt;3), 'Raw Data'!I652, 0)</f>
        <v>0</v>
      </c>
      <c r="C658">
        <f>IF(AND('Raw Data'!F652&lt;'Raw Data'!C652, 'Raw Data'!L652&gt;'Raw Data'!K652, 'Raw Data'!L652-'Raw Data'!K652&lt;4), 'Raw Data'!H652, 0)</f>
        <v>0</v>
      </c>
      <c r="D658">
        <f>IF(AND('Raw Data'!C652&lt;'Raw Data'!F652, 'Raw Data'!K652&gt;'Raw Data'!L652, 'Raw Data'!K652-'Raw Data'!L652&lt;4), 'Raw Data'!G652, 0)</f>
        <v>0</v>
      </c>
      <c r="E658">
        <f>IF(ISBLANK('Raw Data'!J652), 0, IF(AND(4=MATCH(LARGE('Raw Data'!G652:J652, 4), 'Raw Data'!G652:J652, 0), 'Raw Data'!L652-'Raw Data'!K652&gt;3), 'Raw Data'!J652, 0))</f>
        <v>0</v>
      </c>
      <c r="F658">
        <f>IF(ISBLANK('Raw Data'!J652), 0, IF(AND(3=MATCH(LARGE('Raw Data'!G652:J652, 4), 'Raw Data'!G652:J652, 0), 'Raw Data'!K652-'Raw Data'!L652&gt;3), 'Raw Data'!I652, 0))</f>
        <v>0</v>
      </c>
      <c r="G658">
        <f>IF(ISBLANK('Raw Data'!J652), 0, IF(AND(2=MATCH(LARGE('Raw Data'!G652:J652, 4), 'Raw Data'!G652:J652, 0), AND('Raw Data'!L652-'Raw Data'!K652&lt;4, 'Raw Data'!L652-'Raw Data'!K652&gt;0)), 'Raw Data'!H652, 0))</f>
        <v>0</v>
      </c>
      <c r="H658">
        <f>IF(ISBLANK('Raw Data'!J652), 0, IF(AND(1=MATCH(LARGE('Raw Data'!G652:J652, 4), 'Raw Data'!G652:J652, 0), AND('Raw Data'!K652-'Raw Data'!L652&lt;4, 'Raw Data'!K652-'Raw Data'!L652&gt;0)), 'Raw Data'!G652, 0))</f>
        <v>0</v>
      </c>
      <c r="I658">
        <f>IF(ISBLANK('Raw Data'!J652), 0, IF(AND(4=MATCH(LARGE('Raw Data'!G652:J652, 3), 'Raw Data'!G652:J652, 0), 'Raw Data'!L652-'Raw Data'!K652&gt;3), 'Raw Data'!J652, 0))</f>
        <v>0</v>
      </c>
      <c r="J658">
        <f>IF(ISBLANK('Raw Data'!J652), 0, IF(AND(3=MATCH(LARGE('Raw Data'!G652:J652, 3), 'Raw Data'!G652:J652, 0), 'Raw Data'!K652-'Raw Data'!L652&gt;3), 'Raw Data'!I652, 0))</f>
        <v>0</v>
      </c>
      <c r="K658">
        <f>IF(ISBLANK('Raw Data'!J652), 0, IF(AND(2=MATCH(LARGE('Raw Data'!G652:J652, 3), 'Raw Data'!G652:J652, 0), AND('Raw Data'!L652-'Raw Data'!K652&lt;4, 'Raw Data'!L652-'Raw Data'!K652&gt;0)), 'Raw Data'!H652, 0))</f>
        <v>0</v>
      </c>
      <c r="L658">
        <f>IF(ISBLANK('Raw Data'!J652), 0, IF(AND(1=MATCH(LARGE('Raw Data'!G652:J652, 3), 'Raw Data'!G652:J652, 0), AND('Raw Data'!K652-'Raw Data'!L652&lt;4, 'Raw Data'!K652-'Raw Data'!L652&gt;0)), 'Raw Data'!G652, 0))</f>
        <v>0</v>
      </c>
      <c r="M658">
        <f>IF(ISBLANK('Raw Data'!J652), 0, IF(AND(4=MATCH(LARGE('Raw Data'!G652:J652, 2), 'Raw Data'!G652:J652, 0), 'Raw Data'!L652-'Raw Data'!K652&gt;3), 'Raw Data'!J652, 0))</f>
        <v>0</v>
      </c>
      <c r="N658">
        <f>IF(ISBLANK('Raw Data'!J652), 0, IF(AND(3=MATCH(LARGE('Raw Data'!G652:J652, 2), 'Raw Data'!G652:J652, 0), 'Raw Data'!K652-'Raw Data'!L652&gt;3), 'Raw Data'!I652, 0))</f>
        <v>0</v>
      </c>
      <c r="O658">
        <f>IF(ISBLANK('Raw Data'!J652), 0, IF(AND(2=MATCH(LARGE('Raw Data'!G652:J652, 2), 'Raw Data'!G652:J652, 0), AND('Raw Data'!L652-'Raw Data'!K652&lt;4, 'Raw Data'!L652-'Raw Data'!K652&gt;0)), 'Raw Data'!H652, 0))</f>
        <v>0</v>
      </c>
      <c r="P658">
        <f>IF(ISBLANK('Raw Data'!J652), 0, IF(AND(1=MATCH(LARGE('Raw Data'!G652:J652, 2), 'Raw Data'!G652:J652, 0), AND('Raw Data'!K652-'Raw Data'!L652&lt;4, 'Raw Data'!K652-'Raw Data'!L652&gt;0)), 'Raw Data'!G652, 0))</f>
        <v>0</v>
      </c>
      <c r="Q658">
        <f>IF(ISBLANK('Raw Data'!J652), 0, IF(AND(4=MATCH(LARGE('Raw Data'!G652:J652, 1), 'Raw Data'!G652:J652, 0), 'Raw Data'!L652-'Raw Data'!K652&gt;3), 'Raw Data'!J652, 0))</f>
        <v>0</v>
      </c>
      <c r="R658">
        <f>IF(ISBLANK('Raw Data'!J652), 0, IF(AND(3=MATCH(LARGE('Raw Data'!G652:J652, 1), 'Raw Data'!G652:J652, 0), 'Raw Data'!K652-'Raw Data'!L652&gt;3), 'Raw Data'!I652, 0))</f>
        <v>0</v>
      </c>
      <c r="S658">
        <f>IF(AND('Raw Data'!L652-'Raw Data'!K652&gt;4, 'Raw Data'!F652&lt;'Raw Data'!C652), 'Raw Data'!J652, 0)</f>
        <v>0</v>
      </c>
      <c r="T658">
        <f>IF(AND('Raw Data'!K652-'Raw Data'!L652&gt;4, 'Raw Data'!F652&gt;'Raw Data'!C652), 'Raw Data'!I652, 0)</f>
        <v>0</v>
      </c>
      <c r="U658">
        <f>IF(AND('Raw Data'!L652-'Raw Data'!K652&lt;3, 'Raw Data'!L652&gt;'Raw Data'!K652, 'Raw Data'!F652&lt;'Raw Data'!C652), 'Raw Data'!H652, 0)</f>
        <v>0</v>
      </c>
      <c r="V658">
        <f>IF(AND('Raw Data'!L652-'Raw Data'!K652&lt;3, 'Raw Data'!L652&gt;'Raw Data'!K652, 'Raw Data'!F652&gt;'Raw Data'!C652), 'Raw Data'!G652, 0)</f>
        <v>0</v>
      </c>
    </row>
    <row r="659" spans="1:22" x14ac:dyDescent="0.3">
      <c r="A659">
        <f>IF(AND('Raw Data'!F653&lt;'Raw Data'!C653, 'Raw Data'!L653&gt;'Raw Data'!K653, 'Raw Data'!L653-'Raw Data'!K653&gt;3), 'Raw Data'!J653, 0)</f>
        <v>0</v>
      </c>
      <c r="B659">
        <f>IF(AND('Raw Data'!C653&lt;'Raw Data'!F653, 'Raw Data'!K653&gt;'Raw Data'!L653, 'Raw Data'!K653-'Raw Data'!L653&gt;3), 'Raw Data'!I653, 0)</f>
        <v>0</v>
      </c>
      <c r="C659">
        <f>IF(AND('Raw Data'!F653&lt;'Raw Data'!C653, 'Raw Data'!L653&gt;'Raw Data'!K653, 'Raw Data'!L653-'Raw Data'!K653&lt;4), 'Raw Data'!H653, 0)</f>
        <v>0</v>
      </c>
      <c r="D659">
        <f>IF(AND('Raw Data'!C653&lt;'Raw Data'!F653, 'Raw Data'!K653&gt;'Raw Data'!L653, 'Raw Data'!K653-'Raw Data'!L653&lt;4), 'Raw Data'!G653, 0)</f>
        <v>0</v>
      </c>
      <c r="E659">
        <f>IF(ISBLANK('Raw Data'!J653), 0, IF(AND(4=MATCH(LARGE('Raw Data'!G653:J653, 4), 'Raw Data'!G653:J653, 0), 'Raw Data'!L653-'Raw Data'!K653&gt;3), 'Raw Data'!J653, 0))</f>
        <v>0</v>
      </c>
      <c r="F659">
        <f>IF(ISBLANK('Raw Data'!J653), 0, IF(AND(3=MATCH(LARGE('Raw Data'!G653:J653, 4), 'Raw Data'!G653:J653, 0), 'Raw Data'!K653-'Raw Data'!L653&gt;3), 'Raw Data'!I653, 0))</f>
        <v>0</v>
      </c>
      <c r="G659">
        <f>IF(ISBLANK('Raw Data'!J653), 0, IF(AND(2=MATCH(LARGE('Raw Data'!G653:J653, 4), 'Raw Data'!G653:J653, 0), AND('Raw Data'!L653-'Raw Data'!K653&lt;4, 'Raw Data'!L653-'Raw Data'!K653&gt;0)), 'Raw Data'!H653, 0))</f>
        <v>0</v>
      </c>
      <c r="H659">
        <f>IF(ISBLANK('Raw Data'!J653), 0, IF(AND(1=MATCH(LARGE('Raw Data'!G653:J653, 4), 'Raw Data'!G653:J653, 0), AND('Raw Data'!K653-'Raw Data'!L653&lt;4, 'Raw Data'!K653-'Raw Data'!L653&gt;0)), 'Raw Data'!G653, 0))</f>
        <v>0</v>
      </c>
      <c r="I659">
        <f>IF(ISBLANK('Raw Data'!J653), 0, IF(AND(4=MATCH(LARGE('Raw Data'!G653:J653, 3), 'Raw Data'!G653:J653, 0), 'Raw Data'!L653-'Raw Data'!K653&gt;3), 'Raw Data'!J653, 0))</f>
        <v>0</v>
      </c>
      <c r="J659">
        <f>IF(ISBLANK('Raw Data'!J653), 0, IF(AND(3=MATCH(LARGE('Raw Data'!G653:J653, 3), 'Raw Data'!G653:J653, 0), 'Raw Data'!K653-'Raw Data'!L653&gt;3), 'Raw Data'!I653, 0))</f>
        <v>0</v>
      </c>
      <c r="K659">
        <f>IF(ISBLANK('Raw Data'!J653), 0, IF(AND(2=MATCH(LARGE('Raw Data'!G653:J653, 3), 'Raw Data'!G653:J653, 0), AND('Raw Data'!L653-'Raw Data'!K653&lt;4, 'Raw Data'!L653-'Raw Data'!K653&gt;0)), 'Raw Data'!H653, 0))</f>
        <v>0</v>
      </c>
      <c r="L659">
        <f>IF(ISBLANK('Raw Data'!J653), 0, IF(AND(1=MATCH(LARGE('Raw Data'!G653:J653, 3), 'Raw Data'!G653:J653, 0), AND('Raw Data'!K653-'Raw Data'!L653&lt;4, 'Raw Data'!K653-'Raw Data'!L653&gt;0)), 'Raw Data'!G653, 0))</f>
        <v>0</v>
      </c>
      <c r="M659">
        <f>IF(ISBLANK('Raw Data'!J653), 0, IF(AND(4=MATCH(LARGE('Raw Data'!G653:J653, 2), 'Raw Data'!G653:J653, 0), 'Raw Data'!L653-'Raw Data'!K653&gt;3), 'Raw Data'!J653, 0))</f>
        <v>0</v>
      </c>
      <c r="N659">
        <f>IF(ISBLANK('Raw Data'!J653), 0, IF(AND(3=MATCH(LARGE('Raw Data'!G653:J653, 2), 'Raw Data'!G653:J653, 0), 'Raw Data'!K653-'Raw Data'!L653&gt;3), 'Raw Data'!I653, 0))</f>
        <v>0</v>
      </c>
      <c r="O659">
        <f>IF(ISBLANK('Raw Data'!J653), 0, IF(AND(2=MATCH(LARGE('Raw Data'!G653:J653, 2), 'Raw Data'!G653:J653, 0), AND('Raw Data'!L653-'Raw Data'!K653&lt;4, 'Raw Data'!L653-'Raw Data'!K653&gt;0)), 'Raw Data'!H653, 0))</f>
        <v>0</v>
      </c>
      <c r="P659">
        <f>IF(ISBLANK('Raw Data'!J653), 0, IF(AND(1=MATCH(LARGE('Raw Data'!G653:J653, 2), 'Raw Data'!G653:J653, 0), AND('Raw Data'!K653-'Raw Data'!L653&lt;4, 'Raw Data'!K653-'Raw Data'!L653&gt;0)), 'Raw Data'!G653, 0))</f>
        <v>0</v>
      </c>
      <c r="Q659">
        <f>IF(ISBLANK('Raw Data'!J653), 0, IF(AND(4=MATCH(LARGE('Raw Data'!G653:J653, 1), 'Raw Data'!G653:J653, 0), 'Raw Data'!L653-'Raw Data'!K653&gt;3), 'Raw Data'!J653, 0))</f>
        <v>0</v>
      </c>
      <c r="R659">
        <f>IF(ISBLANK('Raw Data'!J653), 0, IF(AND(3=MATCH(LARGE('Raw Data'!G653:J653, 1), 'Raw Data'!G653:J653, 0), 'Raw Data'!K653-'Raw Data'!L653&gt;3), 'Raw Data'!I653, 0))</f>
        <v>0</v>
      </c>
      <c r="S659">
        <f>IF(AND('Raw Data'!L653-'Raw Data'!K653&gt;4, 'Raw Data'!F653&lt;'Raw Data'!C653), 'Raw Data'!J653, 0)</f>
        <v>0</v>
      </c>
      <c r="T659">
        <f>IF(AND('Raw Data'!K653-'Raw Data'!L653&gt;4, 'Raw Data'!F653&gt;'Raw Data'!C653), 'Raw Data'!I653, 0)</f>
        <v>0</v>
      </c>
      <c r="U659">
        <f>IF(AND('Raw Data'!L653-'Raw Data'!K653&lt;3, 'Raw Data'!L653&gt;'Raw Data'!K653, 'Raw Data'!F653&lt;'Raw Data'!C653), 'Raw Data'!H653, 0)</f>
        <v>0</v>
      </c>
      <c r="V659">
        <f>IF(AND('Raw Data'!L653-'Raw Data'!K653&lt;3, 'Raw Data'!L653&gt;'Raw Data'!K653, 'Raw Data'!F653&gt;'Raw Data'!C653), 'Raw Data'!G653, 0)</f>
        <v>0</v>
      </c>
    </row>
    <row r="660" spans="1:22" x14ac:dyDescent="0.3">
      <c r="A660">
        <f>IF(AND('Raw Data'!F654&lt;'Raw Data'!C654, 'Raw Data'!L654&gt;'Raw Data'!K654, 'Raw Data'!L654-'Raw Data'!K654&gt;3), 'Raw Data'!J654, 0)</f>
        <v>0</v>
      </c>
      <c r="B660">
        <f>IF(AND('Raw Data'!C654&lt;'Raw Data'!F654, 'Raw Data'!K654&gt;'Raw Data'!L654, 'Raw Data'!K654-'Raw Data'!L654&gt;3), 'Raw Data'!I654, 0)</f>
        <v>0</v>
      </c>
      <c r="C660">
        <f>IF(AND('Raw Data'!F654&lt;'Raw Data'!C654, 'Raw Data'!L654&gt;'Raw Data'!K654, 'Raw Data'!L654-'Raw Data'!K654&lt;4), 'Raw Data'!H654, 0)</f>
        <v>0</v>
      </c>
      <c r="D660">
        <f>IF(AND('Raw Data'!C654&lt;'Raw Data'!F654, 'Raw Data'!K654&gt;'Raw Data'!L654, 'Raw Data'!K654-'Raw Data'!L654&lt;4), 'Raw Data'!G654, 0)</f>
        <v>0</v>
      </c>
      <c r="E660">
        <f>IF(ISBLANK('Raw Data'!J654), 0, IF(AND(4=MATCH(LARGE('Raw Data'!G654:J654, 4), 'Raw Data'!G654:J654, 0), 'Raw Data'!L654-'Raw Data'!K654&gt;3), 'Raw Data'!J654, 0))</f>
        <v>0</v>
      </c>
      <c r="F660">
        <f>IF(ISBLANK('Raw Data'!J654), 0, IF(AND(3=MATCH(LARGE('Raw Data'!G654:J654, 4), 'Raw Data'!G654:J654, 0), 'Raw Data'!K654-'Raw Data'!L654&gt;3), 'Raw Data'!I654, 0))</f>
        <v>0</v>
      </c>
      <c r="G660">
        <f>IF(ISBLANK('Raw Data'!J654), 0, IF(AND(2=MATCH(LARGE('Raw Data'!G654:J654, 4), 'Raw Data'!G654:J654, 0), AND('Raw Data'!L654-'Raw Data'!K654&lt;4, 'Raw Data'!L654-'Raw Data'!K654&gt;0)), 'Raw Data'!H654, 0))</f>
        <v>0</v>
      </c>
      <c r="H660">
        <f>IF(ISBLANK('Raw Data'!J654), 0, IF(AND(1=MATCH(LARGE('Raw Data'!G654:J654, 4), 'Raw Data'!G654:J654, 0), AND('Raw Data'!K654-'Raw Data'!L654&lt;4, 'Raw Data'!K654-'Raw Data'!L654&gt;0)), 'Raw Data'!G654, 0))</f>
        <v>0</v>
      </c>
      <c r="I660">
        <f>IF(ISBLANK('Raw Data'!J654), 0, IF(AND(4=MATCH(LARGE('Raw Data'!G654:J654, 3), 'Raw Data'!G654:J654, 0), 'Raw Data'!L654-'Raw Data'!K654&gt;3), 'Raw Data'!J654, 0))</f>
        <v>0</v>
      </c>
      <c r="J660">
        <f>IF(ISBLANK('Raw Data'!J654), 0, IF(AND(3=MATCH(LARGE('Raw Data'!G654:J654, 3), 'Raw Data'!G654:J654, 0), 'Raw Data'!K654-'Raw Data'!L654&gt;3), 'Raw Data'!I654, 0))</f>
        <v>0</v>
      </c>
      <c r="K660">
        <f>IF(ISBLANK('Raw Data'!J654), 0, IF(AND(2=MATCH(LARGE('Raw Data'!G654:J654, 3), 'Raw Data'!G654:J654, 0), AND('Raw Data'!L654-'Raw Data'!K654&lt;4, 'Raw Data'!L654-'Raw Data'!K654&gt;0)), 'Raw Data'!H654, 0))</f>
        <v>0</v>
      </c>
      <c r="L660">
        <f>IF(ISBLANK('Raw Data'!J654), 0, IF(AND(1=MATCH(LARGE('Raw Data'!G654:J654, 3), 'Raw Data'!G654:J654, 0), AND('Raw Data'!K654-'Raw Data'!L654&lt;4, 'Raw Data'!K654-'Raw Data'!L654&gt;0)), 'Raw Data'!G654, 0))</f>
        <v>0</v>
      </c>
      <c r="M660">
        <f>IF(ISBLANK('Raw Data'!J654), 0, IF(AND(4=MATCH(LARGE('Raw Data'!G654:J654, 2), 'Raw Data'!G654:J654, 0), 'Raw Data'!L654-'Raw Data'!K654&gt;3), 'Raw Data'!J654, 0))</f>
        <v>0</v>
      </c>
      <c r="N660">
        <f>IF(ISBLANK('Raw Data'!J654), 0, IF(AND(3=MATCH(LARGE('Raw Data'!G654:J654, 2), 'Raw Data'!G654:J654, 0), 'Raw Data'!K654-'Raw Data'!L654&gt;3), 'Raw Data'!I654, 0))</f>
        <v>0</v>
      </c>
      <c r="O660">
        <f>IF(ISBLANK('Raw Data'!J654), 0, IF(AND(2=MATCH(LARGE('Raw Data'!G654:J654, 2), 'Raw Data'!G654:J654, 0), AND('Raw Data'!L654-'Raw Data'!K654&lt;4, 'Raw Data'!L654-'Raw Data'!K654&gt;0)), 'Raw Data'!H654, 0))</f>
        <v>0</v>
      </c>
      <c r="P660">
        <f>IF(ISBLANK('Raw Data'!J654), 0, IF(AND(1=MATCH(LARGE('Raw Data'!G654:J654, 2), 'Raw Data'!G654:J654, 0), AND('Raw Data'!K654-'Raw Data'!L654&lt;4, 'Raw Data'!K654-'Raw Data'!L654&gt;0)), 'Raw Data'!G654, 0))</f>
        <v>0</v>
      </c>
      <c r="Q660">
        <f>IF(ISBLANK('Raw Data'!J654), 0, IF(AND(4=MATCH(LARGE('Raw Data'!G654:J654, 1), 'Raw Data'!G654:J654, 0), 'Raw Data'!L654-'Raw Data'!K654&gt;3), 'Raw Data'!J654, 0))</f>
        <v>0</v>
      </c>
      <c r="R660">
        <f>IF(ISBLANK('Raw Data'!J654), 0, IF(AND(3=MATCH(LARGE('Raw Data'!G654:J654, 1), 'Raw Data'!G654:J654, 0), 'Raw Data'!K654-'Raw Data'!L654&gt;3), 'Raw Data'!I654, 0))</f>
        <v>0</v>
      </c>
      <c r="S660">
        <f>IF(AND('Raw Data'!L654-'Raw Data'!K654&gt;4, 'Raw Data'!F654&lt;'Raw Data'!C654), 'Raw Data'!J654, 0)</f>
        <v>0</v>
      </c>
      <c r="T660">
        <f>IF(AND('Raw Data'!K654-'Raw Data'!L654&gt;4, 'Raw Data'!F654&gt;'Raw Data'!C654), 'Raw Data'!I654, 0)</f>
        <v>0</v>
      </c>
      <c r="U660">
        <f>IF(AND('Raw Data'!L654-'Raw Data'!K654&lt;3, 'Raw Data'!L654&gt;'Raw Data'!K654, 'Raw Data'!F654&lt;'Raw Data'!C654), 'Raw Data'!H654, 0)</f>
        <v>0</v>
      </c>
      <c r="V660">
        <f>IF(AND('Raw Data'!L654-'Raw Data'!K654&lt;3, 'Raw Data'!L654&gt;'Raw Data'!K654, 'Raw Data'!F654&gt;'Raw Data'!C654), 'Raw Data'!G654, 0)</f>
        <v>0</v>
      </c>
    </row>
    <row r="661" spans="1:22" x14ac:dyDescent="0.3">
      <c r="A661">
        <f>IF(AND('Raw Data'!F655&lt;'Raw Data'!C655, 'Raw Data'!L655&gt;'Raw Data'!K655, 'Raw Data'!L655-'Raw Data'!K655&gt;3), 'Raw Data'!J655, 0)</f>
        <v>0</v>
      </c>
      <c r="B661">
        <f>IF(AND('Raw Data'!C655&lt;'Raw Data'!F655, 'Raw Data'!K655&gt;'Raw Data'!L655, 'Raw Data'!K655-'Raw Data'!L655&gt;3), 'Raw Data'!I655, 0)</f>
        <v>0</v>
      </c>
      <c r="C661">
        <f>IF(AND('Raw Data'!F655&lt;'Raw Data'!C655, 'Raw Data'!L655&gt;'Raw Data'!K655, 'Raw Data'!L655-'Raw Data'!K655&lt;4), 'Raw Data'!H655, 0)</f>
        <v>0</v>
      </c>
      <c r="D661">
        <f>IF(AND('Raw Data'!C655&lt;'Raw Data'!F655, 'Raw Data'!K655&gt;'Raw Data'!L655, 'Raw Data'!K655-'Raw Data'!L655&lt;4), 'Raw Data'!G655, 0)</f>
        <v>0</v>
      </c>
      <c r="E661">
        <f>IF(ISBLANK('Raw Data'!J655), 0, IF(AND(4=MATCH(LARGE('Raw Data'!G655:J655, 4), 'Raw Data'!G655:J655, 0), 'Raw Data'!L655-'Raw Data'!K655&gt;3), 'Raw Data'!J655, 0))</f>
        <v>0</v>
      </c>
      <c r="F661">
        <f>IF(ISBLANK('Raw Data'!J655), 0, IF(AND(3=MATCH(LARGE('Raw Data'!G655:J655, 4), 'Raw Data'!G655:J655, 0), 'Raw Data'!K655-'Raw Data'!L655&gt;3), 'Raw Data'!I655, 0))</f>
        <v>0</v>
      </c>
      <c r="G661">
        <f>IF(ISBLANK('Raw Data'!J655), 0, IF(AND(2=MATCH(LARGE('Raw Data'!G655:J655, 4), 'Raw Data'!G655:J655, 0), AND('Raw Data'!L655-'Raw Data'!K655&lt;4, 'Raw Data'!L655-'Raw Data'!K655&gt;0)), 'Raw Data'!H655, 0))</f>
        <v>0</v>
      </c>
      <c r="H661">
        <f>IF(ISBLANK('Raw Data'!J655), 0, IF(AND(1=MATCH(LARGE('Raw Data'!G655:J655, 4), 'Raw Data'!G655:J655, 0), AND('Raw Data'!K655-'Raw Data'!L655&lt;4, 'Raw Data'!K655-'Raw Data'!L655&gt;0)), 'Raw Data'!G655, 0))</f>
        <v>0</v>
      </c>
      <c r="I661">
        <f>IF(ISBLANK('Raw Data'!J655), 0, IF(AND(4=MATCH(LARGE('Raw Data'!G655:J655, 3), 'Raw Data'!G655:J655, 0), 'Raw Data'!L655-'Raw Data'!K655&gt;3), 'Raw Data'!J655, 0))</f>
        <v>0</v>
      </c>
      <c r="J661">
        <f>IF(ISBLANK('Raw Data'!J655), 0, IF(AND(3=MATCH(LARGE('Raw Data'!G655:J655, 3), 'Raw Data'!G655:J655, 0), 'Raw Data'!K655-'Raw Data'!L655&gt;3), 'Raw Data'!I655, 0))</f>
        <v>0</v>
      </c>
      <c r="K661">
        <f>IF(ISBLANK('Raw Data'!J655), 0, IF(AND(2=MATCH(LARGE('Raw Data'!G655:J655, 3), 'Raw Data'!G655:J655, 0), AND('Raw Data'!L655-'Raw Data'!K655&lt;4, 'Raw Data'!L655-'Raw Data'!K655&gt;0)), 'Raw Data'!H655, 0))</f>
        <v>0</v>
      </c>
      <c r="L661">
        <f>IF(ISBLANK('Raw Data'!J655), 0, IF(AND(1=MATCH(LARGE('Raw Data'!G655:J655, 3), 'Raw Data'!G655:J655, 0), AND('Raw Data'!K655-'Raw Data'!L655&lt;4, 'Raw Data'!K655-'Raw Data'!L655&gt;0)), 'Raw Data'!G655, 0))</f>
        <v>0</v>
      </c>
      <c r="M661">
        <f>IF(ISBLANK('Raw Data'!J655), 0, IF(AND(4=MATCH(LARGE('Raw Data'!G655:J655, 2), 'Raw Data'!G655:J655, 0), 'Raw Data'!L655-'Raw Data'!K655&gt;3), 'Raw Data'!J655, 0))</f>
        <v>0</v>
      </c>
      <c r="N661">
        <f>IF(ISBLANK('Raw Data'!J655), 0, IF(AND(3=MATCH(LARGE('Raw Data'!G655:J655, 2), 'Raw Data'!G655:J655, 0), 'Raw Data'!K655-'Raw Data'!L655&gt;3), 'Raw Data'!I655, 0))</f>
        <v>0</v>
      </c>
      <c r="O661">
        <f>IF(ISBLANK('Raw Data'!J655), 0, IF(AND(2=MATCH(LARGE('Raw Data'!G655:J655, 2), 'Raw Data'!G655:J655, 0), AND('Raw Data'!L655-'Raw Data'!K655&lt;4, 'Raw Data'!L655-'Raw Data'!K655&gt;0)), 'Raw Data'!H655, 0))</f>
        <v>0</v>
      </c>
      <c r="P661">
        <f>IF(ISBLANK('Raw Data'!J655), 0, IF(AND(1=MATCH(LARGE('Raw Data'!G655:J655, 2), 'Raw Data'!G655:J655, 0), AND('Raw Data'!K655-'Raw Data'!L655&lt;4, 'Raw Data'!K655-'Raw Data'!L655&gt;0)), 'Raw Data'!G655, 0))</f>
        <v>0</v>
      </c>
      <c r="Q661">
        <f>IF(ISBLANK('Raw Data'!J655), 0, IF(AND(4=MATCH(LARGE('Raw Data'!G655:J655, 1), 'Raw Data'!G655:J655, 0), 'Raw Data'!L655-'Raw Data'!K655&gt;3), 'Raw Data'!J655, 0))</f>
        <v>0</v>
      </c>
      <c r="R661">
        <f>IF(ISBLANK('Raw Data'!J655), 0, IF(AND(3=MATCH(LARGE('Raw Data'!G655:J655, 1), 'Raw Data'!G655:J655, 0), 'Raw Data'!K655-'Raw Data'!L655&gt;3), 'Raw Data'!I655, 0))</f>
        <v>0</v>
      </c>
      <c r="S661">
        <f>IF(AND('Raw Data'!L655-'Raw Data'!K655&gt;4, 'Raw Data'!F655&lt;'Raw Data'!C655), 'Raw Data'!J655, 0)</f>
        <v>0</v>
      </c>
      <c r="T661">
        <f>IF(AND('Raw Data'!K655-'Raw Data'!L655&gt;4, 'Raw Data'!F655&gt;'Raw Data'!C655), 'Raw Data'!I655, 0)</f>
        <v>0</v>
      </c>
      <c r="U661">
        <f>IF(AND('Raw Data'!L655-'Raw Data'!K655&lt;3, 'Raw Data'!L655&gt;'Raw Data'!K655, 'Raw Data'!F655&lt;'Raw Data'!C655), 'Raw Data'!H655, 0)</f>
        <v>0</v>
      </c>
      <c r="V661">
        <f>IF(AND('Raw Data'!L655-'Raw Data'!K655&lt;3, 'Raw Data'!L655&gt;'Raw Data'!K655, 'Raw Data'!F655&gt;'Raw Data'!C655), 'Raw Data'!G655, 0)</f>
        <v>0</v>
      </c>
    </row>
    <row r="662" spans="1:22" x14ac:dyDescent="0.3">
      <c r="A662">
        <f>IF(AND('Raw Data'!F656&lt;'Raw Data'!C656, 'Raw Data'!L656&gt;'Raw Data'!K656, 'Raw Data'!L656-'Raw Data'!K656&gt;3), 'Raw Data'!J656, 0)</f>
        <v>0</v>
      </c>
      <c r="B662">
        <f>IF(AND('Raw Data'!C656&lt;'Raw Data'!F656, 'Raw Data'!K656&gt;'Raw Data'!L656, 'Raw Data'!K656-'Raw Data'!L656&gt;3), 'Raw Data'!I656, 0)</f>
        <v>0</v>
      </c>
      <c r="C662">
        <f>IF(AND('Raw Data'!F656&lt;'Raw Data'!C656, 'Raw Data'!L656&gt;'Raw Data'!K656, 'Raw Data'!L656-'Raw Data'!K656&lt;4), 'Raw Data'!H656, 0)</f>
        <v>0</v>
      </c>
      <c r="D662">
        <f>IF(AND('Raw Data'!C656&lt;'Raw Data'!F656, 'Raw Data'!K656&gt;'Raw Data'!L656, 'Raw Data'!K656-'Raw Data'!L656&lt;4), 'Raw Data'!G656, 0)</f>
        <v>0</v>
      </c>
      <c r="E662">
        <f>IF(ISBLANK('Raw Data'!J656), 0, IF(AND(4=MATCH(LARGE('Raw Data'!G656:J656, 4), 'Raw Data'!G656:J656, 0), 'Raw Data'!L656-'Raw Data'!K656&gt;3), 'Raw Data'!J656, 0))</f>
        <v>0</v>
      </c>
      <c r="F662">
        <f>IF(ISBLANK('Raw Data'!J656), 0, IF(AND(3=MATCH(LARGE('Raw Data'!G656:J656, 4), 'Raw Data'!G656:J656, 0), 'Raw Data'!K656-'Raw Data'!L656&gt;3), 'Raw Data'!I656, 0))</f>
        <v>0</v>
      </c>
      <c r="G662">
        <f>IF(ISBLANK('Raw Data'!J656), 0, IF(AND(2=MATCH(LARGE('Raw Data'!G656:J656, 4), 'Raw Data'!G656:J656, 0), AND('Raw Data'!L656-'Raw Data'!K656&lt;4, 'Raw Data'!L656-'Raw Data'!K656&gt;0)), 'Raw Data'!H656, 0))</f>
        <v>0</v>
      </c>
      <c r="H662">
        <f>IF(ISBLANK('Raw Data'!J656), 0, IF(AND(1=MATCH(LARGE('Raw Data'!G656:J656, 4), 'Raw Data'!G656:J656, 0), AND('Raw Data'!K656-'Raw Data'!L656&lt;4, 'Raw Data'!K656-'Raw Data'!L656&gt;0)), 'Raw Data'!G656, 0))</f>
        <v>0</v>
      </c>
      <c r="I662">
        <f>IF(ISBLANK('Raw Data'!J656), 0, IF(AND(4=MATCH(LARGE('Raw Data'!G656:J656, 3), 'Raw Data'!G656:J656, 0), 'Raw Data'!L656-'Raw Data'!K656&gt;3), 'Raw Data'!J656, 0))</f>
        <v>0</v>
      </c>
      <c r="J662">
        <f>IF(ISBLANK('Raw Data'!J656), 0, IF(AND(3=MATCH(LARGE('Raw Data'!G656:J656, 3), 'Raw Data'!G656:J656, 0), 'Raw Data'!K656-'Raw Data'!L656&gt;3), 'Raw Data'!I656, 0))</f>
        <v>0</v>
      </c>
      <c r="K662">
        <f>IF(ISBLANK('Raw Data'!J656), 0, IF(AND(2=MATCH(LARGE('Raw Data'!G656:J656, 3), 'Raw Data'!G656:J656, 0), AND('Raw Data'!L656-'Raw Data'!K656&lt;4, 'Raw Data'!L656-'Raw Data'!K656&gt;0)), 'Raw Data'!H656, 0))</f>
        <v>0</v>
      </c>
      <c r="L662">
        <f>IF(ISBLANK('Raw Data'!J656), 0, IF(AND(1=MATCH(LARGE('Raw Data'!G656:J656, 3), 'Raw Data'!G656:J656, 0), AND('Raw Data'!K656-'Raw Data'!L656&lt;4, 'Raw Data'!K656-'Raw Data'!L656&gt;0)), 'Raw Data'!G656, 0))</f>
        <v>0</v>
      </c>
      <c r="M662">
        <f>IF(ISBLANK('Raw Data'!J656), 0, IF(AND(4=MATCH(LARGE('Raw Data'!G656:J656, 2), 'Raw Data'!G656:J656, 0), 'Raw Data'!L656-'Raw Data'!K656&gt;3), 'Raw Data'!J656, 0))</f>
        <v>0</v>
      </c>
      <c r="N662">
        <f>IF(ISBLANK('Raw Data'!J656), 0, IF(AND(3=MATCH(LARGE('Raw Data'!G656:J656, 2), 'Raw Data'!G656:J656, 0), 'Raw Data'!K656-'Raw Data'!L656&gt;3), 'Raw Data'!I656, 0))</f>
        <v>0</v>
      </c>
      <c r="O662">
        <f>IF(ISBLANK('Raw Data'!J656), 0, IF(AND(2=MATCH(LARGE('Raw Data'!G656:J656, 2), 'Raw Data'!G656:J656, 0), AND('Raw Data'!L656-'Raw Data'!K656&lt;4, 'Raw Data'!L656-'Raw Data'!K656&gt;0)), 'Raw Data'!H656, 0))</f>
        <v>0</v>
      </c>
      <c r="P662">
        <f>IF(ISBLANK('Raw Data'!J656), 0, IF(AND(1=MATCH(LARGE('Raw Data'!G656:J656, 2), 'Raw Data'!G656:J656, 0), AND('Raw Data'!K656-'Raw Data'!L656&lt;4, 'Raw Data'!K656-'Raw Data'!L656&gt;0)), 'Raw Data'!G656, 0))</f>
        <v>0</v>
      </c>
      <c r="Q662">
        <f>IF(ISBLANK('Raw Data'!J656), 0, IF(AND(4=MATCH(LARGE('Raw Data'!G656:J656, 1), 'Raw Data'!G656:J656, 0), 'Raw Data'!L656-'Raw Data'!K656&gt;3), 'Raw Data'!J656, 0))</f>
        <v>0</v>
      </c>
      <c r="R662">
        <f>IF(ISBLANK('Raw Data'!J656), 0, IF(AND(3=MATCH(LARGE('Raw Data'!G656:J656, 1), 'Raw Data'!G656:J656, 0), 'Raw Data'!K656-'Raw Data'!L656&gt;3), 'Raw Data'!I656, 0))</f>
        <v>0</v>
      </c>
      <c r="S662">
        <f>IF(AND('Raw Data'!L656-'Raw Data'!K656&gt;4, 'Raw Data'!F656&lt;'Raw Data'!C656), 'Raw Data'!J656, 0)</f>
        <v>0</v>
      </c>
      <c r="T662">
        <f>IF(AND('Raw Data'!K656-'Raw Data'!L656&gt;4, 'Raw Data'!F656&gt;'Raw Data'!C656), 'Raw Data'!I656, 0)</f>
        <v>0</v>
      </c>
      <c r="U662">
        <f>IF(AND('Raw Data'!L656-'Raw Data'!K656&lt;3, 'Raw Data'!L656&gt;'Raw Data'!K656, 'Raw Data'!F656&lt;'Raw Data'!C656), 'Raw Data'!H656, 0)</f>
        <v>0</v>
      </c>
      <c r="V662">
        <f>IF(AND('Raw Data'!L656-'Raw Data'!K656&lt;3, 'Raw Data'!L656&gt;'Raw Data'!K656, 'Raw Data'!F656&gt;'Raw Data'!C656), 'Raw Data'!G656, 0)</f>
        <v>0</v>
      </c>
    </row>
    <row r="663" spans="1:22" x14ac:dyDescent="0.3">
      <c r="A663">
        <f>IF(AND('Raw Data'!F657&lt;'Raw Data'!C657, 'Raw Data'!L657&gt;'Raw Data'!K657, 'Raw Data'!L657-'Raw Data'!K657&gt;3), 'Raw Data'!J657, 0)</f>
        <v>0</v>
      </c>
      <c r="B663">
        <f>IF(AND('Raw Data'!C657&lt;'Raw Data'!F657, 'Raw Data'!K657&gt;'Raw Data'!L657, 'Raw Data'!K657-'Raw Data'!L657&gt;3), 'Raw Data'!I657, 0)</f>
        <v>0</v>
      </c>
      <c r="C663">
        <f>IF(AND('Raw Data'!F657&lt;'Raw Data'!C657, 'Raw Data'!L657&gt;'Raw Data'!K657, 'Raw Data'!L657-'Raw Data'!K657&lt;4), 'Raw Data'!H657, 0)</f>
        <v>0</v>
      </c>
      <c r="D663">
        <f>IF(AND('Raw Data'!C657&lt;'Raw Data'!F657, 'Raw Data'!K657&gt;'Raw Data'!L657, 'Raw Data'!K657-'Raw Data'!L657&lt;4), 'Raw Data'!G657, 0)</f>
        <v>0</v>
      </c>
      <c r="E663">
        <f>IF(ISBLANK('Raw Data'!J657), 0, IF(AND(4=MATCH(LARGE('Raw Data'!G657:J657, 4), 'Raw Data'!G657:J657, 0), 'Raw Data'!L657-'Raw Data'!K657&gt;3), 'Raw Data'!J657, 0))</f>
        <v>0</v>
      </c>
      <c r="F663">
        <f>IF(ISBLANK('Raw Data'!J657), 0, IF(AND(3=MATCH(LARGE('Raw Data'!G657:J657, 4), 'Raw Data'!G657:J657, 0), 'Raw Data'!K657-'Raw Data'!L657&gt;3), 'Raw Data'!I657, 0))</f>
        <v>0</v>
      </c>
      <c r="G663">
        <f>IF(ISBLANK('Raw Data'!J657), 0, IF(AND(2=MATCH(LARGE('Raw Data'!G657:J657, 4), 'Raw Data'!G657:J657, 0), AND('Raw Data'!L657-'Raw Data'!K657&lt;4, 'Raw Data'!L657-'Raw Data'!K657&gt;0)), 'Raw Data'!H657, 0))</f>
        <v>0</v>
      </c>
      <c r="H663">
        <f>IF(ISBLANK('Raw Data'!J657), 0, IF(AND(1=MATCH(LARGE('Raw Data'!G657:J657, 4), 'Raw Data'!G657:J657, 0), AND('Raw Data'!K657-'Raw Data'!L657&lt;4, 'Raw Data'!K657-'Raw Data'!L657&gt;0)), 'Raw Data'!G657, 0))</f>
        <v>0</v>
      </c>
      <c r="I663">
        <f>IF(ISBLANK('Raw Data'!J657), 0, IF(AND(4=MATCH(LARGE('Raw Data'!G657:J657, 3), 'Raw Data'!G657:J657, 0), 'Raw Data'!L657-'Raw Data'!K657&gt;3), 'Raw Data'!J657, 0))</f>
        <v>0</v>
      </c>
      <c r="J663">
        <f>IF(ISBLANK('Raw Data'!J657), 0, IF(AND(3=MATCH(LARGE('Raw Data'!G657:J657, 3), 'Raw Data'!G657:J657, 0), 'Raw Data'!K657-'Raw Data'!L657&gt;3), 'Raw Data'!I657, 0))</f>
        <v>0</v>
      </c>
      <c r="K663">
        <f>IF(ISBLANK('Raw Data'!J657), 0, IF(AND(2=MATCH(LARGE('Raw Data'!G657:J657, 3), 'Raw Data'!G657:J657, 0), AND('Raw Data'!L657-'Raw Data'!K657&lt;4, 'Raw Data'!L657-'Raw Data'!K657&gt;0)), 'Raw Data'!H657, 0))</f>
        <v>0</v>
      </c>
      <c r="L663">
        <f>IF(ISBLANK('Raw Data'!J657), 0, IF(AND(1=MATCH(LARGE('Raw Data'!G657:J657, 3), 'Raw Data'!G657:J657, 0), AND('Raw Data'!K657-'Raw Data'!L657&lt;4, 'Raw Data'!K657-'Raw Data'!L657&gt;0)), 'Raw Data'!G657, 0))</f>
        <v>0</v>
      </c>
      <c r="M663">
        <f>IF(ISBLANK('Raw Data'!J657), 0, IF(AND(4=MATCH(LARGE('Raw Data'!G657:J657, 2), 'Raw Data'!G657:J657, 0), 'Raw Data'!L657-'Raw Data'!K657&gt;3), 'Raw Data'!J657, 0))</f>
        <v>0</v>
      </c>
      <c r="N663">
        <f>IF(ISBLANK('Raw Data'!J657), 0, IF(AND(3=MATCH(LARGE('Raw Data'!G657:J657, 2), 'Raw Data'!G657:J657, 0), 'Raw Data'!K657-'Raw Data'!L657&gt;3), 'Raw Data'!I657, 0))</f>
        <v>0</v>
      </c>
      <c r="O663">
        <f>IF(ISBLANK('Raw Data'!J657), 0, IF(AND(2=MATCH(LARGE('Raw Data'!G657:J657, 2), 'Raw Data'!G657:J657, 0), AND('Raw Data'!L657-'Raw Data'!K657&lt;4, 'Raw Data'!L657-'Raw Data'!K657&gt;0)), 'Raw Data'!H657, 0))</f>
        <v>0</v>
      </c>
      <c r="P663">
        <f>IF(ISBLANK('Raw Data'!J657), 0, IF(AND(1=MATCH(LARGE('Raw Data'!G657:J657, 2), 'Raw Data'!G657:J657, 0), AND('Raw Data'!K657-'Raw Data'!L657&lt;4, 'Raw Data'!K657-'Raw Data'!L657&gt;0)), 'Raw Data'!G657, 0))</f>
        <v>0</v>
      </c>
      <c r="Q663">
        <f>IF(ISBLANK('Raw Data'!J657), 0, IF(AND(4=MATCH(LARGE('Raw Data'!G657:J657, 1), 'Raw Data'!G657:J657, 0), 'Raw Data'!L657-'Raw Data'!K657&gt;3), 'Raw Data'!J657, 0))</f>
        <v>0</v>
      </c>
      <c r="R663">
        <f>IF(ISBLANK('Raw Data'!J657), 0, IF(AND(3=MATCH(LARGE('Raw Data'!G657:J657, 1), 'Raw Data'!G657:J657, 0), 'Raw Data'!K657-'Raw Data'!L657&gt;3), 'Raw Data'!I657, 0))</f>
        <v>0</v>
      </c>
      <c r="S663">
        <f>IF(AND('Raw Data'!L657-'Raw Data'!K657&gt;4, 'Raw Data'!F657&lt;'Raw Data'!C657), 'Raw Data'!J657, 0)</f>
        <v>0</v>
      </c>
      <c r="T663">
        <f>IF(AND('Raw Data'!K657-'Raw Data'!L657&gt;4, 'Raw Data'!F657&gt;'Raw Data'!C657), 'Raw Data'!I657, 0)</f>
        <v>0</v>
      </c>
      <c r="U663">
        <f>IF(AND('Raw Data'!L657-'Raw Data'!K657&lt;3, 'Raw Data'!L657&gt;'Raw Data'!K657, 'Raw Data'!F657&lt;'Raw Data'!C657), 'Raw Data'!H657, 0)</f>
        <v>0</v>
      </c>
      <c r="V663">
        <f>IF(AND('Raw Data'!L657-'Raw Data'!K657&lt;3, 'Raw Data'!L657&gt;'Raw Data'!K657, 'Raw Data'!F657&gt;'Raw Data'!C657), 'Raw Data'!G657, 0)</f>
        <v>0</v>
      </c>
    </row>
    <row r="664" spans="1:22" x14ac:dyDescent="0.3">
      <c r="A664">
        <f>IF(AND('Raw Data'!F658&lt;'Raw Data'!C658, 'Raw Data'!L658&gt;'Raw Data'!K658, 'Raw Data'!L658-'Raw Data'!K658&gt;3), 'Raw Data'!J658, 0)</f>
        <v>0</v>
      </c>
      <c r="B664">
        <f>IF(AND('Raw Data'!C658&lt;'Raw Data'!F658, 'Raw Data'!K658&gt;'Raw Data'!L658, 'Raw Data'!K658-'Raw Data'!L658&gt;3), 'Raw Data'!I658, 0)</f>
        <v>0</v>
      </c>
      <c r="C664">
        <f>IF(AND('Raw Data'!F658&lt;'Raw Data'!C658, 'Raw Data'!L658&gt;'Raw Data'!K658, 'Raw Data'!L658-'Raw Data'!K658&lt;4), 'Raw Data'!H658, 0)</f>
        <v>0</v>
      </c>
      <c r="D664">
        <f>IF(AND('Raw Data'!C658&lt;'Raw Data'!F658, 'Raw Data'!K658&gt;'Raw Data'!L658, 'Raw Data'!K658-'Raw Data'!L658&lt;4), 'Raw Data'!G658, 0)</f>
        <v>0</v>
      </c>
      <c r="E664">
        <f>IF(ISBLANK('Raw Data'!J658), 0, IF(AND(4=MATCH(LARGE('Raw Data'!G658:J658, 4), 'Raw Data'!G658:J658, 0), 'Raw Data'!L658-'Raw Data'!K658&gt;3), 'Raw Data'!J658, 0))</f>
        <v>0</v>
      </c>
      <c r="F664">
        <f>IF(ISBLANK('Raw Data'!J658), 0, IF(AND(3=MATCH(LARGE('Raw Data'!G658:J658, 4), 'Raw Data'!G658:J658, 0), 'Raw Data'!K658-'Raw Data'!L658&gt;3), 'Raw Data'!I658, 0))</f>
        <v>0</v>
      </c>
      <c r="G664">
        <f>IF(ISBLANK('Raw Data'!J658), 0, IF(AND(2=MATCH(LARGE('Raw Data'!G658:J658, 4), 'Raw Data'!G658:J658, 0), AND('Raw Data'!L658-'Raw Data'!K658&lt;4, 'Raw Data'!L658-'Raw Data'!K658&gt;0)), 'Raw Data'!H658, 0))</f>
        <v>0</v>
      </c>
      <c r="H664">
        <f>IF(ISBLANK('Raw Data'!J658), 0, IF(AND(1=MATCH(LARGE('Raw Data'!G658:J658, 4), 'Raw Data'!G658:J658, 0), AND('Raw Data'!K658-'Raw Data'!L658&lt;4, 'Raw Data'!K658-'Raw Data'!L658&gt;0)), 'Raw Data'!G658, 0))</f>
        <v>0</v>
      </c>
      <c r="I664">
        <f>IF(ISBLANK('Raw Data'!J658), 0, IF(AND(4=MATCH(LARGE('Raw Data'!G658:J658, 3), 'Raw Data'!G658:J658, 0), 'Raw Data'!L658-'Raw Data'!K658&gt;3), 'Raw Data'!J658, 0))</f>
        <v>0</v>
      </c>
      <c r="J664">
        <f>IF(ISBLANK('Raw Data'!J658), 0, IF(AND(3=MATCH(LARGE('Raw Data'!G658:J658, 3), 'Raw Data'!G658:J658, 0), 'Raw Data'!K658-'Raw Data'!L658&gt;3), 'Raw Data'!I658, 0))</f>
        <v>0</v>
      </c>
      <c r="K664">
        <f>IF(ISBLANK('Raw Data'!J658), 0, IF(AND(2=MATCH(LARGE('Raw Data'!G658:J658, 3), 'Raw Data'!G658:J658, 0), AND('Raw Data'!L658-'Raw Data'!K658&lt;4, 'Raw Data'!L658-'Raw Data'!K658&gt;0)), 'Raw Data'!H658, 0))</f>
        <v>0</v>
      </c>
      <c r="L664">
        <f>IF(ISBLANK('Raw Data'!J658), 0, IF(AND(1=MATCH(LARGE('Raw Data'!G658:J658, 3), 'Raw Data'!G658:J658, 0), AND('Raw Data'!K658-'Raw Data'!L658&lt;4, 'Raw Data'!K658-'Raw Data'!L658&gt;0)), 'Raw Data'!G658, 0))</f>
        <v>0</v>
      </c>
      <c r="M664">
        <f>IF(ISBLANK('Raw Data'!J658), 0, IF(AND(4=MATCH(LARGE('Raw Data'!G658:J658, 2), 'Raw Data'!G658:J658, 0), 'Raw Data'!L658-'Raw Data'!K658&gt;3), 'Raw Data'!J658, 0))</f>
        <v>0</v>
      </c>
      <c r="N664">
        <f>IF(ISBLANK('Raw Data'!J658), 0, IF(AND(3=MATCH(LARGE('Raw Data'!G658:J658, 2), 'Raw Data'!G658:J658, 0), 'Raw Data'!K658-'Raw Data'!L658&gt;3), 'Raw Data'!I658, 0))</f>
        <v>0</v>
      </c>
      <c r="O664">
        <f>IF(ISBLANK('Raw Data'!J658), 0, IF(AND(2=MATCH(LARGE('Raw Data'!G658:J658, 2), 'Raw Data'!G658:J658, 0), AND('Raw Data'!L658-'Raw Data'!K658&lt;4, 'Raw Data'!L658-'Raw Data'!K658&gt;0)), 'Raw Data'!H658, 0))</f>
        <v>0</v>
      </c>
      <c r="P664">
        <f>IF(ISBLANK('Raw Data'!J658), 0, IF(AND(1=MATCH(LARGE('Raw Data'!G658:J658, 2), 'Raw Data'!G658:J658, 0), AND('Raw Data'!K658-'Raw Data'!L658&lt;4, 'Raw Data'!K658-'Raw Data'!L658&gt;0)), 'Raw Data'!G658, 0))</f>
        <v>0</v>
      </c>
      <c r="Q664">
        <f>IF(ISBLANK('Raw Data'!J658), 0, IF(AND(4=MATCH(LARGE('Raw Data'!G658:J658, 1), 'Raw Data'!G658:J658, 0), 'Raw Data'!L658-'Raw Data'!K658&gt;3), 'Raw Data'!J658, 0))</f>
        <v>0</v>
      </c>
      <c r="R664">
        <f>IF(ISBLANK('Raw Data'!J658), 0, IF(AND(3=MATCH(LARGE('Raw Data'!G658:J658, 1), 'Raw Data'!G658:J658, 0), 'Raw Data'!K658-'Raw Data'!L658&gt;3), 'Raw Data'!I658, 0))</f>
        <v>0</v>
      </c>
      <c r="S664">
        <f>IF(AND('Raw Data'!L658-'Raw Data'!K658&gt;4, 'Raw Data'!F658&lt;'Raw Data'!C658), 'Raw Data'!J658, 0)</f>
        <v>0</v>
      </c>
      <c r="T664">
        <f>IF(AND('Raw Data'!K658-'Raw Data'!L658&gt;4, 'Raw Data'!F658&gt;'Raw Data'!C658), 'Raw Data'!I658, 0)</f>
        <v>0</v>
      </c>
      <c r="U664">
        <f>IF(AND('Raw Data'!L658-'Raw Data'!K658&lt;3, 'Raw Data'!L658&gt;'Raw Data'!K658, 'Raw Data'!F658&lt;'Raw Data'!C658), 'Raw Data'!H658, 0)</f>
        <v>0</v>
      </c>
      <c r="V664">
        <f>IF(AND('Raw Data'!L658-'Raw Data'!K658&lt;3, 'Raw Data'!L658&gt;'Raw Data'!K658, 'Raw Data'!F658&gt;'Raw Data'!C658), 'Raw Data'!G658, 0)</f>
        <v>0</v>
      </c>
    </row>
    <row r="665" spans="1:22" x14ac:dyDescent="0.3">
      <c r="A665">
        <f>IF(AND('Raw Data'!F659&lt;'Raw Data'!C659, 'Raw Data'!L659&gt;'Raw Data'!K659, 'Raw Data'!L659-'Raw Data'!K659&gt;3), 'Raw Data'!J659, 0)</f>
        <v>0</v>
      </c>
      <c r="B665">
        <f>IF(AND('Raw Data'!C659&lt;'Raw Data'!F659, 'Raw Data'!K659&gt;'Raw Data'!L659, 'Raw Data'!K659-'Raw Data'!L659&gt;3), 'Raw Data'!I659, 0)</f>
        <v>0</v>
      </c>
      <c r="C665">
        <f>IF(AND('Raw Data'!F659&lt;'Raw Data'!C659, 'Raw Data'!L659&gt;'Raw Data'!K659, 'Raw Data'!L659-'Raw Data'!K659&lt;4), 'Raw Data'!H659, 0)</f>
        <v>0</v>
      </c>
      <c r="D665">
        <f>IF(AND('Raw Data'!C659&lt;'Raw Data'!F659, 'Raw Data'!K659&gt;'Raw Data'!L659, 'Raw Data'!K659-'Raw Data'!L659&lt;4), 'Raw Data'!G659, 0)</f>
        <v>0</v>
      </c>
      <c r="E665">
        <f>IF(ISBLANK('Raw Data'!J659), 0, IF(AND(4=MATCH(LARGE('Raw Data'!G659:J659, 4), 'Raw Data'!G659:J659, 0), 'Raw Data'!L659-'Raw Data'!K659&gt;3), 'Raw Data'!J659, 0))</f>
        <v>0</v>
      </c>
      <c r="F665">
        <f>IF(ISBLANK('Raw Data'!J659), 0, IF(AND(3=MATCH(LARGE('Raw Data'!G659:J659, 4), 'Raw Data'!G659:J659, 0), 'Raw Data'!K659-'Raw Data'!L659&gt;3), 'Raw Data'!I659, 0))</f>
        <v>0</v>
      </c>
      <c r="G665">
        <f>IF(ISBLANK('Raw Data'!J659), 0, IF(AND(2=MATCH(LARGE('Raw Data'!G659:J659, 4), 'Raw Data'!G659:J659, 0), AND('Raw Data'!L659-'Raw Data'!K659&lt;4, 'Raw Data'!L659-'Raw Data'!K659&gt;0)), 'Raw Data'!H659, 0))</f>
        <v>0</v>
      </c>
      <c r="H665">
        <f>IF(ISBLANK('Raw Data'!J659), 0, IF(AND(1=MATCH(LARGE('Raw Data'!G659:J659, 4), 'Raw Data'!G659:J659, 0), AND('Raw Data'!K659-'Raw Data'!L659&lt;4, 'Raw Data'!K659-'Raw Data'!L659&gt;0)), 'Raw Data'!G659, 0))</f>
        <v>0</v>
      </c>
      <c r="I665">
        <f>IF(ISBLANK('Raw Data'!J659), 0, IF(AND(4=MATCH(LARGE('Raw Data'!G659:J659, 3), 'Raw Data'!G659:J659, 0), 'Raw Data'!L659-'Raw Data'!K659&gt;3), 'Raw Data'!J659, 0))</f>
        <v>0</v>
      </c>
      <c r="J665">
        <f>IF(ISBLANK('Raw Data'!J659), 0, IF(AND(3=MATCH(LARGE('Raw Data'!G659:J659, 3), 'Raw Data'!G659:J659, 0), 'Raw Data'!K659-'Raw Data'!L659&gt;3), 'Raw Data'!I659, 0))</f>
        <v>0</v>
      </c>
      <c r="K665">
        <f>IF(ISBLANK('Raw Data'!J659), 0, IF(AND(2=MATCH(LARGE('Raw Data'!G659:J659, 3), 'Raw Data'!G659:J659, 0), AND('Raw Data'!L659-'Raw Data'!K659&lt;4, 'Raw Data'!L659-'Raw Data'!K659&gt;0)), 'Raw Data'!H659, 0))</f>
        <v>0</v>
      </c>
      <c r="L665">
        <f>IF(ISBLANK('Raw Data'!J659), 0, IF(AND(1=MATCH(LARGE('Raw Data'!G659:J659, 3), 'Raw Data'!G659:J659, 0), AND('Raw Data'!K659-'Raw Data'!L659&lt;4, 'Raw Data'!K659-'Raw Data'!L659&gt;0)), 'Raw Data'!G659, 0))</f>
        <v>0</v>
      </c>
      <c r="M665">
        <f>IF(ISBLANK('Raw Data'!J659), 0, IF(AND(4=MATCH(LARGE('Raw Data'!G659:J659, 2), 'Raw Data'!G659:J659, 0), 'Raw Data'!L659-'Raw Data'!K659&gt;3), 'Raw Data'!J659, 0))</f>
        <v>0</v>
      </c>
      <c r="N665">
        <f>IF(ISBLANK('Raw Data'!J659), 0, IF(AND(3=MATCH(LARGE('Raw Data'!G659:J659, 2), 'Raw Data'!G659:J659, 0), 'Raw Data'!K659-'Raw Data'!L659&gt;3), 'Raw Data'!I659, 0))</f>
        <v>0</v>
      </c>
      <c r="O665">
        <f>IF(ISBLANK('Raw Data'!J659), 0, IF(AND(2=MATCH(LARGE('Raw Data'!G659:J659, 2), 'Raw Data'!G659:J659, 0), AND('Raw Data'!L659-'Raw Data'!K659&lt;4, 'Raw Data'!L659-'Raw Data'!K659&gt;0)), 'Raw Data'!H659, 0))</f>
        <v>0</v>
      </c>
      <c r="P665">
        <f>IF(ISBLANK('Raw Data'!J659), 0, IF(AND(1=MATCH(LARGE('Raw Data'!G659:J659, 2), 'Raw Data'!G659:J659, 0), AND('Raw Data'!K659-'Raw Data'!L659&lt;4, 'Raw Data'!K659-'Raw Data'!L659&gt;0)), 'Raw Data'!G659, 0))</f>
        <v>0</v>
      </c>
      <c r="Q665">
        <f>IF(ISBLANK('Raw Data'!J659), 0, IF(AND(4=MATCH(LARGE('Raw Data'!G659:J659, 1), 'Raw Data'!G659:J659, 0), 'Raw Data'!L659-'Raw Data'!K659&gt;3), 'Raw Data'!J659, 0))</f>
        <v>0</v>
      </c>
      <c r="R665">
        <f>IF(ISBLANK('Raw Data'!J659), 0, IF(AND(3=MATCH(LARGE('Raw Data'!G659:J659, 1), 'Raw Data'!G659:J659, 0), 'Raw Data'!K659-'Raw Data'!L659&gt;3), 'Raw Data'!I659, 0))</f>
        <v>0</v>
      </c>
      <c r="S665">
        <f>IF(AND('Raw Data'!L659-'Raw Data'!K659&gt;4, 'Raw Data'!F659&lt;'Raw Data'!C659), 'Raw Data'!J659, 0)</f>
        <v>0</v>
      </c>
      <c r="T665">
        <f>IF(AND('Raw Data'!K659-'Raw Data'!L659&gt;4, 'Raw Data'!F659&gt;'Raw Data'!C659), 'Raw Data'!I659, 0)</f>
        <v>0</v>
      </c>
      <c r="U665">
        <f>IF(AND('Raw Data'!L659-'Raw Data'!K659&lt;3, 'Raw Data'!L659&gt;'Raw Data'!K659, 'Raw Data'!F659&lt;'Raw Data'!C659), 'Raw Data'!H659, 0)</f>
        <v>0</v>
      </c>
      <c r="V665">
        <f>IF(AND('Raw Data'!L659-'Raw Data'!K659&lt;3, 'Raw Data'!L659&gt;'Raw Data'!K659, 'Raw Data'!F659&gt;'Raw Data'!C659), 'Raw Data'!G659, 0)</f>
        <v>0</v>
      </c>
    </row>
    <row r="666" spans="1:22" x14ac:dyDescent="0.3">
      <c r="A666">
        <f>IF(AND('Raw Data'!F660&lt;'Raw Data'!C660, 'Raw Data'!L660&gt;'Raw Data'!K660, 'Raw Data'!L660-'Raw Data'!K660&gt;3), 'Raw Data'!J660, 0)</f>
        <v>0</v>
      </c>
      <c r="B666">
        <f>IF(AND('Raw Data'!C660&lt;'Raw Data'!F660, 'Raw Data'!K660&gt;'Raw Data'!L660, 'Raw Data'!K660-'Raw Data'!L660&gt;3), 'Raw Data'!I660, 0)</f>
        <v>0</v>
      </c>
      <c r="C666">
        <f>IF(AND('Raw Data'!F660&lt;'Raw Data'!C660, 'Raw Data'!L660&gt;'Raw Data'!K660, 'Raw Data'!L660-'Raw Data'!K660&lt;4), 'Raw Data'!H660, 0)</f>
        <v>0</v>
      </c>
      <c r="D666">
        <f>IF(AND('Raw Data'!C660&lt;'Raw Data'!F660, 'Raw Data'!K660&gt;'Raw Data'!L660, 'Raw Data'!K660-'Raw Data'!L660&lt;4), 'Raw Data'!G660, 0)</f>
        <v>0</v>
      </c>
      <c r="E666">
        <f>IF(ISBLANK('Raw Data'!J660), 0, IF(AND(4=MATCH(LARGE('Raw Data'!G660:J660, 4), 'Raw Data'!G660:J660, 0), 'Raw Data'!L660-'Raw Data'!K660&gt;3), 'Raw Data'!J660, 0))</f>
        <v>0</v>
      </c>
      <c r="F666">
        <f>IF(ISBLANK('Raw Data'!J660), 0, IF(AND(3=MATCH(LARGE('Raw Data'!G660:J660, 4), 'Raw Data'!G660:J660, 0), 'Raw Data'!K660-'Raw Data'!L660&gt;3), 'Raw Data'!I660, 0))</f>
        <v>0</v>
      </c>
      <c r="G666">
        <f>IF(ISBLANK('Raw Data'!J660), 0, IF(AND(2=MATCH(LARGE('Raw Data'!G660:J660, 4), 'Raw Data'!G660:J660, 0), AND('Raw Data'!L660-'Raw Data'!K660&lt;4, 'Raw Data'!L660-'Raw Data'!K660&gt;0)), 'Raw Data'!H660, 0))</f>
        <v>0</v>
      </c>
      <c r="H666">
        <f>IF(ISBLANK('Raw Data'!J660), 0, IF(AND(1=MATCH(LARGE('Raw Data'!G660:J660, 4), 'Raw Data'!G660:J660, 0), AND('Raw Data'!K660-'Raw Data'!L660&lt;4, 'Raw Data'!K660-'Raw Data'!L660&gt;0)), 'Raw Data'!G660, 0))</f>
        <v>0</v>
      </c>
      <c r="I666">
        <f>IF(ISBLANK('Raw Data'!J660), 0, IF(AND(4=MATCH(LARGE('Raw Data'!G660:J660, 3), 'Raw Data'!G660:J660, 0), 'Raw Data'!L660-'Raw Data'!K660&gt;3), 'Raw Data'!J660, 0))</f>
        <v>0</v>
      </c>
      <c r="J666">
        <f>IF(ISBLANK('Raw Data'!J660), 0, IF(AND(3=MATCH(LARGE('Raw Data'!G660:J660, 3), 'Raw Data'!G660:J660, 0), 'Raw Data'!K660-'Raw Data'!L660&gt;3), 'Raw Data'!I660, 0))</f>
        <v>0</v>
      </c>
      <c r="K666">
        <f>IF(ISBLANK('Raw Data'!J660), 0, IF(AND(2=MATCH(LARGE('Raw Data'!G660:J660, 3), 'Raw Data'!G660:J660, 0), AND('Raw Data'!L660-'Raw Data'!K660&lt;4, 'Raw Data'!L660-'Raw Data'!K660&gt;0)), 'Raw Data'!H660, 0))</f>
        <v>0</v>
      </c>
      <c r="L666">
        <f>IF(ISBLANK('Raw Data'!J660), 0, IF(AND(1=MATCH(LARGE('Raw Data'!G660:J660, 3), 'Raw Data'!G660:J660, 0), AND('Raw Data'!K660-'Raw Data'!L660&lt;4, 'Raw Data'!K660-'Raw Data'!L660&gt;0)), 'Raw Data'!G660, 0))</f>
        <v>0</v>
      </c>
      <c r="M666">
        <f>IF(ISBLANK('Raw Data'!J660), 0, IF(AND(4=MATCH(LARGE('Raw Data'!G660:J660, 2), 'Raw Data'!G660:J660, 0), 'Raw Data'!L660-'Raw Data'!K660&gt;3), 'Raw Data'!J660, 0))</f>
        <v>0</v>
      </c>
      <c r="N666">
        <f>IF(ISBLANK('Raw Data'!J660), 0, IF(AND(3=MATCH(LARGE('Raw Data'!G660:J660, 2), 'Raw Data'!G660:J660, 0), 'Raw Data'!K660-'Raw Data'!L660&gt;3), 'Raw Data'!I660, 0))</f>
        <v>0</v>
      </c>
      <c r="O666">
        <f>IF(ISBLANK('Raw Data'!J660), 0, IF(AND(2=MATCH(LARGE('Raw Data'!G660:J660, 2), 'Raw Data'!G660:J660, 0), AND('Raw Data'!L660-'Raw Data'!K660&lt;4, 'Raw Data'!L660-'Raw Data'!K660&gt;0)), 'Raw Data'!H660, 0))</f>
        <v>0</v>
      </c>
      <c r="P666">
        <f>IF(ISBLANK('Raw Data'!J660), 0, IF(AND(1=MATCH(LARGE('Raw Data'!G660:J660, 2), 'Raw Data'!G660:J660, 0), AND('Raw Data'!K660-'Raw Data'!L660&lt;4, 'Raw Data'!K660-'Raw Data'!L660&gt;0)), 'Raw Data'!G660, 0))</f>
        <v>0</v>
      </c>
      <c r="Q666">
        <f>IF(ISBLANK('Raw Data'!J660), 0, IF(AND(4=MATCH(LARGE('Raw Data'!G660:J660, 1), 'Raw Data'!G660:J660, 0), 'Raw Data'!L660-'Raw Data'!K660&gt;3), 'Raw Data'!J660, 0))</f>
        <v>0</v>
      </c>
      <c r="R666">
        <f>IF(ISBLANK('Raw Data'!J660), 0, IF(AND(3=MATCH(LARGE('Raw Data'!G660:J660, 1), 'Raw Data'!G660:J660, 0), 'Raw Data'!K660-'Raw Data'!L660&gt;3), 'Raw Data'!I660, 0))</f>
        <v>0</v>
      </c>
      <c r="S666">
        <f>IF(AND('Raw Data'!L660-'Raw Data'!K660&gt;4, 'Raw Data'!F660&lt;'Raw Data'!C660), 'Raw Data'!J660, 0)</f>
        <v>0</v>
      </c>
      <c r="T666">
        <f>IF(AND('Raw Data'!K660-'Raw Data'!L660&gt;4, 'Raw Data'!F660&gt;'Raw Data'!C660), 'Raw Data'!I660, 0)</f>
        <v>0</v>
      </c>
      <c r="U666">
        <f>IF(AND('Raw Data'!L660-'Raw Data'!K660&lt;3, 'Raw Data'!L660&gt;'Raw Data'!K660, 'Raw Data'!F660&lt;'Raw Data'!C660), 'Raw Data'!H660, 0)</f>
        <v>0</v>
      </c>
      <c r="V666">
        <f>IF(AND('Raw Data'!L660-'Raw Data'!K660&lt;3, 'Raw Data'!L660&gt;'Raw Data'!K660, 'Raw Data'!F660&gt;'Raw Data'!C660), 'Raw Data'!G660, 0)</f>
        <v>0</v>
      </c>
    </row>
    <row r="667" spans="1:22" x14ac:dyDescent="0.3">
      <c r="A667">
        <f>IF(AND('Raw Data'!F661&lt;'Raw Data'!C661, 'Raw Data'!L661&gt;'Raw Data'!K661, 'Raw Data'!L661-'Raw Data'!K661&gt;3), 'Raw Data'!J661, 0)</f>
        <v>0</v>
      </c>
      <c r="B667">
        <f>IF(AND('Raw Data'!C661&lt;'Raw Data'!F661, 'Raw Data'!K661&gt;'Raw Data'!L661, 'Raw Data'!K661-'Raw Data'!L661&gt;3), 'Raw Data'!I661, 0)</f>
        <v>0</v>
      </c>
      <c r="C667">
        <f>IF(AND('Raw Data'!F661&lt;'Raw Data'!C661, 'Raw Data'!L661&gt;'Raw Data'!K661, 'Raw Data'!L661-'Raw Data'!K661&lt;4), 'Raw Data'!H661, 0)</f>
        <v>0</v>
      </c>
      <c r="D667">
        <f>IF(AND('Raw Data'!C661&lt;'Raw Data'!F661, 'Raw Data'!K661&gt;'Raw Data'!L661, 'Raw Data'!K661-'Raw Data'!L661&lt;4), 'Raw Data'!G661, 0)</f>
        <v>0</v>
      </c>
      <c r="E667">
        <f>IF(ISBLANK('Raw Data'!J661), 0, IF(AND(4=MATCH(LARGE('Raw Data'!G661:J661, 4), 'Raw Data'!G661:J661, 0), 'Raw Data'!L661-'Raw Data'!K661&gt;3), 'Raw Data'!J661, 0))</f>
        <v>0</v>
      </c>
      <c r="F667">
        <f>IF(ISBLANK('Raw Data'!J661), 0, IF(AND(3=MATCH(LARGE('Raw Data'!G661:J661, 4), 'Raw Data'!G661:J661, 0), 'Raw Data'!K661-'Raw Data'!L661&gt;3), 'Raw Data'!I661, 0))</f>
        <v>0</v>
      </c>
      <c r="G667">
        <f>IF(ISBLANK('Raw Data'!J661), 0, IF(AND(2=MATCH(LARGE('Raw Data'!G661:J661, 4), 'Raw Data'!G661:J661, 0), AND('Raw Data'!L661-'Raw Data'!K661&lt;4, 'Raw Data'!L661-'Raw Data'!K661&gt;0)), 'Raw Data'!H661, 0))</f>
        <v>0</v>
      </c>
      <c r="H667">
        <f>IF(ISBLANK('Raw Data'!J661), 0, IF(AND(1=MATCH(LARGE('Raw Data'!G661:J661, 4), 'Raw Data'!G661:J661, 0), AND('Raw Data'!K661-'Raw Data'!L661&lt;4, 'Raw Data'!K661-'Raw Data'!L661&gt;0)), 'Raw Data'!G661, 0))</f>
        <v>0</v>
      </c>
      <c r="I667">
        <f>IF(ISBLANK('Raw Data'!J661), 0, IF(AND(4=MATCH(LARGE('Raw Data'!G661:J661, 3), 'Raw Data'!G661:J661, 0), 'Raw Data'!L661-'Raw Data'!K661&gt;3), 'Raw Data'!J661, 0))</f>
        <v>0</v>
      </c>
      <c r="J667">
        <f>IF(ISBLANK('Raw Data'!J661), 0, IF(AND(3=MATCH(LARGE('Raw Data'!G661:J661, 3), 'Raw Data'!G661:J661, 0), 'Raw Data'!K661-'Raw Data'!L661&gt;3), 'Raw Data'!I661, 0))</f>
        <v>0</v>
      </c>
      <c r="K667">
        <f>IF(ISBLANK('Raw Data'!J661), 0, IF(AND(2=MATCH(LARGE('Raw Data'!G661:J661, 3), 'Raw Data'!G661:J661, 0), AND('Raw Data'!L661-'Raw Data'!K661&lt;4, 'Raw Data'!L661-'Raw Data'!K661&gt;0)), 'Raw Data'!H661, 0))</f>
        <v>0</v>
      </c>
      <c r="L667">
        <f>IF(ISBLANK('Raw Data'!J661), 0, IF(AND(1=MATCH(LARGE('Raw Data'!G661:J661, 3), 'Raw Data'!G661:J661, 0), AND('Raw Data'!K661-'Raw Data'!L661&lt;4, 'Raw Data'!K661-'Raw Data'!L661&gt;0)), 'Raw Data'!G661, 0))</f>
        <v>0</v>
      </c>
      <c r="M667">
        <f>IF(ISBLANK('Raw Data'!J661), 0, IF(AND(4=MATCH(LARGE('Raw Data'!G661:J661, 2), 'Raw Data'!G661:J661, 0), 'Raw Data'!L661-'Raw Data'!K661&gt;3), 'Raw Data'!J661, 0))</f>
        <v>0</v>
      </c>
      <c r="N667">
        <f>IF(ISBLANK('Raw Data'!J661), 0, IF(AND(3=MATCH(LARGE('Raw Data'!G661:J661, 2), 'Raw Data'!G661:J661, 0), 'Raw Data'!K661-'Raw Data'!L661&gt;3), 'Raw Data'!I661, 0))</f>
        <v>0</v>
      </c>
      <c r="O667">
        <f>IF(ISBLANK('Raw Data'!J661), 0, IF(AND(2=MATCH(LARGE('Raw Data'!G661:J661, 2), 'Raw Data'!G661:J661, 0), AND('Raw Data'!L661-'Raw Data'!K661&lt;4, 'Raw Data'!L661-'Raw Data'!K661&gt;0)), 'Raw Data'!H661, 0))</f>
        <v>0</v>
      </c>
      <c r="P667">
        <f>IF(ISBLANK('Raw Data'!J661), 0, IF(AND(1=MATCH(LARGE('Raw Data'!G661:J661, 2), 'Raw Data'!G661:J661, 0), AND('Raw Data'!K661-'Raw Data'!L661&lt;4, 'Raw Data'!K661-'Raw Data'!L661&gt;0)), 'Raw Data'!G661, 0))</f>
        <v>0</v>
      </c>
      <c r="Q667">
        <f>IF(ISBLANK('Raw Data'!J661), 0, IF(AND(4=MATCH(LARGE('Raw Data'!G661:J661, 1), 'Raw Data'!G661:J661, 0), 'Raw Data'!L661-'Raw Data'!K661&gt;3), 'Raw Data'!J661, 0))</f>
        <v>0</v>
      </c>
      <c r="R667">
        <f>IF(ISBLANK('Raw Data'!J661), 0, IF(AND(3=MATCH(LARGE('Raw Data'!G661:J661, 1), 'Raw Data'!G661:J661, 0), 'Raw Data'!K661-'Raw Data'!L661&gt;3), 'Raw Data'!I661, 0))</f>
        <v>0</v>
      </c>
      <c r="S667">
        <f>IF(AND('Raw Data'!L661-'Raw Data'!K661&gt;4, 'Raw Data'!F661&lt;'Raw Data'!C661), 'Raw Data'!J661, 0)</f>
        <v>0</v>
      </c>
      <c r="T667">
        <f>IF(AND('Raw Data'!K661-'Raw Data'!L661&gt;4, 'Raw Data'!F661&gt;'Raw Data'!C661), 'Raw Data'!I661, 0)</f>
        <v>0</v>
      </c>
      <c r="U667">
        <f>IF(AND('Raw Data'!L661-'Raw Data'!K661&lt;3, 'Raw Data'!L661&gt;'Raw Data'!K661, 'Raw Data'!F661&lt;'Raw Data'!C661), 'Raw Data'!H661, 0)</f>
        <v>0</v>
      </c>
      <c r="V667">
        <f>IF(AND('Raw Data'!L661-'Raw Data'!K661&lt;3, 'Raw Data'!L661&gt;'Raw Data'!K661, 'Raw Data'!F661&gt;'Raw Data'!C661), 'Raw Data'!G661, 0)</f>
        <v>0</v>
      </c>
    </row>
    <row r="668" spans="1:22" x14ac:dyDescent="0.3">
      <c r="A668">
        <f>IF(AND('Raw Data'!F662&lt;'Raw Data'!C662, 'Raw Data'!L662&gt;'Raw Data'!K662, 'Raw Data'!L662-'Raw Data'!K662&gt;3), 'Raw Data'!J662, 0)</f>
        <v>0</v>
      </c>
      <c r="B668">
        <f>IF(AND('Raw Data'!C662&lt;'Raw Data'!F662, 'Raw Data'!K662&gt;'Raw Data'!L662, 'Raw Data'!K662-'Raw Data'!L662&gt;3), 'Raw Data'!I662, 0)</f>
        <v>0</v>
      </c>
      <c r="C668">
        <f>IF(AND('Raw Data'!F662&lt;'Raw Data'!C662, 'Raw Data'!L662&gt;'Raw Data'!K662, 'Raw Data'!L662-'Raw Data'!K662&lt;4), 'Raw Data'!H662, 0)</f>
        <v>0</v>
      </c>
      <c r="D668">
        <f>IF(AND('Raw Data'!C662&lt;'Raw Data'!F662, 'Raw Data'!K662&gt;'Raw Data'!L662, 'Raw Data'!K662-'Raw Data'!L662&lt;4), 'Raw Data'!G662, 0)</f>
        <v>0</v>
      </c>
      <c r="E668">
        <f>IF(ISBLANK('Raw Data'!J662), 0, IF(AND(4=MATCH(LARGE('Raw Data'!G662:J662, 4), 'Raw Data'!G662:J662, 0), 'Raw Data'!L662-'Raw Data'!K662&gt;3), 'Raw Data'!J662, 0))</f>
        <v>0</v>
      </c>
      <c r="F668">
        <f>IF(ISBLANK('Raw Data'!J662), 0, IF(AND(3=MATCH(LARGE('Raw Data'!G662:J662, 4), 'Raw Data'!G662:J662, 0), 'Raw Data'!K662-'Raw Data'!L662&gt;3), 'Raw Data'!I662, 0))</f>
        <v>0</v>
      </c>
      <c r="G668">
        <f>IF(ISBLANK('Raw Data'!J662), 0, IF(AND(2=MATCH(LARGE('Raw Data'!G662:J662, 4), 'Raw Data'!G662:J662, 0), AND('Raw Data'!L662-'Raw Data'!K662&lt;4, 'Raw Data'!L662-'Raw Data'!K662&gt;0)), 'Raw Data'!H662, 0))</f>
        <v>0</v>
      </c>
      <c r="H668">
        <f>IF(ISBLANK('Raw Data'!J662), 0, IF(AND(1=MATCH(LARGE('Raw Data'!G662:J662, 4), 'Raw Data'!G662:J662, 0), AND('Raw Data'!K662-'Raw Data'!L662&lt;4, 'Raw Data'!K662-'Raw Data'!L662&gt;0)), 'Raw Data'!G662, 0))</f>
        <v>0</v>
      </c>
      <c r="I668">
        <f>IF(ISBLANK('Raw Data'!J662), 0, IF(AND(4=MATCH(LARGE('Raw Data'!G662:J662, 3), 'Raw Data'!G662:J662, 0), 'Raw Data'!L662-'Raw Data'!K662&gt;3), 'Raw Data'!J662, 0))</f>
        <v>0</v>
      </c>
      <c r="J668">
        <f>IF(ISBLANK('Raw Data'!J662), 0, IF(AND(3=MATCH(LARGE('Raw Data'!G662:J662, 3), 'Raw Data'!G662:J662, 0), 'Raw Data'!K662-'Raw Data'!L662&gt;3), 'Raw Data'!I662, 0))</f>
        <v>0</v>
      </c>
      <c r="K668">
        <f>IF(ISBLANK('Raw Data'!J662), 0, IF(AND(2=MATCH(LARGE('Raw Data'!G662:J662, 3), 'Raw Data'!G662:J662, 0), AND('Raw Data'!L662-'Raw Data'!K662&lt;4, 'Raw Data'!L662-'Raw Data'!K662&gt;0)), 'Raw Data'!H662, 0))</f>
        <v>0</v>
      </c>
      <c r="L668">
        <f>IF(ISBLANK('Raw Data'!J662), 0, IF(AND(1=MATCH(LARGE('Raw Data'!G662:J662, 3), 'Raw Data'!G662:J662, 0), AND('Raw Data'!K662-'Raw Data'!L662&lt;4, 'Raw Data'!K662-'Raw Data'!L662&gt;0)), 'Raw Data'!G662, 0))</f>
        <v>0</v>
      </c>
      <c r="M668">
        <f>IF(ISBLANK('Raw Data'!J662), 0, IF(AND(4=MATCH(LARGE('Raw Data'!G662:J662, 2), 'Raw Data'!G662:J662, 0), 'Raw Data'!L662-'Raw Data'!K662&gt;3), 'Raw Data'!J662, 0))</f>
        <v>0</v>
      </c>
      <c r="N668">
        <f>IF(ISBLANK('Raw Data'!J662), 0, IF(AND(3=MATCH(LARGE('Raw Data'!G662:J662, 2), 'Raw Data'!G662:J662, 0), 'Raw Data'!K662-'Raw Data'!L662&gt;3), 'Raw Data'!I662, 0))</f>
        <v>0</v>
      </c>
      <c r="O668">
        <f>IF(ISBLANK('Raw Data'!J662), 0, IF(AND(2=MATCH(LARGE('Raw Data'!G662:J662, 2), 'Raw Data'!G662:J662, 0), AND('Raw Data'!L662-'Raw Data'!K662&lt;4, 'Raw Data'!L662-'Raw Data'!K662&gt;0)), 'Raw Data'!H662, 0))</f>
        <v>0</v>
      </c>
      <c r="P668">
        <f>IF(ISBLANK('Raw Data'!J662), 0, IF(AND(1=MATCH(LARGE('Raw Data'!G662:J662, 2), 'Raw Data'!G662:J662, 0), AND('Raw Data'!K662-'Raw Data'!L662&lt;4, 'Raw Data'!K662-'Raw Data'!L662&gt;0)), 'Raw Data'!G662, 0))</f>
        <v>0</v>
      </c>
      <c r="Q668">
        <f>IF(ISBLANK('Raw Data'!J662), 0, IF(AND(4=MATCH(LARGE('Raw Data'!G662:J662, 1), 'Raw Data'!G662:J662, 0), 'Raw Data'!L662-'Raw Data'!K662&gt;3), 'Raw Data'!J662, 0))</f>
        <v>0</v>
      </c>
      <c r="R668">
        <f>IF(ISBLANK('Raw Data'!J662), 0, IF(AND(3=MATCH(LARGE('Raw Data'!G662:J662, 1), 'Raw Data'!G662:J662, 0), 'Raw Data'!K662-'Raw Data'!L662&gt;3), 'Raw Data'!I662, 0))</f>
        <v>0</v>
      </c>
      <c r="S668">
        <f>IF(AND('Raw Data'!L662-'Raw Data'!K662&gt;4, 'Raw Data'!F662&lt;'Raw Data'!C662), 'Raw Data'!J662, 0)</f>
        <v>0</v>
      </c>
      <c r="T668">
        <f>IF(AND('Raw Data'!K662-'Raw Data'!L662&gt;4, 'Raw Data'!F662&gt;'Raw Data'!C662), 'Raw Data'!I662, 0)</f>
        <v>0</v>
      </c>
      <c r="U668">
        <f>IF(AND('Raw Data'!L662-'Raw Data'!K662&lt;3, 'Raw Data'!L662&gt;'Raw Data'!K662, 'Raw Data'!F662&lt;'Raw Data'!C662), 'Raw Data'!H662, 0)</f>
        <v>0</v>
      </c>
      <c r="V668">
        <f>IF(AND('Raw Data'!L662-'Raw Data'!K662&lt;3, 'Raw Data'!L662&gt;'Raw Data'!K662, 'Raw Data'!F662&gt;'Raw Data'!C662), 'Raw Data'!G662, 0)</f>
        <v>0</v>
      </c>
    </row>
    <row r="669" spans="1:22" x14ac:dyDescent="0.3">
      <c r="A669">
        <f>IF(AND('Raw Data'!F663&lt;'Raw Data'!C663, 'Raw Data'!L663&gt;'Raw Data'!K663, 'Raw Data'!L663-'Raw Data'!K663&gt;3), 'Raw Data'!J663, 0)</f>
        <v>0</v>
      </c>
      <c r="B669">
        <f>IF(AND('Raw Data'!C663&lt;'Raw Data'!F663, 'Raw Data'!K663&gt;'Raw Data'!L663, 'Raw Data'!K663-'Raw Data'!L663&gt;3), 'Raw Data'!I663, 0)</f>
        <v>0</v>
      </c>
      <c r="C669">
        <f>IF(AND('Raw Data'!F663&lt;'Raw Data'!C663, 'Raw Data'!L663&gt;'Raw Data'!K663, 'Raw Data'!L663-'Raw Data'!K663&lt;4), 'Raw Data'!H663, 0)</f>
        <v>0</v>
      </c>
      <c r="D669">
        <f>IF(AND('Raw Data'!C663&lt;'Raw Data'!F663, 'Raw Data'!K663&gt;'Raw Data'!L663, 'Raw Data'!K663-'Raw Data'!L663&lt;4), 'Raw Data'!G663, 0)</f>
        <v>0</v>
      </c>
      <c r="E669">
        <f>IF(ISBLANK('Raw Data'!J663), 0, IF(AND(4=MATCH(LARGE('Raw Data'!G663:J663, 4), 'Raw Data'!G663:J663, 0), 'Raw Data'!L663-'Raw Data'!K663&gt;3), 'Raw Data'!J663, 0))</f>
        <v>0</v>
      </c>
      <c r="F669">
        <f>IF(ISBLANK('Raw Data'!J663), 0, IF(AND(3=MATCH(LARGE('Raw Data'!G663:J663, 4), 'Raw Data'!G663:J663, 0), 'Raw Data'!K663-'Raw Data'!L663&gt;3), 'Raw Data'!I663, 0))</f>
        <v>0</v>
      </c>
      <c r="G669">
        <f>IF(ISBLANK('Raw Data'!J663), 0, IF(AND(2=MATCH(LARGE('Raw Data'!G663:J663, 4), 'Raw Data'!G663:J663, 0), AND('Raw Data'!L663-'Raw Data'!K663&lt;4, 'Raw Data'!L663-'Raw Data'!K663&gt;0)), 'Raw Data'!H663, 0))</f>
        <v>0</v>
      </c>
      <c r="H669">
        <f>IF(ISBLANK('Raw Data'!J663), 0, IF(AND(1=MATCH(LARGE('Raw Data'!G663:J663, 4), 'Raw Data'!G663:J663, 0), AND('Raw Data'!K663-'Raw Data'!L663&lt;4, 'Raw Data'!K663-'Raw Data'!L663&gt;0)), 'Raw Data'!G663, 0))</f>
        <v>0</v>
      </c>
      <c r="I669">
        <f>IF(ISBLANK('Raw Data'!J663), 0, IF(AND(4=MATCH(LARGE('Raw Data'!G663:J663, 3), 'Raw Data'!G663:J663, 0), 'Raw Data'!L663-'Raw Data'!K663&gt;3), 'Raw Data'!J663, 0))</f>
        <v>0</v>
      </c>
      <c r="J669">
        <f>IF(ISBLANK('Raw Data'!J663), 0, IF(AND(3=MATCH(LARGE('Raw Data'!G663:J663, 3), 'Raw Data'!G663:J663, 0), 'Raw Data'!K663-'Raw Data'!L663&gt;3), 'Raw Data'!I663, 0))</f>
        <v>0</v>
      </c>
      <c r="K669">
        <f>IF(ISBLANK('Raw Data'!J663), 0, IF(AND(2=MATCH(LARGE('Raw Data'!G663:J663, 3), 'Raw Data'!G663:J663, 0), AND('Raw Data'!L663-'Raw Data'!K663&lt;4, 'Raw Data'!L663-'Raw Data'!K663&gt;0)), 'Raw Data'!H663, 0))</f>
        <v>0</v>
      </c>
      <c r="L669">
        <f>IF(ISBLANK('Raw Data'!J663), 0, IF(AND(1=MATCH(LARGE('Raw Data'!G663:J663, 3), 'Raw Data'!G663:J663, 0), AND('Raw Data'!K663-'Raw Data'!L663&lt;4, 'Raw Data'!K663-'Raw Data'!L663&gt;0)), 'Raw Data'!G663, 0))</f>
        <v>0</v>
      </c>
      <c r="M669">
        <f>IF(ISBLANK('Raw Data'!J663), 0, IF(AND(4=MATCH(LARGE('Raw Data'!G663:J663, 2), 'Raw Data'!G663:J663, 0), 'Raw Data'!L663-'Raw Data'!K663&gt;3), 'Raw Data'!J663, 0))</f>
        <v>0</v>
      </c>
      <c r="N669">
        <f>IF(ISBLANK('Raw Data'!J663), 0, IF(AND(3=MATCH(LARGE('Raw Data'!G663:J663, 2), 'Raw Data'!G663:J663, 0), 'Raw Data'!K663-'Raw Data'!L663&gt;3), 'Raw Data'!I663, 0))</f>
        <v>0</v>
      </c>
      <c r="O669">
        <f>IF(ISBLANK('Raw Data'!J663), 0, IF(AND(2=MATCH(LARGE('Raw Data'!G663:J663, 2), 'Raw Data'!G663:J663, 0), AND('Raw Data'!L663-'Raw Data'!K663&lt;4, 'Raw Data'!L663-'Raw Data'!K663&gt;0)), 'Raw Data'!H663, 0))</f>
        <v>0</v>
      </c>
      <c r="P669">
        <f>IF(ISBLANK('Raw Data'!J663), 0, IF(AND(1=MATCH(LARGE('Raw Data'!G663:J663, 2), 'Raw Data'!G663:J663, 0), AND('Raw Data'!K663-'Raw Data'!L663&lt;4, 'Raw Data'!K663-'Raw Data'!L663&gt;0)), 'Raw Data'!G663, 0))</f>
        <v>0</v>
      </c>
      <c r="Q669">
        <f>IF(ISBLANK('Raw Data'!J663), 0, IF(AND(4=MATCH(LARGE('Raw Data'!G663:J663, 1), 'Raw Data'!G663:J663, 0), 'Raw Data'!L663-'Raw Data'!K663&gt;3), 'Raw Data'!J663, 0))</f>
        <v>0</v>
      </c>
      <c r="R669">
        <f>IF(ISBLANK('Raw Data'!J663), 0, IF(AND(3=MATCH(LARGE('Raw Data'!G663:J663, 1), 'Raw Data'!G663:J663, 0), 'Raw Data'!K663-'Raw Data'!L663&gt;3), 'Raw Data'!I663, 0))</f>
        <v>0</v>
      </c>
      <c r="S669">
        <f>IF(AND('Raw Data'!L663-'Raw Data'!K663&gt;4, 'Raw Data'!F663&lt;'Raw Data'!C663), 'Raw Data'!J663, 0)</f>
        <v>0</v>
      </c>
      <c r="T669">
        <f>IF(AND('Raw Data'!K663-'Raw Data'!L663&gt;4, 'Raw Data'!F663&gt;'Raw Data'!C663), 'Raw Data'!I663, 0)</f>
        <v>0</v>
      </c>
      <c r="U669">
        <f>IF(AND('Raw Data'!L663-'Raw Data'!K663&lt;3, 'Raw Data'!L663&gt;'Raw Data'!K663, 'Raw Data'!F663&lt;'Raw Data'!C663), 'Raw Data'!H663, 0)</f>
        <v>0</v>
      </c>
      <c r="V669">
        <f>IF(AND('Raw Data'!L663-'Raw Data'!K663&lt;3, 'Raw Data'!L663&gt;'Raw Data'!K663, 'Raw Data'!F663&gt;'Raw Data'!C663), 'Raw Data'!G663, 0)</f>
        <v>0</v>
      </c>
    </row>
    <row r="670" spans="1:22" x14ac:dyDescent="0.3">
      <c r="A670">
        <f>IF(AND('Raw Data'!F664&lt;'Raw Data'!C664, 'Raw Data'!L664&gt;'Raw Data'!K664, 'Raw Data'!L664-'Raw Data'!K664&gt;3), 'Raw Data'!J664, 0)</f>
        <v>0</v>
      </c>
      <c r="B670">
        <f>IF(AND('Raw Data'!C664&lt;'Raw Data'!F664, 'Raw Data'!K664&gt;'Raw Data'!L664, 'Raw Data'!K664-'Raw Data'!L664&gt;3), 'Raw Data'!I664, 0)</f>
        <v>0</v>
      </c>
      <c r="C670">
        <f>IF(AND('Raw Data'!F664&lt;'Raw Data'!C664, 'Raw Data'!L664&gt;'Raw Data'!K664, 'Raw Data'!L664-'Raw Data'!K664&lt;4), 'Raw Data'!H664, 0)</f>
        <v>0</v>
      </c>
      <c r="D670">
        <f>IF(AND('Raw Data'!C664&lt;'Raw Data'!F664, 'Raw Data'!K664&gt;'Raw Data'!L664, 'Raw Data'!K664-'Raw Data'!L664&lt;4), 'Raw Data'!G664, 0)</f>
        <v>0</v>
      </c>
      <c r="E670">
        <f>IF(ISBLANK('Raw Data'!J664), 0, IF(AND(4=MATCH(LARGE('Raw Data'!G664:J664, 4), 'Raw Data'!G664:J664, 0), 'Raw Data'!L664-'Raw Data'!K664&gt;3), 'Raw Data'!J664, 0))</f>
        <v>0</v>
      </c>
      <c r="F670">
        <f>IF(ISBLANK('Raw Data'!J664), 0, IF(AND(3=MATCH(LARGE('Raw Data'!G664:J664, 4), 'Raw Data'!G664:J664, 0), 'Raw Data'!K664-'Raw Data'!L664&gt;3), 'Raw Data'!I664, 0))</f>
        <v>0</v>
      </c>
      <c r="G670">
        <f>IF(ISBLANK('Raw Data'!J664), 0, IF(AND(2=MATCH(LARGE('Raw Data'!G664:J664, 4), 'Raw Data'!G664:J664, 0), AND('Raw Data'!L664-'Raw Data'!K664&lt;4, 'Raw Data'!L664-'Raw Data'!K664&gt;0)), 'Raw Data'!H664, 0))</f>
        <v>0</v>
      </c>
      <c r="H670">
        <f>IF(ISBLANK('Raw Data'!J664), 0, IF(AND(1=MATCH(LARGE('Raw Data'!G664:J664, 4), 'Raw Data'!G664:J664, 0), AND('Raw Data'!K664-'Raw Data'!L664&lt;4, 'Raw Data'!K664-'Raw Data'!L664&gt;0)), 'Raw Data'!G664, 0))</f>
        <v>0</v>
      </c>
      <c r="I670">
        <f>IF(ISBLANK('Raw Data'!J664), 0, IF(AND(4=MATCH(LARGE('Raw Data'!G664:J664, 3), 'Raw Data'!G664:J664, 0), 'Raw Data'!L664-'Raw Data'!K664&gt;3), 'Raw Data'!J664, 0))</f>
        <v>0</v>
      </c>
      <c r="J670">
        <f>IF(ISBLANK('Raw Data'!J664), 0, IF(AND(3=MATCH(LARGE('Raw Data'!G664:J664, 3), 'Raw Data'!G664:J664, 0), 'Raw Data'!K664-'Raw Data'!L664&gt;3), 'Raw Data'!I664, 0))</f>
        <v>0</v>
      </c>
      <c r="K670">
        <f>IF(ISBLANK('Raw Data'!J664), 0, IF(AND(2=MATCH(LARGE('Raw Data'!G664:J664, 3), 'Raw Data'!G664:J664, 0), AND('Raw Data'!L664-'Raw Data'!K664&lt;4, 'Raw Data'!L664-'Raw Data'!K664&gt;0)), 'Raw Data'!H664, 0))</f>
        <v>0</v>
      </c>
      <c r="L670">
        <f>IF(ISBLANK('Raw Data'!J664), 0, IF(AND(1=MATCH(LARGE('Raw Data'!G664:J664, 3), 'Raw Data'!G664:J664, 0), AND('Raw Data'!K664-'Raw Data'!L664&lt;4, 'Raw Data'!K664-'Raw Data'!L664&gt;0)), 'Raw Data'!G664, 0))</f>
        <v>0</v>
      </c>
      <c r="M670">
        <f>IF(ISBLANK('Raw Data'!J664), 0, IF(AND(4=MATCH(LARGE('Raw Data'!G664:J664, 2), 'Raw Data'!G664:J664, 0), 'Raw Data'!L664-'Raw Data'!K664&gt;3), 'Raw Data'!J664, 0))</f>
        <v>0</v>
      </c>
      <c r="N670">
        <f>IF(ISBLANK('Raw Data'!J664), 0, IF(AND(3=MATCH(LARGE('Raw Data'!G664:J664, 2), 'Raw Data'!G664:J664, 0), 'Raw Data'!K664-'Raw Data'!L664&gt;3), 'Raw Data'!I664, 0))</f>
        <v>0</v>
      </c>
      <c r="O670">
        <f>IF(ISBLANK('Raw Data'!J664), 0, IF(AND(2=MATCH(LARGE('Raw Data'!G664:J664, 2), 'Raw Data'!G664:J664, 0), AND('Raw Data'!L664-'Raw Data'!K664&lt;4, 'Raw Data'!L664-'Raw Data'!K664&gt;0)), 'Raw Data'!H664, 0))</f>
        <v>0</v>
      </c>
      <c r="P670">
        <f>IF(ISBLANK('Raw Data'!J664), 0, IF(AND(1=MATCH(LARGE('Raw Data'!G664:J664, 2), 'Raw Data'!G664:J664, 0), AND('Raw Data'!K664-'Raw Data'!L664&lt;4, 'Raw Data'!K664-'Raw Data'!L664&gt;0)), 'Raw Data'!G664, 0))</f>
        <v>0</v>
      </c>
      <c r="Q670">
        <f>IF(ISBLANK('Raw Data'!J664), 0, IF(AND(4=MATCH(LARGE('Raw Data'!G664:J664, 1), 'Raw Data'!G664:J664, 0), 'Raw Data'!L664-'Raw Data'!K664&gt;3), 'Raw Data'!J664, 0))</f>
        <v>0</v>
      </c>
      <c r="R670">
        <f>IF(ISBLANK('Raw Data'!J664), 0, IF(AND(3=MATCH(LARGE('Raw Data'!G664:J664, 1), 'Raw Data'!G664:J664, 0), 'Raw Data'!K664-'Raw Data'!L664&gt;3), 'Raw Data'!I664, 0))</f>
        <v>0</v>
      </c>
      <c r="S670">
        <f>IF(AND('Raw Data'!L664-'Raw Data'!K664&gt;4, 'Raw Data'!F664&lt;'Raw Data'!C664), 'Raw Data'!J664, 0)</f>
        <v>0</v>
      </c>
      <c r="T670">
        <f>IF(AND('Raw Data'!K664-'Raw Data'!L664&gt;4, 'Raw Data'!F664&gt;'Raw Data'!C664), 'Raw Data'!I664, 0)</f>
        <v>0</v>
      </c>
      <c r="U670">
        <f>IF(AND('Raw Data'!L664-'Raw Data'!K664&lt;3, 'Raw Data'!L664&gt;'Raw Data'!K664, 'Raw Data'!F664&lt;'Raw Data'!C664), 'Raw Data'!H664, 0)</f>
        <v>0</v>
      </c>
      <c r="V670">
        <f>IF(AND('Raw Data'!L664-'Raw Data'!K664&lt;3, 'Raw Data'!L664&gt;'Raw Data'!K664, 'Raw Data'!F664&gt;'Raw Data'!C664), 'Raw Data'!G664, 0)</f>
        <v>0</v>
      </c>
    </row>
    <row r="671" spans="1:22" x14ac:dyDescent="0.3">
      <c r="A671">
        <f>IF(AND('Raw Data'!F665&lt;'Raw Data'!C665, 'Raw Data'!L665&gt;'Raw Data'!K665, 'Raw Data'!L665-'Raw Data'!K665&gt;3), 'Raw Data'!J665, 0)</f>
        <v>0</v>
      </c>
      <c r="B671">
        <f>IF(AND('Raw Data'!C665&lt;'Raw Data'!F665, 'Raw Data'!K665&gt;'Raw Data'!L665, 'Raw Data'!K665-'Raw Data'!L665&gt;3), 'Raw Data'!I665, 0)</f>
        <v>0</v>
      </c>
      <c r="C671">
        <f>IF(AND('Raw Data'!F665&lt;'Raw Data'!C665, 'Raw Data'!L665&gt;'Raw Data'!K665, 'Raw Data'!L665-'Raw Data'!K665&lt;4), 'Raw Data'!H665, 0)</f>
        <v>0</v>
      </c>
      <c r="D671">
        <f>IF(AND('Raw Data'!C665&lt;'Raw Data'!F665, 'Raw Data'!K665&gt;'Raw Data'!L665, 'Raw Data'!K665-'Raw Data'!L665&lt;4), 'Raw Data'!G665, 0)</f>
        <v>0</v>
      </c>
      <c r="E671">
        <f>IF(ISBLANK('Raw Data'!J665), 0, IF(AND(4=MATCH(LARGE('Raw Data'!G665:J665, 4), 'Raw Data'!G665:J665, 0), 'Raw Data'!L665-'Raw Data'!K665&gt;3), 'Raw Data'!J665, 0))</f>
        <v>0</v>
      </c>
      <c r="F671">
        <f>IF(ISBLANK('Raw Data'!J665), 0, IF(AND(3=MATCH(LARGE('Raw Data'!G665:J665, 4), 'Raw Data'!G665:J665, 0), 'Raw Data'!K665-'Raw Data'!L665&gt;3), 'Raw Data'!I665, 0))</f>
        <v>0</v>
      </c>
      <c r="G671">
        <f>IF(ISBLANK('Raw Data'!J665), 0, IF(AND(2=MATCH(LARGE('Raw Data'!G665:J665, 4), 'Raw Data'!G665:J665, 0), AND('Raw Data'!L665-'Raw Data'!K665&lt;4, 'Raw Data'!L665-'Raw Data'!K665&gt;0)), 'Raw Data'!H665, 0))</f>
        <v>0</v>
      </c>
      <c r="H671">
        <f>IF(ISBLANK('Raw Data'!J665), 0, IF(AND(1=MATCH(LARGE('Raw Data'!G665:J665, 4), 'Raw Data'!G665:J665, 0), AND('Raw Data'!K665-'Raw Data'!L665&lt;4, 'Raw Data'!K665-'Raw Data'!L665&gt;0)), 'Raw Data'!G665, 0))</f>
        <v>0</v>
      </c>
      <c r="I671">
        <f>IF(ISBLANK('Raw Data'!J665), 0, IF(AND(4=MATCH(LARGE('Raw Data'!G665:J665, 3), 'Raw Data'!G665:J665, 0), 'Raw Data'!L665-'Raw Data'!K665&gt;3), 'Raw Data'!J665, 0))</f>
        <v>0</v>
      </c>
      <c r="J671">
        <f>IF(ISBLANK('Raw Data'!J665), 0, IF(AND(3=MATCH(LARGE('Raw Data'!G665:J665, 3), 'Raw Data'!G665:J665, 0), 'Raw Data'!K665-'Raw Data'!L665&gt;3), 'Raw Data'!I665, 0))</f>
        <v>0</v>
      </c>
      <c r="K671">
        <f>IF(ISBLANK('Raw Data'!J665), 0, IF(AND(2=MATCH(LARGE('Raw Data'!G665:J665, 3), 'Raw Data'!G665:J665, 0), AND('Raw Data'!L665-'Raw Data'!K665&lt;4, 'Raw Data'!L665-'Raw Data'!K665&gt;0)), 'Raw Data'!H665, 0))</f>
        <v>0</v>
      </c>
      <c r="L671">
        <f>IF(ISBLANK('Raw Data'!J665), 0, IF(AND(1=MATCH(LARGE('Raw Data'!G665:J665, 3), 'Raw Data'!G665:J665, 0), AND('Raw Data'!K665-'Raw Data'!L665&lt;4, 'Raw Data'!K665-'Raw Data'!L665&gt;0)), 'Raw Data'!G665, 0))</f>
        <v>0</v>
      </c>
      <c r="M671">
        <f>IF(ISBLANK('Raw Data'!J665), 0, IF(AND(4=MATCH(LARGE('Raw Data'!G665:J665, 2), 'Raw Data'!G665:J665, 0), 'Raw Data'!L665-'Raw Data'!K665&gt;3), 'Raw Data'!J665, 0))</f>
        <v>0</v>
      </c>
      <c r="N671">
        <f>IF(ISBLANK('Raw Data'!J665), 0, IF(AND(3=MATCH(LARGE('Raw Data'!G665:J665, 2), 'Raw Data'!G665:J665, 0), 'Raw Data'!K665-'Raw Data'!L665&gt;3), 'Raw Data'!I665, 0))</f>
        <v>0</v>
      </c>
      <c r="O671">
        <f>IF(ISBLANK('Raw Data'!J665), 0, IF(AND(2=MATCH(LARGE('Raw Data'!G665:J665, 2), 'Raw Data'!G665:J665, 0), AND('Raw Data'!L665-'Raw Data'!K665&lt;4, 'Raw Data'!L665-'Raw Data'!K665&gt;0)), 'Raw Data'!H665, 0))</f>
        <v>0</v>
      </c>
      <c r="P671">
        <f>IF(ISBLANK('Raw Data'!J665), 0, IF(AND(1=MATCH(LARGE('Raw Data'!G665:J665, 2), 'Raw Data'!G665:J665, 0), AND('Raw Data'!K665-'Raw Data'!L665&lt;4, 'Raw Data'!K665-'Raw Data'!L665&gt;0)), 'Raw Data'!G665, 0))</f>
        <v>0</v>
      </c>
      <c r="Q671">
        <f>IF(ISBLANK('Raw Data'!J665), 0, IF(AND(4=MATCH(LARGE('Raw Data'!G665:J665, 1), 'Raw Data'!G665:J665, 0), 'Raw Data'!L665-'Raw Data'!K665&gt;3), 'Raw Data'!J665, 0))</f>
        <v>0</v>
      </c>
      <c r="R671">
        <f>IF(ISBLANK('Raw Data'!J665), 0, IF(AND(3=MATCH(LARGE('Raw Data'!G665:J665, 1), 'Raw Data'!G665:J665, 0), 'Raw Data'!K665-'Raw Data'!L665&gt;3), 'Raw Data'!I665, 0))</f>
        <v>0</v>
      </c>
      <c r="S671">
        <f>IF(AND('Raw Data'!L665-'Raw Data'!K665&gt;4, 'Raw Data'!F665&lt;'Raw Data'!C665), 'Raw Data'!J665, 0)</f>
        <v>0</v>
      </c>
      <c r="T671">
        <f>IF(AND('Raw Data'!K665-'Raw Data'!L665&gt;4, 'Raw Data'!F665&gt;'Raw Data'!C665), 'Raw Data'!I665, 0)</f>
        <v>0</v>
      </c>
      <c r="U671">
        <f>IF(AND('Raw Data'!L665-'Raw Data'!K665&lt;3, 'Raw Data'!L665&gt;'Raw Data'!K665, 'Raw Data'!F665&lt;'Raw Data'!C665), 'Raw Data'!H665, 0)</f>
        <v>0</v>
      </c>
      <c r="V671">
        <f>IF(AND('Raw Data'!L665-'Raw Data'!K665&lt;3, 'Raw Data'!L665&gt;'Raw Data'!K665, 'Raw Data'!F665&gt;'Raw Data'!C665), 'Raw Data'!G665, 0)</f>
        <v>0</v>
      </c>
    </row>
    <row r="672" spans="1:22" x14ac:dyDescent="0.3">
      <c r="A672">
        <f>IF(AND('Raw Data'!F666&lt;'Raw Data'!C666, 'Raw Data'!L666&gt;'Raw Data'!K666, 'Raw Data'!L666-'Raw Data'!K666&gt;3), 'Raw Data'!J666, 0)</f>
        <v>0</v>
      </c>
      <c r="B672">
        <f>IF(AND('Raw Data'!C666&lt;'Raw Data'!F666, 'Raw Data'!K666&gt;'Raw Data'!L666, 'Raw Data'!K666-'Raw Data'!L666&gt;3), 'Raw Data'!I666, 0)</f>
        <v>0</v>
      </c>
      <c r="C672">
        <f>IF(AND('Raw Data'!F666&lt;'Raw Data'!C666, 'Raw Data'!L666&gt;'Raw Data'!K666, 'Raw Data'!L666-'Raw Data'!K666&lt;4), 'Raw Data'!H666, 0)</f>
        <v>0</v>
      </c>
      <c r="D672">
        <f>IF(AND('Raw Data'!C666&lt;'Raw Data'!F666, 'Raw Data'!K666&gt;'Raw Data'!L666, 'Raw Data'!K666-'Raw Data'!L666&lt;4), 'Raw Data'!G666, 0)</f>
        <v>0</v>
      </c>
      <c r="E672">
        <f>IF(ISBLANK('Raw Data'!J666), 0, IF(AND(4=MATCH(LARGE('Raw Data'!G666:J666, 4), 'Raw Data'!G666:J666, 0), 'Raw Data'!L666-'Raw Data'!K666&gt;3), 'Raw Data'!J666, 0))</f>
        <v>0</v>
      </c>
      <c r="F672">
        <f>IF(ISBLANK('Raw Data'!J666), 0, IF(AND(3=MATCH(LARGE('Raw Data'!G666:J666, 4), 'Raw Data'!G666:J666, 0), 'Raw Data'!K666-'Raw Data'!L666&gt;3), 'Raw Data'!I666, 0))</f>
        <v>0</v>
      </c>
      <c r="G672">
        <f>IF(ISBLANK('Raw Data'!J666), 0, IF(AND(2=MATCH(LARGE('Raw Data'!G666:J666, 4), 'Raw Data'!G666:J666, 0), AND('Raw Data'!L666-'Raw Data'!K666&lt;4, 'Raw Data'!L666-'Raw Data'!K666&gt;0)), 'Raw Data'!H666, 0))</f>
        <v>0</v>
      </c>
      <c r="H672">
        <f>IF(ISBLANK('Raw Data'!J666), 0, IF(AND(1=MATCH(LARGE('Raw Data'!G666:J666, 4), 'Raw Data'!G666:J666, 0), AND('Raw Data'!K666-'Raw Data'!L666&lt;4, 'Raw Data'!K666-'Raw Data'!L666&gt;0)), 'Raw Data'!G666, 0))</f>
        <v>0</v>
      </c>
      <c r="I672">
        <f>IF(ISBLANK('Raw Data'!J666), 0, IF(AND(4=MATCH(LARGE('Raw Data'!G666:J666, 3), 'Raw Data'!G666:J666, 0), 'Raw Data'!L666-'Raw Data'!K666&gt;3), 'Raw Data'!J666, 0))</f>
        <v>0</v>
      </c>
      <c r="J672">
        <f>IF(ISBLANK('Raw Data'!J666), 0, IF(AND(3=MATCH(LARGE('Raw Data'!G666:J666, 3), 'Raw Data'!G666:J666, 0), 'Raw Data'!K666-'Raw Data'!L666&gt;3), 'Raw Data'!I666, 0))</f>
        <v>0</v>
      </c>
      <c r="K672">
        <f>IF(ISBLANK('Raw Data'!J666), 0, IF(AND(2=MATCH(LARGE('Raw Data'!G666:J666, 3), 'Raw Data'!G666:J666, 0), AND('Raw Data'!L666-'Raw Data'!K666&lt;4, 'Raw Data'!L666-'Raw Data'!K666&gt;0)), 'Raw Data'!H666, 0))</f>
        <v>0</v>
      </c>
      <c r="L672">
        <f>IF(ISBLANK('Raw Data'!J666), 0, IF(AND(1=MATCH(LARGE('Raw Data'!G666:J666, 3), 'Raw Data'!G666:J666, 0), AND('Raw Data'!K666-'Raw Data'!L666&lt;4, 'Raw Data'!K666-'Raw Data'!L666&gt;0)), 'Raw Data'!G666, 0))</f>
        <v>0</v>
      </c>
      <c r="M672">
        <f>IF(ISBLANK('Raw Data'!J666), 0, IF(AND(4=MATCH(LARGE('Raw Data'!G666:J666, 2), 'Raw Data'!G666:J666, 0), 'Raw Data'!L666-'Raw Data'!K666&gt;3), 'Raw Data'!J666, 0))</f>
        <v>0</v>
      </c>
      <c r="N672">
        <f>IF(ISBLANK('Raw Data'!J666), 0, IF(AND(3=MATCH(LARGE('Raw Data'!G666:J666, 2), 'Raw Data'!G666:J666, 0), 'Raw Data'!K666-'Raw Data'!L666&gt;3), 'Raw Data'!I666, 0))</f>
        <v>0</v>
      </c>
      <c r="O672">
        <f>IF(ISBLANK('Raw Data'!J666), 0, IF(AND(2=MATCH(LARGE('Raw Data'!G666:J666, 2), 'Raw Data'!G666:J666, 0), AND('Raw Data'!L666-'Raw Data'!K666&lt;4, 'Raw Data'!L666-'Raw Data'!K666&gt;0)), 'Raw Data'!H666, 0))</f>
        <v>0</v>
      </c>
      <c r="P672">
        <f>IF(ISBLANK('Raw Data'!J666), 0, IF(AND(1=MATCH(LARGE('Raw Data'!G666:J666, 2), 'Raw Data'!G666:J666, 0), AND('Raw Data'!K666-'Raw Data'!L666&lt;4, 'Raw Data'!K666-'Raw Data'!L666&gt;0)), 'Raw Data'!G666, 0))</f>
        <v>0</v>
      </c>
      <c r="Q672">
        <f>IF(ISBLANK('Raw Data'!J666), 0, IF(AND(4=MATCH(LARGE('Raw Data'!G666:J666, 1), 'Raw Data'!G666:J666, 0), 'Raw Data'!L666-'Raw Data'!K666&gt;3), 'Raw Data'!J666, 0))</f>
        <v>0</v>
      </c>
      <c r="R672">
        <f>IF(ISBLANK('Raw Data'!J666), 0, IF(AND(3=MATCH(LARGE('Raw Data'!G666:J666, 1), 'Raw Data'!G666:J666, 0), 'Raw Data'!K666-'Raw Data'!L666&gt;3), 'Raw Data'!I666, 0))</f>
        <v>0</v>
      </c>
      <c r="S672">
        <f>IF(AND('Raw Data'!L666-'Raw Data'!K666&gt;4, 'Raw Data'!F666&lt;'Raw Data'!C666), 'Raw Data'!J666, 0)</f>
        <v>0</v>
      </c>
      <c r="T672">
        <f>IF(AND('Raw Data'!K666-'Raw Data'!L666&gt;4, 'Raw Data'!F666&gt;'Raw Data'!C666), 'Raw Data'!I666, 0)</f>
        <v>0</v>
      </c>
      <c r="U672">
        <f>IF(AND('Raw Data'!L666-'Raw Data'!K666&lt;3, 'Raw Data'!L666&gt;'Raw Data'!K666, 'Raw Data'!F666&lt;'Raw Data'!C666), 'Raw Data'!H666, 0)</f>
        <v>0</v>
      </c>
      <c r="V672">
        <f>IF(AND('Raw Data'!L666-'Raw Data'!K666&lt;3, 'Raw Data'!L666&gt;'Raw Data'!K666, 'Raw Data'!F666&gt;'Raw Data'!C666), 'Raw Data'!G666, 0)</f>
        <v>0</v>
      </c>
    </row>
    <row r="673" spans="1:22" x14ac:dyDescent="0.3">
      <c r="A673">
        <f>IF(AND('Raw Data'!F667&lt;'Raw Data'!C667, 'Raw Data'!L667&gt;'Raw Data'!K667, 'Raw Data'!L667-'Raw Data'!K667&gt;3), 'Raw Data'!J667, 0)</f>
        <v>0</v>
      </c>
      <c r="B673">
        <f>IF(AND('Raw Data'!C667&lt;'Raw Data'!F667, 'Raw Data'!K667&gt;'Raw Data'!L667, 'Raw Data'!K667-'Raw Data'!L667&gt;3), 'Raw Data'!I667, 0)</f>
        <v>0</v>
      </c>
      <c r="C673">
        <f>IF(AND('Raw Data'!F667&lt;'Raw Data'!C667, 'Raw Data'!L667&gt;'Raw Data'!K667, 'Raw Data'!L667-'Raw Data'!K667&lt;4), 'Raw Data'!H667, 0)</f>
        <v>0</v>
      </c>
      <c r="D673">
        <f>IF(AND('Raw Data'!C667&lt;'Raw Data'!F667, 'Raw Data'!K667&gt;'Raw Data'!L667, 'Raw Data'!K667-'Raw Data'!L667&lt;4), 'Raw Data'!G667, 0)</f>
        <v>0</v>
      </c>
      <c r="E673">
        <f>IF(ISBLANK('Raw Data'!J667), 0, IF(AND(4=MATCH(LARGE('Raw Data'!G667:J667, 4), 'Raw Data'!G667:J667, 0), 'Raw Data'!L667-'Raw Data'!K667&gt;3), 'Raw Data'!J667, 0))</f>
        <v>0</v>
      </c>
      <c r="F673">
        <f>IF(ISBLANK('Raw Data'!J667), 0, IF(AND(3=MATCH(LARGE('Raw Data'!G667:J667, 4), 'Raw Data'!G667:J667, 0), 'Raw Data'!K667-'Raw Data'!L667&gt;3), 'Raw Data'!I667, 0))</f>
        <v>0</v>
      </c>
      <c r="G673">
        <f>IF(ISBLANK('Raw Data'!J667), 0, IF(AND(2=MATCH(LARGE('Raw Data'!G667:J667, 4), 'Raw Data'!G667:J667, 0), AND('Raw Data'!L667-'Raw Data'!K667&lt;4, 'Raw Data'!L667-'Raw Data'!K667&gt;0)), 'Raw Data'!H667, 0))</f>
        <v>0</v>
      </c>
      <c r="H673">
        <f>IF(ISBLANK('Raw Data'!J667), 0, IF(AND(1=MATCH(LARGE('Raw Data'!G667:J667, 4), 'Raw Data'!G667:J667, 0), AND('Raw Data'!K667-'Raw Data'!L667&lt;4, 'Raw Data'!K667-'Raw Data'!L667&gt;0)), 'Raw Data'!G667, 0))</f>
        <v>0</v>
      </c>
      <c r="I673">
        <f>IF(ISBLANK('Raw Data'!J667), 0, IF(AND(4=MATCH(LARGE('Raw Data'!G667:J667, 3), 'Raw Data'!G667:J667, 0), 'Raw Data'!L667-'Raw Data'!K667&gt;3), 'Raw Data'!J667, 0))</f>
        <v>0</v>
      </c>
      <c r="J673">
        <f>IF(ISBLANK('Raw Data'!J667), 0, IF(AND(3=MATCH(LARGE('Raw Data'!G667:J667, 3), 'Raw Data'!G667:J667, 0), 'Raw Data'!K667-'Raw Data'!L667&gt;3), 'Raw Data'!I667, 0))</f>
        <v>0</v>
      </c>
      <c r="K673">
        <f>IF(ISBLANK('Raw Data'!J667), 0, IF(AND(2=MATCH(LARGE('Raw Data'!G667:J667, 3), 'Raw Data'!G667:J667, 0), AND('Raw Data'!L667-'Raw Data'!K667&lt;4, 'Raw Data'!L667-'Raw Data'!K667&gt;0)), 'Raw Data'!H667, 0))</f>
        <v>0</v>
      </c>
      <c r="L673">
        <f>IF(ISBLANK('Raw Data'!J667), 0, IF(AND(1=MATCH(LARGE('Raw Data'!G667:J667, 3), 'Raw Data'!G667:J667, 0), AND('Raw Data'!K667-'Raw Data'!L667&lt;4, 'Raw Data'!K667-'Raw Data'!L667&gt;0)), 'Raw Data'!G667, 0))</f>
        <v>0</v>
      </c>
      <c r="M673">
        <f>IF(ISBLANK('Raw Data'!J667), 0, IF(AND(4=MATCH(LARGE('Raw Data'!G667:J667, 2), 'Raw Data'!G667:J667, 0), 'Raw Data'!L667-'Raw Data'!K667&gt;3), 'Raw Data'!J667, 0))</f>
        <v>0</v>
      </c>
      <c r="N673">
        <f>IF(ISBLANK('Raw Data'!J667), 0, IF(AND(3=MATCH(LARGE('Raw Data'!G667:J667, 2), 'Raw Data'!G667:J667, 0), 'Raw Data'!K667-'Raw Data'!L667&gt;3), 'Raw Data'!I667, 0))</f>
        <v>0</v>
      </c>
      <c r="O673">
        <f>IF(ISBLANK('Raw Data'!J667), 0, IF(AND(2=MATCH(LARGE('Raw Data'!G667:J667, 2), 'Raw Data'!G667:J667, 0), AND('Raw Data'!L667-'Raw Data'!K667&lt;4, 'Raw Data'!L667-'Raw Data'!K667&gt;0)), 'Raw Data'!H667, 0))</f>
        <v>0</v>
      </c>
      <c r="P673">
        <f>IF(ISBLANK('Raw Data'!J667), 0, IF(AND(1=MATCH(LARGE('Raw Data'!G667:J667, 2), 'Raw Data'!G667:J667, 0), AND('Raw Data'!K667-'Raw Data'!L667&lt;4, 'Raw Data'!K667-'Raw Data'!L667&gt;0)), 'Raw Data'!G667, 0))</f>
        <v>0</v>
      </c>
      <c r="Q673">
        <f>IF(ISBLANK('Raw Data'!J667), 0, IF(AND(4=MATCH(LARGE('Raw Data'!G667:J667, 1), 'Raw Data'!G667:J667, 0), 'Raw Data'!L667-'Raw Data'!K667&gt;3), 'Raw Data'!J667, 0))</f>
        <v>0</v>
      </c>
      <c r="R673">
        <f>IF(ISBLANK('Raw Data'!J667), 0, IF(AND(3=MATCH(LARGE('Raw Data'!G667:J667, 1), 'Raw Data'!G667:J667, 0), 'Raw Data'!K667-'Raw Data'!L667&gt;3), 'Raw Data'!I667, 0))</f>
        <v>0</v>
      </c>
      <c r="S673">
        <f>IF(AND('Raw Data'!L667-'Raw Data'!K667&gt;4, 'Raw Data'!F667&lt;'Raw Data'!C667), 'Raw Data'!J667, 0)</f>
        <v>0</v>
      </c>
      <c r="T673">
        <f>IF(AND('Raw Data'!K667-'Raw Data'!L667&gt;4, 'Raw Data'!F667&gt;'Raw Data'!C667), 'Raw Data'!I667, 0)</f>
        <v>0</v>
      </c>
      <c r="U673">
        <f>IF(AND('Raw Data'!L667-'Raw Data'!K667&lt;3, 'Raw Data'!L667&gt;'Raw Data'!K667, 'Raw Data'!F667&lt;'Raw Data'!C667), 'Raw Data'!H667, 0)</f>
        <v>0</v>
      </c>
      <c r="V673">
        <f>IF(AND('Raw Data'!L667-'Raw Data'!K667&lt;3, 'Raw Data'!L667&gt;'Raw Data'!K667, 'Raw Data'!F667&gt;'Raw Data'!C667), 'Raw Data'!G667, 0)</f>
        <v>0</v>
      </c>
    </row>
    <row r="674" spans="1:22" x14ac:dyDescent="0.3">
      <c r="A674">
        <f>IF(AND('Raw Data'!F668&lt;'Raw Data'!C668, 'Raw Data'!L668&gt;'Raw Data'!K668, 'Raw Data'!L668-'Raw Data'!K668&gt;3), 'Raw Data'!J668, 0)</f>
        <v>0</v>
      </c>
      <c r="B674">
        <f>IF(AND('Raw Data'!C668&lt;'Raw Data'!F668, 'Raw Data'!K668&gt;'Raw Data'!L668, 'Raw Data'!K668-'Raw Data'!L668&gt;3), 'Raw Data'!I668, 0)</f>
        <v>0</v>
      </c>
      <c r="C674">
        <f>IF(AND('Raw Data'!F668&lt;'Raw Data'!C668, 'Raw Data'!L668&gt;'Raw Data'!K668, 'Raw Data'!L668-'Raw Data'!K668&lt;4), 'Raw Data'!H668, 0)</f>
        <v>0</v>
      </c>
      <c r="D674">
        <f>IF(AND('Raw Data'!C668&lt;'Raw Data'!F668, 'Raw Data'!K668&gt;'Raw Data'!L668, 'Raw Data'!K668-'Raw Data'!L668&lt;4), 'Raw Data'!G668, 0)</f>
        <v>0</v>
      </c>
      <c r="E674">
        <f>IF(ISBLANK('Raw Data'!J668), 0, IF(AND(4=MATCH(LARGE('Raw Data'!G668:J668, 4), 'Raw Data'!G668:J668, 0), 'Raw Data'!L668-'Raw Data'!K668&gt;3), 'Raw Data'!J668, 0))</f>
        <v>0</v>
      </c>
      <c r="F674">
        <f>IF(ISBLANK('Raw Data'!J668), 0, IF(AND(3=MATCH(LARGE('Raw Data'!G668:J668, 4), 'Raw Data'!G668:J668, 0), 'Raw Data'!K668-'Raw Data'!L668&gt;3), 'Raw Data'!I668, 0))</f>
        <v>0</v>
      </c>
      <c r="G674">
        <f>IF(ISBLANK('Raw Data'!J668), 0, IF(AND(2=MATCH(LARGE('Raw Data'!G668:J668, 4), 'Raw Data'!G668:J668, 0), AND('Raw Data'!L668-'Raw Data'!K668&lt;4, 'Raw Data'!L668-'Raw Data'!K668&gt;0)), 'Raw Data'!H668, 0))</f>
        <v>0</v>
      </c>
      <c r="H674">
        <f>IF(ISBLANK('Raw Data'!J668), 0, IF(AND(1=MATCH(LARGE('Raw Data'!G668:J668, 4), 'Raw Data'!G668:J668, 0), AND('Raw Data'!K668-'Raw Data'!L668&lt;4, 'Raw Data'!K668-'Raw Data'!L668&gt;0)), 'Raw Data'!G668, 0))</f>
        <v>0</v>
      </c>
      <c r="I674">
        <f>IF(ISBLANK('Raw Data'!J668), 0, IF(AND(4=MATCH(LARGE('Raw Data'!G668:J668, 3), 'Raw Data'!G668:J668, 0), 'Raw Data'!L668-'Raw Data'!K668&gt;3), 'Raw Data'!J668, 0))</f>
        <v>0</v>
      </c>
      <c r="J674">
        <f>IF(ISBLANK('Raw Data'!J668), 0, IF(AND(3=MATCH(LARGE('Raw Data'!G668:J668, 3), 'Raw Data'!G668:J668, 0), 'Raw Data'!K668-'Raw Data'!L668&gt;3), 'Raw Data'!I668, 0))</f>
        <v>0</v>
      </c>
      <c r="K674">
        <f>IF(ISBLANK('Raw Data'!J668), 0, IF(AND(2=MATCH(LARGE('Raw Data'!G668:J668, 3), 'Raw Data'!G668:J668, 0), AND('Raw Data'!L668-'Raw Data'!K668&lt;4, 'Raw Data'!L668-'Raw Data'!K668&gt;0)), 'Raw Data'!H668, 0))</f>
        <v>0</v>
      </c>
      <c r="L674">
        <f>IF(ISBLANK('Raw Data'!J668), 0, IF(AND(1=MATCH(LARGE('Raw Data'!G668:J668, 3), 'Raw Data'!G668:J668, 0), AND('Raw Data'!K668-'Raw Data'!L668&lt;4, 'Raw Data'!K668-'Raw Data'!L668&gt;0)), 'Raw Data'!G668, 0))</f>
        <v>0</v>
      </c>
      <c r="M674">
        <f>IF(ISBLANK('Raw Data'!J668), 0, IF(AND(4=MATCH(LARGE('Raw Data'!G668:J668, 2), 'Raw Data'!G668:J668, 0), 'Raw Data'!L668-'Raw Data'!K668&gt;3), 'Raw Data'!J668, 0))</f>
        <v>0</v>
      </c>
      <c r="N674">
        <f>IF(ISBLANK('Raw Data'!J668), 0, IF(AND(3=MATCH(LARGE('Raw Data'!G668:J668, 2), 'Raw Data'!G668:J668, 0), 'Raw Data'!K668-'Raw Data'!L668&gt;3), 'Raw Data'!I668, 0))</f>
        <v>0</v>
      </c>
      <c r="O674">
        <f>IF(ISBLANK('Raw Data'!J668), 0, IF(AND(2=MATCH(LARGE('Raw Data'!G668:J668, 2), 'Raw Data'!G668:J668, 0), AND('Raw Data'!L668-'Raw Data'!K668&lt;4, 'Raw Data'!L668-'Raw Data'!K668&gt;0)), 'Raw Data'!H668, 0))</f>
        <v>0</v>
      </c>
      <c r="P674">
        <f>IF(ISBLANK('Raw Data'!J668), 0, IF(AND(1=MATCH(LARGE('Raw Data'!G668:J668, 2), 'Raw Data'!G668:J668, 0), AND('Raw Data'!K668-'Raw Data'!L668&lt;4, 'Raw Data'!K668-'Raw Data'!L668&gt;0)), 'Raw Data'!G668, 0))</f>
        <v>0</v>
      </c>
      <c r="Q674">
        <f>IF(ISBLANK('Raw Data'!J668), 0, IF(AND(4=MATCH(LARGE('Raw Data'!G668:J668, 1), 'Raw Data'!G668:J668, 0), 'Raw Data'!L668-'Raw Data'!K668&gt;3), 'Raw Data'!J668, 0))</f>
        <v>0</v>
      </c>
      <c r="R674">
        <f>IF(ISBLANK('Raw Data'!J668), 0, IF(AND(3=MATCH(LARGE('Raw Data'!G668:J668, 1), 'Raw Data'!G668:J668, 0), 'Raw Data'!K668-'Raw Data'!L668&gt;3), 'Raw Data'!I668, 0))</f>
        <v>0</v>
      </c>
      <c r="S674">
        <f>IF(AND('Raw Data'!L668-'Raw Data'!K668&gt;4, 'Raw Data'!F668&lt;'Raw Data'!C668), 'Raw Data'!J668, 0)</f>
        <v>0</v>
      </c>
      <c r="T674">
        <f>IF(AND('Raw Data'!K668-'Raw Data'!L668&gt;4, 'Raw Data'!F668&gt;'Raw Data'!C668), 'Raw Data'!I668, 0)</f>
        <v>0</v>
      </c>
      <c r="U674">
        <f>IF(AND('Raw Data'!L668-'Raw Data'!K668&lt;3, 'Raw Data'!L668&gt;'Raw Data'!K668, 'Raw Data'!F668&lt;'Raw Data'!C668), 'Raw Data'!H668, 0)</f>
        <v>0</v>
      </c>
      <c r="V674">
        <f>IF(AND('Raw Data'!L668-'Raw Data'!K668&lt;3, 'Raw Data'!L668&gt;'Raw Data'!K668, 'Raw Data'!F668&gt;'Raw Data'!C668), 'Raw Data'!G668, 0)</f>
        <v>0</v>
      </c>
    </row>
    <row r="675" spans="1:22" x14ac:dyDescent="0.3">
      <c r="A675">
        <f>IF(AND('Raw Data'!F669&lt;'Raw Data'!C669, 'Raw Data'!L669&gt;'Raw Data'!K669, 'Raw Data'!L669-'Raw Data'!K669&gt;3), 'Raw Data'!J669, 0)</f>
        <v>0</v>
      </c>
      <c r="B675">
        <f>IF(AND('Raw Data'!C669&lt;'Raw Data'!F669, 'Raw Data'!K669&gt;'Raw Data'!L669, 'Raw Data'!K669-'Raw Data'!L669&gt;3), 'Raw Data'!I669, 0)</f>
        <v>0</v>
      </c>
      <c r="C675">
        <f>IF(AND('Raw Data'!F669&lt;'Raw Data'!C669, 'Raw Data'!L669&gt;'Raw Data'!K669, 'Raw Data'!L669-'Raw Data'!K669&lt;4), 'Raw Data'!H669, 0)</f>
        <v>0</v>
      </c>
      <c r="D675">
        <f>IF(AND('Raw Data'!C669&lt;'Raw Data'!F669, 'Raw Data'!K669&gt;'Raw Data'!L669, 'Raw Data'!K669-'Raw Data'!L669&lt;4), 'Raw Data'!G669, 0)</f>
        <v>0</v>
      </c>
      <c r="E675">
        <f>IF(ISBLANK('Raw Data'!J669), 0, IF(AND(4=MATCH(LARGE('Raw Data'!G669:J669, 4), 'Raw Data'!G669:J669, 0), 'Raw Data'!L669-'Raw Data'!K669&gt;3), 'Raw Data'!J669, 0))</f>
        <v>0</v>
      </c>
      <c r="F675">
        <f>IF(ISBLANK('Raw Data'!J669), 0, IF(AND(3=MATCH(LARGE('Raw Data'!G669:J669, 4), 'Raw Data'!G669:J669, 0), 'Raw Data'!K669-'Raw Data'!L669&gt;3), 'Raw Data'!I669, 0))</f>
        <v>0</v>
      </c>
      <c r="G675">
        <f>IF(ISBLANK('Raw Data'!J669), 0, IF(AND(2=MATCH(LARGE('Raw Data'!G669:J669, 4), 'Raw Data'!G669:J669, 0), AND('Raw Data'!L669-'Raw Data'!K669&lt;4, 'Raw Data'!L669-'Raw Data'!K669&gt;0)), 'Raw Data'!H669, 0))</f>
        <v>0</v>
      </c>
      <c r="H675">
        <f>IF(ISBLANK('Raw Data'!J669), 0, IF(AND(1=MATCH(LARGE('Raw Data'!G669:J669, 4), 'Raw Data'!G669:J669, 0), AND('Raw Data'!K669-'Raw Data'!L669&lt;4, 'Raw Data'!K669-'Raw Data'!L669&gt;0)), 'Raw Data'!G669, 0))</f>
        <v>0</v>
      </c>
      <c r="I675">
        <f>IF(ISBLANK('Raw Data'!J669), 0, IF(AND(4=MATCH(LARGE('Raw Data'!G669:J669, 3), 'Raw Data'!G669:J669, 0), 'Raw Data'!L669-'Raw Data'!K669&gt;3), 'Raw Data'!J669, 0))</f>
        <v>0</v>
      </c>
      <c r="J675">
        <f>IF(ISBLANK('Raw Data'!J669), 0, IF(AND(3=MATCH(LARGE('Raw Data'!G669:J669, 3), 'Raw Data'!G669:J669, 0), 'Raw Data'!K669-'Raw Data'!L669&gt;3), 'Raw Data'!I669, 0))</f>
        <v>0</v>
      </c>
      <c r="K675">
        <f>IF(ISBLANK('Raw Data'!J669), 0, IF(AND(2=MATCH(LARGE('Raw Data'!G669:J669, 3), 'Raw Data'!G669:J669, 0), AND('Raw Data'!L669-'Raw Data'!K669&lt;4, 'Raw Data'!L669-'Raw Data'!K669&gt;0)), 'Raw Data'!H669, 0))</f>
        <v>0</v>
      </c>
      <c r="L675">
        <f>IF(ISBLANK('Raw Data'!J669), 0, IF(AND(1=MATCH(LARGE('Raw Data'!G669:J669, 3), 'Raw Data'!G669:J669, 0), AND('Raw Data'!K669-'Raw Data'!L669&lt;4, 'Raw Data'!K669-'Raw Data'!L669&gt;0)), 'Raw Data'!G669, 0))</f>
        <v>0</v>
      </c>
      <c r="M675">
        <f>IF(ISBLANK('Raw Data'!J669), 0, IF(AND(4=MATCH(LARGE('Raw Data'!G669:J669, 2), 'Raw Data'!G669:J669, 0), 'Raw Data'!L669-'Raw Data'!K669&gt;3), 'Raw Data'!J669, 0))</f>
        <v>0</v>
      </c>
      <c r="N675">
        <f>IF(ISBLANK('Raw Data'!J669), 0, IF(AND(3=MATCH(LARGE('Raw Data'!G669:J669, 2), 'Raw Data'!G669:J669, 0), 'Raw Data'!K669-'Raw Data'!L669&gt;3), 'Raw Data'!I669, 0))</f>
        <v>0</v>
      </c>
      <c r="O675">
        <f>IF(ISBLANK('Raw Data'!J669), 0, IF(AND(2=MATCH(LARGE('Raw Data'!G669:J669, 2), 'Raw Data'!G669:J669, 0), AND('Raw Data'!L669-'Raw Data'!K669&lt;4, 'Raw Data'!L669-'Raw Data'!K669&gt;0)), 'Raw Data'!H669, 0))</f>
        <v>0</v>
      </c>
      <c r="P675">
        <f>IF(ISBLANK('Raw Data'!J669), 0, IF(AND(1=MATCH(LARGE('Raw Data'!G669:J669, 2), 'Raw Data'!G669:J669, 0), AND('Raw Data'!K669-'Raw Data'!L669&lt;4, 'Raw Data'!K669-'Raw Data'!L669&gt;0)), 'Raw Data'!G669, 0))</f>
        <v>0</v>
      </c>
      <c r="Q675">
        <f>IF(ISBLANK('Raw Data'!J669), 0, IF(AND(4=MATCH(LARGE('Raw Data'!G669:J669, 1), 'Raw Data'!G669:J669, 0), 'Raw Data'!L669-'Raw Data'!K669&gt;3), 'Raw Data'!J669, 0))</f>
        <v>0</v>
      </c>
      <c r="R675">
        <f>IF(ISBLANK('Raw Data'!J669), 0, IF(AND(3=MATCH(LARGE('Raw Data'!G669:J669, 1), 'Raw Data'!G669:J669, 0), 'Raw Data'!K669-'Raw Data'!L669&gt;3), 'Raw Data'!I669, 0))</f>
        <v>0</v>
      </c>
      <c r="S675">
        <f>IF(AND('Raw Data'!L669-'Raw Data'!K669&gt;4, 'Raw Data'!F669&lt;'Raw Data'!C669), 'Raw Data'!J669, 0)</f>
        <v>0</v>
      </c>
      <c r="T675">
        <f>IF(AND('Raw Data'!K669-'Raw Data'!L669&gt;4, 'Raw Data'!F669&gt;'Raw Data'!C669), 'Raw Data'!I669, 0)</f>
        <v>0</v>
      </c>
      <c r="U675">
        <f>IF(AND('Raw Data'!L669-'Raw Data'!K669&lt;3, 'Raw Data'!L669&gt;'Raw Data'!K669, 'Raw Data'!F669&lt;'Raw Data'!C669), 'Raw Data'!H669, 0)</f>
        <v>0</v>
      </c>
      <c r="V675">
        <f>IF(AND('Raw Data'!L669-'Raw Data'!K669&lt;3, 'Raw Data'!L669&gt;'Raw Data'!K669, 'Raw Data'!F669&gt;'Raw Data'!C669), 'Raw Data'!G669, 0)</f>
        <v>0</v>
      </c>
    </row>
    <row r="676" spans="1:22" x14ac:dyDescent="0.3">
      <c r="A676">
        <f>IF(AND('Raw Data'!F670&lt;'Raw Data'!C670, 'Raw Data'!L670&gt;'Raw Data'!K670, 'Raw Data'!L670-'Raw Data'!K670&gt;3), 'Raw Data'!J670, 0)</f>
        <v>0</v>
      </c>
      <c r="B676">
        <f>IF(AND('Raw Data'!C670&lt;'Raw Data'!F670, 'Raw Data'!K670&gt;'Raw Data'!L670, 'Raw Data'!K670-'Raw Data'!L670&gt;3), 'Raw Data'!I670, 0)</f>
        <v>0</v>
      </c>
      <c r="C676">
        <f>IF(AND('Raw Data'!F670&lt;'Raw Data'!C670, 'Raw Data'!L670&gt;'Raw Data'!K670, 'Raw Data'!L670-'Raw Data'!K670&lt;4), 'Raw Data'!H670, 0)</f>
        <v>0</v>
      </c>
      <c r="D676">
        <f>IF(AND('Raw Data'!C670&lt;'Raw Data'!F670, 'Raw Data'!K670&gt;'Raw Data'!L670, 'Raw Data'!K670-'Raw Data'!L670&lt;4), 'Raw Data'!G670, 0)</f>
        <v>0</v>
      </c>
      <c r="E676">
        <f>IF(ISBLANK('Raw Data'!J670), 0, IF(AND(4=MATCH(LARGE('Raw Data'!G670:J670, 4), 'Raw Data'!G670:J670, 0), 'Raw Data'!L670-'Raw Data'!K670&gt;3), 'Raw Data'!J670, 0))</f>
        <v>0</v>
      </c>
      <c r="F676">
        <f>IF(ISBLANK('Raw Data'!J670), 0, IF(AND(3=MATCH(LARGE('Raw Data'!G670:J670, 4), 'Raw Data'!G670:J670, 0), 'Raw Data'!K670-'Raw Data'!L670&gt;3), 'Raw Data'!I670, 0))</f>
        <v>0</v>
      </c>
      <c r="G676">
        <f>IF(ISBLANK('Raw Data'!J670), 0, IF(AND(2=MATCH(LARGE('Raw Data'!G670:J670, 4), 'Raw Data'!G670:J670, 0), AND('Raw Data'!L670-'Raw Data'!K670&lt;4, 'Raw Data'!L670-'Raw Data'!K670&gt;0)), 'Raw Data'!H670, 0))</f>
        <v>0</v>
      </c>
      <c r="H676">
        <f>IF(ISBLANK('Raw Data'!J670), 0, IF(AND(1=MATCH(LARGE('Raw Data'!G670:J670, 4), 'Raw Data'!G670:J670, 0), AND('Raw Data'!K670-'Raw Data'!L670&lt;4, 'Raw Data'!K670-'Raw Data'!L670&gt;0)), 'Raw Data'!G670, 0))</f>
        <v>0</v>
      </c>
      <c r="I676">
        <f>IF(ISBLANK('Raw Data'!J670), 0, IF(AND(4=MATCH(LARGE('Raw Data'!G670:J670, 3), 'Raw Data'!G670:J670, 0), 'Raw Data'!L670-'Raw Data'!K670&gt;3), 'Raw Data'!J670, 0))</f>
        <v>0</v>
      </c>
      <c r="J676">
        <f>IF(ISBLANK('Raw Data'!J670), 0, IF(AND(3=MATCH(LARGE('Raw Data'!G670:J670, 3), 'Raw Data'!G670:J670, 0), 'Raw Data'!K670-'Raw Data'!L670&gt;3), 'Raw Data'!I670, 0))</f>
        <v>0</v>
      </c>
      <c r="K676">
        <f>IF(ISBLANK('Raw Data'!J670), 0, IF(AND(2=MATCH(LARGE('Raw Data'!G670:J670, 3), 'Raw Data'!G670:J670, 0), AND('Raw Data'!L670-'Raw Data'!K670&lt;4, 'Raw Data'!L670-'Raw Data'!K670&gt;0)), 'Raw Data'!H670, 0))</f>
        <v>0</v>
      </c>
      <c r="L676">
        <f>IF(ISBLANK('Raw Data'!J670), 0, IF(AND(1=MATCH(LARGE('Raw Data'!G670:J670, 3), 'Raw Data'!G670:J670, 0), AND('Raw Data'!K670-'Raw Data'!L670&lt;4, 'Raw Data'!K670-'Raw Data'!L670&gt;0)), 'Raw Data'!G670, 0))</f>
        <v>0</v>
      </c>
      <c r="M676">
        <f>IF(ISBLANK('Raw Data'!J670), 0, IF(AND(4=MATCH(LARGE('Raw Data'!G670:J670, 2), 'Raw Data'!G670:J670, 0), 'Raw Data'!L670-'Raw Data'!K670&gt;3), 'Raw Data'!J670, 0))</f>
        <v>0</v>
      </c>
      <c r="N676">
        <f>IF(ISBLANK('Raw Data'!J670), 0, IF(AND(3=MATCH(LARGE('Raw Data'!G670:J670, 2), 'Raw Data'!G670:J670, 0), 'Raw Data'!K670-'Raw Data'!L670&gt;3), 'Raw Data'!I670, 0))</f>
        <v>0</v>
      </c>
      <c r="O676">
        <f>IF(ISBLANK('Raw Data'!J670), 0, IF(AND(2=MATCH(LARGE('Raw Data'!G670:J670, 2), 'Raw Data'!G670:J670, 0), AND('Raw Data'!L670-'Raw Data'!K670&lt;4, 'Raw Data'!L670-'Raw Data'!K670&gt;0)), 'Raw Data'!H670, 0))</f>
        <v>0</v>
      </c>
      <c r="P676">
        <f>IF(ISBLANK('Raw Data'!J670), 0, IF(AND(1=MATCH(LARGE('Raw Data'!G670:J670, 2), 'Raw Data'!G670:J670, 0), AND('Raw Data'!K670-'Raw Data'!L670&lt;4, 'Raw Data'!K670-'Raw Data'!L670&gt;0)), 'Raw Data'!G670, 0))</f>
        <v>0</v>
      </c>
      <c r="Q676">
        <f>IF(ISBLANK('Raw Data'!J670), 0, IF(AND(4=MATCH(LARGE('Raw Data'!G670:J670, 1), 'Raw Data'!G670:J670, 0), 'Raw Data'!L670-'Raw Data'!K670&gt;3), 'Raw Data'!J670, 0))</f>
        <v>0</v>
      </c>
      <c r="R676">
        <f>IF(ISBLANK('Raw Data'!J670), 0, IF(AND(3=MATCH(LARGE('Raw Data'!G670:J670, 1), 'Raw Data'!G670:J670, 0), 'Raw Data'!K670-'Raw Data'!L670&gt;3), 'Raw Data'!I670, 0))</f>
        <v>0</v>
      </c>
      <c r="S676">
        <f>IF(AND('Raw Data'!L670-'Raw Data'!K670&gt;4, 'Raw Data'!F670&lt;'Raw Data'!C670), 'Raw Data'!J670, 0)</f>
        <v>0</v>
      </c>
      <c r="T676">
        <f>IF(AND('Raw Data'!K670-'Raw Data'!L670&gt;4, 'Raw Data'!F670&gt;'Raw Data'!C670), 'Raw Data'!I670, 0)</f>
        <v>0</v>
      </c>
      <c r="U676">
        <f>IF(AND('Raw Data'!L670-'Raw Data'!K670&lt;3, 'Raw Data'!L670&gt;'Raw Data'!K670, 'Raw Data'!F670&lt;'Raw Data'!C670), 'Raw Data'!H670, 0)</f>
        <v>0</v>
      </c>
      <c r="V676">
        <f>IF(AND('Raw Data'!L670-'Raw Data'!K670&lt;3, 'Raw Data'!L670&gt;'Raw Data'!K670, 'Raw Data'!F670&gt;'Raw Data'!C670), 'Raw Data'!G670, 0)</f>
        <v>0</v>
      </c>
    </row>
    <row r="677" spans="1:22" x14ac:dyDescent="0.3">
      <c r="A677">
        <f>IF(AND('Raw Data'!F671&lt;'Raw Data'!C671, 'Raw Data'!L671&gt;'Raw Data'!K671, 'Raw Data'!L671-'Raw Data'!K671&gt;3), 'Raw Data'!J671, 0)</f>
        <v>0</v>
      </c>
      <c r="B677">
        <f>IF(AND('Raw Data'!C671&lt;'Raw Data'!F671, 'Raw Data'!K671&gt;'Raw Data'!L671, 'Raw Data'!K671-'Raw Data'!L671&gt;3), 'Raw Data'!I671, 0)</f>
        <v>0</v>
      </c>
      <c r="C677">
        <f>IF(AND('Raw Data'!F671&lt;'Raw Data'!C671, 'Raw Data'!L671&gt;'Raw Data'!K671, 'Raw Data'!L671-'Raw Data'!K671&lt;4), 'Raw Data'!H671, 0)</f>
        <v>0</v>
      </c>
      <c r="D677">
        <f>IF(AND('Raw Data'!C671&lt;'Raw Data'!F671, 'Raw Data'!K671&gt;'Raw Data'!L671, 'Raw Data'!K671-'Raw Data'!L671&lt;4), 'Raw Data'!G671, 0)</f>
        <v>0</v>
      </c>
      <c r="E677">
        <f>IF(ISBLANK('Raw Data'!J671), 0, IF(AND(4=MATCH(LARGE('Raw Data'!G671:J671, 4), 'Raw Data'!G671:J671, 0), 'Raw Data'!L671-'Raw Data'!K671&gt;3), 'Raw Data'!J671, 0))</f>
        <v>0</v>
      </c>
      <c r="F677">
        <f>IF(ISBLANK('Raw Data'!J671), 0, IF(AND(3=MATCH(LARGE('Raw Data'!G671:J671, 4), 'Raw Data'!G671:J671, 0), 'Raw Data'!K671-'Raw Data'!L671&gt;3), 'Raw Data'!I671, 0))</f>
        <v>0</v>
      </c>
      <c r="G677">
        <f>IF(ISBLANK('Raw Data'!J671), 0, IF(AND(2=MATCH(LARGE('Raw Data'!G671:J671, 4), 'Raw Data'!G671:J671, 0), AND('Raw Data'!L671-'Raw Data'!K671&lt;4, 'Raw Data'!L671-'Raw Data'!K671&gt;0)), 'Raw Data'!H671, 0))</f>
        <v>0</v>
      </c>
      <c r="H677">
        <f>IF(ISBLANK('Raw Data'!J671), 0, IF(AND(1=MATCH(LARGE('Raw Data'!G671:J671, 4), 'Raw Data'!G671:J671, 0), AND('Raw Data'!K671-'Raw Data'!L671&lt;4, 'Raw Data'!K671-'Raw Data'!L671&gt;0)), 'Raw Data'!G671, 0))</f>
        <v>0</v>
      </c>
      <c r="I677">
        <f>IF(ISBLANK('Raw Data'!J671), 0, IF(AND(4=MATCH(LARGE('Raw Data'!G671:J671, 3), 'Raw Data'!G671:J671, 0), 'Raw Data'!L671-'Raw Data'!K671&gt;3), 'Raw Data'!J671, 0))</f>
        <v>0</v>
      </c>
      <c r="J677">
        <f>IF(ISBLANK('Raw Data'!J671), 0, IF(AND(3=MATCH(LARGE('Raw Data'!G671:J671, 3), 'Raw Data'!G671:J671, 0), 'Raw Data'!K671-'Raw Data'!L671&gt;3), 'Raw Data'!I671, 0))</f>
        <v>0</v>
      </c>
      <c r="K677">
        <f>IF(ISBLANK('Raw Data'!J671), 0, IF(AND(2=MATCH(LARGE('Raw Data'!G671:J671, 3), 'Raw Data'!G671:J671, 0), AND('Raw Data'!L671-'Raw Data'!K671&lt;4, 'Raw Data'!L671-'Raw Data'!K671&gt;0)), 'Raw Data'!H671, 0))</f>
        <v>0</v>
      </c>
      <c r="L677">
        <f>IF(ISBLANK('Raw Data'!J671), 0, IF(AND(1=MATCH(LARGE('Raw Data'!G671:J671, 3), 'Raw Data'!G671:J671, 0), AND('Raw Data'!K671-'Raw Data'!L671&lt;4, 'Raw Data'!K671-'Raw Data'!L671&gt;0)), 'Raw Data'!G671, 0))</f>
        <v>0</v>
      </c>
      <c r="M677">
        <f>IF(ISBLANK('Raw Data'!J671), 0, IF(AND(4=MATCH(LARGE('Raw Data'!G671:J671, 2), 'Raw Data'!G671:J671, 0), 'Raw Data'!L671-'Raw Data'!K671&gt;3), 'Raw Data'!J671, 0))</f>
        <v>0</v>
      </c>
      <c r="N677">
        <f>IF(ISBLANK('Raw Data'!J671), 0, IF(AND(3=MATCH(LARGE('Raw Data'!G671:J671, 2), 'Raw Data'!G671:J671, 0), 'Raw Data'!K671-'Raw Data'!L671&gt;3), 'Raw Data'!I671, 0))</f>
        <v>0</v>
      </c>
      <c r="O677">
        <f>IF(ISBLANK('Raw Data'!J671), 0, IF(AND(2=MATCH(LARGE('Raw Data'!G671:J671, 2), 'Raw Data'!G671:J671, 0), AND('Raw Data'!L671-'Raw Data'!K671&lt;4, 'Raw Data'!L671-'Raw Data'!K671&gt;0)), 'Raw Data'!H671, 0))</f>
        <v>0</v>
      </c>
      <c r="P677">
        <f>IF(ISBLANK('Raw Data'!J671), 0, IF(AND(1=MATCH(LARGE('Raw Data'!G671:J671, 2), 'Raw Data'!G671:J671, 0), AND('Raw Data'!K671-'Raw Data'!L671&lt;4, 'Raw Data'!K671-'Raw Data'!L671&gt;0)), 'Raw Data'!G671, 0))</f>
        <v>0</v>
      </c>
      <c r="Q677">
        <f>IF(ISBLANK('Raw Data'!J671), 0, IF(AND(4=MATCH(LARGE('Raw Data'!G671:J671, 1), 'Raw Data'!G671:J671, 0), 'Raw Data'!L671-'Raw Data'!K671&gt;3), 'Raw Data'!J671, 0))</f>
        <v>0</v>
      </c>
      <c r="R677">
        <f>IF(ISBLANK('Raw Data'!J671), 0, IF(AND(3=MATCH(LARGE('Raw Data'!G671:J671, 1), 'Raw Data'!G671:J671, 0), 'Raw Data'!K671-'Raw Data'!L671&gt;3), 'Raw Data'!I671, 0))</f>
        <v>0</v>
      </c>
      <c r="S677">
        <f>IF(AND('Raw Data'!L671-'Raw Data'!K671&gt;4, 'Raw Data'!F671&lt;'Raw Data'!C671), 'Raw Data'!J671, 0)</f>
        <v>0</v>
      </c>
      <c r="T677">
        <f>IF(AND('Raw Data'!K671-'Raw Data'!L671&gt;4, 'Raw Data'!F671&gt;'Raw Data'!C671), 'Raw Data'!I671, 0)</f>
        <v>0</v>
      </c>
      <c r="U677">
        <f>IF(AND('Raw Data'!L671-'Raw Data'!K671&lt;3, 'Raw Data'!L671&gt;'Raw Data'!K671, 'Raw Data'!F671&lt;'Raw Data'!C671), 'Raw Data'!H671, 0)</f>
        <v>0</v>
      </c>
      <c r="V677">
        <f>IF(AND('Raw Data'!L671-'Raw Data'!K671&lt;3, 'Raw Data'!L671&gt;'Raw Data'!K671, 'Raw Data'!F671&gt;'Raw Data'!C671), 'Raw Data'!G671, 0)</f>
        <v>0</v>
      </c>
    </row>
    <row r="678" spans="1:22" x14ac:dyDescent="0.3">
      <c r="A678">
        <f>IF(AND('Raw Data'!F672&lt;'Raw Data'!C672, 'Raw Data'!L672&gt;'Raw Data'!K672, 'Raw Data'!L672-'Raw Data'!K672&gt;3), 'Raw Data'!J672, 0)</f>
        <v>0</v>
      </c>
      <c r="B678">
        <f>IF(AND('Raw Data'!C672&lt;'Raw Data'!F672, 'Raw Data'!K672&gt;'Raw Data'!L672, 'Raw Data'!K672-'Raw Data'!L672&gt;3), 'Raw Data'!I672, 0)</f>
        <v>0</v>
      </c>
      <c r="C678">
        <f>IF(AND('Raw Data'!F672&lt;'Raw Data'!C672, 'Raw Data'!L672&gt;'Raw Data'!K672, 'Raw Data'!L672-'Raw Data'!K672&lt;4), 'Raw Data'!H672, 0)</f>
        <v>0</v>
      </c>
      <c r="D678">
        <f>IF(AND('Raw Data'!C672&lt;'Raw Data'!F672, 'Raw Data'!K672&gt;'Raw Data'!L672, 'Raw Data'!K672-'Raw Data'!L672&lt;4), 'Raw Data'!G672, 0)</f>
        <v>0</v>
      </c>
      <c r="E678">
        <f>IF(ISBLANK('Raw Data'!J672), 0, IF(AND(4=MATCH(LARGE('Raw Data'!G672:J672, 4), 'Raw Data'!G672:J672, 0), 'Raw Data'!L672-'Raw Data'!K672&gt;3), 'Raw Data'!J672, 0))</f>
        <v>0</v>
      </c>
      <c r="F678">
        <f>IF(ISBLANK('Raw Data'!J672), 0, IF(AND(3=MATCH(LARGE('Raw Data'!G672:J672, 4), 'Raw Data'!G672:J672, 0), 'Raw Data'!K672-'Raw Data'!L672&gt;3), 'Raw Data'!I672, 0))</f>
        <v>0</v>
      </c>
      <c r="G678">
        <f>IF(ISBLANK('Raw Data'!J672), 0, IF(AND(2=MATCH(LARGE('Raw Data'!G672:J672, 4), 'Raw Data'!G672:J672, 0), AND('Raw Data'!L672-'Raw Data'!K672&lt;4, 'Raw Data'!L672-'Raw Data'!K672&gt;0)), 'Raw Data'!H672, 0))</f>
        <v>0</v>
      </c>
      <c r="H678">
        <f>IF(ISBLANK('Raw Data'!J672), 0, IF(AND(1=MATCH(LARGE('Raw Data'!G672:J672, 4), 'Raw Data'!G672:J672, 0), AND('Raw Data'!K672-'Raw Data'!L672&lt;4, 'Raw Data'!K672-'Raw Data'!L672&gt;0)), 'Raw Data'!G672, 0))</f>
        <v>0</v>
      </c>
      <c r="I678">
        <f>IF(ISBLANK('Raw Data'!J672), 0, IF(AND(4=MATCH(LARGE('Raw Data'!G672:J672, 3), 'Raw Data'!G672:J672, 0), 'Raw Data'!L672-'Raw Data'!K672&gt;3), 'Raw Data'!J672, 0))</f>
        <v>0</v>
      </c>
      <c r="J678">
        <f>IF(ISBLANK('Raw Data'!J672), 0, IF(AND(3=MATCH(LARGE('Raw Data'!G672:J672, 3), 'Raw Data'!G672:J672, 0), 'Raw Data'!K672-'Raw Data'!L672&gt;3), 'Raw Data'!I672, 0))</f>
        <v>0</v>
      </c>
      <c r="K678">
        <f>IF(ISBLANK('Raw Data'!J672), 0, IF(AND(2=MATCH(LARGE('Raw Data'!G672:J672, 3), 'Raw Data'!G672:J672, 0), AND('Raw Data'!L672-'Raw Data'!K672&lt;4, 'Raw Data'!L672-'Raw Data'!K672&gt;0)), 'Raw Data'!H672, 0))</f>
        <v>0</v>
      </c>
      <c r="L678">
        <f>IF(ISBLANK('Raw Data'!J672), 0, IF(AND(1=MATCH(LARGE('Raw Data'!G672:J672, 3), 'Raw Data'!G672:J672, 0), AND('Raw Data'!K672-'Raw Data'!L672&lt;4, 'Raw Data'!K672-'Raw Data'!L672&gt;0)), 'Raw Data'!G672, 0))</f>
        <v>0</v>
      </c>
      <c r="M678">
        <f>IF(ISBLANK('Raw Data'!J672), 0, IF(AND(4=MATCH(LARGE('Raw Data'!G672:J672, 2), 'Raw Data'!G672:J672, 0), 'Raw Data'!L672-'Raw Data'!K672&gt;3), 'Raw Data'!J672, 0))</f>
        <v>0</v>
      </c>
      <c r="N678">
        <f>IF(ISBLANK('Raw Data'!J672), 0, IF(AND(3=MATCH(LARGE('Raw Data'!G672:J672, 2), 'Raw Data'!G672:J672, 0), 'Raw Data'!K672-'Raw Data'!L672&gt;3), 'Raw Data'!I672, 0))</f>
        <v>0</v>
      </c>
      <c r="O678">
        <f>IF(ISBLANK('Raw Data'!J672), 0, IF(AND(2=MATCH(LARGE('Raw Data'!G672:J672, 2), 'Raw Data'!G672:J672, 0), AND('Raw Data'!L672-'Raw Data'!K672&lt;4, 'Raw Data'!L672-'Raw Data'!K672&gt;0)), 'Raw Data'!H672, 0))</f>
        <v>0</v>
      </c>
      <c r="P678">
        <f>IF(ISBLANK('Raw Data'!J672), 0, IF(AND(1=MATCH(LARGE('Raw Data'!G672:J672, 2), 'Raw Data'!G672:J672, 0), AND('Raw Data'!K672-'Raw Data'!L672&lt;4, 'Raw Data'!K672-'Raw Data'!L672&gt;0)), 'Raw Data'!G672, 0))</f>
        <v>0</v>
      </c>
      <c r="Q678">
        <f>IF(ISBLANK('Raw Data'!J672), 0, IF(AND(4=MATCH(LARGE('Raw Data'!G672:J672, 1), 'Raw Data'!G672:J672, 0), 'Raw Data'!L672-'Raw Data'!K672&gt;3), 'Raw Data'!J672, 0))</f>
        <v>0</v>
      </c>
      <c r="R678">
        <f>IF(ISBLANK('Raw Data'!J672), 0, IF(AND(3=MATCH(LARGE('Raw Data'!G672:J672, 1), 'Raw Data'!G672:J672, 0), 'Raw Data'!K672-'Raw Data'!L672&gt;3), 'Raw Data'!I672, 0))</f>
        <v>0</v>
      </c>
      <c r="S678">
        <f>IF(AND('Raw Data'!L672-'Raw Data'!K672&gt;4, 'Raw Data'!F672&lt;'Raw Data'!C672), 'Raw Data'!J672, 0)</f>
        <v>0</v>
      </c>
      <c r="T678">
        <f>IF(AND('Raw Data'!K672-'Raw Data'!L672&gt;4, 'Raw Data'!F672&gt;'Raw Data'!C672), 'Raw Data'!I672, 0)</f>
        <v>0</v>
      </c>
      <c r="U678">
        <f>IF(AND('Raw Data'!L672-'Raw Data'!K672&lt;3, 'Raw Data'!L672&gt;'Raw Data'!K672, 'Raw Data'!F672&lt;'Raw Data'!C672), 'Raw Data'!H672, 0)</f>
        <v>0</v>
      </c>
      <c r="V678">
        <f>IF(AND('Raw Data'!L672-'Raw Data'!K672&lt;3, 'Raw Data'!L672&gt;'Raw Data'!K672, 'Raw Data'!F672&gt;'Raw Data'!C672), 'Raw Data'!G672, 0)</f>
        <v>0</v>
      </c>
    </row>
    <row r="679" spans="1:22" x14ac:dyDescent="0.3">
      <c r="A679">
        <f>IF(AND('Raw Data'!F673&lt;'Raw Data'!C673, 'Raw Data'!L673&gt;'Raw Data'!K673, 'Raw Data'!L673-'Raw Data'!K673&gt;3), 'Raw Data'!J673, 0)</f>
        <v>0</v>
      </c>
      <c r="B679">
        <f>IF(AND('Raw Data'!C673&lt;'Raw Data'!F673, 'Raw Data'!K673&gt;'Raw Data'!L673, 'Raw Data'!K673-'Raw Data'!L673&gt;3), 'Raw Data'!I673, 0)</f>
        <v>0</v>
      </c>
      <c r="C679">
        <f>IF(AND('Raw Data'!F673&lt;'Raw Data'!C673, 'Raw Data'!L673&gt;'Raw Data'!K673, 'Raw Data'!L673-'Raw Data'!K673&lt;4), 'Raw Data'!H673, 0)</f>
        <v>0</v>
      </c>
      <c r="D679">
        <f>IF(AND('Raw Data'!C673&lt;'Raw Data'!F673, 'Raw Data'!K673&gt;'Raw Data'!L673, 'Raw Data'!K673-'Raw Data'!L673&lt;4), 'Raw Data'!G673, 0)</f>
        <v>0</v>
      </c>
      <c r="E679">
        <f>IF(ISBLANK('Raw Data'!J673), 0, IF(AND(4=MATCH(LARGE('Raw Data'!G673:J673, 4), 'Raw Data'!G673:J673, 0), 'Raw Data'!L673-'Raw Data'!K673&gt;3), 'Raw Data'!J673, 0))</f>
        <v>0</v>
      </c>
      <c r="F679">
        <f>IF(ISBLANK('Raw Data'!J673), 0, IF(AND(3=MATCH(LARGE('Raw Data'!G673:J673, 4), 'Raw Data'!G673:J673, 0), 'Raw Data'!K673-'Raw Data'!L673&gt;3), 'Raw Data'!I673, 0))</f>
        <v>0</v>
      </c>
      <c r="G679">
        <f>IF(ISBLANK('Raw Data'!J673), 0, IF(AND(2=MATCH(LARGE('Raw Data'!G673:J673, 4), 'Raw Data'!G673:J673, 0), AND('Raw Data'!L673-'Raw Data'!K673&lt;4, 'Raw Data'!L673-'Raw Data'!K673&gt;0)), 'Raw Data'!H673, 0))</f>
        <v>0</v>
      </c>
      <c r="H679">
        <f>IF(ISBLANK('Raw Data'!J673), 0, IF(AND(1=MATCH(LARGE('Raw Data'!G673:J673, 4), 'Raw Data'!G673:J673, 0), AND('Raw Data'!K673-'Raw Data'!L673&lt;4, 'Raw Data'!K673-'Raw Data'!L673&gt;0)), 'Raw Data'!G673, 0))</f>
        <v>0</v>
      </c>
      <c r="I679">
        <f>IF(ISBLANK('Raw Data'!J673), 0, IF(AND(4=MATCH(LARGE('Raw Data'!G673:J673, 3), 'Raw Data'!G673:J673, 0), 'Raw Data'!L673-'Raw Data'!K673&gt;3), 'Raw Data'!J673, 0))</f>
        <v>0</v>
      </c>
      <c r="J679">
        <f>IF(ISBLANK('Raw Data'!J673), 0, IF(AND(3=MATCH(LARGE('Raw Data'!G673:J673, 3), 'Raw Data'!G673:J673, 0), 'Raw Data'!K673-'Raw Data'!L673&gt;3), 'Raw Data'!I673, 0))</f>
        <v>0</v>
      </c>
      <c r="K679">
        <f>IF(ISBLANK('Raw Data'!J673), 0, IF(AND(2=MATCH(LARGE('Raw Data'!G673:J673, 3), 'Raw Data'!G673:J673, 0), AND('Raw Data'!L673-'Raw Data'!K673&lt;4, 'Raw Data'!L673-'Raw Data'!K673&gt;0)), 'Raw Data'!H673, 0))</f>
        <v>0</v>
      </c>
      <c r="L679">
        <f>IF(ISBLANK('Raw Data'!J673), 0, IF(AND(1=MATCH(LARGE('Raw Data'!G673:J673, 3), 'Raw Data'!G673:J673, 0), AND('Raw Data'!K673-'Raw Data'!L673&lt;4, 'Raw Data'!K673-'Raw Data'!L673&gt;0)), 'Raw Data'!G673, 0))</f>
        <v>0</v>
      </c>
      <c r="M679">
        <f>IF(ISBLANK('Raw Data'!J673), 0, IF(AND(4=MATCH(LARGE('Raw Data'!G673:J673, 2), 'Raw Data'!G673:J673, 0), 'Raw Data'!L673-'Raw Data'!K673&gt;3), 'Raw Data'!J673, 0))</f>
        <v>0</v>
      </c>
      <c r="N679">
        <f>IF(ISBLANK('Raw Data'!J673), 0, IF(AND(3=MATCH(LARGE('Raw Data'!G673:J673, 2), 'Raw Data'!G673:J673, 0), 'Raw Data'!K673-'Raw Data'!L673&gt;3), 'Raw Data'!I673, 0))</f>
        <v>0</v>
      </c>
      <c r="O679">
        <f>IF(ISBLANK('Raw Data'!J673), 0, IF(AND(2=MATCH(LARGE('Raw Data'!G673:J673, 2), 'Raw Data'!G673:J673, 0), AND('Raw Data'!L673-'Raw Data'!K673&lt;4, 'Raw Data'!L673-'Raw Data'!K673&gt;0)), 'Raw Data'!H673, 0))</f>
        <v>0</v>
      </c>
      <c r="P679">
        <f>IF(ISBLANK('Raw Data'!J673), 0, IF(AND(1=MATCH(LARGE('Raw Data'!G673:J673, 2), 'Raw Data'!G673:J673, 0), AND('Raw Data'!K673-'Raw Data'!L673&lt;4, 'Raw Data'!K673-'Raw Data'!L673&gt;0)), 'Raw Data'!G673, 0))</f>
        <v>0</v>
      </c>
      <c r="Q679">
        <f>IF(ISBLANK('Raw Data'!J673), 0, IF(AND(4=MATCH(LARGE('Raw Data'!G673:J673, 1), 'Raw Data'!G673:J673, 0), 'Raw Data'!L673-'Raw Data'!K673&gt;3), 'Raw Data'!J673, 0))</f>
        <v>0</v>
      </c>
      <c r="R679">
        <f>IF(ISBLANK('Raw Data'!J673), 0, IF(AND(3=MATCH(LARGE('Raw Data'!G673:J673, 1), 'Raw Data'!G673:J673, 0), 'Raw Data'!K673-'Raw Data'!L673&gt;3), 'Raw Data'!I673, 0))</f>
        <v>0</v>
      </c>
      <c r="S679">
        <f>IF(AND('Raw Data'!L673-'Raw Data'!K673&gt;4, 'Raw Data'!F673&lt;'Raw Data'!C673), 'Raw Data'!J673, 0)</f>
        <v>0</v>
      </c>
      <c r="T679">
        <f>IF(AND('Raw Data'!K673-'Raw Data'!L673&gt;4, 'Raw Data'!F673&gt;'Raw Data'!C673), 'Raw Data'!I673, 0)</f>
        <v>0</v>
      </c>
      <c r="U679">
        <f>IF(AND('Raw Data'!L673-'Raw Data'!K673&lt;3, 'Raw Data'!L673&gt;'Raw Data'!K673, 'Raw Data'!F673&lt;'Raw Data'!C673), 'Raw Data'!H673, 0)</f>
        <v>0</v>
      </c>
      <c r="V679">
        <f>IF(AND('Raw Data'!L673-'Raw Data'!K673&lt;3, 'Raw Data'!L673&gt;'Raw Data'!K673, 'Raw Data'!F673&gt;'Raw Data'!C673), 'Raw Data'!G673, 0)</f>
        <v>0</v>
      </c>
    </row>
    <row r="680" spans="1:22" x14ac:dyDescent="0.3">
      <c r="A680">
        <f>IF(AND('Raw Data'!F674&lt;'Raw Data'!C674, 'Raw Data'!L674&gt;'Raw Data'!K674, 'Raw Data'!L674-'Raw Data'!K674&gt;3), 'Raw Data'!J674, 0)</f>
        <v>0</v>
      </c>
      <c r="B680">
        <f>IF(AND('Raw Data'!C674&lt;'Raw Data'!F674, 'Raw Data'!K674&gt;'Raw Data'!L674, 'Raw Data'!K674-'Raw Data'!L674&gt;3), 'Raw Data'!I674, 0)</f>
        <v>0</v>
      </c>
      <c r="C680">
        <f>IF(AND('Raw Data'!F674&lt;'Raw Data'!C674, 'Raw Data'!L674&gt;'Raw Data'!K674, 'Raw Data'!L674-'Raw Data'!K674&lt;4), 'Raw Data'!H674, 0)</f>
        <v>0</v>
      </c>
      <c r="D680">
        <f>IF(AND('Raw Data'!C674&lt;'Raw Data'!F674, 'Raw Data'!K674&gt;'Raw Data'!L674, 'Raw Data'!K674-'Raw Data'!L674&lt;4), 'Raw Data'!G674, 0)</f>
        <v>0</v>
      </c>
      <c r="E680">
        <f>IF(ISBLANK('Raw Data'!J674), 0, IF(AND(4=MATCH(LARGE('Raw Data'!G674:J674, 4), 'Raw Data'!G674:J674, 0), 'Raw Data'!L674-'Raw Data'!K674&gt;3), 'Raw Data'!J674, 0))</f>
        <v>0</v>
      </c>
      <c r="F680">
        <f>IF(ISBLANK('Raw Data'!J674), 0, IF(AND(3=MATCH(LARGE('Raw Data'!G674:J674, 4), 'Raw Data'!G674:J674, 0), 'Raw Data'!K674-'Raw Data'!L674&gt;3), 'Raw Data'!I674, 0))</f>
        <v>0</v>
      </c>
      <c r="G680">
        <f>IF(ISBLANK('Raw Data'!J674), 0, IF(AND(2=MATCH(LARGE('Raw Data'!G674:J674, 4), 'Raw Data'!G674:J674, 0), AND('Raw Data'!L674-'Raw Data'!K674&lt;4, 'Raw Data'!L674-'Raw Data'!K674&gt;0)), 'Raw Data'!H674, 0))</f>
        <v>0</v>
      </c>
      <c r="H680">
        <f>IF(ISBLANK('Raw Data'!J674), 0, IF(AND(1=MATCH(LARGE('Raw Data'!G674:J674, 4), 'Raw Data'!G674:J674, 0), AND('Raw Data'!K674-'Raw Data'!L674&lt;4, 'Raw Data'!K674-'Raw Data'!L674&gt;0)), 'Raw Data'!G674, 0))</f>
        <v>0</v>
      </c>
      <c r="I680">
        <f>IF(ISBLANK('Raw Data'!J674), 0, IF(AND(4=MATCH(LARGE('Raw Data'!G674:J674, 3), 'Raw Data'!G674:J674, 0), 'Raw Data'!L674-'Raw Data'!K674&gt;3), 'Raw Data'!J674, 0))</f>
        <v>0</v>
      </c>
      <c r="J680">
        <f>IF(ISBLANK('Raw Data'!J674), 0, IF(AND(3=MATCH(LARGE('Raw Data'!G674:J674, 3), 'Raw Data'!G674:J674, 0), 'Raw Data'!K674-'Raw Data'!L674&gt;3), 'Raw Data'!I674, 0))</f>
        <v>0</v>
      </c>
      <c r="K680">
        <f>IF(ISBLANK('Raw Data'!J674), 0, IF(AND(2=MATCH(LARGE('Raw Data'!G674:J674, 3), 'Raw Data'!G674:J674, 0), AND('Raw Data'!L674-'Raw Data'!K674&lt;4, 'Raw Data'!L674-'Raw Data'!K674&gt;0)), 'Raw Data'!H674, 0))</f>
        <v>0</v>
      </c>
      <c r="L680">
        <f>IF(ISBLANK('Raw Data'!J674), 0, IF(AND(1=MATCH(LARGE('Raw Data'!G674:J674, 3), 'Raw Data'!G674:J674, 0), AND('Raw Data'!K674-'Raw Data'!L674&lt;4, 'Raw Data'!K674-'Raw Data'!L674&gt;0)), 'Raw Data'!G674, 0))</f>
        <v>0</v>
      </c>
      <c r="M680">
        <f>IF(ISBLANK('Raw Data'!J674), 0, IF(AND(4=MATCH(LARGE('Raw Data'!G674:J674, 2), 'Raw Data'!G674:J674, 0), 'Raw Data'!L674-'Raw Data'!K674&gt;3), 'Raw Data'!J674, 0))</f>
        <v>0</v>
      </c>
      <c r="N680">
        <f>IF(ISBLANK('Raw Data'!J674), 0, IF(AND(3=MATCH(LARGE('Raw Data'!G674:J674, 2), 'Raw Data'!G674:J674, 0), 'Raw Data'!K674-'Raw Data'!L674&gt;3), 'Raw Data'!I674, 0))</f>
        <v>0</v>
      </c>
      <c r="O680">
        <f>IF(ISBLANK('Raw Data'!J674), 0, IF(AND(2=MATCH(LARGE('Raw Data'!G674:J674, 2), 'Raw Data'!G674:J674, 0), AND('Raw Data'!L674-'Raw Data'!K674&lt;4, 'Raw Data'!L674-'Raw Data'!K674&gt;0)), 'Raw Data'!H674, 0))</f>
        <v>0</v>
      </c>
      <c r="P680">
        <f>IF(ISBLANK('Raw Data'!J674), 0, IF(AND(1=MATCH(LARGE('Raw Data'!G674:J674, 2), 'Raw Data'!G674:J674, 0), AND('Raw Data'!K674-'Raw Data'!L674&lt;4, 'Raw Data'!K674-'Raw Data'!L674&gt;0)), 'Raw Data'!G674, 0))</f>
        <v>0</v>
      </c>
      <c r="Q680">
        <f>IF(ISBLANK('Raw Data'!J674), 0, IF(AND(4=MATCH(LARGE('Raw Data'!G674:J674, 1), 'Raw Data'!G674:J674, 0), 'Raw Data'!L674-'Raw Data'!K674&gt;3), 'Raw Data'!J674, 0))</f>
        <v>0</v>
      </c>
      <c r="R680">
        <f>IF(ISBLANK('Raw Data'!J674), 0, IF(AND(3=MATCH(LARGE('Raw Data'!G674:J674, 1), 'Raw Data'!G674:J674, 0), 'Raw Data'!K674-'Raw Data'!L674&gt;3), 'Raw Data'!I674, 0))</f>
        <v>0</v>
      </c>
      <c r="S680">
        <f>IF(AND('Raw Data'!L674-'Raw Data'!K674&gt;4, 'Raw Data'!F674&lt;'Raw Data'!C674), 'Raw Data'!J674, 0)</f>
        <v>0</v>
      </c>
      <c r="T680">
        <f>IF(AND('Raw Data'!K674-'Raw Data'!L674&gt;4, 'Raw Data'!F674&gt;'Raw Data'!C674), 'Raw Data'!I674, 0)</f>
        <v>0</v>
      </c>
      <c r="U680">
        <f>IF(AND('Raw Data'!L674-'Raw Data'!K674&lt;3, 'Raw Data'!L674&gt;'Raw Data'!K674, 'Raw Data'!F674&lt;'Raw Data'!C674), 'Raw Data'!H674, 0)</f>
        <v>0</v>
      </c>
      <c r="V680">
        <f>IF(AND('Raw Data'!L674-'Raw Data'!K674&lt;3, 'Raw Data'!L674&gt;'Raw Data'!K674, 'Raw Data'!F674&gt;'Raw Data'!C674), 'Raw Data'!G674, 0)</f>
        <v>0</v>
      </c>
    </row>
    <row r="681" spans="1:22" x14ac:dyDescent="0.3">
      <c r="A681">
        <f>IF(AND('Raw Data'!F675&lt;'Raw Data'!C675, 'Raw Data'!L675&gt;'Raw Data'!K675, 'Raw Data'!L675-'Raw Data'!K675&gt;3), 'Raw Data'!J675, 0)</f>
        <v>0</v>
      </c>
      <c r="B681">
        <f>IF(AND('Raw Data'!C675&lt;'Raw Data'!F675, 'Raw Data'!K675&gt;'Raw Data'!L675, 'Raw Data'!K675-'Raw Data'!L675&gt;3), 'Raw Data'!I675, 0)</f>
        <v>0</v>
      </c>
      <c r="C681">
        <f>IF(AND('Raw Data'!F675&lt;'Raw Data'!C675, 'Raw Data'!L675&gt;'Raw Data'!K675, 'Raw Data'!L675-'Raw Data'!K675&lt;4), 'Raw Data'!H675, 0)</f>
        <v>0</v>
      </c>
      <c r="D681">
        <f>IF(AND('Raw Data'!C675&lt;'Raw Data'!F675, 'Raw Data'!K675&gt;'Raw Data'!L675, 'Raw Data'!K675-'Raw Data'!L675&lt;4), 'Raw Data'!G675, 0)</f>
        <v>0</v>
      </c>
      <c r="E681">
        <f>IF(ISBLANK('Raw Data'!J675), 0, IF(AND(4=MATCH(LARGE('Raw Data'!G675:J675, 4), 'Raw Data'!G675:J675, 0), 'Raw Data'!L675-'Raw Data'!K675&gt;3), 'Raw Data'!J675, 0))</f>
        <v>0</v>
      </c>
      <c r="F681">
        <f>IF(ISBLANK('Raw Data'!J675), 0, IF(AND(3=MATCH(LARGE('Raw Data'!G675:J675, 4), 'Raw Data'!G675:J675, 0), 'Raw Data'!K675-'Raw Data'!L675&gt;3), 'Raw Data'!I675, 0))</f>
        <v>0</v>
      </c>
      <c r="G681">
        <f>IF(ISBLANK('Raw Data'!J675), 0, IF(AND(2=MATCH(LARGE('Raw Data'!G675:J675, 4), 'Raw Data'!G675:J675, 0), AND('Raw Data'!L675-'Raw Data'!K675&lt;4, 'Raw Data'!L675-'Raw Data'!K675&gt;0)), 'Raw Data'!H675, 0))</f>
        <v>0</v>
      </c>
      <c r="H681">
        <f>IF(ISBLANK('Raw Data'!J675), 0, IF(AND(1=MATCH(LARGE('Raw Data'!G675:J675, 4), 'Raw Data'!G675:J675, 0), AND('Raw Data'!K675-'Raw Data'!L675&lt;4, 'Raw Data'!K675-'Raw Data'!L675&gt;0)), 'Raw Data'!G675, 0))</f>
        <v>0</v>
      </c>
      <c r="I681">
        <f>IF(ISBLANK('Raw Data'!J675), 0, IF(AND(4=MATCH(LARGE('Raw Data'!G675:J675, 3), 'Raw Data'!G675:J675, 0), 'Raw Data'!L675-'Raw Data'!K675&gt;3), 'Raw Data'!J675, 0))</f>
        <v>0</v>
      </c>
      <c r="J681">
        <f>IF(ISBLANK('Raw Data'!J675), 0, IF(AND(3=MATCH(LARGE('Raw Data'!G675:J675, 3), 'Raw Data'!G675:J675, 0), 'Raw Data'!K675-'Raw Data'!L675&gt;3), 'Raw Data'!I675, 0))</f>
        <v>0</v>
      </c>
      <c r="K681">
        <f>IF(ISBLANK('Raw Data'!J675), 0, IF(AND(2=MATCH(LARGE('Raw Data'!G675:J675, 3), 'Raw Data'!G675:J675, 0), AND('Raw Data'!L675-'Raw Data'!K675&lt;4, 'Raw Data'!L675-'Raw Data'!K675&gt;0)), 'Raw Data'!H675, 0))</f>
        <v>0</v>
      </c>
      <c r="L681">
        <f>IF(ISBLANK('Raw Data'!J675), 0, IF(AND(1=MATCH(LARGE('Raw Data'!G675:J675, 3), 'Raw Data'!G675:J675, 0), AND('Raw Data'!K675-'Raw Data'!L675&lt;4, 'Raw Data'!K675-'Raw Data'!L675&gt;0)), 'Raw Data'!G675, 0))</f>
        <v>0</v>
      </c>
      <c r="M681">
        <f>IF(ISBLANK('Raw Data'!J675), 0, IF(AND(4=MATCH(LARGE('Raw Data'!G675:J675, 2), 'Raw Data'!G675:J675, 0), 'Raw Data'!L675-'Raw Data'!K675&gt;3), 'Raw Data'!J675, 0))</f>
        <v>0</v>
      </c>
      <c r="N681">
        <f>IF(ISBLANK('Raw Data'!J675), 0, IF(AND(3=MATCH(LARGE('Raw Data'!G675:J675, 2), 'Raw Data'!G675:J675, 0), 'Raw Data'!K675-'Raw Data'!L675&gt;3), 'Raw Data'!I675, 0))</f>
        <v>0</v>
      </c>
      <c r="O681">
        <f>IF(ISBLANK('Raw Data'!J675), 0, IF(AND(2=MATCH(LARGE('Raw Data'!G675:J675, 2), 'Raw Data'!G675:J675, 0), AND('Raw Data'!L675-'Raw Data'!K675&lt;4, 'Raw Data'!L675-'Raw Data'!K675&gt;0)), 'Raw Data'!H675, 0))</f>
        <v>0</v>
      </c>
      <c r="P681">
        <f>IF(ISBLANK('Raw Data'!J675), 0, IF(AND(1=MATCH(LARGE('Raw Data'!G675:J675, 2), 'Raw Data'!G675:J675, 0), AND('Raw Data'!K675-'Raw Data'!L675&lt;4, 'Raw Data'!K675-'Raw Data'!L675&gt;0)), 'Raw Data'!G675, 0))</f>
        <v>0</v>
      </c>
      <c r="Q681">
        <f>IF(ISBLANK('Raw Data'!J675), 0, IF(AND(4=MATCH(LARGE('Raw Data'!G675:J675, 1), 'Raw Data'!G675:J675, 0), 'Raw Data'!L675-'Raw Data'!K675&gt;3), 'Raw Data'!J675, 0))</f>
        <v>0</v>
      </c>
      <c r="R681">
        <f>IF(ISBLANK('Raw Data'!J675), 0, IF(AND(3=MATCH(LARGE('Raw Data'!G675:J675, 1), 'Raw Data'!G675:J675, 0), 'Raw Data'!K675-'Raw Data'!L675&gt;3), 'Raw Data'!I675, 0))</f>
        <v>0</v>
      </c>
      <c r="S681">
        <f>IF(AND('Raw Data'!L675-'Raw Data'!K675&gt;4, 'Raw Data'!F675&lt;'Raw Data'!C675), 'Raw Data'!J675, 0)</f>
        <v>0</v>
      </c>
      <c r="T681">
        <f>IF(AND('Raw Data'!K675-'Raw Data'!L675&gt;4, 'Raw Data'!F675&gt;'Raw Data'!C675), 'Raw Data'!I675, 0)</f>
        <v>0</v>
      </c>
      <c r="U681">
        <f>IF(AND('Raw Data'!L675-'Raw Data'!K675&lt;3, 'Raw Data'!L675&gt;'Raw Data'!K675, 'Raw Data'!F675&lt;'Raw Data'!C675), 'Raw Data'!H675, 0)</f>
        <v>0</v>
      </c>
      <c r="V681">
        <f>IF(AND('Raw Data'!L675-'Raw Data'!K675&lt;3, 'Raw Data'!L675&gt;'Raw Data'!K675, 'Raw Data'!F675&gt;'Raw Data'!C675), 'Raw Data'!G675, 0)</f>
        <v>0</v>
      </c>
    </row>
    <row r="682" spans="1:22" x14ac:dyDescent="0.3">
      <c r="A682">
        <f>IF(AND('Raw Data'!F676&lt;'Raw Data'!C676, 'Raw Data'!L676&gt;'Raw Data'!K676, 'Raw Data'!L676-'Raw Data'!K676&gt;3), 'Raw Data'!J676, 0)</f>
        <v>0</v>
      </c>
      <c r="B682">
        <f>IF(AND('Raw Data'!C676&lt;'Raw Data'!F676, 'Raw Data'!K676&gt;'Raw Data'!L676, 'Raw Data'!K676-'Raw Data'!L676&gt;3), 'Raw Data'!I676, 0)</f>
        <v>0</v>
      </c>
      <c r="C682">
        <f>IF(AND('Raw Data'!F676&lt;'Raw Data'!C676, 'Raw Data'!L676&gt;'Raw Data'!K676, 'Raw Data'!L676-'Raw Data'!K676&lt;4), 'Raw Data'!H676, 0)</f>
        <v>0</v>
      </c>
      <c r="D682">
        <f>IF(AND('Raw Data'!C676&lt;'Raw Data'!F676, 'Raw Data'!K676&gt;'Raw Data'!L676, 'Raw Data'!K676-'Raw Data'!L676&lt;4), 'Raw Data'!G676, 0)</f>
        <v>0</v>
      </c>
      <c r="E682">
        <f>IF(ISBLANK('Raw Data'!J676), 0, IF(AND(4=MATCH(LARGE('Raw Data'!G676:J676, 4), 'Raw Data'!G676:J676, 0), 'Raw Data'!L676-'Raw Data'!K676&gt;3), 'Raw Data'!J676, 0))</f>
        <v>0</v>
      </c>
      <c r="F682">
        <f>IF(ISBLANK('Raw Data'!J676), 0, IF(AND(3=MATCH(LARGE('Raw Data'!G676:J676, 4), 'Raw Data'!G676:J676, 0), 'Raw Data'!K676-'Raw Data'!L676&gt;3), 'Raw Data'!I676, 0))</f>
        <v>0</v>
      </c>
      <c r="G682">
        <f>IF(ISBLANK('Raw Data'!J676), 0, IF(AND(2=MATCH(LARGE('Raw Data'!G676:J676, 4), 'Raw Data'!G676:J676, 0), AND('Raw Data'!L676-'Raw Data'!K676&lt;4, 'Raw Data'!L676-'Raw Data'!K676&gt;0)), 'Raw Data'!H676, 0))</f>
        <v>0</v>
      </c>
      <c r="H682">
        <f>IF(ISBLANK('Raw Data'!J676), 0, IF(AND(1=MATCH(LARGE('Raw Data'!G676:J676, 4), 'Raw Data'!G676:J676, 0), AND('Raw Data'!K676-'Raw Data'!L676&lt;4, 'Raw Data'!K676-'Raw Data'!L676&gt;0)), 'Raw Data'!G676, 0))</f>
        <v>0</v>
      </c>
      <c r="I682">
        <f>IF(ISBLANK('Raw Data'!J676), 0, IF(AND(4=MATCH(LARGE('Raw Data'!G676:J676, 3), 'Raw Data'!G676:J676, 0), 'Raw Data'!L676-'Raw Data'!K676&gt;3), 'Raw Data'!J676, 0))</f>
        <v>0</v>
      </c>
      <c r="J682">
        <f>IF(ISBLANK('Raw Data'!J676), 0, IF(AND(3=MATCH(LARGE('Raw Data'!G676:J676, 3), 'Raw Data'!G676:J676, 0), 'Raw Data'!K676-'Raw Data'!L676&gt;3), 'Raw Data'!I676, 0))</f>
        <v>0</v>
      </c>
      <c r="K682">
        <f>IF(ISBLANK('Raw Data'!J676), 0, IF(AND(2=MATCH(LARGE('Raw Data'!G676:J676, 3), 'Raw Data'!G676:J676, 0), AND('Raw Data'!L676-'Raw Data'!K676&lt;4, 'Raw Data'!L676-'Raw Data'!K676&gt;0)), 'Raw Data'!H676, 0))</f>
        <v>0</v>
      </c>
      <c r="L682">
        <f>IF(ISBLANK('Raw Data'!J676), 0, IF(AND(1=MATCH(LARGE('Raw Data'!G676:J676, 3), 'Raw Data'!G676:J676, 0), AND('Raw Data'!K676-'Raw Data'!L676&lt;4, 'Raw Data'!K676-'Raw Data'!L676&gt;0)), 'Raw Data'!G676, 0))</f>
        <v>0</v>
      </c>
      <c r="M682">
        <f>IF(ISBLANK('Raw Data'!J676), 0, IF(AND(4=MATCH(LARGE('Raw Data'!G676:J676, 2), 'Raw Data'!G676:J676, 0), 'Raw Data'!L676-'Raw Data'!K676&gt;3), 'Raw Data'!J676, 0))</f>
        <v>0</v>
      </c>
      <c r="N682">
        <f>IF(ISBLANK('Raw Data'!J676), 0, IF(AND(3=MATCH(LARGE('Raw Data'!G676:J676, 2), 'Raw Data'!G676:J676, 0), 'Raw Data'!K676-'Raw Data'!L676&gt;3), 'Raw Data'!I676, 0))</f>
        <v>0</v>
      </c>
      <c r="O682">
        <f>IF(ISBLANK('Raw Data'!J676), 0, IF(AND(2=MATCH(LARGE('Raw Data'!G676:J676, 2), 'Raw Data'!G676:J676, 0), AND('Raw Data'!L676-'Raw Data'!K676&lt;4, 'Raw Data'!L676-'Raw Data'!K676&gt;0)), 'Raw Data'!H676, 0))</f>
        <v>0</v>
      </c>
      <c r="P682">
        <f>IF(ISBLANK('Raw Data'!J676), 0, IF(AND(1=MATCH(LARGE('Raw Data'!G676:J676, 2), 'Raw Data'!G676:J676, 0), AND('Raw Data'!K676-'Raw Data'!L676&lt;4, 'Raw Data'!K676-'Raw Data'!L676&gt;0)), 'Raw Data'!G676, 0))</f>
        <v>0</v>
      </c>
      <c r="Q682">
        <f>IF(ISBLANK('Raw Data'!J676), 0, IF(AND(4=MATCH(LARGE('Raw Data'!G676:J676, 1), 'Raw Data'!G676:J676, 0), 'Raw Data'!L676-'Raw Data'!K676&gt;3), 'Raw Data'!J676, 0))</f>
        <v>0</v>
      </c>
      <c r="R682">
        <f>IF(ISBLANK('Raw Data'!J676), 0, IF(AND(3=MATCH(LARGE('Raw Data'!G676:J676, 1), 'Raw Data'!G676:J676, 0), 'Raw Data'!K676-'Raw Data'!L676&gt;3), 'Raw Data'!I676, 0))</f>
        <v>0</v>
      </c>
      <c r="S682">
        <f>IF(AND('Raw Data'!L676-'Raw Data'!K676&gt;4, 'Raw Data'!F676&lt;'Raw Data'!C676), 'Raw Data'!J676, 0)</f>
        <v>0</v>
      </c>
      <c r="T682">
        <f>IF(AND('Raw Data'!K676-'Raw Data'!L676&gt;4, 'Raw Data'!F676&gt;'Raw Data'!C676), 'Raw Data'!I676, 0)</f>
        <v>0</v>
      </c>
      <c r="U682">
        <f>IF(AND('Raw Data'!L676-'Raw Data'!K676&lt;3, 'Raw Data'!L676&gt;'Raw Data'!K676, 'Raw Data'!F676&lt;'Raw Data'!C676), 'Raw Data'!H676, 0)</f>
        <v>0</v>
      </c>
      <c r="V682">
        <f>IF(AND('Raw Data'!L676-'Raw Data'!K676&lt;3, 'Raw Data'!L676&gt;'Raw Data'!K676, 'Raw Data'!F676&gt;'Raw Data'!C676), 'Raw Data'!G676, 0)</f>
        <v>0</v>
      </c>
    </row>
    <row r="683" spans="1:22" x14ac:dyDescent="0.3">
      <c r="A683">
        <f>IF(AND('Raw Data'!F677&lt;'Raw Data'!C677, 'Raw Data'!L677&gt;'Raw Data'!K677, 'Raw Data'!L677-'Raw Data'!K677&gt;3), 'Raw Data'!J677, 0)</f>
        <v>0</v>
      </c>
      <c r="B683">
        <f>IF(AND('Raw Data'!C677&lt;'Raw Data'!F677, 'Raw Data'!K677&gt;'Raw Data'!L677, 'Raw Data'!K677-'Raw Data'!L677&gt;3), 'Raw Data'!I677, 0)</f>
        <v>0</v>
      </c>
      <c r="C683">
        <f>IF(AND('Raw Data'!F677&lt;'Raw Data'!C677, 'Raw Data'!L677&gt;'Raw Data'!K677, 'Raw Data'!L677-'Raw Data'!K677&lt;4), 'Raw Data'!H677, 0)</f>
        <v>0</v>
      </c>
      <c r="D683">
        <f>IF(AND('Raw Data'!C677&lt;'Raw Data'!F677, 'Raw Data'!K677&gt;'Raw Data'!L677, 'Raw Data'!K677-'Raw Data'!L677&lt;4), 'Raw Data'!G677, 0)</f>
        <v>0</v>
      </c>
      <c r="E683">
        <f>IF(ISBLANK('Raw Data'!J677), 0, IF(AND(4=MATCH(LARGE('Raw Data'!G677:J677, 4), 'Raw Data'!G677:J677, 0), 'Raw Data'!L677-'Raw Data'!K677&gt;3), 'Raw Data'!J677, 0))</f>
        <v>0</v>
      </c>
      <c r="F683">
        <f>IF(ISBLANK('Raw Data'!J677), 0, IF(AND(3=MATCH(LARGE('Raw Data'!G677:J677, 4), 'Raw Data'!G677:J677, 0), 'Raw Data'!K677-'Raw Data'!L677&gt;3), 'Raw Data'!I677, 0))</f>
        <v>0</v>
      </c>
      <c r="G683">
        <f>IF(ISBLANK('Raw Data'!J677), 0, IF(AND(2=MATCH(LARGE('Raw Data'!G677:J677, 4), 'Raw Data'!G677:J677, 0), AND('Raw Data'!L677-'Raw Data'!K677&lt;4, 'Raw Data'!L677-'Raw Data'!K677&gt;0)), 'Raw Data'!H677, 0))</f>
        <v>0</v>
      </c>
      <c r="H683">
        <f>IF(ISBLANK('Raw Data'!J677), 0, IF(AND(1=MATCH(LARGE('Raw Data'!G677:J677, 4), 'Raw Data'!G677:J677, 0), AND('Raw Data'!K677-'Raw Data'!L677&lt;4, 'Raw Data'!K677-'Raw Data'!L677&gt;0)), 'Raw Data'!G677, 0))</f>
        <v>0</v>
      </c>
      <c r="I683">
        <f>IF(ISBLANK('Raw Data'!J677), 0, IF(AND(4=MATCH(LARGE('Raw Data'!G677:J677, 3), 'Raw Data'!G677:J677, 0), 'Raw Data'!L677-'Raw Data'!K677&gt;3), 'Raw Data'!J677, 0))</f>
        <v>0</v>
      </c>
      <c r="J683">
        <f>IF(ISBLANK('Raw Data'!J677), 0, IF(AND(3=MATCH(LARGE('Raw Data'!G677:J677, 3), 'Raw Data'!G677:J677, 0), 'Raw Data'!K677-'Raw Data'!L677&gt;3), 'Raw Data'!I677, 0))</f>
        <v>0</v>
      </c>
      <c r="K683">
        <f>IF(ISBLANK('Raw Data'!J677), 0, IF(AND(2=MATCH(LARGE('Raw Data'!G677:J677, 3), 'Raw Data'!G677:J677, 0), AND('Raw Data'!L677-'Raw Data'!K677&lt;4, 'Raw Data'!L677-'Raw Data'!K677&gt;0)), 'Raw Data'!H677, 0))</f>
        <v>0</v>
      </c>
      <c r="L683">
        <f>IF(ISBLANK('Raw Data'!J677), 0, IF(AND(1=MATCH(LARGE('Raw Data'!G677:J677, 3), 'Raw Data'!G677:J677, 0), AND('Raw Data'!K677-'Raw Data'!L677&lt;4, 'Raw Data'!K677-'Raw Data'!L677&gt;0)), 'Raw Data'!G677, 0))</f>
        <v>0</v>
      </c>
      <c r="M683">
        <f>IF(ISBLANK('Raw Data'!J677), 0, IF(AND(4=MATCH(LARGE('Raw Data'!G677:J677, 2), 'Raw Data'!G677:J677, 0), 'Raw Data'!L677-'Raw Data'!K677&gt;3), 'Raw Data'!J677, 0))</f>
        <v>0</v>
      </c>
      <c r="N683">
        <f>IF(ISBLANK('Raw Data'!J677), 0, IF(AND(3=MATCH(LARGE('Raw Data'!G677:J677, 2), 'Raw Data'!G677:J677, 0), 'Raw Data'!K677-'Raw Data'!L677&gt;3), 'Raw Data'!I677, 0))</f>
        <v>0</v>
      </c>
      <c r="O683">
        <f>IF(ISBLANK('Raw Data'!J677), 0, IF(AND(2=MATCH(LARGE('Raw Data'!G677:J677, 2), 'Raw Data'!G677:J677, 0), AND('Raw Data'!L677-'Raw Data'!K677&lt;4, 'Raw Data'!L677-'Raw Data'!K677&gt;0)), 'Raw Data'!H677, 0))</f>
        <v>0</v>
      </c>
      <c r="P683">
        <f>IF(ISBLANK('Raw Data'!J677), 0, IF(AND(1=MATCH(LARGE('Raw Data'!G677:J677, 2), 'Raw Data'!G677:J677, 0), AND('Raw Data'!K677-'Raw Data'!L677&lt;4, 'Raw Data'!K677-'Raw Data'!L677&gt;0)), 'Raw Data'!G677, 0))</f>
        <v>0</v>
      </c>
      <c r="Q683">
        <f>IF(ISBLANK('Raw Data'!J677), 0, IF(AND(4=MATCH(LARGE('Raw Data'!G677:J677, 1), 'Raw Data'!G677:J677, 0), 'Raw Data'!L677-'Raw Data'!K677&gt;3), 'Raw Data'!J677, 0))</f>
        <v>0</v>
      </c>
      <c r="R683">
        <f>IF(ISBLANK('Raw Data'!J677), 0, IF(AND(3=MATCH(LARGE('Raw Data'!G677:J677, 1), 'Raw Data'!G677:J677, 0), 'Raw Data'!K677-'Raw Data'!L677&gt;3), 'Raw Data'!I677, 0))</f>
        <v>0</v>
      </c>
      <c r="S683">
        <f>IF(AND('Raw Data'!L677-'Raw Data'!K677&gt;4, 'Raw Data'!F677&lt;'Raw Data'!C677), 'Raw Data'!J677, 0)</f>
        <v>0</v>
      </c>
      <c r="T683">
        <f>IF(AND('Raw Data'!K677-'Raw Data'!L677&gt;4, 'Raw Data'!F677&gt;'Raw Data'!C677), 'Raw Data'!I677, 0)</f>
        <v>0</v>
      </c>
      <c r="U683">
        <f>IF(AND('Raw Data'!L677-'Raw Data'!K677&lt;3, 'Raw Data'!L677&gt;'Raw Data'!K677, 'Raw Data'!F677&lt;'Raw Data'!C677), 'Raw Data'!H677, 0)</f>
        <v>0</v>
      </c>
      <c r="V683">
        <f>IF(AND('Raw Data'!L677-'Raw Data'!K677&lt;3, 'Raw Data'!L677&gt;'Raw Data'!K677, 'Raw Data'!F677&gt;'Raw Data'!C677), 'Raw Data'!G677, 0)</f>
        <v>0</v>
      </c>
    </row>
    <row r="684" spans="1:22" x14ac:dyDescent="0.3">
      <c r="A684">
        <f>IF(AND('Raw Data'!F678&lt;'Raw Data'!C678, 'Raw Data'!L678&gt;'Raw Data'!K678, 'Raw Data'!L678-'Raw Data'!K678&gt;3), 'Raw Data'!J678, 0)</f>
        <v>0</v>
      </c>
      <c r="B684">
        <f>IF(AND('Raw Data'!C678&lt;'Raw Data'!F678, 'Raw Data'!K678&gt;'Raw Data'!L678, 'Raw Data'!K678-'Raw Data'!L678&gt;3), 'Raw Data'!I678, 0)</f>
        <v>0</v>
      </c>
      <c r="C684">
        <f>IF(AND('Raw Data'!F678&lt;'Raw Data'!C678, 'Raw Data'!L678&gt;'Raw Data'!K678, 'Raw Data'!L678-'Raw Data'!K678&lt;4), 'Raw Data'!H678, 0)</f>
        <v>0</v>
      </c>
      <c r="D684">
        <f>IF(AND('Raw Data'!C678&lt;'Raw Data'!F678, 'Raw Data'!K678&gt;'Raw Data'!L678, 'Raw Data'!K678-'Raw Data'!L678&lt;4), 'Raw Data'!G678, 0)</f>
        <v>0</v>
      </c>
      <c r="E684">
        <f>IF(ISBLANK('Raw Data'!J678), 0, IF(AND(4=MATCH(LARGE('Raw Data'!G678:J678, 4), 'Raw Data'!G678:J678, 0), 'Raw Data'!L678-'Raw Data'!K678&gt;3), 'Raw Data'!J678, 0))</f>
        <v>0</v>
      </c>
      <c r="F684">
        <f>IF(ISBLANK('Raw Data'!J678), 0, IF(AND(3=MATCH(LARGE('Raw Data'!G678:J678, 4), 'Raw Data'!G678:J678, 0), 'Raw Data'!K678-'Raw Data'!L678&gt;3), 'Raw Data'!I678, 0))</f>
        <v>0</v>
      </c>
      <c r="G684">
        <f>IF(ISBLANK('Raw Data'!J678), 0, IF(AND(2=MATCH(LARGE('Raw Data'!G678:J678, 4), 'Raw Data'!G678:J678, 0), AND('Raw Data'!L678-'Raw Data'!K678&lt;4, 'Raw Data'!L678-'Raw Data'!K678&gt;0)), 'Raw Data'!H678, 0))</f>
        <v>0</v>
      </c>
      <c r="H684">
        <f>IF(ISBLANK('Raw Data'!J678), 0, IF(AND(1=MATCH(LARGE('Raw Data'!G678:J678, 4), 'Raw Data'!G678:J678, 0), AND('Raw Data'!K678-'Raw Data'!L678&lt;4, 'Raw Data'!K678-'Raw Data'!L678&gt;0)), 'Raw Data'!G678, 0))</f>
        <v>0</v>
      </c>
      <c r="I684">
        <f>IF(ISBLANK('Raw Data'!J678), 0, IF(AND(4=MATCH(LARGE('Raw Data'!G678:J678, 3), 'Raw Data'!G678:J678, 0), 'Raw Data'!L678-'Raw Data'!K678&gt;3), 'Raw Data'!J678, 0))</f>
        <v>0</v>
      </c>
      <c r="J684">
        <f>IF(ISBLANK('Raw Data'!J678), 0, IF(AND(3=MATCH(LARGE('Raw Data'!G678:J678, 3), 'Raw Data'!G678:J678, 0), 'Raw Data'!K678-'Raw Data'!L678&gt;3), 'Raw Data'!I678, 0))</f>
        <v>0</v>
      </c>
      <c r="K684">
        <f>IF(ISBLANK('Raw Data'!J678), 0, IF(AND(2=MATCH(LARGE('Raw Data'!G678:J678, 3), 'Raw Data'!G678:J678, 0), AND('Raw Data'!L678-'Raw Data'!K678&lt;4, 'Raw Data'!L678-'Raw Data'!K678&gt;0)), 'Raw Data'!H678, 0))</f>
        <v>0</v>
      </c>
      <c r="L684">
        <f>IF(ISBLANK('Raw Data'!J678), 0, IF(AND(1=MATCH(LARGE('Raw Data'!G678:J678, 3), 'Raw Data'!G678:J678, 0), AND('Raw Data'!K678-'Raw Data'!L678&lt;4, 'Raw Data'!K678-'Raw Data'!L678&gt;0)), 'Raw Data'!G678, 0))</f>
        <v>0</v>
      </c>
      <c r="M684">
        <f>IF(ISBLANK('Raw Data'!J678), 0, IF(AND(4=MATCH(LARGE('Raw Data'!G678:J678, 2), 'Raw Data'!G678:J678, 0), 'Raw Data'!L678-'Raw Data'!K678&gt;3), 'Raw Data'!J678, 0))</f>
        <v>0</v>
      </c>
      <c r="N684">
        <f>IF(ISBLANK('Raw Data'!J678), 0, IF(AND(3=MATCH(LARGE('Raw Data'!G678:J678, 2), 'Raw Data'!G678:J678, 0), 'Raw Data'!K678-'Raw Data'!L678&gt;3), 'Raw Data'!I678, 0))</f>
        <v>0</v>
      </c>
      <c r="O684">
        <f>IF(ISBLANK('Raw Data'!J678), 0, IF(AND(2=MATCH(LARGE('Raw Data'!G678:J678, 2), 'Raw Data'!G678:J678, 0), AND('Raw Data'!L678-'Raw Data'!K678&lt;4, 'Raw Data'!L678-'Raw Data'!K678&gt;0)), 'Raw Data'!H678, 0))</f>
        <v>0</v>
      </c>
      <c r="P684">
        <f>IF(ISBLANK('Raw Data'!J678), 0, IF(AND(1=MATCH(LARGE('Raw Data'!G678:J678, 2), 'Raw Data'!G678:J678, 0), AND('Raw Data'!K678-'Raw Data'!L678&lt;4, 'Raw Data'!K678-'Raw Data'!L678&gt;0)), 'Raw Data'!G678, 0))</f>
        <v>0</v>
      </c>
      <c r="Q684">
        <f>IF(ISBLANK('Raw Data'!J678), 0, IF(AND(4=MATCH(LARGE('Raw Data'!G678:J678, 1), 'Raw Data'!G678:J678, 0), 'Raw Data'!L678-'Raw Data'!K678&gt;3), 'Raw Data'!J678, 0))</f>
        <v>0</v>
      </c>
      <c r="R684">
        <f>IF(ISBLANK('Raw Data'!J678), 0, IF(AND(3=MATCH(LARGE('Raw Data'!G678:J678, 1), 'Raw Data'!G678:J678, 0), 'Raw Data'!K678-'Raw Data'!L678&gt;3), 'Raw Data'!I678, 0))</f>
        <v>0</v>
      </c>
      <c r="S684">
        <f>IF(AND('Raw Data'!L678-'Raw Data'!K678&gt;4, 'Raw Data'!F678&lt;'Raw Data'!C678), 'Raw Data'!J678, 0)</f>
        <v>0</v>
      </c>
      <c r="T684">
        <f>IF(AND('Raw Data'!K678-'Raw Data'!L678&gt;4, 'Raw Data'!F678&gt;'Raw Data'!C678), 'Raw Data'!I678, 0)</f>
        <v>0</v>
      </c>
      <c r="U684">
        <f>IF(AND('Raw Data'!L678-'Raw Data'!K678&lt;3, 'Raw Data'!L678&gt;'Raw Data'!K678, 'Raw Data'!F678&lt;'Raw Data'!C678), 'Raw Data'!H678, 0)</f>
        <v>0</v>
      </c>
      <c r="V684">
        <f>IF(AND('Raw Data'!L678-'Raw Data'!K678&lt;3, 'Raw Data'!L678&gt;'Raw Data'!K678, 'Raw Data'!F678&gt;'Raw Data'!C678), 'Raw Data'!G678, 0)</f>
        <v>0</v>
      </c>
    </row>
    <row r="685" spans="1:22" x14ac:dyDescent="0.3">
      <c r="A685">
        <f>IF(AND('Raw Data'!F679&lt;'Raw Data'!C679, 'Raw Data'!L679&gt;'Raw Data'!K679, 'Raw Data'!L679-'Raw Data'!K679&gt;3), 'Raw Data'!J679, 0)</f>
        <v>0</v>
      </c>
      <c r="B685">
        <f>IF(AND('Raw Data'!C679&lt;'Raw Data'!F679, 'Raw Data'!K679&gt;'Raw Data'!L679, 'Raw Data'!K679-'Raw Data'!L679&gt;3), 'Raw Data'!I679, 0)</f>
        <v>0</v>
      </c>
      <c r="C685">
        <f>IF(AND('Raw Data'!F679&lt;'Raw Data'!C679, 'Raw Data'!L679&gt;'Raw Data'!K679, 'Raw Data'!L679-'Raw Data'!K679&lt;4), 'Raw Data'!H679, 0)</f>
        <v>0</v>
      </c>
      <c r="D685">
        <f>IF(AND('Raw Data'!C679&lt;'Raw Data'!F679, 'Raw Data'!K679&gt;'Raw Data'!L679, 'Raw Data'!K679-'Raw Data'!L679&lt;4), 'Raw Data'!G679, 0)</f>
        <v>0</v>
      </c>
      <c r="E685">
        <f>IF(ISBLANK('Raw Data'!J679), 0, IF(AND(4=MATCH(LARGE('Raw Data'!G679:J679, 4), 'Raw Data'!G679:J679, 0), 'Raw Data'!L679-'Raw Data'!K679&gt;3), 'Raw Data'!J679, 0))</f>
        <v>0</v>
      </c>
      <c r="F685">
        <f>IF(ISBLANK('Raw Data'!J679), 0, IF(AND(3=MATCH(LARGE('Raw Data'!G679:J679, 4), 'Raw Data'!G679:J679, 0), 'Raw Data'!K679-'Raw Data'!L679&gt;3), 'Raw Data'!I679, 0))</f>
        <v>0</v>
      </c>
      <c r="G685">
        <f>IF(ISBLANK('Raw Data'!J679), 0, IF(AND(2=MATCH(LARGE('Raw Data'!G679:J679, 4), 'Raw Data'!G679:J679, 0), AND('Raw Data'!L679-'Raw Data'!K679&lt;4, 'Raw Data'!L679-'Raw Data'!K679&gt;0)), 'Raw Data'!H679, 0))</f>
        <v>0</v>
      </c>
      <c r="H685">
        <f>IF(ISBLANK('Raw Data'!J679), 0, IF(AND(1=MATCH(LARGE('Raw Data'!G679:J679, 4), 'Raw Data'!G679:J679, 0), AND('Raw Data'!K679-'Raw Data'!L679&lt;4, 'Raw Data'!K679-'Raw Data'!L679&gt;0)), 'Raw Data'!G679, 0))</f>
        <v>0</v>
      </c>
      <c r="I685">
        <f>IF(ISBLANK('Raw Data'!J679), 0, IF(AND(4=MATCH(LARGE('Raw Data'!G679:J679, 3), 'Raw Data'!G679:J679, 0), 'Raw Data'!L679-'Raw Data'!K679&gt;3), 'Raw Data'!J679, 0))</f>
        <v>0</v>
      </c>
      <c r="J685">
        <f>IF(ISBLANK('Raw Data'!J679), 0, IF(AND(3=MATCH(LARGE('Raw Data'!G679:J679, 3), 'Raw Data'!G679:J679, 0), 'Raw Data'!K679-'Raw Data'!L679&gt;3), 'Raw Data'!I679, 0))</f>
        <v>0</v>
      </c>
      <c r="K685">
        <f>IF(ISBLANK('Raw Data'!J679), 0, IF(AND(2=MATCH(LARGE('Raw Data'!G679:J679, 3), 'Raw Data'!G679:J679, 0), AND('Raw Data'!L679-'Raw Data'!K679&lt;4, 'Raw Data'!L679-'Raw Data'!K679&gt;0)), 'Raw Data'!H679, 0))</f>
        <v>0</v>
      </c>
      <c r="L685">
        <f>IF(ISBLANK('Raw Data'!J679), 0, IF(AND(1=MATCH(LARGE('Raw Data'!G679:J679, 3), 'Raw Data'!G679:J679, 0), AND('Raw Data'!K679-'Raw Data'!L679&lt;4, 'Raw Data'!K679-'Raw Data'!L679&gt;0)), 'Raw Data'!G679, 0))</f>
        <v>0</v>
      </c>
      <c r="M685">
        <f>IF(ISBLANK('Raw Data'!J679), 0, IF(AND(4=MATCH(LARGE('Raw Data'!G679:J679, 2), 'Raw Data'!G679:J679, 0), 'Raw Data'!L679-'Raw Data'!K679&gt;3), 'Raw Data'!J679, 0))</f>
        <v>0</v>
      </c>
      <c r="N685">
        <f>IF(ISBLANK('Raw Data'!J679), 0, IF(AND(3=MATCH(LARGE('Raw Data'!G679:J679, 2), 'Raw Data'!G679:J679, 0), 'Raw Data'!K679-'Raw Data'!L679&gt;3), 'Raw Data'!I679, 0))</f>
        <v>0</v>
      </c>
      <c r="O685">
        <f>IF(ISBLANK('Raw Data'!J679), 0, IF(AND(2=MATCH(LARGE('Raw Data'!G679:J679, 2), 'Raw Data'!G679:J679, 0), AND('Raw Data'!L679-'Raw Data'!K679&lt;4, 'Raw Data'!L679-'Raw Data'!K679&gt;0)), 'Raw Data'!H679, 0))</f>
        <v>0</v>
      </c>
      <c r="P685">
        <f>IF(ISBLANK('Raw Data'!J679), 0, IF(AND(1=MATCH(LARGE('Raw Data'!G679:J679, 2), 'Raw Data'!G679:J679, 0), AND('Raw Data'!K679-'Raw Data'!L679&lt;4, 'Raw Data'!K679-'Raw Data'!L679&gt;0)), 'Raw Data'!G679, 0))</f>
        <v>0</v>
      </c>
      <c r="Q685">
        <f>IF(ISBLANK('Raw Data'!J679), 0, IF(AND(4=MATCH(LARGE('Raw Data'!G679:J679, 1), 'Raw Data'!G679:J679, 0), 'Raw Data'!L679-'Raw Data'!K679&gt;3), 'Raw Data'!J679, 0))</f>
        <v>0</v>
      </c>
      <c r="R685">
        <f>IF(ISBLANK('Raw Data'!J679), 0, IF(AND(3=MATCH(LARGE('Raw Data'!G679:J679, 1), 'Raw Data'!G679:J679, 0), 'Raw Data'!K679-'Raw Data'!L679&gt;3), 'Raw Data'!I679, 0))</f>
        <v>0</v>
      </c>
      <c r="S685">
        <f>IF(AND('Raw Data'!L679-'Raw Data'!K679&gt;4, 'Raw Data'!F679&lt;'Raw Data'!C679), 'Raw Data'!J679, 0)</f>
        <v>0</v>
      </c>
      <c r="T685">
        <f>IF(AND('Raw Data'!K679-'Raw Data'!L679&gt;4, 'Raw Data'!F679&gt;'Raw Data'!C679), 'Raw Data'!I679, 0)</f>
        <v>0</v>
      </c>
      <c r="U685">
        <f>IF(AND('Raw Data'!L679-'Raw Data'!K679&lt;3, 'Raw Data'!L679&gt;'Raw Data'!K679, 'Raw Data'!F679&lt;'Raw Data'!C679), 'Raw Data'!H679, 0)</f>
        <v>0</v>
      </c>
      <c r="V685">
        <f>IF(AND('Raw Data'!L679-'Raw Data'!K679&lt;3, 'Raw Data'!L679&gt;'Raw Data'!K679, 'Raw Data'!F679&gt;'Raw Data'!C679), 'Raw Data'!G679, 0)</f>
        <v>0</v>
      </c>
    </row>
    <row r="686" spans="1:22" x14ac:dyDescent="0.3">
      <c r="A686">
        <f>IF(AND('Raw Data'!F680&lt;'Raw Data'!C680, 'Raw Data'!L680&gt;'Raw Data'!K680, 'Raw Data'!L680-'Raw Data'!K680&gt;3), 'Raw Data'!J680, 0)</f>
        <v>0</v>
      </c>
      <c r="B686">
        <f>IF(AND('Raw Data'!C680&lt;'Raw Data'!F680, 'Raw Data'!K680&gt;'Raw Data'!L680, 'Raw Data'!K680-'Raw Data'!L680&gt;3), 'Raw Data'!I680, 0)</f>
        <v>0</v>
      </c>
      <c r="C686">
        <f>IF(AND('Raw Data'!F680&lt;'Raw Data'!C680, 'Raw Data'!L680&gt;'Raw Data'!K680, 'Raw Data'!L680-'Raw Data'!K680&lt;4), 'Raw Data'!H680, 0)</f>
        <v>0</v>
      </c>
      <c r="D686">
        <f>IF(AND('Raw Data'!C680&lt;'Raw Data'!F680, 'Raw Data'!K680&gt;'Raw Data'!L680, 'Raw Data'!K680-'Raw Data'!L680&lt;4), 'Raw Data'!G680, 0)</f>
        <v>0</v>
      </c>
      <c r="E686">
        <f>IF(ISBLANK('Raw Data'!J680), 0, IF(AND(4=MATCH(LARGE('Raw Data'!G680:J680, 4), 'Raw Data'!G680:J680, 0), 'Raw Data'!L680-'Raw Data'!K680&gt;3), 'Raw Data'!J680, 0))</f>
        <v>0</v>
      </c>
      <c r="F686">
        <f>IF(ISBLANK('Raw Data'!J680), 0, IF(AND(3=MATCH(LARGE('Raw Data'!G680:J680, 4), 'Raw Data'!G680:J680, 0), 'Raw Data'!K680-'Raw Data'!L680&gt;3), 'Raw Data'!I680, 0))</f>
        <v>0</v>
      </c>
      <c r="G686">
        <f>IF(ISBLANK('Raw Data'!J680), 0, IF(AND(2=MATCH(LARGE('Raw Data'!G680:J680, 4), 'Raw Data'!G680:J680, 0), AND('Raw Data'!L680-'Raw Data'!K680&lt;4, 'Raw Data'!L680-'Raw Data'!K680&gt;0)), 'Raw Data'!H680, 0))</f>
        <v>0</v>
      </c>
      <c r="H686">
        <f>IF(ISBLANK('Raw Data'!J680), 0, IF(AND(1=MATCH(LARGE('Raw Data'!G680:J680, 4), 'Raw Data'!G680:J680, 0), AND('Raw Data'!K680-'Raw Data'!L680&lt;4, 'Raw Data'!K680-'Raw Data'!L680&gt;0)), 'Raw Data'!G680, 0))</f>
        <v>0</v>
      </c>
      <c r="I686">
        <f>IF(ISBLANK('Raw Data'!J680), 0, IF(AND(4=MATCH(LARGE('Raw Data'!G680:J680, 3), 'Raw Data'!G680:J680, 0), 'Raw Data'!L680-'Raw Data'!K680&gt;3), 'Raw Data'!J680, 0))</f>
        <v>0</v>
      </c>
      <c r="J686">
        <f>IF(ISBLANK('Raw Data'!J680), 0, IF(AND(3=MATCH(LARGE('Raw Data'!G680:J680, 3), 'Raw Data'!G680:J680, 0), 'Raw Data'!K680-'Raw Data'!L680&gt;3), 'Raw Data'!I680, 0))</f>
        <v>0</v>
      </c>
      <c r="K686">
        <f>IF(ISBLANK('Raw Data'!J680), 0, IF(AND(2=MATCH(LARGE('Raw Data'!G680:J680, 3), 'Raw Data'!G680:J680, 0), AND('Raw Data'!L680-'Raw Data'!K680&lt;4, 'Raw Data'!L680-'Raw Data'!K680&gt;0)), 'Raw Data'!H680, 0))</f>
        <v>0</v>
      </c>
      <c r="L686">
        <f>IF(ISBLANK('Raw Data'!J680), 0, IF(AND(1=MATCH(LARGE('Raw Data'!G680:J680, 3), 'Raw Data'!G680:J680, 0), AND('Raw Data'!K680-'Raw Data'!L680&lt;4, 'Raw Data'!K680-'Raw Data'!L680&gt;0)), 'Raw Data'!G680, 0))</f>
        <v>0</v>
      </c>
      <c r="M686">
        <f>IF(ISBLANK('Raw Data'!J680), 0, IF(AND(4=MATCH(LARGE('Raw Data'!G680:J680, 2), 'Raw Data'!G680:J680, 0), 'Raw Data'!L680-'Raw Data'!K680&gt;3), 'Raw Data'!J680, 0))</f>
        <v>0</v>
      </c>
      <c r="N686">
        <f>IF(ISBLANK('Raw Data'!J680), 0, IF(AND(3=MATCH(LARGE('Raw Data'!G680:J680, 2), 'Raw Data'!G680:J680, 0), 'Raw Data'!K680-'Raw Data'!L680&gt;3), 'Raw Data'!I680, 0))</f>
        <v>0</v>
      </c>
      <c r="O686">
        <f>IF(ISBLANK('Raw Data'!J680), 0, IF(AND(2=MATCH(LARGE('Raw Data'!G680:J680, 2), 'Raw Data'!G680:J680, 0), AND('Raw Data'!L680-'Raw Data'!K680&lt;4, 'Raw Data'!L680-'Raw Data'!K680&gt;0)), 'Raw Data'!H680, 0))</f>
        <v>0</v>
      </c>
      <c r="P686">
        <f>IF(ISBLANK('Raw Data'!J680), 0, IF(AND(1=MATCH(LARGE('Raw Data'!G680:J680, 2), 'Raw Data'!G680:J680, 0), AND('Raw Data'!K680-'Raw Data'!L680&lt;4, 'Raw Data'!K680-'Raw Data'!L680&gt;0)), 'Raw Data'!G680, 0))</f>
        <v>0</v>
      </c>
      <c r="Q686">
        <f>IF(ISBLANK('Raw Data'!J680), 0, IF(AND(4=MATCH(LARGE('Raw Data'!G680:J680, 1), 'Raw Data'!G680:J680, 0), 'Raw Data'!L680-'Raw Data'!K680&gt;3), 'Raw Data'!J680, 0))</f>
        <v>0</v>
      </c>
      <c r="R686">
        <f>IF(ISBLANK('Raw Data'!J680), 0, IF(AND(3=MATCH(LARGE('Raw Data'!G680:J680, 1), 'Raw Data'!G680:J680, 0), 'Raw Data'!K680-'Raw Data'!L680&gt;3), 'Raw Data'!I680, 0))</f>
        <v>0</v>
      </c>
      <c r="S686">
        <f>IF(AND('Raw Data'!L680-'Raw Data'!K680&gt;4, 'Raw Data'!F680&lt;'Raw Data'!C680), 'Raw Data'!J680, 0)</f>
        <v>0</v>
      </c>
      <c r="T686">
        <f>IF(AND('Raw Data'!K680-'Raw Data'!L680&gt;4, 'Raw Data'!F680&gt;'Raw Data'!C680), 'Raw Data'!I680, 0)</f>
        <v>0</v>
      </c>
      <c r="U686">
        <f>IF(AND('Raw Data'!L680-'Raw Data'!K680&lt;3, 'Raw Data'!L680&gt;'Raw Data'!K680, 'Raw Data'!F680&lt;'Raw Data'!C680), 'Raw Data'!H680, 0)</f>
        <v>0</v>
      </c>
      <c r="V686">
        <f>IF(AND('Raw Data'!L680-'Raw Data'!K680&lt;3, 'Raw Data'!L680&gt;'Raw Data'!K680, 'Raw Data'!F680&gt;'Raw Data'!C680), 'Raw Data'!G680, 0)</f>
        <v>0</v>
      </c>
    </row>
    <row r="687" spans="1:22" x14ac:dyDescent="0.3">
      <c r="A687">
        <f>IF(AND('Raw Data'!F681&lt;'Raw Data'!C681, 'Raw Data'!L681&gt;'Raw Data'!K681, 'Raw Data'!L681-'Raw Data'!K681&gt;3), 'Raw Data'!J681, 0)</f>
        <v>0</v>
      </c>
      <c r="B687">
        <f>IF(AND('Raw Data'!C681&lt;'Raw Data'!F681, 'Raw Data'!K681&gt;'Raw Data'!L681, 'Raw Data'!K681-'Raw Data'!L681&gt;3), 'Raw Data'!I681, 0)</f>
        <v>0</v>
      </c>
      <c r="C687">
        <f>IF(AND('Raw Data'!F681&lt;'Raw Data'!C681, 'Raw Data'!L681&gt;'Raw Data'!K681, 'Raw Data'!L681-'Raw Data'!K681&lt;4), 'Raw Data'!H681, 0)</f>
        <v>0</v>
      </c>
      <c r="D687">
        <f>IF(AND('Raw Data'!C681&lt;'Raw Data'!F681, 'Raw Data'!K681&gt;'Raw Data'!L681, 'Raw Data'!K681-'Raw Data'!L681&lt;4), 'Raw Data'!G681, 0)</f>
        <v>0</v>
      </c>
      <c r="E687">
        <f>IF(ISBLANK('Raw Data'!J681), 0, IF(AND(4=MATCH(LARGE('Raw Data'!G681:J681, 4), 'Raw Data'!G681:J681, 0), 'Raw Data'!L681-'Raw Data'!K681&gt;3), 'Raw Data'!J681, 0))</f>
        <v>0</v>
      </c>
      <c r="F687">
        <f>IF(ISBLANK('Raw Data'!J681), 0, IF(AND(3=MATCH(LARGE('Raw Data'!G681:J681, 4), 'Raw Data'!G681:J681, 0), 'Raw Data'!K681-'Raw Data'!L681&gt;3), 'Raw Data'!I681, 0))</f>
        <v>0</v>
      </c>
      <c r="G687">
        <f>IF(ISBLANK('Raw Data'!J681), 0, IF(AND(2=MATCH(LARGE('Raw Data'!G681:J681, 4), 'Raw Data'!G681:J681, 0), AND('Raw Data'!L681-'Raw Data'!K681&lt;4, 'Raw Data'!L681-'Raw Data'!K681&gt;0)), 'Raw Data'!H681, 0))</f>
        <v>0</v>
      </c>
      <c r="H687">
        <f>IF(ISBLANK('Raw Data'!J681), 0, IF(AND(1=MATCH(LARGE('Raw Data'!G681:J681, 4), 'Raw Data'!G681:J681, 0), AND('Raw Data'!K681-'Raw Data'!L681&lt;4, 'Raw Data'!K681-'Raw Data'!L681&gt;0)), 'Raw Data'!G681, 0))</f>
        <v>0</v>
      </c>
      <c r="I687">
        <f>IF(ISBLANK('Raw Data'!J681), 0, IF(AND(4=MATCH(LARGE('Raw Data'!G681:J681, 3), 'Raw Data'!G681:J681, 0), 'Raw Data'!L681-'Raw Data'!K681&gt;3), 'Raw Data'!J681, 0))</f>
        <v>0</v>
      </c>
      <c r="J687">
        <f>IF(ISBLANK('Raw Data'!J681), 0, IF(AND(3=MATCH(LARGE('Raw Data'!G681:J681, 3), 'Raw Data'!G681:J681, 0), 'Raw Data'!K681-'Raw Data'!L681&gt;3), 'Raw Data'!I681, 0))</f>
        <v>0</v>
      </c>
      <c r="K687">
        <f>IF(ISBLANK('Raw Data'!J681), 0, IF(AND(2=MATCH(LARGE('Raw Data'!G681:J681, 3), 'Raw Data'!G681:J681, 0), AND('Raw Data'!L681-'Raw Data'!K681&lt;4, 'Raw Data'!L681-'Raw Data'!K681&gt;0)), 'Raw Data'!H681, 0))</f>
        <v>0</v>
      </c>
      <c r="L687">
        <f>IF(ISBLANK('Raw Data'!J681), 0, IF(AND(1=MATCH(LARGE('Raw Data'!G681:J681, 3), 'Raw Data'!G681:J681, 0), AND('Raw Data'!K681-'Raw Data'!L681&lt;4, 'Raw Data'!K681-'Raw Data'!L681&gt;0)), 'Raw Data'!G681, 0))</f>
        <v>0</v>
      </c>
      <c r="M687">
        <f>IF(ISBLANK('Raw Data'!J681), 0, IF(AND(4=MATCH(LARGE('Raw Data'!G681:J681, 2), 'Raw Data'!G681:J681, 0), 'Raw Data'!L681-'Raw Data'!K681&gt;3), 'Raw Data'!J681, 0))</f>
        <v>0</v>
      </c>
      <c r="N687">
        <f>IF(ISBLANK('Raw Data'!J681), 0, IF(AND(3=MATCH(LARGE('Raw Data'!G681:J681, 2), 'Raw Data'!G681:J681, 0), 'Raw Data'!K681-'Raw Data'!L681&gt;3), 'Raw Data'!I681, 0))</f>
        <v>0</v>
      </c>
      <c r="O687">
        <f>IF(ISBLANK('Raw Data'!J681), 0, IF(AND(2=MATCH(LARGE('Raw Data'!G681:J681, 2), 'Raw Data'!G681:J681, 0), AND('Raw Data'!L681-'Raw Data'!K681&lt;4, 'Raw Data'!L681-'Raw Data'!K681&gt;0)), 'Raw Data'!H681, 0))</f>
        <v>0</v>
      </c>
      <c r="P687">
        <f>IF(ISBLANK('Raw Data'!J681), 0, IF(AND(1=MATCH(LARGE('Raw Data'!G681:J681, 2), 'Raw Data'!G681:J681, 0), AND('Raw Data'!K681-'Raw Data'!L681&lt;4, 'Raw Data'!K681-'Raw Data'!L681&gt;0)), 'Raw Data'!G681, 0))</f>
        <v>0</v>
      </c>
      <c r="Q687">
        <f>IF(ISBLANK('Raw Data'!J681), 0, IF(AND(4=MATCH(LARGE('Raw Data'!G681:J681, 1), 'Raw Data'!G681:J681, 0), 'Raw Data'!L681-'Raw Data'!K681&gt;3), 'Raw Data'!J681, 0))</f>
        <v>0</v>
      </c>
      <c r="R687">
        <f>IF(ISBLANK('Raw Data'!J681), 0, IF(AND(3=MATCH(LARGE('Raw Data'!G681:J681, 1), 'Raw Data'!G681:J681, 0), 'Raw Data'!K681-'Raw Data'!L681&gt;3), 'Raw Data'!I681, 0))</f>
        <v>0</v>
      </c>
      <c r="S687">
        <f>IF(AND('Raw Data'!L681-'Raw Data'!K681&gt;4, 'Raw Data'!F681&lt;'Raw Data'!C681), 'Raw Data'!J681, 0)</f>
        <v>0</v>
      </c>
      <c r="T687">
        <f>IF(AND('Raw Data'!K681-'Raw Data'!L681&gt;4, 'Raw Data'!F681&gt;'Raw Data'!C681), 'Raw Data'!I681, 0)</f>
        <v>0</v>
      </c>
      <c r="U687">
        <f>IF(AND('Raw Data'!L681-'Raw Data'!K681&lt;3, 'Raw Data'!L681&gt;'Raw Data'!K681, 'Raw Data'!F681&lt;'Raw Data'!C681), 'Raw Data'!H681, 0)</f>
        <v>0</v>
      </c>
      <c r="V687">
        <f>IF(AND('Raw Data'!L681-'Raw Data'!K681&lt;3, 'Raw Data'!L681&gt;'Raw Data'!K681, 'Raw Data'!F681&gt;'Raw Data'!C681), 'Raw Data'!G681, 0)</f>
        <v>0</v>
      </c>
    </row>
    <row r="688" spans="1:22" x14ac:dyDescent="0.3">
      <c r="A688">
        <f>IF(AND('Raw Data'!F682&lt;'Raw Data'!C682, 'Raw Data'!L682&gt;'Raw Data'!K682, 'Raw Data'!L682-'Raw Data'!K682&gt;3), 'Raw Data'!J682, 0)</f>
        <v>0</v>
      </c>
      <c r="B688">
        <f>IF(AND('Raw Data'!C682&lt;'Raw Data'!F682, 'Raw Data'!K682&gt;'Raw Data'!L682, 'Raw Data'!K682-'Raw Data'!L682&gt;3), 'Raw Data'!I682, 0)</f>
        <v>0</v>
      </c>
      <c r="C688">
        <f>IF(AND('Raw Data'!F682&lt;'Raw Data'!C682, 'Raw Data'!L682&gt;'Raw Data'!K682, 'Raw Data'!L682-'Raw Data'!K682&lt;4), 'Raw Data'!H682, 0)</f>
        <v>0</v>
      </c>
      <c r="D688">
        <f>IF(AND('Raw Data'!C682&lt;'Raw Data'!F682, 'Raw Data'!K682&gt;'Raw Data'!L682, 'Raw Data'!K682-'Raw Data'!L682&lt;4), 'Raw Data'!G682, 0)</f>
        <v>0</v>
      </c>
      <c r="E688">
        <f>IF(ISBLANK('Raw Data'!J682), 0, IF(AND(4=MATCH(LARGE('Raw Data'!G682:J682, 4), 'Raw Data'!G682:J682, 0), 'Raw Data'!L682-'Raw Data'!K682&gt;3), 'Raw Data'!J682, 0))</f>
        <v>0</v>
      </c>
      <c r="F688">
        <f>IF(ISBLANK('Raw Data'!J682), 0, IF(AND(3=MATCH(LARGE('Raw Data'!G682:J682, 4), 'Raw Data'!G682:J682, 0), 'Raw Data'!K682-'Raw Data'!L682&gt;3), 'Raw Data'!I682, 0))</f>
        <v>0</v>
      </c>
      <c r="G688">
        <f>IF(ISBLANK('Raw Data'!J682), 0, IF(AND(2=MATCH(LARGE('Raw Data'!G682:J682, 4), 'Raw Data'!G682:J682, 0), AND('Raw Data'!L682-'Raw Data'!K682&lt;4, 'Raw Data'!L682-'Raw Data'!K682&gt;0)), 'Raw Data'!H682, 0))</f>
        <v>0</v>
      </c>
      <c r="H688">
        <f>IF(ISBLANK('Raw Data'!J682), 0, IF(AND(1=MATCH(LARGE('Raw Data'!G682:J682, 4), 'Raw Data'!G682:J682, 0), AND('Raw Data'!K682-'Raw Data'!L682&lt;4, 'Raw Data'!K682-'Raw Data'!L682&gt;0)), 'Raw Data'!G682, 0))</f>
        <v>0</v>
      </c>
      <c r="I688">
        <f>IF(ISBLANK('Raw Data'!J682), 0, IF(AND(4=MATCH(LARGE('Raw Data'!G682:J682, 3), 'Raw Data'!G682:J682, 0), 'Raw Data'!L682-'Raw Data'!K682&gt;3), 'Raw Data'!J682, 0))</f>
        <v>0</v>
      </c>
      <c r="J688">
        <f>IF(ISBLANK('Raw Data'!J682), 0, IF(AND(3=MATCH(LARGE('Raw Data'!G682:J682, 3), 'Raw Data'!G682:J682, 0), 'Raw Data'!K682-'Raw Data'!L682&gt;3), 'Raw Data'!I682, 0))</f>
        <v>0</v>
      </c>
      <c r="K688">
        <f>IF(ISBLANK('Raw Data'!J682), 0, IF(AND(2=MATCH(LARGE('Raw Data'!G682:J682, 3), 'Raw Data'!G682:J682, 0), AND('Raw Data'!L682-'Raw Data'!K682&lt;4, 'Raw Data'!L682-'Raw Data'!K682&gt;0)), 'Raw Data'!H682, 0))</f>
        <v>0</v>
      </c>
      <c r="L688">
        <f>IF(ISBLANK('Raw Data'!J682), 0, IF(AND(1=MATCH(LARGE('Raw Data'!G682:J682, 3), 'Raw Data'!G682:J682, 0), AND('Raw Data'!K682-'Raw Data'!L682&lt;4, 'Raw Data'!K682-'Raw Data'!L682&gt;0)), 'Raw Data'!G682, 0))</f>
        <v>0</v>
      </c>
      <c r="M688">
        <f>IF(ISBLANK('Raw Data'!J682), 0, IF(AND(4=MATCH(LARGE('Raw Data'!G682:J682, 2), 'Raw Data'!G682:J682, 0), 'Raw Data'!L682-'Raw Data'!K682&gt;3), 'Raw Data'!J682, 0))</f>
        <v>0</v>
      </c>
      <c r="N688">
        <f>IF(ISBLANK('Raw Data'!J682), 0, IF(AND(3=MATCH(LARGE('Raw Data'!G682:J682, 2), 'Raw Data'!G682:J682, 0), 'Raw Data'!K682-'Raw Data'!L682&gt;3), 'Raw Data'!I682, 0))</f>
        <v>0</v>
      </c>
      <c r="O688">
        <f>IF(ISBLANK('Raw Data'!J682), 0, IF(AND(2=MATCH(LARGE('Raw Data'!G682:J682, 2), 'Raw Data'!G682:J682, 0), AND('Raw Data'!L682-'Raw Data'!K682&lt;4, 'Raw Data'!L682-'Raw Data'!K682&gt;0)), 'Raw Data'!H682, 0))</f>
        <v>0</v>
      </c>
      <c r="P688">
        <f>IF(ISBLANK('Raw Data'!J682), 0, IF(AND(1=MATCH(LARGE('Raw Data'!G682:J682, 2), 'Raw Data'!G682:J682, 0), AND('Raw Data'!K682-'Raw Data'!L682&lt;4, 'Raw Data'!K682-'Raw Data'!L682&gt;0)), 'Raw Data'!G682, 0))</f>
        <v>0</v>
      </c>
      <c r="Q688">
        <f>IF(ISBLANK('Raw Data'!J682), 0, IF(AND(4=MATCH(LARGE('Raw Data'!G682:J682, 1), 'Raw Data'!G682:J682, 0), 'Raw Data'!L682-'Raw Data'!K682&gt;3), 'Raw Data'!J682, 0))</f>
        <v>0</v>
      </c>
      <c r="R688">
        <f>IF(ISBLANK('Raw Data'!J682), 0, IF(AND(3=MATCH(LARGE('Raw Data'!G682:J682, 1), 'Raw Data'!G682:J682, 0), 'Raw Data'!K682-'Raw Data'!L682&gt;3), 'Raw Data'!I682, 0))</f>
        <v>0</v>
      </c>
      <c r="S688">
        <f>IF(AND('Raw Data'!L682-'Raw Data'!K682&gt;4, 'Raw Data'!F682&lt;'Raw Data'!C682), 'Raw Data'!J682, 0)</f>
        <v>0</v>
      </c>
      <c r="T688">
        <f>IF(AND('Raw Data'!K682-'Raw Data'!L682&gt;4, 'Raw Data'!F682&gt;'Raw Data'!C682), 'Raw Data'!I682, 0)</f>
        <v>0</v>
      </c>
      <c r="U688">
        <f>IF(AND('Raw Data'!L682-'Raw Data'!K682&lt;3, 'Raw Data'!L682&gt;'Raw Data'!K682, 'Raw Data'!F682&lt;'Raw Data'!C682), 'Raw Data'!H682, 0)</f>
        <v>0</v>
      </c>
      <c r="V688">
        <f>IF(AND('Raw Data'!L682-'Raw Data'!K682&lt;3, 'Raw Data'!L682&gt;'Raw Data'!K682, 'Raw Data'!F682&gt;'Raw Data'!C682), 'Raw Data'!G682, 0)</f>
        <v>0</v>
      </c>
    </row>
    <row r="689" spans="1:22" x14ac:dyDescent="0.3">
      <c r="A689">
        <f>IF(AND('Raw Data'!F683&lt;'Raw Data'!C683, 'Raw Data'!L683&gt;'Raw Data'!K683, 'Raw Data'!L683-'Raw Data'!K683&gt;3), 'Raw Data'!J683, 0)</f>
        <v>0</v>
      </c>
      <c r="B689">
        <f>IF(AND('Raw Data'!C683&lt;'Raw Data'!F683, 'Raw Data'!K683&gt;'Raw Data'!L683, 'Raw Data'!K683-'Raw Data'!L683&gt;3), 'Raw Data'!I683, 0)</f>
        <v>0</v>
      </c>
      <c r="C689">
        <f>IF(AND('Raw Data'!F683&lt;'Raw Data'!C683, 'Raw Data'!L683&gt;'Raw Data'!K683, 'Raw Data'!L683-'Raw Data'!K683&lt;4), 'Raw Data'!H683, 0)</f>
        <v>0</v>
      </c>
      <c r="D689">
        <f>IF(AND('Raw Data'!C683&lt;'Raw Data'!F683, 'Raw Data'!K683&gt;'Raw Data'!L683, 'Raw Data'!K683-'Raw Data'!L683&lt;4), 'Raw Data'!G683, 0)</f>
        <v>0</v>
      </c>
      <c r="E689">
        <f>IF(ISBLANK('Raw Data'!J683), 0, IF(AND(4=MATCH(LARGE('Raw Data'!G683:J683, 4), 'Raw Data'!G683:J683, 0), 'Raw Data'!L683-'Raw Data'!K683&gt;3), 'Raw Data'!J683, 0))</f>
        <v>0</v>
      </c>
      <c r="F689">
        <f>IF(ISBLANK('Raw Data'!J683), 0, IF(AND(3=MATCH(LARGE('Raw Data'!G683:J683, 4), 'Raw Data'!G683:J683, 0), 'Raw Data'!K683-'Raw Data'!L683&gt;3), 'Raw Data'!I683, 0))</f>
        <v>0</v>
      </c>
      <c r="G689">
        <f>IF(ISBLANK('Raw Data'!J683), 0, IF(AND(2=MATCH(LARGE('Raw Data'!G683:J683, 4), 'Raw Data'!G683:J683, 0), AND('Raw Data'!L683-'Raw Data'!K683&lt;4, 'Raw Data'!L683-'Raw Data'!K683&gt;0)), 'Raw Data'!H683, 0))</f>
        <v>0</v>
      </c>
      <c r="H689">
        <f>IF(ISBLANK('Raw Data'!J683), 0, IF(AND(1=MATCH(LARGE('Raw Data'!G683:J683, 4), 'Raw Data'!G683:J683, 0), AND('Raw Data'!K683-'Raw Data'!L683&lt;4, 'Raw Data'!K683-'Raw Data'!L683&gt;0)), 'Raw Data'!G683, 0))</f>
        <v>0</v>
      </c>
      <c r="I689">
        <f>IF(ISBLANK('Raw Data'!J683), 0, IF(AND(4=MATCH(LARGE('Raw Data'!G683:J683, 3), 'Raw Data'!G683:J683, 0), 'Raw Data'!L683-'Raw Data'!K683&gt;3), 'Raw Data'!J683, 0))</f>
        <v>0</v>
      </c>
      <c r="J689">
        <f>IF(ISBLANK('Raw Data'!J683), 0, IF(AND(3=MATCH(LARGE('Raw Data'!G683:J683, 3), 'Raw Data'!G683:J683, 0), 'Raw Data'!K683-'Raw Data'!L683&gt;3), 'Raw Data'!I683, 0))</f>
        <v>0</v>
      </c>
      <c r="K689">
        <f>IF(ISBLANK('Raw Data'!J683), 0, IF(AND(2=MATCH(LARGE('Raw Data'!G683:J683, 3), 'Raw Data'!G683:J683, 0), AND('Raw Data'!L683-'Raw Data'!K683&lt;4, 'Raw Data'!L683-'Raw Data'!K683&gt;0)), 'Raw Data'!H683, 0))</f>
        <v>0</v>
      </c>
      <c r="L689">
        <f>IF(ISBLANK('Raw Data'!J683), 0, IF(AND(1=MATCH(LARGE('Raw Data'!G683:J683, 3), 'Raw Data'!G683:J683, 0), AND('Raw Data'!K683-'Raw Data'!L683&lt;4, 'Raw Data'!K683-'Raw Data'!L683&gt;0)), 'Raw Data'!G683, 0))</f>
        <v>0</v>
      </c>
      <c r="M689">
        <f>IF(ISBLANK('Raw Data'!J683), 0, IF(AND(4=MATCH(LARGE('Raw Data'!G683:J683, 2), 'Raw Data'!G683:J683, 0), 'Raw Data'!L683-'Raw Data'!K683&gt;3), 'Raw Data'!J683, 0))</f>
        <v>0</v>
      </c>
      <c r="N689">
        <f>IF(ISBLANK('Raw Data'!J683), 0, IF(AND(3=MATCH(LARGE('Raw Data'!G683:J683, 2), 'Raw Data'!G683:J683, 0), 'Raw Data'!K683-'Raw Data'!L683&gt;3), 'Raw Data'!I683, 0))</f>
        <v>0</v>
      </c>
      <c r="O689">
        <f>IF(ISBLANK('Raw Data'!J683), 0, IF(AND(2=MATCH(LARGE('Raw Data'!G683:J683, 2), 'Raw Data'!G683:J683, 0), AND('Raw Data'!L683-'Raw Data'!K683&lt;4, 'Raw Data'!L683-'Raw Data'!K683&gt;0)), 'Raw Data'!H683, 0))</f>
        <v>0</v>
      </c>
      <c r="P689">
        <f>IF(ISBLANK('Raw Data'!J683), 0, IF(AND(1=MATCH(LARGE('Raw Data'!G683:J683, 2), 'Raw Data'!G683:J683, 0), AND('Raw Data'!K683-'Raw Data'!L683&lt;4, 'Raw Data'!K683-'Raw Data'!L683&gt;0)), 'Raw Data'!G683, 0))</f>
        <v>0</v>
      </c>
      <c r="Q689">
        <f>IF(ISBLANK('Raw Data'!J683), 0, IF(AND(4=MATCH(LARGE('Raw Data'!G683:J683, 1), 'Raw Data'!G683:J683, 0), 'Raw Data'!L683-'Raw Data'!K683&gt;3), 'Raw Data'!J683, 0))</f>
        <v>0</v>
      </c>
      <c r="R689">
        <f>IF(ISBLANK('Raw Data'!J683), 0, IF(AND(3=MATCH(LARGE('Raw Data'!G683:J683, 1), 'Raw Data'!G683:J683, 0), 'Raw Data'!K683-'Raw Data'!L683&gt;3), 'Raw Data'!I683, 0))</f>
        <v>0</v>
      </c>
      <c r="S689">
        <f>IF(AND('Raw Data'!L683-'Raw Data'!K683&gt;4, 'Raw Data'!F683&lt;'Raw Data'!C683), 'Raw Data'!J683, 0)</f>
        <v>0</v>
      </c>
      <c r="T689">
        <f>IF(AND('Raw Data'!K683-'Raw Data'!L683&gt;4, 'Raw Data'!F683&gt;'Raw Data'!C683), 'Raw Data'!I683, 0)</f>
        <v>0</v>
      </c>
      <c r="U689">
        <f>IF(AND('Raw Data'!L683-'Raw Data'!K683&lt;3, 'Raw Data'!L683&gt;'Raw Data'!K683, 'Raw Data'!F683&lt;'Raw Data'!C683), 'Raw Data'!H683, 0)</f>
        <v>0</v>
      </c>
      <c r="V689">
        <f>IF(AND('Raw Data'!L683-'Raw Data'!K683&lt;3, 'Raw Data'!L683&gt;'Raw Data'!K683, 'Raw Data'!F683&gt;'Raw Data'!C683), 'Raw Data'!G683, 0)</f>
        <v>0</v>
      </c>
    </row>
    <row r="690" spans="1:22" x14ac:dyDescent="0.3">
      <c r="A690">
        <f>IF(AND('Raw Data'!F684&lt;'Raw Data'!C684, 'Raw Data'!L684&gt;'Raw Data'!K684, 'Raw Data'!L684-'Raw Data'!K684&gt;3), 'Raw Data'!J684, 0)</f>
        <v>0</v>
      </c>
      <c r="B690">
        <f>IF(AND('Raw Data'!C684&lt;'Raw Data'!F684, 'Raw Data'!K684&gt;'Raw Data'!L684, 'Raw Data'!K684-'Raw Data'!L684&gt;3), 'Raw Data'!I684, 0)</f>
        <v>0</v>
      </c>
      <c r="C690">
        <f>IF(AND('Raw Data'!F684&lt;'Raw Data'!C684, 'Raw Data'!L684&gt;'Raw Data'!K684, 'Raw Data'!L684-'Raw Data'!K684&lt;4), 'Raw Data'!H684, 0)</f>
        <v>0</v>
      </c>
      <c r="D690">
        <f>IF(AND('Raw Data'!C684&lt;'Raw Data'!F684, 'Raw Data'!K684&gt;'Raw Data'!L684, 'Raw Data'!K684-'Raw Data'!L684&lt;4), 'Raw Data'!G684, 0)</f>
        <v>0</v>
      </c>
      <c r="E690">
        <f>IF(ISBLANK('Raw Data'!J684), 0, IF(AND(4=MATCH(LARGE('Raw Data'!G684:J684, 4), 'Raw Data'!G684:J684, 0), 'Raw Data'!L684-'Raw Data'!K684&gt;3), 'Raw Data'!J684, 0))</f>
        <v>0</v>
      </c>
      <c r="F690">
        <f>IF(ISBLANK('Raw Data'!J684), 0, IF(AND(3=MATCH(LARGE('Raw Data'!G684:J684, 4), 'Raw Data'!G684:J684, 0), 'Raw Data'!K684-'Raw Data'!L684&gt;3), 'Raw Data'!I684, 0))</f>
        <v>0</v>
      </c>
      <c r="G690">
        <f>IF(ISBLANK('Raw Data'!J684), 0, IF(AND(2=MATCH(LARGE('Raw Data'!G684:J684, 4), 'Raw Data'!G684:J684, 0), AND('Raw Data'!L684-'Raw Data'!K684&lt;4, 'Raw Data'!L684-'Raw Data'!K684&gt;0)), 'Raw Data'!H684, 0))</f>
        <v>0</v>
      </c>
      <c r="H690">
        <f>IF(ISBLANK('Raw Data'!J684), 0, IF(AND(1=MATCH(LARGE('Raw Data'!G684:J684, 4), 'Raw Data'!G684:J684, 0), AND('Raw Data'!K684-'Raw Data'!L684&lt;4, 'Raw Data'!K684-'Raw Data'!L684&gt;0)), 'Raw Data'!G684, 0))</f>
        <v>0</v>
      </c>
      <c r="I690">
        <f>IF(ISBLANK('Raw Data'!J684), 0, IF(AND(4=MATCH(LARGE('Raw Data'!G684:J684, 3), 'Raw Data'!G684:J684, 0), 'Raw Data'!L684-'Raw Data'!K684&gt;3), 'Raw Data'!J684, 0))</f>
        <v>0</v>
      </c>
      <c r="J690">
        <f>IF(ISBLANK('Raw Data'!J684), 0, IF(AND(3=MATCH(LARGE('Raw Data'!G684:J684, 3), 'Raw Data'!G684:J684, 0), 'Raw Data'!K684-'Raw Data'!L684&gt;3), 'Raw Data'!I684, 0))</f>
        <v>0</v>
      </c>
      <c r="K690">
        <f>IF(ISBLANK('Raw Data'!J684), 0, IF(AND(2=MATCH(LARGE('Raw Data'!G684:J684, 3), 'Raw Data'!G684:J684, 0), AND('Raw Data'!L684-'Raw Data'!K684&lt;4, 'Raw Data'!L684-'Raw Data'!K684&gt;0)), 'Raw Data'!H684, 0))</f>
        <v>0</v>
      </c>
      <c r="L690">
        <f>IF(ISBLANK('Raw Data'!J684), 0, IF(AND(1=MATCH(LARGE('Raw Data'!G684:J684, 3), 'Raw Data'!G684:J684, 0), AND('Raw Data'!K684-'Raw Data'!L684&lt;4, 'Raw Data'!K684-'Raw Data'!L684&gt;0)), 'Raw Data'!G684, 0))</f>
        <v>0</v>
      </c>
      <c r="M690">
        <f>IF(ISBLANK('Raw Data'!J684), 0, IF(AND(4=MATCH(LARGE('Raw Data'!G684:J684, 2), 'Raw Data'!G684:J684, 0), 'Raw Data'!L684-'Raw Data'!K684&gt;3), 'Raw Data'!J684, 0))</f>
        <v>0</v>
      </c>
      <c r="N690">
        <f>IF(ISBLANK('Raw Data'!J684), 0, IF(AND(3=MATCH(LARGE('Raw Data'!G684:J684, 2), 'Raw Data'!G684:J684, 0), 'Raw Data'!K684-'Raw Data'!L684&gt;3), 'Raw Data'!I684, 0))</f>
        <v>0</v>
      </c>
      <c r="O690">
        <f>IF(ISBLANK('Raw Data'!J684), 0, IF(AND(2=MATCH(LARGE('Raw Data'!G684:J684, 2), 'Raw Data'!G684:J684, 0), AND('Raw Data'!L684-'Raw Data'!K684&lt;4, 'Raw Data'!L684-'Raw Data'!K684&gt;0)), 'Raw Data'!H684, 0))</f>
        <v>0</v>
      </c>
      <c r="P690">
        <f>IF(ISBLANK('Raw Data'!J684), 0, IF(AND(1=MATCH(LARGE('Raw Data'!G684:J684, 2), 'Raw Data'!G684:J684, 0), AND('Raw Data'!K684-'Raw Data'!L684&lt;4, 'Raw Data'!K684-'Raw Data'!L684&gt;0)), 'Raw Data'!G684, 0))</f>
        <v>0</v>
      </c>
      <c r="Q690">
        <f>IF(ISBLANK('Raw Data'!J684), 0, IF(AND(4=MATCH(LARGE('Raw Data'!G684:J684, 1), 'Raw Data'!G684:J684, 0), 'Raw Data'!L684-'Raw Data'!K684&gt;3), 'Raw Data'!J684, 0))</f>
        <v>0</v>
      </c>
      <c r="R690">
        <f>IF(ISBLANK('Raw Data'!J684), 0, IF(AND(3=MATCH(LARGE('Raw Data'!G684:J684, 1), 'Raw Data'!G684:J684, 0), 'Raw Data'!K684-'Raw Data'!L684&gt;3), 'Raw Data'!I684, 0))</f>
        <v>0</v>
      </c>
      <c r="S690">
        <f>IF(AND('Raw Data'!L684-'Raw Data'!K684&gt;4, 'Raw Data'!F684&lt;'Raw Data'!C684), 'Raw Data'!J684, 0)</f>
        <v>0</v>
      </c>
      <c r="T690">
        <f>IF(AND('Raw Data'!K684-'Raw Data'!L684&gt;4, 'Raw Data'!F684&gt;'Raw Data'!C684), 'Raw Data'!I684, 0)</f>
        <v>0</v>
      </c>
      <c r="U690">
        <f>IF(AND('Raw Data'!L684-'Raw Data'!K684&lt;3, 'Raw Data'!L684&gt;'Raw Data'!K684, 'Raw Data'!F684&lt;'Raw Data'!C684), 'Raw Data'!H684, 0)</f>
        <v>0</v>
      </c>
      <c r="V690">
        <f>IF(AND('Raw Data'!L684-'Raw Data'!K684&lt;3, 'Raw Data'!L684&gt;'Raw Data'!K684, 'Raw Data'!F684&gt;'Raw Data'!C684), 'Raw Data'!G684, 0)</f>
        <v>0</v>
      </c>
    </row>
    <row r="691" spans="1:22" x14ac:dyDescent="0.3">
      <c r="A691">
        <f>IF(AND('Raw Data'!F685&lt;'Raw Data'!C685, 'Raw Data'!L685&gt;'Raw Data'!K685, 'Raw Data'!L685-'Raw Data'!K685&gt;3), 'Raw Data'!J685, 0)</f>
        <v>0</v>
      </c>
      <c r="B691">
        <f>IF(AND('Raw Data'!C685&lt;'Raw Data'!F685, 'Raw Data'!K685&gt;'Raw Data'!L685, 'Raw Data'!K685-'Raw Data'!L685&gt;3), 'Raw Data'!I685, 0)</f>
        <v>0</v>
      </c>
      <c r="C691">
        <f>IF(AND('Raw Data'!F685&lt;'Raw Data'!C685, 'Raw Data'!L685&gt;'Raw Data'!K685, 'Raw Data'!L685-'Raw Data'!K685&lt;4), 'Raw Data'!H685, 0)</f>
        <v>0</v>
      </c>
      <c r="D691">
        <f>IF(AND('Raw Data'!C685&lt;'Raw Data'!F685, 'Raw Data'!K685&gt;'Raw Data'!L685, 'Raw Data'!K685-'Raw Data'!L685&lt;4), 'Raw Data'!G685, 0)</f>
        <v>0</v>
      </c>
      <c r="E691">
        <f>IF(ISBLANK('Raw Data'!J685), 0, IF(AND(4=MATCH(LARGE('Raw Data'!G685:J685, 4), 'Raw Data'!G685:J685, 0), 'Raw Data'!L685-'Raw Data'!K685&gt;3), 'Raw Data'!J685, 0))</f>
        <v>0</v>
      </c>
      <c r="F691">
        <f>IF(ISBLANK('Raw Data'!J685), 0, IF(AND(3=MATCH(LARGE('Raw Data'!G685:J685, 4), 'Raw Data'!G685:J685, 0), 'Raw Data'!K685-'Raw Data'!L685&gt;3), 'Raw Data'!I685, 0))</f>
        <v>0</v>
      </c>
      <c r="G691">
        <f>IF(ISBLANK('Raw Data'!J685), 0, IF(AND(2=MATCH(LARGE('Raw Data'!G685:J685, 4), 'Raw Data'!G685:J685, 0), AND('Raw Data'!L685-'Raw Data'!K685&lt;4, 'Raw Data'!L685-'Raw Data'!K685&gt;0)), 'Raw Data'!H685, 0))</f>
        <v>0</v>
      </c>
      <c r="H691">
        <f>IF(ISBLANK('Raw Data'!J685), 0, IF(AND(1=MATCH(LARGE('Raw Data'!G685:J685, 4), 'Raw Data'!G685:J685, 0), AND('Raw Data'!K685-'Raw Data'!L685&lt;4, 'Raw Data'!K685-'Raw Data'!L685&gt;0)), 'Raw Data'!G685, 0))</f>
        <v>0</v>
      </c>
      <c r="I691">
        <f>IF(ISBLANK('Raw Data'!J685), 0, IF(AND(4=MATCH(LARGE('Raw Data'!G685:J685, 3), 'Raw Data'!G685:J685, 0), 'Raw Data'!L685-'Raw Data'!K685&gt;3), 'Raw Data'!J685, 0))</f>
        <v>0</v>
      </c>
      <c r="J691">
        <f>IF(ISBLANK('Raw Data'!J685), 0, IF(AND(3=MATCH(LARGE('Raw Data'!G685:J685, 3), 'Raw Data'!G685:J685, 0), 'Raw Data'!K685-'Raw Data'!L685&gt;3), 'Raw Data'!I685, 0))</f>
        <v>0</v>
      </c>
      <c r="K691">
        <f>IF(ISBLANK('Raw Data'!J685), 0, IF(AND(2=MATCH(LARGE('Raw Data'!G685:J685, 3), 'Raw Data'!G685:J685, 0), AND('Raw Data'!L685-'Raw Data'!K685&lt;4, 'Raw Data'!L685-'Raw Data'!K685&gt;0)), 'Raw Data'!H685, 0))</f>
        <v>0</v>
      </c>
      <c r="L691">
        <f>IF(ISBLANK('Raw Data'!J685), 0, IF(AND(1=MATCH(LARGE('Raw Data'!G685:J685, 3), 'Raw Data'!G685:J685, 0), AND('Raw Data'!K685-'Raw Data'!L685&lt;4, 'Raw Data'!K685-'Raw Data'!L685&gt;0)), 'Raw Data'!G685, 0))</f>
        <v>0</v>
      </c>
      <c r="M691">
        <f>IF(ISBLANK('Raw Data'!J685), 0, IF(AND(4=MATCH(LARGE('Raw Data'!G685:J685, 2), 'Raw Data'!G685:J685, 0), 'Raw Data'!L685-'Raw Data'!K685&gt;3), 'Raw Data'!J685, 0))</f>
        <v>0</v>
      </c>
      <c r="N691">
        <f>IF(ISBLANK('Raw Data'!J685), 0, IF(AND(3=MATCH(LARGE('Raw Data'!G685:J685, 2), 'Raw Data'!G685:J685, 0), 'Raw Data'!K685-'Raw Data'!L685&gt;3), 'Raw Data'!I685, 0))</f>
        <v>0</v>
      </c>
      <c r="O691">
        <f>IF(ISBLANK('Raw Data'!J685), 0, IF(AND(2=MATCH(LARGE('Raw Data'!G685:J685, 2), 'Raw Data'!G685:J685, 0), AND('Raw Data'!L685-'Raw Data'!K685&lt;4, 'Raw Data'!L685-'Raw Data'!K685&gt;0)), 'Raw Data'!H685, 0))</f>
        <v>0</v>
      </c>
      <c r="P691">
        <f>IF(ISBLANK('Raw Data'!J685), 0, IF(AND(1=MATCH(LARGE('Raw Data'!G685:J685, 2), 'Raw Data'!G685:J685, 0), AND('Raw Data'!K685-'Raw Data'!L685&lt;4, 'Raw Data'!K685-'Raw Data'!L685&gt;0)), 'Raw Data'!G685, 0))</f>
        <v>0</v>
      </c>
      <c r="Q691">
        <f>IF(ISBLANK('Raw Data'!J685), 0, IF(AND(4=MATCH(LARGE('Raw Data'!G685:J685, 1), 'Raw Data'!G685:J685, 0), 'Raw Data'!L685-'Raw Data'!K685&gt;3), 'Raw Data'!J685, 0))</f>
        <v>0</v>
      </c>
      <c r="R691">
        <f>IF(ISBLANK('Raw Data'!J685), 0, IF(AND(3=MATCH(LARGE('Raw Data'!G685:J685, 1), 'Raw Data'!G685:J685, 0), 'Raw Data'!K685-'Raw Data'!L685&gt;3), 'Raw Data'!I685, 0))</f>
        <v>0</v>
      </c>
      <c r="S691">
        <f>IF(AND('Raw Data'!L685-'Raw Data'!K685&gt;4, 'Raw Data'!F685&lt;'Raw Data'!C685), 'Raw Data'!J685, 0)</f>
        <v>0</v>
      </c>
      <c r="T691">
        <f>IF(AND('Raw Data'!K685-'Raw Data'!L685&gt;4, 'Raw Data'!F685&gt;'Raw Data'!C685), 'Raw Data'!I685, 0)</f>
        <v>0</v>
      </c>
      <c r="U691">
        <f>IF(AND('Raw Data'!L685-'Raw Data'!K685&lt;3, 'Raw Data'!L685&gt;'Raw Data'!K685, 'Raw Data'!F685&lt;'Raw Data'!C685), 'Raw Data'!H685, 0)</f>
        <v>0</v>
      </c>
      <c r="V691">
        <f>IF(AND('Raw Data'!L685-'Raw Data'!K685&lt;3, 'Raw Data'!L685&gt;'Raw Data'!K685, 'Raw Data'!F685&gt;'Raw Data'!C685), 'Raw Data'!G685, 0)</f>
        <v>0</v>
      </c>
    </row>
    <row r="692" spans="1:22" x14ac:dyDescent="0.3">
      <c r="A692">
        <f>IF(AND('Raw Data'!F686&lt;'Raw Data'!C686, 'Raw Data'!L686&gt;'Raw Data'!K686, 'Raw Data'!L686-'Raw Data'!K686&gt;3), 'Raw Data'!J686, 0)</f>
        <v>0</v>
      </c>
      <c r="B692">
        <f>IF(AND('Raw Data'!C686&lt;'Raw Data'!F686, 'Raw Data'!K686&gt;'Raw Data'!L686, 'Raw Data'!K686-'Raw Data'!L686&gt;3), 'Raw Data'!I686, 0)</f>
        <v>0</v>
      </c>
      <c r="C692">
        <f>IF(AND('Raw Data'!F686&lt;'Raw Data'!C686, 'Raw Data'!L686&gt;'Raw Data'!K686, 'Raw Data'!L686-'Raw Data'!K686&lt;4), 'Raw Data'!H686, 0)</f>
        <v>0</v>
      </c>
      <c r="D692">
        <f>IF(AND('Raw Data'!C686&lt;'Raw Data'!F686, 'Raw Data'!K686&gt;'Raw Data'!L686, 'Raw Data'!K686-'Raw Data'!L686&lt;4), 'Raw Data'!G686, 0)</f>
        <v>0</v>
      </c>
      <c r="E692">
        <f>IF(ISBLANK('Raw Data'!J686), 0, IF(AND(4=MATCH(LARGE('Raw Data'!G686:J686, 4), 'Raw Data'!G686:J686, 0), 'Raw Data'!L686-'Raw Data'!K686&gt;3), 'Raw Data'!J686, 0))</f>
        <v>0</v>
      </c>
      <c r="F692">
        <f>IF(ISBLANK('Raw Data'!J686), 0, IF(AND(3=MATCH(LARGE('Raw Data'!G686:J686, 4), 'Raw Data'!G686:J686, 0), 'Raw Data'!K686-'Raw Data'!L686&gt;3), 'Raw Data'!I686, 0))</f>
        <v>0</v>
      </c>
      <c r="G692">
        <f>IF(ISBLANK('Raw Data'!J686), 0, IF(AND(2=MATCH(LARGE('Raw Data'!G686:J686, 4), 'Raw Data'!G686:J686, 0), AND('Raw Data'!L686-'Raw Data'!K686&lt;4, 'Raw Data'!L686-'Raw Data'!K686&gt;0)), 'Raw Data'!H686, 0))</f>
        <v>0</v>
      </c>
      <c r="H692">
        <f>IF(ISBLANK('Raw Data'!J686), 0, IF(AND(1=MATCH(LARGE('Raw Data'!G686:J686, 4), 'Raw Data'!G686:J686, 0), AND('Raw Data'!K686-'Raw Data'!L686&lt;4, 'Raw Data'!K686-'Raw Data'!L686&gt;0)), 'Raw Data'!G686, 0))</f>
        <v>0</v>
      </c>
      <c r="I692">
        <f>IF(ISBLANK('Raw Data'!J686), 0, IF(AND(4=MATCH(LARGE('Raw Data'!G686:J686, 3), 'Raw Data'!G686:J686, 0), 'Raw Data'!L686-'Raw Data'!K686&gt;3), 'Raw Data'!J686, 0))</f>
        <v>0</v>
      </c>
      <c r="J692">
        <f>IF(ISBLANK('Raw Data'!J686), 0, IF(AND(3=MATCH(LARGE('Raw Data'!G686:J686, 3), 'Raw Data'!G686:J686, 0), 'Raw Data'!K686-'Raw Data'!L686&gt;3), 'Raw Data'!I686, 0))</f>
        <v>0</v>
      </c>
      <c r="K692">
        <f>IF(ISBLANK('Raw Data'!J686), 0, IF(AND(2=MATCH(LARGE('Raw Data'!G686:J686, 3), 'Raw Data'!G686:J686, 0), AND('Raw Data'!L686-'Raw Data'!K686&lt;4, 'Raw Data'!L686-'Raw Data'!K686&gt;0)), 'Raw Data'!H686, 0))</f>
        <v>0</v>
      </c>
      <c r="L692">
        <f>IF(ISBLANK('Raw Data'!J686), 0, IF(AND(1=MATCH(LARGE('Raw Data'!G686:J686, 3), 'Raw Data'!G686:J686, 0), AND('Raw Data'!K686-'Raw Data'!L686&lt;4, 'Raw Data'!K686-'Raw Data'!L686&gt;0)), 'Raw Data'!G686, 0))</f>
        <v>0</v>
      </c>
      <c r="M692">
        <f>IF(ISBLANK('Raw Data'!J686), 0, IF(AND(4=MATCH(LARGE('Raw Data'!G686:J686, 2), 'Raw Data'!G686:J686, 0), 'Raw Data'!L686-'Raw Data'!K686&gt;3), 'Raw Data'!J686, 0))</f>
        <v>0</v>
      </c>
      <c r="N692">
        <f>IF(ISBLANK('Raw Data'!J686), 0, IF(AND(3=MATCH(LARGE('Raw Data'!G686:J686, 2), 'Raw Data'!G686:J686, 0), 'Raw Data'!K686-'Raw Data'!L686&gt;3), 'Raw Data'!I686, 0))</f>
        <v>0</v>
      </c>
      <c r="O692">
        <f>IF(ISBLANK('Raw Data'!J686), 0, IF(AND(2=MATCH(LARGE('Raw Data'!G686:J686, 2), 'Raw Data'!G686:J686, 0), AND('Raw Data'!L686-'Raw Data'!K686&lt;4, 'Raw Data'!L686-'Raw Data'!K686&gt;0)), 'Raw Data'!H686, 0))</f>
        <v>0</v>
      </c>
      <c r="P692">
        <f>IF(ISBLANK('Raw Data'!J686), 0, IF(AND(1=MATCH(LARGE('Raw Data'!G686:J686, 2), 'Raw Data'!G686:J686, 0), AND('Raw Data'!K686-'Raw Data'!L686&lt;4, 'Raw Data'!K686-'Raw Data'!L686&gt;0)), 'Raw Data'!G686, 0))</f>
        <v>0</v>
      </c>
      <c r="Q692">
        <f>IF(ISBLANK('Raw Data'!J686), 0, IF(AND(4=MATCH(LARGE('Raw Data'!G686:J686, 1), 'Raw Data'!G686:J686, 0), 'Raw Data'!L686-'Raw Data'!K686&gt;3), 'Raw Data'!J686, 0))</f>
        <v>0</v>
      </c>
      <c r="R692">
        <f>IF(ISBLANK('Raw Data'!J686), 0, IF(AND(3=MATCH(LARGE('Raw Data'!G686:J686, 1), 'Raw Data'!G686:J686, 0), 'Raw Data'!K686-'Raw Data'!L686&gt;3), 'Raw Data'!I686, 0))</f>
        <v>0</v>
      </c>
      <c r="S692">
        <f>IF(AND('Raw Data'!L686-'Raw Data'!K686&gt;4, 'Raw Data'!F686&lt;'Raw Data'!C686), 'Raw Data'!J686, 0)</f>
        <v>0</v>
      </c>
      <c r="T692">
        <f>IF(AND('Raw Data'!K686-'Raw Data'!L686&gt;4, 'Raw Data'!F686&gt;'Raw Data'!C686), 'Raw Data'!I686, 0)</f>
        <v>0</v>
      </c>
      <c r="U692">
        <f>IF(AND('Raw Data'!L686-'Raw Data'!K686&lt;3, 'Raw Data'!L686&gt;'Raw Data'!K686, 'Raw Data'!F686&lt;'Raw Data'!C686), 'Raw Data'!H686, 0)</f>
        <v>0</v>
      </c>
      <c r="V692">
        <f>IF(AND('Raw Data'!L686-'Raw Data'!K686&lt;3, 'Raw Data'!L686&gt;'Raw Data'!K686, 'Raw Data'!F686&gt;'Raw Data'!C686), 'Raw Data'!G686, 0)</f>
        <v>0</v>
      </c>
    </row>
    <row r="693" spans="1:22" x14ac:dyDescent="0.3">
      <c r="A693">
        <f>IF(AND('Raw Data'!F687&lt;'Raw Data'!C687, 'Raw Data'!L687&gt;'Raw Data'!K687, 'Raw Data'!L687-'Raw Data'!K687&gt;3), 'Raw Data'!J687, 0)</f>
        <v>0</v>
      </c>
      <c r="B693">
        <f>IF(AND('Raw Data'!C687&lt;'Raw Data'!F687, 'Raw Data'!K687&gt;'Raw Data'!L687, 'Raw Data'!K687-'Raw Data'!L687&gt;3), 'Raw Data'!I687, 0)</f>
        <v>0</v>
      </c>
      <c r="C693">
        <f>IF(AND('Raw Data'!F687&lt;'Raw Data'!C687, 'Raw Data'!L687&gt;'Raw Data'!K687, 'Raw Data'!L687-'Raw Data'!K687&lt;4), 'Raw Data'!H687, 0)</f>
        <v>0</v>
      </c>
      <c r="D693">
        <f>IF(AND('Raw Data'!C687&lt;'Raw Data'!F687, 'Raw Data'!K687&gt;'Raw Data'!L687, 'Raw Data'!K687-'Raw Data'!L687&lt;4), 'Raw Data'!G687, 0)</f>
        <v>0</v>
      </c>
      <c r="E693">
        <f>IF(ISBLANK('Raw Data'!J687), 0, IF(AND(4=MATCH(LARGE('Raw Data'!G687:J687, 4), 'Raw Data'!G687:J687, 0), 'Raw Data'!L687-'Raw Data'!K687&gt;3), 'Raw Data'!J687, 0))</f>
        <v>0</v>
      </c>
      <c r="F693">
        <f>IF(ISBLANK('Raw Data'!J687), 0, IF(AND(3=MATCH(LARGE('Raw Data'!G687:J687, 4), 'Raw Data'!G687:J687, 0), 'Raw Data'!K687-'Raw Data'!L687&gt;3), 'Raw Data'!I687, 0))</f>
        <v>0</v>
      </c>
      <c r="G693">
        <f>IF(ISBLANK('Raw Data'!J687), 0, IF(AND(2=MATCH(LARGE('Raw Data'!G687:J687, 4), 'Raw Data'!G687:J687, 0), AND('Raw Data'!L687-'Raw Data'!K687&lt;4, 'Raw Data'!L687-'Raw Data'!K687&gt;0)), 'Raw Data'!H687, 0))</f>
        <v>0</v>
      </c>
      <c r="H693">
        <f>IF(ISBLANK('Raw Data'!J687), 0, IF(AND(1=MATCH(LARGE('Raw Data'!G687:J687, 4), 'Raw Data'!G687:J687, 0), AND('Raw Data'!K687-'Raw Data'!L687&lt;4, 'Raw Data'!K687-'Raw Data'!L687&gt;0)), 'Raw Data'!G687, 0))</f>
        <v>0</v>
      </c>
      <c r="I693">
        <f>IF(ISBLANK('Raw Data'!J687), 0, IF(AND(4=MATCH(LARGE('Raw Data'!G687:J687, 3), 'Raw Data'!G687:J687, 0), 'Raw Data'!L687-'Raw Data'!K687&gt;3), 'Raw Data'!J687, 0))</f>
        <v>0</v>
      </c>
      <c r="J693">
        <f>IF(ISBLANK('Raw Data'!J687), 0, IF(AND(3=MATCH(LARGE('Raw Data'!G687:J687, 3), 'Raw Data'!G687:J687, 0), 'Raw Data'!K687-'Raw Data'!L687&gt;3), 'Raw Data'!I687, 0))</f>
        <v>0</v>
      </c>
      <c r="K693">
        <f>IF(ISBLANK('Raw Data'!J687), 0, IF(AND(2=MATCH(LARGE('Raw Data'!G687:J687, 3), 'Raw Data'!G687:J687, 0), AND('Raw Data'!L687-'Raw Data'!K687&lt;4, 'Raw Data'!L687-'Raw Data'!K687&gt;0)), 'Raw Data'!H687, 0))</f>
        <v>0</v>
      </c>
      <c r="L693">
        <f>IF(ISBLANK('Raw Data'!J687), 0, IF(AND(1=MATCH(LARGE('Raw Data'!G687:J687, 3), 'Raw Data'!G687:J687, 0), AND('Raw Data'!K687-'Raw Data'!L687&lt;4, 'Raw Data'!K687-'Raw Data'!L687&gt;0)), 'Raw Data'!G687, 0))</f>
        <v>0</v>
      </c>
      <c r="M693">
        <f>IF(ISBLANK('Raw Data'!J687), 0, IF(AND(4=MATCH(LARGE('Raw Data'!G687:J687, 2), 'Raw Data'!G687:J687, 0), 'Raw Data'!L687-'Raw Data'!K687&gt;3), 'Raw Data'!J687, 0))</f>
        <v>0</v>
      </c>
      <c r="N693">
        <f>IF(ISBLANK('Raw Data'!J687), 0, IF(AND(3=MATCH(LARGE('Raw Data'!G687:J687, 2), 'Raw Data'!G687:J687, 0), 'Raw Data'!K687-'Raw Data'!L687&gt;3), 'Raw Data'!I687, 0))</f>
        <v>0</v>
      </c>
      <c r="O693">
        <f>IF(ISBLANK('Raw Data'!J687), 0, IF(AND(2=MATCH(LARGE('Raw Data'!G687:J687, 2), 'Raw Data'!G687:J687, 0), AND('Raw Data'!L687-'Raw Data'!K687&lt;4, 'Raw Data'!L687-'Raw Data'!K687&gt;0)), 'Raw Data'!H687, 0))</f>
        <v>0</v>
      </c>
      <c r="P693">
        <f>IF(ISBLANK('Raw Data'!J687), 0, IF(AND(1=MATCH(LARGE('Raw Data'!G687:J687, 2), 'Raw Data'!G687:J687, 0), AND('Raw Data'!K687-'Raw Data'!L687&lt;4, 'Raw Data'!K687-'Raw Data'!L687&gt;0)), 'Raw Data'!G687, 0))</f>
        <v>0</v>
      </c>
      <c r="Q693">
        <f>IF(ISBLANK('Raw Data'!J687), 0, IF(AND(4=MATCH(LARGE('Raw Data'!G687:J687, 1), 'Raw Data'!G687:J687, 0), 'Raw Data'!L687-'Raw Data'!K687&gt;3), 'Raw Data'!J687, 0))</f>
        <v>0</v>
      </c>
      <c r="R693">
        <f>IF(ISBLANK('Raw Data'!J687), 0, IF(AND(3=MATCH(LARGE('Raw Data'!G687:J687, 1), 'Raw Data'!G687:J687, 0), 'Raw Data'!K687-'Raw Data'!L687&gt;3), 'Raw Data'!I687, 0))</f>
        <v>0</v>
      </c>
      <c r="S693">
        <f>IF(AND('Raw Data'!L687-'Raw Data'!K687&gt;4, 'Raw Data'!F687&lt;'Raw Data'!C687), 'Raw Data'!J687, 0)</f>
        <v>0</v>
      </c>
      <c r="T693">
        <f>IF(AND('Raw Data'!K687-'Raw Data'!L687&gt;4, 'Raw Data'!F687&gt;'Raw Data'!C687), 'Raw Data'!I687, 0)</f>
        <v>0</v>
      </c>
      <c r="U693">
        <f>IF(AND('Raw Data'!L687-'Raw Data'!K687&lt;3, 'Raw Data'!L687&gt;'Raw Data'!K687, 'Raw Data'!F687&lt;'Raw Data'!C687), 'Raw Data'!H687, 0)</f>
        <v>0</v>
      </c>
      <c r="V693">
        <f>IF(AND('Raw Data'!L687-'Raw Data'!K687&lt;3, 'Raw Data'!L687&gt;'Raw Data'!K687, 'Raw Data'!F687&gt;'Raw Data'!C687), 'Raw Data'!G687, 0)</f>
        <v>0</v>
      </c>
    </row>
    <row r="694" spans="1:22" x14ac:dyDescent="0.3">
      <c r="A694">
        <f>IF(AND('Raw Data'!F688&lt;'Raw Data'!C688, 'Raw Data'!L688&gt;'Raw Data'!K688, 'Raw Data'!L688-'Raw Data'!K688&gt;3), 'Raw Data'!J688, 0)</f>
        <v>0</v>
      </c>
      <c r="B694">
        <f>IF(AND('Raw Data'!C688&lt;'Raw Data'!F688, 'Raw Data'!K688&gt;'Raw Data'!L688, 'Raw Data'!K688-'Raw Data'!L688&gt;3), 'Raw Data'!I688, 0)</f>
        <v>0</v>
      </c>
      <c r="C694">
        <f>IF(AND('Raw Data'!F688&lt;'Raw Data'!C688, 'Raw Data'!L688&gt;'Raw Data'!K688, 'Raw Data'!L688-'Raw Data'!K688&lt;4), 'Raw Data'!H688, 0)</f>
        <v>0</v>
      </c>
      <c r="D694">
        <f>IF(AND('Raw Data'!C688&lt;'Raw Data'!F688, 'Raw Data'!K688&gt;'Raw Data'!L688, 'Raw Data'!K688-'Raw Data'!L688&lt;4), 'Raw Data'!G688, 0)</f>
        <v>0</v>
      </c>
      <c r="E694">
        <f>IF(ISBLANK('Raw Data'!J688), 0, IF(AND(4=MATCH(LARGE('Raw Data'!G688:J688, 4), 'Raw Data'!G688:J688, 0), 'Raw Data'!L688-'Raw Data'!K688&gt;3), 'Raw Data'!J688, 0))</f>
        <v>0</v>
      </c>
      <c r="F694">
        <f>IF(ISBLANK('Raw Data'!J688), 0, IF(AND(3=MATCH(LARGE('Raw Data'!G688:J688, 4), 'Raw Data'!G688:J688, 0), 'Raw Data'!K688-'Raw Data'!L688&gt;3), 'Raw Data'!I688, 0))</f>
        <v>0</v>
      </c>
      <c r="G694">
        <f>IF(ISBLANK('Raw Data'!J688), 0, IF(AND(2=MATCH(LARGE('Raw Data'!G688:J688, 4), 'Raw Data'!G688:J688, 0), AND('Raw Data'!L688-'Raw Data'!K688&lt;4, 'Raw Data'!L688-'Raw Data'!K688&gt;0)), 'Raw Data'!H688, 0))</f>
        <v>0</v>
      </c>
      <c r="H694">
        <f>IF(ISBLANK('Raw Data'!J688), 0, IF(AND(1=MATCH(LARGE('Raw Data'!G688:J688, 4), 'Raw Data'!G688:J688, 0), AND('Raw Data'!K688-'Raw Data'!L688&lt;4, 'Raw Data'!K688-'Raw Data'!L688&gt;0)), 'Raw Data'!G688, 0))</f>
        <v>0</v>
      </c>
      <c r="I694">
        <f>IF(ISBLANK('Raw Data'!J688), 0, IF(AND(4=MATCH(LARGE('Raw Data'!G688:J688, 3), 'Raw Data'!G688:J688, 0), 'Raw Data'!L688-'Raw Data'!K688&gt;3), 'Raw Data'!J688, 0))</f>
        <v>0</v>
      </c>
      <c r="J694">
        <f>IF(ISBLANK('Raw Data'!J688), 0, IF(AND(3=MATCH(LARGE('Raw Data'!G688:J688, 3), 'Raw Data'!G688:J688, 0), 'Raw Data'!K688-'Raw Data'!L688&gt;3), 'Raw Data'!I688, 0))</f>
        <v>0</v>
      </c>
      <c r="K694">
        <f>IF(ISBLANK('Raw Data'!J688), 0, IF(AND(2=MATCH(LARGE('Raw Data'!G688:J688, 3), 'Raw Data'!G688:J688, 0), AND('Raw Data'!L688-'Raw Data'!K688&lt;4, 'Raw Data'!L688-'Raw Data'!K688&gt;0)), 'Raw Data'!H688, 0))</f>
        <v>0</v>
      </c>
      <c r="L694">
        <f>IF(ISBLANK('Raw Data'!J688), 0, IF(AND(1=MATCH(LARGE('Raw Data'!G688:J688, 3), 'Raw Data'!G688:J688, 0), AND('Raw Data'!K688-'Raw Data'!L688&lt;4, 'Raw Data'!K688-'Raw Data'!L688&gt;0)), 'Raw Data'!G688, 0))</f>
        <v>0</v>
      </c>
      <c r="M694">
        <f>IF(ISBLANK('Raw Data'!J688), 0, IF(AND(4=MATCH(LARGE('Raw Data'!G688:J688, 2), 'Raw Data'!G688:J688, 0), 'Raw Data'!L688-'Raw Data'!K688&gt;3), 'Raw Data'!J688, 0))</f>
        <v>0</v>
      </c>
      <c r="N694">
        <f>IF(ISBLANK('Raw Data'!J688), 0, IF(AND(3=MATCH(LARGE('Raw Data'!G688:J688, 2), 'Raw Data'!G688:J688, 0), 'Raw Data'!K688-'Raw Data'!L688&gt;3), 'Raw Data'!I688, 0))</f>
        <v>0</v>
      </c>
      <c r="O694">
        <f>IF(ISBLANK('Raw Data'!J688), 0, IF(AND(2=MATCH(LARGE('Raw Data'!G688:J688, 2), 'Raw Data'!G688:J688, 0), AND('Raw Data'!L688-'Raw Data'!K688&lt;4, 'Raw Data'!L688-'Raw Data'!K688&gt;0)), 'Raw Data'!H688, 0))</f>
        <v>0</v>
      </c>
      <c r="P694">
        <f>IF(ISBLANK('Raw Data'!J688), 0, IF(AND(1=MATCH(LARGE('Raw Data'!G688:J688, 2), 'Raw Data'!G688:J688, 0), AND('Raw Data'!K688-'Raw Data'!L688&lt;4, 'Raw Data'!K688-'Raw Data'!L688&gt;0)), 'Raw Data'!G688, 0))</f>
        <v>0</v>
      </c>
      <c r="Q694">
        <f>IF(ISBLANK('Raw Data'!J688), 0, IF(AND(4=MATCH(LARGE('Raw Data'!G688:J688, 1), 'Raw Data'!G688:J688, 0), 'Raw Data'!L688-'Raw Data'!K688&gt;3), 'Raw Data'!J688, 0))</f>
        <v>0</v>
      </c>
      <c r="R694">
        <f>IF(ISBLANK('Raw Data'!J688), 0, IF(AND(3=MATCH(LARGE('Raw Data'!G688:J688, 1), 'Raw Data'!G688:J688, 0), 'Raw Data'!K688-'Raw Data'!L688&gt;3), 'Raw Data'!I688, 0))</f>
        <v>0</v>
      </c>
      <c r="S694">
        <f>IF(AND('Raw Data'!L688-'Raw Data'!K688&gt;4, 'Raw Data'!F688&lt;'Raw Data'!C688), 'Raw Data'!J688, 0)</f>
        <v>0</v>
      </c>
      <c r="T694">
        <f>IF(AND('Raw Data'!K688-'Raw Data'!L688&gt;4, 'Raw Data'!F688&gt;'Raw Data'!C688), 'Raw Data'!I688, 0)</f>
        <v>0</v>
      </c>
      <c r="U694">
        <f>IF(AND('Raw Data'!L688-'Raw Data'!K688&lt;3, 'Raw Data'!L688&gt;'Raw Data'!K688, 'Raw Data'!F688&lt;'Raw Data'!C688), 'Raw Data'!H688, 0)</f>
        <v>0</v>
      </c>
      <c r="V694">
        <f>IF(AND('Raw Data'!L688-'Raw Data'!K688&lt;3, 'Raw Data'!L688&gt;'Raw Data'!K688, 'Raw Data'!F688&gt;'Raw Data'!C688), 'Raw Data'!G688, 0)</f>
        <v>0</v>
      </c>
    </row>
    <row r="695" spans="1:22" x14ac:dyDescent="0.3">
      <c r="A695">
        <f>IF(AND('Raw Data'!F689&lt;'Raw Data'!C689, 'Raw Data'!L689&gt;'Raw Data'!K689, 'Raw Data'!L689-'Raw Data'!K689&gt;3), 'Raw Data'!J689, 0)</f>
        <v>0</v>
      </c>
      <c r="B695">
        <f>IF(AND('Raw Data'!C689&lt;'Raw Data'!F689, 'Raw Data'!K689&gt;'Raw Data'!L689, 'Raw Data'!K689-'Raw Data'!L689&gt;3), 'Raw Data'!I689, 0)</f>
        <v>0</v>
      </c>
      <c r="C695">
        <f>IF(AND('Raw Data'!F689&lt;'Raw Data'!C689, 'Raw Data'!L689&gt;'Raw Data'!K689, 'Raw Data'!L689-'Raw Data'!K689&lt;4), 'Raw Data'!H689, 0)</f>
        <v>0</v>
      </c>
      <c r="D695">
        <f>IF(AND('Raw Data'!C689&lt;'Raw Data'!F689, 'Raw Data'!K689&gt;'Raw Data'!L689, 'Raw Data'!K689-'Raw Data'!L689&lt;4), 'Raw Data'!G689, 0)</f>
        <v>0</v>
      </c>
      <c r="E695">
        <f>IF(ISBLANK('Raw Data'!J689), 0, IF(AND(4=MATCH(LARGE('Raw Data'!G689:J689, 4), 'Raw Data'!G689:J689, 0), 'Raw Data'!L689-'Raw Data'!K689&gt;3), 'Raw Data'!J689, 0))</f>
        <v>0</v>
      </c>
      <c r="F695">
        <f>IF(ISBLANK('Raw Data'!J689), 0, IF(AND(3=MATCH(LARGE('Raw Data'!G689:J689, 4), 'Raw Data'!G689:J689, 0), 'Raw Data'!K689-'Raw Data'!L689&gt;3), 'Raw Data'!I689, 0))</f>
        <v>0</v>
      </c>
      <c r="G695">
        <f>IF(ISBLANK('Raw Data'!J689), 0, IF(AND(2=MATCH(LARGE('Raw Data'!G689:J689, 4), 'Raw Data'!G689:J689, 0), AND('Raw Data'!L689-'Raw Data'!K689&lt;4, 'Raw Data'!L689-'Raw Data'!K689&gt;0)), 'Raw Data'!H689, 0))</f>
        <v>0</v>
      </c>
      <c r="H695">
        <f>IF(ISBLANK('Raw Data'!J689), 0, IF(AND(1=MATCH(LARGE('Raw Data'!G689:J689, 4), 'Raw Data'!G689:J689, 0), AND('Raw Data'!K689-'Raw Data'!L689&lt;4, 'Raw Data'!K689-'Raw Data'!L689&gt;0)), 'Raw Data'!G689, 0))</f>
        <v>0</v>
      </c>
      <c r="I695">
        <f>IF(ISBLANK('Raw Data'!J689), 0, IF(AND(4=MATCH(LARGE('Raw Data'!G689:J689, 3), 'Raw Data'!G689:J689, 0), 'Raw Data'!L689-'Raw Data'!K689&gt;3), 'Raw Data'!J689, 0))</f>
        <v>0</v>
      </c>
      <c r="J695">
        <f>IF(ISBLANK('Raw Data'!J689), 0, IF(AND(3=MATCH(LARGE('Raw Data'!G689:J689, 3), 'Raw Data'!G689:J689, 0), 'Raw Data'!K689-'Raw Data'!L689&gt;3), 'Raw Data'!I689, 0))</f>
        <v>0</v>
      </c>
      <c r="K695">
        <f>IF(ISBLANK('Raw Data'!J689), 0, IF(AND(2=MATCH(LARGE('Raw Data'!G689:J689, 3), 'Raw Data'!G689:J689, 0), AND('Raw Data'!L689-'Raw Data'!K689&lt;4, 'Raw Data'!L689-'Raw Data'!K689&gt;0)), 'Raw Data'!H689, 0))</f>
        <v>0</v>
      </c>
      <c r="L695">
        <f>IF(ISBLANK('Raw Data'!J689), 0, IF(AND(1=MATCH(LARGE('Raw Data'!G689:J689, 3), 'Raw Data'!G689:J689, 0), AND('Raw Data'!K689-'Raw Data'!L689&lt;4, 'Raw Data'!K689-'Raw Data'!L689&gt;0)), 'Raw Data'!G689, 0))</f>
        <v>0</v>
      </c>
      <c r="M695">
        <f>IF(ISBLANK('Raw Data'!J689), 0, IF(AND(4=MATCH(LARGE('Raw Data'!G689:J689, 2), 'Raw Data'!G689:J689, 0), 'Raw Data'!L689-'Raw Data'!K689&gt;3), 'Raw Data'!J689, 0))</f>
        <v>0</v>
      </c>
      <c r="N695">
        <f>IF(ISBLANK('Raw Data'!J689), 0, IF(AND(3=MATCH(LARGE('Raw Data'!G689:J689, 2), 'Raw Data'!G689:J689, 0), 'Raw Data'!K689-'Raw Data'!L689&gt;3), 'Raw Data'!I689, 0))</f>
        <v>0</v>
      </c>
      <c r="O695">
        <f>IF(ISBLANK('Raw Data'!J689), 0, IF(AND(2=MATCH(LARGE('Raw Data'!G689:J689, 2), 'Raw Data'!G689:J689, 0), AND('Raw Data'!L689-'Raw Data'!K689&lt;4, 'Raw Data'!L689-'Raw Data'!K689&gt;0)), 'Raw Data'!H689, 0))</f>
        <v>0</v>
      </c>
      <c r="P695">
        <f>IF(ISBLANK('Raw Data'!J689), 0, IF(AND(1=MATCH(LARGE('Raw Data'!G689:J689, 2), 'Raw Data'!G689:J689, 0), AND('Raw Data'!K689-'Raw Data'!L689&lt;4, 'Raw Data'!K689-'Raw Data'!L689&gt;0)), 'Raw Data'!G689, 0))</f>
        <v>0</v>
      </c>
      <c r="Q695">
        <f>IF(ISBLANK('Raw Data'!J689), 0, IF(AND(4=MATCH(LARGE('Raw Data'!G689:J689, 1), 'Raw Data'!G689:J689, 0), 'Raw Data'!L689-'Raw Data'!K689&gt;3), 'Raw Data'!J689, 0))</f>
        <v>0</v>
      </c>
      <c r="R695">
        <f>IF(ISBLANK('Raw Data'!J689), 0, IF(AND(3=MATCH(LARGE('Raw Data'!G689:J689, 1), 'Raw Data'!G689:J689, 0), 'Raw Data'!K689-'Raw Data'!L689&gt;3), 'Raw Data'!I689, 0))</f>
        <v>0</v>
      </c>
      <c r="S695">
        <f>IF(AND('Raw Data'!L689-'Raw Data'!K689&gt;4, 'Raw Data'!F689&lt;'Raw Data'!C689), 'Raw Data'!J689, 0)</f>
        <v>0</v>
      </c>
      <c r="T695">
        <f>IF(AND('Raw Data'!K689-'Raw Data'!L689&gt;4, 'Raw Data'!F689&gt;'Raw Data'!C689), 'Raw Data'!I689, 0)</f>
        <v>0</v>
      </c>
      <c r="U695">
        <f>IF(AND('Raw Data'!L689-'Raw Data'!K689&lt;3, 'Raw Data'!L689&gt;'Raw Data'!K689, 'Raw Data'!F689&lt;'Raw Data'!C689), 'Raw Data'!H689, 0)</f>
        <v>0</v>
      </c>
      <c r="V695">
        <f>IF(AND('Raw Data'!L689-'Raw Data'!K689&lt;3, 'Raw Data'!L689&gt;'Raw Data'!K689, 'Raw Data'!F689&gt;'Raw Data'!C689), 'Raw Data'!G689, 0)</f>
        <v>0</v>
      </c>
    </row>
    <row r="696" spans="1:22" x14ac:dyDescent="0.3">
      <c r="A696">
        <f>IF(AND('Raw Data'!F690&lt;'Raw Data'!C690, 'Raw Data'!L690&gt;'Raw Data'!K690, 'Raw Data'!L690-'Raw Data'!K690&gt;3), 'Raw Data'!J690, 0)</f>
        <v>0</v>
      </c>
      <c r="B696">
        <f>IF(AND('Raw Data'!C690&lt;'Raw Data'!F690, 'Raw Data'!K690&gt;'Raw Data'!L690, 'Raw Data'!K690-'Raw Data'!L690&gt;3), 'Raw Data'!I690, 0)</f>
        <v>0</v>
      </c>
      <c r="C696">
        <f>IF(AND('Raw Data'!F690&lt;'Raw Data'!C690, 'Raw Data'!L690&gt;'Raw Data'!K690, 'Raw Data'!L690-'Raw Data'!K690&lt;4), 'Raw Data'!H690, 0)</f>
        <v>0</v>
      </c>
      <c r="D696">
        <f>IF(AND('Raw Data'!C690&lt;'Raw Data'!F690, 'Raw Data'!K690&gt;'Raw Data'!L690, 'Raw Data'!K690-'Raw Data'!L690&lt;4), 'Raw Data'!G690, 0)</f>
        <v>0</v>
      </c>
      <c r="E696">
        <f>IF(ISBLANK('Raw Data'!J690), 0, IF(AND(4=MATCH(LARGE('Raw Data'!G690:J690, 4), 'Raw Data'!G690:J690, 0), 'Raw Data'!L690-'Raw Data'!K690&gt;3), 'Raw Data'!J690, 0))</f>
        <v>0</v>
      </c>
      <c r="F696">
        <f>IF(ISBLANK('Raw Data'!J690), 0, IF(AND(3=MATCH(LARGE('Raw Data'!G690:J690, 4), 'Raw Data'!G690:J690, 0), 'Raw Data'!K690-'Raw Data'!L690&gt;3), 'Raw Data'!I690, 0))</f>
        <v>0</v>
      </c>
      <c r="G696">
        <f>IF(ISBLANK('Raw Data'!J690), 0, IF(AND(2=MATCH(LARGE('Raw Data'!G690:J690, 4), 'Raw Data'!G690:J690, 0), AND('Raw Data'!L690-'Raw Data'!K690&lt;4, 'Raw Data'!L690-'Raw Data'!K690&gt;0)), 'Raw Data'!H690, 0))</f>
        <v>0</v>
      </c>
      <c r="H696">
        <f>IF(ISBLANK('Raw Data'!J690), 0, IF(AND(1=MATCH(LARGE('Raw Data'!G690:J690, 4), 'Raw Data'!G690:J690, 0), AND('Raw Data'!K690-'Raw Data'!L690&lt;4, 'Raw Data'!K690-'Raw Data'!L690&gt;0)), 'Raw Data'!G690, 0))</f>
        <v>0</v>
      </c>
      <c r="I696">
        <f>IF(ISBLANK('Raw Data'!J690), 0, IF(AND(4=MATCH(LARGE('Raw Data'!G690:J690, 3), 'Raw Data'!G690:J690, 0), 'Raw Data'!L690-'Raw Data'!K690&gt;3), 'Raw Data'!J690, 0))</f>
        <v>0</v>
      </c>
      <c r="J696">
        <f>IF(ISBLANK('Raw Data'!J690), 0, IF(AND(3=MATCH(LARGE('Raw Data'!G690:J690, 3), 'Raw Data'!G690:J690, 0), 'Raw Data'!K690-'Raw Data'!L690&gt;3), 'Raw Data'!I690, 0))</f>
        <v>0</v>
      </c>
      <c r="K696">
        <f>IF(ISBLANK('Raw Data'!J690), 0, IF(AND(2=MATCH(LARGE('Raw Data'!G690:J690, 3), 'Raw Data'!G690:J690, 0), AND('Raw Data'!L690-'Raw Data'!K690&lt;4, 'Raw Data'!L690-'Raw Data'!K690&gt;0)), 'Raw Data'!H690, 0))</f>
        <v>0</v>
      </c>
      <c r="L696">
        <f>IF(ISBLANK('Raw Data'!J690), 0, IF(AND(1=MATCH(LARGE('Raw Data'!G690:J690, 3), 'Raw Data'!G690:J690, 0), AND('Raw Data'!K690-'Raw Data'!L690&lt;4, 'Raw Data'!K690-'Raw Data'!L690&gt;0)), 'Raw Data'!G690, 0))</f>
        <v>0</v>
      </c>
      <c r="M696">
        <f>IF(ISBLANK('Raw Data'!J690), 0, IF(AND(4=MATCH(LARGE('Raw Data'!G690:J690, 2), 'Raw Data'!G690:J690, 0), 'Raw Data'!L690-'Raw Data'!K690&gt;3), 'Raw Data'!J690, 0))</f>
        <v>0</v>
      </c>
      <c r="N696">
        <f>IF(ISBLANK('Raw Data'!J690), 0, IF(AND(3=MATCH(LARGE('Raw Data'!G690:J690, 2), 'Raw Data'!G690:J690, 0), 'Raw Data'!K690-'Raw Data'!L690&gt;3), 'Raw Data'!I690, 0))</f>
        <v>0</v>
      </c>
      <c r="O696">
        <f>IF(ISBLANK('Raw Data'!J690), 0, IF(AND(2=MATCH(LARGE('Raw Data'!G690:J690, 2), 'Raw Data'!G690:J690, 0), AND('Raw Data'!L690-'Raw Data'!K690&lt;4, 'Raw Data'!L690-'Raw Data'!K690&gt;0)), 'Raw Data'!H690, 0))</f>
        <v>0</v>
      </c>
      <c r="P696">
        <f>IF(ISBLANK('Raw Data'!J690), 0, IF(AND(1=MATCH(LARGE('Raw Data'!G690:J690, 2), 'Raw Data'!G690:J690, 0), AND('Raw Data'!K690-'Raw Data'!L690&lt;4, 'Raw Data'!K690-'Raw Data'!L690&gt;0)), 'Raw Data'!G690, 0))</f>
        <v>0</v>
      </c>
      <c r="Q696">
        <f>IF(ISBLANK('Raw Data'!J690), 0, IF(AND(4=MATCH(LARGE('Raw Data'!G690:J690, 1), 'Raw Data'!G690:J690, 0), 'Raw Data'!L690-'Raw Data'!K690&gt;3), 'Raw Data'!J690, 0))</f>
        <v>0</v>
      </c>
      <c r="R696">
        <f>IF(ISBLANK('Raw Data'!J690), 0, IF(AND(3=MATCH(LARGE('Raw Data'!G690:J690, 1), 'Raw Data'!G690:J690, 0), 'Raw Data'!K690-'Raw Data'!L690&gt;3), 'Raw Data'!I690, 0))</f>
        <v>0</v>
      </c>
      <c r="S696">
        <f>IF(AND('Raw Data'!L690-'Raw Data'!K690&gt;4, 'Raw Data'!F690&lt;'Raw Data'!C690), 'Raw Data'!J690, 0)</f>
        <v>0</v>
      </c>
      <c r="T696">
        <f>IF(AND('Raw Data'!K690-'Raw Data'!L690&gt;4, 'Raw Data'!F690&gt;'Raw Data'!C690), 'Raw Data'!I690, 0)</f>
        <v>0</v>
      </c>
      <c r="U696">
        <f>IF(AND('Raw Data'!L690-'Raw Data'!K690&lt;3, 'Raw Data'!L690&gt;'Raw Data'!K690, 'Raw Data'!F690&lt;'Raw Data'!C690), 'Raw Data'!H690, 0)</f>
        <v>0</v>
      </c>
      <c r="V696">
        <f>IF(AND('Raw Data'!L690-'Raw Data'!K690&lt;3, 'Raw Data'!L690&gt;'Raw Data'!K690, 'Raw Data'!F690&gt;'Raw Data'!C690), 'Raw Data'!G690, 0)</f>
        <v>0</v>
      </c>
    </row>
    <row r="697" spans="1:22" x14ac:dyDescent="0.3">
      <c r="A697">
        <f>IF(AND('Raw Data'!F691&lt;'Raw Data'!C691, 'Raw Data'!L691&gt;'Raw Data'!K691, 'Raw Data'!L691-'Raw Data'!K691&gt;3), 'Raw Data'!J691, 0)</f>
        <v>0</v>
      </c>
      <c r="B697">
        <f>IF(AND('Raw Data'!C691&lt;'Raw Data'!F691, 'Raw Data'!K691&gt;'Raw Data'!L691, 'Raw Data'!K691-'Raw Data'!L691&gt;3), 'Raw Data'!I691, 0)</f>
        <v>0</v>
      </c>
      <c r="C697">
        <f>IF(AND('Raw Data'!F691&lt;'Raw Data'!C691, 'Raw Data'!L691&gt;'Raw Data'!K691, 'Raw Data'!L691-'Raw Data'!K691&lt;4), 'Raw Data'!H691, 0)</f>
        <v>0</v>
      </c>
      <c r="D697">
        <f>IF(AND('Raw Data'!C691&lt;'Raw Data'!F691, 'Raw Data'!K691&gt;'Raw Data'!L691, 'Raw Data'!K691-'Raw Data'!L691&lt;4), 'Raw Data'!G691, 0)</f>
        <v>0</v>
      </c>
      <c r="E697">
        <f>IF(ISBLANK('Raw Data'!J691), 0, IF(AND(4=MATCH(LARGE('Raw Data'!G691:J691, 4), 'Raw Data'!G691:J691, 0), 'Raw Data'!L691-'Raw Data'!K691&gt;3), 'Raw Data'!J691, 0))</f>
        <v>0</v>
      </c>
      <c r="F697">
        <f>IF(ISBLANK('Raw Data'!J691), 0, IF(AND(3=MATCH(LARGE('Raw Data'!G691:J691, 4), 'Raw Data'!G691:J691, 0), 'Raw Data'!K691-'Raw Data'!L691&gt;3), 'Raw Data'!I691, 0))</f>
        <v>0</v>
      </c>
      <c r="G697">
        <f>IF(ISBLANK('Raw Data'!J691), 0, IF(AND(2=MATCH(LARGE('Raw Data'!G691:J691, 4), 'Raw Data'!G691:J691, 0), AND('Raw Data'!L691-'Raw Data'!K691&lt;4, 'Raw Data'!L691-'Raw Data'!K691&gt;0)), 'Raw Data'!H691, 0))</f>
        <v>0</v>
      </c>
      <c r="H697">
        <f>IF(ISBLANK('Raw Data'!J691), 0, IF(AND(1=MATCH(LARGE('Raw Data'!G691:J691, 4), 'Raw Data'!G691:J691, 0), AND('Raw Data'!K691-'Raw Data'!L691&lt;4, 'Raw Data'!K691-'Raw Data'!L691&gt;0)), 'Raw Data'!G691, 0))</f>
        <v>0</v>
      </c>
      <c r="I697">
        <f>IF(ISBLANK('Raw Data'!J691), 0, IF(AND(4=MATCH(LARGE('Raw Data'!G691:J691, 3), 'Raw Data'!G691:J691, 0), 'Raw Data'!L691-'Raw Data'!K691&gt;3), 'Raw Data'!J691, 0))</f>
        <v>0</v>
      </c>
      <c r="J697">
        <f>IF(ISBLANK('Raw Data'!J691), 0, IF(AND(3=MATCH(LARGE('Raw Data'!G691:J691, 3), 'Raw Data'!G691:J691, 0), 'Raw Data'!K691-'Raw Data'!L691&gt;3), 'Raw Data'!I691, 0))</f>
        <v>0</v>
      </c>
      <c r="K697">
        <f>IF(ISBLANK('Raw Data'!J691), 0, IF(AND(2=MATCH(LARGE('Raw Data'!G691:J691, 3), 'Raw Data'!G691:J691, 0), AND('Raw Data'!L691-'Raw Data'!K691&lt;4, 'Raw Data'!L691-'Raw Data'!K691&gt;0)), 'Raw Data'!H691, 0))</f>
        <v>0</v>
      </c>
      <c r="L697">
        <f>IF(ISBLANK('Raw Data'!J691), 0, IF(AND(1=MATCH(LARGE('Raw Data'!G691:J691, 3), 'Raw Data'!G691:J691, 0), AND('Raw Data'!K691-'Raw Data'!L691&lt;4, 'Raw Data'!K691-'Raw Data'!L691&gt;0)), 'Raw Data'!G691, 0))</f>
        <v>0</v>
      </c>
      <c r="M697">
        <f>IF(ISBLANK('Raw Data'!J691), 0, IF(AND(4=MATCH(LARGE('Raw Data'!G691:J691, 2), 'Raw Data'!G691:J691, 0), 'Raw Data'!L691-'Raw Data'!K691&gt;3), 'Raw Data'!J691, 0))</f>
        <v>0</v>
      </c>
      <c r="N697">
        <f>IF(ISBLANK('Raw Data'!J691), 0, IF(AND(3=MATCH(LARGE('Raw Data'!G691:J691, 2), 'Raw Data'!G691:J691, 0), 'Raw Data'!K691-'Raw Data'!L691&gt;3), 'Raw Data'!I691, 0))</f>
        <v>0</v>
      </c>
      <c r="O697">
        <f>IF(ISBLANK('Raw Data'!J691), 0, IF(AND(2=MATCH(LARGE('Raw Data'!G691:J691, 2), 'Raw Data'!G691:J691, 0), AND('Raw Data'!L691-'Raw Data'!K691&lt;4, 'Raw Data'!L691-'Raw Data'!K691&gt;0)), 'Raw Data'!H691, 0))</f>
        <v>0</v>
      </c>
      <c r="P697">
        <f>IF(ISBLANK('Raw Data'!J691), 0, IF(AND(1=MATCH(LARGE('Raw Data'!G691:J691, 2), 'Raw Data'!G691:J691, 0), AND('Raw Data'!K691-'Raw Data'!L691&lt;4, 'Raw Data'!K691-'Raw Data'!L691&gt;0)), 'Raw Data'!G691, 0))</f>
        <v>0</v>
      </c>
      <c r="Q697">
        <f>IF(ISBLANK('Raw Data'!J691), 0, IF(AND(4=MATCH(LARGE('Raw Data'!G691:J691, 1), 'Raw Data'!G691:J691, 0), 'Raw Data'!L691-'Raw Data'!K691&gt;3), 'Raw Data'!J691, 0))</f>
        <v>0</v>
      </c>
      <c r="R697">
        <f>IF(ISBLANK('Raw Data'!J691), 0, IF(AND(3=MATCH(LARGE('Raw Data'!G691:J691, 1), 'Raw Data'!G691:J691, 0), 'Raw Data'!K691-'Raw Data'!L691&gt;3), 'Raw Data'!I691, 0))</f>
        <v>0</v>
      </c>
      <c r="S697">
        <f>IF(AND('Raw Data'!L691-'Raw Data'!K691&gt;4, 'Raw Data'!F691&lt;'Raw Data'!C691), 'Raw Data'!J691, 0)</f>
        <v>0</v>
      </c>
      <c r="T697">
        <f>IF(AND('Raw Data'!K691-'Raw Data'!L691&gt;4, 'Raw Data'!F691&gt;'Raw Data'!C691), 'Raw Data'!I691, 0)</f>
        <v>0</v>
      </c>
      <c r="U697">
        <f>IF(AND('Raw Data'!L691-'Raw Data'!K691&lt;3, 'Raw Data'!L691&gt;'Raw Data'!K691, 'Raw Data'!F691&lt;'Raw Data'!C691), 'Raw Data'!H691, 0)</f>
        <v>0</v>
      </c>
      <c r="V697">
        <f>IF(AND('Raw Data'!L691-'Raw Data'!K691&lt;3, 'Raw Data'!L691&gt;'Raw Data'!K691, 'Raw Data'!F691&gt;'Raw Data'!C691), 'Raw Data'!G691, 0)</f>
        <v>0</v>
      </c>
    </row>
    <row r="698" spans="1:22" x14ac:dyDescent="0.3">
      <c r="A698">
        <f>IF(AND('Raw Data'!F692&lt;'Raw Data'!C692, 'Raw Data'!L692&gt;'Raw Data'!K692, 'Raw Data'!L692-'Raw Data'!K692&gt;3), 'Raw Data'!J692, 0)</f>
        <v>0</v>
      </c>
      <c r="B698">
        <f>IF(AND('Raw Data'!C692&lt;'Raw Data'!F692, 'Raw Data'!K692&gt;'Raw Data'!L692, 'Raw Data'!K692-'Raw Data'!L692&gt;3), 'Raw Data'!I692, 0)</f>
        <v>0</v>
      </c>
      <c r="C698">
        <f>IF(AND('Raw Data'!F692&lt;'Raw Data'!C692, 'Raw Data'!L692&gt;'Raw Data'!K692, 'Raw Data'!L692-'Raw Data'!K692&lt;4), 'Raw Data'!H692, 0)</f>
        <v>0</v>
      </c>
      <c r="D698">
        <f>IF(AND('Raw Data'!C692&lt;'Raw Data'!F692, 'Raw Data'!K692&gt;'Raw Data'!L692, 'Raw Data'!K692-'Raw Data'!L692&lt;4), 'Raw Data'!G692, 0)</f>
        <v>0</v>
      </c>
      <c r="E698">
        <f>IF(ISBLANK('Raw Data'!J692), 0, IF(AND(4=MATCH(LARGE('Raw Data'!G692:J692, 4), 'Raw Data'!G692:J692, 0), 'Raw Data'!L692-'Raw Data'!K692&gt;3), 'Raw Data'!J692, 0))</f>
        <v>0</v>
      </c>
      <c r="F698">
        <f>IF(ISBLANK('Raw Data'!J692), 0, IF(AND(3=MATCH(LARGE('Raw Data'!G692:J692, 4), 'Raw Data'!G692:J692, 0), 'Raw Data'!K692-'Raw Data'!L692&gt;3), 'Raw Data'!I692, 0))</f>
        <v>0</v>
      </c>
      <c r="G698">
        <f>IF(ISBLANK('Raw Data'!J692), 0, IF(AND(2=MATCH(LARGE('Raw Data'!G692:J692, 4), 'Raw Data'!G692:J692, 0), AND('Raw Data'!L692-'Raw Data'!K692&lt;4, 'Raw Data'!L692-'Raw Data'!K692&gt;0)), 'Raw Data'!H692, 0))</f>
        <v>0</v>
      </c>
      <c r="H698">
        <f>IF(ISBLANK('Raw Data'!J692), 0, IF(AND(1=MATCH(LARGE('Raw Data'!G692:J692, 4), 'Raw Data'!G692:J692, 0), AND('Raw Data'!K692-'Raw Data'!L692&lt;4, 'Raw Data'!K692-'Raw Data'!L692&gt;0)), 'Raw Data'!G692, 0))</f>
        <v>0</v>
      </c>
      <c r="I698">
        <f>IF(ISBLANK('Raw Data'!J692), 0, IF(AND(4=MATCH(LARGE('Raw Data'!G692:J692, 3), 'Raw Data'!G692:J692, 0), 'Raw Data'!L692-'Raw Data'!K692&gt;3), 'Raw Data'!J692, 0))</f>
        <v>0</v>
      </c>
      <c r="J698">
        <f>IF(ISBLANK('Raw Data'!J692), 0, IF(AND(3=MATCH(LARGE('Raw Data'!G692:J692, 3), 'Raw Data'!G692:J692, 0), 'Raw Data'!K692-'Raw Data'!L692&gt;3), 'Raw Data'!I692, 0))</f>
        <v>0</v>
      </c>
      <c r="K698">
        <f>IF(ISBLANK('Raw Data'!J692), 0, IF(AND(2=MATCH(LARGE('Raw Data'!G692:J692, 3), 'Raw Data'!G692:J692, 0), AND('Raw Data'!L692-'Raw Data'!K692&lt;4, 'Raw Data'!L692-'Raw Data'!K692&gt;0)), 'Raw Data'!H692, 0))</f>
        <v>0</v>
      </c>
      <c r="L698">
        <f>IF(ISBLANK('Raw Data'!J692), 0, IF(AND(1=MATCH(LARGE('Raw Data'!G692:J692, 3), 'Raw Data'!G692:J692, 0), AND('Raw Data'!K692-'Raw Data'!L692&lt;4, 'Raw Data'!K692-'Raw Data'!L692&gt;0)), 'Raw Data'!G692, 0))</f>
        <v>0</v>
      </c>
      <c r="M698">
        <f>IF(ISBLANK('Raw Data'!J692), 0, IF(AND(4=MATCH(LARGE('Raw Data'!G692:J692, 2), 'Raw Data'!G692:J692, 0), 'Raw Data'!L692-'Raw Data'!K692&gt;3), 'Raw Data'!J692, 0))</f>
        <v>0</v>
      </c>
      <c r="N698">
        <f>IF(ISBLANK('Raw Data'!J692), 0, IF(AND(3=MATCH(LARGE('Raw Data'!G692:J692, 2), 'Raw Data'!G692:J692, 0), 'Raw Data'!K692-'Raw Data'!L692&gt;3), 'Raw Data'!I692, 0))</f>
        <v>0</v>
      </c>
      <c r="O698">
        <f>IF(ISBLANK('Raw Data'!J692), 0, IF(AND(2=MATCH(LARGE('Raw Data'!G692:J692, 2), 'Raw Data'!G692:J692, 0), AND('Raw Data'!L692-'Raw Data'!K692&lt;4, 'Raw Data'!L692-'Raw Data'!K692&gt;0)), 'Raw Data'!H692, 0))</f>
        <v>0</v>
      </c>
      <c r="P698">
        <f>IF(ISBLANK('Raw Data'!J692), 0, IF(AND(1=MATCH(LARGE('Raw Data'!G692:J692, 2), 'Raw Data'!G692:J692, 0), AND('Raw Data'!K692-'Raw Data'!L692&lt;4, 'Raw Data'!K692-'Raw Data'!L692&gt;0)), 'Raw Data'!G692, 0))</f>
        <v>0</v>
      </c>
      <c r="Q698">
        <f>IF(ISBLANK('Raw Data'!J692), 0, IF(AND(4=MATCH(LARGE('Raw Data'!G692:J692, 1), 'Raw Data'!G692:J692, 0), 'Raw Data'!L692-'Raw Data'!K692&gt;3), 'Raw Data'!J692, 0))</f>
        <v>0</v>
      </c>
      <c r="R698">
        <f>IF(ISBLANK('Raw Data'!J692), 0, IF(AND(3=MATCH(LARGE('Raw Data'!G692:J692, 1), 'Raw Data'!G692:J692, 0), 'Raw Data'!K692-'Raw Data'!L692&gt;3), 'Raw Data'!I692, 0))</f>
        <v>0</v>
      </c>
      <c r="S698">
        <f>IF(AND('Raw Data'!L692-'Raw Data'!K692&gt;4, 'Raw Data'!F692&lt;'Raw Data'!C692), 'Raw Data'!J692, 0)</f>
        <v>0</v>
      </c>
      <c r="T698">
        <f>IF(AND('Raw Data'!K692-'Raw Data'!L692&gt;4, 'Raw Data'!F692&gt;'Raw Data'!C692), 'Raw Data'!I692, 0)</f>
        <v>0</v>
      </c>
      <c r="U698">
        <f>IF(AND('Raw Data'!L692-'Raw Data'!K692&lt;3, 'Raw Data'!L692&gt;'Raw Data'!K692, 'Raw Data'!F692&lt;'Raw Data'!C692), 'Raw Data'!H692, 0)</f>
        <v>0</v>
      </c>
      <c r="V698">
        <f>IF(AND('Raw Data'!L692-'Raw Data'!K692&lt;3, 'Raw Data'!L692&gt;'Raw Data'!K692, 'Raw Data'!F692&gt;'Raw Data'!C692), 'Raw Data'!G692, 0)</f>
        <v>0</v>
      </c>
    </row>
    <row r="699" spans="1:22" x14ac:dyDescent="0.3">
      <c r="A699">
        <f>IF(AND('Raw Data'!F693&lt;'Raw Data'!C693, 'Raw Data'!L693&gt;'Raw Data'!K693, 'Raw Data'!L693-'Raw Data'!K693&gt;3), 'Raw Data'!J693, 0)</f>
        <v>0</v>
      </c>
      <c r="B699">
        <f>IF(AND('Raw Data'!C693&lt;'Raw Data'!F693, 'Raw Data'!K693&gt;'Raw Data'!L693, 'Raw Data'!K693-'Raw Data'!L693&gt;3), 'Raw Data'!I693, 0)</f>
        <v>0</v>
      </c>
      <c r="C699">
        <f>IF(AND('Raw Data'!F693&lt;'Raw Data'!C693, 'Raw Data'!L693&gt;'Raw Data'!K693, 'Raw Data'!L693-'Raw Data'!K693&lt;4), 'Raw Data'!H693, 0)</f>
        <v>0</v>
      </c>
      <c r="D699">
        <f>IF(AND('Raw Data'!C693&lt;'Raw Data'!F693, 'Raw Data'!K693&gt;'Raw Data'!L693, 'Raw Data'!K693-'Raw Data'!L693&lt;4), 'Raw Data'!G693, 0)</f>
        <v>0</v>
      </c>
      <c r="E699">
        <f>IF(ISBLANK('Raw Data'!J693), 0, IF(AND(4=MATCH(LARGE('Raw Data'!G693:J693, 4), 'Raw Data'!G693:J693, 0), 'Raw Data'!L693-'Raw Data'!K693&gt;3), 'Raw Data'!J693, 0))</f>
        <v>0</v>
      </c>
      <c r="F699">
        <f>IF(ISBLANK('Raw Data'!J693), 0, IF(AND(3=MATCH(LARGE('Raw Data'!G693:J693, 4), 'Raw Data'!G693:J693, 0), 'Raw Data'!K693-'Raw Data'!L693&gt;3), 'Raw Data'!I693, 0))</f>
        <v>0</v>
      </c>
      <c r="G699">
        <f>IF(ISBLANK('Raw Data'!J693), 0, IF(AND(2=MATCH(LARGE('Raw Data'!G693:J693, 4), 'Raw Data'!G693:J693, 0), AND('Raw Data'!L693-'Raw Data'!K693&lt;4, 'Raw Data'!L693-'Raw Data'!K693&gt;0)), 'Raw Data'!H693, 0))</f>
        <v>0</v>
      </c>
      <c r="H699">
        <f>IF(ISBLANK('Raw Data'!J693), 0, IF(AND(1=MATCH(LARGE('Raw Data'!G693:J693, 4), 'Raw Data'!G693:J693, 0), AND('Raw Data'!K693-'Raw Data'!L693&lt;4, 'Raw Data'!K693-'Raw Data'!L693&gt;0)), 'Raw Data'!G693, 0))</f>
        <v>0</v>
      </c>
      <c r="I699">
        <f>IF(ISBLANK('Raw Data'!J693), 0, IF(AND(4=MATCH(LARGE('Raw Data'!G693:J693, 3), 'Raw Data'!G693:J693, 0), 'Raw Data'!L693-'Raw Data'!K693&gt;3), 'Raw Data'!J693, 0))</f>
        <v>0</v>
      </c>
      <c r="J699">
        <f>IF(ISBLANK('Raw Data'!J693), 0, IF(AND(3=MATCH(LARGE('Raw Data'!G693:J693, 3), 'Raw Data'!G693:J693, 0), 'Raw Data'!K693-'Raw Data'!L693&gt;3), 'Raw Data'!I693, 0))</f>
        <v>0</v>
      </c>
      <c r="K699">
        <f>IF(ISBLANK('Raw Data'!J693), 0, IF(AND(2=MATCH(LARGE('Raw Data'!G693:J693, 3), 'Raw Data'!G693:J693, 0), AND('Raw Data'!L693-'Raw Data'!K693&lt;4, 'Raw Data'!L693-'Raw Data'!K693&gt;0)), 'Raw Data'!H693, 0))</f>
        <v>0</v>
      </c>
      <c r="L699">
        <f>IF(ISBLANK('Raw Data'!J693), 0, IF(AND(1=MATCH(LARGE('Raw Data'!G693:J693, 3), 'Raw Data'!G693:J693, 0), AND('Raw Data'!K693-'Raw Data'!L693&lt;4, 'Raw Data'!K693-'Raw Data'!L693&gt;0)), 'Raw Data'!G693, 0))</f>
        <v>0</v>
      </c>
      <c r="M699">
        <f>IF(ISBLANK('Raw Data'!J693), 0, IF(AND(4=MATCH(LARGE('Raw Data'!G693:J693, 2), 'Raw Data'!G693:J693, 0), 'Raw Data'!L693-'Raw Data'!K693&gt;3), 'Raw Data'!J693, 0))</f>
        <v>0</v>
      </c>
      <c r="N699">
        <f>IF(ISBLANK('Raw Data'!J693), 0, IF(AND(3=MATCH(LARGE('Raw Data'!G693:J693, 2), 'Raw Data'!G693:J693, 0), 'Raw Data'!K693-'Raw Data'!L693&gt;3), 'Raw Data'!I693, 0))</f>
        <v>0</v>
      </c>
      <c r="O699">
        <f>IF(ISBLANK('Raw Data'!J693), 0, IF(AND(2=MATCH(LARGE('Raw Data'!G693:J693, 2), 'Raw Data'!G693:J693, 0), AND('Raw Data'!L693-'Raw Data'!K693&lt;4, 'Raw Data'!L693-'Raw Data'!K693&gt;0)), 'Raw Data'!H693, 0))</f>
        <v>0</v>
      </c>
      <c r="P699">
        <f>IF(ISBLANK('Raw Data'!J693), 0, IF(AND(1=MATCH(LARGE('Raw Data'!G693:J693, 2), 'Raw Data'!G693:J693, 0), AND('Raw Data'!K693-'Raw Data'!L693&lt;4, 'Raw Data'!K693-'Raw Data'!L693&gt;0)), 'Raw Data'!G693, 0))</f>
        <v>0</v>
      </c>
      <c r="Q699">
        <f>IF(ISBLANK('Raw Data'!J693), 0, IF(AND(4=MATCH(LARGE('Raw Data'!G693:J693, 1), 'Raw Data'!G693:J693, 0), 'Raw Data'!L693-'Raw Data'!K693&gt;3), 'Raw Data'!J693, 0))</f>
        <v>0</v>
      </c>
      <c r="R699">
        <f>IF(ISBLANK('Raw Data'!J693), 0, IF(AND(3=MATCH(LARGE('Raw Data'!G693:J693, 1), 'Raw Data'!G693:J693, 0), 'Raw Data'!K693-'Raw Data'!L693&gt;3), 'Raw Data'!I693, 0))</f>
        <v>0</v>
      </c>
      <c r="S699">
        <f>IF(AND('Raw Data'!L693-'Raw Data'!K693&gt;4, 'Raw Data'!F693&lt;'Raw Data'!C693), 'Raw Data'!J693, 0)</f>
        <v>0</v>
      </c>
      <c r="T699">
        <f>IF(AND('Raw Data'!K693-'Raw Data'!L693&gt;4, 'Raw Data'!F693&gt;'Raw Data'!C693), 'Raw Data'!I693, 0)</f>
        <v>0</v>
      </c>
      <c r="U699">
        <f>IF(AND('Raw Data'!L693-'Raw Data'!K693&lt;3, 'Raw Data'!L693&gt;'Raw Data'!K693, 'Raw Data'!F693&lt;'Raw Data'!C693), 'Raw Data'!H693, 0)</f>
        <v>0</v>
      </c>
      <c r="V699">
        <f>IF(AND('Raw Data'!L693-'Raw Data'!K693&lt;3, 'Raw Data'!L693&gt;'Raw Data'!K693, 'Raw Data'!F693&gt;'Raw Data'!C693), 'Raw Data'!G693, 0)</f>
        <v>0</v>
      </c>
    </row>
    <row r="700" spans="1:22" x14ac:dyDescent="0.3">
      <c r="A700">
        <f>IF(AND('Raw Data'!F694&lt;'Raw Data'!C694, 'Raw Data'!L694&gt;'Raw Data'!K694, 'Raw Data'!L694-'Raw Data'!K694&gt;3), 'Raw Data'!J694, 0)</f>
        <v>0</v>
      </c>
      <c r="B700">
        <f>IF(AND('Raw Data'!C694&lt;'Raw Data'!F694, 'Raw Data'!K694&gt;'Raw Data'!L694, 'Raw Data'!K694-'Raw Data'!L694&gt;3), 'Raw Data'!I694, 0)</f>
        <v>0</v>
      </c>
      <c r="C700">
        <f>IF(AND('Raw Data'!F694&lt;'Raw Data'!C694, 'Raw Data'!L694&gt;'Raw Data'!K694, 'Raw Data'!L694-'Raw Data'!K694&lt;4), 'Raw Data'!H694, 0)</f>
        <v>0</v>
      </c>
      <c r="D700">
        <f>IF(AND('Raw Data'!C694&lt;'Raw Data'!F694, 'Raw Data'!K694&gt;'Raw Data'!L694, 'Raw Data'!K694-'Raw Data'!L694&lt;4), 'Raw Data'!G694, 0)</f>
        <v>0</v>
      </c>
      <c r="E700">
        <f>IF(ISBLANK('Raw Data'!J694), 0, IF(AND(4=MATCH(LARGE('Raw Data'!G694:J694, 4), 'Raw Data'!G694:J694, 0), 'Raw Data'!L694-'Raw Data'!K694&gt;3), 'Raw Data'!J694, 0))</f>
        <v>0</v>
      </c>
      <c r="F700">
        <f>IF(ISBLANK('Raw Data'!J694), 0, IF(AND(3=MATCH(LARGE('Raw Data'!G694:J694, 4), 'Raw Data'!G694:J694, 0), 'Raw Data'!K694-'Raw Data'!L694&gt;3), 'Raw Data'!I694, 0))</f>
        <v>0</v>
      </c>
      <c r="G700">
        <f>IF(ISBLANK('Raw Data'!J694), 0, IF(AND(2=MATCH(LARGE('Raw Data'!G694:J694, 4), 'Raw Data'!G694:J694, 0), AND('Raw Data'!L694-'Raw Data'!K694&lt;4, 'Raw Data'!L694-'Raw Data'!K694&gt;0)), 'Raw Data'!H694, 0))</f>
        <v>0</v>
      </c>
      <c r="H700">
        <f>IF(ISBLANK('Raw Data'!J694), 0, IF(AND(1=MATCH(LARGE('Raw Data'!G694:J694, 4), 'Raw Data'!G694:J694, 0), AND('Raw Data'!K694-'Raw Data'!L694&lt;4, 'Raw Data'!K694-'Raw Data'!L694&gt;0)), 'Raw Data'!G694, 0))</f>
        <v>0</v>
      </c>
      <c r="I700">
        <f>IF(ISBLANK('Raw Data'!J694), 0, IF(AND(4=MATCH(LARGE('Raw Data'!G694:J694, 3), 'Raw Data'!G694:J694, 0), 'Raw Data'!L694-'Raw Data'!K694&gt;3), 'Raw Data'!J694, 0))</f>
        <v>0</v>
      </c>
      <c r="J700">
        <f>IF(ISBLANK('Raw Data'!J694), 0, IF(AND(3=MATCH(LARGE('Raw Data'!G694:J694, 3), 'Raw Data'!G694:J694, 0), 'Raw Data'!K694-'Raw Data'!L694&gt;3), 'Raw Data'!I694, 0))</f>
        <v>0</v>
      </c>
      <c r="K700">
        <f>IF(ISBLANK('Raw Data'!J694), 0, IF(AND(2=MATCH(LARGE('Raw Data'!G694:J694, 3), 'Raw Data'!G694:J694, 0), AND('Raw Data'!L694-'Raw Data'!K694&lt;4, 'Raw Data'!L694-'Raw Data'!K694&gt;0)), 'Raw Data'!H694, 0))</f>
        <v>0</v>
      </c>
      <c r="L700">
        <f>IF(ISBLANK('Raw Data'!J694), 0, IF(AND(1=MATCH(LARGE('Raw Data'!G694:J694, 3), 'Raw Data'!G694:J694, 0), AND('Raw Data'!K694-'Raw Data'!L694&lt;4, 'Raw Data'!K694-'Raw Data'!L694&gt;0)), 'Raw Data'!G694, 0))</f>
        <v>0</v>
      </c>
      <c r="M700">
        <f>IF(ISBLANK('Raw Data'!J694), 0, IF(AND(4=MATCH(LARGE('Raw Data'!G694:J694, 2), 'Raw Data'!G694:J694, 0), 'Raw Data'!L694-'Raw Data'!K694&gt;3), 'Raw Data'!J694, 0))</f>
        <v>0</v>
      </c>
      <c r="N700">
        <f>IF(ISBLANK('Raw Data'!J694), 0, IF(AND(3=MATCH(LARGE('Raw Data'!G694:J694, 2), 'Raw Data'!G694:J694, 0), 'Raw Data'!K694-'Raw Data'!L694&gt;3), 'Raw Data'!I694, 0))</f>
        <v>0</v>
      </c>
      <c r="O700">
        <f>IF(ISBLANK('Raw Data'!J694), 0, IF(AND(2=MATCH(LARGE('Raw Data'!G694:J694, 2), 'Raw Data'!G694:J694, 0), AND('Raw Data'!L694-'Raw Data'!K694&lt;4, 'Raw Data'!L694-'Raw Data'!K694&gt;0)), 'Raw Data'!H694, 0))</f>
        <v>0</v>
      </c>
      <c r="P700">
        <f>IF(ISBLANK('Raw Data'!J694), 0, IF(AND(1=MATCH(LARGE('Raw Data'!G694:J694, 2), 'Raw Data'!G694:J694, 0), AND('Raw Data'!K694-'Raw Data'!L694&lt;4, 'Raw Data'!K694-'Raw Data'!L694&gt;0)), 'Raw Data'!G694, 0))</f>
        <v>0</v>
      </c>
      <c r="Q700">
        <f>IF(ISBLANK('Raw Data'!J694), 0, IF(AND(4=MATCH(LARGE('Raw Data'!G694:J694, 1), 'Raw Data'!G694:J694, 0), 'Raw Data'!L694-'Raw Data'!K694&gt;3), 'Raw Data'!J694, 0))</f>
        <v>0</v>
      </c>
      <c r="R700">
        <f>IF(ISBLANK('Raw Data'!J694), 0, IF(AND(3=MATCH(LARGE('Raw Data'!G694:J694, 1), 'Raw Data'!G694:J694, 0), 'Raw Data'!K694-'Raw Data'!L694&gt;3), 'Raw Data'!I694, 0))</f>
        <v>0</v>
      </c>
      <c r="S700">
        <f>IF(AND('Raw Data'!L694-'Raw Data'!K694&gt;4, 'Raw Data'!F694&lt;'Raw Data'!C694), 'Raw Data'!J694, 0)</f>
        <v>0</v>
      </c>
      <c r="T700">
        <f>IF(AND('Raw Data'!K694-'Raw Data'!L694&gt;4, 'Raw Data'!F694&gt;'Raw Data'!C694), 'Raw Data'!I694, 0)</f>
        <v>0</v>
      </c>
      <c r="U700">
        <f>IF(AND('Raw Data'!L694-'Raw Data'!K694&lt;3, 'Raw Data'!L694&gt;'Raw Data'!K694, 'Raw Data'!F694&lt;'Raw Data'!C694), 'Raw Data'!H694, 0)</f>
        <v>0</v>
      </c>
      <c r="V700">
        <f>IF(AND('Raw Data'!L694-'Raw Data'!K694&lt;3, 'Raw Data'!L694&gt;'Raw Data'!K694, 'Raw Data'!F694&gt;'Raw Data'!C694), 'Raw Data'!G694, 0)</f>
        <v>0</v>
      </c>
    </row>
    <row r="701" spans="1:22" x14ac:dyDescent="0.3">
      <c r="A701">
        <f>IF(AND('Raw Data'!F695&lt;'Raw Data'!C695, 'Raw Data'!L695&gt;'Raw Data'!K695, 'Raw Data'!L695-'Raw Data'!K695&gt;3), 'Raw Data'!J695, 0)</f>
        <v>0</v>
      </c>
      <c r="B701">
        <f>IF(AND('Raw Data'!C695&lt;'Raw Data'!F695, 'Raw Data'!K695&gt;'Raw Data'!L695, 'Raw Data'!K695-'Raw Data'!L695&gt;3), 'Raw Data'!I695, 0)</f>
        <v>0</v>
      </c>
      <c r="C701">
        <f>IF(AND('Raw Data'!F695&lt;'Raw Data'!C695, 'Raw Data'!L695&gt;'Raw Data'!K695, 'Raw Data'!L695-'Raw Data'!K695&lt;4), 'Raw Data'!H695, 0)</f>
        <v>0</v>
      </c>
      <c r="D701">
        <f>IF(AND('Raw Data'!C695&lt;'Raw Data'!F695, 'Raw Data'!K695&gt;'Raw Data'!L695, 'Raw Data'!K695-'Raw Data'!L695&lt;4), 'Raw Data'!G695, 0)</f>
        <v>0</v>
      </c>
      <c r="E701">
        <f>IF(ISBLANK('Raw Data'!J695), 0, IF(AND(4=MATCH(LARGE('Raw Data'!G695:J695, 4), 'Raw Data'!G695:J695, 0), 'Raw Data'!L695-'Raw Data'!K695&gt;3), 'Raw Data'!J695, 0))</f>
        <v>0</v>
      </c>
      <c r="F701">
        <f>IF(ISBLANK('Raw Data'!J695), 0, IF(AND(3=MATCH(LARGE('Raw Data'!G695:J695, 4), 'Raw Data'!G695:J695, 0), 'Raw Data'!K695-'Raw Data'!L695&gt;3), 'Raw Data'!I695, 0))</f>
        <v>0</v>
      </c>
      <c r="G701">
        <f>IF(ISBLANK('Raw Data'!J695), 0, IF(AND(2=MATCH(LARGE('Raw Data'!G695:J695, 4), 'Raw Data'!G695:J695, 0), AND('Raw Data'!L695-'Raw Data'!K695&lt;4, 'Raw Data'!L695-'Raw Data'!K695&gt;0)), 'Raw Data'!H695, 0))</f>
        <v>0</v>
      </c>
      <c r="H701">
        <f>IF(ISBLANK('Raw Data'!J695), 0, IF(AND(1=MATCH(LARGE('Raw Data'!G695:J695, 4), 'Raw Data'!G695:J695, 0), AND('Raw Data'!K695-'Raw Data'!L695&lt;4, 'Raw Data'!K695-'Raw Data'!L695&gt;0)), 'Raw Data'!G695, 0))</f>
        <v>0</v>
      </c>
      <c r="I701">
        <f>IF(ISBLANK('Raw Data'!J695), 0, IF(AND(4=MATCH(LARGE('Raw Data'!G695:J695, 3), 'Raw Data'!G695:J695, 0), 'Raw Data'!L695-'Raw Data'!K695&gt;3), 'Raw Data'!J695, 0))</f>
        <v>0</v>
      </c>
      <c r="J701">
        <f>IF(ISBLANK('Raw Data'!J695), 0, IF(AND(3=MATCH(LARGE('Raw Data'!G695:J695, 3), 'Raw Data'!G695:J695, 0), 'Raw Data'!K695-'Raw Data'!L695&gt;3), 'Raw Data'!I695, 0))</f>
        <v>0</v>
      </c>
      <c r="K701">
        <f>IF(ISBLANK('Raw Data'!J695), 0, IF(AND(2=MATCH(LARGE('Raw Data'!G695:J695, 3), 'Raw Data'!G695:J695, 0), AND('Raw Data'!L695-'Raw Data'!K695&lt;4, 'Raw Data'!L695-'Raw Data'!K695&gt;0)), 'Raw Data'!H695, 0))</f>
        <v>0</v>
      </c>
      <c r="L701">
        <f>IF(ISBLANK('Raw Data'!J695), 0, IF(AND(1=MATCH(LARGE('Raw Data'!G695:J695, 3), 'Raw Data'!G695:J695, 0), AND('Raw Data'!K695-'Raw Data'!L695&lt;4, 'Raw Data'!K695-'Raw Data'!L695&gt;0)), 'Raw Data'!G695, 0))</f>
        <v>0</v>
      </c>
      <c r="M701">
        <f>IF(ISBLANK('Raw Data'!J695), 0, IF(AND(4=MATCH(LARGE('Raw Data'!G695:J695, 2), 'Raw Data'!G695:J695, 0), 'Raw Data'!L695-'Raw Data'!K695&gt;3), 'Raw Data'!J695, 0))</f>
        <v>0</v>
      </c>
      <c r="N701">
        <f>IF(ISBLANK('Raw Data'!J695), 0, IF(AND(3=MATCH(LARGE('Raw Data'!G695:J695, 2), 'Raw Data'!G695:J695, 0), 'Raw Data'!K695-'Raw Data'!L695&gt;3), 'Raw Data'!I695, 0))</f>
        <v>0</v>
      </c>
      <c r="O701">
        <f>IF(ISBLANK('Raw Data'!J695), 0, IF(AND(2=MATCH(LARGE('Raw Data'!G695:J695, 2), 'Raw Data'!G695:J695, 0), AND('Raw Data'!L695-'Raw Data'!K695&lt;4, 'Raw Data'!L695-'Raw Data'!K695&gt;0)), 'Raw Data'!H695, 0))</f>
        <v>0</v>
      </c>
      <c r="P701">
        <f>IF(ISBLANK('Raw Data'!J695), 0, IF(AND(1=MATCH(LARGE('Raw Data'!G695:J695, 2), 'Raw Data'!G695:J695, 0), AND('Raw Data'!K695-'Raw Data'!L695&lt;4, 'Raw Data'!K695-'Raw Data'!L695&gt;0)), 'Raw Data'!G695, 0))</f>
        <v>0</v>
      </c>
      <c r="Q701">
        <f>IF(ISBLANK('Raw Data'!J695), 0, IF(AND(4=MATCH(LARGE('Raw Data'!G695:J695, 1), 'Raw Data'!G695:J695, 0), 'Raw Data'!L695-'Raw Data'!K695&gt;3), 'Raw Data'!J695, 0))</f>
        <v>0</v>
      </c>
      <c r="R701">
        <f>IF(ISBLANK('Raw Data'!J695), 0, IF(AND(3=MATCH(LARGE('Raw Data'!G695:J695, 1), 'Raw Data'!G695:J695, 0), 'Raw Data'!K695-'Raw Data'!L695&gt;3), 'Raw Data'!I695, 0))</f>
        <v>0</v>
      </c>
      <c r="S701">
        <f>IF(AND('Raw Data'!L695-'Raw Data'!K695&gt;4, 'Raw Data'!F695&lt;'Raw Data'!C695), 'Raw Data'!J695, 0)</f>
        <v>0</v>
      </c>
      <c r="T701">
        <f>IF(AND('Raw Data'!K695-'Raw Data'!L695&gt;4, 'Raw Data'!F695&gt;'Raw Data'!C695), 'Raw Data'!I695, 0)</f>
        <v>0</v>
      </c>
      <c r="U701">
        <f>IF(AND('Raw Data'!L695-'Raw Data'!K695&lt;3, 'Raw Data'!L695&gt;'Raw Data'!K695, 'Raw Data'!F695&lt;'Raw Data'!C695), 'Raw Data'!H695, 0)</f>
        <v>0</v>
      </c>
      <c r="V701">
        <f>IF(AND('Raw Data'!L695-'Raw Data'!K695&lt;3, 'Raw Data'!L695&gt;'Raw Data'!K695, 'Raw Data'!F695&gt;'Raw Data'!C695), 'Raw Data'!G695, 0)</f>
        <v>0</v>
      </c>
    </row>
    <row r="702" spans="1:22" x14ac:dyDescent="0.3">
      <c r="A702">
        <f>IF(AND('Raw Data'!F696&lt;'Raw Data'!C696, 'Raw Data'!L696&gt;'Raw Data'!K696, 'Raw Data'!L696-'Raw Data'!K696&gt;3), 'Raw Data'!J696, 0)</f>
        <v>0</v>
      </c>
      <c r="B702">
        <f>IF(AND('Raw Data'!C696&lt;'Raw Data'!F696, 'Raw Data'!K696&gt;'Raw Data'!L696, 'Raw Data'!K696-'Raw Data'!L696&gt;3), 'Raw Data'!I696, 0)</f>
        <v>0</v>
      </c>
      <c r="C702">
        <f>IF(AND('Raw Data'!F696&lt;'Raw Data'!C696, 'Raw Data'!L696&gt;'Raw Data'!K696, 'Raw Data'!L696-'Raw Data'!K696&lt;4), 'Raw Data'!H696, 0)</f>
        <v>0</v>
      </c>
      <c r="D702">
        <f>IF(AND('Raw Data'!C696&lt;'Raw Data'!F696, 'Raw Data'!K696&gt;'Raw Data'!L696, 'Raw Data'!K696-'Raw Data'!L696&lt;4), 'Raw Data'!G696, 0)</f>
        <v>0</v>
      </c>
      <c r="E702">
        <f>IF(ISBLANK('Raw Data'!J696), 0, IF(AND(4=MATCH(LARGE('Raw Data'!G696:J696, 4), 'Raw Data'!G696:J696, 0), 'Raw Data'!L696-'Raw Data'!K696&gt;3), 'Raw Data'!J696, 0))</f>
        <v>0</v>
      </c>
      <c r="F702">
        <f>IF(ISBLANK('Raw Data'!J696), 0, IF(AND(3=MATCH(LARGE('Raw Data'!G696:J696, 4), 'Raw Data'!G696:J696, 0), 'Raw Data'!K696-'Raw Data'!L696&gt;3), 'Raw Data'!I696, 0))</f>
        <v>0</v>
      </c>
      <c r="G702">
        <f>IF(ISBLANK('Raw Data'!J696), 0, IF(AND(2=MATCH(LARGE('Raw Data'!G696:J696, 4), 'Raw Data'!G696:J696, 0), AND('Raw Data'!L696-'Raw Data'!K696&lt;4, 'Raw Data'!L696-'Raw Data'!K696&gt;0)), 'Raw Data'!H696, 0))</f>
        <v>0</v>
      </c>
      <c r="H702">
        <f>IF(ISBLANK('Raw Data'!J696), 0, IF(AND(1=MATCH(LARGE('Raw Data'!G696:J696, 4), 'Raw Data'!G696:J696, 0), AND('Raw Data'!K696-'Raw Data'!L696&lt;4, 'Raw Data'!K696-'Raw Data'!L696&gt;0)), 'Raw Data'!G696, 0))</f>
        <v>0</v>
      </c>
      <c r="I702">
        <f>IF(ISBLANK('Raw Data'!J696), 0, IF(AND(4=MATCH(LARGE('Raw Data'!G696:J696, 3), 'Raw Data'!G696:J696, 0), 'Raw Data'!L696-'Raw Data'!K696&gt;3), 'Raw Data'!J696, 0))</f>
        <v>0</v>
      </c>
      <c r="J702">
        <f>IF(ISBLANK('Raw Data'!J696), 0, IF(AND(3=MATCH(LARGE('Raw Data'!G696:J696, 3), 'Raw Data'!G696:J696, 0), 'Raw Data'!K696-'Raw Data'!L696&gt;3), 'Raw Data'!I696, 0))</f>
        <v>0</v>
      </c>
      <c r="K702">
        <f>IF(ISBLANK('Raw Data'!J696), 0, IF(AND(2=MATCH(LARGE('Raw Data'!G696:J696, 3), 'Raw Data'!G696:J696, 0), AND('Raw Data'!L696-'Raw Data'!K696&lt;4, 'Raw Data'!L696-'Raw Data'!K696&gt;0)), 'Raw Data'!H696, 0))</f>
        <v>0</v>
      </c>
      <c r="L702">
        <f>IF(ISBLANK('Raw Data'!J696), 0, IF(AND(1=MATCH(LARGE('Raw Data'!G696:J696, 3), 'Raw Data'!G696:J696, 0), AND('Raw Data'!K696-'Raw Data'!L696&lt;4, 'Raw Data'!K696-'Raw Data'!L696&gt;0)), 'Raw Data'!G696, 0))</f>
        <v>0</v>
      </c>
      <c r="M702">
        <f>IF(ISBLANK('Raw Data'!J696), 0, IF(AND(4=MATCH(LARGE('Raw Data'!G696:J696, 2), 'Raw Data'!G696:J696, 0), 'Raw Data'!L696-'Raw Data'!K696&gt;3), 'Raw Data'!J696, 0))</f>
        <v>0</v>
      </c>
      <c r="N702">
        <f>IF(ISBLANK('Raw Data'!J696), 0, IF(AND(3=MATCH(LARGE('Raw Data'!G696:J696, 2), 'Raw Data'!G696:J696, 0), 'Raw Data'!K696-'Raw Data'!L696&gt;3), 'Raw Data'!I696, 0))</f>
        <v>0</v>
      </c>
      <c r="O702">
        <f>IF(ISBLANK('Raw Data'!J696), 0, IF(AND(2=MATCH(LARGE('Raw Data'!G696:J696, 2), 'Raw Data'!G696:J696, 0), AND('Raw Data'!L696-'Raw Data'!K696&lt;4, 'Raw Data'!L696-'Raw Data'!K696&gt;0)), 'Raw Data'!H696, 0))</f>
        <v>0</v>
      </c>
      <c r="P702">
        <f>IF(ISBLANK('Raw Data'!J696), 0, IF(AND(1=MATCH(LARGE('Raw Data'!G696:J696, 2), 'Raw Data'!G696:J696, 0), AND('Raw Data'!K696-'Raw Data'!L696&lt;4, 'Raw Data'!K696-'Raw Data'!L696&gt;0)), 'Raw Data'!G696, 0))</f>
        <v>0</v>
      </c>
      <c r="Q702">
        <f>IF(ISBLANK('Raw Data'!J696), 0, IF(AND(4=MATCH(LARGE('Raw Data'!G696:J696, 1), 'Raw Data'!G696:J696, 0), 'Raw Data'!L696-'Raw Data'!K696&gt;3), 'Raw Data'!J696, 0))</f>
        <v>0</v>
      </c>
      <c r="R702">
        <f>IF(ISBLANK('Raw Data'!J696), 0, IF(AND(3=MATCH(LARGE('Raw Data'!G696:J696, 1), 'Raw Data'!G696:J696, 0), 'Raw Data'!K696-'Raw Data'!L696&gt;3), 'Raw Data'!I696, 0))</f>
        <v>0</v>
      </c>
      <c r="S702">
        <f>IF(AND('Raw Data'!L696-'Raw Data'!K696&gt;4, 'Raw Data'!F696&lt;'Raw Data'!C696), 'Raw Data'!J696, 0)</f>
        <v>0</v>
      </c>
      <c r="T702">
        <f>IF(AND('Raw Data'!K696-'Raw Data'!L696&gt;4, 'Raw Data'!F696&gt;'Raw Data'!C696), 'Raw Data'!I696, 0)</f>
        <v>0</v>
      </c>
      <c r="U702">
        <f>IF(AND('Raw Data'!L696-'Raw Data'!K696&lt;3, 'Raw Data'!L696&gt;'Raw Data'!K696, 'Raw Data'!F696&lt;'Raw Data'!C696), 'Raw Data'!H696, 0)</f>
        <v>0</v>
      </c>
      <c r="V702">
        <f>IF(AND('Raw Data'!L696-'Raw Data'!K696&lt;3, 'Raw Data'!L696&gt;'Raw Data'!K696, 'Raw Data'!F696&gt;'Raw Data'!C696), 'Raw Data'!G696, 0)</f>
        <v>0</v>
      </c>
    </row>
    <row r="703" spans="1:22" x14ac:dyDescent="0.3">
      <c r="A703">
        <f>IF(AND('Raw Data'!F697&lt;'Raw Data'!C697, 'Raw Data'!L697&gt;'Raw Data'!K697, 'Raw Data'!L697-'Raw Data'!K697&gt;3), 'Raw Data'!J697, 0)</f>
        <v>0</v>
      </c>
      <c r="B703">
        <f>IF(AND('Raw Data'!C697&lt;'Raw Data'!F697, 'Raw Data'!K697&gt;'Raw Data'!L697, 'Raw Data'!K697-'Raw Data'!L697&gt;3), 'Raw Data'!I697, 0)</f>
        <v>0</v>
      </c>
      <c r="C703">
        <f>IF(AND('Raw Data'!F697&lt;'Raw Data'!C697, 'Raw Data'!L697&gt;'Raw Data'!K697, 'Raw Data'!L697-'Raw Data'!K697&lt;4), 'Raw Data'!H697, 0)</f>
        <v>0</v>
      </c>
      <c r="D703">
        <f>IF(AND('Raw Data'!C697&lt;'Raw Data'!F697, 'Raw Data'!K697&gt;'Raw Data'!L697, 'Raw Data'!K697-'Raw Data'!L697&lt;4), 'Raw Data'!G697, 0)</f>
        <v>0</v>
      </c>
      <c r="E703">
        <f>IF(ISBLANK('Raw Data'!J697), 0, IF(AND(4=MATCH(LARGE('Raw Data'!G697:J697, 4), 'Raw Data'!G697:J697, 0), 'Raw Data'!L697-'Raw Data'!K697&gt;3), 'Raw Data'!J697, 0))</f>
        <v>0</v>
      </c>
      <c r="F703">
        <f>IF(ISBLANK('Raw Data'!J697), 0, IF(AND(3=MATCH(LARGE('Raw Data'!G697:J697, 4), 'Raw Data'!G697:J697, 0), 'Raw Data'!K697-'Raw Data'!L697&gt;3), 'Raw Data'!I697, 0))</f>
        <v>0</v>
      </c>
      <c r="G703">
        <f>IF(ISBLANK('Raw Data'!J697), 0, IF(AND(2=MATCH(LARGE('Raw Data'!G697:J697, 4), 'Raw Data'!G697:J697, 0), AND('Raw Data'!L697-'Raw Data'!K697&lt;4, 'Raw Data'!L697-'Raw Data'!K697&gt;0)), 'Raw Data'!H697, 0))</f>
        <v>0</v>
      </c>
      <c r="H703">
        <f>IF(ISBLANK('Raw Data'!J697), 0, IF(AND(1=MATCH(LARGE('Raw Data'!G697:J697, 4), 'Raw Data'!G697:J697, 0), AND('Raw Data'!K697-'Raw Data'!L697&lt;4, 'Raw Data'!K697-'Raw Data'!L697&gt;0)), 'Raw Data'!G697, 0))</f>
        <v>0</v>
      </c>
      <c r="I703">
        <f>IF(ISBLANK('Raw Data'!J697), 0, IF(AND(4=MATCH(LARGE('Raw Data'!G697:J697, 3), 'Raw Data'!G697:J697, 0), 'Raw Data'!L697-'Raw Data'!K697&gt;3), 'Raw Data'!J697, 0))</f>
        <v>0</v>
      </c>
      <c r="J703">
        <f>IF(ISBLANK('Raw Data'!J697), 0, IF(AND(3=MATCH(LARGE('Raw Data'!G697:J697, 3), 'Raw Data'!G697:J697, 0), 'Raw Data'!K697-'Raw Data'!L697&gt;3), 'Raw Data'!I697, 0))</f>
        <v>0</v>
      </c>
      <c r="K703">
        <f>IF(ISBLANK('Raw Data'!J697), 0, IF(AND(2=MATCH(LARGE('Raw Data'!G697:J697, 3), 'Raw Data'!G697:J697, 0), AND('Raw Data'!L697-'Raw Data'!K697&lt;4, 'Raw Data'!L697-'Raw Data'!K697&gt;0)), 'Raw Data'!H697, 0))</f>
        <v>0</v>
      </c>
      <c r="L703">
        <f>IF(ISBLANK('Raw Data'!J697), 0, IF(AND(1=MATCH(LARGE('Raw Data'!G697:J697, 3), 'Raw Data'!G697:J697, 0), AND('Raw Data'!K697-'Raw Data'!L697&lt;4, 'Raw Data'!K697-'Raw Data'!L697&gt;0)), 'Raw Data'!G697, 0))</f>
        <v>0</v>
      </c>
      <c r="M703">
        <f>IF(ISBLANK('Raw Data'!J697), 0, IF(AND(4=MATCH(LARGE('Raw Data'!G697:J697, 2), 'Raw Data'!G697:J697, 0), 'Raw Data'!L697-'Raw Data'!K697&gt;3), 'Raw Data'!J697, 0))</f>
        <v>0</v>
      </c>
      <c r="N703">
        <f>IF(ISBLANK('Raw Data'!J697), 0, IF(AND(3=MATCH(LARGE('Raw Data'!G697:J697, 2), 'Raw Data'!G697:J697, 0), 'Raw Data'!K697-'Raw Data'!L697&gt;3), 'Raw Data'!I697, 0))</f>
        <v>0</v>
      </c>
      <c r="O703">
        <f>IF(ISBLANK('Raw Data'!J697), 0, IF(AND(2=MATCH(LARGE('Raw Data'!G697:J697, 2), 'Raw Data'!G697:J697, 0), AND('Raw Data'!L697-'Raw Data'!K697&lt;4, 'Raw Data'!L697-'Raw Data'!K697&gt;0)), 'Raw Data'!H697, 0))</f>
        <v>0</v>
      </c>
      <c r="P703">
        <f>IF(ISBLANK('Raw Data'!J697), 0, IF(AND(1=MATCH(LARGE('Raw Data'!G697:J697, 2), 'Raw Data'!G697:J697, 0), AND('Raw Data'!K697-'Raw Data'!L697&lt;4, 'Raw Data'!K697-'Raw Data'!L697&gt;0)), 'Raw Data'!G697, 0))</f>
        <v>0</v>
      </c>
      <c r="Q703">
        <f>IF(ISBLANK('Raw Data'!J697), 0, IF(AND(4=MATCH(LARGE('Raw Data'!G697:J697, 1), 'Raw Data'!G697:J697, 0), 'Raw Data'!L697-'Raw Data'!K697&gt;3), 'Raw Data'!J697, 0))</f>
        <v>0</v>
      </c>
      <c r="R703">
        <f>IF(ISBLANK('Raw Data'!J697), 0, IF(AND(3=MATCH(LARGE('Raw Data'!G697:J697, 1), 'Raw Data'!G697:J697, 0), 'Raw Data'!K697-'Raw Data'!L697&gt;3), 'Raw Data'!I697, 0))</f>
        <v>0</v>
      </c>
      <c r="S703">
        <f>IF(AND('Raw Data'!L697-'Raw Data'!K697&gt;4, 'Raw Data'!F697&lt;'Raw Data'!C697), 'Raw Data'!J697, 0)</f>
        <v>0</v>
      </c>
      <c r="T703">
        <f>IF(AND('Raw Data'!K697-'Raw Data'!L697&gt;4, 'Raw Data'!F697&gt;'Raw Data'!C697), 'Raw Data'!I697, 0)</f>
        <v>0</v>
      </c>
      <c r="U703">
        <f>IF(AND('Raw Data'!L697-'Raw Data'!K697&lt;3, 'Raw Data'!L697&gt;'Raw Data'!K697, 'Raw Data'!F697&lt;'Raw Data'!C697), 'Raw Data'!H697, 0)</f>
        <v>0</v>
      </c>
      <c r="V703">
        <f>IF(AND('Raw Data'!L697-'Raw Data'!K697&lt;3, 'Raw Data'!L697&gt;'Raw Data'!K697, 'Raw Data'!F697&gt;'Raw Data'!C697), 'Raw Data'!G697, 0)</f>
        <v>0</v>
      </c>
    </row>
    <row r="704" spans="1:22" x14ac:dyDescent="0.3">
      <c r="A704">
        <f>IF(AND('Raw Data'!F698&lt;'Raw Data'!C698, 'Raw Data'!L698&gt;'Raw Data'!K698, 'Raw Data'!L698-'Raw Data'!K698&gt;3), 'Raw Data'!J698, 0)</f>
        <v>0</v>
      </c>
      <c r="B704">
        <f>IF(AND('Raw Data'!C698&lt;'Raw Data'!F698, 'Raw Data'!K698&gt;'Raw Data'!L698, 'Raw Data'!K698-'Raw Data'!L698&gt;3), 'Raw Data'!I698, 0)</f>
        <v>0</v>
      </c>
      <c r="C704">
        <f>IF(AND('Raw Data'!F698&lt;'Raw Data'!C698, 'Raw Data'!L698&gt;'Raw Data'!K698, 'Raw Data'!L698-'Raw Data'!K698&lt;4), 'Raw Data'!H698, 0)</f>
        <v>0</v>
      </c>
      <c r="D704">
        <f>IF(AND('Raw Data'!C698&lt;'Raw Data'!F698, 'Raw Data'!K698&gt;'Raw Data'!L698, 'Raw Data'!K698-'Raw Data'!L698&lt;4), 'Raw Data'!G698, 0)</f>
        <v>0</v>
      </c>
      <c r="E704">
        <f>IF(ISBLANK('Raw Data'!J698), 0, IF(AND(4=MATCH(LARGE('Raw Data'!G698:J698, 4), 'Raw Data'!G698:J698, 0), 'Raw Data'!L698-'Raw Data'!K698&gt;3), 'Raw Data'!J698, 0))</f>
        <v>0</v>
      </c>
      <c r="F704">
        <f>IF(ISBLANK('Raw Data'!J698), 0, IF(AND(3=MATCH(LARGE('Raw Data'!G698:J698, 4), 'Raw Data'!G698:J698, 0), 'Raw Data'!K698-'Raw Data'!L698&gt;3), 'Raw Data'!I698, 0))</f>
        <v>0</v>
      </c>
      <c r="G704">
        <f>IF(ISBLANK('Raw Data'!J698), 0, IF(AND(2=MATCH(LARGE('Raw Data'!G698:J698, 4), 'Raw Data'!G698:J698, 0), AND('Raw Data'!L698-'Raw Data'!K698&lt;4, 'Raw Data'!L698-'Raw Data'!K698&gt;0)), 'Raw Data'!H698, 0))</f>
        <v>0</v>
      </c>
      <c r="H704">
        <f>IF(ISBLANK('Raw Data'!J698), 0, IF(AND(1=MATCH(LARGE('Raw Data'!G698:J698, 4), 'Raw Data'!G698:J698, 0), AND('Raw Data'!K698-'Raw Data'!L698&lt;4, 'Raw Data'!K698-'Raw Data'!L698&gt;0)), 'Raw Data'!G698, 0))</f>
        <v>0</v>
      </c>
      <c r="I704">
        <f>IF(ISBLANK('Raw Data'!J698), 0, IF(AND(4=MATCH(LARGE('Raw Data'!G698:J698, 3), 'Raw Data'!G698:J698, 0), 'Raw Data'!L698-'Raw Data'!K698&gt;3), 'Raw Data'!J698, 0))</f>
        <v>0</v>
      </c>
      <c r="J704">
        <f>IF(ISBLANK('Raw Data'!J698), 0, IF(AND(3=MATCH(LARGE('Raw Data'!G698:J698, 3), 'Raw Data'!G698:J698, 0), 'Raw Data'!K698-'Raw Data'!L698&gt;3), 'Raw Data'!I698, 0))</f>
        <v>0</v>
      </c>
      <c r="K704">
        <f>IF(ISBLANK('Raw Data'!J698), 0, IF(AND(2=MATCH(LARGE('Raw Data'!G698:J698, 3), 'Raw Data'!G698:J698, 0), AND('Raw Data'!L698-'Raw Data'!K698&lt;4, 'Raw Data'!L698-'Raw Data'!K698&gt;0)), 'Raw Data'!H698, 0))</f>
        <v>0</v>
      </c>
      <c r="L704">
        <f>IF(ISBLANK('Raw Data'!J698), 0, IF(AND(1=MATCH(LARGE('Raw Data'!G698:J698, 3), 'Raw Data'!G698:J698, 0), AND('Raw Data'!K698-'Raw Data'!L698&lt;4, 'Raw Data'!K698-'Raw Data'!L698&gt;0)), 'Raw Data'!G698, 0))</f>
        <v>0</v>
      </c>
      <c r="M704">
        <f>IF(ISBLANK('Raw Data'!J698), 0, IF(AND(4=MATCH(LARGE('Raw Data'!G698:J698, 2), 'Raw Data'!G698:J698, 0), 'Raw Data'!L698-'Raw Data'!K698&gt;3), 'Raw Data'!J698, 0))</f>
        <v>0</v>
      </c>
      <c r="N704">
        <f>IF(ISBLANK('Raw Data'!J698), 0, IF(AND(3=MATCH(LARGE('Raw Data'!G698:J698, 2), 'Raw Data'!G698:J698, 0), 'Raw Data'!K698-'Raw Data'!L698&gt;3), 'Raw Data'!I698, 0))</f>
        <v>0</v>
      </c>
      <c r="O704">
        <f>IF(ISBLANK('Raw Data'!J698), 0, IF(AND(2=MATCH(LARGE('Raw Data'!G698:J698, 2), 'Raw Data'!G698:J698, 0), AND('Raw Data'!L698-'Raw Data'!K698&lt;4, 'Raw Data'!L698-'Raw Data'!K698&gt;0)), 'Raw Data'!H698, 0))</f>
        <v>0</v>
      </c>
      <c r="P704">
        <f>IF(ISBLANK('Raw Data'!J698), 0, IF(AND(1=MATCH(LARGE('Raw Data'!G698:J698, 2), 'Raw Data'!G698:J698, 0), AND('Raw Data'!K698-'Raw Data'!L698&lt;4, 'Raw Data'!K698-'Raw Data'!L698&gt;0)), 'Raw Data'!G698, 0))</f>
        <v>0</v>
      </c>
      <c r="Q704">
        <f>IF(ISBLANK('Raw Data'!J698), 0, IF(AND(4=MATCH(LARGE('Raw Data'!G698:J698, 1), 'Raw Data'!G698:J698, 0), 'Raw Data'!L698-'Raw Data'!K698&gt;3), 'Raw Data'!J698, 0))</f>
        <v>0</v>
      </c>
      <c r="R704">
        <f>IF(ISBLANK('Raw Data'!J698), 0, IF(AND(3=MATCH(LARGE('Raw Data'!G698:J698, 1), 'Raw Data'!G698:J698, 0), 'Raw Data'!K698-'Raw Data'!L698&gt;3), 'Raw Data'!I698, 0))</f>
        <v>0</v>
      </c>
      <c r="S704">
        <f>IF(AND('Raw Data'!L698-'Raw Data'!K698&gt;4, 'Raw Data'!F698&lt;'Raw Data'!C698), 'Raw Data'!J698, 0)</f>
        <v>0</v>
      </c>
      <c r="T704">
        <f>IF(AND('Raw Data'!K698-'Raw Data'!L698&gt;4, 'Raw Data'!F698&gt;'Raw Data'!C698), 'Raw Data'!I698, 0)</f>
        <v>0</v>
      </c>
      <c r="U704">
        <f>IF(AND('Raw Data'!L698-'Raw Data'!K698&lt;3, 'Raw Data'!L698&gt;'Raw Data'!K698, 'Raw Data'!F698&lt;'Raw Data'!C698), 'Raw Data'!H698, 0)</f>
        <v>0</v>
      </c>
      <c r="V704">
        <f>IF(AND('Raw Data'!L698-'Raw Data'!K698&lt;3, 'Raw Data'!L698&gt;'Raw Data'!K698, 'Raw Data'!F698&gt;'Raw Data'!C698), 'Raw Data'!G698, 0)</f>
        <v>0</v>
      </c>
    </row>
    <row r="705" spans="1:22" x14ac:dyDescent="0.3">
      <c r="A705">
        <f>IF(AND('Raw Data'!F699&lt;'Raw Data'!C699, 'Raw Data'!L699&gt;'Raw Data'!K699, 'Raw Data'!L699-'Raw Data'!K699&gt;3), 'Raw Data'!J699, 0)</f>
        <v>0</v>
      </c>
      <c r="B705">
        <f>IF(AND('Raw Data'!C699&lt;'Raw Data'!F699, 'Raw Data'!K699&gt;'Raw Data'!L699, 'Raw Data'!K699-'Raw Data'!L699&gt;3), 'Raw Data'!I699, 0)</f>
        <v>0</v>
      </c>
      <c r="C705">
        <f>IF(AND('Raw Data'!F699&lt;'Raw Data'!C699, 'Raw Data'!L699&gt;'Raw Data'!K699, 'Raw Data'!L699-'Raw Data'!K699&lt;4), 'Raw Data'!H699, 0)</f>
        <v>0</v>
      </c>
      <c r="D705">
        <f>IF(AND('Raw Data'!C699&lt;'Raw Data'!F699, 'Raw Data'!K699&gt;'Raw Data'!L699, 'Raw Data'!K699-'Raw Data'!L699&lt;4), 'Raw Data'!G699, 0)</f>
        <v>0</v>
      </c>
      <c r="E705">
        <f>IF(ISBLANK('Raw Data'!J699), 0, IF(AND(4=MATCH(LARGE('Raw Data'!G699:J699, 4), 'Raw Data'!G699:J699, 0), 'Raw Data'!L699-'Raw Data'!K699&gt;3), 'Raw Data'!J699, 0))</f>
        <v>0</v>
      </c>
      <c r="F705">
        <f>IF(ISBLANK('Raw Data'!J699), 0, IF(AND(3=MATCH(LARGE('Raw Data'!G699:J699, 4), 'Raw Data'!G699:J699, 0), 'Raw Data'!K699-'Raw Data'!L699&gt;3), 'Raw Data'!I699, 0))</f>
        <v>0</v>
      </c>
      <c r="G705">
        <f>IF(ISBLANK('Raw Data'!J699), 0, IF(AND(2=MATCH(LARGE('Raw Data'!G699:J699, 4), 'Raw Data'!G699:J699, 0), AND('Raw Data'!L699-'Raw Data'!K699&lt;4, 'Raw Data'!L699-'Raw Data'!K699&gt;0)), 'Raw Data'!H699, 0))</f>
        <v>0</v>
      </c>
      <c r="H705">
        <f>IF(ISBLANK('Raw Data'!J699), 0, IF(AND(1=MATCH(LARGE('Raw Data'!G699:J699, 4), 'Raw Data'!G699:J699, 0), AND('Raw Data'!K699-'Raw Data'!L699&lt;4, 'Raw Data'!K699-'Raw Data'!L699&gt;0)), 'Raw Data'!G699, 0))</f>
        <v>0</v>
      </c>
      <c r="I705">
        <f>IF(ISBLANK('Raw Data'!J699), 0, IF(AND(4=MATCH(LARGE('Raw Data'!G699:J699, 3), 'Raw Data'!G699:J699, 0), 'Raw Data'!L699-'Raw Data'!K699&gt;3), 'Raw Data'!J699, 0))</f>
        <v>0</v>
      </c>
      <c r="J705">
        <f>IF(ISBLANK('Raw Data'!J699), 0, IF(AND(3=MATCH(LARGE('Raw Data'!G699:J699, 3), 'Raw Data'!G699:J699, 0), 'Raw Data'!K699-'Raw Data'!L699&gt;3), 'Raw Data'!I699, 0))</f>
        <v>0</v>
      </c>
      <c r="K705">
        <f>IF(ISBLANK('Raw Data'!J699), 0, IF(AND(2=MATCH(LARGE('Raw Data'!G699:J699, 3), 'Raw Data'!G699:J699, 0), AND('Raw Data'!L699-'Raw Data'!K699&lt;4, 'Raw Data'!L699-'Raw Data'!K699&gt;0)), 'Raw Data'!H699, 0))</f>
        <v>0</v>
      </c>
      <c r="L705">
        <f>IF(ISBLANK('Raw Data'!J699), 0, IF(AND(1=MATCH(LARGE('Raw Data'!G699:J699, 3), 'Raw Data'!G699:J699, 0), AND('Raw Data'!K699-'Raw Data'!L699&lt;4, 'Raw Data'!K699-'Raw Data'!L699&gt;0)), 'Raw Data'!G699, 0))</f>
        <v>0</v>
      </c>
      <c r="M705">
        <f>IF(ISBLANK('Raw Data'!J699), 0, IF(AND(4=MATCH(LARGE('Raw Data'!G699:J699, 2), 'Raw Data'!G699:J699, 0), 'Raw Data'!L699-'Raw Data'!K699&gt;3), 'Raw Data'!J699, 0))</f>
        <v>0</v>
      </c>
      <c r="N705">
        <f>IF(ISBLANK('Raw Data'!J699), 0, IF(AND(3=MATCH(LARGE('Raw Data'!G699:J699, 2), 'Raw Data'!G699:J699, 0), 'Raw Data'!K699-'Raw Data'!L699&gt;3), 'Raw Data'!I699, 0))</f>
        <v>0</v>
      </c>
      <c r="O705">
        <f>IF(ISBLANK('Raw Data'!J699), 0, IF(AND(2=MATCH(LARGE('Raw Data'!G699:J699, 2), 'Raw Data'!G699:J699, 0), AND('Raw Data'!L699-'Raw Data'!K699&lt;4, 'Raw Data'!L699-'Raw Data'!K699&gt;0)), 'Raw Data'!H699, 0))</f>
        <v>0</v>
      </c>
      <c r="P705">
        <f>IF(ISBLANK('Raw Data'!J699), 0, IF(AND(1=MATCH(LARGE('Raw Data'!G699:J699, 2), 'Raw Data'!G699:J699, 0), AND('Raw Data'!K699-'Raw Data'!L699&lt;4, 'Raw Data'!K699-'Raw Data'!L699&gt;0)), 'Raw Data'!G699, 0))</f>
        <v>0</v>
      </c>
      <c r="Q705">
        <f>IF(ISBLANK('Raw Data'!J699), 0, IF(AND(4=MATCH(LARGE('Raw Data'!G699:J699, 1), 'Raw Data'!G699:J699, 0), 'Raw Data'!L699-'Raw Data'!K699&gt;3), 'Raw Data'!J699, 0))</f>
        <v>0</v>
      </c>
      <c r="R705">
        <f>IF(ISBLANK('Raw Data'!J699), 0, IF(AND(3=MATCH(LARGE('Raw Data'!G699:J699, 1), 'Raw Data'!G699:J699, 0), 'Raw Data'!K699-'Raw Data'!L699&gt;3), 'Raw Data'!I699, 0))</f>
        <v>0</v>
      </c>
      <c r="S705">
        <f>IF(AND('Raw Data'!L699-'Raw Data'!K699&gt;4, 'Raw Data'!F699&lt;'Raw Data'!C699), 'Raw Data'!J699, 0)</f>
        <v>0</v>
      </c>
      <c r="T705">
        <f>IF(AND('Raw Data'!K699-'Raw Data'!L699&gt;4, 'Raw Data'!F699&gt;'Raw Data'!C699), 'Raw Data'!I699, 0)</f>
        <v>0</v>
      </c>
      <c r="U705">
        <f>IF(AND('Raw Data'!L699-'Raw Data'!K699&lt;3, 'Raw Data'!L699&gt;'Raw Data'!K699, 'Raw Data'!F699&lt;'Raw Data'!C699), 'Raw Data'!H699, 0)</f>
        <v>0</v>
      </c>
      <c r="V705">
        <f>IF(AND('Raw Data'!L699-'Raw Data'!K699&lt;3, 'Raw Data'!L699&gt;'Raw Data'!K699, 'Raw Data'!F699&gt;'Raw Data'!C699), 'Raw Data'!G699, 0)</f>
        <v>0</v>
      </c>
    </row>
    <row r="706" spans="1:22" x14ac:dyDescent="0.3">
      <c r="A706">
        <f>IF(AND('Raw Data'!F700&lt;'Raw Data'!C700, 'Raw Data'!L700&gt;'Raw Data'!K700, 'Raw Data'!L700-'Raw Data'!K700&gt;3), 'Raw Data'!J700, 0)</f>
        <v>0</v>
      </c>
      <c r="B706">
        <f>IF(AND('Raw Data'!C700&lt;'Raw Data'!F700, 'Raw Data'!K700&gt;'Raw Data'!L700, 'Raw Data'!K700-'Raw Data'!L700&gt;3), 'Raw Data'!I700, 0)</f>
        <v>0</v>
      </c>
      <c r="C706">
        <f>IF(AND('Raw Data'!F700&lt;'Raw Data'!C700, 'Raw Data'!L700&gt;'Raw Data'!K700, 'Raw Data'!L700-'Raw Data'!K700&lt;4), 'Raw Data'!H700, 0)</f>
        <v>0</v>
      </c>
      <c r="D706">
        <f>IF(AND('Raw Data'!C700&lt;'Raw Data'!F700, 'Raw Data'!K700&gt;'Raw Data'!L700, 'Raw Data'!K700-'Raw Data'!L700&lt;4), 'Raw Data'!G700, 0)</f>
        <v>0</v>
      </c>
      <c r="E706">
        <f>IF(ISBLANK('Raw Data'!J700), 0, IF(AND(4=MATCH(LARGE('Raw Data'!G700:J700, 4), 'Raw Data'!G700:J700, 0), 'Raw Data'!L700-'Raw Data'!K700&gt;3), 'Raw Data'!J700, 0))</f>
        <v>0</v>
      </c>
      <c r="F706">
        <f>IF(ISBLANK('Raw Data'!J700), 0, IF(AND(3=MATCH(LARGE('Raw Data'!G700:J700, 4), 'Raw Data'!G700:J700, 0), 'Raw Data'!K700-'Raw Data'!L700&gt;3), 'Raw Data'!I700, 0))</f>
        <v>0</v>
      </c>
      <c r="G706">
        <f>IF(ISBLANK('Raw Data'!J700), 0, IF(AND(2=MATCH(LARGE('Raw Data'!G700:J700, 4), 'Raw Data'!G700:J700, 0), AND('Raw Data'!L700-'Raw Data'!K700&lt;4, 'Raw Data'!L700-'Raw Data'!K700&gt;0)), 'Raw Data'!H700, 0))</f>
        <v>0</v>
      </c>
      <c r="H706">
        <f>IF(ISBLANK('Raw Data'!J700), 0, IF(AND(1=MATCH(LARGE('Raw Data'!G700:J700, 4), 'Raw Data'!G700:J700, 0), AND('Raw Data'!K700-'Raw Data'!L700&lt;4, 'Raw Data'!K700-'Raw Data'!L700&gt;0)), 'Raw Data'!G700, 0))</f>
        <v>0</v>
      </c>
      <c r="I706">
        <f>IF(ISBLANK('Raw Data'!J700), 0, IF(AND(4=MATCH(LARGE('Raw Data'!G700:J700, 3), 'Raw Data'!G700:J700, 0), 'Raw Data'!L700-'Raw Data'!K700&gt;3), 'Raw Data'!J700, 0))</f>
        <v>0</v>
      </c>
      <c r="J706">
        <f>IF(ISBLANK('Raw Data'!J700), 0, IF(AND(3=MATCH(LARGE('Raw Data'!G700:J700, 3), 'Raw Data'!G700:J700, 0), 'Raw Data'!K700-'Raw Data'!L700&gt;3), 'Raw Data'!I700, 0))</f>
        <v>0</v>
      </c>
      <c r="K706">
        <f>IF(ISBLANK('Raw Data'!J700), 0, IF(AND(2=MATCH(LARGE('Raw Data'!G700:J700, 3), 'Raw Data'!G700:J700, 0), AND('Raw Data'!L700-'Raw Data'!K700&lt;4, 'Raw Data'!L700-'Raw Data'!K700&gt;0)), 'Raw Data'!H700, 0))</f>
        <v>0</v>
      </c>
      <c r="L706">
        <f>IF(ISBLANK('Raw Data'!J700), 0, IF(AND(1=MATCH(LARGE('Raw Data'!G700:J700, 3), 'Raw Data'!G700:J700, 0), AND('Raw Data'!K700-'Raw Data'!L700&lt;4, 'Raw Data'!K700-'Raw Data'!L700&gt;0)), 'Raw Data'!G700, 0))</f>
        <v>0</v>
      </c>
      <c r="M706">
        <f>IF(ISBLANK('Raw Data'!J700), 0, IF(AND(4=MATCH(LARGE('Raw Data'!G700:J700, 2), 'Raw Data'!G700:J700, 0), 'Raw Data'!L700-'Raw Data'!K700&gt;3), 'Raw Data'!J700, 0))</f>
        <v>0</v>
      </c>
      <c r="N706">
        <f>IF(ISBLANK('Raw Data'!J700), 0, IF(AND(3=MATCH(LARGE('Raw Data'!G700:J700, 2), 'Raw Data'!G700:J700, 0), 'Raw Data'!K700-'Raw Data'!L700&gt;3), 'Raw Data'!I700, 0))</f>
        <v>0</v>
      </c>
      <c r="O706">
        <f>IF(ISBLANK('Raw Data'!J700), 0, IF(AND(2=MATCH(LARGE('Raw Data'!G700:J700, 2), 'Raw Data'!G700:J700, 0), AND('Raw Data'!L700-'Raw Data'!K700&lt;4, 'Raw Data'!L700-'Raw Data'!K700&gt;0)), 'Raw Data'!H700, 0))</f>
        <v>0</v>
      </c>
      <c r="P706">
        <f>IF(ISBLANK('Raw Data'!J700), 0, IF(AND(1=MATCH(LARGE('Raw Data'!G700:J700, 2), 'Raw Data'!G700:J700, 0), AND('Raw Data'!K700-'Raw Data'!L700&lt;4, 'Raw Data'!K700-'Raw Data'!L700&gt;0)), 'Raw Data'!G700, 0))</f>
        <v>0</v>
      </c>
      <c r="Q706">
        <f>IF(ISBLANK('Raw Data'!J700), 0, IF(AND(4=MATCH(LARGE('Raw Data'!G700:J700, 1), 'Raw Data'!G700:J700, 0), 'Raw Data'!L700-'Raw Data'!K700&gt;3), 'Raw Data'!J700, 0))</f>
        <v>0</v>
      </c>
      <c r="R706">
        <f>IF(ISBLANK('Raw Data'!J700), 0, IF(AND(3=MATCH(LARGE('Raw Data'!G700:J700, 1), 'Raw Data'!G700:J700, 0), 'Raw Data'!K700-'Raw Data'!L700&gt;3), 'Raw Data'!I700, 0))</f>
        <v>0</v>
      </c>
      <c r="S706">
        <f>IF(AND('Raw Data'!L700-'Raw Data'!K700&gt;4, 'Raw Data'!F700&lt;'Raw Data'!C700), 'Raw Data'!J700, 0)</f>
        <v>0</v>
      </c>
      <c r="T706">
        <f>IF(AND('Raw Data'!K700-'Raw Data'!L700&gt;4, 'Raw Data'!F700&gt;'Raw Data'!C700), 'Raw Data'!I700, 0)</f>
        <v>0</v>
      </c>
      <c r="U706">
        <f>IF(AND('Raw Data'!L700-'Raw Data'!K700&lt;3, 'Raw Data'!L700&gt;'Raw Data'!K700, 'Raw Data'!F700&lt;'Raw Data'!C700), 'Raw Data'!H700, 0)</f>
        <v>0</v>
      </c>
      <c r="V706">
        <f>IF(AND('Raw Data'!L700-'Raw Data'!K700&lt;3, 'Raw Data'!L700&gt;'Raw Data'!K700, 'Raw Data'!F700&gt;'Raw Data'!C700), 'Raw Data'!G700, 0)</f>
        <v>0</v>
      </c>
    </row>
    <row r="707" spans="1:22" x14ac:dyDescent="0.3">
      <c r="A707">
        <f>IF(AND('Raw Data'!F701&lt;'Raw Data'!C701, 'Raw Data'!L701&gt;'Raw Data'!K701, 'Raw Data'!L701-'Raw Data'!K701&gt;3), 'Raw Data'!J701, 0)</f>
        <v>0</v>
      </c>
      <c r="B707">
        <f>IF(AND('Raw Data'!C701&lt;'Raw Data'!F701, 'Raw Data'!K701&gt;'Raw Data'!L701, 'Raw Data'!K701-'Raw Data'!L701&gt;3), 'Raw Data'!I701, 0)</f>
        <v>0</v>
      </c>
      <c r="C707">
        <f>IF(AND('Raw Data'!F701&lt;'Raw Data'!C701, 'Raw Data'!L701&gt;'Raw Data'!K701, 'Raw Data'!L701-'Raw Data'!K701&lt;4), 'Raw Data'!H701, 0)</f>
        <v>0</v>
      </c>
      <c r="D707">
        <f>IF(AND('Raw Data'!C701&lt;'Raw Data'!F701, 'Raw Data'!K701&gt;'Raw Data'!L701, 'Raw Data'!K701-'Raw Data'!L701&lt;4), 'Raw Data'!G701, 0)</f>
        <v>0</v>
      </c>
      <c r="E707">
        <f>IF(ISBLANK('Raw Data'!J701), 0, IF(AND(4=MATCH(LARGE('Raw Data'!G701:J701, 4), 'Raw Data'!G701:J701, 0), 'Raw Data'!L701-'Raw Data'!K701&gt;3), 'Raw Data'!J701, 0))</f>
        <v>0</v>
      </c>
      <c r="F707">
        <f>IF(ISBLANK('Raw Data'!J701), 0, IF(AND(3=MATCH(LARGE('Raw Data'!G701:J701, 4), 'Raw Data'!G701:J701, 0), 'Raw Data'!K701-'Raw Data'!L701&gt;3), 'Raw Data'!I701, 0))</f>
        <v>0</v>
      </c>
      <c r="G707">
        <f>IF(ISBLANK('Raw Data'!J701), 0, IF(AND(2=MATCH(LARGE('Raw Data'!G701:J701, 4), 'Raw Data'!G701:J701, 0), AND('Raw Data'!L701-'Raw Data'!K701&lt;4, 'Raw Data'!L701-'Raw Data'!K701&gt;0)), 'Raw Data'!H701, 0))</f>
        <v>0</v>
      </c>
      <c r="H707">
        <f>IF(ISBLANK('Raw Data'!J701), 0, IF(AND(1=MATCH(LARGE('Raw Data'!G701:J701, 4), 'Raw Data'!G701:J701, 0), AND('Raw Data'!K701-'Raw Data'!L701&lt;4, 'Raw Data'!K701-'Raw Data'!L701&gt;0)), 'Raw Data'!G701, 0))</f>
        <v>0</v>
      </c>
      <c r="I707">
        <f>IF(ISBLANK('Raw Data'!J701), 0, IF(AND(4=MATCH(LARGE('Raw Data'!G701:J701, 3), 'Raw Data'!G701:J701, 0), 'Raw Data'!L701-'Raw Data'!K701&gt;3), 'Raw Data'!J701, 0))</f>
        <v>0</v>
      </c>
      <c r="J707">
        <f>IF(ISBLANK('Raw Data'!J701), 0, IF(AND(3=MATCH(LARGE('Raw Data'!G701:J701, 3), 'Raw Data'!G701:J701, 0), 'Raw Data'!K701-'Raw Data'!L701&gt;3), 'Raw Data'!I701, 0))</f>
        <v>0</v>
      </c>
      <c r="K707">
        <f>IF(ISBLANK('Raw Data'!J701), 0, IF(AND(2=MATCH(LARGE('Raw Data'!G701:J701, 3), 'Raw Data'!G701:J701, 0), AND('Raw Data'!L701-'Raw Data'!K701&lt;4, 'Raw Data'!L701-'Raw Data'!K701&gt;0)), 'Raw Data'!H701, 0))</f>
        <v>0</v>
      </c>
      <c r="L707">
        <f>IF(ISBLANK('Raw Data'!J701), 0, IF(AND(1=MATCH(LARGE('Raw Data'!G701:J701, 3), 'Raw Data'!G701:J701, 0), AND('Raw Data'!K701-'Raw Data'!L701&lt;4, 'Raw Data'!K701-'Raw Data'!L701&gt;0)), 'Raw Data'!G701, 0))</f>
        <v>0</v>
      </c>
      <c r="M707">
        <f>IF(ISBLANK('Raw Data'!J701), 0, IF(AND(4=MATCH(LARGE('Raw Data'!G701:J701, 2), 'Raw Data'!G701:J701, 0), 'Raw Data'!L701-'Raw Data'!K701&gt;3), 'Raw Data'!J701, 0))</f>
        <v>0</v>
      </c>
      <c r="N707">
        <f>IF(ISBLANK('Raw Data'!J701), 0, IF(AND(3=MATCH(LARGE('Raw Data'!G701:J701, 2), 'Raw Data'!G701:J701, 0), 'Raw Data'!K701-'Raw Data'!L701&gt;3), 'Raw Data'!I701, 0))</f>
        <v>0</v>
      </c>
      <c r="O707">
        <f>IF(ISBLANK('Raw Data'!J701), 0, IF(AND(2=MATCH(LARGE('Raw Data'!G701:J701, 2), 'Raw Data'!G701:J701, 0), AND('Raw Data'!L701-'Raw Data'!K701&lt;4, 'Raw Data'!L701-'Raw Data'!K701&gt;0)), 'Raw Data'!H701, 0))</f>
        <v>0</v>
      </c>
      <c r="P707">
        <f>IF(ISBLANK('Raw Data'!J701), 0, IF(AND(1=MATCH(LARGE('Raw Data'!G701:J701, 2), 'Raw Data'!G701:J701, 0), AND('Raw Data'!K701-'Raw Data'!L701&lt;4, 'Raw Data'!K701-'Raw Data'!L701&gt;0)), 'Raw Data'!G701, 0))</f>
        <v>0</v>
      </c>
      <c r="Q707">
        <f>IF(ISBLANK('Raw Data'!J701), 0, IF(AND(4=MATCH(LARGE('Raw Data'!G701:J701, 1), 'Raw Data'!G701:J701, 0), 'Raw Data'!L701-'Raw Data'!K701&gt;3), 'Raw Data'!J701, 0))</f>
        <v>0</v>
      </c>
      <c r="R707">
        <f>IF(ISBLANK('Raw Data'!J701), 0, IF(AND(3=MATCH(LARGE('Raw Data'!G701:J701, 1), 'Raw Data'!G701:J701, 0), 'Raw Data'!K701-'Raw Data'!L701&gt;3), 'Raw Data'!I701, 0))</f>
        <v>0</v>
      </c>
      <c r="S707">
        <f>IF(AND('Raw Data'!L701-'Raw Data'!K701&gt;4, 'Raw Data'!F701&lt;'Raw Data'!C701), 'Raw Data'!J701, 0)</f>
        <v>0</v>
      </c>
      <c r="T707">
        <f>IF(AND('Raw Data'!K701-'Raw Data'!L701&gt;4, 'Raw Data'!F701&gt;'Raw Data'!C701), 'Raw Data'!I701, 0)</f>
        <v>0</v>
      </c>
      <c r="U707">
        <f>IF(AND('Raw Data'!L701-'Raw Data'!K701&lt;3, 'Raw Data'!L701&gt;'Raw Data'!K701, 'Raw Data'!F701&lt;'Raw Data'!C701), 'Raw Data'!H701, 0)</f>
        <v>0</v>
      </c>
      <c r="V707">
        <f>IF(AND('Raw Data'!L701-'Raw Data'!K701&lt;3, 'Raw Data'!L701&gt;'Raw Data'!K701, 'Raw Data'!F701&gt;'Raw Data'!C701), 'Raw Data'!G701, 0)</f>
        <v>0</v>
      </c>
    </row>
    <row r="708" spans="1:22" x14ac:dyDescent="0.3">
      <c r="A708">
        <f>IF(AND('Raw Data'!F702&lt;'Raw Data'!C702, 'Raw Data'!L702&gt;'Raw Data'!K702, 'Raw Data'!L702-'Raw Data'!K702&gt;3), 'Raw Data'!J702, 0)</f>
        <v>0</v>
      </c>
      <c r="B708">
        <f>IF(AND('Raw Data'!C702&lt;'Raw Data'!F702, 'Raw Data'!K702&gt;'Raw Data'!L702, 'Raw Data'!K702-'Raw Data'!L702&gt;3), 'Raw Data'!I702, 0)</f>
        <v>0</v>
      </c>
      <c r="C708">
        <f>IF(AND('Raw Data'!F702&lt;'Raw Data'!C702, 'Raw Data'!L702&gt;'Raw Data'!K702, 'Raw Data'!L702-'Raw Data'!K702&lt;4), 'Raw Data'!H702, 0)</f>
        <v>0</v>
      </c>
      <c r="D708">
        <f>IF(AND('Raw Data'!C702&lt;'Raw Data'!F702, 'Raw Data'!K702&gt;'Raw Data'!L702, 'Raw Data'!K702-'Raw Data'!L702&lt;4), 'Raw Data'!G702, 0)</f>
        <v>0</v>
      </c>
      <c r="E708">
        <f>IF(ISBLANK('Raw Data'!J702), 0, IF(AND(4=MATCH(LARGE('Raw Data'!G702:J702, 4), 'Raw Data'!G702:J702, 0), 'Raw Data'!L702-'Raw Data'!K702&gt;3), 'Raw Data'!J702, 0))</f>
        <v>0</v>
      </c>
      <c r="F708">
        <f>IF(ISBLANK('Raw Data'!J702), 0, IF(AND(3=MATCH(LARGE('Raw Data'!G702:J702, 4), 'Raw Data'!G702:J702, 0), 'Raw Data'!K702-'Raw Data'!L702&gt;3), 'Raw Data'!I702, 0))</f>
        <v>0</v>
      </c>
      <c r="G708">
        <f>IF(ISBLANK('Raw Data'!J702), 0, IF(AND(2=MATCH(LARGE('Raw Data'!G702:J702, 4), 'Raw Data'!G702:J702, 0), AND('Raw Data'!L702-'Raw Data'!K702&lt;4, 'Raw Data'!L702-'Raw Data'!K702&gt;0)), 'Raw Data'!H702, 0))</f>
        <v>0</v>
      </c>
      <c r="H708">
        <f>IF(ISBLANK('Raw Data'!J702), 0, IF(AND(1=MATCH(LARGE('Raw Data'!G702:J702, 4), 'Raw Data'!G702:J702, 0), AND('Raw Data'!K702-'Raw Data'!L702&lt;4, 'Raw Data'!K702-'Raw Data'!L702&gt;0)), 'Raw Data'!G702, 0))</f>
        <v>0</v>
      </c>
      <c r="I708">
        <f>IF(ISBLANK('Raw Data'!J702), 0, IF(AND(4=MATCH(LARGE('Raw Data'!G702:J702, 3), 'Raw Data'!G702:J702, 0), 'Raw Data'!L702-'Raw Data'!K702&gt;3), 'Raw Data'!J702, 0))</f>
        <v>0</v>
      </c>
      <c r="J708">
        <f>IF(ISBLANK('Raw Data'!J702), 0, IF(AND(3=MATCH(LARGE('Raw Data'!G702:J702, 3), 'Raw Data'!G702:J702, 0), 'Raw Data'!K702-'Raw Data'!L702&gt;3), 'Raw Data'!I702, 0))</f>
        <v>0</v>
      </c>
      <c r="K708">
        <f>IF(ISBLANK('Raw Data'!J702), 0, IF(AND(2=MATCH(LARGE('Raw Data'!G702:J702, 3), 'Raw Data'!G702:J702, 0), AND('Raw Data'!L702-'Raw Data'!K702&lt;4, 'Raw Data'!L702-'Raw Data'!K702&gt;0)), 'Raw Data'!H702, 0))</f>
        <v>0</v>
      </c>
      <c r="L708">
        <f>IF(ISBLANK('Raw Data'!J702), 0, IF(AND(1=MATCH(LARGE('Raw Data'!G702:J702, 3), 'Raw Data'!G702:J702, 0), AND('Raw Data'!K702-'Raw Data'!L702&lt;4, 'Raw Data'!K702-'Raw Data'!L702&gt;0)), 'Raw Data'!G702, 0))</f>
        <v>0</v>
      </c>
      <c r="M708">
        <f>IF(ISBLANK('Raw Data'!J702), 0, IF(AND(4=MATCH(LARGE('Raw Data'!G702:J702, 2), 'Raw Data'!G702:J702, 0), 'Raw Data'!L702-'Raw Data'!K702&gt;3), 'Raw Data'!J702, 0))</f>
        <v>0</v>
      </c>
      <c r="N708">
        <f>IF(ISBLANK('Raw Data'!J702), 0, IF(AND(3=MATCH(LARGE('Raw Data'!G702:J702, 2), 'Raw Data'!G702:J702, 0), 'Raw Data'!K702-'Raw Data'!L702&gt;3), 'Raw Data'!I702, 0))</f>
        <v>0</v>
      </c>
      <c r="O708">
        <f>IF(ISBLANK('Raw Data'!J702), 0, IF(AND(2=MATCH(LARGE('Raw Data'!G702:J702, 2), 'Raw Data'!G702:J702, 0), AND('Raw Data'!L702-'Raw Data'!K702&lt;4, 'Raw Data'!L702-'Raw Data'!K702&gt;0)), 'Raw Data'!H702, 0))</f>
        <v>0</v>
      </c>
      <c r="P708">
        <f>IF(ISBLANK('Raw Data'!J702), 0, IF(AND(1=MATCH(LARGE('Raw Data'!G702:J702, 2), 'Raw Data'!G702:J702, 0), AND('Raw Data'!K702-'Raw Data'!L702&lt;4, 'Raw Data'!K702-'Raw Data'!L702&gt;0)), 'Raw Data'!G702, 0))</f>
        <v>0</v>
      </c>
      <c r="Q708">
        <f>IF(ISBLANK('Raw Data'!J702), 0, IF(AND(4=MATCH(LARGE('Raw Data'!G702:J702, 1), 'Raw Data'!G702:J702, 0), 'Raw Data'!L702-'Raw Data'!K702&gt;3), 'Raw Data'!J702, 0))</f>
        <v>0</v>
      </c>
      <c r="R708">
        <f>IF(ISBLANK('Raw Data'!J702), 0, IF(AND(3=MATCH(LARGE('Raw Data'!G702:J702, 1), 'Raw Data'!G702:J702, 0), 'Raw Data'!K702-'Raw Data'!L702&gt;3), 'Raw Data'!I702, 0))</f>
        <v>0</v>
      </c>
      <c r="S708">
        <f>IF(AND('Raw Data'!L702-'Raw Data'!K702&gt;4, 'Raw Data'!F702&lt;'Raw Data'!C702), 'Raw Data'!J702, 0)</f>
        <v>0</v>
      </c>
      <c r="T708">
        <f>IF(AND('Raw Data'!K702-'Raw Data'!L702&gt;4, 'Raw Data'!F702&gt;'Raw Data'!C702), 'Raw Data'!I702, 0)</f>
        <v>0</v>
      </c>
      <c r="U708">
        <f>IF(AND('Raw Data'!L702-'Raw Data'!K702&lt;3, 'Raw Data'!L702&gt;'Raw Data'!K702, 'Raw Data'!F702&lt;'Raw Data'!C702), 'Raw Data'!H702, 0)</f>
        <v>0</v>
      </c>
      <c r="V708">
        <f>IF(AND('Raw Data'!L702-'Raw Data'!K702&lt;3, 'Raw Data'!L702&gt;'Raw Data'!K702, 'Raw Data'!F702&gt;'Raw Data'!C702), 'Raw Data'!G702, 0)</f>
        <v>0</v>
      </c>
    </row>
    <row r="709" spans="1:22" x14ac:dyDescent="0.3">
      <c r="A709">
        <f>IF(AND('Raw Data'!F703&lt;'Raw Data'!C703, 'Raw Data'!L703&gt;'Raw Data'!K703, 'Raw Data'!L703-'Raw Data'!K703&gt;3), 'Raw Data'!J703, 0)</f>
        <v>0</v>
      </c>
      <c r="B709">
        <f>IF(AND('Raw Data'!C703&lt;'Raw Data'!F703, 'Raw Data'!K703&gt;'Raw Data'!L703, 'Raw Data'!K703-'Raw Data'!L703&gt;3), 'Raw Data'!I703, 0)</f>
        <v>0</v>
      </c>
      <c r="C709">
        <f>IF(AND('Raw Data'!F703&lt;'Raw Data'!C703, 'Raw Data'!L703&gt;'Raw Data'!K703, 'Raw Data'!L703-'Raw Data'!K703&lt;4), 'Raw Data'!H703, 0)</f>
        <v>0</v>
      </c>
      <c r="D709">
        <f>IF(AND('Raw Data'!C703&lt;'Raw Data'!F703, 'Raw Data'!K703&gt;'Raw Data'!L703, 'Raw Data'!K703-'Raw Data'!L703&lt;4), 'Raw Data'!G703, 0)</f>
        <v>0</v>
      </c>
      <c r="E709">
        <f>IF(ISBLANK('Raw Data'!J703), 0, IF(AND(4=MATCH(LARGE('Raw Data'!G703:J703, 4), 'Raw Data'!G703:J703, 0), 'Raw Data'!L703-'Raw Data'!K703&gt;3), 'Raw Data'!J703, 0))</f>
        <v>0</v>
      </c>
      <c r="F709">
        <f>IF(ISBLANK('Raw Data'!J703), 0, IF(AND(3=MATCH(LARGE('Raw Data'!G703:J703, 4), 'Raw Data'!G703:J703, 0), 'Raw Data'!K703-'Raw Data'!L703&gt;3), 'Raw Data'!I703, 0))</f>
        <v>0</v>
      </c>
      <c r="G709">
        <f>IF(ISBLANK('Raw Data'!J703), 0, IF(AND(2=MATCH(LARGE('Raw Data'!G703:J703, 4), 'Raw Data'!G703:J703, 0), AND('Raw Data'!L703-'Raw Data'!K703&lt;4, 'Raw Data'!L703-'Raw Data'!K703&gt;0)), 'Raw Data'!H703, 0))</f>
        <v>0</v>
      </c>
      <c r="H709">
        <f>IF(ISBLANK('Raw Data'!J703), 0, IF(AND(1=MATCH(LARGE('Raw Data'!G703:J703, 4), 'Raw Data'!G703:J703, 0), AND('Raw Data'!K703-'Raw Data'!L703&lt;4, 'Raw Data'!K703-'Raw Data'!L703&gt;0)), 'Raw Data'!G703, 0))</f>
        <v>0</v>
      </c>
      <c r="I709">
        <f>IF(ISBLANK('Raw Data'!J703), 0, IF(AND(4=MATCH(LARGE('Raw Data'!G703:J703, 3), 'Raw Data'!G703:J703, 0), 'Raw Data'!L703-'Raw Data'!K703&gt;3), 'Raw Data'!J703, 0))</f>
        <v>0</v>
      </c>
      <c r="J709">
        <f>IF(ISBLANK('Raw Data'!J703), 0, IF(AND(3=MATCH(LARGE('Raw Data'!G703:J703, 3), 'Raw Data'!G703:J703, 0), 'Raw Data'!K703-'Raw Data'!L703&gt;3), 'Raw Data'!I703, 0))</f>
        <v>0</v>
      </c>
      <c r="K709">
        <f>IF(ISBLANK('Raw Data'!J703), 0, IF(AND(2=MATCH(LARGE('Raw Data'!G703:J703, 3), 'Raw Data'!G703:J703, 0), AND('Raw Data'!L703-'Raw Data'!K703&lt;4, 'Raw Data'!L703-'Raw Data'!K703&gt;0)), 'Raw Data'!H703, 0))</f>
        <v>0</v>
      </c>
      <c r="L709">
        <f>IF(ISBLANK('Raw Data'!J703), 0, IF(AND(1=MATCH(LARGE('Raw Data'!G703:J703, 3), 'Raw Data'!G703:J703, 0), AND('Raw Data'!K703-'Raw Data'!L703&lt;4, 'Raw Data'!K703-'Raw Data'!L703&gt;0)), 'Raw Data'!G703, 0))</f>
        <v>0</v>
      </c>
      <c r="M709">
        <f>IF(ISBLANK('Raw Data'!J703), 0, IF(AND(4=MATCH(LARGE('Raw Data'!G703:J703, 2), 'Raw Data'!G703:J703, 0), 'Raw Data'!L703-'Raw Data'!K703&gt;3), 'Raw Data'!J703, 0))</f>
        <v>0</v>
      </c>
      <c r="N709">
        <f>IF(ISBLANK('Raw Data'!J703), 0, IF(AND(3=MATCH(LARGE('Raw Data'!G703:J703, 2), 'Raw Data'!G703:J703, 0), 'Raw Data'!K703-'Raw Data'!L703&gt;3), 'Raw Data'!I703, 0))</f>
        <v>0</v>
      </c>
      <c r="O709">
        <f>IF(ISBLANK('Raw Data'!J703), 0, IF(AND(2=MATCH(LARGE('Raw Data'!G703:J703, 2), 'Raw Data'!G703:J703, 0), AND('Raw Data'!L703-'Raw Data'!K703&lt;4, 'Raw Data'!L703-'Raw Data'!K703&gt;0)), 'Raw Data'!H703, 0))</f>
        <v>0</v>
      </c>
      <c r="P709">
        <f>IF(ISBLANK('Raw Data'!J703), 0, IF(AND(1=MATCH(LARGE('Raw Data'!G703:J703, 2), 'Raw Data'!G703:J703, 0), AND('Raw Data'!K703-'Raw Data'!L703&lt;4, 'Raw Data'!K703-'Raw Data'!L703&gt;0)), 'Raw Data'!G703, 0))</f>
        <v>0</v>
      </c>
      <c r="Q709">
        <f>IF(ISBLANK('Raw Data'!J703), 0, IF(AND(4=MATCH(LARGE('Raw Data'!G703:J703, 1), 'Raw Data'!G703:J703, 0), 'Raw Data'!L703-'Raw Data'!K703&gt;3), 'Raw Data'!J703, 0))</f>
        <v>0</v>
      </c>
      <c r="R709">
        <f>IF(ISBLANK('Raw Data'!J703), 0, IF(AND(3=MATCH(LARGE('Raw Data'!G703:J703, 1), 'Raw Data'!G703:J703, 0), 'Raw Data'!K703-'Raw Data'!L703&gt;3), 'Raw Data'!I703, 0))</f>
        <v>0</v>
      </c>
      <c r="S709">
        <f>IF(AND('Raw Data'!L703-'Raw Data'!K703&gt;4, 'Raw Data'!F703&lt;'Raw Data'!C703), 'Raw Data'!J703, 0)</f>
        <v>0</v>
      </c>
      <c r="T709">
        <f>IF(AND('Raw Data'!K703-'Raw Data'!L703&gt;4, 'Raw Data'!F703&gt;'Raw Data'!C703), 'Raw Data'!I703, 0)</f>
        <v>0</v>
      </c>
      <c r="U709">
        <f>IF(AND('Raw Data'!L703-'Raw Data'!K703&lt;3, 'Raw Data'!L703&gt;'Raw Data'!K703, 'Raw Data'!F703&lt;'Raw Data'!C703), 'Raw Data'!H703, 0)</f>
        <v>0</v>
      </c>
      <c r="V709">
        <f>IF(AND('Raw Data'!L703-'Raw Data'!K703&lt;3, 'Raw Data'!L703&gt;'Raw Data'!K703, 'Raw Data'!F703&gt;'Raw Data'!C703), 'Raw Data'!G703, 0)</f>
        <v>0</v>
      </c>
    </row>
    <row r="710" spans="1:22" x14ac:dyDescent="0.3">
      <c r="A710">
        <f>IF(AND('Raw Data'!F704&lt;'Raw Data'!C704, 'Raw Data'!L704&gt;'Raw Data'!K704, 'Raw Data'!L704-'Raw Data'!K704&gt;3), 'Raw Data'!J704, 0)</f>
        <v>0</v>
      </c>
      <c r="B710">
        <f>IF(AND('Raw Data'!C704&lt;'Raw Data'!F704, 'Raw Data'!K704&gt;'Raw Data'!L704, 'Raw Data'!K704-'Raw Data'!L704&gt;3), 'Raw Data'!I704, 0)</f>
        <v>0</v>
      </c>
      <c r="C710">
        <f>IF(AND('Raw Data'!F704&lt;'Raw Data'!C704, 'Raw Data'!L704&gt;'Raw Data'!K704, 'Raw Data'!L704-'Raw Data'!K704&lt;4), 'Raw Data'!H704, 0)</f>
        <v>0</v>
      </c>
      <c r="D710">
        <f>IF(AND('Raw Data'!C704&lt;'Raw Data'!F704, 'Raw Data'!K704&gt;'Raw Data'!L704, 'Raw Data'!K704-'Raw Data'!L704&lt;4), 'Raw Data'!G704, 0)</f>
        <v>0</v>
      </c>
      <c r="E710">
        <f>IF(ISBLANK('Raw Data'!J704), 0, IF(AND(4=MATCH(LARGE('Raw Data'!G704:J704, 4), 'Raw Data'!G704:J704, 0), 'Raw Data'!L704-'Raw Data'!K704&gt;3), 'Raw Data'!J704, 0))</f>
        <v>0</v>
      </c>
      <c r="F710">
        <f>IF(ISBLANK('Raw Data'!J704), 0, IF(AND(3=MATCH(LARGE('Raw Data'!G704:J704, 4), 'Raw Data'!G704:J704, 0), 'Raw Data'!K704-'Raw Data'!L704&gt;3), 'Raw Data'!I704, 0))</f>
        <v>0</v>
      </c>
      <c r="G710">
        <f>IF(ISBLANK('Raw Data'!J704), 0, IF(AND(2=MATCH(LARGE('Raw Data'!G704:J704, 4), 'Raw Data'!G704:J704, 0), AND('Raw Data'!L704-'Raw Data'!K704&lt;4, 'Raw Data'!L704-'Raw Data'!K704&gt;0)), 'Raw Data'!H704, 0))</f>
        <v>0</v>
      </c>
      <c r="H710">
        <f>IF(ISBLANK('Raw Data'!J704), 0, IF(AND(1=MATCH(LARGE('Raw Data'!G704:J704, 4), 'Raw Data'!G704:J704, 0), AND('Raw Data'!K704-'Raw Data'!L704&lt;4, 'Raw Data'!K704-'Raw Data'!L704&gt;0)), 'Raw Data'!G704, 0))</f>
        <v>0</v>
      </c>
      <c r="I710">
        <f>IF(ISBLANK('Raw Data'!J704), 0, IF(AND(4=MATCH(LARGE('Raw Data'!G704:J704, 3), 'Raw Data'!G704:J704, 0), 'Raw Data'!L704-'Raw Data'!K704&gt;3), 'Raw Data'!J704, 0))</f>
        <v>0</v>
      </c>
      <c r="J710">
        <f>IF(ISBLANK('Raw Data'!J704), 0, IF(AND(3=MATCH(LARGE('Raw Data'!G704:J704, 3), 'Raw Data'!G704:J704, 0), 'Raw Data'!K704-'Raw Data'!L704&gt;3), 'Raw Data'!I704, 0))</f>
        <v>0</v>
      </c>
      <c r="K710">
        <f>IF(ISBLANK('Raw Data'!J704), 0, IF(AND(2=MATCH(LARGE('Raw Data'!G704:J704, 3), 'Raw Data'!G704:J704, 0), AND('Raw Data'!L704-'Raw Data'!K704&lt;4, 'Raw Data'!L704-'Raw Data'!K704&gt;0)), 'Raw Data'!H704, 0))</f>
        <v>0</v>
      </c>
      <c r="L710">
        <f>IF(ISBLANK('Raw Data'!J704), 0, IF(AND(1=MATCH(LARGE('Raw Data'!G704:J704, 3), 'Raw Data'!G704:J704, 0), AND('Raw Data'!K704-'Raw Data'!L704&lt;4, 'Raw Data'!K704-'Raw Data'!L704&gt;0)), 'Raw Data'!G704, 0))</f>
        <v>0</v>
      </c>
      <c r="M710">
        <f>IF(ISBLANK('Raw Data'!J704), 0, IF(AND(4=MATCH(LARGE('Raw Data'!G704:J704, 2), 'Raw Data'!G704:J704, 0), 'Raw Data'!L704-'Raw Data'!K704&gt;3), 'Raw Data'!J704, 0))</f>
        <v>0</v>
      </c>
      <c r="N710">
        <f>IF(ISBLANK('Raw Data'!J704), 0, IF(AND(3=MATCH(LARGE('Raw Data'!G704:J704, 2), 'Raw Data'!G704:J704, 0), 'Raw Data'!K704-'Raw Data'!L704&gt;3), 'Raw Data'!I704, 0))</f>
        <v>0</v>
      </c>
      <c r="O710">
        <f>IF(ISBLANK('Raw Data'!J704), 0, IF(AND(2=MATCH(LARGE('Raw Data'!G704:J704, 2), 'Raw Data'!G704:J704, 0), AND('Raw Data'!L704-'Raw Data'!K704&lt;4, 'Raw Data'!L704-'Raw Data'!K704&gt;0)), 'Raw Data'!H704, 0))</f>
        <v>0</v>
      </c>
      <c r="P710">
        <f>IF(ISBLANK('Raw Data'!J704), 0, IF(AND(1=MATCH(LARGE('Raw Data'!G704:J704, 2), 'Raw Data'!G704:J704, 0), AND('Raw Data'!K704-'Raw Data'!L704&lt;4, 'Raw Data'!K704-'Raw Data'!L704&gt;0)), 'Raw Data'!G704, 0))</f>
        <v>0</v>
      </c>
      <c r="Q710">
        <f>IF(ISBLANK('Raw Data'!J704), 0, IF(AND(4=MATCH(LARGE('Raw Data'!G704:J704, 1), 'Raw Data'!G704:J704, 0), 'Raw Data'!L704-'Raw Data'!K704&gt;3), 'Raw Data'!J704, 0))</f>
        <v>0</v>
      </c>
      <c r="R710">
        <f>IF(ISBLANK('Raw Data'!J704), 0, IF(AND(3=MATCH(LARGE('Raw Data'!G704:J704, 1), 'Raw Data'!G704:J704, 0), 'Raw Data'!K704-'Raw Data'!L704&gt;3), 'Raw Data'!I704, 0))</f>
        <v>0</v>
      </c>
      <c r="S710">
        <f>IF(AND('Raw Data'!L704-'Raw Data'!K704&gt;4, 'Raw Data'!F704&lt;'Raw Data'!C704), 'Raw Data'!J704, 0)</f>
        <v>0</v>
      </c>
      <c r="T710">
        <f>IF(AND('Raw Data'!K704-'Raw Data'!L704&gt;4, 'Raw Data'!F704&gt;'Raw Data'!C704), 'Raw Data'!I704, 0)</f>
        <v>0</v>
      </c>
      <c r="U710">
        <f>IF(AND('Raw Data'!L704-'Raw Data'!K704&lt;3, 'Raw Data'!L704&gt;'Raw Data'!K704, 'Raw Data'!F704&lt;'Raw Data'!C704), 'Raw Data'!H704, 0)</f>
        <v>0</v>
      </c>
      <c r="V710">
        <f>IF(AND('Raw Data'!L704-'Raw Data'!K704&lt;3, 'Raw Data'!L704&gt;'Raw Data'!K704, 'Raw Data'!F704&gt;'Raw Data'!C704), 'Raw Data'!G704, 0)</f>
        <v>0</v>
      </c>
    </row>
    <row r="711" spans="1:22" x14ac:dyDescent="0.3">
      <c r="A711">
        <f>IF(AND('Raw Data'!F705&lt;'Raw Data'!C705, 'Raw Data'!L705&gt;'Raw Data'!K705, 'Raw Data'!L705-'Raw Data'!K705&gt;3), 'Raw Data'!J705, 0)</f>
        <v>0</v>
      </c>
      <c r="B711">
        <f>IF(AND('Raw Data'!C705&lt;'Raw Data'!F705, 'Raw Data'!K705&gt;'Raw Data'!L705, 'Raw Data'!K705-'Raw Data'!L705&gt;3), 'Raw Data'!I705, 0)</f>
        <v>0</v>
      </c>
      <c r="C711">
        <f>IF(AND('Raw Data'!F705&lt;'Raw Data'!C705, 'Raw Data'!L705&gt;'Raw Data'!K705, 'Raw Data'!L705-'Raw Data'!K705&lt;4), 'Raw Data'!H705, 0)</f>
        <v>0</v>
      </c>
      <c r="D711">
        <f>IF(AND('Raw Data'!C705&lt;'Raw Data'!F705, 'Raw Data'!K705&gt;'Raw Data'!L705, 'Raw Data'!K705-'Raw Data'!L705&lt;4), 'Raw Data'!G705, 0)</f>
        <v>0</v>
      </c>
      <c r="E711">
        <f>IF(ISBLANK('Raw Data'!J705), 0, IF(AND(4=MATCH(LARGE('Raw Data'!G705:J705, 4), 'Raw Data'!G705:J705, 0), 'Raw Data'!L705-'Raw Data'!K705&gt;3), 'Raw Data'!J705, 0))</f>
        <v>0</v>
      </c>
      <c r="F711">
        <f>IF(ISBLANK('Raw Data'!J705), 0, IF(AND(3=MATCH(LARGE('Raw Data'!G705:J705, 4), 'Raw Data'!G705:J705, 0), 'Raw Data'!K705-'Raw Data'!L705&gt;3), 'Raw Data'!I705, 0))</f>
        <v>0</v>
      </c>
      <c r="G711">
        <f>IF(ISBLANK('Raw Data'!J705), 0, IF(AND(2=MATCH(LARGE('Raw Data'!G705:J705, 4), 'Raw Data'!G705:J705, 0), AND('Raw Data'!L705-'Raw Data'!K705&lt;4, 'Raw Data'!L705-'Raw Data'!K705&gt;0)), 'Raw Data'!H705, 0))</f>
        <v>0</v>
      </c>
      <c r="H711">
        <f>IF(ISBLANK('Raw Data'!J705), 0, IF(AND(1=MATCH(LARGE('Raw Data'!G705:J705, 4), 'Raw Data'!G705:J705, 0), AND('Raw Data'!K705-'Raw Data'!L705&lt;4, 'Raw Data'!K705-'Raw Data'!L705&gt;0)), 'Raw Data'!G705, 0))</f>
        <v>0</v>
      </c>
      <c r="I711">
        <f>IF(ISBLANK('Raw Data'!J705), 0, IF(AND(4=MATCH(LARGE('Raw Data'!G705:J705, 3), 'Raw Data'!G705:J705, 0), 'Raw Data'!L705-'Raw Data'!K705&gt;3), 'Raw Data'!J705, 0))</f>
        <v>0</v>
      </c>
      <c r="J711">
        <f>IF(ISBLANK('Raw Data'!J705), 0, IF(AND(3=MATCH(LARGE('Raw Data'!G705:J705, 3), 'Raw Data'!G705:J705, 0), 'Raw Data'!K705-'Raw Data'!L705&gt;3), 'Raw Data'!I705, 0))</f>
        <v>0</v>
      </c>
      <c r="K711">
        <f>IF(ISBLANK('Raw Data'!J705), 0, IF(AND(2=MATCH(LARGE('Raw Data'!G705:J705, 3), 'Raw Data'!G705:J705, 0), AND('Raw Data'!L705-'Raw Data'!K705&lt;4, 'Raw Data'!L705-'Raw Data'!K705&gt;0)), 'Raw Data'!H705, 0))</f>
        <v>0</v>
      </c>
      <c r="L711">
        <f>IF(ISBLANK('Raw Data'!J705), 0, IF(AND(1=MATCH(LARGE('Raw Data'!G705:J705, 3), 'Raw Data'!G705:J705, 0), AND('Raw Data'!K705-'Raw Data'!L705&lt;4, 'Raw Data'!K705-'Raw Data'!L705&gt;0)), 'Raw Data'!G705, 0))</f>
        <v>0</v>
      </c>
      <c r="M711">
        <f>IF(ISBLANK('Raw Data'!J705), 0, IF(AND(4=MATCH(LARGE('Raw Data'!G705:J705, 2), 'Raw Data'!G705:J705, 0), 'Raw Data'!L705-'Raw Data'!K705&gt;3), 'Raw Data'!J705, 0))</f>
        <v>0</v>
      </c>
      <c r="N711">
        <f>IF(ISBLANK('Raw Data'!J705), 0, IF(AND(3=MATCH(LARGE('Raw Data'!G705:J705, 2), 'Raw Data'!G705:J705, 0), 'Raw Data'!K705-'Raw Data'!L705&gt;3), 'Raw Data'!I705, 0))</f>
        <v>0</v>
      </c>
      <c r="O711">
        <f>IF(ISBLANK('Raw Data'!J705), 0, IF(AND(2=MATCH(LARGE('Raw Data'!G705:J705, 2), 'Raw Data'!G705:J705, 0), AND('Raw Data'!L705-'Raw Data'!K705&lt;4, 'Raw Data'!L705-'Raw Data'!K705&gt;0)), 'Raw Data'!H705, 0))</f>
        <v>0</v>
      </c>
      <c r="P711">
        <f>IF(ISBLANK('Raw Data'!J705), 0, IF(AND(1=MATCH(LARGE('Raw Data'!G705:J705, 2), 'Raw Data'!G705:J705, 0), AND('Raw Data'!K705-'Raw Data'!L705&lt;4, 'Raw Data'!K705-'Raw Data'!L705&gt;0)), 'Raw Data'!G705, 0))</f>
        <v>0</v>
      </c>
      <c r="Q711">
        <f>IF(ISBLANK('Raw Data'!J705), 0, IF(AND(4=MATCH(LARGE('Raw Data'!G705:J705, 1), 'Raw Data'!G705:J705, 0), 'Raw Data'!L705-'Raw Data'!K705&gt;3), 'Raw Data'!J705, 0))</f>
        <v>0</v>
      </c>
      <c r="R711">
        <f>IF(ISBLANK('Raw Data'!J705), 0, IF(AND(3=MATCH(LARGE('Raw Data'!G705:J705, 1), 'Raw Data'!G705:J705, 0), 'Raw Data'!K705-'Raw Data'!L705&gt;3), 'Raw Data'!I705, 0))</f>
        <v>0</v>
      </c>
      <c r="S711">
        <f>IF(AND('Raw Data'!L705-'Raw Data'!K705&gt;4, 'Raw Data'!F705&lt;'Raw Data'!C705), 'Raw Data'!J705, 0)</f>
        <v>0</v>
      </c>
      <c r="T711">
        <f>IF(AND('Raw Data'!K705-'Raw Data'!L705&gt;4, 'Raw Data'!F705&gt;'Raw Data'!C705), 'Raw Data'!I705, 0)</f>
        <v>0</v>
      </c>
      <c r="U711">
        <f>IF(AND('Raw Data'!L705-'Raw Data'!K705&lt;3, 'Raw Data'!L705&gt;'Raw Data'!K705, 'Raw Data'!F705&lt;'Raw Data'!C705), 'Raw Data'!H705, 0)</f>
        <v>0</v>
      </c>
      <c r="V711">
        <f>IF(AND('Raw Data'!L705-'Raw Data'!K705&lt;3, 'Raw Data'!L705&gt;'Raw Data'!K705, 'Raw Data'!F705&gt;'Raw Data'!C705), 'Raw Data'!G705, 0)</f>
        <v>0</v>
      </c>
    </row>
    <row r="712" spans="1:22" x14ac:dyDescent="0.3">
      <c r="A712">
        <f>IF(AND('Raw Data'!F706&lt;'Raw Data'!C706, 'Raw Data'!L706&gt;'Raw Data'!K706, 'Raw Data'!L706-'Raw Data'!K706&gt;3), 'Raw Data'!J706, 0)</f>
        <v>0</v>
      </c>
      <c r="B712">
        <f>IF(AND('Raw Data'!C706&lt;'Raw Data'!F706, 'Raw Data'!K706&gt;'Raw Data'!L706, 'Raw Data'!K706-'Raw Data'!L706&gt;3), 'Raw Data'!I706, 0)</f>
        <v>0</v>
      </c>
      <c r="C712">
        <f>IF(AND('Raw Data'!F706&lt;'Raw Data'!C706, 'Raw Data'!L706&gt;'Raw Data'!K706, 'Raw Data'!L706-'Raw Data'!K706&lt;4), 'Raw Data'!H706, 0)</f>
        <v>0</v>
      </c>
      <c r="D712">
        <f>IF(AND('Raw Data'!C706&lt;'Raw Data'!F706, 'Raw Data'!K706&gt;'Raw Data'!L706, 'Raw Data'!K706-'Raw Data'!L706&lt;4), 'Raw Data'!G706, 0)</f>
        <v>0</v>
      </c>
      <c r="E712">
        <f>IF(ISBLANK('Raw Data'!J706), 0, IF(AND(4=MATCH(LARGE('Raw Data'!G706:J706, 4), 'Raw Data'!G706:J706, 0), 'Raw Data'!L706-'Raw Data'!K706&gt;3), 'Raw Data'!J706, 0))</f>
        <v>0</v>
      </c>
      <c r="F712">
        <f>IF(ISBLANK('Raw Data'!J706), 0, IF(AND(3=MATCH(LARGE('Raw Data'!G706:J706, 4), 'Raw Data'!G706:J706, 0), 'Raw Data'!K706-'Raw Data'!L706&gt;3), 'Raw Data'!I706, 0))</f>
        <v>0</v>
      </c>
      <c r="G712">
        <f>IF(ISBLANK('Raw Data'!J706), 0, IF(AND(2=MATCH(LARGE('Raw Data'!G706:J706, 4), 'Raw Data'!G706:J706, 0), AND('Raw Data'!L706-'Raw Data'!K706&lt;4, 'Raw Data'!L706-'Raw Data'!K706&gt;0)), 'Raw Data'!H706, 0))</f>
        <v>0</v>
      </c>
      <c r="H712">
        <f>IF(ISBLANK('Raw Data'!J706), 0, IF(AND(1=MATCH(LARGE('Raw Data'!G706:J706, 4), 'Raw Data'!G706:J706, 0), AND('Raw Data'!K706-'Raw Data'!L706&lt;4, 'Raw Data'!K706-'Raw Data'!L706&gt;0)), 'Raw Data'!G706, 0))</f>
        <v>0</v>
      </c>
      <c r="I712">
        <f>IF(ISBLANK('Raw Data'!J706), 0, IF(AND(4=MATCH(LARGE('Raw Data'!G706:J706, 3), 'Raw Data'!G706:J706, 0), 'Raw Data'!L706-'Raw Data'!K706&gt;3), 'Raw Data'!J706, 0))</f>
        <v>0</v>
      </c>
      <c r="J712">
        <f>IF(ISBLANK('Raw Data'!J706), 0, IF(AND(3=MATCH(LARGE('Raw Data'!G706:J706, 3), 'Raw Data'!G706:J706, 0), 'Raw Data'!K706-'Raw Data'!L706&gt;3), 'Raw Data'!I706, 0))</f>
        <v>0</v>
      </c>
      <c r="K712">
        <f>IF(ISBLANK('Raw Data'!J706), 0, IF(AND(2=MATCH(LARGE('Raw Data'!G706:J706, 3), 'Raw Data'!G706:J706, 0), AND('Raw Data'!L706-'Raw Data'!K706&lt;4, 'Raw Data'!L706-'Raw Data'!K706&gt;0)), 'Raw Data'!H706, 0))</f>
        <v>0</v>
      </c>
      <c r="L712">
        <f>IF(ISBLANK('Raw Data'!J706), 0, IF(AND(1=MATCH(LARGE('Raw Data'!G706:J706, 3), 'Raw Data'!G706:J706, 0), AND('Raw Data'!K706-'Raw Data'!L706&lt;4, 'Raw Data'!K706-'Raw Data'!L706&gt;0)), 'Raw Data'!G706, 0))</f>
        <v>0</v>
      </c>
      <c r="M712">
        <f>IF(ISBLANK('Raw Data'!J706), 0, IF(AND(4=MATCH(LARGE('Raw Data'!G706:J706, 2), 'Raw Data'!G706:J706, 0), 'Raw Data'!L706-'Raw Data'!K706&gt;3), 'Raw Data'!J706, 0))</f>
        <v>0</v>
      </c>
      <c r="N712">
        <f>IF(ISBLANK('Raw Data'!J706), 0, IF(AND(3=MATCH(LARGE('Raw Data'!G706:J706, 2), 'Raw Data'!G706:J706, 0), 'Raw Data'!K706-'Raw Data'!L706&gt;3), 'Raw Data'!I706, 0))</f>
        <v>0</v>
      </c>
      <c r="O712">
        <f>IF(ISBLANK('Raw Data'!J706), 0, IF(AND(2=MATCH(LARGE('Raw Data'!G706:J706, 2), 'Raw Data'!G706:J706, 0), AND('Raw Data'!L706-'Raw Data'!K706&lt;4, 'Raw Data'!L706-'Raw Data'!K706&gt;0)), 'Raw Data'!H706, 0))</f>
        <v>0</v>
      </c>
      <c r="P712">
        <f>IF(ISBLANK('Raw Data'!J706), 0, IF(AND(1=MATCH(LARGE('Raw Data'!G706:J706, 2), 'Raw Data'!G706:J706, 0), AND('Raw Data'!K706-'Raw Data'!L706&lt;4, 'Raw Data'!K706-'Raw Data'!L706&gt;0)), 'Raw Data'!G706, 0))</f>
        <v>0</v>
      </c>
      <c r="Q712">
        <f>IF(ISBLANK('Raw Data'!J706), 0, IF(AND(4=MATCH(LARGE('Raw Data'!G706:J706, 1), 'Raw Data'!G706:J706, 0), 'Raw Data'!L706-'Raw Data'!K706&gt;3), 'Raw Data'!J706, 0))</f>
        <v>0</v>
      </c>
      <c r="R712">
        <f>IF(ISBLANK('Raw Data'!J706), 0, IF(AND(3=MATCH(LARGE('Raw Data'!G706:J706, 1), 'Raw Data'!G706:J706, 0), 'Raw Data'!K706-'Raw Data'!L706&gt;3), 'Raw Data'!I706, 0))</f>
        <v>0</v>
      </c>
      <c r="S712">
        <f>IF(AND('Raw Data'!L706-'Raw Data'!K706&gt;4, 'Raw Data'!F706&lt;'Raw Data'!C706), 'Raw Data'!J706, 0)</f>
        <v>0</v>
      </c>
      <c r="T712">
        <f>IF(AND('Raw Data'!K706-'Raw Data'!L706&gt;4, 'Raw Data'!F706&gt;'Raw Data'!C706), 'Raw Data'!I706, 0)</f>
        <v>0</v>
      </c>
      <c r="U712">
        <f>IF(AND('Raw Data'!L706-'Raw Data'!K706&lt;3, 'Raw Data'!L706&gt;'Raw Data'!K706, 'Raw Data'!F706&lt;'Raw Data'!C706), 'Raw Data'!H706, 0)</f>
        <v>0</v>
      </c>
      <c r="V712">
        <f>IF(AND('Raw Data'!L706-'Raw Data'!K706&lt;3, 'Raw Data'!L706&gt;'Raw Data'!K706, 'Raw Data'!F706&gt;'Raw Data'!C706), 'Raw Data'!G706, 0)</f>
        <v>0</v>
      </c>
    </row>
    <row r="713" spans="1:22" x14ac:dyDescent="0.3">
      <c r="A713">
        <f>IF(AND('Raw Data'!F707&lt;'Raw Data'!C707, 'Raw Data'!L707&gt;'Raw Data'!K707, 'Raw Data'!L707-'Raw Data'!K707&gt;3), 'Raw Data'!J707, 0)</f>
        <v>0</v>
      </c>
      <c r="B713">
        <f>IF(AND('Raw Data'!C707&lt;'Raw Data'!F707, 'Raw Data'!K707&gt;'Raw Data'!L707, 'Raw Data'!K707-'Raw Data'!L707&gt;3), 'Raw Data'!I707, 0)</f>
        <v>0</v>
      </c>
      <c r="C713">
        <f>IF(AND('Raw Data'!F707&lt;'Raw Data'!C707, 'Raw Data'!L707&gt;'Raw Data'!K707, 'Raw Data'!L707-'Raw Data'!K707&lt;4), 'Raw Data'!H707, 0)</f>
        <v>0</v>
      </c>
      <c r="D713">
        <f>IF(AND('Raw Data'!C707&lt;'Raw Data'!F707, 'Raw Data'!K707&gt;'Raw Data'!L707, 'Raw Data'!K707-'Raw Data'!L707&lt;4), 'Raw Data'!G707, 0)</f>
        <v>0</v>
      </c>
      <c r="E713">
        <f>IF(ISBLANK('Raw Data'!J707), 0, IF(AND(4=MATCH(LARGE('Raw Data'!G707:J707, 4), 'Raw Data'!G707:J707, 0), 'Raw Data'!L707-'Raw Data'!K707&gt;3), 'Raw Data'!J707, 0))</f>
        <v>0</v>
      </c>
      <c r="F713">
        <f>IF(ISBLANK('Raw Data'!J707), 0, IF(AND(3=MATCH(LARGE('Raw Data'!G707:J707, 4), 'Raw Data'!G707:J707, 0), 'Raw Data'!K707-'Raw Data'!L707&gt;3), 'Raw Data'!I707, 0))</f>
        <v>0</v>
      </c>
      <c r="G713">
        <f>IF(ISBLANK('Raw Data'!J707), 0, IF(AND(2=MATCH(LARGE('Raw Data'!G707:J707, 4), 'Raw Data'!G707:J707, 0), AND('Raw Data'!L707-'Raw Data'!K707&lt;4, 'Raw Data'!L707-'Raw Data'!K707&gt;0)), 'Raw Data'!H707, 0))</f>
        <v>0</v>
      </c>
      <c r="H713">
        <f>IF(ISBLANK('Raw Data'!J707), 0, IF(AND(1=MATCH(LARGE('Raw Data'!G707:J707, 4), 'Raw Data'!G707:J707, 0), AND('Raw Data'!K707-'Raw Data'!L707&lt;4, 'Raw Data'!K707-'Raw Data'!L707&gt;0)), 'Raw Data'!G707, 0))</f>
        <v>0</v>
      </c>
      <c r="I713">
        <f>IF(ISBLANK('Raw Data'!J707), 0, IF(AND(4=MATCH(LARGE('Raw Data'!G707:J707, 3), 'Raw Data'!G707:J707, 0), 'Raw Data'!L707-'Raw Data'!K707&gt;3), 'Raw Data'!J707, 0))</f>
        <v>0</v>
      </c>
      <c r="J713">
        <f>IF(ISBLANK('Raw Data'!J707), 0, IF(AND(3=MATCH(LARGE('Raw Data'!G707:J707, 3), 'Raw Data'!G707:J707, 0), 'Raw Data'!K707-'Raw Data'!L707&gt;3), 'Raw Data'!I707, 0))</f>
        <v>0</v>
      </c>
      <c r="K713">
        <f>IF(ISBLANK('Raw Data'!J707), 0, IF(AND(2=MATCH(LARGE('Raw Data'!G707:J707, 3), 'Raw Data'!G707:J707, 0), AND('Raw Data'!L707-'Raw Data'!K707&lt;4, 'Raw Data'!L707-'Raw Data'!K707&gt;0)), 'Raw Data'!H707, 0))</f>
        <v>0</v>
      </c>
      <c r="L713">
        <f>IF(ISBLANK('Raw Data'!J707), 0, IF(AND(1=MATCH(LARGE('Raw Data'!G707:J707, 3), 'Raw Data'!G707:J707, 0), AND('Raw Data'!K707-'Raw Data'!L707&lt;4, 'Raw Data'!K707-'Raw Data'!L707&gt;0)), 'Raw Data'!G707, 0))</f>
        <v>0</v>
      </c>
      <c r="M713">
        <f>IF(ISBLANK('Raw Data'!J707), 0, IF(AND(4=MATCH(LARGE('Raw Data'!G707:J707, 2), 'Raw Data'!G707:J707, 0), 'Raw Data'!L707-'Raw Data'!K707&gt;3), 'Raw Data'!J707, 0))</f>
        <v>0</v>
      </c>
      <c r="N713">
        <f>IF(ISBLANK('Raw Data'!J707), 0, IF(AND(3=MATCH(LARGE('Raw Data'!G707:J707, 2), 'Raw Data'!G707:J707, 0), 'Raw Data'!K707-'Raw Data'!L707&gt;3), 'Raw Data'!I707, 0))</f>
        <v>0</v>
      </c>
      <c r="O713">
        <f>IF(ISBLANK('Raw Data'!J707), 0, IF(AND(2=MATCH(LARGE('Raw Data'!G707:J707, 2), 'Raw Data'!G707:J707, 0), AND('Raw Data'!L707-'Raw Data'!K707&lt;4, 'Raw Data'!L707-'Raw Data'!K707&gt;0)), 'Raw Data'!H707, 0))</f>
        <v>0</v>
      </c>
      <c r="P713">
        <f>IF(ISBLANK('Raw Data'!J707), 0, IF(AND(1=MATCH(LARGE('Raw Data'!G707:J707, 2), 'Raw Data'!G707:J707, 0), AND('Raw Data'!K707-'Raw Data'!L707&lt;4, 'Raw Data'!K707-'Raw Data'!L707&gt;0)), 'Raw Data'!G707, 0))</f>
        <v>0</v>
      </c>
      <c r="Q713">
        <f>IF(ISBLANK('Raw Data'!J707), 0, IF(AND(4=MATCH(LARGE('Raw Data'!G707:J707, 1), 'Raw Data'!G707:J707, 0), 'Raw Data'!L707-'Raw Data'!K707&gt;3), 'Raw Data'!J707, 0))</f>
        <v>0</v>
      </c>
      <c r="R713">
        <f>IF(ISBLANK('Raw Data'!J707), 0, IF(AND(3=MATCH(LARGE('Raw Data'!G707:J707, 1), 'Raw Data'!G707:J707, 0), 'Raw Data'!K707-'Raw Data'!L707&gt;3), 'Raw Data'!I707, 0))</f>
        <v>0</v>
      </c>
      <c r="S713">
        <f>IF(AND('Raw Data'!L707-'Raw Data'!K707&gt;4, 'Raw Data'!F707&lt;'Raw Data'!C707), 'Raw Data'!J707, 0)</f>
        <v>0</v>
      </c>
      <c r="T713">
        <f>IF(AND('Raw Data'!K707-'Raw Data'!L707&gt;4, 'Raw Data'!F707&gt;'Raw Data'!C707), 'Raw Data'!I707, 0)</f>
        <v>0</v>
      </c>
      <c r="U713">
        <f>IF(AND('Raw Data'!L707-'Raw Data'!K707&lt;3, 'Raw Data'!L707&gt;'Raw Data'!K707, 'Raw Data'!F707&lt;'Raw Data'!C707), 'Raw Data'!H707, 0)</f>
        <v>0</v>
      </c>
      <c r="V713">
        <f>IF(AND('Raw Data'!L707-'Raw Data'!K707&lt;3, 'Raw Data'!L707&gt;'Raw Data'!K707, 'Raw Data'!F707&gt;'Raw Data'!C707), 'Raw Data'!G707, 0)</f>
        <v>0</v>
      </c>
    </row>
    <row r="714" spans="1:22" x14ac:dyDescent="0.3">
      <c r="A714">
        <f>IF(AND('Raw Data'!F708&lt;'Raw Data'!C708, 'Raw Data'!L708&gt;'Raw Data'!K708, 'Raw Data'!L708-'Raw Data'!K708&gt;3), 'Raw Data'!J708, 0)</f>
        <v>0</v>
      </c>
      <c r="B714">
        <f>IF(AND('Raw Data'!C708&lt;'Raw Data'!F708, 'Raw Data'!K708&gt;'Raw Data'!L708, 'Raw Data'!K708-'Raw Data'!L708&gt;3), 'Raw Data'!I708, 0)</f>
        <v>0</v>
      </c>
      <c r="C714">
        <f>IF(AND('Raw Data'!F708&lt;'Raw Data'!C708, 'Raw Data'!L708&gt;'Raw Data'!K708, 'Raw Data'!L708-'Raw Data'!K708&lt;4), 'Raw Data'!H708, 0)</f>
        <v>0</v>
      </c>
      <c r="D714">
        <f>IF(AND('Raw Data'!C708&lt;'Raw Data'!F708, 'Raw Data'!K708&gt;'Raw Data'!L708, 'Raw Data'!K708-'Raw Data'!L708&lt;4), 'Raw Data'!G708, 0)</f>
        <v>0</v>
      </c>
      <c r="E714">
        <f>IF(ISBLANK('Raw Data'!J708), 0, IF(AND(4=MATCH(LARGE('Raw Data'!G708:J708, 4), 'Raw Data'!G708:J708, 0), 'Raw Data'!L708-'Raw Data'!K708&gt;3), 'Raw Data'!J708, 0))</f>
        <v>0</v>
      </c>
      <c r="F714">
        <f>IF(ISBLANK('Raw Data'!J708), 0, IF(AND(3=MATCH(LARGE('Raw Data'!G708:J708, 4), 'Raw Data'!G708:J708, 0), 'Raw Data'!K708-'Raw Data'!L708&gt;3), 'Raw Data'!I708, 0))</f>
        <v>0</v>
      </c>
      <c r="G714">
        <f>IF(ISBLANK('Raw Data'!J708), 0, IF(AND(2=MATCH(LARGE('Raw Data'!G708:J708, 4), 'Raw Data'!G708:J708, 0), AND('Raw Data'!L708-'Raw Data'!K708&lt;4, 'Raw Data'!L708-'Raw Data'!K708&gt;0)), 'Raw Data'!H708, 0))</f>
        <v>0</v>
      </c>
      <c r="H714">
        <f>IF(ISBLANK('Raw Data'!J708), 0, IF(AND(1=MATCH(LARGE('Raw Data'!G708:J708, 4), 'Raw Data'!G708:J708, 0), AND('Raw Data'!K708-'Raw Data'!L708&lt;4, 'Raw Data'!K708-'Raw Data'!L708&gt;0)), 'Raw Data'!G708, 0))</f>
        <v>0</v>
      </c>
      <c r="I714">
        <f>IF(ISBLANK('Raw Data'!J708), 0, IF(AND(4=MATCH(LARGE('Raw Data'!G708:J708, 3), 'Raw Data'!G708:J708, 0), 'Raw Data'!L708-'Raw Data'!K708&gt;3), 'Raw Data'!J708, 0))</f>
        <v>0</v>
      </c>
      <c r="J714">
        <f>IF(ISBLANK('Raw Data'!J708), 0, IF(AND(3=MATCH(LARGE('Raw Data'!G708:J708, 3), 'Raw Data'!G708:J708, 0), 'Raw Data'!K708-'Raw Data'!L708&gt;3), 'Raw Data'!I708, 0))</f>
        <v>0</v>
      </c>
      <c r="K714">
        <f>IF(ISBLANK('Raw Data'!J708), 0, IF(AND(2=MATCH(LARGE('Raw Data'!G708:J708, 3), 'Raw Data'!G708:J708, 0), AND('Raw Data'!L708-'Raw Data'!K708&lt;4, 'Raw Data'!L708-'Raw Data'!K708&gt;0)), 'Raw Data'!H708, 0))</f>
        <v>0</v>
      </c>
      <c r="L714">
        <f>IF(ISBLANK('Raw Data'!J708), 0, IF(AND(1=MATCH(LARGE('Raw Data'!G708:J708, 3), 'Raw Data'!G708:J708, 0), AND('Raw Data'!K708-'Raw Data'!L708&lt;4, 'Raw Data'!K708-'Raw Data'!L708&gt;0)), 'Raw Data'!G708, 0))</f>
        <v>0</v>
      </c>
      <c r="M714">
        <f>IF(ISBLANK('Raw Data'!J708), 0, IF(AND(4=MATCH(LARGE('Raw Data'!G708:J708, 2), 'Raw Data'!G708:J708, 0), 'Raw Data'!L708-'Raw Data'!K708&gt;3), 'Raw Data'!J708, 0))</f>
        <v>0</v>
      </c>
      <c r="N714">
        <f>IF(ISBLANK('Raw Data'!J708), 0, IF(AND(3=MATCH(LARGE('Raw Data'!G708:J708, 2), 'Raw Data'!G708:J708, 0), 'Raw Data'!K708-'Raw Data'!L708&gt;3), 'Raw Data'!I708, 0))</f>
        <v>0</v>
      </c>
      <c r="O714">
        <f>IF(ISBLANK('Raw Data'!J708), 0, IF(AND(2=MATCH(LARGE('Raw Data'!G708:J708, 2), 'Raw Data'!G708:J708, 0), AND('Raw Data'!L708-'Raw Data'!K708&lt;4, 'Raw Data'!L708-'Raw Data'!K708&gt;0)), 'Raw Data'!H708, 0))</f>
        <v>0</v>
      </c>
      <c r="P714">
        <f>IF(ISBLANK('Raw Data'!J708), 0, IF(AND(1=MATCH(LARGE('Raw Data'!G708:J708, 2), 'Raw Data'!G708:J708, 0), AND('Raw Data'!K708-'Raw Data'!L708&lt;4, 'Raw Data'!K708-'Raw Data'!L708&gt;0)), 'Raw Data'!G708, 0))</f>
        <v>0</v>
      </c>
      <c r="Q714">
        <f>IF(ISBLANK('Raw Data'!J708), 0, IF(AND(4=MATCH(LARGE('Raw Data'!G708:J708, 1), 'Raw Data'!G708:J708, 0), 'Raw Data'!L708-'Raw Data'!K708&gt;3), 'Raw Data'!J708, 0))</f>
        <v>0</v>
      </c>
      <c r="R714">
        <f>IF(ISBLANK('Raw Data'!J708), 0, IF(AND(3=MATCH(LARGE('Raw Data'!G708:J708, 1), 'Raw Data'!G708:J708, 0), 'Raw Data'!K708-'Raw Data'!L708&gt;3), 'Raw Data'!I708, 0))</f>
        <v>0</v>
      </c>
      <c r="S714">
        <f>IF(AND('Raw Data'!L708-'Raw Data'!K708&gt;4, 'Raw Data'!F708&lt;'Raw Data'!C708), 'Raw Data'!J708, 0)</f>
        <v>0</v>
      </c>
      <c r="T714">
        <f>IF(AND('Raw Data'!K708-'Raw Data'!L708&gt;4, 'Raw Data'!F708&gt;'Raw Data'!C708), 'Raw Data'!I708, 0)</f>
        <v>0</v>
      </c>
      <c r="U714">
        <f>IF(AND('Raw Data'!L708-'Raw Data'!K708&lt;3, 'Raw Data'!L708&gt;'Raw Data'!K708, 'Raw Data'!F708&lt;'Raw Data'!C708), 'Raw Data'!H708, 0)</f>
        <v>0</v>
      </c>
      <c r="V714">
        <f>IF(AND('Raw Data'!L708-'Raw Data'!K708&lt;3, 'Raw Data'!L708&gt;'Raw Data'!K708, 'Raw Data'!F708&gt;'Raw Data'!C708), 'Raw Data'!G708, 0)</f>
        <v>0</v>
      </c>
    </row>
    <row r="715" spans="1:22" x14ac:dyDescent="0.3">
      <c r="A715">
        <f>IF(AND('Raw Data'!F709&lt;'Raw Data'!C709, 'Raw Data'!L709&gt;'Raw Data'!K709, 'Raw Data'!L709-'Raw Data'!K709&gt;3), 'Raw Data'!J709, 0)</f>
        <v>0</v>
      </c>
      <c r="B715">
        <f>IF(AND('Raw Data'!C709&lt;'Raw Data'!F709, 'Raw Data'!K709&gt;'Raw Data'!L709, 'Raw Data'!K709-'Raw Data'!L709&gt;3), 'Raw Data'!I709, 0)</f>
        <v>0</v>
      </c>
      <c r="C715">
        <f>IF(AND('Raw Data'!F709&lt;'Raw Data'!C709, 'Raw Data'!L709&gt;'Raw Data'!K709, 'Raw Data'!L709-'Raw Data'!K709&lt;4), 'Raw Data'!H709, 0)</f>
        <v>0</v>
      </c>
      <c r="D715">
        <f>IF(AND('Raw Data'!C709&lt;'Raw Data'!F709, 'Raw Data'!K709&gt;'Raw Data'!L709, 'Raw Data'!K709-'Raw Data'!L709&lt;4), 'Raw Data'!G709, 0)</f>
        <v>0</v>
      </c>
      <c r="E715">
        <f>IF(ISBLANK('Raw Data'!J709), 0, IF(AND(4=MATCH(LARGE('Raw Data'!G709:J709, 4), 'Raw Data'!G709:J709, 0), 'Raw Data'!L709-'Raw Data'!K709&gt;3), 'Raw Data'!J709, 0))</f>
        <v>0</v>
      </c>
      <c r="F715">
        <f>IF(ISBLANK('Raw Data'!J709), 0, IF(AND(3=MATCH(LARGE('Raw Data'!G709:J709, 4), 'Raw Data'!G709:J709, 0), 'Raw Data'!K709-'Raw Data'!L709&gt;3), 'Raw Data'!I709, 0))</f>
        <v>0</v>
      </c>
      <c r="G715">
        <f>IF(ISBLANK('Raw Data'!J709), 0, IF(AND(2=MATCH(LARGE('Raw Data'!G709:J709, 4), 'Raw Data'!G709:J709, 0), AND('Raw Data'!L709-'Raw Data'!K709&lt;4, 'Raw Data'!L709-'Raw Data'!K709&gt;0)), 'Raw Data'!H709, 0))</f>
        <v>0</v>
      </c>
      <c r="H715">
        <f>IF(ISBLANK('Raw Data'!J709), 0, IF(AND(1=MATCH(LARGE('Raw Data'!G709:J709, 4), 'Raw Data'!G709:J709, 0), AND('Raw Data'!K709-'Raw Data'!L709&lt;4, 'Raw Data'!K709-'Raw Data'!L709&gt;0)), 'Raw Data'!G709, 0))</f>
        <v>0</v>
      </c>
      <c r="I715">
        <f>IF(ISBLANK('Raw Data'!J709), 0, IF(AND(4=MATCH(LARGE('Raw Data'!G709:J709, 3), 'Raw Data'!G709:J709, 0), 'Raw Data'!L709-'Raw Data'!K709&gt;3), 'Raw Data'!J709, 0))</f>
        <v>0</v>
      </c>
      <c r="J715">
        <f>IF(ISBLANK('Raw Data'!J709), 0, IF(AND(3=MATCH(LARGE('Raw Data'!G709:J709, 3), 'Raw Data'!G709:J709, 0), 'Raw Data'!K709-'Raw Data'!L709&gt;3), 'Raw Data'!I709, 0))</f>
        <v>0</v>
      </c>
      <c r="K715">
        <f>IF(ISBLANK('Raw Data'!J709), 0, IF(AND(2=MATCH(LARGE('Raw Data'!G709:J709, 3), 'Raw Data'!G709:J709, 0), AND('Raw Data'!L709-'Raw Data'!K709&lt;4, 'Raw Data'!L709-'Raw Data'!K709&gt;0)), 'Raw Data'!H709, 0))</f>
        <v>0</v>
      </c>
      <c r="L715">
        <f>IF(ISBLANK('Raw Data'!J709), 0, IF(AND(1=MATCH(LARGE('Raw Data'!G709:J709, 3), 'Raw Data'!G709:J709, 0), AND('Raw Data'!K709-'Raw Data'!L709&lt;4, 'Raw Data'!K709-'Raw Data'!L709&gt;0)), 'Raw Data'!G709, 0))</f>
        <v>0</v>
      </c>
      <c r="M715">
        <f>IF(ISBLANK('Raw Data'!J709), 0, IF(AND(4=MATCH(LARGE('Raw Data'!G709:J709, 2), 'Raw Data'!G709:J709, 0), 'Raw Data'!L709-'Raw Data'!K709&gt;3), 'Raw Data'!J709, 0))</f>
        <v>0</v>
      </c>
      <c r="N715">
        <f>IF(ISBLANK('Raw Data'!J709), 0, IF(AND(3=MATCH(LARGE('Raw Data'!G709:J709, 2), 'Raw Data'!G709:J709, 0), 'Raw Data'!K709-'Raw Data'!L709&gt;3), 'Raw Data'!I709, 0))</f>
        <v>0</v>
      </c>
      <c r="O715">
        <f>IF(ISBLANK('Raw Data'!J709), 0, IF(AND(2=MATCH(LARGE('Raw Data'!G709:J709, 2), 'Raw Data'!G709:J709, 0), AND('Raw Data'!L709-'Raw Data'!K709&lt;4, 'Raw Data'!L709-'Raw Data'!K709&gt;0)), 'Raw Data'!H709, 0))</f>
        <v>0</v>
      </c>
      <c r="P715">
        <f>IF(ISBLANK('Raw Data'!J709), 0, IF(AND(1=MATCH(LARGE('Raw Data'!G709:J709, 2), 'Raw Data'!G709:J709, 0), AND('Raw Data'!K709-'Raw Data'!L709&lt;4, 'Raw Data'!K709-'Raw Data'!L709&gt;0)), 'Raw Data'!G709, 0))</f>
        <v>0</v>
      </c>
      <c r="Q715">
        <f>IF(ISBLANK('Raw Data'!J709), 0, IF(AND(4=MATCH(LARGE('Raw Data'!G709:J709, 1), 'Raw Data'!G709:J709, 0), 'Raw Data'!L709-'Raw Data'!K709&gt;3), 'Raw Data'!J709, 0))</f>
        <v>0</v>
      </c>
      <c r="R715">
        <f>IF(ISBLANK('Raw Data'!J709), 0, IF(AND(3=MATCH(LARGE('Raw Data'!G709:J709, 1), 'Raw Data'!G709:J709, 0), 'Raw Data'!K709-'Raw Data'!L709&gt;3), 'Raw Data'!I709, 0))</f>
        <v>0</v>
      </c>
      <c r="S715">
        <f>IF(AND('Raw Data'!L709-'Raw Data'!K709&gt;4, 'Raw Data'!F709&lt;'Raw Data'!C709), 'Raw Data'!J709, 0)</f>
        <v>0</v>
      </c>
      <c r="T715">
        <f>IF(AND('Raw Data'!K709-'Raw Data'!L709&gt;4, 'Raw Data'!F709&gt;'Raw Data'!C709), 'Raw Data'!I709, 0)</f>
        <v>0</v>
      </c>
      <c r="U715">
        <f>IF(AND('Raw Data'!L709-'Raw Data'!K709&lt;3, 'Raw Data'!L709&gt;'Raw Data'!K709, 'Raw Data'!F709&lt;'Raw Data'!C709), 'Raw Data'!H709, 0)</f>
        <v>0</v>
      </c>
      <c r="V715">
        <f>IF(AND('Raw Data'!L709-'Raw Data'!K709&lt;3, 'Raw Data'!L709&gt;'Raw Data'!K709, 'Raw Data'!F709&gt;'Raw Data'!C709), 'Raw Data'!G709, 0)</f>
        <v>0</v>
      </c>
    </row>
    <row r="716" spans="1:22" x14ac:dyDescent="0.3">
      <c r="A716">
        <f>IF(AND('Raw Data'!F710&lt;'Raw Data'!C710, 'Raw Data'!L710&gt;'Raw Data'!K710, 'Raw Data'!L710-'Raw Data'!K710&gt;3), 'Raw Data'!J710, 0)</f>
        <v>0</v>
      </c>
      <c r="B716">
        <f>IF(AND('Raw Data'!C710&lt;'Raw Data'!F710, 'Raw Data'!K710&gt;'Raw Data'!L710, 'Raw Data'!K710-'Raw Data'!L710&gt;3), 'Raw Data'!I710, 0)</f>
        <v>0</v>
      </c>
      <c r="C716">
        <f>IF(AND('Raw Data'!F710&lt;'Raw Data'!C710, 'Raw Data'!L710&gt;'Raw Data'!K710, 'Raw Data'!L710-'Raw Data'!K710&lt;4), 'Raw Data'!H710, 0)</f>
        <v>0</v>
      </c>
      <c r="D716">
        <f>IF(AND('Raw Data'!C710&lt;'Raw Data'!F710, 'Raw Data'!K710&gt;'Raw Data'!L710, 'Raw Data'!K710-'Raw Data'!L710&lt;4), 'Raw Data'!G710, 0)</f>
        <v>0</v>
      </c>
      <c r="E716">
        <f>IF(ISBLANK('Raw Data'!J710), 0, IF(AND(4=MATCH(LARGE('Raw Data'!G710:J710, 4), 'Raw Data'!G710:J710, 0), 'Raw Data'!L710-'Raw Data'!K710&gt;3), 'Raw Data'!J710, 0))</f>
        <v>0</v>
      </c>
      <c r="F716">
        <f>IF(ISBLANK('Raw Data'!J710), 0, IF(AND(3=MATCH(LARGE('Raw Data'!G710:J710, 4), 'Raw Data'!G710:J710, 0), 'Raw Data'!K710-'Raw Data'!L710&gt;3), 'Raw Data'!I710, 0))</f>
        <v>0</v>
      </c>
      <c r="G716">
        <f>IF(ISBLANK('Raw Data'!J710), 0, IF(AND(2=MATCH(LARGE('Raw Data'!G710:J710, 4), 'Raw Data'!G710:J710, 0), AND('Raw Data'!L710-'Raw Data'!K710&lt;4, 'Raw Data'!L710-'Raw Data'!K710&gt;0)), 'Raw Data'!H710, 0))</f>
        <v>0</v>
      </c>
      <c r="H716">
        <f>IF(ISBLANK('Raw Data'!J710), 0, IF(AND(1=MATCH(LARGE('Raw Data'!G710:J710, 4), 'Raw Data'!G710:J710, 0), AND('Raw Data'!K710-'Raw Data'!L710&lt;4, 'Raw Data'!K710-'Raw Data'!L710&gt;0)), 'Raw Data'!G710, 0))</f>
        <v>0</v>
      </c>
      <c r="I716">
        <f>IF(ISBLANK('Raw Data'!J710), 0, IF(AND(4=MATCH(LARGE('Raw Data'!G710:J710, 3), 'Raw Data'!G710:J710, 0), 'Raw Data'!L710-'Raw Data'!K710&gt;3), 'Raw Data'!J710, 0))</f>
        <v>0</v>
      </c>
      <c r="J716">
        <f>IF(ISBLANK('Raw Data'!J710), 0, IF(AND(3=MATCH(LARGE('Raw Data'!G710:J710, 3), 'Raw Data'!G710:J710, 0), 'Raw Data'!K710-'Raw Data'!L710&gt;3), 'Raw Data'!I710, 0))</f>
        <v>0</v>
      </c>
      <c r="K716">
        <f>IF(ISBLANK('Raw Data'!J710), 0, IF(AND(2=MATCH(LARGE('Raw Data'!G710:J710, 3), 'Raw Data'!G710:J710, 0), AND('Raw Data'!L710-'Raw Data'!K710&lt;4, 'Raw Data'!L710-'Raw Data'!K710&gt;0)), 'Raw Data'!H710, 0))</f>
        <v>0</v>
      </c>
      <c r="L716">
        <f>IF(ISBLANK('Raw Data'!J710), 0, IF(AND(1=MATCH(LARGE('Raw Data'!G710:J710, 3), 'Raw Data'!G710:J710, 0), AND('Raw Data'!K710-'Raw Data'!L710&lt;4, 'Raw Data'!K710-'Raw Data'!L710&gt;0)), 'Raw Data'!G710, 0))</f>
        <v>0</v>
      </c>
      <c r="M716">
        <f>IF(ISBLANK('Raw Data'!J710), 0, IF(AND(4=MATCH(LARGE('Raw Data'!G710:J710, 2), 'Raw Data'!G710:J710, 0), 'Raw Data'!L710-'Raw Data'!K710&gt;3), 'Raw Data'!J710, 0))</f>
        <v>0</v>
      </c>
      <c r="N716">
        <f>IF(ISBLANK('Raw Data'!J710), 0, IF(AND(3=MATCH(LARGE('Raw Data'!G710:J710, 2), 'Raw Data'!G710:J710, 0), 'Raw Data'!K710-'Raw Data'!L710&gt;3), 'Raw Data'!I710, 0))</f>
        <v>0</v>
      </c>
      <c r="O716">
        <f>IF(ISBLANK('Raw Data'!J710), 0, IF(AND(2=MATCH(LARGE('Raw Data'!G710:J710, 2), 'Raw Data'!G710:J710, 0), AND('Raw Data'!L710-'Raw Data'!K710&lt;4, 'Raw Data'!L710-'Raw Data'!K710&gt;0)), 'Raw Data'!H710, 0))</f>
        <v>0</v>
      </c>
      <c r="P716">
        <f>IF(ISBLANK('Raw Data'!J710), 0, IF(AND(1=MATCH(LARGE('Raw Data'!G710:J710, 2), 'Raw Data'!G710:J710, 0), AND('Raw Data'!K710-'Raw Data'!L710&lt;4, 'Raw Data'!K710-'Raw Data'!L710&gt;0)), 'Raw Data'!G710, 0))</f>
        <v>0</v>
      </c>
      <c r="Q716">
        <f>IF(ISBLANK('Raw Data'!J710), 0, IF(AND(4=MATCH(LARGE('Raw Data'!G710:J710, 1), 'Raw Data'!G710:J710, 0), 'Raw Data'!L710-'Raw Data'!K710&gt;3), 'Raw Data'!J710, 0))</f>
        <v>0</v>
      </c>
      <c r="R716">
        <f>IF(ISBLANK('Raw Data'!J710), 0, IF(AND(3=MATCH(LARGE('Raw Data'!G710:J710, 1), 'Raw Data'!G710:J710, 0), 'Raw Data'!K710-'Raw Data'!L710&gt;3), 'Raw Data'!I710, 0))</f>
        <v>0</v>
      </c>
      <c r="S716">
        <f>IF(AND('Raw Data'!L710-'Raw Data'!K710&gt;4, 'Raw Data'!F710&lt;'Raw Data'!C710), 'Raw Data'!J710, 0)</f>
        <v>0</v>
      </c>
      <c r="T716">
        <f>IF(AND('Raw Data'!K710-'Raw Data'!L710&gt;4, 'Raw Data'!F710&gt;'Raw Data'!C710), 'Raw Data'!I710, 0)</f>
        <v>0</v>
      </c>
      <c r="U716">
        <f>IF(AND('Raw Data'!L710-'Raw Data'!K710&lt;3, 'Raw Data'!L710&gt;'Raw Data'!K710, 'Raw Data'!F710&lt;'Raw Data'!C710), 'Raw Data'!H710, 0)</f>
        <v>0</v>
      </c>
      <c r="V716">
        <f>IF(AND('Raw Data'!L710-'Raw Data'!K710&lt;3, 'Raw Data'!L710&gt;'Raw Data'!K710, 'Raw Data'!F710&gt;'Raw Data'!C710), 'Raw Data'!G710, 0)</f>
        <v>0</v>
      </c>
    </row>
    <row r="717" spans="1:22" x14ac:dyDescent="0.3">
      <c r="A717">
        <f>IF(AND('Raw Data'!F711&lt;'Raw Data'!C711, 'Raw Data'!L711&gt;'Raw Data'!K711, 'Raw Data'!L711-'Raw Data'!K711&gt;3), 'Raw Data'!J711, 0)</f>
        <v>0</v>
      </c>
      <c r="B717">
        <f>IF(AND('Raw Data'!C711&lt;'Raw Data'!F711, 'Raw Data'!K711&gt;'Raw Data'!L711, 'Raw Data'!K711-'Raw Data'!L711&gt;3), 'Raw Data'!I711, 0)</f>
        <v>0</v>
      </c>
      <c r="C717">
        <f>IF(AND('Raw Data'!F711&lt;'Raw Data'!C711, 'Raw Data'!L711&gt;'Raw Data'!K711, 'Raw Data'!L711-'Raw Data'!K711&lt;4), 'Raw Data'!H711, 0)</f>
        <v>0</v>
      </c>
      <c r="D717">
        <f>IF(AND('Raw Data'!C711&lt;'Raw Data'!F711, 'Raw Data'!K711&gt;'Raw Data'!L711, 'Raw Data'!K711-'Raw Data'!L711&lt;4), 'Raw Data'!G711, 0)</f>
        <v>0</v>
      </c>
      <c r="E717">
        <f>IF(ISBLANK('Raw Data'!J711), 0, IF(AND(4=MATCH(LARGE('Raw Data'!G711:J711, 4), 'Raw Data'!G711:J711, 0), 'Raw Data'!L711-'Raw Data'!K711&gt;3), 'Raw Data'!J711, 0))</f>
        <v>0</v>
      </c>
      <c r="F717">
        <f>IF(ISBLANK('Raw Data'!J711), 0, IF(AND(3=MATCH(LARGE('Raw Data'!G711:J711, 4), 'Raw Data'!G711:J711, 0), 'Raw Data'!K711-'Raw Data'!L711&gt;3), 'Raw Data'!I711, 0))</f>
        <v>0</v>
      </c>
      <c r="G717">
        <f>IF(ISBLANK('Raw Data'!J711), 0, IF(AND(2=MATCH(LARGE('Raw Data'!G711:J711, 4), 'Raw Data'!G711:J711, 0), AND('Raw Data'!L711-'Raw Data'!K711&lt;4, 'Raw Data'!L711-'Raw Data'!K711&gt;0)), 'Raw Data'!H711, 0))</f>
        <v>0</v>
      </c>
      <c r="H717">
        <f>IF(ISBLANK('Raw Data'!J711), 0, IF(AND(1=MATCH(LARGE('Raw Data'!G711:J711, 4), 'Raw Data'!G711:J711, 0), AND('Raw Data'!K711-'Raw Data'!L711&lt;4, 'Raw Data'!K711-'Raw Data'!L711&gt;0)), 'Raw Data'!G711, 0))</f>
        <v>0</v>
      </c>
      <c r="I717">
        <f>IF(ISBLANK('Raw Data'!J711), 0, IF(AND(4=MATCH(LARGE('Raw Data'!G711:J711, 3), 'Raw Data'!G711:J711, 0), 'Raw Data'!L711-'Raw Data'!K711&gt;3), 'Raw Data'!J711, 0))</f>
        <v>0</v>
      </c>
      <c r="J717">
        <f>IF(ISBLANK('Raw Data'!J711), 0, IF(AND(3=MATCH(LARGE('Raw Data'!G711:J711, 3), 'Raw Data'!G711:J711, 0), 'Raw Data'!K711-'Raw Data'!L711&gt;3), 'Raw Data'!I711, 0))</f>
        <v>0</v>
      </c>
      <c r="K717">
        <f>IF(ISBLANK('Raw Data'!J711), 0, IF(AND(2=MATCH(LARGE('Raw Data'!G711:J711, 3), 'Raw Data'!G711:J711, 0), AND('Raw Data'!L711-'Raw Data'!K711&lt;4, 'Raw Data'!L711-'Raw Data'!K711&gt;0)), 'Raw Data'!H711, 0))</f>
        <v>0</v>
      </c>
      <c r="L717">
        <f>IF(ISBLANK('Raw Data'!J711), 0, IF(AND(1=MATCH(LARGE('Raw Data'!G711:J711, 3), 'Raw Data'!G711:J711, 0), AND('Raw Data'!K711-'Raw Data'!L711&lt;4, 'Raw Data'!K711-'Raw Data'!L711&gt;0)), 'Raw Data'!G711, 0))</f>
        <v>0</v>
      </c>
      <c r="M717">
        <f>IF(ISBLANK('Raw Data'!J711), 0, IF(AND(4=MATCH(LARGE('Raw Data'!G711:J711, 2), 'Raw Data'!G711:J711, 0), 'Raw Data'!L711-'Raw Data'!K711&gt;3), 'Raw Data'!J711, 0))</f>
        <v>0</v>
      </c>
      <c r="N717">
        <f>IF(ISBLANK('Raw Data'!J711), 0, IF(AND(3=MATCH(LARGE('Raw Data'!G711:J711, 2), 'Raw Data'!G711:J711, 0), 'Raw Data'!K711-'Raw Data'!L711&gt;3), 'Raw Data'!I711, 0))</f>
        <v>0</v>
      </c>
      <c r="O717">
        <f>IF(ISBLANK('Raw Data'!J711), 0, IF(AND(2=MATCH(LARGE('Raw Data'!G711:J711, 2), 'Raw Data'!G711:J711, 0), AND('Raw Data'!L711-'Raw Data'!K711&lt;4, 'Raw Data'!L711-'Raw Data'!K711&gt;0)), 'Raw Data'!H711, 0))</f>
        <v>0</v>
      </c>
      <c r="P717">
        <f>IF(ISBLANK('Raw Data'!J711), 0, IF(AND(1=MATCH(LARGE('Raw Data'!G711:J711, 2), 'Raw Data'!G711:J711, 0), AND('Raw Data'!K711-'Raw Data'!L711&lt;4, 'Raw Data'!K711-'Raw Data'!L711&gt;0)), 'Raw Data'!G711, 0))</f>
        <v>0</v>
      </c>
      <c r="Q717">
        <f>IF(ISBLANK('Raw Data'!J711), 0, IF(AND(4=MATCH(LARGE('Raw Data'!G711:J711, 1), 'Raw Data'!G711:J711, 0), 'Raw Data'!L711-'Raw Data'!K711&gt;3), 'Raw Data'!J711, 0))</f>
        <v>0</v>
      </c>
      <c r="R717">
        <f>IF(ISBLANK('Raw Data'!J711), 0, IF(AND(3=MATCH(LARGE('Raw Data'!G711:J711, 1), 'Raw Data'!G711:J711, 0), 'Raw Data'!K711-'Raw Data'!L711&gt;3), 'Raw Data'!I711, 0))</f>
        <v>0</v>
      </c>
      <c r="S717">
        <f>IF(AND('Raw Data'!L711-'Raw Data'!K711&gt;4, 'Raw Data'!F711&lt;'Raw Data'!C711), 'Raw Data'!J711, 0)</f>
        <v>0</v>
      </c>
      <c r="T717">
        <f>IF(AND('Raw Data'!K711-'Raw Data'!L711&gt;4, 'Raw Data'!F711&gt;'Raw Data'!C711), 'Raw Data'!I711, 0)</f>
        <v>0</v>
      </c>
      <c r="U717">
        <f>IF(AND('Raw Data'!L711-'Raw Data'!K711&lt;3, 'Raw Data'!L711&gt;'Raw Data'!K711, 'Raw Data'!F711&lt;'Raw Data'!C711), 'Raw Data'!H711, 0)</f>
        <v>0</v>
      </c>
      <c r="V717">
        <f>IF(AND('Raw Data'!L711-'Raw Data'!K711&lt;3, 'Raw Data'!L711&gt;'Raw Data'!K711, 'Raw Data'!F711&gt;'Raw Data'!C711), 'Raw Data'!G711, 0)</f>
        <v>0</v>
      </c>
    </row>
    <row r="718" spans="1:22" x14ac:dyDescent="0.3">
      <c r="A718">
        <f>IF(AND('Raw Data'!F712&lt;'Raw Data'!C712, 'Raw Data'!L712&gt;'Raw Data'!K712, 'Raw Data'!L712-'Raw Data'!K712&gt;3), 'Raw Data'!J712, 0)</f>
        <v>0</v>
      </c>
      <c r="B718">
        <f>IF(AND('Raw Data'!C712&lt;'Raw Data'!F712, 'Raw Data'!K712&gt;'Raw Data'!L712, 'Raw Data'!K712-'Raw Data'!L712&gt;3), 'Raw Data'!I712, 0)</f>
        <v>0</v>
      </c>
      <c r="C718">
        <f>IF(AND('Raw Data'!F712&lt;'Raw Data'!C712, 'Raw Data'!L712&gt;'Raw Data'!K712, 'Raw Data'!L712-'Raw Data'!K712&lt;4), 'Raw Data'!H712, 0)</f>
        <v>0</v>
      </c>
      <c r="D718">
        <f>IF(AND('Raw Data'!C712&lt;'Raw Data'!F712, 'Raw Data'!K712&gt;'Raw Data'!L712, 'Raw Data'!K712-'Raw Data'!L712&lt;4), 'Raw Data'!G712, 0)</f>
        <v>0</v>
      </c>
      <c r="E718">
        <f>IF(ISBLANK('Raw Data'!J712), 0, IF(AND(4=MATCH(LARGE('Raw Data'!G712:J712, 4), 'Raw Data'!G712:J712, 0), 'Raw Data'!L712-'Raw Data'!K712&gt;3), 'Raw Data'!J712, 0))</f>
        <v>0</v>
      </c>
      <c r="F718">
        <f>IF(ISBLANK('Raw Data'!J712), 0, IF(AND(3=MATCH(LARGE('Raw Data'!G712:J712, 4), 'Raw Data'!G712:J712, 0), 'Raw Data'!K712-'Raw Data'!L712&gt;3), 'Raw Data'!I712, 0))</f>
        <v>0</v>
      </c>
      <c r="G718">
        <f>IF(ISBLANK('Raw Data'!J712), 0, IF(AND(2=MATCH(LARGE('Raw Data'!G712:J712, 4), 'Raw Data'!G712:J712, 0), AND('Raw Data'!L712-'Raw Data'!K712&lt;4, 'Raw Data'!L712-'Raw Data'!K712&gt;0)), 'Raw Data'!H712, 0))</f>
        <v>0</v>
      </c>
      <c r="H718">
        <f>IF(ISBLANK('Raw Data'!J712), 0, IF(AND(1=MATCH(LARGE('Raw Data'!G712:J712, 4), 'Raw Data'!G712:J712, 0), AND('Raw Data'!K712-'Raw Data'!L712&lt;4, 'Raw Data'!K712-'Raw Data'!L712&gt;0)), 'Raw Data'!G712, 0))</f>
        <v>0</v>
      </c>
      <c r="I718">
        <f>IF(ISBLANK('Raw Data'!J712), 0, IF(AND(4=MATCH(LARGE('Raw Data'!G712:J712, 3), 'Raw Data'!G712:J712, 0), 'Raw Data'!L712-'Raw Data'!K712&gt;3), 'Raw Data'!J712, 0))</f>
        <v>0</v>
      </c>
      <c r="J718">
        <f>IF(ISBLANK('Raw Data'!J712), 0, IF(AND(3=MATCH(LARGE('Raw Data'!G712:J712, 3), 'Raw Data'!G712:J712, 0), 'Raw Data'!K712-'Raw Data'!L712&gt;3), 'Raw Data'!I712, 0))</f>
        <v>0</v>
      </c>
      <c r="K718">
        <f>IF(ISBLANK('Raw Data'!J712), 0, IF(AND(2=MATCH(LARGE('Raw Data'!G712:J712, 3), 'Raw Data'!G712:J712, 0), AND('Raw Data'!L712-'Raw Data'!K712&lt;4, 'Raw Data'!L712-'Raw Data'!K712&gt;0)), 'Raw Data'!H712, 0))</f>
        <v>0</v>
      </c>
      <c r="L718">
        <f>IF(ISBLANK('Raw Data'!J712), 0, IF(AND(1=MATCH(LARGE('Raw Data'!G712:J712, 3), 'Raw Data'!G712:J712, 0), AND('Raw Data'!K712-'Raw Data'!L712&lt;4, 'Raw Data'!K712-'Raw Data'!L712&gt;0)), 'Raw Data'!G712, 0))</f>
        <v>0</v>
      </c>
      <c r="M718">
        <f>IF(ISBLANK('Raw Data'!J712), 0, IF(AND(4=MATCH(LARGE('Raw Data'!G712:J712, 2), 'Raw Data'!G712:J712, 0), 'Raw Data'!L712-'Raw Data'!K712&gt;3), 'Raw Data'!J712, 0))</f>
        <v>0</v>
      </c>
      <c r="N718">
        <f>IF(ISBLANK('Raw Data'!J712), 0, IF(AND(3=MATCH(LARGE('Raw Data'!G712:J712, 2), 'Raw Data'!G712:J712, 0), 'Raw Data'!K712-'Raw Data'!L712&gt;3), 'Raw Data'!I712, 0))</f>
        <v>0</v>
      </c>
      <c r="O718">
        <f>IF(ISBLANK('Raw Data'!J712), 0, IF(AND(2=MATCH(LARGE('Raw Data'!G712:J712, 2), 'Raw Data'!G712:J712, 0), AND('Raw Data'!L712-'Raw Data'!K712&lt;4, 'Raw Data'!L712-'Raw Data'!K712&gt;0)), 'Raw Data'!H712, 0))</f>
        <v>0</v>
      </c>
      <c r="P718">
        <f>IF(ISBLANK('Raw Data'!J712), 0, IF(AND(1=MATCH(LARGE('Raw Data'!G712:J712, 2), 'Raw Data'!G712:J712, 0), AND('Raw Data'!K712-'Raw Data'!L712&lt;4, 'Raw Data'!K712-'Raw Data'!L712&gt;0)), 'Raw Data'!G712, 0))</f>
        <v>0</v>
      </c>
      <c r="Q718">
        <f>IF(ISBLANK('Raw Data'!J712), 0, IF(AND(4=MATCH(LARGE('Raw Data'!G712:J712, 1), 'Raw Data'!G712:J712, 0), 'Raw Data'!L712-'Raw Data'!K712&gt;3), 'Raw Data'!J712, 0))</f>
        <v>0</v>
      </c>
      <c r="R718">
        <f>IF(ISBLANK('Raw Data'!J712), 0, IF(AND(3=MATCH(LARGE('Raw Data'!G712:J712, 1), 'Raw Data'!G712:J712, 0), 'Raw Data'!K712-'Raw Data'!L712&gt;3), 'Raw Data'!I712, 0))</f>
        <v>0</v>
      </c>
      <c r="S718">
        <f>IF(AND('Raw Data'!L712-'Raw Data'!K712&gt;4, 'Raw Data'!F712&lt;'Raw Data'!C712), 'Raw Data'!J712, 0)</f>
        <v>0</v>
      </c>
      <c r="T718">
        <f>IF(AND('Raw Data'!K712-'Raw Data'!L712&gt;4, 'Raw Data'!F712&gt;'Raw Data'!C712), 'Raw Data'!I712, 0)</f>
        <v>0</v>
      </c>
      <c r="U718">
        <f>IF(AND('Raw Data'!L712-'Raw Data'!K712&lt;3, 'Raw Data'!L712&gt;'Raw Data'!K712, 'Raw Data'!F712&lt;'Raw Data'!C712), 'Raw Data'!H712, 0)</f>
        <v>0</v>
      </c>
      <c r="V718">
        <f>IF(AND('Raw Data'!L712-'Raw Data'!K712&lt;3, 'Raw Data'!L712&gt;'Raw Data'!K712, 'Raw Data'!F712&gt;'Raw Data'!C712), 'Raw Data'!G712, 0)</f>
        <v>0</v>
      </c>
    </row>
    <row r="719" spans="1:22" x14ac:dyDescent="0.3">
      <c r="A719">
        <f>IF(AND('Raw Data'!F713&lt;'Raw Data'!C713, 'Raw Data'!L713&gt;'Raw Data'!K713, 'Raw Data'!L713-'Raw Data'!K713&gt;3), 'Raw Data'!J713, 0)</f>
        <v>0</v>
      </c>
      <c r="B719">
        <f>IF(AND('Raw Data'!C713&lt;'Raw Data'!F713, 'Raw Data'!K713&gt;'Raw Data'!L713, 'Raw Data'!K713-'Raw Data'!L713&gt;3), 'Raw Data'!I713, 0)</f>
        <v>0</v>
      </c>
      <c r="C719">
        <f>IF(AND('Raw Data'!F713&lt;'Raw Data'!C713, 'Raw Data'!L713&gt;'Raw Data'!K713, 'Raw Data'!L713-'Raw Data'!K713&lt;4), 'Raw Data'!H713, 0)</f>
        <v>0</v>
      </c>
      <c r="D719">
        <f>IF(AND('Raw Data'!C713&lt;'Raw Data'!F713, 'Raw Data'!K713&gt;'Raw Data'!L713, 'Raw Data'!K713-'Raw Data'!L713&lt;4), 'Raw Data'!G713, 0)</f>
        <v>0</v>
      </c>
      <c r="E719">
        <f>IF(ISBLANK('Raw Data'!J713), 0, IF(AND(4=MATCH(LARGE('Raw Data'!G713:J713, 4), 'Raw Data'!G713:J713, 0), 'Raw Data'!L713-'Raw Data'!K713&gt;3), 'Raw Data'!J713, 0))</f>
        <v>0</v>
      </c>
      <c r="F719">
        <f>IF(ISBLANK('Raw Data'!J713), 0, IF(AND(3=MATCH(LARGE('Raw Data'!G713:J713, 4), 'Raw Data'!G713:J713, 0), 'Raw Data'!K713-'Raw Data'!L713&gt;3), 'Raw Data'!I713, 0))</f>
        <v>0</v>
      </c>
      <c r="G719">
        <f>IF(ISBLANK('Raw Data'!J713), 0, IF(AND(2=MATCH(LARGE('Raw Data'!G713:J713, 4), 'Raw Data'!G713:J713, 0), AND('Raw Data'!L713-'Raw Data'!K713&lt;4, 'Raw Data'!L713-'Raw Data'!K713&gt;0)), 'Raw Data'!H713, 0))</f>
        <v>0</v>
      </c>
      <c r="H719">
        <f>IF(ISBLANK('Raw Data'!J713), 0, IF(AND(1=MATCH(LARGE('Raw Data'!G713:J713, 4), 'Raw Data'!G713:J713, 0), AND('Raw Data'!K713-'Raw Data'!L713&lt;4, 'Raw Data'!K713-'Raw Data'!L713&gt;0)), 'Raw Data'!G713, 0))</f>
        <v>0</v>
      </c>
      <c r="I719">
        <f>IF(ISBLANK('Raw Data'!J713), 0, IF(AND(4=MATCH(LARGE('Raw Data'!G713:J713, 3), 'Raw Data'!G713:J713, 0), 'Raw Data'!L713-'Raw Data'!K713&gt;3), 'Raw Data'!J713, 0))</f>
        <v>0</v>
      </c>
      <c r="J719">
        <f>IF(ISBLANK('Raw Data'!J713), 0, IF(AND(3=MATCH(LARGE('Raw Data'!G713:J713, 3), 'Raw Data'!G713:J713, 0), 'Raw Data'!K713-'Raw Data'!L713&gt;3), 'Raw Data'!I713, 0))</f>
        <v>0</v>
      </c>
      <c r="K719">
        <f>IF(ISBLANK('Raw Data'!J713), 0, IF(AND(2=MATCH(LARGE('Raw Data'!G713:J713, 3), 'Raw Data'!G713:J713, 0), AND('Raw Data'!L713-'Raw Data'!K713&lt;4, 'Raw Data'!L713-'Raw Data'!K713&gt;0)), 'Raw Data'!H713, 0))</f>
        <v>0</v>
      </c>
      <c r="L719">
        <f>IF(ISBLANK('Raw Data'!J713), 0, IF(AND(1=MATCH(LARGE('Raw Data'!G713:J713, 3), 'Raw Data'!G713:J713, 0), AND('Raw Data'!K713-'Raw Data'!L713&lt;4, 'Raw Data'!K713-'Raw Data'!L713&gt;0)), 'Raw Data'!G713, 0))</f>
        <v>0</v>
      </c>
      <c r="M719">
        <f>IF(ISBLANK('Raw Data'!J713), 0, IF(AND(4=MATCH(LARGE('Raw Data'!G713:J713, 2), 'Raw Data'!G713:J713, 0), 'Raw Data'!L713-'Raw Data'!K713&gt;3), 'Raw Data'!J713, 0))</f>
        <v>0</v>
      </c>
      <c r="N719">
        <f>IF(ISBLANK('Raw Data'!J713), 0, IF(AND(3=MATCH(LARGE('Raw Data'!G713:J713, 2), 'Raw Data'!G713:J713, 0), 'Raw Data'!K713-'Raw Data'!L713&gt;3), 'Raw Data'!I713, 0))</f>
        <v>0</v>
      </c>
      <c r="O719">
        <f>IF(ISBLANK('Raw Data'!J713), 0, IF(AND(2=MATCH(LARGE('Raw Data'!G713:J713, 2), 'Raw Data'!G713:J713, 0), AND('Raw Data'!L713-'Raw Data'!K713&lt;4, 'Raw Data'!L713-'Raw Data'!K713&gt;0)), 'Raw Data'!H713, 0))</f>
        <v>0</v>
      </c>
      <c r="P719">
        <f>IF(ISBLANK('Raw Data'!J713), 0, IF(AND(1=MATCH(LARGE('Raw Data'!G713:J713, 2), 'Raw Data'!G713:J713, 0), AND('Raw Data'!K713-'Raw Data'!L713&lt;4, 'Raw Data'!K713-'Raw Data'!L713&gt;0)), 'Raw Data'!G713, 0))</f>
        <v>0</v>
      </c>
      <c r="Q719">
        <f>IF(ISBLANK('Raw Data'!J713), 0, IF(AND(4=MATCH(LARGE('Raw Data'!G713:J713, 1), 'Raw Data'!G713:J713, 0), 'Raw Data'!L713-'Raw Data'!K713&gt;3), 'Raw Data'!J713, 0))</f>
        <v>0</v>
      </c>
      <c r="R719">
        <f>IF(ISBLANK('Raw Data'!J713), 0, IF(AND(3=MATCH(LARGE('Raw Data'!G713:J713, 1), 'Raw Data'!G713:J713, 0), 'Raw Data'!K713-'Raw Data'!L713&gt;3), 'Raw Data'!I713, 0))</f>
        <v>0</v>
      </c>
      <c r="S719">
        <f>IF(AND('Raw Data'!L713-'Raw Data'!K713&gt;4, 'Raw Data'!F713&lt;'Raw Data'!C713), 'Raw Data'!J713, 0)</f>
        <v>0</v>
      </c>
      <c r="T719">
        <f>IF(AND('Raw Data'!K713-'Raw Data'!L713&gt;4, 'Raw Data'!F713&gt;'Raw Data'!C713), 'Raw Data'!I713, 0)</f>
        <v>0</v>
      </c>
      <c r="U719">
        <f>IF(AND('Raw Data'!L713-'Raw Data'!K713&lt;3, 'Raw Data'!L713&gt;'Raw Data'!K713, 'Raw Data'!F713&lt;'Raw Data'!C713), 'Raw Data'!H713, 0)</f>
        <v>0</v>
      </c>
      <c r="V719">
        <f>IF(AND('Raw Data'!L713-'Raw Data'!K713&lt;3, 'Raw Data'!L713&gt;'Raw Data'!K713, 'Raw Data'!F713&gt;'Raw Data'!C713), 'Raw Data'!G713, 0)</f>
        <v>0</v>
      </c>
    </row>
    <row r="720" spans="1:22" x14ac:dyDescent="0.3">
      <c r="A720">
        <f>IF(AND('Raw Data'!F714&lt;'Raw Data'!C714, 'Raw Data'!L714&gt;'Raw Data'!K714, 'Raw Data'!L714-'Raw Data'!K714&gt;3), 'Raw Data'!J714, 0)</f>
        <v>0</v>
      </c>
      <c r="B720">
        <f>IF(AND('Raw Data'!C714&lt;'Raw Data'!F714, 'Raw Data'!K714&gt;'Raw Data'!L714, 'Raw Data'!K714-'Raw Data'!L714&gt;3), 'Raw Data'!I714, 0)</f>
        <v>0</v>
      </c>
      <c r="C720">
        <f>IF(AND('Raw Data'!F714&lt;'Raw Data'!C714, 'Raw Data'!L714&gt;'Raw Data'!K714, 'Raw Data'!L714-'Raw Data'!K714&lt;4), 'Raw Data'!H714, 0)</f>
        <v>0</v>
      </c>
      <c r="D720">
        <f>IF(AND('Raw Data'!C714&lt;'Raw Data'!F714, 'Raw Data'!K714&gt;'Raw Data'!L714, 'Raw Data'!K714-'Raw Data'!L714&lt;4), 'Raw Data'!G714, 0)</f>
        <v>0</v>
      </c>
      <c r="E720">
        <f>IF(ISBLANK('Raw Data'!J714), 0, IF(AND(4=MATCH(LARGE('Raw Data'!G714:J714, 4), 'Raw Data'!G714:J714, 0), 'Raw Data'!L714-'Raw Data'!K714&gt;3), 'Raw Data'!J714, 0))</f>
        <v>0</v>
      </c>
      <c r="F720">
        <f>IF(ISBLANK('Raw Data'!J714), 0, IF(AND(3=MATCH(LARGE('Raw Data'!G714:J714, 4), 'Raw Data'!G714:J714, 0), 'Raw Data'!K714-'Raw Data'!L714&gt;3), 'Raw Data'!I714, 0))</f>
        <v>0</v>
      </c>
      <c r="G720">
        <f>IF(ISBLANK('Raw Data'!J714), 0, IF(AND(2=MATCH(LARGE('Raw Data'!G714:J714, 4), 'Raw Data'!G714:J714, 0), AND('Raw Data'!L714-'Raw Data'!K714&lt;4, 'Raw Data'!L714-'Raw Data'!K714&gt;0)), 'Raw Data'!H714, 0))</f>
        <v>0</v>
      </c>
      <c r="H720">
        <f>IF(ISBLANK('Raw Data'!J714), 0, IF(AND(1=MATCH(LARGE('Raw Data'!G714:J714, 4), 'Raw Data'!G714:J714, 0), AND('Raw Data'!K714-'Raw Data'!L714&lt;4, 'Raw Data'!K714-'Raw Data'!L714&gt;0)), 'Raw Data'!G714, 0))</f>
        <v>0</v>
      </c>
      <c r="I720">
        <f>IF(ISBLANK('Raw Data'!J714), 0, IF(AND(4=MATCH(LARGE('Raw Data'!G714:J714, 3), 'Raw Data'!G714:J714, 0), 'Raw Data'!L714-'Raw Data'!K714&gt;3), 'Raw Data'!J714, 0))</f>
        <v>0</v>
      </c>
      <c r="J720">
        <f>IF(ISBLANK('Raw Data'!J714), 0, IF(AND(3=MATCH(LARGE('Raw Data'!G714:J714, 3), 'Raw Data'!G714:J714, 0), 'Raw Data'!K714-'Raw Data'!L714&gt;3), 'Raw Data'!I714, 0))</f>
        <v>0</v>
      </c>
      <c r="K720">
        <f>IF(ISBLANK('Raw Data'!J714), 0, IF(AND(2=MATCH(LARGE('Raw Data'!G714:J714, 3), 'Raw Data'!G714:J714, 0), AND('Raw Data'!L714-'Raw Data'!K714&lt;4, 'Raw Data'!L714-'Raw Data'!K714&gt;0)), 'Raw Data'!H714, 0))</f>
        <v>0</v>
      </c>
      <c r="L720">
        <f>IF(ISBLANK('Raw Data'!J714), 0, IF(AND(1=MATCH(LARGE('Raw Data'!G714:J714, 3), 'Raw Data'!G714:J714, 0), AND('Raw Data'!K714-'Raw Data'!L714&lt;4, 'Raw Data'!K714-'Raw Data'!L714&gt;0)), 'Raw Data'!G714, 0))</f>
        <v>0</v>
      </c>
      <c r="M720">
        <f>IF(ISBLANK('Raw Data'!J714), 0, IF(AND(4=MATCH(LARGE('Raw Data'!G714:J714, 2), 'Raw Data'!G714:J714, 0), 'Raw Data'!L714-'Raw Data'!K714&gt;3), 'Raw Data'!J714, 0))</f>
        <v>0</v>
      </c>
      <c r="N720">
        <f>IF(ISBLANK('Raw Data'!J714), 0, IF(AND(3=MATCH(LARGE('Raw Data'!G714:J714, 2), 'Raw Data'!G714:J714, 0), 'Raw Data'!K714-'Raw Data'!L714&gt;3), 'Raw Data'!I714, 0))</f>
        <v>0</v>
      </c>
      <c r="O720">
        <f>IF(ISBLANK('Raw Data'!J714), 0, IF(AND(2=MATCH(LARGE('Raw Data'!G714:J714, 2), 'Raw Data'!G714:J714, 0), AND('Raw Data'!L714-'Raw Data'!K714&lt;4, 'Raw Data'!L714-'Raw Data'!K714&gt;0)), 'Raw Data'!H714, 0))</f>
        <v>0</v>
      </c>
      <c r="P720">
        <f>IF(ISBLANK('Raw Data'!J714), 0, IF(AND(1=MATCH(LARGE('Raw Data'!G714:J714, 2), 'Raw Data'!G714:J714, 0), AND('Raw Data'!K714-'Raw Data'!L714&lt;4, 'Raw Data'!K714-'Raw Data'!L714&gt;0)), 'Raw Data'!G714, 0))</f>
        <v>0</v>
      </c>
      <c r="Q720">
        <f>IF(ISBLANK('Raw Data'!J714), 0, IF(AND(4=MATCH(LARGE('Raw Data'!G714:J714, 1), 'Raw Data'!G714:J714, 0), 'Raw Data'!L714-'Raw Data'!K714&gt;3), 'Raw Data'!J714, 0))</f>
        <v>0</v>
      </c>
      <c r="R720">
        <f>IF(ISBLANK('Raw Data'!J714), 0, IF(AND(3=MATCH(LARGE('Raw Data'!G714:J714, 1), 'Raw Data'!G714:J714, 0), 'Raw Data'!K714-'Raw Data'!L714&gt;3), 'Raw Data'!I714, 0))</f>
        <v>0</v>
      </c>
      <c r="S720">
        <f>IF(AND('Raw Data'!L714-'Raw Data'!K714&gt;4, 'Raw Data'!F714&lt;'Raw Data'!C714), 'Raw Data'!J714, 0)</f>
        <v>0</v>
      </c>
      <c r="T720">
        <f>IF(AND('Raw Data'!K714-'Raw Data'!L714&gt;4, 'Raw Data'!F714&gt;'Raw Data'!C714), 'Raw Data'!I714, 0)</f>
        <v>0</v>
      </c>
      <c r="U720">
        <f>IF(AND('Raw Data'!L714-'Raw Data'!K714&lt;3, 'Raw Data'!L714&gt;'Raw Data'!K714, 'Raw Data'!F714&lt;'Raw Data'!C714), 'Raw Data'!H714, 0)</f>
        <v>0</v>
      </c>
      <c r="V720">
        <f>IF(AND('Raw Data'!L714-'Raw Data'!K714&lt;3, 'Raw Data'!L714&gt;'Raw Data'!K714, 'Raw Data'!F714&gt;'Raw Data'!C714), 'Raw Data'!G714, 0)</f>
        <v>0</v>
      </c>
    </row>
    <row r="721" spans="1:22" x14ac:dyDescent="0.3">
      <c r="A721">
        <f>IF(AND('Raw Data'!F715&lt;'Raw Data'!C715, 'Raw Data'!L715&gt;'Raw Data'!K715, 'Raw Data'!L715-'Raw Data'!K715&gt;3), 'Raw Data'!J715, 0)</f>
        <v>0</v>
      </c>
      <c r="B721">
        <f>IF(AND('Raw Data'!C715&lt;'Raw Data'!F715, 'Raw Data'!K715&gt;'Raw Data'!L715, 'Raw Data'!K715-'Raw Data'!L715&gt;3), 'Raw Data'!I715, 0)</f>
        <v>0</v>
      </c>
      <c r="C721">
        <f>IF(AND('Raw Data'!F715&lt;'Raw Data'!C715, 'Raw Data'!L715&gt;'Raw Data'!K715, 'Raw Data'!L715-'Raw Data'!K715&lt;4), 'Raw Data'!H715, 0)</f>
        <v>0</v>
      </c>
      <c r="D721">
        <f>IF(AND('Raw Data'!C715&lt;'Raw Data'!F715, 'Raw Data'!K715&gt;'Raw Data'!L715, 'Raw Data'!K715-'Raw Data'!L715&lt;4), 'Raw Data'!G715, 0)</f>
        <v>0</v>
      </c>
      <c r="E721">
        <f>IF(ISBLANK('Raw Data'!J715), 0, IF(AND(4=MATCH(LARGE('Raw Data'!G715:J715, 4), 'Raw Data'!G715:J715, 0), 'Raw Data'!L715-'Raw Data'!K715&gt;3), 'Raw Data'!J715, 0))</f>
        <v>0</v>
      </c>
      <c r="F721">
        <f>IF(ISBLANK('Raw Data'!J715), 0, IF(AND(3=MATCH(LARGE('Raw Data'!G715:J715, 4), 'Raw Data'!G715:J715, 0), 'Raw Data'!K715-'Raw Data'!L715&gt;3), 'Raw Data'!I715, 0))</f>
        <v>0</v>
      </c>
      <c r="G721">
        <f>IF(ISBLANK('Raw Data'!J715), 0, IF(AND(2=MATCH(LARGE('Raw Data'!G715:J715, 4), 'Raw Data'!G715:J715, 0), AND('Raw Data'!L715-'Raw Data'!K715&lt;4, 'Raw Data'!L715-'Raw Data'!K715&gt;0)), 'Raw Data'!H715, 0))</f>
        <v>0</v>
      </c>
      <c r="H721">
        <f>IF(ISBLANK('Raw Data'!J715), 0, IF(AND(1=MATCH(LARGE('Raw Data'!G715:J715, 4), 'Raw Data'!G715:J715, 0), AND('Raw Data'!K715-'Raw Data'!L715&lt;4, 'Raw Data'!K715-'Raw Data'!L715&gt;0)), 'Raw Data'!G715, 0))</f>
        <v>0</v>
      </c>
      <c r="I721">
        <f>IF(ISBLANK('Raw Data'!J715), 0, IF(AND(4=MATCH(LARGE('Raw Data'!G715:J715, 3), 'Raw Data'!G715:J715, 0), 'Raw Data'!L715-'Raw Data'!K715&gt;3), 'Raw Data'!J715, 0))</f>
        <v>0</v>
      </c>
      <c r="J721">
        <f>IF(ISBLANK('Raw Data'!J715), 0, IF(AND(3=MATCH(LARGE('Raw Data'!G715:J715, 3), 'Raw Data'!G715:J715, 0), 'Raw Data'!K715-'Raw Data'!L715&gt;3), 'Raw Data'!I715, 0))</f>
        <v>0</v>
      </c>
      <c r="K721">
        <f>IF(ISBLANK('Raw Data'!J715), 0, IF(AND(2=MATCH(LARGE('Raw Data'!G715:J715, 3), 'Raw Data'!G715:J715, 0), AND('Raw Data'!L715-'Raw Data'!K715&lt;4, 'Raw Data'!L715-'Raw Data'!K715&gt;0)), 'Raw Data'!H715, 0))</f>
        <v>0</v>
      </c>
      <c r="L721">
        <f>IF(ISBLANK('Raw Data'!J715), 0, IF(AND(1=MATCH(LARGE('Raw Data'!G715:J715, 3), 'Raw Data'!G715:J715, 0), AND('Raw Data'!K715-'Raw Data'!L715&lt;4, 'Raw Data'!K715-'Raw Data'!L715&gt;0)), 'Raw Data'!G715, 0))</f>
        <v>0</v>
      </c>
      <c r="M721">
        <f>IF(ISBLANK('Raw Data'!J715), 0, IF(AND(4=MATCH(LARGE('Raw Data'!G715:J715, 2), 'Raw Data'!G715:J715, 0), 'Raw Data'!L715-'Raw Data'!K715&gt;3), 'Raw Data'!J715, 0))</f>
        <v>0</v>
      </c>
      <c r="N721">
        <f>IF(ISBLANK('Raw Data'!J715), 0, IF(AND(3=MATCH(LARGE('Raw Data'!G715:J715, 2), 'Raw Data'!G715:J715, 0), 'Raw Data'!K715-'Raw Data'!L715&gt;3), 'Raw Data'!I715, 0))</f>
        <v>0</v>
      </c>
      <c r="O721">
        <f>IF(ISBLANK('Raw Data'!J715), 0, IF(AND(2=MATCH(LARGE('Raw Data'!G715:J715, 2), 'Raw Data'!G715:J715, 0), AND('Raw Data'!L715-'Raw Data'!K715&lt;4, 'Raw Data'!L715-'Raw Data'!K715&gt;0)), 'Raw Data'!H715, 0))</f>
        <v>0</v>
      </c>
      <c r="P721">
        <f>IF(ISBLANK('Raw Data'!J715), 0, IF(AND(1=MATCH(LARGE('Raw Data'!G715:J715, 2), 'Raw Data'!G715:J715, 0), AND('Raw Data'!K715-'Raw Data'!L715&lt;4, 'Raw Data'!K715-'Raw Data'!L715&gt;0)), 'Raw Data'!G715, 0))</f>
        <v>0</v>
      </c>
      <c r="Q721">
        <f>IF(ISBLANK('Raw Data'!J715), 0, IF(AND(4=MATCH(LARGE('Raw Data'!G715:J715, 1), 'Raw Data'!G715:J715, 0), 'Raw Data'!L715-'Raw Data'!K715&gt;3), 'Raw Data'!J715, 0))</f>
        <v>0</v>
      </c>
      <c r="R721">
        <f>IF(ISBLANK('Raw Data'!J715), 0, IF(AND(3=MATCH(LARGE('Raw Data'!G715:J715, 1), 'Raw Data'!G715:J715, 0), 'Raw Data'!K715-'Raw Data'!L715&gt;3), 'Raw Data'!I715, 0))</f>
        <v>0</v>
      </c>
      <c r="S721">
        <f>IF(AND('Raw Data'!L715-'Raw Data'!K715&gt;4, 'Raw Data'!F715&lt;'Raw Data'!C715), 'Raw Data'!J715, 0)</f>
        <v>0</v>
      </c>
      <c r="T721">
        <f>IF(AND('Raw Data'!K715-'Raw Data'!L715&gt;4, 'Raw Data'!F715&gt;'Raw Data'!C715), 'Raw Data'!I715, 0)</f>
        <v>0</v>
      </c>
      <c r="U721">
        <f>IF(AND('Raw Data'!L715-'Raw Data'!K715&lt;3, 'Raw Data'!L715&gt;'Raw Data'!K715, 'Raw Data'!F715&lt;'Raw Data'!C715), 'Raw Data'!H715, 0)</f>
        <v>0</v>
      </c>
      <c r="V721">
        <f>IF(AND('Raw Data'!L715-'Raw Data'!K715&lt;3, 'Raw Data'!L715&gt;'Raw Data'!K715, 'Raw Data'!F715&gt;'Raw Data'!C715), 'Raw Data'!G715, 0)</f>
        <v>0</v>
      </c>
    </row>
    <row r="722" spans="1:22" x14ac:dyDescent="0.3">
      <c r="A722">
        <f>IF(AND('Raw Data'!F716&lt;'Raw Data'!C716, 'Raw Data'!L716&gt;'Raw Data'!K716, 'Raw Data'!L716-'Raw Data'!K716&gt;3), 'Raw Data'!J716, 0)</f>
        <v>0</v>
      </c>
      <c r="B722">
        <f>IF(AND('Raw Data'!C716&lt;'Raw Data'!F716, 'Raw Data'!K716&gt;'Raw Data'!L716, 'Raw Data'!K716-'Raw Data'!L716&gt;3), 'Raw Data'!I716, 0)</f>
        <v>0</v>
      </c>
      <c r="C722">
        <f>IF(AND('Raw Data'!F716&lt;'Raw Data'!C716, 'Raw Data'!L716&gt;'Raw Data'!K716, 'Raw Data'!L716-'Raw Data'!K716&lt;4), 'Raw Data'!H716, 0)</f>
        <v>0</v>
      </c>
      <c r="D722">
        <f>IF(AND('Raw Data'!C716&lt;'Raw Data'!F716, 'Raw Data'!K716&gt;'Raw Data'!L716, 'Raw Data'!K716-'Raw Data'!L716&lt;4), 'Raw Data'!G716, 0)</f>
        <v>0</v>
      </c>
      <c r="E722">
        <f>IF(ISBLANK('Raw Data'!J716), 0, IF(AND(4=MATCH(LARGE('Raw Data'!G716:J716, 4), 'Raw Data'!G716:J716, 0), 'Raw Data'!L716-'Raw Data'!K716&gt;3), 'Raw Data'!J716, 0))</f>
        <v>0</v>
      </c>
      <c r="F722">
        <f>IF(ISBLANK('Raw Data'!J716), 0, IF(AND(3=MATCH(LARGE('Raw Data'!G716:J716, 4), 'Raw Data'!G716:J716, 0), 'Raw Data'!K716-'Raw Data'!L716&gt;3), 'Raw Data'!I716, 0))</f>
        <v>0</v>
      </c>
      <c r="G722">
        <f>IF(ISBLANK('Raw Data'!J716), 0, IF(AND(2=MATCH(LARGE('Raw Data'!G716:J716, 4), 'Raw Data'!G716:J716, 0), AND('Raw Data'!L716-'Raw Data'!K716&lt;4, 'Raw Data'!L716-'Raw Data'!K716&gt;0)), 'Raw Data'!H716, 0))</f>
        <v>0</v>
      </c>
      <c r="H722">
        <f>IF(ISBLANK('Raw Data'!J716), 0, IF(AND(1=MATCH(LARGE('Raw Data'!G716:J716, 4), 'Raw Data'!G716:J716, 0), AND('Raw Data'!K716-'Raw Data'!L716&lt;4, 'Raw Data'!K716-'Raw Data'!L716&gt;0)), 'Raw Data'!G716, 0))</f>
        <v>0</v>
      </c>
      <c r="I722">
        <f>IF(ISBLANK('Raw Data'!J716), 0, IF(AND(4=MATCH(LARGE('Raw Data'!G716:J716, 3), 'Raw Data'!G716:J716, 0), 'Raw Data'!L716-'Raw Data'!K716&gt;3), 'Raw Data'!J716, 0))</f>
        <v>0</v>
      </c>
      <c r="J722">
        <f>IF(ISBLANK('Raw Data'!J716), 0, IF(AND(3=MATCH(LARGE('Raw Data'!G716:J716, 3), 'Raw Data'!G716:J716, 0), 'Raw Data'!K716-'Raw Data'!L716&gt;3), 'Raw Data'!I716, 0))</f>
        <v>0</v>
      </c>
      <c r="K722">
        <f>IF(ISBLANK('Raw Data'!J716), 0, IF(AND(2=MATCH(LARGE('Raw Data'!G716:J716, 3), 'Raw Data'!G716:J716, 0), AND('Raw Data'!L716-'Raw Data'!K716&lt;4, 'Raw Data'!L716-'Raw Data'!K716&gt;0)), 'Raw Data'!H716, 0))</f>
        <v>0</v>
      </c>
      <c r="L722">
        <f>IF(ISBLANK('Raw Data'!J716), 0, IF(AND(1=MATCH(LARGE('Raw Data'!G716:J716, 3), 'Raw Data'!G716:J716, 0), AND('Raw Data'!K716-'Raw Data'!L716&lt;4, 'Raw Data'!K716-'Raw Data'!L716&gt;0)), 'Raw Data'!G716, 0))</f>
        <v>0</v>
      </c>
      <c r="M722">
        <f>IF(ISBLANK('Raw Data'!J716), 0, IF(AND(4=MATCH(LARGE('Raw Data'!G716:J716, 2), 'Raw Data'!G716:J716, 0), 'Raw Data'!L716-'Raw Data'!K716&gt;3), 'Raw Data'!J716, 0))</f>
        <v>0</v>
      </c>
      <c r="N722">
        <f>IF(ISBLANK('Raw Data'!J716), 0, IF(AND(3=MATCH(LARGE('Raw Data'!G716:J716, 2), 'Raw Data'!G716:J716, 0), 'Raw Data'!K716-'Raw Data'!L716&gt;3), 'Raw Data'!I716, 0))</f>
        <v>0</v>
      </c>
      <c r="O722">
        <f>IF(ISBLANK('Raw Data'!J716), 0, IF(AND(2=MATCH(LARGE('Raw Data'!G716:J716, 2), 'Raw Data'!G716:J716, 0), AND('Raw Data'!L716-'Raw Data'!K716&lt;4, 'Raw Data'!L716-'Raw Data'!K716&gt;0)), 'Raw Data'!H716, 0))</f>
        <v>0</v>
      </c>
      <c r="P722">
        <f>IF(ISBLANK('Raw Data'!J716), 0, IF(AND(1=MATCH(LARGE('Raw Data'!G716:J716, 2), 'Raw Data'!G716:J716, 0), AND('Raw Data'!K716-'Raw Data'!L716&lt;4, 'Raw Data'!K716-'Raw Data'!L716&gt;0)), 'Raw Data'!G716, 0))</f>
        <v>0</v>
      </c>
      <c r="Q722">
        <f>IF(ISBLANK('Raw Data'!J716), 0, IF(AND(4=MATCH(LARGE('Raw Data'!G716:J716, 1), 'Raw Data'!G716:J716, 0), 'Raw Data'!L716-'Raw Data'!K716&gt;3), 'Raw Data'!J716, 0))</f>
        <v>0</v>
      </c>
      <c r="R722">
        <f>IF(ISBLANK('Raw Data'!J716), 0, IF(AND(3=MATCH(LARGE('Raw Data'!G716:J716, 1), 'Raw Data'!G716:J716, 0), 'Raw Data'!K716-'Raw Data'!L716&gt;3), 'Raw Data'!I716, 0))</f>
        <v>0</v>
      </c>
      <c r="S722">
        <f>IF(AND('Raw Data'!L716-'Raw Data'!K716&gt;4, 'Raw Data'!F716&lt;'Raw Data'!C716), 'Raw Data'!J716, 0)</f>
        <v>0</v>
      </c>
      <c r="T722">
        <f>IF(AND('Raw Data'!K716-'Raw Data'!L716&gt;4, 'Raw Data'!F716&gt;'Raw Data'!C716), 'Raw Data'!I716, 0)</f>
        <v>0</v>
      </c>
      <c r="U722">
        <f>IF(AND('Raw Data'!L716-'Raw Data'!K716&lt;3, 'Raw Data'!L716&gt;'Raw Data'!K716, 'Raw Data'!F716&lt;'Raw Data'!C716), 'Raw Data'!H716, 0)</f>
        <v>0</v>
      </c>
      <c r="V722">
        <f>IF(AND('Raw Data'!L716-'Raw Data'!K716&lt;3, 'Raw Data'!L716&gt;'Raw Data'!K716, 'Raw Data'!F716&gt;'Raw Data'!C716), 'Raw Data'!G716, 0)</f>
        <v>0</v>
      </c>
    </row>
    <row r="723" spans="1:22" x14ac:dyDescent="0.3">
      <c r="A723">
        <f>IF(AND('Raw Data'!F717&lt;'Raw Data'!C717, 'Raw Data'!L717&gt;'Raw Data'!K717, 'Raw Data'!L717-'Raw Data'!K717&gt;3), 'Raw Data'!J717, 0)</f>
        <v>0</v>
      </c>
      <c r="B723">
        <f>IF(AND('Raw Data'!C717&lt;'Raw Data'!F717, 'Raw Data'!K717&gt;'Raw Data'!L717, 'Raw Data'!K717-'Raw Data'!L717&gt;3), 'Raw Data'!I717, 0)</f>
        <v>0</v>
      </c>
      <c r="C723">
        <f>IF(AND('Raw Data'!F717&lt;'Raw Data'!C717, 'Raw Data'!L717&gt;'Raw Data'!K717, 'Raw Data'!L717-'Raw Data'!K717&lt;4), 'Raw Data'!H717, 0)</f>
        <v>0</v>
      </c>
      <c r="D723">
        <f>IF(AND('Raw Data'!C717&lt;'Raw Data'!F717, 'Raw Data'!K717&gt;'Raw Data'!L717, 'Raw Data'!K717-'Raw Data'!L717&lt;4), 'Raw Data'!G717, 0)</f>
        <v>0</v>
      </c>
      <c r="E723">
        <f>IF(ISBLANK('Raw Data'!J717), 0, IF(AND(4=MATCH(LARGE('Raw Data'!G717:J717, 4), 'Raw Data'!G717:J717, 0), 'Raw Data'!L717-'Raw Data'!K717&gt;3), 'Raw Data'!J717, 0))</f>
        <v>0</v>
      </c>
      <c r="F723">
        <f>IF(ISBLANK('Raw Data'!J717), 0, IF(AND(3=MATCH(LARGE('Raw Data'!G717:J717, 4), 'Raw Data'!G717:J717, 0), 'Raw Data'!K717-'Raw Data'!L717&gt;3), 'Raw Data'!I717, 0))</f>
        <v>0</v>
      </c>
      <c r="G723">
        <f>IF(ISBLANK('Raw Data'!J717), 0, IF(AND(2=MATCH(LARGE('Raw Data'!G717:J717, 4), 'Raw Data'!G717:J717, 0), AND('Raw Data'!L717-'Raw Data'!K717&lt;4, 'Raw Data'!L717-'Raw Data'!K717&gt;0)), 'Raw Data'!H717, 0))</f>
        <v>0</v>
      </c>
      <c r="H723">
        <f>IF(ISBLANK('Raw Data'!J717), 0, IF(AND(1=MATCH(LARGE('Raw Data'!G717:J717, 4), 'Raw Data'!G717:J717, 0), AND('Raw Data'!K717-'Raw Data'!L717&lt;4, 'Raw Data'!K717-'Raw Data'!L717&gt;0)), 'Raw Data'!G717, 0))</f>
        <v>0</v>
      </c>
      <c r="I723">
        <f>IF(ISBLANK('Raw Data'!J717), 0, IF(AND(4=MATCH(LARGE('Raw Data'!G717:J717, 3), 'Raw Data'!G717:J717, 0), 'Raw Data'!L717-'Raw Data'!K717&gt;3), 'Raw Data'!J717, 0))</f>
        <v>0</v>
      </c>
      <c r="J723">
        <f>IF(ISBLANK('Raw Data'!J717), 0, IF(AND(3=MATCH(LARGE('Raw Data'!G717:J717, 3), 'Raw Data'!G717:J717, 0), 'Raw Data'!K717-'Raw Data'!L717&gt;3), 'Raw Data'!I717, 0))</f>
        <v>0</v>
      </c>
      <c r="K723">
        <f>IF(ISBLANK('Raw Data'!J717), 0, IF(AND(2=MATCH(LARGE('Raw Data'!G717:J717, 3), 'Raw Data'!G717:J717, 0), AND('Raw Data'!L717-'Raw Data'!K717&lt;4, 'Raw Data'!L717-'Raw Data'!K717&gt;0)), 'Raw Data'!H717, 0))</f>
        <v>0</v>
      </c>
      <c r="L723">
        <f>IF(ISBLANK('Raw Data'!J717), 0, IF(AND(1=MATCH(LARGE('Raw Data'!G717:J717, 3), 'Raw Data'!G717:J717, 0), AND('Raw Data'!K717-'Raw Data'!L717&lt;4, 'Raw Data'!K717-'Raw Data'!L717&gt;0)), 'Raw Data'!G717, 0))</f>
        <v>0</v>
      </c>
      <c r="M723">
        <f>IF(ISBLANK('Raw Data'!J717), 0, IF(AND(4=MATCH(LARGE('Raw Data'!G717:J717, 2), 'Raw Data'!G717:J717, 0), 'Raw Data'!L717-'Raw Data'!K717&gt;3), 'Raw Data'!J717, 0))</f>
        <v>0</v>
      </c>
      <c r="N723">
        <f>IF(ISBLANK('Raw Data'!J717), 0, IF(AND(3=MATCH(LARGE('Raw Data'!G717:J717, 2), 'Raw Data'!G717:J717, 0), 'Raw Data'!K717-'Raw Data'!L717&gt;3), 'Raw Data'!I717, 0))</f>
        <v>0</v>
      </c>
      <c r="O723">
        <f>IF(ISBLANK('Raw Data'!J717), 0, IF(AND(2=MATCH(LARGE('Raw Data'!G717:J717, 2), 'Raw Data'!G717:J717, 0), AND('Raw Data'!L717-'Raw Data'!K717&lt;4, 'Raw Data'!L717-'Raw Data'!K717&gt;0)), 'Raw Data'!H717, 0))</f>
        <v>0</v>
      </c>
      <c r="P723">
        <f>IF(ISBLANK('Raw Data'!J717), 0, IF(AND(1=MATCH(LARGE('Raw Data'!G717:J717, 2), 'Raw Data'!G717:J717, 0), AND('Raw Data'!K717-'Raw Data'!L717&lt;4, 'Raw Data'!K717-'Raw Data'!L717&gt;0)), 'Raw Data'!G717, 0))</f>
        <v>0</v>
      </c>
      <c r="Q723">
        <f>IF(ISBLANK('Raw Data'!J717), 0, IF(AND(4=MATCH(LARGE('Raw Data'!G717:J717, 1), 'Raw Data'!G717:J717, 0), 'Raw Data'!L717-'Raw Data'!K717&gt;3), 'Raw Data'!J717, 0))</f>
        <v>0</v>
      </c>
      <c r="R723">
        <f>IF(ISBLANK('Raw Data'!J717), 0, IF(AND(3=MATCH(LARGE('Raw Data'!G717:J717, 1), 'Raw Data'!G717:J717, 0), 'Raw Data'!K717-'Raw Data'!L717&gt;3), 'Raw Data'!I717, 0))</f>
        <v>0</v>
      </c>
      <c r="S723">
        <f>IF(AND('Raw Data'!L717-'Raw Data'!K717&gt;4, 'Raw Data'!F717&lt;'Raw Data'!C717), 'Raw Data'!J717, 0)</f>
        <v>0</v>
      </c>
      <c r="T723">
        <f>IF(AND('Raw Data'!K717-'Raw Data'!L717&gt;4, 'Raw Data'!F717&gt;'Raw Data'!C717), 'Raw Data'!I717, 0)</f>
        <v>0</v>
      </c>
      <c r="U723">
        <f>IF(AND('Raw Data'!L717-'Raw Data'!K717&lt;3, 'Raw Data'!L717&gt;'Raw Data'!K717, 'Raw Data'!F717&lt;'Raw Data'!C717), 'Raw Data'!H717, 0)</f>
        <v>0</v>
      </c>
      <c r="V723">
        <f>IF(AND('Raw Data'!L717-'Raw Data'!K717&lt;3, 'Raw Data'!L717&gt;'Raw Data'!K717, 'Raw Data'!F717&gt;'Raw Data'!C717), 'Raw Data'!G717, 0)</f>
        <v>0</v>
      </c>
    </row>
    <row r="724" spans="1:22" x14ac:dyDescent="0.3">
      <c r="A724">
        <f>IF(AND('Raw Data'!F718&lt;'Raw Data'!C718, 'Raw Data'!L718&gt;'Raw Data'!K718, 'Raw Data'!L718-'Raw Data'!K718&gt;3), 'Raw Data'!J718, 0)</f>
        <v>0</v>
      </c>
      <c r="B724">
        <f>IF(AND('Raw Data'!C718&lt;'Raw Data'!F718, 'Raw Data'!K718&gt;'Raw Data'!L718, 'Raw Data'!K718-'Raw Data'!L718&gt;3), 'Raw Data'!I718, 0)</f>
        <v>0</v>
      </c>
      <c r="C724">
        <f>IF(AND('Raw Data'!F718&lt;'Raw Data'!C718, 'Raw Data'!L718&gt;'Raw Data'!K718, 'Raw Data'!L718-'Raw Data'!K718&lt;4), 'Raw Data'!H718, 0)</f>
        <v>0</v>
      </c>
      <c r="D724">
        <f>IF(AND('Raw Data'!C718&lt;'Raw Data'!F718, 'Raw Data'!K718&gt;'Raw Data'!L718, 'Raw Data'!K718-'Raw Data'!L718&lt;4), 'Raw Data'!G718, 0)</f>
        <v>0</v>
      </c>
      <c r="E724">
        <f>IF(ISBLANK('Raw Data'!J718), 0, IF(AND(4=MATCH(LARGE('Raw Data'!G718:J718, 4), 'Raw Data'!G718:J718, 0), 'Raw Data'!L718-'Raw Data'!K718&gt;3), 'Raw Data'!J718, 0))</f>
        <v>0</v>
      </c>
      <c r="F724">
        <f>IF(ISBLANK('Raw Data'!J718), 0, IF(AND(3=MATCH(LARGE('Raw Data'!G718:J718, 4), 'Raw Data'!G718:J718, 0), 'Raw Data'!K718-'Raw Data'!L718&gt;3), 'Raw Data'!I718, 0))</f>
        <v>0</v>
      </c>
      <c r="G724">
        <f>IF(ISBLANK('Raw Data'!J718), 0, IF(AND(2=MATCH(LARGE('Raw Data'!G718:J718, 4), 'Raw Data'!G718:J718, 0), AND('Raw Data'!L718-'Raw Data'!K718&lt;4, 'Raw Data'!L718-'Raw Data'!K718&gt;0)), 'Raw Data'!H718, 0))</f>
        <v>0</v>
      </c>
      <c r="H724">
        <f>IF(ISBLANK('Raw Data'!J718), 0, IF(AND(1=MATCH(LARGE('Raw Data'!G718:J718, 4), 'Raw Data'!G718:J718, 0), AND('Raw Data'!K718-'Raw Data'!L718&lt;4, 'Raw Data'!K718-'Raw Data'!L718&gt;0)), 'Raw Data'!G718, 0))</f>
        <v>0</v>
      </c>
      <c r="I724">
        <f>IF(ISBLANK('Raw Data'!J718), 0, IF(AND(4=MATCH(LARGE('Raw Data'!G718:J718, 3), 'Raw Data'!G718:J718, 0), 'Raw Data'!L718-'Raw Data'!K718&gt;3), 'Raw Data'!J718, 0))</f>
        <v>0</v>
      </c>
      <c r="J724">
        <f>IF(ISBLANK('Raw Data'!J718), 0, IF(AND(3=MATCH(LARGE('Raw Data'!G718:J718, 3), 'Raw Data'!G718:J718, 0), 'Raw Data'!K718-'Raw Data'!L718&gt;3), 'Raw Data'!I718, 0))</f>
        <v>0</v>
      </c>
      <c r="K724">
        <f>IF(ISBLANK('Raw Data'!J718), 0, IF(AND(2=MATCH(LARGE('Raw Data'!G718:J718, 3), 'Raw Data'!G718:J718, 0), AND('Raw Data'!L718-'Raw Data'!K718&lt;4, 'Raw Data'!L718-'Raw Data'!K718&gt;0)), 'Raw Data'!H718, 0))</f>
        <v>0</v>
      </c>
      <c r="L724">
        <f>IF(ISBLANK('Raw Data'!J718), 0, IF(AND(1=MATCH(LARGE('Raw Data'!G718:J718, 3), 'Raw Data'!G718:J718, 0), AND('Raw Data'!K718-'Raw Data'!L718&lt;4, 'Raw Data'!K718-'Raw Data'!L718&gt;0)), 'Raw Data'!G718, 0))</f>
        <v>0</v>
      </c>
      <c r="M724">
        <f>IF(ISBLANK('Raw Data'!J718), 0, IF(AND(4=MATCH(LARGE('Raw Data'!G718:J718, 2), 'Raw Data'!G718:J718, 0), 'Raw Data'!L718-'Raw Data'!K718&gt;3), 'Raw Data'!J718, 0))</f>
        <v>0</v>
      </c>
      <c r="N724">
        <f>IF(ISBLANK('Raw Data'!J718), 0, IF(AND(3=MATCH(LARGE('Raw Data'!G718:J718, 2), 'Raw Data'!G718:J718, 0), 'Raw Data'!K718-'Raw Data'!L718&gt;3), 'Raw Data'!I718, 0))</f>
        <v>0</v>
      </c>
      <c r="O724">
        <f>IF(ISBLANK('Raw Data'!J718), 0, IF(AND(2=MATCH(LARGE('Raw Data'!G718:J718, 2), 'Raw Data'!G718:J718, 0), AND('Raw Data'!L718-'Raw Data'!K718&lt;4, 'Raw Data'!L718-'Raw Data'!K718&gt;0)), 'Raw Data'!H718, 0))</f>
        <v>0</v>
      </c>
      <c r="P724">
        <f>IF(ISBLANK('Raw Data'!J718), 0, IF(AND(1=MATCH(LARGE('Raw Data'!G718:J718, 2), 'Raw Data'!G718:J718, 0), AND('Raw Data'!K718-'Raw Data'!L718&lt;4, 'Raw Data'!K718-'Raw Data'!L718&gt;0)), 'Raw Data'!G718, 0))</f>
        <v>0</v>
      </c>
      <c r="Q724">
        <f>IF(ISBLANK('Raw Data'!J718), 0, IF(AND(4=MATCH(LARGE('Raw Data'!G718:J718, 1), 'Raw Data'!G718:J718, 0), 'Raw Data'!L718-'Raw Data'!K718&gt;3), 'Raw Data'!J718, 0))</f>
        <v>0</v>
      </c>
      <c r="R724">
        <f>IF(ISBLANK('Raw Data'!J718), 0, IF(AND(3=MATCH(LARGE('Raw Data'!G718:J718, 1), 'Raw Data'!G718:J718, 0), 'Raw Data'!K718-'Raw Data'!L718&gt;3), 'Raw Data'!I718, 0))</f>
        <v>0</v>
      </c>
      <c r="S724">
        <f>IF(AND('Raw Data'!L718-'Raw Data'!K718&gt;4, 'Raw Data'!F718&lt;'Raw Data'!C718), 'Raw Data'!J718, 0)</f>
        <v>0</v>
      </c>
      <c r="T724">
        <f>IF(AND('Raw Data'!K718-'Raw Data'!L718&gt;4, 'Raw Data'!F718&gt;'Raw Data'!C718), 'Raw Data'!I718, 0)</f>
        <v>0</v>
      </c>
      <c r="U724">
        <f>IF(AND('Raw Data'!L718-'Raw Data'!K718&lt;3, 'Raw Data'!L718&gt;'Raw Data'!K718, 'Raw Data'!F718&lt;'Raw Data'!C718), 'Raw Data'!H718, 0)</f>
        <v>0</v>
      </c>
      <c r="V724">
        <f>IF(AND('Raw Data'!L718-'Raw Data'!K718&lt;3, 'Raw Data'!L718&gt;'Raw Data'!K718, 'Raw Data'!F718&gt;'Raw Data'!C718), 'Raw Data'!G718, 0)</f>
        <v>0</v>
      </c>
    </row>
    <row r="725" spans="1:22" x14ac:dyDescent="0.3">
      <c r="A725">
        <f>IF(AND('Raw Data'!F719&lt;'Raw Data'!C719, 'Raw Data'!L719&gt;'Raw Data'!K719, 'Raw Data'!L719-'Raw Data'!K719&gt;3), 'Raw Data'!J719, 0)</f>
        <v>0</v>
      </c>
      <c r="B725">
        <f>IF(AND('Raw Data'!C719&lt;'Raw Data'!F719, 'Raw Data'!K719&gt;'Raw Data'!L719, 'Raw Data'!K719-'Raw Data'!L719&gt;3), 'Raw Data'!I719, 0)</f>
        <v>0</v>
      </c>
      <c r="C725">
        <f>IF(AND('Raw Data'!F719&lt;'Raw Data'!C719, 'Raw Data'!L719&gt;'Raw Data'!K719, 'Raw Data'!L719-'Raw Data'!K719&lt;4), 'Raw Data'!H719, 0)</f>
        <v>0</v>
      </c>
      <c r="D725">
        <f>IF(AND('Raw Data'!C719&lt;'Raw Data'!F719, 'Raw Data'!K719&gt;'Raw Data'!L719, 'Raw Data'!K719-'Raw Data'!L719&lt;4), 'Raw Data'!G719, 0)</f>
        <v>0</v>
      </c>
      <c r="E725">
        <f>IF(ISBLANK('Raw Data'!J719), 0, IF(AND(4=MATCH(LARGE('Raw Data'!G719:J719, 4), 'Raw Data'!G719:J719, 0), 'Raw Data'!L719-'Raw Data'!K719&gt;3), 'Raw Data'!J719, 0))</f>
        <v>0</v>
      </c>
      <c r="F725">
        <f>IF(ISBLANK('Raw Data'!J719), 0, IF(AND(3=MATCH(LARGE('Raw Data'!G719:J719, 4), 'Raw Data'!G719:J719, 0), 'Raw Data'!K719-'Raw Data'!L719&gt;3), 'Raw Data'!I719, 0))</f>
        <v>0</v>
      </c>
      <c r="G725">
        <f>IF(ISBLANK('Raw Data'!J719), 0, IF(AND(2=MATCH(LARGE('Raw Data'!G719:J719, 4), 'Raw Data'!G719:J719, 0), AND('Raw Data'!L719-'Raw Data'!K719&lt;4, 'Raw Data'!L719-'Raw Data'!K719&gt;0)), 'Raw Data'!H719, 0))</f>
        <v>0</v>
      </c>
      <c r="H725">
        <f>IF(ISBLANK('Raw Data'!J719), 0, IF(AND(1=MATCH(LARGE('Raw Data'!G719:J719, 4), 'Raw Data'!G719:J719, 0), AND('Raw Data'!K719-'Raw Data'!L719&lt;4, 'Raw Data'!K719-'Raw Data'!L719&gt;0)), 'Raw Data'!G719, 0))</f>
        <v>0</v>
      </c>
      <c r="I725">
        <f>IF(ISBLANK('Raw Data'!J719), 0, IF(AND(4=MATCH(LARGE('Raw Data'!G719:J719, 3), 'Raw Data'!G719:J719, 0), 'Raw Data'!L719-'Raw Data'!K719&gt;3), 'Raw Data'!J719, 0))</f>
        <v>0</v>
      </c>
      <c r="J725">
        <f>IF(ISBLANK('Raw Data'!J719), 0, IF(AND(3=MATCH(LARGE('Raw Data'!G719:J719, 3), 'Raw Data'!G719:J719, 0), 'Raw Data'!K719-'Raw Data'!L719&gt;3), 'Raw Data'!I719, 0))</f>
        <v>0</v>
      </c>
      <c r="K725">
        <f>IF(ISBLANK('Raw Data'!J719), 0, IF(AND(2=MATCH(LARGE('Raw Data'!G719:J719, 3), 'Raw Data'!G719:J719, 0), AND('Raw Data'!L719-'Raw Data'!K719&lt;4, 'Raw Data'!L719-'Raw Data'!K719&gt;0)), 'Raw Data'!H719, 0))</f>
        <v>0</v>
      </c>
      <c r="L725">
        <f>IF(ISBLANK('Raw Data'!J719), 0, IF(AND(1=MATCH(LARGE('Raw Data'!G719:J719, 3), 'Raw Data'!G719:J719, 0), AND('Raw Data'!K719-'Raw Data'!L719&lt;4, 'Raw Data'!K719-'Raw Data'!L719&gt;0)), 'Raw Data'!G719, 0))</f>
        <v>0</v>
      </c>
      <c r="M725">
        <f>IF(ISBLANK('Raw Data'!J719), 0, IF(AND(4=MATCH(LARGE('Raw Data'!G719:J719, 2), 'Raw Data'!G719:J719, 0), 'Raw Data'!L719-'Raw Data'!K719&gt;3), 'Raw Data'!J719, 0))</f>
        <v>0</v>
      </c>
      <c r="N725">
        <f>IF(ISBLANK('Raw Data'!J719), 0, IF(AND(3=MATCH(LARGE('Raw Data'!G719:J719, 2), 'Raw Data'!G719:J719, 0), 'Raw Data'!K719-'Raw Data'!L719&gt;3), 'Raw Data'!I719, 0))</f>
        <v>0</v>
      </c>
      <c r="O725">
        <f>IF(ISBLANK('Raw Data'!J719), 0, IF(AND(2=MATCH(LARGE('Raw Data'!G719:J719, 2), 'Raw Data'!G719:J719, 0), AND('Raw Data'!L719-'Raw Data'!K719&lt;4, 'Raw Data'!L719-'Raw Data'!K719&gt;0)), 'Raw Data'!H719, 0))</f>
        <v>0</v>
      </c>
      <c r="P725">
        <f>IF(ISBLANK('Raw Data'!J719), 0, IF(AND(1=MATCH(LARGE('Raw Data'!G719:J719, 2), 'Raw Data'!G719:J719, 0), AND('Raw Data'!K719-'Raw Data'!L719&lt;4, 'Raw Data'!K719-'Raw Data'!L719&gt;0)), 'Raw Data'!G719, 0))</f>
        <v>0</v>
      </c>
      <c r="Q725">
        <f>IF(ISBLANK('Raw Data'!J719), 0, IF(AND(4=MATCH(LARGE('Raw Data'!G719:J719, 1), 'Raw Data'!G719:J719, 0), 'Raw Data'!L719-'Raw Data'!K719&gt;3), 'Raw Data'!J719, 0))</f>
        <v>0</v>
      </c>
      <c r="R725">
        <f>IF(ISBLANK('Raw Data'!J719), 0, IF(AND(3=MATCH(LARGE('Raw Data'!G719:J719, 1), 'Raw Data'!G719:J719, 0), 'Raw Data'!K719-'Raw Data'!L719&gt;3), 'Raw Data'!I719, 0))</f>
        <v>0</v>
      </c>
      <c r="S725">
        <f>IF(AND('Raw Data'!L719-'Raw Data'!K719&gt;4, 'Raw Data'!F719&lt;'Raw Data'!C719), 'Raw Data'!J719, 0)</f>
        <v>0</v>
      </c>
      <c r="T725">
        <f>IF(AND('Raw Data'!K719-'Raw Data'!L719&gt;4, 'Raw Data'!F719&gt;'Raw Data'!C719), 'Raw Data'!I719, 0)</f>
        <v>0</v>
      </c>
      <c r="U725">
        <f>IF(AND('Raw Data'!L719-'Raw Data'!K719&lt;3, 'Raw Data'!L719&gt;'Raw Data'!K719, 'Raw Data'!F719&lt;'Raw Data'!C719), 'Raw Data'!H719, 0)</f>
        <v>0</v>
      </c>
      <c r="V725">
        <f>IF(AND('Raw Data'!L719-'Raw Data'!K719&lt;3, 'Raw Data'!L719&gt;'Raw Data'!K719, 'Raw Data'!F719&gt;'Raw Data'!C719), 'Raw Data'!G719, 0)</f>
        <v>0</v>
      </c>
    </row>
    <row r="726" spans="1:22" x14ac:dyDescent="0.3">
      <c r="A726">
        <f>IF(AND('Raw Data'!F720&lt;'Raw Data'!C720, 'Raw Data'!L720&gt;'Raw Data'!K720, 'Raw Data'!L720-'Raw Data'!K720&gt;3), 'Raw Data'!J720, 0)</f>
        <v>0</v>
      </c>
      <c r="B726">
        <f>IF(AND('Raw Data'!C720&lt;'Raw Data'!F720, 'Raw Data'!K720&gt;'Raw Data'!L720, 'Raw Data'!K720-'Raw Data'!L720&gt;3), 'Raw Data'!I720, 0)</f>
        <v>0</v>
      </c>
      <c r="C726">
        <f>IF(AND('Raw Data'!F720&lt;'Raw Data'!C720, 'Raw Data'!L720&gt;'Raw Data'!K720, 'Raw Data'!L720-'Raw Data'!K720&lt;4), 'Raw Data'!H720, 0)</f>
        <v>0</v>
      </c>
      <c r="D726">
        <f>IF(AND('Raw Data'!C720&lt;'Raw Data'!F720, 'Raw Data'!K720&gt;'Raw Data'!L720, 'Raw Data'!K720-'Raw Data'!L720&lt;4), 'Raw Data'!G720, 0)</f>
        <v>0</v>
      </c>
      <c r="E726">
        <f>IF(ISBLANK('Raw Data'!J720), 0, IF(AND(4=MATCH(LARGE('Raw Data'!G720:J720, 4), 'Raw Data'!G720:J720, 0), 'Raw Data'!L720-'Raw Data'!K720&gt;3), 'Raw Data'!J720, 0))</f>
        <v>0</v>
      </c>
      <c r="F726">
        <f>IF(ISBLANK('Raw Data'!J720), 0, IF(AND(3=MATCH(LARGE('Raw Data'!G720:J720, 4), 'Raw Data'!G720:J720, 0), 'Raw Data'!K720-'Raw Data'!L720&gt;3), 'Raw Data'!I720, 0))</f>
        <v>0</v>
      </c>
      <c r="G726">
        <f>IF(ISBLANK('Raw Data'!J720), 0, IF(AND(2=MATCH(LARGE('Raw Data'!G720:J720, 4), 'Raw Data'!G720:J720, 0), AND('Raw Data'!L720-'Raw Data'!K720&lt;4, 'Raw Data'!L720-'Raw Data'!K720&gt;0)), 'Raw Data'!H720, 0))</f>
        <v>0</v>
      </c>
      <c r="H726">
        <f>IF(ISBLANK('Raw Data'!J720), 0, IF(AND(1=MATCH(LARGE('Raw Data'!G720:J720, 4), 'Raw Data'!G720:J720, 0), AND('Raw Data'!K720-'Raw Data'!L720&lt;4, 'Raw Data'!K720-'Raw Data'!L720&gt;0)), 'Raw Data'!G720, 0))</f>
        <v>0</v>
      </c>
      <c r="I726">
        <f>IF(ISBLANK('Raw Data'!J720), 0, IF(AND(4=MATCH(LARGE('Raw Data'!G720:J720, 3), 'Raw Data'!G720:J720, 0), 'Raw Data'!L720-'Raw Data'!K720&gt;3), 'Raw Data'!J720, 0))</f>
        <v>0</v>
      </c>
      <c r="J726">
        <f>IF(ISBLANK('Raw Data'!J720), 0, IF(AND(3=MATCH(LARGE('Raw Data'!G720:J720, 3), 'Raw Data'!G720:J720, 0), 'Raw Data'!K720-'Raw Data'!L720&gt;3), 'Raw Data'!I720, 0))</f>
        <v>0</v>
      </c>
      <c r="K726">
        <f>IF(ISBLANK('Raw Data'!J720), 0, IF(AND(2=MATCH(LARGE('Raw Data'!G720:J720, 3), 'Raw Data'!G720:J720, 0), AND('Raw Data'!L720-'Raw Data'!K720&lt;4, 'Raw Data'!L720-'Raw Data'!K720&gt;0)), 'Raw Data'!H720, 0))</f>
        <v>0</v>
      </c>
      <c r="L726">
        <f>IF(ISBLANK('Raw Data'!J720), 0, IF(AND(1=MATCH(LARGE('Raw Data'!G720:J720, 3), 'Raw Data'!G720:J720, 0), AND('Raw Data'!K720-'Raw Data'!L720&lt;4, 'Raw Data'!K720-'Raw Data'!L720&gt;0)), 'Raw Data'!G720, 0))</f>
        <v>0</v>
      </c>
      <c r="M726">
        <f>IF(ISBLANK('Raw Data'!J720), 0, IF(AND(4=MATCH(LARGE('Raw Data'!G720:J720, 2), 'Raw Data'!G720:J720, 0), 'Raw Data'!L720-'Raw Data'!K720&gt;3), 'Raw Data'!J720, 0))</f>
        <v>0</v>
      </c>
      <c r="N726">
        <f>IF(ISBLANK('Raw Data'!J720), 0, IF(AND(3=MATCH(LARGE('Raw Data'!G720:J720, 2), 'Raw Data'!G720:J720, 0), 'Raw Data'!K720-'Raw Data'!L720&gt;3), 'Raw Data'!I720, 0))</f>
        <v>0</v>
      </c>
      <c r="O726">
        <f>IF(ISBLANK('Raw Data'!J720), 0, IF(AND(2=MATCH(LARGE('Raw Data'!G720:J720, 2), 'Raw Data'!G720:J720, 0), AND('Raw Data'!L720-'Raw Data'!K720&lt;4, 'Raw Data'!L720-'Raw Data'!K720&gt;0)), 'Raw Data'!H720, 0))</f>
        <v>0</v>
      </c>
      <c r="P726">
        <f>IF(ISBLANK('Raw Data'!J720), 0, IF(AND(1=MATCH(LARGE('Raw Data'!G720:J720, 2), 'Raw Data'!G720:J720, 0), AND('Raw Data'!K720-'Raw Data'!L720&lt;4, 'Raw Data'!K720-'Raw Data'!L720&gt;0)), 'Raw Data'!G720, 0))</f>
        <v>0</v>
      </c>
      <c r="Q726">
        <f>IF(ISBLANK('Raw Data'!J720), 0, IF(AND(4=MATCH(LARGE('Raw Data'!G720:J720, 1), 'Raw Data'!G720:J720, 0), 'Raw Data'!L720-'Raw Data'!K720&gt;3), 'Raw Data'!J720, 0))</f>
        <v>0</v>
      </c>
      <c r="R726">
        <f>IF(ISBLANK('Raw Data'!J720), 0, IF(AND(3=MATCH(LARGE('Raw Data'!G720:J720, 1), 'Raw Data'!G720:J720, 0), 'Raw Data'!K720-'Raw Data'!L720&gt;3), 'Raw Data'!I720, 0))</f>
        <v>0</v>
      </c>
      <c r="S726">
        <f>IF(AND('Raw Data'!L720-'Raw Data'!K720&gt;4, 'Raw Data'!F720&lt;'Raw Data'!C720), 'Raw Data'!J720, 0)</f>
        <v>0</v>
      </c>
      <c r="T726">
        <f>IF(AND('Raw Data'!K720-'Raw Data'!L720&gt;4, 'Raw Data'!F720&gt;'Raw Data'!C720), 'Raw Data'!I720, 0)</f>
        <v>0</v>
      </c>
      <c r="U726">
        <f>IF(AND('Raw Data'!L720-'Raw Data'!K720&lt;3, 'Raw Data'!L720&gt;'Raw Data'!K720, 'Raw Data'!F720&lt;'Raw Data'!C720), 'Raw Data'!H720, 0)</f>
        <v>0</v>
      </c>
      <c r="V726">
        <f>IF(AND('Raw Data'!L720-'Raw Data'!K720&lt;3, 'Raw Data'!L720&gt;'Raw Data'!K720, 'Raw Data'!F720&gt;'Raw Data'!C720), 'Raw Data'!G720, 0)</f>
        <v>0</v>
      </c>
    </row>
    <row r="727" spans="1:22" x14ac:dyDescent="0.3">
      <c r="A727">
        <f>IF(AND('Raw Data'!F721&lt;'Raw Data'!C721, 'Raw Data'!L721&gt;'Raw Data'!K721, 'Raw Data'!L721-'Raw Data'!K721&gt;3), 'Raw Data'!J721, 0)</f>
        <v>0</v>
      </c>
      <c r="B727">
        <f>IF(AND('Raw Data'!C721&lt;'Raw Data'!F721, 'Raw Data'!K721&gt;'Raw Data'!L721, 'Raw Data'!K721-'Raw Data'!L721&gt;3), 'Raw Data'!I721, 0)</f>
        <v>0</v>
      </c>
      <c r="C727">
        <f>IF(AND('Raw Data'!F721&lt;'Raw Data'!C721, 'Raw Data'!L721&gt;'Raw Data'!K721, 'Raw Data'!L721-'Raw Data'!K721&lt;4), 'Raw Data'!H721, 0)</f>
        <v>0</v>
      </c>
      <c r="D727">
        <f>IF(AND('Raw Data'!C721&lt;'Raw Data'!F721, 'Raw Data'!K721&gt;'Raw Data'!L721, 'Raw Data'!K721-'Raw Data'!L721&lt;4), 'Raw Data'!G721, 0)</f>
        <v>0</v>
      </c>
      <c r="E727">
        <f>IF(ISBLANK('Raw Data'!J721), 0, IF(AND(4=MATCH(LARGE('Raw Data'!G721:J721, 4), 'Raw Data'!G721:J721, 0), 'Raw Data'!L721-'Raw Data'!K721&gt;3), 'Raw Data'!J721, 0))</f>
        <v>0</v>
      </c>
      <c r="F727">
        <f>IF(ISBLANK('Raw Data'!J721), 0, IF(AND(3=MATCH(LARGE('Raw Data'!G721:J721, 4), 'Raw Data'!G721:J721, 0), 'Raw Data'!K721-'Raw Data'!L721&gt;3), 'Raw Data'!I721, 0))</f>
        <v>0</v>
      </c>
      <c r="G727">
        <f>IF(ISBLANK('Raw Data'!J721), 0, IF(AND(2=MATCH(LARGE('Raw Data'!G721:J721, 4), 'Raw Data'!G721:J721, 0), AND('Raw Data'!L721-'Raw Data'!K721&lt;4, 'Raw Data'!L721-'Raw Data'!K721&gt;0)), 'Raw Data'!H721, 0))</f>
        <v>0</v>
      </c>
      <c r="H727">
        <f>IF(ISBLANK('Raw Data'!J721), 0, IF(AND(1=MATCH(LARGE('Raw Data'!G721:J721, 4), 'Raw Data'!G721:J721, 0), AND('Raw Data'!K721-'Raw Data'!L721&lt;4, 'Raw Data'!K721-'Raw Data'!L721&gt;0)), 'Raw Data'!G721, 0))</f>
        <v>0</v>
      </c>
      <c r="I727">
        <f>IF(ISBLANK('Raw Data'!J721), 0, IF(AND(4=MATCH(LARGE('Raw Data'!G721:J721, 3), 'Raw Data'!G721:J721, 0), 'Raw Data'!L721-'Raw Data'!K721&gt;3), 'Raw Data'!J721, 0))</f>
        <v>0</v>
      </c>
      <c r="J727">
        <f>IF(ISBLANK('Raw Data'!J721), 0, IF(AND(3=MATCH(LARGE('Raw Data'!G721:J721, 3), 'Raw Data'!G721:J721, 0), 'Raw Data'!K721-'Raw Data'!L721&gt;3), 'Raw Data'!I721, 0))</f>
        <v>0</v>
      </c>
      <c r="K727">
        <f>IF(ISBLANK('Raw Data'!J721), 0, IF(AND(2=MATCH(LARGE('Raw Data'!G721:J721, 3), 'Raw Data'!G721:J721, 0), AND('Raw Data'!L721-'Raw Data'!K721&lt;4, 'Raw Data'!L721-'Raw Data'!K721&gt;0)), 'Raw Data'!H721, 0))</f>
        <v>0</v>
      </c>
      <c r="L727">
        <f>IF(ISBLANK('Raw Data'!J721), 0, IF(AND(1=MATCH(LARGE('Raw Data'!G721:J721, 3), 'Raw Data'!G721:J721, 0), AND('Raw Data'!K721-'Raw Data'!L721&lt;4, 'Raw Data'!K721-'Raw Data'!L721&gt;0)), 'Raw Data'!G721, 0))</f>
        <v>0</v>
      </c>
      <c r="M727">
        <f>IF(ISBLANK('Raw Data'!J721), 0, IF(AND(4=MATCH(LARGE('Raw Data'!G721:J721, 2), 'Raw Data'!G721:J721, 0), 'Raw Data'!L721-'Raw Data'!K721&gt;3), 'Raw Data'!J721, 0))</f>
        <v>0</v>
      </c>
      <c r="N727">
        <f>IF(ISBLANK('Raw Data'!J721), 0, IF(AND(3=MATCH(LARGE('Raw Data'!G721:J721, 2), 'Raw Data'!G721:J721, 0), 'Raw Data'!K721-'Raw Data'!L721&gt;3), 'Raw Data'!I721, 0))</f>
        <v>0</v>
      </c>
      <c r="O727">
        <f>IF(ISBLANK('Raw Data'!J721), 0, IF(AND(2=MATCH(LARGE('Raw Data'!G721:J721, 2), 'Raw Data'!G721:J721, 0), AND('Raw Data'!L721-'Raw Data'!K721&lt;4, 'Raw Data'!L721-'Raw Data'!K721&gt;0)), 'Raw Data'!H721, 0))</f>
        <v>0</v>
      </c>
      <c r="P727">
        <f>IF(ISBLANK('Raw Data'!J721), 0, IF(AND(1=MATCH(LARGE('Raw Data'!G721:J721, 2), 'Raw Data'!G721:J721, 0), AND('Raw Data'!K721-'Raw Data'!L721&lt;4, 'Raw Data'!K721-'Raw Data'!L721&gt;0)), 'Raw Data'!G721, 0))</f>
        <v>0</v>
      </c>
      <c r="Q727">
        <f>IF(ISBLANK('Raw Data'!J721), 0, IF(AND(4=MATCH(LARGE('Raw Data'!G721:J721, 1), 'Raw Data'!G721:J721, 0), 'Raw Data'!L721-'Raw Data'!K721&gt;3), 'Raw Data'!J721, 0))</f>
        <v>0</v>
      </c>
      <c r="R727">
        <f>IF(ISBLANK('Raw Data'!J721), 0, IF(AND(3=MATCH(LARGE('Raw Data'!G721:J721, 1), 'Raw Data'!G721:J721, 0), 'Raw Data'!K721-'Raw Data'!L721&gt;3), 'Raw Data'!I721, 0))</f>
        <v>0</v>
      </c>
      <c r="S727">
        <f>IF(AND('Raw Data'!L721-'Raw Data'!K721&gt;4, 'Raw Data'!F721&lt;'Raw Data'!C721), 'Raw Data'!J721, 0)</f>
        <v>0</v>
      </c>
      <c r="T727">
        <f>IF(AND('Raw Data'!K721-'Raw Data'!L721&gt;4, 'Raw Data'!F721&gt;'Raw Data'!C721), 'Raw Data'!I721, 0)</f>
        <v>0</v>
      </c>
      <c r="U727">
        <f>IF(AND('Raw Data'!L721-'Raw Data'!K721&lt;3, 'Raw Data'!L721&gt;'Raw Data'!K721, 'Raw Data'!F721&lt;'Raw Data'!C721), 'Raw Data'!H721, 0)</f>
        <v>0</v>
      </c>
      <c r="V727">
        <f>IF(AND('Raw Data'!L721-'Raw Data'!K721&lt;3, 'Raw Data'!L721&gt;'Raw Data'!K721, 'Raw Data'!F721&gt;'Raw Data'!C721), 'Raw Data'!G721, 0)</f>
        <v>0</v>
      </c>
    </row>
    <row r="728" spans="1:22" x14ac:dyDescent="0.3">
      <c r="A728">
        <f>IF(AND('Raw Data'!F722&lt;'Raw Data'!C722, 'Raw Data'!L722&gt;'Raw Data'!K722, 'Raw Data'!L722-'Raw Data'!K722&gt;3), 'Raw Data'!J722, 0)</f>
        <v>0</v>
      </c>
      <c r="B728">
        <f>IF(AND('Raw Data'!C722&lt;'Raw Data'!F722, 'Raw Data'!K722&gt;'Raw Data'!L722, 'Raw Data'!K722-'Raw Data'!L722&gt;3), 'Raw Data'!I722, 0)</f>
        <v>0</v>
      </c>
      <c r="C728">
        <f>IF(AND('Raw Data'!F722&lt;'Raw Data'!C722, 'Raw Data'!L722&gt;'Raw Data'!K722, 'Raw Data'!L722-'Raw Data'!K722&lt;4), 'Raw Data'!H722, 0)</f>
        <v>0</v>
      </c>
      <c r="D728">
        <f>IF(AND('Raw Data'!C722&lt;'Raw Data'!F722, 'Raw Data'!K722&gt;'Raw Data'!L722, 'Raw Data'!K722-'Raw Data'!L722&lt;4), 'Raw Data'!G722, 0)</f>
        <v>0</v>
      </c>
      <c r="E728">
        <f>IF(ISBLANK('Raw Data'!J722), 0, IF(AND(4=MATCH(LARGE('Raw Data'!G722:J722, 4), 'Raw Data'!G722:J722, 0), 'Raw Data'!L722-'Raw Data'!K722&gt;3), 'Raw Data'!J722, 0))</f>
        <v>0</v>
      </c>
      <c r="F728">
        <f>IF(ISBLANK('Raw Data'!J722), 0, IF(AND(3=MATCH(LARGE('Raw Data'!G722:J722, 4), 'Raw Data'!G722:J722, 0), 'Raw Data'!K722-'Raw Data'!L722&gt;3), 'Raw Data'!I722, 0))</f>
        <v>0</v>
      </c>
      <c r="G728">
        <f>IF(ISBLANK('Raw Data'!J722), 0, IF(AND(2=MATCH(LARGE('Raw Data'!G722:J722, 4), 'Raw Data'!G722:J722, 0), AND('Raw Data'!L722-'Raw Data'!K722&lt;4, 'Raw Data'!L722-'Raw Data'!K722&gt;0)), 'Raw Data'!H722, 0))</f>
        <v>0</v>
      </c>
      <c r="H728">
        <f>IF(ISBLANK('Raw Data'!J722), 0, IF(AND(1=MATCH(LARGE('Raw Data'!G722:J722, 4), 'Raw Data'!G722:J722, 0), AND('Raw Data'!K722-'Raw Data'!L722&lt;4, 'Raw Data'!K722-'Raw Data'!L722&gt;0)), 'Raw Data'!G722, 0))</f>
        <v>0</v>
      </c>
      <c r="I728">
        <f>IF(ISBLANK('Raw Data'!J722), 0, IF(AND(4=MATCH(LARGE('Raw Data'!G722:J722, 3), 'Raw Data'!G722:J722, 0), 'Raw Data'!L722-'Raw Data'!K722&gt;3), 'Raw Data'!J722, 0))</f>
        <v>0</v>
      </c>
      <c r="J728">
        <f>IF(ISBLANK('Raw Data'!J722), 0, IF(AND(3=MATCH(LARGE('Raw Data'!G722:J722, 3), 'Raw Data'!G722:J722, 0), 'Raw Data'!K722-'Raw Data'!L722&gt;3), 'Raw Data'!I722, 0))</f>
        <v>0</v>
      </c>
      <c r="K728">
        <f>IF(ISBLANK('Raw Data'!J722), 0, IF(AND(2=MATCH(LARGE('Raw Data'!G722:J722, 3), 'Raw Data'!G722:J722, 0), AND('Raw Data'!L722-'Raw Data'!K722&lt;4, 'Raw Data'!L722-'Raw Data'!K722&gt;0)), 'Raw Data'!H722, 0))</f>
        <v>0</v>
      </c>
      <c r="L728">
        <f>IF(ISBLANK('Raw Data'!J722), 0, IF(AND(1=MATCH(LARGE('Raw Data'!G722:J722, 3), 'Raw Data'!G722:J722, 0), AND('Raw Data'!K722-'Raw Data'!L722&lt;4, 'Raw Data'!K722-'Raw Data'!L722&gt;0)), 'Raw Data'!G722, 0))</f>
        <v>0</v>
      </c>
      <c r="M728">
        <f>IF(ISBLANK('Raw Data'!J722), 0, IF(AND(4=MATCH(LARGE('Raw Data'!G722:J722, 2), 'Raw Data'!G722:J722, 0), 'Raw Data'!L722-'Raw Data'!K722&gt;3), 'Raw Data'!J722, 0))</f>
        <v>0</v>
      </c>
      <c r="N728">
        <f>IF(ISBLANK('Raw Data'!J722), 0, IF(AND(3=MATCH(LARGE('Raw Data'!G722:J722, 2), 'Raw Data'!G722:J722, 0), 'Raw Data'!K722-'Raw Data'!L722&gt;3), 'Raw Data'!I722, 0))</f>
        <v>0</v>
      </c>
      <c r="O728">
        <f>IF(ISBLANK('Raw Data'!J722), 0, IF(AND(2=MATCH(LARGE('Raw Data'!G722:J722, 2), 'Raw Data'!G722:J722, 0), AND('Raw Data'!L722-'Raw Data'!K722&lt;4, 'Raw Data'!L722-'Raw Data'!K722&gt;0)), 'Raw Data'!H722, 0))</f>
        <v>0</v>
      </c>
      <c r="P728">
        <f>IF(ISBLANK('Raw Data'!J722), 0, IF(AND(1=MATCH(LARGE('Raw Data'!G722:J722, 2), 'Raw Data'!G722:J722, 0), AND('Raw Data'!K722-'Raw Data'!L722&lt;4, 'Raw Data'!K722-'Raw Data'!L722&gt;0)), 'Raw Data'!G722, 0))</f>
        <v>0</v>
      </c>
      <c r="Q728">
        <f>IF(ISBLANK('Raw Data'!J722), 0, IF(AND(4=MATCH(LARGE('Raw Data'!G722:J722, 1), 'Raw Data'!G722:J722, 0), 'Raw Data'!L722-'Raw Data'!K722&gt;3), 'Raw Data'!J722, 0))</f>
        <v>0</v>
      </c>
      <c r="R728">
        <f>IF(ISBLANK('Raw Data'!J722), 0, IF(AND(3=MATCH(LARGE('Raw Data'!G722:J722, 1), 'Raw Data'!G722:J722, 0), 'Raw Data'!K722-'Raw Data'!L722&gt;3), 'Raw Data'!I722, 0))</f>
        <v>0</v>
      </c>
      <c r="S728">
        <f>IF(AND('Raw Data'!L722-'Raw Data'!K722&gt;4, 'Raw Data'!F722&lt;'Raw Data'!C722), 'Raw Data'!J722, 0)</f>
        <v>0</v>
      </c>
      <c r="T728">
        <f>IF(AND('Raw Data'!K722-'Raw Data'!L722&gt;4, 'Raw Data'!F722&gt;'Raw Data'!C722), 'Raw Data'!I722, 0)</f>
        <v>0</v>
      </c>
      <c r="U728">
        <f>IF(AND('Raw Data'!L722-'Raw Data'!K722&lt;3, 'Raw Data'!L722&gt;'Raw Data'!K722, 'Raw Data'!F722&lt;'Raw Data'!C722), 'Raw Data'!H722, 0)</f>
        <v>0</v>
      </c>
      <c r="V728">
        <f>IF(AND('Raw Data'!L722-'Raw Data'!K722&lt;3, 'Raw Data'!L722&gt;'Raw Data'!K722, 'Raw Data'!F722&gt;'Raw Data'!C722), 'Raw Data'!G722, 0)</f>
        <v>0</v>
      </c>
    </row>
    <row r="729" spans="1:22" x14ac:dyDescent="0.3">
      <c r="A729">
        <f>IF(AND('Raw Data'!F723&lt;'Raw Data'!C723, 'Raw Data'!L723&gt;'Raw Data'!K723, 'Raw Data'!L723-'Raw Data'!K723&gt;3), 'Raw Data'!J723, 0)</f>
        <v>0</v>
      </c>
      <c r="B729">
        <f>IF(AND('Raw Data'!C723&lt;'Raw Data'!F723, 'Raw Data'!K723&gt;'Raw Data'!L723, 'Raw Data'!K723-'Raw Data'!L723&gt;3), 'Raw Data'!I723, 0)</f>
        <v>0</v>
      </c>
      <c r="C729">
        <f>IF(AND('Raw Data'!F723&lt;'Raw Data'!C723, 'Raw Data'!L723&gt;'Raw Data'!K723, 'Raw Data'!L723-'Raw Data'!K723&lt;4), 'Raw Data'!H723, 0)</f>
        <v>0</v>
      </c>
      <c r="D729">
        <f>IF(AND('Raw Data'!C723&lt;'Raw Data'!F723, 'Raw Data'!K723&gt;'Raw Data'!L723, 'Raw Data'!K723-'Raw Data'!L723&lt;4), 'Raw Data'!G723, 0)</f>
        <v>0</v>
      </c>
      <c r="E729">
        <f>IF(ISBLANK('Raw Data'!J723), 0, IF(AND(4=MATCH(LARGE('Raw Data'!G723:J723, 4), 'Raw Data'!G723:J723, 0), 'Raw Data'!L723-'Raw Data'!K723&gt;3), 'Raw Data'!J723, 0))</f>
        <v>0</v>
      </c>
      <c r="F729">
        <f>IF(ISBLANK('Raw Data'!J723), 0, IF(AND(3=MATCH(LARGE('Raw Data'!G723:J723, 4), 'Raw Data'!G723:J723, 0), 'Raw Data'!K723-'Raw Data'!L723&gt;3), 'Raw Data'!I723, 0))</f>
        <v>0</v>
      </c>
      <c r="G729">
        <f>IF(ISBLANK('Raw Data'!J723), 0, IF(AND(2=MATCH(LARGE('Raw Data'!G723:J723, 4), 'Raw Data'!G723:J723, 0), AND('Raw Data'!L723-'Raw Data'!K723&lt;4, 'Raw Data'!L723-'Raw Data'!K723&gt;0)), 'Raw Data'!H723, 0))</f>
        <v>0</v>
      </c>
      <c r="H729">
        <f>IF(ISBLANK('Raw Data'!J723), 0, IF(AND(1=MATCH(LARGE('Raw Data'!G723:J723, 4), 'Raw Data'!G723:J723, 0), AND('Raw Data'!K723-'Raw Data'!L723&lt;4, 'Raw Data'!K723-'Raw Data'!L723&gt;0)), 'Raw Data'!G723, 0))</f>
        <v>0</v>
      </c>
      <c r="I729">
        <f>IF(ISBLANK('Raw Data'!J723), 0, IF(AND(4=MATCH(LARGE('Raw Data'!G723:J723, 3), 'Raw Data'!G723:J723, 0), 'Raw Data'!L723-'Raw Data'!K723&gt;3), 'Raw Data'!J723, 0))</f>
        <v>0</v>
      </c>
      <c r="J729">
        <f>IF(ISBLANK('Raw Data'!J723), 0, IF(AND(3=MATCH(LARGE('Raw Data'!G723:J723, 3), 'Raw Data'!G723:J723, 0), 'Raw Data'!K723-'Raw Data'!L723&gt;3), 'Raw Data'!I723, 0))</f>
        <v>0</v>
      </c>
      <c r="K729">
        <f>IF(ISBLANK('Raw Data'!J723), 0, IF(AND(2=MATCH(LARGE('Raw Data'!G723:J723, 3), 'Raw Data'!G723:J723, 0), AND('Raw Data'!L723-'Raw Data'!K723&lt;4, 'Raw Data'!L723-'Raw Data'!K723&gt;0)), 'Raw Data'!H723, 0))</f>
        <v>0</v>
      </c>
      <c r="L729">
        <f>IF(ISBLANK('Raw Data'!J723), 0, IF(AND(1=MATCH(LARGE('Raw Data'!G723:J723, 3), 'Raw Data'!G723:J723, 0), AND('Raw Data'!K723-'Raw Data'!L723&lt;4, 'Raw Data'!K723-'Raw Data'!L723&gt;0)), 'Raw Data'!G723, 0))</f>
        <v>0</v>
      </c>
      <c r="M729">
        <f>IF(ISBLANK('Raw Data'!J723), 0, IF(AND(4=MATCH(LARGE('Raw Data'!G723:J723, 2), 'Raw Data'!G723:J723, 0), 'Raw Data'!L723-'Raw Data'!K723&gt;3), 'Raw Data'!J723, 0))</f>
        <v>0</v>
      </c>
      <c r="N729">
        <f>IF(ISBLANK('Raw Data'!J723), 0, IF(AND(3=MATCH(LARGE('Raw Data'!G723:J723, 2), 'Raw Data'!G723:J723, 0), 'Raw Data'!K723-'Raw Data'!L723&gt;3), 'Raw Data'!I723, 0))</f>
        <v>0</v>
      </c>
      <c r="O729">
        <f>IF(ISBLANK('Raw Data'!J723), 0, IF(AND(2=MATCH(LARGE('Raw Data'!G723:J723, 2), 'Raw Data'!G723:J723, 0), AND('Raw Data'!L723-'Raw Data'!K723&lt;4, 'Raw Data'!L723-'Raw Data'!K723&gt;0)), 'Raw Data'!H723, 0))</f>
        <v>0</v>
      </c>
      <c r="P729">
        <f>IF(ISBLANK('Raw Data'!J723), 0, IF(AND(1=MATCH(LARGE('Raw Data'!G723:J723, 2), 'Raw Data'!G723:J723, 0), AND('Raw Data'!K723-'Raw Data'!L723&lt;4, 'Raw Data'!K723-'Raw Data'!L723&gt;0)), 'Raw Data'!G723, 0))</f>
        <v>0</v>
      </c>
      <c r="Q729">
        <f>IF(ISBLANK('Raw Data'!J723), 0, IF(AND(4=MATCH(LARGE('Raw Data'!G723:J723, 1), 'Raw Data'!G723:J723, 0), 'Raw Data'!L723-'Raw Data'!K723&gt;3), 'Raw Data'!J723, 0))</f>
        <v>0</v>
      </c>
      <c r="R729">
        <f>IF(ISBLANK('Raw Data'!J723), 0, IF(AND(3=MATCH(LARGE('Raw Data'!G723:J723, 1), 'Raw Data'!G723:J723, 0), 'Raw Data'!K723-'Raw Data'!L723&gt;3), 'Raw Data'!I723, 0))</f>
        <v>0</v>
      </c>
      <c r="S729">
        <f>IF(AND('Raw Data'!L723-'Raw Data'!K723&gt;4, 'Raw Data'!F723&lt;'Raw Data'!C723), 'Raw Data'!J723, 0)</f>
        <v>0</v>
      </c>
      <c r="T729">
        <f>IF(AND('Raw Data'!K723-'Raw Data'!L723&gt;4, 'Raw Data'!F723&gt;'Raw Data'!C723), 'Raw Data'!I723, 0)</f>
        <v>0</v>
      </c>
      <c r="U729">
        <f>IF(AND('Raw Data'!L723-'Raw Data'!K723&lt;3, 'Raw Data'!L723&gt;'Raw Data'!K723, 'Raw Data'!F723&lt;'Raw Data'!C723), 'Raw Data'!H723, 0)</f>
        <v>0</v>
      </c>
      <c r="V729">
        <f>IF(AND('Raw Data'!L723-'Raw Data'!K723&lt;3, 'Raw Data'!L723&gt;'Raw Data'!K723, 'Raw Data'!F723&gt;'Raw Data'!C723), 'Raw Data'!G723, 0)</f>
        <v>0</v>
      </c>
    </row>
    <row r="730" spans="1:22" x14ac:dyDescent="0.3">
      <c r="A730">
        <f>IF(AND('Raw Data'!F724&lt;'Raw Data'!C724, 'Raw Data'!L724&gt;'Raw Data'!K724, 'Raw Data'!L724-'Raw Data'!K724&gt;3), 'Raw Data'!J724, 0)</f>
        <v>0</v>
      </c>
      <c r="B730">
        <f>IF(AND('Raw Data'!C724&lt;'Raw Data'!F724, 'Raw Data'!K724&gt;'Raw Data'!L724, 'Raw Data'!K724-'Raw Data'!L724&gt;3), 'Raw Data'!I724, 0)</f>
        <v>0</v>
      </c>
      <c r="C730">
        <f>IF(AND('Raw Data'!F724&lt;'Raw Data'!C724, 'Raw Data'!L724&gt;'Raw Data'!K724, 'Raw Data'!L724-'Raw Data'!K724&lt;4), 'Raw Data'!H724, 0)</f>
        <v>0</v>
      </c>
      <c r="D730">
        <f>IF(AND('Raw Data'!C724&lt;'Raw Data'!F724, 'Raw Data'!K724&gt;'Raw Data'!L724, 'Raw Data'!K724-'Raw Data'!L724&lt;4), 'Raw Data'!G724, 0)</f>
        <v>0</v>
      </c>
      <c r="E730">
        <f>IF(ISBLANK('Raw Data'!J724), 0, IF(AND(4=MATCH(LARGE('Raw Data'!G724:J724, 4), 'Raw Data'!G724:J724, 0), 'Raw Data'!L724-'Raw Data'!K724&gt;3), 'Raw Data'!J724, 0))</f>
        <v>0</v>
      </c>
      <c r="F730">
        <f>IF(ISBLANK('Raw Data'!J724), 0, IF(AND(3=MATCH(LARGE('Raw Data'!G724:J724, 4), 'Raw Data'!G724:J724, 0), 'Raw Data'!K724-'Raw Data'!L724&gt;3), 'Raw Data'!I724, 0))</f>
        <v>0</v>
      </c>
      <c r="G730">
        <f>IF(ISBLANK('Raw Data'!J724), 0, IF(AND(2=MATCH(LARGE('Raw Data'!G724:J724, 4), 'Raw Data'!G724:J724, 0), AND('Raw Data'!L724-'Raw Data'!K724&lt;4, 'Raw Data'!L724-'Raw Data'!K724&gt;0)), 'Raw Data'!H724, 0))</f>
        <v>0</v>
      </c>
      <c r="H730">
        <f>IF(ISBLANK('Raw Data'!J724), 0, IF(AND(1=MATCH(LARGE('Raw Data'!G724:J724, 4), 'Raw Data'!G724:J724, 0), AND('Raw Data'!K724-'Raw Data'!L724&lt;4, 'Raw Data'!K724-'Raw Data'!L724&gt;0)), 'Raw Data'!G724, 0))</f>
        <v>0</v>
      </c>
      <c r="I730">
        <f>IF(ISBLANK('Raw Data'!J724), 0, IF(AND(4=MATCH(LARGE('Raw Data'!G724:J724, 3), 'Raw Data'!G724:J724, 0), 'Raw Data'!L724-'Raw Data'!K724&gt;3), 'Raw Data'!J724, 0))</f>
        <v>0</v>
      </c>
      <c r="J730">
        <f>IF(ISBLANK('Raw Data'!J724), 0, IF(AND(3=MATCH(LARGE('Raw Data'!G724:J724, 3), 'Raw Data'!G724:J724, 0), 'Raw Data'!K724-'Raw Data'!L724&gt;3), 'Raw Data'!I724, 0))</f>
        <v>0</v>
      </c>
      <c r="K730">
        <f>IF(ISBLANK('Raw Data'!J724), 0, IF(AND(2=MATCH(LARGE('Raw Data'!G724:J724, 3), 'Raw Data'!G724:J724, 0), AND('Raw Data'!L724-'Raw Data'!K724&lt;4, 'Raw Data'!L724-'Raw Data'!K724&gt;0)), 'Raw Data'!H724, 0))</f>
        <v>0</v>
      </c>
      <c r="L730">
        <f>IF(ISBLANK('Raw Data'!J724), 0, IF(AND(1=MATCH(LARGE('Raw Data'!G724:J724, 3), 'Raw Data'!G724:J724, 0), AND('Raw Data'!K724-'Raw Data'!L724&lt;4, 'Raw Data'!K724-'Raw Data'!L724&gt;0)), 'Raw Data'!G724, 0))</f>
        <v>0</v>
      </c>
      <c r="M730">
        <f>IF(ISBLANK('Raw Data'!J724), 0, IF(AND(4=MATCH(LARGE('Raw Data'!G724:J724, 2), 'Raw Data'!G724:J724, 0), 'Raw Data'!L724-'Raw Data'!K724&gt;3), 'Raw Data'!J724, 0))</f>
        <v>0</v>
      </c>
      <c r="N730">
        <f>IF(ISBLANK('Raw Data'!J724), 0, IF(AND(3=MATCH(LARGE('Raw Data'!G724:J724, 2), 'Raw Data'!G724:J724, 0), 'Raw Data'!K724-'Raw Data'!L724&gt;3), 'Raw Data'!I724, 0))</f>
        <v>0</v>
      </c>
      <c r="O730">
        <f>IF(ISBLANK('Raw Data'!J724), 0, IF(AND(2=MATCH(LARGE('Raw Data'!G724:J724, 2), 'Raw Data'!G724:J724, 0), AND('Raw Data'!L724-'Raw Data'!K724&lt;4, 'Raw Data'!L724-'Raw Data'!K724&gt;0)), 'Raw Data'!H724, 0))</f>
        <v>0</v>
      </c>
      <c r="P730">
        <f>IF(ISBLANK('Raw Data'!J724), 0, IF(AND(1=MATCH(LARGE('Raw Data'!G724:J724, 2), 'Raw Data'!G724:J724, 0), AND('Raw Data'!K724-'Raw Data'!L724&lt;4, 'Raw Data'!K724-'Raw Data'!L724&gt;0)), 'Raw Data'!G724, 0))</f>
        <v>0</v>
      </c>
      <c r="Q730">
        <f>IF(ISBLANK('Raw Data'!J724), 0, IF(AND(4=MATCH(LARGE('Raw Data'!G724:J724, 1), 'Raw Data'!G724:J724, 0), 'Raw Data'!L724-'Raw Data'!K724&gt;3), 'Raw Data'!J724, 0))</f>
        <v>0</v>
      </c>
      <c r="R730">
        <f>IF(ISBLANK('Raw Data'!J724), 0, IF(AND(3=MATCH(LARGE('Raw Data'!G724:J724, 1), 'Raw Data'!G724:J724, 0), 'Raw Data'!K724-'Raw Data'!L724&gt;3), 'Raw Data'!I724, 0))</f>
        <v>0</v>
      </c>
      <c r="S730">
        <f>IF(AND('Raw Data'!L724-'Raw Data'!K724&gt;4, 'Raw Data'!F724&lt;'Raw Data'!C724), 'Raw Data'!J724, 0)</f>
        <v>0</v>
      </c>
      <c r="T730">
        <f>IF(AND('Raw Data'!K724-'Raw Data'!L724&gt;4, 'Raw Data'!F724&gt;'Raw Data'!C724), 'Raw Data'!I724, 0)</f>
        <v>0</v>
      </c>
      <c r="U730">
        <f>IF(AND('Raw Data'!L724-'Raw Data'!K724&lt;3, 'Raw Data'!L724&gt;'Raw Data'!K724, 'Raw Data'!F724&lt;'Raw Data'!C724), 'Raw Data'!H724, 0)</f>
        <v>0</v>
      </c>
      <c r="V730">
        <f>IF(AND('Raw Data'!L724-'Raw Data'!K724&lt;3, 'Raw Data'!L724&gt;'Raw Data'!K724, 'Raw Data'!F724&gt;'Raw Data'!C724), 'Raw Data'!G724, 0)</f>
        <v>0</v>
      </c>
    </row>
    <row r="731" spans="1:22" x14ac:dyDescent="0.3">
      <c r="A731">
        <f>IF(AND('Raw Data'!F725&lt;'Raw Data'!C725, 'Raw Data'!L725&gt;'Raw Data'!K725, 'Raw Data'!L725-'Raw Data'!K725&gt;3), 'Raw Data'!J725, 0)</f>
        <v>0</v>
      </c>
      <c r="B731">
        <f>IF(AND('Raw Data'!C725&lt;'Raw Data'!F725, 'Raw Data'!K725&gt;'Raw Data'!L725, 'Raw Data'!K725-'Raw Data'!L725&gt;3), 'Raw Data'!I725, 0)</f>
        <v>0</v>
      </c>
      <c r="C731">
        <f>IF(AND('Raw Data'!F725&lt;'Raw Data'!C725, 'Raw Data'!L725&gt;'Raw Data'!K725, 'Raw Data'!L725-'Raw Data'!K725&lt;4), 'Raw Data'!H725, 0)</f>
        <v>0</v>
      </c>
      <c r="D731">
        <f>IF(AND('Raw Data'!C725&lt;'Raw Data'!F725, 'Raw Data'!K725&gt;'Raw Data'!L725, 'Raw Data'!K725-'Raw Data'!L725&lt;4), 'Raw Data'!G725, 0)</f>
        <v>0</v>
      </c>
      <c r="E731">
        <f>IF(ISBLANK('Raw Data'!J725), 0, IF(AND(4=MATCH(LARGE('Raw Data'!G725:J725, 4), 'Raw Data'!G725:J725, 0), 'Raw Data'!L725-'Raw Data'!K725&gt;3), 'Raw Data'!J725, 0))</f>
        <v>0</v>
      </c>
      <c r="F731">
        <f>IF(ISBLANK('Raw Data'!J725), 0, IF(AND(3=MATCH(LARGE('Raw Data'!G725:J725, 4), 'Raw Data'!G725:J725, 0), 'Raw Data'!K725-'Raw Data'!L725&gt;3), 'Raw Data'!I725, 0))</f>
        <v>0</v>
      </c>
      <c r="G731">
        <f>IF(ISBLANK('Raw Data'!J725), 0, IF(AND(2=MATCH(LARGE('Raw Data'!G725:J725, 4), 'Raw Data'!G725:J725, 0), AND('Raw Data'!L725-'Raw Data'!K725&lt;4, 'Raw Data'!L725-'Raw Data'!K725&gt;0)), 'Raw Data'!H725, 0))</f>
        <v>0</v>
      </c>
      <c r="H731">
        <f>IF(ISBLANK('Raw Data'!J725), 0, IF(AND(1=MATCH(LARGE('Raw Data'!G725:J725, 4), 'Raw Data'!G725:J725, 0), AND('Raw Data'!K725-'Raw Data'!L725&lt;4, 'Raw Data'!K725-'Raw Data'!L725&gt;0)), 'Raw Data'!G725, 0))</f>
        <v>0</v>
      </c>
      <c r="I731">
        <f>IF(ISBLANK('Raw Data'!J725), 0, IF(AND(4=MATCH(LARGE('Raw Data'!G725:J725, 3), 'Raw Data'!G725:J725, 0), 'Raw Data'!L725-'Raw Data'!K725&gt;3), 'Raw Data'!J725, 0))</f>
        <v>0</v>
      </c>
      <c r="J731">
        <f>IF(ISBLANK('Raw Data'!J725), 0, IF(AND(3=MATCH(LARGE('Raw Data'!G725:J725, 3), 'Raw Data'!G725:J725, 0), 'Raw Data'!K725-'Raw Data'!L725&gt;3), 'Raw Data'!I725, 0))</f>
        <v>0</v>
      </c>
      <c r="K731">
        <f>IF(ISBLANK('Raw Data'!J725), 0, IF(AND(2=MATCH(LARGE('Raw Data'!G725:J725, 3), 'Raw Data'!G725:J725, 0), AND('Raw Data'!L725-'Raw Data'!K725&lt;4, 'Raw Data'!L725-'Raw Data'!K725&gt;0)), 'Raw Data'!H725, 0))</f>
        <v>0</v>
      </c>
      <c r="L731">
        <f>IF(ISBLANK('Raw Data'!J725), 0, IF(AND(1=MATCH(LARGE('Raw Data'!G725:J725, 3), 'Raw Data'!G725:J725, 0), AND('Raw Data'!K725-'Raw Data'!L725&lt;4, 'Raw Data'!K725-'Raw Data'!L725&gt;0)), 'Raw Data'!G725, 0))</f>
        <v>0</v>
      </c>
      <c r="M731">
        <f>IF(ISBLANK('Raw Data'!J725), 0, IF(AND(4=MATCH(LARGE('Raw Data'!G725:J725, 2), 'Raw Data'!G725:J725, 0), 'Raw Data'!L725-'Raw Data'!K725&gt;3), 'Raw Data'!J725, 0))</f>
        <v>0</v>
      </c>
      <c r="N731">
        <f>IF(ISBLANK('Raw Data'!J725), 0, IF(AND(3=MATCH(LARGE('Raw Data'!G725:J725, 2), 'Raw Data'!G725:J725, 0), 'Raw Data'!K725-'Raw Data'!L725&gt;3), 'Raw Data'!I725, 0))</f>
        <v>0</v>
      </c>
      <c r="O731">
        <f>IF(ISBLANK('Raw Data'!J725), 0, IF(AND(2=MATCH(LARGE('Raw Data'!G725:J725, 2), 'Raw Data'!G725:J725, 0), AND('Raw Data'!L725-'Raw Data'!K725&lt;4, 'Raw Data'!L725-'Raw Data'!K725&gt;0)), 'Raw Data'!H725, 0))</f>
        <v>0</v>
      </c>
      <c r="P731">
        <f>IF(ISBLANK('Raw Data'!J725), 0, IF(AND(1=MATCH(LARGE('Raw Data'!G725:J725, 2), 'Raw Data'!G725:J725, 0), AND('Raw Data'!K725-'Raw Data'!L725&lt;4, 'Raw Data'!K725-'Raw Data'!L725&gt;0)), 'Raw Data'!G725, 0))</f>
        <v>0</v>
      </c>
      <c r="Q731">
        <f>IF(ISBLANK('Raw Data'!J725), 0, IF(AND(4=MATCH(LARGE('Raw Data'!G725:J725, 1), 'Raw Data'!G725:J725, 0), 'Raw Data'!L725-'Raw Data'!K725&gt;3), 'Raw Data'!J725, 0))</f>
        <v>0</v>
      </c>
      <c r="R731">
        <f>IF(ISBLANK('Raw Data'!J725), 0, IF(AND(3=MATCH(LARGE('Raw Data'!G725:J725, 1), 'Raw Data'!G725:J725, 0), 'Raw Data'!K725-'Raw Data'!L725&gt;3), 'Raw Data'!I725, 0))</f>
        <v>0</v>
      </c>
      <c r="S731">
        <f>IF(AND('Raw Data'!L725-'Raw Data'!K725&gt;4, 'Raw Data'!F725&lt;'Raw Data'!C725), 'Raw Data'!J725, 0)</f>
        <v>0</v>
      </c>
      <c r="T731">
        <f>IF(AND('Raw Data'!K725-'Raw Data'!L725&gt;4, 'Raw Data'!F725&gt;'Raw Data'!C725), 'Raw Data'!I725, 0)</f>
        <v>0</v>
      </c>
      <c r="U731">
        <f>IF(AND('Raw Data'!L725-'Raw Data'!K725&lt;3, 'Raw Data'!L725&gt;'Raw Data'!K725, 'Raw Data'!F725&lt;'Raw Data'!C725), 'Raw Data'!H725, 0)</f>
        <v>0</v>
      </c>
      <c r="V731">
        <f>IF(AND('Raw Data'!L725-'Raw Data'!K725&lt;3, 'Raw Data'!L725&gt;'Raw Data'!K725, 'Raw Data'!F725&gt;'Raw Data'!C725), 'Raw Data'!G725, 0)</f>
        <v>0</v>
      </c>
    </row>
    <row r="732" spans="1:22" x14ac:dyDescent="0.3">
      <c r="A732">
        <f>IF(AND('Raw Data'!F726&lt;'Raw Data'!C726, 'Raw Data'!L726&gt;'Raw Data'!K726, 'Raw Data'!L726-'Raw Data'!K726&gt;3), 'Raw Data'!J726, 0)</f>
        <v>0</v>
      </c>
      <c r="B732">
        <f>IF(AND('Raw Data'!C726&lt;'Raw Data'!F726, 'Raw Data'!K726&gt;'Raw Data'!L726, 'Raw Data'!K726-'Raw Data'!L726&gt;3), 'Raw Data'!I726, 0)</f>
        <v>0</v>
      </c>
      <c r="C732">
        <f>IF(AND('Raw Data'!F726&lt;'Raw Data'!C726, 'Raw Data'!L726&gt;'Raw Data'!K726, 'Raw Data'!L726-'Raw Data'!K726&lt;4), 'Raw Data'!H726, 0)</f>
        <v>0</v>
      </c>
      <c r="D732">
        <f>IF(AND('Raw Data'!C726&lt;'Raw Data'!F726, 'Raw Data'!K726&gt;'Raw Data'!L726, 'Raw Data'!K726-'Raw Data'!L726&lt;4), 'Raw Data'!G726, 0)</f>
        <v>0</v>
      </c>
      <c r="E732">
        <f>IF(ISBLANK('Raw Data'!J726), 0, IF(AND(4=MATCH(LARGE('Raw Data'!G726:J726, 4), 'Raw Data'!G726:J726, 0), 'Raw Data'!L726-'Raw Data'!K726&gt;3), 'Raw Data'!J726, 0))</f>
        <v>0</v>
      </c>
      <c r="F732">
        <f>IF(ISBLANK('Raw Data'!J726), 0, IF(AND(3=MATCH(LARGE('Raw Data'!G726:J726, 4), 'Raw Data'!G726:J726, 0), 'Raw Data'!K726-'Raw Data'!L726&gt;3), 'Raw Data'!I726, 0))</f>
        <v>0</v>
      </c>
      <c r="G732">
        <f>IF(ISBLANK('Raw Data'!J726), 0, IF(AND(2=MATCH(LARGE('Raw Data'!G726:J726, 4), 'Raw Data'!G726:J726, 0), AND('Raw Data'!L726-'Raw Data'!K726&lt;4, 'Raw Data'!L726-'Raw Data'!K726&gt;0)), 'Raw Data'!H726, 0))</f>
        <v>0</v>
      </c>
      <c r="H732">
        <f>IF(ISBLANK('Raw Data'!J726), 0, IF(AND(1=MATCH(LARGE('Raw Data'!G726:J726, 4), 'Raw Data'!G726:J726, 0), AND('Raw Data'!K726-'Raw Data'!L726&lt;4, 'Raw Data'!K726-'Raw Data'!L726&gt;0)), 'Raw Data'!G726, 0))</f>
        <v>0</v>
      </c>
      <c r="I732">
        <f>IF(ISBLANK('Raw Data'!J726), 0, IF(AND(4=MATCH(LARGE('Raw Data'!G726:J726, 3), 'Raw Data'!G726:J726, 0), 'Raw Data'!L726-'Raw Data'!K726&gt;3), 'Raw Data'!J726, 0))</f>
        <v>0</v>
      </c>
      <c r="J732">
        <f>IF(ISBLANK('Raw Data'!J726), 0, IF(AND(3=MATCH(LARGE('Raw Data'!G726:J726, 3), 'Raw Data'!G726:J726, 0), 'Raw Data'!K726-'Raw Data'!L726&gt;3), 'Raw Data'!I726, 0))</f>
        <v>0</v>
      </c>
      <c r="K732">
        <f>IF(ISBLANK('Raw Data'!J726), 0, IF(AND(2=MATCH(LARGE('Raw Data'!G726:J726, 3), 'Raw Data'!G726:J726, 0), AND('Raw Data'!L726-'Raw Data'!K726&lt;4, 'Raw Data'!L726-'Raw Data'!K726&gt;0)), 'Raw Data'!H726, 0))</f>
        <v>0</v>
      </c>
      <c r="L732">
        <f>IF(ISBLANK('Raw Data'!J726), 0, IF(AND(1=MATCH(LARGE('Raw Data'!G726:J726, 3), 'Raw Data'!G726:J726, 0), AND('Raw Data'!K726-'Raw Data'!L726&lt;4, 'Raw Data'!K726-'Raw Data'!L726&gt;0)), 'Raw Data'!G726, 0))</f>
        <v>0</v>
      </c>
      <c r="M732">
        <f>IF(ISBLANK('Raw Data'!J726), 0, IF(AND(4=MATCH(LARGE('Raw Data'!G726:J726, 2), 'Raw Data'!G726:J726, 0), 'Raw Data'!L726-'Raw Data'!K726&gt;3), 'Raw Data'!J726, 0))</f>
        <v>0</v>
      </c>
      <c r="N732">
        <f>IF(ISBLANK('Raw Data'!J726), 0, IF(AND(3=MATCH(LARGE('Raw Data'!G726:J726, 2), 'Raw Data'!G726:J726, 0), 'Raw Data'!K726-'Raw Data'!L726&gt;3), 'Raw Data'!I726, 0))</f>
        <v>0</v>
      </c>
      <c r="O732">
        <f>IF(ISBLANK('Raw Data'!J726), 0, IF(AND(2=MATCH(LARGE('Raw Data'!G726:J726, 2), 'Raw Data'!G726:J726, 0), AND('Raw Data'!L726-'Raw Data'!K726&lt;4, 'Raw Data'!L726-'Raw Data'!K726&gt;0)), 'Raw Data'!H726, 0))</f>
        <v>0</v>
      </c>
      <c r="P732">
        <f>IF(ISBLANK('Raw Data'!J726), 0, IF(AND(1=MATCH(LARGE('Raw Data'!G726:J726, 2), 'Raw Data'!G726:J726, 0), AND('Raw Data'!K726-'Raw Data'!L726&lt;4, 'Raw Data'!K726-'Raw Data'!L726&gt;0)), 'Raw Data'!G726, 0))</f>
        <v>0</v>
      </c>
      <c r="Q732">
        <f>IF(ISBLANK('Raw Data'!J726), 0, IF(AND(4=MATCH(LARGE('Raw Data'!G726:J726, 1), 'Raw Data'!G726:J726, 0), 'Raw Data'!L726-'Raw Data'!K726&gt;3), 'Raw Data'!J726, 0))</f>
        <v>0</v>
      </c>
      <c r="R732">
        <f>IF(ISBLANK('Raw Data'!J726), 0, IF(AND(3=MATCH(LARGE('Raw Data'!G726:J726, 1), 'Raw Data'!G726:J726, 0), 'Raw Data'!K726-'Raw Data'!L726&gt;3), 'Raw Data'!I726, 0))</f>
        <v>0</v>
      </c>
      <c r="S732">
        <f>IF(AND('Raw Data'!L726-'Raw Data'!K726&gt;4, 'Raw Data'!F726&lt;'Raw Data'!C726), 'Raw Data'!J726, 0)</f>
        <v>0</v>
      </c>
      <c r="T732">
        <f>IF(AND('Raw Data'!K726-'Raw Data'!L726&gt;4, 'Raw Data'!F726&gt;'Raw Data'!C726), 'Raw Data'!I726, 0)</f>
        <v>0</v>
      </c>
      <c r="U732">
        <f>IF(AND('Raw Data'!L726-'Raw Data'!K726&lt;3, 'Raw Data'!L726&gt;'Raw Data'!K726, 'Raw Data'!F726&lt;'Raw Data'!C726), 'Raw Data'!H726, 0)</f>
        <v>0</v>
      </c>
      <c r="V732">
        <f>IF(AND('Raw Data'!L726-'Raw Data'!K726&lt;3, 'Raw Data'!L726&gt;'Raw Data'!K726, 'Raw Data'!F726&gt;'Raw Data'!C726), 'Raw Data'!G726, 0)</f>
        <v>0</v>
      </c>
    </row>
    <row r="733" spans="1:22" x14ac:dyDescent="0.3">
      <c r="A733">
        <f>IF(AND('Raw Data'!F727&lt;'Raw Data'!C727, 'Raw Data'!L727&gt;'Raw Data'!K727, 'Raw Data'!L727-'Raw Data'!K727&gt;3), 'Raw Data'!J727, 0)</f>
        <v>0</v>
      </c>
      <c r="B733">
        <f>IF(AND('Raw Data'!C727&lt;'Raw Data'!F727, 'Raw Data'!K727&gt;'Raw Data'!L727, 'Raw Data'!K727-'Raw Data'!L727&gt;3), 'Raw Data'!I727, 0)</f>
        <v>0</v>
      </c>
      <c r="C733">
        <f>IF(AND('Raw Data'!F727&lt;'Raw Data'!C727, 'Raw Data'!L727&gt;'Raw Data'!K727, 'Raw Data'!L727-'Raw Data'!K727&lt;4), 'Raw Data'!H727, 0)</f>
        <v>0</v>
      </c>
      <c r="D733">
        <f>IF(AND('Raw Data'!C727&lt;'Raw Data'!F727, 'Raw Data'!K727&gt;'Raw Data'!L727, 'Raw Data'!K727-'Raw Data'!L727&lt;4), 'Raw Data'!G727, 0)</f>
        <v>0</v>
      </c>
      <c r="E733">
        <f>IF(ISBLANK('Raw Data'!J727), 0, IF(AND(4=MATCH(LARGE('Raw Data'!G727:J727, 4), 'Raw Data'!G727:J727, 0), 'Raw Data'!L727-'Raw Data'!K727&gt;3), 'Raw Data'!J727, 0))</f>
        <v>0</v>
      </c>
      <c r="F733">
        <f>IF(ISBLANK('Raw Data'!J727), 0, IF(AND(3=MATCH(LARGE('Raw Data'!G727:J727, 4), 'Raw Data'!G727:J727, 0), 'Raw Data'!K727-'Raw Data'!L727&gt;3), 'Raw Data'!I727, 0))</f>
        <v>0</v>
      </c>
      <c r="G733">
        <f>IF(ISBLANK('Raw Data'!J727), 0, IF(AND(2=MATCH(LARGE('Raw Data'!G727:J727, 4), 'Raw Data'!G727:J727, 0), AND('Raw Data'!L727-'Raw Data'!K727&lt;4, 'Raw Data'!L727-'Raw Data'!K727&gt;0)), 'Raw Data'!H727, 0))</f>
        <v>0</v>
      </c>
      <c r="H733">
        <f>IF(ISBLANK('Raw Data'!J727), 0, IF(AND(1=MATCH(LARGE('Raw Data'!G727:J727, 4), 'Raw Data'!G727:J727, 0), AND('Raw Data'!K727-'Raw Data'!L727&lt;4, 'Raw Data'!K727-'Raw Data'!L727&gt;0)), 'Raw Data'!G727, 0))</f>
        <v>0</v>
      </c>
      <c r="I733">
        <f>IF(ISBLANK('Raw Data'!J727), 0, IF(AND(4=MATCH(LARGE('Raw Data'!G727:J727, 3), 'Raw Data'!G727:J727, 0), 'Raw Data'!L727-'Raw Data'!K727&gt;3), 'Raw Data'!J727, 0))</f>
        <v>0</v>
      </c>
      <c r="J733">
        <f>IF(ISBLANK('Raw Data'!J727), 0, IF(AND(3=MATCH(LARGE('Raw Data'!G727:J727, 3), 'Raw Data'!G727:J727, 0), 'Raw Data'!K727-'Raw Data'!L727&gt;3), 'Raw Data'!I727, 0))</f>
        <v>0</v>
      </c>
      <c r="K733">
        <f>IF(ISBLANK('Raw Data'!J727), 0, IF(AND(2=MATCH(LARGE('Raw Data'!G727:J727, 3), 'Raw Data'!G727:J727, 0), AND('Raw Data'!L727-'Raw Data'!K727&lt;4, 'Raw Data'!L727-'Raw Data'!K727&gt;0)), 'Raw Data'!H727, 0))</f>
        <v>0</v>
      </c>
      <c r="L733">
        <f>IF(ISBLANK('Raw Data'!J727), 0, IF(AND(1=MATCH(LARGE('Raw Data'!G727:J727, 3), 'Raw Data'!G727:J727, 0), AND('Raw Data'!K727-'Raw Data'!L727&lt;4, 'Raw Data'!K727-'Raw Data'!L727&gt;0)), 'Raw Data'!G727, 0))</f>
        <v>0</v>
      </c>
      <c r="M733">
        <f>IF(ISBLANK('Raw Data'!J727), 0, IF(AND(4=MATCH(LARGE('Raw Data'!G727:J727, 2), 'Raw Data'!G727:J727, 0), 'Raw Data'!L727-'Raw Data'!K727&gt;3), 'Raw Data'!J727, 0))</f>
        <v>0</v>
      </c>
      <c r="N733">
        <f>IF(ISBLANK('Raw Data'!J727), 0, IF(AND(3=MATCH(LARGE('Raw Data'!G727:J727, 2), 'Raw Data'!G727:J727, 0), 'Raw Data'!K727-'Raw Data'!L727&gt;3), 'Raw Data'!I727, 0))</f>
        <v>0</v>
      </c>
      <c r="O733">
        <f>IF(ISBLANK('Raw Data'!J727), 0, IF(AND(2=MATCH(LARGE('Raw Data'!G727:J727, 2), 'Raw Data'!G727:J727, 0), AND('Raw Data'!L727-'Raw Data'!K727&lt;4, 'Raw Data'!L727-'Raw Data'!K727&gt;0)), 'Raw Data'!H727, 0))</f>
        <v>0</v>
      </c>
      <c r="P733">
        <f>IF(ISBLANK('Raw Data'!J727), 0, IF(AND(1=MATCH(LARGE('Raw Data'!G727:J727, 2), 'Raw Data'!G727:J727, 0), AND('Raw Data'!K727-'Raw Data'!L727&lt;4, 'Raw Data'!K727-'Raw Data'!L727&gt;0)), 'Raw Data'!G727, 0))</f>
        <v>0</v>
      </c>
      <c r="Q733">
        <f>IF(ISBLANK('Raw Data'!J727), 0, IF(AND(4=MATCH(LARGE('Raw Data'!G727:J727, 1), 'Raw Data'!G727:J727, 0), 'Raw Data'!L727-'Raw Data'!K727&gt;3), 'Raw Data'!J727, 0))</f>
        <v>0</v>
      </c>
      <c r="R733">
        <f>IF(ISBLANK('Raw Data'!J727), 0, IF(AND(3=MATCH(LARGE('Raw Data'!G727:J727, 1), 'Raw Data'!G727:J727, 0), 'Raw Data'!K727-'Raw Data'!L727&gt;3), 'Raw Data'!I727, 0))</f>
        <v>0</v>
      </c>
      <c r="S733">
        <f>IF(AND('Raw Data'!L727-'Raw Data'!K727&gt;4, 'Raw Data'!F727&lt;'Raw Data'!C727), 'Raw Data'!J727, 0)</f>
        <v>0</v>
      </c>
      <c r="T733">
        <f>IF(AND('Raw Data'!K727-'Raw Data'!L727&gt;4, 'Raw Data'!F727&gt;'Raw Data'!C727), 'Raw Data'!I727, 0)</f>
        <v>0</v>
      </c>
      <c r="U733">
        <f>IF(AND('Raw Data'!L727-'Raw Data'!K727&lt;3, 'Raw Data'!L727&gt;'Raw Data'!K727, 'Raw Data'!F727&lt;'Raw Data'!C727), 'Raw Data'!H727, 0)</f>
        <v>0</v>
      </c>
      <c r="V733">
        <f>IF(AND('Raw Data'!L727-'Raw Data'!K727&lt;3, 'Raw Data'!L727&gt;'Raw Data'!K727, 'Raw Data'!F727&gt;'Raw Data'!C727), 'Raw Data'!G727, 0)</f>
        <v>0</v>
      </c>
    </row>
    <row r="734" spans="1:22" x14ac:dyDescent="0.3">
      <c r="A734">
        <f>IF(AND('Raw Data'!F728&lt;'Raw Data'!C728, 'Raw Data'!L728&gt;'Raw Data'!K728, 'Raw Data'!L728-'Raw Data'!K728&gt;3), 'Raw Data'!J728, 0)</f>
        <v>0</v>
      </c>
      <c r="B734">
        <f>IF(AND('Raw Data'!C728&lt;'Raw Data'!F728, 'Raw Data'!K728&gt;'Raw Data'!L728, 'Raw Data'!K728-'Raw Data'!L728&gt;3), 'Raw Data'!I728, 0)</f>
        <v>0</v>
      </c>
      <c r="C734">
        <f>IF(AND('Raw Data'!F728&lt;'Raw Data'!C728, 'Raw Data'!L728&gt;'Raw Data'!K728, 'Raw Data'!L728-'Raw Data'!K728&lt;4), 'Raw Data'!H728, 0)</f>
        <v>0</v>
      </c>
      <c r="D734">
        <f>IF(AND('Raw Data'!C728&lt;'Raw Data'!F728, 'Raw Data'!K728&gt;'Raw Data'!L728, 'Raw Data'!K728-'Raw Data'!L728&lt;4), 'Raw Data'!G728, 0)</f>
        <v>0</v>
      </c>
      <c r="E734">
        <f>IF(ISBLANK('Raw Data'!J728), 0, IF(AND(4=MATCH(LARGE('Raw Data'!G728:J728, 4), 'Raw Data'!G728:J728, 0), 'Raw Data'!L728-'Raw Data'!K728&gt;3), 'Raw Data'!J728, 0))</f>
        <v>0</v>
      </c>
      <c r="F734">
        <f>IF(ISBLANK('Raw Data'!J728), 0, IF(AND(3=MATCH(LARGE('Raw Data'!G728:J728, 4), 'Raw Data'!G728:J728, 0), 'Raw Data'!K728-'Raw Data'!L728&gt;3), 'Raw Data'!I728, 0))</f>
        <v>0</v>
      </c>
      <c r="G734">
        <f>IF(ISBLANK('Raw Data'!J728), 0, IF(AND(2=MATCH(LARGE('Raw Data'!G728:J728, 4), 'Raw Data'!G728:J728, 0), AND('Raw Data'!L728-'Raw Data'!K728&lt;4, 'Raw Data'!L728-'Raw Data'!K728&gt;0)), 'Raw Data'!H728, 0))</f>
        <v>0</v>
      </c>
      <c r="H734">
        <f>IF(ISBLANK('Raw Data'!J728), 0, IF(AND(1=MATCH(LARGE('Raw Data'!G728:J728, 4), 'Raw Data'!G728:J728, 0), AND('Raw Data'!K728-'Raw Data'!L728&lt;4, 'Raw Data'!K728-'Raw Data'!L728&gt;0)), 'Raw Data'!G728, 0))</f>
        <v>0</v>
      </c>
      <c r="I734">
        <f>IF(ISBLANK('Raw Data'!J728), 0, IF(AND(4=MATCH(LARGE('Raw Data'!G728:J728, 3), 'Raw Data'!G728:J728, 0), 'Raw Data'!L728-'Raw Data'!K728&gt;3), 'Raw Data'!J728, 0))</f>
        <v>0</v>
      </c>
      <c r="J734">
        <f>IF(ISBLANK('Raw Data'!J728), 0, IF(AND(3=MATCH(LARGE('Raw Data'!G728:J728, 3), 'Raw Data'!G728:J728, 0), 'Raw Data'!K728-'Raw Data'!L728&gt;3), 'Raw Data'!I728, 0))</f>
        <v>0</v>
      </c>
      <c r="K734">
        <f>IF(ISBLANK('Raw Data'!J728), 0, IF(AND(2=MATCH(LARGE('Raw Data'!G728:J728, 3), 'Raw Data'!G728:J728, 0), AND('Raw Data'!L728-'Raw Data'!K728&lt;4, 'Raw Data'!L728-'Raw Data'!K728&gt;0)), 'Raw Data'!H728, 0))</f>
        <v>0</v>
      </c>
      <c r="L734">
        <f>IF(ISBLANK('Raw Data'!J728), 0, IF(AND(1=MATCH(LARGE('Raw Data'!G728:J728, 3), 'Raw Data'!G728:J728, 0), AND('Raw Data'!K728-'Raw Data'!L728&lt;4, 'Raw Data'!K728-'Raw Data'!L728&gt;0)), 'Raw Data'!G728, 0))</f>
        <v>0</v>
      </c>
      <c r="M734">
        <f>IF(ISBLANK('Raw Data'!J728), 0, IF(AND(4=MATCH(LARGE('Raw Data'!G728:J728, 2), 'Raw Data'!G728:J728, 0), 'Raw Data'!L728-'Raw Data'!K728&gt;3), 'Raw Data'!J728, 0))</f>
        <v>0</v>
      </c>
      <c r="N734">
        <f>IF(ISBLANK('Raw Data'!J728), 0, IF(AND(3=MATCH(LARGE('Raw Data'!G728:J728, 2), 'Raw Data'!G728:J728, 0), 'Raw Data'!K728-'Raw Data'!L728&gt;3), 'Raw Data'!I728, 0))</f>
        <v>0</v>
      </c>
      <c r="O734">
        <f>IF(ISBLANK('Raw Data'!J728), 0, IF(AND(2=MATCH(LARGE('Raw Data'!G728:J728, 2), 'Raw Data'!G728:J728, 0), AND('Raw Data'!L728-'Raw Data'!K728&lt;4, 'Raw Data'!L728-'Raw Data'!K728&gt;0)), 'Raw Data'!H728, 0))</f>
        <v>0</v>
      </c>
      <c r="P734">
        <f>IF(ISBLANK('Raw Data'!J728), 0, IF(AND(1=MATCH(LARGE('Raw Data'!G728:J728, 2), 'Raw Data'!G728:J728, 0), AND('Raw Data'!K728-'Raw Data'!L728&lt;4, 'Raw Data'!K728-'Raw Data'!L728&gt;0)), 'Raw Data'!G728, 0))</f>
        <v>0</v>
      </c>
      <c r="Q734">
        <f>IF(ISBLANK('Raw Data'!J728), 0, IF(AND(4=MATCH(LARGE('Raw Data'!G728:J728, 1), 'Raw Data'!G728:J728, 0), 'Raw Data'!L728-'Raw Data'!K728&gt;3), 'Raw Data'!J728, 0))</f>
        <v>0</v>
      </c>
      <c r="R734">
        <f>IF(ISBLANK('Raw Data'!J728), 0, IF(AND(3=MATCH(LARGE('Raw Data'!G728:J728, 1), 'Raw Data'!G728:J728, 0), 'Raw Data'!K728-'Raw Data'!L728&gt;3), 'Raw Data'!I728, 0))</f>
        <v>0</v>
      </c>
      <c r="S734">
        <f>IF(AND('Raw Data'!L728-'Raw Data'!K728&gt;4, 'Raw Data'!F728&lt;'Raw Data'!C728), 'Raw Data'!J728, 0)</f>
        <v>0</v>
      </c>
      <c r="T734">
        <f>IF(AND('Raw Data'!K728-'Raw Data'!L728&gt;4, 'Raw Data'!F728&gt;'Raw Data'!C728), 'Raw Data'!I728, 0)</f>
        <v>0</v>
      </c>
      <c r="U734">
        <f>IF(AND('Raw Data'!L728-'Raw Data'!K728&lt;3, 'Raw Data'!L728&gt;'Raw Data'!K728, 'Raw Data'!F728&lt;'Raw Data'!C728), 'Raw Data'!H728, 0)</f>
        <v>0</v>
      </c>
      <c r="V734">
        <f>IF(AND('Raw Data'!L728-'Raw Data'!K728&lt;3, 'Raw Data'!L728&gt;'Raw Data'!K728, 'Raw Data'!F728&gt;'Raw Data'!C728), 'Raw Data'!G728, 0)</f>
        <v>0</v>
      </c>
    </row>
    <row r="735" spans="1:22" x14ac:dyDescent="0.3">
      <c r="A735">
        <f>IF(AND('Raw Data'!F729&lt;'Raw Data'!C729, 'Raw Data'!L729&gt;'Raw Data'!K729, 'Raw Data'!L729-'Raw Data'!K729&gt;3), 'Raw Data'!J729, 0)</f>
        <v>0</v>
      </c>
      <c r="B735">
        <f>IF(AND('Raw Data'!C729&lt;'Raw Data'!F729, 'Raw Data'!K729&gt;'Raw Data'!L729, 'Raw Data'!K729-'Raw Data'!L729&gt;3), 'Raw Data'!I729, 0)</f>
        <v>0</v>
      </c>
      <c r="C735">
        <f>IF(AND('Raw Data'!F729&lt;'Raw Data'!C729, 'Raw Data'!L729&gt;'Raw Data'!K729, 'Raw Data'!L729-'Raw Data'!K729&lt;4), 'Raw Data'!H729, 0)</f>
        <v>0</v>
      </c>
      <c r="D735">
        <f>IF(AND('Raw Data'!C729&lt;'Raw Data'!F729, 'Raw Data'!K729&gt;'Raw Data'!L729, 'Raw Data'!K729-'Raw Data'!L729&lt;4), 'Raw Data'!G729, 0)</f>
        <v>0</v>
      </c>
      <c r="E735">
        <f>IF(ISBLANK('Raw Data'!J729), 0, IF(AND(4=MATCH(LARGE('Raw Data'!G729:J729, 4), 'Raw Data'!G729:J729, 0), 'Raw Data'!L729-'Raw Data'!K729&gt;3), 'Raw Data'!J729, 0))</f>
        <v>0</v>
      </c>
      <c r="F735">
        <f>IF(ISBLANK('Raw Data'!J729), 0, IF(AND(3=MATCH(LARGE('Raw Data'!G729:J729, 4), 'Raw Data'!G729:J729, 0), 'Raw Data'!K729-'Raw Data'!L729&gt;3), 'Raw Data'!I729, 0))</f>
        <v>0</v>
      </c>
      <c r="G735">
        <f>IF(ISBLANK('Raw Data'!J729), 0, IF(AND(2=MATCH(LARGE('Raw Data'!G729:J729, 4), 'Raw Data'!G729:J729, 0), AND('Raw Data'!L729-'Raw Data'!K729&lt;4, 'Raw Data'!L729-'Raw Data'!K729&gt;0)), 'Raw Data'!H729, 0))</f>
        <v>0</v>
      </c>
      <c r="H735">
        <f>IF(ISBLANK('Raw Data'!J729), 0, IF(AND(1=MATCH(LARGE('Raw Data'!G729:J729, 4), 'Raw Data'!G729:J729, 0), AND('Raw Data'!K729-'Raw Data'!L729&lt;4, 'Raw Data'!K729-'Raw Data'!L729&gt;0)), 'Raw Data'!G729, 0))</f>
        <v>0</v>
      </c>
      <c r="I735">
        <f>IF(ISBLANK('Raw Data'!J729), 0, IF(AND(4=MATCH(LARGE('Raw Data'!G729:J729, 3), 'Raw Data'!G729:J729, 0), 'Raw Data'!L729-'Raw Data'!K729&gt;3), 'Raw Data'!J729, 0))</f>
        <v>0</v>
      </c>
      <c r="J735">
        <f>IF(ISBLANK('Raw Data'!J729), 0, IF(AND(3=MATCH(LARGE('Raw Data'!G729:J729, 3), 'Raw Data'!G729:J729, 0), 'Raw Data'!K729-'Raw Data'!L729&gt;3), 'Raw Data'!I729, 0))</f>
        <v>0</v>
      </c>
      <c r="K735">
        <f>IF(ISBLANK('Raw Data'!J729), 0, IF(AND(2=MATCH(LARGE('Raw Data'!G729:J729, 3), 'Raw Data'!G729:J729, 0), AND('Raw Data'!L729-'Raw Data'!K729&lt;4, 'Raw Data'!L729-'Raw Data'!K729&gt;0)), 'Raw Data'!H729, 0))</f>
        <v>0</v>
      </c>
      <c r="L735">
        <f>IF(ISBLANK('Raw Data'!J729), 0, IF(AND(1=MATCH(LARGE('Raw Data'!G729:J729, 3), 'Raw Data'!G729:J729, 0), AND('Raw Data'!K729-'Raw Data'!L729&lt;4, 'Raw Data'!K729-'Raw Data'!L729&gt;0)), 'Raw Data'!G729, 0))</f>
        <v>0</v>
      </c>
      <c r="M735">
        <f>IF(ISBLANK('Raw Data'!J729), 0, IF(AND(4=MATCH(LARGE('Raw Data'!G729:J729, 2), 'Raw Data'!G729:J729, 0), 'Raw Data'!L729-'Raw Data'!K729&gt;3), 'Raw Data'!J729, 0))</f>
        <v>0</v>
      </c>
      <c r="N735">
        <f>IF(ISBLANK('Raw Data'!J729), 0, IF(AND(3=MATCH(LARGE('Raw Data'!G729:J729, 2), 'Raw Data'!G729:J729, 0), 'Raw Data'!K729-'Raw Data'!L729&gt;3), 'Raw Data'!I729, 0))</f>
        <v>0</v>
      </c>
      <c r="O735">
        <f>IF(ISBLANK('Raw Data'!J729), 0, IF(AND(2=MATCH(LARGE('Raw Data'!G729:J729, 2), 'Raw Data'!G729:J729, 0), AND('Raw Data'!L729-'Raw Data'!K729&lt;4, 'Raw Data'!L729-'Raw Data'!K729&gt;0)), 'Raw Data'!H729, 0))</f>
        <v>0</v>
      </c>
      <c r="P735">
        <f>IF(ISBLANK('Raw Data'!J729), 0, IF(AND(1=MATCH(LARGE('Raw Data'!G729:J729, 2), 'Raw Data'!G729:J729, 0), AND('Raw Data'!K729-'Raw Data'!L729&lt;4, 'Raw Data'!K729-'Raw Data'!L729&gt;0)), 'Raw Data'!G729, 0))</f>
        <v>0</v>
      </c>
      <c r="Q735">
        <f>IF(ISBLANK('Raw Data'!J729), 0, IF(AND(4=MATCH(LARGE('Raw Data'!G729:J729, 1), 'Raw Data'!G729:J729, 0), 'Raw Data'!L729-'Raw Data'!K729&gt;3), 'Raw Data'!J729, 0))</f>
        <v>0</v>
      </c>
      <c r="R735">
        <f>IF(ISBLANK('Raw Data'!J729), 0, IF(AND(3=MATCH(LARGE('Raw Data'!G729:J729, 1), 'Raw Data'!G729:J729, 0), 'Raw Data'!K729-'Raw Data'!L729&gt;3), 'Raw Data'!I729, 0))</f>
        <v>0</v>
      </c>
      <c r="S735">
        <f>IF(AND('Raw Data'!L729-'Raw Data'!K729&gt;4, 'Raw Data'!F729&lt;'Raw Data'!C729), 'Raw Data'!J729, 0)</f>
        <v>0</v>
      </c>
      <c r="T735">
        <f>IF(AND('Raw Data'!K729-'Raw Data'!L729&gt;4, 'Raw Data'!F729&gt;'Raw Data'!C729), 'Raw Data'!I729, 0)</f>
        <v>0</v>
      </c>
      <c r="U735">
        <f>IF(AND('Raw Data'!L729-'Raw Data'!K729&lt;3, 'Raw Data'!L729&gt;'Raw Data'!K729, 'Raw Data'!F729&lt;'Raw Data'!C729), 'Raw Data'!H729, 0)</f>
        <v>0</v>
      </c>
      <c r="V735">
        <f>IF(AND('Raw Data'!L729-'Raw Data'!K729&lt;3, 'Raw Data'!L729&gt;'Raw Data'!K729, 'Raw Data'!F729&gt;'Raw Data'!C729), 'Raw Data'!G729, 0)</f>
        <v>0</v>
      </c>
    </row>
    <row r="736" spans="1:22" x14ac:dyDescent="0.3">
      <c r="A736">
        <f>IF(AND('Raw Data'!F730&lt;'Raw Data'!C730, 'Raw Data'!L730&gt;'Raw Data'!K730, 'Raw Data'!L730-'Raw Data'!K730&gt;3), 'Raw Data'!J730, 0)</f>
        <v>0</v>
      </c>
      <c r="B736">
        <f>IF(AND('Raw Data'!C730&lt;'Raw Data'!F730, 'Raw Data'!K730&gt;'Raw Data'!L730, 'Raw Data'!K730-'Raw Data'!L730&gt;3), 'Raw Data'!I730, 0)</f>
        <v>0</v>
      </c>
      <c r="C736">
        <f>IF(AND('Raw Data'!F730&lt;'Raw Data'!C730, 'Raw Data'!L730&gt;'Raw Data'!K730, 'Raw Data'!L730-'Raw Data'!K730&lt;4), 'Raw Data'!H730, 0)</f>
        <v>0</v>
      </c>
      <c r="D736">
        <f>IF(AND('Raw Data'!C730&lt;'Raw Data'!F730, 'Raw Data'!K730&gt;'Raw Data'!L730, 'Raw Data'!K730-'Raw Data'!L730&lt;4), 'Raw Data'!G730, 0)</f>
        <v>0</v>
      </c>
      <c r="E736">
        <f>IF(ISBLANK('Raw Data'!J730), 0, IF(AND(4=MATCH(LARGE('Raw Data'!G730:J730, 4), 'Raw Data'!G730:J730, 0), 'Raw Data'!L730-'Raw Data'!K730&gt;3), 'Raw Data'!J730, 0))</f>
        <v>0</v>
      </c>
      <c r="F736">
        <f>IF(ISBLANK('Raw Data'!J730), 0, IF(AND(3=MATCH(LARGE('Raw Data'!G730:J730, 4), 'Raw Data'!G730:J730, 0), 'Raw Data'!K730-'Raw Data'!L730&gt;3), 'Raw Data'!I730, 0))</f>
        <v>0</v>
      </c>
      <c r="G736">
        <f>IF(ISBLANK('Raw Data'!J730), 0, IF(AND(2=MATCH(LARGE('Raw Data'!G730:J730, 4), 'Raw Data'!G730:J730, 0), AND('Raw Data'!L730-'Raw Data'!K730&lt;4, 'Raw Data'!L730-'Raw Data'!K730&gt;0)), 'Raw Data'!H730, 0))</f>
        <v>0</v>
      </c>
      <c r="H736">
        <f>IF(ISBLANK('Raw Data'!J730), 0, IF(AND(1=MATCH(LARGE('Raw Data'!G730:J730, 4), 'Raw Data'!G730:J730, 0), AND('Raw Data'!K730-'Raw Data'!L730&lt;4, 'Raw Data'!K730-'Raw Data'!L730&gt;0)), 'Raw Data'!G730, 0))</f>
        <v>0</v>
      </c>
      <c r="I736">
        <f>IF(ISBLANK('Raw Data'!J730), 0, IF(AND(4=MATCH(LARGE('Raw Data'!G730:J730, 3), 'Raw Data'!G730:J730, 0), 'Raw Data'!L730-'Raw Data'!K730&gt;3), 'Raw Data'!J730, 0))</f>
        <v>0</v>
      </c>
      <c r="J736">
        <f>IF(ISBLANK('Raw Data'!J730), 0, IF(AND(3=MATCH(LARGE('Raw Data'!G730:J730, 3), 'Raw Data'!G730:J730, 0), 'Raw Data'!K730-'Raw Data'!L730&gt;3), 'Raw Data'!I730, 0))</f>
        <v>0</v>
      </c>
      <c r="K736">
        <f>IF(ISBLANK('Raw Data'!J730), 0, IF(AND(2=MATCH(LARGE('Raw Data'!G730:J730, 3), 'Raw Data'!G730:J730, 0), AND('Raw Data'!L730-'Raw Data'!K730&lt;4, 'Raw Data'!L730-'Raw Data'!K730&gt;0)), 'Raw Data'!H730, 0))</f>
        <v>0</v>
      </c>
      <c r="L736">
        <f>IF(ISBLANK('Raw Data'!J730), 0, IF(AND(1=MATCH(LARGE('Raw Data'!G730:J730, 3), 'Raw Data'!G730:J730, 0), AND('Raw Data'!K730-'Raw Data'!L730&lt;4, 'Raw Data'!K730-'Raw Data'!L730&gt;0)), 'Raw Data'!G730, 0))</f>
        <v>0</v>
      </c>
      <c r="M736">
        <f>IF(ISBLANK('Raw Data'!J730), 0, IF(AND(4=MATCH(LARGE('Raw Data'!G730:J730, 2), 'Raw Data'!G730:J730, 0), 'Raw Data'!L730-'Raw Data'!K730&gt;3), 'Raw Data'!J730, 0))</f>
        <v>0</v>
      </c>
      <c r="N736">
        <f>IF(ISBLANK('Raw Data'!J730), 0, IF(AND(3=MATCH(LARGE('Raw Data'!G730:J730, 2), 'Raw Data'!G730:J730, 0), 'Raw Data'!K730-'Raw Data'!L730&gt;3), 'Raw Data'!I730, 0))</f>
        <v>0</v>
      </c>
      <c r="O736">
        <f>IF(ISBLANK('Raw Data'!J730), 0, IF(AND(2=MATCH(LARGE('Raw Data'!G730:J730, 2), 'Raw Data'!G730:J730, 0), AND('Raw Data'!L730-'Raw Data'!K730&lt;4, 'Raw Data'!L730-'Raw Data'!K730&gt;0)), 'Raw Data'!H730, 0))</f>
        <v>0</v>
      </c>
      <c r="P736">
        <f>IF(ISBLANK('Raw Data'!J730), 0, IF(AND(1=MATCH(LARGE('Raw Data'!G730:J730, 2), 'Raw Data'!G730:J730, 0), AND('Raw Data'!K730-'Raw Data'!L730&lt;4, 'Raw Data'!K730-'Raw Data'!L730&gt;0)), 'Raw Data'!G730, 0))</f>
        <v>0</v>
      </c>
      <c r="Q736">
        <f>IF(ISBLANK('Raw Data'!J730), 0, IF(AND(4=MATCH(LARGE('Raw Data'!G730:J730, 1), 'Raw Data'!G730:J730, 0), 'Raw Data'!L730-'Raw Data'!K730&gt;3), 'Raw Data'!J730, 0))</f>
        <v>0</v>
      </c>
      <c r="R736">
        <f>IF(ISBLANK('Raw Data'!J730), 0, IF(AND(3=MATCH(LARGE('Raw Data'!G730:J730, 1), 'Raw Data'!G730:J730, 0), 'Raw Data'!K730-'Raw Data'!L730&gt;3), 'Raw Data'!I730, 0))</f>
        <v>0</v>
      </c>
      <c r="S736">
        <f>IF(AND('Raw Data'!L730-'Raw Data'!K730&gt;4, 'Raw Data'!F730&lt;'Raw Data'!C730), 'Raw Data'!J730, 0)</f>
        <v>0</v>
      </c>
      <c r="T736">
        <f>IF(AND('Raw Data'!K730-'Raw Data'!L730&gt;4, 'Raw Data'!F730&gt;'Raw Data'!C730), 'Raw Data'!I730, 0)</f>
        <v>0</v>
      </c>
      <c r="U736">
        <f>IF(AND('Raw Data'!L730-'Raw Data'!K730&lt;3, 'Raw Data'!L730&gt;'Raw Data'!K730, 'Raw Data'!F730&lt;'Raw Data'!C730), 'Raw Data'!H730, 0)</f>
        <v>0</v>
      </c>
      <c r="V736">
        <f>IF(AND('Raw Data'!L730-'Raw Data'!K730&lt;3, 'Raw Data'!L730&gt;'Raw Data'!K730, 'Raw Data'!F730&gt;'Raw Data'!C730), 'Raw Data'!G730, 0)</f>
        <v>0</v>
      </c>
    </row>
    <row r="737" spans="1:22" x14ac:dyDescent="0.3">
      <c r="A737">
        <f>IF(AND('Raw Data'!F731&lt;'Raw Data'!C731, 'Raw Data'!L731&gt;'Raw Data'!K731, 'Raw Data'!L731-'Raw Data'!K731&gt;3), 'Raw Data'!J731, 0)</f>
        <v>0</v>
      </c>
      <c r="B737">
        <f>IF(AND('Raw Data'!C731&lt;'Raw Data'!F731, 'Raw Data'!K731&gt;'Raw Data'!L731, 'Raw Data'!K731-'Raw Data'!L731&gt;3), 'Raw Data'!I731, 0)</f>
        <v>0</v>
      </c>
      <c r="C737">
        <f>IF(AND('Raw Data'!F731&lt;'Raw Data'!C731, 'Raw Data'!L731&gt;'Raw Data'!K731, 'Raw Data'!L731-'Raw Data'!K731&lt;4), 'Raw Data'!H731, 0)</f>
        <v>0</v>
      </c>
      <c r="D737">
        <f>IF(AND('Raw Data'!C731&lt;'Raw Data'!F731, 'Raw Data'!K731&gt;'Raw Data'!L731, 'Raw Data'!K731-'Raw Data'!L731&lt;4), 'Raw Data'!G731, 0)</f>
        <v>0</v>
      </c>
      <c r="E737">
        <f>IF(ISBLANK('Raw Data'!J731), 0, IF(AND(4=MATCH(LARGE('Raw Data'!G731:J731, 4), 'Raw Data'!G731:J731, 0), 'Raw Data'!L731-'Raw Data'!K731&gt;3), 'Raw Data'!J731, 0))</f>
        <v>0</v>
      </c>
      <c r="F737">
        <f>IF(ISBLANK('Raw Data'!J731), 0, IF(AND(3=MATCH(LARGE('Raw Data'!G731:J731, 4), 'Raw Data'!G731:J731, 0), 'Raw Data'!K731-'Raw Data'!L731&gt;3), 'Raw Data'!I731, 0))</f>
        <v>0</v>
      </c>
      <c r="G737">
        <f>IF(ISBLANK('Raw Data'!J731), 0, IF(AND(2=MATCH(LARGE('Raw Data'!G731:J731, 4), 'Raw Data'!G731:J731, 0), AND('Raw Data'!L731-'Raw Data'!K731&lt;4, 'Raw Data'!L731-'Raw Data'!K731&gt;0)), 'Raw Data'!H731, 0))</f>
        <v>0</v>
      </c>
      <c r="H737">
        <f>IF(ISBLANK('Raw Data'!J731), 0, IF(AND(1=MATCH(LARGE('Raw Data'!G731:J731, 4), 'Raw Data'!G731:J731, 0), AND('Raw Data'!K731-'Raw Data'!L731&lt;4, 'Raw Data'!K731-'Raw Data'!L731&gt;0)), 'Raw Data'!G731, 0))</f>
        <v>0</v>
      </c>
      <c r="I737">
        <f>IF(ISBLANK('Raw Data'!J731), 0, IF(AND(4=MATCH(LARGE('Raw Data'!G731:J731, 3), 'Raw Data'!G731:J731, 0), 'Raw Data'!L731-'Raw Data'!K731&gt;3), 'Raw Data'!J731, 0))</f>
        <v>0</v>
      </c>
      <c r="J737">
        <f>IF(ISBLANK('Raw Data'!J731), 0, IF(AND(3=MATCH(LARGE('Raw Data'!G731:J731, 3), 'Raw Data'!G731:J731, 0), 'Raw Data'!K731-'Raw Data'!L731&gt;3), 'Raw Data'!I731, 0))</f>
        <v>0</v>
      </c>
      <c r="K737">
        <f>IF(ISBLANK('Raw Data'!J731), 0, IF(AND(2=MATCH(LARGE('Raw Data'!G731:J731, 3), 'Raw Data'!G731:J731, 0), AND('Raw Data'!L731-'Raw Data'!K731&lt;4, 'Raw Data'!L731-'Raw Data'!K731&gt;0)), 'Raw Data'!H731, 0))</f>
        <v>0</v>
      </c>
      <c r="L737">
        <f>IF(ISBLANK('Raw Data'!J731), 0, IF(AND(1=MATCH(LARGE('Raw Data'!G731:J731, 3), 'Raw Data'!G731:J731, 0), AND('Raw Data'!K731-'Raw Data'!L731&lt;4, 'Raw Data'!K731-'Raw Data'!L731&gt;0)), 'Raw Data'!G731, 0))</f>
        <v>0</v>
      </c>
      <c r="M737">
        <f>IF(ISBLANK('Raw Data'!J731), 0, IF(AND(4=MATCH(LARGE('Raw Data'!G731:J731, 2), 'Raw Data'!G731:J731, 0), 'Raw Data'!L731-'Raw Data'!K731&gt;3), 'Raw Data'!J731, 0))</f>
        <v>0</v>
      </c>
      <c r="N737">
        <f>IF(ISBLANK('Raw Data'!J731), 0, IF(AND(3=MATCH(LARGE('Raw Data'!G731:J731, 2), 'Raw Data'!G731:J731, 0), 'Raw Data'!K731-'Raw Data'!L731&gt;3), 'Raw Data'!I731, 0))</f>
        <v>0</v>
      </c>
      <c r="O737">
        <f>IF(ISBLANK('Raw Data'!J731), 0, IF(AND(2=MATCH(LARGE('Raw Data'!G731:J731, 2), 'Raw Data'!G731:J731, 0), AND('Raw Data'!L731-'Raw Data'!K731&lt;4, 'Raw Data'!L731-'Raw Data'!K731&gt;0)), 'Raw Data'!H731, 0))</f>
        <v>0</v>
      </c>
      <c r="P737">
        <f>IF(ISBLANK('Raw Data'!J731), 0, IF(AND(1=MATCH(LARGE('Raw Data'!G731:J731, 2), 'Raw Data'!G731:J731, 0), AND('Raw Data'!K731-'Raw Data'!L731&lt;4, 'Raw Data'!K731-'Raw Data'!L731&gt;0)), 'Raw Data'!G731, 0))</f>
        <v>0</v>
      </c>
      <c r="Q737">
        <f>IF(ISBLANK('Raw Data'!J731), 0, IF(AND(4=MATCH(LARGE('Raw Data'!G731:J731, 1), 'Raw Data'!G731:J731, 0), 'Raw Data'!L731-'Raw Data'!K731&gt;3), 'Raw Data'!J731, 0))</f>
        <v>0</v>
      </c>
      <c r="R737">
        <f>IF(ISBLANK('Raw Data'!J731), 0, IF(AND(3=MATCH(LARGE('Raw Data'!G731:J731, 1), 'Raw Data'!G731:J731, 0), 'Raw Data'!K731-'Raw Data'!L731&gt;3), 'Raw Data'!I731, 0))</f>
        <v>0</v>
      </c>
      <c r="S737">
        <f>IF(AND('Raw Data'!L731-'Raw Data'!K731&gt;4, 'Raw Data'!F731&lt;'Raw Data'!C731), 'Raw Data'!J731, 0)</f>
        <v>0</v>
      </c>
      <c r="T737">
        <f>IF(AND('Raw Data'!K731-'Raw Data'!L731&gt;4, 'Raw Data'!F731&gt;'Raw Data'!C731), 'Raw Data'!I731, 0)</f>
        <v>0</v>
      </c>
      <c r="U737">
        <f>IF(AND('Raw Data'!L731-'Raw Data'!K731&lt;3, 'Raw Data'!L731&gt;'Raw Data'!K731, 'Raw Data'!F731&lt;'Raw Data'!C731), 'Raw Data'!H731, 0)</f>
        <v>0</v>
      </c>
      <c r="V737">
        <f>IF(AND('Raw Data'!L731-'Raw Data'!K731&lt;3, 'Raw Data'!L731&gt;'Raw Data'!K731, 'Raw Data'!F731&gt;'Raw Data'!C731), 'Raw Data'!G731, 0)</f>
        <v>0</v>
      </c>
    </row>
    <row r="738" spans="1:22" x14ac:dyDescent="0.3">
      <c r="A738">
        <f>IF(AND('Raw Data'!F732&lt;'Raw Data'!C732, 'Raw Data'!L732&gt;'Raw Data'!K732, 'Raw Data'!L732-'Raw Data'!K732&gt;3), 'Raw Data'!J732, 0)</f>
        <v>0</v>
      </c>
      <c r="B738">
        <f>IF(AND('Raw Data'!C732&lt;'Raw Data'!F732, 'Raw Data'!K732&gt;'Raw Data'!L732, 'Raw Data'!K732-'Raw Data'!L732&gt;3), 'Raw Data'!I732, 0)</f>
        <v>0</v>
      </c>
      <c r="C738">
        <f>IF(AND('Raw Data'!F732&lt;'Raw Data'!C732, 'Raw Data'!L732&gt;'Raw Data'!K732, 'Raw Data'!L732-'Raw Data'!K732&lt;4), 'Raw Data'!H732, 0)</f>
        <v>0</v>
      </c>
      <c r="D738">
        <f>IF(AND('Raw Data'!C732&lt;'Raw Data'!F732, 'Raw Data'!K732&gt;'Raw Data'!L732, 'Raw Data'!K732-'Raw Data'!L732&lt;4), 'Raw Data'!G732, 0)</f>
        <v>0</v>
      </c>
      <c r="E738">
        <f>IF(ISBLANK('Raw Data'!J732), 0, IF(AND(4=MATCH(LARGE('Raw Data'!G732:J732, 4), 'Raw Data'!G732:J732, 0), 'Raw Data'!L732-'Raw Data'!K732&gt;3), 'Raw Data'!J732, 0))</f>
        <v>0</v>
      </c>
      <c r="F738">
        <f>IF(ISBLANK('Raw Data'!J732), 0, IF(AND(3=MATCH(LARGE('Raw Data'!G732:J732, 4), 'Raw Data'!G732:J732, 0), 'Raw Data'!K732-'Raw Data'!L732&gt;3), 'Raw Data'!I732, 0))</f>
        <v>0</v>
      </c>
      <c r="G738">
        <f>IF(ISBLANK('Raw Data'!J732), 0, IF(AND(2=MATCH(LARGE('Raw Data'!G732:J732, 4), 'Raw Data'!G732:J732, 0), AND('Raw Data'!L732-'Raw Data'!K732&lt;4, 'Raw Data'!L732-'Raw Data'!K732&gt;0)), 'Raw Data'!H732, 0))</f>
        <v>0</v>
      </c>
      <c r="H738">
        <f>IF(ISBLANK('Raw Data'!J732), 0, IF(AND(1=MATCH(LARGE('Raw Data'!G732:J732, 4), 'Raw Data'!G732:J732, 0), AND('Raw Data'!K732-'Raw Data'!L732&lt;4, 'Raw Data'!K732-'Raw Data'!L732&gt;0)), 'Raw Data'!G732, 0))</f>
        <v>0</v>
      </c>
      <c r="I738">
        <f>IF(ISBLANK('Raw Data'!J732), 0, IF(AND(4=MATCH(LARGE('Raw Data'!G732:J732, 3), 'Raw Data'!G732:J732, 0), 'Raw Data'!L732-'Raw Data'!K732&gt;3), 'Raw Data'!J732, 0))</f>
        <v>0</v>
      </c>
      <c r="J738">
        <f>IF(ISBLANK('Raw Data'!J732), 0, IF(AND(3=MATCH(LARGE('Raw Data'!G732:J732, 3), 'Raw Data'!G732:J732, 0), 'Raw Data'!K732-'Raw Data'!L732&gt;3), 'Raw Data'!I732, 0))</f>
        <v>0</v>
      </c>
      <c r="K738">
        <f>IF(ISBLANK('Raw Data'!J732), 0, IF(AND(2=MATCH(LARGE('Raw Data'!G732:J732, 3), 'Raw Data'!G732:J732, 0), AND('Raw Data'!L732-'Raw Data'!K732&lt;4, 'Raw Data'!L732-'Raw Data'!K732&gt;0)), 'Raw Data'!H732, 0))</f>
        <v>0</v>
      </c>
      <c r="L738">
        <f>IF(ISBLANK('Raw Data'!J732), 0, IF(AND(1=MATCH(LARGE('Raw Data'!G732:J732, 3), 'Raw Data'!G732:J732, 0), AND('Raw Data'!K732-'Raw Data'!L732&lt;4, 'Raw Data'!K732-'Raw Data'!L732&gt;0)), 'Raw Data'!G732, 0))</f>
        <v>0</v>
      </c>
      <c r="M738">
        <f>IF(ISBLANK('Raw Data'!J732), 0, IF(AND(4=MATCH(LARGE('Raw Data'!G732:J732, 2), 'Raw Data'!G732:J732, 0), 'Raw Data'!L732-'Raw Data'!K732&gt;3), 'Raw Data'!J732, 0))</f>
        <v>0</v>
      </c>
      <c r="N738">
        <f>IF(ISBLANK('Raw Data'!J732), 0, IF(AND(3=MATCH(LARGE('Raw Data'!G732:J732, 2), 'Raw Data'!G732:J732, 0), 'Raw Data'!K732-'Raw Data'!L732&gt;3), 'Raw Data'!I732, 0))</f>
        <v>0</v>
      </c>
      <c r="O738">
        <f>IF(ISBLANK('Raw Data'!J732), 0, IF(AND(2=MATCH(LARGE('Raw Data'!G732:J732, 2), 'Raw Data'!G732:J732, 0), AND('Raw Data'!L732-'Raw Data'!K732&lt;4, 'Raw Data'!L732-'Raw Data'!K732&gt;0)), 'Raw Data'!H732, 0))</f>
        <v>0</v>
      </c>
      <c r="P738">
        <f>IF(ISBLANK('Raw Data'!J732), 0, IF(AND(1=MATCH(LARGE('Raw Data'!G732:J732, 2), 'Raw Data'!G732:J732, 0), AND('Raw Data'!K732-'Raw Data'!L732&lt;4, 'Raw Data'!K732-'Raw Data'!L732&gt;0)), 'Raw Data'!G732, 0))</f>
        <v>0</v>
      </c>
      <c r="Q738">
        <f>IF(ISBLANK('Raw Data'!J732), 0, IF(AND(4=MATCH(LARGE('Raw Data'!G732:J732, 1), 'Raw Data'!G732:J732, 0), 'Raw Data'!L732-'Raw Data'!K732&gt;3), 'Raw Data'!J732, 0))</f>
        <v>0</v>
      </c>
      <c r="R738">
        <f>IF(ISBLANK('Raw Data'!J732), 0, IF(AND(3=MATCH(LARGE('Raw Data'!G732:J732, 1), 'Raw Data'!G732:J732, 0), 'Raw Data'!K732-'Raw Data'!L732&gt;3), 'Raw Data'!I732, 0))</f>
        <v>0</v>
      </c>
      <c r="S738">
        <f>IF(AND('Raw Data'!L732-'Raw Data'!K732&gt;4, 'Raw Data'!F732&lt;'Raw Data'!C732), 'Raw Data'!J732, 0)</f>
        <v>0</v>
      </c>
      <c r="T738">
        <f>IF(AND('Raw Data'!K732-'Raw Data'!L732&gt;4, 'Raw Data'!F732&gt;'Raw Data'!C732), 'Raw Data'!I732, 0)</f>
        <v>0</v>
      </c>
      <c r="U738">
        <f>IF(AND('Raw Data'!L732-'Raw Data'!K732&lt;3, 'Raw Data'!L732&gt;'Raw Data'!K732, 'Raw Data'!F732&lt;'Raw Data'!C732), 'Raw Data'!H732, 0)</f>
        <v>0</v>
      </c>
      <c r="V738">
        <f>IF(AND('Raw Data'!L732-'Raw Data'!K732&lt;3, 'Raw Data'!L732&gt;'Raw Data'!K732, 'Raw Data'!F732&gt;'Raw Data'!C732), 'Raw Data'!G732, 0)</f>
        <v>0</v>
      </c>
    </row>
    <row r="739" spans="1:22" x14ac:dyDescent="0.3">
      <c r="A739">
        <f>IF(AND('Raw Data'!F733&lt;'Raw Data'!C733, 'Raw Data'!L733&gt;'Raw Data'!K733, 'Raw Data'!L733-'Raw Data'!K733&gt;3), 'Raw Data'!J733, 0)</f>
        <v>0</v>
      </c>
      <c r="B739">
        <f>IF(AND('Raw Data'!C733&lt;'Raw Data'!F733, 'Raw Data'!K733&gt;'Raw Data'!L733, 'Raw Data'!K733-'Raw Data'!L733&gt;3), 'Raw Data'!I733, 0)</f>
        <v>0</v>
      </c>
      <c r="C739">
        <f>IF(AND('Raw Data'!F733&lt;'Raw Data'!C733, 'Raw Data'!L733&gt;'Raw Data'!K733, 'Raw Data'!L733-'Raw Data'!K733&lt;4), 'Raw Data'!H733, 0)</f>
        <v>0</v>
      </c>
      <c r="D739">
        <f>IF(AND('Raw Data'!C733&lt;'Raw Data'!F733, 'Raw Data'!K733&gt;'Raw Data'!L733, 'Raw Data'!K733-'Raw Data'!L733&lt;4), 'Raw Data'!G733, 0)</f>
        <v>0</v>
      </c>
      <c r="E739">
        <f>IF(ISBLANK('Raw Data'!J733), 0, IF(AND(4=MATCH(LARGE('Raw Data'!G733:J733, 4), 'Raw Data'!G733:J733, 0), 'Raw Data'!L733-'Raw Data'!K733&gt;3), 'Raw Data'!J733, 0))</f>
        <v>0</v>
      </c>
      <c r="F739">
        <f>IF(ISBLANK('Raw Data'!J733), 0, IF(AND(3=MATCH(LARGE('Raw Data'!G733:J733, 4), 'Raw Data'!G733:J733, 0), 'Raw Data'!K733-'Raw Data'!L733&gt;3), 'Raw Data'!I733, 0))</f>
        <v>0</v>
      </c>
      <c r="G739">
        <f>IF(ISBLANK('Raw Data'!J733), 0, IF(AND(2=MATCH(LARGE('Raw Data'!G733:J733, 4), 'Raw Data'!G733:J733, 0), AND('Raw Data'!L733-'Raw Data'!K733&lt;4, 'Raw Data'!L733-'Raw Data'!K733&gt;0)), 'Raw Data'!H733, 0))</f>
        <v>0</v>
      </c>
      <c r="H739">
        <f>IF(ISBLANK('Raw Data'!J733), 0, IF(AND(1=MATCH(LARGE('Raw Data'!G733:J733, 4), 'Raw Data'!G733:J733, 0), AND('Raw Data'!K733-'Raw Data'!L733&lt;4, 'Raw Data'!K733-'Raw Data'!L733&gt;0)), 'Raw Data'!G733, 0))</f>
        <v>0</v>
      </c>
      <c r="I739">
        <f>IF(ISBLANK('Raw Data'!J733), 0, IF(AND(4=MATCH(LARGE('Raw Data'!G733:J733, 3), 'Raw Data'!G733:J733, 0), 'Raw Data'!L733-'Raw Data'!K733&gt;3), 'Raw Data'!J733, 0))</f>
        <v>0</v>
      </c>
      <c r="J739">
        <f>IF(ISBLANK('Raw Data'!J733), 0, IF(AND(3=MATCH(LARGE('Raw Data'!G733:J733, 3), 'Raw Data'!G733:J733, 0), 'Raw Data'!K733-'Raw Data'!L733&gt;3), 'Raw Data'!I733, 0))</f>
        <v>0</v>
      </c>
      <c r="K739">
        <f>IF(ISBLANK('Raw Data'!J733), 0, IF(AND(2=MATCH(LARGE('Raw Data'!G733:J733, 3), 'Raw Data'!G733:J733, 0), AND('Raw Data'!L733-'Raw Data'!K733&lt;4, 'Raw Data'!L733-'Raw Data'!K733&gt;0)), 'Raw Data'!H733, 0))</f>
        <v>0</v>
      </c>
      <c r="L739">
        <f>IF(ISBLANK('Raw Data'!J733), 0, IF(AND(1=MATCH(LARGE('Raw Data'!G733:J733, 3), 'Raw Data'!G733:J733, 0), AND('Raw Data'!K733-'Raw Data'!L733&lt;4, 'Raw Data'!K733-'Raw Data'!L733&gt;0)), 'Raw Data'!G733, 0))</f>
        <v>0</v>
      </c>
      <c r="M739">
        <f>IF(ISBLANK('Raw Data'!J733), 0, IF(AND(4=MATCH(LARGE('Raw Data'!G733:J733, 2), 'Raw Data'!G733:J733, 0), 'Raw Data'!L733-'Raw Data'!K733&gt;3), 'Raw Data'!J733, 0))</f>
        <v>0</v>
      </c>
      <c r="N739">
        <f>IF(ISBLANK('Raw Data'!J733), 0, IF(AND(3=MATCH(LARGE('Raw Data'!G733:J733, 2), 'Raw Data'!G733:J733, 0), 'Raw Data'!K733-'Raw Data'!L733&gt;3), 'Raw Data'!I733, 0))</f>
        <v>0</v>
      </c>
      <c r="O739">
        <f>IF(ISBLANK('Raw Data'!J733), 0, IF(AND(2=MATCH(LARGE('Raw Data'!G733:J733, 2), 'Raw Data'!G733:J733, 0), AND('Raw Data'!L733-'Raw Data'!K733&lt;4, 'Raw Data'!L733-'Raw Data'!K733&gt;0)), 'Raw Data'!H733, 0))</f>
        <v>0</v>
      </c>
      <c r="P739">
        <f>IF(ISBLANK('Raw Data'!J733), 0, IF(AND(1=MATCH(LARGE('Raw Data'!G733:J733, 2), 'Raw Data'!G733:J733, 0), AND('Raw Data'!K733-'Raw Data'!L733&lt;4, 'Raw Data'!K733-'Raw Data'!L733&gt;0)), 'Raw Data'!G733, 0))</f>
        <v>0</v>
      </c>
      <c r="Q739">
        <f>IF(ISBLANK('Raw Data'!J733), 0, IF(AND(4=MATCH(LARGE('Raw Data'!G733:J733, 1), 'Raw Data'!G733:J733, 0), 'Raw Data'!L733-'Raw Data'!K733&gt;3), 'Raw Data'!J733, 0))</f>
        <v>0</v>
      </c>
      <c r="R739">
        <f>IF(ISBLANK('Raw Data'!J733), 0, IF(AND(3=MATCH(LARGE('Raw Data'!G733:J733, 1), 'Raw Data'!G733:J733, 0), 'Raw Data'!K733-'Raw Data'!L733&gt;3), 'Raw Data'!I733, 0))</f>
        <v>0</v>
      </c>
      <c r="S739">
        <f>IF(AND('Raw Data'!L733-'Raw Data'!K733&gt;4, 'Raw Data'!F733&lt;'Raw Data'!C733), 'Raw Data'!J733, 0)</f>
        <v>0</v>
      </c>
      <c r="T739">
        <f>IF(AND('Raw Data'!K733-'Raw Data'!L733&gt;4, 'Raw Data'!F733&gt;'Raw Data'!C733), 'Raw Data'!I733, 0)</f>
        <v>0</v>
      </c>
      <c r="U739">
        <f>IF(AND('Raw Data'!L733-'Raw Data'!K733&lt;3, 'Raw Data'!L733&gt;'Raw Data'!K733, 'Raw Data'!F733&lt;'Raw Data'!C733), 'Raw Data'!H733, 0)</f>
        <v>0</v>
      </c>
      <c r="V739">
        <f>IF(AND('Raw Data'!L733-'Raw Data'!K733&lt;3, 'Raw Data'!L733&gt;'Raw Data'!K733, 'Raw Data'!F733&gt;'Raw Data'!C733), 'Raw Data'!G733, 0)</f>
        <v>0</v>
      </c>
    </row>
    <row r="740" spans="1:22" x14ac:dyDescent="0.3">
      <c r="A740">
        <f>IF(AND('Raw Data'!F734&lt;'Raw Data'!C734, 'Raw Data'!L734&gt;'Raw Data'!K734, 'Raw Data'!L734-'Raw Data'!K734&gt;3), 'Raw Data'!J734, 0)</f>
        <v>0</v>
      </c>
      <c r="B740">
        <f>IF(AND('Raw Data'!C734&lt;'Raw Data'!F734, 'Raw Data'!K734&gt;'Raw Data'!L734, 'Raw Data'!K734-'Raw Data'!L734&gt;3), 'Raw Data'!I734, 0)</f>
        <v>0</v>
      </c>
      <c r="C740">
        <f>IF(AND('Raw Data'!F734&lt;'Raw Data'!C734, 'Raw Data'!L734&gt;'Raw Data'!K734, 'Raw Data'!L734-'Raw Data'!K734&lt;4), 'Raw Data'!H734, 0)</f>
        <v>0</v>
      </c>
      <c r="D740">
        <f>IF(AND('Raw Data'!C734&lt;'Raw Data'!F734, 'Raw Data'!K734&gt;'Raw Data'!L734, 'Raw Data'!K734-'Raw Data'!L734&lt;4), 'Raw Data'!G734, 0)</f>
        <v>0</v>
      </c>
      <c r="E740">
        <f>IF(ISBLANK('Raw Data'!J734), 0, IF(AND(4=MATCH(LARGE('Raw Data'!G734:J734, 4), 'Raw Data'!G734:J734, 0), 'Raw Data'!L734-'Raw Data'!K734&gt;3), 'Raw Data'!J734, 0))</f>
        <v>0</v>
      </c>
      <c r="F740">
        <f>IF(ISBLANK('Raw Data'!J734), 0, IF(AND(3=MATCH(LARGE('Raw Data'!G734:J734, 4), 'Raw Data'!G734:J734, 0), 'Raw Data'!K734-'Raw Data'!L734&gt;3), 'Raw Data'!I734, 0))</f>
        <v>0</v>
      </c>
      <c r="G740">
        <f>IF(ISBLANK('Raw Data'!J734), 0, IF(AND(2=MATCH(LARGE('Raw Data'!G734:J734, 4), 'Raw Data'!G734:J734, 0), AND('Raw Data'!L734-'Raw Data'!K734&lt;4, 'Raw Data'!L734-'Raw Data'!K734&gt;0)), 'Raw Data'!H734, 0))</f>
        <v>0</v>
      </c>
      <c r="H740">
        <f>IF(ISBLANK('Raw Data'!J734), 0, IF(AND(1=MATCH(LARGE('Raw Data'!G734:J734, 4), 'Raw Data'!G734:J734, 0), AND('Raw Data'!K734-'Raw Data'!L734&lt;4, 'Raw Data'!K734-'Raw Data'!L734&gt;0)), 'Raw Data'!G734, 0))</f>
        <v>0</v>
      </c>
      <c r="I740">
        <f>IF(ISBLANK('Raw Data'!J734), 0, IF(AND(4=MATCH(LARGE('Raw Data'!G734:J734, 3), 'Raw Data'!G734:J734, 0), 'Raw Data'!L734-'Raw Data'!K734&gt;3), 'Raw Data'!J734, 0))</f>
        <v>0</v>
      </c>
      <c r="J740">
        <f>IF(ISBLANK('Raw Data'!J734), 0, IF(AND(3=MATCH(LARGE('Raw Data'!G734:J734, 3), 'Raw Data'!G734:J734, 0), 'Raw Data'!K734-'Raw Data'!L734&gt;3), 'Raw Data'!I734, 0))</f>
        <v>0</v>
      </c>
      <c r="K740">
        <f>IF(ISBLANK('Raw Data'!J734), 0, IF(AND(2=MATCH(LARGE('Raw Data'!G734:J734, 3), 'Raw Data'!G734:J734, 0), AND('Raw Data'!L734-'Raw Data'!K734&lt;4, 'Raw Data'!L734-'Raw Data'!K734&gt;0)), 'Raw Data'!H734, 0))</f>
        <v>0</v>
      </c>
      <c r="L740">
        <f>IF(ISBLANK('Raw Data'!J734), 0, IF(AND(1=MATCH(LARGE('Raw Data'!G734:J734, 3), 'Raw Data'!G734:J734, 0), AND('Raw Data'!K734-'Raw Data'!L734&lt;4, 'Raw Data'!K734-'Raw Data'!L734&gt;0)), 'Raw Data'!G734, 0))</f>
        <v>0</v>
      </c>
      <c r="M740">
        <f>IF(ISBLANK('Raw Data'!J734), 0, IF(AND(4=MATCH(LARGE('Raw Data'!G734:J734, 2), 'Raw Data'!G734:J734, 0), 'Raw Data'!L734-'Raw Data'!K734&gt;3), 'Raw Data'!J734, 0))</f>
        <v>0</v>
      </c>
      <c r="N740">
        <f>IF(ISBLANK('Raw Data'!J734), 0, IF(AND(3=MATCH(LARGE('Raw Data'!G734:J734, 2), 'Raw Data'!G734:J734, 0), 'Raw Data'!K734-'Raw Data'!L734&gt;3), 'Raw Data'!I734, 0))</f>
        <v>0</v>
      </c>
      <c r="O740">
        <f>IF(ISBLANK('Raw Data'!J734), 0, IF(AND(2=MATCH(LARGE('Raw Data'!G734:J734, 2), 'Raw Data'!G734:J734, 0), AND('Raw Data'!L734-'Raw Data'!K734&lt;4, 'Raw Data'!L734-'Raw Data'!K734&gt;0)), 'Raw Data'!H734, 0))</f>
        <v>0</v>
      </c>
      <c r="P740">
        <f>IF(ISBLANK('Raw Data'!J734), 0, IF(AND(1=MATCH(LARGE('Raw Data'!G734:J734, 2), 'Raw Data'!G734:J734, 0), AND('Raw Data'!K734-'Raw Data'!L734&lt;4, 'Raw Data'!K734-'Raw Data'!L734&gt;0)), 'Raw Data'!G734, 0))</f>
        <v>0</v>
      </c>
      <c r="Q740">
        <f>IF(ISBLANK('Raw Data'!J734), 0, IF(AND(4=MATCH(LARGE('Raw Data'!G734:J734, 1), 'Raw Data'!G734:J734, 0), 'Raw Data'!L734-'Raw Data'!K734&gt;3), 'Raw Data'!J734, 0))</f>
        <v>0</v>
      </c>
      <c r="R740">
        <f>IF(ISBLANK('Raw Data'!J734), 0, IF(AND(3=MATCH(LARGE('Raw Data'!G734:J734, 1), 'Raw Data'!G734:J734, 0), 'Raw Data'!K734-'Raw Data'!L734&gt;3), 'Raw Data'!I734, 0))</f>
        <v>0</v>
      </c>
      <c r="S740">
        <f>IF(AND('Raw Data'!L734-'Raw Data'!K734&gt;4, 'Raw Data'!F734&lt;'Raw Data'!C734), 'Raw Data'!J734, 0)</f>
        <v>0</v>
      </c>
      <c r="T740">
        <f>IF(AND('Raw Data'!K734-'Raw Data'!L734&gt;4, 'Raw Data'!F734&gt;'Raw Data'!C734), 'Raw Data'!I734, 0)</f>
        <v>0</v>
      </c>
      <c r="U740">
        <f>IF(AND('Raw Data'!L734-'Raw Data'!K734&lt;3, 'Raw Data'!L734&gt;'Raw Data'!K734, 'Raw Data'!F734&lt;'Raw Data'!C734), 'Raw Data'!H734, 0)</f>
        <v>0</v>
      </c>
      <c r="V740">
        <f>IF(AND('Raw Data'!L734-'Raw Data'!K734&lt;3, 'Raw Data'!L734&gt;'Raw Data'!K734, 'Raw Data'!F734&gt;'Raw Data'!C734), 'Raw Data'!G734, 0)</f>
        <v>0</v>
      </c>
    </row>
    <row r="741" spans="1:22" x14ac:dyDescent="0.3">
      <c r="A741">
        <f>IF(AND('Raw Data'!F735&lt;'Raw Data'!C735, 'Raw Data'!L735&gt;'Raw Data'!K735, 'Raw Data'!L735-'Raw Data'!K735&gt;3), 'Raw Data'!J735, 0)</f>
        <v>0</v>
      </c>
      <c r="B741">
        <f>IF(AND('Raw Data'!C735&lt;'Raw Data'!F735, 'Raw Data'!K735&gt;'Raw Data'!L735, 'Raw Data'!K735-'Raw Data'!L735&gt;3), 'Raw Data'!I735, 0)</f>
        <v>0</v>
      </c>
      <c r="C741">
        <f>IF(AND('Raw Data'!F735&lt;'Raw Data'!C735, 'Raw Data'!L735&gt;'Raw Data'!K735, 'Raw Data'!L735-'Raw Data'!K735&lt;4), 'Raw Data'!H735, 0)</f>
        <v>0</v>
      </c>
      <c r="D741">
        <f>IF(AND('Raw Data'!C735&lt;'Raw Data'!F735, 'Raw Data'!K735&gt;'Raw Data'!L735, 'Raw Data'!K735-'Raw Data'!L735&lt;4), 'Raw Data'!G735, 0)</f>
        <v>0</v>
      </c>
      <c r="E741">
        <f>IF(ISBLANK('Raw Data'!J735), 0, IF(AND(4=MATCH(LARGE('Raw Data'!G735:J735, 4), 'Raw Data'!G735:J735, 0), 'Raw Data'!L735-'Raw Data'!K735&gt;3), 'Raw Data'!J735, 0))</f>
        <v>0</v>
      </c>
      <c r="F741">
        <f>IF(ISBLANK('Raw Data'!J735), 0, IF(AND(3=MATCH(LARGE('Raw Data'!G735:J735, 4), 'Raw Data'!G735:J735, 0), 'Raw Data'!K735-'Raw Data'!L735&gt;3), 'Raw Data'!I735, 0))</f>
        <v>0</v>
      </c>
      <c r="G741">
        <f>IF(ISBLANK('Raw Data'!J735), 0, IF(AND(2=MATCH(LARGE('Raw Data'!G735:J735, 4), 'Raw Data'!G735:J735, 0), AND('Raw Data'!L735-'Raw Data'!K735&lt;4, 'Raw Data'!L735-'Raw Data'!K735&gt;0)), 'Raw Data'!H735, 0))</f>
        <v>0</v>
      </c>
      <c r="H741">
        <f>IF(ISBLANK('Raw Data'!J735), 0, IF(AND(1=MATCH(LARGE('Raw Data'!G735:J735, 4), 'Raw Data'!G735:J735, 0), AND('Raw Data'!K735-'Raw Data'!L735&lt;4, 'Raw Data'!K735-'Raw Data'!L735&gt;0)), 'Raw Data'!G735, 0))</f>
        <v>0</v>
      </c>
      <c r="I741">
        <f>IF(ISBLANK('Raw Data'!J735), 0, IF(AND(4=MATCH(LARGE('Raw Data'!G735:J735, 3), 'Raw Data'!G735:J735, 0), 'Raw Data'!L735-'Raw Data'!K735&gt;3), 'Raw Data'!J735, 0))</f>
        <v>0</v>
      </c>
      <c r="J741">
        <f>IF(ISBLANK('Raw Data'!J735), 0, IF(AND(3=MATCH(LARGE('Raw Data'!G735:J735, 3), 'Raw Data'!G735:J735, 0), 'Raw Data'!K735-'Raw Data'!L735&gt;3), 'Raw Data'!I735, 0))</f>
        <v>0</v>
      </c>
      <c r="K741">
        <f>IF(ISBLANK('Raw Data'!J735), 0, IF(AND(2=MATCH(LARGE('Raw Data'!G735:J735, 3), 'Raw Data'!G735:J735, 0), AND('Raw Data'!L735-'Raw Data'!K735&lt;4, 'Raw Data'!L735-'Raw Data'!K735&gt;0)), 'Raw Data'!H735, 0))</f>
        <v>0</v>
      </c>
      <c r="L741">
        <f>IF(ISBLANK('Raw Data'!J735), 0, IF(AND(1=MATCH(LARGE('Raw Data'!G735:J735, 3), 'Raw Data'!G735:J735, 0), AND('Raw Data'!K735-'Raw Data'!L735&lt;4, 'Raw Data'!K735-'Raw Data'!L735&gt;0)), 'Raw Data'!G735, 0))</f>
        <v>0</v>
      </c>
      <c r="M741">
        <f>IF(ISBLANK('Raw Data'!J735), 0, IF(AND(4=MATCH(LARGE('Raw Data'!G735:J735, 2), 'Raw Data'!G735:J735, 0), 'Raw Data'!L735-'Raw Data'!K735&gt;3), 'Raw Data'!J735, 0))</f>
        <v>0</v>
      </c>
      <c r="N741">
        <f>IF(ISBLANK('Raw Data'!J735), 0, IF(AND(3=MATCH(LARGE('Raw Data'!G735:J735, 2), 'Raw Data'!G735:J735, 0), 'Raw Data'!K735-'Raw Data'!L735&gt;3), 'Raw Data'!I735, 0))</f>
        <v>0</v>
      </c>
      <c r="O741">
        <f>IF(ISBLANK('Raw Data'!J735), 0, IF(AND(2=MATCH(LARGE('Raw Data'!G735:J735, 2), 'Raw Data'!G735:J735, 0), AND('Raw Data'!L735-'Raw Data'!K735&lt;4, 'Raw Data'!L735-'Raw Data'!K735&gt;0)), 'Raw Data'!H735, 0))</f>
        <v>0</v>
      </c>
      <c r="P741">
        <f>IF(ISBLANK('Raw Data'!J735), 0, IF(AND(1=MATCH(LARGE('Raw Data'!G735:J735, 2), 'Raw Data'!G735:J735, 0), AND('Raw Data'!K735-'Raw Data'!L735&lt;4, 'Raw Data'!K735-'Raw Data'!L735&gt;0)), 'Raw Data'!G735, 0))</f>
        <v>0</v>
      </c>
      <c r="Q741">
        <f>IF(ISBLANK('Raw Data'!J735), 0, IF(AND(4=MATCH(LARGE('Raw Data'!G735:J735, 1), 'Raw Data'!G735:J735, 0), 'Raw Data'!L735-'Raw Data'!K735&gt;3), 'Raw Data'!J735, 0))</f>
        <v>0</v>
      </c>
      <c r="R741">
        <f>IF(ISBLANK('Raw Data'!J735), 0, IF(AND(3=MATCH(LARGE('Raw Data'!G735:J735, 1), 'Raw Data'!G735:J735, 0), 'Raw Data'!K735-'Raw Data'!L735&gt;3), 'Raw Data'!I735, 0))</f>
        <v>0</v>
      </c>
      <c r="S741">
        <f>IF(AND('Raw Data'!L735-'Raw Data'!K735&gt;4, 'Raw Data'!F735&lt;'Raw Data'!C735), 'Raw Data'!J735, 0)</f>
        <v>0</v>
      </c>
      <c r="T741">
        <f>IF(AND('Raw Data'!K735-'Raw Data'!L735&gt;4, 'Raw Data'!F735&gt;'Raw Data'!C735), 'Raw Data'!I735, 0)</f>
        <v>0</v>
      </c>
      <c r="U741">
        <f>IF(AND('Raw Data'!L735-'Raw Data'!K735&lt;3, 'Raw Data'!L735&gt;'Raw Data'!K735, 'Raw Data'!F735&lt;'Raw Data'!C735), 'Raw Data'!H735, 0)</f>
        <v>0</v>
      </c>
      <c r="V741">
        <f>IF(AND('Raw Data'!L735-'Raw Data'!K735&lt;3, 'Raw Data'!L735&gt;'Raw Data'!K735, 'Raw Data'!F735&gt;'Raw Data'!C735), 'Raw Data'!G735, 0)</f>
        <v>0</v>
      </c>
    </row>
    <row r="742" spans="1:22" x14ac:dyDescent="0.3">
      <c r="A742">
        <f>IF(AND('Raw Data'!F736&lt;'Raw Data'!C736, 'Raw Data'!L736&gt;'Raw Data'!K736, 'Raw Data'!L736-'Raw Data'!K736&gt;3), 'Raw Data'!J736, 0)</f>
        <v>0</v>
      </c>
      <c r="B742">
        <f>IF(AND('Raw Data'!C736&lt;'Raw Data'!F736, 'Raw Data'!K736&gt;'Raw Data'!L736, 'Raw Data'!K736-'Raw Data'!L736&gt;3), 'Raw Data'!I736, 0)</f>
        <v>0</v>
      </c>
      <c r="C742">
        <f>IF(AND('Raw Data'!F736&lt;'Raw Data'!C736, 'Raw Data'!L736&gt;'Raw Data'!K736, 'Raw Data'!L736-'Raw Data'!K736&lt;4), 'Raw Data'!H736, 0)</f>
        <v>0</v>
      </c>
      <c r="D742">
        <f>IF(AND('Raw Data'!C736&lt;'Raw Data'!F736, 'Raw Data'!K736&gt;'Raw Data'!L736, 'Raw Data'!K736-'Raw Data'!L736&lt;4), 'Raw Data'!G736, 0)</f>
        <v>0</v>
      </c>
      <c r="E742">
        <f>IF(ISBLANK('Raw Data'!J736), 0, IF(AND(4=MATCH(LARGE('Raw Data'!G736:J736, 4), 'Raw Data'!G736:J736, 0), 'Raw Data'!L736-'Raw Data'!K736&gt;3), 'Raw Data'!J736, 0))</f>
        <v>0</v>
      </c>
      <c r="F742">
        <f>IF(ISBLANK('Raw Data'!J736), 0, IF(AND(3=MATCH(LARGE('Raw Data'!G736:J736, 4), 'Raw Data'!G736:J736, 0), 'Raw Data'!K736-'Raw Data'!L736&gt;3), 'Raw Data'!I736, 0))</f>
        <v>0</v>
      </c>
      <c r="G742">
        <f>IF(ISBLANK('Raw Data'!J736), 0, IF(AND(2=MATCH(LARGE('Raw Data'!G736:J736, 4), 'Raw Data'!G736:J736, 0), AND('Raw Data'!L736-'Raw Data'!K736&lt;4, 'Raw Data'!L736-'Raw Data'!K736&gt;0)), 'Raw Data'!H736, 0))</f>
        <v>0</v>
      </c>
      <c r="H742">
        <f>IF(ISBLANK('Raw Data'!J736), 0, IF(AND(1=MATCH(LARGE('Raw Data'!G736:J736, 4), 'Raw Data'!G736:J736, 0), AND('Raw Data'!K736-'Raw Data'!L736&lt;4, 'Raw Data'!K736-'Raw Data'!L736&gt;0)), 'Raw Data'!G736, 0))</f>
        <v>0</v>
      </c>
      <c r="I742">
        <f>IF(ISBLANK('Raw Data'!J736), 0, IF(AND(4=MATCH(LARGE('Raw Data'!G736:J736, 3), 'Raw Data'!G736:J736, 0), 'Raw Data'!L736-'Raw Data'!K736&gt;3), 'Raw Data'!J736, 0))</f>
        <v>0</v>
      </c>
      <c r="J742">
        <f>IF(ISBLANK('Raw Data'!J736), 0, IF(AND(3=MATCH(LARGE('Raw Data'!G736:J736, 3), 'Raw Data'!G736:J736, 0), 'Raw Data'!K736-'Raw Data'!L736&gt;3), 'Raw Data'!I736, 0))</f>
        <v>0</v>
      </c>
      <c r="K742">
        <f>IF(ISBLANK('Raw Data'!J736), 0, IF(AND(2=MATCH(LARGE('Raw Data'!G736:J736, 3), 'Raw Data'!G736:J736, 0), AND('Raw Data'!L736-'Raw Data'!K736&lt;4, 'Raw Data'!L736-'Raw Data'!K736&gt;0)), 'Raw Data'!H736, 0))</f>
        <v>0</v>
      </c>
      <c r="L742">
        <f>IF(ISBLANK('Raw Data'!J736), 0, IF(AND(1=MATCH(LARGE('Raw Data'!G736:J736, 3), 'Raw Data'!G736:J736, 0), AND('Raw Data'!K736-'Raw Data'!L736&lt;4, 'Raw Data'!K736-'Raw Data'!L736&gt;0)), 'Raw Data'!G736, 0))</f>
        <v>0</v>
      </c>
      <c r="M742">
        <f>IF(ISBLANK('Raw Data'!J736), 0, IF(AND(4=MATCH(LARGE('Raw Data'!G736:J736, 2), 'Raw Data'!G736:J736, 0), 'Raw Data'!L736-'Raw Data'!K736&gt;3), 'Raw Data'!J736, 0))</f>
        <v>0</v>
      </c>
      <c r="N742">
        <f>IF(ISBLANK('Raw Data'!J736), 0, IF(AND(3=MATCH(LARGE('Raw Data'!G736:J736, 2), 'Raw Data'!G736:J736, 0), 'Raw Data'!K736-'Raw Data'!L736&gt;3), 'Raw Data'!I736, 0))</f>
        <v>0</v>
      </c>
      <c r="O742">
        <f>IF(ISBLANK('Raw Data'!J736), 0, IF(AND(2=MATCH(LARGE('Raw Data'!G736:J736, 2), 'Raw Data'!G736:J736, 0), AND('Raw Data'!L736-'Raw Data'!K736&lt;4, 'Raw Data'!L736-'Raw Data'!K736&gt;0)), 'Raw Data'!H736, 0))</f>
        <v>0</v>
      </c>
      <c r="P742">
        <f>IF(ISBLANK('Raw Data'!J736), 0, IF(AND(1=MATCH(LARGE('Raw Data'!G736:J736, 2), 'Raw Data'!G736:J736, 0), AND('Raw Data'!K736-'Raw Data'!L736&lt;4, 'Raw Data'!K736-'Raw Data'!L736&gt;0)), 'Raw Data'!G736, 0))</f>
        <v>0</v>
      </c>
      <c r="Q742">
        <f>IF(ISBLANK('Raw Data'!J736), 0, IF(AND(4=MATCH(LARGE('Raw Data'!G736:J736, 1), 'Raw Data'!G736:J736, 0), 'Raw Data'!L736-'Raw Data'!K736&gt;3), 'Raw Data'!J736, 0))</f>
        <v>0</v>
      </c>
      <c r="R742">
        <f>IF(ISBLANK('Raw Data'!J736), 0, IF(AND(3=MATCH(LARGE('Raw Data'!G736:J736, 1), 'Raw Data'!G736:J736, 0), 'Raw Data'!K736-'Raw Data'!L736&gt;3), 'Raw Data'!I736, 0))</f>
        <v>0</v>
      </c>
      <c r="S742">
        <f>IF(AND('Raw Data'!L736-'Raw Data'!K736&gt;4, 'Raw Data'!F736&lt;'Raw Data'!C736), 'Raw Data'!J736, 0)</f>
        <v>0</v>
      </c>
      <c r="T742">
        <f>IF(AND('Raw Data'!K736-'Raw Data'!L736&gt;4, 'Raw Data'!F736&gt;'Raw Data'!C736), 'Raw Data'!I736, 0)</f>
        <v>0</v>
      </c>
      <c r="U742">
        <f>IF(AND('Raw Data'!L736-'Raw Data'!K736&lt;3, 'Raw Data'!L736&gt;'Raw Data'!K736, 'Raw Data'!F736&lt;'Raw Data'!C736), 'Raw Data'!H736, 0)</f>
        <v>0</v>
      </c>
      <c r="V742">
        <f>IF(AND('Raw Data'!L736-'Raw Data'!K736&lt;3, 'Raw Data'!L736&gt;'Raw Data'!K736, 'Raw Data'!F736&gt;'Raw Data'!C736), 'Raw Data'!G736, 0)</f>
        <v>0</v>
      </c>
    </row>
    <row r="743" spans="1:22" x14ac:dyDescent="0.3">
      <c r="A743">
        <f>IF(AND('Raw Data'!F737&lt;'Raw Data'!C737, 'Raw Data'!L737&gt;'Raw Data'!K737, 'Raw Data'!L737-'Raw Data'!K737&gt;3), 'Raw Data'!J737, 0)</f>
        <v>0</v>
      </c>
      <c r="B743">
        <f>IF(AND('Raw Data'!C737&lt;'Raw Data'!F737, 'Raw Data'!K737&gt;'Raw Data'!L737, 'Raw Data'!K737-'Raw Data'!L737&gt;3), 'Raw Data'!I737, 0)</f>
        <v>0</v>
      </c>
      <c r="C743">
        <f>IF(AND('Raw Data'!F737&lt;'Raw Data'!C737, 'Raw Data'!L737&gt;'Raw Data'!K737, 'Raw Data'!L737-'Raw Data'!K737&lt;4), 'Raw Data'!H737, 0)</f>
        <v>0</v>
      </c>
      <c r="D743">
        <f>IF(AND('Raw Data'!C737&lt;'Raw Data'!F737, 'Raw Data'!K737&gt;'Raw Data'!L737, 'Raw Data'!K737-'Raw Data'!L737&lt;4), 'Raw Data'!G737, 0)</f>
        <v>0</v>
      </c>
      <c r="E743">
        <f>IF(ISBLANK('Raw Data'!J737), 0, IF(AND(4=MATCH(LARGE('Raw Data'!G737:J737, 4), 'Raw Data'!G737:J737, 0), 'Raw Data'!L737-'Raw Data'!K737&gt;3), 'Raw Data'!J737, 0))</f>
        <v>0</v>
      </c>
      <c r="F743">
        <f>IF(ISBLANK('Raw Data'!J737), 0, IF(AND(3=MATCH(LARGE('Raw Data'!G737:J737, 4), 'Raw Data'!G737:J737, 0), 'Raw Data'!K737-'Raw Data'!L737&gt;3), 'Raw Data'!I737, 0))</f>
        <v>0</v>
      </c>
      <c r="G743">
        <f>IF(ISBLANK('Raw Data'!J737), 0, IF(AND(2=MATCH(LARGE('Raw Data'!G737:J737, 4), 'Raw Data'!G737:J737, 0), AND('Raw Data'!L737-'Raw Data'!K737&lt;4, 'Raw Data'!L737-'Raw Data'!K737&gt;0)), 'Raw Data'!H737, 0))</f>
        <v>0</v>
      </c>
      <c r="H743">
        <f>IF(ISBLANK('Raw Data'!J737), 0, IF(AND(1=MATCH(LARGE('Raw Data'!G737:J737, 4), 'Raw Data'!G737:J737, 0), AND('Raw Data'!K737-'Raw Data'!L737&lt;4, 'Raw Data'!K737-'Raw Data'!L737&gt;0)), 'Raw Data'!G737, 0))</f>
        <v>0</v>
      </c>
      <c r="I743">
        <f>IF(ISBLANK('Raw Data'!J737), 0, IF(AND(4=MATCH(LARGE('Raw Data'!G737:J737, 3), 'Raw Data'!G737:J737, 0), 'Raw Data'!L737-'Raw Data'!K737&gt;3), 'Raw Data'!J737, 0))</f>
        <v>0</v>
      </c>
      <c r="J743">
        <f>IF(ISBLANK('Raw Data'!J737), 0, IF(AND(3=MATCH(LARGE('Raw Data'!G737:J737, 3), 'Raw Data'!G737:J737, 0), 'Raw Data'!K737-'Raw Data'!L737&gt;3), 'Raw Data'!I737, 0))</f>
        <v>0</v>
      </c>
      <c r="K743">
        <f>IF(ISBLANK('Raw Data'!J737), 0, IF(AND(2=MATCH(LARGE('Raw Data'!G737:J737, 3), 'Raw Data'!G737:J737, 0), AND('Raw Data'!L737-'Raw Data'!K737&lt;4, 'Raw Data'!L737-'Raw Data'!K737&gt;0)), 'Raw Data'!H737, 0))</f>
        <v>0</v>
      </c>
      <c r="L743">
        <f>IF(ISBLANK('Raw Data'!J737), 0, IF(AND(1=MATCH(LARGE('Raw Data'!G737:J737, 3), 'Raw Data'!G737:J737, 0), AND('Raw Data'!K737-'Raw Data'!L737&lt;4, 'Raw Data'!K737-'Raw Data'!L737&gt;0)), 'Raw Data'!G737, 0))</f>
        <v>0</v>
      </c>
      <c r="M743">
        <f>IF(ISBLANK('Raw Data'!J737), 0, IF(AND(4=MATCH(LARGE('Raw Data'!G737:J737, 2), 'Raw Data'!G737:J737, 0), 'Raw Data'!L737-'Raw Data'!K737&gt;3), 'Raw Data'!J737, 0))</f>
        <v>0</v>
      </c>
      <c r="N743">
        <f>IF(ISBLANK('Raw Data'!J737), 0, IF(AND(3=MATCH(LARGE('Raw Data'!G737:J737, 2), 'Raw Data'!G737:J737, 0), 'Raw Data'!K737-'Raw Data'!L737&gt;3), 'Raw Data'!I737, 0))</f>
        <v>0</v>
      </c>
      <c r="O743">
        <f>IF(ISBLANK('Raw Data'!J737), 0, IF(AND(2=MATCH(LARGE('Raw Data'!G737:J737, 2), 'Raw Data'!G737:J737, 0), AND('Raw Data'!L737-'Raw Data'!K737&lt;4, 'Raw Data'!L737-'Raw Data'!K737&gt;0)), 'Raw Data'!H737, 0))</f>
        <v>0</v>
      </c>
      <c r="P743">
        <f>IF(ISBLANK('Raw Data'!J737), 0, IF(AND(1=MATCH(LARGE('Raw Data'!G737:J737, 2), 'Raw Data'!G737:J737, 0), AND('Raw Data'!K737-'Raw Data'!L737&lt;4, 'Raw Data'!K737-'Raw Data'!L737&gt;0)), 'Raw Data'!G737, 0))</f>
        <v>0</v>
      </c>
      <c r="Q743">
        <f>IF(ISBLANK('Raw Data'!J737), 0, IF(AND(4=MATCH(LARGE('Raw Data'!G737:J737, 1), 'Raw Data'!G737:J737, 0), 'Raw Data'!L737-'Raw Data'!K737&gt;3), 'Raw Data'!J737, 0))</f>
        <v>0</v>
      </c>
      <c r="R743">
        <f>IF(ISBLANK('Raw Data'!J737), 0, IF(AND(3=MATCH(LARGE('Raw Data'!G737:J737, 1), 'Raw Data'!G737:J737, 0), 'Raw Data'!K737-'Raw Data'!L737&gt;3), 'Raw Data'!I737, 0))</f>
        <v>0</v>
      </c>
      <c r="S743">
        <f>IF(AND('Raw Data'!L737-'Raw Data'!K737&gt;4, 'Raw Data'!F737&lt;'Raw Data'!C737), 'Raw Data'!J737, 0)</f>
        <v>0</v>
      </c>
      <c r="T743">
        <f>IF(AND('Raw Data'!K737-'Raw Data'!L737&gt;4, 'Raw Data'!F737&gt;'Raw Data'!C737), 'Raw Data'!I737, 0)</f>
        <v>0</v>
      </c>
      <c r="U743">
        <f>IF(AND('Raw Data'!L737-'Raw Data'!K737&lt;3, 'Raw Data'!L737&gt;'Raw Data'!K737, 'Raw Data'!F737&lt;'Raw Data'!C737), 'Raw Data'!H737, 0)</f>
        <v>0</v>
      </c>
      <c r="V743">
        <f>IF(AND('Raw Data'!L737-'Raw Data'!K737&lt;3, 'Raw Data'!L737&gt;'Raw Data'!K737, 'Raw Data'!F737&gt;'Raw Data'!C737), 'Raw Data'!G737, 0)</f>
        <v>0</v>
      </c>
    </row>
    <row r="744" spans="1:22" x14ac:dyDescent="0.3">
      <c r="A744">
        <f>IF(AND('Raw Data'!F738&lt;'Raw Data'!C738, 'Raw Data'!L738&gt;'Raw Data'!K738, 'Raw Data'!L738-'Raw Data'!K738&gt;3), 'Raw Data'!J738, 0)</f>
        <v>0</v>
      </c>
      <c r="B744">
        <f>IF(AND('Raw Data'!C738&lt;'Raw Data'!F738, 'Raw Data'!K738&gt;'Raw Data'!L738, 'Raw Data'!K738-'Raw Data'!L738&gt;3), 'Raw Data'!I738, 0)</f>
        <v>0</v>
      </c>
      <c r="C744">
        <f>IF(AND('Raw Data'!F738&lt;'Raw Data'!C738, 'Raw Data'!L738&gt;'Raw Data'!K738, 'Raw Data'!L738-'Raw Data'!K738&lt;4), 'Raw Data'!H738, 0)</f>
        <v>0</v>
      </c>
      <c r="D744">
        <f>IF(AND('Raw Data'!C738&lt;'Raw Data'!F738, 'Raw Data'!K738&gt;'Raw Data'!L738, 'Raw Data'!K738-'Raw Data'!L738&lt;4), 'Raw Data'!G738, 0)</f>
        <v>0</v>
      </c>
      <c r="E744">
        <f>IF(ISBLANK('Raw Data'!J738), 0, IF(AND(4=MATCH(LARGE('Raw Data'!G738:J738, 4), 'Raw Data'!G738:J738, 0), 'Raw Data'!L738-'Raw Data'!K738&gt;3), 'Raw Data'!J738, 0))</f>
        <v>0</v>
      </c>
      <c r="F744">
        <f>IF(ISBLANK('Raw Data'!J738), 0, IF(AND(3=MATCH(LARGE('Raw Data'!G738:J738, 4), 'Raw Data'!G738:J738, 0), 'Raw Data'!K738-'Raw Data'!L738&gt;3), 'Raw Data'!I738, 0))</f>
        <v>0</v>
      </c>
      <c r="G744">
        <f>IF(ISBLANK('Raw Data'!J738), 0, IF(AND(2=MATCH(LARGE('Raw Data'!G738:J738, 4), 'Raw Data'!G738:J738, 0), AND('Raw Data'!L738-'Raw Data'!K738&lt;4, 'Raw Data'!L738-'Raw Data'!K738&gt;0)), 'Raw Data'!H738, 0))</f>
        <v>0</v>
      </c>
      <c r="H744">
        <f>IF(ISBLANK('Raw Data'!J738), 0, IF(AND(1=MATCH(LARGE('Raw Data'!G738:J738, 4), 'Raw Data'!G738:J738, 0), AND('Raw Data'!K738-'Raw Data'!L738&lt;4, 'Raw Data'!K738-'Raw Data'!L738&gt;0)), 'Raw Data'!G738, 0))</f>
        <v>0</v>
      </c>
      <c r="I744">
        <f>IF(ISBLANK('Raw Data'!J738), 0, IF(AND(4=MATCH(LARGE('Raw Data'!G738:J738, 3), 'Raw Data'!G738:J738, 0), 'Raw Data'!L738-'Raw Data'!K738&gt;3), 'Raw Data'!J738, 0))</f>
        <v>0</v>
      </c>
      <c r="J744">
        <f>IF(ISBLANK('Raw Data'!J738), 0, IF(AND(3=MATCH(LARGE('Raw Data'!G738:J738, 3), 'Raw Data'!G738:J738, 0), 'Raw Data'!K738-'Raw Data'!L738&gt;3), 'Raw Data'!I738, 0))</f>
        <v>0</v>
      </c>
      <c r="K744">
        <f>IF(ISBLANK('Raw Data'!J738), 0, IF(AND(2=MATCH(LARGE('Raw Data'!G738:J738, 3), 'Raw Data'!G738:J738, 0), AND('Raw Data'!L738-'Raw Data'!K738&lt;4, 'Raw Data'!L738-'Raw Data'!K738&gt;0)), 'Raw Data'!H738, 0))</f>
        <v>0</v>
      </c>
      <c r="L744">
        <f>IF(ISBLANK('Raw Data'!J738), 0, IF(AND(1=MATCH(LARGE('Raw Data'!G738:J738, 3), 'Raw Data'!G738:J738, 0), AND('Raw Data'!K738-'Raw Data'!L738&lt;4, 'Raw Data'!K738-'Raw Data'!L738&gt;0)), 'Raw Data'!G738, 0))</f>
        <v>0</v>
      </c>
      <c r="M744">
        <f>IF(ISBLANK('Raw Data'!J738), 0, IF(AND(4=MATCH(LARGE('Raw Data'!G738:J738, 2), 'Raw Data'!G738:J738, 0), 'Raw Data'!L738-'Raw Data'!K738&gt;3), 'Raw Data'!J738, 0))</f>
        <v>0</v>
      </c>
      <c r="N744">
        <f>IF(ISBLANK('Raw Data'!J738), 0, IF(AND(3=MATCH(LARGE('Raw Data'!G738:J738, 2), 'Raw Data'!G738:J738, 0), 'Raw Data'!K738-'Raw Data'!L738&gt;3), 'Raw Data'!I738, 0))</f>
        <v>0</v>
      </c>
      <c r="O744">
        <f>IF(ISBLANK('Raw Data'!J738), 0, IF(AND(2=MATCH(LARGE('Raw Data'!G738:J738, 2), 'Raw Data'!G738:J738, 0), AND('Raw Data'!L738-'Raw Data'!K738&lt;4, 'Raw Data'!L738-'Raw Data'!K738&gt;0)), 'Raw Data'!H738, 0))</f>
        <v>0</v>
      </c>
      <c r="P744">
        <f>IF(ISBLANK('Raw Data'!J738), 0, IF(AND(1=MATCH(LARGE('Raw Data'!G738:J738, 2), 'Raw Data'!G738:J738, 0), AND('Raw Data'!K738-'Raw Data'!L738&lt;4, 'Raw Data'!K738-'Raw Data'!L738&gt;0)), 'Raw Data'!G738, 0))</f>
        <v>0</v>
      </c>
      <c r="Q744">
        <f>IF(ISBLANK('Raw Data'!J738), 0, IF(AND(4=MATCH(LARGE('Raw Data'!G738:J738, 1), 'Raw Data'!G738:J738, 0), 'Raw Data'!L738-'Raw Data'!K738&gt;3), 'Raw Data'!J738, 0))</f>
        <v>0</v>
      </c>
      <c r="R744">
        <f>IF(ISBLANK('Raw Data'!J738), 0, IF(AND(3=MATCH(LARGE('Raw Data'!G738:J738, 1), 'Raw Data'!G738:J738, 0), 'Raw Data'!K738-'Raw Data'!L738&gt;3), 'Raw Data'!I738, 0))</f>
        <v>0</v>
      </c>
      <c r="S744">
        <f>IF(AND('Raw Data'!L738-'Raw Data'!K738&gt;4, 'Raw Data'!F738&lt;'Raw Data'!C738), 'Raw Data'!J738, 0)</f>
        <v>0</v>
      </c>
      <c r="T744">
        <f>IF(AND('Raw Data'!K738-'Raw Data'!L738&gt;4, 'Raw Data'!F738&gt;'Raw Data'!C738), 'Raw Data'!I738, 0)</f>
        <v>0</v>
      </c>
      <c r="U744">
        <f>IF(AND('Raw Data'!L738-'Raw Data'!K738&lt;3, 'Raw Data'!L738&gt;'Raw Data'!K738, 'Raw Data'!F738&lt;'Raw Data'!C738), 'Raw Data'!H738, 0)</f>
        <v>0</v>
      </c>
      <c r="V744">
        <f>IF(AND('Raw Data'!L738-'Raw Data'!K738&lt;3, 'Raw Data'!L738&gt;'Raw Data'!K738, 'Raw Data'!F738&gt;'Raw Data'!C738), 'Raw Data'!G738, 0)</f>
        <v>0</v>
      </c>
    </row>
    <row r="745" spans="1:22" x14ac:dyDescent="0.3">
      <c r="A745">
        <f>IF(AND('Raw Data'!F739&lt;'Raw Data'!C739, 'Raw Data'!L739&gt;'Raw Data'!K739, 'Raw Data'!L739-'Raw Data'!K739&gt;3), 'Raw Data'!J739, 0)</f>
        <v>0</v>
      </c>
      <c r="B745">
        <f>IF(AND('Raw Data'!C739&lt;'Raw Data'!F739, 'Raw Data'!K739&gt;'Raw Data'!L739, 'Raw Data'!K739-'Raw Data'!L739&gt;3), 'Raw Data'!I739, 0)</f>
        <v>0</v>
      </c>
      <c r="C745">
        <f>IF(AND('Raw Data'!F739&lt;'Raw Data'!C739, 'Raw Data'!L739&gt;'Raw Data'!K739, 'Raw Data'!L739-'Raw Data'!K739&lt;4), 'Raw Data'!H739, 0)</f>
        <v>0</v>
      </c>
      <c r="D745">
        <f>IF(AND('Raw Data'!C739&lt;'Raw Data'!F739, 'Raw Data'!K739&gt;'Raw Data'!L739, 'Raw Data'!K739-'Raw Data'!L739&lt;4), 'Raw Data'!G739, 0)</f>
        <v>0</v>
      </c>
      <c r="E745">
        <f>IF(ISBLANK('Raw Data'!J739), 0, IF(AND(4=MATCH(LARGE('Raw Data'!G739:J739, 4), 'Raw Data'!G739:J739, 0), 'Raw Data'!L739-'Raw Data'!K739&gt;3), 'Raw Data'!J739, 0))</f>
        <v>0</v>
      </c>
      <c r="F745">
        <f>IF(ISBLANK('Raw Data'!J739), 0, IF(AND(3=MATCH(LARGE('Raw Data'!G739:J739, 4), 'Raw Data'!G739:J739, 0), 'Raw Data'!K739-'Raw Data'!L739&gt;3), 'Raw Data'!I739, 0))</f>
        <v>0</v>
      </c>
      <c r="G745">
        <f>IF(ISBLANK('Raw Data'!J739), 0, IF(AND(2=MATCH(LARGE('Raw Data'!G739:J739, 4), 'Raw Data'!G739:J739, 0), AND('Raw Data'!L739-'Raw Data'!K739&lt;4, 'Raw Data'!L739-'Raw Data'!K739&gt;0)), 'Raw Data'!H739, 0))</f>
        <v>0</v>
      </c>
      <c r="H745">
        <f>IF(ISBLANK('Raw Data'!J739), 0, IF(AND(1=MATCH(LARGE('Raw Data'!G739:J739, 4), 'Raw Data'!G739:J739, 0), AND('Raw Data'!K739-'Raw Data'!L739&lt;4, 'Raw Data'!K739-'Raw Data'!L739&gt;0)), 'Raw Data'!G739, 0))</f>
        <v>0</v>
      </c>
      <c r="I745">
        <f>IF(ISBLANK('Raw Data'!J739), 0, IF(AND(4=MATCH(LARGE('Raw Data'!G739:J739, 3), 'Raw Data'!G739:J739, 0), 'Raw Data'!L739-'Raw Data'!K739&gt;3), 'Raw Data'!J739, 0))</f>
        <v>0</v>
      </c>
      <c r="J745">
        <f>IF(ISBLANK('Raw Data'!J739), 0, IF(AND(3=MATCH(LARGE('Raw Data'!G739:J739, 3), 'Raw Data'!G739:J739, 0), 'Raw Data'!K739-'Raw Data'!L739&gt;3), 'Raw Data'!I739, 0))</f>
        <v>0</v>
      </c>
      <c r="K745">
        <f>IF(ISBLANK('Raw Data'!J739), 0, IF(AND(2=MATCH(LARGE('Raw Data'!G739:J739, 3), 'Raw Data'!G739:J739, 0), AND('Raw Data'!L739-'Raw Data'!K739&lt;4, 'Raw Data'!L739-'Raw Data'!K739&gt;0)), 'Raw Data'!H739, 0))</f>
        <v>0</v>
      </c>
      <c r="L745">
        <f>IF(ISBLANK('Raw Data'!J739), 0, IF(AND(1=MATCH(LARGE('Raw Data'!G739:J739, 3), 'Raw Data'!G739:J739, 0), AND('Raw Data'!K739-'Raw Data'!L739&lt;4, 'Raw Data'!K739-'Raw Data'!L739&gt;0)), 'Raw Data'!G739, 0))</f>
        <v>0</v>
      </c>
      <c r="M745">
        <f>IF(ISBLANK('Raw Data'!J739), 0, IF(AND(4=MATCH(LARGE('Raw Data'!G739:J739, 2), 'Raw Data'!G739:J739, 0), 'Raw Data'!L739-'Raw Data'!K739&gt;3), 'Raw Data'!J739, 0))</f>
        <v>0</v>
      </c>
      <c r="N745">
        <f>IF(ISBLANK('Raw Data'!J739), 0, IF(AND(3=MATCH(LARGE('Raw Data'!G739:J739, 2), 'Raw Data'!G739:J739, 0), 'Raw Data'!K739-'Raw Data'!L739&gt;3), 'Raw Data'!I739, 0))</f>
        <v>0</v>
      </c>
      <c r="O745">
        <f>IF(ISBLANK('Raw Data'!J739), 0, IF(AND(2=MATCH(LARGE('Raw Data'!G739:J739, 2), 'Raw Data'!G739:J739, 0), AND('Raw Data'!L739-'Raw Data'!K739&lt;4, 'Raw Data'!L739-'Raw Data'!K739&gt;0)), 'Raw Data'!H739, 0))</f>
        <v>0</v>
      </c>
      <c r="P745">
        <f>IF(ISBLANK('Raw Data'!J739), 0, IF(AND(1=MATCH(LARGE('Raw Data'!G739:J739, 2), 'Raw Data'!G739:J739, 0), AND('Raw Data'!K739-'Raw Data'!L739&lt;4, 'Raw Data'!K739-'Raw Data'!L739&gt;0)), 'Raw Data'!G739, 0))</f>
        <v>0</v>
      </c>
      <c r="Q745">
        <f>IF(ISBLANK('Raw Data'!J739), 0, IF(AND(4=MATCH(LARGE('Raw Data'!G739:J739, 1), 'Raw Data'!G739:J739, 0), 'Raw Data'!L739-'Raw Data'!K739&gt;3), 'Raw Data'!J739, 0))</f>
        <v>0</v>
      </c>
      <c r="R745">
        <f>IF(ISBLANK('Raw Data'!J739), 0, IF(AND(3=MATCH(LARGE('Raw Data'!G739:J739, 1), 'Raw Data'!G739:J739, 0), 'Raw Data'!K739-'Raw Data'!L739&gt;3), 'Raw Data'!I739, 0))</f>
        <v>0</v>
      </c>
      <c r="S745">
        <f>IF(AND('Raw Data'!L739-'Raw Data'!K739&gt;4, 'Raw Data'!F739&lt;'Raw Data'!C739), 'Raw Data'!J739, 0)</f>
        <v>0</v>
      </c>
      <c r="T745">
        <f>IF(AND('Raw Data'!K739-'Raw Data'!L739&gt;4, 'Raw Data'!F739&gt;'Raw Data'!C739), 'Raw Data'!I739, 0)</f>
        <v>0</v>
      </c>
      <c r="U745">
        <f>IF(AND('Raw Data'!L739-'Raw Data'!K739&lt;3, 'Raw Data'!L739&gt;'Raw Data'!K739, 'Raw Data'!F739&lt;'Raw Data'!C739), 'Raw Data'!H739, 0)</f>
        <v>0</v>
      </c>
      <c r="V745">
        <f>IF(AND('Raw Data'!L739-'Raw Data'!K739&lt;3, 'Raw Data'!L739&gt;'Raw Data'!K739, 'Raw Data'!F739&gt;'Raw Data'!C739), 'Raw Data'!G739, 0)</f>
        <v>0</v>
      </c>
    </row>
    <row r="746" spans="1:22" x14ac:dyDescent="0.3">
      <c r="A746">
        <f>IF(AND('Raw Data'!F740&lt;'Raw Data'!C740, 'Raw Data'!L740&gt;'Raw Data'!K740, 'Raw Data'!L740-'Raw Data'!K740&gt;3), 'Raw Data'!J740, 0)</f>
        <v>0</v>
      </c>
      <c r="B746">
        <f>IF(AND('Raw Data'!C740&lt;'Raw Data'!F740, 'Raw Data'!K740&gt;'Raw Data'!L740, 'Raw Data'!K740-'Raw Data'!L740&gt;3), 'Raw Data'!I740, 0)</f>
        <v>0</v>
      </c>
      <c r="C746">
        <f>IF(AND('Raw Data'!F740&lt;'Raw Data'!C740, 'Raw Data'!L740&gt;'Raw Data'!K740, 'Raw Data'!L740-'Raw Data'!K740&lt;4), 'Raw Data'!H740, 0)</f>
        <v>0</v>
      </c>
      <c r="D746">
        <f>IF(AND('Raw Data'!C740&lt;'Raw Data'!F740, 'Raw Data'!K740&gt;'Raw Data'!L740, 'Raw Data'!K740-'Raw Data'!L740&lt;4), 'Raw Data'!G740, 0)</f>
        <v>0</v>
      </c>
      <c r="E746">
        <f>IF(ISBLANK('Raw Data'!J740), 0, IF(AND(4=MATCH(LARGE('Raw Data'!G740:J740, 4), 'Raw Data'!G740:J740, 0), 'Raw Data'!L740-'Raw Data'!K740&gt;3), 'Raw Data'!J740, 0))</f>
        <v>0</v>
      </c>
      <c r="F746">
        <f>IF(ISBLANK('Raw Data'!J740), 0, IF(AND(3=MATCH(LARGE('Raw Data'!G740:J740, 4), 'Raw Data'!G740:J740, 0), 'Raw Data'!K740-'Raw Data'!L740&gt;3), 'Raw Data'!I740, 0))</f>
        <v>0</v>
      </c>
      <c r="G746">
        <f>IF(ISBLANK('Raw Data'!J740), 0, IF(AND(2=MATCH(LARGE('Raw Data'!G740:J740, 4), 'Raw Data'!G740:J740, 0), AND('Raw Data'!L740-'Raw Data'!K740&lt;4, 'Raw Data'!L740-'Raw Data'!K740&gt;0)), 'Raw Data'!H740, 0))</f>
        <v>0</v>
      </c>
      <c r="H746">
        <f>IF(ISBLANK('Raw Data'!J740), 0, IF(AND(1=MATCH(LARGE('Raw Data'!G740:J740, 4), 'Raw Data'!G740:J740, 0), AND('Raw Data'!K740-'Raw Data'!L740&lt;4, 'Raw Data'!K740-'Raw Data'!L740&gt;0)), 'Raw Data'!G740, 0))</f>
        <v>0</v>
      </c>
      <c r="I746">
        <f>IF(ISBLANK('Raw Data'!J740), 0, IF(AND(4=MATCH(LARGE('Raw Data'!G740:J740, 3), 'Raw Data'!G740:J740, 0), 'Raw Data'!L740-'Raw Data'!K740&gt;3), 'Raw Data'!J740, 0))</f>
        <v>0</v>
      </c>
      <c r="J746">
        <f>IF(ISBLANK('Raw Data'!J740), 0, IF(AND(3=MATCH(LARGE('Raw Data'!G740:J740, 3), 'Raw Data'!G740:J740, 0), 'Raw Data'!K740-'Raw Data'!L740&gt;3), 'Raw Data'!I740, 0))</f>
        <v>0</v>
      </c>
      <c r="K746">
        <f>IF(ISBLANK('Raw Data'!J740), 0, IF(AND(2=MATCH(LARGE('Raw Data'!G740:J740, 3), 'Raw Data'!G740:J740, 0), AND('Raw Data'!L740-'Raw Data'!K740&lt;4, 'Raw Data'!L740-'Raw Data'!K740&gt;0)), 'Raw Data'!H740, 0))</f>
        <v>0</v>
      </c>
      <c r="L746">
        <f>IF(ISBLANK('Raw Data'!J740), 0, IF(AND(1=MATCH(LARGE('Raw Data'!G740:J740, 3), 'Raw Data'!G740:J740, 0), AND('Raw Data'!K740-'Raw Data'!L740&lt;4, 'Raw Data'!K740-'Raw Data'!L740&gt;0)), 'Raw Data'!G740, 0))</f>
        <v>0</v>
      </c>
      <c r="M746">
        <f>IF(ISBLANK('Raw Data'!J740), 0, IF(AND(4=MATCH(LARGE('Raw Data'!G740:J740, 2), 'Raw Data'!G740:J740, 0), 'Raw Data'!L740-'Raw Data'!K740&gt;3), 'Raw Data'!J740, 0))</f>
        <v>0</v>
      </c>
      <c r="N746">
        <f>IF(ISBLANK('Raw Data'!J740), 0, IF(AND(3=MATCH(LARGE('Raw Data'!G740:J740, 2), 'Raw Data'!G740:J740, 0), 'Raw Data'!K740-'Raw Data'!L740&gt;3), 'Raw Data'!I740, 0))</f>
        <v>0</v>
      </c>
      <c r="O746">
        <f>IF(ISBLANK('Raw Data'!J740), 0, IF(AND(2=MATCH(LARGE('Raw Data'!G740:J740, 2), 'Raw Data'!G740:J740, 0), AND('Raw Data'!L740-'Raw Data'!K740&lt;4, 'Raw Data'!L740-'Raw Data'!K740&gt;0)), 'Raw Data'!H740, 0))</f>
        <v>0</v>
      </c>
      <c r="P746">
        <f>IF(ISBLANK('Raw Data'!J740), 0, IF(AND(1=MATCH(LARGE('Raw Data'!G740:J740, 2), 'Raw Data'!G740:J740, 0), AND('Raw Data'!K740-'Raw Data'!L740&lt;4, 'Raw Data'!K740-'Raw Data'!L740&gt;0)), 'Raw Data'!G740, 0))</f>
        <v>0</v>
      </c>
      <c r="Q746">
        <f>IF(ISBLANK('Raw Data'!J740), 0, IF(AND(4=MATCH(LARGE('Raw Data'!G740:J740, 1), 'Raw Data'!G740:J740, 0), 'Raw Data'!L740-'Raw Data'!K740&gt;3), 'Raw Data'!J740, 0))</f>
        <v>0</v>
      </c>
      <c r="R746">
        <f>IF(ISBLANK('Raw Data'!J740), 0, IF(AND(3=MATCH(LARGE('Raw Data'!G740:J740, 1), 'Raw Data'!G740:J740, 0), 'Raw Data'!K740-'Raw Data'!L740&gt;3), 'Raw Data'!I740, 0))</f>
        <v>0</v>
      </c>
      <c r="S746">
        <f>IF(AND('Raw Data'!L740-'Raw Data'!K740&gt;4, 'Raw Data'!F740&lt;'Raw Data'!C740), 'Raw Data'!J740, 0)</f>
        <v>0</v>
      </c>
      <c r="T746">
        <f>IF(AND('Raw Data'!K740-'Raw Data'!L740&gt;4, 'Raw Data'!F740&gt;'Raw Data'!C740), 'Raw Data'!I740, 0)</f>
        <v>0</v>
      </c>
      <c r="U746">
        <f>IF(AND('Raw Data'!L740-'Raw Data'!K740&lt;3, 'Raw Data'!L740&gt;'Raw Data'!K740, 'Raw Data'!F740&lt;'Raw Data'!C740), 'Raw Data'!H740, 0)</f>
        <v>0</v>
      </c>
      <c r="V746">
        <f>IF(AND('Raw Data'!L740-'Raw Data'!K740&lt;3, 'Raw Data'!L740&gt;'Raw Data'!K740, 'Raw Data'!F740&gt;'Raw Data'!C740), 'Raw Data'!G740, 0)</f>
        <v>0</v>
      </c>
    </row>
    <row r="747" spans="1:22" x14ac:dyDescent="0.3">
      <c r="A747">
        <f>IF(AND('Raw Data'!F741&lt;'Raw Data'!C741, 'Raw Data'!L741&gt;'Raw Data'!K741, 'Raw Data'!L741-'Raw Data'!K741&gt;3), 'Raw Data'!J741, 0)</f>
        <v>0</v>
      </c>
      <c r="B747">
        <f>IF(AND('Raw Data'!C741&lt;'Raw Data'!F741, 'Raw Data'!K741&gt;'Raw Data'!L741, 'Raw Data'!K741-'Raw Data'!L741&gt;3), 'Raw Data'!I741, 0)</f>
        <v>0</v>
      </c>
      <c r="C747">
        <f>IF(AND('Raw Data'!F741&lt;'Raw Data'!C741, 'Raw Data'!L741&gt;'Raw Data'!K741, 'Raw Data'!L741-'Raw Data'!K741&lt;4), 'Raw Data'!H741, 0)</f>
        <v>0</v>
      </c>
      <c r="D747">
        <f>IF(AND('Raw Data'!C741&lt;'Raw Data'!F741, 'Raw Data'!K741&gt;'Raw Data'!L741, 'Raw Data'!K741-'Raw Data'!L741&lt;4), 'Raw Data'!G741, 0)</f>
        <v>0</v>
      </c>
      <c r="E747">
        <f>IF(ISBLANK('Raw Data'!J741), 0, IF(AND(4=MATCH(LARGE('Raw Data'!G741:J741, 4), 'Raw Data'!G741:J741, 0), 'Raw Data'!L741-'Raw Data'!K741&gt;3), 'Raw Data'!J741, 0))</f>
        <v>0</v>
      </c>
      <c r="F747">
        <f>IF(ISBLANK('Raw Data'!J741), 0, IF(AND(3=MATCH(LARGE('Raw Data'!G741:J741, 4), 'Raw Data'!G741:J741, 0), 'Raw Data'!K741-'Raw Data'!L741&gt;3), 'Raw Data'!I741, 0))</f>
        <v>0</v>
      </c>
      <c r="G747">
        <f>IF(ISBLANK('Raw Data'!J741), 0, IF(AND(2=MATCH(LARGE('Raw Data'!G741:J741, 4), 'Raw Data'!G741:J741, 0), AND('Raw Data'!L741-'Raw Data'!K741&lt;4, 'Raw Data'!L741-'Raw Data'!K741&gt;0)), 'Raw Data'!H741, 0))</f>
        <v>0</v>
      </c>
      <c r="H747">
        <f>IF(ISBLANK('Raw Data'!J741), 0, IF(AND(1=MATCH(LARGE('Raw Data'!G741:J741, 4), 'Raw Data'!G741:J741, 0), AND('Raw Data'!K741-'Raw Data'!L741&lt;4, 'Raw Data'!K741-'Raw Data'!L741&gt;0)), 'Raw Data'!G741, 0))</f>
        <v>0</v>
      </c>
      <c r="I747">
        <f>IF(ISBLANK('Raw Data'!J741), 0, IF(AND(4=MATCH(LARGE('Raw Data'!G741:J741, 3), 'Raw Data'!G741:J741, 0), 'Raw Data'!L741-'Raw Data'!K741&gt;3), 'Raw Data'!J741, 0))</f>
        <v>0</v>
      </c>
      <c r="J747">
        <f>IF(ISBLANK('Raw Data'!J741), 0, IF(AND(3=MATCH(LARGE('Raw Data'!G741:J741, 3), 'Raw Data'!G741:J741, 0), 'Raw Data'!K741-'Raw Data'!L741&gt;3), 'Raw Data'!I741, 0))</f>
        <v>0</v>
      </c>
      <c r="K747">
        <f>IF(ISBLANK('Raw Data'!J741), 0, IF(AND(2=MATCH(LARGE('Raw Data'!G741:J741, 3), 'Raw Data'!G741:J741, 0), AND('Raw Data'!L741-'Raw Data'!K741&lt;4, 'Raw Data'!L741-'Raw Data'!K741&gt;0)), 'Raw Data'!H741, 0))</f>
        <v>0</v>
      </c>
      <c r="L747">
        <f>IF(ISBLANK('Raw Data'!J741), 0, IF(AND(1=MATCH(LARGE('Raw Data'!G741:J741, 3), 'Raw Data'!G741:J741, 0), AND('Raw Data'!K741-'Raw Data'!L741&lt;4, 'Raw Data'!K741-'Raw Data'!L741&gt;0)), 'Raw Data'!G741, 0))</f>
        <v>0</v>
      </c>
      <c r="M747">
        <f>IF(ISBLANK('Raw Data'!J741), 0, IF(AND(4=MATCH(LARGE('Raw Data'!G741:J741, 2), 'Raw Data'!G741:J741, 0), 'Raw Data'!L741-'Raw Data'!K741&gt;3), 'Raw Data'!J741, 0))</f>
        <v>0</v>
      </c>
      <c r="N747">
        <f>IF(ISBLANK('Raw Data'!J741), 0, IF(AND(3=MATCH(LARGE('Raw Data'!G741:J741, 2), 'Raw Data'!G741:J741, 0), 'Raw Data'!K741-'Raw Data'!L741&gt;3), 'Raw Data'!I741, 0))</f>
        <v>0</v>
      </c>
      <c r="O747">
        <f>IF(ISBLANK('Raw Data'!J741), 0, IF(AND(2=MATCH(LARGE('Raw Data'!G741:J741, 2), 'Raw Data'!G741:J741, 0), AND('Raw Data'!L741-'Raw Data'!K741&lt;4, 'Raw Data'!L741-'Raw Data'!K741&gt;0)), 'Raw Data'!H741, 0))</f>
        <v>0</v>
      </c>
      <c r="P747">
        <f>IF(ISBLANK('Raw Data'!J741), 0, IF(AND(1=MATCH(LARGE('Raw Data'!G741:J741, 2), 'Raw Data'!G741:J741, 0), AND('Raw Data'!K741-'Raw Data'!L741&lt;4, 'Raw Data'!K741-'Raw Data'!L741&gt;0)), 'Raw Data'!G741, 0))</f>
        <v>0</v>
      </c>
      <c r="Q747">
        <f>IF(ISBLANK('Raw Data'!J741), 0, IF(AND(4=MATCH(LARGE('Raw Data'!G741:J741, 1), 'Raw Data'!G741:J741, 0), 'Raw Data'!L741-'Raw Data'!K741&gt;3), 'Raw Data'!J741, 0))</f>
        <v>0</v>
      </c>
      <c r="R747">
        <f>IF(ISBLANK('Raw Data'!J741), 0, IF(AND(3=MATCH(LARGE('Raw Data'!G741:J741, 1), 'Raw Data'!G741:J741, 0), 'Raw Data'!K741-'Raw Data'!L741&gt;3), 'Raw Data'!I741, 0))</f>
        <v>0</v>
      </c>
      <c r="S747">
        <f>IF(AND('Raw Data'!L741-'Raw Data'!K741&gt;4, 'Raw Data'!F741&lt;'Raw Data'!C741), 'Raw Data'!J741, 0)</f>
        <v>0</v>
      </c>
      <c r="T747">
        <f>IF(AND('Raw Data'!K741-'Raw Data'!L741&gt;4, 'Raw Data'!F741&gt;'Raw Data'!C741), 'Raw Data'!I741, 0)</f>
        <v>0</v>
      </c>
      <c r="U747">
        <f>IF(AND('Raw Data'!L741-'Raw Data'!K741&lt;3, 'Raw Data'!L741&gt;'Raw Data'!K741, 'Raw Data'!F741&lt;'Raw Data'!C741), 'Raw Data'!H741, 0)</f>
        <v>0</v>
      </c>
      <c r="V747">
        <f>IF(AND('Raw Data'!L741-'Raw Data'!K741&lt;3, 'Raw Data'!L741&gt;'Raw Data'!K741, 'Raw Data'!F741&gt;'Raw Data'!C741), 'Raw Data'!G741, 0)</f>
        <v>0</v>
      </c>
    </row>
    <row r="748" spans="1:22" x14ac:dyDescent="0.3">
      <c r="A748">
        <f>IF(AND('Raw Data'!F742&lt;'Raw Data'!C742, 'Raw Data'!L742&gt;'Raw Data'!K742, 'Raw Data'!L742-'Raw Data'!K742&gt;3), 'Raw Data'!J742, 0)</f>
        <v>0</v>
      </c>
      <c r="B748">
        <f>IF(AND('Raw Data'!C742&lt;'Raw Data'!F742, 'Raw Data'!K742&gt;'Raw Data'!L742, 'Raw Data'!K742-'Raw Data'!L742&gt;3), 'Raw Data'!I742, 0)</f>
        <v>0</v>
      </c>
      <c r="C748">
        <f>IF(AND('Raw Data'!F742&lt;'Raw Data'!C742, 'Raw Data'!L742&gt;'Raw Data'!K742, 'Raw Data'!L742-'Raw Data'!K742&lt;4), 'Raw Data'!H742, 0)</f>
        <v>0</v>
      </c>
      <c r="D748">
        <f>IF(AND('Raw Data'!C742&lt;'Raw Data'!F742, 'Raw Data'!K742&gt;'Raw Data'!L742, 'Raw Data'!K742-'Raw Data'!L742&lt;4), 'Raw Data'!G742, 0)</f>
        <v>0</v>
      </c>
      <c r="E748">
        <f>IF(ISBLANK('Raw Data'!J742), 0, IF(AND(4=MATCH(LARGE('Raw Data'!G742:J742, 4), 'Raw Data'!G742:J742, 0), 'Raw Data'!L742-'Raw Data'!K742&gt;3), 'Raw Data'!J742, 0))</f>
        <v>0</v>
      </c>
      <c r="F748">
        <f>IF(ISBLANK('Raw Data'!J742), 0, IF(AND(3=MATCH(LARGE('Raw Data'!G742:J742, 4), 'Raw Data'!G742:J742, 0), 'Raw Data'!K742-'Raw Data'!L742&gt;3), 'Raw Data'!I742, 0))</f>
        <v>0</v>
      </c>
      <c r="G748">
        <f>IF(ISBLANK('Raw Data'!J742), 0, IF(AND(2=MATCH(LARGE('Raw Data'!G742:J742, 4), 'Raw Data'!G742:J742, 0), AND('Raw Data'!L742-'Raw Data'!K742&lt;4, 'Raw Data'!L742-'Raw Data'!K742&gt;0)), 'Raw Data'!H742, 0))</f>
        <v>0</v>
      </c>
      <c r="H748">
        <f>IF(ISBLANK('Raw Data'!J742), 0, IF(AND(1=MATCH(LARGE('Raw Data'!G742:J742, 4), 'Raw Data'!G742:J742, 0), AND('Raw Data'!K742-'Raw Data'!L742&lt;4, 'Raw Data'!K742-'Raw Data'!L742&gt;0)), 'Raw Data'!G742, 0))</f>
        <v>0</v>
      </c>
      <c r="I748">
        <f>IF(ISBLANK('Raw Data'!J742), 0, IF(AND(4=MATCH(LARGE('Raw Data'!G742:J742, 3), 'Raw Data'!G742:J742, 0), 'Raw Data'!L742-'Raw Data'!K742&gt;3), 'Raw Data'!J742, 0))</f>
        <v>0</v>
      </c>
      <c r="J748">
        <f>IF(ISBLANK('Raw Data'!J742), 0, IF(AND(3=MATCH(LARGE('Raw Data'!G742:J742, 3), 'Raw Data'!G742:J742, 0), 'Raw Data'!K742-'Raw Data'!L742&gt;3), 'Raw Data'!I742, 0))</f>
        <v>0</v>
      </c>
      <c r="K748">
        <f>IF(ISBLANK('Raw Data'!J742), 0, IF(AND(2=MATCH(LARGE('Raw Data'!G742:J742, 3), 'Raw Data'!G742:J742, 0), AND('Raw Data'!L742-'Raw Data'!K742&lt;4, 'Raw Data'!L742-'Raw Data'!K742&gt;0)), 'Raw Data'!H742, 0))</f>
        <v>0</v>
      </c>
      <c r="L748">
        <f>IF(ISBLANK('Raw Data'!J742), 0, IF(AND(1=MATCH(LARGE('Raw Data'!G742:J742, 3), 'Raw Data'!G742:J742, 0), AND('Raw Data'!K742-'Raw Data'!L742&lt;4, 'Raw Data'!K742-'Raw Data'!L742&gt;0)), 'Raw Data'!G742, 0))</f>
        <v>0</v>
      </c>
      <c r="M748">
        <f>IF(ISBLANK('Raw Data'!J742), 0, IF(AND(4=MATCH(LARGE('Raw Data'!G742:J742, 2), 'Raw Data'!G742:J742, 0), 'Raw Data'!L742-'Raw Data'!K742&gt;3), 'Raw Data'!J742, 0))</f>
        <v>0</v>
      </c>
      <c r="N748">
        <f>IF(ISBLANK('Raw Data'!J742), 0, IF(AND(3=MATCH(LARGE('Raw Data'!G742:J742, 2), 'Raw Data'!G742:J742, 0), 'Raw Data'!K742-'Raw Data'!L742&gt;3), 'Raw Data'!I742, 0))</f>
        <v>0</v>
      </c>
      <c r="O748">
        <f>IF(ISBLANK('Raw Data'!J742), 0, IF(AND(2=MATCH(LARGE('Raw Data'!G742:J742, 2), 'Raw Data'!G742:J742, 0), AND('Raw Data'!L742-'Raw Data'!K742&lt;4, 'Raw Data'!L742-'Raw Data'!K742&gt;0)), 'Raw Data'!H742, 0))</f>
        <v>0</v>
      </c>
      <c r="P748">
        <f>IF(ISBLANK('Raw Data'!J742), 0, IF(AND(1=MATCH(LARGE('Raw Data'!G742:J742, 2), 'Raw Data'!G742:J742, 0), AND('Raw Data'!K742-'Raw Data'!L742&lt;4, 'Raw Data'!K742-'Raw Data'!L742&gt;0)), 'Raw Data'!G742, 0))</f>
        <v>0</v>
      </c>
      <c r="Q748">
        <f>IF(ISBLANK('Raw Data'!J742), 0, IF(AND(4=MATCH(LARGE('Raw Data'!G742:J742, 1), 'Raw Data'!G742:J742, 0), 'Raw Data'!L742-'Raw Data'!K742&gt;3), 'Raw Data'!J742, 0))</f>
        <v>0</v>
      </c>
      <c r="R748">
        <f>IF(ISBLANK('Raw Data'!J742), 0, IF(AND(3=MATCH(LARGE('Raw Data'!G742:J742, 1), 'Raw Data'!G742:J742, 0), 'Raw Data'!K742-'Raw Data'!L742&gt;3), 'Raw Data'!I742, 0))</f>
        <v>0</v>
      </c>
      <c r="S748">
        <f>IF(AND('Raw Data'!L742-'Raw Data'!K742&gt;4, 'Raw Data'!F742&lt;'Raw Data'!C742), 'Raw Data'!J742, 0)</f>
        <v>0</v>
      </c>
      <c r="T748">
        <f>IF(AND('Raw Data'!K742-'Raw Data'!L742&gt;4, 'Raw Data'!F742&gt;'Raw Data'!C742), 'Raw Data'!I742, 0)</f>
        <v>0</v>
      </c>
      <c r="U748">
        <f>IF(AND('Raw Data'!L742-'Raw Data'!K742&lt;3, 'Raw Data'!L742&gt;'Raw Data'!K742, 'Raw Data'!F742&lt;'Raw Data'!C742), 'Raw Data'!H742, 0)</f>
        <v>0</v>
      </c>
      <c r="V748">
        <f>IF(AND('Raw Data'!L742-'Raw Data'!K742&lt;3, 'Raw Data'!L742&gt;'Raw Data'!K742, 'Raw Data'!F742&gt;'Raw Data'!C742), 'Raw Data'!G742, 0)</f>
        <v>0</v>
      </c>
    </row>
    <row r="749" spans="1:22" x14ac:dyDescent="0.3">
      <c r="A749">
        <f>IF(AND('Raw Data'!F743&lt;'Raw Data'!C743, 'Raw Data'!L743&gt;'Raw Data'!K743, 'Raw Data'!L743-'Raw Data'!K743&gt;3), 'Raw Data'!J743, 0)</f>
        <v>0</v>
      </c>
      <c r="B749">
        <f>IF(AND('Raw Data'!C743&lt;'Raw Data'!F743, 'Raw Data'!K743&gt;'Raw Data'!L743, 'Raw Data'!K743-'Raw Data'!L743&gt;3), 'Raw Data'!I743, 0)</f>
        <v>0</v>
      </c>
      <c r="C749">
        <f>IF(AND('Raw Data'!F743&lt;'Raw Data'!C743, 'Raw Data'!L743&gt;'Raw Data'!K743, 'Raw Data'!L743-'Raw Data'!K743&lt;4), 'Raw Data'!H743, 0)</f>
        <v>0</v>
      </c>
      <c r="D749">
        <f>IF(AND('Raw Data'!C743&lt;'Raw Data'!F743, 'Raw Data'!K743&gt;'Raw Data'!L743, 'Raw Data'!K743-'Raw Data'!L743&lt;4), 'Raw Data'!G743, 0)</f>
        <v>0</v>
      </c>
      <c r="E749">
        <f>IF(ISBLANK('Raw Data'!J743), 0, IF(AND(4=MATCH(LARGE('Raw Data'!G743:J743, 4), 'Raw Data'!G743:J743, 0), 'Raw Data'!L743-'Raw Data'!K743&gt;3), 'Raw Data'!J743, 0))</f>
        <v>0</v>
      </c>
      <c r="F749">
        <f>IF(ISBLANK('Raw Data'!J743), 0, IF(AND(3=MATCH(LARGE('Raw Data'!G743:J743, 4), 'Raw Data'!G743:J743, 0), 'Raw Data'!K743-'Raw Data'!L743&gt;3), 'Raw Data'!I743, 0))</f>
        <v>0</v>
      </c>
      <c r="G749">
        <f>IF(ISBLANK('Raw Data'!J743), 0, IF(AND(2=MATCH(LARGE('Raw Data'!G743:J743, 4), 'Raw Data'!G743:J743, 0), AND('Raw Data'!L743-'Raw Data'!K743&lt;4, 'Raw Data'!L743-'Raw Data'!K743&gt;0)), 'Raw Data'!H743, 0))</f>
        <v>0</v>
      </c>
      <c r="H749">
        <f>IF(ISBLANK('Raw Data'!J743), 0, IF(AND(1=MATCH(LARGE('Raw Data'!G743:J743, 4), 'Raw Data'!G743:J743, 0), AND('Raw Data'!K743-'Raw Data'!L743&lt;4, 'Raw Data'!K743-'Raw Data'!L743&gt;0)), 'Raw Data'!G743, 0))</f>
        <v>0</v>
      </c>
      <c r="I749">
        <f>IF(ISBLANK('Raw Data'!J743), 0, IF(AND(4=MATCH(LARGE('Raw Data'!G743:J743, 3), 'Raw Data'!G743:J743, 0), 'Raw Data'!L743-'Raw Data'!K743&gt;3), 'Raw Data'!J743, 0))</f>
        <v>0</v>
      </c>
      <c r="J749">
        <f>IF(ISBLANK('Raw Data'!J743), 0, IF(AND(3=MATCH(LARGE('Raw Data'!G743:J743, 3), 'Raw Data'!G743:J743, 0), 'Raw Data'!K743-'Raw Data'!L743&gt;3), 'Raw Data'!I743, 0))</f>
        <v>0</v>
      </c>
      <c r="K749">
        <f>IF(ISBLANK('Raw Data'!J743), 0, IF(AND(2=MATCH(LARGE('Raw Data'!G743:J743, 3), 'Raw Data'!G743:J743, 0), AND('Raw Data'!L743-'Raw Data'!K743&lt;4, 'Raw Data'!L743-'Raw Data'!K743&gt;0)), 'Raw Data'!H743, 0))</f>
        <v>0</v>
      </c>
      <c r="L749">
        <f>IF(ISBLANK('Raw Data'!J743), 0, IF(AND(1=MATCH(LARGE('Raw Data'!G743:J743, 3), 'Raw Data'!G743:J743, 0), AND('Raw Data'!K743-'Raw Data'!L743&lt;4, 'Raw Data'!K743-'Raw Data'!L743&gt;0)), 'Raw Data'!G743, 0))</f>
        <v>0</v>
      </c>
      <c r="M749">
        <f>IF(ISBLANK('Raw Data'!J743), 0, IF(AND(4=MATCH(LARGE('Raw Data'!G743:J743, 2), 'Raw Data'!G743:J743, 0), 'Raw Data'!L743-'Raw Data'!K743&gt;3), 'Raw Data'!J743, 0))</f>
        <v>0</v>
      </c>
      <c r="N749">
        <f>IF(ISBLANK('Raw Data'!J743), 0, IF(AND(3=MATCH(LARGE('Raw Data'!G743:J743, 2), 'Raw Data'!G743:J743, 0), 'Raw Data'!K743-'Raw Data'!L743&gt;3), 'Raw Data'!I743, 0))</f>
        <v>0</v>
      </c>
      <c r="O749">
        <f>IF(ISBLANK('Raw Data'!J743), 0, IF(AND(2=MATCH(LARGE('Raw Data'!G743:J743, 2), 'Raw Data'!G743:J743, 0), AND('Raw Data'!L743-'Raw Data'!K743&lt;4, 'Raw Data'!L743-'Raw Data'!K743&gt;0)), 'Raw Data'!H743, 0))</f>
        <v>0</v>
      </c>
      <c r="P749">
        <f>IF(ISBLANK('Raw Data'!J743), 0, IF(AND(1=MATCH(LARGE('Raw Data'!G743:J743, 2), 'Raw Data'!G743:J743, 0), AND('Raw Data'!K743-'Raw Data'!L743&lt;4, 'Raw Data'!K743-'Raw Data'!L743&gt;0)), 'Raw Data'!G743, 0))</f>
        <v>0</v>
      </c>
      <c r="Q749">
        <f>IF(ISBLANK('Raw Data'!J743), 0, IF(AND(4=MATCH(LARGE('Raw Data'!G743:J743, 1), 'Raw Data'!G743:J743, 0), 'Raw Data'!L743-'Raw Data'!K743&gt;3), 'Raw Data'!J743, 0))</f>
        <v>0</v>
      </c>
      <c r="R749">
        <f>IF(ISBLANK('Raw Data'!J743), 0, IF(AND(3=MATCH(LARGE('Raw Data'!G743:J743, 1), 'Raw Data'!G743:J743, 0), 'Raw Data'!K743-'Raw Data'!L743&gt;3), 'Raw Data'!I743, 0))</f>
        <v>0</v>
      </c>
      <c r="S749">
        <f>IF(AND('Raw Data'!L743-'Raw Data'!K743&gt;4, 'Raw Data'!F743&lt;'Raw Data'!C743), 'Raw Data'!J743, 0)</f>
        <v>0</v>
      </c>
      <c r="T749">
        <f>IF(AND('Raw Data'!K743-'Raw Data'!L743&gt;4, 'Raw Data'!F743&gt;'Raw Data'!C743), 'Raw Data'!I743, 0)</f>
        <v>0</v>
      </c>
      <c r="U749">
        <f>IF(AND('Raw Data'!L743-'Raw Data'!K743&lt;3, 'Raw Data'!L743&gt;'Raw Data'!K743, 'Raw Data'!F743&lt;'Raw Data'!C743), 'Raw Data'!H743, 0)</f>
        <v>0</v>
      </c>
      <c r="V749">
        <f>IF(AND('Raw Data'!L743-'Raw Data'!K743&lt;3, 'Raw Data'!L743&gt;'Raw Data'!K743, 'Raw Data'!F743&gt;'Raw Data'!C743), 'Raw Data'!G743, 0)</f>
        <v>0</v>
      </c>
    </row>
    <row r="750" spans="1:22" x14ac:dyDescent="0.3">
      <c r="A750">
        <f>IF(AND('Raw Data'!F744&lt;'Raw Data'!C744, 'Raw Data'!L744&gt;'Raw Data'!K744, 'Raw Data'!L744-'Raw Data'!K744&gt;3), 'Raw Data'!J744, 0)</f>
        <v>0</v>
      </c>
      <c r="B750">
        <f>IF(AND('Raw Data'!C744&lt;'Raw Data'!F744, 'Raw Data'!K744&gt;'Raw Data'!L744, 'Raw Data'!K744-'Raw Data'!L744&gt;3), 'Raw Data'!I744, 0)</f>
        <v>0</v>
      </c>
      <c r="C750">
        <f>IF(AND('Raw Data'!F744&lt;'Raw Data'!C744, 'Raw Data'!L744&gt;'Raw Data'!K744, 'Raw Data'!L744-'Raw Data'!K744&lt;4), 'Raw Data'!H744, 0)</f>
        <v>0</v>
      </c>
      <c r="D750">
        <f>IF(AND('Raw Data'!C744&lt;'Raw Data'!F744, 'Raw Data'!K744&gt;'Raw Data'!L744, 'Raw Data'!K744-'Raw Data'!L744&lt;4), 'Raw Data'!G744, 0)</f>
        <v>0</v>
      </c>
      <c r="E750">
        <f>IF(ISBLANK('Raw Data'!J744), 0, IF(AND(4=MATCH(LARGE('Raw Data'!G744:J744, 4), 'Raw Data'!G744:J744, 0), 'Raw Data'!L744-'Raw Data'!K744&gt;3), 'Raw Data'!J744, 0))</f>
        <v>0</v>
      </c>
      <c r="F750">
        <f>IF(ISBLANK('Raw Data'!J744), 0, IF(AND(3=MATCH(LARGE('Raw Data'!G744:J744, 4), 'Raw Data'!G744:J744, 0), 'Raw Data'!K744-'Raw Data'!L744&gt;3), 'Raw Data'!I744, 0))</f>
        <v>0</v>
      </c>
      <c r="G750">
        <f>IF(ISBLANK('Raw Data'!J744), 0, IF(AND(2=MATCH(LARGE('Raw Data'!G744:J744, 4), 'Raw Data'!G744:J744, 0), AND('Raw Data'!L744-'Raw Data'!K744&lt;4, 'Raw Data'!L744-'Raw Data'!K744&gt;0)), 'Raw Data'!H744, 0))</f>
        <v>0</v>
      </c>
      <c r="H750">
        <f>IF(ISBLANK('Raw Data'!J744), 0, IF(AND(1=MATCH(LARGE('Raw Data'!G744:J744, 4), 'Raw Data'!G744:J744, 0), AND('Raw Data'!K744-'Raw Data'!L744&lt;4, 'Raw Data'!K744-'Raw Data'!L744&gt;0)), 'Raw Data'!G744, 0))</f>
        <v>0</v>
      </c>
      <c r="I750">
        <f>IF(ISBLANK('Raw Data'!J744), 0, IF(AND(4=MATCH(LARGE('Raw Data'!G744:J744, 3), 'Raw Data'!G744:J744, 0), 'Raw Data'!L744-'Raw Data'!K744&gt;3), 'Raw Data'!J744, 0))</f>
        <v>0</v>
      </c>
      <c r="J750">
        <f>IF(ISBLANK('Raw Data'!J744), 0, IF(AND(3=MATCH(LARGE('Raw Data'!G744:J744, 3), 'Raw Data'!G744:J744, 0), 'Raw Data'!K744-'Raw Data'!L744&gt;3), 'Raw Data'!I744, 0))</f>
        <v>0</v>
      </c>
      <c r="K750">
        <f>IF(ISBLANK('Raw Data'!J744), 0, IF(AND(2=MATCH(LARGE('Raw Data'!G744:J744, 3), 'Raw Data'!G744:J744, 0), AND('Raw Data'!L744-'Raw Data'!K744&lt;4, 'Raw Data'!L744-'Raw Data'!K744&gt;0)), 'Raw Data'!H744, 0))</f>
        <v>0</v>
      </c>
      <c r="L750">
        <f>IF(ISBLANK('Raw Data'!J744), 0, IF(AND(1=MATCH(LARGE('Raw Data'!G744:J744, 3), 'Raw Data'!G744:J744, 0), AND('Raw Data'!K744-'Raw Data'!L744&lt;4, 'Raw Data'!K744-'Raw Data'!L744&gt;0)), 'Raw Data'!G744, 0))</f>
        <v>0</v>
      </c>
      <c r="M750">
        <f>IF(ISBLANK('Raw Data'!J744), 0, IF(AND(4=MATCH(LARGE('Raw Data'!G744:J744, 2), 'Raw Data'!G744:J744, 0), 'Raw Data'!L744-'Raw Data'!K744&gt;3), 'Raw Data'!J744, 0))</f>
        <v>0</v>
      </c>
      <c r="N750">
        <f>IF(ISBLANK('Raw Data'!J744), 0, IF(AND(3=MATCH(LARGE('Raw Data'!G744:J744, 2), 'Raw Data'!G744:J744, 0), 'Raw Data'!K744-'Raw Data'!L744&gt;3), 'Raw Data'!I744, 0))</f>
        <v>0</v>
      </c>
      <c r="O750">
        <f>IF(ISBLANK('Raw Data'!J744), 0, IF(AND(2=MATCH(LARGE('Raw Data'!G744:J744, 2), 'Raw Data'!G744:J744, 0), AND('Raw Data'!L744-'Raw Data'!K744&lt;4, 'Raw Data'!L744-'Raw Data'!K744&gt;0)), 'Raw Data'!H744, 0))</f>
        <v>0</v>
      </c>
      <c r="P750">
        <f>IF(ISBLANK('Raw Data'!J744), 0, IF(AND(1=MATCH(LARGE('Raw Data'!G744:J744, 2), 'Raw Data'!G744:J744, 0), AND('Raw Data'!K744-'Raw Data'!L744&lt;4, 'Raw Data'!K744-'Raw Data'!L744&gt;0)), 'Raw Data'!G744, 0))</f>
        <v>0</v>
      </c>
      <c r="Q750">
        <f>IF(ISBLANK('Raw Data'!J744), 0, IF(AND(4=MATCH(LARGE('Raw Data'!G744:J744, 1), 'Raw Data'!G744:J744, 0), 'Raw Data'!L744-'Raw Data'!K744&gt;3), 'Raw Data'!J744, 0))</f>
        <v>0</v>
      </c>
      <c r="R750">
        <f>IF(ISBLANK('Raw Data'!J744), 0, IF(AND(3=MATCH(LARGE('Raw Data'!G744:J744, 1), 'Raw Data'!G744:J744, 0), 'Raw Data'!K744-'Raw Data'!L744&gt;3), 'Raw Data'!I744, 0))</f>
        <v>0</v>
      </c>
      <c r="S750">
        <f>IF(AND('Raw Data'!L744-'Raw Data'!K744&gt;4, 'Raw Data'!F744&lt;'Raw Data'!C744), 'Raw Data'!J744, 0)</f>
        <v>0</v>
      </c>
      <c r="T750">
        <f>IF(AND('Raw Data'!K744-'Raw Data'!L744&gt;4, 'Raw Data'!F744&gt;'Raw Data'!C744), 'Raw Data'!I744, 0)</f>
        <v>0</v>
      </c>
      <c r="U750">
        <f>IF(AND('Raw Data'!L744-'Raw Data'!K744&lt;3, 'Raw Data'!L744&gt;'Raw Data'!K744, 'Raw Data'!F744&lt;'Raw Data'!C744), 'Raw Data'!H744, 0)</f>
        <v>0</v>
      </c>
      <c r="V750">
        <f>IF(AND('Raw Data'!L744-'Raw Data'!K744&lt;3, 'Raw Data'!L744&gt;'Raw Data'!K744, 'Raw Data'!F744&gt;'Raw Data'!C744), 'Raw Data'!G744, 0)</f>
        <v>0</v>
      </c>
    </row>
    <row r="751" spans="1:22" x14ac:dyDescent="0.3">
      <c r="A751">
        <f>IF(AND('Raw Data'!F745&lt;'Raw Data'!C745, 'Raw Data'!L745&gt;'Raw Data'!K745, 'Raw Data'!L745-'Raw Data'!K745&gt;3), 'Raw Data'!J745, 0)</f>
        <v>0</v>
      </c>
      <c r="B751">
        <f>IF(AND('Raw Data'!C745&lt;'Raw Data'!F745, 'Raw Data'!K745&gt;'Raw Data'!L745, 'Raw Data'!K745-'Raw Data'!L745&gt;3), 'Raw Data'!I745, 0)</f>
        <v>0</v>
      </c>
      <c r="C751">
        <f>IF(AND('Raw Data'!F745&lt;'Raw Data'!C745, 'Raw Data'!L745&gt;'Raw Data'!K745, 'Raw Data'!L745-'Raw Data'!K745&lt;4), 'Raw Data'!H745, 0)</f>
        <v>0</v>
      </c>
      <c r="D751">
        <f>IF(AND('Raw Data'!C745&lt;'Raw Data'!F745, 'Raw Data'!K745&gt;'Raw Data'!L745, 'Raw Data'!K745-'Raw Data'!L745&lt;4), 'Raw Data'!G745, 0)</f>
        <v>0</v>
      </c>
      <c r="E751">
        <f>IF(ISBLANK('Raw Data'!J745), 0, IF(AND(4=MATCH(LARGE('Raw Data'!G745:J745, 4), 'Raw Data'!G745:J745, 0), 'Raw Data'!L745-'Raw Data'!K745&gt;3), 'Raw Data'!J745, 0))</f>
        <v>0</v>
      </c>
      <c r="F751">
        <f>IF(ISBLANK('Raw Data'!J745), 0, IF(AND(3=MATCH(LARGE('Raw Data'!G745:J745, 4), 'Raw Data'!G745:J745, 0), 'Raw Data'!K745-'Raw Data'!L745&gt;3), 'Raw Data'!I745, 0))</f>
        <v>0</v>
      </c>
      <c r="G751">
        <f>IF(ISBLANK('Raw Data'!J745), 0, IF(AND(2=MATCH(LARGE('Raw Data'!G745:J745, 4), 'Raw Data'!G745:J745, 0), AND('Raw Data'!L745-'Raw Data'!K745&lt;4, 'Raw Data'!L745-'Raw Data'!K745&gt;0)), 'Raw Data'!H745, 0))</f>
        <v>0</v>
      </c>
      <c r="H751">
        <f>IF(ISBLANK('Raw Data'!J745), 0, IF(AND(1=MATCH(LARGE('Raw Data'!G745:J745, 4), 'Raw Data'!G745:J745, 0), AND('Raw Data'!K745-'Raw Data'!L745&lt;4, 'Raw Data'!K745-'Raw Data'!L745&gt;0)), 'Raw Data'!G745, 0))</f>
        <v>0</v>
      </c>
      <c r="I751">
        <f>IF(ISBLANK('Raw Data'!J745), 0, IF(AND(4=MATCH(LARGE('Raw Data'!G745:J745, 3), 'Raw Data'!G745:J745, 0), 'Raw Data'!L745-'Raw Data'!K745&gt;3), 'Raw Data'!J745, 0))</f>
        <v>0</v>
      </c>
      <c r="J751">
        <f>IF(ISBLANK('Raw Data'!J745), 0, IF(AND(3=MATCH(LARGE('Raw Data'!G745:J745, 3), 'Raw Data'!G745:J745, 0), 'Raw Data'!K745-'Raw Data'!L745&gt;3), 'Raw Data'!I745, 0))</f>
        <v>0</v>
      </c>
      <c r="K751">
        <f>IF(ISBLANK('Raw Data'!J745), 0, IF(AND(2=MATCH(LARGE('Raw Data'!G745:J745, 3), 'Raw Data'!G745:J745, 0), AND('Raw Data'!L745-'Raw Data'!K745&lt;4, 'Raw Data'!L745-'Raw Data'!K745&gt;0)), 'Raw Data'!H745, 0))</f>
        <v>0</v>
      </c>
      <c r="L751">
        <f>IF(ISBLANK('Raw Data'!J745), 0, IF(AND(1=MATCH(LARGE('Raw Data'!G745:J745, 3), 'Raw Data'!G745:J745, 0), AND('Raw Data'!K745-'Raw Data'!L745&lt;4, 'Raw Data'!K745-'Raw Data'!L745&gt;0)), 'Raw Data'!G745, 0))</f>
        <v>0</v>
      </c>
      <c r="M751">
        <f>IF(ISBLANK('Raw Data'!J745), 0, IF(AND(4=MATCH(LARGE('Raw Data'!G745:J745, 2), 'Raw Data'!G745:J745, 0), 'Raw Data'!L745-'Raw Data'!K745&gt;3), 'Raw Data'!J745, 0))</f>
        <v>0</v>
      </c>
      <c r="N751">
        <f>IF(ISBLANK('Raw Data'!J745), 0, IF(AND(3=MATCH(LARGE('Raw Data'!G745:J745, 2), 'Raw Data'!G745:J745, 0), 'Raw Data'!K745-'Raw Data'!L745&gt;3), 'Raw Data'!I745, 0))</f>
        <v>0</v>
      </c>
      <c r="O751">
        <f>IF(ISBLANK('Raw Data'!J745), 0, IF(AND(2=MATCH(LARGE('Raw Data'!G745:J745, 2), 'Raw Data'!G745:J745, 0), AND('Raw Data'!L745-'Raw Data'!K745&lt;4, 'Raw Data'!L745-'Raw Data'!K745&gt;0)), 'Raw Data'!H745, 0))</f>
        <v>0</v>
      </c>
      <c r="P751">
        <f>IF(ISBLANK('Raw Data'!J745), 0, IF(AND(1=MATCH(LARGE('Raw Data'!G745:J745, 2), 'Raw Data'!G745:J745, 0), AND('Raw Data'!K745-'Raw Data'!L745&lt;4, 'Raw Data'!K745-'Raw Data'!L745&gt;0)), 'Raw Data'!G745, 0))</f>
        <v>0</v>
      </c>
      <c r="Q751">
        <f>IF(ISBLANK('Raw Data'!J745), 0, IF(AND(4=MATCH(LARGE('Raw Data'!G745:J745, 1), 'Raw Data'!G745:J745, 0), 'Raw Data'!L745-'Raw Data'!K745&gt;3), 'Raw Data'!J745, 0))</f>
        <v>0</v>
      </c>
      <c r="R751">
        <f>IF(ISBLANK('Raw Data'!J745), 0, IF(AND(3=MATCH(LARGE('Raw Data'!G745:J745, 1), 'Raw Data'!G745:J745, 0), 'Raw Data'!K745-'Raw Data'!L745&gt;3), 'Raw Data'!I745, 0))</f>
        <v>0</v>
      </c>
      <c r="S751">
        <f>IF(AND('Raw Data'!L745-'Raw Data'!K745&gt;4, 'Raw Data'!F745&lt;'Raw Data'!C745), 'Raw Data'!J745, 0)</f>
        <v>0</v>
      </c>
      <c r="T751">
        <f>IF(AND('Raw Data'!K745-'Raw Data'!L745&gt;4, 'Raw Data'!F745&gt;'Raw Data'!C745), 'Raw Data'!I745, 0)</f>
        <v>0</v>
      </c>
      <c r="U751">
        <f>IF(AND('Raw Data'!L745-'Raw Data'!K745&lt;3, 'Raw Data'!L745&gt;'Raw Data'!K745, 'Raw Data'!F745&lt;'Raw Data'!C745), 'Raw Data'!H745, 0)</f>
        <v>0</v>
      </c>
      <c r="V751">
        <f>IF(AND('Raw Data'!L745-'Raw Data'!K745&lt;3, 'Raw Data'!L745&gt;'Raw Data'!K745, 'Raw Data'!F745&gt;'Raw Data'!C745), 'Raw Data'!G745, 0)</f>
        <v>0</v>
      </c>
    </row>
    <row r="752" spans="1:22" x14ac:dyDescent="0.3">
      <c r="A752">
        <f>IF(AND('Raw Data'!F746&lt;'Raw Data'!C746, 'Raw Data'!L746&gt;'Raw Data'!K746, 'Raw Data'!L746-'Raw Data'!K746&gt;3), 'Raw Data'!J746, 0)</f>
        <v>0</v>
      </c>
      <c r="B752">
        <f>IF(AND('Raw Data'!C746&lt;'Raw Data'!F746, 'Raw Data'!K746&gt;'Raw Data'!L746, 'Raw Data'!K746-'Raw Data'!L746&gt;3), 'Raw Data'!I746, 0)</f>
        <v>0</v>
      </c>
      <c r="C752">
        <f>IF(AND('Raw Data'!F746&lt;'Raw Data'!C746, 'Raw Data'!L746&gt;'Raw Data'!K746, 'Raw Data'!L746-'Raw Data'!K746&lt;4), 'Raw Data'!H746, 0)</f>
        <v>0</v>
      </c>
      <c r="D752">
        <f>IF(AND('Raw Data'!C746&lt;'Raw Data'!F746, 'Raw Data'!K746&gt;'Raw Data'!L746, 'Raw Data'!K746-'Raw Data'!L746&lt;4), 'Raw Data'!G746, 0)</f>
        <v>0</v>
      </c>
      <c r="E752">
        <f>IF(ISBLANK('Raw Data'!J746), 0, IF(AND(4=MATCH(LARGE('Raw Data'!G746:J746, 4), 'Raw Data'!G746:J746, 0), 'Raw Data'!L746-'Raw Data'!K746&gt;3), 'Raw Data'!J746, 0))</f>
        <v>0</v>
      </c>
      <c r="F752">
        <f>IF(ISBLANK('Raw Data'!J746), 0, IF(AND(3=MATCH(LARGE('Raw Data'!G746:J746, 4), 'Raw Data'!G746:J746, 0), 'Raw Data'!K746-'Raw Data'!L746&gt;3), 'Raw Data'!I746, 0))</f>
        <v>0</v>
      </c>
      <c r="G752">
        <f>IF(ISBLANK('Raw Data'!J746), 0, IF(AND(2=MATCH(LARGE('Raw Data'!G746:J746, 4), 'Raw Data'!G746:J746, 0), AND('Raw Data'!L746-'Raw Data'!K746&lt;4, 'Raw Data'!L746-'Raw Data'!K746&gt;0)), 'Raw Data'!H746, 0))</f>
        <v>0</v>
      </c>
      <c r="H752">
        <f>IF(ISBLANK('Raw Data'!J746), 0, IF(AND(1=MATCH(LARGE('Raw Data'!G746:J746, 4), 'Raw Data'!G746:J746, 0), AND('Raw Data'!K746-'Raw Data'!L746&lt;4, 'Raw Data'!K746-'Raw Data'!L746&gt;0)), 'Raw Data'!G746, 0))</f>
        <v>0</v>
      </c>
      <c r="I752">
        <f>IF(ISBLANK('Raw Data'!J746), 0, IF(AND(4=MATCH(LARGE('Raw Data'!G746:J746, 3), 'Raw Data'!G746:J746, 0), 'Raw Data'!L746-'Raw Data'!K746&gt;3), 'Raw Data'!J746, 0))</f>
        <v>0</v>
      </c>
      <c r="J752">
        <f>IF(ISBLANK('Raw Data'!J746), 0, IF(AND(3=MATCH(LARGE('Raw Data'!G746:J746, 3), 'Raw Data'!G746:J746, 0), 'Raw Data'!K746-'Raw Data'!L746&gt;3), 'Raw Data'!I746, 0))</f>
        <v>0</v>
      </c>
      <c r="K752">
        <f>IF(ISBLANK('Raw Data'!J746), 0, IF(AND(2=MATCH(LARGE('Raw Data'!G746:J746, 3), 'Raw Data'!G746:J746, 0), AND('Raw Data'!L746-'Raw Data'!K746&lt;4, 'Raw Data'!L746-'Raw Data'!K746&gt;0)), 'Raw Data'!H746, 0))</f>
        <v>0</v>
      </c>
      <c r="L752">
        <f>IF(ISBLANK('Raw Data'!J746), 0, IF(AND(1=MATCH(LARGE('Raw Data'!G746:J746, 3), 'Raw Data'!G746:J746, 0), AND('Raw Data'!K746-'Raw Data'!L746&lt;4, 'Raw Data'!K746-'Raw Data'!L746&gt;0)), 'Raw Data'!G746, 0))</f>
        <v>0</v>
      </c>
      <c r="M752">
        <f>IF(ISBLANK('Raw Data'!J746), 0, IF(AND(4=MATCH(LARGE('Raw Data'!G746:J746, 2), 'Raw Data'!G746:J746, 0), 'Raw Data'!L746-'Raw Data'!K746&gt;3), 'Raw Data'!J746, 0))</f>
        <v>0</v>
      </c>
      <c r="N752">
        <f>IF(ISBLANK('Raw Data'!J746), 0, IF(AND(3=MATCH(LARGE('Raw Data'!G746:J746, 2), 'Raw Data'!G746:J746, 0), 'Raw Data'!K746-'Raw Data'!L746&gt;3), 'Raw Data'!I746, 0))</f>
        <v>0</v>
      </c>
      <c r="O752">
        <f>IF(ISBLANK('Raw Data'!J746), 0, IF(AND(2=MATCH(LARGE('Raw Data'!G746:J746, 2), 'Raw Data'!G746:J746, 0), AND('Raw Data'!L746-'Raw Data'!K746&lt;4, 'Raw Data'!L746-'Raw Data'!K746&gt;0)), 'Raw Data'!H746, 0))</f>
        <v>0</v>
      </c>
      <c r="P752">
        <f>IF(ISBLANK('Raw Data'!J746), 0, IF(AND(1=MATCH(LARGE('Raw Data'!G746:J746, 2), 'Raw Data'!G746:J746, 0), AND('Raw Data'!K746-'Raw Data'!L746&lt;4, 'Raw Data'!K746-'Raw Data'!L746&gt;0)), 'Raw Data'!G746, 0))</f>
        <v>0</v>
      </c>
      <c r="Q752">
        <f>IF(ISBLANK('Raw Data'!J746), 0, IF(AND(4=MATCH(LARGE('Raw Data'!G746:J746, 1), 'Raw Data'!G746:J746, 0), 'Raw Data'!L746-'Raw Data'!K746&gt;3), 'Raw Data'!J746, 0))</f>
        <v>0</v>
      </c>
      <c r="R752">
        <f>IF(ISBLANK('Raw Data'!J746), 0, IF(AND(3=MATCH(LARGE('Raw Data'!G746:J746, 1), 'Raw Data'!G746:J746, 0), 'Raw Data'!K746-'Raw Data'!L746&gt;3), 'Raw Data'!I746, 0))</f>
        <v>0</v>
      </c>
      <c r="S752">
        <f>IF(AND('Raw Data'!L746-'Raw Data'!K746&gt;4, 'Raw Data'!F746&lt;'Raw Data'!C746), 'Raw Data'!J746, 0)</f>
        <v>0</v>
      </c>
      <c r="T752">
        <f>IF(AND('Raw Data'!K746-'Raw Data'!L746&gt;4, 'Raw Data'!F746&gt;'Raw Data'!C746), 'Raw Data'!I746, 0)</f>
        <v>0</v>
      </c>
      <c r="U752">
        <f>IF(AND('Raw Data'!L746-'Raw Data'!K746&lt;3, 'Raw Data'!L746&gt;'Raw Data'!K746, 'Raw Data'!F746&lt;'Raw Data'!C746), 'Raw Data'!H746, 0)</f>
        <v>0</v>
      </c>
      <c r="V752">
        <f>IF(AND('Raw Data'!L746-'Raw Data'!K746&lt;3, 'Raw Data'!L746&gt;'Raw Data'!K746, 'Raw Data'!F746&gt;'Raw Data'!C746), 'Raw Data'!G746, 0)</f>
        <v>0</v>
      </c>
    </row>
    <row r="753" spans="1:22" x14ac:dyDescent="0.3">
      <c r="A753">
        <f>IF(AND('Raw Data'!F747&lt;'Raw Data'!C747, 'Raw Data'!L747&gt;'Raw Data'!K747, 'Raw Data'!L747-'Raw Data'!K747&gt;3), 'Raw Data'!J747, 0)</f>
        <v>0</v>
      </c>
      <c r="B753">
        <f>IF(AND('Raw Data'!C747&lt;'Raw Data'!F747, 'Raw Data'!K747&gt;'Raw Data'!L747, 'Raw Data'!K747-'Raw Data'!L747&gt;3), 'Raw Data'!I747, 0)</f>
        <v>0</v>
      </c>
      <c r="C753">
        <f>IF(AND('Raw Data'!F747&lt;'Raw Data'!C747, 'Raw Data'!L747&gt;'Raw Data'!K747, 'Raw Data'!L747-'Raw Data'!K747&lt;4), 'Raw Data'!H747, 0)</f>
        <v>0</v>
      </c>
      <c r="D753">
        <f>IF(AND('Raw Data'!C747&lt;'Raw Data'!F747, 'Raw Data'!K747&gt;'Raw Data'!L747, 'Raw Data'!K747-'Raw Data'!L747&lt;4), 'Raw Data'!G747, 0)</f>
        <v>0</v>
      </c>
      <c r="E753">
        <f>IF(ISBLANK('Raw Data'!J747), 0, IF(AND(4=MATCH(LARGE('Raw Data'!G747:J747, 4), 'Raw Data'!G747:J747, 0), 'Raw Data'!L747-'Raw Data'!K747&gt;3), 'Raw Data'!J747, 0))</f>
        <v>0</v>
      </c>
      <c r="F753">
        <f>IF(ISBLANK('Raw Data'!J747), 0, IF(AND(3=MATCH(LARGE('Raw Data'!G747:J747, 4), 'Raw Data'!G747:J747, 0), 'Raw Data'!K747-'Raw Data'!L747&gt;3), 'Raw Data'!I747, 0))</f>
        <v>0</v>
      </c>
      <c r="G753">
        <f>IF(ISBLANK('Raw Data'!J747), 0, IF(AND(2=MATCH(LARGE('Raw Data'!G747:J747, 4), 'Raw Data'!G747:J747, 0), AND('Raw Data'!L747-'Raw Data'!K747&lt;4, 'Raw Data'!L747-'Raw Data'!K747&gt;0)), 'Raw Data'!H747, 0))</f>
        <v>0</v>
      </c>
      <c r="H753">
        <f>IF(ISBLANK('Raw Data'!J747), 0, IF(AND(1=MATCH(LARGE('Raw Data'!G747:J747, 4), 'Raw Data'!G747:J747, 0), AND('Raw Data'!K747-'Raw Data'!L747&lt;4, 'Raw Data'!K747-'Raw Data'!L747&gt;0)), 'Raw Data'!G747, 0))</f>
        <v>0</v>
      </c>
      <c r="I753">
        <f>IF(ISBLANK('Raw Data'!J747), 0, IF(AND(4=MATCH(LARGE('Raw Data'!G747:J747, 3), 'Raw Data'!G747:J747, 0), 'Raw Data'!L747-'Raw Data'!K747&gt;3), 'Raw Data'!J747, 0))</f>
        <v>0</v>
      </c>
      <c r="J753">
        <f>IF(ISBLANK('Raw Data'!J747), 0, IF(AND(3=MATCH(LARGE('Raw Data'!G747:J747, 3), 'Raw Data'!G747:J747, 0), 'Raw Data'!K747-'Raw Data'!L747&gt;3), 'Raw Data'!I747, 0))</f>
        <v>0</v>
      </c>
      <c r="K753">
        <f>IF(ISBLANK('Raw Data'!J747), 0, IF(AND(2=MATCH(LARGE('Raw Data'!G747:J747, 3), 'Raw Data'!G747:J747, 0), AND('Raw Data'!L747-'Raw Data'!K747&lt;4, 'Raw Data'!L747-'Raw Data'!K747&gt;0)), 'Raw Data'!H747, 0))</f>
        <v>0</v>
      </c>
      <c r="L753">
        <f>IF(ISBLANK('Raw Data'!J747), 0, IF(AND(1=MATCH(LARGE('Raw Data'!G747:J747, 3), 'Raw Data'!G747:J747, 0), AND('Raw Data'!K747-'Raw Data'!L747&lt;4, 'Raw Data'!K747-'Raw Data'!L747&gt;0)), 'Raw Data'!G747, 0))</f>
        <v>0</v>
      </c>
      <c r="M753">
        <f>IF(ISBLANK('Raw Data'!J747), 0, IF(AND(4=MATCH(LARGE('Raw Data'!G747:J747, 2), 'Raw Data'!G747:J747, 0), 'Raw Data'!L747-'Raw Data'!K747&gt;3), 'Raw Data'!J747, 0))</f>
        <v>0</v>
      </c>
      <c r="N753">
        <f>IF(ISBLANK('Raw Data'!J747), 0, IF(AND(3=MATCH(LARGE('Raw Data'!G747:J747, 2), 'Raw Data'!G747:J747, 0), 'Raw Data'!K747-'Raw Data'!L747&gt;3), 'Raw Data'!I747, 0))</f>
        <v>0</v>
      </c>
      <c r="O753">
        <f>IF(ISBLANK('Raw Data'!J747), 0, IF(AND(2=MATCH(LARGE('Raw Data'!G747:J747, 2), 'Raw Data'!G747:J747, 0), AND('Raw Data'!L747-'Raw Data'!K747&lt;4, 'Raw Data'!L747-'Raw Data'!K747&gt;0)), 'Raw Data'!H747, 0))</f>
        <v>0</v>
      </c>
      <c r="P753">
        <f>IF(ISBLANK('Raw Data'!J747), 0, IF(AND(1=MATCH(LARGE('Raw Data'!G747:J747, 2), 'Raw Data'!G747:J747, 0), AND('Raw Data'!K747-'Raw Data'!L747&lt;4, 'Raw Data'!K747-'Raw Data'!L747&gt;0)), 'Raw Data'!G747, 0))</f>
        <v>0</v>
      </c>
      <c r="Q753">
        <f>IF(ISBLANK('Raw Data'!J747), 0, IF(AND(4=MATCH(LARGE('Raw Data'!G747:J747, 1), 'Raw Data'!G747:J747, 0), 'Raw Data'!L747-'Raw Data'!K747&gt;3), 'Raw Data'!J747, 0))</f>
        <v>0</v>
      </c>
      <c r="R753">
        <f>IF(ISBLANK('Raw Data'!J747), 0, IF(AND(3=MATCH(LARGE('Raw Data'!G747:J747, 1), 'Raw Data'!G747:J747, 0), 'Raw Data'!K747-'Raw Data'!L747&gt;3), 'Raw Data'!I747, 0))</f>
        <v>0</v>
      </c>
      <c r="S753">
        <f>IF(AND('Raw Data'!L747-'Raw Data'!K747&gt;4, 'Raw Data'!F747&lt;'Raw Data'!C747), 'Raw Data'!J747, 0)</f>
        <v>0</v>
      </c>
      <c r="T753">
        <f>IF(AND('Raw Data'!K747-'Raw Data'!L747&gt;4, 'Raw Data'!F747&gt;'Raw Data'!C747), 'Raw Data'!I747, 0)</f>
        <v>0</v>
      </c>
      <c r="U753">
        <f>IF(AND('Raw Data'!L747-'Raw Data'!K747&lt;3, 'Raw Data'!L747&gt;'Raw Data'!K747, 'Raw Data'!F747&lt;'Raw Data'!C747), 'Raw Data'!H747, 0)</f>
        <v>0</v>
      </c>
      <c r="V753">
        <f>IF(AND('Raw Data'!L747-'Raw Data'!K747&lt;3, 'Raw Data'!L747&gt;'Raw Data'!K747, 'Raw Data'!F747&gt;'Raw Data'!C747), 'Raw Data'!G747, 0)</f>
        <v>0</v>
      </c>
    </row>
    <row r="754" spans="1:22" x14ac:dyDescent="0.3">
      <c r="A754">
        <f>IF(AND('Raw Data'!F748&lt;'Raw Data'!C748, 'Raw Data'!L748&gt;'Raw Data'!K748, 'Raw Data'!L748-'Raw Data'!K748&gt;3), 'Raw Data'!J748, 0)</f>
        <v>0</v>
      </c>
      <c r="B754">
        <f>IF(AND('Raw Data'!C748&lt;'Raw Data'!F748, 'Raw Data'!K748&gt;'Raw Data'!L748, 'Raw Data'!K748-'Raw Data'!L748&gt;3), 'Raw Data'!I748, 0)</f>
        <v>0</v>
      </c>
      <c r="C754">
        <f>IF(AND('Raw Data'!F748&lt;'Raw Data'!C748, 'Raw Data'!L748&gt;'Raw Data'!K748, 'Raw Data'!L748-'Raw Data'!K748&lt;4), 'Raw Data'!H748, 0)</f>
        <v>0</v>
      </c>
      <c r="D754">
        <f>IF(AND('Raw Data'!C748&lt;'Raw Data'!F748, 'Raw Data'!K748&gt;'Raw Data'!L748, 'Raw Data'!K748-'Raw Data'!L748&lt;4), 'Raw Data'!G748, 0)</f>
        <v>0</v>
      </c>
      <c r="E754">
        <f>IF(ISBLANK('Raw Data'!J748), 0, IF(AND(4=MATCH(LARGE('Raw Data'!G748:J748, 4), 'Raw Data'!G748:J748, 0), 'Raw Data'!L748-'Raw Data'!K748&gt;3), 'Raw Data'!J748, 0))</f>
        <v>0</v>
      </c>
      <c r="F754">
        <f>IF(ISBLANK('Raw Data'!J748), 0, IF(AND(3=MATCH(LARGE('Raw Data'!G748:J748, 4), 'Raw Data'!G748:J748, 0), 'Raw Data'!K748-'Raw Data'!L748&gt;3), 'Raw Data'!I748, 0))</f>
        <v>0</v>
      </c>
      <c r="G754">
        <f>IF(ISBLANK('Raw Data'!J748), 0, IF(AND(2=MATCH(LARGE('Raw Data'!G748:J748, 4), 'Raw Data'!G748:J748, 0), AND('Raw Data'!L748-'Raw Data'!K748&lt;4, 'Raw Data'!L748-'Raw Data'!K748&gt;0)), 'Raw Data'!H748, 0))</f>
        <v>0</v>
      </c>
      <c r="H754">
        <f>IF(ISBLANK('Raw Data'!J748), 0, IF(AND(1=MATCH(LARGE('Raw Data'!G748:J748, 4), 'Raw Data'!G748:J748, 0), AND('Raw Data'!K748-'Raw Data'!L748&lt;4, 'Raw Data'!K748-'Raw Data'!L748&gt;0)), 'Raw Data'!G748, 0))</f>
        <v>0</v>
      </c>
      <c r="I754">
        <f>IF(ISBLANK('Raw Data'!J748), 0, IF(AND(4=MATCH(LARGE('Raw Data'!G748:J748, 3), 'Raw Data'!G748:J748, 0), 'Raw Data'!L748-'Raw Data'!K748&gt;3), 'Raw Data'!J748, 0))</f>
        <v>0</v>
      </c>
      <c r="J754">
        <f>IF(ISBLANK('Raw Data'!J748), 0, IF(AND(3=MATCH(LARGE('Raw Data'!G748:J748, 3), 'Raw Data'!G748:J748, 0), 'Raw Data'!K748-'Raw Data'!L748&gt;3), 'Raw Data'!I748, 0))</f>
        <v>0</v>
      </c>
      <c r="K754">
        <f>IF(ISBLANK('Raw Data'!J748), 0, IF(AND(2=MATCH(LARGE('Raw Data'!G748:J748, 3), 'Raw Data'!G748:J748, 0), AND('Raw Data'!L748-'Raw Data'!K748&lt;4, 'Raw Data'!L748-'Raw Data'!K748&gt;0)), 'Raw Data'!H748, 0))</f>
        <v>0</v>
      </c>
      <c r="L754">
        <f>IF(ISBLANK('Raw Data'!J748), 0, IF(AND(1=MATCH(LARGE('Raw Data'!G748:J748, 3), 'Raw Data'!G748:J748, 0), AND('Raw Data'!K748-'Raw Data'!L748&lt;4, 'Raw Data'!K748-'Raw Data'!L748&gt;0)), 'Raw Data'!G748, 0))</f>
        <v>0</v>
      </c>
      <c r="M754">
        <f>IF(ISBLANK('Raw Data'!J748), 0, IF(AND(4=MATCH(LARGE('Raw Data'!G748:J748, 2), 'Raw Data'!G748:J748, 0), 'Raw Data'!L748-'Raw Data'!K748&gt;3), 'Raw Data'!J748, 0))</f>
        <v>0</v>
      </c>
      <c r="N754">
        <f>IF(ISBLANK('Raw Data'!J748), 0, IF(AND(3=MATCH(LARGE('Raw Data'!G748:J748, 2), 'Raw Data'!G748:J748, 0), 'Raw Data'!K748-'Raw Data'!L748&gt;3), 'Raw Data'!I748, 0))</f>
        <v>0</v>
      </c>
      <c r="O754">
        <f>IF(ISBLANK('Raw Data'!J748), 0, IF(AND(2=MATCH(LARGE('Raw Data'!G748:J748, 2), 'Raw Data'!G748:J748, 0), AND('Raw Data'!L748-'Raw Data'!K748&lt;4, 'Raw Data'!L748-'Raw Data'!K748&gt;0)), 'Raw Data'!H748, 0))</f>
        <v>0</v>
      </c>
      <c r="P754">
        <f>IF(ISBLANK('Raw Data'!J748), 0, IF(AND(1=MATCH(LARGE('Raw Data'!G748:J748, 2), 'Raw Data'!G748:J748, 0), AND('Raw Data'!K748-'Raw Data'!L748&lt;4, 'Raw Data'!K748-'Raw Data'!L748&gt;0)), 'Raw Data'!G748, 0))</f>
        <v>0</v>
      </c>
      <c r="Q754">
        <f>IF(ISBLANK('Raw Data'!J748), 0, IF(AND(4=MATCH(LARGE('Raw Data'!G748:J748, 1), 'Raw Data'!G748:J748, 0), 'Raw Data'!L748-'Raw Data'!K748&gt;3), 'Raw Data'!J748, 0))</f>
        <v>0</v>
      </c>
      <c r="R754">
        <f>IF(ISBLANK('Raw Data'!J748), 0, IF(AND(3=MATCH(LARGE('Raw Data'!G748:J748, 1), 'Raw Data'!G748:J748, 0), 'Raw Data'!K748-'Raw Data'!L748&gt;3), 'Raw Data'!I748, 0))</f>
        <v>0</v>
      </c>
      <c r="S754">
        <f>IF(AND('Raw Data'!L748-'Raw Data'!K748&gt;4, 'Raw Data'!F748&lt;'Raw Data'!C748), 'Raw Data'!J748, 0)</f>
        <v>0</v>
      </c>
      <c r="T754">
        <f>IF(AND('Raw Data'!K748-'Raw Data'!L748&gt;4, 'Raw Data'!F748&gt;'Raw Data'!C748), 'Raw Data'!I748, 0)</f>
        <v>0</v>
      </c>
      <c r="U754">
        <f>IF(AND('Raw Data'!L748-'Raw Data'!K748&lt;3, 'Raw Data'!L748&gt;'Raw Data'!K748, 'Raw Data'!F748&lt;'Raw Data'!C748), 'Raw Data'!H748, 0)</f>
        <v>0</v>
      </c>
      <c r="V754">
        <f>IF(AND('Raw Data'!L748-'Raw Data'!K748&lt;3, 'Raw Data'!L748&gt;'Raw Data'!K748, 'Raw Data'!F748&gt;'Raw Data'!C748), 'Raw Data'!G748, 0)</f>
        <v>0</v>
      </c>
    </row>
    <row r="755" spans="1:22" x14ac:dyDescent="0.3">
      <c r="A755">
        <f>IF(AND('Raw Data'!F749&lt;'Raw Data'!C749, 'Raw Data'!L749&gt;'Raw Data'!K749, 'Raw Data'!L749-'Raw Data'!K749&gt;3), 'Raw Data'!J749, 0)</f>
        <v>0</v>
      </c>
      <c r="B755">
        <f>IF(AND('Raw Data'!C749&lt;'Raw Data'!F749, 'Raw Data'!K749&gt;'Raw Data'!L749, 'Raw Data'!K749-'Raw Data'!L749&gt;3), 'Raw Data'!I749, 0)</f>
        <v>0</v>
      </c>
      <c r="C755">
        <f>IF(AND('Raw Data'!F749&lt;'Raw Data'!C749, 'Raw Data'!L749&gt;'Raw Data'!K749, 'Raw Data'!L749-'Raw Data'!K749&lt;4), 'Raw Data'!H749, 0)</f>
        <v>0</v>
      </c>
      <c r="D755">
        <f>IF(AND('Raw Data'!C749&lt;'Raw Data'!F749, 'Raw Data'!K749&gt;'Raw Data'!L749, 'Raw Data'!K749-'Raw Data'!L749&lt;4), 'Raw Data'!G749, 0)</f>
        <v>0</v>
      </c>
      <c r="E755">
        <f>IF(ISBLANK('Raw Data'!J749), 0, IF(AND(4=MATCH(LARGE('Raw Data'!G749:J749, 4), 'Raw Data'!G749:J749, 0), 'Raw Data'!L749-'Raw Data'!K749&gt;3), 'Raw Data'!J749, 0))</f>
        <v>0</v>
      </c>
      <c r="F755">
        <f>IF(ISBLANK('Raw Data'!J749), 0, IF(AND(3=MATCH(LARGE('Raw Data'!G749:J749, 4), 'Raw Data'!G749:J749, 0), 'Raw Data'!K749-'Raw Data'!L749&gt;3), 'Raw Data'!I749, 0))</f>
        <v>0</v>
      </c>
      <c r="G755">
        <f>IF(ISBLANK('Raw Data'!J749), 0, IF(AND(2=MATCH(LARGE('Raw Data'!G749:J749, 4), 'Raw Data'!G749:J749, 0), AND('Raw Data'!L749-'Raw Data'!K749&lt;4, 'Raw Data'!L749-'Raw Data'!K749&gt;0)), 'Raw Data'!H749, 0))</f>
        <v>0</v>
      </c>
      <c r="H755">
        <f>IF(ISBLANK('Raw Data'!J749), 0, IF(AND(1=MATCH(LARGE('Raw Data'!G749:J749, 4), 'Raw Data'!G749:J749, 0), AND('Raw Data'!K749-'Raw Data'!L749&lt;4, 'Raw Data'!K749-'Raw Data'!L749&gt;0)), 'Raw Data'!G749, 0))</f>
        <v>0</v>
      </c>
      <c r="I755">
        <f>IF(ISBLANK('Raw Data'!J749), 0, IF(AND(4=MATCH(LARGE('Raw Data'!G749:J749, 3), 'Raw Data'!G749:J749, 0), 'Raw Data'!L749-'Raw Data'!K749&gt;3), 'Raw Data'!J749, 0))</f>
        <v>0</v>
      </c>
      <c r="J755">
        <f>IF(ISBLANK('Raw Data'!J749), 0, IF(AND(3=MATCH(LARGE('Raw Data'!G749:J749, 3), 'Raw Data'!G749:J749, 0), 'Raw Data'!K749-'Raw Data'!L749&gt;3), 'Raw Data'!I749, 0))</f>
        <v>0</v>
      </c>
      <c r="K755">
        <f>IF(ISBLANK('Raw Data'!J749), 0, IF(AND(2=MATCH(LARGE('Raw Data'!G749:J749, 3), 'Raw Data'!G749:J749, 0), AND('Raw Data'!L749-'Raw Data'!K749&lt;4, 'Raw Data'!L749-'Raw Data'!K749&gt;0)), 'Raw Data'!H749, 0))</f>
        <v>0</v>
      </c>
      <c r="L755">
        <f>IF(ISBLANK('Raw Data'!J749), 0, IF(AND(1=MATCH(LARGE('Raw Data'!G749:J749, 3), 'Raw Data'!G749:J749, 0), AND('Raw Data'!K749-'Raw Data'!L749&lt;4, 'Raw Data'!K749-'Raw Data'!L749&gt;0)), 'Raw Data'!G749, 0))</f>
        <v>0</v>
      </c>
      <c r="M755">
        <f>IF(ISBLANK('Raw Data'!J749), 0, IF(AND(4=MATCH(LARGE('Raw Data'!G749:J749, 2), 'Raw Data'!G749:J749, 0), 'Raw Data'!L749-'Raw Data'!K749&gt;3), 'Raw Data'!J749, 0))</f>
        <v>0</v>
      </c>
      <c r="N755">
        <f>IF(ISBLANK('Raw Data'!J749), 0, IF(AND(3=MATCH(LARGE('Raw Data'!G749:J749, 2), 'Raw Data'!G749:J749, 0), 'Raw Data'!K749-'Raw Data'!L749&gt;3), 'Raw Data'!I749, 0))</f>
        <v>0</v>
      </c>
      <c r="O755">
        <f>IF(ISBLANK('Raw Data'!J749), 0, IF(AND(2=MATCH(LARGE('Raw Data'!G749:J749, 2), 'Raw Data'!G749:J749, 0), AND('Raw Data'!L749-'Raw Data'!K749&lt;4, 'Raw Data'!L749-'Raw Data'!K749&gt;0)), 'Raw Data'!H749, 0))</f>
        <v>0</v>
      </c>
      <c r="P755">
        <f>IF(ISBLANK('Raw Data'!J749), 0, IF(AND(1=MATCH(LARGE('Raw Data'!G749:J749, 2), 'Raw Data'!G749:J749, 0), AND('Raw Data'!K749-'Raw Data'!L749&lt;4, 'Raw Data'!K749-'Raw Data'!L749&gt;0)), 'Raw Data'!G749, 0))</f>
        <v>0</v>
      </c>
      <c r="Q755">
        <f>IF(ISBLANK('Raw Data'!J749), 0, IF(AND(4=MATCH(LARGE('Raw Data'!G749:J749, 1), 'Raw Data'!G749:J749, 0), 'Raw Data'!L749-'Raw Data'!K749&gt;3), 'Raw Data'!J749, 0))</f>
        <v>0</v>
      </c>
      <c r="R755">
        <f>IF(ISBLANK('Raw Data'!J749), 0, IF(AND(3=MATCH(LARGE('Raw Data'!G749:J749, 1), 'Raw Data'!G749:J749, 0), 'Raw Data'!K749-'Raw Data'!L749&gt;3), 'Raw Data'!I749, 0))</f>
        <v>0</v>
      </c>
      <c r="S755">
        <f>IF(AND('Raw Data'!L749-'Raw Data'!K749&gt;4, 'Raw Data'!F749&lt;'Raw Data'!C749), 'Raw Data'!J749, 0)</f>
        <v>0</v>
      </c>
      <c r="T755">
        <f>IF(AND('Raw Data'!K749-'Raw Data'!L749&gt;4, 'Raw Data'!F749&gt;'Raw Data'!C749), 'Raw Data'!I749, 0)</f>
        <v>0</v>
      </c>
      <c r="U755">
        <f>IF(AND('Raw Data'!L749-'Raw Data'!K749&lt;3, 'Raw Data'!L749&gt;'Raw Data'!K749, 'Raw Data'!F749&lt;'Raw Data'!C749), 'Raw Data'!H749, 0)</f>
        <v>0</v>
      </c>
      <c r="V755">
        <f>IF(AND('Raw Data'!L749-'Raw Data'!K749&lt;3, 'Raw Data'!L749&gt;'Raw Data'!K749, 'Raw Data'!F749&gt;'Raw Data'!C749), 'Raw Data'!G749, 0)</f>
        <v>0</v>
      </c>
    </row>
    <row r="756" spans="1:22" x14ac:dyDescent="0.3">
      <c r="A756">
        <f>IF(AND('Raw Data'!F750&lt;'Raw Data'!C750, 'Raw Data'!L750&gt;'Raw Data'!K750, 'Raw Data'!L750-'Raw Data'!K750&gt;3), 'Raw Data'!J750, 0)</f>
        <v>0</v>
      </c>
      <c r="B756">
        <f>IF(AND('Raw Data'!C750&lt;'Raw Data'!F750, 'Raw Data'!K750&gt;'Raw Data'!L750, 'Raw Data'!K750-'Raw Data'!L750&gt;3), 'Raw Data'!I750, 0)</f>
        <v>0</v>
      </c>
      <c r="C756">
        <f>IF(AND('Raw Data'!F750&lt;'Raw Data'!C750, 'Raw Data'!L750&gt;'Raw Data'!K750, 'Raw Data'!L750-'Raw Data'!K750&lt;4), 'Raw Data'!H750, 0)</f>
        <v>0</v>
      </c>
      <c r="D756">
        <f>IF(AND('Raw Data'!C750&lt;'Raw Data'!F750, 'Raw Data'!K750&gt;'Raw Data'!L750, 'Raw Data'!K750-'Raw Data'!L750&lt;4), 'Raw Data'!G750, 0)</f>
        <v>0</v>
      </c>
      <c r="E756">
        <f>IF(ISBLANK('Raw Data'!J750), 0, IF(AND(4=MATCH(LARGE('Raw Data'!G750:J750, 4), 'Raw Data'!G750:J750, 0), 'Raw Data'!L750-'Raw Data'!K750&gt;3), 'Raw Data'!J750, 0))</f>
        <v>0</v>
      </c>
      <c r="F756">
        <f>IF(ISBLANK('Raw Data'!J750), 0, IF(AND(3=MATCH(LARGE('Raw Data'!G750:J750, 4), 'Raw Data'!G750:J750, 0), 'Raw Data'!K750-'Raw Data'!L750&gt;3), 'Raw Data'!I750, 0))</f>
        <v>0</v>
      </c>
      <c r="G756">
        <f>IF(ISBLANK('Raw Data'!J750), 0, IF(AND(2=MATCH(LARGE('Raw Data'!G750:J750, 4), 'Raw Data'!G750:J750, 0), AND('Raw Data'!L750-'Raw Data'!K750&lt;4, 'Raw Data'!L750-'Raw Data'!K750&gt;0)), 'Raw Data'!H750, 0))</f>
        <v>0</v>
      </c>
      <c r="H756">
        <f>IF(ISBLANK('Raw Data'!J750), 0, IF(AND(1=MATCH(LARGE('Raw Data'!G750:J750, 4), 'Raw Data'!G750:J750, 0), AND('Raw Data'!K750-'Raw Data'!L750&lt;4, 'Raw Data'!K750-'Raw Data'!L750&gt;0)), 'Raw Data'!G750, 0))</f>
        <v>0</v>
      </c>
      <c r="I756">
        <f>IF(ISBLANK('Raw Data'!J750), 0, IF(AND(4=MATCH(LARGE('Raw Data'!G750:J750, 3), 'Raw Data'!G750:J750, 0), 'Raw Data'!L750-'Raw Data'!K750&gt;3), 'Raw Data'!J750, 0))</f>
        <v>0</v>
      </c>
      <c r="J756">
        <f>IF(ISBLANK('Raw Data'!J750), 0, IF(AND(3=MATCH(LARGE('Raw Data'!G750:J750, 3), 'Raw Data'!G750:J750, 0), 'Raw Data'!K750-'Raw Data'!L750&gt;3), 'Raw Data'!I750, 0))</f>
        <v>0</v>
      </c>
      <c r="K756">
        <f>IF(ISBLANK('Raw Data'!J750), 0, IF(AND(2=MATCH(LARGE('Raw Data'!G750:J750, 3), 'Raw Data'!G750:J750, 0), AND('Raw Data'!L750-'Raw Data'!K750&lt;4, 'Raw Data'!L750-'Raw Data'!K750&gt;0)), 'Raw Data'!H750, 0))</f>
        <v>0</v>
      </c>
      <c r="L756">
        <f>IF(ISBLANK('Raw Data'!J750), 0, IF(AND(1=MATCH(LARGE('Raw Data'!G750:J750, 3), 'Raw Data'!G750:J750, 0), AND('Raw Data'!K750-'Raw Data'!L750&lt;4, 'Raw Data'!K750-'Raw Data'!L750&gt;0)), 'Raw Data'!G750, 0))</f>
        <v>0</v>
      </c>
      <c r="M756">
        <f>IF(ISBLANK('Raw Data'!J750), 0, IF(AND(4=MATCH(LARGE('Raw Data'!G750:J750, 2), 'Raw Data'!G750:J750, 0), 'Raw Data'!L750-'Raw Data'!K750&gt;3), 'Raw Data'!J750, 0))</f>
        <v>0</v>
      </c>
      <c r="N756">
        <f>IF(ISBLANK('Raw Data'!J750), 0, IF(AND(3=MATCH(LARGE('Raw Data'!G750:J750, 2), 'Raw Data'!G750:J750, 0), 'Raw Data'!K750-'Raw Data'!L750&gt;3), 'Raw Data'!I750, 0))</f>
        <v>0</v>
      </c>
      <c r="O756">
        <f>IF(ISBLANK('Raw Data'!J750), 0, IF(AND(2=MATCH(LARGE('Raw Data'!G750:J750, 2), 'Raw Data'!G750:J750, 0), AND('Raw Data'!L750-'Raw Data'!K750&lt;4, 'Raw Data'!L750-'Raw Data'!K750&gt;0)), 'Raw Data'!H750, 0))</f>
        <v>0</v>
      </c>
      <c r="P756">
        <f>IF(ISBLANK('Raw Data'!J750), 0, IF(AND(1=MATCH(LARGE('Raw Data'!G750:J750, 2), 'Raw Data'!G750:J750, 0), AND('Raw Data'!K750-'Raw Data'!L750&lt;4, 'Raw Data'!K750-'Raw Data'!L750&gt;0)), 'Raw Data'!G750, 0))</f>
        <v>0</v>
      </c>
      <c r="Q756">
        <f>IF(ISBLANK('Raw Data'!J750), 0, IF(AND(4=MATCH(LARGE('Raw Data'!G750:J750, 1), 'Raw Data'!G750:J750, 0), 'Raw Data'!L750-'Raw Data'!K750&gt;3), 'Raw Data'!J750, 0))</f>
        <v>0</v>
      </c>
      <c r="R756">
        <f>IF(ISBLANK('Raw Data'!J750), 0, IF(AND(3=MATCH(LARGE('Raw Data'!G750:J750, 1), 'Raw Data'!G750:J750, 0), 'Raw Data'!K750-'Raw Data'!L750&gt;3), 'Raw Data'!I750, 0))</f>
        <v>0</v>
      </c>
      <c r="S756">
        <f>IF(AND('Raw Data'!L750-'Raw Data'!K750&gt;4, 'Raw Data'!F750&lt;'Raw Data'!C750), 'Raw Data'!J750, 0)</f>
        <v>0</v>
      </c>
      <c r="T756">
        <f>IF(AND('Raw Data'!K750-'Raw Data'!L750&gt;4, 'Raw Data'!F750&gt;'Raw Data'!C750), 'Raw Data'!I750, 0)</f>
        <v>0</v>
      </c>
      <c r="U756">
        <f>IF(AND('Raw Data'!L750-'Raw Data'!K750&lt;3, 'Raw Data'!L750&gt;'Raw Data'!K750, 'Raw Data'!F750&lt;'Raw Data'!C750), 'Raw Data'!H750, 0)</f>
        <v>0</v>
      </c>
      <c r="V756">
        <f>IF(AND('Raw Data'!L750-'Raw Data'!K750&lt;3, 'Raw Data'!L750&gt;'Raw Data'!K750, 'Raw Data'!F750&gt;'Raw Data'!C750), 'Raw Data'!G750, 0)</f>
        <v>0</v>
      </c>
    </row>
    <row r="757" spans="1:22" x14ac:dyDescent="0.3">
      <c r="A757">
        <f>IF(AND('Raw Data'!F751&lt;'Raw Data'!C751, 'Raw Data'!L751&gt;'Raw Data'!K751, 'Raw Data'!L751-'Raw Data'!K751&gt;3), 'Raw Data'!J751, 0)</f>
        <v>0</v>
      </c>
      <c r="B757">
        <f>IF(AND('Raw Data'!C751&lt;'Raw Data'!F751, 'Raw Data'!K751&gt;'Raw Data'!L751, 'Raw Data'!K751-'Raw Data'!L751&gt;3), 'Raw Data'!I751, 0)</f>
        <v>0</v>
      </c>
      <c r="C757">
        <f>IF(AND('Raw Data'!F751&lt;'Raw Data'!C751, 'Raw Data'!L751&gt;'Raw Data'!K751, 'Raw Data'!L751-'Raw Data'!K751&lt;4), 'Raw Data'!H751, 0)</f>
        <v>0</v>
      </c>
      <c r="D757">
        <f>IF(AND('Raw Data'!C751&lt;'Raw Data'!F751, 'Raw Data'!K751&gt;'Raw Data'!L751, 'Raw Data'!K751-'Raw Data'!L751&lt;4), 'Raw Data'!G751, 0)</f>
        <v>0</v>
      </c>
      <c r="E757">
        <f>IF(ISBLANK('Raw Data'!J751), 0, IF(AND(4=MATCH(LARGE('Raw Data'!G751:J751, 4), 'Raw Data'!G751:J751, 0), 'Raw Data'!L751-'Raw Data'!K751&gt;3), 'Raw Data'!J751, 0))</f>
        <v>0</v>
      </c>
      <c r="F757">
        <f>IF(ISBLANK('Raw Data'!J751), 0, IF(AND(3=MATCH(LARGE('Raw Data'!G751:J751, 4), 'Raw Data'!G751:J751, 0), 'Raw Data'!K751-'Raw Data'!L751&gt;3), 'Raw Data'!I751, 0))</f>
        <v>0</v>
      </c>
      <c r="G757">
        <f>IF(ISBLANK('Raw Data'!J751), 0, IF(AND(2=MATCH(LARGE('Raw Data'!G751:J751, 4), 'Raw Data'!G751:J751, 0), AND('Raw Data'!L751-'Raw Data'!K751&lt;4, 'Raw Data'!L751-'Raw Data'!K751&gt;0)), 'Raw Data'!H751, 0))</f>
        <v>0</v>
      </c>
      <c r="H757">
        <f>IF(ISBLANK('Raw Data'!J751), 0, IF(AND(1=MATCH(LARGE('Raw Data'!G751:J751, 4), 'Raw Data'!G751:J751, 0), AND('Raw Data'!K751-'Raw Data'!L751&lt;4, 'Raw Data'!K751-'Raw Data'!L751&gt;0)), 'Raw Data'!G751, 0))</f>
        <v>0</v>
      </c>
      <c r="I757">
        <f>IF(ISBLANK('Raw Data'!J751), 0, IF(AND(4=MATCH(LARGE('Raw Data'!G751:J751, 3), 'Raw Data'!G751:J751, 0), 'Raw Data'!L751-'Raw Data'!K751&gt;3), 'Raw Data'!J751, 0))</f>
        <v>0</v>
      </c>
      <c r="J757">
        <f>IF(ISBLANK('Raw Data'!J751), 0, IF(AND(3=MATCH(LARGE('Raw Data'!G751:J751, 3), 'Raw Data'!G751:J751, 0), 'Raw Data'!K751-'Raw Data'!L751&gt;3), 'Raw Data'!I751, 0))</f>
        <v>0</v>
      </c>
      <c r="K757">
        <f>IF(ISBLANK('Raw Data'!J751), 0, IF(AND(2=MATCH(LARGE('Raw Data'!G751:J751, 3), 'Raw Data'!G751:J751, 0), AND('Raw Data'!L751-'Raw Data'!K751&lt;4, 'Raw Data'!L751-'Raw Data'!K751&gt;0)), 'Raw Data'!H751, 0))</f>
        <v>0</v>
      </c>
      <c r="L757">
        <f>IF(ISBLANK('Raw Data'!J751), 0, IF(AND(1=MATCH(LARGE('Raw Data'!G751:J751, 3), 'Raw Data'!G751:J751, 0), AND('Raw Data'!K751-'Raw Data'!L751&lt;4, 'Raw Data'!K751-'Raw Data'!L751&gt;0)), 'Raw Data'!G751, 0))</f>
        <v>0</v>
      </c>
      <c r="M757">
        <f>IF(ISBLANK('Raw Data'!J751), 0, IF(AND(4=MATCH(LARGE('Raw Data'!G751:J751, 2), 'Raw Data'!G751:J751, 0), 'Raw Data'!L751-'Raw Data'!K751&gt;3), 'Raw Data'!J751, 0))</f>
        <v>0</v>
      </c>
      <c r="N757">
        <f>IF(ISBLANK('Raw Data'!J751), 0, IF(AND(3=MATCH(LARGE('Raw Data'!G751:J751, 2), 'Raw Data'!G751:J751, 0), 'Raw Data'!K751-'Raw Data'!L751&gt;3), 'Raw Data'!I751, 0))</f>
        <v>0</v>
      </c>
      <c r="O757">
        <f>IF(ISBLANK('Raw Data'!J751), 0, IF(AND(2=MATCH(LARGE('Raw Data'!G751:J751, 2), 'Raw Data'!G751:J751, 0), AND('Raw Data'!L751-'Raw Data'!K751&lt;4, 'Raw Data'!L751-'Raw Data'!K751&gt;0)), 'Raw Data'!H751, 0))</f>
        <v>0</v>
      </c>
      <c r="P757">
        <f>IF(ISBLANK('Raw Data'!J751), 0, IF(AND(1=MATCH(LARGE('Raw Data'!G751:J751, 2), 'Raw Data'!G751:J751, 0), AND('Raw Data'!K751-'Raw Data'!L751&lt;4, 'Raw Data'!K751-'Raw Data'!L751&gt;0)), 'Raw Data'!G751, 0))</f>
        <v>0</v>
      </c>
      <c r="Q757">
        <f>IF(ISBLANK('Raw Data'!J751), 0, IF(AND(4=MATCH(LARGE('Raw Data'!G751:J751, 1), 'Raw Data'!G751:J751, 0), 'Raw Data'!L751-'Raw Data'!K751&gt;3), 'Raw Data'!J751, 0))</f>
        <v>0</v>
      </c>
      <c r="R757">
        <f>IF(ISBLANK('Raw Data'!J751), 0, IF(AND(3=MATCH(LARGE('Raw Data'!G751:J751, 1), 'Raw Data'!G751:J751, 0), 'Raw Data'!K751-'Raw Data'!L751&gt;3), 'Raw Data'!I751, 0))</f>
        <v>0</v>
      </c>
      <c r="S757">
        <f>IF(AND('Raw Data'!L751-'Raw Data'!K751&gt;4, 'Raw Data'!F751&lt;'Raw Data'!C751), 'Raw Data'!J751, 0)</f>
        <v>0</v>
      </c>
      <c r="T757">
        <f>IF(AND('Raw Data'!K751-'Raw Data'!L751&gt;4, 'Raw Data'!F751&gt;'Raw Data'!C751), 'Raw Data'!I751, 0)</f>
        <v>0</v>
      </c>
      <c r="U757">
        <f>IF(AND('Raw Data'!L751-'Raw Data'!K751&lt;3, 'Raw Data'!L751&gt;'Raw Data'!K751, 'Raw Data'!F751&lt;'Raw Data'!C751), 'Raw Data'!H751, 0)</f>
        <v>0</v>
      </c>
      <c r="V757">
        <f>IF(AND('Raw Data'!L751-'Raw Data'!K751&lt;3, 'Raw Data'!L751&gt;'Raw Data'!K751, 'Raw Data'!F751&gt;'Raw Data'!C751), 'Raw Data'!G751, 0)</f>
        <v>0</v>
      </c>
    </row>
    <row r="758" spans="1:22" x14ac:dyDescent="0.3">
      <c r="A758">
        <f>IF(AND('Raw Data'!F752&lt;'Raw Data'!C752, 'Raw Data'!L752&gt;'Raw Data'!K752, 'Raw Data'!L752-'Raw Data'!K752&gt;3), 'Raw Data'!J752, 0)</f>
        <v>0</v>
      </c>
      <c r="B758">
        <f>IF(AND('Raw Data'!C752&lt;'Raw Data'!F752, 'Raw Data'!K752&gt;'Raw Data'!L752, 'Raw Data'!K752-'Raw Data'!L752&gt;3), 'Raw Data'!I752, 0)</f>
        <v>0</v>
      </c>
      <c r="C758">
        <f>IF(AND('Raw Data'!F752&lt;'Raw Data'!C752, 'Raw Data'!L752&gt;'Raw Data'!K752, 'Raw Data'!L752-'Raw Data'!K752&lt;4), 'Raw Data'!H752, 0)</f>
        <v>0</v>
      </c>
      <c r="D758">
        <f>IF(AND('Raw Data'!C752&lt;'Raw Data'!F752, 'Raw Data'!K752&gt;'Raw Data'!L752, 'Raw Data'!K752-'Raw Data'!L752&lt;4), 'Raw Data'!G752, 0)</f>
        <v>0</v>
      </c>
      <c r="E758">
        <f>IF(ISBLANK('Raw Data'!J752), 0, IF(AND(4=MATCH(LARGE('Raw Data'!G752:J752, 4), 'Raw Data'!G752:J752, 0), 'Raw Data'!L752-'Raw Data'!K752&gt;3), 'Raw Data'!J752, 0))</f>
        <v>0</v>
      </c>
      <c r="F758">
        <f>IF(ISBLANK('Raw Data'!J752), 0, IF(AND(3=MATCH(LARGE('Raw Data'!G752:J752, 4), 'Raw Data'!G752:J752, 0), 'Raw Data'!K752-'Raw Data'!L752&gt;3), 'Raw Data'!I752, 0))</f>
        <v>0</v>
      </c>
      <c r="G758">
        <f>IF(ISBLANK('Raw Data'!J752), 0, IF(AND(2=MATCH(LARGE('Raw Data'!G752:J752, 4), 'Raw Data'!G752:J752, 0), AND('Raw Data'!L752-'Raw Data'!K752&lt;4, 'Raw Data'!L752-'Raw Data'!K752&gt;0)), 'Raw Data'!H752, 0))</f>
        <v>0</v>
      </c>
      <c r="H758">
        <f>IF(ISBLANK('Raw Data'!J752), 0, IF(AND(1=MATCH(LARGE('Raw Data'!G752:J752, 4), 'Raw Data'!G752:J752, 0), AND('Raw Data'!K752-'Raw Data'!L752&lt;4, 'Raw Data'!K752-'Raw Data'!L752&gt;0)), 'Raw Data'!G752, 0))</f>
        <v>0</v>
      </c>
      <c r="I758">
        <f>IF(ISBLANK('Raw Data'!J752), 0, IF(AND(4=MATCH(LARGE('Raw Data'!G752:J752, 3), 'Raw Data'!G752:J752, 0), 'Raw Data'!L752-'Raw Data'!K752&gt;3), 'Raw Data'!J752, 0))</f>
        <v>0</v>
      </c>
      <c r="J758">
        <f>IF(ISBLANK('Raw Data'!J752), 0, IF(AND(3=MATCH(LARGE('Raw Data'!G752:J752, 3), 'Raw Data'!G752:J752, 0), 'Raw Data'!K752-'Raw Data'!L752&gt;3), 'Raw Data'!I752, 0))</f>
        <v>0</v>
      </c>
      <c r="K758">
        <f>IF(ISBLANK('Raw Data'!J752), 0, IF(AND(2=MATCH(LARGE('Raw Data'!G752:J752, 3), 'Raw Data'!G752:J752, 0), AND('Raw Data'!L752-'Raw Data'!K752&lt;4, 'Raw Data'!L752-'Raw Data'!K752&gt;0)), 'Raw Data'!H752, 0))</f>
        <v>0</v>
      </c>
      <c r="L758">
        <f>IF(ISBLANK('Raw Data'!J752), 0, IF(AND(1=MATCH(LARGE('Raw Data'!G752:J752, 3), 'Raw Data'!G752:J752, 0), AND('Raw Data'!K752-'Raw Data'!L752&lt;4, 'Raw Data'!K752-'Raw Data'!L752&gt;0)), 'Raw Data'!G752, 0))</f>
        <v>0</v>
      </c>
      <c r="M758">
        <f>IF(ISBLANK('Raw Data'!J752), 0, IF(AND(4=MATCH(LARGE('Raw Data'!G752:J752, 2), 'Raw Data'!G752:J752, 0), 'Raw Data'!L752-'Raw Data'!K752&gt;3), 'Raw Data'!J752, 0))</f>
        <v>0</v>
      </c>
      <c r="N758">
        <f>IF(ISBLANK('Raw Data'!J752), 0, IF(AND(3=MATCH(LARGE('Raw Data'!G752:J752, 2), 'Raw Data'!G752:J752, 0), 'Raw Data'!K752-'Raw Data'!L752&gt;3), 'Raw Data'!I752, 0))</f>
        <v>0</v>
      </c>
      <c r="O758">
        <f>IF(ISBLANK('Raw Data'!J752), 0, IF(AND(2=MATCH(LARGE('Raw Data'!G752:J752, 2), 'Raw Data'!G752:J752, 0), AND('Raw Data'!L752-'Raw Data'!K752&lt;4, 'Raw Data'!L752-'Raw Data'!K752&gt;0)), 'Raw Data'!H752, 0))</f>
        <v>0</v>
      </c>
      <c r="P758">
        <f>IF(ISBLANK('Raw Data'!J752), 0, IF(AND(1=MATCH(LARGE('Raw Data'!G752:J752, 2), 'Raw Data'!G752:J752, 0), AND('Raw Data'!K752-'Raw Data'!L752&lt;4, 'Raw Data'!K752-'Raw Data'!L752&gt;0)), 'Raw Data'!G752, 0))</f>
        <v>0</v>
      </c>
      <c r="Q758">
        <f>IF(ISBLANK('Raw Data'!J752), 0, IF(AND(4=MATCH(LARGE('Raw Data'!G752:J752, 1), 'Raw Data'!G752:J752, 0), 'Raw Data'!L752-'Raw Data'!K752&gt;3), 'Raw Data'!J752, 0))</f>
        <v>0</v>
      </c>
      <c r="R758">
        <f>IF(ISBLANK('Raw Data'!J752), 0, IF(AND(3=MATCH(LARGE('Raw Data'!G752:J752, 1), 'Raw Data'!G752:J752, 0), 'Raw Data'!K752-'Raw Data'!L752&gt;3), 'Raw Data'!I752, 0))</f>
        <v>0</v>
      </c>
      <c r="S758">
        <f>IF(AND('Raw Data'!L752-'Raw Data'!K752&gt;4, 'Raw Data'!F752&lt;'Raw Data'!C752), 'Raw Data'!J752, 0)</f>
        <v>0</v>
      </c>
      <c r="T758">
        <f>IF(AND('Raw Data'!K752-'Raw Data'!L752&gt;4, 'Raw Data'!F752&gt;'Raw Data'!C752), 'Raw Data'!I752, 0)</f>
        <v>0</v>
      </c>
      <c r="U758">
        <f>IF(AND('Raw Data'!L752-'Raw Data'!K752&lt;3, 'Raw Data'!L752&gt;'Raw Data'!K752, 'Raw Data'!F752&lt;'Raw Data'!C752), 'Raw Data'!H752, 0)</f>
        <v>0</v>
      </c>
      <c r="V758">
        <f>IF(AND('Raw Data'!L752-'Raw Data'!K752&lt;3, 'Raw Data'!L752&gt;'Raw Data'!K752, 'Raw Data'!F752&gt;'Raw Data'!C752), 'Raw Data'!G752, 0)</f>
        <v>0</v>
      </c>
    </row>
    <row r="759" spans="1:22" x14ac:dyDescent="0.3">
      <c r="A759">
        <f>IF(AND('Raw Data'!F753&lt;'Raw Data'!C753, 'Raw Data'!L753&gt;'Raw Data'!K753, 'Raw Data'!L753-'Raw Data'!K753&gt;3), 'Raw Data'!J753, 0)</f>
        <v>0</v>
      </c>
      <c r="B759">
        <f>IF(AND('Raw Data'!C753&lt;'Raw Data'!F753, 'Raw Data'!K753&gt;'Raw Data'!L753, 'Raw Data'!K753-'Raw Data'!L753&gt;3), 'Raw Data'!I753, 0)</f>
        <v>0</v>
      </c>
      <c r="C759">
        <f>IF(AND('Raw Data'!F753&lt;'Raw Data'!C753, 'Raw Data'!L753&gt;'Raw Data'!K753, 'Raw Data'!L753-'Raw Data'!K753&lt;4), 'Raw Data'!H753, 0)</f>
        <v>0</v>
      </c>
      <c r="D759">
        <f>IF(AND('Raw Data'!C753&lt;'Raw Data'!F753, 'Raw Data'!K753&gt;'Raw Data'!L753, 'Raw Data'!K753-'Raw Data'!L753&lt;4), 'Raw Data'!G753, 0)</f>
        <v>0</v>
      </c>
      <c r="E759">
        <f>IF(ISBLANK('Raw Data'!J753), 0, IF(AND(4=MATCH(LARGE('Raw Data'!G753:J753, 4), 'Raw Data'!G753:J753, 0), 'Raw Data'!L753-'Raw Data'!K753&gt;3), 'Raw Data'!J753, 0))</f>
        <v>0</v>
      </c>
      <c r="F759">
        <f>IF(ISBLANK('Raw Data'!J753), 0, IF(AND(3=MATCH(LARGE('Raw Data'!G753:J753, 4), 'Raw Data'!G753:J753, 0), 'Raw Data'!K753-'Raw Data'!L753&gt;3), 'Raw Data'!I753, 0))</f>
        <v>0</v>
      </c>
      <c r="G759">
        <f>IF(ISBLANK('Raw Data'!J753), 0, IF(AND(2=MATCH(LARGE('Raw Data'!G753:J753, 4), 'Raw Data'!G753:J753, 0), AND('Raw Data'!L753-'Raw Data'!K753&lt;4, 'Raw Data'!L753-'Raw Data'!K753&gt;0)), 'Raw Data'!H753, 0))</f>
        <v>0</v>
      </c>
      <c r="H759">
        <f>IF(ISBLANK('Raw Data'!J753), 0, IF(AND(1=MATCH(LARGE('Raw Data'!G753:J753, 4), 'Raw Data'!G753:J753, 0), AND('Raw Data'!K753-'Raw Data'!L753&lt;4, 'Raw Data'!K753-'Raw Data'!L753&gt;0)), 'Raw Data'!G753, 0))</f>
        <v>0</v>
      </c>
      <c r="I759">
        <f>IF(ISBLANK('Raw Data'!J753), 0, IF(AND(4=MATCH(LARGE('Raw Data'!G753:J753, 3), 'Raw Data'!G753:J753, 0), 'Raw Data'!L753-'Raw Data'!K753&gt;3), 'Raw Data'!J753, 0))</f>
        <v>0</v>
      </c>
      <c r="J759">
        <f>IF(ISBLANK('Raw Data'!J753), 0, IF(AND(3=MATCH(LARGE('Raw Data'!G753:J753, 3), 'Raw Data'!G753:J753, 0), 'Raw Data'!K753-'Raw Data'!L753&gt;3), 'Raw Data'!I753, 0))</f>
        <v>0</v>
      </c>
      <c r="K759">
        <f>IF(ISBLANK('Raw Data'!J753), 0, IF(AND(2=MATCH(LARGE('Raw Data'!G753:J753, 3), 'Raw Data'!G753:J753, 0), AND('Raw Data'!L753-'Raw Data'!K753&lt;4, 'Raw Data'!L753-'Raw Data'!K753&gt;0)), 'Raw Data'!H753, 0))</f>
        <v>0</v>
      </c>
      <c r="L759">
        <f>IF(ISBLANK('Raw Data'!J753), 0, IF(AND(1=MATCH(LARGE('Raw Data'!G753:J753, 3), 'Raw Data'!G753:J753, 0), AND('Raw Data'!K753-'Raw Data'!L753&lt;4, 'Raw Data'!K753-'Raw Data'!L753&gt;0)), 'Raw Data'!G753, 0))</f>
        <v>0</v>
      </c>
      <c r="M759">
        <f>IF(ISBLANK('Raw Data'!J753), 0, IF(AND(4=MATCH(LARGE('Raw Data'!G753:J753, 2), 'Raw Data'!G753:J753, 0), 'Raw Data'!L753-'Raw Data'!K753&gt;3), 'Raw Data'!J753, 0))</f>
        <v>0</v>
      </c>
      <c r="N759">
        <f>IF(ISBLANK('Raw Data'!J753), 0, IF(AND(3=MATCH(LARGE('Raw Data'!G753:J753, 2), 'Raw Data'!G753:J753, 0), 'Raw Data'!K753-'Raw Data'!L753&gt;3), 'Raw Data'!I753, 0))</f>
        <v>0</v>
      </c>
      <c r="O759">
        <f>IF(ISBLANK('Raw Data'!J753), 0, IF(AND(2=MATCH(LARGE('Raw Data'!G753:J753, 2), 'Raw Data'!G753:J753, 0), AND('Raw Data'!L753-'Raw Data'!K753&lt;4, 'Raw Data'!L753-'Raw Data'!K753&gt;0)), 'Raw Data'!H753, 0))</f>
        <v>0</v>
      </c>
      <c r="P759">
        <f>IF(ISBLANK('Raw Data'!J753), 0, IF(AND(1=MATCH(LARGE('Raw Data'!G753:J753, 2), 'Raw Data'!G753:J753, 0), AND('Raw Data'!K753-'Raw Data'!L753&lt;4, 'Raw Data'!K753-'Raw Data'!L753&gt;0)), 'Raw Data'!G753, 0))</f>
        <v>0</v>
      </c>
      <c r="Q759">
        <f>IF(ISBLANK('Raw Data'!J753), 0, IF(AND(4=MATCH(LARGE('Raw Data'!G753:J753, 1), 'Raw Data'!G753:J753, 0), 'Raw Data'!L753-'Raw Data'!K753&gt;3), 'Raw Data'!J753, 0))</f>
        <v>0</v>
      </c>
      <c r="R759">
        <f>IF(ISBLANK('Raw Data'!J753), 0, IF(AND(3=MATCH(LARGE('Raw Data'!G753:J753, 1), 'Raw Data'!G753:J753, 0), 'Raw Data'!K753-'Raw Data'!L753&gt;3), 'Raw Data'!I753, 0))</f>
        <v>0</v>
      </c>
      <c r="S759">
        <f>IF(AND('Raw Data'!L753-'Raw Data'!K753&gt;4, 'Raw Data'!F753&lt;'Raw Data'!C753), 'Raw Data'!J753, 0)</f>
        <v>0</v>
      </c>
      <c r="T759">
        <f>IF(AND('Raw Data'!K753-'Raw Data'!L753&gt;4, 'Raw Data'!F753&gt;'Raw Data'!C753), 'Raw Data'!I753, 0)</f>
        <v>0</v>
      </c>
      <c r="U759">
        <f>IF(AND('Raw Data'!L753-'Raw Data'!K753&lt;3, 'Raw Data'!L753&gt;'Raw Data'!K753, 'Raw Data'!F753&lt;'Raw Data'!C753), 'Raw Data'!H753, 0)</f>
        <v>0</v>
      </c>
      <c r="V759">
        <f>IF(AND('Raw Data'!L753-'Raw Data'!K753&lt;3, 'Raw Data'!L753&gt;'Raw Data'!K753, 'Raw Data'!F753&gt;'Raw Data'!C753), 'Raw Data'!G753, 0)</f>
        <v>0</v>
      </c>
    </row>
    <row r="760" spans="1:22" x14ac:dyDescent="0.3">
      <c r="A760">
        <f>IF(AND('Raw Data'!F754&lt;'Raw Data'!C754, 'Raw Data'!L754&gt;'Raw Data'!K754, 'Raw Data'!L754-'Raw Data'!K754&gt;3), 'Raw Data'!J754, 0)</f>
        <v>0</v>
      </c>
      <c r="B760">
        <f>IF(AND('Raw Data'!C754&lt;'Raw Data'!F754, 'Raw Data'!K754&gt;'Raw Data'!L754, 'Raw Data'!K754-'Raw Data'!L754&gt;3), 'Raw Data'!I754, 0)</f>
        <v>0</v>
      </c>
      <c r="C760">
        <f>IF(AND('Raw Data'!F754&lt;'Raw Data'!C754, 'Raw Data'!L754&gt;'Raw Data'!K754, 'Raw Data'!L754-'Raw Data'!K754&lt;4), 'Raw Data'!H754, 0)</f>
        <v>0</v>
      </c>
      <c r="D760">
        <f>IF(AND('Raw Data'!C754&lt;'Raw Data'!F754, 'Raw Data'!K754&gt;'Raw Data'!L754, 'Raw Data'!K754-'Raw Data'!L754&lt;4), 'Raw Data'!G754, 0)</f>
        <v>0</v>
      </c>
      <c r="E760">
        <f>IF(ISBLANK('Raw Data'!J754), 0, IF(AND(4=MATCH(LARGE('Raw Data'!G754:J754, 4), 'Raw Data'!G754:J754, 0), 'Raw Data'!L754-'Raw Data'!K754&gt;3), 'Raw Data'!J754, 0))</f>
        <v>0</v>
      </c>
      <c r="F760">
        <f>IF(ISBLANK('Raw Data'!J754), 0, IF(AND(3=MATCH(LARGE('Raw Data'!G754:J754, 4), 'Raw Data'!G754:J754, 0), 'Raw Data'!K754-'Raw Data'!L754&gt;3), 'Raw Data'!I754, 0))</f>
        <v>0</v>
      </c>
      <c r="G760">
        <f>IF(ISBLANK('Raw Data'!J754), 0, IF(AND(2=MATCH(LARGE('Raw Data'!G754:J754, 4), 'Raw Data'!G754:J754, 0), AND('Raw Data'!L754-'Raw Data'!K754&lt;4, 'Raw Data'!L754-'Raw Data'!K754&gt;0)), 'Raw Data'!H754, 0))</f>
        <v>0</v>
      </c>
      <c r="H760">
        <f>IF(ISBLANK('Raw Data'!J754), 0, IF(AND(1=MATCH(LARGE('Raw Data'!G754:J754, 4), 'Raw Data'!G754:J754, 0), AND('Raw Data'!K754-'Raw Data'!L754&lt;4, 'Raw Data'!K754-'Raw Data'!L754&gt;0)), 'Raw Data'!G754, 0))</f>
        <v>0</v>
      </c>
      <c r="I760">
        <f>IF(ISBLANK('Raw Data'!J754), 0, IF(AND(4=MATCH(LARGE('Raw Data'!G754:J754, 3), 'Raw Data'!G754:J754, 0), 'Raw Data'!L754-'Raw Data'!K754&gt;3), 'Raw Data'!J754, 0))</f>
        <v>0</v>
      </c>
      <c r="J760">
        <f>IF(ISBLANK('Raw Data'!J754), 0, IF(AND(3=MATCH(LARGE('Raw Data'!G754:J754, 3), 'Raw Data'!G754:J754, 0), 'Raw Data'!K754-'Raw Data'!L754&gt;3), 'Raw Data'!I754, 0))</f>
        <v>0</v>
      </c>
      <c r="K760">
        <f>IF(ISBLANK('Raw Data'!J754), 0, IF(AND(2=MATCH(LARGE('Raw Data'!G754:J754, 3), 'Raw Data'!G754:J754, 0), AND('Raw Data'!L754-'Raw Data'!K754&lt;4, 'Raw Data'!L754-'Raw Data'!K754&gt;0)), 'Raw Data'!H754, 0))</f>
        <v>0</v>
      </c>
      <c r="L760">
        <f>IF(ISBLANK('Raw Data'!J754), 0, IF(AND(1=MATCH(LARGE('Raw Data'!G754:J754, 3), 'Raw Data'!G754:J754, 0), AND('Raw Data'!K754-'Raw Data'!L754&lt;4, 'Raw Data'!K754-'Raw Data'!L754&gt;0)), 'Raw Data'!G754, 0))</f>
        <v>0</v>
      </c>
      <c r="M760">
        <f>IF(ISBLANK('Raw Data'!J754), 0, IF(AND(4=MATCH(LARGE('Raw Data'!G754:J754, 2), 'Raw Data'!G754:J754, 0), 'Raw Data'!L754-'Raw Data'!K754&gt;3), 'Raw Data'!J754, 0))</f>
        <v>0</v>
      </c>
      <c r="N760">
        <f>IF(ISBLANK('Raw Data'!J754), 0, IF(AND(3=MATCH(LARGE('Raw Data'!G754:J754, 2), 'Raw Data'!G754:J754, 0), 'Raw Data'!K754-'Raw Data'!L754&gt;3), 'Raw Data'!I754, 0))</f>
        <v>0</v>
      </c>
      <c r="O760">
        <f>IF(ISBLANK('Raw Data'!J754), 0, IF(AND(2=MATCH(LARGE('Raw Data'!G754:J754, 2), 'Raw Data'!G754:J754, 0), AND('Raw Data'!L754-'Raw Data'!K754&lt;4, 'Raw Data'!L754-'Raw Data'!K754&gt;0)), 'Raw Data'!H754, 0))</f>
        <v>0</v>
      </c>
      <c r="P760">
        <f>IF(ISBLANK('Raw Data'!J754), 0, IF(AND(1=MATCH(LARGE('Raw Data'!G754:J754, 2), 'Raw Data'!G754:J754, 0), AND('Raw Data'!K754-'Raw Data'!L754&lt;4, 'Raw Data'!K754-'Raw Data'!L754&gt;0)), 'Raw Data'!G754, 0))</f>
        <v>0</v>
      </c>
      <c r="Q760">
        <f>IF(ISBLANK('Raw Data'!J754), 0, IF(AND(4=MATCH(LARGE('Raw Data'!G754:J754, 1), 'Raw Data'!G754:J754, 0), 'Raw Data'!L754-'Raw Data'!K754&gt;3), 'Raw Data'!J754, 0))</f>
        <v>0</v>
      </c>
      <c r="R760">
        <f>IF(ISBLANK('Raw Data'!J754), 0, IF(AND(3=MATCH(LARGE('Raw Data'!G754:J754, 1), 'Raw Data'!G754:J754, 0), 'Raw Data'!K754-'Raw Data'!L754&gt;3), 'Raw Data'!I754, 0))</f>
        <v>0</v>
      </c>
      <c r="S760">
        <f>IF(AND('Raw Data'!L754-'Raw Data'!K754&gt;4, 'Raw Data'!F754&lt;'Raw Data'!C754), 'Raw Data'!J754, 0)</f>
        <v>0</v>
      </c>
      <c r="T760">
        <f>IF(AND('Raw Data'!K754-'Raw Data'!L754&gt;4, 'Raw Data'!F754&gt;'Raw Data'!C754), 'Raw Data'!I754, 0)</f>
        <v>0</v>
      </c>
      <c r="U760">
        <f>IF(AND('Raw Data'!L754-'Raw Data'!K754&lt;3, 'Raw Data'!L754&gt;'Raw Data'!K754, 'Raw Data'!F754&lt;'Raw Data'!C754), 'Raw Data'!H754, 0)</f>
        <v>0</v>
      </c>
      <c r="V760">
        <f>IF(AND('Raw Data'!L754-'Raw Data'!K754&lt;3, 'Raw Data'!L754&gt;'Raw Data'!K754, 'Raw Data'!F754&gt;'Raw Data'!C754), 'Raw Data'!G754, 0)</f>
        <v>0</v>
      </c>
    </row>
    <row r="761" spans="1:22" x14ac:dyDescent="0.3">
      <c r="A761">
        <f>IF(AND('Raw Data'!F755&lt;'Raw Data'!C755, 'Raw Data'!L755&gt;'Raw Data'!K755, 'Raw Data'!L755-'Raw Data'!K755&gt;3), 'Raw Data'!J755, 0)</f>
        <v>0</v>
      </c>
      <c r="B761">
        <f>IF(AND('Raw Data'!C755&lt;'Raw Data'!F755, 'Raw Data'!K755&gt;'Raw Data'!L755, 'Raw Data'!K755-'Raw Data'!L755&gt;3), 'Raw Data'!I755, 0)</f>
        <v>0</v>
      </c>
      <c r="C761">
        <f>IF(AND('Raw Data'!F755&lt;'Raw Data'!C755, 'Raw Data'!L755&gt;'Raw Data'!K755, 'Raw Data'!L755-'Raw Data'!K755&lt;4), 'Raw Data'!H755, 0)</f>
        <v>0</v>
      </c>
      <c r="D761">
        <f>IF(AND('Raw Data'!C755&lt;'Raw Data'!F755, 'Raw Data'!K755&gt;'Raw Data'!L755, 'Raw Data'!K755-'Raw Data'!L755&lt;4), 'Raw Data'!G755, 0)</f>
        <v>0</v>
      </c>
      <c r="E761">
        <f>IF(ISBLANK('Raw Data'!J755), 0, IF(AND(4=MATCH(LARGE('Raw Data'!G755:J755, 4), 'Raw Data'!G755:J755, 0), 'Raw Data'!L755-'Raw Data'!K755&gt;3), 'Raw Data'!J755, 0))</f>
        <v>0</v>
      </c>
      <c r="F761">
        <f>IF(ISBLANK('Raw Data'!J755), 0, IF(AND(3=MATCH(LARGE('Raw Data'!G755:J755, 4), 'Raw Data'!G755:J755, 0), 'Raw Data'!K755-'Raw Data'!L755&gt;3), 'Raw Data'!I755, 0))</f>
        <v>0</v>
      </c>
      <c r="G761">
        <f>IF(ISBLANK('Raw Data'!J755), 0, IF(AND(2=MATCH(LARGE('Raw Data'!G755:J755, 4), 'Raw Data'!G755:J755, 0), AND('Raw Data'!L755-'Raw Data'!K755&lt;4, 'Raw Data'!L755-'Raw Data'!K755&gt;0)), 'Raw Data'!H755, 0))</f>
        <v>0</v>
      </c>
      <c r="H761">
        <f>IF(ISBLANK('Raw Data'!J755), 0, IF(AND(1=MATCH(LARGE('Raw Data'!G755:J755, 4), 'Raw Data'!G755:J755, 0), AND('Raw Data'!K755-'Raw Data'!L755&lt;4, 'Raw Data'!K755-'Raw Data'!L755&gt;0)), 'Raw Data'!G755, 0))</f>
        <v>0</v>
      </c>
      <c r="I761">
        <f>IF(ISBLANK('Raw Data'!J755), 0, IF(AND(4=MATCH(LARGE('Raw Data'!G755:J755, 3), 'Raw Data'!G755:J755, 0), 'Raw Data'!L755-'Raw Data'!K755&gt;3), 'Raw Data'!J755, 0))</f>
        <v>0</v>
      </c>
      <c r="J761">
        <f>IF(ISBLANK('Raw Data'!J755), 0, IF(AND(3=MATCH(LARGE('Raw Data'!G755:J755, 3), 'Raw Data'!G755:J755, 0), 'Raw Data'!K755-'Raw Data'!L755&gt;3), 'Raw Data'!I755, 0))</f>
        <v>0</v>
      </c>
      <c r="K761">
        <f>IF(ISBLANK('Raw Data'!J755), 0, IF(AND(2=MATCH(LARGE('Raw Data'!G755:J755, 3), 'Raw Data'!G755:J755, 0), AND('Raw Data'!L755-'Raw Data'!K755&lt;4, 'Raw Data'!L755-'Raw Data'!K755&gt;0)), 'Raw Data'!H755, 0))</f>
        <v>0</v>
      </c>
      <c r="L761">
        <f>IF(ISBLANK('Raw Data'!J755), 0, IF(AND(1=MATCH(LARGE('Raw Data'!G755:J755, 3), 'Raw Data'!G755:J755, 0), AND('Raw Data'!K755-'Raw Data'!L755&lt;4, 'Raw Data'!K755-'Raw Data'!L755&gt;0)), 'Raw Data'!G755, 0))</f>
        <v>0</v>
      </c>
      <c r="M761">
        <f>IF(ISBLANK('Raw Data'!J755), 0, IF(AND(4=MATCH(LARGE('Raw Data'!G755:J755, 2), 'Raw Data'!G755:J755, 0), 'Raw Data'!L755-'Raw Data'!K755&gt;3), 'Raw Data'!J755, 0))</f>
        <v>0</v>
      </c>
      <c r="N761">
        <f>IF(ISBLANK('Raw Data'!J755), 0, IF(AND(3=MATCH(LARGE('Raw Data'!G755:J755, 2), 'Raw Data'!G755:J755, 0), 'Raw Data'!K755-'Raw Data'!L755&gt;3), 'Raw Data'!I755, 0))</f>
        <v>0</v>
      </c>
      <c r="O761">
        <f>IF(ISBLANK('Raw Data'!J755), 0, IF(AND(2=MATCH(LARGE('Raw Data'!G755:J755, 2), 'Raw Data'!G755:J755, 0), AND('Raw Data'!L755-'Raw Data'!K755&lt;4, 'Raw Data'!L755-'Raw Data'!K755&gt;0)), 'Raw Data'!H755, 0))</f>
        <v>0</v>
      </c>
      <c r="P761">
        <f>IF(ISBLANK('Raw Data'!J755), 0, IF(AND(1=MATCH(LARGE('Raw Data'!G755:J755, 2), 'Raw Data'!G755:J755, 0), AND('Raw Data'!K755-'Raw Data'!L755&lt;4, 'Raw Data'!K755-'Raw Data'!L755&gt;0)), 'Raw Data'!G755, 0))</f>
        <v>0</v>
      </c>
      <c r="Q761">
        <f>IF(ISBLANK('Raw Data'!J755), 0, IF(AND(4=MATCH(LARGE('Raw Data'!G755:J755, 1), 'Raw Data'!G755:J755, 0), 'Raw Data'!L755-'Raw Data'!K755&gt;3), 'Raw Data'!J755, 0))</f>
        <v>0</v>
      </c>
      <c r="R761">
        <f>IF(ISBLANK('Raw Data'!J755), 0, IF(AND(3=MATCH(LARGE('Raw Data'!G755:J755, 1), 'Raw Data'!G755:J755, 0), 'Raw Data'!K755-'Raw Data'!L755&gt;3), 'Raw Data'!I755, 0))</f>
        <v>0</v>
      </c>
      <c r="S761">
        <f>IF(AND('Raw Data'!L755-'Raw Data'!K755&gt;4, 'Raw Data'!F755&lt;'Raw Data'!C755), 'Raw Data'!J755, 0)</f>
        <v>0</v>
      </c>
      <c r="T761">
        <f>IF(AND('Raw Data'!K755-'Raw Data'!L755&gt;4, 'Raw Data'!F755&gt;'Raw Data'!C755), 'Raw Data'!I755, 0)</f>
        <v>0</v>
      </c>
      <c r="U761">
        <f>IF(AND('Raw Data'!L755-'Raw Data'!K755&lt;3, 'Raw Data'!L755&gt;'Raw Data'!K755, 'Raw Data'!F755&lt;'Raw Data'!C755), 'Raw Data'!H755, 0)</f>
        <v>0</v>
      </c>
      <c r="V761">
        <f>IF(AND('Raw Data'!L755-'Raw Data'!K755&lt;3, 'Raw Data'!L755&gt;'Raw Data'!K755, 'Raw Data'!F755&gt;'Raw Data'!C755), 'Raw Data'!G755, 0)</f>
        <v>0</v>
      </c>
    </row>
    <row r="762" spans="1:22" x14ac:dyDescent="0.3">
      <c r="A762">
        <f>IF(AND('Raw Data'!F756&lt;'Raw Data'!C756, 'Raw Data'!L756&gt;'Raw Data'!K756, 'Raw Data'!L756-'Raw Data'!K756&gt;3), 'Raw Data'!J756, 0)</f>
        <v>0</v>
      </c>
      <c r="B762">
        <f>IF(AND('Raw Data'!C756&lt;'Raw Data'!F756, 'Raw Data'!K756&gt;'Raw Data'!L756, 'Raw Data'!K756-'Raw Data'!L756&gt;3), 'Raw Data'!I756, 0)</f>
        <v>0</v>
      </c>
      <c r="C762">
        <f>IF(AND('Raw Data'!F756&lt;'Raw Data'!C756, 'Raw Data'!L756&gt;'Raw Data'!K756, 'Raw Data'!L756-'Raw Data'!K756&lt;4), 'Raw Data'!H756, 0)</f>
        <v>0</v>
      </c>
      <c r="D762">
        <f>IF(AND('Raw Data'!C756&lt;'Raw Data'!F756, 'Raw Data'!K756&gt;'Raw Data'!L756, 'Raw Data'!K756-'Raw Data'!L756&lt;4), 'Raw Data'!G756, 0)</f>
        <v>0</v>
      </c>
      <c r="E762">
        <f>IF(ISBLANK('Raw Data'!J756), 0, IF(AND(4=MATCH(LARGE('Raw Data'!G756:J756, 4), 'Raw Data'!G756:J756, 0), 'Raw Data'!L756-'Raw Data'!K756&gt;3), 'Raw Data'!J756, 0))</f>
        <v>0</v>
      </c>
      <c r="F762">
        <f>IF(ISBLANK('Raw Data'!J756), 0, IF(AND(3=MATCH(LARGE('Raw Data'!G756:J756, 4), 'Raw Data'!G756:J756, 0), 'Raw Data'!K756-'Raw Data'!L756&gt;3), 'Raw Data'!I756, 0))</f>
        <v>0</v>
      </c>
      <c r="G762">
        <f>IF(ISBLANK('Raw Data'!J756), 0, IF(AND(2=MATCH(LARGE('Raw Data'!G756:J756, 4), 'Raw Data'!G756:J756, 0), AND('Raw Data'!L756-'Raw Data'!K756&lt;4, 'Raw Data'!L756-'Raw Data'!K756&gt;0)), 'Raw Data'!H756, 0))</f>
        <v>0</v>
      </c>
      <c r="H762">
        <f>IF(ISBLANK('Raw Data'!J756), 0, IF(AND(1=MATCH(LARGE('Raw Data'!G756:J756, 4), 'Raw Data'!G756:J756, 0), AND('Raw Data'!K756-'Raw Data'!L756&lt;4, 'Raw Data'!K756-'Raw Data'!L756&gt;0)), 'Raw Data'!G756, 0))</f>
        <v>0</v>
      </c>
      <c r="I762">
        <f>IF(ISBLANK('Raw Data'!J756), 0, IF(AND(4=MATCH(LARGE('Raw Data'!G756:J756, 3), 'Raw Data'!G756:J756, 0), 'Raw Data'!L756-'Raw Data'!K756&gt;3), 'Raw Data'!J756, 0))</f>
        <v>0</v>
      </c>
      <c r="J762">
        <f>IF(ISBLANK('Raw Data'!J756), 0, IF(AND(3=MATCH(LARGE('Raw Data'!G756:J756, 3), 'Raw Data'!G756:J756, 0), 'Raw Data'!K756-'Raw Data'!L756&gt;3), 'Raw Data'!I756, 0))</f>
        <v>0</v>
      </c>
      <c r="K762">
        <f>IF(ISBLANK('Raw Data'!J756), 0, IF(AND(2=MATCH(LARGE('Raw Data'!G756:J756, 3), 'Raw Data'!G756:J756, 0), AND('Raw Data'!L756-'Raw Data'!K756&lt;4, 'Raw Data'!L756-'Raw Data'!K756&gt;0)), 'Raw Data'!H756, 0))</f>
        <v>0</v>
      </c>
      <c r="L762">
        <f>IF(ISBLANK('Raw Data'!J756), 0, IF(AND(1=MATCH(LARGE('Raw Data'!G756:J756, 3), 'Raw Data'!G756:J756, 0), AND('Raw Data'!K756-'Raw Data'!L756&lt;4, 'Raw Data'!K756-'Raw Data'!L756&gt;0)), 'Raw Data'!G756, 0))</f>
        <v>0</v>
      </c>
      <c r="M762">
        <f>IF(ISBLANK('Raw Data'!J756), 0, IF(AND(4=MATCH(LARGE('Raw Data'!G756:J756, 2), 'Raw Data'!G756:J756, 0), 'Raw Data'!L756-'Raw Data'!K756&gt;3), 'Raw Data'!J756, 0))</f>
        <v>0</v>
      </c>
      <c r="N762">
        <f>IF(ISBLANK('Raw Data'!J756), 0, IF(AND(3=MATCH(LARGE('Raw Data'!G756:J756, 2), 'Raw Data'!G756:J756, 0), 'Raw Data'!K756-'Raw Data'!L756&gt;3), 'Raw Data'!I756, 0))</f>
        <v>0</v>
      </c>
      <c r="O762">
        <f>IF(ISBLANK('Raw Data'!J756), 0, IF(AND(2=MATCH(LARGE('Raw Data'!G756:J756, 2), 'Raw Data'!G756:J756, 0), AND('Raw Data'!L756-'Raw Data'!K756&lt;4, 'Raw Data'!L756-'Raw Data'!K756&gt;0)), 'Raw Data'!H756, 0))</f>
        <v>0</v>
      </c>
      <c r="P762">
        <f>IF(ISBLANK('Raw Data'!J756), 0, IF(AND(1=MATCH(LARGE('Raw Data'!G756:J756, 2), 'Raw Data'!G756:J756, 0), AND('Raw Data'!K756-'Raw Data'!L756&lt;4, 'Raw Data'!K756-'Raw Data'!L756&gt;0)), 'Raw Data'!G756, 0))</f>
        <v>0</v>
      </c>
      <c r="Q762">
        <f>IF(ISBLANK('Raw Data'!J756), 0, IF(AND(4=MATCH(LARGE('Raw Data'!G756:J756, 1), 'Raw Data'!G756:J756, 0), 'Raw Data'!L756-'Raw Data'!K756&gt;3), 'Raw Data'!J756, 0))</f>
        <v>0</v>
      </c>
      <c r="R762">
        <f>IF(ISBLANK('Raw Data'!J756), 0, IF(AND(3=MATCH(LARGE('Raw Data'!G756:J756, 1), 'Raw Data'!G756:J756, 0), 'Raw Data'!K756-'Raw Data'!L756&gt;3), 'Raw Data'!I756, 0))</f>
        <v>0</v>
      </c>
      <c r="S762">
        <f>IF(AND('Raw Data'!L756-'Raw Data'!K756&gt;4, 'Raw Data'!F756&lt;'Raw Data'!C756), 'Raw Data'!J756, 0)</f>
        <v>0</v>
      </c>
      <c r="T762">
        <f>IF(AND('Raw Data'!K756-'Raw Data'!L756&gt;4, 'Raw Data'!F756&gt;'Raw Data'!C756), 'Raw Data'!I756, 0)</f>
        <v>0</v>
      </c>
      <c r="U762">
        <f>IF(AND('Raw Data'!L756-'Raw Data'!K756&lt;3, 'Raw Data'!L756&gt;'Raw Data'!K756, 'Raw Data'!F756&lt;'Raw Data'!C756), 'Raw Data'!H756, 0)</f>
        <v>0</v>
      </c>
      <c r="V762">
        <f>IF(AND('Raw Data'!L756-'Raw Data'!K756&lt;3, 'Raw Data'!L756&gt;'Raw Data'!K756, 'Raw Data'!F756&gt;'Raw Data'!C756), 'Raw Data'!G756, 0)</f>
        <v>0</v>
      </c>
    </row>
    <row r="763" spans="1:22" x14ac:dyDescent="0.3">
      <c r="A763">
        <f>IF(AND('Raw Data'!F757&lt;'Raw Data'!C757, 'Raw Data'!L757&gt;'Raw Data'!K757, 'Raw Data'!L757-'Raw Data'!K757&gt;3), 'Raw Data'!J757, 0)</f>
        <v>0</v>
      </c>
      <c r="B763">
        <f>IF(AND('Raw Data'!C757&lt;'Raw Data'!F757, 'Raw Data'!K757&gt;'Raw Data'!L757, 'Raw Data'!K757-'Raw Data'!L757&gt;3), 'Raw Data'!I757, 0)</f>
        <v>0</v>
      </c>
      <c r="C763">
        <f>IF(AND('Raw Data'!F757&lt;'Raw Data'!C757, 'Raw Data'!L757&gt;'Raw Data'!K757, 'Raw Data'!L757-'Raw Data'!K757&lt;4), 'Raw Data'!H757, 0)</f>
        <v>0</v>
      </c>
      <c r="D763">
        <f>IF(AND('Raw Data'!C757&lt;'Raw Data'!F757, 'Raw Data'!K757&gt;'Raw Data'!L757, 'Raw Data'!K757-'Raw Data'!L757&lt;4), 'Raw Data'!G757, 0)</f>
        <v>0</v>
      </c>
      <c r="E763">
        <f>IF(ISBLANK('Raw Data'!J757), 0, IF(AND(4=MATCH(LARGE('Raw Data'!G757:J757, 4), 'Raw Data'!G757:J757, 0), 'Raw Data'!L757-'Raw Data'!K757&gt;3), 'Raw Data'!J757, 0))</f>
        <v>0</v>
      </c>
      <c r="F763">
        <f>IF(ISBLANK('Raw Data'!J757), 0, IF(AND(3=MATCH(LARGE('Raw Data'!G757:J757, 4), 'Raw Data'!G757:J757, 0), 'Raw Data'!K757-'Raw Data'!L757&gt;3), 'Raw Data'!I757, 0))</f>
        <v>0</v>
      </c>
      <c r="G763">
        <f>IF(ISBLANK('Raw Data'!J757), 0, IF(AND(2=MATCH(LARGE('Raw Data'!G757:J757, 4), 'Raw Data'!G757:J757, 0), AND('Raw Data'!L757-'Raw Data'!K757&lt;4, 'Raw Data'!L757-'Raw Data'!K757&gt;0)), 'Raw Data'!H757, 0))</f>
        <v>0</v>
      </c>
      <c r="H763">
        <f>IF(ISBLANK('Raw Data'!J757), 0, IF(AND(1=MATCH(LARGE('Raw Data'!G757:J757, 4), 'Raw Data'!G757:J757, 0), AND('Raw Data'!K757-'Raw Data'!L757&lt;4, 'Raw Data'!K757-'Raw Data'!L757&gt;0)), 'Raw Data'!G757, 0))</f>
        <v>0</v>
      </c>
      <c r="I763">
        <f>IF(ISBLANK('Raw Data'!J757), 0, IF(AND(4=MATCH(LARGE('Raw Data'!G757:J757, 3), 'Raw Data'!G757:J757, 0), 'Raw Data'!L757-'Raw Data'!K757&gt;3), 'Raw Data'!J757, 0))</f>
        <v>0</v>
      </c>
      <c r="J763">
        <f>IF(ISBLANK('Raw Data'!J757), 0, IF(AND(3=MATCH(LARGE('Raw Data'!G757:J757, 3), 'Raw Data'!G757:J757, 0), 'Raw Data'!K757-'Raw Data'!L757&gt;3), 'Raw Data'!I757, 0))</f>
        <v>0</v>
      </c>
      <c r="K763">
        <f>IF(ISBLANK('Raw Data'!J757), 0, IF(AND(2=MATCH(LARGE('Raw Data'!G757:J757, 3), 'Raw Data'!G757:J757, 0), AND('Raw Data'!L757-'Raw Data'!K757&lt;4, 'Raw Data'!L757-'Raw Data'!K757&gt;0)), 'Raw Data'!H757, 0))</f>
        <v>0</v>
      </c>
      <c r="L763">
        <f>IF(ISBLANK('Raw Data'!J757), 0, IF(AND(1=MATCH(LARGE('Raw Data'!G757:J757, 3), 'Raw Data'!G757:J757, 0), AND('Raw Data'!K757-'Raw Data'!L757&lt;4, 'Raw Data'!K757-'Raw Data'!L757&gt;0)), 'Raw Data'!G757, 0))</f>
        <v>0</v>
      </c>
      <c r="M763">
        <f>IF(ISBLANK('Raw Data'!J757), 0, IF(AND(4=MATCH(LARGE('Raw Data'!G757:J757, 2), 'Raw Data'!G757:J757, 0), 'Raw Data'!L757-'Raw Data'!K757&gt;3), 'Raw Data'!J757, 0))</f>
        <v>0</v>
      </c>
      <c r="N763">
        <f>IF(ISBLANK('Raw Data'!J757), 0, IF(AND(3=MATCH(LARGE('Raw Data'!G757:J757, 2), 'Raw Data'!G757:J757, 0), 'Raw Data'!K757-'Raw Data'!L757&gt;3), 'Raw Data'!I757, 0))</f>
        <v>0</v>
      </c>
      <c r="O763">
        <f>IF(ISBLANK('Raw Data'!J757), 0, IF(AND(2=MATCH(LARGE('Raw Data'!G757:J757, 2), 'Raw Data'!G757:J757, 0), AND('Raw Data'!L757-'Raw Data'!K757&lt;4, 'Raw Data'!L757-'Raw Data'!K757&gt;0)), 'Raw Data'!H757, 0))</f>
        <v>0</v>
      </c>
      <c r="P763">
        <f>IF(ISBLANK('Raw Data'!J757), 0, IF(AND(1=MATCH(LARGE('Raw Data'!G757:J757, 2), 'Raw Data'!G757:J757, 0), AND('Raw Data'!K757-'Raw Data'!L757&lt;4, 'Raw Data'!K757-'Raw Data'!L757&gt;0)), 'Raw Data'!G757, 0))</f>
        <v>0</v>
      </c>
      <c r="Q763">
        <f>IF(ISBLANK('Raw Data'!J757), 0, IF(AND(4=MATCH(LARGE('Raw Data'!G757:J757, 1), 'Raw Data'!G757:J757, 0), 'Raw Data'!L757-'Raw Data'!K757&gt;3), 'Raw Data'!J757, 0))</f>
        <v>0</v>
      </c>
      <c r="R763">
        <f>IF(ISBLANK('Raw Data'!J757), 0, IF(AND(3=MATCH(LARGE('Raw Data'!G757:J757, 1), 'Raw Data'!G757:J757, 0), 'Raw Data'!K757-'Raw Data'!L757&gt;3), 'Raw Data'!I757, 0))</f>
        <v>0</v>
      </c>
      <c r="S763">
        <f>IF(AND('Raw Data'!L757-'Raw Data'!K757&gt;4, 'Raw Data'!F757&lt;'Raw Data'!C757), 'Raw Data'!J757, 0)</f>
        <v>0</v>
      </c>
      <c r="T763">
        <f>IF(AND('Raw Data'!K757-'Raw Data'!L757&gt;4, 'Raw Data'!F757&gt;'Raw Data'!C757), 'Raw Data'!I757, 0)</f>
        <v>0</v>
      </c>
      <c r="U763">
        <f>IF(AND('Raw Data'!L757-'Raw Data'!K757&lt;3, 'Raw Data'!L757&gt;'Raw Data'!K757, 'Raw Data'!F757&lt;'Raw Data'!C757), 'Raw Data'!H757, 0)</f>
        <v>0</v>
      </c>
      <c r="V763">
        <f>IF(AND('Raw Data'!L757-'Raw Data'!K757&lt;3, 'Raw Data'!L757&gt;'Raw Data'!K757, 'Raw Data'!F757&gt;'Raw Data'!C757), 'Raw Data'!G757, 0)</f>
        <v>0</v>
      </c>
    </row>
    <row r="764" spans="1:22" x14ac:dyDescent="0.3">
      <c r="A764">
        <f>IF(AND('Raw Data'!F758&lt;'Raw Data'!C758, 'Raw Data'!L758&gt;'Raw Data'!K758, 'Raw Data'!L758-'Raw Data'!K758&gt;3), 'Raw Data'!J758, 0)</f>
        <v>0</v>
      </c>
      <c r="B764">
        <f>IF(AND('Raw Data'!C758&lt;'Raw Data'!F758, 'Raw Data'!K758&gt;'Raw Data'!L758, 'Raw Data'!K758-'Raw Data'!L758&gt;3), 'Raw Data'!I758, 0)</f>
        <v>0</v>
      </c>
      <c r="C764">
        <f>IF(AND('Raw Data'!F758&lt;'Raw Data'!C758, 'Raw Data'!L758&gt;'Raw Data'!K758, 'Raw Data'!L758-'Raw Data'!K758&lt;4), 'Raw Data'!H758, 0)</f>
        <v>0</v>
      </c>
      <c r="D764">
        <f>IF(AND('Raw Data'!C758&lt;'Raw Data'!F758, 'Raw Data'!K758&gt;'Raw Data'!L758, 'Raw Data'!K758-'Raw Data'!L758&lt;4), 'Raw Data'!G758, 0)</f>
        <v>0</v>
      </c>
      <c r="E764">
        <f>IF(ISBLANK('Raw Data'!J758), 0, IF(AND(4=MATCH(LARGE('Raw Data'!G758:J758, 4), 'Raw Data'!G758:J758, 0), 'Raw Data'!L758-'Raw Data'!K758&gt;3), 'Raw Data'!J758, 0))</f>
        <v>0</v>
      </c>
      <c r="F764">
        <f>IF(ISBLANK('Raw Data'!J758), 0, IF(AND(3=MATCH(LARGE('Raw Data'!G758:J758, 4), 'Raw Data'!G758:J758, 0), 'Raw Data'!K758-'Raw Data'!L758&gt;3), 'Raw Data'!I758, 0))</f>
        <v>0</v>
      </c>
      <c r="G764">
        <f>IF(ISBLANK('Raw Data'!J758), 0, IF(AND(2=MATCH(LARGE('Raw Data'!G758:J758, 4), 'Raw Data'!G758:J758, 0), AND('Raw Data'!L758-'Raw Data'!K758&lt;4, 'Raw Data'!L758-'Raw Data'!K758&gt;0)), 'Raw Data'!H758, 0))</f>
        <v>0</v>
      </c>
      <c r="H764">
        <f>IF(ISBLANK('Raw Data'!J758), 0, IF(AND(1=MATCH(LARGE('Raw Data'!G758:J758, 4), 'Raw Data'!G758:J758, 0), AND('Raw Data'!K758-'Raw Data'!L758&lt;4, 'Raw Data'!K758-'Raw Data'!L758&gt;0)), 'Raw Data'!G758, 0))</f>
        <v>0</v>
      </c>
      <c r="I764">
        <f>IF(ISBLANK('Raw Data'!J758), 0, IF(AND(4=MATCH(LARGE('Raw Data'!G758:J758, 3), 'Raw Data'!G758:J758, 0), 'Raw Data'!L758-'Raw Data'!K758&gt;3), 'Raw Data'!J758, 0))</f>
        <v>0</v>
      </c>
      <c r="J764">
        <f>IF(ISBLANK('Raw Data'!J758), 0, IF(AND(3=MATCH(LARGE('Raw Data'!G758:J758, 3), 'Raw Data'!G758:J758, 0), 'Raw Data'!K758-'Raw Data'!L758&gt;3), 'Raw Data'!I758, 0))</f>
        <v>0</v>
      </c>
      <c r="K764">
        <f>IF(ISBLANK('Raw Data'!J758), 0, IF(AND(2=MATCH(LARGE('Raw Data'!G758:J758, 3), 'Raw Data'!G758:J758, 0), AND('Raw Data'!L758-'Raw Data'!K758&lt;4, 'Raw Data'!L758-'Raw Data'!K758&gt;0)), 'Raw Data'!H758, 0))</f>
        <v>0</v>
      </c>
      <c r="L764">
        <f>IF(ISBLANK('Raw Data'!J758), 0, IF(AND(1=MATCH(LARGE('Raw Data'!G758:J758, 3), 'Raw Data'!G758:J758, 0), AND('Raw Data'!K758-'Raw Data'!L758&lt;4, 'Raw Data'!K758-'Raw Data'!L758&gt;0)), 'Raw Data'!G758, 0))</f>
        <v>0</v>
      </c>
      <c r="M764">
        <f>IF(ISBLANK('Raw Data'!J758), 0, IF(AND(4=MATCH(LARGE('Raw Data'!G758:J758, 2), 'Raw Data'!G758:J758, 0), 'Raw Data'!L758-'Raw Data'!K758&gt;3), 'Raw Data'!J758, 0))</f>
        <v>0</v>
      </c>
      <c r="N764">
        <f>IF(ISBLANK('Raw Data'!J758), 0, IF(AND(3=MATCH(LARGE('Raw Data'!G758:J758, 2), 'Raw Data'!G758:J758, 0), 'Raw Data'!K758-'Raw Data'!L758&gt;3), 'Raw Data'!I758, 0))</f>
        <v>0</v>
      </c>
      <c r="O764">
        <f>IF(ISBLANK('Raw Data'!J758), 0, IF(AND(2=MATCH(LARGE('Raw Data'!G758:J758, 2), 'Raw Data'!G758:J758, 0), AND('Raw Data'!L758-'Raw Data'!K758&lt;4, 'Raw Data'!L758-'Raw Data'!K758&gt;0)), 'Raw Data'!H758, 0))</f>
        <v>0</v>
      </c>
      <c r="P764">
        <f>IF(ISBLANK('Raw Data'!J758), 0, IF(AND(1=MATCH(LARGE('Raw Data'!G758:J758, 2), 'Raw Data'!G758:J758, 0), AND('Raw Data'!K758-'Raw Data'!L758&lt;4, 'Raw Data'!K758-'Raw Data'!L758&gt;0)), 'Raw Data'!G758, 0))</f>
        <v>0</v>
      </c>
      <c r="Q764">
        <f>IF(ISBLANK('Raw Data'!J758), 0, IF(AND(4=MATCH(LARGE('Raw Data'!G758:J758, 1), 'Raw Data'!G758:J758, 0), 'Raw Data'!L758-'Raw Data'!K758&gt;3), 'Raw Data'!J758, 0))</f>
        <v>0</v>
      </c>
      <c r="R764">
        <f>IF(ISBLANK('Raw Data'!J758), 0, IF(AND(3=MATCH(LARGE('Raw Data'!G758:J758, 1), 'Raw Data'!G758:J758, 0), 'Raw Data'!K758-'Raw Data'!L758&gt;3), 'Raw Data'!I758, 0))</f>
        <v>0</v>
      </c>
      <c r="S764">
        <f>IF(AND('Raw Data'!L758-'Raw Data'!K758&gt;4, 'Raw Data'!F758&lt;'Raw Data'!C758), 'Raw Data'!J758, 0)</f>
        <v>0</v>
      </c>
      <c r="T764">
        <f>IF(AND('Raw Data'!K758-'Raw Data'!L758&gt;4, 'Raw Data'!F758&gt;'Raw Data'!C758), 'Raw Data'!I758, 0)</f>
        <v>0</v>
      </c>
      <c r="U764">
        <f>IF(AND('Raw Data'!L758-'Raw Data'!K758&lt;3, 'Raw Data'!L758&gt;'Raw Data'!K758, 'Raw Data'!F758&lt;'Raw Data'!C758), 'Raw Data'!H758, 0)</f>
        <v>0</v>
      </c>
      <c r="V764">
        <f>IF(AND('Raw Data'!L758-'Raw Data'!K758&lt;3, 'Raw Data'!L758&gt;'Raw Data'!K758, 'Raw Data'!F758&gt;'Raw Data'!C758), 'Raw Data'!G758, 0)</f>
        <v>0</v>
      </c>
    </row>
    <row r="765" spans="1:22" x14ac:dyDescent="0.3">
      <c r="A765">
        <f>IF(AND('Raw Data'!F759&lt;'Raw Data'!C759, 'Raw Data'!L759&gt;'Raw Data'!K759, 'Raw Data'!L759-'Raw Data'!K759&gt;3), 'Raw Data'!J759, 0)</f>
        <v>0</v>
      </c>
      <c r="B765">
        <f>IF(AND('Raw Data'!C759&lt;'Raw Data'!F759, 'Raw Data'!K759&gt;'Raw Data'!L759, 'Raw Data'!K759-'Raw Data'!L759&gt;3), 'Raw Data'!I759, 0)</f>
        <v>0</v>
      </c>
      <c r="C765">
        <f>IF(AND('Raw Data'!F759&lt;'Raw Data'!C759, 'Raw Data'!L759&gt;'Raw Data'!K759, 'Raw Data'!L759-'Raw Data'!K759&lt;4), 'Raw Data'!H759, 0)</f>
        <v>0</v>
      </c>
      <c r="D765">
        <f>IF(AND('Raw Data'!C759&lt;'Raw Data'!F759, 'Raw Data'!K759&gt;'Raw Data'!L759, 'Raw Data'!K759-'Raw Data'!L759&lt;4), 'Raw Data'!G759, 0)</f>
        <v>0</v>
      </c>
      <c r="E765">
        <f>IF(ISBLANK('Raw Data'!J759), 0, IF(AND(4=MATCH(LARGE('Raw Data'!G759:J759, 4), 'Raw Data'!G759:J759, 0), 'Raw Data'!L759-'Raw Data'!K759&gt;3), 'Raw Data'!J759, 0))</f>
        <v>0</v>
      </c>
      <c r="F765">
        <f>IF(ISBLANK('Raw Data'!J759), 0, IF(AND(3=MATCH(LARGE('Raw Data'!G759:J759, 4), 'Raw Data'!G759:J759, 0), 'Raw Data'!K759-'Raw Data'!L759&gt;3), 'Raw Data'!I759, 0))</f>
        <v>0</v>
      </c>
      <c r="G765">
        <f>IF(ISBLANK('Raw Data'!J759), 0, IF(AND(2=MATCH(LARGE('Raw Data'!G759:J759, 4), 'Raw Data'!G759:J759, 0), AND('Raw Data'!L759-'Raw Data'!K759&lt;4, 'Raw Data'!L759-'Raw Data'!K759&gt;0)), 'Raw Data'!H759, 0))</f>
        <v>0</v>
      </c>
      <c r="H765">
        <f>IF(ISBLANK('Raw Data'!J759), 0, IF(AND(1=MATCH(LARGE('Raw Data'!G759:J759, 4), 'Raw Data'!G759:J759, 0), AND('Raw Data'!K759-'Raw Data'!L759&lt;4, 'Raw Data'!K759-'Raw Data'!L759&gt;0)), 'Raw Data'!G759, 0))</f>
        <v>0</v>
      </c>
      <c r="I765">
        <f>IF(ISBLANK('Raw Data'!J759), 0, IF(AND(4=MATCH(LARGE('Raw Data'!G759:J759, 3), 'Raw Data'!G759:J759, 0), 'Raw Data'!L759-'Raw Data'!K759&gt;3), 'Raw Data'!J759, 0))</f>
        <v>0</v>
      </c>
      <c r="J765">
        <f>IF(ISBLANK('Raw Data'!J759), 0, IF(AND(3=MATCH(LARGE('Raw Data'!G759:J759, 3), 'Raw Data'!G759:J759, 0), 'Raw Data'!K759-'Raw Data'!L759&gt;3), 'Raw Data'!I759, 0))</f>
        <v>0</v>
      </c>
      <c r="K765">
        <f>IF(ISBLANK('Raw Data'!J759), 0, IF(AND(2=MATCH(LARGE('Raw Data'!G759:J759, 3), 'Raw Data'!G759:J759, 0), AND('Raw Data'!L759-'Raw Data'!K759&lt;4, 'Raw Data'!L759-'Raw Data'!K759&gt;0)), 'Raw Data'!H759, 0))</f>
        <v>0</v>
      </c>
      <c r="L765">
        <f>IF(ISBLANK('Raw Data'!J759), 0, IF(AND(1=MATCH(LARGE('Raw Data'!G759:J759, 3), 'Raw Data'!G759:J759, 0), AND('Raw Data'!K759-'Raw Data'!L759&lt;4, 'Raw Data'!K759-'Raw Data'!L759&gt;0)), 'Raw Data'!G759, 0))</f>
        <v>0</v>
      </c>
      <c r="M765">
        <f>IF(ISBLANK('Raw Data'!J759), 0, IF(AND(4=MATCH(LARGE('Raw Data'!G759:J759, 2), 'Raw Data'!G759:J759, 0), 'Raw Data'!L759-'Raw Data'!K759&gt;3), 'Raw Data'!J759, 0))</f>
        <v>0</v>
      </c>
      <c r="N765">
        <f>IF(ISBLANK('Raw Data'!J759), 0, IF(AND(3=MATCH(LARGE('Raw Data'!G759:J759, 2), 'Raw Data'!G759:J759, 0), 'Raw Data'!K759-'Raw Data'!L759&gt;3), 'Raw Data'!I759, 0))</f>
        <v>0</v>
      </c>
      <c r="O765">
        <f>IF(ISBLANK('Raw Data'!J759), 0, IF(AND(2=MATCH(LARGE('Raw Data'!G759:J759, 2), 'Raw Data'!G759:J759, 0), AND('Raw Data'!L759-'Raw Data'!K759&lt;4, 'Raw Data'!L759-'Raw Data'!K759&gt;0)), 'Raw Data'!H759, 0))</f>
        <v>0</v>
      </c>
      <c r="P765">
        <f>IF(ISBLANK('Raw Data'!J759), 0, IF(AND(1=MATCH(LARGE('Raw Data'!G759:J759, 2), 'Raw Data'!G759:J759, 0), AND('Raw Data'!K759-'Raw Data'!L759&lt;4, 'Raw Data'!K759-'Raw Data'!L759&gt;0)), 'Raw Data'!G759, 0))</f>
        <v>0</v>
      </c>
      <c r="Q765">
        <f>IF(ISBLANK('Raw Data'!J759), 0, IF(AND(4=MATCH(LARGE('Raw Data'!G759:J759, 1), 'Raw Data'!G759:J759, 0), 'Raw Data'!L759-'Raw Data'!K759&gt;3), 'Raw Data'!J759, 0))</f>
        <v>0</v>
      </c>
      <c r="R765">
        <f>IF(ISBLANK('Raw Data'!J759), 0, IF(AND(3=MATCH(LARGE('Raw Data'!G759:J759, 1), 'Raw Data'!G759:J759, 0), 'Raw Data'!K759-'Raw Data'!L759&gt;3), 'Raw Data'!I759, 0))</f>
        <v>0</v>
      </c>
      <c r="S765">
        <f>IF(AND('Raw Data'!L759-'Raw Data'!K759&gt;4, 'Raw Data'!F759&lt;'Raw Data'!C759), 'Raw Data'!J759, 0)</f>
        <v>0</v>
      </c>
      <c r="T765">
        <f>IF(AND('Raw Data'!K759-'Raw Data'!L759&gt;4, 'Raw Data'!F759&gt;'Raw Data'!C759), 'Raw Data'!I759, 0)</f>
        <v>0</v>
      </c>
      <c r="U765">
        <f>IF(AND('Raw Data'!L759-'Raw Data'!K759&lt;3, 'Raw Data'!L759&gt;'Raw Data'!K759, 'Raw Data'!F759&lt;'Raw Data'!C759), 'Raw Data'!H759, 0)</f>
        <v>0</v>
      </c>
      <c r="V765">
        <f>IF(AND('Raw Data'!L759-'Raw Data'!K759&lt;3, 'Raw Data'!L759&gt;'Raw Data'!K759, 'Raw Data'!F759&gt;'Raw Data'!C759), 'Raw Data'!G759, 0)</f>
        <v>0</v>
      </c>
    </row>
    <row r="766" spans="1:22" x14ac:dyDescent="0.3">
      <c r="A766">
        <f>IF(AND('Raw Data'!F760&lt;'Raw Data'!C760, 'Raw Data'!L760&gt;'Raw Data'!K760, 'Raw Data'!L760-'Raw Data'!K760&gt;3), 'Raw Data'!J760, 0)</f>
        <v>0</v>
      </c>
      <c r="B766">
        <f>IF(AND('Raw Data'!C760&lt;'Raw Data'!F760, 'Raw Data'!K760&gt;'Raw Data'!L760, 'Raw Data'!K760-'Raw Data'!L760&gt;3), 'Raw Data'!I760, 0)</f>
        <v>0</v>
      </c>
      <c r="C766">
        <f>IF(AND('Raw Data'!F760&lt;'Raw Data'!C760, 'Raw Data'!L760&gt;'Raw Data'!K760, 'Raw Data'!L760-'Raw Data'!K760&lt;4), 'Raw Data'!H760, 0)</f>
        <v>0</v>
      </c>
      <c r="D766">
        <f>IF(AND('Raw Data'!C760&lt;'Raw Data'!F760, 'Raw Data'!K760&gt;'Raw Data'!L760, 'Raw Data'!K760-'Raw Data'!L760&lt;4), 'Raw Data'!G760, 0)</f>
        <v>0</v>
      </c>
      <c r="E766">
        <f>IF(ISBLANK('Raw Data'!J760), 0, IF(AND(4=MATCH(LARGE('Raw Data'!G760:J760, 4), 'Raw Data'!G760:J760, 0), 'Raw Data'!L760-'Raw Data'!K760&gt;3), 'Raw Data'!J760, 0))</f>
        <v>0</v>
      </c>
      <c r="F766">
        <f>IF(ISBLANK('Raw Data'!J760), 0, IF(AND(3=MATCH(LARGE('Raw Data'!G760:J760, 4), 'Raw Data'!G760:J760, 0), 'Raw Data'!K760-'Raw Data'!L760&gt;3), 'Raw Data'!I760, 0))</f>
        <v>0</v>
      </c>
      <c r="G766">
        <f>IF(ISBLANK('Raw Data'!J760), 0, IF(AND(2=MATCH(LARGE('Raw Data'!G760:J760, 4), 'Raw Data'!G760:J760, 0), AND('Raw Data'!L760-'Raw Data'!K760&lt;4, 'Raw Data'!L760-'Raw Data'!K760&gt;0)), 'Raw Data'!H760, 0))</f>
        <v>0</v>
      </c>
      <c r="H766">
        <f>IF(ISBLANK('Raw Data'!J760), 0, IF(AND(1=MATCH(LARGE('Raw Data'!G760:J760, 4), 'Raw Data'!G760:J760, 0), AND('Raw Data'!K760-'Raw Data'!L760&lt;4, 'Raw Data'!K760-'Raw Data'!L760&gt;0)), 'Raw Data'!G760, 0))</f>
        <v>0</v>
      </c>
      <c r="I766">
        <f>IF(ISBLANK('Raw Data'!J760), 0, IF(AND(4=MATCH(LARGE('Raw Data'!G760:J760, 3), 'Raw Data'!G760:J760, 0), 'Raw Data'!L760-'Raw Data'!K760&gt;3), 'Raw Data'!J760, 0))</f>
        <v>0</v>
      </c>
      <c r="J766">
        <f>IF(ISBLANK('Raw Data'!J760), 0, IF(AND(3=MATCH(LARGE('Raw Data'!G760:J760, 3), 'Raw Data'!G760:J760, 0), 'Raw Data'!K760-'Raw Data'!L760&gt;3), 'Raw Data'!I760, 0))</f>
        <v>0</v>
      </c>
      <c r="K766">
        <f>IF(ISBLANK('Raw Data'!J760), 0, IF(AND(2=MATCH(LARGE('Raw Data'!G760:J760, 3), 'Raw Data'!G760:J760, 0), AND('Raw Data'!L760-'Raw Data'!K760&lt;4, 'Raw Data'!L760-'Raw Data'!K760&gt;0)), 'Raw Data'!H760, 0))</f>
        <v>0</v>
      </c>
      <c r="L766">
        <f>IF(ISBLANK('Raw Data'!J760), 0, IF(AND(1=MATCH(LARGE('Raw Data'!G760:J760, 3), 'Raw Data'!G760:J760, 0), AND('Raw Data'!K760-'Raw Data'!L760&lt;4, 'Raw Data'!K760-'Raw Data'!L760&gt;0)), 'Raw Data'!G760, 0))</f>
        <v>0</v>
      </c>
      <c r="M766">
        <f>IF(ISBLANK('Raw Data'!J760), 0, IF(AND(4=MATCH(LARGE('Raw Data'!G760:J760, 2), 'Raw Data'!G760:J760, 0), 'Raw Data'!L760-'Raw Data'!K760&gt;3), 'Raw Data'!J760, 0))</f>
        <v>0</v>
      </c>
      <c r="N766">
        <f>IF(ISBLANK('Raw Data'!J760), 0, IF(AND(3=MATCH(LARGE('Raw Data'!G760:J760, 2), 'Raw Data'!G760:J760, 0), 'Raw Data'!K760-'Raw Data'!L760&gt;3), 'Raw Data'!I760, 0))</f>
        <v>0</v>
      </c>
      <c r="O766">
        <f>IF(ISBLANK('Raw Data'!J760), 0, IF(AND(2=MATCH(LARGE('Raw Data'!G760:J760, 2), 'Raw Data'!G760:J760, 0), AND('Raw Data'!L760-'Raw Data'!K760&lt;4, 'Raw Data'!L760-'Raw Data'!K760&gt;0)), 'Raw Data'!H760, 0))</f>
        <v>0</v>
      </c>
      <c r="P766">
        <f>IF(ISBLANK('Raw Data'!J760), 0, IF(AND(1=MATCH(LARGE('Raw Data'!G760:J760, 2), 'Raw Data'!G760:J760, 0), AND('Raw Data'!K760-'Raw Data'!L760&lt;4, 'Raw Data'!K760-'Raw Data'!L760&gt;0)), 'Raw Data'!G760, 0))</f>
        <v>0</v>
      </c>
      <c r="Q766">
        <f>IF(ISBLANK('Raw Data'!J760), 0, IF(AND(4=MATCH(LARGE('Raw Data'!G760:J760, 1), 'Raw Data'!G760:J760, 0), 'Raw Data'!L760-'Raw Data'!K760&gt;3), 'Raw Data'!J760, 0))</f>
        <v>0</v>
      </c>
      <c r="R766">
        <f>IF(ISBLANK('Raw Data'!J760), 0, IF(AND(3=MATCH(LARGE('Raw Data'!G760:J760, 1), 'Raw Data'!G760:J760, 0), 'Raw Data'!K760-'Raw Data'!L760&gt;3), 'Raw Data'!I760, 0))</f>
        <v>0</v>
      </c>
      <c r="S766">
        <f>IF(AND('Raw Data'!L760-'Raw Data'!K760&gt;4, 'Raw Data'!F760&lt;'Raw Data'!C760), 'Raw Data'!J760, 0)</f>
        <v>0</v>
      </c>
      <c r="T766">
        <f>IF(AND('Raw Data'!K760-'Raw Data'!L760&gt;4, 'Raw Data'!F760&gt;'Raw Data'!C760), 'Raw Data'!I760, 0)</f>
        <v>0</v>
      </c>
      <c r="U766">
        <f>IF(AND('Raw Data'!L760-'Raw Data'!K760&lt;3, 'Raw Data'!L760&gt;'Raw Data'!K760, 'Raw Data'!F760&lt;'Raw Data'!C760), 'Raw Data'!H760, 0)</f>
        <v>0</v>
      </c>
      <c r="V766">
        <f>IF(AND('Raw Data'!L760-'Raw Data'!K760&lt;3, 'Raw Data'!L760&gt;'Raw Data'!K760, 'Raw Data'!F760&gt;'Raw Data'!C760), 'Raw Data'!G760, 0)</f>
        <v>0</v>
      </c>
    </row>
    <row r="767" spans="1:22" x14ac:dyDescent="0.3">
      <c r="A767">
        <f>IF(AND('Raw Data'!F761&lt;'Raw Data'!C761, 'Raw Data'!L761&gt;'Raw Data'!K761, 'Raw Data'!L761-'Raw Data'!K761&gt;3), 'Raw Data'!J761, 0)</f>
        <v>0</v>
      </c>
      <c r="B767">
        <f>IF(AND('Raw Data'!C761&lt;'Raw Data'!F761, 'Raw Data'!K761&gt;'Raw Data'!L761, 'Raw Data'!K761-'Raw Data'!L761&gt;3), 'Raw Data'!I761, 0)</f>
        <v>0</v>
      </c>
      <c r="C767">
        <f>IF(AND('Raw Data'!F761&lt;'Raw Data'!C761, 'Raw Data'!L761&gt;'Raw Data'!K761, 'Raw Data'!L761-'Raw Data'!K761&lt;4), 'Raw Data'!H761, 0)</f>
        <v>0</v>
      </c>
      <c r="D767">
        <f>IF(AND('Raw Data'!C761&lt;'Raw Data'!F761, 'Raw Data'!K761&gt;'Raw Data'!L761, 'Raw Data'!K761-'Raw Data'!L761&lt;4), 'Raw Data'!G761, 0)</f>
        <v>0</v>
      </c>
      <c r="E767">
        <f>IF(ISBLANK('Raw Data'!J761), 0, IF(AND(4=MATCH(LARGE('Raw Data'!G761:J761, 4), 'Raw Data'!G761:J761, 0), 'Raw Data'!L761-'Raw Data'!K761&gt;3), 'Raw Data'!J761, 0))</f>
        <v>0</v>
      </c>
      <c r="F767">
        <f>IF(ISBLANK('Raw Data'!J761), 0, IF(AND(3=MATCH(LARGE('Raw Data'!G761:J761, 4), 'Raw Data'!G761:J761, 0), 'Raw Data'!K761-'Raw Data'!L761&gt;3), 'Raw Data'!I761, 0))</f>
        <v>0</v>
      </c>
      <c r="G767">
        <f>IF(ISBLANK('Raw Data'!J761), 0, IF(AND(2=MATCH(LARGE('Raw Data'!G761:J761, 4), 'Raw Data'!G761:J761, 0), AND('Raw Data'!L761-'Raw Data'!K761&lt;4, 'Raw Data'!L761-'Raw Data'!K761&gt;0)), 'Raw Data'!H761, 0))</f>
        <v>0</v>
      </c>
      <c r="H767">
        <f>IF(ISBLANK('Raw Data'!J761), 0, IF(AND(1=MATCH(LARGE('Raw Data'!G761:J761, 4), 'Raw Data'!G761:J761, 0), AND('Raw Data'!K761-'Raw Data'!L761&lt;4, 'Raw Data'!K761-'Raw Data'!L761&gt;0)), 'Raw Data'!G761, 0))</f>
        <v>0</v>
      </c>
      <c r="I767">
        <f>IF(ISBLANK('Raw Data'!J761), 0, IF(AND(4=MATCH(LARGE('Raw Data'!G761:J761, 3), 'Raw Data'!G761:J761, 0), 'Raw Data'!L761-'Raw Data'!K761&gt;3), 'Raw Data'!J761, 0))</f>
        <v>0</v>
      </c>
      <c r="J767">
        <f>IF(ISBLANK('Raw Data'!J761), 0, IF(AND(3=MATCH(LARGE('Raw Data'!G761:J761, 3), 'Raw Data'!G761:J761, 0), 'Raw Data'!K761-'Raw Data'!L761&gt;3), 'Raw Data'!I761, 0))</f>
        <v>0</v>
      </c>
      <c r="K767">
        <f>IF(ISBLANK('Raw Data'!J761), 0, IF(AND(2=MATCH(LARGE('Raw Data'!G761:J761, 3), 'Raw Data'!G761:J761, 0), AND('Raw Data'!L761-'Raw Data'!K761&lt;4, 'Raw Data'!L761-'Raw Data'!K761&gt;0)), 'Raw Data'!H761, 0))</f>
        <v>0</v>
      </c>
      <c r="L767">
        <f>IF(ISBLANK('Raw Data'!J761), 0, IF(AND(1=MATCH(LARGE('Raw Data'!G761:J761, 3), 'Raw Data'!G761:J761, 0), AND('Raw Data'!K761-'Raw Data'!L761&lt;4, 'Raw Data'!K761-'Raw Data'!L761&gt;0)), 'Raw Data'!G761, 0))</f>
        <v>0</v>
      </c>
      <c r="M767">
        <f>IF(ISBLANK('Raw Data'!J761), 0, IF(AND(4=MATCH(LARGE('Raw Data'!G761:J761, 2), 'Raw Data'!G761:J761, 0), 'Raw Data'!L761-'Raw Data'!K761&gt;3), 'Raw Data'!J761, 0))</f>
        <v>0</v>
      </c>
      <c r="N767">
        <f>IF(ISBLANK('Raw Data'!J761), 0, IF(AND(3=MATCH(LARGE('Raw Data'!G761:J761, 2), 'Raw Data'!G761:J761, 0), 'Raw Data'!K761-'Raw Data'!L761&gt;3), 'Raw Data'!I761, 0))</f>
        <v>0</v>
      </c>
      <c r="O767">
        <f>IF(ISBLANK('Raw Data'!J761), 0, IF(AND(2=MATCH(LARGE('Raw Data'!G761:J761, 2), 'Raw Data'!G761:J761, 0), AND('Raw Data'!L761-'Raw Data'!K761&lt;4, 'Raw Data'!L761-'Raw Data'!K761&gt;0)), 'Raw Data'!H761, 0))</f>
        <v>0</v>
      </c>
      <c r="P767">
        <f>IF(ISBLANK('Raw Data'!J761), 0, IF(AND(1=MATCH(LARGE('Raw Data'!G761:J761, 2), 'Raw Data'!G761:J761, 0), AND('Raw Data'!K761-'Raw Data'!L761&lt;4, 'Raw Data'!K761-'Raw Data'!L761&gt;0)), 'Raw Data'!G761, 0))</f>
        <v>0</v>
      </c>
      <c r="Q767">
        <f>IF(ISBLANK('Raw Data'!J761), 0, IF(AND(4=MATCH(LARGE('Raw Data'!G761:J761, 1), 'Raw Data'!G761:J761, 0), 'Raw Data'!L761-'Raw Data'!K761&gt;3), 'Raw Data'!J761, 0))</f>
        <v>0</v>
      </c>
      <c r="R767">
        <f>IF(ISBLANK('Raw Data'!J761), 0, IF(AND(3=MATCH(LARGE('Raw Data'!G761:J761, 1), 'Raw Data'!G761:J761, 0), 'Raw Data'!K761-'Raw Data'!L761&gt;3), 'Raw Data'!I761, 0))</f>
        <v>0</v>
      </c>
      <c r="S767">
        <f>IF(AND('Raw Data'!L761-'Raw Data'!K761&gt;4, 'Raw Data'!F761&lt;'Raw Data'!C761), 'Raw Data'!J761, 0)</f>
        <v>0</v>
      </c>
      <c r="T767">
        <f>IF(AND('Raw Data'!K761-'Raw Data'!L761&gt;4, 'Raw Data'!F761&gt;'Raw Data'!C761), 'Raw Data'!I761, 0)</f>
        <v>0</v>
      </c>
      <c r="U767">
        <f>IF(AND('Raw Data'!L761-'Raw Data'!K761&lt;3, 'Raw Data'!L761&gt;'Raw Data'!K761, 'Raw Data'!F761&lt;'Raw Data'!C761), 'Raw Data'!H761, 0)</f>
        <v>0</v>
      </c>
      <c r="V767">
        <f>IF(AND('Raw Data'!L761-'Raw Data'!K761&lt;3, 'Raw Data'!L761&gt;'Raw Data'!K761, 'Raw Data'!F761&gt;'Raw Data'!C761), 'Raw Data'!G761, 0)</f>
        <v>0</v>
      </c>
    </row>
    <row r="768" spans="1:22" x14ac:dyDescent="0.3">
      <c r="A768">
        <f>IF(AND('Raw Data'!F762&lt;'Raw Data'!C762, 'Raw Data'!L762&gt;'Raw Data'!K762, 'Raw Data'!L762-'Raw Data'!K762&gt;3), 'Raw Data'!J762, 0)</f>
        <v>0</v>
      </c>
      <c r="B768">
        <f>IF(AND('Raw Data'!C762&lt;'Raw Data'!F762, 'Raw Data'!K762&gt;'Raw Data'!L762, 'Raw Data'!K762-'Raw Data'!L762&gt;3), 'Raw Data'!I762, 0)</f>
        <v>0</v>
      </c>
      <c r="C768">
        <f>IF(AND('Raw Data'!F762&lt;'Raw Data'!C762, 'Raw Data'!L762&gt;'Raw Data'!K762, 'Raw Data'!L762-'Raw Data'!K762&lt;4), 'Raw Data'!H762, 0)</f>
        <v>0</v>
      </c>
      <c r="D768">
        <f>IF(AND('Raw Data'!C762&lt;'Raw Data'!F762, 'Raw Data'!K762&gt;'Raw Data'!L762, 'Raw Data'!K762-'Raw Data'!L762&lt;4), 'Raw Data'!G762, 0)</f>
        <v>0</v>
      </c>
      <c r="E768">
        <f>IF(ISBLANK('Raw Data'!J762), 0, IF(AND(4=MATCH(LARGE('Raw Data'!G762:J762, 4), 'Raw Data'!G762:J762, 0), 'Raw Data'!L762-'Raw Data'!K762&gt;3), 'Raw Data'!J762, 0))</f>
        <v>0</v>
      </c>
      <c r="F768">
        <f>IF(ISBLANK('Raw Data'!J762), 0, IF(AND(3=MATCH(LARGE('Raw Data'!G762:J762, 4), 'Raw Data'!G762:J762, 0), 'Raw Data'!K762-'Raw Data'!L762&gt;3), 'Raw Data'!I762, 0))</f>
        <v>0</v>
      </c>
      <c r="G768">
        <f>IF(ISBLANK('Raw Data'!J762), 0, IF(AND(2=MATCH(LARGE('Raw Data'!G762:J762, 4), 'Raw Data'!G762:J762, 0), AND('Raw Data'!L762-'Raw Data'!K762&lt;4, 'Raw Data'!L762-'Raw Data'!K762&gt;0)), 'Raw Data'!H762, 0))</f>
        <v>0</v>
      </c>
      <c r="H768">
        <f>IF(ISBLANK('Raw Data'!J762), 0, IF(AND(1=MATCH(LARGE('Raw Data'!G762:J762, 4), 'Raw Data'!G762:J762, 0), AND('Raw Data'!K762-'Raw Data'!L762&lt;4, 'Raw Data'!K762-'Raw Data'!L762&gt;0)), 'Raw Data'!G762, 0))</f>
        <v>0</v>
      </c>
      <c r="I768">
        <f>IF(ISBLANK('Raw Data'!J762), 0, IF(AND(4=MATCH(LARGE('Raw Data'!G762:J762, 3), 'Raw Data'!G762:J762, 0), 'Raw Data'!L762-'Raw Data'!K762&gt;3), 'Raw Data'!J762, 0))</f>
        <v>0</v>
      </c>
      <c r="J768">
        <f>IF(ISBLANK('Raw Data'!J762), 0, IF(AND(3=MATCH(LARGE('Raw Data'!G762:J762, 3), 'Raw Data'!G762:J762, 0), 'Raw Data'!K762-'Raw Data'!L762&gt;3), 'Raw Data'!I762, 0))</f>
        <v>0</v>
      </c>
      <c r="K768">
        <f>IF(ISBLANK('Raw Data'!J762), 0, IF(AND(2=MATCH(LARGE('Raw Data'!G762:J762, 3), 'Raw Data'!G762:J762, 0), AND('Raw Data'!L762-'Raw Data'!K762&lt;4, 'Raw Data'!L762-'Raw Data'!K762&gt;0)), 'Raw Data'!H762, 0))</f>
        <v>0</v>
      </c>
      <c r="L768">
        <f>IF(ISBLANK('Raw Data'!J762), 0, IF(AND(1=MATCH(LARGE('Raw Data'!G762:J762, 3), 'Raw Data'!G762:J762, 0), AND('Raw Data'!K762-'Raw Data'!L762&lt;4, 'Raw Data'!K762-'Raw Data'!L762&gt;0)), 'Raw Data'!G762, 0))</f>
        <v>0</v>
      </c>
      <c r="M768">
        <f>IF(ISBLANK('Raw Data'!J762), 0, IF(AND(4=MATCH(LARGE('Raw Data'!G762:J762, 2), 'Raw Data'!G762:J762, 0), 'Raw Data'!L762-'Raw Data'!K762&gt;3), 'Raw Data'!J762, 0))</f>
        <v>0</v>
      </c>
      <c r="N768">
        <f>IF(ISBLANK('Raw Data'!J762), 0, IF(AND(3=MATCH(LARGE('Raw Data'!G762:J762, 2), 'Raw Data'!G762:J762, 0), 'Raw Data'!K762-'Raw Data'!L762&gt;3), 'Raw Data'!I762, 0))</f>
        <v>0</v>
      </c>
      <c r="O768">
        <f>IF(ISBLANK('Raw Data'!J762), 0, IF(AND(2=MATCH(LARGE('Raw Data'!G762:J762, 2), 'Raw Data'!G762:J762, 0), AND('Raw Data'!L762-'Raw Data'!K762&lt;4, 'Raw Data'!L762-'Raw Data'!K762&gt;0)), 'Raw Data'!H762, 0))</f>
        <v>0</v>
      </c>
      <c r="P768">
        <f>IF(ISBLANK('Raw Data'!J762), 0, IF(AND(1=MATCH(LARGE('Raw Data'!G762:J762, 2), 'Raw Data'!G762:J762, 0), AND('Raw Data'!K762-'Raw Data'!L762&lt;4, 'Raw Data'!K762-'Raw Data'!L762&gt;0)), 'Raw Data'!G762, 0))</f>
        <v>0</v>
      </c>
      <c r="Q768">
        <f>IF(ISBLANK('Raw Data'!J762), 0, IF(AND(4=MATCH(LARGE('Raw Data'!G762:J762, 1), 'Raw Data'!G762:J762, 0), 'Raw Data'!L762-'Raw Data'!K762&gt;3), 'Raw Data'!J762, 0))</f>
        <v>0</v>
      </c>
      <c r="R768">
        <f>IF(ISBLANK('Raw Data'!J762), 0, IF(AND(3=MATCH(LARGE('Raw Data'!G762:J762, 1), 'Raw Data'!G762:J762, 0), 'Raw Data'!K762-'Raw Data'!L762&gt;3), 'Raw Data'!I762, 0))</f>
        <v>0</v>
      </c>
      <c r="S768">
        <f>IF(AND('Raw Data'!L762-'Raw Data'!K762&gt;4, 'Raw Data'!F762&lt;'Raw Data'!C762), 'Raw Data'!J762, 0)</f>
        <v>0</v>
      </c>
      <c r="T768">
        <f>IF(AND('Raw Data'!K762-'Raw Data'!L762&gt;4, 'Raw Data'!F762&gt;'Raw Data'!C762), 'Raw Data'!I762, 0)</f>
        <v>0</v>
      </c>
      <c r="U768">
        <f>IF(AND('Raw Data'!L762-'Raw Data'!K762&lt;3, 'Raw Data'!L762&gt;'Raw Data'!K762, 'Raw Data'!F762&lt;'Raw Data'!C762), 'Raw Data'!H762, 0)</f>
        <v>0</v>
      </c>
      <c r="V768">
        <f>IF(AND('Raw Data'!L762-'Raw Data'!K762&lt;3, 'Raw Data'!L762&gt;'Raw Data'!K762, 'Raw Data'!F762&gt;'Raw Data'!C762), 'Raw Data'!G762, 0)</f>
        <v>0</v>
      </c>
    </row>
    <row r="769" spans="1:22" x14ac:dyDescent="0.3">
      <c r="A769">
        <f>IF(AND('Raw Data'!F763&lt;'Raw Data'!C763, 'Raw Data'!L763&gt;'Raw Data'!K763, 'Raw Data'!L763-'Raw Data'!K763&gt;3), 'Raw Data'!J763, 0)</f>
        <v>0</v>
      </c>
      <c r="B769">
        <f>IF(AND('Raw Data'!C763&lt;'Raw Data'!F763, 'Raw Data'!K763&gt;'Raw Data'!L763, 'Raw Data'!K763-'Raw Data'!L763&gt;3), 'Raw Data'!I763, 0)</f>
        <v>0</v>
      </c>
      <c r="C769">
        <f>IF(AND('Raw Data'!F763&lt;'Raw Data'!C763, 'Raw Data'!L763&gt;'Raw Data'!K763, 'Raw Data'!L763-'Raw Data'!K763&lt;4), 'Raw Data'!H763, 0)</f>
        <v>0</v>
      </c>
      <c r="D769">
        <f>IF(AND('Raw Data'!C763&lt;'Raw Data'!F763, 'Raw Data'!K763&gt;'Raw Data'!L763, 'Raw Data'!K763-'Raw Data'!L763&lt;4), 'Raw Data'!G763, 0)</f>
        <v>0</v>
      </c>
      <c r="E769">
        <f>IF(ISBLANK('Raw Data'!J763), 0, IF(AND(4=MATCH(LARGE('Raw Data'!G763:J763, 4), 'Raw Data'!G763:J763, 0), 'Raw Data'!L763-'Raw Data'!K763&gt;3), 'Raw Data'!J763, 0))</f>
        <v>0</v>
      </c>
      <c r="F769">
        <f>IF(ISBLANK('Raw Data'!J763), 0, IF(AND(3=MATCH(LARGE('Raw Data'!G763:J763, 4), 'Raw Data'!G763:J763, 0), 'Raw Data'!K763-'Raw Data'!L763&gt;3), 'Raw Data'!I763, 0))</f>
        <v>0</v>
      </c>
      <c r="G769">
        <f>IF(ISBLANK('Raw Data'!J763), 0, IF(AND(2=MATCH(LARGE('Raw Data'!G763:J763, 4), 'Raw Data'!G763:J763, 0), AND('Raw Data'!L763-'Raw Data'!K763&lt;4, 'Raw Data'!L763-'Raw Data'!K763&gt;0)), 'Raw Data'!H763, 0))</f>
        <v>0</v>
      </c>
      <c r="H769">
        <f>IF(ISBLANK('Raw Data'!J763), 0, IF(AND(1=MATCH(LARGE('Raw Data'!G763:J763, 4), 'Raw Data'!G763:J763, 0), AND('Raw Data'!K763-'Raw Data'!L763&lt;4, 'Raw Data'!K763-'Raw Data'!L763&gt;0)), 'Raw Data'!G763, 0))</f>
        <v>0</v>
      </c>
      <c r="I769">
        <f>IF(ISBLANK('Raw Data'!J763), 0, IF(AND(4=MATCH(LARGE('Raw Data'!G763:J763, 3), 'Raw Data'!G763:J763, 0), 'Raw Data'!L763-'Raw Data'!K763&gt;3), 'Raw Data'!J763, 0))</f>
        <v>0</v>
      </c>
      <c r="J769">
        <f>IF(ISBLANK('Raw Data'!J763), 0, IF(AND(3=MATCH(LARGE('Raw Data'!G763:J763, 3), 'Raw Data'!G763:J763, 0), 'Raw Data'!K763-'Raw Data'!L763&gt;3), 'Raw Data'!I763, 0))</f>
        <v>0</v>
      </c>
      <c r="K769">
        <f>IF(ISBLANK('Raw Data'!J763), 0, IF(AND(2=MATCH(LARGE('Raw Data'!G763:J763, 3), 'Raw Data'!G763:J763, 0), AND('Raw Data'!L763-'Raw Data'!K763&lt;4, 'Raw Data'!L763-'Raw Data'!K763&gt;0)), 'Raw Data'!H763, 0))</f>
        <v>0</v>
      </c>
      <c r="L769">
        <f>IF(ISBLANK('Raw Data'!J763), 0, IF(AND(1=MATCH(LARGE('Raw Data'!G763:J763, 3), 'Raw Data'!G763:J763, 0), AND('Raw Data'!K763-'Raw Data'!L763&lt;4, 'Raw Data'!K763-'Raw Data'!L763&gt;0)), 'Raw Data'!G763, 0))</f>
        <v>0</v>
      </c>
      <c r="M769">
        <f>IF(ISBLANK('Raw Data'!J763), 0, IF(AND(4=MATCH(LARGE('Raw Data'!G763:J763, 2), 'Raw Data'!G763:J763, 0), 'Raw Data'!L763-'Raw Data'!K763&gt;3), 'Raw Data'!J763, 0))</f>
        <v>0</v>
      </c>
      <c r="N769">
        <f>IF(ISBLANK('Raw Data'!J763), 0, IF(AND(3=MATCH(LARGE('Raw Data'!G763:J763, 2), 'Raw Data'!G763:J763, 0), 'Raw Data'!K763-'Raw Data'!L763&gt;3), 'Raw Data'!I763, 0))</f>
        <v>0</v>
      </c>
      <c r="O769">
        <f>IF(ISBLANK('Raw Data'!J763), 0, IF(AND(2=MATCH(LARGE('Raw Data'!G763:J763, 2), 'Raw Data'!G763:J763, 0), AND('Raw Data'!L763-'Raw Data'!K763&lt;4, 'Raw Data'!L763-'Raw Data'!K763&gt;0)), 'Raw Data'!H763, 0))</f>
        <v>0</v>
      </c>
      <c r="P769">
        <f>IF(ISBLANK('Raw Data'!J763), 0, IF(AND(1=MATCH(LARGE('Raw Data'!G763:J763, 2), 'Raw Data'!G763:J763, 0), AND('Raw Data'!K763-'Raw Data'!L763&lt;4, 'Raw Data'!K763-'Raw Data'!L763&gt;0)), 'Raw Data'!G763, 0))</f>
        <v>0</v>
      </c>
      <c r="Q769">
        <f>IF(ISBLANK('Raw Data'!J763), 0, IF(AND(4=MATCH(LARGE('Raw Data'!G763:J763, 1), 'Raw Data'!G763:J763, 0), 'Raw Data'!L763-'Raw Data'!K763&gt;3), 'Raw Data'!J763, 0))</f>
        <v>0</v>
      </c>
      <c r="R769">
        <f>IF(ISBLANK('Raw Data'!J763), 0, IF(AND(3=MATCH(LARGE('Raw Data'!G763:J763, 1), 'Raw Data'!G763:J763, 0), 'Raw Data'!K763-'Raw Data'!L763&gt;3), 'Raw Data'!I763, 0))</f>
        <v>0</v>
      </c>
      <c r="S769">
        <f>IF(AND('Raw Data'!L763-'Raw Data'!K763&gt;4, 'Raw Data'!F763&lt;'Raw Data'!C763), 'Raw Data'!J763, 0)</f>
        <v>0</v>
      </c>
      <c r="T769">
        <f>IF(AND('Raw Data'!K763-'Raw Data'!L763&gt;4, 'Raw Data'!F763&gt;'Raw Data'!C763), 'Raw Data'!I763, 0)</f>
        <v>0</v>
      </c>
      <c r="U769">
        <f>IF(AND('Raw Data'!L763-'Raw Data'!K763&lt;3, 'Raw Data'!L763&gt;'Raw Data'!K763, 'Raw Data'!F763&lt;'Raw Data'!C763), 'Raw Data'!H763, 0)</f>
        <v>0</v>
      </c>
      <c r="V769">
        <f>IF(AND('Raw Data'!L763-'Raw Data'!K763&lt;3, 'Raw Data'!L763&gt;'Raw Data'!K763, 'Raw Data'!F763&gt;'Raw Data'!C763), 'Raw Data'!G763, 0)</f>
        <v>0</v>
      </c>
    </row>
    <row r="770" spans="1:22" x14ac:dyDescent="0.3">
      <c r="A770">
        <f>IF(AND('Raw Data'!F764&lt;'Raw Data'!C764, 'Raw Data'!L764&gt;'Raw Data'!K764, 'Raw Data'!L764-'Raw Data'!K764&gt;3), 'Raw Data'!J764, 0)</f>
        <v>0</v>
      </c>
      <c r="B770">
        <f>IF(AND('Raw Data'!C764&lt;'Raw Data'!F764, 'Raw Data'!K764&gt;'Raw Data'!L764, 'Raw Data'!K764-'Raw Data'!L764&gt;3), 'Raw Data'!I764, 0)</f>
        <v>0</v>
      </c>
      <c r="C770">
        <f>IF(AND('Raw Data'!F764&lt;'Raw Data'!C764, 'Raw Data'!L764&gt;'Raw Data'!K764, 'Raw Data'!L764-'Raw Data'!K764&lt;4), 'Raw Data'!H764, 0)</f>
        <v>0</v>
      </c>
      <c r="D770">
        <f>IF(AND('Raw Data'!C764&lt;'Raw Data'!F764, 'Raw Data'!K764&gt;'Raw Data'!L764, 'Raw Data'!K764-'Raw Data'!L764&lt;4), 'Raw Data'!G764, 0)</f>
        <v>0</v>
      </c>
      <c r="E770">
        <f>IF(ISBLANK('Raw Data'!J764), 0, IF(AND(4=MATCH(LARGE('Raw Data'!G764:J764, 4), 'Raw Data'!G764:J764, 0), 'Raw Data'!L764-'Raw Data'!K764&gt;3), 'Raw Data'!J764, 0))</f>
        <v>0</v>
      </c>
      <c r="F770">
        <f>IF(ISBLANK('Raw Data'!J764), 0, IF(AND(3=MATCH(LARGE('Raw Data'!G764:J764, 4), 'Raw Data'!G764:J764, 0), 'Raw Data'!K764-'Raw Data'!L764&gt;3), 'Raw Data'!I764, 0))</f>
        <v>0</v>
      </c>
      <c r="G770">
        <f>IF(ISBLANK('Raw Data'!J764), 0, IF(AND(2=MATCH(LARGE('Raw Data'!G764:J764, 4), 'Raw Data'!G764:J764, 0), AND('Raw Data'!L764-'Raw Data'!K764&lt;4, 'Raw Data'!L764-'Raw Data'!K764&gt;0)), 'Raw Data'!H764, 0))</f>
        <v>0</v>
      </c>
      <c r="H770">
        <f>IF(ISBLANK('Raw Data'!J764), 0, IF(AND(1=MATCH(LARGE('Raw Data'!G764:J764, 4), 'Raw Data'!G764:J764, 0), AND('Raw Data'!K764-'Raw Data'!L764&lt;4, 'Raw Data'!K764-'Raw Data'!L764&gt;0)), 'Raw Data'!G764, 0))</f>
        <v>0</v>
      </c>
      <c r="I770">
        <f>IF(ISBLANK('Raw Data'!J764), 0, IF(AND(4=MATCH(LARGE('Raw Data'!G764:J764, 3), 'Raw Data'!G764:J764, 0), 'Raw Data'!L764-'Raw Data'!K764&gt;3), 'Raw Data'!J764, 0))</f>
        <v>0</v>
      </c>
      <c r="J770">
        <f>IF(ISBLANK('Raw Data'!J764), 0, IF(AND(3=MATCH(LARGE('Raw Data'!G764:J764, 3), 'Raw Data'!G764:J764, 0), 'Raw Data'!K764-'Raw Data'!L764&gt;3), 'Raw Data'!I764, 0))</f>
        <v>0</v>
      </c>
      <c r="K770">
        <f>IF(ISBLANK('Raw Data'!J764), 0, IF(AND(2=MATCH(LARGE('Raw Data'!G764:J764, 3), 'Raw Data'!G764:J764, 0), AND('Raw Data'!L764-'Raw Data'!K764&lt;4, 'Raw Data'!L764-'Raw Data'!K764&gt;0)), 'Raw Data'!H764, 0))</f>
        <v>0</v>
      </c>
      <c r="L770">
        <f>IF(ISBLANK('Raw Data'!J764), 0, IF(AND(1=MATCH(LARGE('Raw Data'!G764:J764, 3), 'Raw Data'!G764:J764, 0), AND('Raw Data'!K764-'Raw Data'!L764&lt;4, 'Raw Data'!K764-'Raw Data'!L764&gt;0)), 'Raw Data'!G764, 0))</f>
        <v>0</v>
      </c>
      <c r="M770">
        <f>IF(ISBLANK('Raw Data'!J764), 0, IF(AND(4=MATCH(LARGE('Raw Data'!G764:J764, 2), 'Raw Data'!G764:J764, 0), 'Raw Data'!L764-'Raw Data'!K764&gt;3), 'Raw Data'!J764, 0))</f>
        <v>0</v>
      </c>
      <c r="N770">
        <f>IF(ISBLANK('Raw Data'!J764), 0, IF(AND(3=MATCH(LARGE('Raw Data'!G764:J764, 2), 'Raw Data'!G764:J764, 0), 'Raw Data'!K764-'Raw Data'!L764&gt;3), 'Raw Data'!I764, 0))</f>
        <v>0</v>
      </c>
      <c r="O770">
        <f>IF(ISBLANK('Raw Data'!J764), 0, IF(AND(2=MATCH(LARGE('Raw Data'!G764:J764, 2), 'Raw Data'!G764:J764, 0), AND('Raw Data'!L764-'Raw Data'!K764&lt;4, 'Raw Data'!L764-'Raw Data'!K764&gt;0)), 'Raw Data'!H764, 0))</f>
        <v>0</v>
      </c>
      <c r="P770">
        <f>IF(ISBLANK('Raw Data'!J764), 0, IF(AND(1=MATCH(LARGE('Raw Data'!G764:J764, 2), 'Raw Data'!G764:J764, 0), AND('Raw Data'!K764-'Raw Data'!L764&lt;4, 'Raw Data'!K764-'Raw Data'!L764&gt;0)), 'Raw Data'!G764, 0))</f>
        <v>0</v>
      </c>
      <c r="Q770">
        <f>IF(ISBLANK('Raw Data'!J764), 0, IF(AND(4=MATCH(LARGE('Raw Data'!G764:J764, 1), 'Raw Data'!G764:J764, 0), 'Raw Data'!L764-'Raw Data'!K764&gt;3), 'Raw Data'!J764, 0))</f>
        <v>0</v>
      </c>
      <c r="R770">
        <f>IF(ISBLANK('Raw Data'!J764), 0, IF(AND(3=MATCH(LARGE('Raw Data'!G764:J764, 1), 'Raw Data'!G764:J764, 0), 'Raw Data'!K764-'Raw Data'!L764&gt;3), 'Raw Data'!I764, 0))</f>
        <v>0</v>
      </c>
      <c r="S770">
        <f>IF(AND('Raw Data'!L764-'Raw Data'!K764&gt;4, 'Raw Data'!F764&lt;'Raw Data'!C764), 'Raw Data'!J764, 0)</f>
        <v>0</v>
      </c>
      <c r="T770">
        <f>IF(AND('Raw Data'!K764-'Raw Data'!L764&gt;4, 'Raw Data'!F764&gt;'Raw Data'!C764), 'Raw Data'!I764, 0)</f>
        <v>0</v>
      </c>
      <c r="U770">
        <f>IF(AND('Raw Data'!L764-'Raw Data'!K764&lt;3, 'Raw Data'!L764&gt;'Raw Data'!K764, 'Raw Data'!F764&lt;'Raw Data'!C764), 'Raw Data'!H764, 0)</f>
        <v>0</v>
      </c>
      <c r="V770">
        <f>IF(AND('Raw Data'!L764-'Raw Data'!K764&lt;3, 'Raw Data'!L764&gt;'Raw Data'!K764, 'Raw Data'!F764&gt;'Raw Data'!C764), 'Raw Data'!G764, 0)</f>
        <v>0</v>
      </c>
    </row>
    <row r="771" spans="1:22" x14ac:dyDescent="0.3">
      <c r="A771">
        <f>IF(AND('Raw Data'!F765&lt;'Raw Data'!C765, 'Raw Data'!L765&gt;'Raw Data'!K765, 'Raw Data'!L765-'Raw Data'!K765&gt;3), 'Raw Data'!J765, 0)</f>
        <v>0</v>
      </c>
      <c r="B771">
        <f>IF(AND('Raw Data'!C765&lt;'Raw Data'!F765, 'Raw Data'!K765&gt;'Raw Data'!L765, 'Raw Data'!K765-'Raw Data'!L765&gt;3), 'Raw Data'!I765, 0)</f>
        <v>0</v>
      </c>
      <c r="C771">
        <f>IF(AND('Raw Data'!F765&lt;'Raw Data'!C765, 'Raw Data'!L765&gt;'Raw Data'!K765, 'Raw Data'!L765-'Raw Data'!K765&lt;4), 'Raw Data'!H765, 0)</f>
        <v>0</v>
      </c>
      <c r="D771">
        <f>IF(AND('Raw Data'!C765&lt;'Raw Data'!F765, 'Raw Data'!K765&gt;'Raw Data'!L765, 'Raw Data'!K765-'Raw Data'!L765&lt;4), 'Raw Data'!G765, 0)</f>
        <v>0</v>
      </c>
      <c r="E771">
        <f>IF(ISBLANK('Raw Data'!J765), 0, IF(AND(4=MATCH(LARGE('Raw Data'!G765:J765, 4), 'Raw Data'!G765:J765, 0), 'Raw Data'!L765-'Raw Data'!K765&gt;3), 'Raw Data'!J765, 0))</f>
        <v>0</v>
      </c>
      <c r="F771">
        <f>IF(ISBLANK('Raw Data'!J765), 0, IF(AND(3=MATCH(LARGE('Raw Data'!G765:J765, 4), 'Raw Data'!G765:J765, 0), 'Raw Data'!K765-'Raw Data'!L765&gt;3), 'Raw Data'!I765, 0))</f>
        <v>0</v>
      </c>
      <c r="G771">
        <f>IF(ISBLANK('Raw Data'!J765), 0, IF(AND(2=MATCH(LARGE('Raw Data'!G765:J765, 4), 'Raw Data'!G765:J765, 0), AND('Raw Data'!L765-'Raw Data'!K765&lt;4, 'Raw Data'!L765-'Raw Data'!K765&gt;0)), 'Raw Data'!H765, 0))</f>
        <v>0</v>
      </c>
      <c r="H771">
        <f>IF(ISBLANK('Raw Data'!J765), 0, IF(AND(1=MATCH(LARGE('Raw Data'!G765:J765, 4), 'Raw Data'!G765:J765, 0), AND('Raw Data'!K765-'Raw Data'!L765&lt;4, 'Raw Data'!K765-'Raw Data'!L765&gt;0)), 'Raw Data'!G765, 0))</f>
        <v>0</v>
      </c>
      <c r="I771">
        <f>IF(ISBLANK('Raw Data'!J765), 0, IF(AND(4=MATCH(LARGE('Raw Data'!G765:J765, 3), 'Raw Data'!G765:J765, 0), 'Raw Data'!L765-'Raw Data'!K765&gt;3), 'Raw Data'!J765, 0))</f>
        <v>0</v>
      </c>
      <c r="J771">
        <f>IF(ISBLANK('Raw Data'!J765), 0, IF(AND(3=MATCH(LARGE('Raw Data'!G765:J765, 3), 'Raw Data'!G765:J765, 0), 'Raw Data'!K765-'Raw Data'!L765&gt;3), 'Raw Data'!I765, 0))</f>
        <v>0</v>
      </c>
      <c r="K771">
        <f>IF(ISBLANK('Raw Data'!J765), 0, IF(AND(2=MATCH(LARGE('Raw Data'!G765:J765, 3), 'Raw Data'!G765:J765, 0), AND('Raw Data'!L765-'Raw Data'!K765&lt;4, 'Raw Data'!L765-'Raw Data'!K765&gt;0)), 'Raw Data'!H765, 0))</f>
        <v>0</v>
      </c>
      <c r="L771">
        <f>IF(ISBLANK('Raw Data'!J765), 0, IF(AND(1=MATCH(LARGE('Raw Data'!G765:J765, 3), 'Raw Data'!G765:J765, 0), AND('Raw Data'!K765-'Raw Data'!L765&lt;4, 'Raw Data'!K765-'Raw Data'!L765&gt;0)), 'Raw Data'!G765, 0))</f>
        <v>0</v>
      </c>
      <c r="M771">
        <f>IF(ISBLANK('Raw Data'!J765), 0, IF(AND(4=MATCH(LARGE('Raw Data'!G765:J765, 2), 'Raw Data'!G765:J765, 0), 'Raw Data'!L765-'Raw Data'!K765&gt;3), 'Raw Data'!J765, 0))</f>
        <v>0</v>
      </c>
      <c r="N771">
        <f>IF(ISBLANK('Raw Data'!J765), 0, IF(AND(3=MATCH(LARGE('Raw Data'!G765:J765, 2), 'Raw Data'!G765:J765, 0), 'Raw Data'!K765-'Raw Data'!L765&gt;3), 'Raw Data'!I765, 0))</f>
        <v>0</v>
      </c>
      <c r="O771">
        <f>IF(ISBLANK('Raw Data'!J765), 0, IF(AND(2=MATCH(LARGE('Raw Data'!G765:J765, 2), 'Raw Data'!G765:J765, 0), AND('Raw Data'!L765-'Raw Data'!K765&lt;4, 'Raw Data'!L765-'Raw Data'!K765&gt;0)), 'Raw Data'!H765, 0))</f>
        <v>0</v>
      </c>
      <c r="P771">
        <f>IF(ISBLANK('Raw Data'!J765), 0, IF(AND(1=MATCH(LARGE('Raw Data'!G765:J765, 2), 'Raw Data'!G765:J765, 0), AND('Raw Data'!K765-'Raw Data'!L765&lt;4, 'Raw Data'!K765-'Raw Data'!L765&gt;0)), 'Raw Data'!G765, 0))</f>
        <v>0</v>
      </c>
      <c r="Q771">
        <f>IF(ISBLANK('Raw Data'!J765), 0, IF(AND(4=MATCH(LARGE('Raw Data'!G765:J765, 1), 'Raw Data'!G765:J765, 0), 'Raw Data'!L765-'Raw Data'!K765&gt;3), 'Raw Data'!J765, 0))</f>
        <v>0</v>
      </c>
      <c r="R771">
        <f>IF(ISBLANK('Raw Data'!J765), 0, IF(AND(3=MATCH(LARGE('Raw Data'!G765:J765, 1), 'Raw Data'!G765:J765, 0), 'Raw Data'!K765-'Raw Data'!L765&gt;3), 'Raw Data'!I765, 0))</f>
        <v>0</v>
      </c>
      <c r="S771">
        <f>IF(AND('Raw Data'!L765-'Raw Data'!K765&gt;4, 'Raw Data'!F765&lt;'Raw Data'!C765), 'Raw Data'!J765, 0)</f>
        <v>0</v>
      </c>
      <c r="T771">
        <f>IF(AND('Raw Data'!K765-'Raw Data'!L765&gt;4, 'Raw Data'!F765&gt;'Raw Data'!C765), 'Raw Data'!I765, 0)</f>
        <v>0</v>
      </c>
      <c r="U771">
        <f>IF(AND('Raw Data'!L765-'Raw Data'!K765&lt;3, 'Raw Data'!L765&gt;'Raw Data'!K765, 'Raw Data'!F765&lt;'Raw Data'!C765), 'Raw Data'!H765, 0)</f>
        <v>0</v>
      </c>
      <c r="V771">
        <f>IF(AND('Raw Data'!L765-'Raw Data'!K765&lt;3, 'Raw Data'!L765&gt;'Raw Data'!K765, 'Raw Data'!F765&gt;'Raw Data'!C765), 'Raw Data'!G765, 0)</f>
        <v>0</v>
      </c>
    </row>
    <row r="772" spans="1:22" x14ac:dyDescent="0.3">
      <c r="A772">
        <f>IF(AND('Raw Data'!F766&lt;'Raw Data'!C766, 'Raw Data'!L766&gt;'Raw Data'!K766, 'Raw Data'!L766-'Raw Data'!K766&gt;3), 'Raw Data'!J766, 0)</f>
        <v>0</v>
      </c>
      <c r="B772">
        <f>IF(AND('Raw Data'!C766&lt;'Raw Data'!F766, 'Raw Data'!K766&gt;'Raw Data'!L766, 'Raw Data'!K766-'Raw Data'!L766&gt;3), 'Raw Data'!I766, 0)</f>
        <v>0</v>
      </c>
      <c r="C772">
        <f>IF(AND('Raw Data'!F766&lt;'Raw Data'!C766, 'Raw Data'!L766&gt;'Raw Data'!K766, 'Raw Data'!L766-'Raw Data'!K766&lt;4), 'Raw Data'!H766, 0)</f>
        <v>0</v>
      </c>
      <c r="D772">
        <f>IF(AND('Raw Data'!C766&lt;'Raw Data'!F766, 'Raw Data'!K766&gt;'Raw Data'!L766, 'Raw Data'!K766-'Raw Data'!L766&lt;4), 'Raw Data'!G766, 0)</f>
        <v>0</v>
      </c>
      <c r="E772">
        <f>IF(ISBLANK('Raw Data'!J766), 0, IF(AND(4=MATCH(LARGE('Raw Data'!G766:J766, 4), 'Raw Data'!G766:J766, 0), 'Raw Data'!L766-'Raw Data'!K766&gt;3), 'Raw Data'!J766, 0))</f>
        <v>0</v>
      </c>
      <c r="F772">
        <f>IF(ISBLANK('Raw Data'!J766), 0, IF(AND(3=MATCH(LARGE('Raw Data'!G766:J766, 4), 'Raw Data'!G766:J766, 0), 'Raw Data'!K766-'Raw Data'!L766&gt;3), 'Raw Data'!I766, 0))</f>
        <v>0</v>
      </c>
      <c r="G772">
        <f>IF(ISBLANK('Raw Data'!J766), 0, IF(AND(2=MATCH(LARGE('Raw Data'!G766:J766, 4), 'Raw Data'!G766:J766, 0), AND('Raw Data'!L766-'Raw Data'!K766&lt;4, 'Raw Data'!L766-'Raw Data'!K766&gt;0)), 'Raw Data'!H766, 0))</f>
        <v>0</v>
      </c>
      <c r="H772">
        <f>IF(ISBLANK('Raw Data'!J766), 0, IF(AND(1=MATCH(LARGE('Raw Data'!G766:J766, 4), 'Raw Data'!G766:J766, 0), AND('Raw Data'!K766-'Raw Data'!L766&lt;4, 'Raw Data'!K766-'Raw Data'!L766&gt;0)), 'Raw Data'!G766, 0))</f>
        <v>0</v>
      </c>
      <c r="I772">
        <f>IF(ISBLANK('Raw Data'!J766), 0, IF(AND(4=MATCH(LARGE('Raw Data'!G766:J766, 3), 'Raw Data'!G766:J766, 0), 'Raw Data'!L766-'Raw Data'!K766&gt;3), 'Raw Data'!J766, 0))</f>
        <v>0</v>
      </c>
      <c r="J772">
        <f>IF(ISBLANK('Raw Data'!J766), 0, IF(AND(3=MATCH(LARGE('Raw Data'!G766:J766, 3), 'Raw Data'!G766:J766, 0), 'Raw Data'!K766-'Raw Data'!L766&gt;3), 'Raw Data'!I766, 0))</f>
        <v>0</v>
      </c>
      <c r="K772">
        <f>IF(ISBLANK('Raw Data'!J766), 0, IF(AND(2=MATCH(LARGE('Raw Data'!G766:J766, 3), 'Raw Data'!G766:J766, 0), AND('Raw Data'!L766-'Raw Data'!K766&lt;4, 'Raw Data'!L766-'Raw Data'!K766&gt;0)), 'Raw Data'!H766, 0))</f>
        <v>0</v>
      </c>
      <c r="L772">
        <f>IF(ISBLANK('Raw Data'!J766), 0, IF(AND(1=MATCH(LARGE('Raw Data'!G766:J766, 3), 'Raw Data'!G766:J766, 0), AND('Raw Data'!K766-'Raw Data'!L766&lt;4, 'Raw Data'!K766-'Raw Data'!L766&gt;0)), 'Raw Data'!G766, 0))</f>
        <v>0</v>
      </c>
      <c r="M772">
        <f>IF(ISBLANK('Raw Data'!J766), 0, IF(AND(4=MATCH(LARGE('Raw Data'!G766:J766, 2), 'Raw Data'!G766:J766, 0), 'Raw Data'!L766-'Raw Data'!K766&gt;3), 'Raw Data'!J766, 0))</f>
        <v>0</v>
      </c>
      <c r="N772">
        <f>IF(ISBLANK('Raw Data'!J766), 0, IF(AND(3=MATCH(LARGE('Raw Data'!G766:J766, 2), 'Raw Data'!G766:J766, 0), 'Raw Data'!K766-'Raw Data'!L766&gt;3), 'Raw Data'!I766, 0))</f>
        <v>0</v>
      </c>
      <c r="O772">
        <f>IF(ISBLANK('Raw Data'!J766), 0, IF(AND(2=MATCH(LARGE('Raw Data'!G766:J766, 2), 'Raw Data'!G766:J766, 0), AND('Raw Data'!L766-'Raw Data'!K766&lt;4, 'Raw Data'!L766-'Raw Data'!K766&gt;0)), 'Raw Data'!H766, 0))</f>
        <v>0</v>
      </c>
      <c r="P772">
        <f>IF(ISBLANK('Raw Data'!J766), 0, IF(AND(1=MATCH(LARGE('Raw Data'!G766:J766, 2), 'Raw Data'!G766:J766, 0), AND('Raw Data'!K766-'Raw Data'!L766&lt;4, 'Raw Data'!K766-'Raw Data'!L766&gt;0)), 'Raw Data'!G766, 0))</f>
        <v>0</v>
      </c>
      <c r="Q772">
        <f>IF(ISBLANK('Raw Data'!J766), 0, IF(AND(4=MATCH(LARGE('Raw Data'!G766:J766, 1), 'Raw Data'!G766:J766, 0), 'Raw Data'!L766-'Raw Data'!K766&gt;3), 'Raw Data'!J766, 0))</f>
        <v>0</v>
      </c>
      <c r="R772">
        <f>IF(ISBLANK('Raw Data'!J766), 0, IF(AND(3=MATCH(LARGE('Raw Data'!G766:J766, 1), 'Raw Data'!G766:J766, 0), 'Raw Data'!K766-'Raw Data'!L766&gt;3), 'Raw Data'!I766, 0))</f>
        <v>0</v>
      </c>
      <c r="S772">
        <f>IF(AND('Raw Data'!L766-'Raw Data'!K766&gt;4, 'Raw Data'!F766&lt;'Raw Data'!C766), 'Raw Data'!J766, 0)</f>
        <v>0</v>
      </c>
      <c r="T772">
        <f>IF(AND('Raw Data'!K766-'Raw Data'!L766&gt;4, 'Raw Data'!F766&gt;'Raw Data'!C766), 'Raw Data'!I766, 0)</f>
        <v>0</v>
      </c>
      <c r="U772">
        <f>IF(AND('Raw Data'!L766-'Raw Data'!K766&lt;3, 'Raw Data'!L766&gt;'Raw Data'!K766, 'Raw Data'!F766&lt;'Raw Data'!C766), 'Raw Data'!H766, 0)</f>
        <v>0</v>
      </c>
      <c r="V772">
        <f>IF(AND('Raw Data'!L766-'Raw Data'!K766&lt;3, 'Raw Data'!L766&gt;'Raw Data'!K766, 'Raw Data'!F766&gt;'Raw Data'!C766), 'Raw Data'!G766, 0)</f>
        <v>0</v>
      </c>
    </row>
    <row r="773" spans="1:22" x14ac:dyDescent="0.3">
      <c r="A773">
        <f>IF(AND('Raw Data'!F767&lt;'Raw Data'!C767, 'Raw Data'!L767&gt;'Raw Data'!K767, 'Raw Data'!L767-'Raw Data'!K767&gt;3), 'Raw Data'!J767, 0)</f>
        <v>0</v>
      </c>
      <c r="B773">
        <f>IF(AND('Raw Data'!C767&lt;'Raw Data'!F767, 'Raw Data'!K767&gt;'Raw Data'!L767, 'Raw Data'!K767-'Raw Data'!L767&gt;3), 'Raw Data'!I767, 0)</f>
        <v>0</v>
      </c>
      <c r="C773">
        <f>IF(AND('Raw Data'!F767&lt;'Raw Data'!C767, 'Raw Data'!L767&gt;'Raw Data'!K767, 'Raw Data'!L767-'Raw Data'!K767&lt;4), 'Raw Data'!H767, 0)</f>
        <v>0</v>
      </c>
      <c r="D773">
        <f>IF(AND('Raw Data'!C767&lt;'Raw Data'!F767, 'Raw Data'!K767&gt;'Raw Data'!L767, 'Raw Data'!K767-'Raw Data'!L767&lt;4), 'Raw Data'!G767, 0)</f>
        <v>0</v>
      </c>
      <c r="E773">
        <f>IF(ISBLANK('Raw Data'!J767), 0, IF(AND(4=MATCH(LARGE('Raw Data'!G767:J767, 4), 'Raw Data'!G767:J767, 0), 'Raw Data'!L767-'Raw Data'!K767&gt;3), 'Raw Data'!J767, 0))</f>
        <v>0</v>
      </c>
      <c r="F773">
        <f>IF(ISBLANK('Raw Data'!J767), 0, IF(AND(3=MATCH(LARGE('Raw Data'!G767:J767, 4), 'Raw Data'!G767:J767, 0), 'Raw Data'!K767-'Raw Data'!L767&gt;3), 'Raw Data'!I767, 0))</f>
        <v>0</v>
      </c>
      <c r="G773">
        <f>IF(ISBLANK('Raw Data'!J767), 0, IF(AND(2=MATCH(LARGE('Raw Data'!G767:J767, 4), 'Raw Data'!G767:J767, 0), AND('Raw Data'!L767-'Raw Data'!K767&lt;4, 'Raw Data'!L767-'Raw Data'!K767&gt;0)), 'Raw Data'!H767, 0))</f>
        <v>0</v>
      </c>
      <c r="H773">
        <f>IF(ISBLANK('Raw Data'!J767), 0, IF(AND(1=MATCH(LARGE('Raw Data'!G767:J767, 4), 'Raw Data'!G767:J767, 0), AND('Raw Data'!K767-'Raw Data'!L767&lt;4, 'Raw Data'!K767-'Raw Data'!L767&gt;0)), 'Raw Data'!G767, 0))</f>
        <v>0</v>
      </c>
      <c r="I773">
        <f>IF(ISBLANK('Raw Data'!J767), 0, IF(AND(4=MATCH(LARGE('Raw Data'!G767:J767, 3), 'Raw Data'!G767:J767, 0), 'Raw Data'!L767-'Raw Data'!K767&gt;3), 'Raw Data'!J767, 0))</f>
        <v>0</v>
      </c>
      <c r="J773">
        <f>IF(ISBLANK('Raw Data'!J767), 0, IF(AND(3=MATCH(LARGE('Raw Data'!G767:J767, 3), 'Raw Data'!G767:J767, 0), 'Raw Data'!K767-'Raw Data'!L767&gt;3), 'Raw Data'!I767, 0))</f>
        <v>0</v>
      </c>
      <c r="K773">
        <f>IF(ISBLANK('Raw Data'!J767), 0, IF(AND(2=MATCH(LARGE('Raw Data'!G767:J767, 3), 'Raw Data'!G767:J767, 0), AND('Raw Data'!L767-'Raw Data'!K767&lt;4, 'Raw Data'!L767-'Raw Data'!K767&gt;0)), 'Raw Data'!H767, 0))</f>
        <v>0</v>
      </c>
      <c r="L773">
        <f>IF(ISBLANK('Raw Data'!J767), 0, IF(AND(1=MATCH(LARGE('Raw Data'!G767:J767, 3), 'Raw Data'!G767:J767, 0), AND('Raw Data'!K767-'Raw Data'!L767&lt;4, 'Raw Data'!K767-'Raw Data'!L767&gt;0)), 'Raw Data'!G767, 0))</f>
        <v>0</v>
      </c>
      <c r="M773">
        <f>IF(ISBLANK('Raw Data'!J767), 0, IF(AND(4=MATCH(LARGE('Raw Data'!G767:J767, 2), 'Raw Data'!G767:J767, 0), 'Raw Data'!L767-'Raw Data'!K767&gt;3), 'Raw Data'!J767, 0))</f>
        <v>0</v>
      </c>
      <c r="N773">
        <f>IF(ISBLANK('Raw Data'!J767), 0, IF(AND(3=MATCH(LARGE('Raw Data'!G767:J767, 2), 'Raw Data'!G767:J767, 0), 'Raw Data'!K767-'Raw Data'!L767&gt;3), 'Raw Data'!I767, 0))</f>
        <v>0</v>
      </c>
      <c r="O773">
        <f>IF(ISBLANK('Raw Data'!J767), 0, IF(AND(2=MATCH(LARGE('Raw Data'!G767:J767, 2), 'Raw Data'!G767:J767, 0), AND('Raw Data'!L767-'Raw Data'!K767&lt;4, 'Raw Data'!L767-'Raw Data'!K767&gt;0)), 'Raw Data'!H767, 0))</f>
        <v>0</v>
      </c>
      <c r="P773">
        <f>IF(ISBLANK('Raw Data'!J767), 0, IF(AND(1=MATCH(LARGE('Raw Data'!G767:J767, 2), 'Raw Data'!G767:J767, 0), AND('Raw Data'!K767-'Raw Data'!L767&lt;4, 'Raw Data'!K767-'Raw Data'!L767&gt;0)), 'Raw Data'!G767, 0))</f>
        <v>0</v>
      </c>
      <c r="Q773">
        <f>IF(ISBLANK('Raw Data'!J767), 0, IF(AND(4=MATCH(LARGE('Raw Data'!G767:J767, 1), 'Raw Data'!G767:J767, 0), 'Raw Data'!L767-'Raw Data'!K767&gt;3), 'Raw Data'!J767, 0))</f>
        <v>0</v>
      </c>
      <c r="R773">
        <f>IF(ISBLANK('Raw Data'!J767), 0, IF(AND(3=MATCH(LARGE('Raw Data'!G767:J767, 1), 'Raw Data'!G767:J767, 0), 'Raw Data'!K767-'Raw Data'!L767&gt;3), 'Raw Data'!I767, 0))</f>
        <v>0</v>
      </c>
      <c r="S773">
        <f>IF(AND('Raw Data'!L767-'Raw Data'!K767&gt;4, 'Raw Data'!F767&lt;'Raw Data'!C767), 'Raw Data'!J767, 0)</f>
        <v>0</v>
      </c>
      <c r="T773">
        <f>IF(AND('Raw Data'!K767-'Raw Data'!L767&gt;4, 'Raw Data'!F767&gt;'Raw Data'!C767), 'Raw Data'!I767, 0)</f>
        <v>0</v>
      </c>
      <c r="U773">
        <f>IF(AND('Raw Data'!L767-'Raw Data'!K767&lt;3, 'Raw Data'!L767&gt;'Raw Data'!K767, 'Raw Data'!F767&lt;'Raw Data'!C767), 'Raw Data'!H767, 0)</f>
        <v>0</v>
      </c>
      <c r="V773">
        <f>IF(AND('Raw Data'!L767-'Raw Data'!K767&lt;3, 'Raw Data'!L767&gt;'Raw Data'!K767, 'Raw Data'!F767&gt;'Raw Data'!C767), 'Raw Data'!G767, 0)</f>
        <v>0</v>
      </c>
    </row>
    <row r="774" spans="1:22" x14ac:dyDescent="0.3">
      <c r="A774">
        <f>IF(AND('Raw Data'!F768&lt;'Raw Data'!C768, 'Raw Data'!L768&gt;'Raw Data'!K768, 'Raw Data'!L768-'Raw Data'!K768&gt;3), 'Raw Data'!J768, 0)</f>
        <v>0</v>
      </c>
      <c r="B774">
        <f>IF(AND('Raw Data'!C768&lt;'Raw Data'!F768, 'Raw Data'!K768&gt;'Raw Data'!L768, 'Raw Data'!K768-'Raw Data'!L768&gt;3), 'Raw Data'!I768, 0)</f>
        <v>0</v>
      </c>
      <c r="C774">
        <f>IF(AND('Raw Data'!F768&lt;'Raw Data'!C768, 'Raw Data'!L768&gt;'Raw Data'!K768, 'Raw Data'!L768-'Raw Data'!K768&lt;4), 'Raw Data'!H768, 0)</f>
        <v>0</v>
      </c>
      <c r="D774">
        <f>IF(AND('Raw Data'!C768&lt;'Raw Data'!F768, 'Raw Data'!K768&gt;'Raw Data'!L768, 'Raw Data'!K768-'Raw Data'!L768&lt;4), 'Raw Data'!G768, 0)</f>
        <v>0</v>
      </c>
      <c r="E774">
        <f>IF(ISBLANK('Raw Data'!J768), 0, IF(AND(4=MATCH(LARGE('Raw Data'!G768:J768, 4), 'Raw Data'!G768:J768, 0), 'Raw Data'!L768-'Raw Data'!K768&gt;3), 'Raw Data'!J768, 0))</f>
        <v>0</v>
      </c>
      <c r="F774">
        <f>IF(ISBLANK('Raw Data'!J768), 0, IF(AND(3=MATCH(LARGE('Raw Data'!G768:J768, 4), 'Raw Data'!G768:J768, 0), 'Raw Data'!K768-'Raw Data'!L768&gt;3), 'Raw Data'!I768, 0))</f>
        <v>0</v>
      </c>
      <c r="G774">
        <f>IF(ISBLANK('Raw Data'!J768), 0, IF(AND(2=MATCH(LARGE('Raw Data'!G768:J768, 4), 'Raw Data'!G768:J768, 0), AND('Raw Data'!L768-'Raw Data'!K768&lt;4, 'Raw Data'!L768-'Raw Data'!K768&gt;0)), 'Raw Data'!H768, 0))</f>
        <v>0</v>
      </c>
      <c r="H774">
        <f>IF(ISBLANK('Raw Data'!J768), 0, IF(AND(1=MATCH(LARGE('Raw Data'!G768:J768, 4), 'Raw Data'!G768:J768, 0), AND('Raw Data'!K768-'Raw Data'!L768&lt;4, 'Raw Data'!K768-'Raw Data'!L768&gt;0)), 'Raw Data'!G768, 0))</f>
        <v>0</v>
      </c>
      <c r="I774">
        <f>IF(ISBLANK('Raw Data'!J768), 0, IF(AND(4=MATCH(LARGE('Raw Data'!G768:J768, 3), 'Raw Data'!G768:J768, 0), 'Raw Data'!L768-'Raw Data'!K768&gt;3), 'Raw Data'!J768, 0))</f>
        <v>0</v>
      </c>
      <c r="J774">
        <f>IF(ISBLANK('Raw Data'!J768), 0, IF(AND(3=MATCH(LARGE('Raw Data'!G768:J768, 3), 'Raw Data'!G768:J768, 0), 'Raw Data'!K768-'Raw Data'!L768&gt;3), 'Raw Data'!I768, 0))</f>
        <v>0</v>
      </c>
      <c r="K774">
        <f>IF(ISBLANK('Raw Data'!J768), 0, IF(AND(2=MATCH(LARGE('Raw Data'!G768:J768, 3), 'Raw Data'!G768:J768, 0), AND('Raw Data'!L768-'Raw Data'!K768&lt;4, 'Raw Data'!L768-'Raw Data'!K768&gt;0)), 'Raw Data'!H768, 0))</f>
        <v>0</v>
      </c>
      <c r="L774">
        <f>IF(ISBLANK('Raw Data'!J768), 0, IF(AND(1=MATCH(LARGE('Raw Data'!G768:J768, 3), 'Raw Data'!G768:J768, 0), AND('Raw Data'!K768-'Raw Data'!L768&lt;4, 'Raw Data'!K768-'Raw Data'!L768&gt;0)), 'Raw Data'!G768, 0))</f>
        <v>0</v>
      </c>
      <c r="M774">
        <f>IF(ISBLANK('Raw Data'!J768), 0, IF(AND(4=MATCH(LARGE('Raw Data'!G768:J768, 2), 'Raw Data'!G768:J768, 0), 'Raw Data'!L768-'Raw Data'!K768&gt;3), 'Raw Data'!J768, 0))</f>
        <v>0</v>
      </c>
      <c r="N774">
        <f>IF(ISBLANK('Raw Data'!J768), 0, IF(AND(3=MATCH(LARGE('Raw Data'!G768:J768, 2), 'Raw Data'!G768:J768, 0), 'Raw Data'!K768-'Raw Data'!L768&gt;3), 'Raw Data'!I768, 0))</f>
        <v>0</v>
      </c>
      <c r="O774">
        <f>IF(ISBLANK('Raw Data'!J768), 0, IF(AND(2=MATCH(LARGE('Raw Data'!G768:J768, 2), 'Raw Data'!G768:J768, 0), AND('Raw Data'!L768-'Raw Data'!K768&lt;4, 'Raw Data'!L768-'Raw Data'!K768&gt;0)), 'Raw Data'!H768, 0))</f>
        <v>0</v>
      </c>
      <c r="P774">
        <f>IF(ISBLANK('Raw Data'!J768), 0, IF(AND(1=MATCH(LARGE('Raw Data'!G768:J768, 2), 'Raw Data'!G768:J768, 0), AND('Raw Data'!K768-'Raw Data'!L768&lt;4, 'Raw Data'!K768-'Raw Data'!L768&gt;0)), 'Raw Data'!G768, 0))</f>
        <v>0</v>
      </c>
      <c r="Q774">
        <f>IF(ISBLANK('Raw Data'!J768), 0, IF(AND(4=MATCH(LARGE('Raw Data'!G768:J768, 1), 'Raw Data'!G768:J768, 0), 'Raw Data'!L768-'Raw Data'!K768&gt;3), 'Raw Data'!J768, 0))</f>
        <v>0</v>
      </c>
      <c r="R774">
        <f>IF(ISBLANK('Raw Data'!J768), 0, IF(AND(3=MATCH(LARGE('Raw Data'!G768:J768, 1), 'Raw Data'!G768:J768, 0), 'Raw Data'!K768-'Raw Data'!L768&gt;3), 'Raw Data'!I768, 0))</f>
        <v>0</v>
      </c>
      <c r="S774">
        <f>IF(AND('Raw Data'!L768-'Raw Data'!K768&gt;4, 'Raw Data'!F768&lt;'Raw Data'!C768), 'Raw Data'!J768, 0)</f>
        <v>0</v>
      </c>
      <c r="T774">
        <f>IF(AND('Raw Data'!K768-'Raw Data'!L768&gt;4, 'Raw Data'!F768&gt;'Raw Data'!C768), 'Raw Data'!I768, 0)</f>
        <v>0</v>
      </c>
      <c r="U774">
        <f>IF(AND('Raw Data'!L768-'Raw Data'!K768&lt;3, 'Raw Data'!L768&gt;'Raw Data'!K768, 'Raw Data'!F768&lt;'Raw Data'!C768), 'Raw Data'!H768, 0)</f>
        <v>0</v>
      </c>
      <c r="V774">
        <f>IF(AND('Raw Data'!L768-'Raw Data'!K768&lt;3, 'Raw Data'!L768&gt;'Raw Data'!K768, 'Raw Data'!F768&gt;'Raw Data'!C768), 'Raw Data'!G768, 0)</f>
        <v>0</v>
      </c>
    </row>
    <row r="775" spans="1:22" x14ac:dyDescent="0.3">
      <c r="A775">
        <f>IF(AND('Raw Data'!F769&lt;'Raw Data'!C769, 'Raw Data'!L769&gt;'Raw Data'!K769, 'Raw Data'!L769-'Raw Data'!K769&gt;3), 'Raw Data'!J769, 0)</f>
        <v>0</v>
      </c>
      <c r="B775">
        <f>IF(AND('Raw Data'!C769&lt;'Raw Data'!F769, 'Raw Data'!K769&gt;'Raw Data'!L769, 'Raw Data'!K769-'Raw Data'!L769&gt;3), 'Raw Data'!I769, 0)</f>
        <v>0</v>
      </c>
      <c r="C775">
        <f>IF(AND('Raw Data'!F769&lt;'Raw Data'!C769, 'Raw Data'!L769&gt;'Raw Data'!K769, 'Raw Data'!L769-'Raw Data'!K769&lt;4), 'Raw Data'!H769, 0)</f>
        <v>0</v>
      </c>
      <c r="D775">
        <f>IF(AND('Raw Data'!C769&lt;'Raw Data'!F769, 'Raw Data'!K769&gt;'Raw Data'!L769, 'Raw Data'!K769-'Raw Data'!L769&lt;4), 'Raw Data'!G769, 0)</f>
        <v>0</v>
      </c>
      <c r="E775">
        <f>IF(ISBLANK('Raw Data'!J769), 0, IF(AND(4=MATCH(LARGE('Raw Data'!G769:J769, 4), 'Raw Data'!G769:J769, 0), 'Raw Data'!L769-'Raw Data'!K769&gt;3), 'Raw Data'!J769, 0))</f>
        <v>0</v>
      </c>
      <c r="F775">
        <f>IF(ISBLANK('Raw Data'!J769), 0, IF(AND(3=MATCH(LARGE('Raw Data'!G769:J769, 4), 'Raw Data'!G769:J769, 0), 'Raw Data'!K769-'Raw Data'!L769&gt;3), 'Raw Data'!I769, 0))</f>
        <v>0</v>
      </c>
      <c r="G775">
        <f>IF(ISBLANK('Raw Data'!J769), 0, IF(AND(2=MATCH(LARGE('Raw Data'!G769:J769, 4), 'Raw Data'!G769:J769, 0), AND('Raw Data'!L769-'Raw Data'!K769&lt;4, 'Raw Data'!L769-'Raw Data'!K769&gt;0)), 'Raw Data'!H769, 0))</f>
        <v>0</v>
      </c>
      <c r="H775">
        <f>IF(ISBLANK('Raw Data'!J769), 0, IF(AND(1=MATCH(LARGE('Raw Data'!G769:J769, 4), 'Raw Data'!G769:J769, 0), AND('Raw Data'!K769-'Raw Data'!L769&lt;4, 'Raw Data'!K769-'Raw Data'!L769&gt;0)), 'Raw Data'!G769, 0))</f>
        <v>0</v>
      </c>
      <c r="I775">
        <f>IF(ISBLANK('Raw Data'!J769), 0, IF(AND(4=MATCH(LARGE('Raw Data'!G769:J769, 3), 'Raw Data'!G769:J769, 0), 'Raw Data'!L769-'Raw Data'!K769&gt;3), 'Raw Data'!J769, 0))</f>
        <v>0</v>
      </c>
      <c r="J775">
        <f>IF(ISBLANK('Raw Data'!J769), 0, IF(AND(3=MATCH(LARGE('Raw Data'!G769:J769, 3), 'Raw Data'!G769:J769, 0), 'Raw Data'!K769-'Raw Data'!L769&gt;3), 'Raw Data'!I769, 0))</f>
        <v>0</v>
      </c>
      <c r="K775">
        <f>IF(ISBLANK('Raw Data'!J769), 0, IF(AND(2=MATCH(LARGE('Raw Data'!G769:J769, 3), 'Raw Data'!G769:J769, 0), AND('Raw Data'!L769-'Raw Data'!K769&lt;4, 'Raw Data'!L769-'Raw Data'!K769&gt;0)), 'Raw Data'!H769, 0))</f>
        <v>0</v>
      </c>
      <c r="L775">
        <f>IF(ISBLANK('Raw Data'!J769), 0, IF(AND(1=MATCH(LARGE('Raw Data'!G769:J769, 3), 'Raw Data'!G769:J769, 0), AND('Raw Data'!K769-'Raw Data'!L769&lt;4, 'Raw Data'!K769-'Raw Data'!L769&gt;0)), 'Raw Data'!G769, 0))</f>
        <v>0</v>
      </c>
      <c r="M775">
        <f>IF(ISBLANK('Raw Data'!J769), 0, IF(AND(4=MATCH(LARGE('Raw Data'!G769:J769, 2), 'Raw Data'!G769:J769, 0), 'Raw Data'!L769-'Raw Data'!K769&gt;3), 'Raw Data'!J769, 0))</f>
        <v>0</v>
      </c>
      <c r="N775">
        <f>IF(ISBLANK('Raw Data'!J769), 0, IF(AND(3=MATCH(LARGE('Raw Data'!G769:J769, 2), 'Raw Data'!G769:J769, 0), 'Raw Data'!K769-'Raw Data'!L769&gt;3), 'Raw Data'!I769, 0))</f>
        <v>0</v>
      </c>
      <c r="O775">
        <f>IF(ISBLANK('Raw Data'!J769), 0, IF(AND(2=MATCH(LARGE('Raw Data'!G769:J769, 2), 'Raw Data'!G769:J769, 0), AND('Raw Data'!L769-'Raw Data'!K769&lt;4, 'Raw Data'!L769-'Raw Data'!K769&gt;0)), 'Raw Data'!H769, 0))</f>
        <v>0</v>
      </c>
      <c r="P775">
        <f>IF(ISBLANK('Raw Data'!J769), 0, IF(AND(1=MATCH(LARGE('Raw Data'!G769:J769, 2), 'Raw Data'!G769:J769, 0), AND('Raw Data'!K769-'Raw Data'!L769&lt;4, 'Raw Data'!K769-'Raw Data'!L769&gt;0)), 'Raw Data'!G769, 0))</f>
        <v>0</v>
      </c>
      <c r="Q775">
        <f>IF(ISBLANK('Raw Data'!J769), 0, IF(AND(4=MATCH(LARGE('Raw Data'!G769:J769, 1), 'Raw Data'!G769:J769, 0), 'Raw Data'!L769-'Raw Data'!K769&gt;3), 'Raw Data'!J769, 0))</f>
        <v>0</v>
      </c>
      <c r="R775">
        <f>IF(ISBLANK('Raw Data'!J769), 0, IF(AND(3=MATCH(LARGE('Raw Data'!G769:J769, 1), 'Raw Data'!G769:J769, 0), 'Raw Data'!K769-'Raw Data'!L769&gt;3), 'Raw Data'!I769, 0))</f>
        <v>0</v>
      </c>
      <c r="S775">
        <f>IF(AND('Raw Data'!L769-'Raw Data'!K769&gt;4, 'Raw Data'!F769&lt;'Raw Data'!C769), 'Raw Data'!J769, 0)</f>
        <v>0</v>
      </c>
      <c r="T775">
        <f>IF(AND('Raw Data'!K769-'Raw Data'!L769&gt;4, 'Raw Data'!F769&gt;'Raw Data'!C769), 'Raw Data'!I769, 0)</f>
        <v>0</v>
      </c>
      <c r="U775">
        <f>IF(AND('Raw Data'!L769-'Raw Data'!K769&lt;3, 'Raw Data'!L769&gt;'Raw Data'!K769, 'Raw Data'!F769&lt;'Raw Data'!C769), 'Raw Data'!H769, 0)</f>
        <v>0</v>
      </c>
      <c r="V775">
        <f>IF(AND('Raw Data'!L769-'Raw Data'!K769&lt;3, 'Raw Data'!L769&gt;'Raw Data'!K769, 'Raw Data'!F769&gt;'Raw Data'!C769), 'Raw Data'!G769, 0)</f>
        <v>0</v>
      </c>
    </row>
    <row r="776" spans="1:22" x14ac:dyDescent="0.3">
      <c r="A776">
        <f>IF(AND('Raw Data'!F770&lt;'Raw Data'!C770, 'Raw Data'!L770&gt;'Raw Data'!K770, 'Raw Data'!L770-'Raw Data'!K770&gt;3), 'Raw Data'!J770, 0)</f>
        <v>0</v>
      </c>
      <c r="B776">
        <f>IF(AND('Raw Data'!C770&lt;'Raw Data'!F770, 'Raw Data'!K770&gt;'Raw Data'!L770, 'Raw Data'!K770-'Raw Data'!L770&gt;3), 'Raw Data'!I770, 0)</f>
        <v>0</v>
      </c>
      <c r="C776">
        <f>IF(AND('Raw Data'!F770&lt;'Raw Data'!C770, 'Raw Data'!L770&gt;'Raw Data'!K770, 'Raw Data'!L770-'Raw Data'!K770&lt;4), 'Raw Data'!H770, 0)</f>
        <v>0</v>
      </c>
      <c r="D776">
        <f>IF(AND('Raw Data'!C770&lt;'Raw Data'!F770, 'Raw Data'!K770&gt;'Raw Data'!L770, 'Raw Data'!K770-'Raw Data'!L770&lt;4), 'Raw Data'!G770, 0)</f>
        <v>0</v>
      </c>
      <c r="E776">
        <f>IF(ISBLANK('Raw Data'!J770), 0, IF(AND(4=MATCH(LARGE('Raw Data'!G770:J770, 4), 'Raw Data'!G770:J770, 0), 'Raw Data'!L770-'Raw Data'!K770&gt;3), 'Raw Data'!J770, 0))</f>
        <v>0</v>
      </c>
      <c r="F776">
        <f>IF(ISBLANK('Raw Data'!J770), 0, IF(AND(3=MATCH(LARGE('Raw Data'!G770:J770, 4), 'Raw Data'!G770:J770, 0), 'Raw Data'!K770-'Raw Data'!L770&gt;3), 'Raw Data'!I770, 0))</f>
        <v>0</v>
      </c>
      <c r="G776">
        <f>IF(ISBLANK('Raw Data'!J770), 0, IF(AND(2=MATCH(LARGE('Raw Data'!G770:J770, 4), 'Raw Data'!G770:J770, 0), AND('Raw Data'!L770-'Raw Data'!K770&lt;4, 'Raw Data'!L770-'Raw Data'!K770&gt;0)), 'Raw Data'!H770, 0))</f>
        <v>0</v>
      </c>
      <c r="H776">
        <f>IF(ISBLANK('Raw Data'!J770), 0, IF(AND(1=MATCH(LARGE('Raw Data'!G770:J770, 4), 'Raw Data'!G770:J770, 0), AND('Raw Data'!K770-'Raw Data'!L770&lt;4, 'Raw Data'!K770-'Raw Data'!L770&gt;0)), 'Raw Data'!G770, 0))</f>
        <v>0</v>
      </c>
      <c r="I776">
        <f>IF(ISBLANK('Raw Data'!J770), 0, IF(AND(4=MATCH(LARGE('Raw Data'!G770:J770, 3), 'Raw Data'!G770:J770, 0), 'Raw Data'!L770-'Raw Data'!K770&gt;3), 'Raw Data'!J770, 0))</f>
        <v>0</v>
      </c>
      <c r="J776">
        <f>IF(ISBLANK('Raw Data'!J770), 0, IF(AND(3=MATCH(LARGE('Raw Data'!G770:J770, 3), 'Raw Data'!G770:J770, 0), 'Raw Data'!K770-'Raw Data'!L770&gt;3), 'Raw Data'!I770, 0))</f>
        <v>0</v>
      </c>
      <c r="K776">
        <f>IF(ISBLANK('Raw Data'!J770), 0, IF(AND(2=MATCH(LARGE('Raw Data'!G770:J770, 3), 'Raw Data'!G770:J770, 0), AND('Raw Data'!L770-'Raw Data'!K770&lt;4, 'Raw Data'!L770-'Raw Data'!K770&gt;0)), 'Raw Data'!H770, 0))</f>
        <v>0</v>
      </c>
      <c r="L776">
        <f>IF(ISBLANK('Raw Data'!J770), 0, IF(AND(1=MATCH(LARGE('Raw Data'!G770:J770, 3), 'Raw Data'!G770:J770, 0), AND('Raw Data'!K770-'Raw Data'!L770&lt;4, 'Raw Data'!K770-'Raw Data'!L770&gt;0)), 'Raw Data'!G770, 0))</f>
        <v>0</v>
      </c>
      <c r="M776">
        <f>IF(ISBLANK('Raw Data'!J770), 0, IF(AND(4=MATCH(LARGE('Raw Data'!G770:J770, 2), 'Raw Data'!G770:J770, 0), 'Raw Data'!L770-'Raw Data'!K770&gt;3), 'Raw Data'!J770, 0))</f>
        <v>0</v>
      </c>
      <c r="N776">
        <f>IF(ISBLANK('Raw Data'!J770), 0, IF(AND(3=MATCH(LARGE('Raw Data'!G770:J770, 2), 'Raw Data'!G770:J770, 0), 'Raw Data'!K770-'Raw Data'!L770&gt;3), 'Raw Data'!I770, 0))</f>
        <v>0</v>
      </c>
      <c r="O776">
        <f>IF(ISBLANK('Raw Data'!J770), 0, IF(AND(2=MATCH(LARGE('Raw Data'!G770:J770, 2), 'Raw Data'!G770:J770, 0), AND('Raw Data'!L770-'Raw Data'!K770&lt;4, 'Raw Data'!L770-'Raw Data'!K770&gt;0)), 'Raw Data'!H770, 0))</f>
        <v>0</v>
      </c>
      <c r="P776">
        <f>IF(ISBLANK('Raw Data'!J770), 0, IF(AND(1=MATCH(LARGE('Raw Data'!G770:J770, 2), 'Raw Data'!G770:J770, 0), AND('Raw Data'!K770-'Raw Data'!L770&lt;4, 'Raw Data'!K770-'Raw Data'!L770&gt;0)), 'Raw Data'!G770, 0))</f>
        <v>0</v>
      </c>
      <c r="Q776">
        <f>IF(ISBLANK('Raw Data'!J770), 0, IF(AND(4=MATCH(LARGE('Raw Data'!G770:J770, 1), 'Raw Data'!G770:J770, 0), 'Raw Data'!L770-'Raw Data'!K770&gt;3), 'Raw Data'!J770, 0))</f>
        <v>0</v>
      </c>
      <c r="R776">
        <f>IF(ISBLANK('Raw Data'!J770), 0, IF(AND(3=MATCH(LARGE('Raw Data'!G770:J770, 1), 'Raw Data'!G770:J770, 0), 'Raw Data'!K770-'Raw Data'!L770&gt;3), 'Raw Data'!I770, 0))</f>
        <v>0</v>
      </c>
      <c r="S776">
        <f>IF(AND('Raw Data'!L770-'Raw Data'!K770&gt;4, 'Raw Data'!F770&lt;'Raw Data'!C770), 'Raw Data'!J770, 0)</f>
        <v>0</v>
      </c>
      <c r="T776">
        <f>IF(AND('Raw Data'!K770-'Raw Data'!L770&gt;4, 'Raw Data'!F770&gt;'Raw Data'!C770), 'Raw Data'!I770, 0)</f>
        <v>0</v>
      </c>
      <c r="U776">
        <f>IF(AND('Raw Data'!L770-'Raw Data'!K770&lt;3, 'Raw Data'!L770&gt;'Raw Data'!K770, 'Raw Data'!F770&lt;'Raw Data'!C770), 'Raw Data'!H770, 0)</f>
        <v>0</v>
      </c>
      <c r="V776">
        <f>IF(AND('Raw Data'!L770-'Raw Data'!K770&lt;3, 'Raw Data'!L770&gt;'Raw Data'!K770, 'Raw Data'!F770&gt;'Raw Data'!C770), 'Raw Data'!G770, 0)</f>
        <v>0</v>
      </c>
    </row>
    <row r="777" spans="1:22" x14ac:dyDescent="0.3">
      <c r="A777">
        <f>IF(AND('Raw Data'!F771&lt;'Raw Data'!C771, 'Raw Data'!L771&gt;'Raw Data'!K771, 'Raw Data'!L771-'Raw Data'!K771&gt;3), 'Raw Data'!J771, 0)</f>
        <v>0</v>
      </c>
      <c r="B777">
        <f>IF(AND('Raw Data'!C771&lt;'Raw Data'!F771, 'Raw Data'!K771&gt;'Raw Data'!L771, 'Raw Data'!K771-'Raw Data'!L771&gt;3), 'Raw Data'!I771, 0)</f>
        <v>0</v>
      </c>
      <c r="C777">
        <f>IF(AND('Raw Data'!F771&lt;'Raw Data'!C771, 'Raw Data'!L771&gt;'Raw Data'!K771, 'Raw Data'!L771-'Raw Data'!K771&lt;4), 'Raw Data'!H771, 0)</f>
        <v>0</v>
      </c>
      <c r="D777">
        <f>IF(AND('Raw Data'!C771&lt;'Raw Data'!F771, 'Raw Data'!K771&gt;'Raw Data'!L771, 'Raw Data'!K771-'Raw Data'!L771&lt;4), 'Raw Data'!G771, 0)</f>
        <v>0</v>
      </c>
      <c r="E777">
        <f>IF(ISBLANK('Raw Data'!J771), 0, IF(AND(4=MATCH(LARGE('Raw Data'!G771:J771, 4), 'Raw Data'!G771:J771, 0), 'Raw Data'!L771-'Raw Data'!K771&gt;3), 'Raw Data'!J771, 0))</f>
        <v>0</v>
      </c>
      <c r="F777">
        <f>IF(ISBLANK('Raw Data'!J771), 0, IF(AND(3=MATCH(LARGE('Raw Data'!G771:J771, 4), 'Raw Data'!G771:J771, 0), 'Raw Data'!K771-'Raw Data'!L771&gt;3), 'Raw Data'!I771, 0))</f>
        <v>0</v>
      </c>
      <c r="G777">
        <f>IF(ISBLANK('Raw Data'!J771), 0, IF(AND(2=MATCH(LARGE('Raw Data'!G771:J771, 4), 'Raw Data'!G771:J771, 0), AND('Raw Data'!L771-'Raw Data'!K771&lt;4, 'Raw Data'!L771-'Raw Data'!K771&gt;0)), 'Raw Data'!H771, 0))</f>
        <v>0</v>
      </c>
      <c r="H777">
        <f>IF(ISBLANK('Raw Data'!J771), 0, IF(AND(1=MATCH(LARGE('Raw Data'!G771:J771, 4), 'Raw Data'!G771:J771, 0), AND('Raw Data'!K771-'Raw Data'!L771&lt;4, 'Raw Data'!K771-'Raw Data'!L771&gt;0)), 'Raw Data'!G771, 0))</f>
        <v>0</v>
      </c>
      <c r="I777">
        <f>IF(ISBLANK('Raw Data'!J771), 0, IF(AND(4=MATCH(LARGE('Raw Data'!G771:J771, 3), 'Raw Data'!G771:J771, 0), 'Raw Data'!L771-'Raw Data'!K771&gt;3), 'Raw Data'!J771, 0))</f>
        <v>0</v>
      </c>
      <c r="J777">
        <f>IF(ISBLANK('Raw Data'!J771), 0, IF(AND(3=MATCH(LARGE('Raw Data'!G771:J771, 3), 'Raw Data'!G771:J771, 0), 'Raw Data'!K771-'Raw Data'!L771&gt;3), 'Raw Data'!I771, 0))</f>
        <v>0</v>
      </c>
      <c r="K777">
        <f>IF(ISBLANK('Raw Data'!J771), 0, IF(AND(2=MATCH(LARGE('Raw Data'!G771:J771, 3), 'Raw Data'!G771:J771, 0), AND('Raw Data'!L771-'Raw Data'!K771&lt;4, 'Raw Data'!L771-'Raw Data'!K771&gt;0)), 'Raw Data'!H771, 0))</f>
        <v>0</v>
      </c>
      <c r="L777">
        <f>IF(ISBLANK('Raw Data'!J771), 0, IF(AND(1=MATCH(LARGE('Raw Data'!G771:J771, 3), 'Raw Data'!G771:J771, 0), AND('Raw Data'!K771-'Raw Data'!L771&lt;4, 'Raw Data'!K771-'Raw Data'!L771&gt;0)), 'Raw Data'!G771, 0))</f>
        <v>0</v>
      </c>
      <c r="M777">
        <f>IF(ISBLANK('Raw Data'!J771), 0, IF(AND(4=MATCH(LARGE('Raw Data'!G771:J771, 2), 'Raw Data'!G771:J771, 0), 'Raw Data'!L771-'Raw Data'!K771&gt;3), 'Raw Data'!J771, 0))</f>
        <v>0</v>
      </c>
      <c r="N777">
        <f>IF(ISBLANK('Raw Data'!J771), 0, IF(AND(3=MATCH(LARGE('Raw Data'!G771:J771, 2), 'Raw Data'!G771:J771, 0), 'Raw Data'!K771-'Raw Data'!L771&gt;3), 'Raw Data'!I771, 0))</f>
        <v>0</v>
      </c>
      <c r="O777">
        <f>IF(ISBLANK('Raw Data'!J771), 0, IF(AND(2=MATCH(LARGE('Raw Data'!G771:J771, 2), 'Raw Data'!G771:J771, 0), AND('Raw Data'!L771-'Raw Data'!K771&lt;4, 'Raw Data'!L771-'Raw Data'!K771&gt;0)), 'Raw Data'!H771, 0))</f>
        <v>0</v>
      </c>
      <c r="P777">
        <f>IF(ISBLANK('Raw Data'!J771), 0, IF(AND(1=MATCH(LARGE('Raw Data'!G771:J771, 2), 'Raw Data'!G771:J771, 0), AND('Raw Data'!K771-'Raw Data'!L771&lt;4, 'Raw Data'!K771-'Raw Data'!L771&gt;0)), 'Raw Data'!G771, 0))</f>
        <v>0</v>
      </c>
      <c r="Q777">
        <f>IF(ISBLANK('Raw Data'!J771), 0, IF(AND(4=MATCH(LARGE('Raw Data'!G771:J771, 1), 'Raw Data'!G771:J771, 0), 'Raw Data'!L771-'Raw Data'!K771&gt;3), 'Raw Data'!J771, 0))</f>
        <v>0</v>
      </c>
      <c r="R777">
        <f>IF(ISBLANK('Raw Data'!J771), 0, IF(AND(3=MATCH(LARGE('Raw Data'!G771:J771, 1), 'Raw Data'!G771:J771, 0), 'Raw Data'!K771-'Raw Data'!L771&gt;3), 'Raw Data'!I771, 0))</f>
        <v>0</v>
      </c>
      <c r="S777">
        <f>IF(AND('Raw Data'!L771-'Raw Data'!K771&gt;4, 'Raw Data'!F771&lt;'Raw Data'!C771), 'Raw Data'!J771, 0)</f>
        <v>0</v>
      </c>
      <c r="T777">
        <f>IF(AND('Raw Data'!K771-'Raw Data'!L771&gt;4, 'Raw Data'!F771&gt;'Raw Data'!C771), 'Raw Data'!I771, 0)</f>
        <v>0</v>
      </c>
      <c r="U777">
        <f>IF(AND('Raw Data'!L771-'Raw Data'!K771&lt;3, 'Raw Data'!L771&gt;'Raw Data'!K771, 'Raw Data'!F771&lt;'Raw Data'!C771), 'Raw Data'!H771, 0)</f>
        <v>0</v>
      </c>
      <c r="V777">
        <f>IF(AND('Raw Data'!L771-'Raw Data'!K771&lt;3, 'Raw Data'!L771&gt;'Raw Data'!K771, 'Raw Data'!F771&gt;'Raw Data'!C771), 'Raw Data'!G771, 0)</f>
        <v>0</v>
      </c>
    </row>
    <row r="778" spans="1:22" x14ac:dyDescent="0.3">
      <c r="A778">
        <f>IF(AND('Raw Data'!F772&lt;'Raw Data'!C772, 'Raw Data'!L772&gt;'Raw Data'!K772, 'Raw Data'!L772-'Raw Data'!K772&gt;3), 'Raw Data'!J772, 0)</f>
        <v>0</v>
      </c>
      <c r="B778">
        <f>IF(AND('Raw Data'!C772&lt;'Raw Data'!F772, 'Raw Data'!K772&gt;'Raw Data'!L772, 'Raw Data'!K772-'Raw Data'!L772&gt;3), 'Raw Data'!I772, 0)</f>
        <v>0</v>
      </c>
      <c r="C778">
        <f>IF(AND('Raw Data'!F772&lt;'Raw Data'!C772, 'Raw Data'!L772&gt;'Raw Data'!K772, 'Raw Data'!L772-'Raw Data'!K772&lt;4), 'Raw Data'!H772, 0)</f>
        <v>0</v>
      </c>
      <c r="D778">
        <f>IF(AND('Raw Data'!C772&lt;'Raw Data'!F772, 'Raw Data'!K772&gt;'Raw Data'!L772, 'Raw Data'!K772-'Raw Data'!L772&lt;4), 'Raw Data'!G772, 0)</f>
        <v>0</v>
      </c>
      <c r="E778">
        <f>IF(ISBLANK('Raw Data'!J772), 0, IF(AND(4=MATCH(LARGE('Raw Data'!G772:J772, 4), 'Raw Data'!G772:J772, 0), 'Raw Data'!L772-'Raw Data'!K772&gt;3), 'Raw Data'!J772, 0))</f>
        <v>0</v>
      </c>
      <c r="F778">
        <f>IF(ISBLANK('Raw Data'!J772), 0, IF(AND(3=MATCH(LARGE('Raw Data'!G772:J772, 4), 'Raw Data'!G772:J772, 0), 'Raw Data'!K772-'Raw Data'!L772&gt;3), 'Raw Data'!I772, 0))</f>
        <v>0</v>
      </c>
      <c r="G778">
        <f>IF(ISBLANK('Raw Data'!J772), 0, IF(AND(2=MATCH(LARGE('Raw Data'!G772:J772, 4), 'Raw Data'!G772:J772, 0), AND('Raw Data'!L772-'Raw Data'!K772&lt;4, 'Raw Data'!L772-'Raw Data'!K772&gt;0)), 'Raw Data'!H772, 0))</f>
        <v>0</v>
      </c>
      <c r="H778">
        <f>IF(ISBLANK('Raw Data'!J772), 0, IF(AND(1=MATCH(LARGE('Raw Data'!G772:J772, 4), 'Raw Data'!G772:J772, 0), AND('Raw Data'!K772-'Raw Data'!L772&lt;4, 'Raw Data'!K772-'Raw Data'!L772&gt;0)), 'Raw Data'!G772, 0))</f>
        <v>0</v>
      </c>
      <c r="I778">
        <f>IF(ISBLANK('Raw Data'!J772), 0, IF(AND(4=MATCH(LARGE('Raw Data'!G772:J772, 3), 'Raw Data'!G772:J772, 0), 'Raw Data'!L772-'Raw Data'!K772&gt;3), 'Raw Data'!J772, 0))</f>
        <v>0</v>
      </c>
      <c r="J778">
        <f>IF(ISBLANK('Raw Data'!J772), 0, IF(AND(3=MATCH(LARGE('Raw Data'!G772:J772, 3), 'Raw Data'!G772:J772, 0), 'Raw Data'!K772-'Raw Data'!L772&gt;3), 'Raw Data'!I772, 0))</f>
        <v>0</v>
      </c>
      <c r="K778">
        <f>IF(ISBLANK('Raw Data'!J772), 0, IF(AND(2=MATCH(LARGE('Raw Data'!G772:J772, 3), 'Raw Data'!G772:J772, 0), AND('Raw Data'!L772-'Raw Data'!K772&lt;4, 'Raw Data'!L772-'Raw Data'!K772&gt;0)), 'Raw Data'!H772, 0))</f>
        <v>0</v>
      </c>
      <c r="L778">
        <f>IF(ISBLANK('Raw Data'!J772), 0, IF(AND(1=MATCH(LARGE('Raw Data'!G772:J772, 3), 'Raw Data'!G772:J772, 0), AND('Raw Data'!K772-'Raw Data'!L772&lt;4, 'Raw Data'!K772-'Raw Data'!L772&gt;0)), 'Raw Data'!G772, 0))</f>
        <v>0</v>
      </c>
      <c r="M778">
        <f>IF(ISBLANK('Raw Data'!J772), 0, IF(AND(4=MATCH(LARGE('Raw Data'!G772:J772, 2), 'Raw Data'!G772:J772, 0), 'Raw Data'!L772-'Raw Data'!K772&gt;3), 'Raw Data'!J772, 0))</f>
        <v>0</v>
      </c>
      <c r="N778">
        <f>IF(ISBLANK('Raw Data'!J772), 0, IF(AND(3=MATCH(LARGE('Raw Data'!G772:J772, 2), 'Raw Data'!G772:J772, 0), 'Raw Data'!K772-'Raw Data'!L772&gt;3), 'Raw Data'!I772, 0))</f>
        <v>0</v>
      </c>
      <c r="O778">
        <f>IF(ISBLANK('Raw Data'!J772), 0, IF(AND(2=MATCH(LARGE('Raw Data'!G772:J772, 2), 'Raw Data'!G772:J772, 0), AND('Raw Data'!L772-'Raw Data'!K772&lt;4, 'Raw Data'!L772-'Raw Data'!K772&gt;0)), 'Raw Data'!H772, 0))</f>
        <v>0</v>
      </c>
      <c r="P778">
        <f>IF(ISBLANK('Raw Data'!J772), 0, IF(AND(1=MATCH(LARGE('Raw Data'!G772:J772, 2), 'Raw Data'!G772:J772, 0), AND('Raw Data'!K772-'Raw Data'!L772&lt;4, 'Raw Data'!K772-'Raw Data'!L772&gt;0)), 'Raw Data'!G772, 0))</f>
        <v>0</v>
      </c>
      <c r="Q778">
        <f>IF(ISBLANK('Raw Data'!J772), 0, IF(AND(4=MATCH(LARGE('Raw Data'!G772:J772, 1), 'Raw Data'!G772:J772, 0), 'Raw Data'!L772-'Raw Data'!K772&gt;3), 'Raw Data'!J772, 0))</f>
        <v>0</v>
      </c>
      <c r="R778">
        <f>IF(ISBLANK('Raw Data'!J772), 0, IF(AND(3=MATCH(LARGE('Raw Data'!G772:J772, 1), 'Raw Data'!G772:J772, 0), 'Raw Data'!K772-'Raw Data'!L772&gt;3), 'Raw Data'!I772, 0))</f>
        <v>0</v>
      </c>
      <c r="S778">
        <f>IF(AND('Raw Data'!L772-'Raw Data'!K772&gt;4, 'Raw Data'!F772&lt;'Raw Data'!C772), 'Raw Data'!J772, 0)</f>
        <v>0</v>
      </c>
      <c r="T778">
        <f>IF(AND('Raw Data'!K772-'Raw Data'!L772&gt;4, 'Raw Data'!F772&gt;'Raw Data'!C772), 'Raw Data'!I772, 0)</f>
        <v>0</v>
      </c>
      <c r="U778">
        <f>IF(AND('Raw Data'!L772-'Raw Data'!K772&lt;3, 'Raw Data'!L772&gt;'Raw Data'!K772, 'Raw Data'!F772&lt;'Raw Data'!C772), 'Raw Data'!H772, 0)</f>
        <v>0</v>
      </c>
      <c r="V778">
        <f>IF(AND('Raw Data'!L772-'Raw Data'!K772&lt;3, 'Raw Data'!L772&gt;'Raw Data'!K772, 'Raw Data'!F772&gt;'Raw Data'!C772), 'Raw Data'!G772, 0)</f>
        <v>0</v>
      </c>
    </row>
    <row r="779" spans="1:22" x14ac:dyDescent="0.3">
      <c r="A779">
        <f>IF(AND('Raw Data'!F773&lt;'Raw Data'!C773, 'Raw Data'!L773&gt;'Raw Data'!K773, 'Raw Data'!L773-'Raw Data'!K773&gt;3), 'Raw Data'!J773, 0)</f>
        <v>0</v>
      </c>
      <c r="B779">
        <f>IF(AND('Raw Data'!C773&lt;'Raw Data'!F773, 'Raw Data'!K773&gt;'Raw Data'!L773, 'Raw Data'!K773-'Raw Data'!L773&gt;3), 'Raw Data'!I773, 0)</f>
        <v>0</v>
      </c>
      <c r="C779">
        <f>IF(AND('Raw Data'!F773&lt;'Raw Data'!C773, 'Raw Data'!L773&gt;'Raw Data'!K773, 'Raw Data'!L773-'Raw Data'!K773&lt;4), 'Raw Data'!H773, 0)</f>
        <v>0</v>
      </c>
      <c r="D779">
        <f>IF(AND('Raw Data'!C773&lt;'Raw Data'!F773, 'Raw Data'!K773&gt;'Raw Data'!L773, 'Raw Data'!K773-'Raw Data'!L773&lt;4), 'Raw Data'!G773, 0)</f>
        <v>0</v>
      </c>
      <c r="E779">
        <f>IF(ISBLANK('Raw Data'!J773), 0, IF(AND(4=MATCH(LARGE('Raw Data'!G773:J773, 4), 'Raw Data'!G773:J773, 0), 'Raw Data'!L773-'Raw Data'!K773&gt;3), 'Raw Data'!J773, 0))</f>
        <v>0</v>
      </c>
      <c r="F779">
        <f>IF(ISBLANK('Raw Data'!J773), 0, IF(AND(3=MATCH(LARGE('Raw Data'!G773:J773, 4), 'Raw Data'!G773:J773, 0), 'Raw Data'!K773-'Raw Data'!L773&gt;3), 'Raw Data'!I773, 0))</f>
        <v>0</v>
      </c>
      <c r="G779">
        <f>IF(ISBLANK('Raw Data'!J773), 0, IF(AND(2=MATCH(LARGE('Raw Data'!G773:J773, 4), 'Raw Data'!G773:J773, 0), AND('Raw Data'!L773-'Raw Data'!K773&lt;4, 'Raw Data'!L773-'Raw Data'!K773&gt;0)), 'Raw Data'!H773, 0))</f>
        <v>0</v>
      </c>
      <c r="H779">
        <f>IF(ISBLANK('Raw Data'!J773), 0, IF(AND(1=MATCH(LARGE('Raw Data'!G773:J773, 4), 'Raw Data'!G773:J773, 0), AND('Raw Data'!K773-'Raw Data'!L773&lt;4, 'Raw Data'!K773-'Raw Data'!L773&gt;0)), 'Raw Data'!G773, 0))</f>
        <v>0</v>
      </c>
      <c r="I779">
        <f>IF(ISBLANK('Raw Data'!J773), 0, IF(AND(4=MATCH(LARGE('Raw Data'!G773:J773, 3), 'Raw Data'!G773:J773, 0), 'Raw Data'!L773-'Raw Data'!K773&gt;3), 'Raw Data'!J773, 0))</f>
        <v>0</v>
      </c>
      <c r="J779">
        <f>IF(ISBLANK('Raw Data'!J773), 0, IF(AND(3=MATCH(LARGE('Raw Data'!G773:J773, 3), 'Raw Data'!G773:J773, 0), 'Raw Data'!K773-'Raw Data'!L773&gt;3), 'Raw Data'!I773, 0))</f>
        <v>0</v>
      </c>
      <c r="K779">
        <f>IF(ISBLANK('Raw Data'!J773), 0, IF(AND(2=MATCH(LARGE('Raw Data'!G773:J773, 3), 'Raw Data'!G773:J773, 0), AND('Raw Data'!L773-'Raw Data'!K773&lt;4, 'Raw Data'!L773-'Raw Data'!K773&gt;0)), 'Raw Data'!H773, 0))</f>
        <v>0</v>
      </c>
      <c r="L779">
        <f>IF(ISBLANK('Raw Data'!J773), 0, IF(AND(1=MATCH(LARGE('Raw Data'!G773:J773, 3), 'Raw Data'!G773:J773, 0), AND('Raw Data'!K773-'Raw Data'!L773&lt;4, 'Raw Data'!K773-'Raw Data'!L773&gt;0)), 'Raw Data'!G773, 0))</f>
        <v>0</v>
      </c>
      <c r="M779">
        <f>IF(ISBLANK('Raw Data'!J773), 0, IF(AND(4=MATCH(LARGE('Raw Data'!G773:J773, 2), 'Raw Data'!G773:J773, 0), 'Raw Data'!L773-'Raw Data'!K773&gt;3), 'Raw Data'!J773, 0))</f>
        <v>0</v>
      </c>
      <c r="N779">
        <f>IF(ISBLANK('Raw Data'!J773), 0, IF(AND(3=MATCH(LARGE('Raw Data'!G773:J773, 2), 'Raw Data'!G773:J773, 0), 'Raw Data'!K773-'Raw Data'!L773&gt;3), 'Raw Data'!I773, 0))</f>
        <v>0</v>
      </c>
      <c r="O779">
        <f>IF(ISBLANK('Raw Data'!J773), 0, IF(AND(2=MATCH(LARGE('Raw Data'!G773:J773, 2), 'Raw Data'!G773:J773, 0), AND('Raw Data'!L773-'Raw Data'!K773&lt;4, 'Raw Data'!L773-'Raw Data'!K773&gt;0)), 'Raw Data'!H773, 0))</f>
        <v>0</v>
      </c>
      <c r="P779">
        <f>IF(ISBLANK('Raw Data'!J773), 0, IF(AND(1=MATCH(LARGE('Raw Data'!G773:J773, 2), 'Raw Data'!G773:J773, 0), AND('Raw Data'!K773-'Raw Data'!L773&lt;4, 'Raw Data'!K773-'Raw Data'!L773&gt;0)), 'Raw Data'!G773, 0))</f>
        <v>0</v>
      </c>
      <c r="Q779">
        <f>IF(ISBLANK('Raw Data'!J773), 0, IF(AND(4=MATCH(LARGE('Raw Data'!G773:J773, 1), 'Raw Data'!G773:J773, 0), 'Raw Data'!L773-'Raw Data'!K773&gt;3), 'Raw Data'!J773, 0))</f>
        <v>0</v>
      </c>
      <c r="R779">
        <f>IF(ISBLANK('Raw Data'!J773), 0, IF(AND(3=MATCH(LARGE('Raw Data'!G773:J773, 1), 'Raw Data'!G773:J773, 0), 'Raw Data'!K773-'Raw Data'!L773&gt;3), 'Raw Data'!I773, 0))</f>
        <v>0</v>
      </c>
      <c r="S779">
        <f>IF(AND('Raw Data'!L773-'Raw Data'!K773&gt;4, 'Raw Data'!F773&lt;'Raw Data'!C773), 'Raw Data'!J773, 0)</f>
        <v>0</v>
      </c>
      <c r="T779">
        <f>IF(AND('Raw Data'!K773-'Raw Data'!L773&gt;4, 'Raw Data'!F773&gt;'Raw Data'!C773), 'Raw Data'!I773, 0)</f>
        <v>0</v>
      </c>
      <c r="U779">
        <f>IF(AND('Raw Data'!L773-'Raw Data'!K773&lt;3, 'Raw Data'!L773&gt;'Raw Data'!K773, 'Raw Data'!F773&lt;'Raw Data'!C773), 'Raw Data'!H773, 0)</f>
        <v>0</v>
      </c>
      <c r="V779">
        <f>IF(AND('Raw Data'!L773-'Raw Data'!K773&lt;3, 'Raw Data'!L773&gt;'Raw Data'!K773, 'Raw Data'!F773&gt;'Raw Data'!C773), 'Raw Data'!G773, 0)</f>
        <v>0</v>
      </c>
    </row>
    <row r="780" spans="1:22" x14ac:dyDescent="0.3">
      <c r="A780">
        <f>IF(AND('Raw Data'!F774&lt;'Raw Data'!C774, 'Raw Data'!L774&gt;'Raw Data'!K774, 'Raw Data'!L774-'Raw Data'!K774&gt;3), 'Raw Data'!J774, 0)</f>
        <v>0</v>
      </c>
      <c r="B780">
        <f>IF(AND('Raw Data'!C774&lt;'Raw Data'!F774, 'Raw Data'!K774&gt;'Raw Data'!L774, 'Raw Data'!K774-'Raw Data'!L774&gt;3), 'Raw Data'!I774, 0)</f>
        <v>0</v>
      </c>
      <c r="C780">
        <f>IF(AND('Raw Data'!F774&lt;'Raw Data'!C774, 'Raw Data'!L774&gt;'Raw Data'!K774, 'Raw Data'!L774-'Raw Data'!K774&lt;4), 'Raw Data'!H774, 0)</f>
        <v>0</v>
      </c>
      <c r="D780">
        <f>IF(AND('Raw Data'!C774&lt;'Raw Data'!F774, 'Raw Data'!K774&gt;'Raw Data'!L774, 'Raw Data'!K774-'Raw Data'!L774&lt;4), 'Raw Data'!G774, 0)</f>
        <v>0</v>
      </c>
      <c r="E780">
        <f>IF(ISBLANK('Raw Data'!J774), 0, IF(AND(4=MATCH(LARGE('Raw Data'!G774:J774, 4), 'Raw Data'!G774:J774, 0), 'Raw Data'!L774-'Raw Data'!K774&gt;3), 'Raw Data'!J774, 0))</f>
        <v>0</v>
      </c>
      <c r="F780">
        <f>IF(ISBLANK('Raw Data'!J774), 0, IF(AND(3=MATCH(LARGE('Raw Data'!G774:J774, 4), 'Raw Data'!G774:J774, 0), 'Raw Data'!K774-'Raw Data'!L774&gt;3), 'Raw Data'!I774, 0))</f>
        <v>0</v>
      </c>
      <c r="G780">
        <f>IF(ISBLANK('Raw Data'!J774), 0, IF(AND(2=MATCH(LARGE('Raw Data'!G774:J774, 4), 'Raw Data'!G774:J774, 0), AND('Raw Data'!L774-'Raw Data'!K774&lt;4, 'Raw Data'!L774-'Raw Data'!K774&gt;0)), 'Raw Data'!H774, 0))</f>
        <v>0</v>
      </c>
      <c r="H780">
        <f>IF(ISBLANK('Raw Data'!J774), 0, IF(AND(1=MATCH(LARGE('Raw Data'!G774:J774, 4), 'Raw Data'!G774:J774, 0), AND('Raw Data'!K774-'Raw Data'!L774&lt;4, 'Raw Data'!K774-'Raw Data'!L774&gt;0)), 'Raw Data'!G774, 0))</f>
        <v>0</v>
      </c>
      <c r="I780">
        <f>IF(ISBLANK('Raw Data'!J774), 0, IF(AND(4=MATCH(LARGE('Raw Data'!G774:J774, 3), 'Raw Data'!G774:J774, 0), 'Raw Data'!L774-'Raw Data'!K774&gt;3), 'Raw Data'!J774, 0))</f>
        <v>0</v>
      </c>
      <c r="J780">
        <f>IF(ISBLANK('Raw Data'!J774), 0, IF(AND(3=MATCH(LARGE('Raw Data'!G774:J774, 3), 'Raw Data'!G774:J774, 0), 'Raw Data'!K774-'Raw Data'!L774&gt;3), 'Raw Data'!I774, 0))</f>
        <v>0</v>
      </c>
      <c r="K780">
        <f>IF(ISBLANK('Raw Data'!J774), 0, IF(AND(2=MATCH(LARGE('Raw Data'!G774:J774, 3), 'Raw Data'!G774:J774, 0), AND('Raw Data'!L774-'Raw Data'!K774&lt;4, 'Raw Data'!L774-'Raw Data'!K774&gt;0)), 'Raw Data'!H774, 0))</f>
        <v>0</v>
      </c>
      <c r="L780">
        <f>IF(ISBLANK('Raw Data'!J774), 0, IF(AND(1=MATCH(LARGE('Raw Data'!G774:J774, 3), 'Raw Data'!G774:J774, 0), AND('Raw Data'!K774-'Raw Data'!L774&lt;4, 'Raw Data'!K774-'Raw Data'!L774&gt;0)), 'Raw Data'!G774, 0))</f>
        <v>0</v>
      </c>
      <c r="M780">
        <f>IF(ISBLANK('Raw Data'!J774), 0, IF(AND(4=MATCH(LARGE('Raw Data'!G774:J774, 2), 'Raw Data'!G774:J774, 0), 'Raw Data'!L774-'Raw Data'!K774&gt;3), 'Raw Data'!J774, 0))</f>
        <v>0</v>
      </c>
      <c r="N780">
        <f>IF(ISBLANK('Raw Data'!J774), 0, IF(AND(3=MATCH(LARGE('Raw Data'!G774:J774, 2), 'Raw Data'!G774:J774, 0), 'Raw Data'!K774-'Raw Data'!L774&gt;3), 'Raw Data'!I774, 0))</f>
        <v>0</v>
      </c>
      <c r="O780">
        <f>IF(ISBLANK('Raw Data'!J774), 0, IF(AND(2=MATCH(LARGE('Raw Data'!G774:J774, 2), 'Raw Data'!G774:J774, 0), AND('Raw Data'!L774-'Raw Data'!K774&lt;4, 'Raw Data'!L774-'Raw Data'!K774&gt;0)), 'Raw Data'!H774, 0))</f>
        <v>0</v>
      </c>
      <c r="P780">
        <f>IF(ISBLANK('Raw Data'!J774), 0, IF(AND(1=MATCH(LARGE('Raw Data'!G774:J774, 2), 'Raw Data'!G774:J774, 0), AND('Raw Data'!K774-'Raw Data'!L774&lt;4, 'Raw Data'!K774-'Raw Data'!L774&gt;0)), 'Raw Data'!G774, 0))</f>
        <v>0</v>
      </c>
      <c r="Q780">
        <f>IF(ISBLANK('Raw Data'!J774), 0, IF(AND(4=MATCH(LARGE('Raw Data'!G774:J774, 1), 'Raw Data'!G774:J774, 0), 'Raw Data'!L774-'Raw Data'!K774&gt;3), 'Raw Data'!J774, 0))</f>
        <v>0</v>
      </c>
      <c r="R780">
        <f>IF(ISBLANK('Raw Data'!J774), 0, IF(AND(3=MATCH(LARGE('Raw Data'!G774:J774, 1), 'Raw Data'!G774:J774, 0), 'Raw Data'!K774-'Raw Data'!L774&gt;3), 'Raw Data'!I774, 0))</f>
        <v>0</v>
      </c>
      <c r="S780">
        <f>IF(AND('Raw Data'!L774-'Raw Data'!K774&gt;4, 'Raw Data'!F774&lt;'Raw Data'!C774), 'Raw Data'!J774, 0)</f>
        <v>0</v>
      </c>
      <c r="T780">
        <f>IF(AND('Raw Data'!K774-'Raw Data'!L774&gt;4, 'Raw Data'!F774&gt;'Raw Data'!C774), 'Raw Data'!I774, 0)</f>
        <v>0</v>
      </c>
      <c r="U780">
        <f>IF(AND('Raw Data'!L774-'Raw Data'!K774&lt;3, 'Raw Data'!L774&gt;'Raw Data'!K774, 'Raw Data'!F774&lt;'Raw Data'!C774), 'Raw Data'!H774, 0)</f>
        <v>0</v>
      </c>
      <c r="V780">
        <f>IF(AND('Raw Data'!L774-'Raw Data'!K774&lt;3, 'Raw Data'!L774&gt;'Raw Data'!K774, 'Raw Data'!F774&gt;'Raw Data'!C774), 'Raw Data'!G774, 0)</f>
        <v>0</v>
      </c>
    </row>
    <row r="781" spans="1:22" x14ac:dyDescent="0.3">
      <c r="A781">
        <f>IF(AND('Raw Data'!F775&lt;'Raw Data'!C775, 'Raw Data'!L775&gt;'Raw Data'!K775, 'Raw Data'!L775-'Raw Data'!K775&gt;3), 'Raw Data'!J775, 0)</f>
        <v>0</v>
      </c>
      <c r="B781">
        <f>IF(AND('Raw Data'!C775&lt;'Raw Data'!F775, 'Raw Data'!K775&gt;'Raw Data'!L775, 'Raw Data'!K775-'Raw Data'!L775&gt;3), 'Raw Data'!I775, 0)</f>
        <v>0</v>
      </c>
      <c r="C781">
        <f>IF(AND('Raw Data'!F775&lt;'Raw Data'!C775, 'Raw Data'!L775&gt;'Raw Data'!K775, 'Raw Data'!L775-'Raw Data'!K775&lt;4), 'Raw Data'!H775, 0)</f>
        <v>0</v>
      </c>
      <c r="D781">
        <f>IF(AND('Raw Data'!C775&lt;'Raw Data'!F775, 'Raw Data'!K775&gt;'Raw Data'!L775, 'Raw Data'!K775-'Raw Data'!L775&lt;4), 'Raw Data'!G775, 0)</f>
        <v>0</v>
      </c>
      <c r="E781">
        <f>IF(ISBLANK('Raw Data'!J775), 0, IF(AND(4=MATCH(LARGE('Raw Data'!G775:J775, 4), 'Raw Data'!G775:J775, 0), 'Raw Data'!L775-'Raw Data'!K775&gt;3), 'Raw Data'!J775, 0))</f>
        <v>0</v>
      </c>
      <c r="F781">
        <f>IF(ISBLANK('Raw Data'!J775), 0, IF(AND(3=MATCH(LARGE('Raw Data'!G775:J775, 4), 'Raw Data'!G775:J775, 0), 'Raw Data'!K775-'Raw Data'!L775&gt;3), 'Raw Data'!I775, 0))</f>
        <v>0</v>
      </c>
      <c r="G781">
        <f>IF(ISBLANK('Raw Data'!J775), 0, IF(AND(2=MATCH(LARGE('Raw Data'!G775:J775, 4), 'Raw Data'!G775:J775, 0), AND('Raw Data'!L775-'Raw Data'!K775&lt;4, 'Raw Data'!L775-'Raw Data'!K775&gt;0)), 'Raw Data'!H775, 0))</f>
        <v>0</v>
      </c>
      <c r="H781">
        <f>IF(ISBLANK('Raw Data'!J775), 0, IF(AND(1=MATCH(LARGE('Raw Data'!G775:J775, 4), 'Raw Data'!G775:J775, 0), AND('Raw Data'!K775-'Raw Data'!L775&lt;4, 'Raw Data'!K775-'Raw Data'!L775&gt;0)), 'Raw Data'!G775, 0))</f>
        <v>0</v>
      </c>
      <c r="I781">
        <f>IF(ISBLANK('Raw Data'!J775), 0, IF(AND(4=MATCH(LARGE('Raw Data'!G775:J775, 3), 'Raw Data'!G775:J775, 0), 'Raw Data'!L775-'Raw Data'!K775&gt;3), 'Raw Data'!J775, 0))</f>
        <v>0</v>
      </c>
      <c r="J781">
        <f>IF(ISBLANK('Raw Data'!J775), 0, IF(AND(3=MATCH(LARGE('Raw Data'!G775:J775, 3), 'Raw Data'!G775:J775, 0), 'Raw Data'!K775-'Raw Data'!L775&gt;3), 'Raw Data'!I775, 0))</f>
        <v>0</v>
      </c>
      <c r="K781">
        <f>IF(ISBLANK('Raw Data'!J775), 0, IF(AND(2=MATCH(LARGE('Raw Data'!G775:J775, 3), 'Raw Data'!G775:J775, 0), AND('Raw Data'!L775-'Raw Data'!K775&lt;4, 'Raw Data'!L775-'Raw Data'!K775&gt;0)), 'Raw Data'!H775, 0))</f>
        <v>0</v>
      </c>
      <c r="L781">
        <f>IF(ISBLANK('Raw Data'!J775), 0, IF(AND(1=MATCH(LARGE('Raw Data'!G775:J775, 3), 'Raw Data'!G775:J775, 0), AND('Raw Data'!K775-'Raw Data'!L775&lt;4, 'Raw Data'!K775-'Raw Data'!L775&gt;0)), 'Raw Data'!G775, 0))</f>
        <v>0</v>
      </c>
      <c r="M781">
        <f>IF(ISBLANK('Raw Data'!J775), 0, IF(AND(4=MATCH(LARGE('Raw Data'!G775:J775, 2), 'Raw Data'!G775:J775, 0), 'Raw Data'!L775-'Raw Data'!K775&gt;3), 'Raw Data'!J775, 0))</f>
        <v>0</v>
      </c>
      <c r="N781">
        <f>IF(ISBLANK('Raw Data'!J775), 0, IF(AND(3=MATCH(LARGE('Raw Data'!G775:J775, 2), 'Raw Data'!G775:J775, 0), 'Raw Data'!K775-'Raw Data'!L775&gt;3), 'Raw Data'!I775, 0))</f>
        <v>0</v>
      </c>
      <c r="O781">
        <f>IF(ISBLANK('Raw Data'!J775), 0, IF(AND(2=MATCH(LARGE('Raw Data'!G775:J775, 2), 'Raw Data'!G775:J775, 0), AND('Raw Data'!L775-'Raw Data'!K775&lt;4, 'Raw Data'!L775-'Raw Data'!K775&gt;0)), 'Raw Data'!H775, 0))</f>
        <v>0</v>
      </c>
      <c r="P781">
        <f>IF(ISBLANK('Raw Data'!J775), 0, IF(AND(1=MATCH(LARGE('Raw Data'!G775:J775, 2), 'Raw Data'!G775:J775, 0), AND('Raw Data'!K775-'Raw Data'!L775&lt;4, 'Raw Data'!K775-'Raw Data'!L775&gt;0)), 'Raw Data'!G775, 0))</f>
        <v>0</v>
      </c>
      <c r="Q781">
        <f>IF(ISBLANK('Raw Data'!J775), 0, IF(AND(4=MATCH(LARGE('Raw Data'!G775:J775, 1), 'Raw Data'!G775:J775, 0), 'Raw Data'!L775-'Raw Data'!K775&gt;3), 'Raw Data'!J775, 0))</f>
        <v>0</v>
      </c>
      <c r="R781">
        <f>IF(ISBLANK('Raw Data'!J775), 0, IF(AND(3=MATCH(LARGE('Raw Data'!G775:J775, 1), 'Raw Data'!G775:J775, 0), 'Raw Data'!K775-'Raw Data'!L775&gt;3), 'Raw Data'!I775, 0))</f>
        <v>0</v>
      </c>
      <c r="S781">
        <f>IF(AND('Raw Data'!L775-'Raw Data'!K775&gt;4, 'Raw Data'!F775&lt;'Raw Data'!C775), 'Raw Data'!J775, 0)</f>
        <v>0</v>
      </c>
      <c r="T781">
        <f>IF(AND('Raw Data'!K775-'Raw Data'!L775&gt;4, 'Raw Data'!F775&gt;'Raw Data'!C775), 'Raw Data'!I775, 0)</f>
        <v>0</v>
      </c>
      <c r="U781">
        <f>IF(AND('Raw Data'!L775-'Raw Data'!K775&lt;3, 'Raw Data'!L775&gt;'Raw Data'!K775, 'Raw Data'!F775&lt;'Raw Data'!C775), 'Raw Data'!H775, 0)</f>
        <v>0</v>
      </c>
      <c r="V781">
        <f>IF(AND('Raw Data'!L775-'Raw Data'!K775&lt;3, 'Raw Data'!L775&gt;'Raw Data'!K775, 'Raw Data'!F775&gt;'Raw Data'!C775), 'Raw Data'!G775, 0)</f>
        <v>0</v>
      </c>
    </row>
    <row r="782" spans="1:22" x14ac:dyDescent="0.3">
      <c r="A782">
        <f>IF(AND('Raw Data'!F776&lt;'Raw Data'!C776, 'Raw Data'!L776&gt;'Raw Data'!K776, 'Raw Data'!L776-'Raw Data'!K776&gt;3), 'Raw Data'!J776, 0)</f>
        <v>0</v>
      </c>
      <c r="B782">
        <f>IF(AND('Raw Data'!C776&lt;'Raw Data'!F776, 'Raw Data'!K776&gt;'Raw Data'!L776, 'Raw Data'!K776-'Raw Data'!L776&gt;3), 'Raw Data'!I776, 0)</f>
        <v>0</v>
      </c>
      <c r="C782">
        <f>IF(AND('Raw Data'!F776&lt;'Raw Data'!C776, 'Raw Data'!L776&gt;'Raw Data'!K776, 'Raw Data'!L776-'Raw Data'!K776&lt;4), 'Raw Data'!H776, 0)</f>
        <v>0</v>
      </c>
      <c r="D782">
        <f>IF(AND('Raw Data'!C776&lt;'Raw Data'!F776, 'Raw Data'!K776&gt;'Raw Data'!L776, 'Raw Data'!K776-'Raw Data'!L776&lt;4), 'Raw Data'!G776, 0)</f>
        <v>0</v>
      </c>
      <c r="E782">
        <f>IF(ISBLANK('Raw Data'!J776), 0, IF(AND(4=MATCH(LARGE('Raw Data'!G776:J776, 4), 'Raw Data'!G776:J776, 0), 'Raw Data'!L776-'Raw Data'!K776&gt;3), 'Raw Data'!J776, 0))</f>
        <v>0</v>
      </c>
      <c r="F782">
        <f>IF(ISBLANK('Raw Data'!J776), 0, IF(AND(3=MATCH(LARGE('Raw Data'!G776:J776, 4), 'Raw Data'!G776:J776, 0), 'Raw Data'!K776-'Raw Data'!L776&gt;3), 'Raw Data'!I776, 0))</f>
        <v>0</v>
      </c>
      <c r="G782">
        <f>IF(ISBLANK('Raw Data'!J776), 0, IF(AND(2=MATCH(LARGE('Raw Data'!G776:J776, 4), 'Raw Data'!G776:J776, 0), AND('Raw Data'!L776-'Raw Data'!K776&lt;4, 'Raw Data'!L776-'Raw Data'!K776&gt;0)), 'Raw Data'!H776, 0))</f>
        <v>0</v>
      </c>
      <c r="H782">
        <f>IF(ISBLANK('Raw Data'!J776), 0, IF(AND(1=MATCH(LARGE('Raw Data'!G776:J776, 4), 'Raw Data'!G776:J776, 0), AND('Raw Data'!K776-'Raw Data'!L776&lt;4, 'Raw Data'!K776-'Raw Data'!L776&gt;0)), 'Raw Data'!G776, 0))</f>
        <v>0</v>
      </c>
      <c r="I782">
        <f>IF(ISBLANK('Raw Data'!J776), 0, IF(AND(4=MATCH(LARGE('Raw Data'!G776:J776, 3), 'Raw Data'!G776:J776, 0), 'Raw Data'!L776-'Raw Data'!K776&gt;3), 'Raw Data'!J776, 0))</f>
        <v>0</v>
      </c>
      <c r="J782">
        <f>IF(ISBLANK('Raw Data'!J776), 0, IF(AND(3=MATCH(LARGE('Raw Data'!G776:J776, 3), 'Raw Data'!G776:J776, 0), 'Raw Data'!K776-'Raw Data'!L776&gt;3), 'Raw Data'!I776, 0))</f>
        <v>0</v>
      </c>
      <c r="K782">
        <f>IF(ISBLANK('Raw Data'!J776), 0, IF(AND(2=MATCH(LARGE('Raw Data'!G776:J776, 3), 'Raw Data'!G776:J776, 0), AND('Raw Data'!L776-'Raw Data'!K776&lt;4, 'Raw Data'!L776-'Raw Data'!K776&gt;0)), 'Raw Data'!H776, 0))</f>
        <v>0</v>
      </c>
      <c r="L782">
        <f>IF(ISBLANK('Raw Data'!J776), 0, IF(AND(1=MATCH(LARGE('Raw Data'!G776:J776, 3), 'Raw Data'!G776:J776, 0), AND('Raw Data'!K776-'Raw Data'!L776&lt;4, 'Raw Data'!K776-'Raw Data'!L776&gt;0)), 'Raw Data'!G776, 0))</f>
        <v>0</v>
      </c>
      <c r="M782">
        <f>IF(ISBLANK('Raw Data'!J776), 0, IF(AND(4=MATCH(LARGE('Raw Data'!G776:J776, 2), 'Raw Data'!G776:J776, 0), 'Raw Data'!L776-'Raw Data'!K776&gt;3), 'Raw Data'!J776, 0))</f>
        <v>0</v>
      </c>
      <c r="N782">
        <f>IF(ISBLANK('Raw Data'!J776), 0, IF(AND(3=MATCH(LARGE('Raw Data'!G776:J776, 2), 'Raw Data'!G776:J776, 0), 'Raw Data'!K776-'Raw Data'!L776&gt;3), 'Raw Data'!I776, 0))</f>
        <v>0</v>
      </c>
      <c r="O782">
        <f>IF(ISBLANK('Raw Data'!J776), 0, IF(AND(2=MATCH(LARGE('Raw Data'!G776:J776, 2), 'Raw Data'!G776:J776, 0), AND('Raw Data'!L776-'Raw Data'!K776&lt;4, 'Raw Data'!L776-'Raw Data'!K776&gt;0)), 'Raw Data'!H776, 0))</f>
        <v>0</v>
      </c>
      <c r="P782">
        <f>IF(ISBLANK('Raw Data'!J776), 0, IF(AND(1=MATCH(LARGE('Raw Data'!G776:J776, 2), 'Raw Data'!G776:J776, 0), AND('Raw Data'!K776-'Raw Data'!L776&lt;4, 'Raw Data'!K776-'Raw Data'!L776&gt;0)), 'Raw Data'!G776, 0))</f>
        <v>0</v>
      </c>
      <c r="Q782">
        <f>IF(ISBLANK('Raw Data'!J776), 0, IF(AND(4=MATCH(LARGE('Raw Data'!G776:J776, 1), 'Raw Data'!G776:J776, 0), 'Raw Data'!L776-'Raw Data'!K776&gt;3), 'Raw Data'!J776, 0))</f>
        <v>0</v>
      </c>
      <c r="R782">
        <f>IF(ISBLANK('Raw Data'!J776), 0, IF(AND(3=MATCH(LARGE('Raw Data'!G776:J776, 1), 'Raw Data'!G776:J776, 0), 'Raw Data'!K776-'Raw Data'!L776&gt;3), 'Raw Data'!I776, 0))</f>
        <v>0</v>
      </c>
      <c r="S782">
        <f>IF(AND('Raw Data'!L776-'Raw Data'!K776&gt;4, 'Raw Data'!F776&lt;'Raw Data'!C776), 'Raw Data'!J776, 0)</f>
        <v>0</v>
      </c>
      <c r="T782">
        <f>IF(AND('Raw Data'!K776-'Raw Data'!L776&gt;4, 'Raw Data'!F776&gt;'Raw Data'!C776), 'Raw Data'!I776, 0)</f>
        <v>0</v>
      </c>
      <c r="U782">
        <f>IF(AND('Raw Data'!L776-'Raw Data'!K776&lt;3, 'Raw Data'!L776&gt;'Raw Data'!K776, 'Raw Data'!F776&lt;'Raw Data'!C776), 'Raw Data'!H776, 0)</f>
        <v>0</v>
      </c>
      <c r="V782">
        <f>IF(AND('Raw Data'!L776-'Raw Data'!K776&lt;3, 'Raw Data'!L776&gt;'Raw Data'!K776, 'Raw Data'!F776&gt;'Raw Data'!C776), 'Raw Data'!G776, 0)</f>
        <v>0</v>
      </c>
    </row>
    <row r="783" spans="1:22" x14ac:dyDescent="0.3">
      <c r="A783">
        <f>IF(AND('Raw Data'!F777&lt;'Raw Data'!C777, 'Raw Data'!L777&gt;'Raw Data'!K777, 'Raw Data'!L777-'Raw Data'!K777&gt;3), 'Raw Data'!J777, 0)</f>
        <v>0</v>
      </c>
      <c r="B783">
        <f>IF(AND('Raw Data'!C777&lt;'Raw Data'!F777, 'Raw Data'!K777&gt;'Raw Data'!L777, 'Raw Data'!K777-'Raw Data'!L777&gt;3), 'Raw Data'!I777, 0)</f>
        <v>0</v>
      </c>
      <c r="C783">
        <f>IF(AND('Raw Data'!F777&lt;'Raw Data'!C777, 'Raw Data'!L777&gt;'Raw Data'!K777, 'Raw Data'!L777-'Raw Data'!K777&lt;4), 'Raw Data'!H777, 0)</f>
        <v>0</v>
      </c>
      <c r="D783">
        <f>IF(AND('Raw Data'!C777&lt;'Raw Data'!F777, 'Raw Data'!K777&gt;'Raw Data'!L777, 'Raw Data'!K777-'Raw Data'!L777&lt;4), 'Raw Data'!G777, 0)</f>
        <v>0</v>
      </c>
      <c r="E783">
        <f>IF(ISBLANK('Raw Data'!J777), 0, IF(AND(4=MATCH(LARGE('Raw Data'!G777:J777, 4), 'Raw Data'!G777:J777, 0), 'Raw Data'!L777-'Raw Data'!K777&gt;3), 'Raw Data'!J777, 0))</f>
        <v>0</v>
      </c>
      <c r="F783">
        <f>IF(ISBLANK('Raw Data'!J777), 0, IF(AND(3=MATCH(LARGE('Raw Data'!G777:J777, 4), 'Raw Data'!G777:J777, 0), 'Raw Data'!K777-'Raw Data'!L777&gt;3), 'Raw Data'!I777, 0))</f>
        <v>0</v>
      </c>
      <c r="G783">
        <f>IF(ISBLANK('Raw Data'!J777), 0, IF(AND(2=MATCH(LARGE('Raw Data'!G777:J777, 4), 'Raw Data'!G777:J777, 0), AND('Raw Data'!L777-'Raw Data'!K777&lt;4, 'Raw Data'!L777-'Raw Data'!K777&gt;0)), 'Raw Data'!H777, 0))</f>
        <v>0</v>
      </c>
      <c r="H783">
        <f>IF(ISBLANK('Raw Data'!J777), 0, IF(AND(1=MATCH(LARGE('Raw Data'!G777:J777, 4), 'Raw Data'!G777:J777, 0), AND('Raw Data'!K777-'Raw Data'!L777&lt;4, 'Raw Data'!K777-'Raw Data'!L777&gt;0)), 'Raw Data'!G777, 0))</f>
        <v>0</v>
      </c>
      <c r="I783">
        <f>IF(ISBLANK('Raw Data'!J777), 0, IF(AND(4=MATCH(LARGE('Raw Data'!G777:J777, 3), 'Raw Data'!G777:J777, 0), 'Raw Data'!L777-'Raw Data'!K777&gt;3), 'Raw Data'!J777, 0))</f>
        <v>0</v>
      </c>
      <c r="J783">
        <f>IF(ISBLANK('Raw Data'!J777), 0, IF(AND(3=MATCH(LARGE('Raw Data'!G777:J777, 3), 'Raw Data'!G777:J777, 0), 'Raw Data'!K777-'Raw Data'!L777&gt;3), 'Raw Data'!I777, 0))</f>
        <v>0</v>
      </c>
      <c r="K783">
        <f>IF(ISBLANK('Raw Data'!J777), 0, IF(AND(2=MATCH(LARGE('Raw Data'!G777:J777, 3), 'Raw Data'!G777:J777, 0), AND('Raw Data'!L777-'Raw Data'!K777&lt;4, 'Raw Data'!L777-'Raw Data'!K777&gt;0)), 'Raw Data'!H777, 0))</f>
        <v>0</v>
      </c>
      <c r="L783">
        <f>IF(ISBLANK('Raw Data'!J777), 0, IF(AND(1=MATCH(LARGE('Raw Data'!G777:J777, 3), 'Raw Data'!G777:J777, 0), AND('Raw Data'!K777-'Raw Data'!L777&lt;4, 'Raw Data'!K777-'Raw Data'!L777&gt;0)), 'Raw Data'!G777, 0))</f>
        <v>0</v>
      </c>
      <c r="M783">
        <f>IF(ISBLANK('Raw Data'!J777), 0, IF(AND(4=MATCH(LARGE('Raw Data'!G777:J777, 2), 'Raw Data'!G777:J777, 0), 'Raw Data'!L777-'Raw Data'!K777&gt;3), 'Raw Data'!J777, 0))</f>
        <v>0</v>
      </c>
      <c r="N783">
        <f>IF(ISBLANK('Raw Data'!J777), 0, IF(AND(3=MATCH(LARGE('Raw Data'!G777:J777, 2), 'Raw Data'!G777:J777, 0), 'Raw Data'!K777-'Raw Data'!L777&gt;3), 'Raw Data'!I777, 0))</f>
        <v>0</v>
      </c>
      <c r="O783">
        <f>IF(ISBLANK('Raw Data'!J777), 0, IF(AND(2=MATCH(LARGE('Raw Data'!G777:J777, 2), 'Raw Data'!G777:J777, 0), AND('Raw Data'!L777-'Raw Data'!K777&lt;4, 'Raw Data'!L777-'Raw Data'!K777&gt;0)), 'Raw Data'!H777, 0))</f>
        <v>0</v>
      </c>
      <c r="P783">
        <f>IF(ISBLANK('Raw Data'!J777), 0, IF(AND(1=MATCH(LARGE('Raw Data'!G777:J777, 2), 'Raw Data'!G777:J777, 0), AND('Raw Data'!K777-'Raw Data'!L777&lt;4, 'Raw Data'!K777-'Raw Data'!L777&gt;0)), 'Raw Data'!G777, 0))</f>
        <v>0</v>
      </c>
      <c r="Q783">
        <f>IF(ISBLANK('Raw Data'!J777), 0, IF(AND(4=MATCH(LARGE('Raw Data'!G777:J777, 1), 'Raw Data'!G777:J777, 0), 'Raw Data'!L777-'Raw Data'!K777&gt;3), 'Raw Data'!J777, 0))</f>
        <v>0</v>
      </c>
      <c r="R783">
        <f>IF(ISBLANK('Raw Data'!J777), 0, IF(AND(3=MATCH(LARGE('Raw Data'!G777:J777, 1), 'Raw Data'!G777:J777, 0), 'Raw Data'!K777-'Raw Data'!L777&gt;3), 'Raw Data'!I777, 0))</f>
        <v>0</v>
      </c>
      <c r="S783">
        <f>IF(AND('Raw Data'!L777-'Raw Data'!K777&gt;4, 'Raw Data'!F777&lt;'Raw Data'!C777), 'Raw Data'!J777, 0)</f>
        <v>0</v>
      </c>
      <c r="T783">
        <f>IF(AND('Raw Data'!K777-'Raw Data'!L777&gt;4, 'Raw Data'!F777&gt;'Raw Data'!C777), 'Raw Data'!I777, 0)</f>
        <v>0</v>
      </c>
      <c r="U783">
        <f>IF(AND('Raw Data'!L777-'Raw Data'!K777&lt;3, 'Raw Data'!L777&gt;'Raw Data'!K777, 'Raw Data'!F777&lt;'Raw Data'!C777), 'Raw Data'!H777, 0)</f>
        <v>0</v>
      </c>
      <c r="V783">
        <f>IF(AND('Raw Data'!L777-'Raw Data'!K777&lt;3, 'Raw Data'!L777&gt;'Raw Data'!K777, 'Raw Data'!F777&gt;'Raw Data'!C777), 'Raw Data'!G777, 0)</f>
        <v>0</v>
      </c>
    </row>
    <row r="784" spans="1:22" x14ac:dyDescent="0.3">
      <c r="A784">
        <f>IF(AND('Raw Data'!F778&lt;'Raw Data'!C778, 'Raw Data'!L778&gt;'Raw Data'!K778, 'Raw Data'!L778-'Raw Data'!K778&gt;3), 'Raw Data'!J778, 0)</f>
        <v>0</v>
      </c>
      <c r="B784">
        <f>IF(AND('Raw Data'!C778&lt;'Raw Data'!F778, 'Raw Data'!K778&gt;'Raw Data'!L778, 'Raw Data'!K778-'Raw Data'!L778&gt;3), 'Raw Data'!I778, 0)</f>
        <v>0</v>
      </c>
      <c r="C784">
        <f>IF(AND('Raw Data'!F778&lt;'Raw Data'!C778, 'Raw Data'!L778&gt;'Raw Data'!K778, 'Raw Data'!L778-'Raw Data'!K778&lt;4), 'Raw Data'!H778, 0)</f>
        <v>0</v>
      </c>
      <c r="D784">
        <f>IF(AND('Raw Data'!C778&lt;'Raw Data'!F778, 'Raw Data'!K778&gt;'Raw Data'!L778, 'Raw Data'!K778-'Raw Data'!L778&lt;4), 'Raw Data'!G778, 0)</f>
        <v>0</v>
      </c>
      <c r="E784">
        <f>IF(ISBLANK('Raw Data'!J778), 0, IF(AND(4=MATCH(LARGE('Raw Data'!G778:J778, 4), 'Raw Data'!G778:J778, 0), 'Raw Data'!L778-'Raw Data'!K778&gt;3), 'Raw Data'!J778, 0))</f>
        <v>0</v>
      </c>
      <c r="F784">
        <f>IF(ISBLANK('Raw Data'!J778), 0, IF(AND(3=MATCH(LARGE('Raw Data'!G778:J778, 4), 'Raw Data'!G778:J778, 0), 'Raw Data'!K778-'Raw Data'!L778&gt;3), 'Raw Data'!I778, 0))</f>
        <v>0</v>
      </c>
      <c r="G784">
        <f>IF(ISBLANK('Raw Data'!J778), 0, IF(AND(2=MATCH(LARGE('Raw Data'!G778:J778, 4), 'Raw Data'!G778:J778, 0), AND('Raw Data'!L778-'Raw Data'!K778&lt;4, 'Raw Data'!L778-'Raw Data'!K778&gt;0)), 'Raw Data'!H778, 0))</f>
        <v>0</v>
      </c>
      <c r="H784">
        <f>IF(ISBLANK('Raw Data'!J778), 0, IF(AND(1=MATCH(LARGE('Raw Data'!G778:J778, 4), 'Raw Data'!G778:J778, 0), AND('Raw Data'!K778-'Raw Data'!L778&lt;4, 'Raw Data'!K778-'Raw Data'!L778&gt;0)), 'Raw Data'!G778, 0))</f>
        <v>0</v>
      </c>
      <c r="I784">
        <f>IF(ISBLANK('Raw Data'!J778), 0, IF(AND(4=MATCH(LARGE('Raw Data'!G778:J778, 3), 'Raw Data'!G778:J778, 0), 'Raw Data'!L778-'Raw Data'!K778&gt;3), 'Raw Data'!J778, 0))</f>
        <v>0</v>
      </c>
      <c r="J784">
        <f>IF(ISBLANK('Raw Data'!J778), 0, IF(AND(3=MATCH(LARGE('Raw Data'!G778:J778, 3), 'Raw Data'!G778:J778, 0), 'Raw Data'!K778-'Raw Data'!L778&gt;3), 'Raw Data'!I778, 0))</f>
        <v>0</v>
      </c>
      <c r="K784">
        <f>IF(ISBLANK('Raw Data'!J778), 0, IF(AND(2=MATCH(LARGE('Raw Data'!G778:J778, 3), 'Raw Data'!G778:J778, 0), AND('Raw Data'!L778-'Raw Data'!K778&lt;4, 'Raw Data'!L778-'Raw Data'!K778&gt;0)), 'Raw Data'!H778, 0))</f>
        <v>0</v>
      </c>
      <c r="L784">
        <f>IF(ISBLANK('Raw Data'!J778), 0, IF(AND(1=MATCH(LARGE('Raw Data'!G778:J778, 3), 'Raw Data'!G778:J778, 0), AND('Raw Data'!K778-'Raw Data'!L778&lt;4, 'Raw Data'!K778-'Raw Data'!L778&gt;0)), 'Raw Data'!G778, 0))</f>
        <v>0</v>
      </c>
      <c r="M784">
        <f>IF(ISBLANK('Raw Data'!J778), 0, IF(AND(4=MATCH(LARGE('Raw Data'!G778:J778, 2), 'Raw Data'!G778:J778, 0), 'Raw Data'!L778-'Raw Data'!K778&gt;3), 'Raw Data'!J778, 0))</f>
        <v>0</v>
      </c>
      <c r="N784">
        <f>IF(ISBLANK('Raw Data'!J778), 0, IF(AND(3=MATCH(LARGE('Raw Data'!G778:J778, 2), 'Raw Data'!G778:J778, 0), 'Raw Data'!K778-'Raw Data'!L778&gt;3), 'Raw Data'!I778, 0))</f>
        <v>0</v>
      </c>
      <c r="O784">
        <f>IF(ISBLANK('Raw Data'!J778), 0, IF(AND(2=MATCH(LARGE('Raw Data'!G778:J778, 2), 'Raw Data'!G778:J778, 0), AND('Raw Data'!L778-'Raw Data'!K778&lt;4, 'Raw Data'!L778-'Raw Data'!K778&gt;0)), 'Raw Data'!H778, 0))</f>
        <v>0</v>
      </c>
      <c r="P784">
        <f>IF(ISBLANK('Raw Data'!J778), 0, IF(AND(1=MATCH(LARGE('Raw Data'!G778:J778, 2), 'Raw Data'!G778:J778, 0), AND('Raw Data'!K778-'Raw Data'!L778&lt;4, 'Raw Data'!K778-'Raw Data'!L778&gt;0)), 'Raw Data'!G778, 0))</f>
        <v>0</v>
      </c>
      <c r="Q784">
        <f>IF(ISBLANK('Raw Data'!J778), 0, IF(AND(4=MATCH(LARGE('Raw Data'!G778:J778, 1), 'Raw Data'!G778:J778, 0), 'Raw Data'!L778-'Raw Data'!K778&gt;3), 'Raw Data'!J778, 0))</f>
        <v>0</v>
      </c>
      <c r="R784">
        <f>IF(ISBLANK('Raw Data'!J778), 0, IF(AND(3=MATCH(LARGE('Raw Data'!G778:J778, 1), 'Raw Data'!G778:J778, 0), 'Raw Data'!K778-'Raw Data'!L778&gt;3), 'Raw Data'!I778, 0))</f>
        <v>0</v>
      </c>
      <c r="S784">
        <f>IF(AND('Raw Data'!L778-'Raw Data'!K778&gt;4, 'Raw Data'!F778&lt;'Raw Data'!C778), 'Raw Data'!J778, 0)</f>
        <v>0</v>
      </c>
      <c r="T784">
        <f>IF(AND('Raw Data'!K778-'Raw Data'!L778&gt;4, 'Raw Data'!F778&gt;'Raw Data'!C778), 'Raw Data'!I778, 0)</f>
        <v>0</v>
      </c>
      <c r="U784">
        <f>IF(AND('Raw Data'!L778-'Raw Data'!K778&lt;3, 'Raw Data'!L778&gt;'Raw Data'!K778, 'Raw Data'!F778&lt;'Raw Data'!C778), 'Raw Data'!H778, 0)</f>
        <v>0</v>
      </c>
      <c r="V784">
        <f>IF(AND('Raw Data'!L778-'Raw Data'!K778&lt;3, 'Raw Data'!L778&gt;'Raw Data'!K778, 'Raw Data'!F778&gt;'Raw Data'!C778), 'Raw Data'!G778, 0)</f>
        <v>0</v>
      </c>
    </row>
    <row r="785" spans="1:22" x14ac:dyDescent="0.3">
      <c r="A785">
        <f>IF(AND('Raw Data'!F779&lt;'Raw Data'!C779, 'Raw Data'!L779&gt;'Raw Data'!K779, 'Raw Data'!L779-'Raw Data'!K779&gt;3), 'Raw Data'!J779, 0)</f>
        <v>0</v>
      </c>
      <c r="B785">
        <f>IF(AND('Raw Data'!C779&lt;'Raw Data'!F779, 'Raw Data'!K779&gt;'Raw Data'!L779, 'Raw Data'!K779-'Raw Data'!L779&gt;3), 'Raw Data'!I779, 0)</f>
        <v>0</v>
      </c>
      <c r="C785">
        <f>IF(AND('Raw Data'!F779&lt;'Raw Data'!C779, 'Raw Data'!L779&gt;'Raw Data'!K779, 'Raw Data'!L779-'Raw Data'!K779&lt;4), 'Raw Data'!H779, 0)</f>
        <v>0</v>
      </c>
      <c r="D785">
        <f>IF(AND('Raw Data'!C779&lt;'Raw Data'!F779, 'Raw Data'!K779&gt;'Raw Data'!L779, 'Raw Data'!K779-'Raw Data'!L779&lt;4), 'Raw Data'!G779, 0)</f>
        <v>0</v>
      </c>
      <c r="E785">
        <f>IF(ISBLANK('Raw Data'!J779), 0, IF(AND(4=MATCH(LARGE('Raw Data'!G779:J779, 4), 'Raw Data'!G779:J779, 0), 'Raw Data'!L779-'Raw Data'!K779&gt;3), 'Raw Data'!J779, 0))</f>
        <v>0</v>
      </c>
      <c r="F785">
        <f>IF(ISBLANK('Raw Data'!J779), 0, IF(AND(3=MATCH(LARGE('Raw Data'!G779:J779, 4), 'Raw Data'!G779:J779, 0), 'Raw Data'!K779-'Raw Data'!L779&gt;3), 'Raw Data'!I779, 0))</f>
        <v>0</v>
      </c>
      <c r="G785">
        <f>IF(ISBLANK('Raw Data'!J779), 0, IF(AND(2=MATCH(LARGE('Raw Data'!G779:J779, 4), 'Raw Data'!G779:J779, 0), AND('Raw Data'!L779-'Raw Data'!K779&lt;4, 'Raw Data'!L779-'Raw Data'!K779&gt;0)), 'Raw Data'!H779, 0))</f>
        <v>0</v>
      </c>
      <c r="H785">
        <f>IF(ISBLANK('Raw Data'!J779), 0, IF(AND(1=MATCH(LARGE('Raw Data'!G779:J779, 4), 'Raw Data'!G779:J779, 0), AND('Raw Data'!K779-'Raw Data'!L779&lt;4, 'Raw Data'!K779-'Raw Data'!L779&gt;0)), 'Raw Data'!G779, 0))</f>
        <v>0</v>
      </c>
      <c r="I785">
        <f>IF(ISBLANK('Raw Data'!J779), 0, IF(AND(4=MATCH(LARGE('Raw Data'!G779:J779, 3), 'Raw Data'!G779:J779, 0), 'Raw Data'!L779-'Raw Data'!K779&gt;3), 'Raw Data'!J779, 0))</f>
        <v>0</v>
      </c>
      <c r="J785">
        <f>IF(ISBLANK('Raw Data'!J779), 0, IF(AND(3=MATCH(LARGE('Raw Data'!G779:J779, 3), 'Raw Data'!G779:J779, 0), 'Raw Data'!K779-'Raw Data'!L779&gt;3), 'Raw Data'!I779, 0))</f>
        <v>0</v>
      </c>
      <c r="K785">
        <f>IF(ISBLANK('Raw Data'!J779), 0, IF(AND(2=MATCH(LARGE('Raw Data'!G779:J779, 3), 'Raw Data'!G779:J779, 0), AND('Raw Data'!L779-'Raw Data'!K779&lt;4, 'Raw Data'!L779-'Raw Data'!K779&gt;0)), 'Raw Data'!H779, 0))</f>
        <v>0</v>
      </c>
      <c r="L785">
        <f>IF(ISBLANK('Raw Data'!J779), 0, IF(AND(1=MATCH(LARGE('Raw Data'!G779:J779, 3), 'Raw Data'!G779:J779, 0), AND('Raw Data'!K779-'Raw Data'!L779&lt;4, 'Raw Data'!K779-'Raw Data'!L779&gt;0)), 'Raw Data'!G779, 0))</f>
        <v>0</v>
      </c>
      <c r="M785">
        <f>IF(ISBLANK('Raw Data'!J779), 0, IF(AND(4=MATCH(LARGE('Raw Data'!G779:J779, 2), 'Raw Data'!G779:J779, 0), 'Raw Data'!L779-'Raw Data'!K779&gt;3), 'Raw Data'!J779, 0))</f>
        <v>0</v>
      </c>
      <c r="N785">
        <f>IF(ISBLANK('Raw Data'!J779), 0, IF(AND(3=MATCH(LARGE('Raw Data'!G779:J779, 2), 'Raw Data'!G779:J779, 0), 'Raw Data'!K779-'Raw Data'!L779&gt;3), 'Raw Data'!I779, 0))</f>
        <v>0</v>
      </c>
      <c r="O785">
        <f>IF(ISBLANK('Raw Data'!J779), 0, IF(AND(2=MATCH(LARGE('Raw Data'!G779:J779, 2), 'Raw Data'!G779:J779, 0), AND('Raw Data'!L779-'Raw Data'!K779&lt;4, 'Raw Data'!L779-'Raw Data'!K779&gt;0)), 'Raw Data'!H779, 0))</f>
        <v>0</v>
      </c>
      <c r="P785">
        <f>IF(ISBLANK('Raw Data'!J779), 0, IF(AND(1=MATCH(LARGE('Raw Data'!G779:J779, 2), 'Raw Data'!G779:J779, 0), AND('Raw Data'!K779-'Raw Data'!L779&lt;4, 'Raw Data'!K779-'Raw Data'!L779&gt;0)), 'Raw Data'!G779, 0))</f>
        <v>0</v>
      </c>
      <c r="Q785">
        <f>IF(ISBLANK('Raw Data'!J779), 0, IF(AND(4=MATCH(LARGE('Raw Data'!G779:J779, 1), 'Raw Data'!G779:J779, 0), 'Raw Data'!L779-'Raw Data'!K779&gt;3), 'Raw Data'!J779, 0))</f>
        <v>0</v>
      </c>
      <c r="R785">
        <f>IF(ISBLANK('Raw Data'!J779), 0, IF(AND(3=MATCH(LARGE('Raw Data'!G779:J779, 1), 'Raw Data'!G779:J779, 0), 'Raw Data'!K779-'Raw Data'!L779&gt;3), 'Raw Data'!I779, 0))</f>
        <v>0</v>
      </c>
      <c r="S785">
        <f>IF(AND('Raw Data'!L779-'Raw Data'!K779&gt;4, 'Raw Data'!F779&lt;'Raw Data'!C779), 'Raw Data'!J779, 0)</f>
        <v>0</v>
      </c>
      <c r="T785">
        <f>IF(AND('Raw Data'!K779-'Raw Data'!L779&gt;4, 'Raw Data'!F779&gt;'Raw Data'!C779), 'Raw Data'!I779, 0)</f>
        <v>0</v>
      </c>
      <c r="U785">
        <f>IF(AND('Raw Data'!L779-'Raw Data'!K779&lt;3, 'Raw Data'!L779&gt;'Raw Data'!K779, 'Raw Data'!F779&lt;'Raw Data'!C779), 'Raw Data'!H779, 0)</f>
        <v>0</v>
      </c>
      <c r="V785">
        <f>IF(AND('Raw Data'!L779-'Raw Data'!K779&lt;3, 'Raw Data'!L779&gt;'Raw Data'!K779, 'Raw Data'!F779&gt;'Raw Data'!C779), 'Raw Data'!G779, 0)</f>
        <v>0</v>
      </c>
    </row>
    <row r="786" spans="1:22" x14ac:dyDescent="0.3">
      <c r="A786">
        <f>IF(AND('Raw Data'!F780&lt;'Raw Data'!C780, 'Raw Data'!L780&gt;'Raw Data'!K780, 'Raw Data'!L780-'Raw Data'!K780&gt;3), 'Raw Data'!J780, 0)</f>
        <v>0</v>
      </c>
      <c r="B786">
        <f>IF(AND('Raw Data'!C780&lt;'Raw Data'!F780, 'Raw Data'!K780&gt;'Raw Data'!L780, 'Raw Data'!K780-'Raw Data'!L780&gt;3), 'Raw Data'!I780, 0)</f>
        <v>0</v>
      </c>
      <c r="C786">
        <f>IF(AND('Raw Data'!F780&lt;'Raw Data'!C780, 'Raw Data'!L780&gt;'Raw Data'!K780, 'Raw Data'!L780-'Raw Data'!K780&lt;4), 'Raw Data'!H780, 0)</f>
        <v>0</v>
      </c>
      <c r="D786">
        <f>IF(AND('Raw Data'!C780&lt;'Raw Data'!F780, 'Raw Data'!K780&gt;'Raw Data'!L780, 'Raw Data'!K780-'Raw Data'!L780&lt;4), 'Raw Data'!G780, 0)</f>
        <v>0</v>
      </c>
      <c r="E786">
        <f>IF(ISBLANK('Raw Data'!J780), 0, IF(AND(4=MATCH(LARGE('Raw Data'!G780:J780, 4), 'Raw Data'!G780:J780, 0), 'Raw Data'!L780-'Raw Data'!K780&gt;3), 'Raw Data'!J780, 0))</f>
        <v>0</v>
      </c>
      <c r="F786">
        <f>IF(ISBLANK('Raw Data'!J780), 0, IF(AND(3=MATCH(LARGE('Raw Data'!G780:J780, 4), 'Raw Data'!G780:J780, 0), 'Raw Data'!K780-'Raw Data'!L780&gt;3), 'Raw Data'!I780, 0))</f>
        <v>0</v>
      </c>
      <c r="G786">
        <f>IF(ISBLANK('Raw Data'!J780), 0, IF(AND(2=MATCH(LARGE('Raw Data'!G780:J780, 4), 'Raw Data'!G780:J780, 0), AND('Raw Data'!L780-'Raw Data'!K780&lt;4, 'Raw Data'!L780-'Raw Data'!K780&gt;0)), 'Raw Data'!H780, 0))</f>
        <v>0</v>
      </c>
      <c r="H786">
        <f>IF(ISBLANK('Raw Data'!J780), 0, IF(AND(1=MATCH(LARGE('Raw Data'!G780:J780, 4), 'Raw Data'!G780:J780, 0), AND('Raw Data'!K780-'Raw Data'!L780&lt;4, 'Raw Data'!K780-'Raw Data'!L780&gt;0)), 'Raw Data'!G780, 0))</f>
        <v>0</v>
      </c>
      <c r="I786">
        <f>IF(ISBLANK('Raw Data'!J780), 0, IF(AND(4=MATCH(LARGE('Raw Data'!G780:J780, 3), 'Raw Data'!G780:J780, 0), 'Raw Data'!L780-'Raw Data'!K780&gt;3), 'Raw Data'!J780, 0))</f>
        <v>0</v>
      </c>
      <c r="J786">
        <f>IF(ISBLANK('Raw Data'!J780), 0, IF(AND(3=MATCH(LARGE('Raw Data'!G780:J780, 3), 'Raw Data'!G780:J780, 0), 'Raw Data'!K780-'Raw Data'!L780&gt;3), 'Raw Data'!I780, 0))</f>
        <v>0</v>
      </c>
      <c r="K786">
        <f>IF(ISBLANK('Raw Data'!J780), 0, IF(AND(2=MATCH(LARGE('Raw Data'!G780:J780, 3), 'Raw Data'!G780:J780, 0), AND('Raw Data'!L780-'Raw Data'!K780&lt;4, 'Raw Data'!L780-'Raw Data'!K780&gt;0)), 'Raw Data'!H780, 0))</f>
        <v>0</v>
      </c>
      <c r="L786">
        <f>IF(ISBLANK('Raw Data'!J780), 0, IF(AND(1=MATCH(LARGE('Raw Data'!G780:J780, 3), 'Raw Data'!G780:J780, 0), AND('Raw Data'!K780-'Raw Data'!L780&lt;4, 'Raw Data'!K780-'Raw Data'!L780&gt;0)), 'Raw Data'!G780, 0))</f>
        <v>0</v>
      </c>
      <c r="M786">
        <f>IF(ISBLANK('Raw Data'!J780), 0, IF(AND(4=MATCH(LARGE('Raw Data'!G780:J780, 2), 'Raw Data'!G780:J780, 0), 'Raw Data'!L780-'Raw Data'!K780&gt;3), 'Raw Data'!J780, 0))</f>
        <v>0</v>
      </c>
      <c r="N786">
        <f>IF(ISBLANK('Raw Data'!J780), 0, IF(AND(3=MATCH(LARGE('Raw Data'!G780:J780, 2), 'Raw Data'!G780:J780, 0), 'Raw Data'!K780-'Raw Data'!L780&gt;3), 'Raw Data'!I780, 0))</f>
        <v>0</v>
      </c>
      <c r="O786">
        <f>IF(ISBLANK('Raw Data'!J780), 0, IF(AND(2=MATCH(LARGE('Raw Data'!G780:J780, 2), 'Raw Data'!G780:J780, 0), AND('Raw Data'!L780-'Raw Data'!K780&lt;4, 'Raw Data'!L780-'Raw Data'!K780&gt;0)), 'Raw Data'!H780, 0))</f>
        <v>0</v>
      </c>
      <c r="P786">
        <f>IF(ISBLANK('Raw Data'!J780), 0, IF(AND(1=MATCH(LARGE('Raw Data'!G780:J780, 2), 'Raw Data'!G780:J780, 0), AND('Raw Data'!K780-'Raw Data'!L780&lt;4, 'Raw Data'!K780-'Raw Data'!L780&gt;0)), 'Raw Data'!G780, 0))</f>
        <v>0</v>
      </c>
      <c r="Q786">
        <f>IF(ISBLANK('Raw Data'!J780), 0, IF(AND(4=MATCH(LARGE('Raw Data'!G780:J780, 1), 'Raw Data'!G780:J780, 0), 'Raw Data'!L780-'Raw Data'!K780&gt;3), 'Raw Data'!J780, 0))</f>
        <v>0</v>
      </c>
      <c r="R786">
        <f>IF(ISBLANK('Raw Data'!J780), 0, IF(AND(3=MATCH(LARGE('Raw Data'!G780:J780, 1), 'Raw Data'!G780:J780, 0), 'Raw Data'!K780-'Raw Data'!L780&gt;3), 'Raw Data'!I780, 0))</f>
        <v>0</v>
      </c>
      <c r="S786">
        <f>IF(AND('Raw Data'!L780-'Raw Data'!K780&gt;4, 'Raw Data'!F780&lt;'Raw Data'!C780), 'Raw Data'!J780, 0)</f>
        <v>0</v>
      </c>
      <c r="T786">
        <f>IF(AND('Raw Data'!K780-'Raw Data'!L780&gt;4, 'Raw Data'!F780&gt;'Raw Data'!C780), 'Raw Data'!I780, 0)</f>
        <v>0</v>
      </c>
      <c r="U786">
        <f>IF(AND('Raw Data'!L780-'Raw Data'!K780&lt;3, 'Raw Data'!L780&gt;'Raw Data'!K780, 'Raw Data'!F780&lt;'Raw Data'!C780), 'Raw Data'!H780, 0)</f>
        <v>0</v>
      </c>
      <c r="V786">
        <f>IF(AND('Raw Data'!L780-'Raw Data'!K780&lt;3, 'Raw Data'!L780&gt;'Raw Data'!K780, 'Raw Data'!F780&gt;'Raw Data'!C780), 'Raw Data'!G780, 0)</f>
        <v>0</v>
      </c>
    </row>
    <row r="787" spans="1:22" x14ac:dyDescent="0.3">
      <c r="A787">
        <f>IF(AND('Raw Data'!F781&lt;'Raw Data'!C781, 'Raw Data'!L781&gt;'Raw Data'!K781, 'Raw Data'!L781-'Raw Data'!K781&gt;3), 'Raw Data'!J781, 0)</f>
        <v>0</v>
      </c>
      <c r="B787">
        <f>IF(AND('Raw Data'!C781&lt;'Raw Data'!F781, 'Raw Data'!K781&gt;'Raw Data'!L781, 'Raw Data'!K781-'Raw Data'!L781&gt;3), 'Raw Data'!I781, 0)</f>
        <v>0</v>
      </c>
      <c r="C787">
        <f>IF(AND('Raw Data'!F781&lt;'Raw Data'!C781, 'Raw Data'!L781&gt;'Raw Data'!K781, 'Raw Data'!L781-'Raw Data'!K781&lt;4), 'Raw Data'!H781, 0)</f>
        <v>0</v>
      </c>
      <c r="D787">
        <f>IF(AND('Raw Data'!C781&lt;'Raw Data'!F781, 'Raw Data'!K781&gt;'Raw Data'!L781, 'Raw Data'!K781-'Raw Data'!L781&lt;4), 'Raw Data'!G781, 0)</f>
        <v>0</v>
      </c>
      <c r="E787">
        <f>IF(ISBLANK('Raw Data'!J781), 0, IF(AND(4=MATCH(LARGE('Raw Data'!G781:J781, 4), 'Raw Data'!G781:J781, 0), 'Raw Data'!L781-'Raw Data'!K781&gt;3), 'Raw Data'!J781, 0))</f>
        <v>0</v>
      </c>
      <c r="F787">
        <f>IF(ISBLANK('Raw Data'!J781), 0, IF(AND(3=MATCH(LARGE('Raw Data'!G781:J781, 4), 'Raw Data'!G781:J781, 0), 'Raw Data'!K781-'Raw Data'!L781&gt;3), 'Raw Data'!I781, 0))</f>
        <v>0</v>
      </c>
      <c r="G787">
        <f>IF(ISBLANK('Raw Data'!J781), 0, IF(AND(2=MATCH(LARGE('Raw Data'!G781:J781, 4), 'Raw Data'!G781:J781, 0), AND('Raw Data'!L781-'Raw Data'!K781&lt;4, 'Raw Data'!L781-'Raw Data'!K781&gt;0)), 'Raw Data'!H781, 0))</f>
        <v>0</v>
      </c>
      <c r="H787">
        <f>IF(ISBLANK('Raw Data'!J781), 0, IF(AND(1=MATCH(LARGE('Raw Data'!G781:J781, 4), 'Raw Data'!G781:J781, 0), AND('Raw Data'!K781-'Raw Data'!L781&lt;4, 'Raw Data'!K781-'Raw Data'!L781&gt;0)), 'Raw Data'!G781, 0))</f>
        <v>0</v>
      </c>
      <c r="I787">
        <f>IF(ISBLANK('Raw Data'!J781), 0, IF(AND(4=MATCH(LARGE('Raw Data'!G781:J781, 3), 'Raw Data'!G781:J781, 0), 'Raw Data'!L781-'Raw Data'!K781&gt;3), 'Raw Data'!J781, 0))</f>
        <v>0</v>
      </c>
      <c r="J787">
        <f>IF(ISBLANK('Raw Data'!J781), 0, IF(AND(3=MATCH(LARGE('Raw Data'!G781:J781, 3), 'Raw Data'!G781:J781, 0), 'Raw Data'!K781-'Raw Data'!L781&gt;3), 'Raw Data'!I781, 0))</f>
        <v>0</v>
      </c>
      <c r="K787">
        <f>IF(ISBLANK('Raw Data'!J781), 0, IF(AND(2=MATCH(LARGE('Raw Data'!G781:J781, 3), 'Raw Data'!G781:J781, 0), AND('Raw Data'!L781-'Raw Data'!K781&lt;4, 'Raw Data'!L781-'Raw Data'!K781&gt;0)), 'Raw Data'!H781, 0))</f>
        <v>0</v>
      </c>
      <c r="L787">
        <f>IF(ISBLANK('Raw Data'!J781), 0, IF(AND(1=MATCH(LARGE('Raw Data'!G781:J781, 3), 'Raw Data'!G781:J781, 0), AND('Raw Data'!K781-'Raw Data'!L781&lt;4, 'Raw Data'!K781-'Raw Data'!L781&gt;0)), 'Raw Data'!G781, 0))</f>
        <v>0</v>
      </c>
      <c r="M787">
        <f>IF(ISBLANK('Raw Data'!J781), 0, IF(AND(4=MATCH(LARGE('Raw Data'!G781:J781, 2), 'Raw Data'!G781:J781, 0), 'Raw Data'!L781-'Raw Data'!K781&gt;3), 'Raw Data'!J781, 0))</f>
        <v>0</v>
      </c>
      <c r="N787">
        <f>IF(ISBLANK('Raw Data'!J781), 0, IF(AND(3=MATCH(LARGE('Raw Data'!G781:J781, 2), 'Raw Data'!G781:J781, 0), 'Raw Data'!K781-'Raw Data'!L781&gt;3), 'Raw Data'!I781, 0))</f>
        <v>0</v>
      </c>
      <c r="O787">
        <f>IF(ISBLANK('Raw Data'!J781), 0, IF(AND(2=MATCH(LARGE('Raw Data'!G781:J781, 2), 'Raw Data'!G781:J781, 0), AND('Raw Data'!L781-'Raw Data'!K781&lt;4, 'Raw Data'!L781-'Raw Data'!K781&gt;0)), 'Raw Data'!H781, 0))</f>
        <v>0</v>
      </c>
      <c r="P787">
        <f>IF(ISBLANK('Raw Data'!J781), 0, IF(AND(1=MATCH(LARGE('Raw Data'!G781:J781, 2), 'Raw Data'!G781:J781, 0), AND('Raw Data'!K781-'Raw Data'!L781&lt;4, 'Raw Data'!K781-'Raw Data'!L781&gt;0)), 'Raw Data'!G781, 0))</f>
        <v>0</v>
      </c>
      <c r="Q787">
        <f>IF(ISBLANK('Raw Data'!J781), 0, IF(AND(4=MATCH(LARGE('Raw Data'!G781:J781, 1), 'Raw Data'!G781:J781, 0), 'Raw Data'!L781-'Raw Data'!K781&gt;3), 'Raw Data'!J781, 0))</f>
        <v>0</v>
      </c>
      <c r="R787">
        <f>IF(ISBLANK('Raw Data'!J781), 0, IF(AND(3=MATCH(LARGE('Raw Data'!G781:J781, 1), 'Raw Data'!G781:J781, 0), 'Raw Data'!K781-'Raw Data'!L781&gt;3), 'Raw Data'!I781, 0))</f>
        <v>0</v>
      </c>
      <c r="S787">
        <f>IF(AND('Raw Data'!L781-'Raw Data'!K781&gt;4, 'Raw Data'!F781&lt;'Raw Data'!C781), 'Raw Data'!J781, 0)</f>
        <v>0</v>
      </c>
      <c r="T787">
        <f>IF(AND('Raw Data'!K781-'Raw Data'!L781&gt;4, 'Raw Data'!F781&gt;'Raw Data'!C781), 'Raw Data'!I781, 0)</f>
        <v>0</v>
      </c>
      <c r="U787">
        <f>IF(AND('Raw Data'!L781-'Raw Data'!K781&lt;3, 'Raw Data'!L781&gt;'Raw Data'!K781, 'Raw Data'!F781&lt;'Raw Data'!C781), 'Raw Data'!H781, 0)</f>
        <v>0</v>
      </c>
      <c r="V787">
        <f>IF(AND('Raw Data'!L781-'Raw Data'!K781&lt;3, 'Raw Data'!L781&gt;'Raw Data'!K781, 'Raw Data'!F781&gt;'Raw Data'!C781), 'Raw Data'!G781, 0)</f>
        <v>0</v>
      </c>
    </row>
    <row r="788" spans="1:22" x14ac:dyDescent="0.3">
      <c r="A788">
        <f>IF(AND('Raw Data'!F782&lt;'Raw Data'!C782, 'Raw Data'!L782&gt;'Raw Data'!K782, 'Raw Data'!L782-'Raw Data'!K782&gt;3), 'Raw Data'!J782, 0)</f>
        <v>0</v>
      </c>
      <c r="B788">
        <f>IF(AND('Raw Data'!C782&lt;'Raw Data'!F782, 'Raw Data'!K782&gt;'Raw Data'!L782, 'Raw Data'!K782-'Raw Data'!L782&gt;3), 'Raw Data'!I782, 0)</f>
        <v>0</v>
      </c>
      <c r="C788">
        <f>IF(AND('Raw Data'!F782&lt;'Raw Data'!C782, 'Raw Data'!L782&gt;'Raw Data'!K782, 'Raw Data'!L782-'Raw Data'!K782&lt;4), 'Raw Data'!H782, 0)</f>
        <v>0</v>
      </c>
      <c r="D788">
        <f>IF(AND('Raw Data'!C782&lt;'Raw Data'!F782, 'Raw Data'!K782&gt;'Raw Data'!L782, 'Raw Data'!K782-'Raw Data'!L782&lt;4), 'Raw Data'!G782, 0)</f>
        <v>0</v>
      </c>
      <c r="E788">
        <f>IF(ISBLANK('Raw Data'!J782), 0, IF(AND(4=MATCH(LARGE('Raw Data'!G782:J782, 4), 'Raw Data'!G782:J782, 0), 'Raw Data'!L782-'Raw Data'!K782&gt;3), 'Raw Data'!J782, 0))</f>
        <v>0</v>
      </c>
      <c r="F788">
        <f>IF(ISBLANK('Raw Data'!J782), 0, IF(AND(3=MATCH(LARGE('Raw Data'!G782:J782, 4), 'Raw Data'!G782:J782, 0), 'Raw Data'!K782-'Raw Data'!L782&gt;3), 'Raw Data'!I782, 0))</f>
        <v>0</v>
      </c>
      <c r="G788">
        <f>IF(ISBLANK('Raw Data'!J782), 0, IF(AND(2=MATCH(LARGE('Raw Data'!G782:J782, 4), 'Raw Data'!G782:J782, 0), AND('Raw Data'!L782-'Raw Data'!K782&lt;4, 'Raw Data'!L782-'Raw Data'!K782&gt;0)), 'Raw Data'!H782, 0))</f>
        <v>0</v>
      </c>
      <c r="H788">
        <f>IF(ISBLANK('Raw Data'!J782), 0, IF(AND(1=MATCH(LARGE('Raw Data'!G782:J782, 4), 'Raw Data'!G782:J782, 0), AND('Raw Data'!K782-'Raw Data'!L782&lt;4, 'Raw Data'!K782-'Raw Data'!L782&gt;0)), 'Raw Data'!G782, 0))</f>
        <v>0</v>
      </c>
      <c r="I788">
        <f>IF(ISBLANK('Raw Data'!J782), 0, IF(AND(4=MATCH(LARGE('Raw Data'!G782:J782, 3), 'Raw Data'!G782:J782, 0), 'Raw Data'!L782-'Raw Data'!K782&gt;3), 'Raw Data'!J782, 0))</f>
        <v>0</v>
      </c>
      <c r="J788">
        <f>IF(ISBLANK('Raw Data'!J782), 0, IF(AND(3=MATCH(LARGE('Raw Data'!G782:J782, 3), 'Raw Data'!G782:J782, 0), 'Raw Data'!K782-'Raw Data'!L782&gt;3), 'Raw Data'!I782, 0))</f>
        <v>0</v>
      </c>
      <c r="K788">
        <f>IF(ISBLANK('Raw Data'!J782), 0, IF(AND(2=MATCH(LARGE('Raw Data'!G782:J782, 3), 'Raw Data'!G782:J782, 0), AND('Raw Data'!L782-'Raw Data'!K782&lt;4, 'Raw Data'!L782-'Raw Data'!K782&gt;0)), 'Raw Data'!H782, 0))</f>
        <v>0</v>
      </c>
      <c r="L788">
        <f>IF(ISBLANK('Raw Data'!J782), 0, IF(AND(1=MATCH(LARGE('Raw Data'!G782:J782, 3), 'Raw Data'!G782:J782, 0), AND('Raw Data'!K782-'Raw Data'!L782&lt;4, 'Raw Data'!K782-'Raw Data'!L782&gt;0)), 'Raw Data'!G782, 0))</f>
        <v>0</v>
      </c>
      <c r="M788">
        <f>IF(ISBLANK('Raw Data'!J782), 0, IF(AND(4=MATCH(LARGE('Raw Data'!G782:J782, 2), 'Raw Data'!G782:J782, 0), 'Raw Data'!L782-'Raw Data'!K782&gt;3), 'Raw Data'!J782, 0))</f>
        <v>0</v>
      </c>
      <c r="N788">
        <f>IF(ISBLANK('Raw Data'!J782), 0, IF(AND(3=MATCH(LARGE('Raw Data'!G782:J782, 2), 'Raw Data'!G782:J782, 0), 'Raw Data'!K782-'Raw Data'!L782&gt;3), 'Raw Data'!I782, 0))</f>
        <v>0</v>
      </c>
      <c r="O788">
        <f>IF(ISBLANK('Raw Data'!J782), 0, IF(AND(2=MATCH(LARGE('Raw Data'!G782:J782, 2), 'Raw Data'!G782:J782, 0), AND('Raw Data'!L782-'Raw Data'!K782&lt;4, 'Raw Data'!L782-'Raw Data'!K782&gt;0)), 'Raw Data'!H782, 0))</f>
        <v>0</v>
      </c>
      <c r="P788">
        <f>IF(ISBLANK('Raw Data'!J782), 0, IF(AND(1=MATCH(LARGE('Raw Data'!G782:J782, 2), 'Raw Data'!G782:J782, 0), AND('Raw Data'!K782-'Raw Data'!L782&lt;4, 'Raw Data'!K782-'Raw Data'!L782&gt;0)), 'Raw Data'!G782, 0))</f>
        <v>0</v>
      </c>
      <c r="Q788">
        <f>IF(ISBLANK('Raw Data'!J782), 0, IF(AND(4=MATCH(LARGE('Raw Data'!G782:J782, 1), 'Raw Data'!G782:J782, 0), 'Raw Data'!L782-'Raw Data'!K782&gt;3), 'Raw Data'!J782, 0))</f>
        <v>0</v>
      </c>
      <c r="R788">
        <f>IF(ISBLANK('Raw Data'!J782), 0, IF(AND(3=MATCH(LARGE('Raw Data'!G782:J782, 1), 'Raw Data'!G782:J782, 0), 'Raw Data'!K782-'Raw Data'!L782&gt;3), 'Raw Data'!I782, 0))</f>
        <v>0</v>
      </c>
      <c r="S788">
        <f>IF(AND('Raw Data'!L782-'Raw Data'!K782&gt;4, 'Raw Data'!F782&lt;'Raw Data'!C782), 'Raw Data'!J782, 0)</f>
        <v>0</v>
      </c>
      <c r="T788">
        <f>IF(AND('Raw Data'!K782-'Raw Data'!L782&gt;4, 'Raw Data'!F782&gt;'Raw Data'!C782), 'Raw Data'!I782, 0)</f>
        <v>0</v>
      </c>
      <c r="U788">
        <f>IF(AND('Raw Data'!L782-'Raw Data'!K782&lt;3, 'Raw Data'!L782&gt;'Raw Data'!K782, 'Raw Data'!F782&lt;'Raw Data'!C782), 'Raw Data'!H782, 0)</f>
        <v>0</v>
      </c>
      <c r="V788">
        <f>IF(AND('Raw Data'!L782-'Raw Data'!K782&lt;3, 'Raw Data'!L782&gt;'Raw Data'!K782, 'Raw Data'!F782&gt;'Raw Data'!C782), 'Raw Data'!G782, 0)</f>
        <v>0</v>
      </c>
    </row>
    <row r="789" spans="1:22" x14ac:dyDescent="0.3">
      <c r="A789">
        <f>IF(AND('Raw Data'!F783&lt;'Raw Data'!C783, 'Raw Data'!L783&gt;'Raw Data'!K783, 'Raw Data'!L783-'Raw Data'!K783&gt;3), 'Raw Data'!J783, 0)</f>
        <v>0</v>
      </c>
      <c r="B789">
        <f>IF(AND('Raw Data'!C783&lt;'Raw Data'!F783, 'Raw Data'!K783&gt;'Raw Data'!L783, 'Raw Data'!K783-'Raw Data'!L783&gt;3), 'Raw Data'!I783, 0)</f>
        <v>0</v>
      </c>
      <c r="C789">
        <f>IF(AND('Raw Data'!F783&lt;'Raw Data'!C783, 'Raw Data'!L783&gt;'Raw Data'!K783, 'Raw Data'!L783-'Raw Data'!K783&lt;4), 'Raw Data'!H783, 0)</f>
        <v>0</v>
      </c>
      <c r="D789">
        <f>IF(AND('Raw Data'!C783&lt;'Raw Data'!F783, 'Raw Data'!K783&gt;'Raw Data'!L783, 'Raw Data'!K783-'Raw Data'!L783&lt;4), 'Raw Data'!G783, 0)</f>
        <v>0</v>
      </c>
      <c r="E789">
        <f>IF(ISBLANK('Raw Data'!J783), 0, IF(AND(4=MATCH(LARGE('Raw Data'!G783:J783, 4), 'Raw Data'!G783:J783, 0), 'Raw Data'!L783-'Raw Data'!K783&gt;3), 'Raw Data'!J783, 0))</f>
        <v>0</v>
      </c>
      <c r="F789">
        <f>IF(ISBLANK('Raw Data'!J783), 0, IF(AND(3=MATCH(LARGE('Raw Data'!G783:J783, 4), 'Raw Data'!G783:J783, 0), 'Raw Data'!K783-'Raw Data'!L783&gt;3), 'Raw Data'!I783, 0))</f>
        <v>0</v>
      </c>
      <c r="G789">
        <f>IF(ISBLANK('Raw Data'!J783), 0, IF(AND(2=MATCH(LARGE('Raw Data'!G783:J783, 4), 'Raw Data'!G783:J783, 0), AND('Raw Data'!L783-'Raw Data'!K783&lt;4, 'Raw Data'!L783-'Raw Data'!K783&gt;0)), 'Raw Data'!H783, 0))</f>
        <v>0</v>
      </c>
      <c r="H789">
        <f>IF(ISBLANK('Raw Data'!J783), 0, IF(AND(1=MATCH(LARGE('Raw Data'!G783:J783, 4), 'Raw Data'!G783:J783, 0), AND('Raw Data'!K783-'Raw Data'!L783&lt;4, 'Raw Data'!K783-'Raw Data'!L783&gt;0)), 'Raw Data'!G783, 0))</f>
        <v>0</v>
      </c>
      <c r="I789">
        <f>IF(ISBLANK('Raw Data'!J783), 0, IF(AND(4=MATCH(LARGE('Raw Data'!G783:J783, 3), 'Raw Data'!G783:J783, 0), 'Raw Data'!L783-'Raw Data'!K783&gt;3), 'Raw Data'!J783, 0))</f>
        <v>0</v>
      </c>
      <c r="J789">
        <f>IF(ISBLANK('Raw Data'!J783), 0, IF(AND(3=MATCH(LARGE('Raw Data'!G783:J783, 3), 'Raw Data'!G783:J783, 0), 'Raw Data'!K783-'Raw Data'!L783&gt;3), 'Raw Data'!I783, 0))</f>
        <v>0</v>
      </c>
      <c r="K789">
        <f>IF(ISBLANK('Raw Data'!J783), 0, IF(AND(2=MATCH(LARGE('Raw Data'!G783:J783, 3), 'Raw Data'!G783:J783, 0), AND('Raw Data'!L783-'Raw Data'!K783&lt;4, 'Raw Data'!L783-'Raw Data'!K783&gt;0)), 'Raw Data'!H783, 0))</f>
        <v>0</v>
      </c>
      <c r="L789">
        <f>IF(ISBLANK('Raw Data'!J783), 0, IF(AND(1=MATCH(LARGE('Raw Data'!G783:J783, 3), 'Raw Data'!G783:J783, 0), AND('Raw Data'!K783-'Raw Data'!L783&lt;4, 'Raw Data'!K783-'Raw Data'!L783&gt;0)), 'Raw Data'!G783, 0))</f>
        <v>0</v>
      </c>
      <c r="M789">
        <f>IF(ISBLANK('Raw Data'!J783), 0, IF(AND(4=MATCH(LARGE('Raw Data'!G783:J783, 2), 'Raw Data'!G783:J783, 0), 'Raw Data'!L783-'Raw Data'!K783&gt;3), 'Raw Data'!J783, 0))</f>
        <v>0</v>
      </c>
      <c r="N789">
        <f>IF(ISBLANK('Raw Data'!J783), 0, IF(AND(3=MATCH(LARGE('Raw Data'!G783:J783, 2), 'Raw Data'!G783:J783, 0), 'Raw Data'!K783-'Raw Data'!L783&gt;3), 'Raw Data'!I783, 0))</f>
        <v>0</v>
      </c>
      <c r="O789">
        <f>IF(ISBLANK('Raw Data'!J783), 0, IF(AND(2=MATCH(LARGE('Raw Data'!G783:J783, 2), 'Raw Data'!G783:J783, 0), AND('Raw Data'!L783-'Raw Data'!K783&lt;4, 'Raw Data'!L783-'Raw Data'!K783&gt;0)), 'Raw Data'!H783, 0))</f>
        <v>0</v>
      </c>
      <c r="P789">
        <f>IF(ISBLANK('Raw Data'!J783), 0, IF(AND(1=MATCH(LARGE('Raw Data'!G783:J783, 2), 'Raw Data'!G783:J783, 0), AND('Raw Data'!K783-'Raw Data'!L783&lt;4, 'Raw Data'!K783-'Raw Data'!L783&gt;0)), 'Raw Data'!G783, 0))</f>
        <v>0</v>
      </c>
      <c r="Q789">
        <f>IF(ISBLANK('Raw Data'!J783), 0, IF(AND(4=MATCH(LARGE('Raw Data'!G783:J783, 1), 'Raw Data'!G783:J783, 0), 'Raw Data'!L783-'Raw Data'!K783&gt;3), 'Raw Data'!J783, 0))</f>
        <v>0</v>
      </c>
      <c r="R789">
        <f>IF(ISBLANK('Raw Data'!J783), 0, IF(AND(3=MATCH(LARGE('Raw Data'!G783:J783, 1), 'Raw Data'!G783:J783, 0), 'Raw Data'!K783-'Raw Data'!L783&gt;3), 'Raw Data'!I783, 0))</f>
        <v>0</v>
      </c>
      <c r="S789">
        <f>IF(AND('Raw Data'!L783-'Raw Data'!K783&gt;4, 'Raw Data'!F783&lt;'Raw Data'!C783), 'Raw Data'!J783, 0)</f>
        <v>0</v>
      </c>
      <c r="T789">
        <f>IF(AND('Raw Data'!K783-'Raw Data'!L783&gt;4, 'Raw Data'!F783&gt;'Raw Data'!C783), 'Raw Data'!I783, 0)</f>
        <v>0</v>
      </c>
      <c r="U789">
        <f>IF(AND('Raw Data'!L783-'Raw Data'!K783&lt;3, 'Raw Data'!L783&gt;'Raw Data'!K783, 'Raw Data'!F783&lt;'Raw Data'!C783), 'Raw Data'!H783, 0)</f>
        <v>0</v>
      </c>
      <c r="V789">
        <f>IF(AND('Raw Data'!L783-'Raw Data'!K783&lt;3, 'Raw Data'!L783&gt;'Raw Data'!K783, 'Raw Data'!F783&gt;'Raw Data'!C783), 'Raw Data'!G783, 0)</f>
        <v>0</v>
      </c>
    </row>
    <row r="790" spans="1:22" x14ac:dyDescent="0.3">
      <c r="A790">
        <f>IF(AND('Raw Data'!F784&lt;'Raw Data'!C784, 'Raw Data'!L784&gt;'Raw Data'!K784, 'Raw Data'!L784-'Raw Data'!K784&gt;3), 'Raw Data'!J784, 0)</f>
        <v>0</v>
      </c>
      <c r="B790">
        <f>IF(AND('Raw Data'!C784&lt;'Raw Data'!F784, 'Raw Data'!K784&gt;'Raw Data'!L784, 'Raw Data'!K784-'Raw Data'!L784&gt;3), 'Raw Data'!I784, 0)</f>
        <v>0</v>
      </c>
      <c r="C790">
        <f>IF(AND('Raw Data'!F784&lt;'Raw Data'!C784, 'Raw Data'!L784&gt;'Raw Data'!K784, 'Raw Data'!L784-'Raw Data'!K784&lt;4), 'Raw Data'!H784, 0)</f>
        <v>0</v>
      </c>
      <c r="D790">
        <f>IF(AND('Raw Data'!C784&lt;'Raw Data'!F784, 'Raw Data'!K784&gt;'Raw Data'!L784, 'Raw Data'!K784-'Raw Data'!L784&lt;4), 'Raw Data'!G784, 0)</f>
        <v>0</v>
      </c>
      <c r="E790">
        <f>IF(ISBLANK('Raw Data'!J784), 0, IF(AND(4=MATCH(LARGE('Raw Data'!G784:J784, 4), 'Raw Data'!G784:J784, 0), 'Raw Data'!L784-'Raw Data'!K784&gt;3), 'Raw Data'!J784, 0))</f>
        <v>0</v>
      </c>
      <c r="F790">
        <f>IF(ISBLANK('Raw Data'!J784), 0, IF(AND(3=MATCH(LARGE('Raw Data'!G784:J784, 4), 'Raw Data'!G784:J784, 0), 'Raw Data'!K784-'Raw Data'!L784&gt;3), 'Raw Data'!I784, 0))</f>
        <v>0</v>
      </c>
      <c r="G790">
        <f>IF(ISBLANK('Raw Data'!J784), 0, IF(AND(2=MATCH(LARGE('Raw Data'!G784:J784, 4), 'Raw Data'!G784:J784, 0), AND('Raw Data'!L784-'Raw Data'!K784&lt;4, 'Raw Data'!L784-'Raw Data'!K784&gt;0)), 'Raw Data'!H784, 0))</f>
        <v>0</v>
      </c>
      <c r="H790">
        <f>IF(ISBLANK('Raw Data'!J784), 0, IF(AND(1=MATCH(LARGE('Raw Data'!G784:J784, 4), 'Raw Data'!G784:J784, 0), AND('Raw Data'!K784-'Raw Data'!L784&lt;4, 'Raw Data'!K784-'Raw Data'!L784&gt;0)), 'Raw Data'!G784, 0))</f>
        <v>0</v>
      </c>
      <c r="I790">
        <f>IF(ISBLANK('Raw Data'!J784), 0, IF(AND(4=MATCH(LARGE('Raw Data'!G784:J784, 3), 'Raw Data'!G784:J784, 0), 'Raw Data'!L784-'Raw Data'!K784&gt;3), 'Raw Data'!J784, 0))</f>
        <v>0</v>
      </c>
      <c r="J790">
        <f>IF(ISBLANK('Raw Data'!J784), 0, IF(AND(3=MATCH(LARGE('Raw Data'!G784:J784, 3), 'Raw Data'!G784:J784, 0), 'Raw Data'!K784-'Raw Data'!L784&gt;3), 'Raw Data'!I784, 0))</f>
        <v>0</v>
      </c>
      <c r="K790">
        <f>IF(ISBLANK('Raw Data'!J784), 0, IF(AND(2=MATCH(LARGE('Raw Data'!G784:J784, 3), 'Raw Data'!G784:J784, 0), AND('Raw Data'!L784-'Raw Data'!K784&lt;4, 'Raw Data'!L784-'Raw Data'!K784&gt;0)), 'Raw Data'!H784, 0))</f>
        <v>0</v>
      </c>
      <c r="L790">
        <f>IF(ISBLANK('Raw Data'!J784), 0, IF(AND(1=MATCH(LARGE('Raw Data'!G784:J784, 3), 'Raw Data'!G784:J784, 0), AND('Raw Data'!K784-'Raw Data'!L784&lt;4, 'Raw Data'!K784-'Raw Data'!L784&gt;0)), 'Raw Data'!G784, 0))</f>
        <v>0</v>
      </c>
      <c r="M790">
        <f>IF(ISBLANK('Raw Data'!J784), 0, IF(AND(4=MATCH(LARGE('Raw Data'!G784:J784, 2), 'Raw Data'!G784:J784, 0), 'Raw Data'!L784-'Raw Data'!K784&gt;3), 'Raw Data'!J784, 0))</f>
        <v>0</v>
      </c>
      <c r="N790">
        <f>IF(ISBLANK('Raw Data'!J784), 0, IF(AND(3=MATCH(LARGE('Raw Data'!G784:J784, 2), 'Raw Data'!G784:J784, 0), 'Raw Data'!K784-'Raw Data'!L784&gt;3), 'Raw Data'!I784, 0))</f>
        <v>0</v>
      </c>
      <c r="O790">
        <f>IF(ISBLANK('Raw Data'!J784), 0, IF(AND(2=MATCH(LARGE('Raw Data'!G784:J784, 2), 'Raw Data'!G784:J784, 0), AND('Raw Data'!L784-'Raw Data'!K784&lt;4, 'Raw Data'!L784-'Raw Data'!K784&gt;0)), 'Raw Data'!H784, 0))</f>
        <v>0</v>
      </c>
      <c r="P790">
        <f>IF(ISBLANK('Raw Data'!J784), 0, IF(AND(1=MATCH(LARGE('Raw Data'!G784:J784, 2), 'Raw Data'!G784:J784, 0), AND('Raw Data'!K784-'Raw Data'!L784&lt;4, 'Raw Data'!K784-'Raw Data'!L784&gt;0)), 'Raw Data'!G784, 0))</f>
        <v>0</v>
      </c>
      <c r="Q790">
        <f>IF(ISBLANK('Raw Data'!J784), 0, IF(AND(4=MATCH(LARGE('Raw Data'!G784:J784, 1), 'Raw Data'!G784:J784, 0), 'Raw Data'!L784-'Raw Data'!K784&gt;3), 'Raw Data'!J784, 0))</f>
        <v>0</v>
      </c>
      <c r="R790">
        <f>IF(ISBLANK('Raw Data'!J784), 0, IF(AND(3=MATCH(LARGE('Raw Data'!G784:J784, 1), 'Raw Data'!G784:J784, 0), 'Raw Data'!K784-'Raw Data'!L784&gt;3), 'Raw Data'!I784, 0))</f>
        <v>0</v>
      </c>
      <c r="S790">
        <f>IF(AND('Raw Data'!L784-'Raw Data'!K784&gt;4, 'Raw Data'!F784&lt;'Raw Data'!C784), 'Raw Data'!J784, 0)</f>
        <v>0</v>
      </c>
      <c r="T790">
        <f>IF(AND('Raw Data'!K784-'Raw Data'!L784&gt;4, 'Raw Data'!F784&gt;'Raw Data'!C784), 'Raw Data'!I784, 0)</f>
        <v>0</v>
      </c>
      <c r="U790">
        <f>IF(AND('Raw Data'!L784-'Raw Data'!K784&lt;3, 'Raw Data'!L784&gt;'Raw Data'!K784, 'Raw Data'!F784&lt;'Raw Data'!C784), 'Raw Data'!H784, 0)</f>
        <v>0</v>
      </c>
      <c r="V790">
        <f>IF(AND('Raw Data'!L784-'Raw Data'!K784&lt;3, 'Raw Data'!L784&gt;'Raw Data'!K784, 'Raw Data'!F784&gt;'Raw Data'!C784), 'Raw Data'!G784, 0)</f>
        <v>0</v>
      </c>
    </row>
    <row r="791" spans="1:22" x14ac:dyDescent="0.3">
      <c r="A791">
        <f>IF(AND('Raw Data'!F785&lt;'Raw Data'!C785, 'Raw Data'!L785&gt;'Raw Data'!K785, 'Raw Data'!L785-'Raw Data'!K785&gt;3), 'Raw Data'!J785, 0)</f>
        <v>0</v>
      </c>
      <c r="B791">
        <f>IF(AND('Raw Data'!C785&lt;'Raw Data'!F785, 'Raw Data'!K785&gt;'Raw Data'!L785, 'Raw Data'!K785-'Raw Data'!L785&gt;3), 'Raw Data'!I785, 0)</f>
        <v>0</v>
      </c>
      <c r="C791">
        <f>IF(AND('Raw Data'!F785&lt;'Raw Data'!C785, 'Raw Data'!L785&gt;'Raw Data'!K785, 'Raw Data'!L785-'Raw Data'!K785&lt;4), 'Raw Data'!H785, 0)</f>
        <v>0</v>
      </c>
      <c r="D791">
        <f>IF(AND('Raw Data'!C785&lt;'Raw Data'!F785, 'Raw Data'!K785&gt;'Raw Data'!L785, 'Raw Data'!K785-'Raw Data'!L785&lt;4), 'Raw Data'!G785, 0)</f>
        <v>0</v>
      </c>
      <c r="E791">
        <f>IF(ISBLANK('Raw Data'!J785), 0, IF(AND(4=MATCH(LARGE('Raw Data'!G785:J785, 4), 'Raw Data'!G785:J785, 0), 'Raw Data'!L785-'Raw Data'!K785&gt;3), 'Raw Data'!J785, 0))</f>
        <v>0</v>
      </c>
      <c r="F791">
        <f>IF(ISBLANK('Raw Data'!J785), 0, IF(AND(3=MATCH(LARGE('Raw Data'!G785:J785, 4), 'Raw Data'!G785:J785, 0), 'Raw Data'!K785-'Raw Data'!L785&gt;3), 'Raw Data'!I785, 0))</f>
        <v>0</v>
      </c>
      <c r="G791">
        <f>IF(ISBLANK('Raw Data'!J785), 0, IF(AND(2=MATCH(LARGE('Raw Data'!G785:J785, 4), 'Raw Data'!G785:J785, 0), AND('Raw Data'!L785-'Raw Data'!K785&lt;4, 'Raw Data'!L785-'Raw Data'!K785&gt;0)), 'Raw Data'!H785, 0))</f>
        <v>0</v>
      </c>
      <c r="H791">
        <f>IF(ISBLANK('Raw Data'!J785), 0, IF(AND(1=MATCH(LARGE('Raw Data'!G785:J785, 4), 'Raw Data'!G785:J785, 0), AND('Raw Data'!K785-'Raw Data'!L785&lt;4, 'Raw Data'!K785-'Raw Data'!L785&gt;0)), 'Raw Data'!G785, 0))</f>
        <v>0</v>
      </c>
      <c r="I791">
        <f>IF(ISBLANK('Raw Data'!J785), 0, IF(AND(4=MATCH(LARGE('Raw Data'!G785:J785, 3), 'Raw Data'!G785:J785, 0), 'Raw Data'!L785-'Raw Data'!K785&gt;3), 'Raw Data'!J785, 0))</f>
        <v>0</v>
      </c>
      <c r="J791">
        <f>IF(ISBLANK('Raw Data'!J785), 0, IF(AND(3=MATCH(LARGE('Raw Data'!G785:J785, 3), 'Raw Data'!G785:J785, 0), 'Raw Data'!K785-'Raw Data'!L785&gt;3), 'Raw Data'!I785, 0))</f>
        <v>0</v>
      </c>
      <c r="K791">
        <f>IF(ISBLANK('Raw Data'!J785), 0, IF(AND(2=MATCH(LARGE('Raw Data'!G785:J785, 3), 'Raw Data'!G785:J785, 0), AND('Raw Data'!L785-'Raw Data'!K785&lt;4, 'Raw Data'!L785-'Raw Data'!K785&gt;0)), 'Raw Data'!H785, 0))</f>
        <v>0</v>
      </c>
      <c r="L791">
        <f>IF(ISBLANK('Raw Data'!J785), 0, IF(AND(1=MATCH(LARGE('Raw Data'!G785:J785, 3), 'Raw Data'!G785:J785, 0), AND('Raw Data'!K785-'Raw Data'!L785&lt;4, 'Raw Data'!K785-'Raw Data'!L785&gt;0)), 'Raw Data'!G785, 0))</f>
        <v>0</v>
      </c>
      <c r="M791">
        <f>IF(ISBLANK('Raw Data'!J785), 0, IF(AND(4=MATCH(LARGE('Raw Data'!G785:J785, 2), 'Raw Data'!G785:J785, 0), 'Raw Data'!L785-'Raw Data'!K785&gt;3), 'Raw Data'!J785, 0))</f>
        <v>0</v>
      </c>
      <c r="N791">
        <f>IF(ISBLANK('Raw Data'!J785), 0, IF(AND(3=MATCH(LARGE('Raw Data'!G785:J785, 2), 'Raw Data'!G785:J785, 0), 'Raw Data'!K785-'Raw Data'!L785&gt;3), 'Raw Data'!I785, 0))</f>
        <v>0</v>
      </c>
      <c r="O791">
        <f>IF(ISBLANK('Raw Data'!J785), 0, IF(AND(2=MATCH(LARGE('Raw Data'!G785:J785, 2), 'Raw Data'!G785:J785, 0), AND('Raw Data'!L785-'Raw Data'!K785&lt;4, 'Raw Data'!L785-'Raw Data'!K785&gt;0)), 'Raw Data'!H785, 0))</f>
        <v>0</v>
      </c>
      <c r="P791">
        <f>IF(ISBLANK('Raw Data'!J785), 0, IF(AND(1=MATCH(LARGE('Raw Data'!G785:J785, 2), 'Raw Data'!G785:J785, 0), AND('Raw Data'!K785-'Raw Data'!L785&lt;4, 'Raw Data'!K785-'Raw Data'!L785&gt;0)), 'Raw Data'!G785, 0))</f>
        <v>0</v>
      </c>
      <c r="Q791">
        <f>IF(ISBLANK('Raw Data'!J785), 0, IF(AND(4=MATCH(LARGE('Raw Data'!G785:J785, 1), 'Raw Data'!G785:J785, 0), 'Raw Data'!L785-'Raw Data'!K785&gt;3), 'Raw Data'!J785, 0))</f>
        <v>0</v>
      </c>
      <c r="R791">
        <f>IF(ISBLANK('Raw Data'!J785), 0, IF(AND(3=MATCH(LARGE('Raw Data'!G785:J785, 1), 'Raw Data'!G785:J785, 0), 'Raw Data'!K785-'Raw Data'!L785&gt;3), 'Raw Data'!I785, 0))</f>
        <v>0</v>
      </c>
      <c r="S791">
        <f>IF(AND('Raw Data'!L785-'Raw Data'!K785&gt;4, 'Raw Data'!F785&lt;'Raw Data'!C785), 'Raw Data'!J785, 0)</f>
        <v>0</v>
      </c>
      <c r="T791">
        <f>IF(AND('Raw Data'!K785-'Raw Data'!L785&gt;4, 'Raw Data'!F785&gt;'Raw Data'!C785), 'Raw Data'!I785, 0)</f>
        <v>0</v>
      </c>
      <c r="U791">
        <f>IF(AND('Raw Data'!L785-'Raw Data'!K785&lt;3, 'Raw Data'!L785&gt;'Raw Data'!K785, 'Raw Data'!F785&lt;'Raw Data'!C785), 'Raw Data'!H785, 0)</f>
        <v>0</v>
      </c>
      <c r="V791">
        <f>IF(AND('Raw Data'!L785-'Raw Data'!K785&lt;3, 'Raw Data'!L785&gt;'Raw Data'!K785, 'Raw Data'!F785&gt;'Raw Data'!C785), 'Raw Data'!G785, 0)</f>
        <v>0</v>
      </c>
    </row>
    <row r="792" spans="1:22" x14ac:dyDescent="0.3">
      <c r="A792">
        <f>IF(AND('Raw Data'!F786&lt;'Raw Data'!C786, 'Raw Data'!L786&gt;'Raw Data'!K786, 'Raw Data'!L786-'Raw Data'!K786&gt;3), 'Raw Data'!J786, 0)</f>
        <v>0</v>
      </c>
      <c r="B792">
        <f>IF(AND('Raw Data'!C786&lt;'Raw Data'!F786, 'Raw Data'!K786&gt;'Raw Data'!L786, 'Raw Data'!K786-'Raw Data'!L786&gt;3), 'Raw Data'!I786, 0)</f>
        <v>0</v>
      </c>
      <c r="C792">
        <f>IF(AND('Raw Data'!F786&lt;'Raw Data'!C786, 'Raw Data'!L786&gt;'Raw Data'!K786, 'Raw Data'!L786-'Raw Data'!K786&lt;4), 'Raw Data'!H786, 0)</f>
        <v>0</v>
      </c>
      <c r="D792">
        <f>IF(AND('Raw Data'!C786&lt;'Raw Data'!F786, 'Raw Data'!K786&gt;'Raw Data'!L786, 'Raw Data'!K786-'Raw Data'!L786&lt;4), 'Raw Data'!G786, 0)</f>
        <v>0</v>
      </c>
      <c r="E792">
        <f>IF(ISBLANK('Raw Data'!J786), 0, IF(AND(4=MATCH(LARGE('Raw Data'!G786:J786, 4), 'Raw Data'!G786:J786, 0), 'Raw Data'!L786-'Raw Data'!K786&gt;3), 'Raw Data'!J786, 0))</f>
        <v>0</v>
      </c>
      <c r="F792">
        <f>IF(ISBLANK('Raw Data'!J786), 0, IF(AND(3=MATCH(LARGE('Raw Data'!G786:J786, 4), 'Raw Data'!G786:J786, 0), 'Raw Data'!K786-'Raw Data'!L786&gt;3), 'Raw Data'!I786, 0))</f>
        <v>0</v>
      </c>
      <c r="G792">
        <f>IF(ISBLANK('Raw Data'!J786), 0, IF(AND(2=MATCH(LARGE('Raw Data'!G786:J786, 4), 'Raw Data'!G786:J786, 0), AND('Raw Data'!L786-'Raw Data'!K786&lt;4, 'Raw Data'!L786-'Raw Data'!K786&gt;0)), 'Raw Data'!H786, 0))</f>
        <v>0</v>
      </c>
      <c r="H792">
        <f>IF(ISBLANK('Raw Data'!J786), 0, IF(AND(1=MATCH(LARGE('Raw Data'!G786:J786, 4), 'Raw Data'!G786:J786, 0), AND('Raw Data'!K786-'Raw Data'!L786&lt;4, 'Raw Data'!K786-'Raw Data'!L786&gt;0)), 'Raw Data'!G786, 0))</f>
        <v>0</v>
      </c>
      <c r="I792">
        <f>IF(ISBLANK('Raw Data'!J786), 0, IF(AND(4=MATCH(LARGE('Raw Data'!G786:J786, 3), 'Raw Data'!G786:J786, 0), 'Raw Data'!L786-'Raw Data'!K786&gt;3), 'Raw Data'!J786, 0))</f>
        <v>0</v>
      </c>
      <c r="J792">
        <f>IF(ISBLANK('Raw Data'!J786), 0, IF(AND(3=MATCH(LARGE('Raw Data'!G786:J786, 3), 'Raw Data'!G786:J786, 0), 'Raw Data'!K786-'Raw Data'!L786&gt;3), 'Raw Data'!I786, 0))</f>
        <v>0</v>
      </c>
      <c r="K792">
        <f>IF(ISBLANK('Raw Data'!J786), 0, IF(AND(2=MATCH(LARGE('Raw Data'!G786:J786, 3), 'Raw Data'!G786:J786, 0), AND('Raw Data'!L786-'Raw Data'!K786&lt;4, 'Raw Data'!L786-'Raw Data'!K786&gt;0)), 'Raw Data'!H786, 0))</f>
        <v>0</v>
      </c>
      <c r="L792">
        <f>IF(ISBLANK('Raw Data'!J786), 0, IF(AND(1=MATCH(LARGE('Raw Data'!G786:J786, 3), 'Raw Data'!G786:J786, 0), AND('Raw Data'!K786-'Raw Data'!L786&lt;4, 'Raw Data'!K786-'Raw Data'!L786&gt;0)), 'Raw Data'!G786, 0))</f>
        <v>0</v>
      </c>
      <c r="M792">
        <f>IF(ISBLANK('Raw Data'!J786), 0, IF(AND(4=MATCH(LARGE('Raw Data'!G786:J786, 2), 'Raw Data'!G786:J786, 0), 'Raw Data'!L786-'Raw Data'!K786&gt;3), 'Raw Data'!J786, 0))</f>
        <v>0</v>
      </c>
      <c r="N792">
        <f>IF(ISBLANK('Raw Data'!J786), 0, IF(AND(3=MATCH(LARGE('Raw Data'!G786:J786, 2), 'Raw Data'!G786:J786, 0), 'Raw Data'!K786-'Raw Data'!L786&gt;3), 'Raw Data'!I786, 0))</f>
        <v>0</v>
      </c>
      <c r="O792">
        <f>IF(ISBLANK('Raw Data'!J786), 0, IF(AND(2=MATCH(LARGE('Raw Data'!G786:J786, 2), 'Raw Data'!G786:J786, 0), AND('Raw Data'!L786-'Raw Data'!K786&lt;4, 'Raw Data'!L786-'Raw Data'!K786&gt;0)), 'Raw Data'!H786, 0))</f>
        <v>0</v>
      </c>
      <c r="P792">
        <f>IF(ISBLANK('Raw Data'!J786), 0, IF(AND(1=MATCH(LARGE('Raw Data'!G786:J786, 2), 'Raw Data'!G786:J786, 0), AND('Raw Data'!K786-'Raw Data'!L786&lt;4, 'Raw Data'!K786-'Raw Data'!L786&gt;0)), 'Raw Data'!G786, 0))</f>
        <v>0</v>
      </c>
      <c r="Q792">
        <f>IF(ISBLANK('Raw Data'!J786), 0, IF(AND(4=MATCH(LARGE('Raw Data'!G786:J786, 1), 'Raw Data'!G786:J786, 0), 'Raw Data'!L786-'Raw Data'!K786&gt;3), 'Raw Data'!J786, 0))</f>
        <v>0</v>
      </c>
      <c r="R792">
        <f>IF(ISBLANK('Raw Data'!J786), 0, IF(AND(3=MATCH(LARGE('Raw Data'!G786:J786, 1), 'Raw Data'!G786:J786, 0), 'Raw Data'!K786-'Raw Data'!L786&gt;3), 'Raw Data'!I786, 0))</f>
        <v>0</v>
      </c>
      <c r="S792">
        <f>IF(AND('Raw Data'!L786-'Raw Data'!K786&gt;4, 'Raw Data'!F786&lt;'Raw Data'!C786), 'Raw Data'!J786, 0)</f>
        <v>0</v>
      </c>
      <c r="T792">
        <f>IF(AND('Raw Data'!K786-'Raw Data'!L786&gt;4, 'Raw Data'!F786&gt;'Raw Data'!C786), 'Raw Data'!I786, 0)</f>
        <v>0</v>
      </c>
      <c r="U792">
        <f>IF(AND('Raw Data'!L786-'Raw Data'!K786&lt;3, 'Raw Data'!L786&gt;'Raw Data'!K786, 'Raw Data'!F786&lt;'Raw Data'!C786), 'Raw Data'!H786, 0)</f>
        <v>0</v>
      </c>
      <c r="V792">
        <f>IF(AND('Raw Data'!L786-'Raw Data'!K786&lt;3, 'Raw Data'!L786&gt;'Raw Data'!K786, 'Raw Data'!F786&gt;'Raw Data'!C786), 'Raw Data'!G786, 0)</f>
        <v>0</v>
      </c>
    </row>
    <row r="793" spans="1:22" x14ac:dyDescent="0.3">
      <c r="A793">
        <f>IF(AND('Raw Data'!F787&lt;'Raw Data'!C787, 'Raw Data'!L787&gt;'Raw Data'!K787, 'Raw Data'!L787-'Raw Data'!K787&gt;3), 'Raw Data'!J787, 0)</f>
        <v>0</v>
      </c>
      <c r="B793">
        <f>IF(AND('Raw Data'!C787&lt;'Raw Data'!F787, 'Raw Data'!K787&gt;'Raw Data'!L787, 'Raw Data'!K787-'Raw Data'!L787&gt;3), 'Raw Data'!I787, 0)</f>
        <v>0</v>
      </c>
      <c r="C793">
        <f>IF(AND('Raw Data'!F787&lt;'Raw Data'!C787, 'Raw Data'!L787&gt;'Raw Data'!K787, 'Raw Data'!L787-'Raw Data'!K787&lt;4), 'Raw Data'!H787, 0)</f>
        <v>0</v>
      </c>
      <c r="D793">
        <f>IF(AND('Raw Data'!C787&lt;'Raw Data'!F787, 'Raw Data'!K787&gt;'Raw Data'!L787, 'Raw Data'!K787-'Raw Data'!L787&lt;4), 'Raw Data'!G787, 0)</f>
        <v>0</v>
      </c>
      <c r="E793">
        <f>IF(ISBLANK('Raw Data'!J787), 0, IF(AND(4=MATCH(LARGE('Raw Data'!G787:J787, 4), 'Raw Data'!G787:J787, 0), 'Raw Data'!L787-'Raw Data'!K787&gt;3), 'Raw Data'!J787, 0))</f>
        <v>0</v>
      </c>
      <c r="F793">
        <f>IF(ISBLANK('Raw Data'!J787), 0, IF(AND(3=MATCH(LARGE('Raw Data'!G787:J787, 4), 'Raw Data'!G787:J787, 0), 'Raw Data'!K787-'Raw Data'!L787&gt;3), 'Raw Data'!I787, 0))</f>
        <v>0</v>
      </c>
      <c r="G793">
        <f>IF(ISBLANK('Raw Data'!J787), 0, IF(AND(2=MATCH(LARGE('Raw Data'!G787:J787, 4), 'Raw Data'!G787:J787, 0), AND('Raw Data'!L787-'Raw Data'!K787&lt;4, 'Raw Data'!L787-'Raw Data'!K787&gt;0)), 'Raw Data'!H787, 0))</f>
        <v>0</v>
      </c>
      <c r="H793">
        <f>IF(ISBLANK('Raw Data'!J787), 0, IF(AND(1=MATCH(LARGE('Raw Data'!G787:J787, 4), 'Raw Data'!G787:J787, 0), AND('Raw Data'!K787-'Raw Data'!L787&lt;4, 'Raw Data'!K787-'Raw Data'!L787&gt;0)), 'Raw Data'!G787, 0))</f>
        <v>0</v>
      </c>
      <c r="I793">
        <f>IF(ISBLANK('Raw Data'!J787), 0, IF(AND(4=MATCH(LARGE('Raw Data'!G787:J787, 3), 'Raw Data'!G787:J787, 0), 'Raw Data'!L787-'Raw Data'!K787&gt;3), 'Raw Data'!J787, 0))</f>
        <v>0</v>
      </c>
      <c r="J793">
        <f>IF(ISBLANK('Raw Data'!J787), 0, IF(AND(3=MATCH(LARGE('Raw Data'!G787:J787, 3), 'Raw Data'!G787:J787, 0), 'Raw Data'!K787-'Raw Data'!L787&gt;3), 'Raw Data'!I787, 0))</f>
        <v>0</v>
      </c>
      <c r="K793">
        <f>IF(ISBLANK('Raw Data'!J787), 0, IF(AND(2=MATCH(LARGE('Raw Data'!G787:J787, 3), 'Raw Data'!G787:J787, 0), AND('Raw Data'!L787-'Raw Data'!K787&lt;4, 'Raw Data'!L787-'Raw Data'!K787&gt;0)), 'Raw Data'!H787, 0))</f>
        <v>0</v>
      </c>
      <c r="L793">
        <f>IF(ISBLANK('Raw Data'!J787), 0, IF(AND(1=MATCH(LARGE('Raw Data'!G787:J787, 3), 'Raw Data'!G787:J787, 0), AND('Raw Data'!K787-'Raw Data'!L787&lt;4, 'Raw Data'!K787-'Raw Data'!L787&gt;0)), 'Raw Data'!G787, 0))</f>
        <v>0</v>
      </c>
      <c r="M793">
        <f>IF(ISBLANK('Raw Data'!J787), 0, IF(AND(4=MATCH(LARGE('Raw Data'!G787:J787, 2), 'Raw Data'!G787:J787, 0), 'Raw Data'!L787-'Raw Data'!K787&gt;3), 'Raw Data'!J787, 0))</f>
        <v>0</v>
      </c>
      <c r="N793">
        <f>IF(ISBLANK('Raw Data'!J787), 0, IF(AND(3=MATCH(LARGE('Raw Data'!G787:J787, 2), 'Raw Data'!G787:J787, 0), 'Raw Data'!K787-'Raw Data'!L787&gt;3), 'Raw Data'!I787, 0))</f>
        <v>0</v>
      </c>
      <c r="O793">
        <f>IF(ISBLANK('Raw Data'!J787), 0, IF(AND(2=MATCH(LARGE('Raw Data'!G787:J787, 2), 'Raw Data'!G787:J787, 0), AND('Raw Data'!L787-'Raw Data'!K787&lt;4, 'Raw Data'!L787-'Raw Data'!K787&gt;0)), 'Raw Data'!H787, 0))</f>
        <v>0</v>
      </c>
      <c r="P793">
        <f>IF(ISBLANK('Raw Data'!J787), 0, IF(AND(1=MATCH(LARGE('Raw Data'!G787:J787, 2), 'Raw Data'!G787:J787, 0), AND('Raw Data'!K787-'Raw Data'!L787&lt;4, 'Raw Data'!K787-'Raw Data'!L787&gt;0)), 'Raw Data'!G787, 0))</f>
        <v>0</v>
      </c>
      <c r="Q793">
        <f>IF(ISBLANK('Raw Data'!J787), 0, IF(AND(4=MATCH(LARGE('Raw Data'!G787:J787, 1), 'Raw Data'!G787:J787, 0), 'Raw Data'!L787-'Raw Data'!K787&gt;3), 'Raw Data'!J787, 0))</f>
        <v>0</v>
      </c>
      <c r="R793">
        <f>IF(ISBLANK('Raw Data'!J787), 0, IF(AND(3=MATCH(LARGE('Raw Data'!G787:J787, 1), 'Raw Data'!G787:J787, 0), 'Raw Data'!K787-'Raw Data'!L787&gt;3), 'Raw Data'!I787, 0))</f>
        <v>0</v>
      </c>
      <c r="S793">
        <f>IF(AND('Raw Data'!L787-'Raw Data'!K787&gt;4, 'Raw Data'!F787&lt;'Raw Data'!C787), 'Raw Data'!J787, 0)</f>
        <v>0</v>
      </c>
      <c r="T793">
        <f>IF(AND('Raw Data'!K787-'Raw Data'!L787&gt;4, 'Raw Data'!F787&gt;'Raw Data'!C787), 'Raw Data'!I787, 0)</f>
        <v>0</v>
      </c>
      <c r="U793">
        <f>IF(AND('Raw Data'!L787-'Raw Data'!K787&lt;3, 'Raw Data'!L787&gt;'Raw Data'!K787, 'Raw Data'!F787&lt;'Raw Data'!C787), 'Raw Data'!H787, 0)</f>
        <v>0</v>
      </c>
      <c r="V793">
        <f>IF(AND('Raw Data'!L787-'Raw Data'!K787&lt;3, 'Raw Data'!L787&gt;'Raw Data'!K787, 'Raw Data'!F787&gt;'Raw Data'!C787), 'Raw Data'!G787, 0)</f>
        <v>0</v>
      </c>
    </row>
    <row r="794" spans="1:22" x14ac:dyDescent="0.3">
      <c r="A794">
        <f>IF(AND('Raw Data'!F788&lt;'Raw Data'!C788, 'Raw Data'!L788&gt;'Raw Data'!K788, 'Raw Data'!L788-'Raw Data'!K788&gt;3), 'Raw Data'!J788, 0)</f>
        <v>0</v>
      </c>
      <c r="B794">
        <f>IF(AND('Raw Data'!C788&lt;'Raw Data'!F788, 'Raw Data'!K788&gt;'Raw Data'!L788, 'Raw Data'!K788-'Raw Data'!L788&gt;3), 'Raw Data'!I788, 0)</f>
        <v>0</v>
      </c>
      <c r="C794">
        <f>IF(AND('Raw Data'!F788&lt;'Raw Data'!C788, 'Raw Data'!L788&gt;'Raw Data'!K788, 'Raw Data'!L788-'Raw Data'!K788&lt;4), 'Raw Data'!H788, 0)</f>
        <v>0</v>
      </c>
      <c r="D794">
        <f>IF(AND('Raw Data'!C788&lt;'Raw Data'!F788, 'Raw Data'!K788&gt;'Raw Data'!L788, 'Raw Data'!K788-'Raw Data'!L788&lt;4), 'Raw Data'!G788, 0)</f>
        <v>0</v>
      </c>
      <c r="E794">
        <f>IF(ISBLANK('Raw Data'!J788), 0, IF(AND(4=MATCH(LARGE('Raw Data'!G788:J788, 4), 'Raw Data'!G788:J788, 0), 'Raw Data'!L788-'Raw Data'!K788&gt;3), 'Raw Data'!J788, 0))</f>
        <v>0</v>
      </c>
      <c r="F794">
        <f>IF(ISBLANK('Raw Data'!J788), 0, IF(AND(3=MATCH(LARGE('Raw Data'!G788:J788, 4), 'Raw Data'!G788:J788, 0), 'Raw Data'!K788-'Raw Data'!L788&gt;3), 'Raw Data'!I788, 0))</f>
        <v>0</v>
      </c>
      <c r="G794">
        <f>IF(ISBLANK('Raw Data'!J788), 0, IF(AND(2=MATCH(LARGE('Raw Data'!G788:J788, 4), 'Raw Data'!G788:J788, 0), AND('Raw Data'!L788-'Raw Data'!K788&lt;4, 'Raw Data'!L788-'Raw Data'!K788&gt;0)), 'Raw Data'!H788, 0))</f>
        <v>0</v>
      </c>
      <c r="H794">
        <f>IF(ISBLANK('Raw Data'!J788), 0, IF(AND(1=MATCH(LARGE('Raw Data'!G788:J788, 4), 'Raw Data'!G788:J788, 0), AND('Raw Data'!K788-'Raw Data'!L788&lt;4, 'Raw Data'!K788-'Raw Data'!L788&gt;0)), 'Raw Data'!G788, 0))</f>
        <v>0</v>
      </c>
      <c r="I794">
        <f>IF(ISBLANK('Raw Data'!J788), 0, IF(AND(4=MATCH(LARGE('Raw Data'!G788:J788, 3), 'Raw Data'!G788:J788, 0), 'Raw Data'!L788-'Raw Data'!K788&gt;3), 'Raw Data'!J788, 0))</f>
        <v>0</v>
      </c>
      <c r="J794">
        <f>IF(ISBLANK('Raw Data'!J788), 0, IF(AND(3=MATCH(LARGE('Raw Data'!G788:J788, 3), 'Raw Data'!G788:J788, 0), 'Raw Data'!K788-'Raw Data'!L788&gt;3), 'Raw Data'!I788, 0))</f>
        <v>0</v>
      </c>
      <c r="K794">
        <f>IF(ISBLANK('Raw Data'!J788), 0, IF(AND(2=MATCH(LARGE('Raw Data'!G788:J788, 3), 'Raw Data'!G788:J788, 0), AND('Raw Data'!L788-'Raw Data'!K788&lt;4, 'Raw Data'!L788-'Raw Data'!K788&gt;0)), 'Raw Data'!H788, 0))</f>
        <v>0</v>
      </c>
      <c r="L794">
        <f>IF(ISBLANK('Raw Data'!J788), 0, IF(AND(1=MATCH(LARGE('Raw Data'!G788:J788, 3), 'Raw Data'!G788:J788, 0), AND('Raw Data'!K788-'Raw Data'!L788&lt;4, 'Raw Data'!K788-'Raw Data'!L788&gt;0)), 'Raw Data'!G788, 0))</f>
        <v>0</v>
      </c>
      <c r="M794">
        <f>IF(ISBLANK('Raw Data'!J788), 0, IF(AND(4=MATCH(LARGE('Raw Data'!G788:J788, 2), 'Raw Data'!G788:J788, 0), 'Raw Data'!L788-'Raw Data'!K788&gt;3), 'Raw Data'!J788, 0))</f>
        <v>0</v>
      </c>
      <c r="N794">
        <f>IF(ISBLANK('Raw Data'!J788), 0, IF(AND(3=MATCH(LARGE('Raw Data'!G788:J788, 2), 'Raw Data'!G788:J788, 0), 'Raw Data'!K788-'Raw Data'!L788&gt;3), 'Raw Data'!I788, 0))</f>
        <v>0</v>
      </c>
      <c r="O794">
        <f>IF(ISBLANK('Raw Data'!J788), 0, IF(AND(2=MATCH(LARGE('Raw Data'!G788:J788, 2), 'Raw Data'!G788:J788, 0), AND('Raw Data'!L788-'Raw Data'!K788&lt;4, 'Raw Data'!L788-'Raw Data'!K788&gt;0)), 'Raw Data'!H788, 0))</f>
        <v>0</v>
      </c>
      <c r="P794">
        <f>IF(ISBLANK('Raw Data'!J788), 0, IF(AND(1=MATCH(LARGE('Raw Data'!G788:J788, 2), 'Raw Data'!G788:J788, 0), AND('Raw Data'!K788-'Raw Data'!L788&lt;4, 'Raw Data'!K788-'Raw Data'!L788&gt;0)), 'Raw Data'!G788, 0))</f>
        <v>0</v>
      </c>
      <c r="Q794">
        <f>IF(ISBLANK('Raw Data'!J788), 0, IF(AND(4=MATCH(LARGE('Raw Data'!G788:J788, 1), 'Raw Data'!G788:J788, 0), 'Raw Data'!L788-'Raw Data'!K788&gt;3), 'Raw Data'!J788, 0))</f>
        <v>0</v>
      </c>
      <c r="R794">
        <f>IF(ISBLANK('Raw Data'!J788), 0, IF(AND(3=MATCH(LARGE('Raw Data'!G788:J788, 1), 'Raw Data'!G788:J788, 0), 'Raw Data'!K788-'Raw Data'!L788&gt;3), 'Raw Data'!I788, 0))</f>
        <v>0</v>
      </c>
      <c r="S794">
        <f>IF(AND('Raw Data'!L788-'Raw Data'!K788&gt;4, 'Raw Data'!F788&lt;'Raw Data'!C788), 'Raw Data'!J788, 0)</f>
        <v>0</v>
      </c>
      <c r="T794">
        <f>IF(AND('Raw Data'!K788-'Raw Data'!L788&gt;4, 'Raw Data'!F788&gt;'Raw Data'!C788), 'Raw Data'!I788, 0)</f>
        <v>0</v>
      </c>
      <c r="U794">
        <f>IF(AND('Raw Data'!L788-'Raw Data'!K788&lt;3, 'Raw Data'!L788&gt;'Raw Data'!K788, 'Raw Data'!F788&lt;'Raw Data'!C788), 'Raw Data'!H788, 0)</f>
        <v>0</v>
      </c>
      <c r="V794">
        <f>IF(AND('Raw Data'!L788-'Raw Data'!K788&lt;3, 'Raw Data'!L788&gt;'Raw Data'!K788, 'Raw Data'!F788&gt;'Raw Data'!C788), 'Raw Data'!G788, 0)</f>
        <v>0</v>
      </c>
    </row>
    <row r="795" spans="1:22" x14ac:dyDescent="0.3">
      <c r="A795">
        <f>IF(AND('Raw Data'!F789&lt;'Raw Data'!C789, 'Raw Data'!L789&gt;'Raw Data'!K789, 'Raw Data'!L789-'Raw Data'!K789&gt;3), 'Raw Data'!J789, 0)</f>
        <v>0</v>
      </c>
      <c r="B795">
        <f>IF(AND('Raw Data'!C789&lt;'Raw Data'!F789, 'Raw Data'!K789&gt;'Raw Data'!L789, 'Raw Data'!K789-'Raw Data'!L789&gt;3), 'Raw Data'!I789, 0)</f>
        <v>0</v>
      </c>
      <c r="C795">
        <f>IF(AND('Raw Data'!F789&lt;'Raw Data'!C789, 'Raw Data'!L789&gt;'Raw Data'!K789, 'Raw Data'!L789-'Raw Data'!K789&lt;4), 'Raw Data'!H789, 0)</f>
        <v>0</v>
      </c>
      <c r="D795">
        <f>IF(AND('Raw Data'!C789&lt;'Raw Data'!F789, 'Raw Data'!K789&gt;'Raw Data'!L789, 'Raw Data'!K789-'Raw Data'!L789&lt;4), 'Raw Data'!G789, 0)</f>
        <v>0</v>
      </c>
      <c r="E795">
        <f>IF(ISBLANK('Raw Data'!J789), 0, IF(AND(4=MATCH(LARGE('Raw Data'!G789:J789, 4), 'Raw Data'!G789:J789, 0), 'Raw Data'!L789-'Raw Data'!K789&gt;3), 'Raw Data'!J789, 0))</f>
        <v>0</v>
      </c>
      <c r="F795">
        <f>IF(ISBLANK('Raw Data'!J789), 0, IF(AND(3=MATCH(LARGE('Raw Data'!G789:J789, 4), 'Raw Data'!G789:J789, 0), 'Raw Data'!K789-'Raw Data'!L789&gt;3), 'Raw Data'!I789, 0))</f>
        <v>0</v>
      </c>
      <c r="G795">
        <f>IF(ISBLANK('Raw Data'!J789), 0, IF(AND(2=MATCH(LARGE('Raw Data'!G789:J789, 4), 'Raw Data'!G789:J789, 0), AND('Raw Data'!L789-'Raw Data'!K789&lt;4, 'Raw Data'!L789-'Raw Data'!K789&gt;0)), 'Raw Data'!H789, 0))</f>
        <v>0</v>
      </c>
      <c r="H795">
        <f>IF(ISBLANK('Raw Data'!J789), 0, IF(AND(1=MATCH(LARGE('Raw Data'!G789:J789, 4), 'Raw Data'!G789:J789, 0), AND('Raw Data'!K789-'Raw Data'!L789&lt;4, 'Raw Data'!K789-'Raw Data'!L789&gt;0)), 'Raw Data'!G789, 0))</f>
        <v>0</v>
      </c>
      <c r="I795">
        <f>IF(ISBLANK('Raw Data'!J789), 0, IF(AND(4=MATCH(LARGE('Raw Data'!G789:J789, 3), 'Raw Data'!G789:J789, 0), 'Raw Data'!L789-'Raw Data'!K789&gt;3), 'Raw Data'!J789, 0))</f>
        <v>0</v>
      </c>
      <c r="J795">
        <f>IF(ISBLANK('Raw Data'!J789), 0, IF(AND(3=MATCH(LARGE('Raw Data'!G789:J789, 3), 'Raw Data'!G789:J789, 0), 'Raw Data'!K789-'Raw Data'!L789&gt;3), 'Raw Data'!I789, 0))</f>
        <v>0</v>
      </c>
      <c r="K795">
        <f>IF(ISBLANK('Raw Data'!J789), 0, IF(AND(2=MATCH(LARGE('Raw Data'!G789:J789, 3), 'Raw Data'!G789:J789, 0), AND('Raw Data'!L789-'Raw Data'!K789&lt;4, 'Raw Data'!L789-'Raw Data'!K789&gt;0)), 'Raw Data'!H789, 0))</f>
        <v>0</v>
      </c>
      <c r="L795">
        <f>IF(ISBLANK('Raw Data'!J789), 0, IF(AND(1=MATCH(LARGE('Raw Data'!G789:J789, 3), 'Raw Data'!G789:J789, 0), AND('Raw Data'!K789-'Raw Data'!L789&lt;4, 'Raw Data'!K789-'Raw Data'!L789&gt;0)), 'Raw Data'!G789, 0))</f>
        <v>0</v>
      </c>
      <c r="M795">
        <f>IF(ISBLANK('Raw Data'!J789), 0, IF(AND(4=MATCH(LARGE('Raw Data'!G789:J789, 2), 'Raw Data'!G789:J789, 0), 'Raw Data'!L789-'Raw Data'!K789&gt;3), 'Raw Data'!J789, 0))</f>
        <v>0</v>
      </c>
      <c r="N795">
        <f>IF(ISBLANK('Raw Data'!J789), 0, IF(AND(3=MATCH(LARGE('Raw Data'!G789:J789, 2), 'Raw Data'!G789:J789, 0), 'Raw Data'!K789-'Raw Data'!L789&gt;3), 'Raw Data'!I789, 0))</f>
        <v>0</v>
      </c>
      <c r="O795">
        <f>IF(ISBLANK('Raw Data'!J789), 0, IF(AND(2=MATCH(LARGE('Raw Data'!G789:J789, 2), 'Raw Data'!G789:J789, 0), AND('Raw Data'!L789-'Raw Data'!K789&lt;4, 'Raw Data'!L789-'Raw Data'!K789&gt;0)), 'Raw Data'!H789, 0))</f>
        <v>0</v>
      </c>
      <c r="P795">
        <f>IF(ISBLANK('Raw Data'!J789), 0, IF(AND(1=MATCH(LARGE('Raw Data'!G789:J789, 2), 'Raw Data'!G789:J789, 0), AND('Raw Data'!K789-'Raw Data'!L789&lt;4, 'Raw Data'!K789-'Raw Data'!L789&gt;0)), 'Raw Data'!G789, 0))</f>
        <v>0</v>
      </c>
      <c r="Q795">
        <f>IF(ISBLANK('Raw Data'!J789), 0, IF(AND(4=MATCH(LARGE('Raw Data'!G789:J789, 1), 'Raw Data'!G789:J789, 0), 'Raw Data'!L789-'Raw Data'!K789&gt;3), 'Raw Data'!J789, 0))</f>
        <v>0</v>
      </c>
      <c r="R795">
        <f>IF(ISBLANK('Raw Data'!J789), 0, IF(AND(3=MATCH(LARGE('Raw Data'!G789:J789, 1), 'Raw Data'!G789:J789, 0), 'Raw Data'!K789-'Raw Data'!L789&gt;3), 'Raw Data'!I789, 0))</f>
        <v>0</v>
      </c>
      <c r="S795">
        <f>IF(AND('Raw Data'!L789-'Raw Data'!K789&gt;4, 'Raw Data'!F789&lt;'Raw Data'!C789), 'Raw Data'!J789, 0)</f>
        <v>0</v>
      </c>
      <c r="T795">
        <f>IF(AND('Raw Data'!K789-'Raw Data'!L789&gt;4, 'Raw Data'!F789&gt;'Raw Data'!C789), 'Raw Data'!I789, 0)</f>
        <v>0</v>
      </c>
      <c r="U795">
        <f>IF(AND('Raw Data'!L789-'Raw Data'!K789&lt;3, 'Raw Data'!L789&gt;'Raw Data'!K789, 'Raw Data'!F789&lt;'Raw Data'!C789), 'Raw Data'!H789, 0)</f>
        <v>0</v>
      </c>
      <c r="V795">
        <f>IF(AND('Raw Data'!L789-'Raw Data'!K789&lt;3, 'Raw Data'!L789&gt;'Raw Data'!K789, 'Raw Data'!F789&gt;'Raw Data'!C789), 'Raw Data'!G789, 0)</f>
        <v>0</v>
      </c>
    </row>
    <row r="796" spans="1:22" x14ac:dyDescent="0.3">
      <c r="A796">
        <f>IF(AND('Raw Data'!F790&lt;'Raw Data'!C790, 'Raw Data'!L790&gt;'Raw Data'!K790, 'Raw Data'!L790-'Raw Data'!K790&gt;3), 'Raw Data'!J790, 0)</f>
        <v>0</v>
      </c>
      <c r="B796">
        <f>IF(AND('Raw Data'!C790&lt;'Raw Data'!F790, 'Raw Data'!K790&gt;'Raw Data'!L790, 'Raw Data'!K790-'Raw Data'!L790&gt;3), 'Raw Data'!I790, 0)</f>
        <v>0</v>
      </c>
      <c r="C796">
        <f>IF(AND('Raw Data'!F790&lt;'Raw Data'!C790, 'Raw Data'!L790&gt;'Raw Data'!K790, 'Raw Data'!L790-'Raw Data'!K790&lt;4), 'Raw Data'!H790, 0)</f>
        <v>0</v>
      </c>
      <c r="D796">
        <f>IF(AND('Raw Data'!C790&lt;'Raw Data'!F790, 'Raw Data'!K790&gt;'Raw Data'!L790, 'Raw Data'!K790-'Raw Data'!L790&lt;4), 'Raw Data'!G790, 0)</f>
        <v>0</v>
      </c>
      <c r="E796">
        <f>IF(ISBLANK('Raw Data'!J790), 0, IF(AND(4=MATCH(LARGE('Raw Data'!G790:J790, 4), 'Raw Data'!G790:J790, 0), 'Raw Data'!L790-'Raw Data'!K790&gt;3), 'Raw Data'!J790, 0))</f>
        <v>0</v>
      </c>
      <c r="F796">
        <f>IF(ISBLANK('Raw Data'!J790), 0, IF(AND(3=MATCH(LARGE('Raw Data'!G790:J790, 4), 'Raw Data'!G790:J790, 0), 'Raw Data'!K790-'Raw Data'!L790&gt;3), 'Raw Data'!I790, 0))</f>
        <v>0</v>
      </c>
      <c r="G796">
        <f>IF(ISBLANK('Raw Data'!J790), 0, IF(AND(2=MATCH(LARGE('Raw Data'!G790:J790, 4), 'Raw Data'!G790:J790, 0), AND('Raw Data'!L790-'Raw Data'!K790&lt;4, 'Raw Data'!L790-'Raw Data'!K790&gt;0)), 'Raw Data'!H790, 0))</f>
        <v>0</v>
      </c>
      <c r="H796">
        <f>IF(ISBLANK('Raw Data'!J790), 0, IF(AND(1=MATCH(LARGE('Raw Data'!G790:J790, 4), 'Raw Data'!G790:J790, 0), AND('Raw Data'!K790-'Raw Data'!L790&lt;4, 'Raw Data'!K790-'Raw Data'!L790&gt;0)), 'Raw Data'!G790, 0))</f>
        <v>0</v>
      </c>
      <c r="I796">
        <f>IF(ISBLANK('Raw Data'!J790), 0, IF(AND(4=MATCH(LARGE('Raw Data'!G790:J790, 3), 'Raw Data'!G790:J790, 0), 'Raw Data'!L790-'Raw Data'!K790&gt;3), 'Raw Data'!J790, 0))</f>
        <v>0</v>
      </c>
      <c r="J796">
        <f>IF(ISBLANK('Raw Data'!J790), 0, IF(AND(3=MATCH(LARGE('Raw Data'!G790:J790, 3), 'Raw Data'!G790:J790, 0), 'Raw Data'!K790-'Raw Data'!L790&gt;3), 'Raw Data'!I790, 0))</f>
        <v>0</v>
      </c>
      <c r="K796">
        <f>IF(ISBLANK('Raw Data'!J790), 0, IF(AND(2=MATCH(LARGE('Raw Data'!G790:J790, 3), 'Raw Data'!G790:J790, 0), AND('Raw Data'!L790-'Raw Data'!K790&lt;4, 'Raw Data'!L790-'Raw Data'!K790&gt;0)), 'Raw Data'!H790, 0))</f>
        <v>0</v>
      </c>
      <c r="L796">
        <f>IF(ISBLANK('Raw Data'!J790), 0, IF(AND(1=MATCH(LARGE('Raw Data'!G790:J790, 3), 'Raw Data'!G790:J790, 0), AND('Raw Data'!K790-'Raw Data'!L790&lt;4, 'Raw Data'!K790-'Raw Data'!L790&gt;0)), 'Raw Data'!G790, 0))</f>
        <v>0</v>
      </c>
      <c r="M796">
        <f>IF(ISBLANK('Raw Data'!J790), 0, IF(AND(4=MATCH(LARGE('Raw Data'!G790:J790, 2), 'Raw Data'!G790:J790, 0), 'Raw Data'!L790-'Raw Data'!K790&gt;3), 'Raw Data'!J790, 0))</f>
        <v>0</v>
      </c>
      <c r="N796">
        <f>IF(ISBLANK('Raw Data'!J790), 0, IF(AND(3=MATCH(LARGE('Raw Data'!G790:J790, 2), 'Raw Data'!G790:J790, 0), 'Raw Data'!K790-'Raw Data'!L790&gt;3), 'Raw Data'!I790, 0))</f>
        <v>0</v>
      </c>
      <c r="O796">
        <f>IF(ISBLANK('Raw Data'!J790), 0, IF(AND(2=MATCH(LARGE('Raw Data'!G790:J790, 2), 'Raw Data'!G790:J790, 0), AND('Raw Data'!L790-'Raw Data'!K790&lt;4, 'Raw Data'!L790-'Raw Data'!K790&gt;0)), 'Raw Data'!H790, 0))</f>
        <v>0</v>
      </c>
      <c r="P796">
        <f>IF(ISBLANK('Raw Data'!J790), 0, IF(AND(1=MATCH(LARGE('Raw Data'!G790:J790, 2), 'Raw Data'!G790:J790, 0), AND('Raw Data'!K790-'Raw Data'!L790&lt;4, 'Raw Data'!K790-'Raw Data'!L790&gt;0)), 'Raw Data'!G790, 0))</f>
        <v>0</v>
      </c>
      <c r="Q796">
        <f>IF(ISBLANK('Raw Data'!J790), 0, IF(AND(4=MATCH(LARGE('Raw Data'!G790:J790, 1), 'Raw Data'!G790:J790, 0), 'Raw Data'!L790-'Raw Data'!K790&gt;3), 'Raw Data'!J790, 0))</f>
        <v>0</v>
      </c>
      <c r="R796">
        <f>IF(ISBLANK('Raw Data'!J790), 0, IF(AND(3=MATCH(LARGE('Raw Data'!G790:J790, 1), 'Raw Data'!G790:J790, 0), 'Raw Data'!K790-'Raw Data'!L790&gt;3), 'Raw Data'!I790, 0))</f>
        <v>0</v>
      </c>
      <c r="S796">
        <f>IF(AND('Raw Data'!L790-'Raw Data'!K790&gt;4, 'Raw Data'!F790&lt;'Raw Data'!C790), 'Raw Data'!J790, 0)</f>
        <v>0</v>
      </c>
      <c r="T796">
        <f>IF(AND('Raw Data'!K790-'Raw Data'!L790&gt;4, 'Raw Data'!F790&gt;'Raw Data'!C790), 'Raw Data'!I790, 0)</f>
        <v>0</v>
      </c>
      <c r="U796">
        <f>IF(AND('Raw Data'!L790-'Raw Data'!K790&lt;3, 'Raw Data'!L790&gt;'Raw Data'!K790, 'Raw Data'!F790&lt;'Raw Data'!C790), 'Raw Data'!H790, 0)</f>
        <v>0</v>
      </c>
      <c r="V796">
        <f>IF(AND('Raw Data'!L790-'Raw Data'!K790&lt;3, 'Raw Data'!L790&gt;'Raw Data'!K790, 'Raw Data'!F790&gt;'Raw Data'!C790), 'Raw Data'!G790, 0)</f>
        <v>0</v>
      </c>
    </row>
    <row r="797" spans="1:22" x14ac:dyDescent="0.3">
      <c r="A797">
        <f>IF(AND('Raw Data'!F791&lt;'Raw Data'!C791, 'Raw Data'!L791&gt;'Raw Data'!K791, 'Raw Data'!L791-'Raw Data'!K791&gt;3), 'Raw Data'!J791, 0)</f>
        <v>0</v>
      </c>
      <c r="B797">
        <f>IF(AND('Raw Data'!C791&lt;'Raw Data'!F791, 'Raw Data'!K791&gt;'Raw Data'!L791, 'Raw Data'!K791-'Raw Data'!L791&gt;3), 'Raw Data'!I791, 0)</f>
        <v>0</v>
      </c>
      <c r="C797">
        <f>IF(AND('Raw Data'!F791&lt;'Raw Data'!C791, 'Raw Data'!L791&gt;'Raw Data'!K791, 'Raw Data'!L791-'Raw Data'!K791&lt;4), 'Raw Data'!H791, 0)</f>
        <v>0</v>
      </c>
      <c r="D797">
        <f>IF(AND('Raw Data'!C791&lt;'Raw Data'!F791, 'Raw Data'!K791&gt;'Raw Data'!L791, 'Raw Data'!K791-'Raw Data'!L791&lt;4), 'Raw Data'!G791, 0)</f>
        <v>0</v>
      </c>
      <c r="E797">
        <f>IF(ISBLANK('Raw Data'!J791), 0, IF(AND(4=MATCH(LARGE('Raw Data'!G791:J791, 4), 'Raw Data'!G791:J791, 0), 'Raw Data'!L791-'Raw Data'!K791&gt;3), 'Raw Data'!J791, 0))</f>
        <v>0</v>
      </c>
      <c r="F797">
        <f>IF(ISBLANK('Raw Data'!J791), 0, IF(AND(3=MATCH(LARGE('Raw Data'!G791:J791, 4), 'Raw Data'!G791:J791, 0), 'Raw Data'!K791-'Raw Data'!L791&gt;3), 'Raw Data'!I791, 0))</f>
        <v>0</v>
      </c>
      <c r="G797">
        <f>IF(ISBLANK('Raw Data'!J791), 0, IF(AND(2=MATCH(LARGE('Raw Data'!G791:J791, 4), 'Raw Data'!G791:J791, 0), AND('Raw Data'!L791-'Raw Data'!K791&lt;4, 'Raw Data'!L791-'Raw Data'!K791&gt;0)), 'Raw Data'!H791, 0))</f>
        <v>0</v>
      </c>
      <c r="H797">
        <f>IF(ISBLANK('Raw Data'!J791), 0, IF(AND(1=MATCH(LARGE('Raw Data'!G791:J791, 4), 'Raw Data'!G791:J791, 0), AND('Raw Data'!K791-'Raw Data'!L791&lt;4, 'Raw Data'!K791-'Raw Data'!L791&gt;0)), 'Raw Data'!G791, 0))</f>
        <v>0</v>
      </c>
      <c r="I797">
        <f>IF(ISBLANK('Raw Data'!J791), 0, IF(AND(4=MATCH(LARGE('Raw Data'!G791:J791, 3), 'Raw Data'!G791:J791, 0), 'Raw Data'!L791-'Raw Data'!K791&gt;3), 'Raw Data'!J791, 0))</f>
        <v>0</v>
      </c>
      <c r="J797">
        <f>IF(ISBLANK('Raw Data'!J791), 0, IF(AND(3=MATCH(LARGE('Raw Data'!G791:J791, 3), 'Raw Data'!G791:J791, 0), 'Raw Data'!K791-'Raw Data'!L791&gt;3), 'Raw Data'!I791, 0))</f>
        <v>0</v>
      </c>
      <c r="K797">
        <f>IF(ISBLANK('Raw Data'!J791), 0, IF(AND(2=MATCH(LARGE('Raw Data'!G791:J791, 3), 'Raw Data'!G791:J791, 0), AND('Raw Data'!L791-'Raw Data'!K791&lt;4, 'Raw Data'!L791-'Raw Data'!K791&gt;0)), 'Raw Data'!H791, 0))</f>
        <v>0</v>
      </c>
      <c r="L797">
        <f>IF(ISBLANK('Raw Data'!J791), 0, IF(AND(1=MATCH(LARGE('Raw Data'!G791:J791, 3), 'Raw Data'!G791:J791, 0), AND('Raw Data'!K791-'Raw Data'!L791&lt;4, 'Raw Data'!K791-'Raw Data'!L791&gt;0)), 'Raw Data'!G791, 0))</f>
        <v>0</v>
      </c>
      <c r="M797">
        <f>IF(ISBLANK('Raw Data'!J791), 0, IF(AND(4=MATCH(LARGE('Raw Data'!G791:J791, 2), 'Raw Data'!G791:J791, 0), 'Raw Data'!L791-'Raw Data'!K791&gt;3), 'Raw Data'!J791, 0))</f>
        <v>0</v>
      </c>
      <c r="N797">
        <f>IF(ISBLANK('Raw Data'!J791), 0, IF(AND(3=MATCH(LARGE('Raw Data'!G791:J791, 2), 'Raw Data'!G791:J791, 0), 'Raw Data'!K791-'Raw Data'!L791&gt;3), 'Raw Data'!I791, 0))</f>
        <v>0</v>
      </c>
      <c r="O797">
        <f>IF(ISBLANK('Raw Data'!J791), 0, IF(AND(2=MATCH(LARGE('Raw Data'!G791:J791, 2), 'Raw Data'!G791:J791, 0), AND('Raw Data'!L791-'Raw Data'!K791&lt;4, 'Raw Data'!L791-'Raw Data'!K791&gt;0)), 'Raw Data'!H791, 0))</f>
        <v>0</v>
      </c>
      <c r="P797">
        <f>IF(ISBLANK('Raw Data'!J791), 0, IF(AND(1=MATCH(LARGE('Raw Data'!G791:J791, 2), 'Raw Data'!G791:J791, 0), AND('Raw Data'!K791-'Raw Data'!L791&lt;4, 'Raw Data'!K791-'Raw Data'!L791&gt;0)), 'Raw Data'!G791, 0))</f>
        <v>0</v>
      </c>
      <c r="Q797">
        <f>IF(ISBLANK('Raw Data'!J791), 0, IF(AND(4=MATCH(LARGE('Raw Data'!G791:J791, 1), 'Raw Data'!G791:J791, 0), 'Raw Data'!L791-'Raw Data'!K791&gt;3), 'Raw Data'!J791, 0))</f>
        <v>0</v>
      </c>
      <c r="R797">
        <f>IF(ISBLANK('Raw Data'!J791), 0, IF(AND(3=MATCH(LARGE('Raw Data'!G791:J791, 1), 'Raw Data'!G791:J791, 0), 'Raw Data'!K791-'Raw Data'!L791&gt;3), 'Raw Data'!I791, 0))</f>
        <v>0</v>
      </c>
      <c r="S797">
        <f>IF(AND('Raw Data'!L791-'Raw Data'!K791&gt;4, 'Raw Data'!F791&lt;'Raw Data'!C791), 'Raw Data'!J791, 0)</f>
        <v>0</v>
      </c>
      <c r="T797">
        <f>IF(AND('Raw Data'!K791-'Raw Data'!L791&gt;4, 'Raw Data'!F791&gt;'Raw Data'!C791), 'Raw Data'!I791, 0)</f>
        <v>0</v>
      </c>
      <c r="U797">
        <f>IF(AND('Raw Data'!L791-'Raw Data'!K791&lt;3, 'Raw Data'!L791&gt;'Raw Data'!K791, 'Raw Data'!F791&lt;'Raw Data'!C791), 'Raw Data'!H791, 0)</f>
        <v>0</v>
      </c>
      <c r="V797">
        <f>IF(AND('Raw Data'!L791-'Raw Data'!K791&lt;3, 'Raw Data'!L791&gt;'Raw Data'!K791, 'Raw Data'!F791&gt;'Raw Data'!C791), 'Raw Data'!G791, 0)</f>
        <v>0</v>
      </c>
    </row>
    <row r="798" spans="1:22" x14ac:dyDescent="0.3">
      <c r="A798">
        <f>IF(AND('Raw Data'!F792&lt;'Raw Data'!C792, 'Raw Data'!L792&gt;'Raw Data'!K792, 'Raw Data'!L792-'Raw Data'!K792&gt;3), 'Raw Data'!J792, 0)</f>
        <v>0</v>
      </c>
      <c r="B798">
        <f>IF(AND('Raw Data'!C792&lt;'Raw Data'!F792, 'Raw Data'!K792&gt;'Raw Data'!L792, 'Raw Data'!K792-'Raw Data'!L792&gt;3), 'Raw Data'!I792, 0)</f>
        <v>0</v>
      </c>
      <c r="C798">
        <f>IF(AND('Raw Data'!F792&lt;'Raw Data'!C792, 'Raw Data'!L792&gt;'Raw Data'!K792, 'Raw Data'!L792-'Raw Data'!K792&lt;4), 'Raw Data'!H792, 0)</f>
        <v>0</v>
      </c>
      <c r="D798">
        <f>IF(AND('Raw Data'!C792&lt;'Raw Data'!F792, 'Raw Data'!K792&gt;'Raw Data'!L792, 'Raw Data'!K792-'Raw Data'!L792&lt;4), 'Raw Data'!G792, 0)</f>
        <v>0</v>
      </c>
      <c r="E798">
        <f>IF(ISBLANK('Raw Data'!J792), 0, IF(AND(4=MATCH(LARGE('Raw Data'!G792:J792, 4), 'Raw Data'!G792:J792, 0), 'Raw Data'!L792-'Raw Data'!K792&gt;3), 'Raw Data'!J792, 0))</f>
        <v>0</v>
      </c>
      <c r="F798">
        <f>IF(ISBLANK('Raw Data'!J792), 0, IF(AND(3=MATCH(LARGE('Raw Data'!G792:J792, 4), 'Raw Data'!G792:J792, 0), 'Raw Data'!K792-'Raw Data'!L792&gt;3), 'Raw Data'!I792, 0))</f>
        <v>0</v>
      </c>
      <c r="G798">
        <f>IF(ISBLANK('Raw Data'!J792), 0, IF(AND(2=MATCH(LARGE('Raw Data'!G792:J792, 4), 'Raw Data'!G792:J792, 0), AND('Raw Data'!L792-'Raw Data'!K792&lt;4, 'Raw Data'!L792-'Raw Data'!K792&gt;0)), 'Raw Data'!H792, 0))</f>
        <v>0</v>
      </c>
      <c r="H798">
        <f>IF(ISBLANK('Raw Data'!J792), 0, IF(AND(1=MATCH(LARGE('Raw Data'!G792:J792, 4), 'Raw Data'!G792:J792, 0), AND('Raw Data'!K792-'Raw Data'!L792&lt;4, 'Raw Data'!K792-'Raw Data'!L792&gt;0)), 'Raw Data'!G792, 0))</f>
        <v>0</v>
      </c>
      <c r="I798">
        <f>IF(ISBLANK('Raw Data'!J792), 0, IF(AND(4=MATCH(LARGE('Raw Data'!G792:J792, 3), 'Raw Data'!G792:J792, 0), 'Raw Data'!L792-'Raw Data'!K792&gt;3), 'Raw Data'!J792, 0))</f>
        <v>0</v>
      </c>
      <c r="J798">
        <f>IF(ISBLANK('Raw Data'!J792), 0, IF(AND(3=MATCH(LARGE('Raw Data'!G792:J792, 3), 'Raw Data'!G792:J792, 0), 'Raw Data'!K792-'Raw Data'!L792&gt;3), 'Raw Data'!I792, 0))</f>
        <v>0</v>
      </c>
      <c r="K798">
        <f>IF(ISBLANK('Raw Data'!J792), 0, IF(AND(2=MATCH(LARGE('Raw Data'!G792:J792, 3), 'Raw Data'!G792:J792, 0), AND('Raw Data'!L792-'Raw Data'!K792&lt;4, 'Raw Data'!L792-'Raw Data'!K792&gt;0)), 'Raw Data'!H792, 0))</f>
        <v>0</v>
      </c>
      <c r="L798">
        <f>IF(ISBLANK('Raw Data'!J792), 0, IF(AND(1=MATCH(LARGE('Raw Data'!G792:J792, 3), 'Raw Data'!G792:J792, 0), AND('Raw Data'!K792-'Raw Data'!L792&lt;4, 'Raw Data'!K792-'Raw Data'!L792&gt;0)), 'Raw Data'!G792, 0))</f>
        <v>0</v>
      </c>
      <c r="M798">
        <f>IF(ISBLANK('Raw Data'!J792), 0, IF(AND(4=MATCH(LARGE('Raw Data'!G792:J792, 2), 'Raw Data'!G792:J792, 0), 'Raw Data'!L792-'Raw Data'!K792&gt;3), 'Raw Data'!J792, 0))</f>
        <v>0</v>
      </c>
      <c r="N798">
        <f>IF(ISBLANK('Raw Data'!J792), 0, IF(AND(3=MATCH(LARGE('Raw Data'!G792:J792, 2), 'Raw Data'!G792:J792, 0), 'Raw Data'!K792-'Raw Data'!L792&gt;3), 'Raw Data'!I792, 0))</f>
        <v>0</v>
      </c>
      <c r="O798">
        <f>IF(ISBLANK('Raw Data'!J792), 0, IF(AND(2=MATCH(LARGE('Raw Data'!G792:J792, 2), 'Raw Data'!G792:J792, 0), AND('Raw Data'!L792-'Raw Data'!K792&lt;4, 'Raw Data'!L792-'Raw Data'!K792&gt;0)), 'Raw Data'!H792, 0))</f>
        <v>0</v>
      </c>
      <c r="P798">
        <f>IF(ISBLANK('Raw Data'!J792), 0, IF(AND(1=MATCH(LARGE('Raw Data'!G792:J792, 2), 'Raw Data'!G792:J792, 0), AND('Raw Data'!K792-'Raw Data'!L792&lt;4, 'Raw Data'!K792-'Raw Data'!L792&gt;0)), 'Raw Data'!G792, 0))</f>
        <v>0</v>
      </c>
      <c r="Q798">
        <f>IF(ISBLANK('Raw Data'!J792), 0, IF(AND(4=MATCH(LARGE('Raw Data'!G792:J792, 1), 'Raw Data'!G792:J792, 0), 'Raw Data'!L792-'Raw Data'!K792&gt;3), 'Raw Data'!J792, 0))</f>
        <v>0</v>
      </c>
      <c r="R798">
        <f>IF(ISBLANK('Raw Data'!J792), 0, IF(AND(3=MATCH(LARGE('Raw Data'!G792:J792, 1), 'Raw Data'!G792:J792, 0), 'Raw Data'!K792-'Raw Data'!L792&gt;3), 'Raw Data'!I792, 0))</f>
        <v>0</v>
      </c>
      <c r="S798">
        <f>IF(AND('Raw Data'!L792-'Raw Data'!K792&gt;4, 'Raw Data'!F792&lt;'Raw Data'!C792), 'Raw Data'!J792, 0)</f>
        <v>0</v>
      </c>
      <c r="T798">
        <f>IF(AND('Raw Data'!K792-'Raw Data'!L792&gt;4, 'Raw Data'!F792&gt;'Raw Data'!C792), 'Raw Data'!I792, 0)</f>
        <v>0</v>
      </c>
      <c r="U798">
        <f>IF(AND('Raw Data'!L792-'Raw Data'!K792&lt;3, 'Raw Data'!L792&gt;'Raw Data'!K792, 'Raw Data'!F792&lt;'Raw Data'!C792), 'Raw Data'!H792, 0)</f>
        <v>0</v>
      </c>
      <c r="V798">
        <f>IF(AND('Raw Data'!L792-'Raw Data'!K792&lt;3, 'Raw Data'!L792&gt;'Raw Data'!K792, 'Raw Data'!F792&gt;'Raw Data'!C792), 'Raw Data'!G792, 0)</f>
        <v>0</v>
      </c>
    </row>
    <row r="799" spans="1:22" x14ac:dyDescent="0.3">
      <c r="A799">
        <f>IF(AND('Raw Data'!F793&lt;'Raw Data'!C793, 'Raw Data'!L793&gt;'Raw Data'!K793, 'Raw Data'!L793-'Raw Data'!K793&gt;3), 'Raw Data'!J793, 0)</f>
        <v>0</v>
      </c>
      <c r="B799">
        <f>IF(AND('Raw Data'!C793&lt;'Raw Data'!F793, 'Raw Data'!K793&gt;'Raw Data'!L793, 'Raw Data'!K793-'Raw Data'!L793&gt;3), 'Raw Data'!I793, 0)</f>
        <v>0</v>
      </c>
      <c r="C799">
        <f>IF(AND('Raw Data'!F793&lt;'Raw Data'!C793, 'Raw Data'!L793&gt;'Raw Data'!K793, 'Raw Data'!L793-'Raw Data'!K793&lt;4), 'Raw Data'!H793, 0)</f>
        <v>0</v>
      </c>
      <c r="D799">
        <f>IF(AND('Raw Data'!C793&lt;'Raw Data'!F793, 'Raw Data'!K793&gt;'Raw Data'!L793, 'Raw Data'!K793-'Raw Data'!L793&lt;4), 'Raw Data'!G793, 0)</f>
        <v>0</v>
      </c>
      <c r="E799">
        <f>IF(ISBLANK('Raw Data'!J793), 0, IF(AND(4=MATCH(LARGE('Raw Data'!G793:J793, 4), 'Raw Data'!G793:J793, 0), 'Raw Data'!L793-'Raw Data'!K793&gt;3), 'Raw Data'!J793, 0))</f>
        <v>0</v>
      </c>
      <c r="F799">
        <f>IF(ISBLANK('Raw Data'!J793), 0, IF(AND(3=MATCH(LARGE('Raw Data'!G793:J793, 4), 'Raw Data'!G793:J793, 0), 'Raw Data'!K793-'Raw Data'!L793&gt;3), 'Raw Data'!I793, 0))</f>
        <v>0</v>
      </c>
      <c r="G799">
        <f>IF(ISBLANK('Raw Data'!J793), 0, IF(AND(2=MATCH(LARGE('Raw Data'!G793:J793, 4), 'Raw Data'!G793:J793, 0), AND('Raw Data'!L793-'Raw Data'!K793&lt;4, 'Raw Data'!L793-'Raw Data'!K793&gt;0)), 'Raw Data'!H793, 0))</f>
        <v>0</v>
      </c>
      <c r="H799">
        <f>IF(ISBLANK('Raw Data'!J793), 0, IF(AND(1=MATCH(LARGE('Raw Data'!G793:J793, 4), 'Raw Data'!G793:J793, 0), AND('Raw Data'!K793-'Raw Data'!L793&lt;4, 'Raw Data'!K793-'Raw Data'!L793&gt;0)), 'Raw Data'!G793, 0))</f>
        <v>0</v>
      </c>
      <c r="I799">
        <f>IF(ISBLANK('Raw Data'!J793), 0, IF(AND(4=MATCH(LARGE('Raw Data'!G793:J793, 3), 'Raw Data'!G793:J793, 0), 'Raw Data'!L793-'Raw Data'!K793&gt;3), 'Raw Data'!J793, 0))</f>
        <v>0</v>
      </c>
      <c r="J799">
        <f>IF(ISBLANK('Raw Data'!J793), 0, IF(AND(3=MATCH(LARGE('Raw Data'!G793:J793, 3), 'Raw Data'!G793:J793, 0), 'Raw Data'!K793-'Raw Data'!L793&gt;3), 'Raw Data'!I793, 0))</f>
        <v>0</v>
      </c>
      <c r="K799">
        <f>IF(ISBLANK('Raw Data'!J793), 0, IF(AND(2=MATCH(LARGE('Raw Data'!G793:J793, 3), 'Raw Data'!G793:J793, 0), AND('Raw Data'!L793-'Raw Data'!K793&lt;4, 'Raw Data'!L793-'Raw Data'!K793&gt;0)), 'Raw Data'!H793, 0))</f>
        <v>0</v>
      </c>
      <c r="L799">
        <f>IF(ISBLANK('Raw Data'!J793), 0, IF(AND(1=MATCH(LARGE('Raw Data'!G793:J793, 3), 'Raw Data'!G793:J793, 0), AND('Raw Data'!K793-'Raw Data'!L793&lt;4, 'Raw Data'!K793-'Raw Data'!L793&gt;0)), 'Raw Data'!G793, 0))</f>
        <v>0</v>
      </c>
      <c r="M799">
        <f>IF(ISBLANK('Raw Data'!J793), 0, IF(AND(4=MATCH(LARGE('Raw Data'!G793:J793, 2), 'Raw Data'!G793:J793, 0), 'Raw Data'!L793-'Raw Data'!K793&gt;3), 'Raw Data'!J793, 0))</f>
        <v>0</v>
      </c>
      <c r="N799">
        <f>IF(ISBLANK('Raw Data'!J793), 0, IF(AND(3=MATCH(LARGE('Raw Data'!G793:J793, 2), 'Raw Data'!G793:J793, 0), 'Raw Data'!K793-'Raw Data'!L793&gt;3), 'Raw Data'!I793, 0))</f>
        <v>0</v>
      </c>
      <c r="O799">
        <f>IF(ISBLANK('Raw Data'!J793), 0, IF(AND(2=MATCH(LARGE('Raw Data'!G793:J793, 2), 'Raw Data'!G793:J793, 0), AND('Raw Data'!L793-'Raw Data'!K793&lt;4, 'Raw Data'!L793-'Raw Data'!K793&gt;0)), 'Raw Data'!H793, 0))</f>
        <v>0</v>
      </c>
      <c r="P799">
        <f>IF(ISBLANK('Raw Data'!J793), 0, IF(AND(1=MATCH(LARGE('Raw Data'!G793:J793, 2), 'Raw Data'!G793:J793, 0), AND('Raw Data'!K793-'Raw Data'!L793&lt;4, 'Raw Data'!K793-'Raw Data'!L793&gt;0)), 'Raw Data'!G793, 0))</f>
        <v>0</v>
      </c>
      <c r="Q799">
        <f>IF(ISBLANK('Raw Data'!J793), 0, IF(AND(4=MATCH(LARGE('Raw Data'!G793:J793, 1), 'Raw Data'!G793:J793, 0), 'Raw Data'!L793-'Raw Data'!K793&gt;3), 'Raw Data'!J793, 0))</f>
        <v>0</v>
      </c>
      <c r="R799">
        <f>IF(ISBLANK('Raw Data'!J793), 0, IF(AND(3=MATCH(LARGE('Raw Data'!G793:J793, 1), 'Raw Data'!G793:J793, 0), 'Raw Data'!K793-'Raw Data'!L793&gt;3), 'Raw Data'!I793, 0))</f>
        <v>0</v>
      </c>
      <c r="S799">
        <f>IF(AND('Raw Data'!L793-'Raw Data'!K793&gt;4, 'Raw Data'!F793&lt;'Raw Data'!C793), 'Raw Data'!J793, 0)</f>
        <v>0</v>
      </c>
      <c r="T799">
        <f>IF(AND('Raw Data'!K793-'Raw Data'!L793&gt;4, 'Raw Data'!F793&gt;'Raw Data'!C793), 'Raw Data'!I793, 0)</f>
        <v>0</v>
      </c>
      <c r="U799">
        <f>IF(AND('Raw Data'!L793-'Raw Data'!K793&lt;3, 'Raw Data'!L793&gt;'Raw Data'!K793, 'Raw Data'!F793&lt;'Raw Data'!C793), 'Raw Data'!H793, 0)</f>
        <v>0</v>
      </c>
      <c r="V799">
        <f>IF(AND('Raw Data'!L793-'Raw Data'!K793&lt;3, 'Raw Data'!L793&gt;'Raw Data'!K793, 'Raw Data'!F793&gt;'Raw Data'!C793), 'Raw Data'!G793, 0)</f>
        <v>0</v>
      </c>
    </row>
    <row r="800" spans="1:22" x14ac:dyDescent="0.3">
      <c r="A800">
        <f>IF(AND('Raw Data'!F794&lt;'Raw Data'!C794, 'Raw Data'!L794&gt;'Raw Data'!K794, 'Raw Data'!L794-'Raw Data'!K794&gt;3), 'Raw Data'!J794, 0)</f>
        <v>0</v>
      </c>
      <c r="B800">
        <f>IF(AND('Raw Data'!C794&lt;'Raw Data'!F794, 'Raw Data'!K794&gt;'Raw Data'!L794, 'Raw Data'!K794-'Raw Data'!L794&gt;3), 'Raw Data'!I794, 0)</f>
        <v>0</v>
      </c>
      <c r="C800">
        <f>IF(AND('Raw Data'!F794&lt;'Raw Data'!C794, 'Raw Data'!L794&gt;'Raw Data'!K794, 'Raw Data'!L794-'Raw Data'!K794&lt;4), 'Raw Data'!H794, 0)</f>
        <v>0</v>
      </c>
      <c r="D800">
        <f>IF(AND('Raw Data'!C794&lt;'Raw Data'!F794, 'Raw Data'!K794&gt;'Raw Data'!L794, 'Raw Data'!K794-'Raw Data'!L794&lt;4), 'Raw Data'!G794, 0)</f>
        <v>0</v>
      </c>
      <c r="E800">
        <f>IF(ISBLANK('Raw Data'!J794), 0, IF(AND(4=MATCH(LARGE('Raw Data'!G794:J794, 4), 'Raw Data'!G794:J794, 0), 'Raw Data'!L794-'Raw Data'!K794&gt;3), 'Raw Data'!J794, 0))</f>
        <v>0</v>
      </c>
      <c r="F800">
        <f>IF(ISBLANK('Raw Data'!J794), 0, IF(AND(3=MATCH(LARGE('Raw Data'!G794:J794, 4), 'Raw Data'!G794:J794, 0), 'Raw Data'!K794-'Raw Data'!L794&gt;3), 'Raw Data'!I794, 0))</f>
        <v>0</v>
      </c>
      <c r="G800">
        <f>IF(ISBLANK('Raw Data'!J794), 0, IF(AND(2=MATCH(LARGE('Raw Data'!G794:J794, 4), 'Raw Data'!G794:J794, 0), AND('Raw Data'!L794-'Raw Data'!K794&lt;4, 'Raw Data'!L794-'Raw Data'!K794&gt;0)), 'Raw Data'!H794, 0))</f>
        <v>0</v>
      </c>
      <c r="H800">
        <f>IF(ISBLANK('Raw Data'!J794), 0, IF(AND(1=MATCH(LARGE('Raw Data'!G794:J794, 4), 'Raw Data'!G794:J794, 0), AND('Raw Data'!K794-'Raw Data'!L794&lt;4, 'Raw Data'!K794-'Raw Data'!L794&gt;0)), 'Raw Data'!G794, 0))</f>
        <v>0</v>
      </c>
      <c r="I800">
        <f>IF(ISBLANK('Raw Data'!J794), 0, IF(AND(4=MATCH(LARGE('Raw Data'!G794:J794, 3), 'Raw Data'!G794:J794, 0), 'Raw Data'!L794-'Raw Data'!K794&gt;3), 'Raw Data'!J794, 0))</f>
        <v>0</v>
      </c>
      <c r="J800">
        <f>IF(ISBLANK('Raw Data'!J794), 0, IF(AND(3=MATCH(LARGE('Raw Data'!G794:J794, 3), 'Raw Data'!G794:J794, 0), 'Raw Data'!K794-'Raw Data'!L794&gt;3), 'Raw Data'!I794, 0))</f>
        <v>0</v>
      </c>
      <c r="K800">
        <f>IF(ISBLANK('Raw Data'!J794), 0, IF(AND(2=MATCH(LARGE('Raw Data'!G794:J794, 3), 'Raw Data'!G794:J794, 0), AND('Raw Data'!L794-'Raw Data'!K794&lt;4, 'Raw Data'!L794-'Raw Data'!K794&gt;0)), 'Raw Data'!H794, 0))</f>
        <v>0</v>
      </c>
      <c r="L800">
        <f>IF(ISBLANK('Raw Data'!J794), 0, IF(AND(1=MATCH(LARGE('Raw Data'!G794:J794, 3), 'Raw Data'!G794:J794, 0), AND('Raw Data'!K794-'Raw Data'!L794&lt;4, 'Raw Data'!K794-'Raw Data'!L794&gt;0)), 'Raw Data'!G794, 0))</f>
        <v>0</v>
      </c>
      <c r="M800">
        <f>IF(ISBLANK('Raw Data'!J794), 0, IF(AND(4=MATCH(LARGE('Raw Data'!G794:J794, 2), 'Raw Data'!G794:J794, 0), 'Raw Data'!L794-'Raw Data'!K794&gt;3), 'Raw Data'!J794, 0))</f>
        <v>0</v>
      </c>
      <c r="N800">
        <f>IF(ISBLANK('Raw Data'!J794), 0, IF(AND(3=MATCH(LARGE('Raw Data'!G794:J794, 2), 'Raw Data'!G794:J794, 0), 'Raw Data'!K794-'Raw Data'!L794&gt;3), 'Raw Data'!I794, 0))</f>
        <v>0</v>
      </c>
      <c r="O800">
        <f>IF(ISBLANK('Raw Data'!J794), 0, IF(AND(2=MATCH(LARGE('Raw Data'!G794:J794, 2), 'Raw Data'!G794:J794, 0), AND('Raw Data'!L794-'Raw Data'!K794&lt;4, 'Raw Data'!L794-'Raw Data'!K794&gt;0)), 'Raw Data'!H794, 0))</f>
        <v>0</v>
      </c>
      <c r="P800">
        <f>IF(ISBLANK('Raw Data'!J794), 0, IF(AND(1=MATCH(LARGE('Raw Data'!G794:J794, 2), 'Raw Data'!G794:J794, 0), AND('Raw Data'!K794-'Raw Data'!L794&lt;4, 'Raw Data'!K794-'Raw Data'!L794&gt;0)), 'Raw Data'!G794, 0))</f>
        <v>0</v>
      </c>
      <c r="Q800">
        <f>IF(ISBLANK('Raw Data'!J794), 0, IF(AND(4=MATCH(LARGE('Raw Data'!G794:J794, 1), 'Raw Data'!G794:J794, 0), 'Raw Data'!L794-'Raw Data'!K794&gt;3), 'Raw Data'!J794, 0))</f>
        <v>0</v>
      </c>
      <c r="R800">
        <f>IF(ISBLANK('Raw Data'!J794), 0, IF(AND(3=MATCH(LARGE('Raw Data'!G794:J794, 1), 'Raw Data'!G794:J794, 0), 'Raw Data'!K794-'Raw Data'!L794&gt;3), 'Raw Data'!I794, 0))</f>
        <v>0</v>
      </c>
      <c r="S800">
        <f>IF(AND('Raw Data'!L794-'Raw Data'!K794&gt;4, 'Raw Data'!F794&lt;'Raw Data'!C794), 'Raw Data'!J794, 0)</f>
        <v>0</v>
      </c>
      <c r="T800">
        <f>IF(AND('Raw Data'!K794-'Raw Data'!L794&gt;4, 'Raw Data'!F794&gt;'Raw Data'!C794), 'Raw Data'!I794, 0)</f>
        <v>0</v>
      </c>
      <c r="U800">
        <f>IF(AND('Raw Data'!L794-'Raw Data'!K794&lt;3, 'Raw Data'!L794&gt;'Raw Data'!K794, 'Raw Data'!F794&lt;'Raw Data'!C794), 'Raw Data'!H794, 0)</f>
        <v>0</v>
      </c>
      <c r="V800">
        <f>IF(AND('Raw Data'!L794-'Raw Data'!K794&lt;3, 'Raw Data'!L794&gt;'Raw Data'!K794, 'Raw Data'!F794&gt;'Raw Data'!C794), 'Raw Data'!G794, 0)</f>
        <v>0</v>
      </c>
    </row>
    <row r="801" spans="1:22" x14ac:dyDescent="0.3">
      <c r="A801">
        <f>IF(AND('Raw Data'!F795&lt;'Raw Data'!C795, 'Raw Data'!L795&gt;'Raw Data'!K795, 'Raw Data'!L795-'Raw Data'!K795&gt;3), 'Raw Data'!J795, 0)</f>
        <v>0</v>
      </c>
      <c r="B801">
        <f>IF(AND('Raw Data'!C795&lt;'Raw Data'!F795, 'Raw Data'!K795&gt;'Raw Data'!L795, 'Raw Data'!K795-'Raw Data'!L795&gt;3), 'Raw Data'!I795, 0)</f>
        <v>0</v>
      </c>
      <c r="C801">
        <f>IF(AND('Raw Data'!F795&lt;'Raw Data'!C795, 'Raw Data'!L795&gt;'Raw Data'!K795, 'Raw Data'!L795-'Raw Data'!K795&lt;4), 'Raw Data'!H795, 0)</f>
        <v>0</v>
      </c>
      <c r="D801">
        <f>IF(AND('Raw Data'!C795&lt;'Raw Data'!F795, 'Raw Data'!K795&gt;'Raw Data'!L795, 'Raw Data'!K795-'Raw Data'!L795&lt;4), 'Raw Data'!G795, 0)</f>
        <v>0</v>
      </c>
      <c r="E801">
        <f>IF(ISBLANK('Raw Data'!J795), 0, IF(AND(4=MATCH(LARGE('Raw Data'!G795:J795, 4), 'Raw Data'!G795:J795, 0), 'Raw Data'!L795-'Raw Data'!K795&gt;3), 'Raw Data'!J795, 0))</f>
        <v>0</v>
      </c>
      <c r="F801">
        <f>IF(ISBLANK('Raw Data'!J795), 0, IF(AND(3=MATCH(LARGE('Raw Data'!G795:J795, 4), 'Raw Data'!G795:J795, 0), 'Raw Data'!K795-'Raw Data'!L795&gt;3), 'Raw Data'!I795, 0))</f>
        <v>0</v>
      </c>
      <c r="G801">
        <f>IF(ISBLANK('Raw Data'!J795), 0, IF(AND(2=MATCH(LARGE('Raw Data'!G795:J795, 4), 'Raw Data'!G795:J795, 0), AND('Raw Data'!L795-'Raw Data'!K795&lt;4, 'Raw Data'!L795-'Raw Data'!K795&gt;0)), 'Raw Data'!H795, 0))</f>
        <v>0</v>
      </c>
      <c r="H801">
        <f>IF(ISBLANK('Raw Data'!J795), 0, IF(AND(1=MATCH(LARGE('Raw Data'!G795:J795, 4), 'Raw Data'!G795:J795, 0), AND('Raw Data'!K795-'Raw Data'!L795&lt;4, 'Raw Data'!K795-'Raw Data'!L795&gt;0)), 'Raw Data'!G795, 0))</f>
        <v>0</v>
      </c>
      <c r="I801">
        <f>IF(ISBLANK('Raw Data'!J795), 0, IF(AND(4=MATCH(LARGE('Raw Data'!G795:J795, 3), 'Raw Data'!G795:J795, 0), 'Raw Data'!L795-'Raw Data'!K795&gt;3), 'Raw Data'!J795, 0))</f>
        <v>0</v>
      </c>
      <c r="J801">
        <f>IF(ISBLANK('Raw Data'!J795), 0, IF(AND(3=MATCH(LARGE('Raw Data'!G795:J795, 3), 'Raw Data'!G795:J795, 0), 'Raw Data'!K795-'Raw Data'!L795&gt;3), 'Raw Data'!I795, 0))</f>
        <v>0</v>
      </c>
      <c r="K801">
        <f>IF(ISBLANK('Raw Data'!J795), 0, IF(AND(2=MATCH(LARGE('Raw Data'!G795:J795, 3), 'Raw Data'!G795:J795, 0), AND('Raw Data'!L795-'Raw Data'!K795&lt;4, 'Raw Data'!L795-'Raw Data'!K795&gt;0)), 'Raw Data'!H795, 0))</f>
        <v>0</v>
      </c>
      <c r="L801">
        <f>IF(ISBLANK('Raw Data'!J795), 0, IF(AND(1=MATCH(LARGE('Raw Data'!G795:J795, 3), 'Raw Data'!G795:J795, 0), AND('Raw Data'!K795-'Raw Data'!L795&lt;4, 'Raw Data'!K795-'Raw Data'!L795&gt;0)), 'Raw Data'!G795, 0))</f>
        <v>0</v>
      </c>
      <c r="M801">
        <f>IF(ISBLANK('Raw Data'!J795), 0, IF(AND(4=MATCH(LARGE('Raw Data'!G795:J795, 2), 'Raw Data'!G795:J795, 0), 'Raw Data'!L795-'Raw Data'!K795&gt;3), 'Raw Data'!J795, 0))</f>
        <v>0</v>
      </c>
      <c r="N801">
        <f>IF(ISBLANK('Raw Data'!J795), 0, IF(AND(3=MATCH(LARGE('Raw Data'!G795:J795, 2), 'Raw Data'!G795:J795, 0), 'Raw Data'!K795-'Raw Data'!L795&gt;3), 'Raw Data'!I795, 0))</f>
        <v>0</v>
      </c>
      <c r="O801">
        <f>IF(ISBLANK('Raw Data'!J795), 0, IF(AND(2=MATCH(LARGE('Raw Data'!G795:J795, 2), 'Raw Data'!G795:J795, 0), AND('Raw Data'!L795-'Raw Data'!K795&lt;4, 'Raw Data'!L795-'Raw Data'!K795&gt;0)), 'Raw Data'!H795, 0))</f>
        <v>0</v>
      </c>
      <c r="P801">
        <f>IF(ISBLANK('Raw Data'!J795), 0, IF(AND(1=MATCH(LARGE('Raw Data'!G795:J795, 2), 'Raw Data'!G795:J795, 0), AND('Raw Data'!K795-'Raw Data'!L795&lt;4, 'Raw Data'!K795-'Raw Data'!L795&gt;0)), 'Raw Data'!G795, 0))</f>
        <v>0</v>
      </c>
      <c r="Q801">
        <f>IF(ISBLANK('Raw Data'!J795), 0, IF(AND(4=MATCH(LARGE('Raw Data'!G795:J795, 1), 'Raw Data'!G795:J795, 0), 'Raw Data'!L795-'Raw Data'!K795&gt;3), 'Raw Data'!J795, 0))</f>
        <v>0</v>
      </c>
      <c r="R801">
        <f>IF(ISBLANK('Raw Data'!J795), 0, IF(AND(3=MATCH(LARGE('Raw Data'!G795:J795, 1), 'Raw Data'!G795:J795, 0), 'Raw Data'!K795-'Raw Data'!L795&gt;3), 'Raw Data'!I795, 0))</f>
        <v>0</v>
      </c>
      <c r="S801">
        <f>IF(AND('Raw Data'!L795-'Raw Data'!K795&gt;4, 'Raw Data'!F795&lt;'Raw Data'!C795), 'Raw Data'!J795, 0)</f>
        <v>0</v>
      </c>
      <c r="T801">
        <f>IF(AND('Raw Data'!K795-'Raw Data'!L795&gt;4, 'Raw Data'!F795&gt;'Raw Data'!C795), 'Raw Data'!I795, 0)</f>
        <v>0</v>
      </c>
      <c r="U801">
        <f>IF(AND('Raw Data'!L795-'Raw Data'!K795&lt;3, 'Raw Data'!L795&gt;'Raw Data'!K795, 'Raw Data'!F795&lt;'Raw Data'!C795), 'Raw Data'!H795, 0)</f>
        <v>0</v>
      </c>
      <c r="V801">
        <f>IF(AND('Raw Data'!L795-'Raw Data'!K795&lt;3, 'Raw Data'!L795&gt;'Raw Data'!K795, 'Raw Data'!F795&gt;'Raw Data'!C795), 'Raw Data'!G795, 0)</f>
        <v>0</v>
      </c>
    </row>
    <row r="802" spans="1:22" x14ac:dyDescent="0.3">
      <c r="A802">
        <f>IF(AND('Raw Data'!F796&lt;'Raw Data'!C796, 'Raw Data'!L796&gt;'Raw Data'!K796, 'Raw Data'!L796-'Raw Data'!K796&gt;3), 'Raw Data'!J796, 0)</f>
        <v>0</v>
      </c>
      <c r="B802">
        <f>IF(AND('Raw Data'!C796&lt;'Raw Data'!F796, 'Raw Data'!K796&gt;'Raw Data'!L796, 'Raw Data'!K796-'Raw Data'!L796&gt;3), 'Raw Data'!I796, 0)</f>
        <v>0</v>
      </c>
      <c r="C802">
        <f>IF(AND('Raw Data'!F796&lt;'Raw Data'!C796, 'Raw Data'!L796&gt;'Raw Data'!K796, 'Raw Data'!L796-'Raw Data'!K796&lt;4), 'Raw Data'!H796, 0)</f>
        <v>0</v>
      </c>
      <c r="D802">
        <f>IF(AND('Raw Data'!C796&lt;'Raw Data'!F796, 'Raw Data'!K796&gt;'Raw Data'!L796, 'Raw Data'!K796-'Raw Data'!L796&lt;4), 'Raw Data'!G796, 0)</f>
        <v>0</v>
      </c>
      <c r="E802">
        <f>IF(ISBLANK('Raw Data'!J796), 0, IF(AND(4=MATCH(LARGE('Raw Data'!G796:J796, 4), 'Raw Data'!G796:J796, 0), 'Raw Data'!L796-'Raw Data'!K796&gt;3), 'Raw Data'!J796, 0))</f>
        <v>0</v>
      </c>
      <c r="F802">
        <f>IF(ISBLANK('Raw Data'!J796), 0, IF(AND(3=MATCH(LARGE('Raw Data'!G796:J796, 4), 'Raw Data'!G796:J796, 0), 'Raw Data'!K796-'Raw Data'!L796&gt;3), 'Raw Data'!I796, 0))</f>
        <v>0</v>
      </c>
      <c r="G802">
        <f>IF(ISBLANK('Raw Data'!J796), 0, IF(AND(2=MATCH(LARGE('Raw Data'!G796:J796, 4), 'Raw Data'!G796:J796, 0), AND('Raw Data'!L796-'Raw Data'!K796&lt;4, 'Raw Data'!L796-'Raw Data'!K796&gt;0)), 'Raw Data'!H796, 0))</f>
        <v>0</v>
      </c>
      <c r="H802">
        <f>IF(ISBLANK('Raw Data'!J796), 0, IF(AND(1=MATCH(LARGE('Raw Data'!G796:J796, 4), 'Raw Data'!G796:J796, 0), AND('Raw Data'!K796-'Raw Data'!L796&lt;4, 'Raw Data'!K796-'Raw Data'!L796&gt;0)), 'Raw Data'!G796, 0))</f>
        <v>0</v>
      </c>
      <c r="I802">
        <f>IF(ISBLANK('Raw Data'!J796), 0, IF(AND(4=MATCH(LARGE('Raw Data'!G796:J796, 3), 'Raw Data'!G796:J796, 0), 'Raw Data'!L796-'Raw Data'!K796&gt;3), 'Raw Data'!J796, 0))</f>
        <v>0</v>
      </c>
      <c r="J802">
        <f>IF(ISBLANK('Raw Data'!J796), 0, IF(AND(3=MATCH(LARGE('Raw Data'!G796:J796, 3), 'Raw Data'!G796:J796, 0), 'Raw Data'!K796-'Raw Data'!L796&gt;3), 'Raw Data'!I796, 0))</f>
        <v>0</v>
      </c>
      <c r="K802">
        <f>IF(ISBLANK('Raw Data'!J796), 0, IF(AND(2=MATCH(LARGE('Raw Data'!G796:J796, 3), 'Raw Data'!G796:J796, 0), AND('Raw Data'!L796-'Raw Data'!K796&lt;4, 'Raw Data'!L796-'Raw Data'!K796&gt;0)), 'Raw Data'!H796, 0))</f>
        <v>0</v>
      </c>
      <c r="L802">
        <f>IF(ISBLANK('Raw Data'!J796), 0, IF(AND(1=MATCH(LARGE('Raw Data'!G796:J796, 3), 'Raw Data'!G796:J796, 0), AND('Raw Data'!K796-'Raw Data'!L796&lt;4, 'Raw Data'!K796-'Raw Data'!L796&gt;0)), 'Raw Data'!G796, 0))</f>
        <v>0</v>
      </c>
      <c r="M802">
        <f>IF(ISBLANK('Raw Data'!J796), 0, IF(AND(4=MATCH(LARGE('Raw Data'!G796:J796, 2), 'Raw Data'!G796:J796, 0), 'Raw Data'!L796-'Raw Data'!K796&gt;3), 'Raw Data'!J796, 0))</f>
        <v>0</v>
      </c>
      <c r="N802">
        <f>IF(ISBLANK('Raw Data'!J796), 0, IF(AND(3=MATCH(LARGE('Raw Data'!G796:J796, 2), 'Raw Data'!G796:J796, 0), 'Raw Data'!K796-'Raw Data'!L796&gt;3), 'Raw Data'!I796, 0))</f>
        <v>0</v>
      </c>
      <c r="O802">
        <f>IF(ISBLANK('Raw Data'!J796), 0, IF(AND(2=MATCH(LARGE('Raw Data'!G796:J796, 2), 'Raw Data'!G796:J796, 0), AND('Raw Data'!L796-'Raw Data'!K796&lt;4, 'Raw Data'!L796-'Raw Data'!K796&gt;0)), 'Raw Data'!H796, 0))</f>
        <v>0</v>
      </c>
      <c r="P802">
        <f>IF(ISBLANK('Raw Data'!J796), 0, IF(AND(1=MATCH(LARGE('Raw Data'!G796:J796, 2), 'Raw Data'!G796:J796, 0), AND('Raw Data'!K796-'Raw Data'!L796&lt;4, 'Raw Data'!K796-'Raw Data'!L796&gt;0)), 'Raw Data'!G796, 0))</f>
        <v>0</v>
      </c>
      <c r="Q802">
        <f>IF(ISBLANK('Raw Data'!J796), 0, IF(AND(4=MATCH(LARGE('Raw Data'!G796:J796, 1), 'Raw Data'!G796:J796, 0), 'Raw Data'!L796-'Raw Data'!K796&gt;3), 'Raw Data'!J796, 0))</f>
        <v>0</v>
      </c>
      <c r="R802">
        <f>IF(ISBLANK('Raw Data'!J796), 0, IF(AND(3=MATCH(LARGE('Raw Data'!G796:J796, 1), 'Raw Data'!G796:J796, 0), 'Raw Data'!K796-'Raw Data'!L796&gt;3), 'Raw Data'!I796, 0))</f>
        <v>0</v>
      </c>
      <c r="S802">
        <f>IF(AND('Raw Data'!L796-'Raw Data'!K796&gt;4, 'Raw Data'!F796&lt;'Raw Data'!C796), 'Raw Data'!J796, 0)</f>
        <v>0</v>
      </c>
      <c r="T802">
        <f>IF(AND('Raw Data'!K796-'Raw Data'!L796&gt;4, 'Raw Data'!F796&gt;'Raw Data'!C796), 'Raw Data'!I796, 0)</f>
        <v>0</v>
      </c>
      <c r="U802">
        <f>IF(AND('Raw Data'!L796-'Raw Data'!K796&lt;3, 'Raw Data'!L796&gt;'Raw Data'!K796, 'Raw Data'!F796&lt;'Raw Data'!C796), 'Raw Data'!H796, 0)</f>
        <v>0</v>
      </c>
      <c r="V802">
        <f>IF(AND('Raw Data'!L796-'Raw Data'!K796&lt;3, 'Raw Data'!L796&gt;'Raw Data'!K796, 'Raw Data'!F796&gt;'Raw Data'!C796), 'Raw Data'!G796, 0)</f>
        <v>0</v>
      </c>
    </row>
    <row r="803" spans="1:22" x14ac:dyDescent="0.3">
      <c r="A803">
        <f>IF(AND('Raw Data'!F797&lt;'Raw Data'!C797, 'Raw Data'!L797&gt;'Raw Data'!K797, 'Raw Data'!L797-'Raw Data'!K797&gt;3), 'Raw Data'!J797, 0)</f>
        <v>0</v>
      </c>
      <c r="B803">
        <f>IF(AND('Raw Data'!C797&lt;'Raw Data'!F797, 'Raw Data'!K797&gt;'Raw Data'!L797, 'Raw Data'!K797-'Raw Data'!L797&gt;3), 'Raw Data'!I797, 0)</f>
        <v>0</v>
      </c>
      <c r="C803">
        <f>IF(AND('Raw Data'!F797&lt;'Raw Data'!C797, 'Raw Data'!L797&gt;'Raw Data'!K797, 'Raw Data'!L797-'Raw Data'!K797&lt;4), 'Raw Data'!H797, 0)</f>
        <v>0</v>
      </c>
      <c r="D803">
        <f>IF(AND('Raw Data'!C797&lt;'Raw Data'!F797, 'Raw Data'!K797&gt;'Raw Data'!L797, 'Raw Data'!K797-'Raw Data'!L797&lt;4), 'Raw Data'!G797, 0)</f>
        <v>0</v>
      </c>
      <c r="E803">
        <f>IF(ISBLANK('Raw Data'!J797), 0, IF(AND(4=MATCH(LARGE('Raw Data'!G797:J797, 4), 'Raw Data'!G797:J797, 0), 'Raw Data'!L797-'Raw Data'!K797&gt;3), 'Raw Data'!J797, 0))</f>
        <v>0</v>
      </c>
      <c r="F803">
        <f>IF(ISBLANK('Raw Data'!J797), 0, IF(AND(3=MATCH(LARGE('Raw Data'!G797:J797, 4), 'Raw Data'!G797:J797, 0), 'Raw Data'!K797-'Raw Data'!L797&gt;3), 'Raw Data'!I797, 0))</f>
        <v>0</v>
      </c>
      <c r="G803">
        <f>IF(ISBLANK('Raw Data'!J797), 0, IF(AND(2=MATCH(LARGE('Raw Data'!G797:J797, 4), 'Raw Data'!G797:J797, 0), AND('Raw Data'!L797-'Raw Data'!K797&lt;4, 'Raw Data'!L797-'Raw Data'!K797&gt;0)), 'Raw Data'!H797, 0))</f>
        <v>0</v>
      </c>
      <c r="H803">
        <f>IF(ISBLANK('Raw Data'!J797), 0, IF(AND(1=MATCH(LARGE('Raw Data'!G797:J797, 4), 'Raw Data'!G797:J797, 0), AND('Raw Data'!K797-'Raw Data'!L797&lt;4, 'Raw Data'!K797-'Raw Data'!L797&gt;0)), 'Raw Data'!G797, 0))</f>
        <v>0</v>
      </c>
      <c r="I803">
        <f>IF(ISBLANK('Raw Data'!J797), 0, IF(AND(4=MATCH(LARGE('Raw Data'!G797:J797, 3), 'Raw Data'!G797:J797, 0), 'Raw Data'!L797-'Raw Data'!K797&gt;3), 'Raw Data'!J797, 0))</f>
        <v>0</v>
      </c>
      <c r="J803">
        <f>IF(ISBLANK('Raw Data'!J797), 0, IF(AND(3=MATCH(LARGE('Raw Data'!G797:J797, 3), 'Raw Data'!G797:J797, 0), 'Raw Data'!K797-'Raw Data'!L797&gt;3), 'Raw Data'!I797, 0))</f>
        <v>0</v>
      </c>
      <c r="K803">
        <f>IF(ISBLANK('Raw Data'!J797), 0, IF(AND(2=MATCH(LARGE('Raw Data'!G797:J797, 3), 'Raw Data'!G797:J797, 0), AND('Raw Data'!L797-'Raw Data'!K797&lt;4, 'Raw Data'!L797-'Raw Data'!K797&gt;0)), 'Raw Data'!H797, 0))</f>
        <v>0</v>
      </c>
      <c r="L803">
        <f>IF(ISBLANK('Raw Data'!J797), 0, IF(AND(1=MATCH(LARGE('Raw Data'!G797:J797, 3), 'Raw Data'!G797:J797, 0), AND('Raw Data'!K797-'Raw Data'!L797&lt;4, 'Raw Data'!K797-'Raw Data'!L797&gt;0)), 'Raw Data'!G797, 0))</f>
        <v>0</v>
      </c>
      <c r="M803">
        <f>IF(ISBLANK('Raw Data'!J797), 0, IF(AND(4=MATCH(LARGE('Raw Data'!G797:J797, 2), 'Raw Data'!G797:J797, 0), 'Raw Data'!L797-'Raw Data'!K797&gt;3), 'Raw Data'!J797, 0))</f>
        <v>0</v>
      </c>
      <c r="N803">
        <f>IF(ISBLANK('Raw Data'!J797), 0, IF(AND(3=MATCH(LARGE('Raw Data'!G797:J797, 2), 'Raw Data'!G797:J797, 0), 'Raw Data'!K797-'Raw Data'!L797&gt;3), 'Raw Data'!I797, 0))</f>
        <v>0</v>
      </c>
      <c r="O803">
        <f>IF(ISBLANK('Raw Data'!J797), 0, IF(AND(2=MATCH(LARGE('Raw Data'!G797:J797, 2), 'Raw Data'!G797:J797, 0), AND('Raw Data'!L797-'Raw Data'!K797&lt;4, 'Raw Data'!L797-'Raw Data'!K797&gt;0)), 'Raw Data'!H797, 0))</f>
        <v>0</v>
      </c>
      <c r="P803">
        <f>IF(ISBLANK('Raw Data'!J797), 0, IF(AND(1=MATCH(LARGE('Raw Data'!G797:J797, 2), 'Raw Data'!G797:J797, 0), AND('Raw Data'!K797-'Raw Data'!L797&lt;4, 'Raw Data'!K797-'Raw Data'!L797&gt;0)), 'Raw Data'!G797, 0))</f>
        <v>0</v>
      </c>
      <c r="Q803">
        <f>IF(ISBLANK('Raw Data'!J797), 0, IF(AND(4=MATCH(LARGE('Raw Data'!G797:J797, 1), 'Raw Data'!G797:J797, 0), 'Raw Data'!L797-'Raw Data'!K797&gt;3), 'Raw Data'!J797, 0))</f>
        <v>0</v>
      </c>
      <c r="R803">
        <f>IF(ISBLANK('Raw Data'!J797), 0, IF(AND(3=MATCH(LARGE('Raw Data'!G797:J797, 1), 'Raw Data'!G797:J797, 0), 'Raw Data'!K797-'Raw Data'!L797&gt;3), 'Raw Data'!I797, 0))</f>
        <v>0</v>
      </c>
      <c r="S803">
        <f>IF(AND('Raw Data'!L797-'Raw Data'!K797&gt;4, 'Raw Data'!F797&lt;'Raw Data'!C797), 'Raw Data'!J797, 0)</f>
        <v>0</v>
      </c>
      <c r="T803">
        <f>IF(AND('Raw Data'!K797-'Raw Data'!L797&gt;4, 'Raw Data'!F797&gt;'Raw Data'!C797), 'Raw Data'!I797, 0)</f>
        <v>0</v>
      </c>
      <c r="U803">
        <f>IF(AND('Raw Data'!L797-'Raw Data'!K797&lt;3, 'Raw Data'!L797&gt;'Raw Data'!K797, 'Raw Data'!F797&lt;'Raw Data'!C797), 'Raw Data'!H797, 0)</f>
        <v>0</v>
      </c>
      <c r="V803">
        <f>IF(AND('Raw Data'!L797-'Raw Data'!K797&lt;3, 'Raw Data'!L797&gt;'Raw Data'!K797, 'Raw Data'!F797&gt;'Raw Data'!C797), 'Raw Data'!G797, 0)</f>
        <v>0</v>
      </c>
    </row>
    <row r="804" spans="1:22" x14ac:dyDescent="0.3">
      <c r="A804">
        <f>IF(AND('Raw Data'!F798&lt;'Raw Data'!C798, 'Raw Data'!L798&gt;'Raw Data'!K798, 'Raw Data'!L798-'Raw Data'!K798&gt;3), 'Raw Data'!J798, 0)</f>
        <v>0</v>
      </c>
      <c r="B804">
        <f>IF(AND('Raw Data'!C798&lt;'Raw Data'!F798, 'Raw Data'!K798&gt;'Raw Data'!L798, 'Raw Data'!K798-'Raw Data'!L798&gt;3), 'Raw Data'!I798, 0)</f>
        <v>0</v>
      </c>
      <c r="C804">
        <f>IF(AND('Raw Data'!F798&lt;'Raw Data'!C798, 'Raw Data'!L798&gt;'Raw Data'!K798, 'Raw Data'!L798-'Raw Data'!K798&lt;4), 'Raw Data'!H798, 0)</f>
        <v>0</v>
      </c>
      <c r="D804">
        <f>IF(AND('Raw Data'!C798&lt;'Raw Data'!F798, 'Raw Data'!K798&gt;'Raw Data'!L798, 'Raw Data'!K798-'Raw Data'!L798&lt;4), 'Raw Data'!G798, 0)</f>
        <v>0</v>
      </c>
      <c r="E804">
        <f>IF(ISBLANK('Raw Data'!J798), 0, IF(AND(4=MATCH(LARGE('Raw Data'!G798:J798, 4), 'Raw Data'!G798:J798, 0), 'Raw Data'!L798-'Raw Data'!K798&gt;3), 'Raw Data'!J798, 0))</f>
        <v>0</v>
      </c>
      <c r="F804">
        <f>IF(ISBLANK('Raw Data'!J798), 0, IF(AND(3=MATCH(LARGE('Raw Data'!G798:J798, 4), 'Raw Data'!G798:J798, 0), 'Raw Data'!K798-'Raw Data'!L798&gt;3), 'Raw Data'!I798, 0))</f>
        <v>0</v>
      </c>
      <c r="G804">
        <f>IF(ISBLANK('Raw Data'!J798), 0, IF(AND(2=MATCH(LARGE('Raw Data'!G798:J798, 4), 'Raw Data'!G798:J798, 0), AND('Raw Data'!L798-'Raw Data'!K798&lt;4, 'Raw Data'!L798-'Raw Data'!K798&gt;0)), 'Raw Data'!H798, 0))</f>
        <v>0</v>
      </c>
      <c r="H804">
        <f>IF(ISBLANK('Raw Data'!J798), 0, IF(AND(1=MATCH(LARGE('Raw Data'!G798:J798, 4), 'Raw Data'!G798:J798, 0), AND('Raw Data'!K798-'Raw Data'!L798&lt;4, 'Raw Data'!K798-'Raw Data'!L798&gt;0)), 'Raw Data'!G798, 0))</f>
        <v>0</v>
      </c>
      <c r="I804">
        <f>IF(ISBLANK('Raw Data'!J798), 0, IF(AND(4=MATCH(LARGE('Raw Data'!G798:J798, 3), 'Raw Data'!G798:J798, 0), 'Raw Data'!L798-'Raw Data'!K798&gt;3), 'Raw Data'!J798, 0))</f>
        <v>0</v>
      </c>
      <c r="J804">
        <f>IF(ISBLANK('Raw Data'!J798), 0, IF(AND(3=MATCH(LARGE('Raw Data'!G798:J798, 3), 'Raw Data'!G798:J798, 0), 'Raw Data'!K798-'Raw Data'!L798&gt;3), 'Raw Data'!I798, 0))</f>
        <v>0</v>
      </c>
      <c r="K804">
        <f>IF(ISBLANK('Raw Data'!J798), 0, IF(AND(2=MATCH(LARGE('Raw Data'!G798:J798, 3), 'Raw Data'!G798:J798, 0), AND('Raw Data'!L798-'Raw Data'!K798&lt;4, 'Raw Data'!L798-'Raw Data'!K798&gt;0)), 'Raw Data'!H798, 0))</f>
        <v>0</v>
      </c>
      <c r="L804">
        <f>IF(ISBLANK('Raw Data'!J798), 0, IF(AND(1=MATCH(LARGE('Raw Data'!G798:J798, 3), 'Raw Data'!G798:J798, 0), AND('Raw Data'!K798-'Raw Data'!L798&lt;4, 'Raw Data'!K798-'Raw Data'!L798&gt;0)), 'Raw Data'!G798, 0))</f>
        <v>0</v>
      </c>
      <c r="M804">
        <f>IF(ISBLANK('Raw Data'!J798), 0, IF(AND(4=MATCH(LARGE('Raw Data'!G798:J798, 2), 'Raw Data'!G798:J798, 0), 'Raw Data'!L798-'Raw Data'!K798&gt;3), 'Raw Data'!J798, 0))</f>
        <v>0</v>
      </c>
      <c r="N804">
        <f>IF(ISBLANK('Raw Data'!J798), 0, IF(AND(3=MATCH(LARGE('Raw Data'!G798:J798, 2), 'Raw Data'!G798:J798, 0), 'Raw Data'!K798-'Raw Data'!L798&gt;3), 'Raw Data'!I798, 0))</f>
        <v>0</v>
      </c>
      <c r="O804">
        <f>IF(ISBLANK('Raw Data'!J798), 0, IF(AND(2=MATCH(LARGE('Raw Data'!G798:J798, 2), 'Raw Data'!G798:J798, 0), AND('Raw Data'!L798-'Raw Data'!K798&lt;4, 'Raw Data'!L798-'Raw Data'!K798&gt;0)), 'Raw Data'!H798, 0))</f>
        <v>0</v>
      </c>
      <c r="P804">
        <f>IF(ISBLANK('Raw Data'!J798), 0, IF(AND(1=MATCH(LARGE('Raw Data'!G798:J798, 2), 'Raw Data'!G798:J798, 0), AND('Raw Data'!K798-'Raw Data'!L798&lt;4, 'Raw Data'!K798-'Raw Data'!L798&gt;0)), 'Raw Data'!G798, 0))</f>
        <v>0</v>
      </c>
      <c r="Q804">
        <f>IF(ISBLANK('Raw Data'!J798), 0, IF(AND(4=MATCH(LARGE('Raw Data'!G798:J798, 1), 'Raw Data'!G798:J798, 0), 'Raw Data'!L798-'Raw Data'!K798&gt;3), 'Raw Data'!J798, 0))</f>
        <v>0</v>
      </c>
      <c r="R804">
        <f>IF(ISBLANK('Raw Data'!J798), 0, IF(AND(3=MATCH(LARGE('Raw Data'!G798:J798, 1), 'Raw Data'!G798:J798, 0), 'Raw Data'!K798-'Raw Data'!L798&gt;3), 'Raw Data'!I798, 0))</f>
        <v>0</v>
      </c>
      <c r="S804">
        <f>IF(AND('Raw Data'!L798-'Raw Data'!K798&gt;4, 'Raw Data'!F798&lt;'Raw Data'!C798), 'Raw Data'!J798, 0)</f>
        <v>0</v>
      </c>
      <c r="T804">
        <f>IF(AND('Raw Data'!K798-'Raw Data'!L798&gt;4, 'Raw Data'!F798&gt;'Raw Data'!C798), 'Raw Data'!I798, 0)</f>
        <v>0</v>
      </c>
      <c r="U804">
        <f>IF(AND('Raw Data'!L798-'Raw Data'!K798&lt;3, 'Raw Data'!L798&gt;'Raw Data'!K798, 'Raw Data'!F798&lt;'Raw Data'!C798), 'Raw Data'!H798, 0)</f>
        <v>0</v>
      </c>
      <c r="V804">
        <f>IF(AND('Raw Data'!L798-'Raw Data'!K798&lt;3, 'Raw Data'!L798&gt;'Raw Data'!K798, 'Raw Data'!F798&gt;'Raw Data'!C798), 'Raw Data'!G798, 0)</f>
        <v>0</v>
      </c>
    </row>
    <row r="805" spans="1:22" x14ac:dyDescent="0.3">
      <c r="A805">
        <f>IF(AND('Raw Data'!F799&lt;'Raw Data'!C799, 'Raw Data'!L799&gt;'Raw Data'!K799, 'Raw Data'!L799-'Raw Data'!K799&gt;3), 'Raw Data'!J799, 0)</f>
        <v>0</v>
      </c>
      <c r="B805">
        <f>IF(AND('Raw Data'!C799&lt;'Raw Data'!F799, 'Raw Data'!K799&gt;'Raw Data'!L799, 'Raw Data'!K799-'Raw Data'!L799&gt;3), 'Raw Data'!I799, 0)</f>
        <v>0</v>
      </c>
      <c r="C805">
        <f>IF(AND('Raw Data'!F799&lt;'Raw Data'!C799, 'Raw Data'!L799&gt;'Raw Data'!K799, 'Raw Data'!L799-'Raw Data'!K799&lt;4), 'Raw Data'!H799, 0)</f>
        <v>0</v>
      </c>
      <c r="D805">
        <f>IF(AND('Raw Data'!C799&lt;'Raw Data'!F799, 'Raw Data'!K799&gt;'Raw Data'!L799, 'Raw Data'!K799-'Raw Data'!L799&lt;4), 'Raw Data'!G799, 0)</f>
        <v>0</v>
      </c>
      <c r="E805">
        <f>IF(ISBLANK('Raw Data'!J799), 0, IF(AND(4=MATCH(LARGE('Raw Data'!G799:J799, 4), 'Raw Data'!G799:J799, 0), 'Raw Data'!L799-'Raw Data'!K799&gt;3), 'Raw Data'!J799, 0))</f>
        <v>0</v>
      </c>
      <c r="F805">
        <f>IF(ISBLANK('Raw Data'!J799), 0, IF(AND(3=MATCH(LARGE('Raw Data'!G799:J799, 4), 'Raw Data'!G799:J799, 0), 'Raw Data'!K799-'Raw Data'!L799&gt;3), 'Raw Data'!I799, 0))</f>
        <v>0</v>
      </c>
      <c r="G805">
        <f>IF(ISBLANK('Raw Data'!J799), 0, IF(AND(2=MATCH(LARGE('Raw Data'!G799:J799, 4), 'Raw Data'!G799:J799, 0), AND('Raw Data'!L799-'Raw Data'!K799&lt;4, 'Raw Data'!L799-'Raw Data'!K799&gt;0)), 'Raw Data'!H799, 0))</f>
        <v>0</v>
      </c>
      <c r="H805">
        <f>IF(ISBLANK('Raw Data'!J799), 0, IF(AND(1=MATCH(LARGE('Raw Data'!G799:J799, 4), 'Raw Data'!G799:J799, 0), AND('Raw Data'!K799-'Raw Data'!L799&lt;4, 'Raw Data'!K799-'Raw Data'!L799&gt;0)), 'Raw Data'!G799, 0))</f>
        <v>0</v>
      </c>
      <c r="I805">
        <f>IF(ISBLANK('Raw Data'!J799), 0, IF(AND(4=MATCH(LARGE('Raw Data'!G799:J799, 3), 'Raw Data'!G799:J799, 0), 'Raw Data'!L799-'Raw Data'!K799&gt;3), 'Raw Data'!J799, 0))</f>
        <v>0</v>
      </c>
      <c r="J805">
        <f>IF(ISBLANK('Raw Data'!J799), 0, IF(AND(3=MATCH(LARGE('Raw Data'!G799:J799, 3), 'Raw Data'!G799:J799, 0), 'Raw Data'!K799-'Raw Data'!L799&gt;3), 'Raw Data'!I799, 0))</f>
        <v>0</v>
      </c>
      <c r="K805">
        <f>IF(ISBLANK('Raw Data'!J799), 0, IF(AND(2=MATCH(LARGE('Raw Data'!G799:J799, 3), 'Raw Data'!G799:J799, 0), AND('Raw Data'!L799-'Raw Data'!K799&lt;4, 'Raw Data'!L799-'Raw Data'!K799&gt;0)), 'Raw Data'!H799, 0))</f>
        <v>0</v>
      </c>
      <c r="L805">
        <f>IF(ISBLANK('Raw Data'!J799), 0, IF(AND(1=MATCH(LARGE('Raw Data'!G799:J799, 3), 'Raw Data'!G799:J799, 0), AND('Raw Data'!K799-'Raw Data'!L799&lt;4, 'Raw Data'!K799-'Raw Data'!L799&gt;0)), 'Raw Data'!G799, 0))</f>
        <v>0</v>
      </c>
      <c r="M805">
        <f>IF(ISBLANK('Raw Data'!J799), 0, IF(AND(4=MATCH(LARGE('Raw Data'!G799:J799, 2), 'Raw Data'!G799:J799, 0), 'Raw Data'!L799-'Raw Data'!K799&gt;3), 'Raw Data'!J799, 0))</f>
        <v>0</v>
      </c>
      <c r="N805">
        <f>IF(ISBLANK('Raw Data'!J799), 0, IF(AND(3=MATCH(LARGE('Raw Data'!G799:J799, 2), 'Raw Data'!G799:J799, 0), 'Raw Data'!K799-'Raw Data'!L799&gt;3), 'Raw Data'!I799, 0))</f>
        <v>0</v>
      </c>
      <c r="O805">
        <f>IF(ISBLANK('Raw Data'!J799), 0, IF(AND(2=MATCH(LARGE('Raw Data'!G799:J799, 2), 'Raw Data'!G799:J799, 0), AND('Raw Data'!L799-'Raw Data'!K799&lt;4, 'Raw Data'!L799-'Raw Data'!K799&gt;0)), 'Raw Data'!H799, 0))</f>
        <v>0</v>
      </c>
      <c r="P805">
        <f>IF(ISBLANK('Raw Data'!J799), 0, IF(AND(1=MATCH(LARGE('Raw Data'!G799:J799, 2), 'Raw Data'!G799:J799, 0), AND('Raw Data'!K799-'Raw Data'!L799&lt;4, 'Raw Data'!K799-'Raw Data'!L799&gt;0)), 'Raw Data'!G799, 0))</f>
        <v>0</v>
      </c>
      <c r="Q805">
        <f>IF(ISBLANK('Raw Data'!J799), 0, IF(AND(4=MATCH(LARGE('Raw Data'!G799:J799, 1), 'Raw Data'!G799:J799, 0), 'Raw Data'!L799-'Raw Data'!K799&gt;3), 'Raw Data'!J799, 0))</f>
        <v>0</v>
      </c>
      <c r="R805">
        <f>IF(ISBLANK('Raw Data'!J799), 0, IF(AND(3=MATCH(LARGE('Raw Data'!G799:J799, 1), 'Raw Data'!G799:J799, 0), 'Raw Data'!K799-'Raw Data'!L799&gt;3), 'Raw Data'!I799, 0))</f>
        <v>0</v>
      </c>
      <c r="S805">
        <f>IF(AND('Raw Data'!L799-'Raw Data'!K799&gt;4, 'Raw Data'!F799&lt;'Raw Data'!C799), 'Raw Data'!J799, 0)</f>
        <v>0</v>
      </c>
      <c r="T805">
        <f>IF(AND('Raw Data'!K799-'Raw Data'!L799&gt;4, 'Raw Data'!F799&gt;'Raw Data'!C799), 'Raw Data'!I799, 0)</f>
        <v>0</v>
      </c>
      <c r="U805">
        <f>IF(AND('Raw Data'!L799-'Raw Data'!K799&lt;3, 'Raw Data'!L799&gt;'Raw Data'!K799, 'Raw Data'!F799&lt;'Raw Data'!C799), 'Raw Data'!H799, 0)</f>
        <v>0</v>
      </c>
      <c r="V805">
        <f>IF(AND('Raw Data'!L799-'Raw Data'!K799&lt;3, 'Raw Data'!L799&gt;'Raw Data'!K799, 'Raw Data'!F799&gt;'Raw Data'!C799), 'Raw Data'!G799, 0)</f>
        <v>0</v>
      </c>
    </row>
    <row r="806" spans="1:22" x14ac:dyDescent="0.3">
      <c r="A806">
        <f>IF(AND('Raw Data'!F800&lt;'Raw Data'!C800, 'Raw Data'!L800&gt;'Raw Data'!K800, 'Raw Data'!L800-'Raw Data'!K800&gt;3), 'Raw Data'!J800, 0)</f>
        <v>0</v>
      </c>
      <c r="B806">
        <f>IF(AND('Raw Data'!C800&lt;'Raw Data'!F800, 'Raw Data'!K800&gt;'Raw Data'!L800, 'Raw Data'!K800-'Raw Data'!L800&gt;3), 'Raw Data'!I800, 0)</f>
        <v>0</v>
      </c>
      <c r="C806">
        <f>IF(AND('Raw Data'!F800&lt;'Raw Data'!C800, 'Raw Data'!L800&gt;'Raw Data'!K800, 'Raw Data'!L800-'Raw Data'!K800&lt;4), 'Raw Data'!H800, 0)</f>
        <v>0</v>
      </c>
      <c r="D806">
        <f>IF(AND('Raw Data'!C800&lt;'Raw Data'!F800, 'Raw Data'!K800&gt;'Raw Data'!L800, 'Raw Data'!K800-'Raw Data'!L800&lt;4), 'Raw Data'!G800, 0)</f>
        <v>0</v>
      </c>
      <c r="E806">
        <f>IF(ISBLANK('Raw Data'!J800), 0, IF(AND(4=MATCH(LARGE('Raw Data'!G800:J800, 4), 'Raw Data'!G800:J800, 0), 'Raw Data'!L800-'Raw Data'!K800&gt;3), 'Raw Data'!J800, 0))</f>
        <v>0</v>
      </c>
      <c r="F806">
        <f>IF(ISBLANK('Raw Data'!J800), 0, IF(AND(3=MATCH(LARGE('Raw Data'!G800:J800, 4), 'Raw Data'!G800:J800, 0), 'Raw Data'!K800-'Raw Data'!L800&gt;3), 'Raw Data'!I800, 0))</f>
        <v>0</v>
      </c>
      <c r="G806">
        <f>IF(ISBLANK('Raw Data'!J800), 0, IF(AND(2=MATCH(LARGE('Raw Data'!G800:J800, 4), 'Raw Data'!G800:J800, 0), AND('Raw Data'!L800-'Raw Data'!K800&lt;4, 'Raw Data'!L800-'Raw Data'!K800&gt;0)), 'Raw Data'!H800, 0))</f>
        <v>0</v>
      </c>
      <c r="H806">
        <f>IF(ISBLANK('Raw Data'!J800), 0, IF(AND(1=MATCH(LARGE('Raw Data'!G800:J800, 4), 'Raw Data'!G800:J800, 0), AND('Raw Data'!K800-'Raw Data'!L800&lt;4, 'Raw Data'!K800-'Raw Data'!L800&gt;0)), 'Raw Data'!G800, 0))</f>
        <v>0</v>
      </c>
      <c r="I806">
        <f>IF(ISBLANK('Raw Data'!J800), 0, IF(AND(4=MATCH(LARGE('Raw Data'!G800:J800, 3), 'Raw Data'!G800:J800, 0), 'Raw Data'!L800-'Raw Data'!K800&gt;3), 'Raw Data'!J800, 0))</f>
        <v>0</v>
      </c>
      <c r="J806">
        <f>IF(ISBLANK('Raw Data'!J800), 0, IF(AND(3=MATCH(LARGE('Raw Data'!G800:J800, 3), 'Raw Data'!G800:J800, 0), 'Raw Data'!K800-'Raw Data'!L800&gt;3), 'Raw Data'!I800, 0))</f>
        <v>0</v>
      </c>
      <c r="K806">
        <f>IF(ISBLANK('Raw Data'!J800), 0, IF(AND(2=MATCH(LARGE('Raw Data'!G800:J800, 3), 'Raw Data'!G800:J800, 0), AND('Raw Data'!L800-'Raw Data'!K800&lt;4, 'Raw Data'!L800-'Raw Data'!K800&gt;0)), 'Raw Data'!H800, 0))</f>
        <v>0</v>
      </c>
      <c r="L806">
        <f>IF(ISBLANK('Raw Data'!J800), 0, IF(AND(1=MATCH(LARGE('Raw Data'!G800:J800, 3), 'Raw Data'!G800:J800, 0), AND('Raw Data'!K800-'Raw Data'!L800&lt;4, 'Raw Data'!K800-'Raw Data'!L800&gt;0)), 'Raw Data'!G800, 0))</f>
        <v>0</v>
      </c>
      <c r="M806">
        <f>IF(ISBLANK('Raw Data'!J800), 0, IF(AND(4=MATCH(LARGE('Raw Data'!G800:J800, 2), 'Raw Data'!G800:J800, 0), 'Raw Data'!L800-'Raw Data'!K800&gt;3), 'Raw Data'!J800, 0))</f>
        <v>0</v>
      </c>
      <c r="N806">
        <f>IF(ISBLANK('Raw Data'!J800), 0, IF(AND(3=MATCH(LARGE('Raw Data'!G800:J800, 2), 'Raw Data'!G800:J800, 0), 'Raw Data'!K800-'Raw Data'!L800&gt;3), 'Raw Data'!I800, 0))</f>
        <v>0</v>
      </c>
      <c r="O806">
        <f>IF(ISBLANK('Raw Data'!J800), 0, IF(AND(2=MATCH(LARGE('Raw Data'!G800:J800, 2), 'Raw Data'!G800:J800, 0), AND('Raw Data'!L800-'Raw Data'!K800&lt;4, 'Raw Data'!L800-'Raw Data'!K800&gt;0)), 'Raw Data'!H800, 0))</f>
        <v>0</v>
      </c>
      <c r="P806">
        <f>IF(ISBLANK('Raw Data'!J800), 0, IF(AND(1=MATCH(LARGE('Raw Data'!G800:J800, 2), 'Raw Data'!G800:J800, 0), AND('Raw Data'!K800-'Raw Data'!L800&lt;4, 'Raw Data'!K800-'Raw Data'!L800&gt;0)), 'Raw Data'!G800, 0))</f>
        <v>0</v>
      </c>
      <c r="Q806">
        <f>IF(ISBLANK('Raw Data'!J800), 0, IF(AND(4=MATCH(LARGE('Raw Data'!G800:J800, 1), 'Raw Data'!G800:J800, 0), 'Raw Data'!L800-'Raw Data'!K800&gt;3), 'Raw Data'!J800, 0))</f>
        <v>0</v>
      </c>
      <c r="R806">
        <f>IF(ISBLANK('Raw Data'!J800), 0, IF(AND(3=MATCH(LARGE('Raw Data'!G800:J800, 1), 'Raw Data'!G800:J800, 0), 'Raw Data'!K800-'Raw Data'!L800&gt;3), 'Raw Data'!I800, 0))</f>
        <v>0</v>
      </c>
      <c r="S806">
        <f>IF(AND('Raw Data'!L800-'Raw Data'!K800&gt;4, 'Raw Data'!F800&lt;'Raw Data'!C800), 'Raw Data'!J800, 0)</f>
        <v>0</v>
      </c>
      <c r="T806">
        <f>IF(AND('Raw Data'!K800-'Raw Data'!L800&gt;4, 'Raw Data'!F800&gt;'Raw Data'!C800), 'Raw Data'!I800, 0)</f>
        <v>0</v>
      </c>
      <c r="U806">
        <f>IF(AND('Raw Data'!L800-'Raw Data'!K800&lt;3, 'Raw Data'!L800&gt;'Raw Data'!K800, 'Raw Data'!F800&lt;'Raw Data'!C800), 'Raw Data'!H800, 0)</f>
        <v>0</v>
      </c>
      <c r="V806">
        <f>IF(AND('Raw Data'!L800-'Raw Data'!K800&lt;3, 'Raw Data'!L800&gt;'Raw Data'!K800, 'Raw Data'!F800&gt;'Raw Data'!C800), 'Raw Data'!G800, 0)</f>
        <v>0</v>
      </c>
    </row>
    <row r="807" spans="1:22" x14ac:dyDescent="0.3">
      <c r="A807">
        <f>IF(AND('Raw Data'!F801&lt;'Raw Data'!C801, 'Raw Data'!L801&gt;'Raw Data'!K801, 'Raw Data'!L801-'Raw Data'!K801&gt;3), 'Raw Data'!J801, 0)</f>
        <v>0</v>
      </c>
      <c r="B807">
        <f>IF(AND('Raw Data'!C801&lt;'Raw Data'!F801, 'Raw Data'!K801&gt;'Raw Data'!L801, 'Raw Data'!K801-'Raw Data'!L801&gt;3), 'Raw Data'!I801, 0)</f>
        <v>0</v>
      </c>
      <c r="C807">
        <f>IF(AND('Raw Data'!F801&lt;'Raw Data'!C801, 'Raw Data'!L801&gt;'Raw Data'!K801, 'Raw Data'!L801-'Raw Data'!K801&lt;4), 'Raw Data'!H801, 0)</f>
        <v>0</v>
      </c>
      <c r="D807">
        <f>IF(AND('Raw Data'!C801&lt;'Raw Data'!F801, 'Raw Data'!K801&gt;'Raw Data'!L801, 'Raw Data'!K801-'Raw Data'!L801&lt;4), 'Raw Data'!G801, 0)</f>
        <v>0</v>
      </c>
      <c r="E807">
        <f>IF(ISBLANK('Raw Data'!J801), 0, IF(AND(4=MATCH(LARGE('Raw Data'!G801:J801, 4), 'Raw Data'!G801:J801, 0), 'Raw Data'!L801-'Raw Data'!K801&gt;3), 'Raw Data'!J801, 0))</f>
        <v>0</v>
      </c>
      <c r="F807">
        <f>IF(ISBLANK('Raw Data'!J801), 0, IF(AND(3=MATCH(LARGE('Raw Data'!G801:J801, 4), 'Raw Data'!G801:J801, 0), 'Raw Data'!K801-'Raw Data'!L801&gt;3), 'Raw Data'!I801, 0))</f>
        <v>0</v>
      </c>
      <c r="G807">
        <f>IF(ISBLANK('Raw Data'!J801), 0, IF(AND(2=MATCH(LARGE('Raw Data'!G801:J801, 4), 'Raw Data'!G801:J801, 0), AND('Raw Data'!L801-'Raw Data'!K801&lt;4, 'Raw Data'!L801-'Raw Data'!K801&gt;0)), 'Raw Data'!H801, 0))</f>
        <v>0</v>
      </c>
      <c r="H807">
        <f>IF(ISBLANK('Raw Data'!J801), 0, IF(AND(1=MATCH(LARGE('Raw Data'!G801:J801, 4), 'Raw Data'!G801:J801, 0), AND('Raw Data'!K801-'Raw Data'!L801&lt;4, 'Raw Data'!K801-'Raw Data'!L801&gt;0)), 'Raw Data'!G801, 0))</f>
        <v>0</v>
      </c>
      <c r="I807">
        <f>IF(ISBLANK('Raw Data'!J801), 0, IF(AND(4=MATCH(LARGE('Raw Data'!G801:J801, 3), 'Raw Data'!G801:J801, 0), 'Raw Data'!L801-'Raw Data'!K801&gt;3), 'Raw Data'!J801, 0))</f>
        <v>0</v>
      </c>
      <c r="J807">
        <f>IF(ISBLANK('Raw Data'!J801), 0, IF(AND(3=MATCH(LARGE('Raw Data'!G801:J801, 3), 'Raw Data'!G801:J801, 0), 'Raw Data'!K801-'Raw Data'!L801&gt;3), 'Raw Data'!I801, 0))</f>
        <v>0</v>
      </c>
      <c r="K807">
        <f>IF(ISBLANK('Raw Data'!J801), 0, IF(AND(2=MATCH(LARGE('Raw Data'!G801:J801, 3), 'Raw Data'!G801:J801, 0), AND('Raw Data'!L801-'Raw Data'!K801&lt;4, 'Raw Data'!L801-'Raw Data'!K801&gt;0)), 'Raw Data'!H801, 0))</f>
        <v>0</v>
      </c>
      <c r="L807">
        <f>IF(ISBLANK('Raw Data'!J801), 0, IF(AND(1=MATCH(LARGE('Raw Data'!G801:J801, 3), 'Raw Data'!G801:J801, 0), AND('Raw Data'!K801-'Raw Data'!L801&lt;4, 'Raw Data'!K801-'Raw Data'!L801&gt;0)), 'Raw Data'!G801, 0))</f>
        <v>0</v>
      </c>
      <c r="M807">
        <f>IF(ISBLANK('Raw Data'!J801), 0, IF(AND(4=MATCH(LARGE('Raw Data'!G801:J801, 2), 'Raw Data'!G801:J801, 0), 'Raw Data'!L801-'Raw Data'!K801&gt;3), 'Raw Data'!J801, 0))</f>
        <v>0</v>
      </c>
      <c r="N807">
        <f>IF(ISBLANK('Raw Data'!J801), 0, IF(AND(3=MATCH(LARGE('Raw Data'!G801:J801, 2), 'Raw Data'!G801:J801, 0), 'Raw Data'!K801-'Raw Data'!L801&gt;3), 'Raw Data'!I801, 0))</f>
        <v>0</v>
      </c>
      <c r="O807">
        <f>IF(ISBLANK('Raw Data'!J801), 0, IF(AND(2=MATCH(LARGE('Raw Data'!G801:J801, 2), 'Raw Data'!G801:J801, 0), AND('Raw Data'!L801-'Raw Data'!K801&lt;4, 'Raw Data'!L801-'Raw Data'!K801&gt;0)), 'Raw Data'!H801, 0))</f>
        <v>0</v>
      </c>
      <c r="P807">
        <f>IF(ISBLANK('Raw Data'!J801), 0, IF(AND(1=MATCH(LARGE('Raw Data'!G801:J801, 2), 'Raw Data'!G801:J801, 0), AND('Raw Data'!K801-'Raw Data'!L801&lt;4, 'Raw Data'!K801-'Raw Data'!L801&gt;0)), 'Raw Data'!G801, 0))</f>
        <v>0</v>
      </c>
      <c r="Q807">
        <f>IF(ISBLANK('Raw Data'!J801), 0, IF(AND(4=MATCH(LARGE('Raw Data'!G801:J801, 1), 'Raw Data'!G801:J801, 0), 'Raw Data'!L801-'Raw Data'!K801&gt;3), 'Raw Data'!J801, 0))</f>
        <v>0</v>
      </c>
      <c r="R807">
        <f>IF(ISBLANK('Raw Data'!J801), 0, IF(AND(3=MATCH(LARGE('Raw Data'!G801:J801, 1), 'Raw Data'!G801:J801, 0), 'Raw Data'!K801-'Raw Data'!L801&gt;3), 'Raw Data'!I801, 0))</f>
        <v>0</v>
      </c>
      <c r="S807">
        <f>IF(AND('Raw Data'!L801-'Raw Data'!K801&gt;4, 'Raw Data'!F801&lt;'Raw Data'!C801), 'Raw Data'!J801, 0)</f>
        <v>0</v>
      </c>
      <c r="T807">
        <f>IF(AND('Raw Data'!K801-'Raw Data'!L801&gt;4, 'Raw Data'!F801&gt;'Raw Data'!C801), 'Raw Data'!I801, 0)</f>
        <v>0</v>
      </c>
      <c r="U807">
        <f>IF(AND('Raw Data'!L801-'Raw Data'!K801&lt;3, 'Raw Data'!L801&gt;'Raw Data'!K801, 'Raw Data'!F801&lt;'Raw Data'!C801), 'Raw Data'!H801, 0)</f>
        <v>0</v>
      </c>
      <c r="V807">
        <f>IF(AND('Raw Data'!L801-'Raw Data'!K801&lt;3, 'Raw Data'!L801&gt;'Raw Data'!K801, 'Raw Data'!F801&gt;'Raw Data'!C801), 'Raw Data'!G801, 0)</f>
        <v>0</v>
      </c>
    </row>
    <row r="808" spans="1:22" x14ac:dyDescent="0.3">
      <c r="A808">
        <f>IF(AND('Raw Data'!F802&lt;'Raw Data'!C802, 'Raw Data'!L802&gt;'Raw Data'!K802, 'Raw Data'!L802-'Raw Data'!K802&gt;3), 'Raw Data'!J802, 0)</f>
        <v>0</v>
      </c>
      <c r="B808">
        <f>IF(AND('Raw Data'!C802&lt;'Raw Data'!F802, 'Raw Data'!K802&gt;'Raw Data'!L802, 'Raw Data'!K802-'Raw Data'!L802&gt;3), 'Raw Data'!I802, 0)</f>
        <v>0</v>
      </c>
      <c r="C808">
        <f>IF(AND('Raw Data'!F802&lt;'Raw Data'!C802, 'Raw Data'!L802&gt;'Raw Data'!K802, 'Raw Data'!L802-'Raw Data'!K802&lt;4), 'Raw Data'!H802, 0)</f>
        <v>0</v>
      </c>
      <c r="D808">
        <f>IF(AND('Raw Data'!C802&lt;'Raw Data'!F802, 'Raw Data'!K802&gt;'Raw Data'!L802, 'Raw Data'!K802-'Raw Data'!L802&lt;4), 'Raw Data'!G802, 0)</f>
        <v>0</v>
      </c>
      <c r="E808">
        <f>IF(ISBLANK('Raw Data'!J802), 0, IF(AND(4=MATCH(LARGE('Raw Data'!G802:J802, 4), 'Raw Data'!G802:J802, 0), 'Raw Data'!L802-'Raw Data'!K802&gt;3), 'Raw Data'!J802, 0))</f>
        <v>0</v>
      </c>
      <c r="F808">
        <f>IF(ISBLANK('Raw Data'!J802), 0, IF(AND(3=MATCH(LARGE('Raw Data'!G802:J802, 4), 'Raw Data'!G802:J802, 0), 'Raw Data'!K802-'Raw Data'!L802&gt;3), 'Raw Data'!I802, 0))</f>
        <v>0</v>
      </c>
      <c r="G808">
        <f>IF(ISBLANK('Raw Data'!J802), 0, IF(AND(2=MATCH(LARGE('Raw Data'!G802:J802, 4), 'Raw Data'!G802:J802, 0), AND('Raw Data'!L802-'Raw Data'!K802&lt;4, 'Raw Data'!L802-'Raw Data'!K802&gt;0)), 'Raw Data'!H802, 0))</f>
        <v>0</v>
      </c>
      <c r="H808">
        <f>IF(ISBLANK('Raw Data'!J802), 0, IF(AND(1=MATCH(LARGE('Raw Data'!G802:J802, 4), 'Raw Data'!G802:J802, 0), AND('Raw Data'!K802-'Raw Data'!L802&lt;4, 'Raw Data'!K802-'Raw Data'!L802&gt;0)), 'Raw Data'!G802, 0))</f>
        <v>0</v>
      </c>
      <c r="I808">
        <f>IF(ISBLANK('Raw Data'!J802), 0, IF(AND(4=MATCH(LARGE('Raw Data'!G802:J802, 3), 'Raw Data'!G802:J802, 0), 'Raw Data'!L802-'Raw Data'!K802&gt;3), 'Raw Data'!J802, 0))</f>
        <v>0</v>
      </c>
      <c r="J808">
        <f>IF(ISBLANK('Raw Data'!J802), 0, IF(AND(3=MATCH(LARGE('Raw Data'!G802:J802, 3), 'Raw Data'!G802:J802, 0), 'Raw Data'!K802-'Raw Data'!L802&gt;3), 'Raw Data'!I802, 0))</f>
        <v>0</v>
      </c>
      <c r="K808">
        <f>IF(ISBLANK('Raw Data'!J802), 0, IF(AND(2=MATCH(LARGE('Raw Data'!G802:J802, 3), 'Raw Data'!G802:J802, 0), AND('Raw Data'!L802-'Raw Data'!K802&lt;4, 'Raw Data'!L802-'Raw Data'!K802&gt;0)), 'Raw Data'!H802, 0))</f>
        <v>0</v>
      </c>
      <c r="L808">
        <f>IF(ISBLANK('Raw Data'!J802), 0, IF(AND(1=MATCH(LARGE('Raw Data'!G802:J802, 3), 'Raw Data'!G802:J802, 0), AND('Raw Data'!K802-'Raw Data'!L802&lt;4, 'Raw Data'!K802-'Raw Data'!L802&gt;0)), 'Raw Data'!G802, 0))</f>
        <v>0</v>
      </c>
      <c r="M808">
        <f>IF(ISBLANK('Raw Data'!J802), 0, IF(AND(4=MATCH(LARGE('Raw Data'!G802:J802, 2), 'Raw Data'!G802:J802, 0), 'Raw Data'!L802-'Raw Data'!K802&gt;3), 'Raw Data'!J802, 0))</f>
        <v>0</v>
      </c>
      <c r="N808">
        <f>IF(ISBLANK('Raw Data'!J802), 0, IF(AND(3=MATCH(LARGE('Raw Data'!G802:J802, 2), 'Raw Data'!G802:J802, 0), 'Raw Data'!K802-'Raw Data'!L802&gt;3), 'Raw Data'!I802, 0))</f>
        <v>0</v>
      </c>
      <c r="O808">
        <f>IF(ISBLANK('Raw Data'!J802), 0, IF(AND(2=MATCH(LARGE('Raw Data'!G802:J802, 2), 'Raw Data'!G802:J802, 0), AND('Raw Data'!L802-'Raw Data'!K802&lt;4, 'Raw Data'!L802-'Raw Data'!K802&gt;0)), 'Raw Data'!H802, 0))</f>
        <v>0</v>
      </c>
      <c r="P808">
        <f>IF(ISBLANK('Raw Data'!J802), 0, IF(AND(1=MATCH(LARGE('Raw Data'!G802:J802, 2), 'Raw Data'!G802:J802, 0), AND('Raw Data'!K802-'Raw Data'!L802&lt;4, 'Raw Data'!K802-'Raw Data'!L802&gt;0)), 'Raw Data'!G802, 0))</f>
        <v>0</v>
      </c>
      <c r="Q808">
        <f>IF(ISBLANK('Raw Data'!J802), 0, IF(AND(4=MATCH(LARGE('Raw Data'!G802:J802, 1), 'Raw Data'!G802:J802, 0), 'Raw Data'!L802-'Raw Data'!K802&gt;3), 'Raw Data'!J802, 0))</f>
        <v>0</v>
      </c>
      <c r="R808">
        <f>IF(ISBLANK('Raw Data'!J802), 0, IF(AND(3=MATCH(LARGE('Raw Data'!G802:J802, 1), 'Raw Data'!G802:J802, 0), 'Raw Data'!K802-'Raw Data'!L802&gt;3), 'Raw Data'!I802, 0))</f>
        <v>0</v>
      </c>
      <c r="S808">
        <f>IF(AND('Raw Data'!L802-'Raw Data'!K802&gt;4, 'Raw Data'!F802&lt;'Raw Data'!C802), 'Raw Data'!J802, 0)</f>
        <v>0</v>
      </c>
      <c r="T808">
        <f>IF(AND('Raw Data'!K802-'Raw Data'!L802&gt;4, 'Raw Data'!F802&gt;'Raw Data'!C802), 'Raw Data'!I802, 0)</f>
        <v>0</v>
      </c>
      <c r="U808">
        <f>IF(AND('Raw Data'!L802-'Raw Data'!K802&lt;3, 'Raw Data'!L802&gt;'Raw Data'!K802, 'Raw Data'!F802&lt;'Raw Data'!C802), 'Raw Data'!H802, 0)</f>
        <v>0</v>
      </c>
      <c r="V808">
        <f>IF(AND('Raw Data'!L802-'Raw Data'!K802&lt;3, 'Raw Data'!L802&gt;'Raw Data'!K802, 'Raw Data'!F802&gt;'Raw Data'!C802), 'Raw Data'!G802, 0)</f>
        <v>0</v>
      </c>
    </row>
    <row r="809" spans="1:22" x14ac:dyDescent="0.3">
      <c r="A809">
        <f>IF(AND('Raw Data'!F803&lt;'Raw Data'!C803, 'Raw Data'!L803&gt;'Raw Data'!K803, 'Raw Data'!L803-'Raw Data'!K803&gt;3), 'Raw Data'!J803, 0)</f>
        <v>0</v>
      </c>
      <c r="B809">
        <f>IF(AND('Raw Data'!C803&lt;'Raw Data'!F803, 'Raw Data'!K803&gt;'Raw Data'!L803, 'Raw Data'!K803-'Raw Data'!L803&gt;3), 'Raw Data'!I803, 0)</f>
        <v>0</v>
      </c>
      <c r="C809">
        <f>IF(AND('Raw Data'!F803&lt;'Raw Data'!C803, 'Raw Data'!L803&gt;'Raw Data'!K803, 'Raw Data'!L803-'Raw Data'!K803&lt;4), 'Raw Data'!H803, 0)</f>
        <v>0</v>
      </c>
      <c r="D809">
        <f>IF(AND('Raw Data'!C803&lt;'Raw Data'!F803, 'Raw Data'!K803&gt;'Raw Data'!L803, 'Raw Data'!K803-'Raw Data'!L803&lt;4), 'Raw Data'!G803, 0)</f>
        <v>0</v>
      </c>
      <c r="E809">
        <f>IF(ISBLANK('Raw Data'!J803), 0, IF(AND(4=MATCH(LARGE('Raw Data'!G803:J803, 4), 'Raw Data'!G803:J803, 0), 'Raw Data'!L803-'Raw Data'!K803&gt;3), 'Raw Data'!J803, 0))</f>
        <v>0</v>
      </c>
      <c r="F809">
        <f>IF(ISBLANK('Raw Data'!J803), 0, IF(AND(3=MATCH(LARGE('Raw Data'!G803:J803, 4), 'Raw Data'!G803:J803, 0), 'Raw Data'!K803-'Raw Data'!L803&gt;3), 'Raw Data'!I803, 0))</f>
        <v>0</v>
      </c>
      <c r="G809">
        <f>IF(ISBLANK('Raw Data'!J803), 0, IF(AND(2=MATCH(LARGE('Raw Data'!G803:J803, 4), 'Raw Data'!G803:J803, 0), AND('Raw Data'!L803-'Raw Data'!K803&lt;4, 'Raw Data'!L803-'Raw Data'!K803&gt;0)), 'Raw Data'!H803, 0))</f>
        <v>0</v>
      </c>
      <c r="H809">
        <f>IF(ISBLANK('Raw Data'!J803), 0, IF(AND(1=MATCH(LARGE('Raw Data'!G803:J803, 4), 'Raw Data'!G803:J803, 0), AND('Raw Data'!K803-'Raw Data'!L803&lt;4, 'Raw Data'!K803-'Raw Data'!L803&gt;0)), 'Raw Data'!G803, 0))</f>
        <v>0</v>
      </c>
      <c r="I809">
        <f>IF(ISBLANK('Raw Data'!J803), 0, IF(AND(4=MATCH(LARGE('Raw Data'!G803:J803, 3), 'Raw Data'!G803:J803, 0), 'Raw Data'!L803-'Raw Data'!K803&gt;3), 'Raw Data'!J803, 0))</f>
        <v>0</v>
      </c>
      <c r="J809">
        <f>IF(ISBLANK('Raw Data'!J803), 0, IF(AND(3=MATCH(LARGE('Raw Data'!G803:J803, 3), 'Raw Data'!G803:J803, 0), 'Raw Data'!K803-'Raw Data'!L803&gt;3), 'Raw Data'!I803, 0))</f>
        <v>0</v>
      </c>
      <c r="K809">
        <f>IF(ISBLANK('Raw Data'!J803), 0, IF(AND(2=MATCH(LARGE('Raw Data'!G803:J803, 3), 'Raw Data'!G803:J803, 0), AND('Raw Data'!L803-'Raw Data'!K803&lt;4, 'Raw Data'!L803-'Raw Data'!K803&gt;0)), 'Raw Data'!H803, 0))</f>
        <v>0</v>
      </c>
      <c r="L809">
        <f>IF(ISBLANK('Raw Data'!J803), 0, IF(AND(1=MATCH(LARGE('Raw Data'!G803:J803, 3), 'Raw Data'!G803:J803, 0), AND('Raw Data'!K803-'Raw Data'!L803&lt;4, 'Raw Data'!K803-'Raw Data'!L803&gt;0)), 'Raw Data'!G803, 0))</f>
        <v>0</v>
      </c>
      <c r="M809">
        <f>IF(ISBLANK('Raw Data'!J803), 0, IF(AND(4=MATCH(LARGE('Raw Data'!G803:J803, 2), 'Raw Data'!G803:J803, 0), 'Raw Data'!L803-'Raw Data'!K803&gt;3), 'Raw Data'!J803, 0))</f>
        <v>0</v>
      </c>
      <c r="N809">
        <f>IF(ISBLANK('Raw Data'!J803), 0, IF(AND(3=MATCH(LARGE('Raw Data'!G803:J803, 2), 'Raw Data'!G803:J803, 0), 'Raw Data'!K803-'Raw Data'!L803&gt;3), 'Raw Data'!I803, 0))</f>
        <v>0</v>
      </c>
      <c r="O809">
        <f>IF(ISBLANK('Raw Data'!J803), 0, IF(AND(2=MATCH(LARGE('Raw Data'!G803:J803, 2), 'Raw Data'!G803:J803, 0), AND('Raw Data'!L803-'Raw Data'!K803&lt;4, 'Raw Data'!L803-'Raw Data'!K803&gt;0)), 'Raw Data'!H803, 0))</f>
        <v>0</v>
      </c>
      <c r="P809">
        <f>IF(ISBLANK('Raw Data'!J803), 0, IF(AND(1=MATCH(LARGE('Raw Data'!G803:J803, 2), 'Raw Data'!G803:J803, 0), AND('Raw Data'!K803-'Raw Data'!L803&lt;4, 'Raw Data'!K803-'Raw Data'!L803&gt;0)), 'Raw Data'!G803, 0))</f>
        <v>0</v>
      </c>
      <c r="Q809">
        <f>IF(ISBLANK('Raw Data'!J803), 0, IF(AND(4=MATCH(LARGE('Raw Data'!G803:J803, 1), 'Raw Data'!G803:J803, 0), 'Raw Data'!L803-'Raw Data'!K803&gt;3), 'Raw Data'!J803, 0))</f>
        <v>0</v>
      </c>
      <c r="R809">
        <f>IF(ISBLANK('Raw Data'!J803), 0, IF(AND(3=MATCH(LARGE('Raw Data'!G803:J803, 1), 'Raw Data'!G803:J803, 0), 'Raw Data'!K803-'Raw Data'!L803&gt;3), 'Raw Data'!I803, 0))</f>
        <v>0</v>
      </c>
      <c r="S809">
        <f>IF(AND('Raw Data'!L803-'Raw Data'!K803&gt;4, 'Raw Data'!F803&lt;'Raw Data'!C803), 'Raw Data'!J803, 0)</f>
        <v>0</v>
      </c>
      <c r="T809">
        <f>IF(AND('Raw Data'!K803-'Raw Data'!L803&gt;4, 'Raw Data'!F803&gt;'Raw Data'!C803), 'Raw Data'!I803, 0)</f>
        <v>0</v>
      </c>
      <c r="U809">
        <f>IF(AND('Raw Data'!L803-'Raw Data'!K803&lt;3, 'Raw Data'!L803&gt;'Raw Data'!K803, 'Raw Data'!F803&lt;'Raw Data'!C803), 'Raw Data'!H803, 0)</f>
        <v>0</v>
      </c>
      <c r="V809">
        <f>IF(AND('Raw Data'!L803-'Raw Data'!K803&lt;3, 'Raw Data'!L803&gt;'Raw Data'!K803, 'Raw Data'!F803&gt;'Raw Data'!C803), 'Raw Data'!G803, 0)</f>
        <v>0</v>
      </c>
    </row>
    <row r="810" spans="1:22" x14ac:dyDescent="0.3">
      <c r="A810">
        <f>IF(AND('Raw Data'!F804&lt;'Raw Data'!C804, 'Raw Data'!L804&gt;'Raw Data'!K804, 'Raw Data'!L804-'Raw Data'!K804&gt;3), 'Raw Data'!J804, 0)</f>
        <v>0</v>
      </c>
      <c r="B810">
        <f>IF(AND('Raw Data'!C804&lt;'Raw Data'!F804, 'Raw Data'!K804&gt;'Raw Data'!L804, 'Raw Data'!K804-'Raw Data'!L804&gt;3), 'Raw Data'!I804, 0)</f>
        <v>0</v>
      </c>
      <c r="C810">
        <f>IF(AND('Raw Data'!F804&lt;'Raw Data'!C804, 'Raw Data'!L804&gt;'Raw Data'!K804, 'Raw Data'!L804-'Raw Data'!K804&lt;4), 'Raw Data'!H804, 0)</f>
        <v>0</v>
      </c>
      <c r="D810">
        <f>IF(AND('Raw Data'!C804&lt;'Raw Data'!F804, 'Raw Data'!K804&gt;'Raw Data'!L804, 'Raw Data'!K804-'Raw Data'!L804&lt;4), 'Raw Data'!G804, 0)</f>
        <v>0</v>
      </c>
      <c r="E810">
        <f>IF(ISBLANK('Raw Data'!J804), 0, IF(AND(4=MATCH(LARGE('Raw Data'!G804:J804, 4), 'Raw Data'!G804:J804, 0), 'Raw Data'!L804-'Raw Data'!K804&gt;3), 'Raw Data'!J804, 0))</f>
        <v>0</v>
      </c>
      <c r="F810">
        <f>IF(ISBLANK('Raw Data'!J804), 0, IF(AND(3=MATCH(LARGE('Raw Data'!G804:J804, 4), 'Raw Data'!G804:J804, 0), 'Raw Data'!K804-'Raw Data'!L804&gt;3), 'Raw Data'!I804, 0))</f>
        <v>0</v>
      </c>
      <c r="G810">
        <f>IF(ISBLANK('Raw Data'!J804), 0, IF(AND(2=MATCH(LARGE('Raw Data'!G804:J804, 4), 'Raw Data'!G804:J804, 0), AND('Raw Data'!L804-'Raw Data'!K804&lt;4, 'Raw Data'!L804-'Raw Data'!K804&gt;0)), 'Raw Data'!H804, 0))</f>
        <v>0</v>
      </c>
      <c r="H810">
        <f>IF(ISBLANK('Raw Data'!J804), 0, IF(AND(1=MATCH(LARGE('Raw Data'!G804:J804, 4), 'Raw Data'!G804:J804, 0), AND('Raw Data'!K804-'Raw Data'!L804&lt;4, 'Raw Data'!K804-'Raw Data'!L804&gt;0)), 'Raw Data'!G804, 0))</f>
        <v>0</v>
      </c>
      <c r="I810">
        <f>IF(ISBLANK('Raw Data'!J804), 0, IF(AND(4=MATCH(LARGE('Raw Data'!G804:J804, 3), 'Raw Data'!G804:J804, 0), 'Raw Data'!L804-'Raw Data'!K804&gt;3), 'Raw Data'!J804, 0))</f>
        <v>0</v>
      </c>
      <c r="J810">
        <f>IF(ISBLANK('Raw Data'!J804), 0, IF(AND(3=MATCH(LARGE('Raw Data'!G804:J804, 3), 'Raw Data'!G804:J804, 0), 'Raw Data'!K804-'Raw Data'!L804&gt;3), 'Raw Data'!I804, 0))</f>
        <v>0</v>
      </c>
      <c r="K810">
        <f>IF(ISBLANK('Raw Data'!J804), 0, IF(AND(2=MATCH(LARGE('Raw Data'!G804:J804, 3), 'Raw Data'!G804:J804, 0), AND('Raw Data'!L804-'Raw Data'!K804&lt;4, 'Raw Data'!L804-'Raw Data'!K804&gt;0)), 'Raw Data'!H804, 0))</f>
        <v>0</v>
      </c>
      <c r="L810">
        <f>IF(ISBLANK('Raw Data'!J804), 0, IF(AND(1=MATCH(LARGE('Raw Data'!G804:J804, 3), 'Raw Data'!G804:J804, 0), AND('Raw Data'!K804-'Raw Data'!L804&lt;4, 'Raw Data'!K804-'Raw Data'!L804&gt;0)), 'Raw Data'!G804, 0))</f>
        <v>0</v>
      </c>
      <c r="M810">
        <f>IF(ISBLANK('Raw Data'!J804), 0, IF(AND(4=MATCH(LARGE('Raw Data'!G804:J804, 2), 'Raw Data'!G804:J804, 0), 'Raw Data'!L804-'Raw Data'!K804&gt;3), 'Raw Data'!J804, 0))</f>
        <v>0</v>
      </c>
      <c r="N810">
        <f>IF(ISBLANK('Raw Data'!J804), 0, IF(AND(3=MATCH(LARGE('Raw Data'!G804:J804, 2), 'Raw Data'!G804:J804, 0), 'Raw Data'!K804-'Raw Data'!L804&gt;3), 'Raw Data'!I804, 0))</f>
        <v>0</v>
      </c>
      <c r="O810">
        <f>IF(ISBLANK('Raw Data'!J804), 0, IF(AND(2=MATCH(LARGE('Raw Data'!G804:J804, 2), 'Raw Data'!G804:J804, 0), AND('Raw Data'!L804-'Raw Data'!K804&lt;4, 'Raw Data'!L804-'Raw Data'!K804&gt;0)), 'Raw Data'!H804, 0))</f>
        <v>0</v>
      </c>
      <c r="P810">
        <f>IF(ISBLANK('Raw Data'!J804), 0, IF(AND(1=MATCH(LARGE('Raw Data'!G804:J804, 2), 'Raw Data'!G804:J804, 0), AND('Raw Data'!K804-'Raw Data'!L804&lt;4, 'Raw Data'!K804-'Raw Data'!L804&gt;0)), 'Raw Data'!G804, 0))</f>
        <v>0</v>
      </c>
      <c r="Q810">
        <f>IF(ISBLANK('Raw Data'!J804), 0, IF(AND(4=MATCH(LARGE('Raw Data'!G804:J804, 1), 'Raw Data'!G804:J804, 0), 'Raw Data'!L804-'Raw Data'!K804&gt;3), 'Raw Data'!J804, 0))</f>
        <v>0</v>
      </c>
      <c r="R810">
        <f>IF(ISBLANK('Raw Data'!J804), 0, IF(AND(3=MATCH(LARGE('Raw Data'!G804:J804, 1), 'Raw Data'!G804:J804, 0), 'Raw Data'!K804-'Raw Data'!L804&gt;3), 'Raw Data'!I804, 0))</f>
        <v>0</v>
      </c>
      <c r="S810">
        <f>IF(AND('Raw Data'!L804-'Raw Data'!K804&gt;4, 'Raw Data'!F804&lt;'Raw Data'!C804), 'Raw Data'!J804, 0)</f>
        <v>0</v>
      </c>
      <c r="T810">
        <f>IF(AND('Raw Data'!K804-'Raw Data'!L804&gt;4, 'Raw Data'!F804&gt;'Raw Data'!C804), 'Raw Data'!I804, 0)</f>
        <v>0</v>
      </c>
      <c r="U810">
        <f>IF(AND('Raw Data'!L804-'Raw Data'!K804&lt;3, 'Raw Data'!L804&gt;'Raw Data'!K804, 'Raw Data'!F804&lt;'Raw Data'!C804), 'Raw Data'!H804, 0)</f>
        <v>0</v>
      </c>
      <c r="V810">
        <f>IF(AND('Raw Data'!L804-'Raw Data'!K804&lt;3, 'Raw Data'!L804&gt;'Raw Data'!K804, 'Raw Data'!F804&gt;'Raw Data'!C804), 'Raw Data'!G804, 0)</f>
        <v>0</v>
      </c>
    </row>
    <row r="811" spans="1:22" x14ac:dyDescent="0.3">
      <c r="A811">
        <f>IF(AND('Raw Data'!F805&lt;'Raw Data'!C805, 'Raw Data'!L805&gt;'Raw Data'!K805, 'Raw Data'!L805-'Raw Data'!K805&gt;3), 'Raw Data'!J805, 0)</f>
        <v>0</v>
      </c>
      <c r="B811">
        <f>IF(AND('Raw Data'!C805&lt;'Raw Data'!F805, 'Raw Data'!K805&gt;'Raw Data'!L805, 'Raw Data'!K805-'Raw Data'!L805&gt;3), 'Raw Data'!I805, 0)</f>
        <v>0</v>
      </c>
      <c r="C811">
        <f>IF(AND('Raw Data'!F805&lt;'Raw Data'!C805, 'Raw Data'!L805&gt;'Raw Data'!K805, 'Raw Data'!L805-'Raw Data'!K805&lt;4), 'Raw Data'!H805, 0)</f>
        <v>0</v>
      </c>
      <c r="D811">
        <f>IF(AND('Raw Data'!C805&lt;'Raw Data'!F805, 'Raw Data'!K805&gt;'Raw Data'!L805, 'Raw Data'!K805-'Raw Data'!L805&lt;4), 'Raw Data'!G805, 0)</f>
        <v>0</v>
      </c>
      <c r="E811">
        <f>IF(ISBLANK('Raw Data'!J805), 0, IF(AND(4=MATCH(LARGE('Raw Data'!G805:J805, 4), 'Raw Data'!G805:J805, 0), 'Raw Data'!L805-'Raw Data'!K805&gt;3), 'Raw Data'!J805, 0))</f>
        <v>0</v>
      </c>
      <c r="F811">
        <f>IF(ISBLANK('Raw Data'!J805), 0, IF(AND(3=MATCH(LARGE('Raw Data'!G805:J805, 4), 'Raw Data'!G805:J805, 0), 'Raw Data'!K805-'Raw Data'!L805&gt;3), 'Raw Data'!I805, 0))</f>
        <v>0</v>
      </c>
      <c r="G811">
        <f>IF(ISBLANK('Raw Data'!J805), 0, IF(AND(2=MATCH(LARGE('Raw Data'!G805:J805, 4), 'Raw Data'!G805:J805, 0), AND('Raw Data'!L805-'Raw Data'!K805&lt;4, 'Raw Data'!L805-'Raw Data'!K805&gt;0)), 'Raw Data'!H805, 0))</f>
        <v>0</v>
      </c>
      <c r="H811">
        <f>IF(ISBLANK('Raw Data'!J805), 0, IF(AND(1=MATCH(LARGE('Raw Data'!G805:J805, 4), 'Raw Data'!G805:J805, 0), AND('Raw Data'!K805-'Raw Data'!L805&lt;4, 'Raw Data'!K805-'Raw Data'!L805&gt;0)), 'Raw Data'!G805, 0))</f>
        <v>0</v>
      </c>
      <c r="I811">
        <f>IF(ISBLANK('Raw Data'!J805), 0, IF(AND(4=MATCH(LARGE('Raw Data'!G805:J805, 3), 'Raw Data'!G805:J805, 0), 'Raw Data'!L805-'Raw Data'!K805&gt;3), 'Raw Data'!J805, 0))</f>
        <v>0</v>
      </c>
      <c r="J811">
        <f>IF(ISBLANK('Raw Data'!J805), 0, IF(AND(3=MATCH(LARGE('Raw Data'!G805:J805, 3), 'Raw Data'!G805:J805, 0), 'Raw Data'!K805-'Raw Data'!L805&gt;3), 'Raw Data'!I805, 0))</f>
        <v>0</v>
      </c>
      <c r="K811">
        <f>IF(ISBLANK('Raw Data'!J805), 0, IF(AND(2=MATCH(LARGE('Raw Data'!G805:J805, 3), 'Raw Data'!G805:J805, 0), AND('Raw Data'!L805-'Raw Data'!K805&lt;4, 'Raw Data'!L805-'Raw Data'!K805&gt;0)), 'Raw Data'!H805, 0))</f>
        <v>0</v>
      </c>
      <c r="L811">
        <f>IF(ISBLANK('Raw Data'!J805), 0, IF(AND(1=MATCH(LARGE('Raw Data'!G805:J805, 3), 'Raw Data'!G805:J805, 0), AND('Raw Data'!K805-'Raw Data'!L805&lt;4, 'Raw Data'!K805-'Raw Data'!L805&gt;0)), 'Raw Data'!G805, 0))</f>
        <v>0</v>
      </c>
      <c r="M811">
        <f>IF(ISBLANK('Raw Data'!J805), 0, IF(AND(4=MATCH(LARGE('Raw Data'!G805:J805, 2), 'Raw Data'!G805:J805, 0), 'Raw Data'!L805-'Raw Data'!K805&gt;3), 'Raw Data'!J805, 0))</f>
        <v>0</v>
      </c>
      <c r="N811">
        <f>IF(ISBLANK('Raw Data'!J805), 0, IF(AND(3=MATCH(LARGE('Raw Data'!G805:J805, 2), 'Raw Data'!G805:J805, 0), 'Raw Data'!K805-'Raw Data'!L805&gt;3), 'Raw Data'!I805, 0))</f>
        <v>0</v>
      </c>
      <c r="O811">
        <f>IF(ISBLANK('Raw Data'!J805), 0, IF(AND(2=MATCH(LARGE('Raw Data'!G805:J805, 2), 'Raw Data'!G805:J805, 0), AND('Raw Data'!L805-'Raw Data'!K805&lt;4, 'Raw Data'!L805-'Raw Data'!K805&gt;0)), 'Raw Data'!H805, 0))</f>
        <v>0</v>
      </c>
      <c r="P811">
        <f>IF(ISBLANK('Raw Data'!J805), 0, IF(AND(1=MATCH(LARGE('Raw Data'!G805:J805, 2), 'Raw Data'!G805:J805, 0), AND('Raw Data'!K805-'Raw Data'!L805&lt;4, 'Raw Data'!K805-'Raw Data'!L805&gt;0)), 'Raw Data'!G805, 0))</f>
        <v>0</v>
      </c>
      <c r="Q811">
        <f>IF(ISBLANK('Raw Data'!J805), 0, IF(AND(4=MATCH(LARGE('Raw Data'!G805:J805, 1), 'Raw Data'!G805:J805, 0), 'Raw Data'!L805-'Raw Data'!K805&gt;3), 'Raw Data'!J805, 0))</f>
        <v>0</v>
      </c>
      <c r="R811">
        <f>IF(ISBLANK('Raw Data'!J805), 0, IF(AND(3=MATCH(LARGE('Raw Data'!G805:J805, 1), 'Raw Data'!G805:J805, 0), 'Raw Data'!K805-'Raw Data'!L805&gt;3), 'Raw Data'!I805, 0))</f>
        <v>0</v>
      </c>
      <c r="S811">
        <f>IF(AND('Raw Data'!L805-'Raw Data'!K805&gt;4, 'Raw Data'!F805&lt;'Raw Data'!C805), 'Raw Data'!J805, 0)</f>
        <v>0</v>
      </c>
      <c r="T811">
        <f>IF(AND('Raw Data'!K805-'Raw Data'!L805&gt;4, 'Raw Data'!F805&gt;'Raw Data'!C805), 'Raw Data'!I805, 0)</f>
        <v>0</v>
      </c>
      <c r="U811">
        <f>IF(AND('Raw Data'!L805-'Raw Data'!K805&lt;3, 'Raw Data'!L805&gt;'Raw Data'!K805, 'Raw Data'!F805&lt;'Raw Data'!C805), 'Raw Data'!H805, 0)</f>
        <v>0</v>
      </c>
      <c r="V811">
        <f>IF(AND('Raw Data'!L805-'Raw Data'!K805&lt;3, 'Raw Data'!L805&gt;'Raw Data'!K805, 'Raw Data'!F805&gt;'Raw Data'!C805), 'Raw Data'!G805, 0)</f>
        <v>0</v>
      </c>
    </row>
    <row r="812" spans="1:22" x14ac:dyDescent="0.3">
      <c r="A812">
        <f>IF(AND('Raw Data'!F806&lt;'Raw Data'!C806, 'Raw Data'!L806&gt;'Raw Data'!K806, 'Raw Data'!L806-'Raw Data'!K806&gt;3), 'Raw Data'!J806, 0)</f>
        <v>0</v>
      </c>
      <c r="B812">
        <f>IF(AND('Raw Data'!C806&lt;'Raw Data'!F806, 'Raw Data'!K806&gt;'Raw Data'!L806, 'Raw Data'!K806-'Raw Data'!L806&gt;3), 'Raw Data'!I806, 0)</f>
        <v>0</v>
      </c>
      <c r="C812">
        <f>IF(AND('Raw Data'!F806&lt;'Raw Data'!C806, 'Raw Data'!L806&gt;'Raw Data'!K806, 'Raw Data'!L806-'Raw Data'!K806&lt;4), 'Raw Data'!H806, 0)</f>
        <v>0</v>
      </c>
      <c r="D812">
        <f>IF(AND('Raw Data'!C806&lt;'Raw Data'!F806, 'Raw Data'!K806&gt;'Raw Data'!L806, 'Raw Data'!K806-'Raw Data'!L806&lt;4), 'Raw Data'!G806, 0)</f>
        <v>0</v>
      </c>
      <c r="E812">
        <f>IF(ISBLANK('Raw Data'!J806), 0, IF(AND(4=MATCH(LARGE('Raw Data'!G806:J806, 4), 'Raw Data'!G806:J806, 0), 'Raw Data'!L806-'Raw Data'!K806&gt;3), 'Raw Data'!J806, 0))</f>
        <v>0</v>
      </c>
      <c r="F812">
        <f>IF(ISBLANK('Raw Data'!J806), 0, IF(AND(3=MATCH(LARGE('Raw Data'!G806:J806, 4), 'Raw Data'!G806:J806, 0), 'Raw Data'!K806-'Raw Data'!L806&gt;3), 'Raw Data'!I806, 0))</f>
        <v>0</v>
      </c>
      <c r="G812">
        <f>IF(ISBLANK('Raw Data'!J806), 0, IF(AND(2=MATCH(LARGE('Raw Data'!G806:J806, 4), 'Raw Data'!G806:J806, 0), AND('Raw Data'!L806-'Raw Data'!K806&lt;4, 'Raw Data'!L806-'Raw Data'!K806&gt;0)), 'Raw Data'!H806, 0))</f>
        <v>0</v>
      </c>
      <c r="H812">
        <f>IF(ISBLANK('Raw Data'!J806), 0, IF(AND(1=MATCH(LARGE('Raw Data'!G806:J806, 4), 'Raw Data'!G806:J806, 0), AND('Raw Data'!K806-'Raw Data'!L806&lt;4, 'Raw Data'!K806-'Raw Data'!L806&gt;0)), 'Raw Data'!G806, 0))</f>
        <v>0</v>
      </c>
      <c r="I812">
        <f>IF(ISBLANK('Raw Data'!J806), 0, IF(AND(4=MATCH(LARGE('Raw Data'!G806:J806, 3), 'Raw Data'!G806:J806, 0), 'Raw Data'!L806-'Raw Data'!K806&gt;3), 'Raw Data'!J806, 0))</f>
        <v>0</v>
      </c>
      <c r="J812">
        <f>IF(ISBLANK('Raw Data'!J806), 0, IF(AND(3=MATCH(LARGE('Raw Data'!G806:J806, 3), 'Raw Data'!G806:J806, 0), 'Raw Data'!K806-'Raw Data'!L806&gt;3), 'Raw Data'!I806, 0))</f>
        <v>0</v>
      </c>
      <c r="K812">
        <f>IF(ISBLANK('Raw Data'!J806), 0, IF(AND(2=MATCH(LARGE('Raw Data'!G806:J806, 3), 'Raw Data'!G806:J806, 0), AND('Raw Data'!L806-'Raw Data'!K806&lt;4, 'Raw Data'!L806-'Raw Data'!K806&gt;0)), 'Raw Data'!H806, 0))</f>
        <v>0</v>
      </c>
      <c r="L812">
        <f>IF(ISBLANK('Raw Data'!J806), 0, IF(AND(1=MATCH(LARGE('Raw Data'!G806:J806, 3), 'Raw Data'!G806:J806, 0), AND('Raw Data'!K806-'Raw Data'!L806&lt;4, 'Raw Data'!K806-'Raw Data'!L806&gt;0)), 'Raw Data'!G806, 0))</f>
        <v>0</v>
      </c>
      <c r="M812">
        <f>IF(ISBLANK('Raw Data'!J806), 0, IF(AND(4=MATCH(LARGE('Raw Data'!G806:J806, 2), 'Raw Data'!G806:J806, 0), 'Raw Data'!L806-'Raw Data'!K806&gt;3), 'Raw Data'!J806, 0))</f>
        <v>0</v>
      </c>
      <c r="N812">
        <f>IF(ISBLANK('Raw Data'!J806), 0, IF(AND(3=MATCH(LARGE('Raw Data'!G806:J806, 2), 'Raw Data'!G806:J806, 0), 'Raw Data'!K806-'Raw Data'!L806&gt;3), 'Raw Data'!I806, 0))</f>
        <v>0</v>
      </c>
      <c r="O812">
        <f>IF(ISBLANK('Raw Data'!J806), 0, IF(AND(2=MATCH(LARGE('Raw Data'!G806:J806, 2), 'Raw Data'!G806:J806, 0), AND('Raw Data'!L806-'Raw Data'!K806&lt;4, 'Raw Data'!L806-'Raw Data'!K806&gt;0)), 'Raw Data'!H806, 0))</f>
        <v>0</v>
      </c>
      <c r="P812">
        <f>IF(ISBLANK('Raw Data'!J806), 0, IF(AND(1=MATCH(LARGE('Raw Data'!G806:J806, 2), 'Raw Data'!G806:J806, 0), AND('Raw Data'!K806-'Raw Data'!L806&lt;4, 'Raw Data'!K806-'Raw Data'!L806&gt;0)), 'Raw Data'!G806, 0))</f>
        <v>0</v>
      </c>
      <c r="Q812">
        <f>IF(ISBLANK('Raw Data'!J806), 0, IF(AND(4=MATCH(LARGE('Raw Data'!G806:J806, 1), 'Raw Data'!G806:J806, 0), 'Raw Data'!L806-'Raw Data'!K806&gt;3), 'Raw Data'!J806, 0))</f>
        <v>0</v>
      </c>
      <c r="R812">
        <f>IF(ISBLANK('Raw Data'!J806), 0, IF(AND(3=MATCH(LARGE('Raw Data'!G806:J806, 1), 'Raw Data'!G806:J806, 0), 'Raw Data'!K806-'Raw Data'!L806&gt;3), 'Raw Data'!I806, 0))</f>
        <v>0</v>
      </c>
      <c r="S812">
        <f>IF(AND('Raw Data'!L806-'Raw Data'!K806&gt;4, 'Raw Data'!F806&lt;'Raw Data'!C806), 'Raw Data'!J806, 0)</f>
        <v>0</v>
      </c>
      <c r="T812">
        <f>IF(AND('Raw Data'!K806-'Raw Data'!L806&gt;4, 'Raw Data'!F806&gt;'Raw Data'!C806), 'Raw Data'!I806, 0)</f>
        <v>0</v>
      </c>
      <c r="U812">
        <f>IF(AND('Raw Data'!L806-'Raw Data'!K806&lt;3, 'Raw Data'!L806&gt;'Raw Data'!K806, 'Raw Data'!F806&lt;'Raw Data'!C806), 'Raw Data'!H806, 0)</f>
        <v>0</v>
      </c>
      <c r="V812">
        <f>IF(AND('Raw Data'!L806-'Raw Data'!K806&lt;3, 'Raw Data'!L806&gt;'Raw Data'!K806, 'Raw Data'!F806&gt;'Raw Data'!C806), 'Raw Data'!G806, 0)</f>
        <v>0</v>
      </c>
    </row>
    <row r="813" spans="1:22" x14ac:dyDescent="0.3">
      <c r="A813">
        <f>IF(AND('Raw Data'!F807&lt;'Raw Data'!C807, 'Raw Data'!L807&gt;'Raw Data'!K807, 'Raw Data'!L807-'Raw Data'!K807&gt;3), 'Raw Data'!J807, 0)</f>
        <v>0</v>
      </c>
      <c r="B813">
        <f>IF(AND('Raw Data'!C807&lt;'Raw Data'!F807, 'Raw Data'!K807&gt;'Raw Data'!L807, 'Raw Data'!K807-'Raw Data'!L807&gt;3), 'Raw Data'!I807, 0)</f>
        <v>0</v>
      </c>
      <c r="C813">
        <f>IF(AND('Raw Data'!F807&lt;'Raw Data'!C807, 'Raw Data'!L807&gt;'Raw Data'!K807, 'Raw Data'!L807-'Raw Data'!K807&lt;4), 'Raw Data'!H807, 0)</f>
        <v>0</v>
      </c>
      <c r="D813">
        <f>IF(AND('Raw Data'!C807&lt;'Raw Data'!F807, 'Raw Data'!K807&gt;'Raw Data'!L807, 'Raw Data'!K807-'Raw Data'!L807&lt;4), 'Raw Data'!G807, 0)</f>
        <v>0</v>
      </c>
      <c r="E813">
        <f>IF(ISBLANK('Raw Data'!J807), 0, IF(AND(4=MATCH(LARGE('Raw Data'!G807:J807, 4), 'Raw Data'!G807:J807, 0), 'Raw Data'!L807-'Raw Data'!K807&gt;3), 'Raw Data'!J807, 0))</f>
        <v>0</v>
      </c>
      <c r="F813">
        <f>IF(ISBLANK('Raw Data'!J807), 0, IF(AND(3=MATCH(LARGE('Raw Data'!G807:J807, 4), 'Raw Data'!G807:J807, 0), 'Raw Data'!K807-'Raw Data'!L807&gt;3), 'Raw Data'!I807, 0))</f>
        <v>0</v>
      </c>
      <c r="G813">
        <f>IF(ISBLANK('Raw Data'!J807), 0, IF(AND(2=MATCH(LARGE('Raw Data'!G807:J807, 4), 'Raw Data'!G807:J807, 0), AND('Raw Data'!L807-'Raw Data'!K807&lt;4, 'Raw Data'!L807-'Raw Data'!K807&gt;0)), 'Raw Data'!H807, 0))</f>
        <v>0</v>
      </c>
      <c r="H813">
        <f>IF(ISBLANK('Raw Data'!J807), 0, IF(AND(1=MATCH(LARGE('Raw Data'!G807:J807, 4), 'Raw Data'!G807:J807, 0), AND('Raw Data'!K807-'Raw Data'!L807&lt;4, 'Raw Data'!K807-'Raw Data'!L807&gt;0)), 'Raw Data'!G807, 0))</f>
        <v>0</v>
      </c>
      <c r="I813">
        <f>IF(ISBLANK('Raw Data'!J807), 0, IF(AND(4=MATCH(LARGE('Raw Data'!G807:J807, 3), 'Raw Data'!G807:J807, 0), 'Raw Data'!L807-'Raw Data'!K807&gt;3), 'Raw Data'!J807, 0))</f>
        <v>0</v>
      </c>
      <c r="J813">
        <f>IF(ISBLANK('Raw Data'!J807), 0, IF(AND(3=MATCH(LARGE('Raw Data'!G807:J807, 3), 'Raw Data'!G807:J807, 0), 'Raw Data'!K807-'Raw Data'!L807&gt;3), 'Raw Data'!I807, 0))</f>
        <v>0</v>
      </c>
      <c r="K813">
        <f>IF(ISBLANK('Raw Data'!J807), 0, IF(AND(2=MATCH(LARGE('Raw Data'!G807:J807, 3), 'Raw Data'!G807:J807, 0), AND('Raw Data'!L807-'Raw Data'!K807&lt;4, 'Raw Data'!L807-'Raw Data'!K807&gt;0)), 'Raw Data'!H807, 0))</f>
        <v>0</v>
      </c>
      <c r="L813">
        <f>IF(ISBLANK('Raw Data'!J807), 0, IF(AND(1=MATCH(LARGE('Raw Data'!G807:J807, 3), 'Raw Data'!G807:J807, 0), AND('Raw Data'!K807-'Raw Data'!L807&lt;4, 'Raw Data'!K807-'Raw Data'!L807&gt;0)), 'Raw Data'!G807, 0))</f>
        <v>0</v>
      </c>
      <c r="M813">
        <f>IF(ISBLANK('Raw Data'!J807), 0, IF(AND(4=MATCH(LARGE('Raw Data'!G807:J807, 2), 'Raw Data'!G807:J807, 0), 'Raw Data'!L807-'Raw Data'!K807&gt;3), 'Raw Data'!J807, 0))</f>
        <v>0</v>
      </c>
      <c r="N813">
        <f>IF(ISBLANK('Raw Data'!J807), 0, IF(AND(3=MATCH(LARGE('Raw Data'!G807:J807, 2), 'Raw Data'!G807:J807, 0), 'Raw Data'!K807-'Raw Data'!L807&gt;3), 'Raw Data'!I807, 0))</f>
        <v>0</v>
      </c>
      <c r="O813">
        <f>IF(ISBLANK('Raw Data'!J807), 0, IF(AND(2=MATCH(LARGE('Raw Data'!G807:J807, 2), 'Raw Data'!G807:J807, 0), AND('Raw Data'!L807-'Raw Data'!K807&lt;4, 'Raw Data'!L807-'Raw Data'!K807&gt;0)), 'Raw Data'!H807, 0))</f>
        <v>0</v>
      </c>
      <c r="P813">
        <f>IF(ISBLANK('Raw Data'!J807), 0, IF(AND(1=MATCH(LARGE('Raw Data'!G807:J807, 2), 'Raw Data'!G807:J807, 0), AND('Raw Data'!K807-'Raw Data'!L807&lt;4, 'Raw Data'!K807-'Raw Data'!L807&gt;0)), 'Raw Data'!G807, 0))</f>
        <v>0</v>
      </c>
      <c r="Q813">
        <f>IF(ISBLANK('Raw Data'!J807), 0, IF(AND(4=MATCH(LARGE('Raw Data'!G807:J807, 1), 'Raw Data'!G807:J807, 0), 'Raw Data'!L807-'Raw Data'!K807&gt;3), 'Raw Data'!J807, 0))</f>
        <v>0</v>
      </c>
      <c r="R813">
        <f>IF(ISBLANK('Raw Data'!J807), 0, IF(AND(3=MATCH(LARGE('Raw Data'!G807:J807, 1), 'Raw Data'!G807:J807, 0), 'Raw Data'!K807-'Raw Data'!L807&gt;3), 'Raw Data'!I807, 0))</f>
        <v>0</v>
      </c>
      <c r="S813">
        <f>IF(AND('Raw Data'!L807-'Raw Data'!K807&gt;4, 'Raw Data'!F807&lt;'Raw Data'!C807), 'Raw Data'!J807, 0)</f>
        <v>0</v>
      </c>
      <c r="T813">
        <f>IF(AND('Raw Data'!K807-'Raw Data'!L807&gt;4, 'Raw Data'!F807&gt;'Raw Data'!C807), 'Raw Data'!I807, 0)</f>
        <v>0</v>
      </c>
      <c r="U813">
        <f>IF(AND('Raw Data'!L807-'Raw Data'!K807&lt;3, 'Raw Data'!L807&gt;'Raw Data'!K807, 'Raw Data'!F807&lt;'Raw Data'!C807), 'Raw Data'!H807, 0)</f>
        <v>0</v>
      </c>
      <c r="V813">
        <f>IF(AND('Raw Data'!L807-'Raw Data'!K807&lt;3, 'Raw Data'!L807&gt;'Raw Data'!K807, 'Raw Data'!F807&gt;'Raw Data'!C807), 'Raw Data'!G807, 0)</f>
        <v>0</v>
      </c>
    </row>
    <row r="814" spans="1:22" x14ac:dyDescent="0.3">
      <c r="A814">
        <f>IF(AND('Raw Data'!F808&lt;'Raw Data'!C808, 'Raw Data'!L808&gt;'Raw Data'!K808, 'Raw Data'!L808-'Raw Data'!K808&gt;3), 'Raw Data'!J808, 0)</f>
        <v>0</v>
      </c>
      <c r="B814">
        <f>IF(AND('Raw Data'!C808&lt;'Raw Data'!F808, 'Raw Data'!K808&gt;'Raw Data'!L808, 'Raw Data'!K808-'Raw Data'!L808&gt;3), 'Raw Data'!I808, 0)</f>
        <v>0</v>
      </c>
      <c r="C814">
        <f>IF(AND('Raw Data'!F808&lt;'Raw Data'!C808, 'Raw Data'!L808&gt;'Raw Data'!K808, 'Raw Data'!L808-'Raw Data'!K808&lt;4), 'Raw Data'!H808, 0)</f>
        <v>0</v>
      </c>
      <c r="D814">
        <f>IF(AND('Raw Data'!C808&lt;'Raw Data'!F808, 'Raw Data'!K808&gt;'Raw Data'!L808, 'Raw Data'!K808-'Raw Data'!L808&lt;4), 'Raw Data'!G808, 0)</f>
        <v>0</v>
      </c>
      <c r="E814">
        <f>IF(ISBLANK('Raw Data'!J808), 0, IF(AND(4=MATCH(LARGE('Raw Data'!G808:J808, 4), 'Raw Data'!G808:J808, 0), 'Raw Data'!L808-'Raw Data'!K808&gt;3), 'Raw Data'!J808, 0))</f>
        <v>0</v>
      </c>
      <c r="F814">
        <f>IF(ISBLANK('Raw Data'!J808), 0, IF(AND(3=MATCH(LARGE('Raw Data'!G808:J808, 4), 'Raw Data'!G808:J808, 0), 'Raw Data'!K808-'Raw Data'!L808&gt;3), 'Raw Data'!I808, 0))</f>
        <v>0</v>
      </c>
      <c r="G814">
        <f>IF(ISBLANK('Raw Data'!J808), 0, IF(AND(2=MATCH(LARGE('Raw Data'!G808:J808, 4), 'Raw Data'!G808:J808, 0), AND('Raw Data'!L808-'Raw Data'!K808&lt;4, 'Raw Data'!L808-'Raw Data'!K808&gt;0)), 'Raw Data'!H808, 0))</f>
        <v>0</v>
      </c>
      <c r="H814">
        <f>IF(ISBLANK('Raw Data'!J808), 0, IF(AND(1=MATCH(LARGE('Raw Data'!G808:J808, 4), 'Raw Data'!G808:J808, 0), AND('Raw Data'!K808-'Raw Data'!L808&lt;4, 'Raw Data'!K808-'Raw Data'!L808&gt;0)), 'Raw Data'!G808, 0))</f>
        <v>0</v>
      </c>
      <c r="I814">
        <f>IF(ISBLANK('Raw Data'!J808), 0, IF(AND(4=MATCH(LARGE('Raw Data'!G808:J808, 3), 'Raw Data'!G808:J808, 0), 'Raw Data'!L808-'Raw Data'!K808&gt;3), 'Raw Data'!J808, 0))</f>
        <v>0</v>
      </c>
      <c r="J814">
        <f>IF(ISBLANK('Raw Data'!J808), 0, IF(AND(3=MATCH(LARGE('Raw Data'!G808:J808, 3), 'Raw Data'!G808:J808, 0), 'Raw Data'!K808-'Raw Data'!L808&gt;3), 'Raw Data'!I808, 0))</f>
        <v>0</v>
      </c>
      <c r="K814">
        <f>IF(ISBLANK('Raw Data'!J808), 0, IF(AND(2=MATCH(LARGE('Raw Data'!G808:J808, 3), 'Raw Data'!G808:J808, 0), AND('Raw Data'!L808-'Raw Data'!K808&lt;4, 'Raw Data'!L808-'Raw Data'!K808&gt;0)), 'Raw Data'!H808, 0))</f>
        <v>0</v>
      </c>
      <c r="L814">
        <f>IF(ISBLANK('Raw Data'!J808), 0, IF(AND(1=MATCH(LARGE('Raw Data'!G808:J808, 3), 'Raw Data'!G808:J808, 0), AND('Raw Data'!K808-'Raw Data'!L808&lt;4, 'Raw Data'!K808-'Raw Data'!L808&gt;0)), 'Raw Data'!G808, 0))</f>
        <v>0</v>
      </c>
      <c r="M814">
        <f>IF(ISBLANK('Raw Data'!J808), 0, IF(AND(4=MATCH(LARGE('Raw Data'!G808:J808, 2), 'Raw Data'!G808:J808, 0), 'Raw Data'!L808-'Raw Data'!K808&gt;3), 'Raw Data'!J808, 0))</f>
        <v>0</v>
      </c>
      <c r="N814">
        <f>IF(ISBLANK('Raw Data'!J808), 0, IF(AND(3=MATCH(LARGE('Raw Data'!G808:J808, 2), 'Raw Data'!G808:J808, 0), 'Raw Data'!K808-'Raw Data'!L808&gt;3), 'Raw Data'!I808, 0))</f>
        <v>0</v>
      </c>
      <c r="O814">
        <f>IF(ISBLANK('Raw Data'!J808), 0, IF(AND(2=MATCH(LARGE('Raw Data'!G808:J808, 2), 'Raw Data'!G808:J808, 0), AND('Raw Data'!L808-'Raw Data'!K808&lt;4, 'Raw Data'!L808-'Raw Data'!K808&gt;0)), 'Raw Data'!H808, 0))</f>
        <v>0</v>
      </c>
      <c r="P814">
        <f>IF(ISBLANK('Raw Data'!J808), 0, IF(AND(1=MATCH(LARGE('Raw Data'!G808:J808, 2), 'Raw Data'!G808:J808, 0), AND('Raw Data'!K808-'Raw Data'!L808&lt;4, 'Raw Data'!K808-'Raw Data'!L808&gt;0)), 'Raw Data'!G808, 0))</f>
        <v>0</v>
      </c>
      <c r="Q814">
        <f>IF(ISBLANK('Raw Data'!J808), 0, IF(AND(4=MATCH(LARGE('Raw Data'!G808:J808, 1), 'Raw Data'!G808:J808, 0), 'Raw Data'!L808-'Raw Data'!K808&gt;3), 'Raw Data'!J808, 0))</f>
        <v>0</v>
      </c>
      <c r="R814">
        <f>IF(ISBLANK('Raw Data'!J808), 0, IF(AND(3=MATCH(LARGE('Raw Data'!G808:J808, 1), 'Raw Data'!G808:J808, 0), 'Raw Data'!K808-'Raw Data'!L808&gt;3), 'Raw Data'!I808, 0))</f>
        <v>0</v>
      </c>
      <c r="S814">
        <f>IF(AND('Raw Data'!L808-'Raw Data'!K808&gt;4, 'Raw Data'!F808&lt;'Raw Data'!C808), 'Raw Data'!J808, 0)</f>
        <v>0</v>
      </c>
      <c r="T814">
        <f>IF(AND('Raw Data'!K808-'Raw Data'!L808&gt;4, 'Raw Data'!F808&gt;'Raw Data'!C808), 'Raw Data'!I808, 0)</f>
        <v>0</v>
      </c>
      <c r="U814">
        <f>IF(AND('Raw Data'!L808-'Raw Data'!K808&lt;3, 'Raw Data'!L808&gt;'Raw Data'!K808, 'Raw Data'!F808&lt;'Raw Data'!C808), 'Raw Data'!H808, 0)</f>
        <v>0</v>
      </c>
      <c r="V814">
        <f>IF(AND('Raw Data'!L808-'Raw Data'!K808&lt;3, 'Raw Data'!L808&gt;'Raw Data'!K808, 'Raw Data'!F808&gt;'Raw Data'!C808), 'Raw Data'!G808, 0)</f>
        <v>0</v>
      </c>
    </row>
    <row r="815" spans="1:22" x14ac:dyDescent="0.3">
      <c r="A815">
        <f>IF(AND('Raw Data'!F809&lt;'Raw Data'!C809, 'Raw Data'!L809&gt;'Raw Data'!K809, 'Raw Data'!L809-'Raw Data'!K809&gt;3), 'Raw Data'!J809, 0)</f>
        <v>0</v>
      </c>
      <c r="B815">
        <f>IF(AND('Raw Data'!C809&lt;'Raw Data'!F809, 'Raw Data'!K809&gt;'Raw Data'!L809, 'Raw Data'!K809-'Raw Data'!L809&gt;3), 'Raw Data'!I809, 0)</f>
        <v>0</v>
      </c>
      <c r="C815">
        <f>IF(AND('Raw Data'!F809&lt;'Raw Data'!C809, 'Raw Data'!L809&gt;'Raw Data'!K809, 'Raw Data'!L809-'Raw Data'!K809&lt;4), 'Raw Data'!H809, 0)</f>
        <v>0</v>
      </c>
      <c r="D815">
        <f>IF(AND('Raw Data'!C809&lt;'Raw Data'!F809, 'Raw Data'!K809&gt;'Raw Data'!L809, 'Raw Data'!K809-'Raw Data'!L809&lt;4), 'Raw Data'!G809, 0)</f>
        <v>0</v>
      </c>
      <c r="E815">
        <f>IF(ISBLANK('Raw Data'!J809), 0, IF(AND(4=MATCH(LARGE('Raw Data'!G809:J809, 4), 'Raw Data'!G809:J809, 0), 'Raw Data'!L809-'Raw Data'!K809&gt;3), 'Raw Data'!J809, 0))</f>
        <v>0</v>
      </c>
      <c r="F815">
        <f>IF(ISBLANK('Raw Data'!J809), 0, IF(AND(3=MATCH(LARGE('Raw Data'!G809:J809, 4), 'Raw Data'!G809:J809, 0), 'Raw Data'!K809-'Raw Data'!L809&gt;3), 'Raw Data'!I809, 0))</f>
        <v>0</v>
      </c>
      <c r="G815">
        <f>IF(ISBLANK('Raw Data'!J809), 0, IF(AND(2=MATCH(LARGE('Raw Data'!G809:J809, 4), 'Raw Data'!G809:J809, 0), AND('Raw Data'!L809-'Raw Data'!K809&lt;4, 'Raw Data'!L809-'Raw Data'!K809&gt;0)), 'Raw Data'!H809, 0))</f>
        <v>0</v>
      </c>
      <c r="H815">
        <f>IF(ISBLANK('Raw Data'!J809), 0, IF(AND(1=MATCH(LARGE('Raw Data'!G809:J809, 4), 'Raw Data'!G809:J809, 0), AND('Raw Data'!K809-'Raw Data'!L809&lt;4, 'Raw Data'!K809-'Raw Data'!L809&gt;0)), 'Raw Data'!G809, 0))</f>
        <v>0</v>
      </c>
      <c r="I815">
        <f>IF(ISBLANK('Raw Data'!J809), 0, IF(AND(4=MATCH(LARGE('Raw Data'!G809:J809, 3), 'Raw Data'!G809:J809, 0), 'Raw Data'!L809-'Raw Data'!K809&gt;3), 'Raw Data'!J809, 0))</f>
        <v>0</v>
      </c>
      <c r="J815">
        <f>IF(ISBLANK('Raw Data'!J809), 0, IF(AND(3=MATCH(LARGE('Raw Data'!G809:J809, 3), 'Raw Data'!G809:J809, 0), 'Raw Data'!K809-'Raw Data'!L809&gt;3), 'Raw Data'!I809, 0))</f>
        <v>0</v>
      </c>
      <c r="K815">
        <f>IF(ISBLANK('Raw Data'!J809), 0, IF(AND(2=MATCH(LARGE('Raw Data'!G809:J809, 3), 'Raw Data'!G809:J809, 0), AND('Raw Data'!L809-'Raw Data'!K809&lt;4, 'Raw Data'!L809-'Raw Data'!K809&gt;0)), 'Raw Data'!H809, 0))</f>
        <v>0</v>
      </c>
      <c r="L815">
        <f>IF(ISBLANK('Raw Data'!J809), 0, IF(AND(1=MATCH(LARGE('Raw Data'!G809:J809, 3), 'Raw Data'!G809:J809, 0), AND('Raw Data'!K809-'Raw Data'!L809&lt;4, 'Raw Data'!K809-'Raw Data'!L809&gt;0)), 'Raw Data'!G809, 0))</f>
        <v>0</v>
      </c>
      <c r="M815">
        <f>IF(ISBLANK('Raw Data'!J809), 0, IF(AND(4=MATCH(LARGE('Raw Data'!G809:J809, 2), 'Raw Data'!G809:J809, 0), 'Raw Data'!L809-'Raw Data'!K809&gt;3), 'Raw Data'!J809, 0))</f>
        <v>0</v>
      </c>
      <c r="N815">
        <f>IF(ISBLANK('Raw Data'!J809), 0, IF(AND(3=MATCH(LARGE('Raw Data'!G809:J809, 2), 'Raw Data'!G809:J809, 0), 'Raw Data'!K809-'Raw Data'!L809&gt;3), 'Raw Data'!I809, 0))</f>
        <v>0</v>
      </c>
      <c r="O815">
        <f>IF(ISBLANK('Raw Data'!J809), 0, IF(AND(2=MATCH(LARGE('Raw Data'!G809:J809, 2), 'Raw Data'!G809:J809, 0), AND('Raw Data'!L809-'Raw Data'!K809&lt;4, 'Raw Data'!L809-'Raw Data'!K809&gt;0)), 'Raw Data'!H809, 0))</f>
        <v>0</v>
      </c>
      <c r="P815">
        <f>IF(ISBLANK('Raw Data'!J809), 0, IF(AND(1=MATCH(LARGE('Raw Data'!G809:J809, 2), 'Raw Data'!G809:J809, 0), AND('Raw Data'!K809-'Raw Data'!L809&lt;4, 'Raw Data'!K809-'Raw Data'!L809&gt;0)), 'Raw Data'!G809, 0))</f>
        <v>0</v>
      </c>
      <c r="Q815">
        <f>IF(ISBLANK('Raw Data'!J809), 0, IF(AND(4=MATCH(LARGE('Raw Data'!G809:J809, 1), 'Raw Data'!G809:J809, 0), 'Raw Data'!L809-'Raw Data'!K809&gt;3), 'Raw Data'!J809, 0))</f>
        <v>0</v>
      </c>
      <c r="R815">
        <f>IF(ISBLANK('Raw Data'!J809), 0, IF(AND(3=MATCH(LARGE('Raw Data'!G809:J809, 1), 'Raw Data'!G809:J809, 0), 'Raw Data'!K809-'Raw Data'!L809&gt;3), 'Raw Data'!I809, 0))</f>
        <v>0</v>
      </c>
      <c r="S815">
        <f>IF(AND('Raw Data'!L809-'Raw Data'!K809&gt;4, 'Raw Data'!F809&lt;'Raw Data'!C809), 'Raw Data'!J809, 0)</f>
        <v>0</v>
      </c>
      <c r="T815">
        <f>IF(AND('Raw Data'!K809-'Raw Data'!L809&gt;4, 'Raw Data'!F809&gt;'Raw Data'!C809), 'Raw Data'!I809, 0)</f>
        <v>0</v>
      </c>
      <c r="U815">
        <f>IF(AND('Raw Data'!L809-'Raw Data'!K809&lt;3, 'Raw Data'!L809&gt;'Raw Data'!K809, 'Raw Data'!F809&lt;'Raw Data'!C809), 'Raw Data'!H809, 0)</f>
        <v>0</v>
      </c>
      <c r="V815">
        <f>IF(AND('Raw Data'!L809-'Raw Data'!K809&lt;3, 'Raw Data'!L809&gt;'Raw Data'!K809, 'Raw Data'!F809&gt;'Raw Data'!C809), 'Raw Data'!G809, 0)</f>
        <v>0</v>
      </c>
    </row>
    <row r="816" spans="1:22" x14ac:dyDescent="0.3">
      <c r="A816">
        <f>IF(AND('Raw Data'!F810&lt;'Raw Data'!C810, 'Raw Data'!L810&gt;'Raw Data'!K810, 'Raw Data'!L810-'Raw Data'!K810&gt;3), 'Raw Data'!J810, 0)</f>
        <v>0</v>
      </c>
      <c r="B816">
        <f>IF(AND('Raw Data'!C810&lt;'Raw Data'!F810, 'Raw Data'!K810&gt;'Raw Data'!L810, 'Raw Data'!K810-'Raw Data'!L810&gt;3), 'Raw Data'!I810, 0)</f>
        <v>0</v>
      </c>
      <c r="C816">
        <f>IF(AND('Raw Data'!F810&lt;'Raw Data'!C810, 'Raw Data'!L810&gt;'Raw Data'!K810, 'Raw Data'!L810-'Raw Data'!K810&lt;4), 'Raw Data'!H810, 0)</f>
        <v>0</v>
      </c>
      <c r="D816">
        <f>IF(AND('Raw Data'!C810&lt;'Raw Data'!F810, 'Raw Data'!K810&gt;'Raw Data'!L810, 'Raw Data'!K810-'Raw Data'!L810&lt;4), 'Raw Data'!G810, 0)</f>
        <v>0</v>
      </c>
      <c r="E816">
        <f>IF(ISBLANK('Raw Data'!J810), 0, IF(AND(4=MATCH(LARGE('Raw Data'!G810:J810, 4), 'Raw Data'!G810:J810, 0), 'Raw Data'!L810-'Raw Data'!K810&gt;3), 'Raw Data'!J810, 0))</f>
        <v>0</v>
      </c>
      <c r="F816">
        <f>IF(ISBLANK('Raw Data'!J810), 0, IF(AND(3=MATCH(LARGE('Raw Data'!G810:J810, 4), 'Raw Data'!G810:J810, 0), 'Raw Data'!K810-'Raw Data'!L810&gt;3), 'Raw Data'!I810, 0))</f>
        <v>0</v>
      </c>
      <c r="G816">
        <f>IF(ISBLANK('Raw Data'!J810), 0, IF(AND(2=MATCH(LARGE('Raw Data'!G810:J810, 4), 'Raw Data'!G810:J810, 0), AND('Raw Data'!L810-'Raw Data'!K810&lt;4, 'Raw Data'!L810-'Raw Data'!K810&gt;0)), 'Raw Data'!H810, 0))</f>
        <v>0</v>
      </c>
      <c r="H816">
        <f>IF(ISBLANK('Raw Data'!J810), 0, IF(AND(1=MATCH(LARGE('Raw Data'!G810:J810, 4), 'Raw Data'!G810:J810, 0), AND('Raw Data'!K810-'Raw Data'!L810&lt;4, 'Raw Data'!K810-'Raw Data'!L810&gt;0)), 'Raw Data'!G810, 0))</f>
        <v>0</v>
      </c>
      <c r="I816">
        <f>IF(ISBLANK('Raw Data'!J810), 0, IF(AND(4=MATCH(LARGE('Raw Data'!G810:J810, 3), 'Raw Data'!G810:J810, 0), 'Raw Data'!L810-'Raw Data'!K810&gt;3), 'Raw Data'!J810, 0))</f>
        <v>0</v>
      </c>
      <c r="J816">
        <f>IF(ISBLANK('Raw Data'!J810), 0, IF(AND(3=MATCH(LARGE('Raw Data'!G810:J810, 3), 'Raw Data'!G810:J810, 0), 'Raw Data'!K810-'Raw Data'!L810&gt;3), 'Raw Data'!I810, 0))</f>
        <v>0</v>
      </c>
      <c r="K816">
        <f>IF(ISBLANK('Raw Data'!J810), 0, IF(AND(2=MATCH(LARGE('Raw Data'!G810:J810, 3), 'Raw Data'!G810:J810, 0), AND('Raw Data'!L810-'Raw Data'!K810&lt;4, 'Raw Data'!L810-'Raw Data'!K810&gt;0)), 'Raw Data'!H810, 0))</f>
        <v>0</v>
      </c>
      <c r="L816">
        <f>IF(ISBLANK('Raw Data'!J810), 0, IF(AND(1=MATCH(LARGE('Raw Data'!G810:J810, 3), 'Raw Data'!G810:J810, 0), AND('Raw Data'!K810-'Raw Data'!L810&lt;4, 'Raw Data'!K810-'Raw Data'!L810&gt;0)), 'Raw Data'!G810, 0))</f>
        <v>0</v>
      </c>
      <c r="M816">
        <f>IF(ISBLANK('Raw Data'!J810), 0, IF(AND(4=MATCH(LARGE('Raw Data'!G810:J810, 2), 'Raw Data'!G810:J810, 0), 'Raw Data'!L810-'Raw Data'!K810&gt;3), 'Raw Data'!J810, 0))</f>
        <v>0</v>
      </c>
      <c r="N816">
        <f>IF(ISBLANK('Raw Data'!J810), 0, IF(AND(3=MATCH(LARGE('Raw Data'!G810:J810, 2), 'Raw Data'!G810:J810, 0), 'Raw Data'!K810-'Raw Data'!L810&gt;3), 'Raw Data'!I810, 0))</f>
        <v>0</v>
      </c>
      <c r="O816">
        <f>IF(ISBLANK('Raw Data'!J810), 0, IF(AND(2=MATCH(LARGE('Raw Data'!G810:J810, 2), 'Raw Data'!G810:J810, 0), AND('Raw Data'!L810-'Raw Data'!K810&lt;4, 'Raw Data'!L810-'Raw Data'!K810&gt;0)), 'Raw Data'!H810, 0))</f>
        <v>0</v>
      </c>
      <c r="P816">
        <f>IF(ISBLANK('Raw Data'!J810), 0, IF(AND(1=MATCH(LARGE('Raw Data'!G810:J810, 2), 'Raw Data'!G810:J810, 0), AND('Raw Data'!K810-'Raw Data'!L810&lt;4, 'Raw Data'!K810-'Raw Data'!L810&gt;0)), 'Raw Data'!G810, 0))</f>
        <v>0</v>
      </c>
      <c r="Q816">
        <f>IF(ISBLANK('Raw Data'!J810), 0, IF(AND(4=MATCH(LARGE('Raw Data'!G810:J810, 1), 'Raw Data'!G810:J810, 0), 'Raw Data'!L810-'Raw Data'!K810&gt;3), 'Raw Data'!J810, 0))</f>
        <v>0</v>
      </c>
      <c r="R816">
        <f>IF(ISBLANK('Raw Data'!J810), 0, IF(AND(3=MATCH(LARGE('Raw Data'!G810:J810, 1), 'Raw Data'!G810:J810, 0), 'Raw Data'!K810-'Raw Data'!L810&gt;3), 'Raw Data'!I810, 0))</f>
        <v>0</v>
      </c>
      <c r="S816">
        <f>IF(AND('Raw Data'!L810-'Raw Data'!K810&gt;4, 'Raw Data'!F810&lt;'Raw Data'!C810), 'Raw Data'!J810, 0)</f>
        <v>0</v>
      </c>
      <c r="T816">
        <f>IF(AND('Raw Data'!K810-'Raw Data'!L810&gt;4, 'Raw Data'!F810&gt;'Raw Data'!C810), 'Raw Data'!I810, 0)</f>
        <v>0</v>
      </c>
      <c r="U816">
        <f>IF(AND('Raw Data'!L810-'Raw Data'!K810&lt;3, 'Raw Data'!L810&gt;'Raw Data'!K810, 'Raw Data'!F810&lt;'Raw Data'!C810), 'Raw Data'!H810, 0)</f>
        <v>0</v>
      </c>
      <c r="V816">
        <f>IF(AND('Raw Data'!L810-'Raw Data'!K810&lt;3, 'Raw Data'!L810&gt;'Raw Data'!K810, 'Raw Data'!F810&gt;'Raw Data'!C810), 'Raw Data'!G810, 0)</f>
        <v>0</v>
      </c>
    </row>
    <row r="817" spans="1:22" x14ac:dyDescent="0.3">
      <c r="A817">
        <f>IF(AND('Raw Data'!F811&lt;'Raw Data'!C811, 'Raw Data'!L811&gt;'Raw Data'!K811, 'Raw Data'!L811-'Raw Data'!K811&gt;3), 'Raw Data'!J811, 0)</f>
        <v>0</v>
      </c>
      <c r="B817">
        <f>IF(AND('Raw Data'!C811&lt;'Raw Data'!F811, 'Raw Data'!K811&gt;'Raw Data'!L811, 'Raw Data'!K811-'Raw Data'!L811&gt;3), 'Raw Data'!I811, 0)</f>
        <v>0</v>
      </c>
      <c r="C817">
        <f>IF(AND('Raw Data'!F811&lt;'Raw Data'!C811, 'Raw Data'!L811&gt;'Raw Data'!K811, 'Raw Data'!L811-'Raw Data'!K811&lt;4), 'Raw Data'!H811, 0)</f>
        <v>0</v>
      </c>
      <c r="D817">
        <f>IF(AND('Raw Data'!C811&lt;'Raw Data'!F811, 'Raw Data'!K811&gt;'Raw Data'!L811, 'Raw Data'!K811-'Raw Data'!L811&lt;4), 'Raw Data'!G811, 0)</f>
        <v>0</v>
      </c>
      <c r="E817">
        <f>IF(ISBLANK('Raw Data'!J811), 0, IF(AND(4=MATCH(LARGE('Raw Data'!G811:J811, 4), 'Raw Data'!G811:J811, 0), 'Raw Data'!L811-'Raw Data'!K811&gt;3), 'Raw Data'!J811, 0))</f>
        <v>0</v>
      </c>
      <c r="F817">
        <f>IF(ISBLANK('Raw Data'!J811), 0, IF(AND(3=MATCH(LARGE('Raw Data'!G811:J811, 4), 'Raw Data'!G811:J811, 0), 'Raw Data'!K811-'Raw Data'!L811&gt;3), 'Raw Data'!I811, 0))</f>
        <v>0</v>
      </c>
      <c r="G817">
        <f>IF(ISBLANK('Raw Data'!J811), 0, IF(AND(2=MATCH(LARGE('Raw Data'!G811:J811, 4), 'Raw Data'!G811:J811, 0), AND('Raw Data'!L811-'Raw Data'!K811&lt;4, 'Raw Data'!L811-'Raw Data'!K811&gt;0)), 'Raw Data'!H811, 0))</f>
        <v>0</v>
      </c>
      <c r="H817">
        <f>IF(ISBLANK('Raw Data'!J811), 0, IF(AND(1=MATCH(LARGE('Raw Data'!G811:J811, 4), 'Raw Data'!G811:J811, 0), AND('Raw Data'!K811-'Raw Data'!L811&lt;4, 'Raw Data'!K811-'Raw Data'!L811&gt;0)), 'Raw Data'!G811, 0))</f>
        <v>0</v>
      </c>
      <c r="I817">
        <f>IF(ISBLANK('Raw Data'!J811), 0, IF(AND(4=MATCH(LARGE('Raw Data'!G811:J811, 3), 'Raw Data'!G811:J811, 0), 'Raw Data'!L811-'Raw Data'!K811&gt;3), 'Raw Data'!J811, 0))</f>
        <v>0</v>
      </c>
      <c r="J817">
        <f>IF(ISBLANK('Raw Data'!J811), 0, IF(AND(3=MATCH(LARGE('Raw Data'!G811:J811, 3), 'Raw Data'!G811:J811, 0), 'Raw Data'!K811-'Raw Data'!L811&gt;3), 'Raw Data'!I811, 0))</f>
        <v>0</v>
      </c>
      <c r="K817">
        <f>IF(ISBLANK('Raw Data'!J811), 0, IF(AND(2=MATCH(LARGE('Raw Data'!G811:J811, 3), 'Raw Data'!G811:J811, 0), AND('Raw Data'!L811-'Raw Data'!K811&lt;4, 'Raw Data'!L811-'Raw Data'!K811&gt;0)), 'Raw Data'!H811, 0))</f>
        <v>0</v>
      </c>
      <c r="L817">
        <f>IF(ISBLANK('Raw Data'!J811), 0, IF(AND(1=MATCH(LARGE('Raw Data'!G811:J811, 3), 'Raw Data'!G811:J811, 0), AND('Raw Data'!K811-'Raw Data'!L811&lt;4, 'Raw Data'!K811-'Raw Data'!L811&gt;0)), 'Raw Data'!G811, 0))</f>
        <v>0</v>
      </c>
      <c r="M817">
        <f>IF(ISBLANK('Raw Data'!J811), 0, IF(AND(4=MATCH(LARGE('Raw Data'!G811:J811, 2), 'Raw Data'!G811:J811, 0), 'Raw Data'!L811-'Raw Data'!K811&gt;3), 'Raw Data'!J811, 0))</f>
        <v>0</v>
      </c>
      <c r="N817">
        <f>IF(ISBLANK('Raw Data'!J811), 0, IF(AND(3=MATCH(LARGE('Raw Data'!G811:J811, 2), 'Raw Data'!G811:J811, 0), 'Raw Data'!K811-'Raw Data'!L811&gt;3), 'Raw Data'!I811, 0))</f>
        <v>0</v>
      </c>
      <c r="O817">
        <f>IF(ISBLANK('Raw Data'!J811), 0, IF(AND(2=MATCH(LARGE('Raw Data'!G811:J811, 2), 'Raw Data'!G811:J811, 0), AND('Raw Data'!L811-'Raw Data'!K811&lt;4, 'Raw Data'!L811-'Raw Data'!K811&gt;0)), 'Raw Data'!H811, 0))</f>
        <v>0</v>
      </c>
      <c r="P817">
        <f>IF(ISBLANK('Raw Data'!J811), 0, IF(AND(1=MATCH(LARGE('Raw Data'!G811:J811, 2), 'Raw Data'!G811:J811, 0), AND('Raw Data'!K811-'Raw Data'!L811&lt;4, 'Raw Data'!K811-'Raw Data'!L811&gt;0)), 'Raw Data'!G811, 0))</f>
        <v>0</v>
      </c>
      <c r="Q817">
        <f>IF(ISBLANK('Raw Data'!J811), 0, IF(AND(4=MATCH(LARGE('Raw Data'!G811:J811, 1), 'Raw Data'!G811:J811, 0), 'Raw Data'!L811-'Raw Data'!K811&gt;3), 'Raw Data'!J811, 0))</f>
        <v>0</v>
      </c>
      <c r="R817">
        <f>IF(ISBLANK('Raw Data'!J811), 0, IF(AND(3=MATCH(LARGE('Raw Data'!G811:J811, 1), 'Raw Data'!G811:J811, 0), 'Raw Data'!K811-'Raw Data'!L811&gt;3), 'Raw Data'!I811, 0))</f>
        <v>0</v>
      </c>
      <c r="S817">
        <f>IF(AND('Raw Data'!L811-'Raw Data'!K811&gt;4, 'Raw Data'!F811&lt;'Raw Data'!C811), 'Raw Data'!J811, 0)</f>
        <v>0</v>
      </c>
      <c r="T817">
        <f>IF(AND('Raw Data'!K811-'Raw Data'!L811&gt;4, 'Raw Data'!F811&gt;'Raw Data'!C811), 'Raw Data'!I811, 0)</f>
        <v>0</v>
      </c>
      <c r="U817">
        <f>IF(AND('Raw Data'!L811-'Raw Data'!K811&lt;3, 'Raw Data'!L811&gt;'Raw Data'!K811, 'Raw Data'!F811&lt;'Raw Data'!C811), 'Raw Data'!H811, 0)</f>
        <v>0</v>
      </c>
      <c r="V817">
        <f>IF(AND('Raw Data'!L811-'Raw Data'!K811&lt;3, 'Raw Data'!L811&gt;'Raw Data'!K811, 'Raw Data'!F811&gt;'Raw Data'!C811), 'Raw Data'!G811, 0)</f>
        <v>0</v>
      </c>
    </row>
    <row r="818" spans="1:22" x14ac:dyDescent="0.3">
      <c r="A818">
        <f>IF(AND('Raw Data'!F812&lt;'Raw Data'!C812, 'Raw Data'!L812&gt;'Raw Data'!K812, 'Raw Data'!L812-'Raw Data'!K812&gt;3), 'Raw Data'!J812, 0)</f>
        <v>0</v>
      </c>
      <c r="B818">
        <f>IF(AND('Raw Data'!C812&lt;'Raw Data'!F812, 'Raw Data'!K812&gt;'Raw Data'!L812, 'Raw Data'!K812-'Raw Data'!L812&gt;3), 'Raw Data'!I812, 0)</f>
        <v>0</v>
      </c>
      <c r="C818">
        <f>IF(AND('Raw Data'!F812&lt;'Raw Data'!C812, 'Raw Data'!L812&gt;'Raw Data'!K812, 'Raw Data'!L812-'Raw Data'!K812&lt;4), 'Raw Data'!H812, 0)</f>
        <v>0</v>
      </c>
      <c r="D818">
        <f>IF(AND('Raw Data'!C812&lt;'Raw Data'!F812, 'Raw Data'!K812&gt;'Raw Data'!L812, 'Raw Data'!K812-'Raw Data'!L812&lt;4), 'Raw Data'!G812, 0)</f>
        <v>0</v>
      </c>
      <c r="E818">
        <f>IF(ISBLANK('Raw Data'!J812), 0, IF(AND(4=MATCH(LARGE('Raw Data'!G812:J812, 4), 'Raw Data'!G812:J812, 0), 'Raw Data'!L812-'Raw Data'!K812&gt;3), 'Raw Data'!J812, 0))</f>
        <v>0</v>
      </c>
      <c r="F818">
        <f>IF(ISBLANK('Raw Data'!J812), 0, IF(AND(3=MATCH(LARGE('Raw Data'!G812:J812, 4), 'Raw Data'!G812:J812, 0), 'Raw Data'!K812-'Raw Data'!L812&gt;3), 'Raw Data'!I812, 0))</f>
        <v>0</v>
      </c>
      <c r="G818">
        <f>IF(ISBLANK('Raw Data'!J812), 0, IF(AND(2=MATCH(LARGE('Raw Data'!G812:J812, 4), 'Raw Data'!G812:J812, 0), AND('Raw Data'!L812-'Raw Data'!K812&lt;4, 'Raw Data'!L812-'Raw Data'!K812&gt;0)), 'Raw Data'!H812, 0))</f>
        <v>0</v>
      </c>
      <c r="H818">
        <f>IF(ISBLANK('Raw Data'!J812), 0, IF(AND(1=MATCH(LARGE('Raw Data'!G812:J812, 4), 'Raw Data'!G812:J812, 0), AND('Raw Data'!K812-'Raw Data'!L812&lt;4, 'Raw Data'!K812-'Raw Data'!L812&gt;0)), 'Raw Data'!G812, 0))</f>
        <v>0</v>
      </c>
      <c r="I818">
        <f>IF(ISBLANK('Raw Data'!J812), 0, IF(AND(4=MATCH(LARGE('Raw Data'!G812:J812, 3), 'Raw Data'!G812:J812, 0), 'Raw Data'!L812-'Raw Data'!K812&gt;3), 'Raw Data'!J812, 0))</f>
        <v>0</v>
      </c>
      <c r="J818">
        <f>IF(ISBLANK('Raw Data'!J812), 0, IF(AND(3=MATCH(LARGE('Raw Data'!G812:J812, 3), 'Raw Data'!G812:J812, 0), 'Raw Data'!K812-'Raw Data'!L812&gt;3), 'Raw Data'!I812, 0))</f>
        <v>0</v>
      </c>
      <c r="K818">
        <f>IF(ISBLANK('Raw Data'!J812), 0, IF(AND(2=MATCH(LARGE('Raw Data'!G812:J812, 3), 'Raw Data'!G812:J812, 0), AND('Raw Data'!L812-'Raw Data'!K812&lt;4, 'Raw Data'!L812-'Raw Data'!K812&gt;0)), 'Raw Data'!H812, 0))</f>
        <v>0</v>
      </c>
      <c r="L818">
        <f>IF(ISBLANK('Raw Data'!J812), 0, IF(AND(1=MATCH(LARGE('Raw Data'!G812:J812, 3), 'Raw Data'!G812:J812, 0), AND('Raw Data'!K812-'Raw Data'!L812&lt;4, 'Raw Data'!K812-'Raw Data'!L812&gt;0)), 'Raw Data'!G812, 0))</f>
        <v>0</v>
      </c>
      <c r="M818">
        <f>IF(ISBLANK('Raw Data'!J812), 0, IF(AND(4=MATCH(LARGE('Raw Data'!G812:J812, 2), 'Raw Data'!G812:J812, 0), 'Raw Data'!L812-'Raw Data'!K812&gt;3), 'Raw Data'!J812, 0))</f>
        <v>0</v>
      </c>
      <c r="N818">
        <f>IF(ISBLANK('Raw Data'!J812), 0, IF(AND(3=MATCH(LARGE('Raw Data'!G812:J812, 2), 'Raw Data'!G812:J812, 0), 'Raw Data'!K812-'Raw Data'!L812&gt;3), 'Raw Data'!I812, 0))</f>
        <v>0</v>
      </c>
      <c r="O818">
        <f>IF(ISBLANK('Raw Data'!J812), 0, IF(AND(2=MATCH(LARGE('Raw Data'!G812:J812, 2), 'Raw Data'!G812:J812, 0), AND('Raw Data'!L812-'Raw Data'!K812&lt;4, 'Raw Data'!L812-'Raw Data'!K812&gt;0)), 'Raw Data'!H812, 0))</f>
        <v>0</v>
      </c>
      <c r="P818">
        <f>IF(ISBLANK('Raw Data'!J812), 0, IF(AND(1=MATCH(LARGE('Raw Data'!G812:J812, 2), 'Raw Data'!G812:J812, 0), AND('Raw Data'!K812-'Raw Data'!L812&lt;4, 'Raw Data'!K812-'Raw Data'!L812&gt;0)), 'Raw Data'!G812, 0))</f>
        <v>0</v>
      </c>
      <c r="Q818">
        <f>IF(ISBLANK('Raw Data'!J812), 0, IF(AND(4=MATCH(LARGE('Raw Data'!G812:J812, 1), 'Raw Data'!G812:J812, 0), 'Raw Data'!L812-'Raw Data'!K812&gt;3), 'Raw Data'!J812, 0))</f>
        <v>0</v>
      </c>
      <c r="R818">
        <f>IF(ISBLANK('Raw Data'!J812), 0, IF(AND(3=MATCH(LARGE('Raw Data'!G812:J812, 1), 'Raw Data'!G812:J812, 0), 'Raw Data'!K812-'Raw Data'!L812&gt;3), 'Raw Data'!I812, 0))</f>
        <v>0</v>
      </c>
      <c r="S818">
        <f>IF(AND('Raw Data'!L812-'Raw Data'!K812&gt;4, 'Raw Data'!F812&lt;'Raw Data'!C812), 'Raw Data'!J812, 0)</f>
        <v>0</v>
      </c>
      <c r="T818">
        <f>IF(AND('Raw Data'!K812-'Raw Data'!L812&gt;4, 'Raw Data'!F812&gt;'Raw Data'!C812), 'Raw Data'!I812, 0)</f>
        <v>0</v>
      </c>
      <c r="U818">
        <f>IF(AND('Raw Data'!L812-'Raw Data'!K812&lt;3, 'Raw Data'!L812&gt;'Raw Data'!K812, 'Raw Data'!F812&lt;'Raw Data'!C812), 'Raw Data'!H812, 0)</f>
        <v>0</v>
      </c>
      <c r="V818">
        <f>IF(AND('Raw Data'!L812-'Raw Data'!K812&lt;3, 'Raw Data'!L812&gt;'Raw Data'!K812, 'Raw Data'!F812&gt;'Raw Data'!C812), 'Raw Data'!G812, 0)</f>
        <v>0</v>
      </c>
    </row>
    <row r="819" spans="1:22" x14ac:dyDescent="0.3">
      <c r="A819">
        <f>IF(AND('Raw Data'!F813&lt;'Raw Data'!C813, 'Raw Data'!L813&gt;'Raw Data'!K813, 'Raw Data'!L813-'Raw Data'!K813&gt;3), 'Raw Data'!J813, 0)</f>
        <v>0</v>
      </c>
      <c r="B819">
        <f>IF(AND('Raw Data'!C813&lt;'Raw Data'!F813, 'Raw Data'!K813&gt;'Raw Data'!L813, 'Raw Data'!K813-'Raw Data'!L813&gt;3), 'Raw Data'!I813, 0)</f>
        <v>0</v>
      </c>
      <c r="C819">
        <f>IF(AND('Raw Data'!F813&lt;'Raw Data'!C813, 'Raw Data'!L813&gt;'Raw Data'!K813, 'Raw Data'!L813-'Raw Data'!K813&lt;4), 'Raw Data'!H813, 0)</f>
        <v>0</v>
      </c>
      <c r="D819">
        <f>IF(AND('Raw Data'!C813&lt;'Raw Data'!F813, 'Raw Data'!K813&gt;'Raw Data'!L813, 'Raw Data'!K813-'Raw Data'!L813&lt;4), 'Raw Data'!G813, 0)</f>
        <v>0</v>
      </c>
      <c r="E819">
        <f>IF(ISBLANK('Raw Data'!J813), 0, IF(AND(4=MATCH(LARGE('Raw Data'!G813:J813, 4), 'Raw Data'!G813:J813, 0), 'Raw Data'!L813-'Raw Data'!K813&gt;3), 'Raw Data'!J813, 0))</f>
        <v>0</v>
      </c>
      <c r="F819">
        <f>IF(ISBLANK('Raw Data'!J813), 0, IF(AND(3=MATCH(LARGE('Raw Data'!G813:J813, 4), 'Raw Data'!G813:J813, 0), 'Raw Data'!K813-'Raw Data'!L813&gt;3), 'Raw Data'!I813, 0))</f>
        <v>0</v>
      </c>
      <c r="G819">
        <f>IF(ISBLANK('Raw Data'!J813), 0, IF(AND(2=MATCH(LARGE('Raw Data'!G813:J813, 4), 'Raw Data'!G813:J813, 0), AND('Raw Data'!L813-'Raw Data'!K813&lt;4, 'Raw Data'!L813-'Raw Data'!K813&gt;0)), 'Raw Data'!H813, 0))</f>
        <v>0</v>
      </c>
      <c r="H819">
        <f>IF(ISBLANK('Raw Data'!J813), 0, IF(AND(1=MATCH(LARGE('Raw Data'!G813:J813, 4), 'Raw Data'!G813:J813, 0), AND('Raw Data'!K813-'Raw Data'!L813&lt;4, 'Raw Data'!K813-'Raw Data'!L813&gt;0)), 'Raw Data'!G813, 0))</f>
        <v>0</v>
      </c>
      <c r="I819">
        <f>IF(ISBLANK('Raw Data'!J813), 0, IF(AND(4=MATCH(LARGE('Raw Data'!G813:J813, 3), 'Raw Data'!G813:J813, 0), 'Raw Data'!L813-'Raw Data'!K813&gt;3), 'Raw Data'!J813, 0))</f>
        <v>0</v>
      </c>
      <c r="J819">
        <f>IF(ISBLANK('Raw Data'!J813), 0, IF(AND(3=MATCH(LARGE('Raw Data'!G813:J813, 3), 'Raw Data'!G813:J813, 0), 'Raw Data'!K813-'Raw Data'!L813&gt;3), 'Raw Data'!I813, 0))</f>
        <v>0</v>
      </c>
      <c r="K819">
        <f>IF(ISBLANK('Raw Data'!J813), 0, IF(AND(2=MATCH(LARGE('Raw Data'!G813:J813, 3), 'Raw Data'!G813:J813, 0), AND('Raw Data'!L813-'Raw Data'!K813&lt;4, 'Raw Data'!L813-'Raw Data'!K813&gt;0)), 'Raw Data'!H813, 0))</f>
        <v>0</v>
      </c>
      <c r="L819">
        <f>IF(ISBLANK('Raw Data'!J813), 0, IF(AND(1=MATCH(LARGE('Raw Data'!G813:J813, 3), 'Raw Data'!G813:J813, 0), AND('Raw Data'!K813-'Raw Data'!L813&lt;4, 'Raw Data'!K813-'Raw Data'!L813&gt;0)), 'Raw Data'!G813, 0))</f>
        <v>0</v>
      </c>
      <c r="M819">
        <f>IF(ISBLANK('Raw Data'!J813), 0, IF(AND(4=MATCH(LARGE('Raw Data'!G813:J813, 2), 'Raw Data'!G813:J813, 0), 'Raw Data'!L813-'Raw Data'!K813&gt;3), 'Raw Data'!J813, 0))</f>
        <v>0</v>
      </c>
      <c r="N819">
        <f>IF(ISBLANK('Raw Data'!J813), 0, IF(AND(3=MATCH(LARGE('Raw Data'!G813:J813, 2), 'Raw Data'!G813:J813, 0), 'Raw Data'!K813-'Raw Data'!L813&gt;3), 'Raw Data'!I813, 0))</f>
        <v>0</v>
      </c>
      <c r="O819">
        <f>IF(ISBLANK('Raw Data'!J813), 0, IF(AND(2=MATCH(LARGE('Raw Data'!G813:J813, 2), 'Raw Data'!G813:J813, 0), AND('Raw Data'!L813-'Raw Data'!K813&lt;4, 'Raw Data'!L813-'Raw Data'!K813&gt;0)), 'Raw Data'!H813, 0))</f>
        <v>0</v>
      </c>
      <c r="P819">
        <f>IF(ISBLANK('Raw Data'!J813), 0, IF(AND(1=MATCH(LARGE('Raw Data'!G813:J813, 2), 'Raw Data'!G813:J813, 0), AND('Raw Data'!K813-'Raw Data'!L813&lt;4, 'Raw Data'!K813-'Raw Data'!L813&gt;0)), 'Raw Data'!G813, 0))</f>
        <v>0</v>
      </c>
      <c r="Q819">
        <f>IF(ISBLANK('Raw Data'!J813), 0, IF(AND(4=MATCH(LARGE('Raw Data'!G813:J813, 1), 'Raw Data'!G813:J813, 0), 'Raw Data'!L813-'Raw Data'!K813&gt;3), 'Raw Data'!J813, 0))</f>
        <v>0</v>
      </c>
      <c r="R819">
        <f>IF(ISBLANK('Raw Data'!J813), 0, IF(AND(3=MATCH(LARGE('Raw Data'!G813:J813, 1), 'Raw Data'!G813:J813, 0), 'Raw Data'!K813-'Raw Data'!L813&gt;3), 'Raw Data'!I813, 0))</f>
        <v>0</v>
      </c>
      <c r="S819">
        <f>IF(AND('Raw Data'!L813-'Raw Data'!K813&gt;4, 'Raw Data'!F813&lt;'Raw Data'!C813), 'Raw Data'!J813, 0)</f>
        <v>0</v>
      </c>
      <c r="T819">
        <f>IF(AND('Raw Data'!K813-'Raw Data'!L813&gt;4, 'Raw Data'!F813&gt;'Raw Data'!C813), 'Raw Data'!I813, 0)</f>
        <v>0</v>
      </c>
      <c r="U819">
        <f>IF(AND('Raw Data'!L813-'Raw Data'!K813&lt;3, 'Raw Data'!L813&gt;'Raw Data'!K813, 'Raw Data'!F813&lt;'Raw Data'!C813), 'Raw Data'!H813, 0)</f>
        <v>0</v>
      </c>
      <c r="V819">
        <f>IF(AND('Raw Data'!L813-'Raw Data'!K813&lt;3, 'Raw Data'!L813&gt;'Raw Data'!K813, 'Raw Data'!F813&gt;'Raw Data'!C813), 'Raw Data'!G813, 0)</f>
        <v>0</v>
      </c>
    </row>
    <row r="820" spans="1:22" x14ac:dyDescent="0.3">
      <c r="A820">
        <f>IF(AND('Raw Data'!F814&lt;'Raw Data'!C814, 'Raw Data'!L814&gt;'Raw Data'!K814, 'Raw Data'!L814-'Raw Data'!K814&gt;3), 'Raw Data'!J814, 0)</f>
        <v>0</v>
      </c>
      <c r="B820">
        <f>IF(AND('Raw Data'!C814&lt;'Raw Data'!F814, 'Raw Data'!K814&gt;'Raw Data'!L814, 'Raw Data'!K814-'Raw Data'!L814&gt;3), 'Raw Data'!I814, 0)</f>
        <v>0</v>
      </c>
      <c r="C820">
        <f>IF(AND('Raw Data'!F814&lt;'Raw Data'!C814, 'Raw Data'!L814&gt;'Raw Data'!K814, 'Raw Data'!L814-'Raw Data'!K814&lt;4), 'Raw Data'!H814, 0)</f>
        <v>0</v>
      </c>
      <c r="D820">
        <f>IF(AND('Raw Data'!C814&lt;'Raw Data'!F814, 'Raw Data'!K814&gt;'Raw Data'!L814, 'Raw Data'!K814-'Raw Data'!L814&lt;4), 'Raw Data'!G814, 0)</f>
        <v>0</v>
      </c>
      <c r="E820">
        <f>IF(ISBLANK('Raw Data'!J814), 0, IF(AND(4=MATCH(LARGE('Raw Data'!G814:J814, 4), 'Raw Data'!G814:J814, 0), 'Raw Data'!L814-'Raw Data'!K814&gt;3), 'Raw Data'!J814, 0))</f>
        <v>0</v>
      </c>
      <c r="F820">
        <f>IF(ISBLANK('Raw Data'!J814), 0, IF(AND(3=MATCH(LARGE('Raw Data'!G814:J814, 4), 'Raw Data'!G814:J814, 0), 'Raw Data'!K814-'Raw Data'!L814&gt;3), 'Raw Data'!I814, 0))</f>
        <v>0</v>
      </c>
      <c r="G820">
        <f>IF(ISBLANK('Raw Data'!J814), 0, IF(AND(2=MATCH(LARGE('Raw Data'!G814:J814, 4), 'Raw Data'!G814:J814, 0), AND('Raw Data'!L814-'Raw Data'!K814&lt;4, 'Raw Data'!L814-'Raw Data'!K814&gt;0)), 'Raw Data'!H814, 0))</f>
        <v>0</v>
      </c>
      <c r="H820">
        <f>IF(ISBLANK('Raw Data'!J814), 0, IF(AND(1=MATCH(LARGE('Raw Data'!G814:J814, 4), 'Raw Data'!G814:J814, 0), AND('Raw Data'!K814-'Raw Data'!L814&lt;4, 'Raw Data'!K814-'Raw Data'!L814&gt;0)), 'Raw Data'!G814, 0))</f>
        <v>0</v>
      </c>
      <c r="I820">
        <f>IF(ISBLANK('Raw Data'!J814), 0, IF(AND(4=MATCH(LARGE('Raw Data'!G814:J814, 3), 'Raw Data'!G814:J814, 0), 'Raw Data'!L814-'Raw Data'!K814&gt;3), 'Raw Data'!J814, 0))</f>
        <v>0</v>
      </c>
      <c r="J820">
        <f>IF(ISBLANK('Raw Data'!J814), 0, IF(AND(3=MATCH(LARGE('Raw Data'!G814:J814, 3), 'Raw Data'!G814:J814, 0), 'Raw Data'!K814-'Raw Data'!L814&gt;3), 'Raw Data'!I814, 0))</f>
        <v>0</v>
      </c>
      <c r="K820">
        <f>IF(ISBLANK('Raw Data'!J814), 0, IF(AND(2=MATCH(LARGE('Raw Data'!G814:J814, 3), 'Raw Data'!G814:J814, 0), AND('Raw Data'!L814-'Raw Data'!K814&lt;4, 'Raw Data'!L814-'Raw Data'!K814&gt;0)), 'Raw Data'!H814, 0))</f>
        <v>0</v>
      </c>
      <c r="L820">
        <f>IF(ISBLANK('Raw Data'!J814), 0, IF(AND(1=MATCH(LARGE('Raw Data'!G814:J814, 3), 'Raw Data'!G814:J814, 0), AND('Raw Data'!K814-'Raw Data'!L814&lt;4, 'Raw Data'!K814-'Raw Data'!L814&gt;0)), 'Raw Data'!G814, 0))</f>
        <v>0</v>
      </c>
      <c r="M820">
        <f>IF(ISBLANK('Raw Data'!J814), 0, IF(AND(4=MATCH(LARGE('Raw Data'!G814:J814, 2), 'Raw Data'!G814:J814, 0), 'Raw Data'!L814-'Raw Data'!K814&gt;3), 'Raw Data'!J814, 0))</f>
        <v>0</v>
      </c>
      <c r="N820">
        <f>IF(ISBLANK('Raw Data'!J814), 0, IF(AND(3=MATCH(LARGE('Raw Data'!G814:J814, 2), 'Raw Data'!G814:J814, 0), 'Raw Data'!K814-'Raw Data'!L814&gt;3), 'Raw Data'!I814, 0))</f>
        <v>0</v>
      </c>
      <c r="O820">
        <f>IF(ISBLANK('Raw Data'!J814), 0, IF(AND(2=MATCH(LARGE('Raw Data'!G814:J814, 2), 'Raw Data'!G814:J814, 0), AND('Raw Data'!L814-'Raw Data'!K814&lt;4, 'Raw Data'!L814-'Raw Data'!K814&gt;0)), 'Raw Data'!H814, 0))</f>
        <v>0</v>
      </c>
      <c r="P820">
        <f>IF(ISBLANK('Raw Data'!J814), 0, IF(AND(1=MATCH(LARGE('Raw Data'!G814:J814, 2), 'Raw Data'!G814:J814, 0), AND('Raw Data'!K814-'Raw Data'!L814&lt;4, 'Raw Data'!K814-'Raw Data'!L814&gt;0)), 'Raw Data'!G814, 0))</f>
        <v>0</v>
      </c>
      <c r="Q820">
        <f>IF(ISBLANK('Raw Data'!J814), 0, IF(AND(4=MATCH(LARGE('Raw Data'!G814:J814, 1), 'Raw Data'!G814:J814, 0), 'Raw Data'!L814-'Raw Data'!K814&gt;3), 'Raw Data'!J814, 0))</f>
        <v>0</v>
      </c>
      <c r="R820">
        <f>IF(ISBLANK('Raw Data'!J814), 0, IF(AND(3=MATCH(LARGE('Raw Data'!G814:J814, 1), 'Raw Data'!G814:J814, 0), 'Raw Data'!K814-'Raw Data'!L814&gt;3), 'Raw Data'!I814, 0))</f>
        <v>0</v>
      </c>
      <c r="S820">
        <f>IF(AND('Raw Data'!L814-'Raw Data'!K814&gt;4, 'Raw Data'!F814&lt;'Raw Data'!C814), 'Raw Data'!J814, 0)</f>
        <v>0</v>
      </c>
      <c r="T820">
        <f>IF(AND('Raw Data'!K814-'Raw Data'!L814&gt;4, 'Raw Data'!F814&gt;'Raw Data'!C814), 'Raw Data'!I814, 0)</f>
        <v>0</v>
      </c>
      <c r="U820">
        <f>IF(AND('Raw Data'!L814-'Raw Data'!K814&lt;3, 'Raw Data'!L814&gt;'Raw Data'!K814, 'Raw Data'!F814&lt;'Raw Data'!C814), 'Raw Data'!H814, 0)</f>
        <v>0</v>
      </c>
      <c r="V820">
        <f>IF(AND('Raw Data'!L814-'Raw Data'!K814&lt;3, 'Raw Data'!L814&gt;'Raw Data'!K814, 'Raw Data'!F814&gt;'Raw Data'!C814), 'Raw Data'!G814, 0)</f>
        <v>0</v>
      </c>
    </row>
    <row r="821" spans="1:22" x14ac:dyDescent="0.3">
      <c r="A821">
        <f>IF(AND('Raw Data'!F815&lt;'Raw Data'!C815, 'Raw Data'!L815&gt;'Raw Data'!K815, 'Raw Data'!L815-'Raw Data'!K815&gt;3), 'Raw Data'!J815, 0)</f>
        <v>0</v>
      </c>
      <c r="B821">
        <f>IF(AND('Raw Data'!C815&lt;'Raw Data'!F815, 'Raw Data'!K815&gt;'Raw Data'!L815, 'Raw Data'!K815-'Raw Data'!L815&gt;3), 'Raw Data'!I815, 0)</f>
        <v>0</v>
      </c>
      <c r="C821">
        <f>IF(AND('Raw Data'!F815&lt;'Raw Data'!C815, 'Raw Data'!L815&gt;'Raw Data'!K815, 'Raw Data'!L815-'Raw Data'!K815&lt;4), 'Raw Data'!H815, 0)</f>
        <v>0</v>
      </c>
      <c r="D821">
        <f>IF(AND('Raw Data'!C815&lt;'Raw Data'!F815, 'Raw Data'!K815&gt;'Raw Data'!L815, 'Raw Data'!K815-'Raw Data'!L815&lt;4), 'Raw Data'!G815, 0)</f>
        <v>0</v>
      </c>
      <c r="E821">
        <f>IF(ISBLANK('Raw Data'!J815), 0, IF(AND(4=MATCH(LARGE('Raw Data'!G815:J815, 4), 'Raw Data'!G815:J815, 0), 'Raw Data'!L815-'Raw Data'!K815&gt;3), 'Raw Data'!J815, 0))</f>
        <v>0</v>
      </c>
      <c r="F821">
        <f>IF(ISBLANK('Raw Data'!J815), 0, IF(AND(3=MATCH(LARGE('Raw Data'!G815:J815, 4), 'Raw Data'!G815:J815, 0), 'Raw Data'!K815-'Raw Data'!L815&gt;3), 'Raw Data'!I815, 0))</f>
        <v>0</v>
      </c>
      <c r="G821">
        <f>IF(ISBLANK('Raw Data'!J815), 0, IF(AND(2=MATCH(LARGE('Raw Data'!G815:J815, 4), 'Raw Data'!G815:J815, 0), AND('Raw Data'!L815-'Raw Data'!K815&lt;4, 'Raw Data'!L815-'Raw Data'!K815&gt;0)), 'Raw Data'!H815, 0))</f>
        <v>0</v>
      </c>
      <c r="H821">
        <f>IF(ISBLANK('Raw Data'!J815), 0, IF(AND(1=MATCH(LARGE('Raw Data'!G815:J815, 4), 'Raw Data'!G815:J815, 0), AND('Raw Data'!K815-'Raw Data'!L815&lt;4, 'Raw Data'!K815-'Raw Data'!L815&gt;0)), 'Raw Data'!G815, 0))</f>
        <v>0</v>
      </c>
      <c r="I821">
        <f>IF(ISBLANK('Raw Data'!J815), 0, IF(AND(4=MATCH(LARGE('Raw Data'!G815:J815, 3), 'Raw Data'!G815:J815, 0), 'Raw Data'!L815-'Raw Data'!K815&gt;3), 'Raw Data'!J815, 0))</f>
        <v>0</v>
      </c>
      <c r="J821">
        <f>IF(ISBLANK('Raw Data'!J815), 0, IF(AND(3=MATCH(LARGE('Raw Data'!G815:J815, 3), 'Raw Data'!G815:J815, 0), 'Raw Data'!K815-'Raw Data'!L815&gt;3), 'Raw Data'!I815, 0))</f>
        <v>0</v>
      </c>
      <c r="K821">
        <f>IF(ISBLANK('Raw Data'!J815), 0, IF(AND(2=MATCH(LARGE('Raw Data'!G815:J815, 3), 'Raw Data'!G815:J815, 0), AND('Raw Data'!L815-'Raw Data'!K815&lt;4, 'Raw Data'!L815-'Raw Data'!K815&gt;0)), 'Raw Data'!H815, 0))</f>
        <v>0</v>
      </c>
      <c r="L821">
        <f>IF(ISBLANK('Raw Data'!J815), 0, IF(AND(1=MATCH(LARGE('Raw Data'!G815:J815, 3), 'Raw Data'!G815:J815, 0), AND('Raw Data'!K815-'Raw Data'!L815&lt;4, 'Raw Data'!K815-'Raw Data'!L815&gt;0)), 'Raw Data'!G815, 0))</f>
        <v>0</v>
      </c>
      <c r="M821">
        <f>IF(ISBLANK('Raw Data'!J815), 0, IF(AND(4=MATCH(LARGE('Raw Data'!G815:J815, 2), 'Raw Data'!G815:J815, 0), 'Raw Data'!L815-'Raw Data'!K815&gt;3), 'Raw Data'!J815, 0))</f>
        <v>0</v>
      </c>
      <c r="N821">
        <f>IF(ISBLANK('Raw Data'!J815), 0, IF(AND(3=MATCH(LARGE('Raw Data'!G815:J815, 2), 'Raw Data'!G815:J815, 0), 'Raw Data'!K815-'Raw Data'!L815&gt;3), 'Raw Data'!I815, 0))</f>
        <v>0</v>
      </c>
      <c r="O821">
        <f>IF(ISBLANK('Raw Data'!J815), 0, IF(AND(2=MATCH(LARGE('Raw Data'!G815:J815, 2), 'Raw Data'!G815:J815, 0), AND('Raw Data'!L815-'Raw Data'!K815&lt;4, 'Raw Data'!L815-'Raw Data'!K815&gt;0)), 'Raw Data'!H815, 0))</f>
        <v>0</v>
      </c>
      <c r="P821">
        <f>IF(ISBLANK('Raw Data'!J815), 0, IF(AND(1=MATCH(LARGE('Raw Data'!G815:J815, 2), 'Raw Data'!G815:J815, 0), AND('Raw Data'!K815-'Raw Data'!L815&lt;4, 'Raw Data'!K815-'Raw Data'!L815&gt;0)), 'Raw Data'!G815, 0))</f>
        <v>0</v>
      </c>
      <c r="Q821">
        <f>IF(ISBLANK('Raw Data'!J815), 0, IF(AND(4=MATCH(LARGE('Raw Data'!G815:J815, 1), 'Raw Data'!G815:J815, 0), 'Raw Data'!L815-'Raw Data'!K815&gt;3), 'Raw Data'!J815, 0))</f>
        <v>0</v>
      </c>
      <c r="R821">
        <f>IF(ISBLANK('Raw Data'!J815), 0, IF(AND(3=MATCH(LARGE('Raw Data'!G815:J815, 1), 'Raw Data'!G815:J815, 0), 'Raw Data'!K815-'Raw Data'!L815&gt;3), 'Raw Data'!I815, 0))</f>
        <v>0</v>
      </c>
      <c r="S821">
        <f>IF(AND('Raw Data'!L815-'Raw Data'!K815&gt;4, 'Raw Data'!F815&lt;'Raw Data'!C815), 'Raw Data'!J815, 0)</f>
        <v>0</v>
      </c>
      <c r="T821">
        <f>IF(AND('Raw Data'!K815-'Raw Data'!L815&gt;4, 'Raw Data'!F815&gt;'Raw Data'!C815), 'Raw Data'!I815, 0)</f>
        <v>0</v>
      </c>
      <c r="U821">
        <f>IF(AND('Raw Data'!L815-'Raw Data'!K815&lt;3, 'Raw Data'!L815&gt;'Raw Data'!K815, 'Raw Data'!F815&lt;'Raw Data'!C815), 'Raw Data'!H815, 0)</f>
        <v>0</v>
      </c>
      <c r="V821">
        <f>IF(AND('Raw Data'!L815-'Raw Data'!K815&lt;3, 'Raw Data'!L815&gt;'Raw Data'!K815, 'Raw Data'!F815&gt;'Raw Data'!C815), 'Raw Data'!G815, 0)</f>
        <v>0</v>
      </c>
    </row>
    <row r="822" spans="1:22" x14ac:dyDescent="0.3">
      <c r="A822">
        <f>IF(AND('Raw Data'!F816&lt;'Raw Data'!C816, 'Raw Data'!L816&gt;'Raw Data'!K816, 'Raw Data'!L816-'Raw Data'!K816&gt;3), 'Raw Data'!J816, 0)</f>
        <v>0</v>
      </c>
      <c r="B822">
        <f>IF(AND('Raw Data'!C816&lt;'Raw Data'!F816, 'Raw Data'!K816&gt;'Raw Data'!L816, 'Raw Data'!K816-'Raw Data'!L816&gt;3), 'Raw Data'!I816, 0)</f>
        <v>0</v>
      </c>
      <c r="C822">
        <f>IF(AND('Raw Data'!F816&lt;'Raw Data'!C816, 'Raw Data'!L816&gt;'Raw Data'!K816, 'Raw Data'!L816-'Raw Data'!K816&lt;4), 'Raw Data'!H816, 0)</f>
        <v>0</v>
      </c>
      <c r="D822">
        <f>IF(AND('Raw Data'!C816&lt;'Raw Data'!F816, 'Raw Data'!K816&gt;'Raw Data'!L816, 'Raw Data'!K816-'Raw Data'!L816&lt;4), 'Raw Data'!G816, 0)</f>
        <v>0</v>
      </c>
      <c r="E822">
        <f>IF(ISBLANK('Raw Data'!J816), 0, IF(AND(4=MATCH(LARGE('Raw Data'!G816:J816, 4), 'Raw Data'!G816:J816, 0), 'Raw Data'!L816-'Raw Data'!K816&gt;3), 'Raw Data'!J816, 0))</f>
        <v>0</v>
      </c>
      <c r="F822">
        <f>IF(ISBLANK('Raw Data'!J816), 0, IF(AND(3=MATCH(LARGE('Raw Data'!G816:J816, 4), 'Raw Data'!G816:J816, 0), 'Raw Data'!K816-'Raw Data'!L816&gt;3), 'Raw Data'!I816, 0))</f>
        <v>0</v>
      </c>
      <c r="G822">
        <f>IF(ISBLANK('Raw Data'!J816), 0, IF(AND(2=MATCH(LARGE('Raw Data'!G816:J816, 4), 'Raw Data'!G816:J816, 0), AND('Raw Data'!L816-'Raw Data'!K816&lt;4, 'Raw Data'!L816-'Raw Data'!K816&gt;0)), 'Raw Data'!H816, 0))</f>
        <v>0</v>
      </c>
      <c r="H822">
        <f>IF(ISBLANK('Raw Data'!J816), 0, IF(AND(1=MATCH(LARGE('Raw Data'!G816:J816, 4), 'Raw Data'!G816:J816, 0), AND('Raw Data'!K816-'Raw Data'!L816&lt;4, 'Raw Data'!K816-'Raw Data'!L816&gt;0)), 'Raw Data'!G816, 0))</f>
        <v>0</v>
      </c>
      <c r="I822">
        <f>IF(ISBLANK('Raw Data'!J816), 0, IF(AND(4=MATCH(LARGE('Raw Data'!G816:J816, 3), 'Raw Data'!G816:J816, 0), 'Raw Data'!L816-'Raw Data'!K816&gt;3), 'Raw Data'!J816, 0))</f>
        <v>0</v>
      </c>
      <c r="J822">
        <f>IF(ISBLANK('Raw Data'!J816), 0, IF(AND(3=MATCH(LARGE('Raw Data'!G816:J816, 3), 'Raw Data'!G816:J816, 0), 'Raw Data'!K816-'Raw Data'!L816&gt;3), 'Raw Data'!I816, 0))</f>
        <v>0</v>
      </c>
      <c r="K822">
        <f>IF(ISBLANK('Raw Data'!J816), 0, IF(AND(2=MATCH(LARGE('Raw Data'!G816:J816, 3), 'Raw Data'!G816:J816, 0), AND('Raw Data'!L816-'Raw Data'!K816&lt;4, 'Raw Data'!L816-'Raw Data'!K816&gt;0)), 'Raw Data'!H816, 0))</f>
        <v>0</v>
      </c>
      <c r="L822">
        <f>IF(ISBLANK('Raw Data'!J816), 0, IF(AND(1=MATCH(LARGE('Raw Data'!G816:J816, 3), 'Raw Data'!G816:J816, 0), AND('Raw Data'!K816-'Raw Data'!L816&lt;4, 'Raw Data'!K816-'Raw Data'!L816&gt;0)), 'Raw Data'!G816, 0))</f>
        <v>0</v>
      </c>
      <c r="M822">
        <f>IF(ISBLANK('Raw Data'!J816), 0, IF(AND(4=MATCH(LARGE('Raw Data'!G816:J816, 2), 'Raw Data'!G816:J816, 0), 'Raw Data'!L816-'Raw Data'!K816&gt;3), 'Raw Data'!J816, 0))</f>
        <v>0</v>
      </c>
      <c r="N822">
        <f>IF(ISBLANK('Raw Data'!J816), 0, IF(AND(3=MATCH(LARGE('Raw Data'!G816:J816, 2), 'Raw Data'!G816:J816, 0), 'Raw Data'!K816-'Raw Data'!L816&gt;3), 'Raw Data'!I816, 0))</f>
        <v>0</v>
      </c>
      <c r="O822">
        <f>IF(ISBLANK('Raw Data'!J816), 0, IF(AND(2=MATCH(LARGE('Raw Data'!G816:J816, 2), 'Raw Data'!G816:J816, 0), AND('Raw Data'!L816-'Raw Data'!K816&lt;4, 'Raw Data'!L816-'Raw Data'!K816&gt;0)), 'Raw Data'!H816, 0))</f>
        <v>0</v>
      </c>
      <c r="P822">
        <f>IF(ISBLANK('Raw Data'!J816), 0, IF(AND(1=MATCH(LARGE('Raw Data'!G816:J816, 2), 'Raw Data'!G816:J816, 0), AND('Raw Data'!K816-'Raw Data'!L816&lt;4, 'Raw Data'!K816-'Raw Data'!L816&gt;0)), 'Raw Data'!G816, 0))</f>
        <v>0</v>
      </c>
      <c r="Q822">
        <f>IF(ISBLANK('Raw Data'!J816), 0, IF(AND(4=MATCH(LARGE('Raw Data'!G816:J816, 1), 'Raw Data'!G816:J816, 0), 'Raw Data'!L816-'Raw Data'!K816&gt;3), 'Raw Data'!J816, 0))</f>
        <v>0</v>
      </c>
      <c r="R822">
        <f>IF(ISBLANK('Raw Data'!J816), 0, IF(AND(3=MATCH(LARGE('Raw Data'!G816:J816, 1), 'Raw Data'!G816:J816, 0), 'Raw Data'!K816-'Raw Data'!L816&gt;3), 'Raw Data'!I816, 0))</f>
        <v>0</v>
      </c>
      <c r="S822">
        <f>IF(AND('Raw Data'!L816-'Raw Data'!K816&gt;4, 'Raw Data'!F816&lt;'Raw Data'!C816), 'Raw Data'!J816, 0)</f>
        <v>0</v>
      </c>
      <c r="T822">
        <f>IF(AND('Raw Data'!K816-'Raw Data'!L816&gt;4, 'Raw Data'!F816&gt;'Raw Data'!C816), 'Raw Data'!I816, 0)</f>
        <v>0</v>
      </c>
      <c r="U822">
        <f>IF(AND('Raw Data'!L816-'Raw Data'!K816&lt;3, 'Raw Data'!L816&gt;'Raw Data'!K816, 'Raw Data'!F816&lt;'Raw Data'!C816), 'Raw Data'!H816, 0)</f>
        <v>0</v>
      </c>
      <c r="V822">
        <f>IF(AND('Raw Data'!L816-'Raw Data'!K816&lt;3, 'Raw Data'!L816&gt;'Raw Data'!K816, 'Raw Data'!F816&gt;'Raw Data'!C816), 'Raw Data'!G816, 0)</f>
        <v>0</v>
      </c>
    </row>
    <row r="823" spans="1:22" x14ac:dyDescent="0.3">
      <c r="A823">
        <f>IF(AND('Raw Data'!F817&lt;'Raw Data'!C817, 'Raw Data'!L817&gt;'Raw Data'!K817, 'Raw Data'!L817-'Raw Data'!K817&gt;3), 'Raw Data'!J817, 0)</f>
        <v>0</v>
      </c>
      <c r="B823">
        <f>IF(AND('Raw Data'!C817&lt;'Raw Data'!F817, 'Raw Data'!K817&gt;'Raw Data'!L817, 'Raw Data'!K817-'Raw Data'!L817&gt;3), 'Raw Data'!I817, 0)</f>
        <v>0</v>
      </c>
      <c r="C823">
        <f>IF(AND('Raw Data'!F817&lt;'Raw Data'!C817, 'Raw Data'!L817&gt;'Raw Data'!K817, 'Raw Data'!L817-'Raw Data'!K817&lt;4), 'Raw Data'!H817, 0)</f>
        <v>0</v>
      </c>
      <c r="D823">
        <f>IF(AND('Raw Data'!C817&lt;'Raw Data'!F817, 'Raw Data'!K817&gt;'Raw Data'!L817, 'Raw Data'!K817-'Raw Data'!L817&lt;4), 'Raw Data'!G817, 0)</f>
        <v>0</v>
      </c>
      <c r="E823">
        <f>IF(ISBLANK('Raw Data'!J817), 0, IF(AND(4=MATCH(LARGE('Raw Data'!G817:J817, 4), 'Raw Data'!G817:J817, 0), 'Raw Data'!L817-'Raw Data'!K817&gt;3), 'Raw Data'!J817, 0))</f>
        <v>0</v>
      </c>
      <c r="F823">
        <f>IF(ISBLANK('Raw Data'!J817), 0, IF(AND(3=MATCH(LARGE('Raw Data'!G817:J817, 4), 'Raw Data'!G817:J817, 0), 'Raw Data'!K817-'Raw Data'!L817&gt;3), 'Raw Data'!I817, 0))</f>
        <v>0</v>
      </c>
      <c r="G823">
        <f>IF(ISBLANK('Raw Data'!J817), 0, IF(AND(2=MATCH(LARGE('Raw Data'!G817:J817, 4), 'Raw Data'!G817:J817, 0), AND('Raw Data'!L817-'Raw Data'!K817&lt;4, 'Raw Data'!L817-'Raw Data'!K817&gt;0)), 'Raw Data'!H817, 0))</f>
        <v>0</v>
      </c>
      <c r="H823">
        <f>IF(ISBLANK('Raw Data'!J817), 0, IF(AND(1=MATCH(LARGE('Raw Data'!G817:J817, 4), 'Raw Data'!G817:J817, 0), AND('Raw Data'!K817-'Raw Data'!L817&lt;4, 'Raw Data'!K817-'Raw Data'!L817&gt;0)), 'Raw Data'!G817, 0))</f>
        <v>0</v>
      </c>
      <c r="I823">
        <f>IF(ISBLANK('Raw Data'!J817), 0, IF(AND(4=MATCH(LARGE('Raw Data'!G817:J817, 3), 'Raw Data'!G817:J817, 0), 'Raw Data'!L817-'Raw Data'!K817&gt;3), 'Raw Data'!J817, 0))</f>
        <v>0</v>
      </c>
      <c r="J823">
        <f>IF(ISBLANK('Raw Data'!J817), 0, IF(AND(3=MATCH(LARGE('Raw Data'!G817:J817, 3), 'Raw Data'!G817:J817, 0), 'Raw Data'!K817-'Raw Data'!L817&gt;3), 'Raw Data'!I817, 0))</f>
        <v>0</v>
      </c>
      <c r="K823">
        <f>IF(ISBLANK('Raw Data'!J817), 0, IF(AND(2=MATCH(LARGE('Raw Data'!G817:J817, 3), 'Raw Data'!G817:J817, 0), AND('Raw Data'!L817-'Raw Data'!K817&lt;4, 'Raw Data'!L817-'Raw Data'!K817&gt;0)), 'Raw Data'!H817, 0))</f>
        <v>0</v>
      </c>
      <c r="L823">
        <f>IF(ISBLANK('Raw Data'!J817), 0, IF(AND(1=MATCH(LARGE('Raw Data'!G817:J817, 3), 'Raw Data'!G817:J817, 0), AND('Raw Data'!K817-'Raw Data'!L817&lt;4, 'Raw Data'!K817-'Raw Data'!L817&gt;0)), 'Raw Data'!G817, 0))</f>
        <v>0</v>
      </c>
      <c r="M823">
        <f>IF(ISBLANK('Raw Data'!J817), 0, IF(AND(4=MATCH(LARGE('Raw Data'!G817:J817, 2), 'Raw Data'!G817:J817, 0), 'Raw Data'!L817-'Raw Data'!K817&gt;3), 'Raw Data'!J817, 0))</f>
        <v>0</v>
      </c>
      <c r="N823">
        <f>IF(ISBLANK('Raw Data'!J817), 0, IF(AND(3=MATCH(LARGE('Raw Data'!G817:J817, 2), 'Raw Data'!G817:J817, 0), 'Raw Data'!K817-'Raw Data'!L817&gt;3), 'Raw Data'!I817, 0))</f>
        <v>0</v>
      </c>
      <c r="O823">
        <f>IF(ISBLANK('Raw Data'!J817), 0, IF(AND(2=MATCH(LARGE('Raw Data'!G817:J817, 2), 'Raw Data'!G817:J817, 0), AND('Raw Data'!L817-'Raw Data'!K817&lt;4, 'Raw Data'!L817-'Raw Data'!K817&gt;0)), 'Raw Data'!H817, 0))</f>
        <v>0</v>
      </c>
      <c r="P823">
        <f>IF(ISBLANK('Raw Data'!J817), 0, IF(AND(1=MATCH(LARGE('Raw Data'!G817:J817, 2), 'Raw Data'!G817:J817, 0), AND('Raw Data'!K817-'Raw Data'!L817&lt;4, 'Raw Data'!K817-'Raw Data'!L817&gt;0)), 'Raw Data'!G817, 0))</f>
        <v>0</v>
      </c>
      <c r="Q823">
        <f>IF(ISBLANK('Raw Data'!J817), 0, IF(AND(4=MATCH(LARGE('Raw Data'!G817:J817, 1), 'Raw Data'!G817:J817, 0), 'Raw Data'!L817-'Raw Data'!K817&gt;3), 'Raw Data'!J817, 0))</f>
        <v>0</v>
      </c>
      <c r="R823">
        <f>IF(ISBLANK('Raw Data'!J817), 0, IF(AND(3=MATCH(LARGE('Raw Data'!G817:J817, 1), 'Raw Data'!G817:J817, 0), 'Raw Data'!K817-'Raw Data'!L817&gt;3), 'Raw Data'!I817, 0))</f>
        <v>0</v>
      </c>
      <c r="S823">
        <f>IF(AND('Raw Data'!L817-'Raw Data'!K817&gt;4, 'Raw Data'!F817&lt;'Raw Data'!C817), 'Raw Data'!J817, 0)</f>
        <v>0</v>
      </c>
      <c r="T823">
        <f>IF(AND('Raw Data'!K817-'Raw Data'!L817&gt;4, 'Raw Data'!F817&gt;'Raw Data'!C817), 'Raw Data'!I817, 0)</f>
        <v>0</v>
      </c>
      <c r="U823">
        <f>IF(AND('Raw Data'!L817-'Raw Data'!K817&lt;3, 'Raw Data'!L817&gt;'Raw Data'!K817, 'Raw Data'!F817&lt;'Raw Data'!C817), 'Raw Data'!H817, 0)</f>
        <v>0</v>
      </c>
      <c r="V823">
        <f>IF(AND('Raw Data'!L817-'Raw Data'!K817&lt;3, 'Raw Data'!L817&gt;'Raw Data'!K817, 'Raw Data'!F817&gt;'Raw Data'!C817), 'Raw Data'!G817, 0)</f>
        <v>0</v>
      </c>
    </row>
    <row r="824" spans="1:22" x14ac:dyDescent="0.3">
      <c r="A824">
        <f>IF(AND('Raw Data'!F818&lt;'Raw Data'!C818, 'Raw Data'!L818&gt;'Raw Data'!K818, 'Raw Data'!L818-'Raw Data'!K818&gt;3), 'Raw Data'!J818, 0)</f>
        <v>0</v>
      </c>
      <c r="B824">
        <f>IF(AND('Raw Data'!C818&lt;'Raw Data'!F818, 'Raw Data'!K818&gt;'Raw Data'!L818, 'Raw Data'!K818-'Raw Data'!L818&gt;3), 'Raw Data'!I818, 0)</f>
        <v>0</v>
      </c>
      <c r="C824">
        <f>IF(AND('Raw Data'!F818&lt;'Raw Data'!C818, 'Raw Data'!L818&gt;'Raw Data'!K818, 'Raw Data'!L818-'Raw Data'!K818&lt;4), 'Raw Data'!H818, 0)</f>
        <v>0</v>
      </c>
      <c r="D824">
        <f>IF(AND('Raw Data'!C818&lt;'Raw Data'!F818, 'Raw Data'!K818&gt;'Raw Data'!L818, 'Raw Data'!K818-'Raw Data'!L818&lt;4), 'Raw Data'!G818, 0)</f>
        <v>0</v>
      </c>
      <c r="E824">
        <f>IF(ISBLANK('Raw Data'!J818), 0, IF(AND(4=MATCH(LARGE('Raw Data'!G818:J818, 4), 'Raw Data'!G818:J818, 0), 'Raw Data'!L818-'Raw Data'!K818&gt;3), 'Raw Data'!J818, 0))</f>
        <v>0</v>
      </c>
      <c r="F824">
        <f>IF(ISBLANK('Raw Data'!J818), 0, IF(AND(3=MATCH(LARGE('Raw Data'!G818:J818, 4), 'Raw Data'!G818:J818, 0), 'Raw Data'!K818-'Raw Data'!L818&gt;3), 'Raw Data'!I818, 0))</f>
        <v>0</v>
      </c>
      <c r="G824">
        <f>IF(ISBLANK('Raw Data'!J818), 0, IF(AND(2=MATCH(LARGE('Raw Data'!G818:J818, 4), 'Raw Data'!G818:J818, 0), AND('Raw Data'!L818-'Raw Data'!K818&lt;4, 'Raw Data'!L818-'Raw Data'!K818&gt;0)), 'Raw Data'!H818, 0))</f>
        <v>0</v>
      </c>
      <c r="H824">
        <f>IF(ISBLANK('Raw Data'!J818), 0, IF(AND(1=MATCH(LARGE('Raw Data'!G818:J818, 4), 'Raw Data'!G818:J818, 0), AND('Raw Data'!K818-'Raw Data'!L818&lt;4, 'Raw Data'!K818-'Raw Data'!L818&gt;0)), 'Raw Data'!G818, 0))</f>
        <v>0</v>
      </c>
      <c r="I824">
        <f>IF(ISBLANK('Raw Data'!J818), 0, IF(AND(4=MATCH(LARGE('Raw Data'!G818:J818, 3), 'Raw Data'!G818:J818, 0), 'Raw Data'!L818-'Raw Data'!K818&gt;3), 'Raw Data'!J818, 0))</f>
        <v>0</v>
      </c>
      <c r="J824">
        <f>IF(ISBLANK('Raw Data'!J818), 0, IF(AND(3=MATCH(LARGE('Raw Data'!G818:J818, 3), 'Raw Data'!G818:J818, 0), 'Raw Data'!K818-'Raw Data'!L818&gt;3), 'Raw Data'!I818, 0))</f>
        <v>0</v>
      </c>
      <c r="K824">
        <f>IF(ISBLANK('Raw Data'!J818), 0, IF(AND(2=MATCH(LARGE('Raw Data'!G818:J818, 3), 'Raw Data'!G818:J818, 0), AND('Raw Data'!L818-'Raw Data'!K818&lt;4, 'Raw Data'!L818-'Raw Data'!K818&gt;0)), 'Raw Data'!H818, 0))</f>
        <v>0</v>
      </c>
      <c r="L824">
        <f>IF(ISBLANK('Raw Data'!J818), 0, IF(AND(1=MATCH(LARGE('Raw Data'!G818:J818, 3), 'Raw Data'!G818:J818, 0), AND('Raw Data'!K818-'Raw Data'!L818&lt;4, 'Raw Data'!K818-'Raw Data'!L818&gt;0)), 'Raw Data'!G818, 0))</f>
        <v>0</v>
      </c>
      <c r="M824">
        <f>IF(ISBLANK('Raw Data'!J818), 0, IF(AND(4=MATCH(LARGE('Raw Data'!G818:J818, 2), 'Raw Data'!G818:J818, 0), 'Raw Data'!L818-'Raw Data'!K818&gt;3), 'Raw Data'!J818, 0))</f>
        <v>0</v>
      </c>
      <c r="N824">
        <f>IF(ISBLANK('Raw Data'!J818), 0, IF(AND(3=MATCH(LARGE('Raw Data'!G818:J818, 2), 'Raw Data'!G818:J818, 0), 'Raw Data'!K818-'Raw Data'!L818&gt;3), 'Raw Data'!I818, 0))</f>
        <v>0</v>
      </c>
      <c r="O824">
        <f>IF(ISBLANK('Raw Data'!J818), 0, IF(AND(2=MATCH(LARGE('Raw Data'!G818:J818, 2), 'Raw Data'!G818:J818, 0), AND('Raw Data'!L818-'Raw Data'!K818&lt;4, 'Raw Data'!L818-'Raw Data'!K818&gt;0)), 'Raw Data'!H818, 0))</f>
        <v>0</v>
      </c>
      <c r="P824">
        <f>IF(ISBLANK('Raw Data'!J818), 0, IF(AND(1=MATCH(LARGE('Raw Data'!G818:J818, 2), 'Raw Data'!G818:J818, 0), AND('Raw Data'!K818-'Raw Data'!L818&lt;4, 'Raw Data'!K818-'Raw Data'!L818&gt;0)), 'Raw Data'!G818, 0))</f>
        <v>0</v>
      </c>
      <c r="Q824">
        <f>IF(ISBLANK('Raw Data'!J818), 0, IF(AND(4=MATCH(LARGE('Raw Data'!G818:J818, 1), 'Raw Data'!G818:J818, 0), 'Raw Data'!L818-'Raw Data'!K818&gt;3), 'Raw Data'!J818, 0))</f>
        <v>0</v>
      </c>
      <c r="R824">
        <f>IF(ISBLANK('Raw Data'!J818), 0, IF(AND(3=MATCH(LARGE('Raw Data'!G818:J818, 1), 'Raw Data'!G818:J818, 0), 'Raw Data'!K818-'Raw Data'!L818&gt;3), 'Raw Data'!I818, 0))</f>
        <v>0</v>
      </c>
      <c r="S824">
        <f>IF(AND('Raw Data'!L818-'Raw Data'!K818&gt;4, 'Raw Data'!F818&lt;'Raw Data'!C818), 'Raw Data'!J818, 0)</f>
        <v>0</v>
      </c>
      <c r="T824">
        <f>IF(AND('Raw Data'!K818-'Raw Data'!L818&gt;4, 'Raw Data'!F818&gt;'Raw Data'!C818), 'Raw Data'!I818, 0)</f>
        <v>0</v>
      </c>
      <c r="U824">
        <f>IF(AND('Raw Data'!L818-'Raw Data'!K818&lt;3, 'Raw Data'!L818&gt;'Raw Data'!K818, 'Raw Data'!F818&lt;'Raw Data'!C818), 'Raw Data'!H818, 0)</f>
        <v>0</v>
      </c>
      <c r="V824">
        <f>IF(AND('Raw Data'!L818-'Raw Data'!K818&lt;3, 'Raw Data'!L818&gt;'Raw Data'!K818, 'Raw Data'!F818&gt;'Raw Data'!C818), 'Raw Data'!G818, 0)</f>
        <v>0</v>
      </c>
    </row>
    <row r="825" spans="1:22" x14ac:dyDescent="0.3">
      <c r="A825">
        <f>IF(AND('Raw Data'!F819&lt;'Raw Data'!C819, 'Raw Data'!L819&gt;'Raw Data'!K819, 'Raw Data'!L819-'Raw Data'!K819&gt;3), 'Raw Data'!J819, 0)</f>
        <v>0</v>
      </c>
      <c r="B825">
        <f>IF(AND('Raw Data'!C819&lt;'Raw Data'!F819, 'Raw Data'!K819&gt;'Raw Data'!L819, 'Raw Data'!K819-'Raw Data'!L819&gt;3), 'Raw Data'!I819, 0)</f>
        <v>0</v>
      </c>
      <c r="C825">
        <f>IF(AND('Raw Data'!F819&lt;'Raw Data'!C819, 'Raw Data'!L819&gt;'Raw Data'!K819, 'Raw Data'!L819-'Raw Data'!K819&lt;4), 'Raw Data'!H819, 0)</f>
        <v>0</v>
      </c>
      <c r="D825">
        <f>IF(AND('Raw Data'!C819&lt;'Raw Data'!F819, 'Raw Data'!K819&gt;'Raw Data'!L819, 'Raw Data'!K819-'Raw Data'!L819&lt;4), 'Raw Data'!G819, 0)</f>
        <v>0</v>
      </c>
      <c r="E825">
        <f>IF(ISBLANK('Raw Data'!J819), 0, IF(AND(4=MATCH(LARGE('Raw Data'!G819:J819, 4), 'Raw Data'!G819:J819, 0), 'Raw Data'!L819-'Raw Data'!K819&gt;3), 'Raw Data'!J819, 0))</f>
        <v>0</v>
      </c>
      <c r="F825">
        <f>IF(ISBLANK('Raw Data'!J819), 0, IF(AND(3=MATCH(LARGE('Raw Data'!G819:J819, 4), 'Raw Data'!G819:J819, 0), 'Raw Data'!K819-'Raw Data'!L819&gt;3), 'Raw Data'!I819, 0))</f>
        <v>0</v>
      </c>
      <c r="G825">
        <f>IF(ISBLANK('Raw Data'!J819), 0, IF(AND(2=MATCH(LARGE('Raw Data'!G819:J819, 4), 'Raw Data'!G819:J819, 0), AND('Raw Data'!L819-'Raw Data'!K819&lt;4, 'Raw Data'!L819-'Raw Data'!K819&gt;0)), 'Raw Data'!H819, 0))</f>
        <v>0</v>
      </c>
      <c r="H825">
        <f>IF(ISBLANK('Raw Data'!J819), 0, IF(AND(1=MATCH(LARGE('Raw Data'!G819:J819, 4), 'Raw Data'!G819:J819, 0), AND('Raw Data'!K819-'Raw Data'!L819&lt;4, 'Raw Data'!K819-'Raw Data'!L819&gt;0)), 'Raw Data'!G819, 0))</f>
        <v>0</v>
      </c>
      <c r="I825">
        <f>IF(ISBLANK('Raw Data'!J819), 0, IF(AND(4=MATCH(LARGE('Raw Data'!G819:J819, 3), 'Raw Data'!G819:J819, 0), 'Raw Data'!L819-'Raw Data'!K819&gt;3), 'Raw Data'!J819, 0))</f>
        <v>0</v>
      </c>
      <c r="J825">
        <f>IF(ISBLANK('Raw Data'!J819), 0, IF(AND(3=MATCH(LARGE('Raw Data'!G819:J819, 3), 'Raw Data'!G819:J819, 0), 'Raw Data'!K819-'Raw Data'!L819&gt;3), 'Raw Data'!I819, 0))</f>
        <v>0</v>
      </c>
      <c r="K825">
        <f>IF(ISBLANK('Raw Data'!J819), 0, IF(AND(2=MATCH(LARGE('Raw Data'!G819:J819, 3), 'Raw Data'!G819:J819, 0), AND('Raw Data'!L819-'Raw Data'!K819&lt;4, 'Raw Data'!L819-'Raw Data'!K819&gt;0)), 'Raw Data'!H819, 0))</f>
        <v>0</v>
      </c>
      <c r="L825">
        <f>IF(ISBLANK('Raw Data'!J819), 0, IF(AND(1=MATCH(LARGE('Raw Data'!G819:J819, 3), 'Raw Data'!G819:J819, 0), AND('Raw Data'!K819-'Raw Data'!L819&lt;4, 'Raw Data'!K819-'Raw Data'!L819&gt;0)), 'Raw Data'!G819, 0))</f>
        <v>0</v>
      </c>
      <c r="M825">
        <f>IF(ISBLANK('Raw Data'!J819), 0, IF(AND(4=MATCH(LARGE('Raw Data'!G819:J819, 2), 'Raw Data'!G819:J819, 0), 'Raw Data'!L819-'Raw Data'!K819&gt;3), 'Raw Data'!J819, 0))</f>
        <v>0</v>
      </c>
      <c r="N825">
        <f>IF(ISBLANK('Raw Data'!J819), 0, IF(AND(3=MATCH(LARGE('Raw Data'!G819:J819, 2), 'Raw Data'!G819:J819, 0), 'Raw Data'!K819-'Raw Data'!L819&gt;3), 'Raw Data'!I819, 0))</f>
        <v>0</v>
      </c>
      <c r="O825">
        <f>IF(ISBLANK('Raw Data'!J819), 0, IF(AND(2=MATCH(LARGE('Raw Data'!G819:J819, 2), 'Raw Data'!G819:J819, 0), AND('Raw Data'!L819-'Raw Data'!K819&lt;4, 'Raw Data'!L819-'Raw Data'!K819&gt;0)), 'Raw Data'!H819, 0))</f>
        <v>0</v>
      </c>
      <c r="P825">
        <f>IF(ISBLANK('Raw Data'!J819), 0, IF(AND(1=MATCH(LARGE('Raw Data'!G819:J819, 2), 'Raw Data'!G819:J819, 0), AND('Raw Data'!K819-'Raw Data'!L819&lt;4, 'Raw Data'!K819-'Raw Data'!L819&gt;0)), 'Raw Data'!G819, 0))</f>
        <v>0</v>
      </c>
      <c r="Q825">
        <f>IF(ISBLANK('Raw Data'!J819), 0, IF(AND(4=MATCH(LARGE('Raw Data'!G819:J819, 1), 'Raw Data'!G819:J819, 0), 'Raw Data'!L819-'Raw Data'!K819&gt;3), 'Raw Data'!J819, 0))</f>
        <v>0</v>
      </c>
      <c r="R825">
        <f>IF(ISBLANK('Raw Data'!J819), 0, IF(AND(3=MATCH(LARGE('Raw Data'!G819:J819, 1), 'Raw Data'!G819:J819, 0), 'Raw Data'!K819-'Raw Data'!L819&gt;3), 'Raw Data'!I819, 0))</f>
        <v>0</v>
      </c>
      <c r="S825">
        <f>IF(AND('Raw Data'!L819-'Raw Data'!K819&gt;4, 'Raw Data'!F819&lt;'Raw Data'!C819), 'Raw Data'!J819, 0)</f>
        <v>0</v>
      </c>
      <c r="T825">
        <f>IF(AND('Raw Data'!K819-'Raw Data'!L819&gt;4, 'Raw Data'!F819&gt;'Raw Data'!C819), 'Raw Data'!I819, 0)</f>
        <v>0</v>
      </c>
      <c r="U825">
        <f>IF(AND('Raw Data'!L819-'Raw Data'!K819&lt;3, 'Raw Data'!L819&gt;'Raw Data'!K819, 'Raw Data'!F819&lt;'Raw Data'!C819), 'Raw Data'!H819, 0)</f>
        <v>0</v>
      </c>
      <c r="V825">
        <f>IF(AND('Raw Data'!L819-'Raw Data'!K819&lt;3, 'Raw Data'!L819&gt;'Raw Data'!K819, 'Raw Data'!F819&gt;'Raw Data'!C819), 'Raw Data'!G819, 0)</f>
        <v>0</v>
      </c>
    </row>
    <row r="826" spans="1:22" x14ac:dyDescent="0.3">
      <c r="A826">
        <f>IF(AND('Raw Data'!F820&lt;'Raw Data'!C820, 'Raw Data'!L820&gt;'Raw Data'!K820, 'Raw Data'!L820-'Raw Data'!K820&gt;3), 'Raw Data'!J820, 0)</f>
        <v>0</v>
      </c>
      <c r="B826">
        <f>IF(AND('Raw Data'!C820&lt;'Raw Data'!F820, 'Raw Data'!K820&gt;'Raw Data'!L820, 'Raw Data'!K820-'Raw Data'!L820&gt;3), 'Raw Data'!I820, 0)</f>
        <v>0</v>
      </c>
      <c r="C826">
        <f>IF(AND('Raw Data'!F820&lt;'Raw Data'!C820, 'Raw Data'!L820&gt;'Raw Data'!K820, 'Raw Data'!L820-'Raw Data'!K820&lt;4), 'Raw Data'!H820, 0)</f>
        <v>0</v>
      </c>
      <c r="D826">
        <f>IF(AND('Raw Data'!C820&lt;'Raw Data'!F820, 'Raw Data'!K820&gt;'Raw Data'!L820, 'Raw Data'!K820-'Raw Data'!L820&lt;4), 'Raw Data'!G820, 0)</f>
        <v>0</v>
      </c>
      <c r="E826">
        <f>IF(ISBLANK('Raw Data'!J820), 0, IF(AND(4=MATCH(LARGE('Raw Data'!G820:J820, 4), 'Raw Data'!G820:J820, 0), 'Raw Data'!L820-'Raw Data'!K820&gt;3), 'Raw Data'!J820, 0))</f>
        <v>0</v>
      </c>
      <c r="F826">
        <f>IF(ISBLANK('Raw Data'!J820), 0, IF(AND(3=MATCH(LARGE('Raw Data'!G820:J820, 4), 'Raw Data'!G820:J820, 0), 'Raw Data'!K820-'Raw Data'!L820&gt;3), 'Raw Data'!I820, 0))</f>
        <v>0</v>
      </c>
      <c r="G826">
        <f>IF(ISBLANK('Raw Data'!J820), 0, IF(AND(2=MATCH(LARGE('Raw Data'!G820:J820, 4), 'Raw Data'!G820:J820, 0), AND('Raw Data'!L820-'Raw Data'!K820&lt;4, 'Raw Data'!L820-'Raw Data'!K820&gt;0)), 'Raw Data'!H820, 0))</f>
        <v>0</v>
      </c>
      <c r="H826">
        <f>IF(ISBLANK('Raw Data'!J820), 0, IF(AND(1=MATCH(LARGE('Raw Data'!G820:J820, 4), 'Raw Data'!G820:J820, 0), AND('Raw Data'!K820-'Raw Data'!L820&lt;4, 'Raw Data'!K820-'Raw Data'!L820&gt;0)), 'Raw Data'!G820, 0))</f>
        <v>0</v>
      </c>
      <c r="I826">
        <f>IF(ISBLANK('Raw Data'!J820), 0, IF(AND(4=MATCH(LARGE('Raw Data'!G820:J820, 3), 'Raw Data'!G820:J820, 0), 'Raw Data'!L820-'Raw Data'!K820&gt;3), 'Raw Data'!J820, 0))</f>
        <v>0</v>
      </c>
      <c r="J826">
        <f>IF(ISBLANK('Raw Data'!J820), 0, IF(AND(3=MATCH(LARGE('Raw Data'!G820:J820, 3), 'Raw Data'!G820:J820, 0), 'Raw Data'!K820-'Raw Data'!L820&gt;3), 'Raw Data'!I820, 0))</f>
        <v>0</v>
      </c>
      <c r="K826">
        <f>IF(ISBLANK('Raw Data'!J820), 0, IF(AND(2=MATCH(LARGE('Raw Data'!G820:J820, 3), 'Raw Data'!G820:J820, 0), AND('Raw Data'!L820-'Raw Data'!K820&lt;4, 'Raw Data'!L820-'Raw Data'!K820&gt;0)), 'Raw Data'!H820, 0))</f>
        <v>0</v>
      </c>
      <c r="L826">
        <f>IF(ISBLANK('Raw Data'!J820), 0, IF(AND(1=MATCH(LARGE('Raw Data'!G820:J820, 3), 'Raw Data'!G820:J820, 0), AND('Raw Data'!K820-'Raw Data'!L820&lt;4, 'Raw Data'!K820-'Raw Data'!L820&gt;0)), 'Raw Data'!G820, 0))</f>
        <v>0</v>
      </c>
      <c r="M826">
        <f>IF(ISBLANK('Raw Data'!J820), 0, IF(AND(4=MATCH(LARGE('Raw Data'!G820:J820, 2), 'Raw Data'!G820:J820, 0), 'Raw Data'!L820-'Raw Data'!K820&gt;3), 'Raw Data'!J820, 0))</f>
        <v>0</v>
      </c>
      <c r="N826">
        <f>IF(ISBLANK('Raw Data'!J820), 0, IF(AND(3=MATCH(LARGE('Raw Data'!G820:J820, 2), 'Raw Data'!G820:J820, 0), 'Raw Data'!K820-'Raw Data'!L820&gt;3), 'Raw Data'!I820, 0))</f>
        <v>0</v>
      </c>
      <c r="O826">
        <f>IF(ISBLANK('Raw Data'!J820), 0, IF(AND(2=MATCH(LARGE('Raw Data'!G820:J820, 2), 'Raw Data'!G820:J820, 0), AND('Raw Data'!L820-'Raw Data'!K820&lt;4, 'Raw Data'!L820-'Raw Data'!K820&gt;0)), 'Raw Data'!H820, 0))</f>
        <v>0</v>
      </c>
      <c r="P826">
        <f>IF(ISBLANK('Raw Data'!J820), 0, IF(AND(1=MATCH(LARGE('Raw Data'!G820:J820, 2), 'Raw Data'!G820:J820, 0), AND('Raw Data'!K820-'Raw Data'!L820&lt;4, 'Raw Data'!K820-'Raw Data'!L820&gt;0)), 'Raw Data'!G820, 0))</f>
        <v>0</v>
      </c>
      <c r="Q826">
        <f>IF(ISBLANK('Raw Data'!J820), 0, IF(AND(4=MATCH(LARGE('Raw Data'!G820:J820, 1), 'Raw Data'!G820:J820, 0), 'Raw Data'!L820-'Raw Data'!K820&gt;3), 'Raw Data'!J820, 0))</f>
        <v>0</v>
      </c>
      <c r="R826">
        <f>IF(ISBLANK('Raw Data'!J820), 0, IF(AND(3=MATCH(LARGE('Raw Data'!G820:J820, 1), 'Raw Data'!G820:J820, 0), 'Raw Data'!K820-'Raw Data'!L820&gt;3), 'Raw Data'!I820, 0))</f>
        <v>0</v>
      </c>
      <c r="S826">
        <f>IF(AND('Raw Data'!L820-'Raw Data'!K820&gt;4, 'Raw Data'!F820&lt;'Raw Data'!C820), 'Raw Data'!J820, 0)</f>
        <v>0</v>
      </c>
      <c r="T826">
        <f>IF(AND('Raw Data'!K820-'Raw Data'!L820&gt;4, 'Raw Data'!F820&gt;'Raw Data'!C820), 'Raw Data'!I820, 0)</f>
        <v>0</v>
      </c>
      <c r="U826">
        <f>IF(AND('Raw Data'!L820-'Raw Data'!K820&lt;3, 'Raw Data'!L820&gt;'Raw Data'!K820, 'Raw Data'!F820&lt;'Raw Data'!C820), 'Raw Data'!H820, 0)</f>
        <v>0</v>
      </c>
      <c r="V826">
        <f>IF(AND('Raw Data'!L820-'Raw Data'!K820&lt;3, 'Raw Data'!L820&gt;'Raw Data'!K820, 'Raw Data'!F820&gt;'Raw Data'!C820), 'Raw Data'!G820, 0)</f>
        <v>0</v>
      </c>
    </row>
    <row r="827" spans="1:22" x14ac:dyDescent="0.3">
      <c r="A827">
        <f>IF(AND('Raw Data'!F821&lt;'Raw Data'!C821, 'Raw Data'!L821&gt;'Raw Data'!K821, 'Raw Data'!L821-'Raw Data'!K821&gt;3), 'Raw Data'!J821, 0)</f>
        <v>0</v>
      </c>
      <c r="B827">
        <f>IF(AND('Raw Data'!C821&lt;'Raw Data'!F821, 'Raw Data'!K821&gt;'Raw Data'!L821, 'Raw Data'!K821-'Raw Data'!L821&gt;3), 'Raw Data'!I821, 0)</f>
        <v>0</v>
      </c>
      <c r="C827">
        <f>IF(AND('Raw Data'!F821&lt;'Raw Data'!C821, 'Raw Data'!L821&gt;'Raw Data'!K821, 'Raw Data'!L821-'Raw Data'!K821&lt;4), 'Raw Data'!H821, 0)</f>
        <v>0</v>
      </c>
      <c r="D827">
        <f>IF(AND('Raw Data'!C821&lt;'Raw Data'!F821, 'Raw Data'!K821&gt;'Raw Data'!L821, 'Raw Data'!K821-'Raw Data'!L821&lt;4), 'Raw Data'!G821, 0)</f>
        <v>0</v>
      </c>
      <c r="E827">
        <f>IF(ISBLANK('Raw Data'!J821), 0, IF(AND(4=MATCH(LARGE('Raw Data'!G821:J821, 4), 'Raw Data'!G821:J821, 0), 'Raw Data'!L821-'Raw Data'!K821&gt;3), 'Raw Data'!J821, 0))</f>
        <v>0</v>
      </c>
      <c r="F827">
        <f>IF(ISBLANK('Raw Data'!J821), 0, IF(AND(3=MATCH(LARGE('Raw Data'!G821:J821, 4), 'Raw Data'!G821:J821, 0), 'Raw Data'!K821-'Raw Data'!L821&gt;3), 'Raw Data'!I821, 0))</f>
        <v>0</v>
      </c>
      <c r="G827">
        <f>IF(ISBLANK('Raw Data'!J821), 0, IF(AND(2=MATCH(LARGE('Raw Data'!G821:J821, 4), 'Raw Data'!G821:J821, 0), AND('Raw Data'!L821-'Raw Data'!K821&lt;4, 'Raw Data'!L821-'Raw Data'!K821&gt;0)), 'Raw Data'!H821, 0))</f>
        <v>0</v>
      </c>
      <c r="H827">
        <f>IF(ISBLANK('Raw Data'!J821), 0, IF(AND(1=MATCH(LARGE('Raw Data'!G821:J821, 4), 'Raw Data'!G821:J821, 0), AND('Raw Data'!K821-'Raw Data'!L821&lt;4, 'Raw Data'!K821-'Raw Data'!L821&gt;0)), 'Raw Data'!G821, 0))</f>
        <v>0</v>
      </c>
      <c r="I827">
        <f>IF(ISBLANK('Raw Data'!J821), 0, IF(AND(4=MATCH(LARGE('Raw Data'!G821:J821, 3), 'Raw Data'!G821:J821, 0), 'Raw Data'!L821-'Raw Data'!K821&gt;3), 'Raw Data'!J821, 0))</f>
        <v>0</v>
      </c>
      <c r="J827">
        <f>IF(ISBLANK('Raw Data'!J821), 0, IF(AND(3=MATCH(LARGE('Raw Data'!G821:J821, 3), 'Raw Data'!G821:J821, 0), 'Raw Data'!K821-'Raw Data'!L821&gt;3), 'Raw Data'!I821, 0))</f>
        <v>0</v>
      </c>
      <c r="K827">
        <f>IF(ISBLANK('Raw Data'!J821), 0, IF(AND(2=MATCH(LARGE('Raw Data'!G821:J821, 3), 'Raw Data'!G821:J821, 0), AND('Raw Data'!L821-'Raw Data'!K821&lt;4, 'Raw Data'!L821-'Raw Data'!K821&gt;0)), 'Raw Data'!H821, 0))</f>
        <v>0</v>
      </c>
      <c r="L827">
        <f>IF(ISBLANK('Raw Data'!J821), 0, IF(AND(1=MATCH(LARGE('Raw Data'!G821:J821, 3), 'Raw Data'!G821:J821, 0), AND('Raw Data'!K821-'Raw Data'!L821&lt;4, 'Raw Data'!K821-'Raw Data'!L821&gt;0)), 'Raw Data'!G821, 0))</f>
        <v>0</v>
      </c>
      <c r="M827">
        <f>IF(ISBLANK('Raw Data'!J821), 0, IF(AND(4=MATCH(LARGE('Raw Data'!G821:J821, 2), 'Raw Data'!G821:J821, 0), 'Raw Data'!L821-'Raw Data'!K821&gt;3), 'Raw Data'!J821, 0))</f>
        <v>0</v>
      </c>
      <c r="N827">
        <f>IF(ISBLANK('Raw Data'!J821), 0, IF(AND(3=MATCH(LARGE('Raw Data'!G821:J821, 2), 'Raw Data'!G821:J821, 0), 'Raw Data'!K821-'Raw Data'!L821&gt;3), 'Raw Data'!I821, 0))</f>
        <v>0</v>
      </c>
      <c r="O827">
        <f>IF(ISBLANK('Raw Data'!J821), 0, IF(AND(2=MATCH(LARGE('Raw Data'!G821:J821, 2), 'Raw Data'!G821:J821, 0), AND('Raw Data'!L821-'Raw Data'!K821&lt;4, 'Raw Data'!L821-'Raw Data'!K821&gt;0)), 'Raw Data'!H821, 0))</f>
        <v>0</v>
      </c>
      <c r="P827">
        <f>IF(ISBLANK('Raw Data'!J821), 0, IF(AND(1=MATCH(LARGE('Raw Data'!G821:J821, 2), 'Raw Data'!G821:J821, 0), AND('Raw Data'!K821-'Raw Data'!L821&lt;4, 'Raw Data'!K821-'Raw Data'!L821&gt;0)), 'Raw Data'!G821, 0))</f>
        <v>0</v>
      </c>
      <c r="Q827">
        <f>IF(ISBLANK('Raw Data'!J821), 0, IF(AND(4=MATCH(LARGE('Raw Data'!G821:J821, 1), 'Raw Data'!G821:J821, 0), 'Raw Data'!L821-'Raw Data'!K821&gt;3), 'Raw Data'!J821, 0))</f>
        <v>0</v>
      </c>
      <c r="R827">
        <f>IF(ISBLANK('Raw Data'!J821), 0, IF(AND(3=MATCH(LARGE('Raw Data'!G821:J821, 1), 'Raw Data'!G821:J821, 0), 'Raw Data'!K821-'Raw Data'!L821&gt;3), 'Raw Data'!I821, 0))</f>
        <v>0</v>
      </c>
      <c r="S827">
        <f>IF(AND('Raw Data'!L821-'Raw Data'!K821&gt;4, 'Raw Data'!F821&lt;'Raw Data'!C821), 'Raw Data'!J821, 0)</f>
        <v>0</v>
      </c>
      <c r="T827">
        <f>IF(AND('Raw Data'!K821-'Raw Data'!L821&gt;4, 'Raw Data'!F821&gt;'Raw Data'!C821), 'Raw Data'!I821, 0)</f>
        <v>0</v>
      </c>
      <c r="U827">
        <f>IF(AND('Raw Data'!L821-'Raw Data'!K821&lt;3, 'Raw Data'!L821&gt;'Raw Data'!K821, 'Raw Data'!F821&lt;'Raw Data'!C821), 'Raw Data'!H821, 0)</f>
        <v>0</v>
      </c>
      <c r="V827">
        <f>IF(AND('Raw Data'!L821-'Raw Data'!K821&lt;3, 'Raw Data'!L821&gt;'Raw Data'!K821, 'Raw Data'!F821&gt;'Raw Data'!C821), 'Raw Data'!G821, 0)</f>
        <v>0</v>
      </c>
    </row>
    <row r="828" spans="1:22" x14ac:dyDescent="0.3">
      <c r="A828">
        <f>IF(AND('Raw Data'!F822&lt;'Raw Data'!C822, 'Raw Data'!L822&gt;'Raw Data'!K822, 'Raw Data'!L822-'Raw Data'!K822&gt;3), 'Raw Data'!J822, 0)</f>
        <v>0</v>
      </c>
      <c r="B828">
        <f>IF(AND('Raw Data'!C822&lt;'Raw Data'!F822, 'Raw Data'!K822&gt;'Raw Data'!L822, 'Raw Data'!K822-'Raw Data'!L822&gt;3), 'Raw Data'!I822, 0)</f>
        <v>0</v>
      </c>
      <c r="C828">
        <f>IF(AND('Raw Data'!F822&lt;'Raw Data'!C822, 'Raw Data'!L822&gt;'Raw Data'!K822, 'Raw Data'!L822-'Raw Data'!K822&lt;4), 'Raw Data'!H822, 0)</f>
        <v>0</v>
      </c>
      <c r="D828">
        <f>IF(AND('Raw Data'!C822&lt;'Raw Data'!F822, 'Raw Data'!K822&gt;'Raw Data'!L822, 'Raw Data'!K822-'Raw Data'!L822&lt;4), 'Raw Data'!G822, 0)</f>
        <v>0</v>
      </c>
      <c r="E828">
        <f>IF(ISBLANK('Raw Data'!J822), 0, IF(AND(4=MATCH(LARGE('Raw Data'!G822:J822, 4), 'Raw Data'!G822:J822, 0), 'Raw Data'!L822-'Raw Data'!K822&gt;3), 'Raw Data'!J822, 0))</f>
        <v>0</v>
      </c>
      <c r="F828">
        <f>IF(ISBLANK('Raw Data'!J822), 0, IF(AND(3=MATCH(LARGE('Raw Data'!G822:J822, 4), 'Raw Data'!G822:J822, 0), 'Raw Data'!K822-'Raw Data'!L822&gt;3), 'Raw Data'!I822, 0))</f>
        <v>0</v>
      </c>
      <c r="G828">
        <f>IF(ISBLANK('Raw Data'!J822), 0, IF(AND(2=MATCH(LARGE('Raw Data'!G822:J822, 4), 'Raw Data'!G822:J822, 0), AND('Raw Data'!L822-'Raw Data'!K822&lt;4, 'Raw Data'!L822-'Raw Data'!K822&gt;0)), 'Raw Data'!H822, 0))</f>
        <v>0</v>
      </c>
      <c r="H828">
        <f>IF(ISBLANK('Raw Data'!J822), 0, IF(AND(1=MATCH(LARGE('Raw Data'!G822:J822, 4), 'Raw Data'!G822:J822, 0), AND('Raw Data'!K822-'Raw Data'!L822&lt;4, 'Raw Data'!K822-'Raw Data'!L822&gt;0)), 'Raw Data'!G822, 0))</f>
        <v>0</v>
      </c>
      <c r="I828">
        <f>IF(ISBLANK('Raw Data'!J822), 0, IF(AND(4=MATCH(LARGE('Raw Data'!G822:J822, 3), 'Raw Data'!G822:J822, 0), 'Raw Data'!L822-'Raw Data'!K822&gt;3), 'Raw Data'!J822, 0))</f>
        <v>0</v>
      </c>
      <c r="J828">
        <f>IF(ISBLANK('Raw Data'!J822), 0, IF(AND(3=MATCH(LARGE('Raw Data'!G822:J822, 3), 'Raw Data'!G822:J822, 0), 'Raw Data'!K822-'Raw Data'!L822&gt;3), 'Raw Data'!I822, 0))</f>
        <v>0</v>
      </c>
      <c r="K828">
        <f>IF(ISBLANK('Raw Data'!J822), 0, IF(AND(2=MATCH(LARGE('Raw Data'!G822:J822, 3), 'Raw Data'!G822:J822, 0), AND('Raw Data'!L822-'Raw Data'!K822&lt;4, 'Raw Data'!L822-'Raw Data'!K822&gt;0)), 'Raw Data'!H822, 0))</f>
        <v>0</v>
      </c>
      <c r="L828">
        <f>IF(ISBLANK('Raw Data'!J822), 0, IF(AND(1=MATCH(LARGE('Raw Data'!G822:J822, 3), 'Raw Data'!G822:J822, 0), AND('Raw Data'!K822-'Raw Data'!L822&lt;4, 'Raw Data'!K822-'Raw Data'!L822&gt;0)), 'Raw Data'!G822, 0))</f>
        <v>0</v>
      </c>
      <c r="M828">
        <f>IF(ISBLANK('Raw Data'!J822), 0, IF(AND(4=MATCH(LARGE('Raw Data'!G822:J822, 2), 'Raw Data'!G822:J822, 0), 'Raw Data'!L822-'Raw Data'!K822&gt;3), 'Raw Data'!J822, 0))</f>
        <v>0</v>
      </c>
      <c r="N828">
        <f>IF(ISBLANK('Raw Data'!J822), 0, IF(AND(3=MATCH(LARGE('Raw Data'!G822:J822, 2), 'Raw Data'!G822:J822, 0), 'Raw Data'!K822-'Raw Data'!L822&gt;3), 'Raw Data'!I822, 0))</f>
        <v>0</v>
      </c>
      <c r="O828">
        <f>IF(ISBLANK('Raw Data'!J822), 0, IF(AND(2=MATCH(LARGE('Raw Data'!G822:J822, 2), 'Raw Data'!G822:J822, 0), AND('Raw Data'!L822-'Raw Data'!K822&lt;4, 'Raw Data'!L822-'Raw Data'!K822&gt;0)), 'Raw Data'!H822, 0))</f>
        <v>0</v>
      </c>
      <c r="P828">
        <f>IF(ISBLANK('Raw Data'!J822), 0, IF(AND(1=MATCH(LARGE('Raw Data'!G822:J822, 2), 'Raw Data'!G822:J822, 0), AND('Raw Data'!K822-'Raw Data'!L822&lt;4, 'Raw Data'!K822-'Raw Data'!L822&gt;0)), 'Raw Data'!G822, 0))</f>
        <v>0</v>
      </c>
      <c r="Q828">
        <f>IF(ISBLANK('Raw Data'!J822), 0, IF(AND(4=MATCH(LARGE('Raw Data'!G822:J822, 1), 'Raw Data'!G822:J822, 0), 'Raw Data'!L822-'Raw Data'!K822&gt;3), 'Raw Data'!J822, 0))</f>
        <v>0</v>
      </c>
      <c r="R828">
        <f>IF(ISBLANK('Raw Data'!J822), 0, IF(AND(3=MATCH(LARGE('Raw Data'!G822:J822, 1), 'Raw Data'!G822:J822, 0), 'Raw Data'!K822-'Raw Data'!L822&gt;3), 'Raw Data'!I822, 0))</f>
        <v>0</v>
      </c>
      <c r="S828">
        <f>IF(AND('Raw Data'!L822-'Raw Data'!K822&gt;4, 'Raw Data'!F822&lt;'Raw Data'!C822), 'Raw Data'!J822, 0)</f>
        <v>0</v>
      </c>
      <c r="T828">
        <f>IF(AND('Raw Data'!K822-'Raw Data'!L822&gt;4, 'Raw Data'!F822&gt;'Raw Data'!C822), 'Raw Data'!I822, 0)</f>
        <v>0</v>
      </c>
      <c r="U828">
        <f>IF(AND('Raw Data'!L822-'Raw Data'!K822&lt;3, 'Raw Data'!L822&gt;'Raw Data'!K822, 'Raw Data'!F822&lt;'Raw Data'!C822), 'Raw Data'!H822, 0)</f>
        <v>0</v>
      </c>
      <c r="V828">
        <f>IF(AND('Raw Data'!L822-'Raw Data'!K822&lt;3, 'Raw Data'!L822&gt;'Raw Data'!K822, 'Raw Data'!F822&gt;'Raw Data'!C822), 'Raw Data'!G822, 0)</f>
        <v>0</v>
      </c>
    </row>
    <row r="829" spans="1:22" x14ac:dyDescent="0.3">
      <c r="A829">
        <f>IF(AND('Raw Data'!F823&lt;'Raw Data'!C823, 'Raw Data'!L823&gt;'Raw Data'!K823, 'Raw Data'!L823-'Raw Data'!K823&gt;3), 'Raw Data'!J823, 0)</f>
        <v>0</v>
      </c>
      <c r="B829">
        <f>IF(AND('Raw Data'!C823&lt;'Raw Data'!F823, 'Raw Data'!K823&gt;'Raw Data'!L823, 'Raw Data'!K823-'Raw Data'!L823&gt;3), 'Raw Data'!I823, 0)</f>
        <v>0</v>
      </c>
      <c r="C829">
        <f>IF(AND('Raw Data'!F823&lt;'Raw Data'!C823, 'Raw Data'!L823&gt;'Raw Data'!K823, 'Raw Data'!L823-'Raw Data'!K823&lt;4), 'Raw Data'!H823, 0)</f>
        <v>0</v>
      </c>
      <c r="D829">
        <f>IF(AND('Raw Data'!C823&lt;'Raw Data'!F823, 'Raw Data'!K823&gt;'Raw Data'!L823, 'Raw Data'!K823-'Raw Data'!L823&lt;4), 'Raw Data'!G823, 0)</f>
        <v>0</v>
      </c>
      <c r="E829">
        <f>IF(ISBLANK('Raw Data'!J823), 0, IF(AND(4=MATCH(LARGE('Raw Data'!G823:J823, 4), 'Raw Data'!G823:J823, 0), 'Raw Data'!L823-'Raw Data'!K823&gt;3), 'Raw Data'!J823, 0))</f>
        <v>0</v>
      </c>
      <c r="F829">
        <f>IF(ISBLANK('Raw Data'!J823), 0, IF(AND(3=MATCH(LARGE('Raw Data'!G823:J823, 4), 'Raw Data'!G823:J823, 0), 'Raw Data'!K823-'Raw Data'!L823&gt;3), 'Raw Data'!I823, 0))</f>
        <v>0</v>
      </c>
      <c r="G829">
        <f>IF(ISBLANK('Raw Data'!J823), 0, IF(AND(2=MATCH(LARGE('Raw Data'!G823:J823, 4), 'Raw Data'!G823:J823, 0), AND('Raw Data'!L823-'Raw Data'!K823&lt;4, 'Raw Data'!L823-'Raw Data'!K823&gt;0)), 'Raw Data'!H823, 0))</f>
        <v>0</v>
      </c>
      <c r="H829">
        <f>IF(ISBLANK('Raw Data'!J823), 0, IF(AND(1=MATCH(LARGE('Raw Data'!G823:J823, 4), 'Raw Data'!G823:J823, 0), AND('Raw Data'!K823-'Raw Data'!L823&lt;4, 'Raw Data'!K823-'Raw Data'!L823&gt;0)), 'Raw Data'!G823, 0))</f>
        <v>0</v>
      </c>
      <c r="I829">
        <f>IF(ISBLANK('Raw Data'!J823), 0, IF(AND(4=MATCH(LARGE('Raw Data'!G823:J823, 3), 'Raw Data'!G823:J823, 0), 'Raw Data'!L823-'Raw Data'!K823&gt;3), 'Raw Data'!J823, 0))</f>
        <v>0</v>
      </c>
      <c r="J829">
        <f>IF(ISBLANK('Raw Data'!J823), 0, IF(AND(3=MATCH(LARGE('Raw Data'!G823:J823, 3), 'Raw Data'!G823:J823, 0), 'Raw Data'!K823-'Raw Data'!L823&gt;3), 'Raw Data'!I823, 0))</f>
        <v>0</v>
      </c>
      <c r="K829">
        <f>IF(ISBLANK('Raw Data'!J823), 0, IF(AND(2=MATCH(LARGE('Raw Data'!G823:J823, 3), 'Raw Data'!G823:J823, 0), AND('Raw Data'!L823-'Raw Data'!K823&lt;4, 'Raw Data'!L823-'Raw Data'!K823&gt;0)), 'Raw Data'!H823, 0))</f>
        <v>0</v>
      </c>
      <c r="L829">
        <f>IF(ISBLANK('Raw Data'!J823), 0, IF(AND(1=MATCH(LARGE('Raw Data'!G823:J823, 3), 'Raw Data'!G823:J823, 0), AND('Raw Data'!K823-'Raw Data'!L823&lt;4, 'Raw Data'!K823-'Raw Data'!L823&gt;0)), 'Raw Data'!G823, 0))</f>
        <v>0</v>
      </c>
      <c r="M829">
        <f>IF(ISBLANK('Raw Data'!J823), 0, IF(AND(4=MATCH(LARGE('Raw Data'!G823:J823, 2), 'Raw Data'!G823:J823, 0), 'Raw Data'!L823-'Raw Data'!K823&gt;3), 'Raw Data'!J823, 0))</f>
        <v>0</v>
      </c>
      <c r="N829">
        <f>IF(ISBLANK('Raw Data'!J823), 0, IF(AND(3=MATCH(LARGE('Raw Data'!G823:J823, 2), 'Raw Data'!G823:J823, 0), 'Raw Data'!K823-'Raw Data'!L823&gt;3), 'Raw Data'!I823, 0))</f>
        <v>0</v>
      </c>
      <c r="O829">
        <f>IF(ISBLANK('Raw Data'!J823), 0, IF(AND(2=MATCH(LARGE('Raw Data'!G823:J823, 2), 'Raw Data'!G823:J823, 0), AND('Raw Data'!L823-'Raw Data'!K823&lt;4, 'Raw Data'!L823-'Raw Data'!K823&gt;0)), 'Raw Data'!H823, 0))</f>
        <v>0</v>
      </c>
      <c r="P829">
        <f>IF(ISBLANK('Raw Data'!J823), 0, IF(AND(1=MATCH(LARGE('Raw Data'!G823:J823, 2), 'Raw Data'!G823:J823, 0), AND('Raw Data'!K823-'Raw Data'!L823&lt;4, 'Raw Data'!K823-'Raw Data'!L823&gt;0)), 'Raw Data'!G823, 0))</f>
        <v>0</v>
      </c>
      <c r="Q829">
        <f>IF(ISBLANK('Raw Data'!J823), 0, IF(AND(4=MATCH(LARGE('Raw Data'!G823:J823, 1), 'Raw Data'!G823:J823, 0), 'Raw Data'!L823-'Raw Data'!K823&gt;3), 'Raw Data'!J823, 0))</f>
        <v>0</v>
      </c>
      <c r="R829">
        <f>IF(ISBLANK('Raw Data'!J823), 0, IF(AND(3=MATCH(LARGE('Raw Data'!G823:J823, 1), 'Raw Data'!G823:J823, 0), 'Raw Data'!K823-'Raw Data'!L823&gt;3), 'Raw Data'!I823, 0))</f>
        <v>0</v>
      </c>
      <c r="S829">
        <f>IF(AND('Raw Data'!L823-'Raw Data'!K823&gt;4, 'Raw Data'!F823&lt;'Raw Data'!C823), 'Raw Data'!J823, 0)</f>
        <v>0</v>
      </c>
      <c r="T829">
        <f>IF(AND('Raw Data'!K823-'Raw Data'!L823&gt;4, 'Raw Data'!F823&gt;'Raw Data'!C823), 'Raw Data'!I823, 0)</f>
        <v>0</v>
      </c>
      <c r="U829">
        <f>IF(AND('Raw Data'!L823-'Raw Data'!K823&lt;3, 'Raw Data'!L823&gt;'Raw Data'!K823, 'Raw Data'!F823&lt;'Raw Data'!C823), 'Raw Data'!H823, 0)</f>
        <v>0</v>
      </c>
      <c r="V829">
        <f>IF(AND('Raw Data'!L823-'Raw Data'!K823&lt;3, 'Raw Data'!L823&gt;'Raw Data'!K823, 'Raw Data'!F823&gt;'Raw Data'!C823), 'Raw Data'!G823, 0)</f>
        <v>0</v>
      </c>
    </row>
    <row r="830" spans="1:22" x14ac:dyDescent="0.3">
      <c r="A830">
        <f>IF(AND('Raw Data'!F824&lt;'Raw Data'!C824, 'Raw Data'!L824&gt;'Raw Data'!K824, 'Raw Data'!L824-'Raw Data'!K824&gt;3), 'Raw Data'!J824, 0)</f>
        <v>0</v>
      </c>
      <c r="B830">
        <f>IF(AND('Raw Data'!C824&lt;'Raw Data'!F824, 'Raw Data'!K824&gt;'Raw Data'!L824, 'Raw Data'!K824-'Raw Data'!L824&gt;3), 'Raw Data'!I824, 0)</f>
        <v>0</v>
      </c>
      <c r="C830">
        <f>IF(AND('Raw Data'!F824&lt;'Raw Data'!C824, 'Raw Data'!L824&gt;'Raw Data'!K824, 'Raw Data'!L824-'Raw Data'!K824&lt;4), 'Raw Data'!H824, 0)</f>
        <v>0</v>
      </c>
      <c r="D830">
        <f>IF(AND('Raw Data'!C824&lt;'Raw Data'!F824, 'Raw Data'!K824&gt;'Raw Data'!L824, 'Raw Data'!K824-'Raw Data'!L824&lt;4), 'Raw Data'!G824, 0)</f>
        <v>0</v>
      </c>
      <c r="E830">
        <f>IF(ISBLANK('Raw Data'!J824), 0, IF(AND(4=MATCH(LARGE('Raw Data'!G824:J824, 4), 'Raw Data'!G824:J824, 0), 'Raw Data'!L824-'Raw Data'!K824&gt;3), 'Raw Data'!J824, 0))</f>
        <v>0</v>
      </c>
      <c r="F830">
        <f>IF(ISBLANK('Raw Data'!J824), 0, IF(AND(3=MATCH(LARGE('Raw Data'!G824:J824, 4), 'Raw Data'!G824:J824, 0), 'Raw Data'!K824-'Raw Data'!L824&gt;3), 'Raw Data'!I824, 0))</f>
        <v>0</v>
      </c>
      <c r="G830">
        <f>IF(ISBLANK('Raw Data'!J824), 0, IF(AND(2=MATCH(LARGE('Raw Data'!G824:J824, 4), 'Raw Data'!G824:J824, 0), AND('Raw Data'!L824-'Raw Data'!K824&lt;4, 'Raw Data'!L824-'Raw Data'!K824&gt;0)), 'Raw Data'!H824, 0))</f>
        <v>0</v>
      </c>
      <c r="H830">
        <f>IF(ISBLANK('Raw Data'!J824), 0, IF(AND(1=MATCH(LARGE('Raw Data'!G824:J824, 4), 'Raw Data'!G824:J824, 0), AND('Raw Data'!K824-'Raw Data'!L824&lt;4, 'Raw Data'!K824-'Raw Data'!L824&gt;0)), 'Raw Data'!G824, 0))</f>
        <v>0</v>
      </c>
      <c r="I830">
        <f>IF(ISBLANK('Raw Data'!J824), 0, IF(AND(4=MATCH(LARGE('Raw Data'!G824:J824, 3), 'Raw Data'!G824:J824, 0), 'Raw Data'!L824-'Raw Data'!K824&gt;3), 'Raw Data'!J824, 0))</f>
        <v>0</v>
      </c>
      <c r="J830">
        <f>IF(ISBLANK('Raw Data'!J824), 0, IF(AND(3=MATCH(LARGE('Raw Data'!G824:J824, 3), 'Raw Data'!G824:J824, 0), 'Raw Data'!K824-'Raw Data'!L824&gt;3), 'Raw Data'!I824, 0))</f>
        <v>0</v>
      </c>
      <c r="K830">
        <f>IF(ISBLANK('Raw Data'!J824), 0, IF(AND(2=MATCH(LARGE('Raw Data'!G824:J824, 3), 'Raw Data'!G824:J824, 0), AND('Raw Data'!L824-'Raw Data'!K824&lt;4, 'Raw Data'!L824-'Raw Data'!K824&gt;0)), 'Raw Data'!H824, 0))</f>
        <v>0</v>
      </c>
      <c r="L830">
        <f>IF(ISBLANK('Raw Data'!J824), 0, IF(AND(1=MATCH(LARGE('Raw Data'!G824:J824, 3), 'Raw Data'!G824:J824, 0), AND('Raw Data'!K824-'Raw Data'!L824&lt;4, 'Raw Data'!K824-'Raw Data'!L824&gt;0)), 'Raw Data'!G824, 0))</f>
        <v>0</v>
      </c>
      <c r="M830">
        <f>IF(ISBLANK('Raw Data'!J824), 0, IF(AND(4=MATCH(LARGE('Raw Data'!G824:J824, 2), 'Raw Data'!G824:J824, 0), 'Raw Data'!L824-'Raw Data'!K824&gt;3), 'Raw Data'!J824, 0))</f>
        <v>0</v>
      </c>
      <c r="N830">
        <f>IF(ISBLANK('Raw Data'!J824), 0, IF(AND(3=MATCH(LARGE('Raw Data'!G824:J824, 2), 'Raw Data'!G824:J824, 0), 'Raw Data'!K824-'Raw Data'!L824&gt;3), 'Raw Data'!I824, 0))</f>
        <v>0</v>
      </c>
      <c r="O830">
        <f>IF(ISBLANK('Raw Data'!J824), 0, IF(AND(2=MATCH(LARGE('Raw Data'!G824:J824, 2), 'Raw Data'!G824:J824, 0), AND('Raw Data'!L824-'Raw Data'!K824&lt;4, 'Raw Data'!L824-'Raw Data'!K824&gt;0)), 'Raw Data'!H824, 0))</f>
        <v>0</v>
      </c>
      <c r="P830">
        <f>IF(ISBLANK('Raw Data'!J824), 0, IF(AND(1=MATCH(LARGE('Raw Data'!G824:J824, 2), 'Raw Data'!G824:J824, 0), AND('Raw Data'!K824-'Raw Data'!L824&lt;4, 'Raw Data'!K824-'Raw Data'!L824&gt;0)), 'Raw Data'!G824, 0))</f>
        <v>0</v>
      </c>
      <c r="Q830">
        <f>IF(ISBLANK('Raw Data'!J824), 0, IF(AND(4=MATCH(LARGE('Raw Data'!G824:J824, 1), 'Raw Data'!G824:J824, 0), 'Raw Data'!L824-'Raw Data'!K824&gt;3), 'Raw Data'!J824, 0))</f>
        <v>0</v>
      </c>
      <c r="R830">
        <f>IF(ISBLANK('Raw Data'!J824), 0, IF(AND(3=MATCH(LARGE('Raw Data'!G824:J824, 1), 'Raw Data'!G824:J824, 0), 'Raw Data'!K824-'Raw Data'!L824&gt;3), 'Raw Data'!I824, 0))</f>
        <v>0</v>
      </c>
      <c r="S830">
        <f>IF(AND('Raw Data'!L824-'Raw Data'!K824&gt;4, 'Raw Data'!F824&lt;'Raw Data'!C824), 'Raw Data'!J824, 0)</f>
        <v>0</v>
      </c>
      <c r="T830">
        <f>IF(AND('Raw Data'!K824-'Raw Data'!L824&gt;4, 'Raw Data'!F824&gt;'Raw Data'!C824), 'Raw Data'!I824, 0)</f>
        <v>0</v>
      </c>
      <c r="U830">
        <f>IF(AND('Raw Data'!L824-'Raw Data'!K824&lt;3, 'Raw Data'!L824&gt;'Raw Data'!K824, 'Raw Data'!F824&lt;'Raw Data'!C824), 'Raw Data'!H824, 0)</f>
        <v>0</v>
      </c>
      <c r="V830">
        <f>IF(AND('Raw Data'!L824-'Raw Data'!K824&lt;3, 'Raw Data'!L824&gt;'Raw Data'!K824, 'Raw Data'!F824&gt;'Raw Data'!C824), 'Raw Data'!G824, 0)</f>
        <v>0</v>
      </c>
    </row>
    <row r="831" spans="1:22" x14ac:dyDescent="0.3">
      <c r="A831">
        <f>IF(AND('Raw Data'!F825&lt;'Raw Data'!C825, 'Raw Data'!L825&gt;'Raw Data'!K825, 'Raw Data'!L825-'Raw Data'!K825&gt;3), 'Raw Data'!J825, 0)</f>
        <v>0</v>
      </c>
      <c r="B831">
        <f>IF(AND('Raw Data'!C825&lt;'Raw Data'!F825, 'Raw Data'!K825&gt;'Raw Data'!L825, 'Raw Data'!K825-'Raw Data'!L825&gt;3), 'Raw Data'!I825, 0)</f>
        <v>0</v>
      </c>
      <c r="C831">
        <f>IF(AND('Raw Data'!F825&lt;'Raw Data'!C825, 'Raw Data'!L825&gt;'Raw Data'!K825, 'Raw Data'!L825-'Raw Data'!K825&lt;4), 'Raw Data'!H825, 0)</f>
        <v>0</v>
      </c>
      <c r="D831">
        <f>IF(AND('Raw Data'!C825&lt;'Raw Data'!F825, 'Raw Data'!K825&gt;'Raw Data'!L825, 'Raw Data'!K825-'Raw Data'!L825&lt;4), 'Raw Data'!G825, 0)</f>
        <v>0</v>
      </c>
      <c r="E831">
        <f>IF(ISBLANK('Raw Data'!J825), 0, IF(AND(4=MATCH(LARGE('Raw Data'!G825:J825, 4), 'Raw Data'!G825:J825, 0), 'Raw Data'!L825-'Raw Data'!K825&gt;3), 'Raw Data'!J825, 0))</f>
        <v>0</v>
      </c>
      <c r="F831">
        <f>IF(ISBLANK('Raw Data'!J825), 0, IF(AND(3=MATCH(LARGE('Raw Data'!G825:J825, 4), 'Raw Data'!G825:J825, 0), 'Raw Data'!K825-'Raw Data'!L825&gt;3), 'Raw Data'!I825, 0))</f>
        <v>0</v>
      </c>
      <c r="G831">
        <f>IF(ISBLANK('Raw Data'!J825), 0, IF(AND(2=MATCH(LARGE('Raw Data'!G825:J825, 4), 'Raw Data'!G825:J825, 0), AND('Raw Data'!L825-'Raw Data'!K825&lt;4, 'Raw Data'!L825-'Raw Data'!K825&gt;0)), 'Raw Data'!H825, 0))</f>
        <v>0</v>
      </c>
      <c r="H831">
        <f>IF(ISBLANK('Raw Data'!J825), 0, IF(AND(1=MATCH(LARGE('Raw Data'!G825:J825, 4), 'Raw Data'!G825:J825, 0), AND('Raw Data'!K825-'Raw Data'!L825&lt;4, 'Raw Data'!K825-'Raw Data'!L825&gt;0)), 'Raw Data'!G825, 0))</f>
        <v>0</v>
      </c>
      <c r="I831">
        <f>IF(ISBLANK('Raw Data'!J825), 0, IF(AND(4=MATCH(LARGE('Raw Data'!G825:J825, 3), 'Raw Data'!G825:J825, 0), 'Raw Data'!L825-'Raw Data'!K825&gt;3), 'Raw Data'!J825, 0))</f>
        <v>0</v>
      </c>
      <c r="J831">
        <f>IF(ISBLANK('Raw Data'!J825), 0, IF(AND(3=MATCH(LARGE('Raw Data'!G825:J825, 3), 'Raw Data'!G825:J825, 0), 'Raw Data'!K825-'Raw Data'!L825&gt;3), 'Raw Data'!I825, 0))</f>
        <v>0</v>
      </c>
      <c r="K831">
        <f>IF(ISBLANK('Raw Data'!J825), 0, IF(AND(2=MATCH(LARGE('Raw Data'!G825:J825, 3), 'Raw Data'!G825:J825, 0), AND('Raw Data'!L825-'Raw Data'!K825&lt;4, 'Raw Data'!L825-'Raw Data'!K825&gt;0)), 'Raw Data'!H825, 0))</f>
        <v>0</v>
      </c>
      <c r="L831">
        <f>IF(ISBLANK('Raw Data'!J825), 0, IF(AND(1=MATCH(LARGE('Raw Data'!G825:J825, 3), 'Raw Data'!G825:J825, 0), AND('Raw Data'!K825-'Raw Data'!L825&lt;4, 'Raw Data'!K825-'Raw Data'!L825&gt;0)), 'Raw Data'!G825, 0))</f>
        <v>0</v>
      </c>
      <c r="M831">
        <f>IF(ISBLANK('Raw Data'!J825), 0, IF(AND(4=MATCH(LARGE('Raw Data'!G825:J825, 2), 'Raw Data'!G825:J825, 0), 'Raw Data'!L825-'Raw Data'!K825&gt;3), 'Raw Data'!J825, 0))</f>
        <v>0</v>
      </c>
      <c r="N831">
        <f>IF(ISBLANK('Raw Data'!J825), 0, IF(AND(3=MATCH(LARGE('Raw Data'!G825:J825, 2), 'Raw Data'!G825:J825, 0), 'Raw Data'!K825-'Raw Data'!L825&gt;3), 'Raw Data'!I825, 0))</f>
        <v>0</v>
      </c>
      <c r="O831">
        <f>IF(ISBLANK('Raw Data'!J825), 0, IF(AND(2=MATCH(LARGE('Raw Data'!G825:J825, 2), 'Raw Data'!G825:J825, 0), AND('Raw Data'!L825-'Raw Data'!K825&lt;4, 'Raw Data'!L825-'Raw Data'!K825&gt;0)), 'Raw Data'!H825, 0))</f>
        <v>0</v>
      </c>
      <c r="P831">
        <f>IF(ISBLANK('Raw Data'!J825), 0, IF(AND(1=MATCH(LARGE('Raw Data'!G825:J825, 2), 'Raw Data'!G825:J825, 0), AND('Raw Data'!K825-'Raw Data'!L825&lt;4, 'Raw Data'!K825-'Raw Data'!L825&gt;0)), 'Raw Data'!G825, 0))</f>
        <v>0</v>
      </c>
      <c r="Q831">
        <f>IF(ISBLANK('Raw Data'!J825), 0, IF(AND(4=MATCH(LARGE('Raw Data'!G825:J825, 1), 'Raw Data'!G825:J825, 0), 'Raw Data'!L825-'Raw Data'!K825&gt;3), 'Raw Data'!J825, 0))</f>
        <v>0</v>
      </c>
      <c r="R831">
        <f>IF(ISBLANK('Raw Data'!J825), 0, IF(AND(3=MATCH(LARGE('Raw Data'!G825:J825, 1), 'Raw Data'!G825:J825, 0), 'Raw Data'!K825-'Raw Data'!L825&gt;3), 'Raw Data'!I825, 0))</f>
        <v>0</v>
      </c>
      <c r="S831">
        <f>IF(AND('Raw Data'!L825-'Raw Data'!K825&gt;4, 'Raw Data'!F825&lt;'Raw Data'!C825), 'Raw Data'!J825, 0)</f>
        <v>0</v>
      </c>
      <c r="T831">
        <f>IF(AND('Raw Data'!K825-'Raw Data'!L825&gt;4, 'Raw Data'!F825&gt;'Raw Data'!C825), 'Raw Data'!I825, 0)</f>
        <v>0</v>
      </c>
      <c r="U831">
        <f>IF(AND('Raw Data'!L825-'Raw Data'!K825&lt;3, 'Raw Data'!L825&gt;'Raw Data'!K825, 'Raw Data'!F825&lt;'Raw Data'!C825), 'Raw Data'!H825, 0)</f>
        <v>0</v>
      </c>
      <c r="V831">
        <f>IF(AND('Raw Data'!L825-'Raw Data'!K825&lt;3, 'Raw Data'!L825&gt;'Raw Data'!K825, 'Raw Data'!F825&gt;'Raw Data'!C825), 'Raw Data'!G825, 0)</f>
        <v>0</v>
      </c>
    </row>
    <row r="832" spans="1:22" x14ac:dyDescent="0.3">
      <c r="A832">
        <f>IF(AND('Raw Data'!F826&lt;'Raw Data'!C826, 'Raw Data'!L826&gt;'Raw Data'!K826, 'Raw Data'!L826-'Raw Data'!K826&gt;3), 'Raw Data'!J826, 0)</f>
        <v>0</v>
      </c>
      <c r="B832">
        <f>IF(AND('Raw Data'!C826&lt;'Raw Data'!F826, 'Raw Data'!K826&gt;'Raw Data'!L826, 'Raw Data'!K826-'Raw Data'!L826&gt;3), 'Raw Data'!I826, 0)</f>
        <v>0</v>
      </c>
      <c r="C832">
        <f>IF(AND('Raw Data'!F826&lt;'Raw Data'!C826, 'Raw Data'!L826&gt;'Raw Data'!K826, 'Raw Data'!L826-'Raw Data'!K826&lt;4), 'Raw Data'!H826, 0)</f>
        <v>0</v>
      </c>
      <c r="D832">
        <f>IF(AND('Raw Data'!C826&lt;'Raw Data'!F826, 'Raw Data'!K826&gt;'Raw Data'!L826, 'Raw Data'!K826-'Raw Data'!L826&lt;4), 'Raw Data'!G826, 0)</f>
        <v>0</v>
      </c>
      <c r="E832">
        <f>IF(ISBLANK('Raw Data'!J826), 0, IF(AND(4=MATCH(LARGE('Raw Data'!G826:J826, 4), 'Raw Data'!G826:J826, 0), 'Raw Data'!L826-'Raw Data'!K826&gt;3), 'Raw Data'!J826, 0))</f>
        <v>0</v>
      </c>
      <c r="F832">
        <f>IF(ISBLANK('Raw Data'!J826), 0, IF(AND(3=MATCH(LARGE('Raw Data'!G826:J826, 4), 'Raw Data'!G826:J826, 0), 'Raw Data'!K826-'Raw Data'!L826&gt;3), 'Raw Data'!I826, 0))</f>
        <v>0</v>
      </c>
      <c r="G832">
        <f>IF(ISBLANK('Raw Data'!J826), 0, IF(AND(2=MATCH(LARGE('Raw Data'!G826:J826, 4), 'Raw Data'!G826:J826, 0), AND('Raw Data'!L826-'Raw Data'!K826&lt;4, 'Raw Data'!L826-'Raw Data'!K826&gt;0)), 'Raw Data'!H826, 0))</f>
        <v>0</v>
      </c>
      <c r="H832">
        <f>IF(ISBLANK('Raw Data'!J826), 0, IF(AND(1=MATCH(LARGE('Raw Data'!G826:J826, 4), 'Raw Data'!G826:J826, 0), AND('Raw Data'!K826-'Raw Data'!L826&lt;4, 'Raw Data'!K826-'Raw Data'!L826&gt;0)), 'Raw Data'!G826, 0))</f>
        <v>0</v>
      </c>
      <c r="I832">
        <f>IF(ISBLANK('Raw Data'!J826), 0, IF(AND(4=MATCH(LARGE('Raw Data'!G826:J826, 3), 'Raw Data'!G826:J826, 0), 'Raw Data'!L826-'Raw Data'!K826&gt;3), 'Raw Data'!J826, 0))</f>
        <v>0</v>
      </c>
      <c r="J832">
        <f>IF(ISBLANK('Raw Data'!J826), 0, IF(AND(3=MATCH(LARGE('Raw Data'!G826:J826, 3), 'Raw Data'!G826:J826, 0), 'Raw Data'!K826-'Raw Data'!L826&gt;3), 'Raw Data'!I826, 0))</f>
        <v>0</v>
      </c>
      <c r="K832">
        <f>IF(ISBLANK('Raw Data'!J826), 0, IF(AND(2=MATCH(LARGE('Raw Data'!G826:J826, 3), 'Raw Data'!G826:J826, 0), AND('Raw Data'!L826-'Raw Data'!K826&lt;4, 'Raw Data'!L826-'Raw Data'!K826&gt;0)), 'Raw Data'!H826, 0))</f>
        <v>0</v>
      </c>
      <c r="L832">
        <f>IF(ISBLANK('Raw Data'!J826), 0, IF(AND(1=MATCH(LARGE('Raw Data'!G826:J826, 3), 'Raw Data'!G826:J826, 0), AND('Raw Data'!K826-'Raw Data'!L826&lt;4, 'Raw Data'!K826-'Raw Data'!L826&gt;0)), 'Raw Data'!G826, 0))</f>
        <v>0</v>
      </c>
      <c r="M832">
        <f>IF(ISBLANK('Raw Data'!J826), 0, IF(AND(4=MATCH(LARGE('Raw Data'!G826:J826, 2), 'Raw Data'!G826:J826, 0), 'Raw Data'!L826-'Raw Data'!K826&gt;3), 'Raw Data'!J826, 0))</f>
        <v>0</v>
      </c>
      <c r="N832">
        <f>IF(ISBLANK('Raw Data'!J826), 0, IF(AND(3=MATCH(LARGE('Raw Data'!G826:J826, 2), 'Raw Data'!G826:J826, 0), 'Raw Data'!K826-'Raw Data'!L826&gt;3), 'Raw Data'!I826, 0))</f>
        <v>0</v>
      </c>
      <c r="O832">
        <f>IF(ISBLANK('Raw Data'!J826), 0, IF(AND(2=MATCH(LARGE('Raw Data'!G826:J826, 2), 'Raw Data'!G826:J826, 0), AND('Raw Data'!L826-'Raw Data'!K826&lt;4, 'Raw Data'!L826-'Raw Data'!K826&gt;0)), 'Raw Data'!H826, 0))</f>
        <v>0</v>
      </c>
      <c r="P832">
        <f>IF(ISBLANK('Raw Data'!J826), 0, IF(AND(1=MATCH(LARGE('Raw Data'!G826:J826, 2), 'Raw Data'!G826:J826, 0), AND('Raw Data'!K826-'Raw Data'!L826&lt;4, 'Raw Data'!K826-'Raw Data'!L826&gt;0)), 'Raw Data'!G826, 0))</f>
        <v>0</v>
      </c>
      <c r="Q832">
        <f>IF(ISBLANK('Raw Data'!J826), 0, IF(AND(4=MATCH(LARGE('Raw Data'!G826:J826, 1), 'Raw Data'!G826:J826, 0), 'Raw Data'!L826-'Raw Data'!K826&gt;3), 'Raw Data'!J826, 0))</f>
        <v>0</v>
      </c>
      <c r="R832">
        <f>IF(ISBLANK('Raw Data'!J826), 0, IF(AND(3=MATCH(LARGE('Raw Data'!G826:J826, 1), 'Raw Data'!G826:J826, 0), 'Raw Data'!K826-'Raw Data'!L826&gt;3), 'Raw Data'!I826, 0))</f>
        <v>0</v>
      </c>
      <c r="S832">
        <f>IF(AND('Raw Data'!L826-'Raw Data'!K826&gt;4, 'Raw Data'!F826&lt;'Raw Data'!C826), 'Raw Data'!J826, 0)</f>
        <v>0</v>
      </c>
      <c r="T832">
        <f>IF(AND('Raw Data'!K826-'Raw Data'!L826&gt;4, 'Raw Data'!F826&gt;'Raw Data'!C826), 'Raw Data'!I826, 0)</f>
        <v>0</v>
      </c>
      <c r="U832">
        <f>IF(AND('Raw Data'!L826-'Raw Data'!K826&lt;3, 'Raw Data'!L826&gt;'Raw Data'!K826, 'Raw Data'!F826&lt;'Raw Data'!C826), 'Raw Data'!H826, 0)</f>
        <v>0</v>
      </c>
      <c r="V832">
        <f>IF(AND('Raw Data'!L826-'Raw Data'!K826&lt;3, 'Raw Data'!L826&gt;'Raw Data'!K826, 'Raw Data'!F826&gt;'Raw Data'!C826), 'Raw Data'!G826, 0)</f>
        <v>0</v>
      </c>
    </row>
    <row r="833" spans="1:22" x14ac:dyDescent="0.3">
      <c r="A833">
        <f>IF(AND('Raw Data'!F827&lt;'Raw Data'!C827, 'Raw Data'!L827&gt;'Raw Data'!K827, 'Raw Data'!L827-'Raw Data'!K827&gt;3), 'Raw Data'!J827, 0)</f>
        <v>0</v>
      </c>
      <c r="B833">
        <f>IF(AND('Raw Data'!C827&lt;'Raw Data'!F827, 'Raw Data'!K827&gt;'Raw Data'!L827, 'Raw Data'!K827-'Raw Data'!L827&gt;3), 'Raw Data'!I827, 0)</f>
        <v>0</v>
      </c>
      <c r="C833">
        <f>IF(AND('Raw Data'!F827&lt;'Raw Data'!C827, 'Raw Data'!L827&gt;'Raw Data'!K827, 'Raw Data'!L827-'Raw Data'!K827&lt;4), 'Raw Data'!H827, 0)</f>
        <v>0</v>
      </c>
      <c r="D833">
        <f>IF(AND('Raw Data'!C827&lt;'Raw Data'!F827, 'Raw Data'!K827&gt;'Raw Data'!L827, 'Raw Data'!K827-'Raw Data'!L827&lt;4), 'Raw Data'!G827, 0)</f>
        <v>0</v>
      </c>
      <c r="E833">
        <f>IF(ISBLANK('Raw Data'!J827), 0, IF(AND(4=MATCH(LARGE('Raw Data'!G827:J827, 4), 'Raw Data'!G827:J827, 0), 'Raw Data'!L827-'Raw Data'!K827&gt;3), 'Raw Data'!J827, 0))</f>
        <v>0</v>
      </c>
      <c r="F833">
        <f>IF(ISBLANK('Raw Data'!J827), 0, IF(AND(3=MATCH(LARGE('Raw Data'!G827:J827, 4), 'Raw Data'!G827:J827, 0), 'Raw Data'!K827-'Raw Data'!L827&gt;3), 'Raw Data'!I827, 0))</f>
        <v>0</v>
      </c>
      <c r="G833">
        <f>IF(ISBLANK('Raw Data'!J827), 0, IF(AND(2=MATCH(LARGE('Raw Data'!G827:J827, 4), 'Raw Data'!G827:J827, 0), AND('Raw Data'!L827-'Raw Data'!K827&lt;4, 'Raw Data'!L827-'Raw Data'!K827&gt;0)), 'Raw Data'!H827, 0))</f>
        <v>0</v>
      </c>
      <c r="H833">
        <f>IF(ISBLANK('Raw Data'!J827), 0, IF(AND(1=MATCH(LARGE('Raw Data'!G827:J827, 4), 'Raw Data'!G827:J827, 0), AND('Raw Data'!K827-'Raw Data'!L827&lt;4, 'Raw Data'!K827-'Raw Data'!L827&gt;0)), 'Raw Data'!G827, 0))</f>
        <v>0</v>
      </c>
      <c r="I833">
        <f>IF(ISBLANK('Raw Data'!J827), 0, IF(AND(4=MATCH(LARGE('Raw Data'!G827:J827, 3), 'Raw Data'!G827:J827, 0), 'Raw Data'!L827-'Raw Data'!K827&gt;3), 'Raw Data'!J827, 0))</f>
        <v>0</v>
      </c>
      <c r="J833">
        <f>IF(ISBLANK('Raw Data'!J827), 0, IF(AND(3=MATCH(LARGE('Raw Data'!G827:J827, 3), 'Raw Data'!G827:J827, 0), 'Raw Data'!K827-'Raw Data'!L827&gt;3), 'Raw Data'!I827, 0))</f>
        <v>0</v>
      </c>
      <c r="K833">
        <f>IF(ISBLANK('Raw Data'!J827), 0, IF(AND(2=MATCH(LARGE('Raw Data'!G827:J827, 3), 'Raw Data'!G827:J827, 0), AND('Raw Data'!L827-'Raw Data'!K827&lt;4, 'Raw Data'!L827-'Raw Data'!K827&gt;0)), 'Raw Data'!H827, 0))</f>
        <v>0</v>
      </c>
      <c r="L833">
        <f>IF(ISBLANK('Raw Data'!J827), 0, IF(AND(1=MATCH(LARGE('Raw Data'!G827:J827, 3), 'Raw Data'!G827:J827, 0), AND('Raw Data'!K827-'Raw Data'!L827&lt;4, 'Raw Data'!K827-'Raw Data'!L827&gt;0)), 'Raw Data'!G827, 0))</f>
        <v>0</v>
      </c>
      <c r="M833">
        <f>IF(ISBLANK('Raw Data'!J827), 0, IF(AND(4=MATCH(LARGE('Raw Data'!G827:J827, 2), 'Raw Data'!G827:J827, 0), 'Raw Data'!L827-'Raw Data'!K827&gt;3), 'Raw Data'!J827, 0))</f>
        <v>0</v>
      </c>
      <c r="N833">
        <f>IF(ISBLANK('Raw Data'!J827), 0, IF(AND(3=MATCH(LARGE('Raw Data'!G827:J827, 2), 'Raw Data'!G827:J827, 0), 'Raw Data'!K827-'Raw Data'!L827&gt;3), 'Raw Data'!I827, 0))</f>
        <v>0</v>
      </c>
      <c r="O833">
        <f>IF(ISBLANK('Raw Data'!J827), 0, IF(AND(2=MATCH(LARGE('Raw Data'!G827:J827, 2), 'Raw Data'!G827:J827, 0), AND('Raw Data'!L827-'Raw Data'!K827&lt;4, 'Raw Data'!L827-'Raw Data'!K827&gt;0)), 'Raw Data'!H827, 0))</f>
        <v>0</v>
      </c>
      <c r="P833">
        <f>IF(ISBLANK('Raw Data'!J827), 0, IF(AND(1=MATCH(LARGE('Raw Data'!G827:J827, 2), 'Raw Data'!G827:J827, 0), AND('Raw Data'!K827-'Raw Data'!L827&lt;4, 'Raw Data'!K827-'Raw Data'!L827&gt;0)), 'Raw Data'!G827, 0))</f>
        <v>0</v>
      </c>
      <c r="Q833">
        <f>IF(ISBLANK('Raw Data'!J827), 0, IF(AND(4=MATCH(LARGE('Raw Data'!G827:J827, 1), 'Raw Data'!G827:J827, 0), 'Raw Data'!L827-'Raw Data'!K827&gt;3), 'Raw Data'!J827, 0))</f>
        <v>0</v>
      </c>
      <c r="R833">
        <f>IF(ISBLANK('Raw Data'!J827), 0, IF(AND(3=MATCH(LARGE('Raw Data'!G827:J827, 1), 'Raw Data'!G827:J827, 0), 'Raw Data'!K827-'Raw Data'!L827&gt;3), 'Raw Data'!I827, 0))</f>
        <v>0</v>
      </c>
      <c r="S833">
        <f>IF(AND('Raw Data'!L827-'Raw Data'!K827&gt;4, 'Raw Data'!F827&lt;'Raw Data'!C827), 'Raw Data'!J827, 0)</f>
        <v>0</v>
      </c>
      <c r="T833">
        <f>IF(AND('Raw Data'!K827-'Raw Data'!L827&gt;4, 'Raw Data'!F827&gt;'Raw Data'!C827), 'Raw Data'!I827, 0)</f>
        <v>0</v>
      </c>
      <c r="U833">
        <f>IF(AND('Raw Data'!L827-'Raw Data'!K827&lt;3, 'Raw Data'!L827&gt;'Raw Data'!K827, 'Raw Data'!F827&lt;'Raw Data'!C827), 'Raw Data'!H827, 0)</f>
        <v>0</v>
      </c>
      <c r="V833">
        <f>IF(AND('Raw Data'!L827-'Raw Data'!K827&lt;3, 'Raw Data'!L827&gt;'Raw Data'!K827, 'Raw Data'!F827&gt;'Raw Data'!C827), 'Raw Data'!G827, 0)</f>
        <v>0</v>
      </c>
    </row>
    <row r="834" spans="1:22" x14ac:dyDescent="0.3">
      <c r="A834">
        <f>IF(AND('Raw Data'!F828&lt;'Raw Data'!C828, 'Raw Data'!L828&gt;'Raw Data'!K828, 'Raw Data'!L828-'Raw Data'!K828&gt;3), 'Raw Data'!J828, 0)</f>
        <v>0</v>
      </c>
      <c r="B834">
        <f>IF(AND('Raw Data'!C828&lt;'Raw Data'!F828, 'Raw Data'!K828&gt;'Raw Data'!L828, 'Raw Data'!K828-'Raw Data'!L828&gt;3), 'Raw Data'!I828, 0)</f>
        <v>0</v>
      </c>
      <c r="C834">
        <f>IF(AND('Raw Data'!F828&lt;'Raw Data'!C828, 'Raw Data'!L828&gt;'Raw Data'!K828, 'Raw Data'!L828-'Raw Data'!K828&lt;4), 'Raw Data'!H828, 0)</f>
        <v>0</v>
      </c>
      <c r="D834">
        <f>IF(AND('Raw Data'!C828&lt;'Raw Data'!F828, 'Raw Data'!K828&gt;'Raw Data'!L828, 'Raw Data'!K828-'Raw Data'!L828&lt;4), 'Raw Data'!G828, 0)</f>
        <v>0</v>
      </c>
      <c r="E834">
        <f>IF(ISBLANK('Raw Data'!J828), 0, IF(AND(4=MATCH(LARGE('Raw Data'!G828:J828, 4), 'Raw Data'!G828:J828, 0), 'Raw Data'!L828-'Raw Data'!K828&gt;3), 'Raw Data'!J828, 0))</f>
        <v>0</v>
      </c>
      <c r="F834">
        <f>IF(ISBLANK('Raw Data'!J828), 0, IF(AND(3=MATCH(LARGE('Raw Data'!G828:J828, 4), 'Raw Data'!G828:J828, 0), 'Raw Data'!K828-'Raw Data'!L828&gt;3), 'Raw Data'!I828, 0))</f>
        <v>0</v>
      </c>
      <c r="G834">
        <f>IF(ISBLANK('Raw Data'!J828), 0, IF(AND(2=MATCH(LARGE('Raw Data'!G828:J828, 4), 'Raw Data'!G828:J828, 0), AND('Raw Data'!L828-'Raw Data'!K828&lt;4, 'Raw Data'!L828-'Raw Data'!K828&gt;0)), 'Raw Data'!H828, 0))</f>
        <v>0</v>
      </c>
      <c r="H834">
        <f>IF(ISBLANK('Raw Data'!J828), 0, IF(AND(1=MATCH(LARGE('Raw Data'!G828:J828, 4), 'Raw Data'!G828:J828, 0), AND('Raw Data'!K828-'Raw Data'!L828&lt;4, 'Raw Data'!K828-'Raw Data'!L828&gt;0)), 'Raw Data'!G828, 0))</f>
        <v>0</v>
      </c>
      <c r="I834">
        <f>IF(ISBLANK('Raw Data'!J828), 0, IF(AND(4=MATCH(LARGE('Raw Data'!G828:J828, 3), 'Raw Data'!G828:J828, 0), 'Raw Data'!L828-'Raw Data'!K828&gt;3), 'Raw Data'!J828, 0))</f>
        <v>0</v>
      </c>
      <c r="J834">
        <f>IF(ISBLANK('Raw Data'!J828), 0, IF(AND(3=MATCH(LARGE('Raw Data'!G828:J828, 3), 'Raw Data'!G828:J828, 0), 'Raw Data'!K828-'Raw Data'!L828&gt;3), 'Raw Data'!I828, 0))</f>
        <v>0</v>
      </c>
      <c r="K834">
        <f>IF(ISBLANK('Raw Data'!J828), 0, IF(AND(2=MATCH(LARGE('Raw Data'!G828:J828, 3), 'Raw Data'!G828:J828, 0), AND('Raw Data'!L828-'Raw Data'!K828&lt;4, 'Raw Data'!L828-'Raw Data'!K828&gt;0)), 'Raw Data'!H828, 0))</f>
        <v>0</v>
      </c>
      <c r="L834">
        <f>IF(ISBLANK('Raw Data'!J828), 0, IF(AND(1=MATCH(LARGE('Raw Data'!G828:J828, 3), 'Raw Data'!G828:J828, 0), AND('Raw Data'!K828-'Raw Data'!L828&lt;4, 'Raw Data'!K828-'Raw Data'!L828&gt;0)), 'Raw Data'!G828, 0))</f>
        <v>0</v>
      </c>
      <c r="M834">
        <f>IF(ISBLANK('Raw Data'!J828), 0, IF(AND(4=MATCH(LARGE('Raw Data'!G828:J828, 2), 'Raw Data'!G828:J828, 0), 'Raw Data'!L828-'Raw Data'!K828&gt;3), 'Raw Data'!J828, 0))</f>
        <v>0</v>
      </c>
      <c r="N834">
        <f>IF(ISBLANK('Raw Data'!J828), 0, IF(AND(3=MATCH(LARGE('Raw Data'!G828:J828, 2), 'Raw Data'!G828:J828, 0), 'Raw Data'!K828-'Raw Data'!L828&gt;3), 'Raw Data'!I828, 0))</f>
        <v>0</v>
      </c>
      <c r="O834">
        <f>IF(ISBLANK('Raw Data'!J828), 0, IF(AND(2=MATCH(LARGE('Raw Data'!G828:J828, 2), 'Raw Data'!G828:J828, 0), AND('Raw Data'!L828-'Raw Data'!K828&lt;4, 'Raw Data'!L828-'Raw Data'!K828&gt;0)), 'Raw Data'!H828, 0))</f>
        <v>0</v>
      </c>
      <c r="P834">
        <f>IF(ISBLANK('Raw Data'!J828), 0, IF(AND(1=MATCH(LARGE('Raw Data'!G828:J828, 2), 'Raw Data'!G828:J828, 0), AND('Raw Data'!K828-'Raw Data'!L828&lt;4, 'Raw Data'!K828-'Raw Data'!L828&gt;0)), 'Raw Data'!G828, 0))</f>
        <v>0</v>
      </c>
      <c r="Q834">
        <f>IF(ISBLANK('Raw Data'!J828), 0, IF(AND(4=MATCH(LARGE('Raw Data'!G828:J828, 1), 'Raw Data'!G828:J828, 0), 'Raw Data'!L828-'Raw Data'!K828&gt;3), 'Raw Data'!J828, 0))</f>
        <v>0</v>
      </c>
      <c r="R834">
        <f>IF(ISBLANK('Raw Data'!J828), 0, IF(AND(3=MATCH(LARGE('Raw Data'!G828:J828, 1), 'Raw Data'!G828:J828, 0), 'Raw Data'!K828-'Raw Data'!L828&gt;3), 'Raw Data'!I828, 0))</f>
        <v>0</v>
      </c>
      <c r="S834">
        <f>IF(AND('Raw Data'!L828-'Raw Data'!K828&gt;4, 'Raw Data'!F828&lt;'Raw Data'!C828), 'Raw Data'!J828, 0)</f>
        <v>0</v>
      </c>
      <c r="T834">
        <f>IF(AND('Raw Data'!K828-'Raw Data'!L828&gt;4, 'Raw Data'!F828&gt;'Raw Data'!C828), 'Raw Data'!I828, 0)</f>
        <v>0</v>
      </c>
      <c r="U834">
        <f>IF(AND('Raw Data'!L828-'Raw Data'!K828&lt;3, 'Raw Data'!L828&gt;'Raw Data'!K828, 'Raw Data'!F828&lt;'Raw Data'!C828), 'Raw Data'!H828, 0)</f>
        <v>0</v>
      </c>
      <c r="V834">
        <f>IF(AND('Raw Data'!L828-'Raw Data'!K828&lt;3, 'Raw Data'!L828&gt;'Raw Data'!K828, 'Raw Data'!F828&gt;'Raw Data'!C828), 'Raw Data'!G828, 0)</f>
        <v>0</v>
      </c>
    </row>
    <row r="835" spans="1:22" x14ac:dyDescent="0.3">
      <c r="A835">
        <f>IF(AND('Raw Data'!F829&lt;'Raw Data'!C829, 'Raw Data'!L829&gt;'Raw Data'!K829, 'Raw Data'!L829-'Raw Data'!K829&gt;3), 'Raw Data'!J829, 0)</f>
        <v>0</v>
      </c>
      <c r="B835">
        <f>IF(AND('Raw Data'!C829&lt;'Raw Data'!F829, 'Raw Data'!K829&gt;'Raw Data'!L829, 'Raw Data'!K829-'Raw Data'!L829&gt;3), 'Raw Data'!I829, 0)</f>
        <v>0</v>
      </c>
      <c r="C835">
        <f>IF(AND('Raw Data'!F829&lt;'Raw Data'!C829, 'Raw Data'!L829&gt;'Raw Data'!K829, 'Raw Data'!L829-'Raw Data'!K829&lt;4), 'Raw Data'!H829, 0)</f>
        <v>0</v>
      </c>
      <c r="D835">
        <f>IF(AND('Raw Data'!C829&lt;'Raw Data'!F829, 'Raw Data'!K829&gt;'Raw Data'!L829, 'Raw Data'!K829-'Raw Data'!L829&lt;4), 'Raw Data'!G829, 0)</f>
        <v>0</v>
      </c>
      <c r="E835">
        <f>IF(ISBLANK('Raw Data'!J829), 0, IF(AND(4=MATCH(LARGE('Raw Data'!G829:J829, 4), 'Raw Data'!G829:J829, 0), 'Raw Data'!L829-'Raw Data'!K829&gt;3), 'Raw Data'!J829, 0))</f>
        <v>0</v>
      </c>
      <c r="F835">
        <f>IF(ISBLANK('Raw Data'!J829), 0, IF(AND(3=MATCH(LARGE('Raw Data'!G829:J829, 4), 'Raw Data'!G829:J829, 0), 'Raw Data'!K829-'Raw Data'!L829&gt;3), 'Raw Data'!I829, 0))</f>
        <v>0</v>
      </c>
      <c r="G835">
        <f>IF(ISBLANK('Raw Data'!J829), 0, IF(AND(2=MATCH(LARGE('Raw Data'!G829:J829, 4), 'Raw Data'!G829:J829, 0), AND('Raw Data'!L829-'Raw Data'!K829&lt;4, 'Raw Data'!L829-'Raw Data'!K829&gt;0)), 'Raw Data'!H829, 0))</f>
        <v>0</v>
      </c>
      <c r="H835">
        <f>IF(ISBLANK('Raw Data'!J829), 0, IF(AND(1=MATCH(LARGE('Raw Data'!G829:J829, 4), 'Raw Data'!G829:J829, 0), AND('Raw Data'!K829-'Raw Data'!L829&lt;4, 'Raw Data'!K829-'Raw Data'!L829&gt;0)), 'Raw Data'!G829, 0))</f>
        <v>0</v>
      </c>
      <c r="I835">
        <f>IF(ISBLANK('Raw Data'!J829), 0, IF(AND(4=MATCH(LARGE('Raw Data'!G829:J829, 3), 'Raw Data'!G829:J829, 0), 'Raw Data'!L829-'Raw Data'!K829&gt;3), 'Raw Data'!J829, 0))</f>
        <v>0</v>
      </c>
      <c r="J835">
        <f>IF(ISBLANK('Raw Data'!J829), 0, IF(AND(3=MATCH(LARGE('Raw Data'!G829:J829, 3), 'Raw Data'!G829:J829, 0), 'Raw Data'!K829-'Raw Data'!L829&gt;3), 'Raw Data'!I829, 0))</f>
        <v>0</v>
      </c>
      <c r="K835">
        <f>IF(ISBLANK('Raw Data'!J829), 0, IF(AND(2=MATCH(LARGE('Raw Data'!G829:J829, 3), 'Raw Data'!G829:J829, 0), AND('Raw Data'!L829-'Raw Data'!K829&lt;4, 'Raw Data'!L829-'Raw Data'!K829&gt;0)), 'Raw Data'!H829, 0))</f>
        <v>0</v>
      </c>
      <c r="L835">
        <f>IF(ISBLANK('Raw Data'!J829), 0, IF(AND(1=MATCH(LARGE('Raw Data'!G829:J829, 3), 'Raw Data'!G829:J829, 0), AND('Raw Data'!K829-'Raw Data'!L829&lt;4, 'Raw Data'!K829-'Raw Data'!L829&gt;0)), 'Raw Data'!G829, 0))</f>
        <v>0</v>
      </c>
      <c r="M835">
        <f>IF(ISBLANK('Raw Data'!J829), 0, IF(AND(4=MATCH(LARGE('Raw Data'!G829:J829, 2), 'Raw Data'!G829:J829, 0), 'Raw Data'!L829-'Raw Data'!K829&gt;3), 'Raw Data'!J829, 0))</f>
        <v>0</v>
      </c>
      <c r="N835">
        <f>IF(ISBLANK('Raw Data'!J829), 0, IF(AND(3=MATCH(LARGE('Raw Data'!G829:J829, 2), 'Raw Data'!G829:J829, 0), 'Raw Data'!K829-'Raw Data'!L829&gt;3), 'Raw Data'!I829, 0))</f>
        <v>0</v>
      </c>
      <c r="O835">
        <f>IF(ISBLANK('Raw Data'!J829), 0, IF(AND(2=MATCH(LARGE('Raw Data'!G829:J829, 2), 'Raw Data'!G829:J829, 0), AND('Raw Data'!L829-'Raw Data'!K829&lt;4, 'Raw Data'!L829-'Raw Data'!K829&gt;0)), 'Raw Data'!H829, 0))</f>
        <v>0</v>
      </c>
      <c r="P835">
        <f>IF(ISBLANK('Raw Data'!J829), 0, IF(AND(1=MATCH(LARGE('Raw Data'!G829:J829, 2), 'Raw Data'!G829:J829, 0), AND('Raw Data'!K829-'Raw Data'!L829&lt;4, 'Raw Data'!K829-'Raw Data'!L829&gt;0)), 'Raw Data'!G829, 0))</f>
        <v>0</v>
      </c>
      <c r="Q835">
        <f>IF(ISBLANK('Raw Data'!J829), 0, IF(AND(4=MATCH(LARGE('Raw Data'!G829:J829, 1), 'Raw Data'!G829:J829, 0), 'Raw Data'!L829-'Raw Data'!K829&gt;3), 'Raw Data'!J829, 0))</f>
        <v>0</v>
      </c>
      <c r="R835">
        <f>IF(ISBLANK('Raw Data'!J829), 0, IF(AND(3=MATCH(LARGE('Raw Data'!G829:J829, 1), 'Raw Data'!G829:J829, 0), 'Raw Data'!K829-'Raw Data'!L829&gt;3), 'Raw Data'!I829, 0))</f>
        <v>0</v>
      </c>
      <c r="S835">
        <f>IF(AND('Raw Data'!L829-'Raw Data'!K829&gt;4, 'Raw Data'!F829&lt;'Raw Data'!C829), 'Raw Data'!J829, 0)</f>
        <v>0</v>
      </c>
      <c r="T835">
        <f>IF(AND('Raw Data'!K829-'Raw Data'!L829&gt;4, 'Raw Data'!F829&gt;'Raw Data'!C829), 'Raw Data'!I829, 0)</f>
        <v>0</v>
      </c>
      <c r="U835">
        <f>IF(AND('Raw Data'!L829-'Raw Data'!K829&lt;3, 'Raw Data'!L829&gt;'Raw Data'!K829, 'Raw Data'!F829&lt;'Raw Data'!C829), 'Raw Data'!H829, 0)</f>
        <v>0</v>
      </c>
      <c r="V835">
        <f>IF(AND('Raw Data'!L829-'Raw Data'!K829&lt;3, 'Raw Data'!L829&gt;'Raw Data'!K829, 'Raw Data'!F829&gt;'Raw Data'!C829), 'Raw Data'!G829, 0)</f>
        <v>0</v>
      </c>
    </row>
    <row r="836" spans="1:22" x14ac:dyDescent="0.3">
      <c r="A836">
        <f>IF(AND('Raw Data'!F830&lt;'Raw Data'!C830, 'Raw Data'!L830&gt;'Raw Data'!K830, 'Raw Data'!L830-'Raw Data'!K830&gt;3), 'Raw Data'!J830, 0)</f>
        <v>0</v>
      </c>
      <c r="B836">
        <f>IF(AND('Raw Data'!C830&lt;'Raw Data'!F830, 'Raw Data'!K830&gt;'Raw Data'!L830, 'Raw Data'!K830-'Raw Data'!L830&gt;3), 'Raw Data'!I830, 0)</f>
        <v>0</v>
      </c>
      <c r="C836">
        <f>IF(AND('Raw Data'!F830&lt;'Raw Data'!C830, 'Raw Data'!L830&gt;'Raw Data'!K830, 'Raw Data'!L830-'Raw Data'!K830&lt;4), 'Raw Data'!H830, 0)</f>
        <v>0</v>
      </c>
      <c r="D836">
        <f>IF(AND('Raw Data'!C830&lt;'Raw Data'!F830, 'Raw Data'!K830&gt;'Raw Data'!L830, 'Raw Data'!K830-'Raw Data'!L830&lt;4), 'Raw Data'!G830, 0)</f>
        <v>0</v>
      </c>
      <c r="E836">
        <f>IF(ISBLANK('Raw Data'!J830), 0, IF(AND(4=MATCH(LARGE('Raw Data'!G830:J830, 4), 'Raw Data'!G830:J830, 0), 'Raw Data'!L830-'Raw Data'!K830&gt;3), 'Raw Data'!J830, 0))</f>
        <v>0</v>
      </c>
      <c r="F836">
        <f>IF(ISBLANK('Raw Data'!J830), 0, IF(AND(3=MATCH(LARGE('Raw Data'!G830:J830, 4), 'Raw Data'!G830:J830, 0), 'Raw Data'!K830-'Raw Data'!L830&gt;3), 'Raw Data'!I830, 0))</f>
        <v>0</v>
      </c>
      <c r="G836">
        <f>IF(ISBLANK('Raw Data'!J830), 0, IF(AND(2=MATCH(LARGE('Raw Data'!G830:J830, 4), 'Raw Data'!G830:J830, 0), AND('Raw Data'!L830-'Raw Data'!K830&lt;4, 'Raw Data'!L830-'Raw Data'!K830&gt;0)), 'Raw Data'!H830, 0))</f>
        <v>0</v>
      </c>
      <c r="H836">
        <f>IF(ISBLANK('Raw Data'!J830), 0, IF(AND(1=MATCH(LARGE('Raw Data'!G830:J830, 4), 'Raw Data'!G830:J830, 0), AND('Raw Data'!K830-'Raw Data'!L830&lt;4, 'Raw Data'!K830-'Raw Data'!L830&gt;0)), 'Raw Data'!G830, 0))</f>
        <v>0</v>
      </c>
      <c r="I836">
        <f>IF(ISBLANK('Raw Data'!J830), 0, IF(AND(4=MATCH(LARGE('Raw Data'!G830:J830, 3), 'Raw Data'!G830:J830, 0), 'Raw Data'!L830-'Raw Data'!K830&gt;3), 'Raw Data'!J830, 0))</f>
        <v>0</v>
      </c>
      <c r="J836">
        <f>IF(ISBLANK('Raw Data'!J830), 0, IF(AND(3=MATCH(LARGE('Raw Data'!G830:J830, 3), 'Raw Data'!G830:J830, 0), 'Raw Data'!K830-'Raw Data'!L830&gt;3), 'Raw Data'!I830, 0))</f>
        <v>0</v>
      </c>
      <c r="K836">
        <f>IF(ISBLANK('Raw Data'!J830), 0, IF(AND(2=MATCH(LARGE('Raw Data'!G830:J830, 3), 'Raw Data'!G830:J830, 0), AND('Raw Data'!L830-'Raw Data'!K830&lt;4, 'Raw Data'!L830-'Raw Data'!K830&gt;0)), 'Raw Data'!H830, 0))</f>
        <v>0</v>
      </c>
      <c r="L836">
        <f>IF(ISBLANK('Raw Data'!J830), 0, IF(AND(1=MATCH(LARGE('Raw Data'!G830:J830, 3), 'Raw Data'!G830:J830, 0), AND('Raw Data'!K830-'Raw Data'!L830&lt;4, 'Raw Data'!K830-'Raw Data'!L830&gt;0)), 'Raw Data'!G830, 0))</f>
        <v>0</v>
      </c>
      <c r="M836">
        <f>IF(ISBLANK('Raw Data'!J830), 0, IF(AND(4=MATCH(LARGE('Raw Data'!G830:J830, 2), 'Raw Data'!G830:J830, 0), 'Raw Data'!L830-'Raw Data'!K830&gt;3), 'Raw Data'!J830, 0))</f>
        <v>0</v>
      </c>
      <c r="N836">
        <f>IF(ISBLANK('Raw Data'!J830), 0, IF(AND(3=MATCH(LARGE('Raw Data'!G830:J830, 2), 'Raw Data'!G830:J830, 0), 'Raw Data'!K830-'Raw Data'!L830&gt;3), 'Raw Data'!I830, 0))</f>
        <v>0</v>
      </c>
      <c r="O836">
        <f>IF(ISBLANK('Raw Data'!J830), 0, IF(AND(2=MATCH(LARGE('Raw Data'!G830:J830, 2), 'Raw Data'!G830:J830, 0), AND('Raw Data'!L830-'Raw Data'!K830&lt;4, 'Raw Data'!L830-'Raw Data'!K830&gt;0)), 'Raw Data'!H830, 0))</f>
        <v>0</v>
      </c>
      <c r="P836">
        <f>IF(ISBLANK('Raw Data'!J830), 0, IF(AND(1=MATCH(LARGE('Raw Data'!G830:J830, 2), 'Raw Data'!G830:J830, 0), AND('Raw Data'!K830-'Raw Data'!L830&lt;4, 'Raw Data'!K830-'Raw Data'!L830&gt;0)), 'Raw Data'!G830, 0))</f>
        <v>0</v>
      </c>
      <c r="Q836">
        <f>IF(ISBLANK('Raw Data'!J830), 0, IF(AND(4=MATCH(LARGE('Raw Data'!G830:J830, 1), 'Raw Data'!G830:J830, 0), 'Raw Data'!L830-'Raw Data'!K830&gt;3), 'Raw Data'!J830, 0))</f>
        <v>0</v>
      </c>
      <c r="R836">
        <f>IF(ISBLANK('Raw Data'!J830), 0, IF(AND(3=MATCH(LARGE('Raw Data'!G830:J830, 1), 'Raw Data'!G830:J830, 0), 'Raw Data'!K830-'Raw Data'!L830&gt;3), 'Raw Data'!I830, 0))</f>
        <v>0</v>
      </c>
      <c r="S836">
        <f>IF(AND('Raw Data'!L830-'Raw Data'!K830&gt;4, 'Raw Data'!F830&lt;'Raw Data'!C830), 'Raw Data'!J830, 0)</f>
        <v>0</v>
      </c>
      <c r="T836">
        <f>IF(AND('Raw Data'!K830-'Raw Data'!L830&gt;4, 'Raw Data'!F830&gt;'Raw Data'!C830), 'Raw Data'!I830, 0)</f>
        <v>0</v>
      </c>
      <c r="U836">
        <f>IF(AND('Raw Data'!L830-'Raw Data'!K830&lt;3, 'Raw Data'!L830&gt;'Raw Data'!K830, 'Raw Data'!F830&lt;'Raw Data'!C830), 'Raw Data'!H830, 0)</f>
        <v>0</v>
      </c>
      <c r="V836">
        <f>IF(AND('Raw Data'!L830-'Raw Data'!K830&lt;3, 'Raw Data'!L830&gt;'Raw Data'!K830, 'Raw Data'!F830&gt;'Raw Data'!C830), 'Raw Data'!G830, 0)</f>
        <v>0</v>
      </c>
    </row>
    <row r="837" spans="1:22" x14ac:dyDescent="0.3">
      <c r="A837">
        <f>IF(AND('Raw Data'!F831&lt;'Raw Data'!C831, 'Raw Data'!L831&gt;'Raw Data'!K831, 'Raw Data'!L831-'Raw Data'!K831&gt;3), 'Raw Data'!J831, 0)</f>
        <v>0</v>
      </c>
      <c r="B837">
        <f>IF(AND('Raw Data'!C831&lt;'Raw Data'!F831, 'Raw Data'!K831&gt;'Raw Data'!L831, 'Raw Data'!K831-'Raw Data'!L831&gt;3), 'Raw Data'!I831, 0)</f>
        <v>0</v>
      </c>
      <c r="C837">
        <f>IF(AND('Raw Data'!F831&lt;'Raw Data'!C831, 'Raw Data'!L831&gt;'Raw Data'!K831, 'Raw Data'!L831-'Raw Data'!K831&lt;4), 'Raw Data'!H831, 0)</f>
        <v>0</v>
      </c>
      <c r="D837">
        <f>IF(AND('Raw Data'!C831&lt;'Raw Data'!F831, 'Raw Data'!K831&gt;'Raw Data'!L831, 'Raw Data'!K831-'Raw Data'!L831&lt;4), 'Raw Data'!G831, 0)</f>
        <v>0</v>
      </c>
      <c r="E837">
        <f>IF(ISBLANK('Raw Data'!J831), 0, IF(AND(4=MATCH(LARGE('Raw Data'!G831:J831, 4), 'Raw Data'!G831:J831, 0), 'Raw Data'!L831-'Raw Data'!K831&gt;3), 'Raw Data'!J831, 0))</f>
        <v>0</v>
      </c>
      <c r="F837">
        <f>IF(ISBLANK('Raw Data'!J831), 0, IF(AND(3=MATCH(LARGE('Raw Data'!G831:J831, 4), 'Raw Data'!G831:J831, 0), 'Raw Data'!K831-'Raw Data'!L831&gt;3), 'Raw Data'!I831, 0))</f>
        <v>0</v>
      </c>
      <c r="G837">
        <f>IF(ISBLANK('Raw Data'!J831), 0, IF(AND(2=MATCH(LARGE('Raw Data'!G831:J831, 4), 'Raw Data'!G831:J831, 0), AND('Raw Data'!L831-'Raw Data'!K831&lt;4, 'Raw Data'!L831-'Raw Data'!K831&gt;0)), 'Raw Data'!H831, 0))</f>
        <v>0</v>
      </c>
      <c r="H837">
        <f>IF(ISBLANK('Raw Data'!J831), 0, IF(AND(1=MATCH(LARGE('Raw Data'!G831:J831, 4), 'Raw Data'!G831:J831, 0), AND('Raw Data'!K831-'Raw Data'!L831&lt;4, 'Raw Data'!K831-'Raw Data'!L831&gt;0)), 'Raw Data'!G831, 0))</f>
        <v>0</v>
      </c>
      <c r="I837">
        <f>IF(ISBLANK('Raw Data'!J831), 0, IF(AND(4=MATCH(LARGE('Raw Data'!G831:J831, 3), 'Raw Data'!G831:J831, 0), 'Raw Data'!L831-'Raw Data'!K831&gt;3), 'Raw Data'!J831, 0))</f>
        <v>0</v>
      </c>
      <c r="J837">
        <f>IF(ISBLANK('Raw Data'!J831), 0, IF(AND(3=MATCH(LARGE('Raw Data'!G831:J831, 3), 'Raw Data'!G831:J831, 0), 'Raw Data'!K831-'Raw Data'!L831&gt;3), 'Raw Data'!I831, 0))</f>
        <v>0</v>
      </c>
      <c r="K837">
        <f>IF(ISBLANK('Raw Data'!J831), 0, IF(AND(2=MATCH(LARGE('Raw Data'!G831:J831, 3), 'Raw Data'!G831:J831, 0), AND('Raw Data'!L831-'Raw Data'!K831&lt;4, 'Raw Data'!L831-'Raw Data'!K831&gt;0)), 'Raw Data'!H831, 0))</f>
        <v>0</v>
      </c>
      <c r="L837">
        <f>IF(ISBLANK('Raw Data'!J831), 0, IF(AND(1=MATCH(LARGE('Raw Data'!G831:J831, 3), 'Raw Data'!G831:J831, 0), AND('Raw Data'!K831-'Raw Data'!L831&lt;4, 'Raw Data'!K831-'Raw Data'!L831&gt;0)), 'Raw Data'!G831, 0))</f>
        <v>0</v>
      </c>
      <c r="M837">
        <f>IF(ISBLANK('Raw Data'!J831), 0, IF(AND(4=MATCH(LARGE('Raw Data'!G831:J831, 2), 'Raw Data'!G831:J831, 0), 'Raw Data'!L831-'Raw Data'!K831&gt;3), 'Raw Data'!J831, 0))</f>
        <v>0</v>
      </c>
      <c r="N837">
        <f>IF(ISBLANK('Raw Data'!J831), 0, IF(AND(3=MATCH(LARGE('Raw Data'!G831:J831, 2), 'Raw Data'!G831:J831, 0), 'Raw Data'!K831-'Raw Data'!L831&gt;3), 'Raw Data'!I831, 0))</f>
        <v>0</v>
      </c>
      <c r="O837">
        <f>IF(ISBLANK('Raw Data'!J831), 0, IF(AND(2=MATCH(LARGE('Raw Data'!G831:J831, 2), 'Raw Data'!G831:J831, 0), AND('Raw Data'!L831-'Raw Data'!K831&lt;4, 'Raw Data'!L831-'Raw Data'!K831&gt;0)), 'Raw Data'!H831, 0))</f>
        <v>0</v>
      </c>
      <c r="P837">
        <f>IF(ISBLANK('Raw Data'!J831), 0, IF(AND(1=MATCH(LARGE('Raw Data'!G831:J831, 2), 'Raw Data'!G831:J831, 0), AND('Raw Data'!K831-'Raw Data'!L831&lt;4, 'Raw Data'!K831-'Raw Data'!L831&gt;0)), 'Raw Data'!G831, 0))</f>
        <v>0</v>
      </c>
      <c r="Q837">
        <f>IF(ISBLANK('Raw Data'!J831), 0, IF(AND(4=MATCH(LARGE('Raw Data'!G831:J831, 1), 'Raw Data'!G831:J831, 0), 'Raw Data'!L831-'Raw Data'!K831&gt;3), 'Raw Data'!J831, 0))</f>
        <v>0</v>
      </c>
      <c r="R837">
        <f>IF(ISBLANK('Raw Data'!J831), 0, IF(AND(3=MATCH(LARGE('Raw Data'!G831:J831, 1), 'Raw Data'!G831:J831, 0), 'Raw Data'!K831-'Raw Data'!L831&gt;3), 'Raw Data'!I831, 0))</f>
        <v>0</v>
      </c>
      <c r="S837">
        <f>IF(AND('Raw Data'!L831-'Raw Data'!K831&gt;4, 'Raw Data'!F831&lt;'Raw Data'!C831), 'Raw Data'!J831, 0)</f>
        <v>0</v>
      </c>
      <c r="T837">
        <f>IF(AND('Raw Data'!K831-'Raw Data'!L831&gt;4, 'Raw Data'!F831&gt;'Raw Data'!C831), 'Raw Data'!I831, 0)</f>
        <v>0</v>
      </c>
      <c r="U837">
        <f>IF(AND('Raw Data'!L831-'Raw Data'!K831&lt;3, 'Raw Data'!L831&gt;'Raw Data'!K831, 'Raw Data'!F831&lt;'Raw Data'!C831), 'Raw Data'!H831, 0)</f>
        <v>0</v>
      </c>
      <c r="V837">
        <f>IF(AND('Raw Data'!L831-'Raw Data'!K831&lt;3, 'Raw Data'!L831&gt;'Raw Data'!K831, 'Raw Data'!F831&gt;'Raw Data'!C831), 'Raw Data'!G831, 0)</f>
        <v>0</v>
      </c>
    </row>
    <row r="838" spans="1:22" x14ac:dyDescent="0.3">
      <c r="A838">
        <f>IF(AND('Raw Data'!F832&lt;'Raw Data'!C832, 'Raw Data'!L832&gt;'Raw Data'!K832, 'Raw Data'!L832-'Raw Data'!K832&gt;3), 'Raw Data'!J832, 0)</f>
        <v>0</v>
      </c>
      <c r="B838">
        <f>IF(AND('Raw Data'!C832&lt;'Raw Data'!F832, 'Raw Data'!K832&gt;'Raw Data'!L832, 'Raw Data'!K832-'Raw Data'!L832&gt;3), 'Raw Data'!I832, 0)</f>
        <v>0</v>
      </c>
      <c r="C838">
        <f>IF(AND('Raw Data'!F832&lt;'Raw Data'!C832, 'Raw Data'!L832&gt;'Raw Data'!K832, 'Raw Data'!L832-'Raw Data'!K832&lt;4), 'Raw Data'!H832, 0)</f>
        <v>0</v>
      </c>
      <c r="D838">
        <f>IF(AND('Raw Data'!C832&lt;'Raw Data'!F832, 'Raw Data'!K832&gt;'Raw Data'!L832, 'Raw Data'!K832-'Raw Data'!L832&lt;4), 'Raw Data'!G832, 0)</f>
        <v>0</v>
      </c>
      <c r="E838">
        <f>IF(ISBLANK('Raw Data'!J832), 0, IF(AND(4=MATCH(LARGE('Raw Data'!G832:J832, 4), 'Raw Data'!G832:J832, 0), 'Raw Data'!L832-'Raw Data'!K832&gt;3), 'Raw Data'!J832, 0))</f>
        <v>0</v>
      </c>
      <c r="F838">
        <f>IF(ISBLANK('Raw Data'!J832), 0, IF(AND(3=MATCH(LARGE('Raw Data'!G832:J832, 4), 'Raw Data'!G832:J832, 0), 'Raw Data'!K832-'Raw Data'!L832&gt;3), 'Raw Data'!I832, 0))</f>
        <v>0</v>
      </c>
      <c r="G838">
        <f>IF(ISBLANK('Raw Data'!J832), 0, IF(AND(2=MATCH(LARGE('Raw Data'!G832:J832, 4), 'Raw Data'!G832:J832, 0), AND('Raw Data'!L832-'Raw Data'!K832&lt;4, 'Raw Data'!L832-'Raw Data'!K832&gt;0)), 'Raw Data'!H832, 0))</f>
        <v>0</v>
      </c>
      <c r="H838">
        <f>IF(ISBLANK('Raw Data'!J832), 0, IF(AND(1=MATCH(LARGE('Raw Data'!G832:J832, 4), 'Raw Data'!G832:J832, 0), AND('Raw Data'!K832-'Raw Data'!L832&lt;4, 'Raw Data'!K832-'Raw Data'!L832&gt;0)), 'Raw Data'!G832, 0))</f>
        <v>0</v>
      </c>
      <c r="I838">
        <f>IF(ISBLANK('Raw Data'!J832), 0, IF(AND(4=MATCH(LARGE('Raw Data'!G832:J832, 3), 'Raw Data'!G832:J832, 0), 'Raw Data'!L832-'Raw Data'!K832&gt;3), 'Raw Data'!J832, 0))</f>
        <v>0</v>
      </c>
      <c r="J838">
        <f>IF(ISBLANK('Raw Data'!J832), 0, IF(AND(3=MATCH(LARGE('Raw Data'!G832:J832, 3), 'Raw Data'!G832:J832, 0), 'Raw Data'!K832-'Raw Data'!L832&gt;3), 'Raw Data'!I832, 0))</f>
        <v>0</v>
      </c>
      <c r="K838">
        <f>IF(ISBLANK('Raw Data'!J832), 0, IF(AND(2=MATCH(LARGE('Raw Data'!G832:J832, 3), 'Raw Data'!G832:J832, 0), AND('Raw Data'!L832-'Raw Data'!K832&lt;4, 'Raw Data'!L832-'Raw Data'!K832&gt;0)), 'Raw Data'!H832, 0))</f>
        <v>0</v>
      </c>
      <c r="L838">
        <f>IF(ISBLANK('Raw Data'!J832), 0, IF(AND(1=MATCH(LARGE('Raw Data'!G832:J832, 3), 'Raw Data'!G832:J832, 0), AND('Raw Data'!K832-'Raw Data'!L832&lt;4, 'Raw Data'!K832-'Raw Data'!L832&gt;0)), 'Raw Data'!G832, 0))</f>
        <v>0</v>
      </c>
      <c r="M838">
        <f>IF(ISBLANK('Raw Data'!J832), 0, IF(AND(4=MATCH(LARGE('Raw Data'!G832:J832, 2), 'Raw Data'!G832:J832, 0), 'Raw Data'!L832-'Raw Data'!K832&gt;3), 'Raw Data'!J832, 0))</f>
        <v>0</v>
      </c>
      <c r="N838">
        <f>IF(ISBLANK('Raw Data'!J832), 0, IF(AND(3=MATCH(LARGE('Raw Data'!G832:J832, 2), 'Raw Data'!G832:J832, 0), 'Raw Data'!K832-'Raw Data'!L832&gt;3), 'Raw Data'!I832, 0))</f>
        <v>0</v>
      </c>
      <c r="O838">
        <f>IF(ISBLANK('Raw Data'!J832), 0, IF(AND(2=MATCH(LARGE('Raw Data'!G832:J832, 2), 'Raw Data'!G832:J832, 0), AND('Raw Data'!L832-'Raw Data'!K832&lt;4, 'Raw Data'!L832-'Raw Data'!K832&gt;0)), 'Raw Data'!H832, 0))</f>
        <v>0</v>
      </c>
      <c r="P838">
        <f>IF(ISBLANK('Raw Data'!J832), 0, IF(AND(1=MATCH(LARGE('Raw Data'!G832:J832, 2), 'Raw Data'!G832:J832, 0), AND('Raw Data'!K832-'Raw Data'!L832&lt;4, 'Raw Data'!K832-'Raw Data'!L832&gt;0)), 'Raw Data'!G832, 0))</f>
        <v>0</v>
      </c>
      <c r="Q838">
        <f>IF(ISBLANK('Raw Data'!J832), 0, IF(AND(4=MATCH(LARGE('Raw Data'!G832:J832, 1), 'Raw Data'!G832:J832, 0), 'Raw Data'!L832-'Raw Data'!K832&gt;3), 'Raw Data'!J832, 0))</f>
        <v>0</v>
      </c>
      <c r="R838">
        <f>IF(ISBLANK('Raw Data'!J832), 0, IF(AND(3=MATCH(LARGE('Raw Data'!G832:J832, 1), 'Raw Data'!G832:J832, 0), 'Raw Data'!K832-'Raw Data'!L832&gt;3), 'Raw Data'!I832, 0))</f>
        <v>0</v>
      </c>
      <c r="S838">
        <f>IF(AND('Raw Data'!L832-'Raw Data'!K832&gt;4, 'Raw Data'!F832&lt;'Raw Data'!C832), 'Raw Data'!J832, 0)</f>
        <v>0</v>
      </c>
      <c r="T838">
        <f>IF(AND('Raw Data'!K832-'Raw Data'!L832&gt;4, 'Raw Data'!F832&gt;'Raw Data'!C832), 'Raw Data'!I832, 0)</f>
        <v>0</v>
      </c>
      <c r="U838">
        <f>IF(AND('Raw Data'!L832-'Raw Data'!K832&lt;3, 'Raw Data'!L832&gt;'Raw Data'!K832, 'Raw Data'!F832&lt;'Raw Data'!C832), 'Raw Data'!H832, 0)</f>
        <v>0</v>
      </c>
      <c r="V838">
        <f>IF(AND('Raw Data'!L832-'Raw Data'!K832&lt;3, 'Raw Data'!L832&gt;'Raw Data'!K832, 'Raw Data'!F832&gt;'Raw Data'!C832), 'Raw Data'!G832, 0)</f>
        <v>0</v>
      </c>
    </row>
    <row r="839" spans="1:22" x14ac:dyDescent="0.3">
      <c r="A839">
        <f>IF(AND('Raw Data'!F833&lt;'Raw Data'!C833, 'Raw Data'!L833&gt;'Raw Data'!K833, 'Raw Data'!L833-'Raw Data'!K833&gt;3), 'Raw Data'!J833, 0)</f>
        <v>0</v>
      </c>
      <c r="B839">
        <f>IF(AND('Raw Data'!C833&lt;'Raw Data'!F833, 'Raw Data'!K833&gt;'Raw Data'!L833, 'Raw Data'!K833-'Raw Data'!L833&gt;3), 'Raw Data'!I833, 0)</f>
        <v>0</v>
      </c>
      <c r="C839">
        <f>IF(AND('Raw Data'!F833&lt;'Raw Data'!C833, 'Raw Data'!L833&gt;'Raw Data'!K833, 'Raw Data'!L833-'Raw Data'!K833&lt;4), 'Raw Data'!H833, 0)</f>
        <v>0</v>
      </c>
      <c r="D839">
        <f>IF(AND('Raw Data'!C833&lt;'Raw Data'!F833, 'Raw Data'!K833&gt;'Raw Data'!L833, 'Raw Data'!K833-'Raw Data'!L833&lt;4), 'Raw Data'!G833, 0)</f>
        <v>0</v>
      </c>
      <c r="E839">
        <f>IF(ISBLANK('Raw Data'!J833), 0, IF(AND(4=MATCH(LARGE('Raw Data'!G833:J833, 4), 'Raw Data'!G833:J833, 0), 'Raw Data'!L833-'Raw Data'!K833&gt;3), 'Raw Data'!J833, 0))</f>
        <v>0</v>
      </c>
      <c r="F839">
        <f>IF(ISBLANK('Raw Data'!J833), 0, IF(AND(3=MATCH(LARGE('Raw Data'!G833:J833, 4), 'Raw Data'!G833:J833, 0), 'Raw Data'!K833-'Raw Data'!L833&gt;3), 'Raw Data'!I833, 0))</f>
        <v>0</v>
      </c>
      <c r="G839">
        <f>IF(ISBLANK('Raw Data'!J833), 0, IF(AND(2=MATCH(LARGE('Raw Data'!G833:J833, 4), 'Raw Data'!G833:J833, 0), AND('Raw Data'!L833-'Raw Data'!K833&lt;4, 'Raw Data'!L833-'Raw Data'!K833&gt;0)), 'Raw Data'!H833, 0))</f>
        <v>0</v>
      </c>
      <c r="H839">
        <f>IF(ISBLANK('Raw Data'!J833), 0, IF(AND(1=MATCH(LARGE('Raw Data'!G833:J833, 4), 'Raw Data'!G833:J833, 0), AND('Raw Data'!K833-'Raw Data'!L833&lt;4, 'Raw Data'!K833-'Raw Data'!L833&gt;0)), 'Raw Data'!G833, 0))</f>
        <v>0</v>
      </c>
      <c r="I839">
        <f>IF(ISBLANK('Raw Data'!J833), 0, IF(AND(4=MATCH(LARGE('Raw Data'!G833:J833, 3), 'Raw Data'!G833:J833, 0), 'Raw Data'!L833-'Raw Data'!K833&gt;3), 'Raw Data'!J833, 0))</f>
        <v>0</v>
      </c>
      <c r="J839">
        <f>IF(ISBLANK('Raw Data'!J833), 0, IF(AND(3=MATCH(LARGE('Raw Data'!G833:J833, 3), 'Raw Data'!G833:J833, 0), 'Raw Data'!K833-'Raw Data'!L833&gt;3), 'Raw Data'!I833, 0))</f>
        <v>0</v>
      </c>
      <c r="K839">
        <f>IF(ISBLANK('Raw Data'!J833), 0, IF(AND(2=MATCH(LARGE('Raw Data'!G833:J833, 3), 'Raw Data'!G833:J833, 0), AND('Raw Data'!L833-'Raw Data'!K833&lt;4, 'Raw Data'!L833-'Raw Data'!K833&gt;0)), 'Raw Data'!H833, 0))</f>
        <v>0</v>
      </c>
      <c r="L839">
        <f>IF(ISBLANK('Raw Data'!J833), 0, IF(AND(1=MATCH(LARGE('Raw Data'!G833:J833, 3), 'Raw Data'!G833:J833, 0), AND('Raw Data'!K833-'Raw Data'!L833&lt;4, 'Raw Data'!K833-'Raw Data'!L833&gt;0)), 'Raw Data'!G833, 0))</f>
        <v>0</v>
      </c>
      <c r="M839">
        <f>IF(ISBLANK('Raw Data'!J833), 0, IF(AND(4=MATCH(LARGE('Raw Data'!G833:J833, 2), 'Raw Data'!G833:J833, 0), 'Raw Data'!L833-'Raw Data'!K833&gt;3), 'Raw Data'!J833, 0))</f>
        <v>0</v>
      </c>
      <c r="N839">
        <f>IF(ISBLANK('Raw Data'!J833), 0, IF(AND(3=MATCH(LARGE('Raw Data'!G833:J833, 2), 'Raw Data'!G833:J833, 0), 'Raw Data'!K833-'Raw Data'!L833&gt;3), 'Raw Data'!I833, 0))</f>
        <v>0</v>
      </c>
      <c r="O839">
        <f>IF(ISBLANK('Raw Data'!J833), 0, IF(AND(2=MATCH(LARGE('Raw Data'!G833:J833, 2), 'Raw Data'!G833:J833, 0), AND('Raw Data'!L833-'Raw Data'!K833&lt;4, 'Raw Data'!L833-'Raw Data'!K833&gt;0)), 'Raw Data'!H833, 0))</f>
        <v>0</v>
      </c>
      <c r="P839">
        <f>IF(ISBLANK('Raw Data'!J833), 0, IF(AND(1=MATCH(LARGE('Raw Data'!G833:J833, 2), 'Raw Data'!G833:J833, 0), AND('Raw Data'!K833-'Raw Data'!L833&lt;4, 'Raw Data'!K833-'Raw Data'!L833&gt;0)), 'Raw Data'!G833, 0))</f>
        <v>0</v>
      </c>
      <c r="Q839">
        <f>IF(ISBLANK('Raw Data'!J833), 0, IF(AND(4=MATCH(LARGE('Raw Data'!G833:J833, 1), 'Raw Data'!G833:J833, 0), 'Raw Data'!L833-'Raw Data'!K833&gt;3), 'Raw Data'!J833, 0))</f>
        <v>0</v>
      </c>
      <c r="R839">
        <f>IF(ISBLANK('Raw Data'!J833), 0, IF(AND(3=MATCH(LARGE('Raw Data'!G833:J833, 1), 'Raw Data'!G833:J833, 0), 'Raw Data'!K833-'Raw Data'!L833&gt;3), 'Raw Data'!I833, 0))</f>
        <v>0</v>
      </c>
      <c r="S839">
        <f>IF(AND('Raw Data'!L833-'Raw Data'!K833&gt;4, 'Raw Data'!F833&lt;'Raw Data'!C833), 'Raw Data'!J833, 0)</f>
        <v>0</v>
      </c>
      <c r="T839">
        <f>IF(AND('Raw Data'!K833-'Raw Data'!L833&gt;4, 'Raw Data'!F833&gt;'Raw Data'!C833), 'Raw Data'!I833, 0)</f>
        <v>0</v>
      </c>
      <c r="U839">
        <f>IF(AND('Raw Data'!L833-'Raw Data'!K833&lt;3, 'Raw Data'!L833&gt;'Raw Data'!K833, 'Raw Data'!F833&lt;'Raw Data'!C833), 'Raw Data'!H833, 0)</f>
        <v>0</v>
      </c>
      <c r="V839">
        <f>IF(AND('Raw Data'!L833-'Raw Data'!K833&lt;3, 'Raw Data'!L833&gt;'Raw Data'!K833, 'Raw Data'!F833&gt;'Raw Data'!C833), 'Raw Data'!G833, 0)</f>
        <v>0</v>
      </c>
    </row>
    <row r="840" spans="1:22" x14ac:dyDescent="0.3">
      <c r="A840">
        <f>IF(AND('Raw Data'!F834&lt;'Raw Data'!C834, 'Raw Data'!L834&gt;'Raw Data'!K834, 'Raw Data'!L834-'Raw Data'!K834&gt;3), 'Raw Data'!J834, 0)</f>
        <v>0</v>
      </c>
      <c r="B840">
        <f>IF(AND('Raw Data'!C834&lt;'Raw Data'!F834, 'Raw Data'!K834&gt;'Raw Data'!L834, 'Raw Data'!K834-'Raw Data'!L834&gt;3), 'Raw Data'!I834, 0)</f>
        <v>0</v>
      </c>
      <c r="C840">
        <f>IF(AND('Raw Data'!F834&lt;'Raw Data'!C834, 'Raw Data'!L834&gt;'Raw Data'!K834, 'Raw Data'!L834-'Raw Data'!K834&lt;4), 'Raw Data'!H834, 0)</f>
        <v>0</v>
      </c>
      <c r="D840">
        <f>IF(AND('Raw Data'!C834&lt;'Raw Data'!F834, 'Raw Data'!K834&gt;'Raw Data'!L834, 'Raw Data'!K834-'Raw Data'!L834&lt;4), 'Raw Data'!G834, 0)</f>
        <v>0</v>
      </c>
      <c r="E840">
        <f>IF(ISBLANK('Raw Data'!J834), 0, IF(AND(4=MATCH(LARGE('Raw Data'!G834:J834, 4), 'Raw Data'!G834:J834, 0), 'Raw Data'!L834-'Raw Data'!K834&gt;3), 'Raw Data'!J834, 0))</f>
        <v>0</v>
      </c>
      <c r="F840">
        <f>IF(ISBLANK('Raw Data'!J834), 0, IF(AND(3=MATCH(LARGE('Raw Data'!G834:J834, 4), 'Raw Data'!G834:J834, 0), 'Raw Data'!K834-'Raw Data'!L834&gt;3), 'Raw Data'!I834, 0))</f>
        <v>0</v>
      </c>
      <c r="G840">
        <f>IF(ISBLANK('Raw Data'!J834), 0, IF(AND(2=MATCH(LARGE('Raw Data'!G834:J834, 4), 'Raw Data'!G834:J834, 0), AND('Raw Data'!L834-'Raw Data'!K834&lt;4, 'Raw Data'!L834-'Raw Data'!K834&gt;0)), 'Raw Data'!H834, 0))</f>
        <v>0</v>
      </c>
      <c r="H840">
        <f>IF(ISBLANK('Raw Data'!J834), 0, IF(AND(1=MATCH(LARGE('Raw Data'!G834:J834, 4), 'Raw Data'!G834:J834, 0), AND('Raw Data'!K834-'Raw Data'!L834&lt;4, 'Raw Data'!K834-'Raw Data'!L834&gt;0)), 'Raw Data'!G834, 0))</f>
        <v>0</v>
      </c>
      <c r="I840">
        <f>IF(ISBLANK('Raw Data'!J834), 0, IF(AND(4=MATCH(LARGE('Raw Data'!G834:J834, 3), 'Raw Data'!G834:J834, 0), 'Raw Data'!L834-'Raw Data'!K834&gt;3), 'Raw Data'!J834, 0))</f>
        <v>0</v>
      </c>
      <c r="J840">
        <f>IF(ISBLANK('Raw Data'!J834), 0, IF(AND(3=MATCH(LARGE('Raw Data'!G834:J834, 3), 'Raw Data'!G834:J834, 0), 'Raw Data'!K834-'Raw Data'!L834&gt;3), 'Raw Data'!I834, 0))</f>
        <v>0</v>
      </c>
      <c r="K840">
        <f>IF(ISBLANK('Raw Data'!J834), 0, IF(AND(2=MATCH(LARGE('Raw Data'!G834:J834, 3), 'Raw Data'!G834:J834, 0), AND('Raw Data'!L834-'Raw Data'!K834&lt;4, 'Raw Data'!L834-'Raw Data'!K834&gt;0)), 'Raw Data'!H834, 0))</f>
        <v>0</v>
      </c>
      <c r="L840">
        <f>IF(ISBLANK('Raw Data'!J834), 0, IF(AND(1=MATCH(LARGE('Raw Data'!G834:J834, 3), 'Raw Data'!G834:J834, 0), AND('Raw Data'!K834-'Raw Data'!L834&lt;4, 'Raw Data'!K834-'Raw Data'!L834&gt;0)), 'Raw Data'!G834, 0))</f>
        <v>0</v>
      </c>
      <c r="M840">
        <f>IF(ISBLANK('Raw Data'!J834), 0, IF(AND(4=MATCH(LARGE('Raw Data'!G834:J834, 2), 'Raw Data'!G834:J834, 0), 'Raw Data'!L834-'Raw Data'!K834&gt;3), 'Raw Data'!J834, 0))</f>
        <v>0</v>
      </c>
      <c r="N840">
        <f>IF(ISBLANK('Raw Data'!J834), 0, IF(AND(3=MATCH(LARGE('Raw Data'!G834:J834, 2), 'Raw Data'!G834:J834, 0), 'Raw Data'!K834-'Raw Data'!L834&gt;3), 'Raw Data'!I834, 0))</f>
        <v>0</v>
      </c>
      <c r="O840">
        <f>IF(ISBLANK('Raw Data'!J834), 0, IF(AND(2=MATCH(LARGE('Raw Data'!G834:J834, 2), 'Raw Data'!G834:J834, 0), AND('Raw Data'!L834-'Raw Data'!K834&lt;4, 'Raw Data'!L834-'Raw Data'!K834&gt;0)), 'Raw Data'!H834, 0))</f>
        <v>0</v>
      </c>
      <c r="P840">
        <f>IF(ISBLANK('Raw Data'!J834), 0, IF(AND(1=MATCH(LARGE('Raw Data'!G834:J834, 2), 'Raw Data'!G834:J834, 0), AND('Raw Data'!K834-'Raw Data'!L834&lt;4, 'Raw Data'!K834-'Raw Data'!L834&gt;0)), 'Raw Data'!G834, 0))</f>
        <v>0</v>
      </c>
      <c r="Q840">
        <f>IF(ISBLANK('Raw Data'!J834), 0, IF(AND(4=MATCH(LARGE('Raw Data'!G834:J834, 1), 'Raw Data'!G834:J834, 0), 'Raw Data'!L834-'Raw Data'!K834&gt;3), 'Raw Data'!J834, 0))</f>
        <v>0</v>
      </c>
      <c r="R840">
        <f>IF(ISBLANK('Raw Data'!J834), 0, IF(AND(3=MATCH(LARGE('Raw Data'!G834:J834, 1), 'Raw Data'!G834:J834, 0), 'Raw Data'!K834-'Raw Data'!L834&gt;3), 'Raw Data'!I834, 0))</f>
        <v>0</v>
      </c>
      <c r="S840">
        <f>IF(AND('Raw Data'!L834-'Raw Data'!K834&gt;4, 'Raw Data'!F834&lt;'Raw Data'!C834), 'Raw Data'!J834, 0)</f>
        <v>0</v>
      </c>
      <c r="T840">
        <f>IF(AND('Raw Data'!K834-'Raw Data'!L834&gt;4, 'Raw Data'!F834&gt;'Raw Data'!C834), 'Raw Data'!I834, 0)</f>
        <v>0</v>
      </c>
      <c r="U840">
        <f>IF(AND('Raw Data'!L834-'Raw Data'!K834&lt;3, 'Raw Data'!L834&gt;'Raw Data'!K834, 'Raw Data'!F834&lt;'Raw Data'!C834), 'Raw Data'!H834, 0)</f>
        <v>0</v>
      </c>
      <c r="V840">
        <f>IF(AND('Raw Data'!L834-'Raw Data'!K834&lt;3, 'Raw Data'!L834&gt;'Raw Data'!K834, 'Raw Data'!F834&gt;'Raw Data'!C834), 'Raw Data'!G834, 0)</f>
        <v>0</v>
      </c>
    </row>
    <row r="841" spans="1:22" x14ac:dyDescent="0.3">
      <c r="A841">
        <f>IF(AND('Raw Data'!F835&lt;'Raw Data'!C835, 'Raw Data'!L835&gt;'Raw Data'!K835, 'Raw Data'!L835-'Raw Data'!K835&gt;3), 'Raw Data'!J835, 0)</f>
        <v>0</v>
      </c>
      <c r="B841">
        <f>IF(AND('Raw Data'!C835&lt;'Raw Data'!F835, 'Raw Data'!K835&gt;'Raw Data'!L835, 'Raw Data'!K835-'Raw Data'!L835&gt;3), 'Raw Data'!I835, 0)</f>
        <v>0</v>
      </c>
      <c r="C841">
        <f>IF(AND('Raw Data'!F835&lt;'Raw Data'!C835, 'Raw Data'!L835&gt;'Raw Data'!K835, 'Raw Data'!L835-'Raw Data'!K835&lt;4), 'Raw Data'!H835, 0)</f>
        <v>0</v>
      </c>
      <c r="D841">
        <f>IF(AND('Raw Data'!C835&lt;'Raw Data'!F835, 'Raw Data'!K835&gt;'Raw Data'!L835, 'Raw Data'!K835-'Raw Data'!L835&lt;4), 'Raw Data'!G835, 0)</f>
        <v>0</v>
      </c>
      <c r="E841">
        <f>IF(ISBLANK('Raw Data'!J835), 0, IF(AND(4=MATCH(LARGE('Raw Data'!G835:J835, 4), 'Raw Data'!G835:J835, 0), 'Raw Data'!L835-'Raw Data'!K835&gt;3), 'Raw Data'!J835, 0))</f>
        <v>0</v>
      </c>
      <c r="F841">
        <f>IF(ISBLANK('Raw Data'!J835), 0, IF(AND(3=MATCH(LARGE('Raw Data'!G835:J835, 4), 'Raw Data'!G835:J835, 0), 'Raw Data'!K835-'Raw Data'!L835&gt;3), 'Raw Data'!I835, 0))</f>
        <v>0</v>
      </c>
      <c r="G841">
        <f>IF(ISBLANK('Raw Data'!J835), 0, IF(AND(2=MATCH(LARGE('Raw Data'!G835:J835, 4), 'Raw Data'!G835:J835, 0), AND('Raw Data'!L835-'Raw Data'!K835&lt;4, 'Raw Data'!L835-'Raw Data'!K835&gt;0)), 'Raw Data'!H835, 0))</f>
        <v>0</v>
      </c>
      <c r="H841">
        <f>IF(ISBLANK('Raw Data'!J835), 0, IF(AND(1=MATCH(LARGE('Raw Data'!G835:J835, 4), 'Raw Data'!G835:J835, 0), AND('Raw Data'!K835-'Raw Data'!L835&lt;4, 'Raw Data'!K835-'Raw Data'!L835&gt;0)), 'Raw Data'!G835, 0))</f>
        <v>0</v>
      </c>
      <c r="I841">
        <f>IF(ISBLANK('Raw Data'!J835), 0, IF(AND(4=MATCH(LARGE('Raw Data'!G835:J835, 3), 'Raw Data'!G835:J835, 0), 'Raw Data'!L835-'Raw Data'!K835&gt;3), 'Raw Data'!J835, 0))</f>
        <v>0</v>
      </c>
      <c r="J841">
        <f>IF(ISBLANK('Raw Data'!J835), 0, IF(AND(3=MATCH(LARGE('Raw Data'!G835:J835, 3), 'Raw Data'!G835:J835, 0), 'Raw Data'!K835-'Raw Data'!L835&gt;3), 'Raw Data'!I835, 0))</f>
        <v>0</v>
      </c>
      <c r="K841">
        <f>IF(ISBLANK('Raw Data'!J835), 0, IF(AND(2=MATCH(LARGE('Raw Data'!G835:J835, 3), 'Raw Data'!G835:J835, 0), AND('Raw Data'!L835-'Raw Data'!K835&lt;4, 'Raw Data'!L835-'Raw Data'!K835&gt;0)), 'Raw Data'!H835, 0))</f>
        <v>0</v>
      </c>
      <c r="L841">
        <f>IF(ISBLANK('Raw Data'!J835), 0, IF(AND(1=MATCH(LARGE('Raw Data'!G835:J835, 3), 'Raw Data'!G835:J835, 0), AND('Raw Data'!K835-'Raw Data'!L835&lt;4, 'Raw Data'!K835-'Raw Data'!L835&gt;0)), 'Raw Data'!G835, 0))</f>
        <v>0</v>
      </c>
      <c r="M841">
        <f>IF(ISBLANK('Raw Data'!J835), 0, IF(AND(4=MATCH(LARGE('Raw Data'!G835:J835, 2), 'Raw Data'!G835:J835, 0), 'Raw Data'!L835-'Raw Data'!K835&gt;3), 'Raw Data'!J835, 0))</f>
        <v>0</v>
      </c>
      <c r="N841">
        <f>IF(ISBLANK('Raw Data'!J835), 0, IF(AND(3=MATCH(LARGE('Raw Data'!G835:J835, 2), 'Raw Data'!G835:J835, 0), 'Raw Data'!K835-'Raw Data'!L835&gt;3), 'Raw Data'!I835, 0))</f>
        <v>0</v>
      </c>
      <c r="O841">
        <f>IF(ISBLANK('Raw Data'!J835), 0, IF(AND(2=MATCH(LARGE('Raw Data'!G835:J835, 2), 'Raw Data'!G835:J835, 0), AND('Raw Data'!L835-'Raw Data'!K835&lt;4, 'Raw Data'!L835-'Raw Data'!K835&gt;0)), 'Raw Data'!H835, 0))</f>
        <v>0</v>
      </c>
      <c r="P841">
        <f>IF(ISBLANK('Raw Data'!J835), 0, IF(AND(1=MATCH(LARGE('Raw Data'!G835:J835, 2), 'Raw Data'!G835:J835, 0), AND('Raw Data'!K835-'Raw Data'!L835&lt;4, 'Raw Data'!K835-'Raw Data'!L835&gt;0)), 'Raw Data'!G835, 0))</f>
        <v>0</v>
      </c>
      <c r="Q841">
        <f>IF(ISBLANK('Raw Data'!J835), 0, IF(AND(4=MATCH(LARGE('Raw Data'!G835:J835, 1), 'Raw Data'!G835:J835, 0), 'Raw Data'!L835-'Raw Data'!K835&gt;3), 'Raw Data'!J835, 0))</f>
        <v>0</v>
      </c>
      <c r="R841">
        <f>IF(ISBLANK('Raw Data'!J835), 0, IF(AND(3=MATCH(LARGE('Raw Data'!G835:J835, 1), 'Raw Data'!G835:J835, 0), 'Raw Data'!K835-'Raw Data'!L835&gt;3), 'Raw Data'!I835, 0))</f>
        <v>0</v>
      </c>
      <c r="S841">
        <f>IF(AND('Raw Data'!L835-'Raw Data'!K835&gt;4, 'Raw Data'!F835&lt;'Raw Data'!C835), 'Raw Data'!J835, 0)</f>
        <v>0</v>
      </c>
      <c r="T841">
        <f>IF(AND('Raw Data'!K835-'Raw Data'!L835&gt;4, 'Raw Data'!F835&gt;'Raw Data'!C835), 'Raw Data'!I835, 0)</f>
        <v>0</v>
      </c>
      <c r="U841">
        <f>IF(AND('Raw Data'!L835-'Raw Data'!K835&lt;3, 'Raw Data'!L835&gt;'Raw Data'!K835, 'Raw Data'!F835&lt;'Raw Data'!C835), 'Raw Data'!H835, 0)</f>
        <v>0</v>
      </c>
      <c r="V841">
        <f>IF(AND('Raw Data'!L835-'Raw Data'!K835&lt;3, 'Raw Data'!L835&gt;'Raw Data'!K835, 'Raw Data'!F835&gt;'Raw Data'!C835), 'Raw Data'!G835, 0)</f>
        <v>0</v>
      </c>
    </row>
    <row r="842" spans="1:22" x14ac:dyDescent="0.3">
      <c r="A842">
        <f>IF(AND('Raw Data'!F836&lt;'Raw Data'!C836, 'Raw Data'!L836&gt;'Raw Data'!K836, 'Raw Data'!L836-'Raw Data'!K836&gt;3), 'Raw Data'!J836, 0)</f>
        <v>0</v>
      </c>
      <c r="B842">
        <f>IF(AND('Raw Data'!C836&lt;'Raw Data'!F836, 'Raw Data'!K836&gt;'Raw Data'!L836, 'Raw Data'!K836-'Raw Data'!L836&gt;3), 'Raw Data'!I836, 0)</f>
        <v>0</v>
      </c>
      <c r="C842">
        <f>IF(AND('Raw Data'!F836&lt;'Raw Data'!C836, 'Raw Data'!L836&gt;'Raw Data'!K836, 'Raw Data'!L836-'Raw Data'!K836&lt;4), 'Raw Data'!H836, 0)</f>
        <v>0</v>
      </c>
      <c r="D842">
        <f>IF(AND('Raw Data'!C836&lt;'Raw Data'!F836, 'Raw Data'!K836&gt;'Raw Data'!L836, 'Raw Data'!K836-'Raw Data'!L836&lt;4), 'Raw Data'!G836, 0)</f>
        <v>0</v>
      </c>
      <c r="E842">
        <f>IF(ISBLANK('Raw Data'!J836), 0, IF(AND(4=MATCH(LARGE('Raw Data'!G836:J836, 4), 'Raw Data'!G836:J836, 0), 'Raw Data'!L836-'Raw Data'!K836&gt;3), 'Raw Data'!J836, 0))</f>
        <v>0</v>
      </c>
      <c r="F842">
        <f>IF(ISBLANK('Raw Data'!J836), 0, IF(AND(3=MATCH(LARGE('Raw Data'!G836:J836, 4), 'Raw Data'!G836:J836, 0), 'Raw Data'!K836-'Raw Data'!L836&gt;3), 'Raw Data'!I836, 0))</f>
        <v>0</v>
      </c>
      <c r="G842">
        <f>IF(ISBLANK('Raw Data'!J836), 0, IF(AND(2=MATCH(LARGE('Raw Data'!G836:J836, 4), 'Raw Data'!G836:J836, 0), AND('Raw Data'!L836-'Raw Data'!K836&lt;4, 'Raw Data'!L836-'Raw Data'!K836&gt;0)), 'Raw Data'!H836, 0))</f>
        <v>0</v>
      </c>
      <c r="H842">
        <f>IF(ISBLANK('Raw Data'!J836), 0, IF(AND(1=MATCH(LARGE('Raw Data'!G836:J836, 4), 'Raw Data'!G836:J836, 0), AND('Raw Data'!K836-'Raw Data'!L836&lt;4, 'Raw Data'!K836-'Raw Data'!L836&gt;0)), 'Raw Data'!G836, 0))</f>
        <v>0</v>
      </c>
      <c r="I842">
        <f>IF(ISBLANK('Raw Data'!J836), 0, IF(AND(4=MATCH(LARGE('Raw Data'!G836:J836, 3), 'Raw Data'!G836:J836, 0), 'Raw Data'!L836-'Raw Data'!K836&gt;3), 'Raw Data'!J836, 0))</f>
        <v>0</v>
      </c>
      <c r="J842">
        <f>IF(ISBLANK('Raw Data'!J836), 0, IF(AND(3=MATCH(LARGE('Raw Data'!G836:J836, 3), 'Raw Data'!G836:J836, 0), 'Raw Data'!K836-'Raw Data'!L836&gt;3), 'Raw Data'!I836, 0))</f>
        <v>0</v>
      </c>
      <c r="K842">
        <f>IF(ISBLANK('Raw Data'!J836), 0, IF(AND(2=MATCH(LARGE('Raw Data'!G836:J836, 3), 'Raw Data'!G836:J836, 0), AND('Raw Data'!L836-'Raw Data'!K836&lt;4, 'Raw Data'!L836-'Raw Data'!K836&gt;0)), 'Raw Data'!H836, 0))</f>
        <v>0</v>
      </c>
      <c r="L842">
        <f>IF(ISBLANK('Raw Data'!J836), 0, IF(AND(1=MATCH(LARGE('Raw Data'!G836:J836, 3), 'Raw Data'!G836:J836, 0), AND('Raw Data'!K836-'Raw Data'!L836&lt;4, 'Raw Data'!K836-'Raw Data'!L836&gt;0)), 'Raw Data'!G836, 0))</f>
        <v>0</v>
      </c>
      <c r="M842">
        <f>IF(ISBLANK('Raw Data'!J836), 0, IF(AND(4=MATCH(LARGE('Raw Data'!G836:J836, 2), 'Raw Data'!G836:J836, 0), 'Raw Data'!L836-'Raw Data'!K836&gt;3), 'Raw Data'!J836, 0))</f>
        <v>0</v>
      </c>
      <c r="N842">
        <f>IF(ISBLANK('Raw Data'!J836), 0, IF(AND(3=MATCH(LARGE('Raw Data'!G836:J836, 2), 'Raw Data'!G836:J836, 0), 'Raw Data'!K836-'Raw Data'!L836&gt;3), 'Raw Data'!I836, 0))</f>
        <v>0</v>
      </c>
      <c r="O842">
        <f>IF(ISBLANK('Raw Data'!J836), 0, IF(AND(2=MATCH(LARGE('Raw Data'!G836:J836, 2), 'Raw Data'!G836:J836, 0), AND('Raw Data'!L836-'Raw Data'!K836&lt;4, 'Raw Data'!L836-'Raw Data'!K836&gt;0)), 'Raw Data'!H836, 0))</f>
        <v>0</v>
      </c>
      <c r="P842">
        <f>IF(ISBLANK('Raw Data'!J836), 0, IF(AND(1=MATCH(LARGE('Raw Data'!G836:J836, 2), 'Raw Data'!G836:J836, 0), AND('Raw Data'!K836-'Raw Data'!L836&lt;4, 'Raw Data'!K836-'Raw Data'!L836&gt;0)), 'Raw Data'!G836, 0))</f>
        <v>0</v>
      </c>
      <c r="Q842">
        <f>IF(ISBLANK('Raw Data'!J836), 0, IF(AND(4=MATCH(LARGE('Raw Data'!G836:J836, 1), 'Raw Data'!G836:J836, 0), 'Raw Data'!L836-'Raw Data'!K836&gt;3), 'Raw Data'!J836, 0))</f>
        <v>0</v>
      </c>
      <c r="R842">
        <f>IF(ISBLANK('Raw Data'!J836), 0, IF(AND(3=MATCH(LARGE('Raw Data'!G836:J836, 1), 'Raw Data'!G836:J836, 0), 'Raw Data'!K836-'Raw Data'!L836&gt;3), 'Raw Data'!I836, 0))</f>
        <v>0</v>
      </c>
      <c r="S842">
        <f>IF(AND('Raw Data'!L836-'Raw Data'!K836&gt;4, 'Raw Data'!F836&lt;'Raw Data'!C836), 'Raw Data'!J836, 0)</f>
        <v>0</v>
      </c>
      <c r="T842">
        <f>IF(AND('Raw Data'!K836-'Raw Data'!L836&gt;4, 'Raw Data'!F836&gt;'Raw Data'!C836), 'Raw Data'!I836, 0)</f>
        <v>0</v>
      </c>
      <c r="U842">
        <f>IF(AND('Raw Data'!L836-'Raw Data'!K836&lt;3, 'Raw Data'!L836&gt;'Raw Data'!K836, 'Raw Data'!F836&lt;'Raw Data'!C836), 'Raw Data'!H836, 0)</f>
        <v>0</v>
      </c>
      <c r="V842">
        <f>IF(AND('Raw Data'!L836-'Raw Data'!K836&lt;3, 'Raw Data'!L836&gt;'Raw Data'!K836, 'Raw Data'!F836&gt;'Raw Data'!C836), 'Raw Data'!G836, 0)</f>
        <v>0</v>
      </c>
    </row>
    <row r="843" spans="1:22" x14ac:dyDescent="0.3">
      <c r="A843">
        <f>IF(AND('Raw Data'!F837&lt;'Raw Data'!C837, 'Raw Data'!L837&gt;'Raw Data'!K837, 'Raw Data'!L837-'Raw Data'!K837&gt;3), 'Raw Data'!J837, 0)</f>
        <v>0</v>
      </c>
      <c r="B843">
        <f>IF(AND('Raw Data'!C837&lt;'Raw Data'!F837, 'Raw Data'!K837&gt;'Raw Data'!L837, 'Raw Data'!K837-'Raw Data'!L837&gt;3), 'Raw Data'!I837, 0)</f>
        <v>0</v>
      </c>
      <c r="C843">
        <f>IF(AND('Raw Data'!F837&lt;'Raw Data'!C837, 'Raw Data'!L837&gt;'Raw Data'!K837, 'Raw Data'!L837-'Raw Data'!K837&lt;4), 'Raw Data'!H837, 0)</f>
        <v>0</v>
      </c>
      <c r="D843">
        <f>IF(AND('Raw Data'!C837&lt;'Raw Data'!F837, 'Raw Data'!K837&gt;'Raw Data'!L837, 'Raw Data'!K837-'Raw Data'!L837&lt;4), 'Raw Data'!G837, 0)</f>
        <v>0</v>
      </c>
      <c r="E843">
        <f>IF(ISBLANK('Raw Data'!J837), 0, IF(AND(4=MATCH(LARGE('Raw Data'!G837:J837, 4), 'Raw Data'!G837:J837, 0), 'Raw Data'!L837-'Raw Data'!K837&gt;3), 'Raw Data'!J837, 0))</f>
        <v>0</v>
      </c>
      <c r="F843">
        <f>IF(ISBLANK('Raw Data'!J837), 0, IF(AND(3=MATCH(LARGE('Raw Data'!G837:J837, 4), 'Raw Data'!G837:J837, 0), 'Raw Data'!K837-'Raw Data'!L837&gt;3), 'Raw Data'!I837, 0))</f>
        <v>0</v>
      </c>
      <c r="G843">
        <f>IF(ISBLANK('Raw Data'!J837), 0, IF(AND(2=MATCH(LARGE('Raw Data'!G837:J837, 4), 'Raw Data'!G837:J837, 0), AND('Raw Data'!L837-'Raw Data'!K837&lt;4, 'Raw Data'!L837-'Raw Data'!K837&gt;0)), 'Raw Data'!H837, 0))</f>
        <v>0</v>
      </c>
      <c r="H843">
        <f>IF(ISBLANK('Raw Data'!J837), 0, IF(AND(1=MATCH(LARGE('Raw Data'!G837:J837, 4), 'Raw Data'!G837:J837, 0), AND('Raw Data'!K837-'Raw Data'!L837&lt;4, 'Raw Data'!K837-'Raw Data'!L837&gt;0)), 'Raw Data'!G837, 0))</f>
        <v>0</v>
      </c>
      <c r="I843">
        <f>IF(ISBLANK('Raw Data'!J837), 0, IF(AND(4=MATCH(LARGE('Raw Data'!G837:J837, 3), 'Raw Data'!G837:J837, 0), 'Raw Data'!L837-'Raw Data'!K837&gt;3), 'Raw Data'!J837, 0))</f>
        <v>0</v>
      </c>
      <c r="J843">
        <f>IF(ISBLANK('Raw Data'!J837), 0, IF(AND(3=MATCH(LARGE('Raw Data'!G837:J837, 3), 'Raw Data'!G837:J837, 0), 'Raw Data'!K837-'Raw Data'!L837&gt;3), 'Raw Data'!I837, 0))</f>
        <v>0</v>
      </c>
      <c r="K843">
        <f>IF(ISBLANK('Raw Data'!J837), 0, IF(AND(2=MATCH(LARGE('Raw Data'!G837:J837, 3), 'Raw Data'!G837:J837, 0), AND('Raw Data'!L837-'Raw Data'!K837&lt;4, 'Raw Data'!L837-'Raw Data'!K837&gt;0)), 'Raw Data'!H837, 0))</f>
        <v>0</v>
      </c>
      <c r="L843">
        <f>IF(ISBLANK('Raw Data'!J837), 0, IF(AND(1=MATCH(LARGE('Raw Data'!G837:J837, 3), 'Raw Data'!G837:J837, 0), AND('Raw Data'!K837-'Raw Data'!L837&lt;4, 'Raw Data'!K837-'Raw Data'!L837&gt;0)), 'Raw Data'!G837, 0))</f>
        <v>0</v>
      </c>
      <c r="M843">
        <f>IF(ISBLANK('Raw Data'!J837), 0, IF(AND(4=MATCH(LARGE('Raw Data'!G837:J837, 2), 'Raw Data'!G837:J837, 0), 'Raw Data'!L837-'Raw Data'!K837&gt;3), 'Raw Data'!J837, 0))</f>
        <v>0</v>
      </c>
      <c r="N843">
        <f>IF(ISBLANK('Raw Data'!J837), 0, IF(AND(3=MATCH(LARGE('Raw Data'!G837:J837, 2), 'Raw Data'!G837:J837, 0), 'Raw Data'!K837-'Raw Data'!L837&gt;3), 'Raw Data'!I837, 0))</f>
        <v>0</v>
      </c>
      <c r="O843">
        <f>IF(ISBLANK('Raw Data'!J837), 0, IF(AND(2=MATCH(LARGE('Raw Data'!G837:J837, 2), 'Raw Data'!G837:J837, 0), AND('Raw Data'!L837-'Raw Data'!K837&lt;4, 'Raw Data'!L837-'Raw Data'!K837&gt;0)), 'Raw Data'!H837, 0))</f>
        <v>0</v>
      </c>
      <c r="P843">
        <f>IF(ISBLANK('Raw Data'!J837), 0, IF(AND(1=MATCH(LARGE('Raw Data'!G837:J837, 2), 'Raw Data'!G837:J837, 0), AND('Raw Data'!K837-'Raw Data'!L837&lt;4, 'Raw Data'!K837-'Raw Data'!L837&gt;0)), 'Raw Data'!G837, 0))</f>
        <v>0</v>
      </c>
      <c r="Q843">
        <f>IF(ISBLANK('Raw Data'!J837), 0, IF(AND(4=MATCH(LARGE('Raw Data'!G837:J837, 1), 'Raw Data'!G837:J837, 0), 'Raw Data'!L837-'Raw Data'!K837&gt;3), 'Raw Data'!J837, 0))</f>
        <v>0</v>
      </c>
      <c r="R843">
        <f>IF(ISBLANK('Raw Data'!J837), 0, IF(AND(3=MATCH(LARGE('Raw Data'!G837:J837, 1), 'Raw Data'!G837:J837, 0), 'Raw Data'!K837-'Raw Data'!L837&gt;3), 'Raw Data'!I837, 0))</f>
        <v>0</v>
      </c>
      <c r="S843">
        <f>IF(AND('Raw Data'!L837-'Raw Data'!K837&gt;4, 'Raw Data'!F837&lt;'Raw Data'!C837), 'Raw Data'!J837, 0)</f>
        <v>0</v>
      </c>
      <c r="T843">
        <f>IF(AND('Raw Data'!K837-'Raw Data'!L837&gt;4, 'Raw Data'!F837&gt;'Raw Data'!C837), 'Raw Data'!I837, 0)</f>
        <v>0</v>
      </c>
      <c r="U843">
        <f>IF(AND('Raw Data'!L837-'Raw Data'!K837&lt;3, 'Raw Data'!L837&gt;'Raw Data'!K837, 'Raw Data'!F837&lt;'Raw Data'!C837), 'Raw Data'!H837, 0)</f>
        <v>0</v>
      </c>
      <c r="V843">
        <f>IF(AND('Raw Data'!L837-'Raw Data'!K837&lt;3, 'Raw Data'!L837&gt;'Raw Data'!K837, 'Raw Data'!F837&gt;'Raw Data'!C837), 'Raw Data'!G837, 0)</f>
        <v>0</v>
      </c>
    </row>
    <row r="844" spans="1:22" x14ac:dyDescent="0.3">
      <c r="A844">
        <f>IF(AND('Raw Data'!F838&lt;'Raw Data'!C838, 'Raw Data'!L838&gt;'Raw Data'!K838, 'Raw Data'!L838-'Raw Data'!K838&gt;3), 'Raw Data'!J838, 0)</f>
        <v>0</v>
      </c>
      <c r="B844">
        <f>IF(AND('Raw Data'!C838&lt;'Raw Data'!F838, 'Raw Data'!K838&gt;'Raw Data'!L838, 'Raw Data'!K838-'Raw Data'!L838&gt;3), 'Raw Data'!I838, 0)</f>
        <v>0</v>
      </c>
      <c r="C844">
        <f>IF(AND('Raw Data'!F838&lt;'Raw Data'!C838, 'Raw Data'!L838&gt;'Raw Data'!K838, 'Raw Data'!L838-'Raw Data'!K838&lt;4), 'Raw Data'!H838, 0)</f>
        <v>0</v>
      </c>
      <c r="D844">
        <f>IF(AND('Raw Data'!C838&lt;'Raw Data'!F838, 'Raw Data'!K838&gt;'Raw Data'!L838, 'Raw Data'!K838-'Raw Data'!L838&lt;4), 'Raw Data'!G838, 0)</f>
        <v>0</v>
      </c>
      <c r="E844">
        <f>IF(ISBLANK('Raw Data'!J838), 0, IF(AND(4=MATCH(LARGE('Raw Data'!G838:J838, 4), 'Raw Data'!G838:J838, 0), 'Raw Data'!L838-'Raw Data'!K838&gt;3), 'Raw Data'!J838, 0))</f>
        <v>0</v>
      </c>
      <c r="F844">
        <f>IF(ISBLANK('Raw Data'!J838), 0, IF(AND(3=MATCH(LARGE('Raw Data'!G838:J838, 4), 'Raw Data'!G838:J838, 0), 'Raw Data'!K838-'Raw Data'!L838&gt;3), 'Raw Data'!I838, 0))</f>
        <v>0</v>
      </c>
      <c r="G844">
        <f>IF(ISBLANK('Raw Data'!J838), 0, IF(AND(2=MATCH(LARGE('Raw Data'!G838:J838, 4), 'Raw Data'!G838:J838, 0), AND('Raw Data'!L838-'Raw Data'!K838&lt;4, 'Raw Data'!L838-'Raw Data'!K838&gt;0)), 'Raw Data'!H838, 0))</f>
        <v>0</v>
      </c>
      <c r="H844">
        <f>IF(ISBLANK('Raw Data'!J838), 0, IF(AND(1=MATCH(LARGE('Raw Data'!G838:J838, 4), 'Raw Data'!G838:J838, 0), AND('Raw Data'!K838-'Raw Data'!L838&lt;4, 'Raw Data'!K838-'Raw Data'!L838&gt;0)), 'Raw Data'!G838, 0))</f>
        <v>0</v>
      </c>
      <c r="I844">
        <f>IF(ISBLANK('Raw Data'!J838), 0, IF(AND(4=MATCH(LARGE('Raw Data'!G838:J838, 3), 'Raw Data'!G838:J838, 0), 'Raw Data'!L838-'Raw Data'!K838&gt;3), 'Raw Data'!J838, 0))</f>
        <v>0</v>
      </c>
      <c r="J844">
        <f>IF(ISBLANK('Raw Data'!J838), 0, IF(AND(3=MATCH(LARGE('Raw Data'!G838:J838, 3), 'Raw Data'!G838:J838, 0), 'Raw Data'!K838-'Raw Data'!L838&gt;3), 'Raw Data'!I838, 0))</f>
        <v>0</v>
      </c>
      <c r="K844">
        <f>IF(ISBLANK('Raw Data'!J838), 0, IF(AND(2=MATCH(LARGE('Raw Data'!G838:J838, 3), 'Raw Data'!G838:J838, 0), AND('Raw Data'!L838-'Raw Data'!K838&lt;4, 'Raw Data'!L838-'Raw Data'!K838&gt;0)), 'Raw Data'!H838, 0))</f>
        <v>0</v>
      </c>
      <c r="L844">
        <f>IF(ISBLANK('Raw Data'!J838), 0, IF(AND(1=MATCH(LARGE('Raw Data'!G838:J838, 3), 'Raw Data'!G838:J838, 0), AND('Raw Data'!K838-'Raw Data'!L838&lt;4, 'Raw Data'!K838-'Raw Data'!L838&gt;0)), 'Raw Data'!G838, 0))</f>
        <v>0</v>
      </c>
      <c r="M844">
        <f>IF(ISBLANK('Raw Data'!J838), 0, IF(AND(4=MATCH(LARGE('Raw Data'!G838:J838, 2), 'Raw Data'!G838:J838, 0), 'Raw Data'!L838-'Raw Data'!K838&gt;3), 'Raw Data'!J838, 0))</f>
        <v>0</v>
      </c>
      <c r="N844">
        <f>IF(ISBLANK('Raw Data'!J838), 0, IF(AND(3=MATCH(LARGE('Raw Data'!G838:J838, 2), 'Raw Data'!G838:J838, 0), 'Raw Data'!K838-'Raw Data'!L838&gt;3), 'Raw Data'!I838, 0))</f>
        <v>0</v>
      </c>
      <c r="O844">
        <f>IF(ISBLANK('Raw Data'!J838), 0, IF(AND(2=MATCH(LARGE('Raw Data'!G838:J838, 2), 'Raw Data'!G838:J838, 0), AND('Raw Data'!L838-'Raw Data'!K838&lt;4, 'Raw Data'!L838-'Raw Data'!K838&gt;0)), 'Raw Data'!H838, 0))</f>
        <v>0</v>
      </c>
      <c r="P844">
        <f>IF(ISBLANK('Raw Data'!J838), 0, IF(AND(1=MATCH(LARGE('Raw Data'!G838:J838, 2), 'Raw Data'!G838:J838, 0), AND('Raw Data'!K838-'Raw Data'!L838&lt;4, 'Raw Data'!K838-'Raw Data'!L838&gt;0)), 'Raw Data'!G838, 0))</f>
        <v>0</v>
      </c>
      <c r="Q844">
        <f>IF(ISBLANK('Raw Data'!J838), 0, IF(AND(4=MATCH(LARGE('Raw Data'!G838:J838, 1), 'Raw Data'!G838:J838, 0), 'Raw Data'!L838-'Raw Data'!K838&gt;3), 'Raw Data'!J838, 0))</f>
        <v>0</v>
      </c>
      <c r="R844">
        <f>IF(ISBLANK('Raw Data'!J838), 0, IF(AND(3=MATCH(LARGE('Raw Data'!G838:J838, 1), 'Raw Data'!G838:J838, 0), 'Raw Data'!K838-'Raw Data'!L838&gt;3), 'Raw Data'!I838, 0))</f>
        <v>0</v>
      </c>
      <c r="S844">
        <f>IF(AND('Raw Data'!L838-'Raw Data'!K838&gt;4, 'Raw Data'!F838&lt;'Raw Data'!C838), 'Raw Data'!J838, 0)</f>
        <v>0</v>
      </c>
      <c r="T844">
        <f>IF(AND('Raw Data'!K838-'Raw Data'!L838&gt;4, 'Raw Data'!F838&gt;'Raw Data'!C838), 'Raw Data'!I838, 0)</f>
        <v>0</v>
      </c>
      <c r="U844">
        <f>IF(AND('Raw Data'!L838-'Raw Data'!K838&lt;3, 'Raw Data'!L838&gt;'Raw Data'!K838, 'Raw Data'!F838&lt;'Raw Data'!C838), 'Raw Data'!H838, 0)</f>
        <v>0</v>
      </c>
      <c r="V844">
        <f>IF(AND('Raw Data'!L838-'Raw Data'!K838&lt;3, 'Raw Data'!L838&gt;'Raw Data'!K838, 'Raw Data'!F838&gt;'Raw Data'!C838), 'Raw Data'!G838, 0)</f>
        <v>0</v>
      </c>
    </row>
    <row r="845" spans="1:22" x14ac:dyDescent="0.3">
      <c r="A845">
        <f>IF(AND('Raw Data'!F839&lt;'Raw Data'!C839, 'Raw Data'!L839&gt;'Raw Data'!K839, 'Raw Data'!L839-'Raw Data'!K839&gt;3), 'Raw Data'!J839, 0)</f>
        <v>0</v>
      </c>
      <c r="B845">
        <f>IF(AND('Raw Data'!C839&lt;'Raw Data'!F839, 'Raw Data'!K839&gt;'Raw Data'!L839, 'Raw Data'!K839-'Raw Data'!L839&gt;3), 'Raw Data'!I839, 0)</f>
        <v>0</v>
      </c>
      <c r="C845">
        <f>IF(AND('Raw Data'!F839&lt;'Raw Data'!C839, 'Raw Data'!L839&gt;'Raw Data'!K839, 'Raw Data'!L839-'Raw Data'!K839&lt;4), 'Raw Data'!H839, 0)</f>
        <v>0</v>
      </c>
      <c r="D845">
        <f>IF(AND('Raw Data'!C839&lt;'Raw Data'!F839, 'Raw Data'!K839&gt;'Raw Data'!L839, 'Raw Data'!K839-'Raw Data'!L839&lt;4), 'Raw Data'!G839, 0)</f>
        <v>0</v>
      </c>
      <c r="E845">
        <f>IF(ISBLANK('Raw Data'!J839), 0, IF(AND(4=MATCH(LARGE('Raw Data'!G839:J839, 4), 'Raw Data'!G839:J839, 0), 'Raw Data'!L839-'Raw Data'!K839&gt;3), 'Raw Data'!J839, 0))</f>
        <v>0</v>
      </c>
      <c r="F845">
        <f>IF(ISBLANK('Raw Data'!J839), 0, IF(AND(3=MATCH(LARGE('Raw Data'!G839:J839, 4), 'Raw Data'!G839:J839, 0), 'Raw Data'!K839-'Raw Data'!L839&gt;3), 'Raw Data'!I839, 0))</f>
        <v>0</v>
      </c>
      <c r="G845">
        <f>IF(ISBLANK('Raw Data'!J839), 0, IF(AND(2=MATCH(LARGE('Raw Data'!G839:J839, 4), 'Raw Data'!G839:J839, 0), AND('Raw Data'!L839-'Raw Data'!K839&lt;4, 'Raw Data'!L839-'Raw Data'!K839&gt;0)), 'Raw Data'!H839, 0))</f>
        <v>0</v>
      </c>
      <c r="H845">
        <f>IF(ISBLANK('Raw Data'!J839), 0, IF(AND(1=MATCH(LARGE('Raw Data'!G839:J839, 4), 'Raw Data'!G839:J839, 0), AND('Raw Data'!K839-'Raw Data'!L839&lt;4, 'Raw Data'!K839-'Raw Data'!L839&gt;0)), 'Raw Data'!G839, 0))</f>
        <v>0</v>
      </c>
      <c r="I845">
        <f>IF(ISBLANK('Raw Data'!J839), 0, IF(AND(4=MATCH(LARGE('Raw Data'!G839:J839, 3), 'Raw Data'!G839:J839, 0), 'Raw Data'!L839-'Raw Data'!K839&gt;3), 'Raw Data'!J839, 0))</f>
        <v>0</v>
      </c>
      <c r="J845">
        <f>IF(ISBLANK('Raw Data'!J839), 0, IF(AND(3=MATCH(LARGE('Raw Data'!G839:J839, 3), 'Raw Data'!G839:J839, 0), 'Raw Data'!K839-'Raw Data'!L839&gt;3), 'Raw Data'!I839, 0))</f>
        <v>0</v>
      </c>
      <c r="K845">
        <f>IF(ISBLANK('Raw Data'!J839), 0, IF(AND(2=MATCH(LARGE('Raw Data'!G839:J839, 3), 'Raw Data'!G839:J839, 0), AND('Raw Data'!L839-'Raw Data'!K839&lt;4, 'Raw Data'!L839-'Raw Data'!K839&gt;0)), 'Raw Data'!H839, 0))</f>
        <v>0</v>
      </c>
      <c r="L845">
        <f>IF(ISBLANK('Raw Data'!J839), 0, IF(AND(1=MATCH(LARGE('Raw Data'!G839:J839, 3), 'Raw Data'!G839:J839, 0), AND('Raw Data'!K839-'Raw Data'!L839&lt;4, 'Raw Data'!K839-'Raw Data'!L839&gt;0)), 'Raw Data'!G839, 0))</f>
        <v>0</v>
      </c>
      <c r="M845">
        <f>IF(ISBLANK('Raw Data'!J839), 0, IF(AND(4=MATCH(LARGE('Raw Data'!G839:J839, 2), 'Raw Data'!G839:J839, 0), 'Raw Data'!L839-'Raw Data'!K839&gt;3), 'Raw Data'!J839, 0))</f>
        <v>0</v>
      </c>
      <c r="N845">
        <f>IF(ISBLANK('Raw Data'!J839), 0, IF(AND(3=MATCH(LARGE('Raw Data'!G839:J839, 2), 'Raw Data'!G839:J839, 0), 'Raw Data'!K839-'Raw Data'!L839&gt;3), 'Raw Data'!I839, 0))</f>
        <v>0</v>
      </c>
      <c r="O845">
        <f>IF(ISBLANK('Raw Data'!J839), 0, IF(AND(2=MATCH(LARGE('Raw Data'!G839:J839, 2), 'Raw Data'!G839:J839, 0), AND('Raw Data'!L839-'Raw Data'!K839&lt;4, 'Raw Data'!L839-'Raw Data'!K839&gt;0)), 'Raw Data'!H839, 0))</f>
        <v>0</v>
      </c>
      <c r="P845">
        <f>IF(ISBLANK('Raw Data'!J839), 0, IF(AND(1=MATCH(LARGE('Raw Data'!G839:J839, 2), 'Raw Data'!G839:J839, 0), AND('Raw Data'!K839-'Raw Data'!L839&lt;4, 'Raw Data'!K839-'Raw Data'!L839&gt;0)), 'Raw Data'!G839, 0))</f>
        <v>0</v>
      </c>
      <c r="Q845">
        <f>IF(ISBLANK('Raw Data'!J839), 0, IF(AND(4=MATCH(LARGE('Raw Data'!G839:J839, 1), 'Raw Data'!G839:J839, 0), 'Raw Data'!L839-'Raw Data'!K839&gt;3), 'Raw Data'!J839, 0))</f>
        <v>0</v>
      </c>
      <c r="R845">
        <f>IF(ISBLANK('Raw Data'!J839), 0, IF(AND(3=MATCH(LARGE('Raw Data'!G839:J839, 1), 'Raw Data'!G839:J839, 0), 'Raw Data'!K839-'Raw Data'!L839&gt;3), 'Raw Data'!I839, 0))</f>
        <v>0</v>
      </c>
      <c r="S845">
        <f>IF(AND('Raw Data'!L839-'Raw Data'!K839&gt;4, 'Raw Data'!F839&lt;'Raw Data'!C839), 'Raw Data'!J839, 0)</f>
        <v>0</v>
      </c>
      <c r="T845">
        <f>IF(AND('Raw Data'!K839-'Raw Data'!L839&gt;4, 'Raw Data'!F839&gt;'Raw Data'!C839), 'Raw Data'!I839, 0)</f>
        <v>0</v>
      </c>
      <c r="U845">
        <f>IF(AND('Raw Data'!L839-'Raw Data'!K839&lt;3, 'Raw Data'!L839&gt;'Raw Data'!K839, 'Raw Data'!F839&lt;'Raw Data'!C839), 'Raw Data'!H839, 0)</f>
        <v>0</v>
      </c>
      <c r="V845">
        <f>IF(AND('Raw Data'!L839-'Raw Data'!K839&lt;3, 'Raw Data'!L839&gt;'Raw Data'!K839, 'Raw Data'!F839&gt;'Raw Data'!C839), 'Raw Data'!G839, 0)</f>
        <v>0</v>
      </c>
    </row>
    <row r="846" spans="1:22" x14ac:dyDescent="0.3">
      <c r="A846">
        <f>IF(AND('Raw Data'!F840&lt;'Raw Data'!C840, 'Raw Data'!L840&gt;'Raw Data'!K840, 'Raw Data'!L840-'Raw Data'!K840&gt;3), 'Raw Data'!J840, 0)</f>
        <v>0</v>
      </c>
      <c r="B846">
        <f>IF(AND('Raw Data'!C840&lt;'Raw Data'!F840, 'Raw Data'!K840&gt;'Raw Data'!L840, 'Raw Data'!K840-'Raw Data'!L840&gt;3), 'Raw Data'!I840, 0)</f>
        <v>0</v>
      </c>
      <c r="C846">
        <f>IF(AND('Raw Data'!F840&lt;'Raw Data'!C840, 'Raw Data'!L840&gt;'Raw Data'!K840, 'Raw Data'!L840-'Raw Data'!K840&lt;4), 'Raw Data'!H840, 0)</f>
        <v>0</v>
      </c>
      <c r="D846">
        <f>IF(AND('Raw Data'!C840&lt;'Raw Data'!F840, 'Raw Data'!K840&gt;'Raw Data'!L840, 'Raw Data'!K840-'Raw Data'!L840&lt;4), 'Raw Data'!G840, 0)</f>
        <v>0</v>
      </c>
      <c r="E846">
        <f>IF(ISBLANK('Raw Data'!J840), 0, IF(AND(4=MATCH(LARGE('Raw Data'!G840:J840, 4), 'Raw Data'!G840:J840, 0), 'Raw Data'!L840-'Raw Data'!K840&gt;3), 'Raw Data'!J840, 0))</f>
        <v>0</v>
      </c>
      <c r="F846">
        <f>IF(ISBLANK('Raw Data'!J840), 0, IF(AND(3=MATCH(LARGE('Raw Data'!G840:J840, 4), 'Raw Data'!G840:J840, 0), 'Raw Data'!K840-'Raw Data'!L840&gt;3), 'Raw Data'!I840, 0))</f>
        <v>0</v>
      </c>
      <c r="G846">
        <f>IF(ISBLANK('Raw Data'!J840), 0, IF(AND(2=MATCH(LARGE('Raw Data'!G840:J840, 4), 'Raw Data'!G840:J840, 0), AND('Raw Data'!L840-'Raw Data'!K840&lt;4, 'Raw Data'!L840-'Raw Data'!K840&gt;0)), 'Raw Data'!H840, 0))</f>
        <v>0</v>
      </c>
      <c r="H846">
        <f>IF(ISBLANK('Raw Data'!J840), 0, IF(AND(1=MATCH(LARGE('Raw Data'!G840:J840, 4), 'Raw Data'!G840:J840, 0), AND('Raw Data'!K840-'Raw Data'!L840&lt;4, 'Raw Data'!K840-'Raw Data'!L840&gt;0)), 'Raw Data'!G840, 0))</f>
        <v>0</v>
      </c>
      <c r="I846">
        <f>IF(ISBLANK('Raw Data'!J840), 0, IF(AND(4=MATCH(LARGE('Raw Data'!G840:J840, 3), 'Raw Data'!G840:J840, 0), 'Raw Data'!L840-'Raw Data'!K840&gt;3), 'Raw Data'!J840, 0))</f>
        <v>0</v>
      </c>
      <c r="J846">
        <f>IF(ISBLANK('Raw Data'!J840), 0, IF(AND(3=MATCH(LARGE('Raw Data'!G840:J840, 3), 'Raw Data'!G840:J840, 0), 'Raw Data'!K840-'Raw Data'!L840&gt;3), 'Raw Data'!I840, 0))</f>
        <v>0</v>
      </c>
      <c r="K846">
        <f>IF(ISBLANK('Raw Data'!J840), 0, IF(AND(2=MATCH(LARGE('Raw Data'!G840:J840, 3), 'Raw Data'!G840:J840, 0), AND('Raw Data'!L840-'Raw Data'!K840&lt;4, 'Raw Data'!L840-'Raw Data'!K840&gt;0)), 'Raw Data'!H840, 0))</f>
        <v>0</v>
      </c>
      <c r="L846">
        <f>IF(ISBLANK('Raw Data'!J840), 0, IF(AND(1=MATCH(LARGE('Raw Data'!G840:J840, 3), 'Raw Data'!G840:J840, 0), AND('Raw Data'!K840-'Raw Data'!L840&lt;4, 'Raw Data'!K840-'Raw Data'!L840&gt;0)), 'Raw Data'!G840, 0))</f>
        <v>0</v>
      </c>
      <c r="M846">
        <f>IF(ISBLANK('Raw Data'!J840), 0, IF(AND(4=MATCH(LARGE('Raw Data'!G840:J840, 2), 'Raw Data'!G840:J840, 0), 'Raw Data'!L840-'Raw Data'!K840&gt;3), 'Raw Data'!J840, 0))</f>
        <v>0</v>
      </c>
      <c r="N846">
        <f>IF(ISBLANK('Raw Data'!J840), 0, IF(AND(3=MATCH(LARGE('Raw Data'!G840:J840, 2), 'Raw Data'!G840:J840, 0), 'Raw Data'!K840-'Raw Data'!L840&gt;3), 'Raw Data'!I840, 0))</f>
        <v>0</v>
      </c>
      <c r="O846">
        <f>IF(ISBLANK('Raw Data'!J840), 0, IF(AND(2=MATCH(LARGE('Raw Data'!G840:J840, 2), 'Raw Data'!G840:J840, 0), AND('Raw Data'!L840-'Raw Data'!K840&lt;4, 'Raw Data'!L840-'Raw Data'!K840&gt;0)), 'Raw Data'!H840, 0))</f>
        <v>0</v>
      </c>
      <c r="P846">
        <f>IF(ISBLANK('Raw Data'!J840), 0, IF(AND(1=MATCH(LARGE('Raw Data'!G840:J840, 2), 'Raw Data'!G840:J840, 0), AND('Raw Data'!K840-'Raw Data'!L840&lt;4, 'Raw Data'!K840-'Raw Data'!L840&gt;0)), 'Raw Data'!G840, 0))</f>
        <v>0</v>
      </c>
      <c r="Q846">
        <f>IF(ISBLANK('Raw Data'!J840), 0, IF(AND(4=MATCH(LARGE('Raw Data'!G840:J840, 1), 'Raw Data'!G840:J840, 0), 'Raw Data'!L840-'Raw Data'!K840&gt;3), 'Raw Data'!J840, 0))</f>
        <v>0</v>
      </c>
      <c r="R846">
        <f>IF(ISBLANK('Raw Data'!J840), 0, IF(AND(3=MATCH(LARGE('Raw Data'!G840:J840, 1), 'Raw Data'!G840:J840, 0), 'Raw Data'!K840-'Raw Data'!L840&gt;3), 'Raw Data'!I840, 0))</f>
        <v>0</v>
      </c>
      <c r="S846">
        <f>IF(AND('Raw Data'!L840-'Raw Data'!K840&gt;4, 'Raw Data'!F840&lt;'Raw Data'!C840), 'Raw Data'!J840, 0)</f>
        <v>0</v>
      </c>
      <c r="T846">
        <f>IF(AND('Raw Data'!K840-'Raw Data'!L840&gt;4, 'Raw Data'!F840&gt;'Raw Data'!C840), 'Raw Data'!I840, 0)</f>
        <v>0</v>
      </c>
      <c r="U846">
        <f>IF(AND('Raw Data'!L840-'Raw Data'!K840&lt;3, 'Raw Data'!L840&gt;'Raw Data'!K840, 'Raw Data'!F840&lt;'Raw Data'!C840), 'Raw Data'!H840, 0)</f>
        <v>0</v>
      </c>
      <c r="V846">
        <f>IF(AND('Raw Data'!L840-'Raw Data'!K840&lt;3, 'Raw Data'!L840&gt;'Raw Data'!K840, 'Raw Data'!F840&gt;'Raw Data'!C840), 'Raw Data'!G840, 0)</f>
        <v>0</v>
      </c>
    </row>
    <row r="847" spans="1:22" x14ac:dyDescent="0.3">
      <c r="A847">
        <f>IF(AND('Raw Data'!F841&lt;'Raw Data'!C841, 'Raw Data'!L841&gt;'Raw Data'!K841, 'Raw Data'!L841-'Raw Data'!K841&gt;3), 'Raw Data'!J841, 0)</f>
        <v>0</v>
      </c>
      <c r="B847">
        <f>IF(AND('Raw Data'!C841&lt;'Raw Data'!F841, 'Raw Data'!K841&gt;'Raw Data'!L841, 'Raw Data'!K841-'Raw Data'!L841&gt;3), 'Raw Data'!I841, 0)</f>
        <v>0</v>
      </c>
      <c r="C847">
        <f>IF(AND('Raw Data'!F841&lt;'Raw Data'!C841, 'Raw Data'!L841&gt;'Raw Data'!K841, 'Raw Data'!L841-'Raw Data'!K841&lt;4), 'Raw Data'!H841, 0)</f>
        <v>0</v>
      </c>
      <c r="D847">
        <f>IF(AND('Raw Data'!C841&lt;'Raw Data'!F841, 'Raw Data'!K841&gt;'Raw Data'!L841, 'Raw Data'!K841-'Raw Data'!L841&lt;4), 'Raw Data'!G841, 0)</f>
        <v>0</v>
      </c>
      <c r="E847">
        <f>IF(ISBLANK('Raw Data'!J841), 0, IF(AND(4=MATCH(LARGE('Raw Data'!G841:J841, 4), 'Raw Data'!G841:J841, 0), 'Raw Data'!L841-'Raw Data'!K841&gt;3), 'Raw Data'!J841, 0))</f>
        <v>0</v>
      </c>
      <c r="F847">
        <f>IF(ISBLANK('Raw Data'!J841), 0, IF(AND(3=MATCH(LARGE('Raw Data'!G841:J841, 4), 'Raw Data'!G841:J841, 0), 'Raw Data'!K841-'Raw Data'!L841&gt;3), 'Raw Data'!I841, 0))</f>
        <v>0</v>
      </c>
      <c r="G847">
        <f>IF(ISBLANK('Raw Data'!J841), 0, IF(AND(2=MATCH(LARGE('Raw Data'!G841:J841, 4), 'Raw Data'!G841:J841, 0), AND('Raw Data'!L841-'Raw Data'!K841&lt;4, 'Raw Data'!L841-'Raw Data'!K841&gt;0)), 'Raw Data'!H841, 0))</f>
        <v>0</v>
      </c>
      <c r="H847">
        <f>IF(ISBLANK('Raw Data'!J841), 0, IF(AND(1=MATCH(LARGE('Raw Data'!G841:J841, 4), 'Raw Data'!G841:J841, 0), AND('Raw Data'!K841-'Raw Data'!L841&lt;4, 'Raw Data'!K841-'Raw Data'!L841&gt;0)), 'Raw Data'!G841, 0))</f>
        <v>0</v>
      </c>
      <c r="I847">
        <f>IF(ISBLANK('Raw Data'!J841), 0, IF(AND(4=MATCH(LARGE('Raw Data'!G841:J841, 3), 'Raw Data'!G841:J841, 0), 'Raw Data'!L841-'Raw Data'!K841&gt;3), 'Raw Data'!J841, 0))</f>
        <v>0</v>
      </c>
      <c r="J847">
        <f>IF(ISBLANK('Raw Data'!J841), 0, IF(AND(3=MATCH(LARGE('Raw Data'!G841:J841, 3), 'Raw Data'!G841:J841, 0), 'Raw Data'!K841-'Raw Data'!L841&gt;3), 'Raw Data'!I841, 0))</f>
        <v>0</v>
      </c>
      <c r="K847">
        <f>IF(ISBLANK('Raw Data'!J841), 0, IF(AND(2=MATCH(LARGE('Raw Data'!G841:J841, 3), 'Raw Data'!G841:J841, 0), AND('Raw Data'!L841-'Raw Data'!K841&lt;4, 'Raw Data'!L841-'Raw Data'!K841&gt;0)), 'Raw Data'!H841, 0))</f>
        <v>0</v>
      </c>
      <c r="L847">
        <f>IF(ISBLANK('Raw Data'!J841), 0, IF(AND(1=MATCH(LARGE('Raw Data'!G841:J841, 3), 'Raw Data'!G841:J841, 0), AND('Raw Data'!K841-'Raw Data'!L841&lt;4, 'Raw Data'!K841-'Raw Data'!L841&gt;0)), 'Raw Data'!G841, 0))</f>
        <v>0</v>
      </c>
      <c r="M847">
        <f>IF(ISBLANK('Raw Data'!J841), 0, IF(AND(4=MATCH(LARGE('Raw Data'!G841:J841, 2), 'Raw Data'!G841:J841, 0), 'Raw Data'!L841-'Raw Data'!K841&gt;3), 'Raw Data'!J841, 0))</f>
        <v>0</v>
      </c>
      <c r="N847">
        <f>IF(ISBLANK('Raw Data'!J841), 0, IF(AND(3=MATCH(LARGE('Raw Data'!G841:J841, 2), 'Raw Data'!G841:J841, 0), 'Raw Data'!K841-'Raw Data'!L841&gt;3), 'Raw Data'!I841, 0))</f>
        <v>0</v>
      </c>
      <c r="O847">
        <f>IF(ISBLANK('Raw Data'!J841), 0, IF(AND(2=MATCH(LARGE('Raw Data'!G841:J841, 2), 'Raw Data'!G841:J841, 0), AND('Raw Data'!L841-'Raw Data'!K841&lt;4, 'Raw Data'!L841-'Raw Data'!K841&gt;0)), 'Raw Data'!H841, 0))</f>
        <v>0</v>
      </c>
      <c r="P847">
        <f>IF(ISBLANK('Raw Data'!J841), 0, IF(AND(1=MATCH(LARGE('Raw Data'!G841:J841, 2), 'Raw Data'!G841:J841, 0), AND('Raw Data'!K841-'Raw Data'!L841&lt;4, 'Raw Data'!K841-'Raw Data'!L841&gt;0)), 'Raw Data'!G841, 0))</f>
        <v>0</v>
      </c>
      <c r="Q847">
        <f>IF(ISBLANK('Raw Data'!J841), 0, IF(AND(4=MATCH(LARGE('Raw Data'!G841:J841, 1), 'Raw Data'!G841:J841, 0), 'Raw Data'!L841-'Raw Data'!K841&gt;3), 'Raw Data'!J841, 0))</f>
        <v>0</v>
      </c>
      <c r="R847">
        <f>IF(ISBLANK('Raw Data'!J841), 0, IF(AND(3=MATCH(LARGE('Raw Data'!G841:J841, 1), 'Raw Data'!G841:J841, 0), 'Raw Data'!K841-'Raw Data'!L841&gt;3), 'Raw Data'!I841, 0))</f>
        <v>0</v>
      </c>
      <c r="S847">
        <f>IF(AND('Raw Data'!L841-'Raw Data'!K841&gt;4, 'Raw Data'!F841&lt;'Raw Data'!C841), 'Raw Data'!J841, 0)</f>
        <v>0</v>
      </c>
      <c r="T847">
        <f>IF(AND('Raw Data'!K841-'Raw Data'!L841&gt;4, 'Raw Data'!F841&gt;'Raw Data'!C841), 'Raw Data'!I841, 0)</f>
        <v>0</v>
      </c>
      <c r="U847">
        <f>IF(AND('Raw Data'!L841-'Raw Data'!K841&lt;3, 'Raw Data'!L841&gt;'Raw Data'!K841, 'Raw Data'!F841&lt;'Raw Data'!C841), 'Raw Data'!H841, 0)</f>
        <v>0</v>
      </c>
      <c r="V847">
        <f>IF(AND('Raw Data'!L841-'Raw Data'!K841&lt;3, 'Raw Data'!L841&gt;'Raw Data'!K841, 'Raw Data'!F841&gt;'Raw Data'!C841), 'Raw Data'!G841, 0)</f>
        <v>0</v>
      </c>
    </row>
    <row r="848" spans="1:22" x14ac:dyDescent="0.3">
      <c r="A848">
        <f>IF(AND('Raw Data'!F842&lt;'Raw Data'!C842, 'Raw Data'!L842&gt;'Raw Data'!K842, 'Raw Data'!L842-'Raw Data'!K842&gt;3), 'Raw Data'!J842, 0)</f>
        <v>0</v>
      </c>
      <c r="B848">
        <f>IF(AND('Raw Data'!C842&lt;'Raw Data'!F842, 'Raw Data'!K842&gt;'Raw Data'!L842, 'Raw Data'!K842-'Raw Data'!L842&gt;3), 'Raw Data'!I842, 0)</f>
        <v>0</v>
      </c>
      <c r="C848">
        <f>IF(AND('Raw Data'!F842&lt;'Raw Data'!C842, 'Raw Data'!L842&gt;'Raw Data'!K842, 'Raw Data'!L842-'Raw Data'!K842&lt;4), 'Raw Data'!H842, 0)</f>
        <v>0</v>
      </c>
      <c r="D848">
        <f>IF(AND('Raw Data'!C842&lt;'Raw Data'!F842, 'Raw Data'!K842&gt;'Raw Data'!L842, 'Raw Data'!K842-'Raw Data'!L842&lt;4), 'Raw Data'!G842, 0)</f>
        <v>0</v>
      </c>
      <c r="E848">
        <f>IF(ISBLANK('Raw Data'!J842), 0, IF(AND(4=MATCH(LARGE('Raw Data'!G842:J842, 4), 'Raw Data'!G842:J842, 0), 'Raw Data'!L842-'Raw Data'!K842&gt;3), 'Raw Data'!J842, 0))</f>
        <v>0</v>
      </c>
      <c r="F848">
        <f>IF(ISBLANK('Raw Data'!J842), 0, IF(AND(3=MATCH(LARGE('Raw Data'!G842:J842, 4), 'Raw Data'!G842:J842, 0), 'Raw Data'!K842-'Raw Data'!L842&gt;3), 'Raw Data'!I842, 0))</f>
        <v>0</v>
      </c>
      <c r="G848">
        <f>IF(ISBLANK('Raw Data'!J842), 0, IF(AND(2=MATCH(LARGE('Raw Data'!G842:J842, 4), 'Raw Data'!G842:J842, 0), AND('Raw Data'!L842-'Raw Data'!K842&lt;4, 'Raw Data'!L842-'Raw Data'!K842&gt;0)), 'Raw Data'!H842, 0))</f>
        <v>0</v>
      </c>
      <c r="H848">
        <f>IF(ISBLANK('Raw Data'!J842), 0, IF(AND(1=MATCH(LARGE('Raw Data'!G842:J842, 4), 'Raw Data'!G842:J842, 0), AND('Raw Data'!K842-'Raw Data'!L842&lt;4, 'Raw Data'!K842-'Raw Data'!L842&gt;0)), 'Raw Data'!G842, 0))</f>
        <v>0</v>
      </c>
      <c r="I848">
        <f>IF(ISBLANK('Raw Data'!J842), 0, IF(AND(4=MATCH(LARGE('Raw Data'!G842:J842, 3), 'Raw Data'!G842:J842, 0), 'Raw Data'!L842-'Raw Data'!K842&gt;3), 'Raw Data'!J842, 0))</f>
        <v>0</v>
      </c>
      <c r="J848">
        <f>IF(ISBLANK('Raw Data'!J842), 0, IF(AND(3=MATCH(LARGE('Raw Data'!G842:J842, 3), 'Raw Data'!G842:J842, 0), 'Raw Data'!K842-'Raw Data'!L842&gt;3), 'Raw Data'!I842, 0))</f>
        <v>0</v>
      </c>
      <c r="K848">
        <f>IF(ISBLANK('Raw Data'!J842), 0, IF(AND(2=MATCH(LARGE('Raw Data'!G842:J842, 3), 'Raw Data'!G842:J842, 0), AND('Raw Data'!L842-'Raw Data'!K842&lt;4, 'Raw Data'!L842-'Raw Data'!K842&gt;0)), 'Raw Data'!H842, 0))</f>
        <v>0</v>
      </c>
      <c r="L848">
        <f>IF(ISBLANK('Raw Data'!J842), 0, IF(AND(1=MATCH(LARGE('Raw Data'!G842:J842, 3), 'Raw Data'!G842:J842, 0), AND('Raw Data'!K842-'Raw Data'!L842&lt;4, 'Raw Data'!K842-'Raw Data'!L842&gt;0)), 'Raw Data'!G842, 0))</f>
        <v>0</v>
      </c>
      <c r="M848">
        <f>IF(ISBLANK('Raw Data'!J842), 0, IF(AND(4=MATCH(LARGE('Raw Data'!G842:J842, 2), 'Raw Data'!G842:J842, 0), 'Raw Data'!L842-'Raw Data'!K842&gt;3), 'Raw Data'!J842, 0))</f>
        <v>0</v>
      </c>
      <c r="N848">
        <f>IF(ISBLANK('Raw Data'!J842), 0, IF(AND(3=MATCH(LARGE('Raw Data'!G842:J842, 2), 'Raw Data'!G842:J842, 0), 'Raw Data'!K842-'Raw Data'!L842&gt;3), 'Raw Data'!I842, 0))</f>
        <v>0</v>
      </c>
      <c r="O848">
        <f>IF(ISBLANK('Raw Data'!J842), 0, IF(AND(2=MATCH(LARGE('Raw Data'!G842:J842, 2), 'Raw Data'!G842:J842, 0), AND('Raw Data'!L842-'Raw Data'!K842&lt;4, 'Raw Data'!L842-'Raw Data'!K842&gt;0)), 'Raw Data'!H842, 0))</f>
        <v>0</v>
      </c>
      <c r="P848">
        <f>IF(ISBLANK('Raw Data'!J842), 0, IF(AND(1=MATCH(LARGE('Raw Data'!G842:J842, 2), 'Raw Data'!G842:J842, 0), AND('Raw Data'!K842-'Raw Data'!L842&lt;4, 'Raw Data'!K842-'Raw Data'!L842&gt;0)), 'Raw Data'!G842, 0))</f>
        <v>0</v>
      </c>
      <c r="Q848">
        <f>IF(ISBLANK('Raw Data'!J842), 0, IF(AND(4=MATCH(LARGE('Raw Data'!G842:J842, 1), 'Raw Data'!G842:J842, 0), 'Raw Data'!L842-'Raw Data'!K842&gt;3), 'Raw Data'!J842, 0))</f>
        <v>0</v>
      </c>
      <c r="R848">
        <f>IF(ISBLANK('Raw Data'!J842), 0, IF(AND(3=MATCH(LARGE('Raw Data'!G842:J842, 1), 'Raw Data'!G842:J842, 0), 'Raw Data'!K842-'Raw Data'!L842&gt;3), 'Raw Data'!I842, 0))</f>
        <v>0</v>
      </c>
      <c r="S848">
        <f>IF(AND('Raw Data'!L842-'Raw Data'!K842&gt;4, 'Raw Data'!F842&lt;'Raw Data'!C842), 'Raw Data'!J842, 0)</f>
        <v>0</v>
      </c>
      <c r="T848">
        <f>IF(AND('Raw Data'!K842-'Raw Data'!L842&gt;4, 'Raw Data'!F842&gt;'Raw Data'!C842), 'Raw Data'!I842, 0)</f>
        <v>0</v>
      </c>
      <c r="U848">
        <f>IF(AND('Raw Data'!L842-'Raw Data'!K842&lt;3, 'Raw Data'!L842&gt;'Raw Data'!K842, 'Raw Data'!F842&lt;'Raw Data'!C842), 'Raw Data'!H842, 0)</f>
        <v>0</v>
      </c>
      <c r="V848">
        <f>IF(AND('Raw Data'!L842-'Raw Data'!K842&lt;3, 'Raw Data'!L842&gt;'Raw Data'!K842, 'Raw Data'!F842&gt;'Raw Data'!C842), 'Raw Data'!G842, 0)</f>
        <v>0</v>
      </c>
    </row>
    <row r="849" spans="1:22" x14ac:dyDescent="0.3">
      <c r="A849">
        <f>IF(AND('Raw Data'!F843&lt;'Raw Data'!C843, 'Raw Data'!L843&gt;'Raw Data'!K843, 'Raw Data'!L843-'Raw Data'!K843&gt;3), 'Raw Data'!J843, 0)</f>
        <v>0</v>
      </c>
      <c r="B849">
        <f>IF(AND('Raw Data'!C843&lt;'Raw Data'!F843, 'Raw Data'!K843&gt;'Raw Data'!L843, 'Raw Data'!K843-'Raw Data'!L843&gt;3), 'Raw Data'!I843, 0)</f>
        <v>0</v>
      </c>
      <c r="C849">
        <f>IF(AND('Raw Data'!F843&lt;'Raw Data'!C843, 'Raw Data'!L843&gt;'Raw Data'!K843, 'Raw Data'!L843-'Raw Data'!K843&lt;4), 'Raw Data'!H843, 0)</f>
        <v>0</v>
      </c>
      <c r="D849">
        <f>IF(AND('Raw Data'!C843&lt;'Raw Data'!F843, 'Raw Data'!K843&gt;'Raw Data'!L843, 'Raw Data'!K843-'Raw Data'!L843&lt;4), 'Raw Data'!G843, 0)</f>
        <v>0</v>
      </c>
      <c r="E849">
        <f>IF(ISBLANK('Raw Data'!J843), 0, IF(AND(4=MATCH(LARGE('Raw Data'!G843:J843, 4), 'Raw Data'!G843:J843, 0), 'Raw Data'!L843-'Raw Data'!K843&gt;3), 'Raw Data'!J843, 0))</f>
        <v>0</v>
      </c>
      <c r="F849">
        <f>IF(ISBLANK('Raw Data'!J843), 0, IF(AND(3=MATCH(LARGE('Raw Data'!G843:J843, 4), 'Raw Data'!G843:J843, 0), 'Raw Data'!K843-'Raw Data'!L843&gt;3), 'Raw Data'!I843, 0))</f>
        <v>0</v>
      </c>
      <c r="G849">
        <f>IF(ISBLANK('Raw Data'!J843), 0, IF(AND(2=MATCH(LARGE('Raw Data'!G843:J843, 4), 'Raw Data'!G843:J843, 0), AND('Raw Data'!L843-'Raw Data'!K843&lt;4, 'Raw Data'!L843-'Raw Data'!K843&gt;0)), 'Raw Data'!H843, 0))</f>
        <v>0</v>
      </c>
      <c r="H849">
        <f>IF(ISBLANK('Raw Data'!J843), 0, IF(AND(1=MATCH(LARGE('Raw Data'!G843:J843, 4), 'Raw Data'!G843:J843, 0), AND('Raw Data'!K843-'Raw Data'!L843&lt;4, 'Raw Data'!K843-'Raw Data'!L843&gt;0)), 'Raw Data'!G843, 0))</f>
        <v>0</v>
      </c>
      <c r="I849">
        <f>IF(ISBLANK('Raw Data'!J843), 0, IF(AND(4=MATCH(LARGE('Raw Data'!G843:J843, 3), 'Raw Data'!G843:J843, 0), 'Raw Data'!L843-'Raw Data'!K843&gt;3), 'Raw Data'!J843, 0))</f>
        <v>0</v>
      </c>
      <c r="J849">
        <f>IF(ISBLANK('Raw Data'!J843), 0, IF(AND(3=MATCH(LARGE('Raw Data'!G843:J843, 3), 'Raw Data'!G843:J843, 0), 'Raw Data'!K843-'Raw Data'!L843&gt;3), 'Raw Data'!I843, 0))</f>
        <v>0</v>
      </c>
      <c r="K849">
        <f>IF(ISBLANK('Raw Data'!J843), 0, IF(AND(2=MATCH(LARGE('Raw Data'!G843:J843, 3), 'Raw Data'!G843:J843, 0), AND('Raw Data'!L843-'Raw Data'!K843&lt;4, 'Raw Data'!L843-'Raw Data'!K843&gt;0)), 'Raw Data'!H843, 0))</f>
        <v>0</v>
      </c>
      <c r="L849">
        <f>IF(ISBLANK('Raw Data'!J843), 0, IF(AND(1=MATCH(LARGE('Raw Data'!G843:J843, 3), 'Raw Data'!G843:J843, 0), AND('Raw Data'!K843-'Raw Data'!L843&lt;4, 'Raw Data'!K843-'Raw Data'!L843&gt;0)), 'Raw Data'!G843, 0))</f>
        <v>0</v>
      </c>
      <c r="M849">
        <f>IF(ISBLANK('Raw Data'!J843), 0, IF(AND(4=MATCH(LARGE('Raw Data'!G843:J843, 2), 'Raw Data'!G843:J843, 0), 'Raw Data'!L843-'Raw Data'!K843&gt;3), 'Raw Data'!J843, 0))</f>
        <v>0</v>
      </c>
      <c r="N849">
        <f>IF(ISBLANK('Raw Data'!J843), 0, IF(AND(3=MATCH(LARGE('Raw Data'!G843:J843, 2), 'Raw Data'!G843:J843, 0), 'Raw Data'!K843-'Raw Data'!L843&gt;3), 'Raw Data'!I843, 0))</f>
        <v>0</v>
      </c>
      <c r="O849">
        <f>IF(ISBLANK('Raw Data'!J843), 0, IF(AND(2=MATCH(LARGE('Raw Data'!G843:J843, 2), 'Raw Data'!G843:J843, 0), AND('Raw Data'!L843-'Raw Data'!K843&lt;4, 'Raw Data'!L843-'Raw Data'!K843&gt;0)), 'Raw Data'!H843, 0))</f>
        <v>0</v>
      </c>
      <c r="P849">
        <f>IF(ISBLANK('Raw Data'!J843), 0, IF(AND(1=MATCH(LARGE('Raw Data'!G843:J843, 2), 'Raw Data'!G843:J843, 0), AND('Raw Data'!K843-'Raw Data'!L843&lt;4, 'Raw Data'!K843-'Raw Data'!L843&gt;0)), 'Raw Data'!G843, 0))</f>
        <v>0</v>
      </c>
      <c r="Q849">
        <f>IF(ISBLANK('Raw Data'!J843), 0, IF(AND(4=MATCH(LARGE('Raw Data'!G843:J843, 1), 'Raw Data'!G843:J843, 0), 'Raw Data'!L843-'Raw Data'!K843&gt;3), 'Raw Data'!J843, 0))</f>
        <v>0</v>
      </c>
      <c r="R849">
        <f>IF(ISBLANK('Raw Data'!J843), 0, IF(AND(3=MATCH(LARGE('Raw Data'!G843:J843, 1), 'Raw Data'!G843:J843, 0), 'Raw Data'!K843-'Raw Data'!L843&gt;3), 'Raw Data'!I843, 0))</f>
        <v>0</v>
      </c>
      <c r="S849">
        <f>IF(AND('Raw Data'!L843-'Raw Data'!K843&gt;4, 'Raw Data'!F843&lt;'Raw Data'!C843), 'Raw Data'!J843, 0)</f>
        <v>0</v>
      </c>
      <c r="T849">
        <f>IF(AND('Raw Data'!K843-'Raw Data'!L843&gt;4, 'Raw Data'!F843&gt;'Raw Data'!C843), 'Raw Data'!I843, 0)</f>
        <v>0</v>
      </c>
      <c r="U849">
        <f>IF(AND('Raw Data'!L843-'Raw Data'!K843&lt;3, 'Raw Data'!L843&gt;'Raw Data'!K843, 'Raw Data'!F843&lt;'Raw Data'!C843), 'Raw Data'!H843, 0)</f>
        <v>0</v>
      </c>
      <c r="V849">
        <f>IF(AND('Raw Data'!L843-'Raw Data'!K843&lt;3, 'Raw Data'!L843&gt;'Raw Data'!K843, 'Raw Data'!F843&gt;'Raw Data'!C843), 'Raw Data'!G843, 0)</f>
        <v>0</v>
      </c>
    </row>
    <row r="850" spans="1:22" x14ac:dyDescent="0.3">
      <c r="A850">
        <f>IF(AND('Raw Data'!F844&lt;'Raw Data'!C844, 'Raw Data'!L844&gt;'Raw Data'!K844, 'Raw Data'!L844-'Raw Data'!K844&gt;3), 'Raw Data'!J844, 0)</f>
        <v>0</v>
      </c>
      <c r="B850">
        <f>IF(AND('Raw Data'!C844&lt;'Raw Data'!F844, 'Raw Data'!K844&gt;'Raw Data'!L844, 'Raw Data'!K844-'Raw Data'!L844&gt;3), 'Raw Data'!I844, 0)</f>
        <v>0</v>
      </c>
      <c r="C850">
        <f>IF(AND('Raw Data'!F844&lt;'Raw Data'!C844, 'Raw Data'!L844&gt;'Raw Data'!K844, 'Raw Data'!L844-'Raw Data'!K844&lt;4), 'Raw Data'!H844, 0)</f>
        <v>0</v>
      </c>
      <c r="D850">
        <f>IF(AND('Raw Data'!C844&lt;'Raw Data'!F844, 'Raw Data'!K844&gt;'Raw Data'!L844, 'Raw Data'!K844-'Raw Data'!L844&lt;4), 'Raw Data'!G844, 0)</f>
        <v>0</v>
      </c>
      <c r="E850">
        <f>IF(ISBLANK('Raw Data'!J844), 0, IF(AND(4=MATCH(LARGE('Raw Data'!G844:J844, 4), 'Raw Data'!G844:J844, 0), 'Raw Data'!L844-'Raw Data'!K844&gt;3), 'Raw Data'!J844, 0))</f>
        <v>0</v>
      </c>
      <c r="F850">
        <f>IF(ISBLANK('Raw Data'!J844), 0, IF(AND(3=MATCH(LARGE('Raw Data'!G844:J844, 4), 'Raw Data'!G844:J844, 0), 'Raw Data'!K844-'Raw Data'!L844&gt;3), 'Raw Data'!I844, 0))</f>
        <v>0</v>
      </c>
      <c r="G850">
        <f>IF(ISBLANK('Raw Data'!J844), 0, IF(AND(2=MATCH(LARGE('Raw Data'!G844:J844, 4), 'Raw Data'!G844:J844, 0), AND('Raw Data'!L844-'Raw Data'!K844&lt;4, 'Raw Data'!L844-'Raw Data'!K844&gt;0)), 'Raw Data'!H844, 0))</f>
        <v>0</v>
      </c>
      <c r="H850">
        <f>IF(ISBLANK('Raw Data'!J844), 0, IF(AND(1=MATCH(LARGE('Raw Data'!G844:J844, 4), 'Raw Data'!G844:J844, 0), AND('Raw Data'!K844-'Raw Data'!L844&lt;4, 'Raw Data'!K844-'Raw Data'!L844&gt;0)), 'Raw Data'!G844, 0))</f>
        <v>0</v>
      </c>
      <c r="I850">
        <f>IF(ISBLANK('Raw Data'!J844), 0, IF(AND(4=MATCH(LARGE('Raw Data'!G844:J844, 3), 'Raw Data'!G844:J844, 0), 'Raw Data'!L844-'Raw Data'!K844&gt;3), 'Raw Data'!J844, 0))</f>
        <v>0</v>
      </c>
      <c r="J850">
        <f>IF(ISBLANK('Raw Data'!J844), 0, IF(AND(3=MATCH(LARGE('Raw Data'!G844:J844, 3), 'Raw Data'!G844:J844, 0), 'Raw Data'!K844-'Raw Data'!L844&gt;3), 'Raw Data'!I844, 0))</f>
        <v>0</v>
      </c>
      <c r="K850">
        <f>IF(ISBLANK('Raw Data'!J844), 0, IF(AND(2=MATCH(LARGE('Raw Data'!G844:J844, 3), 'Raw Data'!G844:J844, 0), AND('Raw Data'!L844-'Raw Data'!K844&lt;4, 'Raw Data'!L844-'Raw Data'!K844&gt;0)), 'Raw Data'!H844, 0))</f>
        <v>0</v>
      </c>
      <c r="L850">
        <f>IF(ISBLANK('Raw Data'!J844), 0, IF(AND(1=MATCH(LARGE('Raw Data'!G844:J844, 3), 'Raw Data'!G844:J844, 0), AND('Raw Data'!K844-'Raw Data'!L844&lt;4, 'Raw Data'!K844-'Raw Data'!L844&gt;0)), 'Raw Data'!G844, 0))</f>
        <v>0</v>
      </c>
      <c r="M850">
        <f>IF(ISBLANK('Raw Data'!J844), 0, IF(AND(4=MATCH(LARGE('Raw Data'!G844:J844, 2), 'Raw Data'!G844:J844, 0), 'Raw Data'!L844-'Raw Data'!K844&gt;3), 'Raw Data'!J844, 0))</f>
        <v>0</v>
      </c>
      <c r="N850">
        <f>IF(ISBLANK('Raw Data'!J844), 0, IF(AND(3=MATCH(LARGE('Raw Data'!G844:J844, 2), 'Raw Data'!G844:J844, 0), 'Raw Data'!K844-'Raw Data'!L844&gt;3), 'Raw Data'!I844, 0))</f>
        <v>0</v>
      </c>
      <c r="O850">
        <f>IF(ISBLANK('Raw Data'!J844), 0, IF(AND(2=MATCH(LARGE('Raw Data'!G844:J844, 2), 'Raw Data'!G844:J844, 0), AND('Raw Data'!L844-'Raw Data'!K844&lt;4, 'Raw Data'!L844-'Raw Data'!K844&gt;0)), 'Raw Data'!H844, 0))</f>
        <v>0</v>
      </c>
      <c r="P850">
        <f>IF(ISBLANK('Raw Data'!J844), 0, IF(AND(1=MATCH(LARGE('Raw Data'!G844:J844, 2), 'Raw Data'!G844:J844, 0), AND('Raw Data'!K844-'Raw Data'!L844&lt;4, 'Raw Data'!K844-'Raw Data'!L844&gt;0)), 'Raw Data'!G844, 0))</f>
        <v>0</v>
      </c>
      <c r="Q850">
        <f>IF(ISBLANK('Raw Data'!J844), 0, IF(AND(4=MATCH(LARGE('Raw Data'!G844:J844, 1), 'Raw Data'!G844:J844, 0), 'Raw Data'!L844-'Raw Data'!K844&gt;3), 'Raw Data'!J844, 0))</f>
        <v>0</v>
      </c>
      <c r="R850">
        <f>IF(ISBLANK('Raw Data'!J844), 0, IF(AND(3=MATCH(LARGE('Raw Data'!G844:J844, 1), 'Raw Data'!G844:J844, 0), 'Raw Data'!K844-'Raw Data'!L844&gt;3), 'Raw Data'!I844, 0))</f>
        <v>0</v>
      </c>
      <c r="S850">
        <f>IF(AND('Raw Data'!L844-'Raw Data'!K844&gt;4, 'Raw Data'!F844&lt;'Raw Data'!C844), 'Raw Data'!J844, 0)</f>
        <v>0</v>
      </c>
      <c r="T850">
        <f>IF(AND('Raw Data'!K844-'Raw Data'!L844&gt;4, 'Raw Data'!F844&gt;'Raw Data'!C844), 'Raw Data'!I844, 0)</f>
        <v>0</v>
      </c>
      <c r="U850">
        <f>IF(AND('Raw Data'!L844-'Raw Data'!K844&lt;3, 'Raw Data'!L844&gt;'Raw Data'!K844, 'Raw Data'!F844&lt;'Raw Data'!C844), 'Raw Data'!H844, 0)</f>
        <v>0</v>
      </c>
      <c r="V850">
        <f>IF(AND('Raw Data'!L844-'Raw Data'!K844&lt;3, 'Raw Data'!L844&gt;'Raw Data'!K844, 'Raw Data'!F844&gt;'Raw Data'!C844), 'Raw Data'!G844, 0)</f>
        <v>0</v>
      </c>
    </row>
    <row r="851" spans="1:22" x14ac:dyDescent="0.3">
      <c r="A851">
        <f>IF(AND('Raw Data'!F845&lt;'Raw Data'!C845, 'Raw Data'!L845&gt;'Raw Data'!K845, 'Raw Data'!L845-'Raw Data'!K845&gt;3), 'Raw Data'!J845, 0)</f>
        <v>0</v>
      </c>
      <c r="B851">
        <f>IF(AND('Raw Data'!C845&lt;'Raw Data'!F845, 'Raw Data'!K845&gt;'Raw Data'!L845, 'Raw Data'!K845-'Raw Data'!L845&gt;3), 'Raw Data'!I845, 0)</f>
        <v>0</v>
      </c>
      <c r="C851">
        <f>IF(AND('Raw Data'!F845&lt;'Raw Data'!C845, 'Raw Data'!L845&gt;'Raw Data'!K845, 'Raw Data'!L845-'Raw Data'!K845&lt;4), 'Raw Data'!H845, 0)</f>
        <v>0</v>
      </c>
      <c r="D851">
        <f>IF(AND('Raw Data'!C845&lt;'Raw Data'!F845, 'Raw Data'!K845&gt;'Raw Data'!L845, 'Raw Data'!K845-'Raw Data'!L845&lt;4), 'Raw Data'!G845, 0)</f>
        <v>0</v>
      </c>
      <c r="E851">
        <f>IF(ISBLANK('Raw Data'!J845), 0, IF(AND(4=MATCH(LARGE('Raw Data'!G845:J845, 4), 'Raw Data'!G845:J845, 0), 'Raw Data'!L845-'Raw Data'!K845&gt;3), 'Raw Data'!J845, 0))</f>
        <v>0</v>
      </c>
      <c r="F851">
        <f>IF(ISBLANK('Raw Data'!J845), 0, IF(AND(3=MATCH(LARGE('Raw Data'!G845:J845, 4), 'Raw Data'!G845:J845, 0), 'Raw Data'!K845-'Raw Data'!L845&gt;3), 'Raw Data'!I845, 0))</f>
        <v>0</v>
      </c>
      <c r="G851">
        <f>IF(ISBLANK('Raw Data'!J845), 0, IF(AND(2=MATCH(LARGE('Raw Data'!G845:J845, 4), 'Raw Data'!G845:J845, 0), AND('Raw Data'!L845-'Raw Data'!K845&lt;4, 'Raw Data'!L845-'Raw Data'!K845&gt;0)), 'Raw Data'!H845, 0))</f>
        <v>0</v>
      </c>
      <c r="H851">
        <f>IF(ISBLANK('Raw Data'!J845), 0, IF(AND(1=MATCH(LARGE('Raw Data'!G845:J845, 4), 'Raw Data'!G845:J845, 0), AND('Raw Data'!K845-'Raw Data'!L845&lt;4, 'Raw Data'!K845-'Raw Data'!L845&gt;0)), 'Raw Data'!G845, 0))</f>
        <v>0</v>
      </c>
      <c r="I851">
        <f>IF(ISBLANK('Raw Data'!J845), 0, IF(AND(4=MATCH(LARGE('Raw Data'!G845:J845, 3), 'Raw Data'!G845:J845, 0), 'Raw Data'!L845-'Raw Data'!K845&gt;3), 'Raw Data'!J845, 0))</f>
        <v>0</v>
      </c>
      <c r="J851">
        <f>IF(ISBLANK('Raw Data'!J845), 0, IF(AND(3=MATCH(LARGE('Raw Data'!G845:J845, 3), 'Raw Data'!G845:J845, 0), 'Raw Data'!K845-'Raw Data'!L845&gt;3), 'Raw Data'!I845, 0))</f>
        <v>0</v>
      </c>
      <c r="K851">
        <f>IF(ISBLANK('Raw Data'!J845), 0, IF(AND(2=MATCH(LARGE('Raw Data'!G845:J845, 3), 'Raw Data'!G845:J845, 0), AND('Raw Data'!L845-'Raw Data'!K845&lt;4, 'Raw Data'!L845-'Raw Data'!K845&gt;0)), 'Raw Data'!H845, 0))</f>
        <v>0</v>
      </c>
      <c r="L851">
        <f>IF(ISBLANK('Raw Data'!J845), 0, IF(AND(1=MATCH(LARGE('Raw Data'!G845:J845, 3), 'Raw Data'!G845:J845, 0), AND('Raw Data'!K845-'Raw Data'!L845&lt;4, 'Raw Data'!K845-'Raw Data'!L845&gt;0)), 'Raw Data'!G845, 0))</f>
        <v>0</v>
      </c>
      <c r="M851">
        <f>IF(ISBLANK('Raw Data'!J845), 0, IF(AND(4=MATCH(LARGE('Raw Data'!G845:J845, 2), 'Raw Data'!G845:J845, 0), 'Raw Data'!L845-'Raw Data'!K845&gt;3), 'Raw Data'!J845, 0))</f>
        <v>0</v>
      </c>
      <c r="N851">
        <f>IF(ISBLANK('Raw Data'!J845), 0, IF(AND(3=MATCH(LARGE('Raw Data'!G845:J845, 2), 'Raw Data'!G845:J845, 0), 'Raw Data'!K845-'Raw Data'!L845&gt;3), 'Raw Data'!I845, 0))</f>
        <v>0</v>
      </c>
      <c r="O851">
        <f>IF(ISBLANK('Raw Data'!J845), 0, IF(AND(2=MATCH(LARGE('Raw Data'!G845:J845, 2), 'Raw Data'!G845:J845, 0), AND('Raw Data'!L845-'Raw Data'!K845&lt;4, 'Raw Data'!L845-'Raw Data'!K845&gt;0)), 'Raw Data'!H845, 0))</f>
        <v>0</v>
      </c>
      <c r="P851">
        <f>IF(ISBLANK('Raw Data'!J845), 0, IF(AND(1=MATCH(LARGE('Raw Data'!G845:J845, 2), 'Raw Data'!G845:J845, 0), AND('Raw Data'!K845-'Raw Data'!L845&lt;4, 'Raw Data'!K845-'Raw Data'!L845&gt;0)), 'Raw Data'!G845, 0))</f>
        <v>0</v>
      </c>
      <c r="Q851">
        <f>IF(ISBLANK('Raw Data'!J845), 0, IF(AND(4=MATCH(LARGE('Raw Data'!G845:J845, 1), 'Raw Data'!G845:J845, 0), 'Raw Data'!L845-'Raw Data'!K845&gt;3), 'Raw Data'!J845, 0))</f>
        <v>0</v>
      </c>
      <c r="R851">
        <f>IF(ISBLANK('Raw Data'!J845), 0, IF(AND(3=MATCH(LARGE('Raw Data'!G845:J845, 1), 'Raw Data'!G845:J845, 0), 'Raw Data'!K845-'Raw Data'!L845&gt;3), 'Raw Data'!I845, 0))</f>
        <v>0</v>
      </c>
      <c r="S851">
        <f>IF(AND('Raw Data'!L845-'Raw Data'!K845&gt;4, 'Raw Data'!F845&lt;'Raw Data'!C845), 'Raw Data'!J845, 0)</f>
        <v>0</v>
      </c>
      <c r="T851">
        <f>IF(AND('Raw Data'!K845-'Raw Data'!L845&gt;4, 'Raw Data'!F845&gt;'Raw Data'!C845), 'Raw Data'!I845, 0)</f>
        <v>0</v>
      </c>
      <c r="U851">
        <f>IF(AND('Raw Data'!L845-'Raw Data'!K845&lt;3, 'Raw Data'!L845&gt;'Raw Data'!K845, 'Raw Data'!F845&lt;'Raw Data'!C845), 'Raw Data'!H845, 0)</f>
        <v>0</v>
      </c>
      <c r="V851">
        <f>IF(AND('Raw Data'!L845-'Raw Data'!K845&lt;3, 'Raw Data'!L845&gt;'Raw Data'!K845, 'Raw Data'!F845&gt;'Raw Data'!C845), 'Raw Data'!G845, 0)</f>
        <v>0</v>
      </c>
    </row>
    <row r="852" spans="1:22" x14ac:dyDescent="0.3">
      <c r="A852">
        <f>IF(AND('Raw Data'!F846&lt;'Raw Data'!C846, 'Raw Data'!L846&gt;'Raw Data'!K846, 'Raw Data'!L846-'Raw Data'!K846&gt;3), 'Raw Data'!J846, 0)</f>
        <v>0</v>
      </c>
      <c r="B852">
        <f>IF(AND('Raw Data'!C846&lt;'Raw Data'!F846, 'Raw Data'!K846&gt;'Raw Data'!L846, 'Raw Data'!K846-'Raw Data'!L846&gt;3), 'Raw Data'!I846, 0)</f>
        <v>0</v>
      </c>
      <c r="C852">
        <f>IF(AND('Raw Data'!F846&lt;'Raw Data'!C846, 'Raw Data'!L846&gt;'Raw Data'!K846, 'Raw Data'!L846-'Raw Data'!K846&lt;4), 'Raw Data'!H846, 0)</f>
        <v>0</v>
      </c>
      <c r="D852">
        <f>IF(AND('Raw Data'!C846&lt;'Raw Data'!F846, 'Raw Data'!K846&gt;'Raw Data'!L846, 'Raw Data'!K846-'Raw Data'!L846&lt;4), 'Raw Data'!G846, 0)</f>
        <v>0</v>
      </c>
      <c r="E852">
        <f>IF(ISBLANK('Raw Data'!J846), 0, IF(AND(4=MATCH(LARGE('Raw Data'!G846:J846, 4), 'Raw Data'!G846:J846, 0), 'Raw Data'!L846-'Raw Data'!K846&gt;3), 'Raw Data'!J846, 0))</f>
        <v>0</v>
      </c>
      <c r="F852">
        <f>IF(ISBLANK('Raw Data'!J846), 0, IF(AND(3=MATCH(LARGE('Raw Data'!G846:J846, 4), 'Raw Data'!G846:J846, 0), 'Raw Data'!K846-'Raw Data'!L846&gt;3), 'Raw Data'!I846, 0))</f>
        <v>0</v>
      </c>
      <c r="G852">
        <f>IF(ISBLANK('Raw Data'!J846), 0, IF(AND(2=MATCH(LARGE('Raw Data'!G846:J846, 4), 'Raw Data'!G846:J846, 0), AND('Raw Data'!L846-'Raw Data'!K846&lt;4, 'Raw Data'!L846-'Raw Data'!K846&gt;0)), 'Raw Data'!H846, 0))</f>
        <v>0</v>
      </c>
      <c r="H852">
        <f>IF(ISBLANK('Raw Data'!J846), 0, IF(AND(1=MATCH(LARGE('Raw Data'!G846:J846, 4), 'Raw Data'!G846:J846, 0), AND('Raw Data'!K846-'Raw Data'!L846&lt;4, 'Raw Data'!K846-'Raw Data'!L846&gt;0)), 'Raw Data'!G846, 0))</f>
        <v>0</v>
      </c>
      <c r="I852">
        <f>IF(ISBLANK('Raw Data'!J846), 0, IF(AND(4=MATCH(LARGE('Raw Data'!G846:J846, 3), 'Raw Data'!G846:J846, 0), 'Raw Data'!L846-'Raw Data'!K846&gt;3), 'Raw Data'!J846, 0))</f>
        <v>0</v>
      </c>
      <c r="J852">
        <f>IF(ISBLANK('Raw Data'!J846), 0, IF(AND(3=MATCH(LARGE('Raw Data'!G846:J846, 3), 'Raw Data'!G846:J846, 0), 'Raw Data'!K846-'Raw Data'!L846&gt;3), 'Raw Data'!I846, 0))</f>
        <v>0</v>
      </c>
      <c r="K852">
        <f>IF(ISBLANK('Raw Data'!J846), 0, IF(AND(2=MATCH(LARGE('Raw Data'!G846:J846, 3), 'Raw Data'!G846:J846, 0), AND('Raw Data'!L846-'Raw Data'!K846&lt;4, 'Raw Data'!L846-'Raw Data'!K846&gt;0)), 'Raw Data'!H846, 0))</f>
        <v>0</v>
      </c>
      <c r="L852">
        <f>IF(ISBLANK('Raw Data'!J846), 0, IF(AND(1=MATCH(LARGE('Raw Data'!G846:J846, 3), 'Raw Data'!G846:J846, 0), AND('Raw Data'!K846-'Raw Data'!L846&lt;4, 'Raw Data'!K846-'Raw Data'!L846&gt;0)), 'Raw Data'!G846, 0))</f>
        <v>0</v>
      </c>
      <c r="M852">
        <f>IF(ISBLANK('Raw Data'!J846), 0, IF(AND(4=MATCH(LARGE('Raw Data'!G846:J846, 2), 'Raw Data'!G846:J846, 0), 'Raw Data'!L846-'Raw Data'!K846&gt;3), 'Raw Data'!J846, 0))</f>
        <v>0</v>
      </c>
      <c r="N852">
        <f>IF(ISBLANK('Raw Data'!J846), 0, IF(AND(3=MATCH(LARGE('Raw Data'!G846:J846, 2), 'Raw Data'!G846:J846, 0), 'Raw Data'!K846-'Raw Data'!L846&gt;3), 'Raw Data'!I846, 0))</f>
        <v>0</v>
      </c>
      <c r="O852">
        <f>IF(ISBLANK('Raw Data'!J846), 0, IF(AND(2=MATCH(LARGE('Raw Data'!G846:J846, 2), 'Raw Data'!G846:J846, 0), AND('Raw Data'!L846-'Raw Data'!K846&lt;4, 'Raw Data'!L846-'Raw Data'!K846&gt;0)), 'Raw Data'!H846, 0))</f>
        <v>0</v>
      </c>
      <c r="P852">
        <f>IF(ISBLANK('Raw Data'!J846), 0, IF(AND(1=MATCH(LARGE('Raw Data'!G846:J846, 2), 'Raw Data'!G846:J846, 0), AND('Raw Data'!K846-'Raw Data'!L846&lt;4, 'Raw Data'!K846-'Raw Data'!L846&gt;0)), 'Raw Data'!G846, 0))</f>
        <v>0</v>
      </c>
      <c r="Q852">
        <f>IF(ISBLANK('Raw Data'!J846), 0, IF(AND(4=MATCH(LARGE('Raw Data'!G846:J846, 1), 'Raw Data'!G846:J846, 0), 'Raw Data'!L846-'Raw Data'!K846&gt;3), 'Raw Data'!J846, 0))</f>
        <v>0</v>
      </c>
      <c r="R852">
        <f>IF(ISBLANK('Raw Data'!J846), 0, IF(AND(3=MATCH(LARGE('Raw Data'!G846:J846, 1), 'Raw Data'!G846:J846, 0), 'Raw Data'!K846-'Raw Data'!L846&gt;3), 'Raw Data'!I846, 0))</f>
        <v>0</v>
      </c>
      <c r="S852">
        <f>IF(AND('Raw Data'!L846-'Raw Data'!K846&gt;4, 'Raw Data'!F846&lt;'Raw Data'!C846), 'Raw Data'!J846, 0)</f>
        <v>0</v>
      </c>
      <c r="T852">
        <f>IF(AND('Raw Data'!K846-'Raw Data'!L846&gt;4, 'Raw Data'!F846&gt;'Raw Data'!C846), 'Raw Data'!I846, 0)</f>
        <v>0</v>
      </c>
      <c r="U852">
        <f>IF(AND('Raw Data'!L846-'Raw Data'!K846&lt;3, 'Raw Data'!L846&gt;'Raw Data'!K846, 'Raw Data'!F846&lt;'Raw Data'!C846), 'Raw Data'!H846, 0)</f>
        <v>0</v>
      </c>
      <c r="V852">
        <f>IF(AND('Raw Data'!L846-'Raw Data'!K846&lt;3, 'Raw Data'!L846&gt;'Raw Data'!K846, 'Raw Data'!F846&gt;'Raw Data'!C846), 'Raw Data'!G846, 0)</f>
        <v>0</v>
      </c>
    </row>
    <row r="853" spans="1:22" x14ac:dyDescent="0.3">
      <c r="A853">
        <f>IF(AND('Raw Data'!F847&lt;'Raw Data'!C847, 'Raw Data'!L847&gt;'Raw Data'!K847, 'Raw Data'!L847-'Raw Data'!K847&gt;3), 'Raw Data'!J847, 0)</f>
        <v>0</v>
      </c>
      <c r="B853">
        <f>IF(AND('Raw Data'!C847&lt;'Raw Data'!F847, 'Raw Data'!K847&gt;'Raw Data'!L847, 'Raw Data'!K847-'Raw Data'!L847&gt;3), 'Raw Data'!I847, 0)</f>
        <v>0</v>
      </c>
      <c r="C853">
        <f>IF(AND('Raw Data'!F847&lt;'Raw Data'!C847, 'Raw Data'!L847&gt;'Raw Data'!K847, 'Raw Data'!L847-'Raw Data'!K847&lt;4), 'Raw Data'!H847, 0)</f>
        <v>0</v>
      </c>
      <c r="D853">
        <f>IF(AND('Raw Data'!C847&lt;'Raw Data'!F847, 'Raw Data'!K847&gt;'Raw Data'!L847, 'Raw Data'!K847-'Raw Data'!L847&lt;4), 'Raw Data'!G847, 0)</f>
        <v>0</v>
      </c>
      <c r="E853">
        <f>IF(ISBLANK('Raw Data'!J847), 0, IF(AND(4=MATCH(LARGE('Raw Data'!G847:J847, 4), 'Raw Data'!G847:J847, 0), 'Raw Data'!L847-'Raw Data'!K847&gt;3), 'Raw Data'!J847, 0))</f>
        <v>0</v>
      </c>
      <c r="F853">
        <f>IF(ISBLANK('Raw Data'!J847), 0, IF(AND(3=MATCH(LARGE('Raw Data'!G847:J847, 4), 'Raw Data'!G847:J847, 0), 'Raw Data'!K847-'Raw Data'!L847&gt;3), 'Raw Data'!I847, 0))</f>
        <v>0</v>
      </c>
      <c r="G853">
        <f>IF(ISBLANK('Raw Data'!J847), 0, IF(AND(2=MATCH(LARGE('Raw Data'!G847:J847, 4), 'Raw Data'!G847:J847, 0), AND('Raw Data'!L847-'Raw Data'!K847&lt;4, 'Raw Data'!L847-'Raw Data'!K847&gt;0)), 'Raw Data'!H847, 0))</f>
        <v>0</v>
      </c>
      <c r="H853">
        <f>IF(ISBLANK('Raw Data'!J847), 0, IF(AND(1=MATCH(LARGE('Raw Data'!G847:J847, 4), 'Raw Data'!G847:J847, 0), AND('Raw Data'!K847-'Raw Data'!L847&lt;4, 'Raw Data'!K847-'Raw Data'!L847&gt;0)), 'Raw Data'!G847, 0))</f>
        <v>0</v>
      </c>
      <c r="I853">
        <f>IF(ISBLANK('Raw Data'!J847), 0, IF(AND(4=MATCH(LARGE('Raw Data'!G847:J847, 3), 'Raw Data'!G847:J847, 0), 'Raw Data'!L847-'Raw Data'!K847&gt;3), 'Raw Data'!J847, 0))</f>
        <v>0</v>
      </c>
      <c r="J853">
        <f>IF(ISBLANK('Raw Data'!J847), 0, IF(AND(3=MATCH(LARGE('Raw Data'!G847:J847, 3), 'Raw Data'!G847:J847, 0), 'Raw Data'!K847-'Raw Data'!L847&gt;3), 'Raw Data'!I847, 0))</f>
        <v>0</v>
      </c>
      <c r="K853">
        <f>IF(ISBLANK('Raw Data'!J847), 0, IF(AND(2=MATCH(LARGE('Raw Data'!G847:J847, 3), 'Raw Data'!G847:J847, 0), AND('Raw Data'!L847-'Raw Data'!K847&lt;4, 'Raw Data'!L847-'Raw Data'!K847&gt;0)), 'Raw Data'!H847, 0))</f>
        <v>0</v>
      </c>
      <c r="L853">
        <f>IF(ISBLANK('Raw Data'!J847), 0, IF(AND(1=MATCH(LARGE('Raw Data'!G847:J847, 3), 'Raw Data'!G847:J847, 0), AND('Raw Data'!K847-'Raw Data'!L847&lt;4, 'Raw Data'!K847-'Raw Data'!L847&gt;0)), 'Raw Data'!G847, 0))</f>
        <v>0</v>
      </c>
      <c r="M853">
        <f>IF(ISBLANK('Raw Data'!J847), 0, IF(AND(4=MATCH(LARGE('Raw Data'!G847:J847, 2), 'Raw Data'!G847:J847, 0), 'Raw Data'!L847-'Raw Data'!K847&gt;3), 'Raw Data'!J847, 0))</f>
        <v>0</v>
      </c>
      <c r="N853">
        <f>IF(ISBLANK('Raw Data'!J847), 0, IF(AND(3=MATCH(LARGE('Raw Data'!G847:J847, 2), 'Raw Data'!G847:J847, 0), 'Raw Data'!K847-'Raw Data'!L847&gt;3), 'Raw Data'!I847, 0))</f>
        <v>0</v>
      </c>
      <c r="O853">
        <f>IF(ISBLANK('Raw Data'!J847), 0, IF(AND(2=MATCH(LARGE('Raw Data'!G847:J847, 2), 'Raw Data'!G847:J847, 0), AND('Raw Data'!L847-'Raw Data'!K847&lt;4, 'Raw Data'!L847-'Raw Data'!K847&gt;0)), 'Raw Data'!H847, 0))</f>
        <v>0</v>
      </c>
      <c r="P853">
        <f>IF(ISBLANK('Raw Data'!J847), 0, IF(AND(1=MATCH(LARGE('Raw Data'!G847:J847, 2), 'Raw Data'!G847:J847, 0), AND('Raw Data'!K847-'Raw Data'!L847&lt;4, 'Raw Data'!K847-'Raw Data'!L847&gt;0)), 'Raw Data'!G847, 0))</f>
        <v>0</v>
      </c>
      <c r="Q853">
        <f>IF(ISBLANK('Raw Data'!J847), 0, IF(AND(4=MATCH(LARGE('Raw Data'!G847:J847, 1), 'Raw Data'!G847:J847, 0), 'Raw Data'!L847-'Raw Data'!K847&gt;3), 'Raw Data'!J847, 0))</f>
        <v>0</v>
      </c>
      <c r="R853">
        <f>IF(ISBLANK('Raw Data'!J847), 0, IF(AND(3=MATCH(LARGE('Raw Data'!G847:J847, 1), 'Raw Data'!G847:J847, 0), 'Raw Data'!K847-'Raw Data'!L847&gt;3), 'Raw Data'!I847, 0))</f>
        <v>0</v>
      </c>
      <c r="S853">
        <f>IF(AND('Raw Data'!L847-'Raw Data'!K847&gt;4, 'Raw Data'!F847&lt;'Raw Data'!C847), 'Raw Data'!J847, 0)</f>
        <v>0</v>
      </c>
      <c r="T853">
        <f>IF(AND('Raw Data'!K847-'Raw Data'!L847&gt;4, 'Raw Data'!F847&gt;'Raw Data'!C847), 'Raw Data'!I847, 0)</f>
        <v>0</v>
      </c>
      <c r="U853">
        <f>IF(AND('Raw Data'!L847-'Raw Data'!K847&lt;3, 'Raw Data'!L847&gt;'Raw Data'!K847, 'Raw Data'!F847&lt;'Raw Data'!C847), 'Raw Data'!H847, 0)</f>
        <v>0</v>
      </c>
      <c r="V853">
        <f>IF(AND('Raw Data'!L847-'Raw Data'!K847&lt;3, 'Raw Data'!L847&gt;'Raw Data'!K847, 'Raw Data'!F847&gt;'Raw Data'!C847), 'Raw Data'!G847, 0)</f>
        <v>0</v>
      </c>
    </row>
    <row r="854" spans="1:22" x14ac:dyDescent="0.3">
      <c r="A854">
        <f>IF(AND('Raw Data'!F848&lt;'Raw Data'!C848, 'Raw Data'!L848&gt;'Raw Data'!K848, 'Raw Data'!L848-'Raw Data'!K848&gt;3), 'Raw Data'!J848, 0)</f>
        <v>0</v>
      </c>
      <c r="B854">
        <f>IF(AND('Raw Data'!C848&lt;'Raw Data'!F848, 'Raw Data'!K848&gt;'Raw Data'!L848, 'Raw Data'!K848-'Raw Data'!L848&gt;3), 'Raw Data'!I848, 0)</f>
        <v>0</v>
      </c>
      <c r="C854">
        <f>IF(AND('Raw Data'!F848&lt;'Raw Data'!C848, 'Raw Data'!L848&gt;'Raw Data'!K848, 'Raw Data'!L848-'Raw Data'!K848&lt;4), 'Raw Data'!H848, 0)</f>
        <v>0</v>
      </c>
      <c r="D854">
        <f>IF(AND('Raw Data'!C848&lt;'Raw Data'!F848, 'Raw Data'!K848&gt;'Raw Data'!L848, 'Raw Data'!K848-'Raw Data'!L848&lt;4), 'Raw Data'!G848, 0)</f>
        <v>0</v>
      </c>
      <c r="E854">
        <f>IF(ISBLANK('Raw Data'!J848), 0, IF(AND(4=MATCH(LARGE('Raw Data'!G848:J848, 4), 'Raw Data'!G848:J848, 0), 'Raw Data'!L848-'Raw Data'!K848&gt;3), 'Raw Data'!J848, 0))</f>
        <v>0</v>
      </c>
      <c r="F854">
        <f>IF(ISBLANK('Raw Data'!J848), 0, IF(AND(3=MATCH(LARGE('Raw Data'!G848:J848, 4), 'Raw Data'!G848:J848, 0), 'Raw Data'!K848-'Raw Data'!L848&gt;3), 'Raw Data'!I848, 0))</f>
        <v>0</v>
      </c>
      <c r="G854">
        <f>IF(ISBLANK('Raw Data'!J848), 0, IF(AND(2=MATCH(LARGE('Raw Data'!G848:J848, 4), 'Raw Data'!G848:J848, 0), AND('Raw Data'!L848-'Raw Data'!K848&lt;4, 'Raw Data'!L848-'Raw Data'!K848&gt;0)), 'Raw Data'!H848, 0))</f>
        <v>0</v>
      </c>
      <c r="H854">
        <f>IF(ISBLANK('Raw Data'!J848), 0, IF(AND(1=MATCH(LARGE('Raw Data'!G848:J848, 4), 'Raw Data'!G848:J848, 0), AND('Raw Data'!K848-'Raw Data'!L848&lt;4, 'Raw Data'!K848-'Raw Data'!L848&gt;0)), 'Raw Data'!G848, 0))</f>
        <v>0</v>
      </c>
      <c r="I854">
        <f>IF(ISBLANK('Raw Data'!J848), 0, IF(AND(4=MATCH(LARGE('Raw Data'!G848:J848, 3), 'Raw Data'!G848:J848, 0), 'Raw Data'!L848-'Raw Data'!K848&gt;3), 'Raw Data'!J848, 0))</f>
        <v>0</v>
      </c>
      <c r="J854">
        <f>IF(ISBLANK('Raw Data'!J848), 0, IF(AND(3=MATCH(LARGE('Raw Data'!G848:J848, 3), 'Raw Data'!G848:J848, 0), 'Raw Data'!K848-'Raw Data'!L848&gt;3), 'Raw Data'!I848, 0))</f>
        <v>0</v>
      </c>
      <c r="K854">
        <f>IF(ISBLANK('Raw Data'!J848), 0, IF(AND(2=MATCH(LARGE('Raw Data'!G848:J848, 3), 'Raw Data'!G848:J848, 0), AND('Raw Data'!L848-'Raw Data'!K848&lt;4, 'Raw Data'!L848-'Raw Data'!K848&gt;0)), 'Raw Data'!H848, 0))</f>
        <v>0</v>
      </c>
      <c r="L854">
        <f>IF(ISBLANK('Raw Data'!J848), 0, IF(AND(1=MATCH(LARGE('Raw Data'!G848:J848, 3), 'Raw Data'!G848:J848, 0), AND('Raw Data'!K848-'Raw Data'!L848&lt;4, 'Raw Data'!K848-'Raw Data'!L848&gt;0)), 'Raw Data'!G848, 0))</f>
        <v>0</v>
      </c>
      <c r="M854">
        <f>IF(ISBLANK('Raw Data'!J848), 0, IF(AND(4=MATCH(LARGE('Raw Data'!G848:J848, 2), 'Raw Data'!G848:J848, 0), 'Raw Data'!L848-'Raw Data'!K848&gt;3), 'Raw Data'!J848, 0))</f>
        <v>0</v>
      </c>
      <c r="N854">
        <f>IF(ISBLANK('Raw Data'!J848), 0, IF(AND(3=MATCH(LARGE('Raw Data'!G848:J848, 2), 'Raw Data'!G848:J848, 0), 'Raw Data'!K848-'Raw Data'!L848&gt;3), 'Raw Data'!I848, 0))</f>
        <v>0</v>
      </c>
      <c r="O854">
        <f>IF(ISBLANK('Raw Data'!J848), 0, IF(AND(2=MATCH(LARGE('Raw Data'!G848:J848, 2), 'Raw Data'!G848:J848, 0), AND('Raw Data'!L848-'Raw Data'!K848&lt;4, 'Raw Data'!L848-'Raw Data'!K848&gt;0)), 'Raw Data'!H848, 0))</f>
        <v>0</v>
      </c>
      <c r="P854">
        <f>IF(ISBLANK('Raw Data'!J848), 0, IF(AND(1=MATCH(LARGE('Raw Data'!G848:J848, 2), 'Raw Data'!G848:J848, 0), AND('Raw Data'!K848-'Raw Data'!L848&lt;4, 'Raw Data'!K848-'Raw Data'!L848&gt;0)), 'Raw Data'!G848, 0))</f>
        <v>0</v>
      </c>
      <c r="Q854">
        <f>IF(ISBLANK('Raw Data'!J848), 0, IF(AND(4=MATCH(LARGE('Raw Data'!G848:J848, 1), 'Raw Data'!G848:J848, 0), 'Raw Data'!L848-'Raw Data'!K848&gt;3), 'Raw Data'!J848, 0))</f>
        <v>0</v>
      </c>
      <c r="R854">
        <f>IF(ISBLANK('Raw Data'!J848), 0, IF(AND(3=MATCH(LARGE('Raw Data'!G848:J848, 1), 'Raw Data'!G848:J848, 0), 'Raw Data'!K848-'Raw Data'!L848&gt;3), 'Raw Data'!I848, 0))</f>
        <v>0</v>
      </c>
      <c r="S854">
        <f>IF(AND('Raw Data'!L848-'Raw Data'!K848&gt;4, 'Raw Data'!F848&lt;'Raw Data'!C848), 'Raw Data'!J848, 0)</f>
        <v>0</v>
      </c>
      <c r="T854">
        <f>IF(AND('Raw Data'!K848-'Raw Data'!L848&gt;4, 'Raw Data'!F848&gt;'Raw Data'!C848), 'Raw Data'!I848, 0)</f>
        <v>0</v>
      </c>
      <c r="U854">
        <f>IF(AND('Raw Data'!L848-'Raw Data'!K848&lt;3, 'Raw Data'!L848&gt;'Raw Data'!K848, 'Raw Data'!F848&lt;'Raw Data'!C848), 'Raw Data'!H848, 0)</f>
        <v>0</v>
      </c>
      <c r="V854">
        <f>IF(AND('Raw Data'!L848-'Raw Data'!K848&lt;3, 'Raw Data'!L848&gt;'Raw Data'!K848, 'Raw Data'!F848&gt;'Raw Data'!C848), 'Raw Data'!G848, 0)</f>
        <v>0</v>
      </c>
    </row>
    <row r="855" spans="1:22" x14ac:dyDescent="0.3">
      <c r="A855">
        <f>IF(AND('Raw Data'!F849&lt;'Raw Data'!C849, 'Raw Data'!L849&gt;'Raw Data'!K849, 'Raw Data'!L849-'Raw Data'!K849&gt;3), 'Raw Data'!J849, 0)</f>
        <v>0</v>
      </c>
      <c r="B855">
        <f>IF(AND('Raw Data'!C849&lt;'Raw Data'!F849, 'Raw Data'!K849&gt;'Raw Data'!L849, 'Raw Data'!K849-'Raw Data'!L849&gt;3), 'Raw Data'!I849, 0)</f>
        <v>0</v>
      </c>
      <c r="C855">
        <f>IF(AND('Raw Data'!F849&lt;'Raw Data'!C849, 'Raw Data'!L849&gt;'Raw Data'!K849, 'Raw Data'!L849-'Raw Data'!K849&lt;4), 'Raw Data'!H849, 0)</f>
        <v>0</v>
      </c>
      <c r="D855">
        <f>IF(AND('Raw Data'!C849&lt;'Raw Data'!F849, 'Raw Data'!K849&gt;'Raw Data'!L849, 'Raw Data'!K849-'Raw Data'!L849&lt;4), 'Raw Data'!G849, 0)</f>
        <v>0</v>
      </c>
      <c r="E855">
        <f>IF(ISBLANK('Raw Data'!J849), 0, IF(AND(4=MATCH(LARGE('Raw Data'!G849:J849, 4), 'Raw Data'!G849:J849, 0), 'Raw Data'!L849-'Raw Data'!K849&gt;3), 'Raw Data'!J849, 0))</f>
        <v>0</v>
      </c>
      <c r="F855">
        <f>IF(ISBLANK('Raw Data'!J849), 0, IF(AND(3=MATCH(LARGE('Raw Data'!G849:J849, 4), 'Raw Data'!G849:J849, 0), 'Raw Data'!K849-'Raw Data'!L849&gt;3), 'Raw Data'!I849, 0))</f>
        <v>0</v>
      </c>
      <c r="G855">
        <f>IF(ISBLANK('Raw Data'!J849), 0, IF(AND(2=MATCH(LARGE('Raw Data'!G849:J849, 4), 'Raw Data'!G849:J849, 0), AND('Raw Data'!L849-'Raw Data'!K849&lt;4, 'Raw Data'!L849-'Raw Data'!K849&gt;0)), 'Raw Data'!H849, 0))</f>
        <v>0</v>
      </c>
      <c r="H855">
        <f>IF(ISBLANK('Raw Data'!J849), 0, IF(AND(1=MATCH(LARGE('Raw Data'!G849:J849, 4), 'Raw Data'!G849:J849, 0), AND('Raw Data'!K849-'Raw Data'!L849&lt;4, 'Raw Data'!K849-'Raw Data'!L849&gt;0)), 'Raw Data'!G849, 0))</f>
        <v>0</v>
      </c>
      <c r="I855">
        <f>IF(ISBLANK('Raw Data'!J849), 0, IF(AND(4=MATCH(LARGE('Raw Data'!G849:J849, 3), 'Raw Data'!G849:J849, 0), 'Raw Data'!L849-'Raw Data'!K849&gt;3), 'Raw Data'!J849, 0))</f>
        <v>0</v>
      </c>
      <c r="J855">
        <f>IF(ISBLANK('Raw Data'!J849), 0, IF(AND(3=MATCH(LARGE('Raw Data'!G849:J849, 3), 'Raw Data'!G849:J849, 0), 'Raw Data'!K849-'Raw Data'!L849&gt;3), 'Raw Data'!I849, 0))</f>
        <v>0</v>
      </c>
      <c r="K855">
        <f>IF(ISBLANK('Raw Data'!J849), 0, IF(AND(2=MATCH(LARGE('Raw Data'!G849:J849, 3), 'Raw Data'!G849:J849, 0), AND('Raw Data'!L849-'Raw Data'!K849&lt;4, 'Raw Data'!L849-'Raw Data'!K849&gt;0)), 'Raw Data'!H849, 0))</f>
        <v>0</v>
      </c>
      <c r="L855">
        <f>IF(ISBLANK('Raw Data'!J849), 0, IF(AND(1=MATCH(LARGE('Raw Data'!G849:J849, 3), 'Raw Data'!G849:J849, 0), AND('Raw Data'!K849-'Raw Data'!L849&lt;4, 'Raw Data'!K849-'Raw Data'!L849&gt;0)), 'Raw Data'!G849, 0))</f>
        <v>0</v>
      </c>
      <c r="M855">
        <f>IF(ISBLANK('Raw Data'!J849), 0, IF(AND(4=MATCH(LARGE('Raw Data'!G849:J849, 2), 'Raw Data'!G849:J849, 0), 'Raw Data'!L849-'Raw Data'!K849&gt;3), 'Raw Data'!J849, 0))</f>
        <v>0</v>
      </c>
      <c r="N855">
        <f>IF(ISBLANK('Raw Data'!J849), 0, IF(AND(3=MATCH(LARGE('Raw Data'!G849:J849, 2), 'Raw Data'!G849:J849, 0), 'Raw Data'!K849-'Raw Data'!L849&gt;3), 'Raw Data'!I849, 0))</f>
        <v>0</v>
      </c>
      <c r="O855">
        <f>IF(ISBLANK('Raw Data'!J849), 0, IF(AND(2=MATCH(LARGE('Raw Data'!G849:J849, 2), 'Raw Data'!G849:J849, 0), AND('Raw Data'!L849-'Raw Data'!K849&lt;4, 'Raw Data'!L849-'Raw Data'!K849&gt;0)), 'Raw Data'!H849, 0))</f>
        <v>0</v>
      </c>
      <c r="P855">
        <f>IF(ISBLANK('Raw Data'!J849), 0, IF(AND(1=MATCH(LARGE('Raw Data'!G849:J849, 2), 'Raw Data'!G849:J849, 0), AND('Raw Data'!K849-'Raw Data'!L849&lt;4, 'Raw Data'!K849-'Raw Data'!L849&gt;0)), 'Raw Data'!G849, 0))</f>
        <v>0</v>
      </c>
      <c r="Q855">
        <f>IF(ISBLANK('Raw Data'!J849), 0, IF(AND(4=MATCH(LARGE('Raw Data'!G849:J849, 1), 'Raw Data'!G849:J849, 0), 'Raw Data'!L849-'Raw Data'!K849&gt;3), 'Raw Data'!J849, 0))</f>
        <v>0</v>
      </c>
      <c r="R855">
        <f>IF(ISBLANK('Raw Data'!J849), 0, IF(AND(3=MATCH(LARGE('Raw Data'!G849:J849, 1), 'Raw Data'!G849:J849, 0), 'Raw Data'!K849-'Raw Data'!L849&gt;3), 'Raw Data'!I849, 0))</f>
        <v>0</v>
      </c>
      <c r="S855">
        <f>IF(AND('Raw Data'!L849-'Raw Data'!K849&gt;4, 'Raw Data'!F849&lt;'Raw Data'!C849), 'Raw Data'!J849, 0)</f>
        <v>0</v>
      </c>
      <c r="T855">
        <f>IF(AND('Raw Data'!K849-'Raw Data'!L849&gt;4, 'Raw Data'!F849&gt;'Raw Data'!C849), 'Raw Data'!I849, 0)</f>
        <v>0</v>
      </c>
      <c r="U855">
        <f>IF(AND('Raw Data'!L849-'Raw Data'!K849&lt;3, 'Raw Data'!L849&gt;'Raw Data'!K849, 'Raw Data'!F849&lt;'Raw Data'!C849), 'Raw Data'!H849, 0)</f>
        <v>0</v>
      </c>
      <c r="V855">
        <f>IF(AND('Raw Data'!L849-'Raw Data'!K849&lt;3, 'Raw Data'!L849&gt;'Raw Data'!K849, 'Raw Data'!F849&gt;'Raw Data'!C849), 'Raw Data'!G849, 0)</f>
        <v>0</v>
      </c>
    </row>
    <row r="856" spans="1:22" x14ac:dyDescent="0.3">
      <c r="A856">
        <f>IF(AND('Raw Data'!F850&lt;'Raw Data'!C850, 'Raw Data'!L850&gt;'Raw Data'!K850, 'Raw Data'!L850-'Raw Data'!K850&gt;3), 'Raw Data'!J850, 0)</f>
        <v>0</v>
      </c>
      <c r="B856">
        <f>IF(AND('Raw Data'!C850&lt;'Raw Data'!F850, 'Raw Data'!K850&gt;'Raw Data'!L850, 'Raw Data'!K850-'Raw Data'!L850&gt;3), 'Raw Data'!I850, 0)</f>
        <v>0</v>
      </c>
      <c r="C856">
        <f>IF(AND('Raw Data'!F850&lt;'Raw Data'!C850, 'Raw Data'!L850&gt;'Raw Data'!K850, 'Raw Data'!L850-'Raw Data'!K850&lt;4), 'Raw Data'!H850, 0)</f>
        <v>0</v>
      </c>
      <c r="D856">
        <f>IF(AND('Raw Data'!C850&lt;'Raw Data'!F850, 'Raw Data'!K850&gt;'Raw Data'!L850, 'Raw Data'!K850-'Raw Data'!L850&lt;4), 'Raw Data'!G850, 0)</f>
        <v>0</v>
      </c>
      <c r="E856">
        <f>IF(ISBLANK('Raw Data'!J850), 0, IF(AND(4=MATCH(LARGE('Raw Data'!G850:J850, 4), 'Raw Data'!G850:J850, 0), 'Raw Data'!L850-'Raw Data'!K850&gt;3), 'Raw Data'!J850, 0))</f>
        <v>0</v>
      </c>
      <c r="F856">
        <f>IF(ISBLANK('Raw Data'!J850), 0, IF(AND(3=MATCH(LARGE('Raw Data'!G850:J850, 4), 'Raw Data'!G850:J850, 0), 'Raw Data'!K850-'Raw Data'!L850&gt;3), 'Raw Data'!I850, 0))</f>
        <v>0</v>
      </c>
      <c r="G856">
        <f>IF(ISBLANK('Raw Data'!J850), 0, IF(AND(2=MATCH(LARGE('Raw Data'!G850:J850, 4), 'Raw Data'!G850:J850, 0), AND('Raw Data'!L850-'Raw Data'!K850&lt;4, 'Raw Data'!L850-'Raw Data'!K850&gt;0)), 'Raw Data'!H850, 0))</f>
        <v>0</v>
      </c>
      <c r="H856">
        <f>IF(ISBLANK('Raw Data'!J850), 0, IF(AND(1=MATCH(LARGE('Raw Data'!G850:J850, 4), 'Raw Data'!G850:J850, 0), AND('Raw Data'!K850-'Raw Data'!L850&lt;4, 'Raw Data'!K850-'Raw Data'!L850&gt;0)), 'Raw Data'!G850, 0))</f>
        <v>0</v>
      </c>
      <c r="I856">
        <f>IF(ISBLANK('Raw Data'!J850), 0, IF(AND(4=MATCH(LARGE('Raw Data'!G850:J850, 3), 'Raw Data'!G850:J850, 0), 'Raw Data'!L850-'Raw Data'!K850&gt;3), 'Raw Data'!J850, 0))</f>
        <v>0</v>
      </c>
      <c r="J856">
        <f>IF(ISBLANK('Raw Data'!J850), 0, IF(AND(3=MATCH(LARGE('Raw Data'!G850:J850, 3), 'Raw Data'!G850:J850, 0), 'Raw Data'!K850-'Raw Data'!L850&gt;3), 'Raw Data'!I850, 0))</f>
        <v>0</v>
      </c>
      <c r="K856">
        <f>IF(ISBLANK('Raw Data'!J850), 0, IF(AND(2=MATCH(LARGE('Raw Data'!G850:J850, 3), 'Raw Data'!G850:J850, 0), AND('Raw Data'!L850-'Raw Data'!K850&lt;4, 'Raw Data'!L850-'Raw Data'!K850&gt;0)), 'Raw Data'!H850, 0))</f>
        <v>0</v>
      </c>
      <c r="L856">
        <f>IF(ISBLANK('Raw Data'!J850), 0, IF(AND(1=MATCH(LARGE('Raw Data'!G850:J850, 3), 'Raw Data'!G850:J850, 0), AND('Raw Data'!K850-'Raw Data'!L850&lt;4, 'Raw Data'!K850-'Raw Data'!L850&gt;0)), 'Raw Data'!G850, 0))</f>
        <v>0</v>
      </c>
      <c r="M856">
        <f>IF(ISBLANK('Raw Data'!J850), 0, IF(AND(4=MATCH(LARGE('Raw Data'!G850:J850, 2), 'Raw Data'!G850:J850, 0), 'Raw Data'!L850-'Raw Data'!K850&gt;3), 'Raw Data'!J850, 0))</f>
        <v>0</v>
      </c>
      <c r="N856">
        <f>IF(ISBLANK('Raw Data'!J850), 0, IF(AND(3=MATCH(LARGE('Raw Data'!G850:J850, 2), 'Raw Data'!G850:J850, 0), 'Raw Data'!K850-'Raw Data'!L850&gt;3), 'Raw Data'!I850, 0))</f>
        <v>0</v>
      </c>
      <c r="O856">
        <f>IF(ISBLANK('Raw Data'!J850), 0, IF(AND(2=MATCH(LARGE('Raw Data'!G850:J850, 2), 'Raw Data'!G850:J850, 0), AND('Raw Data'!L850-'Raw Data'!K850&lt;4, 'Raw Data'!L850-'Raw Data'!K850&gt;0)), 'Raw Data'!H850, 0))</f>
        <v>0</v>
      </c>
      <c r="P856">
        <f>IF(ISBLANK('Raw Data'!J850), 0, IF(AND(1=MATCH(LARGE('Raw Data'!G850:J850, 2), 'Raw Data'!G850:J850, 0), AND('Raw Data'!K850-'Raw Data'!L850&lt;4, 'Raw Data'!K850-'Raw Data'!L850&gt;0)), 'Raw Data'!G850, 0))</f>
        <v>0</v>
      </c>
      <c r="Q856">
        <f>IF(ISBLANK('Raw Data'!J850), 0, IF(AND(4=MATCH(LARGE('Raw Data'!G850:J850, 1), 'Raw Data'!G850:J850, 0), 'Raw Data'!L850-'Raw Data'!K850&gt;3), 'Raw Data'!J850, 0))</f>
        <v>0</v>
      </c>
      <c r="R856">
        <f>IF(ISBLANK('Raw Data'!J850), 0, IF(AND(3=MATCH(LARGE('Raw Data'!G850:J850, 1), 'Raw Data'!G850:J850, 0), 'Raw Data'!K850-'Raw Data'!L850&gt;3), 'Raw Data'!I850, 0))</f>
        <v>0</v>
      </c>
      <c r="S856">
        <f>IF(AND('Raw Data'!L850-'Raw Data'!K850&gt;4, 'Raw Data'!F850&lt;'Raw Data'!C850), 'Raw Data'!J850, 0)</f>
        <v>0</v>
      </c>
      <c r="T856">
        <f>IF(AND('Raw Data'!K850-'Raw Data'!L850&gt;4, 'Raw Data'!F850&gt;'Raw Data'!C850), 'Raw Data'!I850, 0)</f>
        <v>0</v>
      </c>
      <c r="U856">
        <f>IF(AND('Raw Data'!L850-'Raw Data'!K850&lt;3, 'Raw Data'!L850&gt;'Raw Data'!K850, 'Raw Data'!F850&lt;'Raw Data'!C850), 'Raw Data'!H850, 0)</f>
        <v>0</v>
      </c>
      <c r="V856">
        <f>IF(AND('Raw Data'!L850-'Raw Data'!K850&lt;3, 'Raw Data'!L850&gt;'Raw Data'!K850, 'Raw Data'!F850&gt;'Raw Data'!C850), 'Raw Data'!G850, 0)</f>
        <v>0</v>
      </c>
    </row>
    <row r="857" spans="1:22" x14ac:dyDescent="0.3">
      <c r="A857">
        <f>IF(AND('Raw Data'!F851&lt;'Raw Data'!C851, 'Raw Data'!L851&gt;'Raw Data'!K851, 'Raw Data'!L851-'Raw Data'!K851&gt;3), 'Raw Data'!J851, 0)</f>
        <v>0</v>
      </c>
      <c r="B857">
        <f>IF(AND('Raw Data'!C851&lt;'Raw Data'!F851, 'Raw Data'!K851&gt;'Raw Data'!L851, 'Raw Data'!K851-'Raw Data'!L851&gt;3), 'Raw Data'!I851, 0)</f>
        <v>0</v>
      </c>
      <c r="C857">
        <f>IF(AND('Raw Data'!F851&lt;'Raw Data'!C851, 'Raw Data'!L851&gt;'Raw Data'!K851, 'Raw Data'!L851-'Raw Data'!K851&lt;4), 'Raw Data'!H851, 0)</f>
        <v>0</v>
      </c>
      <c r="D857">
        <f>IF(AND('Raw Data'!C851&lt;'Raw Data'!F851, 'Raw Data'!K851&gt;'Raw Data'!L851, 'Raw Data'!K851-'Raw Data'!L851&lt;4), 'Raw Data'!G851, 0)</f>
        <v>0</v>
      </c>
      <c r="E857">
        <f>IF(ISBLANK('Raw Data'!J851), 0, IF(AND(4=MATCH(LARGE('Raw Data'!G851:J851, 4), 'Raw Data'!G851:J851, 0), 'Raw Data'!L851-'Raw Data'!K851&gt;3), 'Raw Data'!J851, 0))</f>
        <v>0</v>
      </c>
      <c r="F857">
        <f>IF(ISBLANK('Raw Data'!J851), 0, IF(AND(3=MATCH(LARGE('Raw Data'!G851:J851, 4), 'Raw Data'!G851:J851, 0), 'Raw Data'!K851-'Raw Data'!L851&gt;3), 'Raw Data'!I851, 0))</f>
        <v>0</v>
      </c>
      <c r="G857">
        <f>IF(ISBLANK('Raw Data'!J851), 0, IF(AND(2=MATCH(LARGE('Raw Data'!G851:J851, 4), 'Raw Data'!G851:J851, 0), AND('Raw Data'!L851-'Raw Data'!K851&lt;4, 'Raw Data'!L851-'Raw Data'!K851&gt;0)), 'Raw Data'!H851, 0))</f>
        <v>0</v>
      </c>
      <c r="H857">
        <f>IF(ISBLANK('Raw Data'!J851), 0, IF(AND(1=MATCH(LARGE('Raw Data'!G851:J851, 4), 'Raw Data'!G851:J851, 0), AND('Raw Data'!K851-'Raw Data'!L851&lt;4, 'Raw Data'!K851-'Raw Data'!L851&gt;0)), 'Raw Data'!G851, 0))</f>
        <v>0</v>
      </c>
      <c r="I857">
        <f>IF(ISBLANK('Raw Data'!J851), 0, IF(AND(4=MATCH(LARGE('Raw Data'!G851:J851, 3), 'Raw Data'!G851:J851, 0), 'Raw Data'!L851-'Raw Data'!K851&gt;3), 'Raw Data'!J851, 0))</f>
        <v>0</v>
      </c>
      <c r="J857">
        <f>IF(ISBLANK('Raw Data'!J851), 0, IF(AND(3=MATCH(LARGE('Raw Data'!G851:J851, 3), 'Raw Data'!G851:J851, 0), 'Raw Data'!K851-'Raw Data'!L851&gt;3), 'Raw Data'!I851, 0))</f>
        <v>0</v>
      </c>
      <c r="K857">
        <f>IF(ISBLANK('Raw Data'!J851), 0, IF(AND(2=MATCH(LARGE('Raw Data'!G851:J851, 3), 'Raw Data'!G851:J851, 0), AND('Raw Data'!L851-'Raw Data'!K851&lt;4, 'Raw Data'!L851-'Raw Data'!K851&gt;0)), 'Raw Data'!H851, 0))</f>
        <v>0</v>
      </c>
      <c r="L857">
        <f>IF(ISBLANK('Raw Data'!J851), 0, IF(AND(1=MATCH(LARGE('Raw Data'!G851:J851, 3), 'Raw Data'!G851:J851, 0), AND('Raw Data'!K851-'Raw Data'!L851&lt;4, 'Raw Data'!K851-'Raw Data'!L851&gt;0)), 'Raw Data'!G851, 0))</f>
        <v>0</v>
      </c>
      <c r="M857">
        <f>IF(ISBLANK('Raw Data'!J851), 0, IF(AND(4=MATCH(LARGE('Raw Data'!G851:J851, 2), 'Raw Data'!G851:J851, 0), 'Raw Data'!L851-'Raw Data'!K851&gt;3), 'Raw Data'!J851, 0))</f>
        <v>0</v>
      </c>
      <c r="N857">
        <f>IF(ISBLANK('Raw Data'!J851), 0, IF(AND(3=MATCH(LARGE('Raw Data'!G851:J851, 2), 'Raw Data'!G851:J851, 0), 'Raw Data'!K851-'Raw Data'!L851&gt;3), 'Raw Data'!I851, 0))</f>
        <v>0</v>
      </c>
      <c r="O857">
        <f>IF(ISBLANK('Raw Data'!J851), 0, IF(AND(2=MATCH(LARGE('Raw Data'!G851:J851, 2), 'Raw Data'!G851:J851, 0), AND('Raw Data'!L851-'Raw Data'!K851&lt;4, 'Raw Data'!L851-'Raw Data'!K851&gt;0)), 'Raw Data'!H851, 0))</f>
        <v>0</v>
      </c>
      <c r="P857">
        <f>IF(ISBLANK('Raw Data'!J851), 0, IF(AND(1=MATCH(LARGE('Raw Data'!G851:J851, 2), 'Raw Data'!G851:J851, 0), AND('Raw Data'!K851-'Raw Data'!L851&lt;4, 'Raw Data'!K851-'Raw Data'!L851&gt;0)), 'Raw Data'!G851, 0))</f>
        <v>0</v>
      </c>
      <c r="Q857">
        <f>IF(ISBLANK('Raw Data'!J851), 0, IF(AND(4=MATCH(LARGE('Raw Data'!G851:J851, 1), 'Raw Data'!G851:J851, 0), 'Raw Data'!L851-'Raw Data'!K851&gt;3), 'Raw Data'!J851, 0))</f>
        <v>0</v>
      </c>
      <c r="R857">
        <f>IF(ISBLANK('Raw Data'!J851), 0, IF(AND(3=MATCH(LARGE('Raw Data'!G851:J851, 1), 'Raw Data'!G851:J851, 0), 'Raw Data'!K851-'Raw Data'!L851&gt;3), 'Raw Data'!I851, 0))</f>
        <v>0</v>
      </c>
      <c r="S857">
        <f>IF(AND('Raw Data'!L851-'Raw Data'!K851&gt;4, 'Raw Data'!F851&lt;'Raw Data'!C851), 'Raw Data'!J851, 0)</f>
        <v>0</v>
      </c>
      <c r="T857">
        <f>IF(AND('Raw Data'!K851-'Raw Data'!L851&gt;4, 'Raw Data'!F851&gt;'Raw Data'!C851), 'Raw Data'!I851, 0)</f>
        <v>0</v>
      </c>
      <c r="U857">
        <f>IF(AND('Raw Data'!L851-'Raw Data'!K851&lt;3, 'Raw Data'!L851&gt;'Raw Data'!K851, 'Raw Data'!F851&lt;'Raw Data'!C851), 'Raw Data'!H851, 0)</f>
        <v>0</v>
      </c>
      <c r="V857">
        <f>IF(AND('Raw Data'!L851-'Raw Data'!K851&lt;3, 'Raw Data'!L851&gt;'Raw Data'!K851, 'Raw Data'!F851&gt;'Raw Data'!C851), 'Raw Data'!G851, 0)</f>
        <v>0</v>
      </c>
    </row>
    <row r="858" spans="1:22" x14ac:dyDescent="0.3">
      <c r="A858">
        <f>IF(AND('Raw Data'!F852&lt;'Raw Data'!C852, 'Raw Data'!L852&gt;'Raw Data'!K852, 'Raw Data'!L852-'Raw Data'!K852&gt;3), 'Raw Data'!J852, 0)</f>
        <v>0</v>
      </c>
      <c r="B858">
        <f>IF(AND('Raw Data'!C852&lt;'Raw Data'!F852, 'Raw Data'!K852&gt;'Raw Data'!L852, 'Raw Data'!K852-'Raw Data'!L852&gt;3), 'Raw Data'!I852, 0)</f>
        <v>0</v>
      </c>
      <c r="C858">
        <f>IF(AND('Raw Data'!F852&lt;'Raw Data'!C852, 'Raw Data'!L852&gt;'Raw Data'!K852, 'Raw Data'!L852-'Raw Data'!K852&lt;4), 'Raw Data'!H852, 0)</f>
        <v>0</v>
      </c>
      <c r="D858">
        <f>IF(AND('Raw Data'!C852&lt;'Raw Data'!F852, 'Raw Data'!K852&gt;'Raw Data'!L852, 'Raw Data'!K852-'Raw Data'!L852&lt;4), 'Raw Data'!G852, 0)</f>
        <v>0</v>
      </c>
      <c r="E858">
        <f>IF(ISBLANK('Raw Data'!J852), 0, IF(AND(4=MATCH(LARGE('Raw Data'!G852:J852, 4), 'Raw Data'!G852:J852, 0), 'Raw Data'!L852-'Raw Data'!K852&gt;3), 'Raw Data'!J852, 0))</f>
        <v>0</v>
      </c>
      <c r="F858">
        <f>IF(ISBLANK('Raw Data'!J852), 0, IF(AND(3=MATCH(LARGE('Raw Data'!G852:J852, 4), 'Raw Data'!G852:J852, 0), 'Raw Data'!K852-'Raw Data'!L852&gt;3), 'Raw Data'!I852, 0))</f>
        <v>0</v>
      </c>
      <c r="G858">
        <f>IF(ISBLANK('Raw Data'!J852), 0, IF(AND(2=MATCH(LARGE('Raw Data'!G852:J852, 4), 'Raw Data'!G852:J852, 0), AND('Raw Data'!L852-'Raw Data'!K852&lt;4, 'Raw Data'!L852-'Raw Data'!K852&gt;0)), 'Raw Data'!H852, 0))</f>
        <v>0</v>
      </c>
      <c r="H858">
        <f>IF(ISBLANK('Raw Data'!J852), 0, IF(AND(1=MATCH(LARGE('Raw Data'!G852:J852, 4), 'Raw Data'!G852:J852, 0), AND('Raw Data'!K852-'Raw Data'!L852&lt;4, 'Raw Data'!K852-'Raw Data'!L852&gt;0)), 'Raw Data'!G852, 0))</f>
        <v>0</v>
      </c>
      <c r="I858">
        <f>IF(ISBLANK('Raw Data'!J852), 0, IF(AND(4=MATCH(LARGE('Raw Data'!G852:J852, 3), 'Raw Data'!G852:J852, 0), 'Raw Data'!L852-'Raw Data'!K852&gt;3), 'Raw Data'!J852, 0))</f>
        <v>0</v>
      </c>
      <c r="J858">
        <f>IF(ISBLANK('Raw Data'!J852), 0, IF(AND(3=MATCH(LARGE('Raw Data'!G852:J852, 3), 'Raw Data'!G852:J852, 0), 'Raw Data'!K852-'Raw Data'!L852&gt;3), 'Raw Data'!I852, 0))</f>
        <v>0</v>
      </c>
      <c r="K858">
        <f>IF(ISBLANK('Raw Data'!J852), 0, IF(AND(2=MATCH(LARGE('Raw Data'!G852:J852, 3), 'Raw Data'!G852:J852, 0), AND('Raw Data'!L852-'Raw Data'!K852&lt;4, 'Raw Data'!L852-'Raw Data'!K852&gt;0)), 'Raw Data'!H852, 0))</f>
        <v>0</v>
      </c>
      <c r="L858">
        <f>IF(ISBLANK('Raw Data'!J852), 0, IF(AND(1=MATCH(LARGE('Raw Data'!G852:J852, 3), 'Raw Data'!G852:J852, 0), AND('Raw Data'!K852-'Raw Data'!L852&lt;4, 'Raw Data'!K852-'Raw Data'!L852&gt;0)), 'Raw Data'!G852, 0))</f>
        <v>0</v>
      </c>
      <c r="M858">
        <f>IF(ISBLANK('Raw Data'!J852), 0, IF(AND(4=MATCH(LARGE('Raw Data'!G852:J852, 2), 'Raw Data'!G852:J852, 0), 'Raw Data'!L852-'Raw Data'!K852&gt;3), 'Raw Data'!J852, 0))</f>
        <v>0</v>
      </c>
      <c r="N858">
        <f>IF(ISBLANK('Raw Data'!J852), 0, IF(AND(3=MATCH(LARGE('Raw Data'!G852:J852, 2), 'Raw Data'!G852:J852, 0), 'Raw Data'!K852-'Raw Data'!L852&gt;3), 'Raw Data'!I852, 0))</f>
        <v>0</v>
      </c>
      <c r="O858">
        <f>IF(ISBLANK('Raw Data'!J852), 0, IF(AND(2=MATCH(LARGE('Raw Data'!G852:J852, 2), 'Raw Data'!G852:J852, 0), AND('Raw Data'!L852-'Raw Data'!K852&lt;4, 'Raw Data'!L852-'Raw Data'!K852&gt;0)), 'Raw Data'!H852, 0))</f>
        <v>0</v>
      </c>
      <c r="P858">
        <f>IF(ISBLANK('Raw Data'!J852), 0, IF(AND(1=MATCH(LARGE('Raw Data'!G852:J852, 2), 'Raw Data'!G852:J852, 0), AND('Raw Data'!K852-'Raw Data'!L852&lt;4, 'Raw Data'!K852-'Raw Data'!L852&gt;0)), 'Raw Data'!G852, 0))</f>
        <v>0</v>
      </c>
      <c r="Q858">
        <f>IF(ISBLANK('Raw Data'!J852), 0, IF(AND(4=MATCH(LARGE('Raw Data'!G852:J852, 1), 'Raw Data'!G852:J852, 0), 'Raw Data'!L852-'Raw Data'!K852&gt;3), 'Raw Data'!J852, 0))</f>
        <v>0</v>
      </c>
      <c r="R858">
        <f>IF(ISBLANK('Raw Data'!J852), 0, IF(AND(3=MATCH(LARGE('Raw Data'!G852:J852, 1), 'Raw Data'!G852:J852, 0), 'Raw Data'!K852-'Raw Data'!L852&gt;3), 'Raw Data'!I852, 0))</f>
        <v>0</v>
      </c>
      <c r="S858">
        <f>IF(AND('Raw Data'!L852-'Raw Data'!K852&gt;4, 'Raw Data'!F852&lt;'Raw Data'!C852), 'Raw Data'!J852, 0)</f>
        <v>0</v>
      </c>
      <c r="T858">
        <f>IF(AND('Raw Data'!K852-'Raw Data'!L852&gt;4, 'Raw Data'!F852&gt;'Raw Data'!C852), 'Raw Data'!I852, 0)</f>
        <v>0</v>
      </c>
      <c r="U858">
        <f>IF(AND('Raw Data'!L852-'Raw Data'!K852&lt;3, 'Raw Data'!L852&gt;'Raw Data'!K852, 'Raw Data'!F852&lt;'Raw Data'!C852), 'Raw Data'!H852, 0)</f>
        <v>0</v>
      </c>
      <c r="V858">
        <f>IF(AND('Raw Data'!L852-'Raw Data'!K852&lt;3, 'Raw Data'!L852&gt;'Raw Data'!K852, 'Raw Data'!F852&gt;'Raw Data'!C852), 'Raw Data'!G852, 0)</f>
        <v>0</v>
      </c>
    </row>
    <row r="859" spans="1:22" x14ac:dyDescent="0.3">
      <c r="A859">
        <f>IF(AND('Raw Data'!F853&lt;'Raw Data'!C853, 'Raw Data'!L853&gt;'Raw Data'!K853, 'Raw Data'!L853-'Raw Data'!K853&gt;3), 'Raw Data'!J853, 0)</f>
        <v>0</v>
      </c>
      <c r="B859">
        <f>IF(AND('Raw Data'!C853&lt;'Raw Data'!F853, 'Raw Data'!K853&gt;'Raw Data'!L853, 'Raw Data'!K853-'Raw Data'!L853&gt;3), 'Raw Data'!I853, 0)</f>
        <v>0</v>
      </c>
      <c r="C859">
        <f>IF(AND('Raw Data'!F853&lt;'Raw Data'!C853, 'Raw Data'!L853&gt;'Raw Data'!K853, 'Raw Data'!L853-'Raw Data'!K853&lt;4), 'Raw Data'!H853, 0)</f>
        <v>0</v>
      </c>
      <c r="D859">
        <f>IF(AND('Raw Data'!C853&lt;'Raw Data'!F853, 'Raw Data'!K853&gt;'Raw Data'!L853, 'Raw Data'!K853-'Raw Data'!L853&lt;4), 'Raw Data'!G853, 0)</f>
        <v>0</v>
      </c>
      <c r="E859">
        <f>IF(ISBLANK('Raw Data'!J853), 0, IF(AND(4=MATCH(LARGE('Raw Data'!G853:J853, 4), 'Raw Data'!G853:J853, 0), 'Raw Data'!L853-'Raw Data'!K853&gt;3), 'Raw Data'!J853, 0))</f>
        <v>0</v>
      </c>
      <c r="F859">
        <f>IF(ISBLANK('Raw Data'!J853), 0, IF(AND(3=MATCH(LARGE('Raw Data'!G853:J853, 4), 'Raw Data'!G853:J853, 0), 'Raw Data'!K853-'Raw Data'!L853&gt;3), 'Raw Data'!I853, 0))</f>
        <v>0</v>
      </c>
      <c r="G859">
        <f>IF(ISBLANK('Raw Data'!J853), 0, IF(AND(2=MATCH(LARGE('Raw Data'!G853:J853, 4), 'Raw Data'!G853:J853, 0), AND('Raw Data'!L853-'Raw Data'!K853&lt;4, 'Raw Data'!L853-'Raw Data'!K853&gt;0)), 'Raw Data'!H853, 0))</f>
        <v>0</v>
      </c>
      <c r="H859">
        <f>IF(ISBLANK('Raw Data'!J853), 0, IF(AND(1=MATCH(LARGE('Raw Data'!G853:J853, 4), 'Raw Data'!G853:J853, 0), AND('Raw Data'!K853-'Raw Data'!L853&lt;4, 'Raw Data'!K853-'Raw Data'!L853&gt;0)), 'Raw Data'!G853, 0))</f>
        <v>0</v>
      </c>
      <c r="I859">
        <f>IF(ISBLANK('Raw Data'!J853), 0, IF(AND(4=MATCH(LARGE('Raw Data'!G853:J853, 3), 'Raw Data'!G853:J853, 0), 'Raw Data'!L853-'Raw Data'!K853&gt;3), 'Raw Data'!J853, 0))</f>
        <v>0</v>
      </c>
      <c r="J859">
        <f>IF(ISBLANK('Raw Data'!J853), 0, IF(AND(3=MATCH(LARGE('Raw Data'!G853:J853, 3), 'Raw Data'!G853:J853, 0), 'Raw Data'!K853-'Raw Data'!L853&gt;3), 'Raw Data'!I853, 0))</f>
        <v>0</v>
      </c>
      <c r="K859">
        <f>IF(ISBLANK('Raw Data'!J853), 0, IF(AND(2=MATCH(LARGE('Raw Data'!G853:J853, 3), 'Raw Data'!G853:J853, 0), AND('Raw Data'!L853-'Raw Data'!K853&lt;4, 'Raw Data'!L853-'Raw Data'!K853&gt;0)), 'Raw Data'!H853, 0))</f>
        <v>0</v>
      </c>
      <c r="L859">
        <f>IF(ISBLANK('Raw Data'!J853), 0, IF(AND(1=MATCH(LARGE('Raw Data'!G853:J853, 3), 'Raw Data'!G853:J853, 0), AND('Raw Data'!K853-'Raw Data'!L853&lt;4, 'Raw Data'!K853-'Raw Data'!L853&gt;0)), 'Raw Data'!G853, 0))</f>
        <v>0</v>
      </c>
      <c r="M859">
        <f>IF(ISBLANK('Raw Data'!J853), 0, IF(AND(4=MATCH(LARGE('Raw Data'!G853:J853, 2), 'Raw Data'!G853:J853, 0), 'Raw Data'!L853-'Raw Data'!K853&gt;3), 'Raw Data'!J853, 0))</f>
        <v>0</v>
      </c>
      <c r="N859">
        <f>IF(ISBLANK('Raw Data'!J853), 0, IF(AND(3=MATCH(LARGE('Raw Data'!G853:J853, 2), 'Raw Data'!G853:J853, 0), 'Raw Data'!K853-'Raw Data'!L853&gt;3), 'Raw Data'!I853, 0))</f>
        <v>0</v>
      </c>
      <c r="O859">
        <f>IF(ISBLANK('Raw Data'!J853), 0, IF(AND(2=MATCH(LARGE('Raw Data'!G853:J853, 2), 'Raw Data'!G853:J853, 0), AND('Raw Data'!L853-'Raw Data'!K853&lt;4, 'Raw Data'!L853-'Raw Data'!K853&gt;0)), 'Raw Data'!H853, 0))</f>
        <v>0</v>
      </c>
      <c r="P859">
        <f>IF(ISBLANK('Raw Data'!J853), 0, IF(AND(1=MATCH(LARGE('Raw Data'!G853:J853, 2), 'Raw Data'!G853:J853, 0), AND('Raw Data'!K853-'Raw Data'!L853&lt;4, 'Raw Data'!K853-'Raw Data'!L853&gt;0)), 'Raw Data'!G853, 0))</f>
        <v>0</v>
      </c>
      <c r="Q859">
        <f>IF(ISBLANK('Raw Data'!J853), 0, IF(AND(4=MATCH(LARGE('Raw Data'!G853:J853, 1), 'Raw Data'!G853:J853, 0), 'Raw Data'!L853-'Raw Data'!K853&gt;3), 'Raw Data'!J853, 0))</f>
        <v>0</v>
      </c>
      <c r="R859">
        <f>IF(ISBLANK('Raw Data'!J853), 0, IF(AND(3=MATCH(LARGE('Raw Data'!G853:J853, 1), 'Raw Data'!G853:J853, 0), 'Raw Data'!K853-'Raw Data'!L853&gt;3), 'Raw Data'!I853, 0))</f>
        <v>0</v>
      </c>
      <c r="S859">
        <f>IF(AND('Raw Data'!L853-'Raw Data'!K853&gt;4, 'Raw Data'!F853&lt;'Raw Data'!C853), 'Raw Data'!J853, 0)</f>
        <v>0</v>
      </c>
      <c r="T859">
        <f>IF(AND('Raw Data'!K853-'Raw Data'!L853&gt;4, 'Raw Data'!F853&gt;'Raw Data'!C853), 'Raw Data'!I853, 0)</f>
        <v>0</v>
      </c>
      <c r="U859">
        <f>IF(AND('Raw Data'!L853-'Raw Data'!K853&lt;3, 'Raw Data'!L853&gt;'Raw Data'!K853, 'Raw Data'!F853&lt;'Raw Data'!C853), 'Raw Data'!H853, 0)</f>
        <v>0</v>
      </c>
      <c r="V859">
        <f>IF(AND('Raw Data'!L853-'Raw Data'!K853&lt;3, 'Raw Data'!L853&gt;'Raw Data'!K853, 'Raw Data'!F853&gt;'Raw Data'!C853), 'Raw Data'!G853, 0)</f>
        <v>0</v>
      </c>
    </row>
    <row r="860" spans="1:22" x14ac:dyDescent="0.3">
      <c r="A860">
        <f>IF(AND('Raw Data'!F854&lt;'Raw Data'!C854, 'Raw Data'!L854&gt;'Raw Data'!K854, 'Raw Data'!L854-'Raw Data'!K854&gt;3), 'Raw Data'!J854, 0)</f>
        <v>0</v>
      </c>
      <c r="B860">
        <f>IF(AND('Raw Data'!C854&lt;'Raw Data'!F854, 'Raw Data'!K854&gt;'Raw Data'!L854, 'Raw Data'!K854-'Raw Data'!L854&gt;3), 'Raw Data'!I854, 0)</f>
        <v>0</v>
      </c>
      <c r="C860">
        <f>IF(AND('Raw Data'!F854&lt;'Raw Data'!C854, 'Raw Data'!L854&gt;'Raw Data'!K854, 'Raw Data'!L854-'Raw Data'!K854&lt;4), 'Raw Data'!H854, 0)</f>
        <v>0</v>
      </c>
      <c r="D860">
        <f>IF(AND('Raw Data'!C854&lt;'Raw Data'!F854, 'Raw Data'!K854&gt;'Raw Data'!L854, 'Raw Data'!K854-'Raw Data'!L854&lt;4), 'Raw Data'!G854, 0)</f>
        <v>0</v>
      </c>
      <c r="E860">
        <f>IF(ISBLANK('Raw Data'!J854), 0, IF(AND(4=MATCH(LARGE('Raw Data'!G854:J854, 4), 'Raw Data'!G854:J854, 0), 'Raw Data'!L854-'Raw Data'!K854&gt;3), 'Raw Data'!J854, 0))</f>
        <v>0</v>
      </c>
      <c r="F860">
        <f>IF(ISBLANK('Raw Data'!J854), 0, IF(AND(3=MATCH(LARGE('Raw Data'!G854:J854, 4), 'Raw Data'!G854:J854, 0), 'Raw Data'!K854-'Raw Data'!L854&gt;3), 'Raw Data'!I854, 0))</f>
        <v>0</v>
      </c>
      <c r="G860">
        <f>IF(ISBLANK('Raw Data'!J854), 0, IF(AND(2=MATCH(LARGE('Raw Data'!G854:J854, 4), 'Raw Data'!G854:J854, 0), AND('Raw Data'!L854-'Raw Data'!K854&lt;4, 'Raw Data'!L854-'Raw Data'!K854&gt;0)), 'Raw Data'!H854, 0))</f>
        <v>0</v>
      </c>
      <c r="H860">
        <f>IF(ISBLANK('Raw Data'!J854), 0, IF(AND(1=MATCH(LARGE('Raw Data'!G854:J854, 4), 'Raw Data'!G854:J854, 0), AND('Raw Data'!K854-'Raw Data'!L854&lt;4, 'Raw Data'!K854-'Raw Data'!L854&gt;0)), 'Raw Data'!G854, 0))</f>
        <v>0</v>
      </c>
      <c r="I860">
        <f>IF(ISBLANK('Raw Data'!J854), 0, IF(AND(4=MATCH(LARGE('Raw Data'!G854:J854, 3), 'Raw Data'!G854:J854, 0), 'Raw Data'!L854-'Raw Data'!K854&gt;3), 'Raw Data'!J854, 0))</f>
        <v>0</v>
      </c>
      <c r="J860">
        <f>IF(ISBLANK('Raw Data'!J854), 0, IF(AND(3=MATCH(LARGE('Raw Data'!G854:J854, 3), 'Raw Data'!G854:J854, 0), 'Raw Data'!K854-'Raw Data'!L854&gt;3), 'Raw Data'!I854, 0))</f>
        <v>0</v>
      </c>
      <c r="K860">
        <f>IF(ISBLANK('Raw Data'!J854), 0, IF(AND(2=MATCH(LARGE('Raw Data'!G854:J854, 3), 'Raw Data'!G854:J854, 0), AND('Raw Data'!L854-'Raw Data'!K854&lt;4, 'Raw Data'!L854-'Raw Data'!K854&gt;0)), 'Raw Data'!H854, 0))</f>
        <v>0</v>
      </c>
      <c r="L860">
        <f>IF(ISBLANK('Raw Data'!J854), 0, IF(AND(1=MATCH(LARGE('Raw Data'!G854:J854, 3), 'Raw Data'!G854:J854, 0), AND('Raw Data'!K854-'Raw Data'!L854&lt;4, 'Raw Data'!K854-'Raw Data'!L854&gt;0)), 'Raw Data'!G854, 0))</f>
        <v>0</v>
      </c>
      <c r="M860">
        <f>IF(ISBLANK('Raw Data'!J854), 0, IF(AND(4=MATCH(LARGE('Raw Data'!G854:J854, 2), 'Raw Data'!G854:J854, 0), 'Raw Data'!L854-'Raw Data'!K854&gt;3), 'Raw Data'!J854, 0))</f>
        <v>0</v>
      </c>
      <c r="N860">
        <f>IF(ISBLANK('Raw Data'!J854), 0, IF(AND(3=MATCH(LARGE('Raw Data'!G854:J854, 2), 'Raw Data'!G854:J854, 0), 'Raw Data'!K854-'Raw Data'!L854&gt;3), 'Raw Data'!I854, 0))</f>
        <v>0</v>
      </c>
      <c r="O860">
        <f>IF(ISBLANK('Raw Data'!J854), 0, IF(AND(2=MATCH(LARGE('Raw Data'!G854:J854, 2), 'Raw Data'!G854:J854, 0), AND('Raw Data'!L854-'Raw Data'!K854&lt;4, 'Raw Data'!L854-'Raw Data'!K854&gt;0)), 'Raw Data'!H854, 0))</f>
        <v>0</v>
      </c>
      <c r="P860">
        <f>IF(ISBLANK('Raw Data'!J854), 0, IF(AND(1=MATCH(LARGE('Raw Data'!G854:J854, 2), 'Raw Data'!G854:J854, 0), AND('Raw Data'!K854-'Raw Data'!L854&lt;4, 'Raw Data'!K854-'Raw Data'!L854&gt;0)), 'Raw Data'!G854, 0))</f>
        <v>0</v>
      </c>
      <c r="Q860">
        <f>IF(ISBLANK('Raw Data'!J854), 0, IF(AND(4=MATCH(LARGE('Raw Data'!G854:J854, 1), 'Raw Data'!G854:J854, 0), 'Raw Data'!L854-'Raw Data'!K854&gt;3), 'Raw Data'!J854, 0))</f>
        <v>0</v>
      </c>
      <c r="R860">
        <f>IF(ISBLANK('Raw Data'!J854), 0, IF(AND(3=MATCH(LARGE('Raw Data'!G854:J854, 1), 'Raw Data'!G854:J854, 0), 'Raw Data'!K854-'Raw Data'!L854&gt;3), 'Raw Data'!I854, 0))</f>
        <v>0</v>
      </c>
      <c r="S860">
        <f>IF(AND('Raw Data'!L854-'Raw Data'!K854&gt;4, 'Raw Data'!F854&lt;'Raw Data'!C854), 'Raw Data'!J854, 0)</f>
        <v>0</v>
      </c>
      <c r="T860">
        <f>IF(AND('Raw Data'!K854-'Raw Data'!L854&gt;4, 'Raw Data'!F854&gt;'Raw Data'!C854), 'Raw Data'!I854, 0)</f>
        <v>0</v>
      </c>
      <c r="U860">
        <f>IF(AND('Raw Data'!L854-'Raw Data'!K854&lt;3, 'Raw Data'!L854&gt;'Raw Data'!K854, 'Raw Data'!F854&lt;'Raw Data'!C854), 'Raw Data'!H854, 0)</f>
        <v>0</v>
      </c>
      <c r="V860">
        <f>IF(AND('Raw Data'!L854-'Raw Data'!K854&lt;3, 'Raw Data'!L854&gt;'Raw Data'!K854, 'Raw Data'!F854&gt;'Raw Data'!C854), 'Raw Data'!G854, 0)</f>
        <v>0</v>
      </c>
    </row>
    <row r="861" spans="1:22" x14ac:dyDescent="0.3">
      <c r="A861">
        <f>IF(AND('Raw Data'!F855&lt;'Raw Data'!C855, 'Raw Data'!L855&gt;'Raw Data'!K855, 'Raw Data'!L855-'Raw Data'!K855&gt;3), 'Raw Data'!J855, 0)</f>
        <v>0</v>
      </c>
      <c r="B861">
        <f>IF(AND('Raw Data'!C855&lt;'Raw Data'!F855, 'Raw Data'!K855&gt;'Raw Data'!L855, 'Raw Data'!K855-'Raw Data'!L855&gt;3), 'Raw Data'!I855, 0)</f>
        <v>0</v>
      </c>
      <c r="C861">
        <f>IF(AND('Raw Data'!F855&lt;'Raw Data'!C855, 'Raw Data'!L855&gt;'Raw Data'!K855, 'Raw Data'!L855-'Raw Data'!K855&lt;4), 'Raw Data'!H855, 0)</f>
        <v>0</v>
      </c>
      <c r="D861">
        <f>IF(AND('Raw Data'!C855&lt;'Raw Data'!F855, 'Raw Data'!K855&gt;'Raw Data'!L855, 'Raw Data'!K855-'Raw Data'!L855&lt;4), 'Raw Data'!G855, 0)</f>
        <v>0</v>
      </c>
      <c r="E861">
        <f>IF(ISBLANK('Raw Data'!J855), 0, IF(AND(4=MATCH(LARGE('Raw Data'!G855:J855, 4), 'Raw Data'!G855:J855, 0), 'Raw Data'!L855-'Raw Data'!K855&gt;3), 'Raw Data'!J855, 0))</f>
        <v>0</v>
      </c>
      <c r="F861">
        <f>IF(ISBLANK('Raw Data'!J855), 0, IF(AND(3=MATCH(LARGE('Raw Data'!G855:J855, 4), 'Raw Data'!G855:J855, 0), 'Raw Data'!K855-'Raw Data'!L855&gt;3), 'Raw Data'!I855, 0))</f>
        <v>0</v>
      </c>
      <c r="G861">
        <f>IF(ISBLANK('Raw Data'!J855), 0, IF(AND(2=MATCH(LARGE('Raw Data'!G855:J855, 4), 'Raw Data'!G855:J855, 0), AND('Raw Data'!L855-'Raw Data'!K855&lt;4, 'Raw Data'!L855-'Raw Data'!K855&gt;0)), 'Raw Data'!H855, 0))</f>
        <v>0</v>
      </c>
      <c r="H861">
        <f>IF(ISBLANK('Raw Data'!J855), 0, IF(AND(1=MATCH(LARGE('Raw Data'!G855:J855, 4), 'Raw Data'!G855:J855, 0), AND('Raw Data'!K855-'Raw Data'!L855&lt;4, 'Raw Data'!K855-'Raw Data'!L855&gt;0)), 'Raw Data'!G855, 0))</f>
        <v>0</v>
      </c>
      <c r="I861">
        <f>IF(ISBLANK('Raw Data'!J855), 0, IF(AND(4=MATCH(LARGE('Raw Data'!G855:J855, 3), 'Raw Data'!G855:J855, 0), 'Raw Data'!L855-'Raw Data'!K855&gt;3), 'Raw Data'!J855, 0))</f>
        <v>0</v>
      </c>
      <c r="J861">
        <f>IF(ISBLANK('Raw Data'!J855), 0, IF(AND(3=MATCH(LARGE('Raw Data'!G855:J855, 3), 'Raw Data'!G855:J855, 0), 'Raw Data'!K855-'Raw Data'!L855&gt;3), 'Raw Data'!I855, 0))</f>
        <v>0</v>
      </c>
      <c r="K861">
        <f>IF(ISBLANK('Raw Data'!J855), 0, IF(AND(2=MATCH(LARGE('Raw Data'!G855:J855, 3), 'Raw Data'!G855:J855, 0), AND('Raw Data'!L855-'Raw Data'!K855&lt;4, 'Raw Data'!L855-'Raw Data'!K855&gt;0)), 'Raw Data'!H855, 0))</f>
        <v>0</v>
      </c>
      <c r="L861">
        <f>IF(ISBLANK('Raw Data'!J855), 0, IF(AND(1=MATCH(LARGE('Raw Data'!G855:J855, 3), 'Raw Data'!G855:J855, 0), AND('Raw Data'!K855-'Raw Data'!L855&lt;4, 'Raw Data'!K855-'Raw Data'!L855&gt;0)), 'Raw Data'!G855, 0))</f>
        <v>0</v>
      </c>
      <c r="M861">
        <f>IF(ISBLANK('Raw Data'!J855), 0, IF(AND(4=MATCH(LARGE('Raw Data'!G855:J855, 2), 'Raw Data'!G855:J855, 0), 'Raw Data'!L855-'Raw Data'!K855&gt;3), 'Raw Data'!J855, 0))</f>
        <v>0</v>
      </c>
      <c r="N861">
        <f>IF(ISBLANK('Raw Data'!J855), 0, IF(AND(3=MATCH(LARGE('Raw Data'!G855:J855, 2), 'Raw Data'!G855:J855, 0), 'Raw Data'!K855-'Raw Data'!L855&gt;3), 'Raw Data'!I855, 0))</f>
        <v>0</v>
      </c>
      <c r="O861">
        <f>IF(ISBLANK('Raw Data'!J855), 0, IF(AND(2=MATCH(LARGE('Raw Data'!G855:J855, 2), 'Raw Data'!G855:J855, 0), AND('Raw Data'!L855-'Raw Data'!K855&lt;4, 'Raw Data'!L855-'Raw Data'!K855&gt;0)), 'Raw Data'!H855, 0))</f>
        <v>0</v>
      </c>
      <c r="P861">
        <f>IF(ISBLANK('Raw Data'!J855), 0, IF(AND(1=MATCH(LARGE('Raw Data'!G855:J855, 2), 'Raw Data'!G855:J855, 0), AND('Raw Data'!K855-'Raw Data'!L855&lt;4, 'Raw Data'!K855-'Raw Data'!L855&gt;0)), 'Raw Data'!G855, 0))</f>
        <v>0</v>
      </c>
      <c r="Q861">
        <f>IF(ISBLANK('Raw Data'!J855), 0, IF(AND(4=MATCH(LARGE('Raw Data'!G855:J855, 1), 'Raw Data'!G855:J855, 0), 'Raw Data'!L855-'Raw Data'!K855&gt;3), 'Raw Data'!J855, 0))</f>
        <v>0</v>
      </c>
      <c r="R861">
        <f>IF(ISBLANK('Raw Data'!J855), 0, IF(AND(3=MATCH(LARGE('Raw Data'!G855:J855, 1), 'Raw Data'!G855:J855, 0), 'Raw Data'!K855-'Raw Data'!L855&gt;3), 'Raw Data'!I855, 0))</f>
        <v>0</v>
      </c>
      <c r="S861">
        <f>IF(AND('Raw Data'!L855-'Raw Data'!K855&gt;4, 'Raw Data'!F855&lt;'Raw Data'!C855), 'Raw Data'!J855, 0)</f>
        <v>0</v>
      </c>
      <c r="T861">
        <f>IF(AND('Raw Data'!K855-'Raw Data'!L855&gt;4, 'Raw Data'!F855&gt;'Raw Data'!C855), 'Raw Data'!I855, 0)</f>
        <v>0</v>
      </c>
      <c r="U861">
        <f>IF(AND('Raw Data'!L855-'Raw Data'!K855&lt;3, 'Raw Data'!L855&gt;'Raw Data'!K855, 'Raw Data'!F855&lt;'Raw Data'!C855), 'Raw Data'!H855, 0)</f>
        <v>0</v>
      </c>
      <c r="V861">
        <f>IF(AND('Raw Data'!L855-'Raw Data'!K855&lt;3, 'Raw Data'!L855&gt;'Raw Data'!K855, 'Raw Data'!F855&gt;'Raw Data'!C855), 'Raw Data'!G855, 0)</f>
        <v>0</v>
      </c>
    </row>
    <row r="862" spans="1:22" x14ac:dyDescent="0.3">
      <c r="A862">
        <f>IF(AND('Raw Data'!F856&lt;'Raw Data'!C856, 'Raw Data'!L856&gt;'Raw Data'!K856, 'Raw Data'!L856-'Raw Data'!K856&gt;3), 'Raw Data'!J856, 0)</f>
        <v>0</v>
      </c>
      <c r="B862">
        <f>IF(AND('Raw Data'!C856&lt;'Raw Data'!F856, 'Raw Data'!K856&gt;'Raw Data'!L856, 'Raw Data'!K856-'Raw Data'!L856&gt;3), 'Raw Data'!I856, 0)</f>
        <v>0</v>
      </c>
      <c r="C862">
        <f>IF(AND('Raw Data'!F856&lt;'Raw Data'!C856, 'Raw Data'!L856&gt;'Raw Data'!K856, 'Raw Data'!L856-'Raw Data'!K856&lt;4), 'Raw Data'!H856, 0)</f>
        <v>0</v>
      </c>
      <c r="D862">
        <f>IF(AND('Raw Data'!C856&lt;'Raw Data'!F856, 'Raw Data'!K856&gt;'Raw Data'!L856, 'Raw Data'!K856-'Raw Data'!L856&lt;4), 'Raw Data'!G856, 0)</f>
        <v>0</v>
      </c>
      <c r="E862">
        <f>IF(ISBLANK('Raw Data'!J856), 0, IF(AND(4=MATCH(LARGE('Raw Data'!G856:J856, 4), 'Raw Data'!G856:J856, 0), 'Raw Data'!L856-'Raw Data'!K856&gt;3), 'Raw Data'!J856, 0))</f>
        <v>0</v>
      </c>
      <c r="F862">
        <f>IF(ISBLANK('Raw Data'!J856), 0, IF(AND(3=MATCH(LARGE('Raw Data'!G856:J856, 4), 'Raw Data'!G856:J856, 0), 'Raw Data'!K856-'Raw Data'!L856&gt;3), 'Raw Data'!I856, 0))</f>
        <v>0</v>
      </c>
      <c r="G862">
        <f>IF(ISBLANK('Raw Data'!J856), 0, IF(AND(2=MATCH(LARGE('Raw Data'!G856:J856, 4), 'Raw Data'!G856:J856, 0), AND('Raw Data'!L856-'Raw Data'!K856&lt;4, 'Raw Data'!L856-'Raw Data'!K856&gt;0)), 'Raw Data'!H856, 0))</f>
        <v>0</v>
      </c>
      <c r="H862">
        <f>IF(ISBLANK('Raw Data'!J856), 0, IF(AND(1=MATCH(LARGE('Raw Data'!G856:J856, 4), 'Raw Data'!G856:J856, 0), AND('Raw Data'!K856-'Raw Data'!L856&lt;4, 'Raw Data'!K856-'Raw Data'!L856&gt;0)), 'Raw Data'!G856, 0))</f>
        <v>0</v>
      </c>
      <c r="I862">
        <f>IF(ISBLANK('Raw Data'!J856), 0, IF(AND(4=MATCH(LARGE('Raw Data'!G856:J856, 3), 'Raw Data'!G856:J856, 0), 'Raw Data'!L856-'Raw Data'!K856&gt;3), 'Raw Data'!J856, 0))</f>
        <v>0</v>
      </c>
      <c r="J862">
        <f>IF(ISBLANK('Raw Data'!J856), 0, IF(AND(3=MATCH(LARGE('Raw Data'!G856:J856, 3), 'Raw Data'!G856:J856, 0), 'Raw Data'!K856-'Raw Data'!L856&gt;3), 'Raw Data'!I856, 0))</f>
        <v>0</v>
      </c>
      <c r="K862">
        <f>IF(ISBLANK('Raw Data'!J856), 0, IF(AND(2=MATCH(LARGE('Raw Data'!G856:J856, 3), 'Raw Data'!G856:J856, 0), AND('Raw Data'!L856-'Raw Data'!K856&lt;4, 'Raw Data'!L856-'Raw Data'!K856&gt;0)), 'Raw Data'!H856, 0))</f>
        <v>0</v>
      </c>
      <c r="L862">
        <f>IF(ISBLANK('Raw Data'!J856), 0, IF(AND(1=MATCH(LARGE('Raw Data'!G856:J856, 3), 'Raw Data'!G856:J856, 0), AND('Raw Data'!K856-'Raw Data'!L856&lt;4, 'Raw Data'!K856-'Raw Data'!L856&gt;0)), 'Raw Data'!G856, 0))</f>
        <v>0</v>
      </c>
      <c r="M862">
        <f>IF(ISBLANK('Raw Data'!J856), 0, IF(AND(4=MATCH(LARGE('Raw Data'!G856:J856, 2), 'Raw Data'!G856:J856, 0), 'Raw Data'!L856-'Raw Data'!K856&gt;3), 'Raw Data'!J856, 0))</f>
        <v>0</v>
      </c>
      <c r="N862">
        <f>IF(ISBLANK('Raw Data'!J856), 0, IF(AND(3=MATCH(LARGE('Raw Data'!G856:J856, 2), 'Raw Data'!G856:J856, 0), 'Raw Data'!K856-'Raw Data'!L856&gt;3), 'Raw Data'!I856, 0))</f>
        <v>0</v>
      </c>
      <c r="O862">
        <f>IF(ISBLANK('Raw Data'!J856), 0, IF(AND(2=MATCH(LARGE('Raw Data'!G856:J856, 2), 'Raw Data'!G856:J856, 0), AND('Raw Data'!L856-'Raw Data'!K856&lt;4, 'Raw Data'!L856-'Raw Data'!K856&gt;0)), 'Raw Data'!H856, 0))</f>
        <v>0</v>
      </c>
      <c r="P862">
        <f>IF(ISBLANK('Raw Data'!J856), 0, IF(AND(1=MATCH(LARGE('Raw Data'!G856:J856, 2), 'Raw Data'!G856:J856, 0), AND('Raw Data'!K856-'Raw Data'!L856&lt;4, 'Raw Data'!K856-'Raw Data'!L856&gt;0)), 'Raw Data'!G856, 0))</f>
        <v>0</v>
      </c>
      <c r="Q862">
        <f>IF(ISBLANK('Raw Data'!J856), 0, IF(AND(4=MATCH(LARGE('Raw Data'!G856:J856, 1), 'Raw Data'!G856:J856, 0), 'Raw Data'!L856-'Raw Data'!K856&gt;3), 'Raw Data'!J856, 0))</f>
        <v>0</v>
      </c>
      <c r="R862">
        <f>IF(ISBLANK('Raw Data'!J856), 0, IF(AND(3=MATCH(LARGE('Raw Data'!G856:J856, 1), 'Raw Data'!G856:J856, 0), 'Raw Data'!K856-'Raw Data'!L856&gt;3), 'Raw Data'!I856, 0))</f>
        <v>0</v>
      </c>
      <c r="S862">
        <f>IF(AND('Raw Data'!L856-'Raw Data'!K856&gt;4, 'Raw Data'!F856&lt;'Raw Data'!C856), 'Raw Data'!J856, 0)</f>
        <v>0</v>
      </c>
      <c r="T862">
        <f>IF(AND('Raw Data'!K856-'Raw Data'!L856&gt;4, 'Raw Data'!F856&gt;'Raw Data'!C856), 'Raw Data'!I856, 0)</f>
        <v>0</v>
      </c>
      <c r="U862">
        <f>IF(AND('Raw Data'!L856-'Raw Data'!K856&lt;3, 'Raw Data'!L856&gt;'Raw Data'!K856, 'Raw Data'!F856&lt;'Raw Data'!C856), 'Raw Data'!H856, 0)</f>
        <v>0</v>
      </c>
      <c r="V862">
        <f>IF(AND('Raw Data'!L856-'Raw Data'!K856&lt;3, 'Raw Data'!L856&gt;'Raw Data'!K856, 'Raw Data'!F856&gt;'Raw Data'!C856), 'Raw Data'!G856, 0)</f>
        <v>0</v>
      </c>
    </row>
    <row r="863" spans="1:22" x14ac:dyDescent="0.3">
      <c r="A863">
        <f>IF(AND('Raw Data'!F857&lt;'Raw Data'!C857, 'Raw Data'!L857&gt;'Raw Data'!K857, 'Raw Data'!L857-'Raw Data'!K857&gt;3), 'Raw Data'!J857, 0)</f>
        <v>0</v>
      </c>
      <c r="B863">
        <f>IF(AND('Raw Data'!C857&lt;'Raw Data'!F857, 'Raw Data'!K857&gt;'Raw Data'!L857, 'Raw Data'!K857-'Raw Data'!L857&gt;3), 'Raw Data'!I857, 0)</f>
        <v>0</v>
      </c>
      <c r="C863">
        <f>IF(AND('Raw Data'!F857&lt;'Raw Data'!C857, 'Raw Data'!L857&gt;'Raw Data'!K857, 'Raw Data'!L857-'Raw Data'!K857&lt;4), 'Raw Data'!H857, 0)</f>
        <v>0</v>
      </c>
      <c r="D863">
        <f>IF(AND('Raw Data'!C857&lt;'Raw Data'!F857, 'Raw Data'!K857&gt;'Raw Data'!L857, 'Raw Data'!K857-'Raw Data'!L857&lt;4), 'Raw Data'!G857, 0)</f>
        <v>0</v>
      </c>
      <c r="E863">
        <f>IF(ISBLANK('Raw Data'!J857), 0, IF(AND(4=MATCH(LARGE('Raw Data'!G857:J857, 4), 'Raw Data'!G857:J857, 0), 'Raw Data'!L857-'Raw Data'!K857&gt;3), 'Raw Data'!J857, 0))</f>
        <v>0</v>
      </c>
      <c r="F863">
        <f>IF(ISBLANK('Raw Data'!J857), 0, IF(AND(3=MATCH(LARGE('Raw Data'!G857:J857, 4), 'Raw Data'!G857:J857, 0), 'Raw Data'!K857-'Raw Data'!L857&gt;3), 'Raw Data'!I857, 0))</f>
        <v>0</v>
      </c>
      <c r="G863">
        <f>IF(ISBLANK('Raw Data'!J857), 0, IF(AND(2=MATCH(LARGE('Raw Data'!G857:J857, 4), 'Raw Data'!G857:J857, 0), AND('Raw Data'!L857-'Raw Data'!K857&lt;4, 'Raw Data'!L857-'Raw Data'!K857&gt;0)), 'Raw Data'!H857, 0))</f>
        <v>0</v>
      </c>
      <c r="H863">
        <f>IF(ISBLANK('Raw Data'!J857), 0, IF(AND(1=MATCH(LARGE('Raw Data'!G857:J857, 4), 'Raw Data'!G857:J857, 0), AND('Raw Data'!K857-'Raw Data'!L857&lt;4, 'Raw Data'!K857-'Raw Data'!L857&gt;0)), 'Raw Data'!G857, 0))</f>
        <v>0</v>
      </c>
      <c r="I863">
        <f>IF(ISBLANK('Raw Data'!J857), 0, IF(AND(4=MATCH(LARGE('Raw Data'!G857:J857, 3), 'Raw Data'!G857:J857, 0), 'Raw Data'!L857-'Raw Data'!K857&gt;3), 'Raw Data'!J857, 0))</f>
        <v>0</v>
      </c>
      <c r="J863">
        <f>IF(ISBLANK('Raw Data'!J857), 0, IF(AND(3=MATCH(LARGE('Raw Data'!G857:J857, 3), 'Raw Data'!G857:J857, 0), 'Raw Data'!K857-'Raw Data'!L857&gt;3), 'Raw Data'!I857, 0))</f>
        <v>0</v>
      </c>
      <c r="K863">
        <f>IF(ISBLANK('Raw Data'!J857), 0, IF(AND(2=MATCH(LARGE('Raw Data'!G857:J857, 3), 'Raw Data'!G857:J857, 0), AND('Raw Data'!L857-'Raw Data'!K857&lt;4, 'Raw Data'!L857-'Raw Data'!K857&gt;0)), 'Raw Data'!H857, 0))</f>
        <v>0</v>
      </c>
      <c r="L863">
        <f>IF(ISBLANK('Raw Data'!J857), 0, IF(AND(1=MATCH(LARGE('Raw Data'!G857:J857, 3), 'Raw Data'!G857:J857, 0), AND('Raw Data'!K857-'Raw Data'!L857&lt;4, 'Raw Data'!K857-'Raw Data'!L857&gt;0)), 'Raw Data'!G857, 0))</f>
        <v>0</v>
      </c>
      <c r="M863">
        <f>IF(ISBLANK('Raw Data'!J857), 0, IF(AND(4=MATCH(LARGE('Raw Data'!G857:J857, 2), 'Raw Data'!G857:J857, 0), 'Raw Data'!L857-'Raw Data'!K857&gt;3), 'Raw Data'!J857, 0))</f>
        <v>0</v>
      </c>
      <c r="N863">
        <f>IF(ISBLANK('Raw Data'!J857), 0, IF(AND(3=MATCH(LARGE('Raw Data'!G857:J857, 2), 'Raw Data'!G857:J857, 0), 'Raw Data'!K857-'Raw Data'!L857&gt;3), 'Raw Data'!I857, 0))</f>
        <v>0</v>
      </c>
      <c r="O863">
        <f>IF(ISBLANK('Raw Data'!J857), 0, IF(AND(2=MATCH(LARGE('Raw Data'!G857:J857, 2), 'Raw Data'!G857:J857, 0), AND('Raw Data'!L857-'Raw Data'!K857&lt;4, 'Raw Data'!L857-'Raw Data'!K857&gt;0)), 'Raw Data'!H857, 0))</f>
        <v>0</v>
      </c>
      <c r="P863">
        <f>IF(ISBLANK('Raw Data'!J857), 0, IF(AND(1=MATCH(LARGE('Raw Data'!G857:J857, 2), 'Raw Data'!G857:J857, 0), AND('Raw Data'!K857-'Raw Data'!L857&lt;4, 'Raw Data'!K857-'Raw Data'!L857&gt;0)), 'Raw Data'!G857, 0))</f>
        <v>0</v>
      </c>
      <c r="Q863">
        <f>IF(ISBLANK('Raw Data'!J857), 0, IF(AND(4=MATCH(LARGE('Raw Data'!G857:J857, 1), 'Raw Data'!G857:J857, 0), 'Raw Data'!L857-'Raw Data'!K857&gt;3), 'Raw Data'!J857, 0))</f>
        <v>0</v>
      </c>
      <c r="R863">
        <f>IF(ISBLANK('Raw Data'!J857), 0, IF(AND(3=MATCH(LARGE('Raw Data'!G857:J857, 1), 'Raw Data'!G857:J857, 0), 'Raw Data'!K857-'Raw Data'!L857&gt;3), 'Raw Data'!I857, 0))</f>
        <v>0</v>
      </c>
      <c r="S863">
        <f>IF(AND('Raw Data'!L857-'Raw Data'!K857&gt;4, 'Raw Data'!F857&lt;'Raw Data'!C857), 'Raw Data'!J857, 0)</f>
        <v>0</v>
      </c>
      <c r="T863">
        <f>IF(AND('Raw Data'!K857-'Raw Data'!L857&gt;4, 'Raw Data'!F857&gt;'Raw Data'!C857), 'Raw Data'!I857, 0)</f>
        <v>0</v>
      </c>
      <c r="U863">
        <f>IF(AND('Raw Data'!L857-'Raw Data'!K857&lt;3, 'Raw Data'!L857&gt;'Raw Data'!K857, 'Raw Data'!F857&lt;'Raw Data'!C857), 'Raw Data'!H857, 0)</f>
        <v>0</v>
      </c>
      <c r="V863">
        <f>IF(AND('Raw Data'!L857-'Raw Data'!K857&lt;3, 'Raw Data'!L857&gt;'Raw Data'!K857, 'Raw Data'!F857&gt;'Raw Data'!C857), 'Raw Data'!G857, 0)</f>
        <v>0</v>
      </c>
    </row>
    <row r="864" spans="1:22" x14ac:dyDescent="0.3">
      <c r="A864">
        <f>IF(AND('Raw Data'!F858&lt;'Raw Data'!C858, 'Raw Data'!L858&gt;'Raw Data'!K858, 'Raw Data'!L858-'Raw Data'!K858&gt;3), 'Raw Data'!J858, 0)</f>
        <v>0</v>
      </c>
      <c r="B864">
        <f>IF(AND('Raw Data'!C858&lt;'Raw Data'!F858, 'Raw Data'!K858&gt;'Raw Data'!L858, 'Raw Data'!K858-'Raw Data'!L858&gt;3), 'Raw Data'!I858, 0)</f>
        <v>0</v>
      </c>
      <c r="C864">
        <f>IF(AND('Raw Data'!F858&lt;'Raw Data'!C858, 'Raw Data'!L858&gt;'Raw Data'!K858, 'Raw Data'!L858-'Raw Data'!K858&lt;4), 'Raw Data'!H858, 0)</f>
        <v>0</v>
      </c>
      <c r="D864">
        <f>IF(AND('Raw Data'!C858&lt;'Raw Data'!F858, 'Raw Data'!K858&gt;'Raw Data'!L858, 'Raw Data'!K858-'Raw Data'!L858&lt;4), 'Raw Data'!G858, 0)</f>
        <v>0</v>
      </c>
      <c r="E864">
        <f>IF(ISBLANK('Raw Data'!J858), 0, IF(AND(4=MATCH(LARGE('Raw Data'!G858:J858, 4), 'Raw Data'!G858:J858, 0), 'Raw Data'!L858-'Raw Data'!K858&gt;3), 'Raw Data'!J858, 0))</f>
        <v>0</v>
      </c>
      <c r="F864">
        <f>IF(ISBLANK('Raw Data'!J858), 0, IF(AND(3=MATCH(LARGE('Raw Data'!G858:J858, 4), 'Raw Data'!G858:J858, 0), 'Raw Data'!K858-'Raw Data'!L858&gt;3), 'Raw Data'!I858, 0))</f>
        <v>0</v>
      </c>
      <c r="G864">
        <f>IF(ISBLANK('Raw Data'!J858), 0, IF(AND(2=MATCH(LARGE('Raw Data'!G858:J858, 4), 'Raw Data'!G858:J858, 0), AND('Raw Data'!L858-'Raw Data'!K858&lt;4, 'Raw Data'!L858-'Raw Data'!K858&gt;0)), 'Raw Data'!H858, 0))</f>
        <v>0</v>
      </c>
      <c r="H864">
        <f>IF(ISBLANK('Raw Data'!J858), 0, IF(AND(1=MATCH(LARGE('Raw Data'!G858:J858, 4), 'Raw Data'!G858:J858, 0), AND('Raw Data'!K858-'Raw Data'!L858&lt;4, 'Raw Data'!K858-'Raw Data'!L858&gt;0)), 'Raw Data'!G858, 0))</f>
        <v>0</v>
      </c>
      <c r="I864">
        <f>IF(ISBLANK('Raw Data'!J858), 0, IF(AND(4=MATCH(LARGE('Raw Data'!G858:J858, 3), 'Raw Data'!G858:J858, 0), 'Raw Data'!L858-'Raw Data'!K858&gt;3), 'Raw Data'!J858, 0))</f>
        <v>0</v>
      </c>
      <c r="J864">
        <f>IF(ISBLANK('Raw Data'!J858), 0, IF(AND(3=MATCH(LARGE('Raw Data'!G858:J858, 3), 'Raw Data'!G858:J858, 0), 'Raw Data'!K858-'Raw Data'!L858&gt;3), 'Raw Data'!I858, 0))</f>
        <v>0</v>
      </c>
      <c r="K864">
        <f>IF(ISBLANK('Raw Data'!J858), 0, IF(AND(2=MATCH(LARGE('Raw Data'!G858:J858, 3), 'Raw Data'!G858:J858, 0), AND('Raw Data'!L858-'Raw Data'!K858&lt;4, 'Raw Data'!L858-'Raw Data'!K858&gt;0)), 'Raw Data'!H858, 0))</f>
        <v>0</v>
      </c>
      <c r="L864">
        <f>IF(ISBLANK('Raw Data'!J858), 0, IF(AND(1=MATCH(LARGE('Raw Data'!G858:J858, 3), 'Raw Data'!G858:J858, 0), AND('Raw Data'!K858-'Raw Data'!L858&lt;4, 'Raw Data'!K858-'Raw Data'!L858&gt;0)), 'Raw Data'!G858, 0))</f>
        <v>0</v>
      </c>
      <c r="M864">
        <f>IF(ISBLANK('Raw Data'!J858), 0, IF(AND(4=MATCH(LARGE('Raw Data'!G858:J858, 2), 'Raw Data'!G858:J858, 0), 'Raw Data'!L858-'Raw Data'!K858&gt;3), 'Raw Data'!J858, 0))</f>
        <v>0</v>
      </c>
      <c r="N864">
        <f>IF(ISBLANK('Raw Data'!J858), 0, IF(AND(3=MATCH(LARGE('Raw Data'!G858:J858, 2), 'Raw Data'!G858:J858, 0), 'Raw Data'!K858-'Raw Data'!L858&gt;3), 'Raw Data'!I858, 0))</f>
        <v>0</v>
      </c>
      <c r="O864">
        <f>IF(ISBLANK('Raw Data'!J858), 0, IF(AND(2=MATCH(LARGE('Raw Data'!G858:J858, 2), 'Raw Data'!G858:J858, 0), AND('Raw Data'!L858-'Raw Data'!K858&lt;4, 'Raw Data'!L858-'Raw Data'!K858&gt;0)), 'Raw Data'!H858, 0))</f>
        <v>0</v>
      </c>
      <c r="P864">
        <f>IF(ISBLANK('Raw Data'!J858), 0, IF(AND(1=MATCH(LARGE('Raw Data'!G858:J858, 2), 'Raw Data'!G858:J858, 0), AND('Raw Data'!K858-'Raw Data'!L858&lt;4, 'Raw Data'!K858-'Raw Data'!L858&gt;0)), 'Raw Data'!G858, 0))</f>
        <v>0</v>
      </c>
      <c r="Q864">
        <f>IF(ISBLANK('Raw Data'!J858), 0, IF(AND(4=MATCH(LARGE('Raw Data'!G858:J858, 1), 'Raw Data'!G858:J858, 0), 'Raw Data'!L858-'Raw Data'!K858&gt;3), 'Raw Data'!J858, 0))</f>
        <v>0</v>
      </c>
      <c r="R864">
        <f>IF(ISBLANK('Raw Data'!J858), 0, IF(AND(3=MATCH(LARGE('Raw Data'!G858:J858, 1), 'Raw Data'!G858:J858, 0), 'Raw Data'!K858-'Raw Data'!L858&gt;3), 'Raw Data'!I858, 0))</f>
        <v>0</v>
      </c>
      <c r="S864">
        <f>IF(AND('Raw Data'!L858-'Raw Data'!K858&gt;4, 'Raw Data'!F858&lt;'Raw Data'!C858), 'Raw Data'!J858, 0)</f>
        <v>0</v>
      </c>
      <c r="T864">
        <f>IF(AND('Raw Data'!K858-'Raw Data'!L858&gt;4, 'Raw Data'!F858&gt;'Raw Data'!C858), 'Raw Data'!I858, 0)</f>
        <v>0</v>
      </c>
      <c r="U864">
        <f>IF(AND('Raw Data'!L858-'Raw Data'!K858&lt;3, 'Raw Data'!L858&gt;'Raw Data'!K858, 'Raw Data'!F858&lt;'Raw Data'!C858), 'Raw Data'!H858, 0)</f>
        <v>0</v>
      </c>
      <c r="V864">
        <f>IF(AND('Raw Data'!L858-'Raw Data'!K858&lt;3, 'Raw Data'!L858&gt;'Raw Data'!K858, 'Raw Data'!F858&gt;'Raw Data'!C858), 'Raw Data'!G858, 0)</f>
        <v>0</v>
      </c>
    </row>
    <row r="865" spans="1:22" x14ac:dyDescent="0.3">
      <c r="A865">
        <f>IF(AND('Raw Data'!F859&lt;'Raw Data'!C859, 'Raw Data'!L859&gt;'Raw Data'!K859, 'Raw Data'!L859-'Raw Data'!K859&gt;3), 'Raw Data'!J859, 0)</f>
        <v>0</v>
      </c>
      <c r="B865">
        <f>IF(AND('Raw Data'!C859&lt;'Raw Data'!F859, 'Raw Data'!K859&gt;'Raw Data'!L859, 'Raw Data'!K859-'Raw Data'!L859&gt;3), 'Raw Data'!I859, 0)</f>
        <v>0</v>
      </c>
      <c r="C865">
        <f>IF(AND('Raw Data'!F859&lt;'Raw Data'!C859, 'Raw Data'!L859&gt;'Raw Data'!K859, 'Raw Data'!L859-'Raw Data'!K859&lt;4), 'Raw Data'!H859, 0)</f>
        <v>0</v>
      </c>
      <c r="D865">
        <f>IF(AND('Raw Data'!C859&lt;'Raw Data'!F859, 'Raw Data'!K859&gt;'Raw Data'!L859, 'Raw Data'!K859-'Raw Data'!L859&lt;4), 'Raw Data'!G859, 0)</f>
        <v>0</v>
      </c>
      <c r="E865">
        <f>IF(ISBLANK('Raw Data'!J859), 0, IF(AND(4=MATCH(LARGE('Raw Data'!G859:J859, 4), 'Raw Data'!G859:J859, 0), 'Raw Data'!L859-'Raw Data'!K859&gt;3), 'Raw Data'!J859, 0))</f>
        <v>0</v>
      </c>
      <c r="F865">
        <f>IF(ISBLANK('Raw Data'!J859), 0, IF(AND(3=MATCH(LARGE('Raw Data'!G859:J859, 4), 'Raw Data'!G859:J859, 0), 'Raw Data'!K859-'Raw Data'!L859&gt;3), 'Raw Data'!I859, 0))</f>
        <v>0</v>
      </c>
      <c r="G865">
        <f>IF(ISBLANK('Raw Data'!J859), 0, IF(AND(2=MATCH(LARGE('Raw Data'!G859:J859, 4), 'Raw Data'!G859:J859, 0), AND('Raw Data'!L859-'Raw Data'!K859&lt;4, 'Raw Data'!L859-'Raw Data'!K859&gt;0)), 'Raw Data'!H859, 0))</f>
        <v>0</v>
      </c>
      <c r="H865">
        <f>IF(ISBLANK('Raw Data'!J859), 0, IF(AND(1=MATCH(LARGE('Raw Data'!G859:J859, 4), 'Raw Data'!G859:J859, 0), AND('Raw Data'!K859-'Raw Data'!L859&lt;4, 'Raw Data'!K859-'Raw Data'!L859&gt;0)), 'Raw Data'!G859, 0))</f>
        <v>0</v>
      </c>
      <c r="I865">
        <f>IF(ISBLANK('Raw Data'!J859), 0, IF(AND(4=MATCH(LARGE('Raw Data'!G859:J859, 3), 'Raw Data'!G859:J859, 0), 'Raw Data'!L859-'Raw Data'!K859&gt;3), 'Raw Data'!J859, 0))</f>
        <v>0</v>
      </c>
      <c r="J865">
        <f>IF(ISBLANK('Raw Data'!J859), 0, IF(AND(3=MATCH(LARGE('Raw Data'!G859:J859, 3), 'Raw Data'!G859:J859, 0), 'Raw Data'!K859-'Raw Data'!L859&gt;3), 'Raw Data'!I859, 0))</f>
        <v>0</v>
      </c>
      <c r="K865">
        <f>IF(ISBLANK('Raw Data'!J859), 0, IF(AND(2=MATCH(LARGE('Raw Data'!G859:J859, 3), 'Raw Data'!G859:J859, 0), AND('Raw Data'!L859-'Raw Data'!K859&lt;4, 'Raw Data'!L859-'Raw Data'!K859&gt;0)), 'Raw Data'!H859, 0))</f>
        <v>0</v>
      </c>
      <c r="L865">
        <f>IF(ISBLANK('Raw Data'!J859), 0, IF(AND(1=MATCH(LARGE('Raw Data'!G859:J859, 3), 'Raw Data'!G859:J859, 0), AND('Raw Data'!K859-'Raw Data'!L859&lt;4, 'Raw Data'!K859-'Raw Data'!L859&gt;0)), 'Raw Data'!G859, 0))</f>
        <v>0</v>
      </c>
      <c r="M865">
        <f>IF(ISBLANK('Raw Data'!J859), 0, IF(AND(4=MATCH(LARGE('Raw Data'!G859:J859, 2), 'Raw Data'!G859:J859, 0), 'Raw Data'!L859-'Raw Data'!K859&gt;3), 'Raw Data'!J859, 0))</f>
        <v>0</v>
      </c>
      <c r="N865">
        <f>IF(ISBLANK('Raw Data'!J859), 0, IF(AND(3=MATCH(LARGE('Raw Data'!G859:J859, 2), 'Raw Data'!G859:J859, 0), 'Raw Data'!K859-'Raw Data'!L859&gt;3), 'Raw Data'!I859, 0))</f>
        <v>0</v>
      </c>
      <c r="O865">
        <f>IF(ISBLANK('Raw Data'!J859), 0, IF(AND(2=MATCH(LARGE('Raw Data'!G859:J859, 2), 'Raw Data'!G859:J859, 0), AND('Raw Data'!L859-'Raw Data'!K859&lt;4, 'Raw Data'!L859-'Raw Data'!K859&gt;0)), 'Raw Data'!H859, 0))</f>
        <v>0</v>
      </c>
      <c r="P865">
        <f>IF(ISBLANK('Raw Data'!J859), 0, IF(AND(1=MATCH(LARGE('Raw Data'!G859:J859, 2), 'Raw Data'!G859:J859, 0), AND('Raw Data'!K859-'Raw Data'!L859&lt;4, 'Raw Data'!K859-'Raw Data'!L859&gt;0)), 'Raw Data'!G859, 0))</f>
        <v>0</v>
      </c>
      <c r="Q865">
        <f>IF(ISBLANK('Raw Data'!J859), 0, IF(AND(4=MATCH(LARGE('Raw Data'!G859:J859, 1), 'Raw Data'!G859:J859, 0), 'Raw Data'!L859-'Raw Data'!K859&gt;3), 'Raw Data'!J859, 0))</f>
        <v>0</v>
      </c>
      <c r="R865">
        <f>IF(ISBLANK('Raw Data'!J859), 0, IF(AND(3=MATCH(LARGE('Raw Data'!G859:J859, 1), 'Raw Data'!G859:J859, 0), 'Raw Data'!K859-'Raw Data'!L859&gt;3), 'Raw Data'!I859, 0))</f>
        <v>0</v>
      </c>
      <c r="S865">
        <f>IF(AND('Raw Data'!L859-'Raw Data'!K859&gt;4, 'Raw Data'!F859&lt;'Raw Data'!C859), 'Raw Data'!J859, 0)</f>
        <v>0</v>
      </c>
      <c r="T865">
        <f>IF(AND('Raw Data'!K859-'Raw Data'!L859&gt;4, 'Raw Data'!F859&gt;'Raw Data'!C859), 'Raw Data'!I859, 0)</f>
        <v>0</v>
      </c>
      <c r="U865">
        <f>IF(AND('Raw Data'!L859-'Raw Data'!K859&lt;3, 'Raw Data'!L859&gt;'Raw Data'!K859, 'Raw Data'!F859&lt;'Raw Data'!C859), 'Raw Data'!H859, 0)</f>
        <v>0</v>
      </c>
      <c r="V865">
        <f>IF(AND('Raw Data'!L859-'Raw Data'!K859&lt;3, 'Raw Data'!L859&gt;'Raw Data'!K859, 'Raw Data'!F859&gt;'Raw Data'!C859), 'Raw Data'!G859, 0)</f>
        <v>0</v>
      </c>
    </row>
    <row r="866" spans="1:22" x14ac:dyDescent="0.3">
      <c r="A866">
        <f>IF(AND('Raw Data'!F860&lt;'Raw Data'!C860, 'Raw Data'!L860&gt;'Raw Data'!K860, 'Raw Data'!L860-'Raw Data'!K860&gt;3), 'Raw Data'!J860, 0)</f>
        <v>0</v>
      </c>
      <c r="B866">
        <f>IF(AND('Raw Data'!C860&lt;'Raw Data'!F860, 'Raw Data'!K860&gt;'Raw Data'!L860, 'Raw Data'!K860-'Raw Data'!L860&gt;3), 'Raw Data'!I860, 0)</f>
        <v>0</v>
      </c>
      <c r="C866">
        <f>IF(AND('Raw Data'!F860&lt;'Raw Data'!C860, 'Raw Data'!L860&gt;'Raw Data'!K860, 'Raw Data'!L860-'Raw Data'!K860&lt;4), 'Raw Data'!H860, 0)</f>
        <v>0</v>
      </c>
      <c r="D866">
        <f>IF(AND('Raw Data'!C860&lt;'Raw Data'!F860, 'Raw Data'!K860&gt;'Raw Data'!L860, 'Raw Data'!K860-'Raw Data'!L860&lt;4), 'Raw Data'!G860, 0)</f>
        <v>0</v>
      </c>
      <c r="E866">
        <f>IF(ISBLANK('Raw Data'!J860), 0, IF(AND(4=MATCH(LARGE('Raw Data'!G860:J860, 4), 'Raw Data'!G860:J860, 0), 'Raw Data'!L860-'Raw Data'!K860&gt;3), 'Raw Data'!J860, 0))</f>
        <v>0</v>
      </c>
      <c r="F866">
        <f>IF(ISBLANK('Raw Data'!J860), 0, IF(AND(3=MATCH(LARGE('Raw Data'!G860:J860, 4), 'Raw Data'!G860:J860, 0), 'Raw Data'!K860-'Raw Data'!L860&gt;3), 'Raw Data'!I860, 0))</f>
        <v>0</v>
      </c>
      <c r="G866">
        <f>IF(ISBLANK('Raw Data'!J860), 0, IF(AND(2=MATCH(LARGE('Raw Data'!G860:J860, 4), 'Raw Data'!G860:J860, 0), AND('Raw Data'!L860-'Raw Data'!K860&lt;4, 'Raw Data'!L860-'Raw Data'!K860&gt;0)), 'Raw Data'!H860, 0))</f>
        <v>0</v>
      </c>
      <c r="H866">
        <f>IF(ISBLANK('Raw Data'!J860), 0, IF(AND(1=MATCH(LARGE('Raw Data'!G860:J860, 4), 'Raw Data'!G860:J860, 0), AND('Raw Data'!K860-'Raw Data'!L860&lt;4, 'Raw Data'!K860-'Raw Data'!L860&gt;0)), 'Raw Data'!G860, 0))</f>
        <v>0</v>
      </c>
      <c r="I866">
        <f>IF(ISBLANK('Raw Data'!J860), 0, IF(AND(4=MATCH(LARGE('Raw Data'!G860:J860, 3), 'Raw Data'!G860:J860, 0), 'Raw Data'!L860-'Raw Data'!K860&gt;3), 'Raw Data'!J860, 0))</f>
        <v>0</v>
      </c>
      <c r="J866">
        <f>IF(ISBLANK('Raw Data'!J860), 0, IF(AND(3=MATCH(LARGE('Raw Data'!G860:J860, 3), 'Raw Data'!G860:J860, 0), 'Raw Data'!K860-'Raw Data'!L860&gt;3), 'Raw Data'!I860, 0))</f>
        <v>0</v>
      </c>
      <c r="K866">
        <f>IF(ISBLANK('Raw Data'!J860), 0, IF(AND(2=MATCH(LARGE('Raw Data'!G860:J860, 3), 'Raw Data'!G860:J860, 0), AND('Raw Data'!L860-'Raw Data'!K860&lt;4, 'Raw Data'!L860-'Raw Data'!K860&gt;0)), 'Raw Data'!H860, 0))</f>
        <v>0</v>
      </c>
      <c r="L866">
        <f>IF(ISBLANK('Raw Data'!J860), 0, IF(AND(1=MATCH(LARGE('Raw Data'!G860:J860, 3), 'Raw Data'!G860:J860, 0), AND('Raw Data'!K860-'Raw Data'!L860&lt;4, 'Raw Data'!K860-'Raw Data'!L860&gt;0)), 'Raw Data'!G860, 0))</f>
        <v>0</v>
      </c>
      <c r="M866">
        <f>IF(ISBLANK('Raw Data'!J860), 0, IF(AND(4=MATCH(LARGE('Raw Data'!G860:J860, 2), 'Raw Data'!G860:J860, 0), 'Raw Data'!L860-'Raw Data'!K860&gt;3), 'Raw Data'!J860, 0))</f>
        <v>0</v>
      </c>
      <c r="N866">
        <f>IF(ISBLANK('Raw Data'!J860), 0, IF(AND(3=MATCH(LARGE('Raw Data'!G860:J860, 2), 'Raw Data'!G860:J860, 0), 'Raw Data'!K860-'Raw Data'!L860&gt;3), 'Raw Data'!I860, 0))</f>
        <v>0</v>
      </c>
      <c r="O866">
        <f>IF(ISBLANK('Raw Data'!J860), 0, IF(AND(2=MATCH(LARGE('Raw Data'!G860:J860, 2), 'Raw Data'!G860:J860, 0), AND('Raw Data'!L860-'Raw Data'!K860&lt;4, 'Raw Data'!L860-'Raw Data'!K860&gt;0)), 'Raw Data'!H860, 0))</f>
        <v>0</v>
      </c>
      <c r="P866">
        <f>IF(ISBLANK('Raw Data'!J860), 0, IF(AND(1=MATCH(LARGE('Raw Data'!G860:J860, 2), 'Raw Data'!G860:J860, 0), AND('Raw Data'!K860-'Raw Data'!L860&lt;4, 'Raw Data'!K860-'Raw Data'!L860&gt;0)), 'Raw Data'!G860, 0))</f>
        <v>0</v>
      </c>
      <c r="Q866">
        <f>IF(ISBLANK('Raw Data'!J860), 0, IF(AND(4=MATCH(LARGE('Raw Data'!G860:J860, 1), 'Raw Data'!G860:J860, 0), 'Raw Data'!L860-'Raw Data'!K860&gt;3), 'Raw Data'!J860, 0))</f>
        <v>0</v>
      </c>
      <c r="R866">
        <f>IF(ISBLANK('Raw Data'!J860), 0, IF(AND(3=MATCH(LARGE('Raw Data'!G860:J860, 1), 'Raw Data'!G860:J860, 0), 'Raw Data'!K860-'Raw Data'!L860&gt;3), 'Raw Data'!I860, 0))</f>
        <v>0</v>
      </c>
      <c r="S866">
        <f>IF(AND('Raw Data'!L860-'Raw Data'!K860&gt;4, 'Raw Data'!F860&lt;'Raw Data'!C860), 'Raw Data'!J860, 0)</f>
        <v>0</v>
      </c>
      <c r="T866">
        <f>IF(AND('Raw Data'!K860-'Raw Data'!L860&gt;4, 'Raw Data'!F860&gt;'Raw Data'!C860), 'Raw Data'!I860, 0)</f>
        <v>0</v>
      </c>
      <c r="U866">
        <f>IF(AND('Raw Data'!L860-'Raw Data'!K860&lt;3, 'Raw Data'!L860&gt;'Raw Data'!K860, 'Raw Data'!F860&lt;'Raw Data'!C860), 'Raw Data'!H860, 0)</f>
        <v>0</v>
      </c>
      <c r="V866">
        <f>IF(AND('Raw Data'!L860-'Raw Data'!K860&lt;3, 'Raw Data'!L860&gt;'Raw Data'!K860, 'Raw Data'!F860&gt;'Raw Data'!C860), 'Raw Data'!G860, 0)</f>
        <v>0</v>
      </c>
    </row>
    <row r="867" spans="1:22" x14ac:dyDescent="0.3">
      <c r="A867">
        <f>IF(AND('Raw Data'!F861&lt;'Raw Data'!C861, 'Raw Data'!L861&gt;'Raw Data'!K861, 'Raw Data'!L861-'Raw Data'!K861&gt;3), 'Raw Data'!J861, 0)</f>
        <v>0</v>
      </c>
      <c r="B867">
        <f>IF(AND('Raw Data'!C861&lt;'Raw Data'!F861, 'Raw Data'!K861&gt;'Raw Data'!L861, 'Raw Data'!K861-'Raw Data'!L861&gt;3), 'Raw Data'!I861, 0)</f>
        <v>0</v>
      </c>
      <c r="C867">
        <f>IF(AND('Raw Data'!F861&lt;'Raw Data'!C861, 'Raw Data'!L861&gt;'Raw Data'!K861, 'Raw Data'!L861-'Raw Data'!K861&lt;4), 'Raw Data'!H861, 0)</f>
        <v>0</v>
      </c>
      <c r="D867">
        <f>IF(AND('Raw Data'!C861&lt;'Raw Data'!F861, 'Raw Data'!K861&gt;'Raw Data'!L861, 'Raw Data'!K861-'Raw Data'!L861&lt;4), 'Raw Data'!G861, 0)</f>
        <v>0</v>
      </c>
      <c r="E867">
        <f>IF(ISBLANK('Raw Data'!J861), 0, IF(AND(4=MATCH(LARGE('Raw Data'!G861:J861, 4), 'Raw Data'!G861:J861, 0), 'Raw Data'!L861-'Raw Data'!K861&gt;3), 'Raw Data'!J861, 0))</f>
        <v>0</v>
      </c>
      <c r="F867">
        <f>IF(ISBLANK('Raw Data'!J861), 0, IF(AND(3=MATCH(LARGE('Raw Data'!G861:J861, 4), 'Raw Data'!G861:J861, 0), 'Raw Data'!K861-'Raw Data'!L861&gt;3), 'Raw Data'!I861, 0))</f>
        <v>0</v>
      </c>
      <c r="G867">
        <f>IF(ISBLANK('Raw Data'!J861), 0, IF(AND(2=MATCH(LARGE('Raw Data'!G861:J861, 4), 'Raw Data'!G861:J861, 0), AND('Raw Data'!L861-'Raw Data'!K861&lt;4, 'Raw Data'!L861-'Raw Data'!K861&gt;0)), 'Raw Data'!H861, 0))</f>
        <v>0</v>
      </c>
      <c r="H867">
        <f>IF(ISBLANK('Raw Data'!J861), 0, IF(AND(1=MATCH(LARGE('Raw Data'!G861:J861, 4), 'Raw Data'!G861:J861, 0), AND('Raw Data'!K861-'Raw Data'!L861&lt;4, 'Raw Data'!K861-'Raw Data'!L861&gt;0)), 'Raw Data'!G861, 0))</f>
        <v>0</v>
      </c>
      <c r="I867">
        <f>IF(ISBLANK('Raw Data'!J861), 0, IF(AND(4=MATCH(LARGE('Raw Data'!G861:J861, 3), 'Raw Data'!G861:J861, 0), 'Raw Data'!L861-'Raw Data'!K861&gt;3), 'Raw Data'!J861, 0))</f>
        <v>0</v>
      </c>
      <c r="J867">
        <f>IF(ISBLANK('Raw Data'!J861), 0, IF(AND(3=MATCH(LARGE('Raw Data'!G861:J861, 3), 'Raw Data'!G861:J861, 0), 'Raw Data'!K861-'Raw Data'!L861&gt;3), 'Raw Data'!I861, 0))</f>
        <v>0</v>
      </c>
      <c r="K867">
        <f>IF(ISBLANK('Raw Data'!J861), 0, IF(AND(2=MATCH(LARGE('Raw Data'!G861:J861, 3), 'Raw Data'!G861:J861, 0), AND('Raw Data'!L861-'Raw Data'!K861&lt;4, 'Raw Data'!L861-'Raw Data'!K861&gt;0)), 'Raw Data'!H861, 0))</f>
        <v>0</v>
      </c>
      <c r="L867">
        <f>IF(ISBLANK('Raw Data'!J861), 0, IF(AND(1=MATCH(LARGE('Raw Data'!G861:J861, 3), 'Raw Data'!G861:J861, 0), AND('Raw Data'!K861-'Raw Data'!L861&lt;4, 'Raw Data'!K861-'Raw Data'!L861&gt;0)), 'Raw Data'!G861, 0))</f>
        <v>0</v>
      </c>
      <c r="M867">
        <f>IF(ISBLANK('Raw Data'!J861), 0, IF(AND(4=MATCH(LARGE('Raw Data'!G861:J861, 2), 'Raw Data'!G861:J861, 0), 'Raw Data'!L861-'Raw Data'!K861&gt;3), 'Raw Data'!J861, 0))</f>
        <v>0</v>
      </c>
      <c r="N867">
        <f>IF(ISBLANK('Raw Data'!J861), 0, IF(AND(3=MATCH(LARGE('Raw Data'!G861:J861, 2), 'Raw Data'!G861:J861, 0), 'Raw Data'!K861-'Raw Data'!L861&gt;3), 'Raw Data'!I861, 0))</f>
        <v>0</v>
      </c>
      <c r="O867">
        <f>IF(ISBLANK('Raw Data'!J861), 0, IF(AND(2=MATCH(LARGE('Raw Data'!G861:J861, 2), 'Raw Data'!G861:J861, 0), AND('Raw Data'!L861-'Raw Data'!K861&lt;4, 'Raw Data'!L861-'Raw Data'!K861&gt;0)), 'Raw Data'!H861, 0))</f>
        <v>0</v>
      </c>
      <c r="P867">
        <f>IF(ISBLANK('Raw Data'!J861), 0, IF(AND(1=MATCH(LARGE('Raw Data'!G861:J861, 2), 'Raw Data'!G861:J861, 0), AND('Raw Data'!K861-'Raw Data'!L861&lt;4, 'Raw Data'!K861-'Raw Data'!L861&gt;0)), 'Raw Data'!G861, 0))</f>
        <v>0</v>
      </c>
      <c r="Q867">
        <f>IF(ISBLANK('Raw Data'!J861), 0, IF(AND(4=MATCH(LARGE('Raw Data'!G861:J861, 1), 'Raw Data'!G861:J861, 0), 'Raw Data'!L861-'Raw Data'!K861&gt;3), 'Raw Data'!J861, 0))</f>
        <v>0</v>
      </c>
      <c r="R867">
        <f>IF(ISBLANK('Raw Data'!J861), 0, IF(AND(3=MATCH(LARGE('Raw Data'!G861:J861, 1), 'Raw Data'!G861:J861, 0), 'Raw Data'!K861-'Raw Data'!L861&gt;3), 'Raw Data'!I861, 0))</f>
        <v>0</v>
      </c>
      <c r="S867">
        <f>IF(AND('Raw Data'!L861-'Raw Data'!K861&gt;4, 'Raw Data'!F861&lt;'Raw Data'!C861), 'Raw Data'!J861, 0)</f>
        <v>0</v>
      </c>
      <c r="T867">
        <f>IF(AND('Raw Data'!K861-'Raw Data'!L861&gt;4, 'Raw Data'!F861&gt;'Raw Data'!C861), 'Raw Data'!I861, 0)</f>
        <v>0</v>
      </c>
      <c r="U867">
        <f>IF(AND('Raw Data'!L861-'Raw Data'!K861&lt;3, 'Raw Data'!L861&gt;'Raw Data'!K861, 'Raw Data'!F861&lt;'Raw Data'!C861), 'Raw Data'!H861, 0)</f>
        <v>0</v>
      </c>
      <c r="V867">
        <f>IF(AND('Raw Data'!L861-'Raw Data'!K861&lt;3, 'Raw Data'!L861&gt;'Raw Data'!K861, 'Raw Data'!F861&gt;'Raw Data'!C861), 'Raw Data'!G861, 0)</f>
        <v>0</v>
      </c>
    </row>
    <row r="868" spans="1:22" x14ac:dyDescent="0.3">
      <c r="A868">
        <f>IF(AND('Raw Data'!F862&lt;'Raw Data'!C862, 'Raw Data'!L862&gt;'Raw Data'!K862, 'Raw Data'!L862-'Raw Data'!K862&gt;3), 'Raw Data'!J862, 0)</f>
        <v>0</v>
      </c>
      <c r="B868">
        <f>IF(AND('Raw Data'!C862&lt;'Raw Data'!F862, 'Raw Data'!K862&gt;'Raw Data'!L862, 'Raw Data'!K862-'Raw Data'!L862&gt;3), 'Raw Data'!I862, 0)</f>
        <v>0</v>
      </c>
      <c r="C868">
        <f>IF(AND('Raw Data'!F862&lt;'Raw Data'!C862, 'Raw Data'!L862&gt;'Raw Data'!K862, 'Raw Data'!L862-'Raw Data'!K862&lt;4), 'Raw Data'!H862, 0)</f>
        <v>0</v>
      </c>
      <c r="D868">
        <f>IF(AND('Raw Data'!C862&lt;'Raw Data'!F862, 'Raw Data'!K862&gt;'Raw Data'!L862, 'Raw Data'!K862-'Raw Data'!L862&lt;4), 'Raw Data'!G862, 0)</f>
        <v>0</v>
      </c>
      <c r="E868">
        <f>IF(ISBLANK('Raw Data'!J862), 0, IF(AND(4=MATCH(LARGE('Raw Data'!G862:J862, 4), 'Raw Data'!G862:J862, 0), 'Raw Data'!L862-'Raw Data'!K862&gt;3), 'Raw Data'!J862, 0))</f>
        <v>0</v>
      </c>
      <c r="F868">
        <f>IF(ISBLANK('Raw Data'!J862), 0, IF(AND(3=MATCH(LARGE('Raw Data'!G862:J862, 4), 'Raw Data'!G862:J862, 0), 'Raw Data'!K862-'Raw Data'!L862&gt;3), 'Raw Data'!I862, 0))</f>
        <v>0</v>
      </c>
      <c r="G868">
        <f>IF(ISBLANK('Raw Data'!J862), 0, IF(AND(2=MATCH(LARGE('Raw Data'!G862:J862, 4), 'Raw Data'!G862:J862, 0), AND('Raw Data'!L862-'Raw Data'!K862&lt;4, 'Raw Data'!L862-'Raw Data'!K862&gt;0)), 'Raw Data'!H862, 0))</f>
        <v>0</v>
      </c>
      <c r="H868">
        <f>IF(ISBLANK('Raw Data'!J862), 0, IF(AND(1=MATCH(LARGE('Raw Data'!G862:J862, 4), 'Raw Data'!G862:J862, 0), AND('Raw Data'!K862-'Raw Data'!L862&lt;4, 'Raw Data'!K862-'Raw Data'!L862&gt;0)), 'Raw Data'!G862, 0))</f>
        <v>0</v>
      </c>
      <c r="I868">
        <f>IF(ISBLANK('Raw Data'!J862), 0, IF(AND(4=MATCH(LARGE('Raw Data'!G862:J862, 3), 'Raw Data'!G862:J862, 0), 'Raw Data'!L862-'Raw Data'!K862&gt;3), 'Raw Data'!J862, 0))</f>
        <v>0</v>
      </c>
      <c r="J868">
        <f>IF(ISBLANK('Raw Data'!J862), 0, IF(AND(3=MATCH(LARGE('Raw Data'!G862:J862, 3), 'Raw Data'!G862:J862, 0), 'Raw Data'!K862-'Raw Data'!L862&gt;3), 'Raw Data'!I862, 0))</f>
        <v>0</v>
      </c>
      <c r="K868">
        <f>IF(ISBLANK('Raw Data'!J862), 0, IF(AND(2=MATCH(LARGE('Raw Data'!G862:J862, 3), 'Raw Data'!G862:J862, 0), AND('Raw Data'!L862-'Raw Data'!K862&lt;4, 'Raw Data'!L862-'Raw Data'!K862&gt;0)), 'Raw Data'!H862, 0))</f>
        <v>0</v>
      </c>
      <c r="L868">
        <f>IF(ISBLANK('Raw Data'!J862), 0, IF(AND(1=MATCH(LARGE('Raw Data'!G862:J862, 3), 'Raw Data'!G862:J862, 0), AND('Raw Data'!K862-'Raw Data'!L862&lt;4, 'Raw Data'!K862-'Raw Data'!L862&gt;0)), 'Raw Data'!G862, 0))</f>
        <v>0</v>
      </c>
      <c r="M868">
        <f>IF(ISBLANK('Raw Data'!J862), 0, IF(AND(4=MATCH(LARGE('Raw Data'!G862:J862, 2), 'Raw Data'!G862:J862, 0), 'Raw Data'!L862-'Raw Data'!K862&gt;3), 'Raw Data'!J862, 0))</f>
        <v>0</v>
      </c>
      <c r="N868">
        <f>IF(ISBLANK('Raw Data'!J862), 0, IF(AND(3=MATCH(LARGE('Raw Data'!G862:J862, 2), 'Raw Data'!G862:J862, 0), 'Raw Data'!K862-'Raw Data'!L862&gt;3), 'Raw Data'!I862, 0))</f>
        <v>0</v>
      </c>
      <c r="O868">
        <f>IF(ISBLANK('Raw Data'!J862), 0, IF(AND(2=MATCH(LARGE('Raw Data'!G862:J862, 2), 'Raw Data'!G862:J862, 0), AND('Raw Data'!L862-'Raw Data'!K862&lt;4, 'Raw Data'!L862-'Raw Data'!K862&gt;0)), 'Raw Data'!H862, 0))</f>
        <v>0</v>
      </c>
      <c r="P868">
        <f>IF(ISBLANK('Raw Data'!J862), 0, IF(AND(1=MATCH(LARGE('Raw Data'!G862:J862, 2), 'Raw Data'!G862:J862, 0), AND('Raw Data'!K862-'Raw Data'!L862&lt;4, 'Raw Data'!K862-'Raw Data'!L862&gt;0)), 'Raw Data'!G862, 0))</f>
        <v>0</v>
      </c>
      <c r="Q868">
        <f>IF(ISBLANK('Raw Data'!J862), 0, IF(AND(4=MATCH(LARGE('Raw Data'!G862:J862, 1), 'Raw Data'!G862:J862, 0), 'Raw Data'!L862-'Raw Data'!K862&gt;3), 'Raw Data'!J862, 0))</f>
        <v>0</v>
      </c>
      <c r="R868">
        <f>IF(ISBLANK('Raw Data'!J862), 0, IF(AND(3=MATCH(LARGE('Raw Data'!G862:J862, 1), 'Raw Data'!G862:J862, 0), 'Raw Data'!K862-'Raw Data'!L862&gt;3), 'Raw Data'!I862, 0))</f>
        <v>0</v>
      </c>
      <c r="S868">
        <f>IF(AND('Raw Data'!L862-'Raw Data'!K862&gt;4, 'Raw Data'!F862&lt;'Raw Data'!C862), 'Raw Data'!J862, 0)</f>
        <v>0</v>
      </c>
      <c r="T868">
        <f>IF(AND('Raw Data'!K862-'Raw Data'!L862&gt;4, 'Raw Data'!F862&gt;'Raw Data'!C862), 'Raw Data'!I862, 0)</f>
        <v>0</v>
      </c>
      <c r="U868">
        <f>IF(AND('Raw Data'!L862-'Raw Data'!K862&lt;3, 'Raw Data'!L862&gt;'Raw Data'!K862, 'Raw Data'!F862&lt;'Raw Data'!C862), 'Raw Data'!H862, 0)</f>
        <v>0</v>
      </c>
      <c r="V868">
        <f>IF(AND('Raw Data'!L862-'Raw Data'!K862&lt;3, 'Raw Data'!L862&gt;'Raw Data'!K862, 'Raw Data'!F862&gt;'Raw Data'!C862), 'Raw Data'!G862, 0)</f>
        <v>0</v>
      </c>
    </row>
    <row r="869" spans="1:22" x14ac:dyDescent="0.3">
      <c r="A869">
        <f>IF(AND('Raw Data'!F863&lt;'Raw Data'!C863, 'Raw Data'!L863&gt;'Raw Data'!K863, 'Raw Data'!L863-'Raw Data'!K863&gt;3), 'Raw Data'!J863, 0)</f>
        <v>0</v>
      </c>
      <c r="B869">
        <f>IF(AND('Raw Data'!C863&lt;'Raw Data'!F863, 'Raw Data'!K863&gt;'Raw Data'!L863, 'Raw Data'!K863-'Raw Data'!L863&gt;3), 'Raw Data'!I863, 0)</f>
        <v>0</v>
      </c>
      <c r="C869">
        <f>IF(AND('Raw Data'!F863&lt;'Raw Data'!C863, 'Raw Data'!L863&gt;'Raw Data'!K863, 'Raw Data'!L863-'Raw Data'!K863&lt;4), 'Raw Data'!H863, 0)</f>
        <v>0</v>
      </c>
      <c r="D869">
        <f>IF(AND('Raw Data'!C863&lt;'Raw Data'!F863, 'Raw Data'!K863&gt;'Raw Data'!L863, 'Raw Data'!K863-'Raw Data'!L863&lt;4), 'Raw Data'!G863, 0)</f>
        <v>0</v>
      </c>
      <c r="E869">
        <f>IF(ISBLANK('Raw Data'!J863), 0, IF(AND(4=MATCH(LARGE('Raw Data'!G863:J863, 4), 'Raw Data'!G863:J863, 0), 'Raw Data'!L863-'Raw Data'!K863&gt;3), 'Raw Data'!J863, 0))</f>
        <v>0</v>
      </c>
      <c r="F869">
        <f>IF(ISBLANK('Raw Data'!J863), 0, IF(AND(3=MATCH(LARGE('Raw Data'!G863:J863, 4), 'Raw Data'!G863:J863, 0), 'Raw Data'!K863-'Raw Data'!L863&gt;3), 'Raw Data'!I863, 0))</f>
        <v>0</v>
      </c>
      <c r="G869">
        <f>IF(ISBLANK('Raw Data'!J863), 0, IF(AND(2=MATCH(LARGE('Raw Data'!G863:J863, 4), 'Raw Data'!G863:J863, 0), AND('Raw Data'!L863-'Raw Data'!K863&lt;4, 'Raw Data'!L863-'Raw Data'!K863&gt;0)), 'Raw Data'!H863, 0))</f>
        <v>0</v>
      </c>
      <c r="H869">
        <f>IF(ISBLANK('Raw Data'!J863), 0, IF(AND(1=MATCH(LARGE('Raw Data'!G863:J863, 4), 'Raw Data'!G863:J863, 0), AND('Raw Data'!K863-'Raw Data'!L863&lt;4, 'Raw Data'!K863-'Raw Data'!L863&gt;0)), 'Raw Data'!G863, 0))</f>
        <v>0</v>
      </c>
      <c r="I869">
        <f>IF(ISBLANK('Raw Data'!J863), 0, IF(AND(4=MATCH(LARGE('Raw Data'!G863:J863, 3), 'Raw Data'!G863:J863, 0), 'Raw Data'!L863-'Raw Data'!K863&gt;3), 'Raw Data'!J863, 0))</f>
        <v>0</v>
      </c>
      <c r="J869">
        <f>IF(ISBLANK('Raw Data'!J863), 0, IF(AND(3=MATCH(LARGE('Raw Data'!G863:J863, 3), 'Raw Data'!G863:J863, 0), 'Raw Data'!K863-'Raw Data'!L863&gt;3), 'Raw Data'!I863, 0))</f>
        <v>0</v>
      </c>
      <c r="K869">
        <f>IF(ISBLANK('Raw Data'!J863), 0, IF(AND(2=MATCH(LARGE('Raw Data'!G863:J863, 3), 'Raw Data'!G863:J863, 0), AND('Raw Data'!L863-'Raw Data'!K863&lt;4, 'Raw Data'!L863-'Raw Data'!K863&gt;0)), 'Raw Data'!H863, 0))</f>
        <v>0</v>
      </c>
      <c r="L869">
        <f>IF(ISBLANK('Raw Data'!J863), 0, IF(AND(1=MATCH(LARGE('Raw Data'!G863:J863, 3), 'Raw Data'!G863:J863, 0), AND('Raw Data'!K863-'Raw Data'!L863&lt;4, 'Raw Data'!K863-'Raw Data'!L863&gt;0)), 'Raw Data'!G863, 0))</f>
        <v>0</v>
      </c>
      <c r="M869">
        <f>IF(ISBLANK('Raw Data'!J863), 0, IF(AND(4=MATCH(LARGE('Raw Data'!G863:J863, 2), 'Raw Data'!G863:J863, 0), 'Raw Data'!L863-'Raw Data'!K863&gt;3), 'Raw Data'!J863, 0))</f>
        <v>0</v>
      </c>
      <c r="N869">
        <f>IF(ISBLANK('Raw Data'!J863), 0, IF(AND(3=MATCH(LARGE('Raw Data'!G863:J863, 2), 'Raw Data'!G863:J863, 0), 'Raw Data'!K863-'Raw Data'!L863&gt;3), 'Raw Data'!I863, 0))</f>
        <v>0</v>
      </c>
      <c r="O869">
        <f>IF(ISBLANK('Raw Data'!J863), 0, IF(AND(2=MATCH(LARGE('Raw Data'!G863:J863, 2), 'Raw Data'!G863:J863, 0), AND('Raw Data'!L863-'Raw Data'!K863&lt;4, 'Raw Data'!L863-'Raw Data'!K863&gt;0)), 'Raw Data'!H863, 0))</f>
        <v>0</v>
      </c>
      <c r="P869">
        <f>IF(ISBLANK('Raw Data'!J863), 0, IF(AND(1=MATCH(LARGE('Raw Data'!G863:J863, 2), 'Raw Data'!G863:J863, 0), AND('Raw Data'!K863-'Raw Data'!L863&lt;4, 'Raw Data'!K863-'Raw Data'!L863&gt;0)), 'Raw Data'!G863, 0))</f>
        <v>0</v>
      </c>
      <c r="Q869">
        <f>IF(ISBLANK('Raw Data'!J863), 0, IF(AND(4=MATCH(LARGE('Raw Data'!G863:J863, 1), 'Raw Data'!G863:J863, 0), 'Raw Data'!L863-'Raw Data'!K863&gt;3), 'Raw Data'!J863, 0))</f>
        <v>0</v>
      </c>
      <c r="R869">
        <f>IF(ISBLANK('Raw Data'!J863), 0, IF(AND(3=MATCH(LARGE('Raw Data'!G863:J863, 1), 'Raw Data'!G863:J863, 0), 'Raw Data'!K863-'Raw Data'!L863&gt;3), 'Raw Data'!I863, 0))</f>
        <v>0</v>
      </c>
      <c r="S869">
        <f>IF(AND('Raw Data'!L863-'Raw Data'!K863&gt;4, 'Raw Data'!F863&lt;'Raw Data'!C863), 'Raw Data'!J863, 0)</f>
        <v>0</v>
      </c>
      <c r="T869">
        <f>IF(AND('Raw Data'!K863-'Raw Data'!L863&gt;4, 'Raw Data'!F863&gt;'Raw Data'!C863), 'Raw Data'!I863, 0)</f>
        <v>0</v>
      </c>
      <c r="U869">
        <f>IF(AND('Raw Data'!L863-'Raw Data'!K863&lt;3, 'Raw Data'!L863&gt;'Raw Data'!K863, 'Raw Data'!F863&lt;'Raw Data'!C863), 'Raw Data'!H863, 0)</f>
        <v>0</v>
      </c>
      <c r="V869">
        <f>IF(AND('Raw Data'!L863-'Raw Data'!K863&lt;3, 'Raw Data'!L863&gt;'Raw Data'!K863, 'Raw Data'!F863&gt;'Raw Data'!C863), 'Raw Data'!G863, 0)</f>
        <v>0</v>
      </c>
    </row>
    <row r="870" spans="1:22" x14ac:dyDescent="0.3">
      <c r="A870">
        <f>IF(AND('Raw Data'!F864&lt;'Raw Data'!C864, 'Raw Data'!L864&gt;'Raw Data'!K864, 'Raw Data'!L864-'Raw Data'!K864&gt;3), 'Raw Data'!J864, 0)</f>
        <v>0</v>
      </c>
      <c r="B870">
        <f>IF(AND('Raw Data'!C864&lt;'Raw Data'!F864, 'Raw Data'!K864&gt;'Raw Data'!L864, 'Raw Data'!K864-'Raw Data'!L864&gt;3), 'Raw Data'!I864, 0)</f>
        <v>0</v>
      </c>
      <c r="C870">
        <f>IF(AND('Raw Data'!F864&lt;'Raw Data'!C864, 'Raw Data'!L864&gt;'Raw Data'!K864, 'Raw Data'!L864-'Raw Data'!K864&lt;4), 'Raw Data'!H864, 0)</f>
        <v>0</v>
      </c>
      <c r="D870">
        <f>IF(AND('Raw Data'!C864&lt;'Raw Data'!F864, 'Raw Data'!K864&gt;'Raw Data'!L864, 'Raw Data'!K864-'Raw Data'!L864&lt;4), 'Raw Data'!G864, 0)</f>
        <v>0</v>
      </c>
      <c r="E870">
        <f>IF(ISBLANK('Raw Data'!J864), 0, IF(AND(4=MATCH(LARGE('Raw Data'!G864:J864, 4), 'Raw Data'!G864:J864, 0), 'Raw Data'!L864-'Raw Data'!K864&gt;3), 'Raw Data'!J864, 0))</f>
        <v>0</v>
      </c>
      <c r="F870">
        <f>IF(ISBLANK('Raw Data'!J864), 0, IF(AND(3=MATCH(LARGE('Raw Data'!G864:J864, 4), 'Raw Data'!G864:J864, 0), 'Raw Data'!K864-'Raw Data'!L864&gt;3), 'Raw Data'!I864, 0))</f>
        <v>0</v>
      </c>
      <c r="G870">
        <f>IF(ISBLANK('Raw Data'!J864), 0, IF(AND(2=MATCH(LARGE('Raw Data'!G864:J864, 4), 'Raw Data'!G864:J864, 0), AND('Raw Data'!L864-'Raw Data'!K864&lt;4, 'Raw Data'!L864-'Raw Data'!K864&gt;0)), 'Raw Data'!H864, 0))</f>
        <v>0</v>
      </c>
      <c r="H870">
        <f>IF(ISBLANK('Raw Data'!J864), 0, IF(AND(1=MATCH(LARGE('Raw Data'!G864:J864, 4), 'Raw Data'!G864:J864, 0), AND('Raw Data'!K864-'Raw Data'!L864&lt;4, 'Raw Data'!K864-'Raw Data'!L864&gt;0)), 'Raw Data'!G864, 0))</f>
        <v>0</v>
      </c>
      <c r="I870">
        <f>IF(ISBLANK('Raw Data'!J864), 0, IF(AND(4=MATCH(LARGE('Raw Data'!G864:J864, 3), 'Raw Data'!G864:J864, 0), 'Raw Data'!L864-'Raw Data'!K864&gt;3), 'Raw Data'!J864, 0))</f>
        <v>0</v>
      </c>
      <c r="J870">
        <f>IF(ISBLANK('Raw Data'!J864), 0, IF(AND(3=MATCH(LARGE('Raw Data'!G864:J864, 3), 'Raw Data'!G864:J864, 0), 'Raw Data'!K864-'Raw Data'!L864&gt;3), 'Raw Data'!I864, 0))</f>
        <v>0</v>
      </c>
      <c r="K870">
        <f>IF(ISBLANK('Raw Data'!J864), 0, IF(AND(2=MATCH(LARGE('Raw Data'!G864:J864, 3), 'Raw Data'!G864:J864, 0), AND('Raw Data'!L864-'Raw Data'!K864&lt;4, 'Raw Data'!L864-'Raw Data'!K864&gt;0)), 'Raw Data'!H864, 0))</f>
        <v>0</v>
      </c>
      <c r="L870">
        <f>IF(ISBLANK('Raw Data'!J864), 0, IF(AND(1=MATCH(LARGE('Raw Data'!G864:J864, 3), 'Raw Data'!G864:J864, 0), AND('Raw Data'!K864-'Raw Data'!L864&lt;4, 'Raw Data'!K864-'Raw Data'!L864&gt;0)), 'Raw Data'!G864, 0))</f>
        <v>0</v>
      </c>
      <c r="M870">
        <f>IF(ISBLANK('Raw Data'!J864), 0, IF(AND(4=MATCH(LARGE('Raw Data'!G864:J864, 2), 'Raw Data'!G864:J864, 0), 'Raw Data'!L864-'Raw Data'!K864&gt;3), 'Raw Data'!J864, 0))</f>
        <v>0</v>
      </c>
      <c r="N870">
        <f>IF(ISBLANK('Raw Data'!J864), 0, IF(AND(3=MATCH(LARGE('Raw Data'!G864:J864, 2), 'Raw Data'!G864:J864, 0), 'Raw Data'!K864-'Raw Data'!L864&gt;3), 'Raw Data'!I864, 0))</f>
        <v>0</v>
      </c>
      <c r="O870">
        <f>IF(ISBLANK('Raw Data'!J864), 0, IF(AND(2=MATCH(LARGE('Raw Data'!G864:J864, 2), 'Raw Data'!G864:J864, 0), AND('Raw Data'!L864-'Raw Data'!K864&lt;4, 'Raw Data'!L864-'Raw Data'!K864&gt;0)), 'Raw Data'!H864, 0))</f>
        <v>0</v>
      </c>
      <c r="P870">
        <f>IF(ISBLANK('Raw Data'!J864), 0, IF(AND(1=MATCH(LARGE('Raw Data'!G864:J864, 2), 'Raw Data'!G864:J864, 0), AND('Raw Data'!K864-'Raw Data'!L864&lt;4, 'Raw Data'!K864-'Raw Data'!L864&gt;0)), 'Raw Data'!G864, 0))</f>
        <v>0</v>
      </c>
      <c r="Q870">
        <f>IF(ISBLANK('Raw Data'!J864), 0, IF(AND(4=MATCH(LARGE('Raw Data'!G864:J864, 1), 'Raw Data'!G864:J864, 0), 'Raw Data'!L864-'Raw Data'!K864&gt;3), 'Raw Data'!J864, 0))</f>
        <v>0</v>
      </c>
      <c r="R870">
        <f>IF(ISBLANK('Raw Data'!J864), 0, IF(AND(3=MATCH(LARGE('Raw Data'!G864:J864, 1), 'Raw Data'!G864:J864, 0), 'Raw Data'!K864-'Raw Data'!L864&gt;3), 'Raw Data'!I864, 0))</f>
        <v>0</v>
      </c>
      <c r="S870">
        <f>IF(AND('Raw Data'!L864-'Raw Data'!K864&gt;4, 'Raw Data'!F864&lt;'Raw Data'!C864), 'Raw Data'!J864, 0)</f>
        <v>0</v>
      </c>
      <c r="T870">
        <f>IF(AND('Raw Data'!K864-'Raw Data'!L864&gt;4, 'Raw Data'!F864&gt;'Raw Data'!C864), 'Raw Data'!I864, 0)</f>
        <v>0</v>
      </c>
      <c r="U870">
        <f>IF(AND('Raw Data'!L864-'Raw Data'!K864&lt;3, 'Raw Data'!L864&gt;'Raw Data'!K864, 'Raw Data'!F864&lt;'Raw Data'!C864), 'Raw Data'!H864, 0)</f>
        <v>0</v>
      </c>
      <c r="V870">
        <f>IF(AND('Raw Data'!L864-'Raw Data'!K864&lt;3, 'Raw Data'!L864&gt;'Raw Data'!K864, 'Raw Data'!F864&gt;'Raw Data'!C864), 'Raw Data'!G864, 0)</f>
        <v>0</v>
      </c>
    </row>
    <row r="871" spans="1:22" x14ac:dyDescent="0.3">
      <c r="A871">
        <f>IF(AND('Raw Data'!F865&lt;'Raw Data'!C865, 'Raw Data'!L865&gt;'Raw Data'!K865, 'Raw Data'!L865-'Raw Data'!K865&gt;3), 'Raw Data'!J865, 0)</f>
        <v>0</v>
      </c>
      <c r="B871">
        <f>IF(AND('Raw Data'!C865&lt;'Raw Data'!F865, 'Raw Data'!K865&gt;'Raw Data'!L865, 'Raw Data'!K865-'Raw Data'!L865&gt;3), 'Raw Data'!I865, 0)</f>
        <v>0</v>
      </c>
      <c r="C871">
        <f>IF(AND('Raw Data'!F865&lt;'Raw Data'!C865, 'Raw Data'!L865&gt;'Raw Data'!K865, 'Raw Data'!L865-'Raw Data'!K865&lt;4), 'Raw Data'!H865, 0)</f>
        <v>0</v>
      </c>
      <c r="D871">
        <f>IF(AND('Raw Data'!C865&lt;'Raw Data'!F865, 'Raw Data'!K865&gt;'Raw Data'!L865, 'Raw Data'!K865-'Raw Data'!L865&lt;4), 'Raw Data'!G865, 0)</f>
        <v>0</v>
      </c>
      <c r="E871">
        <f>IF(ISBLANK('Raw Data'!J865), 0, IF(AND(4=MATCH(LARGE('Raw Data'!G865:J865, 4), 'Raw Data'!G865:J865, 0), 'Raw Data'!L865-'Raw Data'!K865&gt;3), 'Raw Data'!J865, 0))</f>
        <v>0</v>
      </c>
      <c r="F871">
        <f>IF(ISBLANK('Raw Data'!J865), 0, IF(AND(3=MATCH(LARGE('Raw Data'!G865:J865, 4), 'Raw Data'!G865:J865, 0), 'Raw Data'!K865-'Raw Data'!L865&gt;3), 'Raw Data'!I865, 0))</f>
        <v>0</v>
      </c>
      <c r="G871">
        <f>IF(ISBLANK('Raw Data'!J865), 0, IF(AND(2=MATCH(LARGE('Raw Data'!G865:J865, 4), 'Raw Data'!G865:J865, 0), AND('Raw Data'!L865-'Raw Data'!K865&lt;4, 'Raw Data'!L865-'Raw Data'!K865&gt;0)), 'Raw Data'!H865, 0))</f>
        <v>0</v>
      </c>
      <c r="H871">
        <f>IF(ISBLANK('Raw Data'!J865), 0, IF(AND(1=MATCH(LARGE('Raw Data'!G865:J865, 4), 'Raw Data'!G865:J865, 0), AND('Raw Data'!K865-'Raw Data'!L865&lt;4, 'Raw Data'!K865-'Raw Data'!L865&gt;0)), 'Raw Data'!G865, 0))</f>
        <v>0</v>
      </c>
      <c r="I871">
        <f>IF(ISBLANK('Raw Data'!J865), 0, IF(AND(4=MATCH(LARGE('Raw Data'!G865:J865, 3), 'Raw Data'!G865:J865, 0), 'Raw Data'!L865-'Raw Data'!K865&gt;3), 'Raw Data'!J865, 0))</f>
        <v>0</v>
      </c>
      <c r="J871">
        <f>IF(ISBLANK('Raw Data'!J865), 0, IF(AND(3=MATCH(LARGE('Raw Data'!G865:J865, 3), 'Raw Data'!G865:J865, 0), 'Raw Data'!K865-'Raw Data'!L865&gt;3), 'Raw Data'!I865, 0))</f>
        <v>0</v>
      </c>
      <c r="K871">
        <f>IF(ISBLANK('Raw Data'!J865), 0, IF(AND(2=MATCH(LARGE('Raw Data'!G865:J865, 3), 'Raw Data'!G865:J865, 0), AND('Raw Data'!L865-'Raw Data'!K865&lt;4, 'Raw Data'!L865-'Raw Data'!K865&gt;0)), 'Raw Data'!H865, 0))</f>
        <v>0</v>
      </c>
      <c r="L871">
        <f>IF(ISBLANK('Raw Data'!J865), 0, IF(AND(1=MATCH(LARGE('Raw Data'!G865:J865, 3), 'Raw Data'!G865:J865, 0), AND('Raw Data'!K865-'Raw Data'!L865&lt;4, 'Raw Data'!K865-'Raw Data'!L865&gt;0)), 'Raw Data'!G865, 0))</f>
        <v>0</v>
      </c>
      <c r="M871">
        <f>IF(ISBLANK('Raw Data'!J865), 0, IF(AND(4=MATCH(LARGE('Raw Data'!G865:J865, 2), 'Raw Data'!G865:J865, 0), 'Raw Data'!L865-'Raw Data'!K865&gt;3), 'Raw Data'!J865, 0))</f>
        <v>0</v>
      </c>
      <c r="N871">
        <f>IF(ISBLANK('Raw Data'!J865), 0, IF(AND(3=MATCH(LARGE('Raw Data'!G865:J865, 2), 'Raw Data'!G865:J865, 0), 'Raw Data'!K865-'Raw Data'!L865&gt;3), 'Raw Data'!I865, 0))</f>
        <v>0</v>
      </c>
      <c r="O871">
        <f>IF(ISBLANK('Raw Data'!J865), 0, IF(AND(2=MATCH(LARGE('Raw Data'!G865:J865, 2), 'Raw Data'!G865:J865, 0), AND('Raw Data'!L865-'Raw Data'!K865&lt;4, 'Raw Data'!L865-'Raw Data'!K865&gt;0)), 'Raw Data'!H865, 0))</f>
        <v>0</v>
      </c>
      <c r="P871">
        <f>IF(ISBLANK('Raw Data'!J865), 0, IF(AND(1=MATCH(LARGE('Raw Data'!G865:J865, 2), 'Raw Data'!G865:J865, 0), AND('Raw Data'!K865-'Raw Data'!L865&lt;4, 'Raw Data'!K865-'Raw Data'!L865&gt;0)), 'Raw Data'!G865, 0))</f>
        <v>0</v>
      </c>
      <c r="Q871">
        <f>IF(ISBLANK('Raw Data'!J865), 0, IF(AND(4=MATCH(LARGE('Raw Data'!G865:J865, 1), 'Raw Data'!G865:J865, 0), 'Raw Data'!L865-'Raw Data'!K865&gt;3), 'Raw Data'!J865, 0))</f>
        <v>0</v>
      </c>
      <c r="R871">
        <f>IF(ISBLANK('Raw Data'!J865), 0, IF(AND(3=MATCH(LARGE('Raw Data'!G865:J865, 1), 'Raw Data'!G865:J865, 0), 'Raw Data'!K865-'Raw Data'!L865&gt;3), 'Raw Data'!I865, 0))</f>
        <v>0</v>
      </c>
      <c r="S871">
        <f>IF(AND('Raw Data'!L865-'Raw Data'!K865&gt;4, 'Raw Data'!F865&lt;'Raw Data'!C865), 'Raw Data'!J865, 0)</f>
        <v>0</v>
      </c>
      <c r="T871">
        <f>IF(AND('Raw Data'!K865-'Raw Data'!L865&gt;4, 'Raw Data'!F865&gt;'Raw Data'!C865), 'Raw Data'!I865, 0)</f>
        <v>0</v>
      </c>
      <c r="U871">
        <f>IF(AND('Raw Data'!L865-'Raw Data'!K865&lt;3, 'Raw Data'!L865&gt;'Raw Data'!K865, 'Raw Data'!F865&lt;'Raw Data'!C865), 'Raw Data'!H865, 0)</f>
        <v>0</v>
      </c>
      <c r="V871">
        <f>IF(AND('Raw Data'!L865-'Raw Data'!K865&lt;3, 'Raw Data'!L865&gt;'Raw Data'!K865, 'Raw Data'!F865&gt;'Raw Data'!C865), 'Raw Data'!G865, 0)</f>
        <v>0</v>
      </c>
    </row>
    <row r="872" spans="1:22" x14ac:dyDescent="0.3">
      <c r="A872">
        <f>IF(AND('Raw Data'!F866&lt;'Raw Data'!C866, 'Raw Data'!L866&gt;'Raw Data'!K866, 'Raw Data'!L866-'Raw Data'!K866&gt;3), 'Raw Data'!J866, 0)</f>
        <v>0</v>
      </c>
      <c r="B872">
        <f>IF(AND('Raw Data'!C866&lt;'Raw Data'!F866, 'Raw Data'!K866&gt;'Raw Data'!L866, 'Raw Data'!K866-'Raw Data'!L866&gt;3), 'Raw Data'!I866, 0)</f>
        <v>0</v>
      </c>
      <c r="C872">
        <f>IF(AND('Raw Data'!F866&lt;'Raw Data'!C866, 'Raw Data'!L866&gt;'Raw Data'!K866, 'Raw Data'!L866-'Raw Data'!K866&lt;4), 'Raw Data'!H866, 0)</f>
        <v>0</v>
      </c>
      <c r="D872">
        <f>IF(AND('Raw Data'!C866&lt;'Raw Data'!F866, 'Raw Data'!K866&gt;'Raw Data'!L866, 'Raw Data'!K866-'Raw Data'!L866&lt;4), 'Raw Data'!G866, 0)</f>
        <v>0</v>
      </c>
      <c r="E872">
        <f>IF(ISBLANK('Raw Data'!J866), 0, IF(AND(4=MATCH(LARGE('Raw Data'!G866:J866, 4), 'Raw Data'!G866:J866, 0), 'Raw Data'!L866-'Raw Data'!K866&gt;3), 'Raw Data'!J866, 0))</f>
        <v>0</v>
      </c>
      <c r="F872">
        <f>IF(ISBLANK('Raw Data'!J866), 0, IF(AND(3=MATCH(LARGE('Raw Data'!G866:J866, 4), 'Raw Data'!G866:J866, 0), 'Raw Data'!K866-'Raw Data'!L866&gt;3), 'Raw Data'!I866, 0))</f>
        <v>0</v>
      </c>
      <c r="G872">
        <f>IF(ISBLANK('Raw Data'!J866), 0, IF(AND(2=MATCH(LARGE('Raw Data'!G866:J866, 4), 'Raw Data'!G866:J866, 0), AND('Raw Data'!L866-'Raw Data'!K866&lt;4, 'Raw Data'!L866-'Raw Data'!K866&gt;0)), 'Raw Data'!H866, 0))</f>
        <v>0</v>
      </c>
      <c r="H872">
        <f>IF(ISBLANK('Raw Data'!J866), 0, IF(AND(1=MATCH(LARGE('Raw Data'!G866:J866, 4), 'Raw Data'!G866:J866, 0), AND('Raw Data'!K866-'Raw Data'!L866&lt;4, 'Raw Data'!K866-'Raw Data'!L866&gt;0)), 'Raw Data'!G866, 0))</f>
        <v>0</v>
      </c>
      <c r="I872">
        <f>IF(ISBLANK('Raw Data'!J866), 0, IF(AND(4=MATCH(LARGE('Raw Data'!G866:J866, 3), 'Raw Data'!G866:J866, 0), 'Raw Data'!L866-'Raw Data'!K866&gt;3), 'Raw Data'!J866, 0))</f>
        <v>0</v>
      </c>
      <c r="J872">
        <f>IF(ISBLANK('Raw Data'!J866), 0, IF(AND(3=MATCH(LARGE('Raw Data'!G866:J866, 3), 'Raw Data'!G866:J866, 0), 'Raw Data'!K866-'Raw Data'!L866&gt;3), 'Raw Data'!I866, 0))</f>
        <v>0</v>
      </c>
      <c r="K872">
        <f>IF(ISBLANK('Raw Data'!J866), 0, IF(AND(2=MATCH(LARGE('Raw Data'!G866:J866, 3), 'Raw Data'!G866:J866, 0), AND('Raw Data'!L866-'Raw Data'!K866&lt;4, 'Raw Data'!L866-'Raw Data'!K866&gt;0)), 'Raw Data'!H866, 0))</f>
        <v>0</v>
      </c>
      <c r="L872">
        <f>IF(ISBLANK('Raw Data'!J866), 0, IF(AND(1=MATCH(LARGE('Raw Data'!G866:J866, 3), 'Raw Data'!G866:J866, 0), AND('Raw Data'!K866-'Raw Data'!L866&lt;4, 'Raw Data'!K866-'Raw Data'!L866&gt;0)), 'Raw Data'!G866, 0))</f>
        <v>0</v>
      </c>
      <c r="M872">
        <f>IF(ISBLANK('Raw Data'!J866), 0, IF(AND(4=MATCH(LARGE('Raw Data'!G866:J866, 2), 'Raw Data'!G866:J866, 0), 'Raw Data'!L866-'Raw Data'!K866&gt;3), 'Raw Data'!J866, 0))</f>
        <v>0</v>
      </c>
      <c r="N872">
        <f>IF(ISBLANK('Raw Data'!J866), 0, IF(AND(3=MATCH(LARGE('Raw Data'!G866:J866, 2), 'Raw Data'!G866:J866, 0), 'Raw Data'!K866-'Raw Data'!L866&gt;3), 'Raw Data'!I866, 0))</f>
        <v>0</v>
      </c>
      <c r="O872">
        <f>IF(ISBLANK('Raw Data'!J866), 0, IF(AND(2=MATCH(LARGE('Raw Data'!G866:J866, 2), 'Raw Data'!G866:J866, 0), AND('Raw Data'!L866-'Raw Data'!K866&lt;4, 'Raw Data'!L866-'Raw Data'!K866&gt;0)), 'Raw Data'!H866, 0))</f>
        <v>0</v>
      </c>
      <c r="P872">
        <f>IF(ISBLANK('Raw Data'!J866), 0, IF(AND(1=MATCH(LARGE('Raw Data'!G866:J866, 2), 'Raw Data'!G866:J866, 0), AND('Raw Data'!K866-'Raw Data'!L866&lt;4, 'Raw Data'!K866-'Raw Data'!L866&gt;0)), 'Raw Data'!G866, 0))</f>
        <v>0</v>
      </c>
      <c r="Q872">
        <f>IF(ISBLANK('Raw Data'!J866), 0, IF(AND(4=MATCH(LARGE('Raw Data'!G866:J866, 1), 'Raw Data'!G866:J866, 0), 'Raw Data'!L866-'Raw Data'!K866&gt;3), 'Raw Data'!J866, 0))</f>
        <v>0</v>
      </c>
      <c r="R872">
        <f>IF(ISBLANK('Raw Data'!J866), 0, IF(AND(3=MATCH(LARGE('Raw Data'!G866:J866, 1), 'Raw Data'!G866:J866, 0), 'Raw Data'!K866-'Raw Data'!L866&gt;3), 'Raw Data'!I866, 0))</f>
        <v>0</v>
      </c>
      <c r="S872">
        <f>IF(AND('Raw Data'!L866-'Raw Data'!K866&gt;4, 'Raw Data'!F866&lt;'Raw Data'!C866), 'Raw Data'!J866, 0)</f>
        <v>0</v>
      </c>
      <c r="T872">
        <f>IF(AND('Raw Data'!K866-'Raw Data'!L866&gt;4, 'Raw Data'!F866&gt;'Raw Data'!C866), 'Raw Data'!I866, 0)</f>
        <v>0</v>
      </c>
      <c r="U872">
        <f>IF(AND('Raw Data'!L866-'Raw Data'!K866&lt;3, 'Raw Data'!L866&gt;'Raw Data'!K866, 'Raw Data'!F866&lt;'Raw Data'!C866), 'Raw Data'!H866, 0)</f>
        <v>0</v>
      </c>
      <c r="V872">
        <f>IF(AND('Raw Data'!L866-'Raw Data'!K866&lt;3, 'Raw Data'!L866&gt;'Raw Data'!K866, 'Raw Data'!F866&gt;'Raw Data'!C866), 'Raw Data'!G866, 0)</f>
        <v>0</v>
      </c>
    </row>
    <row r="873" spans="1:22" x14ac:dyDescent="0.3">
      <c r="A873">
        <f>IF(AND('Raw Data'!F867&lt;'Raw Data'!C867, 'Raw Data'!L867&gt;'Raw Data'!K867, 'Raw Data'!L867-'Raw Data'!K867&gt;3), 'Raw Data'!J867, 0)</f>
        <v>0</v>
      </c>
      <c r="B873">
        <f>IF(AND('Raw Data'!C867&lt;'Raw Data'!F867, 'Raw Data'!K867&gt;'Raw Data'!L867, 'Raw Data'!K867-'Raw Data'!L867&gt;3), 'Raw Data'!I867, 0)</f>
        <v>0</v>
      </c>
      <c r="C873">
        <f>IF(AND('Raw Data'!F867&lt;'Raw Data'!C867, 'Raw Data'!L867&gt;'Raw Data'!K867, 'Raw Data'!L867-'Raw Data'!K867&lt;4), 'Raw Data'!H867, 0)</f>
        <v>0</v>
      </c>
      <c r="D873">
        <f>IF(AND('Raw Data'!C867&lt;'Raw Data'!F867, 'Raw Data'!K867&gt;'Raw Data'!L867, 'Raw Data'!K867-'Raw Data'!L867&lt;4), 'Raw Data'!G867, 0)</f>
        <v>0</v>
      </c>
      <c r="E873">
        <f>IF(ISBLANK('Raw Data'!J867), 0, IF(AND(4=MATCH(LARGE('Raw Data'!G867:J867, 4), 'Raw Data'!G867:J867, 0), 'Raw Data'!L867-'Raw Data'!K867&gt;3), 'Raw Data'!J867, 0))</f>
        <v>0</v>
      </c>
      <c r="F873">
        <f>IF(ISBLANK('Raw Data'!J867), 0, IF(AND(3=MATCH(LARGE('Raw Data'!G867:J867, 4), 'Raw Data'!G867:J867, 0), 'Raw Data'!K867-'Raw Data'!L867&gt;3), 'Raw Data'!I867, 0))</f>
        <v>0</v>
      </c>
      <c r="G873">
        <f>IF(ISBLANK('Raw Data'!J867), 0, IF(AND(2=MATCH(LARGE('Raw Data'!G867:J867, 4), 'Raw Data'!G867:J867, 0), AND('Raw Data'!L867-'Raw Data'!K867&lt;4, 'Raw Data'!L867-'Raw Data'!K867&gt;0)), 'Raw Data'!H867, 0))</f>
        <v>0</v>
      </c>
      <c r="H873">
        <f>IF(ISBLANK('Raw Data'!J867), 0, IF(AND(1=MATCH(LARGE('Raw Data'!G867:J867, 4), 'Raw Data'!G867:J867, 0), AND('Raw Data'!K867-'Raw Data'!L867&lt;4, 'Raw Data'!K867-'Raw Data'!L867&gt;0)), 'Raw Data'!G867, 0))</f>
        <v>0</v>
      </c>
      <c r="I873">
        <f>IF(ISBLANK('Raw Data'!J867), 0, IF(AND(4=MATCH(LARGE('Raw Data'!G867:J867, 3), 'Raw Data'!G867:J867, 0), 'Raw Data'!L867-'Raw Data'!K867&gt;3), 'Raw Data'!J867, 0))</f>
        <v>0</v>
      </c>
      <c r="J873">
        <f>IF(ISBLANK('Raw Data'!J867), 0, IF(AND(3=MATCH(LARGE('Raw Data'!G867:J867, 3), 'Raw Data'!G867:J867, 0), 'Raw Data'!K867-'Raw Data'!L867&gt;3), 'Raw Data'!I867, 0))</f>
        <v>0</v>
      </c>
      <c r="K873">
        <f>IF(ISBLANK('Raw Data'!J867), 0, IF(AND(2=MATCH(LARGE('Raw Data'!G867:J867, 3), 'Raw Data'!G867:J867, 0), AND('Raw Data'!L867-'Raw Data'!K867&lt;4, 'Raw Data'!L867-'Raw Data'!K867&gt;0)), 'Raw Data'!H867, 0))</f>
        <v>0</v>
      </c>
      <c r="L873">
        <f>IF(ISBLANK('Raw Data'!J867), 0, IF(AND(1=MATCH(LARGE('Raw Data'!G867:J867, 3), 'Raw Data'!G867:J867, 0), AND('Raw Data'!K867-'Raw Data'!L867&lt;4, 'Raw Data'!K867-'Raw Data'!L867&gt;0)), 'Raw Data'!G867, 0))</f>
        <v>0</v>
      </c>
      <c r="M873">
        <f>IF(ISBLANK('Raw Data'!J867), 0, IF(AND(4=MATCH(LARGE('Raw Data'!G867:J867, 2), 'Raw Data'!G867:J867, 0), 'Raw Data'!L867-'Raw Data'!K867&gt;3), 'Raw Data'!J867, 0))</f>
        <v>0</v>
      </c>
      <c r="N873">
        <f>IF(ISBLANK('Raw Data'!J867), 0, IF(AND(3=MATCH(LARGE('Raw Data'!G867:J867, 2), 'Raw Data'!G867:J867, 0), 'Raw Data'!K867-'Raw Data'!L867&gt;3), 'Raw Data'!I867, 0))</f>
        <v>0</v>
      </c>
      <c r="O873">
        <f>IF(ISBLANK('Raw Data'!J867), 0, IF(AND(2=MATCH(LARGE('Raw Data'!G867:J867, 2), 'Raw Data'!G867:J867, 0), AND('Raw Data'!L867-'Raw Data'!K867&lt;4, 'Raw Data'!L867-'Raw Data'!K867&gt;0)), 'Raw Data'!H867, 0))</f>
        <v>0</v>
      </c>
      <c r="P873">
        <f>IF(ISBLANK('Raw Data'!J867), 0, IF(AND(1=MATCH(LARGE('Raw Data'!G867:J867, 2), 'Raw Data'!G867:J867, 0), AND('Raw Data'!K867-'Raw Data'!L867&lt;4, 'Raw Data'!K867-'Raw Data'!L867&gt;0)), 'Raw Data'!G867, 0))</f>
        <v>0</v>
      </c>
      <c r="Q873">
        <f>IF(ISBLANK('Raw Data'!J867), 0, IF(AND(4=MATCH(LARGE('Raw Data'!G867:J867, 1), 'Raw Data'!G867:J867, 0), 'Raw Data'!L867-'Raw Data'!K867&gt;3), 'Raw Data'!J867, 0))</f>
        <v>0</v>
      </c>
      <c r="R873">
        <f>IF(ISBLANK('Raw Data'!J867), 0, IF(AND(3=MATCH(LARGE('Raw Data'!G867:J867, 1), 'Raw Data'!G867:J867, 0), 'Raw Data'!K867-'Raw Data'!L867&gt;3), 'Raw Data'!I867, 0))</f>
        <v>0</v>
      </c>
      <c r="S873">
        <f>IF(AND('Raw Data'!L867-'Raw Data'!K867&gt;4, 'Raw Data'!F867&lt;'Raw Data'!C867), 'Raw Data'!J867, 0)</f>
        <v>0</v>
      </c>
      <c r="T873">
        <f>IF(AND('Raw Data'!K867-'Raw Data'!L867&gt;4, 'Raw Data'!F867&gt;'Raw Data'!C867), 'Raw Data'!I867, 0)</f>
        <v>0</v>
      </c>
      <c r="U873">
        <f>IF(AND('Raw Data'!L867-'Raw Data'!K867&lt;3, 'Raw Data'!L867&gt;'Raw Data'!K867, 'Raw Data'!F867&lt;'Raw Data'!C867), 'Raw Data'!H867, 0)</f>
        <v>0</v>
      </c>
      <c r="V873">
        <f>IF(AND('Raw Data'!L867-'Raw Data'!K867&lt;3, 'Raw Data'!L867&gt;'Raw Data'!K867, 'Raw Data'!F867&gt;'Raw Data'!C867), 'Raw Data'!G867, 0)</f>
        <v>0</v>
      </c>
    </row>
    <row r="874" spans="1:22" x14ac:dyDescent="0.3">
      <c r="A874">
        <f>IF(AND('Raw Data'!F868&lt;'Raw Data'!C868, 'Raw Data'!L868&gt;'Raw Data'!K868, 'Raw Data'!L868-'Raw Data'!K868&gt;3), 'Raw Data'!J868, 0)</f>
        <v>0</v>
      </c>
      <c r="B874">
        <f>IF(AND('Raw Data'!C868&lt;'Raw Data'!F868, 'Raw Data'!K868&gt;'Raw Data'!L868, 'Raw Data'!K868-'Raw Data'!L868&gt;3), 'Raw Data'!I868, 0)</f>
        <v>0</v>
      </c>
      <c r="C874">
        <f>IF(AND('Raw Data'!F868&lt;'Raw Data'!C868, 'Raw Data'!L868&gt;'Raw Data'!K868, 'Raw Data'!L868-'Raw Data'!K868&lt;4), 'Raw Data'!H868, 0)</f>
        <v>0</v>
      </c>
      <c r="D874">
        <f>IF(AND('Raw Data'!C868&lt;'Raw Data'!F868, 'Raw Data'!K868&gt;'Raw Data'!L868, 'Raw Data'!K868-'Raw Data'!L868&lt;4), 'Raw Data'!G868, 0)</f>
        <v>0</v>
      </c>
      <c r="E874">
        <f>IF(ISBLANK('Raw Data'!J868), 0, IF(AND(4=MATCH(LARGE('Raw Data'!G868:J868, 4), 'Raw Data'!G868:J868, 0), 'Raw Data'!L868-'Raw Data'!K868&gt;3), 'Raw Data'!J868, 0))</f>
        <v>0</v>
      </c>
      <c r="F874">
        <f>IF(ISBLANK('Raw Data'!J868), 0, IF(AND(3=MATCH(LARGE('Raw Data'!G868:J868, 4), 'Raw Data'!G868:J868, 0), 'Raw Data'!K868-'Raw Data'!L868&gt;3), 'Raw Data'!I868, 0))</f>
        <v>0</v>
      </c>
      <c r="G874">
        <f>IF(ISBLANK('Raw Data'!J868), 0, IF(AND(2=MATCH(LARGE('Raw Data'!G868:J868, 4), 'Raw Data'!G868:J868, 0), AND('Raw Data'!L868-'Raw Data'!K868&lt;4, 'Raw Data'!L868-'Raw Data'!K868&gt;0)), 'Raw Data'!H868, 0))</f>
        <v>0</v>
      </c>
      <c r="H874">
        <f>IF(ISBLANK('Raw Data'!J868), 0, IF(AND(1=MATCH(LARGE('Raw Data'!G868:J868, 4), 'Raw Data'!G868:J868, 0), AND('Raw Data'!K868-'Raw Data'!L868&lt;4, 'Raw Data'!K868-'Raw Data'!L868&gt;0)), 'Raw Data'!G868, 0))</f>
        <v>0</v>
      </c>
      <c r="I874">
        <f>IF(ISBLANK('Raw Data'!J868), 0, IF(AND(4=MATCH(LARGE('Raw Data'!G868:J868, 3), 'Raw Data'!G868:J868, 0), 'Raw Data'!L868-'Raw Data'!K868&gt;3), 'Raw Data'!J868, 0))</f>
        <v>0</v>
      </c>
      <c r="J874">
        <f>IF(ISBLANK('Raw Data'!J868), 0, IF(AND(3=MATCH(LARGE('Raw Data'!G868:J868, 3), 'Raw Data'!G868:J868, 0), 'Raw Data'!K868-'Raw Data'!L868&gt;3), 'Raw Data'!I868, 0))</f>
        <v>0</v>
      </c>
      <c r="K874">
        <f>IF(ISBLANK('Raw Data'!J868), 0, IF(AND(2=MATCH(LARGE('Raw Data'!G868:J868, 3), 'Raw Data'!G868:J868, 0), AND('Raw Data'!L868-'Raw Data'!K868&lt;4, 'Raw Data'!L868-'Raw Data'!K868&gt;0)), 'Raw Data'!H868, 0))</f>
        <v>0</v>
      </c>
      <c r="L874">
        <f>IF(ISBLANK('Raw Data'!J868), 0, IF(AND(1=MATCH(LARGE('Raw Data'!G868:J868, 3), 'Raw Data'!G868:J868, 0), AND('Raw Data'!K868-'Raw Data'!L868&lt;4, 'Raw Data'!K868-'Raw Data'!L868&gt;0)), 'Raw Data'!G868, 0))</f>
        <v>0</v>
      </c>
      <c r="M874">
        <f>IF(ISBLANK('Raw Data'!J868), 0, IF(AND(4=MATCH(LARGE('Raw Data'!G868:J868, 2), 'Raw Data'!G868:J868, 0), 'Raw Data'!L868-'Raw Data'!K868&gt;3), 'Raw Data'!J868, 0))</f>
        <v>0</v>
      </c>
      <c r="N874">
        <f>IF(ISBLANK('Raw Data'!J868), 0, IF(AND(3=MATCH(LARGE('Raw Data'!G868:J868, 2), 'Raw Data'!G868:J868, 0), 'Raw Data'!K868-'Raw Data'!L868&gt;3), 'Raw Data'!I868, 0))</f>
        <v>0</v>
      </c>
      <c r="O874">
        <f>IF(ISBLANK('Raw Data'!J868), 0, IF(AND(2=MATCH(LARGE('Raw Data'!G868:J868, 2), 'Raw Data'!G868:J868, 0), AND('Raw Data'!L868-'Raw Data'!K868&lt;4, 'Raw Data'!L868-'Raw Data'!K868&gt;0)), 'Raw Data'!H868, 0))</f>
        <v>0</v>
      </c>
      <c r="P874">
        <f>IF(ISBLANK('Raw Data'!J868), 0, IF(AND(1=MATCH(LARGE('Raw Data'!G868:J868, 2), 'Raw Data'!G868:J868, 0), AND('Raw Data'!K868-'Raw Data'!L868&lt;4, 'Raw Data'!K868-'Raw Data'!L868&gt;0)), 'Raw Data'!G868, 0))</f>
        <v>0</v>
      </c>
      <c r="Q874">
        <f>IF(ISBLANK('Raw Data'!J868), 0, IF(AND(4=MATCH(LARGE('Raw Data'!G868:J868, 1), 'Raw Data'!G868:J868, 0), 'Raw Data'!L868-'Raw Data'!K868&gt;3), 'Raw Data'!J868, 0))</f>
        <v>0</v>
      </c>
      <c r="R874">
        <f>IF(ISBLANK('Raw Data'!J868), 0, IF(AND(3=MATCH(LARGE('Raw Data'!G868:J868, 1), 'Raw Data'!G868:J868, 0), 'Raw Data'!K868-'Raw Data'!L868&gt;3), 'Raw Data'!I868, 0))</f>
        <v>0</v>
      </c>
      <c r="S874">
        <f>IF(AND('Raw Data'!L868-'Raw Data'!K868&gt;4, 'Raw Data'!F868&lt;'Raw Data'!C868), 'Raw Data'!J868, 0)</f>
        <v>0</v>
      </c>
      <c r="T874">
        <f>IF(AND('Raw Data'!K868-'Raw Data'!L868&gt;4, 'Raw Data'!F868&gt;'Raw Data'!C868), 'Raw Data'!I868, 0)</f>
        <v>0</v>
      </c>
      <c r="U874">
        <f>IF(AND('Raw Data'!L868-'Raw Data'!K868&lt;3, 'Raw Data'!L868&gt;'Raw Data'!K868, 'Raw Data'!F868&lt;'Raw Data'!C868), 'Raw Data'!H868, 0)</f>
        <v>0</v>
      </c>
      <c r="V874">
        <f>IF(AND('Raw Data'!L868-'Raw Data'!K868&lt;3, 'Raw Data'!L868&gt;'Raw Data'!K868, 'Raw Data'!F868&gt;'Raw Data'!C868), 'Raw Data'!G868, 0)</f>
        <v>0</v>
      </c>
    </row>
    <row r="875" spans="1:22" x14ac:dyDescent="0.3">
      <c r="A875">
        <f>IF(AND('Raw Data'!F869&lt;'Raw Data'!C869, 'Raw Data'!L869&gt;'Raw Data'!K869, 'Raw Data'!L869-'Raw Data'!K869&gt;3), 'Raw Data'!J869, 0)</f>
        <v>0</v>
      </c>
      <c r="B875">
        <f>IF(AND('Raw Data'!C869&lt;'Raw Data'!F869, 'Raw Data'!K869&gt;'Raw Data'!L869, 'Raw Data'!K869-'Raw Data'!L869&gt;3), 'Raw Data'!I869, 0)</f>
        <v>0</v>
      </c>
      <c r="C875">
        <f>IF(AND('Raw Data'!F869&lt;'Raw Data'!C869, 'Raw Data'!L869&gt;'Raw Data'!K869, 'Raw Data'!L869-'Raw Data'!K869&lt;4), 'Raw Data'!H869, 0)</f>
        <v>0</v>
      </c>
      <c r="D875">
        <f>IF(AND('Raw Data'!C869&lt;'Raw Data'!F869, 'Raw Data'!K869&gt;'Raw Data'!L869, 'Raw Data'!K869-'Raw Data'!L869&lt;4), 'Raw Data'!G869, 0)</f>
        <v>0</v>
      </c>
      <c r="E875">
        <f>IF(ISBLANK('Raw Data'!J869), 0, IF(AND(4=MATCH(LARGE('Raw Data'!G869:J869, 4), 'Raw Data'!G869:J869, 0), 'Raw Data'!L869-'Raw Data'!K869&gt;3), 'Raw Data'!J869, 0))</f>
        <v>0</v>
      </c>
      <c r="F875">
        <f>IF(ISBLANK('Raw Data'!J869), 0, IF(AND(3=MATCH(LARGE('Raw Data'!G869:J869, 4), 'Raw Data'!G869:J869, 0), 'Raw Data'!K869-'Raw Data'!L869&gt;3), 'Raw Data'!I869, 0))</f>
        <v>0</v>
      </c>
      <c r="G875">
        <f>IF(ISBLANK('Raw Data'!J869), 0, IF(AND(2=MATCH(LARGE('Raw Data'!G869:J869, 4), 'Raw Data'!G869:J869, 0), AND('Raw Data'!L869-'Raw Data'!K869&lt;4, 'Raw Data'!L869-'Raw Data'!K869&gt;0)), 'Raw Data'!H869, 0))</f>
        <v>0</v>
      </c>
      <c r="H875">
        <f>IF(ISBLANK('Raw Data'!J869), 0, IF(AND(1=MATCH(LARGE('Raw Data'!G869:J869, 4), 'Raw Data'!G869:J869, 0), AND('Raw Data'!K869-'Raw Data'!L869&lt;4, 'Raw Data'!K869-'Raw Data'!L869&gt;0)), 'Raw Data'!G869, 0))</f>
        <v>0</v>
      </c>
      <c r="I875">
        <f>IF(ISBLANK('Raw Data'!J869), 0, IF(AND(4=MATCH(LARGE('Raw Data'!G869:J869, 3), 'Raw Data'!G869:J869, 0), 'Raw Data'!L869-'Raw Data'!K869&gt;3), 'Raw Data'!J869, 0))</f>
        <v>0</v>
      </c>
      <c r="J875">
        <f>IF(ISBLANK('Raw Data'!J869), 0, IF(AND(3=MATCH(LARGE('Raw Data'!G869:J869, 3), 'Raw Data'!G869:J869, 0), 'Raw Data'!K869-'Raw Data'!L869&gt;3), 'Raw Data'!I869, 0))</f>
        <v>0</v>
      </c>
      <c r="K875">
        <f>IF(ISBLANK('Raw Data'!J869), 0, IF(AND(2=MATCH(LARGE('Raw Data'!G869:J869, 3), 'Raw Data'!G869:J869, 0), AND('Raw Data'!L869-'Raw Data'!K869&lt;4, 'Raw Data'!L869-'Raw Data'!K869&gt;0)), 'Raw Data'!H869, 0))</f>
        <v>0</v>
      </c>
      <c r="L875">
        <f>IF(ISBLANK('Raw Data'!J869), 0, IF(AND(1=MATCH(LARGE('Raw Data'!G869:J869, 3), 'Raw Data'!G869:J869, 0), AND('Raw Data'!K869-'Raw Data'!L869&lt;4, 'Raw Data'!K869-'Raw Data'!L869&gt;0)), 'Raw Data'!G869, 0))</f>
        <v>0</v>
      </c>
      <c r="M875">
        <f>IF(ISBLANK('Raw Data'!J869), 0, IF(AND(4=MATCH(LARGE('Raw Data'!G869:J869, 2), 'Raw Data'!G869:J869, 0), 'Raw Data'!L869-'Raw Data'!K869&gt;3), 'Raw Data'!J869, 0))</f>
        <v>0</v>
      </c>
      <c r="N875">
        <f>IF(ISBLANK('Raw Data'!J869), 0, IF(AND(3=MATCH(LARGE('Raw Data'!G869:J869, 2), 'Raw Data'!G869:J869, 0), 'Raw Data'!K869-'Raw Data'!L869&gt;3), 'Raw Data'!I869, 0))</f>
        <v>0</v>
      </c>
      <c r="O875">
        <f>IF(ISBLANK('Raw Data'!J869), 0, IF(AND(2=MATCH(LARGE('Raw Data'!G869:J869, 2), 'Raw Data'!G869:J869, 0), AND('Raw Data'!L869-'Raw Data'!K869&lt;4, 'Raw Data'!L869-'Raw Data'!K869&gt;0)), 'Raw Data'!H869, 0))</f>
        <v>0</v>
      </c>
      <c r="P875">
        <f>IF(ISBLANK('Raw Data'!J869), 0, IF(AND(1=MATCH(LARGE('Raw Data'!G869:J869, 2), 'Raw Data'!G869:J869, 0), AND('Raw Data'!K869-'Raw Data'!L869&lt;4, 'Raw Data'!K869-'Raw Data'!L869&gt;0)), 'Raw Data'!G869, 0))</f>
        <v>0</v>
      </c>
      <c r="Q875">
        <f>IF(ISBLANK('Raw Data'!J869), 0, IF(AND(4=MATCH(LARGE('Raw Data'!G869:J869, 1), 'Raw Data'!G869:J869, 0), 'Raw Data'!L869-'Raw Data'!K869&gt;3), 'Raw Data'!J869, 0))</f>
        <v>0</v>
      </c>
      <c r="R875">
        <f>IF(ISBLANK('Raw Data'!J869), 0, IF(AND(3=MATCH(LARGE('Raw Data'!G869:J869, 1), 'Raw Data'!G869:J869, 0), 'Raw Data'!K869-'Raw Data'!L869&gt;3), 'Raw Data'!I869, 0))</f>
        <v>0</v>
      </c>
      <c r="S875">
        <f>IF(AND('Raw Data'!L869-'Raw Data'!K869&gt;4, 'Raw Data'!F869&lt;'Raw Data'!C869), 'Raw Data'!J869, 0)</f>
        <v>0</v>
      </c>
      <c r="T875">
        <f>IF(AND('Raw Data'!K869-'Raw Data'!L869&gt;4, 'Raw Data'!F869&gt;'Raw Data'!C869), 'Raw Data'!I869, 0)</f>
        <v>0</v>
      </c>
      <c r="U875">
        <f>IF(AND('Raw Data'!L869-'Raw Data'!K869&lt;3, 'Raw Data'!L869&gt;'Raw Data'!K869, 'Raw Data'!F869&lt;'Raw Data'!C869), 'Raw Data'!H869, 0)</f>
        <v>0</v>
      </c>
      <c r="V875">
        <f>IF(AND('Raw Data'!L869-'Raw Data'!K869&lt;3, 'Raw Data'!L869&gt;'Raw Data'!K869, 'Raw Data'!F869&gt;'Raw Data'!C869), 'Raw Data'!G869, 0)</f>
        <v>0</v>
      </c>
    </row>
    <row r="876" spans="1:22" x14ac:dyDescent="0.3">
      <c r="A876">
        <f>IF(AND('Raw Data'!F870&lt;'Raw Data'!C870, 'Raw Data'!L870&gt;'Raw Data'!K870, 'Raw Data'!L870-'Raw Data'!K870&gt;3), 'Raw Data'!J870, 0)</f>
        <v>0</v>
      </c>
      <c r="B876">
        <f>IF(AND('Raw Data'!C870&lt;'Raw Data'!F870, 'Raw Data'!K870&gt;'Raw Data'!L870, 'Raw Data'!K870-'Raw Data'!L870&gt;3), 'Raw Data'!I870, 0)</f>
        <v>0</v>
      </c>
      <c r="C876">
        <f>IF(AND('Raw Data'!F870&lt;'Raw Data'!C870, 'Raw Data'!L870&gt;'Raw Data'!K870, 'Raw Data'!L870-'Raw Data'!K870&lt;4), 'Raw Data'!H870, 0)</f>
        <v>0</v>
      </c>
      <c r="D876">
        <f>IF(AND('Raw Data'!C870&lt;'Raw Data'!F870, 'Raw Data'!K870&gt;'Raw Data'!L870, 'Raw Data'!K870-'Raw Data'!L870&lt;4), 'Raw Data'!G870, 0)</f>
        <v>0</v>
      </c>
      <c r="E876">
        <f>IF(ISBLANK('Raw Data'!J870), 0, IF(AND(4=MATCH(LARGE('Raw Data'!G870:J870, 4), 'Raw Data'!G870:J870, 0), 'Raw Data'!L870-'Raw Data'!K870&gt;3), 'Raw Data'!J870, 0))</f>
        <v>0</v>
      </c>
      <c r="F876">
        <f>IF(ISBLANK('Raw Data'!J870), 0, IF(AND(3=MATCH(LARGE('Raw Data'!G870:J870, 4), 'Raw Data'!G870:J870, 0), 'Raw Data'!K870-'Raw Data'!L870&gt;3), 'Raw Data'!I870, 0))</f>
        <v>0</v>
      </c>
      <c r="G876">
        <f>IF(ISBLANK('Raw Data'!J870), 0, IF(AND(2=MATCH(LARGE('Raw Data'!G870:J870, 4), 'Raw Data'!G870:J870, 0), AND('Raw Data'!L870-'Raw Data'!K870&lt;4, 'Raw Data'!L870-'Raw Data'!K870&gt;0)), 'Raw Data'!H870, 0))</f>
        <v>0</v>
      </c>
      <c r="H876">
        <f>IF(ISBLANK('Raw Data'!J870), 0, IF(AND(1=MATCH(LARGE('Raw Data'!G870:J870, 4), 'Raw Data'!G870:J870, 0), AND('Raw Data'!K870-'Raw Data'!L870&lt;4, 'Raw Data'!K870-'Raw Data'!L870&gt;0)), 'Raw Data'!G870, 0))</f>
        <v>0</v>
      </c>
      <c r="I876">
        <f>IF(ISBLANK('Raw Data'!J870), 0, IF(AND(4=MATCH(LARGE('Raw Data'!G870:J870, 3), 'Raw Data'!G870:J870, 0), 'Raw Data'!L870-'Raw Data'!K870&gt;3), 'Raw Data'!J870, 0))</f>
        <v>0</v>
      </c>
      <c r="J876">
        <f>IF(ISBLANK('Raw Data'!J870), 0, IF(AND(3=MATCH(LARGE('Raw Data'!G870:J870, 3), 'Raw Data'!G870:J870, 0), 'Raw Data'!K870-'Raw Data'!L870&gt;3), 'Raw Data'!I870, 0))</f>
        <v>0</v>
      </c>
      <c r="K876">
        <f>IF(ISBLANK('Raw Data'!J870), 0, IF(AND(2=MATCH(LARGE('Raw Data'!G870:J870, 3), 'Raw Data'!G870:J870, 0), AND('Raw Data'!L870-'Raw Data'!K870&lt;4, 'Raw Data'!L870-'Raw Data'!K870&gt;0)), 'Raw Data'!H870, 0))</f>
        <v>0</v>
      </c>
      <c r="L876">
        <f>IF(ISBLANK('Raw Data'!J870), 0, IF(AND(1=MATCH(LARGE('Raw Data'!G870:J870, 3), 'Raw Data'!G870:J870, 0), AND('Raw Data'!K870-'Raw Data'!L870&lt;4, 'Raw Data'!K870-'Raw Data'!L870&gt;0)), 'Raw Data'!G870, 0))</f>
        <v>0</v>
      </c>
      <c r="M876">
        <f>IF(ISBLANK('Raw Data'!J870), 0, IF(AND(4=MATCH(LARGE('Raw Data'!G870:J870, 2), 'Raw Data'!G870:J870, 0), 'Raw Data'!L870-'Raw Data'!K870&gt;3), 'Raw Data'!J870, 0))</f>
        <v>0</v>
      </c>
      <c r="N876">
        <f>IF(ISBLANK('Raw Data'!J870), 0, IF(AND(3=MATCH(LARGE('Raw Data'!G870:J870, 2), 'Raw Data'!G870:J870, 0), 'Raw Data'!K870-'Raw Data'!L870&gt;3), 'Raw Data'!I870, 0))</f>
        <v>0</v>
      </c>
      <c r="O876">
        <f>IF(ISBLANK('Raw Data'!J870), 0, IF(AND(2=MATCH(LARGE('Raw Data'!G870:J870, 2), 'Raw Data'!G870:J870, 0), AND('Raw Data'!L870-'Raw Data'!K870&lt;4, 'Raw Data'!L870-'Raw Data'!K870&gt;0)), 'Raw Data'!H870, 0))</f>
        <v>0</v>
      </c>
      <c r="P876">
        <f>IF(ISBLANK('Raw Data'!J870), 0, IF(AND(1=MATCH(LARGE('Raw Data'!G870:J870, 2), 'Raw Data'!G870:J870, 0), AND('Raw Data'!K870-'Raw Data'!L870&lt;4, 'Raw Data'!K870-'Raw Data'!L870&gt;0)), 'Raw Data'!G870, 0))</f>
        <v>0</v>
      </c>
      <c r="Q876">
        <f>IF(ISBLANK('Raw Data'!J870), 0, IF(AND(4=MATCH(LARGE('Raw Data'!G870:J870, 1), 'Raw Data'!G870:J870, 0), 'Raw Data'!L870-'Raw Data'!K870&gt;3), 'Raw Data'!J870, 0))</f>
        <v>0</v>
      </c>
      <c r="R876">
        <f>IF(ISBLANK('Raw Data'!J870), 0, IF(AND(3=MATCH(LARGE('Raw Data'!G870:J870, 1), 'Raw Data'!G870:J870, 0), 'Raw Data'!K870-'Raw Data'!L870&gt;3), 'Raw Data'!I870, 0))</f>
        <v>0</v>
      </c>
      <c r="S876">
        <f>IF(AND('Raw Data'!L870-'Raw Data'!K870&gt;4, 'Raw Data'!F870&lt;'Raw Data'!C870), 'Raw Data'!J870, 0)</f>
        <v>0</v>
      </c>
      <c r="T876">
        <f>IF(AND('Raw Data'!K870-'Raw Data'!L870&gt;4, 'Raw Data'!F870&gt;'Raw Data'!C870), 'Raw Data'!I870, 0)</f>
        <v>0</v>
      </c>
      <c r="U876">
        <f>IF(AND('Raw Data'!L870-'Raw Data'!K870&lt;3, 'Raw Data'!L870&gt;'Raw Data'!K870, 'Raw Data'!F870&lt;'Raw Data'!C870), 'Raw Data'!H870, 0)</f>
        <v>0</v>
      </c>
      <c r="V876">
        <f>IF(AND('Raw Data'!L870-'Raw Data'!K870&lt;3, 'Raw Data'!L870&gt;'Raw Data'!K870, 'Raw Data'!F870&gt;'Raw Data'!C870), 'Raw Data'!G870, 0)</f>
        <v>0</v>
      </c>
    </row>
    <row r="877" spans="1:22" x14ac:dyDescent="0.3">
      <c r="A877">
        <f>IF(AND('Raw Data'!F871&lt;'Raw Data'!C871, 'Raw Data'!L871&gt;'Raw Data'!K871, 'Raw Data'!L871-'Raw Data'!K871&gt;3), 'Raw Data'!J871, 0)</f>
        <v>0</v>
      </c>
      <c r="B877">
        <f>IF(AND('Raw Data'!C871&lt;'Raw Data'!F871, 'Raw Data'!K871&gt;'Raw Data'!L871, 'Raw Data'!K871-'Raw Data'!L871&gt;3), 'Raw Data'!I871, 0)</f>
        <v>0</v>
      </c>
      <c r="C877">
        <f>IF(AND('Raw Data'!F871&lt;'Raw Data'!C871, 'Raw Data'!L871&gt;'Raw Data'!K871, 'Raw Data'!L871-'Raw Data'!K871&lt;4), 'Raw Data'!H871, 0)</f>
        <v>0</v>
      </c>
      <c r="D877">
        <f>IF(AND('Raw Data'!C871&lt;'Raw Data'!F871, 'Raw Data'!K871&gt;'Raw Data'!L871, 'Raw Data'!K871-'Raw Data'!L871&lt;4), 'Raw Data'!G871, 0)</f>
        <v>0</v>
      </c>
      <c r="E877">
        <f>IF(ISBLANK('Raw Data'!J871), 0, IF(AND(4=MATCH(LARGE('Raw Data'!G871:J871, 4), 'Raw Data'!G871:J871, 0), 'Raw Data'!L871-'Raw Data'!K871&gt;3), 'Raw Data'!J871, 0))</f>
        <v>0</v>
      </c>
      <c r="F877">
        <f>IF(ISBLANK('Raw Data'!J871), 0, IF(AND(3=MATCH(LARGE('Raw Data'!G871:J871, 4), 'Raw Data'!G871:J871, 0), 'Raw Data'!K871-'Raw Data'!L871&gt;3), 'Raw Data'!I871, 0))</f>
        <v>0</v>
      </c>
      <c r="G877">
        <f>IF(ISBLANK('Raw Data'!J871), 0, IF(AND(2=MATCH(LARGE('Raw Data'!G871:J871, 4), 'Raw Data'!G871:J871, 0), AND('Raw Data'!L871-'Raw Data'!K871&lt;4, 'Raw Data'!L871-'Raw Data'!K871&gt;0)), 'Raw Data'!H871, 0))</f>
        <v>0</v>
      </c>
      <c r="H877">
        <f>IF(ISBLANK('Raw Data'!J871), 0, IF(AND(1=MATCH(LARGE('Raw Data'!G871:J871, 4), 'Raw Data'!G871:J871, 0), AND('Raw Data'!K871-'Raw Data'!L871&lt;4, 'Raw Data'!K871-'Raw Data'!L871&gt;0)), 'Raw Data'!G871, 0))</f>
        <v>0</v>
      </c>
      <c r="I877">
        <f>IF(ISBLANK('Raw Data'!J871), 0, IF(AND(4=MATCH(LARGE('Raw Data'!G871:J871, 3), 'Raw Data'!G871:J871, 0), 'Raw Data'!L871-'Raw Data'!K871&gt;3), 'Raw Data'!J871, 0))</f>
        <v>0</v>
      </c>
      <c r="J877">
        <f>IF(ISBLANK('Raw Data'!J871), 0, IF(AND(3=MATCH(LARGE('Raw Data'!G871:J871, 3), 'Raw Data'!G871:J871, 0), 'Raw Data'!K871-'Raw Data'!L871&gt;3), 'Raw Data'!I871, 0))</f>
        <v>0</v>
      </c>
      <c r="K877">
        <f>IF(ISBLANK('Raw Data'!J871), 0, IF(AND(2=MATCH(LARGE('Raw Data'!G871:J871, 3), 'Raw Data'!G871:J871, 0), AND('Raw Data'!L871-'Raw Data'!K871&lt;4, 'Raw Data'!L871-'Raw Data'!K871&gt;0)), 'Raw Data'!H871, 0))</f>
        <v>0</v>
      </c>
      <c r="L877">
        <f>IF(ISBLANK('Raw Data'!J871), 0, IF(AND(1=MATCH(LARGE('Raw Data'!G871:J871, 3), 'Raw Data'!G871:J871, 0), AND('Raw Data'!K871-'Raw Data'!L871&lt;4, 'Raw Data'!K871-'Raw Data'!L871&gt;0)), 'Raw Data'!G871, 0))</f>
        <v>0</v>
      </c>
      <c r="M877">
        <f>IF(ISBLANK('Raw Data'!J871), 0, IF(AND(4=MATCH(LARGE('Raw Data'!G871:J871, 2), 'Raw Data'!G871:J871, 0), 'Raw Data'!L871-'Raw Data'!K871&gt;3), 'Raw Data'!J871, 0))</f>
        <v>0</v>
      </c>
      <c r="N877">
        <f>IF(ISBLANK('Raw Data'!J871), 0, IF(AND(3=MATCH(LARGE('Raw Data'!G871:J871, 2), 'Raw Data'!G871:J871, 0), 'Raw Data'!K871-'Raw Data'!L871&gt;3), 'Raw Data'!I871, 0))</f>
        <v>0</v>
      </c>
      <c r="O877">
        <f>IF(ISBLANK('Raw Data'!J871), 0, IF(AND(2=MATCH(LARGE('Raw Data'!G871:J871, 2), 'Raw Data'!G871:J871, 0), AND('Raw Data'!L871-'Raw Data'!K871&lt;4, 'Raw Data'!L871-'Raw Data'!K871&gt;0)), 'Raw Data'!H871, 0))</f>
        <v>0</v>
      </c>
      <c r="P877">
        <f>IF(ISBLANK('Raw Data'!J871), 0, IF(AND(1=MATCH(LARGE('Raw Data'!G871:J871, 2), 'Raw Data'!G871:J871, 0), AND('Raw Data'!K871-'Raw Data'!L871&lt;4, 'Raw Data'!K871-'Raw Data'!L871&gt;0)), 'Raw Data'!G871, 0))</f>
        <v>0</v>
      </c>
      <c r="Q877">
        <f>IF(ISBLANK('Raw Data'!J871), 0, IF(AND(4=MATCH(LARGE('Raw Data'!G871:J871, 1), 'Raw Data'!G871:J871, 0), 'Raw Data'!L871-'Raw Data'!K871&gt;3), 'Raw Data'!J871, 0))</f>
        <v>0</v>
      </c>
      <c r="R877">
        <f>IF(ISBLANK('Raw Data'!J871), 0, IF(AND(3=MATCH(LARGE('Raw Data'!G871:J871, 1), 'Raw Data'!G871:J871, 0), 'Raw Data'!K871-'Raw Data'!L871&gt;3), 'Raw Data'!I871, 0))</f>
        <v>0</v>
      </c>
      <c r="S877">
        <f>IF(AND('Raw Data'!L871-'Raw Data'!K871&gt;4, 'Raw Data'!F871&lt;'Raw Data'!C871), 'Raw Data'!J871, 0)</f>
        <v>0</v>
      </c>
      <c r="T877">
        <f>IF(AND('Raw Data'!K871-'Raw Data'!L871&gt;4, 'Raw Data'!F871&gt;'Raw Data'!C871), 'Raw Data'!I871, 0)</f>
        <v>0</v>
      </c>
      <c r="U877">
        <f>IF(AND('Raw Data'!L871-'Raw Data'!K871&lt;3, 'Raw Data'!L871&gt;'Raw Data'!K871, 'Raw Data'!F871&lt;'Raw Data'!C871), 'Raw Data'!H871, 0)</f>
        <v>0</v>
      </c>
      <c r="V877">
        <f>IF(AND('Raw Data'!L871-'Raw Data'!K871&lt;3, 'Raw Data'!L871&gt;'Raw Data'!K871, 'Raw Data'!F871&gt;'Raw Data'!C871), 'Raw Data'!G871, 0)</f>
        <v>0</v>
      </c>
    </row>
    <row r="878" spans="1:22" x14ac:dyDescent="0.3">
      <c r="A878">
        <f>IF(AND('Raw Data'!F872&lt;'Raw Data'!C872, 'Raw Data'!L872&gt;'Raw Data'!K872, 'Raw Data'!L872-'Raw Data'!K872&gt;3), 'Raw Data'!J872, 0)</f>
        <v>0</v>
      </c>
      <c r="B878">
        <f>IF(AND('Raw Data'!C872&lt;'Raw Data'!F872, 'Raw Data'!K872&gt;'Raw Data'!L872, 'Raw Data'!K872-'Raw Data'!L872&gt;3), 'Raw Data'!I872, 0)</f>
        <v>0</v>
      </c>
      <c r="C878">
        <f>IF(AND('Raw Data'!F872&lt;'Raw Data'!C872, 'Raw Data'!L872&gt;'Raw Data'!K872, 'Raw Data'!L872-'Raw Data'!K872&lt;4), 'Raw Data'!H872, 0)</f>
        <v>0</v>
      </c>
      <c r="D878">
        <f>IF(AND('Raw Data'!C872&lt;'Raw Data'!F872, 'Raw Data'!K872&gt;'Raw Data'!L872, 'Raw Data'!K872-'Raw Data'!L872&lt;4), 'Raw Data'!G872, 0)</f>
        <v>0</v>
      </c>
      <c r="E878">
        <f>IF(ISBLANK('Raw Data'!J872), 0, IF(AND(4=MATCH(LARGE('Raw Data'!G872:J872, 4), 'Raw Data'!G872:J872, 0), 'Raw Data'!L872-'Raw Data'!K872&gt;3), 'Raw Data'!J872, 0))</f>
        <v>0</v>
      </c>
      <c r="F878">
        <f>IF(ISBLANK('Raw Data'!J872), 0, IF(AND(3=MATCH(LARGE('Raw Data'!G872:J872, 4), 'Raw Data'!G872:J872, 0), 'Raw Data'!K872-'Raw Data'!L872&gt;3), 'Raw Data'!I872, 0))</f>
        <v>0</v>
      </c>
      <c r="G878">
        <f>IF(ISBLANK('Raw Data'!J872), 0, IF(AND(2=MATCH(LARGE('Raw Data'!G872:J872, 4), 'Raw Data'!G872:J872, 0), AND('Raw Data'!L872-'Raw Data'!K872&lt;4, 'Raw Data'!L872-'Raw Data'!K872&gt;0)), 'Raw Data'!H872, 0))</f>
        <v>0</v>
      </c>
      <c r="H878">
        <f>IF(ISBLANK('Raw Data'!J872), 0, IF(AND(1=MATCH(LARGE('Raw Data'!G872:J872, 4), 'Raw Data'!G872:J872, 0), AND('Raw Data'!K872-'Raw Data'!L872&lt;4, 'Raw Data'!K872-'Raw Data'!L872&gt;0)), 'Raw Data'!G872, 0))</f>
        <v>0</v>
      </c>
      <c r="I878">
        <f>IF(ISBLANK('Raw Data'!J872), 0, IF(AND(4=MATCH(LARGE('Raw Data'!G872:J872, 3), 'Raw Data'!G872:J872, 0), 'Raw Data'!L872-'Raw Data'!K872&gt;3), 'Raw Data'!J872, 0))</f>
        <v>0</v>
      </c>
      <c r="J878">
        <f>IF(ISBLANK('Raw Data'!J872), 0, IF(AND(3=MATCH(LARGE('Raw Data'!G872:J872, 3), 'Raw Data'!G872:J872, 0), 'Raw Data'!K872-'Raw Data'!L872&gt;3), 'Raw Data'!I872, 0))</f>
        <v>0</v>
      </c>
      <c r="K878">
        <f>IF(ISBLANK('Raw Data'!J872), 0, IF(AND(2=MATCH(LARGE('Raw Data'!G872:J872, 3), 'Raw Data'!G872:J872, 0), AND('Raw Data'!L872-'Raw Data'!K872&lt;4, 'Raw Data'!L872-'Raw Data'!K872&gt;0)), 'Raw Data'!H872, 0))</f>
        <v>0</v>
      </c>
      <c r="L878">
        <f>IF(ISBLANK('Raw Data'!J872), 0, IF(AND(1=MATCH(LARGE('Raw Data'!G872:J872, 3), 'Raw Data'!G872:J872, 0), AND('Raw Data'!K872-'Raw Data'!L872&lt;4, 'Raw Data'!K872-'Raw Data'!L872&gt;0)), 'Raw Data'!G872, 0))</f>
        <v>0</v>
      </c>
      <c r="M878">
        <f>IF(ISBLANK('Raw Data'!J872), 0, IF(AND(4=MATCH(LARGE('Raw Data'!G872:J872, 2), 'Raw Data'!G872:J872, 0), 'Raw Data'!L872-'Raw Data'!K872&gt;3), 'Raw Data'!J872, 0))</f>
        <v>0</v>
      </c>
      <c r="N878">
        <f>IF(ISBLANK('Raw Data'!J872), 0, IF(AND(3=MATCH(LARGE('Raw Data'!G872:J872, 2), 'Raw Data'!G872:J872, 0), 'Raw Data'!K872-'Raw Data'!L872&gt;3), 'Raw Data'!I872, 0))</f>
        <v>0</v>
      </c>
      <c r="O878">
        <f>IF(ISBLANK('Raw Data'!J872), 0, IF(AND(2=MATCH(LARGE('Raw Data'!G872:J872, 2), 'Raw Data'!G872:J872, 0), AND('Raw Data'!L872-'Raw Data'!K872&lt;4, 'Raw Data'!L872-'Raw Data'!K872&gt;0)), 'Raw Data'!H872, 0))</f>
        <v>0</v>
      </c>
      <c r="P878">
        <f>IF(ISBLANK('Raw Data'!J872), 0, IF(AND(1=MATCH(LARGE('Raw Data'!G872:J872, 2), 'Raw Data'!G872:J872, 0), AND('Raw Data'!K872-'Raw Data'!L872&lt;4, 'Raw Data'!K872-'Raw Data'!L872&gt;0)), 'Raw Data'!G872, 0))</f>
        <v>0</v>
      </c>
      <c r="Q878">
        <f>IF(ISBLANK('Raw Data'!J872), 0, IF(AND(4=MATCH(LARGE('Raw Data'!G872:J872, 1), 'Raw Data'!G872:J872, 0), 'Raw Data'!L872-'Raw Data'!K872&gt;3), 'Raw Data'!J872, 0))</f>
        <v>0</v>
      </c>
      <c r="R878">
        <f>IF(ISBLANK('Raw Data'!J872), 0, IF(AND(3=MATCH(LARGE('Raw Data'!G872:J872, 1), 'Raw Data'!G872:J872, 0), 'Raw Data'!K872-'Raw Data'!L872&gt;3), 'Raw Data'!I872, 0))</f>
        <v>0</v>
      </c>
      <c r="S878">
        <f>IF(AND('Raw Data'!L872-'Raw Data'!K872&gt;4, 'Raw Data'!F872&lt;'Raw Data'!C872), 'Raw Data'!J872, 0)</f>
        <v>0</v>
      </c>
      <c r="T878">
        <f>IF(AND('Raw Data'!K872-'Raw Data'!L872&gt;4, 'Raw Data'!F872&gt;'Raw Data'!C872), 'Raw Data'!I872, 0)</f>
        <v>0</v>
      </c>
      <c r="U878">
        <f>IF(AND('Raw Data'!L872-'Raw Data'!K872&lt;3, 'Raw Data'!L872&gt;'Raw Data'!K872, 'Raw Data'!F872&lt;'Raw Data'!C872), 'Raw Data'!H872, 0)</f>
        <v>0</v>
      </c>
      <c r="V878">
        <f>IF(AND('Raw Data'!L872-'Raw Data'!K872&lt;3, 'Raw Data'!L872&gt;'Raw Data'!K872, 'Raw Data'!F872&gt;'Raw Data'!C872), 'Raw Data'!G872, 0)</f>
        <v>0</v>
      </c>
    </row>
    <row r="879" spans="1:22" x14ac:dyDescent="0.3">
      <c r="A879">
        <f>IF(AND('Raw Data'!F873&lt;'Raw Data'!C873, 'Raw Data'!L873&gt;'Raw Data'!K873, 'Raw Data'!L873-'Raw Data'!K873&gt;3), 'Raw Data'!J873, 0)</f>
        <v>0</v>
      </c>
      <c r="B879">
        <f>IF(AND('Raw Data'!C873&lt;'Raw Data'!F873, 'Raw Data'!K873&gt;'Raw Data'!L873, 'Raw Data'!K873-'Raw Data'!L873&gt;3), 'Raw Data'!I873, 0)</f>
        <v>0</v>
      </c>
      <c r="C879">
        <f>IF(AND('Raw Data'!F873&lt;'Raw Data'!C873, 'Raw Data'!L873&gt;'Raw Data'!K873, 'Raw Data'!L873-'Raw Data'!K873&lt;4), 'Raw Data'!H873, 0)</f>
        <v>0</v>
      </c>
      <c r="D879">
        <f>IF(AND('Raw Data'!C873&lt;'Raw Data'!F873, 'Raw Data'!K873&gt;'Raw Data'!L873, 'Raw Data'!K873-'Raw Data'!L873&lt;4), 'Raw Data'!G873, 0)</f>
        <v>0</v>
      </c>
      <c r="E879">
        <f>IF(ISBLANK('Raw Data'!J873), 0, IF(AND(4=MATCH(LARGE('Raw Data'!G873:J873, 4), 'Raw Data'!G873:J873, 0), 'Raw Data'!L873-'Raw Data'!K873&gt;3), 'Raw Data'!J873, 0))</f>
        <v>0</v>
      </c>
      <c r="F879">
        <f>IF(ISBLANK('Raw Data'!J873), 0, IF(AND(3=MATCH(LARGE('Raw Data'!G873:J873, 4), 'Raw Data'!G873:J873, 0), 'Raw Data'!K873-'Raw Data'!L873&gt;3), 'Raw Data'!I873, 0))</f>
        <v>0</v>
      </c>
      <c r="G879">
        <f>IF(ISBLANK('Raw Data'!J873), 0, IF(AND(2=MATCH(LARGE('Raw Data'!G873:J873, 4), 'Raw Data'!G873:J873, 0), AND('Raw Data'!L873-'Raw Data'!K873&lt;4, 'Raw Data'!L873-'Raw Data'!K873&gt;0)), 'Raw Data'!H873, 0))</f>
        <v>0</v>
      </c>
      <c r="H879">
        <f>IF(ISBLANK('Raw Data'!J873), 0, IF(AND(1=MATCH(LARGE('Raw Data'!G873:J873, 4), 'Raw Data'!G873:J873, 0), AND('Raw Data'!K873-'Raw Data'!L873&lt;4, 'Raw Data'!K873-'Raw Data'!L873&gt;0)), 'Raw Data'!G873, 0))</f>
        <v>0</v>
      </c>
      <c r="I879">
        <f>IF(ISBLANK('Raw Data'!J873), 0, IF(AND(4=MATCH(LARGE('Raw Data'!G873:J873, 3), 'Raw Data'!G873:J873, 0), 'Raw Data'!L873-'Raw Data'!K873&gt;3), 'Raw Data'!J873, 0))</f>
        <v>0</v>
      </c>
      <c r="J879">
        <f>IF(ISBLANK('Raw Data'!J873), 0, IF(AND(3=MATCH(LARGE('Raw Data'!G873:J873, 3), 'Raw Data'!G873:J873, 0), 'Raw Data'!K873-'Raw Data'!L873&gt;3), 'Raw Data'!I873, 0))</f>
        <v>0</v>
      </c>
      <c r="K879">
        <f>IF(ISBLANK('Raw Data'!J873), 0, IF(AND(2=MATCH(LARGE('Raw Data'!G873:J873, 3), 'Raw Data'!G873:J873, 0), AND('Raw Data'!L873-'Raw Data'!K873&lt;4, 'Raw Data'!L873-'Raw Data'!K873&gt;0)), 'Raw Data'!H873, 0))</f>
        <v>0</v>
      </c>
      <c r="L879">
        <f>IF(ISBLANK('Raw Data'!J873), 0, IF(AND(1=MATCH(LARGE('Raw Data'!G873:J873, 3), 'Raw Data'!G873:J873, 0), AND('Raw Data'!K873-'Raw Data'!L873&lt;4, 'Raw Data'!K873-'Raw Data'!L873&gt;0)), 'Raw Data'!G873, 0))</f>
        <v>0</v>
      </c>
      <c r="M879">
        <f>IF(ISBLANK('Raw Data'!J873), 0, IF(AND(4=MATCH(LARGE('Raw Data'!G873:J873, 2), 'Raw Data'!G873:J873, 0), 'Raw Data'!L873-'Raw Data'!K873&gt;3), 'Raw Data'!J873, 0))</f>
        <v>0</v>
      </c>
      <c r="N879">
        <f>IF(ISBLANK('Raw Data'!J873), 0, IF(AND(3=MATCH(LARGE('Raw Data'!G873:J873, 2), 'Raw Data'!G873:J873, 0), 'Raw Data'!K873-'Raw Data'!L873&gt;3), 'Raw Data'!I873, 0))</f>
        <v>0</v>
      </c>
      <c r="O879">
        <f>IF(ISBLANK('Raw Data'!J873), 0, IF(AND(2=MATCH(LARGE('Raw Data'!G873:J873, 2), 'Raw Data'!G873:J873, 0), AND('Raw Data'!L873-'Raw Data'!K873&lt;4, 'Raw Data'!L873-'Raw Data'!K873&gt;0)), 'Raw Data'!H873, 0))</f>
        <v>0</v>
      </c>
      <c r="P879">
        <f>IF(ISBLANK('Raw Data'!J873), 0, IF(AND(1=MATCH(LARGE('Raw Data'!G873:J873, 2), 'Raw Data'!G873:J873, 0), AND('Raw Data'!K873-'Raw Data'!L873&lt;4, 'Raw Data'!K873-'Raw Data'!L873&gt;0)), 'Raw Data'!G873, 0))</f>
        <v>0</v>
      </c>
      <c r="Q879">
        <f>IF(ISBLANK('Raw Data'!J873), 0, IF(AND(4=MATCH(LARGE('Raw Data'!G873:J873, 1), 'Raw Data'!G873:J873, 0), 'Raw Data'!L873-'Raw Data'!K873&gt;3), 'Raw Data'!J873, 0))</f>
        <v>0</v>
      </c>
      <c r="R879">
        <f>IF(ISBLANK('Raw Data'!J873), 0, IF(AND(3=MATCH(LARGE('Raw Data'!G873:J873, 1), 'Raw Data'!G873:J873, 0), 'Raw Data'!K873-'Raw Data'!L873&gt;3), 'Raw Data'!I873, 0))</f>
        <v>0</v>
      </c>
      <c r="S879">
        <f>IF(AND('Raw Data'!L873-'Raw Data'!K873&gt;4, 'Raw Data'!F873&lt;'Raw Data'!C873), 'Raw Data'!J873, 0)</f>
        <v>0</v>
      </c>
      <c r="T879">
        <f>IF(AND('Raw Data'!K873-'Raw Data'!L873&gt;4, 'Raw Data'!F873&gt;'Raw Data'!C873), 'Raw Data'!I873, 0)</f>
        <v>0</v>
      </c>
      <c r="U879">
        <f>IF(AND('Raw Data'!L873-'Raw Data'!K873&lt;3, 'Raw Data'!L873&gt;'Raw Data'!K873, 'Raw Data'!F873&lt;'Raw Data'!C873), 'Raw Data'!H873, 0)</f>
        <v>0</v>
      </c>
      <c r="V879">
        <f>IF(AND('Raw Data'!L873-'Raw Data'!K873&lt;3, 'Raw Data'!L873&gt;'Raw Data'!K873, 'Raw Data'!F873&gt;'Raw Data'!C873), 'Raw Data'!G873, 0)</f>
        <v>0</v>
      </c>
    </row>
    <row r="880" spans="1:22" x14ac:dyDescent="0.3">
      <c r="A880">
        <f>IF(AND('Raw Data'!F874&lt;'Raw Data'!C874, 'Raw Data'!L874&gt;'Raw Data'!K874, 'Raw Data'!L874-'Raw Data'!K874&gt;3), 'Raw Data'!J874, 0)</f>
        <v>0</v>
      </c>
      <c r="B880">
        <f>IF(AND('Raw Data'!C874&lt;'Raw Data'!F874, 'Raw Data'!K874&gt;'Raw Data'!L874, 'Raw Data'!K874-'Raw Data'!L874&gt;3), 'Raw Data'!I874, 0)</f>
        <v>0</v>
      </c>
      <c r="C880">
        <f>IF(AND('Raw Data'!F874&lt;'Raw Data'!C874, 'Raw Data'!L874&gt;'Raw Data'!K874, 'Raw Data'!L874-'Raw Data'!K874&lt;4), 'Raw Data'!H874, 0)</f>
        <v>0</v>
      </c>
      <c r="D880">
        <f>IF(AND('Raw Data'!C874&lt;'Raw Data'!F874, 'Raw Data'!K874&gt;'Raw Data'!L874, 'Raw Data'!K874-'Raw Data'!L874&lt;4), 'Raw Data'!G874, 0)</f>
        <v>0</v>
      </c>
      <c r="E880">
        <f>IF(ISBLANK('Raw Data'!J874), 0, IF(AND(4=MATCH(LARGE('Raw Data'!G874:J874, 4), 'Raw Data'!G874:J874, 0), 'Raw Data'!L874-'Raw Data'!K874&gt;3), 'Raw Data'!J874, 0))</f>
        <v>0</v>
      </c>
      <c r="F880">
        <f>IF(ISBLANK('Raw Data'!J874), 0, IF(AND(3=MATCH(LARGE('Raw Data'!G874:J874, 4), 'Raw Data'!G874:J874, 0), 'Raw Data'!K874-'Raw Data'!L874&gt;3), 'Raw Data'!I874, 0))</f>
        <v>0</v>
      </c>
      <c r="G880">
        <f>IF(ISBLANK('Raw Data'!J874), 0, IF(AND(2=MATCH(LARGE('Raw Data'!G874:J874, 4), 'Raw Data'!G874:J874, 0), AND('Raw Data'!L874-'Raw Data'!K874&lt;4, 'Raw Data'!L874-'Raw Data'!K874&gt;0)), 'Raw Data'!H874, 0))</f>
        <v>0</v>
      </c>
      <c r="H880">
        <f>IF(ISBLANK('Raw Data'!J874), 0, IF(AND(1=MATCH(LARGE('Raw Data'!G874:J874, 4), 'Raw Data'!G874:J874, 0), AND('Raw Data'!K874-'Raw Data'!L874&lt;4, 'Raw Data'!K874-'Raw Data'!L874&gt;0)), 'Raw Data'!G874, 0))</f>
        <v>0</v>
      </c>
      <c r="I880">
        <f>IF(ISBLANK('Raw Data'!J874), 0, IF(AND(4=MATCH(LARGE('Raw Data'!G874:J874, 3), 'Raw Data'!G874:J874, 0), 'Raw Data'!L874-'Raw Data'!K874&gt;3), 'Raw Data'!J874, 0))</f>
        <v>0</v>
      </c>
      <c r="J880">
        <f>IF(ISBLANK('Raw Data'!J874), 0, IF(AND(3=MATCH(LARGE('Raw Data'!G874:J874, 3), 'Raw Data'!G874:J874, 0), 'Raw Data'!K874-'Raw Data'!L874&gt;3), 'Raw Data'!I874, 0))</f>
        <v>0</v>
      </c>
      <c r="K880">
        <f>IF(ISBLANK('Raw Data'!J874), 0, IF(AND(2=MATCH(LARGE('Raw Data'!G874:J874, 3), 'Raw Data'!G874:J874, 0), AND('Raw Data'!L874-'Raw Data'!K874&lt;4, 'Raw Data'!L874-'Raw Data'!K874&gt;0)), 'Raw Data'!H874, 0))</f>
        <v>0</v>
      </c>
      <c r="L880">
        <f>IF(ISBLANK('Raw Data'!J874), 0, IF(AND(1=MATCH(LARGE('Raw Data'!G874:J874, 3), 'Raw Data'!G874:J874, 0), AND('Raw Data'!K874-'Raw Data'!L874&lt;4, 'Raw Data'!K874-'Raw Data'!L874&gt;0)), 'Raw Data'!G874, 0))</f>
        <v>0</v>
      </c>
      <c r="M880">
        <f>IF(ISBLANK('Raw Data'!J874), 0, IF(AND(4=MATCH(LARGE('Raw Data'!G874:J874, 2), 'Raw Data'!G874:J874, 0), 'Raw Data'!L874-'Raw Data'!K874&gt;3), 'Raw Data'!J874, 0))</f>
        <v>0</v>
      </c>
      <c r="N880">
        <f>IF(ISBLANK('Raw Data'!J874), 0, IF(AND(3=MATCH(LARGE('Raw Data'!G874:J874, 2), 'Raw Data'!G874:J874, 0), 'Raw Data'!K874-'Raw Data'!L874&gt;3), 'Raw Data'!I874, 0))</f>
        <v>0</v>
      </c>
      <c r="O880">
        <f>IF(ISBLANK('Raw Data'!J874), 0, IF(AND(2=MATCH(LARGE('Raw Data'!G874:J874, 2), 'Raw Data'!G874:J874, 0), AND('Raw Data'!L874-'Raw Data'!K874&lt;4, 'Raw Data'!L874-'Raw Data'!K874&gt;0)), 'Raw Data'!H874, 0))</f>
        <v>0</v>
      </c>
      <c r="P880">
        <f>IF(ISBLANK('Raw Data'!J874), 0, IF(AND(1=MATCH(LARGE('Raw Data'!G874:J874, 2), 'Raw Data'!G874:J874, 0), AND('Raw Data'!K874-'Raw Data'!L874&lt;4, 'Raw Data'!K874-'Raw Data'!L874&gt;0)), 'Raw Data'!G874, 0))</f>
        <v>0</v>
      </c>
      <c r="Q880">
        <f>IF(ISBLANK('Raw Data'!J874), 0, IF(AND(4=MATCH(LARGE('Raw Data'!G874:J874, 1), 'Raw Data'!G874:J874, 0), 'Raw Data'!L874-'Raw Data'!K874&gt;3), 'Raw Data'!J874, 0))</f>
        <v>0</v>
      </c>
      <c r="R880">
        <f>IF(ISBLANK('Raw Data'!J874), 0, IF(AND(3=MATCH(LARGE('Raw Data'!G874:J874, 1), 'Raw Data'!G874:J874, 0), 'Raw Data'!K874-'Raw Data'!L874&gt;3), 'Raw Data'!I874, 0))</f>
        <v>0</v>
      </c>
      <c r="S880">
        <f>IF(AND('Raw Data'!L874-'Raw Data'!K874&gt;4, 'Raw Data'!F874&lt;'Raw Data'!C874), 'Raw Data'!J874, 0)</f>
        <v>0</v>
      </c>
      <c r="T880">
        <f>IF(AND('Raw Data'!K874-'Raw Data'!L874&gt;4, 'Raw Data'!F874&gt;'Raw Data'!C874), 'Raw Data'!I874, 0)</f>
        <v>0</v>
      </c>
      <c r="U880">
        <f>IF(AND('Raw Data'!L874-'Raw Data'!K874&lt;3, 'Raw Data'!L874&gt;'Raw Data'!K874, 'Raw Data'!F874&lt;'Raw Data'!C874), 'Raw Data'!H874, 0)</f>
        <v>0</v>
      </c>
      <c r="V880">
        <f>IF(AND('Raw Data'!L874-'Raw Data'!K874&lt;3, 'Raw Data'!L874&gt;'Raw Data'!K874, 'Raw Data'!F874&gt;'Raw Data'!C874), 'Raw Data'!G874, 0)</f>
        <v>0</v>
      </c>
    </row>
    <row r="881" spans="1:22" x14ac:dyDescent="0.3">
      <c r="A881">
        <f>IF(AND('Raw Data'!F875&lt;'Raw Data'!C875, 'Raw Data'!L875&gt;'Raw Data'!K875, 'Raw Data'!L875-'Raw Data'!K875&gt;3), 'Raw Data'!J875, 0)</f>
        <v>0</v>
      </c>
      <c r="B881">
        <f>IF(AND('Raw Data'!C875&lt;'Raw Data'!F875, 'Raw Data'!K875&gt;'Raw Data'!L875, 'Raw Data'!K875-'Raw Data'!L875&gt;3), 'Raw Data'!I875, 0)</f>
        <v>0</v>
      </c>
      <c r="C881">
        <f>IF(AND('Raw Data'!F875&lt;'Raw Data'!C875, 'Raw Data'!L875&gt;'Raw Data'!K875, 'Raw Data'!L875-'Raw Data'!K875&lt;4), 'Raw Data'!H875, 0)</f>
        <v>0</v>
      </c>
      <c r="D881">
        <f>IF(AND('Raw Data'!C875&lt;'Raw Data'!F875, 'Raw Data'!K875&gt;'Raw Data'!L875, 'Raw Data'!K875-'Raw Data'!L875&lt;4), 'Raw Data'!G875, 0)</f>
        <v>0</v>
      </c>
      <c r="E881">
        <f>IF(ISBLANK('Raw Data'!J875), 0, IF(AND(4=MATCH(LARGE('Raw Data'!G875:J875, 4), 'Raw Data'!G875:J875, 0), 'Raw Data'!L875-'Raw Data'!K875&gt;3), 'Raw Data'!J875, 0))</f>
        <v>0</v>
      </c>
      <c r="F881">
        <f>IF(ISBLANK('Raw Data'!J875), 0, IF(AND(3=MATCH(LARGE('Raw Data'!G875:J875, 4), 'Raw Data'!G875:J875, 0), 'Raw Data'!K875-'Raw Data'!L875&gt;3), 'Raw Data'!I875, 0))</f>
        <v>0</v>
      </c>
      <c r="G881">
        <f>IF(ISBLANK('Raw Data'!J875), 0, IF(AND(2=MATCH(LARGE('Raw Data'!G875:J875, 4), 'Raw Data'!G875:J875, 0), AND('Raw Data'!L875-'Raw Data'!K875&lt;4, 'Raw Data'!L875-'Raw Data'!K875&gt;0)), 'Raw Data'!H875, 0))</f>
        <v>0</v>
      </c>
      <c r="H881">
        <f>IF(ISBLANK('Raw Data'!J875), 0, IF(AND(1=MATCH(LARGE('Raw Data'!G875:J875, 4), 'Raw Data'!G875:J875, 0), AND('Raw Data'!K875-'Raw Data'!L875&lt;4, 'Raw Data'!K875-'Raw Data'!L875&gt;0)), 'Raw Data'!G875, 0))</f>
        <v>0</v>
      </c>
      <c r="I881">
        <f>IF(ISBLANK('Raw Data'!J875), 0, IF(AND(4=MATCH(LARGE('Raw Data'!G875:J875, 3), 'Raw Data'!G875:J875, 0), 'Raw Data'!L875-'Raw Data'!K875&gt;3), 'Raw Data'!J875, 0))</f>
        <v>0</v>
      </c>
      <c r="J881">
        <f>IF(ISBLANK('Raw Data'!J875), 0, IF(AND(3=MATCH(LARGE('Raw Data'!G875:J875, 3), 'Raw Data'!G875:J875, 0), 'Raw Data'!K875-'Raw Data'!L875&gt;3), 'Raw Data'!I875, 0))</f>
        <v>0</v>
      </c>
      <c r="K881">
        <f>IF(ISBLANK('Raw Data'!J875), 0, IF(AND(2=MATCH(LARGE('Raw Data'!G875:J875, 3), 'Raw Data'!G875:J875, 0), AND('Raw Data'!L875-'Raw Data'!K875&lt;4, 'Raw Data'!L875-'Raw Data'!K875&gt;0)), 'Raw Data'!H875, 0))</f>
        <v>0</v>
      </c>
      <c r="L881">
        <f>IF(ISBLANK('Raw Data'!J875), 0, IF(AND(1=MATCH(LARGE('Raw Data'!G875:J875, 3), 'Raw Data'!G875:J875, 0), AND('Raw Data'!K875-'Raw Data'!L875&lt;4, 'Raw Data'!K875-'Raw Data'!L875&gt;0)), 'Raw Data'!G875, 0))</f>
        <v>0</v>
      </c>
      <c r="M881">
        <f>IF(ISBLANK('Raw Data'!J875), 0, IF(AND(4=MATCH(LARGE('Raw Data'!G875:J875, 2), 'Raw Data'!G875:J875, 0), 'Raw Data'!L875-'Raw Data'!K875&gt;3), 'Raw Data'!J875, 0))</f>
        <v>0</v>
      </c>
      <c r="N881">
        <f>IF(ISBLANK('Raw Data'!J875), 0, IF(AND(3=MATCH(LARGE('Raw Data'!G875:J875, 2), 'Raw Data'!G875:J875, 0), 'Raw Data'!K875-'Raw Data'!L875&gt;3), 'Raw Data'!I875, 0))</f>
        <v>0</v>
      </c>
      <c r="O881">
        <f>IF(ISBLANK('Raw Data'!J875), 0, IF(AND(2=MATCH(LARGE('Raw Data'!G875:J875, 2), 'Raw Data'!G875:J875, 0), AND('Raw Data'!L875-'Raw Data'!K875&lt;4, 'Raw Data'!L875-'Raw Data'!K875&gt;0)), 'Raw Data'!H875, 0))</f>
        <v>0</v>
      </c>
      <c r="P881">
        <f>IF(ISBLANK('Raw Data'!J875), 0, IF(AND(1=MATCH(LARGE('Raw Data'!G875:J875, 2), 'Raw Data'!G875:J875, 0), AND('Raw Data'!K875-'Raw Data'!L875&lt;4, 'Raw Data'!K875-'Raw Data'!L875&gt;0)), 'Raw Data'!G875, 0))</f>
        <v>0</v>
      </c>
      <c r="Q881">
        <f>IF(ISBLANK('Raw Data'!J875), 0, IF(AND(4=MATCH(LARGE('Raw Data'!G875:J875, 1), 'Raw Data'!G875:J875, 0), 'Raw Data'!L875-'Raw Data'!K875&gt;3), 'Raw Data'!J875, 0))</f>
        <v>0</v>
      </c>
      <c r="R881">
        <f>IF(ISBLANK('Raw Data'!J875), 0, IF(AND(3=MATCH(LARGE('Raw Data'!G875:J875, 1), 'Raw Data'!G875:J875, 0), 'Raw Data'!K875-'Raw Data'!L875&gt;3), 'Raw Data'!I875, 0))</f>
        <v>0</v>
      </c>
      <c r="S881">
        <f>IF(AND('Raw Data'!L875-'Raw Data'!K875&gt;4, 'Raw Data'!F875&lt;'Raw Data'!C875), 'Raw Data'!J875, 0)</f>
        <v>0</v>
      </c>
      <c r="T881">
        <f>IF(AND('Raw Data'!K875-'Raw Data'!L875&gt;4, 'Raw Data'!F875&gt;'Raw Data'!C875), 'Raw Data'!I875, 0)</f>
        <v>0</v>
      </c>
      <c r="U881">
        <f>IF(AND('Raw Data'!L875-'Raw Data'!K875&lt;3, 'Raw Data'!L875&gt;'Raw Data'!K875, 'Raw Data'!F875&lt;'Raw Data'!C875), 'Raw Data'!H875, 0)</f>
        <v>0</v>
      </c>
      <c r="V881">
        <f>IF(AND('Raw Data'!L875-'Raw Data'!K875&lt;3, 'Raw Data'!L875&gt;'Raw Data'!K875, 'Raw Data'!F875&gt;'Raw Data'!C875), 'Raw Data'!G875, 0)</f>
        <v>0</v>
      </c>
    </row>
    <row r="882" spans="1:22" x14ac:dyDescent="0.3">
      <c r="A882">
        <f>IF(AND('Raw Data'!F876&lt;'Raw Data'!C876, 'Raw Data'!L876&gt;'Raw Data'!K876, 'Raw Data'!L876-'Raw Data'!K876&gt;3), 'Raw Data'!J876, 0)</f>
        <v>0</v>
      </c>
      <c r="B882">
        <f>IF(AND('Raw Data'!C876&lt;'Raw Data'!F876, 'Raw Data'!K876&gt;'Raw Data'!L876, 'Raw Data'!K876-'Raw Data'!L876&gt;3), 'Raw Data'!I876, 0)</f>
        <v>0</v>
      </c>
      <c r="C882">
        <f>IF(AND('Raw Data'!F876&lt;'Raw Data'!C876, 'Raw Data'!L876&gt;'Raw Data'!K876, 'Raw Data'!L876-'Raw Data'!K876&lt;4), 'Raw Data'!H876, 0)</f>
        <v>0</v>
      </c>
      <c r="D882">
        <f>IF(AND('Raw Data'!C876&lt;'Raw Data'!F876, 'Raw Data'!K876&gt;'Raw Data'!L876, 'Raw Data'!K876-'Raw Data'!L876&lt;4), 'Raw Data'!G876, 0)</f>
        <v>0</v>
      </c>
      <c r="E882">
        <f>IF(ISBLANK('Raw Data'!J876), 0, IF(AND(4=MATCH(LARGE('Raw Data'!G876:J876, 4), 'Raw Data'!G876:J876, 0), 'Raw Data'!L876-'Raw Data'!K876&gt;3), 'Raw Data'!J876, 0))</f>
        <v>0</v>
      </c>
      <c r="F882">
        <f>IF(ISBLANK('Raw Data'!J876), 0, IF(AND(3=MATCH(LARGE('Raw Data'!G876:J876, 4), 'Raw Data'!G876:J876, 0), 'Raw Data'!K876-'Raw Data'!L876&gt;3), 'Raw Data'!I876, 0))</f>
        <v>0</v>
      </c>
      <c r="G882">
        <f>IF(ISBLANK('Raw Data'!J876), 0, IF(AND(2=MATCH(LARGE('Raw Data'!G876:J876, 4), 'Raw Data'!G876:J876, 0), AND('Raw Data'!L876-'Raw Data'!K876&lt;4, 'Raw Data'!L876-'Raw Data'!K876&gt;0)), 'Raw Data'!H876, 0))</f>
        <v>0</v>
      </c>
      <c r="H882">
        <f>IF(ISBLANK('Raw Data'!J876), 0, IF(AND(1=MATCH(LARGE('Raw Data'!G876:J876, 4), 'Raw Data'!G876:J876, 0), AND('Raw Data'!K876-'Raw Data'!L876&lt;4, 'Raw Data'!K876-'Raw Data'!L876&gt;0)), 'Raw Data'!G876, 0))</f>
        <v>0</v>
      </c>
      <c r="I882">
        <f>IF(ISBLANK('Raw Data'!J876), 0, IF(AND(4=MATCH(LARGE('Raw Data'!G876:J876, 3), 'Raw Data'!G876:J876, 0), 'Raw Data'!L876-'Raw Data'!K876&gt;3), 'Raw Data'!J876, 0))</f>
        <v>0</v>
      </c>
      <c r="J882">
        <f>IF(ISBLANK('Raw Data'!J876), 0, IF(AND(3=MATCH(LARGE('Raw Data'!G876:J876, 3), 'Raw Data'!G876:J876, 0), 'Raw Data'!K876-'Raw Data'!L876&gt;3), 'Raw Data'!I876, 0))</f>
        <v>0</v>
      </c>
      <c r="K882">
        <f>IF(ISBLANK('Raw Data'!J876), 0, IF(AND(2=MATCH(LARGE('Raw Data'!G876:J876, 3), 'Raw Data'!G876:J876, 0), AND('Raw Data'!L876-'Raw Data'!K876&lt;4, 'Raw Data'!L876-'Raw Data'!K876&gt;0)), 'Raw Data'!H876, 0))</f>
        <v>0</v>
      </c>
      <c r="L882">
        <f>IF(ISBLANK('Raw Data'!J876), 0, IF(AND(1=MATCH(LARGE('Raw Data'!G876:J876, 3), 'Raw Data'!G876:J876, 0), AND('Raw Data'!K876-'Raw Data'!L876&lt;4, 'Raw Data'!K876-'Raw Data'!L876&gt;0)), 'Raw Data'!G876, 0))</f>
        <v>0</v>
      </c>
      <c r="M882">
        <f>IF(ISBLANK('Raw Data'!J876), 0, IF(AND(4=MATCH(LARGE('Raw Data'!G876:J876, 2), 'Raw Data'!G876:J876, 0), 'Raw Data'!L876-'Raw Data'!K876&gt;3), 'Raw Data'!J876, 0))</f>
        <v>0</v>
      </c>
      <c r="N882">
        <f>IF(ISBLANK('Raw Data'!J876), 0, IF(AND(3=MATCH(LARGE('Raw Data'!G876:J876, 2), 'Raw Data'!G876:J876, 0), 'Raw Data'!K876-'Raw Data'!L876&gt;3), 'Raw Data'!I876, 0))</f>
        <v>0</v>
      </c>
      <c r="O882">
        <f>IF(ISBLANK('Raw Data'!J876), 0, IF(AND(2=MATCH(LARGE('Raw Data'!G876:J876, 2), 'Raw Data'!G876:J876, 0), AND('Raw Data'!L876-'Raw Data'!K876&lt;4, 'Raw Data'!L876-'Raw Data'!K876&gt;0)), 'Raw Data'!H876, 0))</f>
        <v>0</v>
      </c>
      <c r="P882">
        <f>IF(ISBLANK('Raw Data'!J876), 0, IF(AND(1=MATCH(LARGE('Raw Data'!G876:J876, 2), 'Raw Data'!G876:J876, 0), AND('Raw Data'!K876-'Raw Data'!L876&lt;4, 'Raw Data'!K876-'Raw Data'!L876&gt;0)), 'Raw Data'!G876, 0))</f>
        <v>0</v>
      </c>
      <c r="Q882">
        <f>IF(ISBLANK('Raw Data'!J876), 0, IF(AND(4=MATCH(LARGE('Raw Data'!G876:J876, 1), 'Raw Data'!G876:J876, 0), 'Raw Data'!L876-'Raw Data'!K876&gt;3), 'Raw Data'!J876, 0))</f>
        <v>0</v>
      </c>
      <c r="R882">
        <f>IF(ISBLANK('Raw Data'!J876), 0, IF(AND(3=MATCH(LARGE('Raw Data'!G876:J876, 1), 'Raw Data'!G876:J876, 0), 'Raw Data'!K876-'Raw Data'!L876&gt;3), 'Raw Data'!I876, 0))</f>
        <v>0</v>
      </c>
      <c r="S882">
        <f>IF(AND('Raw Data'!L876-'Raw Data'!K876&gt;4, 'Raw Data'!F876&lt;'Raw Data'!C876), 'Raw Data'!J876, 0)</f>
        <v>0</v>
      </c>
      <c r="T882">
        <f>IF(AND('Raw Data'!K876-'Raw Data'!L876&gt;4, 'Raw Data'!F876&gt;'Raw Data'!C876), 'Raw Data'!I876, 0)</f>
        <v>0</v>
      </c>
      <c r="U882">
        <f>IF(AND('Raw Data'!L876-'Raw Data'!K876&lt;3, 'Raw Data'!L876&gt;'Raw Data'!K876, 'Raw Data'!F876&lt;'Raw Data'!C876), 'Raw Data'!H876, 0)</f>
        <v>0</v>
      </c>
      <c r="V882">
        <f>IF(AND('Raw Data'!L876-'Raw Data'!K876&lt;3, 'Raw Data'!L876&gt;'Raw Data'!K876, 'Raw Data'!F876&gt;'Raw Data'!C876), 'Raw Data'!G876, 0)</f>
        <v>0</v>
      </c>
    </row>
    <row r="883" spans="1:22" x14ac:dyDescent="0.3">
      <c r="A883">
        <f>IF(AND('Raw Data'!F877&lt;'Raw Data'!C877, 'Raw Data'!L877&gt;'Raw Data'!K877, 'Raw Data'!L877-'Raw Data'!K877&gt;3), 'Raw Data'!J877, 0)</f>
        <v>0</v>
      </c>
      <c r="B883">
        <f>IF(AND('Raw Data'!C877&lt;'Raw Data'!F877, 'Raw Data'!K877&gt;'Raw Data'!L877, 'Raw Data'!K877-'Raw Data'!L877&gt;3), 'Raw Data'!I877, 0)</f>
        <v>0</v>
      </c>
      <c r="C883">
        <f>IF(AND('Raw Data'!F877&lt;'Raw Data'!C877, 'Raw Data'!L877&gt;'Raw Data'!K877, 'Raw Data'!L877-'Raw Data'!K877&lt;4), 'Raw Data'!H877, 0)</f>
        <v>0</v>
      </c>
      <c r="D883">
        <f>IF(AND('Raw Data'!C877&lt;'Raw Data'!F877, 'Raw Data'!K877&gt;'Raw Data'!L877, 'Raw Data'!K877-'Raw Data'!L877&lt;4), 'Raw Data'!G877, 0)</f>
        <v>0</v>
      </c>
      <c r="E883">
        <f>IF(ISBLANK('Raw Data'!J877), 0, IF(AND(4=MATCH(LARGE('Raw Data'!G877:J877, 4), 'Raw Data'!G877:J877, 0), 'Raw Data'!L877-'Raw Data'!K877&gt;3), 'Raw Data'!J877, 0))</f>
        <v>0</v>
      </c>
      <c r="F883">
        <f>IF(ISBLANK('Raw Data'!J877), 0, IF(AND(3=MATCH(LARGE('Raw Data'!G877:J877, 4), 'Raw Data'!G877:J877, 0), 'Raw Data'!K877-'Raw Data'!L877&gt;3), 'Raw Data'!I877, 0))</f>
        <v>0</v>
      </c>
      <c r="G883">
        <f>IF(ISBLANK('Raw Data'!J877), 0, IF(AND(2=MATCH(LARGE('Raw Data'!G877:J877, 4), 'Raw Data'!G877:J877, 0), AND('Raw Data'!L877-'Raw Data'!K877&lt;4, 'Raw Data'!L877-'Raw Data'!K877&gt;0)), 'Raw Data'!H877, 0))</f>
        <v>0</v>
      </c>
      <c r="H883">
        <f>IF(ISBLANK('Raw Data'!J877), 0, IF(AND(1=MATCH(LARGE('Raw Data'!G877:J877, 4), 'Raw Data'!G877:J877, 0), AND('Raw Data'!K877-'Raw Data'!L877&lt;4, 'Raw Data'!K877-'Raw Data'!L877&gt;0)), 'Raw Data'!G877, 0))</f>
        <v>0</v>
      </c>
      <c r="I883">
        <f>IF(ISBLANK('Raw Data'!J877), 0, IF(AND(4=MATCH(LARGE('Raw Data'!G877:J877, 3), 'Raw Data'!G877:J877, 0), 'Raw Data'!L877-'Raw Data'!K877&gt;3), 'Raw Data'!J877, 0))</f>
        <v>0</v>
      </c>
      <c r="J883">
        <f>IF(ISBLANK('Raw Data'!J877), 0, IF(AND(3=MATCH(LARGE('Raw Data'!G877:J877, 3), 'Raw Data'!G877:J877, 0), 'Raw Data'!K877-'Raw Data'!L877&gt;3), 'Raw Data'!I877, 0))</f>
        <v>0</v>
      </c>
      <c r="K883">
        <f>IF(ISBLANK('Raw Data'!J877), 0, IF(AND(2=MATCH(LARGE('Raw Data'!G877:J877, 3), 'Raw Data'!G877:J877, 0), AND('Raw Data'!L877-'Raw Data'!K877&lt;4, 'Raw Data'!L877-'Raw Data'!K877&gt;0)), 'Raw Data'!H877, 0))</f>
        <v>0</v>
      </c>
      <c r="L883">
        <f>IF(ISBLANK('Raw Data'!J877), 0, IF(AND(1=MATCH(LARGE('Raw Data'!G877:J877, 3), 'Raw Data'!G877:J877, 0), AND('Raw Data'!K877-'Raw Data'!L877&lt;4, 'Raw Data'!K877-'Raw Data'!L877&gt;0)), 'Raw Data'!G877, 0))</f>
        <v>0</v>
      </c>
      <c r="M883">
        <f>IF(ISBLANK('Raw Data'!J877), 0, IF(AND(4=MATCH(LARGE('Raw Data'!G877:J877, 2), 'Raw Data'!G877:J877, 0), 'Raw Data'!L877-'Raw Data'!K877&gt;3), 'Raw Data'!J877, 0))</f>
        <v>0</v>
      </c>
      <c r="N883">
        <f>IF(ISBLANK('Raw Data'!J877), 0, IF(AND(3=MATCH(LARGE('Raw Data'!G877:J877, 2), 'Raw Data'!G877:J877, 0), 'Raw Data'!K877-'Raw Data'!L877&gt;3), 'Raw Data'!I877, 0))</f>
        <v>0</v>
      </c>
      <c r="O883">
        <f>IF(ISBLANK('Raw Data'!J877), 0, IF(AND(2=MATCH(LARGE('Raw Data'!G877:J877, 2), 'Raw Data'!G877:J877, 0), AND('Raw Data'!L877-'Raw Data'!K877&lt;4, 'Raw Data'!L877-'Raw Data'!K877&gt;0)), 'Raw Data'!H877, 0))</f>
        <v>0</v>
      </c>
      <c r="P883">
        <f>IF(ISBLANK('Raw Data'!J877), 0, IF(AND(1=MATCH(LARGE('Raw Data'!G877:J877, 2), 'Raw Data'!G877:J877, 0), AND('Raw Data'!K877-'Raw Data'!L877&lt;4, 'Raw Data'!K877-'Raw Data'!L877&gt;0)), 'Raw Data'!G877, 0))</f>
        <v>0</v>
      </c>
      <c r="Q883">
        <f>IF(ISBLANK('Raw Data'!J877), 0, IF(AND(4=MATCH(LARGE('Raw Data'!G877:J877, 1), 'Raw Data'!G877:J877, 0), 'Raw Data'!L877-'Raw Data'!K877&gt;3), 'Raw Data'!J877, 0))</f>
        <v>0</v>
      </c>
      <c r="R883">
        <f>IF(ISBLANK('Raw Data'!J877), 0, IF(AND(3=MATCH(LARGE('Raw Data'!G877:J877, 1), 'Raw Data'!G877:J877, 0), 'Raw Data'!K877-'Raw Data'!L877&gt;3), 'Raw Data'!I877, 0))</f>
        <v>0</v>
      </c>
      <c r="S883">
        <f>IF(AND('Raw Data'!L877-'Raw Data'!K877&gt;4, 'Raw Data'!F877&lt;'Raw Data'!C877), 'Raw Data'!J877, 0)</f>
        <v>0</v>
      </c>
      <c r="T883">
        <f>IF(AND('Raw Data'!K877-'Raw Data'!L877&gt;4, 'Raw Data'!F877&gt;'Raw Data'!C877), 'Raw Data'!I877, 0)</f>
        <v>0</v>
      </c>
      <c r="U883">
        <f>IF(AND('Raw Data'!L877-'Raw Data'!K877&lt;3, 'Raw Data'!L877&gt;'Raw Data'!K877, 'Raw Data'!F877&lt;'Raw Data'!C877), 'Raw Data'!H877, 0)</f>
        <v>0</v>
      </c>
      <c r="V883">
        <f>IF(AND('Raw Data'!L877-'Raw Data'!K877&lt;3, 'Raw Data'!L877&gt;'Raw Data'!K877, 'Raw Data'!F877&gt;'Raw Data'!C877), 'Raw Data'!G877, 0)</f>
        <v>0</v>
      </c>
    </row>
    <row r="884" spans="1:22" x14ac:dyDescent="0.3">
      <c r="A884">
        <f>IF(AND('Raw Data'!F878&lt;'Raw Data'!C878, 'Raw Data'!L878&gt;'Raw Data'!K878, 'Raw Data'!L878-'Raw Data'!K878&gt;3), 'Raw Data'!J878, 0)</f>
        <v>0</v>
      </c>
      <c r="B884">
        <f>IF(AND('Raw Data'!C878&lt;'Raw Data'!F878, 'Raw Data'!K878&gt;'Raw Data'!L878, 'Raw Data'!K878-'Raw Data'!L878&gt;3), 'Raw Data'!I878, 0)</f>
        <v>0</v>
      </c>
      <c r="C884">
        <f>IF(AND('Raw Data'!F878&lt;'Raw Data'!C878, 'Raw Data'!L878&gt;'Raw Data'!K878, 'Raw Data'!L878-'Raw Data'!K878&lt;4), 'Raw Data'!H878, 0)</f>
        <v>0</v>
      </c>
      <c r="D884">
        <f>IF(AND('Raw Data'!C878&lt;'Raw Data'!F878, 'Raw Data'!K878&gt;'Raw Data'!L878, 'Raw Data'!K878-'Raw Data'!L878&lt;4), 'Raw Data'!G878, 0)</f>
        <v>0</v>
      </c>
      <c r="E884">
        <f>IF(ISBLANK('Raw Data'!J878), 0, IF(AND(4=MATCH(LARGE('Raw Data'!G878:J878, 4), 'Raw Data'!G878:J878, 0), 'Raw Data'!L878-'Raw Data'!K878&gt;3), 'Raw Data'!J878, 0))</f>
        <v>0</v>
      </c>
      <c r="F884">
        <f>IF(ISBLANK('Raw Data'!J878), 0, IF(AND(3=MATCH(LARGE('Raw Data'!G878:J878, 4), 'Raw Data'!G878:J878, 0), 'Raw Data'!K878-'Raw Data'!L878&gt;3), 'Raw Data'!I878, 0))</f>
        <v>0</v>
      </c>
      <c r="G884">
        <f>IF(ISBLANK('Raw Data'!J878), 0, IF(AND(2=MATCH(LARGE('Raw Data'!G878:J878, 4), 'Raw Data'!G878:J878, 0), AND('Raw Data'!L878-'Raw Data'!K878&lt;4, 'Raw Data'!L878-'Raw Data'!K878&gt;0)), 'Raw Data'!H878, 0))</f>
        <v>0</v>
      </c>
      <c r="H884">
        <f>IF(ISBLANK('Raw Data'!J878), 0, IF(AND(1=MATCH(LARGE('Raw Data'!G878:J878, 4), 'Raw Data'!G878:J878, 0), AND('Raw Data'!K878-'Raw Data'!L878&lt;4, 'Raw Data'!K878-'Raw Data'!L878&gt;0)), 'Raw Data'!G878, 0))</f>
        <v>0</v>
      </c>
      <c r="I884">
        <f>IF(ISBLANK('Raw Data'!J878), 0, IF(AND(4=MATCH(LARGE('Raw Data'!G878:J878, 3), 'Raw Data'!G878:J878, 0), 'Raw Data'!L878-'Raw Data'!K878&gt;3), 'Raw Data'!J878, 0))</f>
        <v>0</v>
      </c>
      <c r="J884">
        <f>IF(ISBLANK('Raw Data'!J878), 0, IF(AND(3=MATCH(LARGE('Raw Data'!G878:J878, 3), 'Raw Data'!G878:J878, 0), 'Raw Data'!K878-'Raw Data'!L878&gt;3), 'Raw Data'!I878, 0))</f>
        <v>0</v>
      </c>
      <c r="K884">
        <f>IF(ISBLANK('Raw Data'!J878), 0, IF(AND(2=MATCH(LARGE('Raw Data'!G878:J878, 3), 'Raw Data'!G878:J878, 0), AND('Raw Data'!L878-'Raw Data'!K878&lt;4, 'Raw Data'!L878-'Raw Data'!K878&gt;0)), 'Raw Data'!H878, 0))</f>
        <v>0</v>
      </c>
      <c r="L884">
        <f>IF(ISBLANK('Raw Data'!J878), 0, IF(AND(1=MATCH(LARGE('Raw Data'!G878:J878, 3), 'Raw Data'!G878:J878, 0), AND('Raw Data'!K878-'Raw Data'!L878&lt;4, 'Raw Data'!K878-'Raw Data'!L878&gt;0)), 'Raw Data'!G878, 0))</f>
        <v>0</v>
      </c>
      <c r="M884">
        <f>IF(ISBLANK('Raw Data'!J878), 0, IF(AND(4=MATCH(LARGE('Raw Data'!G878:J878, 2), 'Raw Data'!G878:J878, 0), 'Raw Data'!L878-'Raw Data'!K878&gt;3), 'Raw Data'!J878, 0))</f>
        <v>0</v>
      </c>
      <c r="N884">
        <f>IF(ISBLANK('Raw Data'!J878), 0, IF(AND(3=MATCH(LARGE('Raw Data'!G878:J878, 2), 'Raw Data'!G878:J878, 0), 'Raw Data'!K878-'Raw Data'!L878&gt;3), 'Raw Data'!I878, 0))</f>
        <v>0</v>
      </c>
      <c r="O884">
        <f>IF(ISBLANK('Raw Data'!J878), 0, IF(AND(2=MATCH(LARGE('Raw Data'!G878:J878, 2), 'Raw Data'!G878:J878, 0), AND('Raw Data'!L878-'Raw Data'!K878&lt;4, 'Raw Data'!L878-'Raw Data'!K878&gt;0)), 'Raw Data'!H878, 0))</f>
        <v>0</v>
      </c>
      <c r="P884">
        <f>IF(ISBLANK('Raw Data'!J878), 0, IF(AND(1=MATCH(LARGE('Raw Data'!G878:J878, 2), 'Raw Data'!G878:J878, 0), AND('Raw Data'!K878-'Raw Data'!L878&lt;4, 'Raw Data'!K878-'Raw Data'!L878&gt;0)), 'Raw Data'!G878, 0))</f>
        <v>0</v>
      </c>
      <c r="Q884">
        <f>IF(ISBLANK('Raw Data'!J878), 0, IF(AND(4=MATCH(LARGE('Raw Data'!G878:J878, 1), 'Raw Data'!G878:J878, 0), 'Raw Data'!L878-'Raw Data'!K878&gt;3), 'Raw Data'!J878, 0))</f>
        <v>0</v>
      </c>
      <c r="R884">
        <f>IF(ISBLANK('Raw Data'!J878), 0, IF(AND(3=MATCH(LARGE('Raw Data'!G878:J878, 1), 'Raw Data'!G878:J878, 0), 'Raw Data'!K878-'Raw Data'!L878&gt;3), 'Raw Data'!I878, 0))</f>
        <v>0</v>
      </c>
      <c r="S884">
        <f>IF(AND('Raw Data'!L878-'Raw Data'!K878&gt;4, 'Raw Data'!F878&lt;'Raw Data'!C878), 'Raw Data'!J878, 0)</f>
        <v>0</v>
      </c>
      <c r="T884">
        <f>IF(AND('Raw Data'!K878-'Raw Data'!L878&gt;4, 'Raw Data'!F878&gt;'Raw Data'!C878), 'Raw Data'!I878, 0)</f>
        <v>0</v>
      </c>
      <c r="U884">
        <f>IF(AND('Raw Data'!L878-'Raw Data'!K878&lt;3, 'Raw Data'!L878&gt;'Raw Data'!K878, 'Raw Data'!F878&lt;'Raw Data'!C878), 'Raw Data'!H878, 0)</f>
        <v>0</v>
      </c>
      <c r="V884">
        <f>IF(AND('Raw Data'!L878-'Raw Data'!K878&lt;3, 'Raw Data'!L878&gt;'Raw Data'!K878, 'Raw Data'!F878&gt;'Raw Data'!C878), 'Raw Data'!G878, 0)</f>
        <v>0</v>
      </c>
    </row>
    <row r="885" spans="1:22" x14ac:dyDescent="0.3">
      <c r="A885">
        <f>IF(AND('Raw Data'!F879&lt;'Raw Data'!C879, 'Raw Data'!L879&gt;'Raw Data'!K879, 'Raw Data'!L879-'Raw Data'!K879&gt;3), 'Raw Data'!J879, 0)</f>
        <v>0</v>
      </c>
      <c r="B885">
        <f>IF(AND('Raw Data'!C879&lt;'Raw Data'!F879, 'Raw Data'!K879&gt;'Raw Data'!L879, 'Raw Data'!K879-'Raw Data'!L879&gt;3), 'Raw Data'!I879, 0)</f>
        <v>0</v>
      </c>
      <c r="C885">
        <f>IF(AND('Raw Data'!F879&lt;'Raw Data'!C879, 'Raw Data'!L879&gt;'Raw Data'!K879, 'Raw Data'!L879-'Raw Data'!K879&lt;4), 'Raw Data'!H879, 0)</f>
        <v>0</v>
      </c>
      <c r="D885">
        <f>IF(AND('Raw Data'!C879&lt;'Raw Data'!F879, 'Raw Data'!K879&gt;'Raw Data'!L879, 'Raw Data'!K879-'Raw Data'!L879&lt;4), 'Raw Data'!G879, 0)</f>
        <v>0</v>
      </c>
      <c r="E885">
        <f>IF(ISBLANK('Raw Data'!J879), 0, IF(AND(4=MATCH(LARGE('Raw Data'!G879:J879, 4), 'Raw Data'!G879:J879, 0), 'Raw Data'!L879-'Raw Data'!K879&gt;3), 'Raw Data'!J879, 0))</f>
        <v>0</v>
      </c>
      <c r="F885">
        <f>IF(ISBLANK('Raw Data'!J879), 0, IF(AND(3=MATCH(LARGE('Raw Data'!G879:J879, 4), 'Raw Data'!G879:J879, 0), 'Raw Data'!K879-'Raw Data'!L879&gt;3), 'Raw Data'!I879, 0))</f>
        <v>0</v>
      </c>
      <c r="G885">
        <f>IF(ISBLANK('Raw Data'!J879), 0, IF(AND(2=MATCH(LARGE('Raw Data'!G879:J879, 4), 'Raw Data'!G879:J879, 0), AND('Raw Data'!L879-'Raw Data'!K879&lt;4, 'Raw Data'!L879-'Raw Data'!K879&gt;0)), 'Raw Data'!H879, 0))</f>
        <v>0</v>
      </c>
      <c r="H885">
        <f>IF(ISBLANK('Raw Data'!J879), 0, IF(AND(1=MATCH(LARGE('Raw Data'!G879:J879, 4), 'Raw Data'!G879:J879, 0), AND('Raw Data'!K879-'Raw Data'!L879&lt;4, 'Raw Data'!K879-'Raw Data'!L879&gt;0)), 'Raw Data'!G879, 0))</f>
        <v>0</v>
      </c>
      <c r="I885">
        <f>IF(ISBLANK('Raw Data'!J879), 0, IF(AND(4=MATCH(LARGE('Raw Data'!G879:J879, 3), 'Raw Data'!G879:J879, 0), 'Raw Data'!L879-'Raw Data'!K879&gt;3), 'Raw Data'!J879, 0))</f>
        <v>0</v>
      </c>
      <c r="J885">
        <f>IF(ISBLANK('Raw Data'!J879), 0, IF(AND(3=MATCH(LARGE('Raw Data'!G879:J879, 3), 'Raw Data'!G879:J879, 0), 'Raw Data'!K879-'Raw Data'!L879&gt;3), 'Raw Data'!I879, 0))</f>
        <v>0</v>
      </c>
      <c r="K885">
        <f>IF(ISBLANK('Raw Data'!J879), 0, IF(AND(2=MATCH(LARGE('Raw Data'!G879:J879, 3), 'Raw Data'!G879:J879, 0), AND('Raw Data'!L879-'Raw Data'!K879&lt;4, 'Raw Data'!L879-'Raw Data'!K879&gt;0)), 'Raw Data'!H879, 0))</f>
        <v>0</v>
      </c>
      <c r="L885">
        <f>IF(ISBLANK('Raw Data'!J879), 0, IF(AND(1=MATCH(LARGE('Raw Data'!G879:J879, 3), 'Raw Data'!G879:J879, 0), AND('Raw Data'!K879-'Raw Data'!L879&lt;4, 'Raw Data'!K879-'Raw Data'!L879&gt;0)), 'Raw Data'!G879, 0))</f>
        <v>0</v>
      </c>
      <c r="M885">
        <f>IF(ISBLANK('Raw Data'!J879), 0, IF(AND(4=MATCH(LARGE('Raw Data'!G879:J879, 2), 'Raw Data'!G879:J879, 0), 'Raw Data'!L879-'Raw Data'!K879&gt;3), 'Raw Data'!J879, 0))</f>
        <v>0</v>
      </c>
      <c r="N885">
        <f>IF(ISBLANK('Raw Data'!J879), 0, IF(AND(3=MATCH(LARGE('Raw Data'!G879:J879, 2), 'Raw Data'!G879:J879, 0), 'Raw Data'!K879-'Raw Data'!L879&gt;3), 'Raw Data'!I879, 0))</f>
        <v>0</v>
      </c>
      <c r="O885">
        <f>IF(ISBLANK('Raw Data'!J879), 0, IF(AND(2=MATCH(LARGE('Raw Data'!G879:J879, 2), 'Raw Data'!G879:J879, 0), AND('Raw Data'!L879-'Raw Data'!K879&lt;4, 'Raw Data'!L879-'Raw Data'!K879&gt;0)), 'Raw Data'!H879, 0))</f>
        <v>0</v>
      </c>
      <c r="P885">
        <f>IF(ISBLANK('Raw Data'!J879), 0, IF(AND(1=MATCH(LARGE('Raw Data'!G879:J879, 2), 'Raw Data'!G879:J879, 0), AND('Raw Data'!K879-'Raw Data'!L879&lt;4, 'Raw Data'!K879-'Raw Data'!L879&gt;0)), 'Raw Data'!G879, 0))</f>
        <v>0</v>
      </c>
      <c r="Q885">
        <f>IF(ISBLANK('Raw Data'!J879), 0, IF(AND(4=MATCH(LARGE('Raw Data'!G879:J879, 1), 'Raw Data'!G879:J879, 0), 'Raw Data'!L879-'Raw Data'!K879&gt;3), 'Raw Data'!J879, 0))</f>
        <v>0</v>
      </c>
      <c r="R885">
        <f>IF(ISBLANK('Raw Data'!J879), 0, IF(AND(3=MATCH(LARGE('Raw Data'!G879:J879, 1), 'Raw Data'!G879:J879, 0), 'Raw Data'!K879-'Raw Data'!L879&gt;3), 'Raw Data'!I879, 0))</f>
        <v>0</v>
      </c>
      <c r="S885">
        <f>IF(AND('Raw Data'!L879-'Raw Data'!K879&gt;4, 'Raw Data'!F879&lt;'Raw Data'!C879), 'Raw Data'!J879, 0)</f>
        <v>0</v>
      </c>
      <c r="T885">
        <f>IF(AND('Raw Data'!K879-'Raw Data'!L879&gt;4, 'Raw Data'!F879&gt;'Raw Data'!C879), 'Raw Data'!I879, 0)</f>
        <v>0</v>
      </c>
      <c r="U885">
        <f>IF(AND('Raw Data'!L879-'Raw Data'!K879&lt;3, 'Raw Data'!L879&gt;'Raw Data'!K879, 'Raw Data'!F879&lt;'Raw Data'!C879), 'Raw Data'!H879, 0)</f>
        <v>0</v>
      </c>
      <c r="V885">
        <f>IF(AND('Raw Data'!L879-'Raw Data'!K879&lt;3, 'Raw Data'!L879&gt;'Raw Data'!K879, 'Raw Data'!F879&gt;'Raw Data'!C879), 'Raw Data'!G879, 0)</f>
        <v>0</v>
      </c>
    </row>
    <row r="886" spans="1:22" x14ac:dyDescent="0.3">
      <c r="A886">
        <f>IF(AND('Raw Data'!F880&lt;'Raw Data'!C880, 'Raw Data'!L880&gt;'Raw Data'!K880, 'Raw Data'!L880-'Raw Data'!K880&gt;3), 'Raw Data'!J880, 0)</f>
        <v>0</v>
      </c>
      <c r="B886">
        <f>IF(AND('Raw Data'!C880&lt;'Raw Data'!F880, 'Raw Data'!K880&gt;'Raw Data'!L880, 'Raw Data'!K880-'Raw Data'!L880&gt;3), 'Raw Data'!I880, 0)</f>
        <v>0</v>
      </c>
      <c r="C886">
        <f>IF(AND('Raw Data'!F880&lt;'Raw Data'!C880, 'Raw Data'!L880&gt;'Raw Data'!K880, 'Raw Data'!L880-'Raw Data'!K880&lt;4), 'Raw Data'!H880, 0)</f>
        <v>0</v>
      </c>
      <c r="D886">
        <f>IF(AND('Raw Data'!C880&lt;'Raw Data'!F880, 'Raw Data'!K880&gt;'Raw Data'!L880, 'Raw Data'!K880-'Raw Data'!L880&lt;4), 'Raw Data'!G880, 0)</f>
        <v>0</v>
      </c>
      <c r="E886">
        <f>IF(ISBLANK('Raw Data'!J880), 0, IF(AND(4=MATCH(LARGE('Raw Data'!G880:J880, 4), 'Raw Data'!G880:J880, 0), 'Raw Data'!L880-'Raw Data'!K880&gt;3), 'Raw Data'!J880, 0))</f>
        <v>0</v>
      </c>
      <c r="F886">
        <f>IF(ISBLANK('Raw Data'!J880), 0, IF(AND(3=MATCH(LARGE('Raw Data'!G880:J880, 4), 'Raw Data'!G880:J880, 0), 'Raw Data'!K880-'Raw Data'!L880&gt;3), 'Raw Data'!I880, 0))</f>
        <v>0</v>
      </c>
      <c r="G886">
        <f>IF(ISBLANK('Raw Data'!J880), 0, IF(AND(2=MATCH(LARGE('Raw Data'!G880:J880, 4), 'Raw Data'!G880:J880, 0), AND('Raw Data'!L880-'Raw Data'!K880&lt;4, 'Raw Data'!L880-'Raw Data'!K880&gt;0)), 'Raw Data'!H880, 0))</f>
        <v>0</v>
      </c>
      <c r="H886">
        <f>IF(ISBLANK('Raw Data'!J880), 0, IF(AND(1=MATCH(LARGE('Raw Data'!G880:J880, 4), 'Raw Data'!G880:J880, 0), AND('Raw Data'!K880-'Raw Data'!L880&lt;4, 'Raw Data'!K880-'Raw Data'!L880&gt;0)), 'Raw Data'!G880, 0))</f>
        <v>0</v>
      </c>
      <c r="I886">
        <f>IF(ISBLANK('Raw Data'!J880), 0, IF(AND(4=MATCH(LARGE('Raw Data'!G880:J880, 3), 'Raw Data'!G880:J880, 0), 'Raw Data'!L880-'Raw Data'!K880&gt;3), 'Raw Data'!J880, 0))</f>
        <v>0</v>
      </c>
      <c r="J886">
        <f>IF(ISBLANK('Raw Data'!J880), 0, IF(AND(3=MATCH(LARGE('Raw Data'!G880:J880, 3), 'Raw Data'!G880:J880, 0), 'Raw Data'!K880-'Raw Data'!L880&gt;3), 'Raw Data'!I880, 0))</f>
        <v>0</v>
      </c>
      <c r="K886">
        <f>IF(ISBLANK('Raw Data'!J880), 0, IF(AND(2=MATCH(LARGE('Raw Data'!G880:J880, 3), 'Raw Data'!G880:J880, 0), AND('Raw Data'!L880-'Raw Data'!K880&lt;4, 'Raw Data'!L880-'Raw Data'!K880&gt;0)), 'Raw Data'!H880, 0))</f>
        <v>0</v>
      </c>
      <c r="L886">
        <f>IF(ISBLANK('Raw Data'!J880), 0, IF(AND(1=MATCH(LARGE('Raw Data'!G880:J880, 3), 'Raw Data'!G880:J880, 0), AND('Raw Data'!K880-'Raw Data'!L880&lt;4, 'Raw Data'!K880-'Raw Data'!L880&gt;0)), 'Raw Data'!G880, 0))</f>
        <v>0</v>
      </c>
      <c r="M886">
        <f>IF(ISBLANK('Raw Data'!J880), 0, IF(AND(4=MATCH(LARGE('Raw Data'!G880:J880, 2), 'Raw Data'!G880:J880, 0), 'Raw Data'!L880-'Raw Data'!K880&gt;3), 'Raw Data'!J880, 0))</f>
        <v>0</v>
      </c>
      <c r="N886">
        <f>IF(ISBLANK('Raw Data'!J880), 0, IF(AND(3=MATCH(LARGE('Raw Data'!G880:J880, 2), 'Raw Data'!G880:J880, 0), 'Raw Data'!K880-'Raw Data'!L880&gt;3), 'Raw Data'!I880, 0))</f>
        <v>0</v>
      </c>
      <c r="O886">
        <f>IF(ISBLANK('Raw Data'!J880), 0, IF(AND(2=MATCH(LARGE('Raw Data'!G880:J880, 2), 'Raw Data'!G880:J880, 0), AND('Raw Data'!L880-'Raw Data'!K880&lt;4, 'Raw Data'!L880-'Raw Data'!K880&gt;0)), 'Raw Data'!H880, 0))</f>
        <v>0</v>
      </c>
      <c r="P886">
        <f>IF(ISBLANK('Raw Data'!J880), 0, IF(AND(1=MATCH(LARGE('Raw Data'!G880:J880, 2), 'Raw Data'!G880:J880, 0), AND('Raw Data'!K880-'Raw Data'!L880&lt;4, 'Raw Data'!K880-'Raw Data'!L880&gt;0)), 'Raw Data'!G880, 0))</f>
        <v>0</v>
      </c>
      <c r="Q886">
        <f>IF(ISBLANK('Raw Data'!J880), 0, IF(AND(4=MATCH(LARGE('Raw Data'!G880:J880, 1), 'Raw Data'!G880:J880, 0), 'Raw Data'!L880-'Raw Data'!K880&gt;3), 'Raw Data'!J880, 0))</f>
        <v>0</v>
      </c>
      <c r="R886">
        <f>IF(ISBLANK('Raw Data'!J880), 0, IF(AND(3=MATCH(LARGE('Raw Data'!G880:J880, 1), 'Raw Data'!G880:J880, 0), 'Raw Data'!K880-'Raw Data'!L880&gt;3), 'Raw Data'!I880, 0))</f>
        <v>0</v>
      </c>
      <c r="S886">
        <f>IF(AND('Raw Data'!L880-'Raw Data'!K880&gt;4, 'Raw Data'!F880&lt;'Raw Data'!C880), 'Raw Data'!J880, 0)</f>
        <v>0</v>
      </c>
      <c r="T886">
        <f>IF(AND('Raw Data'!K880-'Raw Data'!L880&gt;4, 'Raw Data'!F880&gt;'Raw Data'!C880), 'Raw Data'!I880, 0)</f>
        <v>0</v>
      </c>
      <c r="U886">
        <f>IF(AND('Raw Data'!L880-'Raw Data'!K880&lt;3, 'Raw Data'!L880&gt;'Raw Data'!K880, 'Raw Data'!F880&lt;'Raw Data'!C880), 'Raw Data'!H880, 0)</f>
        <v>0</v>
      </c>
      <c r="V886">
        <f>IF(AND('Raw Data'!L880-'Raw Data'!K880&lt;3, 'Raw Data'!L880&gt;'Raw Data'!K880, 'Raw Data'!F880&gt;'Raw Data'!C880), 'Raw Data'!G880, 0)</f>
        <v>0</v>
      </c>
    </row>
    <row r="887" spans="1:22" x14ac:dyDescent="0.3">
      <c r="A887">
        <f>IF(AND('Raw Data'!F881&lt;'Raw Data'!C881, 'Raw Data'!L881&gt;'Raw Data'!K881, 'Raw Data'!L881-'Raw Data'!K881&gt;3), 'Raw Data'!J881, 0)</f>
        <v>0</v>
      </c>
      <c r="B887">
        <f>IF(AND('Raw Data'!C881&lt;'Raw Data'!F881, 'Raw Data'!K881&gt;'Raw Data'!L881, 'Raw Data'!K881-'Raw Data'!L881&gt;3), 'Raw Data'!I881, 0)</f>
        <v>0</v>
      </c>
      <c r="C887">
        <f>IF(AND('Raw Data'!F881&lt;'Raw Data'!C881, 'Raw Data'!L881&gt;'Raw Data'!K881, 'Raw Data'!L881-'Raw Data'!K881&lt;4), 'Raw Data'!H881, 0)</f>
        <v>0</v>
      </c>
      <c r="D887">
        <f>IF(AND('Raw Data'!C881&lt;'Raw Data'!F881, 'Raw Data'!K881&gt;'Raw Data'!L881, 'Raw Data'!K881-'Raw Data'!L881&lt;4), 'Raw Data'!G881, 0)</f>
        <v>0</v>
      </c>
      <c r="E887">
        <f>IF(ISBLANK('Raw Data'!J881), 0, IF(AND(4=MATCH(LARGE('Raw Data'!G881:J881, 4), 'Raw Data'!G881:J881, 0), 'Raw Data'!L881-'Raw Data'!K881&gt;3), 'Raw Data'!J881, 0))</f>
        <v>0</v>
      </c>
      <c r="F887">
        <f>IF(ISBLANK('Raw Data'!J881), 0, IF(AND(3=MATCH(LARGE('Raw Data'!G881:J881, 4), 'Raw Data'!G881:J881, 0), 'Raw Data'!K881-'Raw Data'!L881&gt;3), 'Raw Data'!I881, 0))</f>
        <v>0</v>
      </c>
      <c r="G887">
        <f>IF(ISBLANK('Raw Data'!J881), 0, IF(AND(2=MATCH(LARGE('Raw Data'!G881:J881, 4), 'Raw Data'!G881:J881, 0), AND('Raw Data'!L881-'Raw Data'!K881&lt;4, 'Raw Data'!L881-'Raw Data'!K881&gt;0)), 'Raw Data'!H881, 0))</f>
        <v>0</v>
      </c>
      <c r="H887">
        <f>IF(ISBLANK('Raw Data'!J881), 0, IF(AND(1=MATCH(LARGE('Raw Data'!G881:J881, 4), 'Raw Data'!G881:J881, 0), AND('Raw Data'!K881-'Raw Data'!L881&lt;4, 'Raw Data'!K881-'Raw Data'!L881&gt;0)), 'Raw Data'!G881, 0))</f>
        <v>0</v>
      </c>
      <c r="I887">
        <f>IF(ISBLANK('Raw Data'!J881), 0, IF(AND(4=MATCH(LARGE('Raw Data'!G881:J881, 3), 'Raw Data'!G881:J881, 0), 'Raw Data'!L881-'Raw Data'!K881&gt;3), 'Raw Data'!J881, 0))</f>
        <v>0</v>
      </c>
      <c r="J887">
        <f>IF(ISBLANK('Raw Data'!J881), 0, IF(AND(3=MATCH(LARGE('Raw Data'!G881:J881, 3), 'Raw Data'!G881:J881, 0), 'Raw Data'!K881-'Raw Data'!L881&gt;3), 'Raw Data'!I881, 0))</f>
        <v>0</v>
      </c>
      <c r="K887">
        <f>IF(ISBLANK('Raw Data'!J881), 0, IF(AND(2=MATCH(LARGE('Raw Data'!G881:J881, 3), 'Raw Data'!G881:J881, 0), AND('Raw Data'!L881-'Raw Data'!K881&lt;4, 'Raw Data'!L881-'Raw Data'!K881&gt;0)), 'Raw Data'!H881, 0))</f>
        <v>0</v>
      </c>
      <c r="L887">
        <f>IF(ISBLANK('Raw Data'!J881), 0, IF(AND(1=MATCH(LARGE('Raw Data'!G881:J881, 3), 'Raw Data'!G881:J881, 0), AND('Raw Data'!K881-'Raw Data'!L881&lt;4, 'Raw Data'!K881-'Raw Data'!L881&gt;0)), 'Raw Data'!G881, 0))</f>
        <v>0</v>
      </c>
      <c r="M887">
        <f>IF(ISBLANK('Raw Data'!J881), 0, IF(AND(4=MATCH(LARGE('Raw Data'!G881:J881, 2), 'Raw Data'!G881:J881, 0), 'Raw Data'!L881-'Raw Data'!K881&gt;3), 'Raw Data'!J881, 0))</f>
        <v>0</v>
      </c>
      <c r="N887">
        <f>IF(ISBLANK('Raw Data'!J881), 0, IF(AND(3=MATCH(LARGE('Raw Data'!G881:J881, 2), 'Raw Data'!G881:J881, 0), 'Raw Data'!K881-'Raw Data'!L881&gt;3), 'Raw Data'!I881, 0))</f>
        <v>0</v>
      </c>
      <c r="O887">
        <f>IF(ISBLANK('Raw Data'!J881), 0, IF(AND(2=MATCH(LARGE('Raw Data'!G881:J881, 2), 'Raw Data'!G881:J881, 0), AND('Raw Data'!L881-'Raw Data'!K881&lt;4, 'Raw Data'!L881-'Raw Data'!K881&gt;0)), 'Raw Data'!H881, 0))</f>
        <v>0</v>
      </c>
      <c r="P887">
        <f>IF(ISBLANK('Raw Data'!J881), 0, IF(AND(1=MATCH(LARGE('Raw Data'!G881:J881, 2), 'Raw Data'!G881:J881, 0), AND('Raw Data'!K881-'Raw Data'!L881&lt;4, 'Raw Data'!K881-'Raw Data'!L881&gt;0)), 'Raw Data'!G881, 0))</f>
        <v>0</v>
      </c>
      <c r="Q887">
        <f>IF(ISBLANK('Raw Data'!J881), 0, IF(AND(4=MATCH(LARGE('Raw Data'!G881:J881, 1), 'Raw Data'!G881:J881, 0), 'Raw Data'!L881-'Raw Data'!K881&gt;3), 'Raw Data'!J881, 0))</f>
        <v>0</v>
      </c>
      <c r="R887">
        <f>IF(ISBLANK('Raw Data'!J881), 0, IF(AND(3=MATCH(LARGE('Raw Data'!G881:J881, 1), 'Raw Data'!G881:J881, 0), 'Raw Data'!K881-'Raw Data'!L881&gt;3), 'Raw Data'!I881, 0))</f>
        <v>0</v>
      </c>
      <c r="S887">
        <f>IF(AND('Raw Data'!L881-'Raw Data'!K881&gt;4, 'Raw Data'!F881&lt;'Raw Data'!C881), 'Raw Data'!J881, 0)</f>
        <v>0</v>
      </c>
      <c r="T887">
        <f>IF(AND('Raw Data'!K881-'Raw Data'!L881&gt;4, 'Raw Data'!F881&gt;'Raw Data'!C881), 'Raw Data'!I881, 0)</f>
        <v>0</v>
      </c>
      <c r="U887">
        <f>IF(AND('Raw Data'!L881-'Raw Data'!K881&lt;3, 'Raw Data'!L881&gt;'Raw Data'!K881, 'Raw Data'!F881&lt;'Raw Data'!C881), 'Raw Data'!H881, 0)</f>
        <v>0</v>
      </c>
      <c r="V887">
        <f>IF(AND('Raw Data'!L881-'Raw Data'!K881&lt;3, 'Raw Data'!L881&gt;'Raw Data'!K881, 'Raw Data'!F881&gt;'Raw Data'!C881), 'Raw Data'!G881, 0)</f>
        <v>0</v>
      </c>
    </row>
    <row r="888" spans="1:22" x14ac:dyDescent="0.3">
      <c r="A888">
        <f>IF(AND('Raw Data'!F882&lt;'Raw Data'!C882, 'Raw Data'!L882&gt;'Raw Data'!K882, 'Raw Data'!L882-'Raw Data'!K882&gt;3), 'Raw Data'!J882, 0)</f>
        <v>0</v>
      </c>
      <c r="B888">
        <f>IF(AND('Raw Data'!C882&lt;'Raw Data'!F882, 'Raw Data'!K882&gt;'Raw Data'!L882, 'Raw Data'!K882-'Raw Data'!L882&gt;3), 'Raw Data'!I882, 0)</f>
        <v>0</v>
      </c>
      <c r="C888">
        <f>IF(AND('Raw Data'!F882&lt;'Raw Data'!C882, 'Raw Data'!L882&gt;'Raw Data'!K882, 'Raw Data'!L882-'Raw Data'!K882&lt;4), 'Raw Data'!H882, 0)</f>
        <v>0</v>
      </c>
      <c r="D888">
        <f>IF(AND('Raw Data'!C882&lt;'Raw Data'!F882, 'Raw Data'!K882&gt;'Raw Data'!L882, 'Raw Data'!K882-'Raw Data'!L882&lt;4), 'Raw Data'!G882, 0)</f>
        <v>0</v>
      </c>
      <c r="E888">
        <f>IF(ISBLANK('Raw Data'!J882), 0, IF(AND(4=MATCH(LARGE('Raw Data'!G882:J882, 4), 'Raw Data'!G882:J882, 0), 'Raw Data'!L882-'Raw Data'!K882&gt;3), 'Raw Data'!J882, 0))</f>
        <v>0</v>
      </c>
      <c r="F888">
        <f>IF(ISBLANK('Raw Data'!J882), 0, IF(AND(3=MATCH(LARGE('Raw Data'!G882:J882, 4), 'Raw Data'!G882:J882, 0), 'Raw Data'!K882-'Raw Data'!L882&gt;3), 'Raw Data'!I882, 0))</f>
        <v>0</v>
      </c>
      <c r="G888">
        <f>IF(ISBLANK('Raw Data'!J882), 0, IF(AND(2=MATCH(LARGE('Raw Data'!G882:J882, 4), 'Raw Data'!G882:J882, 0), AND('Raw Data'!L882-'Raw Data'!K882&lt;4, 'Raw Data'!L882-'Raw Data'!K882&gt;0)), 'Raw Data'!H882, 0))</f>
        <v>0</v>
      </c>
      <c r="H888">
        <f>IF(ISBLANK('Raw Data'!J882), 0, IF(AND(1=MATCH(LARGE('Raw Data'!G882:J882, 4), 'Raw Data'!G882:J882, 0), AND('Raw Data'!K882-'Raw Data'!L882&lt;4, 'Raw Data'!K882-'Raw Data'!L882&gt;0)), 'Raw Data'!G882, 0))</f>
        <v>0</v>
      </c>
      <c r="I888">
        <f>IF(ISBLANK('Raw Data'!J882), 0, IF(AND(4=MATCH(LARGE('Raw Data'!G882:J882, 3), 'Raw Data'!G882:J882, 0), 'Raw Data'!L882-'Raw Data'!K882&gt;3), 'Raw Data'!J882, 0))</f>
        <v>0</v>
      </c>
      <c r="J888">
        <f>IF(ISBLANK('Raw Data'!J882), 0, IF(AND(3=MATCH(LARGE('Raw Data'!G882:J882, 3), 'Raw Data'!G882:J882, 0), 'Raw Data'!K882-'Raw Data'!L882&gt;3), 'Raw Data'!I882, 0))</f>
        <v>0</v>
      </c>
      <c r="K888">
        <f>IF(ISBLANK('Raw Data'!J882), 0, IF(AND(2=MATCH(LARGE('Raw Data'!G882:J882, 3), 'Raw Data'!G882:J882, 0), AND('Raw Data'!L882-'Raw Data'!K882&lt;4, 'Raw Data'!L882-'Raw Data'!K882&gt;0)), 'Raw Data'!H882, 0))</f>
        <v>0</v>
      </c>
      <c r="L888">
        <f>IF(ISBLANK('Raw Data'!J882), 0, IF(AND(1=MATCH(LARGE('Raw Data'!G882:J882, 3), 'Raw Data'!G882:J882, 0), AND('Raw Data'!K882-'Raw Data'!L882&lt;4, 'Raw Data'!K882-'Raw Data'!L882&gt;0)), 'Raw Data'!G882, 0))</f>
        <v>0</v>
      </c>
      <c r="M888">
        <f>IF(ISBLANK('Raw Data'!J882), 0, IF(AND(4=MATCH(LARGE('Raw Data'!G882:J882, 2), 'Raw Data'!G882:J882, 0), 'Raw Data'!L882-'Raw Data'!K882&gt;3), 'Raw Data'!J882, 0))</f>
        <v>0</v>
      </c>
      <c r="N888">
        <f>IF(ISBLANK('Raw Data'!J882), 0, IF(AND(3=MATCH(LARGE('Raw Data'!G882:J882, 2), 'Raw Data'!G882:J882, 0), 'Raw Data'!K882-'Raw Data'!L882&gt;3), 'Raw Data'!I882, 0))</f>
        <v>0</v>
      </c>
      <c r="O888">
        <f>IF(ISBLANK('Raw Data'!J882), 0, IF(AND(2=MATCH(LARGE('Raw Data'!G882:J882, 2), 'Raw Data'!G882:J882, 0), AND('Raw Data'!L882-'Raw Data'!K882&lt;4, 'Raw Data'!L882-'Raw Data'!K882&gt;0)), 'Raw Data'!H882, 0))</f>
        <v>0</v>
      </c>
      <c r="P888">
        <f>IF(ISBLANK('Raw Data'!J882), 0, IF(AND(1=MATCH(LARGE('Raw Data'!G882:J882, 2), 'Raw Data'!G882:J882, 0), AND('Raw Data'!K882-'Raw Data'!L882&lt;4, 'Raw Data'!K882-'Raw Data'!L882&gt;0)), 'Raw Data'!G882, 0))</f>
        <v>0</v>
      </c>
      <c r="Q888">
        <f>IF(ISBLANK('Raw Data'!J882), 0, IF(AND(4=MATCH(LARGE('Raw Data'!G882:J882, 1), 'Raw Data'!G882:J882, 0), 'Raw Data'!L882-'Raw Data'!K882&gt;3), 'Raw Data'!J882, 0))</f>
        <v>0</v>
      </c>
      <c r="R888">
        <f>IF(ISBLANK('Raw Data'!J882), 0, IF(AND(3=MATCH(LARGE('Raw Data'!G882:J882, 1), 'Raw Data'!G882:J882, 0), 'Raw Data'!K882-'Raw Data'!L882&gt;3), 'Raw Data'!I882, 0))</f>
        <v>0</v>
      </c>
      <c r="S888">
        <f>IF(AND('Raw Data'!L882-'Raw Data'!K882&gt;4, 'Raw Data'!F882&lt;'Raw Data'!C882), 'Raw Data'!J882, 0)</f>
        <v>0</v>
      </c>
      <c r="T888">
        <f>IF(AND('Raw Data'!K882-'Raw Data'!L882&gt;4, 'Raw Data'!F882&gt;'Raw Data'!C882), 'Raw Data'!I882, 0)</f>
        <v>0</v>
      </c>
      <c r="U888">
        <f>IF(AND('Raw Data'!L882-'Raw Data'!K882&lt;3, 'Raw Data'!L882&gt;'Raw Data'!K882, 'Raw Data'!F882&lt;'Raw Data'!C882), 'Raw Data'!H882, 0)</f>
        <v>0</v>
      </c>
      <c r="V888">
        <f>IF(AND('Raw Data'!L882-'Raw Data'!K882&lt;3, 'Raw Data'!L882&gt;'Raw Data'!K882, 'Raw Data'!F882&gt;'Raw Data'!C882), 'Raw Data'!G882, 0)</f>
        <v>0</v>
      </c>
    </row>
    <row r="889" spans="1:22" x14ac:dyDescent="0.3">
      <c r="A889">
        <f>IF(AND('Raw Data'!F883&lt;'Raw Data'!C883, 'Raw Data'!L883&gt;'Raw Data'!K883, 'Raw Data'!L883-'Raw Data'!K883&gt;3), 'Raw Data'!J883, 0)</f>
        <v>0</v>
      </c>
      <c r="B889">
        <f>IF(AND('Raw Data'!C883&lt;'Raw Data'!F883, 'Raw Data'!K883&gt;'Raw Data'!L883, 'Raw Data'!K883-'Raw Data'!L883&gt;3), 'Raw Data'!I883, 0)</f>
        <v>0</v>
      </c>
      <c r="C889">
        <f>IF(AND('Raw Data'!F883&lt;'Raw Data'!C883, 'Raw Data'!L883&gt;'Raw Data'!K883, 'Raw Data'!L883-'Raw Data'!K883&lt;4), 'Raw Data'!H883, 0)</f>
        <v>0</v>
      </c>
      <c r="D889">
        <f>IF(AND('Raw Data'!C883&lt;'Raw Data'!F883, 'Raw Data'!K883&gt;'Raw Data'!L883, 'Raw Data'!K883-'Raw Data'!L883&lt;4), 'Raw Data'!G883, 0)</f>
        <v>0</v>
      </c>
      <c r="E889">
        <f>IF(ISBLANK('Raw Data'!J883), 0, IF(AND(4=MATCH(LARGE('Raw Data'!G883:J883, 4), 'Raw Data'!G883:J883, 0), 'Raw Data'!L883-'Raw Data'!K883&gt;3), 'Raw Data'!J883, 0))</f>
        <v>0</v>
      </c>
      <c r="F889">
        <f>IF(ISBLANK('Raw Data'!J883), 0, IF(AND(3=MATCH(LARGE('Raw Data'!G883:J883, 4), 'Raw Data'!G883:J883, 0), 'Raw Data'!K883-'Raw Data'!L883&gt;3), 'Raw Data'!I883, 0))</f>
        <v>0</v>
      </c>
      <c r="G889">
        <f>IF(ISBLANK('Raw Data'!J883), 0, IF(AND(2=MATCH(LARGE('Raw Data'!G883:J883, 4), 'Raw Data'!G883:J883, 0), AND('Raw Data'!L883-'Raw Data'!K883&lt;4, 'Raw Data'!L883-'Raw Data'!K883&gt;0)), 'Raw Data'!H883, 0))</f>
        <v>0</v>
      </c>
      <c r="H889">
        <f>IF(ISBLANK('Raw Data'!J883), 0, IF(AND(1=MATCH(LARGE('Raw Data'!G883:J883, 4), 'Raw Data'!G883:J883, 0), AND('Raw Data'!K883-'Raw Data'!L883&lt;4, 'Raw Data'!K883-'Raw Data'!L883&gt;0)), 'Raw Data'!G883, 0))</f>
        <v>0</v>
      </c>
      <c r="I889">
        <f>IF(ISBLANK('Raw Data'!J883), 0, IF(AND(4=MATCH(LARGE('Raw Data'!G883:J883, 3), 'Raw Data'!G883:J883, 0), 'Raw Data'!L883-'Raw Data'!K883&gt;3), 'Raw Data'!J883, 0))</f>
        <v>0</v>
      </c>
      <c r="J889">
        <f>IF(ISBLANK('Raw Data'!J883), 0, IF(AND(3=MATCH(LARGE('Raw Data'!G883:J883, 3), 'Raw Data'!G883:J883, 0), 'Raw Data'!K883-'Raw Data'!L883&gt;3), 'Raw Data'!I883, 0))</f>
        <v>0</v>
      </c>
      <c r="K889">
        <f>IF(ISBLANK('Raw Data'!J883), 0, IF(AND(2=MATCH(LARGE('Raw Data'!G883:J883, 3), 'Raw Data'!G883:J883, 0), AND('Raw Data'!L883-'Raw Data'!K883&lt;4, 'Raw Data'!L883-'Raw Data'!K883&gt;0)), 'Raw Data'!H883, 0))</f>
        <v>0</v>
      </c>
      <c r="L889">
        <f>IF(ISBLANK('Raw Data'!J883), 0, IF(AND(1=MATCH(LARGE('Raw Data'!G883:J883, 3), 'Raw Data'!G883:J883, 0), AND('Raw Data'!K883-'Raw Data'!L883&lt;4, 'Raw Data'!K883-'Raw Data'!L883&gt;0)), 'Raw Data'!G883, 0))</f>
        <v>0</v>
      </c>
      <c r="M889">
        <f>IF(ISBLANK('Raw Data'!J883), 0, IF(AND(4=MATCH(LARGE('Raw Data'!G883:J883, 2), 'Raw Data'!G883:J883, 0), 'Raw Data'!L883-'Raw Data'!K883&gt;3), 'Raw Data'!J883, 0))</f>
        <v>0</v>
      </c>
      <c r="N889">
        <f>IF(ISBLANK('Raw Data'!J883), 0, IF(AND(3=MATCH(LARGE('Raw Data'!G883:J883, 2), 'Raw Data'!G883:J883, 0), 'Raw Data'!K883-'Raw Data'!L883&gt;3), 'Raw Data'!I883, 0))</f>
        <v>0</v>
      </c>
      <c r="O889">
        <f>IF(ISBLANK('Raw Data'!J883), 0, IF(AND(2=MATCH(LARGE('Raw Data'!G883:J883, 2), 'Raw Data'!G883:J883, 0), AND('Raw Data'!L883-'Raw Data'!K883&lt;4, 'Raw Data'!L883-'Raw Data'!K883&gt;0)), 'Raw Data'!H883, 0))</f>
        <v>0</v>
      </c>
      <c r="P889">
        <f>IF(ISBLANK('Raw Data'!J883), 0, IF(AND(1=MATCH(LARGE('Raw Data'!G883:J883, 2), 'Raw Data'!G883:J883, 0), AND('Raw Data'!K883-'Raw Data'!L883&lt;4, 'Raw Data'!K883-'Raw Data'!L883&gt;0)), 'Raw Data'!G883, 0))</f>
        <v>0</v>
      </c>
      <c r="Q889">
        <f>IF(ISBLANK('Raw Data'!J883), 0, IF(AND(4=MATCH(LARGE('Raw Data'!G883:J883, 1), 'Raw Data'!G883:J883, 0), 'Raw Data'!L883-'Raw Data'!K883&gt;3), 'Raw Data'!J883, 0))</f>
        <v>0</v>
      </c>
      <c r="R889">
        <f>IF(ISBLANK('Raw Data'!J883), 0, IF(AND(3=MATCH(LARGE('Raw Data'!G883:J883, 1), 'Raw Data'!G883:J883, 0), 'Raw Data'!K883-'Raw Data'!L883&gt;3), 'Raw Data'!I883, 0))</f>
        <v>0</v>
      </c>
      <c r="S889">
        <f>IF(AND('Raw Data'!L883-'Raw Data'!K883&gt;4, 'Raw Data'!F883&lt;'Raw Data'!C883), 'Raw Data'!J883, 0)</f>
        <v>0</v>
      </c>
      <c r="T889">
        <f>IF(AND('Raw Data'!K883-'Raw Data'!L883&gt;4, 'Raw Data'!F883&gt;'Raw Data'!C883), 'Raw Data'!I883, 0)</f>
        <v>0</v>
      </c>
      <c r="U889">
        <f>IF(AND('Raw Data'!L883-'Raw Data'!K883&lt;3, 'Raw Data'!L883&gt;'Raw Data'!K883, 'Raw Data'!F883&lt;'Raw Data'!C883), 'Raw Data'!H883, 0)</f>
        <v>0</v>
      </c>
      <c r="V889">
        <f>IF(AND('Raw Data'!L883-'Raw Data'!K883&lt;3, 'Raw Data'!L883&gt;'Raw Data'!K883, 'Raw Data'!F883&gt;'Raw Data'!C883), 'Raw Data'!G883, 0)</f>
        <v>0</v>
      </c>
    </row>
    <row r="890" spans="1:22" x14ac:dyDescent="0.3">
      <c r="A890">
        <f>IF(AND('Raw Data'!F884&lt;'Raw Data'!C884, 'Raw Data'!L884&gt;'Raw Data'!K884, 'Raw Data'!L884-'Raw Data'!K884&gt;3), 'Raw Data'!J884, 0)</f>
        <v>0</v>
      </c>
      <c r="B890">
        <f>IF(AND('Raw Data'!C884&lt;'Raw Data'!F884, 'Raw Data'!K884&gt;'Raw Data'!L884, 'Raw Data'!K884-'Raw Data'!L884&gt;3), 'Raw Data'!I884, 0)</f>
        <v>0</v>
      </c>
      <c r="C890">
        <f>IF(AND('Raw Data'!F884&lt;'Raw Data'!C884, 'Raw Data'!L884&gt;'Raw Data'!K884, 'Raw Data'!L884-'Raw Data'!K884&lt;4), 'Raw Data'!H884, 0)</f>
        <v>0</v>
      </c>
      <c r="D890">
        <f>IF(AND('Raw Data'!C884&lt;'Raw Data'!F884, 'Raw Data'!K884&gt;'Raw Data'!L884, 'Raw Data'!K884-'Raw Data'!L884&lt;4), 'Raw Data'!G884, 0)</f>
        <v>0</v>
      </c>
      <c r="E890">
        <f>IF(ISBLANK('Raw Data'!J884), 0, IF(AND(4=MATCH(LARGE('Raw Data'!G884:J884, 4), 'Raw Data'!G884:J884, 0), 'Raw Data'!L884-'Raw Data'!K884&gt;3), 'Raw Data'!J884, 0))</f>
        <v>0</v>
      </c>
      <c r="F890">
        <f>IF(ISBLANK('Raw Data'!J884), 0, IF(AND(3=MATCH(LARGE('Raw Data'!G884:J884, 4), 'Raw Data'!G884:J884, 0), 'Raw Data'!K884-'Raw Data'!L884&gt;3), 'Raw Data'!I884, 0))</f>
        <v>0</v>
      </c>
      <c r="G890">
        <f>IF(ISBLANK('Raw Data'!J884), 0, IF(AND(2=MATCH(LARGE('Raw Data'!G884:J884, 4), 'Raw Data'!G884:J884, 0), AND('Raw Data'!L884-'Raw Data'!K884&lt;4, 'Raw Data'!L884-'Raw Data'!K884&gt;0)), 'Raw Data'!H884, 0))</f>
        <v>0</v>
      </c>
      <c r="H890">
        <f>IF(ISBLANK('Raw Data'!J884), 0, IF(AND(1=MATCH(LARGE('Raw Data'!G884:J884, 4), 'Raw Data'!G884:J884, 0), AND('Raw Data'!K884-'Raw Data'!L884&lt;4, 'Raw Data'!K884-'Raw Data'!L884&gt;0)), 'Raw Data'!G884, 0))</f>
        <v>0</v>
      </c>
      <c r="I890">
        <f>IF(ISBLANK('Raw Data'!J884), 0, IF(AND(4=MATCH(LARGE('Raw Data'!G884:J884, 3), 'Raw Data'!G884:J884, 0), 'Raw Data'!L884-'Raw Data'!K884&gt;3), 'Raw Data'!J884, 0))</f>
        <v>0</v>
      </c>
      <c r="J890">
        <f>IF(ISBLANK('Raw Data'!J884), 0, IF(AND(3=MATCH(LARGE('Raw Data'!G884:J884, 3), 'Raw Data'!G884:J884, 0), 'Raw Data'!K884-'Raw Data'!L884&gt;3), 'Raw Data'!I884, 0))</f>
        <v>0</v>
      </c>
      <c r="K890">
        <f>IF(ISBLANK('Raw Data'!J884), 0, IF(AND(2=MATCH(LARGE('Raw Data'!G884:J884, 3), 'Raw Data'!G884:J884, 0), AND('Raw Data'!L884-'Raw Data'!K884&lt;4, 'Raw Data'!L884-'Raw Data'!K884&gt;0)), 'Raw Data'!H884, 0))</f>
        <v>0</v>
      </c>
      <c r="L890">
        <f>IF(ISBLANK('Raw Data'!J884), 0, IF(AND(1=MATCH(LARGE('Raw Data'!G884:J884, 3), 'Raw Data'!G884:J884, 0), AND('Raw Data'!K884-'Raw Data'!L884&lt;4, 'Raw Data'!K884-'Raw Data'!L884&gt;0)), 'Raw Data'!G884, 0))</f>
        <v>0</v>
      </c>
      <c r="M890">
        <f>IF(ISBLANK('Raw Data'!J884), 0, IF(AND(4=MATCH(LARGE('Raw Data'!G884:J884, 2), 'Raw Data'!G884:J884, 0), 'Raw Data'!L884-'Raw Data'!K884&gt;3), 'Raw Data'!J884, 0))</f>
        <v>0</v>
      </c>
      <c r="N890">
        <f>IF(ISBLANK('Raw Data'!J884), 0, IF(AND(3=MATCH(LARGE('Raw Data'!G884:J884, 2), 'Raw Data'!G884:J884, 0), 'Raw Data'!K884-'Raw Data'!L884&gt;3), 'Raw Data'!I884, 0))</f>
        <v>0</v>
      </c>
      <c r="O890">
        <f>IF(ISBLANK('Raw Data'!J884), 0, IF(AND(2=MATCH(LARGE('Raw Data'!G884:J884, 2), 'Raw Data'!G884:J884, 0), AND('Raw Data'!L884-'Raw Data'!K884&lt;4, 'Raw Data'!L884-'Raw Data'!K884&gt;0)), 'Raw Data'!H884, 0))</f>
        <v>0</v>
      </c>
      <c r="P890">
        <f>IF(ISBLANK('Raw Data'!J884), 0, IF(AND(1=MATCH(LARGE('Raw Data'!G884:J884, 2), 'Raw Data'!G884:J884, 0), AND('Raw Data'!K884-'Raw Data'!L884&lt;4, 'Raw Data'!K884-'Raw Data'!L884&gt;0)), 'Raw Data'!G884, 0))</f>
        <v>0</v>
      </c>
      <c r="Q890">
        <f>IF(ISBLANK('Raw Data'!J884), 0, IF(AND(4=MATCH(LARGE('Raw Data'!G884:J884, 1), 'Raw Data'!G884:J884, 0), 'Raw Data'!L884-'Raw Data'!K884&gt;3), 'Raw Data'!J884, 0))</f>
        <v>0</v>
      </c>
      <c r="R890">
        <f>IF(ISBLANK('Raw Data'!J884), 0, IF(AND(3=MATCH(LARGE('Raw Data'!G884:J884, 1), 'Raw Data'!G884:J884, 0), 'Raw Data'!K884-'Raw Data'!L884&gt;3), 'Raw Data'!I884, 0))</f>
        <v>0</v>
      </c>
      <c r="S890">
        <f>IF(AND('Raw Data'!L884-'Raw Data'!K884&gt;4, 'Raw Data'!F884&lt;'Raw Data'!C884), 'Raw Data'!J884, 0)</f>
        <v>0</v>
      </c>
      <c r="T890">
        <f>IF(AND('Raw Data'!K884-'Raw Data'!L884&gt;4, 'Raw Data'!F884&gt;'Raw Data'!C884), 'Raw Data'!I884, 0)</f>
        <v>0</v>
      </c>
      <c r="U890">
        <f>IF(AND('Raw Data'!L884-'Raw Data'!K884&lt;3, 'Raw Data'!L884&gt;'Raw Data'!K884, 'Raw Data'!F884&lt;'Raw Data'!C884), 'Raw Data'!H884, 0)</f>
        <v>0</v>
      </c>
      <c r="V890">
        <f>IF(AND('Raw Data'!L884-'Raw Data'!K884&lt;3, 'Raw Data'!L884&gt;'Raw Data'!K884, 'Raw Data'!F884&gt;'Raw Data'!C884), 'Raw Data'!G884, 0)</f>
        <v>0</v>
      </c>
    </row>
    <row r="891" spans="1:22" x14ac:dyDescent="0.3">
      <c r="A891">
        <f>IF(AND('Raw Data'!F885&lt;'Raw Data'!C885, 'Raw Data'!L885&gt;'Raw Data'!K885, 'Raw Data'!L885-'Raw Data'!K885&gt;3), 'Raw Data'!J885, 0)</f>
        <v>0</v>
      </c>
      <c r="B891">
        <f>IF(AND('Raw Data'!C885&lt;'Raw Data'!F885, 'Raw Data'!K885&gt;'Raw Data'!L885, 'Raw Data'!K885-'Raw Data'!L885&gt;3), 'Raw Data'!I885, 0)</f>
        <v>0</v>
      </c>
      <c r="C891">
        <f>IF(AND('Raw Data'!F885&lt;'Raw Data'!C885, 'Raw Data'!L885&gt;'Raw Data'!K885, 'Raw Data'!L885-'Raw Data'!K885&lt;4), 'Raw Data'!H885, 0)</f>
        <v>0</v>
      </c>
      <c r="D891">
        <f>IF(AND('Raw Data'!C885&lt;'Raw Data'!F885, 'Raw Data'!K885&gt;'Raw Data'!L885, 'Raw Data'!K885-'Raw Data'!L885&lt;4), 'Raw Data'!G885, 0)</f>
        <v>0</v>
      </c>
      <c r="E891">
        <f>IF(ISBLANK('Raw Data'!J885), 0, IF(AND(4=MATCH(LARGE('Raw Data'!G885:J885, 4), 'Raw Data'!G885:J885, 0), 'Raw Data'!L885-'Raw Data'!K885&gt;3), 'Raw Data'!J885, 0))</f>
        <v>0</v>
      </c>
      <c r="F891">
        <f>IF(ISBLANK('Raw Data'!J885), 0, IF(AND(3=MATCH(LARGE('Raw Data'!G885:J885, 4), 'Raw Data'!G885:J885, 0), 'Raw Data'!K885-'Raw Data'!L885&gt;3), 'Raw Data'!I885, 0))</f>
        <v>0</v>
      </c>
      <c r="G891">
        <f>IF(ISBLANK('Raw Data'!J885), 0, IF(AND(2=MATCH(LARGE('Raw Data'!G885:J885, 4), 'Raw Data'!G885:J885, 0), AND('Raw Data'!L885-'Raw Data'!K885&lt;4, 'Raw Data'!L885-'Raw Data'!K885&gt;0)), 'Raw Data'!H885, 0))</f>
        <v>0</v>
      </c>
      <c r="H891">
        <f>IF(ISBLANK('Raw Data'!J885), 0, IF(AND(1=MATCH(LARGE('Raw Data'!G885:J885, 4), 'Raw Data'!G885:J885, 0), AND('Raw Data'!K885-'Raw Data'!L885&lt;4, 'Raw Data'!K885-'Raw Data'!L885&gt;0)), 'Raw Data'!G885, 0))</f>
        <v>0</v>
      </c>
      <c r="I891">
        <f>IF(ISBLANK('Raw Data'!J885), 0, IF(AND(4=MATCH(LARGE('Raw Data'!G885:J885, 3), 'Raw Data'!G885:J885, 0), 'Raw Data'!L885-'Raw Data'!K885&gt;3), 'Raw Data'!J885, 0))</f>
        <v>0</v>
      </c>
      <c r="J891">
        <f>IF(ISBLANK('Raw Data'!J885), 0, IF(AND(3=MATCH(LARGE('Raw Data'!G885:J885, 3), 'Raw Data'!G885:J885, 0), 'Raw Data'!K885-'Raw Data'!L885&gt;3), 'Raw Data'!I885, 0))</f>
        <v>0</v>
      </c>
      <c r="K891">
        <f>IF(ISBLANK('Raw Data'!J885), 0, IF(AND(2=MATCH(LARGE('Raw Data'!G885:J885, 3), 'Raw Data'!G885:J885, 0), AND('Raw Data'!L885-'Raw Data'!K885&lt;4, 'Raw Data'!L885-'Raw Data'!K885&gt;0)), 'Raw Data'!H885, 0))</f>
        <v>0</v>
      </c>
      <c r="L891">
        <f>IF(ISBLANK('Raw Data'!J885), 0, IF(AND(1=MATCH(LARGE('Raw Data'!G885:J885, 3), 'Raw Data'!G885:J885, 0), AND('Raw Data'!K885-'Raw Data'!L885&lt;4, 'Raw Data'!K885-'Raw Data'!L885&gt;0)), 'Raw Data'!G885, 0))</f>
        <v>0</v>
      </c>
      <c r="M891">
        <f>IF(ISBLANK('Raw Data'!J885), 0, IF(AND(4=MATCH(LARGE('Raw Data'!G885:J885, 2), 'Raw Data'!G885:J885, 0), 'Raw Data'!L885-'Raw Data'!K885&gt;3), 'Raw Data'!J885, 0))</f>
        <v>0</v>
      </c>
      <c r="N891">
        <f>IF(ISBLANK('Raw Data'!J885), 0, IF(AND(3=MATCH(LARGE('Raw Data'!G885:J885, 2), 'Raw Data'!G885:J885, 0), 'Raw Data'!K885-'Raw Data'!L885&gt;3), 'Raw Data'!I885, 0))</f>
        <v>0</v>
      </c>
      <c r="O891">
        <f>IF(ISBLANK('Raw Data'!J885), 0, IF(AND(2=MATCH(LARGE('Raw Data'!G885:J885, 2), 'Raw Data'!G885:J885, 0), AND('Raw Data'!L885-'Raw Data'!K885&lt;4, 'Raw Data'!L885-'Raw Data'!K885&gt;0)), 'Raw Data'!H885, 0))</f>
        <v>0</v>
      </c>
      <c r="P891">
        <f>IF(ISBLANK('Raw Data'!J885), 0, IF(AND(1=MATCH(LARGE('Raw Data'!G885:J885, 2), 'Raw Data'!G885:J885, 0), AND('Raw Data'!K885-'Raw Data'!L885&lt;4, 'Raw Data'!K885-'Raw Data'!L885&gt;0)), 'Raw Data'!G885, 0))</f>
        <v>0</v>
      </c>
      <c r="Q891">
        <f>IF(ISBLANK('Raw Data'!J885), 0, IF(AND(4=MATCH(LARGE('Raw Data'!G885:J885, 1), 'Raw Data'!G885:J885, 0), 'Raw Data'!L885-'Raw Data'!K885&gt;3), 'Raw Data'!J885, 0))</f>
        <v>0</v>
      </c>
      <c r="R891">
        <f>IF(ISBLANK('Raw Data'!J885), 0, IF(AND(3=MATCH(LARGE('Raw Data'!G885:J885, 1), 'Raw Data'!G885:J885, 0), 'Raw Data'!K885-'Raw Data'!L885&gt;3), 'Raw Data'!I885, 0))</f>
        <v>0</v>
      </c>
      <c r="S891">
        <f>IF(AND('Raw Data'!L885-'Raw Data'!K885&gt;4, 'Raw Data'!F885&lt;'Raw Data'!C885), 'Raw Data'!J885, 0)</f>
        <v>0</v>
      </c>
      <c r="T891">
        <f>IF(AND('Raw Data'!K885-'Raw Data'!L885&gt;4, 'Raw Data'!F885&gt;'Raw Data'!C885), 'Raw Data'!I885, 0)</f>
        <v>0</v>
      </c>
      <c r="U891">
        <f>IF(AND('Raw Data'!L885-'Raw Data'!K885&lt;3, 'Raw Data'!L885&gt;'Raw Data'!K885, 'Raw Data'!F885&lt;'Raw Data'!C885), 'Raw Data'!H885, 0)</f>
        <v>0</v>
      </c>
      <c r="V891">
        <f>IF(AND('Raw Data'!L885-'Raw Data'!K885&lt;3, 'Raw Data'!L885&gt;'Raw Data'!K885, 'Raw Data'!F885&gt;'Raw Data'!C885), 'Raw Data'!G885, 0)</f>
        <v>0</v>
      </c>
    </row>
    <row r="892" spans="1:22" x14ac:dyDescent="0.3">
      <c r="A892">
        <f>IF(AND('Raw Data'!F886&lt;'Raw Data'!C886, 'Raw Data'!L886&gt;'Raw Data'!K886, 'Raw Data'!L886-'Raw Data'!K886&gt;3), 'Raw Data'!J886, 0)</f>
        <v>0</v>
      </c>
      <c r="B892">
        <f>IF(AND('Raw Data'!C886&lt;'Raw Data'!F886, 'Raw Data'!K886&gt;'Raw Data'!L886, 'Raw Data'!K886-'Raw Data'!L886&gt;3), 'Raw Data'!I886, 0)</f>
        <v>0</v>
      </c>
      <c r="C892">
        <f>IF(AND('Raw Data'!F886&lt;'Raw Data'!C886, 'Raw Data'!L886&gt;'Raw Data'!K886, 'Raw Data'!L886-'Raw Data'!K886&lt;4), 'Raw Data'!H886, 0)</f>
        <v>0</v>
      </c>
      <c r="D892">
        <f>IF(AND('Raw Data'!C886&lt;'Raw Data'!F886, 'Raw Data'!K886&gt;'Raw Data'!L886, 'Raw Data'!K886-'Raw Data'!L886&lt;4), 'Raw Data'!G886, 0)</f>
        <v>0</v>
      </c>
      <c r="E892">
        <f>IF(ISBLANK('Raw Data'!J886), 0, IF(AND(4=MATCH(LARGE('Raw Data'!G886:J886, 4), 'Raw Data'!G886:J886, 0), 'Raw Data'!L886-'Raw Data'!K886&gt;3), 'Raw Data'!J886, 0))</f>
        <v>0</v>
      </c>
      <c r="F892">
        <f>IF(ISBLANK('Raw Data'!J886), 0, IF(AND(3=MATCH(LARGE('Raw Data'!G886:J886, 4), 'Raw Data'!G886:J886, 0), 'Raw Data'!K886-'Raw Data'!L886&gt;3), 'Raw Data'!I886, 0))</f>
        <v>0</v>
      </c>
      <c r="G892">
        <f>IF(ISBLANK('Raw Data'!J886), 0, IF(AND(2=MATCH(LARGE('Raw Data'!G886:J886, 4), 'Raw Data'!G886:J886, 0), AND('Raw Data'!L886-'Raw Data'!K886&lt;4, 'Raw Data'!L886-'Raw Data'!K886&gt;0)), 'Raw Data'!H886, 0))</f>
        <v>0</v>
      </c>
      <c r="H892">
        <f>IF(ISBLANK('Raw Data'!J886), 0, IF(AND(1=MATCH(LARGE('Raw Data'!G886:J886, 4), 'Raw Data'!G886:J886, 0), AND('Raw Data'!K886-'Raw Data'!L886&lt;4, 'Raw Data'!K886-'Raw Data'!L886&gt;0)), 'Raw Data'!G886, 0))</f>
        <v>0</v>
      </c>
      <c r="I892">
        <f>IF(ISBLANK('Raw Data'!J886), 0, IF(AND(4=MATCH(LARGE('Raw Data'!G886:J886, 3), 'Raw Data'!G886:J886, 0), 'Raw Data'!L886-'Raw Data'!K886&gt;3), 'Raw Data'!J886, 0))</f>
        <v>0</v>
      </c>
      <c r="J892">
        <f>IF(ISBLANK('Raw Data'!J886), 0, IF(AND(3=MATCH(LARGE('Raw Data'!G886:J886, 3), 'Raw Data'!G886:J886, 0), 'Raw Data'!K886-'Raw Data'!L886&gt;3), 'Raw Data'!I886, 0))</f>
        <v>0</v>
      </c>
      <c r="K892">
        <f>IF(ISBLANK('Raw Data'!J886), 0, IF(AND(2=MATCH(LARGE('Raw Data'!G886:J886, 3), 'Raw Data'!G886:J886, 0), AND('Raw Data'!L886-'Raw Data'!K886&lt;4, 'Raw Data'!L886-'Raw Data'!K886&gt;0)), 'Raw Data'!H886, 0))</f>
        <v>0</v>
      </c>
      <c r="L892">
        <f>IF(ISBLANK('Raw Data'!J886), 0, IF(AND(1=MATCH(LARGE('Raw Data'!G886:J886, 3), 'Raw Data'!G886:J886, 0), AND('Raw Data'!K886-'Raw Data'!L886&lt;4, 'Raw Data'!K886-'Raw Data'!L886&gt;0)), 'Raw Data'!G886, 0))</f>
        <v>0</v>
      </c>
      <c r="M892">
        <f>IF(ISBLANK('Raw Data'!J886), 0, IF(AND(4=MATCH(LARGE('Raw Data'!G886:J886, 2), 'Raw Data'!G886:J886, 0), 'Raw Data'!L886-'Raw Data'!K886&gt;3), 'Raw Data'!J886, 0))</f>
        <v>0</v>
      </c>
      <c r="N892">
        <f>IF(ISBLANK('Raw Data'!J886), 0, IF(AND(3=MATCH(LARGE('Raw Data'!G886:J886, 2), 'Raw Data'!G886:J886, 0), 'Raw Data'!K886-'Raw Data'!L886&gt;3), 'Raw Data'!I886, 0))</f>
        <v>0</v>
      </c>
      <c r="O892">
        <f>IF(ISBLANK('Raw Data'!J886), 0, IF(AND(2=MATCH(LARGE('Raw Data'!G886:J886, 2), 'Raw Data'!G886:J886, 0), AND('Raw Data'!L886-'Raw Data'!K886&lt;4, 'Raw Data'!L886-'Raw Data'!K886&gt;0)), 'Raw Data'!H886, 0))</f>
        <v>0</v>
      </c>
      <c r="P892">
        <f>IF(ISBLANK('Raw Data'!J886), 0, IF(AND(1=MATCH(LARGE('Raw Data'!G886:J886, 2), 'Raw Data'!G886:J886, 0), AND('Raw Data'!K886-'Raw Data'!L886&lt;4, 'Raw Data'!K886-'Raw Data'!L886&gt;0)), 'Raw Data'!G886, 0))</f>
        <v>0</v>
      </c>
      <c r="Q892">
        <f>IF(ISBLANK('Raw Data'!J886), 0, IF(AND(4=MATCH(LARGE('Raw Data'!G886:J886, 1), 'Raw Data'!G886:J886, 0), 'Raw Data'!L886-'Raw Data'!K886&gt;3), 'Raw Data'!J886, 0))</f>
        <v>0</v>
      </c>
      <c r="R892">
        <f>IF(ISBLANK('Raw Data'!J886), 0, IF(AND(3=MATCH(LARGE('Raw Data'!G886:J886, 1), 'Raw Data'!G886:J886, 0), 'Raw Data'!K886-'Raw Data'!L886&gt;3), 'Raw Data'!I886, 0))</f>
        <v>0</v>
      </c>
      <c r="S892">
        <f>IF(AND('Raw Data'!L886-'Raw Data'!K886&gt;4, 'Raw Data'!F886&lt;'Raw Data'!C886), 'Raw Data'!J886, 0)</f>
        <v>0</v>
      </c>
      <c r="T892">
        <f>IF(AND('Raw Data'!K886-'Raw Data'!L886&gt;4, 'Raw Data'!F886&gt;'Raw Data'!C886), 'Raw Data'!I886, 0)</f>
        <v>0</v>
      </c>
      <c r="U892">
        <f>IF(AND('Raw Data'!L886-'Raw Data'!K886&lt;3, 'Raw Data'!L886&gt;'Raw Data'!K886, 'Raw Data'!F886&lt;'Raw Data'!C886), 'Raw Data'!H886, 0)</f>
        <v>0</v>
      </c>
      <c r="V892">
        <f>IF(AND('Raw Data'!L886-'Raw Data'!K886&lt;3, 'Raw Data'!L886&gt;'Raw Data'!K886, 'Raw Data'!F886&gt;'Raw Data'!C886), 'Raw Data'!G886, 0)</f>
        <v>0</v>
      </c>
    </row>
    <row r="893" spans="1:22" x14ac:dyDescent="0.3">
      <c r="A893">
        <f>IF(AND('Raw Data'!F887&lt;'Raw Data'!C887, 'Raw Data'!L887&gt;'Raw Data'!K887, 'Raw Data'!L887-'Raw Data'!K887&gt;3), 'Raw Data'!J887, 0)</f>
        <v>0</v>
      </c>
      <c r="B893">
        <f>IF(AND('Raw Data'!C887&lt;'Raw Data'!F887, 'Raw Data'!K887&gt;'Raw Data'!L887, 'Raw Data'!K887-'Raw Data'!L887&gt;3), 'Raw Data'!I887, 0)</f>
        <v>0</v>
      </c>
      <c r="C893">
        <f>IF(AND('Raw Data'!F887&lt;'Raw Data'!C887, 'Raw Data'!L887&gt;'Raw Data'!K887, 'Raw Data'!L887-'Raw Data'!K887&lt;4), 'Raw Data'!H887, 0)</f>
        <v>0</v>
      </c>
      <c r="D893">
        <f>IF(AND('Raw Data'!C887&lt;'Raw Data'!F887, 'Raw Data'!K887&gt;'Raw Data'!L887, 'Raw Data'!K887-'Raw Data'!L887&lt;4), 'Raw Data'!G887, 0)</f>
        <v>0</v>
      </c>
      <c r="E893">
        <f>IF(ISBLANK('Raw Data'!J887), 0, IF(AND(4=MATCH(LARGE('Raw Data'!G887:J887, 4), 'Raw Data'!G887:J887, 0), 'Raw Data'!L887-'Raw Data'!K887&gt;3), 'Raw Data'!J887, 0))</f>
        <v>0</v>
      </c>
      <c r="F893">
        <f>IF(ISBLANK('Raw Data'!J887), 0, IF(AND(3=MATCH(LARGE('Raw Data'!G887:J887, 4), 'Raw Data'!G887:J887, 0), 'Raw Data'!K887-'Raw Data'!L887&gt;3), 'Raw Data'!I887, 0))</f>
        <v>0</v>
      </c>
      <c r="G893">
        <f>IF(ISBLANK('Raw Data'!J887), 0, IF(AND(2=MATCH(LARGE('Raw Data'!G887:J887, 4), 'Raw Data'!G887:J887, 0), AND('Raw Data'!L887-'Raw Data'!K887&lt;4, 'Raw Data'!L887-'Raw Data'!K887&gt;0)), 'Raw Data'!H887, 0))</f>
        <v>0</v>
      </c>
      <c r="H893">
        <f>IF(ISBLANK('Raw Data'!J887), 0, IF(AND(1=MATCH(LARGE('Raw Data'!G887:J887, 4), 'Raw Data'!G887:J887, 0), AND('Raw Data'!K887-'Raw Data'!L887&lt;4, 'Raw Data'!K887-'Raw Data'!L887&gt;0)), 'Raw Data'!G887, 0))</f>
        <v>0</v>
      </c>
      <c r="I893">
        <f>IF(ISBLANK('Raw Data'!J887), 0, IF(AND(4=MATCH(LARGE('Raw Data'!G887:J887, 3), 'Raw Data'!G887:J887, 0), 'Raw Data'!L887-'Raw Data'!K887&gt;3), 'Raw Data'!J887, 0))</f>
        <v>0</v>
      </c>
      <c r="J893">
        <f>IF(ISBLANK('Raw Data'!J887), 0, IF(AND(3=MATCH(LARGE('Raw Data'!G887:J887, 3), 'Raw Data'!G887:J887, 0), 'Raw Data'!K887-'Raw Data'!L887&gt;3), 'Raw Data'!I887, 0))</f>
        <v>0</v>
      </c>
      <c r="K893">
        <f>IF(ISBLANK('Raw Data'!J887), 0, IF(AND(2=MATCH(LARGE('Raw Data'!G887:J887, 3), 'Raw Data'!G887:J887, 0), AND('Raw Data'!L887-'Raw Data'!K887&lt;4, 'Raw Data'!L887-'Raw Data'!K887&gt;0)), 'Raw Data'!H887, 0))</f>
        <v>0</v>
      </c>
      <c r="L893">
        <f>IF(ISBLANK('Raw Data'!J887), 0, IF(AND(1=MATCH(LARGE('Raw Data'!G887:J887, 3), 'Raw Data'!G887:J887, 0), AND('Raw Data'!K887-'Raw Data'!L887&lt;4, 'Raw Data'!K887-'Raw Data'!L887&gt;0)), 'Raw Data'!G887, 0))</f>
        <v>0</v>
      </c>
      <c r="M893">
        <f>IF(ISBLANK('Raw Data'!J887), 0, IF(AND(4=MATCH(LARGE('Raw Data'!G887:J887, 2), 'Raw Data'!G887:J887, 0), 'Raw Data'!L887-'Raw Data'!K887&gt;3), 'Raw Data'!J887, 0))</f>
        <v>0</v>
      </c>
      <c r="N893">
        <f>IF(ISBLANK('Raw Data'!J887), 0, IF(AND(3=MATCH(LARGE('Raw Data'!G887:J887, 2), 'Raw Data'!G887:J887, 0), 'Raw Data'!K887-'Raw Data'!L887&gt;3), 'Raw Data'!I887, 0))</f>
        <v>0</v>
      </c>
      <c r="O893">
        <f>IF(ISBLANK('Raw Data'!J887), 0, IF(AND(2=MATCH(LARGE('Raw Data'!G887:J887, 2), 'Raw Data'!G887:J887, 0), AND('Raw Data'!L887-'Raw Data'!K887&lt;4, 'Raw Data'!L887-'Raw Data'!K887&gt;0)), 'Raw Data'!H887, 0))</f>
        <v>0</v>
      </c>
      <c r="P893">
        <f>IF(ISBLANK('Raw Data'!J887), 0, IF(AND(1=MATCH(LARGE('Raw Data'!G887:J887, 2), 'Raw Data'!G887:J887, 0), AND('Raw Data'!K887-'Raw Data'!L887&lt;4, 'Raw Data'!K887-'Raw Data'!L887&gt;0)), 'Raw Data'!G887, 0))</f>
        <v>0</v>
      </c>
      <c r="Q893">
        <f>IF(ISBLANK('Raw Data'!J887), 0, IF(AND(4=MATCH(LARGE('Raw Data'!G887:J887, 1), 'Raw Data'!G887:J887, 0), 'Raw Data'!L887-'Raw Data'!K887&gt;3), 'Raw Data'!J887, 0))</f>
        <v>0</v>
      </c>
      <c r="R893">
        <f>IF(ISBLANK('Raw Data'!J887), 0, IF(AND(3=MATCH(LARGE('Raw Data'!G887:J887, 1), 'Raw Data'!G887:J887, 0), 'Raw Data'!K887-'Raw Data'!L887&gt;3), 'Raw Data'!I887, 0))</f>
        <v>0</v>
      </c>
      <c r="S893">
        <f>IF(AND('Raw Data'!L887-'Raw Data'!K887&gt;4, 'Raw Data'!F887&lt;'Raw Data'!C887), 'Raw Data'!J887, 0)</f>
        <v>0</v>
      </c>
      <c r="T893">
        <f>IF(AND('Raw Data'!K887-'Raw Data'!L887&gt;4, 'Raw Data'!F887&gt;'Raw Data'!C887), 'Raw Data'!I887, 0)</f>
        <v>0</v>
      </c>
      <c r="U893">
        <f>IF(AND('Raw Data'!L887-'Raw Data'!K887&lt;3, 'Raw Data'!L887&gt;'Raw Data'!K887, 'Raw Data'!F887&lt;'Raw Data'!C887), 'Raw Data'!H887, 0)</f>
        <v>0</v>
      </c>
      <c r="V893">
        <f>IF(AND('Raw Data'!L887-'Raw Data'!K887&lt;3, 'Raw Data'!L887&gt;'Raw Data'!K887, 'Raw Data'!F887&gt;'Raw Data'!C887), 'Raw Data'!G887, 0)</f>
        <v>0</v>
      </c>
    </row>
    <row r="894" spans="1:22" x14ac:dyDescent="0.3">
      <c r="A894">
        <f>IF(AND('Raw Data'!F888&lt;'Raw Data'!C888, 'Raw Data'!L888&gt;'Raw Data'!K888, 'Raw Data'!L888-'Raw Data'!K888&gt;3), 'Raw Data'!J888, 0)</f>
        <v>0</v>
      </c>
      <c r="B894">
        <f>IF(AND('Raw Data'!C888&lt;'Raw Data'!F888, 'Raw Data'!K888&gt;'Raw Data'!L888, 'Raw Data'!K888-'Raw Data'!L888&gt;3), 'Raw Data'!I888, 0)</f>
        <v>0</v>
      </c>
      <c r="C894">
        <f>IF(AND('Raw Data'!F888&lt;'Raw Data'!C888, 'Raw Data'!L888&gt;'Raw Data'!K888, 'Raw Data'!L888-'Raw Data'!K888&lt;4), 'Raw Data'!H888, 0)</f>
        <v>0</v>
      </c>
      <c r="D894">
        <f>IF(AND('Raw Data'!C888&lt;'Raw Data'!F888, 'Raw Data'!K888&gt;'Raw Data'!L888, 'Raw Data'!K888-'Raw Data'!L888&lt;4), 'Raw Data'!G888, 0)</f>
        <v>0</v>
      </c>
      <c r="E894">
        <f>IF(ISBLANK('Raw Data'!J888), 0, IF(AND(4=MATCH(LARGE('Raw Data'!G888:J888, 4), 'Raw Data'!G888:J888, 0), 'Raw Data'!L888-'Raw Data'!K888&gt;3), 'Raw Data'!J888, 0))</f>
        <v>0</v>
      </c>
      <c r="F894">
        <f>IF(ISBLANK('Raw Data'!J888), 0, IF(AND(3=MATCH(LARGE('Raw Data'!G888:J888, 4), 'Raw Data'!G888:J888, 0), 'Raw Data'!K888-'Raw Data'!L888&gt;3), 'Raw Data'!I888, 0))</f>
        <v>0</v>
      </c>
      <c r="G894">
        <f>IF(ISBLANK('Raw Data'!J888), 0, IF(AND(2=MATCH(LARGE('Raw Data'!G888:J888, 4), 'Raw Data'!G888:J888, 0), AND('Raw Data'!L888-'Raw Data'!K888&lt;4, 'Raw Data'!L888-'Raw Data'!K888&gt;0)), 'Raw Data'!H888, 0))</f>
        <v>0</v>
      </c>
      <c r="H894">
        <f>IF(ISBLANK('Raw Data'!J888), 0, IF(AND(1=MATCH(LARGE('Raw Data'!G888:J888, 4), 'Raw Data'!G888:J888, 0), AND('Raw Data'!K888-'Raw Data'!L888&lt;4, 'Raw Data'!K888-'Raw Data'!L888&gt;0)), 'Raw Data'!G888, 0))</f>
        <v>0</v>
      </c>
      <c r="I894">
        <f>IF(ISBLANK('Raw Data'!J888), 0, IF(AND(4=MATCH(LARGE('Raw Data'!G888:J888, 3), 'Raw Data'!G888:J888, 0), 'Raw Data'!L888-'Raw Data'!K888&gt;3), 'Raw Data'!J888, 0))</f>
        <v>0</v>
      </c>
      <c r="J894">
        <f>IF(ISBLANK('Raw Data'!J888), 0, IF(AND(3=MATCH(LARGE('Raw Data'!G888:J888, 3), 'Raw Data'!G888:J888, 0), 'Raw Data'!K888-'Raw Data'!L888&gt;3), 'Raw Data'!I888, 0))</f>
        <v>0</v>
      </c>
      <c r="K894">
        <f>IF(ISBLANK('Raw Data'!J888), 0, IF(AND(2=MATCH(LARGE('Raw Data'!G888:J888, 3), 'Raw Data'!G888:J888, 0), AND('Raw Data'!L888-'Raw Data'!K888&lt;4, 'Raw Data'!L888-'Raw Data'!K888&gt;0)), 'Raw Data'!H888, 0))</f>
        <v>0</v>
      </c>
      <c r="L894">
        <f>IF(ISBLANK('Raw Data'!J888), 0, IF(AND(1=MATCH(LARGE('Raw Data'!G888:J888, 3), 'Raw Data'!G888:J888, 0), AND('Raw Data'!K888-'Raw Data'!L888&lt;4, 'Raw Data'!K888-'Raw Data'!L888&gt;0)), 'Raw Data'!G888, 0))</f>
        <v>0</v>
      </c>
      <c r="M894">
        <f>IF(ISBLANK('Raw Data'!J888), 0, IF(AND(4=MATCH(LARGE('Raw Data'!G888:J888, 2), 'Raw Data'!G888:J888, 0), 'Raw Data'!L888-'Raw Data'!K888&gt;3), 'Raw Data'!J888, 0))</f>
        <v>0</v>
      </c>
      <c r="N894">
        <f>IF(ISBLANK('Raw Data'!J888), 0, IF(AND(3=MATCH(LARGE('Raw Data'!G888:J888, 2), 'Raw Data'!G888:J888, 0), 'Raw Data'!K888-'Raw Data'!L888&gt;3), 'Raw Data'!I888, 0))</f>
        <v>0</v>
      </c>
      <c r="O894">
        <f>IF(ISBLANK('Raw Data'!J888), 0, IF(AND(2=MATCH(LARGE('Raw Data'!G888:J888, 2), 'Raw Data'!G888:J888, 0), AND('Raw Data'!L888-'Raw Data'!K888&lt;4, 'Raw Data'!L888-'Raw Data'!K888&gt;0)), 'Raw Data'!H888, 0))</f>
        <v>0</v>
      </c>
      <c r="P894">
        <f>IF(ISBLANK('Raw Data'!J888), 0, IF(AND(1=MATCH(LARGE('Raw Data'!G888:J888, 2), 'Raw Data'!G888:J888, 0), AND('Raw Data'!K888-'Raw Data'!L888&lt;4, 'Raw Data'!K888-'Raw Data'!L888&gt;0)), 'Raw Data'!G888, 0))</f>
        <v>0</v>
      </c>
      <c r="Q894">
        <f>IF(ISBLANK('Raw Data'!J888), 0, IF(AND(4=MATCH(LARGE('Raw Data'!G888:J888, 1), 'Raw Data'!G888:J888, 0), 'Raw Data'!L888-'Raw Data'!K888&gt;3), 'Raw Data'!J888, 0))</f>
        <v>0</v>
      </c>
      <c r="R894">
        <f>IF(ISBLANK('Raw Data'!J888), 0, IF(AND(3=MATCH(LARGE('Raw Data'!G888:J888, 1), 'Raw Data'!G888:J888, 0), 'Raw Data'!K888-'Raw Data'!L888&gt;3), 'Raw Data'!I888, 0))</f>
        <v>0</v>
      </c>
      <c r="S894">
        <f>IF(AND('Raw Data'!L888-'Raw Data'!K888&gt;4, 'Raw Data'!F888&lt;'Raw Data'!C888), 'Raw Data'!J888, 0)</f>
        <v>0</v>
      </c>
      <c r="T894">
        <f>IF(AND('Raw Data'!K888-'Raw Data'!L888&gt;4, 'Raw Data'!F888&gt;'Raw Data'!C888), 'Raw Data'!I888, 0)</f>
        <v>0</v>
      </c>
      <c r="U894">
        <f>IF(AND('Raw Data'!L888-'Raw Data'!K888&lt;3, 'Raw Data'!L888&gt;'Raw Data'!K888, 'Raw Data'!F888&lt;'Raw Data'!C888), 'Raw Data'!H888, 0)</f>
        <v>0</v>
      </c>
      <c r="V894">
        <f>IF(AND('Raw Data'!L888-'Raw Data'!K888&lt;3, 'Raw Data'!L888&gt;'Raw Data'!K888, 'Raw Data'!F888&gt;'Raw Data'!C888), 'Raw Data'!G888, 0)</f>
        <v>0</v>
      </c>
    </row>
    <row r="895" spans="1:22" x14ac:dyDescent="0.3">
      <c r="A895">
        <f>IF(AND('Raw Data'!F889&lt;'Raw Data'!C889, 'Raw Data'!L889&gt;'Raw Data'!K889, 'Raw Data'!L889-'Raw Data'!K889&gt;3), 'Raw Data'!J889, 0)</f>
        <v>0</v>
      </c>
      <c r="B895">
        <f>IF(AND('Raw Data'!C889&lt;'Raw Data'!F889, 'Raw Data'!K889&gt;'Raw Data'!L889, 'Raw Data'!K889-'Raw Data'!L889&gt;3), 'Raw Data'!I889, 0)</f>
        <v>0</v>
      </c>
      <c r="C895">
        <f>IF(AND('Raw Data'!F889&lt;'Raw Data'!C889, 'Raw Data'!L889&gt;'Raw Data'!K889, 'Raw Data'!L889-'Raw Data'!K889&lt;4), 'Raw Data'!H889, 0)</f>
        <v>0</v>
      </c>
      <c r="D895">
        <f>IF(AND('Raw Data'!C889&lt;'Raw Data'!F889, 'Raw Data'!K889&gt;'Raw Data'!L889, 'Raw Data'!K889-'Raw Data'!L889&lt;4), 'Raw Data'!G889, 0)</f>
        <v>0</v>
      </c>
      <c r="E895">
        <f>IF(ISBLANK('Raw Data'!J889), 0, IF(AND(4=MATCH(LARGE('Raw Data'!G889:J889, 4), 'Raw Data'!G889:J889, 0), 'Raw Data'!L889-'Raw Data'!K889&gt;3), 'Raw Data'!J889, 0))</f>
        <v>0</v>
      </c>
      <c r="F895">
        <f>IF(ISBLANK('Raw Data'!J889), 0, IF(AND(3=MATCH(LARGE('Raw Data'!G889:J889, 4), 'Raw Data'!G889:J889, 0), 'Raw Data'!K889-'Raw Data'!L889&gt;3), 'Raw Data'!I889, 0))</f>
        <v>0</v>
      </c>
      <c r="G895">
        <f>IF(ISBLANK('Raw Data'!J889), 0, IF(AND(2=MATCH(LARGE('Raw Data'!G889:J889, 4), 'Raw Data'!G889:J889, 0), AND('Raw Data'!L889-'Raw Data'!K889&lt;4, 'Raw Data'!L889-'Raw Data'!K889&gt;0)), 'Raw Data'!H889, 0))</f>
        <v>0</v>
      </c>
      <c r="H895">
        <f>IF(ISBLANK('Raw Data'!J889), 0, IF(AND(1=MATCH(LARGE('Raw Data'!G889:J889, 4), 'Raw Data'!G889:J889, 0), AND('Raw Data'!K889-'Raw Data'!L889&lt;4, 'Raw Data'!K889-'Raw Data'!L889&gt;0)), 'Raw Data'!G889, 0))</f>
        <v>0</v>
      </c>
      <c r="I895">
        <f>IF(ISBLANK('Raw Data'!J889), 0, IF(AND(4=MATCH(LARGE('Raw Data'!G889:J889, 3), 'Raw Data'!G889:J889, 0), 'Raw Data'!L889-'Raw Data'!K889&gt;3), 'Raw Data'!J889, 0))</f>
        <v>0</v>
      </c>
      <c r="J895">
        <f>IF(ISBLANK('Raw Data'!J889), 0, IF(AND(3=MATCH(LARGE('Raw Data'!G889:J889, 3), 'Raw Data'!G889:J889, 0), 'Raw Data'!K889-'Raw Data'!L889&gt;3), 'Raw Data'!I889, 0))</f>
        <v>0</v>
      </c>
      <c r="K895">
        <f>IF(ISBLANK('Raw Data'!J889), 0, IF(AND(2=MATCH(LARGE('Raw Data'!G889:J889, 3), 'Raw Data'!G889:J889, 0), AND('Raw Data'!L889-'Raw Data'!K889&lt;4, 'Raw Data'!L889-'Raw Data'!K889&gt;0)), 'Raw Data'!H889, 0))</f>
        <v>0</v>
      </c>
      <c r="L895">
        <f>IF(ISBLANK('Raw Data'!J889), 0, IF(AND(1=MATCH(LARGE('Raw Data'!G889:J889, 3), 'Raw Data'!G889:J889, 0), AND('Raw Data'!K889-'Raw Data'!L889&lt;4, 'Raw Data'!K889-'Raw Data'!L889&gt;0)), 'Raw Data'!G889, 0))</f>
        <v>0</v>
      </c>
      <c r="M895">
        <f>IF(ISBLANK('Raw Data'!J889), 0, IF(AND(4=MATCH(LARGE('Raw Data'!G889:J889, 2), 'Raw Data'!G889:J889, 0), 'Raw Data'!L889-'Raw Data'!K889&gt;3), 'Raw Data'!J889, 0))</f>
        <v>0</v>
      </c>
      <c r="N895">
        <f>IF(ISBLANK('Raw Data'!J889), 0, IF(AND(3=MATCH(LARGE('Raw Data'!G889:J889, 2), 'Raw Data'!G889:J889, 0), 'Raw Data'!K889-'Raw Data'!L889&gt;3), 'Raw Data'!I889, 0))</f>
        <v>0</v>
      </c>
      <c r="O895">
        <f>IF(ISBLANK('Raw Data'!J889), 0, IF(AND(2=MATCH(LARGE('Raw Data'!G889:J889, 2), 'Raw Data'!G889:J889, 0), AND('Raw Data'!L889-'Raw Data'!K889&lt;4, 'Raw Data'!L889-'Raw Data'!K889&gt;0)), 'Raw Data'!H889, 0))</f>
        <v>0</v>
      </c>
      <c r="P895">
        <f>IF(ISBLANK('Raw Data'!J889), 0, IF(AND(1=MATCH(LARGE('Raw Data'!G889:J889, 2), 'Raw Data'!G889:J889, 0), AND('Raw Data'!K889-'Raw Data'!L889&lt;4, 'Raw Data'!K889-'Raw Data'!L889&gt;0)), 'Raw Data'!G889, 0))</f>
        <v>0</v>
      </c>
      <c r="Q895">
        <f>IF(ISBLANK('Raw Data'!J889), 0, IF(AND(4=MATCH(LARGE('Raw Data'!G889:J889, 1), 'Raw Data'!G889:J889, 0), 'Raw Data'!L889-'Raw Data'!K889&gt;3), 'Raw Data'!J889, 0))</f>
        <v>0</v>
      </c>
      <c r="R895">
        <f>IF(ISBLANK('Raw Data'!J889), 0, IF(AND(3=MATCH(LARGE('Raw Data'!G889:J889, 1), 'Raw Data'!G889:J889, 0), 'Raw Data'!K889-'Raw Data'!L889&gt;3), 'Raw Data'!I889, 0))</f>
        <v>0</v>
      </c>
      <c r="S895">
        <f>IF(AND('Raw Data'!L889-'Raw Data'!K889&gt;4, 'Raw Data'!F889&lt;'Raw Data'!C889), 'Raw Data'!J889, 0)</f>
        <v>0</v>
      </c>
      <c r="T895">
        <f>IF(AND('Raw Data'!K889-'Raw Data'!L889&gt;4, 'Raw Data'!F889&gt;'Raw Data'!C889), 'Raw Data'!I889, 0)</f>
        <v>0</v>
      </c>
      <c r="U895">
        <f>IF(AND('Raw Data'!L889-'Raw Data'!K889&lt;3, 'Raw Data'!L889&gt;'Raw Data'!K889, 'Raw Data'!F889&lt;'Raw Data'!C889), 'Raw Data'!H889, 0)</f>
        <v>0</v>
      </c>
      <c r="V895">
        <f>IF(AND('Raw Data'!L889-'Raw Data'!K889&lt;3, 'Raw Data'!L889&gt;'Raw Data'!K889, 'Raw Data'!F889&gt;'Raw Data'!C889), 'Raw Data'!G889, 0)</f>
        <v>0</v>
      </c>
    </row>
    <row r="896" spans="1:22" x14ac:dyDescent="0.3">
      <c r="A896">
        <f>IF(AND('Raw Data'!F890&lt;'Raw Data'!C890, 'Raw Data'!L890&gt;'Raw Data'!K890, 'Raw Data'!L890-'Raw Data'!K890&gt;3), 'Raw Data'!J890, 0)</f>
        <v>0</v>
      </c>
      <c r="B896">
        <f>IF(AND('Raw Data'!C890&lt;'Raw Data'!F890, 'Raw Data'!K890&gt;'Raw Data'!L890, 'Raw Data'!K890-'Raw Data'!L890&gt;3), 'Raw Data'!I890, 0)</f>
        <v>0</v>
      </c>
      <c r="C896">
        <f>IF(AND('Raw Data'!F890&lt;'Raw Data'!C890, 'Raw Data'!L890&gt;'Raw Data'!K890, 'Raw Data'!L890-'Raw Data'!K890&lt;4), 'Raw Data'!H890, 0)</f>
        <v>0</v>
      </c>
      <c r="D896">
        <f>IF(AND('Raw Data'!C890&lt;'Raw Data'!F890, 'Raw Data'!K890&gt;'Raw Data'!L890, 'Raw Data'!K890-'Raw Data'!L890&lt;4), 'Raw Data'!G890, 0)</f>
        <v>0</v>
      </c>
      <c r="E896">
        <f>IF(ISBLANK('Raw Data'!J890), 0, IF(AND(4=MATCH(LARGE('Raw Data'!G890:J890, 4), 'Raw Data'!G890:J890, 0), 'Raw Data'!L890-'Raw Data'!K890&gt;3), 'Raw Data'!J890, 0))</f>
        <v>0</v>
      </c>
      <c r="F896">
        <f>IF(ISBLANK('Raw Data'!J890), 0, IF(AND(3=MATCH(LARGE('Raw Data'!G890:J890, 4), 'Raw Data'!G890:J890, 0), 'Raw Data'!K890-'Raw Data'!L890&gt;3), 'Raw Data'!I890, 0))</f>
        <v>0</v>
      </c>
      <c r="G896">
        <f>IF(ISBLANK('Raw Data'!J890), 0, IF(AND(2=MATCH(LARGE('Raw Data'!G890:J890, 4), 'Raw Data'!G890:J890, 0), AND('Raw Data'!L890-'Raw Data'!K890&lt;4, 'Raw Data'!L890-'Raw Data'!K890&gt;0)), 'Raw Data'!H890, 0))</f>
        <v>0</v>
      </c>
      <c r="H896">
        <f>IF(ISBLANK('Raw Data'!J890), 0, IF(AND(1=MATCH(LARGE('Raw Data'!G890:J890, 4), 'Raw Data'!G890:J890, 0), AND('Raw Data'!K890-'Raw Data'!L890&lt;4, 'Raw Data'!K890-'Raw Data'!L890&gt;0)), 'Raw Data'!G890, 0))</f>
        <v>0</v>
      </c>
      <c r="I896">
        <f>IF(ISBLANK('Raw Data'!J890), 0, IF(AND(4=MATCH(LARGE('Raw Data'!G890:J890, 3), 'Raw Data'!G890:J890, 0), 'Raw Data'!L890-'Raw Data'!K890&gt;3), 'Raw Data'!J890, 0))</f>
        <v>0</v>
      </c>
      <c r="J896">
        <f>IF(ISBLANK('Raw Data'!J890), 0, IF(AND(3=MATCH(LARGE('Raw Data'!G890:J890, 3), 'Raw Data'!G890:J890, 0), 'Raw Data'!K890-'Raw Data'!L890&gt;3), 'Raw Data'!I890, 0))</f>
        <v>0</v>
      </c>
      <c r="K896">
        <f>IF(ISBLANK('Raw Data'!J890), 0, IF(AND(2=MATCH(LARGE('Raw Data'!G890:J890, 3), 'Raw Data'!G890:J890, 0), AND('Raw Data'!L890-'Raw Data'!K890&lt;4, 'Raw Data'!L890-'Raw Data'!K890&gt;0)), 'Raw Data'!H890, 0))</f>
        <v>0</v>
      </c>
      <c r="L896">
        <f>IF(ISBLANK('Raw Data'!J890), 0, IF(AND(1=MATCH(LARGE('Raw Data'!G890:J890, 3), 'Raw Data'!G890:J890, 0), AND('Raw Data'!K890-'Raw Data'!L890&lt;4, 'Raw Data'!K890-'Raw Data'!L890&gt;0)), 'Raw Data'!G890, 0))</f>
        <v>0</v>
      </c>
      <c r="M896">
        <f>IF(ISBLANK('Raw Data'!J890), 0, IF(AND(4=MATCH(LARGE('Raw Data'!G890:J890, 2), 'Raw Data'!G890:J890, 0), 'Raw Data'!L890-'Raw Data'!K890&gt;3), 'Raw Data'!J890, 0))</f>
        <v>0</v>
      </c>
      <c r="N896">
        <f>IF(ISBLANK('Raw Data'!J890), 0, IF(AND(3=MATCH(LARGE('Raw Data'!G890:J890, 2), 'Raw Data'!G890:J890, 0), 'Raw Data'!K890-'Raw Data'!L890&gt;3), 'Raw Data'!I890, 0))</f>
        <v>0</v>
      </c>
      <c r="O896">
        <f>IF(ISBLANK('Raw Data'!J890), 0, IF(AND(2=MATCH(LARGE('Raw Data'!G890:J890, 2), 'Raw Data'!G890:J890, 0), AND('Raw Data'!L890-'Raw Data'!K890&lt;4, 'Raw Data'!L890-'Raw Data'!K890&gt;0)), 'Raw Data'!H890, 0))</f>
        <v>0</v>
      </c>
      <c r="P896">
        <f>IF(ISBLANK('Raw Data'!J890), 0, IF(AND(1=MATCH(LARGE('Raw Data'!G890:J890, 2), 'Raw Data'!G890:J890, 0), AND('Raw Data'!K890-'Raw Data'!L890&lt;4, 'Raw Data'!K890-'Raw Data'!L890&gt;0)), 'Raw Data'!G890, 0))</f>
        <v>0</v>
      </c>
      <c r="Q896">
        <f>IF(ISBLANK('Raw Data'!J890), 0, IF(AND(4=MATCH(LARGE('Raw Data'!G890:J890, 1), 'Raw Data'!G890:J890, 0), 'Raw Data'!L890-'Raw Data'!K890&gt;3), 'Raw Data'!J890, 0))</f>
        <v>0</v>
      </c>
      <c r="R896">
        <f>IF(ISBLANK('Raw Data'!J890), 0, IF(AND(3=MATCH(LARGE('Raw Data'!G890:J890, 1), 'Raw Data'!G890:J890, 0), 'Raw Data'!K890-'Raw Data'!L890&gt;3), 'Raw Data'!I890, 0))</f>
        <v>0</v>
      </c>
      <c r="S896">
        <f>IF(AND('Raw Data'!L890-'Raw Data'!K890&gt;4, 'Raw Data'!F890&lt;'Raw Data'!C890), 'Raw Data'!J890, 0)</f>
        <v>0</v>
      </c>
      <c r="T896">
        <f>IF(AND('Raw Data'!K890-'Raw Data'!L890&gt;4, 'Raw Data'!F890&gt;'Raw Data'!C890), 'Raw Data'!I890, 0)</f>
        <v>0</v>
      </c>
      <c r="U896">
        <f>IF(AND('Raw Data'!L890-'Raw Data'!K890&lt;3, 'Raw Data'!L890&gt;'Raw Data'!K890, 'Raw Data'!F890&lt;'Raw Data'!C890), 'Raw Data'!H890, 0)</f>
        <v>0</v>
      </c>
      <c r="V896">
        <f>IF(AND('Raw Data'!L890-'Raw Data'!K890&lt;3, 'Raw Data'!L890&gt;'Raw Data'!K890, 'Raw Data'!F890&gt;'Raw Data'!C890), 'Raw Data'!G890, 0)</f>
        <v>0</v>
      </c>
    </row>
    <row r="897" spans="1:22" x14ac:dyDescent="0.3">
      <c r="A897">
        <f>IF(AND('Raw Data'!F891&lt;'Raw Data'!C891, 'Raw Data'!L891&gt;'Raw Data'!K891, 'Raw Data'!L891-'Raw Data'!K891&gt;3), 'Raw Data'!J891, 0)</f>
        <v>0</v>
      </c>
      <c r="B897">
        <f>IF(AND('Raw Data'!C891&lt;'Raw Data'!F891, 'Raw Data'!K891&gt;'Raw Data'!L891, 'Raw Data'!K891-'Raw Data'!L891&gt;3), 'Raw Data'!I891, 0)</f>
        <v>0</v>
      </c>
      <c r="C897">
        <f>IF(AND('Raw Data'!F891&lt;'Raw Data'!C891, 'Raw Data'!L891&gt;'Raw Data'!K891, 'Raw Data'!L891-'Raw Data'!K891&lt;4), 'Raw Data'!H891, 0)</f>
        <v>0</v>
      </c>
      <c r="D897">
        <f>IF(AND('Raw Data'!C891&lt;'Raw Data'!F891, 'Raw Data'!K891&gt;'Raw Data'!L891, 'Raw Data'!K891-'Raw Data'!L891&lt;4), 'Raw Data'!G891, 0)</f>
        <v>0</v>
      </c>
      <c r="E897">
        <f>IF(ISBLANK('Raw Data'!J891), 0, IF(AND(4=MATCH(LARGE('Raw Data'!G891:J891, 4), 'Raw Data'!G891:J891, 0), 'Raw Data'!L891-'Raw Data'!K891&gt;3), 'Raw Data'!J891, 0))</f>
        <v>0</v>
      </c>
      <c r="F897">
        <f>IF(ISBLANK('Raw Data'!J891), 0, IF(AND(3=MATCH(LARGE('Raw Data'!G891:J891, 4), 'Raw Data'!G891:J891, 0), 'Raw Data'!K891-'Raw Data'!L891&gt;3), 'Raw Data'!I891, 0))</f>
        <v>0</v>
      </c>
      <c r="G897">
        <f>IF(ISBLANK('Raw Data'!J891), 0, IF(AND(2=MATCH(LARGE('Raw Data'!G891:J891, 4), 'Raw Data'!G891:J891, 0), AND('Raw Data'!L891-'Raw Data'!K891&lt;4, 'Raw Data'!L891-'Raw Data'!K891&gt;0)), 'Raw Data'!H891, 0))</f>
        <v>0</v>
      </c>
      <c r="H897">
        <f>IF(ISBLANK('Raw Data'!J891), 0, IF(AND(1=MATCH(LARGE('Raw Data'!G891:J891, 4), 'Raw Data'!G891:J891, 0), AND('Raw Data'!K891-'Raw Data'!L891&lt;4, 'Raw Data'!K891-'Raw Data'!L891&gt;0)), 'Raw Data'!G891, 0))</f>
        <v>0</v>
      </c>
      <c r="I897">
        <f>IF(ISBLANK('Raw Data'!J891), 0, IF(AND(4=MATCH(LARGE('Raw Data'!G891:J891, 3), 'Raw Data'!G891:J891, 0), 'Raw Data'!L891-'Raw Data'!K891&gt;3), 'Raw Data'!J891, 0))</f>
        <v>0</v>
      </c>
      <c r="J897">
        <f>IF(ISBLANK('Raw Data'!J891), 0, IF(AND(3=MATCH(LARGE('Raw Data'!G891:J891, 3), 'Raw Data'!G891:J891, 0), 'Raw Data'!K891-'Raw Data'!L891&gt;3), 'Raw Data'!I891, 0))</f>
        <v>0</v>
      </c>
      <c r="K897">
        <f>IF(ISBLANK('Raw Data'!J891), 0, IF(AND(2=MATCH(LARGE('Raw Data'!G891:J891, 3), 'Raw Data'!G891:J891, 0), AND('Raw Data'!L891-'Raw Data'!K891&lt;4, 'Raw Data'!L891-'Raw Data'!K891&gt;0)), 'Raw Data'!H891, 0))</f>
        <v>0</v>
      </c>
      <c r="L897">
        <f>IF(ISBLANK('Raw Data'!J891), 0, IF(AND(1=MATCH(LARGE('Raw Data'!G891:J891, 3), 'Raw Data'!G891:J891, 0), AND('Raw Data'!K891-'Raw Data'!L891&lt;4, 'Raw Data'!K891-'Raw Data'!L891&gt;0)), 'Raw Data'!G891, 0))</f>
        <v>0</v>
      </c>
      <c r="M897">
        <f>IF(ISBLANK('Raw Data'!J891), 0, IF(AND(4=MATCH(LARGE('Raw Data'!G891:J891, 2), 'Raw Data'!G891:J891, 0), 'Raw Data'!L891-'Raw Data'!K891&gt;3), 'Raw Data'!J891, 0))</f>
        <v>0</v>
      </c>
      <c r="N897">
        <f>IF(ISBLANK('Raw Data'!J891), 0, IF(AND(3=MATCH(LARGE('Raw Data'!G891:J891, 2), 'Raw Data'!G891:J891, 0), 'Raw Data'!K891-'Raw Data'!L891&gt;3), 'Raw Data'!I891, 0))</f>
        <v>0</v>
      </c>
      <c r="O897">
        <f>IF(ISBLANK('Raw Data'!J891), 0, IF(AND(2=MATCH(LARGE('Raw Data'!G891:J891, 2), 'Raw Data'!G891:J891, 0), AND('Raw Data'!L891-'Raw Data'!K891&lt;4, 'Raw Data'!L891-'Raw Data'!K891&gt;0)), 'Raw Data'!H891, 0))</f>
        <v>0</v>
      </c>
      <c r="P897">
        <f>IF(ISBLANK('Raw Data'!J891), 0, IF(AND(1=MATCH(LARGE('Raw Data'!G891:J891, 2), 'Raw Data'!G891:J891, 0), AND('Raw Data'!K891-'Raw Data'!L891&lt;4, 'Raw Data'!K891-'Raw Data'!L891&gt;0)), 'Raw Data'!G891, 0))</f>
        <v>0</v>
      </c>
      <c r="Q897">
        <f>IF(ISBLANK('Raw Data'!J891), 0, IF(AND(4=MATCH(LARGE('Raw Data'!G891:J891, 1), 'Raw Data'!G891:J891, 0), 'Raw Data'!L891-'Raw Data'!K891&gt;3), 'Raw Data'!J891, 0))</f>
        <v>0</v>
      </c>
      <c r="R897">
        <f>IF(ISBLANK('Raw Data'!J891), 0, IF(AND(3=MATCH(LARGE('Raw Data'!G891:J891, 1), 'Raw Data'!G891:J891, 0), 'Raw Data'!K891-'Raw Data'!L891&gt;3), 'Raw Data'!I891, 0))</f>
        <v>0</v>
      </c>
      <c r="S897">
        <f>IF(AND('Raw Data'!L891-'Raw Data'!K891&gt;4, 'Raw Data'!F891&lt;'Raw Data'!C891), 'Raw Data'!J891, 0)</f>
        <v>0</v>
      </c>
      <c r="T897">
        <f>IF(AND('Raw Data'!K891-'Raw Data'!L891&gt;4, 'Raw Data'!F891&gt;'Raw Data'!C891), 'Raw Data'!I891, 0)</f>
        <v>0</v>
      </c>
      <c r="U897">
        <f>IF(AND('Raw Data'!L891-'Raw Data'!K891&lt;3, 'Raw Data'!L891&gt;'Raw Data'!K891, 'Raw Data'!F891&lt;'Raw Data'!C891), 'Raw Data'!H891, 0)</f>
        <v>0</v>
      </c>
      <c r="V897">
        <f>IF(AND('Raw Data'!L891-'Raw Data'!K891&lt;3, 'Raw Data'!L891&gt;'Raw Data'!K891, 'Raw Data'!F891&gt;'Raw Data'!C891), 'Raw Data'!G891, 0)</f>
        <v>0</v>
      </c>
    </row>
    <row r="898" spans="1:22" x14ac:dyDescent="0.3">
      <c r="A898">
        <f>IF(AND('Raw Data'!F892&lt;'Raw Data'!C892, 'Raw Data'!L892&gt;'Raw Data'!K892, 'Raw Data'!L892-'Raw Data'!K892&gt;3), 'Raw Data'!J892, 0)</f>
        <v>0</v>
      </c>
      <c r="B898">
        <f>IF(AND('Raw Data'!C892&lt;'Raw Data'!F892, 'Raw Data'!K892&gt;'Raw Data'!L892, 'Raw Data'!K892-'Raw Data'!L892&gt;3), 'Raw Data'!I892, 0)</f>
        <v>0</v>
      </c>
      <c r="C898">
        <f>IF(AND('Raw Data'!F892&lt;'Raw Data'!C892, 'Raw Data'!L892&gt;'Raw Data'!K892, 'Raw Data'!L892-'Raw Data'!K892&lt;4), 'Raw Data'!H892, 0)</f>
        <v>0</v>
      </c>
      <c r="D898">
        <f>IF(AND('Raw Data'!C892&lt;'Raw Data'!F892, 'Raw Data'!K892&gt;'Raw Data'!L892, 'Raw Data'!K892-'Raw Data'!L892&lt;4), 'Raw Data'!G892, 0)</f>
        <v>0</v>
      </c>
      <c r="E898">
        <f>IF(ISBLANK('Raw Data'!J892), 0, IF(AND(4=MATCH(LARGE('Raw Data'!G892:J892, 4), 'Raw Data'!G892:J892, 0), 'Raw Data'!L892-'Raw Data'!K892&gt;3), 'Raw Data'!J892, 0))</f>
        <v>0</v>
      </c>
      <c r="F898">
        <f>IF(ISBLANK('Raw Data'!J892), 0, IF(AND(3=MATCH(LARGE('Raw Data'!G892:J892, 4), 'Raw Data'!G892:J892, 0), 'Raw Data'!K892-'Raw Data'!L892&gt;3), 'Raw Data'!I892, 0))</f>
        <v>0</v>
      </c>
      <c r="G898">
        <f>IF(ISBLANK('Raw Data'!J892), 0, IF(AND(2=MATCH(LARGE('Raw Data'!G892:J892, 4), 'Raw Data'!G892:J892, 0), AND('Raw Data'!L892-'Raw Data'!K892&lt;4, 'Raw Data'!L892-'Raw Data'!K892&gt;0)), 'Raw Data'!H892, 0))</f>
        <v>0</v>
      </c>
      <c r="H898">
        <f>IF(ISBLANK('Raw Data'!J892), 0, IF(AND(1=MATCH(LARGE('Raw Data'!G892:J892, 4), 'Raw Data'!G892:J892, 0), AND('Raw Data'!K892-'Raw Data'!L892&lt;4, 'Raw Data'!K892-'Raw Data'!L892&gt;0)), 'Raw Data'!G892, 0))</f>
        <v>0</v>
      </c>
      <c r="I898">
        <f>IF(ISBLANK('Raw Data'!J892), 0, IF(AND(4=MATCH(LARGE('Raw Data'!G892:J892, 3), 'Raw Data'!G892:J892, 0), 'Raw Data'!L892-'Raw Data'!K892&gt;3), 'Raw Data'!J892, 0))</f>
        <v>0</v>
      </c>
      <c r="J898">
        <f>IF(ISBLANK('Raw Data'!J892), 0, IF(AND(3=MATCH(LARGE('Raw Data'!G892:J892, 3), 'Raw Data'!G892:J892, 0), 'Raw Data'!K892-'Raw Data'!L892&gt;3), 'Raw Data'!I892, 0))</f>
        <v>0</v>
      </c>
      <c r="K898">
        <f>IF(ISBLANK('Raw Data'!J892), 0, IF(AND(2=MATCH(LARGE('Raw Data'!G892:J892, 3), 'Raw Data'!G892:J892, 0), AND('Raw Data'!L892-'Raw Data'!K892&lt;4, 'Raw Data'!L892-'Raw Data'!K892&gt;0)), 'Raw Data'!H892, 0))</f>
        <v>0</v>
      </c>
      <c r="L898">
        <f>IF(ISBLANK('Raw Data'!J892), 0, IF(AND(1=MATCH(LARGE('Raw Data'!G892:J892, 3), 'Raw Data'!G892:J892, 0), AND('Raw Data'!K892-'Raw Data'!L892&lt;4, 'Raw Data'!K892-'Raw Data'!L892&gt;0)), 'Raw Data'!G892, 0))</f>
        <v>0</v>
      </c>
      <c r="M898">
        <f>IF(ISBLANK('Raw Data'!J892), 0, IF(AND(4=MATCH(LARGE('Raw Data'!G892:J892, 2), 'Raw Data'!G892:J892, 0), 'Raw Data'!L892-'Raw Data'!K892&gt;3), 'Raw Data'!J892, 0))</f>
        <v>0</v>
      </c>
      <c r="N898">
        <f>IF(ISBLANK('Raw Data'!J892), 0, IF(AND(3=MATCH(LARGE('Raw Data'!G892:J892, 2), 'Raw Data'!G892:J892, 0), 'Raw Data'!K892-'Raw Data'!L892&gt;3), 'Raw Data'!I892, 0))</f>
        <v>0</v>
      </c>
      <c r="O898">
        <f>IF(ISBLANK('Raw Data'!J892), 0, IF(AND(2=MATCH(LARGE('Raw Data'!G892:J892, 2), 'Raw Data'!G892:J892, 0), AND('Raw Data'!L892-'Raw Data'!K892&lt;4, 'Raw Data'!L892-'Raw Data'!K892&gt;0)), 'Raw Data'!H892, 0))</f>
        <v>0</v>
      </c>
      <c r="P898">
        <f>IF(ISBLANK('Raw Data'!J892), 0, IF(AND(1=MATCH(LARGE('Raw Data'!G892:J892, 2), 'Raw Data'!G892:J892, 0), AND('Raw Data'!K892-'Raw Data'!L892&lt;4, 'Raw Data'!K892-'Raw Data'!L892&gt;0)), 'Raw Data'!G892, 0))</f>
        <v>0</v>
      </c>
      <c r="Q898">
        <f>IF(ISBLANK('Raw Data'!J892), 0, IF(AND(4=MATCH(LARGE('Raw Data'!G892:J892, 1), 'Raw Data'!G892:J892, 0), 'Raw Data'!L892-'Raw Data'!K892&gt;3), 'Raw Data'!J892, 0))</f>
        <v>0</v>
      </c>
      <c r="R898">
        <f>IF(ISBLANK('Raw Data'!J892), 0, IF(AND(3=MATCH(LARGE('Raw Data'!G892:J892, 1), 'Raw Data'!G892:J892, 0), 'Raw Data'!K892-'Raw Data'!L892&gt;3), 'Raw Data'!I892, 0))</f>
        <v>0</v>
      </c>
      <c r="S898">
        <f>IF(AND('Raw Data'!L892-'Raw Data'!K892&gt;4, 'Raw Data'!F892&lt;'Raw Data'!C892), 'Raw Data'!J892, 0)</f>
        <v>0</v>
      </c>
      <c r="T898">
        <f>IF(AND('Raw Data'!K892-'Raw Data'!L892&gt;4, 'Raw Data'!F892&gt;'Raw Data'!C892), 'Raw Data'!I892, 0)</f>
        <v>0</v>
      </c>
      <c r="U898">
        <f>IF(AND('Raw Data'!L892-'Raw Data'!K892&lt;3, 'Raw Data'!L892&gt;'Raw Data'!K892, 'Raw Data'!F892&lt;'Raw Data'!C892), 'Raw Data'!H892, 0)</f>
        <v>0</v>
      </c>
      <c r="V898">
        <f>IF(AND('Raw Data'!L892-'Raw Data'!K892&lt;3, 'Raw Data'!L892&gt;'Raw Data'!K892, 'Raw Data'!F892&gt;'Raw Data'!C892), 'Raw Data'!G892, 0)</f>
        <v>0</v>
      </c>
    </row>
    <row r="899" spans="1:22" x14ac:dyDescent="0.3">
      <c r="A899">
        <f>IF(AND('Raw Data'!F893&lt;'Raw Data'!C893, 'Raw Data'!L893&gt;'Raw Data'!K893, 'Raw Data'!L893-'Raw Data'!K893&gt;3), 'Raw Data'!J893, 0)</f>
        <v>0</v>
      </c>
      <c r="B899">
        <f>IF(AND('Raw Data'!C893&lt;'Raw Data'!F893, 'Raw Data'!K893&gt;'Raw Data'!L893, 'Raw Data'!K893-'Raw Data'!L893&gt;3), 'Raw Data'!I893, 0)</f>
        <v>0</v>
      </c>
      <c r="C899">
        <f>IF(AND('Raw Data'!F893&lt;'Raw Data'!C893, 'Raw Data'!L893&gt;'Raw Data'!K893, 'Raw Data'!L893-'Raw Data'!K893&lt;4), 'Raw Data'!H893, 0)</f>
        <v>0</v>
      </c>
      <c r="D899">
        <f>IF(AND('Raw Data'!C893&lt;'Raw Data'!F893, 'Raw Data'!K893&gt;'Raw Data'!L893, 'Raw Data'!K893-'Raw Data'!L893&lt;4), 'Raw Data'!G893, 0)</f>
        <v>0</v>
      </c>
      <c r="E899">
        <f>IF(ISBLANK('Raw Data'!J893), 0, IF(AND(4=MATCH(LARGE('Raw Data'!G893:J893, 4), 'Raw Data'!G893:J893, 0), 'Raw Data'!L893-'Raw Data'!K893&gt;3), 'Raw Data'!J893, 0))</f>
        <v>0</v>
      </c>
      <c r="F899">
        <f>IF(ISBLANK('Raw Data'!J893), 0, IF(AND(3=MATCH(LARGE('Raw Data'!G893:J893, 4), 'Raw Data'!G893:J893, 0), 'Raw Data'!K893-'Raw Data'!L893&gt;3), 'Raw Data'!I893, 0))</f>
        <v>0</v>
      </c>
      <c r="G899">
        <f>IF(ISBLANK('Raw Data'!J893), 0, IF(AND(2=MATCH(LARGE('Raw Data'!G893:J893, 4), 'Raw Data'!G893:J893, 0), AND('Raw Data'!L893-'Raw Data'!K893&lt;4, 'Raw Data'!L893-'Raw Data'!K893&gt;0)), 'Raw Data'!H893, 0))</f>
        <v>0</v>
      </c>
      <c r="H899">
        <f>IF(ISBLANK('Raw Data'!J893), 0, IF(AND(1=MATCH(LARGE('Raw Data'!G893:J893, 4), 'Raw Data'!G893:J893, 0), AND('Raw Data'!K893-'Raw Data'!L893&lt;4, 'Raw Data'!K893-'Raw Data'!L893&gt;0)), 'Raw Data'!G893, 0))</f>
        <v>0</v>
      </c>
      <c r="I899">
        <f>IF(ISBLANK('Raw Data'!J893), 0, IF(AND(4=MATCH(LARGE('Raw Data'!G893:J893, 3), 'Raw Data'!G893:J893, 0), 'Raw Data'!L893-'Raw Data'!K893&gt;3), 'Raw Data'!J893, 0))</f>
        <v>0</v>
      </c>
      <c r="J899">
        <f>IF(ISBLANK('Raw Data'!J893), 0, IF(AND(3=MATCH(LARGE('Raw Data'!G893:J893, 3), 'Raw Data'!G893:J893, 0), 'Raw Data'!K893-'Raw Data'!L893&gt;3), 'Raw Data'!I893, 0))</f>
        <v>0</v>
      </c>
      <c r="K899">
        <f>IF(ISBLANK('Raw Data'!J893), 0, IF(AND(2=MATCH(LARGE('Raw Data'!G893:J893, 3), 'Raw Data'!G893:J893, 0), AND('Raw Data'!L893-'Raw Data'!K893&lt;4, 'Raw Data'!L893-'Raw Data'!K893&gt;0)), 'Raw Data'!H893, 0))</f>
        <v>0</v>
      </c>
      <c r="L899">
        <f>IF(ISBLANK('Raw Data'!J893), 0, IF(AND(1=MATCH(LARGE('Raw Data'!G893:J893, 3), 'Raw Data'!G893:J893, 0), AND('Raw Data'!K893-'Raw Data'!L893&lt;4, 'Raw Data'!K893-'Raw Data'!L893&gt;0)), 'Raw Data'!G893, 0))</f>
        <v>0</v>
      </c>
      <c r="M899">
        <f>IF(ISBLANK('Raw Data'!J893), 0, IF(AND(4=MATCH(LARGE('Raw Data'!G893:J893, 2), 'Raw Data'!G893:J893, 0), 'Raw Data'!L893-'Raw Data'!K893&gt;3), 'Raw Data'!J893, 0))</f>
        <v>0</v>
      </c>
      <c r="N899">
        <f>IF(ISBLANK('Raw Data'!J893), 0, IF(AND(3=MATCH(LARGE('Raw Data'!G893:J893, 2), 'Raw Data'!G893:J893, 0), 'Raw Data'!K893-'Raw Data'!L893&gt;3), 'Raw Data'!I893, 0))</f>
        <v>0</v>
      </c>
      <c r="O899">
        <f>IF(ISBLANK('Raw Data'!J893), 0, IF(AND(2=MATCH(LARGE('Raw Data'!G893:J893, 2), 'Raw Data'!G893:J893, 0), AND('Raw Data'!L893-'Raw Data'!K893&lt;4, 'Raw Data'!L893-'Raw Data'!K893&gt;0)), 'Raw Data'!H893, 0))</f>
        <v>0</v>
      </c>
      <c r="P899">
        <f>IF(ISBLANK('Raw Data'!J893), 0, IF(AND(1=MATCH(LARGE('Raw Data'!G893:J893, 2), 'Raw Data'!G893:J893, 0), AND('Raw Data'!K893-'Raw Data'!L893&lt;4, 'Raw Data'!K893-'Raw Data'!L893&gt;0)), 'Raw Data'!G893, 0))</f>
        <v>0</v>
      </c>
      <c r="Q899">
        <f>IF(ISBLANK('Raw Data'!J893), 0, IF(AND(4=MATCH(LARGE('Raw Data'!G893:J893, 1), 'Raw Data'!G893:J893, 0), 'Raw Data'!L893-'Raw Data'!K893&gt;3), 'Raw Data'!J893, 0))</f>
        <v>0</v>
      </c>
      <c r="R899">
        <f>IF(ISBLANK('Raw Data'!J893), 0, IF(AND(3=MATCH(LARGE('Raw Data'!G893:J893, 1), 'Raw Data'!G893:J893, 0), 'Raw Data'!K893-'Raw Data'!L893&gt;3), 'Raw Data'!I893, 0))</f>
        <v>0</v>
      </c>
      <c r="S899">
        <f>IF(AND('Raw Data'!L893-'Raw Data'!K893&gt;4, 'Raw Data'!F893&lt;'Raw Data'!C893), 'Raw Data'!J893, 0)</f>
        <v>0</v>
      </c>
      <c r="T899">
        <f>IF(AND('Raw Data'!K893-'Raw Data'!L893&gt;4, 'Raw Data'!F893&gt;'Raw Data'!C893), 'Raw Data'!I893, 0)</f>
        <v>0</v>
      </c>
      <c r="U899">
        <f>IF(AND('Raw Data'!L893-'Raw Data'!K893&lt;3, 'Raw Data'!L893&gt;'Raw Data'!K893, 'Raw Data'!F893&lt;'Raw Data'!C893), 'Raw Data'!H893, 0)</f>
        <v>0</v>
      </c>
      <c r="V899">
        <f>IF(AND('Raw Data'!L893-'Raw Data'!K893&lt;3, 'Raw Data'!L893&gt;'Raw Data'!K893, 'Raw Data'!F893&gt;'Raw Data'!C893), 'Raw Data'!G893, 0)</f>
        <v>0</v>
      </c>
    </row>
    <row r="900" spans="1:22" x14ac:dyDescent="0.3">
      <c r="A900">
        <f>IF(AND('Raw Data'!F894&lt;'Raw Data'!C894, 'Raw Data'!L894&gt;'Raw Data'!K894, 'Raw Data'!L894-'Raw Data'!K894&gt;3), 'Raw Data'!J894, 0)</f>
        <v>0</v>
      </c>
      <c r="B900">
        <f>IF(AND('Raw Data'!C894&lt;'Raw Data'!F894, 'Raw Data'!K894&gt;'Raw Data'!L894, 'Raw Data'!K894-'Raw Data'!L894&gt;3), 'Raw Data'!I894, 0)</f>
        <v>0</v>
      </c>
      <c r="C900">
        <f>IF(AND('Raw Data'!F894&lt;'Raw Data'!C894, 'Raw Data'!L894&gt;'Raw Data'!K894, 'Raw Data'!L894-'Raw Data'!K894&lt;4), 'Raw Data'!H894, 0)</f>
        <v>0</v>
      </c>
      <c r="D900">
        <f>IF(AND('Raw Data'!C894&lt;'Raw Data'!F894, 'Raw Data'!K894&gt;'Raw Data'!L894, 'Raw Data'!K894-'Raw Data'!L894&lt;4), 'Raw Data'!G894, 0)</f>
        <v>0</v>
      </c>
      <c r="E900">
        <f>IF(ISBLANK('Raw Data'!J894), 0, IF(AND(4=MATCH(LARGE('Raw Data'!G894:J894, 4), 'Raw Data'!G894:J894, 0), 'Raw Data'!L894-'Raw Data'!K894&gt;3), 'Raw Data'!J894, 0))</f>
        <v>0</v>
      </c>
      <c r="F900">
        <f>IF(ISBLANK('Raw Data'!J894), 0, IF(AND(3=MATCH(LARGE('Raw Data'!G894:J894, 4), 'Raw Data'!G894:J894, 0), 'Raw Data'!K894-'Raw Data'!L894&gt;3), 'Raw Data'!I894, 0))</f>
        <v>0</v>
      </c>
      <c r="G900">
        <f>IF(ISBLANK('Raw Data'!J894), 0, IF(AND(2=MATCH(LARGE('Raw Data'!G894:J894, 4), 'Raw Data'!G894:J894, 0), AND('Raw Data'!L894-'Raw Data'!K894&lt;4, 'Raw Data'!L894-'Raw Data'!K894&gt;0)), 'Raw Data'!H894, 0))</f>
        <v>0</v>
      </c>
      <c r="H900">
        <f>IF(ISBLANK('Raw Data'!J894), 0, IF(AND(1=MATCH(LARGE('Raw Data'!G894:J894, 4), 'Raw Data'!G894:J894, 0), AND('Raw Data'!K894-'Raw Data'!L894&lt;4, 'Raw Data'!K894-'Raw Data'!L894&gt;0)), 'Raw Data'!G894, 0))</f>
        <v>0</v>
      </c>
      <c r="I900">
        <f>IF(ISBLANK('Raw Data'!J894), 0, IF(AND(4=MATCH(LARGE('Raw Data'!G894:J894, 3), 'Raw Data'!G894:J894, 0), 'Raw Data'!L894-'Raw Data'!K894&gt;3), 'Raw Data'!J894, 0))</f>
        <v>0</v>
      </c>
      <c r="J900">
        <f>IF(ISBLANK('Raw Data'!J894), 0, IF(AND(3=MATCH(LARGE('Raw Data'!G894:J894, 3), 'Raw Data'!G894:J894, 0), 'Raw Data'!K894-'Raw Data'!L894&gt;3), 'Raw Data'!I894, 0))</f>
        <v>0</v>
      </c>
      <c r="K900">
        <f>IF(ISBLANK('Raw Data'!J894), 0, IF(AND(2=MATCH(LARGE('Raw Data'!G894:J894, 3), 'Raw Data'!G894:J894, 0), AND('Raw Data'!L894-'Raw Data'!K894&lt;4, 'Raw Data'!L894-'Raw Data'!K894&gt;0)), 'Raw Data'!H894, 0))</f>
        <v>0</v>
      </c>
      <c r="L900">
        <f>IF(ISBLANK('Raw Data'!J894), 0, IF(AND(1=MATCH(LARGE('Raw Data'!G894:J894, 3), 'Raw Data'!G894:J894, 0), AND('Raw Data'!K894-'Raw Data'!L894&lt;4, 'Raw Data'!K894-'Raw Data'!L894&gt;0)), 'Raw Data'!G894, 0))</f>
        <v>0</v>
      </c>
      <c r="M900">
        <f>IF(ISBLANK('Raw Data'!J894), 0, IF(AND(4=MATCH(LARGE('Raw Data'!G894:J894, 2), 'Raw Data'!G894:J894, 0), 'Raw Data'!L894-'Raw Data'!K894&gt;3), 'Raw Data'!J894, 0))</f>
        <v>0</v>
      </c>
      <c r="N900">
        <f>IF(ISBLANK('Raw Data'!J894), 0, IF(AND(3=MATCH(LARGE('Raw Data'!G894:J894, 2), 'Raw Data'!G894:J894, 0), 'Raw Data'!K894-'Raw Data'!L894&gt;3), 'Raw Data'!I894, 0))</f>
        <v>0</v>
      </c>
      <c r="O900">
        <f>IF(ISBLANK('Raw Data'!J894), 0, IF(AND(2=MATCH(LARGE('Raw Data'!G894:J894, 2), 'Raw Data'!G894:J894, 0), AND('Raw Data'!L894-'Raw Data'!K894&lt;4, 'Raw Data'!L894-'Raw Data'!K894&gt;0)), 'Raw Data'!H894, 0))</f>
        <v>0</v>
      </c>
      <c r="P900">
        <f>IF(ISBLANK('Raw Data'!J894), 0, IF(AND(1=MATCH(LARGE('Raw Data'!G894:J894, 2), 'Raw Data'!G894:J894, 0), AND('Raw Data'!K894-'Raw Data'!L894&lt;4, 'Raw Data'!K894-'Raw Data'!L894&gt;0)), 'Raw Data'!G894, 0))</f>
        <v>0</v>
      </c>
      <c r="Q900">
        <f>IF(ISBLANK('Raw Data'!J894), 0, IF(AND(4=MATCH(LARGE('Raw Data'!G894:J894, 1), 'Raw Data'!G894:J894, 0), 'Raw Data'!L894-'Raw Data'!K894&gt;3), 'Raw Data'!J894, 0))</f>
        <v>0</v>
      </c>
      <c r="R900">
        <f>IF(ISBLANK('Raw Data'!J894), 0, IF(AND(3=MATCH(LARGE('Raw Data'!G894:J894, 1), 'Raw Data'!G894:J894, 0), 'Raw Data'!K894-'Raw Data'!L894&gt;3), 'Raw Data'!I894, 0))</f>
        <v>0</v>
      </c>
      <c r="S900">
        <f>IF(AND('Raw Data'!L894-'Raw Data'!K894&gt;4, 'Raw Data'!F894&lt;'Raw Data'!C894), 'Raw Data'!J894, 0)</f>
        <v>0</v>
      </c>
      <c r="T900">
        <f>IF(AND('Raw Data'!K894-'Raw Data'!L894&gt;4, 'Raw Data'!F894&gt;'Raw Data'!C894), 'Raw Data'!I894, 0)</f>
        <v>0</v>
      </c>
      <c r="U900">
        <f>IF(AND('Raw Data'!L894-'Raw Data'!K894&lt;3, 'Raw Data'!L894&gt;'Raw Data'!K894, 'Raw Data'!F894&lt;'Raw Data'!C894), 'Raw Data'!H894, 0)</f>
        <v>0</v>
      </c>
      <c r="V900">
        <f>IF(AND('Raw Data'!L894-'Raw Data'!K894&lt;3, 'Raw Data'!L894&gt;'Raw Data'!K894, 'Raw Data'!F894&gt;'Raw Data'!C894), 'Raw Data'!G894, 0)</f>
        <v>0</v>
      </c>
    </row>
    <row r="901" spans="1:22" x14ac:dyDescent="0.3">
      <c r="A901">
        <f>IF(AND('Raw Data'!F895&lt;'Raw Data'!C895, 'Raw Data'!L895&gt;'Raw Data'!K895, 'Raw Data'!L895-'Raw Data'!K895&gt;3), 'Raw Data'!J895, 0)</f>
        <v>0</v>
      </c>
      <c r="B901">
        <f>IF(AND('Raw Data'!C895&lt;'Raw Data'!F895, 'Raw Data'!K895&gt;'Raw Data'!L895, 'Raw Data'!K895-'Raw Data'!L895&gt;3), 'Raw Data'!I895, 0)</f>
        <v>0</v>
      </c>
      <c r="C901">
        <f>IF(AND('Raw Data'!F895&lt;'Raw Data'!C895, 'Raw Data'!L895&gt;'Raw Data'!K895, 'Raw Data'!L895-'Raw Data'!K895&lt;4), 'Raw Data'!H895, 0)</f>
        <v>0</v>
      </c>
      <c r="D901">
        <f>IF(AND('Raw Data'!C895&lt;'Raw Data'!F895, 'Raw Data'!K895&gt;'Raw Data'!L895, 'Raw Data'!K895-'Raw Data'!L895&lt;4), 'Raw Data'!G895, 0)</f>
        <v>0</v>
      </c>
      <c r="E901">
        <f>IF(ISBLANK('Raw Data'!J895), 0, IF(AND(4=MATCH(LARGE('Raw Data'!G895:J895, 4), 'Raw Data'!G895:J895, 0), 'Raw Data'!L895-'Raw Data'!K895&gt;3), 'Raw Data'!J895, 0))</f>
        <v>0</v>
      </c>
      <c r="F901">
        <f>IF(ISBLANK('Raw Data'!J895), 0, IF(AND(3=MATCH(LARGE('Raw Data'!G895:J895, 4), 'Raw Data'!G895:J895, 0), 'Raw Data'!K895-'Raw Data'!L895&gt;3), 'Raw Data'!I895, 0))</f>
        <v>0</v>
      </c>
      <c r="G901">
        <f>IF(ISBLANK('Raw Data'!J895), 0, IF(AND(2=MATCH(LARGE('Raw Data'!G895:J895, 4), 'Raw Data'!G895:J895, 0), AND('Raw Data'!L895-'Raw Data'!K895&lt;4, 'Raw Data'!L895-'Raw Data'!K895&gt;0)), 'Raw Data'!H895, 0))</f>
        <v>0</v>
      </c>
      <c r="H901">
        <f>IF(ISBLANK('Raw Data'!J895), 0, IF(AND(1=MATCH(LARGE('Raw Data'!G895:J895, 4), 'Raw Data'!G895:J895, 0), AND('Raw Data'!K895-'Raw Data'!L895&lt;4, 'Raw Data'!K895-'Raw Data'!L895&gt;0)), 'Raw Data'!G895, 0))</f>
        <v>0</v>
      </c>
      <c r="I901">
        <f>IF(ISBLANK('Raw Data'!J895), 0, IF(AND(4=MATCH(LARGE('Raw Data'!G895:J895, 3), 'Raw Data'!G895:J895, 0), 'Raw Data'!L895-'Raw Data'!K895&gt;3), 'Raw Data'!J895, 0))</f>
        <v>0</v>
      </c>
      <c r="J901">
        <f>IF(ISBLANK('Raw Data'!J895), 0, IF(AND(3=MATCH(LARGE('Raw Data'!G895:J895, 3), 'Raw Data'!G895:J895, 0), 'Raw Data'!K895-'Raw Data'!L895&gt;3), 'Raw Data'!I895, 0))</f>
        <v>0</v>
      </c>
      <c r="K901">
        <f>IF(ISBLANK('Raw Data'!J895), 0, IF(AND(2=MATCH(LARGE('Raw Data'!G895:J895, 3), 'Raw Data'!G895:J895, 0), AND('Raw Data'!L895-'Raw Data'!K895&lt;4, 'Raw Data'!L895-'Raw Data'!K895&gt;0)), 'Raw Data'!H895, 0))</f>
        <v>0</v>
      </c>
      <c r="L901">
        <f>IF(ISBLANK('Raw Data'!J895), 0, IF(AND(1=MATCH(LARGE('Raw Data'!G895:J895, 3), 'Raw Data'!G895:J895, 0), AND('Raw Data'!K895-'Raw Data'!L895&lt;4, 'Raw Data'!K895-'Raw Data'!L895&gt;0)), 'Raw Data'!G895, 0))</f>
        <v>0</v>
      </c>
      <c r="M901">
        <f>IF(ISBLANK('Raw Data'!J895), 0, IF(AND(4=MATCH(LARGE('Raw Data'!G895:J895, 2), 'Raw Data'!G895:J895, 0), 'Raw Data'!L895-'Raw Data'!K895&gt;3), 'Raw Data'!J895, 0))</f>
        <v>0</v>
      </c>
      <c r="N901">
        <f>IF(ISBLANK('Raw Data'!J895), 0, IF(AND(3=MATCH(LARGE('Raw Data'!G895:J895, 2), 'Raw Data'!G895:J895, 0), 'Raw Data'!K895-'Raw Data'!L895&gt;3), 'Raw Data'!I895, 0))</f>
        <v>0</v>
      </c>
      <c r="O901">
        <f>IF(ISBLANK('Raw Data'!J895), 0, IF(AND(2=MATCH(LARGE('Raw Data'!G895:J895, 2), 'Raw Data'!G895:J895, 0), AND('Raw Data'!L895-'Raw Data'!K895&lt;4, 'Raw Data'!L895-'Raw Data'!K895&gt;0)), 'Raw Data'!H895, 0))</f>
        <v>0</v>
      </c>
      <c r="P901">
        <f>IF(ISBLANK('Raw Data'!J895), 0, IF(AND(1=MATCH(LARGE('Raw Data'!G895:J895, 2), 'Raw Data'!G895:J895, 0), AND('Raw Data'!K895-'Raw Data'!L895&lt;4, 'Raw Data'!K895-'Raw Data'!L895&gt;0)), 'Raw Data'!G895, 0))</f>
        <v>0</v>
      </c>
      <c r="Q901">
        <f>IF(ISBLANK('Raw Data'!J895), 0, IF(AND(4=MATCH(LARGE('Raw Data'!G895:J895, 1), 'Raw Data'!G895:J895, 0), 'Raw Data'!L895-'Raw Data'!K895&gt;3), 'Raw Data'!J895, 0))</f>
        <v>0</v>
      </c>
      <c r="R901">
        <f>IF(ISBLANK('Raw Data'!J895), 0, IF(AND(3=MATCH(LARGE('Raw Data'!G895:J895, 1), 'Raw Data'!G895:J895, 0), 'Raw Data'!K895-'Raw Data'!L895&gt;3), 'Raw Data'!I895, 0))</f>
        <v>0</v>
      </c>
      <c r="S901">
        <f>IF(AND('Raw Data'!L895-'Raw Data'!K895&gt;4, 'Raw Data'!F895&lt;'Raw Data'!C895), 'Raw Data'!J895, 0)</f>
        <v>0</v>
      </c>
      <c r="T901">
        <f>IF(AND('Raw Data'!K895-'Raw Data'!L895&gt;4, 'Raw Data'!F895&gt;'Raw Data'!C895), 'Raw Data'!I895, 0)</f>
        <v>0</v>
      </c>
      <c r="U901">
        <f>IF(AND('Raw Data'!L895-'Raw Data'!K895&lt;3, 'Raw Data'!L895&gt;'Raw Data'!K895, 'Raw Data'!F895&lt;'Raw Data'!C895), 'Raw Data'!H895, 0)</f>
        <v>0</v>
      </c>
      <c r="V901">
        <f>IF(AND('Raw Data'!L895-'Raw Data'!K895&lt;3, 'Raw Data'!L895&gt;'Raw Data'!K895, 'Raw Data'!F895&gt;'Raw Data'!C895), 'Raw Data'!G895, 0)</f>
        <v>0</v>
      </c>
    </row>
    <row r="902" spans="1:22" x14ac:dyDescent="0.3">
      <c r="A902">
        <f>IF(AND('Raw Data'!F896&lt;'Raw Data'!C896, 'Raw Data'!L896&gt;'Raw Data'!K896, 'Raw Data'!L896-'Raw Data'!K896&gt;3), 'Raw Data'!J896, 0)</f>
        <v>0</v>
      </c>
      <c r="B902">
        <f>IF(AND('Raw Data'!C896&lt;'Raw Data'!F896, 'Raw Data'!K896&gt;'Raw Data'!L896, 'Raw Data'!K896-'Raw Data'!L896&gt;3), 'Raw Data'!I896, 0)</f>
        <v>0</v>
      </c>
      <c r="C902">
        <f>IF(AND('Raw Data'!F896&lt;'Raw Data'!C896, 'Raw Data'!L896&gt;'Raw Data'!K896, 'Raw Data'!L896-'Raw Data'!K896&lt;4), 'Raw Data'!H896, 0)</f>
        <v>0</v>
      </c>
      <c r="D902">
        <f>IF(AND('Raw Data'!C896&lt;'Raw Data'!F896, 'Raw Data'!K896&gt;'Raw Data'!L896, 'Raw Data'!K896-'Raw Data'!L896&lt;4), 'Raw Data'!G896, 0)</f>
        <v>0</v>
      </c>
      <c r="E902">
        <f>IF(ISBLANK('Raw Data'!J896), 0, IF(AND(4=MATCH(LARGE('Raw Data'!G896:J896, 4), 'Raw Data'!G896:J896, 0), 'Raw Data'!L896-'Raw Data'!K896&gt;3), 'Raw Data'!J896, 0))</f>
        <v>0</v>
      </c>
      <c r="F902">
        <f>IF(ISBLANK('Raw Data'!J896), 0, IF(AND(3=MATCH(LARGE('Raw Data'!G896:J896, 4), 'Raw Data'!G896:J896, 0), 'Raw Data'!K896-'Raw Data'!L896&gt;3), 'Raw Data'!I896, 0))</f>
        <v>0</v>
      </c>
      <c r="G902">
        <f>IF(ISBLANK('Raw Data'!J896), 0, IF(AND(2=MATCH(LARGE('Raw Data'!G896:J896, 4), 'Raw Data'!G896:J896, 0), AND('Raw Data'!L896-'Raw Data'!K896&lt;4, 'Raw Data'!L896-'Raw Data'!K896&gt;0)), 'Raw Data'!H896, 0))</f>
        <v>0</v>
      </c>
      <c r="H902">
        <f>IF(ISBLANK('Raw Data'!J896), 0, IF(AND(1=MATCH(LARGE('Raw Data'!G896:J896, 4), 'Raw Data'!G896:J896, 0), AND('Raw Data'!K896-'Raw Data'!L896&lt;4, 'Raw Data'!K896-'Raw Data'!L896&gt;0)), 'Raw Data'!G896, 0))</f>
        <v>0</v>
      </c>
      <c r="I902">
        <f>IF(ISBLANK('Raw Data'!J896), 0, IF(AND(4=MATCH(LARGE('Raw Data'!G896:J896, 3), 'Raw Data'!G896:J896, 0), 'Raw Data'!L896-'Raw Data'!K896&gt;3), 'Raw Data'!J896, 0))</f>
        <v>0</v>
      </c>
      <c r="J902">
        <f>IF(ISBLANK('Raw Data'!J896), 0, IF(AND(3=MATCH(LARGE('Raw Data'!G896:J896, 3), 'Raw Data'!G896:J896, 0), 'Raw Data'!K896-'Raw Data'!L896&gt;3), 'Raw Data'!I896, 0))</f>
        <v>0</v>
      </c>
      <c r="K902">
        <f>IF(ISBLANK('Raw Data'!J896), 0, IF(AND(2=MATCH(LARGE('Raw Data'!G896:J896, 3), 'Raw Data'!G896:J896, 0), AND('Raw Data'!L896-'Raw Data'!K896&lt;4, 'Raw Data'!L896-'Raw Data'!K896&gt;0)), 'Raw Data'!H896, 0))</f>
        <v>0</v>
      </c>
      <c r="L902">
        <f>IF(ISBLANK('Raw Data'!J896), 0, IF(AND(1=MATCH(LARGE('Raw Data'!G896:J896, 3), 'Raw Data'!G896:J896, 0), AND('Raw Data'!K896-'Raw Data'!L896&lt;4, 'Raw Data'!K896-'Raw Data'!L896&gt;0)), 'Raw Data'!G896, 0))</f>
        <v>0</v>
      </c>
      <c r="M902">
        <f>IF(ISBLANK('Raw Data'!J896), 0, IF(AND(4=MATCH(LARGE('Raw Data'!G896:J896, 2), 'Raw Data'!G896:J896, 0), 'Raw Data'!L896-'Raw Data'!K896&gt;3), 'Raw Data'!J896, 0))</f>
        <v>0</v>
      </c>
      <c r="N902">
        <f>IF(ISBLANK('Raw Data'!J896), 0, IF(AND(3=MATCH(LARGE('Raw Data'!G896:J896, 2), 'Raw Data'!G896:J896, 0), 'Raw Data'!K896-'Raw Data'!L896&gt;3), 'Raw Data'!I896, 0))</f>
        <v>0</v>
      </c>
      <c r="O902">
        <f>IF(ISBLANK('Raw Data'!J896), 0, IF(AND(2=MATCH(LARGE('Raw Data'!G896:J896, 2), 'Raw Data'!G896:J896, 0), AND('Raw Data'!L896-'Raw Data'!K896&lt;4, 'Raw Data'!L896-'Raw Data'!K896&gt;0)), 'Raw Data'!H896, 0))</f>
        <v>0</v>
      </c>
      <c r="P902">
        <f>IF(ISBLANK('Raw Data'!J896), 0, IF(AND(1=MATCH(LARGE('Raw Data'!G896:J896, 2), 'Raw Data'!G896:J896, 0), AND('Raw Data'!K896-'Raw Data'!L896&lt;4, 'Raw Data'!K896-'Raw Data'!L896&gt;0)), 'Raw Data'!G896, 0))</f>
        <v>0</v>
      </c>
      <c r="Q902">
        <f>IF(ISBLANK('Raw Data'!J896), 0, IF(AND(4=MATCH(LARGE('Raw Data'!G896:J896, 1), 'Raw Data'!G896:J896, 0), 'Raw Data'!L896-'Raw Data'!K896&gt;3), 'Raw Data'!J896, 0))</f>
        <v>0</v>
      </c>
      <c r="R902">
        <f>IF(ISBLANK('Raw Data'!J896), 0, IF(AND(3=MATCH(LARGE('Raw Data'!G896:J896, 1), 'Raw Data'!G896:J896, 0), 'Raw Data'!K896-'Raw Data'!L896&gt;3), 'Raw Data'!I896, 0))</f>
        <v>0</v>
      </c>
      <c r="S902">
        <f>IF(AND('Raw Data'!L896-'Raw Data'!K896&gt;4, 'Raw Data'!F896&lt;'Raw Data'!C896), 'Raw Data'!J896, 0)</f>
        <v>0</v>
      </c>
      <c r="T902">
        <f>IF(AND('Raw Data'!K896-'Raw Data'!L896&gt;4, 'Raw Data'!F896&gt;'Raw Data'!C896), 'Raw Data'!I896, 0)</f>
        <v>0</v>
      </c>
      <c r="U902">
        <f>IF(AND('Raw Data'!L896-'Raw Data'!K896&lt;3, 'Raw Data'!L896&gt;'Raw Data'!K896, 'Raw Data'!F896&lt;'Raw Data'!C896), 'Raw Data'!H896, 0)</f>
        <v>0</v>
      </c>
      <c r="V902">
        <f>IF(AND('Raw Data'!L896-'Raw Data'!K896&lt;3, 'Raw Data'!L896&gt;'Raw Data'!K896, 'Raw Data'!F896&gt;'Raw Data'!C896), 'Raw Data'!G896, 0)</f>
        <v>0</v>
      </c>
    </row>
    <row r="903" spans="1:22" x14ac:dyDescent="0.3">
      <c r="A903">
        <f>IF(AND('Raw Data'!F897&lt;'Raw Data'!C897, 'Raw Data'!L897&gt;'Raw Data'!K897, 'Raw Data'!L897-'Raw Data'!K897&gt;3), 'Raw Data'!J897, 0)</f>
        <v>0</v>
      </c>
      <c r="B903">
        <f>IF(AND('Raw Data'!C897&lt;'Raw Data'!F897, 'Raw Data'!K897&gt;'Raw Data'!L897, 'Raw Data'!K897-'Raw Data'!L897&gt;3), 'Raw Data'!I897, 0)</f>
        <v>0</v>
      </c>
      <c r="C903">
        <f>IF(AND('Raw Data'!F897&lt;'Raw Data'!C897, 'Raw Data'!L897&gt;'Raw Data'!K897, 'Raw Data'!L897-'Raw Data'!K897&lt;4), 'Raw Data'!H897, 0)</f>
        <v>0</v>
      </c>
      <c r="D903">
        <f>IF(AND('Raw Data'!C897&lt;'Raw Data'!F897, 'Raw Data'!K897&gt;'Raw Data'!L897, 'Raw Data'!K897-'Raw Data'!L897&lt;4), 'Raw Data'!G897, 0)</f>
        <v>0</v>
      </c>
      <c r="E903">
        <f>IF(ISBLANK('Raw Data'!J897), 0, IF(AND(4=MATCH(LARGE('Raw Data'!G897:J897, 4), 'Raw Data'!G897:J897, 0), 'Raw Data'!L897-'Raw Data'!K897&gt;3), 'Raw Data'!J897, 0))</f>
        <v>0</v>
      </c>
      <c r="F903">
        <f>IF(ISBLANK('Raw Data'!J897), 0, IF(AND(3=MATCH(LARGE('Raw Data'!G897:J897, 4), 'Raw Data'!G897:J897, 0), 'Raw Data'!K897-'Raw Data'!L897&gt;3), 'Raw Data'!I897, 0))</f>
        <v>0</v>
      </c>
      <c r="G903">
        <f>IF(ISBLANK('Raw Data'!J897), 0, IF(AND(2=MATCH(LARGE('Raw Data'!G897:J897, 4), 'Raw Data'!G897:J897, 0), AND('Raw Data'!L897-'Raw Data'!K897&lt;4, 'Raw Data'!L897-'Raw Data'!K897&gt;0)), 'Raw Data'!H897, 0))</f>
        <v>0</v>
      </c>
      <c r="H903">
        <f>IF(ISBLANK('Raw Data'!J897), 0, IF(AND(1=MATCH(LARGE('Raw Data'!G897:J897, 4), 'Raw Data'!G897:J897, 0), AND('Raw Data'!K897-'Raw Data'!L897&lt;4, 'Raw Data'!K897-'Raw Data'!L897&gt;0)), 'Raw Data'!G897, 0))</f>
        <v>0</v>
      </c>
      <c r="I903">
        <f>IF(ISBLANK('Raw Data'!J897), 0, IF(AND(4=MATCH(LARGE('Raw Data'!G897:J897, 3), 'Raw Data'!G897:J897, 0), 'Raw Data'!L897-'Raw Data'!K897&gt;3), 'Raw Data'!J897, 0))</f>
        <v>0</v>
      </c>
      <c r="J903">
        <f>IF(ISBLANK('Raw Data'!J897), 0, IF(AND(3=MATCH(LARGE('Raw Data'!G897:J897, 3), 'Raw Data'!G897:J897, 0), 'Raw Data'!K897-'Raw Data'!L897&gt;3), 'Raw Data'!I897, 0))</f>
        <v>0</v>
      </c>
      <c r="K903">
        <f>IF(ISBLANK('Raw Data'!J897), 0, IF(AND(2=MATCH(LARGE('Raw Data'!G897:J897, 3), 'Raw Data'!G897:J897, 0), AND('Raw Data'!L897-'Raw Data'!K897&lt;4, 'Raw Data'!L897-'Raw Data'!K897&gt;0)), 'Raw Data'!H897, 0))</f>
        <v>0</v>
      </c>
      <c r="L903">
        <f>IF(ISBLANK('Raw Data'!J897), 0, IF(AND(1=MATCH(LARGE('Raw Data'!G897:J897, 3), 'Raw Data'!G897:J897, 0), AND('Raw Data'!K897-'Raw Data'!L897&lt;4, 'Raw Data'!K897-'Raw Data'!L897&gt;0)), 'Raw Data'!G897, 0))</f>
        <v>0</v>
      </c>
      <c r="M903">
        <f>IF(ISBLANK('Raw Data'!J897), 0, IF(AND(4=MATCH(LARGE('Raw Data'!G897:J897, 2), 'Raw Data'!G897:J897, 0), 'Raw Data'!L897-'Raw Data'!K897&gt;3), 'Raw Data'!J897, 0))</f>
        <v>0</v>
      </c>
      <c r="N903">
        <f>IF(ISBLANK('Raw Data'!J897), 0, IF(AND(3=MATCH(LARGE('Raw Data'!G897:J897, 2), 'Raw Data'!G897:J897, 0), 'Raw Data'!K897-'Raw Data'!L897&gt;3), 'Raw Data'!I897, 0))</f>
        <v>0</v>
      </c>
      <c r="O903">
        <f>IF(ISBLANK('Raw Data'!J897), 0, IF(AND(2=MATCH(LARGE('Raw Data'!G897:J897, 2), 'Raw Data'!G897:J897, 0), AND('Raw Data'!L897-'Raw Data'!K897&lt;4, 'Raw Data'!L897-'Raw Data'!K897&gt;0)), 'Raw Data'!H897, 0))</f>
        <v>0</v>
      </c>
      <c r="P903">
        <f>IF(ISBLANK('Raw Data'!J897), 0, IF(AND(1=MATCH(LARGE('Raw Data'!G897:J897, 2), 'Raw Data'!G897:J897, 0), AND('Raw Data'!K897-'Raw Data'!L897&lt;4, 'Raw Data'!K897-'Raw Data'!L897&gt;0)), 'Raw Data'!G897, 0))</f>
        <v>0</v>
      </c>
      <c r="Q903">
        <f>IF(ISBLANK('Raw Data'!J897), 0, IF(AND(4=MATCH(LARGE('Raw Data'!G897:J897, 1), 'Raw Data'!G897:J897, 0), 'Raw Data'!L897-'Raw Data'!K897&gt;3), 'Raw Data'!J897, 0))</f>
        <v>0</v>
      </c>
      <c r="R903">
        <f>IF(ISBLANK('Raw Data'!J897), 0, IF(AND(3=MATCH(LARGE('Raw Data'!G897:J897, 1), 'Raw Data'!G897:J897, 0), 'Raw Data'!K897-'Raw Data'!L897&gt;3), 'Raw Data'!I897, 0))</f>
        <v>0</v>
      </c>
      <c r="S903">
        <f>IF(AND('Raw Data'!L897-'Raw Data'!K897&gt;4, 'Raw Data'!F897&lt;'Raw Data'!C897), 'Raw Data'!J897, 0)</f>
        <v>0</v>
      </c>
      <c r="T903">
        <f>IF(AND('Raw Data'!K897-'Raw Data'!L897&gt;4, 'Raw Data'!F897&gt;'Raw Data'!C897), 'Raw Data'!I897, 0)</f>
        <v>0</v>
      </c>
      <c r="U903">
        <f>IF(AND('Raw Data'!L897-'Raw Data'!K897&lt;3, 'Raw Data'!L897&gt;'Raw Data'!K897, 'Raw Data'!F897&lt;'Raw Data'!C897), 'Raw Data'!H897, 0)</f>
        <v>0</v>
      </c>
      <c r="V903">
        <f>IF(AND('Raw Data'!L897-'Raw Data'!K897&lt;3, 'Raw Data'!L897&gt;'Raw Data'!K897, 'Raw Data'!F897&gt;'Raw Data'!C897), 'Raw Data'!G897, 0)</f>
        <v>0</v>
      </c>
    </row>
    <row r="904" spans="1:22" x14ac:dyDescent="0.3">
      <c r="A904">
        <f>IF(AND('Raw Data'!F898&lt;'Raw Data'!C898, 'Raw Data'!L898&gt;'Raw Data'!K898, 'Raw Data'!L898-'Raw Data'!K898&gt;3), 'Raw Data'!J898, 0)</f>
        <v>0</v>
      </c>
      <c r="B904">
        <f>IF(AND('Raw Data'!C898&lt;'Raw Data'!F898, 'Raw Data'!K898&gt;'Raw Data'!L898, 'Raw Data'!K898-'Raw Data'!L898&gt;3), 'Raw Data'!I898, 0)</f>
        <v>0</v>
      </c>
      <c r="C904">
        <f>IF(AND('Raw Data'!F898&lt;'Raw Data'!C898, 'Raw Data'!L898&gt;'Raw Data'!K898, 'Raw Data'!L898-'Raw Data'!K898&lt;4), 'Raw Data'!H898, 0)</f>
        <v>0</v>
      </c>
      <c r="D904">
        <f>IF(AND('Raw Data'!C898&lt;'Raw Data'!F898, 'Raw Data'!K898&gt;'Raw Data'!L898, 'Raw Data'!K898-'Raw Data'!L898&lt;4), 'Raw Data'!G898, 0)</f>
        <v>0</v>
      </c>
      <c r="E904">
        <f>IF(ISBLANK('Raw Data'!J898), 0, IF(AND(4=MATCH(LARGE('Raw Data'!G898:J898, 4), 'Raw Data'!G898:J898, 0), 'Raw Data'!L898-'Raw Data'!K898&gt;3), 'Raw Data'!J898, 0))</f>
        <v>0</v>
      </c>
      <c r="F904">
        <f>IF(ISBLANK('Raw Data'!J898), 0, IF(AND(3=MATCH(LARGE('Raw Data'!G898:J898, 4), 'Raw Data'!G898:J898, 0), 'Raw Data'!K898-'Raw Data'!L898&gt;3), 'Raw Data'!I898, 0))</f>
        <v>0</v>
      </c>
      <c r="G904">
        <f>IF(ISBLANK('Raw Data'!J898), 0, IF(AND(2=MATCH(LARGE('Raw Data'!G898:J898, 4), 'Raw Data'!G898:J898, 0), AND('Raw Data'!L898-'Raw Data'!K898&lt;4, 'Raw Data'!L898-'Raw Data'!K898&gt;0)), 'Raw Data'!H898, 0))</f>
        <v>0</v>
      </c>
      <c r="H904">
        <f>IF(ISBLANK('Raw Data'!J898), 0, IF(AND(1=MATCH(LARGE('Raw Data'!G898:J898, 4), 'Raw Data'!G898:J898, 0), AND('Raw Data'!K898-'Raw Data'!L898&lt;4, 'Raw Data'!K898-'Raw Data'!L898&gt;0)), 'Raw Data'!G898, 0))</f>
        <v>0</v>
      </c>
      <c r="I904">
        <f>IF(ISBLANK('Raw Data'!J898), 0, IF(AND(4=MATCH(LARGE('Raw Data'!G898:J898, 3), 'Raw Data'!G898:J898, 0), 'Raw Data'!L898-'Raw Data'!K898&gt;3), 'Raw Data'!J898, 0))</f>
        <v>0</v>
      </c>
      <c r="J904">
        <f>IF(ISBLANK('Raw Data'!J898), 0, IF(AND(3=MATCH(LARGE('Raw Data'!G898:J898, 3), 'Raw Data'!G898:J898, 0), 'Raw Data'!K898-'Raw Data'!L898&gt;3), 'Raw Data'!I898, 0))</f>
        <v>0</v>
      </c>
      <c r="K904">
        <f>IF(ISBLANK('Raw Data'!J898), 0, IF(AND(2=MATCH(LARGE('Raw Data'!G898:J898, 3), 'Raw Data'!G898:J898, 0), AND('Raw Data'!L898-'Raw Data'!K898&lt;4, 'Raw Data'!L898-'Raw Data'!K898&gt;0)), 'Raw Data'!H898, 0))</f>
        <v>0</v>
      </c>
      <c r="L904">
        <f>IF(ISBLANK('Raw Data'!J898), 0, IF(AND(1=MATCH(LARGE('Raw Data'!G898:J898, 3), 'Raw Data'!G898:J898, 0), AND('Raw Data'!K898-'Raw Data'!L898&lt;4, 'Raw Data'!K898-'Raw Data'!L898&gt;0)), 'Raw Data'!G898, 0))</f>
        <v>0</v>
      </c>
      <c r="M904">
        <f>IF(ISBLANK('Raw Data'!J898), 0, IF(AND(4=MATCH(LARGE('Raw Data'!G898:J898, 2), 'Raw Data'!G898:J898, 0), 'Raw Data'!L898-'Raw Data'!K898&gt;3), 'Raw Data'!J898, 0))</f>
        <v>0</v>
      </c>
      <c r="N904">
        <f>IF(ISBLANK('Raw Data'!J898), 0, IF(AND(3=MATCH(LARGE('Raw Data'!G898:J898, 2), 'Raw Data'!G898:J898, 0), 'Raw Data'!K898-'Raw Data'!L898&gt;3), 'Raw Data'!I898, 0))</f>
        <v>0</v>
      </c>
      <c r="O904">
        <f>IF(ISBLANK('Raw Data'!J898), 0, IF(AND(2=MATCH(LARGE('Raw Data'!G898:J898, 2), 'Raw Data'!G898:J898, 0), AND('Raw Data'!L898-'Raw Data'!K898&lt;4, 'Raw Data'!L898-'Raw Data'!K898&gt;0)), 'Raw Data'!H898, 0))</f>
        <v>0</v>
      </c>
      <c r="P904">
        <f>IF(ISBLANK('Raw Data'!J898), 0, IF(AND(1=MATCH(LARGE('Raw Data'!G898:J898, 2), 'Raw Data'!G898:J898, 0), AND('Raw Data'!K898-'Raw Data'!L898&lt;4, 'Raw Data'!K898-'Raw Data'!L898&gt;0)), 'Raw Data'!G898, 0))</f>
        <v>0</v>
      </c>
      <c r="Q904">
        <f>IF(ISBLANK('Raw Data'!J898), 0, IF(AND(4=MATCH(LARGE('Raw Data'!G898:J898, 1), 'Raw Data'!G898:J898, 0), 'Raw Data'!L898-'Raw Data'!K898&gt;3), 'Raw Data'!J898, 0))</f>
        <v>0</v>
      </c>
      <c r="R904">
        <f>IF(ISBLANK('Raw Data'!J898), 0, IF(AND(3=MATCH(LARGE('Raw Data'!G898:J898, 1), 'Raw Data'!G898:J898, 0), 'Raw Data'!K898-'Raw Data'!L898&gt;3), 'Raw Data'!I898, 0))</f>
        <v>0</v>
      </c>
      <c r="S904">
        <f>IF(AND('Raw Data'!L898-'Raw Data'!K898&gt;4, 'Raw Data'!F898&lt;'Raw Data'!C898), 'Raw Data'!J898, 0)</f>
        <v>0</v>
      </c>
      <c r="T904">
        <f>IF(AND('Raw Data'!K898-'Raw Data'!L898&gt;4, 'Raw Data'!F898&gt;'Raw Data'!C898), 'Raw Data'!I898, 0)</f>
        <v>0</v>
      </c>
      <c r="U904">
        <f>IF(AND('Raw Data'!L898-'Raw Data'!K898&lt;3, 'Raw Data'!L898&gt;'Raw Data'!K898, 'Raw Data'!F898&lt;'Raw Data'!C898), 'Raw Data'!H898, 0)</f>
        <v>0</v>
      </c>
      <c r="V904">
        <f>IF(AND('Raw Data'!L898-'Raw Data'!K898&lt;3, 'Raw Data'!L898&gt;'Raw Data'!K898, 'Raw Data'!F898&gt;'Raw Data'!C898), 'Raw Data'!G898, 0)</f>
        <v>0</v>
      </c>
    </row>
    <row r="905" spans="1:22" x14ac:dyDescent="0.3">
      <c r="A905">
        <f>IF(AND('Raw Data'!F899&lt;'Raw Data'!C899, 'Raw Data'!L899&gt;'Raw Data'!K899, 'Raw Data'!L899-'Raw Data'!K899&gt;3), 'Raw Data'!J899, 0)</f>
        <v>0</v>
      </c>
      <c r="B905">
        <f>IF(AND('Raw Data'!C899&lt;'Raw Data'!F899, 'Raw Data'!K899&gt;'Raw Data'!L899, 'Raw Data'!K899-'Raw Data'!L899&gt;3), 'Raw Data'!I899, 0)</f>
        <v>0</v>
      </c>
      <c r="C905">
        <f>IF(AND('Raw Data'!F899&lt;'Raw Data'!C899, 'Raw Data'!L899&gt;'Raw Data'!K899, 'Raw Data'!L899-'Raw Data'!K899&lt;4), 'Raw Data'!H899, 0)</f>
        <v>0</v>
      </c>
      <c r="D905">
        <f>IF(AND('Raw Data'!C899&lt;'Raw Data'!F899, 'Raw Data'!K899&gt;'Raw Data'!L899, 'Raw Data'!K899-'Raw Data'!L899&lt;4), 'Raw Data'!G899, 0)</f>
        <v>0</v>
      </c>
      <c r="E905">
        <f>IF(ISBLANK('Raw Data'!J899), 0, IF(AND(4=MATCH(LARGE('Raw Data'!G899:J899, 4), 'Raw Data'!G899:J899, 0), 'Raw Data'!L899-'Raw Data'!K899&gt;3), 'Raw Data'!J899, 0))</f>
        <v>0</v>
      </c>
      <c r="F905">
        <f>IF(ISBLANK('Raw Data'!J899), 0, IF(AND(3=MATCH(LARGE('Raw Data'!G899:J899, 4), 'Raw Data'!G899:J899, 0), 'Raw Data'!K899-'Raw Data'!L899&gt;3), 'Raw Data'!I899, 0))</f>
        <v>0</v>
      </c>
      <c r="G905">
        <f>IF(ISBLANK('Raw Data'!J899), 0, IF(AND(2=MATCH(LARGE('Raw Data'!G899:J899, 4), 'Raw Data'!G899:J899, 0), AND('Raw Data'!L899-'Raw Data'!K899&lt;4, 'Raw Data'!L899-'Raw Data'!K899&gt;0)), 'Raw Data'!H899, 0))</f>
        <v>0</v>
      </c>
      <c r="H905">
        <f>IF(ISBLANK('Raw Data'!J899), 0, IF(AND(1=MATCH(LARGE('Raw Data'!G899:J899, 4), 'Raw Data'!G899:J899, 0), AND('Raw Data'!K899-'Raw Data'!L899&lt;4, 'Raw Data'!K899-'Raw Data'!L899&gt;0)), 'Raw Data'!G899, 0))</f>
        <v>0</v>
      </c>
      <c r="I905">
        <f>IF(ISBLANK('Raw Data'!J899), 0, IF(AND(4=MATCH(LARGE('Raw Data'!G899:J899, 3), 'Raw Data'!G899:J899, 0), 'Raw Data'!L899-'Raw Data'!K899&gt;3), 'Raw Data'!J899, 0))</f>
        <v>0</v>
      </c>
      <c r="J905">
        <f>IF(ISBLANK('Raw Data'!J899), 0, IF(AND(3=MATCH(LARGE('Raw Data'!G899:J899, 3), 'Raw Data'!G899:J899, 0), 'Raw Data'!K899-'Raw Data'!L899&gt;3), 'Raw Data'!I899, 0))</f>
        <v>0</v>
      </c>
      <c r="K905">
        <f>IF(ISBLANK('Raw Data'!J899), 0, IF(AND(2=MATCH(LARGE('Raw Data'!G899:J899, 3), 'Raw Data'!G899:J899, 0), AND('Raw Data'!L899-'Raw Data'!K899&lt;4, 'Raw Data'!L899-'Raw Data'!K899&gt;0)), 'Raw Data'!H899, 0))</f>
        <v>0</v>
      </c>
      <c r="L905">
        <f>IF(ISBLANK('Raw Data'!J899), 0, IF(AND(1=MATCH(LARGE('Raw Data'!G899:J899, 3), 'Raw Data'!G899:J899, 0), AND('Raw Data'!K899-'Raw Data'!L899&lt;4, 'Raw Data'!K899-'Raw Data'!L899&gt;0)), 'Raw Data'!G899, 0))</f>
        <v>0</v>
      </c>
      <c r="M905">
        <f>IF(ISBLANK('Raw Data'!J899), 0, IF(AND(4=MATCH(LARGE('Raw Data'!G899:J899, 2), 'Raw Data'!G899:J899, 0), 'Raw Data'!L899-'Raw Data'!K899&gt;3), 'Raw Data'!J899, 0))</f>
        <v>0</v>
      </c>
      <c r="N905">
        <f>IF(ISBLANK('Raw Data'!J899), 0, IF(AND(3=MATCH(LARGE('Raw Data'!G899:J899, 2), 'Raw Data'!G899:J899, 0), 'Raw Data'!K899-'Raw Data'!L899&gt;3), 'Raw Data'!I899, 0))</f>
        <v>0</v>
      </c>
      <c r="O905">
        <f>IF(ISBLANK('Raw Data'!J899), 0, IF(AND(2=MATCH(LARGE('Raw Data'!G899:J899, 2), 'Raw Data'!G899:J899, 0), AND('Raw Data'!L899-'Raw Data'!K899&lt;4, 'Raw Data'!L899-'Raw Data'!K899&gt;0)), 'Raw Data'!H899, 0))</f>
        <v>0</v>
      </c>
      <c r="P905">
        <f>IF(ISBLANK('Raw Data'!J899), 0, IF(AND(1=MATCH(LARGE('Raw Data'!G899:J899, 2), 'Raw Data'!G899:J899, 0), AND('Raw Data'!K899-'Raw Data'!L899&lt;4, 'Raw Data'!K899-'Raw Data'!L899&gt;0)), 'Raw Data'!G899, 0))</f>
        <v>0</v>
      </c>
      <c r="Q905">
        <f>IF(ISBLANK('Raw Data'!J899), 0, IF(AND(4=MATCH(LARGE('Raw Data'!G899:J899, 1), 'Raw Data'!G899:J899, 0), 'Raw Data'!L899-'Raw Data'!K899&gt;3), 'Raw Data'!J899, 0))</f>
        <v>0</v>
      </c>
      <c r="R905">
        <f>IF(ISBLANK('Raw Data'!J899), 0, IF(AND(3=MATCH(LARGE('Raw Data'!G899:J899, 1), 'Raw Data'!G899:J899, 0), 'Raw Data'!K899-'Raw Data'!L899&gt;3), 'Raw Data'!I899, 0))</f>
        <v>0</v>
      </c>
      <c r="S905">
        <f>IF(AND('Raw Data'!L899-'Raw Data'!K899&gt;4, 'Raw Data'!F899&lt;'Raw Data'!C899), 'Raw Data'!J899, 0)</f>
        <v>0</v>
      </c>
      <c r="T905">
        <f>IF(AND('Raw Data'!K899-'Raw Data'!L899&gt;4, 'Raw Data'!F899&gt;'Raw Data'!C899), 'Raw Data'!I899, 0)</f>
        <v>0</v>
      </c>
      <c r="U905">
        <f>IF(AND('Raw Data'!L899-'Raw Data'!K899&lt;3, 'Raw Data'!L899&gt;'Raw Data'!K899, 'Raw Data'!F899&lt;'Raw Data'!C899), 'Raw Data'!H899, 0)</f>
        <v>0</v>
      </c>
      <c r="V905">
        <f>IF(AND('Raw Data'!L899-'Raw Data'!K899&lt;3, 'Raw Data'!L899&gt;'Raw Data'!K899, 'Raw Data'!F899&gt;'Raw Data'!C899), 'Raw Data'!G899, 0)</f>
        <v>0</v>
      </c>
    </row>
    <row r="906" spans="1:22" x14ac:dyDescent="0.3">
      <c r="A906">
        <f>IF(AND('Raw Data'!F900&lt;'Raw Data'!C900, 'Raw Data'!L900&gt;'Raw Data'!K900, 'Raw Data'!L900-'Raw Data'!K900&gt;3), 'Raw Data'!J900, 0)</f>
        <v>0</v>
      </c>
      <c r="B906">
        <f>IF(AND('Raw Data'!C900&lt;'Raw Data'!F900, 'Raw Data'!K900&gt;'Raw Data'!L900, 'Raw Data'!K900-'Raw Data'!L900&gt;3), 'Raw Data'!I900, 0)</f>
        <v>0</v>
      </c>
      <c r="C906">
        <f>IF(AND('Raw Data'!F900&lt;'Raw Data'!C900, 'Raw Data'!L900&gt;'Raw Data'!K900, 'Raw Data'!L900-'Raw Data'!K900&lt;4), 'Raw Data'!H900, 0)</f>
        <v>0</v>
      </c>
      <c r="D906">
        <f>IF(AND('Raw Data'!C900&lt;'Raw Data'!F900, 'Raw Data'!K900&gt;'Raw Data'!L900, 'Raw Data'!K900-'Raw Data'!L900&lt;4), 'Raw Data'!G900, 0)</f>
        <v>0</v>
      </c>
      <c r="E906">
        <f>IF(ISBLANK('Raw Data'!J900), 0, IF(AND(4=MATCH(LARGE('Raw Data'!G900:J900, 4), 'Raw Data'!G900:J900, 0), 'Raw Data'!L900-'Raw Data'!K900&gt;3), 'Raw Data'!J900, 0))</f>
        <v>0</v>
      </c>
      <c r="F906">
        <f>IF(ISBLANK('Raw Data'!J900), 0, IF(AND(3=MATCH(LARGE('Raw Data'!G900:J900, 4), 'Raw Data'!G900:J900, 0), 'Raw Data'!K900-'Raw Data'!L900&gt;3), 'Raw Data'!I900, 0))</f>
        <v>0</v>
      </c>
      <c r="G906">
        <f>IF(ISBLANK('Raw Data'!J900), 0, IF(AND(2=MATCH(LARGE('Raw Data'!G900:J900, 4), 'Raw Data'!G900:J900, 0), AND('Raw Data'!L900-'Raw Data'!K900&lt;4, 'Raw Data'!L900-'Raw Data'!K900&gt;0)), 'Raw Data'!H900, 0))</f>
        <v>0</v>
      </c>
      <c r="H906">
        <f>IF(ISBLANK('Raw Data'!J900), 0, IF(AND(1=MATCH(LARGE('Raw Data'!G900:J900, 4), 'Raw Data'!G900:J900, 0), AND('Raw Data'!K900-'Raw Data'!L900&lt;4, 'Raw Data'!K900-'Raw Data'!L900&gt;0)), 'Raw Data'!G900, 0))</f>
        <v>0</v>
      </c>
      <c r="I906">
        <f>IF(ISBLANK('Raw Data'!J900), 0, IF(AND(4=MATCH(LARGE('Raw Data'!G900:J900, 3), 'Raw Data'!G900:J900, 0), 'Raw Data'!L900-'Raw Data'!K900&gt;3), 'Raw Data'!J900, 0))</f>
        <v>0</v>
      </c>
      <c r="J906">
        <f>IF(ISBLANK('Raw Data'!J900), 0, IF(AND(3=MATCH(LARGE('Raw Data'!G900:J900, 3), 'Raw Data'!G900:J900, 0), 'Raw Data'!K900-'Raw Data'!L900&gt;3), 'Raw Data'!I900, 0))</f>
        <v>0</v>
      </c>
      <c r="K906">
        <f>IF(ISBLANK('Raw Data'!J900), 0, IF(AND(2=MATCH(LARGE('Raw Data'!G900:J900, 3), 'Raw Data'!G900:J900, 0), AND('Raw Data'!L900-'Raw Data'!K900&lt;4, 'Raw Data'!L900-'Raw Data'!K900&gt;0)), 'Raw Data'!H900, 0))</f>
        <v>0</v>
      </c>
      <c r="L906">
        <f>IF(ISBLANK('Raw Data'!J900), 0, IF(AND(1=MATCH(LARGE('Raw Data'!G900:J900, 3), 'Raw Data'!G900:J900, 0), AND('Raw Data'!K900-'Raw Data'!L900&lt;4, 'Raw Data'!K900-'Raw Data'!L900&gt;0)), 'Raw Data'!G900, 0))</f>
        <v>0</v>
      </c>
      <c r="M906">
        <f>IF(ISBLANK('Raw Data'!J900), 0, IF(AND(4=MATCH(LARGE('Raw Data'!G900:J900, 2), 'Raw Data'!G900:J900, 0), 'Raw Data'!L900-'Raw Data'!K900&gt;3), 'Raw Data'!J900, 0))</f>
        <v>0</v>
      </c>
      <c r="N906">
        <f>IF(ISBLANK('Raw Data'!J900), 0, IF(AND(3=MATCH(LARGE('Raw Data'!G900:J900, 2), 'Raw Data'!G900:J900, 0), 'Raw Data'!K900-'Raw Data'!L900&gt;3), 'Raw Data'!I900, 0))</f>
        <v>0</v>
      </c>
      <c r="O906">
        <f>IF(ISBLANK('Raw Data'!J900), 0, IF(AND(2=MATCH(LARGE('Raw Data'!G900:J900, 2), 'Raw Data'!G900:J900, 0), AND('Raw Data'!L900-'Raw Data'!K900&lt;4, 'Raw Data'!L900-'Raw Data'!K900&gt;0)), 'Raw Data'!H900, 0))</f>
        <v>0</v>
      </c>
      <c r="P906">
        <f>IF(ISBLANK('Raw Data'!J900), 0, IF(AND(1=MATCH(LARGE('Raw Data'!G900:J900, 2), 'Raw Data'!G900:J900, 0), AND('Raw Data'!K900-'Raw Data'!L900&lt;4, 'Raw Data'!K900-'Raw Data'!L900&gt;0)), 'Raw Data'!G900, 0))</f>
        <v>0</v>
      </c>
      <c r="Q906">
        <f>IF(ISBLANK('Raw Data'!J900), 0, IF(AND(4=MATCH(LARGE('Raw Data'!G900:J900, 1), 'Raw Data'!G900:J900, 0), 'Raw Data'!L900-'Raw Data'!K900&gt;3), 'Raw Data'!J900, 0))</f>
        <v>0</v>
      </c>
      <c r="R906">
        <f>IF(ISBLANK('Raw Data'!J900), 0, IF(AND(3=MATCH(LARGE('Raw Data'!G900:J900, 1), 'Raw Data'!G900:J900, 0), 'Raw Data'!K900-'Raw Data'!L900&gt;3), 'Raw Data'!I900, 0))</f>
        <v>0</v>
      </c>
      <c r="S906">
        <f>IF(AND('Raw Data'!L900-'Raw Data'!K900&gt;4, 'Raw Data'!F900&lt;'Raw Data'!C900), 'Raw Data'!J900, 0)</f>
        <v>0</v>
      </c>
      <c r="T906">
        <f>IF(AND('Raw Data'!K900-'Raw Data'!L900&gt;4, 'Raw Data'!F900&gt;'Raw Data'!C900), 'Raw Data'!I900, 0)</f>
        <v>0</v>
      </c>
      <c r="U906">
        <f>IF(AND('Raw Data'!L900-'Raw Data'!K900&lt;3, 'Raw Data'!L900&gt;'Raw Data'!K900, 'Raw Data'!F900&lt;'Raw Data'!C900), 'Raw Data'!H900, 0)</f>
        <v>0</v>
      </c>
      <c r="V906">
        <f>IF(AND('Raw Data'!L900-'Raw Data'!K900&lt;3, 'Raw Data'!L900&gt;'Raw Data'!K900, 'Raw Data'!F900&gt;'Raw Data'!C900), 'Raw Data'!G900, 0)</f>
        <v>0</v>
      </c>
    </row>
    <row r="907" spans="1:22" x14ac:dyDescent="0.3">
      <c r="A907">
        <f>IF(AND('Raw Data'!F901&lt;'Raw Data'!C901, 'Raw Data'!L901&gt;'Raw Data'!K901, 'Raw Data'!L901-'Raw Data'!K901&gt;3), 'Raw Data'!J901, 0)</f>
        <v>0</v>
      </c>
      <c r="B907">
        <f>IF(AND('Raw Data'!C901&lt;'Raw Data'!F901, 'Raw Data'!K901&gt;'Raw Data'!L901, 'Raw Data'!K901-'Raw Data'!L901&gt;3), 'Raw Data'!I901, 0)</f>
        <v>0</v>
      </c>
      <c r="C907">
        <f>IF(AND('Raw Data'!F901&lt;'Raw Data'!C901, 'Raw Data'!L901&gt;'Raw Data'!K901, 'Raw Data'!L901-'Raw Data'!K901&lt;4), 'Raw Data'!H901, 0)</f>
        <v>0</v>
      </c>
      <c r="D907">
        <f>IF(AND('Raw Data'!C901&lt;'Raw Data'!F901, 'Raw Data'!K901&gt;'Raw Data'!L901, 'Raw Data'!K901-'Raw Data'!L901&lt;4), 'Raw Data'!G901, 0)</f>
        <v>0</v>
      </c>
      <c r="E907">
        <f>IF(ISBLANK('Raw Data'!J901), 0, IF(AND(4=MATCH(LARGE('Raw Data'!G901:J901, 4), 'Raw Data'!G901:J901, 0), 'Raw Data'!L901-'Raw Data'!K901&gt;3), 'Raw Data'!J901, 0))</f>
        <v>0</v>
      </c>
      <c r="F907">
        <f>IF(ISBLANK('Raw Data'!J901), 0, IF(AND(3=MATCH(LARGE('Raw Data'!G901:J901, 4), 'Raw Data'!G901:J901, 0), 'Raw Data'!K901-'Raw Data'!L901&gt;3), 'Raw Data'!I901, 0))</f>
        <v>0</v>
      </c>
      <c r="G907">
        <f>IF(ISBLANK('Raw Data'!J901), 0, IF(AND(2=MATCH(LARGE('Raw Data'!G901:J901, 4), 'Raw Data'!G901:J901, 0), AND('Raw Data'!L901-'Raw Data'!K901&lt;4, 'Raw Data'!L901-'Raw Data'!K901&gt;0)), 'Raw Data'!H901, 0))</f>
        <v>0</v>
      </c>
      <c r="H907">
        <f>IF(ISBLANK('Raw Data'!J901), 0, IF(AND(1=MATCH(LARGE('Raw Data'!G901:J901, 4), 'Raw Data'!G901:J901, 0), AND('Raw Data'!K901-'Raw Data'!L901&lt;4, 'Raw Data'!K901-'Raw Data'!L901&gt;0)), 'Raw Data'!G901, 0))</f>
        <v>0</v>
      </c>
      <c r="I907">
        <f>IF(ISBLANK('Raw Data'!J901), 0, IF(AND(4=MATCH(LARGE('Raw Data'!G901:J901, 3), 'Raw Data'!G901:J901, 0), 'Raw Data'!L901-'Raw Data'!K901&gt;3), 'Raw Data'!J901, 0))</f>
        <v>0</v>
      </c>
      <c r="J907">
        <f>IF(ISBLANK('Raw Data'!J901), 0, IF(AND(3=MATCH(LARGE('Raw Data'!G901:J901, 3), 'Raw Data'!G901:J901, 0), 'Raw Data'!K901-'Raw Data'!L901&gt;3), 'Raw Data'!I901, 0))</f>
        <v>0</v>
      </c>
      <c r="K907">
        <f>IF(ISBLANK('Raw Data'!J901), 0, IF(AND(2=MATCH(LARGE('Raw Data'!G901:J901, 3), 'Raw Data'!G901:J901, 0), AND('Raw Data'!L901-'Raw Data'!K901&lt;4, 'Raw Data'!L901-'Raw Data'!K901&gt;0)), 'Raw Data'!H901, 0))</f>
        <v>0</v>
      </c>
      <c r="L907">
        <f>IF(ISBLANK('Raw Data'!J901), 0, IF(AND(1=MATCH(LARGE('Raw Data'!G901:J901, 3), 'Raw Data'!G901:J901, 0), AND('Raw Data'!K901-'Raw Data'!L901&lt;4, 'Raw Data'!K901-'Raw Data'!L901&gt;0)), 'Raw Data'!G901, 0))</f>
        <v>0</v>
      </c>
      <c r="M907">
        <f>IF(ISBLANK('Raw Data'!J901), 0, IF(AND(4=MATCH(LARGE('Raw Data'!G901:J901, 2), 'Raw Data'!G901:J901, 0), 'Raw Data'!L901-'Raw Data'!K901&gt;3), 'Raw Data'!J901, 0))</f>
        <v>0</v>
      </c>
      <c r="N907">
        <f>IF(ISBLANK('Raw Data'!J901), 0, IF(AND(3=MATCH(LARGE('Raw Data'!G901:J901, 2), 'Raw Data'!G901:J901, 0), 'Raw Data'!K901-'Raw Data'!L901&gt;3), 'Raw Data'!I901, 0))</f>
        <v>0</v>
      </c>
      <c r="O907">
        <f>IF(ISBLANK('Raw Data'!J901), 0, IF(AND(2=MATCH(LARGE('Raw Data'!G901:J901, 2), 'Raw Data'!G901:J901, 0), AND('Raw Data'!L901-'Raw Data'!K901&lt;4, 'Raw Data'!L901-'Raw Data'!K901&gt;0)), 'Raw Data'!H901, 0))</f>
        <v>0</v>
      </c>
      <c r="P907">
        <f>IF(ISBLANK('Raw Data'!J901), 0, IF(AND(1=MATCH(LARGE('Raw Data'!G901:J901, 2), 'Raw Data'!G901:J901, 0), AND('Raw Data'!K901-'Raw Data'!L901&lt;4, 'Raw Data'!K901-'Raw Data'!L901&gt;0)), 'Raw Data'!G901, 0))</f>
        <v>0</v>
      </c>
      <c r="Q907">
        <f>IF(ISBLANK('Raw Data'!J901), 0, IF(AND(4=MATCH(LARGE('Raw Data'!G901:J901, 1), 'Raw Data'!G901:J901, 0), 'Raw Data'!L901-'Raw Data'!K901&gt;3), 'Raw Data'!J901, 0))</f>
        <v>0</v>
      </c>
      <c r="R907">
        <f>IF(ISBLANK('Raw Data'!J901), 0, IF(AND(3=MATCH(LARGE('Raw Data'!G901:J901, 1), 'Raw Data'!G901:J901, 0), 'Raw Data'!K901-'Raw Data'!L901&gt;3), 'Raw Data'!I901, 0))</f>
        <v>0</v>
      </c>
      <c r="S907">
        <f>IF(AND('Raw Data'!L901-'Raw Data'!K901&gt;4, 'Raw Data'!F901&lt;'Raw Data'!C901), 'Raw Data'!J901, 0)</f>
        <v>0</v>
      </c>
      <c r="T907">
        <f>IF(AND('Raw Data'!K901-'Raw Data'!L901&gt;4, 'Raw Data'!F901&gt;'Raw Data'!C901), 'Raw Data'!I901, 0)</f>
        <v>0</v>
      </c>
      <c r="U907">
        <f>IF(AND('Raw Data'!L901-'Raw Data'!K901&lt;3, 'Raw Data'!L901&gt;'Raw Data'!K901, 'Raw Data'!F901&lt;'Raw Data'!C901), 'Raw Data'!H901, 0)</f>
        <v>0</v>
      </c>
      <c r="V907">
        <f>IF(AND('Raw Data'!L901-'Raw Data'!K901&lt;3, 'Raw Data'!L901&gt;'Raw Data'!K901, 'Raw Data'!F901&gt;'Raw Data'!C901), 'Raw Data'!G901, 0)</f>
        <v>0</v>
      </c>
    </row>
    <row r="908" spans="1:22" x14ac:dyDescent="0.3">
      <c r="A908">
        <f>IF(AND('Raw Data'!F902&lt;'Raw Data'!C902, 'Raw Data'!L902&gt;'Raw Data'!K902, 'Raw Data'!L902-'Raw Data'!K902&gt;3), 'Raw Data'!J902, 0)</f>
        <v>0</v>
      </c>
      <c r="B908">
        <f>IF(AND('Raw Data'!C902&lt;'Raw Data'!F902, 'Raw Data'!K902&gt;'Raw Data'!L902, 'Raw Data'!K902-'Raw Data'!L902&gt;3), 'Raw Data'!I902, 0)</f>
        <v>0</v>
      </c>
      <c r="C908">
        <f>IF(AND('Raw Data'!F902&lt;'Raw Data'!C902, 'Raw Data'!L902&gt;'Raw Data'!K902, 'Raw Data'!L902-'Raw Data'!K902&lt;4), 'Raw Data'!H902, 0)</f>
        <v>0</v>
      </c>
      <c r="D908">
        <f>IF(AND('Raw Data'!C902&lt;'Raw Data'!F902, 'Raw Data'!K902&gt;'Raw Data'!L902, 'Raw Data'!K902-'Raw Data'!L902&lt;4), 'Raw Data'!G902, 0)</f>
        <v>0</v>
      </c>
      <c r="E908">
        <f>IF(ISBLANK('Raw Data'!J902), 0, IF(AND(4=MATCH(LARGE('Raw Data'!G902:J902, 4), 'Raw Data'!G902:J902, 0), 'Raw Data'!L902-'Raw Data'!K902&gt;3), 'Raw Data'!J902, 0))</f>
        <v>0</v>
      </c>
      <c r="F908">
        <f>IF(ISBLANK('Raw Data'!J902), 0, IF(AND(3=MATCH(LARGE('Raw Data'!G902:J902, 4), 'Raw Data'!G902:J902, 0), 'Raw Data'!K902-'Raw Data'!L902&gt;3), 'Raw Data'!I902, 0))</f>
        <v>0</v>
      </c>
      <c r="G908">
        <f>IF(ISBLANK('Raw Data'!J902), 0, IF(AND(2=MATCH(LARGE('Raw Data'!G902:J902, 4), 'Raw Data'!G902:J902, 0), AND('Raw Data'!L902-'Raw Data'!K902&lt;4, 'Raw Data'!L902-'Raw Data'!K902&gt;0)), 'Raw Data'!H902, 0))</f>
        <v>0</v>
      </c>
      <c r="H908">
        <f>IF(ISBLANK('Raw Data'!J902), 0, IF(AND(1=MATCH(LARGE('Raw Data'!G902:J902, 4), 'Raw Data'!G902:J902, 0), AND('Raw Data'!K902-'Raw Data'!L902&lt;4, 'Raw Data'!K902-'Raw Data'!L902&gt;0)), 'Raw Data'!G902, 0))</f>
        <v>0</v>
      </c>
      <c r="I908">
        <f>IF(ISBLANK('Raw Data'!J902), 0, IF(AND(4=MATCH(LARGE('Raw Data'!G902:J902, 3), 'Raw Data'!G902:J902, 0), 'Raw Data'!L902-'Raw Data'!K902&gt;3), 'Raw Data'!J902, 0))</f>
        <v>0</v>
      </c>
      <c r="J908">
        <f>IF(ISBLANK('Raw Data'!J902), 0, IF(AND(3=MATCH(LARGE('Raw Data'!G902:J902, 3), 'Raw Data'!G902:J902, 0), 'Raw Data'!K902-'Raw Data'!L902&gt;3), 'Raw Data'!I902, 0))</f>
        <v>0</v>
      </c>
      <c r="K908">
        <f>IF(ISBLANK('Raw Data'!J902), 0, IF(AND(2=MATCH(LARGE('Raw Data'!G902:J902, 3), 'Raw Data'!G902:J902, 0), AND('Raw Data'!L902-'Raw Data'!K902&lt;4, 'Raw Data'!L902-'Raw Data'!K902&gt;0)), 'Raw Data'!H902, 0))</f>
        <v>0</v>
      </c>
      <c r="L908">
        <f>IF(ISBLANK('Raw Data'!J902), 0, IF(AND(1=MATCH(LARGE('Raw Data'!G902:J902, 3), 'Raw Data'!G902:J902, 0), AND('Raw Data'!K902-'Raw Data'!L902&lt;4, 'Raw Data'!K902-'Raw Data'!L902&gt;0)), 'Raw Data'!G902, 0))</f>
        <v>0</v>
      </c>
      <c r="M908">
        <f>IF(ISBLANK('Raw Data'!J902), 0, IF(AND(4=MATCH(LARGE('Raw Data'!G902:J902, 2), 'Raw Data'!G902:J902, 0), 'Raw Data'!L902-'Raw Data'!K902&gt;3), 'Raw Data'!J902, 0))</f>
        <v>0</v>
      </c>
      <c r="N908">
        <f>IF(ISBLANK('Raw Data'!J902), 0, IF(AND(3=MATCH(LARGE('Raw Data'!G902:J902, 2), 'Raw Data'!G902:J902, 0), 'Raw Data'!K902-'Raw Data'!L902&gt;3), 'Raw Data'!I902, 0))</f>
        <v>0</v>
      </c>
      <c r="O908">
        <f>IF(ISBLANK('Raw Data'!J902), 0, IF(AND(2=MATCH(LARGE('Raw Data'!G902:J902, 2), 'Raw Data'!G902:J902, 0), AND('Raw Data'!L902-'Raw Data'!K902&lt;4, 'Raw Data'!L902-'Raw Data'!K902&gt;0)), 'Raw Data'!H902, 0))</f>
        <v>0</v>
      </c>
      <c r="P908">
        <f>IF(ISBLANK('Raw Data'!J902), 0, IF(AND(1=MATCH(LARGE('Raw Data'!G902:J902, 2), 'Raw Data'!G902:J902, 0), AND('Raw Data'!K902-'Raw Data'!L902&lt;4, 'Raw Data'!K902-'Raw Data'!L902&gt;0)), 'Raw Data'!G902, 0))</f>
        <v>0</v>
      </c>
      <c r="Q908">
        <f>IF(ISBLANK('Raw Data'!J902), 0, IF(AND(4=MATCH(LARGE('Raw Data'!G902:J902, 1), 'Raw Data'!G902:J902, 0), 'Raw Data'!L902-'Raw Data'!K902&gt;3), 'Raw Data'!J902, 0))</f>
        <v>0</v>
      </c>
      <c r="R908">
        <f>IF(ISBLANK('Raw Data'!J902), 0, IF(AND(3=MATCH(LARGE('Raw Data'!G902:J902, 1), 'Raw Data'!G902:J902, 0), 'Raw Data'!K902-'Raw Data'!L902&gt;3), 'Raw Data'!I902, 0))</f>
        <v>0</v>
      </c>
      <c r="S908">
        <f>IF(AND('Raw Data'!L902-'Raw Data'!K902&gt;4, 'Raw Data'!F902&lt;'Raw Data'!C902), 'Raw Data'!J902, 0)</f>
        <v>0</v>
      </c>
      <c r="T908">
        <f>IF(AND('Raw Data'!K902-'Raw Data'!L902&gt;4, 'Raw Data'!F902&gt;'Raw Data'!C902), 'Raw Data'!I902, 0)</f>
        <v>0</v>
      </c>
      <c r="U908">
        <f>IF(AND('Raw Data'!L902-'Raw Data'!K902&lt;3, 'Raw Data'!L902&gt;'Raw Data'!K902, 'Raw Data'!F902&lt;'Raw Data'!C902), 'Raw Data'!H902, 0)</f>
        <v>0</v>
      </c>
      <c r="V908">
        <f>IF(AND('Raw Data'!L902-'Raw Data'!K902&lt;3, 'Raw Data'!L902&gt;'Raw Data'!K902, 'Raw Data'!F902&gt;'Raw Data'!C902), 'Raw Data'!G902, 0)</f>
        <v>0</v>
      </c>
    </row>
    <row r="909" spans="1:22" x14ac:dyDescent="0.3">
      <c r="A909">
        <f>IF(AND('Raw Data'!F903&lt;'Raw Data'!C903, 'Raw Data'!L903&gt;'Raw Data'!K903, 'Raw Data'!L903-'Raw Data'!K903&gt;3), 'Raw Data'!J903, 0)</f>
        <v>0</v>
      </c>
      <c r="B909">
        <f>IF(AND('Raw Data'!C903&lt;'Raw Data'!F903, 'Raw Data'!K903&gt;'Raw Data'!L903, 'Raw Data'!K903-'Raw Data'!L903&gt;3), 'Raw Data'!I903, 0)</f>
        <v>0</v>
      </c>
      <c r="C909">
        <f>IF(AND('Raw Data'!F903&lt;'Raw Data'!C903, 'Raw Data'!L903&gt;'Raw Data'!K903, 'Raw Data'!L903-'Raw Data'!K903&lt;4), 'Raw Data'!H903, 0)</f>
        <v>0</v>
      </c>
      <c r="D909">
        <f>IF(AND('Raw Data'!C903&lt;'Raw Data'!F903, 'Raw Data'!K903&gt;'Raw Data'!L903, 'Raw Data'!K903-'Raw Data'!L903&lt;4), 'Raw Data'!G903, 0)</f>
        <v>0</v>
      </c>
      <c r="E909">
        <f>IF(ISBLANK('Raw Data'!J903), 0, IF(AND(4=MATCH(LARGE('Raw Data'!G903:J903, 4), 'Raw Data'!G903:J903, 0), 'Raw Data'!L903-'Raw Data'!K903&gt;3), 'Raw Data'!J903, 0))</f>
        <v>0</v>
      </c>
      <c r="F909">
        <f>IF(ISBLANK('Raw Data'!J903), 0, IF(AND(3=MATCH(LARGE('Raw Data'!G903:J903, 4), 'Raw Data'!G903:J903, 0), 'Raw Data'!K903-'Raw Data'!L903&gt;3), 'Raw Data'!I903, 0))</f>
        <v>0</v>
      </c>
      <c r="G909">
        <f>IF(ISBLANK('Raw Data'!J903), 0, IF(AND(2=MATCH(LARGE('Raw Data'!G903:J903, 4), 'Raw Data'!G903:J903, 0), AND('Raw Data'!L903-'Raw Data'!K903&lt;4, 'Raw Data'!L903-'Raw Data'!K903&gt;0)), 'Raw Data'!H903, 0))</f>
        <v>0</v>
      </c>
      <c r="H909">
        <f>IF(ISBLANK('Raw Data'!J903), 0, IF(AND(1=MATCH(LARGE('Raw Data'!G903:J903, 4), 'Raw Data'!G903:J903, 0), AND('Raw Data'!K903-'Raw Data'!L903&lt;4, 'Raw Data'!K903-'Raw Data'!L903&gt;0)), 'Raw Data'!G903, 0))</f>
        <v>0</v>
      </c>
      <c r="I909">
        <f>IF(ISBLANK('Raw Data'!J903), 0, IF(AND(4=MATCH(LARGE('Raw Data'!G903:J903, 3), 'Raw Data'!G903:J903, 0), 'Raw Data'!L903-'Raw Data'!K903&gt;3), 'Raw Data'!J903, 0))</f>
        <v>0</v>
      </c>
      <c r="J909">
        <f>IF(ISBLANK('Raw Data'!J903), 0, IF(AND(3=MATCH(LARGE('Raw Data'!G903:J903, 3), 'Raw Data'!G903:J903, 0), 'Raw Data'!K903-'Raw Data'!L903&gt;3), 'Raw Data'!I903, 0))</f>
        <v>0</v>
      </c>
      <c r="K909">
        <f>IF(ISBLANK('Raw Data'!J903), 0, IF(AND(2=MATCH(LARGE('Raw Data'!G903:J903, 3), 'Raw Data'!G903:J903, 0), AND('Raw Data'!L903-'Raw Data'!K903&lt;4, 'Raw Data'!L903-'Raw Data'!K903&gt;0)), 'Raw Data'!H903, 0))</f>
        <v>0</v>
      </c>
      <c r="L909">
        <f>IF(ISBLANK('Raw Data'!J903), 0, IF(AND(1=MATCH(LARGE('Raw Data'!G903:J903, 3), 'Raw Data'!G903:J903, 0), AND('Raw Data'!K903-'Raw Data'!L903&lt;4, 'Raw Data'!K903-'Raw Data'!L903&gt;0)), 'Raw Data'!G903, 0))</f>
        <v>0</v>
      </c>
      <c r="M909">
        <f>IF(ISBLANK('Raw Data'!J903), 0, IF(AND(4=MATCH(LARGE('Raw Data'!G903:J903, 2), 'Raw Data'!G903:J903, 0), 'Raw Data'!L903-'Raw Data'!K903&gt;3), 'Raw Data'!J903, 0))</f>
        <v>0</v>
      </c>
      <c r="N909">
        <f>IF(ISBLANK('Raw Data'!J903), 0, IF(AND(3=MATCH(LARGE('Raw Data'!G903:J903, 2), 'Raw Data'!G903:J903, 0), 'Raw Data'!K903-'Raw Data'!L903&gt;3), 'Raw Data'!I903, 0))</f>
        <v>0</v>
      </c>
      <c r="O909">
        <f>IF(ISBLANK('Raw Data'!J903), 0, IF(AND(2=MATCH(LARGE('Raw Data'!G903:J903, 2), 'Raw Data'!G903:J903, 0), AND('Raw Data'!L903-'Raw Data'!K903&lt;4, 'Raw Data'!L903-'Raw Data'!K903&gt;0)), 'Raw Data'!H903, 0))</f>
        <v>0</v>
      </c>
      <c r="P909">
        <f>IF(ISBLANK('Raw Data'!J903), 0, IF(AND(1=MATCH(LARGE('Raw Data'!G903:J903, 2), 'Raw Data'!G903:J903, 0), AND('Raw Data'!K903-'Raw Data'!L903&lt;4, 'Raw Data'!K903-'Raw Data'!L903&gt;0)), 'Raw Data'!G903, 0))</f>
        <v>0</v>
      </c>
      <c r="Q909">
        <f>IF(ISBLANK('Raw Data'!J903), 0, IF(AND(4=MATCH(LARGE('Raw Data'!G903:J903, 1), 'Raw Data'!G903:J903, 0), 'Raw Data'!L903-'Raw Data'!K903&gt;3), 'Raw Data'!J903, 0))</f>
        <v>0</v>
      </c>
      <c r="R909">
        <f>IF(ISBLANK('Raw Data'!J903), 0, IF(AND(3=MATCH(LARGE('Raw Data'!G903:J903, 1), 'Raw Data'!G903:J903, 0), 'Raw Data'!K903-'Raw Data'!L903&gt;3), 'Raw Data'!I903, 0))</f>
        <v>0</v>
      </c>
      <c r="S909">
        <f>IF(AND('Raw Data'!L903-'Raw Data'!K903&gt;4, 'Raw Data'!F903&lt;'Raw Data'!C903), 'Raw Data'!J903, 0)</f>
        <v>0</v>
      </c>
      <c r="T909">
        <f>IF(AND('Raw Data'!K903-'Raw Data'!L903&gt;4, 'Raw Data'!F903&gt;'Raw Data'!C903), 'Raw Data'!I903, 0)</f>
        <v>0</v>
      </c>
      <c r="U909">
        <f>IF(AND('Raw Data'!L903-'Raw Data'!K903&lt;3, 'Raw Data'!L903&gt;'Raw Data'!K903, 'Raw Data'!F903&lt;'Raw Data'!C903), 'Raw Data'!H903, 0)</f>
        <v>0</v>
      </c>
      <c r="V909">
        <f>IF(AND('Raw Data'!L903-'Raw Data'!K903&lt;3, 'Raw Data'!L903&gt;'Raw Data'!K903, 'Raw Data'!F903&gt;'Raw Data'!C903), 'Raw Data'!G903, 0)</f>
        <v>0</v>
      </c>
    </row>
    <row r="910" spans="1:22" x14ac:dyDescent="0.3">
      <c r="A910">
        <f>IF(AND('Raw Data'!F904&lt;'Raw Data'!C904, 'Raw Data'!L904&gt;'Raw Data'!K904, 'Raw Data'!L904-'Raw Data'!K904&gt;3), 'Raw Data'!J904, 0)</f>
        <v>0</v>
      </c>
      <c r="B910">
        <f>IF(AND('Raw Data'!C904&lt;'Raw Data'!F904, 'Raw Data'!K904&gt;'Raw Data'!L904, 'Raw Data'!K904-'Raw Data'!L904&gt;3), 'Raw Data'!I904, 0)</f>
        <v>0</v>
      </c>
      <c r="C910">
        <f>IF(AND('Raw Data'!F904&lt;'Raw Data'!C904, 'Raw Data'!L904&gt;'Raw Data'!K904, 'Raw Data'!L904-'Raw Data'!K904&lt;4), 'Raw Data'!H904, 0)</f>
        <v>0</v>
      </c>
      <c r="D910">
        <f>IF(AND('Raw Data'!C904&lt;'Raw Data'!F904, 'Raw Data'!K904&gt;'Raw Data'!L904, 'Raw Data'!K904-'Raw Data'!L904&lt;4), 'Raw Data'!G904, 0)</f>
        <v>0</v>
      </c>
      <c r="E910">
        <f>IF(ISBLANK('Raw Data'!J904), 0, IF(AND(4=MATCH(LARGE('Raw Data'!G904:J904, 4), 'Raw Data'!G904:J904, 0), 'Raw Data'!L904-'Raw Data'!K904&gt;3), 'Raw Data'!J904, 0))</f>
        <v>0</v>
      </c>
      <c r="F910">
        <f>IF(ISBLANK('Raw Data'!J904), 0, IF(AND(3=MATCH(LARGE('Raw Data'!G904:J904, 4), 'Raw Data'!G904:J904, 0), 'Raw Data'!K904-'Raw Data'!L904&gt;3), 'Raw Data'!I904, 0))</f>
        <v>0</v>
      </c>
      <c r="G910">
        <f>IF(ISBLANK('Raw Data'!J904), 0, IF(AND(2=MATCH(LARGE('Raw Data'!G904:J904, 4), 'Raw Data'!G904:J904, 0), AND('Raw Data'!L904-'Raw Data'!K904&lt;4, 'Raw Data'!L904-'Raw Data'!K904&gt;0)), 'Raw Data'!H904, 0))</f>
        <v>0</v>
      </c>
      <c r="H910">
        <f>IF(ISBLANK('Raw Data'!J904), 0, IF(AND(1=MATCH(LARGE('Raw Data'!G904:J904, 4), 'Raw Data'!G904:J904, 0), AND('Raw Data'!K904-'Raw Data'!L904&lt;4, 'Raw Data'!K904-'Raw Data'!L904&gt;0)), 'Raw Data'!G904, 0))</f>
        <v>0</v>
      </c>
      <c r="I910">
        <f>IF(ISBLANK('Raw Data'!J904), 0, IF(AND(4=MATCH(LARGE('Raw Data'!G904:J904, 3), 'Raw Data'!G904:J904, 0), 'Raw Data'!L904-'Raw Data'!K904&gt;3), 'Raw Data'!J904, 0))</f>
        <v>0</v>
      </c>
      <c r="J910">
        <f>IF(ISBLANK('Raw Data'!J904), 0, IF(AND(3=MATCH(LARGE('Raw Data'!G904:J904, 3), 'Raw Data'!G904:J904, 0), 'Raw Data'!K904-'Raw Data'!L904&gt;3), 'Raw Data'!I904, 0))</f>
        <v>0</v>
      </c>
      <c r="K910">
        <f>IF(ISBLANK('Raw Data'!J904), 0, IF(AND(2=MATCH(LARGE('Raw Data'!G904:J904, 3), 'Raw Data'!G904:J904, 0), AND('Raw Data'!L904-'Raw Data'!K904&lt;4, 'Raw Data'!L904-'Raw Data'!K904&gt;0)), 'Raw Data'!H904, 0))</f>
        <v>0</v>
      </c>
      <c r="L910">
        <f>IF(ISBLANK('Raw Data'!J904), 0, IF(AND(1=MATCH(LARGE('Raw Data'!G904:J904, 3), 'Raw Data'!G904:J904, 0), AND('Raw Data'!K904-'Raw Data'!L904&lt;4, 'Raw Data'!K904-'Raw Data'!L904&gt;0)), 'Raw Data'!G904, 0))</f>
        <v>0</v>
      </c>
      <c r="M910">
        <f>IF(ISBLANK('Raw Data'!J904), 0, IF(AND(4=MATCH(LARGE('Raw Data'!G904:J904, 2), 'Raw Data'!G904:J904, 0), 'Raw Data'!L904-'Raw Data'!K904&gt;3), 'Raw Data'!J904, 0))</f>
        <v>0</v>
      </c>
      <c r="N910">
        <f>IF(ISBLANK('Raw Data'!J904), 0, IF(AND(3=MATCH(LARGE('Raw Data'!G904:J904, 2), 'Raw Data'!G904:J904, 0), 'Raw Data'!K904-'Raw Data'!L904&gt;3), 'Raw Data'!I904, 0))</f>
        <v>0</v>
      </c>
      <c r="O910">
        <f>IF(ISBLANK('Raw Data'!J904), 0, IF(AND(2=MATCH(LARGE('Raw Data'!G904:J904, 2), 'Raw Data'!G904:J904, 0), AND('Raw Data'!L904-'Raw Data'!K904&lt;4, 'Raw Data'!L904-'Raw Data'!K904&gt;0)), 'Raw Data'!H904, 0))</f>
        <v>0</v>
      </c>
      <c r="P910">
        <f>IF(ISBLANK('Raw Data'!J904), 0, IF(AND(1=MATCH(LARGE('Raw Data'!G904:J904, 2), 'Raw Data'!G904:J904, 0), AND('Raw Data'!K904-'Raw Data'!L904&lt;4, 'Raw Data'!K904-'Raw Data'!L904&gt;0)), 'Raw Data'!G904, 0))</f>
        <v>0</v>
      </c>
      <c r="Q910">
        <f>IF(ISBLANK('Raw Data'!J904), 0, IF(AND(4=MATCH(LARGE('Raw Data'!G904:J904, 1), 'Raw Data'!G904:J904, 0), 'Raw Data'!L904-'Raw Data'!K904&gt;3), 'Raw Data'!J904, 0))</f>
        <v>0</v>
      </c>
      <c r="R910">
        <f>IF(ISBLANK('Raw Data'!J904), 0, IF(AND(3=MATCH(LARGE('Raw Data'!G904:J904, 1), 'Raw Data'!G904:J904, 0), 'Raw Data'!K904-'Raw Data'!L904&gt;3), 'Raw Data'!I904, 0))</f>
        <v>0</v>
      </c>
      <c r="S910">
        <f>IF(AND('Raw Data'!L904-'Raw Data'!K904&gt;4, 'Raw Data'!F904&lt;'Raw Data'!C904), 'Raw Data'!J904, 0)</f>
        <v>0</v>
      </c>
      <c r="T910">
        <f>IF(AND('Raw Data'!K904-'Raw Data'!L904&gt;4, 'Raw Data'!F904&gt;'Raw Data'!C904), 'Raw Data'!I904, 0)</f>
        <v>0</v>
      </c>
      <c r="U910">
        <f>IF(AND('Raw Data'!L904-'Raw Data'!K904&lt;3, 'Raw Data'!L904&gt;'Raw Data'!K904, 'Raw Data'!F904&lt;'Raw Data'!C904), 'Raw Data'!H904, 0)</f>
        <v>0</v>
      </c>
      <c r="V910">
        <f>IF(AND('Raw Data'!L904-'Raw Data'!K904&lt;3, 'Raw Data'!L904&gt;'Raw Data'!K904, 'Raw Data'!F904&gt;'Raw Data'!C904), 'Raw Data'!G904, 0)</f>
        <v>0</v>
      </c>
    </row>
    <row r="911" spans="1:22" x14ac:dyDescent="0.3">
      <c r="A911">
        <f>IF(AND('Raw Data'!F905&lt;'Raw Data'!C905, 'Raw Data'!L905&gt;'Raw Data'!K905, 'Raw Data'!L905-'Raw Data'!K905&gt;3), 'Raw Data'!J905, 0)</f>
        <v>0</v>
      </c>
      <c r="B911">
        <f>IF(AND('Raw Data'!C905&lt;'Raw Data'!F905, 'Raw Data'!K905&gt;'Raw Data'!L905, 'Raw Data'!K905-'Raw Data'!L905&gt;3), 'Raw Data'!I905, 0)</f>
        <v>0</v>
      </c>
      <c r="C911">
        <f>IF(AND('Raw Data'!F905&lt;'Raw Data'!C905, 'Raw Data'!L905&gt;'Raw Data'!K905, 'Raw Data'!L905-'Raw Data'!K905&lt;4), 'Raw Data'!H905, 0)</f>
        <v>0</v>
      </c>
      <c r="D911">
        <f>IF(AND('Raw Data'!C905&lt;'Raw Data'!F905, 'Raw Data'!K905&gt;'Raw Data'!L905, 'Raw Data'!K905-'Raw Data'!L905&lt;4), 'Raw Data'!G905, 0)</f>
        <v>0</v>
      </c>
      <c r="E911">
        <f>IF(ISBLANK('Raw Data'!J905), 0, IF(AND(4=MATCH(LARGE('Raw Data'!G905:J905, 4), 'Raw Data'!G905:J905, 0), 'Raw Data'!L905-'Raw Data'!K905&gt;3), 'Raw Data'!J905, 0))</f>
        <v>0</v>
      </c>
      <c r="F911">
        <f>IF(ISBLANK('Raw Data'!J905), 0, IF(AND(3=MATCH(LARGE('Raw Data'!G905:J905, 4), 'Raw Data'!G905:J905, 0), 'Raw Data'!K905-'Raw Data'!L905&gt;3), 'Raw Data'!I905, 0))</f>
        <v>0</v>
      </c>
      <c r="G911">
        <f>IF(ISBLANK('Raw Data'!J905), 0, IF(AND(2=MATCH(LARGE('Raw Data'!G905:J905, 4), 'Raw Data'!G905:J905, 0), AND('Raw Data'!L905-'Raw Data'!K905&lt;4, 'Raw Data'!L905-'Raw Data'!K905&gt;0)), 'Raw Data'!H905, 0))</f>
        <v>0</v>
      </c>
      <c r="H911">
        <f>IF(ISBLANK('Raw Data'!J905), 0, IF(AND(1=MATCH(LARGE('Raw Data'!G905:J905, 4), 'Raw Data'!G905:J905, 0), AND('Raw Data'!K905-'Raw Data'!L905&lt;4, 'Raw Data'!K905-'Raw Data'!L905&gt;0)), 'Raw Data'!G905, 0))</f>
        <v>0</v>
      </c>
      <c r="I911">
        <f>IF(ISBLANK('Raw Data'!J905), 0, IF(AND(4=MATCH(LARGE('Raw Data'!G905:J905, 3), 'Raw Data'!G905:J905, 0), 'Raw Data'!L905-'Raw Data'!K905&gt;3), 'Raw Data'!J905, 0))</f>
        <v>0</v>
      </c>
      <c r="J911">
        <f>IF(ISBLANK('Raw Data'!J905), 0, IF(AND(3=MATCH(LARGE('Raw Data'!G905:J905, 3), 'Raw Data'!G905:J905, 0), 'Raw Data'!K905-'Raw Data'!L905&gt;3), 'Raw Data'!I905, 0))</f>
        <v>0</v>
      </c>
      <c r="K911">
        <f>IF(ISBLANK('Raw Data'!J905), 0, IF(AND(2=MATCH(LARGE('Raw Data'!G905:J905, 3), 'Raw Data'!G905:J905, 0), AND('Raw Data'!L905-'Raw Data'!K905&lt;4, 'Raw Data'!L905-'Raw Data'!K905&gt;0)), 'Raw Data'!H905, 0))</f>
        <v>0</v>
      </c>
      <c r="L911">
        <f>IF(ISBLANK('Raw Data'!J905), 0, IF(AND(1=MATCH(LARGE('Raw Data'!G905:J905, 3), 'Raw Data'!G905:J905, 0), AND('Raw Data'!K905-'Raw Data'!L905&lt;4, 'Raw Data'!K905-'Raw Data'!L905&gt;0)), 'Raw Data'!G905, 0))</f>
        <v>0</v>
      </c>
      <c r="M911">
        <f>IF(ISBLANK('Raw Data'!J905), 0, IF(AND(4=MATCH(LARGE('Raw Data'!G905:J905, 2), 'Raw Data'!G905:J905, 0), 'Raw Data'!L905-'Raw Data'!K905&gt;3), 'Raw Data'!J905, 0))</f>
        <v>0</v>
      </c>
      <c r="N911">
        <f>IF(ISBLANK('Raw Data'!J905), 0, IF(AND(3=MATCH(LARGE('Raw Data'!G905:J905, 2), 'Raw Data'!G905:J905, 0), 'Raw Data'!K905-'Raw Data'!L905&gt;3), 'Raw Data'!I905, 0))</f>
        <v>0</v>
      </c>
      <c r="O911">
        <f>IF(ISBLANK('Raw Data'!J905), 0, IF(AND(2=MATCH(LARGE('Raw Data'!G905:J905, 2), 'Raw Data'!G905:J905, 0), AND('Raw Data'!L905-'Raw Data'!K905&lt;4, 'Raw Data'!L905-'Raw Data'!K905&gt;0)), 'Raw Data'!H905, 0))</f>
        <v>0</v>
      </c>
      <c r="P911">
        <f>IF(ISBLANK('Raw Data'!J905), 0, IF(AND(1=MATCH(LARGE('Raw Data'!G905:J905, 2), 'Raw Data'!G905:J905, 0), AND('Raw Data'!K905-'Raw Data'!L905&lt;4, 'Raw Data'!K905-'Raw Data'!L905&gt;0)), 'Raw Data'!G905, 0))</f>
        <v>0</v>
      </c>
      <c r="Q911">
        <f>IF(ISBLANK('Raw Data'!J905), 0, IF(AND(4=MATCH(LARGE('Raw Data'!G905:J905, 1), 'Raw Data'!G905:J905, 0), 'Raw Data'!L905-'Raw Data'!K905&gt;3), 'Raw Data'!J905, 0))</f>
        <v>0</v>
      </c>
      <c r="R911">
        <f>IF(ISBLANK('Raw Data'!J905), 0, IF(AND(3=MATCH(LARGE('Raw Data'!G905:J905, 1), 'Raw Data'!G905:J905, 0), 'Raw Data'!K905-'Raw Data'!L905&gt;3), 'Raw Data'!I905, 0))</f>
        <v>0</v>
      </c>
      <c r="S911">
        <f>IF(AND('Raw Data'!L905-'Raw Data'!K905&gt;4, 'Raw Data'!F905&lt;'Raw Data'!C905), 'Raw Data'!J905, 0)</f>
        <v>0</v>
      </c>
      <c r="T911">
        <f>IF(AND('Raw Data'!K905-'Raw Data'!L905&gt;4, 'Raw Data'!F905&gt;'Raw Data'!C905), 'Raw Data'!I905, 0)</f>
        <v>0</v>
      </c>
      <c r="U911">
        <f>IF(AND('Raw Data'!L905-'Raw Data'!K905&lt;3, 'Raw Data'!L905&gt;'Raw Data'!K905, 'Raw Data'!F905&lt;'Raw Data'!C905), 'Raw Data'!H905, 0)</f>
        <v>0</v>
      </c>
      <c r="V911">
        <f>IF(AND('Raw Data'!L905-'Raw Data'!K905&lt;3, 'Raw Data'!L905&gt;'Raw Data'!K905, 'Raw Data'!F905&gt;'Raw Data'!C905), 'Raw Data'!G905, 0)</f>
        <v>0</v>
      </c>
    </row>
    <row r="912" spans="1:22" x14ac:dyDescent="0.3">
      <c r="A912">
        <f>IF(AND('Raw Data'!F906&lt;'Raw Data'!C906, 'Raw Data'!L906&gt;'Raw Data'!K906, 'Raw Data'!L906-'Raw Data'!K906&gt;3), 'Raw Data'!J906, 0)</f>
        <v>0</v>
      </c>
      <c r="B912">
        <f>IF(AND('Raw Data'!C906&lt;'Raw Data'!F906, 'Raw Data'!K906&gt;'Raw Data'!L906, 'Raw Data'!K906-'Raw Data'!L906&gt;3), 'Raw Data'!I906, 0)</f>
        <v>0</v>
      </c>
      <c r="C912">
        <f>IF(AND('Raw Data'!F906&lt;'Raw Data'!C906, 'Raw Data'!L906&gt;'Raw Data'!K906, 'Raw Data'!L906-'Raw Data'!K906&lt;4), 'Raw Data'!H906, 0)</f>
        <v>0</v>
      </c>
      <c r="D912">
        <f>IF(AND('Raw Data'!C906&lt;'Raw Data'!F906, 'Raw Data'!K906&gt;'Raw Data'!L906, 'Raw Data'!K906-'Raw Data'!L906&lt;4), 'Raw Data'!G906, 0)</f>
        <v>0</v>
      </c>
      <c r="E912">
        <f>IF(ISBLANK('Raw Data'!J906), 0, IF(AND(4=MATCH(LARGE('Raw Data'!G906:J906, 4), 'Raw Data'!G906:J906, 0), 'Raw Data'!L906-'Raw Data'!K906&gt;3), 'Raw Data'!J906, 0))</f>
        <v>0</v>
      </c>
      <c r="F912">
        <f>IF(ISBLANK('Raw Data'!J906), 0, IF(AND(3=MATCH(LARGE('Raw Data'!G906:J906, 4), 'Raw Data'!G906:J906, 0), 'Raw Data'!K906-'Raw Data'!L906&gt;3), 'Raw Data'!I906, 0))</f>
        <v>0</v>
      </c>
      <c r="G912">
        <f>IF(ISBLANK('Raw Data'!J906), 0, IF(AND(2=MATCH(LARGE('Raw Data'!G906:J906, 4), 'Raw Data'!G906:J906, 0), AND('Raw Data'!L906-'Raw Data'!K906&lt;4, 'Raw Data'!L906-'Raw Data'!K906&gt;0)), 'Raw Data'!H906, 0))</f>
        <v>0</v>
      </c>
      <c r="H912">
        <f>IF(ISBLANK('Raw Data'!J906), 0, IF(AND(1=MATCH(LARGE('Raw Data'!G906:J906, 4), 'Raw Data'!G906:J906, 0), AND('Raw Data'!K906-'Raw Data'!L906&lt;4, 'Raw Data'!K906-'Raw Data'!L906&gt;0)), 'Raw Data'!G906, 0))</f>
        <v>0</v>
      </c>
      <c r="I912">
        <f>IF(ISBLANK('Raw Data'!J906), 0, IF(AND(4=MATCH(LARGE('Raw Data'!G906:J906, 3), 'Raw Data'!G906:J906, 0), 'Raw Data'!L906-'Raw Data'!K906&gt;3), 'Raw Data'!J906, 0))</f>
        <v>0</v>
      </c>
      <c r="J912">
        <f>IF(ISBLANK('Raw Data'!J906), 0, IF(AND(3=MATCH(LARGE('Raw Data'!G906:J906, 3), 'Raw Data'!G906:J906, 0), 'Raw Data'!K906-'Raw Data'!L906&gt;3), 'Raw Data'!I906, 0))</f>
        <v>0</v>
      </c>
      <c r="K912">
        <f>IF(ISBLANK('Raw Data'!J906), 0, IF(AND(2=MATCH(LARGE('Raw Data'!G906:J906, 3), 'Raw Data'!G906:J906, 0), AND('Raw Data'!L906-'Raw Data'!K906&lt;4, 'Raw Data'!L906-'Raw Data'!K906&gt;0)), 'Raw Data'!H906, 0))</f>
        <v>0</v>
      </c>
      <c r="L912">
        <f>IF(ISBLANK('Raw Data'!J906), 0, IF(AND(1=MATCH(LARGE('Raw Data'!G906:J906, 3), 'Raw Data'!G906:J906, 0), AND('Raw Data'!K906-'Raw Data'!L906&lt;4, 'Raw Data'!K906-'Raw Data'!L906&gt;0)), 'Raw Data'!G906, 0))</f>
        <v>0</v>
      </c>
      <c r="M912">
        <f>IF(ISBLANK('Raw Data'!J906), 0, IF(AND(4=MATCH(LARGE('Raw Data'!G906:J906, 2), 'Raw Data'!G906:J906, 0), 'Raw Data'!L906-'Raw Data'!K906&gt;3), 'Raw Data'!J906, 0))</f>
        <v>0</v>
      </c>
      <c r="N912">
        <f>IF(ISBLANK('Raw Data'!J906), 0, IF(AND(3=MATCH(LARGE('Raw Data'!G906:J906, 2), 'Raw Data'!G906:J906, 0), 'Raw Data'!K906-'Raw Data'!L906&gt;3), 'Raw Data'!I906, 0))</f>
        <v>0</v>
      </c>
      <c r="O912">
        <f>IF(ISBLANK('Raw Data'!J906), 0, IF(AND(2=MATCH(LARGE('Raw Data'!G906:J906, 2), 'Raw Data'!G906:J906, 0), AND('Raw Data'!L906-'Raw Data'!K906&lt;4, 'Raw Data'!L906-'Raw Data'!K906&gt;0)), 'Raw Data'!H906, 0))</f>
        <v>0</v>
      </c>
      <c r="P912">
        <f>IF(ISBLANK('Raw Data'!J906), 0, IF(AND(1=MATCH(LARGE('Raw Data'!G906:J906, 2), 'Raw Data'!G906:J906, 0), AND('Raw Data'!K906-'Raw Data'!L906&lt;4, 'Raw Data'!K906-'Raw Data'!L906&gt;0)), 'Raw Data'!G906, 0))</f>
        <v>0</v>
      </c>
      <c r="Q912">
        <f>IF(ISBLANK('Raw Data'!J906), 0, IF(AND(4=MATCH(LARGE('Raw Data'!G906:J906, 1), 'Raw Data'!G906:J906, 0), 'Raw Data'!L906-'Raw Data'!K906&gt;3), 'Raw Data'!J906, 0))</f>
        <v>0</v>
      </c>
      <c r="R912">
        <f>IF(ISBLANK('Raw Data'!J906), 0, IF(AND(3=MATCH(LARGE('Raw Data'!G906:J906, 1), 'Raw Data'!G906:J906, 0), 'Raw Data'!K906-'Raw Data'!L906&gt;3), 'Raw Data'!I906, 0))</f>
        <v>0</v>
      </c>
      <c r="S912">
        <f>IF(AND('Raw Data'!L906-'Raw Data'!K906&gt;4, 'Raw Data'!F906&lt;'Raw Data'!C906), 'Raw Data'!J906, 0)</f>
        <v>0</v>
      </c>
      <c r="T912">
        <f>IF(AND('Raw Data'!K906-'Raw Data'!L906&gt;4, 'Raw Data'!F906&gt;'Raw Data'!C906), 'Raw Data'!I906, 0)</f>
        <v>0</v>
      </c>
      <c r="U912">
        <f>IF(AND('Raw Data'!L906-'Raw Data'!K906&lt;3, 'Raw Data'!L906&gt;'Raw Data'!K906, 'Raw Data'!F906&lt;'Raw Data'!C906), 'Raw Data'!H906, 0)</f>
        <v>0</v>
      </c>
      <c r="V912">
        <f>IF(AND('Raw Data'!L906-'Raw Data'!K906&lt;3, 'Raw Data'!L906&gt;'Raw Data'!K906, 'Raw Data'!F906&gt;'Raw Data'!C906), 'Raw Data'!G906, 0)</f>
        <v>0</v>
      </c>
    </row>
    <row r="913" spans="1:22" x14ac:dyDescent="0.3">
      <c r="A913">
        <f>IF(AND('Raw Data'!F907&lt;'Raw Data'!C907, 'Raw Data'!L907&gt;'Raw Data'!K907, 'Raw Data'!L907-'Raw Data'!K907&gt;3), 'Raw Data'!J907, 0)</f>
        <v>0</v>
      </c>
      <c r="B913">
        <f>IF(AND('Raw Data'!C907&lt;'Raw Data'!F907, 'Raw Data'!K907&gt;'Raw Data'!L907, 'Raw Data'!K907-'Raw Data'!L907&gt;3), 'Raw Data'!I907, 0)</f>
        <v>0</v>
      </c>
      <c r="C913">
        <f>IF(AND('Raw Data'!F907&lt;'Raw Data'!C907, 'Raw Data'!L907&gt;'Raw Data'!K907, 'Raw Data'!L907-'Raw Data'!K907&lt;4), 'Raw Data'!H907, 0)</f>
        <v>0</v>
      </c>
      <c r="D913">
        <f>IF(AND('Raw Data'!C907&lt;'Raw Data'!F907, 'Raw Data'!K907&gt;'Raw Data'!L907, 'Raw Data'!K907-'Raw Data'!L907&lt;4), 'Raw Data'!G907, 0)</f>
        <v>0</v>
      </c>
      <c r="E913">
        <f>IF(ISBLANK('Raw Data'!J907), 0, IF(AND(4=MATCH(LARGE('Raw Data'!G907:J907, 4), 'Raw Data'!G907:J907, 0), 'Raw Data'!L907-'Raw Data'!K907&gt;3), 'Raw Data'!J907, 0))</f>
        <v>0</v>
      </c>
      <c r="F913">
        <f>IF(ISBLANK('Raw Data'!J907), 0, IF(AND(3=MATCH(LARGE('Raw Data'!G907:J907, 4), 'Raw Data'!G907:J907, 0), 'Raw Data'!K907-'Raw Data'!L907&gt;3), 'Raw Data'!I907, 0))</f>
        <v>0</v>
      </c>
      <c r="G913">
        <f>IF(ISBLANK('Raw Data'!J907), 0, IF(AND(2=MATCH(LARGE('Raw Data'!G907:J907, 4), 'Raw Data'!G907:J907, 0), AND('Raw Data'!L907-'Raw Data'!K907&lt;4, 'Raw Data'!L907-'Raw Data'!K907&gt;0)), 'Raw Data'!H907, 0))</f>
        <v>0</v>
      </c>
      <c r="H913">
        <f>IF(ISBLANK('Raw Data'!J907), 0, IF(AND(1=MATCH(LARGE('Raw Data'!G907:J907, 4), 'Raw Data'!G907:J907, 0), AND('Raw Data'!K907-'Raw Data'!L907&lt;4, 'Raw Data'!K907-'Raw Data'!L907&gt;0)), 'Raw Data'!G907, 0))</f>
        <v>0</v>
      </c>
      <c r="I913">
        <f>IF(ISBLANK('Raw Data'!J907), 0, IF(AND(4=MATCH(LARGE('Raw Data'!G907:J907, 3), 'Raw Data'!G907:J907, 0), 'Raw Data'!L907-'Raw Data'!K907&gt;3), 'Raw Data'!J907, 0))</f>
        <v>0</v>
      </c>
      <c r="J913">
        <f>IF(ISBLANK('Raw Data'!J907), 0, IF(AND(3=MATCH(LARGE('Raw Data'!G907:J907, 3), 'Raw Data'!G907:J907, 0), 'Raw Data'!K907-'Raw Data'!L907&gt;3), 'Raw Data'!I907, 0))</f>
        <v>0</v>
      </c>
      <c r="K913">
        <f>IF(ISBLANK('Raw Data'!J907), 0, IF(AND(2=MATCH(LARGE('Raw Data'!G907:J907, 3), 'Raw Data'!G907:J907, 0), AND('Raw Data'!L907-'Raw Data'!K907&lt;4, 'Raw Data'!L907-'Raw Data'!K907&gt;0)), 'Raw Data'!H907, 0))</f>
        <v>0</v>
      </c>
      <c r="L913">
        <f>IF(ISBLANK('Raw Data'!J907), 0, IF(AND(1=MATCH(LARGE('Raw Data'!G907:J907, 3), 'Raw Data'!G907:J907, 0), AND('Raw Data'!K907-'Raw Data'!L907&lt;4, 'Raw Data'!K907-'Raw Data'!L907&gt;0)), 'Raw Data'!G907, 0))</f>
        <v>0</v>
      </c>
      <c r="M913">
        <f>IF(ISBLANK('Raw Data'!J907), 0, IF(AND(4=MATCH(LARGE('Raw Data'!G907:J907, 2), 'Raw Data'!G907:J907, 0), 'Raw Data'!L907-'Raw Data'!K907&gt;3), 'Raw Data'!J907, 0))</f>
        <v>0</v>
      </c>
      <c r="N913">
        <f>IF(ISBLANK('Raw Data'!J907), 0, IF(AND(3=MATCH(LARGE('Raw Data'!G907:J907, 2), 'Raw Data'!G907:J907, 0), 'Raw Data'!K907-'Raw Data'!L907&gt;3), 'Raw Data'!I907, 0))</f>
        <v>0</v>
      </c>
      <c r="O913">
        <f>IF(ISBLANK('Raw Data'!J907), 0, IF(AND(2=MATCH(LARGE('Raw Data'!G907:J907, 2), 'Raw Data'!G907:J907, 0), AND('Raw Data'!L907-'Raw Data'!K907&lt;4, 'Raw Data'!L907-'Raw Data'!K907&gt;0)), 'Raw Data'!H907, 0))</f>
        <v>0</v>
      </c>
      <c r="P913">
        <f>IF(ISBLANK('Raw Data'!J907), 0, IF(AND(1=MATCH(LARGE('Raw Data'!G907:J907, 2), 'Raw Data'!G907:J907, 0), AND('Raw Data'!K907-'Raw Data'!L907&lt;4, 'Raw Data'!K907-'Raw Data'!L907&gt;0)), 'Raw Data'!G907, 0))</f>
        <v>0</v>
      </c>
      <c r="Q913">
        <f>IF(ISBLANK('Raw Data'!J907), 0, IF(AND(4=MATCH(LARGE('Raw Data'!G907:J907, 1), 'Raw Data'!G907:J907, 0), 'Raw Data'!L907-'Raw Data'!K907&gt;3), 'Raw Data'!J907, 0))</f>
        <v>0</v>
      </c>
      <c r="R913">
        <f>IF(ISBLANK('Raw Data'!J907), 0, IF(AND(3=MATCH(LARGE('Raw Data'!G907:J907, 1), 'Raw Data'!G907:J907, 0), 'Raw Data'!K907-'Raw Data'!L907&gt;3), 'Raw Data'!I907, 0))</f>
        <v>0</v>
      </c>
      <c r="S913">
        <f>IF(AND('Raw Data'!L907-'Raw Data'!K907&gt;4, 'Raw Data'!F907&lt;'Raw Data'!C907), 'Raw Data'!J907, 0)</f>
        <v>0</v>
      </c>
      <c r="T913">
        <f>IF(AND('Raw Data'!K907-'Raw Data'!L907&gt;4, 'Raw Data'!F907&gt;'Raw Data'!C907), 'Raw Data'!I907, 0)</f>
        <v>0</v>
      </c>
      <c r="U913">
        <f>IF(AND('Raw Data'!L907-'Raw Data'!K907&lt;3, 'Raw Data'!L907&gt;'Raw Data'!K907, 'Raw Data'!F907&lt;'Raw Data'!C907), 'Raw Data'!H907, 0)</f>
        <v>0</v>
      </c>
      <c r="V913">
        <f>IF(AND('Raw Data'!L907-'Raw Data'!K907&lt;3, 'Raw Data'!L907&gt;'Raw Data'!K907, 'Raw Data'!F907&gt;'Raw Data'!C907), 'Raw Data'!G907, 0)</f>
        <v>0</v>
      </c>
    </row>
    <row r="914" spans="1:22" x14ac:dyDescent="0.3">
      <c r="A914">
        <f>IF(AND('Raw Data'!F908&lt;'Raw Data'!C908, 'Raw Data'!L908&gt;'Raw Data'!K908, 'Raw Data'!L908-'Raw Data'!K908&gt;3), 'Raw Data'!J908, 0)</f>
        <v>0</v>
      </c>
      <c r="B914">
        <f>IF(AND('Raw Data'!C908&lt;'Raw Data'!F908, 'Raw Data'!K908&gt;'Raw Data'!L908, 'Raw Data'!K908-'Raw Data'!L908&gt;3), 'Raw Data'!I908, 0)</f>
        <v>0</v>
      </c>
      <c r="C914">
        <f>IF(AND('Raw Data'!F908&lt;'Raw Data'!C908, 'Raw Data'!L908&gt;'Raw Data'!K908, 'Raw Data'!L908-'Raw Data'!K908&lt;4), 'Raw Data'!H908, 0)</f>
        <v>0</v>
      </c>
      <c r="D914">
        <f>IF(AND('Raw Data'!C908&lt;'Raw Data'!F908, 'Raw Data'!K908&gt;'Raw Data'!L908, 'Raw Data'!K908-'Raw Data'!L908&lt;4), 'Raw Data'!G908, 0)</f>
        <v>0</v>
      </c>
      <c r="E914">
        <f>IF(ISBLANK('Raw Data'!J908), 0, IF(AND(4=MATCH(LARGE('Raw Data'!G908:J908, 4), 'Raw Data'!G908:J908, 0), 'Raw Data'!L908-'Raw Data'!K908&gt;3), 'Raw Data'!J908, 0))</f>
        <v>0</v>
      </c>
      <c r="F914">
        <f>IF(ISBLANK('Raw Data'!J908), 0, IF(AND(3=MATCH(LARGE('Raw Data'!G908:J908, 4), 'Raw Data'!G908:J908, 0), 'Raw Data'!K908-'Raw Data'!L908&gt;3), 'Raw Data'!I908, 0))</f>
        <v>0</v>
      </c>
      <c r="G914">
        <f>IF(ISBLANK('Raw Data'!J908), 0, IF(AND(2=MATCH(LARGE('Raw Data'!G908:J908, 4), 'Raw Data'!G908:J908, 0), AND('Raw Data'!L908-'Raw Data'!K908&lt;4, 'Raw Data'!L908-'Raw Data'!K908&gt;0)), 'Raw Data'!H908, 0))</f>
        <v>0</v>
      </c>
      <c r="H914">
        <f>IF(ISBLANK('Raw Data'!J908), 0, IF(AND(1=MATCH(LARGE('Raw Data'!G908:J908, 4), 'Raw Data'!G908:J908, 0), AND('Raw Data'!K908-'Raw Data'!L908&lt;4, 'Raw Data'!K908-'Raw Data'!L908&gt;0)), 'Raw Data'!G908, 0))</f>
        <v>0</v>
      </c>
      <c r="I914">
        <f>IF(ISBLANK('Raw Data'!J908), 0, IF(AND(4=MATCH(LARGE('Raw Data'!G908:J908, 3), 'Raw Data'!G908:J908, 0), 'Raw Data'!L908-'Raw Data'!K908&gt;3), 'Raw Data'!J908, 0))</f>
        <v>0</v>
      </c>
      <c r="J914">
        <f>IF(ISBLANK('Raw Data'!J908), 0, IF(AND(3=MATCH(LARGE('Raw Data'!G908:J908, 3), 'Raw Data'!G908:J908, 0), 'Raw Data'!K908-'Raw Data'!L908&gt;3), 'Raw Data'!I908, 0))</f>
        <v>0</v>
      </c>
      <c r="K914">
        <f>IF(ISBLANK('Raw Data'!J908), 0, IF(AND(2=MATCH(LARGE('Raw Data'!G908:J908, 3), 'Raw Data'!G908:J908, 0), AND('Raw Data'!L908-'Raw Data'!K908&lt;4, 'Raw Data'!L908-'Raw Data'!K908&gt;0)), 'Raw Data'!H908, 0))</f>
        <v>0</v>
      </c>
      <c r="L914">
        <f>IF(ISBLANK('Raw Data'!J908), 0, IF(AND(1=MATCH(LARGE('Raw Data'!G908:J908, 3), 'Raw Data'!G908:J908, 0), AND('Raw Data'!K908-'Raw Data'!L908&lt;4, 'Raw Data'!K908-'Raw Data'!L908&gt;0)), 'Raw Data'!G908, 0))</f>
        <v>0</v>
      </c>
      <c r="M914">
        <f>IF(ISBLANK('Raw Data'!J908), 0, IF(AND(4=MATCH(LARGE('Raw Data'!G908:J908, 2), 'Raw Data'!G908:J908, 0), 'Raw Data'!L908-'Raw Data'!K908&gt;3), 'Raw Data'!J908, 0))</f>
        <v>0</v>
      </c>
      <c r="N914">
        <f>IF(ISBLANK('Raw Data'!J908), 0, IF(AND(3=MATCH(LARGE('Raw Data'!G908:J908, 2), 'Raw Data'!G908:J908, 0), 'Raw Data'!K908-'Raw Data'!L908&gt;3), 'Raw Data'!I908, 0))</f>
        <v>0</v>
      </c>
      <c r="O914">
        <f>IF(ISBLANK('Raw Data'!J908), 0, IF(AND(2=MATCH(LARGE('Raw Data'!G908:J908, 2), 'Raw Data'!G908:J908, 0), AND('Raw Data'!L908-'Raw Data'!K908&lt;4, 'Raw Data'!L908-'Raw Data'!K908&gt;0)), 'Raw Data'!H908, 0))</f>
        <v>0</v>
      </c>
      <c r="P914">
        <f>IF(ISBLANK('Raw Data'!J908), 0, IF(AND(1=MATCH(LARGE('Raw Data'!G908:J908, 2), 'Raw Data'!G908:J908, 0), AND('Raw Data'!K908-'Raw Data'!L908&lt;4, 'Raw Data'!K908-'Raw Data'!L908&gt;0)), 'Raw Data'!G908, 0))</f>
        <v>0</v>
      </c>
      <c r="Q914">
        <f>IF(ISBLANK('Raw Data'!J908), 0, IF(AND(4=MATCH(LARGE('Raw Data'!G908:J908, 1), 'Raw Data'!G908:J908, 0), 'Raw Data'!L908-'Raw Data'!K908&gt;3), 'Raw Data'!J908, 0))</f>
        <v>0</v>
      </c>
      <c r="R914">
        <f>IF(ISBLANK('Raw Data'!J908), 0, IF(AND(3=MATCH(LARGE('Raw Data'!G908:J908, 1), 'Raw Data'!G908:J908, 0), 'Raw Data'!K908-'Raw Data'!L908&gt;3), 'Raw Data'!I908, 0))</f>
        <v>0</v>
      </c>
      <c r="S914">
        <f>IF(AND('Raw Data'!L908-'Raw Data'!K908&gt;4, 'Raw Data'!F908&lt;'Raw Data'!C908), 'Raw Data'!J908, 0)</f>
        <v>0</v>
      </c>
      <c r="T914">
        <f>IF(AND('Raw Data'!K908-'Raw Data'!L908&gt;4, 'Raw Data'!F908&gt;'Raw Data'!C908), 'Raw Data'!I908, 0)</f>
        <v>0</v>
      </c>
      <c r="U914">
        <f>IF(AND('Raw Data'!L908-'Raw Data'!K908&lt;3, 'Raw Data'!L908&gt;'Raw Data'!K908, 'Raw Data'!F908&lt;'Raw Data'!C908), 'Raw Data'!H908, 0)</f>
        <v>0</v>
      </c>
      <c r="V914">
        <f>IF(AND('Raw Data'!L908-'Raw Data'!K908&lt;3, 'Raw Data'!L908&gt;'Raw Data'!K908, 'Raw Data'!F908&gt;'Raw Data'!C908), 'Raw Data'!G908, 0)</f>
        <v>0</v>
      </c>
    </row>
    <row r="915" spans="1:22" x14ac:dyDescent="0.3">
      <c r="A915">
        <f>IF(AND('Raw Data'!F909&lt;'Raw Data'!C909, 'Raw Data'!L909&gt;'Raw Data'!K909, 'Raw Data'!L909-'Raw Data'!K909&gt;3), 'Raw Data'!J909, 0)</f>
        <v>0</v>
      </c>
      <c r="B915">
        <f>IF(AND('Raw Data'!C909&lt;'Raw Data'!F909, 'Raw Data'!K909&gt;'Raw Data'!L909, 'Raw Data'!K909-'Raw Data'!L909&gt;3), 'Raw Data'!I909, 0)</f>
        <v>0</v>
      </c>
      <c r="C915">
        <f>IF(AND('Raw Data'!F909&lt;'Raw Data'!C909, 'Raw Data'!L909&gt;'Raw Data'!K909, 'Raw Data'!L909-'Raw Data'!K909&lt;4), 'Raw Data'!H909, 0)</f>
        <v>0</v>
      </c>
      <c r="D915">
        <f>IF(AND('Raw Data'!C909&lt;'Raw Data'!F909, 'Raw Data'!K909&gt;'Raw Data'!L909, 'Raw Data'!K909-'Raw Data'!L909&lt;4), 'Raw Data'!G909, 0)</f>
        <v>0</v>
      </c>
      <c r="E915">
        <f>IF(ISBLANK('Raw Data'!J909), 0, IF(AND(4=MATCH(LARGE('Raw Data'!G909:J909, 4), 'Raw Data'!G909:J909, 0), 'Raw Data'!L909-'Raw Data'!K909&gt;3), 'Raw Data'!J909, 0))</f>
        <v>0</v>
      </c>
      <c r="F915">
        <f>IF(ISBLANK('Raw Data'!J909), 0, IF(AND(3=MATCH(LARGE('Raw Data'!G909:J909, 4), 'Raw Data'!G909:J909, 0), 'Raw Data'!K909-'Raw Data'!L909&gt;3), 'Raw Data'!I909, 0))</f>
        <v>0</v>
      </c>
      <c r="G915">
        <f>IF(ISBLANK('Raw Data'!J909), 0, IF(AND(2=MATCH(LARGE('Raw Data'!G909:J909, 4), 'Raw Data'!G909:J909, 0), AND('Raw Data'!L909-'Raw Data'!K909&lt;4, 'Raw Data'!L909-'Raw Data'!K909&gt;0)), 'Raw Data'!H909, 0))</f>
        <v>0</v>
      </c>
      <c r="H915">
        <f>IF(ISBLANK('Raw Data'!J909), 0, IF(AND(1=MATCH(LARGE('Raw Data'!G909:J909, 4), 'Raw Data'!G909:J909, 0), AND('Raw Data'!K909-'Raw Data'!L909&lt;4, 'Raw Data'!K909-'Raw Data'!L909&gt;0)), 'Raw Data'!G909, 0))</f>
        <v>0</v>
      </c>
      <c r="I915">
        <f>IF(ISBLANK('Raw Data'!J909), 0, IF(AND(4=MATCH(LARGE('Raw Data'!G909:J909, 3), 'Raw Data'!G909:J909, 0), 'Raw Data'!L909-'Raw Data'!K909&gt;3), 'Raw Data'!J909, 0))</f>
        <v>0</v>
      </c>
      <c r="J915">
        <f>IF(ISBLANK('Raw Data'!J909), 0, IF(AND(3=MATCH(LARGE('Raw Data'!G909:J909, 3), 'Raw Data'!G909:J909, 0), 'Raw Data'!K909-'Raw Data'!L909&gt;3), 'Raw Data'!I909, 0))</f>
        <v>0</v>
      </c>
      <c r="K915">
        <f>IF(ISBLANK('Raw Data'!J909), 0, IF(AND(2=MATCH(LARGE('Raw Data'!G909:J909, 3), 'Raw Data'!G909:J909, 0), AND('Raw Data'!L909-'Raw Data'!K909&lt;4, 'Raw Data'!L909-'Raw Data'!K909&gt;0)), 'Raw Data'!H909, 0))</f>
        <v>0</v>
      </c>
      <c r="L915">
        <f>IF(ISBLANK('Raw Data'!J909), 0, IF(AND(1=MATCH(LARGE('Raw Data'!G909:J909, 3), 'Raw Data'!G909:J909, 0), AND('Raw Data'!K909-'Raw Data'!L909&lt;4, 'Raw Data'!K909-'Raw Data'!L909&gt;0)), 'Raw Data'!G909, 0))</f>
        <v>0</v>
      </c>
      <c r="M915">
        <f>IF(ISBLANK('Raw Data'!J909), 0, IF(AND(4=MATCH(LARGE('Raw Data'!G909:J909, 2), 'Raw Data'!G909:J909, 0), 'Raw Data'!L909-'Raw Data'!K909&gt;3), 'Raw Data'!J909, 0))</f>
        <v>0</v>
      </c>
      <c r="N915">
        <f>IF(ISBLANK('Raw Data'!J909), 0, IF(AND(3=MATCH(LARGE('Raw Data'!G909:J909, 2), 'Raw Data'!G909:J909, 0), 'Raw Data'!K909-'Raw Data'!L909&gt;3), 'Raw Data'!I909, 0))</f>
        <v>0</v>
      </c>
      <c r="O915">
        <f>IF(ISBLANK('Raw Data'!J909), 0, IF(AND(2=MATCH(LARGE('Raw Data'!G909:J909, 2), 'Raw Data'!G909:J909, 0), AND('Raw Data'!L909-'Raw Data'!K909&lt;4, 'Raw Data'!L909-'Raw Data'!K909&gt;0)), 'Raw Data'!H909, 0))</f>
        <v>0</v>
      </c>
      <c r="P915">
        <f>IF(ISBLANK('Raw Data'!J909), 0, IF(AND(1=MATCH(LARGE('Raw Data'!G909:J909, 2), 'Raw Data'!G909:J909, 0), AND('Raw Data'!K909-'Raw Data'!L909&lt;4, 'Raw Data'!K909-'Raw Data'!L909&gt;0)), 'Raw Data'!G909, 0))</f>
        <v>0</v>
      </c>
      <c r="Q915">
        <f>IF(ISBLANK('Raw Data'!J909), 0, IF(AND(4=MATCH(LARGE('Raw Data'!G909:J909, 1), 'Raw Data'!G909:J909, 0), 'Raw Data'!L909-'Raw Data'!K909&gt;3), 'Raw Data'!J909, 0))</f>
        <v>0</v>
      </c>
      <c r="R915">
        <f>IF(ISBLANK('Raw Data'!J909), 0, IF(AND(3=MATCH(LARGE('Raw Data'!G909:J909, 1), 'Raw Data'!G909:J909, 0), 'Raw Data'!K909-'Raw Data'!L909&gt;3), 'Raw Data'!I909, 0))</f>
        <v>0</v>
      </c>
      <c r="S915">
        <f>IF(AND('Raw Data'!L909-'Raw Data'!K909&gt;4, 'Raw Data'!F909&lt;'Raw Data'!C909), 'Raw Data'!J909, 0)</f>
        <v>0</v>
      </c>
      <c r="T915">
        <f>IF(AND('Raw Data'!K909-'Raw Data'!L909&gt;4, 'Raw Data'!F909&gt;'Raw Data'!C909), 'Raw Data'!I909, 0)</f>
        <v>0</v>
      </c>
      <c r="U915">
        <f>IF(AND('Raw Data'!L909-'Raw Data'!K909&lt;3, 'Raw Data'!L909&gt;'Raw Data'!K909, 'Raw Data'!F909&lt;'Raw Data'!C909), 'Raw Data'!H909, 0)</f>
        <v>0</v>
      </c>
      <c r="V915">
        <f>IF(AND('Raw Data'!L909-'Raw Data'!K909&lt;3, 'Raw Data'!L909&gt;'Raw Data'!K909, 'Raw Data'!F909&gt;'Raw Data'!C909), 'Raw Data'!G909, 0)</f>
        <v>0</v>
      </c>
    </row>
    <row r="916" spans="1:22" x14ac:dyDescent="0.3">
      <c r="A916">
        <f>IF(AND('Raw Data'!F910&lt;'Raw Data'!C910, 'Raw Data'!L910&gt;'Raw Data'!K910, 'Raw Data'!L910-'Raw Data'!K910&gt;3), 'Raw Data'!J910, 0)</f>
        <v>0</v>
      </c>
      <c r="B916">
        <f>IF(AND('Raw Data'!C910&lt;'Raw Data'!F910, 'Raw Data'!K910&gt;'Raw Data'!L910, 'Raw Data'!K910-'Raw Data'!L910&gt;3), 'Raw Data'!I910, 0)</f>
        <v>0</v>
      </c>
      <c r="C916">
        <f>IF(AND('Raw Data'!F910&lt;'Raw Data'!C910, 'Raw Data'!L910&gt;'Raw Data'!K910, 'Raw Data'!L910-'Raw Data'!K910&lt;4), 'Raw Data'!H910, 0)</f>
        <v>0</v>
      </c>
      <c r="D916">
        <f>IF(AND('Raw Data'!C910&lt;'Raw Data'!F910, 'Raw Data'!K910&gt;'Raw Data'!L910, 'Raw Data'!K910-'Raw Data'!L910&lt;4), 'Raw Data'!G910, 0)</f>
        <v>0</v>
      </c>
      <c r="E916">
        <f>IF(ISBLANK('Raw Data'!J910), 0, IF(AND(4=MATCH(LARGE('Raw Data'!G910:J910, 4), 'Raw Data'!G910:J910, 0), 'Raw Data'!L910-'Raw Data'!K910&gt;3), 'Raw Data'!J910, 0))</f>
        <v>0</v>
      </c>
      <c r="F916">
        <f>IF(ISBLANK('Raw Data'!J910), 0, IF(AND(3=MATCH(LARGE('Raw Data'!G910:J910, 4), 'Raw Data'!G910:J910, 0), 'Raw Data'!K910-'Raw Data'!L910&gt;3), 'Raw Data'!I910, 0))</f>
        <v>0</v>
      </c>
      <c r="G916">
        <f>IF(ISBLANK('Raw Data'!J910), 0, IF(AND(2=MATCH(LARGE('Raw Data'!G910:J910, 4), 'Raw Data'!G910:J910, 0), AND('Raw Data'!L910-'Raw Data'!K910&lt;4, 'Raw Data'!L910-'Raw Data'!K910&gt;0)), 'Raw Data'!H910, 0))</f>
        <v>0</v>
      </c>
      <c r="H916">
        <f>IF(ISBLANK('Raw Data'!J910), 0, IF(AND(1=MATCH(LARGE('Raw Data'!G910:J910, 4), 'Raw Data'!G910:J910, 0), AND('Raw Data'!K910-'Raw Data'!L910&lt;4, 'Raw Data'!K910-'Raw Data'!L910&gt;0)), 'Raw Data'!G910, 0))</f>
        <v>0</v>
      </c>
      <c r="I916">
        <f>IF(ISBLANK('Raw Data'!J910), 0, IF(AND(4=MATCH(LARGE('Raw Data'!G910:J910, 3), 'Raw Data'!G910:J910, 0), 'Raw Data'!L910-'Raw Data'!K910&gt;3), 'Raw Data'!J910, 0))</f>
        <v>0</v>
      </c>
      <c r="J916">
        <f>IF(ISBLANK('Raw Data'!J910), 0, IF(AND(3=MATCH(LARGE('Raw Data'!G910:J910, 3), 'Raw Data'!G910:J910, 0), 'Raw Data'!K910-'Raw Data'!L910&gt;3), 'Raw Data'!I910, 0))</f>
        <v>0</v>
      </c>
      <c r="K916">
        <f>IF(ISBLANK('Raw Data'!J910), 0, IF(AND(2=MATCH(LARGE('Raw Data'!G910:J910, 3), 'Raw Data'!G910:J910, 0), AND('Raw Data'!L910-'Raw Data'!K910&lt;4, 'Raw Data'!L910-'Raw Data'!K910&gt;0)), 'Raw Data'!H910, 0))</f>
        <v>0</v>
      </c>
      <c r="L916">
        <f>IF(ISBLANK('Raw Data'!J910), 0, IF(AND(1=MATCH(LARGE('Raw Data'!G910:J910, 3), 'Raw Data'!G910:J910, 0), AND('Raw Data'!K910-'Raw Data'!L910&lt;4, 'Raw Data'!K910-'Raw Data'!L910&gt;0)), 'Raw Data'!G910, 0))</f>
        <v>0</v>
      </c>
      <c r="M916">
        <f>IF(ISBLANK('Raw Data'!J910), 0, IF(AND(4=MATCH(LARGE('Raw Data'!G910:J910, 2), 'Raw Data'!G910:J910, 0), 'Raw Data'!L910-'Raw Data'!K910&gt;3), 'Raw Data'!J910, 0))</f>
        <v>0</v>
      </c>
      <c r="N916">
        <f>IF(ISBLANK('Raw Data'!J910), 0, IF(AND(3=MATCH(LARGE('Raw Data'!G910:J910, 2), 'Raw Data'!G910:J910, 0), 'Raw Data'!K910-'Raw Data'!L910&gt;3), 'Raw Data'!I910, 0))</f>
        <v>0</v>
      </c>
      <c r="O916">
        <f>IF(ISBLANK('Raw Data'!J910), 0, IF(AND(2=MATCH(LARGE('Raw Data'!G910:J910, 2), 'Raw Data'!G910:J910, 0), AND('Raw Data'!L910-'Raw Data'!K910&lt;4, 'Raw Data'!L910-'Raw Data'!K910&gt;0)), 'Raw Data'!H910, 0))</f>
        <v>0</v>
      </c>
      <c r="P916">
        <f>IF(ISBLANK('Raw Data'!J910), 0, IF(AND(1=MATCH(LARGE('Raw Data'!G910:J910, 2), 'Raw Data'!G910:J910, 0), AND('Raw Data'!K910-'Raw Data'!L910&lt;4, 'Raw Data'!K910-'Raw Data'!L910&gt;0)), 'Raw Data'!G910, 0))</f>
        <v>0</v>
      </c>
      <c r="Q916">
        <f>IF(ISBLANK('Raw Data'!J910), 0, IF(AND(4=MATCH(LARGE('Raw Data'!G910:J910, 1), 'Raw Data'!G910:J910, 0), 'Raw Data'!L910-'Raw Data'!K910&gt;3), 'Raw Data'!J910, 0))</f>
        <v>0</v>
      </c>
      <c r="R916">
        <f>IF(ISBLANK('Raw Data'!J910), 0, IF(AND(3=MATCH(LARGE('Raw Data'!G910:J910, 1), 'Raw Data'!G910:J910, 0), 'Raw Data'!K910-'Raw Data'!L910&gt;3), 'Raw Data'!I910, 0))</f>
        <v>0</v>
      </c>
      <c r="S916">
        <f>IF(AND('Raw Data'!L910-'Raw Data'!K910&gt;4, 'Raw Data'!F910&lt;'Raw Data'!C910), 'Raw Data'!J910, 0)</f>
        <v>0</v>
      </c>
      <c r="T916">
        <f>IF(AND('Raw Data'!K910-'Raw Data'!L910&gt;4, 'Raw Data'!F910&gt;'Raw Data'!C910), 'Raw Data'!I910, 0)</f>
        <v>0</v>
      </c>
      <c r="U916">
        <f>IF(AND('Raw Data'!L910-'Raw Data'!K910&lt;3, 'Raw Data'!L910&gt;'Raw Data'!K910, 'Raw Data'!F910&lt;'Raw Data'!C910), 'Raw Data'!H910, 0)</f>
        <v>0</v>
      </c>
      <c r="V916">
        <f>IF(AND('Raw Data'!L910-'Raw Data'!K910&lt;3, 'Raw Data'!L910&gt;'Raw Data'!K910, 'Raw Data'!F910&gt;'Raw Data'!C910), 'Raw Data'!G910, 0)</f>
        <v>0</v>
      </c>
    </row>
    <row r="917" spans="1:22" x14ac:dyDescent="0.3">
      <c r="A917">
        <f>IF(AND('Raw Data'!F911&lt;'Raw Data'!C911, 'Raw Data'!L911&gt;'Raw Data'!K911, 'Raw Data'!L911-'Raw Data'!K911&gt;3), 'Raw Data'!J911, 0)</f>
        <v>0</v>
      </c>
      <c r="B917">
        <f>IF(AND('Raw Data'!C911&lt;'Raw Data'!F911, 'Raw Data'!K911&gt;'Raw Data'!L911, 'Raw Data'!K911-'Raw Data'!L911&gt;3), 'Raw Data'!I911, 0)</f>
        <v>0</v>
      </c>
      <c r="C917">
        <f>IF(AND('Raw Data'!F911&lt;'Raw Data'!C911, 'Raw Data'!L911&gt;'Raw Data'!K911, 'Raw Data'!L911-'Raw Data'!K911&lt;4), 'Raw Data'!H911, 0)</f>
        <v>0</v>
      </c>
      <c r="D917">
        <f>IF(AND('Raw Data'!C911&lt;'Raw Data'!F911, 'Raw Data'!K911&gt;'Raw Data'!L911, 'Raw Data'!K911-'Raw Data'!L911&lt;4), 'Raw Data'!G911, 0)</f>
        <v>0</v>
      </c>
      <c r="E917">
        <f>IF(ISBLANK('Raw Data'!J911), 0, IF(AND(4=MATCH(LARGE('Raw Data'!G911:J911, 4), 'Raw Data'!G911:J911, 0), 'Raw Data'!L911-'Raw Data'!K911&gt;3), 'Raw Data'!J911, 0))</f>
        <v>0</v>
      </c>
      <c r="F917">
        <f>IF(ISBLANK('Raw Data'!J911), 0, IF(AND(3=MATCH(LARGE('Raw Data'!G911:J911, 4), 'Raw Data'!G911:J911, 0), 'Raw Data'!K911-'Raw Data'!L911&gt;3), 'Raw Data'!I911, 0))</f>
        <v>0</v>
      </c>
      <c r="G917">
        <f>IF(ISBLANK('Raw Data'!J911), 0, IF(AND(2=MATCH(LARGE('Raw Data'!G911:J911, 4), 'Raw Data'!G911:J911, 0), AND('Raw Data'!L911-'Raw Data'!K911&lt;4, 'Raw Data'!L911-'Raw Data'!K911&gt;0)), 'Raw Data'!H911, 0))</f>
        <v>0</v>
      </c>
      <c r="H917">
        <f>IF(ISBLANK('Raw Data'!J911), 0, IF(AND(1=MATCH(LARGE('Raw Data'!G911:J911, 4), 'Raw Data'!G911:J911, 0), AND('Raw Data'!K911-'Raw Data'!L911&lt;4, 'Raw Data'!K911-'Raw Data'!L911&gt;0)), 'Raw Data'!G911, 0))</f>
        <v>0</v>
      </c>
      <c r="I917">
        <f>IF(ISBLANK('Raw Data'!J911), 0, IF(AND(4=MATCH(LARGE('Raw Data'!G911:J911, 3), 'Raw Data'!G911:J911, 0), 'Raw Data'!L911-'Raw Data'!K911&gt;3), 'Raw Data'!J911, 0))</f>
        <v>0</v>
      </c>
      <c r="J917">
        <f>IF(ISBLANK('Raw Data'!J911), 0, IF(AND(3=MATCH(LARGE('Raw Data'!G911:J911, 3), 'Raw Data'!G911:J911, 0), 'Raw Data'!K911-'Raw Data'!L911&gt;3), 'Raw Data'!I911, 0))</f>
        <v>0</v>
      </c>
      <c r="K917">
        <f>IF(ISBLANK('Raw Data'!J911), 0, IF(AND(2=MATCH(LARGE('Raw Data'!G911:J911, 3), 'Raw Data'!G911:J911, 0), AND('Raw Data'!L911-'Raw Data'!K911&lt;4, 'Raw Data'!L911-'Raw Data'!K911&gt;0)), 'Raw Data'!H911, 0))</f>
        <v>0</v>
      </c>
      <c r="L917">
        <f>IF(ISBLANK('Raw Data'!J911), 0, IF(AND(1=MATCH(LARGE('Raw Data'!G911:J911, 3), 'Raw Data'!G911:J911, 0), AND('Raw Data'!K911-'Raw Data'!L911&lt;4, 'Raw Data'!K911-'Raw Data'!L911&gt;0)), 'Raw Data'!G911, 0))</f>
        <v>0</v>
      </c>
      <c r="M917">
        <f>IF(ISBLANK('Raw Data'!J911), 0, IF(AND(4=MATCH(LARGE('Raw Data'!G911:J911, 2), 'Raw Data'!G911:J911, 0), 'Raw Data'!L911-'Raw Data'!K911&gt;3), 'Raw Data'!J911, 0))</f>
        <v>0</v>
      </c>
      <c r="N917">
        <f>IF(ISBLANK('Raw Data'!J911), 0, IF(AND(3=MATCH(LARGE('Raw Data'!G911:J911, 2), 'Raw Data'!G911:J911, 0), 'Raw Data'!K911-'Raw Data'!L911&gt;3), 'Raw Data'!I911, 0))</f>
        <v>0</v>
      </c>
      <c r="O917">
        <f>IF(ISBLANK('Raw Data'!J911), 0, IF(AND(2=MATCH(LARGE('Raw Data'!G911:J911, 2), 'Raw Data'!G911:J911, 0), AND('Raw Data'!L911-'Raw Data'!K911&lt;4, 'Raw Data'!L911-'Raw Data'!K911&gt;0)), 'Raw Data'!H911, 0))</f>
        <v>0</v>
      </c>
      <c r="P917">
        <f>IF(ISBLANK('Raw Data'!J911), 0, IF(AND(1=MATCH(LARGE('Raw Data'!G911:J911, 2), 'Raw Data'!G911:J911, 0), AND('Raw Data'!K911-'Raw Data'!L911&lt;4, 'Raw Data'!K911-'Raw Data'!L911&gt;0)), 'Raw Data'!G911, 0))</f>
        <v>0</v>
      </c>
      <c r="Q917">
        <f>IF(ISBLANK('Raw Data'!J911), 0, IF(AND(4=MATCH(LARGE('Raw Data'!G911:J911, 1), 'Raw Data'!G911:J911, 0), 'Raw Data'!L911-'Raw Data'!K911&gt;3), 'Raw Data'!J911, 0))</f>
        <v>0</v>
      </c>
      <c r="R917">
        <f>IF(ISBLANK('Raw Data'!J911), 0, IF(AND(3=MATCH(LARGE('Raw Data'!G911:J911, 1), 'Raw Data'!G911:J911, 0), 'Raw Data'!K911-'Raw Data'!L911&gt;3), 'Raw Data'!I911, 0))</f>
        <v>0</v>
      </c>
      <c r="S917">
        <f>IF(AND('Raw Data'!L911-'Raw Data'!K911&gt;4, 'Raw Data'!F911&lt;'Raw Data'!C911), 'Raw Data'!J911, 0)</f>
        <v>0</v>
      </c>
      <c r="T917">
        <f>IF(AND('Raw Data'!K911-'Raw Data'!L911&gt;4, 'Raw Data'!F911&gt;'Raw Data'!C911), 'Raw Data'!I911, 0)</f>
        <v>0</v>
      </c>
      <c r="U917">
        <f>IF(AND('Raw Data'!L911-'Raw Data'!K911&lt;3, 'Raw Data'!L911&gt;'Raw Data'!K911, 'Raw Data'!F911&lt;'Raw Data'!C911), 'Raw Data'!H911, 0)</f>
        <v>0</v>
      </c>
      <c r="V917">
        <f>IF(AND('Raw Data'!L911-'Raw Data'!K911&lt;3, 'Raw Data'!L911&gt;'Raw Data'!K911, 'Raw Data'!F911&gt;'Raw Data'!C911), 'Raw Data'!G911, 0)</f>
        <v>0</v>
      </c>
    </row>
    <row r="918" spans="1:22" x14ac:dyDescent="0.3">
      <c r="A918">
        <f>IF(AND('Raw Data'!F912&lt;'Raw Data'!C912, 'Raw Data'!L912&gt;'Raw Data'!K912, 'Raw Data'!L912-'Raw Data'!K912&gt;3), 'Raw Data'!J912, 0)</f>
        <v>0</v>
      </c>
      <c r="B918">
        <f>IF(AND('Raw Data'!C912&lt;'Raw Data'!F912, 'Raw Data'!K912&gt;'Raw Data'!L912, 'Raw Data'!K912-'Raw Data'!L912&gt;3), 'Raw Data'!I912, 0)</f>
        <v>0</v>
      </c>
      <c r="C918">
        <f>IF(AND('Raw Data'!F912&lt;'Raw Data'!C912, 'Raw Data'!L912&gt;'Raw Data'!K912, 'Raw Data'!L912-'Raw Data'!K912&lt;4), 'Raw Data'!H912, 0)</f>
        <v>0</v>
      </c>
      <c r="D918">
        <f>IF(AND('Raw Data'!C912&lt;'Raw Data'!F912, 'Raw Data'!K912&gt;'Raw Data'!L912, 'Raw Data'!K912-'Raw Data'!L912&lt;4), 'Raw Data'!G912, 0)</f>
        <v>0</v>
      </c>
      <c r="E918">
        <f>IF(ISBLANK('Raw Data'!J912), 0, IF(AND(4=MATCH(LARGE('Raw Data'!G912:J912, 4), 'Raw Data'!G912:J912, 0), 'Raw Data'!L912-'Raw Data'!K912&gt;3), 'Raw Data'!J912, 0))</f>
        <v>0</v>
      </c>
      <c r="F918">
        <f>IF(ISBLANK('Raw Data'!J912), 0, IF(AND(3=MATCH(LARGE('Raw Data'!G912:J912, 4), 'Raw Data'!G912:J912, 0), 'Raw Data'!K912-'Raw Data'!L912&gt;3), 'Raw Data'!I912, 0))</f>
        <v>0</v>
      </c>
      <c r="G918">
        <f>IF(ISBLANK('Raw Data'!J912), 0, IF(AND(2=MATCH(LARGE('Raw Data'!G912:J912, 4), 'Raw Data'!G912:J912, 0), AND('Raw Data'!L912-'Raw Data'!K912&lt;4, 'Raw Data'!L912-'Raw Data'!K912&gt;0)), 'Raw Data'!H912, 0))</f>
        <v>0</v>
      </c>
      <c r="H918">
        <f>IF(ISBLANK('Raw Data'!J912), 0, IF(AND(1=MATCH(LARGE('Raw Data'!G912:J912, 4), 'Raw Data'!G912:J912, 0), AND('Raw Data'!K912-'Raw Data'!L912&lt;4, 'Raw Data'!K912-'Raw Data'!L912&gt;0)), 'Raw Data'!G912, 0))</f>
        <v>0</v>
      </c>
      <c r="I918">
        <f>IF(ISBLANK('Raw Data'!J912), 0, IF(AND(4=MATCH(LARGE('Raw Data'!G912:J912, 3), 'Raw Data'!G912:J912, 0), 'Raw Data'!L912-'Raw Data'!K912&gt;3), 'Raw Data'!J912, 0))</f>
        <v>0</v>
      </c>
      <c r="J918">
        <f>IF(ISBLANK('Raw Data'!J912), 0, IF(AND(3=MATCH(LARGE('Raw Data'!G912:J912, 3), 'Raw Data'!G912:J912, 0), 'Raw Data'!K912-'Raw Data'!L912&gt;3), 'Raw Data'!I912, 0))</f>
        <v>0</v>
      </c>
      <c r="K918">
        <f>IF(ISBLANK('Raw Data'!J912), 0, IF(AND(2=MATCH(LARGE('Raw Data'!G912:J912, 3), 'Raw Data'!G912:J912, 0), AND('Raw Data'!L912-'Raw Data'!K912&lt;4, 'Raw Data'!L912-'Raw Data'!K912&gt;0)), 'Raw Data'!H912, 0))</f>
        <v>0</v>
      </c>
      <c r="L918">
        <f>IF(ISBLANK('Raw Data'!J912), 0, IF(AND(1=MATCH(LARGE('Raw Data'!G912:J912, 3), 'Raw Data'!G912:J912, 0), AND('Raw Data'!K912-'Raw Data'!L912&lt;4, 'Raw Data'!K912-'Raw Data'!L912&gt;0)), 'Raw Data'!G912, 0))</f>
        <v>0</v>
      </c>
      <c r="M918">
        <f>IF(ISBLANK('Raw Data'!J912), 0, IF(AND(4=MATCH(LARGE('Raw Data'!G912:J912, 2), 'Raw Data'!G912:J912, 0), 'Raw Data'!L912-'Raw Data'!K912&gt;3), 'Raw Data'!J912, 0))</f>
        <v>0</v>
      </c>
      <c r="N918">
        <f>IF(ISBLANK('Raw Data'!J912), 0, IF(AND(3=MATCH(LARGE('Raw Data'!G912:J912, 2), 'Raw Data'!G912:J912, 0), 'Raw Data'!K912-'Raw Data'!L912&gt;3), 'Raw Data'!I912, 0))</f>
        <v>0</v>
      </c>
      <c r="O918">
        <f>IF(ISBLANK('Raw Data'!J912), 0, IF(AND(2=MATCH(LARGE('Raw Data'!G912:J912, 2), 'Raw Data'!G912:J912, 0), AND('Raw Data'!L912-'Raw Data'!K912&lt;4, 'Raw Data'!L912-'Raw Data'!K912&gt;0)), 'Raw Data'!H912, 0))</f>
        <v>0</v>
      </c>
      <c r="P918">
        <f>IF(ISBLANK('Raw Data'!J912), 0, IF(AND(1=MATCH(LARGE('Raw Data'!G912:J912, 2), 'Raw Data'!G912:J912, 0), AND('Raw Data'!K912-'Raw Data'!L912&lt;4, 'Raw Data'!K912-'Raw Data'!L912&gt;0)), 'Raw Data'!G912, 0))</f>
        <v>0</v>
      </c>
      <c r="Q918">
        <f>IF(ISBLANK('Raw Data'!J912), 0, IF(AND(4=MATCH(LARGE('Raw Data'!G912:J912, 1), 'Raw Data'!G912:J912, 0), 'Raw Data'!L912-'Raw Data'!K912&gt;3), 'Raw Data'!J912, 0))</f>
        <v>0</v>
      </c>
      <c r="R918">
        <f>IF(ISBLANK('Raw Data'!J912), 0, IF(AND(3=MATCH(LARGE('Raw Data'!G912:J912, 1), 'Raw Data'!G912:J912, 0), 'Raw Data'!K912-'Raw Data'!L912&gt;3), 'Raw Data'!I912, 0))</f>
        <v>0</v>
      </c>
      <c r="S918">
        <f>IF(AND('Raw Data'!L912-'Raw Data'!K912&gt;4, 'Raw Data'!F912&lt;'Raw Data'!C912), 'Raw Data'!J912, 0)</f>
        <v>0</v>
      </c>
      <c r="T918">
        <f>IF(AND('Raw Data'!K912-'Raw Data'!L912&gt;4, 'Raw Data'!F912&gt;'Raw Data'!C912), 'Raw Data'!I912, 0)</f>
        <v>0</v>
      </c>
      <c r="U918">
        <f>IF(AND('Raw Data'!L912-'Raw Data'!K912&lt;3, 'Raw Data'!L912&gt;'Raw Data'!K912, 'Raw Data'!F912&lt;'Raw Data'!C912), 'Raw Data'!H912, 0)</f>
        <v>0</v>
      </c>
      <c r="V918">
        <f>IF(AND('Raw Data'!L912-'Raw Data'!K912&lt;3, 'Raw Data'!L912&gt;'Raw Data'!K912, 'Raw Data'!F912&gt;'Raw Data'!C912), 'Raw Data'!G912, 0)</f>
        <v>0</v>
      </c>
    </row>
    <row r="919" spans="1:22" x14ac:dyDescent="0.3">
      <c r="A919">
        <f>IF(AND('Raw Data'!F913&lt;'Raw Data'!C913, 'Raw Data'!L913&gt;'Raw Data'!K913, 'Raw Data'!L913-'Raw Data'!K913&gt;3), 'Raw Data'!J913, 0)</f>
        <v>0</v>
      </c>
      <c r="B919">
        <f>IF(AND('Raw Data'!C913&lt;'Raw Data'!F913, 'Raw Data'!K913&gt;'Raw Data'!L913, 'Raw Data'!K913-'Raw Data'!L913&gt;3), 'Raw Data'!I913, 0)</f>
        <v>0</v>
      </c>
      <c r="C919">
        <f>IF(AND('Raw Data'!F913&lt;'Raw Data'!C913, 'Raw Data'!L913&gt;'Raw Data'!K913, 'Raw Data'!L913-'Raw Data'!K913&lt;4), 'Raw Data'!H913, 0)</f>
        <v>0</v>
      </c>
      <c r="D919">
        <f>IF(AND('Raw Data'!C913&lt;'Raw Data'!F913, 'Raw Data'!K913&gt;'Raw Data'!L913, 'Raw Data'!K913-'Raw Data'!L913&lt;4), 'Raw Data'!G913, 0)</f>
        <v>0</v>
      </c>
      <c r="E919">
        <f>IF(ISBLANK('Raw Data'!J913), 0, IF(AND(4=MATCH(LARGE('Raw Data'!G913:J913, 4), 'Raw Data'!G913:J913, 0), 'Raw Data'!L913-'Raw Data'!K913&gt;3), 'Raw Data'!J913, 0))</f>
        <v>0</v>
      </c>
      <c r="F919">
        <f>IF(ISBLANK('Raw Data'!J913), 0, IF(AND(3=MATCH(LARGE('Raw Data'!G913:J913, 4), 'Raw Data'!G913:J913, 0), 'Raw Data'!K913-'Raw Data'!L913&gt;3), 'Raw Data'!I913, 0))</f>
        <v>0</v>
      </c>
      <c r="G919">
        <f>IF(ISBLANK('Raw Data'!J913), 0, IF(AND(2=MATCH(LARGE('Raw Data'!G913:J913, 4), 'Raw Data'!G913:J913, 0), AND('Raw Data'!L913-'Raw Data'!K913&lt;4, 'Raw Data'!L913-'Raw Data'!K913&gt;0)), 'Raw Data'!H913, 0))</f>
        <v>0</v>
      </c>
      <c r="H919">
        <f>IF(ISBLANK('Raw Data'!J913), 0, IF(AND(1=MATCH(LARGE('Raw Data'!G913:J913, 4), 'Raw Data'!G913:J913, 0), AND('Raw Data'!K913-'Raw Data'!L913&lt;4, 'Raw Data'!K913-'Raw Data'!L913&gt;0)), 'Raw Data'!G913, 0))</f>
        <v>0</v>
      </c>
      <c r="I919">
        <f>IF(ISBLANK('Raw Data'!J913), 0, IF(AND(4=MATCH(LARGE('Raw Data'!G913:J913, 3), 'Raw Data'!G913:J913, 0), 'Raw Data'!L913-'Raw Data'!K913&gt;3), 'Raw Data'!J913, 0))</f>
        <v>0</v>
      </c>
      <c r="J919">
        <f>IF(ISBLANK('Raw Data'!J913), 0, IF(AND(3=MATCH(LARGE('Raw Data'!G913:J913, 3), 'Raw Data'!G913:J913, 0), 'Raw Data'!K913-'Raw Data'!L913&gt;3), 'Raw Data'!I913, 0))</f>
        <v>0</v>
      </c>
      <c r="K919">
        <f>IF(ISBLANK('Raw Data'!J913), 0, IF(AND(2=MATCH(LARGE('Raw Data'!G913:J913, 3), 'Raw Data'!G913:J913, 0), AND('Raw Data'!L913-'Raw Data'!K913&lt;4, 'Raw Data'!L913-'Raw Data'!K913&gt;0)), 'Raw Data'!H913, 0))</f>
        <v>0</v>
      </c>
      <c r="L919">
        <f>IF(ISBLANK('Raw Data'!J913), 0, IF(AND(1=MATCH(LARGE('Raw Data'!G913:J913, 3), 'Raw Data'!G913:J913, 0), AND('Raw Data'!K913-'Raw Data'!L913&lt;4, 'Raw Data'!K913-'Raw Data'!L913&gt;0)), 'Raw Data'!G913, 0))</f>
        <v>0</v>
      </c>
      <c r="M919">
        <f>IF(ISBLANK('Raw Data'!J913), 0, IF(AND(4=MATCH(LARGE('Raw Data'!G913:J913, 2), 'Raw Data'!G913:J913, 0), 'Raw Data'!L913-'Raw Data'!K913&gt;3), 'Raw Data'!J913, 0))</f>
        <v>0</v>
      </c>
      <c r="N919">
        <f>IF(ISBLANK('Raw Data'!J913), 0, IF(AND(3=MATCH(LARGE('Raw Data'!G913:J913, 2), 'Raw Data'!G913:J913, 0), 'Raw Data'!K913-'Raw Data'!L913&gt;3), 'Raw Data'!I913, 0))</f>
        <v>0</v>
      </c>
      <c r="O919">
        <f>IF(ISBLANK('Raw Data'!J913), 0, IF(AND(2=MATCH(LARGE('Raw Data'!G913:J913, 2), 'Raw Data'!G913:J913, 0), AND('Raw Data'!L913-'Raw Data'!K913&lt;4, 'Raw Data'!L913-'Raw Data'!K913&gt;0)), 'Raw Data'!H913, 0))</f>
        <v>0</v>
      </c>
      <c r="P919">
        <f>IF(ISBLANK('Raw Data'!J913), 0, IF(AND(1=MATCH(LARGE('Raw Data'!G913:J913, 2), 'Raw Data'!G913:J913, 0), AND('Raw Data'!K913-'Raw Data'!L913&lt;4, 'Raw Data'!K913-'Raw Data'!L913&gt;0)), 'Raw Data'!G913, 0))</f>
        <v>0</v>
      </c>
      <c r="Q919">
        <f>IF(ISBLANK('Raw Data'!J913), 0, IF(AND(4=MATCH(LARGE('Raw Data'!G913:J913, 1), 'Raw Data'!G913:J913, 0), 'Raw Data'!L913-'Raw Data'!K913&gt;3), 'Raw Data'!J913, 0))</f>
        <v>0</v>
      </c>
      <c r="R919">
        <f>IF(ISBLANK('Raw Data'!J913), 0, IF(AND(3=MATCH(LARGE('Raw Data'!G913:J913, 1), 'Raw Data'!G913:J913, 0), 'Raw Data'!K913-'Raw Data'!L913&gt;3), 'Raw Data'!I913, 0))</f>
        <v>0</v>
      </c>
      <c r="S919">
        <f>IF(AND('Raw Data'!L913-'Raw Data'!K913&gt;4, 'Raw Data'!F913&lt;'Raw Data'!C913), 'Raw Data'!J913, 0)</f>
        <v>0</v>
      </c>
      <c r="T919">
        <f>IF(AND('Raw Data'!K913-'Raw Data'!L913&gt;4, 'Raw Data'!F913&gt;'Raw Data'!C913), 'Raw Data'!I913, 0)</f>
        <v>0</v>
      </c>
      <c r="U919">
        <f>IF(AND('Raw Data'!L913-'Raw Data'!K913&lt;3, 'Raw Data'!L913&gt;'Raw Data'!K913, 'Raw Data'!F913&lt;'Raw Data'!C913), 'Raw Data'!H913, 0)</f>
        <v>0</v>
      </c>
      <c r="V919">
        <f>IF(AND('Raw Data'!L913-'Raw Data'!K913&lt;3, 'Raw Data'!L913&gt;'Raw Data'!K913, 'Raw Data'!F913&gt;'Raw Data'!C913), 'Raw Data'!G913, 0)</f>
        <v>0</v>
      </c>
    </row>
    <row r="920" spans="1:22" x14ac:dyDescent="0.3">
      <c r="A920">
        <f>IF(AND('Raw Data'!F914&lt;'Raw Data'!C914, 'Raw Data'!L914&gt;'Raw Data'!K914, 'Raw Data'!L914-'Raw Data'!K914&gt;3), 'Raw Data'!J914, 0)</f>
        <v>0</v>
      </c>
      <c r="B920">
        <f>IF(AND('Raw Data'!C914&lt;'Raw Data'!F914, 'Raw Data'!K914&gt;'Raw Data'!L914, 'Raw Data'!K914-'Raw Data'!L914&gt;3), 'Raw Data'!I914, 0)</f>
        <v>0</v>
      </c>
      <c r="C920">
        <f>IF(AND('Raw Data'!F914&lt;'Raw Data'!C914, 'Raw Data'!L914&gt;'Raw Data'!K914, 'Raw Data'!L914-'Raw Data'!K914&lt;4), 'Raw Data'!H914, 0)</f>
        <v>0</v>
      </c>
      <c r="D920">
        <f>IF(AND('Raw Data'!C914&lt;'Raw Data'!F914, 'Raw Data'!K914&gt;'Raw Data'!L914, 'Raw Data'!K914-'Raw Data'!L914&lt;4), 'Raw Data'!G914, 0)</f>
        <v>0</v>
      </c>
      <c r="E920">
        <f>IF(ISBLANK('Raw Data'!J914), 0, IF(AND(4=MATCH(LARGE('Raw Data'!G914:J914, 4), 'Raw Data'!G914:J914, 0), 'Raw Data'!L914-'Raw Data'!K914&gt;3), 'Raw Data'!J914, 0))</f>
        <v>0</v>
      </c>
      <c r="F920">
        <f>IF(ISBLANK('Raw Data'!J914), 0, IF(AND(3=MATCH(LARGE('Raw Data'!G914:J914, 4), 'Raw Data'!G914:J914, 0), 'Raw Data'!K914-'Raw Data'!L914&gt;3), 'Raw Data'!I914, 0))</f>
        <v>0</v>
      </c>
      <c r="G920">
        <f>IF(ISBLANK('Raw Data'!J914), 0, IF(AND(2=MATCH(LARGE('Raw Data'!G914:J914, 4), 'Raw Data'!G914:J914, 0), AND('Raw Data'!L914-'Raw Data'!K914&lt;4, 'Raw Data'!L914-'Raw Data'!K914&gt;0)), 'Raw Data'!H914, 0))</f>
        <v>0</v>
      </c>
      <c r="H920">
        <f>IF(ISBLANK('Raw Data'!J914), 0, IF(AND(1=MATCH(LARGE('Raw Data'!G914:J914, 4), 'Raw Data'!G914:J914, 0), AND('Raw Data'!K914-'Raw Data'!L914&lt;4, 'Raw Data'!K914-'Raw Data'!L914&gt;0)), 'Raw Data'!G914, 0))</f>
        <v>0</v>
      </c>
      <c r="I920">
        <f>IF(ISBLANK('Raw Data'!J914), 0, IF(AND(4=MATCH(LARGE('Raw Data'!G914:J914, 3), 'Raw Data'!G914:J914, 0), 'Raw Data'!L914-'Raw Data'!K914&gt;3), 'Raw Data'!J914, 0))</f>
        <v>0</v>
      </c>
      <c r="J920">
        <f>IF(ISBLANK('Raw Data'!J914), 0, IF(AND(3=MATCH(LARGE('Raw Data'!G914:J914, 3), 'Raw Data'!G914:J914, 0), 'Raw Data'!K914-'Raw Data'!L914&gt;3), 'Raw Data'!I914, 0))</f>
        <v>0</v>
      </c>
      <c r="K920">
        <f>IF(ISBLANK('Raw Data'!J914), 0, IF(AND(2=MATCH(LARGE('Raw Data'!G914:J914, 3), 'Raw Data'!G914:J914, 0), AND('Raw Data'!L914-'Raw Data'!K914&lt;4, 'Raw Data'!L914-'Raw Data'!K914&gt;0)), 'Raw Data'!H914, 0))</f>
        <v>0</v>
      </c>
      <c r="L920">
        <f>IF(ISBLANK('Raw Data'!J914), 0, IF(AND(1=MATCH(LARGE('Raw Data'!G914:J914, 3), 'Raw Data'!G914:J914, 0), AND('Raw Data'!K914-'Raw Data'!L914&lt;4, 'Raw Data'!K914-'Raw Data'!L914&gt;0)), 'Raw Data'!G914, 0))</f>
        <v>0</v>
      </c>
      <c r="M920">
        <f>IF(ISBLANK('Raw Data'!J914), 0, IF(AND(4=MATCH(LARGE('Raw Data'!G914:J914, 2), 'Raw Data'!G914:J914, 0), 'Raw Data'!L914-'Raw Data'!K914&gt;3), 'Raw Data'!J914, 0))</f>
        <v>0</v>
      </c>
      <c r="N920">
        <f>IF(ISBLANK('Raw Data'!J914), 0, IF(AND(3=MATCH(LARGE('Raw Data'!G914:J914, 2), 'Raw Data'!G914:J914, 0), 'Raw Data'!K914-'Raw Data'!L914&gt;3), 'Raw Data'!I914, 0))</f>
        <v>0</v>
      </c>
      <c r="O920">
        <f>IF(ISBLANK('Raw Data'!J914), 0, IF(AND(2=MATCH(LARGE('Raw Data'!G914:J914, 2), 'Raw Data'!G914:J914, 0), AND('Raw Data'!L914-'Raw Data'!K914&lt;4, 'Raw Data'!L914-'Raw Data'!K914&gt;0)), 'Raw Data'!H914, 0))</f>
        <v>0</v>
      </c>
      <c r="P920">
        <f>IF(ISBLANK('Raw Data'!J914), 0, IF(AND(1=MATCH(LARGE('Raw Data'!G914:J914, 2), 'Raw Data'!G914:J914, 0), AND('Raw Data'!K914-'Raw Data'!L914&lt;4, 'Raw Data'!K914-'Raw Data'!L914&gt;0)), 'Raw Data'!G914, 0))</f>
        <v>0</v>
      </c>
      <c r="Q920">
        <f>IF(ISBLANK('Raw Data'!J914), 0, IF(AND(4=MATCH(LARGE('Raw Data'!G914:J914, 1), 'Raw Data'!G914:J914, 0), 'Raw Data'!L914-'Raw Data'!K914&gt;3), 'Raw Data'!J914, 0))</f>
        <v>0</v>
      </c>
      <c r="R920">
        <f>IF(ISBLANK('Raw Data'!J914), 0, IF(AND(3=MATCH(LARGE('Raw Data'!G914:J914, 1), 'Raw Data'!G914:J914, 0), 'Raw Data'!K914-'Raw Data'!L914&gt;3), 'Raw Data'!I914, 0))</f>
        <v>0</v>
      </c>
      <c r="S920">
        <f>IF(AND('Raw Data'!L914-'Raw Data'!K914&gt;4, 'Raw Data'!F914&lt;'Raw Data'!C914), 'Raw Data'!J914, 0)</f>
        <v>0</v>
      </c>
      <c r="T920">
        <f>IF(AND('Raw Data'!K914-'Raw Data'!L914&gt;4, 'Raw Data'!F914&gt;'Raw Data'!C914), 'Raw Data'!I914, 0)</f>
        <v>0</v>
      </c>
      <c r="U920">
        <f>IF(AND('Raw Data'!L914-'Raw Data'!K914&lt;3, 'Raw Data'!L914&gt;'Raw Data'!K914, 'Raw Data'!F914&lt;'Raw Data'!C914), 'Raw Data'!H914, 0)</f>
        <v>0</v>
      </c>
      <c r="V920">
        <f>IF(AND('Raw Data'!L914-'Raw Data'!K914&lt;3, 'Raw Data'!L914&gt;'Raw Data'!K914, 'Raw Data'!F914&gt;'Raw Data'!C914), 'Raw Data'!G914, 0)</f>
        <v>0</v>
      </c>
    </row>
    <row r="921" spans="1:22" x14ac:dyDescent="0.3">
      <c r="A921">
        <f>IF(AND('Raw Data'!F915&lt;'Raw Data'!C915, 'Raw Data'!L915&gt;'Raw Data'!K915, 'Raw Data'!L915-'Raw Data'!K915&gt;3), 'Raw Data'!J915, 0)</f>
        <v>0</v>
      </c>
      <c r="B921">
        <f>IF(AND('Raw Data'!C915&lt;'Raw Data'!F915, 'Raw Data'!K915&gt;'Raw Data'!L915, 'Raw Data'!K915-'Raw Data'!L915&gt;3), 'Raw Data'!I915, 0)</f>
        <v>0</v>
      </c>
      <c r="C921">
        <f>IF(AND('Raw Data'!F915&lt;'Raw Data'!C915, 'Raw Data'!L915&gt;'Raw Data'!K915, 'Raw Data'!L915-'Raw Data'!K915&lt;4), 'Raw Data'!H915, 0)</f>
        <v>0</v>
      </c>
      <c r="D921">
        <f>IF(AND('Raw Data'!C915&lt;'Raw Data'!F915, 'Raw Data'!K915&gt;'Raw Data'!L915, 'Raw Data'!K915-'Raw Data'!L915&lt;4), 'Raw Data'!G915, 0)</f>
        <v>0</v>
      </c>
      <c r="E921">
        <f>IF(ISBLANK('Raw Data'!J915), 0, IF(AND(4=MATCH(LARGE('Raw Data'!G915:J915, 4), 'Raw Data'!G915:J915, 0), 'Raw Data'!L915-'Raw Data'!K915&gt;3), 'Raw Data'!J915, 0))</f>
        <v>0</v>
      </c>
      <c r="F921">
        <f>IF(ISBLANK('Raw Data'!J915), 0, IF(AND(3=MATCH(LARGE('Raw Data'!G915:J915, 4), 'Raw Data'!G915:J915, 0), 'Raw Data'!K915-'Raw Data'!L915&gt;3), 'Raw Data'!I915, 0))</f>
        <v>0</v>
      </c>
      <c r="G921">
        <f>IF(ISBLANK('Raw Data'!J915), 0, IF(AND(2=MATCH(LARGE('Raw Data'!G915:J915, 4), 'Raw Data'!G915:J915, 0), AND('Raw Data'!L915-'Raw Data'!K915&lt;4, 'Raw Data'!L915-'Raw Data'!K915&gt;0)), 'Raw Data'!H915, 0))</f>
        <v>0</v>
      </c>
      <c r="H921">
        <f>IF(ISBLANK('Raw Data'!J915), 0, IF(AND(1=MATCH(LARGE('Raw Data'!G915:J915, 4), 'Raw Data'!G915:J915, 0), AND('Raw Data'!K915-'Raw Data'!L915&lt;4, 'Raw Data'!K915-'Raw Data'!L915&gt;0)), 'Raw Data'!G915, 0))</f>
        <v>0</v>
      </c>
      <c r="I921">
        <f>IF(ISBLANK('Raw Data'!J915), 0, IF(AND(4=MATCH(LARGE('Raw Data'!G915:J915, 3), 'Raw Data'!G915:J915, 0), 'Raw Data'!L915-'Raw Data'!K915&gt;3), 'Raw Data'!J915, 0))</f>
        <v>0</v>
      </c>
      <c r="J921">
        <f>IF(ISBLANK('Raw Data'!J915), 0, IF(AND(3=MATCH(LARGE('Raw Data'!G915:J915, 3), 'Raw Data'!G915:J915, 0), 'Raw Data'!K915-'Raw Data'!L915&gt;3), 'Raw Data'!I915, 0))</f>
        <v>0</v>
      </c>
      <c r="K921">
        <f>IF(ISBLANK('Raw Data'!J915), 0, IF(AND(2=MATCH(LARGE('Raw Data'!G915:J915, 3), 'Raw Data'!G915:J915, 0), AND('Raw Data'!L915-'Raw Data'!K915&lt;4, 'Raw Data'!L915-'Raw Data'!K915&gt;0)), 'Raw Data'!H915, 0))</f>
        <v>0</v>
      </c>
      <c r="L921">
        <f>IF(ISBLANK('Raw Data'!J915), 0, IF(AND(1=MATCH(LARGE('Raw Data'!G915:J915, 3), 'Raw Data'!G915:J915, 0), AND('Raw Data'!K915-'Raw Data'!L915&lt;4, 'Raw Data'!K915-'Raw Data'!L915&gt;0)), 'Raw Data'!G915, 0))</f>
        <v>0</v>
      </c>
      <c r="M921">
        <f>IF(ISBLANK('Raw Data'!J915), 0, IF(AND(4=MATCH(LARGE('Raw Data'!G915:J915, 2), 'Raw Data'!G915:J915, 0), 'Raw Data'!L915-'Raw Data'!K915&gt;3), 'Raw Data'!J915, 0))</f>
        <v>0</v>
      </c>
      <c r="N921">
        <f>IF(ISBLANK('Raw Data'!J915), 0, IF(AND(3=MATCH(LARGE('Raw Data'!G915:J915, 2), 'Raw Data'!G915:J915, 0), 'Raw Data'!K915-'Raw Data'!L915&gt;3), 'Raw Data'!I915, 0))</f>
        <v>0</v>
      </c>
      <c r="O921">
        <f>IF(ISBLANK('Raw Data'!J915), 0, IF(AND(2=MATCH(LARGE('Raw Data'!G915:J915, 2), 'Raw Data'!G915:J915, 0), AND('Raw Data'!L915-'Raw Data'!K915&lt;4, 'Raw Data'!L915-'Raw Data'!K915&gt;0)), 'Raw Data'!H915, 0))</f>
        <v>0</v>
      </c>
      <c r="P921">
        <f>IF(ISBLANK('Raw Data'!J915), 0, IF(AND(1=MATCH(LARGE('Raw Data'!G915:J915, 2), 'Raw Data'!G915:J915, 0), AND('Raw Data'!K915-'Raw Data'!L915&lt;4, 'Raw Data'!K915-'Raw Data'!L915&gt;0)), 'Raw Data'!G915, 0))</f>
        <v>0</v>
      </c>
      <c r="Q921">
        <f>IF(ISBLANK('Raw Data'!J915), 0, IF(AND(4=MATCH(LARGE('Raw Data'!G915:J915, 1), 'Raw Data'!G915:J915, 0), 'Raw Data'!L915-'Raw Data'!K915&gt;3), 'Raw Data'!J915, 0))</f>
        <v>0</v>
      </c>
      <c r="R921">
        <f>IF(ISBLANK('Raw Data'!J915), 0, IF(AND(3=MATCH(LARGE('Raw Data'!G915:J915, 1), 'Raw Data'!G915:J915, 0), 'Raw Data'!K915-'Raw Data'!L915&gt;3), 'Raw Data'!I915, 0))</f>
        <v>0</v>
      </c>
      <c r="S921">
        <f>IF(AND('Raw Data'!L915-'Raw Data'!K915&gt;4, 'Raw Data'!F915&lt;'Raw Data'!C915), 'Raw Data'!J915, 0)</f>
        <v>0</v>
      </c>
      <c r="T921">
        <f>IF(AND('Raw Data'!K915-'Raw Data'!L915&gt;4, 'Raw Data'!F915&gt;'Raw Data'!C915), 'Raw Data'!I915, 0)</f>
        <v>0</v>
      </c>
      <c r="U921">
        <f>IF(AND('Raw Data'!L915-'Raw Data'!K915&lt;3, 'Raw Data'!L915&gt;'Raw Data'!K915, 'Raw Data'!F915&lt;'Raw Data'!C915), 'Raw Data'!H915, 0)</f>
        <v>0</v>
      </c>
      <c r="V921">
        <f>IF(AND('Raw Data'!L915-'Raw Data'!K915&lt;3, 'Raw Data'!L915&gt;'Raw Data'!K915, 'Raw Data'!F915&gt;'Raw Data'!C915), 'Raw Data'!G915, 0)</f>
        <v>0</v>
      </c>
    </row>
    <row r="922" spans="1:22" x14ac:dyDescent="0.3">
      <c r="A922">
        <f>IF(AND('Raw Data'!F916&lt;'Raw Data'!C916, 'Raw Data'!L916&gt;'Raw Data'!K916, 'Raw Data'!L916-'Raw Data'!K916&gt;3), 'Raw Data'!J916, 0)</f>
        <v>0</v>
      </c>
      <c r="B922">
        <f>IF(AND('Raw Data'!C916&lt;'Raw Data'!F916, 'Raw Data'!K916&gt;'Raw Data'!L916, 'Raw Data'!K916-'Raw Data'!L916&gt;3), 'Raw Data'!I916, 0)</f>
        <v>0</v>
      </c>
      <c r="C922">
        <f>IF(AND('Raw Data'!F916&lt;'Raw Data'!C916, 'Raw Data'!L916&gt;'Raw Data'!K916, 'Raw Data'!L916-'Raw Data'!K916&lt;4), 'Raw Data'!H916, 0)</f>
        <v>0</v>
      </c>
      <c r="D922">
        <f>IF(AND('Raw Data'!C916&lt;'Raw Data'!F916, 'Raw Data'!K916&gt;'Raw Data'!L916, 'Raw Data'!K916-'Raw Data'!L916&lt;4), 'Raw Data'!G916, 0)</f>
        <v>0</v>
      </c>
      <c r="E922">
        <f>IF(ISBLANK('Raw Data'!J916), 0, IF(AND(4=MATCH(LARGE('Raw Data'!G916:J916, 4), 'Raw Data'!G916:J916, 0), 'Raw Data'!L916-'Raw Data'!K916&gt;3), 'Raw Data'!J916, 0))</f>
        <v>0</v>
      </c>
      <c r="F922">
        <f>IF(ISBLANK('Raw Data'!J916), 0, IF(AND(3=MATCH(LARGE('Raw Data'!G916:J916, 4), 'Raw Data'!G916:J916, 0), 'Raw Data'!K916-'Raw Data'!L916&gt;3), 'Raw Data'!I916, 0))</f>
        <v>0</v>
      </c>
      <c r="G922">
        <f>IF(ISBLANK('Raw Data'!J916), 0, IF(AND(2=MATCH(LARGE('Raw Data'!G916:J916, 4), 'Raw Data'!G916:J916, 0), AND('Raw Data'!L916-'Raw Data'!K916&lt;4, 'Raw Data'!L916-'Raw Data'!K916&gt;0)), 'Raw Data'!H916, 0))</f>
        <v>0</v>
      </c>
      <c r="H922">
        <f>IF(ISBLANK('Raw Data'!J916), 0, IF(AND(1=MATCH(LARGE('Raw Data'!G916:J916, 4), 'Raw Data'!G916:J916, 0), AND('Raw Data'!K916-'Raw Data'!L916&lt;4, 'Raw Data'!K916-'Raw Data'!L916&gt;0)), 'Raw Data'!G916, 0))</f>
        <v>0</v>
      </c>
      <c r="I922">
        <f>IF(ISBLANK('Raw Data'!J916), 0, IF(AND(4=MATCH(LARGE('Raw Data'!G916:J916, 3), 'Raw Data'!G916:J916, 0), 'Raw Data'!L916-'Raw Data'!K916&gt;3), 'Raw Data'!J916, 0))</f>
        <v>0</v>
      </c>
      <c r="J922">
        <f>IF(ISBLANK('Raw Data'!J916), 0, IF(AND(3=MATCH(LARGE('Raw Data'!G916:J916, 3), 'Raw Data'!G916:J916, 0), 'Raw Data'!K916-'Raw Data'!L916&gt;3), 'Raw Data'!I916, 0))</f>
        <v>0</v>
      </c>
      <c r="K922">
        <f>IF(ISBLANK('Raw Data'!J916), 0, IF(AND(2=MATCH(LARGE('Raw Data'!G916:J916, 3), 'Raw Data'!G916:J916, 0), AND('Raw Data'!L916-'Raw Data'!K916&lt;4, 'Raw Data'!L916-'Raw Data'!K916&gt;0)), 'Raw Data'!H916, 0))</f>
        <v>0</v>
      </c>
      <c r="L922">
        <f>IF(ISBLANK('Raw Data'!J916), 0, IF(AND(1=MATCH(LARGE('Raw Data'!G916:J916, 3), 'Raw Data'!G916:J916, 0), AND('Raw Data'!K916-'Raw Data'!L916&lt;4, 'Raw Data'!K916-'Raw Data'!L916&gt;0)), 'Raw Data'!G916, 0))</f>
        <v>0</v>
      </c>
      <c r="M922">
        <f>IF(ISBLANK('Raw Data'!J916), 0, IF(AND(4=MATCH(LARGE('Raw Data'!G916:J916, 2), 'Raw Data'!G916:J916, 0), 'Raw Data'!L916-'Raw Data'!K916&gt;3), 'Raw Data'!J916, 0))</f>
        <v>0</v>
      </c>
      <c r="N922">
        <f>IF(ISBLANK('Raw Data'!J916), 0, IF(AND(3=MATCH(LARGE('Raw Data'!G916:J916, 2), 'Raw Data'!G916:J916, 0), 'Raw Data'!K916-'Raw Data'!L916&gt;3), 'Raw Data'!I916, 0))</f>
        <v>0</v>
      </c>
      <c r="O922">
        <f>IF(ISBLANK('Raw Data'!J916), 0, IF(AND(2=MATCH(LARGE('Raw Data'!G916:J916, 2), 'Raw Data'!G916:J916, 0), AND('Raw Data'!L916-'Raw Data'!K916&lt;4, 'Raw Data'!L916-'Raw Data'!K916&gt;0)), 'Raw Data'!H916, 0))</f>
        <v>0</v>
      </c>
      <c r="P922">
        <f>IF(ISBLANK('Raw Data'!J916), 0, IF(AND(1=MATCH(LARGE('Raw Data'!G916:J916, 2), 'Raw Data'!G916:J916, 0), AND('Raw Data'!K916-'Raw Data'!L916&lt;4, 'Raw Data'!K916-'Raw Data'!L916&gt;0)), 'Raw Data'!G916, 0))</f>
        <v>0</v>
      </c>
      <c r="Q922">
        <f>IF(ISBLANK('Raw Data'!J916), 0, IF(AND(4=MATCH(LARGE('Raw Data'!G916:J916, 1), 'Raw Data'!G916:J916, 0), 'Raw Data'!L916-'Raw Data'!K916&gt;3), 'Raw Data'!J916, 0))</f>
        <v>0</v>
      </c>
      <c r="R922">
        <f>IF(ISBLANK('Raw Data'!J916), 0, IF(AND(3=MATCH(LARGE('Raw Data'!G916:J916, 1), 'Raw Data'!G916:J916, 0), 'Raw Data'!K916-'Raw Data'!L916&gt;3), 'Raw Data'!I916, 0))</f>
        <v>0</v>
      </c>
      <c r="S922">
        <f>IF(AND('Raw Data'!L916-'Raw Data'!K916&gt;4, 'Raw Data'!F916&lt;'Raw Data'!C916), 'Raw Data'!J916, 0)</f>
        <v>0</v>
      </c>
      <c r="T922">
        <f>IF(AND('Raw Data'!K916-'Raw Data'!L916&gt;4, 'Raw Data'!F916&gt;'Raw Data'!C916), 'Raw Data'!I916, 0)</f>
        <v>0</v>
      </c>
      <c r="U922">
        <f>IF(AND('Raw Data'!L916-'Raw Data'!K916&lt;3, 'Raw Data'!L916&gt;'Raw Data'!K916, 'Raw Data'!F916&lt;'Raw Data'!C916), 'Raw Data'!H916, 0)</f>
        <v>0</v>
      </c>
      <c r="V922">
        <f>IF(AND('Raw Data'!L916-'Raw Data'!K916&lt;3, 'Raw Data'!L916&gt;'Raw Data'!K916, 'Raw Data'!F916&gt;'Raw Data'!C916), 'Raw Data'!G916, 0)</f>
        <v>0</v>
      </c>
    </row>
    <row r="923" spans="1:22" x14ac:dyDescent="0.3">
      <c r="A923">
        <f>IF(AND('Raw Data'!F917&lt;'Raw Data'!C917, 'Raw Data'!L917&gt;'Raw Data'!K917, 'Raw Data'!L917-'Raw Data'!K917&gt;3), 'Raw Data'!J917, 0)</f>
        <v>0</v>
      </c>
      <c r="B923">
        <f>IF(AND('Raw Data'!C917&lt;'Raw Data'!F917, 'Raw Data'!K917&gt;'Raw Data'!L917, 'Raw Data'!K917-'Raw Data'!L917&gt;3), 'Raw Data'!I917, 0)</f>
        <v>0</v>
      </c>
      <c r="C923">
        <f>IF(AND('Raw Data'!F917&lt;'Raw Data'!C917, 'Raw Data'!L917&gt;'Raw Data'!K917, 'Raw Data'!L917-'Raw Data'!K917&lt;4), 'Raw Data'!H917, 0)</f>
        <v>0</v>
      </c>
      <c r="D923">
        <f>IF(AND('Raw Data'!C917&lt;'Raw Data'!F917, 'Raw Data'!K917&gt;'Raw Data'!L917, 'Raw Data'!K917-'Raw Data'!L917&lt;4), 'Raw Data'!G917, 0)</f>
        <v>0</v>
      </c>
      <c r="E923">
        <f>IF(ISBLANK('Raw Data'!J917), 0, IF(AND(4=MATCH(LARGE('Raw Data'!G917:J917, 4), 'Raw Data'!G917:J917, 0), 'Raw Data'!L917-'Raw Data'!K917&gt;3), 'Raw Data'!J917, 0))</f>
        <v>0</v>
      </c>
      <c r="F923">
        <f>IF(ISBLANK('Raw Data'!J917), 0, IF(AND(3=MATCH(LARGE('Raw Data'!G917:J917, 4), 'Raw Data'!G917:J917, 0), 'Raw Data'!K917-'Raw Data'!L917&gt;3), 'Raw Data'!I917, 0))</f>
        <v>0</v>
      </c>
      <c r="G923">
        <f>IF(ISBLANK('Raw Data'!J917), 0, IF(AND(2=MATCH(LARGE('Raw Data'!G917:J917, 4), 'Raw Data'!G917:J917, 0), AND('Raw Data'!L917-'Raw Data'!K917&lt;4, 'Raw Data'!L917-'Raw Data'!K917&gt;0)), 'Raw Data'!H917, 0))</f>
        <v>0</v>
      </c>
      <c r="H923">
        <f>IF(ISBLANK('Raw Data'!J917), 0, IF(AND(1=MATCH(LARGE('Raw Data'!G917:J917, 4), 'Raw Data'!G917:J917, 0), AND('Raw Data'!K917-'Raw Data'!L917&lt;4, 'Raw Data'!K917-'Raw Data'!L917&gt;0)), 'Raw Data'!G917, 0))</f>
        <v>0</v>
      </c>
      <c r="I923">
        <f>IF(ISBLANK('Raw Data'!J917), 0, IF(AND(4=MATCH(LARGE('Raw Data'!G917:J917, 3), 'Raw Data'!G917:J917, 0), 'Raw Data'!L917-'Raw Data'!K917&gt;3), 'Raw Data'!J917, 0))</f>
        <v>0</v>
      </c>
      <c r="J923">
        <f>IF(ISBLANK('Raw Data'!J917), 0, IF(AND(3=MATCH(LARGE('Raw Data'!G917:J917, 3), 'Raw Data'!G917:J917, 0), 'Raw Data'!K917-'Raw Data'!L917&gt;3), 'Raw Data'!I917, 0))</f>
        <v>0</v>
      </c>
      <c r="K923">
        <f>IF(ISBLANK('Raw Data'!J917), 0, IF(AND(2=MATCH(LARGE('Raw Data'!G917:J917, 3), 'Raw Data'!G917:J917, 0), AND('Raw Data'!L917-'Raw Data'!K917&lt;4, 'Raw Data'!L917-'Raw Data'!K917&gt;0)), 'Raw Data'!H917, 0))</f>
        <v>0</v>
      </c>
      <c r="L923">
        <f>IF(ISBLANK('Raw Data'!J917), 0, IF(AND(1=MATCH(LARGE('Raw Data'!G917:J917, 3), 'Raw Data'!G917:J917, 0), AND('Raw Data'!K917-'Raw Data'!L917&lt;4, 'Raw Data'!K917-'Raw Data'!L917&gt;0)), 'Raw Data'!G917, 0))</f>
        <v>0</v>
      </c>
      <c r="M923">
        <f>IF(ISBLANK('Raw Data'!J917), 0, IF(AND(4=MATCH(LARGE('Raw Data'!G917:J917, 2), 'Raw Data'!G917:J917, 0), 'Raw Data'!L917-'Raw Data'!K917&gt;3), 'Raw Data'!J917, 0))</f>
        <v>0</v>
      </c>
      <c r="N923">
        <f>IF(ISBLANK('Raw Data'!J917), 0, IF(AND(3=MATCH(LARGE('Raw Data'!G917:J917, 2), 'Raw Data'!G917:J917, 0), 'Raw Data'!K917-'Raw Data'!L917&gt;3), 'Raw Data'!I917, 0))</f>
        <v>0</v>
      </c>
      <c r="O923">
        <f>IF(ISBLANK('Raw Data'!J917), 0, IF(AND(2=MATCH(LARGE('Raw Data'!G917:J917, 2), 'Raw Data'!G917:J917, 0), AND('Raw Data'!L917-'Raw Data'!K917&lt;4, 'Raw Data'!L917-'Raw Data'!K917&gt;0)), 'Raw Data'!H917, 0))</f>
        <v>0</v>
      </c>
      <c r="P923">
        <f>IF(ISBLANK('Raw Data'!J917), 0, IF(AND(1=MATCH(LARGE('Raw Data'!G917:J917, 2), 'Raw Data'!G917:J917, 0), AND('Raw Data'!K917-'Raw Data'!L917&lt;4, 'Raw Data'!K917-'Raw Data'!L917&gt;0)), 'Raw Data'!G917, 0))</f>
        <v>0</v>
      </c>
      <c r="Q923">
        <f>IF(ISBLANK('Raw Data'!J917), 0, IF(AND(4=MATCH(LARGE('Raw Data'!G917:J917, 1), 'Raw Data'!G917:J917, 0), 'Raw Data'!L917-'Raw Data'!K917&gt;3), 'Raw Data'!J917, 0))</f>
        <v>0</v>
      </c>
      <c r="R923">
        <f>IF(ISBLANK('Raw Data'!J917), 0, IF(AND(3=MATCH(LARGE('Raw Data'!G917:J917, 1), 'Raw Data'!G917:J917, 0), 'Raw Data'!K917-'Raw Data'!L917&gt;3), 'Raw Data'!I917, 0))</f>
        <v>0</v>
      </c>
      <c r="S923">
        <f>IF(AND('Raw Data'!L917-'Raw Data'!K917&gt;4, 'Raw Data'!F917&lt;'Raw Data'!C917), 'Raw Data'!J917, 0)</f>
        <v>0</v>
      </c>
      <c r="T923">
        <f>IF(AND('Raw Data'!K917-'Raw Data'!L917&gt;4, 'Raw Data'!F917&gt;'Raw Data'!C917), 'Raw Data'!I917, 0)</f>
        <v>0</v>
      </c>
      <c r="U923">
        <f>IF(AND('Raw Data'!L917-'Raw Data'!K917&lt;3, 'Raw Data'!L917&gt;'Raw Data'!K917, 'Raw Data'!F917&lt;'Raw Data'!C917), 'Raw Data'!H917, 0)</f>
        <v>0</v>
      </c>
      <c r="V923">
        <f>IF(AND('Raw Data'!L917-'Raw Data'!K917&lt;3, 'Raw Data'!L917&gt;'Raw Data'!K917, 'Raw Data'!F917&gt;'Raw Data'!C917), 'Raw Data'!G917, 0)</f>
        <v>0</v>
      </c>
    </row>
    <row r="924" spans="1:22" x14ac:dyDescent="0.3">
      <c r="A924">
        <f>IF(AND('Raw Data'!F918&lt;'Raw Data'!C918, 'Raw Data'!L918&gt;'Raw Data'!K918, 'Raw Data'!L918-'Raw Data'!K918&gt;3), 'Raw Data'!J918, 0)</f>
        <v>0</v>
      </c>
      <c r="B924">
        <f>IF(AND('Raw Data'!C918&lt;'Raw Data'!F918, 'Raw Data'!K918&gt;'Raw Data'!L918, 'Raw Data'!K918-'Raw Data'!L918&gt;3), 'Raw Data'!I918, 0)</f>
        <v>0</v>
      </c>
      <c r="C924">
        <f>IF(AND('Raw Data'!F918&lt;'Raw Data'!C918, 'Raw Data'!L918&gt;'Raw Data'!K918, 'Raw Data'!L918-'Raw Data'!K918&lt;4), 'Raw Data'!H918, 0)</f>
        <v>0</v>
      </c>
      <c r="D924">
        <f>IF(AND('Raw Data'!C918&lt;'Raw Data'!F918, 'Raw Data'!K918&gt;'Raw Data'!L918, 'Raw Data'!K918-'Raw Data'!L918&lt;4), 'Raw Data'!G918, 0)</f>
        <v>0</v>
      </c>
      <c r="E924">
        <f>IF(ISBLANK('Raw Data'!J918), 0, IF(AND(4=MATCH(LARGE('Raw Data'!G918:J918, 4), 'Raw Data'!G918:J918, 0), 'Raw Data'!L918-'Raw Data'!K918&gt;3), 'Raw Data'!J918, 0))</f>
        <v>0</v>
      </c>
      <c r="F924">
        <f>IF(ISBLANK('Raw Data'!J918), 0, IF(AND(3=MATCH(LARGE('Raw Data'!G918:J918, 4), 'Raw Data'!G918:J918, 0), 'Raw Data'!K918-'Raw Data'!L918&gt;3), 'Raw Data'!I918, 0))</f>
        <v>0</v>
      </c>
      <c r="G924">
        <f>IF(ISBLANK('Raw Data'!J918), 0, IF(AND(2=MATCH(LARGE('Raw Data'!G918:J918, 4), 'Raw Data'!G918:J918, 0), AND('Raw Data'!L918-'Raw Data'!K918&lt;4, 'Raw Data'!L918-'Raw Data'!K918&gt;0)), 'Raw Data'!H918, 0))</f>
        <v>0</v>
      </c>
      <c r="H924">
        <f>IF(ISBLANK('Raw Data'!J918), 0, IF(AND(1=MATCH(LARGE('Raw Data'!G918:J918, 4), 'Raw Data'!G918:J918, 0), AND('Raw Data'!K918-'Raw Data'!L918&lt;4, 'Raw Data'!K918-'Raw Data'!L918&gt;0)), 'Raw Data'!G918, 0))</f>
        <v>0</v>
      </c>
      <c r="I924">
        <f>IF(ISBLANK('Raw Data'!J918), 0, IF(AND(4=MATCH(LARGE('Raw Data'!G918:J918, 3), 'Raw Data'!G918:J918, 0), 'Raw Data'!L918-'Raw Data'!K918&gt;3), 'Raw Data'!J918, 0))</f>
        <v>0</v>
      </c>
      <c r="J924">
        <f>IF(ISBLANK('Raw Data'!J918), 0, IF(AND(3=MATCH(LARGE('Raw Data'!G918:J918, 3), 'Raw Data'!G918:J918, 0), 'Raw Data'!K918-'Raw Data'!L918&gt;3), 'Raw Data'!I918, 0))</f>
        <v>0</v>
      </c>
      <c r="K924">
        <f>IF(ISBLANK('Raw Data'!J918), 0, IF(AND(2=MATCH(LARGE('Raw Data'!G918:J918, 3), 'Raw Data'!G918:J918, 0), AND('Raw Data'!L918-'Raw Data'!K918&lt;4, 'Raw Data'!L918-'Raw Data'!K918&gt;0)), 'Raw Data'!H918, 0))</f>
        <v>0</v>
      </c>
      <c r="L924">
        <f>IF(ISBLANK('Raw Data'!J918), 0, IF(AND(1=MATCH(LARGE('Raw Data'!G918:J918, 3), 'Raw Data'!G918:J918, 0), AND('Raw Data'!K918-'Raw Data'!L918&lt;4, 'Raw Data'!K918-'Raw Data'!L918&gt;0)), 'Raw Data'!G918, 0))</f>
        <v>0</v>
      </c>
      <c r="M924">
        <f>IF(ISBLANK('Raw Data'!J918), 0, IF(AND(4=MATCH(LARGE('Raw Data'!G918:J918, 2), 'Raw Data'!G918:J918, 0), 'Raw Data'!L918-'Raw Data'!K918&gt;3), 'Raw Data'!J918, 0))</f>
        <v>0</v>
      </c>
      <c r="N924">
        <f>IF(ISBLANK('Raw Data'!J918), 0, IF(AND(3=MATCH(LARGE('Raw Data'!G918:J918, 2), 'Raw Data'!G918:J918, 0), 'Raw Data'!K918-'Raw Data'!L918&gt;3), 'Raw Data'!I918, 0))</f>
        <v>0</v>
      </c>
      <c r="O924">
        <f>IF(ISBLANK('Raw Data'!J918), 0, IF(AND(2=MATCH(LARGE('Raw Data'!G918:J918, 2), 'Raw Data'!G918:J918, 0), AND('Raw Data'!L918-'Raw Data'!K918&lt;4, 'Raw Data'!L918-'Raw Data'!K918&gt;0)), 'Raw Data'!H918, 0))</f>
        <v>0</v>
      </c>
      <c r="P924">
        <f>IF(ISBLANK('Raw Data'!J918), 0, IF(AND(1=MATCH(LARGE('Raw Data'!G918:J918, 2), 'Raw Data'!G918:J918, 0), AND('Raw Data'!K918-'Raw Data'!L918&lt;4, 'Raw Data'!K918-'Raw Data'!L918&gt;0)), 'Raw Data'!G918, 0))</f>
        <v>0</v>
      </c>
      <c r="Q924">
        <f>IF(ISBLANK('Raw Data'!J918), 0, IF(AND(4=MATCH(LARGE('Raw Data'!G918:J918, 1), 'Raw Data'!G918:J918, 0), 'Raw Data'!L918-'Raw Data'!K918&gt;3), 'Raw Data'!J918, 0))</f>
        <v>0</v>
      </c>
      <c r="R924">
        <f>IF(ISBLANK('Raw Data'!J918), 0, IF(AND(3=MATCH(LARGE('Raw Data'!G918:J918, 1), 'Raw Data'!G918:J918, 0), 'Raw Data'!K918-'Raw Data'!L918&gt;3), 'Raw Data'!I918, 0))</f>
        <v>0</v>
      </c>
      <c r="S924">
        <f>IF(AND('Raw Data'!L918-'Raw Data'!K918&gt;4, 'Raw Data'!F918&lt;'Raw Data'!C918), 'Raw Data'!J918, 0)</f>
        <v>0</v>
      </c>
      <c r="T924">
        <f>IF(AND('Raw Data'!K918-'Raw Data'!L918&gt;4, 'Raw Data'!F918&gt;'Raw Data'!C918), 'Raw Data'!I918, 0)</f>
        <v>0</v>
      </c>
      <c r="U924">
        <f>IF(AND('Raw Data'!L918-'Raw Data'!K918&lt;3, 'Raw Data'!L918&gt;'Raw Data'!K918, 'Raw Data'!F918&lt;'Raw Data'!C918), 'Raw Data'!H918, 0)</f>
        <v>0</v>
      </c>
      <c r="V924">
        <f>IF(AND('Raw Data'!L918-'Raw Data'!K918&lt;3, 'Raw Data'!L918&gt;'Raw Data'!K918, 'Raw Data'!F918&gt;'Raw Data'!C918), 'Raw Data'!G918, 0)</f>
        <v>0</v>
      </c>
    </row>
    <row r="925" spans="1:22" x14ac:dyDescent="0.3">
      <c r="A925">
        <f>IF(AND('Raw Data'!F919&lt;'Raw Data'!C919, 'Raw Data'!L919&gt;'Raw Data'!K919, 'Raw Data'!L919-'Raw Data'!K919&gt;3), 'Raw Data'!J919, 0)</f>
        <v>0</v>
      </c>
      <c r="B925">
        <f>IF(AND('Raw Data'!C919&lt;'Raw Data'!F919, 'Raw Data'!K919&gt;'Raw Data'!L919, 'Raw Data'!K919-'Raw Data'!L919&gt;3), 'Raw Data'!I919, 0)</f>
        <v>0</v>
      </c>
      <c r="C925">
        <f>IF(AND('Raw Data'!F919&lt;'Raw Data'!C919, 'Raw Data'!L919&gt;'Raw Data'!K919, 'Raw Data'!L919-'Raw Data'!K919&lt;4), 'Raw Data'!H919, 0)</f>
        <v>0</v>
      </c>
      <c r="D925">
        <f>IF(AND('Raw Data'!C919&lt;'Raw Data'!F919, 'Raw Data'!K919&gt;'Raw Data'!L919, 'Raw Data'!K919-'Raw Data'!L919&lt;4), 'Raw Data'!G919, 0)</f>
        <v>0</v>
      </c>
      <c r="E925">
        <f>IF(ISBLANK('Raw Data'!J919), 0, IF(AND(4=MATCH(LARGE('Raw Data'!G919:J919, 4), 'Raw Data'!G919:J919, 0), 'Raw Data'!L919-'Raw Data'!K919&gt;3), 'Raw Data'!J919, 0))</f>
        <v>0</v>
      </c>
      <c r="F925">
        <f>IF(ISBLANK('Raw Data'!J919), 0, IF(AND(3=MATCH(LARGE('Raw Data'!G919:J919, 4), 'Raw Data'!G919:J919, 0), 'Raw Data'!K919-'Raw Data'!L919&gt;3), 'Raw Data'!I919, 0))</f>
        <v>0</v>
      </c>
      <c r="G925">
        <f>IF(ISBLANK('Raw Data'!J919), 0, IF(AND(2=MATCH(LARGE('Raw Data'!G919:J919, 4), 'Raw Data'!G919:J919, 0), AND('Raw Data'!L919-'Raw Data'!K919&lt;4, 'Raw Data'!L919-'Raw Data'!K919&gt;0)), 'Raw Data'!H919, 0))</f>
        <v>0</v>
      </c>
      <c r="H925">
        <f>IF(ISBLANK('Raw Data'!J919), 0, IF(AND(1=MATCH(LARGE('Raw Data'!G919:J919, 4), 'Raw Data'!G919:J919, 0), AND('Raw Data'!K919-'Raw Data'!L919&lt;4, 'Raw Data'!K919-'Raw Data'!L919&gt;0)), 'Raw Data'!G919, 0))</f>
        <v>0</v>
      </c>
      <c r="I925">
        <f>IF(ISBLANK('Raw Data'!J919), 0, IF(AND(4=MATCH(LARGE('Raw Data'!G919:J919, 3), 'Raw Data'!G919:J919, 0), 'Raw Data'!L919-'Raw Data'!K919&gt;3), 'Raw Data'!J919, 0))</f>
        <v>0</v>
      </c>
      <c r="J925">
        <f>IF(ISBLANK('Raw Data'!J919), 0, IF(AND(3=MATCH(LARGE('Raw Data'!G919:J919, 3), 'Raw Data'!G919:J919, 0), 'Raw Data'!K919-'Raw Data'!L919&gt;3), 'Raw Data'!I919, 0))</f>
        <v>0</v>
      </c>
      <c r="K925">
        <f>IF(ISBLANK('Raw Data'!J919), 0, IF(AND(2=MATCH(LARGE('Raw Data'!G919:J919, 3), 'Raw Data'!G919:J919, 0), AND('Raw Data'!L919-'Raw Data'!K919&lt;4, 'Raw Data'!L919-'Raw Data'!K919&gt;0)), 'Raw Data'!H919, 0))</f>
        <v>0</v>
      </c>
      <c r="L925">
        <f>IF(ISBLANK('Raw Data'!J919), 0, IF(AND(1=MATCH(LARGE('Raw Data'!G919:J919, 3), 'Raw Data'!G919:J919, 0), AND('Raw Data'!K919-'Raw Data'!L919&lt;4, 'Raw Data'!K919-'Raw Data'!L919&gt;0)), 'Raw Data'!G919, 0))</f>
        <v>0</v>
      </c>
      <c r="M925">
        <f>IF(ISBLANK('Raw Data'!J919), 0, IF(AND(4=MATCH(LARGE('Raw Data'!G919:J919, 2), 'Raw Data'!G919:J919, 0), 'Raw Data'!L919-'Raw Data'!K919&gt;3), 'Raw Data'!J919, 0))</f>
        <v>0</v>
      </c>
      <c r="N925">
        <f>IF(ISBLANK('Raw Data'!J919), 0, IF(AND(3=MATCH(LARGE('Raw Data'!G919:J919, 2), 'Raw Data'!G919:J919, 0), 'Raw Data'!K919-'Raw Data'!L919&gt;3), 'Raw Data'!I919, 0))</f>
        <v>0</v>
      </c>
      <c r="O925">
        <f>IF(ISBLANK('Raw Data'!J919), 0, IF(AND(2=MATCH(LARGE('Raw Data'!G919:J919, 2), 'Raw Data'!G919:J919, 0), AND('Raw Data'!L919-'Raw Data'!K919&lt;4, 'Raw Data'!L919-'Raw Data'!K919&gt;0)), 'Raw Data'!H919, 0))</f>
        <v>0</v>
      </c>
      <c r="P925">
        <f>IF(ISBLANK('Raw Data'!J919), 0, IF(AND(1=MATCH(LARGE('Raw Data'!G919:J919, 2), 'Raw Data'!G919:J919, 0), AND('Raw Data'!K919-'Raw Data'!L919&lt;4, 'Raw Data'!K919-'Raw Data'!L919&gt;0)), 'Raw Data'!G919, 0))</f>
        <v>0</v>
      </c>
      <c r="Q925">
        <f>IF(ISBLANK('Raw Data'!J919), 0, IF(AND(4=MATCH(LARGE('Raw Data'!G919:J919, 1), 'Raw Data'!G919:J919, 0), 'Raw Data'!L919-'Raw Data'!K919&gt;3), 'Raw Data'!J919, 0))</f>
        <v>0</v>
      </c>
      <c r="R925">
        <f>IF(ISBLANK('Raw Data'!J919), 0, IF(AND(3=MATCH(LARGE('Raw Data'!G919:J919, 1), 'Raw Data'!G919:J919, 0), 'Raw Data'!K919-'Raw Data'!L919&gt;3), 'Raw Data'!I919, 0))</f>
        <v>0</v>
      </c>
      <c r="S925">
        <f>IF(AND('Raw Data'!L919-'Raw Data'!K919&gt;4, 'Raw Data'!F919&lt;'Raw Data'!C919), 'Raw Data'!J919, 0)</f>
        <v>0</v>
      </c>
      <c r="T925">
        <f>IF(AND('Raw Data'!K919-'Raw Data'!L919&gt;4, 'Raw Data'!F919&gt;'Raw Data'!C919), 'Raw Data'!I919, 0)</f>
        <v>0</v>
      </c>
      <c r="U925">
        <f>IF(AND('Raw Data'!L919-'Raw Data'!K919&lt;3, 'Raw Data'!L919&gt;'Raw Data'!K919, 'Raw Data'!F919&lt;'Raw Data'!C919), 'Raw Data'!H919, 0)</f>
        <v>0</v>
      </c>
      <c r="V925">
        <f>IF(AND('Raw Data'!L919-'Raw Data'!K919&lt;3, 'Raw Data'!L919&gt;'Raw Data'!K919, 'Raw Data'!F919&gt;'Raw Data'!C919), 'Raw Data'!G919, 0)</f>
        <v>0</v>
      </c>
    </row>
    <row r="926" spans="1:22" x14ac:dyDescent="0.3">
      <c r="A926">
        <f>IF(AND('Raw Data'!F920&lt;'Raw Data'!C920, 'Raw Data'!L920&gt;'Raw Data'!K920, 'Raw Data'!L920-'Raw Data'!K920&gt;3), 'Raw Data'!J920, 0)</f>
        <v>0</v>
      </c>
      <c r="B926">
        <f>IF(AND('Raw Data'!C920&lt;'Raw Data'!F920, 'Raw Data'!K920&gt;'Raw Data'!L920, 'Raw Data'!K920-'Raw Data'!L920&gt;3), 'Raw Data'!I920, 0)</f>
        <v>0</v>
      </c>
      <c r="C926">
        <f>IF(AND('Raw Data'!F920&lt;'Raw Data'!C920, 'Raw Data'!L920&gt;'Raw Data'!K920, 'Raw Data'!L920-'Raw Data'!K920&lt;4), 'Raw Data'!H920, 0)</f>
        <v>0</v>
      </c>
      <c r="D926">
        <f>IF(AND('Raw Data'!C920&lt;'Raw Data'!F920, 'Raw Data'!K920&gt;'Raw Data'!L920, 'Raw Data'!K920-'Raw Data'!L920&lt;4), 'Raw Data'!G920, 0)</f>
        <v>0</v>
      </c>
      <c r="E926">
        <f>IF(ISBLANK('Raw Data'!J920), 0, IF(AND(4=MATCH(LARGE('Raw Data'!G920:J920, 4), 'Raw Data'!G920:J920, 0), 'Raw Data'!L920-'Raw Data'!K920&gt;3), 'Raw Data'!J920, 0))</f>
        <v>0</v>
      </c>
      <c r="F926">
        <f>IF(ISBLANK('Raw Data'!J920), 0, IF(AND(3=MATCH(LARGE('Raw Data'!G920:J920, 4), 'Raw Data'!G920:J920, 0), 'Raw Data'!K920-'Raw Data'!L920&gt;3), 'Raw Data'!I920, 0))</f>
        <v>0</v>
      </c>
      <c r="G926">
        <f>IF(ISBLANK('Raw Data'!J920), 0, IF(AND(2=MATCH(LARGE('Raw Data'!G920:J920, 4), 'Raw Data'!G920:J920, 0), AND('Raw Data'!L920-'Raw Data'!K920&lt;4, 'Raw Data'!L920-'Raw Data'!K920&gt;0)), 'Raw Data'!H920, 0))</f>
        <v>0</v>
      </c>
      <c r="H926">
        <f>IF(ISBLANK('Raw Data'!J920), 0, IF(AND(1=MATCH(LARGE('Raw Data'!G920:J920, 4), 'Raw Data'!G920:J920, 0), AND('Raw Data'!K920-'Raw Data'!L920&lt;4, 'Raw Data'!K920-'Raw Data'!L920&gt;0)), 'Raw Data'!G920, 0))</f>
        <v>0</v>
      </c>
      <c r="I926">
        <f>IF(ISBLANK('Raw Data'!J920), 0, IF(AND(4=MATCH(LARGE('Raw Data'!G920:J920, 3), 'Raw Data'!G920:J920, 0), 'Raw Data'!L920-'Raw Data'!K920&gt;3), 'Raw Data'!J920, 0))</f>
        <v>0</v>
      </c>
      <c r="J926">
        <f>IF(ISBLANK('Raw Data'!J920), 0, IF(AND(3=MATCH(LARGE('Raw Data'!G920:J920, 3), 'Raw Data'!G920:J920, 0), 'Raw Data'!K920-'Raw Data'!L920&gt;3), 'Raw Data'!I920, 0))</f>
        <v>0</v>
      </c>
      <c r="K926">
        <f>IF(ISBLANK('Raw Data'!J920), 0, IF(AND(2=MATCH(LARGE('Raw Data'!G920:J920, 3), 'Raw Data'!G920:J920, 0), AND('Raw Data'!L920-'Raw Data'!K920&lt;4, 'Raw Data'!L920-'Raw Data'!K920&gt;0)), 'Raw Data'!H920, 0))</f>
        <v>0</v>
      </c>
      <c r="L926">
        <f>IF(ISBLANK('Raw Data'!J920), 0, IF(AND(1=MATCH(LARGE('Raw Data'!G920:J920, 3), 'Raw Data'!G920:J920, 0), AND('Raw Data'!K920-'Raw Data'!L920&lt;4, 'Raw Data'!K920-'Raw Data'!L920&gt;0)), 'Raw Data'!G920, 0))</f>
        <v>0</v>
      </c>
      <c r="M926">
        <f>IF(ISBLANK('Raw Data'!J920), 0, IF(AND(4=MATCH(LARGE('Raw Data'!G920:J920, 2), 'Raw Data'!G920:J920, 0), 'Raw Data'!L920-'Raw Data'!K920&gt;3), 'Raw Data'!J920, 0))</f>
        <v>0</v>
      </c>
      <c r="N926">
        <f>IF(ISBLANK('Raw Data'!J920), 0, IF(AND(3=MATCH(LARGE('Raw Data'!G920:J920, 2), 'Raw Data'!G920:J920, 0), 'Raw Data'!K920-'Raw Data'!L920&gt;3), 'Raw Data'!I920, 0))</f>
        <v>0</v>
      </c>
      <c r="O926">
        <f>IF(ISBLANK('Raw Data'!J920), 0, IF(AND(2=MATCH(LARGE('Raw Data'!G920:J920, 2), 'Raw Data'!G920:J920, 0), AND('Raw Data'!L920-'Raw Data'!K920&lt;4, 'Raw Data'!L920-'Raw Data'!K920&gt;0)), 'Raw Data'!H920, 0))</f>
        <v>0</v>
      </c>
      <c r="P926">
        <f>IF(ISBLANK('Raw Data'!J920), 0, IF(AND(1=MATCH(LARGE('Raw Data'!G920:J920, 2), 'Raw Data'!G920:J920, 0), AND('Raw Data'!K920-'Raw Data'!L920&lt;4, 'Raw Data'!K920-'Raw Data'!L920&gt;0)), 'Raw Data'!G920, 0))</f>
        <v>0</v>
      </c>
      <c r="Q926">
        <f>IF(ISBLANK('Raw Data'!J920), 0, IF(AND(4=MATCH(LARGE('Raw Data'!G920:J920, 1), 'Raw Data'!G920:J920, 0), 'Raw Data'!L920-'Raw Data'!K920&gt;3), 'Raw Data'!J920, 0))</f>
        <v>0</v>
      </c>
      <c r="R926">
        <f>IF(ISBLANK('Raw Data'!J920), 0, IF(AND(3=MATCH(LARGE('Raw Data'!G920:J920, 1), 'Raw Data'!G920:J920, 0), 'Raw Data'!K920-'Raw Data'!L920&gt;3), 'Raw Data'!I920, 0))</f>
        <v>0</v>
      </c>
      <c r="S926">
        <f>IF(AND('Raw Data'!L920-'Raw Data'!K920&gt;4, 'Raw Data'!F920&lt;'Raw Data'!C920), 'Raw Data'!J920, 0)</f>
        <v>0</v>
      </c>
      <c r="T926">
        <f>IF(AND('Raw Data'!K920-'Raw Data'!L920&gt;4, 'Raw Data'!F920&gt;'Raw Data'!C920), 'Raw Data'!I920, 0)</f>
        <v>0</v>
      </c>
      <c r="U926">
        <f>IF(AND('Raw Data'!L920-'Raw Data'!K920&lt;3, 'Raw Data'!L920&gt;'Raw Data'!K920, 'Raw Data'!F920&lt;'Raw Data'!C920), 'Raw Data'!H920, 0)</f>
        <v>0</v>
      </c>
      <c r="V926">
        <f>IF(AND('Raw Data'!L920-'Raw Data'!K920&lt;3, 'Raw Data'!L920&gt;'Raw Data'!K920, 'Raw Data'!F920&gt;'Raw Data'!C920), 'Raw Data'!G920, 0)</f>
        <v>0</v>
      </c>
    </row>
    <row r="927" spans="1:22" x14ac:dyDescent="0.3">
      <c r="A927">
        <f>IF(AND('Raw Data'!F921&lt;'Raw Data'!C921, 'Raw Data'!L921&gt;'Raw Data'!K921, 'Raw Data'!L921-'Raw Data'!K921&gt;3), 'Raw Data'!J921, 0)</f>
        <v>0</v>
      </c>
      <c r="B927">
        <f>IF(AND('Raw Data'!C921&lt;'Raw Data'!F921, 'Raw Data'!K921&gt;'Raw Data'!L921, 'Raw Data'!K921-'Raw Data'!L921&gt;3), 'Raw Data'!I921, 0)</f>
        <v>0</v>
      </c>
      <c r="C927">
        <f>IF(AND('Raw Data'!F921&lt;'Raw Data'!C921, 'Raw Data'!L921&gt;'Raw Data'!K921, 'Raw Data'!L921-'Raw Data'!K921&lt;4), 'Raw Data'!H921, 0)</f>
        <v>0</v>
      </c>
      <c r="D927">
        <f>IF(AND('Raw Data'!C921&lt;'Raw Data'!F921, 'Raw Data'!K921&gt;'Raw Data'!L921, 'Raw Data'!K921-'Raw Data'!L921&lt;4), 'Raw Data'!G921, 0)</f>
        <v>0</v>
      </c>
      <c r="E927">
        <f>IF(ISBLANK('Raw Data'!J921), 0, IF(AND(4=MATCH(LARGE('Raw Data'!G921:J921, 4), 'Raw Data'!G921:J921, 0), 'Raw Data'!L921-'Raw Data'!K921&gt;3), 'Raw Data'!J921, 0))</f>
        <v>0</v>
      </c>
      <c r="F927">
        <f>IF(ISBLANK('Raw Data'!J921), 0, IF(AND(3=MATCH(LARGE('Raw Data'!G921:J921, 4), 'Raw Data'!G921:J921, 0), 'Raw Data'!K921-'Raw Data'!L921&gt;3), 'Raw Data'!I921, 0))</f>
        <v>0</v>
      </c>
      <c r="G927">
        <f>IF(ISBLANK('Raw Data'!J921), 0, IF(AND(2=MATCH(LARGE('Raw Data'!G921:J921, 4), 'Raw Data'!G921:J921, 0), AND('Raw Data'!L921-'Raw Data'!K921&lt;4, 'Raw Data'!L921-'Raw Data'!K921&gt;0)), 'Raw Data'!H921, 0))</f>
        <v>0</v>
      </c>
      <c r="H927">
        <f>IF(ISBLANK('Raw Data'!J921), 0, IF(AND(1=MATCH(LARGE('Raw Data'!G921:J921, 4), 'Raw Data'!G921:J921, 0), AND('Raw Data'!K921-'Raw Data'!L921&lt;4, 'Raw Data'!K921-'Raw Data'!L921&gt;0)), 'Raw Data'!G921, 0))</f>
        <v>0</v>
      </c>
      <c r="I927">
        <f>IF(ISBLANK('Raw Data'!J921), 0, IF(AND(4=MATCH(LARGE('Raw Data'!G921:J921, 3), 'Raw Data'!G921:J921, 0), 'Raw Data'!L921-'Raw Data'!K921&gt;3), 'Raw Data'!J921, 0))</f>
        <v>0</v>
      </c>
      <c r="J927">
        <f>IF(ISBLANK('Raw Data'!J921), 0, IF(AND(3=MATCH(LARGE('Raw Data'!G921:J921, 3), 'Raw Data'!G921:J921, 0), 'Raw Data'!K921-'Raw Data'!L921&gt;3), 'Raw Data'!I921, 0))</f>
        <v>0</v>
      </c>
      <c r="K927">
        <f>IF(ISBLANK('Raw Data'!J921), 0, IF(AND(2=MATCH(LARGE('Raw Data'!G921:J921, 3), 'Raw Data'!G921:J921, 0), AND('Raw Data'!L921-'Raw Data'!K921&lt;4, 'Raw Data'!L921-'Raw Data'!K921&gt;0)), 'Raw Data'!H921, 0))</f>
        <v>0</v>
      </c>
      <c r="L927">
        <f>IF(ISBLANK('Raw Data'!J921), 0, IF(AND(1=MATCH(LARGE('Raw Data'!G921:J921, 3), 'Raw Data'!G921:J921, 0), AND('Raw Data'!K921-'Raw Data'!L921&lt;4, 'Raw Data'!K921-'Raw Data'!L921&gt;0)), 'Raw Data'!G921, 0))</f>
        <v>0</v>
      </c>
      <c r="M927">
        <f>IF(ISBLANK('Raw Data'!J921), 0, IF(AND(4=MATCH(LARGE('Raw Data'!G921:J921, 2), 'Raw Data'!G921:J921, 0), 'Raw Data'!L921-'Raw Data'!K921&gt;3), 'Raw Data'!J921, 0))</f>
        <v>0</v>
      </c>
      <c r="N927">
        <f>IF(ISBLANK('Raw Data'!J921), 0, IF(AND(3=MATCH(LARGE('Raw Data'!G921:J921, 2), 'Raw Data'!G921:J921, 0), 'Raw Data'!K921-'Raw Data'!L921&gt;3), 'Raw Data'!I921, 0))</f>
        <v>0</v>
      </c>
      <c r="O927">
        <f>IF(ISBLANK('Raw Data'!J921), 0, IF(AND(2=MATCH(LARGE('Raw Data'!G921:J921, 2), 'Raw Data'!G921:J921, 0), AND('Raw Data'!L921-'Raw Data'!K921&lt;4, 'Raw Data'!L921-'Raw Data'!K921&gt;0)), 'Raw Data'!H921, 0))</f>
        <v>0</v>
      </c>
      <c r="P927">
        <f>IF(ISBLANK('Raw Data'!J921), 0, IF(AND(1=MATCH(LARGE('Raw Data'!G921:J921, 2), 'Raw Data'!G921:J921, 0), AND('Raw Data'!K921-'Raw Data'!L921&lt;4, 'Raw Data'!K921-'Raw Data'!L921&gt;0)), 'Raw Data'!G921, 0))</f>
        <v>0</v>
      </c>
      <c r="Q927">
        <f>IF(ISBLANK('Raw Data'!J921), 0, IF(AND(4=MATCH(LARGE('Raw Data'!G921:J921, 1), 'Raw Data'!G921:J921, 0), 'Raw Data'!L921-'Raw Data'!K921&gt;3), 'Raw Data'!J921, 0))</f>
        <v>0</v>
      </c>
      <c r="R927">
        <f>IF(ISBLANK('Raw Data'!J921), 0, IF(AND(3=MATCH(LARGE('Raw Data'!G921:J921, 1), 'Raw Data'!G921:J921, 0), 'Raw Data'!K921-'Raw Data'!L921&gt;3), 'Raw Data'!I921, 0))</f>
        <v>0</v>
      </c>
      <c r="S927">
        <f>IF(AND('Raw Data'!L921-'Raw Data'!K921&gt;4, 'Raw Data'!F921&lt;'Raw Data'!C921), 'Raw Data'!J921, 0)</f>
        <v>0</v>
      </c>
      <c r="T927">
        <f>IF(AND('Raw Data'!K921-'Raw Data'!L921&gt;4, 'Raw Data'!F921&gt;'Raw Data'!C921), 'Raw Data'!I921, 0)</f>
        <v>0</v>
      </c>
      <c r="U927">
        <f>IF(AND('Raw Data'!L921-'Raw Data'!K921&lt;3, 'Raw Data'!L921&gt;'Raw Data'!K921, 'Raw Data'!F921&lt;'Raw Data'!C921), 'Raw Data'!H921, 0)</f>
        <v>0</v>
      </c>
      <c r="V927">
        <f>IF(AND('Raw Data'!L921-'Raw Data'!K921&lt;3, 'Raw Data'!L921&gt;'Raw Data'!K921, 'Raw Data'!F921&gt;'Raw Data'!C921), 'Raw Data'!G921, 0)</f>
        <v>0</v>
      </c>
    </row>
    <row r="928" spans="1:22" x14ac:dyDescent="0.3">
      <c r="A928">
        <f>IF(AND('Raw Data'!F922&lt;'Raw Data'!C922, 'Raw Data'!L922&gt;'Raw Data'!K922, 'Raw Data'!L922-'Raw Data'!K922&gt;3), 'Raw Data'!J922, 0)</f>
        <v>0</v>
      </c>
      <c r="B928">
        <f>IF(AND('Raw Data'!C922&lt;'Raw Data'!F922, 'Raw Data'!K922&gt;'Raw Data'!L922, 'Raw Data'!K922-'Raw Data'!L922&gt;3), 'Raw Data'!I922, 0)</f>
        <v>0</v>
      </c>
      <c r="C928">
        <f>IF(AND('Raw Data'!F922&lt;'Raw Data'!C922, 'Raw Data'!L922&gt;'Raw Data'!K922, 'Raw Data'!L922-'Raw Data'!K922&lt;4), 'Raw Data'!H922, 0)</f>
        <v>0</v>
      </c>
      <c r="D928">
        <f>IF(AND('Raw Data'!C922&lt;'Raw Data'!F922, 'Raw Data'!K922&gt;'Raw Data'!L922, 'Raw Data'!K922-'Raw Data'!L922&lt;4), 'Raw Data'!G922, 0)</f>
        <v>0</v>
      </c>
      <c r="E928">
        <f>IF(ISBLANK('Raw Data'!J922), 0, IF(AND(4=MATCH(LARGE('Raw Data'!G922:J922, 4), 'Raw Data'!G922:J922, 0), 'Raw Data'!L922-'Raw Data'!K922&gt;3), 'Raw Data'!J922, 0))</f>
        <v>0</v>
      </c>
      <c r="F928">
        <f>IF(ISBLANK('Raw Data'!J922), 0, IF(AND(3=MATCH(LARGE('Raw Data'!G922:J922, 4), 'Raw Data'!G922:J922, 0), 'Raw Data'!K922-'Raw Data'!L922&gt;3), 'Raw Data'!I922, 0))</f>
        <v>0</v>
      </c>
      <c r="G928">
        <f>IF(ISBLANK('Raw Data'!J922), 0, IF(AND(2=MATCH(LARGE('Raw Data'!G922:J922, 4), 'Raw Data'!G922:J922, 0), AND('Raw Data'!L922-'Raw Data'!K922&lt;4, 'Raw Data'!L922-'Raw Data'!K922&gt;0)), 'Raw Data'!H922, 0))</f>
        <v>0</v>
      </c>
      <c r="H928">
        <f>IF(ISBLANK('Raw Data'!J922), 0, IF(AND(1=MATCH(LARGE('Raw Data'!G922:J922, 4), 'Raw Data'!G922:J922, 0), AND('Raw Data'!K922-'Raw Data'!L922&lt;4, 'Raw Data'!K922-'Raw Data'!L922&gt;0)), 'Raw Data'!G922, 0))</f>
        <v>0</v>
      </c>
      <c r="I928">
        <f>IF(ISBLANK('Raw Data'!J922), 0, IF(AND(4=MATCH(LARGE('Raw Data'!G922:J922, 3), 'Raw Data'!G922:J922, 0), 'Raw Data'!L922-'Raw Data'!K922&gt;3), 'Raw Data'!J922, 0))</f>
        <v>0</v>
      </c>
      <c r="J928">
        <f>IF(ISBLANK('Raw Data'!J922), 0, IF(AND(3=MATCH(LARGE('Raw Data'!G922:J922, 3), 'Raw Data'!G922:J922, 0), 'Raw Data'!K922-'Raw Data'!L922&gt;3), 'Raw Data'!I922, 0))</f>
        <v>0</v>
      </c>
      <c r="K928">
        <f>IF(ISBLANK('Raw Data'!J922), 0, IF(AND(2=MATCH(LARGE('Raw Data'!G922:J922, 3), 'Raw Data'!G922:J922, 0), AND('Raw Data'!L922-'Raw Data'!K922&lt;4, 'Raw Data'!L922-'Raw Data'!K922&gt;0)), 'Raw Data'!H922, 0))</f>
        <v>0</v>
      </c>
      <c r="L928">
        <f>IF(ISBLANK('Raw Data'!J922), 0, IF(AND(1=MATCH(LARGE('Raw Data'!G922:J922, 3), 'Raw Data'!G922:J922, 0), AND('Raw Data'!K922-'Raw Data'!L922&lt;4, 'Raw Data'!K922-'Raw Data'!L922&gt;0)), 'Raw Data'!G922, 0))</f>
        <v>0</v>
      </c>
      <c r="M928">
        <f>IF(ISBLANK('Raw Data'!J922), 0, IF(AND(4=MATCH(LARGE('Raw Data'!G922:J922, 2), 'Raw Data'!G922:J922, 0), 'Raw Data'!L922-'Raw Data'!K922&gt;3), 'Raw Data'!J922, 0))</f>
        <v>0</v>
      </c>
      <c r="N928">
        <f>IF(ISBLANK('Raw Data'!J922), 0, IF(AND(3=MATCH(LARGE('Raw Data'!G922:J922, 2), 'Raw Data'!G922:J922, 0), 'Raw Data'!K922-'Raw Data'!L922&gt;3), 'Raw Data'!I922, 0))</f>
        <v>0</v>
      </c>
      <c r="O928">
        <f>IF(ISBLANK('Raw Data'!J922), 0, IF(AND(2=MATCH(LARGE('Raw Data'!G922:J922, 2), 'Raw Data'!G922:J922, 0), AND('Raw Data'!L922-'Raw Data'!K922&lt;4, 'Raw Data'!L922-'Raw Data'!K922&gt;0)), 'Raw Data'!H922, 0))</f>
        <v>0</v>
      </c>
      <c r="P928">
        <f>IF(ISBLANK('Raw Data'!J922), 0, IF(AND(1=MATCH(LARGE('Raw Data'!G922:J922, 2), 'Raw Data'!G922:J922, 0), AND('Raw Data'!K922-'Raw Data'!L922&lt;4, 'Raw Data'!K922-'Raw Data'!L922&gt;0)), 'Raw Data'!G922, 0))</f>
        <v>0</v>
      </c>
      <c r="Q928">
        <f>IF(ISBLANK('Raw Data'!J922), 0, IF(AND(4=MATCH(LARGE('Raw Data'!G922:J922, 1), 'Raw Data'!G922:J922, 0), 'Raw Data'!L922-'Raw Data'!K922&gt;3), 'Raw Data'!J922, 0))</f>
        <v>0</v>
      </c>
      <c r="R928">
        <f>IF(ISBLANK('Raw Data'!J922), 0, IF(AND(3=MATCH(LARGE('Raw Data'!G922:J922, 1), 'Raw Data'!G922:J922, 0), 'Raw Data'!K922-'Raw Data'!L922&gt;3), 'Raw Data'!I922, 0))</f>
        <v>0</v>
      </c>
      <c r="S928">
        <f>IF(AND('Raw Data'!L922-'Raw Data'!K922&gt;4, 'Raw Data'!F922&lt;'Raw Data'!C922), 'Raw Data'!J922, 0)</f>
        <v>0</v>
      </c>
      <c r="T928">
        <f>IF(AND('Raw Data'!K922-'Raw Data'!L922&gt;4, 'Raw Data'!F922&gt;'Raw Data'!C922), 'Raw Data'!I922, 0)</f>
        <v>0</v>
      </c>
      <c r="U928">
        <f>IF(AND('Raw Data'!L922-'Raw Data'!K922&lt;3, 'Raw Data'!L922&gt;'Raw Data'!K922, 'Raw Data'!F922&lt;'Raw Data'!C922), 'Raw Data'!H922, 0)</f>
        <v>0</v>
      </c>
      <c r="V928">
        <f>IF(AND('Raw Data'!L922-'Raw Data'!K922&lt;3, 'Raw Data'!L922&gt;'Raw Data'!K922, 'Raw Data'!F922&gt;'Raw Data'!C922), 'Raw Data'!G922, 0)</f>
        <v>0</v>
      </c>
    </row>
    <row r="929" spans="1:22" x14ac:dyDescent="0.3">
      <c r="A929">
        <f>IF(AND('Raw Data'!F923&lt;'Raw Data'!C923, 'Raw Data'!L923&gt;'Raw Data'!K923, 'Raw Data'!L923-'Raw Data'!K923&gt;3), 'Raw Data'!J923, 0)</f>
        <v>0</v>
      </c>
      <c r="B929">
        <f>IF(AND('Raw Data'!C923&lt;'Raw Data'!F923, 'Raw Data'!K923&gt;'Raw Data'!L923, 'Raw Data'!K923-'Raw Data'!L923&gt;3), 'Raw Data'!I923, 0)</f>
        <v>0</v>
      </c>
      <c r="C929">
        <f>IF(AND('Raw Data'!F923&lt;'Raw Data'!C923, 'Raw Data'!L923&gt;'Raw Data'!K923, 'Raw Data'!L923-'Raw Data'!K923&lt;4), 'Raw Data'!H923, 0)</f>
        <v>0</v>
      </c>
      <c r="D929">
        <f>IF(AND('Raw Data'!C923&lt;'Raw Data'!F923, 'Raw Data'!K923&gt;'Raw Data'!L923, 'Raw Data'!K923-'Raw Data'!L923&lt;4), 'Raw Data'!G923, 0)</f>
        <v>0</v>
      </c>
      <c r="E929">
        <f>IF(ISBLANK('Raw Data'!J923), 0, IF(AND(4=MATCH(LARGE('Raw Data'!G923:J923, 4), 'Raw Data'!G923:J923, 0), 'Raw Data'!L923-'Raw Data'!K923&gt;3), 'Raw Data'!J923, 0))</f>
        <v>0</v>
      </c>
      <c r="F929">
        <f>IF(ISBLANK('Raw Data'!J923), 0, IF(AND(3=MATCH(LARGE('Raw Data'!G923:J923, 4), 'Raw Data'!G923:J923, 0), 'Raw Data'!K923-'Raw Data'!L923&gt;3), 'Raw Data'!I923, 0))</f>
        <v>0</v>
      </c>
      <c r="G929">
        <f>IF(ISBLANK('Raw Data'!J923), 0, IF(AND(2=MATCH(LARGE('Raw Data'!G923:J923, 4), 'Raw Data'!G923:J923, 0), AND('Raw Data'!L923-'Raw Data'!K923&lt;4, 'Raw Data'!L923-'Raw Data'!K923&gt;0)), 'Raw Data'!H923, 0))</f>
        <v>0</v>
      </c>
      <c r="H929">
        <f>IF(ISBLANK('Raw Data'!J923), 0, IF(AND(1=MATCH(LARGE('Raw Data'!G923:J923, 4), 'Raw Data'!G923:J923, 0), AND('Raw Data'!K923-'Raw Data'!L923&lt;4, 'Raw Data'!K923-'Raw Data'!L923&gt;0)), 'Raw Data'!G923, 0))</f>
        <v>0</v>
      </c>
      <c r="I929">
        <f>IF(ISBLANK('Raw Data'!J923), 0, IF(AND(4=MATCH(LARGE('Raw Data'!G923:J923, 3), 'Raw Data'!G923:J923, 0), 'Raw Data'!L923-'Raw Data'!K923&gt;3), 'Raw Data'!J923, 0))</f>
        <v>0</v>
      </c>
      <c r="J929">
        <f>IF(ISBLANK('Raw Data'!J923), 0, IF(AND(3=MATCH(LARGE('Raw Data'!G923:J923, 3), 'Raw Data'!G923:J923, 0), 'Raw Data'!K923-'Raw Data'!L923&gt;3), 'Raw Data'!I923, 0))</f>
        <v>0</v>
      </c>
      <c r="K929">
        <f>IF(ISBLANK('Raw Data'!J923), 0, IF(AND(2=MATCH(LARGE('Raw Data'!G923:J923, 3), 'Raw Data'!G923:J923, 0), AND('Raw Data'!L923-'Raw Data'!K923&lt;4, 'Raw Data'!L923-'Raw Data'!K923&gt;0)), 'Raw Data'!H923, 0))</f>
        <v>0</v>
      </c>
      <c r="L929">
        <f>IF(ISBLANK('Raw Data'!J923), 0, IF(AND(1=MATCH(LARGE('Raw Data'!G923:J923, 3), 'Raw Data'!G923:J923, 0), AND('Raw Data'!K923-'Raw Data'!L923&lt;4, 'Raw Data'!K923-'Raw Data'!L923&gt;0)), 'Raw Data'!G923, 0))</f>
        <v>0</v>
      </c>
      <c r="M929">
        <f>IF(ISBLANK('Raw Data'!J923), 0, IF(AND(4=MATCH(LARGE('Raw Data'!G923:J923, 2), 'Raw Data'!G923:J923, 0), 'Raw Data'!L923-'Raw Data'!K923&gt;3), 'Raw Data'!J923, 0))</f>
        <v>0</v>
      </c>
      <c r="N929">
        <f>IF(ISBLANK('Raw Data'!J923), 0, IF(AND(3=MATCH(LARGE('Raw Data'!G923:J923, 2), 'Raw Data'!G923:J923, 0), 'Raw Data'!K923-'Raw Data'!L923&gt;3), 'Raw Data'!I923, 0))</f>
        <v>0</v>
      </c>
      <c r="O929">
        <f>IF(ISBLANK('Raw Data'!J923), 0, IF(AND(2=MATCH(LARGE('Raw Data'!G923:J923, 2), 'Raw Data'!G923:J923, 0), AND('Raw Data'!L923-'Raw Data'!K923&lt;4, 'Raw Data'!L923-'Raw Data'!K923&gt;0)), 'Raw Data'!H923, 0))</f>
        <v>0</v>
      </c>
      <c r="P929">
        <f>IF(ISBLANK('Raw Data'!J923), 0, IF(AND(1=MATCH(LARGE('Raw Data'!G923:J923, 2), 'Raw Data'!G923:J923, 0), AND('Raw Data'!K923-'Raw Data'!L923&lt;4, 'Raw Data'!K923-'Raw Data'!L923&gt;0)), 'Raw Data'!G923, 0))</f>
        <v>0</v>
      </c>
      <c r="Q929">
        <f>IF(ISBLANK('Raw Data'!J923), 0, IF(AND(4=MATCH(LARGE('Raw Data'!G923:J923, 1), 'Raw Data'!G923:J923, 0), 'Raw Data'!L923-'Raw Data'!K923&gt;3), 'Raw Data'!J923, 0))</f>
        <v>0</v>
      </c>
      <c r="R929">
        <f>IF(ISBLANK('Raw Data'!J923), 0, IF(AND(3=MATCH(LARGE('Raw Data'!G923:J923, 1), 'Raw Data'!G923:J923, 0), 'Raw Data'!K923-'Raw Data'!L923&gt;3), 'Raw Data'!I923, 0))</f>
        <v>0</v>
      </c>
      <c r="S929">
        <f>IF(AND('Raw Data'!L923-'Raw Data'!K923&gt;4, 'Raw Data'!F923&lt;'Raw Data'!C923), 'Raw Data'!J923, 0)</f>
        <v>0</v>
      </c>
      <c r="T929">
        <f>IF(AND('Raw Data'!K923-'Raw Data'!L923&gt;4, 'Raw Data'!F923&gt;'Raw Data'!C923), 'Raw Data'!I923, 0)</f>
        <v>0</v>
      </c>
      <c r="U929">
        <f>IF(AND('Raw Data'!L923-'Raw Data'!K923&lt;3, 'Raw Data'!L923&gt;'Raw Data'!K923, 'Raw Data'!F923&lt;'Raw Data'!C923), 'Raw Data'!H923, 0)</f>
        <v>0</v>
      </c>
      <c r="V929">
        <f>IF(AND('Raw Data'!L923-'Raw Data'!K923&lt;3, 'Raw Data'!L923&gt;'Raw Data'!K923, 'Raw Data'!F923&gt;'Raw Data'!C923), 'Raw Data'!G923, 0)</f>
        <v>0</v>
      </c>
    </row>
    <row r="930" spans="1:22" x14ac:dyDescent="0.3">
      <c r="A930">
        <f>IF(AND('Raw Data'!F924&lt;'Raw Data'!C924, 'Raw Data'!L924&gt;'Raw Data'!K924, 'Raw Data'!L924-'Raw Data'!K924&gt;3), 'Raw Data'!J924, 0)</f>
        <v>0</v>
      </c>
      <c r="B930">
        <f>IF(AND('Raw Data'!C924&lt;'Raw Data'!F924, 'Raw Data'!K924&gt;'Raw Data'!L924, 'Raw Data'!K924-'Raw Data'!L924&gt;3), 'Raw Data'!I924, 0)</f>
        <v>0</v>
      </c>
      <c r="C930">
        <f>IF(AND('Raw Data'!F924&lt;'Raw Data'!C924, 'Raw Data'!L924&gt;'Raw Data'!K924, 'Raw Data'!L924-'Raw Data'!K924&lt;4), 'Raw Data'!H924, 0)</f>
        <v>0</v>
      </c>
      <c r="D930">
        <f>IF(AND('Raw Data'!C924&lt;'Raw Data'!F924, 'Raw Data'!K924&gt;'Raw Data'!L924, 'Raw Data'!K924-'Raw Data'!L924&lt;4), 'Raw Data'!G924, 0)</f>
        <v>0</v>
      </c>
      <c r="E930">
        <f>IF(ISBLANK('Raw Data'!J924), 0, IF(AND(4=MATCH(LARGE('Raw Data'!G924:J924, 4), 'Raw Data'!G924:J924, 0), 'Raw Data'!L924-'Raw Data'!K924&gt;3), 'Raw Data'!J924, 0))</f>
        <v>0</v>
      </c>
      <c r="F930">
        <f>IF(ISBLANK('Raw Data'!J924), 0, IF(AND(3=MATCH(LARGE('Raw Data'!G924:J924, 4), 'Raw Data'!G924:J924, 0), 'Raw Data'!K924-'Raw Data'!L924&gt;3), 'Raw Data'!I924, 0))</f>
        <v>0</v>
      </c>
      <c r="G930">
        <f>IF(ISBLANK('Raw Data'!J924), 0, IF(AND(2=MATCH(LARGE('Raw Data'!G924:J924, 4), 'Raw Data'!G924:J924, 0), AND('Raw Data'!L924-'Raw Data'!K924&lt;4, 'Raw Data'!L924-'Raw Data'!K924&gt;0)), 'Raw Data'!H924, 0))</f>
        <v>0</v>
      </c>
      <c r="H930">
        <f>IF(ISBLANK('Raw Data'!J924), 0, IF(AND(1=MATCH(LARGE('Raw Data'!G924:J924, 4), 'Raw Data'!G924:J924, 0), AND('Raw Data'!K924-'Raw Data'!L924&lt;4, 'Raw Data'!K924-'Raw Data'!L924&gt;0)), 'Raw Data'!G924, 0))</f>
        <v>0</v>
      </c>
      <c r="I930">
        <f>IF(ISBLANK('Raw Data'!J924), 0, IF(AND(4=MATCH(LARGE('Raw Data'!G924:J924, 3), 'Raw Data'!G924:J924, 0), 'Raw Data'!L924-'Raw Data'!K924&gt;3), 'Raw Data'!J924, 0))</f>
        <v>0</v>
      </c>
      <c r="J930">
        <f>IF(ISBLANK('Raw Data'!J924), 0, IF(AND(3=MATCH(LARGE('Raw Data'!G924:J924, 3), 'Raw Data'!G924:J924, 0), 'Raw Data'!K924-'Raw Data'!L924&gt;3), 'Raw Data'!I924, 0))</f>
        <v>0</v>
      </c>
      <c r="K930">
        <f>IF(ISBLANK('Raw Data'!J924), 0, IF(AND(2=MATCH(LARGE('Raw Data'!G924:J924, 3), 'Raw Data'!G924:J924, 0), AND('Raw Data'!L924-'Raw Data'!K924&lt;4, 'Raw Data'!L924-'Raw Data'!K924&gt;0)), 'Raw Data'!H924, 0))</f>
        <v>0</v>
      </c>
      <c r="L930">
        <f>IF(ISBLANK('Raw Data'!J924), 0, IF(AND(1=MATCH(LARGE('Raw Data'!G924:J924, 3), 'Raw Data'!G924:J924, 0), AND('Raw Data'!K924-'Raw Data'!L924&lt;4, 'Raw Data'!K924-'Raw Data'!L924&gt;0)), 'Raw Data'!G924, 0))</f>
        <v>0</v>
      </c>
      <c r="M930">
        <f>IF(ISBLANK('Raw Data'!J924), 0, IF(AND(4=MATCH(LARGE('Raw Data'!G924:J924, 2), 'Raw Data'!G924:J924, 0), 'Raw Data'!L924-'Raw Data'!K924&gt;3), 'Raw Data'!J924, 0))</f>
        <v>0</v>
      </c>
      <c r="N930">
        <f>IF(ISBLANK('Raw Data'!J924), 0, IF(AND(3=MATCH(LARGE('Raw Data'!G924:J924, 2), 'Raw Data'!G924:J924, 0), 'Raw Data'!K924-'Raw Data'!L924&gt;3), 'Raw Data'!I924, 0))</f>
        <v>0</v>
      </c>
      <c r="O930">
        <f>IF(ISBLANK('Raw Data'!J924), 0, IF(AND(2=MATCH(LARGE('Raw Data'!G924:J924, 2), 'Raw Data'!G924:J924, 0), AND('Raw Data'!L924-'Raw Data'!K924&lt;4, 'Raw Data'!L924-'Raw Data'!K924&gt;0)), 'Raw Data'!H924, 0))</f>
        <v>0</v>
      </c>
      <c r="P930">
        <f>IF(ISBLANK('Raw Data'!J924), 0, IF(AND(1=MATCH(LARGE('Raw Data'!G924:J924, 2), 'Raw Data'!G924:J924, 0), AND('Raw Data'!K924-'Raw Data'!L924&lt;4, 'Raw Data'!K924-'Raw Data'!L924&gt;0)), 'Raw Data'!G924, 0))</f>
        <v>0</v>
      </c>
      <c r="Q930">
        <f>IF(ISBLANK('Raw Data'!J924), 0, IF(AND(4=MATCH(LARGE('Raw Data'!G924:J924, 1), 'Raw Data'!G924:J924, 0), 'Raw Data'!L924-'Raw Data'!K924&gt;3), 'Raw Data'!J924, 0))</f>
        <v>0</v>
      </c>
      <c r="R930">
        <f>IF(ISBLANK('Raw Data'!J924), 0, IF(AND(3=MATCH(LARGE('Raw Data'!G924:J924, 1), 'Raw Data'!G924:J924, 0), 'Raw Data'!K924-'Raw Data'!L924&gt;3), 'Raw Data'!I924, 0))</f>
        <v>0</v>
      </c>
      <c r="S930">
        <f>IF(AND('Raw Data'!L924-'Raw Data'!K924&gt;4, 'Raw Data'!F924&lt;'Raw Data'!C924), 'Raw Data'!J924, 0)</f>
        <v>0</v>
      </c>
      <c r="T930">
        <f>IF(AND('Raw Data'!K924-'Raw Data'!L924&gt;4, 'Raw Data'!F924&gt;'Raw Data'!C924), 'Raw Data'!I924, 0)</f>
        <v>0</v>
      </c>
      <c r="U930">
        <f>IF(AND('Raw Data'!L924-'Raw Data'!K924&lt;3, 'Raw Data'!L924&gt;'Raw Data'!K924, 'Raw Data'!F924&lt;'Raw Data'!C924), 'Raw Data'!H924, 0)</f>
        <v>0</v>
      </c>
      <c r="V930">
        <f>IF(AND('Raw Data'!L924-'Raw Data'!K924&lt;3, 'Raw Data'!L924&gt;'Raw Data'!K924, 'Raw Data'!F924&gt;'Raw Data'!C924), 'Raw Data'!G924, 0)</f>
        <v>0</v>
      </c>
    </row>
    <row r="931" spans="1:22" x14ac:dyDescent="0.3">
      <c r="A931">
        <f>IF(AND('Raw Data'!F925&lt;'Raw Data'!C925, 'Raw Data'!L925&gt;'Raw Data'!K925, 'Raw Data'!L925-'Raw Data'!K925&gt;3), 'Raw Data'!J925, 0)</f>
        <v>0</v>
      </c>
      <c r="B931">
        <f>IF(AND('Raw Data'!C925&lt;'Raw Data'!F925, 'Raw Data'!K925&gt;'Raw Data'!L925, 'Raw Data'!K925-'Raw Data'!L925&gt;3), 'Raw Data'!I925, 0)</f>
        <v>0</v>
      </c>
      <c r="C931">
        <f>IF(AND('Raw Data'!F925&lt;'Raw Data'!C925, 'Raw Data'!L925&gt;'Raw Data'!K925, 'Raw Data'!L925-'Raw Data'!K925&lt;4), 'Raw Data'!H925, 0)</f>
        <v>0</v>
      </c>
      <c r="D931">
        <f>IF(AND('Raw Data'!C925&lt;'Raw Data'!F925, 'Raw Data'!K925&gt;'Raw Data'!L925, 'Raw Data'!K925-'Raw Data'!L925&lt;4), 'Raw Data'!G925, 0)</f>
        <v>0</v>
      </c>
      <c r="E931">
        <f>IF(ISBLANK('Raw Data'!J925), 0, IF(AND(4=MATCH(LARGE('Raw Data'!G925:J925, 4), 'Raw Data'!G925:J925, 0), 'Raw Data'!L925-'Raw Data'!K925&gt;3), 'Raw Data'!J925, 0))</f>
        <v>0</v>
      </c>
      <c r="F931">
        <f>IF(ISBLANK('Raw Data'!J925), 0, IF(AND(3=MATCH(LARGE('Raw Data'!G925:J925, 4), 'Raw Data'!G925:J925, 0), 'Raw Data'!K925-'Raw Data'!L925&gt;3), 'Raw Data'!I925, 0))</f>
        <v>0</v>
      </c>
      <c r="G931">
        <f>IF(ISBLANK('Raw Data'!J925), 0, IF(AND(2=MATCH(LARGE('Raw Data'!G925:J925, 4), 'Raw Data'!G925:J925, 0), AND('Raw Data'!L925-'Raw Data'!K925&lt;4, 'Raw Data'!L925-'Raw Data'!K925&gt;0)), 'Raw Data'!H925, 0))</f>
        <v>0</v>
      </c>
      <c r="H931">
        <f>IF(ISBLANK('Raw Data'!J925), 0, IF(AND(1=MATCH(LARGE('Raw Data'!G925:J925, 4), 'Raw Data'!G925:J925, 0), AND('Raw Data'!K925-'Raw Data'!L925&lt;4, 'Raw Data'!K925-'Raw Data'!L925&gt;0)), 'Raw Data'!G925, 0))</f>
        <v>0</v>
      </c>
      <c r="I931">
        <f>IF(ISBLANK('Raw Data'!J925), 0, IF(AND(4=MATCH(LARGE('Raw Data'!G925:J925, 3), 'Raw Data'!G925:J925, 0), 'Raw Data'!L925-'Raw Data'!K925&gt;3), 'Raw Data'!J925, 0))</f>
        <v>0</v>
      </c>
      <c r="J931">
        <f>IF(ISBLANK('Raw Data'!J925), 0, IF(AND(3=MATCH(LARGE('Raw Data'!G925:J925, 3), 'Raw Data'!G925:J925, 0), 'Raw Data'!K925-'Raw Data'!L925&gt;3), 'Raw Data'!I925, 0))</f>
        <v>0</v>
      </c>
      <c r="K931">
        <f>IF(ISBLANK('Raw Data'!J925), 0, IF(AND(2=MATCH(LARGE('Raw Data'!G925:J925, 3), 'Raw Data'!G925:J925, 0), AND('Raw Data'!L925-'Raw Data'!K925&lt;4, 'Raw Data'!L925-'Raw Data'!K925&gt;0)), 'Raw Data'!H925, 0))</f>
        <v>0</v>
      </c>
      <c r="L931">
        <f>IF(ISBLANK('Raw Data'!J925), 0, IF(AND(1=MATCH(LARGE('Raw Data'!G925:J925, 3), 'Raw Data'!G925:J925, 0), AND('Raw Data'!K925-'Raw Data'!L925&lt;4, 'Raw Data'!K925-'Raw Data'!L925&gt;0)), 'Raw Data'!G925, 0))</f>
        <v>0</v>
      </c>
      <c r="M931">
        <f>IF(ISBLANK('Raw Data'!J925), 0, IF(AND(4=MATCH(LARGE('Raw Data'!G925:J925, 2), 'Raw Data'!G925:J925, 0), 'Raw Data'!L925-'Raw Data'!K925&gt;3), 'Raw Data'!J925, 0))</f>
        <v>0</v>
      </c>
      <c r="N931">
        <f>IF(ISBLANK('Raw Data'!J925), 0, IF(AND(3=MATCH(LARGE('Raw Data'!G925:J925, 2), 'Raw Data'!G925:J925, 0), 'Raw Data'!K925-'Raw Data'!L925&gt;3), 'Raw Data'!I925, 0))</f>
        <v>0</v>
      </c>
      <c r="O931">
        <f>IF(ISBLANK('Raw Data'!J925), 0, IF(AND(2=MATCH(LARGE('Raw Data'!G925:J925, 2), 'Raw Data'!G925:J925, 0), AND('Raw Data'!L925-'Raw Data'!K925&lt;4, 'Raw Data'!L925-'Raw Data'!K925&gt;0)), 'Raw Data'!H925, 0))</f>
        <v>0</v>
      </c>
      <c r="P931">
        <f>IF(ISBLANK('Raw Data'!J925), 0, IF(AND(1=MATCH(LARGE('Raw Data'!G925:J925, 2), 'Raw Data'!G925:J925, 0), AND('Raw Data'!K925-'Raw Data'!L925&lt;4, 'Raw Data'!K925-'Raw Data'!L925&gt;0)), 'Raw Data'!G925, 0))</f>
        <v>0</v>
      </c>
      <c r="Q931">
        <f>IF(ISBLANK('Raw Data'!J925), 0, IF(AND(4=MATCH(LARGE('Raw Data'!G925:J925, 1), 'Raw Data'!G925:J925, 0), 'Raw Data'!L925-'Raw Data'!K925&gt;3), 'Raw Data'!J925, 0))</f>
        <v>0</v>
      </c>
      <c r="R931">
        <f>IF(ISBLANK('Raw Data'!J925), 0, IF(AND(3=MATCH(LARGE('Raw Data'!G925:J925, 1), 'Raw Data'!G925:J925, 0), 'Raw Data'!K925-'Raw Data'!L925&gt;3), 'Raw Data'!I925, 0))</f>
        <v>0</v>
      </c>
      <c r="S931">
        <f>IF(AND('Raw Data'!L925-'Raw Data'!K925&gt;4, 'Raw Data'!F925&lt;'Raw Data'!C925), 'Raw Data'!J925, 0)</f>
        <v>0</v>
      </c>
      <c r="T931">
        <f>IF(AND('Raw Data'!K925-'Raw Data'!L925&gt;4, 'Raw Data'!F925&gt;'Raw Data'!C925), 'Raw Data'!I925, 0)</f>
        <v>0</v>
      </c>
      <c r="U931">
        <f>IF(AND('Raw Data'!L925-'Raw Data'!K925&lt;3, 'Raw Data'!L925&gt;'Raw Data'!K925, 'Raw Data'!F925&lt;'Raw Data'!C925), 'Raw Data'!H925, 0)</f>
        <v>0</v>
      </c>
      <c r="V931">
        <f>IF(AND('Raw Data'!L925-'Raw Data'!K925&lt;3, 'Raw Data'!L925&gt;'Raw Data'!K925, 'Raw Data'!F925&gt;'Raw Data'!C925), 'Raw Data'!G925, 0)</f>
        <v>0</v>
      </c>
    </row>
    <row r="932" spans="1:22" x14ac:dyDescent="0.3">
      <c r="A932">
        <f>IF(AND('Raw Data'!F926&lt;'Raw Data'!C926, 'Raw Data'!L926&gt;'Raw Data'!K926, 'Raw Data'!L926-'Raw Data'!K926&gt;3), 'Raw Data'!J926, 0)</f>
        <v>0</v>
      </c>
      <c r="B932">
        <f>IF(AND('Raw Data'!C926&lt;'Raw Data'!F926, 'Raw Data'!K926&gt;'Raw Data'!L926, 'Raw Data'!K926-'Raw Data'!L926&gt;3), 'Raw Data'!I926, 0)</f>
        <v>0</v>
      </c>
      <c r="C932">
        <f>IF(AND('Raw Data'!F926&lt;'Raw Data'!C926, 'Raw Data'!L926&gt;'Raw Data'!K926, 'Raw Data'!L926-'Raw Data'!K926&lt;4), 'Raw Data'!H926, 0)</f>
        <v>0</v>
      </c>
      <c r="D932">
        <f>IF(AND('Raw Data'!C926&lt;'Raw Data'!F926, 'Raw Data'!K926&gt;'Raw Data'!L926, 'Raw Data'!K926-'Raw Data'!L926&lt;4), 'Raw Data'!G926, 0)</f>
        <v>0</v>
      </c>
      <c r="E932">
        <f>IF(ISBLANK('Raw Data'!J926), 0, IF(AND(4=MATCH(LARGE('Raw Data'!G926:J926, 4), 'Raw Data'!G926:J926, 0), 'Raw Data'!L926-'Raw Data'!K926&gt;3), 'Raw Data'!J926, 0))</f>
        <v>0</v>
      </c>
      <c r="F932">
        <f>IF(ISBLANK('Raw Data'!J926), 0, IF(AND(3=MATCH(LARGE('Raw Data'!G926:J926, 4), 'Raw Data'!G926:J926, 0), 'Raw Data'!K926-'Raw Data'!L926&gt;3), 'Raw Data'!I926, 0))</f>
        <v>0</v>
      </c>
      <c r="G932">
        <f>IF(ISBLANK('Raw Data'!J926), 0, IF(AND(2=MATCH(LARGE('Raw Data'!G926:J926, 4), 'Raw Data'!G926:J926, 0), AND('Raw Data'!L926-'Raw Data'!K926&lt;4, 'Raw Data'!L926-'Raw Data'!K926&gt;0)), 'Raw Data'!H926, 0))</f>
        <v>0</v>
      </c>
      <c r="H932">
        <f>IF(ISBLANK('Raw Data'!J926), 0, IF(AND(1=MATCH(LARGE('Raw Data'!G926:J926, 4), 'Raw Data'!G926:J926, 0), AND('Raw Data'!K926-'Raw Data'!L926&lt;4, 'Raw Data'!K926-'Raw Data'!L926&gt;0)), 'Raw Data'!G926, 0))</f>
        <v>0</v>
      </c>
      <c r="I932">
        <f>IF(ISBLANK('Raw Data'!J926), 0, IF(AND(4=MATCH(LARGE('Raw Data'!G926:J926, 3), 'Raw Data'!G926:J926, 0), 'Raw Data'!L926-'Raw Data'!K926&gt;3), 'Raw Data'!J926, 0))</f>
        <v>0</v>
      </c>
      <c r="J932">
        <f>IF(ISBLANK('Raw Data'!J926), 0, IF(AND(3=MATCH(LARGE('Raw Data'!G926:J926, 3), 'Raw Data'!G926:J926, 0), 'Raw Data'!K926-'Raw Data'!L926&gt;3), 'Raw Data'!I926, 0))</f>
        <v>0</v>
      </c>
      <c r="K932">
        <f>IF(ISBLANK('Raw Data'!J926), 0, IF(AND(2=MATCH(LARGE('Raw Data'!G926:J926, 3), 'Raw Data'!G926:J926, 0), AND('Raw Data'!L926-'Raw Data'!K926&lt;4, 'Raw Data'!L926-'Raw Data'!K926&gt;0)), 'Raw Data'!H926, 0))</f>
        <v>0</v>
      </c>
      <c r="L932">
        <f>IF(ISBLANK('Raw Data'!J926), 0, IF(AND(1=MATCH(LARGE('Raw Data'!G926:J926, 3), 'Raw Data'!G926:J926, 0), AND('Raw Data'!K926-'Raw Data'!L926&lt;4, 'Raw Data'!K926-'Raw Data'!L926&gt;0)), 'Raw Data'!G926, 0))</f>
        <v>0</v>
      </c>
      <c r="M932">
        <f>IF(ISBLANK('Raw Data'!J926), 0, IF(AND(4=MATCH(LARGE('Raw Data'!G926:J926, 2), 'Raw Data'!G926:J926, 0), 'Raw Data'!L926-'Raw Data'!K926&gt;3), 'Raw Data'!J926, 0))</f>
        <v>0</v>
      </c>
      <c r="N932">
        <f>IF(ISBLANK('Raw Data'!J926), 0, IF(AND(3=MATCH(LARGE('Raw Data'!G926:J926, 2), 'Raw Data'!G926:J926, 0), 'Raw Data'!K926-'Raw Data'!L926&gt;3), 'Raw Data'!I926, 0))</f>
        <v>0</v>
      </c>
      <c r="O932">
        <f>IF(ISBLANK('Raw Data'!J926), 0, IF(AND(2=MATCH(LARGE('Raw Data'!G926:J926, 2), 'Raw Data'!G926:J926, 0), AND('Raw Data'!L926-'Raw Data'!K926&lt;4, 'Raw Data'!L926-'Raw Data'!K926&gt;0)), 'Raw Data'!H926, 0))</f>
        <v>0</v>
      </c>
      <c r="P932">
        <f>IF(ISBLANK('Raw Data'!J926), 0, IF(AND(1=MATCH(LARGE('Raw Data'!G926:J926, 2), 'Raw Data'!G926:J926, 0), AND('Raw Data'!K926-'Raw Data'!L926&lt;4, 'Raw Data'!K926-'Raw Data'!L926&gt;0)), 'Raw Data'!G926, 0))</f>
        <v>0</v>
      </c>
      <c r="Q932">
        <f>IF(ISBLANK('Raw Data'!J926), 0, IF(AND(4=MATCH(LARGE('Raw Data'!G926:J926, 1), 'Raw Data'!G926:J926, 0), 'Raw Data'!L926-'Raw Data'!K926&gt;3), 'Raw Data'!J926, 0))</f>
        <v>0</v>
      </c>
      <c r="R932">
        <f>IF(ISBLANK('Raw Data'!J926), 0, IF(AND(3=MATCH(LARGE('Raw Data'!G926:J926, 1), 'Raw Data'!G926:J926, 0), 'Raw Data'!K926-'Raw Data'!L926&gt;3), 'Raw Data'!I926, 0))</f>
        <v>0</v>
      </c>
      <c r="S932">
        <f>IF(AND('Raw Data'!L926-'Raw Data'!K926&gt;4, 'Raw Data'!F926&lt;'Raw Data'!C926), 'Raw Data'!J926, 0)</f>
        <v>0</v>
      </c>
      <c r="T932">
        <f>IF(AND('Raw Data'!K926-'Raw Data'!L926&gt;4, 'Raw Data'!F926&gt;'Raw Data'!C926), 'Raw Data'!I926, 0)</f>
        <v>0</v>
      </c>
      <c r="U932">
        <f>IF(AND('Raw Data'!L926-'Raw Data'!K926&lt;3, 'Raw Data'!L926&gt;'Raw Data'!K926, 'Raw Data'!F926&lt;'Raw Data'!C926), 'Raw Data'!H926, 0)</f>
        <v>0</v>
      </c>
      <c r="V932">
        <f>IF(AND('Raw Data'!L926-'Raw Data'!K926&lt;3, 'Raw Data'!L926&gt;'Raw Data'!K926, 'Raw Data'!F926&gt;'Raw Data'!C926), 'Raw Data'!G926, 0)</f>
        <v>0</v>
      </c>
    </row>
    <row r="933" spans="1:22" x14ac:dyDescent="0.3">
      <c r="A933">
        <f>IF(AND('Raw Data'!F927&lt;'Raw Data'!C927, 'Raw Data'!L927&gt;'Raw Data'!K927, 'Raw Data'!L927-'Raw Data'!K927&gt;3), 'Raw Data'!J927, 0)</f>
        <v>0</v>
      </c>
      <c r="B933">
        <f>IF(AND('Raw Data'!C927&lt;'Raw Data'!F927, 'Raw Data'!K927&gt;'Raw Data'!L927, 'Raw Data'!K927-'Raw Data'!L927&gt;3), 'Raw Data'!I927, 0)</f>
        <v>0</v>
      </c>
      <c r="C933">
        <f>IF(AND('Raw Data'!F927&lt;'Raw Data'!C927, 'Raw Data'!L927&gt;'Raw Data'!K927, 'Raw Data'!L927-'Raw Data'!K927&lt;4), 'Raw Data'!H927, 0)</f>
        <v>0</v>
      </c>
      <c r="D933">
        <f>IF(AND('Raw Data'!C927&lt;'Raw Data'!F927, 'Raw Data'!K927&gt;'Raw Data'!L927, 'Raw Data'!K927-'Raw Data'!L927&lt;4), 'Raw Data'!G927, 0)</f>
        <v>0</v>
      </c>
      <c r="E933">
        <f>IF(ISBLANK('Raw Data'!J927), 0, IF(AND(4=MATCH(LARGE('Raw Data'!G927:J927, 4), 'Raw Data'!G927:J927, 0), 'Raw Data'!L927-'Raw Data'!K927&gt;3), 'Raw Data'!J927, 0))</f>
        <v>0</v>
      </c>
      <c r="F933">
        <f>IF(ISBLANK('Raw Data'!J927), 0, IF(AND(3=MATCH(LARGE('Raw Data'!G927:J927, 4), 'Raw Data'!G927:J927, 0), 'Raw Data'!K927-'Raw Data'!L927&gt;3), 'Raw Data'!I927, 0))</f>
        <v>0</v>
      </c>
      <c r="G933">
        <f>IF(ISBLANK('Raw Data'!J927), 0, IF(AND(2=MATCH(LARGE('Raw Data'!G927:J927, 4), 'Raw Data'!G927:J927, 0), AND('Raw Data'!L927-'Raw Data'!K927&lt;4, 'Raw Data'!L927-'Raw Data'!K927&gt;0)), 'Raw Data'!H927, 0))</f>
        <v>0</v>
      </c>
      <c r="H933">
        <f>IF(ISBLANK('Raw Data'!J927), 0, IF(AND(1=MATCH(LARGE('Raw Data'!G927:J927, 4), 'Raw Data'!G927:J927, 0), AND('Raw Data'!K927-'Raw Data'!L927&lt;4, 'Raw Data'!K927-'Raw Data'!L927&gt;0)), 'Raw Data'!G927, 0))</f>
        <v>0</v>
      </c>
      <c r="I933">
        <f>IF(ISBLANK('Raw Data'!J927), 0, IF(AND(4=MATCH(LARGE('Raw Data'!G927:J927, 3), 'Raw Data'!G927:J927, 0), 'Raw Data'!L927-'Raw Data'!K927&gt;3), 'Raw Data'!J927, 0))</f>
        <v>0</v>
      </c>
      <c r="J933">
        <f>IF(ISBLANK('Raw Data'!J927), 0, IF(AND(3=MATCH(LARGE('Raw Data'!G927:J927, 3), 'Raw Data'!G927:J927, 0), 'Raw Data'!K927-'Raw Data'!L927&gt;3), 'Raw Data'!I927, 0))</f>
        <v>0</v>
      </c>
      <c r="K933">
        <f>IF(ISBLANK('Raw Data'!J927), 0, IF(AND(2=MATCH(LARGE('Raw Data'!G927:J927, 3), 'Raw Data'!G927:J927, 0), AND('Raw Data'!L927-'Raw Data'!K927&lt;4, 'Raw Data'!L927-'Raw Data'!K927&gt;0)), 'Raw Data'!H927, 0))</f>
        <v>0</v>
      </c>
      <c r="L933">
        <f>IF(ISBLANK('Raw Data'!J927), 0, IF(AND(1=MATCH(LARGE('Raw Data'!G927:J927, 3), 'Raw Data'!G927:J927, 0), AND('Raw Data'!K927-'Raw Data'!L927&lt;4, 'Raw Data'!K927-'Raw Data'!L927&gt;0)), 'Raw Data'!G927, 0))</f>
        <v>0</v>
      </c>
      <c r="M933">
        <f>IF(ISBLANK('Raw Data'!J927), 0, IF(AND(4=MATCH(LARGE('Raw Data'!G927:J927, 2), 'Raw Data'!G927:J927, 0), 'Raw Data'!L927-'Raw Data'!K927&gt;3), 'Raw Data'!J927, 0))</f>
        <v>0</v>
      </c>
      <c r="N933">
        <f>IF(ISBLANK('Raw Data'!J927), 0, IF(AND(3=MATCH(LARGE('Raw Data'!G927:J927, 2), 'Raw Data'!G927:J927, 0), 'Raw Data'!K927-'Raw Data'!L927&gt;3), 'Raw Data'!I927, 0))</f>
        <v>0</v>
      </c>
      <c r="O933">
        <f>IF(ISBLANK('Raw Data'!J927), 0, IF(AND(2=MATCH(LARGE('Raw Data'!G927:J927, 2), 'Raw Data'!G927:J927, 0), AND('Raw Data'!L927-'Raw Data'!K927&lt;4, 'Raw Data'!L927-'Raw Data'!K927&gt;0)), 'Raw Data'!H927, 0))</f>
        <v>0</v>
      </c>
      <c r="P933">
        <f>IF(ISBLANK('Raw Data'!J927), 0, IF(AND(1=MATCH(LARGE('Raw Data'!G927:J927, 2), 'Raw Data'!G927:J927, 0), AND('Raw Data'!K927-'Raw Data'!L927&lt;4, 'Raw Data'!K927-'Raw Data'!L927&gt;0)), 'Raw Data'!G927, 0))</f>
        <v>0</v>
      </c>
      <c r="Q933">
        <f>IF(ISBLANK('Raw Data'!J927), 0, IF(AND(4=MATCH(LARGE('Raw Data'!G927:J927, 1), 'Raw Data'!G927:J927, 0), 'Raw Data'!L927-'Raw Data'!K927&gt;3), 'Raw Data'!J927, 0))</f>
        <v>0</v>
      </c>
      <c r="R933">
        <f>IF(ISBLANK('Raw Data'!J927), 0, IF(AND(3=MATCH(LARGE('Raw Data'!G927:J927, 1), 'Raw Data'!G927:J927, 0), 'Raw Data'!K927-'Raw Data'!L927&gt;3), 'Raw Data'!I927, 0))</f>
        <v>0</v>
      </c>
      <c r="S933">
        <f>IF(AND('Raw Data'!L927-'Raw Data'!K927&gt;4, 'Raw Data'!F927&lt;'Raw Data'!C927), 'Raw Data'!J927, 0)</f>
        <v>0</v>
      </c>
      <c r="T933">
        <f>IF(AND('Raw Data'!K927-'Raw Data'!L927&gt;4, 'Raw Data'!F927&gt;'Raw Data'!C927), 'Raw Data'!I927, 0)</f>
        <v>0</v>
      </c>
      <c r="U933">
        <f>IF(AND('Raw Data'!L927-'Raw Data'!K927&lt;3, 'Raw Data'!L927&gt;'Raw Data'!K927, 'Raw Data'!F927&lt;'Raw Data'!C927), 'Raw Data'!H927, 0)</f>
        <v>0</v>
      </c>
      <c r="V933">
        <f>IF(AND('Raw Data'!L927-'Raw Data'!K927&lt;3, 'Raw Data'!L927&gt;'Raw Data'!K927, 'Raw Data'!F927&gt;'Raw Data'!C927), 'Raw Data'!G927, 0)</f>
        <v>0</v>
      </c>
    </row>
    <row r="934" spans="1:22" x14ac:dyDescent="0.3">
      <c r="A934">
        <f>IF(AND('Raw Data'!F928&lt;'Raw Data'!C928, 'Raw Data'!L928&gt;'Raw Data'!K928, 'Raw Data'!L928-'Raw Data'!K928&gt;3), 'Raw Data'!J928, 0)</f>
        <v>0</v>
      </c>
      <c r="B934">
        <f>IF(AND('Raw Data'!C928&lt;'Raw Data'!F928, 'Raw Data'!K928&gt;'Raw Data'!L928, 'Raw Data'!K928-'Raw Data'!L928&gt;3), 'Raw Data'!I928, 0)</f>
        <v>0</v>
      </c>
      <c r="C934">
        <f>IF(AND('Raw Data'!F928&lt;'Raw Data'!C928, 'Raw Data'!L928&gt;'Raw Data'!K928, 'Raw Data'!L928-'Raw Data'!K928&lt;4), 'Raw Data'!H928, 0)</f>
        <v>0</v>
      </c>
      <c r="D934">
        <f>IF(AND('Raw Data'!C928&lt;'Raw Data'!F928, 'Raw Data'!K928&gt;'Raw Data'!L928, 'Raw Data'!K928-'Raw Data'!L928&lt;4), 'Raw Data'!G928, 0)</f>
        <v>0</v>
      </c>
      <c r="E934">
        <f>IF(ISBLANK('Raw Data'!J928), 0, IF(AND(4=MATCH(LARGE('Raw Data'!G928:J928, 4), 'Raw Data'!G928:J928, 0), 'Raw Data'!L928-'Raw Data'!K928&gt;3), 'Raw Data'!J928, 0))</f>
        <v>0</v>
      </c>
      <c r="F934">
        <f>IF(ISBLANK('Raw Data'!J928), 0, IF(AND(3=MATCH(LARGE('Raw Data'!G928:J928, 4), 'Raw Data'!G928:J928, 0), 'Raw Data'!K928-'Raw Data'!L928&gt;3), 'Raw Data'!I928, 0))</f>
        <v>0</v>
      </c>
      <c r="G934">
        <f>IF(ISBLANK('Raw Data'!J928), 0, IF(AND(2=MATCH(LARGE('Raw Data'!G928:J928, 4), 'Raw Data'!G928:J928, 0), AND('Raw Data'!L928-'Raw Data'!K928&lt;4, 'Raw Data'!L928-'Raw Data'!K928&gt;0)), 'Raw Data'!H928, 0))</f>
        <v>0</v>
      </c>
      <c r="H934">
        <f>IF(ISBLANK('Raw Data'!J928), 0, IF(AND(1=MATCH(LARGE('Raw Data'!G928:J928, 4), 'Raw Data'!G928:J928, 0), AND('Raw Data'!K928-'Raw Data'!L928&lt;4, 'Raw Data'!K928-'Raw Data'!L928&gt;0)), 'Raw Data'!G928, 0))</f>
        <v>0</v>
      </c>
      <c r="I934">
        <f>IF(ISBLANK('Raw Data'!J928), 0, IF(AND(4=MATCH(LARGE('Raw Data'!G928:J928, 3), 'Raw Data'!G928:J928, 0), 'Raw Data'!L928-'Raw Data'!K928&gt;3), 'Raw Data'!J928, 0))</f>
        <v>0</v>
      </c>
      <c r="J934">
        <f>IF(ISBLANK('Raw Data'!J928), 0, IF(AND(3=MATCH(LARGE('Raw Data'!G928:J928, 3), 'Raw Data'!G928:J928, 0), 'Raw Data'!K928-'Raw Data'!L928&gt;3), 'Raw Data'!I928, 0))</f>
        <v>0</v>
      </c>
      <c r="K934">
        <f>IF(ISBLANK('Raw Data'!J928), 0, IF(AND(2=MATCH(LARGE('Raw Data'!G928:J928, 3), 'Raw Data'!G928:J928, 0), AND('Raw Data'!L928-'Raw Data'!K928&lt;4, 'Raw Data'!L928-'Raw Data'!K928&gt;0)), 'Raw Data'!H928, 0))</f>
        <v>0</v>
      </c>
      <c r="L934">
        <f>IF(ISBLANK('Raw Data'!J928), 0, IF(AND(1=MATCH(LARGE('Raw Data'!G928:J928, 3), 'Raw Data'!G928:J928, 0), AND('Raw Data'!K928-'Raw Data'!L928&lt;4, 'Raw Data'!K928-'Raw Data'!L928&gt;0)), 'Raw Data'!G928, 0))</f>
        <v>0</v>
      </c>
      <c r="M934">
        <f>IF(ISBLANK('Raw Data'!J928), 0, IF(AND(4=MATCH(LARGE('Raw Data'!G928:J928, 2), 'Raw Data'!G928:J928, 0), 'Raw Data'!L928-'Raw Data'!K928&gt;3), 'Raw Data'!J928, 0))</f>
        <v>0</v>
      </c>
      <c r="N934">
        <f>IF(ISBLANK('Raw Data'!J928), 0, IF(AND(3=MATCH(LARGE('Raw Data'!G928:J928, 2), 'Raw Data'!G928:J928, 0), 'Raw Data'!K928-'Raw Data'!L928&gt;3), 'Raw Data'!I928, 0))</f>
        <v>0</v>
      </c>
      <c r="O934">
        <f>IF(ISBLANK('Raw Data'!J928), 0, IF(AND(2=MATCH(LARGE('Raw Data'!G928:J928, 2), 'Raw Data'!G928:J928, 0), AND('Raw Data'!L928-'Raw Data'!K928&lt;4, 'Raw Data'!L928-'Raw Data'!K928&gt;0)), 'Raw Data'!H928, 0))</f>
        <v>0</v>
      </c>
      <c r="P934">
        <f>IF(ISBLANK('Raw Data'!J928), 0, IF(AND(1=MATCH(LARGE('Raw Data'!G928:J928, 2), 'Raw Data'!G928:J928, 0), AND('Raw Data'!K928-'Raw Data'!L928&lt;4, 'Raw Data'!K928-'Raw Data'!L928&gt;0)), 'Raw Data'!G928, 0))</f>
        <v>0</v>
      </c>
      <c r="Q934">
        <f>IF(ISBLANK('Raw Data'!J928), 0, IF(AND(4=MATCH(LARGE('Raw Data'!G928:J928, 1), 'Raw Data'!G928:J928, 0), 'Raw Data'!L928-'Raw Data'!K928&gt;3), 'Raw Data'!J928, 0))</f>
        <v>0</v>
      </c>
      <c r="R934">
        <f>IF(ISBLANK('Raw Data'!J928), 0, IF(AND(3=MATCH(LARGE('Raw Data'!G928:J928, 1), 'Raw Data'!G928:J928, 0), 'Raw Data'!K928-'Raw Data'!L928&gt;3), 'Raw Data'!I928, 0))</f>
        <v>0</v>
      </c>
      <c r="S934">
        <f>IF(AND('Raw Data'!L928-'Raw Data'!K928&gt;4, 'Raw Data'!F928&lt;'Raw Data'!C928), 'Raw Data'!J928, 0)</f>
        <v>0</v>
      </c>
      <c r="T934">
        <f>IF(AND('Raw Data'!K928-'Raw Data'!L928&gt;4, 'Raw Data'!F928&gt;'Raw Data'!C928), 'Raw Data'!I928, 0)</f>
        <v>0</v>
      </c>
      <c r="U934">
        <f>IF(AND('Raw Data'!L928-'Raw Data'!K928&lt;3, 'Raw Data'!L928&gt;'Raw Data'!K928, 'Raw Data'!F928&lt;'Raw Data'!C928), 'Raw Data'!H928, 0)</f>
        <v>0</v>
      </c>
      <c r="V934">
        <f>IF(AND('Raw Data'!L928-'Raw Data'!K928&lt;3, 'Raw Data'!L928&gt;'Raw Data'!K928, 'Raw Data'!F928&gt;'Raw Data'!C928), 'Raw Data'!G928, 0)</f>
        <v>0</v>
      </c>
    </row>
    <row r="935" spans="1:22" x14ac:dyDescent="0.3">
      <c r="A935">
        <f>IF(AND('Raw Data'!F929&lt;'Raw Data'!C929, 'Raw Data'!L929&gt;'Raw Data'!K929, 'Raw Data'!L929-'Raw Data'!K929&gt;3), 'Raw Data'!J929, 0)</f>
        <v>0</v>
      </c>
      <c r="B935">
        <f>IF(AND('Raw Data'!C929&lt;'Raw Data'!F929, 'Raw Data'!K929&gt;'Raw Data'!L929, 'Raw Data'!K929-'Raw Data'!L929&gt;3), 'Raw Data'!I929, 0)</f>
        <v>0</v>
      </c>
      <c r="C935">
        <f>IF(AND('Raw Data'!F929&lt;'Raw Data'!C929, 'Raw Data'!L929&gt;'Raw Data'!K929, 'Raw Data'!L929-'Raw Data'!K929&lt;4), 'Raw Data'!H929, 0)</f>
        <v>0</v>
      </c>
      <c r="D935">
        <f>IF(AND('Raw Data'!C929&lt;'Raw Data'!F929, 'Raw Data'!K929&gt;'Raw Data'!L929, 'Raw Data'!K929-'Raw Data'!L929&lt;4), 'Raw Data'!G929, 0)</f>
        <v>0</v>
      </c>
      <c r="E935">
        <f>IF(ISBLANK('Raw Data'!J929), 0, IF(AND(4=MATCH(LARGE('Raw Data'!G929:J929, 4), 'Raw Data'!G929:J929, 0), 'Raw Data'!L929-'Raw Data'!K929&gt;3), 'Raw Data'!J929, 0))</f>
        <v>0</v>
      </c>
      <c r="F935">
        <f>IF(ISBLANK('Raw Data'!J929), 0, IF(AND(3=MATCH(LARGE('Raw Data'!G929:J929, 4), 'Raw Data'!G929:J929, 0), 'Raw Data'!K929-'Raw Data'!L929&gt;3), 'Raw Data'!I929, 0))</f>
        <v>0</v>
      </c>
      <c r="G935">
        <f>IF(ISBLANK('Raw Data'!J929), 0, IF(AND(2=MATCH(LARGE('Raw Data'!G929:J929, 4), 'Raw Data'!G929:J929, 0), AND('Raw Data'!L929-'Raw Data'!K929&lt;4, 'Raw Data'!L929-'Raw Data'!K929&gt;0)), 'Raw Data'!H929, 0))</f>
        <v>0</v>
      </c>
      <c r="H935">
        <f>IF(ISBLANK('Raw Data'!J929), 0, IF(AND(1=MATCH(LARGE('Raw Data'!G929:J929, 4), 'Raw Data'!G929:J929, 0), AND('Raw Data'!K929-'Raw Data'!L929&lt;4, 'Raw Data'!K929-'Raw Data'!L929&gt;0)), 'Raw Data'!G929, 0))</f>
        <v>0</v>
      </c>
      <c r="I935">
        <f>IF(ISBLANK('Raw Data'!J929), 0, IF(AND(4=MATCH(LARGE('Raw Data'!G929:J929, 3), 'Raw Data'!G929:J929, 0), 'Raw Data'!L929-'Raw Data'!K929&gt;3), 'Raw Data'!J929, 0))</f>
        <v>0</v>
      </c>
      <c r="J935">
        <f>IF(ISBLANK('Raw Data'!J929), 0, IF(AND(3=MATCH(LARGE('Raw Data'!G929:J929, 3), 'Raw Data'!G929:J929, 0), 'Raw Data'!K929-'Raw Data'!L929&gt;3), 'Raw Data'!I929, 0))</f>
        <v>0</v>
      </c>
      <c r="K935">
        <f>IF(ISBLANK('Raw Data'!J929), 0, IF(AND(2=MATCH(LARGE('Raw Data'!G929:J929, 3), 'Raw Data'!G929:J929, 0), AND('Raw Data'!L929-'Raw Data'!K929&lt;4, 'Raw Data'!L929-'Raw Data'!K929&gt;0)), 'Raw Data'!H929, 0))</f>
        <v>0</v>
      </c>
      <c r="L935">
        <f>IF(ISBLANK('Raw Data'!J929), 0, IF(AND(1=MATCH(LARGE('Raw Data'!G929:J929, 3), 'Raw Data'!G929:J929, 0), AND('Raw Data'!K929-'Raw Data'!L929&lt;4, 'Raw Data'!K929-'Raw Data'!L929&gt;0)), 'Raw Data'!G929, 0))</f>
        <v>0</v>
      </c>
      <c r="M935">
        <f>IF(ISBLANK('Raw Data'!J929), 0, IF(AND(4=MATCH(LARGE('Raw Data'!G929:J929, 2), 'Raw Data'!G929:J929, 0), 'Raw Data'!L929-'Raw Data'!K929&gt;3), 'Raw Data'!J929, 0))</f>
        <v>0</v>
      </c>
      <c r="N935">
        <f>IF(ISBLANK('Raw Data'!J929), 0, IF(AND(3=MATCH(LARGE('Raw Data'!G929:J929, 2), 'Raw Data'!G929:J929, 0), 'Raw Data'!K929-'Raw Data'!L929&gt;3), 'Raw Data'!I929, 0))</f>
        <v>0</v>
      </c>
      <c r="O935">
        <f>IF(ISBLANK('Raw Data'!J929), 0, IF(AND(2=MATCH(LARGE('Raw Data'!G929:J929, 2), 'Raw Data'!G929:J929, 0), AND('Raw Data'!L929-'Raw Data'!K929&lt;4, 'Raw Data'!L929-'Raw Data'!K929&gt;0)), 'Raw Data'!H929, 0))</f>
        <v>0</v>
      </c>
      <c r="P935">
        <f>IF(ISBLANK('Raw Data'!J929), 0, IF(AND(1=MATCH(LARGE('Raw Data'!G929:J929, 2), 'Raw Data'!G929:J929, 0), AND('Raw Data'!K929-'Raw Data'!L929&lt;4, 'Raw Data'!K929-'Raw Data'!L929&gt;0)), 'Raw Data'!G929, 0))</f>
        <v>0</v>
      </c>
      <c r="Q935">
        <f>IF(ISBLANK('Raw Data'!J929), 0, IF(AND(4=MATCH(LARGE('Raw Data'!G929:J929, 1), 'Raw Data'!G929:J929, 0), 'Raw Data'!L929-'Raw Data'!K929&gt;3), 'Raw Data'!J929, 0))</f>
        <v>0</v>
      </c>
      <c r="R935">
        <f>IF(ISBLANK('Raw Data'!J929), 0, IF(AND(3=MATCH(LARGE('Raw Data'!G929:J929, 1), 'Raw Data'!G929:J929, 0), 'Raw Data'!K929-'Raw Data'!L929&gt;3), 'Raw Data'!I929, 0))</f>
        <v>0</v>
      </c>
      <c r="S935">
        <f>IF(AND('Raw Data'!L929-'Raw Data'!K929&gt;4, 'Raw Data'!F929&lt;'Raw Data'!C929), 'Raw Data'!J929, 0)</f>
        <v>0</v>
      </c>
      <c r="T935">
        <f>IF(AND('Raw Data'!K929-'Raw Data'!L929&gt;4, 'Raw Data'!F929&gt;'Raw Data'!C929), 'Raw Data'!I929, 0)</f>
        <v>0</v>
      </c>
      <c r="U935">
        <f>IF(AND('Raw Data'!L929-'Raw Data'!K929&lt;3, 'Raw Data'!L929&gt;'Raw Data'!K929, 'Raw Data'!F929&lt;'Raw Data'!C929), 'Raw Data'!H929, 0)</f>
        <v>0</v>
      </c>
      <c r="V935">
        <f>IF(AND('Raw Data'!L929-'Raw Data'!K929&lt;3, 'Raw Data'!L929&gt;'Raw Data'!K929, 'Raw Data'!F929&gt;'Raw Data'!C929), 'Raw Data'!G929, 0)</f>
        <v>0</v>
      </c>
    </row>
    <row r="936" spans="1:22" x14ac:dyDescent="0.3">
      <c r="A936">
        <f>IF(AND('Raw Data'!F930&lt;'Raw Data'!C930, 'Raw Data'!L930&gt;'Raw Data'!K930, 'Raw Data'!L930-'Raw Data'!K930&gt;3), 'Raw Data'!J930, 0)</f>
        <v>0</v>
      </c>
      <c r="B936">
        <f>IF(AND('Raw Data'!C930&lt;'Raw Data'!F930, 'Raw Data'!K930&gt;'Raw Data'!L930, 'Raw Data'!K930-'Raw Data'!L930&gt;3), 'Raw Data'!I930, 0)</f>
        <v>0</v>
      </c>
      <c r="C936">
        <f>IF(AND('Raw Data'!F930&lt;'Raw Data'!C930, 'Raw Data'!L930&gt;'Raw Data'!K930, 'Raw Data'!L930-'Raw Data'!K930&lt;4), 'Raw Data'!H930, 0)</f>
        <v>0</v>
      </c>
      <c r="D936">
        <f>IF(AND('Raw Data'!C930&lt;'Raw Data'!F930, 'Raw Data'!K930&gt;'Raw Data'!L930, 'Raw Data'!K930-'Raw Data'!L930&lt;4), 'Raw Data'!G930, 0)</f>
        <v>0</v>
      </c>
      <c r="E936">
        <f>IF(ISBLANK('Raw Data'!J930), 0, IF(AND(4=MATCH(LARGE('Raw Data'!G930:J930, 4), 'Raw Data'!G930:J930, 0), 'Raw Data'!L930-'Raw Data'!K930&gt;3), 'Raw Data'!J930, 0))</f>
        <v>0</v>
      </c>
      <c r="F936">
        <f>IF(ISBLANK('Raw Data'!J930), 0, IF(AND(3=MATCH(LARGE('Raw Data'!G930:J930, 4), 'Raw Data'!G930:J930, 0), 'Raw Data'!K930-'Raw Data'!L930&gt;3), 'Raw Data'!I930, 0))</f>
        <v>0</v>
      </c>
      <c r="G936">
        <f>IF(ISBLANK('Raw Data'!J930), 0, IF(AND(2=MATCH(LARGE('Raw Data'!G930:J930, 4), 'Raw Data'!G930:J930, 0), AND('Raw Data'!L930-'Raw Data'!K930&lt;4, 'Raw Data'!L930-'Raw Data'!K930&gt;0)), 'Raw Data'!H930, 0))</f>
        <v>0</v>
      </c>
      <c r="H936">
        <f>IF(ISBLANK('Raw Data'!J930), 0, IF(AND(1=MATCH(LARGE('Raw Data'!G930:J930, 4), 'Raw Data'!G930:J930, 0), AND('Raw Data'!K930-'Raw Data'!L930&lt;4, 'Raw Data'!K930-'Raw Data'!L930&gt;0)), 'Raw Data'!G930, 0))</f>
        <v>0</v>
      </c>
      <c r="I936">
        <f>IF(ISBLANK('Raw Data'!J930), 0, IF(AND(4=MATCH(LARGE('Raw Data'!G930:J930, 3), 'Raw Data'!G930:J930, 0), 'Raw Data'!L930-'Raw Data'!K930&gt;3), 'Raw Data'!J930, 0))</f>
        <v>0</v>
      </c>
      <c r="J936">
        <f>IF(ISBLANK('Raw Data'!J930), 0, IF(AND(3=MATCH(LARGE('Raw Data'!G930:J930, 3), 'Raw Data'!G930:J930, 0), 'Raw Data'!K930-'Raw Data'!L930&gt;3), 'Raw Data'!I930, 0))</f>
        <v>0</v>
      </c>
      <c r="K936">
        <f>IF(ISBLANK('Raw Data'!J930), 0, IF(AND(2=MATCH(LARGE('Raw Data'!G930:J930, 3), 'Raw Data'!G930:J930, 0), AND('Raw Data'!L930-'Raw Data'!K930&lt;4, 'Raw Data'!L930-'Raw Data'!K930&gt;0)), 'Raw Data'!H930, 0))</f>
        <v>0</v>
      </c>
      <c r="L936">
        <f>IF(ISBLANK('Raw Data'!J930), 0, IF(AND(1=MATCH(LARGE('Raw Data'!G930:J930, 3), 'Raw Data'!G930:J930, 0), AND('Raw Data'!K930-'Raw Data'!L930&lt;4, 'Raw Data'!K930-'Raw Data'!L930&gt;0)), 'Raw Data'!G930, 0))</f>
        <v>0</v>
      </c>
      <c r="M936">
        <f>IF(ISBLANK('Raw Data'!J930), 0, IF(AND(4=MATCH(LARGE('Raw Data'!G930:J930, 2), 'Raw Data'!G930:J930, 0), 'Raw Data'!L930-'Raw Data'!K930&gt;3), 'Raw Data'!J930, 0))</f>
        <v>0</v>
      </c>
      <c r="N936">
        <f>IF(ISBLANK('Raw Data'!J930), 0, IF(AND(3=MATCH(LARGE('Raw Data'!G930:J930, 2), 'Raw Data'!G930:J930, 0), 'Raw Data'!K930-'Raw Data'!L930&gt;3), 'Raw Data'!I930, 0))</f>
        <v>0</v>
      </c>
      <c r="O936">
        <f>IF(ISBLANK('Raw Data'!J930), 0, IF(AND(2=MATCH(LARGE('Raw Data'!G930:J930, 2), 'Raw Data'!G930:J930, 0), AND('Raw Data'!L930-'Raw Data'!K930&lt;4, 'Raw Data'!L930-'Raw Data'!K930&gt;0)), 'Raw Data'!H930, 0))</f>
        <v>0</v>
      </c>
      <c r="P936">
        <f>IF(ISBLANK('Raw Data'!J930), 0, IF(AND(1=MATCH(LARGE('Raw Data'!G930:J930, 2), 'Raw Data'!G930:J930, 0), AND('Raw Data'!K930-'Raw Data'!L930&lt;4, 'Raw Data'!K930-'Raw Data'!L930&gt;0)), 'Raw Data'!G930, 0))</f>
        <v>0</v>
      </c>
      <c r="Q936">
        <f>IF(ISBLANK('Raw Data'!J930), 0, IF(AND(4=MATCH(LARGE('Raw Data'!G930:J930, 1), 'Raw Data'!G930:J930, 0), 'Raw Data'!L930-'Raw Data'!K930&gt;3), 'Raw Data'!J930, 0))</f>
        <v>0</v>
      </c>
      <c r="R936">
        <f>IF(ISBLANK('Raw Data'!J930), 0, IF(AND(3=MATCH(LARGE('Raw Data'!G930:J930, 1), 'Raw Data'!G930:J930, 0), 'Raw Data'!K930-'Raw Data'!L930&gt;3), 'Raw Data'!I930, 0))</f>
        <v>0</v>
      </c>
      <c r="S936">
        <f>IF(AND('Raw Data'!L930-'Raw Data'!K930&gt;4, 'Raw Data'!F930&lt;'Raw Data'!C930), 'Raw Data'!J930, 0)</f>
        <v>0</v>
      </c>
      <c r="T936">
        <f>IF(AND('Raw Data'!K930-'Raw Data'!L930&gt;4, 'Raw Data'!F930&gt;'Raw Data'!C930), 'Raw Data'!I930, 0)</f>
        <v>0</v>
      </c>
      <c r="U936">
        <f>IF(AND('Raw Data'!L930-'Raw Data'!K930&lt;3, 'Raw Data'!L930&gt;'Raw Data'!K930, 'Raw Data'!F930&lt;'Raw Data'!C930), 'Raw Data'!H930, 0)</f>
        <v>0</v>
      </c>
      <c r="V936">
        <f>IF(AND('Raw Data'!L930-'Raw Data'!K930&lt;3, 'Raw Data'!L930&gt;'Raw Data'!K930, 'Raw Data'!F930&gt;'Raw Data'!C930), 'Raw Data'!G930, 0)</f>
        <v>0</v>
      </c>
    </row>
    <row r="937" spans="1:22" x14ac:dyDescent="0.3">
      <c r="A937">
        <f>IF(AND('Raw Data'!F931&lt;'Raw Data'!C931, 'Raw Data'!L931&gt;'Raw Data'!K931, 'Raw Data'!L931-'Raw Data'!K931&gt;3), 'Raw Data'!J931, 0)</f>
        <v>0</v>
      </c>
      <c r="B937">
        <f>IF(AND('Raw Data'!C931&lt;'Raw Data'!F931, 'Raw Data'!K931&gt;'Raw Data'!L931, 'Raw Data'!K931-'Raw Data'!L931&gt;3), 'Raw Data'!I931, 0)</f>
        <v>0</v>
      </c>
      <c r="C937">
        <f>IF(AND('Raw Data'!F931&lt;'Raw Data'!C931, 'Raw Data'!L931&gt;'Raw Data'!K931, 'Raw Data'!L931-'Raw Data'!K931&lt;4), 'Raw Data'!H931, 0)</f>
        <v>0</v>
      </c>
      <c r="D937">
        <f>IF(AND('Raw Data'!C931&lt;'Raw Data'!F931, 'Raw Data'!K931&gt;'Raw Data'!L931, 'Raw Data'!K931-'Raw Data'!L931&lt;4), 'Raw Data'!G931, 0)</f>
        <v>0</v>
      </c>
      <c r="E937">
        <f>IF(ISBLANK('Raw Data'!J931), 0, IF(AND(4=MATCH(LARGE('Raw Data'!G931:J931, 4), 'Raw Data'!G931:J931, 0), 'Raw Data'!L931-'Raw Data'!K931&gt;3), 'Raw Data'!J931, 0))</f>
        <v>0</v>
      </c>
      <c r="F937">
        <f>IF(ISBLANK('Raw Data'!J931), 0, IF(AND(3=MATCH(LARGE('Raw Data'!G931:J931, 4), 'Raw Data'!G931:J931, 0), 'Raw Data'!K931-'Raw Data'!L931&gt;3), 'Raw Data'!I931, 0))</f>
        <v>0</v>
      </c>
      <c r="G937">
        <f>IF(ISBLANK('Raw Data'!J931), 0, IF(AND(2=MATCH(LARGE('Raw Data'!G931:J931, 4), 'Raw Data'!G931:J931, 0), AND('Raw Data'!L931-'Raw Data'!K931&lt;4, 'Raw Data'!L931-'Raw Data'!K931&gt;0)), 'Raw Data'!H931, 0))</f>
        <v>0</v>
      </c>
      <c r="H937">
        <f>IF(ISBLANK('Raw Data'!J931), 0, IF(AND(1=MATCH(LARGE('Raw Data'!G931:J931, 4), 'Raw Data'!G931:J931, 0), AND('Raw Data'!K931-'Raw Data'!L931&lt;4, 'Raw Data'!K931-'Raw Data'!L931&gt;0)), 'Raw Data'!G931, 0))</f>
        <v>0</v>
      </c>
      <c r="I937">
        <f>IF(ISBLANK('Raw Data'!J931), 0, IF(AND(4=MATCH(LARGE('Raw Data'!G931:J931, 3), 'Raw Data'!G931:J931, 0), 'Raw Data'!L931-'Raw Data'!K931&gt;3), 'Raw Data'!J931, 0))</f>
        <v>0</v>
      </c>
      <c r="J937">
        <f>IF(ISBLANK('Raw Data'!J931), 0, IF(AND(3=MATCH(LARGE('Raw Data'!G931:J931, 3), 'Raw Data'!G931:J931, 0), 'Raw Data'!K931-'Raw Data'!L931&gt;3), 'Raw Data'!I931, 0))</f>
        <v>0</v>
      </c>
      <c r="K937">
        <f>IF(ISBLANK('Raw Data'!J931), 0, IF(AND(2=MATCH(LARGE('Raw Data'!G931:J931, 3), 'Raw Data'!G931:J931, 0), AND('Raw Data'!L931-'Raw Data'!K931&lt;4, 'Raw Data'!L931-'Raw Data'!K931&gt;0)), 'Raw Data'!H931, 0))</f>
        <v>0</v>
      </c>
      <c r="L937">
        <f>IF(ISBLANK('Raw Data'!J931), 0, IF(AND(1=MATCH(LARGE('Raw Data'!G931:J931, 3), 'Raw Data'!G931:J931, 0), AND('Raw Data'!K931-'Raw Data'!L931&lt;4, 'Raw Data'!K931-'Raw Data'!L931&gt;0)), 'Raw Data'!G931, 0))</f>
        <v>0</v>
      </c>
      <c r="M937">
        <f>IF(ISBLANK('Raw Data'!J931), 0, IF(AND(4=MATCH(LARGE('Raw Data'!G931:J931, 2), 'Raw Data'!G931:J931, 0), 'Raw Data'!L931-'Raw Data'!K931&gt;3), 'Raw Data'!J931, 0))</f>
        <v>0</v>
      </c>
      <c r="N937">
        <f>IF(ISBLANK('Raw Data'!J931), 0, IF(AND(3=MATCH(LARGE('Raw Data'!G931:J931, 2), 'Raw Data'!G931:J931, 0), 'Raw Data'!K931-'Raw Data'!L931&gt;3), 'Raw Data'!I931, 0))</f>
        <v>0</v>
      </c>
      <c r="O937">
        <f>IF(ISBLANK('Raw Data'!J931), 0, IF(AND(2=MATCH(LARGE('Raw Data'!G931:J931, 2), 'Raw Data'!G931:J931, 0), AND('Raw Data'!L931-'Raw Data'!K931&lt;4, 'Raw Data'!L931-'Raw Data'!K931&gt;0)), 'Raw Data'!H931, 0))</f>
        <v>0</v>
      </c>
      <c r="P937">
        <f>IF(ISBLANK('Raw Data'!J931), 0, IF(AND(1=MATCH(LARGE('Raw Data'!G931:J931, 2), 'Raw Data'!G931:J931, 0), AND('Raw Data'!K931-'Raw Data'!L931&lt;4, 'Raw Data'!K931-'Raw Data'!L931&gt;0)), 'Raw Data'!G931, 0))</f>
        <v>0</v>
      </c>
      <c r="Q937">
        <f>IF(ISBLANK('Raw Data'!J931), 0, IF(AND(4=MATCH(LARGE('Raw Data'!G931:J931, 1), 'Raw Data'!G931:J931, 0), 'Raw Data'!L931-'Raw Data'!K931&gt;3), 'Raw Data'!J931, 0))</f>
        <v>0</v>
      </c>
      <c r="R937">
        <f>IF(ISBLANK('Raw Data'!J931), 0, IF(AND(3=MATCH(LARGE('Raw Data'!G931:J931, 1), 'Raw Data'!G931:J931, 0), 'Raw Data'!K931-'Raw Data'!L931&gt;3), 'Raw Data'!I931, 0))</f>
        <v>0</v>
      </c>
      <c r="S937">
        <f>IF(AND('Raw Data'!L931-'Raw Data'!K931&gt;4, 'Raw Data'!F931&lt;'Raw Data'!C931), 'Raw Data'!J931, 0)</f>
        <v>0</v>
      </c>
      <c r="T937">
        <f>IF(AND('Raw Data'!K931-'Raw Data'!L931&gt;4, 'Raw Data'!F931&gt;'Raw Data'!C931), 'Raw Data'!I931, 0)</f>
        <v>0</v>
      </c>
      <c r="U937">
        <f>IF(AND('Raw Data'!L931-'Raw Data'!K931&lt;3, 'Raw Data'!L931&gt;'Raw Data'!K931, 'Raw Data'!F931&lt;'Raw Data'!C931), 'Raw Data'!H931, 0)</f>
        <v>0</v>
      </c>
      <c r="V937">
        <f>IF(AND('Raw Data'!L931-'Raw Data'!K931&lt;3, 'Raw Data'!L931&gt;'Raw Data'!K931, 'Raw Data'!F931&gt;'Raw Data'!C931), 'Raw Data'!G931, 0)</f>
        <v>0</v>
      </c>
    </row>
    <row r="938" spans="1:22" x14ac:dyDescent="0.3">
      <c r="A938">
        <f>IF(AND('Raw Data'!F932&lt;'Raw Data'!C932, 'Raw Data'!L932&gt;'Raw Data'!K932, 'Raw Data'!L932-'Raw Data'!K932&gt;3), 'Raw Data'!J932, 0)</f>
        <v>0</v>
      </c>
      <c r="B938">
        <f>IF(AND('Raw Data'!C932&lt;'Raw Data'!F932, 'Raw Data'!K932&gt;'Raw Data'!L932, 'Raw Data'!K932-'Raw Data'!L932&gt;3), 'Raw Data'!I932, 0)</f>
        <v>0</v>
      </c>
      <c r="C938">
        <f>IF(AND('Raw Data'!F932&lt;'Raw Data'!C932, 'Raw Data'!L932&gt;'Raw Data'!K932, 'Raw Data'!L932-'Raw Data'!K932&lt;4), 'Raw Data'!H932, 0)</f>
        <v>0</v>
      </c>
      <c r="D938">
        <f>IF(AND('Raw Data'!C932&lt;'Raw Data'!F932, 'Raw Data'!K932&gt;'Raw Data'!L932, 'Raw Data'!K932-'Raw Data'!L932&lt;4), 'Raw Data'!G932, 0)</f>
        <v>0</v>
      </c>
      <c r="E938">
        <f>IF(ISBLANK('Raw Data'!J932), 0, IF(AND(4=MATCH(LARGE('Raw Data'!G932:J932, 4), 'Raw Data'!G932:J932, 0), 'Raw Data'!L932-'Raw Data'!K932&gt;3), 'Raw Data'!J932, 0))</f>
        <v>0</v>
      </c>
      <c r="F938">
        <f>IF(ISBLANK('Raw Data'!J932), 0, IF(AND(3=MATCH(LARGE('Raw Data'!G932:J932, 4), 'Raw Data'!G932:J932, 0), 'Raw Data'!K932-'Raw Data'!L932&gt;3), 'Raw Data'!I932, 0))</f>
        <v>0</v>
      </c>
      <c r="G938">
        <f>IF(ISBLANK('Raw Data'!J932), 0, IF(AND(2=MATCH(LARGE('Raw Data'!G932:J932, 4), 'Raw Data'!G932:J932, 0), AND('Raw Data'!L932-'Raw Data'!K932&lt;4, 'Raw Data'!L932-'Raw Data'!K932&gt;0)), 'Raw Data'!H932, 0))</f>
        <v>0</v>
      </c>
      <c r="H938">
        <f>IF(ISBLANK('Raw Data'!J932), 0, IF(AND(1=MATCH(LARGE('Raw Data'!G932:J932, 4), 'Raw Data'!G932:J932, 0), AND('Raw Data'!K932-'Raw Data'!L932&lt;4, 'Raw Data'!K932-'Raw Data'!L932&gt;0)), 'Raw Data'!G932, 0))</f>
        <v>0</v>
      </c>
      <c r="I938">
        <f>IF(ISBLANK('Raw Data'!J932), 0, IF(AND(4=MATCH(LARGE('Raw Data'!G932:J932, 3), 'Raw Data'!G932:J932, 0), 'Raw Data'!L932-'Raw Data'!K932&gt;3), 'Raw Data'!J932, 0))</f>
        <v>0</v>
      </c>
      <c r="J938">
        <f>IF(ISBLANK('Raw Data'!J932), 0, IF(AND(3=MATCH(LARGE('Raw Data'!G932:J932, 3), 'Raw Data'!G932:J932, 0), 'Raw Data'!K932-'Raw Data'!L932&gt;3), 'Raw Data'!I932, 0))</f>
        <v>0</v>
      </c>
      <c r="K938">
        <f>IF(ISBLANK('Raw Data'!J932), 0, IF(AND(2=MATCH(LARGE('Raw Data'!G932:J932, 3), 'Raw Data'!G932:J932, 0), AND('Raw Data'!L932-'Raw Data'!K932&lt;4, 'Raw Data'!L932-'Raw Data'!K932&gt;0)), 'Raw Data'!H932, 0))</f>
        <v>0</v>
      </c>
      <c r="L938">
        <f>IF(ISBLANK('Raw Data'!J932), 0, IF(AND(1=MATCH(LARGE('Raw Data'!G932:J932, 3), 'Raw Data'!G932:J932, 0), AND('Raw Data'!K932-'Raw Data'!L932&lt;4, 'Raw Data'!K932-'Raw Data'!L932&gt;0)), 'Raw Data'!G932, 0))</f>
        <v>0</v>
      </c>
      <c r="M938">
        <f>IF(ISBLANK('Raw Data'!J932), 0, IF(AND(4=MATCH(LARGE('Raw Data'!G932:J932, 2), 'Raw Data'!G932:J932, 0), 'Raw Data'!L932-'Raw Data'!K932&gt;3), 'Raw Data'!J932, 0))</f>
        <v>0</v>
      </c>
      <c r="N938">
        <f>IF(ISBLANK('Raw Data'!J932), 0, IF(AND(3=MATCH(LARGE('Raw Data'!G932:J932, 2), 'Raw Data'!G932:J932, 0), 'Raw Data'!K932-'Raw Data'!L932&gt;3), 'Raw Data'!I932, 0))</f>
        <v>0</v>
      </c>
      <c r="O938">
        <f>IF(ISBLANK('Raw Data'!J932), 0, IF(AND(2=MATCH(LARGE('Raw Data'!G932:J932, 2), 'Raw Data'!G932:J932, 0), AND('Raw Data'!L932-'Raw Data'!K932&lt;4, 'Raw Data'!L932-'Raw Data'!K932&gt;0)), 'Raw Data'!H932, 0))</f>
        <v>0</v>
      </c>
      <c r="P938">
        <f>IF(ISBLANK('Raw Data'!J932), 0, IF(AND(1=MATCH(LARGE('Raw Data'!G932:J932, 2), 'Raw Data'!G932:J932, 0), AND('Raw Data'!K932-'Raw Data'!L932&lt;4, 'Raw Data'!K932-'Raw Data'!L932&gt;0)), 'Raw Data'!G932, 0))</f>
        <v>0</v>
      </c>
      <c r="Q938">
        <f>IF(ISBLANK('Raw Data'!J932), 0, IF(AND(4=MATCH(LARGE('Raw Data'!G932:J932, 1), 'Raw Data'!G932:J932, 0), 'Raw Data'!L932-'Raw Data'!K932&gt;3), 'Raw Data'!J932, 0))</f>
        <v>0</v>
      </c>
      <c r="R938">
        <f>IF(ISBLANK('Raw Data'!J932), 0, IF(AND(3=MATCH(LARGE('Raw Data'!G932:J932, 1), 'Raw Data'!G932:J932, 0), 'Raw Data'!K932-'Raw Data'!L932&gt;3), 'Raw Data'!I932, 0))</f>
        <v>0</v>
      </c>
      <c r="S938">
        <f>IF(AND('Raw Data'!L932-'Raw Data'!K932&gt;4, 'Raw Data'!F932&lt;'Raw Data'!C932), 'Raw Data'!J932, 0)</f>
        <v>0</v>
      </c>
      <c r="T938">
        <f>IF(AND('Raw Data'!K932-'Raw Data'!L932&gt;4, 'Raw Data'!F932&gt;'Raw Data'!C932), 'Raw Data'!I932, 0)</f>
        <v>0</v>
      </c>
      <c r="U938">
        <f>IF(AND('Raw Data'!L932-'Raw Data'!K932&lt;3, 'Raw Data'!L932&gt;'Raw Data'!K932, 'Raw Data'!F932&lt;'Raw Data'!C932), 'Raw Data'!H932, 0)</f>
        <v>0</v>
      </c>
      <c r="V938">
        <f>IF(AND('Raw Data'!L932-'Raw Data'!K932&lt;3, 'Raw Data'!L932&gt;'Raw Data'!K932, 'Raw Data'!F932&gt;'Raw Data'!C932), 'Raw Data'!G932, 0)</f>
        <v>0</v>
      </c>
    </row>
    <row r="939" spans="1:22" x14ac:dyDescent="0.3">
      <c r="A939">
        <f>IF(AND('Raw Data'!F933&lt;'Raw Data'!C933, 'Raw Data'!L933&gt;'Raw Data'!K933, 'Raw Data'!L933-'Raw Data'!K933&gt;3), 'Raw Data'!J933, 0)</f>
        <v>0</v>
      </c>
      <c r="B939">
        <f>IF(AND('Raw Data'!C933&lt;'Raw Data'!F933, 'Raw Data'!K933&gt;'Raw Data'!L933, 'Raw Data'!K933-'Raw Data'!L933&gt;3), 'Raw Data'!I933, 0)</f>
        <v>0</v>
      </c>
      <c r="C939">
        <f>IF(AND('Raw Data'!F933&lt;'Raw Data'!C933, 'Raw Data'!L933&gt;'Raw Data'!K933, 'Raw Data'!L933-'Raw Data'!K933&lt;4), 'Raw Data'!H933, 0)</f>
        <v>0</v>
      </c>
      <c r="D939">
        <f>IF(AND('Raw Data'!C933&lt;'Raw Data'!F933, 'Raw Data'!K933&gt;'Raw Data'!L933, 'Raw Data'!K933-'Raw Data'!L933&lt;4), 'Raw Data'!G933, 0)</f>
        <v>0</v>
      </c>
      <c r="E939">
        <f>IF(ISBLANK('Raw Data'!J933), 0, IF(AND(4=MATCH(LARGE('Raw Data'!G933:J933, 4), 'Raw Data'!G933:J933, 0), 'Raw Data'!L933-'Raw Data'!K933&gt;3), 'Raw Data'!J933, 0))</f>
        <v>0</v>
      </c>
      <c r="F939">
        <f>IF(ISBLANK('Raw Data'!J933), 0, IF(AND(3=MATCH(LARGE('Raw Data'!G933:J933, 4), 'Raw Data'!G933:J933, 0), 'Raw Data'!K933-'Raw Data'!L933&gt;3), 'Raw Data'!I933, 0))</f>
        <v>0</v>
      </c>
      <c r="G939">
        <f>IF(ISBLANK('Raw Data'!J933), 0, IF(AND(2=MATCH(LARGE('Raw Data'!G933:J933, 4), 'Raw Data'!G933:J933, 0), AND('Raw Data'!L933-'Raw Data'!K933&lt;4, 'Raw Data'!L933-'Raw Data'!K933&gt;0)), 'Raw Data'!H933, 0))</f>
        <v>0</v>
      </c>
      <c r="H939">
        <f>IF(ISBLANK('Raw Data'!J933), 0, IF(AND(1=MATCH(LARGE('Raw Data'!G933:J933, 4), 'Raw Data'!G933:J933, 0), AND('Raw Data'!K933-'Raw Data'!L933&lt;4, 'Raw Data'!K933-'Raw Data'!L933&gt;0)), 'Raw Data'!G933, 0))</f>
        <v>0</v>
      </c>
      <c r="I939">
        <f>IF(ISBLANK('Raw Data'!J933), 0, IF(AND(4=MATCH(LARGE('Raw Data'!G933:J933, 3), 'Raw Data'!G933:J933, 0), 'Raw Data'!L933-'Raw Data'!K933&gt;3), 'Raw Data'!J933, 0))</f>
        <v>0</v>
      </c>
      <c r="J939">
        <f>IF(ISBLANK('Raw Data'!J933), 0, IF(AND(3=MATCH(LARGE('Raw Data'!G933:J933, 3), 'Raw Data'!G933:J933, 0), 'Raw Data'!K933-'Raw Data'!L933&gt;3), 'Raw Data'!I933, 0))</f>
        <v>0</v>
      </c>
      <c r="K939">
        <f>IF(ISBLANK('Raw Data'!J933), 0, IF(AND(2=MATCH(LARGE('Raw Data'!G933:J933, 3), 'Raw Data'!G933:J933, 0), AND('Raw Data'!L933-'Raw Data'!K933&lt;4, 'Raw Data'!L933-'Raw Data'!K933&gt;0)), 'Raw Data'!H933, 0))</f>
        <v>0</v>
      </c>
      <c r="L939">
        <f>IF(ISBLANK('Raw Data'!J933), 0, IF(AND(1=MATCH(LARGE('Raw Data'!G933:J933, 3), 'Raw Data'!G933:J933, 0), AND('Raw Data'!K933-'Raw Data'!L933&lt;4, 'Raw Data'!K933-'Raw Data'!L933&gt;0)), 'Raw Data'!G933, 0))</f>
        <v>0</v>
      </c>
      <c r="M939">
        <f>IF(ISBLANK('Raw Data'!J933), 0, IF(AND(4=MATCH(LARGE('Raw Data'!G933:J933, 2), 'Raw Data'!G933:J933, 0), 'Raw Data'!L933-'Raw Data'!K933&gt;3), 'Raw Data'!J933, 0))</f>
        <v>0</v>
      </c>
      <c r="N939">
        <f>IF(ISBLANK('Raw Data'!J933), 0, IF(AND(3=MATCH(LARGE('Raw Data'!G933:J933, 2), 'Raw Data'!G933:J933, 0), 'Raw Data'!K933-'Raw Data'!L933&gt;3), 'Raw Data'!I933, 0))</f>
        <v>0</v>
      </c>
      <c r="O939">
        <f>IF(ISBLANK('Raw Data'!J933), 0, IF(AND(2=MATCH(LARGE('Raw Data'!G933:J933, 2), 'Raw Data'!G933:J933, 0), AND('Raw Data'!L933-'Raw Data'!K933&lt;4, 'Raw Data'!L933-'Raw Data'!K933&gt;0)), 'Raw Data'!H933, 0))</f>
        <v>0</v>
      </c>
      <c r="P939">
        <f>IF(ISBLANK('Raw Data'!J933), 0, IF(AND(1=MATCH(LARGE('Raw Data'!G933:J933, 2), 'Raw Data'!G933:J933, 0), AND('Raw Data'!K933-'Raw Data'!L933&lt;4, 'Raw Data'!K933-'Raw Data'!L933&gt;0)), 'Raw Data'!G933, 0))</f>
        <v>0</v>
      </c>
      <c r="Q939">
        <f>IF(ISBLANK('Raw Data'!J933), 0, IF(AND(4=MATCH(LARGE('Raw Data'!G933:J933, 1), 'Raw Data'!G933:J933, 0), 'Raw Data'!L933-'Raw Data'!K933&gt;3), 'Raw Data'!J933, 0))</f>
        <v>0</v>
      </c>
      <c r="R939">
        <f>IF(ISBLANK('Raw Data'!J933), 0, IF(AND(3=MATCH(LARGE('Raw Data'!G933:J933, 1), 'Raw Data'!G933:J933, 0), 'Raw Data'!K933-'Raw Data'!L933&gt;3), 'Raw Data'!I933, 0))</f>
        <v>0</v>
      </c>
      <c r="S939">
        <f>IF(AND('Raw Data'!L933-'Raw Data'!K933&gt;4, 'Raw Data'!F933&lt;'Raw Data'!C933), 'Raw Data'!J933, 0)</f>
        <v>0</v>
      </c>
      <c r="T939">
        <f>IF(AND('Raw Data'!K933-'Raw Data'!L933&gt;4, 'Raw Data'!F933&gt;'Raw Data'!C933), 'Raw Data'!I933, 0)</f>
        <v>0</v>
      </c>
      <c r="U939">
        <f>IF(AND('Raw Data'!L933-'Raw Data'!K933&lt;3, 'Raw Data'!L933&gt;'Raw Data'!K933, 'Raw Data'!F933&lt;'Raw Data'!C933), 'Raw Data'!H933, 0)</f>
        <v>0</v>
      </c>
      <c r="V939">
        <f>IF(AND('Raw Data'!L933-'Raw Data'!K933&lt;3, 'Raw Data'!L933&gt;'Raw Data'!K933, 'Raw Data'!F933&gt;'Raw Data'!C933), 'Raw Data'!G933, 0)</f>
        <v>0</v>
      </c>
    </row>
    <row r="940" spans="1:22" x14ac:dyDescent="0.3">
      <c r="A940">
        <f>IF(AND('Raw Data'!F934&lt;'Raw Data'!C934, 'Raw Data'!L934&gt;'Raw Data'!K934, 'Raw Data'!L934-'Raw Data'!K934&gt;3), 'Raw Data'!J934, 0)</f>
        <v>0</v>
      </c>
      <c r="B940">
        <f>IF(AND('Raw Data'!C934&lt;'Raw Data'!F934, 'Raw Data'!K934&gt;'Raw Data'!L934, 'Raw Data'!K934-'Raw Data'!L934&gt;3), 'Raw Data'!I934, 0)</f>
        <v>0</v>
      </c>
      <c r="C940">
        <f>IF(AND('Raw Data'!F934&lt;'Raw Data'!C934, 'Raw Data'!L934&gt;'Raw Data'!K934, 'Raw Data'!L934-'Raw Data'!K934&lt;4), 'Raw Data'!H934, 0)</f>
        <v>0</v>
      </c>
      <c r="D940">
        <f>IF(AND('Raw Data'!C934&lt;'Raw Data'!F934, 'Raw Data'!K934&gt;'Raw Data'!L934, 'Raw Data'!K934-'Raw Data'!L934&lt;4), 'Raw Data'!G934, 0)</f>
        <v>0</v>
      </c>
      <c r="E940">
        <f>IF(ISBLANK('Raw Data'!J934), 0, IF(AND(4=MATCH(LARGE('Raw Data'!G934:J934, 4), 'Raw Data'!G934:J934, 0), 'Raw Data'!L934-'Raw Data'!K934&gt;3), 'Raw Data'!J934, 0))</f>
        <v>0</v>
      </c>
      <c r="F940">
        <f>IF(ISBLANK('Raw Data'!J934), 0, IF(AND(3=MATCH(LARGE('Raw Data'!G934:J934, 4), 'Raw Data'!G934:J934, 0), 'Raw Data'!K934-'Raw Data'!L934&gt;3), 'Raw Data'!I934, 0))</f>
        <v>0</v>
      </c>
      <c r="G940">
        <f>IF(ISBLANK('Raw Data'!J934), 0, IF(AND(2=MATCH(LARGE('Raw Data'!G934:J934, 4), 'Raw Data'!G934:J934, 0), AND('Raw Data'!L934-'Raw Data'!K934&lt;4, 'Raw Data'!L934-'Raw Data'!K934&gt;0)), 'Raw Data'!H934, 0))</f>
        <v>0</v>
      </c>
      <c r="H940">
        <f>IF(ISBLANK('Raw Data'!J934), 0, IF(AND(1=MATCH(LARGE('Raw Data'!G934:J934, 4), 'Raw Data'!G934:J934, 0), AND('Raw Data'!K934-'Raw Data'!L934&lt;4, 'Raw Data'!K934-'Raw Data'!L934&gt;0)), 'Raw Data'!G934, 0))</f>
        <v>0</v>
      </c>
      <c r="I940">
        <f>IF(ISBLANK('Raw Data'!J934), 0, IF(AND(4=MATCH(LARGE('Raw Data'!G934:J934, 3), 'Raw Data'!G934:J934, 0), 'Raw Data'!L934-'Raw Data'!K934&gt;3), 'Raw Data'!J934, 0))</f>
        <v>0</v>
      </c>
      <c r="J940">
        <f>IF(ISBLANK('Raw Data'!J934), 0, IF(AND(3=MATCH(LARGE('Raw Data'!G934:J934, 3), 'Raw Data'!G934:J934, 0), 'Raw Data'!K934-'Raw Data'!L934&gt;3), 'Raw Data'!I934, 0))</f>
        <v>0</v>
      </c>
      <c r="K940">
        <f>IF(ISBLANK('Raw Data'!J934), 0, IF(AND(2=MATCH(LARGE('Raw Data'!G934:J934, 3), 'Raw Data'!G934:J934, 0), AND('Raw Data'!L934-'Raw Data'!K934&lt;4, 'Raw Data'!L934-'Raw Data'!K934&gt;0)), 'Raw Data'!H934, 0))</f>
        <v>0</v>
      </c>
      <c r="L940">
        <f>IF(ISBLANK('Raw Data'!J934), 0, IF(AND(1=MATCH(LARGE('Raw Data'!G934:J934, 3), 'Raw Data'!G934:J934, 0), AND('Raw Data'!K934-'Raw Data'!L934&lt;4, 'Raw Data'!K934-'Raw Data'!L934&gt;0)), 'Raw Data'!G934, 0))</f>
        <v>0</v>
      </c>
      <c r="M940">
        <f>IF(ISBLANK('Raw Data'!J934), 0, IF(AND(4=MATCH(LARGE('Raw Data'!G934:J934, 2), 'Raw Data'!G934:J934, 0), 'Raw Data'!L934-'Raw Data'!K934&gt;3), 'Raw Data'!J934, 0))</f>
        <v>0</v>
      </c>
      <c r="N940">
        <f>IF(ISBLANK('Raw Data'!J934), 0, IF(AND(3=MATCH(LARGE('Raw Data'!G934:J934, 2), 'Raw Data'!G934:J934, 0), 'Raw Data'!K934-'Raw Data'!L934&gt;3), 'Raw Data'!I934, 0))</f>
        <v>0</v>
      </c>
      <c r="O940">
        <f>IF(ISBLANK('Raw Data'!J934), 0, IF(AND(2=MATCH(LARGE('Raw Data'!G934:J934, 2), 'Raw Data'!G934:J934, 0), AND('Raw Data'!L934-'Raw Data'!K934&lt;4, 'Raw Data'!L934-'Raw Data'!K934&gt;0)), 'Raw Data'!H934, 0))</f>
        <v>0</v>
      </c>
      <c r="P940">
        <f>IF(ISBLANK('Raw Data'!J934), 0, IF(AND(1=MATCH(LARGE('Raw Data'!G934:J934, 2), 'Raw Data'!G934:J934, 0), AND('Raw Data'!K934-'Raw Data'!L934&lt;4, 'Raw Data'!K934-'Raw Data'!L934&gt;0)), 'Raw Data'!G934, 0))</f>
        <v>0</v>
      </c>
      <c r="Q940">
        <f>IF(ISBLANK('Raw Data'!J934), 0, IF(AND(4=MATCH(LARGE('Raw Data'!G934:J934, 1), 'Raw Data'!G934:J934, 0), 'Raw Data'!L934-'Raw Data'!K934&gt;3), 'Raw Data'!J934, 0))</f>
        <v>0</v>
      </c>
      <c r="R940">
        <f>IF(ISBLANK('Raw Data'!J934), 0, IF(AND(3=MATCH(LARGE('Raw Data'!G934:J934, 1), 'Raw Data'!G934:J934, 0), 'Raw Data'!K934-'Raw Data'!L934&gt;3), 'Raw Data'!I934, 0))</f>
        <v>0</v>
      </c>
      <c r="S940">
        <f>IF(AND('Raw Data'!L934-'Raw Data'!K934&gt;4, 'Raw Data'!F934&lt;'Raw Data'!C934), 'Raw Data'!J934, 0)</f>
        <v>0</v>
      </c>
      <c r="T940">
        <f>IF(AND('Raw Data'!K934-'Raw Data'!L934&gt;4, 'Raw Data'!F934&gt;'Raw Data'!C934), 'Raw Data'!I934, 0)</f>
        <v>0</v>
      </c>
      <c r="U940">
        <f>IF(AND('Raw Data'!L934-'Raw Data'!K934&lt;3, 'Raw Data'!L934&gt;'Raw Data'!K934, 'Raw Data'!F934&lt;'Raw Data'!C934), 'Raw Data'!H934, 0)</f>
        <v>0</v>
      </c>
      <c r="V940">
        <f>IF(AND('Raw Data'!L934-'Raw Data'!K934&lt;3, 'Raw Data'!L934&gt;'Raw Data'!K934, 'Raw Data'!F934&gt;'Raw Data'!C934), 'Raw Data'!G934, 0)</f>
        <v>0</v>
      </c>
    </row>
    <row r="941" spans="1:22" x14ac:dyDescent="0.3">
      <c r="A941">
        <f>IF(AND('Raw Data'!F935&lt;'Raw Data'!C935, 'Raw Data'!L935&gt;'Raw Data'!K935, 'Raw Data'!L935-'Raw Data'!K935&gt;3), 'Raw Data'!J935, 0)</f>
        <v>0</v>
      </c>
      <c r="B941">
        <f>IF(AND('Raw Data'!C935&lt;'Raw Data'!F935, 'Raw Data'!K935&gt;'Raw Data'!L935, 'Raw Data'!K935-'Raw Data'!L935&gt;3), 'Raw Data'!I935, 0)</f>
        <v>0</v>
      </c>
      <c r="C941">
        <f>IF(AND('Raw Data'!F935&lt;'Raw Data'!C935, 'Raw Data'!L935&gt;'Raw Data'!K935, 'Raw Data'!L935-'Raw Data'!K935&lt;4), 'Raw Data'!H935, 0)</f>
        <v>0</v>
      </c>
      <c r="D941">
        <f>IF(AND('Raw Data'!C935&lt;'Raw Data'!F935, 'Raw Data'!K935&gt;'Raw Data'!L935, 'Raw Data'!K935-'Raw Data'!L935&lt;4), 'Raw Data'!G935, 0)</f>
        <v>0</v>
      </c>
      <c r="E941">
        <f>IF(ISBLANK('Raw Data'!J935), 0, IF(AND(4=MATCH(LARGE('Raw Data'!G935:J935, 4), 'Raw Data'!G935:J935, 0), 'Raw Data'!L935-'Raw Data'!K935&gt;3), 'Raw Data'!J935, 0))</f>
        <v>0</v>
      </c>
      <c r="F941">
        <f>IF(ISBLANK('Raw Data'!J935), 0, IF(AND(3=MATCH(LARGE('Raw Data'!G935:J935, 4), 'Raw Data'!G935:J935, 0), 'Raw Data'!K935-'Raw Data'!L935&gt;3), 'Raw Data'!I935, 0))</f>
        <v>0</v>
      </c>
      <c r="G941">
        <f>IF(ISBLANK('Raw Data'!J935), 0, IF(AND(2=MATCH(LARGE('Raw Data'!G935:J935, 4), 'Raw Data'!G935:J935, 0), AND('Raw Data'!L935-'Raw Data'!K935&lt;4, 'Raw Data'!L935-'Raw Data'!K935&gt;0)), 'Raw Data'!H935, 0))</f>
        <v>0</v>
      </c>
      <c r="H941">
        <f>IF(ISBLANK('Raw Data'!J935), 0, IF(AND(1=MATCH(LARGE('Raw Data'!G935:J935, 4), 'Raw Data'!G935:J935, 0), AND('Raw Data'!K935-'Raw Data'!L935&lt;4, 'Raw Data'!K935-'Raw Data'!L935&gt;0)), 'Raw Data'!G935, 0))</f>
        <v>0</v>
      </c>
      <c r="I941">
        <f>IF(ISBLANK('Raw Data'!J935), 0, IF(AND(4=MATCH(LARGE('Raw Data'!G935:J935, 3), 'Raw Data'!G935:J935, 0), 'Raw Data'!L935-'Raw Data'!K935&gt;3), 'Raw Data'!J935, 0))</f>
        <v>0</v>
      </c>
      <c r="J941">
        <f>IF(ISBLANK('Raw Data'!J935), 0, IF(AND(3=MATCH(LARGE('Raw Data'!G935:J935, 3), 'Raw Data'!G935:J935, 0), 'Raw Data'!K935-'Raw Data'!L935&gt;3), 'Raw Data'!I935, 0))</f>
        <v>0</v>
      </c>
      <c r="K941">
        <f>IF(ISBLANK('Raw Data'!J935), 0, IF(AND(2=MATCH(LARGE('Raw Data'!G935:J935, 3), 'Raw Data'!G935:J935, 0), AND('Raw Data'!L935-'Raw Data'!K935&lt;4, 'Raw Data'!L935-'Raw Data'!K935&gt;0)), 'Raw Data'!H935, 0))</f>
        <v>0</v>
      </c>
      <c r="L941">
        <f>IF(ISBLANK('Raw Data'!J935), 0, IF(AND(1=MATCH(LARGE('Raw Data'!G935:J935, 3), 'Raw Data'!G935:J935, 0), AND('Raw Data'!K935-'Raw Data'!L935&lt;4, 'Raw Data'!K935-'Raw Data'!L935&gt;0)), 'Raw Data'!G935, 0))</f>
        <v>0</v>
      </c>
      <c r="M941">
        <f>IF(ISBLANK('Raw Data'!J935), 0, IF(AND(4=MATCH(LARGE('Raw Data'!G935:J935, 2), 'Raw Data'!G935:J935, 0), 'Raw Data'!L935-'Raw Data'!K935&gt;3), 'Raw Data'!J935, 0))</f>
        <v>0</v>
      </c>
      <c r="N941">
        <f>IF(ISBLANK('Raw Data'!J935), 0, IF(AND(3=MATCH(LARGE('Raw Data'!G935:J935, 2), 'Raw Data'!G935:J935, 0), 'Raw Data'!K935-'Raw Data'!L935&gt;3), 'Raw Data'!I935, 0))</f>
        <v>0</v>
      </c>
      <c r="O941">
        <f>IF(ISBLANK('Raw Data'!J935), 0, IF(AND(2=MATCH(LARGE('Raw Data'!G935:J935, 2), 'Raw Data'!G935:J935, 0), AND('Raw Data'!L935-'Raw Data'!K935&lt;4, 'Raw Data'!L935-'Raw Data'!K935&gt;0)), 'Raw Data'!H935, 0))</f>
        <v>0</v>
      </c>
      <c r="P941">
        <f>IF(ISBLANK('Raw Data'!J935), 0, IF(AND(1=MATCH(LARGE('Raw Data'!G935:J935, 2), 'Raw Data'!G935:J935, 0), AND('Raw Data'!K935-'Raw Data'!L935&lt;4, 'Raw Data'!K935-'Raw Data'!L935&gt;0)), 'Raw Data'!G935, 0))</f>
        <v>0</v>
      </c>
      <c r="Q941">
        <f>IF(ISBLANK('Raw Data'!J935), 0, IF(AND(4=MATCH(LARGE('Raw Data'!G935:J935, 1), 'Raw Data'!G935:J935, 0), 'Raw Data'!L935-'Raw Data'!K935&gt;3), 'Raw Data'!J935, 0))</f>
        <v>0</v>
      </c>
      <c r="R941">
        <f>IF(ISBLANK('Raw Data'!J935), 0, IF(AND(3=MATCH(LARGE('Raw Data'!G935:J935, 1), 'Raw Data'!G935:J935, 0), 'Raw Data'!K935-'Raw Data'!L935&gt;3), 'Raw Data'!I935, 0))</f>
        <v>0</v>
      </c>
      <c r="S941">
        <f>IF(AND('Raw Data'!L935-'Raw Data'!K935&gt;4, 'Raw Data'!F935&lt;'Raw Data'!C935), 'Raw Data'!J935, 0)</f>
        <v>0</v>
      </c>
      <c r="T941">
        <f>IF(AND('Raw Data'!K935-'Raw Data'!L935&gt;4, 'Raw Data'!F935&gt;'Raw Data'!C935), 'Raw Data'!I935, 0)</f>
        <v>0</v>
      </c>
      <c r="U941">
        <f>IF(AND('Raw Data'!L935-'Raw Data'!K935&lt;3, 'Raw Data'!L935&gt;'Raw Data'!K935, 'Raw Data'!F935&lt;'Raw Data'!C935), 'Raw Data'!H935, 0)</f>
        <v>0</v>
      </c>
      <c r="V941">
        <f>IF(AND('Raw Data'!L935-'Raw Data'!K935&lt;3, 'Raw Data'!L935&gt;'Raw Data'!K935, 'Raw Data'!F935&gt;'Raw Data'!C935), 'Raw Data'!G935, 0)</f>
        <v>0</v>
      </c>
    </row>
    <row r="942" spans="1:22" x14ac:dyDescent="0.3">
      <c r="A942">
        <f>IF(AND('Raw Data'!F936&lt;'Raw Data'!C936, 'Raw Data'!L936&gt;'Raw Data'!K936, 'Raw Data'!L936-'Raw Data'!K936&gt;3), 'Raw Data'!J936, 0)</f>
        <v>0</v>
      </c>
      <c r="B942">
        <f>IF(AND('Raw Data'!C936&lt;'Raw Data'!F936, 'Raw Data'!K936&gt;'Raw Data'!L936, 'Raw Data'!K936-'Raw Data'!L936&gt;3), 'Raw Data'!I936, 0)</f>
        <v>0</v>
      </c>
      <c r="C942">
        <f>IF(AND('Raw Data'!F936&lt;'Raw Data'!C936, 'Raw Data'!L936&gt;'Raw Data'!K936, 'Raw Data'!L936-'Raw Data'!K936&lt;4), 'Raw Data'!H936, 0)</f>
        <v>0</v>
      </c>
      <c r="D942">
        <f>IF(AND('Raw Data'!C936&lt;'Raw Data'!F936, 'Raw Data'!K936&gt;'Raw Data'!L936, 'Raw Data'!K936-'Raw Data'!L936&lt;4), 'Raw Data'!G936, 0)</f>
        <v>0</v>
      </c>
      <c r="E942">
        <f>IF(ISBLANK('Raw Data'!J936), 0, IF(AND(4=MATCH(LARGE('Raw Data'!G936:J936, 4), 'Raw Data'!G936:J936, 0), 'Raw Data'!L936-'Raw Data'!K936&gt;3), 'Raw Data'!J936, 0))</f>
        <v>0</v>
      </c>
      <c r="F942">
        <f>IF(ISBLANK('Raw Data'!J936), 0, IF(AND(3=MATCH(LARGE('Raw Data'!G936:J936, 4), 'Raw Data'!G936:J936, 0), 'Raw Data'!K936-'Raw Data'!L936&gt;3), 'Raw Data'!I936, 0))</f>
        <v>0</v>
      </c>
      <c r="G942">
        <f>IF(ISBLANK('Raw Data'!J936), 0, IF(AND(2=MATCH(LARGE('Raw Data'!G936:J936, 4), 'Raw Data'!G936:J936, 0), AND('Raw Data'!L936-'Raw Data'!K936&lt;4, 'Raw Data'!L936-'Raw Data'!K936&gt;0)), 'Raw Data'!H936, 0))</f>
        <v>0</v>
      </c>
      <c r="H942">
        <f>IF(ISBLANK('Raw Data'!J936), 0, IF(AND(1=MATCH(LARGE('Raw Data'!G936:J936, 4), 'Raw Data'!G936:J936, 0), AND('Raw Data'!K936-'Raw Data'!L936&lt;4, 'Raw Data'!K936-'Raw Data'!L936&gt;0)), 'Raw Data'!G936, 0))</f>
        <v>0</v>
      </c>
      <c r="I942">
        <f>IF(ISBLANK('Raw Data'!J936), 0, IF(AND(4=MATCH(LARGE('Raw Data'!G936:J936, 3), 'Raw Data'!G936:J936, 0), 'Raw Data'!L936-'Raw Data'!K936&gt;3), 'Raw Data'!J936, 0))</f>
        <v>0</v>
      </c>
      <c r="J942">
        <f>IF(ISBLANK('Raw Data'!J936), 0, IF(AND(3=MATCH(LARGE('Raw Data'!G936:J936, 3), 'Raw Data'!G936:J936, 0), 'Raw Data'!K936-'Raw Data'!L936&gt;3), 'Raw Data'!I936, 0))</f>
        <v>0</v>
      </c>
      <c r="K942">
        <f>IF(ISBLANK('Raw Data'!J936), 0, IF(AND(2=MATCH(LARGE('Raw Data'!G936:J936, 3), 'Raw Data'!G936:J936, 0), AND('Raw Data'!L936-'Raw Data'!K936&lt;4, 'Raw Data'!L936-'Raw Data'!K936&gt;0)), 'Raw Data'!H936, 0))</f>
        <v>0</v>
      </c>
      <c r="L942">
        <f>IF(ISBLANK('Raw Data'!J936), 0, IF(AND(1=MATCH(LARGE('Raw Data'!G936:J936, 3), 'Raw Data'!G936:J936, 0), AND('Raw Data'!K936-'Raw Data'!L936&lt;4, 'Raw Data'!K936-'Raw Data'!L936&gt;0)), 'Raw Data'!G936, 0))</f>
        <v>0</v>
      </c>
      <c r="M942">
        <f>IF(ISBLANK('Raw Data'!J936), 0, IF(AND(4=MATCH(LARGE('Raw Data'!G936:J936, 2), 'Raw Data'!G936:J936, 0), 'Raw Data'!L936-'Raw Data'!K936&gt;3), 'Raw Data'!J936, 0))</f>
        <v>0</v>
      </c>
      <c r="N942">
        <f>IF(ISBLANK('Raw Data'!J936), 0, IF(AND(3=MATCH(LARGE('Raw Data'!G936:J936, 2), 'Raw Data'!G936:J936, 0), 'Raw Data'!K936-'Raw Data'!L936&gt;3), 'Raw Data'!I936, 0))</f>
        <v>0</v>
      </c>
      <c r="O942">
        <f>IF(ISBLANK('Raw Data'!J936), 0, IF(AND(2=MATCH(LARGE('Raw Data'!G936:J936, 2), 'Raw Data'!G936:J936, 0), AND('Raw Data'!L936-'Raw Data'!K936&lt;4, 'Raw Data'!L936-'Raw Data'!K936&gt;0)), 'Raw Data'!H936, 0))</f>
        <v>0</v>
      </c>
      <c r="P942">
        <f>IF(ISBLANK('Raw Data'!J936), 0, IF(AND(1=MATCH(LARGE('Raw Data'!G936:J936, 2), 'Raw Data'!G936:J936, 0), AND('Raw Data'!K936-'Raw Data'!L936&lt;4, 'Raw Data'!K936-'Raw Data'!L936&gt;0)), 'Raw Data'!G936, 0))</f>
        <v>0</v>
      </c>
      <c r="Q942">
        <f>IF(ISBLANK('Raw Data'!J936), 0, IF(AND(4=MATCH(LARGE('Raw Data'!G936:J936, 1), 'Raw Data'!G936:J936, 0), 'Raw Data'!L936-'Raw Data'!K936&gt;3), 'Raw Data'!J936, 0))</f>
        <v>0</v>
      </c>
      <c r="R942">
        <f>IF(ISBLANK('Raw Data'!J936), 0, IF(AND(3=MATCH(LARGE('Raw Data'!G936:J936, 1), 'Raw Data'!G936:J936, 0), 'Raw Data'!K936-'Raw Data'!L936&gt;3), 'Raw Data'!I936, 0))</f>
        <v>0</v>
      </c>
      <c r="S942">
        <f>IF(AND('Raw Data'!L936-'Raw Data'!K936&gt;4, 'Raw Data'!F936&lt;'Raw Data'!C936), 'Raw Data'!J936, 0)</f>
        <v>0</v>
      </c>
      <c r="T942">
        <f>IF(AND('Raw Data'!K936-'Raw Data'!L936&gt;4, 'Raw Data'!F936&gt;'Raw Data'!C936), 'Raw Data'!I936, 0)</f>
        <v>0</v>
      </c>
      <c r="U942">
        <f>IF(AND('Raw Data'!L936-'Raw Data'!K936&lt;3, 'Raw Data'!L936&gt;'Raw Data'!K936, 'Raw Data'!F936&lt;'Raw Data'!C936), 'Raw Data'!H936, 0)</f>
        <v>0</v>
      </c>
      <c r="V942">
        <f>IF(AND('Raw Data'!L936-'Raw Data'!K936&lt;3, 'Raw Data'!L936&gt;'Raw Data'!K936, 'Raw Data'!F936&gt;'Raw Data'!C936), 'Raw Data'!G936, 0)</f>
        <v>0</v>
      </c>
    </row>
    <row r="943" spans="1:22" x14ac:dyDescent="0.3">
      <c r="A943">
        <f>IF(AND('Raw Data'!F937&lt;'Raw Data'!C937, 'Raw Data'!L937&gt;'Raw Data'!K937, 'Raw Data'!L937-'Raw Data'!K937&gt;3), 'Raw Data'!J937, 0)</f>
        <v>0</v>
      </c>
      <c r="B943">
        <f>IF(AND('Raw Data'!C937&lt;'Raw Data'!F937, 'Raw Data'!K937&gt;'Raw Data'!L937, 'Raw Data'!K937-'Raw Data'!L937&gt;3), 'Raw Data'!I937, 0)</f>
        <v>0</v>
      </c>
      <c r="C943">
        <f>IF(AND('Raw Data'!F937&lt;'Raw Data'!C937, 'Raw Data'!L937&gt;'Raw Data'!K937, 'Raw Data'!L937-'Raw Data'!K937&lt;4), 'Raw Data'!H937, 0)</f>
        <v>0</v>
      </c>
      <c r="D943">
        <f>IF(AND('Raw Data'!C937&lt;'Raw Data'!F937, 'Raw Data'!K937&gt;'Raw Data'!L937, 'Raw Data'!K937-'Raw Data'!L937&lt;4), 'Raw Data'!G937, 0)</f>
        <v>0</v>
      </c>
      <c r="E943">
        <f>IF(ISBLANK('Raw Data'!J937), 0, IF(AND(4=MATCH(LARGE('Raw Data'!G937:J937, 4), 'Raw Data'!G937:J937, 0), 'Raw Data'!L937-'Raw Data'!K937&gt;3), 'Raw Data'!J937, 0))</f>
        <v>0</v>
      </c>
      <c r="F943">
        <f>IF(ISBLANK('Raw Data'!J937), 0, IF(AND(3=MATCH(LARGE('Raw Data'!G937:J937, 4), 'Raw Data'!G937:J937, 0), 'Raw Data'!K937-'Raw Data'!L937&gt;3), 'Raw Data'!I937, 0))</f>
        <v>0</v>
      </c>
      <c r="G943">
        <f>IF(ISBLANK('Raw Data'!J937), 0, IF(AND(2=MATCH(LARGE('Raw Data'!G937:J937, 4), 'Raw Data'!G937:J937, 0), AND('Raw Data'!L937-'Raw Data'!K937&lt;4, 'Raw Data'!L937-'Raw Data'!K937&gt;0)), 'Raw Data'!H937, 0))</f>
        <v>0</v>
      </c>
      <c r="H943">
        <f>IF(ISBLANK('Raw Data'!J937), 0, IF(AND(1=MATCH(LARGE('Raw Data'!G937:J937, 4), 'Raw Data'!G937:J937, 0), AND('Raw Data'!K937-'Raw Data'!L937&lt;4, 'Raw Data'!K937-'Raw Data'!L937&gt;0)), 'Raw Data'!G937, 0))</f>
        <v>0</v>
      </c>
      <c r="I943">
        <f>IF(ISBLANK('Raw Data'!J937), 0, IF(AND(4=MATCH(LARGE('Raw Data'!G937:J937, 3), 'Raw Data'!G937:J937, 0), 'Raw Data'!L937-'Raw Data'!K937&gt;3), 'Raw Data'!J937, 0))</f>
        <v>0</v>
      </c>
      <c r="J943">
        <f>IF(ISBLANK('Raw Data'!J937), 0, IF(AND(3=MATCH(LARGE('Raw Data'!G937:J937, 3), 'Raw Data'!G937:J937, 0), 'Raw Data'!K937-'Raw Data'!L937&gt;3), 'Raw Data'!I937, 0))</f>
        <v>0</v>
      </c>
      <c r="K943">
        <f>IF(ISBLANK('Raw Data'!J937), 0, IF(AND(2=MATCH(LARGE('Raw Data'!G937:J937, 3), 'Raw Data'!G937:J937, 0), AND('Raw Data'!L937-'Raw Data'!K937&lt;4, 'Raw Data'!L937-'Raw Data'!K937&gt;0)), 'Raw Data'!H937, 0))</f>
        <v>0</v>
      </c>
      <c r="L943">
        <f>IF(ISBLANK('Raw Data'!J937), 0, IF(AND(1=MATCH(LARGE('Raw Data'!G937:J937, 3), 'Raw Data'!G937:J937, 0), AND('Raw Data'!K937-'Raw Data'!L937&lt;4, 'Raw Data'!K937-'Raw Data'!L937&gt;0)), 'Raw Data'!G937, 0))</f>
        <v>0</v>
      </c>
      <c r="M943">
        <f>IF(ISBLANK('Raw Data'!J937), 0, IF(AND(4=MATCH(LARGE('Raw Data'!G937:J937, 2), 'Raw Data'!G937:J937, 0), 'Raw Data'!L937-'Raw Data'!K937&gt;3), 'Raw Data'!J937, 0))</f>
        <v>0</v>
      </c>
      <c r="N943">
        <f>IF(ISBLANK('Raw Data'!J937), 0, IF(AND(3=MATCH(LARGE('Raw Data'!G937:J937, 2), 'Raw Data'!G937:J937, 0), 'Raw Data'!K937-'Raw Data'!L937&gt;3), 'Raw Data'!I937, 0))</f>
        <v>0</v>
      </c>
      <c r="O943">
        <f>IF(ISBLANK('Raw Data'!J937), 0, IF(AND(2=MATCH(LARGE('Raw Data'!G937:J937, 2), 'Raw Data'!G937:J937, 0), AND('Raw Data'!L937-'Raw Data'!K937&lt;4, 'Raw Data'!L937-'Raw Data'!K937&gt;0)), 'Raw Data'!H937, 0))</f>
        <v>0</v>
      </c>
      <c r="P943">
        <f>IF(ISBLANK('Raw Data'!J937), 0, IF(AND(1=MATCH(LARGE('Raw Data'!G937:J937, 2), 'Raw Data'!G937:J937, 0), AND('Raw Data'!K937-'Raw Data'!L937&lt;4, 'Raw Data'!K937-'Raw Data'!L937&gt;0)), 'Raw Data'!G937, 0))</f>
        <v>0</v>
      </c>
      <c r="Q943">
        <f>IF(ISBLANK('Raw Data'!J937), 0, IF(AND(4=MATCH(LARGE('Raw Data'!G937:J937, 1), 'Raw Data'!G937:J937, 0), 'Raw Data'!L937-'Raw Data'!K937&gt;3), 'Raw Data'!J937, 0))</f>
        <v>0</v>
      </c>
      <c r="R943">
        <f>IF(ISBLANK('Raw Data'!J937), 0, IF(AND(3=MATCH(LARGE('Raw Data'!G937:J937, 1), 'Raw Data'!G937:J937, 0), 'Raw Data'!K937-'Raw Data'!L937&gt;3), 'Raw Data'!I937, 0))</f>
        <v>0</v>
      </c>
      <c r="S943">
        <f>IF(AND('Raw Data'!L937-'Raw Data'!K937&gt;4, 'Raw Data'!F937&lt;'Raw Data'!C937), 'Raw Data'!J937, 0)</f>
        <v>0</v>
      </c>
      <c r="T943">
        <f>IF(AND('Raw Data'!K937-'Raw Data'!L937&gt;4, 'Raw Data'!F937&gt;'Raw Data'!C937), 'Raw Data'!I937, 0)</f>
        <v>0</v>
      </c>
      <c r="U943">
        <f>IF(AND('Raw Data'!L937-'Raw Data'!K937&lt;3, 'Raw Data'!L937&gt;'Raw Data'!K937, 'Raw Data'!F937&lt;'Raw Data'!C937), 'Raw Data'!H937, 0)</f>
        <v>0</v>
      </c>
      <c r="V943">
        <f>IF(AND('Raw Data'!L937-'Raw Data'!K937&lt;3, 'Raw Data'!L937&gt;'Raw Data'!K937, 'Raw Data'!F937&gt;'Raw Data'!C937), 'Raw Data'!G937, 0)</f>
        <v>0</v>
      </c>
    </row>
    <row r="944" spans="1:22" x14ac:dyDescent="0.3">
      <c r="A944">
        <f>IF(AND('Raw Data'!F938&lt;'Raw Data'!C938, 'Raw Data'!L938&gt;'Raw Data'!K938, 'Raw Data'!L938-'Raw Data'!K938&gt;3), 'Raw Data'!J938, 0)</f>
        <v>0</v>
      </c>
      <c r="B944">
        <f>IF(AND('Raw Data'!C938&lt;'Raw Data'!F938, 'Raw Data'!K938&gt;'Raw Data'!L938, 'Raw Data'!K938-'Raw Data'!L938&gt;3), 'Raw Data'!I938, 0)</f>
        <v>0</v>
      </c>
      <c r="C944">
        <f>IF(AND('Raw Data'!F938&lt;'Raw Data'!C938, 'Raw Data'!L938&gt;'Raw Data'!K938, 'Raw Data'!L938-'Raw Data'!K938&lt;4), 'Raw Data'!H938, 0)</f>
        <v>0</v>
      </c>
      <c r="D944">
        <f>IF(AND('Raw Data'!C938&lt;'Raw Data'!F938, 'Raw Data'!K938&gt;'Raw Data'!L938, 'Raw Data'!K938-'Raw Data'!L938&lt;4), 'Raw Data'!G938, 0)</f>
        <v>0</v>
      </c>
      <c r="E944">
        <f>IF(ISBLANK('Raw Data'!J938), 0, IF(AND(4=MATCH(LARGE('Raw Data'!G938:J938, 4), 'Raw Data'!G938:J938, 0), 'Raw Data'!L938-'Raw Data'!K938&gt;3), 'Raw Data'!J938, 0))</f>
        <v>0</v>
      </c>
      <c r="F944">
        <f>IF(ISBLANK('Raw Data'!J938), 0, IF(AND(3=MATCH(LARGE('Raw Data'!G938:J938, 4), 'Raw Data'!G938:J938, 0), 'Raw Data'!K938-'Raw Data'!L938&gt;3), 'Raw Data'!I938, 0))</f>
        <v>0</v>
      </c>
      <c r="G944">
        <f>IF(ISBLANK('Raw Data'!J938), 0, IF(AND(2=MATCH(LARGE('Raw Data'!G938:J938, 4), 'Raw Data'!G938:J938, 0), AND('Raw Data'!L938-'Raw Data'!K938&lt;4, 'Raw Data'!L938-'Raw Data'!K938&gt;0)), 'Raw Data'!H938, 0))</f>
        <v>0</v>
      </c>
      <c r="H944">
        <f>IF(ISBLANK('Raw Data'!J938), 0, IF(AND(1=MATCH(LARGE('Raw Data'!G938:J938, 4), 'Raw Data'!G938:J938, 0), AND('Raw Data'!K938-'Raw Data'!L938&lt;4, 'Raw Data'!K938-'Raw Data'!L938&gt;0)), 'Raw Data'!G938, 0))</f>
        <v>0</v>
      </c>
      <c r="I944">
        <f>IF(ISBLANK('Raw Data'!J938), 0, IF(AND(4=MATCH(LARGE('Raw Data'!G938:J938, 3), 'Raw Data'!G938:J938, 0), 'Raw Data'!L938-'Raw Data'!K938&gt;3), 'Raw Data'!J938, 0))</f>
        <v>0</v>
      </c>
      <c r="J944">
        <f>IF(ISBLANK('Raw Data'!J938), 0, IF(AND(3=MATCH(LARGE('Raw Data'!G938:J938, 3), 'Raw Data'!G938:J938, 0), 'Raw Data'!K938-'Raw Data'!L938&gt;3), 'Raw Data'!I938, 0))</f>
        <v>0</v>
      </c>
      <c r="K944">
        <f>IF(ISBLANK('Raw Data'!J938), 0, IF(AND(2=MATCH(LARGE('Raw Data'!G938:J938, 3), 'Raw Data'!G938:J938, 0), AND('Raw Data'!L938-'Raw Data'!K938&lt;4, 'Raw Data'!L938-'Raw Data'!K938&gt;0)), 'Raw Data'!H938, 0))</f>
        <v>0</v>
      </c>
      <c r="L944">
        <f>IF(ISBLANK('Raw Data'!J938), 0, IF(AND(1=MATCH(LARGE('Raw Data'!G938:J938, 3), 'Raw Data'!G938:J938, 0), AND('Raw Data'!K938-'Raw Data'!L938&lt;4, 'Raw Data'!K938-'Raw Data'!L938&gt;0)), 'Raw Data'!G938, 0))</f>
        <v>0</v>
      </c>
      <c r="M944">
        <f>IF(ISBLANK('Raw Data'!J938), 0, IF(AND(4=MATCH(LARGE('Raw Data'!G938:J938, 2), 'Raw Data'!G938:J938, 0), 'Raw Data'!L938-'Raw Data'!K938&gt;3), 'Raw Data'!J938, 0))</f>
        <v>0</v>
      </c>
      <c r="N944">
        <f>IF(ISBLANK('Raw Data'!J938), 0, IF(AND(3=MATCH(LARGE('Raw Data'!G938:J938, 2), 'Raw Data'!G938:J938, 0), 'Raw Data'!K938-'Raw Data'!L938&gt;3), 'Raw Data'!I938, 0))</f>
        <v>0</v>
      </c>
      <c r="O944">
        <f>IF(ISBLANK('Raw Data'!J938), 0, IF(AND(2=MATCH(LARGE('Raw Data'!G938:J938, 2), 'Raw Data'!G938:J938, 0), AND('Raw Data'!L938-'Raw Data'!K938&lt;4, 'Raw Data'!L938-'Raw Data'!K938&gt;0)), 'Raw Data'!H938, 0))</f>
        <v>0</v>
      </c>
      <c r="P944">
        <f>IF(ISBLANK('Raw Data'!J938), 0, IF(AND(1=MATCH(LARGE('Raw Data'!G938:J938, 2), 'Raw Data'!G938:J938, 0), AND('Raw Data'!K938-'Raw Data'!L938&lt;4, 'Raw Data'!K938-'Raw Data'!L938&gt;0)), 'Raw Data'!G938, 0))</f>
        <v>0</v>
      </c>
      <c r="Q944">
        <f>IF(ISBLANK('Raw Data'!J938), 0, IF(AND(4=MATCH(LARGE('Raw Data'!G938:J938, 1), 'Raw Data'!G938:J938, 0), 'Raw Data'!L938-'Raw Data'!K938&gt;3), 'Raw Data'!J938, 0))</f>
        <v>0</v>
      </c>
      <c r="R944">
        <f>IF(ISBLANK('Raw Data'!J938), 0, IF(AND(3=MATCH(LARGE('Raw Data'!G938:J938, 1), 'Raw Data'!G938:J938, 0), 'Raw Data'!K938-'Raw Data'!L938&gt;3), 'Raw Data'!I938, 0))</f>
        <v>0</v>
      </c>
      <c r="S944">
        <f>IF(AND('Raw Data'!L938-'Raw Data'!K938&gt;4, 'Raw Data'!F938&lt;'Raw Data'!C938), 'Raw Data'!J938, 0)</f>
        <v>0</v>
      </c>
      <c r="T944">
        <f>IF(AND('Raw Data'!K938-'Raw Data'!L938&gt;4, 'Raw Data'!F938&gt;'Raw Data'!C938), 'Raw Data'!I938, 0)</f>
        <v>0</v>
      </c>
      <c r="U944">
        <f>IF(AND('Raw Data'!L938-'Raw Data'!K938&lt;3, 'Raw Data'!L938&gt;'Raw Data'!K938, 'Raw Data'!F938&lt;'Raw Data'!C938), 'Raw Data'!H938, 0)</f>
        <v>0</v>
      </c>
      <c r="V944">
        <f>IF(AND('Raw Data'!L938-'Raw Data'!K938&lt;3, 'Raw Data'!L938&gt;'Raw Data'!K938, 'Raw Data'!F938&gt;'Raw Data'!C938), 'Raw Data'!G938, 0)</f>
        <v>0</v>
      </c>
    </row>
    <row r="945" spans="1:22" x14ac:dyDescent="0.3">
      <c r="A945">
        <f>IF(AND('Raw Data'!F939&lt;'Raw Data'!C939, 'Raw Data'!L939&gt;'Raw Data'!K939, 'Raw Data'!L939-'Raw Data'!K939&gt;3), 'Raw Data'!J939, 0)</f>
        <v>0</v>
      </c>
      <c r="B945">
        <f>IF(AND('Raw Data'!C939&lt;'Raw Data'!F939, 'Raw Data'!K939&gt;'Raw Data'!L939, 'Raw Data'!K939-'Raw Data'!L939&gt;3), 'Raw Data'!I939, 0)</f>
        <v>0</v>
      </c>
      <c r="C945">
        <f>IF(AND('Raw Data'!F939&lt;'Raw Data'!C939, 'Raw Data'!L939&gt;'Raw Data'!K939, 'Raw Data'!L939-'Raw Data'!K939&lt;4), 'Raw Data'!H939, 0)</f>
        <v>0</v>
      </c>
      <c r="D945">
        <f>IF(AND('Raw Data'!C939&lt;'Raw Data'!F939, 'Raw Data'!K939&gt;'Raw Data'!L939, 'Raw Data'!K939-'Raw Data'!L939&lt;4), 'Raw Data'!G939, 0)</f>
        <v>0</v>
      </c>
      <c r="E945">
        <f>IF(ISBLANK('Raw Data'!J939), 0, IF(AND(4=MATCH(LARGE('Raw Data'!G939:J939, 4), 'Raw Data'!G939:J939, 0), 'Raw Data'!L939-'Raw Data'!K939&gt;3), 'Raw Data'!J939, 0))</f>
        <v>0</v>
      </c>
      <c r="F945">
        <f>IF(ISBLANK('Raw Data'!J939), 0, IF(AND(3=MATCH(LARGE('Raw Data'!G939:J939, 4), 'Raw Data'!G939:J939, 0), 'Raw Data'!K939-'Raw Data'!L939&gt;3), 'Raw Data'!I939, 0))</f>
        <v>0</v>
      </c>
      <c r="G945">
        <f>IF(ISBLANK('Raw Data'!J939), 0, IF(AND(2=MATCH(LARGE('Raw Data'!G939:J939, 4), 'Raw Data'!G939:J939, 0), AND('Raw Data'!L939-'Raw Data'!K939&lt;4, 'Raw Data'!L939-'Raw Data'!K939&gt;0)), 'Raw Data'!H939, 0))</f>
        <v>0</v>
      </c>
      <c r="H945">
        <f>IF(ISBLANK('Raw Data'!J939), 0, IF(AND(1=MATCH(LARGE('Raw Data'!G939:J939, 4), 'Raw Data'!G939:J939, 0), AND('Raw Data'!K939-'Raw Data'!L939&lt;4, 'Raw Data'!K939-'Raw Data'!L939&gt;0)), 'Raw Data'!G939, 0))</f>
        <v>0</v>
      </c>
      <c r="I945">
        <f>IF(ISBLANK('Raw Data'!J939), 0, IF(AND(4=MATCH(LARGE('Raw Data'!G939:J939, 3), 'Raw Data'!G939:J939, 0), 'Raw Data'!L939-'Raw Data'!K939&gt;3), 'Raw Data'!J939, 0))</f>
        <v>0</v>
      </c>
      <c r="J945">
        <f>IF(ISBLANK('Raw Data'!J939), 0, IF(AND(3=MATCH(LARGE('Raw Data'!G939:J939, 3), 'Raw Data'!G939:J939, 0), 'Raw Data'!K939-'Raw Data'!L939&gt;3), 'Raw Data'!I939, 0))</f>
        <v>0</v>
      </c>
      <c r="K945">
        <f>IF(ISBLANK('Raw Data'!J939), 0, IF(AND(2=MATCH(LARGE('Raw Data'!G939:J939, 3), 'Raw Data'!G939:J939, 0), AND('Raw Data'!L939-'Raw Data'!K939&lt;4, 'Raw Data'!L939-'Raw Data'!K939&gt;0)), 'Raw Data'!H939, 0))</f>
        <v>0</v>
      </c>
      <c r="L945">
        <f>IF(ISBLANK('Raw Data'!J939), 0, IF(AND(1=MATCH(LARGE('Raw Data'!G939:J939, 3), 'Raw Data'!G939:J939, 0), AND('Raw Data'!K939-'Raw Data'!L939&lt;4, 'Raw Data'!K939-'Raw Data'!L939&gt;0)), 'Raw Data'!G939, 0))</f>
        <v>0</v>
      </c>
      <c r="M945">
        <f>IF(ISBLANK('Raw Data'!J939), 0, IF(AND(4=MATCH(LARGE('Raw Data'!G939:J939, 2), 'Raw Data'!G939:J939, 0), 'Raw Data'!L939-'Raw Data'!K939&gt;3), 'Raw Data'!J939, 0))</f>
        <v>0</v>
      </c>
      <c r="N945">
        <f>IF(ISBLANK('Raw Data'!J939), 0, IF(AND(3=MATCH(LARGE('Raw Data'!G939:J939, 2), 'Raw Data'!G939:J939, 0), 'Raw Data'!K939-'Raw Data'!L939&gt;3), 'Raw Data'!I939, 0))</f>
        <v>0</v>
      </c>
      <c r="O945">
        <f>IF(ISBLANK('Raw Data'!J939), 0, IF(AND(2=MATCH(LARGE('Raw Data'!G939:J939, 2), 'Raw Data'!G939:J939, 0), AND('Raw Data'!L939-'Raw Data'!K939&lt;4, 'Raw Data'!L939-'Raw Data'!K939&gt;0)), 'Raw Data'!H939, 0))</f>
        <v>0</v>
      </c>
      <c r="P945">
        <f>IF(ISBLANK('Raw Data'!J939), 0, IF(AND(1=MATCH(LARGE('Raw Data'!G939:J939, 2), 'Raw Data'!G939:J939, 0), AND('Raw Data'!K939-'Raw Data'!L939&lt;4, 'Raw Data'!K939-'Raw Data'!L939&gt;0)), 'Raw Data'!G939, 0))</f>
        <v>0</v>
      </c>
      <c r="Q945">
        <f>IF(ISBLANK('Raw Data'!J939), 0, IF(AND(4=MATCH(LARGE('Raw Data'!G939:J939, 1), 'Raw Data'!G939:J939, 0), 'Raw Data'!L939-'Raw Data'!K939&gt;3), 'Raw Data'!J939, 0))</f>
        <v>0</v>
      </c>
      <c r="R945">
        <f>IF(ISBLANK('Raw Data'!J939), 0, IF(AND(3=MATCH(LARGE('Raw Data'!G939:J939, 1), 'Raw Data'!G939:J939, 0), 'Raw Data'!K939-'Raw Data'!L939&gt;3), 'Raw Data'!I939, 0))</f>
        <v>0</v>
      </c>
      <c r="S945">
        <f>IF(AND('Raw Data'!L939-'Raw Data'!K939&gt;4, 'Raw Data'!F939&lt;'Raw Data'!C939), 'Raw Data'!J939, 0)</f>
        <v>0</v>
      </c>
      <c r="T945">
        <f>IF(AND('Raw Data'!K939-'Raw Data'!L939&gt;4, 'Raw Data'!F939&gt;'Raw Data'!C939), 'Raw Data'!I939, 0)</f>
        <v>0</v>
      </c>
      <c r="U945">
        <f>IF(AND('Raw Data'!L939-'Raw Data'!K939&lt;3, 'Raw Data'!L939&gt;'Raw Data'!K939, 'Raw Data'!F939&lt;'Raw Data'!C939), 'Raw Data'!H939, 0)</f>
        <v>0</v>
      </c>
      <c r="V945">
        <f>IF(AND('Raw Data'!L939-'Raw Data'!K939&lt;3, 'Raw Data'!L939&gt;'Raw Data'!K939, 'Raw Data'!F939&gt;'Raw Data'!C939), 'Raw Data'!G939, 0)</f>
        <v>0</v>
      </c>
    </row>
    <row r="946" spans="1:22" x14ac:dyDescent="0.3">
      <c r="A946">
        <f>IF(AND('Raw Data'!F940&lt;'Raw Data'!C940, 'Raw Data'!L940&gt;'Raw Data'!K940, 'Raw Data'!L940-'Raw Data'!K940&gt;3), 'Raw Data'!J940, 0)</f>
        <v>0</v>
      </c>
      <c r="B946">
        <f>IF(AND('Raw Data'!C940&lt;'Raw Data'!F940, 'Raw Data'!K940&gt;'Raw Data'!L940, 'Raw Data'!K940-'Raw Data'!L940&gt;3), 'Raw Data'!I940, 0)</f>
        <v>0</v>
      </c>
      <c r="C946">
        <f>IF(AND('Raw Data'!F940&lt;'Raw Data'!C940, 'Raw Data'!L940&gt;'Raw Data'!K940, 'Raw Data'!L940-'Raw Data'!K940&lt;4), 'Raw Data'!H940, 0)</f>
        <v>0</v>
      </c>
      <c r="D946">
        <f>IF(AND('Raw Data'!C940&lt;'Raw Data'!F940, 'Raw Data'!K940&gt;'Raw Data'!L940, 'Raw Data'!K940-'Raw Data'!L940&lt;4), 'Raw Data'!G940, 0)</f>
        <v>0</v>
      </c>
      <c r="E946">
        <f>IF(ISBLANK('Raw Data'!J940), 0, IF(AND(4=MATCH(LARGE('Raw Data'!G940:J940, 4), 'Raw Data'!G940:J940, 0), 'Raw Data'!L940-'Raw Data'!K940&gt;3), 'Raw Data'!J940, 0))</f>
        <v>0</v>
      </c>
      <c r="F946">
        <f>IF(ISBLANK('Raw Data'!J940), 0, IF(AND(3=MATCH(LARGE('Raw Data'!G940:J940, 4), 'Raw Data'!G940:J940, 0), 'Raw Data'!K940-'Raw Data'!L940&gt;3), 'Raw Data'!I940, 0))</f>
        <v>0</v>
      </c>
      <c r="G946">
        <f>IF(ISBLANK('Raw Data'!J940), 0, IF(AND(2=MATCH(LARGE('Raw Data'!G940:J940, 4), 'Raw Data'!G940:J940, 0), AND('Raw Data'!L940-'Raw Data'!K940&lt;4, 'Raw Data'!L940-'Raw Data'!K940&gt;0)), 'Raw Data'!H940, 0))</f>
        <v>0</v>
      </c>
      <c r="H946">
        <f>IF(ISBLANK('Raw Data'!J940), 0, IF(AND(1=MATCH(LARGE('Raw Data'!G940:J940, 4), 'Raw Data'!G940:J940, 0), AND('Raw Data'!K940-'Raw Data'!L940&lt;4, 'Raw Data'!K940-'Raw Data'!L940&gt;0)), 'Raw Data'!G940, 0))</f>
        <v>0</v>
      </c>
      <c r="I946">
        <f>IF(ISBLANK('Raw Data'!J940), 0, IF(AND(4=MATCH(LARGE('Raw Data'!G940:J940, 3), 'Raw Data'!G940:J940, 0), 'Raw Data'!L940-'Raw Data'!K940&gt;3), 'Raw Data'!J940, 0))</f>
        <v>0</v>
      </c>
      <c r="J946">
        <f>IF(ISBLANK('Raw Data'!J940), 0, IF(AND(3=MATCH(LARGE('Raw Data'!G940:J940, 3), 'Raw Data'!G940:J940, 0), 'Raw Data'!K940-'Raw Data'!L940&gt;3), 'Raw Data'!I940, 0))</f>
        <v>0</v>
      </c>
      <c r="K946">
        <f>IF(ISBLANK('Raw Data'!J940), 0, IF(AND(2=MATCH(LARGE('Raw Data'!G940:J940, 3), 'Raw Data'!G940:J940, 0), AND('Raw Data'!L940-'Raw Data'!K940&lt;4, 'Raw Data'!L940-'Raw Data'!K940&gt;0)), 'Raw Data'!H940, 0))</f>
        <v>0</v>
      </c>
      <c r="L946">
        <f>IF(ISBLANK('Raw Data'!J940), 0, IF(AND(1=MATCH(LARGE('Raw Data'!G940:J940, 3), 'Raw Data'!G940:J940, 0), AND('Raw Data'!K940-'Raw Data'!L940&lt;4, 'Raw Data'!K940-'Raw Data'!L940&gt;0)), 'Raw Data'!G940, 0))</f>
        <v>0</v>
      </c>
      <c r="M946">
        <f>IF(ISBLANK('Raw Data'!J940), 0, IF(AND(4=MATCH(LARGE('Raw Data'!G940:J940, 2), 'Raw Data'!G940:J940, 0), 'Raw Data'!L940-'Raw Data'!K940&gt;3), 'Raw Data'!J940, 0))</f>
        <v>0</v>
      </c>
      <c r="N946">
        <f>IF(ISBLANK('Raw Data'!J940), 0, IF(AND(3=MATCH(LARGE('Raw Data'!G940:J940, 2), 'Raw Data'!G940:J940, 0), 'Raw Data'!K940-'Raw Data'!L940&gt;3), 'Raw Data'!I940, 0))</f>
        <v>0</v>
      </c>
      <c r="O946">
        <f>IF(ISBLANK('Raw Data'!J940), 0, IF(AND(2=MATCH(LARGE('Raw Data'!G940:J940, 2), 'Raw Data'!G940:J940, 0), AND('Raw Data'!L940-'Raw Data'!K940&lt;4, 'Raw Data'!L940-'Raw Data'!K940&gt;0)), 'Raw Data'!H940, 0))</f>
        <v>0</v>
      </c>
      <c r="P946">
        <f>IF(ISBLANK('Raw Data'!J940), 0, IF(AND(1=MATCH(LARGE('Raw Data'!G940:J940, 2), 'Raw Data'!G940:J940, 0), AND('Raw Data'!K940-'Raw Data'!L940&lt;4, 'Raw Data'!K940-'Raw Data'!L940&gt;0)), 'Raw Data'!G940, 0))</f>
        <v>0</v>
      </c>
      <c r="Q946">
        <f>IF(ISBLANK('Raw Data'!J940), 0, IF(AND(4=MATCH(LARGE('Raw Data'!G940:J940, 1), 'Raw Data'!G940:J940, 0), 'Raw Data'!L940-'Raw Data'!K940&gt;3), 'Raw Data'!J940, 0))</f>
        <v>0</v>
      </c>
      <c r="R946">
        <f>IF(ISBLANK('Raw Data'!J940), 0, IF(AND(3=MATCH(LARGE('Raw Data'!G940:J940, 1), 'Raw Data'!G940:J940, 0), 'Raw Data'!K940-'Raw Data'!L940&gt;3), 'Raw Data'!I940, 0))</f>
        <v>0</v>
      </c>
      <c r="S946">
        <f>IF(AND('Raw Data'!L940-'Raw Data'!K940&gt;4, 'Raw Data'!F940&lt;'Raw Data'!C940), 'Raw Data'!J940, 0)</f>
        <v>0</v>
      </c>
      <c r="T946">
        <f>IF(AND('Raw Data'!K940-'Raw Data'!L940&gt;4, 'Raw Data'!F940&gt;'Raw Data'!C940), 'Raw Data'!I940, 0)</f>
        <v>0</v>
      </c>
      <c r="U946">
        <f>IF(AND('Raw Data'!L940-'Raw Data'!K940&lt;3, 'Raw Data'!L940&gt;'Raw Data'!K940, 'Raw Data'!F940&lt;'Raw Data'!C940), 'Raw Data'!H940, 0)</f>
        <v>0</v>
      </c>
      <c r="V946">
        <f>IF(AND('Raw Data'!L940-'Raw Data'!K940&lt;3, 'Raw Data'!L940&gt;'Raw Data'!K940, 'Raw Data'!F940&gt;'Raw Data'!C940), 'Raw Data'!G940, 0)</f>
        <v>0</v>
      </c>
    </row>
    <row r="947" spans="1:22" x14ac:dyDescent="0.3">
      <c r="A947">
        <f>IF(AND('Raw Data'!F941&lt;'Raw Data'!C941, 'Raw Data'!L941&gt;'Raw Data'!K941, 'Raw Data'!L941-'Raw Data'!K941&gt;3), 'Raw Data'!J941, 0)</f>
        <v>0</v>
      </c>
      <c r="B947">
        <f>IF(AND('Raw Data'!C941&lt;'Raw Data'!F941, 'Raw Data'!K941&gt;'Raw Data'!L941, 'Raw Data'!K941-'Raw Data'!L941&gt;3), 'Raw Data'!I941, 0)</f>
        <v>0</v>
      </c>
      <c r="C947">
        <f>IF(AND('Raw Data'!F941&lt;'Raw Data'!C941, 'Raw Data'!L941&gt;'Raw Data'!K941, 'Raw Data'!L941-'Raw Data'!K941&lt;4), 'Raw Data'!H941, 0)</f>
        <v>0</v>
      </c>
      <c r="D947">
        <f>IF(AND('Raw Data'!C941&lt;'Raw Data'!F941, 'Raw Data'!K941&gt;'Raw Data'!L941, 'Raw Data'!K941-'Raw Data'!L941&lt;4), 'Raw Data'!G941, 0)</f>
        <v>0</v>
      </c>
      <c r="E947">
        <f>IF(ISBLANK('Raw Data'!J941), 0, IF(AND(4=MATCH(LARGE('Raw Data'!G941:J941, 4), 'Raw Data'!G941:J941, 0), 'Raw Data'!L941-'Raw Data'!K941&gt;3), 'Raw Data'!J941, 0))</f>
        <v>0</v>
      </c>
      <c r="F947">
        <f>IF(ISBLANK('Raw Data'!J941), 0, IF(AND(3=MATCH(LARGE('Raw Data'!G941:J941, 4), 'Raw Data'!G941:J941, 0), 'Raw Data'!K941-'Raw Data'!L941&gt;3), 'Raw Data'!I941, 0))</f>
        <v>0</v>
      </c>
      <c r="G947">
        <f>IF(ISBLANK('Raw Data'!J941), 0, IF(AND(2=MATCH(LARGE('Raw Data'!G941:J941, 4), 'Raw Data'!G941:J941, 0), AND('Raw Data'!L941-'Raw Data'!K941&lt;4, 'Raw Data'!L941-'Raw Data'!K941&gt;0)), 'Raw Data'!H941, 0))</f>
        <v>0</v>
      </c>
      <c r="H947">
        <f>IF(ISBLANK('Raw Data'!J941), 0, IF(AND(1=MATCH(LARGE('Raw Data'!G941:J941, 4), 'Raw Data'!G941:J941, 0), AND('Raw Data'!K941-'Raw Data'!L941&lt;4, 'Raw Data'!K941-'Raw Data'!L941&gt;0)), 'Raw Data'!G941, 0))</f>
        <v>0</v>
      </c>
      <c r="I947">
        <f>IF(ISBLANK('Raw Data'!J941), 0, IF(AND(4=MATCH(LARGE('Raw Data'!G941:J941, 3), 'Raw Data'!G941:J941, 0), 'Raw Data'!L941-'Raw Data'!K941&gt;3), 'Raw Data'!J941, 0))</f>
        <v>0</v>
      </c>
      <c r="J947">
        <f>IF(ISBLANK('Raw Data'!J941), 0, IF(AND(3=MATCH(LARGE('Raw Data'!G941:J941, 3), 'Raw Data'!G941:J941, 0), 'Raw Data'!K941-'Raw Data'!L941&gt;3), 'Raw Data'!I941, 0))</f>
        <v>0</v>
      </c>
      <c r="K947">
        <f>IF(ISBLANK('Raw Data'!J941), 0, IF(AND(2=MATCH(LARGE('Raw Data'!G941:J941, 3), 'Raw Data'!G941:J941, 0), AND('Raw Data'!L941-'Raw Data'!K941&lt;4, 'Raw Data'!L941-'Raw Data'!K941&gt;0)), 'Raw Data'!H941, 0))</f>
        <v>0</v>
      </c>
      <c r="L947">
        <f>IF(ISBLANK('Raw Data'!J941), 0, IF(AND(1=MATCH(LARGE('Raw Data'!G941:J941, 3), 'Raw Data'!G941:J941, 0), AND('Raw Data'!K941-'Raw Data'!L941&lt;4, 'Raw Data'!K941-'Raw Data'!L941&gt;0)), 'Raw Data'!G941, 0))</f>
        <v>0</v>
      </c>
      <c r="M947">
        <f>IF(ISBLANK('Raw Data'!J941), 0, IF(AND(4=MATCH(LARGE('Raw Data'!G941:J941, 2), 'Raw Data'!G941:J941, 0), 'Raw Data'!L941-'Raw Data'!K941&gt;3), 'Raw Data'!J941, 0))</f>
        <v>0</v>
      </c>
      <c r="N947">
        <f>IF(ISBLANK('Raw Data'!J941), 0, IF(AND(3=MATCH(LARGE('Raw Data'!G941:J941, 2), 'Raw Data'!G941:J941, 0), 'Raw Data'!K941-'Raw Data'!L941&gt;3), 'Raw Data'!I941, 0))</f>
        <v>0</v>
      </c>
      <c r="O947">
        <f>IF(ISBLANK('Raw Data'!J941), 0, IF(AND(2=MATCH(LARGE('Raw Data'!G941:J941, 2), 'Raw Data'!G941:J941, 0), AND('Raw Data'!L941-'Raw Data'!K941&lt;4, 'Raw Data'!L941-'Raw Data'!K941&gt;0)), 'Raw Data'!H941, 0))</f>
        <v>0</v>
      </c>
      <c r="P947">
        <f>IF(ISBLANK('Raw Data'!J941), 0, IF(AND(1=MATCH(LARGE('Raw Data'!G941:J941, 2), 'Raw Data'!G941:J941, 0), AND('Raw Data'!K941-'Raw Data'!L941&lt;4, 'Raw Data'!K941-'Raw Data'!L941&gt;0)), 'Raw Data'!G941, 0))</f>
        <v>0</v>
      </c>
      <c r="Q947">
        <f>IF(ISBLANK('Raw Data'!J941), 0, IF(AND(4=MATCH(LARGE('Raw Data'!G941:J941, 1), 'Raw Data'!G941:J941, 0), 'Raw Data'!L941-'Raw Data'!K941&gt;3), 'Raw Data'!J941, 0))</f>
        <v>0</v>
      </c>
      <c r="R947">
        <f>IF(ISBLANK('Raw Data'!J941), 0, IF(AND(3=MATCH(LARGE('Raw Data'!G941:J941, 1), 'Raw Data'!G941:J941, 0), 'Raw Data'!K941-'Raw Data'!L941&gt;3), 'Raw Data'!I941, 0))</f>
        <v>0</v>
      </c>
      <c r="S947">
        <f>IF(AND('Raw Data'!L941-'Raw Data'!K941&gt;4, 'Raw Data'!F941&lt;'Raw Data'!C941), 'Raw Data'!J941, 0)</f>
        <v>0</v>
      </c>
      <c r="T947">
        <f>IF(AND('Raw Data'!K941-'Raw Data'!L941&gt;4, 'Raw Data'!F941&gt;'Raw Data'!C941), 'Raw Data'!I941, 0)</f>
        <v>0</v>
      </c>
      <c r="U947">
        <f>IF(AND('Raw Data'!L941-'Raw Data'!K941&lt;3, 'Raw Data'!L941&gt;'Raw Data'!K941, 'Raw Data'!F941&lt;'Raw Data'!C941), 'Raw Data'!H941, 0)</f>
        <v>0</v>
      </c>
      <c r="V947">
        <f>IF(AND('Raw Data'!L941-'Raw Data'!K941&lt;3, 'Raw Data'!L941&gt;'Raw Data'!K941, 'Raw Data'!F941&gt;'Raw Data'!C941), 'Raw Data'!G941, 0)</f>
        <v>0</v>
      </c>
    </row>
    <row r="948" spans="1:22" x14ac:dyDescent="0.3">
      <c r="A948">
        <f>IF(AND('Raw Data'!F942&lt;'Raw Data'!C942, 'Raw Data'!L942&gt;'Raw Data'!K942, 'Raw Data'!L942-'Raw Data'!K942&gt;3), 'Raw Data'!J942, 0)</f>
        <v>0</v>
      </c>
      <c r="B948">
        <f>IF(AND('Raw Data'!C942&lt;'Raw Data'!F942, 'Raw Data'!K942&gt;'Raw Data'!L942, 'Raw Data'!K942-'Raw Data'!L942&gt;3), 'Raw Data'!I942, 0)</f>
        <v>0</v>
      </c>
      <c r="C948">
        <f>IF(AND('Raw Data'!F942&lt;'Raw Data'!C942, 'Raw Data'!L942&gt;'Raw Data'!K942, 'Raw Data'!L942-'Raw Data'!K942&lt;4), 'Raw Data'!H942, 0)</f>
        <v>0</v>
      </c>
      <c r="D948">
        <f>IF(AND('Raw Data'!C942&lt;'Raw Data'!F942, 'Raw Data'!K942&gt;'Raw Data'!L942, 'Raw Data'!K942-'Raw Data'!L942&lt;4), 'Raw Data'!G942, 0)</f>
        <v>0</v>
      </c>
      <c r="E948">
        <f>IF(ISBLANK('Raw Data'!J942), 0, IF(AND(4=MATCH(LARGE('Raw Data'!G942:J942, 4), 'Raw Data'!G942:J942, 0), 'Raw Data'!L942-'Raw Data'!K942&gt;3), 'Raw Data'!J942, 0))</f>
        <v>0</v>
      </c>
      <c r="F948">
        <f>IF(ISBLANK('Raw Data'!J942), 0, IF(AND(3=MATCH(LARGE('Raw Data'!G942:J942, 4), 'Raw Data'!G942:J942, 0), 'Raw Data'!K942-'Raw Data'!L942&gt;3), 'Raw Data'!I942, 0))</f>
        <v>0</v>
      </c>
      <c r="G948">
        <f>IF(ISBLANK('Raw Data'!J942), 0, IF(AND(2=MATCH(LARGE('Raw Data'!G942:J942, 4), 'Raw Data'!G942:J942, 0), AND('Raw Data'!L942-'Raw Data'!K942&lt;4, 'Raw Data'!L942-'Raw Data'!K942&gt;0)), 'Raw Data'!H942, 0))</f>
        <v>0</v>
      </c>
      <c r="H948">
        <f>IF(ISBLANK('Raw Data'!J942), 0, IF(AND(1=MATCH(LARGE('Raw Data'!G942:J942, 4), 'Raw Data'!G942:J942, 0), AND('Raw Data'!K942-'Raw Data'!L942&lt;4, 'Raw Data'!K942-'Raw Data'!L942&gt;0)), 'Raw Data'!G942, 0))</f>
        <v>0</v>
      </c>
      <c r="I948">
        <f>IF(ISBLANK('Raw Data'!J942), 0, IF(AND(4=MATCH(LARGE('Raw Data'!G942:J942, 3), 'Raw Data'!G942:J942, 0), 'Raw Data'!L942-'Raw Data'!K942&gt;3), 'Raw Data'!J942, 0))</f>
        <v>0</v>
      </c>
      <c r="J948">
        <f>IF(ISBLANK('Raw Data'!J942), 0, IF(AND(3=MATCH(LARGE('Raw Data'!G942:J942, 3), 'Raw Data'!G942:J942, 0), 'Raw Data'!K942-'Raw Data'!L942&gt;3), 'Raw Data'!I942, 0))</f>
        <v>0</v>
      </c>
      <c r="K948">
        <f>IF(ISBLANK('Raw Data'!J942), 0, IF(AND(2=MATCH(LARGE('Raw Data'!G942:J942, 3), 'Raw Data'!G942:J942, 0), AND('Raw Data'!L942-'Raw Data'!K942&lt;4, 'Raw Data'!L942-'Raw Data'!K942&gt;0)), 'Raw Data'!H942, 0))</f>
        <v>0</v>
      </c>
      <c r="L948">
        <f>IF(ISBLANK('Raw Data'!J942), 0, IF(AND(1=MATCH(LARGE('Raw Data'!G942:J942, 3), 'Raw Data'!G942:J942, 0), AND('Raw Data'!K942-'Raw Data'!L942&lt;4, 'Raw Data'!K942-'Raw Data'!L942&gt;0)), 'Raw Data'!G942, 0))</f>
        <v>0</v>
      </c>
      <c r="M948">
        <f>IF(ISBLANK('Raw Data'!J942), 0, IF(AND(4=MATCH(LARGE('Raw Data'!G942:J942, 2), 'Raw Data'!G942:J942, 0), 'Raw Data'!L942-'Raw Data'!K942&gt;3), 'Raw Data'!J942, 0))</f>
        <v>0</v>
      </c>
      <c r="N948">
        <f>IF(ISBLANK('Raw Data'!J942), 0, IF(AND(3=MATCH(LARGE('Raw Data'!G942:J942, 2), 'Raw Data'!G942:J942, 0), 'Raw Data'!K942-'Raw Data'!L942&gt;3), 'Raw Data'!I942, 0))</f>
        <v>0</v>
      </c>
      <c r="O948">
        <f>IF(ISBLANK('Raw Data'!J942), 0, IF(AND(2=MATCH(LARGE('Raw Data'!G942:J942, 2), 'Raw Data'!G942:J942, 0), AND('Raw Data'!L942-'Raw Data'!K942&lt;4, 'Raw Data'!L942-'Raw Data'!K942&gt;0)), 'Raw Data'!H942, 0))</f>
        <v>0</v>
      </c>
      <c r="P948">
        <f>IF(ISBLANK('Raw Data'!J942), 0, IF(AND(1=MATCH(LARGE('Raw Data'!G942:J942, 2), 'Raw Data'!G942:J942, 0), AND('Raw Data'!K942-'Raw Data'!L942&lt;4, 'Raw Data'!K942-'Raw Data'!L942&gt;0)), 'Raw Data'!G942, 0))</f>
        <v>0</v>
      </c>
      <c r="Q948">
        <f>IF(ISBLANK('Raw Data'!J942), 0, IF(AND(4=MATCH(LARGE('Raw Data'!G942:J942, 1), 'Raw Data'!G942:J942, 0), 'Raw Data'!L942-'Raw Data'!K942&gt;3), 'Raw Data'!J942, 0))</f>
        <v>0</v>
      </c>
      <c r="R948">
        <f>IF(ISBLANK('Raw Data'!J942), 0, IF(AND(3=MATCH(LARGE('Raw Data'!G942:J942, 1), 'Raw Data'!G942:J942, 0), 'Raw Data'!K942-'Raw Data'!L942&gt;3), 'Raw Data'!I942, 0))</f>
        <v>0</v>
      </c>
      <c r="S948">
        <f>IF(AND('Raw Data'!L942-'Raw Data'!K942&gt;4, 'Raw Data'!F942&lt;'Raw Data'!C942), 'Raw Data'!J942, 0)</f>
        <v>0</v>
      </c>
      <c r="T948">
        <f>IF(AND('Raw Data'!K942-'Raw Data'!L942&gt;4, 'Raw Data'!F942&gt;'Raw Data'!C942), 'Raw Data'!I942, 0)</f>
        <v>0</v>
      </c>
      <c r="U948">
        <f>IF(AND('Raw Data'!L942-'Raw Data'!K942&lt;3, 'Raw Data'!L942&gt;'Raw Data'!K942, 'Raw Data'!F942&lt;'Raw Data'!C942), 'Raw Data'!H942, 0)</f>
        <v>0</v>
      </c>
      <c r="V948">
        <f>IF(AND('Raw Data'!L942-'Raw Data'!K942&lt;3, 'Raw Data'!L942&gt;'Raw Data'!K942, 'Raw Data'!F942&gt;'Raw Data'!C942), 'Raw Data'!G942, 0)</f>
        <v>0</v>
      </c>
    </row>
    <row r="949" spans="1:22" x14ac:dyDescent="0.3">
      <c r="A949">
        <f>IF(AND('Raw Data'!F943&lt;'Raw Data'!C943, 'Raw Data'!L943&gt;'Raw Data'!K943, 'Raw Data'!L943-'Raw Data'!K943&gt;3), 'Raw Data'!J943, 0)</f>
        <v>0</v>
      </c>
      <c r="B949">
        <f>IF(AND('Raw Data'!C943&lt;'Raw Data'!F943, 'Raw Data'!K943&gt;'Raw Data'!L943, 'Raw Data'!K943-'Raw Data'!L943&gt;3), 'Raw Data'!I943, 0)</f>
        <v>0</v>
      </c>
      <c r="C949">
        <f>IF(AND('Raw Data'!F943&lt;'Raw Data'!C943, 'Raw Data'!L943&gt;'Raw Data'!K943, 'Raw Data'!L943-'Raw Data'!K943&lt;4), 'Raw Data'!H943, 0)</f>
        <v>0</v>
      </c>
      <c r="D949">
        <f>IF(AND('Raw Data'!C943&lt;'Raw Data'!F943, 'Raw Data'!K943&gt;'Raw Data'!L943, 'Raw Data'!K943-'Raw Data'!L943&lt;4), 'Raw Data'!G943, 0)</f>
        <v>0</v>
      </c>
      <c r="E949">
        <f>IF(ISBLANK('Raw Data'!J943), 0, IF(AND(4=MATCH(LARGE('Raw Data'!G943:J943, 4), 'Raw Data'!G943:J943, 0), 'Raw Data'!L943-'Raw Data'!K943&gt;3), 'Raw Data'!J943, 0))</f>
        <v>0</v>
      </c>
      <c r="F949">
        <f>IF(ISBLANK('Raw Data'!J943), 0, IF(AND(3=MATCH(LARGE('Raw Data'!G943:J943, 4), 'Raw Data'!G943:J943, 0), 'Raw Data'!K943-'Raw Data'!L943&gt;3), 'Raw Data'!I943, 0))</f>
        <v>0</v>
      </c>
      <c r="G949">
        <f>IF(ISBLANK('Raw Data'!J943), 0, IF(AND(2=MATCH(LARGE('Raw Data'!G943:J943, 4), 'Raw Data'!G943:J943, 0), AND('Raw Data'!L943-'Raw Data'!K943&lt;4, 'Raw Data'!L943-'Raw Data'!K943&gt;0)), 'Raw Data'!H943, 0))</f>
        <v>0</v>
      </c>
      <c r="H949">
        <f>IF(ISBLANK('Raw Data'!J943), 0, IF(AND(1=MATCH(LARGE('Raw Data'!G943:J943, 4), 'Raw Data'!G943:J943, 0), AND('Raw Data'!K943-'Raw Data'!L943&lt;4, 'Raw Data'!K943-'Raw Data'!L943&gt;0)), 'Raw Data'!G943, 0))</f>
        <v>0</v>
      </c>
      <c r="I949">
        <f>IF(ISBLANK('Raw Data'!J943), 0, IF(AND(4=MATCH(LARGE('Raw Data'!G943:J943, 3), 'Raw Data'!G943:J943, 0), 'Raw Data'!L943-'Raw Data'!K943&gt;3), 'Raw Data'!J943, 0))</f>
        <v>0</v>
      </c>
      <c r="J949">
        <f>IF(ISBLANK('Raw Data'!J943), 0, IF(AND(3=MATCH(LARGE('Raw Data'!G943:J943, 3), 'Raw Data'!G943:J943, 0), 'Raw Data'!K943-'Raw Data'!L943&gt;3), 'Raw Data'!I943, 0))</f>
        <v>0</v>
      </c>
      <c r="K949">
        <f>IF(ISBLANK('Raw Data'!J943), 0, IF(AND(2=MATCH(LARGE('Raw Data'!G943:J943, 3), 'Raw Data'!G943:J943, 0), AND('Raw Data'!L943-'Raw Data'!K943&lt;4, 'Raw Data'!L943-'Raw Data'!K943&gt;0)), 'Raw Data'!H943, 0))</f>
        <v>0</v>
      </c>
      <c r="L949">
        <f>IF(ISBLANK('Raw Data'!J943), 0, IF(AND(1=MATCH(LARGE('Raw Data'!G943:J943, 3), 'Raw Data'!G943:J943, 0), AND('Raw Data'!K943-'Raw Data'!L943&lt;4, 'Raw Data'!K943-'Raw Data'!L943&gt;0)), 'Raw Data'!G943, 0))</f>
        <v>0</v>
      </c>
      <c r="M949">
        <f>IF(ISBLANK('Raw Data'!J943), 0, IF(AND(4=MATCH(LARGE('Raw Data'!G943:J943, 2), 'Raw Data'!G943:J943, 0), 'Raw Data'!L943-'Raw Data'!K943&gt;3), 'Raw Data'!J943, 0))</f>
        <v>0</v>
      </c>
      <c r="N949">
        <f>IF(ISBLANK('Raw Data'!J943), 0, IF(AND(3=MATCH(LARGE('Raw Data'!G943:J943, 2), 'Raw Data'!G943:J943, 0), 'Raw Data'!K943-'Raw Data'!L943&gt;3), 'Raw Data'!I943, 0))</f>
        <v>0</v>
      </c>
      <c r="O949">
        <f>IF(ISBLANK('Raw Data'!J943), 0, IF(AND(2=MATCH(LARGE('Raw Data'!G943:J943, 2), 'Raw Data'!G943:J943, 0), AND('Raw Data'!L943-'Raw Data'!K943&lt;4, 'Raw Data'!L943-'Raw Data'!K943&gt;0)), 'Raw Data'!H943, 0))</f>
        <v>0</v>
      </c>
      <c r="P949">
        <f>IF(ISBLANK('Raw Data'!J943), 0, IF(AND(1=MATCH(LARGE('Raw Data'!G943:J943, 2), 'Raw Data'!G943:J943, 0), AND('Raw Data'!K943-'Raw Data'!L943&lt;4, 'Raw Data'!K943-'Raw Data'!L943&gt;0)), 'Raw Data'!G943, 0))</f>
        <v>0</v>
      </c>
      <c r="Q949">
        <f>IF(ISBLANK('Raw Data'!J943), 0, IF(AND(4=MATCH(LARGE('Raw Data'!G943:J943, 1), 'Raw Data'!G943:J943, 0), 'Raw Data'!L943-'Raw Data'!K943&gt;3), 'Raw Data'!J943, 0))</f>
        <v>0</v>
      </c>
      <c r="R949">
        <f>IF(ISBLANK('Raw Data'!J943), 0, IF(AND(3=MATCH(LARGE('Raw Data'!G943:J943, 1), 'Raw Data'!G943:J943, 0), 'Raw Data'!K943-'Raw Data'!L943&gt;3), 'Raw Data'!I943, 0))</f>
        <v>0</v>
      </c>
      <c r="S949">
        <f>IF(AND('Raw Data'!L943-'Raw Data'!K943&gt;4, 'Raw Data'!F943&lt;'Raw Data'!C943), 'Raw Data'!J943, 0)</f>
        <v>0</v>
      </c>
      <c r="T949">
        <f>IF(AND('Raw Data'!K943-'Raw Data'!L943&gt;4, 'Raw Data'!F943&gt;'Raw Data'!C943), 'Raw Data'!I943, 0)</f>
        <v>0</v>
      </c>
      <c r="U949">
        <f>IF(AND('Raw Data'!L943-'Raw Data'!K943&lt;3, 'Raw Data'!L943&gt;'Raw Data'!K943, 'Raw Data'!F943&lt;'Raw Data'!C943), 'Raw Data'!H943, 0)</f>
        <v>0</v>
      </c>
      <c r="V949">
        <f>IF(AND('Raw Data'!L943-'Raw Data'!K943&lt;3, 'Raw Data'!L943&gt;'Raw Data'!K943, 'Raw Data'!F943&gt;'Raw Data'!C943), 'Raw Data'!G943, 0)</f>
        <v>0</v>
      </c>
    </row>
    <row r="950" spans="1:22" x14ac:dyDescent="0.3">
      <c r="A950">
        <f>IF(AND('Raw Data'!F944&lt;'Raw Data'!C944, 'Raw Data'!L944&gt;'Raw Data'!K944, 'Raw Data'!L944-'Raw Data'!K944&gt;3), 'Raw Data'!J944, 0)</f>
        <v>0</v>
      </c>
      <c r="B950">
        <f>IF(AND('Raw Data'!C944&lt;'Raw Data'!F944, 'Raw Data'!K944&gt;'Raw Data'!L944, 'Raw Data'!K944-'Raw Data'!L944&gt;3), 'Raw Data'!I944, 0)</f>
        <v>0</v>
      </c>
      <c r="C950">
        <f>IF(AND('Raw Data'!F944&lt;'Raw Data'!C944, 'Raw Data'!L944&gt;'Raw Data'!K944, 'Raw Data'!L944-'Raw Data'!K944&lt;4), 'Raw Data'!H944, 0)</f>
        <v>0</v>
      </c>
      <c r="D950">
        <f>IF(AND('Raw Data'!C944&lt;'Raw Data'!F944, 'Raw Data'!K944&gt;'Raw Data'!L944, 'Raw Data'!K944-'Raw Data'!L944&lt;4), 'Raw Data'!G944, 0)</f>
        <v>0</v>
      </c>
      <c r="E950">
        <f>IF(ISBLANK('Raw Data'!J944), 0, IF(AND(4=MATCH(LARGE('Raw Data'!G944:J944, 4), 'Raw Data'!G944:J944, 0), 'Raw Data'!L944-'Raw Data'!K944&gt;3), 'Raw Data'!J944, 0))</f>
        <v>0</v>
      </c>
      <c r="F950">
        <f>IF(ISBLANK('Raw Data'!J944), 0, IF(AND(3=MATCH(LARGE('Raw Data'!G944:J944, 4), 'Raw Data'!G944:J944, 0), 'Raw Data'!K944-'Raw Data'!L944&gt;3), 'Raw Data'!I944, 0))</f>
        <v>0</v>
      </c>
      <c r="G950">
        <f>IF(ISBLANK('Raw Data'!J944), 0, IF(AND(2=MATCH(LARGE('Raw Data'!G944:J944, 4), 'Raw Data'!G944:J944, 0), AND('Raw Data'!L944-'Raw Data'!K944&lt;4, 'Raw Data'!L944-'Raw Data'!K944&gt;0)), 'Raw Data'!H944, 0))</f>
        <v>0</v>
      </c>
      <c r="H950">
        <f>IF(ISBLANK('Raw Data'!J944), 0, IF(AND(1=MATCH(LARGE('Raw Data'!G944:J944, 4), 'Raw Data'!G944:J944, 0), AND('Raw Data'!K944-'Raw Data'!L944&lt;4, 'Raw Data'!K944-'Raw Data'!L944&gt;0)), 'Raw Data'!G944, 0))</f>
        <v>0</v>
      </c>
      <c r="I950">
        <f>IF(ISBLANK('Raw Data'!J944), 0, IF(AND(4=MATCH(LARGE('Raw Data'!G944:J944, 3), 'Raw Data'!G944:J944, 0), 'Raw Data'!L944-'Raw Data'!K944&gt;3), 'Raw Data'!J944, 0))</f>
        <v>0</v>
      </c>
      <c r="J950">
        <f>IF(ISBLANK('Raw Data'!J944), 0, IF(AND(3=MATCH(LARGE('Raw Data'!G944:J944, 3), 'Raw Data'!G944:J944, 0), 'Raw Data'!K944-'Raw Data'!L944&gt;3), 'Raw Data'!I944, 0))</f>
        <v>0</v>
      </c>
      <c r="K950">
        <f>IF(ISBLANK('Raw Data'!J944), 0, IF(AND(2=MATCH(LARGE('Raw Data'!G944:J944, 3), 'Raw Data'!G944:J944, 0), AND('Raw Data'!L944-'Raw Data'!K944&lt;4, 'Raw Data'!L944-'Raw Data'!K944&gt;0)), 'Raw Data'!H944, 0))</f>
        <v>0</v>
      </c>
      <c r="L950">
        <f>IF(ISBLANK('Raw Data'!J944), 0, IF(AND(1=MATCH(LARGE('Raw Data'!G944:J944, 3), 'Raw Data'!G944:J944, 0), AND('Raw Data'!K944-'Raw Data'!L944&lt;4, 'Raw Data'!K944-'Raw Data'!L944&gt;0)), 'Raw Data'!G944, 0))</f>
        <v>0</v>
      </c>
      <c r="M950">
        <f>IF(ISBLANK('Raw Data'!J944), 0, IF(AND(4=MATCH(LARGE('Raw Data'!G944:J944, 2), 'Raw Data'!G944:J944, 0), 'Raw Data'!L944-'Raw Data'!K944&gt;3), 'Raw Data'!J944, 0))</f>
        <v>0</v>
      </c>
      <c r="N950">
        <f>IF(ISBLANK('Raw Data'!J944), 0, IF(AND(3=MATCH(LARGE('Raw Data'!G944:J944, 2), 'Raw Data'!G944:J944, 0), 'Raw Data'!K944-'Raw Data'!L944&gt;3), 'Raw Data'!I944, 0))</f>
        <v>0</v>
      </c>
      <c r="O950">
        <f>IF(ISBLANK('Raw Data'!J944), 0, IF(AND(2=MATCH(LARGE('Raw Data'!G944:J944, 2), 'Raw Data'!G944:J944, 0), AND('Raw Data'!L944-'Raw Data'!K944&lt;4, 'Raw Data'!L944-'Raw Data'!K944&gt;0)), 'Raw Data'!H944, 0))</f>
        <v>0</v>
      </c>
      <c r="P950">
        <f>IF(ISBLANK('Raw Data'!J944), 0, IF(AND(1=MATCH(LARGE('Raw Data'!G944:J944, 2), 'Raw Data'!G944:J944, 0), AND('Raw Data'!K944-'Raw Data'!L944&lt;4, 'Raw Data'!K944-'Raw Data'!L944&gt;0)), 'Raw Data'!G944, 0))</f>
        <v>0</v>
      </c>
      <c r="Q950">
        <f>IF(ISBLANK('Raw Data'!J944), 0, IF(AND(4=MATCH(LARGE('Raw Data'!G944:J944, 1), 'Raw Data'!G944:J944, 0), 'Raw Data'!L944-'Raw Data'!K944&gt;3), 'Raw Data'!J944, 0))</f>
        <v>0</v>
      </c>
      <c r="R950">
        <f>IF(ISBLANK('Raw Data'!J944), 0, IF(AND(3=MATCH(LARGE('Raw Data'!G944:J944, 1), 'Raw Data'!G944:J944, 0), 'Raw Data'!K944-'Raw Data'!L944&gt;3), 'Raw Data'!I944, 0))</f>
        <v>0</v>
      </c>
      <c r="S950">
        <f>IF(AND('Raw Data'!L944-'Raw Data'!K944&gt;4, 'Raw Data'!F944&lt;'Raw Data'!C944), 'Raw Data'!J944, 0)</f>
        <v>0</v>
      </c>
      <c r="T950">
        <f>IF(AND('Raw Data'!K944-'Raw Data'!L944&gt;4, 'Raw Data'!F944&gt;'Raw Data'!C944), 'Raw Data'!I944, 0)</f>
        <v>0</v>
      </c>
      <c r="U950">
        <f>IF(AND('Raw Data'!L944-'Raw Data'!K944&lt;3, 'Raw Data'!L944&gt;'Raw Data'!K944, 'Raw Data'!F944&lt;'Raw Data'!C944), 'Raw Data'!H944, 0)</f>
        <v>0</v>
      </c>
      <c r="V950">
        <f>IF(AND('Raw Data'!L944-'Raw Data'!K944&lt;3, 'Raw Data'!L944&gt;'Raw Data'!K944, 'Raw Data'!F944&gt;'Raw Data'!C944), 'Raw Data'!G944, 0)</f>
        <v>0</v>
      </c>
    </row>
    <row r="951" spans="1:22" x14ac:dyDescent="0.3">
      <c r="A951">
        <f>IF(AND('Raw Data'!F945&lt;'Raw Data'!C945, 'Raw Data'!L945&gt;'Raw Data'!K945, 'Raw Data'!L945-'Raw Data'!K945&gt;3), 'Raw Data'!J945, 0)</f>
        <v>0</v>
      </c>
      <c r="B951">
        <f>IF(AND('Raw Data'!C945&lt;'Raw Data'!F945, 'Raw Data'!K945&gt;'Raw Data'!L945, 'Raw Data'!K945-'Raw Data'!L945&gt;3), 'Raw Data'!I945, 0)</f>
        <v>0</v>
      </c>
      <c r="C951">
        <f>IF(AND('Raw Data'!F945&lt;'Raw Data'!C945, 'Raw Data'!L945&gt;'Raw Data'!K945, 'Raw Data'!L945-'Raw Data'!K945&lt;4), 'Raw Data'!H945, 0)</f>
        <v>0</v>
      </c>
      <c r="D951">
        <f>IF(AND('Raw Data'!C945&lt;'Raw Data'!F945, 'Raw Data'!K945&gt;'Raw Data'!L945, 'Raw Data'!K945-'Raw Data'!L945&lt;4), 'Raw Data'!G945, 0)</f>
        <v>0</v>
      </c>
      <c r="E951">
        <f>IF(ISBLANK('Raw Data'!J945), 0, IF(AND(4=MATCH(LARGE('Raw Data'!G945:J945, 4), 'Raw Data'!G945:J945, 0), 'Raw Data'!L945-'Raw Data'!K945&gt;3), 'Raw Data'!J945, 0))</f>
        <v>0</v>
      </c>
      <c r="F951">
        <f>IF(ISBLANK('Raw Data'!J945), 0, IF(AND(3=MATCH(LARGE('Raw Data'!G945:J945, 4), 'Raw Data'!G945:J945, 0), 'Raw Data'!K945-'Raw Data'!L945&gt;3), 'Raw Data'!I945, 0))</f>
        <v>0</v>
      </c>
      <c r="G951">
        <f>IF(ISBLANK('Raw Data'!J945), 0, IF(AND(2=MATCH(LARGE('Raw Data'!G945:J945, 4), 'Raw Data'!G945:J945, 0), AND('Raw Data'!L945-'Raw Data'!K945&lt;4, 'Raw Data'!L945-'Raw Data'!K945&gt;0)), 'Raw Data'!H945, 0))</f>
        <v>0</v>
      </c>
      <c r="H951">
        <f>IF(ISBLANK('Raw Data'!J945), 0, IF(AND(1=MATCH(LARGE('Raw Data'!G945:J945, 4), 'Raw Data'!G945:J945, 0), AND('Raw Data'!K945-'Raw Data'!L945&lt;4, 'Raw Data'!K945-'Raw Data'!L945&gt;0)), 'Raw Data'!G945, 0))</f>
        <v>0</v>
      </c>
      <c r="I951">
        <f>IF(ISBLANK('Raw Data'!J945), 0, IF(AND(4=MATCH(LARGE('Raw Data'!G945:J945, 3), 'Raw Data'!G945:J945, 0), 'Raw Data'!L945-'Raw Data'!K945&gt;3), 'Raw Data'!J945, 0))</f>
        <v>0</v>
      </c>
      <c r="J951">
        <f>IF(ISBLANK('Raw Data'!J945), 0, IF(AND(3=MATCH(LARGE('Raw Data'!G945:J945, 3), 'Raw Data'!G945:J945, 0), 'Raw Data'!K945-'Raw Data'!L945&gt;3), 'Raw Data'!I945, 0))</f>
        <v>0</v>
      </c>
      <c r="K951">
        <f>IF(ISBLANK('Raw Data'!J945), 0, IF(AND(2=MATCH(LARGE('Raw Data'!G945:J945, 3), 'Raw Data'!G945:J945, 0), AND('Raw Data'!L945-'Raw Data'!K945&lt;4, 'Raw Data'!L945-'Raw Data'!K945&gt;0)), 'Raw Data'!H945, 0))</f>
        <v>0</v>
      </c>
      <c r="L951">
        <f>IF(ISBLANK('Raw Data'!J945), 0, IF(AND(1=MATCH(LARGE('Raw Data'!G945:J945, 3), 'Raw Data'!G945:J945, 0), AND('Raw Data'!K945-'Raw Data'!L945&lt;4, 'Raw Data'!K945-'Raw Data'!L945&gt;0)), 'Raw Data'!G945, 0))</f>
        <v>0</v>
      </c>
      <c r="M951">
        <f>IF(ISBLANK('Raw Data'!J945), 0, IF(AND(4=MATCH(LARGE('Raw Data'!G945:J945, 2), 'Raw Data'!G945:J945, 0), 'Raw Data'!L945-'Raw Data'!K945&gt;3), 'Raw Data'!J945, 0))</f>
        <v>0</v>
      </c>
      <c r="N951">
        <f>IF(ISBLANK('Raw Data'!J945), 0, IF(AND(3=MATCH(LARGE('Raw Data'!G945:J945, 2), 'Raw Data'!G945:J945, 0), 'Raw Data'!K945-'Raw Data'!L945&gt;3), 'Raw Data'!I945, 0))</f>
        <v>0</v>
      </c>
      <c r="O951">
        <f>IF(ISBLANK('Raw Data'!J945), 0, IF(AND(2=MATCH(LARGE('Raw Data'!G945:J945, 2), 'Raw Data'!G945:J945, 0), AND('Raw Data'!L945-'Raw Data'!K945&lt;4, 'Raw Data'!L945-'Raw Data'!K945&gt;0)), 'Raw Data'!H945, 0))</f>
        <v>0</v>
      </c>
      <c r="P951">
        <f>IF(ISBLANK('Raw Data'!J945), 0, IF(AND(1=MATCH(LARGE('Raw Data'!G945:J945, 2), 'Raw Data'!G945:J945, 0), AND('Raw Data'!K945-'Raw Data'!L945&lt;4, 'Raw Data'!K945-'Raw Data'!L945&gt;0)), 'Raw Data'!G945, 0))</f>
        <v>0</v>
      </c>
      <c r="Q951">
        <f>IF(ISBLANK('Raw Data'!J945), 0, IF(AND(4=MATCH(LARGE('Raw Data'!G945:J945, 1), 'Raw Data'!G945:J945, 0), 'Raw Data'!L945-'Raw Data'!K945&gt;3), 'Raw Data'!J945, 0))</f>
        <v>0</v>
      </c>
      <c r="R951">
        <f>IF(ISBLANK('Raw Data'!J945), 0, IF(AND(3=MATCH(LARGE('Raw Data'!G945:J945, 1), 'Raw Data'!G945:J945, 0), 'Raw Data'!K945-'Raw Data'!L945&gt;3), 'Raw Data'!I945, 0))</f>
        <v>0</v>
      </c>
      <c r="S951">
        <f>IF(AND('Raw Data'!L945-'Raw Data'!K945&gt;4, 'Raw Data'!F945&lt;'Raw Data'!C945), 'Raw Data'!J945, 0)</f>
        <v>0</v>
      </c>
      <c r="T951">
        <f>IF(AND('Raw Data'!K945-'Raw Data'!L945&gt;4, 'Raw Data'!F945&gt;'Raw Data'!C945), 'Raw Data'!I945, 0)</f>
        <v>0</v>
      </c>
      <c r="U951">
        <f>IF(AND('Raw Data'!L945-'Raw Data'!K945&lt;3, 'Raw Data'!L945&gt;'Raw Data'!K945, 'Raw Data'!F945&lt;'Raw Data'!C945), 'Raw Data'!H945, 0)</f>
        <v>0</v>
      </c>
      <c r="V951">
        <f>IF(AND('Raw Data'!L945-'Raw Data'!K945&lt;3, 'Raw Data'!L945&gt;'Raw Data'!K945, 'Raw Data'!F945&gt;'Raw Data'!C945), 'Raw Data'!G945, 0)</f>
        <v>0</v>
      </c>
    </row>
    <row r="952" spans="1:22" x14ac:dyDescent="0.3">
      <c r="A952">
        <f>IF(AND('Raw Data'!F946&lt;'Raw Data'!C946, 'Raw Data'!L946&gt;'Raw Data'!K946, 'Raw Data'!L946-'Raw Data'!K946&gt;3), 'Raw Data'!J946, 0)</f>
        <v>0</v>
      </c>
      <c r="B952">
        <f>IF(AND('Raw Data'!C946&lt;'Raw Data'!F946, 'Raw Data'!K946&gt;'Raw Data'!L946, 'Raw Data'!K946-'Raw Data'!L946&gt;3), 'Raw Data'!I946, 0)</f>
        <v>0</v>
      </c>
      <c r="C952">
        <f>IF(AND('Raw Data'!F946&lt;'Raw Data'!C946, 'Raw Data'!L946&gt;'Raw Data'!K946, 'Raw Data'!L946-'Raw Data'!K946&lt;4), 'Raw Data'!H946, 0)</f>
        <v>0</v>
      </c>
      <c r="D952">
        <f>IF(AND('Raw Data'!C946&lt;'Raw Data'!F946, 'Raw Data'!K946&gt;'Raw Data'!L946, 'Raw Data'!K946-'Raw Data'!L946&lt;4), 'Raw Data'!G946, 0)</f>
        <v>0</v>
      </c>
      <c r="E952">
        <f>IF(ISBLANK('Raw Data'!J946), 0, IF(AND(4=MATCH(LARGE('Raw Data'!G946:J946, 4), 'Raw Data'!G946:J946, 0), 'Raw Data'!L946-'Raw Data'!K946&gt;3), 'Raw Data'!J946, 0))</f>
        <v>0</v>
      </c>
      <c r="F952">
        <f>IF(ISBLANK('Raw Data'!J946), 0, IF(AND(3=MATCH(LARGE('Raw Data'!G946:J946, 4), 'Raw Data'!G946:J946, 0), 'Raw Data'!K946-'Raw Data'!L946&gt;3), 'Raw Data'!I946, 0))</f>
        <v>0</v>
      </c>
      <c r="G952">
        <f>IF(ISBLANK('Raw Data'!J946), 0, IF(AND(2=MATCH(LARGE('Raw Data'!G946:J946, 4), 'Raw Data'!G946:J946, 0), AND('Raw Data'!L946-'Raw Data'!K946&lt;4, 'Raw Data'!L946-'Raw Data'!K946&gt;0)), 'Raw Data'!H946, 0))</f>
        <v>0</v>
      </c>
      <c r="H952">
        <f>IF(ISBLANK('Raw Data'!J946), 0, IF(AND(1=MATCH(LARGE('Raw Data'!G946:J946, 4), 'Raw Data'!G946:J946, 0), AND('Raw Data'!K946-'Raw Data'!L946&lt;4, 'Raw Data'!K946-'Raw Data'!L946&gt;0)), 'Raw Data'!G946, 0))</f>
        <v>0</v>
      </c>
      <c r="I952">
        <f>IF(ISBLANK('Raw Data'!J946), 0, IF(AND(4=MATCH(LARGE('Raw Data'!G946:J946, 3), 'Raw Data'!G946:J946, 0), 'Raw Data'!L946-'Raw Data'!K946&gt;3), 'Raw Data'!J946, 0))</f>
        <v>0</v>
      </c>
      <c r="J952">
        <f>IF(ISBLANK('Raw Data'!J946), 0, IF(AND(3=MATCH(LARGE('Raw Data'!G946:J946, 3), 'Raw Data'!G946:J946, 0), 'Raw Data'!K946-'Raw Data'!L946&gt;3), 'Raw Data'!I946, 0))</f>
        <v>0</v>
      </c>
      <c r="K952">
        <f>IF(ISBLANK('Raw Data'!J946), 0, IF(AND(2=MATCH(LARGE('Raw Data'!G946:J946, 3), 'Raw Data'!G946:J946, 0), AND('Raw Data'!L946-'Raw Data'!K946&lt;4, 'Raw Data'!L946-'Raw Data'!K946&gt;0)), 'Raw Data'!H946, 0))</f>
        <v>0</v>
      </c>
      <c r="L952">
        <f>IF(ISBLANK('Raw Data'!J946), 0, IF(AND(1=MATCH(LARGE('Raw Data'!G946:J946, 3), 'Raw Data'!G946:J946, 0), AND('Raw Data'!K946-'Raw Data'!L946&lt;4, 'Raw Data'!K946-'Raw Data'!L946&gt;0)), 'Raw Data'!G946, 0))</f>
        <v>0</v>
      </c>
      <c r="M952">
        <f>IF(ISBLANK('Raw Data'!J946), 0, IF(AND(4=MATCH(LARGE('Raw Data'!G946:J946, 2), 'Raw Data'!G946:J946, 0), 'Raw Data'!L946-'Raw Data'!K946&gt;3), 'Raw Data'!J946, 0))</f>
        <v>0</v>
      </c>
      <c r="N952">
        <f>IF(ISBLANK('Raw Data'!J946), 0, IF(AND(3=MATCH(LARGE('Raw Data'!G946:J946, 2), 'Raw Data'!G946:J946, 0), 'Raw Data'!K946-'Raw Data'!L946&gt;3), 'Raw Data'!I946, 0))</f>
        <v>0</v>
      </c>
      <c r="O952">
        <f>IF(ISBLANK('Raw Data'!J946), 0, IF(AND(2=MATCH(LARGE('Raw Data'!G946:J946, 2), 'Raw Data'!G946:J946, 0), AND('Raw Data'!L946-'Raw Data'!K946&lt;4, 'Raw Data'!L946-'Raw Data'!K946&gt;0)), 'Raw Data'!H946, 0))</f>
        <v>0</v>
      </c>
      <c r="P952">
        <f>IF(ISBLANK('Raw Data'!J946), 0, IF(AND(1=MATCH(LARGE('Raw Data'!G946:J946, 2), 'Raw Data'!G946:J946, 0), AND('Raw Data'!K946-'Raw Data'!L946&lt;4, 'Raw Data'!K946-'Raw Data'!L946&gt;0)), 'Raw Data'!G946, 0))</f>
        <v>0</v>
      </c>
      <c r="Q952">
        <f>IF(ISBLANK('Raw Data'!J946), 0, IF(AND(4=MATCH(LARGE('Raw Data'!G946:J946, 1), 'Raw Data'!G946:J946, 0), 'Raw Data'!L946-'Raw Data'!K946&gt;3), 'Raw Data'!J946, 0))</f>
        <v>0</v>
      </c>
      <c r="R952">
        <f>IF(ISBLANK('Raw Data'!J946), 0, IF(AND(3=MATCH(LARGE('Raw Data'!G946:J946, 1), 'Raw Data'!G946:J946, 0), 'Raw Data'!K946-'Raw Data'!L946&gt;3), 'Raw Data'!I946, 0))</f>
        <v>0</v>
      </c>
      <c r="S952">
        <f>IF(AND('Raw Data'!L946-'Raw Data'!K946&gt;4, 'Raw Data'!F946&lt;'Raw Data'!C946), 'Raw Data'!J946, 0)</f>
        <v>0</v>
      </c>
      <c r="T952">
        <f>IF(AND('Raw Data'!K946-'Raw Data'!L946&gt;4, 'Raw Data'!F946&gt;'Raw Data'!C946), 'Raw Data'!I946, 0)</f>
        <v>0</v>
      </c>
      <c r="U952">
        <f>IF(AND('Raw Data'!L946-'Raw Data'!K946&lt;3, 'Raw Data'!L946&gt;'Raw Data'!K946, 'Raw Data'!F946&lt;'Raw Data'!C946), 'Raw Data'!H946, 0)</f>
        <v>0</v>
      </c>
      <c r="V952">
        <f>IF(AND('Raw Data'!L946-'Raw Data'!K946&lt;3, 'Raw Data'!L946&gt;'Raw Data'!K946, 'Raw Data'!F946&gt;'Raw Data'!C946), 'Raw Data'!G946, 0)</f>
        <v>0</v>
      </c>
    </row>
    <row r="953" spans="1:22" x14ac:dyDescent="0.3">
      <c r="A953">
        <f>IF(AND('Raw Data'!F947&lt;'Raw Data'!C947, 'Raw Data'!L947&gt;'Raw Data'!K947, 'Raw Data'!L947-'Raw Data'!K947&gt;3), 'Raw Data'!J947, 0)</f>
        <v>0</v>
      </c>
      <c r="B953">
        <f>IF(AND('Raw Data'!C947&lt;'Raw Data'!F947, 'Raw Data'!K947&gt;'Raw Data'!L947, 'Raw Data'!K947-'Raw Data'!L947&gt;3), 'Raw Data'!I947, 0)</f>
        <v>0</v>
      </c>
      <c r="C953">
        <f>IF(AND('Raw Data'!F947&lt;'Raw Data'!C947, 'Raw Data'!L947&gt;'Raw Data'!K947, 'Raw Data'!L947-'Raw Data'!K947&lt;4), 'Raw Data'!H947, 0)</f>
        <v>0</v>
      </c>
      <c r="D953">
        <f>IF(AND('Raw Data'!C947&lt;'Raw Data'!F947, 'Raw Data'!K947&gt;'Raw Data'!L947, 'Raw Data'!K947-'Raw Data'!L947&lt;4), 'Raw Data'!G947, 0)</f>
        <v>0</v>
      </c>
      <c r="E953">
        <f>IF(ISBLANK('Raw Data'!J947), 0, IF(AND(4=MATCH(LARGE('Raw Data'!G947:J947, 4), 'Raw Data'!G947:J947, 0), 'Raw Data'!L947-'Raw Data'!K947&gt;3), 'Raw Data'!J947, 0))</f>
        <v>0</v>
      </c>
      <c r="F953">
        <f>IF(ISBLANK('Raw Data'!J947), 0, IF(AND(3=MATCH(LARGE('Raw Data'!G947:J947, 4), 'Raw Data'!G947:J947, 0), 'Raw Data'!K947-'Raw Data'!L947&gt;3), 'Raw Data'!I947, 0))</f>
        <v>0</v>
      </c>
      <c r="G953">
        <f>IF(ISBLANK('Raw Data'!J947), 0, IF(AND(2=MATCH(LARGE('Raw Data'!G947:J947, 4), 'Raw Data'!G947:J947, 0), AND('Raw Data'!L947-'Raw Data'!K947&lt;4, 'Raw Data'!L947-'Raw Data'!K947&gt;0)), 'Raw Data'!H947, 0))</f>
        <v>0</v>
      </c>
      <c r="H953">
        <f>IF(ISBLANK('Raw Data'!J947), 0, IF(AND(1=MATCH(LARGE('Raw Data'!G947:J947, 4), 'Raw Data'!G947:J947, 0), AND('Raw Data'!K947-'Raw Data'!L947&lt;4, 'Raw Data'!K947-'Raw Data'!L947&gt;0)), 'Raw Data'!G947, 0))</f>
        <v>0</v>
      </c>
      <c r="I953">
        <f>IF(ISBLANK('Raw Data'!J947), 0, IF(AND(4=MATCH(LARGE('Raw Data'!G947:J947, 3), 'Raw Data'!G947:J947, 0), 'Raw Data'!L947-'Raw Data'!K947&gt;3), 'Raw Data'!J947, 0))</f>
        <v>0</v>
      </c>
      <c r="J953">
        <f>IF(ISBLANK('Raw Data'!J947), 0, IF(AND(3=MATCH(LARGE('Raw Data'!G947:J947, 3), 'Raw Data'!G947:J947, 0), 'Raw Data'!K947-'Raw Data'!L947&gt;3), 'Raw Data'!I947, 0))</f>
        <v>0</v>
      </c>
      <c r="K953">
        <f>IF(ISBLANK('Raw Data'!J947), 0, IF(AND(2=MATCH(LARGE('Raw Data'!G947:J947, 3), 'Raw Data'!G947:J947, 0), AND('Raw Data'!L947-'Raw Data'!K947&lt;4, 'Raw Data'!L947-'Raw Data'!K947&gt;0)), 'Raw Data'!H947, 0))</f>
        <v>0</v>
      </c>
      <c r="L953">
        <f>IF(ISBLANK('Raw Data'!J947), 0, IF(AND(1=MATCH(LARGE('Raw Data'!G947:J947, 3), 'Raw Data'!G947:J947, 0), AND('Raw Data'!K947-'Raw Data'!L947&lt;4, 'Raw Data'!K947-'Raw Data'!L947&gt;0)), 'Raw Data'!G947, 0))</f>
        <v>0</v>
      </c>
      <c r="M953">
        <f>IF(ISBLANK('Raw Data'!J947), 0, IF(AND(4=MATCH(LARGE('Raw Data'!G947:J947, 2), 'Raw Data'!G947:J947, 0), 'Raw Data'!L947-'Raw Data'!K947&gt;3), 'Raw Data'!J947, 0))</f>
        <v>0</v>
      </c>
      <c r="N953">
        <f>IF(ISBLANK('Raw Data'!J947), 0, IF(AND(3=MATCH(LARGE('Raw Data'!G947:J947, 2), 'Raw Data'!G947:J947, 0), 'Raw Data'!K947-'Raw Data'!L947&gt;3), 'Raw Data'!I947, 0))</f>
        <v>0</v>
      </c>
      <c r="O953">
        <f>IF(ISBLANK('Raw Data'!J947), 0, IF(AND(2=MATCH(LARGE('Raw Data'!G947:J947, 2), 'Raw Data'!G947:J947, 0), AND('Raw Data'!L947-'Raw Data'!K947&lt;4, 'Raw Data'!L947-'Raw Data'!K947&gt;0)), 'Raw Data'!H947, 0))</f>
        <v>0</v>
      </c>
      <c r="P953">
        <f>IF(ISBLANK('Raw Data'!J947), 0, IF(AND(1=MATCH(LARGE('Raw Data'!G947:J947, 2), 'Raw Data'!G947:J947, 0), AND('Raw Data'!K947-'Raw Data'!L947&lt;4, 'Raw Data'!K947-'Raw Data'!L947&gt;0)), 'Raw Data'!G947, 0))</f>
        <v>0</v>
      </c>
      <c r="Q953">
        <f>IF(ISBLANK('Raw Data'!J947), 0, IF(AND(4=MATCH(LARGE('Raw Data'!G947:J947, 1), 'Raw Data'!G947:J947, 0), 'Raw Data'!L947-'Raw Data'!K947&gt;3), 'Raw Data'!J947, 0))</f>
        <v>0</v>
      </c>
      <c r="R953">
        <f>IF(ISBLANK('Raw Data'!J947), 0, IF(AND(3=MATCH(LARGE('Raw Data'!G947:J947, 1), 'Raw Data'!G947:J947, 0), 'Raw Data'!K947-'Raw Data'!L947&gt;3), 'Raw Data'!I947, 0))</f>
        <v>0</v>
      </c>
      <c r="S953">
        <f>IF(AND('Raw Data'!L947-'Raw Data'!K947&gt;4, 'Raw Data'!F947&lt;'Raw Data'!C947), 'Raw Data'!J947, 0)</f>
        <v>0</v>
      </c>
      <c r="T953">
        <f>IF(AND('Raw Data'!K947-'Raw Data'!L947&gt;4, 'Raw Data'!F947&gt;'Raw Data'!C947), 'Raw Data'!I947, 0)</f>
        <v>0</v>
      </c>
      <c r="U953">
        <f>IF(AND('Raw Data'!L947-'Raw Data'!K947&lt;3, 'Raw Data'!L947&gt;'Raw Data'!K947, 'Raw Data'!F947&lt;'Raw Data'!C947), 'Raw Data'!H947, 0)</f>
        <v>0</v>
      </c>
      <c r="V953">
        <f>IF(AND('Raw Data'!L947-'Raw Data'!K947&lt;3, 'Raw Data'!L947&gt;'Raw Data'!K947, 'Raw Data'!F947&gt;'Raw Data'!C947), 'Raw Data'!G947, 0)</f>
        <v>0</v>
      </c>
    </row>
    <row r="954" spans="1:22" x14ac:dyDescent="0.3">
      <c r="A954">
        <f>IF(AND('Raw Data'!F948&lt;'Raw Data'!C948, 'Raw Data'!L948&gt;'Raw Data'!K948, 'Raw Data'!L948-'Raw Data'!K948&gt;3), 'Raw Data'!J948, 0)</f>
        <v>0</v>
      </c>
      <c r="B954">
        <f>IF(AND('Raw Data'!C948&lt;'Raw Data'!F948, 'Raw Data'!K948&gt;'Raw Data'!L948, 'Raw Data'!K948-'Raw Data'!L948&gt;3), 'Raw Data'!I948, 0)</f>
        <v>0</v>
      </c>
      <c r="C954">
        <f>IF(AND('Raw Data'!F948&lt;'Raw Data'!C948, 'Raw Data'!L948&gt;'Raw Data'!K948, 'Raw Data'!L948-'Raw Data'!K948&lt;4), 'Raw Data'!H948, 0)</f>
        <v>0</v>
      </c>
      <c r="D954">
        <f>IF(AND('Raw Data'!C948&lt;'Raw Data'!F948, 'Raw Data'!K948&gt;'Raw Data'!L948, 'Raw Data'!K948-'Raw Data'!L948&lt;4), 'Raw Data'!G948, 0)</f>
        <v>0</v>
      </c>
      <c r="E954">
        <f>IF(ISBLANK('Raw Data'!J948), 0, IF(AND(4=MATCH(LARGE('Raw Data'!G948:J948, 4), 'Raw Data'!G948:J948, 0), 'Raw Data'!L948-'Raw Data'!K948&gt;3), 'Raw Data'!J948, 0))</f>
        <v>0</v>
      </c>
      <c r="F954">
        <f>IF(ISBLANK('Raw Data'!J948), 0, IF(AND(3=MATCH(LARGE('Raw Data'!G948:J948, 4), 'Raw Data'!G948:J948, 0), 'Raw Data'!K948-'Raw Data'!L948&gt;3), 'Raw Data'!I948, 0))</f>
        <v>0</v>
      </c>
      <c r="G954">
        <f>IF(ISBLANK('Raw Data'!J948), 0, IF(AND(2=MATCH(LARGE('Raw Data'!G948:J948, 4), 'Raw Data'!G948:J948, 0), AND('Raw Data'!L948-'Raw Data'!K948&lt;4, 'Raw Data'!L948-'Raw Data'!K948&gt;0)), 'Raw Data'!H948, 0))</f>
        <v>0</v>
      </c>
      <c r="H954">
        <f>IF(ISBLANK('Raw Data'!J948), 0, IF(AND(1=MATCH(LARGE('Raw Data'!G948:J948, 4), 'Raw Data'!G948:J948, 0), AND('Raw Data'!K948-'Raw Data'!L948&lt;4, 'Raw Data'!K948-'Raw Data'!L948&gt;0)), 'Raw Data'!G948, 0))</f>
        <v>0</v>
      </c>
      <c r="I954">
        <f>IF(ISBLANK('Raw Data'!J948), 0, IF(AND(4=MATCH(LARGE('Raw Data'!G948:J948, 3), 'Raw Data'!G948:J948, 0), 'Raw Data'!L948-'Raw Data'!K948&gt;3), 'Raw Data'!J948, 0))</f>
        <v>0</v>
      </c>
      <c r="J954">
        <f>IF(ISBLANK('Raw Data'!J948), 0, IF(AND(3=MATCH(LARGE('Raw Data'!G948:J948, 3), 'Raw Data'!G948:J948, 0), 'Raw Data'!K948-'Raw Data'!L948&gt;3), 'Raw Data'!I948, 0))</f>
        <v>0</v>
      </c>
      <c r="K954">
        <f>IF(ISBLANK('Raw Data'!J948), 0, IF(AND(2=MATCH(LARGE('Raw Data'!G948:J948, 3), 'Raw Data'!G948:J948, 0), AND('Raw Data'!L948-'Raw Data'!K948&lt;4, 'Raw Data'!L948-'Raw Data'!K948&gt;0)), 'Raw Data'!H948, 0))</f>
        <v>0</v>
      </c>
      <c r="L954">
        <f>IF(ISBLANK('Raw Data'!J948), 0, IF(AND(1=MATCH(LARGE('Raw Data'!G948:J948, 3), 'Raw Data'!G948:J948, 0), AND('Raw Data'!K948-'Raw Data'!L948&lt;4, 'Raw Data'!K948-'Raw Data'!L948&gt;0)), 'Raw Data'!G948, 0))</f>
        <v>0</v>
      </c>
      <c r="M954">
        <f>IF(ISBLANK('Raw Data'!J948), 0, IF(AND(4=MATCH(LARGE('Raw Data'!G948:J948, 2), 'Raw Data'!G948:J948, 0), 'Raw Data'!L948-'Raw Data'!K948&gt;3), 'Raw Data'!J948, 0))</f>
        <v>0</v>
      </c>
      <c r="N954">
        <f>IF(ISBLANK('Raw Data'!J948), 0, IF(AND(3=MATCH(LARGE('Raw Data'!G948:J948, 2), 'Raw Data'!G948:J948, 0), 'Raw Data'!K948-'Raw Data'!L948&gt;3), 'Raw Data'!I948, 0))</f>
        <v>0</v>
      </c>
      <c r="O954">
        <f>IF(ISBLANK('Raw Data'!J948), 0, IF(AND(2=MATCH(LARGE('Raw Data'!G948:J948, 2), 'Raw Data'!G948:J948, 0), AND('Raw Data'!L948-'Raw Data'!K948&lt;4, 'Raw Data'!L948-'Raw Data'!K948&gt;0)), 'Raw Data'!H948, 0))</f>
        <v>0</v>
      </c>
      <c r="P954">
        <f>IF(ISBLANK('Raw Data'!J948), 0, IF(AND(1=MATCH(LARGE('Raw Data'!G948:J948, 2), 'Raw Data'!G948:J948, 0), AND('Raw Data'!K948-'Raw Data'!L948&lt;4, 'Raw Data'!K948-'Raw Data'!L948&gt;0)), 'Raw Data'!G948, 0))</f>
        <v>0</v>
      </c>
      <c r="Q954">
        <f>IF(ISBLANK('Raw Data'!J948), 0, IF(AND(4=MATCH(LARGE('Raw Data'!G948:J948, 1), 'Raw Data'!G948:J948, 0), 'Raw Data'!L948-'Raw Data'!K948&gt;3), 'Raw Data'!J948, 0))</f>
        <v>0</v>
      </c>
      <c r="R954">
        <f>IF(ISBLANK('Raw Data'!J948), 0, IF(AND(3=MATCH(LARGE('Raw Data'!G948:J948, 1), 'Raw Data'!G948:J948, 0), 'Raw Data'!K948-'Raw Data'!L948&gt;3), 'Raw Data'!I948, 0))</f>
        <v>0</v>
      </c>
      <c r="S954">
        <f>IF(AND('Raw Data'!L948-'Raw Data'!K948&gt;4, 'Raw Data'!F948&lt;'Raw Data'!C948), 'Raw Data'!J948, 0)</f>
        <v>0</v>
      </c>
      <c r="T954">
        <f>IF(AND('Raw Data'!K948-'Raw Data'!L948&gt;4, 'Raw Data'!F948&gt;'Raw Data'!C948), 'Raw Data'!I948, 0)</f>
        <v>0</v>
      </c>
      <c r="U954">
        <f>IF(AND('Raw Data'!L948-'Raw Data'!K948&lt;3, 'Raw Data'!L948&gt;'Raw Data'!K948, 'Raw Data'!F948&lt;'Raw Data'!C948), 'Raw Data'!H948, 0)</f>
        <v>0</v>
      </c>
      <c r="V954">
        <f>IF(AND('Raw Data'!L948-'Raw Data'!K948&lt;3, 'Raw Data'!L948&gt;'Raw Data'!K948, 'Raw Data'!F948&gt;'Raw Data'!C948), 'Raw Data'!G948, 0)</f>
        <v>0</v>
      </c>
    </row>
    <row r="955" spans="1:22" x14ac:dyDescent="0.3">
      <c r="A955">
        <f>IF(AND('Raw Data'!F949&lt;'Raw Data'!C949, 'Raw Data'!L949&gt;'Raw Data'!K949, 'Raw Data'!L949-'Raw Data'!K949&gt;3), 'Raw Data'!J949, 0)</f>
        <v>0</v>
      </c>
      <c r="B955">
        <f>IF(AND('Raw Data'!C949&lt;'Raw Data'!F949, 'Raw Data'!K949&gt;'Raw Data'!L949, 'Raw Data'!K949-'Raw Data'!L949&gt;3), 'Raw Data'!I949, 0)</f>
        <v>0</v>
      </c>
      <c r="C955">
        <f>IF(AND('Raw Data'!F949&lt;'Raw Data'!C949, 'Raw Data'!L949&gt;'Raw Data'!K949, 'Raw Data'!L949-'Raw Data'!K949&lt;4), 'Raw Data'!H949, 0)</f>
        <v>0</v>
      </c>
      <c r="D955">
        <f>IF(AND('Raw Data'!C949&lt;'Raw Data'!F949, 'Raw Data'!K949&gt;'Raw Data'!L949, 'Raw Data'!K949-'Raw Data'!L949&lt;4), 'Raw Data'!G949, 0)</f>
        <v>0</v>
      </c>
      <c r="E955">
        <f>IF(ISBLANK('Raw Data'!J949), 0, IF(AND(4=MATCH(LARGE('Raw Data'!G949:J949, 4), 'Raw Data'!G949:J949, 0), 'Raw Data'!L949-'Raw Data'!K949&gt;3), 'Raw Data'!J949, 0))</f>
        <v>0</v>
      </c>
      <c r="F955">
        <f>IF(ISBLANK('Raw Data'!J949), 0, IF(AND(3=MATCH(LARGE('Raw Data'!G949:J949, 4), 'Raw Data'!G949:J949, 0), 'Raw Data'!K949-'Raw Data'!L949&gt;3), 'Raw Data'!I949, 0))</f>
        <v>0</v>
      </c>
      <c r="G955">
        <f>IF(ISBLANK('Raw Data'!J949), 0, IF(AND(2=MATCH(LARGE('Raw Data'!G949:J949, 4), 'Raw Data'!G949:J949, 0), AND('Raw Data'!L949-'Raw Data'!K949&lt;4, 'Raw Data'!L949-'Raw Data'!K949&gt;0)), 'Raw Data'!H949, 0))</f>
        <v>0</v>
      </c>
      <c r="H955">
        <f>IF(ISBLANK('Raw Data'!J949), 0, IF(AND(1=MATCH(LARGE('Raw Data'!G949:J949, 4), 'Raw Data'!G949:J949, 0), AND('Raw Data'!K949-'Raw Data'!L949&lt;4, 'Raw Data'!K949-'Raw Data'!L949&gt;0)), 'Raw Data'!G949, 0))</f>
        <v>0</v>
      </c>
      <c r="I955">
        <f>IF(ISBLANK('Raw Data'!J949), 0, IF(AND(4=MATCH(LARGE('Raw Data'!G949:J949, 3), 'Raw Data'!G949:J949, 0), 'Raw Data'!L949-'Raw Data'!K949&gt;3), 'Raw Data'!J949, 0))</f>
        <v>0</v>
      </c>
      <c r="J955">
        <f>IF(ISBLANK('Raw Data'!J949), 0, IF(AND(3=MATCH(LARGE('Raw Data'!G949:J949, 3), 'Raw Data'!G949:J949, 0), 'Raw Data'!K949-'Raw Data'!L949&gt;3), 'Raw Data'!I949, 0))</f>
        <v>0</v>
      </c>
      <c r="K955">
        <f>IF(ISBLANK('Raw Data'!J949), 0, IF(AND(2=MATCH(LARGE('Raw Data'!G949:J949, 3), 'Raw Data'!G949:J949, 0), AND('Raw Data'!L949-'Raw Data'!K949&lt;4, 'Raw Data'!L949-'Raw Data'!K949&gt;0)), 'Raw Data'!H949, 0))</f>
        <v>0</v>
      </c>
      <c r="L955">
        <f>IF(ISBLANK('Raw Data'!J949), 0, IF(AND(1=MATCH(LARGE('Raw Data'!G949:J949, 3), 'Raw Data'!G949:J949, 0), AND('Raw Data'!K949-'Raw Data'!L949&lt;4, 'Raw Data'!K949-'Raw Data'!L949&gt;0)), 'Raw Data'!G949, 0))</f>
        <v>0</v>
      </c>
      <c r="M955">
        <f>IF(ISBLANK('Raw Data'!J949), 0, IF(AND(4=MATCH(LARGE('Raw Data'!G949:J949, 2), 'Raw Data'!G949:J949, 0), 'Raw Data'!L949-'Raw Data'!K949&gt;3), 'Raw Data'!J949, 0))</f>
        <v>0</v>
      </c>
      <c r="N955">
        <f>IF(ISBLANK('Raw Data'!J949), 0, IF(AND(3=MATCH(LARGE('Raw Data'!G949:J949, 2), 'Raw Data'!G949:J949, 0), 'Raw Data'!K949-'Raw Data'!L949&gt;3), 'Raw Data'!I949, 0))</f>
        <v>0</v>
      </c>
      <c r="O955">
        <f>IF(ISBLANK('Raw Data'!J949), 0, IF(AND(2=MATCH(LARGE('Raw Data'!G949:J949, 2), 'Raw Data'!G949:J949, 0), AND('Raw Data'!L949-'Raw Data'!K949&lt;4, 'Raw Data'!L949-'Raw Data'!K949&gt;0)), 'Raw Data'!H949, 0))</f>
        <v>0</v>
      </c>
      <c r="P955">
        <f>IF(ISBLANK('Raw Data'!J949), 0, IF(AND(1=MATCH(LARGE('Raw Data'!G949:J949, 2), 'Raw Data'!G949:J949, 0), AND('Raw Data'!K949-'Raw Data'!L949&lt;4, 'Raw Data'!K949-'Raw Data'!L949&gt;0)), 'Raw Data'!G949, 0))</f>
        <v>0</v>
      </c>
      <c r="Q955">
        <f>IF(ISBLANK('Raw Data'!J949), 0, IF(AND(4=MATCH(LARGE('Raw Data'!G949:J949, 1), 'Raw Data'!G949:J949, 0), 'Raw Data'!L949-'Raw Data'!K949&gt;3), 'Raw Data'!J949, 0))</f>
        <v>0</v>
      </c>
      <c r="R955">
        <f>IF(ISBLANK('Raw Data'!J949), 0, IF(AND(3=MATCH(LARGE('Raw Data'!G949:J949, 1), 'Raw Data'!G949:J949, 0), 'Raw Data'!K949-'Raw Data'!L949&gt;3), 'Raw Data'!I949, 0))</f>
        <v>0</v>
      </c>
      <c r="S955">
        <f>IF(AND('Raw Data'!L949-'Raw Data'!K949&gt;4, 'Raw Data'!F949&lt;'Raw Data'!C949), 'Raw Data'!J949, 0)</f>
        <v>0</v>
      </c>
      <c r="T955">
        <f>IF(AND('Raw Data'!K949-'Raw Data'!L949&gt;4, 'Raw Data'!F949&gt;'Raw Data'!C949), 'Raw Data'!I949, 0)</f>
        <v>0</v>
      </c>
      <c r="U955">
        <f>IF(AND('Raw Data'!L949-'Raw Data'!K949&lt;3, 'Raw Data'!L949&gt;'Raw Data'!K949, 'Raw Data'!F949&lt;'Raw Data'!C949), 'Raw Data'!H949, 0)</f>
        <v>0</v>
      </c>
      <c r="V955">
        <f>IF(AND('Raw Data'!L949-'Raw Data'!K949&lt;3, 'Raw Data'!L949&gt;'Raw Data'!K949, 'Raw Data'!F949&gt;'Raw Data'!C949), 'Raw Data'!G949, 0)</f>
        <v>0</v>
      </c>
    </row>
    <row r="956" spans="1:22" x14ac:dyDescent="0.3">
      <c r="A956">
        <f>IF(AND('Raw Data'!F950&lt;'Raw Data'!C950, 'Raw Data'!L950&gt;'Raw Data'!K950, 'Raw Data'!L950-'Raw Data'!K950&gt;3), 'Raw Data'!J950, 0)</f>
        <v>0</v>
      </c>
      <c r="B956">
        <f>IF(AND('Raw Data'!C950&lt;'Raw Data'!F950, 'Raw Data'!K950&gt;'Raw Data'!L950, 'Raw Data'!K950-'Raw Data'!L950&gt;3), 'Raw Data'!I950, 0)</f>
        <v>0</v>
      </c>
      <c r="C956">
        <f>IF(AND('Raw Data'!F950&lt;'Raw Data'!C950, 'Raw Data'!L950&gt;'Raw Data'!K950, 'Raw Data'!L950-'Raw Data'!K950&lt;4), 'Raw Data'!H950, 0)</f>
        <v>0</v>
      </c>
      <c r="D956">
        <f>IF(AND('Raw Data'!C950&lt;'Raw Data'!F950, 'Raw Data'!K950&gt;'Raw Data'!L950, 'Raw Data'!K950-'Raw Data'!L950&lt;4), 'Raw Data'!G950, 0)</f>
        <v>0</v>
      </c>
      <c r="E956">
        <f>IF(ISBLANK('Raw Data'!J950), 0, IF(AND(4=MATCH(LARGE('Raw Data'!G950:J950, 4), 'Raw Data'!G950:J950, 0), 'Raw Data'!L950-'Raw Data'!K950&gt;3), 'Raw Data'!J950, 0))</f>
        <v>0</v>
      </c>
      <c r="F956">
        <f>IF(ISBLANK('Raw Data'!J950), 0, IF(AND(3=MATCH(LARGE('Raw Data'!G950:J950, 4), 'Raw Data'!G950:J950, 0), 'Raw Data'!K950-'Raw Data'!L950&gt;3), 'Raw Data'!I950, 0))</f>
        <v>0</v>
      </c>
      <c r="G956">
        <f>IF(ISBLANK('Raw Data'!J950), 0, IF(AND(2=MATCH(LARGE('Raw Data'!G950:J950, 4), 'Raw Data'!G950:J950, 0), AND('Raw Data'!L950-'Raw Data'!K950&lt;4, 'Raw Data'!L950-'Raw Data'!K950&gt;0)), 'Raw Data'!H950, 0))</f>
        <v>0</v>
      </c>
      <c r="H956">
        <f>IF(ISBLANK('Raw Data'!J950), 0, IF(AND(1=MATCH(LARGE('Raw Data'!G950:J950, 4), 'Raw Data'!G950:J950, 0), AND('Raw Data'!K950-'Raw Data'!L950&lt;4, 'Raw Data'!K950-'Raw Data'!L950&gt;0)), 'Raw Data'!G950, 0))</f>
        <v>0</v>
      </c>
      <c r="I956">
        <f>IF(ISBLANK('Raw Data'!J950), 0, IF(AND(4=MATCH(LARGE('Raw Data'!G950:J950, 3), 'Raw Data'!G950:J950, 0), 'Raw Data'!L950-'Raw Data'!K950&gt;3), 'Raw Data'!J950, 0))</f>
        <v>0</v>
      </c>
      <c r="J956">
        <f>IF(ISBLANK('Raw Data'!J950), 0, IF(AND(3=MATCH(LARGE('Raw Data'!G950:J950, 3), 'Raw Data'!G950:J950, 0), 'Raw Data'!K950-'Raw Data'!L950&gt;3), 'Raw Data'!I950, 0))</f>
        <v>0</v>
      </c>
      <c r="K956">
        <f>IF(ISBLANK('Raw Data'!J950), 0, IF(AND(2=MATCH(LARGE('Raw Data'!G950:J950, 3), 'Raw Data'!G950:J950, 0), AND('Raw Data'!L950-'Raw Data'!K950&lt;4, 'Raw Data'!L950-'Raw Data'!K950&gt;0)), 'Raw Data'!H950, 0))</f>
        <v>0</v>
      </c>
      <c r="L956">
        <f>IF(ISBLANK('Raw Data'!J950), 0, IF(AND(1=MATCH(LARGE('Raw Data'!G950:J950, 3), 'Raw Data'!G950:J950, 0), AND('Raw Data'!K950-'Raw Data'!L950&lt;4, 'Raw Data'!K950-'Raw Data'!L950&gt;0)), 'Raw Data'!G950, 0))</f>
        <v>0</v>
      </c>
      <c r="M956">
        <f>IF(ISBLANK('Raw Data'!J950), 0, IF(AND(4=MATCH(LARGE('Raw Data'!G950:J950, 2), 'Raw Data'!G950:J950, 0), 'Raw Data'!L950-'Raw Data'!K950&gt;3), 'Raw Data'!J950, 0))</f>
        <v>0</v>
      </c>
      <c r="N956">
        <f>IF(ISBLANK('Raw Data'!J950), 0, IF(AND(3=MATCH(LARGE('Raw Data'!G950:J950, 2), 'Raw Data'!G950:J950, 0), 'Raw Data'!K950-'Raw Data'!L950&gt;3), 'Raw Data'!I950, 0))</f>
        <v>0</v>
      </c>
      <c r="O956">
        <f>IF(ISBLANK('Raw Data'!J950), 0, IF(AND(2=MATCH(LARGE('Raw Data'!G950:J950, 2), 'Raw Data'!G950:J950, 0), AND('Raw Data'!L950-'Raw Data'!K950&lt;4, 'Raw Data'!L950-'Raw Data'!K950&gt;0)), 'Raw Data'!H950, 0))</f>
        <v>0</v>
      </c>
      <c r="P956">
        <f>IF(ISBLANK('Raw Data'!J950), 0, IF(AND(1=MATCH(LARGE('Raw Data'!G950:J950, 2), 'Raw Data'!G950:J950, 0), AND('Raw Data'!K950-'Raw Data'!L950&lt;4, 'Raw Data'!K950-'Raw Data'!L950&gt;0)), 'Raw Data'!G950, 0))</f>
        <v>0</v>
      </c>
      <c r="Q956">
        <f>IF(ISBLANK('Raw Data'!J950), 0, IF(AND(4=MATCH(LARGE('Raw Data'!G950:J950, 1), 'Raw Data'!G950:J950, 0), 'Raw Data'!L950-'Raw Data'!K950&gt;3), 'Raw Data'!J950, 0))</f>
        <v>0</v>
      </c>
      <c r="R956">
        <f>IF(ISBLANK('Raw Data'!J950), 0, IF(AND(3=MATCH(LARGE('Raw Data'!G950:J950, 1), 'Raw Data'!G950:J950, 0), 'Raw Data'!K950-'Raw Data'!L950&gt;3), 'Raw Data'!I950, 0))</f>
        <v>0</v>
      </c>
      <c r="S956">
        <f>IF(AND('Raw Data'!L950-'Raw Data'!K950&gt;4, 'Raw Data'!F950&lt;'Raw Data'!C950), 'Raw Data'!J950, 0)</f>
        <v>0</v>
      </c>
      <c r="T956">
        <f>IF(AND('Raw Data'!K950-'Raw Data'!L950&gt;4, 'Raw Data'!F950&gt;'Raw Data'!C950), 'Raw Data'!I950, 0)</f>
        <v>0</v>
      </c>
      <c r="U956">
        <f>IF(AND('Raw Data'!L950-'Raw Data'!K950&lt;3, 'Raw Data'!L950&gt;'Raw Data'!K950, 'Raw Data'!F950&lt;'Raw Data'!C950), 'Raw Data'!H950, 0)</f>
        <v>0</v>
      </c>
      <c r="V956">
        <f>IF(AND('Raw Data'!L950-'Raw Data'!K950&lt;3, 'Raw Data'!L950&gt;'Raw Data'!K950, 'Raw Data'!F950&gt;'Raw Data'!C950), 'Raw Data'!G950, 0)</f>
        <v>0</v>
      </c>
    </row>
    <row r="957" spans="1:22" x14ac:dyDescent="0.3">
      <c r="A957">
        <f>IF(AND('Raw Data'!F951&lt;'Raw Data'!C951, 'Raw Data'!L951&gt;'Raw Data'!K951, 'Raw Data'!L951-'Raw Data'!K951&gt;3), 'Raw Data'!J951, 0)</f>
        <v>0</v>
      </c>
      <c r="B957">
        <f>IF(AND('Raw Data'!C951&lt;'Raw Data'!F951, 'Raw Data'!K951&gt;'Raw Data'!L951, 'Raw Data'!K951-'Raw Data'!L951&gt;3), 'Raw Data'!I951, 0)</f>
        <v>0</v>
      </c>
      <c r="C957">
        <f>IF(AND('Raw Data'!F951&lt;'Raw Data'!C951, 'Raw Data'!L951&gt;'Raw Data'!K951, 'Raw Data'!L951-'Raw Data'!K951&lt;4), 'Raw Data'!H951, 0)</f>
        <v>0</v>
      </c>
      <c r="D957">
        <f>IF(AND('Raw Data'!C951&lt;'Raw Data'!F951, 'Raw Data'!K951&gt;'Raw Data'!L951, 'Raw Data'!K951-'Raw Data'!L951&lt;4), 'Raw Data'!G951, 0)</f>
        <v>0</v>
      </c>
      <c r="E957">
        <f>IF(ISBLANK('Raw Data'!J951), 0, IF(AND(4=MATCH(LARGE('Raw Data'!G951:J951, 4), 'Raw Data'!G951:J951, 0), 'Raw Data'!L951-'Raw Data'!K951&gt;3), 'Raw Data'!J951, 0))</f>
        <v>0</v>
      </c>
      <c r="F957">
        <f>IF(ISBLANK('Raw Data'!J951), 0, IF(AND(3=MATCH(LARGE('Raw Data'!G951:J951, 4), 'Raw Data'!G951:J951, 0), 'Raw Data'!K951-'Raw Data'!L951&gt;3), 'Raw Data'!I951, 0))</f>
        <v>0</v>
      </c>
      <c r="G957">
        <f>IF(ISBLANK('Raw Data'!J951), 0, IF(AND(2=MATCH(LARGE('Raw Data'!G951:J951, 4), 'Raw Data'!G951:J951, 0), AND('Raw Data'!L951-'Raw Data'!K951&lt;4, 'Raw Data'!L951-'Raw Data'!K951&gt;0)), 'Raw Data'!H951, 0))</f>
        <v>0</v>
      </c>
      <c r="H957">
        <f>IF(ISBLANK('Raw Data'!J951), 0, IF(AND(1=MATCH(LARGE('Raw Data'!G951:J951, 4), 'Raw Data'!G951:J951, 0), AND('Raw Data'!K951-'Raw Data'!L951&lt;4, 'Raw Data'!K951-'Raw Data'!L951&gt;0)), 'Raw Data'!G951, 0))</f>
        <v>0</v>
      </c>
      <c r="I957">
        <f>IF(ISBLANK('Raw Data'!J951), 0, IF(AND(4=MATCH(LARGE('Raw Data'!G951:J951, 3), 'Raw Data'!G951:J951, 0), 'Raw Data'!L951-'Raw Data'!K951&gt;3), 'Raw Data'!J951, 0))</f>
        <v>0</v>
      </c>
      <c r="J957">
        <f>IF(ISBLANK('Raw Data'!J951), 0, IF(AND(3=MATCH(LARGE('Raw Data'!G951:J951, 3), 'Raw Data'!G951:J951, 0), 'Raw Data'!K951-'Raw Data'!L951&gt;3), 'Raw Data'!I951, 0))</f>
        <v>0</v>
      </c>
      <c r="K957">
        <f>IF(ISBLANK('Raw Data'!J951), 0, IF(AND(2=MATCH(LARGE('Raw Data'!G951:J951, 3), 'Raw Data'!G951:J951, 0), AND('Raw Data'!L951-'Raw Data'!K951&lt;4, 'Raw Data'!L951-'Raw Data'!K951&gt;0)), 'Raw Data'!H951, 0))</f>
        <v>0</v>
      </c>
      <c r="L957">
        <f>IF(ISBLANK('Raw Data'!J951), 0, IF(AND(1=MATCH(LARGE('Raw Data'!G951:J951, 3), 'Raw Data'!G951:J951, 0), AND('Raw Data'!K951-'Raw Data'!L951&lt;4, 'Raw Data'!K951-'Raw Data'!L951&gt;0)), 'Raw Data'!G951, 0))</f>
        <v>0</v>
      </c>
      <c r="M957">
        <f>IF(ISBLANK('Raw Data'!J951), 0, IF(AND(4=MATCH(LARGE('Raw Data'!G951:J951, 2), 'Raw Data'!G951:J951, 0), 'Raw Data'!L951-'Raw Data'!K951&gt;3), 'Raw Data'!J951, 0))</f>
        <v>0</v>
      </c>
      <c r="N957">
        <f>IF(ISBLANK('Raw Data'!J951), 0, IF(AND(3=MATCH(LARGE('Raw Data'!G951:J951, 2), 'Raw Data'!G951:J951, 0), 'Raw Data'!K951-'Raw Data'!L951&gt;3), 'Raw Data'!I951, 0))</f>
        <v>0</v>
      </c>
      <c r="O957">
        <f>IF(ISBLANK('Raw Data'!J951), 0, IF(AND(2=MATCH(LARGE('Raw Data'!G951:J951, 2), 'Raw Data'!G951:J951, 0), AND('Raw Data'!L951-'Raw Data'!K951&lt;4, 'Raw Data'!L951-'Raw Data'!K951&gt;0)), 'Raw Data'!H951, 0))</f>
        <v>0</v>
      </c>
      <c r="P957">
        <f>IF(ISBLANK('Raw Data'!J951), 0, IF(AND(1=MATCH(LARGE('Raw Data'!G951:J951, 2), 'Raw Data'!G951:J951, 0), AND('Raw Data'!K951-'Raw Data'!L951&lt;4, 'Raw Data'!K951-'Raw Data'!L951&gt;0)), 'Raw Data'!G951, 0))</f>
        <v>0</v>
      </c>
      <c r="Q957">
        <f>IF(ISBLANK('Raw Data'!J951), 0, IF(AND(4=MATCH(LARGE('Raw Data'!G951:J951, 1), 'Raw Data'!G951:J951, 0), 'Raw Data'!L951-'Raw Data'!K951&gt;3), 'Raw Data'!J951, 0))</f>
        <v>0</v>
      </c>
      <c r="R957">
        <f>IF(ISBLANK('Raw Data'!J951), 0, IF(AND(3=MATCH(LARGE('Raw Data'!G951:J951, 1), 'Raw Data'!G951:J951, 0), 'Raw Data'!K951-'Raw Data'!L951&gt;3), 'Raw Data'!I951, 0))</f>
        <v>0</v>
      </c>
      <c r="S957">
        <f>IF(AND('Raw Data'!L951-'Raw Data'!K951&gt;4, 'Raw Data'!F951&lt;'Raw Data'!C951), 'Raw Data'!J951, 0)</f>
        <v>0</v>
      </c>
      <c r="T957">
        <f>IF(AND('Raw Data'!K951-'Raw Data'!L951&gt;4, 'Raw Data'!F951&gt;'Raw Data'!C951), 'Raw Data'!I951, 0)</f>
        <v>0</v>
      </c>
      <c r="U957">
        <f>IF(AND('Raw Data'!L951-'Raw Data'!K951&lt;3, 'Raw Data'!L951&gt;'Raw Data'!K951, 'Raw Data'!F951&lt;'Raw Data'!C951), 'Raw Data'!H951, 0)</f>
        <v>0</v>
      </c>
      <c r="V957">
        <f>IF(AND('Raw Data'!L951-'Raw Data'!K951&lt;3, 'Raw Data'!L951&gt;'Raw Data'!K951, 'Raw Data'!F951&gt;'Raw Data'!C951), 'Raw Data'!G951, 0)</f>
        <v>0</v>
      </c>
    </row>
    <row r="958" spans="1:22" x14ac:dyDescent="0.3">
      <c r="A958">
        <f>IF(AND('Raw Data'!F952&lt;'Raw Data'!C952, 'Raw Data'!L952&gt;'Raw Data'!K952, 'Raw Data'!L952-'Raw Data'!K952&gt;3), 'Raw Data'!J952, 0)</f>
        <v>0</v>
      </c>
      <c r="B958">
        <f>IF(AND('Raw Data'!C952&lt;'Raw Data'!F952, 'Raw Data'!K952&gt;'Raw Data'!L952, 'Raw Data'!K952-'Raw Data'!L952&gt;3), 'Raw Data'!I952, 0)</f>
        <v>0</v>
      </c>
      <c r="C958">
        <f>IF(AND('Raw Data'!F952&lt;'Raw Data'!C952, 'Raw Data'!L952&gt;'Raw Data'!K952, 'Raw Data'!L952-'Raw Data'!K952&lt;4), 'Raw Data'!H952, 0)</f>
        <v>0</v>
      </c>
      <c r="D958">
        <f>IF(AND('Raw Data'!C952&lt;'Raw Data'!F952, 'Raw Data'!K952&gt;'Raw Data'!L952, 'Raw Data'!K952-'Raw Data'!L952&lt;4), 'Raw Data'!G952, 0)</f>
        <v>0</v>
      </c>
      <c r="E958">
        <f>IF(ISBLANK('Raw Data'!J952), 0, IF(AND(4=MATCH(LARGE('Raw Data'!G952:J952, 4), 'Raw Data'!G952:J952, 0), 'Raw Data'!L952-'Raw Data'!K952&gt;3), 'Raw Data'!J952, 0))</f>
        <v>0</v>
      </c>
      <c r="F958">
        <f>IF(ISBLANK('Raw Data'!J952), 0, IF(AND(3=MATCH(LARGE('Raw Data'!G952:J952, 4), 'Raw Data'!G952:J952, 0), 'Raw Data'!K952-'Raw Data'!L952&gt;3), 'Raw Data'!I952, 0))</f>
        <v>0</v>
      </c>
      <c r="G958">
        <f>IF(ISBLANK('Raw Data'!J952), 0, IF(AND(2=MATCH(LARGE('Raw Data'!G952:J952, 4), 'Raw Data'!G952:J952, 0), AND('Raw Data'!L952-'Raw Data'!K952&lt;4, 'Raw Data'!L952-'Raw Data'!K952&gt;0)), 'Raw Data'!H952, 0))</f>
        <v>0</v>
      </c>
      <c r="H958">
        <f>IF(ISBLANK('Raw Data'!J952), 0, IF(AND(1=MATCH(LARGE('Raw Data'!G952:J952, 4), 'Raw Data'!G952:J952, 0), AND('Raw Data'!K952-'Raw Data'!L952&lt;4, 'Raw Data'!K952-'Raw Data'!L952&gt;0)), 'Raw Data'!G952, 0))</f>
        <v>0</v>
      </c>
      <c r="I958">
        <f>IF(ISBLANK('Raw Data'!J952), 0, IF(AND(4=MATCH(LARGE('Raw Data'!G952:J952, 3), 'Raw Data'!G952:J952, 0), 'Raw Data'!L952-'Raw Data'!K952&gt;3), 'Raw Data'!J952, 0))</f>
        <v>0</v>
      </c>
      <c r="J958">
        <f>IF(ISBLANK('Raw Data'!J952), 0, IF(AND(3=MATCH(LARGE('Raw Data'!G952:J952, 3), 'Raw Data'!G952:J952, 0), 'Raw Data'!K952-'Raw Data'!L952&gt;3), 'Raw Data'!I952, 0))</f>
        <v>0</v>
      </c>
      <c r="K958">
        <f>IF(ISBLANK('Raw Data'!J952), 0, IF(AND(2=MATCH(LARGE('Raw Data'!G952:J952, 3), 'Raw Data'!G952:J952, 0), AND('Raw Data'!L952-'Raw Data'!K952&lt;4, 'Raw Data'!L952-'Raw Data'!K952&gt;0)), 'Raw Data'!H952, 0))</f>
        <v>0</v>
      </c>
      <c r="L958">
        <f>IF(ISBLANK('Raw Data'!J952), 0, IF(AND(1=MATCH(LARGE('Raw Data'!G952:J952, 3), 'Raw Data'!G952:J952, 0), AND('Raw Data'!K952-'Raw Data'!L952&lt;4, 'Raw Data'!K952-'Raw Data'!L952&gt;0)), 'Raw Data'!G952, 0))</f>
        <v>0</v>
      </c>
      <c r="M958">
        <f>IF(ISBLANK('Raw Data'!J952), 0, IF(AND(4=MATCH(LARGE('Raw Data'!G952:J952, 2), 'Raw Data'!G952:J952, 0), 'Raw Data'!L952-'Raw Data'!K952&gt;3), 'Raw Data'!J952, 0))</f>
        <v>0</v>
      </c>
      <c r="N958">
        <f>IF(ISBLANK('Raw Data'!J952), 0, IF(AND(3=MATCH(LARGE('Raw Data'!G952:J952, 2), 'Raw Data'!G952:J952, 0), 'Raw Data'!K952-'Raw Data'!L952&gt;3), 'Raw Data'!I952, 0))</f>
        <v>0</v>
      </c>
      <c r="O958">
        <f>IF(ISBLANK('Raw Data'!J952), 0, IF(AND(2=MATCH(LARGE('Raw Data'!G952:J952, 2), 'Raw Data'!G952:J952, 0), AND('Raw Data'!L952-'Raw Data'!K952&lt;4, 'Raw Data'!L952-'Raw Data'!K952&gt;0)), 'Raw Data'!H952, 0))</f>
        <v>0</v>
      </c>
      <c r="P958">
        <f>IF(ISBLANK('Raw Data'!J952), 0, IF(AND(1=MATCH(LARGE('Raw Data'!G952:J952, 2), 'Raw Data'!G952:J952, 0), AND('Raw Data'!K952-'Raw Data'!L952&lt;4, 'Raw Data'!K952-'Raw Data'!L952&gt;0)), 'Raw Data'!G952, 0))</f>
        <v>0</v>
      </c>
      <c r="Q958">
        <f>IF(ISBLANK('Raw Data'!J952), 0, IF(AND(4=MATCH(LARGE('Raw Data'!G952:J952, 1), 'Raw Data'!G952:J952, 0), 'Raw Data'!L952-'Raw Data'!K952&gt;3), 'Raw Data'!J952, 0))</f>
        <v>0</v>
      </c>
      <c r="R958">
        <f>IF(ISBLANK('Raw Data'!J952), 0, IF(AND(3=MATCH(LARGE('Raw Data'!G952:J952, 1), 'Raw Data'!G952:J952, 0), 'Raw Data'!K952-'Raw Data'!L952&gt;3), 'Raw Data'!I952, 0))</f>
        <v>0</v>
      </c>
      <c r="S958">
        <f>IF(AND('Raw Data'!L952-'Raw Data'!K952&gt;4, 'Raw Data'!F952&lt;'Raw Data'!C952), 'Raw Data'!J952, 0)</f>
        <v>0</v>
      </c>
      <c r="T958">
        <f>IF(AND('Raw Data'!K952-'Raw Data'!L952&gt;4, 'Raw Data'!F952&gt;'Raw Data'!C952), 'Raw Data'!I952, 0)</f>
        <v>0</v>
      </c>
      <c r="U958">
        <f>IF(AND('Raw Data'!L952-'Raw Data'!K952&lt;3, 'Raw Data'!L952&gt;'Raw Data'!K952, 'Raw Data'!F952&lt;'Raw Data'!C952), 'Raw Data'!H952, 0)</f>
        <v>0</v>
      </c>
      <c r="V958">
        <f>IF(AND('Raw Data'!L952-'Raw Data'!K952&lt;3, 'Raw Data'!L952&gt;'Raw Data'!K952, 'Raw Data'!F952&gt;'Raw Data'!C952), 'Raw Data'!G952, 0)</f>
        <v>0</v>
      </c>
    </row>
    <row r="959" spans="1:22" x14ac:dyDescent="0.3">
      <c r="A959">
        <f>IF(AND('Raw Data'!F953&lt;'Raw Data'!C953, 'Raw Data'!L953&gt;'Raw Data'!K953, 'Raw Data'!L953-'Raw Data'!K953&gt;3), 'Raw Data'!J953, 0)</f>
        <v>0</v>
      </c>
      <c r="B959">
        <f>IF(AND('Raw Data'!C953&lt;'Raw Data'!F953, 'Raw Data'!K953&gt;'Raw Data'!L953, 'Raw Data'!K953-'Raw Data'!L953&gt;3), 'Raw Data'!I953, 0)</f>
        <v>0</v>
      </c>
      <c r="C959">
        <f>IF(AND('Raw Data'!F953&lt;'Raw Data'!C953, 'Raw Data'!L953&gt;'Raw Data'!K953, 'Raw Data'!L953-'Raw Data'!K953&lt;4), 'Raw Data'!H953, 0)</f>
        <v>0</v>
      </c>
      <c r="D959">
        <f>IF(AND('Raw Data'!C953&lt;'Raw Data'!F953, 'Raw Data'!K953&gt;'Raw Data'!L953, 'Raw Data'!K953-'Raw Data'!L953&lt;4), 'Raw Data'!G953, 0)</f>
        <v>0</v>
      </c>
      <c r="E959">
        <f>IF(ISBLANK('Raw Data'!J953), 0, IF(AND(4=MATCH(LARGE('Raw Data'!G953:J953, 4), 'Raw Data'!G953:J953, 0), 'Raw Data'!L953-'Raw Data'!K953&gt;3), 'Raw Data'!J953, 0))</f>
        <v>0</v>
      </c>
      <c r="F959">
        <f>IF(ISBLANK('Raw Data'!J953), 0, IF(AND(3=MATCH(LARGE('Raw Data'!G953:J953, 4), 'Raw Data'!G953:J953, 0), 'Raw Data'!K953-'Raw Data'!L953&gt;3), 'Raw Data'!I953, 0))</f>
        <v>0</v>
      </c>
      <c r="G959">
        <f>IF(ISBLANK('Raw Data'!J953), 0, IF(AND(2=MATCH(LARGE('Raw Data'!G953:J953, 4), 'Raw Data'!G953:J953, 0), AND('Raw Data'!L953-'Raw Data'!K953&lt;4, 'Raw Data'!L953-'Raw Data'!K953&gt;0)), 'Raw Data'!H953, 0))</f>
        <v>0</v>
      </c>
      <c r="H959">
        <f>IF(ISBLANK('Raw Data'!J953), 0, IF(AND(1=MATCH(LARGE('Raw Data'!G953:J953, 4), 'Raw Data'!G953:J953, 0), AND('Raw Data'!K953-'Raw Data'!L953&lt;4, 'Raw Data'!K953-'Raw Data'!L953&gt;0)), 'Raw Data'!G953, 0))</f>
        <v>0</v>
      </c>
      <c r="I959">
        <f>IF(ISBLANK('Raw Data'!J953), 0, IF(AND(4=MATCH(LARGE('Raw Data'!G953:J953, 3), 'Raw Data'!G953:J953, 0), 'Raw Data'!L953-'Raw Data'!K953&gt;3), 'Raw Data'!J953, 0))</f>
        <v>0</v>
      </c>
      <c r="J959">
        <f>IF(ISBLANK('Raw Data'!J953), 0, IF(AND(3=MATCH(LARGE('Raw Data'!G953:J953, 3), 'Raw Data'!G953:J953, 0), 'Raw Data'!K953-'Raw Data'!L953&gt;3), 'Raw Data'!I953, 0))</f>
        <v>0</v>
      </c>
      <c r="K959">
        <f>IF(ISBLANK('Raw Data'!J953), 0, IF(AND(2=MATCH(LARGE('Raw Data'!G953:J953, 3), 'Raw Data'!G953:J953, 0), AND('Raw Data'!L953-'Raw Data'!K953&lt;4, 'Raw Data'!L953-'Raw Data'!K953&gt;0)), 'Raw Data'!H953, 0))</f>
        <v>0</v>
      </c>
      <c r="L959">
        <f>IF(ISBLANK('Raw Data'!J953), 0, IF(AND(1=MATCH(LARGE('Raw Data'!G953:J953, 3), 'Raw Data'!G953:J953, 0), AND('Raw Data'!K953-'Raw Data'!L953&lt;4, 'Raw Data'!K953-'Raw Data'!L953&gt;0)), 'Raw Data'!G953, 0))</f>
        <v>0</v>
      </c>
      <c r="M959">
        <f>IF(ISBLANK('Raw Data'!J953), 0, IF(AND(4=MATCH(LARGE('Raw Data'!G953:J953, 2), 'Raw Data'!G953:J953, 0), 'Raw Data'!L953-'Raw Data'!K953&gt;3), 'Raw Data'!J953, 0))</f>
        <v>0</v>
      </c>
      <c r="N959">
        <f>IF(ISBLANK('Raw Data'!J953), 0, IF(AND(3=MATCH(LARGE('Raw Data'!G953:J953, 2), 'Raw Data'!G953:J953, 0), 'Raw Data'!K953-'Raw Data'!L953&gt;3), 'Raw Data'!I953, 0))</f>
        <v>0</v>
      </c>
      <c r="O959">
        <f>IF(ISBLANK('Raw Data'!J953), 0, IF(AND(2=MATCH(LARGE('Raw Data'!G953:J953, 2), 'Raw Data'!G953:J953, 0), AND('Raw Data'!L953-'Raw Data'!K953&lt;4, 'Raw Data'!L953-'Raw Data'!K953&gt;0)), 'Raw Data'!H953, 0))</f>
        <v>0</v>
      </c>
      <c r="P959">
        <f>IF(ISBLANK('Raw Data'!J953), 0, IF(AND(1=MATCH(LARGE('Raw Data'!G953:J953, 2), 'Raw Data'!G953:J953, 0), AND('Raw Data'!K953-'Raw Data'!L953&lt;4, 'Raw Data'!K953-'Raw Data'!L953&gt;0)), 'Raw Data'!G953, 0))</f>
        <v>0</v>
      </c>
      <c r="Q959">
        <f>IF(ISBLANK('Raw Data'!J953), 0, IF(AND(4=MATCH(LARGE('Raw Data'!G953:J953, 1), 'Raw Data'!G953:J953, 0), 'Raw Data'!L953-'Raw Data'!K953&gt;3), 'Raw Data'!J953, 0))</f>
        <v>0</v>
      </c>
      <c r="R959">
        <f>IF(ISBLANK('Raw Data'!J953), 0, IF(AND(3=MATCH(LARGE('Raw Data'!G953:J953, 1), 'Raw Data'!G953:J953, 0), 'Raw Data'!K953-'Raw Data'!L953&gt;3), 'Raw Data'!I953, 0))</f>
        <v>0</v>
      </c>
      <c r="S959">
        <f>IF(AND('Raw Data'!L953-'Raw Data'!K953&gt;4, 'Raw Data'!F953&lt;'Raw Data'!C953), 'Raw Data'!J953, 0)</f>
        <v>0</v>
      </c>
      <c r="T959">
        <f>IF(AND('Raw Data'!K953-'Raw Data'!L953&gt;4, 'Raw Data'!F953&gt;'Raw Data'!C953), 'Raw Data'!I953, 0)</f>
        <v>0</v>
      </c>
      <c r="U959">
        <f>IF(AND('Raw Data'!L953-'Raw Data'!K953&lt;3, 'Raw Data'!L953&gt;'Raw Data'!K953, 'Raw Data'!F953&lt;'Raw Data'!C953), 'Raw Data'!H953, 0)</f>
        <v>0</v>
      </c>
      <c r="V959">
        <f>IF(AND('Raw Data'!L953-'Raw Data'!K953&lt;3, 'Raw Data'!L953&gt;'Raw Data'!K953, 'Raw Data'!F953&gt;'Raw Data'!C953), 'Raw Data'!G953, 0)</f>
        <v>0</v>
      </c>
    </row>
    <row r="960" spans="1:22" x14ac:dyDescent="0.3">
      <c r="A960">
        <f>IF(AND('Raw Data'!F954&lt;'Raw Data'!C954, 'Raw Data'!L954&gt;'Raw Data'!K954, 'Raw Data'!L954-'Raw Data'!K954&gt;3), 'Raw Data'!J954, 0)</f>
        <v>0</v>
      </c>
      <c r="B960">
        <f>IF(AND('Raw Data'!C954&lt;'Raw Data'!F954, 'Raw Data'!K954&gt;'Raw Data'!L954, 'Raw Data'!K954-'Raw Data'!L954&gt;3), 'Raw Data'!I954, 0)</f>
        <v>0</v>
      </c>
      <c r="C960">
        <f>IF(AND('Raw Data'!F954&lt;'Raw Data'!C954, 'Raw Data'!L954&gt;'Raw Data'!K954, 'Raw Data'!L954-'Raw Data'!K954&lt;4), 'Raw Data'!H954, 0)</f>
        <v>0</v>
      </c>
      <c r="D960">
        <f>IF(AND('Raw Data'!C954&lt;'Raw Data'!F954, 'Raw Data'!K954&gt;'Raw Data'!L954, 'Raw Data'!K954-'Raw Data'!L954&lt;4), 'Raw Data'!G954, 0)</f>
        <v>0</v>
      </c>
      <c r="E960">
        <f>IF(ISBLANK('Raw Data'!J954), 0, IF(AND(4=MATCH(LARGE('Raw Data'!G954:J954, 4), 'Raw Data'!G954:J954, 0), 'Raw Data'!L954-'Raw Data'!K954&gt;3), 'Raw Data'!J954, 0))</f>
        <v>0</v>
      </c>
      <c r="F960">
        <f>IF(ISBLANK('Raw Data'!J954), 0, IF(AND(3=MATCH(LARGE('Raw Data'!G954:J954, 4), 'Raw Data'!G954:J954, 0), 'Raw Data'!K954-'Raw Data'!L954&gt;3), 'Raw Data'!I954, 0))</f>
        <v>0</v>
      </c>
      <c r="G960">
        <f>IF(ISBLANK('Raw Data'!J954), 0, IF(AND(2=MATCH(LARGE('Raw Data'!G954:J954, 4), 'Raw Data'!G954:J954, 0), AND('Raw Data'!L954-'Raw Data'!K954&lt;4, 'Raw Data'!L954-'Raw Data'!K954&gt;0)), 'Raw Data'!H954, 0))</f>
        <v>0</v>
      </c>
      <c r="H960">
        <f>IF(ISBLANK('Raw Data'!J954), 0, IF(AND(1=MATCH(LARGE('Raw Data'!G954:J954, 4), 'Raw Data'!G954:J954, 0), AND('Raw Data'!K954-'Raw Data'!L954&lt;4, 'Raw Data'!K954-'Raw Data'!L954&gt;0)), 'Raw Data'!G954, 0))</f>
        <v>0</v>
      </c>
      <c r="I960">
        <f>IF(ISBLANK('Raw Data'!J954), 0, IF(AND(4=MATCH(LARGE('Raw Data'!G954:J954, 3), 'Raw Data'!G954:J954, 0), 'Raw Data'!L954-'Raw Data'!K954&gt;3), 'Raw Data'!J954, 0))</f>
        <v>0</v>
      </c>
      <c r="J960">
        <f>IF(ISBLANK('Raw Data'!J954), 0, IF(AND(3=MATCH(LARGE('Raw Data'!G954:J954, 3), 'Raw Data'!G954:J954, 0), 'Raw Data'!K954-'Raw Data'!L954&gt;3), 'Raw Data'!I954, 0))</f>
        <v>0</v>
      </c>
      <c r="K960">
        <f>IF(ISBLANK('Raw Data'!J954), 0, IF(AND(2=MATCH(LARGE('Raw Data'!G954:J954, 3), 'Raw Data'!G954:J954, 0), AND('Raw Data'!L954-'Raw Data'!K954&lt;4, 'Raw Data'!L954-'Raw Data'!K954&gt;0)), 'Raw Data'!H954, 0))</f>
        <v>0</v>
      </c>
      <c r="L960">
        <f>IF(ISBLANK('Raw Data'!J954), 0, IF(AND(1=MATCH(LARGE('Raw Data'!G954:J954, 3), 'Raw Data'!G954:J954, 0), AND('Raw Data'!K954-'Raw Data'!L954&lt;4, 'Raw Data'!K954-'Raw Data'!L954&gt;0)), 'Raw Data'!G954, 0))</f>
        <v>0</v>
      </c>
      <c r="M960">
        <f>IF(ISBLANK('Raw Data'!J954), 0, IF(AND(4=MATCH(LARGE('Raw Data'!G954:J954, 2), 'Raw Data'!G954:J954, 0), 'Raw Data'!L954-'Raw Data'!K954&gt;3), 'Raw Data'!J954, 0))</f>
        <v>0</v>
      </c>
      <c r="N960">
        <f>IF(ISBLANK('Raw Data'!J954), 0, IF(AND(3=MATCH(LARGE('Raw Data'!G954:J954, 2), 'Raw Data'!G954:J954, 0), 'Raw Data'!K954-'Raw Data'!L954&gt;3), 'Raw Data'!I954, 0))</f>
        <v>0</v>
      </c>
      <c r="O960">
        <f>IF(ISBLANK('Raw Data'!J954), 0, IF(AND(2=MATCH(LARGE('Raw Data'!G954:J954, 2), 'Raw Data'!G954:J954, 0), AND('Raw Data'!L954-'Raw Data'!K954&lt;4, 'Raw Data'!L954-'Raw Data'!K954&gt;0)), 'Raw Data'!H954, 0))</f>
        <v>0</v>
      </c>
      <c r="P960">
        <f>IF(ISBLANK('Raw Data'!J954), 0, IF(AND(1=MATCH(LARGE('Raw Data'!G954:J954, 2), 'Raw Data'!G954:J954, 0), AND('Raw Data'!K954-'Raw Data'!L954&lt;4, 'Raw Data'!K954-'Raw Data'!L954&gt;0)), 'Raw Data'!G954, 0))</f>
        <v>0</v>
      </c>
      <c r="Q960">
        <f>IF(ISBLANK('Raw Data'!J954), 0, IF(AND(4=MATCH(LARGE('Raw Data'!G954:J954, 1), 'Raw Data'!G954:J954, 0), 'Raw Data'!L954-'Raw Data'!K954&gt;3), 'Raw Data'!J954, 0))</f>
        <v>0</v>
      </c>
      <c r="R960">
        <f>IF(ISBLANK('Raw Data'!J954), 0, IF(AND(3=MATCH(LARGE('Raw Data'!G954:J954, 1), 'Raw Data'!G954:J954, 0), 'Raw Data'!K954-'Raw Data'!L954&gt;3), 'Raw Data'!I954, 0))</f>
        <v>0</v>
      </c>
      <c r="S960">
        <f>IF(AND('Raw Data'!L954-'Raw Data'!K954&gt;4, 'Raw Data'!F954&lt;'Raw Data'!C954), 'Raw Data'!J954, 0)</f>
        <v>0</v>
      </c>
      <c r="T960">
        <f>IF(AND('Raw Data'!K954-'Raw Data'!L954&gt;4, 'Raw Data'!F954&gt;'Raw Data'!C954), 'Raw Data'!I954, 0)</f>
        <v>0</v>
      </c>
      <c r="U960">
        <f>IF(AND('Raw Data'!L954-'Raw Data'!K954&lt;3, 'Raw Data'!L954&gt;'Raw Data'!K954, 'Raw Data'!F954&lt;'Raw Data'!C954), 'Raw Data'!H954, 0)</f>
        <v>0</v>
      </c>
      <c r="V960">
        <f>IF(AND('Raw Data'!L954-'Raw Data'!K954&lt;3, 'Raw Data'!L954&gt;'Raw Data'!K954, 'Raw Data'!F954&gt;'Raw Data'!C954), 'Raw Data'!G954, 0)</f>
        <v>0</v>
      </c>
    </row>
    <row r="961" spans="1:22" x14ac:dyDescent="0.3">
      <c r="A961">
        <f>IF(AND('Raw Data'!F955&lt;'Raw Data'!C955, 'Raw Data'!L955&gt;'Raw Data'!K955, 'Raw Data'!L955-'Raw Data'!K955&gt;3), 'Raw Data'!J955, 0)</f>
        <v>0</v>
      </c>
      <c r="B961">
        <f>IF(AND('Raw Data'!C955&lt;'Raw Data'!F955, 'Raw Data'!K955&gt;'Raw Data'!L955, 'Raw Data'!K955-'Raw Data'!L955&gt;3), 'Raw Data'!I955, 0)</f>
        <v>0</v>
      </c>
      <c r="C961">
        <f>IF(AND('Raw Data'!F955&lt;'Raw Data'!C955, 'Raw Data'!L955&gt;'Raw Data'!K955, 'Raw Data'!L955-'Raw Data'!K955&lt;4), 'Raw Data'!H955, 0)</f>
        <v>0</v>
      </c>
      <c r="D961">
        <f>IF(AND('Raw Data'!C955&lt;'Raw Data'!F955, 'Raw Data'!K955&gt;'Raw Data'!L955, 'Raw Data'!K955-'Raw Data'!L955&lt;4), 'Raw Data'!G955, 0)</f>
        <v>0</v>
      </c>
      <c r="E961">
        <f>IF(ISBLANK('Raw Data'!J955), 0, IF(AND(4=MATCH(LARGE('Raw Data'!G955:J955, 4), 'Raw Data'!G955:J955, 0), 'Raw Data'!L955-'Raw Data'!K955&gt;3), 'Raw Data'!J955, 0))</f>
        <v>0</v>
      </c>
      <c r="F961">
        <f>IF(ISBLANK('Raw Data'!J955), 0, IF(AND(3=MATCH(LARGE('Raw Data'!G955:J955, 4), 'Raw Data'!G955:J955, 0), 'Raw Data'!K955-'Raw Data'!L955&gt;3), 'Raw Data'!I955, 0))</f>
        <v>0</v>
      </c>
      <c r="G961">
        <f>IF(ISBLANK('Raw Data'!J955), 0, IF(AND(2=MATCH(LARGE('Raw Data'!G955:J955, 4), 'Raw Data'!G955:J955, 0), AND('Raw Data'!L955-'Raw Data'!K955&lt;4, 'Raw Data'!L955-'Raw Data'!K955&gt;0)), 'Raw Data'!H955, 0))</f>
        <v>0</v>
      </c>
      <c r="H961">
        <f>IF(ISBLANK('Raw Data'!J955), 0, IF(AND(1=MATCH(LARGE('Raw Data'!G955:J955, 4), 'Raw Data'!G955:J955, 0), AND('Raw Data'!K955-'Raw Data'!L955&lt;4, 'Raw Data'!K955-'Raw Data'!L955&gt;0)), 'Raw Data'!G955, 0))</f>
        <v>0</v>
      </c>
      <c r="I961">
        <f>IF(ISBLANK('Raw Data'!J955), 0, IF(AND(4=MATCH(LARGE('Raw Data'!G955:J955, 3), 'Raw Data'!G955:J955, 0), 'Raw Data'!L955-'Raw Data'!K955&gt;3), 'Raw Data'!J955, 0))</f>
        <v>0</v>
      </c>
      <c r="J961">
        <f>IF(ISBLANK('Raw Data'!J955), 0, IF(AND(3=MATCH(LARGE('Raw Data'!G955:J955, 3), 'Raw Data'!G955:J955, 0), 'Raw Data'!K955-'Raw Data'!L955&gt;3), 'Raw Data'!I955, 0))</f>
        <v>0</v>
      </c>
      <c r="K961">
        <f>IF(ISBLANK('Raw Data'!J955), 0, IF(AND(2=MATCH(LARGE('Raw Data'!G955:J955, 3), 'Raw Data'!G955:J955, 0), AND('Raw Data'!L955-'Raw Data'!K955&lt;4, 'Raw Data'!L955-'Raw Data'!K955&gt;0)), 'Raw Data'!H955, 0))</f>
        <v>0</v>
      </c>
      <c r="L961">
        <f>IF(ISBLANK('Raw Data'!J955), 0, IF(AND(1=MATCH(LARGE('Raw Data'!G955:J955, 3), 'Raw Data'!G955:J955, 0), AND('Raw Data'!K955-'Raw Data'!L955&lt;4, 'Raw Data'!K955-'Raw Data'!L955&gt;0)), 'Raw Data'!G955, 0))</f>
        <v>0</v>
      </c>
      <c r="M961">
        <f>IF(ISBLANK('Raw Data'!J955), 0, IF(AND(4=MATCH(LARGE('Raw Data'!G955:J955, 2), 'Raw Data'!G955:J955, 0), 'Raw Data'!L955-'Raw Data'!K955&gt;3), 'Raw Data'!J955, 0))</f>
        <v>0</v>
      </c>
      <c r="N961">
        <f>IF(ISBLANK('Raw Data'!J955), 0, IF(AND(3=MATCH(LARGE('Raw Data'!G955:J955, 2), 'Raw Data'!G955:J955, 0), 'Raw Data'!K955-'Raw Data'!L955&gt;3), 'Raw Data'!I955, 0))</f>
        <v>0</v>
      </c>
      <c r="O961">
        <f>IF(ISBLANK('Raw Data'!J955), 0, IF(AND(2=MATCH(LARGE('Raw Data'!G955:J955, 2), 'Raw Data'!G955:J955, 0), AND('Raw Data'!L955-'Raw Data'!K955&lt;4, 'Raw Data'!L955-'Raw Data'!K955&gt;0)), 'Raw Data'!H955, 0))</f>
        <v>0</v>
      </c>
      <c r="P961">
        <f>IF(ISBLANK('Raw Data'!J955), 0, IF(AND(1=MATCH(LARGE('Raw Data'!G955:J955, 2), 'Raw Data'!G955:J955, 0), AND('Raw Data'!K955-'Raw Data'!L955&lt;4, 'Raw Data'!K955-'Raw Data'!L955&gt;0)), 'Raw Data'!G955, 0))</f>
        <v>0</v>
      </c>
      <c r="Q961">
        <f>IF(ISBLANK('Raw Data'!J955), 0, IF(AND(4=MATCH(LARGE('Raw Data'!G955:J955, 1), 'Raw Data'!G955:J955, 0), 'Raw Data'!L955-'Raw Data'!K955&gt;3), 'Raw Data'!J955, 0))</f>
        <v>0</v>
      </c>
      <c r="R961">
        <f>IF(ISBLANK('Raw Data'!J955), 0, IF(AND(3=MATCH(LARGE('Raw Data'!G955:J955, 1), 'Raw Data'!G955:J955, 0), 'Raw Data'!K955-'Raw Data'!L955&gt;3), 'Raw Data'!I955, 0))</f>
        <v>0</v>
      </c>
      <c r="S961">
        <f>IF(AND('Raw Data'!L955-'Raw Data'!K955&gt;4, 'Raw Data'!F955&lt;'Raw Data'!C955), 'Raw Data'!J955, 0)</f>
        <v>0</v>
      </c>
      <c r="T961">
        <f>IF(AND('Raw Data'!K955-'Raw Data'!L955&gt;4, 'Raw Data'!F955&gt;'Raw Data'!C955), 'Raw Data'!I955, 0)</f>
        <v>0</v>
      </c>
      <c r="U961">
        <f>IF(AND('Raw Data'!L955-'Raw Data'!K955&lt;3, 'Raw Data'!L955&gt;'Raw Data'!K955, 'Raw Data'!F955&lt;'Raw Data'!C955), 'Raw Data'!H955, 0)</f>
        <v>0</v>
      </c>
      <c r="V961">
        <f>IF(AND('Raw Data'!L955-'Raw Data'!K955&lt;3, 'Raw Data'!L955&gt;'Raw Data'!K955, 'Raw Data'!F955&gt;'Raw Data'!C955), 'Raw Data'!G955, 0)</f>
        <v>0</v>
      </c>
    </row>
    <row r="962" spans="1:22" x14ac:dyDescent="0.3">
      <c r="A962">
        <f>IF(AND('Raw Data'!F956&lt;'Raw Data'!C956, 'Raw Data'!L956&gt;'Raw Data'!K956, 'Raw Data'!L956-'Raw Data'!K956&gt;3), 'Raw Data'!J956, 0)</f>
        <v>0</v>
      </c>
      <c r="B962">
        <f>IF(AND('Raw Data'!C956&lt;'Raw Data'!F956, 'Raw Data'!K956&gt;'Raw Data'!L956, 'Raw Data'!K956-'Raw Data'!L956&gt;3), 'Raw Data'!I956, 0)</f>
        <v>0</v>
      </c>
      <c r="C962">
        <f>IF(AND('Raw Data'!F956&lt;'Raw Data'!C956, 'Raw Data'!L956&gt;'Raw Data'!K956, 'Raw Data'!L956-'Raw Data'!K956&lt;4), 'Raw Data'!H956, 0)</f>
        <v>0</v>
      </c>
      <c r="D962">
        <f>IF(AND('Raw Data'!C956&lt;'Raw Data'!F956, 'Raw Data'!K956&gt;'Raw Data'!L956, 'Raw Data'!K956-'Raw Data'!L956&lt;4), 'Raw Data'!G956, 0)</f>
        <v>0</v>
      </c>
      <c r="E962">
        <f>IF(ISBLANK('Raw Data'!J956), 0, IF(AND(4=MATCH(LARGE('Raw Data'!G956:J956, 4), 'Raw Data'!G956:J956, 0), 'Raw Data'!L956-'Raw Data'!K956&gt;3), 'Raw Data'!J956, 0))</f>
        <v>0</v>
      </c>
      <c r="F962">
        <f>IF(ISBLANK('Raw Data'!J956), 0, IF(AND(3=MATCH(LARGE('Raw Data'!G956:J956, 4), 'Raw Data'!G956:J956, 0), 'Raw Data'!K956-'Raw Data'!L956&gt;3), 'Raw Data'!I956, 0))</f>
        <v>0</v>
      </c>
      <c r="G962">
        <f>IF(ISBLANK('Raw Data'!J956), 0, IF(AND(2=MATCH(LARGE('Raw Data'!G956:J956, 4), 'Raw Data'!G956:J956, 0), AND('Raw Data'!L956-'Raw Data'!K956&lt;4, 'Raw Data'!L956-'Raw Data'!K956&gt;0)), 'Raw Data'!H956, 0))</f>
        <v>0</v>
      </c>
      <c r="H962">
        <f>IF(ISBLANK('Raw Data'!J956), 0, IF(AND(1=MATCH(LARGE('Raw Data'!G956:J956, 4), 'Raw Data'!G956:J956, 0), AND('Raw Data'!K956-'Raw Data'!L956&lt;4, 'Raw Data'!K956-'Raw Data'!L956&gt;0)), 'Raw Data'!G956, 0))</f>
        <v>0</v>
      </c>
      <c r="I962">
        <f>IF(ISBLANK('Raw Data'!J956), 0, IF(AND(4=MATCH(LARGE('Raw Data'!G956:J956, 3), 'Raw Data'!G956:J956, 0), 'Raw Data'!L956-'Raw Data'!K956&gt;3), 'Raw Data'!J956, 0))</f>
        <v>0</v>
      </c>
      <c r="J962">
        <f>IF(ISBLANK('Raw Data'!J956), 0, IF(AND(3=MATCH(LARGE('Raw Data'!G956:J956, 3), 'Raw Data'!G956:J956, 0), 'Raw Data'!K956-'Raw Data'!L956&gt;3), 'Raw Data'!I956, 0))</f>
        <v>0</v>
      </c>
      <c r="K962">
        <f>IF(ISBLANK('Raw Data'!J956), 0, IF(AND(2=MATCH(LARGE('Raw Data'!G956:J956, 3), 'Raw Data'!G956:J956, 0), AND('Raw Data'!L956-'Raw Data'!K956&lt;4, 'Raw Data'!L956-'Raw Data'!K956&gt;0)), 'Raw Data'!H956, 0))</f>
        <v>0</v>
      </c>
      <c r="L962">
        <f>IF(ISBLANK('Raw Data'!J956), 0, IF(AND(1=MATCH(LARGE('Raw Data'!G956:J956, 3), 'Raw Data'!G956:J956, 0), AND('Raw Data'!K956-'Raw Data'!L956&lt;4, 'Raw Data'!K956-'Raw Data'!L956&gt;0)), 'Raw Data'!G956, 0))</f>
        <v>0</v>
      </c>
      <c r="M962">
        <f>IF(ISBLANK('Raw Data'!J956), 0, IF(AND(4=MATCH(LARGE('Raw Data'!G956:J956, 2), 'Raw Data'!G956:J956, 0), 'Raw Data'!L956-'Raw Data'!K956&gt;3), 'Raw Data'!J956, 0))</f>
        <v>0</v>
      </c>
      <c r="N962">
        <f>IF(ISBLANK('Raw Data'!J956), 0, IF(AND(3=MATCH(LARGE('Raw Data'!G956:J956, 2), 'Raw Data'!G956:J956, 0), 'Raw Data'!K956-'Raw Data'!L956&gt;3), 'Raw Data'!I956, 0))</f>
        <v>0</v>
      </c>
      <c r="O962">
        <f>IF(ISBLANK('Raw Data'!J956), 0, IF(AND(2=MATCH(LARGE('Raw Data'!G956:J956, 2), 'Raw Data'!G956:J956, 0), AND('Raw Data'!L956-'Raw Data'!K956&lt;4, 'Raw Data'!L956-'Raw Data'!K956&gt;0)), 'Raw Data'!H956, 0))</f>
        <v>0</v>
      </c>
      <c r="P962">
        <f>IF(ISBLANK('Raw Data'!J956), 0, IF(AND(1=MATCH(LARGE('Raw Data'!G956:J956, 2), 'Raw Data'!G956:J956, 0), AND('Raw Data'!K956-'Raw Data'!L956&lt;4, 'Raw Data'!K956-'Raw Data'!L956&gt;0)), 'Raw Data'!G956, 0))</f>
        <v>0</v>
      </c>
      <c r="Q962">
        <f>IF(ISBLANK('Raw Data'!J956), 0, IF(AND(4=MATCH(LARGE('Raw Data'!G956:J956, 1), 'Raw Data'!G956:J956, 0), 'Raw Data'!L956-'Raw Data'!K956&gt;3), 'Raw Data'!J956, 0))</f>
        <v>0</v>
      </c>
      <c r="R962">
        <f>IF(ISBLANK('Raw Data'!J956), 0, IF(AND(3=MATCH(LARGE('Raw Data'!G956:J956, 1), 'Raw Data'!G956:J956, 0), 'Raw Data'!K956-'Raw Data'!L956&gt;3), 'Raw Data'!I956, 0))</f>
        <v>0</v>
      </c>
      <c r="S962">
        <f>IF(AND('Raw Data'!L956-'Raw Data'!K956&gt;4, 'Raw Data'!F956&lt;'Raw Data'!C956), 'Raw Data'!J956, 0)</f>
        <v>0</v>
      </c>
      <c r="T962">
        <f>IF(AND('Raw Data'!K956-'Raw Data'!L956&gt;4, 'Raw Data'!F956&gt;'Raw Data'!C956), 'Raw Data'!I956, 0)</f>
        <v>0</v>
      </c>
      <c r="U962">
        <f>IF(AND('Raw Data'!L956-'Raw Data'!K956&lt;3, 'Raw Data'!L956&gt;'Raw Data'!K956, 'Raw Data'!F956&lt;'Raw Data'!C956), 'Raw Data'!H956, 0)</f>
        <v>0</v>
      </c>
      <c r="V962">
        <f>IF(AND('Raw Data'!L956-'Raw Data'!K956&lt;3, 'Raw Data'!L956&gt;'Raw Data'!K956, 'Raw Data'!F956&gt;'Raw Data'!C956), 'Raw Data'!G956, 0)</f>
        <v>0</v>
      </c>
    </row>
    <row r="963" spans="1:22" x14ac:dyDescent="0.3">
      <c r="A963">
        <f>IF(AND('Raw Data'!F957&lt;'Raw Data'!C957, 'Raw Data'!L957&gt;'Raw Data'!K957, 'Raw Data'!L957-'Raw Data'!K957&gt;3), 'Raw Data'!J957, 0)</f>
        <v>0</v>
      </c>
      <c r="B963">
        <f>IF(AND('Raw Data'!C957&lt;'Raw Data'!F957, 'Raw Data'!K957&gt;'Raw Data'!L957, 'Raw Data'!K957-'Raw Data'!L957&gt;3), 'Raw Data'!I957, 0)</f>
        <v>0</v>
      </c>
      <c r="C963">
        <f>IF(AND('Raw Data'!F957&lt;'Raw Data'!C957, 'Raw Data'!L957&gt;'Raw Data'!K957, 'Raw Data'!L957-'Raw Data'!K957&lt;4), 'Raw Data'!H957, 0)</f>
        <v>0</v>
      </c>
      <c r="D963">
        <f>IF(AND('Raw Data'!C957&lt;'Raw Data'!F957, 'Raw Data'!K957&gt;'Raw Data'!L957, 'Raw Data'!K957-'Raw Data'!L957&lt;4), 'Raw Data'!G957, 0)</f>
        <v>0</v>
      </c>
      <c r="E963">
        <f>IF(ISBLANK('Raw Data'!J957), 0, IF(AND(4=MATCH(LARGE('Raw Data'!G957:J957, 4), 'Raw Data'!G957:J957, 0), 'Raw Data'!L957-'Raw Data'!K957&gt;3), 'Raw Data'!J957, 0))</f>
        <v>0</v>
      </c>
      <c r="F963">
        <f>IF(ISBLANK('Raw Data'!J957), 0, IF(AND(3=MATCH(LARGE('Raw Data'!G957:J957, 4), 'Raw Data'!G957:J957, 0), 'Raw Data'!K957-'Raw Data'!L957&gt;3), 'Raw Data'!I957, 0))</f>
        <v>0</v>
      </c>
      <c r="G963">
        <f>IF(ISBLANK('Raw Data'!J957), 0, IF(AND(2=MATCH(LARGE('Raw Data'!G957:J957, 4), 'Raw Data'!G957:J957, 0), AND('Raw Data'!L957-'Raw Data'!K957&lt;4, 'Raw Data'!L957-'Raw Data'!K957&gt;0)), 'Raw Data'!H957, 0))</f>
        <v>0</v>
      </c>
      <c r="H963">
        <f>IF(ISBLANK('Raw Data'!J957), 0, IF(AND(1=MATCH(LARGE('Raw Data'!G957:J957, 4), 'Raw Data'!G957:J957, 0), AND('Raw Data'!K957-'Raw Data'!L957&lt;4, 'Raw Data'!K957-'Raw Data'!L957&gt;0)), 'Raw Data'!G957, 0))</f>
        <v>0</v>
      </c>
      <c r="I963">
        <f>IF(ISBLANK('Raw Data'!J957), 0, IF(AND(4=MATCH(LARGE('Raw Data'!G957:J957, 3), 'Raw Data'!G957:J957, 0), 'Raw Data'!L957-'Raw Data'!K957&gt;3), 'Raw Data'!J957, 0))</f>
        <v>0</v>
      </c>
      <c r="J963">
        <f>IF(ISBLANK('Raw Data'!J957), 0, IF(AND(3=MATCH(LARGE('Raw Data'!G957:J957, 3), 'Raw Data'!G957:J957, 0), 'Raw Data'!K957-'Raw Data'!L957&gt;3), 'Raw Data'!I957, 0))</f>
        <v>0</v>
      </c>
      <c r="K963">
        <f>IF(ISBLANK('Raw Data'!J957), 0, IF(AND(2=MATCH(LARGE('Raw Data'!G957:J957, 3), 'Raw Data'!G957:J957, 0), AND('Raw Data'!L957-'Raw Data'!K957&lt;4, 'Raw Data'!L957-'Raw Data'!K957&gt;0)), 'Raw Data'!H957, 0))</f>
        <v>0</v>
      </c>
      <c r="L963">
        <f>IF(ISBLANK('Raw Data'!J957), 0, IF(AND(1=MATCH(LARGE('Raw Data'!G957:J957, 3), 'Raw Data'!G957:J957, 0), AND('Raw Data'!K957-'Raw Data'!L957&lt;4, 'Raw Data'!K957-'Raw Data'!L957&gt;0)), 'Raw Data'!G957, 0))</f>
        <v>0</v>
      </c>
      <c r="M963">
        <f>IF(ISBLANK('Raw Data'!J957), 0, IF(AND(4=MATCH(LARGE('Raw Data'!G957:J957, 2), 'Raw Data'!G957:J957, 0), 'Raw Data'!L957-'Raw Data'!K957&gt;3), 'Raw Data'!J957, 0))</f>
        <v>0</v>
      </c>
      <c r="N963">
        <f>IF(ISBLANK('Raw Data'!J957), 0, IF(AND(3=MATCH(LARGE('Raw Data'!G957:J957, 2), 'Raw Data'!G957:J957, 0), 'Raw Data'!K957-'Raw Data'!L957&gt;3), 'Raw Data'!I957, 0))</f>
        <v>0</v>
      </c>
      <c r="O963">
        <f>IF(ISBLANK('Raw Data'!J957), 0, IF(AND(2=MATCH(LARGE('Raw Data'!G957:J957, 2), 'Raw Data'!G957:J957, 0), AND('Raw Data'!L957-'Raw Data'!K957&lt;4, 'Raw Data'!L957-'Raw Data'!K957&gt;0)), 'Raw Data'!H957, 0))</f>
        <v>0</v>
      </c>
      <c r="P963">
        <f>IF(ISBLANK('Raw Data'!J957), 0, IF(AND(1=MATCH(LARGE('Raw Data'!G957:J957, 2), 'Raw Data'!G957:J957, 0), AND('Raw Data'!K957-'Raw Data'!L957&lt;4, 'Raw Data'!K957-'Raw Data'!L957&gt;0)), 'Raw Data'!G957, 0))</f>
        <v>0</v>
      </c>
      <c r="Q963">
        <f>IF(ISBLANK('Raw Data'!J957), 0, IF(AND(4=MATCH(LARGE('Raw Data'!G957:J957, 1), 'Raw Data'!G957:J957, 0), 'Raw Data'!L957-'Raw Data'!K957&gt;3), 'Raw Data'!J957, 0))</f>
        <v>0</v>
      </c>
      <c r="R963">
        <f>IF(ISBLANK('Raw Data'!J957), 0, IF(AND(3=MATCH(LARGE('Raw Data'!G957:J957, 1), 'Raw Data'!G957:J957, 0), 'Raw Data'!K957-'Raw Data'!L957&gt;3), 'Raw Data'!I957, 0))</f>
        <v>0</v>
      </c>
      <c r="S963">
        <f>IF(AND('Raw Data'!L957-'Raw Data'!K957&gt;4, 'Raw Data'!F957&lt;'Raw Data'!C957), 'Raw Data'!J957, 0)</f>
        <v>0</v>
      </c>
      <c r="T963">
        <f>IF(AND('Raw Data'!K957-'Raw Data'!L957&gt;4, 'Raw Data'!F957&gt;'Raw Data'!C957), 'Raw Data'!I957, 0)</f>
        <v>0</v>
      </c>
      <c r="U963">
        <f>IF(AND('Raw Data'!L957-'Raw Data'!K957&lt;3, 'Raw Data'!L957&gt;'Raw Data'!K957, 'Raw Data'!F957&lt;'Raw Data'!C957), 'Raw Data'!H957, 0)</f>
        <v>0</v>
      </c>
      <c r="V963">
        <f>IF(AND('Raw Data'!L957-'Raw Data'!K957&lt;3, 'Raw Data'!L957&gt;'Raw Data'!K957, 'Raw Data'!F957&gt;'Raw Data'!C957), 'Raw Data'!G957, 0)</f>
        <v>0</v>
      </c>
    </row>
    <row r="964" spans="1:22" x14ac:dyDescent="0.3">
      <c r="A964">
        <f>IF(AND('Raw Data'!F958&lt;'Raw Data'!C958, 'Raw Data'!L958&gt;'Raw Data'!K958, 'Raw Data'!L958-'Raw Data'!K958&gt;3), 'Raw Data'!J958, 0)</f>
        <v>0</v>
      </c>
      <c r="B964">
        <f>IF(AND('Raw Data'!C958&lt;'Raw Data'!F958, 'Raw Data'!K958&gt;'Raw Data'!L958, 'Raw Data'!K958-'Raw Data'!L958&gt;3), 'Raw Data'!I958, 0)</f>
        <v>0</v>
      </c>
      <c r="C964">
        <f>IF(AND('Raw Data'!F958&lt;'Raw Data'!C958, 'Raw Data'!L958&gt;'Raw Data'!K958, 'Raw Data'!L958-'Raw Data'!K958&lt;4), 'Raw Data'!H958, 0)</f>
        <v>0</v>
      </c>
      <c r="D964">
        <f>IF(AND('Raw Data'!C958&lt;'Raw Data'!F958, 'Raw Data'!K958&gt;'Raw Data'!L958, 'Raw Data'!K958-'Raw Data'!L958&lt;4), 'Raw Data'!G958, 0)</f>
        <v>0</v>
      </c>
      <c r="E964">
        <f>IF(ISBLANK('Raw Data'!J958), 0, IF(AND(4=MATCH(LARGE('Raw Data'!G958:J958, 4), 'Raw Data'!G958:J958, 0), 'Raw Data'!L958-'Raw Data'!K958&gt;3), 'Raw Data'!J958, 0))</f>
        <v>0</v>
      </c>
      <c r="F964">
        <f>IF(ISBLANK('Raw Data'!J958), 0, IF(AND(3=MATCH(LARGE('Raw Data'!G958:J958, 4), 'Raw Data'!G958:J958, 0), 'Raw Data'!K958-'Raw Data'!L958&gt;3), 'Raw Data'!I958, 0))</f>
        <v>0</v>
      </c>
      <c r="G964">
        <f>IF(ISBLANK('Raw Data'!J958), 0, IF(AND(2=MATCH(LARGE('Raw Data'!G958:J958, 4), 'Raw Data'!G958:J958, 0), AND('Raw Data'!L958-'Raw Data'!K958&lt;4, 'Raw Data'!L958-'Raw Data'!K958&gt;0)), 'Raw Data'!H958, 0))</f>
        <v>0</v>
      </c>
      <c r="H964">
        <f>IF(ISBLANK('Raw Data'!J958), 0, IF(AND(1=MATCH(LARGE('Raw Data'!G958:J958, 4), 'Raw Data'!G958:J958, 0), AND('Raw Data'!K958-'Raw Data'!L958&lt;4, 'Raw Data'!K958-'Raw Data'!L958&gt;0)), 'Raw Data'!G958, 0))</f>
        <v>0</v>
      </c>
      <c r="I964">
        <f>IF(ISBLANK('Raw Data'!J958), 0, IF(AND(4=MATCH(LARGE('Raw Data'!G958:J958, 3), 'Raw Data'!G958:J958, 0), 'Raw Data'!L958-'Raw Data'!K958&gt;3), 'Raw Data'!J958, 0))</f>
        <v>0</v>
      </c>
      <c r="J964">
        <f>IF(ISBLANK('Raw Data'!J958), 0, IF(AND(3=MATCH(LARGE('Raw Data'!G958:J958, 3), 'Raw Data'!G958:J958, 0), 'Raw Data'!K958-'Raw Data'!L958&gt;3), 'Raw Data'!I958, 0))</f>
        <v>0</v>
      </c>
      <c r="K964">
        <f>IF(ISBLANK('Raw Data'!J958), 0, IF(AND(2=MATCH(LARGE('Raw Data'!G958:J958, 3), 'Raw Data'!G958:J958, 0), AND('Raw Data'!L958-'Raw Data'!K958&lt;4, 'Raw Data'!L958-'Raw Data'!K958&gt;0)), 'Raw Data'!H958, 0))</f>
        <v>0</v>
      </c>
      <c r="L964">
        <f>IF(ISBLANK('Raw Data'!J958), 0, IF(AND(1=MATCH(LARGE('Raw Data'!G958:J958, 3), 'Raw Data'!G958:J958, 0), AND('Raw Data'!K958-'Raw Data'!L958&lt;4, 'Raw Data'!K958-'Raw Data'!L958&gt;0)), 'Raw Data'!G958, 0))</f>
        <v>0</v>
      </c>
      <c r="M964">
        <f>IF(ISBLANK('Raw Data'!J958), 0, IF(AND(4=MATCH(LARGE('Raw Data'!G958:J958, 2), 'Raw Data'!G958:J958, 0), 'Raw Data'!L958-'Raw Data'!K958&gt;3), 'Raw Data'!J958, 0))</f>
        <v>0</v>
      </c>
      <c r="N964">
        <f>IF(ISBLANK('Raw Data'!J958), 0, IF(AND(3=MATCH(LARGE('Raw Data'!G958:J958, 2), 'Raw Data'!G958:J958, 0), 'Raw Data'!K958-'Raw Data'!L958&gt;3), 'Raw Data'!I958, 0))</f>
        <v>0</v>
      </c>
      <c r="O964">
        <f>IF(ISBLANK('Raw Data'!J958), 0, IF(AND(2=MATCH(LARGE('Raw Data'!G958:J958, 2), 'Raw Data'!G958:J958, 0), AND('Raw Data'!L958-'Raw Data'!K958&lt;4, 'Raw Data'!L958-'Raw Data'!K958&gt;0)), 'Raw Data'!H958, 0))</f>
        <v>0</v>
      </c>
      <c r="P964">
        <f>IF(ISBLANK('Raw Data'!J958), 0, IF(AND(1=MATCH(LARGE('Raw Data'!G958:J958, 2), 'Raw Data'!G958:J958, 0), AND('Raw Data'!K958-'Raw Data'!L958&lt;4, 'Raw Data'!K958-'Raw Data'!L958&gt;0)), 'Raw Data'!G958, 0))</f>
        <v>0</v>
      </c>
      <c r="Q964">
        <f>IF(ISBLANK('Raw Data'!J958), 0, IF(AND(4=MATCH(LARGE('Raw Data'!G958:J958, 1), 'Raw Data'!G958:J958, 0), 'Raw Data'!L958-'Raw Data'!K958&gt;3), 'Raw Data'!J958, 0))</f>
        <v>0</v>
      </c>
      <c r="R964">
        <f>IF(ISBLANK('Raw Data'!J958), 0, IF(AND(3=MATCH(LARGE('Raw Data'!G958:J958, 1), 'Raw Data'!G958:J958, 0), 'Raw Data'!K958-'Raw Data'!L958&gt;3), 'Raw Data'!I958, 0))</f>
        <v>0</v>
      </c>
      <c r="S964">
        <f>IF(AND('Raw Data'!L958-'Raw Data'!K958&gt;4, 'Raw Data'!F958&lt;'Raw Data'!C958), 'Raw Data'!J958, 0)</f>
        <v>0</v>
      </c>
      <c r="T964">
        <f>IF(AND('Raw Data'!K958-'Raw Data'!L958&gt;4, 'Raw Data'!F958&gt;'Raw Data'!C958), 'Raw Data'!I958, 0)</f>
        <v>0</v>
      </c>
      <c r="U964">
        <f>IF(AND('Raw Data'!L958-'Raw Data'!K958&lt;3, 'Raw Data'!L958&gt;'Raw Data'!K958, 'Raw Data'!F958&lt;'Raw Data'!C958), 'Raw Data'!H958, 0)</f>
        <v>0</v>
      </c>
      <c r="V964">
        <f>IF(AND('Raw Data'!L958-'Raw Data'!K958&lt;3, 'Raw Data'!L958&gt;'Raw Data'!K958, 'Raw Data'!F958&gt;'Raw Data'!C958), 'Raw Data'!G958, 0)</f>
        <v>0</v>
      </c>
    </row>
    <row r="965" spans="1:22" x14ac:dyDescent="0.3">
      <c r="A965">
        <f>IF(AND('Raw Data'!F959&lt;'Raw Data'!C959, 'Raw Data'!L959&gt;'Raw Data'!K959, 'Raw Data'!L959-'Raw Data'!K959&gt;3), 'Raw Data'!J959, 0)</f>
        <v>0</v>
      </c>
      <c r="B965">
        <f>IF(AND('Raw Data'!C959&lt;'Raw Data'!F959, 'Raw Data'!K959&gt;'Raw Data'!L959, 'Raw Data'!K959-'Raw Data'!L959&gt;3), 'Raw Data'!I959, 0)</f>
        <v>0</v>
      </c>
      <c r="C965">
        <f>IF(AND('Raw Data'!F959&lt;'Raw Data'!C959, 'Raw Data'!L959&gt;'Raw Data'!K959, 'Raw Data'!L959-'Raw Data'!K959&lt;4), 'Raw Data'!H959, 0)</f>
        <v>0</v>
      </c>
      <c r="D965">
        <f>IF(AND('Raw Data'!C959&lt;'Raw Data'!F959, 'Raw Data'!K959&gt;'Raw Data'!L959, 'Raw Data'!K959-'Raw Data'!L959&lt;4), 'Raw Data'!G959, 0)</f>
        <v>0</v>
      </c>
      <c r="E965">
        <f>IF(ISBLANK('Raw Data'!J959), 0, IF(AND(4=MATCH(LARGE('Raw Data'!G959:J959, 4), 'Raw Data'!G959:J959, 0), 'Raw Data'!L959-'Raw Data'!K959&gt;3), 'Raw Data'!J959, 0))</f>
        <v>0</v>
      </c>
      <c r="F965">
        <f>IF(ISBLANK('Raw Data'!J959), 0, IF(AND(3=MATCH(LARGE('Raw Data'!G959:J959, 4), 'Raw Data'!G959:J959, 0), 'Raw Data'!K959-'Raw Data'!L959&gt;3), 'Raw Data'!I959, 0))</f>
        <v>0</v>
      </c>
      <c r="G965">
        <f>IF(ISBLANK('Raw Data'!J959), 0, IF(AND(2=MATCH(LARGE('Raw Data'!G959:J959, 4), 'Raw Data'!G959:J959, 0), AND('Raw Data'!L959-'Raw Data'!K959&lt;4, 'Raw Data'!L959-'Raw Data'!K959&gt;0)), 'Raw Data'!H959, 0))</f>
        <v>0</v>
      </c>
      <c r="H965">
        <f>IF(ISBLANK('Raw Data'!J959), 0, IF(AND(1=MATCH(LARGE('Raw Data'!G959:J959, 4), 'Raw Data'!G959:J959, 0), AND('Raw Data'!K959-'Raw Data'!L959&lt;4, 'Raw Data'!K959-'Raw Data'!L959&gt;0)), 'Raw Data'!G959, 0))</f>
        <v>0</v>
      </c>
      <c r="I965">
        <f>IF(ISBLANK('Raw Data'!J959), 0, IF(AND(4=MATCH(LARGE('Raw Data'!G959:J959, 3), 'Raw Data'!G959:J959, 0), 'Raw Data'!L959-'Raw Data'!K959&gt;3), 'Raw Data'!J959, 0))</f>
        <v>0</v>
      </c>
      <c r="J965">
        <f>IF(ISBLANK('Raw Data'!J959), 0, IF(AND(3=MATCH(LARGE('Raw Data'!G959:J959, 3), 'Raw Data'!G959:J959, 0), 'Raw Data'!K959-'Raw Data'!L959&gt;3), 'Raw Data'!I959, 0))</f>
        <v>0</v>
      </c>
      <c r="K965">
        <f>IF(ISBLANK('Raw Data'!J959), 0, IF(AND(2=MATCH(LARGE('Raw Data'!G959:J959, 3), 'Raw Data'!G959:J959, 0), AND('Raw Data'!L959-'Raw Data'!K959&lt;4, 'Raw Data'!L959-'Raw Data'!K959&gt;0)), 'Raw Data'!H959, 0))</f>
        <v>0</v>
      </c>
      <c r="L965">
        <f>IF(ISBLANK('Raw Data'!J959), 0, IF(AND(1=MATCH(LARGE('Raw Data'!G959:J959, 3), 'Raw Data'!G959:J959, 0), AND('Raw Data'!K959-'Raw Data'!L959&lt;4, 'Raw Data'!K959-'Raw Data'!L959&gt;0)), 'Raw Data'!G959, 0))</f>
        <v>0</v>
      </c>
      <c r="M965">
        <f>IF(ISBLANK('Raw Data'!J959), 0, IF(AND(4=MATCH(LARGE('Raw Data'!G959:J959, 2), 'Raw Data'!G959:J959, 0), 'Raw Data'!L959-'Raw Data'!K959&gt;3), 'Raw Data'!J959, 0))</f>
        <v>0</v>
      </c>
      <c r="N965">
        <f>IF(ISBLANK('Raw Data'!J959), 0, IF(AND(3=MATCH(LARGE('Raw Data'!G959:J959, 2), 'Raw Data'!G959:J959, 0), 'Raw Data'!K959-'Raw Data'!L959&gt;3), 'Raw Data'!I959, 0))</f>
        <v>0</v>
      </c>
      <c r="O965">
        <f>IF(ISBLANK('Raw Data'!J959), 0, IF(AND(2=MATCH(LARGE('Raw Data'!G959:J959, 2), 'Raw Data'!G959:J959, 0), AND('Raw Data'!L959-'Raw Data'!K959&lt;4, 'Raw Data'!L959-'Raw Data'!K959&gt;0)), 'Raw Data'!H959, 0))</f>
        <v>0</v>
      </c>
      <c r="P965">
        <f>IF(ISBLANK('Raw Data'!J959), 0, IF(AND(1=MATCH(LARGE('Raw Data'!G959:J959, 2), 'Raw Data'!G959:J959, 0), AND('Raw Data'!K959-'Raw Data'!L959&lt;4, 'Raw Data'!K959-'Raw Data'!L959&gt;0)), 'Raw Data'!G959, 0))</f>
        <v>0</v>
      </c>
      <c r="Q965">
        <f>IF(ISBLANK('Raw Data'!J959), 0, IF(AND(4=MATCH(LARGE('Raw Data'!G959:J959, 1), 'Raw Data'!G959:J959, 0), 'Raw Data'!L959-'Raw Data'!K959&gt;3), 'Raw Data'!J959, 0))</f>
        <v>0</v>
      </c>
      <c r="R965">
        <f>IF(ISBLANK('Raw Data'!J959), 0, IF(AND(3=MATCH(LARGE('Raw Data'!G959:J959, 1), 'Raw Data'!G959:J959, 0), 'Raw Data'!K959-'Raw Data'!L959&gt;3), 'Raw Data'!I959, 0))</f>
        <v>0</v>
      </c>
      <c r="S965">
        <f>IF(AND('Raw Data'!L959-'Raw Data'!K959&gt;4, 'Raw Data'!F959&lt;'Raw Data'!C959), 'Raw Data'!J959, 0)</f>
        <v>0</v>
      </c>
      <c r="T965">
        <f>IF(AND('Raw Data'!K959-'Raw Data'!L959&gt;4, 'Raw Data'!F959&gt;'Raw Data'!C959), 'Raw Data'!I959, 0)</f>
        <v>0</v>
      </c>
      <c r="U965">
        <f>IF(AND('Raw Data'!L959-'Raw Data'!K959&lt;3, 'Raw Data'!L959&gt;'Raw Data'!K959, 'Raw Data'!F959&lt;'Raw Data'!C959), 'Raw Data'!H959, 0)</f>
        <v>0</v>
      </c>
      <c r="V965">
        <f>IF(AND('Raw Data'!L959-'Raw Data'!K959&lt;3, 'Raw Data'!L959&gt;'Raw Data'!K959, 'Raw Data'!F959&gt;'Raw Data'!C959), 'Raw Data'!G959, 0)</f>
        <v>0</v>
      </c>
    </row>
    <row r="966" spans="1:22" x14ac:dyDescent="0.3">
      <c r="A966">
        <f>IF(AND('Raw Data'!F960&lt;'Raw Data'!C960, 'Raw Data'!L960&gt;'Raw Data'!K960, 'Raw Data'!L960-'Raw Data'!K960&gt;3), 'Raw Data'!J960, 0)</f>
        <v>0</v>
      </c>
      <c r="B966">
        <f>IF(AND('Raw Data'!C960&lt;'Raw Data'!F960, 'Raw Data'!K960&gt;'Raw Data'!L960, 'Raw Data'!K960-'Raw Data'!L960&gt;3), 'Raw Data'!I960, 0)</f>
        <v>0</v>
      </c>
      <c r="C966">
        <f>IF(AND('Raw Data'!F960&lt;'Raw Data'!C960, 'Raw Data'!L960&gt;'Raw Data'!K960, 'Raw Data'!L960-'Raw Data'!K960&lt;4), 'Raw Data'!H960, 0)</f>
        <v>0</v>
      </c>
      <c r="D966">
        <f>IF(AND('Raw Data'!C960&lt;'Raw Data'!F960, 'Raw Data'!K960&gt;'Raw Data'!L960, 'Raw Data'!K960-'Raw Data'!L960&lt;4), 'Raw Data'!G960, 0)</f>
        <v>0</v>
      </c>
      <c r="E966">
        <f>IF(ISBLANK('Raw Data'!J960), 0, IF(AND(4=MATCH(LARGE('Raw Data'!G960:J960, 4), 'Raw Data'!G960:J960, 0), 'Raw Data'!L960-'Raw Data'!K960&gt;3), 'Raw Data'!J960, 0))</f>
        <v>0</v>
      </c>
      <c r="F966">
        <f>IF(ISBLANK('Raw Data'!J960), 0, IF(AND(3=MATCH(LARGE('Raw Data'!G960:J960, 4), 'Raw Data'!G960:J960, 0), 'Raw Data'!K960-'Raw Data'!L960&gt;3), 'Raw Data'!I960, 0))</f>
        <v>0</v>
      </c>
      <c r="G966">
        <f>IF(ISBLANK('Raw Data'!J960), 0, IF(AND(2=MATCH(LARGE('Raw Data'!G960:J960, 4), 'Raw Data'!G960:J960, 0), AND('Raw Data'!L960-'Raw Data'!K960&lt;4, 'Raw Data'!L960-'Raw Data'!K960&gt;0)), 'Raw Data'!H960, 0))</f>
        <v>0</v>
      </c>
      <c r="H966">
        <f>IF(ISBLANK('Raw Data'!J960), 0, IF(AND(1=MATCH(LARGE('Raw Data'!G960:J960, 4), 'Raw Data'!G960:J960, 0), AND('Raw Data'!K960-'Raw Data'!L960&lt;4, 'Raw Data'!K960-'Raw Data'!L960&gt;0)), 'Raw Data'!G960, 0))</f>
        <v>0</v>
      </c>
      <c r="I966">
        <f>IF(ISBLANK('Raw Data'!J960), 0, IF(AND(4=MATCH(LARGE('Raw Data'!G960:J960, 3), 'Raw Data'!G960:J960, 0), 'Raw Data'!L960-'Raw Data'!K960&gt;3), 'Raw Data'!J960, 0))</f>
        <v>0</v>
      </c>
      <c r="J966">
        <f>IF(ISBLANK('Raw Data'!J960), 0, IF(AND(3=MATCH(LARGE('Raw Data'!G960:J960, 3), 'Raw Data'!G960:J960, 0), 'Raw Data'!K960-'Raw Data'!L960&gt;3), 'Raw Data'!I960, 0))</f>
        <v>0</v>
      </c>
      <c r="K966">
        <f>IF(ISBLANK('Raw Data'!J960), 0, IF(AND(2=MATCH(LARGE('Raw Data'!G960:J960, 3), 'Raw Data'!G960:J960, 0), AND('Raw Data'!L960-'Raw Data'!K960&lt;4, 'Raw Data'!L960-'Raw Data'!K960&gt;0)), 'Raw Data'!H960, 0))</f>
        <v>0</v>
      </c>
      <c r="L966">
        <f>IF(ISBLANK('Raw Data'!J960), 0, IF(AND(1=MATCH(LARGE('Raw Data'!G960:J960, 3), 'Raw Data'!G960:J960, 0), AND('Raw Data'!K960-'Raw Data'!L960&lt;4, 'Raw Data'!K960-'Raw Data'!L960&gt;0)), 'Raw Data'!G960, 0))</f>
        <v>0</v>
      </c>
      <c r="M966">
        <f>IF(ISBLANK('Raw Data'!J960), 0, IF(AND(4=MATCH(LARGE('Raw Data'!G960:J960, 2), 'Raw Data'!G960:J960, 0), 'Raw Data'!L960-'Raw Data'!K960&gt;3), 'Raw Data'!J960, 0))</f>
        <v>0</v>
      </c>
      <c r="N966">
        <f>IF(ISBLANK('Raw Data'!J960), 0, IF(AND(3=MATCH(LARGE('Raw Data'!G960:J960, 2), 'Raw Data'!G960:J960, 0), 'Raw Data'!K960-'Raw Data'!L960&gt;3), 'Raw Data'!I960, 0))</f>
        <v>0</v>
      </c>
      <c r="O966">
        <f>IF(ISBLANK('Raw Data'!J960), 0, IF(AND(2=MATCH(LARGE('Raw Data'!G960:J960, 2), 'Raw Data'!G960:J960, 0), AND('Raw Data'!L960-'Raw Data'!K960&lt;4, 'Raw Data'!L960-'Raw Data'!K960&gt;0)), 'Raw Data'!H960, 0))</f>
        <v>0</v>
      </c>
      <c r="P966">
        <f>IF(ISBLANK('Raw Data'!J960), 0, IF(AND(1=MATCH(LARGE('Raw Data'!G960:J960, 2), 'Raw Data'!G960:J960, 0), AND('Raw Data'!K960-'Raw Data'!L960&lt;4, 'Raw Data'!K960-'Raw Data'!L960&gt;0)), 'Raw Data'!G960, 0))</f>
        <v>0</v>
      </c>
      <c r="Q966">
        <f>IF(ISBLANK('Raw Data'!J960), 0, IF(AND(4=MATCH(LARGE('Raw Data'!G960:J960, 1), 'Raw Data'!G960:J960, 0), 'Raw Data'!L960-'Raw Data'!K960&gt;3), 'Raw Data'!J960, 0))</f>
        <v>0</v>
      </c>
      <c r="R966">
        <f>IF(ISBLANK('Raw Data'!J960), 0, IF(AND(3=MATCH(LARGE('Raw Data'!G960:J960, 1), 'Raw Data'!G960:J960, 0), 'Raw Data'!K960-'Raw Data'!L960&gt;3), 'Raw Data'!I960, 0))</f>
        <v>0</v>
      </c>
      <c r="S966">
        <f>IF(AND('Raw Data'!L960-'Raw Data'!K960&gt;4, 'Raw Data'!F960&lt;'Raw Data'!C960), 'Raw Data'!J960, 0)</f>
        <v>0</v>
      </c>
      <c r="T966">
        <f>IF(AND('Raw Data'!K960-'Raw Data'!L960&gt;4, 'Raw Data'!F960&gt;'Raw Data'!C960), 'Raw Data'!I960, 0)</f>
        <v>0</v>
      </c>
      <c r="U966">
        <f>IF(AND('Raw Data'!L960-'Raw Data'!K960&lt;3, 'Raw Data'!L960&gt;'Raw Data'!K960, 'Raw Data'!F960&lt;'Raw Data'!C960), 'Raw Data'!H960, 0)</f>
        <v>0</v>
      </c>
      <c r="V966">
        <f>IF(AND('Raw Data'!L960-'Raw Data'!K960&lt;3, 'Raw Data'!L960&gt;'Raw Data'!K960, 'Raw Data'!F960&gt;'Raw Data'!C960), 'Raw Data'!G960, 0)</f>
        <v>0</v>
      </c>
    </row>
    <row r="967" spans="1:22" x14ac:dyDescent="0.3">
      <c r="A967">
        <f>IF(AND('Raw Data'!F961&lt;'Raw Data'!C961, 'Raw Data'!L961&gt;'Raw Data'!K961, 'Raw Data'!L961-'Raw Data'!K961&gt;3), 'Raw Data'!J961, 0)</f>
        <v>0</v>
      </c>
      <c r="B967">
        <f>IF(AND('Raw Data'!C961&lt;'Raw Data'!F961, 'Raw Data'!K961&gt;'Raw Data'!L961, 'Raw Data'!K961-'Raw Data'!L961&gt;3), 'Raw Data'!I961, 0)</f>
        <v>0</v>
      </c>
      <c r="C967">
        <f>IF(AND('Raw Data'!F961&lt;'Raw Data'!C961, 'Raw Data'!L961&gt;'Raw Data'!K961, 'Raw Data'!L961-'Raw Data'!K961&lt;4), 'Raw Data'!H961, 0)</f>
        <v>0</v>
      </c>
      <c r="D967">
        <f>IF(AND('Raw Data'!C961&lt;'Raw Data'!F961, 'Raw Data'!K961&gt;'Raw Data'!L961, 'Raw Data'!K961-'Raw Data'!L961&lt;4), 'Raw Data'!G961, 0)</f>
        <v>0</v>
      </c>
      <c r="E967">
        <f>IF(ISBLANK('Raw Data'!J961), 0, IF(AND(4=MATCH(LARGE('Raw Data'!G961:J961, 4), 'Raw Data'!G961:J961, 0), 'Raw Data'!L961-'Raw Data'!K961&gt;3), 'Raw Data'!J961, 0))</f>
        <v>0</v>
      </c>
      <c r="F967">
        <f>IF(ISBLANK('Raw Data'!J961), 0, IF(AND(3=MATCH(LARGE('Raw Data'!G961:J961, 4), 'Raw Data'!G961:J961, 0), 'Raw Data'!K961-'Raw Data'!L961&gt;3), 'Raw Data'!I961, 0))</f>
        <v>0</v>
      </c>
      <c r="G967">
        <f>IF(ISBLANK('Raw Data'!J961), 0, IF(AND(2=MATCH(LARGE('Raw Data'!G961:J961, 4), 'Raw Data'!G961:J961, 0), AND('Raw Data'!L961-'Raw Data'!K961&lt;4, 'Raw Data'!L961-'Raw Data'!K961&gt;0)), 'Raw Data'!H961, 0))</f>
        <v>0</v>
      </c>
      <c r="H967">
        <f>IF(ISBLANK('Raw Data'!J961), 0, IF(AND(1=MATCH(LARGE('Raw Data'!G961:J961, 4), 'Raw Data'!G961:J961, 0), AND('Raw Data'!K961-'Raw Data'!L961&lt;4, 'Raw Data'!K961-'Raw Data'!L961&gt;0)), 'Raw Data'!G961, 0))</f>
        <v>0</v>
      </c>
      <c r="I967">
        <f>IF(ISBLANK('Raw Data'!J961), 0, IF(AND(4=MATCH(LARGE('Raw Data'!G961:J961, 3), 'Raw Data'!G961:J961, 0), 'Raw Data'!L961-'Raw Data'!K961&gt;3), 'Raw Data'!J961, 0))</f>
        <v>0</v>
      </c>
      <c r="J967">
        <f>IF(ISBLANK('Raw Data'!J961), 0, IF(AND(3=MATCH(LARGE('Raw Data'!G961:J961, 3), 'Raw Data'!G961:J961, 0), 'Raw Data'!K961-'Raw Data'!L961&gt;3), 'Raw Data'!I961, 0))</f>
        <v>0</v>
      </c>
      <c r="K967">
        <f>IF(ISBLANK('Raw Data'!J961), 0, IF(AND(2=MATCH(LARGE('Raw Data'!G961:J961, 3), 'Raw Data'!G961:J961, 0), AND('Raw Data'!L961-'Raw Data'!K961&lt;4, 'Raw Data'!L961-'Raw Data'!K961&gt;0)), 'Raw Data'!H961, 0))</f>
        <v>0</v>
      </c>
      <c r="L967">
        <f>IF(ISBLANK('Raw Data'!J961), 0, IF(AND(1=MATCH(LARGE('Raw Data'!G961:J961, 3), 'Raw Data'!G961:J961, 0), AND('Raw Data'!K961-'Raw Data'!L961&lt;4, 'Raw Data'!K961-'Raw Data'!L961&gt;0)), 'Raw Data'!G961, 0))</f>
        <v>0</v>
      </c>
      <c r="M967">
        <f>IF(ISBLANK('Raw Data'!J961), 0, IF(AND(4=MATCH(LARGE('Raw Data'!G961:J961, 2), 'Raw Data'!G961:J961, 0), 'Raw Data'!L961-'Raw Data'!K961&gt;3), 'Raw Data'!J961, 0))</f>
        <v>0</v>
      </c>
      <c r="N967">
        <f>IF(ISBLANK('Raw Data'!J961), 0, IF(AND(3=MATCH(LARGE('Raw Data'!G961:J961, 2), 'Raw Data'!G961:J961, 0), 'Raw Data'!K961-'Raw Data'!L961&gt;3), 'Raw Data'!I961, 0))</f>
        <v>0</v>
      </c>
      <c r="O967">
        <f>IF(ISBLANK('Raw Data'!J961), 0, IF(AND(2=MATCH(LARGE('Raw Data'!G961:J961, 2), 'Raw Data'!G961:J961, 0), AND('Raw Data'!L961-'Raw Data'!K961&lt;4, 'Raw Data'!L961-'Raw Data'!K961&gt;0)), 'Raw Data'!H961, 0))</f>
        <v>0</v>
      </c>
      <c r="P967">
        <f>IF(ISBLANK('Raw Data'!J961), 0, IF(AND(1=MATCH(LARGE('Raw Data'!G961:J961, 2), 'Raw Data'!G961:J961, 0), AND('Raw Data'!K961-'Raw Data'!L961&lt;4, 'Raw Data'!K961-'Raw Data'!L961&gt;0)), 'Raw Data'!G961, 0))</f>
        <v>0</v>
      </c>
      <c r="Q967">
        <f>IF(ISBLANK('Raw Data'!J961), 0, IF(AND(4=MATCH(LARGE('Raw Data'!G961:J961, 1), 'Raw Data'!G961:J961, 0), 'Raw Data'!L961-'Raw Data'!K961&gt;3), 'Raw Data'!J961, 0))</f>
        <v>0</v>
      </c>
      <c r="R967">
        <f>IF(ISBLANK('Raw Data'!J961), 0, IF(AND(3=MATCH(LARGE('Raw Data'!G961:J961, 1), 'Raw Data'!G961:J961, 0), 'Raw Data'!K961-'Raw Data'!L961&gt;3), 'Raw Data'!I961, 0))</f>
        <v>0</v>
      </c>
      <c r="S967">
        <f>IF(AND('Raw Data'!L961-'Raw Data'!K961&gt;4, 'Raw Data'!F961&lt;'Raw Data'!C961), 'Raw Data'!J961, 0)</f>
        <v>0</v>
      </c>
      <c r="T967">
        <f>IF(AND('Raw Data'!K961-'Raw Data'!L961&gt;4, 'Raw Data'!F961&gt;'Raw Data'!C961), 'Raw Data'!I961, 0)</f>
        <v>0</v>
      </c>
      <c r="U967">
        <f>IF(AND('Raw Data'!L961-'Raw Data'!K961&lt;3, 'Raw Data'!L961&gt;'Raw Data'!K961, 'Raw Data'!F961&lt;'Raw Data'!C961), 'Raw Data'!H961, 0)</f>
        <v>0</v>
      </c>
      <c r="V967">
        <f>IF(AND('Raw Data'!L961-'Raw Data'!K961&lt;3, 'Raw Data'!L961&gt;'Raw Data'!K961, 'Raw Data'!F961&gt;'Raw Data'!C961), 'Raw Data'!G961, 0)</f>
        <v>0</v>
      </c>
    </row>
    <row r="968" spans="1:22" x14ac:dyDescent="0.3">
      <c r="A968">
        <f>IF(AND('Raw Data'!F962&lt;'Raw Data'!C962, 'Raw Data'!L962&gt;'Raw Data'!K962, 'Raw Data'!L962-'Raw Data'!K962&gt;3), 'Raw Data'!J962, 0)</f>
        <v>0</v>
      </c>
      <c r="B968">
        <f>IF(AND('Raw Data'!C962&lt;'Raw Data'!F962, 'Raw Data'!K962&gt;'Raw Data'!L962, 'Raw Data'!K962-'Raw Data'!L962&gt;3), 'Raw Data'!I962, 0)</f>
        <v>0</v>
      </c>
      <c r="C968">
        <f>IF(AND('Raw Data'!F962&lt;'Raw Data'!C962, 'Raw Data'!L962&gt;'Raw Data'!K962, 'Raw Data'!L962-'Raw Data'!K962&lt;4), 'Raw Data'!H962, 0)</f>
        <v>0</v>
      </c>
      <c r="D968">
        <f>IF(AND('Raw Data'!C962&lt;'Raw Data'!F962, 'Raw Data'!K962&gt;'Raw Data'!L962, 'Raw Data'!K962-'Raw Data'!L962&lt;4), 'Raw Data'!G962, 0)</f>
        <v>0</v>
      </c>
      <c r="E968">
        <f>IF(ISBLANK('Raw Data'!J962), 0, IF(AND(4=MATCH(LARGE('Raw Data'!G962:J962, 4), 'Raw Data'!G962:J962, 0), 'Raw Data'!L962-'Raw Data'!K962&gt;3), 'Raw Data'!J962, 0))</f>
        <v>0</v>
      </c>
      <c r="F968">
        <f>IF(ISBLANK('Raw Data'!J962), 0, IF(AND(3=MATCH(LARGE('Raw Data'!G962:J962, 4), 'Raw Data'!G962:J962, 0), 'Raw Data'!K962-'Raw Data'!L962&gt;3), 'Raw Data'!I962, 0))</f>
        <v>0</v>
      </c>
      <c r="G968">
        <f>IF(ISBLANK('Raw Data'!J962), 0, IF(AND(2=MATCH(LARGE('Raw Data'!G962:J962, 4), 'Raw Data'!G962:J962, 0), AND('Raw Data'!L962-'Raw Data'!K962&lt;4, 'Raw Data'!L962-'Raw Data'!K962&gt;0)), 'Raw Data'!H962, 0))</f>
        <v>0</v>
      </c>
      <c r="H968">
        <f>IF(ISBLANK('Raw Data'!J962), 0, IF(AND(1=MATCH(LARGE('Raw Data'!G962:J962, 4), 'Raw Data'!G962:J962, 0), AND('Raw Data'!K962-'Raw Data'!L962&lt;4, 'Raw Data'!K962-'Raw Data'!L962&gt;0)), 'Raw Data'!G962, 0))</f>
        <v>0</v>
      </c>
      <c r="I968">
        <f>IF(ISBLANK('Raw Data'!J962), 0, IF(AND(4=MATCH(LARGE('Raw Data'!G962:J962, 3), 'Raw Data'!G962:J962, 0), 'Raw Data'!L962-'Raw Data'!K962&gt;3), 'Raw Data'!J962, 0))</f>
        <v>0</v>
      </c>
      <c r="J968">
        <f>IF(ISBLANK('Raw Data'!J962), 0, IF(AND(3=MATCH(LARGE('Raw Data'!G962:J962, 3), 'Raw Data'!G962:J962, 0), 'Raw Data'!K962-'Raw Data'!L962&gt;3), 'Raw Data'!I962, 0))</f>
        <v>0</v>
      </c>
      <c r="K968">
        <f>IF(ISBLANK('Raw Data'!J962), 0, IF(AND(2=MATCH(LARGE('Raw Data'!G962:J962, 3), 'Raw Data'!G962:J962, 0), AND('Raw Data'!L962-'Raw Data'!K962&lt;4, 'Raw Data'!L962-'Raw Data'!K962&gt;0)), 'Raw Data'!H962, 0))</f>
        <v>0</v>
      </c>
      <c r="L968">
        <f>IF(ISBLANK('Raw Data'!J962), 0, IF(AND(1=MATCH(LARGE('Raw Data'!G962:J962, 3), 'Raw Data'!G962:J962, 0), AND('Raw Data'!K962-'Raw Data'!L962&lt;4, 'Raw Data'!K962-'Raw Data'!L962&gt;0)), 'Raw Data'!G962, 0))</f>
        <v>0</v>
      </c>
      <c r="M968">
        <f>IF(ISBLANK('Raw Data'!J962), 0, IF(AND(4=MATCH(LARGE('Raw Data'!G962:J962, 2), 'Raw Data'!G962:J962, 0), 'Raw Data'!L962-'Raw Data'!K962&gt;3), 'Raw Data'!J962, 0))</f>
        <v>0</v>
      </c>
      <c r="N968">
        <f>IF(ISBLANK('Raw Data'!J962), 0, IF(AND(3=MATCH(LARGE('Raw Data'!G962:J962, 2), 'Raw Data'!G962:J962, 0), 'Raw Data'!K962-'Raw Data'!L962&gt;3), 'Raw Data'!I962, 0))</f>
        <v>0</v>
      </c>
      <c r="O968">
        <f>IF(ISBLANK('Raw Data'!J962), 0, IF(AND(2=MATCH(LARGE('Raw Data'!G962:J962, 2), 'Raw Data'!G962:J962, 0), AND('Raw Data'!L962-'Raw Data'!K962&lt;4, 'Raw Data'!L962-'Raw Data'!K962&gt;0)), 'Raw Data'!H962, 0))</f>
        <v>0</v>
      </c>
      <c r="P968">
        <f>IF(ISBLANK('Raw Data'!J962), 0, IF(AND(1=MATCH(LARGE('Raw Data'!G962:J962, 2), 'Raw Data'!G962:J962, 0), AND('Raw Data'!K962-'Raw Data'!L962&lt;4, 'Raw Data'!K962-'Raw Data'!L962&gt;0)), 'Raw Data'!G962, 0))</f>
        <v>0</v>
      </c>
      <c r="Q968">
        <f>IF(ISBLANK('Raw Data'!J962), 0, IF(AND(4=MATCH(LARGE('Raw Data'!G962:J962, 1), 'Raw Data'!G962:J962, 0), 'Raw Data'!L962-'Raw Data'!K962&gt;3), 'Raw Data'!J962, 0))</f>
        <v>0</v>
      </c>
      <c r="R968">
        <f>IF(ISBLANK('Raw Data'!J962), 0, IF(AND(3=MATCH(LARGE('Raw Data'!G962:J962, 1), 'Raw Data'!G962:J962, 0), 'Raw Data'!K962-'Raw Data'!L962&gt;3), 'Raw Data'!I962, 0))</f>
        <v>0</v>
      </c>
      <c r="S968">
        <f>IF(AND('Raw Data'!L962-'Raw Data'!K962&gt;4, 'Raw Data'!F962&lt;'Raw Data'!C962), 'Raw Data'!J962, 0)</f>
        <v>0</v>
      </c>
      <c r="T968">
        <f>IF(AND('Raw Data'!K962-'Raw Data'!L962&gt;4, 'Raw Data'!F962&gt;'Raw Data'!C962), 'Raw Data'!I962, 0)</f>
        <v>0</v>
      </c>
      <c r="U968">
        <f>IF(AND('Raw Data'!L962-'Raw Data'!K962&lt;3, 'Raw Data'!L962&gt;'Raw Data'!K962, 'Raw Data'!F962&lt;'Raw Data'!C962), 'Raw Data'!H962, 0)</f>
        <v>0</v>
      </c>
      <c r="V968">
        <f>IF(AND('Raw Data'!L962-'Raw Data'!K962&lt;3, 'Raw Data'!L962&gt;'Raw Data'!K962, 'Raw Data'!F962&gt;'Raw Data'!C962), 'Raw Data'!G962, 0)</f>
        <v>0</v>
      </c>
    </row>
    <row r="969" spans="1:22" x14ac:dyDescent="0.3">
      <c r="A969">
        <f>IF(AND('Raw Data'!F963&lt;'Raw Data'!C963, 'Raw Data'!L963&gt;'Raw Data'!K963, 'Raw Data'!L963-'Raw Data'!K963&gt;3), 'Raw Data'!J963, 0)</f>
        <v>0</v>
      </c>
      <c r="B969">
        <f>IF(AND('Raw Data'!C963&lt;'Raw Data'!F963, 'Raw Data'!K963&gt;'Raw Data'!L963, 'Raw Data'!K963-'Raw Data'!L963&gt;3), 'Raw Data'!I963, 0)</f>
        <v>0</v>
      </c>
      <c r="C969">
        <f>IF(AND('Raw Data'!F963&lt;'Raw Data'!C963, 'Raw Data'!L963&gt;'Raw Data'!K963, 'Raw Data'!L963-'Raw Data'!K963&lt;4), 'Raw Data'!H963, 0)</f>
        <v>0</v>
      </c>
      <c r="D969">
        <f>IF(AND('Raw Data'!C963&lt;'Raw Data'!F963, 'Raw Data'!K963&gt;'Raw Data'!L963, 'Raw Data'!K963-'Raw Data'!L963&lt;4), 'Raw Data'!G963, 0)</f>
        <v>0</v>
      </c>
      <c r="E969">
        <f>IF(ISBLANK('Raw Data'!J963), 0, IF(AND(4=MATCH(LARGE('Raw Data'!G963:J963, 4), 'Raw Data'!G963:J963, 0), 'Raw Data'!L963-'Raw Data'!K963&gt;3), 'Raw Data'!J963, 0))</f>
        <v>0</v>
      </c>
      <c r="F969">
        <f>IF(ISBLANK('Raw Data'!J963), 0, IF(AND(3=MATCH(LARGE('Raw Data'!G963:J963, 4), 'Raw Data'!G963:J963, 0), 'Raw Data'!K963-'Raw Data'!L963&gt;3), 'Raw Data'!I963, 0))</f>
        <v>0</v>
      </c>
      <c r="G969">
        <f>IF(ISBLANK('Raw Data'!J963), 0, IF(AND(2=MATCH(LARGE('Raw Data'!G963:J963, 4), 'Raw Data'!G963:J963, 0), AND('Raw Data'!L963-'Raw Data'!K963&lt;4, 'Raw Data'!L963-'Raw Data'!K963&gt;0)), 'Raw Data'!H963, 0))</f>
        <v>0</v>
      </c>
      <c r="H969">
        <f>IF(ISBLANK('Raw Data'!J963), 0, IF(AND(1=MATCH(LARGE('Raw Data'!G963:J963, 4), 'Raw Data'!G963:J963, 0), AND('Raw Data'!K963-'Raw Data'!L963&lt;4, 'Raw Data'!K963-'Raw Data'!L963&gt;0)), 'Raw Data'!G963, 0))</f>
        <v>0</v>
      </c>
      <c r="I969">
        <f>IF(ISBLANK('Raw Data'!J963), 0, IF(AND(4=MATCH(LARGE('Raw Data'!G963:J963, 3), 'Raw Data'!G963:J963, 0), 'Raw Data'!L963-'Raw Data'!K963&gt;3), 'Raw Data'!J963, 0))</f>
        <v>0</v>
      </c>
      <c r="J969">
        <f>IF(ISBLANK('Raw Data'!J963), 0, IF(AND(3=MATCH(LARGE('Raw Data'!G963:J963, 3), 'Raw Data'!G963:J963, 0), 'Raw Data'!K963-'Raw Data'!L963&gt;3), 'Raw Data'!I963, 0))</f>
        <v>0</v>
      </c>
      <c r="K969">
        <f>IF(ISBLANK('Raw Data'!J963), 0, IF(AND(2=MATCH(LARGE('Raw Data'!G963:J963, 3), 'Raw Data'!G963:J963, 0), AND('Raw Data'!L963-'Raw Data'!K963&lt;4, 'Raw Data'!L963-'Raw Data'!K963&gt;0)), 'Raw Data'!H963, 0))</f>
        <v>0</v>
      </c>
      <c r="L969">
        <f>IF(ISBLANK('Raw Data'!J963), 0, IF(AND(1=MATCH(LARGE('Raw Data'!G963:J963, 3), 'Raw Data'!G963:J963, 0), AND('Raw Data'!K963-'Raw Data'!L963&lt;4, 'Raw Data'!K963-'Raw Data'!L963&gt;0)), 'Raw Data'!G963, 0))</f>
        <v>0</v>
      </c>
      <c r="M969">
        <f>IF(ISBLANK('Raw Data'!J963), 0, IF(AND(4=MATCH(LARGE('Raw Data'!G963:J963, 2), 'Raw Data'!G963:J963, 0), 'Raw Data'!L963-'Raw Data'!K963&gt;3), 'Raw Data'!J963, 0))</f>
        <v>0</v>
      </c>
      <c r="N969">
        <f>IF(ISBLANK('Raw Data'!J963), 0, IF(AND(3=MATCH(LARGE('Raw Data'!G963:J963, 2), 'Raw Data'!G963:J963, 0), 'Raw Data'!K963-'Raw Data'!L963&gt;3), 'Raw Data'!I963, 0))</f>
        <v>0</v>
      </c>
      <c r="O969">
        <f>IF(ISBLANK('Raw Data'!J963), 0, IF(AND(2=MATCH(LARGE('Raw Data'!G963:J963, 2), 'Raw Data'!G963:J963, 0), AND('Raw Data'!L963-'Raw Data'!K963&lt;4, 'Raw Data'!L963-'Raw Data'!K963&gt;0)), 'Raw Data'!H963, 0))</f>
        <v>0</v>
      </c>
      <c r="P969">
        <f>IF(ISBLANK('Raw Data'!J963), 0, IF(AND(1=MATCH(LARGE('Raw Data'!G963:J963, 2), 'Raw Data'!G963:J963, 0), AND('Raw Data'!K963-'Raw Data'!L963&lt;4, 'Raw Data'!K963-'Raw Data'!L963&gt;0)), 'Raw Data'!G963, 0))</f>
        <v>0</v>
      </c>
      <c r="Q969">
        <f>IF(ISBLANK('Raw Data'!J963), 0, IF(AND(4=MATCH(LARGE('Raw Data'!G963:J963, 1), 'Raw Data'!G963:J963, 0), 'Raw Data'!L963-'Raw Data'!K963&gt;3), 'Raw Data'!J963, 0))</f>
        <v>0</v>
      </c>
      <c r="R969">
        <f>IF(ISBLANK('Raw Data'!J963), 0, IF(AND(3=MATCH(LARGE('Raw Data'!G963:J963, 1), 'Raw Data'!G963:J963, 0), 'Raw Data'!K963-'Raw Data'!L963&gt;3), 'Raw Data'!I963, 0))</f>
        <v>0</v>
      </c>
      <c r="S969">
        <f>IF(AND('Raw Data'!L963-'Raw Data'!K963&gt;4, 'Raw Data'!F963&lt;'Raw Data'!C963), 'Raw Data'!J963, 0)</f>
        <v>0</v>
      </c>
      <c r="T969">
        <f>IF(AND('Raw Data'!K963-'Raw Data'!L963&gt;4, 'Raw Data'!F963&gt;'Raw Data'!C963), 'Raw Data'!I963, 0)</f>
        <v>0</v>
      </c>
      <c r="U969">
        <f>IF(AND('Raw Data'!L963-'Raw Data'!K963&lt;3, 'Raw Data'!L963&gt;'Raw Data'!K963, 'Raw Data'!F963&lt;'Raw Data'!C963), 'Raw Data'!H963, 0)</f>
        <v>0</v>
      </c>
      <c r="V969">
        <f>IF(AND('Raw Data'!L963-'Raw Data'!K963&lt;3, 'Raw Data'!L963&gt;'Raw Data'!K963, 'Raw Data'!F963&gt;'Raw Data'!C963), 'Raw Data'!G963, 0)</f>
        <v>0</v>
      </c>
    </row>
    <row r="970" spans="1:22" x14ac:dyDescent="0.3">
      <c r="A970">
        <f>IF(AND('Raw Data'!F964&lt;'Raw Data'!C964, 'Raw Data'!L964&gt;'Raw Data'!K964, 'Raw Data'!L964-'Raw Data'!K964&gt;3), 'Raw Data'!J964, 0)</f>
        <v>0</v>
      </c>
      <c r="B970">
        <f>IF(AND('Raw Data'!C964&lt;'Raw Data'!F964, 'Raw Data'!K964&gt;'Raw Data'!L964, 'Raw Data'!K964-'Raw Data'!L964&gt;3), 'Raw Data'!I964, 0)</f>
        <v>0</v>
      </c>
      <c r="C970">
        <f>IF(AND('Raw Data'!F964&lt;'Raw Data'!C964, 'Raw Data'!L964&gt;'Raw Data'!K964, 'Raw Data'!L964-'Raw Data'!K964&lt;4), 'Raw Data'!H964, 0)</f>
        <v>0</v>
      </c>
      <c r="D970">
        <f>IF(AND('Raw Data'!C964&lt;'Raw Data'!F964, 'Raw Data'!K964&gt;'Raw Data'!L964, 'Raw Data'!K964-'Raw Data'!L964&lt;4), 'Raw Data'!G964, 0)</f>
        <v>0</v>
      </c>
      <c r="E970">
        <f>IF(ISBLANK('Raw Data'!J964), 0, IF(AND(4=MATCH(LARGE('Raw Data'!G964:J964, 4), 'Raw Data'!G964:J964, 0), 'Raw Data'!L964-'Raw Data'!K964&gt;3), 'Raw Data'!J964, 0))</f>
        <v>0</v>
      </c>
      <c r="F970">
        <f>IF(ISBLANK('Raw Data'!J964), 0, IF(AND(3=MATCH(LARGE('Raw Data'!G964:J964, 4), 'Raw Data'!G964:J964, 0), 'Raw Data'!K964-'Raw Data'!L964&gt;3), 'Raw Data'!I964, 0))</f>
        <v>0</v>
      </c>
      <c r="G970">
        <f>IF(ISBLANK('Raw Data'!J964), 0, IF(AND(2=MATCH(LARGE('Raw Data'!G964:J964, 4), 'Raw Data'!G964:J964, 0), AND('Raw Data'!L964-'Raw Data'!K964&lt;4, 'Raw Data'!L964-'Raw Data'!K964&gt;0)), 'Raw Data'!H964, 0))</f>
        <v>0</v>
      </c>
      <c r="H970">
        <f>IF(ISBLANK('Raw Data'!J964), 0, IF(AND(1=MATCH(LARGE('Raw Data'!G964:J964, 4), 'Raw Data'!G964:J964, 0), AND('Raw Data'!K964-'Raw Data'!L964&lt;4, 'Raw Data'!K964-'Raw Data'!L964&gt;0)), 'Raw Data'!G964, 0))</f>
        <v>0</v>
      </c>
      <c r="I970">
        <f>IF(ISBLANK('Raw Data'!J964), 0, IF(AND(4=MATCH(LARGE('Raw Data'!G964:J964, 3), 'Raw Data'!G964:J964, 0), 'Raw Data'!L964-'Raw Data'!K964&gt;3), 'Raw Data'!J964, 0))</f>
        <v>0</v>
      </c>
      <c r="J970">
        <f>IF(ISBLANK('Raw Data'!J964), 0, IF(AND(3=MATCH(LARGE('Raw Data'!G964:J964, 3), 'Raw Data'!G964:J964, 0), 'Raw Data'!K964-'Raw Data'!L964&gt;3), 'Raw Data'!I964, 0))</f>
        <v>0</v>
      </c>
      <c r="K970">
        <f>IF(ISBLANK('Raw Data'!J964), 0, IF(AND(2=MATCH(LARGE('Raw Data'!G964:J964, 3), 'Raw Data'!G964:J964, 0), AND('Raw Data'!L964-'Raw Data'!K964&lt;4, 'Raw Data'!L964-'Raw Data'!K964&gt;0)), 'Raw Data'!H964, 0))</f>
        <v>0</v>
      </c>
      <c r="L970">
        <f>IF(ISBLANK('Raw Data'!J964), 0, IF(AND(1=MATCH(LARGE('Raw Data'!G964:J964, 3), 'Raw Data'!G964:J964, 0), AND('Raw Data'!K964-'Raw Data'!L964&lt;4, 'Raw Data'!K964-'Raw Data'!L964&gt;0)), 'Raw Data'!G964, 0))</f>
        <v>0</v>
      </c>
      <c r="M970">
        <f>IF(ISBLANK('Raw Data'!J964), 0, IF(AND(4=MATCH(LARGE('Raw Data'!G964:J964, 2), 'Raw Data'!G964:J964, 0), 'Raw Data'!L964-'Raw Data'!K964&gt;3), 'Raw Data'!J964, 0))</f>
        <v>0</v>
      </c>
      <c r="N970">
        <f>IF(ISBLANK('Raw Data'!J964), 0, IF(AND(3=MATCH(LARGE('Raw Data'!G964:J964, 2), 'Raw Data'!G964:J964, 0), 'Raw Data'!K964-'Raw Data'!L964&gt;3), 'Raw Data'!I964, 0))</f>
        <v>0</v>
      </c>
      <c r="O970">
        <f>IF(ISBLANK('Raw Data'!J964), 0, IF(AND(2=MATCH(LARGE('Raw Data'!G964:J964, 2), 'Raw Data'!G964:J964, 0), AND('Raw Data'!L964-'Raw Data'!K964&lt;4, 'Raw Data'!L964-'Raw Data'!K964&gt;0)), 'Raw Data'!H964, 0))</f>
        <v>0</v>
      </c>
      <c r="P970">
        <f>IF(ISBLANK('Raw Data'!J964), 0, IF(AND(1=MATCH(LARGE('Raw Data'!G964:J964, 2), 'Raw Data'!G964:J964, 0), AND('Raw Data'!K964-'Raw Data'!L964&lt;4, 'Raw Data'!K964-'Raw Data'!L964&gt;0)), 'Raw Data'!G964, 0))</f>
        <v>0</v>
      </c>
      <c r="Q970">
        <f>IF(ISBLANK('Raw Data'!J964), 0, IF(AND(4=MATCH(LARGE('Raw Data'!G964:J964, 1), 'Raw Data'!G964:J964, 0), 'Raw Data'!L964-'Raw Data'!K964&gt;3), 'Raw Data'!J964, 0))</f>
        <v>0</v>
      </c>
      <c r="R970">
        <f>IF(ISBLANK('Raw Data'!J964), 0, IF(AND(3=MATCH(LARGE('Raw Data'!G964:J964, 1), 'Raw Data'!G964:J964, 0), 'Raw Data'!K964-'Raw Data'!L964&gt;3), 'Raw Data'!I964, 0))</f>
        <v>0</v>
      </c>
      <c r="S970">
        <f>IF(AND('Raw Data'!L964-'Raw Data'!K964&gt;4, 'Raw Data'!F964&lt;'Raw Data'!C964), 'Raw Data'!J964, 0)</f>
        <v>0</v>
      </c>
      <c r="T970">
        <f>IF(AND('Raw Data'!K964-'Raw Data'!L964&gt;4, 'Raw Data'!F964&gt;'Raw Data'!C964), 'Raw Data'!I964, 0)</f>
        <v>0</v>
      </c>
      <c r="U970">
        <f>IF(AND('Raw Data'!L964-'Raw Data'!K964&lt;3, 'Raw Data'!L964&gt;'Raw Data'!K964, 'Raw Data'!F964&lt;'Raw Data'!C964), 'Raw Data'!H964, 0)</f>
        <v>0</v>
      </c>
      <c r="V970">
        <f>IF(AND('Raw Data'!L964-'Raw Data'!K964&lt;3, 'Raw Data'!L964&gt;'Raw Data'!K964, 'Raw Data'!F964&gt;'Raw Data'!C964), 'Raw Data'!G964, 0)</f>
        <v>0</v>
      </c>
    </row>
    <row r="971" spans="1:22" x14ac:dyDescent="0.3">
      <c r="A971">
        <f>IF(AND('Raw Data'!F965&lt;'Raw Data'!C965, 'Raw Data'!L965&gt;'Raw Data'!K965, 'Raw Data'!L965-'Raw Data'!K965&gt;3), 'Raw Data'!J965, 0)</f>
        <v>0</v>
      </c>
      <c r="B971">
        <f>IF(AND('Raw Data'!C965&lt;'Raw Data'!F965, 'Raw Data'!K965&gt;'Raw Data'!L965, 'Raw Data'!K965-'Raw Data'!L965&gt;3), 'Raw Data'!I965, 0)</f>
        <v>0</v>
      </c>
      <c r="C971">
        <f>IF(AND('Raw Data'!F965&lt;'Raw Data'!C965, 'Raw Data'!L965&gt;'Raw Data'!K965, 'Raw Data'!L965-'Raw Data'!K965&lt;4), 'Raw Data'!H965, 0)</f>
        <v>0</v>
      </c>
      <c r="D971">
        <f>IF(AND('Raw Data'!C965&lt;'Raw Data'!F965, 'Raw Data'!K965&gt;'Raw Data'!L965, 'Raw Data'!K965-'Raw Data'!L965&lt;4), 'Raw Data'!G965, 0)</f>
        <v>0</v>
      </c>
      <c r="E971">
        <f>IF(ISBLANK('Raw Data'!J965), 0, IF(AND(4=MATCH(LARGE('Raw Data'!G965:J965, 4), 'Raw Data'!G965:J965, 0), 'Raw Data'!L965-'Raw Data'!K965&gt;3), 'Raw Data'!J965, 0))</f>
        <v>0</v>
      </c>
      <c r="F971">
        <f>IF(ISBLANK('Raw Data'!J965), 0, IF(AND(3=MATCH(LARGE('Raw Data'!G965:J965, 4), 'Raw Data'!G965:J965, 0), 'Raw Data'!K965-'Raw Data'!L965&gt;3), 'Raw Data'!I965, 0))</f>
        <v>0</v>
      </c>
      <c r="G971">
        <f>IF(ISBLANK('Raw Data'!J965), 0, IF(AND(2=MATCH(LARGE('Raw Data'!G965:J965, 4), 'Raw Data'!G965:J965, 0), AND('Raw Data'!L965-'Raw Data'!K965&lt;4, 'Raw Data'!L965-'Raw Data'!K965&gt;0)), 'Raw Data'!H965, 0))</f>
        <v>0</v>
      </c>
      <c r="H971">
        <f>IF(ISBLANK('Raw Data'!J965), 0, IF(AND(1=MATCH(LARGE('Raw Data'!G965:J965, 4), 'Raw Data'!G965:J965, 0), AND('Raw Data'!K965-'Raw Data'!L965&lt;4, 'Raw Data'!K965-'Raw Data'!L965&gt;0)), 'Raw Data'!G965, 0))</f>
        <v>0</v>
      </c>
      <c r="I971">
        <f>IF(ISBLANK('Raw Data'!J965), 0, IF(AND(4=MATCH(LARGE('Raw Data'!G965:J965, 3), 'Raw Data'!G965:J965, 0), 'Raw Data'!L965-'Raw Data'!K965&gt;3), 'Raw Data'!J965, 0))</f>
        <v>0</v>
      </c>
      <c r="J971">
        <f>IF(ISBLANK('Raw Data'!J965), 0, IF(AND(3=MATCH(LARGE('Raw Data'!G965:J965, 3), 'Raw Data'!G965:J965, 0), 'Raw Data'!K965-'Raw Data'!L965&gt;3), 'Raw Data'!I965, 0))</f>
        <v>0</v>
      </c>
      <c r="K971">
        <f>IF(ISBLANK('Raw Data'!J965), 0, IF(AND(2=MATCH(LARGE('Raw Data'!G965:J965, 3), 'Raw Data'!G965:J965, 0), AND('Raw Data'!L965-'Raw Data'!K965&lt;4, 'Raw Data'!L965-'Raw Data'!K965&gt;0)), 'Raw Data'!H965, 0))</f>
        <v>0</v>
      </c>
      <c r="L971">
        <f>IF(ISBLANK('Raw Data'!J965), 0, IF(AND(1=MATCH(LARGE('Raw Data'!G965:J965, 3), 'Raw Data'!G965:J965, 0), AND('Raw Data'!K965-'Raw Data'!L965&lt;4, 'Raw Data'!K965-'Raw Data'!L965&gt;0)), 'Raw Data'!G965, 0))</f>
        <v>0</v>
      </c>
      <c r="M971">
        <f>IF(ISBLANK('Raw Data'!J965), 0, IF(AND(4=MATCH(LARGE('Raw Data'!G965:J965, 2), 'Raw Data'!G965:J965, 0), 'Raw Data'!L965-'Raw Data'!K965&gt;3), 'Raw Data'!J965, 0))</f>
        <v>0</v>
      </c>
      <c r="N971">
        <f>IF(ISBLANK('Raw Data'!J965), 0, IF(AND(3=MATCH(LARGE('Raw Data'!G965:J965, 2), 'Raw Data'!G965:J965, 0), 'Raw Data'!K965-'Raw Data'!L965&gt;3), 'Raw Data'!I965, 0))</f>
        <v>0</v>
      </c>
      <c r="O971">
        <f>IF(ISBLANK('Raw Data'!J965), 0, IF(AND(2=MATCH(LARGE('Raw Data'!G965:J965, 2), 'Raw Data'!G965:J965, 0), AND('Raw Data'!L965-'Raw Data'!K965&lt;4, 'Raw Data'!L965-'Raw Data'!K965&gt;0)), 'Raw Data'!H965, 0))</f>
        <v>0</v>
      </c>
      <c r="P971">
        <f>IF(ISBLANK('Raw Data'!J965), 0, IF(AND(1=MATCH(LARGE('Raw Data'!G965:J965, 2), 'Raw Data'!G965:J965, 0), AND('Raw Data'!K965-'Raw Data'!L965&lt;4, 'Raw Data'!K965-'Raw Data'!L965&gt;0)), 'Raw Data'!G965, 0))</f>
        <v>0</v>
      </c>
      <c r="Q971">
        <f>IF(ISBLANK('Raw Data'!J965), 0, IF(AND(4=MATCH(LARGE('Raw Data'!G965:J965, 1), 'Raw Data'!G965:J965, 0), 'Raw Data'!L965-'Raw Data'!K965&gt;3), 'Raw Data'!J965, 0))</f>
        <v>0</v>
      </c>
      <c r="R971">
        <f>IF(ISBLANK('Raw Data'!J965), 0, IF(AND(3=MATCH(LARGE('Raw Data'!G965:J965, 1), 'Raw Data'!G965:J965, 0), 'Raw Data'!K965-'Raw Data'!L965&gt;3), 'Raw Data'!I965, 0))</f>
        <v>0</v>
      </c>
      <c r="S971">
        <f>IF(AND('Raw Data'!L965-'Raw Data'!K965&gt;4, 'Raw Data'!F965&lt;'Raw Data'!C965), 'Raw Data'!J965, 0)</f>
        <v>0</v>
      </c>
      <c r="T971">
        <f>IF(AND('Raw Data'!K965-'Raw Data'!L965&gt;4, 'Raw Data'!F965&gt;'Raw Data'!C965), 'Raw Data'!I965, 0)</f>
        <v>0</v>
      </c>
      <c r="U971">
        <f>IF(AND('Raw Data'!L965-'Raw Data'!K965&lt;3, 'Raw Data'!L965&gt;'Raw Data'!K965, 'Raw Data'!F965&lt;'Raw Data'!C965), 'Raw Data'!H965, 0)</f>
        <v>0</v>
      </c>
      <c r="V971">
        <f>IF(AND('Raw Data'!L965-'Raw Data'!K965&lt;3, 'Raw Data'!L965&gt;'Raw Data'!K965, 'Raw Data'!F965&gt;'Raw Data'!C965), 'Raw Data'!G965, 0)</f>
        <v>0</v>
      </c>
    </row>
    <row r="972" spans="1:22" x14ac:dyDescent="0.3">
      <c r="A972">
        <f>IF(AND('Raw Data'!F966&lt;'Raw Data'!C966, 'Raw Data'!L966&gt;'Raw Data'!K966, 'Raw Data'!L966-'Raw Data'!K966&gt;3), 'Raw Data'!J966, 0)</f>
        <v>0</v>
      </c>
      <c r="B972">
        <f>IF(AND('Raw Data'!C966&lt;'Raw Data'!F966, 'Raw Data'!K966&gt;'Raw Data'!L966, 'Raw Data'!K966-'Raw Data'!L966&gt;3), 'Raw Data'!I966, 0)</f>
        <v>0</v>
      </c>
      <c r="C972">
        <f>IF(AND('Raw Data'!F966&lt;'Raw Data'!C966, 'Raw Data'!L966&gt;'Raw Data'!K966, 'Raw Data'!L966-'Raw Data'!K966&lt;4), 'Raw Data'!H966, 0)</f>
        <v>0</v>
      </c>
      <c r="D972">
        <f>IF(AND('Raw Data'!C966&lt;'Raw Data'!F966, 'Raw Data'!K966&gt;'Raw Data'!L966, 'Raw Data'!K966-'Raw Data'!L966&lt;4), 'Raw Data'!G966, 0)</f>
        <v>0</v>
      </c>
      <c r="E972">
        <f>IF(ISBLANK('Raw Data'!J966), 0, IF(AND(4=MATCH(LARGE('Raw Data'!G966:J966, 4), 'Raw Data'!G966:J966, 0), 'Raw Data'!L966-'Raw Data'!K966&gt;3), 'Raw Data'!J966, 0))</f>
        <v>0</v>
      </c>
      <c r="F972">
        <f>IF(ISBLANK('Raw Data'!J966), 0, IF(AND(3=MATCH(LARGE('Raw Data'!G966:J966, 4), 'Raw Data'!G966:J966, 0), 'Raw Data'!K966-'Raw Data'!L966&gt;3), 'Raw Data'!I966, 0))</f>
        <v>0</v>
      </c>
      <c r="G972">
        <f>IF(ISBLANK('Raw Data'!J966), 0, IF(AND(2=MATCH(LARGE('Raw Data'!G966:J966, 4), 'Raw Data'!G966:J966, 0), AND('Raw Data'!L966-'Raw Data'!K966&lt;4, 'Raw Data'!L966-'Raw Data'!K966&gt;0)), 'Raw Data'!H966, 0))</f>
        <v>0</v>
      </c>
      <c r="H972">
        <f>IF(ISBLANK('Raw Data'!J966), 0, IF(AND(1=MATCH(LARGE('Raw Data'!G966:J966, 4), 'Raw Data'!G966:J966, 0), AND('Raw Data'!K966-'Raw Data'!L966&lt;4, 'Raw Data'!K966-'Raw Data'!L966&gt;0)), 'Raw Data'!G966, 0))</f>
        <v>0</v>
      </c>
      <c r="I972">
        <f>IF(ISBLANK('Raw Data'!J966), 0, IF(AND(4=MATCH(LARGE('Raw Data'!G966:J966, 3), 'Raw Data'!G966:J966, 0), 'Raw Data'!L966-'Raw Data'!K966&gt;3), 'Raw Data'!J966, 0))</f>
        <v>0</v>
      </c>
      <c r="J972">
        <f>IF(ISBLANK('Raw Data'!J966), 0, IF(AND(3=MATCH(LARGE('Raw Data'!G966:J966, 3), 'Raw Data'!G966:J966, 0), 'Raw Data'!K966-'Raw Data'!L966&gt;3), 'Raw Data'!I966, 0))</f>
        <v>0</v>
      </c>
      <c r="K972">
        <f>IF(ISBLANK('Raw Data'!J966), 0, IF(AND(2=MATCH(LARGE('Raw Data'!G966:J966, 3), 'Raw Data'!G966:J966, 0), AND('Raw Data'!L966-'Raw Data'!K966&lt;4, 'Raw Data'!L966-'Raw Data'!K966&gt;0)), 'Raw Data'!H966, 0))</f>
        <v>0</v>
      </c>
      <c r="L972">
        <f>IF(ISBLANK('Raw Data'!J966), 0, IF(AND(1=MATCH(LARGE('Raw Data'!G966:J966, 3), 'Raw Data'!G966:J966, 0), AND('Raw Data'!K966-'Raw Data'!L966&lt;4, 'Raw Data'!K966-'Raw Data'!L966&gt;0)), 'Raw Data'!G966, 0))</f>
        <v>0</v>
      </c>
      <c r="M972">
        <f>IF(ISBLANK('Raw Data'!J966), 0, IF(AND(4=MATCH(LARGE('Raw Data'!G966:J966, 2), 'Raw Data'!G966:J966, 0), 'Raw Data'!L966-'Raw Data'!K966&gt;3), 'Raw Data'!J966, 0))</f>
        <v>0</v>
      </c>
      <c r="N972">
        <f>IF(ISBLANK('Raw Data'!J966), 0, IF(AND(3=MATCH(LARGE('Raw Data'!G966:J966, 2), 'Raw Data'!G966:J966, 0), 'Raw Data'!K966-'Raw Data'!L966&gt;3), 'Raw Data'!I966, 0))</f>
        <v>0</v>
      </c>
      <c r="O972">
        <f>IF(ISBLANK('Raw Data'!J966), 0, IF(AND(2=MATCH(LARGE('Raw Data'!G966:J966, 2), 'Raw Data'!G966:J966, 0), AND('Raw Data'!L966-'Raw Data'!K966&lt;4, 'Raw Data'!L966-'Raw Data'!K966&gt;0)), 'Raw Data'!H966, 0))</f>
        <v>0</v>
      </c>
      <c r="P972">
        <f>IF(ISBLANK('Raw Data'!J966), 0, IF(AND(1=MATCH(LARGE('Raw Data'!G966:J966, 2), 'Raw Data'!G966:J966, 0), AND('Raw Data'!K966-'Raw Data'!L966&lt;4, 'Raw Data'!K966-'Raw Data'!L966&gt;0)), 'Raw Data'!G966, 0))</f>
        <v>0</v>
      </c>
      <c r="Q972">
        <f>IF(ISBLANK('Raw Data'!J966), 0, IF(AND(4=MATCH(LARGE('Raw Data'!G966:J966, 1), 'Raw Data'!G966:J966, 0), 'Raw Data'!L966-'Raw Data'!K966&gt;3), 'Raw Data'!J966, 0))</f>
        <v>0</v>
      </c>
      <c r="R972">
        <f>IF(ISBLANK('Raw Data'!J966), 0, IF(AND(3=MATCH(LARGE('Raw Data'!G966:J966, 1), 'Raw Data'!G966:J966, 0), 'Raw Data'!K966-'Raw Data'!L966&gt;3), 'Raw Data'!I966, 0))</f>
        <v>0</v>
      </c>
      <c r="S972">
        <f>IF(AND('Raw Data'!L966-'Raw Data'!K966&gt;4, 'Raw Data'!F966&lt;'Raw Data'!C966), 'Raw Data'!J966, 0)</f>
        <v>0</v>
      </c>
      <c r="T972">
        <f>IF(AND('Raw Data'!K966-'Raw Data'!L966&gt;4, 'Raw Data'!F966&gt;'Raw Data'!C966), 'Raw Data'!I966, 0)</f>
        <v>0</v>
      </c>
      <c r="U972">
        <f>IF(AND('Raw Data'!L966-'Raw Data'!K966&lt;3, 'Raw Data'!L966&gt;'Raw Data'!K966, 'Raw Data'!F966&lt;'Raw Data'!C966), 'Raw Data'!H966, 0)</f>
        <v>0</v>
      </c>
      <c r="V972">
        <f>IF(AND('Raw Data'!L966-'Raw Data'!K966&lt;3, 'Raw Data'!L966&gt;'Raw Data'!K966, 'Raw Data'!F966&gt;'Raw Data'!C966), 'Raw Data'!G966, 0)</f>
        <v>0</v>
      </c>
    </row>
    <row r="973" spans="1:22" x14ac:dyDescent="0.3">
      <c r="A973">
        <f>IF(AND('Raw Data'!F967&lt;'Raw Data'!C967, 'Raw Data'!L967&gt;'Raw Data'!K967, 'Raw Data'!L967-'Raw Data'!K967&gt;3), 'Raw Data'!J967, 0)</f>
        <v>0</v>
      </c>
      <c r="B973">
        <f>IF(AND('Raw Data'!C967&lt;'Raw Data'!F967, 'Raw Data'!K967&gt;'Raw Data'!L967, 'Raw Data'!K967-'Raw Data'!L967&gt;3), 'Raw Data'!I967, 0)</f>
        <v>0</v>
      </c>
      <c r="C973">
        <f>IF(AND('Raw Data'!F967&lt;'Raw Data'!C967, 'Raw Data'!L967&gt;'Raw Data'!K967, 'Raw Data'!L967-'Raw Data'!K967&lt;4), 'Raw Data'!H967, 0)</f>
        <v>0</v>
      </c>
      <c r="D973">
        <f>IF(AND('Raw Data'!C967&lt;'Raw Data'!F967, 'Raw Data'!K967&gt;'Raw Data'!L967, 'Raw Data'!K967-'Raw Data'!L967&lt;4), 'Raw Data'!G967, 0)</f>
        <v>0</v>
      </c>
      <c r="E973">
        <f>IF(ISBLANK('Raw Data'!J967), 0, IF(AND(4=MATCH(LARGE('Raw Data'!G967:J967, 4), 'Raw Data'!G967:J967, 0), 'Raw Data'!L967-'Raw Data'!K967&gt;3), 'Raw Data'!J967, 0))</f>
        <v>0</v>
      </c>
      <c r="F973">
        <f>IF(ISBLANK('Raw Data'!J967), 0, IF(AND(3=MATCH(LARGE('Raw Data'!G967:J967, 4), 'Raw Data'!G967:J967, 0), 'Raw Data'!K967-'Raw Data'!L967&gt;3), 'Raw Data'!I967, 0))</f>
        <v>0</v>
      </c>
      <c r="G973">
        <f>IF(ISBLANK('Raw Data'!J967), 0, IF(AND(2=MATCH(LARGE('Raw Data'!G967:J967, 4), 'Raw Data'!G967:J967, 0), AND('Raw Data'!L967-'Raw Data'!K967&lt;4, 'Raw Data'!L967-'Raw Data'!K967&gt;0)), 'Raw Data'!H967, 0))</f>
        <v>0</v>
      </c>
      <c r="H973">
        <f>IF(ISBLANK('Raw Data'!J967), 0, IF(AND(1=MATCH(LARGE('Raw Data'!G967:J967, 4), 'Raw Data'!G967:J967, 0), AND('Raw Data'!K967-'Raw Data'!L967&lt;4, 'Raw Data'!K967-'Raw Data'!L967&gt;0)), 'Raw Data'!G967, 0))</f>
        <v>0</v>
      </c>
      <c r="I973">
        <f>IF(ISBLANK('Raw Data'!J967), 0, IF(AND(4=MATCH(LARGE('Raw Data'!G967:J967, 3), 'Raw Data'!G967:J967, 0), 'Raw Data'!L967-'Raw Data'!K967&gt;3), 'Raw Data'!J967, 0))</f>
        <v>0</v>
      </c>
      <c r="J973">
        <f>IF(ISBLANK('Raw Data'!J967), 0, IF(AND(3=MATCH(LARGE('Raw Data'!G967:J967, 3), 'Raw Data'!G967:J967, 0), 'Raw Data'!K967-'Raw Data'!L967&gt;3), 'Raw Data'!I967, 0))</f>
        <v>0</v>
      </c>
      <c r="K973">
        <f>IF(ISBLANK('Raw Data'!J967), 0, IF(AND(2=MATCH(LARGE('Raw Data'!G967:J967, 3), 'Raw Data'!G967:J967, 0), AND('Raw Data'!L967-'Raw Data'!K967&lt;4, 'Raw Data'!L967-'Raw Data'!K967&gt;0)), 'Raw Data'!H967, 0))</f>
        <v>0</v>
      </c>
      <c r="L973">
        <f>IF(ISBLANK('Raw Data'!J967), 0, IF(AND(1=MATCH(LARGE('Raw Data'!G967:J967, 3), 'Raw Data'!G967:J967, 0), AND('Raw Data'!K967-'Raw Data'!L967&lt;4, 'Raw Data'!K967-'Raw Data'!L967&gt;0)), 'Raw Data'!G967, 0))</f>
        <v>0</v>
      </c>
      <c r="M973">
        <f>IF(ISBLANK('Raw Data'!J967), 0, IF(AND(4=MATCH(LARGE('Raw Data'!G967:J967, 2), 'Raw Data'!G967:J967, 0), 'Raw Data'!L967-'Raw Data'!K967&gt;3), 'Raw Data'!J967, 0))</f>
        <v>0</v>
      </c>
      <c r="N973">
        <f>IF(ISBLANK('Raw Data'!J967), 0, IF(AND(3=MATCH(LARGE('Raw Data'!G967:J967, 2), 'Raw Data'!G967:J967, 0), 'Raw Data'!K967-'Raw Data'!L967&gt;3), 'Raw Data'!I967, 0))</f>
        <v>0</v>
      </c>
      <c r="O973">
        <f>IF(ISBLANK('Raw Data'!J967), 0, IF(AND(2=MATCH(LARGE('Raw Data'!G967:J967, 2), 'Raw Data'!G967:J967, 0), AND('Raw Data'!L967-'Raw Data'!K967&lt;4, 'Raw Data'!L967-'Raw Data'!K967&gt;0)), 'Raw Data'!H967, 0))</f>
        <v>0</v>
      </c>
      <c r="P973">
        <f>IF(ISBLANK('Raw Data'!J967), 0, IF(AND(1=MATCH(LARGE('Raw Data'!G967:J967, 2), 'Raw Data'!G967:J967, 0), AND('Raw Data'!K967-'Raw Data'!L967&lt;4, 'Raw Data'!K967-'Raw Data'!L967&gt;0)), 'Raw Data'!G967, 0))</f>
        <v>0</v>
      </c>
      <c r="Q973">
        <f>IF(ISBLANK('Raw Data'!J967), 0, IF(AND(4=MATCH(LARGE('Raw Data'!G967:J967, 1), 'Raw Data'!G967:J967, 0), 'Raw Data'!L967-'Raw Data'!K967&gt;3), 'Raw Data'!J967, 0))</f>
        <v>0</v>
      </c>
      <c r="R973">
        <f>IF(ISBLANK('Raw Data'!J967), 0, IF(AND(3=MATCH(LARGE('Raw Data'!G967:J967, 1), 'Raw Data'!G967:J967, 0), 'Raw Data'!K967-'Raw Data'!L967&gt;3), 'Raw Data'!I967, 0))</f>
        <v>0</v>
      </c>
      <c r="S973">
        <f>IF(AND('Raw Data'!L967-'Raw Data'!K967&gt;4, 'Raw Data'!F967&lt;'Raw Data'!C967), 'Raw Data'!J967, 0)</f>
        <v>0</v>
      </c>
      <c r="T973">
        <f>IF(AND('Raw Data'!K967-'Raw Data'!L967&gt;4, 'Raw Data'!F967&gt;'Raw Data'!C967), 'Raw Data'!I967, 0)</f>
        <v>0</v>
      </c>
      <c r="U973">
        <f>IF(AND('Raw Data'!L967-'Raw Data'!K967&lt;3, 'Raw Data'!L967&gt;'Raw Data'!K967, 'Raw Data'!F967&lt;'Raw Data'!C967), 'Raw Data'!H967, 0)</f>
        <v>0</v>
      </c>
      <c r="V973">
        <f>IF(AND('Raw Data'!L967-'Raw Data'!K967&lt;3, 'Raw Data'!L967&gt;'Raw Data'!K967, 'Raw Data'!F967&gt;'Raw Data'!C967), 'Raw Data'!G967, 0)</f>
        <v>0</v>
      </c>
    </row>
    <row r="974" spans="1:22" x14ac:dyDescent="0.3">
      <c r="A974">
        <f>IF(AND('Raw Data'!F968&lt;'Raw Data'!C968, 'Raw Data'!L968&gt;'Raw Data'!K968, 'Raw Data'!L968-'Raw Data'!K968&gt;3), 'Raw Data'!J968, 0)</f>
        <v>0</v>
      </c>
      <c r="B974">
        <f>IF(AND('Raw Data'!C968&lt;'Raw Data'!F968, 'Raw Data'!K968&gt;'Raw Data'!L968, 'Raw Data'!K968-'Raw Data'!L968&gt;3), 'Raw Data'!I968, 0)</f>
        <v>0</v>
      </c>
      <c r="C974">
        <f>IF(AND('Raw Data'!F968&lt;'Raw Data'!C968, 'Raw Data'!L968&gt;'Raw Data'!K968, 'Raw Data'!L968-'Raw Data'!K968&lt;4), 'Raw Data'!H968, 0)</f>
        <v>0</v>
      </c>
      <c r="D974">
        <f>IF(AND('Raw Data'!C968&lt;'Raw Data'!F968, 'Raw Data'!K968&gt;'Raw Data'!L968, 'Raw Data'!K968-'Raw Data'!L968&lt;4), 'Raw Data'!G968, 0)</f>
        <v>0</v>
      </c>
      <c r="E974">
        <f>IF(ISBLANK('Raw Data'!J968), 0, IF(AND(4=MATCH(LARGE('Raw Data'!G968:J968, 4), 'Raw Data'!G968:J968, 0), 'Raw Data'!L968-'Raw Data'!K968&gt;3), 'Raw Data'!J968, 0))</f>
        <v>0</v>
      </c>
      <c r="F974">
        <f>IF(ISBLANK('Raw Data'!J968), 0, IF(AND(3=MATCH(LARGE('Raw Data'!G968:J968, 4), 'Raw Data'!G968:J968, 0), 'Raw Data'!K968-'Raw Data'!L968&gt;3), 'Raw Data'!I968, 0))</f>
        <v>0</v>
      </c>
      <c r="G974">
        <f>IF(ISBLANK('Raw Data'!J968), 0, IF(AND(2=MATCH(LARGE('Raw Data'!G968:J968, 4), 'Raw Data'!G968:J968, 0), AND('Raw Data'!L968-'Raw Data'!K968&lt;4, 'Raw Data'!L968-'Raw Data'!K968&gt;0)), 'Raw Data'!H968, 0))</f>
        <v>0</v>
      </c>
      <c r="H974">
        <f>IF(ISBLANK('Raw Data'!J968), 0, IF(AND(1=MATCH(LARGE('Raw Data'!G968:J968, 4), 'Raw Data'!G968:J968, 0), AND('Raw Data'!K968-'Raw Data'!L968&lt;4, 'Raw Data'!K968-'Raw Data'!L968&gt;0)), 'Raw Data'!G968, 0))</f>
        <v>0</v>
      </c>
      <c r="I974">
        <f>IF(ISBLANK('Raw Data'!J968), 0, IF(AND(4=MATCH(LARGE('Raw Data'!G968:J968, 3), 'Raw Data'!G968:J968, 0), 'Raw Data'!L968-'Raw Data'!K968&gt;3), 'Raw Data'!J968, 0))</f>
        <v>0</v>
      </c>
      <c r="J974">
        <f>IF(ISBLANK('Raw Data'!J968), 0, IF(AND(3=MATCH(LARGE('Raw Data'!G968:J968, 3), 'Raw Data'!G968:J968, 0), 'Raw Data'!K968-'Raw Data'!L968&gt;3), 'Raw Data'!I968, 0))</f>
        <v>0</v>
      </c>
      <c r="K974">
        <f>IF(ISBLANK('Raw Data'!J968), 0, IF(AND(2=MATCH(LARGE('Raw Data'!G968:J968, 3), 'Raw Data'!G968:J968, 0), AND('Raw Data'!L968-'Raw Data'!K968&lt;4, 'Raw Data'!L968-'Raw Data'!K968&gt;0)), 'Raw Data'!H968, 0))</f>
        <v>0</v>
      </c>
      <c r="L974">
        <f>IF(ISBLANK('Raw Data'!J968), 0, IF(AND(1=MATCH(LARGE('Raw Data'!G968:J968, 3), 'Raw Data'!G968:J968, 0), AND('Raw Data'!K968-'Raw Data'!L968&lt;4, 'Raw Data'!K968-'Raw Data'!L968&gt;0)), 'Raw Data'!G968, 0))</f>
        <v>0</v>
      </c>
      <c r="M974">
        <f>IF(ISBLANK('Raw Data'!J968), 0, IF(AND(4=MATCH(LARGE('Raw Data'!G968:J968, 2), 'Raw Data'!G968:J968, 0), 'Raw Data'!L968-'Raw Data'!K968&gt;3), 'Raw Data'!J968, 0))</f>
        <v>0</v>
      </c>
      <c r="N974">
        <f>IF(ISBLANK('Raw Data'!J968), 0, IF(AND(3=MATCH(LARGE('Raw Data'!G968:J968, 2), 'Raw Data'!G968:J968, 0), 'Raw Data'!K968-'Raw Data'!L968&gt;3), 'Raw Data'!I968, 0))</f>
        <v>0</v>
      </c>
      <c r="O974">
        <f>IF(ISBLANK('Raw Data'!J968), 0, IF(AND(2=MATCH(LARGE('Raw Data'!G968:J968, 2), 'Raw Data'!G968:J968, 0), AND('Raw Data'!L968-'Raw Data'!K968&lt;4, 'Raw Data'!L968-'Raw Data'!K968&gt;0)), 'Raw Data'!H968, 0))</f>
        <v>0</v>
      </c>
      <c r="P974">
        <f>IF(ISBLANK('Raw Data'!J968), 0, IF(AND(1=MATCH(LARGE('Raw Data'!G968:J968, 2), 'Raw Data'!G968:J968, 0), AND('Raw Data'!K968-'Raw Data'!L968&lt;4, 'Raw Data'!K968-'Raw Data'!L968&gt;0)), 'Raw Data'!G968, 0))</f>
        <v>0</v>
      </c>
      <c r="Q974">
        <f>IF(ISBLANK('Raw Data'!J968), 0, IF(AND(4=MATCH(LARGE('Raw Data'!G968:J968, 1), 'Raw Data'!G968:J968, 0), 'Raw Data'!L968-'Raw Data'!K968&gt;3), 'Raw Data'!J968, 0))</f>
        <v>0</v>
      </c>
      <c r="R974">
        <f>IF(ISBLANK('Raw Data'!J968), 0, IF(AND(3=MATCH(LARGE('Raw Data'!G968:J968, 1), 'Raw Data'!G968:J968, 0), 'Raw Data'!K968-'Raw Data'!L968&gt;3), 'Raw Data'!I968, 0))</f>
        <v>0</v>
      </c>
      <c r="S974">
        <f>IF(AND('Raw Data'!L968-'Raw Data'!K968&gt;4, 'Raw Data'!F968&lt;'Raw Data'!C968), 'Raw Data'!J968, 0)</f>
        <v>0</v>
      </c>
      <c r="T974">
        <f>IF(AND('Raw Data'!K968-'Raw Data'!L968&gt;4, 'Raw Data'!F968&gt;'Raw Data'!C968), 'Raw Data'!I968, 0)</f>
        <v>0</v>
      </c>
      <c r="U974">
        <f>IF(AND('Raw Data'!L968-'Raw Data'!K968&lt;3, 'Raw Data'!L968&gt;'Raw Data'!K968, 'Raw Data'!F968&lt;'Raw Data'!C968), 'Raw Data'!H968, 0)</f>
        <v>0</v>
      </c>
      <c r="V974">
        <f>IF(AND('Raw Data'!L968-'Raw Data'!K968&lt;3, 'Raw Data'!L968&gt;'Raw Data'!K968, 'Raw Data'!F968&gt;'Raw Data'!C968), 'Raw Data'!G968, 0)</f>
        <v>0</v>
      </c>
    </row>
    <row r="975" spans="1:22" x14ac:dyDescent="0.3">
      <c r="A975">
        <f>IF(AND('Raw Data'!F969&lt;'Raw Data'!C969, 'Raw Data'!L969&gt;'Raw Data'!K969, 'Raw Data'!L969-'Raw Data'!K969&gt;3), 'Raw Data'!J969, 0)</f>
        <v>0</v>
      </c>
      <c r="B975">
        <f>IF(AND('Raw Data'!C969&lt;'Raw Data'!F969, 'Raw Data'!K969&gt;'Raw Data'!L969, 'Raw Data'!K969-'Raw Data'!L969&gt;3), 'Raw Data'!I969, 0)</f>
        <v>0</v>
      </c>
      <c r="C975">
        <f>IF(AND('Raw Data'!F969&lt;'Raw Data'!C969, 'Raw Data'!L969&gt;'Raw Data'!K969, 'Raw Data'!L969-'Raw Data'!K969&lt;4), 'Raw Data'!H969, 0)</f>
        <v>0</v>
      </c>
      <c r="D975">
        <f>IF(AND('Raw Data'!C969&lt;'Raw Data'!F969, 'Raw Data'!K969&gt;'Raw Data'!L969, 'Raw Data'!K969-'Raw Data'!L969&lt;4), 'Raw Data'!G969, 0)</f>
        <v>0</v>
      </c>
      <c r="E975">
        <f>IF(ISBLANK('Raw Data'!J969), 0, IF(AND(4=MATCH(LARGE('Raw Data'!G969:J969, 4), 'Raw Data'!G969:J969, 0), 'Raw Data'!L969-'Raw Data'!K969&gt;3), 'Raw Data'!J969, 0))</f>
        <v>0</v>
      </c>
      <c r="F975">
        <f>IF(ISBLANK('Raw Data'!J969), 0, IF(AND(3=MATCH(LARGE('Raw Data'!G969:J969, 4), 'Raw Data'!G969:J969, 0), 'Raw Data'!K969-'Raw Data'!L969&gt;3), 'Raw Data'!I969, 0))</f>
        <v>0</v>
      </c>
      <c r="G975">
        <f>IF(ISBLANK('Raw Data'!J969), 0, IF(AND(2=MATCH(LARGE('Raw Data'!G969:J969, 4), 'Raw Data'!G969:J969, 0), AND('Raw Data'!L969-'Raw Data'!K969&lt;4, 'Raw Data'!L969-'Raw Data'!K969&gt;0)), 'Raw Data'!H969, 0))</f>
        <v>0</v>
      </c>
      <c r="H975">
        <f>IF(ISBLANK('Raw Data'!J969), 0, IF(AND(1=MATCH(LARGE('Raw Data'!G969:J969, 4), 'Raw Data'!G969:J969, 0), AND('Raw Data'!K969-'Raw Data'!L969&lt;4, 'Raw Data'!K969-'Raw Data'!L969&gt;0)), 'Raw Data'!G969, 0))</f>
        <v>0</v>
      </c>
      <c r="I975">
        <f>IF(ISBLANK('Raw Data'!J969), 0, IF(AND(4=MATCH(LARGE('Raw Data'!G969:J969, 3), 'Raw Data'!G969:J969, 0), 'Raw Data'!L969-'Raw Data'!K969&gt;3), 'Raw Data'!J969, 0))</f>
        <v>0</v>
      </c>
      <c r="J975">
        <f>IF(ISBLANK('Raw Data'!J969), 0, IF(AND(3=MATCH(LARGE('Raw Data'!G969:J969, 3), 'Raw Data'!G969:J969, 0), 'Raw Data'!K969-'Raw Data'!L969&gt;3), 'Raw Data'!I969, 0))</f>
        <v>0</v>
      </c>
      <c r="K975">
        <f>IF(ISBLANK('Raw Data'!J969), 0, IF(AND(2=MATCH(LARGE('Raw Data'!G969:J969, 3), 'Raw Data'!G969:J969, 0), AND('Raw Data'!L969-'Raw Data'!K969&lt;4, 'Raw Data'!L969-'Raw Data'!K969&gt;0)), 'Raw Data'!H969, 0))</f>
        <v>0</v>
      </c>
      <c r="L975">
        <f>IF(ISBLANK('Raw Data'!J969), 0, IF(AND(1=MATCH(LARGE('Raw Data'!G969:J969, 3), 'Raw Data'!G969:J969, 0), AND('Raw Data'!K969-'Raw Data'!L969&lt;4, 'Raw Data'!K969-'Raw Data'!L969&gt;0)), 'Raw Data'!G969, 0))</f>
        <v>0</v>
      </c>
      <c r="M975">
        <f>IF(ISBLANK('Raw Data'!J969), 0, IF(AND(4=MATCH(LARGE('Raw Data'!G969:J969, 2), 'Raw Data'!G969:J969, 0), 'Raw Data'!L969-'Raw Data'!K969&gt;3), 'Raw Data'!J969, 0))</f>
        <v>0</v>
      </c>
      <c r="N975">
        <f>IF(ISBLANK('Raw Data'!J969), 0, IF(AND(3=MATCH(LARGE('Raw Data'!G969:J969, 2), 'Raw Data'!G969:J969, 0), 'Raw Data'!K969-'Raw Data'!L969&gt;3), 'Raw Data'!I969, 0))</f>
        <v>0</v>
      </c>
      <c r="O975">
        <f>IF(ISBLANK('Raw Data'!J969), 0, IF(AND(2=MATCH(LARGE('Raw Data'!G969:J969, 2), 'Raw Data'!G969:J969, 0), AND('Raw Data'!L969-'Raw Data'!K969&lt;4, 'Raw Data'!L969-'Raw Data'!K969&gt;0)), 'Raw Data'!H969, 0))</f>
        <v>0</v>
      </c>
      <c r="P975">
        <f>IF(ISBLANK('Raw Data'!J969), 0, IF(AND(1=MATCH(LARGE('Raw Data'!G969:J969, 2), 'Raw Data'!G969:J969, 0), AND('Raw Data'!K969-'Raw Data'!L969&lt;4, 'Raw Data'!K969-'Raw Data'!L969&gt;0)), 'Raw Data'!G969, 0))</f>
        <v>0</v>
      </c>
      <c r="Q975">
        <f>IF(ISBLANK('Raw Data'!J969), 0, IF(AND(4=MATCH(LARGE('Raw Data'!G969:J969, 1), 'Raw Data'!G969:J969, 0), 'Raw Data'!L969-'Raw Data'!K969&gt;3), 'Raw Data'!J969, 0))</f>
        <v>0</v>
      </c>
      <c r="R975">
        <f>IF(ISBLANK('Raw Data'!J969), 0, IF(AND(3=MATCH(LARGE('Raw Data'!G969:J969, 1), 'Raw Data'!G969:J969, 0), 'Raw Data'!K969-'Raw Data'!L969&gt;3), 'Raw Data'!I969, 0))</f>
        <v>0</v>
      </c>
      <c r="S975">
        <f>IF(AND('Raw Data'!L969-'Raw Data'!K969&gt;4, 'Raw Data'!F969&lt;'Raw Data'!C969), 'Raw Data'!J969, 0)</f>
        <v>0</v>
      </c>
      <c r="T975">
        <f>IF(AND('Raw Data'!K969-'Raw Data'!L969&gt;4, 'Raw Data'!F969&gt;'Raw Data'!C969), 'Raw Data'!I969, 0)</f>
        <v>0</v>
      </c>
      <c r="U975">
        <f>IF(AND('Raw Data'!L969-'Raw Data'!K969&lt;3, 'Raw Data'!L969&gt;'Raw Data'!K969, 'Raw Data'!F969&lt;'Raw Data'!C969), 'Raw Data'!H969, 0)</f>
        <v>0</v>
      </c>
      <c r="V975">
        <f>IF(AND('Raw Data'!L969-'Raw Data'!K969&lt;3, 'Raw Data'!L969&gt;'Raw Data'!K969, 'Raw Data'!F969&gt;'Raw Data'!C969), 'Raw Data'!G969, 0)</f>
        <v>0</v>
      </c>
    </row>
    <row r="976" spans="1:22" x14ac:dyDescent="0.3">
      <c r="A976">
        <f>IF(AND('Raw Data'!F970&lt;'Raw Data'!C970, 'Raw Data'!L970&gt;'Raw Data'!K970, 'Raw Data'!L970-'Raw Data'!K970&gt;3), 'Raw Data'!J970, 0)</f>
        <v>0</v>
      </c>
      <c r="B976">
        <f>IF(AND('Raw Data'!C970&lt;'Raw Data'!F970, 'Raw Data'!K970&gt;'Raw Data'!L970, 'Raw Data'!K970-'Raw Data'!L970&gt;3), 'Raw Data'!I970, 0)</f>
        <v>0</v>
      </c>
      <c r="C976">
        <f>IF(AND('Raw Data'!F970&lt;'Raw Data'!C970, 'Raw Data'!L970&gt;'Raw Data'!K970, 'Raw Data'!L970-'Raw Data'!K970&lt;4), 'Raw Data'!H970, 0)</f>
        <v>0</v>
      </c>
      <c r="D976">
        <f>IF(AND('Raw Data'!C970&lt;'Raw Data'!F970, 'Raw Data'!K970&gt;'Raw Data'!L970, 'Raw Data'!K970-'Raw Data'!L970&lt;4), 'Raw Data'!G970, 0)</f>
        <v>0</v>
      </c>
      <c r="E976">
        <f>IF(ISBLANK('Raw Data'!J970), 0, IF(AND(4=MATCH(LARGE('Raw Data'!G970:J970, 4), 'Raw Data'!G970:J970, 0), 'Raw Data'!L970-'Raw Data'!K970&gt;3), 'Raw Data'!J970, 0))</f>
        <v>0</v>
      </c>
      <c r="F976">
        <f>IF(ISBLANK('Raw Data'!J970), 0, IF(AND(3=MATCH(LARGE('Raw Data'!G970:J970, 4), 'Raw Data'!G970:J970, 0), 'Raw Data'!K970-'Raw Data'!L970&gt;3), 'Raw Data'!I970, 0))</f>
        <v>0</v>
      </c>
      <c r="G976">
        <f>IF(ISBLANK('Raw Data'!J970), 0, IF(AND(2=MATCH(LARGE('Raw Data'!G970:J970, 4), 'Raw Data'!G970:J970, 0), AND('Raw Data'!L970-'Raw Data'!K970&lt;4, 'Raw Data'!L970-'Raw Data'!K970&gt;0)), 'Raw Data'!H970, 0))</f>
        <v>0</v>
      </c>
      <c r="H976">
        <f>IF(ISBLANK('Raw Data'!J970), 0, IF(AND(1=MATCH(LARGE('Raw Data'!G970:J970, 4), 'Raw Data'!G970:J970, 0), AND('Raw Data'!K970-'Raw Data'!L970&lt;4, 'Raw Data'!K970-'Raw Data'!L970&gt;0)), 'Raw Data'!G970, 0))</f>
        <v>0</v>
      </c>
      <c r="I976">
        <f>IF(ISBLANK('Raw Data'!J970), 0, IF(AND(4=MATCH(LARGE('Raw Data'!G970:J970, 3), 'Raw Data'!G970:J970, 0), 'Raw Data'!L970-'Raw Data'!K970&gt;3), 'Raw Data'!J970, 0))</f>
        <v>0</v>
      </c>
      <c r="J976">
        <f>IF(ISBLANK('Raw Data'!J970), 0, IF(AND(3=MATCH(LARGE('Raw Data'!G970:J970, 3), 'Raw Data'!G970:J970, 0), 'Raw Data'!K970-'Raw Data'!L970&gt;3), 'Raw Data'!I970, 0))</f>
        <v>0</v>
      </c>
      <c r="K976">
        <f>IF(ISBLANK('Raw Data'!J970), 0, IF(AND(2=MATCH(LARGE('Raw Data'!G970:J970, 3), 'Raw Data'!G970:J970, 0), AND('Raw Data'!L970-'Raw Data'!K970&lt;4, 'Raw Data'!L970-'Raw Data'!K970&gt;0)), 'Raw Data'!H970, 0))</f>
        <v>0</v>
      </c>
      <c r="L976">
        <f>IF(ISBLANK('Raw Data'!J970), 0, IF(AND(1=MATCH(LARGE('Raw Data'!G970:J970, 3), 'Raw Data'!G970:J970, 0), AND('Raw Data'!K970-'Raw Data'!L970&lt;4, 'Raw Data'!K970-'Raw Data'!L970&gt;0)), 'Raw Data'!G970, 0))</f>
        <v>0</v>
      </c>
      <c r="M976">
        <f>IF(ISBLANK('Raw Data'!J970), 0, IF(AND(4=MATCH(LARGE('Raw Data'!G970:J970, 2), 'Raw Data'!G970:J970, 0), 'Raw Data'!L970-'Raw Data'!K970&gt;3), 'Raw Data'!J970, 0))</f>
        <v>0</v>
      </c>
      <c r="N976">
        <f>IF(ISBLANK('Raw Data'!J970), 0, IF(AND(3=MATCH(LARGE('Raw Data'!G970:J970, 2), 'Raw Data'!G970:J970, 0), 'Raw Data'!K970-'Raw Data'!L970&gt;3), 'Raw Data'!I970, 0))</f>
        <v>0</v>
      </c>
      <c r="O976">
        <f>IF(ISBLANK('Raw Data'!J970), 0, IF(AND(2=MATCH(LARGE('Raw Data'!G970:J970, 2), 'Raw Data'!G970:J970, 0), AND('Raw Data'!L970-'Raw Data'!K970&lt;4, 'Raw Data'!L970-'Raw Data'!K970&gt;0)), 'Raw Data'!H970, 0))</f>
        <v>0</v>
      </c>
      <c r="P976">
        <f>IF(ISBLANK('Raw Data'!J970), 0, IF(AND(1=MATCH(LARGE('Raw Data'!G970:J970, 2), 'Raw Data'!G970:J970, 0), AND('Raw Data'!K970-'Raw Data'!L970&lt;4, 'Raw Data'!K970-'Raw Data'!L970&gt;0)), 'Raw Data'!G970, 0))</f>
        <v>0</v>
      </c>
      <c r="Q976">
        <f>IF(ISBLANK('Raw Data'!J970), 0, IF(AND(4=MATCH(LARGE('Raw Data'!G970:J970, 1), 'Raw Data'!G970:J970, 0), 'Raw Data'!L970-'Raw Data'!K970&gt;3), 'Raw Data'!J970, 0))</f>
        <v>0</v>
      </c>
      <c r="R976">
        <f>IF(ISBLANK('Raw Data'!J970), 0, IF(AND(3=MATCH(LARGE('Raw Data'!G970:J970, 1), 'Raw Data'!G970:J970, 0), 'Raw Data'!K970-'Raw Data'!L970&gt;3), 'Raw Data'!I970, 0))</f>
        <v>0</v>
      </c>
      <c r="S976">
        <f>IF(AND('Raw Data'!L970-'Raw Data'!K970&gt;4, 'Raw Data'!F970&lt;'Raw Data'!C970), 'Raw Data'!J970, 0)</f>
        <v>0</v>
      </c>
      <c r="T976">
        <f>IF(AND('Raw Data'!K970-'Raw Data'!L970&gt;4, 'Raw Data'!F970&gt;'Raw Data'!C970), 'Raw Data'!I970, 0)</f>
        <v>0</v>
      </c>
      <c r="U976">
        <f>IF(AND('Raw Data'!L970-'Raw Data'!K970&lt;3, 'Raw Data'!L970&gt;'Raw Data'!K970, 'Raw Data'!F970&lt;'Raw Data'!C970), 'Raw Data'!H970, 0)</f>
        <v>0</v>
      </c>
      <c r="V976">
        <f>IF(AND('Raw Data'!L970-'Raw Data'!K970&lt;3, 'Raw Data'!L970&gt;'Raw Data'!K970, 'Raw Data'!F970&gt;'Raw Data'!C970), 'Raw Data'!G970, 0)</f>
        <v>0</v>
      </c>
    </row>
    <row r="977" spans="1:22" x14ac:dyDescent="0.3">
      <c r="A977">
        <f>IF(AND('Raw Data'!F971&lt;'Raw Data'!C971, 'Raw Data'!L971&gt;'Raw Data'!K971, 'Raw Data'!L971-'Raw Data'!K971&gt;3), 'Raw Data'!J971, 0)</f>
        <v>0</v>
      </c>
      <c r="B977">
        <f>IF(AND('Raw Data'!C971&lt;'Raw Data'!F971, 'Raw Data'!K971&gt;'Raw Data'!L971, 'Raw Data'!K971-'Raw Data'!L971&gt;3), 'Raw Data'!I971, 0)</f>
        <v>0</v>
      </c>
      <c r="C977">
        <f>IF(AND('Raw Data'!F971&lt;'Raw Data'!C971, 'Raw Data'!L971&gt;'Raw Data'!K971, 'Raw Data'!L971-'Raw Data'!K971&lt;4), 'Raw Data'!H971, 0)</f>
        <v>0</v>
      </c>
      <c r="D977">
        <f>IF(AND('Raw Data'!C971&lt;'Raw Data'!F971, 'Raw Data'!K971&gt;'Raw Data'!L971, 'Raw Data'!K971-'Raw Data'!L971&lt;4), 'Raw Data'!G971, 0)</f>
        <v>0</v>
      </c>
      <c r="E977">
        <f>IF(ISBLANK('Raw Data'!J971), 0, IF(AND(4=MATCH(LARGE('Raw Data'!G971:J971, 4), 'Raw Data'!G971:J971, 0), 'Raw Data'!L971-'Raw Data'!K971&gt;3), 'Raw Data'!J971, 0))</f>
        <v>0</v>
      </c>
      <c r="F977">
        <f>IF(ISBLANK('Raw Data'!J971), 0, IF(AND(3=MATCH(LARGE('Raw Data'!G971:J971, 4), 'Raw Data'!G971:J971, 0), 'Raw Data'!K971-'Raw Data'!L971&gt;3), 'Raw Data'!I971, 0))</f>
        <v>0</v>
      </c>
      <c r="G977">
        <f>IF(ISBLANK('Raw Data'!J971), 0, IF(AND(2=MATCH(LARGE('Raw Data'!G971:J971, 4), 'Raw Data'!G971:J971, 0), AND('Raw Data'!L971-'Raw Data'!K971&lt;4, 'Raw Data'!L971-'Raw Data'!K971&gt;0)), 'Raw Data'!H971, 0))</f>
        <v>0</v>
      </c>
      <c r="H977">
        <f>IF(ISBLANK('Raw Data'!J971), 0, IF(AND(1=MATCH(LARGE('Raw Data'!G971:J971, 4), 'Raw Data'!G971:J971, 0), AND('Raw Data'!K971-'Raw Data'!L971&lt;4, 'Raw Data'!K971-'Raw Data'!L971&gt;0)), 'Raw Data'!G971, 0))</f>
        <v>0</v>
      </c>
      <c r="I977">
        <f>IF(ISBLANK('Raw Data'!J971), 0, IF(AND(4=MATCH(LARGE('Raw Data'!G971:J971, 3), 'Raw Data'!G971:J971, 0), 'Raw Data'!L971-'Raw Data'!K971&gt;3), 'Raw Data'!J971, 0))</f>
        <v>0</v>
      </c>
      <c r="J977">
        <f>IF(ISBLANK('Raw Data'!J971), 0, IF(AND(3=MATCH(LARGE('Raw Data'!G971:J971, 3), 'Raw Data'!G971:J971, 0), 'Raw Data'!K971-'Raw Data'!L971&gt;3), 'Raw Data'!I971, 0))</f>
        <v>0</v>
      </c>
      <c r="K977">
        <f>IF(ISBLANK('Raw Data'!J971), 0, IF(AND(2=MATCH(LARGE('Raw Data'!G971:J971, 3), 'Raw Data'!G971:J971, 0), AND('Raw Data'!L971-'Raw Data'!K971&lt;4, 'Raw Data'!L971-'Raw Data'!K971&gt;0)), 'Raw Data'!H971, 0))</f>
        <v>0</v>
      </c>
      <c r="L977">
        <f>IF(ISBLANK('Raw Data'!J971), 0, IF(AND(1=MATCH(LARGE('Raw Data'!G971:J971, 3), 'Raw Data'!G971:J971, 0), AND('Raw Data'!K971-'Raw Data'!L971&lt;4, 'Raw Data'!K971-'Raw Data'!L971&gt;0)), 'Raw Data'!G971, 0))</f>
        <v>0</v>
      </c>
      <c r="M977">
        <f>IF(ISBLANK('Raw Data'!J971), 0, IF(AND(4=MATCH(LARGE('Raw Data'!G971:J971, 2), 'Raw Data'!G971:J971, 0), 'Raw Data'!L971-'Raw Data'!K971&gt;3), 'Raw Data'!J971, 0))</f>
        <v>0</v>
      </c>
      <c r="N977">
        <f>IF(ISBLANK('Raw Data'!J971), 0, IF(AND(3=MATCH(LARGE('Raw Data'!G971:J971, 2), 'Raw Data'!G971:J971, 0), 'Raw Data'!K971-'Raw Data'!L971&gt;3), 'Raw Data'!I971, 0))</f>
        <v>0</v>
      </c>
      <c r="O977">
        <f>IF(ISBLANK('Raw Data'!J971), 0, IF(AND(2=MATCH(LARGE('Raw Data'!G971:J971, 2), 'Raw Data'!G971:J971, 0), AND('Raw Data'!L971-'Raw Data'!K971&lt;4, 'Raw Data'!L971-'Raw Data'!K971&gt;0)), 'Raw Data'!H971, 0))</f>
        <v>0</v>
      </c>
      <c r="P977">
        <f>IF(ISBLANK('Raw Data'!J971), 0, IF(AND(1=MATCH(LARGE('Raw Data'!G971:J971, 2), 'Raw Data'!G971:J971, 0), AND('Raw Data'!K971-'Raw Data'!L971&lt;4, 'Raw Data'!K971-'Raw Data'!L971&gt;0)), 'Raw Data'!G971, 0))</f>
        <v>0</v>
      </c>
      <c r="Q977">
        <f>IF(ISBLANK('Raw Data'!J971), 0, IF(AND(4=MATCH(LARGE('Raw Data'!G971:J971, 1), 'Raw Data'!G971:J971, 0), 'Raw Data'!L971-'Raw Data'!K971&gt;3), 'Raw Data'!J971, 0))</f>
        <v>0</v>
      </c>
      <c r="R977">
        <f>IF(ISBLANK('Raw Data'!J971), 0, IF(AND(3=MATCH(LARGE('Raw Data'!G971:J971, 1), 'Raw Data'!G971:J971, 0), 'Raw Data'!K971-'Raw Data'!L971&gt;3), 'Raw Data'!I971, 0))</f>
        <v>0</v>
      </c>
      <c r="S977">
        <f>IF(AND('Raw Data'!L971-'Raw Data'!K971&gt;4, 'Raw Data'!F971&lt;'Raw Data'!C971), 'Raw Data'!J971, 0)</f>
        <v>0</v>
      </c>
      <c r="T977">
        <f>IF(AND('Raw Data'!K971-'Raw Data'!L971&gt;4, 'Raw Data'!F971&gt;'Raw Data'!C971), 'Raw Data'!I971, 0)</f>
        <v>0</v>
      </c>
      <c r="U977">
        <f>IF(AND('Raw Data'!L971-'Raw Data'!K971&lt;3, 'Raw Data'!L971&gt;'Raw Data'!K971, 'Raw Data'!F971&lt;'Raw Data'!C971), 'Raw Data'!H971, 0)</f>
        <v>0</v>
      </c>
      <c r="V977">
        <f>IF(AND('Raw Data'!L971-'Raw Data'!K971&lt;3, 'Raw Data'!L971&gt;'Raw Data'!K971, 'Raw Data'!F971&gt;'Raw Data'!C971), 'Raw Data'!G971, 0)</f>
        <v>0</v>
      </c>
    </row>
    <row r="978" spans="1:22" x14ac:dyDescent="0.3">
      <c r="A978">
        <f>IF(AND('Raw Data'!F972&lt;'Raw Data'!C972, 'Raw Data'!L972&gt;'Raw Data'!K972, 'Raw Data'!L972-'Raw Data'!K972&gt;3), 'Raw Data'!J972, 0)</f>
        <v>0</v>
      </c>
      <c r="B978">
        <f>IF(AND('Raw Data'!C972&lt;'Raw Data'!F972, 'Raw Data'!K972&gt;'Raw Data'!L972, 'Raw Data'!K972-'Raw Data'!L972&gt;3), 'Raw Data'!I972, 0)</f>
        <v>0</v>
      </c>
      <c r="C978">
        <f>IF(AND('Raw Data'!F972&lt;'Raw Data'!C972, 'Raw Data'!L972&gt;'Raw Data'!K972, 'Raw Data'!L972-'Raw Data'!K972&lt;4), 'Raw Data'!H972, 0)</f>
        <v>0</v>
      </c>
      <c r="D978">
        <f>IF(AND('Raw Data'!C972&lt;'Raw Data'!F972, 'Raw Data'!K972&gt;'Raw Data'!L972, 'Raw Data'!K972-'Raw Data'!L972&lt;4), 'Raw Data'!G972, 0)</f>
        <v>0</v>
      </c>
      <c r="E978">
        <f>IF(ISBLANK('Raw Data'!J972), 0, IF(AND(4=MATCH(LARGE('Raw Data'!G972:J972, 4), 'Raw Data'!G972:J972, 0), 'Raw Data'!L972-'Raw Data'!K972&gt;3), 'Raw Data'!J972, 0))</f>
        <v>0</v>
      </c>
      <c r="F978">
        <f>IF(ISBLANK('Raw Data'!J972), 0, IF(AND(3=MATCH(LARGE('Raw Data'!G972:J972, 4), 'Raw Data'!G972:J972, 0), 'Raw Data'!K972-'Raw Data'!L972&gt;3), 'Raw Data'!I972, 0))</f>
        <v>0</v>
      </c>
      <c r="G978">
        <f>IF(ISBLANK('Raw Data'!J972), 0, IF(AND(2=MATCH(LARGE('Raw Data'!G972:J972, 4), 'Raw Data'!G972:J972, 0), AND('Raw Data'!L972-'Raw Data'!K972&lt;4, 'Raw Data'!L972-'Raw Data'!K972&gt;0)), 'Raw Data'!H972, 0))</f>
        <v>0</v>
      </c>
      <c r="H978">
        <f>IF(ISBLANK('Raw Data'!J972), 0, IF(AND(1=MATCH(LARGE('Raw Data'!G972:J972, 4), 'Raw Data'!G972:J972, 0), AND('Raw Data'!K972-'Raw Data'!L972&lt;4, 'Raw Data'!K972-'Raw Data'!L972&gt;0)), 'Raw Data'!G972, 0))</f>
        <v>0</v>
      </c>
      <c r="I978">
        <f>IF(ISBLANK('Raw Data'!J972), 0, IF(AND(4=MATCH(LARGE('Raw Data'!G972:J972, 3), 'Raw Data'!G972:J972, 0), 'Raw Data'!L972-'Raw Data'!K972&gt;3), 'Raw Data'!J972, 0))</f>
        <v>0</v>
      </c>
      <c r="J978">
        <f>IF(ISBLANK('Raw Data'!J972), 0, IF(AND(3=MATCH(LARGE('Raw Data'!G972:J972, 3), 'Raw Data'!G972:J972, 0), 'Raw Data'!K972-'Raw Data'!L972&gt;3), 'Raw Data'!I972, 0))</f>
        <v>0</v>
      </c>
      <c r="K978">
        <f>IF(ISBLANK('Raw Data'!J972), 0, IF(AND(2=MATCH(LARGE('Raw Data'!G972:J972, 3), 'Raw Data'!G972:J972, 0), AND('Raw Data'!L972-'Raw Data'!K972&lt;4, 'Raw Data'!L972-'Raw Data'!K972&gt;0)), 'Raw Data'!H972, 0))</f>
        <v>0</v>
      </c>
      <c r="L978">
        <f>IF(ISBLANK('Raw Data'!J972), 0, IF(AND(1=MATCH(LARGE('Raw Data'!G972:J972, 3), 'Raw Data'!G972:J972, 0), AND('Raw Data'!K972-'Raw Data'!L972&lt;4, 'Raw Data'!K972-'Raw Data'!L972&gt;0)), 'Raw Data'!G972, 0))</f>
        <v>0</v>
      </c>
      <c r="M978">
        <f>IF(ISBLANK('Raw Data'!J972), 0, IF(AND(4=MATCH(LARGE('Raw Data'!G972:J972, 2), 'Raw Data'!G972:J972, 0), 'Raw Data'!L972-'Raw Data'!K972&gt;3), 'Raw Data'!J972, 0))</f>
        <v>0</v>
      </c>
      <c r="N978">
        <f>IF(ISBLANK('Raw Data'!J972), 0, IF(AND(3=MATCH(LARGE('Raw Data'!G972:J972, 2), 'Raw Data'!G972:J972, 0), 'Raw Data'!K972-'Raw Data'!L972&gt;3), 'Raw Data'!I972, 0))</f>
        <v>0</v>
      </c>
      <c r="O978">
        <f>IF(ISBLANK('Raw Data'!J972), 0, IF(AND(2=MATCH(LARGE('Raw Data'!G972:J972, 2), 'Raw Data'!G972:J972, 0), AND('Raw Data'!L972-'Raw Data'!K972&lt;4, 'Raw Data'!L972-'Raw Data'!K972&gt;0)), 'Raw Data'!H972, 0))</f>
        <v>0</v>
      </c>
      <c r="P978">
        <f>IF(ISBLANK('Raw Data'!J972), 0, IF(AND(1=MATCH(LARGE('Raw Data'!G972:J972, 2), 'Raw Data'!G972:J972, 0), AND('Raw Data'!K972-'Raw Data'!L972&lt;4, 'Raw Data'!K972-'Raw Data'!L972&gt;0)), 'Raw Data'!G972, 0))</f>
        <v>0</v>
      </c>
      <c r="Q978">
        <f>IF(ISBLANK('Raw Data'!J972), 0, IF(AND(4=MATCH(LARGE('Raw Data'!G972:J972, 1), 'Raw Data'!G972:J972, 0), 'Raw Data'!L972-'Raw Data'!K972&gt;3), 'Raw Data'!J972, 0))</f>
        <v>0</v>
      </c>
      <c r="R978">
        <f>IF(ISBLANK('Raw Data'!J972), 0, IF(AND(3=MATCH(LARGE('Raw Data'!G972:J972, 1), 'Raw Data'!G972:J972, 0), 'Raw Data'!K972-'Raw Data'!L972&gt;3), 'Raw Data'!I972, 0))</f>
        <v>0</v>
      </c>
      <c r="S978">
        <f>IF(AND('Raw Data'!L972-'Raw Data'!K972&gt;4, 'Raw Data'!F972&lt;'Raw Data'!C972), 'Raw Data'!J972, 0)</f>
        <v>0</v>
      </c>
      <c r="T978">
        <f>IF(AND('Raw Data'!K972-'Raw Data'!L972&gt;4, 'Raw Data'!F972&gt;'Raw Data'!C972), 'Raw Data'!I972, 0)</f>
        <v>0</v>
      </c>
      <c r="U978">
        <f>IF(AND('Raw Data'!L972-'Raw Data'!K972&lt;3, 'Raw Data'!L972&gt;'Raw Data'!K972, 'Raw Data'!F972&lt;'Raw Data'!C972), 'Raw Data'!H972, 0)</f>
        <v>0</v>
      </c>
      <c r="V978">
        <f>IF(AND('Raw Data'!L972-'Raw Data'!K972&lt;3, 'Raw Data'!L972&gt;'Raw Data'!K972, 'Raw Data'!F972&gt;'Raw Data'!C972), 'Raw Data'!G972, 0)</f>
        <v>0</v>
      </c>
    </row>
    <row r="979" spans="1:22" x14ac:dyDescent="0.3">
      <c r="A979">
        <f>IF(AND('Raw Data'!F973&lt;'Raw Data'!C973, 'Raw Data'!L973&gt;'Raw Data'!K973, 'Raw Data'!L973-'Raw Data'!K973&gt;3), 'Raw Data'!J973, 0)</f>
        <v>0</v>
      </c>
      <c r="B979">
        <f>IF(AND('Raw Data'!C973&lt;'Raw Data'!F973, 'Raw Data'!K973&gt;'Raw Data'!L973, 'Raw Data'!K973-'Raw Data'!L973&gt;3), 'Raw Data'!I973, 0)</f>
        <v>0</v>
      </c>
      <c r="C979">
        <f>IF(AND('Raw Data'!F973&lt;'Raw Data'!C973, 'Raw Data'!L973&gt;'Raw Data'!K973, 'Raw Data'!L973-'Raw Data'!K973&lt;4), 'Raw Data'!H973, 0)</f>
        <v>0</v>
      </c>
      <c r="D979">
        <f>IF(AND('Raw Data'!C973&lt;'Raw Data'!F973, 'Raw Data'!K973&gt;'Raw Data'!L973, 'Raw Data'!K973-'Raw Data'!L973&lt;4), 'Raw Data'!G973, 0)</f>
        <v>0</v>
      </c>
      <c r="E979">
        <f>IF(ISBLANK('Raw Data'!J973), 0, IF(AND(4=MATCH(LARGE('Raw Data'!G973:J973, 4), 'Raw Data'!G973:J973, 0), 'Raw Data'!L973-'Raw Data'!K973&gt;3), 'Raw Data'!J973, 0))</f>
        <v>0</v>
      </c>
      <c r="F979">
        <f>IF(ISBLANK('Raw Data'!J973), 0, IF(AND(3=MATCH(LARGE('Raw Data'!G973:J973, 4), 'Raw Data'!G973:J973, 0), 'Raw Data'!K973-'Raw Data'!L973&gt;3), 'Raw Data'!I973, 0))</f>
        <v>0</v>
      </c>
      <c r="G979">
        <f>IF(ISBLANK('Raw Data'!J973), 0, IF(AND(2=MATCH(LARGE('Raw Data'!G973:J973, 4), 'Raw Data'!G973:J973, 0), AND('Raw Data'!L973-'Raw Data'!K973&lt;4, 'Raw Data'!L973-'Raw Data'!K973&gt;0)), 'Raw Data'!H973, 0))</f>
        <v>0</v>
      </c>
      <c r="H979">
        <f>IF(ISBLANK('Raw Data'!J973), 0, IF(AND(1=MATCH(LARGE('Raw Data'!G973:J973, 4), 'Raw Data'!G973:J973, 0), AND('Raw Data'!K973-'Raw Data'!L973&lt;4, 'Raw Data'!K973-'Raw Data'!L973&gt;0)), 'Raw Data'!G973, 0))</f>
        <v>0</v>
      </c>
      <c r="I979">
        <f>IF(ISBLANK('Raw Data'!J973), 0, IF(AND(4=MATCH(LARGE('Raw Data'!G973:J973, 3), 'Raw Data'!G973:J973, 0), 'Raw Data'!L973-'Raw Data'!K973&gt;3), 'Raw Data'!J973, 0))</f>
        <v>0</v>
      </c>
      <c r="J979">
        <f>IF(ISBLANK('Raw Data'!J973), 0, IF(AND(3=MATCH(LARGE('Raw Data'!G973:J973, 3), 'Raw Data'!G973:J973, 0), 'Raw Data'!K973-'Raw Data'!L973&gt;3), 'Raw Data'!I973, 0))</f>
        <v>0</v>
      </c>
      <c r="K979">
        <f>IF(ISBLANK('Raw Data'!J973), 0, IF(AND(2=MATCH(LARGE('Raw Data'!G973:J973, 3), 'Raw Data'!G973:J973, 0), AND('Raw Data'!L973-'Raw Data'!K973&lt;4, 'Raw Data'!L973-'Raw Data'!K973&gt;0)), 'Raw Data'!H973, 0))</f>
        <v>0</v>
      </c>
      <c r="L979">
        <f>IF(ISBLANK('Raw Data'!J973), 0, IF(AND(1=MATCH(LARGE('Raw Data'!G973:J973, 3), 'Raw Data'!G973:J973, 0), AND('Raw Data'!K973-'Raw Data'!L973&lt;4, 'Raw Data'!K973-'Raw Data'!L973&gt;0)), 'Raw Data'!G973, 0))</f>
        <v>0</v>
      </c>
      <c r="M979">
        <f>IF(ISBLANK('Raw Data'!J973), 0, IF(AND(4=MATCH(LARGE('Raw Data'!G973:J973, 2), 'Raw Data'!G973:J973, 0), 'Raw Data'!L973-'Raw Data'!K973&gt;3), 'Raw Data'!J973, 0))</f>
        <v>0</v>
      </c>
      <c r="N979">
        <f>IF(ISBLANK('Raw Data'!J973), 0, IF(AND(3=MATCH(LARGE('Raw Data'!G973:J973, 2), 'Raw Data'!G973:J973, 0), 'Raw Data'!K973-'Raw Data'!L973&gt;3), 'Raw Data'!I973, 0))</f>
        <v>0</v>
      </c>
      <c r="O979">
        <f>IF(ISBLANK('Raw Data'!J973), 0, IF(AND(2=MATCH(LARGE('Raw Data'!G973:J973, 2), 'Raw Data'!G973:J973, 0), AND('Raw Data'!L973-'Raw Data'!K973&lt;4, 'Raw Data'!L973-'Raw Data'!K973&gt;0)), 'Raw Data'!H973, 0))</f>
        <v>0</v>
      </c>
      <c r="P979">
        <f>IF(ISBLANK('Raw Data'!J973), 0, IF(AND(1=MATCH(LARGE('Raw Data'!G973:J973, 2), 'Raw Data'!G973:J973, 0), AND('Raw Data'!K973-'Raw Data'!L973&lt;4, 'Raw Data'!K973-'Raw Data'!L973&gt;0)), 'Raw Data'!G973, 0))</f>
        <v>0</v>
      </c>
      <c r="Q979">
        <f>IF(ISBLANK('Raw Data'!J973), 0, IF(AND(4=MATCH(LARGE('Raw Data'!G973:J973, 1), 'Raw Data'!G973:J973, 0), 'Raw Data'!L973-'Raw Data'!K973&gt;3), 'Raw Data'!J973, 0))</f>
        <v>0</v>
      </c>
      <c r="R979">
        <f>IF(ISBLANK('Raw Data'!J973), 0, IF(AND(3=MATCH(LARGE('Raw Data'!G973:J973, 1), 'Raw Data'!G973:J973, 0), 'Raw Data'!K973-'Raw Data'!L973&gt;3), 'Raw Data'!I973, 0))</f>
        <v>0</v>
      </c>
      <c r="S979">
        <f>IF(AND('Raw Data'!L973-'Raw Data'!K973&gt;4, 'Raw Data'!F973&lt;'Raw Data'!C973), 'Raw Data'!J973, 0)</f>
        <v>0</v>
      </c>
      <c r="T979">
        <f>IF(AND('Raw Data'!K973-'Raw Data'!L973&gt;4, 'Raw Data'!F973&gt;'Raw Data'!C973), 'Raw Data'!I973, 0)</f>
        <v>0</v>
      </c>
      <c r="U979">
        <f>IF(AND('Raw Data'!L973-'Raw Data'!K973&lt;3, 'Raw Data'!L973&gt;'Raw Data'!K973, 'Raw Data'!F973&lt;'Raw Data'!C973), 'Raw Data'!H973, 0)</f>
        <v>0</v>
      </c>
      <c r="V979">
        <f>IF(AND('Raw Data'!L973-'Raw Data'!K973&lt;3, 'Raw Data'!L973&gt;'Raw Data'!K973, 'Raw Data'!F973&gt;'Raw Data'!C973), 'Raw Data'!G973, 0)</f>
        <v>0</v>
      </c>
    </row>
    <row r="980" spans="1:22" x14ac:dyDescent="0.3">
      <c r="A980">
        <f>IF(AND('Raw Data'!F974&lt;'Raw Data'!C974, 'Raw Data'!L974&gt;'Raw Data'!K974, 'Raw Data'!L974-'Raw Data'!K974&gt;3), 'Raw Data'!J974, 0)</f>
        <v>0</v>
      </c>
      <c r="B980">
        <f>IF(AND('Raw Data'!C974&lt;'Raw Data'!F974, 'Raw Data'!K974&gt;'Raw Data'!L974, 'Raw Data'!K974-'Raw Data'!L974&gt;3), 'Raw Data'!I974, 0)</f>
        <v>0</v>
      </c>
      <c r="C980">
        <f>IF(AND('Raw Data'!F974&lt;'Raw Data'!C974, 'Raw Data'!L974&gt;'Raw Data'!K974, 'Raw Data'!L974-'Raw Data'!K974&lt;4), 'Raw Data'!H974, 0)</f>
        <v>0</v>
      </c>
      <c r="D980">
        <f>IF(AND('Raw Data'!C974&lt;'Raw Data'!F974, 'Raw Data'!K974&gt;'Raw Data'!L974, 'Raw Data'!K974-'Raw Data'!L974&lt;4), 'Raw Data'!G974, 0)</f>
        <v>0</v>
      </c>
      <c r="E980">
        <f>IF(ISBLANK('Raw Data'!J974), 0, IF(AND(4=MATCH(LARGE('Raw Data'!G974:J974, 4), 'Raw Data'!G974:J974, 0), 'Raw Data'!L974-'Raw Data'!K974&gt;3), 'Raw Data'!J974, 0))</f>
        <v>0</v>
      </c>
      <c r="F980">
        <f>IF(ISBLANK('Raw Data'!J974), 0, IF(AND(3=MATCH(LARGE('Raw Data'!G974:J974, 4), 'Raw Data'!G974:J974, 0), 'Raw Data'!K974-'Raw Data'!L974&gt;3), 'Raw Data'!I974, 0))</f>
        <v>0</v>
      </c>
      <c r="G980">
        <f>IF(ISBLANK('Raw Data'!J974), 0, IF(AND(2=MATCH(LARGE('Raw Data'!G974:J974, 4), 'Raw Data'!G974:J974, 0), AND('Raw Data'!L974-'Raw Data'!K974&lt;4, 'Raw Data'!L974-'Raw Data'!K974&gt;0)), 'Raw Data'!H974, 0))</f>
        <v>0</v>
      </c>
      <c r="H980">
        <f>IF(ISBLANK('Raw Data'!J974), 0, IF(AND(1=MATCH(LARGE('Raw Data'!G974:J974, 4), 'Raw Data'!G974:J974, 0), AND('Raw Data'!K974-'Raw Data'!L974&lt;4, 'Raw Data'!K974-'Raw Data'!L974&gt;0)), 'Raw Data'!G974, 0))</f>
        <v>0</v>
      </c>
      <c r="I980">
        <f>IF(ISBLANK('Raw Data'!J974), 0, IF(AND(4=MATCH(LARGE('Raw Data'!G974:J974, 3), 'Raw Data'!G974:J974, 0), 'Raw Data'!L974-'Raw Data'!K974&gt;3), 'Raw Data'!J974, 0))</f>
        <v>0</v>
      </c>
      <c r="J980">
        <f>IF(ISBLANK('Raw Data'!J974), 0, IF(AND(3=MATCH(LARGE('Raw Data'!G974:J974, 3), 'Raw Data'!G974:J974, 0), 'Raw Data'!K974-'Raw Data'!L974&gt;3), 'Raw Data'!I974, 0))</f>
        <v>0</v>
      </c>
      <c r="K980">
        <f>IF(ISBLANK('Raw Data'!J974), 0, IF(AND(2=MATCH(LARGE('Raw Data'!G974:J974, 3), 'Raw Data'!G974:J974, 0), AND('Raw Data'!L974-'Raw Data'!K974&lt;4, 'Raw Data'!L974-'Raw Data'!K974&gt;0)), 'Raw Data'!H974, 0))</f>
        <v>0</v>
      </c>
      <c r="L980">
        <f>IF(ISBLANK('Raw Data'!J974), 0, IF(AND(1=MATCH(LARGE('Raw Data'!G974:J974, 3), 'Raw Data'!G974:J974, 0), AND('Raw Data'!K974-'Raw Data'!L974&lt;4, 'Raw Data'!K974-'Raw Data'!L974&gt;0)), 'Raw Data'!G974, 0))</f>
        <v>0</v>
      </c>
      <c r="M980">
        <f>IF(ISBLANK('Raw Data'!J974), 0, IF(AND(4=MATCH(LARGE('Raw Data'!G974:J974, 2), 'Raw Data'!G974:J974, 0), 'Raw Data'!L974-'Raw Data'!K974&gt;3), 'Raw Data'!J974, 0))</f>
        <v>0</v>
      </c>
      <c r="N980">
        <f>IF(ISBLANK('Raw Data'!J974), 0, IF(AND(3=MATCH(LARGE('Raw Data'!G974:J974, 2), 'Raw Data'!G974:J974, 0), 'Raw Data'!K974-'Raw Data'!L974&gt;3), 'Raw Data'!I974, 0))</f>
        <v>0</v>
      </c>
      <c r="O980">
        <f>IF(ISBLANK('Raw Data'!J974), 0, IF(AND(2=MATCH(LARGE('Raw Data'!G974:J974, 2), 'Raw Data'!G974:J974, 0), AND('Raw Data'!L974-'Raw Data'!K974&lt;4, 'Raw Data'!L974-'Raw Data'!K974&gt;0)), 'Raw Data'!H974, 0))</f>
        <v>0</v>
      </c>
      <c r="P980">
        <f>IF(ISBLANK('Raw Data'!J974), 0, IF(AND(1=MATCH(LARGE('Raw Data'!G974:J974, 2), 'Raw Data'!G974:J974, 0), AND('Raw Data'!K974-'Raw Data'!L974&lt;4, 'Raw Data'!K974-'Raw Data'!L974&gt;0)), 'Raw Data'!G974, 0))</f>
        <v>0</v>
      </c>
      <c r="Q980">
        <f>IF(ISBLANK('Raw Data'!J974), 0, IF(AND(4=MATCH(LARGE('Raw Data'!G974:J974, 1), 'Raw Data'!G974:J974, 0), 'Raw Data'!L974-'Raw Data'!K974&gt;3), 'Raw Data'!J974, 0))</f>
        <v>0</v>
      </c>
      <c r="R980">
        <f>IF(ISBLANK('Raw Data'!J974), 0, IF(AND(3=MATCH(LARGE('Raw Data'!G974:J974, 1), 'Raw Data'!G974:J974, 0), 'Raw Data'!K974-'Raw Data'!L974&gt;3), 'Raw Data'!I974, 0))</f>
        <v>0</v>
      </c>
      <c r="S980">
        <f>IF(AND('Raw Data'!L974-'Raw Data'!K974&gt;4, 'Raw Data'!F974&lt;'Raw Data'!C974), 'Raw Data'!J974, 0)</f>
        <v>0</v>
      </c>
      <c r="T980">
        <f>IF(AND('Raw Data'!K974-'Raw Data'!L974&gt;4, 'Raw Data'!F974&gt;'Raw Data'!C974), 'Raw Data'!I974, 0)</f>
        <v>0</v>
      </c>
      <c r="U980">
        <f>IF(AND('Raw Data'!L974-'Raw Data'!K974&lt;3, 'Raw Data'!L974&gt;'Raw Data'!K974, 'Raw Data'!F974&lt;'Raw Data'!C974), 'Raw Data'!H974, 0)</f>
        <v>0</v>
      </c>
      <c r="V980">
        <f>IF(AND('Raw Data'!L974-'Raw Data'!K974&lt;3, 'Raw Data'!L974&gt;'Raw Data'!K974, 'Raw Data'!F974&gt;'Raw Data'!C974), 'Raw Data'!G974, 0)</f>
        <v>0</v>
      </c>
    </row>
    <row r="981" spans="1:22" x14ac:dyDescent="0.3">
      <c r="A981">
        <f>IF(AND('Raw Data'!F975&lt;'Raw Data'!C975, 'Raw Data'!L975&gt;'Raw Data'!K975, 'Raw Data'!L975-'Raw Data'!K975&gt;3), 'Raw Data'!J975, 0)</f>
        <v>0</v>
      </c>
      <c r="B981">
        <f>IF(AND('Raw Data'!C975&lt;'Raw Data'!F975, 'Raw Data'!K975&gt;'Raw Data'!L975, 'Raw Data'!K975-'Raw Data'!L975&gt;3), 'Raw Data'!I975, 0)</f>
        <v>0</v>
      </c>
      <c r="C981">
        <f>IF(AND('Raw Data'!F975&lt;'Raw Data'!C975, 'Raw Data'!L975&gt;'Raw Data'!K975, 'Raw Data'!L975-'Raw Data'!K975&lt;4), 'Raw Data'!H975, 0)</f>
        <v>0</v>
      </c>
      <c r="D981">
        <f>IF(AND('Raw Data'!C975&lt;'Raw Data'!F975, 'Raw Data'!K975&gt;'Raw Data'!L975, 'Raw Data'!K975-'Raw Data'!L975&lt;4), 'Raw Data'!G975, 0)</f>
        <v>0</v>
      </c>
      <c r="E981">
        <f>IF(ISBLANK('Raw Data'!J975), 0, IF(AND(4=MATCH(LARGE('Raw Data'!G975:J975, 4), 'Raw Data'!G975:J975, 0), 'Raw Data'!L975-'Raw Data'!K975&gt;3), 'Raw Data'!J975, 0))</f>
        <v>0</v>
      </c>
      <c r="F981">
        <f>IF(ISBLANK('Raw Data'!J975), 0, IF(AND(3=MATCH(LARGE('Raw Data'!G975:J975, 4), 'Raw Data'!G975:J975, 0), 'Raw Data'!K975-'Raw Data'!L975&gt;3), 'Raw Data'!I975, 0))</f>
        <v>0</v>
      </c>
      <c r="G981">
        <f>IF(ISBLANK('Raw Data'!J975), 0, IF(AND(2=MATCH(LARGE('Raw Data'!G975:J975, 4), 'Raw Data'!G975:J975, 0), AND('Raw Data'!L975-'Raw Data'!K975&lt;4, 'Raw Data'!L975-'Raw Data'!K975&gt;0)), 'Raw Data'!H975, 0))</f>
        <v>0</v>
      </c>
      <c r="H981">
        <f>IF(ISBLANK('Raw Data'!J975), 0, IF(AND(1=MATCH(LARGE('Raw Data'!G975:J975, 4), 'Raw Data'!G975:J975, 0), AND('Raw Data'!K975-'Raw Data'!L975&lt;4, 'Raw Data'!K975-'Raw Data'!L975&gt;0)), 'Raw Data'!G975, 0))</f>
        <v>0</v>
      </c>
      <c r="I981">
        <f>IF(ISBLANK('Raw Data'!J975), 0, IF(AND(4=MATCH(LARGE('Raw Data'!G975:J975, 3), 'Raw Data'!G975:J975, 0), 'Raw Data'!L975-'Raw Data'!K975&gt;3), 'Raw Data'!J975, 0))</f>
        <v>0</v>
      </c>
      <c r="J981">
        <f>IF(ISBLANK('Raw Data'!J975), 0, IF(AND(3=MATCH(LARGE('Raw Data'!G975:J975, 3), 'Raw Data'!G975:J975, 0), 'Raw Data'!K975-'Raw Data'!L975&gt;3), 'Raw Data'!I975, 0))</f>
        <v>0</v>
      </c>
      <c r="K981">
        <f>IF(ISBLANK('Raw Data'!J975), 0, IF(AND(2=MATCH(LARGE('Raw Data'!G975:J975, 3), 'Raw Data'!G975:J975, 0), AND('Raw Data'!L975-'Raw Data'!K975&lt;4, 'Raw Data'!L975-'Raw Data'!K975&gt;0)), 'Raw Data'!H975, 0))</f>
        <v>0</v>
      </c>
      <c r="L981">
        <f>IF(ISBLANK('Raw Data'!J975), 0, IF(AND(1=MATCH(LARGE('Raw Data'!G975:J975, 3), 'Raw Data'!G975:J975, 0), AND('Raw Data'!K975-'Raw Data'!L975&lt;4, 'Raw Data'!K975-'Raw Data'!L975&gt;0)), 'Raw Data'!G975, 0))</f>
        <v>0</v>
      </c>
      <c r="M981">
        <f>IF(ISBLANK('Raw Data'!J975), 0, IF(AND(4=MATCH(LARGE('Raw Data'!G975:J975, 2), 'Raw Data'!G975:J975, 0), 'Raw Data'!L975-'Raw Data'!K975&gt;3), 'Raw Data'!J975, 0))</f>
        <v>0</v>
      </c>
      <c r="N981">
        <f>IF(ISBLANK('Raw Data'!J975), 0, IF(AND(3=MATCH(LARGE('Raw Data'!G975:J975, 2), 'Raw Data'!G975:J975, 0), 'Raw Data'!K975-'Raw Data'!L975&gt;3), 'Raw Data'!I975, 0))</f>
        <v>0</v>
      </c>
      <c r="O981">
        <f>IF(ISBLANK('Raw Data'!J975), 0, IF(AND(2=MATCH(LARGE('Raw Data'!G975:J975, 2), 'Raw Data'!G975:J975, 0), AND('Raw Data'!L975-'Raw Data'!K975&lt;4, 'Raw Data'!L975-'Raw Data'!K975&gt;0)), 'Raw Data'!H975, 0))</f>
        <v>0</v>
      </c>
      <c r="P981">
        <f>IF(ISBLANK('Raw Data'!J975), 0, IF(AND(1=MATCH(LARGE('Raw Data'!G975:J975, 2), 'Raw Data'!G975:J975, 0), AND('Raw Data'!K975-'Raw Data'!L975&lt;4, 'Raw Data'!K975-'Raw Data'!L975&gt;0)), 'Raw Data'!G975, 0))</f>
        <v>0</v>
      </c>
      <c r="Q981">
        <f>IF(ISBLANK('Raw Data'!J975), 0, IF(AND(4=MATCH(LARGE('Raw Data'!G975:J975, 1), 'Raw Data'!G975:J975, 0), 'Raw Data'!L975-'Raw Data'!K975&gt;3), 'Raw Data'!J975, 0))</f>
        <v>0</v>
      </c>
      <c r="R981">
        <f>IF(ISBLANK('Raw Data'!J975), 0, IF(AND(3=MATCH(LARGE('Raw Data'!G975:J975, 1), 'Raw Data'!G975:J975, 0), 'Raw Data'!K975-'Raw Data'!L975&gt;3), 'Raw Data'!I975, 0))</f>
        <v>0</v>
      </c>
      <c r="S981">
        <f>IF(AND('Raw Data'!L975-'Raw Data'!K975&gt;4, 'Raw Data'!F975&lt;'Raw Data'!C975), 'Raw Data'!J975, 0)</f>
        <v>0</v>
      </c>
      <c r="T981">
        <f>IF(AND('Raw Data'!K975-'Raw Data'!L975&gt;4, 'Raw Data'!F975&gt;'Raw Data'!C975), 'Raw Data'!I975, 0)</f>
        <v>0</v>
      </c>
      <c r="U981">
        <f>IF(AND('Raw Data'!L975-'Raw Data'!K975&lt;3, 'Raw Data'!L975&gt;'Raw Data'!K975, 'Raw Data'!F975&lt;'Raw Data'!C975), 'Raw Data'!H975, 0)</f>
        <v>0</v>
      </c>
      <c r="V981">
        <f>IF(AND('Raw Data'!L975-'Raw Data'!K975&lt;3, 'Raw Data'!L975&gt;'Raw Data'!K975, 'Raw Data'!F975&gt;'Raw Data'!C975), 'Raw Data'!G975, 0)</f>
        <v>0</v>
      </c>
    </row>
    <row r="982" spans="1:22" x14ac:dyDescent="0.3">
      <c r="A982">
        <f>IF(AND('Raw Data'!F976&lt;'Raw Data'!C976, 'Raw Data'!L976&gt;'Raw Data'!K976, 'Raw Data'!L976-'Raw Data'!K976&gt;3), 'Raw Data'!J976, 0)</f>
        <v>0</v>
      </c>
      <c r="B982">
        <f>IF(AND('Raw Data'!C976&lt;'Raw Data'!F976, 'Raw Data'!K976&gt;'Raw Data'!L976, 'Raw Data'!K976-'Raw Data'!L976&gt;3), 'Raw Data'!I976, 0)</f>
        <v>0</v>
      </c>
      <c r="C982">
        <f>IF(AND('Raw Data'!F976&lt;'Raw Data'!C976, 'Raw Data'!L976&gt;'Raw Data'!K976, 'Raw Data'!L976-'Raw Data'!K976&lt;4), 'Raw Data'!H976, 0)</f>
        <v>0</v>
      </c>
      <c r="D982">
        <f>IF(AND('Raw Data'!C976&lt;'Raw Data'!F976, 'Raw Data'!K976&gt;'Raw Data'!L976, 'Raw Data'!K976-'Raw Data'!L976&lt;4), 'Raw Data'!G976, 0)</f>
        <v>0</v>
      </c>
      <c r="E982">
        <f>IF(ISBLANK('Raw Data'!J976), 0, IF(AND(4=MATCH(LARGE('Raw Data'!G976:J976, 4), 'Raw Data'!G976:J976, 0), 'Raw Data'!L976-'Raw Data'!K976&gt;3), 'Raw Data'!J976, 0))</f>
        <v>0</v>
      </c>
      <c r="F982">
        <f>IF(ISBLANK('Raw Data'!J976), 0, IF(AND(3=MATCH(LARGE('Raw Data'!G976:J976, 4), 'Raw Data'!G976:J976, 0), 'Raw Data'!K976-'Raw Data'!L976&gt;3), 'Raw Data'!I976, 0))</f>
        <v>0</v>
      </c>
      <c r="G982">
        <f>IF(ISBLANK('Raw Data'!J976), 0, IF(AND(2=MATCH(LARGE('Raw Data'!G976:J976, 4), 'Raw Data'!G976:J976, 0), AND('Raw Data'!L976-'Raw Data'!K976&lt;4, 'Raw Data'!L976-'Raw Data'!K976&gt;0)), 'Raw Data'!H976, 0))</f>
        <v>0</v>
      </c>
      <c r="H982">
        <f>IF(ISBLANK('Raw Data'!J976), 0, IF(AND(1=MATCH(LARGE('Raw Data'!G976:J976, 4), 'Raw Data'!G976:J976, 0), AND('Raw Data'!K976-'Raw Data'!L976&lt;4, 'Raw Data'!K976-'Raw Data'!L976&gt;0)), 'Raw Data'!G976, 0))</f>
        <v>0</v>
      </c>
      <c r="I982">
        <f>IF(ISBLANK('Raw Data'!J976), 0, IF(AND(4=MATCH(LARGE('Raw Data'!G976:J976, 3), 'Raw Data'!G976:J976, 0), 'Raw Data'!L976-'Raw Data'!K976&gt;3), 'Raw Data'!J976, 0))</f>
        <v>0</v>
      </c>
      <c r="J982">
        <f>IF(ISBLANK('Raw Data'!J976), 0, IF(AND(3=MATCH(LARGE('Raw Data'!G976:J976, 3), 'Raw Data'!G976:J976, 0), 'Raw Data'!K976-'Raw Data'!L976&gt;3), 'Raw Data'!I976, 0))</f>
        <v>0</v>
      </c>
      <c r="K982">
        <f>IF(ISBLANK('Raw Data'!J976), 0, IF(AND(2=MATCH(LARGE('Raw Data'!G976:J976, 3), 'Raw Data'!G976:J976, 0), AND('Raw Data'!L976-'Raw Data'!K976&lt;4, 'Raw Data'!L976-'Raw Data'!K976&gt;0)), 'Raw Data'!H976, 0))</f>
        <v>0</v>
      </c>
      <c r="L982">
        <f>IF(ISBLANK('Raw Data'!J976), 0, IF(AND(1=MATCH(LARGE('Raw Data'!G976:J976, 3), 'Raw Data'!G976:J976, 0), AND('Raw Data'!K976-'Raw Data'!L976&lt;4, 'Raw Data'!K976-'Raw Data'!L976&gt;0)), 'Raw Data'!G976, 0))</f>
        <v>0</v>
      </c>
      <c r="M982">
        <f>IF(ISBLANK('Raw Data'!J976), 0, IF(AND(4=MATCH(LARGE('Raw Data'!G976:J976, 2), 'Raw Data'!G976:J976, 0), 'Raw Data'!L976-'Raw Data'!K976&gt;3), 'Raw Data'!J976, 0))</f>
        <v>0</v>
      </c>
      <c r="N982">
        <f>IF(ISBLANK('Raw Data'!J976), 0, IF(AND(3=MATCH(LARGE('Raw Data'!G976:J976, 2), 'Raw Data'!G976:J976, 0), 'Raw Data'!K976-'Raw Data'!L976&gt;3), 'Raw Data'!I976, 0))</f>
        <v>0</v>
      </c>
      <c r="O982">
        <f>IF(ISBLANK('Raw Data'!J976), 0, IF(AND(2=MATCH(LARGE('Raw Data'!G976:J976, 2), 'Raw Data'!G976:J976, 0), AND('Raw Data'!L976-'Raw Data'!K976&lt;4, 'Raw Data'!L976-'Raw Data'!K976&gt;0)), 'Raw Data'!H976, 0))</f>
        <v>0</v>
      </c>
      <c r="P982">
        <f>IF(ISBLANK('Raw Data'!J976), 0, IF(AND(1=MATCH(LARGE('Raw Data'!G976:J976, 2), 'Raw Data'!G976:J976, 0), AND('Raw Data'!K976-'Raw Data'!L976&lt;4, 'Raw Data'!K976-'Raw Data'!L976&gt;0)), 'Raw Data'!G976, 0))</f>
        <v>0</v>
      </c>
      <c r="Q982">
        <f>IF(ISBLANK('Raw Data'!J976), 0, IF(AND(4=MATCH(LARGE('Raw Data'!G976:J976, 1), 'Raw Data'!G976:J976, 0), 'Raw Data'!L976-'Raw Data'!K976&gt;3), 'Raw Data'!J976, 0))</f>
        <v>0</v>
      </c>
      <c r="R982">
        <f>IF(ISBLANK('Raw Data'!J976), 0, IF(AND(3=MATCH(LARGE('Raw Data'!G976:J976, 1), 'Raw Data'!G976:J976, 0), 'Raw Data'!K976-'Raw Data'!L976&gt;3), 'Raw Data'!I976, 0))</f>
        <v>0</v>
      </c>
      <c r="S982">
        <f>IF(AND('Raw Data'!L976-'Raw Data'!K976&gt;4, 'Raw Data'!F976&lt;'Raw Data'!C976), 'Raw Data'!J976, 0)</f>
        <v>0</v>
      </c>
      <c r="T982">
        <f>IF(AND('Raw Data'!K976-'Raw Data'!L976&gt;4, 'Raw Data'!F976&gt;'Raw Data'!C976), 'Raw Data'!I976, 0)</f>
        <v>0</v>
      </c>
      <c r="U982">
        <f>IF(AND('Raw Data'!L976-'Raw Data'!K976&lt;3, 'Raw Data'!L976&gt;'Raw Data'!K976, 'Raw Data'!F976&lt;'Raw Data'!C976), 'Raw Data'!H976, 0)</f>
        <v>0</v>
      </c>
      <c r="V982">
        <f>IF(AND('Raw Data'!L976-'Raw Data'!K976&lt;3, 'Raw Data'!L976&gt;'Raw Data'!K976, 'Raw Data'!F976&gt;'Raw Data'!C976), 'Raw Data'!G976, 0)</f>
        <v>0</v>
      </c>
    </row>
    <row r="983" spans="1:22" x14ac:dyDescent="0.3">
      <c r="A983">
        <f>IF(AND('Raw Data'!F977&lt;'Raw Data'!C977, 'Raw Data'!L977&gt;'Raw Data'!K977, 'Raw Data'!L977-'Raw Data'!K977&gt;3), 'Raw Data'!J977, 0)</f>
        <v>0</v>
      </c>
      <c r="B983">
        <f>IF(AND('Raw Data'!C977&lt;'Raw Data'!F977, 'Raw Data'!K977&gt;'Raw Data'!L977, 'Raw Data'!K977-'Raw Data'!L977&gt;3), 'Raw Data'!I977, 0)</f>
        <v>0</v>
      </c>
      <c r="C983">
        <f>IF(AND('Raw Data'!F977&lt;'Raw Data'!C977, 'Raw Data'!L977&gt;'Raw Data'!K977, 'Raw Data'!L977-'Raw Data'!K977&lt;4), 'Raw Data'!H977, 0)</f>
        <v>0</v>
      </c>
      <c r="D983">
        <f>IF(AND('Raw Data'!C977&lt;'Raw Data'!F977, 'Raw Data'!K977&gt;'Raw Data'!L977, 'Raw Data'!K977-'Raw Data'!L977&lt;4), 'Raw Data'!G977, 0)</f>
        <v>0</v>
      </c>
      <c r="E983">
        <f>IF(ISBLANK('Raw Data'!J977), 0, IF(AND(4=MATCH(LARGE('Raw Data'!G977:J977, 4), 'Raw Data'!G977:J977, 0), 'Raw Data'!L977-'Raw Data'!K977&gt;3), 'Raw Data'!J977, 0))</f>
        <v>0</v>
      </c>
      <c r="F983">
        <f>IF(ISBLANK('Raw Data'!J977), 0, IF(AND(3=MATCH(LARGE('Raw Data'!G977:J977, 4), 'Raw Data'!G977:J977, 0), 'Raw Data'!K977-'Raw Data'!L977&gt;3), 'Raw Data'!I977, 0))</f>
        <v>0</v>
      </c>
      <c r="G983">
        <f>IF(ISBLANK('Raw Data'!J977), 0, IF(AND(2=MATCH(LARGE('Raw Data'!G977:J977, 4), 'Raw Data'!G977:J977, 0), AND('Raw Data'!L977-'Raw Data'!K977&lt;4, 'Raw Data'!L977-'Raw Data'!K977&gt;0)), 'Raw Data'!H977, 0))</f>
        <v>0</v>
      </c>
      <c r="H983">
        <f>IF(ISBLANK('Raw Data'!J977), 0, IF(AND(1=MATCH(LARGE('Raw Data'!G977:J977, 4), 'Raw Data'!G977:J977, 0), AND('Raw Data'!K977-'Raw Data'!L977&lt;4, 'Raw Data'!K977-'Raw Data'!L977&gt;0)), 'Raw Data'!G977, 0))</f>
        <v>0</v>
      </c>
      <c r="I983">
        <f>IF(ISBLANK('Raw Data'!J977), 0, IF(AND(4=MATCH(LARGE('Raw Data'!G977:J977, 3), 'Raw Data'!G977:J977, 0), 'Raw Data'!L977-'Raw Data'!K977&gt;3), 'Raw Data'!J977, 0))</f>
        <v>0</v>
      </c>
      <c r="J983">
        <f>IF(ISBLANK('Raw Data'!J977), 0, IF(AND(3=MATCH(LARGE('Raw Data'!G977:J977, 3), 'Raw Data'!G977:J977, 0), 'Raw Data'!K977-'Raw Data'!L977&gt;3), 'Raw Data'!I977, 0))</f>
        <v>0</v>
      </c>
      <c r="K983">
        <f>IF(ISBLANK('Raw Data'!J977), 0, IF(AND(2=MATCH(LARGE('Raw Data'!G977:J977, 3), 'Raw Data'!G977:J977, 0), AND('Raw Data'!L977-'Raw Data'!K977&lt;4, 'Raw Data'!L977-'Raw Data'!K977&gt;0)), 'Raw Data'!H977, 0))</f>
        <v>0</v>
      </c>
      <c r="L983">
        <f>IF(ISBLANK('Raw Data'!J977), 0, IF(AND(1=MATCH(LARGE('Raw Data'!G977:J977, 3), 'Raw Data'!G977:J977, 0), AND('Raw Data'!K977-'Raw Data'!L977&lt;4, 'Raw Data'!K977-'Raw Data'!L977&gt;0)), 'Raw Data'!G977, 0))</f>
        <v>0</v>
      </c>
      <c r="M983">
        <f>IF(ISBLANK('Raw Data'!J977), 0, IF(AND(4=MATCH(LARGE('Raw Data'!G977:J977, 2), 'Raw Data'!G977:J977, 0), 'Raw Data'!L977-'Raw Data'!K977&gt;3), 'Raw Data'!J977, 0))</f>
        <v>0</v>
      </c>
      <c r="N983">
        <f>IF(ISBLANK('Raw Data'!J977), 0, IF(AND(3=MATCH(LARGE('Raw Data'!G977:J977, 2), 'Raw Data'!G977:J977, 0), 'Raw Data'!K977-'Raw Data'!L977&gt;3), 'Raw Data'!I977, 0))</f>
        <v>0</v>
      </c>
      <c r="O983">
        <f>IF(ISBLANK('Raw Data'!J977), 0, IF(AND(2=MATCH(LARGE('Raw Data'!G977:J977, 2), 'Raw Data'!G977:J977, 0), AND('Raw Data'!L977-'Raw Data'!K977&lt;4, 'Raw Data'!L977-'Raw Data'!K977&gt;0)), 'Raw Data'!H977, 0))</f>
        <v>0</v>
      </c>
      <c r="P983">
        <f>IF(ISBLANK('Raw Data'!J977), 0, IF(AND(1=MATCH(LARGE('Raw Data'!G977:J977, 2), 'Raw Data'!G977:J977, 0), AND('Raw Data'!K977-'Raw Data'!L977&lt;4, 'Raw Data'!K977-'Raw Data'!L977&gt;0)), 'Raw Data'!G977, 0))</f>
        <v>0</v>
      </c>
      <c r="Q983">
        <f>IF(ISBLANK('Raw Data'!J977), 0, IF(AND(4=MATCH(LARGE('Raw Data'!G977:J977, 1), 'Raw Data'!G977:J977, 0), 'Raw Data'!L977-'Raw Data'!K977&gt;3), 'Raw Data'!J977, 0))</f>
        <v>0</v>
      </c>
      <c r="R983">
        <f>IF(ISBLANK('Raw Data'!J977), 0, IF(AND(3=MATCH(LARGE('Raw Data'!G977:J977, 1), 'Raw Data'!G977:J977, 0), 'Raw Data'!K977-'Raw Data'!L977&gt;3), 'Raw Data'!I977, 0))</f>
        <v>0</v>
      </c>
      <c r="S983">
        <f>IF(AND('Raw Data'!L977-'Raw Data'!K977&gt;4, 'Raw Data'!F977&lt;'Raw Data'!C977), 'Raw Data'!J977, 0)</f>
        <v>0</v>
      </c>
      <c r="T983">
        <f>IF(AND('Raw Data'!K977-'Raw Data'!L977&gt;4, 'Raw Data'!F977&gt;'Raw Data'!C977), 'Raw Data'!I977, 0)</f>
        <v>0</v>
      </c>
      <c r="U983">
        <f>IF(AND('Raw Data'!L977-'Raw Data'!K977&lt;3, 'Raw Data'!L977&gt;'Raw Data'!K977, 'Raw Data'!F977&lt;'Raw Data'!C977), 'Raw Data'!H977, 0)</f>
        <v>0</v>
      </c>
      <c r="V983">
        <f>IF(AND('Raw Data'!L977-'Raw Data'!K977&lt;3, 'Raw Data'!L977&gt;'Raw Data'!K977, 'Raw Data'!F977&gt;'Raw Data'!C977), 'Raw Data'!G977, 0)</f>
        <v>0</v>
      </c>
    </row>
    <row r="984" spans="1:22" x14ac:dyDescent="0.3">
      <c r="A984">
        <f>IF(AND('Raw Data'!F978&lt;'Raw Data'!C978, 'Raw Data'!L978&gt;'Raw Data'!K978, 'Raw Data'!L978-'Raw Data'!K978&gt;3), 'Raw Data'!J978, 0)</f>
        <v>0</v>
      </c>
      <c r="B984">
        <f>IF(AND('Raw Data'!C978&lt;'Raw Data'!F978, 'Raw Data'!K978&gt;'Raw Data'!L978, 'Raw Data'!K978-'Raw Data'!L978&gt;3), 'Raw Data'!I978, 0)</f>
        <v>0</v>
      </c>
      <c r="C984">
        <f>IF(AND('Raw Data'!F978&lt;'Raw Data'!C978, 'Raw Data'!L978&gt;'Raw Data'!K978, 'Raw Data'!L978-'Raw Data'!K978&lt;4), 'Raw Data'!H978, 0)</f>
        <v>0</v>
      </c>
      <c r="D984">
        <f>IF(AND('Raw Data'!C978&lt;'Raw Data'!F978, 'Raw Data'!K978&gt;'Raw Data'!L978, 'Raw Data'!K978-'Raw Data'!L978&lt;4), 'Raw Data'!G978, 0)</f>
        <v>0</v>
      </c>
      <c r="E984">
        <f>IF(ISBLANK('Raw Data'!J978), 0, IF(AND(4=MATCH(LARGE('Raw Data'!G978:J978, 4), 'Raw Data'!G978:J978, 0), 'Raw Data'!L978-'Raw Data'!K978&gt;3), 'Raw Data'!J978, 0))</f>
        <v>0</v>
      </c>
      <c r="F984">
        <f>IF(ISBLANK('Raw Data'!J978), 0, IF(AND(3=MATCH(LARGE('Raw Data'!G978:J978, 4), 'Raw Data'!G978:J978, 0), 'Raw Data'!K978-'Raw Data'!L978&gt;3), 'Raw Data'!I978, 0))</f>
        <v>0</v>
      </c>
      <c r="G984">
        <f>IF(ISBLANK('Raw Data'!J978), 0, IF(AND(2=MATCH(LARGE('Raw Data'!G978:J978, 4), 'Raw Data'!G978:J978, 0), AND('Raw Data'!L978-'Raw Data'!K978&lt;4, 'Raw Data'!L978-'Raw Data'!K978&gt;0)), 'Raw Data'!H978, 0))</f>
        <v>0</v>
      </c>
      <c r="H984">
        <f>IF(ISBLANK('Raw Data'!J978), 0, IF(AND(1=MATCH(LARGE('Raw Data'!G978:J978, 4), 'Raw Data'!G978:J978, 0), AND('Raw Data'!K978-'Raw Data'!L978&lt;4, 'Raw Data'!K978-'Raw Data'!L978&gt;0)), 'Raw Data'!G978, 0))</f>
        <v>0</v>
      </c>
      <c r="I984">
        <f>IF(ISBLANK('Raw Data'!J978), 0, IF(AND(4=MATCH(LARGE('Raw Data'!G978:J978, 3), 'Raw Data'!G978:J978, 0), 'Raw Data'!L978-'Raw Data'!K978&gt;3), 'Raw Data'!J978, 0))</f>
        <v>0</v>
      </c>
      <c r="J984">
        <f>IF(ISBLANK('Raw Data'!J978), 0, IF(AND(3=MATCH(LARGE('Raw Data'!G978:J978, 3), 'Raw Data'!G978:J978, 0), 'Raw Data'!K978-'Raw Data'!L978&gt;3), 'Raw Data'!I978, 0))</f>
        <v>0</v>
      </c>
      <c r="K984">
        <f>IF(ISBLANK('Raw Data'!J978), 0, IF(AND(2=MATCH(LARGE('Raw Data'!G978:J978, 3), 'Raw Data'!G978:J978, 0), AND('Raw Data'!L978-'Raw Data'!K978&lt;4, 'Raw Data'!L978-'Raw Data'!K978&gt;0)), 'Raw Data'!H978, 0))</f>
        <v>0</v>
      </c>
      <c r="L984">
        <f>IF(ISBLANK('Raw Data'!J978), 0, IF(AND(1=MATCH(LARGE('Raw Data'!G978:J978, 3), 'Raw Data'!G978:J978, 0), AND('Raw Data'!K978-'Raw Data'!L978&lt;4, 'Raw Data'!K978-'Raw Data'!L978&gt;0)), 'Raw Data'!G978, 0))</f>
        <v>0</v>
      </c>
      <c r="M984">
        <f>IF(ISBLANK('Raw Data'!J978), 0, IF(AND(4=MATCH(LARGE('Raw Data'!G978:J978, 2), 'Raw Data'!G978:J978, 0), 'Raw Data'!L978-'Raw Data'!K978&gt;3), 'Raw Data'!J978, 0))</f>
        <v>0</v>
      </c>
      <c r="N984">
        <f>IF(ISBLANK('Raw Data'!J978), 0, IF(AND(3=MATCH(LARGE('Raw Data'!G978:J978, 2), 'Raw Data'!G978:J978, 0), 'Raw Data'!K978-'Raw Data'!L978&gt;3), 'Raw Data'!I978, 0))</f>
        <v>0</v>
      </c>
      <c r="O984">
        <f>IF(ISBLANK('Raw Data'!J978), 0, IF(AND(2=MATCH(LARGE('Raw Data'!G978:J978, 2), 'Raw Data'!G978:J978, 0), AND('Raw Data'!L978-'Raw Data'!K978&lt;4, 'Raw Data'!L978-'Raw Data'!K978&gt;0)), 'Raw Data'!H978, 0))</f>
        <v>0</v>
      </c>
      <c r="P984">
        <f>IF(ISBLANK('Raw Data'!J978), 0, IF(AND(1=MATCH(LARGE('Raw Data'!G978:J978, 2), 'Raw Data'!G978:J978, 0), AND('Raw Data'!K978-'Raw Data'!L978&lt;4, 'Raw Data'!K978-'Raw Data'!L978&gt;0)), 'Raw Data'!G978, 0))</f>
        <v>0</v>
      </c>
      <c r="Q984">
        <f>IF(ISBLANK('Raw Data'!J978), 0, IF(AND(4=MATCH(LARGE('Raw Data'!G978:J978, 1), 'Raw Data'!G978:J978, 0), 'Raw Data'!L978-'Raw Data'!K978&gt;3), 'Raw Data'!J978, 0))</f>
        <v>0</v>
      </c>
      <c r="R984">
        <f>IF(ISBLANK('Raw Data'!J978), 0, IF(AND(3=MATCH(LARGE('Raw Data'!G978:J978, 1), 'Raw Data'!G978:J978, 0), 'Raw Data'!K978-'Raw Data'!L978&gt;3), 'Raw Data'!I978, 0))</f>
        <v>0</v>
      </c>
      <c r="S984">
        <f>IF(AND('Raw Data'!L978-'Raw Data'!K978&gt;4, 'Raw Data'!F978&lt;'Raw Data'!C978), 'Raw Data'!J978, 0)</f>
        <v>0</v>
      </c>
      <c r="T984">
        <f>IF(AND('Raw Data'!K978-'Raw Data'!L978&gt;4, 'Raw Data'!F978&gt;'Raw Data'!C978), 'Raw Data'!I978, 0)</f>
        <v>0</v>
      </c>
      <c r="U984">
        <f>IF(AND('Raw Data'!L978-'Raw Data'!K978&lt;3, 'Raw Data'!L978&gt;'Raw Data'!K978, 'Raw Data'!F978&lt;'Raw Data'!C978), 'Raw Data'!H978, 0)</f>
        <v>0</v>
      </c>
      <c r="V984">
        <f>IF(AND('Raw Data'!L978-'Raw Data'!K978&lt;3, 'Raw Data'!L978&gt;'Raw Data'!K978, 'Raw Data'!F978&gt;'Raw Data'!C978), 'Raw Data'!G978, 0)</f>
        <v>0</v>
      </c>
    </row>
    <row r="985" spans="1:22" x14ac:dyDescent="0.3">
      <c r="A985">
        <f>IF(AND('Raw Data'!F979&lt;'Raw Data'!C979, 'Raw Data'!L979&gt;'Raw Data'!K979, 'Raw Data'!L979-'Raw Data'!K979&gt;3), 'Raw Data'!J979, 0)</f>
        <v>0</v>
      </c>
      <c r="B985">
        <f>IF(AND('Raw Data'!C979&lt;'Raw Data'!F979, 'Raw Data'!K979&gt;'Raw Data'!L979, 'Raw Data'!K979-'Raw Data'!L979&gt;3), 'Raw Data'!I979, 0)</f>
        <v>0</v>
      </c>
      <c r="C985">
        <f>IF(AND('Raw Data'!F979&lt;'Raw Data'!C979, 'Raw Data'!L979&gt;'Raw Data'!K979, 'Raw Data'!L979-'Raw Data'!K979&lt;4), 'Raw Data'!H979, 0)</f>
        <v>0</v>
      </c>
      <c r="D985">
        <f>IF(AND('Raw Data'!C979&lt;'Raw Data'!F979, 'Raw Data'!K979&gt;'Raw Data'!L979, 'Raw Data'!K979-'Raw Data'!L979&lt;4), 'Raw Data'!G979, 0)</f>
        <v>0</v>
      </c>
      <c r="E985">
        <f>IF(ISBLANK('Raw Data'!J979), 0, IF(AND(4=MATCH(LARGE('Raw Data'!G979:J979, 4), 'Raw Data'!G979:J979, 0), 'Raw Data'!L979-'Raw Data'!K979&gt;3), 'Raw Data'!J979, 0))</f>
        <v>0</v>
      </c>
      <c r="F985">
        <f>IF(ISBLANK('Raw Data'!J979), 0, IF(AND(3=MATCH(LARGE('Raw Data'!G979:J979, 4), 'Raw Data'!G979:J979, 0), 'Raw Data'!K979-'Raw Data'!L979&gt;3), 'Raw Data'!I979, 0))</f>
        <v>0</v>
      </c>
      <c r="G985">
        <f>IF(ISBLANK('Raw Data'!J979), 0, IF(AND(2=MATCH(LARGE('Raw Data'!G979:J979, 4), 'Raw Data'!G979:J979, 0), AND('Raw Data'!L979-'Raw Data'!K979&lt;4, 'Raw Data'!L979-'Raw Data'!K979&gt;0)), 'Raw Data'!H979, 0))</f>
        <v>0</v>
      </c>
      <c r="H985">
        <f>IF(ISBLANK('Raw Data'!J979), 0, IF(AND(1=MATCH(LARGE('Raw Data'!G979:J979, 4), 'Raw Data'!G979:J979, 0), AND('Raw Data'!K979-'Raw Data'!L979&lt;4, 'Raw Data'!K979-'Raw Data'!L979&gt;0)), 'Raw Data'!G979, 0))</f>
        <v>0</v>
      </c>
      <c r="I985">
        <f>IF(ISBLANK('Raw Data'!J979), 0, IF(AND(4=MATCH(LARGE('Raw Data'!G979:J979, 3), 'Raw Data'!G979:J979, 0), 'Raw Data'!L979-'Raw Data'!K979&gt;3), 'Raw Data'!J979, 0))</f>
        <v>0</v>
      </c>
      <c r="J985">
        <f>IF(ISBLANK('Raw Data'!J979), 0, IF(AND(3=MATCH(LARGE('Raw Data'!G979:J979, 3), 'Raw Data'!G979:J979, 0), 'Raw Data'!K979-'Raw Data'!L979&gt;3), 'Raw Data'!I979, 0))</f>
        <v>0</v>
      </c>
      <c r="K985">
        <f>IF(ISBLANK('Raw Data'!J979), 0, IF(AND(2=MATCH(LARGE('Raw Data'!G979:J979, 3), 'Raw Data'!G979:J979, 0), AND('Raw Data'!L979-'Raw Data'!K979&lt;4, 'Raw Data'!L979-'Raw Data'!K979&gt;0)), 'Raw Data'!H979, 0))</f>
        <v>0</v>
      </c>
      <c r="L985">
        <f>IF(ISBLANK('Raw Data'!J979), 0, IF(AND(1=MATCH(LARGE('Raw Data'!G979:J979, 3), 'Raw Data'!G979:J979, 0), AND('Raw Data'!K979-'Raw Data'!L979&lt;4, 'Raw Data'!K979-'Raw Data'!L979&gt;0)), 'Raw Data'!G979, 0))</f>
        <v>0</v>
      </c>
      <c r="M985">
        <f>IF(ISBLANK('Raw Data'!J979), 0, IF(AND(4=MATCH(LARGE('Raw Data'!G979:J979, 2), 'Raw Data'!G979:J979, 0), 'Raw Data'!L979-'Raw Data'!K979&gt;3), 'Raw Data'!J979, 0))</f>
        <v>0</v>
      </c>
      <c r="N985">
        <f>IF(ISBLANK('Raw Data'!J979), 0, IF(AND(3=MATCH(LARGE('Raw Data'!G979:J979, 2), 'Raw Data'!G979:J979, 0), 'Raw Data'!K979-'Raw Data'!L979&gt;3), 'Raw Data'!I979, 0))</f>
        <v>0</v>
      </c>
      <c r="O985">
        <f>IF(ISBLANK('Raw Data'!J979), 0, IF(AND(2=MATCH(LARGE('Raw Data'!G979:J979, 2), 'Raw Data'!G979:J979, 0), AND('Raw Data'!L979-'Raw Data'!K979&lt;4, 'Raw Data'!L979-'Raw Data'!K979&gt;0)), 'Raw Data'!H979, 0))</f>
        <v>0</v>
      </c>
      <c r="P985">
        <f>IF(ISBLANK('Raw Data'!J979), 0, IF(AND(1=MATCH(LARGE('Raw Data'!G979:J979, 2), 'Raw Data'!G979:J979, 0), AND('Raw Data'!K979-'Raw Data'!L979&lt;4, 'Raw Data'!K979-'Raw Data'!L979&gt;0)), 'Raw Data'!G979, 0))</f>
        <v>0</v>
      </c>
      <c r="Q985">
        <f>IF(ISBLANK('Raw Data'!J979), 0, IF(AND(4=MATCH(LARGE('Raw Data'!G979:J979, 1), 'Raw Data'!G979:J979, 0), 'Raw Data'!L979-'Raw Data'!K979&gt;3), 'Raw Data'!J979, 0))</f>
        <v>0</v>
      </c>
      <c r="R985">
        <f>IF(ISBLANK('Raw Data'!J979), 0, IF(AND(3=MATCH(LARGE('Raw Data'!G979:J979, 1), 'Raw Data'!G979:J979, 0), 'Raw Data'!K979-'Raw Data'!L979&gt;3), 'Raw Data'!I979, 0))</f>
        <v>0</v>
      </c>
      <c r="S985">
        <f>IF(AND('Raw Data'!L979-'Raw Data'!K979&gt;4, 'Raw Data'!F979&lt;'Raw Data'!C979), 'Raw Data'!J979, 0)</f>
        <v>0</v>
      </c>
      <c r="T985">
        <f>IF(AND('Raw Data'!K979-'Raw Data'!L979&gt;4, 'Raw Data'!F979&gt;'Raw Data'!C979), 'Raw Data'!I979, 0)</f>
        <v>0</v>
      </c>
      <c r="U985">
        <f>IF(AND('Raw Data'!L979-'Raw Data'!K979&lt;3, 'Raw Data'!L979&gt;'Raw Data'!K979, 'Raw Data'!F979&lt;'Raw Data'!C979), 'Raw Data'!H979, 0)</f>
        <v>0</v>
      </c>
      <c r="V985">
        <f>IF(AND('Raw Data'!L979-'Raw Data'!K979&lt;3, 'Raw Data'!L979&gt;'Raw Data'!K979, 'Raw Data'!F979&gt;'Raw Data'!C979), 'Raw Data'!G979, 0)</f>
        <v>0</v>
      </c>
    </row>
    <row r="986" spans="1:22" x14ac:dyDescent="0.3">
      <c r="A986">
        <f>IF(AND('Raw Data'!F980&lt;'Raw Data'!C980, 'Raw Data'!L980&gt;'Raw Data'!K980, 'Raw Data'!L980-'Raw Data'!K980&gt;3), 'Raw Data'!J980, 0)</f>
        <v>0</v>
      </c>
      <c r="B986">
        <f>IF(AND('Raw Data'!C980&lt;'Raw Data'!F980, 'Raw Data'!K980&gt;'Raw Data'!L980, 'Raw Data'!K980-'Raw Data'!L980&gt;3), 'Raw Data'!I980, 0)</f>
        <v>0</v>
      </c>
      <c r="C986">
        <f>IF(AND('Raw Data'!F980&lt;'Raw Data'!C980, 'Raw Data'!L980&gt;'Raw Data'!K980, 'Raw Data'!L980-'Raw Data'!K980&lt;4), 'Raw Data'!H980, 0)</f>
        <v>0</v>
      </c>
      <c r="D986">
        <f>IF(AND('Raw Data'!C980&lt;'Raw Data'!F980, 'Raw Data'!K980&gt;'Raw Data'!L980, 'Raw Data'!K980-'Raw Data'!L980&lt;4), 'Raw Data'!G980, 0)</f>
        <v>0</v>
      </c>
      <c r="E986">
        <f>IF(ISBLANK('Raw Data'!J980), 0, IF(AND(4=MATCH(LARGE('Raw Data'!G980:J980, 4), 'Raw Data'!G980:J980, 0), 'Raw Data'!L980-'Raw Data'!K980&gt;3), 'Raw Data'!J980, 0))</f>
        <v>0</v>
      </c>
      <c r="F986">
        <f>IF(ISBLANK('Raw Data'!J980), 0, IF(AND(3=MATCH(LARGE('Raw Data'!G980:J980, 4), 'Raw Data'!G980:J980, 0), 'Raw Data'!K980-'Raw Data'!L980&gt;3), 'Raw Data'!I980, 0))</f>
        <v>0</v>
      </c>
      <c r="G986">
        <f>IF(ISBLANK('Raw Data'!J980), 0, IF(AND(2=MATCH(LARGE('Raw Data'!G980:J980, 4), 'Raw Data'!G980:J980, 0), AND('Raw Data'!L980-'Raw Data'!K980&lt;4, 'Raw Data'!L980-'Raw Data'!K980&gt;0)), 'Raw Data'!H980, 0))</f>
        <v>0</v>
      </c>
      <c r="H986">
        <f>IF(ISBLANK('Raw Data'!J980), 0, IF(AND(1=MATCH(LARGE('Raw Data'!G980:J980, 4), 'Raw Data'!G980:J980, 0), AND('Raw Data'!K980-'Raw Data'!L980&lt;4, 'Raw Data'!K980-'Raw Data'!L980&gt;0)), 'Raw Data'!G980, 0))</f>
        <v>0</v>
      </c>
      <c r="I986">
        <f>IF(ISBLANK('Raw Data'!J980), 0, IF(AND(4=MATCH(LARGE('Raw Data'!G980:J980, 3), 'Raw Data'!G980:J980, 0), 'Raw Data'!L980-'Raw Data'!K980&gt;3), 'Raw Data'!J980, 0))</f>
        <v>0</v>
      </c>
      <c r="J986">
        <f>IF(ISBLANK('Raw Data'!J980), 0, IF(AND(3=MATCH(LARGE('Raw Data'!G980:J980, 3), 'Raw Data'!G980:J980, 0), 'Raw Data'!K980-'Raw Data'!L980&gt;3), 'Raw Data'!I980, 0))</f>
        <v>0</v>
      </c>
      <c r="K986">
        <f>IF(ISBLANK('Raw Data'!J980), 0, IF(AND(2=MATCH(LARGE('Raw Data'!G980:J980, 3), 'Raw Data'!G980:J980, 0), AND('Raw Data'!L980-'Raw Data'!K980&lt;4, 'Raw Data'!L980-'Raw Data'!K980&gt;0)), 'Raw Data'!H980, 0))</f>
        <v>0</v>
      </c>
      <c r="L986">
        <f>IF(ISBLANK('Raw Data'!J980), 0, IF(AND(1=MATCH(LARGE('Raw Data'!G980:J980, 3), 'Raw Data'!G980:J980, 0), AND('Raw Data'!K980-'Raw Data'!L980&lt;4, 'Raw Data'!K980-'Raw Data'!L980&gt;0)), 'Raw Data'!G980, 0))</f>
        <v>0</v>
      </c>
      <c r="M986">
        <f>IF(ISBLANK('Raw Data'!J980), 0, IF(AND(4=MATCH(LARGE('Raw Data'!G980:J980, 2), 'Raw Data'!G980:J980, 0), 'Raw Data'!L980-'Raw Data'!K980&gt;3), 'Raw Data'!J980, 0))</f>
        <v>0</v>
      </c>
      <c r="N986">
        <f>IF(ISBLANK('Raw Data'!J980), 0, IF(AND(3=MATCH(LARGE('Raw Data'!G980:J980, 2), 'Raw Data'!G980:J980, 0), 'Raw Data'!K980-'Raw Data'!L980&gt;3), 'Raw Data'!I980, 0))</f>
        <v>0</v>
      </c>
      <c r="O986">
        <f>IF(ISBLANK('Raw Data'!J980), 0, IF(AND(2=MATCH(LARGE('Raw Data'!G980:J980, 2), 'Raw Data'!G980:J980, 0), AND('Raw Data'!L980-'Raw Data'!K980&lt;4, 'Raw Data'!L980-'Raw Data'!K980&gt;0)), 'Raw Data'!H980, 0))</f>
        <v>0</v>
      </c>
      <c r="P986">
        <f>IF(ISBLANK('Raw Data'!J980), 0, IF(AND(1=MATCH(LARGE('Raw Data'!G980:J980, 2), 'Raw Data'!G980:J980, 0), AND('Raw Data'!K980-'Raw Data'!L980&lt;4, 'Raw Data'!K980-'Raw Data'!L980&gt;0)), 'Raw Data'!G980, 0))</f>
        <v>0</v>
      </c>
      <c r="Q986">
        <f>IF(ISBLANK('Raw Data'!J980), 0, IF(AND(4=MATCH(LARGE('Raw Data'!G980:J980, 1), 'Raw Data'!G980:J980, 0), 'Raw Data'!L980-'Raw Data'!K980&gt;3), 'Raw Data'!J980, 0))</f>
        <v>0</v>
      </c>
      <c r="R986">
        <f>IF(ISBLANK('Raw Data'!J980), 0, IF(AND(3=MATCH(LARGE('Raw Data'!G980:J980, 1), 'Raw Data'!G980:J980, 0), 'Raw Data'!K980-'Raw Data'!L980&gt;3), 'Raw Data'!I980, 0))</f>
        <v>0</v>
      </c>
      <c r="S986">
        <f>IF(AND('Raw Data'!L980-'Raw Data'!K980&gt;4, 'Raw Data'!F980&lt;'Raw Data'!C980), 'Raw Data'!J980, 0)</f>
        <v>0</v>
      </c>
      <c r="T986">
        <f>IF(AND('Raw Data'!K980-'Raw Data'!L980&gt;4, 'Raw Data'!F980&gt;'Raw Data'!C980), 'Raw Data'!I980, 0)</f>
        <v>0</v>
      </c>
      <c r="U986">
        <f>IF(AND('Raw Data'!L980-'Raw Data'!K980&lt;3, 'Raw Data'!L980&gt;'Raw Data'!K980, 'Raw Data'!F980&lt;'Raw Data'!C980), 'Raw Data'!H980, 0)</f>
        <v>0</v>
      </c>
      <c r="V986">
        <f>IF(AND('Raw Data'!L980-'Raw Data'!K980&lt;3, 'Raw Data'!L980&gt;'Raw Data'!K980, 'Raw Data'!F980&gt;'Raw Data'!C980), 'Raw Data'!G980, 0)</f>
        <v>0</v>
      </c>
    </row>
    <row r="987" spans="1:22" x14ac:dyDescent="0.3">
      <c r="A987">
        <f>IF(AND('Raw Data'!F981&lt;'Raw Data'!C981, 'Raw Data'!L981&gt;'Raw Data'!K981, 'Raw Data'!L981-'Raw Data'!K981&gt;3), 'Raw Data'!J981, 0)</f>
        <v>0</v>
      </c>
      <c r="B987">
        <f>IF(AND('Raw Data'!C981&lt;'Raw Data'!F981, 'Raw Data'!K981&gt;'Raw Data'!L981, 'Raw Data'!K981-'Raw Data'!L981&gt;3), 'Raw Data'!I981, 0)</f>
        <v>0</v>
      </c>
      <c r="C987">
        <f>IF(AND('Raw Data'!F981&lt;'Raw Data'!C981, 'Raw Data'!L981&gt;'Raw Data'!K981, 'Raw Data'!L981-'Raw Data'!K981&lt;4), 'Raw Data'!H981, 0)</f>
        <v>0</v>
      </c>
      <c r="D987">
        <f>IF(AND('Raw Data'!C981&lt;'Raw Data'!F981, 'Raw Data'!K981&gt;'Raw Data'!L981, 'Raw Data'!K981-'Raw Data'!L981&lt;4), 'Raw Data'!G981, 0)</f>
        <v>0</v>
      </c>
      <c r="E987">
        <f>IF(ISBLANK('Raw Data'!J981), 0, IF(AND(4=MATCH(LARGE('Raw Data'!G981:J981, 4), 'Raw Data'!G981:J981, 0), 'Raw Data'!L981-'Raw Data'!K981&gt;3), 'Raw Data'!J981, 0))</f>
        <v>0</v>
      </c>
      <c r="F987">
        <f>IF(ISBLANK('Raw Data'!J981), 0, IF(AND(3=MATCH(LARGE('Raw Data'!G981:J981, 4), 'Raw Data'!G981:J981, 0), 'Raw Data'!K981-'Raw Data'!L981&gt;3), 'Raw Data'!I981, 0))</f>
        <v>0</v>
      </c>
      <c r="G987">
        <f>IF(ISBLANK('Raw Data'!J981), 0, IF(AND(2=MATCH(LARGE('Raw Data'!G981:J981, 4), 'Raw Data'!G981:J981, 0), AND('Raw Data'!L981-'Raw Data'!K981&lt;4, 'Raw Data'!L981-'Raw Data'!K981&gt;0)), 'Raw Data'!H981, 0))</f>
        <v>0</v>
      </c>
      <c r="H987">
        <f>IF(ISBLANK('Raw Data'!J981), 0, IF(AND(1=MATCH(LARGE('Raw Data'!G981:J981, 4), 'Raw Data'!G981:J981, 0), AND('Raw Data'!K981-'Raw Data'!L981&lt;4, 'Raw Data'!K981-'Raw Data'!L981&gt;0)), 'Raw Data'!G981, 0))</f>
        <v>0</v>
      </c>
      <c r="I987">
        <f>IF(ISBLANK('Raw Data'!J981), 0, IF(AND(4=MATCH(LARGE('Raw Data'!G981:J981, 3), 'Raw Data'!G981:J981, 0), 'Raw Data'!L981-'Raw Data'!K981&gt;3), 'Raw Data'!J981, 0))</f>
        <v>0</v>
      </c>
      <c r="J987">
        <f>IF(ISBLANK('Raw Data'!J981), 0, IF(AND(3=MATCH(LARGE('Raw Data'!G981:J981, 3), 'Raw Data'!G981:J981, 0), 'Raw Data'!K981-'Raw Data'!L981&gt;3), 'Raw Data'!I981, 0))</f>
        <v>0</v>
      </c>
      <c r="K987">
        <f>IF(ISBLANK('Raw Data'!J981), 0, IF(AND(2=MATCH(LARGE('Raw Data'!G981:J981, 3), 'Raw Data'!G981:J981, 0), AND('Raw Data'!L981-'Raw Data'!K981&lt;4, 'Raw Data'!L981-'Raw Data'!K981&gt;0)), 'Raw Data'!H981, 0))</f>
        <v>0</v>
      </c>
      <c r="L987">
        <f>IF(ISBLANK('Raw Data'!J981), 0, IF(AND(1=MATCH(LARGE('Raw Data'!G981:J981, 3), 'Raw Data'!G981:J981, 0), AND('Raw Data'!K981-'Raw Data'!L981&lt;4, 'Raw Data'!K981-'Raw Data'!L981&gt;0)), 'Raw Data'!G981, 0))</f>
        <v>0</v>
      </c>
      <c r="M987">
        <f>IF(ISBLANK('Raw Data'!J981), 0, IF(AND(4=MATCH(LARGE('Raw Data'!G981:J981, 2), 'Raw Data'!G981:J981, 0), 'Raw Data'!L981-'Raw Data'!K981&gt;3), 'Raw Data'!J981, 0))</f>
        <v>0</v>
      </c>
      <c r="N987">
        <f>IF(ISBLANK('Raw Data'!J981), 0, IF(AND(3=MATCH(LARGE('Raw Data'!G981:J981, 2), 'Raw Data'!G981:J981, 0), 'Raw Data'!K981-'Raw Data'!L981&gt;3), 'Raw Data'!I981, 0))</f>
        <v>0</v>
      </c>
      <c r="O987">
        <f>IF(ISBLANK('Raw Data'!J981), 0, IF(AND(2=MATCH(LARGE('Raw Data'!G981:J981, 2), 'Raw Data'!G981:J981, 0), AND('Raw Data'!L981-'Raw Data'!K981&lt;4, 'Raw Data'!L981-'Raw Data'!K981&gt;0)), 'Raw Data'!H981, 0))</f>
        <v>0</v>
      </c>
      <c r="P987">
        <f>IF(ISBLANK('Raw Data'!J981), 0, IF(AND(1=MATCH(LARGE('Raw Data'!G981:J981, 2), 'Raw Data'!G981:J981, 0), AND('Raw Data'!K981-'Raw Data'!L981&lt;4, 'Raw Data'!K981-'Raw Data'!L981&gt;0)), 'Raw Data'!G981, 0))</f>
        <v>0</v>
      </c>
      <c r="Q987">
        <f>IF(ISBLANK('Raw Data'!J981), 0, IF(AND(4=MATCH(LARGE('Raw Data'!G981:J981, 1), 'Raw Data'!G981:J981, 0), 'Raw Data'!L981-'Raw Data'!K981&gt;3), 'Raw Data'!J981, 0))</f>
        <v>0</v>
      </c>
      <c r="R987">
        <f>IF(ISBLANK('Raw Data'!J981), 0, IF(AND(3=MATCH(LARGE('Raw Data'!G981:J981, 1), 'Raw Data'!G981:J981, 0), 'Raw Data'!K981-'Raw Data'!L981&gt;3), 'Raw Data'!I981, 0))</f>
        <v>0</v>
      </c>
      <c r="S987">
        <f>IF(AND('Raw Data'!L981-'Raw Data'!K981&gt;4, 'Raw Data'!F981&lt;'Raw Data'!C981), 'Raw Data'!J981, 0)</f>
        <v>0</v>
      </c>
      <c r="T987">
        <f>IF(AND('Raw Data'!K981-'Raw Data'!L981&gt;4, 'Raw Data'!F981&gt;'Raw Data'!C981), 'Raw Data'!I981, 0)</f>
        <v>0</v>
      </c>
      <c r="U987">
        <f>IF(AND('Raw Data'!L981-'Raw Data'!K981&lt;3, 'Raw Data'!L981&gt;'Raw Data'!K981, 'Raw Data'!F981&lt;'Raw Data'!C981), 'Raw Data'!H981, 0)</f>
        <v>0</v>
      </c>
      <c r="V987">
        <f>IF(AND('Raw Data'!L981-'Raw Data'!K981&lt;3, 'Raw Data'!L981&gt;'Raw Data'!K981, 'Raw Data'!F981&gt;'Raw Data'!C981), 'Raw Data'!G981, 0)</f>
        <v>0</v>
      </c>
    </row>
    <row r="988" spans="1:22" x14ac:dyDescent="0.3">
      <c r="A988">
        <f>IF(AND('Raw Data'!F982&lt;'Raw Data'!C982, 'Raw Data'!L982&gt;'Raw Data'!K982, 'Raw Data'!L982-'Raw Data'!K982&gt;3), 'Raw Data'!J982, 0)</f>
        <v>0</v>
      </c>
      <c r="B988">
        <f>IF(AND('Raw Data'!C982&lt;'Raw Data'!F982, 'Raw Data'!K982&gt;'Raw Data'!L982, 'Raw Data'!K982-'Raw Data'!L982&gt;3), 'Raw Data'!I982, 0)</f>
        <v>0</v>
      </c>
      <c r="C988">
        <f>IF(AND('Raw Data'!F982&lt;'Raw Data'!C982, 'Raw Data'!L982&gt;'Raw Data'!K982, 'Raw Data'!L982-'Raw Data'!K982&lt;4), 'Raw Data'!H982, 0)</f>
        <v>0</v>
      </c>
      <c r="D988">
        <f>IF(AND('Raw Data'!C982&lt;'Raw Data'!F982, 'Raw Data'!K982&gt;'Raw Data'!L982, 'Raw Data'!K982-'Raw Data'!L982&lt;4), 'Raw Data'!G982, 0)</f>
        <v>0</v>
      </c>
      <c r="E988">
        <f>IF(ISBLANK('Raw Data'!J982), 0, IF(AND(4=MATCH(LARGE('Raw Data'!G982:J982, 4), 'Raw Data'!G982:J982, 0), 'Raw Data'!L982-'Raw Data'!K982&gt;3), 'Raw Data'!J982, 0))</f>
        <v>0</v>
      </c>
      <c r="F988">
        <f>IF(ISBLANK('Raw Data'!J982), 0, IF(AND(3=MATCH(LARGE('Raw Data'!G982:J982, 4), 'Raw Data'!G982:J982, 0), 'Raw Data'!K982-'Raw Data'!L982&gt;3), 'Raw Data'!I982, 0))</f>
        <v>0</v>
      </c>
      <c r="G988">
        <f>IF(ISBLANK('Raw Data'!J982), 0, IF(AND(2=MATCH(LARGE('Raw Data'!G982:J982, 4), 'Raw Data'!G982:J982, 0), AND('Raw Data'!L982-'Raw Data'!K982&lt;4, 'Raw Data'!L982-'Raw Data'!K982&gt;0)), 'Raw Data'!H982, 0))</f>
        <v>0</v>
      </c>
      <c r="H988">
        <f>IF(ISBLANK('Raw Data'!J982), 0, IF(AND(1=MATCH(LARGE('Raw Data'!G982:J982, 4), 'Raw Data'!G982:J982, 0), AND('Raw Data'!K982-'Raw Data'!L982&lt;4, 'Raw Data'!K982-'Raw Data'!L982&gt;0)), 'Raw Data'!G982, 0))</f>
        <v>0</v>
      </c>
      <c r="I988">
        <f>IF(ISBLANK('Raw Data'!J982), 0, IF(AND(4=MATCH(LARGE('Raw Data'!G982:J982, 3), 'Raw Data'!G982:J982, 0), 'Raw Data'!L982-'Raw Data'!K982&gt;3), 'Raw Data'!J982, 0))</f>
        <v>0</v>
      </c>
      <c r="J988">
        <f>IF(ISBLANK('Raw Data'!J982), 0, IF(AND(3=MATCH(LARGE('Raw Data'!G982:J982, 3), 'Raw Data'!G982:J982, 0), 'Raw Data'!K982-'Raw Data'!L982&gt;3), 'Raw Data'!I982, 0))</f>
        <v>0</v>
      </c>
      <c r="K988">
        <f>IF(ISBLANK('Raw Data'!J982), 0, IF(AND(2=MATCH(LARGE('Raw Data'!G982:J982, 3), 'Raw Data'!G982:J982, 0), AND('Raw Data'!L982-'Raw Data'!K982&lt;4, 'Raw Data'!L982-'Raw Data'!K982&gt;0)), 'Raw Data'!H982, 0))</f>
        <v>0</v>
      </c>
      <c r="L988">
        <f>IF(ISBLANK('Raw Data'!J982), 0, IF(AND(1=MATCH(LARGE('Raw Data'!G982:J982, 3), 'Raw Data'!G982:J982, 0), AND('Raw Data'!K982-'Raw Data'!L982&lt;4, 'Raw Data'!K982-'Raw Data'!L982&gt;0)), 'Raw Data'!G982, 0))</f>
        <v>0</v>
      </c>
      <c r="M988">
        <f>IF(ISBLANK('Raw Data'!J982), 0, IF(AND(4=MATCH(LARGE('Raw Data'!G982:J982, 2), 'Raw Data'!G982:J982, 0), 'Raw Data'!L982-'Raw Data'!K982&gt;3), 'Raw Data'!J982, 0))</f>
        <v>0</v>
      </c>
      <c r="N988">
        <f>IF(ISBLANK('Raw Data'!J982), 0, IF(AND(3=MATCH(LARGE('Raw Data'!G982:J982, 2), 'Raw Data'!G982:J982, 0), 'Raw Data'!K982-'Raw Data'!L982&gt;3), 'Raw Data'!I982, 0))</f>
        <v>0</v>
      </c>
      <c r="O988">
        <f>IF(ISBLANK('Raw Data'!J982), 0, IF(AND(2=MATCH(LARGE('Raw Data'!G982:J982, 2), 'Raw Data'!G982:J982, 0), AND('Raw Data'!L982-'Raw Data'!K982&lt;4, 'Raw Data'!L982-'Raw Data'!K982&gt;0)), 'Raw Data'!H982, 0))</f>
        <v>0</v>
      </c>
      <c r="P988">
        <f>IF(ISBLANK('Raw Data'!J982), 0, IF(AND(1=MATCH(LARGE('Raw Data'!G982:J982, 2), 'Raw Data'!G982:J982, 0), AND('Raw Data'!K982-'Raw Data'!L982&lt;4, 'Raw Data'!K982-'Raw Data'!L982&gt;0)), 'Raw Data'!G982, 0))</f>
        <v>0</v>
      </c>
      <c r="Q988">
        <f>IF(ISBLANK('Raw Data'!J982), 0, IF(AND(4=MATCH(LARGE('Raw Data'!G982:J982, 1), 'Raw Data'!G982:J982, 0), 'Raw Data'!L982-'Raw Data'!K982&gt;3), 'Raw Data'!J982, 0))</f>
        <v>0</v>
      </c>
      <c r="R988">
        <f>IF(ISBLANK('Raw Data'!J982), 0, IF(AND(3=MATCH(LARGE('Raw Data'!G982:J982, 1), 'Raw Data'!G982:J982, 0), 'Raw Data'!K982-'Raw Data'!L982&gt;3), 'Raw Data'!I982, 0))</f>
        <v>0</v>
      </c>
      <c r="S988">
        <f>IF(AND('Raw Data'!L982-'Raw Data'!K982&gt;4, 'Raw Data'!F982&lt;'Raw Data'!C982), 'Raw Data'!J982, 0)</f>
        <v>0</v>
      </c>
      <c r="T988">
        <f>IF(AND('Raw Data'!K982-'Raw Data'!L982&gt;4, 'Raw Data'!F982&gt;'Raw Data'!C982), 'Raw Data'!I982, 0)</f>
        <v>0</v>
      </c>
      <c r="U988">
        <f>IF(AND('Raw Data'!L982-'Raw Data'!K982&lt;3, 'Raw Data'!L982&gt;'Raw Data'!K982, 'Raw Data'!F982&lt;'Raw Data'!C982), 'Raw Data'!H982, 0)</f>
        <v>0</v>
      </c>
      <c r="V988">
        <f>IF(AND('Raw Data'!L982-'Raw Data'!K982&lt;3, 'Raw Data'!L982&gt;'Raw Data'!K982, 'Raw Data'!F982&gt;'Raw Data'!C982), 'Raw Data'!G982, 0)</f>
        <v>0</v>
      </c>
    </row>
    <row r="989" spans="1:22" x14ac:dyDescent="0.3">
      <c r="A989">
        <f>IF(AND('Raw Data'!F983&lt;'Raw Data'!C983, 'Raw Data'!L983&gt;'Raw Data'!K983, 'Raw Data'!L983-'Raw Data'!K983&gt;3), 'Raw Data'!J983, 0)</f>
        <v>0</v>
      </c>
      <c r="B989">
        <f>IF(AND('Raw Data'!C983&lt;'Raw Data'!F983, 'Raw Data'!K983&gt;'Raw Data'!L983, 'Raw Data'!K983-'Raw Data'!L983&gt;3), 'Raw Data'!I983, 0)</f>
        <v>0</v>
      </c>
      <c r="C989">
        <f>IF(AND('Raw Data'!F983&lt;'Raw Data'!C983, 'Raw Data'!L983&gt;'Raw Data'!K983, 'Raw Data'!L983-'Raw Data'!K983&lt;4), 'Raw Data'!H983, 0)</f>
        <v>0</v>
      </c>
      <c r="D989">
        <f>IF(AND('Raw Data'!C983&lt;'Raw Data'!F983, 'Raw Data'!K983&gt;'Raw Data'!L983, 'Raw Data'!K983-'Raw Data'!L983&lt;4), 'Raw Data'!G983, 0)</f>
        <v>0</v>
      </c>
      <c r="E989">
        <f>IF(ISBLANK('Raw Data'!J983), 0, IF(AND(4=MATCH(LARGE('Raw Data'!G983:J983, 4), 'Raw Data'!G983:J983, 0), 'Raw Data'!L983-'Raw Data'!K983&gt;3), 'Raw Data'!J983, 0))</f>
        <v>0</v>
      </c>
      <c r="F989">
        <f>IF(ISBLANK('Raw Data'!J983), 0, IF(AND(3=MATCH(LARGE('Raw Data'!G983:J983, 4), 'Raw Data'!G983:J983, 0), 'Raw Data'!K983-'Raw Data'!L983&gt;3), 'Raw Data'!I983, 0))</f>
        <v>0</v>
      </c>
      <c r="G989">
        <f>IF(ISBLANK('Raw Data'!J983), 0, IF(AND(2=MATCH(LARGE('Raw Data'!G983:J983, 4), 'Raw Data'!G983:J983, 0), AND('Raw Data'!L983-'Raw Data'!K983&lt;4, 'Raw Data'!L983-'Raw Data'!K983&gt;0)), 'Raw Data'!H983, 0))</f>
        <v>0</v>
      </c>
      <c r="H989">
        <f>IF(ISBLANK('Raw Data'!J983), 0, IF(AND(1=MATCH(LARGE('Raw Data'!G983:J983, 4), 'Raw Data'!G983:J983, 0), AND('Raw Data'!K983-'Raw Data'!L983&lt;4, 'Raw Data'!K983-'Raw Data'!L983&gt;0)), 'Raw Data'!G983, 0))</f>
        <v>0</v>
      </c>
      <c r="I989">
        <f>IF(ISBLANK('Raw Data'!J983), 0, IF(AND(4=MATCH(LARGE('Raw Data'!G983:J983, 3), 'Raw Data'!G983:J983, 0), 'Raw Data'!L983-'Raw Data'!K983&gt;3), 'Raw Data'!J983, 0))</f>
        <v>0</v>
      </c>
      <c r="J989">
        <f>IF(ISBLANK('Raw Data'!J983), 0, IF(AND(3=MATCH(LARGE('Raw Data'!G983:J983, 3), 'Raw Data'!G983:J983, 0), 'Raw Data'!K983-'Raw Data'!L983&gt;3), 'Raw Data'!I983, 0))</f>
        <v>0</v>
      </c>
      <c r="K989">
        <f>IF(ISBLANK('Raw Data'!J983), 0, IF(AND(2=MATCH(LARGE('Raw Data'!G983:J983, 3), 'Raw Data'!G983:J983, 0), AND('Raw Data'!L983-'Raw Data'!K983&lt;4, 'Raw Data'!L983-'Raw Data'!K983&gt;0)), 'Raw Data'!H983, 0))</f>
        <v>0</v>
      </c>
      <c r="L989">
        <f>IF(ISBLANK('Raw Data'!J983), 0, IF(AND(1=MATCH(LARGE('Raw Data'!G983:J983, 3), 'Raw Data'!G983:J983, 0), AND('Raw Data'!K983-'Raw Data'!L983&lt;4, 'Raw Data'!K983-'Raw Data'!L983&gt;0)), 'Raw Data'!G983, 0))</f>
        <v>0</v>
      </c>
      <c r="M989">
        <f>IF(ISBLANK('Raw Data'!J983), 0, IF(AND(4=MATCH(LARGE('Raw Data'!G983:J983, 2), 'Raw Data'!G983:J983, 0), 'Raw Data'!L983-'Raw Data'!K983&gt;3), 'Raw Data'!J983, 0))</f>
        <v>0</v>
      </c>
      <c r="N989">
        <f>IF(ISBLANK('Raw Data'!J983), 0, IF(AND(3=MATCH(LARGE('Raw Data'!G983:J983, 2), 'Raw Data'!G983:J983, 0), 'Raw Data'!K983-'Raw Data'!L983&gt;3), 'Raw Data'!I983, 0))</f>
        <v>0</v>
      </c>
      <c r="O989">
        <f>IF(ISBLANK('Raw Data'!J983), 0, IF(AND(2=MATCH(LARGE('Raw Data'!G983:J983, 2), 'Raw Data'!G983:J983, 0), AND('Raw Data'!L983-'Raw Data'!K983&lt;4, 'Raw Data'!L983-'Raw Data'!K983&gt;0)), 'Raw Data'!H983, 0))</f>
        <v>0</v>
      </c>
      <c r="P989">
        <f>IF(ISBLANK('Raw Data'!J983), 0, IF(AND(1=MATCH(LARGE('Raw Data'!G983:J983, 2), 'Raw Data'!G983:J983, 0), AND('Raw Data'!K983-'Raw Data'!L983&lt;4, 'Raw Data'!K983-'Raw Data'!L983&gt;0)), 'Raw Data'!G983, 0))</f>
        <v>0</v>
      </c>
      <c r="Q989">
        <f>IF(ISBLANK('Raw Data'!J983), 0, IF(AND(4=MATCH(LARGE('Raw Data'!G983:J983, 1), 'Raw Data'!G983:J983, 0), 'Raw Data'!L983-'Raw Data'!K983&gt;3), 'Raw Data'!J983, 0))</f>
        <v>0</v>
      </c>
      <c r="R989">
        <f>IF(ISBLANK('Raw Data'!J983), 0, IF(AND(3=MATCH(LARGE('Raw Data'!G983:J983, 1), 'Raw Data'!G983:J983, 0), 'Raw Data'!K983-'Raw Data'!L983&gt;3), 'Raw Data'!I983, 0))</f>
        <v>0</v>
      </c>
      <c r="S989">
        <f>IF(AND('Raw Data'!L983-'Raw Data'!K983&gt;4, 'Raw Data'!F983&lt;'Raw Data'!C983), 'Raw Data'!J983, 0)</f>
        <v>0</v>
      </c>
      <c r="T989">
        <f>IF(AND('Raw Data'!K983-'Raw Data'!L983&gt;4, 'Raw Data'!F983&gt;'Raw Data'!C983), 'Raw Data'!I983, 0)</f>
        <v>0</v>
      </c>
      <c r="U989">
        <f>IF(AND('Raw Data'!L983-'Raw Data'!K983&lt;3, 'Raw Data'!L983&gt;'Raw Data'!K983, 'Raw Data'!F983&lt;'Raw Data'!C983), 'Raw Data'!H983, 0)</f>
        <v>0</v>
      </c>
      <c r="V989">
        <f>IF(AND('Raw Data'!L983-'Raw Data'!K983&lt;3, 'Raw Data'!L983&gt;'Raw Data'!K983, 'Raw Data'!F983&gt;'Raw Data'!C983), 'Raw Data'!G983, 0)</f>
        <v>0</v>
      </c>
    </row>
    <row r="990" spans="1:22" x14ac:dyDescent="0.3">
      <c r="A990">
        <f>IF(AND('Raw Data'!F984&lt;'Raw Data'!C984, 'Raw Data'!L984&gt;'Raw Data'!K984, 'Raw Data'!L984-'Raw Data'!K984&gt;3), 'Raw Data'!J984, 0)</f>
        <v>0</v>
      </c>
      <c r="B990">
        <f>IF(AND('Raw Data'!C984&lt;'Raw Data'!F984, 'Raw Data'!K984&gt;'Raw Data'!L984, 'Raw Data'!K984-'Raw Data'!L984&gt;3), 'Raw Data'!I984, 0)</f>
        <v>0</v>
      </c>
      <c r="C990">
        <f>IF(AND('Raw Data'!F984&lt;'Raw Data'!C984, 'Raw Data'!L984&gt;'Raw Data'!K984, 'Raw Data'!L984-'Raw Data'!K984&lt;4), 'Raw Data'!H984, 0)</f>
        <v>0</v>
      </c>
      <c r="D990">
        <f>IF(AND('Raw Data'!C984&lt;'Raw Data'!F984, 'Raw Data'!K984&gt;'Raw Data'!L984, 'Raw Data'!K984-'Raw Data'!L984&lt;4), 'Raw Data'!G984, 0)</f>
        <v>0</v>
      </c>
      <c r="E990">
        <f>IF(ISBLANK('Raw Data'!J984), 0, IF(AND(4=MATCH(LARGE('Raw Data'!G984:J984, 4), 'Raw Data'!G984:J984, 0), 'Raw Data'!L984-'Raw Data'!K984&gt;3), 'Raw Data'!J984, 0))</f>
        <v>0</v>
      </c>
      <c r="F990">
        <f>IF(ISBLANK('Raw Data'!J984), 0, IF(AND(3=MATCH(LARGE('Raw Data'!G984:J984, 4), 'Raw Data'!G984:J984, 0), 'Raw Data'!K984-'Raw Data'!L984&gt;3), 'Raw Data'!I984, 0))</f>
        <v>0</v>
      </c>
      <c r="G990">
        <f>IF(ISBLANK('Raw Data'!J984), 0, IF(AND(2=MATCH(LARGE('Raw Data'!G984:J984, 4), 'Raw Data'!G984:J984, 0), AND('Raw Data'!L984-'Raw Data'!K984&lt;4, 'Raw Data'!L984-'Raw Data'!K984&gt;0)), 'Raw Data'!H984, 0))</f>
        <v>0</v>
      </c>
      <c r="H990">
        <f>IF(ISBLANK('Raw Data'!J984), 0, IF(AND(1=MATCH(LARGE('Raw Data'!G984:J984, 4), 'Raw Data'!G984:J984, 0), AND('Raw Data'!K984-'Raw Data'!L984&lt;4, 'Raw Data'!K984-'Raw Data'!L984&gt;0)), 'Raw Data'!G984, 0))</f>
        <v>0</v>
      </c>
      <c r="I990">
        <f>IF(ISBLANK('Raw Data'!J984), 0, IF(AND(4=MATCH(LARGE('Raw Data'!G984:J984, 3), 'Raw Data'!G984:J984, 0), 'Raw Data'!L984-'Raw Data'!K984&gt;3), 'Raw Data'!J984, 0))</f>
        <v>0</v>
      </c>
      <c r="J990">
        <f>IF(ISBLANK('Raw Data'!J984), 0, IF(AND(3=MATCH(LARGE('Raw Data'!G984:J984, 3), 'Raw Data'!G984:J984, 0), 'Raw Data'!K984-'Raw Data'!L984&gt;3), 'Raw Data'!I984, 0))</f>
        <v>0</v>
      </c>
      <c r="K990">
        <f>IF(ISBLANK('Raw Data'!J984), 0, IF(AND(2=MATCH(LARGE('Raw Data'!G984:J984, 3), 'Raw Data'!G984:J984, 0), AND('Raw Data'!L984-'Raw Data'!K984&lt;4, 'Raw Data'!L984-'Raw Data'!K984&gt;0)), 'Raw Data'!H984, 0))</f>
        <v>0</v>
      </c>
      <c r="L990">
        <f>IF(ISBLANK('Raw Data'!J984), 0, IF(AND(1=MATCH(LARGE('Raw Data'!G984:J984, 3), 'Raw Data'!G984:J984, 0), AND('Raw Data'!K984-'Raw Data'!L984&lt;4, 'Raw Data'!K984-'Raw Data'!L984&gt;0)), 'Raw Data'!G984, 0))</f>
        <v>0</v>
      </c>
      <c r="M990">
        <f>IF(ISBLANK('Raw Data'!J984), 0, IF(AND(4=MATCH(LARGE('Raw Data'!G984:J984, 2), 'Raw Data'!G984:J984, 0), 'Raw Data'!L984-'Raw Data'!K984&gt;3), 'Raw Data'!J984, 0))</f>
        <v>0</v>
      </c>
      <c r="N990">
        <f>IF(ISBLANK('Raw Data'!J984), 0, IF(AND(3=MATCH(LARGE('Raw Data'!G984:J984, 2), 'Raw Data'!G984:J984, 0), 'Raw Data'!K984-'Raw Data'!L984&gt;3), 'Raw Data'!I984, 0))</f>
        <v>0</v>
      </c>
      <c r="O990">
        <f>IF(ISBLANK('Raw Data'!J984), 0, IF(AND(2=MATCH(LARGE('Raw Data'!G984:J984, 2), 'Raw Data'!G984:J984, 0), AND('Raw Data'!L984-'Raw Data'!K984&lt;4, 'Raw Data'!L984-'Raw Data'!K984&gt;0)), 'Raw Data'!H984, 0))</f>
        <v>0</v>
      </c>
      <c r="P990">
        <f>IF(ISBLANK('Raw Data'!J984), 0, IF(AND(1=MATCH(LARGE('Raw Data'!G984:J984, 2), 'Raw Data'!G984:J984, 0), AND('Raw Data'!K984-'Raw Data'!L984&lt;4, 'Raw Data'!K984-'Raw Data'!L984&gt;0)), 'Raw Data'!G984, 0))</f>
        <v>0</v>
      </c>
      <c r="Q990">
        <f>IF(ISBLANK('Raw Data'!J984), 0, IF(AND(4=MATCH(LARGE('Raw Data'!G984:J984, 1), 'Raw Data'!G984:J984, 0), 'Raw Data'!L984-'Raw Data'!K984&gt;3), 'Raw Data'!J984, 0))</f>
        <v>0</v>
      </c>
      <c r="R990">
        <f>IF(ISBLANK('Raw Data'!J984), 0, IF(AND(3=MATCH(LARGE('Raw Data'!G984:J984, 1), 'Raw Data'!G984:J984, 0), 'Raw Data'!K984-'Raw Data'!L984&gt;3), 'Raw Data'!I984, 0))</f>
        <v>0</v>
      </c>
      <c r="S990">
        <f>IF(AND('Raw Data'!L984-'Raw Data'!K984&gt;4, 'Raw Data'!F984&lt;'Raw Data'!C984), 'Raw Data'!J984, 0)</f>
        <v>0</v>
      </c>
      <c r="T990">
        <f>IF(AND('Raw Data'!K984-'Raw Data'!L984&gt;4, 'Raw Data'!F984&gt;'Raw Data'!C984), 'Raw Data'!I984, 0)</f>
        <v>0</v>
      </c>
      <c r="U990">
        <f>IF(AND('Raw Data'!L984-'Raw Data'!K984&lt;3, 'Raw Data'!L984&gt;'Raw Data'!K984, 'Raw Data'!F984&lt;'Raw Data'!C984), 'Raw Data'!H984, 0)</f>
        <v>0</v>
      </c>
      <c r="V990">
        <f>IF(AND('Raw Data'!L984-'Raw Data'!K984&lt;3, 'Raw Data'!L984&gt;'Raw Data'!K984, 'Raw Data'!F984&gt;'Raw Data'!C984), 'Raw Data'!G984, 0)</f>
        <v>0</v>
      </c>
    </row>
    <row r="991" spans="1:22" x14ac:dyDescent="0.3">
      <c r="A991">
        <f>IF(AND('Raw Data'!F985&lt;'Raw Data'!C985, 'Raw Data'!L985&gt;'Raw Data'!K985, 'Raw Data'!L985-'Raw Data'!K985&gt;3), 'Raw Data'!J985, 0)</f>
        <v>0</v>
      </c>
      <c r="B991">
        <f>IF(AND('Raw Data'!C985&lt;'Raw Data'!F985, 'Raw Data'!K985&gt;'Raw Data'!L985, 'Raw Data'!K985-'Raw Data'!L985&gt;3), 'Raw Data'!I985, 0)</f>
        <v>0</v>
      </c>
      <c r="C991">
        <f>IF(AND('Raw Data'!F985&lt;'Raw Data'!C985, 'Raw Data'!L985&gt;'Raw Data'!K985, 'Raw Data'!L985-'Raw Data'!K985&lt;4), 'Raw Data'!H985, 0)</f>
        <v>0</v>
      </c>
      <c r="D991">
        <f>IF(AND('Raw Data'!C985&lt;'Raw Data'!F985, 'Raw Data'!K985&gt;'Raw Data'!L985, 'Raw Data'!K985-'Raw Data'!L985&lt;4), 'Raw Data'!G985, 0)</f>
        <v>0</v>
      </c>
      <c r="E991">
        <f>IF(ISBLANK('Raw Data'!J985), 0, IF(AND(4=MATCH(LARGE('Raw Data'!G985:J985, 4), 'Raw Data'!G985:J985, 0), 'Raw Data'!L985-'Raw Data'!K985&gt;3), 'Raw Data'!J985, 0))</f>
        <v>0</v>
      </c>
      <c r="F991">
        <f>IF(ISBLANK('Raw Data'!J985), 0, IF(AND(3=MATCH(LARGE('Raw Data'!G985:J985, 4), 'Raw Data'!G985:J985, 0), 'Raw Data'!K985-'Raw Data'!L985&gt;3), 'Raw Data'!I985, 0))</f>
        <v>0</v>
      </c>
      <c r="G991">
        <f>IF(ISBLANK('Raw Data'!J985), 0, IF(AND(2=MATCH(LARGE('Raw Data'!G985:J985, 4), 'Raw Data'!G985:J985, 0), AND('Raw Data'!L985-'Raw Data'!K985&lt;4, 'Raw Data'!L985-'Raw Data'!K985&gt;0)), 'Raw Data'!H985, 0))</f>
        <v>0</v>
      </c>
      <c r="H991">
        <f>IF(ISBLANK('Raw Data'!J985), 0, IF(AND(1=MATCH(LARGE('Raw Data'!G985:J985, 4), 'Raw Data'!G985:J985, 0), AND('Raw Data'!K985-'Raw Data'!L985&lt;4, 'Raw Data'!K985-'Raw Data'!L985&gt;0)), 'Raw Data'!G985, 0))</f>
        <v>0</v>
      </c>
      <c r="I991">
        <f>IF(ISBLANK('Raw Data'!J985), 0, IF(AND(4=MATCH(LARGE('Raw Data'!G985:J985, 3), 'Raw Data'!G985:J985, 0), 'Raw Data'!L985-'Raw Data'!K985&gt;3), 'Raw Data'!J985, 0))</f>
        <v>0</v>
      </c>
      <c r="J991">
        <f>IF(ISBLANK('Raw Data'!J985), 0, IF(AND(3=MATCH(LARGE('Raw Data'!G985:J985, 3), 'Raw Data'!G985:J985, 0), 'Raw Data'!K985-'Raw Data'!L985&gt;3), 'Raw Data'!I985, 0))</f>
        <v>0</v>
      </c>
      <c r="K991">
        <f>IF(ISBLANK('Raw Data'!J985), 0, IF(AND(2=MATCH(LARGE('Raw Data'!G985:J985, 3), 'Raw Data'!G985:J985, 0), AND('Raw Data'!L985-'Raw Data'!K985&lt;4, 'Raw Data'!L985-'Raw Data'!K985&gt;0)), 'Raw Data'!H985, 0))</f>
        <v>0</v>
      </c>
      <c r="L991">
        <f>IF(ISBLANK('Raw Data'!J985), 0, IF(AND(1=MATCH(LARGE('Raw Data'!G985:J985, 3), 'Raw Data'!G985:J985, 0), AND('Raw Data'!K985-'Raw Data'!L985&lt;4, 'Raw Data'!K985-'Raw Data'!L985&gt;0)), 'Raw Data'!G985, 0))</f>
        <v>0</v>
      </c>
      <c r="M991">
        <f>IF(ISBLANK('Raw Data'!J985), 0, IF(AND(4=MATCH(LARGE('Raw Data'!G985:J985, 2), 'Raw Data'!G985:J985, 0), 'Raw Data'!L985-'Raw Data'!K985&gt;3), 'Raw Data'!J985, 0))</f>
        <v>0</v>
      </c>
      <c r="N991">
        <f>IF(ISBLANK('Raw Data'!J985), 0, IF(AND(3=MATCH(LARGE('Raw Data'!G985:J985, 2), 'Raw Data'!G985:J985, 0), 'Raw Data'!K985-'Raw Data'!L985&gt;3), 'Raw Data'!I985, 0))</f>
        <v>0</v>
      </c>
      <c r="O991">
        <f>IF(ISBLANK('Raw Data'!J985), 0, IF(AND(2=MATCH(LARGE('Raw Data'!G985:J985, 2), 'Raw Data'!G985:J985, 0), AND('Raw Data'!L985-'Raw Data'!K985&lt;4, 'Raw Data'!L985-'Raw Data'!K985&gt;0)), 'Raw Data'!H985, 0))</f>
        <v>0</v>
      </c>
      <c r="P991">
        <f>IF(ISBLANK('Raw Data'!J985), 0, IF(AND(1=MATCH(LARGE('Raw Data'!G985:J985, 2), 'Raw Data'!G985:J985, 0), AND('Raw Data'!K985-'Raw Data'!L985&lt;4, 'Raw Data'!K985-'Raw Data'!L985&gt;0)), 'Raw Data'!G985, 0))</f>
        <v>0</v>
      </c>
      <c r="Q991">
        <f>IF(ISBLANK('Raw Data'!J985), 0, IF(AND(4=MATCH(LARGE('Raw Data'!G985:J985, 1), 'Raw Data'!G985:J985, 0), 'Raw Data'!L985-'Raw Data'!K985&gt;3), 'Raw Data'!J985, 0))</f>
        <v>0</v>
      </c>
      <c r="R991">
        <f>IF(ISBLANK('Raw Data'!J985), 0, IF(AND(3=MATCH(LARGE('Raw Data'!G985:J985, 1), 'Raw Data'!G985:J985, 0), 'Raw Data'!K985-'Raw Data'!L985&gt;3), 'Raw Data'!I985, 0))</f>
        <v>0</v>
      </c>
      <c r="S991">
        <f>IF(AND('Raw Data'!L985-'Raw Data'!K985&gt;4, 'Raw Data'!F985&lt;'Raw Data'!C985), 'Raw Data'!J985, 0)</f>
        <v>0</v>
      </c>
      <c r="T991">
        <f>IF(AND('Raw Data'!K985-'Raw Data'!L985&gt;4, 'Raw Data'!F985&gt;'Raw Data'!C985), 'Raw Data'!I985, 0)</f>
        <v>0</v>
      </c>
      <c r="U991">
        <f>IF(AND('Raw Data'!L985-'Raw Data'!K985&lt;3, 'Raw Data'!L985&gt;'Raw Data'!K985, 'Raw Data'!F985&lt;'Raw Data'!C985), 'Raw Data'!H985, 0)</f>
        <v>0</v>
      </c>
      <c r="V991">
        <f>IF(AND('Raw Data'!L985-'Raw Data'!K985&lt;3, 'Raw Data'!L985&gt;'Raw Data'!K985, 'Raw Data'!F985&gt;'Raw Data'!C985), 'Raw Data'!G985, 0)</f>
        <v>0</v>
      </c>
    </row>
    <row r="992" spans="1:22" x14ac:dyDescent="0.3">
      <c r="A992">
        <f>IF(AND('Raw Data'!F986&lt;'Raw Data'!C986, 'Raw Data'!L986&gt;'Raw Data'!K986, 'Raw Data'!L986-'Raw Data'!K986&gt;3), 'Raw Data'!J986, 0)</f>
        <v>0</v>
      </c>
      <c r="B992">
        <f>IF(AND('Raw Data'!C986&lt;'Raw Data'!F986, 'Raw Data'!K986&gt;'Raw Data'!L986, 'Raw Data'!K986-'Raw Data'!L986&gt;3), 'Raw Data'!I986, 0)</f>
        <v>0</v>
      </c>
      <c r="C992">
        <f>IF(AND('Raw Data'!F986&lt;'Raw Data'!C986, 'Raw Data'!L986&gt;'Raw Data'!K986, 'Raw Data'!L986-'Raw Data'!K986&lt;4), 'Raw Data'!H986, 0)</f>
        <v>0</v>
      </c>
      <c r="D992">
        <f>IF(AND('Raw Data'!C986&lt;'Raw Data'!F986, 'Raw Data'!K986&gt;'Raw Data'!L986, 'Raw Data'!K986-'Raw Data'!L986&lt;4), 'Raw Data'!G986, 0)</f>
        <v>0</v>
      </c>
      <c r="E992">
        <f>IF(ISBLANK('Raw Data'!J986), 0, IF(AND(4=MATCH(LARGE('Raw Data'!G986:J986, 4), 'Raw Data'!G986:J986, 0), 'Raw Data'!L986-'Raw Data'!K986&gt;3), 'Raw Data'!J986, 0))</f>
        <v>0</v>
      </c>
      <c r="F992">
        <f>IF(ISBLANK('Raw Data'!J986), 0, IF(AND(3=MATCH(LARGE('Raw Data'!G986:J986, 4), 'Raw Data'!G986:J986, 0), 'Raw Data'!K986-'Raw Data'!L986&gt;3), 'Raw Data'!I986, 0))</f>
        <v>0</v>
      </c>
      <c r="G992">
        <f>IF(ISBLANK('Raw Data'!J986), 0, IF(AND(2=MATCH(LARGE('Raw Data'!G986:J986, 4), 'Raw Data'!G986:J986, 0), AND('Raw Data'!L986-'Raw Data'!K986&lt;4, 'Raw Data'!L986-'Raw Data'!K986&gt;0)), 'Raw Data'!H986, 0))</f>
        <v>0</v>
      </c>
      <c r="H992">
        <f>IF(ISBLANK('Raw Data'!J986), 0, IF(AND(1=MATCH(LARGE('Raw Data'!G986:J986, 4), 'Raw Data'!G986:J986, 0), AND('Raw Data'!K986-'Raw Data'!L986&lt;4, 'Raw Data'!K986-'Raw Data'!L986&gt;0)), 'Raw Data'!G986, 0))</f>
        <v>0</v>
      </c>
      <c r="I992">
        <f>IF(ISBLANK('Raw Data'!J986), 0, IF(AND(4=MATCH(LARGE('Raw Data'!G986:J986, 3), 'Raw Data'!G986:J986, 0), 'Raw Data'!L986-'Raw Data'!K986&gt;3), 'Raw Data'!J986, 0))</f>
        <v>0</v>
      </c>
      <c r="J992">
        <f>IF(ISBLANK('Raw Data'!J986), 0, IF(AND(3=MATCH(LARGE('Raw Data'!G986:J986, 3), 'Raw Data'!G986:J986, 0), 'Raw Data'!K986-'Raw Data'!L986&gt;3), 'Raw Data'!I986, 0))</f>
        <v>0</v>
      </c>
      <c r="K992">
        <f>IF(ISBLANK('Raw Data'!J986), 0, IF(AND(2=MATCH(LARGE('Raw Data'!G986:J986, 3), 'Raw Data'!G986:J986, 0), AND('Raw Data'!L986-'Raw Data'!K986&lt;4, 'Raw Data'!L986-'Raw Data'!K986&gt;0)), 'Raw Data'!H986, 0))</f>
        <v>0</v>
      </c>
      <c r="L992">
        <f>IF(ISBLANK('Raw Data'!J986), 0, IF(AND(1=MATCH(LARGE('Raw Data'!G986:J986, 3), 'Raw Data'!G986:J986, 0), AND('Raw Data'!K986-'Raw Data'!L986&lt;4, 'Raw Data'!K986-'Raw Data'!L986&gt;0)), 'Raw Data'!G986, 0))</f>
        <v>0</v>
      </c>
      <c r="M992">
        <f>IF(ISBLANK('Raw Data'!J986), 0, IF(AND(4=MATCH(LARGE('Raw Data'!G986:J986, 2), 'Raw Data'!G986:J986, 0), 'Raw Data'!L986-'Raw Data'!K986&gt;3), 'Raw Data'!J986, 0))</f>
        <v>0</v>
      </c>
      <c r="N992">
        <f>IF(ISBLANK('Raw Data'!J986), 0, IF(AND(3=MATCH(LARGE('Raw Data'!G986:J986, 2), 'Raw Data'!G986:J986, 0), 'Raw Data'!K986-'Raw Data'!L986&gt;3), 'Raw Data'!I986, 0))</f>
        <v>0</v>
      </c>
      <c r="O992">
        <f>IF(ISBLANK('Raw Data'!J986), 0, IF(AND(2=MATCH(LARGE('Raw Data'!G986:J986, 2), 'Raw Data'!G986:J986, 0), AND('Raw Data'!L986-'Raw Data'!K986&lt;4, 'Raw Data'!L986-'Raw Data'!K986&gt;0)), 'Raw Data'!H986, 0))</f>
        <v>0</v>
      </c>
      <c r="P992">
        <f>IF(ISBLANK('Raw Data'!J986), 0, IF(AND(1=MATCH(LARGE('Raw Data'!G986:J986, 2), 'Raw Data'!G986:J986, 0), AND('Raw Data'!K986-'Raw Data'!L986&lt;4, 'Raw Data'!K986-'Raw Data'!L986&gt;0)), 'Raw Data'!G986, 0))</f>
        <v>0</v>
      </c>
      <c r="Q992">
        <f>IF(ISBLANK('Raw Data'!J986), 0, IF(AND(4=MATCH(LARGE('Raw Data'!G986:J986, 1), 'Raw Data'!G986:J986, 0), 'Raw Data'!L986-'Raw Data'!K986&gt;3), 'Raw Data'!J986, 0))</f>
        <v>0</v>
      </c>
      <c r="R992">
        <f>IF(ISBLANK('Raw Data'!J986), 0, IF(AND(3=MATCH(LARGE('Raw Data'!G986:J986, 1), 'Raw Data'!G986:J986, 0), 'Raw Data'!K986-'Raw Data'!L986&gt;3), 'Raw Data'!I986, 0))</f>
        <v>0</v>
      </c>
      <c r="S992">
        <f>IF(AND('Raw Data'!L986-'Raw Data'!K986&gt;4, 'Raw Data'!F986&lt;'Raw Data'!C986), 'Raw Data'!J986, 0)</f>
        <v>0</v>
      </c>
      <c r="T992">
        <f>IF(AND('Raw Data'!K986-'Raw Data'!L986&gt;4, 'Raw Data'!F986&gt;'Raw Data'!C986), 'Raw Data'!I986, 0)</f>
        <v>0</v>
      </c>
      <c r="U992">
        <f>IF(AND('Raw Data'!L986-'Raw Data'!K986&lt;3, 'Raw Data'!L986&gt;'Raw Data'!K986, 'Raw Data'!F986&lt;'Raw Data'!C986), 'Raw Data'!H986, 0)</f>
        <v>0</v>
      </c>
      <c r="V992">
        <f>IF(AND('Raw Data'!L986-'Raw Data'!K986&lt;3, 'Raw Data'!L986&gt;'Raw Data'!K986, 'Raw Data'!F986&gt;'Raw Data'!C986), 'Raw Data'!G986, 0)</f>
        <v>0</v>
      </c>
    </row>
    <row r="993" spans="1:22" x14ac:dyDescent="0.3">
      <c r="A993">
        <f>IF(AND('Raw Data'!F987&lt;'Raw Data'!C987, 'Raw Data'!L987&gt;'Raw Data'!K987, 'Raw Data'!L987-'Raw Data'!K987&gt;3), 'Raw Data'!J987, 0)</f>
        <v>0</v>
      </c>
      <c r="B993">
        <f>IF(AND('Raw Data'!C987&lt;'Raw Data'!F987, 'Raw Data'!K987&gt;'Raw Data'!L987, 'Raw Data'!K987-'Raw Data'!L987&gt;3), 'Raw Data'!I987, 0)</f>
        <v>0</v>
      </c>
      <c r="C993">
        <f>IF(AND('Raw Data'!F987&lt;'Raw Data'!C987, 'Raw Data'!L987&gt;'Raw Data'!K987, 'Raw Data'!L987-'Raw Data'!K987&lt;4), 'Raw Data'!H987, 0)</f>
        <v>0</v>
      </c>
      <c r="D993">
        <f>IF(AND('Raw Data'!C987&lt;'Raw Data'!F987, 'Raw Data'!K987&gt;'Raw Data'!L987, 'Raw Data'!K987-'Raw Data'!L987&lt;4), 'Raw Data'!G987, 0)</f>
        <v>0</v>
      </c>
      <c r="E993">
        <f>IF(ISBLANK('Raw Data'!J987), 0, IF(AND(4=MATCH(LARGE('Raw Data'!G987:J987, 4), 'Raw Data'!G987:J987, 0), 'Raw Data'!L987-'Raw Data'!K987&gt;3), 'Raw Data'!J987, 0))</f>
        <v>0</v>
      </c>
      <c r="F993">
        <f>IF(ISBLANK('Raw Data'!J987), 0, IF(AND(3=MATCH(LARGE('Raw Data'!G987:J987, 4), 'Raw Data'!G987:J987, 0), 'Raw Data'!K987-'Raw Data'!L987&gt;3), 'Raw Data'!I987, 0))</f>
        <v>0</v>
      </c>
      <c r="G993">
        <f>IF(ISBLANK('Raw Data'!J987), 0, IF(AND(2=MATCH(LARGE('Raw Data'!G987:J987, 4), 'Raw Data'!G987:J987, 0), AND('Raw Data'!L987-'Raw Data'!K987&lt;4, 'Raw Data'!L987-'Raw Data'!K987&gt;0)), 'Raw Data'!H987, 0))</f>
        <v>0</v>
      </c>
      <c r="H993">
        <f>IF(ISBLANK('Raw Data'!J987), 0, IF(AND(1=MATCH(LARGE('Raw Data'!G987:J987, 4), 'Raw Data'!G987:J987, 0), AND('Raw Data'!K987-'Raw Data'!L987&lt;4, 'Raw Data'!K987-'Raw Data'!L987&gt;0)), 'Raw Data'!G987, 0))</f>
        <v>0</v>
      </c>
      <c r="I993">
        <f>IF(ISBLANK('Raw Data'!J987), 0, IF(AND(4=MATCH(LARGE('Raw Data'!G987:J987, 3), 'Raw Data'!G987:J987, 0), 'Raw Data'!L987-'Raw Data'!K987&gt;3), 'Raw Data'!J987, 0))</f>
        <v>0</v>
      </c>
      <c r="J993">
        <f>IF(ISBLANK('Raw Data'!J987), 0, IF(AND(3=MATCH(LARGE('Raw Data'!G987:J987, 3), 'Raw Data'!G987:J987, 0), 'Raw Data'!K987-'Raw Data'!L987&gt;3), 'Raw Data'!I987, 0))</f>
        <v>0</v>
      </c>
      <c r="K993">
        <f>IF(ISBLANK('Raw Data'!J987), 0, IF(AND(2=MATCH(LARGE('Raw Data'!G987:J987, 3), 'Raw Data'!G987:J987, 0), AND('Raw Data'!L987-'Raw Data'!K987&lt;4, 'Raw Data'!L987-'Raw Data'!K987&gt;0)), 'Raw Data'!H987, 0))</f>
        <v>0</v>
      </c>
      <c r="L993">
        <f>IF(ISBLANK('Raw Data'!J987), 0, IF(AND(1=MATCH(LARGE('Raw Data'!G987:J987, 3), 'Raw Data'!G987:J987, 0), AND('Raw Data'!K987-'Raw Data'!L987&lt;4, 'Raw Data'!K987-'Raw Data'!L987&gt;0)), 'Raw Data'!G987, 0))</f>
        <v>0</v>
      </c>
      <c r="M993">
        <f>IF(ISBLANK('Raw Data'!J987), 0, IF(AND(4=MATCH(LARGE('Raw Data'!G987:J987, 2), 'Raw Data'!G987:J987, 0), 'Raw Data'!L987-'Raw Data'!K987&gt;3), 'Raw Data'!J987, 0))</f>
        <v>0</v>
      </c>
      <c r="N993">
        <f>IF(ISBLANK('Raw Data'!J987), 0, IF(AND(3=MATCH(LARGE('Raw Data'!G987:J987, 2), 'Raw Data'!G987:J987, 0), 'Raw Data'!K987-'Raw Data'!L987&gt;3), 'Raw Data'!I987, 0))</f>
        <v>0</v>
      </c>
      <c r="O993">
        <f>IF(ISBLANK('Raw Data'!J987), 0, IF(AND(2=MATCH(LARGE('Raw Data'!G987:J987, 2), 'Raw Data'!G987:J987, 0), AND('Raw Data'!L987-'Raw Data'!K987&lt;4, 'Raw Data'!L987-'Raw Data'!K987&gt;0)), 'Raw Data'!H987, 0))</f>
        <v>0</v>
      </c>
      <c r="P993">
        <f>IF(ISBLANK('Raw Data'!J987), 0, IF(AND(1=MATCH(LARGE('Raw Data'!G987:J987, 2), 'Raw Data'!G987:J987, 0), AND('Raw Data'!K987-'Raw Data'!L987&lt;4, 'Raw Data'!K987-'Raw Data'!L987&gt;0)), 'Raw Data'!G987, 0))</f>
        <v>0</v>
      </c>
      <c r="Q993">
        <f>IF(ISBLANK('Raw Data'!J987), 0, IF(AND(4=MATCH(LARGE('Raw Data'!G987:J987, 1), 'Raw Data'!G987:J987, 0), 'Raw Data'!L987-'Raw Data'!K987&gt;3), 'Raw Data'!J987, 0))</f>
        <v>0</v>
      </c>
      <c r="R993">
        <f>IF(ISBLANK('Raw Data'!J987), 0, IF(AND(3=MATCH(LARGE('Raw Data'!G987:J987, 1), 'Raw Data'!G987:J987, 0), 'Raw Data'!K987-'Raw Data'!L987&gt;3), 'Raw Data'!I987, 0))</f>
        <v>0</v>
      </c>
      <c r="S993">
        <f>IF(AND('Raw Data'!L987-'Raw Data'!K987&gt;4, 'Raw Data'!F987&lt;'Raw Data'!C987), 'Raw Data'!J987, 0)</f>
        <v>0</v>
      </c>
      <c r="T993">
        <f>IF(AND('Raw Data'!K987-'Raw Data'!L987&gt;4, 'Raw Data'!F987&gt;'Raw Data'!C987), 'Raw Data'!I987, 0)</f>
        <v>0</v>
      </c>
      <c r="U993">
        <f>IF(AND('Raw Data'!L987-'Raw Data'!K987&lt;3, 'Raw Data'!L987&gt;'Raw Data'!K987, 'Raw Data'!F987&lt;'Raw Data'!C987), 'Raw Data'!H987, 0)</f>
        <v>0</v>
      </c>
      <c r="V993">
        <f>IF(AND('Raw Data'!L987-'Raw Data'!K987&lt;3, 'Raw Data'!L987&gt;'Raw Data'!K987, 'Raw Data'!F987&gt;'Raw Data'!C987), 'Raw Data'!G987, 0)</f>
        <v>0</v>
      </c>
    </row>
    <row r="994" spans="1:22" x14ac:dyDescent="0.3">
      <c r="A994">
        <f>IF(AND('Raw Data'!F988&lt;'Raw Data'!C988, 'Raw Data'!L988&gt;'Raw Data'!K988, 'Raw Data'!L988-'Raw Data'!K988&gt;3), 'Raw Data'!J988, 0)</f>
        <v>0</v>
      </c>
      <c r="B994">
        <f>IF(AND('Raw Data'!C988&lt;'Raw Data'!F988, 'Raw Data'!K988&gt;'Raw Data'!L988, 'Raw Data'!K988-'Raw Data'!L988&gt;3), 'Raw Data'!I988, 0)</f>
        <v>0</v>
      </c>
      <c r="C994">
        <f>IF(AND('Raw Data'!F988&lt;'Raw Data'!C988, 'Raw Data'!L988&gt;'Raw Data'!K988, 'Raw Data'!L988-'Raw Data'!K988&lt;4), 'Raw Data'!H988, 0)</f>
        <v>0</v>
      </c>
      <c r="D994">
        <f>IF(AND('Raw Data'!C988&lt;'Raw Data'!F988, 'Raw Data'!K988&gt;'Raw Data'!L988, 'Raw Data'!K988-'Raw Data'!L988&lt;4), 'Raw Data'!G988, 0)</f>
        <v>0</v>
      </c>
      <c r="E994">
        <f>IF(ISBLANK('Raw Data'!J988), 0, IF(AND(4=MATCH(LARGE('Raw Data'!G988:J988, 4), 'Raw Data'!G988:J988, 0), 'Raw Data'!L988-'Raw Data'!K988&gt;3), 'Raw Data'!J988, 0))</f>
        <v>0</v>
      </c>
      <c r="F994">
        <f>IF(ISBLANK('Raw Data'!J988), 0, IF(AND(3=MATCH(LARGE('Raw Data'!G988:J988, 4), 'Raw Data'!G988:J988, 0), 'Raw Data'!K988-'Raw Data'!L988&gt;3), 'Raw Data'!I988, 0))</f>
        <v>0</v>
      </c>
      <c r="G994">
        <f>IF(ISBLANK('Raw Data'!J988), 0, IF(AND(2=MATCH(LARGE('Raw Data'!G988:J988, 4), 'Raw Data'!G988:J988, 0), AND('Raw Data'!L988-'Raw Data'!K988&lt;4, 'Raw Data'!L988-'Raw Data'!K988&gt;0)), 'Raw Data'!H988, 0))</f>
        <v>0</v>
      </c>
      <c r="H994">
        <f>IF(ISBLANK('Raw Data'!J988), 0, IF(AND(1=MATCH(LARGE('Raw Data'!G988:J988, 4), 'Raw Data'!G988:J988, 0), AND('Raw Data'!K988-'Raw Data'!L988&lt;4, 'Raw Data'!K988-'Raw Data'!L988&gt;0)), 'Raw Data'!G988, 0))</f>
        <v>0</v>
      </c>
      <c r="I994">
        <f>IF(ISBLANK('Raw Data'!J988), 0, IF(AND(4=MATCH(LARGE('Raw Data'!G988:J988, 3), 'Raw Data'!G988:J988, 0), 'Raw Data'!L988-'Raw Data'!K988&gt;3), 'Raw Data'!J988, 0))</f>
        <v>0</v>
      </c>
      <c r="J994">
        <f>IF(ISBLANK('Raw Data'!J988), 0, IF(AND(3=MATCH(LARGE('Raw Data'!G988:J988, 3), 'Raw Data'!G988:J988, 0), 'Raw Data'!K988-'Raw Data'!L988&gt;3), 'Raw Data'!I988, 0))</f>
        <v>0</v>
      </c>
      <c r="K994">
        <f>IF(ISBLANK('Raw Data'!J988), 0, IF(AND(2=MATCH(LARGE('Raw Data'!G988:J988, 3), 'Raw Data'!G988:J988, 0), AND('Raw Data'!L988-'Raw Data'!K988&lt;4, 'Raw Data'!L988-'Raw Data'!K988&gt;0)), 'Raw Data'!H988, 0))</f>
        <v>0</v>
      </c>
      <c r="L994">
        <f>IF(ISBLANK('Raw Data'!J988), 0, IF(AND(1=MATCH(LARGE('Raw Data'!G988:J988, 3), 'Raw Data'!G988:J988, 0), AND('Raw Data'!K988-'Raw Data'!L988&lt;4, 'Raw Data'!K988-'Raw Data'!L988&gt;0)), 'Raw Data'!G988, 0))</f>
        <v>0</v>
      </c>
      <c r="M994">
        <f>IF(ISBLANK('Raw Data'!J988), 0, IF(AND(4=MATCH(LARGE('Raw Data'!G988:J988, 2), 'Raw Data'!G988:J988, 0), 'Raw Data'!L988-'Raw Data'!K988&gt;3), 'Raw Data'!J988, 0))</f>
        <v>0</v>
      </c>
      <c r="N994">
        <f>IF(ISBLANK('Raw Data'!J988), 0, IF(AND(3=MATCH(LARGE('Raw Data'!G988:J988, 2), 'Raw Data'!G988:J988, 0), 'Raw Data'!K988-'Raw Data'!L988&gt;3), 'Raw Data'!I988, 0))</f>
        <v>0</v>
      </c>
      <c r="O994">
        <f>IF(ISBLANK('Raw Data'!J988), 0, IF(AND(2=MATCH(LARGE('Raw Data'!G988:J988, 2), 'Raw Data'!G988:J988, 0), AND('Raw Data'!L988-'Raw Data'!K988&lt;4, 'Raw Data'!L988-'Raw Data'!K988&gt;0)), 'Raw Data'!H988, 0))</f>
        <v>0</v>
      </c>
      <c r="P994">
        <f>IF(ISBLANK('Raw Data'!J988), 0, IF(AND(1=MATCH(LARGE('Raw Data'!G988:J988, 2), 'Raw Data'!G988:J988, 0), AND('Raw Data'!K988-'Raw Data'!L988&lt;4, 'Raw Data'!K988-'Raw Data'!L988&gt;0)), 'Raw Data'!G988, 0))</f>
        <v>0</v>
      </c>
      <c r="Q994">
        <f>IF(ISBLANK('Raw Data'!J988), 0, IF(AND(4=MATCH(LARGE('Raw Data'!G988:J988, 1), 'Raw Data'!G988:J988, 0), 'Raw Data'!L988-'Raw Data'!K988&gt;3), 'Raw Data'!J988, 0))</f>
        <v>0</v>
      </c>
      <c r="R994">
        <f>IF(ISBLANK('Raw Data'!J988), 0, IF(AND(3=MATCH(LARGE('Raw Data'!G988:J988, 1), 'Raw Data'!G988:J988, 0), 'Raw Data'!K988-'Raw Data'!L988&gt;3), 'Raw Data'!I988, 0))</f>
        <v>0</v>
      </c>
      <c r="S994">
        <f>IF(AND('Raw Data'!L988-'Raw Data'!K988&gt;4, 'Raw Data'!F988&lt;'Raw Data'!C988), 'Raw Data'!J988, 0)</f>
        <v>0</v>
      </c>
      <c r="T994">
        <f>IF(AND('Raw Data'!K988-'Raw Data'!L988&gt;4, 'Raw Data'!F988&gt;'Raw Data'!C988), 'Raw Data'!I988, 0)</f>
        <v>0</v>
      </c>
      <c r="U994">
        <f>IF(AND('Raw Data'!L988-'Raw Data'!K988&lt;3, 'Raw Data'!L988&gt;'Raw Data'!K988, 'Raw Data'!F988&lt;'Raw Data'!C988), 'Raw Data'!H988, 0)</f>
        <v>0</v>
      </c>
      <c r="V994">
        <f>IF(AND('Raw Data'!L988-'Raw Data'!K988&lt;3, 'Raw Data'!L988&gt;'Raw Data'!K988, 'Raw Data'!F988&gt;'Raw Data'!C988), 'Raw Data'!G988, 0)</f>
        <v>0</v>
      </c>
    </row>
    <row r="995" spans="1:22" x14ac:dyDescent="0.3">
      <c r="A995">
        <f>IF(AND('Raw Data'!F989&lt;'Raw Data'!C989, 'Raw Data'!L989&gt;'Raw Data'!K989, 'Raw Data'!L989-'Raw Data'!K989&gt;3), 'Raw Data'!J989, 0)</f>
        <v>0</v>
      </c>
      <c r="B995">
        <f>IF(AND('Raw Data'!C989&lt;'Raw Data'!F989, 'Raw Data'!K989&gt;'Raw Data'!L989, 'Raw Data'!K989-'Raw Data'!L989&gt;3), 'Raw Data'!I989, 0)</f>
        <v>0</v>
      </c>
      <c r="C995">
        <f>IF(AND('Raw Data'!F989&lt;'Raw Data'!C989, 'Raw Data'!L989&gt;'Raw Data'!K989, 'Raw Data'!L989-'Raw Data'!K989&lt;4), 'Raw Data'!H989, 0)</f>
        <v>0</v>
      </c>
      <c r="D995">
        <f>IF(AND('Raw Data'!C989&lt;'Raw Data'!F989, 'Raw Data'!K989&gt;'Raw Data'!L989, 'Raw Data'!K989-'Raw Data'!L989&lt;4), 'Raw Data'!G989, 0)</f>
        <v>0</v>
      </c>
      <c r="E995">
        <f>IF(ISBLANK('Raw Data'!J989), 0, IF(AND(4=MATCH(LARGE('Raw Data'!G989:J989, 4), 'Raw Data'!G989:J989, 0), 'Raw Data'!L989-'Raw Data'!K989&gt;3), 'Raw Data'!J989, 0))</f>
        <v>0</v>
      </c>
      <c r="F995">
        <f>IF(ISBLANK('Raw Data'!J989), 0, IF(AND(3=MATCH(LARGE('Raw Data'!G989:J989, 4), 'Raw Data'!G989:J989, 0), 'Raw Data'!K989-'Raw Data'!L989&gt;3), 'Raw Data'!I989, 0))</f>
        <v>0</v>
      </c>
      <c r="G995">
        <f>IF(ISBLANK('Raw Data'!J989), 0, IF(AND(2=MATCH(LARGE('Raw Data'!G989:J989, 4), 'Raw Data'!G989:J989, 0), AND('Raw Data'!L989-'Raw Data'!K989&lt;4, 'Raw Data'!L989-'Raw Data'!K989&gt;0)), 'Raw Data'!H989, 0))</f>
        <v>0</v>
      </c>
      <c r="H995">
        <f>IF(ISBLANK('Raw Data'!J989), 0, IF(AND(1=MATCH(LARGE('Raw Data'!G989:J989, 4), 'Raw Data'!G989:J989, 0), AND('Raw Data'!K989-'Raw Data'!L989&lt;4, 'Raw Data'!K989-'Raw Data'!L989&gt;0)), 'Raw Data'!G989, 0))</f>
        <v>0</v>
      </c>
      <c r="I995">
        <f>IF(ISBLANK('Raw Data'!J989), 0, IF(AND(4=MATCH(LARGE('Raw Data'!G989:J989, 3), 'Raw Data'!G989:J989, 0), 'Raw Data'!L989-'Raw Data'!K989&gt;3), 'Raw Data'!J989, 0))</f>
        <v>0</v>
      </c>
      <c r="J995">
        <f>IF(ISBLANK('Raw Data'!J989), 0, IF(AND(3=MATCH(LARGE('Raw Data'!G989:J989, 3), 'Raw Data'!G989:J989, 0), 'Raw Data'!K989-'Raw Data'!L989&gt;3), 'Raw Data'!I989, 0))</f>
        <v>0</v>
      </c>
      <c r="K995">
        <f>IF(ISBLANK('Raw Data'!J989), 0, IF(AND(2=MATCH(LARGE('Raw Data'!G989:J989, 3), 'Raw Data'!G989:J989, 0), AND('Raw Data'!L989-'Raw Data'!K989&lt;4, 'Raw Data'!L989-'Raw Data'!K989&gt;0)), 'Raw Data'!H989, 0))</f>
        <v>0</v>
      </c>
      <c r="L995">
        <f>IF(ISBLANK('Raw Data'!J989), 0, IF(AND(1=MATCH(LARGE('Raw Data'!G989:J989, 3), 'Raw Data'!G989:J989, 0), AND('Raw Data'!K989-'Raw Data'!L989&lt;4, 'Raw Data'!K989-'Raw Data'!L989&gt;0)), 'Raw Data'!G989, 0))</f>
        <v>0</v>
      </c>
      <c r="M995">
        <f>IF(ISBLANK('Raw Data'!J989), 0, IF(AND(4=MATCH(LARGE('Raw Data'!G989:J989, 2), 'Raw Data'!G989:J989, 0), 'Raw Data'!L989-'Raw Data'!K989&gt;3), 'Raw Data'!J989, 0))</f>
        <v>0</v>
      </c>
      <c r="N995">
        <f>IF(ISBLANK('Raw Data'!J989), 0, IF(AND(3=MATCH(LARGE('Raw Data'!G989:J989, 2), 'Raw Data'!G989:J989, 0), 'Raw Data'!K989-'Raw Data'!L989&gt;3), 'Raw Data'!I989, 0))</f>
        <v>0</v>
      </c>
      <c r="O995">
        <f>IF(ISBLANK('Raw Data'!J989), 0, IF(AND(2=MATCH(LARGE('Raw Data'!G989:J989, 2), 'Raw Data'!G989:J989, 0), AND('Raw Data'!L989-'Raw Data'!K989&lt;4, 'Raw Data'!L989-'Raw Data'!K989&gt;0)), 'Raw Data'!H989, 0))</f>
        <v>0</v>
      </c>
      <c r="P995">
        <f>IF(ISBLANK('Raw Data'!J989), 0, IF(AND(1=MATCH(LARGE('Raw Data'!G989:J989, 2), 'Raw Data'!G989:J989, 0), AND('Raw Data'!K989-'Raw Data'!L989&lt;4, 'Raw Data'!K989-'Raw Data'!L989&gt;0)), 'Raw Data'!G989, 0))</f>
        <v>0</v>
      </c>
      <c r="Q995">
        <f>IF(ISBLANK('Raw Data'!J989), 0, IF(AND(4=MATCH(LARGE('Raw Data'!G989:J989, 1), 'Raw Data'!G989:J989, 0), 'Raw Data'!L989-'Raw Data'!K989&gt;3), 'Raw Data'!J989, 0))</f>
        <v>0</v>
      </c>
      <c r="R995">
        <f>IF(ISBLANK('Raw Data'!J989), 0, IF(AND(3=MATCH(LARGE('Raw Data'!G989:J989, 1), 'Raw Data'!G989:J989, 0), 'Raw Data'!K989-'Raw Data'!L989&gt;3), 'Raw Data'!I989, 0))</f>
        <v>0</v>
      </c>
      <c r="S995">
        <f>IF(AND('Raw Data'!L989-'Raw Data'!K989&gt;4, 'Raw Data'!F989&lt;'Raw Data'!C989), 'Raw Data'!J989, 0)</f>
        <v>0</v>
      </c>
      <c r="T995">
        <f>IF(AND('Raw Data'!K989-'Raw Data'!L989&gt;4, 'Raw Data'!F989&gt;'Raw Data'!C989), 'Raw Data'!I989, 0)</f>
        <v>0</v>
      </c>
      <c r="U995">
        <f>IF(AND('Raw Data'!L989-'Raw Data'!K989&lt;3, 'Raw Data'!L989&gt;'Raw Data'!K989, 'Raw Data'!F989&lt;'Raw Data'!C989), 'Raw Data'!H989, 0)</f>
        <v>0</v>
      </c>
      <c r="V995">
        <f>IF(AND('Raw Data'!L989-'Raw Data'!K989&lt;3, 'Raw Data'!L989&gt;'Raw Data'!K989, 'Raw Data'!F989&gt;'Raw Data'!C989), 'Raw Data'!G989, 0)</f>
        <v>0</v>
      </c>
    </row>
    <row r="996" spans="1:22" x14ac:dyDescent="0.3">
      <c r="A996">
        <f>IF(AND('Raw Data'!F990&lt;'Raw Data'!C990, 'Raw Data'!L990&gt;'Raw Data'!K990, 'Raw Data'!L990-'Raw Data'!K990&gt;3), 'Raw Data'!J990, 0)</f>
        <v>0</v>
      </c>
      <c r="B996">
        <f>IF(AND('Raw Data'!C990&lt;'Raw Data'!F990, 'Raw Data'!K990&gt;'Raw Data'!L990, 'Raw Data'!K990-'Raw Data'!L990&gt;3), 'Raw Data'!I990, 0)</f>
        <v>0</v>
      </c>
      <c r="C996">
        <f>IF(AND('Raw Data'!F990&lt;'Raw Data'!C990, 'Raw Data'!L990&gt;'Raw Data'!K990, 'Raw Data'!L990-'Raw Data'!K990&lt;4), 'Raw Data'!H990, 0)</f>
        <v>0</v>
      </c>
      <c r="D996">
        <f>IF(AND('Raw Data'!C990&lt;'Raw Data'!F990, 'Raw Data'!K990&gt;'Raw Data'!L990, 'Raw Data'!K990-'Raw Data'!L990&lt;4), 'Raw Data'!G990, 0)</f>
        <v>0</v>
      </c>
      <c r="E996">
        <f>IF(ISBLANK('Raw Data'!J990), 0, IF(AND(4=MATCH(LARGE('Raw Data'!G990:J990, 4), 'Raw Data'!G990:J990, 0), 'Raw Data'!L990-'Raw Data'!K990&gt;3), 'Raw Data'!J990, 0))</f>
        <v>0</v>
      </c>
      <c r="F996">
        <f>IF(ISBLANK('Raw Data'!J990), 0, IF(AND(3=MATCH(LARGE('Raw Data'!G990:J990, 4), 'Raw Data'!G990:J990, 0), 'Raw Data'!K990-'Raw Data'!L990&gt;3), 'Raw Data'!I990, 0))</f>
        <v>0</v>
      </c>
      <c r="G996">
        <f>IF(ISBLANK('Raw Data'!J990), 0, IF(AND(2=MATCH(LARGE('Raw Data'!G990:J990, 4), 'Raw Data'!G990:J990, 0), AND('Raw Data'!L990-'Raw Data'!K990&lt;4, 'Raw Data'!L990-'Raw Data'!K990&gt;0)), 'Raw Data'!H990, 0))</f>
        <v>0</v>
      </c>
      <c r="H996">
        <f>IF(ISBLANK('Raw Data'!J990), 0, IF(AND(1=MATCH(LARGE('Raw Data'!G990:J990, 4), 'Raw Data'!G990:J990, 0), AND('Raw Data'!K990-'Raw Data'!L990&lt;4, 'Raw Data'!K990-'Raw Data'!L990&gt;0)), 'Raw Data'!G990, 0))</f>
        <v>0</v>
      </c>
      <c r="I996">
        <f>IF(ISBLANK('Raw Data'!J990), 0, IF(AND(4=MATCH(LARGE('Raw Data'!G990:J990, 3), 'Raw Data'!G990:J990, 0), 'Raw Data'!L990-'Raw Data'!K990&gt;3), 'Raw Data'!J990, 0))</f>
        <v>0</v>
      </c>
      <c r="J996">
        <f>IF(ISBLANK('Raw Data'!J990), 0, IF(AND(3=MATCH(LARGE('Raw Data'!G990:J990, 3), 'Raw Data'!G990:J990, 0), 'Raw Data'!K990-'Raw Data'!L990&gt;3), 'Raw Data'!I990, 0))</f>
        <v>0</v>
      </c>
      <c r="K996">
        <f>IF(ISBLANK('Raw Data'!J990), 0, IF(AND(2=MATCH(LARGE('Raw Data'!G990:J990, 3), 'Raw Data'!G990:J990, 0), AND('Raw Data'!L990-'Raw Data'!K990&lt;4, 'Raw Data'!L990-'Raw Data'!K990&gt;0)), 'Raw Data'!H990, 0))</f>
        <v>0</v>
      </c>
      <c r="L996">
        <f>IF(ISBLANK('Raw Data'!J990), 0, IF(AND(1=MATCH(LARGE('Raw Data'!G990:J990, 3), 'Raw Data'!G990:J990, 0), AND('Raw Data'!K990-'Raw Data'!L990&lt;4, 'Raw Data'!K990-'Raw Data'!L990&gt;0)), 'Raw Data'!G990, 0))</f>
        <v>0</v>
      </c>
      <c r="M996">
        <f>IF(ISBLANK('Raw Data'!J990), 0, IF(AND(4=MATCH(LARGE('Raw Data'!G990:J990, 2), 'Raw Data'!G990:J990, 0), 'Raw Data'!L990-'Raw Data'!K990&gt;3), 'Raw Data'!J990, 0))</f>
        <v>0</v>
      </c>
      <c r="N996">
        <f>IF(ISBLANK('Raw Data'!J990), 0, IF(AND(3=MATCH(LARGE('Raw Data'!G990:J990, 2), 'Raw Data'!G990:J990, 0), 'Raw Data'!K990-'Raw Data'!L990&gt;3), 'Raw Data'!I990, 0))</f>
        <v>0</v>
      </c>
      <c r="O996">
        <f>IF(ISBLANK('Raw Data'!J990), 0, IF(AND(2=MATCH(LARGE('Raw Data'!G990:J990, 2), 'Raw Data'!G990:J990, 0), AND('Raw Data'!L990-'Raw Data'!K990&lt;4, 'Raw Data'!L990-'Raw Data'!K990&gt;0)), 'Raw Data'!H990, 0))</f>
        <v>0</v>
      </c>
      <c r="P996">
        <f>IF(ISBLANK('Raw Data'!J990), 0, IF(AND(1=MATCH(LARGE('Raw Data'!G990:J990, 2), 'Raw Data'!G990:J990, 0), AND('Raw Data'!K990-'Raw Data'!L990&lt;4, 'Raw Data'!K990-'Raw Data'!L990&gt;0)), 'Raw Data'!G990, 0))</f>
        <v>0</v>
      </c>
      <c r="Q996">
        <f>IF(ISBLANK('Raw Data'!J990), 0, IF(AND(4=MATCH(LARGE('Raw Data'!G990:J990, 1), 'Raw Data'!G990:J990, 0), 'Raw Data'!L990-'Raw Data'!K990&gt;3), 'Raw Data'!J990, 0))</f>
        <v>0</v>
      </c>
      <c r="R996">
        <f>IF(ISBLANK('Raw Data'!J990), 0, IF(AND(3=MATCH(LARGE('Raw Data'!G990:J990, 1), 'Raw Data'!G990:J990, 0), 'Raw Data'!K990-'Raw Data'!L990&gt;3), 'Raw Data'!I990, 0))</f>
        <v>0</v>
      </c>
      <c r="S996">
        <f>IF(AND('Raw Data'!L990-'Raw Data'!K990&gt;4, 'Raw Data'!F990&lt;'Raw Data'!C990), 'Raw Data'!J990, 0)</f>
        <v>0</v>
      </c>
      <c r="T996">
        <f>IF(AND('Raw Data'!K990-'Raw Data'!L990&gt;4, 'Raw Data'!F990&gt;'Raw Data'!C990), 'Raw Data'!I990, 0)</f>
        <v>0</v>
      </c>
      <c r="U996">
        <f>IF(AND('Raw Data'!L990-'Raw Data'!K990&lt;3, 'Raw Data'!L990&gt;'Raw Data'!K990, 'Raw Data'!F990&lt;'Raw Data'!C990), 'Raw Data'!H990, 0)</f>
        <v>0</v>
      </c>
      <c r="V996">
        <f>IF(AND('Raw Data'!L990-'Raw Data'!K990&lt;3, 'Raw Data'!L990&gt;'Raw Data'!K990, 'Raw Data'!F990&gt;'Raw Data'!C990), 'Raw Data'!G990, 0)</f>
        <v>0</v>
      </c>
    </row>
    <row r="997" spans="1:22" x14ac:dyDescent="0.3">
      <c r="A997">
        <f>IF(AND('Raw Data'!F991&lt;'Raw Data'!C991, 'Raw Data'!L991&gt;'Raw Data'!K991, 'Raw Data'!L991-'Raw Data'!K991&gt;3), 'Raw Data'!J991, 0)</f>
        <v>0</v>
      </c>
      <c r="B997">
        <f>IF(AND('Raw Data'!C991&lt;'Raw Data'!F991, 'Raw Data'!K991&gt;'Raw Data'!L991, 'Raw Data'!K991-'Raw Data'!L991&gt;3), 'Raw Data'!I991, 0)</f>
        <v>0</v>
      </c>
      <c r="C997">
        <f>IF(AND('Raw Data'!F991&lt;'Raw Data'!C991, 'Raw Data'!L991&gt;'Raw Data'!K991, 'Raw Data'!L991-'Raw Data'!K991&lt;4), 'Raw Data'!H991, 0)</f>
        <v>0</v>
      </c>
      <c r="D997">
        <f>IF(AND('Raw Data'!C991&lt;'Raw Data'!F991, 'Raw Data'!K991&gt;'Raw Data'!L991, 'Raw Data'!K991-'Raw Data'!L991&lt;4), 'Raw Data'!G991, 0)</f>
        <v>0</v>
      </c>
      <c r="E997">
        <f>IF(ISBLANK('Raw Data'!J991), 0, IF(AND(4=MATCH(LARGE('Raw Data'!G991:J991, 4), 'Raw Data'!G991:J991, 0), 'Raw Data'!L991-'Raw Data'!K991&gt;3), 'Raw Data'!J991, 0))</f>
        <v>0</v>
      </c>
      <c r="F997">
        <f>IF(ISBLANK('Raw Data'!J991), 0, IF(AND(3=MATCH(LARGE('Raw Data'!G991:J991, 4), 'Raw Data'!G991:J991, 0), 'Raw Data'!K991-'Raw Data'!L991&gt;3), 'Raw Data'!I991, 0))</f>
        <v>0</v>
      </c>
      <c r="G997">
        <f>IF(ISBLANK('Raw Data'!J991), 0, IF(AND(2=MATCH(LARGE('Raw Data'!G991:J991, 4), 'Raw Data'!G991:J991, 0), AND('Raw Data'!L991-'Raw Data'!K991&lt;4, 'Raw Data'!L991-'Raw Data'!K991&gt;0)), 'Raw Data'!H991, 0))</f>
        <v>0</v>
      </c>
      <c r="H997">
        <f>IF(ISBLANK('Raw Data'!J991), 0, IF(AND(1=MATCH(LARGE('Raw Data'!G991:J991, 4), 'Raw Data'!G991:J991, 0), AND('Raw Data'!K991-'Raw Data'!L991&lt;4, 'Raw Data'!K991-'Raw Data'!L991&gt;0)), 'Raw Data'!G991, 0))</f>
        <v>0</v>
      </c>
      <c r="I997">
        <f>IF(ISBLANK('Raw Data'!J991), 0, IF(AND(4=MATCH(LARGE('Raw Data'!G991:J991, 3), 'Raw Data'!G991:J991, 0), 'Raw Data'!L991-'Raw Data'!K991&gt;3), 'Raw Data'!J991, 0))</f>
        <v>0</v>
      </c>
      <c r="J997">
        <f>IF(ISBLANK('Raw Data'!J991), 0, IF(AND(3=MATCH(LARGE('Raw Data'!G991:J991, 3), 'Raw Data'!G991:J991, 0), 'Raw Data'!K991-'Raw Data'!L991&gt;3), 'Raw Data'!I991, 0))</f>
        <v>0</v>
      </c>
      <c r="K997">
        <f>IF(ISBLANK('Raw Data'!J991), 0, IF(AND(2=MATCH(LARGE('Raw Data'!G991:J991, 3), 'Raw Data'!G991:J991, 0), AND('Raw Data'!L991-'Raw Data'!K991&lt;4, 'Raw Data'!L991-'Raw Data'!K991&gt;0)), 'Raw Data'!H991, 0))</f>
        <v>0</v>
      </c>
      <c r="L997">
        <f>IF(ISBLANK('Raw Data'!J991), 0, IF(AND(1=MATCH(LARGE('Raw Data'!G991:J991, 3), 'Raw Data'!G991:J991, 0), AND('Raw Data'!K991-'Raw Data'!L991&lt;4, 'Raw Data'!K991-'Raw Data'!L991&gt;0)), 'Raw Data'!G991, 0))</f>
        <v>0</v>
      </c>
      <c r="M997">
        <f>IF(ISBLANK('Raw Data'!J991), 0, IF(AND(4=MATCH(LARGE('Raw Data'!G991:J991, 2), 'Raw Data'!G991:J991, 0), 'Raw Data'!L991-'Raw Data'!K991&gt;3), 'Raw Data'!J991, 0))</f>
        <v>0</v>
      </c>
      <c r="N997">
        <f>IF(ISBLANK('Raw Data'!J991), 0, IF(AND(3=MATCH(LARGE('Raw Data'!G991:J991, 2), 'Raw Data'!G991:J991, 0), 'Raw Data'!K991-'Raw Data'!L991&gt;3), 'Raw Data'!I991, 0))</f>
        <v>0</v>
      </c>
      <c r="O997">
        <f>IF(ISBLANK('Raw Data'!J991), 0, IF(AND(2=MATCH(LARGE('Raw Data'!G991:J991, 2), 'Raw Data'!G991:J991, 0), AND('Raw Data'!L991-'Raw Data'!K991&lt;4, 'Raw Data'!L991-'Raw Data'!K991&gt;0)), 'Raw Data'!H991, 0))</f>
        <v>0</v>
      </c>
      <c r="P997">
        <f>IF(ISBLANK('Raw Data'!J991), 0, IF(AND(1=MATCH(LARGE('Raw Data'!G991:J991, 2), 'Raw Data'!G991:J991, 0), AND('Raw Data'!K991-'Raw Data'!L991&lt;4, 'Raw Data'!K991-'Raw Data'!L991&gt;0)), 'Raw Data'!G991, 0))</f>
        <v>0</v>
      </c>
      <c r="Q997">
        <f>IF(ISBLANK('Raw Data'!J991), 0, IF(AND(4=MATCH(LARGE('Raw Data'!G991:J991, 1), 'Raw Data'!G991:J991, 0), 'Raw Data'!L991-'Raw Data'!K991&gt;3), 'Raw Data'!J991, 0))</f>
        <v>0</v>
      </c>
      <c r="R997">
        <f>IF(ISBLANK('Raw Data'!J991), 0, IF(AND(3=MATCH(LARGE('Raw Data'!G991:J991, 1), 'Raw Data'!G991:J991, 0), 'Raw Data'!K991-'Raw Data'!L991&gt;3), 'Raw Data'!I991, 0))</f>
        <v>0</v>
      </c>
      <c r="S997">
        <f>IF(AND('Raw Data'!L991-'Raw Data'!K991&gt;4, 'Raw Data'!F991&lt;'Raw Data'!C991), 'Raw Data'!J991, 0)</f>
        <v>0</v>
      </c>
      <c r="T997">
        <f>IF(AND('Raw Data'!K991-'Raw Data'!L991&gt;4, 'Raw Data'!F991&gt;'Raw Data'!C991), 'Raw Data'!I991, 0)</f>
        <v>0</v>
      </c>
      <c r="U997">
        <f>IF(AND('Raw Data'!L991-'Raw Data'!K991&lt;3, 'Raw Data'!L991&gt;'Raw Data'!K991, 'Raw Data'!F991&lt;'Raw Data'!C991), 'Raw Data'!H991, 0)</f>
        <v>0</v>
      </c>
      <c r="V997">
        <f>IF(AND('Raw Data'!L991-'Raw Data'!K991&lt;3, 'Raw Data'!L991&gt;'Raw Data'!K991, 'Raw Data'!F991&gt;'Raw Data'!C991), 'Raw Data'!G991, 0)</f>
        <v>0</v>
      </c>
    </row>
    <row r="998" spans="1:22" x14ac:dyDescent="0.3">
      <c r="A998">
        <f>IF(AND('Raw Data'!F992&lt;'Raw Data'!C992, 'Raw Data'!L992&gt;'Raw Data'!K992, 'Raw Data'!L992-'Raw Data'!K992&gt;3), 'Raw Data'!J992, 0)</f>
        <v>0</v>
      </c>
      <c r="B998">
        <f>IF(AND('Raw Data'!C992&lt;'Raw Data'!F992, 'Raw Data'!K992&gt;'Raw Data'!L992, 'Raw Data'!K992-'Raw Data'!L992&gt;3), 'Raw Data'!I992, 0)</f>
        <v>0</v>
      </c>
      <c r="C998">
        <f>IF(AND('Raw Data'!F992&lt;'Raw Data'!C992, 'Raw Data'!L992&gt;'Raw Data'!K992, 'Raw Data'!L992-'Raw Data'!K992&lt;4), 'Raw Data'!H992, 0)</f>
        <v>0</v>
      </c>
      <c r="D998">
        <f>IF(AND('Raw Data'!C992&lt;'Raw Data'!F992, 'Raw Data'!K992&gt;'Raw Data'!L992, 'Raw Data'!K992-'Raw Data'!L992&lt;4), 'Raw Data'!G992, 0)</f>
        <v>0</v>
      </c>
      <c r="E998">
        <f>IF(ISBLANK('Raw Data'!J992), 0, IF(AND(4=MATCH(LARGE('Raw Data'!G992:J992, 4), 'Raw Data'!G992:J992, 0), 'Raw Data'!L992-'Raw Data'!K992&gt;3), 'Raw Data'!J992, 0))</f>
        <v>0</v>
      </c>
      <c r="F998">
        <f>IF(ISBLANK('Raw Data'!J992), 0, IF(AND(3=MATCH(LARGE('Raw Data'!G992:J992, 4), 'Raw Data'!G992:J992, 0), 'Raw Data'!K992-'Raw Data'!L992&gt;3), 'Raw Data'!I992, 0))</f>
        <v>0</v>
      </c>
      <c r="G998">
        <f>IF(ISBLANK('Raw Data'!J992), 0, IF(AND(2=MATCH(LARGE('Raw Data'!G992:J992, 4), 'Raw Data'!G992:J992, 0), AND('Raw Data'!L992-'Raw Data'!K992&lt;4, 'Raw Data'!L992-'Raw Data'!K992&gt;0)), 'Raw Data'!H992, 0))</f>
        <v>0</v>
      </c>
      <c r="H998">
        <f>IF(ISBLANK('Raw Data'!J992), 0, IF(AND(1=MATCH(LARGE('Raw Data'!G992:J992, 4), 'Raw Data'!G992:J992, 0), AND('Raw Data'!K992-'Raw Data'!L992&lt;4, 'Raw Data'!K992-'Raw Data'!L992&gt;0)), 'Raw Data'!G992, 0))</f>
        <v>0</v>
      </c>
      <c r="I998">
        <f>IF(ISBLANK('Raw Data'!J992), 0, IF(AND(4=MATCH(LARGE('Raw Data'!G992:J992, 3), 'Raw Data'!G992:J992, 0), 'Raw Data'!L992-'Raw Data'!K992&gt;3), 'Raw Data'!J992, 0))</f>
        <v>0</v>
      </c>
      <c r="J998">
        <f>IF(ISBLANK('Raw Data'!J992), 0, IF(AND(3=MATCH(LARGE('Raw Data'!G992:J992, 3), 'Raw Data'!G992:J992, 0), 'Raw Data'!K992-'Raw Data'!L992&gt;3), 'Raw Data'!I992, 0))</f>
        <v>0</v>
      </c>
      <c r="K998">
        <f>IF(ISBLANK('Raw Data'!J992), 0, IF(AND(2=MATCH(LARGE('Raw Data'!G992:J992, 3), 'Raw Data'!G992:J992, 0), AND('Raw Data'!L992-'Raw Data'!K992&lt;4, 'Raw Data'!L992-'Raw Data'!K992&gt;0)), 'Raw Data'!H992, 0))</f>
        <v>0</v>
      </c>
      <c r="L998">
        <f>IF(ISBLANK('Raw Data'!J992), 0, IF(AND(1=MATCH(LARGE('Raw Data'!G992:J992, 3), 'Raw Data'!G992:J992, 0), AND('Raw Data'!K992-'Raw Data'!L992&lt;4, 'Raw Data'!K992-'Raw Data'!L992&gt;0)), 'Raw Data'!G992, 0))</f>
        <v>0</v>
      </c>
      <c r="M998">
        <f>IF(ISBLANK('Raw Data'!J992), 0, IF(AND(4=MATCH(LARGE('Raw Data'!G992:J992, 2), 'Raw Data'!G992:J992, 0), 'Raw Data'!L992-'Raw Data'!K992&gt;3), 'Raw Data'!J992, 0))</f>
        <v>0</v>
      </c>
      <c r="N998">
        <f>IF(ISBLANK('Raw Data'!J992), 0, IF(AND(3=MATCH(LARGE('Raw Data'!G992:J992, 2), 'Raw Data'!G992:J992, 0), 'Raw Data'!K992-'Raw Data'!L992&gt;3), 'Raw Data'!I992, 0))</f>
        <v>0</v>
      </c>
      <c r="O998">
        <f>IF(ISBLANK('Raw Data'!J992), 0, IF(AND(2=MATCH(LARGE('Raw Data'!G992:J992, 2), 'Raw Data'!G992:J992, 0), AND('Raw Data'!L992-'Raw Data'!K992&lt;4, 'Raw Data'!L992-'Raw Data'!K992&gt;0)), 'Raw Data'!H992, 0))</f>
        <v>0</v>
      </c>
      <c r="P998">
        <f>IF(ISBLANK('Raw Data'!J992), 0, IF(AND(1=MATCH(LARGE('Raw Data'!G992:J992, 2), 'Raw Data'!G992:J992, 0), AND('Raw Data'!K992-'Raw Data'!L992&lt;4, 'Raw Data'!K992-'Raw Data'!L992&gt;0)), 'Raw Data'!G992, 0))</f>
        <v>0</v>
      </c>
      <c r="Q998">
        <f>IF(ISBLANK('Raw Data'!J992), 0, IF(AND(4=MATCH(LARGE('Raw Data'!G992:J992, 1), 'Raw Data'!G992:J992, 0), 'Raw Data'!L992-'Raw Data'!K992&gt;3), 'Raw Data'!J992, 0))</f>
        <v>0</v>
      </c>
      <c r="R998">
        <f>IF(ISBLANK('Raw Data'!J992), 0, IF(AND(3=MATCH(LARGE('Raw Data'!G992:J992, 1), 'Raw Data'!G992:J992, 0), 'Raw Data'!K992-'Raw Data'!L992&gt;3), 'Raw Data'!I992, 0))</f>
        <v>0</v>
      </c>
      <c r="S998">
        <f>IF(AND('Raw Data'!L992-'Raw Data'!K992&gt;4, 'Raw Data'!F992&lt;'Raw Data'!C992), 'Raw Data'!J992, 0)</f>
        <v>0</v>
      </c>
      <c r="T998">
        <f>IF(AND('Raw Data'!K992-'Raw Data'!L992&gt;4, 'Raw Data'!F992&gt;'Raw Data'!C992), 'Raw Data'!I992, 0)</f>
        <v>0</v>
      </c>
      <c r="U998">
        <f>IF(AND('Raw Data'!L992-'Raw Data'!K992&lt;3, 'Raw Data'!L992&gt;'Raw Data'!K992, 'Raw Data'!F992&lt;'Raw Data'!C992), 'Raw Data'!H992, 0)</f>
        <v>0</v>
      </c>
      <c r="V998">
        <f>IF(AND('Raw Data'!L992-'Raw Data'!K992&lt;3, 'Raw Data'!L992&gt;'Raw Data'!K992, 'Raw Data'!F992&gt;'Raw Data'!C992), 'Raw Data'!G992, 0)</f>
        <v>0</v>
      </c>
    </row>
    <row r="999" spans="1:22" x14ac:dyDescent="0.3">
      <c r="A999">
        <f>IF(AND('Raw Data'!F993&lt;'Raw Data'!C993, 'Raw Data'!L993&gt;'Raw Data'!K993, 'Raw Data'!L993-'Raw Data'!K993&gt;3), 'Raw Data'!J993, 0)</f>
        <v>0</v>
      </c>
      <c r="B999">
        <f>IF(AND('Raw Data'!C993&lt;'Raw Data'!F993, 'Raw Data'!K993&gt;'Raw Data'!L993, 'Raw Data'!K993-'Raw Data'!L993&gt;3), 'Raw Data'!I993, 0)</f>
        <v>0</v>
      </c>
      <c r="C999">
        <f>IF(AND('Raw Data'!F993&lt;'Raw Data'!C993, 'Raw Data'!L993&gt;'Raw Data'!K993, 'Raw Data'!L993-'Raw Data'!K993&lt;4), 'Raw Data'!H993, 0)</f>
        <v>0</v>
      </c>
      <c r="D999">
        <f>IF(AND('Raw Data'!C993&lt;'Raw Data'!F993, 'Raw Data'!K993&gt;'Raw Data'!L993, 'Raw Data'!K993-'Raw Data'!L993&lt;4), 'Raw Data'!G993, 0)</f>
        <v>0</v>
      </c>
      <c r="E999">
        <f>IF(ISBLANK('Raw Data'!J993), 0, IF(AND(4=MATCH(LARGE('Raw Data'!G993:J993, 4), 'Raw Data'!G993:J993, 0), 'Raw Data'!L993-'Raw Data'!K993&gt;3), 'Raw Data'!J993, 0))</f>
        <v>0</v>
      </c>
      <c r="F999">
        <f>IF(ISBLANK('Raw Data'!J993), 0, IF(AND(3=MATCH(LARGE('Raw Data'!G993:J993, 4), 'Raw Data'!G993:J993, 0), 'Raw Data'!K993-'Raw Data'!L993&gt;3), 'Raw Data'!I993, 0))</f>
        <v>0</v>
      </c>
      <c r="G999">
        <f>IF(ISBLANK('Raw Data'!J993), 0, IF(AND(2=MATCH(LARGE('Raw Data'!G993:J993, 4), 'Raw Data'!G993:J993, 0), AND('Raw Data'!L993-'Raw Data'!K993&lt;4, 'Raw Data'!L993-'Raw Data'!K993&gt;0)), 'Raw Data'!H993, 0))</f>
        <v>0</v>
      </c>
      <c r="H999">
        <f>IF(ISBLANK('Raw Data'!J993), 0, IF(AND(1=MATCH(LARGE('Raw Data'!G993:J993, 4), 'Raw Data'!G993:J993, 0), AND('Raw Data'!K993-'Raw Data'!L993&lt;4, 'Raw Data'!K993-'Raw Data'!L993&gt;0)), 'Raw Data'!G993, 0))</f>
        <v>0</v>
      </c>
      <c r="I999">
        <f>IF(ISBLANK('Raw Data'!J993), 0, IF(AND(4=MATCH(LARGE('Raw Data'!G993:J993, 3), 'Raw Data'!G993:J993, 0), 'Raw Data'!L993-'Raw Data'!K993&gt;3), 'Raw Data'!J993, 0))</f>
        <v>0</v>
      </c>
      <c r="J999">
        <f>IF(ISBLANK('Raw Data'!J993), 0, IF(AND(3=MATCH(LARGE('Raw Data'!G993:J993, 3), 'Raw Data'!G993:J993, 0), 'Raw Data'!K993-'Raw Data'!L993&gt;3), 'Raw Data'!I993, 0))</f>
        <v>0</v>
      </c>
      <c r="K999">
        <f>IF(ISBLANK('Raw Data'!J993), 0, IF(AND(2=MATCH(LARGE('Raw Data'!G993:J993, 3), 'Raw Data'!G993:J993, 0), AND('Raw Data'!L993-'Raw Data'!K993&lt;4, 'Raw Data'!L993-'Raw Data'!K993&gt;0)), 'Raw Data'!H993, 0))</f>
        <v>0</v>
      </c>
      <c r="L999">
        <f>IF(ISBLANK('Raw Data'!J993), 0, IF(AND(1=MATCH(LARGE('Raw Data'!G993:J993, 3), 'Raw Data'!G993:J993, 0), AND('Raw Data'!K993-'Raw Data'!L993&lt;4, 'Raw Data'!K993-'Raw Data'!L993&gt;0)), 'Raw Data'!G993, 0))</f>
        <v>0</v>
      </c>
      <c r="M999">
        <f>IF(ISBLANK('Raw Data'!J993), 0, IF(AND(4=MATCH(LARGE('Raw Data'!G993:J993, 2), 'Raw Data'!G993:J993, 0), 'Raw Data'!L993-'Raw Data'!K993&gt;3), 'Raw Data'!J993, 0))</f>
        <v>0</v>
      </c>
      <c r="N999">
        <f>IF(ISBLANK('Raw Data'!J993), 0, IF(AND(3=MATCH(LARGE('Raw Data'!G993:J993, 2), 'Raw Data'!G993:J993, 0), 'Raw Data'!K993-'Raw Data'!L993&gt;3), 'Raw Data'!I993, 0))</f>
        <v>0</v>
      </c>
      <c r="O999">
        <f>IF(ISBLANK('Raw Data'!J993), 0, IF(AND(2=MATCH(LARGE('Raw Data'!G993:J993, 2), 'Raw Data'!G993:J993, 0), AND('Raw Data'!L993-'Raw Data'!K993&lt;4, 'Raw Data'!L993-'Raw Data'!K993&gt;0)), 'Raw Data'!H993, 0))</f>
        <v>0</v>
      </c>
      <c r="P999">
        <f>IF(ISBLANK('Raw Data'!J993), 0, IF(AND(1=MATCH(LARGE('Raw Data'!G993:J993, 2), 'Raw Data'!G993:J993, 0), AND('Raw Data'!K993-'Raw Data'!L993&lt;4, 'Raw Data'!K993-'Raw Data'!L993&gt;0)), 'Raw Data'!G993, 0))</f>
        <v>0</v>
      </c>
      <c r="Q999">
        <f>IF(ISBLANK('Raw Data'!J993), 0, IF(AND(4=MATCH(LARGE('Raw Data'!G993:J993, 1), 'Raw Data'!G993:J993, 0), 'Raw Data'!L993-'Raw Data'!K993&gt;3), 'Raw Data'!J993, 0))</f>
        <v>0</v>
      </c>
      <c r="R999">
        <f>IF(ISBLANK('Raw Data'!J993), 0, IF(AND(3=MATCH(LARGE('Raw Data'!G993:J993, 1), 'Raw Data'!G993:J993, 0), 'Raw Data'!K993-'Raw Data'!L993&gt;3), 'Raw Data'!I993, 0))</f>
        <v>0</v>
      </c>
      <c r="S999">
        <f>IF(AND('Raw Data'!L993-'Raw Data'!K993&gt;4, 'Raw Data'!F993&lt;'Raw Data'!C993), 'Raw Data'!J993, 0)</f>
        <v>0</v>
      </c>
      <c r="T999">
        <f>IF(AND('Raw Data'!K993-'Raw Data'!L993&gt;4, 'Raw Data'!F993&gt;'Raw Data'!C993), 'Raw Data'!I993, 0)</f>
        <v>0</v>
      </c>
      <c r="U999">
        <f>IF(AND('Raw Data'!L993-'Raw Data'!K993&lt;3, 'Raw Data'!L993&gt;'Raw Data'!K993, 'Raw Data'!F993&lt;'Raw Data'!C993), 'Raw Data'!H993, 0)</f>
        <v>0</v>
      </c>
      <c r="V999">
        <f>IF(AND('Raw Data'!L993-'Raw Data'!K993&lt;3, 'Raw Data'!L993&gt;'Raw Data'!K993, 'Raw Data'!F993&gt;'Raw Data'!C993), 'Raw Data'!G993, 0)</f>
        <v>0</v>
      </c>
    </row>
    <row r="1000" spans="1:22" x14ac:dyDescent="0.3">
      <c r="A1000">
        <f>IF(AND('Raw Data'!F994&lt;'Raw Data'!C994, 'Raw Data'!L994&gt;'Raw Data'!K994, 'Raw Data'!L994-'Raw Data'!K994&gt;3), 'Raw Data'!J994, 0)</f>
        <v>0</v>
      </c>
      <c r="B1000">
        <f>IF(AND('Raw Data'!C994&lt;'Raw Data'!F994, 'Raw Data'!K994&gt;'Raw Data'!L994, 'Raw Data'!K994-'Raw Data'!L994&gt;3), 'Raw Data'!I994, 0)</f>
        <v>0</v>
      </c>
      <c r="C1000">
        <f>IF(AND('Raw Data'!F994&lt;'Raw Data'!C994, 'Raw Data'!L994&gt;'Raw Data'!K994, 'Raw Data'!L994-'Raw Data'!K994&lt;4), 'Raw Data'!H994, 0)</f>
        <v>0</v>
      </c>
      <c r="D1000">
        <f>IF(AND('Raw Data'!C994&lt;'Raw Data'!F994, 'Raw Data'!K994&gt;'Raw Data'!L994, 'Raw Data'!K994-'Raw Data'!L994&lt;4), 'Raw Data'!G994, 0)</f>
        <v>0</v>
      </c>
      <c r="E1000">
        <f>IF(ISBLANK('Raw Data'!J994), 0, IF(AND(4=MATCH(LARGE('Raw Data'!G994:J994, 4), 'Raw Data'!G994:J994, 0), 'Raw Data'!L994-'Raw Data'!K994&gt;3), 'Raw Data'!J994, 0))</f>
        <v>0</v>
      </c>
      <c r="F1000">
        <f>IF(ISBLANK('Raw Data'!J994), 0, IF(AND(3=MATCH(LARGE('Raw Data'!G994:J994, 4), 'Raw Data'!G994:J994, 0), 'Raw Data'!K994-'Raw Data'!L994&gt;3), 'Raw Data'!I994, 0))</f>
        <v>0</v>
      </c>
      <c r="G1000">
        <f>IF(ISBLANK('Raw Data'!J994), 0, IF(AND(2=MATCH(LARGE('Raw Data'!G994:J994, 4), 'Raw Data'!G994:J994, 0), AND('Raw Data'!L994-'Raw Data'!K994&lt;4, 'Raw Data'!L994-'Raw Data'!K994&gt;0)), 'Raw Data'!H994, 0))</f>
        <v>0</v>
      </c>
      <c r="H1000">
        <f>IF(ISBLANK('Raw Data'!J994), 0, IF(AND(1=MATCH(LARGE('Raw Data'!G994:J994, 4), 'Raw Data'!G994:J994, 0), AND('Raw Data'!K994-'Raw Data'!L994&lt;4, 'Raw Data'!K994-'Raw Data'!L994&gt;0)), 'Raw Data'!G994, 0))</f>
        <v>0</v>
      </c>
      <c r="I1000">
        <f>IF(ISBLANK('Raw Data'!J994), 0, IF(AND(4=MATCH(LARGE('Raw Data'!G994:J994, 3), 'Raw Data'!G994:J994, 0), 'Raw Data'!L994-'Raw Data'!K994&gt;3), 'Raw Data'!J994, 0))</f>
        <v>0</v>
      </c>
      <c r="J1000">
        <f>IF(ISBLANK('Raw Data'!J994), 0, IF(AND(3=MATCH(LARGE('Raw Data'!G994:J994, 3), 'Raw Data'!G994:J994, 0), 'Raw Data'!K994-'Raw Data'!L994&gt;3), 'Raw Data'!I994, 0))</f>
        <v>0</v>
      </c>
      <c r="K1000">
        <f>IF(ISBLANK('Raw Data'!J994), 0, IF(AND(2=MATCH(LARGE('Raw Data'!G994:J994, 3), 'Raw Data'!G994:J994, 0), AND('Raw Data'!L994-'Raw Data'!K994&lt;4, 'Raw Data'!L994-'Raw Data'!K994&gt;0)), 'Raw Data'!H994, 0))</f>
        <v>0</v>
      </c>
      <c r="L1000">
        <f>IF(ISBLANK('Raw Data'!J994), 0, IF(AND(1=MATCH(LARGE('Raw Data'!G994:J994, 3), 'Raw Data'!G994:J994, 0), AND('Raw Data'!K994-'Raw Data'!L994&lt;4, 'Raw Data'!K994-'Raw Data'!L994&gt;0)), 'Raw Data'!G994, 0))</f>
        <v>0</v>
      </c>
      <c r="M1000">
        <f>IF(ISBLANK('Raw Data'!J994), 0, IF(AND(4=MATCH(LARGE('Raw Data'!G994:J994, 2), 'Raw Data'!G994:J994, 0), 'Raw Data'!L994-'Raw Data'!K994&gt;3), 'Raw Data'!J994, 0))</f>
        <v>0</v>
      </c>
      <c r="N1000">
        <f>IF(ISBLANK('Raw Data'!J994), 0, IF(AND(3=MATCH(LARGE('Raw Data'!G994:J994, 2), 'Raw Data'!G994:J994, 0), 'Raw Data'!K994-'Raw Data'!L994&gt;3), 'Raw Data'!I994, 0))</f>
        <v>0</v>
      </c>
      <c r="O1000">
        <f>IF(ISBLANK('Raw Data'!J994), 0, IF(AND(2=MATCH(LARGE('Raw Data'!G994:J994, 2), 'Raw Data'!G994:J994, 0), AND('Raw Data'!L994-'Raw Data'!K994&lt;4, 'Raw Data'!L994-'Raw Data'!K994&gt;0)), 'Raw Data'!H994, 0))</f>
        <v>0</v>
      </c>
      <c r="P1000">
        <f>IF(ISBLANK('Raw Data'!J994), 0, IF(AND(1=MATCH(LARGE('Raw Data'!G994:J994, 2), 'Raw Data'!G994:J994, 0), AND('Raw Data'!K994-'Raw Data'!L994&lt;4, 'Raw Data'!K994-'Raw Data'!L994&gt;0)), 'Raw Data'!G994, 0))</f>
        <v>0</v>
      </c>
      <c r="Q1000">
        <f>IF(ISBLANK('Raw Data'!J994), 0, IF(AND(4=MATCH(LARGE('Raw Data'!G994:J994, 1), 'Raw Data'!G994:J994, 0), 'Raw Data'!L994-'Raw Data'!K994&gt;3), 'Raw Data'!J994, 0))</f>
        <v>0</v>
      </c>
      <c r="R1000">
        <f>IF(ISBLANK('Raw Data'!J994), 0, IF(AND(3=MATCH(LARGE('Raw Data'!G994:J994, 1), 'Raw Data'!G994:J994, 0), 'Raw Data'!K994-'Raw Data'!L994&gt;3), 'Raw Data'!I994, 0))</f>
        <v>0</v>
      </c>
      <c r="S1000">
        <f>IF(AND('Raw Data'!L994-'Raw Data'!K994&gt;4, 'Raw Data'!F994&lt;'Raw Data'!C994), 'Raw Data'!J994, 0)</f>
        <v>0</v>
      </c>
      <c r="T1000">
        <f>IF(AND('Raw Data'!K994-'Raw Data'!L994&gt;4, 'Raw Data'!F994&gt;'Raw Data'!C994), 'Raw Data'!I994, 0)</f>
        <v>0</v>
      </c>
      <c r="U1000">
        <f>IF(AND('Raw Data'!L994-'Raw Data'!K994&lt;3, 'Raw Data'!L994&gt;'Raw Data'!K994, 'Raw Data'!F994&lt;'Raw Data'!C994), 'Raw Data'!H994, 0)</f>
        <v>0</v>
      </c>
      <c r="V1000">
        <f>IF(AND('Raw Data'!L994-'Raw Data'!K994&lt;3, 'Raw Data'!L994&gt;'Raw Data'!K994, 'Raw Data'!F994&gt;'Raw Data'!C994), 'Raw Data'!G994, 0)</f>
        <v>0</v>
      </c>
    </row>
    <row r="1001" spans="1:22" x14ac:dyDescent="0.3">
      <c r="A1001">
        <f>IF(AND('Raw Data'!F995&lt;'Raw Data'!C995, 'Raw Data'!L995&gt;'Raw Data'!K995, 'Raw Data'!L995-'Raw Data'!K995&gt;3), 'Raw Data'!J995, 0)</f>
        <v>0</v>
      </c>
      <c r="B1001">
        <f>IF(AND('Raw Data'!C995&lt;'Raw Data'!F995, 'Raw Data'!K995&gt;'Raw Data'!L995, 'Raw Data'!K995-'Raw Data'!L995&gt;3), 'Raw Data'!I995, 0)</f>
        <v>0</v>
      </c>
      <c r="C1001">
        <f>IF(AND('Raw Data'!F995&lt;'Raw Data'!C995, 'Raw Data'!L995&gt;'Raw Data'!K995, 'Raw Data'!L995-'Raw Data'!K995&lt;4), 'Raw Data'!H995, 0)</f>
        <v>0</v>
      </c>
      <c r="D1001">
        <f>IF(AND('Raw Data'!C995&lt;'Raw Data'!F995, 'Raw Data'!K995&gt;'Raw Data'!L995, 'Raw Data'!K995-'Raw Data'!L995&lt;4), 'Raw Data'!G995, 0)</f>
        <v>0</v>
      </c>
      <c r="E1001">
        <f>IF(ISBLANK('Raw Data'!J995), 0, IF(AND(4=MATCH(LARGE('Raw Data'!G995:J995, 4), 'Raw Data'!G995:J995, 0), 'Raw Data'!L995-'Raw Data'!K995&gt;3), 'Raw Data'!J995, 0))</f>
        <v>0</v>
      </c>
      <c r="F1001">
        <f>IF(ISBLANK('Raw Data'!J995), 0, IF(AND(3=MATCH(LARGE('Raw Data'!G995:J995, 4), 'Raw Data'!G995:J995, 0), 'Raw Data'!K995-'Raw Data'!L995&gt;3), 'Raw Data'!I995, 0))</f>
        <v>0</v>
      </c>
      <c r="G1001">
        <f>IF(ISBLANK('Raw Data'!J995), 0, IF(AND(2=MATCH(LARGE('Raw Data'!G995:J995, 4), 'Raw Data'!G995:J995, 0), AND('Raw Data'!L995-'Raw Data'!K995&lt;4, 'Raw Data'!L995-'Raw Data'!K995&gt;0)), 'Raw Data'!H995, 0))</f>
        <v>0</v>
      </c>
      <c r="H1001">
        <f>IF(ISBLANK('Raw Data'!J995), 0, IF(AND(1=MATCH(LARGE('Raw Data'!G995:J995, 4), 'Raw Data'!G995:J995, 0), AND('Raw Data'!K995-'Raw Data'!L995&lt;4, 'Raw Data'!K995-'Raw Data'!L995&gt;0)), 'Raw Data'!G995, 0))</f>
        <v>0</v>
      </c>
      <c r="I1001">
        <f>IF(ISBLANK('Raw Data'!J995), 0, IF(AND(4=MATCH(LARGE('Raw Data'!G995:J995, 3), 'Raw Data'!G995:J995, 0), 'Raw Data'!L995-'Raw Data'!K995&gt;3), 'Raw Data'!J995, 0))</f>
        <v>0</v>
      </c>
      <c r="J1001">
        <f>IF(ISBLANK('Raw Data'!J995), 0, IF(AND(3=MATCH(LARGE('Raw Data'!G995:J995, 3), 'Raw Data'!G995:J995, 0), 'Raw Data'!K995-'Raw Data'!L995&gt;3), 'Raw Data'!I995, 0))</f>
        <v>0</v>
      </c>
      <c r="K1001">
        <f>IF(ISBLANK('Raw Data'!J995), 0, IF(AND(2=MATCH(LARGE('Raw Data'!G995:J995, 3), 'Raw Data'!G995:J995, 0), AND('Raw Data'!L995-'Raw Data'!K995&lt;4, 'Raw Data'!L995-'Raw Data'!K995&gt;0)), 'Raw Data'!H995, 0))</f>
        <v>0</v>
      </c>
      <c r="L1001">
        <f>IF(ISBLANK('Raw Data'!J995), 0, IF(AND(1=MATCH(LARGE('Raw Data'!G995:J995, 3), 'Raw Data'!G995:J995, 0), AND('Raw Data'!K995-'Raw Data'!L995&lt;4, 'Raw Data'!K995-'Raw Data'!L995&gt;0)), 'Raw Data'!G995, 0))</f>
        <v>0</v>
      </c>
      <c r="M1001">
        <f>IF(ISBLANK('Raw Data'!J995), 0, IF(AND(4=MATCH(LARGE('Raw Data'!G995:J995, 2), 'Raw Data'!G995:J995, 0), 'Raw Data'!L995-'Raw Data'!K995&gt;3), 'Raw Data'!J995, 0))</f>
        <v>0</v>
      </c>
      <c r="N1001">
        <f>IF(ISBLANK('Raw Data'!J995), 0, IF(AND(3=MATCH(LARGE('Raw Data'!G995:J995, 2), 'Raw Data'!G995:J995, 0), 'Raw Data'!K995-'Raw Data'!L995&gt;3), 'Raw Data'!I995, 0))</f>
        <v>0</v>
      </c>
      <c r="O1001">
        <f>IF(ISBLANK('Raw Data'!J995), 0, IF(AND(2=MATCH(LARGE('Raw Data'!G995:J995, 2), 'Raw Data'!G995:J995, 0), AND('Raw Data'!L995-'Raw Data'!K995&lt;4, 'Raw Data'!L995-'Raw Data'!K995&gt;0)), 'Raw Data'!H995, 0))</f>
        <v>0</v>
      </c>
      <c r="P1001">
        <f>IF(ISBLANK('Raw Data'!J995), 0, IF(AND(1=MATCH(LARGE('Raw Data'!G995:J995, 2), 'Raw Data'!G995:J995, 0), AND('Raw Data'!K995-'Raw Data'!L995&lt;4, 'Raw Data'!K995-'Raw Data'!L995&gt;0)), 'Raw Data'!G995, 0))</f>
        <v>0</v>
      </c>
      <c r="Q1001">
        <f>IF(ISBLANK('Raw Data'!J995), 0, IF(AND(4=MATCH(LARGE('Raw Data'!G995:J995, 1), 'Raw Data'!G995:J995, 0), 'Raw Data'!L995-'Raw Data'!K995&gt;3), 'Raw Data'!J995, 0))</f>
        <v>0</v>
      </c>
      <c r="R1001">
        <f>IF(ISBLANK('Raw Data'!J995), 0, IF(AND(3=MATCH(LARGE('Raw Data'!G995:J995, 1), 'Raw Data'!G995:J995, 0), 'Raw Data'!K995-'Raw Data'!L995&gt;3), 'Raw Data'!I995, 0))</f>
        <v>0</v>
      </c>
      <c r="S1001">
        <f>IF(AND('Raw Data'!L995-'Raw Data'!K995&gt;4, 'Raw Data'!F995&lt;'Raw Data'!C995), 'Raw Data'!J995, 0)</f>
        <v>0</v>
      </c>
      <c r="T1001">
        <f>IF(AND('Raw Data'!K995-'Raw Data'!L995&gt;4, 'Raw Data'!F995&gt;'Raw Data'!C995), 'Raw Data'!I995, 0)</f>
        <v>0</v>
      </c>
      <c r="U1001">
        <f>IF(AND('Raw Data'!L995-'Raw Data'!K995&lt;3, 'Raw Data'!L995&gt;'Raw Data'!K995, 'Raw Data'!F995&lt;'Raw Data'!C995), 'Raw Data'!H995, 0)</f>
        <v>0</v>
      </c>
      <c r="V1001">
        <f>IF(AND('Raw Data'!L995-'Raw Data'!K995&lt;3, 'Raw Data'!L995&gt;'Raw Data'!K995, 'Raw Data'!F995&gt;'Raw Data'!C995), 'Raw Data'!G995, 0)</f>
        <v>0</v>
      </c>
    </row>
    <row r="1002" spans="1:22" x14ac:dyDescent="0.3">
      <c r="A1002">
        <f>IF(AND('Raw Data'!F996&lt;'Raw Data'!C996, 'Raw Data'!L996&gt;'Raw Data'!K996, 'Raw Data'!L996-'Raw Data'!K996&gt;3), 'Raw Data'!J996, 0)</f>
        <v>0</v>
      </c>
      <c r="B1002">
        <f>IF(AND('Raw Data'!C996&lt;'Raw Data'!F996, 'Raw Data'!K996&gt;'Raw Data'!L996, 'Raw Data'!K996-'Raw Data'!L996&gt;3), 'Raw Data'!I996, 0)</f>
        <v>0</v>
      </c>
      <c r="C1002">
        <f>IF(AND('Raw Data'!F996&lt;'Raw Data'!C996, 'Raw Data'!L996&gt;'Raw Data'!K996, 'Raw Data'!L996-'Raw Data'!K996&lt;4), 'Raw Data'!H996, 0)</f>
        <v>0</v>
      </c>
      <c r="D1002">
        <f>IF(AND('Raw Data'!C996&lt;'Raw Data'!F996, 'Raw Data'!K996&gt;'Raw Data'!L996, 'Raw Data'!K996-'Raw Data'!L996&lt;4), 'Raw Data'!G996, 0)</f>
        <v>0</v>
      </c>
      <c r="E1002">
        <f>IF(ISBLANK('Raw Data'!J996), 0, IF(AND(4=MATCH(LARGE('Raw Data'!G996:J996, 4), 'Raw Data'!G996:J996, 0), 'Raw Data'!L996-'Raw Data'!K996&gt;3), 'Raw Data'!J996, 0))</f>
        <v>0</v>
      </c>
      <c r="F1002">
        <f>IF(ISBLANK('Raw Data'!J996), 0, IF(AND(3=MATCH(LARGE('Raw Data'!G996:J996, 4), 'Raw Data'!G996:J996, 0), 'Raw Data'!K996-'Raw Data'!L996&gt;3), 'Raw Data'!I996, 0))</f>
        <v>0</v>
      </c>
      <c r="G1002">
        <f>IF(ISBLANK('Raw Data'!J996), 0, IF(AND(2=MATCH(LARGE('Raw Data'!G996:J996, 4), 'Raw Data'!G996:J996, 0), AND('Raw Data'!L996-'Raw Data'!K996&lt;4, 'Raw Data'!L996-'Raw Data'!K996&gt;0)), 'Raw Data'!H996, 0))</f>
        <v>0</v>
      </c>
      <c r="H1002">
        <f>IF(ISBLANK('Raw Data'!J996), 0, IF(AND(1=MATCH(LARGE('Raw Data'!G996:J996, 4), 'Raw Data'!G996:J996, 0), AND('Raw Data'!K996-'Raw Data'!L996&lt;4, 'Raw Data'!K996-'Raw Data'!L996&gt;0)), 'Raw Data'!G996, 0))</f>
        <v>0</v>
      </c>
      <c r="I1002">
        <f>IF(ISBLANK('Raw Data'!J996), 0, IF(AND(4=MATCH(LARGE('Raw Data'!G996:J996, 3), 'Raw Data'!G996:J996, 0), 'Raw Data'!L996-'Raw Data'!K996&gt;3), 'Raw Data'!J996, 0))</f>
        <v>0</v>
      </c>
      <c r="J1002">
        <f>IF(ISBLANK('Raw Data'!J996), 0, IF(AND(3=MATCH(LARGE('Raw Data'!G996:J996, 3), 'Raw Data'!G996:J996, 0), 'Raw Data'!K996-'Raw Data'!L996&gt;3), 'Raw Data'!I996, 0))</f>
        <v>0</v>
      </c>
      <c r="K1002">
        <f>IF(ISBLANK('Raw Data'!J996), 0, IF(AND(2=MATCH(LARGE('Raw Data'!G996:J996, 3), 'Raw Data'!G996:J996, 0), AND('Raw Data'!L996-'Raw Data'!K996&lt;4, 'Raw Data'!L996-'Raw Data'!K996&gt;0)), 'Raw Data'!H996, 0))</f>
        <v>0</v>
      </c>
      <c r="L1002">
        <f>IF(ISBLANK('Raw Data'!J996), 0, IF(AND(1=MATCH(LARGE('Raw Data'!G996:J996, 3), 'Raw Data'!G996:J996, 0), AND('Raw Data'!K996-'Raw Data'!L996&lt;4, 'Raw Data'!K996-'Raw Data'!L996&gt;0)), 'Raw Data'!G996, 0))</f>
        <v>0</v>
      </c>
      <c r="M1002">
        <f>IF(ISBLANK('Raw Data'!J996), 0, IF(AND(4=MATCH(LARGE('Raw Data'!G996:J996, 2), 'Raw Data'!G996:J996, 0), 'Raw Data'!L996-'Raw Data'!K996&gt;3), 'Raw Data'!J996, 0))</f>
        <v>0</v>
      </c>
      <c r="N1002">
        <f>IF(ISBLANK('Raw Data'!J996), 0, IF(AND(3=MATCH(LARGE('Raw Data'!G996:J996, 2), 'Raw Data'!G996:J996, 0), 'Raw Data'!K996-'Raw Data'!L996&gt;3), 'Raw Data'!I996, 0))</f>
        <v>0</v>
      </c>
      <c r="O1002">
        <f>IF(ISBLANK('Raw Data'!J996), 0, IF(AND(2=MATCH(LARGE('Raw Data'!G996:J996, 2), 'Raw Data'!G996:J996, 0), AND('Raw Data'!L996-'Raw Data'!K996&lt;4, 'Raw Data'!L996-'Raw Data'!K996&gt;0)), 'Raw Data'!H996, 0))</f>
        <v>0</v>
      </c>
      <c r="P1002">
        <f>IF(ISBLANK('Raw Data'!J996), 0, IF(AND(1=MATCH(LARGE('Raw Data'!G996:J996, 2), 'Raw Data'!G996:J996, 0), AND('Raw Data'!K996-'Raw Data'!L996&lt;4, 'Raw Data'!K996-'Raw Data'!L996&gt;0)), 'Raw Data'!G996, 0))</f>
        <v>0</v>
      </c>
      <c r="Q1002">
        <f>IF(ISBLANK('Raw Data'!J996), 0, IF(AND(4=MATCH(LARGE('Raw Data'!G996:J996, 1), 'Raw Data'!G996:J996, 0), 'Raw Data'!L996-'Raw Data'!K996&gt;3), 'Raw Data'!J996, 0))</f>
        <v>0</v>
      </c>
      <c r="R1002">
        <f>IF(ISBLANK('Raw Data'!J996), 0, IF(AND(3=MATCH(LARGE('Raw Data'!G996:J996, 1), 'Raw Data'!G996:J996, 0), 'Raw Data'!K996-'Raw Data'!L996&gt;3), 'Raw Data'!I996, 0))</f>
        <v>0</v>
      </c>
      <c r="S1002">
        <f>IF(AND('Raw Data'!L996-'Raw Data'!K996&gt;4, 'Raw Data'!F996&lt;'Raw Data'!C996), 'Raw Data'!J996, 0)</f>
        <v>0</v>
      </c>
      <c r="T1002">
        <f>IF(AND('Raw Data'!K996-'Raw Data'!L996&gt;4, 'Raw Data'!F996&gt;'Raw Data'!C996), 'Raw Data'!I996, 0)</f>
        <v>0</v>
      </c>
      <c r="U1002">
        <f>IF(AND('Raw Data'!L996-'Raw Data'!K996&lt;3, 'Raw Data'!L996&gt;'Raw Data'!K996, 'Raw Data'!F996&lt;'Raw Data'!C996), 'Raw Data'!H996, 0)</f>
        <v>0</v>
      </c>
      <c r="V1002">
        <f>IF(AND('Raw Data'!L996-'Raw Data'!K996&lt;3, 'Raw Data'!L996&gt;'Raw Data'!K996, 'Raw Data'!F996&gt;'Raw Data'!C996), 'Raw Data'!G996, 0)</f>
        <v>0</v>
      </c>
    </row>
    <row r="1003" spans="1:22" x14ac:dyDescent="0.3">
      <c r="A1003">
        <f>IF(AND('Raw Data'!F997&lt;'Raw Data'!C997, 'Raw Data'!L997&gt;'Raw Data'!K997, 'Raw Data'!L997-'Raw Data'!K997&gt;3), 'Raw Data'!J997, 0)</f>
        <v>0</v>
      </c>
      <c r="B1003">
        <f>IF(AND('Raw Data'!C997&lt;'Raw Data'!F997, 'Raw Data'!K997&gt;'Raw Data'!L997, 'Raw Data'!K997-'Raw Data'!L997&gt;3), 'Raw Data'!I997, 0)</f>
        <v>0</v>
      </c>
      <c r="C1003">
        <f>IF(AND('Raw Data'!F997&lt;'Raw Data'!C997, 'Raw Data'!L997&gt;'Raw Data'!K997, 'Raw Data'!L997-'Raw Data'!K997&lt;4), 'Raw Data'!H997, 0)</f>
        <v>0</v>
      </c>
      <c r="D1003">
        <f>IF(AND('Raw Data'!C997&lt;'Raw Data'!F997, 'Raw Data'!K997&gt;'Raw Data'!L997, 'Raw Data'!K997-'Raw Data'!L997&lt;4), 'Raw Data'!G997, 0)</f>
        <v>0</v>
      </c>
      <c r="E1003">
        <f>IF(ISBLANK('Raw Data'!J997), 0, IF(AND(4=MATCH(LARGE('Raw Data'!G997:J997, 4), 'Raw Data'!G997:J997, 0), 'Raw Data'!L997-'Raw Data'!K997&gt;3), 'Raw Data'!J997, 0))</f>
        <v>0</v>
      </c>
      <c r="F1003">
        <f>IF(ISBLANK('Raw Data'!J997), 0, IF(AND(3=MATCH(LARGE('Raw Data'!G997:J997, 4), 'Raw Data'!G997:J997, 0), 'Raw Data'!K997-'Raw Data'!L997&gt;3), 'Raw Data'!I997, 0))</f>
        <v>0</v>
      </c>
      <c r="G1003">
        <f>IF(ISBLANK('Raw Data'!J997), 0, IF(AND(2=MATCH(LARGE('Raw Data'!G997:J997, 4), 'Raw Data'!G997:J997, 0), AND('Raw Data'!L997-'Raw Data'!K997&lt;4, 'Raw Data'!L997-'Raw Data'!K997&gt;0)), 'Raw Data'!H997, 0))</f>
        <v>0</v>
      </c>
      <c r="H1003">
        <f>IF(ISBLANK('Raw Data'!J997), 0, IF(AND(1=MATCH(LARGE('Raw Data'!G997:J997, 4), 'Raw Data'!G997:J997, 0), AND('Raw Data'!K997-'Raw Data'!L997&lt;4, 'Raw Data'!K997-'Raw Data'!L997&gt;0)), 'Raw Data'!G997, 0))</f>
        <v>0</v>
      </c>
      <c r="I1003">
        <f>IF(ISBLANK('Raw Data'!J997), 0, IF(AND(4=MATCH(LARGE('Raw Data'!G997:J997, 3), 'Raw Data'!G997:J997, 0), 'Raw Data'!L997-'Raw Data'!K997&gt;3), 'Raw Data'!J997, 0))</f>
        <v>0</v>
      </c>
      <c r="J1003">
        <f>IF(ISBLANK('Raw Data'!J997), 0, IF(AND(3=MATCH(LARGE('Raw Data'!G997:J997, 3), 'Raw Data'!G997:J997, 0), 'Raw Data'!K997-'Raw Data'!L997&gt;3), 'Raw Data'!I997, 0))</f>
        <v>0</v>
      </c>
      <c r="K1003">
        <f>IF(ISBLANK('Raw Data'!J997), 0, IF(AND(2=MATCH(LARGE('Raw Data'!G997:J997, 3), 'Raw Data'!G997:J997, 0), AND('Raw Data'!L997-'Raw Data'!K997&lt;4, 'Raw Data'!L997-'Raw Data'!K997&gt;0)), 'Raw Data'!H997, 0))</f>
        <v>0</v>
      </c>
      <c r="L1003">
        <f>IF(ISBLANK('Raw Data'!J997), 0, IF(AND(1=MATCH(LARGE('Raw Data'!G997:J997, 3), 'Raw Data'!G997:J997, 0), AND('Raw Data'!K997-'Raw Data'!L997&lt;4, 'Raw Data'!K997-'Raw Data'!L997&gt;0)), 'Raw Data'!G997, 0))</f>
        <v>0</v>
      </c>
      <c r="M1003">
        <f>IF(ISBLANK('Raw Data'!J997), 0, IF(AND(4=MATCH(LARGE('Raw Data'!G997:J997, 2), 'Raw Data'!G997:J997, 0), 'Raw Data'!L997-'Raw Data'!K997&gt;3), 'Raw Data'!J997, 0))</f>
        <v>0</v>
      </c>
      <c r="N1003">
        <f>IF(ISBLANK('Raw Data'!J997), 0, IF(AND(3=MATCH(LARGE('Raw Data'!G997:J997, 2), 'Raw Data'!G997:J997, 0), 'Raw Data'!K997-'Raw Data'!L997&gt;3), 'Raw Data'!I997, 0))</f>
        <v>0</v>
      </c>
      <c r="O1003">
        <f>IF(ISBLANK('Raw Data'!J997), 0, IF(AND(2=MATCH(LARGE('Raw Data'!G997:J997, 2), 'Raw Data'!G997:J997, 0), AND('Raw Data'!L997-'Raw Data'!K997&lt;4, 'Raw Data'!L997-'Raw Data'!K997&gt;0)), 'Raw Data'!H997, 0))</f>
        <v>0</v>
      </c>
      <c r="P1003">
        <f>IF(ISBLANK('Raw Data'!J997), 0, IF(AND(1=MATCH(LARGE('Raw Data'!G997:J997, 2), 'Raw Data'!G997:J997, 0), AND('Raw Data'!K997-'Raw Data'!L997&lt;4, 'Raw Data'!K997-'Raw Data'!L997&gt;0)), 'Raw Data'!G997, 0))</f>
        <v>0</v>
      </c>
      <c r="Q1003">
        <f>IF(ISBLANK('Raw Data'!J997), 0, IF(AND(4=MATCH(LARGE('Raw Data'!G997:J997, 1), 'Raw Data'!G997:J997, 0), 'Raw Data'!L997-'Raw Data'!K997&gt;3), 'Raw Data'!J997, 0))</f>
        <v>0</v>
      </c>
      <c r="R1003">
        <f>IF(ISBLANK('Raw Data'!J997), 0, IF(AND(3=MATCH(LARGE('Raw Data'!G997:J997, 1), 'Raw Data'!G997:J997, 0), 'Raw Data'!K997-'Raw Data'!L997&gt;3), 'Raw Data'!I997, 0))</f>
        <v>0</v>
      </c>
      <c r="S1003">
        <f>IF(AND('Raw Data'!L997-'Raw Data'!K997&gt;4, 'Raw Data'!F997&lt;'Raw Data'!C997), 'Raw Data'!J997, 0)</f>
        <v>0</v>
      </c>
      <c r="T1003">
        <f>IF(AND('Raw Data'!K997-'Raw Data'!L997&gt;4, 'Raw Data'!F997&gt;'Raw Data'!C997), 'Raw Data'!I997, 0)</f>
        <v>0</v>
      </c>
      <c r="U1003">
        <f>IF(AND('Raw Data'!L997-'Raw Data'!K997&lt;3, 'Raw Data'!L997&gt;'Raw Data'!K997, 'Raw Data'!F997&lt;'Raw Data'!C997), 'Raw Data'!H997, 0)</f>
        <v>0</v>
      </c>
      <c r="V1003">
        <f>IF(AND('Raw Data'!L997-'Raw Data'!K997&lt;3, 'Raw Data'!L997&gt;'Raw Data'!K997, 'Raw Data'!F997&gt;'Raw Data'!C997), 'Raw Data'!G997, 0)</f>
        <v>0</v>
      </c>
    </row>
    <row r="1004" spans="1:22" x14ac:dyDescent="0.3">
      <c r="A1004">
        <f>IF(AND('Raw Data'!F998&lt;'Raw Data'!C998, 'Raw Data'!L998&gt;'Raw Data'!K998, 'Raw Data'!L998-'Raw Data'!K998&gt;3), 'Raw Data'!J998, 0)</f>
        <v>0</v>
      </c>
      <c r="B1004">
        <f>IF(AND('Raw Data'!C998&lt;'Raw Data'!F998, 'Raw Data'!K998&gt;'Raw Data'!L998, 'Raw Data'!K998-'Raw Data'!L998&gt;3), 'Raw Data'!I998, 0)</f>
        <v>0</v>
      </c>
      <c r="C1004">
        <f>IF(AND('Raw Data'!F998&lt;'Raw Data'!C998, 'Raw Data'!L998&gt;'Raw Data'!K998, 'Raw Data'!L998-'Raw Data'!K998&lt;4), 'Raw Data'!H998, 0)</f>
        <v>0</v>
      </c>
      <c r="D1004">
        <f>IF(AND('Raw Data'!C998&lt;'Raw Data'!F998, 'Raw Data'!K998&gt;'Raw Data'!L998, 'Raw Data'!K998-'Raw Data'!L998&lt;4), 'Raw Data'!G998, 0)</f>
        <v>0</v>
      </c>
      <c r="E1004">
        <f>IF(ISBLANK('Raw Data'!J998), 0, IF(AND(4=MATCH(LARGE('Raw Data'!G998:J998, 4), 'Raw Data'!G998:J998, 0), 'Raw Data'!L998-'Raw Data'!K998&gt;3), 'Raw Data'!J998, 0))</f>
        <v>0</v>
      </c>
      <c r="F1004">
        <f>IF(ISBLANK('Raw Data'!J998), 0, IF(AND(3=MATCH(LARGE('Raw Data'!G998:J998, 4), 'Raw Data'!G998:J998, 0), 'Raw Data'!K998-'Raw Data'!L998&gt;3), 'Raw Data'!I998, 0))</f>
        <v>0</v>
      </c>
      <c r="G1004">
        <f>IF(ISBLANK('Raw Data'!J998), 0, IF(AND(2=MATCH(LARGE('Raw Data'!G998:J998, 4), 'Raw Data'!G998:J998, 0), AND('Raw Data'!L998-'Raw Data'!K998&lt;4, 'Raw Data'!L998-'Raw Data'!K998&gt;0)), 'Raw Data'!H998, 0))</f>
        <v>0</v>
      </c>
      <c r="H1004">
        <f>IF(ISBLANK('Raw Data'!J998), 0, IF(AND(1=MATCH(LARGE('Raw Data'!G998:J998, 4), 'Raw Data'!G998:J998, 0), AND('Raw Data'!K998-'Raw Data'!L998&lt;4, 'Raw Data'!K998-'Raw Data'!L998&gt;0)), 'Raw Data'!G998, 0))</f>
        <v>0</v>
      </c>
      <c r="I1004">
        <f>IF(ISBLANK('Raw Data'!J998), 0, IF(AND(4=MATCH(LARGE('Raw Data'!G998:J998, 3), 'Raw Data'!G998:J998, 0), 'Raw Data'!L998-'Raw Data'!K998&gt;3), 'Raw Data'!J998, 0))</f>
        <v>0</v>
      </c>
      <c r="J1004">
        <f>IF(ISBLANK('Raw Data'!J998), 0, IF(AND(3=MATCH(LARGE('Raw Data'!G998:J998, 3), 'Raw Data'!G998:J998, 0), 'Raw Data'!K998-'Raw Data'!L998&gt;3), 'Raw Data'!I998, 0))</f>
        <v>0</v>
      </c>
      <c r="K1004">
        <f>IF(ISBLANK('Raw Data'!J998), 0, IF(AND(2=MATCH(LARGE('Raw Data'!G998:J998, 3), 'Raw Data'!G998:J998, 0), AND('Raw Data'!L998-'Raw Data'!K998&lt;4, 'Raw Data'!L998-'Raw Data'!K998&gt;0)), 'Raw Data'!H998, 0))</f>
        <v>0</v>
      </c>
      <c r="L1004">
        <f>IF(ISBLANK('Raw Data'!J998), 0, IF(AND(1=MATCH(LARGE('Raw Data'!G998:J998, 3), 'Raw Data'!G998:J998, 0), AND('Raw Data'!K998-'Raw Data'!L998&lt;4, 'Raw Data'!K998-'Raw Data'!L998&gt;0)), 'Raw Data'!G998, 0))</f>
        <v>0</v>
      </c>
      <c r="M1004">
        <f>IF(ISBLANK('Raw Data'!J998), 0, IF(AND(4=MATCH(LARGE('Raw Data'!G998:J998, 2), 'Raw Data'!G998:J998, 0), 'Raw Data'!L998-'Raw Data'!K998&gt;3), 'Raw Data'!J998, 0))</f>
        <v>0</v>
      </c>
      <c r="N1004">
        <f>IF(ISBLANK('Raw Data'!J998), 0, IF(AND(3=MATCH(LARGE('Raw Data'!G998:J998, 2), 'Raw Data'!G998:J998, 0), 'Raw Data'!K998-'Raw Data'!L998&gt;3), 'Raw Data'!I998, 0))</f>
        <v>0</v>
      </c>
      <c r="O1004">
        <f>IF(ISBLANK('Raw Data'!J998), 0, IF(AND(2=MATCH(LARGE('Raw Data'!G998:J998, 2), 'Raw Data'!G998:J998, 0), AND('Raw Data'!L998-'Raw Data'!K998&lt;4, 'Raw Data'!L998-'Raw Data'!K998&gt;0)), 'Raw Data'!H998, 0))</f>
        <v>0</v>
      </c>
      <c r="P1004">
        <f>IF(ISBLANK('Raw Data'!J998), 0, IF(AND(1=MATCH(LARGE('Raw Data'!G998:J998, 2), 'Raw Data'!G998:J998, 0), AND('Raw Data'!K998-'Raw Data'!L998&lt;4, 'Raw Data'!K998-'Raw Data'!L998&gt;0)), 'Raw Data'!G998, 0))</f>
        <v>0</v>
      </c>
      <c r="Q1004">
        <f>IF(ISBLANK('Raw Data'!J998), 0, IF(AND(4=MATCH(LARGE('Raw Data'!G998:J998, 1), 'Raw Data'!G998:J998, 0), 'Raw Data'!L998-'Raw Data'!K998&gt;3), 'Raw Data'!J998, 0))</f>
        <v>0</v>
      </c>
      <c r="R1004">
        <f>IF(ISBLANK('Raw Data'!J998), 0, IF(AND(3=MATCH(LARGE('Raw Data'!G998:J998, 1), 'Raw Data'!G998:J998, 0), 'Raw Data'!K998-'Raw Data'!L998&gt;3), 'Raw Data'!I998, 0))</f>
        <v>0</v>
      </c>
      <c r="S1004">
        <f>IF(AND('Raw Data'!L998-'Raw Data'!K998&gt;4, 'Raw Data'!F998&lt;'Raw Data'!C998), 'Raw Data'!J998, 0)</f>
        <v>0</v>
      </c>
      <c r="T1004">
        <f>IF(AND('Raw Data'!K998-'Raw Data'!L998&gt;4, 'Raw Data'!F998&gt;'Raw Data'!C998), 'Raw Data'!I998, 0)</f>
        <v>0</v>
      </c>
      <c r="U1004">
        <f>IF(AND('Raw Data'!L998-'Raw Data'!K998&lt;3, 'Raw Data'!L998&gt;'Raw Data'!K998, 'Raw Data'!F998&lt;'Raw Data'!C998), 'Raw Data'!H998, 0)</f>
        <v>0</v>
      </c>
      <c r="V1004">
        <f>IF(AND('Raw Data'!L998-'Raw Data'!K998&lt;3, 'Raw Data'!L998&gt;'Raw Data'!K998, 'Raw Data'!F998&gt;'Raw Data'!C998), 'Raw Data'!G998, 0)</f>
        <v>0</v>
      </c>
    </row>
    <row r="1005" spans="1:22" x14ac:dyDescent="0.3">
      <c r="A1005">
        <f>IF(AND('Raw Data'!F999&lt;'Raw Data'!C999, 'Raw Data'!L999&gt;'Raw Data'!K999, 'Raw Data'!L999-'Raw Data'!K999&gt;3), 'Raw Data'!J999, 0)</f>
        <v>0</v>
      </c>
      <c r="B1005">
        <f>IF(AND('Raw Data'!C999&lt;'Raw Data'!F999, 'Raw Data'!K999&gt;'Raw Data'!L999, 'Raw Data'!K999-'Raw Data'!L999&gt;3), 'Raw Data'!I999, 0)</f>
        <v>0</v>
      </c>
      <c r="C1005">
        <f>IF(AND('Raw Data'!F999&lt;'Raw Data'!C999, 'Raw Data'!L999&gt;'Raw Data'!K999, 'Raw Data'!L999-'Raw Data'!K999&lt;4), 'Raw Data'!H999, 0)</f>
        <v>0</v>
      </c>
      <c r="D1005">
        <f>IF(AND('Raw Data'!C999&lt;'Raw Data'!F999, 'Raw Data'!K999&gt;'Raw Data'!L999, 'Raw Data'!K999-'Raw Data'!L999&lt;4), 'Raw Data'!G999, 0)</f>
        <v>0</v>
      </c>
      <c r="E1005">
        <f>IF(ISBLANK('Raw Data'!J999), 0, IF(AND(4=MATCH(LARGE('Raw Data'!G999:J999, 4), 'Raw Data'!G999:J999, 0), 'Raw Data'!L999-'Raw Data'!K999&gt;3), 'Raw Data'!J999, 0))</f>
        <v>0</v>
      </c>
      <c r="F1005">
        <f>IF(ISBLANK('Raw Data'!J999), 0, IF(AND(3=MATCH(LARGE('Raw Data'!G999:J999, 4), 'Raw Data'!G999:J999, 0), 'Raw Data'!K999-'Raw Data'!L999&gt;3), 'Raw Data'!I999, 0))</f>
        <v>0</v>
      </c>
      <c r="G1005">
        <f>IF(ISBLANK('Raw Data'!J999), 0, IF(AND(2=MATCH(LARGE('Raw Data'!G999:J999, 4), 'Raw Data'!G999:J999, 0), AND('Raw Data'!L999-'Raw Data'!K999&lt;4, 'Raw Data'!L999-'Raw Data'!K999&gt;0)), 'Raw Data'!H999, 0))</f>
        <v>0</v>
      </c>
      <c r="H1005">
        <f>IF(ISBLANK('Raw Data'!J999), 0, IF(AND(1=MATCH(LARGE('Raw Data'!G999:J999, 4), 'Raw Data'!G999:J999, 0), AND('Raw Data'!K999-'Raw Data'!L999&lt;4, 'Raw Data'!K999-'Raw Data'!L999&gt;0)), 'Raw Data'!G999, 0))</f>
        <v>0</v>
      </c>
      <c r="I1005">
        <f>IF(ISBLANK('Raw Data'!J999), 0, IF(AND(4=MATCH(LARGE('Raw Data'!G999:J999, 3), 'Raw Data'!G999:J999, 0), 'Raw Data'!L999-'Raw Data'!K999&gt;3), 'Raw Data'!J999, 0))</f>
        <v>0</v>
      </c>
      <c r="J1005">
        <f>IF(ISBLANK('Raw Data'!J999), 0, IF(AND(3=MATCH(LARGE('Raw Data'!G999:J999, 3), 'Raw Data'!G999:J999, 0), 'Raw Data'!K999-'Raw Data'!L999&gt;3), 'Raw Data'!I999, 0))</f>
        <v>0</v>
      </c>
      <c r="K1005">
        <f>IF(ISBLANK('Raw Data'!J999), 0, IF(AND(2=MATCH(LARGE('Raw Data'!G999:J999, 3), 'Raw Data'!G999:J999, 0), AND('Raw Data'!L999-'Raw Data'!K999&lt;4, 'Raw Data'!L999-'Raw Data'!K999&gt;0)), 'Raw Data'!H999, 0))</f>
        <v>0</v>
      </c>
      <c r="L1005">
        <f>IF(ISBLANK('Raw Data'!J999), 0, IF(AND(1=MATCH(LARGE('Raw Data'!G999:J999, 3), 'Raw Data'!G999:J999, 0), AND('Raw Data'!K999-'Raw Data'!L999&lt;4, 'Raw Data'!K999-'Raw Data'!L999&gt;0)), 'Raw Data'!G999, 0))</f>
        <v>0</v>
      </c>
      <c r="M1005">
        <f>IF(ISBLANK('Raw Data'!J999), 0, IF(AND(4=MATCH(LARGE('Raw Data'!G999:J999, 2), 'Raw Data'!G999:J999, 0), 'Raw Data'!L999-'Raw Data'!K999&gt;3), 'Raw Data'!J999, 0))</f>
        <v>0</v>
      </c>
      <c r="N1005">
        <f>IF(ISBLANK('Raw Data'!J999), 0, IF(AND(3=MATCH(LARGE('Raw Data'!G999:J999, 2), 'Raw Data'!G999:J999, 0), 'Raw Data'!K999-'Raw Data'!L999&gt;3), 'Raw Data'!I999, 0))</f>
        <v>0</v>
      </c>
      <c r="O1005">
        <f>IF(ISBLANK('Raw Data'!J999), 0, IF(AND(2=MATCH(LARGE('Raw Data'!G999:J999, 2), 'Raw Data'!G999:J999, 0), AND('Raw Data'!L999-'Raw Data'!K999&lt;4, 'Raw Data'!L999-'Raw Data'!K999&gt;0)), 'Raw Data'!H999, 0))</f>
        <v>0</v>
      </c>
      <c r="P1005">
        <f>IF(ISBLANK('Raw Data'!J999), 0, IF(AND(1=MATCH(LARGE('Raw Data'!G999:J999, 2), 'Raw Data'!G999:J999, 0), AND('Raw Data'!K999-'Raw Data'!L999&lt;4, 'Raw Data'!K999-'Raw Data'!L999&gt;0)), 'Raw Data'!G999, 0))</f>
        <v>0</v>
      </c>
      <c r="Q1005">
        <f>IF(ISBLANK('Raw Data'!J999), 0, IF(AND(4=MATCH(LARGE('Raw Data'!G999:J999, 1), 'Raw Data'!G999:J999, 0), 'Raw Data'!L999-'Raw Data'!K999&gt;3), 'Raw Data'!J999, 0))</f>
        <v>0</v>
      </c>
      <c r="R1005">
        <f>IF(ISBLANK('Raw Data'!J999), 0, IF(AND(3=MATCH(LARGE('Raw Data'!G999:J999, 1), 'Raw Data'!G999:J999, 0), 'Raw Data'!K999-'Raw Data'!L999&gt;3), 'Raw Data'!I999, 0))</f>
        <v>0</v>
      </c>
      <c r="S1005">
        <f>IF(AND('Raw Data'!L999-'Raw Data'!K999&gt;4, 'Raw Data'!F999&lt;'Raw Data'!C999), 'Raw Data'!J999, 0)</f>
        <v>0</v>
      </c>
      <c r="T1005">
        <f>IF(AND('Raw Data'!K999-'Raw Data'!L999&gt;4, 'Raw Data'!F999&gt;'Raw Data'!C999), 'Raw Data'!I999, 0)</f>
        <v>0</v>
      </c>
      <c r="U1005">
        <f>IF(AND('Raw Data'!L999-'Raw Data'!K999&lt;3, 'Raw Data'!L999&gt;'Raw Data'!K999, 'Raw Data'!F999&lt;'Raw Data'!C999), 'Raw Data'!H999, 0)</f>
        <v>0</v>
      </c>
      <c r="V1005">
        <f>IF(AND('Raw Data'!L999-'Raw Data'!K999&lt;3, 'Raw Data'!L999&gt;'Raw Data'!K999, 'Raw Data'!F999&gt;'Raw Data'!C999), 'Raw Data'!G999, 0)</f>
        <v>0</v>
      </c>
    </row>
    <row r="1006" spans="1:22" x14ac:dyDescent="0.3">
      <c r="A1006">
        <f>IF(AND('Raw Data'!F1000&lt;'Raw Data'!C1000, 'Raw Data'!L1000&gt;'Raw Data'!K1000, 'Raw Data'!L1000-'Raw Data'!K1000&gt;3), 'Raw Data'!J1000, 0)</f>
        <v>0</v>
      </c>
      <c r="B1006">
        <f>IF(AND('Raw Data'!C1000&lt;'Raw Data'!F1000, 'Raw Data'!K1000&gt;'Raw Data'!L1000, 'Raw Data'!K1000-'Raw Data'!L1000&gt;3), 'Raw Data'!I1000, 0)</f>
        <v>0</v>
      </c>
      <c r="C1006">
        <f>IF(AND('Raw Data'!F1000&lt;'Raw Data'!C1000, 'Raw Data'!L1000&gt;'Raw Data'!K1000, 'Raw Data'!L1000-'Raw Data'!K1000&lt;4), 'Raw Data'!H1000, 0)</f>
        <v>0</v>
      </c>
      <c r="D1006">
        <f>IF(AND('Raw Data'!C1000&lt;'Raw Data'!F1000, 'Raw Data'!K1000&gt;'Raw Data'!L1000, 'Raw Data'!K1000-'Raw Data'!L1000&lt;4), 'Raw Data'!G1000, 0)</f>
        <v>0</v>
      </c>
      <c r="E1006">
        <f>IF(ISBLANK('Raw Data'!J1000), 0, IF(AND(4=MATCH(LARGE('Raw Data'!G1000:J1000, 4), 'Raw Data'!G1000:J1000, 0), 'Raw Data'!L1000-'Raw Data'!K1000&gt;3), 'Raw Data'!J1000, 0))</f>
        <v>0</v>
      </c>
      <c r="F1006">
        <f>IF(ISBLANK('Raw Data'!J1000), 0, IF(AND(3=MATCH(LARGE('Raw Data'!G1000:J1000, 4), 'Raw Data'!G1000:J1000, 0), 'Raw Data'!K1000-'Raw Data'!L1000&gt;3), 'Raw Data'!I1000, 0))</f>
        <v>0</v>
      </c>
      <c r="G1006">
        <f>IF(ISBLANK('Raw Data'!J1000), 0, IF(AND(2=MATCH(LARGE('Raw Data'!G1000:J1000, 4), 'Raw Data'!G1000:J1000, 0), AND('Raw Data'!L1000-'Raw Data'!K1000&lt;4, 'Raw Data'!L1000-'Raw Data'!K1000&gt;0)), 'Raw Data'!H1000, 0))</f>
        <v>0</v>
      </c>
      <c r="H1006">
        <f>IF(ISBLANK('Raw Data'!J1000), 0, IF(AND(1=MATCH(LARGE('Raw Data'!G1000:J1000, 4), 'Raw Data'!G1000:J1000, 0), AND('Raw Data'!K1000-'Raw Data'!L1000&lt;4, 'Raw Data'!K1000-'Raw Data'!L1000&gt;0)), 'Raw Data'!G1000, 0))</f>
        <v>0</v>
      </c>
      <c r="I1006">
        <f>IF(ISBLANK('Raw Data'!J1000), 0, IF(AND(4=MATCH(LARGE('Raw Data'!G1000:J1000, 3), 'Raw Data'!G1000:J1000, 0), 'Raw Data'!L1000-'Raw Data'!K1000&gt;3), 'Raw Data'!J1000, 0))</f>
        <v>0</v>
      </c>
      <c r="J1006">
        <f>IF(ISBLANK('Raw Data'!J1000), 0, IF(AND(3=MATCH(LARGE('Raw Data'!G1000:J1000, 3), 'Raw Data'!G1000:J1000, 0), 'Raw Data'!K1000-'Raw Data'!L1000&gt;3), 'Raw Data'!I1000, 0))</f>
        <v>0</v>
      </c>
      <c r="K1006">
        <f>IF(ISBLANK('Raw Data'!J1000), 0, IF(AND(2=MATCH(LARGE('Raw Data'!G1000:J1000, 3), 'Raw Data'!G1000:J1000, 0), AND('Raw Data'!L1000-'Raw Data'!K1000&lt;4, 'Raw Data'!L1000-'Raw Data'!K1000&gt;0)), 'Raw Data'!H1000, 0))</f>
        <v>0</v>
      </c>
      <c r="L1006">
        <f>IF(ISBLANK('Raw Data'!J1000), 0, IF(AND(1=MATCH(LARGE('Raw Data'!G1000:J1000, 3), 'Raw Data'!G1000:J1000, 0), AND('Raw Data'!K1000-'Raw Data'!L1000&lt;4, 'Raw Data'!K1000-'Raw Data'!L1000&gt;0)), 'Raw Data'!G1000, 0))</f>
        <v>0</v>
      </c>
      <c r="M1006">
        <f>IF(ISBLANK('Raw Data'!J1000), 0, IF(AND(4=MATCH(LARGE('Raw Data'!G1000:J1000, 2), 'Raw Data'!G1000:J1000, 0), 'Raw Data'!L1000-'Raw Data'!K1000&gt;3), 'Raw Data'!J1000, 0))</f>
        <v>0</v>
      </c>
      <c r="N1006">
        <f>IF(ISBLANK('Raw Data'!J1000), 0, IF(AND(3=MATCH(LARGE('Raw Data'!G1000:J1000, 2), 'Raw Data'!G1000:J1000, 0), 'Raw Data'!K1000-'Raw Data'!L1000&gt;3), 'Raw Data'!I1000, 0))</f>
        <v>0</v>
      </c>
      <c r="O1006">
        <f>IF(ISBLANK('Raw Data'!J1000), 0, IF(AND(2=MATCH(LARGE('Raw Data'!G1000:J1000, 2), 'Raw Data'!G1000:J1000, 0), AND('Raw Data'!L1000-'Raw Data'!K1000&lt;4, 'Raw Data'!L1000-'Raw Data'!K1000&gt;0)), 'Raw Data'!H1000, 0))</f>
        <v>0</v>
      </c>
      <c r="P1006">
        <f>IF(ISBLANK('Raw Data'!J1000), 0, IF(AND(1=MATCH(LARGE('Raw Data'!G1000:J1000, 2), 'Raw Data'!G1000:J1000, 0), AND('Raw Data'!K1000-'Raw Data'!L1000&lt;4, 'Raw Data'!K1000-'Raw Data'!L1000&gt;0)), 'Raw Data'!G1000, 0))</f>
        <v>0</v>
      </c>
      <c r="Q1006">
        <f>IF(ISBLANK('Raw Data'!J1000), 0, IF(AND(4=MATCH(LARGE('Raw Data'!G1000:J1000, 1), 'Raw Data'!G1000:J1000, 0), 'Raw Data'!L1000-'Raw Data'!K1000&gt;3), 'Raw Data'!J1000, 0))</f>
        <v>0</v>
      </c>
      <c r="R1006">
        <f>IF(ISBLANK('Raw Data'!J1000), 0, IF(AND(3=MATCH(LARGE('Raw Data'!G1000:J1000, 1), 'Raw Data'!G1000:J1000, 0), 'Raw Data'!K1000-'Raw Data'!L1000&gt;3), 'Raw Data'!I1000, 0))</f>
        <v>0</v>
      </c>
      <c r="S1006">
        <f>IF(AND('Raw Data'!L1000-'Raw Data'!K1000&gt;4, 'Raw Data'!F1000&lt;'Raw Data'!C1000), 'Raw Data'!J1000, 0)</f>
        <v>0</v>
      </c>
      <c r="T1006">
        <f>IF(AND('Raw Data'!K1000-'Raw Data'!L1000&gt;4, 'Raw Data'!F1000&gt;'Raw Data'!C1000), 'Raw Data'!I1000, 0)</f>
        <v>0</v>
      </c>
      <c r="U1006">
        <f>IF(AND('Raw Data'!L1000-'Raw Data'!K1000&lt;3, 'Raw Data'!L1000&gt;'Raw Data'!K1000, 'Raw Data'!F1000&lt;'Raw Data'!C1000), 'Raw Data'!H1000, 0)</f>
        <v>0</v>
      </c>
      <c r="V1006">
        <f>IF(AND('Raw Data'!L1000-'Raw Data'!K1000&lt;3, 'Raw Data'!L1000&gt;'Raw Data'!K1000, 'Raw Data'!F1000&gt;'Raw Data'!C1000), 'Raw Data'!G1000, 0)</f>
        <v>0</v>
      </c>
    </row>
    <row r="1007" spans="1:22" x14ac:dyDescent="0.3">
      <c r="A1007">
        <f>IF(AND('Raw Data'!F1001&lt;'Raw Data'!C1001, 'Raw Data'!L1001&gt;'Raw Data'!K1001, 'Raw Data'!L1001-'Raw Data'!K1001&gt;3), 'Raw Data'!J1001, 0)</f>
        <v>0</v>
      </c>
      <c r="B1007">
        <f>IF(AND('Raw Data'!C1001&lt;'Raw Data'!F1001, 'Raw Data'!K1001&gt;'Raw Data'!L1001, 'Raw Data'!K1001-'Raw Data'!L1001&gt;3), 'Raw Data'!I1001, 0)</f>
        <v>0</v>
      </c>
      <c r="C1007">
        <f>IF(AND('Raw Data'!F1001&lt;'Raw Data'!C1001, 'Raw Data'!L1001&gt;'Raw Data'!K1001, 'Raw Data'!L1001-'Raw Data'!K1001&lt;4), 'Raw Data'!H1001, 0)</f>
        <v>0</v>
      </c>
      <c r="D1007">
        <f>IF(AND('Raw Data'!C1001&lt;'Raw Data'!F1001, 'Raw Data'!K1001&gt;'Raw Data'!L1001, 'Raw Data'!K1001-'Raw Data'!L1001&lt;4), 'Raw Data'!G1001, 0)</f>
        <v>0</v>
      </c>
      <c r="E1007">
        <f>IF(ISBLANK('Raw Data'!J1001), 0, IF(AND(4=MATCH(LARGE('Raw Data'!G1001:J1001, 4), 'Raw Data'!G1001:J1001, 0), 'Raw Data'!L1001-'Raw Data'!K1001&gt;3), 'Raw Data'!J1001, 0))</f>
        <v>0</v>
      </c>
      <c r="F1007">
        <f>IF(ISBLANK('Raw Data'!J1001), 0, IF(AND(3=MATCH(LARGE('Raw Data'!G1001:J1001, 4), 'Raw Data'!G1001:J1001, 0), 'Raw Data'!K1001-'Raw Data'!L1001&gt;3), 'Raw Data'!I1001, 0))</f>
        <v>0</v>
      </c>
      <c r="G1007">
        <f>IF(ISBLANK('Raw Data'!J1001), 0, IF(AND(2=MATCH(LARGE('Raw Data'!G1001:J1001, 4), 'Raw Data'!G1001:J1001, 0), AND('Raw Data'!L1001-'Raw Data'!K1001&lt;4, 'Raw Data'!L1001-'Raw Data'!K1001&gt;0)), 'Raw Data'!H1001, 0))</f>
        <v>0</v>
      </c>
      <c r="H1007">
        <f>IF(ISBLANK('Raw Data'!J1001), 0, IF(AND(1=MATCH(LARGE('Raw Data'!G1001:J1001, 4), 'Raw Data'!G1001:J1001, 0), AND('Raw Data'!K1001-'Raw Data'!L1001&lt;4, 'Raw Data'!K1001-'Raw Data'!L1001&gt;0)), 'Raw Data'!G1001, 0))</f>
        <v>0</v>
      </c>
      <c r="I1007">
        <f>IF(ISBLANK('Raw Data'!J1001), 0, IF(AND(4=MATCH(LARGE('Raw Data'!G1001:J1001, 3), 'Raw Data'!G1001:J1001, 0), 'Raw Data'!L1001-'Raw Data'!K1001&gt;3), 'Raw Data'!J1001, 0))</f>
        <v>0</v>
      </c>
      <c r="J1007">
        <f>IF(ISBLANK('Raw Data'!J1001), 0, IF(AND(3=MATCH(LARGE('Raw Data'!G1001:J1001, 3), 'Raw Data'!G1001:J1001, 0), 'Raw Data'!K1001-'Raw Data'!L1001&gt;3), 'Raw Data'!I1001, 0))</f>
        <v>0</v>
      </c>
      <c r="K1007">
        <f>IF(ISBLANK('Raw Data'!J1001), 0, IF(AND(2=MATCH(LARGE('Raw Data'!G1001:J1001, 3), 'Raw Data'!G1001:J1001, 0), AND('Raw Data'!L1001-'Raw Data'!K1001&lt;4, 'Raw Data'!L1001-'Raw Data'!K1001&gt;0)), 'Raw Data'!H1001, 0))</f>
        <v>0</v>
      </c>
      <c r="L1007">
        <f>IF(ISBLANK('Raw Data'!J1001), 0, IF(AND(1=MATCH(LARGE('Raw Data'!G1001:J1001, 3), 'Raw Data'!G1001:J1001, 0), AND('Raw Data'!K1001-'Raw Data'!L1001&lt;4, 'Raw Data'!K1001-'Raw Data'!L1001&gt;0)), 'Raw Data'!G1001, 0))</f>
        <v>0</v>
      </c>
      <c r="M1007">
        <f>IF(ISBLANK('Raw Data'!J1001), 0, IF(AND(4=MATCH(LARGE('Raw Data'!G1001:J1001, 2), 'Raw Data'!G1001:J1001, 0), 'Raw Data'!L1001-'Raw Data'!K1001&gt;3), 'Raw Data'!J1001, 0))</f>
        <v>0</v>
      </c>
      <c r="N1007">
        <f>IF(ISBLANK('Raw Data'!J1001), 0, IF(AND(3=MATCH(LARGE('Raw Data'!G1001:J1001, 2), 'Raw Data'!G1001:J1001, 0), 'Raw Data'!K1001-'Raw Data'!L1001&gt;3), 'Raw Data'!I1001, 0))</f>
        <v>0</v>
      </c>
      <c r="O1007">
        <f>IF(ISBLANK('Raw Data'!J1001), 0, IF(AND(2=MATCH(LARGE('Raw Data'!G1001:J1001, 2), 'Raw Data'!G1001:J1001, 0), AND('Raw Data'!L1001-'Raw Data'!K1001&lt;4, 'Raw Data'!L1001-'Raw Data'!K1001&gt;0)), 'Raw Data'!H1001, 0))</f>
        <v>0</v>
      </c>
      <c r="P1007">
        <f>IF(ISBLANK('Raw Data'!J1001), 0, IF(AND(1=MATCH(LARGE('Raw Data'!G1001:J1001, 2), 'Raw Data'!G1001:J1001, 0), AND('Raw Data'!K1001-'Raw Data'!L1001&lt;4, 'Raw Data'!K1001-'Raw Data'!L1001&gt;0)), 'Raw Data'!G1001, 0))</f>
        <v>0</v>
      </c>
      <c r="Q1007">
        <f>IF(ISBLANK('Raw Data'!J1001), 0, IF(AND(4=MATCH(LARGE('Raw Data'!G1001:J1001, 1), 'Raw Data'!G1001:J1001, 0), 'Raw Data'!L1001-'Raw Data'!K1001&gt;3), 'Raw Data'!J1001, 0))</f>
        <v>0</v>
      </c>
      <c r="R1007">
        <f>IF(ISBLANK('Raw Data'!J1001), 0, IF(AND(3=MATCH(LARGE('Raw Data'!G1001:J1001, 1), 'Raw Data'!G1001:J1001, 0), 'Raw Data'!K1001-'Raw Data'!L1001&gt;3), 'Raw Data'!I1001, 0))</f>
        <v>0</v>
      </c>
      <c r="S1007">
        <f>IF(AND('Raw Data'!L1001-'Raw Data'!K1001&gt;4, 'Raw Data'!F1001&lt;'Raw Data'!C1001), 'Raw Data'!J1001, 0)</f>
        <v>0</v>
      </c>
      <c r="T1007">
        <f>IF(AND('Raw Data'!K1001-'Raw Data'!L1001&gt;4, 'Raw Data'!F1001&gt;'Raw Data'!C1001), 'Raw Data'!I1001, 0)</f>
        <v>0</v>
      </c>
      <c r="U1007">
        <f>IF(AND('Raw Data'!L1001-'Raw Data'!K1001&lt;3, 'Raw Data'!L1001&gt;'Raw Data'!K1001, 'Raw Data'!F1001&lt;'Raw Data'!C1001), 'Raw Data'!H1001, 0)</f>
        <v>0</v>
      </c>
      <c r="V1007">
        <f>IF(AND('Raw Data'!L1001-'Raw Data'!K1001&lt;3, 'Raw Data'!L1001&gt;'Raw Data'!K1001, 'Raw Data'!F1001&gt;'Raw Data'!C1001), 'Raw Data'!G1001, 0)</f>
        <v>0</v>
      </c>
    </row>
    <row r="1008" spans="1:22" x14ac:dyDescent="0.3">
      <c r="A1008">
        <f>IF(AND('Raw Data'!F1002&lt;'Raw Data'!C1002, 'Raw Data'!L1002&gt;'Raw Data'!K1002, 'Raw Data'!L1002-'Raw Data'!K1002&gt;3), 'Raw Data'!J1002, 0)</f>
        <v>0</v>
      </c>
      <c r="B1008">
        <f>IF(AND('Raw Data'!C1002&lt;'Raw Data'!F1002, 'Raw Data'!K1002&gt;'Raw Data'!L1002, 'Raw Data'!K1002-'Raw Data'!L1002&gt;3), 'Raw Data'!I1002, 0)</f>
        <v>0</v>
      </c>
      <c r="C1008">
        <f>IF(AND('Raw Data'!F1002&lt;'Raw Data'!C1002, 'Raw Data'!L1002&gt;'Raw Data'!K1002, 'Raw Data'!L1002-'Raw Data'!K1002&lt;4), 'Raw Data'!H1002, 0)</f>
        <v>0</v>
      </c>
      <c r="D1008">
        <f>IF(AND('Raw Data'!C1002&lt;'Raw Data'!F1002, 'Raw Data'!K1002&gt;'Raw Data'!L1002, 'Raw Data'!K1002-'Raw Data'!L1002&lt;4), 'Raw Data'!G1002, 0)</f>
        <v>0</v>
      </c>
      <c r="E1008">
        <f>IF(ISBLANK('Raw Data'!J1002), 0, IF(AND(4=MATCH(LARGE('Raw Data'!G1002:J1002, 4), 'Raw Data'!G1002:J1002, 0), 'Raw Data'!L1002-'Raw Data'!K1002&gt;3), 'Raw Data'!J1002, 0))</f>
        <v>0</v>
      </c>
      <c r="F1008">
        <f>IF(ISBLANK('Raw Data'!J1002), 0, IF(AND(3=MATCH(LARGE('Raw Data'!G1002:J1002, 4), 'Raw Data'!G1002:J1002, 0), 'Raw Data'!K1002-'Raw Data'!L1002&gt;3), 'Raw Data'!I1002, 0))</f>
        <v>0</v>
      </c>
      <c r="G1008">
        <f>IF(ISBLANK('Raw Data'!J1002), 0, IF(AND(2=MATCH(LARGE('Raw Data'!G1002:J1002, 4), 'Raw Data'!G1002:J1002, 0), AND('Raw Data'!L1002-'Raw Data'!K1002&lt;4, 'Raw Data'!L1002-'Raw Data'!K1002&gt;0)), 'Raw Data'!H1002, 0))</f>
        <v>0</v>
      </c>
      <c r="H1008">
        <f>IF(ISBLANK('Raw Data'!J1002), 0, IF(AND(1=MATCH(LARGE('Raw Data'!G1002:J1002, 4), 'Raw Data'!G1002:J1002, 0), AND('Raw Data'!K1002-'Raw Data'!L1002&lt;4, 'Raw Data'!K1002-'Raw Data'!L1002&gt;0)), 'Raw Data'!G1002, 0))</f>
        <v>0</v>
      </c>
      <c r="I1008">
        <f>IF(ISBLANK('Raw Data'!J1002), 0, IF(AND(4=MATCH(LARGE('Raw Data'!G1002:J1002, 3), 'Raw Data'!G1002:J1002, 0), 'Raw Data'!L1002-'Raw Data'!K1002&gt;3), 'Raw Data'!J1002, 0))</f>
        <v>0</v>
      </c>
      <c r="J1008">
        <f>IF(ISBLANK('Raw Data'!J1002), 0, IF(AND(3=MATCH(LARGE('Raw Data'!G1002:J1002, 3), 'Raw Data'!G1002:J1002, 0), 'Raw Data'!K1002-'Raw Data'!L1002&gt;3), 'Raw Data'!I1002, 0))</f>
        <v>0</v>
      </c>
      <c r="K1008">
        <f>IF(ISBLANK('Raw Data'!J1002), 0, IF(AND(2=MATCH(LARGE('Raw Data'!G1002:J1002, 3), 'Raw Data'!G1002:J1002, 0), AND('Raw Data'!L1002-'Raw Data'!K1002&lt;4, 'Raw Data'!L1002-'Raw Data'!K1002&gt;0)), 'Raw Data'!H1002, 0))</f>
        <v>0</v>
      </c>
      <c r="L1008">
        <f>IF(ISBLANK('Raw Data'!J1002), 0, IF(AND(1=MATCH(LARGE('Raw Data'!G1002:J1002, 3), 'Raw Data'!G1002:J1002, 0), AND('Raw Data'!K1002-'Raw Data'!L1002&lt;4, 'Raw Data'!K1002-'Raw Data'!L1002&gt;0)), 'Raw Data'!G1002, 0))</f>
        <v>0</v>
      </c>
      <c r="M1008">
        <f>IF(ISBLANK('Raw Data'!J1002), 0, IF(AND(4=MATCH(LARGE('Raw Data'!G1002:J1002, 2), 'Raw Data'!G1002:J1002, 0), 'Raw Data'!L1002-'Raw Data'!K1002&gt;3), 'Raw Data'!J1002, 0))</f>
        <v>0</v>
      </c>
      <c r="N1008">
        <f>IF(ISBLANK('Raw Data'!J1002), 0, IF(AND(3=MATCH(LARGE('Raw Data'!G1002:J1002, 2), 'Raw Data'!G1002:J1002, 0), 'Raw Data'!K1002-'Raw Data'!L1002&gt;3), 'Raw Data'!I1002, 0))</f>
        <v>0</v>
      </c>
      <c r="O1008">
        <f>IF(ISBLANK('Raw Data'!J1002), 0, IF(AND(2=MATCH(LARGE('Raw Data'!G1002:J1002, 2), 'Raw Data'!G1002:J1002, 0), AND('Raw Data'!L1002-'Raw Data'!K1002&lt;4, 'Raw Data'!L1002-'Raw Data'!K1002&gt;0)), 'Raw Data'!H1002, 0))</f>
        <v>0</v>
      </c>
      <c r="P1008">
        <f>IF(ISBLANK('Raw Data'!J1002), 0, IF(AND(1=MATCH(LARGE('Raw Data'!G1002:J1002, 2), 'Raw Data'!G1002:J1002, 0), AND('Raw Data'!K1002-'Raw Data'!L1002&lt;4, 'Raw Data'!K1002-'Raw Data'!L1002&gt;0)), 'Raw Data'!G1002, 0))</f>
        <v>0</v>
      </c>
      <c r="Q1008">
        <f>IF(ISBLANK('Raw Data'!J1002), 0, IF(AND(4=MATCH(LARGE('Raw Data'!G1002:J1002, 1), 'Raw Data'!G1002:J1002, 0), 'Raw Data'!L1002-'Raw Data'!K1002&gt;3), 'Raw Data'!J1002, 0))</f>
        <v>0</v>
      </c>
      <c r="R1008">
        <f>IF(ISBLANK('Raw Data'!J1002), 0, IF(AND(3=MATCH(LARGE('Raw Data'!G1002:J1002, 1), 'Raw Data'!G1002:J1002, 0), 'Raw Data'!K1002-'Raw Data'!L1002&gt;3), 'Raw Data'!I1002, 0))</f>
        <v>0</v>
      </c>
      <c r="S1008">
        <f>IF(AND('Raw Data'!L1002-'Raw Data'!K1002&gt;4, 'Raw Data'!F1002&lt;'Raw Data'!C1002), 'Raw Data'!J1002, 0)</f>
        <v>0</v>
      </c>
      <c r="T1008">
        <f>IF(AND('Raw Data'!K1002-'Raw Data'!L1002&gt;4, 'Raw Data'!F1002&gt;'Raw Data'!C1002), 'Raw Data'!I1002, 0)</f>
        <v>0</v>
      </c>
      <c r="U1008">
        <f>IF(AND('Raw Data'!L1002-'Raw Data'!K1002&lt;3, 'Raw Data'!L1002&gt;'Raw Data'!K1002, 'Raw Data'!F1002&lt;'Raw Data'!C1002), 'Raw Data'!H1002, 0)</f>
        <v>0</v>
      </c>
      <c r="V1008">
        <f>IF(AND('Raw Data'!L1002-'Raw Data'!K1002&lt;3, 'Raw Data'!L1002&gt;'Raw Data'!K1002, 'Raw Data'!F1002&gt;'Raw Data'!C1002), 'Raw Data'!G1002, 0)</f>
        <v>0</v>
      </c>
    </row>
    <row r="1009" spans="1:22" x14ac:dyDescent="0.3">
      <c r="A1009">
        <f>IF(AND('Raw Data'!F1003&lt;'Raw Data'!C1003, 'Raw Data'!L1003&gt;'Raw Data'!K1003, 'Raw Data'!L1003-'Raw Data'!K1003&gt;3), 'Raw Data'!J1003, 0)</f>
        <v>0</v>
      </c>
      <c r="B1009">
        <f>IF(AND('Raw Data'!C1003&lt;'Raw Data'!F1003, 'Raw Data'!K1003&gt;'Raw Data'!L1003, 'Raw Data'!K1003-'Raw Data'!L1003&gt;3), 'Raw Data'!I1003, 0)</f>
        <v>0</v>
      </c>
      <c r="C1009">
        <f>IF(AND('Raw Data'!F1003&lt;'Raw Data'!C1003, 'Raw Data'!L1003&gt;'Raw Data'!K1003, 'Raw Data'!L1003-'Raw Data'!K1003&lt;4), 'Raw Data'!H1003, 0)</f>
        <v>0</v>
      </c>
      <c r="D1009">
        <f>IF(AND('Raw Data'!C1003&lt;'Raw Data'!F1003, 'Raw Data'!K1003&gt;'Raw Data'!L1003, 'Raw Data'!K1003-'Raw Data'!L1003&lt;4), 'Raw Data'!G1003, 0)</f>
        <v>0</v>
      </c>
      <c r="E1009">
        <f>IF(ISBLANK('Raw Data'!J1003), 0, IF(AND(4=MATCH(LARGE('Raw Data'!G1003:J1003, 4), 'Raw Data'!G1003:J1003, 0), 'Raw Data'!L1003-'Raw Data'!K1003&gt;3), 'Raw Data'!J1003, 0))</f>
        <v>0</v>
      </c>
      <c r="F1009">
        <f>IF(ISBLANK('Raw Data'!J1003), 0, IF(AND(3=MATCH(LARGE('Raw Data'!G1003:J1003, 4), 'Raw Data'!G1003:J1003, 0), 'Raw Data'!K1003-'Raw Data'!L1003&gt;3), 'Raw Data'!I1003, 0))</f>
        <v>0</v>
      </c>
      <c r="G1009">
        <f>IF(ISBLANK('Raw Data'!J1003), 0, IF(AND(2=MATCH(LARGE('Raw Data'!G1003:J1003, 4), 'Raw Data'!G1003:J1003, 0), AND('Raw Data'!L1003-'Raw Data'!K1003&lt;4, 'Raw Data'!L1003-'Raw Data'!K1003&gt;0)), 'Raw Data'!H1003, 0))</f>
        <v>0</v>
      </c>
      <c r="H1009">
        <f>IF(ISBLANK('Raw Data'!J1003), 0, IF(AND(1=MATCH(LARGE('Raw Data'!G1003:J1003, 4), 'Raw Data'!G1003:J1003, 0), AND('Raw Data'!K1003-'Raw Data'!L1003&lt;4, 'Raw Data'!K1003-'Raw Data'!L1003&gt;0)), 'Raw Data'!G1003, 0))</f>
        <v>0</v>
      </c>
      <c r="I1009">
        <f>IF(ISBLANK('Raw Data'!J1003), 0, IF(AND(4=MATCH(LARGE('Raw Data'!G1003:J1003, 3), 'Raw Data'!G1003:J1003, 0), 'Raw Data'!L1003-'Raw Data'!K1003&gt;3), 'Raw Data'!J1003, 0))</f>
        <v>0</v>
      </c>
      <c r="J1009">
        <f>IF(ISBLANK('Raw Data'!J1003), 0, IF(AND(3=MATCH(LARGE('Raw Data'!G1003:J1003, 3), 'Raw Data'!G1003:J1003, 0), 'Raw Data'!K1003-'Raw Data'!L1003&gt;3), 'Raw Data'!I1003, 0))</f>
        <v>0</v>
      </c>
      <c r="K1009">
        <f>IF(ISBLANK('Raw Data'!J1003), 0, IF(AND(2=MATCH(LARGE('Raw Data'!G1003:J1003, 3), 'Raw Data'!G1003:J1003, 0), AND('Raw Data'!L1003-'Raw Data'!K1003&lt;4, 'Raw Data'!L1003-'Raw Data'!K1003&gt;0)), 'Raw Data'!H1003, 0))</f>
        <v>0</v>
      </c>
      <c r="L1009">
        <f>IF(ISBLANK('Raw Data'!J1003), 0, IF(AND(1=MATCH(LARGE('Raw Data'!G1003:J1003, 3), 'Raw Data'!G1003:J1003, 0), AND('Raw Data'!K1003-'Raw Data'!L1003&lt;4, 'Raw Data'!K1003-'Raw Data'!L1003&gt;0)), 'Raw Data'!G1003, 0))</f>
        <v>0</v>
      </c>
      <c r="M1009">
        <f>IF(ISBLANK('Raw Data'!J1003), 0, IF(AND(4=MATCH(LARGE('Raw Data'!G1003:J1003, 2), 'Raw Data'!G1003:J1003, 0), 'Raw Data'!L1003-'Raw Data'!K1003&gt;3), 'Raw Data'!J1003, 0))</f>
        <v>0</v>
      </c>
      <c r="N1009">
        <f>IF(ISBLANK('Raw Data'!J1003), 0, IF(AND(3=MATCH(LARGE('Raw Data'!G1003:J1003, 2), 'Raw Data'!G1003:J1003, 0), 'Raw Data'!K1003-'Raw Data'!L1003&gt;3), 'Raw Data'!I1003, 0))</f>
        <v>0</v>
      </c>
      <c r="O1009">
        <f>IF(ISBLANK('Raw Data'!J1003), 0, IF(AND(2=MATCH(LARGE('Raw Data'!G1003:J1003, 2), 'Raw Data'!G1003:J1003, 0), AND('Raw Data'!L1003-'Raw Data'!K1003&lt;4, 'Raw Data'!L1003-'Raw Data'!K1003&gt;0)), 'Raw Data'!H1003, 0))</f>
        <v>0</v>
      </c>
      <c r="P1009">
        <f>IF(ISBLANK('Raw Data'!J1003), 0, IF(AND(1=MATCH(LARGE('Raw Data'!G1003:J1003, 2), 'Raw Data'!G1003:J1003, 0), AND('Raw Data'!K1003-'Raw Data'!L1003&lt;4, 'Raw Data'!K1003-'Raw Data'!L1003&gt;0)), 'Raw Data'!G1003, 0))</f>
        <v>0</v>
      </c>
      <c r="Q1009">
        <f>IF(ISBLANK('Raw Data'!J1003), 0, IF(AND(4=MATCH(LARGE('Raw Data'!G1003:J1003, 1), 'Raw Data'!G1003:J1003, 0), 'Raw Data'!L1003-'Raw Data'!K1003&gt;3), 'Raw Data'!J1003, 0))</f>
        <v>0</v>
      </c>
      <c r="R1009">
        <f>IF(ISBLANK('Raw Data'!J1003), 0, IF(AND(3=MATCH(LARGE('Raw Data'!G1003:J1003, 1), 'Raw Data'!G1003:J1003, 0), 'Raw Data'!K1003-'Raw Data'!L1003&gt;3), 'Raw Data'!I1003, 0))</f>
        <v>0</v>
      </c>
      <c r="S1009">
        <f>IF(AND('Raw Data'!L1003-'Raw Data'!K1003&gt;4, 'Raw Data'!F1003&lt;'Raw Data'!C1003), 'Raw Data'!J1003, 0)</f>
        <v>0</v>
      </c>
      <c r="T1009">
        <f>IF(AND('Raw Data'!K1003-'Raw Data'!L1003&gt;4, 'Raw Data'!F1003&gt;'Raw Data'!C1003), 'Raw Data'!I1003, 0)</f>
        <v>0</v>
      </c>
      <c r="U1009">
        <f>IF(AND('Raw Data'!L1003-'Raw Data'!K1003&lt;3, 'Raw Data'!L1003&gt;'Raw Data'!K1003, 'Raw Data'!F1003&lt;'Raw Data'!C1003), 'Raw Data'!H1003, 0)</f>
        <v>0</v>
      </c>
      <c r="V1009">
        <f>IF(AND('Raw Data'!L1003-'Raw Data'!K1003&lt;3, 'Raw Data'!L1003&gt;'Raw Data'!K1003, 'Raw Data'!F1003&gt;'Raw Data'!C1003), 'Raw Data'!G1003, 0)</f>
        <v>0</v>
      </c>
    </row>
    <row r="1010" spans="1:22" x14ac:dyDescent="0.3">
      <c r="A1010">
        <f>IF(AND('Raw Data'!F1004&lt;'Raw Data'!C1004, 'Raw Data'!L1004&gt;'Raw Data'!K1004, 'Raw Data'!L1004-'Raw Data'!K1004&gt;3), 'Raw Data'!J1004, 0)</f>
        <v>0</v>
      </c>
      <c r="B1010">
        <f>IF(AND('Raw Data'!C1004&lt;'Raw Data'!F1004, 'Raw Data'!K1004&gt;'Raw Data'!L1004, 'Raw Data'!K1004-'Raw Data'!L1004&gt;3), 'Raw Data'!I1004, 0)</f>
        <v>0</v>
      </c>
      <c r="C1010">
        <f>IF(AND('Raw Data'!F1004&lt;'Raw Data'!C1004, 'Raw Data'!L1004&gt;'Raw Data'!K1004, 'Raw Data'!L1004-'Raw Data'!K1004&lt;4), 'Raw Data'!H1004, 0)</f>
        <v>0</v>
      </c>
      <c r="D1010">
        <f>IF(AND('Raw Data'!C1004&lt;'Raw Data'!F1004, 'Raw Data'!K1004&gt;'Raw Data'!L1004, 'Raw Data'!K1004-'Raw Data'!L1004&lt;4), 'Raw Data'!G1004, 0)</f>
        <v>0</v>
      </c>
      <c r="E1010">
        <f>IF(ISBLANK('Raw Data'!J1004), 0, IF(AND(4=MATCH(LARGE('Raw Data'!G1004:J1004, 4), 'Raw Data'!G1004:J1004, 0), 'Raw Data'!L1004-'Raw Data'!K1004&gt;3), 'Raw Data'!J1004, 0))</f>
        <v>0</v>
      </c>
      <c r="F1010">
        <f>IF(ISBLANK('Raw Data'!J1004), 0, IF(AND(3=MATCH(LARGE('Raw Data'!G1004:J1004, 4), 'Raw Data'!G1004:J1004, 0), 'Raw Data'!K1004-'Raw Data'!L1004&gt;3), 'Raw Data'!I1004, 0))</f>
        <v>0</v>
      </c>
      <c r="G1010">
        <f>IF(ISBLANK('Raw Data'!J1004), 0, IF(AND(2=MATCH(LARGE('Raw Data'!G1004:J1004, 4), 'Raw Data'!G1004:J1004, 0), AND('Raw Data'!L1004-'Raw Data'!K1004&lt;4, 'Raw Data'!L1004-'Raw Data'!K1004&gt;0)), 'Raw Data'!H1004, 0))</f>
        <v>0</v>
      </c>
      <c r="H1010">
        <f>IF(ISBLANK('Raw Data'!J1004), 0, IF(AND(1=MATCH(LARGE('Raw Data'!G1004:J1004, 4), 'Raw Data'!G1004:J1004, 0), AND('Raw Data'!K1004-'Raw Data'!L1004&lt;4, 'Raw Data'!K1004-'Raw Data'!L1004&gt;0)), 'Raw Data'!G1004, 0))</f>
        <v>0</v>
      </c>
      <c r="I1010">
        <f>IF(ISBLANK('Raw Data'!J1004), 0, IF(AND(4=MATCH(LARGE('Raw Data'!G1004:J1004, 3), 'Raw Data'!G1004:J1004, 0), 'Raw Data'!L1004-'Raw Data'!K1004&gt;3), 'Raw Data'!J1004, 0))</f>
        <v>0</v>
      </c>
      <c r="J1010">
        <f>IF(ISBLANK('Raw Data'!J1004), 0, IF(AND(3=MATCH(LARGE('Raw Data'!G1004:J1004, 3), 'Raw Data'!G1004:J1004, 0), 'Raw Data'!K1004-'Raw Data'!L1004&gt;3), 'Raw Data'!I1004, 0))</f>
        <v>0</v>
      </c>
      <c r="K1010">
        <f>IF(ISBLANK('Raw Data'!J1004), 0, IF(AND(2=MATCH(LARGE('Raw Data'!G1004:J1004, 3), 'Raw Data'!G1004:J1004, 0), AND('Raw Data'!L1004-'Raw Data'!K1004&lt;4, 'Raw Data'!L1004-'Raw Data'!K1004&gt;0)), 'Raw Data'!H1004, 0))</f>
        <v>0</v>
      </c>
      <c r="L1010">
        <f>IF(ISBLANK('Raw Data'!J1004), 0, IF(AND(1=MATCH(LARGE('Raw Data'!G1004:J1004, 3), 'Raw Data'!G1004:J1004, 0), AND('Raw Data'!K1004-'Raw Data'!L1004&lt;4, 'Raw Data'!K1004-'Raw Data'!L1004&gt;0)), 'Raw Data'!G1004, 0))</f>
        <v>0</v>
      </c>
      <c r="M1010">
        <f>IF(ISBLANK('Raw Data'!J1004), 0, IF(AND(4=MATCH(LARGE('Raw Data'!G1004:J1004, 2), 'Raw Data'!G1004:J1004, 0), 'Raw Data'!L1004-'Raw Data'!K1004&gt;3), 'Raw Data'!J1004, 0))</f>
        <v>0</v>
      </c>
      <c r="N1010">
        <f>IF(ISBLANK('Raw Data'!J1004), 0, IF(AND(3=MATCH(LARGE('Raw Data'!G1004:J1004, 2), 'Raw Data'!G1004:J1004, 0), 'Raw Data'!K1004-'Raw Data'!L1004&gt;3), 'Raw Data'!I1004, 0))</f>
        <v>0</v>
      </c>
      <c r="O1010">
        <f>IF(ISBLANK('Raw Data'!J1004), 0, IF(AND(2=MATCH(LARGE('Raw Data'!G1004:J1004, 2), 'Raw Data'!G1004:J1004, 0), AND('Raw Data'!L1004-'Raw Data'!K1004&lt;4, 'Raw Data'!L1004-'Raw Data'!K1004&gt;0)), 'Raw Data'!H1004, 0))</f>
        <v>0</v>
      </c>
      <c r="P1010">
        <f>IF(ISBLANK('Raw Data'!J1004), 0, IF(AND(1=MATCH(LARGE('Raw Data'!G1004:J1004, 2), 'Raw Data'!G1004:J1004, 0), AND('Raw Data'!K1004-'Raw Data'!L1004&lt;4, 'Raw Data'!K1004-'Raw Data'!L1004&gt;0)), 'Raw Data'!G1004, 0))</f>
        <v>0</v>
      </c>
      <c r="Q1010">
        <f>IF(ISBLANK('Raw Data'!J1004), 0, IF(AND(4=MATCH(LARGE('Raw Data'!G1004:J1004, 1), 'Raw Data'!G1004:J1004, 0), 'Raw Data'!L1004-'Raw Data'!K1004&gt;3), 'Raw Data'!J1004, 0))</f>
        <v>0</v>
      </c>
      <c r="R1010">
        <f>IF(ISBLANK('Raw Data'!J1004), 0, IF(AND(3=MATCH(LARGE('Raw Data'!G1004:J1004, 1), 'Raw Data'!G1004:J1004, 0), 'Raw Data'!K1004-'Raw Data'!L1004&gt;3), 'Raw Data'!I1004, 0))</f>
        <v>0</v>
      </c>
      <c r="S1010">
        <f>IF(AND('Raw Data'!L1004-'Raw Data'!K1004&gt;4, 'Raw Data'!F1004&lt;'Raw Data'!C1004), 'Raw Data'!J1004, 0)</f>
        <v>0</v>
      </c>
      <c r="T1010">
        <f>IF(AND('Raw Data'!K1004-'Raw Data'!L1004&gt;4, 'Raw Data'!F1004&gt;'Raw Data'!C1004), 'Raw Data'!I1004, 0)</f>
        <v>0</v>
      </c>
      <c r="U1010">
        <f>IF(AND('Raw Data'!L1004-'Raw Data'!K1004&lt;3, 'Raw Data'!L1004&gt;'Raw Data'!K1004, 'Raw Data'!F1004&lt;'Raw Data'!C1004), 'Raw Data'!H1004, 0)</f>
        <v>0</v>
      </c>
      <c r="V1010">
        <f>IF(AND('Raw Data'!L1004-'Raw Data'!K1004&lt;3, 'Raw Data'!L1004&gt;'Raw Data'!K1004, 'Raw Data'!F1004&gt;'Raw Data'!C1004), 'Raw Data'!G1004, 0)</f>
        <v>0</v>
      </c>
    </row>
    <row r="1011" spans="1:22" x14ac:dyDescent="0.3">
      <c r="A1011">
        <f>IF(AND('Raw Data'!F1005&lt;'Raw Data'!C1005, 'Raw Data'!L1005&gt;'Raw Data'!K1005, 'Raw Data'!L1005-'Raw Data'!K1005&gt;3), 'Raw Data'!J1005, 0)</f>
        <v>0</v>
      </c>
      <c r="B1011">
        <f>IF(AND('Raw Data'!C1005&lt;'Raw Data'!F1005, 'Raw Data'!K1005&gt;'Raw Data'!L1005, 'Raw Data'!K1005-'Raw Data'!L1005&gt;3), 'Raw Data'!I1005, 0)</f>
        <v>0</v>
      </c>
      <c r="C1011">
        <f>IF(AND('Raw Data'!F1005&lt;'Raw Data'!C1005, 'Raw Data'!L1005&gt;'Raw Data'!K1005, 'Raw Data'!L1005-'Raw Data'!K1005&lt;4), 'Raw Data'!H1005, 0)</f>
        <v>0</v>
      </c>
      <c r="D1011">
        <f>IF(AND('Raw Data'!C1005&lt;'Raw Data'!F1005, 'Raw Data'!K1005&gt;'Raw Data'!L1005, 'Raw Data'!K1005-'Raw Data'!L1005&lt;4), 'Raw Data'!G1005, 0)</f>
        <v>0</v>
      </c>
      <c r="E1011">
        <f>IF(ISBLANK('Raw Data'!J1005), 0, IF(AND(4=MATCH(LARGE('Raw Data'!G1005:J1005, 4), 'Raw Data'!G1005:J1005, 0), 'Raw Data'!L1005-'Raw Data'!K1005&gt;3), 'Raw Data'!J1005, 0))</f>
        <v>0</v>
      </c>
      <c r="F1011">
        <f>IF(ISBLANK('Raw Data'!J1005), 0, IF(AND(3=MATCH(LARGE('Raw Data'!G1005:J1005, 4), 'Raw Data'!G1005:J1005, 0), 'Raw Data'!K1005-'Raw Data'!L1005&gt;3), 'Raw Data'!I1005, 0))</f>
        <v>0</v>
      </c>
      <c r="G1011">
        <f>IF(ISBLANK('Raw Data'!J1005), 0, IF(AND(2=MATCH(LARGE('Raw Data'!G1005:J1005, 4), 'Raw Data'!G1005:J1005, 0), AND('Raw Data'!L1005-'Raw Data'!K1005&lt;4, 'Raw Data'!L1005-'Raw Data'!K1005&gt;0)), 'Raw Data'!H1005, 0))</f>
        <v>0</v>
      </c>
      <c r="H1011">
        <f>IF(ISBLANK('Raw Data'!J1005), 0, IF(AND(1=MATCH(LARGE('Raw Data'!G1005:J1005, 4), 'Raw Data'!G1005:J1005, 0), AND('Raw Data'!K1005-'Raw Data'!L1005&lt;4, 'Raw Data'!K1005-'Raw Data'!L1005&gt;0)), 'Raw Data'!G1005, 0))</f>
        <v>0</v>
      </c>
      <c r="I1011">
        <f>IF(ISBLANK('Raw Data'!J1005), 0, IF(AND(4=MATCH(LARGE('Raw Data'!G1005:J1005, 3), 'Raw Data'!G1005:J1005, 0), 'Raw Data'!L1005-'Raw Data'!K1005&gt;3), 'Raw Data'!J1005, 0))</f>
        <v>0</v>
      </c>
      <c r="J1011">
        <f>IF(ISBLANK('Raw Data'!J1005), 0, IF(AND(3=MATCH(LARGE('Raw Data'!G1005:J1005, 3), 'Raw Data'!G1005:J1005, 0), 'Raw Data'!K1005-'Raw Data'!L1005&gt;3), 'Raw Data'!I1005, 0))</f>
        <v>0</v>
      </c>
      <c r="K1011">
        <f>IF(ISBLANK('Raw Data'!J1005), 0, IF(AND(2=MATCH(LARGE('Raw Data'!G1005:J1005, 3), 'Raw Data'!G1005:J1005, 0), AND('Raw Data'!L1005-'Raw Data'!K1005&lt;4, 'Raw Data'!L1005-'Raw Data'!K1005&gt;0)), 'Raw Data'!H1005, 0))</f>
        <v>0</v>
      </c>
      <c r="L1011">
        <f>IF(ISBLANK('Raw Data'!J1005), 0, IF(AND(1=MATCH(LARGE('Raw Data'!G1005:J1005, 3), 'Raw Data'!G1005:J1005, 0), AND('Raw Data'!K1005-'Raw Data'!L1005&lt;4, 'Raw Data'!K1005-'Raw Data'!L1005&gt;0)), 'Raw Data'!G1005, 0))</f>
        <v>0</v>
      </c>
      <c r="M1011">
        <f>IF(ISBLANK('Raw Data'!J1005), 0, IF(AND(4=MATCH(LARGE('Raw Data'!G1005:J1005, 2), 'Raw Data'!G1005:J1005, 0), 'Raw Data'!L1005-'Raw Data'!K1005&gt;3), 'Raw Data'!J1005, 0))</f>
        <v>0</v>
      </c>
      <c r="N1011">
        <f>IF(ISBLANK('Raw Data'!J1005), 0, IF(AND(3=MATCH(LARGE('Raw Data'!G1005:J1005, 2), 'Raw Data'!G1005:J1005, 0), 'Raw Data'!K1005-'Raw Data'!L1005&gt;3), 'Raw Data'!I1005, 0))</f>
        <v>0</v>
      </c>
      <c r="O1011">
        <f>IF(ISBLANK('Raw Data'!J1005), 0, IF(AND(2=MATCH(LARGE('Raw Data'!G1005:J1005, 2), 'Raw Data'!G1005:J1005, 0), AND('Raw Data'!L1005-'Raw Data'!K1005&lt;4, 'Raw Data'!L1005-'Raw Data'!K1005&gt;0)), 'Raw Data'!H1005, 0))</f>
        <v>0</v>
      </c>
      <c r="P1011">
        <f>IF(ISBLANK('Raw Data'!J1005), 0, IF(AND(1=MATCH(LARGE('Raw Data'!G1005:J1005, 2), 'Raw Data'!G1005:J1005, 0), AND('Raw Data'!K1005-'Raw Data'!L1005&lt;4, 'Raw Data'!K1005-'Raw Data'!L1005&gt;0)), 'Raw Data'!G1005, 0))</f>
        <v>0</v>
      </c>
      <c r="Q1011">
        <f>IF(ISBLANK('Raw Data'!J1005), 0, IF(AND(4=MATCH(LARGE('Raw Data'!G1005:J1005, 1), 'Raw Data'!G1005:J1005, 0), 'Raw Data'!L1005-'Raw Data'!K1005&gt;3), 'Raw Data'!J1005, 0))</f>
        <v>0</v>
      </c>
      <c r="R1011">
        <f>IF(ISBLANK('Raw Data'!J1005), 0, IF(AND(3=MATCH(LARGE('Raw Data'!G1005:J1005, 1), 'Raw Data'!G1005:J1005, 0), 'Raw Data'!K1005-'Raw Data'!L1005&gt;3), 'Raw Data'!I1005, 0))</f>
        <v>0</v>
      </c>
      <c r="S1011">
        <f>IF(AND('Raw Data'!L1005-'Raw Data'!K1005&gt;4, 'Raw Data'!F1005&lt;'Raw Data'!C1005), 'Raw Data'!J1005, 0)</f>
        <v>0</v>
      </c>
      <c r="T1011">
        <f>IF(AND('Raw Data'!K1005-'Raw Data'!L1005&gt;4, 'Raw Data'!F1005&gt;'Raw Data'!C1005), 'Raw Data'!I1005, 0)</f>
        <v>0</v>
      </c>
      <c r="U1011">
        <f>IF(AND('Raw Data'!L1005-'Raw Data'!K1005&lt;3, 'Raw Data'!L1005&gt;'Raw Data'!K1005, 'Raw Data'!F1005&lt;'Raw Data'!C1005), 'Raw Data'!H1005, 0)</f>
        <v>0</v>
      </c>
      <c r="V1011">
        <f>IF(AND('Raw Data'!L1005-'Raw Data'!K1005&lt;3, 'Raw Data'!L1005&gt;'Raw Data'!K1005, 'Raw Data'!F1005&gt;'Raw Data'!C1005), 'Raw Data'!G1005, 0)</f>
        <v>0</v>
      </c>
    </row>
    <row r="1012" spans="1:22" x14ac:dyDescent="0.3">
      <c r="A1012">
        <f>IF(AND('Raw Data'!F1006&lt;'Raw Data'!C1006, 'Raw Data'!L1006&gt;'Raw Data'!K1006, 'Raw Data'!L1006-'Raw Data'!K1006&gt;3), 'Raw Data'!J1006, 0)</f>
        <v>0</v>
      </c>
      <c r="B1012">
        <f>IF(AND('Raw Data'!C1006&lt;'Raw Data'!F1006, 'Raw Data'!K1006&gt;'Raw Data'!L1006, 'Raw Data'!K1006-'Raw Data'!L1006&gt;3), 'Raw Data'!I1006, 0)</f>
        <v>0</v>
      </c>
      <c r="C1012">
        <f>IF(AND('Raw Data'!F1006&lt;'Raw Data'!C1006, 'Raw Data'!L1006&gt;'Raw Data'!K1006, 'Raw Data'!L1006-'Raw Data'!K1006&lt;4), 'Raw Data'!H1006, 0)</f>
        <v>0</v>
      </c>
      <c r="D1012">
        <f>IF(AND('Raw Data'!C1006&lt;'Raw Data'!F1006, 'Raw Data'!K1006&gt;'Raw Data'!L1006, 'Raw Data'!K1006-'Raw Data'!L1006&lt;4), 'Raw Data'!G1006, 0)</f>
        <v>0</v>
      </c>
      <c r="E1012">
        <f>IF(ISBLANK('Raw Data'!J1006), 0, IF(AND(4=MATCH(LARGE('Raw Data'!G1006:J1006, 4), 'Raw Data'!G1006:J1006, 0), 'Raw Data'!L1006-'Raw Data'!K1006&gt;3), 'Raw Data'!J1006, 0))</f>
        <v>0</v>
      </c>
      <c r="F1012">
        <f>IF(ISBLANK('Raw Data'!J1006), 0, IF(AND(3=MATCH(LARGE('Raw Data'!G1006:J1006, 4), 'Raw Data'!G1006:J1006, 0), 'Raw Data'!K1006-'Raw Data'!L1006&gt;3), 'Raw Data'!I1006, 0))</f>
        <v>0</v>
      </c>
      <c r="G1012">
        <f>IF(ISBLANK('Raw Data'!J1006), 0, IF(AND(2=MATCH(LARGE('Raw Data'!G1006:J1006, 4), 'Raw Data'!G1006:J1006, 0), AND('Raw Data'!L1006-'Raw Data'!K1006&lt;4, 'Raw Data'!L1006-'Raw Data'!K1006&gt;0)), 'Raw Data'!H1006, 0))</f>
        <v>0</v>
      </c>
      <c r="H1012">
        <f>IF(ISBLANK('Raw Data'!J1006), 0, IF(AND(1=MATCH(LARGE('Raw Data'!G1006:J1006, 4), 'Raw Data'!G1006:J1006, 0), AND('Raw Data'!K1006-'Raw Data'!L1006&lt;4, 'Raw Data'!K1006-'Raw Data'!L1006&gt;0)), 'Raw Data'!G1006, 0))</f>
        <v>0</v>
      </c>
      <c r="I1012">
        <f>IF(ISBLANK('Raw Data'!J1006), 0, IF(AND(4=MATCH(LARGE('Raw Data'!G1006:J1006, 3), 'Raw Data'!G1006:J1006, 0), 'Raw Data'!L1006-'Raw Data'!K1006&gt;3), 'Raw Data'!J1006, 0))</f>
        <v>0</v>
      </c>
      <c r="J1012">
        <f>IF(ISBLANK('Raw Data'!J1006), 0, IF(AND(3=MATCH(LARGE('Raw Data'!G1006:J1006, 3), 'Raw Data'!G1006:J1006, 0), 'Raw Data'!K1006-'Raw Data'!L1006&gt;3), 'Raw Data'!I1006, 0))</f>
        <v>0</v>
      </c>
      <c r="K1012">
        <f>IF(ISBLANK('Raw Data'!J1006), 0, IF(AND(2=MATCH(LARGE('Raw Data'!G1006:J1006, 3), 'Raw Data'!G1006:J1006, 0), AND('Raw Data'!L1006-'Raw Data'!K1006&lt;4, 'Raw Data'!L1006-'Raw Data'!K1006&gt;0)), 'Raw Data'!H1006, 0))</f>
        <v>0</v>
      </c>
      <c r="L1012">
        <f>IF(ISBLANK('Raw Data'!J1006), 0, IF(AND(1=MATCH(LARGE('Raw Data'!G1006:J1006, 3), 'Raw Data'!G1006:J1006, 0), AND('Raw Data'!K1006-'Raw Data'!L1006&lt;4, 'Raw Data'!K1006-'Raw Data'!L1006&gt;0)), 'Raw Data'!G1006, 0))</f>
        <v>0</v>
      </c>
      <c r="M1012">
        <f>IF(ISBLANK('Raw Data'!J1006), 0, IF(AND(4=MATCH(LARGE('Raw Data'!G1006:J1006, 2), 'Raw Data'!G1006:J1006, 0), 'Raw Data'!L1006-'Raw Data'!K1006&gt;3), 'Raw Data'!J1006, 0))</f>
        <v>0</v>
      </c>
      <c r="N1012">
        <f>IF(ISBLANK('Raw Data'!J1006), 0, IF(AND(3=MATCH(LARGE('Raw Data'!G1006:J1006, 2), 'Raw Data'!G1006:J1006, 0), 'Raw Data'!K1006-'Raw Data'!L1006&gt;3), 'Raw Data'!I1006, 0))</f>
        <v>0</v>
      </c>
      <c r="O1012">
        <f>IF(ISBLANK('Raw Data'!J1006), 0, IF(AND(2=MATCH(LARGE('Raw Data'!G1006:J1006, 2), 'Raw Data'!G1006:J1006, 0), AND('Raw Data'!L1006-'Raw Data'!K1006&lt;4, 'Raw Data'!L1006-'Raw Data'!K1006&gt;0)), 'Raw Data'!H1006, 0))</f>
        <v>0</v>
      </c>
      <c r="P1012">
        <f>IF(ISBLANK('Raw Data'!J1006), 0, IF(AND(1=MATCH(LARGE('Raw Data'!G1006:J1006, 2), 'Raw Data'!G1006:J1006, 0), AND('Raw Data'!K1006-'Raw Data'!L1006&lt;4, 'Raw Data'!K1006-'Raw Data'!L1006&gt;0)), 'Raw Data'!G1006, 0))</f>
        <v>0</v>
      </c>
      <c r="Q1012">
        <f>IF(ISBLANK('Raw Data'!J1006), 0, IF(AND(4=MATCH(LARGE('Raw Data'!G1006:J1006, 1), 'Raw Data'!G1006:J1006, 0), 'Raw Data'!L1006-'Raw Data'!K1006&gt;3), 'Raw Data'!J1006, 0))</f>
        <v>0</v>
      </c>
      <c r="R1012">
        <f>IF(ISBLANK('Raw Data'!J1006), 0, IF(AND(3=MATCH(LARGE('Raw Data'!G1006:J1006, 1), 'Raw Data'!G1006:J1006, 0), 'Raw Data'!K1006-'Raw Data'!L1006&gt;3), 'Raw Data'!I1006, 0))</f>
        <v>0</v>
      </c>
      <c r="S1012">
        <f>IF(AND('Raw Data'!L1006-'Raw Data'!K1006&gt;4, 'Raw Data'!F1006&lt;'Raw Data'!C1006), 'Raw Data'!J1006, 0)</f>
        <v>0</v>
      </c>
      <c r="T1012">
        <f>IF(AND('Raw Data'!K1006-'Raw Data'!L1006&gt;4, 'Raw Data'!F1006&gt;'Raw Data'!C1006), 'Raw Data'!I1006, 0)</f>
        <v>0</v>
      </c>
      <c r="U1012">
        <f>IF(AND('Raw Data'!L1006-'Raw Data'!K1006&lt;3, 'Raw Data'!L1006&gt;'Raw Data'!K1006, 'Raw Data'!F1006&lt;'Raw Data'!C1006), 'Raw Data'!H1006, 0)</f>
        <v>0</v>
      </c>
      <c r="V1012">
        <f>IF(AND('Raw Data'!L1006-'Raw Data'!K1006&lt;3, 'Raw Data'!L1006&gt;'Raw Data'!K1006, 'Raw Data'!F1006&gt;'Raw Data'!C1006), 'Raw Data'!G1006, 0)</f>
        <v>0</v>
      </c>
    </row>
    <row r="1013" spans="1:22" x14ac:dyDescent="0.3">
      <c r="A1013">
        <f>IF(AND('Raw Data'!F1007&lt;'Raw Data'!C1007, 'Raw Data'!L1007&gt;'Raw Data'!K1007, 'Raw Data'!L1007-'Raw Data'!K1007&gt;3), 'Raw Data'!J1007, 0)</f>
        <v>0</v>
      </c>
      <c r="B1013">
        <f>IF(AND('Raw Data'!C1007&lt;'Raw Data'!F1007, 'Raw Data'!K1007&gt;'Raw Data'!L1007, 'Raw Data'!K1007-'Raw Data'!L1007&gt;3), 'Raw Data'!I1007, 0)</f>
        <v>0</v>
      </c>
      <c r="C1013">
        <f>IF(AND('Raw Data'!F1007&lt;'Raw Data'!C1007, 'Raw Data'!L1007&gt;'Raw Data'!K1007, 'Raw Data'!L1007-'Raw Data'!K1007&lt;4), 'Raw Data'!H1007, 0)</f>
        <v>0</v>
      </c>
      <c r="D1013">
        <f>IF(AND('Raw Data'!C1007&lt;'Raw Data'!F1007, 'Raw Data'!K1007&gt;'Raw Data'!L1007, 'Raw Data'!K1007-'Raw Data'!L1007&lt;4), 'Raw Data'!G1007, 0)</f>
        <v>0</v>
      </c>
      <c r="E1013">
        <f>IF(ISBLANK('Raw Data'!J1007), 0, IF(AND(4=MATCH(LARGE('Raw Data'!G1007:J1007, 4), 'Raw Data'!G1007:J1007, 0), 'Raw Data'!L1007-'Raw Data'!K1007&gt;3), 'Raw Data'!J1007, 0))</f>
        <v>0</v>
      </c>
      <c r="F1013">
        <f>IF(ISBLANK('Raw Data'!J1007), 0, IF(AND(3=MATCH(LARGE('Raw Data'!G1007:J1007, 4), 'Raw Data'!G1007:J1007, 0), 'Raw Data'!K1007-'Raw Data'!L1007&gt;3), 'Raw Data'!I1007, 0))</f>
        <v>0</v>
      </c>
      <c r="G1013">
        <f>IF(ISBLANK('Raw Data'!J1007), 0, IF(AND(2=MATCH(LARGE('Raw Data'!G1007:J1007, 4), 'Raw Data'!G1007:J1007, 0), AND('Raw Data'!L1007-'Raw Data'!K1007&lt;4, 'Raw Data'!L1007-'Raw Data'!K1007&gt;0)), 'Raw Data'!H1007, 0))</f>
        <v>0</v>
      </c>
      <c r="H1013">
        <f>IF(ISBLANK('Raw Data'!J1007), 0, IF(AND(1=MATCH(LARGE('Raw Data'!G1007:J1007, 4), 'Raw Data'!G1007:J1007, 0), AND('Raw Data'!K1007-'Raw Data'!L1007&lt;4, 'Raw Data'!K1007-'Raw Data'!L1007&gt;0)), 'Raw Data'!G1007, 0))</f>
        <v>0</v>
      </c>
      <c r="I1013">
        <f>IF(ISBLANK('Raw Data'!J1007), 0, IF(AND(4=MATCH(LARGE('Raw Data'!G1007:J1007, 3), 'Raw Data'!G1007:J1007, 0), 'Raw Data'!L1007-'Raw Data'!K1007&gt;3), 'Raw Data'!J1007, 0))</f>
        <v>0</v>
      </c>
      <c r="J1013">
        <f>IF(ISBLANK('Raw Data'!J1007), 0, IF(AND(3=MATCH(LARGE('Raw Data'!G1007:J1007, 3), 'Raw Data'!G1007:J1007, 0), 'Raw Data'!K1007-'Raw Data'!L1007&gt;3), 'Raw Data'!I1007, 0))</f>
        <v>0</v>
      </c>
      <c r="K1013">
        <f>IF(ISBLANK('Raw Data'!J1007), 0, IF(AND(2=MATCH(LARGE('Raw Data'!G1007:J1007, 3), 'Raw Data'!G1007:J1007, 0), AND('Raw Data'!L1007-'Raw Data'!K1007&lt;4, 'Raw Data'!L1007-'Raw Data'!K1007&gt;0)), 'Raw Data'!H1007, 0))</f>
        <v>0</v>
      </c>
      <c r="L1013">
        <f>IF(ISBLANK('Raw Data'!J1007), 0, IF(AND(1=MATCH(LARGE('Raw Data'!G1007:J1007, 3), 'Raw Data'!G1007:J1007, 0), AND('Raw Data'!K1007-'Raw Data'!L1007&lt;4, 'Raw Data'!K1007-'Raw Data'!L1007&gt;0)), 'Raw Data'!G1007, 0))</f>
        <v>0</v>
      </c>
      <c r="M1013">
        <f>IF(ISBLANK('Raw Data'!J1007), 0, IF(AND(4=MATCH(LARGE('Raw Data'!G1007:J1007, 2), 'Raw Data'!G1007:J1007, 0), 'Raw Data'!L1007-'Raw Data'!K1007&gt;3), 'Raw Data'!J1007, 0))</f>
        <v>0</v>
      </c>
      <c r="N1013">
        <f>IF(ISBLANK('Raw Data'!J1007), 0, IF(AND(3=MATCH(LARGE('Raw Data'!G1007:J1007, 2), 'Raw Data'!G1007:J1007, 0), 'Raw Data'!K1007-'Raw Data'!L1007&gt;3), 'Raw Data'!I1007, 0))</f>
        <v>0</v>
      </c>
      <c r="O1013">
        <f>IF(ISBLANK('Raw Data'!J1007), 0, IF(AND(2=MATCH(LARGE('Raw Data'!G1007:J1007, 2), 'Raw Data'!G1007:J1007, 0), AND('Raw Data'!L1007-'Raw Data'!K1007&lt;4, 'Raw Data'!L1007-'Raw Data'!K1007&gt;0)), 'Raw Data'!H1007, 0))</f>
        <v>0</v>
      </c>
      <c r="P1013">
        <f>IF(ISBLANK('Raw Data'!J1007), 0, IF(AND(1=MATCH(LARGE('Raw Data'!G1007:J1007, 2), 'Raw Data'!G1007:J1007, 0), AND('Raw Data'!K1007-'Raw Data'!L1007&lt;4, 'Raw Data'!K1007-'Raw Data'!L1007&gt;0)), 'Raw Data'!G1007, 0))</f>
        <v>0</v>
      </c>
      <c r="Q1013">
        <f>IF(ISBLANK('Raw Data'!J1007), 0, IF(AND(4=MATCH(LARGE('Raw Data'!G1007:J1007, 1), 'Raw Data'!G1007:J1007, 0), 'Raw Data'!L1007-'Raw Data'!K1007&gt;3), 'Raw Data'!J1007, 0))</f>
        <v>0</v>
      </c>
      <c r="R1013">
        <f>IF(ISBLANK('Raw Data'!J1007), 0, IF(AND(3=MATCH(LARGE('Raw Data'!G1007:J1007, 1), 'Raw Data'!G1007:J1007, 0), 'Raw Data'!K1007-'Raw Data'!L1007&gt;3), 'Raw Data'!I1007, 0))</f>
        <v>0</v>
      </c>
      <c r="S1013">
        <f>IF(AND('Raw Data'!L1007-'Raw Data'!K1007&gt;4, 'Raw Data'!F1007&lt;'Raw Data'!C1007), 'Raw Data'!J1007, 0)</f>
        <v>0</v>
      </c>
      <c r="T1013">
        <f>IF(AND('Raw Data'!K1007-'Raw Data'!L1007&gt;4, 'Raw Data'!F1007&gt;'Raw Data'!C1007), 'Raw Data'!I1007, 0)</f>
        <v>0</v>
      </c>
      <c r="U1013">
        <f>IF(AND('Raw Data'!L1007-'Raw Data'!K1007&lt;3, 'Raw Data'!L1007&gt;'Raw Data'!K1007, 'Raw Data'!F1007&lt;'Raw Data'!C1007), 'Raw Data'!H1007, 0)</f>
        <v>0</v>
      </c>
      <c r="V1013">
        <f>IF(AND('Raw Data'!L1007-'Raw Data'!K1007&lt;3, 'Raw Data'!L1007&gt;'Raw Data'!K1007, 'Raw Data'!F1007&gt;'Raw Data'!C1007), 'Raw Data'!G1007, 0)</f>
        <v>0</v>
      </c>
    </row>
    <row r="1014" spans="1:22" x14ac:dyDescent="0.3">
      <c r="A1014">
        <f>IF(AND('Raw Data'!F1008&lt;'Raw Data'!C1008, 'Raw Data'!L1008&gt;'Raw Data'!K1008, 'Raw Data'!L1008-'Raw Data'!K1008&gt;3), 'Raw Data'!J1008, 0)</f>
        <v>0</v>
      </c>
      <c r="B1014">
        <f>IF(AND('Raw Data'!C1008&lt;'Raw Data'!F1008, 'Raw Data'!K1008&gt;'Raw Data'!L1008, 'Raw Data'!K1008-'Raw Data'!L1008&gt;3), 'Raw Data'!I1008, 0)</f>
        <v>0</v>
      </c>
      <c r="C1014">
        <f>IF(AND('Raw Data'!F1008&lt;'Raw Data'!C1008, 'Raw Data'!L1008&gt;'Raw Data'!K1008, 'Raw Data'!L1008-'Raw Data'!K1008&lt;4), 'Raw Data'!H1008, 0)</f>
        <v>0</v>
      </c>
      <c r="D1014">
        <f>IF(AND('Raw Data'!C1008&lt;'Raw Data'!F1008, 'Raw Data'!K1008&gt;'Raw Data'!L1008, 'Raw Data'!K1008-'Raw Data'!L1008&lt;4), 'Raw Data'!G1008, 0)</f>
        <v>0</v>
      </c>
      <c r="E1014">
        <f>IF(ISBLANK('Raw Data'!J1008), 0, IF(AND(4=MATCH(LARGE('Raw Data'!G1008:J1008, 4), 'Raw Data'!G1008:J1008, 0), 'Raw Data'!L1008-'Raw Data'!K1008&gt;3), 'Raw Data'!J1008, 0))</f>
        <v>0</v>
      </c>
      <c r="F1014">
        <f>IF(ISBLANK('Raw Data'!J1008), 0, IF(AND(3=MATCH(LARGE('Raw Data'!G1008:J1008, 4), 'Raw Data'!G1008:J1008, 0), 'Raw Data'!K1008-'Raw Data'!L1008&gt;3), 'Raw Data'!I1008, 0))</f>
        <v>0</v>
      </c>
      <c r="G1014">
        <f>IF(ISBLANK('Raw Data'!J1008), 0, IF(AND(2=MATCH(LARGE('Raw Data'!G1008:J1008, 4), 'Raw Data'!G1008:J1008, 0), AND('Raw Data'!L1008-'Raw Data'!K1008&lt;4, 'Raw Data'!L1008-'Raw Data'!K1008&gt;0)), 'Raw Data'!H1008, 0))</f>
        <v>0</v>
      </c>
      <c r="H1014">
        <f>IF(ISBLANK('Raw Data'!J1008), 0, IF(AND(1=MATCH(LARGE('Raw Data'!G1008:J1008, 4), 'Raw Data'!G1008:J1008, 0), AND('Raw Data'!K1008-'Raw Data'!L1008&lt;4, 'Raw Data'!K1008-'Raw Data'!L1008&gt;0)), 'Raw Data'!G1008, 0))</f>
        <v>0</v>
      </c>
      <c r="I1014">
        <f>IF(ISBLANK('Raw Data'!J1008), 0, IF(AND(4=MATCH(LARGE('Raw Data'!G1008:J1008, 3), 'Raw Data'!G1008:J1008, 0), 'Raw Data'!L1008-'Raw Data'!K1008&gt;3), 'Raw Data'!J1008, 0))</f>
        <v>0</v>
      </c>
      <c r="J1014">
        <f>IF(ISBLANK('Raw Data'!J1008), 0, IF(AND(3=MATCH(LARGE('Raw Data'!G1008:J1008, 3), 'Raw Data'!G1008:J1008, 0), 'Raw Data'!K1008-'Raw Data'!L1008&gt;3), 'Raw Data'!I1008, 0))</f>
        <v>0</v>
      </c>
      <c r="K1014">
        <f>IF(ISBLANK('Raw Data'!J1008), 0, IF(AND(2=MATCH(LARGE('Raw Data'!G1008:J1008, 3), 'Raw Data'!G1008:J1008, 0), AND('Raw Data'!L1008-'Raw Data'!K1008&lt;4, 'Raw Data'!L1008-'Raw Data'!K1008&gt;0)), 'Raw Data'!H1008, 0))</f>
        <v>0</v>
      </c>
      <c r="L1014">
        <f>IF(ISBLANK('Raw Data'!J1008), 0, IF(AND(1=MATCH(LARGE('Raw Data'!G1008:J1008, 3), 'Raw Data'!G1008:J1008, 0), AND('Raw Data'!K1008-'Raw Data'!L1008&lt;4, 'Raw Data'!K1008-'Raw Data'!L1008&gt;0)), 'Raw Data'!G1008, 0))</f>
        <v>0</v>
      </c>
      <c r="M1014">
        <f>IF(ISBLANK('Raw Data'!J1008), 0, IF(AND(4=MATCH(LARGE('Raw Data'!G1008:J1008, 2), 'Raw Data'!G1008:J1008, 0), 'Raw Data'!L1008-'Raw Data'!K1008&gt;3), 'Raw Data'!J1008, 0))</f>
        <v>0</v>
      </c>
      <c r="N1014">
        <f>IF(ISBLANK('Raw Data'!J1008), 0, IF(AND(3=MATCH(LARGE('Raw Data'!G1008:J1008, 2), 'Raw Data'!G1008:J1008, 0), 'Raw Data'!K1008-'Raw Data'!L1008&gt;3), 'Raw Data'!I1008, 0))</f>
        <v>0</v>
      </c>
      <c r="O1014">
        <f>IF(ISBLANK('Raw Data'!J1008), 0, IF(AND(2=MATCH(LARGE('Raw Data'!G1008:J1008, 2), 'Raw Data'!G1008:J1008, 0), AND('Raw Data'!L1008-'Raw Data'!K1008&lt;4, 'Raw Data'!L1008-'Raw Data'!K1008&gt;0)), 'Raw Data'!H1008, 0))</f>
        <v>0</v>
      </c>
      <c r="P1014">
        <f>IF(ISBLANK('Raw Data'!J1008), 0, IF(AND(1=MATCH(LARGE('Raw Data'!G1008:J1008, 2), 'Raw Data'!G1008:J1008, 0), AND('Raw Data'!K1008-'Raw Data'!L1008&lt;4, 'Raw Data'!K1008-'Raw Data'!L1008&gt;0)), 'Raw Data'!G1008, 0))</f>
        <v>0</v>
      </c>
      <c r="Q1014">
        <f>IF(ISBLANK('Raw Data'!J1008), 0, IF(AND(4=MATCH(LARGE('Raw Data'!G1008:J1008, 1), 'Raw Data'!G1008:J1008, 0), 'Raw Data'!L1008-'Raw Data'!K1008&gt;3), 'Raw Data'!J1008, 0))</f>
        <v>0</v>
      </c>
      <c r="R1014">
        <f>IF(ISBLANK('Raw Data'!J1008), 0, IF(AND(3=MATCH(LARGE('Raw Data'!G1008:J1008, 1), 'Raw Data'!G1008:J1008, 0), 'Raw Data'!K1008-'Raw Data'!L1008&gt;3), 'Raw Data'!I1008, 0))</f>
        <v>0</v>
      </c>
      <c r="S1014">
        <f>IF(AND('Raw Data'!L1008-'Raw Data'!K1008&gt;4, 'Raw Data'!F1008&lt;'Raw Data'!C1008), 'Raw Data'!J1008, 0)</f>
        <v>0</v>
      </c>
      <c r="T1014">
        <f>IF(AND('Raw Data'!K1008-'Raw Data'!L1008&gt;4, 'Raw Data'!F1008&gt;'Raw Data'!C1008), 'Raw Data'!I1008, 0)</f>
        <v>0</v>
      </c>
      <c r="U1014">
        <f>IF(AND('Raw Data'!L1008-'Raw Data'!K1008&lt;3, 'Raw Data'!L1008&gt;'Raw Data'!K1008, 'Raw Data'!F1008&lt;'Raw Data'!C1008), 'Raw Data'!H1008, 0)</f>
        <v>0</v>
      </c>
      <c r="V1014">
        <f>IF(AND('Raw Data'!L1008-'Raw Data'!K1008&lt;3, 'Raw Data'!L1008&gt;'Raw Data'!K1008, 'Raw Data'!F1008&gt;'Raw Data'!C1008), 'Raw Data'!G1008, 0)</f>
        <v>0</v>
      </c>
    </row>
    <row r="1015" spans="1:22" x14ac:dyDescent="0.3">
      <c r="A1015">
        <f>IF(AND('Raw Data'!F1009&lt;'Raw Data'!C1009, 'Raw Data'!L1009&gt;'Raw Data'!K1009, 'Raw Data'!L1009-'Raw Data'!K1009&gt;3), 'Raw Data'!J1009, 0)</f>
        <v>0</v>
      </c>
      <c r="B1015">
        <f>IF(AND('Raw Data'!C1009&lt;'Raw Data'!F1009, 'Raw Data'!K1009&gt;'Raw Data'!L1009, 'Raw Data'!K1009-'Raw Data'!L1009&gt;3), 'Raw Data'!I1009, 0)</f>
        <v>0</v>
      </c>
      <c r="C1015">
        <f>IF(AND('Raw Data'!F1009&lt;'Raw Data'!C1009, 'Raw Data'!L1009&gt;'Raw Data'!K1009, 'Raw Data'!L1009-'Raw Data'!K1009&lt;4), 'Raw Data'!H1009, 0)</f>
        <v>0</v>
      </c>
      <c r="D1015">
        <f>IF(AND('Raw Data'!C1009&lt;'Raw Data'!F1009, 'Raw Data'!K1009&gt;'Raw Data'!L1009, 'Raw Data'!K1009-'Raw Data'!L1009&lt;4), 'Raw Data'!G1009, 0)</f>
        <v>0</v>
      </c>
      <c r="E1015">
        <f>IF(ISBLANK('Raw Data'!J1009), 0, IF(AND(4=MATCH(LARGE('Raw Data'!G1009:J1009, 4), 'Raw Data'!G1009:J1009, 0), 'Raw Data'!L1009-'Raw Data'!K1009&gt;3), 'Raw Data'!J1009, 0))</f>
        <v>0</v>
      </c>
      <c r="F1015">
        <f>IF(ISBLANK('Raw Data'!J1009), 0, IF(AND(3=MATCH(LARGE('Raw Data'!G1009:J1009, 4), 'Raw Data'!G1009:J1009, 0), 'Raw Data'!K1009-'Raw Data'!L1009&gt;3), 'Raw Data'!I1009, 0))</f>
        <v>0</v>
      </c>
      <c r="G1015">
        <f>IF(ISBLANK('Raw Data'!J1009), 0, IF(AND(2=MATCH(LARGE('Raw Data'!G1009:J1009, 4), 'Raw Data'!G1009:J1009, 0), AND('Raw Data'!L1009-'Raw Data'!K1009&lt;4, 'Raw Data'!L1009-'Raw Data'!K1009&gt;0)), 'Raw Data'!H1009, 0))</f>
        <v>0</v>
      </c>
      <c r="H1015">
        <f>IF(ISBLANK('Raw Data'!J1009), 0, IF(AND(1=MATCH(LARGE('Raw Data'!G1009:J1009, 4), 'Raw Data'!G1009:J1009, 0), AND('Raw Data'!K1009-'Raw Data'!L1009&lt;4, 'Raw Data'!K1009-'Raw Data'!L1009&gt;0)), 'Raw Data'!G1009, 0))</f>
        <v>0</v>
      </c>
      <c r="I1015">
        <f>IF(ISBLANK('Raw Data'!J1009), 0, IF(AND(4=MATCH(LARGE('Raw Data'!G1009:J1009, 3), 'Raw Data'!G1009:J1009, 0), 'Raw Data'!L1009-'Raw Data'!K1009&gt;3), 'Raw Data'!J1009, 0))</f>
        <v>0</v>
      </c>
      <c r="J1015">
        <f>IF(ISBLANK('Raw Data'!J1009), 0, IF(AND(3=MATCH(LARGE('Raw Data'!G1009:J1009, 3), 'Raw Data'!G1009:J1009, 0), 'Raw Data'!K1009-'Raw Data'!L1009&gt;3), 'Raw Data'!I1009, 0))</f>
        <v>0</v>
      </c>
      <c r="K1015">
        <f>IF(ISBLANK('Raw Data'!J1009), 0, IF(AND(2=MATCH(LARGE('Raw Data'!G1009:J1009, 3), 'Raw Data'!G1009:J1009, 0), AND('Raw Data'!L1009-'Raw Data'!K1009&lt;4, 'Raw Data'!L1009-'Raw Data'!K1009&gt;0)), 'Raw Data'!H1009, 0))</f>
        <v>0</v>
      </c>
      <c r="L1015">
        <f>IF(ISBLANK('Raw Data'!J1009), 0, IF(AND(1=MATCH(LARGE('Raw Data'!G1009:J1009, 3), 'Raw Data'!G1009:J1009, 0), AND('Raw Data'!K1009-'Raw Data'!L1009&lt;4, 'Raw Data'!K1009-'Raw Data'!L1009&gt;0)), 'Raw Data'!G1009, 0))</f>
        <v>0</v>
      </c>
      <c r="M1015">
        <f>IF(ISBLANK('Raw Data'!J1009), 0, IF(AND(4=MATCH(LARGE('Raw Data'!G1009:J1009, 2), 'Raw Data'!G1009:J1009, 0), 'Raw Data'!L1009-'Raw Data'!K1009&gt;3), 'Raw Data'!J1009, 0))</f>
        <v>0</v>
      </c>
      <c r="N1015">
        <f>IF(ISBLANK('Raw Data'!J1009), 0, IF(AND(3=MATCH(LARGE('Raw Data'!G1009:J1009, 2), 'Raw Data'!G1009:J1009, 0), 'Raw Data'!K1009-'Raw Data'!L1009&gt;3), 'Raw Data'!I1009, 0))</f>
        <v>0</v>
      </c>
      <c r="O1015">
        <f>IF(ISBLANK('Raw Data'!J1009), 0, IF(AND(2=MATCH(LARGE('Raw Data'!G1009:J1009, 2), 'Raw Data'!G1009:J1009, 0), AND('Raw Data'!L1009-'Raw Data'!K1009&lt;4, 'Raw Data'!L1009-'Raw Data'!K1009&gt;0)), 'Raw Data'!H1009, 0))</f>
        <v>0</v>
      </c>
      <c r="P1015">
        <f>IF(ISBLANK('Raw Data'!J1009), 0, IF(AND(1=MATCH(LARGE('Raw Data'!G1009:J1009, 2), 'Raw Data'!G1009:J1009, 0), AND('Raw Data'!K1009-'Raw Data'!L1009&lt;4, 'Raw Data'!K1009-'Raw Data'!L1009&gt;0)), 'Raw Data'!G1009, 0))</f>
        <v>0</v>
      </c>
      <c r="Q1015">
        <f>IF(ISBLANK('Raw Data'!J1009), 0, IF(AND(4=MATCH(LARGE('Raw Data'!G1009:J1009, 1), 'Raw Data'!G1009:J1009, 0), 'Raw Data'!L1009-'Raw Data'!K1009&gt;3), 'Raw Data'!J1009, 0))</f>
        <v>0</v>
      </c>
      <c r="R1015">
        <f>IF(ISBLANK('Raw Data'!J1009), 0, IF(AND(3=MATCH(LARGE('Raw Data'!G1009:J1009, 1), 'Raw Data'!G1009:J1009, 0), 'Raw Data'!K1009-'Raw Data'!L1009&gt;3), 'Raw Data'!I1009, 0))</f>
        <v>0</v>
      </c>
      <c r="S1015">
        <f>IF(AND('Raw Data'!L1009-'Raw Data'!K1009&gt;4, 'Raw Data'!F1009&lt;'Raw Data'!C1009), 'Raw Data'!J1009, 0)</f>
        <v>0</v>
      </c>
      <c r="T1015">
        <f>IF(AND('Raw Data'!K1009-'Raw Data'!L1009&gt;4, 'Raw Data'!F1009&gt;'Raw Data'!C1009), 'Raw Data'!I1009, 0)</f>
        <v>0</v>
      </c>
      <c r="U1015">
        <f>IF(AND('Raw Data'!L1009-'Raw Data'!K1009&lt;3, 'Raw Data'!L1009&gt;'Raw Data'!K1009, 'Raw Data'!F1009&lt;'Raw Data'!C1009), 'Raw Data'!H1009, 0)</f>
        <v>0</v>
      </c>
      <c r="V1015">
        <f>IF(AND('Raw Data'!L1009-'Raw Data'!K1009&lt;3, 'Raw Data'!L1009&gt;'Raw Data'!K1009, 'Raw Data'!F1009&gt;'Raw Data'!C1009), 'Raw Data'!G1009, 0)</f>
        <v>0</v>
      </c>
    </row>
    <row r="1016" spans="1:22" x14ac:dyDescent="0.3">
      <c r="A1016">
        <f>IF(AND('Raw Data'!F1010&lt;'Raw Data'!C1010, 'Raw Data'!L1010&gt;'Raw Data'!K1010, 'Raw Data'!L1010-'Raw Data'!K1010&gt;3), 'Raw Data'!J1010, 0)</f>
        <v>0</v>
      </c>
      <c r="B1016">
        <f>IF(AND('Raw Data'!C1010&lt;'Raw Data'!F1010, 'Raw Data'!K1010&gt;'Raw Data'!L1010, 'Raw Data'!K1010-'Raw Data'!L1010&gt;3), 'Raw Data'!I1010, 0)</f>
        <v>0</v>
      </c>
      <c r="C1016">
        <f>IF(AND('Raw Data'!F1010&lt;'Raw Data'!C1010, 'Raw Data'!L1010&gt;'Raw Data'!K1010, 'Raw Data'!L1010-'Raw Data'!K1010&lt;4), 'Raw Data'!H1010, 0)</f>
        <v>0</v>
      </c>
      <c r="D1016">
        <f>IF(AND('Raw Data'!C1010&lt;'Raw Data'!F1010, 'Raw Data'!K1010&gt;'Raw Data'!L1010, 'Raw Data'!K1010-'Raw Data'!L1010&lt;4), 'Raw Data'!G1010, 0)</f>
        <v>0</v>
      </c>
      <c r="E1016">
        <f>IF(ISBLANK('Raw Data'!J1010), 0, IF(AND(4=MATCH(LARGE('Raw Data'!G1010:J1010, 4), 'Raw Data'!G1010:J1010, 0), 'Raw Data'!L1010-'Raw Data'!K1010&gt;3), 'Raw Data'!J1010, 0))</f>
        <v>0</v>
      </c>
      <c r="F1016">
        <f>IF(ISBLANK('Raw Data'!J1010), 0, IF(AND(3=MATCH(LARGE('Raw Data'!G1010:J1010, 4), 'Raw Data'!G1010:J1010, 0), 'Raw Data'!K1010-'Raw Data'!L1010&gt;3), 'Raw Data'!I1010, 0))</f>
        <v>0</v>
      </c>
      <c r="G1016">
        <f>IF(ISBLANK('Raw Data'!J1010), 0, IF(AND(2=MATCH(LARGE('Raw Data'!G1010:J1010, 4), 'Raw Data'!G1010:J1010, 0), AND('Raw Data'!L1010-'Raw Data'!K1010&lt;4, 'Raw Data'!L1010-'Raw Data'!K1010&gt;0)), 'Raw Data'!H1010, 0))</f>
        <v>0</v>
      </c>
      <c r="H1016">
        <f>IF(ISBLANK('Raw Data'!J1010), 0, IF(AND(1=MATCH(LARGE('Raw Data'!G1010:J1010, 4), 'Raw Data'!G1010:J1010, 0), AND('Raw Data'!K1010-'Raw Data'!L1010&lt;4, 'Raw Data'!K1010-'Raw Data'!L1010&gt;0)), 'Raw Data'!G1010, 0))</f>
        <v>0</v>
      </c>
      <c r="I1016">
        <f>IF(ISBLANK('Raw Data'!J1010), 0, IF(AND(4=MATCH(LARGE('Raw Data'!G1010:J1010, 3), 'Raw Data'!G1010:J1010, 0), 'Raw Data'!L1010-'Raw Data'!K1010&gt;3), 'Raw Data'!J1010, 0))</f>
        <v>0</v>
      </c>
      <c r="J1016">
        <f>IF(ISBLANK('Raw Data'!J1010), 0, IF(AND(3=MATCH(LARGE('Raw Data'!G1010:J1010, 3), 'Raw Data'!G1010:J1010, 0), 'Raw Data'!K1010-'Raw Data'!L1010&gt;3), 'Raw Data'!I1010, 0))</f>
        <v>0</v>
      </c>
      <c r="K1016">
        <f>IF(ISBLANK('Raw Data'!J1010), 0, IF(AND(2=MATCH(LARGE('Raw Data'!G1010:J1010, 3), 'Raw Data'!G1010:J1010, 0), AND('Raw Data'!L1010-'Raw Data'!K1010&lt;4, 'Raw Data'!L1010-'Raw Data'!K1010&gt;0)), 'Raw Data'!H1010, 0))</f>
        <v>0</v>
      </c>
      <c r="L1016">
        <f>IF(ISBLANK('Raw Data'!J1010), 0, IF(AND(1=MATCH(LARGE('Raw Data'!G1010:J1010, 3), 'Raw Data'!G1010:J1010, 0), AND('Raw Data'!K1010-'Raw Data'!L1010&lt;4, 'Raw Data'!K1010-'Raw Data'!L1010&gt;0)), 'Raw Data'!G1010, 0))</f>
        <v>0</v>
      </c>
      <c r="M1016">
        <f>IF(ISBLANK('Raw Data'!J1010), 0, IF(AND(4=MATCH(LARGE('Raw Data'!G1010:J1010, 2), 'Raw Data'!G1010:J1010, 0), 'Raw Data'!L1010-'Raw Data'!K1010&gt;3), 'Raw Data'!J1010, 0))</f>
        <v>0</v>
      </c>
      <c r="N1016">
        <f>IF(ISBLANK('Raw Data'!J1010), 0, IF(AND(3=MATCH(LARGE('Raw Data'!G1010:J1010, 2), 'Raw Data'!G1010:J1010, 0), 'Raw Data'!K1010-'Raw Data'!L1010&gt;3), 'Raw Data'!I1010, 0))</f>
        <v>0</v>
      </c>
      <c r="O1016">
        <f>IF(ISBLANK('Raw Data'!J1010), 0, IF(AND(2=MATCH(LARGE('Raw Data'!G1010:J1010, 2), 'Raw Data'!G1010:J1010, 0), AND('Raw Data'!L1010-'Raw Data'!K1010&lt;4, 'Raw Data'!L1010-'Raw Data'!K1010&gt;0)), 'Raw Data'!H1010, 0))</f>
        <v>0</v>
      </c>
      <c r="P1016">
        <f>IF(ISBLANK('Raw Data'!J1010), 0, IF(AND(1=MATCH(LARGE('Raw Data'!G1010:J1010, 2), 'Raw Data'!G1010:J1010, 0), AND('Raw Data'!K1010-'Raw Data'!L1010&lt;4, 'Raw Data'!K1010-'Raw Data'!L1010&gt;0)), 'Raw Data'!G1010, 0))</f>
        <v>0</v>
      </c>
      <c r="Q1016">
        <f>IF(ISBLANK('Raw Data'!J1010), 0, IF(AND(4=MATCH(LARGE('Raw Data'!G1010:J1010, 1), 'Raw Data'!G1010:J1010, 0), 'Raw Data'!L1010-'Raw Data'!K1010&gt;3), 'Raw Data'!J1010, 0))</f>
        <v>0</v>
      </c>
      <c r="R1016">
        <f>IF(ISBLANK('Raw Data'!J1010), 0, IF(AND(3=MATCH(LARGE('Raw Data'!G1010:J1010, 1), 'Raw Data'!G1010:J1010, 0), 'Raw Data'!K1010-'Raw Data'!L1010&gt;3), 'Raw Data'!I1010, 0))</f>
        <v>0</v>
      </c>
      <c r="S1016">
        <f>IF(AND('Raw Data'!L1010-'Raw Data'!K1010&gt;4, 'Raw Data'!F1010&lt;'Raw Data'!C1010), 'Raw Data'!J1010, 0)</f>
        <v>0</v>
      </c>
      <c r="T1016">
        <f>IF(AND('Raw Data'!K1010-'Raw Data'!L1010&gt;4, 'Raw Data'!F1010&gt;'Raw Data'!C1010), 'Raw Data'!I1010, 0)</f>
        <v>0</v>
      </c>
      <c r="U1016">
        <f>IF(AND('Raw Data'!L1010-'Raw Data'!K1010&lt;3, 'Raw Data'!L1010&gt;'Raw Data'!K1010, 'Raw Data'!F1010&lt;'Raw Data'!C1010), 'Raw Data'!H1010, 0)</f>
        <v>0</v>
      </c>
      <c r="V1016">
        <f>IF(AND('Raw Data'!L1010-'Raw Data'!K1010&lt;3, 'Raw Data'!L1010&gt;'Raw Data'!K1010, 'Raw Data'!F1010&gt;'Raw Data'!C1010), 'Raw Data'!G1010, 0)</f>
        <v>0</v>
      </c>
    </row>
    <row r="1017" spans="1:22" x14ac:dyDescent="0.3">
      <c r="A1017">
        <f>IF(AND('Raw Data'!F1011&lt;'Raw Data'!C1011, 'Raw Data'!L1011&gt;'Raw Data'!K1011, 'Raw Data'!L1011-'Raw Data'!K1011&gt;3), 'Raw Data'!J1011, 0)</f>
        <v>0</v>
      </c>
      <c r="B1017">
        <f>IF(AND('Raw Data'!C1011&lt;'Raw Data'!F1011, 'Raw Data'!K1011&gt;'Raw Data'!L1011, 'Raw Data'!K1011-'Raw Data'!L1011&gt;3), 'Raw Data'!I1011, 0)</f>
        <v>0</v>
      </c>
      <c r="C1017">
        <f>IF(AND('Raw Data'!F1011&lt;'Raw Data'!C1011, 'Raw Data'!L1011&gt;'Raw Data'!K1011, 'Raw Data'!L1011-'Raw Data'!K1011&lt;4), 'Raw Data'!H1011, 0)</f>
        <v>0</v>
      </c>
      <c r="D1017">
        <f>IF(AND('Raw Data'!C1011&lt;'Raw Data'!F1011, 'Raw Data'!K1011&gt;'Raw Data'!L1011, 'Raw Data'!K1011-'Raw Data'!L1011&lt;4), 'Raw Data'!G1011, 0)</f>
        <v>0</v>
      </c>
      <c r="E1017">
        <f>IF(ISBLANK('Raw Data'!J1011), 0, IF(AND(4=MATCH(LARGE('Raw Data'!G1011:J1011, 4), 'Raw Data'!G1011:J1011, 0), 'Raw Data'!L1011-'Raw Data'!K1011&gt;3), 'Raw Data'!J1011, 0))</f>
        <v>0</v>
      </c>
      <c r="F1017">
        <f>IF(ISBLANK('Raw Data'!J1011), 0, IF(AND(3=MATCH(LARGE('Raw Data'!G1011:J1011, 4), 'Raw Data'!G1011:J1011, 0), 'Raw Data'!K1011-'Raw Data'!L1011&gt;3), 'Raw Data'!I1011, 0))</f>
        <v>0</v>
      </c>
      <c r="G1017">
        <f>IF(ISBLANK('Raw Data'!J1011), 0, IF(AND(2=MATCH(LARGE('Raw Data'!G1011:J1011, 4), 'Raw Data'!G1011:J1011, 0), AND('Raw Data'!L1011-'Raw Data'!K1011&lt;4, 'Raw Data'!L1011-'Raw Data'!K1011&gt;0)), 'Raw Data'!H1011, 0))</f>
        <v>0</v>
      </c>
      <c r="H1017">
        <f>IF(ISBLANK('Raw Data'!J1011), 0, IF(AND(1=MATCH(LARGE('Raw Data'!G1011:J1011, 4), 'Raw Data'!G1011:J1011, 0), AND('Raw Data'!K1011-'Raw Data'!L1011&lt;4, 'Raw Data'!K1011-'Raw Data'!L1011&gt;0)), 'Raw Data'!G1011, 0))</f>
        <v>0</v>
      </c>
      <c r="I1017">
        <f>IF(ISBLANK('Raw Data'!J1011), 0, IF(AND(4=MATCH(LARGE('Raw Data'!G1011:J1011, 3), 'Raw Data'!G1011:J1011, 0), 'Raw Data'!L1011-'Raw Data'!K1011&gt;3), 'Raw Data'!J1011, 0))</f>
        <v>0</v>
      </c>
      <c r="J1017">
        <f>IF(ISBLANK('Raw Data'!J1011), 0, IF(AND(3=MATCH(LARGE('Raw Data'!G1011:J1011, 3), 'Raw Data'!G1011:J1011, 0), 'Raw Data'!K1011-'Raw Data'!L1011&gt;3), 'Raw Data'!I1011, 0))</f>
        <v>0</v>
      </c>
      <c r="K1017">
        <f>IF(ISBLANK('Raw Data'!J1011), 0, IF(AND(2=MATCH(LARGE('Raw Data'!G1011:J1011, 3), 'Raw Data'!G1011:J1011, 0), AND('Raw Data'!L1011-'Raw Data'!K1011&lt;4, 'Raw Data'!L1011-'Raw Data'!K1011&gt;0)), 'Raw Data'!H1011, 0))</f>
        <v>0</v>
      </c>
      <c r="L1017">
        <f>IF(ISBLANK('Raw Data'!J1011), 0, IF(AND(1=MATCH(LARGE('Raw Data'!G1011:J1011, 3), 'Raw Data'!G1011:J1011, 0), AND('Raw Data'!K1011-'Raw Data'!L1011&lt;4, 'Raw Data'!K1011-'Raw Data'!L1011&gt;0)), 'Raw Data'!G1011, 0))</f>
        <v>0</v>
      </c>
      <c r="M1017">
        <f>IF(ISBLANK('Raw Data'!J1011), 0, IF(AND(4=MATCH(LARGE('Raw Data'!G1011:J1011, 2), 'Raw Data'!G1011:J1011, 0), 'Raw Data'!L1011-'Raw Data'!K1011&gt;3), 'Raw Data'!J1011, 0))</f>
        <v>0</v>
      </c>
      <c r="N1017">
        <f>IF(ISBLANK('Raw Data'!J1011), 0, IF(AND(3=MATCH(LARGE('Raw Data'!G1011:J1011, 2), 'Raw Data'!G1011:J1011, 0), 'Raw Data'!K1011-'Raw Data'!L1011&gt;3), 'Raw Data'!I1011, 0))</f>
        <v>0</v>
      </c>
      <c r="O1017">
        <f>IF(ISBLANK('Raw Data'!J1011), 0, IF(AND(2=MATCH(LARGE('Raw Data'!G1011:J1011, 2), 'Raw Data'!G1011:J1011, 0), AND('Raw Data'!L1011-'Raw Data'!K1011&lt;4, 'Raw Data'!L1011-'Raw Data'!K1011&gt;0)), 'Raw Data'!H1011, 0))</f>
        <v>0</v>
      </c>
      <c r="P1017">
        <f>IF(ISBLANK('Raw Data'!J1011), 0, IF(AND(1=MATCH(LARGE('Raw Data'!G1011:J1011, 2), 'Raw Data'!G1011:J1011, 0), AND('Raw Data'!K1011-'Raw Data'!L1011&lt;4, 'Raw Data'!K1011-'Raw Data'!L1011&gt;0)), 'Raw Data'!G1011, 0))</f>
        <v>0</v>
      </c>
      <c r="Q1017">
        <f>IF(ISBLANK('Raw Data'!J1011), 0, IF(AND(4=MATCH(LARGE('Raw Data'!G1011:J1011, 1), 'Raw Data'!G1011:J1011, 0), 'Raw Data'!L1011-'Raw Data'!K1011&gt;3), 'Raw Data'!J1011, 0))</f>
        <v>0</v>
      </c>
      <c r="R1017">
        <f>IF(ISBLANK('Raw Data'!J1011), 0, IF(AND(3=MATCH(LARGE('Raw Data'!G1011:J1011, 1), 'Raw Data'!G1011:J1011, 0), 'Raw Data'!K1011-'Raw Data'!L1011&gt;3), 'Raw Data'!I1011, 0))</f>
        <v>0</v>
      </c>
      <c r="S1017">
        <f>IF(AND('Raw Data'!L1011-'Raw Data'!K1011&gt;4, 'Raw Data'!F1011&lt;'Raw Data'!C1011), 'Raw Data'!J1011, 0)</f>
        <v>0</v>
      </c>
      <c r="T1017">
        <f>IF(AND('Raw Data'!K1011-'Raw Data'!L1011&gt;4, 'Raw Data'!F1011&gt;'Raw Data'!C1011), 'Raw Data'!I1011, 0)</f>
        <v>0</v>
      </c>
      <c r="U1017">
        <f>IF(AND('Raw Data'!L1011-'Raw Data'!K1011&lt;3, 'Raw Data'!L1011&gt;'Raw Data'!K1011, 'Raw Data'!F1011&lt;'Raw Data'!C1011), 'Raw Data'!H1011, 0)</f>
        <v>0</v>
      </c>
      <c r="V1017">
        <f>IF(AND('Raw Data'!L1011-'Raw Data'!K1011&lt;3, 'Raw Data'!L1011&gt;'Raw Data'!K1011, 'Raw Data'!F1011&gt;'Raw Data'!C1011), 'Raw Data'!G1011, 0)</f>
        <v>0</v>
      </c>
    </row>
    <row r="1018" spans="1:22" x14ac:dyDescent="0.3">
      <c r="A1018">
        <f>IF(AND('Raw Data'!F1012&lt;'Raw Data'!C1012, 'Raw Data'!L1012&gt;'Raw Data'!K1012, 'Raw Data'!L1012-'Raw Data'!K1012&gt;3), 'Raw Data'!J1012, 0)</f>
        <v>0</v>
      </c>
      <c r="B1018">
        <f>IF(AND('Raw Data'!C1012&lt;'Raw Data'!F1012, 'Raw Data'!K1012&gt;'Raw Data'!L1012, 'Raw Data'!K1012-'Raw Data'!L1012&gt;3), 'Raw Data'!I1012, 0)</f>
        <v>0</v>
      </c>
      <c r="C1018">
        <f>IF(AND('Raw Data'!F1012&lt;'Raw Data'!C1012, 'Raw Data'!L1012&gt;'Raw Data'!K1012, 'Raw Data'!L1012-'Raw Data'!K1012&lt;4), 'Raw Data'!H1012, 0)</f>
        <v>0</v>
      </c>
      <c r="D1018">
        <f>IF(AND('Raw Data'!C1012&lt;'Raw Data'!F1012, 'Raw Data'!K1012&gt;'Raw Data'!L1012, 'Raw Data'!K1012-'Raw Data'!L1012&lt;4), 'Raw Data'!G1012, 0)</f>
        <v>0</v>
      </c>
      <c r="E1018">
        <f>IF(ISBLANK('Raw Data'!J1012), 0, IF(AND(4=MATCH(LARGE('Raw Data'!G1012:J1012, 4), 'Raw Data'!G1012:J1012, 0), 'Raw Data'!L1012-'Raw Data'!K1012&gt;3), 'Raw Data'!J1012, 0))</f>
        <v>0</v>
      </c>
      <c r="F1018">
        <f>IF(ISBLANK('Raw Data'!J1012), 0, IF(AND(3=MATCH(LARGE('Raw Data'!G1012:J1012, 4), 'Raw Data'!G1012:J1012, 0), 'Raw Data'!K1012-'Raw Data'!L1012&gt;3), 'Raw Data'!I1012, 0))</f>
        <v>0</v>
      </c>
      <c r="G1018">
        <f>IF(ISBLANK('Raw Data'!J1012), 0, IF(AND(2=MATCH(LARGE('Raw Data'!G1012:J1012, 4), 'Raw Data'!G1012:J1012, 0), AND('Raw Data'!L1012-'Raw Data'!K1012&lt;4, 'Raw Data'!L1012-'Raw Data'!K1012&gt;0)), 'Raw Data'!H1012, 0))</f>
        <v>0</v>
      </c>
      <c r="H1018">
        <f>IF(ISBLANK('Raw Data'!J1012), 0, IF(AND(1=MATCH(LARGE('Raw Data'!G1012:J1012, 4), 'Raw Data'!G1012:J1012, 0), AND('Raw Data'!K1012-'Raw Data'!L1012&lt;4, 'Raw Data'!K1012-'Raw Data'!L1012&gt;0)), 'Raw Data'!G1012, 0))</f>
        <v>0</v>
      </c>
      <c r="I1018">
        <f>IF(ISBLANK('Raw Data'!J1012), 0, IF(AND(4=MATCH(LARGE('Raw Data'!G1012:J1012, 3), 'Raw Data'!G1012:J1012, 0), 'Raw Data'!L1012-'Raw Data'!K1012&gt;3), 'Raw Data'!J1012, 0))</f>
        <v>0</v>
      </c>
      <c r="J1018">
        <f>IF(ISBLANK('Raw Data'!J1012), 0, IF(AND(3=MATCH(LARGE('Raw Data'!G1012:J1012, 3), 'Raw Data'!G1012:J1012, 0), 'Raw Data'!K1012-'Raw Data'!L1012&gt;3), 'Raw Data'!I1012, 0))</f>
        <v>0</v>
      </c>
      <c r="K1018">
        <f>IF(ISBLANK('Raw Data'!J1012), 0, IF(AND(2=MATCH(LARGE('Raw Data'!G1012:J1012, 3), 'Raw Data'!G1012:J1012, 0), AND('Raw Data'!L1012-'Raw Data'!K1012&lt;4, 'Raw Data'!L1012-'Raw Data'!K1012&gt;0)), 'Raw Data'!H1012, 0))</f>
        <v>0</v>
      </c>
      <c r="L1018">
        <f>IF(ISBLANK('Raw Data'!J1012), 0, IF(AND(1=MATCH(LARGE('Raw Data'!G1012:J1012, 3), 'Raw Data'!G1012:J1012, 0), AND('Raw Data'!K1012-'Raw Data'!L1012&lt;4, 'Raw Data'!K1012-'Raw Data'!L1012&gt;0)), 'Raw Data'!G1012, 0))</f>
        <v>0</v>
      </c>
      <c r="M1018">
        <f>IF(ISBLANK('Raw Data'!J1012), 0, IF(AND(4=MATCH(LARGE('Raw Data'!G1012:J1012, 2), 'Raw Data'!G1012:J1012, 0), 'Raw Data'!L1012-'Raw Data'!K1012&gt;3), 'Raw Data'!J1012, 0))</f>
        <v>0</v>
      </c>
      <c r="N1018">
        <f>IF(ISBLANK('Raw Data'!J1012), 0, IF(AND(3=MATCH(LARGE('Raw Data'!G1012:J1012, 2), 'Raw Data'!G1012:J1012, 0), 'Raw Data'!K1012-'Raw Data'!L1012&gt;3), 'Raw Data'!I1012, 0))</f>
        <v>0</v>
      </c>
      <c r="O1018">
        <f>IF(ISBLANK('Raw Data'!J1012), 0, IF(AND(2=MATCH(LARGE('Raw Data'!G1012:J1012, 2), 'Raw Data'!G1012:J1012, 0), AND('Raw Data'!L1012-'Raw Data'!K1012&lt;4, 'Raw Data'!L1012-'Raw Data'!K1012&gt;0)), 'Raw Data'!H1012, 0))</f>
        <v>0</v>
      </c>
      <c r="P1018">
        <f>IF(ISBLANK('Raw Data'!J1012), 0, IF(AND(1=MATCH(LARGE('Raw Data'!G1012:J1012, 2), 'Raw Data'!G1012:J1012, 0), AND('Raw Data'!K1012-'Raw Data'!L1012&lt;4, 'Raw Data'!K1012-'Raw Data'!L1012&gt;0)), 'Raw Data'!G1012, 0))</f>
        <v>0</v>
      </c>
      <c r="Q1018">
        <f>IF(ISBLANK('Raw Data'!J1012), 0, IF(AND(4=MATCH(LARGE('Raw Data'!G1012:J1012, 1), 'Raw Data'!G1012:J1012, 0), 'Raw Data'!L1012-'Raw Data'!K1012&gt;3), 'Raw Data'!J1012, 0))</f>
        <v>0</v>
      </c>
      <c r="R1018">
        <f>IF(ISBLANK('Raw Data'!J1012), 0, IF(AND(3=MATCH(LARGE('Raw Data'!G1012:J1012, 1), 'Raw Data'!G1012:J1012, 0), 'Raw Data'!K1012-'Raw Data'!L1012&gt;3), 'Raw Data'!I1012, 0))</f>
        <v>0</v>
      </c>
      <c r="S1018">
        <f>IF(AND('Raw Data'!L1012-'Raw Data'!K1012&gt;4, 'Raw Data'!F1012&lt;'Raw Data'!C1012), 'Raw Data'!J1012, 0)</f>
        <v>0</v>
      </c>
      <c r="T1018">
        <f>IF(AND('Raw Data'!K1012-'Raw Data'!L1012&gt;4, 'Raw Data'!F1012&gt;'Raw Data'!C1012), 'Raw Data'!I1012, 0)</f>
        <v>0</v>
      </c>
      <c r="U1018">
        <f>IF(AND('Raw Data'!L1012-'Raw Data'!K1012&lt;3, 'Raw Data'!L1012&gt;'Raw Data'!K1012, 'Raw Data'!F1012&lt;'Raw Data'!C1012), 'Raw Data'!H1012, 0)</f>
        <v>0</v>
      </c>
      <c r="V1018">
        <f>IF(AND('Raw Data'!L1012-'Raw Data'!K1012&lt;3, 'Raw Data'!L1012&gt;'Raw Data'!K1012, 'Raw Data'!F1012&gt;'Raw Data'!C1012), 'Raw Data'!G1012, 0)</f>
        <v>0</v>
      </c>
    </row>
    <row r="1019" spans="1:22" x14ac:dyDescent="0.3">
      <c r="A1019">
        <f>IF(AND('Raw Data'!F1013&lt;'Raw Data'!C1013, 'Raw Data'!L1013&gt;'Raw Data'!K1013, 'Raw Data'!L1013-'Raw Data'!K1013&gt;3), 'Raw Data'!J1013, 0)</f>
        <v>0</v>
      </c>
      <c r="B1019">
        <f>IF(AND('Raw Data'!C1013&lt;'Raw Data'!F1013, 'Raw Data'!K1013&gt;'Raw Data'!L1013, 'Raw Data'!K1013-'Raw Data'!L1013&gt;3), 'Raw Data'!I1013, 0)</f>
        <v>0</v>
      </c>
      <c r="C1019">
        <f>IF(AND('Raw Data'!F1013&lt;'Raw Data'!C1013, 'Raw Data'!L1013&gt;'Raw Data'!K1013, 'Raw Data'!L1013-'Raw Data'!K1013&lt;4), 'Raw Data'!H1013, 0)</f>
        <v>0</v>
      </c>
      <c r="D1019">
        <f>IF(AND('Raw Data'!C1013&lt;'Raw Data'!F1013, 'Raw Data'!K1013&gt;'Raw Data'!L1013, 'Raw Data'!K1013-'Raw Data'!L1013&lt;4), 'Raw Data'!G1013, 0)</f>
        <v>0</v>
      </c>
      <c r="E1019">
        <f>IF(ISBLANK('Raw Data'!J1013), 0, IF(AND(4=MATCH(LARGE('Raw Data'!G1013:J1013, 4), 'Raw Data'!G1013:J1013, 0), 'Raw Data'!L1013-'Raw Data'!K1013&gt;3), 'Raw Data'!J1013, 0))</f>
        <v>0</v>
      </c>
      <c r="F1019">
        <f>IF(ISBLANK('Raw Data'!J1013), 0, IF(AND(3=MATCH(LARGE('Raw Data'!G1013:J1013, 4), 'Raw Data'!G1013:J1013, 0), 'Raw Data'!K1013-'Raw Data'!L1013&gt;3), 'Raw Data'!I1013, 0))</f>
        <v>0</v>
      </c>
      <c r="G1019">
        <f>IF(ISBLANK('Raw Data'!J1013), 0, IF(AND(2=MATCH(LARGE('Raw Data'!G1013:J1013, 4), 'Raw Data'!G1013:J1013, 0), AND('Raw Data'!L1013-'Raw Data'!K1013&lt;4, 'Raw Data'!L1013-'Raw Data'!K1013&gt;0)), 'Raw Data'!H1013, 0))</f>
        <v>0</v>
      </c>
      <c r="H1019">
        <f>IF(ISBLANK('Raw Data'!J1013), 0, IF(AND(1=MATCH(LARGE('Raw Data'!G1013:J1013, 4), 'Raw Data'!G1013:J1013, 0), AND('Raw Data'!K1013-'Raw Data'!L1013&lt;4, 'Raw Data'!K1013-'Raw Data'!L1013&gt;0)), 'Raw Data'!G1013, 0))</f>
        <v>0</v>
      </c>
      <c r="I1019">
        <f>IF(ISBLANK('Raw Data'!J1013), 0, IF(AND(4=MATCH(LARGE('Raw Data'!G1013:J1013, 3), 'Raw Data'!G1013:J1013, 0), 'Raw Data'!L1013-'Raw Data'!K1013&gt;3), 'Raw Data'!J1013, 0))</f>
        <v>0</v>
      </c>
      <c r="J1019">
        <f>IF(ISBLANK('Raw Data'!J1013), 0, IF(AND(3=MATCH(LARGE('Raw Data'!G1013:J1013, 3), 'Raw Data'!G1013:J1013, 0), 'Raw Data'!K1013-'Raw Data'!L1013&gt;3), 'Raw Data'!I1013, 0))</f>
        <v>0</v>
      </c>
      <c r="K1019">
        <f>IF(ISBLANK('Raw Data'!J1013), 0, IF(AND(2=MATCH(LARGE('Raw Data'!G1013:J1013, 3), 'Raw Data'!G1013:J1013, 0), AND('Raw Data'!L1013-'Raw Data'!K1013&lt;4, 'Raw Data'!L1013-'Raw Data'!K1013&gt;0)), 'Raw Data'!H1013, 0))</f>
        <v>0</v>
      </c>
      <c r="L1019">
        <f>IF(ISBLANK('Raw Data'!J1013), 0, IF(AND(1=MATCH(LARGE('Raw Data'!G1013:J1013, 3), 'Raw Data'!G1013:J1013, 0), AND('Raw Data'!K1013-'Raw Data'!L1013&lt;4, 'Raw Data'!K1013-'Raw Data'!L1013&gt;0)), 'Raw Data'!G1013, 0))</f>
        <v>0</v>
      </c>
      <c r="M1019">
        <f>IF(ISBLANK('Raw Data'!J1013), 0, IF(AND(4=MATCH(LARGE('Raw Data'!G1013:J1013, 2), 'Raw Data'!G1013:J1013, 0), 'Raw Data'!L1013-'Raw Data'!K1013&gt;3), 'Raw Data'!J1013, 0))</f>
        <v>0</v>
      </c>
      <c r="N1019">
        <f>IF(ISBLANK('Raw Data'!J1013), 0, IF(AND(3=MATCH(LARGE('Raw Data'!G1013:J1013, 2), 'Raw Data'!G1013:J1013, 0), 'Raw Data'!K1013-'Raw Data'!L1013&gt;3), 'Raw Data'!I1013, 0))</f>
        <v>0</v>
      </c>
      <c r="O1019">
        <f>IF(ISBLANK('Raw Data'!J1013), 0, IF(AND(2=MATCH(LARGE('Raw Data'!G1013:J1013, 2), 'Raw Data'!G1013:J1013, 0), AND('Raw Data'!L1013-'Raw Data'!K1013&lt;4, 'Raw Data'!L1013-'Raw Data'!K1013&gt;0)), 'Raw Data'!H1013, 0))</f>
        <v>0</v>
      </c>
      <c r="P1019">
        <f>IF(ISBLANK('Raw Data'!J1013), 0, IF(AND(1=MATCH(LARGE('Raw Data'!G1013:J1013, 2), 'Raw Data'!G1013:J1013, 0), AND('Raw Data'!K1013-'Raw Data'!L1013&lt;4, 'Raw Data'!K1013-'Raw Data'!L1013&gt;0)), 'Raw Data'!G1013, 0))</f>
        <v>0</v>
      </c>
      <c r="Q1019">
        <f>IF(ISBLANK('Raw Data'!J1013), 0, IF(AND(4=MATCH(LARGE('Raw Data'!G1013:J1013, 1), 'Raw Data'!G1013:J1013, 0), 'Raw Data'!L1013-'Raw Data'!K1013&gt;3), 'Raw Data'!J1013, 0))</f>
        <v>0</v>
      </c>
      <c r="R1019">
        <f>IF(ISBLANK('Raw Data'!J1013), 0, IF(AND(3=MATCH(LARGE('Raw Data'!G1013:J1013, 1), 'Raw Data'!G1013:J1013, 0), 'Raw Data'!K1013-'Raw Data'!L1013&gt;3), 'Raw Data'!I1013, 0))</f>
        <v>0</v>
      </c>
      <c r="S1019">
        <f>IF(AND('Raw Data'!L1013-'Raw Data'!K1013&gt;4, 'Raw Data'!F1013&lt;'Raw Data'!C1013), 'Raw Data'!J1013, 0)</f>
        <v>0</v>
      </c>
      <c r="T1019">
        <f>IF(AND('Raw Data'!K1013-'Raw Data'!L1013&gt;4, 'Raw Data'!F1013&gt;'Raw Data'!C1013), 'Raw Data'!I1013, 0)</f>
        <v>0</v>
      </c>
      <c r="U1019">
        <f>IF(AND('Raw Data'!L1013-'Raw Data'!K1013&lt;3, 'Raw Data'!L1013&gt;'Raw Data'!K1013, 'Raw Data'!F1013&lt;'Raw Data'!C1013), 'Raw Data'!H1013, 0)</f>
        <v>0</v>
      </c>
      <c r="V1019">
        <f>IF(AND('Raw Data'!L1013-'Raw Data'!K1013&lt;3, 'Raw Data'!L1013&gt;'Raw Data'!K1013, 'Raw Data'!F1013&gt;'Raw Data'!C1013), 'Raw Data'!G1013, 0)</f>
        <v>0</v>
      </c>
    </row>
    <row r="1020" spans="1:22" x14ac:dyDescent="0.3">
      <c r="A1020">
        <f>IF(AND('Raw Data'!F1014&lt;'Raw Data'!C1014, 'Raw Data'!L1014&gt;'Raw Data'!K1014, 'Raw Data'!L1014-'Raw Data'!K1014&gt;3), 'Raw Data'!J1014, 0)</f>
        <v>0</v>
      </c>
      <c r="B1020">
        <f>IF(AND('Raw Data'!C1014&lt;'Raw Data'!F1014, 'Raw Data'!K1014&gt;'Raw Data'!L1014, 'Raw Data'!K1014-'Raw Data'!L1014&gt;3), 'Raw Data'!I1014, 0)</f>
        <v>0</v>
      </c>
      <c r="C1020">
        <f>IF(AND('Raw Data'!F1014&lt;'Raw Data'!C1014, 'Raw Data'!L1014&gt;'Raw Data'!K1014, 'Raw Data'!L1014-'Raw Data'!K1014&lt;4), 'Raw Data'!H1014, 0)</f>
        <v>0</v>
      </c>
      <c r="D1020">
        <f>IF(AND('Raw Data'!C1014&lt;'Raw Data'!F1014, 'Raw Data'!K1014&gt;'Raw Data'!L1014, 'Raw Data'!K1014-'Raw Data'!L1014&lt;4), 'Raw Data'!G1014, 0)</f>
        <v>0</v>
      </c>
      <c r="E1020">
        <f>IF(ISBLANK('Raw Data'!J1014), 0, IF(AND(4=MATCH(LARGE('Raw Data'!G1014:J1014, 4), 'Raw Data'!G1014:J1014, 0), 'Raw Data'!L1014-'Raw Data'!K1014&gt;3), 'Raw Data'!J1014, 0))</f>
        <v>0</v>
      </c>
      <c r="F1020">
        <f>IF(ISBLANK('Raw Data'!J1014), 0, IF(AND(3=MATCH(LARGE('Raw Data'!G1014:J1014, 4), 'Raw Data'!G1014:J1014, 0), 'Raw Data'!K1014-'Raw Data'!L1014&gt;3), 'Raw Data'!I1014, 0))</f>
        <v>0</v>
      </c>
      <c r="G1020">
        <f>IF(ISBLANK('Raw Data'!J1014), 0, IF(AND(2=MATCH(LARGE('Raw Data'!G1014:J1014, 4), 'Raw Data'!G1014:J1014, 0), AND('Raw Data'!L1014-'Raw Data'!K1014&lt;4, 'Raw Data'!L1014-'Raw Data'!K1014&gt;0)), 'Raw Data'!H1014, 0))</f>
        <v>0</v>
      </c>
      <c r="H1020">
        <f>IF(ISBLANK('Raw Data'!J1014), 0, IF(AND(1=MATCH(LARGE('Raw Data'!G1014:J1014, 4), 'Raw Data'!G1014:J1014, 0), AND('Raw Data'!K1014-'Raw Data'!L1014&lt;4, 'Raw Data'!K1014-'Raw Data'!L1014&gt;0)), 'Raw Data'!G1014, 0))</f>
        <v>0</v>
      </c>
      <c r="I1020">
        <f>IF(ISBLANK('Raw Data'!J1014), 0, IF(AND(4=MATCH(LARGE('Raw Data'!G1014:J1014, 3), 'Raw Data'!G1014:J1014, 0), 'Raw Data'!L1014-'Raw Data'!K1014&gt;3), 'Raw Data'!J1014, 0))</f>
        <v>0</v>
      </c>
      <c r="J1020">
        <f>IF(ISBLANK('Raw Data'!J1014), 0, IF(AND(3=MATCH(LARGE('Raw Data'!G1014:J1014, 3), 'Raw Data'!G1014:J1014, 0), 'Raw Data'!K1014-'Raw Data'!L1014&gt;3), 'Raw Data'!I1014, 0))</f>
        <v>0</v>
      </c>
      <c r="K1020">
        <f>IF(ISBLANK('Raw Data'!J1014), 0, IF(AND(2=MATCH(LARGE('Raw Data'!G1014:J1014, 3), 'Raw Data'!G1014:J1014, 0), AND('Raw Data'!L1014-'Raw Data'!K1014&lt;4, 'Raw Data'!L1014-'Raw Data'!K1014&gt;0)), 'Raw Data'!H1014, 0))</f>
        <v>0</v>
      </c>
      <c r="L1020">
        <f>IF(ISBLANK('Raw Data'!J1014), 0, IF(AND(1=MATCH(LARGE('Raw Data'!G1014:J1014, 3), 'Raw Data'!G1014:J1014, 0), AND('Raw Data'!K1014-'Raw Data'!L1014&lt;4, 'Raw Data'!K1014-'Raw Data'!L1014&gt;0)), 'Raw Data'!G1014, 0))</f>
        <v>0</v>
      </c>
      <c r="M1020">
        <f>IF(ISBLANK('Raw Data'!J1014), 0, IF(AND(4=MATCH(LARGE('Raw Data'!G1014:J1014, 2), 'Raw Data'!G1014:J1014, 0), 'Raw Data'!L1014-'Raw Data'!K1014&gt;3), 'Raw Data'!J1014, 0))</f>
        <v>0</v>
      </c>
      <c r="N1020">
        <f>IF(ISBLANK('Raw Data'!J1014), 0, IF(AND(3=MATCH(LARGE('Raw Data'!G1014:J1014, 2), 'Raw Data'!G1014:J1014, 0), 'Raw Data'!K1014-'Raw Data'!L1014&gt;3), 'Raw Data'!I1014, 0))</f>
        <v>0</v>
      </c>
      <c r="O1020">
        <f>IF(ISBLANK('Raw Data'!J1014), 0, IF(AND(2=MATCH(LARGE('Raw Data'!G1014:J1014, 2), 'Raw Data'!G1014:J1014, 0), AND('Raw Data'!L1014-'Raw Data'!K1014&lt;4, 'Raw Data'!L1014-'Raw Data'!K1014&gt;0)), 'Raw Data'!H1014, 0))</f>
        <v>0</v>
      </c>
      <c r="P1020">
        <f>IF(ISBLANK('Raw Data'!J1014), 0, IF(AND(1=MATCH(LARGE('Raw Data'!G1014:J1014, 2), 'Raw Data'!G1014:J1014, 0), AND('Raw Data'!K1014-'Raw Data'!L1014&lt;4, 'Raw Data'!K1014-'Raw Data'!L1014&gt;0)), 'Raw Data'!G1014, 0))</f>
        <v>0</v>
      </c>
      <c r="Q1020">
        <f>IF(ISBLANK('Raw Data'!J1014), 0, IF(AND(4=MATCH(LARGE('Raw Data'!G1014:J1014, 1), 'Raw Data'!G1014:J1014, 0), 'Raw Data'!L1014-'Raw Data'!K1014&gt;3), 'Raw Data'!J1014, 0))</f>
        <v>0</v>
      </c>
      <c r="R1020">
        <f>IF(ISBLANK('Raw Data'!J1014), 0, IF(AND(3=MATCH(LARGE('Raw Data'!G1014:J1014, 1), 'Raw Data'!G1014:J1014, 0), 'Raw Data'!K1014-'Raw Data'!L1014&gt;3), 'Raw Data'!I1014, 0))</f>
        <v>0</v>
      </c>
      <c r="S1020">
        <f>IF(AND('Raw Data'!L1014-'Raw Data'!K1014&gt;4, 'Raw Data'!F1014&lt;'Raw Data'!C1014), 'Raw Data'!J1014, 0)</f>
        <v>0</v>
      </c>
      <c r="T1020">
        <f>IF(AND('Raw Data'!K1014-'Raw Data'!L1014&gt;4, 'Raw Data'!F1014&gt;'Raw Data'!C1014), 'Raw Data'!I1014, 0)</f>
        <v>0</v>
      </c>
      <c r="U1020">
        <f>IF(AND('Raw Data'!L1014-'Raw Data'!K1014&lt;3, 'Raw Data'!L1014&gt;'Raw Data'!K1014, 'Raw Data'!F1014&lt;'Raw Data'!C1014), 'Raw Data'!H1014, 0)</f>
        <v>0</v>
      </c>
      <c r="V1020">
        <f>IF(AND('Raw Data'!L1014-'Raw Data'!K1014&lt;3, 'Raw Data'!L1014&gt;'Raw Data'!K1014, 'Raw Data'!F1014&gt;'Raw Data'!C1014), 'Raw Data'!G1014, 0)</f>
        <v>0</v>
      </c>
    </row>
    <row r="1021" spans="1:22" x14ac:dyDescent="0.3">
      <c r="A1021">
        <f>IF(AND('Raw Data'!F1015&lt;'Raw Data'!C1015, 'Raw Data'!L1015&gt;'Raw Data'!K1015, 'Raw Data'!L1015-'Raw Data'!K1015&gt;3), 'Raw Data'!J1015, 0)</f>
        <v>0</v>
      </c>
      <c r="B1021">
        <f>IF(AND('Raw Data'!C1015&lt;'Raw Data'!F1015, 'Raw Data'!K1015&gt;'Raw Data'!L1015, 'Raw Data'!K1015-'Raw Data'!L1015&gt;3), 'Raw Data'!I1015, 0)</f>
        <v>0</v>
      </c>
      <c r="C1021">
        <f>IF(AND('Raw Data'!F1015&lt;'Raw Data'!C1015, 'Raw Data'!L1015&gt;'Raw Data'!K1015, 'Raw Data'!L1015-'Raw Data'!K1015&lt;4), 'Raw Data'!H1015, 0)</f>
        <v>0</v>
      </c>
      <c r="D1021">
        <f>IF(AND('Raw Data'!C1015&lt;'Raw Data'!F1015, 'Raw Data'!K1015&gt;'Raw Data'!L1015, 'Raw Data'!K1015-'Raw Data'!L1015&lt;4), 'Raw Data'!G1015, 0)</f>
        <v>0</v>
      </c>
      <c r="E1021">
        <f>IF(ISBLANK('Raw Data'!J1015), 0, IF(AND(4=MATCH(LARGE('Raw Data'!G1015:J1015, 4), 'Raw Data'!G1015:J1015, 0), 'Raw Data'!L1015-'Raw Data'!K1015&gt;3), 'Raw Data'!J1015, 0))</f>
        <v>0</v>
      </c>
      <c r="F1021">
        <f>IF(ISBLANK('Raw Data'!J1015), 0, IF(AND(3=MATCH(LARGE('Raw Data'!G1015:J1015, 4), 'Raw Data'!G1015:J1015, 0), 'Raw Data'!K1015-'Raw Data'!L1015&gt;3), 'Raw Data'!I1015, 0))</f>
        <v>0</v>
      </c>
      <c r="G1021">
        <f>IF(ISBLANK('Raw Data'!J1015), 0, IF(AND(2=MATCH(LARGE('Raw Data'!G1015:J1015, 4), 'Raw Data'!G1015:J1015, 0), AND('Raw Data'!L1015-'Raw Data'!K1015&lt;4, 'Raw Data'!L1015-'Raw Data'!K1015&gt;0)), 'Raw Data'!H1015, 0))</f>
        <v>0</v>
      </c>
      <c r="H1021">
        <f>IF(ISBLANK('Raw Data'!J1015), 0, IF(AND(1=MATCH(LARGE('Raw Data'!G1015:J1015, 4), 'Raw Data'!G1015:J1015, 0), AND('Raw Data'!K1015-'Raw Data'!L1015&lt;4, 'Raw Data'!K1015-'Raw Data'!L1015&gt;0)), 'Raw Data'!G1015, 0))</f>
        <v>0</v>
      </c>
      <c r="I1021">
        <f>IF(ISBLANK('Raw Data'!J1015), 0, IF(AND(4=MATCH(LARGE('Raw Data'!G1015:J1015, 3), 'Raw Data'!G1015:J1015, 0), 'Raw Data'!L1015-'Raw Data'!K1015&gt;3), 'Raw Data'!J1015, 0))</f>
        <v>0</v>
      </c>
      <c r="J1021">
        <f>IF(ISBLANK('Raw Data'!J1015), 0, IF(AND(3=MATCH(LARGE('Raw Data'!G1015:J1015, 3), 'Raw Data'!G1015:J1015, 0), 'Raw Data'!K1015-'Raw Data'!L1015&gt;3), 'Raw Data'!I1015, 0))</f>
        <v>0</v>
      </c>
      <c r="K1021">
        <f>IF(ISBLANK('Raw Data'!J1015), 0, IF(AND(2=MATCH(LARGE('Raw Data'!G1015:J1015, 3), 'Raw Data'!G1015:J1015, 0), AND('Raw Data'!L1015-'Raw Data'!K1015&lt;4, 'Raw Data'!L1015-'Raw Data'!K1015&gt;0)), 'Raw Data'!H1015, 0))</f>
        <v>0</v>
      </c>
      <c r="L1021">
        <f>IF(ISBLANK('Raw Data'!J1015), 0, IF(AND(1=MATCH(LARGE('Raw Data'!G1015:J1015, 3), 'Raw Data'!G1015:J1015, 0), AND('Raw Data'!K1015-'Raw Data'!L1015&lt;4, 'Raw Data'!K1015-'Raw Data'!L1015&gt;0)), 'Raw Data'!G1015, 0))</f>
        <v>0</v>
      </c>
      <c r="M1021">
        <f>IF(ISBLANK('Raw Data'!J1015), 0, IF(AND(4=MATCH(LARGE('Raw Data'!G1015:J1015, 2), 'Raw Data'!G1015:J1015, 0), 'Raw Data'!L1015-'Raw Data'!K1015&gt;3), 'Raw Data'!J1015, 0))</f>
        <v>0</v>
      </c>
      <c r="N1021">
        <f>IF(ISBLANK('Raw Data'!J1015), 0, IF(AND(3=MATCH(LARGE('Raw Data'!G1015:J1015, 2), 'Raw Data'!G1015:J1015, 0), 'Raw Data'!K1015-'Raw Data'!L1015&gt;3), 'Raw Data'!I1015, 0))</f>
        <v>0</v>
      </c>
      <c r="O1021">
        <f>IF(ISBLANK('Raw Data'!J1015), 0, IF(AND(2=MATCH(LARGE('Raw Data'!G1015:J1015, 2), 'Raw Data'!G1015:J1015, 0), AND('Raw Data'!L1015-'Raw Data'!K1015&lt;4, 'Raw Data'!L1015-'Raw Data'!K1015&gt;0)), 'Raw Data'!H1015, 0))</f>
        <v>0</v>
      </c>
      <c r="P1021">
        <f>IF(ISBLANK('Raw Data'!J1015), 0, IF(AND(1=MATCH(LARGE('Raw Data'!G1015:J1015, 2), 'Raw Data'!G1015:J1015, 0), AND('Raw Data'!K1015-'Raw Data'!L1015&lt;4, 'Raw Data'!K1015-'Raw Data'!L1015&gt;0)), 'Raw Data'!G1015, 0))</f>
        <v>0</v>
      </c>
      <c r="Q1021">
        <f>IF(ISBLANK('Raw Data'!J1015), 0, IF(AND(4=MATCH(LARGE('Raw Data'!G1015:J1015, 1), 'Raw Data'!G1015:J1015, 0), 'Raw Data'!L1015-'Raw Data'!K1015&gt;3), 'Raw Data'!J1015, 0))</f>
        <v>0</v>
      </c>
      <c r="R1021">
        <f>IF(ISBLANK('Raw Data'!J1015), 0, IF(AND(3=MATCH(LARGE('Raw Data'!G1015:J1015, 1), 'Raw Data'!G1015:J1015, 0), 'Raw Data'!K1015-'Raw Data'!L1015&gt;3), 'Raw Data'!I1015, 0))</f>
        <v>0</v>
      </c>
      <c r="S1021">
        <f>IF(AND('Raw Data'!L1015-'Raw Data'!K1015&gt;4, 'Raw Data'!F1015&lt;'Raw Data'!C1015), 'Raw Data'!J1015, 0)</f>
        <v>0</v>
      </c>
      <c r="T1021">
        <f>IF(AND('Raw Data'!K1015-'Raw Data'!L1015&gt;4, 'Raw Data'!F1015&gt;'Raw Data'!C1015), 'Raw Data'!I1015, 0)</f>
        <v>0</v>
      </c>
      <c r="U1021">
        <f>IF(AND('Raw Data'!L1015-'Raw Data'!K1015&lt;3, 'Raw Data'!L1015&gt;'Raw Data'!K1015, 'Raw Data'!F1015&lt;'Raw Data'!C1015), 'Raw Data'!H1015, 0)</f>
        <v>0</v>
      </c>
      <c r="V1021">
        <f>IF(AND('Raw Data'!L1015-'Raw Data'!K1015&lt;3, 'Raw Data'!L1015&gt;'Raw Data'!K1015, 'Raw Data'!F1015&gt;'Raw Data'!C1015), 'Raw Data'!G1015, 0)</f>
        <v>0</v>
      </c>
    </row>
    <row r="1022" spans="1:22" x14ac:dyDescent="0.3">
      <c r="A1022">
        <f>IF(AND('Raw Data'!F1016&lt;'Raw Data'!C1016, 'Raw Data'!L1016&gt;'Raw Data'!K1016, 'Raw Data'!L1016-'Raw Data'!K1016&gt;3), 'Raw Data'!J1016, 0)</f>
        <v>0</v>
      </c>
      <c r="B1022">
        <f>IF(AND('Raw Data'!C1016&lt;'Raw Data'!F1016, 'Raw Data'!K1016&gt;'Raw Data'!L1016, 'Raw Data'!K1016-'Raw Data'!L1016&gt;3), 'Raw Data'!I1016, 0)</f>
        <v>0</v>
      </c>
      <c r="C1022">
        <f>IF(AND('Raw Data'!F1016&lt;'Raw Data'!C1016, 'Raw Data'!L1016&gt;'Raw Data'!K1016, 'Raw Data'!L1016-'Raw Data'!K1016&lt;4), 'Raw Data'!H1016, 0)</f>
        <v>0</v>
      </c>
      <c r="D1022">
        <f>IF(AND('Raw Data'!C1016&lt;'Raw Data'!F1016, 'Raw Data'!K1016&gt;'Raw Data'!L1016, 'Raw Data'!K1016-'Raw Data'!L1016&lt;4), 'Raw Data'!G1016, 0)</f>
        <v>0</v>
      </c>
      <c r="E1022">
        <f>IF(ISBLANK('Raw Data'!J1016), 0, IF(AND(4=MATCH(LARGE('Raw Data'!G1016:J1016, 4), 'Raw Data'!G1016:J1016, 0), 'Raw Data'!L1016-'Raw Data'!K1016&gt;3), 'Raw Data'!J1016, 0))</f>
        <v>0</v>
      </c>
      <c r="F1022">
        <f>IF(ISBLANK('Raw Data'!J1016), 0, IF(AND(3=MATCH(LARGE('Raw Data'!G1016:J1016, 4), 'Raw Data'!G1016:J1016, 0), 'Raw Data'!K1016-'Raw Data'!L1016&gt;3), 'Raw Data'!I1016, 0))</f>
        <v>0</v>
      </c>
      <c r="G1022">
        <f>IF(ISBLANK('Raw Data'!J1016), 0, IF(AND(2=MATCH(LARGE('Raw Data'!G1016:J1016, 4), 'Raw Data'!G1016:J1016, 0), AND('Raw Data'!L1016-'Raw Data'!K1016&lt;4, 'Raw Data'!L1016-'Raw Data'!K1016&gt;0)), 'Raw Data'!H1016, 0))</f>
        <v>0</v>
      </c>
      <c r="H1022">
        <f>IF(ISBLANK('Raw Data'!J1016), 0, IF(AND(1=MATCH(LARGE('Raw Data'!G1016:J1016, 4), 'Raw Data'!G1016:J1016, 0), AND('Raw Data'!K1016-'Raw Data'!L1016&lt;4, 'Raw Data'!K1016-'Raw Data'!L1016&gt;0)), 'Raw Data'!G1016, 0))</f>
        <v>0</v>
      </c>
      <c r="I1022">
        <f>IF(ISBLANK('Raw Data'!J1016), 0, IF(AND(4=MATCH(LARGE('Raw Data'!G1016:J1016, 3), 'Raw Data'!G1016:J1016, 0), 'Raw Data'!L1016-'Raw Data'!K1016&gt;3), 'Raw Data'!J1016, 0))</f>
        <v>0</v>
      </c>
      <c r="J1022">
        <f>IF(ISBLANK('Raw Data'!J1016), 0, IF(AND(3=MATCH(LARGE('Raw Data'!G1016:J1016, 3), 'Raw Data'!G1016:J1016, 0), 'Raw Data'!K1016-'Raw Data'!L1016&gt;3), 'Raw Data'!I1016, 0))</f>
        <v>0</v>
      </c>
      <c r="K1022">
        <f>IF(ISBLANK('Raw Data'!J1016), 0, IF(AND(2=MATCH(LARGE('Raw Data'!G1016:J1016, 3), 'Raw Data'!G1016:J1016, 0), AND('Raw Data'!L1016-'Raw Data'!K1016&lt;4, 'Raw Data'!L1016-'Raw Data'!K1016&gt;0)), 'Raw Data'!H1016, 0))</f>
        <v>0</v>
      </c>
      <c r="L1022">
        <f>IF(ISBLANK('Raw Data'!J1016), 0, IF(AND(1=MATCH(LARGE('Raw Data'!G1016:J1016, 3), 'Raw Data'!G1016:J1016, 0), AND('Raw Data'!K1016-'Raw Data'!L1016&lt;4, 'Raw Data'!K1016-'Raw Data'!L1016&gt;0)), 'Raw Data'!G1016, 0))</f>
        <v>0</v>
      </c>
      <c r="M1022">
        <f>IF(ISBLANK('Raw Data'!J1016), 0, IF(AND(4=MATCH(LARGE('Raw Data'!G1016:J1016, 2), 'Raw Data'!G1016:J1016, 0), 'Raw Data'!L1016-'Raw Data'!K1016&gt;3), 'Raw Data'!J1016, 0))</f>
        <v>0</v>
      </c>
      <c r="N1022">
        <f>IF(ISBLANK('Raw Data'!J1016), 0, IF(AND(3=MATCH(LARGE('Raw Data'!G1016:J1016, 2), 'Raw Data'!G1016:J1016, 0), 'Raw Data'!K1016-'Raw Data'!L1016&gt;3), 'Raw Data'!I1016, 0))</f>
        <v>0</v>
      </c>
      <c r="O1022">
        <f>IF(ISBLANK('Raw Data'!J1016), 0, IF(AND(2=MATCH(LARGE('Raw Data'!G1016:J1016, 2), 'Raw Data'!G1016:J1016, 0), AND('Raw Data'!L1016-'Raw Data'!K1016&lt;4, 'Raw Data'!L1016-'Raw Data'!K1016&gt;0)), 'Raw Data'!H1016, 0))</f>
        <v>0</v>
      </c>
      <c r="P1022">
        <f>IF(ISBLANK('Raw Data'!J1016), 0, IF(AND(1=MATCH(LARGE('Raw Data'!G1016:J1016, 2), 'Raw Data'!G1016:J1016, 0), AND('Raw Data'!K1016-'Raw Data'!L1016&lt;4, 'Raw Data'!K1016-'Raw Data'!L1016&gt;0)), 'Raw Data'!G1016, 0))</f>
        <v>0</v>
      </c>
      <c r="Q1022">
        <f>IF(ISBLANK('Raw Data'!J1016), 0, IF(AND(4=MATCH(LARGE('Raw Data'!G1016:J1016, 1), 'Raw Data'!G1016:J1016, 0), 'Raw Data'!L1016-'Raw Data'!K1016&gt;3), 'Raw Data'!J1016, 0))</f>
        <v>0</v>
      </c>
      <c r="R1022">
        <f>IF(ISBLANK('Raw Data'!J1016), 0, IF(AND(3=MATCH(LARGE('Raw Data'!G1016:J1016, 1), 'Raw Data'!G1016:J1016, 0), 'Raw Data'!K1016-'Raw Data'!L1016&gt;3), 'Raw Data'!I1016, 0))</f>
        <v>0</v>
      </c>
      <c r="S1022">
        <f>IF(AND('Raw Data'!L1016-'Raw Data'!K1016&gt;4, 'Raw Data'!F1016&lt;'Raw Data'!C1016), 'Raw Data'!J1016, 0)</f>
        <v>0</v>
      </c>
      <c r="T1022">
        <f>IF(AND('Raw Data'!K1016-'Raw Data'!L1016&gt;4, 'Raw Data'!F1016&gt;'Raw Data'!C1016), 'Raw Data'!I1016, 0)</f>
        <v>0</v>
      </c>
      <c r="U1022">
        <f>IF(AND('Raw Data'!L1016-'Raw Data'!K1016&lt;3, 'Raw Data'!L1016&gt;'Raw Data'!K1016, 'Raw Data'!F1016&lt;'Raw Data'!C1016), 'Raw Data'!H1016, 0)</f>
        <v>0</v>
      </c>
      <c r="V1022">
        <f>IF(AND('Raw Data'!L1016-'Raw Data'!K1016&lt;3, 'Raw Data'!L1016&gt;'Raw Data'!K1016, 'Raw Data'!F1016&gt;'Raw Data'!C1016), 'Raw Data'!G1016, 0)</f>
        <v>0</v>
      </c>
    </row>
    <row r="1023" spans="1:22" x14ac:dyDescent="0.3">
      <c r="A1023">
        <f>IF(AND('Raw Data'!F1017&lt;'Raw Data'!C1017, 'Raw Data'!L1017&gt;'Raw Data'!K1017, 'Raw Data'!L1017-'Raw Data'!K1017&gt;3), 'Raw Data'!J1017, 0)</f>
        <v>0</v>
      </c>
      <c r="B1023">
        <f>IF(AND('Raw Data'!C1017&lt;'Raw Data'!F1017, 'Raw Data'!K1017&gt;'Raw Data'!L1017, 'Raw Data'!K1017-'Raw Data'!L1017&gt;3), 'Raw Data'!I1017, 0)</f>
        <v>0</v>
      </c>
      <c r="C1023">
        <f>IF(AND('Raw Data'!F1017&lt;'Raw Data'!C1017, 'Raw Data'!L1017&gt;'Raw Data'!K1017, 'Raw Data'!L1017-'Raw Data'!K1017&lt;4), 'Raw Data'!H1017, 0)</f>
        <v>0</v>
      </c>
      <c r="D1023">
        <f>IF(AND('Raw Data'!C1017&lt;'Raw Data'!F1017, 'Raw Data'!K1017&gt;'Raw Data'!L1017, 'Raw Data'!K1017-'Raw Data'!L1017&lt;4), 'Raw Data'!G1017, 0)</f>
        <v>0</v>
      </c>
      <c r="E1023">
        <f>IF(ISBLANK('Raw Data'!J1017), 0, IF(AND(4=MATCH(LARGE('Raw Data'!G1017:J1017, 4), 'Raw Data'!G1017:J1017, 0), 'Raw Data'!L1017-'Raw Data'!K1017&gt;3), 'Raw Data'!J1017, 0))</f>
        <v>0</v>
      </c>
      <c r="F1023">
        <f>IF(ISBLANK('Raw Data'!J1017), 0, IF(AND(3=MATCH(LARGE('Raw Data'!G1017:J1017, 4), 'Raw Data'!G1017:J1017, 0), 'Raw Data'!K1017-'Raw Data'!L1017&gt;3), 'Raw Data'!I1017, 0))</f>
        <v>0</v>
      </c>
      <c r="G1023">
        <f>IF(ISBLANK('Raw Data'!J1017), 0, IF(AND(2=MATCH(LARGE('Raw Data'!G1017:J1017, 4), 'Raw Data'!G1017:J1017, 0), AND('Raw Data'!L1017-'Raw Data'!K1017&lt;4, 'Raw Data'!L1017-'Raw Data'!K1017&gt;0)), 'Raw Data'!H1017, 0))</f>
        <v>0</v>
      </c>
      <c r="H1023">
        <f>IF(ISBLANK('Raw Data'!J1017), 0, IF(AND(1=MATCH(LARGE('Raw Data'!G1017:J1017, 4), 'Raw Data'!G1017:J1017, 0), AND('Raw Data'!K1017-'Raw Data'!L1017&lt;4, 'Raw Data'!K1017-'Raw Data'!L1017&gt;0)), 'Raw Data'!G1017, 0))</f>
        <v>0</v>
      </c>
      <c r="I1023">
        <f>IF(ISBLANK('Raw Data'!J1017), 0, IF(AND(4=MATCH(LARGE('Raw Data'!G1017:J1017, 3), 'Raw Data'!G1017:J1017, 0), 'Raw Data'!L1017-'Raw Data'!K1017&gt;3), 'Raw Data'!J1017, 0))</f>
        <v>0</v>
      </c>
      <c r="J1023">
        <f>IF(ISBLANK('Raw Data'!J1017), 0, IF(AND(3=MATCH(LARGE('Raw Data'!G1017:J1017, 3), 'Raw Data'!G1017:J1017, 0), 'Raw Data'!K1017-'Raw Data'!L1017&gt;3), 'Raw Data'!I1017, 0))</f>
        <v>0</v>
      </c>
      <c r="K1023">
        <f>IF(ISBLANK('Raw Data'!J1017), 0, IF(AND(2=MATCH(LARGE('Raw Data'!G1017:J1017, 3), 'Raw Data'!G1017:J1017, 0), AND('Raw Data'!L1017-'Raw Data'!K1017&lt;4, 'Raw Data'!L1017-'Raw Data'!K1017&gt;0)), 'Raw Data'!H1017, 0))</f>
        <v>0</v>
      </c>
      <c r="L1023">
        <f>IF(ISBLANK('Raw Data'!J1017), 0, IF(AND(1=MATCH(LARGE('Raw Data'!G1017:J1017, 3), 'Raw Data'!G1017:J1017, 0), AND('Raw Data'!K1017-'Raw Data'!L1017&lt;4, 'Raw Data'!K1017-'Raw Data'!L1017&gt;0)), 'Raw Data'!G1017, 0))</f>
        <v>0</v>
      </c>
      <c r="M1023">
        <f>IF(ISBLANK('Raw Data'!J1017), 0, IF(AND(4=MATCH(LARGE('Raw Data'!G1017:J1017, 2), 'Raw Data'!G1017:J1017, 0), 'Raw Data'!L1017-'Raw Data'!K1017&gt;3), 'Raw Data'!J1017, 0))</f>
        <v>0</v>
      </c>
      <c r="N1023">
        <f>IF(ISBLANK('Raw Data'!J1017), 0, IF(AND(3=MATCH(LARGE('Raw Data'!G1017:J1017, 2), 'Raw Data'!G1017:J1017, 0), 'Raw Data'!K1017-'Raw Data'!L1017&gt;3), 'Raw Data'!I1017, 0))</f>
        <v>0</v>
      </c>
      <c r="O1023">
        <f>IF(ISBLANK('Raw Data'!J1017), 0, IF(AND(2=MATCH(LARGE('Raw Data'!G1017:J1017, 2), 'Raw Data'!G1017:J1017, 0), AND('Raw Data'!L1017-'Raw Data'!K1017&lt;4, 'Raw Data'!L1017-'Raw Data'!K1017&gt;0)), 'Raw Data'!H1017, 0))</f>
        <v>0</v>
      </c>
      <c r="P1023">
        <f>IF(ISBLANK('Raw Data'!J1017), 0, IF(AND(1=MATCH(LARGE('Raw Data'!G1017:J1017, 2), 'Raw Data'!G1017:J1017, 0), AND('Raw Data'!K1017-'Raw Data'!L1017&lt;4, 'Raw Data'!K1017-'Raw Data'!L1017&gt;0)), 'Raw Data'!G1017, 0))</f>
        <v>0</v>
      </c>
      <c r="Q1023">
        <f>IF(ISBLANK('Raw Data'!J1017), 0, IF(AND(4=MATCH(LARGE('Raw Data'!G1017:J1017, 1), 'Raw Data'!G1017:J1017, 0), 'Raw Data'!L1017-'Raw Data'!K1017&gt;3), 'Raw Data'!J1017, 0))</f>
        <v>0</v>
      </c>
      <c r="R1023">
        <f>IF(ISBLANK('Raw Data'!J1017), 0, IF(AND(3=MATCH(LARGE('Raw Data'!G1017:J1017, 1), 'Raw Data'!G1017:J1017, 0), 'Raw Data'!K1017-'Raw Data'!L1017&gt;3), 'Raw Data'!I1017, 0))</f>
        <v>0</v>
      </c>
      <c r="S1023">
        <f>IF(AND('Raw Data'!L1017-'Raw Data'!K1017&gt;4, 'Raw Data'!F1017&lt;'Raw Data'!C1017), 'Raw Data'!J1017, 0)</f>
        <v>0</v>
      </c>
      <c r="T1023">
        <f>IF(AND('Raw Data'!K1017-'Raw Data'!L1017&gt;4, 'Raw Data'!F1017&gt;'Raw Data'!C1017), 'Raw Data'!I1017, 0)</f>
        <v>0</v>
      </c>
      <c r="U1023">
        <f>IF(AND('Raw Data'!L1017-'Raw Data'!K1017&lt;3, 'Raw Data'!L1017&gt;'Raw Data'!K1017, 'Raw Data'!F1017&lt;'Raw Data'!C1017), 'Raw Data'!H1017, 0)</f>
        <v>0</v>
      </c>
      <c r="V1023">
        <f>IF(AND('Raw Data'!L1017-'Raw Data'!K1017&lt;3, 'Raw Data'!L1017&gt;'Raw Data'!K1017, 'Raw Data'!F1017&gt;'Raw Data'!C1017), 'Raw Data'!G1017, 0)</f>
        <v>0</v>
      </c>
    </row>
    <row r="1024" spans="1:22" x14ac:dyDescent="0.3">
      <c r="A1024">
        <f>IF(AND('Raw Data'!F1018&lt;'Raw Data'!C1018, 'Raw Data'!L1018&gt;'Raw Data'!K1018, 'Raw Data'!L1018-'Raw Data'!K1018&gt;3), 'Raw Data'!J1018, 0)</f>
        <v>0</v>
      </c>
      <c r="B1024">
        <f>IF(AND('Raw Data'!C1018&lt;'Raw Data'!F1018, 'Raw Data'!K1018&gt;'Raw Data'!L1018, 'Raw Data'!K1018-'Raw Data'!L1018&gt;3), 'Raw Data'!I1018, 0)</f>
        <v>0</v>
      </c>
      <c r="C1024">
        <f>IF(AND('Raw Data'!F1018&lt;'Raw Data'!C1018, 'Raw Data'!L1018&gt;'Raw Data'!K1018, 'Raw Data'!L1018-'Raw Data'!K1018&lt;4), 'Raw Data'!H1018, 0)</f>
        <v>0</v>
      </c>
      <c r="D1024">
        <f>IF(AND('Raw Data'!C1018&lt;'Raw Data'!F1018, 'Raw Data'!K1018&gt;'Raw Data'!L1018, 'Raw Data'!K1018-'Raw Data'!L1018&lt;4), 'Raw Data'!G1018, 0)</f>
        <v>0</v>
      </c>
      <c r="E1024">
        <f>IF(ISBLANK('Raw Data'!J1018), 0, IF(AND(4=MATCH(LARGE('Raw Data'!G1018:J1018, 4), 'Raw Data'!G1018:J1018, 0), 'Raw Data'!L1018-'Raw Data'!K1018&gt;3), 'Raw Data'!J1018, 0))</f>
        <v>0</v>
      </c>
      <c r="F1024">
        <f>IF(ISBLANK('Raw Data'!J1018), 0, IF(AND(3=MATCH(LARGE('Raw Data'!G1018:J1018, 4), 'Raw Data'!G1018:J1018, 0), 'Raw Data'!K1018-'Raw Data'!L1018&gt;3), 'Raw Data'!I1018, 0))</f>
        <v>0</v>
      </c>
      <c r="G1024">
        <f>IF(ISBLANK('Raw Data'!J1018), 0, IF(AND(2=MATCH(LARGE('Raw Data'!G1018:J1018, 4), 'Raw Data'!G1018:J1018, 0), AND('Raw Data'!L1018-'Raw Data'!K1018&lt;4, 'Raw Data'!L1018-'Raw Data'!K1018&gt;0)), 'Raw Data'!H1018, 0))</f>
        <v>0</v>
      </c>
      <c r="H1024">
        <f>IF(ISBLANK('Raw Data'!J1018), 0, IF(AND(1=MATCH(LARGE('Raw Data'!G1018:J1018, 4), 'Raw Data'!G1018:J1018, 0), AND('Raw Data'!K1018-'Raw Data'!L1018&lt;4, 'Raw Data'!K1018-'Raw Data'!L1018&gt;0)), 'Raw Data'!G1018, 0))</f>
        <v>0</v>
      </c>
      <c r="I1024">
        <f>IF(ISBLANK('Raw Data'!J1018), 0, IF(AND(4=MATCH(LARGE('Raw Data'!G1018:J1018, 3), 'Raw Data'!G1018:J1018, 0), 'Raw Data'!L1018-'Raw Data'!K1018&gt;3), 'Raw Data'!J1018, 0))</f>
        <v>0</v>
      </c>
      <c r="J1024">
        <f>IF(ISBLANK('Raw Data'!J1018), 0, IF(AND(3=MATCH(LARGE('Raw Data'!G1018:J1018, 3), 'Raw Data'!G1018:J1018, 0), 'Raw Data'!K1018-'Raw Data'!L1018&gt;3), 'Raw Data'!I1018, 0))</f>
        <v>0</v>
      </c>
      <c r="K1024">
        <f>IF(ISBLANK('Raw Data'!J1018), 0, IF(AND(2=MATCH(LARGE('Raw Data'!G1018:J1018, 3), 'Raw Data'!G1018:J1018, 0), AND('Raw Data'!L1018-'Raw Data'!K1018&lt;4, 'Raw Data'!L1018-'Raw Data'!K1018&gt;0)), 'Raw Data'!H1018, 0))</f>
        <v>0</v>
      </c>
      <c r="L1024">
        <f>IF(ISBLANK('Raw Data'!J1018), 0, IF(AND(1=MATCH(LARGE('Raw Data'!G1018:J1018, 3), 'Raw Data'!G1018:J1018, 0), AND('Raw Data'!K1018-'Raw Data'!L1018&lt;4, 'Raw Data'!K1018-'Raw Data'!L1018&gt;0)), 'Raw Data'!G1018, 0))</f>
        <v>0</v>
      </c>
      <c r="M1024">
        <f>IF(ISBLANK('Raw Data'!J1018), 0, IF(AND(4=MATCH(LARGE('Raw Data'!G1018:J1018, 2), 'Raw Data'!G1018:J1018, 0), 'Raw Data'!L1018-'Raw Data'!K1018&gt;3), 'Raw Data'!J1018, 0))</f>
        <v>0</v>
      </c>
      <c r="N1024">
        <f>IF(ISBLANK('Raw Data'!J1018), 0, IF(AND(3=MATCH(LARGE('Raw Data'!G1018:J1018, 2), 'Raw Data'!G1018:J1018, 0), 'Raw Data'!K1018-'Raw Data'!L1018&gt;3), 'Raw Data'!I1018, 0))</f>
        <v>0</v>
      </c>
      <c r="O1024">
        <f>IF(ISBLANK('Raw Data'!J1018), 0, IF(AND(2=MATCH(LARGE('Raw Data'!G1018:J1018, 2), 'Raw Data'!G1018:J1018, 0), AND('Raw Data'!L1018-'Raw Data'!K1018&lt;4, 'Raw Data'!L1018-'Raw Data'!K1018&gt;0)), 'Raw Data'!H1018, 0))</f>
        <v>0</v>
      </c>
      <c r="P1024">
        <f>IF(ISBLANK('Raw Data'!J1018), 0, IF(AND(1=MATCH(LARGE('Raw Data'!G1018:J1018, 2), 'Raw Data'!G1018:J1018, 0), AND('Raw Data'!K1018-'Raw Data'!L1018&lt;4, 'Raw Data'!K1018-'Raw Data'!L1018&gt;0)), 'Raw Data'!G1018, 0))</f>
        <v>0</v>
      </c>
      <c r="Q1024">
        <f>IF(ISBLANK('Raw Data'!J1018), 0, IF(AND(4=MATCH(LARGE('Raw Data'!G1018:J1018, 1), 'Raw Data'!G1018:J1018, 0), 'Raw Data'!L1018-'Raw Data'!K1018&gt;3), 'Raw Data'!J1018, 0))</f>
        <v>0</v>
      </c>
      <c r="R1024">
        <f>IF(ISBLANK('Raw Data'!J1018), 0, IF(AND(3=MATCH(LARGE('Raw Data'!G1018:J1018, 1), 'Raw Data'!G1018:J1018, 0), 'Raw Data'!K1018-'Raw Data'!L1018&gt;3), 'Raw Data'!I1018, 0))</f>
        <v>0</v>
      </c>
      <c r="S1024">
        <f>IF(AND('Raw Data'!L1018-'Raw Data'!K1018&gt;4, 'Raw Data'!F1018&lt;'Raw Data'!C1018), 'Raw Data'!J1018, 0)</f>
        <v>0</v>
      </c>
      <c r="T1024">
        <f>IF(AND('Raw Data'!K1018-'Raw Data'!L1018&gt;4, 'Raw Data'!F1018&gt;'Raw Data'!C1018), 'Raw Data'!I1018, 0)</f>
        <v>0</v>
      </c>
      <c r="U1024">
        <f>IF(AND('Raw Data'!L1018-'Raw Data'!K1018&lt;3, 'Raw Data'!L1018&gt;'Raw Data'!K1018, 'Raw Data'!F1018&lt;'Raw Data'!C1018), 'Raw Data'!H1018, 0)</f>
        <v>0</v>
      </c>
      <c r="V1024">
        <f>IF(AND('Raw Data'!L1018-'Raw Data'!K1018&lt;3, 'Raw Data'!L1018&gt;'Raw Data'!K1018, 'Raw Data'!F1018&gt;'Raw Data'!C1018), 'Raw Data'!G1018, 0)</f>
        <v>0</v>
      </c>
    </row>
    <row r="1025" spans="1:22" x14ac:dyDescent="0.3">
      <c r="A1025">
        <f>IF(AND('Raw Data'!F1019&lt;'Raw Data'!C1019, 'Raw Data'!L1019&gt;'Raw Data'!K1019, 'Raw Data'!L1019-'Raw Data'!K1019&gt;3), 'Raw Data'!J1019, 0)</f>
        <v>0</v>
      </c>
      <c r="B1025">
        <f>IF(AND('Raw Data'!C1019&lt;'Raw Data'!F1019, 'Raw Data'!K1019&gt;'Raw Data'!L1019, 'Raw Data'!K1019-'Raw Data'!L1019&gt;3), 'Raw Data'!I1019, 0)</f>
        <v>0</v>
      </c>
      <c r="C1025">
        <f>IF(AND('Raw Data'!F1019&lt;'Raw Data'!C1019, 'Raw Data'!L1019&gt;'Raw Data'!K1019, 'Raw Data'!L1019-'Raw Data'!K1019&lt;4), 'Raw Data'!H1019, 0)</f>
        <v>0</v>
      </c>
      <c r="D1025">
        <f>IF(AND('Raw Data'!C1019&lt;'Raw Data'!F1019, 'Raw Data'!K1019&gt;'Raw Data'!L1019, 'Raw Data'!K1019-'Raw Data'!L1019&lt;4), 'Raw Data'!G1019, 0)</f>
        <v>0</v>
      </c>
      <c r="E1025">
        <f>IF(ISBLANK('Raw Data'!J1019), 0, IF(AND(4=MATCH(LARGE('Raw Data'!G1019:J1019, 4), 'Raw Data'!G1019:J1019, 0), 'Raw Data'!L1019-'Raw Data'!K1019&gt;3), 'Raw Data'!J1019, 0))</f>
        <v>0</v>
      </c>
      <c r="F1025">
        <f>IF(ISBLANK('Raw Data'!J1019), 0, IF(AND(3=MATCH(LARGE('Raw Data'!G1019:J1019, 4), 'Raw Data'!G1019:J1019, 0), 'Raw Data'!K1019-'Raw Data'!L1019&gt;3), 'Raw Data'!I1019, 0))</f>
        <v>0</v>
      </c>
      <c r="G1025">
        <f>IF(ISBLANK('Raw Data'!J1019), 0, IF(AND(2=MATCH(LARGE('Raw Data'!G1019:J1019, 4), 'Raw Data'!G1019:J1019, 0), AND('Raw Data'!L1019-'Raw Data'!K1019&lt;4, 'Raw Data'!L1019-'Raw Data'!K1019&gt;0)), 'Raw Data'!H1019, 0))</f>
        <v>0</v>
      </c>
      <c r="H1025">
        <f>IF(ISBLANK('Raw Data'!J1019), 0, IF(AND(1=MATCH(LARGE('Raw Data'!G1019:J1019, 4), 'Raw Data'!G1019:J1019, 0), AND('Raw Data'!K1019-'Raw Data'!L1019&lt;4, 'Raw Data'!K1019-'Raw Data'!L1019&gt;0)), 'Raw Data'!G1019, 0))</f>
        <v>0</v>
      </c>
      <c r="I1025">
        <f>IF(ISBLANK('Raw Data'!J1019), 0, IF(AND(4=MATCH(LARGE('Raw Data'!G1019:J1019, 3), 'Raw Data'!G1019:J1019, 0), 'Raw Data'!L1019-'Raw Data'!K1019&gt;3), 'Raw Data'!J1019, 0))</f>
        <v>0</v>
      </c>
      <c r="J1025">
        <f>IF(ISBLANK('Raw Data'!J1019), 0, IF(AND(3=MATCH(LARGE('Raw Data'!G1019:J1019, 3), 'Raw Data'!G1019:J1019, 0), 'Raw Data'!K1019-'Raw Data'!L1019&gt;3), 'Raw Data'!I1019, 0))</f>
        <v>0</v>
      </c>
      <c r="K1025">
        <f>IF(ISBLANK('Raw Data'!J1019), 0, IF(AND(2=MATCH(LARGE('Raw Data'!G1019:J1019, 3), 'Raw Data'!G1019:J1019, 0), AND('Raw Data'!L1019-'Raw Data'!K1019&lt;4, 'Raw Data'!L1019-'Raw Data'!K1019&gt;0)), 'Raw Data'!H1019, 0))</f>
        <v>0</v>
      </c>
      <c r="L1025">
        <f>IF(ISBLANK('Raw Data'!J1019), 0, IF(AND(1=MATCH(LARGE('Raw Data'!G1019:J1019, 3), 'Raw Data'!G1019:J1019, 0), AND('Raw Data'!K1019-'Raw Data'!L1019&lt;4, 'Raw Data'!K1019-'Raw Data'!L1019&gt;0)), 'Raw Data'!G1019, 0))</f>
        <v>0</v>
      </c>
      <c r="M1025">
        <f>IF(ISBLANK('Raw Data'!J1019), 0, IF(AND(4=MATCH(LARGE('Raw Data'!G1019:J1019, 2), 'Raw Data'!G1019:J1019, 0), 'Raw Data'!L1019-'Raw Data'!K1019&gt;3), 'Raw Data'!J1019, 0))</f>
        <v>0</v>
      </c>
      <c r="N1025">
        <f>IF(ISBLANK('Raw Data'!J1019), 0, IF(AND(3=MATCH(LARGE('Raw Data'!G1019:J1019, 2), 'Raw Data'!G1019:J1019, 0), 'Raw Data'!K1019-'Raw Data'!L1019&gt;3), 'Raw Data'!I1019, 0))</f>
        <v>0</v>
      </c>
      <c r="O1025">
        <f>IF(ISBLANK('Raw Data'!J1019), 0, IF(AND(2=MATCH(LARGE('Raw Data'!G1019:J1019, 2), 'Raw Data'!G1019:J1019, 0), AND('Raw Data'!L1019-'Raw Data'!K1019&lt;4, 'Raw Data'!L1019-'Raw Data'!K1019&gt;0)), 'Raw Data'!H1019, 0))</f>
        <v>0</v>
      </c>
      <c r="P1025">
        <f>IF(ISBLANK('Raw Data'!J1019), 0, IF(AND(1=MATCH(LARGE('Raw Data'!G1019:J1019, 2), 'Raw Data'!G1019:J1019, 0), AND('Raw Data'!K1019-'Raw Data'!L1019&lt;4, 'Raw Data'!K1019-'Raw Data'!L1019&gt;0)), 'Raw Data'!G1019, 0))</f>
        <v>0</v>
      </c>
      <c r="Q1025">
        <f>IF(ISBLANK('Raw Data'!J1019), 0, IF(AND(4=MATCH(LARGE('Raw Data'!G1019:J1019, 1), 'Raw Data'!G1019:J1019, 0), 'Raw Data'!L1019-'Raw Data'!K1019&gt;3), 'Raw Data'!J1019, 0))</f>
        <v>0</v>
      </c>
      <c r="R1025">
        <f>IF(ISBLANK('Raw Data'!J1019), 0, IF(AND(3=MATCH(LARGE('Raw Data'!G1019:J1019, 1), 'Raw Data'!G1019:J1019, 0), 'Raw Data'!K1019-'Raw Data'!L1019&gt;3), 'Raw Data'!I1019, 0))</f>
        <v>0</v>
      </c>
      <c r="S1025">
        <f>IF(AND('Raw Data'!L1019-'Raw Data'!K1019&gt;4, 'Raw Data'!F1019&lt;'Raw Data'!C1019), 'Raw Data'!J1019, 0)</f>
        <v>0</v>
      </c>
      <c r="T1025">
        <f>IF(AND('Raw Data'!K1019-'Raw Data'!L1019&gt;4, 'Raw Data'!F1019&gt;'Raw Data'!C1019), 'Raw Data'!I1019, 0)</f>
        <v>0</v>
      </c>
      <c r="U1025">
        <f>IF(AND('Raw Data'!L1019-'Raw Data'!K1019&lt;3, 'Raw Data'!L1019&gt;'Raw Data'!K1019, 'Raw Data'!F1019&lt;'Raw Data'!C1019), 'Raw Data'!H1019, 0)</f>
        <v>0</v>
      </c>
      <c r="V1025">
        <f>IF(AND('Raw Data'!L1019-'Raw Data'!K1019&lt;3, 'Raw Data'!L1019&gt;'Raw Data'!K1019, 'Raw Data'!F1019&gt;'Raw Data'!C1019), 'Raw Data'!G1019, 0)</f>
        <v>0</v>
      </c>
    </row>
    <row r="1026" spans="1:22" x14ac:dyDescent="0.3">
      <c r="A1026">
        <f>IF(AND('Raw Data'!F1020&lt;'Raw Data'!C1020, 'Raw Data'!L1020&gt;'Raw Data'!K1020, 'Raw Data'!L1020-'Raw Data'!K1020&gt;3), 'Raw Data'!J1020, 0)</f>
        <v>0</v>
      </c>
      <c r="B1026">
        <f>IF(AND('Raw Data'!C1020&lt;'Raw Data'!F1020, 'Raw Data'!K1020&gt;'Raw Data'!L1020, 'Raw Data'!K1020-'Raw Data'!L1020&gt;3), 'Raw Data'!I1020, 0)</f>
        <v>0</v>
      </c>
      <c r="C1026">
        <f>IF(AND('Raw Data'!F1020&lt;'Raw Data'!C1020, 'Raw Data'!L1020&gt;'Raw Data'!K1020, 'Raw Data'!L1020-'Raw Data'!K1020&lt;4), 'Raw Data'!H1020, 0)</f>
        <v>0</v>
      </c>
      <c r="D1026">
        <f>IF(AND('Raw Data'!C1020&lt;'Raw Data'!F1020, 'Raw Data'!K1020&gt;'Raw Data'!L1020, 'Raw Data'!K1020-'Raw Data'!L1020&lt;4), 'Raw Data'!G1020, 0)</f>
        <v>0</v>
      </c>
      <c r="E1026">
        <f>IF(ISBLANK('Raw Data'!J1020), 0, IF(AND(4=MATCH(LARGE('Raw Data'!G1020:J1020, 4), 'Raw Data'!G1020:J1020, 0), 'Raw Data'!L1020-'Raw Data'!K1020&gt;3), 'Raw Data'!J1020, 0))</f>
        <v>0</v>
      </c>
      <c r="F1026">
        <f>IF(ISBLANK('Raw Data'!J1020), 0, IF(AND(3=MATCH(LARGE('Raw Data'!G1020:J1020, 4), 'Raw Data'!G1020:J1020, 0), 'Raw Data'!K1020-'Raw Data'!L1020&gt;3), 'Raw Data'!I1020, 0))</f>
        <v>0</v>
      </c>
      <c r="G1026">
        <f>IF(ISBLANK('Raw Data'!J1020), 0, IF(AND(2=MATCH(LARGE('Raw Data'!G1020:J1020, 4), 'Raw Data'!G1020:J1020, 0), AND('Raw Data'!L1020-'Raw Data'!K1020&lt;4, 'Raw Data'!L1020-'Raw Data'!K1020&gt;0)), 'Raw Data'!H1020, 0))</f>
        <v>0</v>
      </c>
      <c r="H1026">
        <f>IF(ISBLANK('Raw Data'!J1020), 0, IF(AND(1=MATCH(LARGE('Raw Data'!G1020:J1020, 4), 'Raw Data'!G1020:J1020, 0), AND('Raw Data'!K1020-'Raw Data'!L1020&lt;4, 'Raw Data'!K1020-'Raw Data'!L1020&gt;0)), 'Raw Data'!G1020, 0))</f>
        <v>0</v>
      </c>
      <c r="I1026">
        <f>IF(ISBLANK('Raw Data'!J1020), 0, IF(AND(4=MATCH(LARGE('Raw Data'!G1020:J1020, 3), 'Raw Data'!G1020:J1020, 0), 'Raw Data'!L1020-'Raw Data'!K1020&gt;3), 'Raw Data'!J1020, 0))</f>
        <v>0</v>
      </c>
      <c r="J1026">
        <f>IF(ISBLANK('Raw Data'!J1020), 0, IF(AND(3=MATCH(LARGE('Raw Data'!G1020:J1020, 3), 'Raw Data'!G1020:J1020, 0), 'Raw Data'!K1020-'Raw Data'!L1020&gt;3), 'Raw Data'!I1020, 0))</f>
        <v>0</v>
      </c>
      <c r="K1026">
        <f>IF(ISBLANK('Raw Data'!J1020), 0, IF(AND(2=MATCH(LARGE('Raw Data'!G1020:J1020, 3), 'Raw Data'!G1020:J1020, 0), AND('Raw Data'!L1020-'Raw Data'!K1020&lt;4, 'Raw Data'!L1020-'Raw Data'!K1020&gt;0)), 'Raw Data'!H1020, 0))</f>
        <v>0</v>
      </c>
      <c r="L1026">
        <f>IF(ISBLANK('Raw Data'!J1020), 0, IF(AND(1=MATCH(LARGE('Raw Data'!G1020:J1020, 3), 'Raw Data'!G1020:J1020, 0), AND('Raw Data'!K1020-'Raw Data'!L1020&lt;4, 'Raw Data'!K1020-'Raw Data'!L1020&gt;0)), 'Raw Data'!G1020, 0))</f>
        <v>0</v>
      </c>
      <c r="M1026">
        <f>IF(ISBLANK('Raw Data'!J1020), 0, IF(AND(4=MATCH(LARGE('Raw Data'!G1020:J1020, 2), 'Raw Data'!G1020:J1020, 0), 'Raw Data'!L1020-'Raw Data'!K1020&gt;3), 'Raw Data'!J1020, 0))</f>
        <v>0</v>
      </c>
      <c r="N1026">
        <f>IF(ISBLANK('Raw Data'!J1020), 0, IF(AND(3=MATCH(LARGE('Raw Data'!G1020:J1020, 2), 'Raw Data'!G1020:J1020, 0), 'Raw Data'!K1020-'Raw Data'!L1020&gt;3), 'Raw Data'!I1020, 0))</f>
        <v>0</v>
      </c>
      <c r="O1026">
        <f>IF(ISBLANK('Raw Data'!J1020), 0, IF(AND(2=MATCH(LARGE('Raw Data'!G1020:J1020, 2), 'Raw Data'!G1020:J1020, 0), AND('Raw Data'!L1020-'Raw Data'!K1020&lt;4, 'Raw Data'!L1020-'Raw Data'!K1020&gt;0)), 'Raw Data'!H1020, 0))</f>
        <v>0</v>
      </c>
      <c r="P1026">
        <f>IF(ISBLANK('Raw Data'!J1020), 0, IF(AND(1=MATCH(LARGE('Raw Data'!G1020:J1020, 2), 'Raw Data'!G1020:J1020, 0), AND('Raw Data'!K1020-'Raw Data'!L1020&lt;4, 'Raw Data'!K1020-'Raw Data'!L1020&gt;0)), 'Raw Data'!G1020, 0))</f>
        <v>0</v>
      </c>
      <c r="Q1026">
        <f>IF(ISBLANK('Raw Data'!J1020), 0, IF(AND(4=MATCH(LARGE('Raw Data'!G1020:J1020, 1), 'Raw Data'!G1020:J1020, 0), 'Raw Data'!L1020-'Raw Data'!K1020&gt;3), 'Raw Data'!J1020, 0))</f>
        <v>0</v>
      </c>
      <c r="R1026">
        <f>IF(ISBLANK('Raw Data'!J1020), 0, IF(AND(3=MATCH(LARGE('Raw Data'!G1020:J1020, 1), 'Raw Data'!G1020:J1020, 0), 'Raw Data'!K1020-'Raw Data'!L1020&gt;3), 'Raw Data'!I1020, 0))</f>
        <v>0</v>
      </c>
      <c r="S1026">
        <f>IF(AND('Raw Data'!L1020-'Raw Data'!K1020&gt;4, 'Raw Data'!F1020&lt;'Raw Data'!C1020), 'Raw Data'!J1020, 0)</f>
        <v>0</v>
      </c>
      <c r="T1026">
        <f>IF(AND('Raw Data'!K1020-'Raw Data'!L1020&gt;4, 'Raw Data'!F1020&gt;'Raw Data'!C1020), 'Raw Data'!I1020, 0)</f>
        <v>0</v>
      </c>
      <c r="U1026">
        <f>IF(AND('Raw Data'!L1020-'Raw Data'!K1020&lt;3, 'Raw Data'!L1020&gt;'Raw Data'!K1020, 'Raw Data'!F1020&lt;'Raw Data'!C1020), 'Raw Data'!H1020, 0)</f>
        <v>0</v>
      </c>
      <c r="V1026">
        <f>IF(AND('Raw Data'!L1020-'Raw Data'!K1020&lt;3, 'Raw Data'!L1020&gt;'Raw Data'!K1020, 'Raw Data'!F1020&gt;'Raw Data'!C1020), 'Raw Data'!G1020, 0)</f>
        <v>0</v>
      </c>
    </row>
    <row r="1027" spans="1:22" x14ac:dyDescent="0.3">
      <c r="A1027">
        <f>IF(AND('Raw Data'!F1021&lt;'Raw Data'!C1021, 'Raw Data'!L1021&gt;'Raw Data'!K1021, 'Raw Data'!L1021-'Raw Data'!K1021&gt;3), 'Raw Data'!J1021, 0)</f>
        <v>0</v>
      </c>
      <c r="B1027">
        <f>IF(AND('Raw Data'!C1021&lt;'Raw Data'!F1021, 'Raw Data'!K1021&gt;'Raw Data'!L1021, 'Raw Data'!K1021-'Raw Data'!L1021&gt;3), 'Raw Data'!I1021, 0)</f>
        <v>0</v>
      </c>
      <c r="C1027">
        <f>IF(AND('Raw Data'!F1021&lt;'Raw Data'!C1021, 'Raw Data'!L1021&gt;'Raw Data'!K1021, 'Raw Data'!L1021-'Raw Data'!K1021&lt;4), 'Raw Data'!H1021, 0)</f>
        <v>0</v>
      </c>
      <c r="D1027">
        <f>IF(AND('Raw Data'!C1021&lt;'Raw Data'!F1021, 'Raw Data'!K1021&gt;'Raw Data'!L1021, 'Raw Data'!K1021-'Raw Data'!L1021&lt;4), 'Raw Data'!G1021, 0)</f>
        <v>0</v>
      </c>
      <c r="E1027">
        <f>IF(ISBLANK('Raw Data'!J1021), 0, IF(AND(4=MATCH(LARGE('Raw Data'!G1021:J1021, 4), 'Raw Data'!G1021:J1021, 0), 'Raw Data'!L1021-'Raw Data'!K1021&gt;3), 'Raw Data'!J1021, 0))</f>
        <v>0</v>
      </c>
      <c r="F1027">
        <f>IF(ISBLANK('Raw Data'!J1021), 0, IF(AND(3=MATCH(LARGE('Raw Data'!G1021:J1021, 4), 'Raw Data'!G1021:J1021, 0), 'Raw Data'!K1021-'Raw Data'!L1021&gt;3), 'Raw Data'!I1021, 0))</f>
        <v>0</v>
      </c>
      <c r="G1027">
        <f>IF(ISBLANK('Raw Data'!J1021), 0, IF(AND(2=MATCH(LARGE('Raw Data'!G1021:J1021, 4), 'Raw Data'!G1021:J1021, 0), AND('Raw Data'!L1021-'Raw Data'!K1021&lt;4, 'Raw Data'!L1021-'Raw Data'!K1021&gt;0)), 'Raw Data'!H1021, 0))</f>
        <v>0</v>
      </c>
      <c r="H1027">
        <f>IF(ISBLANK('Raw Data'!J1021), 0, IF(AND(1=MATCH(LARGE('Raw Data'!G1021:J1021, 4), 'Raw Data'!G1021:J1021, 0), AND('Raw Data'!K1021-'Raw Data'!L1021&lt;4, 'Raw Data'!K1021-'Raw Data'!L1021&gt;0)), 'Raw Data'!G1021, 0))</f>
        <v>0</v>
      </c>
      <c r="I1027">
        <f>IF(ISBLANK('Raw Data'!J1021), 0, IF(AND(4=MATCH(LARGE('Raw Data'!G1021:J1021, 3), 'Raw Data'!G1021:J1021, 0), 'Raw Data'!L1021-'Raw Data'!K1021&gt;3), 'Raw Data'!J1021, 0))</f>
        <v>0</v>
      </c>
      <c r="J1027">
        <f>IF(ISBLANK('Raw Data'!J1021), 0, IF(AND(3=MATCH(LARGE('Raw Data'!G1021:J1021, 3), 'Raw Data'!G1021:J1021, 0), 'Raw Data'!K1021-'Raw Data'!L1021&gt;3), 'Raw Data'!I1021, 0))</f>
        <v>0</v>
      </c>
      <c r="K1027">
        <f>IF(ISBLANK('Raw Data'!J1021), 0, IF(AND(2=MATCH(LARGE('Raw Data'!G1021:J1021, 3), 'Raw Data'!G1021:J1021, 0), AND('Raw Data'!L1021-'Raw Data'!K1021&lt;4, 'Raw Data'!L1021-'Raw Data'!K1021&gt;0)), 'Raw Data'!H1021, 0))</f>
        <v>0</v>
      </c>
      <c r="L1027">
        <f>IF(ISBLANK('Raw Data'!J1021), 0, IF(AND(1=MATCH(LARGE('Raw Data'!G1021:J1021, 3), 'Raw Data'!G1021:J1021, 0), AND('Raw Data'!K1021-'Raw Data'!L1021&lt;4, 'Raw Data'!K1021-'Raw Data'!L1021&gt;0)), 'Raw Data'!G1021, 0))</f>
        <v>0</v>
      </c>
      <c r="M1027">
        <f>IF(ISBLANK('Raw Data'!J1021), 0, IF(AND(4=MATCH(LARGE('Raw Data'!G1021:J1021, 2), 'Raw Data'!G1021:J1021, 0), 'Raw Data'!L1021-'Raw Data'!K1021&gt;3), 'Raw Data'!J1021, 0))</f>
        <v>0</v>
      </c>
      <c r="N1027">
        <f>IF(ISBLANK('Raw Data'!J1021), 0, IF(AND(3=MATCH(LARGE('Raw Data'!G1021:J1021, 2), 'Raw Data'!G1021:J1021, 0), 'Raw Data'!K1021-'Raw Data'!L1021&gt;3), 'Raw Data'!I1021, 0))</f>
        <v>0</v>
      </c>
      <c r="O1027">
        <f>IF(ISBLANK('Raw Data'!J1021), 0, IF(AND(2=MATCH(LARGE('Raw Data'!G1021:J1021, 2), 'Raw Data'!G1021:J1021, 0), AND('Raw Data'!L1021-'Raw Data'!K1021&lt;4, 'Raw Data'!L1021-'Raw Data'!K1021&gt;0)), 'Raw Data'!H1021, 0))</f>
        <v>0</v>
      </c>
      <c r="P1027">
        <f>IF(ISBLANK('Raw Data'!J1021), 0, IF(AND(1=MATCH(LARGE('Raw Data'!G1021:J1021, 2), 'Raw Data'!G1021:J1021, 0), AND('Raw Data'!K1021-'Raw Data'!L1021&lt;4, 'Raw Data'!K1021-'Raw Data'!L1021&gt;0)), 'Raw Data'!G1021, 0))</f>
        <v>0</v>
      </c>
      <c r="Q1027">
        <f>IF(ISBLANK('Raw Data'!J1021), 0, IF(AND(4=MATCH(LARGE('Raw Data'!G1021:J1021, 1), 'Raw Data'!G1021:J1021, 0), 'Raw Data'!L1021-'Raw Data'!K1021&gt;3), 'Raw Data'!J1021, 0))</f>
        <v>0</v>
      </c>
      <c r="R1027">
        <f>IF(ISBLANK('Raw Data'!J1021), 0, IF(AND(3=MATCH(LARGE('Raw Data'!G1021:J1021, 1), 'Raw Data'!G1021:J1021, 0), 'Raw Data'!K1021-'Raw Data'!L1021&gt;3), 'Raw Data'!I1021, 0))</f>
        <v>0</v>
      </c>
      <c r="S1027">
        <f>IF(AND('Raw Data'!L1021-'Raw Data'!K1021&gt;4, 'Raw Data'!F1021&lt;'Raw Data'!C1021), 'Raw Data'!J1021, 0)</f>
        <v>0</v>
      </c>
      <c r="T1027">
        <f>IF(AND('Raw Data'!K1021-'Raw Data'!L1021&gt;4, 'Raw Data'!F1021&gt;'Raw Data'!C1021), 'Raw Data'!I1021, 0)</f>
        <v>0</v>
      </c>
      <c r="U1027">
        <f>IF(AND('Raw Data'!L1021-'Raw Data'!K1021&lt;3, 'Raw Data'!L1021&gt;'Raw Data'!K1021, 'Raw Data'!F1021&lt;'Raw Data'!C1021), 'Raw Data'!H1021, 0)</f>
        <v>0</v>
      </c>
      <c r="V1027">
        <f>IF(AND('Raw Data'!L1021-'Raw Data'!K1021&lt;3, 'Raw Data'!L1021&gt;'Raw Data'!K1021, 'Raw Data'!F1021&gt;'Raw Data'!C1021), 'Raw Data'!G1021, 0)</f>
        <v>0</v>
      </c>
    </row>
    <row r="1028" spans="1:22" x14ac:dyDescent="0.3">
      <c r="A1028">
        <f>IF(AND('Raw Data'!F1022&lt;'Raw Data'!C1022, 'Raw Data'!L1022&gt;'Raw Data'!K1022, 'Raw Data'!L1022-'Raw Data'!K1022&gt;3), 'Raw Data'!J1022, 0)</f>
        <v>0</v>
      </c>
      <c r="B1028">
        <f>IF(AND('Raw Data'!C1022&lt;'Raw Data'!F1022, 'Raw Data'!K1022&gt;'Raw Data'!L1022, 'Raw Data'!K1022-'Raw Data'!L1022&gt;3), 'Raw Data'!I1022, 0)</f>
        <v>0</v>
      </c>
      <c r="C1028">
        <f>IF(AND('Raw Data'!F1022&lt;'Raw Data'!C1022, 'Raw Data'!L1022&gt;'Raw Data'!K1022, 'Raw Data'!L1022-'Raw Data'!K1022&lt;4), 'Raw Data'!H1022, 0)</f>
        <v>0</v>
      </c>
      <c r="D1028">
        <f>IF(AND('Raw Data'!C1022&lt;'Raw Data'!F1022, 'Raw Data'!K1022&gt;'Raw Data'!L1022, 'Raw Data'!K1022-'Raw Data'!L1022&lt;4), 'Raw Data'!G1022, 0)</f>
        <v>0</v>
      </c>
      <c r="E1028">
        <f>IF(ISBLANK('Raw Data'!J1022), 0, IF(AND(4=MATCH(LARGE('Raw Data'!G1022:J1022, 4), 'Raw Data'!G1022:J1022, 0), 'Raw Data'!L1022-'Raw Data'!K1022&gt;3), 'Raw Data'!J1022, 0))</f>
        <v>0</v>
      </c>
      <c r="F1028">
        <f>IF(ISBLANK('Raw Data'!J1022), 0, IF(AND(3=MATCH(LARGE('Raw Data'!G1022:J1022, 4), 'Raw Data'!G1022:J1022, 0), 'Raw Data'!K1022-'Raw Data'!L1022&gt;3), 'Raw Data'!I1022, 0))</f>
        <v>0</v>
      </c>
      <c r="G1028">
        <f>IF(ISBLANK('Raw Data'!J1022), 0, IF(AND(2=MATCH(LARGE('Raw Data'!G1022:J1022, 4), 'Raw Data'!G1022:J1022, 0), AND('Raw Data'!L1022-'Raw Data'!K1022&lt;4, 'Raw Data'!L1022-'Raw Data'!K1022&gt;0)), 'Raw Data'!H1022, 0))</f>
        <v>0</v>
      </c>
      <c r="H1028">
        <f>IF(ISBLANK('Raw Data'!J1022), 0, IF(AND(1=MATCH(LARGE('Raw Data'!G1022:J1022, 4), 'Raw Data'!G1022:J1022, 0), AND('Raw Data'!K1022-'Raw Data'!L1022&lt;4, 'Raw Data'!K1022-'Raw Data'!L1022&gt;0)), 'Raw Data'!G1022, 0))</f>
        <v>0</v>
      </c>
      <c r="I1028">
        <f>IF(ISBLANK('Raw Data'!J1022), 0, IF(AND(4=MATCH(LARGE('Raw Data'!G1022:J1022, 3), 'Raw Data'!G1022:J1022, 0), 'Raw Data'!L1022-'Raw Data'!K1022&gt;3), 'Raw Data'!J1022, 0))</f>
        <v>0</v>
      </c>
      <c r="J1028">
        <f>IF(ISBLANK('Raw Data'!J1022), 0, IF(AND(3=MATCH(LARGE('Raw Data'!G1022:J1022, 3), 'Raw Data'!G1022:J1022, 0), 'Raw Data'!K1022-'Raw Data'!L1022&gt;3), 'Raw Data'!I1022, 0))</f>
        <v>0</v>
      </c>
      <c r="K1028">
        <f>IF(ISBLANK('Raw Data'!J1022), 0, IF(AND(2=MATCH(LARGE('Raw Data'!G1022:J1022, 3), 'Raw Data'!G1022:J1022, 0), AND('Raw Data'!L1022-'Raw Data'!K1022&lt;4, 'Raw Data'!L1022-'Raw Data'!K1022&gt;0)), 'Raw Data'!H1022, 0))</f>
        <v>0</v>
      </c>
      <c r="L1028">
        <f>IF(ISBLANK('Raw Data'!J1022), 0, IF(AND(1=MATCH(LARGE('Raw Data'!G1022:J1022, 3), 'Raw Data'!G1022:J1022, 0), AND('Raw Data'!K1022-'Raw Data'!L1022&lt;4, 'Raw Data'!K1022-'Raw Data'!L1022&gt;0)), 'Raw Data'!G1022, 0))</f>
        <v>0</v>
      </c>
      <c r="M1028">
        <f>IF(ISBLANK('Raw Data'!J1022), 0, IF(AND(4=MATCH(LARGE('Raw Data'!G1022:J1022, 2), 'Raw Data'!G1022:J1022, 0), 'Raw Data'!L1022-'Raw Data'!K1022&gt;3), 'Raw Data'!J1022, 0))</f>
        <v>0</v>
      </c>
      <c r="N1028">
        <f>IF(ISBLANK('Raw Data'!J1022), 0, IF(AND(3=MATCH(LARGE('Raw Data'!G1022:J1022, 2), 'Raw Data'!G1022:J1022, 0), 'Raw Data'!K1022-'Raw Data'!L1022&gt;3), 'Raw Data'!I1022, 0))</f>
        <v>0</v>
      </c>
      <c r="O1028">
        <f>IF(ISBLANK('Raw Data'!J1022), 0, IF(AND(2=MATCH(LARGE('Raw Data'!G1022:J1022, 2), 'Raw Data'!G1022:J1022, 0), AND('Raw Data'!L1022-'Raw Data'!K1022&lt;4, 'Raw Data'!L1022-'Raw Data'!K1022&gt;0)), 'Raw Data'!H1022, 0))</f>
        <v>0</v>
      </c>
      <c r="P1028">
        <f>IF(ISBLANK('Raw Data'!J1022), 0, IF(AND(1=MATCH(LARGE('Raw Data'!G1022:J1022, 2), 'Raw Data'!G1022:J1022, 0), AND('Raw Data'!K1022-'Raw Data'!L1022&lt;4, 'Raw Data'!K1022-'Raw Data'!L1022&gt;0)), 'Raw Data'!G1022, 0))</f>
        <v>0</v>
      </c>
      <c r="Q1028">
        <f>IF(ISBLANK('Raw Data'!J1022), 0, IF(AND(4=MATCH(LARGE('Raw Data'!G1022:J1022, 1), 'Raw Data'!G1022:J1022, 0), 'Raw Data'!L1022-'Raw Data'!K1022&gt;3), 'Raw Data'!J1022, 0))</f>
        <v>0</v>
      </c>
      <c r="R1028">
        <f>IF(ISBLANK('Raw Data'!J1022), 0, IF(AND(3=MATCH(LARGE('Raw Data'!G1022:J1022, 1), 'Raw Data'!G1022:J1022, 0), 'Raw Data'!K1022-'Raw Data'!L1022&gt;3), 'Raw Data'!I1022, 0))</f>
        <v>0</v>
      </c>
      <c r="S1028">
        <f>IF(AND('Raw Data'!L1022-'Raw Data'!K1022&gt;4, 'Raw Data'!F1022&lt;'Raw Data'!C1022), 'Raw Data'!J1022, 0)</f>
        <v>0</v>
      </c>
      <c r="T1028">
        <f>IF(AND('Raw Data'!K1022-'Raw Data'!L1022&gt;4, 'Raw Data'!F1022&gt;'Raw Data'!C1022), 'Raw Data'!I1022, 0)</f>
        <v>0</v>
      </c>
      <c r="U1028">
        <f>IF(AND('Raw Data'!L1022-'Raw Data'!K1022&lt;3, 'Raw Data'!L1022&gt;'Raw Data'!K1022, 'Raw Data'!F1022&lt;'Raw Data'!C1022), 'Raw Data'!H1022, 0)</f>
        <v>0</v>
      </c>
      <c r="V1028">
        <f>IF(AND('Raw Data'!L1022-'Raw Data'!K1022&lt;3, 'Raw Data'!L1022&gt;'Raw Data'!K1022, 'Raw Data'!F1022&gt;'Raw Data'!C1022), 'Raw Data'!G1022, 0)</f>
        <v>0</v>
      </c>
    </row>
    <row r="1029" spans="1:22" x14ac:dyDescent="0.3">
      <c r="A1029">
        <f>IF(AND('Raw Data'!F1023&lt;'Raw Data'!C1023, 'Raw Data'!L1023&gt;'Raw Data'!K1023, 'Raw Data'!L1023-'Raw Data'!K1023&gt;3), 'Raw Data'!J1023, 0)</f>
        <v>0</v>
      </c>
      <c r="B1029">
        <f>IF(AND('Raw Data'!C1023&lt;'Raw Data'!F1023, 'Raw Data'!K1023&gt;'Raw Data'!L1023, 'Raw Data'!K1023-'Raw Data'!L1023&gt;3), 'Raw Data'!I1023, 0)</f>
        <v>0</v>
      </c>
      <c r="C1029">
        <f>IF(AND('Raw Data'!F1023&lt;'Raw Data'!C1023, 'Raw Data'!L1023&gt;'Raw Data'!K1023, 'Raw Data'!L1023-'Raw Data'!K1023&lt;4), 'Raw Data'!H1023, 0)</f>
        <v>0</v>
      </c>
      <c r="D1029">
        <f>IF(AND('Raw Data'!C1023&lt;'Raw Data'!F1023, 'Raw Data'!K1023&gt;'Raw Data'!L1023, 'Raw Data'!K1023-'Raw Data'!L1023&lt;4), 'Raw Data'!G1023, 0)</f>
        <v>0</v>
      </c>
      <c r="E1029">
        <f>IF(ISBLANK('Raw Data'!J1023), 0, IF(AND(4=MATCH(LARGE('Raw Data'!G1023:J1023, 4), 'Raw Data'!G1023:J1023, 0), 'Raw Data'!L1023-'Raw Data'!K1023&gt;3), 'Raw Data'!J1023, 0))</f>
        <v>0</v>
      </c>
      <c r="F1029">
        <f>IF(ISBLANK('Raw Data'!J1023), 0, IF(AND(3=MATCH(LARGE('Raw Data'!G1023:J1023, 4), 'Raw Data'!G1023:J1023, 0), 'Raw Data'!K1023-'Raw Data'!L1023&gt;3), 'Raw Data'!I1023, 0))</f>
        <v>0</v>
      </c>
      <c r="G1029">
        <f>IF(ISBLANK('Raw Data'!J1023), 0, IF(AND(2=MATCH(LARGE('Raw Data'!G1023:J1023, 4), 'Raw Data'!G1023:J1023, 0), AND('Raw Data'!L1023-'Raw Data'!K1023&lt;4, 'Raw Data'!L1023-'Raw Data'!K1023&gt;0)), 'Raw Data'!H1023, 0))</f>
        <v>0</v>
      </c>
      <c r="H1029">
        <f>IF(ISBLANK('Raw Data'!J1023), 0, IF(AND(1=MATCH(LARGE('Raw Data'!G1023:J1023, 4), 'Raw Data'!G1023:J1023, 0), AND('Raw Data'!K1023-'Raw Data'!L1023&lt;4, 'Raw Data'!K1023-'Raw Data'!L1023&gt;0)), 'Raw Data'!G1023, 0))</f>
        <v>0</v>
      </c>
      <c r="I1029">
        <f>IF(ISBLANK('Raw Data'!J1023), 0, IF(AND(4=MATCH(LARGE('Raw Data'!G1023:J1023, 3), 'Raw Data'!G1023:J1023, 0), 'Raw Data'!L1023-'Raw Data'!K1023&gt;3), 'Raw Data'!J1023, 0))</f>
        <v>0</v>
      </c>
      <c r="J1029">
        <f>IF(ISBLANK('Raw Data'!J1023), 0, IF(AND(3=MATCH(LARGE('Raw Data'!G1023:J1023, 3), 'Raw Data'!G1023:J1023, 0), 'Raw Data'!K1023-'Raw Data'!L1023&gt;3), 'Raw Data'!I1023, 0))</f>
        <v>0</v>
      </c>
      <c r="K1029">
        <f>IF(ISBLANK('Raw Data'!J1023), 0, IF(AND(2=MATCH(LARGE('Raw Data'!G1023:J1023, 3), 'Raw Data'!G1023:J1023, 0), AND('Raw Data'!L1023-'Raw Data'!K1023&lt;4, 'Raw Data'!L1023-'Raw Data'!K1023&gt;0)), 'Raw Data'!H1023, 0))</f>
        <v>0</v>
      </c>
      <c r="L1029">
        <f>IF(ISBLANK('Raw Data'!J1023), 0, IF(AND(1=MATCH(LARGE('Raw Data'!G1023:J1023, 3), 'Raw Data'!G1023:J1023, 0), AND('Raw Data'!K1023-'Raw Data'!L1023&lt;4, 'Raw Data'!K1023-'Raw Data'!L1023&gt;0)), 'Raw Data'!G1023, 0))</f>
        <v>0</v>
      </c>
      <c r="M1029">
        <f>IF(ISBLANK('Raw Data'!J1023), 0, IF(AND(4=MATCH(LARGE('Raw Data'!G1023:J1023, 2), 'Raw Data'!G1023:J1023, 0), 'Raw Data'!L1023-'Raw Data'!K1023&gt;3), 'Raw Data'!J1023, 0))</f>
        <v>0</v>
      </c>
      <c r="N1029">
        <f>IF(ISBLANK('Raw Data'!J1023), 0, IF(AND(3=MATCH(LARGE('Raw Data'!G1023:J1023, 2), 'Raw Data'!G1023:J1023, 0), 'Raw Data'!K1023-'Raw Data'!L1023&gt;3), 'Raw Data'!I1023, 0))</f>
        <v>0</v>
      </c>
      <c r="O1029">
        <f>IF(ISBLANK('Raw Data'!J1023), 0, IF(AND(2=MATCH(LARGE('Raw Data'!G1023:J1023, 2), 'Raw Data'!G1023:J1023, 0), AND('Raw Data'!L1023-'Raw Data'!K1023&lt;4, 'Raw Data'!L1023-'Raw Data'!K1023&gt;0)), 'Raw Data'!H1023, 0))</f>
        <v>0</v>
      </c>
      <c r="P1029">
        <f>IF(ISBLANK('Raw Data'!J1023), 0, IF(AND(1=MATCH(LARGE('Raw Data'!G1023:J1023, 2), 'Raw Data'!G1023:J1023, 0), AND('Raw Data'!K1023-'Raw Data'!L1023&lt;4, 'Raw Data'!K1023-'Raw Data'!L1023&gt;0)), 'Raw Data'!G1023, 0))</f>
        <v>0</v>
      </c>
      <c r="Q1029">
        <f>IF(ISBLANK('Raw Data'!J1023), 0, IF(AND(4=MATCH(LARGE('Raw Data'!G1023:J1023, 1), 'Raw Data'!G1023:J1023, 0), 'Raw Data'!L1023-'Raw Data'!K1023&gt;3), 'Raw Data'!J1023, 0))</f>
        <v>0</v>
      </c>
      <c r="R1029">
        <f>IF(ISBLANK('Raw Data'!J1023), 0, IF(AND(3=MATCH(LARGE('Raw Data'!G1023:J1023, 1), 'Raw Data'!G1023:J1023, 0), 'Raw Data'!K1023-'Raw Data'!L1023&gt;3), 'Raw Data'!I1023, 0))</f>
        <v>0</v>
      </c>
      <c r="S1029">
        <f>IF(AND('Raw Data'!L1023-'Raw Data'!K1023&gt;4, 'Raw Data'!F1023&lt;'Raw Data'!C1023), 'Raw Data'!J1023, 0)</f>
        <v>0</v>
      </c>
      <c r="T1029">
        <f>IF(AND('Raw Data'!K1023-'Raw Data'!L1023&gt;4, 'Raw Data'!F1023&gt;'Raw Data'!C1023), 'Raw Data'!I1023, 0)</f>
        <v>0</v>
      </c>
      <c r="U1029">
        <f>IF(AND('Raw Data'!L1023-'Raw Data'!K1023&lt;3, 'Raw Data'!L1023&gt;'Raw Data'!K1023, 'Raw Data'!F1023&lt;'Raw Data'!C1023), 'Raw Data'!H1023, 0)</f>
        <v>0</v>
      </c>
      <c r="V1029">
        <f>IF(AND('Raw Data'!L1023-'Raw Data'!K1023&lt;3, 'Raw Data'!L1023&gt;'Raw Data'!K1023, 'Raw Data'!F1023&gt;'Raw Data'!C1023), 'Raw Data'!G1023, 0)</f>
        <v>0</v>
      </c>
    </row>
    <row r="1030" spans="1:22" x14ac:dyDescent="0.3">
      <c r="A1030">
        <f>IF(AND('Raw Data'!F1024&lt;'Raw Data'!C1024, 'Raw Data'!L1024&gt;'Raw Data'!K1024, 'Raw Data'!L1024-'Raw Data'!K1024&gt;3), 'Raw Data'!J1024, 0)</f>
        <v>0</v>
      </c>
      <c r="B1030">
        <f>IF(AND('Raw Data'!C1024&lt;'Raw Data'!F1024, 'Raw Data'!K1024&gt;'Raw Data'!L1024, 'Raw Data'!K1024-'Raw Data'!L1024&gt;3), 'Raw Data'!I1024, 0)</f>
        <v>0</v>
      </c>
      <c r="C1030">
        <f>IF(AND('Raw Data'!F1024&lt;'Raw Data'!C1024, 'Raw Data'!L1024&gt;'Raw Data'!K1024, 'Raw Data'!L1024-'Raw Data'!K1024&lt;4), 'Raw Data'!H1024, 0)</f>
        <v>0</v>
      </c>
      <c r="D1030">
        <f>IF(AND('Raw Data'!C1024&lt;'Raw Data'!F1024, 'Raw Data'!K1024&gt;'Raw Data'!L1024, 'Raw Data'!K1024-'Raw Data'!L1024&lt;4), 'Raw Data'!G1024, 0)</f>
        <v>0</v>
      </c>
      <c r="E1030">
        <f>IF(ISBLANK('Raw Data'!J1024), 0, IF(AND(4=MATCH(LARGE('Raw Data'!G1024:J1024, 4), 'Raw Data'!G1024:J1024, 0), 'Raw Data'!L1024-'Raw Data'!K1024&gt;3), 'Raw Data'!J1024, 0))</f>
        <v>0</v>
      </c>
      <c r="F1030">
        <f>IF(ISBLANK('Raw Data'!J1024), 0, IF(AND(3=MATCH(LARGE('Raw Data'!G1024:J1024, 4), 'Raw Data'!G1024:J1024, 0), 'Raw Data'!K1024-'Raw Data'!L1024&gt;3), 'Raw Data'!I1024, 0))</f>
        <v>0</v>
      </c>
      <c r="G1030">
        <f>IF(ISBLANK('Raw Data'!J1024), 0, IF(AND(2=MATCH(LARGE('Raw Data'!G1024:J1024, 4), 'Raw Data'!G1024:J1024, 0), AND('Raw Data'!L1024-'Raw Data'!K1024&lt;4, 'Raw Data'!L1024-'Raw Data'!K1024&gt;0)), 'Raw Data'!H1024, 0))</f>
        <v>0</v>
      </c>
      <c r="H1030">
        <f>IF(ISBLANK('Raw Data'!J1024), 0, IF(AND(1=MATCH(LARGE('Raw Data'!G1024:J1024, 4), 'Raw Data'!G1024:J1024, 0), AND('Raw Data'!K1024-'Raw Data'!L1024&lt;4, 'Raw Data'!K1024-'Raw Data'!L1024&gt;0)), 'Raw Data'!G1024, 0))</f>
        <v>0</v>
      </c>
      <c r="I1030">
        <f>IF(ISBLANK('Raw Data'!J1024), 0, IF(AND(4=MATCH(LARGE('Raw Data'!G1024:J1024, 3), 'Raw Data'!G1024:J1024, 0), 'Raw Data'!L1024-'Raw Data'!K1024&gt;3), 'Raw Data'!J1024, 0))</f>
        <v>0</v>
      </c>
      <c r="J1030">
        <f>IF(ISBLANK('Raw Data'!J1024), 0, IF(AND(3=MATCH(LARGE('Raw Data'!G1024:J1024, 3), 'Raw Data'!G1024:J1024, 0), 'Raw Data'!K1024-'Raw Data'!L1024&gt;3), 'Raw Data'!I1024, 0))</f>
        <v>0</v>
      </c>
      <c r="K1030">
        <f>IF(ISBLANK('Raw Data'!J1024), 0, IF(AND(2=MATCH(LARGE('Raw Data'!G1024:J1024, 3), 'Raw Data'!G1024:J1024, 0), AND('Raw Data'!L1024-'Raw Data'!K1024&lt;4, 'Raw Data'!L1024-'Raw Data'!K1024&gt;0)), 'Raw Data'!H1024, 0))</f>
        <v>0</v>
      </c>
      <c r="L1030">
        <f>IF(ISBLANK('Raw Data'!J1024), 0, IF(AND(1=MATCH(LARGE('Raw Data'!G1024:J1024, 3), 'Raw Data'!G1024:J1024, 0), AND('Raw Data'!K1024-'Raw Data'!L1024&lt;4, 'Raw Data'!K1024-'Raw Data'!L1024&gt;0)), 'Raw Data'!G1024, 0))</f>
        <v>0</v>
      </c>
      <c r="M1030">
        <f>IF(ISBLANK('Raw Data'!J1024), 0, IF(AND(4=MATCH(LARGE('Raw Data'!G1024:J1024, 2), 'Raw Data'!G1024:J1024, 0), 'Raw Data'!L1024-'Raw Data'!K1024&gt;3), 'Raw Data'!J1024, 0))</f>
        <v>0</v>
      </c>
      <c r="N1030">
        <f>IF(ISBLANK('Raw Data'!J1024), 0, IF(AND(3=MATCH(LARGE('Raw Data'!G1024:J1024, 2), 'Raw Data'!G1024:J1024, 0), 'Raw Data'!K1024-'Raw Data'!L1024&gt;3), 'Raw Data'!I1024, 0))</f>
        <v>0</v>
      </c>
      <c r="O1030">
        <f>IF(ISBLANK('Raw Data'!J1024), 0, IF(AND(2=MATCH(LARGE('Raw Data'!G1024:J1024, 2), 'Raw Data'!G1024:J1024, 0), AND('Raw Data'!L1024-'Raw Data'!K1024&lt;4, 'Raw Data'!L1024-'Raw Data'!K1024&gt;0)), 'Raw Data'!H1024, 0))</f>
        <v>0</v>
      </c>
      <c r="P1030">
        <f>IF(ISBLANK('Raw Data'!J1024), 0, IF(AND(1=MATCH(LARGE('Raw Data'!G1024:J1024, 2), 'Raw Data'!G1024:J1024, 0), AND('Raw Data'!K1024-'Raw Data'!L1024&lt;4, 'Raw Data'!K1024-'Raw Data'!L1024&gt;0)), 'Raw Data'!G1024, 0))</f>
        <v>0</v>
      </c>
      <c r="Q1030">
        <f>IF(ISBLANK('Raw Data'!J1024), 0, IF(AND(4=MATCH(LARGE('Raw Data'!G1024:J1024, 1), 'Raw Data'!G1024:J1024, 0), 'Raw Data'!L1024-'Raw Data'!K1024&gt;3), 'Raw Data'!J1024, 0))</f>
        <v>0</v>
      </c>
      <c r="R1030">
        <f>IF(ISBLANK('Raw Data'!J1024), 0, IF(AND(3=MATCH(LARGE('Raw Data'!G1024:J1024, 1), 'Raw Data'!G1024:J1024, 0), 'Raw Data'!K1024-'Raw Data'!L1024&gt;3), 'Raw Data'!I1024, 0))</f>
        <v>0</v>
      </c>
      <c r="S1030">
        <f>IF(AND('Raw Data'!L1024-'Raw Data'!K1024&gt;4, 'Raw Data'!F1024&lt;'Raw Data'!C1024), 'Raw Data'!J1024, 0)</f>
        <v>0</v>
      </c>
      <c r="T1030">
        <f>IF(AND('Raw Data'!K1024-'Raw Data'!L1024&gt;4, 'Raw Data'!F1024&gt;'Raw Data'!C1024), 'Raw Data'!I1024, 0)</f>
        <v>0</v>
      </c>
      <c r="U1030">
        <f>IF(AND('Raw Data'!L1024-'Raw Data'!K1024&lt;3, 'Raw Data'!L1024&gt;'Raw Data'!K1024, 'Raw Data'!F1024&lt;'Raw Data'!C1024), 'Raw Data'!H1024, 0)</f>
        <v>0</v>
      </c>
      <c r="V1030">
        <f>IF(AND('Raw Data'!L1024-'Raw Data'!K1024&lt;3, 'Raw Data'!L1024&gt;'Raw Data'!K1024, 'Raw Data'!F1024&gt;'Raw Data'!C1024), 'Raw Data'!G1024, 0)</f>
        <v>0</v>
      </c>
    </row>
    <row r="1031" spans="1:22" x14ac:dyDescent="0.3">
      <c r="A1031">
        <f>IF(AND('Raw Data'!F1025&lt;'Raw Data'!C1025, 'Raw Data'!L1025&gt;'Raw Data'!K1025, 'Raw Data'!L1025-'Raw Data'!K1025&gt;3), 'Raw Data'!J1025, 0)</f>
        <v>0</v>
      </c>
      <c r="B1031">
        <f>IF(AND('Raw Data'!C1025&lt;'Raw Data'!F1025, 'Raw Data'!K1025&gt;'Raw Data'!L1025, 'Raw Data'!K1025-'Raw Data'!L1025&gt;3), 'Raw Data'!I1025, 0)</f>
        <v>0</v>
      </c>
      <c r="C1031">
        <f>IF(AND('Raw Data'!F1025&lt;'Raw Data'!C1025, 'Raw Data'!L1025&gt;'Raw Data'!K1025, 'Raw Data'!L1025-'Raw Data'!K1025&lt;4), 'Raw Data'!H1025, 0)</f>
        <v>0</v>
      </c>
      <c r="D1031">
        <f>IF(AND('Raw Data'!C1025&lt;'Raw Data'!F1025, 'Raw Data'!K1025&gt;'Raw Data'!L1025, 'Raw Data'!K1025-'Raw Data'!L1025&lt;4), 'Raw Data'!G1025, 0)</f>
        <v>0</v>
      </c>
      <c r="E1031">
        <f>IF(ISBLANK('Raw Data'!J1025), 0, IF(AND(4=MATCH(LARGE('Raw Data'!G1025:J1025, 4), 'Raw Data'!G1025:J1025, 0), 'Raw Data'!L1025-'Raw Data'!K1025&gt;3), 'Raw Data'!J1025, 0))</f>
        <v>0</v>
      </c>
      <c r="F1031">
        <f>IF(ISBLANK('Raw Data'!J1025), 0, IF(AND(3=MATCH(LARGE('Raw Data'!G1025:J1025, 4), 'Raw Data'!G1025:J1025, 0), 'Raw Data'!K1025-'Raw Data'!L1025&gt;3), 'Raw Data'!I1025, 0))</f>
        <v>0</v>
      </c>
      <c r="G1031">
        <f>IF(ISBLANK('Raw Data'!J1025), 0, IF(AND(2=MATCH(LARGE('Raw Data'!G1025:J1025, 4), 'Raw Data'!G1025:J1025, 0), AND('Raw Data'!L1025-'Raw Data'!K1025&lt;4, 'Raw Data'!L1025-'Raw Data'!K1025&gt;0)), 'Raw Data'!H1025, 0))</f>
        <v>0</v>
      </c>
      <c r="H1031">
        <f>IF(ISBLANK('Raw Data'!J1025), 0, IF(AND(1=MATCH(LARGE('Raw Data'!G1025:J1025, 4), 'Raw Data'!G1025:J1025, 0), AND('Raw Data'!K1025-'Raw Data'!L1025&lt;4, 'Raw Data'!K1025-'Raw Data'!L1025&gt;0)), 'Raw Data'!G1025, 0))</f>
        <v>0</v>
      </c>
      <c r="I1031">
        <f>IF(ISBLANK('Raw Data'!J1025), 0, IF(AND(4=MATCH(LARGE('Raw Data'!G1025:J1025, 3), 'Raw Data'!G1025:J1025, 0), 'Raw Data'!L1025-'Raw Data'!K1025&gt;3), 'Raw Data'!J1025, 0))</f>
        <v>0</v>
      </c>
      <c r="J1031">
        <f>IF(ISBLANK('Raw Data'!J1025), 0, IF(AND(3=MATCH(LARGE('Raw Data'!G1025:J1025, 3), 'Raw Data'!G1025:J1025, 0), 'Raw Data'!K1025-'Raw Data'!L1025&gt;3), 'Raw Data'!I1025, 0))</f>
        <v>0</v>
      </c>
      <c r="K1031">
        <f>IF(ISBLANK('Raw Data'!J1025), 0, IF(AND(2=MATCH(LARGE('Raw Data'!G1025:J1025, 3), 'Raw Data'!G1025:J1025, 0), AND('Raw Data'!L1025-'Raw Data'!K1025&lt;4, 'Raw Data'!L1025-'Raw Data'!K1025&gt;0)), 'Raw Data'!H1025, 0))</f>
        <v>0</v>
      </c>
      <c r="L1031">
        <f>IF(ISBLANK('Raw Data'!J1025), 0, IF(AND(1=MATCH(LARGE('Raw Data'!G1025:J1025, 3), 'Raw Data'!G1025:J1025, 0), AND('Raw Data'!K1025-'Raw Data'!L1025&lt;4, 'Raw Data'!K1025-'Raw Data'!L1025&gt;0)), 'Raw Data'!G1025, 0))</f>
        <v>0</v>
      </c>
      <c r="M1031">
        <f>IF(ISBLANK('Raw Data'!J1025), 0, IF(AND(4=MATCH(LARGE('Raw Data'!G1025:J1025, 2), 'Raw Data'!G1025:J1025, 0), 'Raw Data'!L1025-'Raw Data'!K1025&gt;3), 'Raw Data'!J1025, 0))</f>
        <v>0</v>
      </c>
      <c r="N1031">
        <f>IF(ISBLANK('Raw Data'!J1025), 0, IF(AND(3=MATCH(LARGE('Raw Data'!G1025:J1025, 2), 'Raw Data'!G1025:J1025, 0), 'Raw Data'!K1025-'Raw Data'!L1025&gt;3), 'Raw Data'!I1025, 0))</f>
        <v>0</v>
      </c>
      <c r="O1031">
        <f>IF(ISBLANK('Raw Data'!J1025), 0, IF(AND(2=MATCH(LARGE('Raw Data'!G1025:J1025, 2), 'Raw Data'!G1025:J1025, 0), AND('Raw Data'!L1025-'Raw Data'!K1025&lt;4, 'Raw Data'!L1025-'Raw Data'!K1025&gt;0)), 'Raw Data'!H1025, 0))</f>
        <v>0</v>
      </c>
      <c r="P1031">
        <f>IF(ISBLANK('Raw Data'!J1025), 0, IF(AND(1=MATCH(LARGE('Raw Data'!G1025:J1025, 2), 'Raw Data'!G1025:J1025, 0), AND('Raw Data'!K1025-'Raw Data'!L1025&lt;4, 'Raw Data'!K1025-'Raw Data'!L1025&gt;0)), 'Raw Data'!G1025, 0))</f>
        <v>0</v>
      </c>
      <c r="Q1031">
        <f>IF(ISBLANK('Raw Data'!J1025), 0, IF(AND(4=MATCH(LARGE('Raw Data'!G1025:J1025, 1), 'Raw Data'!G1025:J1025, 0), 'Raw Data'!L1025-'Raw Data'!K1025&gt;3), 'Raw Data'!J1025, 0))</f>
        <v>0</v>
      </c>
      <c r="R1031">
        <f>IF(ISBLANK('Raw Data'!J1025), 0, IF(AND(3=MATCH(LARGE('Raw Data'!G1025:J1025, 1), 'Raw Data'!G1025:J1025, 0), 'Raw Data'!K1025-'Raw Data'!L1025&gt;3), 'Raw Data'!I1025, 0))</f>
        <v>0</v>
      </c>
      <c r="S1031">
        <f>IF(AND('Raw Data'!L1025-'Raw Data'!K1025&gt;4, 'Raw Data'!F1025&lt;'Raw Data'!C1025), 'Raw Data'!J1025, 0)</f>
        <v>0</v>
      </c>
      <c r="T1031">
        <f>IF(AND('Raw Data'!K1025-'Raw Data'!L1025&gt;4, 'Raw Data'!F1025&gt;'Raw Data'!C1025), 'Raw Data'!I1025, 0)</f>
        <v>0</v>
      </c>
      <c r="U1031">
        <f>IF(AND('Raw Data'!L1025-'Raw Data'!K1025&lt;3, 'Raw Data'!L1025&gt;'Raw Data'!K1025, 'Raw Data'!F1025&lt;'Raw Data'!C1025), 'Raw Data'!H1025, 0)</f>
        <v>0</v>
      </c>
      <c r="V1031">
        <f>IF(AND('Raw Data'!L1025-'Raw Data'!K1025&lt;3, 'Raw Data'!L1025&gt;'Raw Data'!K1025, 'Raw Data'!F1025&gt;'Raw Data'!C1025), 'Raw Data'!G1025, 0)</f>
        <v>0</v>
      </c>
    </row>
    <row r="1032" spans="1:22" x14ac:dyDescent="0.3">
      <c r="A1032">
        <f>IF(AND('Raw Data'!F1026&lt;'Raw Data'!C1026, 'Raw Data'!L1026&gt;'Raw Data'!K1026, 'Raw Data'!L1026-'Raw Data'!K1026&gt;3), 'Raw Data'!J1026, 0)</f>
        <v>0</v>
      </c>
      <c r="B1032">
        <f>IF(AND('Raw Data'!C1026&lt;'Raw Data'!F1026, 'Raw Data'!K1026&gt;'Raw Data'!L1026, 'Raw Data'!K1026-'Raw Data'!L1026&gt;3), 'Raw Data'!I1026, 0)</f>
        <v>0</v>
      </c>
      <c r="C1032">
        <f>IF(AND('Raw Data'!F1026&lt;'Raw Data'!C1026, 'Raw Data'!L1026&gt;'Raw Data'!K1026, 'Raw Data'!L1026-'Raw Data'!K1026&lt;4), 'Raw Data'!H1026, 0)</f>
        <v>0</v>
      </c>
      <c r="D1032">
        <f>IF(AND('Raw Data'!C1026&lt;'Raw Data'!F1026, 'Raw Data'!K1026&gt;'Raw Data'!L1026, 'Raw Data'!K1026-'Raw Data'!L1026&lt;4), 'Raw Data'!G1026, 0)</f>
        <v>0</v>
      </c>
      <c r="E1032">
        <f>IF(ISBLANK('Raw Data'!J1026), 0, IF(AND(4=MATCH(LARGE('Raw Data'!G1026:J1026, 4), 'Raw Data'!G1026:J1026, 0), 'Raw Data'!L1026-'Raw Data'!K1026&gt;3), 'Raw Data'!J1026, 0))</f>
        <v>0</v>
      </c>
      <c r="F1032">
        <f>IF(ISBLANK('Raw Data'!J1026), 0, IF(AND(3=MATCH(LARGE('Raw Data'!G1026:J1026, 4), 'Raw Data'!G1026:J1026, 0), 'Raw Data'!K1026-'Raw Data'!L1026&gt;3), 'Raw Data'!I1026, 0))</f>
        <v>0</v>
      </c>
      <c r="G1032">
        <f>IF(ISBLANK('Raw Data'!J1026), 0, IF(AND(2=MATCH(LARGE('Raw Data'!G1026:J1026, 4), 'Raw Data'!G1026:J1026, 0), AND('Raw Data'!L1026-'Raw Data'!K1026&lt;4, 'Raw Data'!L1026-'Raw Data'!K1026&gt;0)), 'Raw Data'!H1026, 0))</f>
        <v>0</v>
      </c>
      <c r="H1032">
        <f>IF(ISBLANK('Raw Data'!J1026), 0, IF(AND(1=MATCH(LARGE('Raw Data'!G1026:J1026, 4), 'Raw Data'!G1026:J1026, 0), AND('Raw Data'!K1026-'Raw Data'!L1026&lt;4, 'Raw Data'!K1026-'Raw Data'!L1026&gt;0)), 'Raw Data'!G1026, 0))</f>
        <v>0</v>
      </c>
      <c r="I1032">
        <f>IF(ISBLANK('Raw Data'!J1026), 0, IF(AND(4=MATCH(LARGE('Raw Data'!G1026:J1026, 3), 'Raw Data'!G1026:J1026, 0), 'Raw Data'!L1026-'Raw Data'!K1026&gt;3), 'Raw Data'!J1026, 0))</f>
        <v>0</v>
      </c>
      <c r="J1032">
        <f>IF(ISBLANK('Raw Data'!J1026), 0, IF(AND(3=MATCH(LARGE('Raw Data'!G1026:J1026, 3), 'Raw Data'!G1026:J1026, 0), 'Raw Data'!K1026-'Raw Data'!L1026&gt;3), 'Raw Data'!I1026, 0))</f>
        <v>0</v>
      </c>
      <c r="K1032">
        <f>IF(ISBLANK('Raw Data'!J1026), 0, IF(AND(2=MATCH(LARGE('Raw Data'!G1026:J1026, 3), 'Raw Data'!G1026:J1026, 0), AND('Raw Data'!L1026-'Raw Data'!K1026&lt;4, 'Raw Data'!L1026-'Raw Data'!K1026&gt;0)), 'Raw Data'!H1026, 0))</f>
        <v>0</v>
      </c>
      <c r="L1032">
        <f>IF(ISBLANK('Raw Data'!J1026), 0, IF(AND(1=MATCH(LARGE('Raw Data'!G1026:J1026, 3), 'Raw Data'!G1026:J1026, 0), AND('Raw Data'!K1026-'Raw Data'!L1026&lt;4, 'Raw Data'!K1026-'Raw Data'!L1026&gt;0)), 'Raw Data'!G1026, 0))</f>
        <v>0</v>
      </c>
      <c r="M1032">
        <f>IF(ISBLANK('Raw Data'!J1026), 0, IF(AND(4=MATCH(LARGE('Raw Data'!G1026:J1026, 2), 'Raw Data'!G1026:J1026, 0), 'Raw Data'!L1026-'Raw Data'!K1026&gt;3), 'Raw Data'!J1026, 0))</f>
        <v>0</v>
      </c>
      <c r="N1032">
        <f>IF(ISBLANK('Raw Data'!J1026), 0, IF(AND(3=MATCH(LARGE('Raw Data'!G1026:J1026, 2), 'Raw Data'!G1026:J1026, 0), 'Raw Data'!K1026-'Raw Data'!L1026&gt;3), 'Raw Data'!I1026, 0))</f>
        <v>0</v>
      </c>
      <c r="O1032">
        <f>IF(ISBLANK('Raw Data'!J1026), 0, IF(AND(2=MATCH(LARGE('Raw Data'!G1026:J1026, 2), 'Raw Data'!G1026:J1026, 0), AND('Raw Data'!L1026-'Raw Data'!K1026&lt;4, 'Raw Data'!L1026-'Raw Data'!K1026&gt;0)), 'Raw Data'!H1026, 0))</f>
        <v>0</v>
      </c>
      <c r="P1032">
        <f>IF(ISBLANK('Raw Data'!J1026), 0, IF(AND(1=MATCH(LARGE('Raw Data'!G1026:J1026, 2), 'Raw Data'!G1026:J1026, 0), AND('Raw Data'!K1026-'Raw Data'!L1026&lt;4, 'Raw Data'!K1026-'Raw Data'!L1026&gt;0)), 'Raw Data'!G1026, 0))</f>
        <v>0</v>
      </c>
      <c r="Q1032">
        <f>IF(ISBLANK('Raw Data'!J1026), 0, IF(AND(4=MATCH(LARGE('Raw Data'!G1026:J1026, 1), 'Raw Data'!G1026:J1026, 0), 'Raw Data'!L1026-'Raw Data'!K1026&gt;3), 'Raw Data'!J1026, 0))</f>
        <v>0</v>
      </c>
      <c r="R1032">
        <f>IF(ISBLANK('Raw Data'!J1026), 0, IF(AND(3=MATCH(LARGE('Raw Data'!G1026:J1026, 1), 'Raw Data'!G1026:J1026, 0), 'Raw Data'!K1026-'Raw Data'!L1026&gt;3), 'Raw Data'!I1026, 0))</f>
        <v>0</v>
      </c>
      <c r="S1032">
        <f>IF(AND('Raw Data'!L1026-'Raw Data'!K1026&gt;4, 'Raw Data'!F1026&lt;'Raw Data'!C1026), 'Raw Data'!J1026, 0)</f>
        <v>0</v>
      </c>
      <c r="T1032">
        <f>IF(AND('Raw Data'!K1026-'Raw Data'!L1026&gt;4, 'Raw Data'!F1026&gt;'Raw Data'!C1026), 'Raw Data'!I1026, 0)</f>
        <v>0</v>
      </c>
      <c r="U1032">
        <f>IF(AND('Raw Data'!L1026-'Raw Data'!K1026&lt;3, 'Raw Data'!L1026&gt;'Raw Data'!K1026, 'Raw Data'!F1026&lt;'Raw Data'!C1026), 'Raw Data'!H1026, 0)</f>
        <v>0</v>
      </c>
      <c r="V1032">
        <f>IF(AND('Raw Data'!L1026-'Raw Data'!K1026&lt;3, 'Raw Data'!L1026&gt;'Raw Data'!K1026, 'Raw Data'!F1026&gt;'Raw Data'!C1026), 'Raw Data'!G1026, 0)</f>
        <v>0</v>
      </c>
    </row>
    <row r="1033" spans="1:22" x14ac:dyDescent="0.3">
      <c r="A1033">
        <f>IF(AND('Raw Data'!F1027&lt;'Raw Data'!C1027, 'Raw Data'!L1027&gt;'Raw Data'!K1027, 'Raw Data'!L1027-'Raw Data'!K1027&gt;3), 'Raw Data'!J1027, 0)</f>
        <v>0</v>
      </c>
      <c r="B1033">
        <f>IF(AND('Raw Data'!C1027&lt;'Raw Data'!F1027, 'Raw Data'!K1027&gt;'Raw Data'!L1027, 'Raw Data'!K1027-'Raw Data'!L1027&gt;3), 'Raw Data'!I1027, 0)</f>
        <v>0</v>
      </c>
      <c r="C1033">
        <f>IF(AND('Raw Data'!F1027&lt;'Raw Data'!C1027, 'Raw Data'!L1027&gt;'Raw Data'!K1027, 'Raw Data'!L1027-'Raw Data'!K1027&lt;4), 'Raw Data'!H1027, 0)</f>
        <v>0</v>
      </c>
      <c r="D1033">
        <f>IF(AND('Raw Data'!C1027&lt;'Raw Data'!F1027, 'Raw Data'!K1027&gt;'Raw Data'!L1027, 'Raw Data'!K1027-'Raw Data'!L1027&lt;4), 'Raw Data'!G1027, 0)</f>
        <v>0</v>
      </c>
      <c r="E1033">
        <f>IF(ISBLANK('Raw Data'!J1027), 0, IF(AND(4=MATCH(LARGE('Raw Data'!G1027:J1027, 4), 'Raw Data'!G1027:J1027, 0), 'Raw Data'!L1027-'Raw Data'!K1027&gt;3), 'Raw Data'!J1027, 0))</f>
        <v>0</v>
      </c>
      <c r="F1033">
        <f>IF(ISBLANK('Raw Data'!J1027), 0, IF(AND(3=MATCH(LARGE('Raw Data'!G1027:J1027, 4), 'Raw Data'!G1027:J1027, 0), 'Raw Data'!K1027-'Raw Data'!L1027&gt;3), 'Raw Data'!I1027, 0))</f>
        <v>0</v>
      </c>
      <c r="G1033">
        <f>IF(ISBLANK('Raw Data'!J1027), 0, IF(AND(2=MATCH(LARGE('Raw Data'!G1027:J1027, 4), 'Raw Data'!G1027:J1027, 0), AND('Raw Data'!L1027-'Raw Data'!K1027&lt;4, 'Raw Data'!L1027-'Raw Data'!K1027&gt;0)), 'Raw Data'!H1027, 0))</f>
        <v>0</v>
      </c>
      <c r="H1033">
        <f>IF(ISBLANK('Raw Data'!J1027), 0, IF(AND(1=MATCH(LARGE('Raw Data'!G1027:J1027, 4), 'Raw Data'!G1027:J1027, 0), AND('Raw Data'!K1027-'Raw Data'!L1027&lt;4, 'Raw Data'!K1027-'Raw Data'!L1027&gt;0)), 'Raw Data'!G1027, 0))</f>
        <v>0</v>
      </c>
      <c r="I1033">
        <f>IF(ISBLANK('Raw Data'!J1027), 0, IF(AND(4=MATCH(LARGE('Raw Data'!G1027:J1027, 3), 'Raw Data'!G1027:J1027, 0), 'Raw Data'!L1027-'Raw Data'!K1027&gt;3), 'Raw Data'!J1027, 0))</f>
        <v>0</v>
      </c>
      <c r="J1033">
        <f>IF(ISBLANK('Raw Data'!J1027), 0, IF(AND(3=MATCH(LARGE('Raw Data'!G1027:J1027, 3), 'Raw Data'!G1027:J1027, 0), 'Raw Data'!K1027-'Raw Data'!L1027&gt;3), 'Raw Data'!I1027, 0))</f>
        <v>0</v>
      </c>
      <c r="K1033">
        <f>IF(ISBLANK('Raw Data'!J1027), 0, IF(AND(2=MATCH(LARGE('Raw Data'!G1027:J1027, 3), 'Raw Data'!G1027:J1027, 0), AND('Raw Data'!L1027-'Raw Data'!K1027&lt;4, 'Raw Data'!L1027-'Raw Data'!K1027&gt;0)), 'Raw Data'!H1027, 0))</f>
        <v>0</v>
      </c>
      <c r="L1033">
        <f>IF(ISBLANK('Raw Data'!J1027), 0, IF(AND(1=MATCH(LARGE('Raw Data'!G1027:J1027, 3), 'Raw Data'!G1027:J1027, 0), AND('Raw Data'!K1027-'Raw Data'!L1027&lt;4, 'Raw Data'!K1027-'Raw Data'!L1027&gt;0)), 'Raw Data'!G1027, 0))</f>
        <v>0</v>
      </c>
      <c r="M1033">
        <f>IF(ISBLANK('Raw Data'!J1027), 0, IF(AND(4=MATCH(LARGE('Raw Data'!G1027:J1027, 2), 'Raw Data'!G1027:J1027, 0), 'Raw Data'!L1027-'Raw Data'!K1027&gt;3), 'Raw Data'!J1027, 0))</f>
        <v>0</v>
      </c>
      <c r="N1033">
        <f>IF(ISBLANK('Raw Data'!J1027), 0, IF(AND(3=MATCH(LARGE('Raw Data'!G1027:J1027, 2), 'Raw Data'!G1027:J1027, 0), 'Raw Data'!K1027-'Raw Data'!L1027&gt;3), 'Raw Data'!I1027, 0))</f>
        <v>0</v>
      </c>
      <c r="O1033">
        <f>IF(ISBLANK('Raw Data'!J1027), 0, IF(AND(2=MATCH(LARGE('Raw Data'!G1027:J1027, 2), 'Raw Data'!G1027:J1027, 0), AND('Raw Data'!L1027-'Raw Data'!K1027&lt;4, 'Raw Data'!L1027-'Raw Data'!K1027&gt;0)), 'Raw Data'!H1027, 0))</f>
        <v>0</v>
      </c>
      <c r="P1033">
        <f>IF(ISBLANK('Raw Data'!J1027), 0, IF(AND(1=MATCH(LARGE('Raw Data'!G1027:J1027, 2), 'Raw Data'!G1027:J1027, 0), AND('Raw Data'!K1027-'Raw Data'!L1027&lt;4, 'Raw Data'!K1027-'Raw Data'!L1027&gt;0)), 'Raw Data'!G1027, 0))</f>
        <v>0</v>
      </c>
      <c r="Q1033">
        <f>IF(ISBLANK('Raw Data'!J1027), 0, IF(AND(4=MATCH(LARGE('Raw Data'!G1027:J1027, 1), 'Raw Data'!G1027:J1027, 0), 'Raw Data'!L1027-'Raw Data'!K1027&gt;3), 'Raw Data'!J1027, 0))</f>
        <v>0</v>
      </c>
      <c r="R1033">
        <f>IF(ISBLANK('Raw Data'!J1027), 0, IF(AND(3=MATCH(LARGE('Raw Data'!G1027:J1027, 1), 'Raw Data'!G1027:J1027, 0), 'Raw Data'!K1027-'Raw Data'!L1027&gt;3), 'Raw Data'!I1027, 0))</f>
        <v>0</v>
      </c>
      <c r="S1033">
        <f>IF(AND('Raw Data'!L1027-'Raw Data'!K1027&gt;4, 'Raw Data'!F1027&lt;'Raw Data'!C1027), 'Raw Data'!J1027, 0)</f>
        <v>0</v>
      </c>
      <c r="T1033">
        <f>IF(AND('Raw Data'!K1027-'Raw Data'!L1027&gt;4, 'Raw Data'!F1027&gt;'Raw Data'!C1027), 'Raw Data'!I1027, 0)</f>
        <v>0</v>
      </c>
      <c r="U1033">
        <f>IF(AND('Raw Data'!L1027-'Raw Data'!K1027&lt;3, 'Raw Data'!L1027&gt;'Raw Data'!K1027, 'Raw Data'!F1027&lt;'Raw Data'!C1027), 'Raw Data'!H1027, 0)</f>
        <v>0</v>
      </c>
      <c r="V1033">
        <f>IF(AND('Raw Data'!L1027-'Raw Data'!K1027&lt;3, 'Raw Data'!L1027&gt;'Raw Data'!K1027, 'Raw Data'!F1027&gt;'Raw Data'!C1027), 'Raw Data'!G1027, 0)</f>
        <v>0</v>
      </c>
    </row>
    <row r="1034" spans="1:22" x14ac:dyDescent="0.3">
      <c r="A1034">
        <f>IF(AND('Raw Data'!F1028&lt;'Raw Data'!C1028, 'Raw Data'!L1028&gt;'Raw Data'!K1028, 'Raw Data'!L1028-'Raw Data'!K1028&gt;3), 'Raw Data'!J1028, 0)</f>
        <v>0</v>
      </c>
      <c r="B1034">
        <f>IF(AND('Raw Data'!C1028&lt;'Raw Data'!F1028, 'Raw Data'!K1028&gt;'Raw Data'!L1028, 'Raw Data'!K1028-'Raw Data'!L1028&gt;3), 'Raw Data'!I1028, 0)</f>
        <v>0</v>
      </c>
      <c r="C1034">
        <f>IF(AND('Raw Data'!F1028&lt;'Raw Data'!C1028, 'Raw Data'!L1028&gt;'Raw Data'!K1028, 'Raw Data'!L1028-'Raw Data'!K1028&lt;4), 'Raw Data'!H1028, 0)</f>
        <v>0</v>
      </c>
      <c r="D1034">
        <f>IF(AND('Raw Data'!C1028&lt;'Raw Data'!F1028, 'Raw Data'!K1028&gt;'Raw Data'!L1028, 'Raw Data'!K1028-'Raw Data'!L1028&lt;4), 'Raw Data'!G1028, 0)</f>
        <v>0</v>
      </c>
      <c r="E1034">
        <f>IF(ISBLANK('Raw Data'!J1028), 0, IF(AND(4=MATCH(LARGE('Raw Data'!G1028:J1028, 4), 'Raw Data'!G1028:J1028, 0), 'Raw Data'!L1028-'Raw Data'!K1028&gt;3), 'Raw Data'!J1028, 0))</f>
        <v>0</v>
      </c>
      <c r="F1034">
        <f>IF(ISBLANK('Raw Data'!J1028), 0, IF(AND(3=MATCH(LARGE('Raw Data'!G1028:J1028, 4), 'Raw Data'!G1028:J1028, 0), 'Raw Data'!K1028-'Raw Data'!L1028&gt;3), 'Raw Data'!I1028, 0))</f>
        <v>0</v>
      </c>
      <c r="G1034">
        <f>IF(ISBLANK('Raw Data'!J1028), 0, IF(AND(2=MATCH(LARGE('Raw Data'!G1028:J1028, 4), 'Raw Data'!G1028:J1028, 0), AND('Raw Data'!L1028-'Raw Data'!K1028&lt;4, 'Raw Data'!L1028-'Raw Data'!K1028&gt;0)), 'Raw Data'!H1028, 0))</f>
        <v>0</v>
      </c>
      <c r="H1034">
        <f>IF(ISBLANK('Raw Data'!J1028), 0, IF(AND(1=MATCH(LARGE('Raw Data'!G1028:J1028, 4), 'Raw Data'!G1028:J1028, 0), AND('Raw Data'!K1028-'Raw Data'!L1028&lt;4, 'Raw Data'!K1028-'Raw Data'!L1028&gt;0)), 'Raw Data'!G1028, 0))</f>
        <v>0</v>
      </c>
      <c r="I1034">
        <f>IF(ISBLANK('Raw Data'!J1028), 0, IF(AND(4=MATCH(LARGE('Raw Data'!G1028:J1028, 3), 'Raw Data'!G1028:J1028, 0), 'Raw Data'!L1028-'Raw Data'!K1028&gt;3), 'Raw Data'!J1028, 0))</f>
        <v>0</v>
      </c>
      <c r="J1034">
        <f>IF(ISBLANK('Raw Data'!J1028), 0, IF(AND(3=MATCH(LARGE('Raw Data'!G1028:J1028, 3), 'Raw Data'!G1028:J1028, 0), 'Raw Data'!K1028-'Raw Data'!L1028&gt;3), 'Raw Data'!I1028, 0))</f>
        <v>0</v>
      </c>
      <c r="K1034">
        <f>IF(ISBLANK('Raw Data'!J1028), 0, IF(AND(2=MATCH(LARGE('Raw Data'!G1028:J1028, 3), 'Raw Data'!G1028:J1028, 0), AND('Raw Data'!L1028-'Raw Data'!K1028&lt;4, 'Raw Data'!L1028-'Raw Data'!K1028&gt;0)), 'Raw Data'!H1028, 0))</f>
        <v>0</v>
      </c>
      <c r="L1034">
        <f>IF(ISBLANK('Raw Data'!J1028), 0, IF(AND(1=MATCH(LARGE('Raw Data'!G1028:J1028, 3), 'Raw Data'!G1028:J1028, 0), AND('Raw Data'!K1028-'Raw Data'!L1028&lt;4, 'Raw Data'!K1028-'Raw Data'!L1028&gt;0)), 'Raw Data'!G1028, 0))</f>
        <v>0</v>
      </c>
      <c r="M1034">
        <f>IF(ISBLANK('Raw Data'!J1028), 0, IF(AND(4=MATCH(LARGE('Raw Data'!G1028:J1028, 2), 'Raw Data'!G1028:J1028, 0), 'Raw Data'!L1028-'Raw Data'!K1028&gt;3), 'Raw Data'!J1028, 0))</f>
        <v>0</v>
      </c>
      <c r="N1034">
        <f>IF(ISBLANK('Raw Data'!J1028), 0, IF(AND(3=MATCH(LARGE('Raw Data'!G1028:J1028, 2), 'Raw Data'!G1028:J1028, 0), 'Raw Data'!K1028-'Raw Data'!L1028&gt;3), 'Raw Data'!I1028, 0))</f>
        <v>0</v>
      </c>
      <c r="O1034">
        <f>IF(ISBLANK('Raw Data'!J1028), 0, IF(AND(2=MATCH(LARGE('Raw Data'!G1028:J1028, 2), 'Raw Data'!G1028:J1028, 0), AND('Raw Data'!L1028-'Raw Data'!K1028&lt;4, 'Raw Data'!L1028-'Raw Data'!K1028&gt;0)), 'Raw Data'!H1028, 0))</f>
        <v>0</v>
      </c>
      <c r="P1034">
        <f>IF(ISBLANK('Raw Data'!J1028), 0, IF(AND(1=MATCH(LARGE('Raw Data'!G1028:J1028, 2), 'Raw Data'!G1028:J1028, 0), AND('Raw Data'!K1028-'Raw Data'!L1028&lt;4, 'Raw Data'!K1028-'Raw Data'!L1028&gt;0)), 'Raw Data'!G1028, 0))</f>
        <v>0</v>
      </c>
      <c r="Q1034">
        <f>IF(ISBLANK('Raw Data'!J1028), 0, IF(AND(4=MATCH(LARGE('Raw Data'!G1028:J1028, 1), 'Raw Data'!G1028:J1028, 0), 'Raw Data'!L1028-'Raw Data'!K1028&gt;3), 'Raw Data'!J1028, 0))</f>
        <v>0</v>
      </c>
      <c r="R1034">
        <f>IF(ISBLANK('Raw Data'!J1028), 0, IF(AND(3=MATCH(LARGE('Raw Data'!G1028:J1028, 1), 'Raw Data'!G1028:J1028, 0), 'Raw Data'!K1028-'Raw Data'!L1028&gt;3), 'Raw Data'!I1028, 0))</f>
        <v>0</v>
      </c>
      <c r="S1034">
        <f>IF(AND('Raw Data'!L1028-'Raw Data'!K1028&gt;4, 'Raw Data'!F1028&lt;'Raw Data'!C1028), 'Raw Data'!J1028, 0)</f>
        <v>0</v>
      </c>
      <c r="T1034">
        <f>IF(AND('Raw Data'!K1028-'Raw Data'!L1028&gt;4, 'Raw Data'!F1028&gt;'Raw Data'!C1028), 'Raw Data'!I1028, 0)</f>
        <v>0</v>
      </c>
      <c r="U1034">
        <f>IF(AND('Raw Data'!L1028-'Raw Data'!K1028&lt;3, 'Raw Data'!L1028&gt;'Raw Data'!K1028, 'Raw Data'!F1028&lt;'Raw Data'!C1028), 'Raw Data'!H1028, 0)</f>
        <v>0</v>
      </c>
      <c r="V1034">
        <f>IF(AND('Raw Data'!L1028-'Raw Data'!K1028&lt;3, 'Raw Data'!L1028&gt;'Raw Data'!K1028, 'Raw Data'!F1028&gt;'Raw Data'!C1028), 'Raw Data'!G1028, 0)</f>
        <v>0</v>
      </c>
    </row>
    <row r="1035" spans="1:22" x14ac:dyDescent="0.3">
      <c r="A1035">
        <f>IF(AND('Raw Data'!F1029&lt;'Raw Data'!C1029, 'Raw Data'!L1029&gt;'Raw Data'!K1029, 'Raw Data'!L1029-'Raw Data'!K1029&gt;3), 'Raw Data'!J1029, 0)</f>
        <v>0</v>
      </c>
      <c r="B1035">
        <f>IF(AND('Raw Data'!C1029&lt;'Raw Data'!F1029, 'Raw Data'!K1029&gt;'Raw Data'!L1029, 'Raw Data'!K1029-'Raw Data'!L1029&gt;3), 'Raw Data'!I1029, 0)</f>
        <v>0</v>
      </c>
      <c r="C1035">
        <f>IF(AND('Raw Data'!F1029&lt;'Raw Data'!C1029, 'Raw Data'!L1029&gt;'Raw Data'!K1029, 'Raw Data'!L1029-'Raw Data'!K1029&lt;4), 'Raw Data'!H1029, 0)</f>
        <v>0</v>
      </c>
      <c r="D1035">
        <f>IF(AND('Raw Data'!C1029&lt;'Raw Data'!F1029, 'Raw Data'!K1029&gt;'Raw Data'!L1029, 'Raw Data'!K1029-'Raw Data'!L1029&lt;4), 'Raw Data'!G1029, 0)</f>
        <v>0</v>
      </c>
      <c r="E1035">
        <f>IF(ISBLANK('Raw Data'!J1029), 0, IF(AND(4=MATCH(LARGE('Raw Data'!G1029:J1029, 4), 'Raw Data'!G1029:J1029, 0), 'Raw Data'!L1029-'Raw Data'!K1029&gt;3), 'Raw Data'!J1029, 0))</f>
        <v>0</v>
      </c>
      <c r="F1035">
        <f>IF(ISBLANK('Raw Data'!J1029), 0, IF(AND(3=MATCH(LARGE('Raw Data'!G1029:J1029, 4), 'Raw Data'!G1029:J1029, 0), 'Raw Data'!K1029-'Raw Data'!L1029&gt;3), 'Raw Data'!I1029, 0))</f>
        <v>0</v>
      </c>
      <c r="G1035">
        <f>IF(ISBLANK('Raw Data'!J1029), 0, IF(AND(2=MATCH(LARGE('Raw Data'!G1029:J1029, 4), 'Raw Data'!G1029:J1029, 0), AND('Raw Data'!L1029-'Raw Data'!K1029&lt;4, 'Raw Data'!L1029-'Raw Data'!K1029&gt;0)), 'Raw Data'!H1029, 0))</f>
        <v>0</v>
      </c>
      <c r="H1035">
        <f>IF(ISBLANK('Raw Data'!J1029), 0, IF(AND(1=MATCH(LARGE('Raw Data'!G1029:J1029, 4), 'Raw Data'!G1029:J1029, 0), AND('Raw Data'!K1029-'Raw Data'!L1029&lt;4, 'Raw Data'!K1029-'Raw Data'!L1029&gt;0)), 'Raw Data'!G1029, 0))</f>
        <v>0</v>
      </c>
      <c r="I1035">
        <f>IF(ISBLANK('Raw Data'!J1029), 0, IF(AND(4=MATCH(LARGE('Raw Data'!G1029:J1029, 3), 'Raw Data'!G1029:J1029, 0), 'Raw Data'!L1029-'Raw Data'!K1029&gt;3), 'Raw Data'!J1029, 0))</f>
        <v>0</v>
      </c>
      <c r="J1035">
        <f>IF(ISBLANK('Raw Data'!J1029), 0, IF(AND(3=MATCH(LARGE('Raw Data'!G1029:J1029, 3), 'Raw Data'!G1029:J1029, 0), 'Raw Data'!K1029-'Raw Data'!L1029&gt;3), 'Raw Data'!I1029, 0))</f>
        <v>0</v>
      </c>
      <c r="K1035">
        <f>IF(ISBLANK('Raw Data'!J1029), 0, IF(AND(2=MATCH(LARGE('Raw Data'!G1029:J1029, 3), 'Raw Data'!G1029:J1029, 0), AND('Raw Data'!L1029-'Raw Data'!K1029&lt;4, 'Raw Data'!L1029-'Raw Data'!K1029&gt;0)), 'Raw Data'!H1029, 0))</f>
        <v>0</v>
      </c>
      <c r="L1035">
        <f>IF(ISBLANK('Raw Data'!J1029), 0, IF(AND(1=MATCH(LARGE('Raw Data'!G1029:J1029, 3), 'Raw Data'!G1029:J1029, 0), AND('Raw Data'!K1029-'Raw Data'!L1029&lt;4, 'Raw Data'!K1029-'Raw Data'!L1029&gt;0)), 'Raw Data'!G1029, 0))</f>
        <v>0</v>
      </c>
      <c r="M1035">
        <f>IF(ISBLANK('Raw Data'!J1029), 0, IF(AND(4=MATCH(LARGE('Raw Data'!G1029:J1029, 2), 'Raw Data'!G1029:J1029, 0), 'Raw Data'!L1029-'Raw Data'!K1029&gt;3), 'Raw Data'!J1029, 0))</f>
        <v>0</v>
      </c>
      <c r="N1035">
        <f>IF(ISBLANK('Raw Data'!J1029), 0, IF(AND(3=MATCH(LARGE('Raw Data'!G1029:J1029, 2), 'Raw Data'!G1029:J1029, 0), 'Raw Data'!K1029-'Raw Data'!L1029&gt;3), 'Raw Data'!I1029, 0))</f>
        <v>0</v>
      </c>
      <c r="O1035">
        <f>IF(ISBLANK('Raw Data'!J1029), 0, IF(AND(2=MATCH(LARGE('Raw Data'!G1029:J1029, 2), 'Raw Data'!G1029:J1029, 0), AND('Raw Data'!L1029-'Raw Data'!K1029&lt;4, 'Raw Data'!L1029-'Raw Data'!K1029&gt;0)), 'Raw Data'!H1029, 0))</f>
        <v>0</v>
      </c>
      <c r="P1035">
        <f>IF(ISBLANK('Raw Data'!J1029), 0, IF(AND(1=MATCH(LARGE('Raw Data'!G1029:J1029, 2), 'Raw Data'!G1029:J1029, 0), AND('Raw Data'!K1029-'Raw Data'!L1029&lt;4, 'Raw Data'!K1029-'Raw Data'!L1029&gt;0)), 'Raw Data'!G1029, 0))</f>
        <v>0</v>
      </c>
      <c r="Q1035">
        <f>IF(ISBLANK('Raw Data'!J1029), 0, IF(AND(4=MATCH(LARGE('Raw Data'!G1029:J1029, 1), 'Raw Data'!G1029:J1029, 0), 'Raw Data'!L1029-'Raw Data'!K1029&gt;3), 'Raw Data'!J1029, 0))</f>
        <v>0</v>
      </c>
      <c r="R1035">
        <f>IF(ISBLANK('Raw Data'!J1029), 0, IF(AND(3=MATCH(LARGE('Raw Data'!G1029:J1029, 1), 'Raw Data'!G1029:J1029, 0), 'Raw Data'!K1029-'Raw Data'!L1029&gt;3), 'Raw Data'!I1029, 0))</f>
        <v>0</v>
      </c>
      <c r="S1035">
        <f>IF(AND('Raw Data'!L1029-'Raw Data'!K1029&gt;4, 'Raw Data'!F1029&lt;'Raw Data'!C1029), 'Raw Data'!J1029, 0)</f>
        <v>0</v>
      </c>
      <c r="T1035">
        <f>IF(AND('Raw Data'!K1029-'Raw Data'!L1029&gt;4, 'Raw Data'!F1029&gt;'Raw Data'!C1029), 'Raw Data'!I1029, 0)</f>
        <v>0</v>
      </c>
      <c r="U1035">
        <f>IF(AND('Raw Data'!L1029-'Raw Data'!K1029&lt;3, 'Raw Data'!L1029&gt;'Raw Data'!K1029, 'Raw Data'!F1029&lt;'Raw Data'!C1029), 'Raw Data'!H1029, 0)</f>
        <v>0</v>
      </c>
      <c r="V1035">
        <f>IF(AND('Raw Data'!L1029-'Raw Data'!K1029&lt;3, 'Raw Data'!L1029&gt;'Raw Data'!K1029, 'Raw Data'!F1029&gt;'Raw Data'!C1029), 'Raw Data'!G1029, 0)</f>
        <v>0</v>
      </c>
    </row>
    <row r="1036" spans="1:22" x14ac:dyDescent="0.3">
      <c r="A1036">
        <f>IF(AND('Raw Data'!F1030&lt;'Raw Data'!C1030, 'Raw Data'!L1030&gt;'Raw Data'!K1030, 'Raw Data'!L1030-'Raw Data'!K1030&gt;3), 'Raw Data'!J1030, 0)</f>
        <v>0</v>
      </c>
      <c r="B1036">
        <f>IF(AND('Raw Data'!C1030&lt;'Raw Data'!F1030, 'Raw Data'!K1030&gt;'Raw Data'!L1030, 'Raw Data'!K1030-'Raw Data'!L1030&gt;3), 'Raw Data'!I1030, 0)</f>
        <v>0</v>
      </c>
      <c r="C1036">
        <f>IF(AND('Raw Data'!F1030&lt;'Raw Data'!C1030, 'Raw Data'!L1030&gt;'Raw Data'!K1030, 'Raw Data'!L1030-'Raw Data'!K1030&lt;4), 'Raw Data'!H1030, 0)</f>
        <v>0</v>
      </c>
      <c r="D1036">
        <f>IF(AND('Raw Data'!C1030&lt;'Raw Data'!F1030, 'Raw Data'!K1030&gt;'Raw Data'!L1030, 'Raw Data'!K1030-'Raw Data'!L1030&lt;4), 'Raw Data'!G1030, 0)</f>
        <v>0</v>
      </c>
      <c r="E1036">
        <f>IF(ISBLANK('Raw Data'!J1030), 0, IF(AND(4=MATCH(LARGE('Raw Data'!G1030:J1030, 4), 'Raw Data'!G1030:J1030, 0), 'Raw Data'!L1030-'Raw Data'!K1030&gt;3), 'Raw Data'!J1030, 0))</f>
        <v>0</v>
      </c>
      <c r="F1036">
        <f>IF(ISBLANK('Raw Data'!J1030), 0, IF(AND(3=MATCH(LARGE('Raw Data'!G1030:J1030, 4), 'Raw Data'!G1030:J1030, 0), 'Raw Data'!K1030-'Raw Data'!L1030&gt;3), 'Raw Data'!I1030, 0))</f>
        <v>0</v>
      </c>
      <c r="G1036">
        <f>IF(ISBLANK('Raw Data'!J1030), 0, IF(AND(2=MATCH(LARGE('Raw Data'!G1030:J1030, 4), 'Raw Data'!G1030:J1030, 0), AND('Raw Data'!L1030-'Raw Data'!K1030&lt;4, 'Raw Data'!L1030-'Raw Data'!K1030&gt;0)), 'Raw Data'!H1030, 0))</f>
        <v>0</v>
      </c>
      <c r="H1036">
        <f>IF(ISBLANK('Raw Data'!J1030), 0, IF(AND(1=MATCH(LARGE('Raw Data'!G1030:J1030, 4), 'Raw Data'!G1030:J1030, 0), AND('Raw Data'!K1030-'Raw Data'!L1030&lt;4, 'Raw Data'!K1030-'Raw Data'!L1030&gt;0)), 'Raw Data'!G1030, 0))</f>
        <v>0</v>
      </c>
      <c r="I1036">
        <f>IF(ISBLANK('Raw Data'!J1030), 0, IF(AND(4=MATCH(LARGE('Raw Data'!G1030:J1030, 3), 'Raw Data'!G1030:J1030, 0), 'Raw Data'!L1030-'Raw Data'!K1030&gt;3), 'Raw Data'!J1030, 0))</f>
        <v>0</v>
      </c>
      <c r="J1036">
        <f>IF(ISBLANK('Raw Data'!J1030), 0, IF(AND(3=MATCH(LARGE('Raw Data'!G1030:J1030, 3), 'Raw Data'!G1030:J1030, 0), 'Raw Data'!K1030-'Raw Data'!L1030&gt;3), 'Raw Data'!I1030, 0))</f>
        <v>0</v>
      </c>
      <c r="K1036">
        <f>IF(ISBLANK('Raw Data'!J1030), 0, IF(AND(2=MATCH(LARGE('Raw Data'!G1030:J1030, 3), 'Raw Data'!G1030:J1030, 0), AND('Raw Data'!L1030-'Raw Data'!K1030&lt;4, 'Raw Data'!L1030-'Raw Data'!K1030&gt;0)), 'Raw Data'!H1030, 0))</f>
        <v>0</v>
      </c>
      <c r="L1036">
        <f>IF(ISBLANK('Raw Data'!J1030), 0, IF(AND(1=MATCH(LARGE('Raw Data'!G1030:J1030, 3), 'Raw Data'!G1030:J1030, 0), AND('Raw Data'!K1030-'Raw Data'!L1030&lt;4, 'Raw Data'!K1030-'Raw Data'!L1030&gt;0)), 'Raw Data'!G1030, 0))</f>
        <v>0</v>
      </c>
      <c r="M1036">
        <f>IF(ISBLANK('Raw Data'!J1030), 0, IF(AND(4=MATCH(LARGE('Raw Data'!G1030:J1030, 2), 'Raw Data'!G1030:J1030, 0), 'Raw Data'!L1030-'Raw Data'!K1030&gt;3), 'Raw Data'!J1030, 0))</f>
        <v>0</v>
      </c>
      <c r="N1036">
        <f>IF(ISBLANK('Raw Data'!J1030), 0, IF(AND(3=MATCH(LARGE('Raw Data'!G1030:J1030, 2), 'Raw Data'!G1030:J1030, 0), 'Raw Data'!K1030-'Raw Data'!L1030&gt;3), 'Raw Data'!I1030, 0))</f>
        <v>0</v>
      </c>
      <c r="O1036">
        <f>IF(ISBLANK('Raw Data'!J1030), 0, IF(AND(2=MATCH(LARGE('Raw Data'!G1030:J1030, 2), 'Raw Data'!G1030:J1030, 0), AND('Raw Data'!L1030-'Raw Data'!K1030&lt;4, 'Raw Data'!L1030-'Raw Data'!K1030&gt;0)), 'Raw Data'!H1030, 0))</f>
        <v>0</v>
      </c>
      <c r="P1036">
        <f>IF(ISBLANK('Raw Data'!J1030), 0, IF(AND(1=MATCH(LARGE('Raw Data'!G1030:J1030, 2), 'Raw Data'!G1030:J1030, 0), AND('Raw Data'!K1030-'Raw Data'!L1030&lt;4, 'Raw Data'!K1030-'Raw Data'!L1030&gt;0)), 'Raw Data'!G1030, 0))</f>
        <v>0</v>
      </c>
      <c r="Q1036">
        <f>IF(ISBLANK('Raw Data'!J1030), 0, IF(AND(4=MATCH(LARGE('Raw Data'!G1030:J1030, 1), 'Raw Data'!G1030:J1030, 0), 'Raw Data'!L1030-'Raw Data'!K1030&gt;3), 'Raw Data'!J1030, 0))</f>
        <v>0</v>
      </c>
      <c r="R1036">
        <f>IF(ISBLANK('Raw Data'!J1030), 0, IF(AND(3=MATCH(LARGE('Raw Data'!G1030:J1030, 1), 'Raw Data'!G1030:J1030, 0), 'Raw Data'!K1030-'Raw Data'!L1030&gt;3), 'Raw Data'!I1030, 0))</f>
        <v>0</v>
      </c>
      <c r="S1036">
        <f>IF(AND('Raw Data'!L1030-'Raw Data'!K1030&gt;4, 'Raw Data'!F1030&lt;'Raw Data'!C1030), 'Raw Data'!J1030, 0)</f>
        <v>0</v>
      </c>
      <c r="T1036">
        <f>IF(AND('Raw Data'!K1030-'Raw Data'!L1030&gt;4, 'Raw Data'!F1030&gt;'Raw Data'!C1030), 'Raw Data'!I1030, 0)</f>
        <v>0</v>
      </c>
      <c r="U1036">
        <f>IF(AND('Raw Data'!L1030-'Raw Data'!K1030&lt;3, 'Raw Data'!L1030&gt;'Raw Data'!K1030, 'Raw Data'!F1030&lt;'Raw Data'!C1030), 'Raw Data'!H1030, 0)</f>
        <v>0</v>
      </c>
      <c r="V1036">
        <f>IF(AND('Raw Data'!L1030-'Raw Data'!K1030&lt;3, 'Raw Data'!L1030&gt;'Raw Data'!K1030, 'Raw Data'!F1030&gt;'Raw Data'!C1030), 'Raw Data'!G1030, 0)</f>
        <v>0</v>
      </c>
    </row>
    <row r="1037" spans="1:22" x14ac:dyDescent="0.3">
      <c r="A1037">
        <f>IF(AND('Raw Data'!F1031&lt;'Raw Data'!C1031, 'Raw Data'!L1031&gt;'Raw Data'!K1031, 'Raw Data'!L1031-'Raw Data'!K1031&gt;3), 'Raw Data'!J1031, 0)</f>
        <v>0</v>
      </c>
      <c r="B1037">
        <f>IF(AND('Raw Data'!C1031&lt;'Raw Data'!F1031, 'Raw Data'!K1031&gt;'Raw Data'!L1031, 'Raw Data'!K1031-'Raw Data'!L1031&gt;3), 'Raw Data'!I1031, 0)</f>
        <v>0</v>
      </c>
      <c r="C1037">
        <f>IF(AND('Raw Data'!F1031&lt;'Raw Data'!C1031, 'Raw Data'!L1031&gt;'Raw Data'!K1031, 'Raw Data'!L1031-'Raw Data'!K1031&lt;4), 'Raw Data'!H1031, 0)</f>
        <v>0</v>
      </c>
      <c r="D1037">
        <f>IF(AND('Raw Data'!C1031&lt;'Raw Data'!F1031, 'Raw Data'!K1031&gt;'Raw Data'!L1031, 'Raw Data'!K1031-'Raw Data'!L1031&lt;4), 'Raw Data'!G1031, 0)</f>
        <v>0</v>
      </c>
      <c r="E1037">
        <f>IF(ISBLANK('Raw Data'!J1031), 0, IF(AND(4=MATCH(LARGE('Raw Data'!G1031:J1031, 4), 'Raw Data'!G1031:J1031, 0), 'Raw Data'!L1031-'Raw Data'!K1031&gt;3), 'Raw Data'!J1031, 0))</f>
        <v>0</v>
      </c>
      <c r="F1037">
        <f>IF(ISBLANK('Raw Data'!J1031), 0, IF(AND(3=MATCH(LARGE('Raw Data'!G1031:J1031, 4), 'Raw Data'!G1031:J1031, 0), 'Raw Data'!K1031-'Raw Data'!L1031&gt;3), 'Raw Data'!I1031, 0))</f>
        <v>0</v>
      </c>
      <c r="G1037">
        <f>IF(ISBLANK('Raw Data'!J1031), 0, IF(AND(2=MATCH(LARGE('Raw Data'!G1031:J1031, 4), 'Raw Data'!G1031:J1031, 0), AND('Raw Data'!L1031-'Raw Data'!K1031&lt;4, 'Raw Data'!L1031-'Raw Data'!K1031&gt;0)), 'Raw Data'!H1031, 0))</f>
        <v>0</v>
      </c>
      <c r="H1037">
        <f>IF(ISBLANK('Raw Data'!J1031), 0, IF(AND(1=MATCH(LARGE('Raw Data'!G1031:J1031, 4), 'Raw Data'!G1031:J1031, 0), AND('Raw Data'!K1031-'Raw Data'!L1031&lt;4, 'Raw Data'!K1031-'Raw Data'!L1031&gt;0)), 'Raw Data'!G1031, 0))</f>
        <v>0</v>
      </c>
      <c r="I1037">
        <f>IF(ISBLANK('Raw Data'!J1031), 0, IF(AND(4=MATCH(LARGE('Raw Data'!G1031:J1031, 3), 'Raw Data'!G1031:J1031, 0), 'Raw Data'!L1031-'Raw Data'!K1031&gt;3), 'Raw Data'!J1031, 0))</f>
        <v>0</v>
      </c>
      <c r="J1037">
        <f>IF(ISBLANK('Raw Data'!J1031), 0, IF(AND(3=MATCH(LARGE('Raw Data'!G1031:J1031, 3), 'Raw Data'!G1031:J1031, 0), 'Raw Data'!K1031-'Raw Data'!L1031&gt;3), 'Raw Data'!I1031, 0))</f>
        <v>0</v>
      </c>
      <c r="K1037">
        <f>IF(ISBLANK('Raw Data'!J1031), 0, IF(AND(2=MATCH(LARGE('Raw Data'!G1031:J1031, 3), 'Raw Data'!G1031:J1031, 0), AND('Raw Data'!L1031-'Raw Data'!K1031&lt;4, 'Raw Data'!L1031-'Raw Data'!K1031&gt;0)), 'Raw Data'!H1031, 0))</f>
        <v>0</v>
      </c>
      <c r="L1037">
        <f>IF(ISBLANK('Raw Data'!J1031), 0, IF(AND(1=MATCH(LARGE('Raw Data'!G1031:J1031, 3), 'Raw Data'!G1031:J1031, 0), AND('Raw Data'!K1031-'Raw Data'!L1031&lt;4, 'Raw Data'!K1031-'Raw Data'!L1031&gt;0)), 'Raw Data'!G1031, 0))</f>
        <v>0</v>
      </c>
      <c r="M1037">
        <f>IF(ISBLANK('Raw Data'!J1031), 0, IF(AND(4=MATCH(LARGE('Raw Data'!G1031:J1031, 2), 'Raw Data'!G1031:J1031, 0), 'Raw Data'!L1031-'Raw Data'!K1031&gt;3), 'Raw Data'!J1031, 0))</f>
        <v>0</v>
      </c>
      <c r="N1037">
        <f>IF(ISBLANK('Raw Data'!J1031), 0, IF(AND(3=MATCH(LARGE('Raw Data'!G1031:J1031, 2), 'Raw Data'!G1031:J1031, 0), 'Raw Data'!K1031-'Raw Data'!L1031&gt;3), 'Raw Data'!I1031, 0))</f>
        <v>0</v>
      </c>
      <c r="O1037">
        <f>IF(ISBLANK('Raw Data'!J1031), 0, IF(AND(2=MATCH(LARGE('Raw Data'!G1031:J1031, 2), 'Raw Data'!G1031:J1031, 0), AND('Raw Data'!L1031-'Raw Data'!K1031&lt;4, 'Raw Data'!L1031-'Raw Data'!K1031&gt;0)), 'Raw Data'!H1031, 0))</f>
        <v>0</v>
      </c>
      <c r="P1037">
        <f>IF(ISBLANK('Raw Data'!J1031), 0, IF(AND(1=MATCH(LARGE('Raw Data'!G1031:J1031, 2), 'Raw Data'!G1031:J1031, 0), AND('Raw Data'!K1031-'Raw Data'!L1031&lt;4, 'Raw Data'!K1031-'Raw Data'!L1031&gt;0)), 'Raw Data'!G1031, 0))</f>
        <v>0</v>
      </c>
      <c r="Q1037">
        <f>IF(ISBLANK('Raw Data'!J1031), 0, IF(AND(4=MATCH(LARGE('Raw Data'!G1031:J1031, 1), 'Raw Data'!G1031:J1031, 0), 'Raw Data'!L1031-'Raw Data'!K1031&gt;3), 'Raw Data'!J1031, 0))</f>
        <v>0</v>
      </c>
      <c r="R1037">
        <f>IF(ISBLANK('Raw Data'!J1031), 0, IF(AND(3=MATCH(LARGE('Raw Data'!G1031:J1031, 1), 'Raw Data'!G1031:J1031, 0), 'Raw Data'!K1031-'Raw Data'!L1031&gt;3), 'Raw Data'!I1031, 0))</f>
        <v>0</v>
      </c>
      <c r="S1037">
        <f>IF(AND('Raw Data'!L1031-'Raw Data'!K1031&gt;4, 'Raw Data'!F1031&lt;'Raw Data'!C1031), 'Raw Data'!J1031, 0)</f>
        <v>0</v>
      </c>
      <c r="T1037">
        <f>IF(AND('Raw Data'!K1031-'Raw Data'!L1031&gt;4, 'Raw Data'!F1031&gt;'Raw Data'!C1031), 'Raw Data'!I1031, 0)</f>
        <v>0</v>
      </c>
      <c r="U1037">
        <f>IF(AND('Raw Data'!L1031-'Raw Data'!K1031&lt;3, 'Raw Data'!L1031&gt;'Raw Data'!K1031, 'Raw Data'!F1031&lt;'Raw Data'!C1031), 'Raw Data'!H1031, 0)</f>
        <v>0</v>
      </c>
      <c r="V1037">
        <f>IF(AND('Raw Data'!L1031-'Raw Data'!K1031&lt;3, 'Raw Data'!L1031&gt;'Raw Data'!K1031, 'Raw Data'!F1031&gt;'Raw Data'!C1031), 'Raw Data'!G1031, 0)</f>
        <v>0</v>
      </c>
    </row>
    <row r="1038" spans="1:22" x14ac:dyDescent="0.3">
      <c r="A1038">
        <f>IF(AND('Raw Data'!F1032&lt;'Raw Data'!C1032, 'Raw Data'!L1032&gt;'Raw Data'!K1032, 'Raw Data'!L1032-'Raw Data'!K1032&gt;3), 'Raw Data'!J1032, 0)</f>
        <v>0</v>
      </c>
      <c r="B1038">
        <f>IF(AND('Raw Data'!C1032&lt;'Raw Data'!F1032, 'Raw Data'!K1032&gt;'Raw Data'!L1032, 'Raw Data'!K1032-'Raw Data'!L1032&gt;3), 'Raw Data'!I1032, 0)</f>
        <v>0</v>
      </c>
      <c r="C1038">
        <f>IF(AND('Raw Data'!F1032&lt;'Raw Data'!C1032, 'Raw Data'!L1032&gt;'Raw Data'!K1032, 'Raw Data'!L1032-'Raw Data'!K1032&lt;4), 'Raw Data'!H1032, 0)</f>
        <v>0</v>
      </c>
      <c r="D1038">
        <f>IF(AND('Raw Data'!C1032&lt;'Raw Data'!F1032, 'Raw Data'!K1032&gt;'Raw Data'!L1032, 'Raw Data'!K1032-'Raw Data'!L1032&lt;4), 'Raw Data'!G1032, 0)</f>
        <v>0</v>
      </c>
      <c r="E1038">
        <f>IF(ISBLANK('Raw Data'!J1032), 0, IF(AND(4=MATCH(LARGE('Raw Data'!G1032:J1032, 4), 'Raw Data'!G1032:J1032, 0), 'Raw Data'!L1032-'Raw Data'!K1032&gt;3), 'Raw Data'!J1032, 0))</f>
        <v>0</v>
      </c>
      <c r="F1038">
        <f>IF(ISBLANK('Raw Data'!J1032), 0, IF(AND(3=MATCH(LARGE('Raw Data'!G1032:J1032, 4), 'Raw Data'!G1032:J1032, 0), 'Raw Data'!K1032-'Raw Data'!L1032&gt;3), 'Raw Data'!I1032, 0))</f>
        <v>0</v>
      </c>
      <c r="G1038">
        <f>IF(ISBLANK('Raw Data'!J1032), 0, IF(AND(2=MATCH(LARGE('Raw Data'!G1032:J1032, 4), 'Raw Data'!G1032:J1032, 0), AND('Raw Data'!L1032-'Raw Data'!K1032&lt;4, 'Raw Data'!L1032-'Raw Data'!K1032&gt;0)), 'Raw Data'!H1032, 0))</f>
        <v>0</v>
      </c>
      <c r="H1038">
        <f>IF(ISBLANK('Raw Data'!J1032), 0, IF(AND(1=MATCH(LARGE('Raw Data'!G1032:J1032, 4), 'Raw Data'!G1032:J1032, 0), AND('Raw Data'!K1032-'Raw Data'!L1032&lt;4, 'Raw Data'!K1032-'Raw Data'!L1032&gt;0)), 'Raw Data'!G1032, 0))</f>
        <v>0</v>
      </c>
      <c r="I1038">
        <f>IF(ISBLANK('Raw Data'!J1032), 0, IF(AND(4=MATCH(LARGE('Raw Data'!G1032:J1032, 3), 'Raw Data'!G1032:J1032, 0), 'Raw Data'!L1032-'Raw Data'!K1032&gt;3), 'Raw Data'!J1032, 0))</f>
        <v>0</v>
      </c>
      <c r="J1038">
        <f>IF(ISBLANK('Raw Data'!J1032), 0, IF(AND(3=MATCH(LARGE('Raw Data'!G1032:J1032, 3), 'Raw Data'!G1032:J1032, 0), 'Raw Data'!K1032-'Raw Data'!L1032&gt;3), 'Raw Data'!I1032, 0))</f>
        <v>0</v>
      </c>
      <c r="K1038">
        <f>IF(ISBLANK('Raw Data'!J1032), 0, IF(AND(2=MATCH(LARGE('Raw Data'!G1032:J1032, 3), 'Raw Data'!G1032:J1032, 0), AND('Raw Data'!L1032-'Raw Data'!K1032&lt;4, 'Raw Data'!L1032-'Raw Data'!K1032&gt;0)), 'Raw Data'!H1032, 0))</f>
        <v>0</v>
      </c>
      <c r="L1038">
        <f>IF(ISBLANK('Raw Data'!J1032), 0, IF(AND(1=MATCH(LARGE('Raw Data'!G1032:J1032, 3), 'Raw Data'!G1032:J1032, 0), AND('Raw Data'!K1032-'Raw Data'!L1032&lt;4, 'Raw Data'!K1032-'Raw Data'!L1032&gt;0)), 'Raw Data'!G1032, 0))</f>
        <v>0</v>
      </c>
      <c r="M1038">
        <f>IF(ISBLANK('Raw Data'!J1032), 0, IF(AND(4=MATCH(LARGE('Raw Data'!G1032:J1032, 2), 'Raw Data'!G1032:J1032, 0), 'Raw Data'!L1032-'Raw Data'!K1032&gt;3), 'Raw Data'!J1032, 0))</f>
        <v>0</v>
      </c>
      <c r="N1038">
        <f>IF(ISBLANK('Raw Data'!J1032), 0, IF(AND(3=MATCH(LARGE('Raw Data'!G1032:J1032, 2), 'Raw Data'!G1032:J1032, 0), 'Raw Data'!K1032-'Raw Data'!L1032&gt;3), 'Raw Data'!I1032, 0))</f>
        <v>0</v>
      </c>
      <c r="O1038">
        <f>IF(ISBLANK('Raw Data'!J1032), 0, IF(AND(2=MATCH(LARGE('Raw Data'!G1032:J1032, 2), 'Raw Data'!G1032:J1032, 0), AND('Raw Data'!L1032-'Raw Data'!K1032&lt;4, 'Raw Data'!L1032-'Raw Data'!K1032&gt;0)), 'Raw Data'!H1032, 0))</f>
        <v>0</v>
      </c>
      <c r="P1038">
        <f>IF(ISBLANK('Raw Data'!J1032), 0, IF(AND(1=MATCH(LARGE('Raw Data'!G1032:J1032, 2), 'Raw Data'!G1032:J1032, 0), AND('Raw Data'!K1032-'Raw Data'!L1032&lt;4, 'Raw Data'!K1032-'Raw Data'!L1032&gt;0)), 'Raw Data'!G1032, 0))</f>
        <v>0</v>
      </c>
      <c r="Q1038">
        <f>IF(ISBLANK('Raw Data'!J1032), 0, IF(AND(4=MATCH(LARGE('Raw Data'!G1032:J1032, 1), 'Raw Data'!G1032:J1032, 0), 'Raw Data'!L1032-'Raw Data'!K1032&gt;3), 'Raw Data'!J1032, 0))</f>
        <v>0</v>
      </c>
      <c r="R1038">
        <f>IF(ISBLANK('Raw Data'!J1032), 0, IF(AND(3=MATCH(LARGE('Raw Data'!G1032:J1032, 1), 'Raw Data'!G1032:J1032, 0), 'Raw Data'!K1032-'Raw Data'!L1032&gt;3), 'Raw Data'!I1032, 0))</f>
        <v>0</v>
      </c>
      <c r="S1038">
        <f>IF(AND('Raw Data'!L1032-'Raw Data'!K1032&gt;4, 'Raw Data'!F1032&lt;'Raw Data'!C1032), 'Raw Data'!J1032, 0)</f>
        <v>0</v>
      </c>
      <c r="T1038">
        <f>IF(AND('Raw Data'!K1032-'Raw Data'!L1032&gt;4, 'Raw Data'!F1032&gt;'Raw Data'!C1032), 'Raw Data'!I1032, 0)</f>
        <v>0</v>
      </c>
      <c r="U1038">
        <f>IF(AND('Raw Data'!L1032-'Raw Data'!K1032&lt;3, 'Raw Data'!L1032&gt;'Raw Data'!K1032, 'Raw Data'!F1032&lt;'Raw Data'!C1032), 'Raw Data'!H1032, 0)</f>
        <v>0</v>
      </c>
      <c r="V1038">
        <f>IF(AND('Raw Data'!L1032-'Raw Data'!K1032&lt;3, 'Raw Data'!L1032&gt;'Raw Data'!K1032, 'Raw Data'!F1032&gt;'Raw Data'!C1032), 'Raw Data'!G1032, 0)</f>
        <v>0</v>
      </c>
    </row>
    <row r="1039" spans="1:22" x14ac:dyDescent="0.3">
      <c r="A1039">
        <f>IF(AND('Raw Data'!F1033&lt;'Raw Data'!C1033, 'Raw Data'!L1033&gt;'Raw Data'!K1033, 'Raw Data'!L1033-'Raw Data'!K1033&gt;3), 'Raw Data'!J1033, 0)</f>
        <v>0</v>
      </c>
      <c r="B1039">
        <f>IF(AND('Raw Data'!C1033&lt;'Raw Data'!F1033, 'Raw Data'!K1033&gt;'Raw Data'!L1033, 'Raw Data'!K1033-'Raw Data'!L1033&gt;3), 'Raw Data'!I1033, 0)</f>
        <v>0</v>
      </c>
      <c r="C1039">
        <f>IF(AND('Raw Data'!F1033&lt;'Raw Data'!C1033, 'Raw Data'!L1033&gt;'Raw Data'!K1033, 'Raw Data'!L1033-'Raw Data'!K1033&lt;4), 'Raw Data'!H1033, 0)</f>
        <v>0</v>
      </c>
      <c r="D1039">
        <f>IF(AND('Raw Data'!C1033&lt;'Raw Data'!F1033, 'Raw Data'!K1033&gt;'Raw Data'!L1033, 'Raw Data'!K1033-'Raw Data'!L1033&lt;4), 'Raw Data'!G1033, 0)</f>
        <v>0</v>
      </c>
      <c r="E1039">
        <f>IF(ISBLANK('Raw Data'!J1033), 0, IF(AND(4=MATCH(LARGE('Raw Data'!G1033:J1033, 4), 'Raw Data'!G1033:J1033, 0), 'Raw Data'!L1033-'Raw Data'!K1033&gt;3), 'Raw Data'!J1033, 0))</f>
        <v>0</v>
      </c>
      <c r="F1039">
        <f>IF(ISBLANK('Raw Data'!J1033), 0, IF(AND(3=MATCH(LARGE('Raw Data'!G1033:J1033, 4), 'Raw Data'!G1033:J1033, 0), 'Raw Data'!K1033-'Raw Data'!L1033&gt;3), 'Raw Data'!I1033, 0))</f>
        <v>0</v>
      </c>
      <c r="G1039">
        <f>IF(ISBLANK('Raw Data'!J1033), 0, IF(AND(2=MATCH(LARGE('Raw Data'!G1033:J1033, 4), 'Raw Data'!G1033:J1033, 0), AND('Raw Data'!L1033-'Raw Data'!K1033&lt;4, 'Raw Data'!L1033-'Raw Data'!K1033&gt;0)), 'Raw Data'!H1033, 0))</f>
        <v>0</v>
      </c>
      <c r="H1039">
        <f>IF(ISBLANK('Raw Data'!J1033), 0, IF(AND(1=MATCH(LARGE('Raw Data'!G1033:J1033, 4), 'Raw Data'!G1033:J1033, 0), AND('Raw Data'!K1033-'Raw Data'!L1033&lt;4, 'Raw Data'!K1033-'Raw Data'!L1033&gt;0)), 'Raw Data'!G1033, 0))</f>
        <v>0</v>
      </c>
      <c r="I1039">
        <f>IF(ISBLANK('Raw Data'!J1033), 0, IF(AND(4=MATCH(LARGE('Raw Data'!G1033:J1033, 3), 'Raw Data'!G1033:J1033, 0), 'Raw Data'!L1033-'Raw Data'!K1033&gt;3), 'Raw Data'!J1033, 0))</f>
        <v>0</v>
      </c>
      <c r="J1039">
        <f>IF(ISBLANK('Raw Data'!J1033), 0, IF(AND(3=MATCH(LARGE('Raw Data'!G1033:J1033, 3), 'Raw Data'!G1033:J1033, 0), 'Raw Data'!K1033-'Raw Data'!L1033&gt;3), 'Raw Data'!I1033, 0))</f>
        <v>0</v>
      </c>
      <c r="K1039">
        <f>IF(ISBLANK('Raw Data'!J1033), 0, IF(AND(2=MATCH(LARGE('Raw Data'!G1033:J1033, 3), 'Raw Data'!G1033:J1033, 0), AND('Raw Data'!L1033-'Raw Data'!K1033&lt;4, 'Raw Data'!L1033-'Raw Data'!K1033&gt;0)), 'Raw Data'!H1033, 0))</f>
        <v>0</v>
      </c>
      <c r="L1039">
        <f>IF(ISBLANK('Raw Data'!J1033), 0, IF(AND(1=MATCH(LARGE('Raw Data'!G1033:J1033, 3), 'Raw Data'!G1033:J1033, 0), AND('Raw Data'!K1033-'Raw Data'!L1033&lt;4, 'Raw Data'!K1033-'Raw Data'!L1033&gt;0)), 'Raw Data'!G1033, 0))</f>
        <v>0</v>
      </c>
      <c r="M1039">
        <f>IF(ISBLANK('Raw Data'!J1033), 0, IF(AND(4=MATCH(LARGE('Raw Data'!G1033:J1033, 2), 'Raw Data'!G1033:J1033, 0), 'Raw Data'!L1033-'Raw Data'!K1033&gt;3), 'Raw Data'!J1033, 0))</f>
        <v>0</v>
      </c>
      <c r="N1039">
        <f>IF(ISBLANK('Raw Data'!J1033), 0, IF(AND(3=MATCH(LARGE('Raw Data'!G1033:J1033, 2), 'Raw Data'!G1033:J1033, 0), 'Raw Data'!K1033-'Raw Data'!L1033&gt;3), 'Raw Data'!I1033, 0))</f>
        <v>0</v>
      </c>
      <c r="O1039">
        <f>IF(ISBLANK('Raw Data'!J1033), 0, IF(AND(2=MATCH(LARGE('Raw Data'!G1033:J1033, 2), 'Raw Data'!G1033:J1033, 0), AND('Raw Data'!L1033-'Raw Data'!K1033&lt;4, 'Raw Data'!L1033-'Raw Data'!K1033&gt;0)), 'Raw Data'!H1033, 0))</f>
        <v>0</v>
      </c>
      <c r="P1039">
        <f>IF(ISBLANK('Raw Data'!J1033), 0, IF(AND(1=MATCH(LARGE('Raw Data'!G1033:J1033, 2), 'Raw Data'!G1033:J1033, 0), AND('Raw Data'!K1033-'Raw Data'!L1033&lt;4, 'Raw Data'!K1033-'Raw Data'!L1033&gt;0)), 'Raw Data'!G1033, 0))</f>
        <v>0</v>
      </c>
      <c r="Q1039">
        <f>IF(ISBLANK('Raw Data'!J1033), 0, IF(AND(4=MATCH(LARGE('Raw Data'!G1033:J1033, 1), 'Raw Data'!G1033:J1033, 0), 'Raw Data'!L1033-'Raw Data'!K1033&gt;3), 'Raw Data'!J1033, 0))</f>
        <v>0</v>
      </c>
      <c r="R1039">
        <f>IF(ISBLANK('Raw Data'!J1033), 0, IF(AND(3=MATCH(LARGE('Raw Data'!G1033:J1033, 1), 'Raw Data'!G1033:J1033, 0), 'Raw Data'!K1033-'Raw Data'!L1033&gt;3), 'Raw Data'!I1033, 0))</f>
        <v>0</v>
      </c>
      <c r="S1039">
        <f>IF(AND('Raw Data'!L1033-'Raw Data'!K1033&gt;4, 'Raw Data'!F1033&lt;'Raw Data'!C1033), 'Raw Data'!J1033, 0)</f>
        <v>0</v>
      </c>
      <c r="T1039">
        <f>IF(AND('Raw Data'!K1033-'Raw Data'!L1033&gt;4, 'Raw Data'!F1033&gt;'Raw Data'!C1033), 'Raw Data'!I1033, 0)</f>
        <v>0</v>
      </c>
      <c r="U1039">
        <f>IF(AND('Raw Data'!L1033-'Raw Data'!K1033&lt;3, 'Raw Data'!L1033&gt;'Raw Data'!K1033, 'Raw Data'!F1033&lt;'Raw Data'!C1033), 'Raw Data'!H1033, 0)</f>
        <v>0</v>
      </c>
      <c r="V1039">
        <f>IF(AND('Raw Data'!L1033-'Raw Data'!K1033&lt;3, 'Raw Data'!L1033&gt;'Raw Data'!K1033, 'Raw Data'!F1033&gt;'Raw Data'!C1033), 'Raw Data'!G1033, 0)</f>
        <v>0</v>
      </c>
    </row>
    <row r="1040" spans="1:22" x14ac:dyDescent="0.3">
      <c r="A1040">
        <f>IF(AND('Raw Data'!F1034&lt;'Raw Data'!C1034, 'Raw Data'!L1034&gt;'Raw Data'!K1034, 'Raw Data'!L1034-'Raw Data'!K1034&gt;3), 'Raw Data'!J1034, 0)</f>
        <v>0</v>
      </c>
      <c r="B1040">
        <f>IF(AND('Raw Data'!C1034&lt;'Raw Data'!F1034, 'Raw Data'!K1034&gt;'Raw Data'!L1034, 'Raw Data'!K1034-'Raw Data'!L1034&gt;3), 'Raw Data'!I1034, 0)</f>
        <v>0</v>
      </c>
      <c r="C1040">
        <f>IF(AND('Raw Data'!F1034&lt;'Raw Data'!C1034, 'Raw Data'!L1034&gt;'Raw Data'!K1034, 'Raw Data'!L1034-'Raw Data'!K1034&lt;4), 'Raw Data'!H1034, 0)</f>
        <v>0</v>
      </c>
      <c r="D1040">
        <f>IF(AND('Raw Data'!C1034&lt;'Raw Data'!F1034, 'Raw Data'!K1034&gt;'Raw Data'!L1034, 'Raw Data'!K1034-'Raw Data'!L1034&lt;4), 'Raw Data'!G1034, 0)</f>
        <v>0</v>
      </c>
      <c r="E1040">
        <f>IF(ISBLANK('Raw Data'!J1034), 0, IF(AND(4=MATCH(LARGE('Raw Data'!G1034:J1034, 4), 'Raw Data'!G1034:J1034, 0), 'Raw Data'!L1034-'Raw Data'!K1034&gt;3), 'Raw Data'!J1034, 0))</f>
        <v>0</v>
      </c>
      <c r="F1040">
        <f>IF(ISBLANK('Raw Data'!J1034), 0, IF(AND(3=MATCH(LARGE('Raw Data'!G1034:J1034, 4), 'Raw Data'!G1034:J1034, 0), 'Raw Data'!K1034-'Raw Data'!L1034&gt;3), 'Raw Data'!I1034, 0))</f>
        <v>0</v>
      </c>
      <c r="G1040">
        <f>IF(ISBLANK('Raw Data'!J1034), 0, IF(AND(2=MATCH(LARGE('Raw Data'!G1034:J1034, 4), 'Raw Data'!G1034:J1034, 0), AND('Raw Data'!L1034-'Raw Data'!K1034&lt;4, 'Raw Data'!L1034-'Raw Data'!K1034&gt;0)), 'Raw Data'!H1034, 0))</f>
        <v>0</v>
      </c>
      <c r="H1040">
        <f>IF(ISBLANK('Raw Data'!J1034), 0, IF(AND(1=MATCH(LARGE('Raw Data'!G1034:J1034, 4), 'Raw Data'!G1034:J1034, 0), AND('Raw Data'!K1034-'Raw Data'!L1034&lt;4, 'Raw Data'!K1034-'Raw Data'!L1034&gt;0)), 'Raw Data'!G1034, 0))</f>
        <v>0</v>
      </c>
      <c r="I1040">
        <f>IF(ISBLANK('Raw Data'!J1034), 0, IF(AND(4=MATCH(LARGE('Raw Data'!G1034:J1034, 3), 'Raw Data'!G1034:J1034, 0), 'Raw Data'!L1034-'Raw Data'!K1034&gt;3), 'Raw Data'!J1034, 0))</f>
        <v>0</v>
      </c>
      <c r="J1040">
        <f>IF(ISBLANK('Raw Data'!J1034), 0, IF(AND(3=MATCH(LARGE('Raw Data'!G1034:J1034, 3), 'Raw Data'!G1034:J1034, 0), 'Raw Data'!K1034-'Raw Data'!L1034&gt;3), 'Raw Data'!I1034, 0))</f>
        <v>0</v>
      </c>
      <c r="K1040">
        <f>IF(ISBLANK('Raw Data'!J1034), 0, IF(AND(2=MATCH(LARGE('Raw Data'!G1034:J1034, 3), 'Raw Data'!G1034:J1034, 0), AND('Raw Data'!L1034-'Raw Data'!K1034&lt;4, 'Raw Data'!L1034-'Raw Data'!K1034&gt;0)), 'Raw Data'!H1034, 0))</f>
        <v>0</v>
      </c>
      <c r="L1040">
        <f>IF(ISBLANK('Raw Data'!J1034), 0, IF(AND(1=MATCH(LARGE('Raw Data'!G1034:J1034, 3), 'Raw Data'!G1034:J1034, 0), AND('Raw Data'!K1034-'Raw Data'!L1034&lt;4, 'Raw Data'!K1034-'Raw Data'!L1034&gt;0)), 'Raw Data'!G1034, 0))</f>
        <v>0</v>
      </c>
      <c r="M1040">
        <f>IF(ISBLANK('Raw Data'!J1034), 0, IF(AND(4=MATCH(LARGE('Raw Data'!G1034:J1034, 2), 'Raw Data'!G1034:J1034, 0), 'Raw Data'!L1034-'Raw Data'!K1034&gt;3), 'Raw Data'!J1034, 0))</f>
        <v>0</v>
      </c>
      <c r="N1040">
        <f>IF(ISBLANK('Raw Data'!J1034), 0, IF(AND(3=MATCH(LARGE('Raw Data'!G1034:J1034, 2), 'Raw Data'!G1034:J1034, 0), 'Raw Data'!K1034-'Raw Data'!L1034&gt;3), 'Raw Data'!I1034, 0))</f>
        <v>0</v>
      </c>
      <c r="O1040">
        <f>IF(ISBLANK('Raw Data'!J1034), 0, IF(AND(2=MATCH(LARGE('Raw Data'!G1034:J1034, 2), 'Raw Data'!G1034:J1034, 0), AND('Raw Data'!L1034-'Raw Data'!K1034&lt;4, 'Raw Data'!L1034-'Raw Data'!K1034&gt;0)), 'Raw Data'!H1034, 0))</f>
        <v>0</v>
      </c>
      <c r="P1040">
        <f>IF(ISBLANK('Raw Data'!J1034), 0, IF(AND(1=MATCH(LARGE('Raw Data'!G1034:J1034, 2), 'Raw Data'!G1034:J1034, 0), AND('Raw Data'!K1034-'Raw Data'!L1034&lt;4, 'Raw Data'!K1034-'Raw Data'!L1034&gt;0)), 'Raw Data'!G1034, 0))</f>
        <v>0</v>
      </c>
      <c r="Q1040">
        <f>IF(ISBLANK('Raw Data'!J1034), 0, IF(AND(4=MATCH(LARGE('Raw Data'!G1034:J1034, 1), 'Raw Data'!G1034:J1034, 0), 'Raw Data'!L1034-'Raw Data'!K1034&gt;3), 'Raw Data'!J1034, 0))</f>
        <v>0</v>
      </c>
      <c r="R1040">
        <f>IF(ISBLANK('Raw Data'!J1034), 0, IF(AND(3=MATCH(LARGE('Raw Data'!G1034:J1034, 1), 'Raw Data'!G1034:J1034, 0), 'Raw Data'!K1034-'Raw Data'!L1034&gt;3), 'Raw Data'!I1034, 0))</f>
        <v>0</v>
      </c>
      <c r="S1040">
        <f>IF(AND('Raw Data'!L1034-'Raw Data'!K1034&gt;4, 'Raw Data'!F1034&lt;'Raw Data'!C1034), 'Raw Data'!J1034, 0)</f>
        <v>0</v>
      </c>
      <c r="T1040">
        <f>IF(AND('Raw Data'!K1034-'Raw Data'!L1034&gt;4, 'Raw Data'!F1034&gt;'Raw Data'!C1034), 'Raw Data'!I1034, 0)</f>
        <v>0</v>
      </c>
      <c r="U1040">
        <f>IF(AND('Raw Data'!L1034-'Raw Data'!K1034&lt;3, 'Raw Data'!L1034&gt;'Raw Data'!K1034, 'Raw Data'!F1034&lt;'Raw Data'!C1034), 'Raw Data'!H1034, 0)</f>
        <v>0</v>
      </c>
      <c r="V1040">
        <f>IF(AND('Raw Data'!L1034-'Raw Data'!K1034&lt;3, 'Raw Data'!L1034&gt;'Raw Data'!K1034, 'Raw Data'!F1034&gt;'Raw Data'!C1034), 'Raw Data'!G1034, 0)</f>
        <v>0</v>
      </c>
    </row>
    <row r="1041" spans="1:22" x14ac:dyDescent="0.3">
      <c r="A1041">
        <f>IF(AND('Raw Data'!F1035&lt;'Raw Data'!C1035, 'Raw Data'!L1035&gt;'Raw Data'!K1035, 'Raw Data'!L1035-'Raw Data'!K1035&gt;3), 'Raw Data'!J1035, 0)</f>
        <v>0</v>
      </c>
      <c r="B1041">
        <f>IF(AND('Raw Data'!C1035&lt;'Raw Data'!F1035, 'Raw Data'!K1035&gt;'Raw Data'!L1035, 'Raw Data'!K1035-'Raw Data'!L1035&gt;3), 'Raw Data'!I1035, 0)</f>
        <v>0</v>
      </c>
      <c r="C1041">
        <f>IF(AND('Raw Data'!F1035&lt;'Raw Data'!C1035, 'Raw Data'!L1035&gt;'Raw Data'!K1035, 'Raw Data'!L1035-'Raw Data'!K1035&lt;4), 'Raw Data'!H1035, 0)</f>
        <v>0</v>
      </c>
      <c r="D1041">
        <f>IF(AND('Raw Data'!C1035&lt;'Raw Data'!F1035, 'Raw Data'!K1035&gt;'Raw Data'!L1035, 'Raw Data'!K1035-'Raw Data'!L1035&lt;4), 'Raw Data'!G1035, 0)</f>
        <v>0</v>
      </c>
      <c r="E1041">
        <f>IF(ISBLANK('Raw Data'!J1035), 0, IF(AND(4=MATCH(LARGE('Raw Data'!G1035:J1035, 4), 'Raw Data'!G1035:J1035, 0), 'Raw Data'!L1035-'Raw Data'!K1035&gt;3), 'Raw Data'!J1035, 0))</f>
        <v>0</v>
      </c>
      <c r="F1041">
        <f>IF(ISBLANK('Raw Data'!J1035), 0, IF(AND(3=MATCH(LARGE('Raw Data'!G1035:J1035, 4), 'Raw Data'!G1035:J1035, 0), 'Raw Data'!K1035-'Raw Data'!L1035&gt;3), 'Raw Data'!I1035, 0))</f>
        <v>0</v>
      </c>
      <c r="G1041">
        <f>IF(ISBLANK('Raw Data'!J1035), 0, IF(AND(2=MATCH(LARGE('Raw Data'!G1035:J1035, 4), 'Raw Data'!G1035:J1035, 0), AND('Raw Data'!L1035-'Raw Data'!K1035&lt;4, 'Raw Data'!L1035-'Raw Data'!K1035&gt;0)), 'Raw Data'!H1035, 0))</f>
        <v>0</v>
      </c>
      <c r="H1041">
        <f>IF(ISBLANK('Raw Data'!J1035), 0, IF(AND(1=MATCH(LARGE('Raw Data'!G1035:J1035, 4), 'Raw Data'!G1035:J1035, 0), AND('Raw Data'!K1035-'Raw Data'!L1035&lt;4, 'Raw Data'!K1035-'Raw Data'!L1035&gt;0)), 'Raw Data'!G1035, 0))</f>
        <v>0</v>
      </c>
      <c r="I1041">
        <f>IF(ISBLANK('Raw Data'!J1035), 0, IF(AND(4=MATCH(LARGE('Raw Data'!G1035:J1035, 3), 'Raw Data'!G1035:J1035, 0), 'Raw Data'!L1035-'Raw Data'!K1035&gt;3), 'Raw Data'!J1035, 0))</f>
        <v>0</v>
      </c>
      <c r="J1041">
        <f>IF(ISBLANK('Raw Data'!J1035), 0, IF(AND(3=MATCH(LARGE('Raw Data'!G1035:J1035, 3), 'Raw Data'!G1035:J1035, 0), 'Raw Data'!K1035-'Raw Data'!L1035&gt;3), 'Raw Data'!I1035, 0))</f>
        <v>0</v>
      </c>
      <c r="K1041">
        <f>IF(ISBLANK('Raw Data'!J1035), 0, IF(AND(2=MATCH(LARGE('Raw Data'!G1035:J1035, 3), 'Raw Data'!G1035:J1035, 0), AND('Raw Data'!L1035-'Raw Data'!K1035&lt;4, 'Raw Data'!L1035-'Raw Data'!K1035&gt;0)), 'Raw Data'!H1035, 0))</f>
        <v>0</v>
      </c>
      <c r="L1041">
        <f>IF(ISBLANK('Raw Data'!J1035), 0, IF(AND(1=MATCH(LARGE('Raw Data'!G1035:J1035, 3), 'Raw Data'!G1035:J1035, 0), AND('Raw Data'!K1035-'Raw Data'!L1035&lt;4, 'Raw Data'!K1035-'Raw Data'!L1035&gt;0)), 'Raw Data'!G1035, 0))</f>
        <v>0</v>
      </c>
      <c r="M1041">
        <f>IF(ISBLANK('Raw Data'!J1035), 0, IF(AND(4=MATCH(LARGE('Raw Data'!G1035:J1035, 2), 'Raw Data'!G1035:J1035, 0), 'Raw Data'!L1035-'Raw Data'!K1035&gt;3), 'Raw Data'!J1035, 0))</f>
        <v>0</v>
      </c>
      <c r="N1041">
        <f>IF(ISBLANK('Raw Data'!J1035), 0, IF(AND(3=MATCH(LARGE('Raw Data'!G1035:J1035, 2), 'Raw Data'!G1035:J1035, 0), 'Raw Data'!K1035-'Raw Data'!L1035&gt;3), 'Raw Data'!I1035, 0))</f>
        <v>0</v>
      </c>
      <c r="O1041">
        <f>IF(ISBLANK('Raw Data'!J1035), 0, IF(AND(2=MATCH(LARGE('Raw Data'!G1035:J1035, 2), 'Raw Data'!G1035:J1035, 0), AND('Raw Data'!L1035-'Raw Data'!K1035&lt;4, 'Raw Data'!L1035-'Raw Data'!K1035&gt;0)), 'Raw Data'!H1035, 0))</f>
        <v>0</v>
      </c>
      <c r="P1041">
        <f>IF(ISBLANK('Raw Data'!J1035), 0, IF(AND(1=MATCH(LARGE('Raw Data'!G1035:J1035, 2), 'Raw Data'!G1035:J1035, 0), AND('Raw Data'!K1035-'Raw Data'!L1035&lt;4, 'Raw Data'!K1035-'Raw Data'!L1035&gt;0)), 'Raw Data'!G1035, 0))</f>
        <v>0</v>
      </c>
      <c r="Q1041">
        <f>IF(ISBLANK('Raw Data'!J1035), 0, IF(AND(4=MATCH(LARGE('Raw Data'!G1035:J1035, 1), 'Raw Data'!G1035:J1035, 0), 'Raw Data'!L1035-'Raw Data'!K1035&gt;3), 'Raw Data'!J1035, 0))</f>
        <v>0</v>
      </c>
      <c r="R1041">
        <f>IF(ISBLANK('Raw Data'!J1035), 0, IF(AND(3=MATCH(LARGE('Raw Data'!G1035:J1035, 1), 'Raw Data'!G1035:J1035, 0), 'Raw Data'!K1035-'Raw Data'!L1035&gt;3), 'Raw Data'!I1035, 0))</f>
        <v>0</v>
      </c>
      <c r="S1041">
        <f>IF(AND('Raw Data'!L1035-'Raw Data'!K1035&gt;4, 'Raw Data'!F1035&lt;'Raw Data'!C1035), 'Raw Data'!J1035, 0)</f>
        <v>0</v>
      </c>
      <c r="T1041">
        <f>IF(AND('Raw Data'!K1035-'Raw Data'!L1035&gt;4, 'Raw Data'!F1035&gt;'Raw Data'!C1035), 'Raw Data'!I1035, 0)</f>
        <v>0</v>
      </c>
      <c r="U1041">
        <f>IF(AND('Raw Data'!L1035-'Raw Data'!K1035&lt;3, 'Raw Data'!L1035&gt;'Raw Data'!K1035, 'Raw Data'!F1035&lt;'Raw Data'!C1035), 'Raw Data'!H1035, 0)</f>
        <v>0</v>
      </c>
      <c r="V1041">
        <f>IF(AND('Raw Data'!L1035-'Raw Data'!K1035&lt;3, 'Raw Data'!L1035&gt;'Raw Data'!K1035, 'Raw Data'!F1035&gt;'Raw Data'!C1035), 'Raw Data'!G1035, 0)</f>
        <v>0</v>
      </c>
    </row>
    <row r="1042" spans="1:22" x14ac:dyDescent="0.3">
      <c r="A1042">
        <f>IF(AND('Raw Data'!F1036&lt;'Raw Data'!C1036, 'Raw Data'!L1036&gt;'Raw Data'!K1036, 'Raw Data'!L1036-'Raw Data'!K1036&gt;3), 'Raw Data'!J1036, 0)</f>
        <v>0</v>
      </c>
      <c r="B1042">
        <f>IF(AND('Raw Data'!C1036&lt;'Raw Data'!F1036, 'Raw Data'!K1036&gt;'Raw Data'!L1036, 'Raw Data'!K1036-'Raw Data'!L1036&gt;3), 'Raw Data'!I1036, 0)</f>
        <v>0</v>
      </c>
      <c r="C1042">
        <f>IF(AND('Raw Data'!F1036&lt;'Raw Data'!C1036, 'Raw Data'!L1036&gt;'Raw Data'!K1036, 'Raw Data'!L1036-'Raw Data'!K1036&lt;4), 'Raw Data'!H1036, 0)</f>
        <v>0</v>
      </c>
      <c r="D1042">
        <f>IF(AND('Raw Data'!C1036&lt;'Raw Data'!F1036, 'Raw Data'!K1036&gt;'Raw Data'!L1036, 'Raw Data'!K1036-'Raw Data'!L1036&lt;4), 'Raw Data'!G1036, 0)</f>
        <v>0</v>
      </c>
      <c r="E1042">
        <f>IF(ISBLANK('Raw Data'!J1036), 0, IF(AND(4=MATCH(LARGE('Raw Data'!G1036:J1036, 4), 'Raw Data'!G1036:J1036, 0), 'Raw Data'!L1036-'Raw Data'!K1036&gt;3), 'Raw Data'!J1036, 0))</f>
        <v>0</v>
      </c>
      <c r="F1042">
        <f>IF(ISBLANK('Raw Data'!J1036), 0, IF(AND(3=MATCH(LARGE('Raw Data'!G1036:J1036, 4), 'Raw Data'!G1036:J1036, 0), 'Raw Data'!K1036-'Raw Data'!L1036&gt;3), 'Raw Data'!I1036, 0))</f>
        <v>0</v>
      </c>
      <c r="G1042">
        <f>IF(ISBLANK('Raw Data'!J1036), 0, IF(AND(2=MATCH(LARGE('Raw Data'!G1036:J1036, 4), 'Raw Data'!G1036:J1036, 0), AND('Raw Data'!L1036-'Raw Data'!K1036&lt;4, 'Raw Data'!L1036-'Raw Data'!K1036&gt;0)), 'Raw Data'!H1036, 0))</f>
        <v>0</v>
      </c>
      <c r="H1042">
        <f>IF(ISBLANK('Raw Data'!J1036), 0, IF(AND(1=MATCH(LARGE('Raw Data'!G1036:J1036, 4), 'Raw Data'!G1036:J1036, 0), AND('Raw Data'!K1036-'Raw Data'!L1036&lt;4, 'Raw Data'!K1036-'Raw Data'!L1036&gt;0)), 'Raw Data'!G1036, 0))</f>
        <v>0</v>
      </c>
      <c r="I1042">
        <f>IF(ISBLANK('Raw Data'!J1036), 0, IF(AND(4=MATCH(LARGE('Raw Data'!G1036:J1036, 3), 'Raw Data'!G1036:J1036, 0), 'Raw Data'!L1036-'Raw Data'!K1036&gt;3), 'Raw Data'!J1036, 0))</f>
        <v>0</v>
      </c>
      <c r="J1042">
        <f>IF(ISBLANK('Raw Data'!J1036), 0, IF(AND(3=MATCH(LARGE('Raw Data'!G1036:J1036, 3), 'Raw Data'!G1036:J1036, 0), 'Raw Data'!K1036-'Raw Data'!L1036&gt;3), 'Raw Data'!I1036, 0))</f>
        <v>0</v>
      </c>
      <c r="K1042">
        <f>IF(ISBLANK('Raw Data'!J1036), 0, IF(AND(2=MATCH(LARGE('Raw Data'!G1036:J1036, 3), 'Raw Data'!G1036:J1036, 0), AND('Raw Data'!L1036-'Raw Data'!K1036&lt;4, 'Raw Data'!L1036-'Raw Data'!K1036&gt;0)), 'Raw Data'!H1036, 0))</f>
        <v>0</v>
      </c>
      <c r="L1042">
        <f>IF(ISBLANK('Raw Data'!J1036), 0, IF(AND(1=MATCH(LARGE('Raw Data'!G1036:J1036, 3), 'Raw Data'!G1036:J1036, 0), AND('Raw Data'!K1036-'Raw Data'!L1036&lt;4, 'Raw Data'!K1036-'Raw Data'!L1036&gt;0)), 'Raw Data'!G1036, 0))</f>
        <v>0</v>
      </c>
      <c r="M1042">
        <f>IF(ISBLANK('Raw Data'!J1036), 0, IF(AND(4=MATCH(LARGE('Raw Data'!G1036:J1036, 2), 'Raw Data'!G1036:J1036, 0), 'Raw Data'!L1036-'Raw Data'!K1036&gt;3), 'Raw Data'!J1036, 0))</f>
        <v>0</v>
      </c>
      <c r="N1042">
        <f>IF(ISBLANK('Raw Data'!J1036), 0, IF(AND(3=MATCH(LARGE('Raw Data'!G1036:J1036, 2), 'Raw Data'!G1036:J1036, 0), 'Raw Data'!K1036-'Raw Data'!L1036&gt;3), 'Raw Data'!I1036, 0))</f>
        <v>0</v>
      </c>
      <c r="O1042">
        <f>IF(ISBLANK('Raw Data'!J1036), 0, IF(AND(2=MATCH(LARGE('Raw Data'!G1036:J1036, 2), 'Raw Data'!G1036:J1036, 0), AND('Raw Data'!L1036-'Raw Data'!K1036&lt;4, 'Raw Data'!L1036-'Raw Data'!K1036&gt;0)), 'Raw Data'!H1036, 0))</f>
        <v>0</v>
      </c>
      <c r="P1042">
        <f>IF(ISBLANK('Raw Data'!J1036), 0, IF(AND(1=MATCH(LARGE('Raw Data'!G1036:J1036, 2), 'Raw Data'!G1036:J1036, 0), AND('Raw Data'!K1036-'Raw Data'!L1036&lt;4, 'Raw Data'!K1036-'Raw Data'!L1036&gt;0)), 'Raw Data'!G1036, 0))</f>
        <v>0</v>
      </c>
      <c r="Q1042">
        <f>IF(ISBLANK('Raw Data'!J1036), 0, IF(AND(4=MATCH(LARGE('Raw Data'!G1036:J1036, 1), 'Raw Data'!G1036:J1036, 0), 'Raw Data'!L1036-'Raw Data'!K1036&gt;3), 'Raw Data'!J1036, 0))</f>
        <v>0</v>
      </c>
      <c r="R1042">
        <f>IF(ISBLANK('Raw Data'!J1036), 0, IF(AND(3=MATCH(LARGE('Raw Data'!G1036:J1036, 1), 'Raw Data'!G1036:J1036, 0), 'Raw Data'!K1036-'Raw Data'!L1036&gt;3), 'Raw Data'!I1036, 0))</f>
        <v>0</v>
      </c>
      <c r="S1042">
        <f>IF(AND('Raw Data'!L1036-'Raw Data'!K1036&gt;4, 'Raw Data'!F1036&lt;'Raw Data'!C1036), 'Raw Data'!J1036, 0)</f>
        <v>0</v>
      </c>
      <c r="T1042">
        <f>IF(AND('Raw Data'!K1036-'Raw Data'!L1036&gt;4, 'Raw Data'!F1036&gt;'Raw Data'!C1036), 'Raw Data'!I1036, 0)</f>
        <v>0</v>
      </c>
      <c r="U1042">
        <f>IF(AND('Raw Data'!L1036-'Raw Data'!K1036&lt;3, 'Raw Data'!L1036&gt;'Raw Data'!K1036, 'Raw Data'!F1036&lt;'Raw Data'!C1036), 'Raw Data'!H1036, 0)</f>
        <v>0</v>
      </c>
      <c r="V1042">
        <f>IF(AND('Raw Data'!L1036-'Raw Data'!K1036&lt;3, 'Raw Data'!L1036&gt;'Raw Data'!K1036, 'Raw Data'!F1036&gt;'Raw Data'!C1036), 'Raw Data'!G1036, 0)</f>
        <v>0</v>
      </c>
    </row>
    <row r="1043" spans="1:22" x14ac:dyDescent="0.3">
      <c r="A1043">
        <f>IF(AND('Raw Data'!F1037&lt;'Raw Data'!C1037, 'Raw Data'!L1037&gt;'Raw Data'!K1037, 'Raw Data'!L1037-'Raw Data'!K1037&gt;3), 'Raw Data'!J1037, 0)</f>
        <v>0</v>
      </c>
      <c r="B1043">
        <f>IF(AND('Raw Data'!C1037&lt;'Raw Data'!F1037, 'Raw Data'!K1037&gt;'Raw Data'!L1037, 'Raw Data'!K1037-'Raw Data'!L1037&gt;3), 'Raw Data'!I1037, 0)</f>
        <v>0</v>
      </c>
      <c r="C1043">
        <f>IF(AND('Raw Data'!F1037&lt;'Raw Data'!C1037, 'Raw Data'!L1037&gt;'Raw Data'!K1037, 'Raw Data'!L1037-'Raw Data'!K1037&lt;4), 'Raw Data'!H1037, 0)</f>
        <v>0</v>
      </c>
      <c r="D1043">
        <f>IF(AND('Raw Data'!C1037&lt;'Raw Data'!F1037, 'Raw Data'!K1037&gt;'Raw Data'!L1037, 'Raw Data'!K1037-'Raw Data'!L1037&lt;4), 'Raw Data'!G1037, 0)</f>
        <v>0</v>
      </c>
      <c r="E1043">
        <f>IF(ISBLANK('Raw Data'!J1037), 0, IF(AND(4=MATCH(LARGE('Raw Data'!G1037:J1037, 4), 'Raw Data'!G1037:J1037, 0), 'Raw Data'!L1037-'Raw Data'!K1037&gt;3), 'Raw Data'!J1037, 0))</f>
        <v>0</v>
      </c>
      <c r="F1043">
        <f>IF(ISBLANK('Raw Data'!J1037), 0, IF(AND(3=MATCH(LARGE('Raw Data'!G1037:J1037, 4), 'Raw Data'!G1037:J1037, 0), 'Raw Data'!K1037-'Raw Data'!L1037&gt;3), 'Raw Data'!I1037, 0))</f>
        <v>0</v>
      </c>
      <c r="G1043">
        <f>IF(ISBLANK('Raw Data'!J1037), 0, IF(AND(2=MATCH(LARGE('Raw Data'!G1037:J1037, 4), 'Raw Data'!G1037:J1037, 0), AND('Raw Data'!L1037-'Raw Data'!K1037&lt;4, 'Raw Data'!L1037-'Raw Data'!K1037&gt;0)), 'Raw Data'!H1037, 0))</f>
        <v>0</v>
      </c>
      <c r="H1043">
        <f>IF(ISBLANK('Raw Data'!J1037), 0, IF(AND(1=MATCH(LARGE('Raw Data'!G1037:J1037, 4), 'Raw Data'!G1037:J1037, 0), AND('Raw Data'!K1037-'Raw Data'!L1037&lt;4, 'Raw Data'!K1037-'Raw Data'!L1037&gt;0)), 'Raw Data'!G1037, 0))</f>
        <v>0</v>
      </c>
      <c r="I1043">
        <f>IF(ISBLANK('Raw Data'!J1037), 0, IF(AND(4=MATCH(LARGE('Raw Data'!G1037:J1037, 3), 'Raw Data'!G1037:J1037, 0), 'Raw Data'!L1037-'Raw Data'!K1037&gt;3), 'Raw Data'!J1037, 0))</f>
        <v>0</v>
      </c>
      <c r="J1043">
        <f>IF(ISBLANK('Raw Data'!J1037), 0, IF(AND(3=MATCH(LARGE('Raw Data'!G1037:J1037, 3), 'Raw Data'!G1037:J1037, 0), 'Raw Data'!K1037-'Raw Data'!L1037&gt;3), 'Raw Data'!I1037, 0))</f>
        <v>0</v>
      </c>
      <c r="K1043">
        <f>IF(ISBLANK('Raw Data'!J1037), 0, IF(AND(2=MATCH(LARGE('Raw Data'!G1037:J1037, 3), 'Raw Data'!G1037:J1037, 0), AND('Raw Data'!L1037-'Raw Data'!K1037&lt;4, 'Raw Data'!L1037-'Raw Data'!K1037&gt;0)), 'Raw Data'!H1037, 0))</f>
        <v>0</v>
      </c>
      <c r="L1043">
        <f>IF(ISBLANK('Raw Data'!J1037), 0, IF(AND(1=MATCH(LARGE('Raw Data'!G1037:J1037, 3), 'Raw Data'!G1037:J1037, 0), AND('Raw Data'!K1037-'Raw Data'!L1037&lt;4, 'Raw Data'!K1037-'Raw Data'!L1037&gt;0)), 'Raw Data'!G1037, 0))</f>
        <v>0</v>
      </c>
      <c r="M1043">
        <f>IF(ISBLANK('Raw Data'!J1037), 0, IF(AND(4=MATCH(LARGE('Raw Data'!G1037:J1037, 2), 'Raw Data'!G1037:J1037, 0), 'Raw Data'!L1037-'Raw Data'!K1037&gt;3), 'Raw Data'!J1037, 0))</f>
        <v>0</v>
      </c>
      <c r="N1043">
        <f>IF(ISBLANK('Raw Data'!J1037), 0, IF(AND(3=MATCH(LARGE('Raw Data'!G1037:J1037, 2), 'Raw Data'!G1037:J1037, 0), 'Raw Data'!K1037-'Raw Data'!L1037&gt;3), 'Raw Data'!I1037, 0))</f>
        <v>0</v>
      </c>
      <c r="O1043">
        <f>IF(ISBLANK('Raw Data'!J1037), 0, IF(AND(2=MATCH(LARGE('Raw Data'!G1037:J1037, 2), 'Raw Data'!G1037:J1037, 0), AND('Raw Data'!L1037-'Raw Data'!K1037&lt;4, 'Raw Data'!L1037-'Raw Data'!K1037&gt;0)), 'Raw Data'!H1037, 0))</f>
        <v>0</v>
      </c>
      <c r="P1043">
        <f>IF(ISBLANK('Raw Data'!J1037), 0, IF(AND(1=MATCH(LARGE('Raw Data'!G1037:J1037, 2), 'Raw Data'!G1037:J1037, 0), AND('Raw Data'!K1037-'Raw Data'!L1037&lt;4, 'Raw Data'!K1037-'Raw Data'!L1037&gt;0)), 'Raw Data'!G1037, 0))</f>
        <v>0</v>
      </c>
      <c r="Q1043">
        <f>IF(ISBLANK('Raw Data'!J1037), 0, IF(AND(4=MATCH(LARGE('Raw Data'!G1037:J1037, 1), 'Raw Data'!G1037:J1037, 0), 'Raw Data'!L1037-'Raw Data'!K1037&gt;3), 'Raw Data'!J1037, 0))</f>
        <v>0</v>
      </c>
      <c r="R1043">
        <f>IF(ISBLANK('Raw Data'!J1037), 0, IF(AND(3=MATCH(LARGE('Raw Data'!G1037:J1037, 1), 'Raw Data'!G1037:J1037, 0), 'Raw Data'!K1037-'Raw Data'!L1037&gt;3), 'Raw Data'!I1037, 0))</f>
        <v>0</v>
      </c>
      <c r="S1043">
        <f>IF(AND('Raw Data'!L1037-'Raw Data'!K1037&gt;4, 'Raw Data'!F1037&lt;'Raw Data'!C1037), 'Raw Data'!J1037, 0)</f>
        <v>0</v>
      </c>
      <c r="T1043">
        <f>IF(AND('Raw Data'!K1037-'Raw Data'!L1037&gt;4, 'Raw Data'!F1037&gt;'Raw Data'!C1037), 'Raw Data'!I1037, 0)</f>
        <v>0</v>
      </c>
      <c r="U1043">
        <f>IF(AND('Raw Data'!L1037-'Raw Data'!K1037&lt;3, 'Raw Data'!L1037&gt;'Raw Data'!K1037, 'Raw Data'!F1037&lt;'Raw Data'!C1037), 'Raw Data'!H1037, 0)</f>
        <v>0</v>
      </c>
      <c r="V1043">
        <f>IF(AND('Raw Data'!L1037-'Raw Data'!K1037&lt;3, 'Raw Data'!L1037&gt;'Raw Data'!K1037, 'Raw Data'!F1037&gt;'Raw Data'!C1037), 'Raw Data'!G1037, 0)</f>
        <v>0</v>
      </c>
    </row>
    <row r="1044" spans="1:22" x14ac:dyDescent="0.3">
      <c r="A1044">
        <f>IF(AND('Raw Data'!F1038&lt;'Raw Data'!C1038, 'Raw Data'!L1038&gt;'Raw Data'!K1038, 'Raw Data'!L1038-'Raw Data'!K1038&gt;3), 'Raw Data'!J1038, 0)</f>
        <v>0</v>
      </c>
      <c r="B1044">
        <f>IF(AND('Raw Data'!C1038&lt;'Raw Data'!F1038, 'Raw Data'!K1038&gt;'Raw Data'!L1038, 'Raw Data'!K1038-'Raw Data'!L1038&gt;3), 'Raw Data'!I1038, 0)</f>
        <v>0</v>
      </c>
      <c r="C1044">
        <f>IF(AND('Raw Data'!F1038&lt;'Raw Data'!C1038, 'Raw Data'!L1038&gt;'Raw Data'!K1038, 'Raw Data'!L1038-'Raw Data'!K1038&lt;4), 'Raw Data'!H1038, 0)</f>
        <v>0</v>
      </c>
      <c r="D1044">
        <f>IF(AND('Raw Data'!C1038&lt;'Raw Data'!F1038, 'Raw Data'!K1038&gt;'Raw Data'!L1038, 'Raw Data'!K1038-'Raw Data'!L1038&lt;4), 'Raw Data'!G1038, 0)</f>
        <v>0</v>
      </c>
      <c r="E1044">
        <f>IF(ISBLANK('Raw Data'!J1038), 0, IF(AND(4=MATCH(LARGE('Raw Data'!G1038:J1038, 4), 'Raw Data'!G1038:J1038, 0), 'Raw Data'!L1038-'Raw Data'!K1038&gt;3), 'Raw Data'!J1038, 0))</f>
        <v>0</v>
      </c>
      <c r="F1044">
        <f>IF(ISBLANK('Raw Data'!J1038), 0, IF(AND(3=MATCH(LARGE('Raw Data'!G1038:J1038, 4), 'Raw Data'!G1038:J1038, 0), 'Raw Data'!K1038-'Raw Data'!L1038&gt;3), 'Raw Data'!I1038, 0))</f>
        <v>0</v>
      </c>
      <c r="G1044">
        <f>IF(ISBLANK('Raw Data'!J1038), 0, IF(AND(2=MATCH(LARGE('Raw Data'!G1038:J1038, 4), 'Raw Data'!G1038:J1038, 0), AND('Raw Data'!L1038-'Raw Data'!K1038&lt;4, 'Raw Data'!L1038-'Raw Data'!K1038&gt;0)), 'Raw Data'!H1038, 0))</f>
        <v>0</v>
      </c>
      <c r="H1044">
        <f>IF(ISBLANK('Raw Data'!J1038), 0, IF(AND(1=MATCH(LARGE('Raw Data'!G1038:J1038, 4), 'Raw Data'!G1038:J1038, 0), AND('Raw Data'!K1038-'Raw Data'!L1038&lt;4, 'Raw Data'!K1038-'Raw Data'!L1038&gt;0)), 'Raw Data'!G1038, 0))</f>
        <v>0</v>
      </c>
      <c r="I1044">
        <f>IF(ISBLANK('Raw Data'!J1038), 0, IF(AND(4=MATCH(LARGE('Raw Data'!G1038:J1038, 3), 'Raw Data'!G1038:J1038, 0), 'Raw Data'!L1038-'Raw Data'!K1038&gt;3), 'Raw Data'!J1038, 0))</f>
        <v>0</v>
      </c>
      <c r="J1044">
        <f>IF(ISBLANK('Raw Data'!J1038), 0, IF(AND(3=MATCH(LARGE('Raw Data'!G1038:J1038, 3), 'Raw Data'!G1038:J1038, 0), 'Raw Data'!K1038-'Raw Data'!L1038&gt;3), 'Raw Data'!I1038, 0))</f>
        <v>0</v>
      </c>
      <c r="K1044">
        <f>IF(ISBLANK('Raw Data'!J1038), 0, IF(AND(2=MATCH(LARGE('Raw Data'!G1038:J1038, 3), 'Raw Data'!G1038:J1038, 0), AND('Raw Data'!L1038-'Raw Data'!K1038&lt;4, 'Raw Data'!L1038-'Raw Data'!K1038&gt;0)), 'Raw Data'!H1038, 0))</f>
        <v>0</v>
      </c>
      <c r="L1044">
        <f>IF(ISBLANK('Raw Data'!J1038), 0, IF(AND(1=MATCH(LARGE('Raw Data'!G1038:J1038, 3), 'Raw Data'!G1038:J1038, 0), AND('Raw Data'!K1038-'Raw Data'!L1038&lt;4, 'Raw Data'!K1038-'Raw Data'!L1038&gt;0)), 'Raw Data'!G1038, 0))</f>
        <v>0</v>
      </c>
      <c r="M1044">
        <f>IF(ISBLANK('Raw Data'!J1038), 0, IF(AND(4=MATCH(LARGE('Raw Data'!G1038:J1038, 2), 'Raw Data'!G1038:J1038, 0), 'Raw Data'!L1038-'Raw Data'!K1038&gt;3), 'Raw Data'!J1038, 0))</f>
        <v>0</v>
      </c>
      <c r="N1044">
        <f>IF(ISBLANK('Raw Data'!J1038), 0, IF(AND(3=MATCH(LARGE('Raw Data'!G1038:J1038, 2), 'Raw Data'!G1038:J1038, 0), 'Raw Data'!K1038-'Raw Data'!L1038&gt;3), 'Raw Data'!I1038, 0))</f>
        <v>0</v>
      </c>
      <c r="O1044">
        <f>IF(ISBLANK('Raw Data'!J1038), 0, IF(AND(2=MATCH(LARGE('Raw Data'!G1038:J1038, 2), 'Raw Data'!G1038:J1038, 0), AND('Raw Data'!L1038-'Raw Data'!K1038&lt;4, 'Raw Data'!L1038-'Raw Data'!K1038&gt;0)), 'Raw Data'!H1038, 0))</f>
        <v>0</v>
      </c>
      <c r="P1044">
        <f>IF(ISBLANK('Raw Data'!J1038), 0, IF(AND(1=MATCH(LARGE('Raw Data'!G1038:J1038, 2), 'Raw Data'!G1038:J1038, 0), AND('Raw Data'!K1038-'Raw Data'!L1038&lt;4, 'Raw Data'!K1038-'Raw Data'!L1038&gt;0)), 'Raw Data'!G1038, 0))</f>
        <v>0</v>
      </c>
      <c r="Q1044">
        <f>IF(ISBLANK('Raw Data'!J1038), 0, IF(AND(4=MATCH(LARGE('Raw Data'!G1038:J1038, 1), 'Raw Data'!G1038:J1038, 0), 'Raw Data'!L1038-'Raw Data'!K1038&gt;3), 'Raw Data'!J1038, 0))</f>
        <v>0</v>
      </c>
      <c r="R1044">
        <f>IF(ISBLANK('Raw Data'!J1038), 0, IF(AND(3=MATCH(LARGE('Raw Data'!G1038:J1038, 1), 'Raw Data'!G1038:J1038, 0), 'Raw Data'!K1038-'Raw Data'!L1038&gt;3), 'Raw Data'!I1038, 0))</f>
        <v>0</v>
      </c>
      <c r="S1044">
        <f>IF(AND('Raw Data'!L1038-'Raw Data'!K1038&gt;4, 'Raw Data'!F1038&lt;'Raw Data'!C1038), 'Raw Data'!J1038, 0)</f>
        <v>0</v>
      </c>
      <c r="T1044">
        <f>IF(AND('Raw Data'!K1038-'Raw Data'!L1038&gt;4, 'Raw Data'!F1038&gt;'Raw Data'!C1038), 'Raw Data'!I1038, 0)</f>
        <v>0</v>
      </c>
      <c r="U1044">
        <f>IF(AND('Raw Data'!L1038-'Raw Data'!K1038&lt;3, 'Raw Data'!L1038&gt;'Raw Data'!K1038, 'Raw Data'!F1038&lt;'Raw Data'!C1038), 'Raw Data'!H1038, 0)</f>
        <v>0</v>
      </c>
      <c r="V1044">
        <f>IF(AND('Raw Data'!L1038-'Raw Data'!K1038&lt;3, 'Raw Data'!L1038&gt;'Raw Data'!K1038, 'Raw Data'!F1038&gt;'Raw Data'!C1038), 'Raw Data'!G1038, 0)</f>
        <v>0</v>
      </c>
    </row>
    <row r="1045" spans="1:22" x14ac:dyDescent="0.3">
      <c r="A1045">
        <f>IF(AND('Raw Data'!F1039&lt;'Raw Data'!C1039, 'Raw Data'!L1039&gt;'Raw Data'!K1039, 'Raw Data'!L1039-'Raw Data'!K1039&gt;3), 'Raw Data'!J1039, 0)</f>
        <v>0</v>
      </c>
      <c r="B1045">
        <f>IF(AND('Raw Data'!C1039&lt;'Raw Data'!F1039, 'Raw Data'!K1039&gt;'Raw Data'!L1039, 'Raw Data'!K1039-'Raw Data'!L1039&gt;3), 'Raw Data'!I1039, 0)</f>
        <v>0</v>
      </c>
      <c r="C1045">
        <f>IF(AND('Raw Data'!F1039&lt;'Raw Data'!C1039, 'Raw Data'!L1039&gt;'Raw Data'!K1039, 'Raw Data'!L1039-'Raw Data'!K1039&lt;4), 'Raw Data'!H1039, 0)</f>
        <v>0</v>
      </c>
      <c r="D1045">
        <f>IF(AND('Raw Data'!C1039&lt;'Raw Data'!F1039, 'Raw Data'!K1039&gt;'Raw Data'!L1039, 'Raw Data'!K1039-'Raw Data'!L1039&lt;4), 'Raw Data'!G1039, 0)</f>
        <v>0</v>
      </c>
      <c r="E1045">
        <f>IF(ISBLANK('Raw Data'!J1039), 0, IF(AND(4=MATCH(LARGE('Raw Data'!G1039:J1039, 4), 'Raw Data'!G1039:J1039, 0), 'Raw Data'!L1039-'Raw Data'!K1039&gt;3), 'Raw Data'!J1039, 0))</f>
        <v>0</v>
      </c>
      <c r="F1045">
        <f>IF(ISBLANK('Raw Data'!J1039), 0, IF(AND(3=MATCH(LARGE('Raw Data'!G1039:J1039, 4), 'Raw Data'!G1039:J1039, 0), 'Raw Data'!K1039-'Raw Data'!L1039&gt;3), 'Raw Data'!I1039, 0))</f>
        <v>0</v>
      </c>
      <c r="G1045">
        <f>IF(ISBLANK('Raw Data'!J1039), 0, IF(AND(2=MATCH(LARGE('Raw Data'!G1039:J1039, 4), 'Raw Data'!G1039:J1039, 0), AND('Raw Data'!L1039-'Raw Data'!K1039&lt;4, 'Raw Data'!L1039-'Raw Data'!K1039&gt;0)), 'Raw Data'!H1039, 0))</f>
        <v>0</v>
      </c>
      <c r="H1045">
        <f>IF(ISBLANK('Raw Data'!J1039), 0, IF(AND(1=MATCH(LARGE('Raw Data'!G1039:J1039, 4), 'Raw Data'!G1039:J1039, 0), AND('Raw Data'!K1039-'Raw Data'!L1039&lt;4, 'Raw Data'!K1039-'Raw Data'!L1039&gt;0)), 'Raw Data'!G1039, 0))</f>
        <v>0</v>
      </c>
      <c r="I1045">
        <f>IF(ISBLANK('Raw Data'!J1039), 0, IF(AND(4=MATCH(LARGE('Raw Data'!G1039:J1039, 3), 'Raw Data'!G1039:J1039, 0), 'Raw Data'!L1039-'Raw Data'!K1039&gt;3), 'Raw Data'!J1039, 0))</f>
        <v>0</v>
      </c>
      <c r="J1045">
        <f>IF(ISBLANK('Raw Data'!J1039), 0, IF(AND(3=MATCH(LARGE('Raw Data'!G1039:J1039, 3), 'Raw Data'!G1039:J1039, 0), 'Raw Data'!K1039-'Raw Data'!L1039&gt;3), 'Raw Data'!I1039, 0))</f>
        <v>0</v>
      </c>
      <c r="K1045">
        <f>IF(ISBLANK('Raw Data'!J1039), 0, IF(AND(2=MATCH(LARGE('Raw Data'!G1039:J1039, 3), 'Raw Data'!G1039:J1039, 0), AND('Raw Data'!L1039-'Raw Data'!K1039&lt;4, 'Raw Data'!L1039-'Raw Data'!K1039&gt;0)), 'Raw Data'!H1039, 0))</f>
        <v>0</v>
      </c>
      <c r="L1045">
        <f>IF(ISBLANK('Raw Data'!J1039), 0, IF(AND(1=MATCH(LARGE('Raw Data'!G1039:J1039, 3), 'Raw Data'!G1039:J1039, 0), AND('Raw Data'!K1039-'Raw Data'!L1039&lt;4, 'Raw Data'!K1039-'Raw Data'!L1039&gt;0)), 'Raw Data'!G1039, 0))</f>
        <v>0</v>
      </c>
      <c r="M1045">
        <f>IF(ISBLANK('Raw Data'!J1039), 0, IF(AND(4=MATCH(LARGE('Raw Data'!G1039:J1039, 2), 'Raw Data'!G1039:J1039, 0), 'Raw Data'!L1039-'Raw Data'!K1039&gt;3), 'Raw Data'!J1039, 0))</f>
        <v>0</v>
      </c>
      <c r="N1045">
        <f>IF(ISBLANK('Raw Data'!J1039), 0, IF(AND(3=MATCH(LARGE('Raw Data'!G1039:J1039, 2), 'Raw Data'!G1039:J1039, 0), 'Raw Data'!K1039-'Raw Data'!L1039&gt;3), 'Raw Data'!I1039, 0))</f>
        <v>0</v>
      </c>
      <c r="O1045">
        <f>IF(ISBLANK('Raw Data'!J1039), 0, IF(AND(2=MATCH(LARGE('Raw Data'!G1039:J1039, 2), 'Raw Data'!G1039:J1039, 0), AND('Raw Data'!L1039-'Raw Data'!K1039&lt;4, 'Raw Data'!L1039-'Raw Data'!K1039&gt;0)), 'Raw Data'!H1039, 0))</f>
        <v>0</v>
      </c>
      <c r="P1045">
        <f>IF(ISBLANK('Raw Data'!J1039), 0, IF(AND(1=MATCH(LARGE('Raw Data'!G1039:J1039, 2), 'Raw Data'!G1039:J1039, 0), AND('Raw Data'!K1039-'Raw Data'!L1039&lt;4, 'Raw Data'!K1039-'Raw Data'!L1039&gt;0)), 'Raw Data'!G1039, 0))</f>
        <v>0</v>
      </c>
      <c r="Q1045">
        <f>IF(ISBLANK('Raw Data'!J1039), 0, IF(AND(4=MATCH(LARGE('Raw Data'!G1039:J1039, 1), 'Raw Data'!G1039:J1039, 0), 'Raw Data'!L1039-'Raw Data'!K1039&gt;3), 'Raw Data'!J1039, 0))</f>
        <v>0</v>
      </c>
      <c r="R1045">
        <f>IF(ISBLANK('Raw Data'!J1039), 0, IF(AND(3=MATCH(LARGE('Raw Data'!G1039:J1039, 1), 'Raw Data'!G1039:J1039, 0), 'Raw Data'!K1039-'Raw Data'!L1039&gt;3), 'Raw Data'!I1039, 0))</f>
        <v>0</v>
      </c>
      <c r="S1045">
        <f>IF(AND('Raw Data'!L1039-'Raw Data'!K1039&gt;4, 'Raw Data'!F1039&lt;'Raw Data'!C1039), 'Raw Data'!J1039, 0)</f>
        <v>0</v>
      </c>
      <c r="T1045">
        <f>IF(AND('Raw Data'!K1039-'Raw Data'!L1039&gt;4, 'Raw Data'!F1039&gt;'Raw Data'!C1039), 'Raw Data'!I1039, 0)</f>
        <v>0</v>
      </c>
      <c r="U1045">
        <f>IF(AND('Raw Data'!L1039-'Raw Data'!K1039&lt;3, 'Raw Data'!L1039&gt;'Raw Data'!K1039, 'Raw Data'!F1039&lt;'Raw Data'!C1039), 'Raw Data'!H1039, 0)</f>
        <v>0</v>
      </c>
      <c r="V1045">
        <f>IF(AND('Raw Data'!L1039-'Raw Data'!K1039&lt;3, 'Raw Data'!L1039&gt;'Raw Data'!K1039, 'Raw Data'!F1039&gt;'Raw Data'!C1039), 'Raw Data'!G1039, 0)</f>
        <v>0</v>
      </c>
    </row>
    <row r="1046" spans="1:22" x14ac:dyDescent="0.3">
      <c r="A1046">
        <f>IF(AND('Raw Data'!F1040&lt;'Raw Data'!C1040, 'Raw Data'!L1040&gt;'Raw Data'!K1040, 'Raw Data'!L1040-'Raw Data'!K1040&gt;3), 'Raw Data'!J1040, 0)</f>
        <v>0</v>
      </c>
      <c r="B1046">
        <f>IF(AND('Raw Data'!C1040&lt;'Raw Data'!F1040, 'Raw Data'!K1040&gt;'Raw Data'!L1040, 'Raw Data'!K1040-'Raw Data'!L1040&gt;3), 'Raw Data'!I1040, 0)</f>
        <v>0</v>
      </c>
      <c r="C1046">
        <f>IF(AND('Raw Data'!F1040&lt;'Raw Data'!C1040, 'Raw Data'!L1040&gt;'Raw Data'!K1040, 'Raw Data'!L1040-'Raw Data'!K1040&lt;4), 'Raw Data'!H1040, 0)</f>
        <v>0</v>
      </c>
      <c r="D1046">
        <f>IF(AND('Raw Data'!C1040&lt;'Raw Data'!F1040, 'Raw Data'!K1040&gt;'Raw Data'!L1040, 'Raw Data'!K1040-'Raw Data'!L1040&lt;4), 'Raw Data'!G1040, 0)</f>
        <v>0</v>
      </c>
      <c r="E1046">
        <f>IF(ISBLANK('Raw Data'!J1040), 0, IF(AND(4=MATCH(LARGE('Raw Data'!G1040:J1040, 4), 'Raw Data'!G1040:J1040, 0), 'Raw Data'!L1040-'Raw Data'!K1040&gt;3), 'Raw Data'!J1040, 0))</f>
        <v>0</v>
      </c>
      <c r="F1046">
        <f>IF(ISBLANK('Raw Data'!J1040), 0, IF(AND(3=MATCH(LARGE('Raw Data'!G1040:J1040, 4), 'Raw Data'!G1040:J1040, 0), 'Raw Data'!K1040-'Raw Data'!L1040&gt;3), 'Raw Data'!I1040, 0))</f>
        <v>0</v>
      </c>
      <c r="G1046">
        <f>IF(ISBLANK('Raw Data'!J1040), 0, IF(AND(2=MATCH(LARGE('Raw Data'!G1040:J1040, 4), 'Raw Data'!G1040:J1040, 0), AND('Raw Data'!L1040-'Raw Data'!K1040&lt;4, 'Raw Data'!L1040-'Raw Data'!K1040&gt;0)), 'Raw Data'!H1040, 0))</f>
        <v>0</v>
      </c>
      <c r="H1046">
        <f>IF(ISBLANK('Raw Data'!J1040), 0, IF(AND(1=MATCH(LARGE('Raw Data'!G1040:J1040, 4), 'Raw Data'!G1040:J1040, 0), AND('Raw Data'!K1040-'Raw Data'!L1040&lt;4, 'Raw Data'!K1040-'Raw Data'!L1040&gt;0)), 'Raw Data'!G1040, 0))</f>
        <v>0</v>
      </c>
      <c r="I1046">
        <f>IF(ISBLANK('Raw Data'!J1040), 0, IF(AND(4=MATCH(LARGE('Raw Data'!G1040:J1040, 3), 'Raw Data'!G1040:J1040, 0), 'Raw Data'!L1040-'Raw Data'!K1040&gt;3), 'Raw Data'!J1040, 0))</f>
        <v>0</v>
      </c>
      <c r="J1046">
        <f>IF(ISBLANK('Raw Data'!J1040), 0, IF(AND(3=MATCH(LARGE('Raw Data'!G1040:J1040, 3), 'Raw Data'!G1040:J1040, 0), 'Raw Data'!K1040-'Raw Data'!L1040&gt;3), 'Raw Data'!I1040, 0))</f>
        <v>0</v>
      </c>
      <c r="K1046">
        <f>IF(ISBLANK('Raw Data'!J1040), 0, IF(AND(2=MATCH(LARGE('Raw Data'!G1040:J1040, 3), 'Raw Data'!G1040:J1040, 0), AND('Raw Data'!L1040-'Raw Data'!K1040&lt;4, 'Raw Data'!L1040-'Raw Data'!K1040&gt;0)), 'Raw Data'!H1040, 0))</f>
        <v>0</v>
      </c>
      <c r="L1046">
        <f>IF(ISBLANK('Raw Data'!J1040), 0, IF(AND(1=MATCH(LARGE('Raw Data'!G1040:J1040, 3), 'Raw Data'!G1040:J1040, 0), AND('Raw Data'!K1040-'Raw Data'!L1040&lt;4, 'Raw Data'!K1040-'Raw Data'!L1040&gt;0)), 'Raw Data'!G1040, 0))</f>
        <v>0</v>
      </c>
      <c r="M1046">
        <f>IF(ISBLANK('Raw Data'!J1040), 0, IF(AND(4=MATCH(LARGE('Raw Data'!G1040:J1040, 2), 'Raw Data'!G1040:J1040, 0), 'Raw Data'!L1040-'Raw Data'!K1040&gt;3), 'Raw Data'!J1040, 0))</f>
        <v>0</v>
      </c>
      <c r="N1046">
        <f>IF(ISBLANK('Raw Data'!J1040), 0, IF(AND(3=MATCH(LARGE('Raw Data'!G1040:J1040, 2), 'Raw Data'!G1040:J1040, 0), 'Raw Data'!K1040-'Raw Data'!L1040&gt;3), 'Raw Data'!I1040, 0))</f>
        <v>0</v>
      </c>
      <c r="O1046">
        <f>IF(ISBLANK('Raw Data'!J1040), 0, IF(AND(2=MATCH(LARGE('Raw Data'!G1040:J1040, 2), 'Raw Data'!G1040:J1040, 0), AND('Raw Data'!L1040-'Raw Data'!K1040&lt;4, 'Raw Data'!L1040-'Raw Data'!K1040&gt;0)), 'Raw Data'!H1040, 0))</f>
        <v>0</v>
      </c>
      <c r="P1046">
        <f>IF(ISBLANK('Raw Data'!J1040), 0, IF(AND(1=MATCH(LARGE('Raw Data'!G1040:J1040, 2), 'Raw Data'!G1040:J1040, 0), AND('Raw Data'!K1040-'Raw Data'!L1040&lt;4, 'Raw Data'!K1040-'Raw Data'!L1040&gt;0)), 'Raw Data'!G1040, 0))</f>
        <v>0</v>
      </c>
      <c r="Q1046">
        <f>IF(ISBLANK('Raw Data'!J1040), 0, IF(AND(4=MATCH(LARGE('Raw Data'!G1040:J1040, 1), 'Raw Data'!G1040:J1040, 0), 'Raw Data'!L1040-'Raw Data'!K1040&gt;3), 'Raw Data'!J1040, 0))</f>
        <v>0</v>
      </c>
      <c r="R1046">
        <f>IF(ISBLANK('Raw Data'!J1040), 0, IF(AND(3=MATCH(LARGE('Raw Data'!G1040:J1040, 1), 'Raw Data'!G1040:J1040, 0), 'Raw Data'!K1040-'Raw Data'!L1040&gt;3), 'Raw Data'!I1040, 0))</f>
        <v>0</v>
      </c>
      <c r="S1046">
        <f>IF(AND('Raw Data'!L1040-'Raw Data'!K1040&gt;4, 'Raw Data'!F1040&lt;'Raw Data'!C1040), 'Raw Data'!J1040, 0)</f>
        <v>0</v>
      </c>
      <c r="T1046">
        <f>IF(AND('Raw Data'!K1040-'Raw Data'!L1040&gt;4, 'Raw Data'!F1040&gt;'Raw Data'!C1040), 'Raw Data'!I1040, 0)</f>
        <v>0</v>
      </c>
      <c r="U1046">
        <f>IF(AND('Raw Data'!L1040-'Raw Data'!K1040&lt;3, 'Raw Data'!L1040&gt;'Raw Data'!K1040, 'Raw Data'!F1040&lt;'Raw Data'!C1040), 'Raw Data'!H1040, 0)</f>
        <v>0</v>
      </c>
      <c r="V1046">
        <f>IF(AND('Raw Data'!L1040-'Raw Data'!K1040&lt;3, 'Raw Data'!L1040&gt;'Raw Data'!K1040, 'Raw Data'!F1040&gt;'Raw Data'!C1040), 'Raw Data'!G1040, 0)</f>
        <v>0</v>
      </c>
    </row>
    <row r="1047" spans="1:22" x14ac:dyDescent="0.3">
      <c r="A1047">
        <f>IF(AND('Raw Data'!F1041&lt;'Raw Data'!C1041, 'Raw Data'!L1041&gt;'Raw Data'!K1041, 'Raw Data'!L1041-'Raw Data'!K1041&gt;3), 'Raw Data'!J1041, 0)</f>
        <v>0</v>
      </c>
      <c r="B1047">
        <f>IF(AND('Raw Data'!C1041&lt;'Raw Data'!F1041, 'Raw Data'!K1041&gt;'Raw Data'!L1041, 'Raw Data'!K1041-'Raw Data'!L1041&gt;3), 'Raw Data'!I1041, 0)</f>
        <v>0</v>
      </c>
      <c r="C1047">
        <f>IF(AND('Raw Data'!F1041&lt;'Raw Data'!C1041, 'Raw Data'!L1041&gt;'Raw Data'!K1041, 'Raw Data'!L1041-'Raw Data'!K1041&lt;4), 'Raw Data'!H1041, 0)</f>
        <v>0</v>
      </c>
      <c r="D1047">
        <f>IF(AND('Raw Data'!C1041&lt;'Raw Data'!F1041, 'Raw Data'!K1041&gt;'Raw Data'!L1041, 'Raw Data'!K1041-'Raw Data'!L1041&lt;4), 'Raw Data'!G1041, 0)</f>
        <v>0</v>
      </c>
      <c r="E1047">
        <f>IF(ISBLANK('Raw Data'!J1041), 0, IF(AND(4=MATCH(LARGE('Raw Data'!G1041:J1041, 4), 'Raw Data'!G1041:J1041, 0), 'Raw Data'!L1041-'Raw Data'!K1041&gt;3), 'Raw Data'!J1041, 0))</f>
        <v>0</v>
      </c>
      <c r="F1047">
        <f>IF(ISBLANK('Raw Data'!J1041), 0, IF(AND(3=MATCH(LARGE('Raw Data'!G1041:J1041, 4), 'Raw Data'!G1041:J1041, 0), 'Raw Data'!K1041-'Raw Data'!L1041&gt;3), 'Raw Data'!I1041, 0))</f>
        <v>0</v>
      </c>
      <c r="G1047">
        <f>IF(ISBLANK('Raw Data'!J1041), 0, IF(AND(2=MATCH(LARGE('Raw Data'!G1041:J1041, 4), 'Raw Data'!G1041:J1041, 0), AND('Raw Data'!L1041-'Raw Data'!K1041&lt;4, 'Raw Data'!L1041-'Raw Data'!K1041&gt;0)), 'Raw Data'!H1041, 0))</f>
        <v>0</v>
      </c>
      <c r="H1047">
        <f>IF(ISBLANK('Raw Data'!J1041), 0, IF(AND(1=MATCH(LARGE('Raw Data'!G1041:J1041, 4), 'Raw Data'!G1041:J1041, 0), AND('Raw Data'!K1041-'Raw Data'!L1041&lt;4, 'Raw Data'!K1041-'Raw Data'!L1041&gt;0)), 'Raw Data'!G1041, 0))</f>
        <v>0</v>
      </c>
      <c r="I1047">
        <f>IF(ISBLANK('Raw Data'!J1041), 0, IF(AND(4=MATCH(LARGE('Raw Data'!G1041:J1041, 3), 'Raw Data'!G1041:J1041, 0), 'Raw Data'!L1041-'Raw Data'!K1041&gt;3), 'Raw Data'!J1041, 0))</f>
        <v>0</v>
      </c>
      <c r="J1047">
        <f>IF(ISBLANK('Raw Data'!J1041), 0, IF(AND(3=MATCH(LARGE('Raw Data'!G1041:J1041, 3), 'Raw Data'!G1041:J1041, 0), 'Raw Data'!K1041-'Raw Data'!L1041&gt;3), 'Raw Data'!I1041, 0))</f>
        <v>0</v>
      </c>
      <c r="K1047">
        <f>IF(ISBLANK('Raw Data'!J1041), 0, IF(AND(2=MATCH(LARGE('Raw Data'!G1041:J1041, 3), 'Raw Data'!G1041:J1041, 0), AND('Raw Data'!L1041-'Raw Data'!K1041&lt;4, 'Raw Data'!L1041-'Raw Data'!K1041&gt;0)), 'Raw Data'!H1041, 0))</f>
        <v>0</v>
      </c>
      <c r="L1047">
        <f>IF(ISBLANK('Raw Data'!J1041), 0, IF(AND(1=MATCH(LARGE('Raw Data'!G1041:J1041, 3), 'Raw Data'!G1041:J1041, 0), AND('Raw Data'!K1041-'Raw Data'!L1041&lt;4, 'Raw Data'!K1041-'Raw Data'!L1041&gt;0)), 'Raw Data'!G1041, 0))</f>
        <v>0</v>
      </c>
      <c r="M1047">
        <f>IF(ISBLANK('Raw Data'!J1041), 0, IF(AND(4=MATCH(LARGE('Raw Data'!G1041:J1041, 2), 'Raw Data'!G1041:J1041, 0), 'Raw Data'!L1041-'Raw Data'!K1041&gt;3), 'Raw Data'!J1041, 0))</f>
        <v>0</v>
      </c>
      <c r="N1047">
        <f>IF(ISBLANK('Raw Data'!J1041), 0, IF(AND(3=MATCH(LARGE('Raw Data'!G1041:J1041, 2), 'Raw Data'!G1041:J1041, 0), 'Raw Data'!K1041-'Raw Data'!L1041&gt;3), 'Raw Data'!I1041, 0))</f>
        <v>0</v>
      </c>
      <c r="O1047">
        <f>IF(ISBLANK('Raw Data'!J1041), 0, IF(AND(2=MATCH(LARGE('Raw Data'!G1041:J1041, 2), 'Raw Data'!G1041:J1041, 0), AND('Raw Data'!L1041-'Raw Data'!K1041&lt;4, 'Raw Data'!L1041-'Raw Data'!K1041&gt;0)), 'Raw Data'!H1041, 0))</f>
        <v>0</v>
      </c>
      <c r="P1047">
        <f>IF(ISBLANK('Raw Data'!J1041), 0, IF(AND(1=MATCH(LARGE('Raw Data'!G1041:J1041, 2), 'Raw Data'!G1041:J1041, 0), AND('Raw Data'!K1041-'Raw Data'!L1041&lt;4, 'Raw Data'!K1041-'Raw Data'!L1041&gt;0)), 'Raw Data'!G1041, 0))</f>
        <v>0</v>
      </c>
      <c r="Q1047">
        <f>IF(ISBLANK('Raw Data'!J1041), 0, IF(AND(4=MATCH(LARGE('Raw Data'!G1041:J1041, 1), 'Raw Data'!G1041:J1041, 0), 'Raw Data'!L1041-'Raw Data'!K1041&gt;3), 'Raw Data'!J1041, 0))</f>
        <v>0</v>
      </c>
      <c r="R1047">
        <f>IF(ISBLANK('Raw Data'!J1041), 0, IF(AND(3=MATCH(LARGE('Raw Data'!G1041:J1041, 1), 'Raw Data'!G1041:J1041, 0), 'Raw Data'!K1041-'Raw Data'!L1041&gt;3), 'Raw Data'!I1041, 0))</f>
        <v>0</v>
      </c>
      <c r="S1047">
        <f>IF(AND('Raw Data'!L1041-'Raw Data'!K1041&gt;4, 'Raw Data'!F1041&lt;'Raw Data'!C1041), 'Raw Data'!J1041, 0)</f>
        <v>0</v>
      </c>
      <c r="T1047">
        <f>IF(AND('Raw Data'!K1041-'Raw Data'!L1041&gt;4, 'Raw Data'!F1041&gt;'Raw Data'!C1041), 'Raw Data'!I1041, 0)</f>
        <v>0</v>
      </c>
      <c r="U1047">
        <f>IF(AND('Raw Data'!L1041-'Raw Data'!K1041&lt;3, 'Raw Data'!L1041&gt;'Raw Data'!K1041, 'Raw Data'!F1041&lt;'Raw Data'!C1041), 'Raw Data'!H1041, 0)</f>
        <v>0</v>
      </c>
      <c r="V1047">
        <f>IF(AND('Raw Data'!L1041-'Raw Data'!K1041&lt;3, 'Raw Data'!L1041&gt;'Raw Data'!K1041, 'Raw Data'!F1041&gt;'Raw Data'!C1041), 'Raw Data'!G1041, 0)</f>
        <v>0</v>
      </c>
    </row>
    <row r="1048" spans="1:22" x14ac:dyDescent="0.3">
      <c r="A1048">
        <f>IF(AND('Raw Data'!F1042&lt;'Raw Data'!C1042, 'Raw Data'!L1042&gt;'Raw Data'!K1042, 'Raw Data'!L1042-'Raw Data'!K1042&gt;3), 'Raw Data'!J1042, 0)</f>
        <v>0</v>
      </c>
      <c r="B1048">
        <f>IF(AND('Raw Data'!C1042&lt;'Raw Data'!F1042, 'Raw Data'!K1042&gt;'Raw Data'!L1042, 'Raw Data'!K1042-'Raw Data'!L1042&gt;3), 'Raw Data'!I1042, 0)</f>
        <v>0</v>
      </c>
      <c r="C1048">
        <f>IF(AND('Raw Data'!F1042&lt;'Raw Data'!C1042, 'Raw Data'!L1042&gt;'Raw Data'!K1042, 'Raw Data'!L1042-'Raw Data'!K1042&lt;4), 'Raw Data'!H1042, 0)</f>
        <v>0</v>
      </c>
      <c r="D1048">
        <f>IF(AND('Raw Data'!C1042&lt;'Raw Data'!F1042, 'Raw Data'!K1042&gt;'Raw Data'!L1042, 'Raw Data'!K1042-'Raw Data'!L1042&lt;4), 'Raw Data'!G1042, 0)</f>
        <v>0</v>
      </c>
      <c r="E1048">
        <f>IF(ISBLANK('Raw Data'!J1042), 0, IF(AND(4=MATCH(LARGE('Raw Data'!G1042:J1042, 4), 'Raw Data'!G1042:J1042, 0), 'Raw Data'!L1042-'Raw Data'!K1042&gt;3), 'Raw Data'!J1042, 0))</f>
        <v>0</v>
      </c>
      <c r="F1048">
        <f>IF(ISBLANK('Raw Data'!J1042), 0, IF(AND(3=MATCH(LARGE('Raw Data'!G1042:J1042, 4), 'Raw Data'!G1042:J1042, 0), 'Raw Data'!K1042-'Raw Data'!L1042&gt;3), 'Raw Data'!I1042, 0))</f>
        <v>0</v>
      </c>
      <c r="G1048">
        <f>IF(ISBLANK('Raw Data'!J1042), 0, IF(AND(2=MATCH(LARGE('Raw Data'!G1042:J1042, 4), 'Raw Data'!G1042:J1042, 0), AND('Raw Data'!L1042-'Raw Data'!K1042&lt;4, 'Raw Data'!L1042-'Raw Data'!K1042&gt;0)), 'Raw Data'!H1042, 0))</f>
        <v>0</v>
      </c>
      <c r="H1048">
        <f>IF(ISBLANK('Raw Data'!J1042), 0, IF(AND(1=MATCH(LARGE('Raw Data'!G1042:J1042, 4), 'Raw Data'!G1042:J1042, 0), AND('Raw Data'!K1042-'Raw Data'!L1042&lt;4, 'Raw Data'!K1042-'Raw Data'!L1042&gt;0)), 'Raw Data'!G1042, 0))</f>
        <v>0</v>
      </c>
      <c r="I1048">
        <f>IF(ISBLANK('Raw Data'!J1042), 0, IF(AND(4=MATCH(LARGE('Raw Data'!G1042:J1042, 3), 'Raw Data'!G1042:J1042, 0), 'Raw Data'!L1042-'Raw Data'!K1042&gt;3), 'Raw Data'!J1042, 0))</f>
        <v>0</v>
      </c>
      <c r="J1048">
        <f>IF(ISBLANK('Raw Data'!J1042), 0, IF(AND(3=MATCH(LARGE('Raw Data'!G1042:J1042, 3), 'Raw Data'!G1042:J1042, 0), 'Raw Data'!K1042-'Raw Data'!L1042&gt;3), 'Raw Data'!I1042, 0))</f>
        <v>0</v>
      </c>
      <c r="K1048">
        <f>IF(ISBLANK('Raw Data'!J1042), 0, IF(AND(2=MATCH(LARGE('Raw Data'!G1042:J1042, 3), 'Raw Data'!G1042:J1042, 0), AND('Raw Data'!L1042-'Raw Data'!K1042&lt;4, 'Raw Data'!L1042-'Raw Data'!K1042&gt;0)), 'Raw Data'!H1042, 0))</f>
        <v>0</v>
      </c>
      <c r="L1048">
        <f>IF(ISBLANK('Raw Data'!J1042), 0, IF(AND(1=MATCH(LARGE('Raw Data'!G1042:J1042, 3), 'Raw Data'!G1042:J1042, 0), AND('Raw Data'!K1042-'Raw Data'!L1042&lt;4, 'Raw Data'!K1042-'Raw Data'!L1042&gt;0)), 'Raw Data'!G1042, 0))</f>
        <v>0</v>
      </c>
      <c r="M1048">
        <f>IF(ISBLANK('Raw Data'!J1042), 0, IF(AND(4=MATCH(LARGE('Raw Data'!G1042:J1042, 2), 'Raw Data'!G1042:J1042, 0), 'Raw Data'!L1042-'Raw Data'!K1042&gt;3), 'Raw Data'!J1042, 0))</f>
        <v>0</v>
      </c>
      <c r="N1048">
        <f>IF(ISBLANK('Raw Data'!J1042), 0, IF(AND(3=MATCH(LARGE('Raw Data'!G1042:J1042, 2), 'Raw Data'!G1042:J1042, 0), 'Raw Data'!K1042-'Raw Data'!L1042&gt;3), 'Raw Data'!I1042, 0))</f>
        <v>0</v>
      </c>
      <c r="O1048">
        <f>IF(ISBLANK('Raw Data'!J1042), 0, IF(AND(2=MATCH(LARGE('Raw Data'!G1042:J1042, 2), 'Raw Data'!G1042:J1042, 0), AND('Raw Data'!L1042-'Raw Data'!K1042&lt;4, 'Raw Data'!L1042-'Raw Data'!K1042&gt;0)), 'Raw Data'!H1042, 0))</f>
        <v>0</v>
      </c>
      <c r="P1048">
        <f>IF(ISBLANK('Raw Data'!J1042), 0, IF(AND(1=MATCH(LARGE('Raw Data'!G1042:J1042, 2), 'Raw Data'!G1042:J1042, 0), AND('Raw Data'!K1042-'Raw Data'!L1042&lt;4, 'Raw Data'!K1042-'Raw Data'!L1042&gt;0)), 'Raw Data'!G1042, 0))</f>
        <v>0</v>
      </c>
      <c r="Q1048">
        <f>IF(ISBLANK('Raw Data'!J1042), 0, IF(AND(4=MATCH(LARGE('Raw Data'!G1042:J1042, 1), 'Raw Data'!G1042:J1042, 0), 'Raw Data'!L1042-'Raw Data'!K1042&gt;3), 'Raw Data'!J1042, 0))</f>
        <v>0</v>
      </c>
      <c r="R1048">
        <f>IF(ISBLANK('Raw Data'!J1042), 0, IF(AND(3=MATCH(LARGE('Raw Data'!G1042:J1042, 1), 'Raw Data'!G1042:J1042, 0), 'Raw Data'!K1042-'Raw Data'!L1042&gt;3), 'Raw Data'!I1042, 0))</f>
        <v>0</v>
      </c>
      <c r="S1048">
        <f>IF(AND('Raw Data'!L1042-'Raw Data'!K1042&gt;4, 'Raw Data'!F1042&lt;'Raw Data'!C1042), 'Raw Data'!J1042, 0)</f>
        <v>0</v>
      </c>
      <c r="T1048">
        <f>IF(AND('Raw Data'!K1042-'Raw Data'!L1042&gt;4, 'Raw Data'!F1042&gt;'Raw Data'!C1042), 'Raw Data'!I1042, 0)</f>
        <v>0</v>
      </c>
      <c r="U1048">
        <f>IF(AND('Raw Data'!L1042-'Raw Data'!K1042&lt;3, 'Raw Data'!L1042&gt;'Raw Data'!K1042, 'Raw Data'!F1042&lt;'Raw Data'!C1042), 'Raw Data'!H1042, 0)</f>
        <v>0</v>
      </c>
      <c r="V1048">
        <f>IF(AND('Raw Data'!L1042-'Raw Data'!K1042&lt;3, 'Raw Data'!L1042&gt;'Raw Data'!K1042, 'Raw Data'!F1042&gt;'Raw Data'!C1042), 'Raw Data'!G1042, 0)</f>
        <v>0</v>
      </c>
    </row>
    <row r="1049" spans="1:22" x14ac:dyDescent="0.3">
      <c r="A1049">
        <f>IF(AND('Raw Data'!F1043&lt;'Raw Data'!C1043, 'Raw Data'!L1043&gt;'Raw Data'!K1043, 'Raw Data'!L1043-'Raw Data'!K1043&gt;3), 'Raw Data'!J1043, 0)</f>
        <v>0</v>
      </c>
      <c r="B1049">
        <f>IF(AND('Raw Data'!C1043&lt;'Raw Data'!F1043, 'Raw Data'!K1043&gt;'Raw Data'!L1043, 'Raw Data'!K1043-'Raw Data'!L1043&gt;3), 'Raw Data'!I1043, 0)</f>
        <v>0</v>
      </c>
      <c r="C1049">
        <f>IF(AND('Raw Data'!F1043&lt;'Raw Data'!C1043, 'Raw Data'!L1043&gt;'Raw Data'!K1043, 'Raw Data'!L1043-'Raw Data'!K1043&lt;4), 'Raw Data'!H1043, 0)</f>
        <v>0</v>
      </c>
      <c r="D1049">
        <f>IF(AND('Raw Data'!C1043&lt;'Raw Data'!F1043, 'Raw Data'!K1043&gt;'Raw Data'!L1043, 'Raw Data'!K1043-'Raw Data'!L1043&lt;4), 'Raw Data'!G1043, 0)</f>
        <v>0</v>
      </c>
      <c r="E1049">
        <f>IF(ISBLANK('Raw Data'!J1043), 0, IF(AND(4=MATCH(LARGE('Raw Data'!G1043:J1043, 4), 'Raw Data'!G1043:J1043, 0), 'Raw Data'!L1043-'Raw Data'!K1043&gt;3), 'Raw Data'!J1043, 0))</f>
        <v>0</v>
      </c>
      <c r="F1049">
        <f>IF(ISBLANK('Raw Data'!J1043), 0, IF(AND(3=MATCH(LARGE('Raw Data'!G1043:J1043, 4), 'Raw Data'!G1043:J1043, 0), 'Raw Data'!K1043-'Raw Data'!L1043&gt;3), 'Raw Data'!I1043, 0))</f>
        <v>0</v>
      </c>
      <c r="G1049">
        <f>IF(ISBLANK('Raw Data'!J1043), 0, IF(AND(2=MATCH(LARGE('Raw Data'!G1043:J1043, 4), 'Raw Data'!G1043:J1043, 0), AND('Raw Data'!L1043-'Raw Data'!K1043&lt;4, 'Raw Data'!L1043-'Raw Data'!K1043&gt;0)), 'Raw Data'!H1043, 0))</f>
        <v>0</v>
      </c>
      <c r="H1049">
        <f>IF(ISBLANK('Raw Data'!J1043), 0, IF(AND(1=MATCH(LARGE('Raw Data'!G1043:J1043, 4), 'Raw Data'!G1043:J1043, 0), AND('Raw Data'!K1043-'Raw Data'!L1043&lt;4, 'Raw Data'!K1043-'Raw Data'!L1043&gt;0)), 'Raw Data'!G1043, 0))</f>
        <v>0</v>
      </c>
      <c r="I1049">
        <f>IF(ISBLANK('Raw Data'!J1043), 0, IF(AND(4=MATCH(LARGE('Raw Data'!G1043:J1043, 3), 'Raw Data'!G1043:J1043, 0), 'Raw Data'!L1043-'Raw Data'!K1043&gt;3), 'Raw Data'!J1043, 0))</f>
        <v>0</v>
      </c>
      <c r="J1049">
        <f>IF(ISBLANK('Raw Data'!J1043), 0, IF(AND(3=MATCH(LARGE('Raw Data'!G1043:J1043, 3), 'Raw Data'!G1043:J1043, 0), 'Raw Data'!K1043-'Raw Data'!L1043&gt;3), 'Raw Data'!I1043, 0))</f>
        <v>0</v>
      </c>
      <c r="K1049">
        <f>IF(ISBLANK('Raw Data'!J1043), 0, IF(AND(2=MATCH(LARGE('Raw Data'!G1043:J1043, 3), 'Raw Data'!G1043:J1043, 0), AND('Raw Data'!L1043-'Raw Data'!K1043&lt;4, 'Raw Data'!L1043-'Raw Data'!K1043&gt;0)), 'Raw Data'!H1043, 0))</f>
        <v>0</v>
      </c>
      <c r="L1049">
        <f>IF(ISBLANK('Raw Data'!J1043), 0, IF(AND(1=MATCH(LARGE('Raw Data'!G1043:J1043, 3), 'Raw Data'!G1043:J1043, 0), AND('Raw Data'!K1043-'Raw Data'!L1043&lt;4, 'Raw Data'!K1043-'Raw Data'!L1043&gt;0)), 'Raw Data'!G1043, 0))</f>
        <v>0</v>
      </c>
      <c r="M1049">
        <f>IF(ISBLANK('Raw Data'!J1043), 0, IF(AND(4=MATCH(LARGE('Raw Data'!G1043:J1043, 2), 'Raw Data'!G1043:J1043, 0), 'Raw Data'!L1043-'Raw Data'!K1043&gt;3), 'Raw Data'!J1043, 0))</f>
        <v>0</v>
      </c>
      <c r="N1049">
        <f>IF(ISBLANK('Raw Data'!J1043), 0, IF(AND(3=MATCH(LARGE('Raw Data'!G1043:J1043, 2), 'Raw Data'!G1043:J1043, 0), 'Raw Data'!K1043-'Raw Data'!L1043&gt;3), 'Raw Data'!I1043, 0))</f>
        <v>0</v>
      </c>
      <c r="O1049">
        <f>IF(ISBLANK('Raw Data'!J1043), 0, IF(AND(2=MATCH(LARGE('Raw Data'!G1043:J1043, 2), 'Raw Data'!G1043:J1043, 0), AND('Raw Data'!L1043-'Raw Data'!K1043&lt;4, 'Raw Data'!L1043-'Raw Data'!K1043&gt;0)), 'Raw Data'!H1043, 0))</f>
        <v>0</v>
      </c>
      <c r="P1049">
        <f>IF(ISBLANK('Raw Data'!J1043), 0, IF(AND(1=MATCH(LARGE('Raw Data'!G1043:J1043, 2), 'Raw Data'!G1043:J1043, 0), AND('Raw Data'!K1043-'Raw Data'!L1043&lt;4, 'Raw Data'!K1043-'Raw Data'!L1043&gt;0)), 'Raw Data'!G1043, 0))</f>
        <v>0</v>
      </c>
      <c r="Q1049">
        <f>IF(ISBLANK('Raw Data'!J1043), 0, IF(AND(4=MATCH(LARGE('Raw Data'!G1043:J1043, 1), 'Raw Data'!G1043:J1043, 0), 'Raw Data'!L1043-'Raw Data'!K1043&gt;3), 'Raw Data'!J1043, 0))</f>
        <v>0</v>
      </c>
      <c r="R1049">
        <f>IF(ISBLANK('Raw Data'!J1043), 0, IF(AND(3=MATCH(LARGE('Raw Data'!G1043:J1043, 1), 'Raw Data'!G1043:J1043, 0), 'Raw Data'!K1043-'Raw Data'!L1043&gt;3), 'Raw Data'!I1043, 0))</f>
        <v>0</v>
      </c>
      <c r="S1049">
        <f>IF(AND('Raw Data'!L1043-'Raw Data'!K1043&gt;4, 'Raw Data'!F1043&lt;'Raw Data'!C1043), 'Raw Data'!J1043, 0)</f>
        <v>0</v>
      </c>
      <c r="T1049">
        <f>IF(AND('Raw Data'!K1043-'Raw Data'!L1043&gt;4, 'Raw Data'!F1043&gt;'Raw Data'!C1043), 'Raw Data'!I1043, 0)</f>
        <v>0</v>
      </c>
      <c r="U1049">
        <f>IF(AND('Raw Data'!L1043-'Raw Data'!K1043&lt;3, 'Raw Data'!L1043&gt;'Raw Data'!K1043, 'Raw Data'!F1043&lt;'Raw Data'!C1043), 'Raw Data'!H1043, 0)</f>
        <v>0</v>
      </c>
      <c r="V1049">
        <f>IF(AND('Raw Data'!L1043-'Raw Data'!K1043&lt;3, 'Raw Data'!L1043&gt;'Raw Data'!K1043, 'Raw Data'!F1043&gt;'Raw Data'!C1043), 'Raw Data'!G1043, 0)</f>
        <v>0</v>
      </c>
    </row>
    <row r="1050" spans="1:22" x14ac:dyDescent="0.3">
      <c r="A1050">
        <f>IF(AND('Raw Data'!F1044&lt;'Raw Data'!C1044, 'Raw Data'!L1044&gt;'Raw Data'!K1044, 'Raw Data'!L1044-'Raw Data'!K1044&gt;3), 'Raw Data'!J1044, 0)</f>
        <v>0</v>
      </c>
      <c r="B1050">
        <f>IF(AND('Raw Data'!C1044&lt;'Raw Data'!F1044, 'Raw Data'!K1044&gt;'Raw Data'!L1044, 'Raw Data'!K1044-'Raw Data'!L1044&gt;3), 'Raw Data'!I1044, 0)</f>
        <v>0</v>
      </c>
      <c r="C1050">
        <f>IF(AND('Raw Data'!F1044&lt;'Raw Data'!C1044, 'Raw Data'!L1044&gt;'Raw Data'!K1044, 'Raw Data'!L1044-'Raw Data'!K1044&lt;4), 'Raw Data'!H1044, 0)</f>
        <v>0</v>
      </c>
      <c r="D1050">
        <f>IF(AND('Raw Data'!C1044&lt;'Raw Data'!F1044, 'Raw Data'!K1044&gt;'Raw Data'!L1044, 'Raw Data'!K1044-'Raw Data'!L1044&lt;4), 'Raw Data'!G1044, 0)</f>
        <v>0</v>
      </c>
      <c r="E1050">
        <f>IF(ISBLANK('Raw Data'!J1044), 0, IF(AND(4=MATCH(LARGE('Raw Data'!G1044:J1044, 4), 'Raw Data'!G1044:J1044, 0), 'Raw Data'!L1044-'Raw Data'!K1044&gt;3), 'Raw Data'!J1044, 0))</f>
        <v>0</v>
      </c>
      <c r="F1050">
        <f>IF(ISBLANK('Raw Data'!J1044), 0, IF(AND(3=MATCH(LARGE('Raw Data'!G1044:J1044, 4), 'Raw Data'!G1044:J1044, 0), 'Raw Data'!K1044-'Raw Data'!L1044&gt;3), 'Raw Data'!I1044, 0))</f>
        <v>0</v>
      </c>
      <c r="G1050">
        <f>IF(ISBLANK('Raw Data'!J1044), 0, IF(AND(2=MATCH(LARGE('Raw Data'!G1044:J1044, 4), 'Raw Data'!G1044:J1044, 0), AND('Raw Data'!L1044-'Raw Data'!K1044&lt;4, 'Raw Data'!L1044-'Raw Data'!K1044&gt;0)), 'Raw Data'!H1044, 0))</f>
        <v>0</v>
      </c>
      <c r="H1050">
        <f>IF(ISBLANK('Raw Data'!J1044), 0, IF(AND(1=MATCH(LARGE('Raw Data'!G1044:J1044, 4), 'Raw Data'!G1044:J1044, 0), AND('Raw Data'!K1044-'Raw Data'!L1044&lt;4, 'Raw Data'!K1044-'Raw Data'!L1044&gt;0)), 'Raw Data'!G1044, 0))</f>
        <v>0</v>
      </c>
      <c r="I1050">
        <f>IF(ISBLANK('Raw Data'!J1044), 0, IF(AND(4=MATCH(LARGE('Raw Data'!G1044:J1044, 3), 'Raw Data'!G1044:J1044, 0), 'Raw Data'!L1044-'Raw Data'!K1044&gt;3), 'Raw Data'!J1044, 0))</f>
        <v>0</v>
      </c>
      <c r="J1050">
        <f>IF(ISBLANK('Raw Data'!J1044), 0, IF(AND(3=MATCH(LARGE('Raw Data'!G1044:J1044, 3), 'Raw Data'!G1044:J1044, 0), 'Raw Data'!K1044-'Raw Data'!L1044&gt;3), 'Raw Data'!I1044, 0))</f>
        <v>0</v>
      </c>
      <c r="K1050">
        <f>IF(ISBLANK('Raw Data'!J1044), 0, IF(AND(2=MATCH(LARGE('Raw Data'!G1044:J1044, 3), 'Raw Data'!G1044:J1044, 0), AND('Raw Data'!L1044-'Raw Data'!K1044&lt;4, 'Raw Data'!L1044-'Raw Data'!K1044&gt;0)), 'Raw Data'!H1044, 0))</f>
        <v>0</v>
      </c>
      <c r="L1050">
        <f>IF(ISBLANK('Raw Data'!J1044), 0, IF(AND(1=MATCH(LARGE('Raw Data'!G1044:J1044, 3), 'Raw Data'!G1044:J1044, 0), AND('Raw Data'!K1044-'Raw Data'!L1044&lt;4, 'Raw Data'!K1044-'Raw Data'!L1044&gt;0)), 'Raw Data'!G1044, 0))</f>
        <v>0</v>
      </c>
      <c r="M1050">
        <f>IF(ISBLANK('Raw Data'!J1044), 0, IF(AND(4=MATCH(LARGE('Raw Data'!G1044:J1044, 2), 'Raw Data'!G1044:J1044, 0), 'Raw Data'!L1044-'Raw Data'!K1044&gt;3), 'Raw Data'!J1044, 0))</f>
        <v>0</v>
      </c>
      <c r="N1050">
        <f>IF(ISBLANK('Raw Data'!J1044), 0, IF(AND(3=MATCH(LARGE('Raw Data'!G1044:J1044, 2), 'Raw Data'!G1044:J1044, 0), 'Raw Data'!K1044-'Raw Data'!L1044&gt;3), 'Raw Data'!I1044, 0))</f>
        <v>0</v>
      </c>
      <c r="O1050">
        <f>IF(ISBLANK('Raw Data'!J1044), 0, IF(AND(2=MATCH(LARGE('Raw Data'!G1044:J1044, 2), 'Raw Data'!G1044:J1044, 0), AND('Raw Data'!L1044-'Raw Data'!K1044&lt;4, 'Raw Data'!L1044-'Raw Data'!K1044&gt;0)), 'Raw Data'!H1044, 0))</f>
        <v>0</v>
      </c>
      <c r="P1050">
        <f>IF(ISBLANK('Raw Data'!J1044), 0, IF(AND(1=MATCH(LARGE('Raw Data'!G1044:J1044, 2), 'Raw Data'!G1044:J1044, 0), AND('Raw Data'!K1044-'Raw Data'!L1044&lt;4, 'Raw Data'!K1044-'Raw Data'!L1044&gt;0)), 'Raw Data'!G1044, 0))</f>
        <v>0</v>
      </c>
      <c r="Q1050">
        <f>IF(ISBLANK('Raw Data'!J1044), 0, IF(AND(4=MATCH(LARGE('Raw Data'!G1044:J1044, 1), 'Raw Data'!G1044:J1044, 0), 'Raw Data'!L1044-'Raw Data'!K1044&gt;3), 'Raw Data'!J1044, 0))</f>
        <v>0</v>
      </c>
      <c r="R1050">
        <f>IF(ISBLANK('Raw Data'!J1044), 0, IF(AND(3=MATCH(LARGE('Raw Data'!G1044:J1044, 1), 'Raw Data'!G1044:J1044, 0), 'Raw Data'!K1044-'Raw Data'!L1044&gt;3), 'Raw Data'!I1044, 0))</f>
        <v>0</v>
      </c>
      <c r="S1050">
        <f>IF(AND('Raw Data'!L1044-'Raw Data'!K1044&gt;4, 'Raw Data'!F1044&lt;'Raw Data'!C1044), 'Raw Data'!J1044, 0)</f>
        <v>0</v>
      </c>
      <c r="T1050">
        <f>IF(AND('Raw Data'!K1044-'Raw Data'!L1044&gt;4, 'Raw Data'!F1044&gt;'Raw Data'!C1044), 'Raw Data'!I1044, 0)</f>
        <v>0</v>
      </c>
      <c r="U1050">
        <f>IF(AND('Raw Data'!L1044-'Raw Data'!K1044&lt;3, 'Raw Data'!L1044&gt;'Raw Data'!K1044, 'Raw Data'!F1044&lt;'Raw Data'!C1044), 'Raw Data'!H1044, 0)</f>
        <v>0</v>
      </c>
      <c r="V1050">
        <f>IF(AND('Raw Data'!L1044-'Raw Data'!K1044&lt;3, 'Raw Data'!L1044&gt;'Raw Data'!K1044, 'Raw Data'!F1044&gt;'Raw Data'!C1044), 'Raw Data'!G1044, 0)</f>
        <v>0</v>
      </c>
    </row>
    <row r="1051" spans="1:22" x14ac:dyDescent="0.3">
      <c r="A1051">
        <f>IF(AND('Raw Data'!F1045&lt;'Raw Data'!C1045, 'Raw Data'!L1045&gt;'Raw Data'!K1045, 'Raw Data'!L1045-'Raw Data'!K1045&gt;3), 'Raw Data'!J1045, 0)</f>
        <v>0</v>
      </c>
      <c r="B1051">
        <f>IF(AND('Raw Data'!C1045&lt;'Raw Data'!F1045, 'Raw Data'!K1045&gt;'Raw Data'!L1045, 'Raw Data'!K1045-'Raw Data'!L1045&gt;3), 'Raw Data'!I1045, 0)</f>
        <v>0</v>
      </c>
      <c r="C1051">
        <f>IF(AND('Raw Data'!F1045&lt;'Raw Data'!C1045, 'Raw Data'!L1045&gt;'Raw Data'!K1045, 'Raw Data'!L1045-'Raw Data'!K1045&lt;4), 'Raw Data'!H1045, 0)</f>
        <v>0</v>
      </c>
      <c r="D1051">
        <f>IF(AND('Raw Data'!C1045&lt;'Raw Data'!F1045, 'Raw Data'!K1045&gt;'Raw Data'!L1045, 'Raw Data'!K1045-'Raw Data'!L1045&lt;4), 'Raw Data'!G1045, 0)</f>
        <v>0</v>
      </c>
      <c r="E1051">
        <f>IF(ISBLANK('Raw Data'!J1045), 0, IF(AND(4=MATCH(LARGE('Raw Data'!G1045:J1045, 4), 'Raw Data'!G1045:J1045, 0), 'Raw Data'!L1045-'Raw Data'!K1045&gt;3), 'Raw Data'!J1045, 0))</f>
        <v>0</v>
      </c>
      <c r="F1051">
        <f>IF(ISBLANK('Raw Data'!J1045), 0, IF(AND(3=MATCH(LARGE('Raw Data'!G1045:J1045, 4), 'Raw Data'!G1045:J1045, 0), 'Raw Data'!K1045-'Raw Data'!L1045&gt;3), 'Raw Data'!I1045, 0))</f>
        <v>0</v>
      </c>
      <c r="G1051">
        <f>IF(ISBLANK('Raw Data'!J1045), 0, IF(AND(2=MATCH(LARGE('Raw Data'!G1045:J1045, 4), 'Raw Data'!G1045:J1045, 0), AND('Raw Data'!L1045-'Raw Data'!K1045&lt;4, 'Raw Data'!L1045-'Raw Data'!K1045&gt;0)), 'Raw Data'!H1045, 0))</f>
        <v>0</v>
      </c>
      <c r="H1051">
        <f>IF(ISBLANK('Raw Data'!J1045), 0, IF(AND(1=MATCH(LARGE('Raw Data'!G1045:J1045, 4), 'Raw Data'!G1045:J1045, 0), AND('Raw Data'!K1045-'Raw Data'!L1045&lt;4, 'Raw Data'!K1045-'Raw Data'!L1045&gt;0)), 'Raw Data'!G1045, 0))</f>
        <v>0</v>
      </c>
      <c r="I1051">
        <f>IF(ISBLANK('Raw Data'!J1045), 0, IF(AND(4=MATCH(LARGE('Raw Data'!G1045:J1045, 3), 'Raw Data'!G1045:J1045, 0), 'Raw Data'!L1045-'Raw Data'!K1045&gt;3), 'Raw Data'!J1045, 0))</f>
        <v>0</v>
      </c>
      <c r="J1051">
        <f>IF(ISBLANK('Raw Data'!J1045), 0, IF(AND(3=MATCH(LARGE('Raw Data'!G1045:J1045, 3), 'Raw Data'!G1045:J1045, 0), 'Raw Data'!K1045-'Raw Data'!L1045&gt;3), 'Raw Data'!I1045, 0))</f>
        <v>0</v>
      </c>
      <c r="K1051">
        <f>IF(ISBLANK('Raw Data'!J1045), 0, IF(AND(2=MATCH(LARGE('Raw Data'!G1045:J1045, 3), 'Raw Data'!G1045:J1045, 0), AND('Raw Data'!L1045-'Raw Data'!K1045&lt;4, 'Raw Data'!L1045-'Raw Data'!K1045&gt;0)), 'Raw Data'!H1045, 0))</f>
        <v>0</v>
      </c>
      <c r="L1051">
        <f>IF(ISBLANK('Raw Data'!J1045), 0, IF(AND(1=MATCH(LARGE('Raw Data'!G1045:J1045, 3), 'Raw Data'!G1045:J1045, 0), AND('Raw Data'!K1045-'Raw Data'!L1045&lt;4, 'Raw Data'!K1045-'Raw Data'!L1045&gt;0)), 'Raw Data'!G1045, 0))</f>
        <v>0</v>
      </c>
      <c r="M1051">
        <f>IF(ISBLANK('Raw Data'!J1045), 0, IF(AND(4=MATCH(LARGE('Raw Data'!G1045:J1045, 2), 'Raw Data'!G1045:J1045, 0), 'Raw Data'!L1045-'Raw Data'!K1045&gt;3), 'Raw Data'!J1045, 0))</f>
        <v>0</v>
      </c>
      <c r="N1051">
        <f>IF(ISBLANK('Raw Data'!J1045), 0, IF(AND(3=MATCH(LARGE('Raw Data'!G1045:J1045, 2), 'Raw Data'!G1045:J1045, 0), 'Raw Data'!K1045-'Raw Data'!L1045&gt;3), 'Raw Data'!I1045, 0))</f>
        <v>0</v>
      </c>
      <c r="O1051">
        <f>IF(ISBLANK('Raw Data'!J1045), 0, IF(AND(2=MATCH(LARGE('Raw Data'!G1045:J1045, 2), 'Raw Data'!G1045:J1045, 0), AND('Raw Data'!L1045-'Raw Data'!K1045&lt;4, 'Raw Data'!L1045-'Raw Data'!K1045&gt;0)), 'Raw Data'!H1045, 0))</f>
        <v>0</v>
      </c>
      <c r="P1051">
        <f>IF(ISBLANK('Raw Data'!J1045), 0, IF(AND(1=MATCH(LARGE('Raw Data'!G1045:J1045, 2), 'Raw Data'!G1045:J1045, 0), AND('Raw Data'!K1045-'Raw Data'!L1045&lt;4, 'Raw Data'!K1045-'Raw Data'!L1045&gt;0)), 'Raw Data'!G1045, 0))</f>
        <v>0</v>
      </c>
      <c r="Q1051">
        <f>IF(ISBLANK('Raw Data'!J1045), 0, IF(AND(4=MATCH(LARGE('Raw Data'!G1045:J1045, 1), 'Raw Data'!G1045:J1045, 0), 'Raw Data'!L1045-'Raw Data'!K1045&gt;3), 'Raw Data'!J1045, 0))</f>
        <v>0</v>
      </c>
      <c r="R1051">
        <f>IF(ISBLANK('Raw Data'!J1045), 0, IF(AND(3=MATCH(LARGE('Raw Data'!G1045:J1045, 1), 'Raw Data'!G1045:J1045, 0), 'Raw Data'!K1045-'Raw Data'!L1045&gt;3), 'Raw Data'!I1045, 0))</f>
        <v>0</v>
      </c>
      <c r="S1051">
        <f>IF(AND('Raw Data'!L1045-'Raw Data'!K1045&gt;4, 'Raw Data'!F1045&lt;'Raw Data'!C1045), 'Raw Data'!J1045, 0)</f>
        <v>0</v>
      </c>
      <c r="T1051">
        <f>IF(AND('Raw Data'!K1045-'Raw Data'!L1045&gt;4, 'Raw Data'!F1045&gt;'Raw Data'!C1045), 'Raw Data'!I1045, 0)</f>
        <v>0</v>
      </c>
      <c r="U1051">
        <f>IF(AND('Raw Data'!L1045-'Raw Data'!K1045&lt;3, 'Raw Data'!L1045&gt;'Raw Data'!K1045, 'Raw Data'!F1045&lt;'Raw Data'!C1045), 'Raw Data'!H1045, 0)</f>
        <v>0</v>
      </c>
      <c r="V1051">
        <f>IF(AND('Raw Data'!L1045-'Raw Data'!K1045&lt;3, 'Raw Data'!L1045&gt;'Raw Data'!K1045, 'Raw Data'!F1045&gt;'Raw Data'!C1045), 'Raw Data'!G1045, 0)</f>
        <v>0</v>
      </c>
    </row>
    <row r="1052" spans="1:22" x14ac:dyDescent="0.3">
      <c r="A1052">
        <f>IF(AND('Raw Data'!F1046&lt;'Raw Data'!C1046, 'Raw Data'!L1046&gt;'Raw Data'!K1046, 'Raw Data'!L1046-'Raw Data'!K1046&gt;3), 'Raw Data'!J1046, 0)</f>
        <v>0</v>
      </c>
      <c r="B1052">
        <f>IF(AND('Raw Data'!C1046&lt;'Raw Data'!F1046, 'Raw Data'!K1046&gt;'Raw Data'!L1046, 'Raw Data'!K1046-'Raw Data'!L1046&gt;3), 'Raw Data'!I1046, 0)</f>
        <v>0</v>
      </c>
      <c r="C1052">
        <f>IF(AND('Raw Data'!F1046&lt;'Raw Data'!C1046, 'Raw Data'!L1046&gt;'Raw Data'!K1046, 'Raw Data'!L1046-'Raw Data'!K1046&lt;4), 'Raw Data'!H1046, 0)</f>
        <v>0</v>
      </c>
      <c r="D1052">
        <f>IF(AND('Raw Data'!C1046&lt;'Raw Data'!F1046, 'Raw Data'!K1046&gt;'Raw Data'!L1046, 'Raw Data'!K1046-'Raw Data'!L1046&lt;4), 'Raw Data'!G1046, 0)</f>
        <v>0</v>
      </c>
      <c r="E1052">
        <f>IF(ISBLANK('Raw Data'!J1046), 0, IF(AND(4=MATCH(LARGE('Raw Data'!G1046:J1046, 4), 'Raw Data'!G1046:J1046, 0), 'Raw Data'!L1046-'Raw Data'!K1046&gt;3), 'Raw Data'!J1046, 0))</f>
        <v>0</v>
      </c>
      <c r="F1052">
        <f>IF(ISBLANK('Raw Data'!J1046), 0, IF(AND(3=MATCH(LARGE('Raw Data'!G1046:J1046, 4), 'Raw Data'!G1046:J1046, 0), 'Raw Data'!K1046-'Raw Data'!L1046&gt;3), 'Raw Data'!I1046, 0))</f>
        <v>0</v>
      </c>
      <c r="G1052">
        <f>IF(ISBLANK('Raw Data'!J1046), 0, IF(AND(2=MATCH(LARGE('Raw Data'!G1046:J1046, 4), 'Raw Data'!G1046:J1046, 0), AND('Raw Data'!L1046-'Raw Data'!K1046&lt;4, 'Raw Data'!L1046-'Raw Data'!K1046&gt;0)), 'Raw Data'!H1046, 0))</f>
        <v>0</v>
      </c>
      <c r="H1052">
        <f>IF(ISBLANK('Raw Data'!J1046), 0, IF(AND(1=MATCH(LARGE('Raw Data'!G1046:J1046, 4), 'Raw Data'!G1046:J1046, 0), AND('Raw Data'!K1046-'Raw Data'!L1046&lt;4, 'Raw Data'!K1046-'Raw Data'!L1046&gt;0)), 'Raw Data'!G1046, 0))</f>
        <v>0</v>
      </c>
      <c r="I1052">
        <f>IF(ISBLANK('Raw Data'!J1046), 0, IF(AND(4=MATCH(LARGE('Raw Data'!G1046:J1046, 3), 'Raw Data'!G1046:J1046, 0), 'Raw Data'!L1046-'Raw Data'!K1046&gt;3), 'Raw Data'!J1046, 0))</f>
        <v>0</v>
      </c>
      <c r="J1052">
        <f>IF(ISBLANK('Raw Data'!J1046), 0, IF(AND(3=MATCH(LARGE('Raw Data'!G1046:J1046, 3), 'Raw Data'!G1046:J1046, 0), 'Raw Data'!K1046-'Raw Data'!L1046&gt;3), 'Raw Data'!I1046, 0))</f>
        <v>0</v>
      </c>
      <c r="K1052">
        <f>IF(ISBLANK('Raw Data'!J1046), 0, IF(AND(2=MATCH(LARGE('Raw Data'!G1046:J1046, 3), 'Raw Data'!G1046:J1046, 0), AND('Raw Data'!L1046-'Raw Data'!K1046&lt;4, 'Raw Data'!L1046-'Raw Data'!K1046&gt;0)), 'Raw Data'!H1046, 0))</f>
        <v>0</v>
      </c>
      <c r="L1052">
        <f>IF(ISBLANK('Raw Data'!J1046), 0, IF(AND(1=MATCH(LARGE('Raw Data'!G1046:J1046, 3), 'Raw Data'!G1046:J1046, 0), AND('Raw Data'!K1046-'Raw Data'!L1046&lt;4, 'Raw Data'!K1046-'Raw Data'!L1046&gt;0)), 'Raw Data'!G1046, 0))</f>
        <v>0</v>
      </c>
      <c r="M1052">
        <f>IF(ISBLANK('Raw Data'!J1046), 0, IF(AND(4=MATCH(LARGE('Raw Data'!G1046:J1046, 2), 'Raw Data'!G1046:J1046, 0), 'Raw Data'!L1046-'Raw Data'!K1046&gt;3), 'Raw Data'!J1046, 0))</f>
        <v>0</v>
      </c>
      <c r="N1052">
        <f>IF(ISBLANK('Raw Data'!J1046), 0, IF(AND(3=MATCH(LARGE('Raw Data'!G1046:J1046, 2), 'Raw Data'!G1046:J1046, 0), 'Raw Data'!K1046-'Raw Data'!L1046&gt;3), 'Raw Data'!I1046, 0))</f>
        <v>0</v>
      </c>
      <c r="O1052">
        <f>IF(ISBLANK('Raw Data'!J1046), 0, IF(AND(2=MATCH(LARGE('Raw Data'!G1046:J1046, 2), 'Raw Data'!G1046:J1046, 0), AND('Raw Data'!L1046-'Raw Data'!K1046&lt;4, 'Raw Data'!L1046-'Raw Data'!K1046&gt;0)), 'Raw Data'!H1046, 0))</f>
        <v>0</v>
      </c>
      <c r="P1052">
        <f>IF(ISBLANK('Raw Data'!J1046), 0, IF(AND(1=MATCH(LARGE('Raw Data'!G1046:J1046, 2), 'Raw Data'!G1046:J1046, 0), AND('Raw Data'!K1046-'Raw Data'!L1046&lt;4, 'Raw Data'!K1046-'Raw Data'!L1046&gt;0)), 'Raw Data'!G1046, 0))</f>
        <v>0</v>
      </c>
      <c r="Q1052">
        <f>IF(ISBLANK('Raw Data'!J1046), 0, IF(AND(4=MATCH(LARGE('Raw Data'!G1046:J1046, 1), 'Raw Data'!G1046:J1046, 0), 'Raw Data'!L1046-'Raw Data'!K1046&gt;3), 'Raw Data'!J1046, 0))</f>
        <v>0</v>
      </c>
      <c r="R1052">
        <f>IF(ISBLANK('Raw Data'!J1046), 0, IF(AND(3=MATCH(LARGE('Raw Data'!G1046:J1046, 1), 'Raw Data'!G1046:J1046, 0), 'Raw Data'!K1046-'Raw Data'!L1046&gt;3), 'Raw Data'!I1046, 0))</f>
        <v>0</v>
      </c>
      <c r="S1052">
        <f>IF(AND('Raw Data'!L1046-'Raw Data'!K1046&gt;4, 'Raw Data'!F1046&lt;'Raw Data'!C1046), 'Raw Data'!J1046, 0)</f>
        <v>0</v>
      </c>
      <c r="T1052">
        <f>IF(AND('Raw Data'!K1046-'Raw Data'!L1046&gt;4, 'Raw Data'!F1046&gt;'Raw Data'!C1046), 'Raw Data'!I1046, 0)</f>
        <v>0</v>
      </c>
      <c r="U1052">
        <f>IF(AND('Raw Data'!L1046-'Raw Data'!K1046&lt;3, 'Raw Data'!L1046&gt;'Raw Data'!K1046, 'Raw Data'!F1046&lt;'Raw Data'!C1046), 'Raw Data'!H1046, 0)</f>
        <v>0</v>
      </c>
      <c r="V1052">
        <f>IF(AND('Raw Data'!L1046-'Raw Data'!K1046&lt;3, 'Raw Data'!L1046&gt;'Raw Data'!K1046, 'Raw Data'!F1046&gt;'Raw Data'!C1046), 'Raw Data'!G1046, 0)</f>
        <v>0</v>
      </c>
    </row>
    <row r="1053" spans="1:22" x14ac:dyDescent="0.3">
      <c r="A1053">
        <f>IF(AND('Raw Data'!F1047&lt;'Raw Data'!C1047, 'Raw Data'!L1047&gt;'Raw Data'!K1047, 'Raw Data'!L1047-'Raw Data'!K1047&gt;3), 'Raw Data'!J1047, 0)</f>
        <v>0</v>
      </c>
      <c r="B1053">
        <f>IF(AND('Raw Data'!C1047&lt;'Raw Data'!F1047, 'Raw Data'!K1047&gt;'Raw Data'!L1047, 'Raw Data'!K1047-'Raw Data'!L1047&gt;3), 'Raw Data'!I1047, 0)</f>
        <v>0</v>
      </c>
      <c r="C1053">
        <f>IF(AND('Raw Data'!F1047&lt;'Raw Data'!C1047, 'Raw Data'!L1047&gt;'Raw Data'!K1047, 'Raw Data'!L1047-'Raw Data'!K1047&lt;4), 'Raw Data'!H1047, 0)</f>
        <v>0</v>
      </c>
      <c r="D1053">
        <f>IF(AND('Raw Data'!C1047&lt;'Raw Data'!F1047, 'Raw Data'!K1047&gt;'Raw Data'!L1047, 'Raw Data'!K1047-'Raw Data'!L1047&lt;4), 'Raw Data'!G1047, 0)</f>
        <v>0</v>
      </c>
      <c r="E1053">
        <f>IF(ISBLANK('Raw Data'!J1047), 0, IF(AND(4=MATCH(LARGE('Raw Data'!G1047:J1047, 4), 'Raw Data'!G1047:J1047, 0), 'Raw Data'!L1047-'Raw Data'!K1047&gt;3), 'Raw Data'!J1047, 0))</f>
        <v>0</v>
      </c>
      <c r="F1053">
        <f>IF(ISBLANK('Raw Data'!J1047), 0, IF(AND(3=MATCH(LARGE('Raw Data'!G1047:J1047, 4), 'Raw Data'!G1047:J1047, 0), 'Raw Data'!K1047-'Raw Data'!L1047&gt;3), 'Raw Data'!I1047, 0))</f>
        <v>0</v>
      </c>
      <c r="G1053">
        <f>IF(ISBLANK('Raw Data'!J1047), 0, IF(AND(2=MATCH(LARGE('Raw Data'!G1047:J1047, 4), 'Raw Data'!G1047:J1047, 0), AND('Raw Data'!L1047-'Raw Data'!K1047&lt;4, 'Raw Data'!L1047-'Raw Data'!K1047&gt;0)), 'Raw Data'!H1047, 0))</f>
        <v>0</v>
      </c>
      <c r="H1053">
        <f>IF(ISBLANK('Raw Data'!J1047), 0, IF(AND(1=MATCH(LARGE('Raw Data'!G1047:J1047, 4), 'Raw Data'!G1047:J1047, 0), AND('Raw Data'!K1047-'Raw Data'!L1047&lt;4, 'Raw Data'!K1047-'Raw Data'!L1047&gt;0)), 'Raw Data'!G1047, 0))</f>
        <v>0</v>
      </c>
      <c r="I1053">
        <f>IF(ISBLANK('Raw Data'!J1047), 0, IF(AND(4=MATCH(LARGE('Raw Data'!G1047:J1047, 3), 'Raw Data'!G1047:J1047, 0), 'Raw Data'!L1047-'Raw Data'!K1047&gt;3), 'Raw Data'!J1047, 0))</f>
        <v>0</v>
      </c>
      <c r="J1053">
        <f>IF(ISBLANK('Raw Data'!J1047), 0, IF(AND(3=MATCH(LARGE('Raw Data'!G1047:J1047, 3), 'Raw Data'!G1047:J1047, 0), 'Raw Data'!K1047-'Raw Data'!L1047&gt;3), 'Raw Data'!I1047, 0))</f>
        <v>0</v>
      </c>
      <c r="K1053">
        <f>IF(ISBLANK('Raw Data'!J1047), 0, IF(AND(2=MATCH(LARGE('Raw Data'!G1047:J1047, 3), 'Raw Data'!G1047:J1047, 0), AND('Raw Data'!L1047-'Raw Data'!K1047&lt;4, 'Raw Data'!L1047-'Raw Data'!K1047&gt;0)), 'Raw Data'!H1047, 0))</f>
        <v>0</v>
      </c>
      <c r="L1053">
        <f>IF(ISBLANK('Raw Data'!J1047), 0, IF(AND(1=MATCH(LARGE('Raw Data'!G1047:J1047, 3), 'Raw Data'!G1047:J1047, 0), AND('Raw Data'!K1047-'Raw Data'!L1047&lt;4, 'Raw Data'!K1047-'Raw Data'!L1047&gt;0)), 'Raw Data'!G1047, 0))</f>
        <v>0</v>
      </c>
      <c r="M1053">
        <f>IF(ISBLANK('Raw Data'!J1047), 0, IF(AND(4=MATCH(LARGE('Raw Data'!G1047:J1047, 2), 'Raw Data'!G1047:J1047, 0), 'Raw Data'!L1047-'Raw Data'!K1047&gt;3), 'Raw Data'!J1047, 0))</f>
        <v>0</v>
      </c>
      <c r="N1053">
        <f>IF(ISBLANK('Raw Data'!J1047), 0, IF(AND(3=MATCH(LARGE('Raw Data'!G1047:J1047, 2), 'Raw Data'!G1047:J1047, 0), 'Raw Data'!K1047-'Raw Data'!L1047&gt;3), 'Raw Data'!I1047, 0))</f>
        <v>0</v>
      </c>
      <c r="O1053">
        <f>IF(ISBLANK('Raw Data'!J1047), 0, IF(AND(2=MATCH(LARGE('Raw Data'!G1047:J1047, 2), 'Raw Data'!G1047:J1047, 0), AND('Raw Data'!L1047-'Raw Data'!K1047&lt;4, 'Raw Data'!L1047-'Raw Data'!K1047&gt;0)), 'Raw Data'!H1047, 0))</f>
        <v>0</v>
      </c>
      <c r="P1053">
        <f>IF(ISBLANK('Raw Data'!J1047), 0, IF(AND(1=MATCH(LARGE('Raw Data'!G1047:J1047, 2), 'Raw Data'!G1047:J1047, 0), AND('Raw Data'!K1047-'Raw Data'!L1047&lt;4, 'Raw Data'!K1047-'Raw Data'!L1047&gt;0)), 'Raw Data'!G1047, 0))</f>
        <v>0</v>
      </c>
      <c r="Q1053">
        <f>IF(ISBLANK('Raw Data'!J1047), 0, IF(AND(4=MATCH(LARGE('Raw Data'!G1047:J1047, 1), 'Raw Data'!G1047:J1047, 0), 'Raw Data'!L1047-'Raw Data'!K1047&gt;3), 'Raw Data'!J1047, 0))</f>
        <v>0</v>
      </c>
      <c r="R1053">
        <f>IF(ISBLANK('Raw Data'!J1047), 0, IF(AND(3=MATCH(LARGE('Raw Data'!G1047:J1047, 1), 'Raw Data'!G1047:J1047, 0), 'Raw Data'!K1047-'Raw Data'!L1047&gt;3), 'Raw Data'!I1047, 0))</f>
        <v>0</v>
      </c>
      <c r="S1053">
        <f>IF(AND('Raw Data'!L1047-'Raw Data'!K1047&gt;4, 'Raw Data'!F1047&lt;'Raw Data'!C1047), 'Raw Data'!J1047, 0)</f>
        <v>0</v>
      </c>
      <c r="T1053">
        <f>IF(AND('Raw Data'!K1047-'Raw Data'!L1047&gt;4, 'Raw Data'!F1047&gt;'Raw Data'!C1047), 'Raw Data'!I1047, 0)</f>
        <v>0</v>
      </c>
      <c r="U1053">
        <f>IF(AND('Raw Data'!L1047-'Raw Data'!K1047&lt;3, 'Raw Data'!L1047&gt;'Raw Data'!K1047, 'Raw Data'!F1047&lt;'Raw Data'!C1047), 'Raw Data'!H1047, 0)</f>
        <v>0</v>
      </c>
      <c r="V1053">
        <f>IF(AND('Raw Data'!L1047-'Raw Data'!K1047&lt;3, 'Raw Data'!L1047&gt;'Raw Data'!K1047, 'Raw Data'!F1047&gt;'Raw Data'!C1047), 'Raw Data'!G1047, 0)</f>
        <v>0</v>
      </c>
    </row>
    <row r="1054" spans="1:22" x14ac:dyDescent="0.3">
      <c r="A1054">
        <f>IF(AND('Raw Data'!F1048&lt;'Raw Data'!C1048, 'Raw Data'!L1048&gt;'Raw Data'!K1048, 'Raw Data'!L1048-'Raw Data'!K1048&gt;3), 'Raw Data'!J1048, 0)</f>
        <v>0</v>
      </c>
      <c r="B1054">
        <f>IF(AND('Raw Data'!C1048&lt;'Raw Data'!F1048, 'Raw Data'!K1048&gt;'Raw Data'!L1048, 'Raw Data'!K1048-'Raw Data'!L1048&gt;3), 'Raw Data'!I1048, 0)</f>
        <v>0</v>
      </c>
      <c r="C1054">
        <f>IF(AND('Raw Data'!F1048&lt;'Raw Data'!C1048, 'Raw Data'!L1048&gt;'Raw Data'!K1048, 'Raw Data'!L1048-'Raw Data'!K1048&lt;4), 'Raw Data'!H1048, 0)</f>
        <v>0</v>
      </c>
      <c r="D1054">
        <f>IF(AND('Raw Data'!C1048&lt;'Raw Data'!F1048, 'Raw Data'!K1048&gt;'Raw Data'!L1048, 'Raw Data'!K1048-'Raw Data'!L1048&lt;4), 'Raw Data'!G1048, 0)</f>
        <v>0</v>
      </c>
      <c r="E1054">
        <f>IF(ISBLANK('Raw Data'!J1048), 0, IF(AND(4=MATCH(LARGE('Raw Data'!G1048:J1048, 4), 'Raw Data'!G1048:J1048, 0), 'Raw Data'!L1048-'Raw Data'!K1048&gt;3), 'Raw Data'!J1048, 0))</f>
        <v>0</v>
      </c>
      <c r="F1054">
        <f>IF(ISBLANK('Raw Data'!J1048), 0, IF(AND(3=MATCH(LARGE('Raw Data'!G1048:J1048, 4), 'Raw Data'!G1048:J1048, 0), 'Raw Data'!K1048-'Raw Data'!L1048&gt;3), 'Raw Data'!I1048, 0))</f>
        <v>0</v>
      </c>
      <c r="G1054">
        <f>IF(ISBLANK('Raw Data'!J1048), 0, IF(AND(2=MATCH(LARGE('Raw Data'!G1048:J1048, 4), 'Raw Data'!G1048:J1048, 0), AND('Raw Data'!L1048-'Raw Data'!K1048&lt;4, 'Raw Data'!L1048-'Raw Data'!K1048&gt;0)), 'Raw Data'!H1048, 0))</f>
        <v>0</v>
      </c>
      <c r="H1054">
        <f>IF(ISBLANK('Raw Data'!J1048), 0, IF(AND(1=MATCH(LARGE('Raw Data'!G1048:J1048, 4), 'Raw Data'!G1048:J1048, 0), AND('Raw Data'!K1048-'Raw Data'!L1048&lt;4, 'Raw Data'!K1048-'Raw Data'!L1048&gt;0)), 'Raw Data'!G1048, 0))</f>
        <v>0</v>
      </c>
      <c r="I1054">
        <f>IF(ISBLANK('Raw Data'!J1048), 0, IF(AND(4=MATCH(LARGE('Raw Data'!G1048:J1048, 3), 'Raw Data'!G1048:J1048, 0), 'Raw Data'!L1048-'Raw Data'!K1048&gt;3), 'Raw Data'!J1048, 0))</f>
        <v>0</v>
      </c>
      <c r="J1054">
        <f>IF(ISBLANK('Raw Data'!J1048), 0, IF(AND(3=MATCH(LARGE('Raw Data'!G1048:J1048, 3), 'Raw Data'!G1048:J1048, 0), 'Raw Data'!K1048-'Raw Data'!L1048&gt;3), 'Raw Data'!I1048, 0))</f>
        <v>0</v>
      </c>
      <c r="K1054">
        <f>IF(ISBLANK('Raw Data'!J1048), 0, IF(AND(2=MATCH(LARGE('Raw Data'!G1048:J1048, 3), 'Raw Data'!G1048:J1048, 0), AND('Raw Data'!L1048-'Raw Data'!K1048&lt;4, 'Raw Data'!L1048-'Raw Data'!K1048&gt;0)), 'Raw Data'!H1048, 0))</f>
        <v>0</v>
      </c>
      <c r="L1054">
        <f>IF(ISBLANK('Raw Data'!J1048), 0, IF(AND(1=MATCH(LARGE('Raw Data'!G1048:J1048, 3), 'Raw Data'!G1048:J1048, 0), AND('Raw Data'!K1048-'Raw Data'!L1048&lt;4, 'Raw Data'!K1048-'Raw Data'!L1048&gt;0)), 'Raw Data'!G1048, 0))</f>
        <v>0</v>
      </c>
      <c r="M1054">
        <f>IF(ISBLANK('Raw Data'!J1048), 0, IF(AND(4=MATCH(LARGE('Raw Data'!G1048:J1048, 2), 'Raw Data'!G1048:J1048, 0), 'Raw Data'!L1048-'Raw Data'!K1048&gt;3), 'Raw Data'!J1048, 0))</f>
        <v>0</v>
      </c>
      <c r="N1054">
        <f>IF(ISBLANK('Raw Data'!J1048), 0, IF(AND(3=MATCH(LARGE('Raw Data'!G1048:J1048, 2), 'Raw Data'!G1048:J1048, 0), 'Raw Data'!K1048-'Raw Data'!L1048&gt;3), 'Raw Data'!I1048, 0))</f>
        <v>0</v>
      </c>
      <c r="O1054">
        <f>IF(ISBLANK('Raw Data'!J1048), 0, IF(AND(2=MATCH(LARGE('Raw Data'!G1048:J1048, 2), 'Raw Data'!G1048:J1048, 0), AND('Raw Data'!L1048-'Raw Data'!K1048&lt;4, 'Raw Data'!L1048-'Raw Data'!K1048&gt;0)), 'Raw Data'!H1048, 0))</f>
        <v>0</v>
      </c>
      <c r="P1054">
        <f>IF(ISBLANK('Raw Data'!J1048), 0, IF(AND(1=MATCH(LARGE('Raw Data'!G1048:J1048, 2), 'Raw Data'!G1048:J1048, 0), AND('Raw Data'!K1048-'Raw Data'!L1048&lt;4, 'Raw Data'!K1048-'Raw Data'!L1048&gt;0)), 'Raw Data'!G1048, 0))</f>
        <v>0</v>
      </c>
      <c r="Q1054">
        <f>IF(ISBLANK('Raw Data'!J1048), 0, IF(AND(4=MATCH(LARGE('Raw Data'!G1048:J1048, 1), 'Raw Data'!G1048:J1048, 0), 'Raw Data'!L1048-'Raw Data'!K1048&gt;3), 'Raw Data'!J1048, 0))</f>
        <v>0</v>
      </c>
      <c r="R1054">
        <f>IF(ISBLANK('Raw Data'!J1048), 0, IF(AND(3=MATCH(LARGE('Raw Data'!G1048:J1048, 1), 'Raw Data'!G1048:J1048, 0), 'Raw Data'!K1048-'Raw Data'!L1048&gt;3), 'Raw Data'!I1048, 0))</f>
        <v>0</v>
      </c>
      <c r="S1054">
        <f>IF(AND('Raw Data'!L1048-'Raw Data'!K1048&gt;4, 'Raw Data'!F1048&lt;'Raw Data'!C1048), 'Raw Data'!J1048, 0)</f>
        <v>0</v>
      </c>
      <c r="T1054">
        <f>IF(AND('Raw Data'!K1048-'Raw Data'!L1048&gt;4, 'Raw Data'!F1048&gt;'Raw Data'!C1048), 'Raw Data'!I1048, 0)</f>
        <v>0</v>
      </c>
      <c r="U1054">
        <f>IF(AND('Raw Data'!L1048-'Raw Data'!K1048&lt;3, 'Raw Data'!L1048&gt;'Raw Data'!K1048, 'Raw Data'!F1048&lt;'Raw Data'!C1048), 'Raw Data'!H1048, 0)</f>
        <v>0</v>
      </c>
      <c r="V1054">
        <f>IF(AND('Raw Data'!L1048-'Raw Data'!K1048&lt;3, 'Raw Data'!L1048&gt;'Raw Data'!K1048, 'Raw Data'!F1048&gt;'Raw Data'!C1048), 'Raw Data'!G1048, 0)</f>
        <v>0</v>
      </c>
    </row>
    <row r="1055" spans="1:22" x14ac:dyDescent="0.3">
      <c r="A1055">
        <f>IF(AND('Raw Data'!F1049&lt;'Raw Data'!C1049, 'Raw Data'!L1049&gt;'Raw Data'!K1049, 'Raw Data'!L1049-'Raw Data'!K1049&gt;3), 'Raw Data'!J1049, 0)</f>
        <v>0</v>
      </c>
      <c r="B1055">
        <f>IF(AND('Raw Data'!C1049&lt;'Raw Data'!F1049, 'Raw Data'!K1049&gt;'Raw Data'!L1049, 'Raw Data'!K1049-'Raw Data'!L1049&gt;3), 'Raw Data'!I1049, 0)</f>
        <v>0</v>
      </c>
      <c r="C1055">
        <f>IF(AND('Raw Data'!F1049&lt;'Raw Data'!C1049, 'Raw Data'!L1049&gt;'Raw Data'!K1049, 'Raw Data'!L1049-'Raw Data'!K1049&lt;4), 'Raw Data'!H1049, 0)</f>
        <v>0</v>
      </c>
      <c r="D1055">
        <f>IF(AND('Raw Data'!C1049&lt;'Raw Data'!F1049, 'Raw Data'!K1049&gt;'Raw Data'!L1049, 'Raw Data'!K1049-'Raw Data'!L1049&lt;4), 'Raw Data'!G1049, 0)</f>
        <v>0</v>
      </c>
      <c r="E1055">
        <f>IF(ISBLANK('Raw Data'!J1049), 0, IF(AND(4=MATCH(LARGE('Raw Data'!G1049:J1049, 4), 'Raw Data'!G1049:J1049, 0), 'Raw Data'!L1049-'Raw Data'!K1049&gt;3), 'Raw Data'!J1049, 0))</f>
        <v>0</v>
      </c>
      <c r="F1055">
        <f>IF(ISBLANK('Raw Data'!J1049), 0, IF(AND(3=MATCH(LARGE('Raw Data'!G1049:J1049, 4), 'Raw Data'!G1049:J1049, 0), 'Raw Data'!K1049-'Raw Data'!L1049&gt;3), 'Raw Data'!I1049, 0))</f>
        <v>0</v>
      </c>
      <c r="G1055">
        <f>IF(ISBLANK('Raw Data'!J1049), 0, IF(AND(2=MATCH(LARGE('Raw Data'!G1049:J1049, 4), 'Raw Data'!G1049:J1049, 0), AND('Raw Data'!L1049-'Raw Data'!K1049&lt;4, 'Raw Data'!L1049-'Raw Data'!K1049&gt;0)), 'Raw Data'!H1049, 0))</f>
        <v>0</v>
      </c>
      <c r="H1055">
        <f>IF(ISBLANK('Raw Data'!J1049), 0, IF(AND(1=MATCH(LARGE('Raw Data'!G1049:J1049, 4), 'Raw Data'!G1049:J1049, 0), AND('Raw Data'!K1049-'Raw Data'!L1049&lt;4, 'Raw Data'!K1049-'Raw Data'!L1049&gt;0)), 'Raw Data'!G1049, 0))</f>
        <v>0</v>
      </c>
      <c r="I1055">
        <f>IF(ISBLANK('Raw Data'!J1049), 0, IF(AND(4=MATCH(LARGE('Raw Data'!G1049:J1049, 3), 'Raw Data'!G1049:J1049, 0), 'Raw Data'!L1049-'Raw Data'!K1049&gt;3), 'Raw Data'!J1049, 0))</f>
        <v>0</v>
      </c>
      <c r="J1055">
        <f>IF(ISBLANK('Raw Data'!J1049), 0, IF(AND(3=MATCH(LARGE('Raw Data'!G1049:J1049, 3), 'Raw Data'!G1049:J1049, 0), 'Raw Data'!K1049-'Raw Data'!L1049&gt;3), 'Raw Data'!I1049, 0))</f>
        <v>0</v>
      </c>
      <c r="K1055">
        <f>IF(ISBLANK('Raw Data'!J1049), 0, IF(AND(2=MATCH(LARGE('Raw Data'!G1049:J1049, 3), 'Raw Data'!G1049:J1049, 0), AND('Raw Data'!L1049-'Raw Data'!K1049&lt;4, 'Raw Data'!L1049-'Raw Data'!K1049&gt;0)), 'Raw Data'!H1049, 0))</f>
        <v>0</v>
      </c>
      <c r="L1055">
        <f>IF(ISBLANK('Raw Data'!J1049), 0, IF(AND(1=MATCH(LARGE('Raw Data'!G1049:J1049, 3), 'Raw Data'!G1049:J1049, 0), AND('Raw Data'!K1049-'Raw Data'!L1049&lt;4, 'Raw Data'!K1049-'Raw Data'!L1049&gt;0)), 'Raw Data'!G1049, 0))</f>
        <v>0</v>
      </c>
      <c r="M1055">
        <f>IF(ISBLANK('Raw Data'!J1049), 0, IF(AND(4=MATCH(LARGE('Raw Data'!G1049:J1049, 2), 'Raw Data'!G1049:J1049, 0), 'Raw Data'!L1049-'Raw Data'!K1049&gt;3), 'Raw Data'!J1049, 0))</f>
        <v>0</v>
      </c>
      <c r="N1055">
        <f>IF(ISBLANK('Raw Data'!J1049), 0, IF(AND(3=MATCH(LARGE('Raw Data'!G1049:J1049, 2), 'Raw Data'!G1049:J1049, 0), 'Raw Data'!K1049-'Raw Data'!L1049&gt;3), 'Raw Data'!I1049, 0))</f>
        <v>0</v>
      </c>
      <c r="O1055">
        <f>IF(ISBLANK('Raw Data'!J1049), 0, IF(AND(2=MATCH(LARGE('Raw Data'!G1049:J1049, 2), 'Raw Data'!G1049:J1049, 0), AND('Raw Data'!L1049-'Raw Data'!K1049&lt;4, 'Raw Data'!L1049-'Raw Data'!K1049&gt;0)), 'Raw Data'!H1049, 0))</f>
        <v>0</v>
      </c>
      <c r="P1055">
        <f>IF(ISBLANK('Raw Data'!J1049), 0, IF(AND(1=MATCH(LARGE('Raw Data'!G1049:J1049, 2), 'Raw Data'!G1049:J1049, 0), AND('Raw Data'!K1049-'Raw Data'!L1049&lt;4, 'Raw Data'!K1049-'Raw Data'!L1049&gt;0)), 'Raw Data'!G1049, 0))</f>
        <v>0</v>
      </c>
      <c r="Q1055">
        <f>IF(ISBLANK('Raw Data'!J1049), 0, IF(AND(4=MATCH(LARGE('Raw Data'!G1049:J1049, 1), 'Raw Data'!G1049:J1049, 0), 'Raw Data'!L1049-'Raw Data'!K1049&gt;3), 'Raw Data'!J1049, 0))</f>
        <v>0</v>
      </c>
      <c r="R1055">
        <f>IF(ISBLANK('Raw Data'!J1049), 0, IF(AND(3=MATCH(LARGE('Raw Data'!G1049:J1049, 1), 'Raw Data'!G1049:J1049, 0), 'Raw Data'!K1049-'Raw Data'!L1049&gt;3), 'Raw Data'!I1049, 0))</f>
        <v>0</v>
      </c>
      <c r="S1055">
        <f>IF(AND('Raw Data'!L1049-'Raw Data'!K1049&gt;4, 'Raw Data'!F1049&lt;'Raw Data'!C1049), 'Raw Data'!J1049, 0)</f>
        <v>0</v>
      </c>
      <c r="T1055">
        <f>IF(AND('Raw Data'!K1049-'Raw Data'!L1049&gt;4, 'Raw Data'!F1049&gt;'Raw Data'!C1049), 'Raw Data'!I1049, 0)</f>
        <v>0</v>
      </c>
      <c r="U1055">
        <f>IF(AND('Raw Data'!L1049-'Raw Data'!K1049&lt;3, 'Raw Data'!L1049&gt;'Raw Data'!K1049, 'Raw Data'!F1049&lt;'Raw Data'!C1049), 'Raw Data'!H1049, 0)</f>
        <v>0</v>
      </c>
      <c r="V1055">
        <f>IF(AND('Raw Data'!L1049-'Raw Data'!K1049&lt;3, 'Raw Data'!L1049&gt;'Raw Data'!K1049, 'Raw Data'!F1049&gt;'Raw Data'!C1049), 'Raw Data'!G1049, 0)</f>
        <v>0</v>
      </c>
    </row>
    <row r="1056" spans="1:22" x14ac:dyDescent="0.3">
      <c r="A1056">
        <f>IF(AND('Raw Data'!F1050&lt;'Raw Data'!C1050, 'Raw Data'!L1050&gt;'Raw Data'!K1050, 'Raw Data'!L1050-'Raw Data'!K1050&gt;3), 'Raw Data'!J1050, 0)</f>
        <v>0</v>
      </c>
      <c r="B1056">
        <f>IF(AND('Raw Data'!C1050&lt;'Raw Data'!F1050, 'Raw Data'!K1050&gt;'Raw Data'!L1050, 'Raw Data'!K1050-'Raw Data'!L1050&gt;3), 'Raw Data'!I1050, 0)</f>
        <v>0</v>
      </c>
      <c r="C1056">
        <f>IF(AND('Raw Data'!F1050&lt;'Raw Data'!C1050, 'Raw Data'!L1050&gt;'Raw Data'!K1050, 'Raw Data'!L1050-'Raw Data'!K1050&lt;4), 'Raw Data'!H1050, 0)</f>
        <v>0</v>
      </c>
      <c r="D1056">
        <f>IF(AND('Raw Data'!C1050&lt;'Raw Data'!F1050, 'Raw Data'!K1050&gt;'Raw Data'!L1050, 'Raw Data'!K1050-'Raw Data'!L1050&lt;4), 'Raw Data'!G1050, 0)</f>
        <v>0</v>
      </c>
      <c r="E1056">
        <f>IF(ISBLANK('Raw Data'!J1050), 0, IF(AND(4=MATCH(LARGE('Raw Data'!G1050:J1050, 4), 'Raw Data'!G1050:J1050, 0), 'Raw Data'!L1050-'Raw Data'!K1050&gt;3), 'Raw Data'!J1050, 0))</f>
        <v>0</v>
      </c>
      <c r="F1056">
        <f>IF(ISBLANK('Raw Data'!J1050), 0, IF(AND(3=MATCH(LARGE('Raw Data'!G1050:J1050, 4), 'Raw Data'!G1050:J1050, 0), 'Raw Data'!K1050-'Raw Data'!L1050&gt;3), 'Raw Data'!I1050, 0))</f>
        <v>0</v>
      </c>
      <c r="G1056">
        <f>IF(ISBLANK('Raw Data'!J1050), 0, IF(AND(2=MATCH(LARGE('Raw Data'!G1050:J1050, 4), 'Raw Data'!G1050:J1050, 0), AND('Raw Data'!L1050-'Raw Data'!K1050&lt;4, 'Raw Data'!L1050-'Raw Data'!K1050&gt;0)), 'Raw Data'!H1050, 0))</f>
        <v>0</v>
      </c>
      <c r="H1056">
        <f>IF(ISBLANK('Raw Data'!J1050), 0, IF(AND(1=MATCH(LARGE('Raw Data'!G1050:J1050, 4), 'Raw Data'!G1050:J1050, 0), AND('Raw Data'!K1050-'Raw Data'!L1050&lt;4, 'Raw Data'!K1050-'Raw Data'!L1050&gt;0)), 'Raw Data'!G1050, 0))</f>
        <v>0</v>
      </c>
      <c r="I1056">
        <f>IF(ISBLANK('Raw Data'!J1050), 0, IF(AND(4=MATCH(LARGE('Raw Data'!G1050:J1050, 3), 'Raw Data'!G1050:J1050, 0), 'Raw Data'!L1050-'Raw Data'!K1050&gt;3), 'Raw Data'!J1050, 0))</f>
        <v>0</v>
      </c>
      <c r="J1056">
        <f>IF(ISBLANK('Raw Data'!J1050), 0, IF(AND(3=MATCH(LARGE('Raw Data'!G1050:J1050, 3), 'Raw Data'!G1050:J1050, 0), 'Raw Data'!K1050-'Raw Data'!L1050&gt;3), 'Raw Data'!I1050, 0))</f>
        <v>0</v>
      </c>
      <c r="K1056">
        <f>IF(ISBLANK('Raw Data'!J1050), 0, IF(AND(2=MATCH(LARGE('Raw Data'!G1050:J1050, 3), 'Raw Data'!G1050:J1050, 0), AND('Raw Data'!L1050-'Raw Data'!K1050&lt;4, 'Raw Data'!L1050-'Raw Data'!K1050&gt;0)), 'Raw Data'!H1050, 0))</f>
        <v>0</v>
      </c>
      <c r="L1056">
        <f>IF(ISBLANK('Raw Data'!J1050), 0, IF(AND(1=MATCH(LARGE('Raw Data'!G1050:J1050, 3), 'Raw Data'!G1050:J1050, 0), AND('Raw Data'!K1050-'Raw Data'!L1050&lt;4, 'Raw Data'!K1050-'Raw Data'!L1050&gt;0)), 'Raw Data'!G1050, 0))</f>
        <v>0</v>
      </c>
      <c r="M1056">
        <f>IF(ISBLANK('Raw Data'!J1050), 0, IF(AND(4=MATCH(LARGE('Raw Data'!G1050:J1050, 2), 'Raw Data'!G1050:J1050, 0), 'Raw Data'!L1050-'Raw Data'!K1050&gt;3), 'Raw Data'!J1050, 0))</f>
        <v>0</v>
      </c>
      <c r="N1056">
        <f>IF(ISBLANK('Raw Data'!J1050), 0, IF(AND(3=MATCH(LARGE('Raw Data'!G1050:J1050, 2), 'Raw Data'!G1050:J1050, 0), 'Raw Data'!K1050-'Raw Data'!L1050&gt;3), 'Raw Data'!I1050, 0))</f>
        <v>0</v>
      </c>
      <c r="O1056">
        <f>IF(ISBLANK('Raw Data'!J1050), 0, IF(AND(2=MATCH(LARGE('Raw Data'!G1050:J1050, 2), 'Raw Data'!G1050:J1050, 0), AND('Raw Data'!L1050-'Raw Data'!K1050&lt;4, 'Raw Data'!L1050-'Raw Data'!K1050&gt;0)), 'Raw Data'!H1050, 0))</f>
        <v>0</v>
      </c>
      <c r="P1056">
        <f>IF(ISBLANK('Raw Data'!J1050), 0, IF(AND(1=MATCH(LARGE('Raw Data'!G1050:J1050, 2), 'Raw Data'!G1050:J1050, 0), AND('Raw Data'!K1050-'Raw Data'!L1050&lt;4, 'Raw Data'!K1050-'Raw Data'!L1050&gt;0)), 'Raw Data'!G1050, 0))</f>
        <v>0</v>
      </c>
      <c r="Q1056">
        <f>IF(ISBLANK('Raw Data'!J1050), 0, IF(AND(4=MATCH(LARGE('Raw Data'!G1050:J1050, 1), 'Raw Data'!G1050:J1050, 0), 'Raw Data'!L1050-'Raw Data'!K1050&gt;3), 'Raw Data'!J1050, 0))</f>
        <v>0</v>
      </c>
      <c r="R1056">
        <f>IF(ISBLANK('Raw Data'!J1050), 0, IF(AND(3=MATCH(LARGE('Raw Data'!G1050:J1050, 1), 'Raw Data'!G1050:J1050, 0), 'Raw Data'!K1050-'Raw Data'!L1050&gt;3), 'Raw Data'!I1050, 0))</f>
        <v>0</v>
      </c>
      <c r="S1056">
        <f>IF(AND('Raw Data'!L1050-'Raw Data'!K1050&gt;4, 'Raw Data'!F1050&lt;'Raw Data'!C1050), 'Raw Data'!J1050, 0)</f>
        <v>0</v>
      </c>
      <c r="T1056">
        <f>IF(AND('Raw Data'!K1050-'Raw Data'!L1050&gt;4, 'Raw Data'!F1050&gt;'Raw Data'!C1050), 'Raw Data'!I1050, 0)</f>
        <v>0</v>
      </c>
      <c r="U1056">
        <f>IF(AND('Raw Data'!L1050-'Raw Data'!K1050&lt;3, 'Raw Data'!L1050&gt;'Raw Data'!K1050, 'Raw Data'!F1050&lt;'Raw Data'!C1050), 'Raw Data'!H1050, 0)</f>
        <v>0</v>
      </c>
      <c r="V1056">
        <f>IF(AND('Raw Data'!L1050-'Raw Data'!K1050&lt;3, 'Raw Data'!L1050&gt;'Raw Data'!K1050, 'Raw Data'!F1050&gt;'Raw Data'!C1050), 'Raw Data'!G1050, 0)</f>
        <v>0</v>
      </c>
    </row>
    <row r="1057" spans="1:22" x14ac:dyDescent="0.3">
      <c r="A1057">
        <f>IF(AND('Raw Data'!F1051&lt;'Raw Data'!C1051, 'Raw Data'!L1051&gt;'Raw Data'!K1051, 'Raw Data'!L1051-'Raw Data'!K1051&gt;3), 'Raw Data'!J1051, 0)</f>
        <v>0</v>
      </c>
      <c r="B1057">
        <f>IF(AND('Raw Data'!C1051&lt;'Raw Data'!F1051, 'Raw Data'!K1051&gt;'Raw Data'!L1051, 'Raw Data'!K1051-'Raw Data'!L1051&gt;3), 'Raw Data'!I1051, 0)</f>
        <v>0</v>
      </c>
      <c r="C1057">
        <f>IF(AND('Raw Data'!F1051&lt;'Raw Data'!C1051, 'Raw Data'!L1051&gt;'Raw Data'!K1051, 'Raw Data'!L1051-'Raw Data'!K1051&lt;4), 'Raw Data'!H1051, 0)</f>
        <v>0</v>
      </c>
      <c r="D1057">
        <f>IF(AND('Raw Data'!C1051&lt;'Raw Data'!F1051, 'Raw Data'!K1051&gt;'Raw Data'!L1051, 'Raw Data'!K1051-'Raw Data'!L1051&lt;4), 'Raw Data'!G1051, 0)</f>
        <v>0</v>
      </c>
      <c r="E1057">
        <f>IF(ISBLANK('Raw Data'!J1051), 0, IF(AND(4=MATCH(LARGE('Raw Data'!G1051:J1051, 4), 'Raw Data'!G1051:J1051, 0), 'Raw Data'!L1051-'Raw Data'!K1051&gt;3), 'Raw Data'!J1051, 0))</f>
        <v>0</v>
      </c>
      <c r="F1057">
        <f>IF(ISBLANK('Raw Data'!J1051), 0, IF(AND(3=MATCH(LARGE('Raw Data'!G1051:J1051, 4), 'Raw Data'!G1051:J1051, 0), 'Raw Data'!K1051-'Raw Data'!L1051&gt;3), 'Raw Data'!I1051, 0))</f>
        <v>0</v>
      </c>
      <c r="G1057">
        <f>IF(ISBLANK('Raw Data'!J1051), 0, IF(AND(2=MATCH(LARGE('Raw Data'!G1051:J1051, 4), 'Raw Data'!G1051:J1051, 0), AND('Raw Data'!L1051-'Raw Data'!K1051&lt;4, 'Raw Data'!L1051-'Raw Data'!K1051&gt;0)), 'Raw Data'!H1051, 0))</f>
        <v>0</v>
      </c>
      <c r="H1057">
        <f>IF(ISBLANK('Raw Data'!J1051), 0, IF(AND(1=MATCH(LARGE('Raw Data'!G1051:J1051, 4), 'Raw Data'!G1051:J1051, 0), AND('Raw Data'!K1051-'Raw Data'!L1051&lt;4, 'Raw Data'!K1051-'Raw Data'!L1051&gt;0)), 'Raw Data'!G1051, 0))</f>
        <v>0</v>
      </c>
      <c r="I1057">
        <f>IF(ISBLANK('Raw Data'!J1051), 0, IF(AND(4=MATCH(LARGE('Raw Data'!G1051:J1051, 3), 'Raw Data'!G1051:J1051, 0), 'Raw Data'!L1051-'Raw Data'!K1051&gt;3), 'Raw Data'!J1051, 0))</f>
        <v>0</v>
      </c>
      <c r="J1057">
        <f>IF(ISBLANK('Raw Data'!J1051), 0, IF(AND(3=MATCH(LARGE('Raw Data'!G1051:J1051, 3), 'Raw Data'!G1051:J1051, 0), 'Raw Data'!K1051-'Raw Data'!L1051&gt;3), 'Raw Data'!I1051, 0))</f>
        <v>0</v>
      </c>
      <c r="K1057">
        <f>IF(ISBLANK('Raw Data'!J1051), 0, IF(AND(2=MATCH(LARGE('Raw Data'!G1051:J1051, 3), 'Raw Data'!G1051:J1051, 0), AND('Raw Data'!L1051-'Raw Data'!K1051&lt;4, 'Raw Data'!L1051-'Raw Data'!K1051&gt;0)), 'Raw Data'!H1051, 0))</f>
        <v>0</v>
      </c>
      <c r="L1057">
        <f>IF(ISBLANK('Raw Data'!J1051), 0, IF(AND(1=MATCH(LARGE('Raw Data'!G1051:J1051, 3), 'Raw Data'!G1051:J1051, 0), AND('Raw Data'!K1051-'Raw Data'!L1051&lt;4, 'Raw Data'!K1051-'Raw Data'!L1051&gt;0)), 'Raw Data'!G1051, 0))</f>
        <v>0</v>
      </c>
      <c r="M1057">
        <f>IF(ISBLANK('Raw Data'!J1051), 0, IF(AND(4=MATCH(LARGE('Raw Data'!G1051:J1051, 2), 'Raw Data'!G1051:J1051, 0), 'Raw Data'!L1051-'Raw Data'!K1051&gt;3), 'Raw Data'!J1051, 0))</f>
        <v>0</v>
      </c>
      <c r="N1057">
        <f>IF(ISBLANK('Raw Data'!J1051), 0, IF(AND(3=MATCH(LARGE('Raw Data'!G1051:J1051, 2), 'Raw Data'!G1051:J1051, 0), 'Raw Data'!K1051-'Raw Data'!L1051&gt;3), 'Raw Data'!I1051, 0))</f>
        <v>0</v>
      </c>
      <c r="O1057">
        <f>IF(ISBLANK('Raw Data'!J1051), 0, IF(AND(2=MATCH(LARGE('Raw Data'!G1051:J1051, 2), 'Raw Data'!G1051:J1051, 0), AND('Raw Data'!L1051-'Raw Data'!K1051&lt;4, 'Raw Data'!L1051-'Raw Data'!K1051&gt;0)), 'Raw Data'!H1051, 0))</f>
        <v>0</v>
      </c>
      <c r="P1057">
        <f>IF(ISBLANK('Raw Data'!J1051), 0, IF(AND(1=MATCH(LARGE('Raw Data'!G1051:J1051, 2), 'Raw Data'!G1051:J1051, 0), AND('Raw Data'!K1051-'Raw Data'!L1051&lt;4, 'Raw Data'!K1051-'Raw Data'!L1051&gt;0)), 'Raw Data'!G1051, 0))</f>
        <v>0</v>
      </c>
      <c r="Q1057">
        <f>IF(ISBLANK('Raw Data'!J1051), 0, IF(AND(4=MATCH(LARGE('Raw Data'!G1051:J1051, 1), 'Raw Data'!G1051:J1051, 0), 'Raw Data'!L1051-'Raw Data'!K1051&gt;3), 'Raw Data'!J1051, 0))</f>
        <v>0</v>
      </c>
      <c r="R1057">
        <f>IF(ISBLANK('Raw Data'!J1051), 0, IF(AND(3=MATCH(LARGE('Raw Data'!G1051:J1051, 1), 'Raw Data'!G1051:J1051, 0), 'Raw Data'!K1051-'Raw Data'!L1051&gt;3), 'Raw Data'!I1051, 0))</f>
        <v>0</v>
      </c>
      <c r="S1057">
        <f>IF(AND('Raw Data'!L1051-'Raw Data'!K1051&gt;4, 'Raw Data'!F1051&lt;'Raw Data'!C1051), 'Raw Data'!J1051, 0)</f>
        <v>0</v>
      </c>
      <c r="T1057">
        <f>IF(AND('Raw Data'!K1051-'Raw Data'!L1051&gt;4, 'Raw Data'!F1051&gt;'Raw Data'!C1051), 'Raw Data'!I1051, 0)</f>
        <v>0</v>
      </c>
      <c r="U1057">
        <f>IF(AND('Raw Data'!L1051-'Raw Data'!K1051&lt;3, 'Raw Data'!L1051&gt;'Raw Data'!K1051, 'Raw Data'!F1051&lt;'Raw Data'!C1051), 'Raw Data'!H1051, 0)</f>
        <v>0</v>
      </c>
      <c r="V1057">
        <f>IF(AND('Raw Data'!L1051-'Raw Data'!K1051&lt;3, 'Raw Data'!L1051&gt;'Raw Data'!K1051, 'Raw Data'!F1051&gt;'Raw Data'!C1051), 'Raw Data'!G1051, 0)</f>
        <v>0</v>
      </c>
    </row>
    <row r="1058" spans="1:22" x14ac:dyDescent="0.3">
      <c r="A1058">
        <f>IF(AND('Raw Data'!F1052&lt;'Raw Data'!C1052, 'Raw Data'!L1052&gt;'Raw Data'!K1052, 'Raw Data'!L1052-'Raw Data'!K1052&gt;3), 'Raw Data'!J1052, 0)</f>
        <v>0</v>
      </c>
      <c r="B1058">
        <f>IF(AND('Raw Data'!C1052&lt;'Raw Data'!F1052, 'Raw Data'!K1052&gt;'Raw Data'!L1052, 'Raw Data'!K1052-'Raw Data'!L1052&gt;3), 'Raw Data'!I1052, 0)</f>
        <v>0</v>
      </c>
      <c r="C1058">
        <f>IF(AND('Raw Data'!F1052&lt;'Raw Data'!C1052, 'Raw Data'!L1052&gt;'Raw Data'!K1052, 'Raw Data'!L1052-'Raw Data'!K1052&lt;4), 'Raw Data'!H1052, 0)</f>
        <v>0</v>
      </c>
      <c r="D1058">
        <f>IF(AND('Raw Data'!C1052&lt;'Raw Data'!F1052, 'Raw Data'!K1052&gt;'Raw Data'!L1052, 'Raw Data'!K1052-'Raw Data'!L1052&lt;4), 'Raw Data'!G1052, 0)</f>
        <v>0</v>
      </c>
      <c r="E1058">
        <f>IF(ISBLANK('Raw Data'!J1052), 0, IF(AND(4=MATCH(LARGE('Raw Data'!G1052:J1052, 4), 'Raw Data'!G1052:J1052, 0), 'Raw Data'!L1052-'Raw Data'!K1052&gt;3), 'Raw Data'!J1052, 0))</f>
        <v>0</v>
      </c>
      <c r="F1058">
        <f>IF(ISBLANK('Raw Data'!J1052), 0, IF(AND(3=MATCH(LARGE('Raw Data'!G1052:J1052, 4), 'Raw Data'!G1052:J1052, 0), 'Raw Data'!K1052-'Raw Data'!L1052&gt;3), 'Raw Data'!I1052, 0))</f>
        <v>0</v>
      </c>
      <c r="G1058">
        <f>IF(ISBLANK('Raw Data'!J1052), 0, IF(AND(2=MATCH(LARGE('Raw Data'!G1052:J1052, 4), 'Raw Data'!G1052:J1052, 0), AND('Raw Data'!L1052-'Raw Data'!K1052&lt;4, 'Raw Data'!L1052-'Raw Data'!K1052&gt;0)), 'Raw Data'!H1052, 0))</f>
        <v>0</v>
      </c>
      <c r="H1058">
        <f>IF(ISBLANK('Raw Data'!J1052), 0, IF(AND(1=MATCH(LARGE('Raw Data'!G1052:J1052, 4), 'Raw Data'!G1052:J1052, 0), AND('Raw Data'!K1052-'Raw Data'!L1052&lt;4, 'Raw Data'!K1052-'Raw Data'!L1052&gt;0)), 'Raw Data'!G1052, 0))</f>
        <v>0</v>
      </c>
      <c r="I1058">
        <f>IF(ISBLANK('Raw Data'!J1052), 0, IF(AND(4=MATCH(LARGE('Raw Data'!G1052:J1052, 3), 'Raw Data'!G1052:J1052, 0), 'Raw Data'!L1052-'Raw Data'!K1052&gt;3), 'Raw Data'!J1052, 0))</f>
        <v>0</v>
      </c>
      <c r="J1058">
        <f>IF(ISBLANK('Raw Data'!J1052), 0, IF(AND(3=MATCH(LARGE('Raw Data'!G1052:J1052, 3), 'Raw Data'!G1052:J1052, 0), 'Raw Data'!K1052-'Raw Data'!L1052&gt;3), 'Raw Data'!I1052, 0))</f>
        <v>0</v>
      </c>
      <c r="K1058">
        <f>IF(ISBLANK('Raw Data'!J1052), 0, IF(AND(2=MATCH(LARGE('Raw Data'!G1052:J1052, 3), 'Raw Data'!G1052:J1052, 0), AND('Raw Data'!L1052-'Raw Data'!K1052&lt;4, 'Raw Data'!L1052-'Raw Data'!K1052&gt;0)), 'Raw Data'!H1052, 0))</f>
        <v>0</v>
      </c>
      <c r="L1058">
        <f>IF(ISBLANK('Raw Data'!J1052), 0, IF(AND(1=MATCH(LARGE('Raw Data'!G1052:J1052, 3), 'Raw Data'!G1052:J1052, 0), AND('Raw Data'!K1052-'Raw Data'!L1052&lt;4, 'Raw Data'!K1052-'Raw Data'!L1052&gt;0)), 'Raw Data'!G1052, 0))</f>
        <v>0</v>
      </c>
      <c r="M1058">
        <f>IF(ISBLANK('Raw Data'!J1052), 0, IF(AND(4=MATCH(LARGE('Raw Data'!G1052:J1052, 2), 'Raw Data'!G1052:J1052, 0), 'Raw Data'!L1052-'Raw Data'!K1052&gt;3), 'Raw Data'!J1052, 0))</f>
        <v>0</v>
      </c>
      <c r="N1058">
        <f>IF(ISBLANK('Raw Data'!J1052), 0, IF(AND(3=MATCH(LARGE('Raw Data'!G1052:J1052, 2), 'Raw Data'!G1052:J1052, 0), 'Raw Data'!K1052-'Raw Data'!L1052&gt;3), 'Raw Data'!I1052, 0))</f>
        <v>0</v>
      </c>
      <c r="O1058">
        <f>IF(ISBLANK('Raw Data'!J1052), 0, IF(AND(2=MATCH(LARGE('Raw Data'!G1052:J1052, 2), 'Raw Data'!G1052:J1052, 0), AND('Raw Data'!L1052-'Raw Data'!K1052&lt;4, 'Raw Data'!L1052-'Raw Data'!K1052&gt;0)), 'Raw Data'!H1052, 0))</f>
        <v>0</v>
      </c>
      <c r="P1058">
        <f>IF(ISBLANK('Raw Data'!J1052), 0, IF(AND(1=MATCH(LARGE('Raw Data'!G1052:J1052, 2), 'Raw Data'!G1052:J1052, 0), AND('Raw Data'!K1052-'Raw Data'!L1052&lt;4, 'Raw Data'!K1052-'Raw Data'!L1052&gt;0)), 'Raw Data'!G1052, 0))</f>
        <v>0</v>
      </c>
      <c r="Q1058">
        <f>IF(ISBLANK('Raw Data'!J1052), 0, IF(AND(4=MATCH(LARGE('Raw Data'!G1052:J1052, 1), 'Raw Data'!G1052:J1052, 0), 'Raw Data'!L1052-'Raw Data'!K1052&gt;3), 'Raw Data'!J1052, 0))</f>
        <v>0</v>
      </c>
      <c r="R1058">
        <f>IF(ISBLANK('Raw Data'!J1052), 0, IF(AND(3=MATCH(LARGE('Raw Data'!G1052:J1052, 1), 'Raw Data'!G1052:J1052, 0), 'Raw Data'!K1052-'Raw Data'!L1052&gt;3), 'Raw Data'!I1052, 0))</f>
        <v>0</v>
      </c>
      <c r="S1058">
        <f>IF(AND('Raw Data'!L1052-'Raw Data'!K1052&gt;4, 'Raw Data'!F1052&lt;'Raw Data'!C1052), 'Raw Data'!J1052, 0)</f>
        <v>0</v>
      </c>
      <c r="T1058">
        <f>IF(AND('Raw Data'!K1052-'Raw Data'!L1052&gt;4, 'Raw Data'!F1052&gt;'Raw Data'!C1052), 'Raw Data'!I1052, 0)</f>
        <v>0</v>
      </c>
      <c r="U1058">
        <f>IF(AND('Raw Data'!L1052-'Raw Data'!K1052&lt;3, 'Raw Data'!L1052&gt;'Raw Data'!K1052, 'Raw Data'!F1052&lt;'Raw Data'!C1052), 'Raw Data'!H1052, 0)</f>
        <v>0</v>
      </c>
      <c r="V1058">
        <f>IF(AND('Raw Data'!L1052-'Raw Data'!K1052&lt;3, 'Raw Data'!L1052&gt;'Raw Data'!K1052, 'Raw Data'!F1052&gt;'Raw Data'!C1052), 'Raw Data'!G1052, 0)</f>
        <v>0</v>
      </c>
    </row>
    <row r="1059" spans="1:22" x14ac:dyDescent="0.3">
      <c r="A1059">
        <f>IF(AND('Raw Data'!F1053&lt;'Raw Data'!C1053, 'Raw Data'!L1053&gt;'Raw Data'!K1053, 'Raw Data'!L1053-'Raw Data'!K1053&gt;3), 'Raw Data'!J1053, 0)</f>
        <v>0</v>
      </c>
      <c r="B1059">
        <f>IF(AND('Raw Data'!C1053&lt;'Raw Data'!F1053, 'Raw Data'!K1053&gt;'Raw Data'!L1053, 'Raw Data'!K1053-'Raw Data'!L1053&gt;3), 'Raw Data'!I1053, 0)</f>
        <v>0</v>
      </c>
      <c r="C1059">
        <f>IF(AND('Raw Data'!F1053&lt;'Raw Data'!C1053, 'Raw Data'!L1053&gt;'Raw Data'!K1053, 'Raw Data'!L1053-'Raw Data'!K1053&lt;4), 'Raw Data'!H1053, 0)</f>
        <v>0</v>
      </c>
      <c r="D1059">
        <f>IF(AND('Raw Data'!C1053&lt;'Raw Data'!F1053, 'Raw Data'!K1053&gt;'Raw Data'!L1053, 'Raw Data'!K1053-'Raw Data'!L1053&lt;4), 'Raw Data'!G1053, 0)</f>
        <v>0</v>
      </c>
      <c r="E1059">
        <f>IF(ISBLANK('Raw Data'!J1053), 0, IF(AND(4=MATCH(LARGE('Raw Data'!G1053:J1053, 4), 'Raw Data'!G1053:J1053, 0), 'Raw Data'!L1053-'Raw Data'!K1053&gt;3), 'Raw Data'!J1053, 0))</f>
        <v>0</v>
      </c>
      <c r="F1059">
        <f>IF(ISBLANK('Raw Data'!J1053), 0, IF(AND(3=MATCH(LARGE('Raw Data'!G1053:J1053, 4), 'Raw Data'!G1053:J1053, 0), 'Raw Data'!K1053-'Raw Data'!L1053&gt;3), 'Raw Data'!I1053, 0))</f>
        <v>0</v>
      </c>
      <c r="G1059">
        <f>IF(ISBLANK('Raw Data'!J1053), 0, IF(AND(2=MATCH(LARGE('Raw Data'!G1053:J1053, 4), 'Raw Data'!G1053:J1053, 0), AND('Raw Data'!L1053-'Raw Data'!K1053&lt;4, 'Raw Data'!L1053-'Raw Data'!K1053&gt;0)), 'Raw Data'!H1053, 0))</f>
        <v>0</v>
      </c>
      <c r="H1059">
        <f>IF(ISBLANK('Raw Data'!J1053), 0, IF(AND(1=MATCH(LARGE('Raw Data'!G1053:J1053, 4), 'Raw Data'!G1053:J1053, 0), AND('Raw Data'!K1053-'Raw Data'!L1053&lt;4, 'Raw Data'!K1053-'Raw Data'!L1053&gt;0)), 'Raw Data'!G1053, 0))</f>
        <v>0</v>
      </c>
      <c r="I1059">
        <f>IF(ISBLANK('Raw Data'!J1053), 0, IF(AND(4=MATCH(LARGE('Raw Data'!G1053:J1053, 3), 'Raw Data'!G1053:J1053, 0), 'Raw Data'!L1053-'Raw Data'!K1053&gt;3), 'Raw Data'!J1053, 0))</f>
        <v>0</v>
      </c>
      <c r="J1059">
        <f>IF(ISBLANK('Raw Data'!J1053), 0, IF(AND(3=MATCH(LARGE('Raw Data'!G1053:J1053, 3), 'Raw Data'!G1053:J1053, 0), 'Raw Data'!K1053-'Raw Data'!L1053&gt;3), 'Raw Data'!I1053, 0))</f>
        <v>0</v>
      </c>
      <c r="K1059">
        <f>IF(ISBLANK('Raw Data'!J1053), 0, IF(AND(2=MATCH(LARGE('Raw Data'!G1053:J1053, 3), 'Raw Data'!G1053:J1053, 0), AND('Raw Data'!L1053-'Raw Data'!K1053&lt;4, 'Raw Data'!L1053-'Raw Data'!K1053&gt;0)), 'Raw Data'!H1053, 0))</f>
        <v>0</v>
      </c>
      <c r="L1059">
        <f>IF(ISBLANK('Raw Data'!J1053), 0, IF(AND(1=MATCH(LARGE('Raw Data'!G1053:J1053, 3), 'Raw Data'!G1053:J1053, 0), AND('Raw Data'!K1053-'Raw Data'!L1053&lt;4, 'Raw Data'!K1053-'Raw Data'!L1053&gt;0)), 'Raw Data'!G1053, 0))</f>
        <v>0</v>
      </c>
      <c r="M1059">
        <f>IF(ISBLANK('Raw Data'!J1053), 0, IF(AND(4=MATCH(LARGE('Raw Data'!G1053:J1053, 2), 'Raw Data'!G1053:J1053, 0), 'Raw Data'!L1053-'Raw Data'!K1053&gt;3), 'Raw Data'!J1053, 0))</f>
        <v>0</v>
      </c>
      <c r="N1059">
        <f>IF(ISBLANK('Raw Data'!J1053), 0, IF(AND(3=MATCH(LARGE('Raw Data'!G1053:J1053, 2), 'Raw Data'!G1053:J1053, 0), 'Raw Data'!K1053-'Raw Data'!L1053&gt;3), 'Raw Data'!I1053, 0))</f>
        <v>0</v>
      </c>
      <c r="O1059">
        <f>IF(ISBLANK('Raw Data'!J1053), 0, IF(AND(2=MATCH(LARGE('Raw Data'!G1053:J1053, 2), 'Raw Data'!G1053:J1053, 0), AND('Raw Data'!L1053-'Raw Data'!K1053&lt;4, 'Raw Data'!L1053-'Raw Data'!K1053&gt;0)), 'Raw Data'!H1053, 0))</f>
        <v>0</v>
      </c>
      <c r="P1059">
        <f>IF(ISBLANK('Raw Data'!J1053), 0, IF(AND(1=MATCH(LARGE('Raw Data'!G1053:J1053, 2), 'Raw Data'!G1053:J1053, 0), AND('Raw Data'!K1053-'Raw Data'!L1053&lt;4, 'Raw Data'!K1053-'Raw Data'!L1053&gt;0)), 'Raw Data'!G1053, 0))</f>
        <v>0</v>
      </c>
      <c r="Q1059">
        <f>IF(ISBLANK('Raw Data'!J1053), 0, IF(AND(4=MATCH(LARGE('Raw Data'!G1053:J1053, 1), 'Raw Data'!G1053:J1053, 0), 'Raw Data'!L1053-'Raw Data'!K1053&gt;3), 'Raw Data'!J1053, 0))</f>
        <v>0</v>
      </c>
      <c r="R1059">
        <f>IF(ISBLANK('Raw Data'!J1053), 0, IF(AND(3=MATCH(LARGE('Raw Data'!G1053:J1053, 1), 'Raw Data'!G1053:J1053, 0), 'Raw Data'!K1053-'Raw Data'!L1053&gt;3), 'Raw Data'!I1053, 0))</f>
        <v>0</v>
      </c>
      <c r="S1059">
        <f>IF(AND('Raw Data'!L1053-'Raw Data'!K1053&gt;4, 'Raw Data'!F1053&lt;'Raw Data'!C1053), 'Raw Data'!J1053, 0)</f>
        <v>0</v>
      </c>
      <c r="T1059">
        <f>IF(AND('Raw Data'!K1053-'Raw Data'!L1053&gt;4, 'Raw Data'!F1053&gt;'Raw Data'!C1053), 'Raw Data'!I1053, 0)</f>
        <v>0</v>
      </c>
      <c r="U1059">
        <f>IF(AND('Raw Data'!L1053-'Raw Data'!K1053&lt;3, 'Raw Data'!L1053&gt;'Raw Data'!K1053, 'Raw Data'!F1053&lt;'Raw Data'!C1053), 'Raw Data'!H1053, 0)</f>
        <v>0</v>
      </c>
      <c r="V1059">
        <f>IF(AND('Raw Data'!L1053-'Raw Data'!K1053&lt;3, 'Raw Data'!L1053&gt;'Raw Data'!K1053, 'Raw Data'!F1053&gt;'Raw Data'!C1053), 'Raw Data'!G1053, 0)</f>
        <v>0</v>
      </c>
    </row>
    <row r="1060" spans="1:22" x14ac:dyDescent="0.3">
      <c r="A1060">
        <f>IF(AND('Raw Data'!F1054&lt;'Raw Data'!C1054, 'Raw Data'!L1054&gt;'Raw Data'!K1054, 'Raw Data'!L1054-'Raw Data'!K1054&gt;3), 'Raw Data'!J1054, 0)</f>
        <v>0</v>
      </c>
      <c r="B1060">
        <f>IF(AND('Raw Data'!C1054&lt;'Raw Data'!F1054, 'Raw Data'!K1054&gt;'Raw Data'!L1054, 'Raw Data'!K1054-'Raw Data'!L1054&gt;3), 'Raw Data'!I1054, 0)</f>
        <v>0</v>
      </c>
      <c r="C1060">
        <f>IF(AND('Raw Data'!F1054&lt;'Raw Data'!C1054, 'Raw Data'!L1054&gt;'Raw Data'!K1054, 'Raw Data'!L1054-'Raw Data'!K1054&lt;4), 'Raw Data'!H1054, 0)</f>
        <v>0</v>
      </c>
      <c r="D1060">
        <f>IF(AND('Raw Data'!C1054&lt;'Raw Data'!F1054, 'Raw Data'!K1054&gt;'Raw Data'!L1054, 'Raw Data'!K1054-'Raw Data'!L1054&lt;4), 'Raw Data'!G1054, 0)</f>
        <v>0</v>
      </c>
      <c r="E1060">
        <f>IF(ISBLANK('Raw Data'!J1054), 0, IF(AND(4=MATCH(LARGE('Raw Data'!G1054:J1054, 4), 'Raw Data'!G1054:J1054, 0), 'Raw Data'!L1054-'Raw Data'!K1054&gt;3), 'Raw Data'!J1054, 0))</f>
        <v>0</v>
      </c>
      <c r="F1060">
        <f>IF(ISBLANK('Raw Data'!J1054), 0, IF(AND(3=MATCH(LARGE('Raw Data'!G1054:J1054, 4), 'Raw Data'!G1054:J1054, 0), 'Raw Data'!K1054-'Raw Data'!L1054&gt;3), 'Raw Data'!I1054, 0))</f>
        <v>0</v>
      </c>
      <c r="G1060">
        <f>IF(ISBLANK('Raw Data'!J1054), 0, IF(AND(2=MATCH(LARGE('Raw Data'!G1054:J1054, 4), 'Raw Data'!G1054:J1054, 0), AND('Raw Data'!L1054-'Raw Data'!K1054&lt;4, 'Raw Data'!L1054-'Raw Data'!K1054&gt;0)), 'Raw Data'!H1054, 0))</f>
        <v>0</v>
      </c>
      <c r="H1060">
        <f>IF(ISBLANK('Raw Data'!J1054), 0, IF(AND(1=MATCH(LARGE('Raw Data'!G1054:J1054, 4), 'Raw Data'!G1054:J1054, 0), AND('Raw Data'!K1054-'Raw Data'!L1054&lt;4, 'Raw Data'!K1054-'Raw Data'!L1054&gt;0)), 'Raw Data'!G1054, 0))</f>
        <v>0</v>
      </c>
      <c r="I1060">
        <f>IF(ISBLANK('Raw Data'!J1054), 0, IF(AND(4=MATCH(LARGE('Raw Data'!G1054:J1054, 3), 'Raw Data'!G1054:J1054, 0), 'Raw Data'!L1054-'Raw Data'!K1054&gt;3), 'Raw Data'!J1054, 0))</f>
        <v>0</v>
      </c>
      <c r="J1060">
        <f>IF(ISBLANK('Raw Data'!J1054), 0, IF(AND(3=MATCH(LARGE('Raw Data'!G1054:J1054, 3), 'Raw Data'!G1054:J1054, 0), 'Raw Data'!K1054-'Raw Data'!L1054&gt;3), 'Raw Data'!I1054, 0))</f>
        <v>0</v>
      </c>
      <c r="K1060">
        <f>IF(ISBLANK('Raw Data'!J1054), 0, IF(AND(2=MATCH(LARGE('Raw Data'!G1054:J1054, 3), 'Raw Data'!G1054:J1054, 0), AND('Raw Data'!L1054-'Raw Data'!K1054&lt;4, 'Raw Data'!L1054-'Raw Data'!K1054&gt;0)), 'Raw Data'!H1054, 0))</f>
        <v>0</v>
      </c>
      <c r="L1060">
        <f>IF(ISBLANK('Raw Data'!J1054), 0, IF(AND(1=MATCH(LARGE('Raw Data'!G1054:J1054, 3), 'Raw Data'!G1054:J1054, 0), AND('Raw Data'!K1054-'Raw Data'!L1054&lt;4, 'Raw Data'!K1054-'Raw Data'!L1054&gt;0)), 'Raw Data'!G1054, 0))</f>
        <v>0</v>
      </c>
      <c r="M1060">
        <f>IF(ISBLANK('Raw Data'!J1054), 0, IF(AND(4=MATCH(LARGE('Raw Data'!G1054:J1054, 2), 'Raw Data'!G1054:J1054, 0), 'Raw Data'!L1054-'Raw Data'!K1054&gt;3), 'Raw Data'!J1054, 0))</f>
        <v>0</v>
      </c>
      <c r="N1060">
        <f>IF(ISBLANK('Raw Data'!J1054), 0, IF(AND(3=MATCH(LARGE('Raw Data'!G1054:J1054, 2), 'Raw Data'!G1054:J1054, 0), 'Raw Data'!K1054-'Raw Data'!L1054&gt;3), 'Raw Data'!I1054, 0))</f>
        <v>0</v>
      </c>
      <c r="O1060">
        <f>IF(ISBLANK('Raw Data'!J1054), 0, IF(AND(2=MATCH(LARGE('Raw Data'!G1054:J1054, 2), 'Raw Data'!G1054:J1054, 0), AND('Raw Data'!L1054-'Raw Data'!K1054&lt;4, 'Raw Data'!L1054-'Raw Data'!K1054&gt;0)), 'Raw Data'!H1054, 0))</f>
        <v>0</v>
      </c>
      <c r="P1060">
        <f>IF(ISBLANK('Raw Data'!J1054), 0, IF(AND(1=MATCH(LARGE('Raw Data'!G1054:J1054, 2), 'Raw Data'!G1054:J1054, 0), AND('Raw Data'!K1054-'Raw Data'!L1054&lt;4, 'Raw Data'!K1054-'Raw Data'!L1054&gt;0)), 'Raw Data'!G1054, 0))</f>
        <v>0</v>
      </c>
      <c r="Q1060">
        <f>IF(ISBLANK('Raw Data'!J1054), 0, IF(AND(4=MATCH(LARGE('Raw Data'!G1054:J1054, 1), 'Raw Data'!G1054:J1054, 0), 'Raw Data'!L1054-'Raw Data'!K1054&gt;3), 'Raw Data'!J1054, 0))</f>
        <v>0</v>
      </c>
      <c r="R1060">
        <f>IF(ISBLANK('Raw Data'!J1054), 0, IF(AND(3=MATCH(LARGE('Raw Data'!G1054:J1054, 1), 'Raw Data'!G1054:J1054, 0), 'Raw Data'!K1054-'Raw Data'!L1054&gt;3), 'Raw Data'!I1054, 0))</f>
        <v>0</v>
      </c>
      <c r="S1060">
        <f>IF(AND('Raw Data'!L1054-'Raw Data'!K1054&gt;4, 'Raw Data'!F1054&lt;'Raw Data'!C1054), 'Raw Data'!J1054, 0)</f>
        <v>0</v>
      </c>
      <c r="T1060">
        <f>IF(AND('Raw Data'!K1054-'Raw Data'!L1054&gt;4, 'Raw Data'!F1054&gt;'Raw Data'!C1054), 'Raw Data'!I1054, 0)</f>
        <v>0</v>
      </c>
      <c r="U1060">
        <f>IF(AND('Raw Data'!L1054-'Raw Data'!K1054&lt;3, 'Raw Data'!L1054&gt;'Raw Data'!K1054, 'Raw Data'!F1054&lt;'Raw Data'!C1054), 'Raw Data'!H1054, 0)</f>
        <v>0</v>
      </c>
      <c r="V1060">
        <f>IF(AND('Raw Data'!L1054-'Raw Data'!K1054&lt;3, 'Raw Data'!L1054&gt;'Raw Data'!K1054, 'Raw Data'!F1054&gt;'Raw Data'!C1054), 'Raw Data'!G1054, 0)</f>
        <v>0</v>
      </c>
    </row>
    <row r="1061" spans="1:22" x14ac:dyDescent="0.3">
      <c r="A1061">
        <f>IF(AND('Raw Data'!F1055&lt;'Raw Data'!C1055, 'Raw Data'!L1055&gt;'Raw Data'!K1055, 'Raw Data'!L1055-'Raw Data'!K1055&gt;3), 'Raw Data'!J1055, 0)</f>
        <v>0</v>
      </c>
      <c r="B1061">
        <f>IF(AND('Raw Data'!C1055&lt;'Raw Data'!F1055, 'Raw Data'!K1055&gt;'Raw Data'!L1055, 'Raw Data'!K1055-'Raw Data'!L1055&gt;3), 'Raw Data'!I1055, 0)</f>
        <v>0</v>
      </c>
      <c r="C1061">
        <f>IF(AND('Raw Data'!F1055&lt;'Raw Data'!C1055, 'Raw Data'!L1055&gt;'Raw Data'!K1055, 'Raw Data'!L1055-'Raw Data'!K1055&lt;4), 'Raw Data'!H1055, 0)</f>
        <v>0</v>
      </c>
      <c r="D1061">
        <f>IF(AND('Raw Data'!C1055&lt;'Raw Data'!F1055, 'Raw Data'!K1055&gt;'Raw Data'!L1055, 'Raw Data'!K1055-'Raw Data'!L1055&lt;4), 'Raw Data'!G1055, 0)</f>
        <v>0</v>
      </c>
      <c r="E1061">
        <f>IF(ISBLANK('Raw Data'!J1055), 0, IF(AND(4=MATCH(LARGE('Raw Data'!G1055:J1055, 4), 'Raw Data'!G1055:J1055, 0), 'Raw Data'!L1055-'Raw Data'!K1055&gt;3), 'Raw Data'!J1055, 0))</f>
        <v>0</v>
      </c>
      <c r="F1061">
        <f>IF(ISBLANK('Raw Data'!J1055), 0, IF(AND(3=MATCH(LARGE('Raw Data'!G1055:J1055, 4), 'Raw Data'!G1055:J1055, 0), 'Raw Data'!K1055-'Raw Data'!L1055&gt;3), 'Raw Data'!I1055, 0))</f>
        <v>0</v>
      </c>
      <c r="G1061">
        <f>IF(ISBLANK('Raw Data'!J1055), 0, IF(AND(2=MATCH(LARGE('Raw Data'!G1055:J1055, 4), 'Raw Data'!G1055:J1055, 0), AND('Raw Data'!L1055-'Raw Data'!K1055&lt;4, 'Raw Data'!L1055-'Raw Data'!K1055&gt;0)), 'Raw Data'!H1055, 0))</f>
        <v>0</v>
      </c>
      <c r="H1061">
        <f>IF(ISBLANK('Raw Data'!J1055), 0, IF(AND(1=MATCH(LARGE('Raw Data'!G1055:J1055, 4), 'Raw Data'!G1055:J1055, 0), AND('Raw Data'!K1055-'Raw Data'!L1055&lt;4, 'Raw Data'!K1055-'Raw Data'!L1055&gt;0)), 'Raw Data'!G1055, 0))</f>
        <v>0</v>
      </c>
      <c r="I1061">
        <f>IF(ISBLANK('Raw Data'!J1055), 0, IF(AND(4=MATCH(LARGE('Raw Data'!G1055:J1055, 3), 'Raw Data'!G1055:J1055, 0), 'Raw Data'!L1055-'Raw Data'!K1055&gt;3), 'Raw Data'!J1055, 0))</f>
        <v>0</v>
      </c>
      <c r="J1061">
        <f>IF(ISBLANK('Raw Data'!J1055), 0, IF(AND(3=MATCH(LARGE('Raw Data'!G1055:J1055, 3), 'Raw Data'!G1055:J1055, 0), 'Raw Data'!K1055-'Raw Data'!L1055&gt;3), 'Raw Data'!I1055, 0))</f>
        <v>0</v>
      </c>
      <c r="K1061">
        <f>IF(ISBLANK('Raw Data'!J1055), 0, IF(AND(2=MATCH(LARGE('Raw Data'!G1055:J1055, 3), 'Raw Data'!G1055:J1055, 0), AND('Raw Data'!L1055-'Raw Data'!K1055&lt;4, 'Raw Data'!L1055-'Raw Data'!K1055&gt;0)), 'Raw Data'!H1055, 0))</f>
        <v>0</v>
      </c>
      <c r="L1061">
        <f>IF(ISBLANK('Raw Data'!J1055), 0, IF(AND(1=MATCH(LARGE('Raw Data'!G1055:J1055, 3), 'Raw Data'!G1055:J1055, 0), AND('Raw Data'!K1055-'Raw Data'!L1055&lt;4, 'Raw Data'!K1055-'Raw Data'!L1055&gt;0)), 'Raw Data'!G1055, 0))</f>
        <v>0</v>
      </c>
      <c r="M1061">
        <f>IF(ISBLANK('Raw Data'!J1055), 0, IF(AND(4=MATCH(LARGE('Raw Data'!G1055:J1055, 2), 'Raw Data'!G1055:J1055, 0), 'Raw Data'!L1055-'Raw Data'!K1055&gt;3), 'Raw Data'!J1055, 0))</f>
        <v>0</v>
      </c>
      <c r="N1061">
        <f>IF(ISBLANK('Raw Data'!J1055), 0, IF(AND(3=MATCH(LARGE('Raw Data'!G1055:J1055, 2), 'Raw Data'!G1055:J1055, 0), 'Raw Data'!K1055-'Raw Data'!L1055&gt;3), 'Raw Data'!I1055, 0))</f>
        <v>0</v>
      </c>
      <c r="O1061">
        <f>IF(ISBLANK('Raw Data'!J1055), 0, IF(AND(2=MATCH(LARGE('Raw Data'!G1055:J1055, 2), 'Raw Data'!G1055:J1055, 0), AND('Raw Data'!L1055-'Raw Data'!K1055&lt;4, 'Raw Data'!L1055-'Raw Data'!K1055&gt;0)), 'Raw Data'!H1055, 0))</f>
        <v>0</v>
      </c>
      <c r="P1061">
        <f>IF(ISBLANK('Raw Data'!J1055), 0, IF(AND(1=MATCH(LARGE('Raw Data'!G1055:J1055, 2), 'Raw Data'!G1055:J1055, 0), AND('Raw Data'!K1055-'Raw Data'!L1055&lt;4, 'Raw Data'!K1055-'Raw Data'!L1055&gt;0)), 'Raw Data'!G1055, 0))</f>
        <v>0</v>
      </c>
      <c r="Q1061">
        <f>IF(ISBLANK('Raw Data'!J1055), 0, IF(AND(4=MATCH(LARGE('Raw Data'!G1055:J1055, 1), 'Raw Data'!G1055:J1055, 0), 'Raw Data'!L1055-'Raw Data'!K1055&gt;3), 'Raw Data'!J1055, 0))</f>
        <v>0</v>
      </c>
      <c r="R1061">
        <f>IF(ISBLANK('Raw Data'!J1055), 0, IF(AND(3=MATCH(LARGE('Raw Data'!G1055:J1055, 1), 'Raw Data'!G1055:J1055, 0), 'Raw Data'!K1055-'Raw Data'!L1055&gt;3), 'Raw Data'!I1055, 0))</f>
        <v>0</v>
      </c>
      <c r="S1061">
        <f>IF(AND('Raw Data'!L1055-'Raw Data'!K1055&gt;4, 'Raw Data'!F1055&lt;'Raw Data'!C1055), 'Raw Data'!J1055, 0)</f>
        <v>0</v>
      </c>
      <c r="T1061">
        <f>IF(AND('Raw Data'!K1055-'Raw Data'!L1055&gt;4, 'Raw Data'!F1055&gt;'Raw Data'!C1055), 'Raw Data'!I1055, 0)</f>
        <v>0</v>
      </c>
      <c r="U1061">
        <f>IF(AND('Raw Data'!L1055-'Raw Data'!K1055&lt;3, 'Raw Data'!L1055&gt;'Raw Data'!K1055, 'Raw Data'!F1055&lt;'Raw Data'!C1055), 'Raw Data'!H1055, 0)</f>
        <v>0</v>
      </c>
      <c r="V1061">
        <f>IF(AND('Raw Data'!L1055-'Raw Data'!K1055&lt;3, 'Raw Data'!L1055&gt;'Raw Data'!K1055, 'Raw Data'!F1055&gt;'Raw Data'!C1055), 'Raw Data'!G1055, 0)</f>
        <v>0</v>
      </c>
    </row>
    <row r="1062" spans="1:22" x14ac:dyDescent="0.3">
      <c r="A1062">
        <f>IF(AND('Raw Data'!F1056&lt;'Raw Data'!C1056, 'Raw Data'!L1056&gt;'Raw Data'!K1056, 'Raw Data'!L1056-'Raw Data'!K1056&gt;3), 'Raw Data'!J1056, 0)</f>
        <v>0</v>
      </c>
      <c r="B1062">
        <f>IF(AND('Raw Data'!C1056&lt;'Raw Data'!F1056, 'Raw Data'!K1056&gt;'Raw Data'!L1056, 'Raw Data'!K1056-'Raw Data'!L1056&gt;3), 'Raw Data'!I1056, 0)</f>
        <v>0</v>
      </c>
      <c r="C1062">
        <f>IF(AND('Raw Data'!F1056&lt;'Raw Data'!C1056, 'Raw Data'!L1056&gt;'Raw Data'!K1056, 'Raw Data'!L1056-'Raw Data'!K1056&lt;4), 'Raw Data'!H1056, 0)</f>
        <v>0</v>
      </c>
      <c r="D1062">
        <f>IF(AND('Raw Data'!C1056&lt;'Raw Data'!F1056, 'Raw Data'!K1056&gt;'Raw Data'!L1056, 'Raw Data'!K1056-'Raw Data'!L1056&lt;4), 'Raw Data'!G1056, 0)</f>
        <v>0</v>
      </c>
      <c r="E1062">
        <f>IF(ISBLANK('Raw Data'!J1056), 0, IF(AND(4=MATCH(LARGE('Raw Data'!G1056:J1056, 4), 'Raw Data'!G1056:J1056, 0), 'Raw Data'!L1056-'Raw Data'!K1056&gt;3), 'Raw Data'!J1056, 0))</f>
        <v>0</v>
      </c>
      <c r="F1062">
        <f>IF(ISBLANK('Raw Data'!J1056), 0, IF(AND(3=MATCH(LARGE('Raw Data'!G1056:J1056, 4), 'Raw Data'!G1056:J1056, 0), 'Raw Data'!K1056-'Raw Data'!L1056&gt;3), 'Raw Data'!I1056, 0))</f>
        <v>0</v>
      </c>
      <c r="G1062">
        <f>IF(ISBLANK('Raw Data'!J1056), 0, IF(AND(2=MATCH(LARGE('Raw Data'!G1056:J1056, 4), 'Raw Data'!G1056:J1056, 0), AND('Raw Data'!L1056-'Raw Data'!K1056&lt;4, 'Raw Data'!L1056-'Raw Data'!K1056&gt;0)), 'Raw Data'!H1056, 0))</f>
        <v>0</v>
      </c>
      <c r="H1062">
        <f>IF(ISBLANK('Raw Data'!J1056), 0, IF(AND(1=MATCH(LARGE('Raw Data'!G1056:J1056, 4), 'Raw Data'!G1056:J1056, 0), AND('Raw Data'!K1056-'Raw Data'!L1056&lt;4, 'Raw Data'!K1056-'Raw Data'!L1056&gt;0)), 'Raw Data'!G1056, 0))</f>
        <v>0</v>
      </c>
      <c r="I1062">
        <f>IF(ISBLANK('Raw Data'!J1056), 0, IF(AND(4=MATCH(LARGE('Raw Data'!G1056:J1056, 3), 'Raw Data'!G1056:J1056, 0), 'Raw Data'!L1056-'Raw Data'!K1056&gt;3), 'Raw Data'!J1056, 0))</f>
        <v>0</v>
      </c>
      <c r="J1062">
        <f>IF(ISBLANK('Raw Data'!J1056), 0, IF(AND(3=MATCH(LARGE('Raw Data'!G1056:J1056, 3), 'Raw Data'!G1056:J1056, 0), 'Raw Data'!K1056-'Raw Data'!L1056&gt;3), 'Raw Data'!I1056, 0))</f>
        <v>0</v>
      </c>
      <c r="K1062">
        <f>IF(ISBLANK('Raw Data'!J1056), 0, IF(AND(2=MATCH(LARGE('Raw Data'!G1056:J1056, 3), 'Raw Data'!G1056:J1056, 0), AND('Raw Data'!L1056-'Raw Data'!K1056&lt;4, 'Raw Data'!L1056-'Raw Data'!K1056&gt;0)), 'Raw Data'!H1056, 0))</f>
        <v>0</v>
      </c>
      <c r="L1062">
        <f>IF(ISBLANK('Raw Data'!J1056), 0, IF(AND(1=MATCH(LARGE('Raw Data'!G1056:J1056, 3), 'Raw Data'!G1056:J1056, 0), AND('Raw Data'!K1056-'Raw Data'!L1056&lt;4, 'Raw Data'!K1056-'Raw Data'!L1056&gt;0)), 'Raw Data'!G1056, 0))</f>
        <v>0</v>
      </c>
      <c r="M1062">
        <f>IF(ISBLANK('Raw Data'!J1056), 0, IF(AND(4=MATCH(LARGE('Raw Data'!G1056:J1056, 2), 'Raw Data'!G1056:J1056, 0), 'Raw Data'!L1056-'Raw Data'!K1056&gt;3), 'Raw Data'!J1056, 0))</f>
        <v>0</v>
      </c>
      <c r="N1062">
        <f>IF(ISBLANK('Raw Data'!J1056), 0, IF(AND(3=MATCH(LARGE('Raw Data'!G1056:J1056, 2), 'Raw Data'!G1056:J1056, 0), 'Raw Data'!K1056-'Raw Data'!L1056&gt;3), 'Raw Data'!I1056, 0))</f>
        <v>0</v>
      </c>
      <c r="O1062">
        <f>IF(ISBLANK('Raw Data'!J1056), 0, IF(AND(2=MATCH(LARGE('Raw Data'!G1056:J1056, 2), 'Raw Data'!G1056:J1056, 0), AND('Raw Data'!L1056-'Raw Data'!K1056&lt;4, 'Raw Data'!L1056-'Raw Data'!K1056&gt;0)), 'Raw Data'!H1056, 0))</f>
        <v>0</v>
      </c>
      <c r="P1062">
        <f>IF(ISBLANK('Raw Data'!J1056), 0, IF(AND(1=MATCH(LARGE('Raw Data'!G1056:J1056, 2), 'Raw Data'!G1056:J1056, 0), AND('Raw Data'!K1056-'Raw Data'!L1056&lt;4, 'Raw Data'!K1056-'Raw Data'!L1056&gt;0)), 'Raw Data'!G1056, 0))</f>
        <v>0</v>
      </c>
      <c r="Q1062">
        <f>IF(ISBLANK('Raw Data'!J1056), 0, IF(AND(4=MATCH(LARGE('Raw Data'!G1056:J1056, 1), 'Raw Data'!G1056:J1056, 0), 'Raw Data'!L1056-'Raw Data'!K1056&gt;3), 'Raw Data'!J1056, 0))</f>
        <v>0</v>
      </c>
      <c r="R1062">
        <f>IF(ISBLANK('Raw Data'!J1056), 0, IF(AND(3=MATCH(LARGE('Raw Data'!G1056:J1056, 1), 'Raw Data'!G1056:J1056, 0), 'Raw Data'!K1056-'Raw Data'!L1056&gt;3), 'Raw Data'!I1056, 0))</f>
        <v>0</v>
      </c>
      <c r="S1062">
        <f>IF(AND('Raw Data'!L1056-'Raw Data'!K1056&gt;4, 'Raw Data'!F1056&lt;'Raw Data'!C1056), 'Raw Data'!J1056, 0)</f>
        <v>0</v>
      </c>
      <c r="T1062">
        <f>IF(AND('Raw Data'!K1056-'Raw Data'!L1056&gt;4, 'Raw Data'!F1056&gt;'Raw Data'!C1056), 'Raw Data'!I1056, 0)</f>
        <v>0</v>
      </c>
      <c r="U1062">
        <f>IF(AND('Raw Data'!L1056-'Raw Data'!K1056&lt;3, 'Raw Data'!L1056&gt;'Raw Data'!K1056, 'Raw Data'!F1056&lt;'Raw Data'!C1056), 'Raw Data'!H1056, 0)</f>
        <v>0</v>
      </c>
      <c r="V1062">
        <f>IF(AND('Raw Data'!L1056-'Raw Data'!K1056&lt;3, 'Raw Data'!L1056&gt;'Raw Data'!K1056, 'Raw Data'!F1056&gt;'Raw Data'!C1056), 'Raw Data'!G1056, 0)</f>
        <v>0</v>
      </c>
    </row>
    <row r="1063" spans="1:22" x14ac:dyDescent="0.3">
      <c r="A1063">
        <f>IF(AND('Raw Data'!F1057&lt;'Raw Data'!C1057, 'Raw Data'!L1057&gt;'Raw Data'!K1057, 'Raw Data'!L1057-'Raw Data'!K1057&gt;3), 'Raw Data'!J1057, 0)</f>
        <v>0</v>
      </c>
      <c r="B1063">
        <f>IF(AND('Raw Data'!C1057&lt;'Raw Data'!F1057, 'Raw Data'!K1057&gt;'Raw Data'!L1057, 'Raw Data'!K1057-'Raw Data'!L1057&gt;3), 'Raw Data'!I1057, 0)</f>
        <v>0</v>
      </c>
      <c r="C1063">
        <f>IF(AND('Raw Data'!F1057&lt;'Raw Data'!C1057, 'Raw Data'!L1057&gt;'Raw Data'!K1057, 'Raw Data'!L1057-'Raw Data'!K1057&lt;4), 'Raw Data'!H1057, 0)</f>
        <v>0</v>
      </c>
      <c r="D1063">
        <f>IF(AND('Raw Data'!C1057&lt;'Raw Data'!F1057, 'Raw Data'!K1057&gt;'Raw Data'!L1057, 'Raw Data'!K1057-'Raw Data'!L1057&lt;4), 'Raw Data'!G1057, 0)</f>
        <v>0</v>
      </c>
      <c r="E1063">
        <f>IF(ISBLANK('Raw Data'!J1057), 0, IF(AND(4=MATCH(LARGE('Raw Data'!G1057:J1057, 4), 'Raw Data'!G1057:J1057, 0), 'Raw Data'!L1057-'Raw Data'!K1057&gt;3), 'Raw Data'!J1057, 0))</f>
        <v>0</v>
      </c>
      <c r="F1063">
        <f>IF(ISBLANK('Raw Data'!J1057), 0, IF(AND(3=MATCH(LARGE('Raw Data'!G1057:J1057, 4), 'Raw Data'!G1057:J1057, 0), 'Raw Data'!K1057-'Raw Data'!L1057&gt;3), 'Raw Data'!I1057, 0))</f>
        <v>0</v>
      </c>
      <c r="G1063">
        <f>IF(ISBLANK('Raw Data'!J1057), 0, IF(AND(2=MATCH(LARGE('Raw Data'!G1057:J1057, 4), 'Raw Data'!G1057:J1057, 0), AND('Raw Data'!L1057-'Raw Data'!K1057&lt;4, 'Raw Data'!L1057-'Raw Data'!K1057&gt;0)), 'Raw Data'!H1057, 0))</f>
        <v>0</v>
      </c>
      <c r="H1063">
        <f>IF(ISBLANK('Raw Data'!J1057), 0, IF(AND(1=MATCH(LARGE('Raw Data'!G1057:J1057, 4), 'Raw Data'!G1057:J1057, 0), AND('Raw Data'!K1057-'Raw Data'!L1057&lt;4, 'Raw Data'!K1057-'Raw Data'!L1057&gt;0)), 'Raw Data'!G1057, 0))</f>
        <v>0</v>
      </c>
      <c r="I1063">
        <f>IF(ISBLANK('Raw Data'!J1057), 0, IF(AND(4=MATCH(LARGE('Raw Data'!G1057:J1057, 3), 'Raw Data'!G1057:J1057, 0), 'Raw Data'!L1057-'Raw Data'!K1057&gt;3), 'Raw Data'!J1057, 0))</f>
        <v>0</v>
      </c>
      <c r="J1063">
        <f>IF(ISBLANK('Raw Data'!J1057), 0, IF(AND(3=MATCH(LARGE('Raw Data'!G1057:J1057, 3), 'Raw Data'!G1057:J1057, 0), 'Raw Data'!K1057-'Raw Data'!L1057&gt;3), 'Raw Data'!I1057, 0))</f>
        <v>0</v>
      </c>
      <c r="K1063">
        <f>IF(ISBLANK('Raw Data'!J1057), 0, IF(AND(2=MATCH(LARGE('Raw Data'!G1057:J1057, 3), 'Raw Data'!G1057:J1057, 0), AND('Raw Data'!L1057-'Raw Data'!K1057&lt;4, 'Raw Data'!L1057-'Raw Data'!K1057&gt;0)), 'Raw Data'!H1057, 0))</f>
        <v>0</v>
      </c>
      <c r="L1063">
        <f>IF(ISBLANK('Raw Data'!J1057), 0, IF(AND(1=MATCH(LARGE('Raw Data'!G1057:J1057, 3), 'Raw Data'!G1057:J1057, 0), AND('Raw Data'!K1057-'Raw Data'!L1057&lt;4, 'Raw Data'!K1057-'Raw Data'!L1057&gt;0)), 'Raw Data'!G1057, 0))</f>
        <v>0</v>
      </c>
      <c r="M1063">
        <f>IF(ISBLANK('Raw Data'!J1057), 0, IF(AND(4=MATCH(LARGE('Raw Data'!G1057:J1057, 2), 'Raw Data'!G1057:J1057, 0), 'Raw Data'!L1057-'Raw Data'!K1057&gt;3), 'Raw Data'!J1057, 0))</f>
        <v>0</v>
      </c>
      <c r="N1063">
        <f>IF(ISBLANK('Raw Data'!J1057), 0, IF(AND(3=MATCH(LARGE('Raw Data'!G1057:J1057, 2), 'Raw Data'!G1057:J1057, 0), 'Raw Data'!K1057-'Raw Data'!L1057&gt;3), 'Raw Data'!I1057, 0))</f>
        <v>0</v>
      </c>
      <c r="O1063">
        <f>IF(ISBLANK('Raw Data'!J1057), 0, IF(AND(2=MATCH(LARGE('Raw Data'!G1057:J1057, 2), 'Raw Data'!G1057:J1057, 0), AND('Raw Data'!L1057-'Raw Data'!K1057&lt;4, 'Raw Data'!L1057-'Raw Data'!K1057&gt;0)), 'Raw Data'!H1057, 0))</f>
        <v>0</v>
      </c>
      <c r="P1063">
        <f>IF(ISBLANK('Raw Data'!J1057), 0, IF(AND(1=MATCH(LARGE('Raw Data'!G1057:J1057, 2), 'Raw Data'!G1057:J1057, 0), AND('Raw Data'!K1057-'Raw Data'!L1057&lt;4, 'Raw Data'!K1057-'Raw Data'!L1057&gt;0)), 'Raw Data'!G1057, 0))</f>
        <v>0</v>
      </c>
      <c r="Q1063">
        <f>IF(ISBLANK('Raw Data'!J1057), 0, IF(AND(4=MATCH(LARGE('Raw Data'!G1057:J1057, 1), 'Raw Data'!G1057:J1057, 0), 'Raw Data'!L1057-'Raw Data'!K1057&gt;3), 'Raw Data'!J1057, 0))</f>
        <v>0</v>
      </c>
      <c r="R1063">
        <f>IF(ISBLANK('Raw Data'!J1057), 0, IF(AND(3=MATCH(LARGE('Raw Data'!G1057:J1057, 1), 'Raw Data'!G1057:J1057, 0), 'Raw Data'!K1057-'Raw Data'!L1057&gt;3), 'Raw Data'!I1057, 0))</f>
        <v>0</v>
      </c>
      <c r="S1063">
        <f>IF(AND('Raw Data'!L1057-'Raw Data'!K1057&gt;4, 'Raw Data'!F1057&lt;'Raw Data'!C1057), 'Raw Data'!J1057, 0)</f>
        <v>0</v>
      </c>
      <c r="T1063">
        <f>IF(AND('Raw Data'!K1057-'Raw Data'!L1057&gt;4, 'Raw Data'!F1057&gt;'Raw Data'!C1057), 'Raw Data'!I1057, 0)</f>
        <v>0</v>
      </c>
      <c r="U1063">
        <f>IF(AND('Raw Data'!L1057-'Raw Data'!K1057&lt;3, 'Raw Data'!L1057&gt;'Raw Data'!K1057, 'Raw Data'!F1057&lt;'Raw Data'!C1057), 'Raw Data'!H1057, 0)</f>
        <v>0</v>
      </c>
      <c r="V1063">
        <f>IF(AND('Raw Data'!L1057-'Raw Data'!K1057&lt;3, 'Raw Data'!L1057&gt;'Raw Data'!K1057, 'Raw Data'!F1057&gt;'Raw Data'!C1057), 'Raw Data'!G1057, 0)</f>
        <v>0</v>
      </c>
    </row>
    <row r="1064" spans="1:22" x14ac:dyDescent="0.3">
      <c r="A1064">
        <f>IF(AND('Raw Data'!F1058&lt;'Raw Data'!C1058, 'Raw Data'!L1058&gt;'Raw Data'!K1058, 'Raw Data'!L1058-'Raw Data'!K1058&gt;3), 'Raw Data'!J1058, 0)</f>
        <v>0</v>
      </c>
      <c r="B1064">
        <f>IF(AND('Raw Data'!C1058&lt;'Raw Data'!F1058, 'Raw Data'!K1058&gt;'Raw Data'!L1058, 'Raw Data'!K1058-'Raw Data'!L1058&gt;3), 'Raw Data'!I1058, 0)</f>
        <v>0</v>
      </c>
      <c r="C1064">
        <f>IF(AND('Raw Data'!F1058&lt;'Raw Data'!C1058, 'Raw Data'!L1058&gt;'Raw Data'!K1058, 'Raw Data'!L1058-'Raw Data'!K1058&lt;4), 'Raw Data'!H1058, 0)</f>
        <v>0</v>
      </c>
      <c r="D1064">
        <f>IF(AND('Raw Data'!C1058&lt;'Raw Data'!F1058, 'Raw Data'!K1058&gt;'Raw Data'!L1058, 'Raw Data'!K1058-'Raw Data'!L1058&lt;4), 'Raw Data'!G1058, 0)</f>
        <v>0</v>
      </c>
      <c r="E1064">
        <f>IF(ISBLANK('Raw Data'!J1058), 0, IF(AND(4=MATCH(LARGE('Raw Data'!G1058:J1058, 4), 'Raw Data'!G1058:J1058, 0), 'Raw Data'!L1058-'Raw Data'!K1058&gt;3), 'Raw Data'!J1058, 0))</f>
        <v>0</v>
      </c>
      <c r="F1064">
        <f>IF(ISBLANK('Raw Data'!J1058), 0, IF(AND(3=MATCH(LARGE('Raw Data'!G1058:J1058, 4), 'Raw Data'!G1058:J1058, 0), 'Raw Data'!K1058-'Raw Data'!L1058&gt;3), 'Raw Data'!I1058, 0))</f>
        <v>0</v>
      </c>
      <c r="G1064">
        <f>IF(ISBLANK('Raw Data'!J1058), 0, IF(AND(2=MATCH(LARGE('Raw Data'!G1058:J1058, 4), 'Raw Data'!G1058:J1058, 0), AND('Raw Data'!L1058-'Raw Data'!K1058&lt;4, 'Raw Data'!L1058-'Raw Data'!K1058&gt;0)), 'Raw Data'!H1058, 0))</f>
        <v>0</v>
      </c>
      <c r="H1064">
        <f>IF(ISBLANK('Raw Data'!J1058), 0, IF(AND(1=MATCH(LARGE('Raw Data'!G1058:J1058, 4), 'Raw Data'!G1058:J1058, 0), AND('Raw Data'!K1058-'Raw Data'!L1058&lt;4, 'Raw Data'!K1058-'Raw Data'!L1058&gt;0)), 'Raw Data'!G1058, 0))</f>
        <v>0</v>
      </c>
      <c r="I1064">
        <f>IF(ISBLANK('Raw Data'!J1058), 0, IF(AND(4=MATCH(LARGE('Raw Data'!G1058:J1058, 3), 'Raw Data'!G1058:J1058, 0), 'Raw Data'!L1058-'Raw Data'!K1058&gt;3), 'Raw Data'!J1058, 0))</f>
        <v>0</v>
      </c>
      <c r="J1064">
        <f>IF(ISBLANK('Raw Data'!J1058), 0, IF(AND(3=MATCH(LARGE('Raw Data'!G1058:J1058, 3), 'Raw Data'!G1058:J1058, 0), 'Raw Data'!K1058-'Raw Data'!L1058&gt;3), 'Raw Data'!I1058, 0))</f>
        <v>0</v>
      </c>
      <c r="K1064">
        <f>IF(ISBLANK('Raw Data'!J1058), 0, IF(AND(2=MATCH(LARGE('Raw Data'!G1058:J1058, 3), 'Raw Data'!G1058:J1058, 0), AND('Raw Data'!L1058-'Raw Data'!K1058&lt;4, 'Raw Data'!L1058-'Raw Data'!K1058&gt;0)), 'Raw Data'!H1058, 0))</f>
        <v>0</v>
      </c>
      <c r="L1064">
        <f>IF(ISBLANK('Raw Data'!J1058), 0, IF(AND(1=MATCH(LARGE('Raw Data'!G1058:J1058, 3), 'Raw Data'!G1058:J1058, 0), AND('Raw Data'!K1058-'Raw Data'!L1058&lt;4, 'Raw Data'!K1058-'Raw Data'!L1058&gt;0)), 'Raw Data'!G1058, 0))</f>
        <v>0</v>
      </c>
      <c r="M1064">
        <f>IF(ISBLANK('Raw Data'!J1058), 0, IF(AND(4=MATCH(LARGE('Raw Data'!G1058:J1058, 2), 'Raw Data'!G1058:J1058, 0), 'Raw Data'!L1058-'Raw Data'!K1058&gt;3), 'Raw Data'!J1058, 0))</f>
        <v>0</v>
      </c>
      <c r="N1064">
        <f>IF(ISBLANK('Raw Data'!J1058), 0, IF(AND(3=MATCH(LARGE('Raw Data'!G1058:J1058, 2), 'Raw Data'!G1058:J1058, 0), 'Raw Data'!K1058-'Raw Data'!L1058&gt;3), 'Raw Data'!I1058, 0))</f>
        <v>0</v>
      </c>
      <c r="O1064">
        <f>IF(ISBLANK('Raw Data'!J1058), 0, IF(AND(2=MATCH(LARGE('Raw Data'!G1058:J1058, 2), 'Raw Data'!G1058:J1058, 0), AND('Raw Data'!L1058-'Raw Data'!K1058&lt;4, 'Raw Data'!L1058-'Raw Data'!K1058&gt;0)), 'Raw Data'!H1058, 0))</f>
        <v>0</v>
      </c>
      <c r="P1064">
        <f>IF(ISBLANK('Raw Data'!J1058), 0, IF(AND(1=MATCH(LARGE('Raw Data'!G1058:J1058, 2), 'Raw Data'!G1058:J1058, 0), AND('Raw Data'!K1058-'Raw Data'!L1058&lt;4, 'Raw Data'!K1058-'Raw Data'!L1058&gt;0)), 'Raw Data'!G1058, 0))</f>
        <v>0</v>
      </c>
      <c r="Q1064">
        <f>IF(ISBLANK('Raw Data'!J1058), 0, IF(AND(4=MATCH(LARGE('Raw Data'!G1058:J1058, 1), 'Raw Data'!G1058:J1058, 0), 'Raw Data'!L1058-'Raw Data'!K1058&gt;3), 'Raw Data'!J1058, 0))</f>
        <v>0</v>
      </c>
      <c r="R1064">
        <f>IF(ISBLANK('Raw Data'!J1058), 0, IF(AND(3=MATCH(LARGE('Raw Data'!G1058:J1058, 1), 'Raw Data'!G1058:J1058, 0), 'Raw Data'!K1058-'Raw Data'!L1058&gt;3), 'Raw Data'!I1058, 0))</f>
        <v>0</v>
      </c>
      <c r="S1064">
        <f>IF(AND('Raw Data'!L1058-'Raw Data'!K1058&gt;4, 'Raw Data'!F1058&lt;'Raw Data'!C1058), 'Raw Data'!J1058, 0)</f>
        <v>0</v>
      </c>
      <c r="T1064">
        <f>IF(AND('Raw Data'!K1058-'Raw Data'!L1058&gt;4, 'Raw Data'!F1058&gt;'Raw Data'!C1058), 'Raw Data'!I1058, 0)</f>
        <v>0</v>
      </c>
      <c r="U1064">
        <f>IF(AND('Raw Data'!L1058-'Raw Data'!K1058&lt;3, 'Raw Data'!L1058&gt;'Raw Data'!K1058, 'Raw Data'!F1058&lt;'Raw Data'!C1058), 'Raw Data'!H1058, 0)</f>
        <v>0</v>
      </c>
      <c r="V1064">
        <f>IF(AND('Raw Data'!L1058-'Raw Data'!K1058&lt;3, 'Raw Data'!L1058&gt;'Raw Data'!K1058, 'Raw Data'!F1058&gt;'Raw Data'!C1058), 'Raw Data'!G1058, 0)</f>
        <v>0</v>
      </c>
    </row>
    <row r="1065" spans="1:22" x14ac:dyDescent="0.3">
      <c r="A1065">
        <f>IF(AND('Raw Data'!F1059&lt;'Raw Data'!C1059, 'Raw Data'!L1059&gt;'Raw Data'!K1059, 'Raw Data'!L1059-'Raw Data'!K1059&gt;3), 'Raw Data'!J1059, 0)</f>
        <v>0</v>
      </c>
      <c r="B1065">
        <f>IF(AND('Raw Data'!C1059&lt;'Raw Data'!F1059, 'Raw Data'!K1059&gt;'Raw Data'!L1059, 'Raw Data'!K1059-'Raw Data'!L1059&gt;3), 'Raw Data'!I1059, 0)</f>
        <v>0</v>
      </c>
      <c r="C1065">
        <f>IF(AND('Raw Data'!F1059&lt;'Raw Data'!C1059, 'Raw Data'!L1059&gt;'Raw Data'!K1059, 'Raw Data'!L1059-'Raw Data'!K1059&lt;4), 'Raw Data'!H1059, 0)</f>
        <v>0</v>
      </c>
      <c r="D1065">
        <f>IF(AND('Raw Data'!C1059&lt;'Raw Data'!F1059, 'Raw Data'!K1059&gt;'Raw Data'!L1059, 'Raw Data'!K1059-'Raw Data'!L1059&lt;4), 'Raw Data'!G1059, 0)</f>
        <v>0</v>
      </c>
      <c r="E1065">
        <f>IF(ISBLANK('Raw Data'!J1059), 0, IF(AND(4=MATCH(LARGE('Raw Data'!G1059:J1059, 4), 'Raw Data'!G1059:J1059, 0), 'Raw Data'!L1059-'Raw Data'!K1059&gt;3), 'Raw Data'!J1059, 0))</f>
        <v>0</v>
      </c>
      <c r="F1065">
        <f>IF(ISBLANK('Raw Data'!J1059), 0, IF(AND(3=MATCH(LARGE('Raw Data'!G1059:J1059, 4), 'Raw Data'!G1059:J1059, 0), 'Raw Data'!K1059-'Raw Data'!L1059&gt;3), 'Raw Data'!I1059, 0))</f>
        <v>0</v>
      </c>
      <c r="G1065">
        <f>IF(ISBLANK('Raw Data'!J1059), 0, IF(AND(2=MATCH(LARGE('Raw Data'!G1059:J1059, 4), 'Raw Data'!G1059:J1059, 0), AND('Raw Data'!L1059-'Raw Data'!K1059&lt;4, 'Raw Data'!L1059-'Raw Data'!K1059&gt;0)), 'Raw Data'!H1059, 0))</f>
        <v>0</v>
      </c>
      <c r="H1065">
        <f>IF(ISBLANK('Raw Data'!J1059), 0, IF(AND(1=MATCH(LARGE('Raw Data'!G1059:J1059, 4), 'Raw Data'!G1059:J1059, 0), AND('Raw Data'!K1059-'Raw Data'!L1059&lt;4, 'Raw Data'!K1059-'Raw Data'!L1059&gt;0)), 'Raw Data'!G1059, 0))</f>
        <v>0</v>
      </c>
      <c r="I1065">
        <f>IF(ISBLANK('Raw Data'!J1059), 0, IF(AND(4=MATCH(LARGE('Raw Data'!G1059:J1059, 3), 'Raw Data'!G1059:J1059, 0), 'Raw Data'!L1059-'Raw Data'!K1059&gt;3), 'Raw Data'!J1059, 0))</f>
        <v>0</v>
      </c>
      <c r="J1065">
        <f>IF(ISBLANK('Raw Data'!J1059), 0, IF(AND(3=MATCH(LARGE('Raw Data'!G1059:J1059, 3), 'Raw Data'!G1059:J1059, 0), 'Raw Data'!K1059-'Raw Data'!L1059&gt;3), 'Raw Data'!I1059, 0))</f>
        <v>0</v>
      </c>
      <c r="K1065">
        <f>IF(ISBLANK('Raw Data'!J1059), 0, IF(AND(2=MATCH(LARGE('Raw Data'!G1059:J1059, 3), 'Raw Data'!G1059:J1059, 0), AND('Raw Data'!L1059-'Raw Data'!K1059&lt;4, 'Raw Data'!L1059-'Raw Data'!K1059&gt;0)), 'Raw Data'!H1059, 0))</f>
        <v>0</v>
      </c>
      <c r="L1065">
        <f>IF(ISBLANK('Raw Data'!J1059), 0, IF(AND(1=MATCH(LARGE('Raw Data'!G1059:J1059, 3), 'Raw Data'!G1059:J1059, 0), AND('Raw Data'!K1059-'Raw Data'!L1059&lt;4, 'Raw Data'!K1059-'Raw Data'!L1059&gt;0)), 'Raw Data'!G1059, 0))</f>
        <v>0</v>
      </c>
      <c r="M1065">
        <f>IF(ISBLANK('Raw Data'!J1059), 0, IF(AND(4=MATCH(LARGE('Raw Data'!G1059:J1059, 2), 'Raw Data'!G1059:J1059, 0), 'Raw Data'!L1059-'Raw Data'!K1059&gt;3), 'Raw Data'!J1059, 0))</f>
        <v>0</v>
      </c>
      <c r="N1065">
        <f>IF(ISBLANK('Raw Data'!J1059), 0, IF(AND(3=MATCH(LARGE('Raw Data'!G1059:J1059, 2), 'Raw Data'!G1059:J1059, 0), 'Raw Data'!K1059-'Raw Data'!L1059&gt;3), 'Raw Data'!I1059, 0))</f>
        <v>0</v>
      </c>
      <c r="O1065">
        <f>IF(ISBLANK('Raw Data'!J1059), 0, IF(AND(2=MATCH(LARGE('Raw Data'!G1059:J1059, 2), 'Raw Data'!G1059:J1059, 0), AND('Raw Data'!L1059-'Raw Data'!K1059&lt;4, 'Raw Data'!L1059-'Raw Data'!K1059&gt;0)), 'Raw Data'!H1059, 0))</f>
        <v>0</v>
      </c>
      <c r="P1065">
        <f>IF(ISBLANK('Raw Data'!J1059), 0, IF(AND(1=MATCH(LARGE('Raw Data'!G1059:J1059, 2), 'Raw Data'!G1059:J1059, 0), AND('Raw Data'!K1059-'Raw Data'!L1059&lt;4, 'Raw Data'!K1059-'Raw Data'!L1059&gt;0)), 'Raw Data'!G1059, 0))</f>
        <v>0</v>
      </c>
      <c r="Q1065">
        <f>IF(ISBLANK('Raw Data'!J1059), 0, IF(AND(4=MATCH(LARGE('Raw Data'!G1059:J1059, 1), 'Raw Data'!G1059:J1059, 0), 'Raw Data'!L1059-'Raw Data'!K1059&gt;3), 'Raw Data'!J1059, 0))</f>
        <v>0</v>
      </c>
      <c r="R1065">
        <f>IF(ISBLANK('Raw Data'!J1059), 0, IF(AND(3=MATCH(LARGE('Raw Data'!G1059:J1059, 1), 'Raw Data'!G1059:J1059, 0), 'Raw Data'!K1059-'Raw Data'!L1059&gt;3), 'Raw Data'!I1059, 0))</f>
        <v>0</v>
      </c>
      <c r="S1065">
        <f>IF(AND('Raw Data'!L1059-'Raw Data'!K1059&gt;4, 'Raw Data'!F1059&lt;'Raw Data'!C1059), 'Raw Data'!J1059, 0)</f>
        <v>0</v>
      </c>
      <c r="T1065">
        <f>IF(AND('Raw Data'!K1059-'Raw Data'!L1059&gt;4, 'Raw Data'!F1059&gt;'Raw Data'!C1059), 'Raw Data'!I1059, 0)</f>
        <v>0</v>
      </c>
      <c r="U1065">
        <f>IF(AND('Raw Data'!L1059-'Raw Data'!K1059&lt;3, 'Raw Data'!L1059&gt;'Raw Data'!K1059, 'Raw Data'!F1059&lt;'Raw Data'!C1059), 'Raw Data'!H1059, 0)</f>
        <v>0</v>
      </c>
      <c r="V1065">
        <f>IF(AND('Raw Data'!L1059-'Raw Data'!K1059&lt;3, 'Raw Data'!L1059&gt;'Raw Data'!K1059, 'Raw Data'!F1059&gt;'Raw Data'!C1059), 'Raw Data'!G1059, 0)</f>
        <v>0</v>
      </c>
    </row>
    <row r="1066" spans="1:22" x14ac:dyDescent="0.3">
      <c r="A1066">
        <f>IF(AND('Raw Data'!F1060&lt;'Raw Data'!C1060, 'Raw Data'!L1060&gt;'Raw Data'!K1060, 'Raw Data'!L1060-'Raw Data'!K1060&gt;3), 'Raw Data'!J1060, 0)</f>
        <v>0</v>
      </c>
      <c r="B1066">
        <f>IF(AND('Raw Data'!C1060&lt;'Raw Data'!F1060, 'Raw Data'!K1060&gt;'Raw Data'!L1060, 'Raw Data'!K1060-'Raw Data'!L1060&gt;3), 'Raw Data'!I1060, 0)</f>
        <v>0</v>
      </c>
      <c r="C1066">
        <f>IF(AND('Raw Data'!F1060&lt;'Raw Data'!C1060, 'Raw Data'!L1060&gt;'Raw Data'!K1060, 'Raw Data'!L1060-'Raw Data'!K1060&lt;4), 'Raw Data'!H1060, 0)</f>
        <v>0</v>
      </c>
      <c r="D1066">
        <f>IF(AND('Raw Data'!C1060&lt;'Raw Data'!F1060, 'Raw Data'!K1060&gt;'Raw Data'!L1060, 'Raw Data'!K1060-'Raw Data'!L1060&lt;4), 'Raw Data'!G1060, 0)</f>
        <v>0</v>
      </c>
      <c r="E1066">
        <f>IF(ISBLANK('Raw Data'!J1060), 0, IF(AND(4=MATCH(LARGE('Raw Data'!G1060:J1060, 4), 'Raw Data'!G1060:J1060, 0), 'Raw Data'!L1060-'Raw Data'!K1060&gt;3), 'Raw Data'!J1060, 0))</f>
        <v>0</v>
      </c>
      <c r="F1066">
        <f>IF(ISBLANK('Raw Data'!J1060), 0, IF(AND(3=MATCH(LARGE('Raw Data'!G1060:J1060, 4), 'Raw Data'!G1060:J1060, 0), 'Raw Data'!K1060-'Raw Data'!L1060&gt;3), 'Raw Data'!I1060, 0))</f>
        <v>0</v>
      </c>
      <c r="G1066">
        <f>IF(ISBLANK('Raw Data'!J1060), 0, IF(AND(2=MATCH(LARGE('Raw Data'!G1060:J1060, 4), 'Raw Data'!G1060:J1060, 0), AND('Raw Data'!L1060-'Raw Data'!K1060&lt;4, 'Raw Data'!L1060-'Raw Data'!K1060&gt;0)), 'Raw Data'!H1060, 0))</f>
        <v>0</v>
      </c>
      <c r="H1066">
        <f>IF(ISBLANK('Raw Data'!J1060), 0, IF(AND(1=MATCH(LARGE('Raw Data'!G1060:J1060, 4), 'Raw Data'!G1060:J1060, 0), AND('Raw Data'!K1060-'Raw Data'!L1060&lt;4, 'Raw Data'!K1060-'Raw Data'!L1060&gt;0)), 'Raw Data'!G1060, 0))</f>
        <v>0</v>
      </c>
      <c r="I1066">
        <f>IF(ISBLANK('Raw Data'!J1060), 0, IF(AND(4=MATCH(LARGE('Raw Data'!G1060:J1060, 3), 'Raw Data'!G1060:J1060, 0), 'Raw Data'!L1060-'Raw Data'!K1060&gt;3), 'Raw Data'!J1060, 0))</f>
        <v>0</v>
      </c>
      <c r="J1066">
        <f>IF(ISBLANK('Raw Data'!J1060), 0, IF(AND(3=MATCH(LARGE('Raw Data'!G1060:J1060, 3), 'Raw Data'!G1060:J1060, 0), 'Raw Data'!K1060-'Raw Data'!L1060&gt;3), 'Raw Data'!I1060, 0))</f>
        <v>0</v>
      </c>
      <c r="K1066">
        <f>IF(ISBLANK('Raw Data'!J1060), 0, IF(AND(2=MATCH(LARGE('Raw Data'!G1060:J1060, 3), 'Raw Data'!G1060:J1060, 0), AND('Raw Data'!L1060-'Raw Data'!K1060&lt;4, 'Raw Data'!L1060-'Raw Data'!K1060&gt;0)), 'Raw Data'!H1060, 0))</f>
        <v>0</v>
      </c>
      <c r="L1066">
        <f>IF(ISBLANK('Raw Data'!J1060), 0, IF(AND(1=MATCH(LARGE('Raw Data'!G1060:J1060, 3), 'Raw Data'!G1060:J1060, 0), AND('Raw Data'!K1060-'Raw Data'!L1060&lt;4, 'Raw Data'!K1060-'Raw Data'!L1060&gt;0)), 'Raw Data'!G1060, 0))</f>
        <v>0</v>
      </c>
      <c r="M1066">
        <f>IF(ISBLANK('Raw Data'!J1060), 0, IF(AND(4=MATCH(LARGE('Raw Data'!G1060:J1060, 2), 'Raw Data'!G1060:J1060, 0), 'Raw Data'!L1060-'Raw Data'!K1060&gt;3), 'Raw Data'!J1060, 0))</f>
        <v>0</v>
      </c>
      <c r="N1066">
        <f>IF(ISBLANK('Raw Data'!J1060), 0, IF(AND(3=MATCH(LARGE('Raw Data'!G1060:J1060, 2), 'Raw Data'!G1060:J1060, 0), 'Raw Data'!K1060-'Raw Data'!L1060&gt;3), 'Raw Data'!I1060, 0))</f>
        <v>0</v>
      </c>
      <c r="O1066">
        <f>IF(ISBLANK('Raw Data'!J1060), 0, IF(AND(2=MATCH(LARGE('Raw Data'!G1060:J1060, 2), 'Raw Data'!G1060:J1060, 0), AND('Raw Data'!L1060-'Raw Data'!K1060&lt;4, 'Raw Data'!L1060-'Raw Data'!K1060&gt;0)), 'Raw Data'!H1060, 0))</f>
        <v>0</v>
      </c>
      <c r="P1066">
        <f>IF(ISBLANK('Raw Data'!J1060), 0, IF(AND(1=MATCH(LARGE('Raw Data'!G1060:J1060, 2), 'Raw Data'!G1060:J1060, 0), AND('Raw Data'!K1060-'Raw Data'!L1060&lt;4, 'Raw Data'!K1060-'Raw Data'!L1060&gt;0)), 'Raw Data'!G1060, 0))</f>
        <v>0</v>
      </c>
      <c r="Q1066">
        <f>IF(ISBLANK('Raw Data'!J1060), 0, IF(AND(4=MATCH(LARGE('Raw Data'!G1060:J1060, 1), 'Raw Data'!G1060:J1060, 0), 'Raw Data'!L1060-'Raw Data'!K1060&gt;3), 'Raw Data'!J1060, 0))</f>
        <v>0</v>
      </c>
      <c r="R1066">
        <f>IF(ISBLANK('Raw Data'!J1060), 0, IF(AND(3=MATCH(LARGE('Raw Data'!G1060:J1060, 1), 'Raw Data'!G1060:J1060, 0), 'Raw Data'!K1060-'Raw Data'!L1060&gt;3), 'Raw Data'!I1060, 0))</f>
        <v>0</v>
      </c>
      <c r="S1066">
        <f>IF(AND('Raw Data'!L1060-'Raw Data'!K1060&gt;4, 'Raw Data'!F1060&lt;'Raw Data'!C1060), 'Raw Data'!J1060, 0)</f>
        <v>0</v>
      </c>
      <c r="T1066">
        <f>IF(AND('Raw Data'!K1060-'Raw Data'!L1060&gt;4, 'Raw Data'!F1060&gt;'Raw Data'!C1060), 'Raw Data'!I1060, 0)</f>
        <v>0</v>
      </c>
      <c r="U1066">
        <f>IF(AND('Raw Data'!L1060-'Raw Data'!K1060&lt;3, 'Raw Data'!L1060&gt;'Raw Data'!K1060, 'Raw Data'!F1060&lt;'Raw Data'!C1060), 'Raw Data'!H1060, 0)</f>
        <v>0</v>
      </c>
      <c r="V1066">
        <f>IF(AND('Raw Data'!L1060-'Raw Data'!K1060&lt;3, 'Raw Data'!L1060&gt;'Raw Data'!K1060, 'Raw Data'!F1060&gt;'Raw Data'!C1060), 'Raw Data'!G1060, 0)</f>
        <v>0</v>
      </c>
    </row>
    <row r="1067" spans="1:22" x14ac:dyDescent="0.3">
      <c r="A1067">
        <f>IF(AND('Raw Data'!F1061&lt;'Raw Data'!C1061, 'Raw Data'!L1061&gt;'Raw Data'!K1061, 'Raw Data'!L1061-'Raw Data'!K1061&gt;3), 'Raw Data'!J1061, 0)</f>
        <v>0</v>
      </c>
      <c r="B1067">
        <f>IF(AND('Raw Data'!C1061&lt;'Raw Data'!F1061, 'Raw Data'!K1061&gt;'Raw Data'!L1061, 'Raw Data'!K1061-'Raw Data'!L1061&gt;3), 'Raw Data'!I1061, 0)</f>
        <v>0</v>
      </c>
      <c r="C1067">
        <f>IF(AND('Raw Data'!F1061&lt;'Raw Data'!C1061, 'Raw Data'!L1061&gt;'Raw Data'!K1061, 'Raw Data'!L1061-'Raw Data'!K1061&lt;4), 'Raw Data'!H1061, 0)</f>
        <v>0</v>
      </c>
      <c r="D1067">
        <f>IF(AND('Raw Data'!C1061&lt;'Raw Data'!F1061, 'Raw Data'!K1061&gt;'Raw Data'!L1061, 'Raw Data'!K1061-'Raw Data'!L1061&lt;4), 'Raw Data'!G1061, 0)</f>
        <v>0</v>
      </c>
      <c r="E1067">
        <f>IF(ISBLANK('Raw Data'!J1061), 0, IF(AND(4=MATCH(LARGE('Raw Data'!G1061:J1061, 4), 'Raw Data'!G1061:J1061, 0), 'Raw Data'!L1061-'Raw Data'!K1061&gt;3), 'Raw Data'!J1061, 0))</f>
        <v>0</v>
      </c>
      <c r="F1067">
        <f>IF(ISBLANK('Raw Data'!J1061), 0, IF(AND(3=MATCH(LARGE('Raw Data'!G1061:J1061, 4), 'Raw Data'!G1061:J1061, 0), 'Raw Data'!K1061-'Raw Data'!L1061&gt;3), 'Raw Data'!I1061, 0))</f>
        <v>0</v>
      </c>
      <c r="G1067">
        <f>IF(ISBLANK('Raw Data'!J1061), 0, IF(AND(2=MATCH(LARGE('Raw Data'!G1061:J1061, 4), 'Raw Data'!G1061:J1061, 0), AND('Raw Data'!L1061-'Raw Data'!K1061&lt;4, 'Raw Data'!L1061-'Raw Data'!K1061&gt;0)), 'Raw Data'!H1061, 0))</f>
        <v>0</v>
      </c>
      <c r="H1067">
        <f>IF(ISBLANK('Raw Data'!J1061), 0, IF(AND(1=MATCH(LARGE('Raw Data'!G1061:J1061, 4), 'Raw Data'!G1061:J1061, 0), AND('Raw Data'!K1061-'Raw Data'!L1061&lt;4, 'Raw Data'!K1061-'Raw Data'!L1061&gt;0)), 'Raw Data'!G1061, 0))</f>
        <v>0</v>
      </c>
      <c r="I1067">
        <f>IF(ISBLANK('Raw Data'!J1061), 0, IF(AND(4=MATCH(LARGE('Raw Data'!G1061:J1061, 3), 'Raw Data'!G1061:J1061, 0), 'Raw Data'!L1061-'Raw Data'!K1061&gt;3), 'Raw Data'!J1061, 0))</f>
        <v>0</v>
      </c>
      <c r="J1067">
        <f>IF(ISBLANK('Raw Data'!J1061), 0, IF(AND(3=MATCH(LARGE('Raw Data'!G1061:J1061, 3), 'Raw Data'!G1061:J1061, 0), 'Raw Data'!K1061-'Raw Data'!L1061&gt;3), 'Raw Data'!I1061, 0))</f>
        <v>0</v>
      </c>
      <c r="K1067">
        <f>IF(ISBLANK('Raw Data'!J1061), 0, IF(AND(2=MATCH(LARGE('Raw Data'!G1061:J1061, 3), 'Raw Data'!G1061:J1061, 0), AND('Raw Data'!L1061-'Raw Data'!K1061&lt;4, 'Raw Data'!L1061-'Raw Data'!K1061&gt;0)), 'Raw Data'!H1061, 0))</f>
        <v>0</v>
      </c>
      <c r="L1067">
        <f>IF(ISBLANK('Raw Data'!J1061), 0, IF(AND(1=MATCH(LARGE('Raw Data'!G1061:J1061, 3), 'Raw Data'!G1061:J1061, 0), AND('Raw Data'!K1061-'Raw Data'!L1061&lt;4, 'Raw Data'!K1061-'Raw Data'!L1061&gt;0)), 'Raw Data'!G1061, 0))</f>
        <v>0</v>
      </c>
      <c r="M1067">
        <f>IF(ISBLANK('Raw Data'!J1061), 0, IF(AND(4=MATCH(LARGE('Raw Data'!G1061:J1061, 2), 'Raw Data'!G1061:J1061, 0), 'Raw Data'!L1061-'Raw Data'!K1061&gt;3), 'Raw Data'!J1061, 0))</f>
        <v>0</v>
      </c>
      <c r="N1067">
        <f>IF(ISBLANK('Raw Data'!J1061), 0, IF(AND(3=MATCH(LARGE('Raw Data'!G1061:J1061, 2), 'Raw Data'!G1061:J1061, 0), 'Raw Data'!K1061-'Raw Data'!L1061&gt;3), 'Raw Data'!I1061, 0))</f>
        <v>0</v>
      </c>
      <c r="O1067">
        <f>IF(ISBLANK('Raw Data'!J1061), 0, IF(AND(2=MATCH(LARGE('Raw Data'!G1061:J1061, 2), 'Raw Data'!G1061:J1061, 0), AND('Raw Data'!L1061-'Raw Data'!K1061&lt;4, 'Raw Data'!L1061-'Raw Data'!K1061&gt;0)), 'Raw Data'!H1061, 0))</f>
        <v>0</v>
      </c>
      <c r="P1067">
        <f>IF(ISBLANK('Raw Data'!J1061), 0, IF(AND(1=MATCH(LARGE('Raw Data'!G1061:J1061, 2), 'Raw Data'!G1061:J1061, 0), AND('Raw Data'!K1061-'Raw Data'!L1061&lt;4, 'Raw Data'!K1061-'Raw Data'!L1061&gt;0)), 'Raw Data'!G1061, 0))</f>
        <v>0</v>
      </c>
      <c r="Q1067">
        <f>IF(ISBLANK('Raw Data'!J1061), 0, IF(AND(4=MATCH(LARGE('Raw Data'!G1061:J1061, 1), 'Raw Data'!G1061:J1061, 0), 'Raw Data'!L1061-'Raw Data'!K1061&gt;3), 'Raw Data'!J1061, 0))</f>
        <v>0</v>
      </c>
      <c r="R1067">
        <f>IF(ISBLANK('Raw Data'!J1061), 0, IF(AND(3=MATCH(LARGE('Raw Data'!G1061:J1061, 1), 'Raw Data'!G1061:J1061, 0), 'Raw Data'!K1061-'Raw Data'!L1061&gt;3), 'Raw Data'!I1061, 0))</f>
        <v>0</v>
      </c>
      <c r="S1067">
        <f>IF(AND('Raw Data'!L1061-'Raw Data'!K1061&gt;4, 'Raw Data'!F1061&lt;'Raw Data'!C1061), 'Raw Data'!J1061, 0)</f>
        <v>0</v>
      </c>
      <c r="T1067">
        <f>IF(AND('Raw Data'!K1061-'Raw Data'!L1061&gt;4, 'Raw Data'!F1061&gt;'Raw Data'!C1061), 'Raw Data'!I1061, 0)</f>
        <v>0</v>
      </c>
      <c r="U1067">
        <f>IF(AND('Raw Data'!L1061-'Raw Data'!K1061&lt;3, 'Raw Data'!L1061&gt;'Raw Data'!K1061, 'Raw Data'!F1061&lt;'Raw Data'!C1061), 'Raw Data'!H1061, 0)</f>
        <v>0</v>
      </c>
      <c r="V1067">
        <f>IF(AND('Raw Data'!L1061-'Raw Data'!K1061&lt;3, 'Raw Data'!L1061&gt;'Raw Data'!K1061, 'Raw Data'!F1061&gt;'Raw Data'!C1061), 'Raw Data'!G1061, 0)</f>
        <v>0</v>
      </c>
    </row>
    <row r="1068" spans="1:22" x14ac:dyDescent="0.3">
      <c r="A1068">
        <f>IF(AND('Raw Data'!F1062&lt;'Raw Data'!C1062, 'Raw Data'!L1062&gt;'Raw Data'!K1062, 'Raw Data'!L1062-'Raw Data'!K1062&gt;3), 'Raw Data'!J1062, 0)</f>
        <v>0</v>
      </c>
      <c r="B1068">
        <f>IF(AND('Raw Data'!C1062&lt;'Raw Data'!F1062, 'Raw Data'!K1062&gt;'Raw Data'!L1062, 'Raw Data'!K1062-'Raw Data'!L1062&gt;3), 'Raw Data'!I1062, 0)</f>
        <v>0</v>
      </c>
      <c r="C1068">
        <f>IF(AND('Raw Data'!F1062&lt;'Raw Data'!C1062, 'Raw Data'!L1062&gt;'Raw Data'!K1062, 'Raw Data'!L1062-'Raw Data'!K1062&lt;4), 'Raw Data'!H1062, 0)</f>
        <v>0</v>
      </c>
      <c r="D1068">
        <f>IF(AND('Raw Data'!C1062&lt;'Raw Data'!F1062, 'Raw Data'!K1062&gt;'Raw Data'!L1062, 'Raw Data'!K1062-'Raw Data'!L1062&lt;4), 'Raw Data'!G1062, 0)</f>
        <v>0</v>
      </c>
      <c r="E1068">
        <f>IF(ISBLANK('Raw Data'!J1062), 0, IF(AND(4=MATCH(LARGE('Raw Data'!G1062:J1062, 4), 'Raw Data'!G1062:J1062, 0), 'Raw Data'!L1062-'Raw Data'!K1062&gt;3), 'Raw Data'!J1062, 0))</f>
        <v>0</v>
      </c>
      <c r="F1068">
        <f>IF(ISBLANK('Raw Data'!J1062), 0, IF(AND(3=MATCH(LARGE('Raw Data'!G1062:J1062, 4), 'Raw Data'!G1062:J1062, 0), 'Raw Data'!K1062-'Raw Data'!L1062&gt;3), 'Raw Data'!I1062, 0))</f>
        <v>0</v>
      </c>
      <c r="G1068">
        <f>IF(ISBLANK('Raw Data'!J1062), 0, IF(AND(2=MATCH(LARGE('Raw Data'!G1062:J1062, 4), 'Raw Data'!G1062:J1062, 0), AND('Raw Data'!L1062-'Raw Data'!K1062&lt;4, 'Raw Data'!L1062-'Raw Data'!K1062&gt;0)), 'Raw Data'!H1062, 0))</f>
        <v>0</v>
      </c>
      <c r="H1068">
        <f>IF(ISBLANK('Raw Data'!J1062), 0, IF(AND(1=MATCH(LARGE('Raw Data'!G1062:J1062, 4), 'Raw Data'!G1062:J1062, 0), AND('Raw Data'!K1062-'Raw Data'!L1062&lt;4, 'Raw Data'!K1062-'Raw Data'!L1062&gt;0)), 'Raw Data'!G1062, 0))</f>
        <v>0</v>
      </c>
      <c r="I1068">
        <f>IF(ISBLANK('Raw Data'!J1062), 0, IF(AND(4=MATCH(LARGE('Raw Data'!G1062:J1062, 3), 'Raw Data'!G1062:J1062, 0), 'Raw Data'!L1062-'Raw Data'!K1062&gt;3), 'Raw Data'!J1062, 0))</f>
        <v>0</v>
      </c>
      <c r="J1068">
        <f>IF(ISBLANK('Raw Data'!J1062), 0, IF(AND(3=MATCH(LARGE('Raw Data'!G1062:J1062, 3), 'Raw Data'!G1062:J1062, 0), 'Raw Data'!K1062-'Raw Data'!L1062&gt;3), 'Raw Data'!I1062, 0))</f>
        <v>0</v>
      </c>
      <c r="K1068">
        <f>IF(ISBLANK('Raw Data'!J1062), 0, IF(AND(2=MATCH(LARGE('Raw Data'!G1062:J1062, 3), 'Raw Data'!G1062:J1062, 0), AND('Raw Data'!L1062-'Raw Data'!K1062&lt;4, 'Raw Data'!L1062-'Raw Data'!K1062&gt;0)), 'Raw Data'!H1062, 0))</f>
        <v>0</v>
      </c>
      <c r="L1068">
        <f>IF(ISBLANK('Raw Data'!J1062), 0, IF(AND(1=MATCH(LARGE('Raw Data'!G1062:J1062, 3), 'Raw Data'!G1062:J1062, 0), AND('Raw Data'!K1062-'Raw Data'!L1062&lt;4, 'Raw Data'!K1062-'Raw Data'!L1062&gt;0)), 'Raw Data'!G1062, 0))</f>
        <v>0</v>
      </c>
      <c r="M1068">
        <f>IF(ISBLANK('Raw Data'!J1062), 0, IF(AND(4=MATCH(LARGE('Raw Data'!G1062:J1062, 2), 'Raw Data'!G1062:J1062, 0), 'Raw Data'!L1062-'Raw Data'!K1062&gt;3), 'Raw Data'!J1062, 0))</f>
        <v>0</v>
      </c>
      <c r="N1068">
        <f>IF(ISBLANK('Raw Data'!J1062), 0, IF(AND(3=MATCH(LARGE('Raw Data'!G1062:J1062, 2), 'Raw Data'!G1062:J1062, 0), 'Raw Data'!K1062-'Raw Data'!L1062&gt;3), 'Raw Data'!I1062, 0))</f>
        <v>0</v>
      </c>
      <c r="O1068">
        <f>IF(ISBLANK('Raw Data'!J1062), 0, IF(AND(2=MATCH(LARGE('Raw Data'!G1062:J1062, 2), 'Raw Data'!G1062:J1062, 0), AND('Raw Data'!L1062-'Raw Data'!K1062&lt;4, 'Raw Data'!L1062-'Raw Data'!K1062&gt;0)), 'Raw Data'!H1062, 0))</f>
        <v>0</v>
      </c>
      <c r="P1068">
        <f>IF(ISBLANK('Raw Data'!J1062), 0, IF(AND(1=MATCH(LARGE('Raw Data'!G1062:J1062, 2), 'Raw Data'!G1062:J1062, 0), AND('Raw Data'!K1062-'Raw Data'!L1062&lt;4, 'Raw Data'!K1062-'Raw Data'!L1062&gt;0)), 'Raw Data'!G1062, 0))</f>
        <v>0</v>
      </c>
      <c r="Q1068">
        <f>IF(ISBLANK('Raw Data'!J1062), 0, IF(AND(4=MATCH(LARGE('Raw Data'!G1062:J1062, 1), 'Raw Data'!G1062:J1062, 0), 'Raw Data'!L1062-'Raw Data'!K1062&gt;3), 'Raw Data'!J1062, 0))</f>
        <v>0</v>
      </c>
      <c r="R1068">
        <f>IF(ISBLANK('Raw Data'!J1062), 0, IF(AND(3=MATCH(LARGE('Raw Data'!G1062:J1062, 1), 'Raw Data'!G1062:J1062, 0), 'Raw Data'!K1062-'Raw Data'!L1062&gt;3), 'Raw Data'!I1062, 0))</f>
        <v>0</v>
      </c>
      <c r="S1068">
        <f>IF(AND('Raw Data'!L1062-'Raw Data'!K1062&gt;4, 'Raw Data'!F1062&lt;'Raw Data'!C1062), 'Raw Data'!J1062, 0)</f>
        <v>0</v>
      </c>
      <c r="T1068">
        <f>IF(AND('Raw Data'!K1062-'Raw Data'!L1062&gt;4, 'Raw Data'!F1062&gt;'Raw Data'!C1062), 'Raw Data'!I1062, 0)</f>
        <v>0</v>
      </c>
      <c r="U1068">
        <f>IF(AND('Raw Data'!L1062-'Raw Data'!K1062&lt;3, 'Raw Data'!L1062&gt;'Raw Data'!K1062, 'Raw Data'!F1062&lt;'Raw Data'!C1062), 'Raw Data'!H1062, 0)</f>
        <v>0</v>
      </c>
      <c r="V1068">
        <f>IF(AND('Raw Data'!L1062-'Raw Data'!K1062&lt;3, 'Raw Data'!L1062&gt;'Raw Data'!K1062, 'Raw Data'!F1062&gt;'Raw Data'!C1062), 'Raw Data'!G1062, 0)</f>
        <v>0</v>
      </c>
    </row>
    <row r="1069" spans="1:22" x14ac:dyDescent="0.3">
      <c r="A1069">
        <f>IF(AND('Raw Data'!F1063&lt;'Raw Data'!C1063, 'Raw Data'!L1063&gt;'Raw Data'!K1063, 'Raw Data'!L1063-'Raw Data'!K1063&gt;3), 'Raw Data'!J1063, 0)</f>
        <v>0</v>
      </c>
      <c r="B1069">
        <f>IF(AND('Raw Data'!C1063&lt;'Raw Data'!F1063, 'Raw Data'!K1063&gt;'Raw Data'!L1063, 'Raw Data'!K1063-'Raw Data'!L1063&gt;3), 'Raw Data'!I1063, 0)</f>
        <v>0</v>
      </c>
      <c r="C1069">
        <f>IF(AND('Raw Data'!F1063&lt;'Raw Data'!C1063, 'Raw Data'!L1063&gt;'Raw Data'!K1063, 'Raw Data'!L1063-'Raw Data'!K1063&lt;4), 'Raw Data'!H1063, 0)</f>
        <v>0</v>
      </c>
      <c r="D1069">
        <f>IF(AND('Raw Data'!C1063&lt;'Raw Data'!F1063, 'Raw Data'!K1063&gt;'Raw Data'!L1063, 'Raw Data'!K1063-'Raw Data'!L1063&lt;4), 'Raw Data'!G1063, 0)</f>
        <v>0</v>
      </c>
      <c r="E1069">
        <f>IF(ISBLANK('Raw Data'!J1063), 0, IF(AND(4=MATCH(LARGE('Raw Data'!G1063:J1063, 4), 'Raw Data'!G1063:J1063, 0), 'Raw Data'!L1063-'Raw Data'!K1063&gt;3), 'Raw Data'!J1063, 0))</f>
        <v>0</v>
      </c>
      <c r="F1069">
        <f>IF(ISBLANK('Raw Data'!J1063), 0, IF(AND(3=MATCH(LARGE('Raw Data'!G1063:J1063, 4), 'Raw Data'!G1063:J1063, 0), 'Raw Data'!K1063-'Raw Data'!L1063&gt;3), 'Raw Data'!I1063, 0))</f>
        <v>0</v>
      </c>
      <c r="G1069">
        <f>IF(ISBLANK('Raw Data'!J1063), 0, IF(AND(2=MATCH(LARGE('Raw Data'!G1063:J1063, 4), 'Raw Data'!G1063:J1063, 0), AND('Raw Data'!L1063-'Raw Data'!K1063&lt;4, 'Raw Data'!L1063-'Raw Data'!K1063&gt;0)), 'Raw Data'!H1063, 0))</f>
        <v>0</v>
      </c>
      <c r="H1069">
        <f>IF(ISBLANK('Raw Data'!J1063), 0, IF(AND(1=MATCH(LARGE('Raw Data'!G1063:J1063, 4), 'Raw Data'!G1063:J1063, 0), AND('Raw Data'!K1063-'Raw Data'!L1063&lt;4, 'Raw Data'!K1063-'Raw Data'!L1063&gt;0)), 'Raw Data'!G1063, 0))</f>
        <v>0</v>
      </c>
      <c r="I1069">
        <f>IF(ISBLANK('Raw Data'!J1063), 0, IF(AND(4=MATCH(LARGE('Raw Data'!G1063:J1063, 3), 'Raw Data'!G1063:J1063, 0), 'Raw Data'!L1063-'Raw Data'!K1063&gt;3), 'Raw Data'!J1063, 0))</f>
        <v>0</v>
      </c>
      <c r="J1069">
        <f>IF(ISBLANK('Raw Data'!J1063), 0, IF(AND(3=MATCH(LARGE('Raw Data'!G1063:J1063, 3), 'Raw Data'!G1063:J1063, 0), 'Raw Data'!K1063-'Raw Data'!L1063&gt;3), 'Raw Data'!I1063, 0))</f>
        <v>0</v>
      </c>
      <c r="K1069">
        <f>IF(ISBLANK('Raw Data'!J1063), 0, IF(AND(2=MATCH(LARGE('Raw Data'!G1063:J1063, 3), 'Raw Data'!G1063:J1063, 0), AND('Raw Data'!L1063-'Raw Data'!K1063&lt;4, 'Raw Data'!L1063-'Raw Data'!K1063&gt;0)), 'Raw Data'!H1063, 0))</f>
        <v>0</v>
      </c>
      <c r="L1069">
        <f>IF(ISBLANK('Raw Data'!J1063), 0, IF(AND(1=MATCH(LARGE('Raw Data'!G1063:J1063, 3), 'Raw Data'!G1063:J1063, 0), AND('Raw Data'!K1063-'Raw Data'!L1063&lt;4, 'Raw Data'!K1063-'Raw Data'!L1063&gt;0)), 'Raw Data'!G1063, 0))</f>
        <v>0</v>
      </c>
      <c r="M1069">
        <f>IF(ISBLANK('Raw Data'!J1063), 0, IF(AND(4=MATCH(LARGE('Raw Data'!G1063:J1063, 2), 'Raw Data'!G1063:J1063, 0), 'Raw Data'!L1063-'Raw Data'!K1063&gt;3), 'Raw Data'!J1063, 0))</f>
        <v>0</v>
      </c>
      <c r="N1069">
        <f>IF(ISBLANK('Raw Data'!J1063), 0, IF(AND(3=MATCH(LARGE('Raw Data'!G1063:J1063, 2), 'Raw Data'!G1063:J1063, 0), 'Raw Data'!K1063-'Raw Data'!L1063&gt;3), 'Raw Data'!I1063, 0))</f>
        <v>0</v>
      </c>
      <c r="O1069">
        <f>IF(ISBLANK('Raw Data'!J1063), 0, IF(AND(2=MATCH(LARGE('Raw Data'!G1063:J1063, 2), 'Raw Data'!G1063:J1063, 0), AND('Raw Data'!L1063-'Raw Data'!K1063&lt;4, 'Raw Data'!L1063-'Raw Data'!K1063&gt;0)), 'Raw Data'!H1063, 0))</f>
        <v>0</v>
      </c>
      <c r="P1069">
        <f>IF(ISBLANK('Raw Data'!J1063), 0, IF(AND(1=MATCH(LARGE('Raw Data'!G1063:J1063, 2), 'Raw Data'!G1063:J1063, 0), AND('Raw Data'!K1063-'Raw Data'!L1063&lt;4, 'Raw Data'!K1063-'Raw Data'!L1063&gt;0)), 'Raw Data'!G1063, 0))</f>
        <v>0</v>
      </c>
      <c r="Q1069">
        <f>IF(ISBLANK('Raw Data'!J1063), 0, IF(AND(4=MATCH(LARGE('Raw Data'!G1063:J1063, 1), 'Raw Data'!G1063:J1063, 0), 'Raw Data'!L1063-'Raw Data'!K1063&gt;3), 'Raw Data'!J1063, 0))</f>
        <v>0</v>
      </c>
      <c r="R1069">
        <f>IF(ISBLANK('Raw Data'!J1063), 0, IF(AND(3=MATCH(LARGE('Raw Data'!G1063:J1063, 1), 'Raw Data'!G1063:J1063, 0), 'Raw Data'!K1063-'Raw Data'!L1063&gt;3), 'Raw Data'!I1063, 0))</f>
        <v>0</v>
      </c>
      <c r="S1069">
        <f>IF(AND('Raw Data'!L1063-'Raw Data'!K1063&gt;4, 'Raw Data'!F1063&lt;'Raw Data'!C1063), 'Raw Data'!J1063, 0)</f>
        <v>0</v>
      </c>
      <c r="T1069">
        <f>IF(AND('Raw Data'!K1063-'Raw Data'!L1063&gt;4, 'Raw Data'!F1063&gt;'Raw Data'!C1063), 'Raw Data'!I1063, 0)</f>
        <v>0</v>
      </c>
      <c r="U1069">
        <f>IF(AND('Raw Data'!L1063-'Raw Data'!K1063&lt;3, 'Raw Data'!L1063&gt;'Raw Data'!K1063, 'Raw Data'!F1063&lt;'Raw Data'!C1063), 'Raw Data'!H1063, 0)</f>
        <v>0</v>
      </c>
      <c r="V1069">
        <f>IF(AND('Raw Data'!L1063-'Raw Data'!K1063&lt;3, 'Raw Data'!L1063&gt;'Raw Data'!K1063, 'Raw Data'!F1063&gt;'Raw Data'!C1063), 'Raw Data'!G1063, 0)</f>
        <v>0</v>
      </c>
    </row>
    <row r="1070" spans="1:22" x14ac:dyDescent="0.3">
      <c r="A1070">
        <f>IF(AND('Raw Data'!F1064&lt;'Raw Data'!C1064, 'Raw Data'!L1064&gt;'Raw Data'!K1064, 'Raw Data'!L1064-'Raw Data'!K1064&gt;3), 'Raw Data'!J1064, 0)</f>
        <v>0</v>
      </c>
      <c r="B1070">
        <f>IF(AND('Raw Data'!C1064&lt;'Raw Data'!F1064, 'Raw Data'!K1064&gt;'Raw Data'!L1064, 'Raw Data'!K1064-'Raw Data'!L1064&gt;3), 'Raw Data'!I1064, 0)</f>
        <v>0</v>
      </c>
      <c r="C1070">
        <f>IF(AND('Raw Data'!F1064&lt;'Raw Data'!C1064, 'Raw Data'!L1064&gt;'Raw Data'!K1064, 'Raw Data'!L1064-'Raw Data'!K1064&lt;4), 'Raw Data'!H1064, 0)</f>
        <v>0</v>
      </c>
      <c r="D1070">
        <f>IF(AND('Raw Data'!C1064&lt;'Raw Data'!F1064, 'Raw Data'!K1064&gt;'Raw Data'!L1064, 'Raw Data'!K1064-'Raw Data'!L1064&lt;4), 'Raw Data'!G1064, 0)</f>
        <v>0</v>
      </c>
      <c r="E1070">
        <f>IF(ISBLANK('Raw Data'!J1064), 0, IF(AND(4=MATCH(LARGE('Raw Data'!G1064:J1064, 4), 'Raw Data'!G1064:J1064, 0), 'Raw Data'!L1064-'Raw Data'!K1064&gt;3), 'Raw Data'!J1064, 0))</f>
        <v>0</v>
      </c>
      <c r="F1070">
        <f>IF(ISBLANK('Raw Data'!J1064), 0, IF(AND(3=MATCH(LARGE('Raw Data'!G1064:J1064, 4), 'Raw Data'!G1064:J1064, 0), 'Raw Data'!K1064-'Raw Data'!L1064&gt;3), 'Raw Data'!I1064, 0))</f>
        <v>0</v>
      </c>
      <c r="G1070">
        <f>IF(ISBLANK('Raw Data'!J1064), 0, IF(AND(2=MATCH(LARGE('Raw Data'!G1064:J1064, 4), 'Raw Data'!G1064:J1064, 0), AND('Raw Data'!L1064-'Raw Data'!K1064&lt;4, 'Raw Data'!L1064-'Raw Data'!K1064&gt;0)), 'Raw Data'!H1064, 0))</f>
        <v>0</v>
      </c>
      <c r="H1070">
        <f>IF(ISBLANK('Raw Data'!J1064), 0, IF(AND(1=MATCH(LARGE('Raw Data'!G1064:J1064, 4), 'Raw Data'!G1064:J1064, 0), AND('Raw Data'!K1064-'Raw Data'!L1064&lt;4, 'Raw Data'!K1064-'Raw Data'!L1064&gt;0)), 'Raw Data'!G1064, 0))</f>
        <v>0</v>
      </c>
      <c r="I1070">
        <f>IF(ISBLANK('Raw Data'!J1064), 0, IF(AND(4=MATCH(LARGE('Raw Data'!G1064:J1064, 3), 'Raw Data'!G1064:J1064, 0), 'Raw Data'!L1064-'Raw Data'!K1064&gt;3), 'Raw Data'!J1064, 0))</f>
        <v>0</v>
      </c>
      <c r="J1070">
        <f>IF(ISBLANK('Raw Data'!J1064), 0, IF(AND(3=MATCH(LARGE('Raw Data'!G1064:J1064, 3), 'Raw Data'!G1064:J1064, 0), 'Raw Data'!K1064-'Raw Data'!L1064&gt;3), 'Raw Data'!I1064, 0))</f>
        <v>0</v>
      </c>
      <c r="K1070">
        <f>IF(ISBLANK('Raw Data'!J1064), 0, IF(AND(2=MATCH(LARGE('Raw Data'!G1064:J1064, 3), 'Raw Data'!G1064:J1064, 0), AND('Raw Data'!L1064-'Raw Data'!K1064&lt;4, 'Raw Data'!L1064-'Raw Data'!K1064&gt;0)), 'Raw Data'!H1064, 0))</f>
        <v>0</v>
      </c>
      <c r="L1070">
        <f>IF(ISBLANK('Raw Data'!J1064), 0, IF(AND(1=MATCH(LARGE('Raw Data'!G1064:J1064, 3), 'Raw Data'!G1064:J1064, 0), AND('Raw Data'!K1064-'Raw Data'!L1064&lt;4, 'Raw Data'!K1064-'Raw Data'!L1064&gt;0)), 'Raw Data'!G1064, 0))</f>
        <v>0</v>
      </c>
      <c r="M1070">
        <f>IF(ISBLANK('Raw Data'!J1064), 0, IF(AND(4=MATCH(LARGE('Raw Data'!G1064:J1064, 2), 'Raw Data'!G1064:J1064, 0), 'Raw Data'!L1064-'Raw Data'!K1064&gt;3), 'Raw Data'!J1064, 0))</f>
        <v>0</v>
      </c>
      <c r="N1070">
        <f>IF(ISBLANK('Raw Data'!J1064), 0, IF(AND(3=MATCH(LARGE('Raw Data'!G1064:J1064, 2), 'Raw Data'!G1064:J1064, 0), 'Raw Data'!K1064-'Raw Data'!L1064&gt;3), 'Raw Data'!I1064, 0))</f>
        <v>0</v>
      </c>
      <c r="O1070">
        <f>IF(ISBLANK('Raw Data'!J1064), 0, IF(AND(2=MATCH(LARGE('Raw Data'!G1064:J1064, 2), 'Raw Data'!G1064:J1064, 0), AND('Raw Data'!L1064-'Raw Data'!K1064&lt;4, 'Raw Data'!L1064-'Raw Data'!K1064&gt;0)), 'Raw Data'!H1064, 0))</f>
        <v>0</v>
      </c>
      <c r="P1070">
        <f>IF(ISBLANK('Raw Data'!J1064), 0, IF(AND(1=MATCH(LARGE('Raw Data'!G1064:J1064, 2), 'Raw Data'!G1064:J1064, 0), AND('Raw Data'!K1064-'Raw Data'!L1064&lt;4, 'Raw Data'!K1064-'Raw Data'!L1064&gt;0)), 'Raw Data'!G1064, 0))</f>
        <v>0</v>
      </c>
      <c r="Q1070">
        <f>IF(ISBLANK('Raw Data'!J1064), 0, IF(AND(4=MATCH(LARGE('Raw Data'!G1064:J1064, 1), 'Raw Data'!G1064:J1064, 0), 'Raw Data'!L1064-'Raw Data'!K1064&gt;3), 'Raw Data'!J1064, 0))</f>
        <v>0</v>
      </c>
      <c r="R1070">
        <f>IF(ISBLANK('Raw Data'!J1064), 0, IF(AND(3=MATCH(LARGE('Raw Data'!G1064:J1064, 1), 'Raw Data'!G1064:J1064, 0), 'Raw Data'!K1064-'Raw Data'!L1064&gt;3), 'Raw Data'!I1064, 0))</f>
        <v>0</v>
      </c>
      <c r="S1070">
        <f>IF(AND('Raw Data'!L1064-'Raw Data'!K1064&gt;4, 'Raw Data'!F1064&lt;'Raw Data'!C1064), 'Raw Data'!J1064, 0)</f>
        <v>0</v>
      </c>
      <c r="T1070">
        <f>IF(AND('Raw Data'!K1064-'Raw Data'!L1064&gt;4, 'Raw Data'!F1064&gt;'Raw Data'!C1064), 'Raw Data'!I1064, 0)</f>
        <v>0</v>
      </c>
      <c r="U1070">
        <f>IF(AND('Raw Data'!L1064-'Raw Data'!K1064&lt;3, 'Raw Data'!L1064&gt;'Raw Data'!K1064, 'Raw Data'!F1064&lt;'Raw Data'!C1064), 'Raw Data'!H1064, 0)</f>
        <v>0</v>
      </c>
      <c r="V1070">
        <f>IF(AND('Raw Data'!L1064-'Raw Data'!K1064&lt;3, 'Raw Data'!L1064&gt;'Raw Data'!K1064, 'Raw Data'!F1064&gt;'Raw Data'!C1064), 'Raw Data'!G1064, 0)</f>
        <v>0</v>
      </c>
    </row>
    <row r="1071" spans="1:22" x14ac:dyDescent="0.3">
      <c r="A1071">
        <f>IF(AND('Raw Data'!F1065&lt;'Raw Data'!C1065, 'Raw Data'!L1065&gt;'Raw Data'!K1065, 'Raw Data'!L1065-'Raw Data'!K1065&gt;3), 'Raw Data'!J1065, 0)</f>
        <v>0</v>
      </c>
      <c r="B1071">
        <f>IF(AND('Raw Data'!C1065&lt;'Raw Data'!F1065, 'Raw Data'!K1065&gt;'Raw Data'!L1065, 'Raw Data'!K1065-'Raw Data'!L1065&gt;3), 'Raw Data'!I1065, 0)</f>
        <v>0</v>
      </c>
      <c r="C1071">
        <f>IF(AND('Raw Data'!F1065&lt;'Raw Data'!C1065, 'Raw Data'!L1065&gt;'Raw Data'!K1065, 'Raw Data'!L1065-'Raw Data'!K1065&lt;4), 'Raw Data'!H1065, 0)</f>
        <v>0</v>
      </c>
      <c r="D1071">
        <f>IF(AND('Raw Data'!C1065&lt;'Raw Data'!F1065, 'Raw Data'!K1065&gt;'Raw Data'!L1065, 'Raw Data'!K1065-'Raw Data'!L1065&lt;4), 'Raw Data'!G1065, 0)</f>
        <v>0</v>
      </c>
      <c r="E1071">
        <f>IF(ISBLANK('Raw Data'!J1065), 0, IF(AND(4=MATCH(LARGE('Raw Data'!G1065:J1065, 4), 'Raw Data'!G1065:J1065, 0), 'Raw Data'!L1065-'Raw Data'!K1065&gt;3), 'Raw Data'!J1065, 0))</f>
        <v>0</v>
      </c>
      <c r="F1071">
        <f>IF(ISBLANK('Raw Data'!J1065), 0, IF(AND(3=MATCH(LARGE('Raw Data'!G1065:J1065, 4), 'Raw Data'!G1065:J1065, 0), 'Raw Data'!K1065-'Raw Data'!L1065&gt;3), 'Raw Data'!I1065, 0))</f>
        <v>0</v>
      </c>
      <c r="G1071">
        <f>IF(ISBLANK('Raw Data'!J1065), 0, IF(AND(2=MATCH(LARGE('Raw Data'!G1065:J1065, 4), 'Raw Data'!G1065:J1065, 0), AND('Raw Data'!L1065-'Raw Data'!K1065&lt;4, 'Raw Data'!L1065-'Raw Data'!K1065&gt;0)), 'Raw Data'!H1065, 0))</f>
        <v>0</v>
      </c>
      <c r="H1071">
        <f>IF(ISBLANK('Raw Data'!J1065), 0, IF(AND(1=MATCH(LARGE('Raw Data'!G1065:J1065, 4), 'Raw Data'!G1065:J1065, 0), AND('Raw Data'!K1065-'Raw Data'!L1065&lt;4, 'Raw Data'!K1065-'Raw Data'!L1065&gt;0)), 'Raw Data'!G1065, 0))</f>
        <v>0</v>
      </c>
      <c r="I1071">
        <f>IF(ISBLANK('Raw Data'!J1065), 0, IF(AND(4=MATCH(LARGE('Raw Data'!G1065:J1065, 3), 'Raw Data'!G1065:J1065, 0), 'Raw Data'!L1065-'Raw Data'!K1065&gt;3), 'Raw Data'!J1065, 0))</f>
        <v>0</v>
      </c>
      <c r="J1071">
        <f>IF(ISBLANK('Raw Data'!J1065), 0, IF(AND(3=MATCH(LARGE('Raw Data'!G1065:J1065, 3), 'Raw Data'!G1065:J1065, 0), 'Raw Data'!K1065-'Raw Data'!L1065&gt;3), 'Raw Data'!I1065, 0))</f>
        <v>0</v>
      </c>
      <c r="K1071">
        <f>IF(ISBLANK('Raw Data'!J1065), 0, IF(AND(2=MATCH(LARGE('Raw Data'!G1065:J1065, 3), 'Raw Data'!G1065:J1065, 0), AND('Raw Data'!L1065-'Raw Data'!K1065&lt;4, 'Raw Data'!L1065-'Raw Data'!K1065&gt;0)), 'Raw Data'!H1065, 0))</f>
        <v>0</v>
      </c>
      <c r="L1071">
        <f>IF(ISBLANK('Raw Data'!J1065), 0, IF(AND(1=MATCH(LARGE('Raw Data'!G1065:J1065, 3), 'Raw Data'!G1065:J1065, 0), AND('Raw Data'!K1065-'Raw Data'!L1065&lt;4, 'Raw Data'!K1065-'Raw Data'!L1065&gt;0)), 'Raw Data'!G1065, 0))</f>
        <v>0</v>
      </c>
      <c r="M1071">
        <f>IF(ISBLANK('Raw Data'!J1065), 0, IF(AND(4=MATCH(LARGE('Raw Data'!G1065:J1065, 2), 'Raw Data'!G1065:J1065, 0), 'Raw Data'!L1065-'Raw Data'!K1065&gt;3), 'Raw Data'!J1065, 0))</f>
        <v>0</v>
      </c>
      <c r="N1071">
        <f>IF(ISBLANK('Raw Data'!J1065), 0, IF(AND(3=MATCH(LARGE('Raw Data'!G1065:J1065, 2), 'Raw Data'!G1065:J1065, 0), 'Raw Data'!K1065-'Raw Data'!L1065&gt;3), 'Raw Data'!I1065, 0))</f>
        <v>0</v>
      </c>
      <c r="O1071">
        <f>IF(ISBLANK('Raw Data'!J1065), 0, IF(AND(2=MATCH(LARGE('Raw Data'!G1065:J1065, 2), 'Raw Data'!G1065:J1065, 0), AND('Raw Data'!L1065-'Raw Data'!K1065&lt;4, 'Raw Data'!L1065-'Raw Data'!K1065&gt;0)), 'Raw Data'!H1065, 0))</f>
        <v>0</v>
      </c>
      <c r="P1071">
        <f>IF(ISBLANK('Raw Data'!J1065), 0, IF(AND(1=MATCH(LARGE('Raw Data'!G1065:J1065, 2), 'Raw Data'!G1065:J1065, 0), AND('Raw Data'!K1065-'Raw Data'!L1065&lt;4, 'Raw Data'!K1065-'Raw Data'!L1065&gt;0)), 'Raw Data'!G1065, 0))</f>
        <v>0</v>
      </c>
      <c r="Q1071">
        <f>IF(ISBLANK('Raw Data'!J1065), 0, IF(AND(4=MATCH(LARGE('Raw Data'!G1065:J1065, 1), 'Raw Data'!G1065:J1065, 0), 'Raw Data'!L1065-'Raw Data'!K1065&gt;3), 'Raw Data'!J1065, 0))</f>
        <v>0</v>
      </c>
      <c r="R1071">
        <f>IF(ISBLANK('Raw Data'!J1065), 0, IF(AND(3=MATCH(LARGE('Raw Data'!G1065:J1065, 1), 'Raw Data'!G1065:J1065, 0), 'Raw Data'!K1065-'Raw Data'!L1065&gt;3), 'Raw Data'!I1065, 0))</f>
        <v>0</v>
      </c>
      <c r="S1071">
        <f>IF(AND('Raw Data'!L1065-'Raw Data'!K1065&gt;4, 'Raw Data'!F1065&lt;'Raw Data'!C1065), 'Raw Data'!J1065, 0)</f>
        <v>0</v>
      </c>
      <c r="T1071">
        <f>IF(AND('Raw Data'!K1065-'Raw Data'!L1065&gt;4, 'Raw Data'!F1065&gt;'Raw Data'!C1065), 'Raw Data'!I1065, 0)</f>
        <v>0</v>
      </c>
      <c r="U1071">
        <f>IF(AND('Raw Data'!L1065-'Raw Data'!K1065&lt;3, 'Raw Data'!L1065&gt;'Raw Data'!K1065, 'Raw Data'!F1065&lt;'Raw Data'!C1065), 'Raw Data'!H1065, 0)</f>
        <v>0</v>
      </c>
      <c r="V1071">
        <f>IF(AND('Raw Data'!L1065-'Raw Data'!K1065&lt;3, 'Raw Data'!L1065&gt;'Raw Data'!K1065, 'Raw Data'!F1065&gt;'Raw Data'!C1065), 'Raw Data'!G1065, 0)</f>
        <v>0</v>
      </c>
    </row>
    <row r="1072" spans="1:22" x14ac:dyDescent="0.3">
      <c r="A1072">
        <f>IF(AND('Raw Data'!F1066&lt;'Raw Data'!C1066, 'Raw Data'!L1066&gt;'Raw Data'!K1066, 'Raw Data'!L1066-'Raw Data'!K1066&gt;3), 'Raw Data'!J1066, 0)</f>
        <v>0</v>
      </c>
      <c r="B1072">
        <f>IF(AND('Raw Data'!C1066&lt;'Raw Data'!F1066, 'Raw Data'!K1066&gt;'Raw Data'!L1066, 'Raw Data'!K1066-'Raw Data'!L1066&gt;3), 'Raw Data'!I1066, 0)</f>
        <v>0</v>
      </c>
      <c r="C1072">
        <f>IF(AND('Raw Data'!F1066&lt;'Raw Data'!C1066, 'Raw Data'!L1066&gt;'Raw Data'!K1066, 'Raw Data'!L1066-'Raw Data'!K1066&lt;4), 'Raw Data'!H1066, 0)</f>
        <v>0</v>
      </c>
      <c r="D1072">
        <f>IF(AND('Raw Data'!C1066&lt;'Raw Data'!F1066, 'Raw Data'!K1066&gt;'Raw Data'!L1066, 'Raw Data'!K1066-'Raw Data'!L1066&lt;4), 'Raw Data'!G1066, 0)</f>
        <v>0</v>
      </c>
      <c r="E1072">
        <f>IF(ISBLANK('Raw Data'!J1066), 0, IF(AND(4=MATCH(LARGE('Raw Data'!G1066:J1066, 4), 'Raw Data'!G1066:J1066, 0), 'Raw Data'!L1066-'Raw Data'!K1066&gt;3), 'Raw Data'!J1066, 0))</f>
        <v>0</v>
      </c>
      <c r="F1072">
        <f>IF(ISBLANK('Raw Data'!J1066), 0, IF(AND(3=MATCH(LARGE('Raw Data'!G1066:J1066, 4), 'Raw Data'!G1066:J1066, 0), 'Raw Data'!K1066-'Raw Data'!L1066&gt;3), 'Raw Data'!I1066, 0))</f>
        <v>0</v>
      </c>
      <c r="G1072">
        <f>IF(ISBLANK('Raw Data'!J1066), 0, IF(AND(2=MATCH(LARGE('Raw Data'!G1066:J1066, 4), 'Raw Data'!G1066:J1066, 0), AND('Raw Data'!L1066-'Raw Data'!K1066&lt;4, 'Raw Data'!L1066-'Raw Data'!K1066&gt;0)), 'Raw Data'!H1066, 0))</f>
        <v>0</v>
      </c>
      <c r="H1072">
        <f>IF(ISBLANK('Raw Data'!J1066), 0, IF(AND(1=MATCH(LARGE('Raw Data'!G1066:J1066, 4), 'Raw Data'!G1066:J1066, 0), AND('Raw Data'!K1066-'Raw Data'!L1066&lt;4, 'Raw Data'!K1066-'Raw Data'!L1066&gt;0)), 'Raw Data'!G1066, 0))</f>
        <v>0</v>
      </c>
      <c r="I1072">
        <f>IF(ISBLANK('Raw Data'!J1066), 0, IF(AND(4=MATCH(LARGE('Raw Data'!G1066:J1066, 3), 'Raw Data'!G1066:J1066, 0), 'Raw Data'!L1066-'Raw Data'!K1066&gt;3), 'Raw Data'!J1066, 0))</f>
        <v>0</v>
      </c>
      <c r="J1072">
        <f>IF(ISBLANK('Raw Data'!J1066), 0, IF(AND(3=MATCH(LARGE('Raw Data'!G1066:J1066, 3), 'Raw Data'!G1066:J1066, 0), 'Raw Data'!K1066-'Raw Data'!L1066&gt;3), 'Raw Data'!I1066, 0))</f>
        <v>0</v>
      </c>
      <c r="K1072">
        <f>IF(ISBLANK('Raw Data'!J1066), 0, IF(AND(2=MATCH(LARGE('Raw Data'!G1066:J1066, 3), 'Raw Data'!G1066:J1066, 0), AND('Raw Data'!L1066-'Raw Data'!K1066&lt;4, 'Raw Data'!L1066-'Raw Data'!K1066&gt;0)), 'Raw Data'!H1066, 0))</f>
        <v>0</v>
      </c>
      <c r="L1072">
        <f>IF(ISBLANK('Raw Data'!J1066), 0, IF(AND(1=MATCH(LARGE('Raw Data'!G1066:J1066, 3), 'Raw Data'!G1066:J1066, 0), AND('Raw Data'!K1066-'Raw Data'!L1066&lt;4, 'Raw Data'!K1066-'Raw Data'!L1066&gt;0)), 'Raw Data'!G1066, 0))</f>
        <v>0</v>
      </c>
      <c r="M1072">
        <f>IF(ISBLANK('Raw Data'!J1066), 0, IF(AND(4=MATCH(LARGE('Raw Data'!G1066:J1066, 2), 'Raw Data'!G1066:J1066, 0), 'Raw Data'!L1066-'Raw Data'!K1066&gt;3), 'Raw Data'!J1066, 0))</f>
        <v>0</v>
      </c>
      <c r="N1072">
        <f>IF(ISBLANK('Raw Data'!J1066), 0, IF(AND(3=MATCH(LARGE('Raw Data'!G1066:J1066, 2), 'Raw Data'!G1066:J1066, 0), 'Raw Data'!K1066-'Raw Data'!L1066&gt;3), 'Raw Data'!I1066, 0))</f>
        <v>0</v>
      </c>
      <c r="O1072">
        <f>IF(ISBLANK('Raw Data'!J1066), 0, IF(AND(2=MATCH(LARGE('Raw Data'!G1066:J1066, 2), 'Raw Data'!G1066:J1066, 0), AND('Raw Data'!L1066-'Raw Data'!K1066&lt;4, 'Raw Data'!L1066-'Raw Data'!K1066&gt;0)), 'Raw Data'!H1066, 0))</f>
        <v>0</v>
      </c>
      <c r="P1072">
        <f>IF(ISBLANK('Raw Data'!J1066), 0, IF(AND(1=MATCH(LARGE('Raw Data'!G1066:J1066, 2), 'Raw Data'!G1066:J1066, 0), AND('Raw Data'!K1066-'Raw Data'!L1066&lt;4, 'Raw Data'!K1066-'Raw Data'!L1066&gt;0)), 'Raw Data'!G1066, 0))</f>
        <v>0</v>
      </c>
      <c r="Q1072">
        <f>IF(ISBLANK('Raw Data'!J1066), 0, IF(AND(4=MATCH(LARGE('Raw Data'!G1066:J1066, 1), 'Raw Data'!G1066:J1066, 0), 'Raw Data'!L1066-'Raw Data'!K1066&gt;3), 'Raw Data'!J1066, 0))</f>
        <v>0</v>
      </c>
      <c r="R1072">
        <f>IF(ISBLANK('Raw Data'!J1066), 0, IF(AND(3=MATCH(LARGE('Raw Data'!G1066:J1066, 1), 'Raw Data'!G1066:J1066, 0), 'Raw Data'!K1066-'Raw Data'!L1066&gt;3), 'Raw Data'!I1066, 0))</f>
        <v>0</v>
      </c>
      <c r="S1072">
        <f>IF(AND('Raw Data'!L1066-'Raw Data'!K1066&gt;4, 'Raw Data'!F1066&lt;'Raw Data'!C1066), 'Raw Data'!J1066, 0)</f>
        <v>0</v>
      </c>
      <c r="T1072">
        <f>IF(AND('Raw Data'!K1066-'Raw Data'!L1066&gt;4, 'Raw Data'!F1066&gt;'Raw Data'!C1066), 'Raw Data'!I1066, 0)</f>
        <v>0</v>
      </c>
      <c r="U1072">
        <f>IF(AND('Raw Data'!L1066-'Raw Data'!K1066&lt;3, 'Raw Data'!L1066&gt;'Raw Data'!K1066, 'Raw Data'!F1066&lt;'Raw Data'!C1066), 'Raw Data'!H1066, 0)</f>
        <v>0</v>
      </c>
      <c r="V1072">
        <f>IF(AND('Raw Data'!L1066-'Raw Data'!K1066&lt;3, 'Raw Data'!L1066&gt;'Raw Data'!K1066, 'Raw Data'!F1066&gt;'Raw Data'!C1066), 'Raw Data'!G1066, 0)</f>
        <v>0</v>
      </c>
    </row>
    <row r="1073" spans="1:22" x14ac:dyDescent="0.3">
      <c r="A1073">
        <f>IF(AND('Raw Data'!F1067&lt;'Raw Data'!C1067, 'Raw Data'!L1067&gt;'Raw Data'!K1067, 'Raw Data'!L1067-'Raw Data'!K1067&gt;3), 'Raw Data'!J1067, 0)</f>
        <v>0</v>
      </c>
      <c r="B1073">
        <f>IF(AND('Raw Data'!C1067&lt;'Raw Data'!F1067, 'Raw Data'!K1067&gt;'Raw Data'!L1067, 'Raw Data'!K1067-'Raw Data'!L1067&gt;3), 'Raw Data'!I1067, 0)</f>
        <v>0</v>
      </c>
      <c r="C1073">
        <f>IF(AND('Raw Data'!F1067&lt;'Raw Data'!C1067, 'Raw Data'!L1067&gt;'Raw Data'!K1067, 'Raw Data'!L1067-'Raw Data'!K1067&lt;4), 'Raw Data'!H1067, 0)</f>
        <v>0</v>
      </c>
      <c r="D1073">
        <f>IF(AND('Raw Data'!C1067&lt;'Raw Data'!F1067, 'Raw Data'!K1067&gt;'Raw Data'!L1067, 'Raw Data'!K1067-'Raw Data'!L1067&lt;4), 'Raw Data'!G1067, 0)</f>
        <v>0</v>
      </c>
      <c r="E1073">
        <f>IF(ISBLANK('Raw Data'!J1067), 0, IF(AND(4=MATCH(LARGE('Raw Data'!G1067:J1067, 4), 'Raw Data'!G1067:J1067, 0), 'Raw Data'!L1067-'Raw Data'!K1067&gt;3), 'Raw Data'!J1067, 0))</f>
        <v>0</v>
      </c>
      <c r="F1073">
        <f>IF(ISBLANK('Raw Data'!J1067), 0, IF(AND(3=MATCH(LARGE('Raw Data'!G1067:J1067, 4), 'Raw Data'!G1067:J1067, 0), 'Raw Data'!K1067-'Raw Data'!L1067&gt;3), 'Raw Data'!I1067, 0))</f>
        <v>0</v>
      </c>
      <c r="G1073">
        <f>IF(ISBLANK('Raw Data'!J1067), 0, IF(AND(2=MATCH(LARGE('Raw Data'!G1067:J1067, 4), 'Raw Data'!G1067:J1067, 0), AND('Raw Data'!L1067-'Raw Data'!K1067&lt;4, 'Raw Data'!L1067-'Raw Data'!K1067&gt;0)), 'Raw Data'!H1067, 0))</f>
        <v>0</v>
      </c>
      <c r="H1073">
        <f>IF(ISBLANK('Raw Data'!J1067), 0, IF(AND(1=MATCH(LARGE('Raw Data'!G1067:J1067, 4), 'Raw Data'!G1067:J1067, 0), AND('Raw Data'!K1067-'Raw Data'!L1067&lt;4, 'Raw Data'!K1067-'Raw Data'!L1067&gt;0)), 'Raw Data'!G1067, 0))</f>
        <v>0</v>
      </c>
      <c r="I1073">
        <f>IF(ISBLANK('Raw Data'!J1067), 0, IF(AND(4=MATCH(LARGE('Raw Data'!G1067:J1067, 3), 'Raw Data'!G1067:J1067, 0), 'Raw Data'!L1067-'Raw Data'!K1067&gt;3), 'Raw Data'!J1067, 0))</f>
        <v>0</v>
      </c>
      <c r="J1073">
        <f>IF(ISBLANK('Raw Data'!J1067), 0, IF(AND(3=MATCH(LARGE('Raw Data'!G1067:J1067, 3), 'Raw Data'!G1067:J1067, 0), 'Raw Data'!K1067-'Raw Data'!L1067&gt;3), 'Raw Data'!I1067, 0))</f>
        <v>0</v>
      </c>
      <c r="K1073">
        <f>IF(ISBLANK('Raw Data'!J1067), 0, IF(AND(2=MATCH(LARGE('Raw Data'!G1067:J1067, 3), 'Raw Data'!G1067:J1067, 0), AND('Raw Data'!L1067-'Raw Data'!K1067&lt;4, 'Raw Data'!L1067-'Raw Data'!K1067&gt;0)), 'Raw Data'!H1067, 0))</f>
        <v>0</v>
      </c>
      <c r="L1073">
        <f>IF(ISBLANK('Raw Data'!J1067), 0, IF(AND(1=MATCH(LARGE('Raw Data'!G1067:J1067, 3), 'Raw Data'!G1067:J1067, 0), AND('Raw Data'!K1067-'Raw Data'!L1067&lt;4, 'Raw Data'!K1067-'Raw Data'!L1067&gt;0)), 'Raw Data'!G1067, 0))</f>
        <v>0</v>
      </c>
      <c r="M1073">
        <f>IF(ISBLANK('Raw Data'!J1067), 0, IF(AND(4=MATCH(LARGE('Raw Data'!G1067:J1067, 2), 'Raw Data'!G1067:J1067, 0), 'Raw Data'!L1067-'Raw Data'!K1067&gt;3), 'Raw Data'!J1067, 0))</f>
        <v>0</v>
      </c>
      <c r="N1073">
        <f>IF(ISBLANK('Raw Data'!J1067), 0, IF(AND(3=MATCH(LARGE('Raw Data'!G1067:J1067, 2), 'Raw Data'!G1067:J1067, 0), 'Raw Data'!K1067-'Raw Data'!L1067&gt;3), 'Raw Data'!I1067, 0))</f>
        <v>0</v>
      </c>
      <c r="O1073">
        <f>IF(ISBLANK('Raw Data'!J1067), 0, IF(AND(2=MATCH(LARGE('Raw Data'!G1067:J1067, 2), 'Raw Data'!G1067:J1067, 0), AND('Raw Data'!L1067-'Raw Data'!K1067&lt;4, 'Raw Data'!L1067-'Raw Data'!K1067&gt;0)), 'Raw Data'!H1067, 0))</f>
        <v>0</v>
      </c>
      <c r="P1073">
        <f>IF(ISBLANK('Raw Data'!J1067), 0, IF(AND(1=MATCH(LARGE('Raw Data'!G1067:J1067, 2), 'Raw Data'!G1067:J1067, 0), AND('Raw Data'!K1067-'Raw Data'!L1067&lt;4, 'Raw Data'!K1067-'Raw Data'!L1067&gt;0)), 'Raw Data'!G1067, 0))</f>
        <v>0</v>
      </c>
      <c r="Q1073">
        <f>IF(ISBLANK('Raw Data'!J1067), 0, IF(AND(4=MATCH(LARGE('Raw Data'!G1067:J1067, 1), 'Raw Data'!G1067:J1067, 0), 'Raw Data'!L1067-'Raw Data'!K1067&gt;3), 'Raw Data'!J1067, 0))</f>
        <v>0</v>
      </c>
      <c r="R1073">
        <f>IF(ISBLANK('Raw Data'!J1067), 0, IF(AND(3=MATCH(LARGE('Raw Data'!G1067:J1067, 1), 'Raw Data'!G1067:J1067, 0), 'Raw Data'!K1067-'Raw Data'!L1067&gt;3), 'Raw Data'!I1067, 0))</f>
        <v>0</v>
      </c>
      <c r="S1073">
        <f>IF(AND('Raw Data'!L1067-'Raw Data'!K1067&gt;4, 'Raw Data'!F1067&lt;'Raw Data'!C1067), 'Raw Data'!J1067, 0)</f>
        <v>0</v>
      </c>
      <c r="T1073">
        <f>IF(AND('Raw Data'!K1067-'Raw Data'!L1067&gt;4, 'Raw Data'!F1067&gt;'Raw Data'!C1067), 'Raw Data'!I1067, 0)</f>
        <v>0</v>
      </c>
      <c r="U1073">
        <f>IF(AND('Raw Data'!L1067-'Raw Data'!K1067&lt;3, 'Raw Data'!L1067&gt;'Raw Data'!K1067, 'Raw Data'!F1067&lt;'Raw Data'!C1067), 'Raw Data'!H1067, 0)</f>
        <v>0</v>
      </c>
      <c r="V1073">
        <f>IF(AND('Raw Data'!L1067-'Raw Data'!K1067&lt;3, 'Raw Data'!L1067&gt;'Raw Data'!K1067, 'Raw Data'!F1067&gt;'Raw Data'!C1067), 'Raw Data'!G1067, 0)</f>
        <v>0</v>
      </c>
    </row>
    <row r="1074" spans="1:22" x14ac:dyDescent="0.3">
      <c r="A1074">
        <f>IF(AND('Raw Data'!F1068&lt;'Raw Data'!C1068, 'Raw Data'!L1068&gt;'Raw Data'!K1068, 'Raw Data'!L1068-'Raw Data'!K1068&gt;3), 'Raw Data'!J1068, 0)</f>
        <v>0</v>
      </c>
      <c r="B1074">
        <f>IF(AND('Raw Data'!C1068&lt;'Raw Data'!F1068, 'Raw Data'!K1068&gt;'Raw Data'!L1068, 'Raw Data'!K1068-'Raw Data'!L1068&gt;3), 'Raw Data'!I1068, 0)</f>
        <v>0</v>
      </c>
      <c r="C1074">
        <f>IF(AND('Raw Data'!F1068&lt;'Raw Data'!C1068, 'Raw Data'!L1068&gt;'Raw Data'!K1068, 'Raw Data'!L1068-'Raw Data'!K1068&lt;4), 'Raw Data'!H1068, 0)</f>
        <v>0</v>
      </c>
      <c r="D1074">
        <f>IF(AND('Raw Data'!C1068&lt;'Raw Data'!F1068, 'Raw Data'!K1068&gt;'Raw Data'!L1068, 'Raw Data'!K1068-'Raw Data'!L1068&lt;4), 'Raw Data'!G1068, 0)</f>
        <v>0</v>
      </c>
      <c r="E1074">
        <f>IF(ISBLANK('Raw Data'!J1068), 0, IF(AND(4=MATCH(LARGE('Raw Data'!G1068:J1068, 4), 'Raw Data'!G1068:J1068, 0), 'Raw Data'!L1068-'Raw Data'!K1068&gt;3), 'Raw Data'!J1068, 0))</f>
        <v>0</v>
      </c>
      <c r="F1074">
        <f>IF(ISBLANK('Raw Data'!J1068), 0, IF(AND(3=MATCH(LARGE('Raw Data'!G1068:J1068, 4), 'Raw Data'!G1068:J1068, 0), 'Raw Data'!K1068-'Raw Data'!L1068&gt;3), 'Raw Data'!I1068, 0))</f>
        <v>0</v>
      </c>
      <c r="G1074">
        <f>IF(ISBLANK('Raw Data'!J1068), 0, IF(AND(2=MATCH(LARGE('Raw Data'!G1068:J1068, 4), 'Raw Data'!G1068:J1068, 0), AND('Raw Data'!L1068-'Raw Data'!K1068&lt;4, 'Raw Data'!L1068-'Raw Data'!K1068&gt;0)), 'Raw Data'!H1068, 0))</f>
        <v>0</v>
      </c>
      <c r="H1074">
        <f>IF(ISBLANK('Raw Data'!J1068), 0, IF(AND(1=MATCH(LARGE('Raw Data'!G1068:J1068, 4), 'Raw Data'!G1068:J1068, 0), AND('Raw Data'!K1068-'Raw Data'!L1068&lt;4, 'Raw Data'!K1068-'Raw Data'!L1068&gt;0)), 'Raw Data'!G1068, 0))</f>
        <v>0</v>
      </c>
      <c r="I1074">
        <f>IF(ISBLANK('Raw Data'!J1068), 0, IF(AND(4=MATCH(LARGE('Raw Data'!G1068:J1068, 3), 'Raw Data'!G1068:J1068, 0), 'Raw Data'!L1068-'Raw Data'!K1068&gt;3), 'Raw Data'!J1068, 0))</f>
        <v>0</v>
      </c>
      <c r="J1074">
        <f>IF(ISBLANK('Raw Data'!J1068), 0, IF(AND(3=MATCH(LARGE('Raw Data'!G1068:J1068, 3), 'Raw Data'!G1068:J1068, 0), 'Raw Data'!K1068-'Raw Data'!L1068&gt;3), 'Raw Data'!I1068, 0))</f>
        <v>0</v>
      </c>
      <c r="K1074">
        <f>IF(ISBLANK('Raw Data'!J1068), 0, IF(AND(2=MATCH(LARGE('Raw Data'!G1068:J1068, 3), 'Raw Data'!G1068:J1068, 0), AND('Raw Data'!L1068-'Raw Data'!K1068&lt;4, 'Raw Data'!L1068-'Raw Data'!K1068&gt;0)), 'Raw Data'!H1068, 0))</f>
        <v>0</v>
      </c>
      <c r="L1074">
        <f>IF(ISBLANK('Raw Data'!J1068), 0, IF(AND(1=MATCH(LARGE('Raw Data'!G1068:J1068, 3), 'Raw Data'!G1068:J1068, 0), AND('Raw Data'!K1068-'Raw Data'!L1068&lt;4, 'Raw Data'!K1068-'Raw Data'!L1068&gt;0)), 'Raw Data'!G1068, 0))</f>
        <v>0</v>
      </c>
      <c r="M1074">
        <f>IF(ISBLANK('Raw Data'!J1068), 0, IF(AND(4=MATCH(LARGE('Raw Data'!G1068:J1068, 2), 'Raw Data'!G1068:J1068, 0), 'Raw Data'!L1068-'Raw Data'!K1068&gt;3), 'Raw Data'!J1068, 0))</f>
        <v>0</v>
      </c>
      <c r="N1074">
        <f>IF(ISBLANK('Raw Data'!J1068), 0, IF(AND(3=MATCH(LARGE('Raw Data'!G1068:J1068, 2), 'Raw Data'!G1068:J1068, 0), 'Raw Data'!K1068-'Raw Data'!L1068&gt;3), 'Raw Data'!I1068, 0))</f>
        <v>0</v>
      </c>
      <c r="O1074">
        <f>IF(ISBLANK('Raw Data'!J1068), 0, IF(AND(2=MATCH(LARGE('Raw Data'!G1068:J1068, 2), 'Raw Data'!G1068:J1068, 0), AND('Raw Data'!L1068-'Raw Data'!K1068&lt;4, 'Raw Data'!L1068-'Raw Data'!K1068&gt;0)), 'Raw Data'!H1068, 0))</f>
        <v>0</v>
      </c>
      <c r="P1074">
        <f>IF(ISBLANK('Raw Data'!J1068), 0, IF(AND(1=MATCH(LARGE('Raw Data'!G1068:J1068, 2), 'Raw Data'!G1068:J1068, 0), AND('Raw Data'!K1068-'Raw Data'!L1068&lt;4, 'Raw Data'!K1068-'Raw Data'!L1068&gt;0)), 'Raw Data'!G1068, 0))</f>
        <v>0</v>
      </c>
      <c r="Q1074">
        <f>IF(ISBLANK('Raw Data'!J1068), 0, IF(AND(4=MATCH(LARGE('Raw Data'!G1068:J1068, 1), 'Raw Data'!G1068:J1068, 0), 'Raw Data'!L1068-'Raw Data'!K1068&gt;3), 'Raw Data'!J1068, 0))</f>
        <v>0</v>
      </c>
      <c r="R1074">
        <f>IF(ISBLANK('Raw Data'!J1068), 0, IF(AND(3=MATCH(LARGE('Raw Data'!G1068:J1068, 1), 'Raw Data'!G1068:J1068, 0), 'Raw Data'!K1068-'Raw Data'!L1068&gt;3), 'Raw Data'!I1068, 0))</f>
        <v>0</v>
      </c>
      <c r="S1074">
        <f>IF(AND('Raw Data'!L1068-'Raw Data'!K1068&gt;4, 'Raw Data'!F1068&lt;'Raw Data'!C1068), 'Raw Data'!J1068, 0)</f>
        <v>0</v>
      </c>
      <c r="T1074">
        <f>IF(AND('Raw Data'!K1068-'Raw Data'!L1068&gt;4, 'Raw Data'!F1068&gt;'Raw Data'!C1068), 'Raw Data'!I1068, 0)</f>
        <v>0</v>
      </c>
      <c r="U1074">
        <f>IF(AND('Raw Data'!L1068-'Raw Data'!K1068&lt;3, 'Raw Data'!L1068&gt;'Raw Data'!K1068, 'Raw Data'!F1068&lt;'Raw Data'!C1068), 'Raw Data'!H1068, 0)</f>
        <v>0</v>
      </c>
      <c r="V1074">
        <f>IF(AND('Raw Data'!L1068-'Raw Data'!K1068&lt;3, 'Raw Data'!L1068&gt;'Raw Data'!K1068, 'Raw Data'!F1068&gt;'Raw Data'!C1068), 'Raw Data'!G1068, 0)</f>
        <v>0</v>
      </c>
    </row>
    <row r="1075" spans="1:22" x14ac:dyDescent="0.3">
      <c r="A1075">
        <f>IF(AND('Raw Data'!F1069&lt;'Raw Data'!C1069, 'Raw Data'!L1069&gt;'Raw Data'!K1069, 'Raw Data'!L1069-'Raw Data'!K1069&gt;3), 'Raw Data'!J1069, 0)</f>
        <v>0</v>
      </c>
      <c r="B1075">
        <f>IF(AND('Raw Data'!C1069&lt;'Raw Data'!F1069, 'Raw Data'!K1069&gt;'Raw Data'!L1069, 'Raw Data'!K1069-'Raw Data'!L1069&gt;3), 'Raw Data'!I1069, 0)</f>
        <v>0</v>
      </c>
      <c r="C1075">
        <f>IF(AND('Raw Data'!F1069&lt;'Raw Data'!C1069, 'Raw Data'!L1069&gt;'Raw Data'!K1069, 'Raw Data'!L1069-'Raw Data'!K1069&lt;4), 'Raw Data'!H1069, 0)</f>
        <v>0</v>
      </c>
      <c r="D1075">
        <f>IF(AND('Raw Data'!C1069&lt;'Raw Data'!F1069, 'Raw Data'!K1069&gt;'Raw Data'!L1069, 'Raw Data'!K1069-'Raw Data'!L1069&lt;4), 'Raw Data'!G1069, 0)</f>
        <v>0</v>
      </c>
      <c r="E1075">
        <f>IF(ISBLANK('Raw Data'!J1069), 0, IF(AND(4=MATCH(LARGE('Raw Data'!G1069:J1069, 4), 'Raw Data'!G1069:J1069, 0), 'Raw Data'!L1069-'Raw Data'!K1069&gt;3), 'Raw Data'!J1069, 0))</f>
        <v>0</v>
      </c>
      <c r="F1075">
        <f>IF(ISBLANK('Raw Data'!J1069), 0, IF(AND(3=MATCH(LARGE('Raw Data'!G1069:J1069, 4), 'Raw Data'!G1069:J1069, 0), 'Raw Data'!K1069-'Raw Data'!L1069&gt;3), 'Raw Data'!I1069, 0))</f>
        <v>0</v>
      </c>
      <c r="G1075">
        <f>IF(ISBLANK('Raw Data'!J1069), 0, IF(AND(2=MATCH(LARGE('Raw Data'!G1069:J1069, 4), 'Raw Data'!G1069:J1069, 0), AND('Raw Data'!L1069-'Raw Data'!K1069&lt;4, 'Raw Data'!L1069-'Raw Data'!K1069&gt;0)), 'Raw Data'!H1069, 0))</f>
        <v>0</v>
      </c>
      <c r="H1075">
        <f>IF(ISBLANK('Raw Data'!J1069), 0, IF(AND(1=MATCH(LARGE('Raw Data'!G1069:J1069, 4), 'Raw Data'!G1069:J1069, 0), AND('Raw Data'!K1069-'Raw Data'!L1069&lt;4, 'Raw Data'!K1069-'Raw Data'!L1069&gt;0)), 'Raw Data'!G1069, 0))</f>
        <v>0</v>
      </c>
      <c r="I1075">
        <f>IF(ISBLANK('Raw Data'!J1069), 0, IF(AND(4=MATCH(LARGE('Raw Data'!G1069:J1069, 3), 'Raw Data'!G1069:J1069, 0), 'Raw Data'!L1069-'Raw Data'!K1069&gt;3), 'Raw Data'!J1069, 0))</f>
        <v>0</v>
      </c>
      <c r="J1075">
        <f>IF(ISBLANK('Raw Data'!J1069), 0, IF(AND(3=MATCH(LARGE('Raw Data'!G1069:J1069, 3), 'Raw Data'!G1069:J1069, 0), 'Raw Data'!K1069-'Raw Data'!L1069&gt;3), 'Raw Data'!I1069, 0))</f>
        <v>0</v>
      </c>
      <c r="K1075">
        <f>IF(ISBLANK('Raw Data'!J1069), 0, IF(AND(2=MATCH(LARGE('Raw Data'!G1069:J1069, 3), 'Raw Data'!G1069:J1069, 0), AND('Raw Data'!L1069-'Raw Data'!K1069&lt;4, 'Raw Data'!L1069-'Raw Data'!K1069&gt;0)), 'Raw Data'!H1069, 0))</f>
        <v>0</v>
      </c>
      <c r="L1075">
        <f>IF(ISBLANK('Raw Data'!J1069), 0, IF(AND(1=MATCH(LARGE('Raw Data'!G1069:J1069, 3), 'Raw Data'!G1069:J1069, 0), AND('Raw Data'!K1069-'Raw Data'!L1069&lt;4, 'Raw Data'!K1069-'Raw Data'!L1069&gt;0)), 'Raw Data'!G1069, 0))</f>
        <v>0</v>
      </c>
      <c r="M1075">
        <f>IF(ISBLANK('Raw Data'!J1069), 0, IF(AND(4=MATCH(LARGE('Raw Data'!G1069:J1069, 2), 'Raw Data'!G1069:J1069, 0), 'Raw Data'!L1069-'Raw Data'!K1069&gt;3), 'Raw Data'!J1069, 0))</f>
        <v>0</v>
      </c>
      <c r="N1075">
        <f>IF(ISBLANK('Raw Data'!J1069), 0, IF(AND(3=MATCH(LARGE('Raw Data'!G1069:J1069, 2), 'Raw Data'!G1069:J1069, 0), 'Raw Data'!K1069-'Raw Data'!L1069&gt;3), 'Raw Data'!I1069, 0))</f>
        <v>0</v>
      </c>
      <c r="O1075">
        <f>IF(ISBLANK('Raw Data'!J1069), 0, IF(AND(2=MATCH(LARGE('Raw Data'!G1069:J1069, 2), 'Raw Data'!G1069:J1069, 0), AND('Raw Data'!L1069-'Raw Data'!K1069&lt;4, 'Raw Data'!L1069-'Raw Data'!K1069&gt;0)), 'Raw Data'!H1069, 0))</f>
        <v>0</v>
      </c>
      <c r="P1075">
        <f>IF(ISBLANK('Raw Data'!J1069), 0, IF(AND(1=MATCH(LARGE('Raw Data'!G1069:J1069, 2), 'Raw Data'!G1069:J1069, 0), AND('Raw Data'!K1069-'Raw Data'!L1069&lt;4, 'Raw Data'!K1069-'Raw Data'!L1069&gt;0)), 'Raw Data'!G1069, 0))</f>
        <v>0</v>
      </c>
      <c r="Q1075">
        <f>IF(ISBLANK('Raw Data'!J1069), 0, IF(AND(4=MATCH(LARGE('Raw Data'!G1069:J1069, 1), 'Raw Data'!G1069:J1069, 0), 'Raw Data'!L1069-'Raw Data'!K1069&gt;3), 'Raw Data'!J1069, 0))</f>
        <v>0</v>
      </c>
      <c r="R1075">
        <f>IF(ISBLANK('Raw Data'!J1069), 0, IF(AND(3=MATCH(LARGE('Raw Data'!G1069:J1069, 1), 'Raw Data'!G1069:J1069, 0), 'Raw Data'!K1069-'Raw Data'!L1069&gt;3), 'Raw Data'!I1069, 0))</f>
        <v>0</v>
      </c>
      <c r="S1075">
        <f>IF(AND('Raw Data'!L1069-'Raw Data'!K1069&gt;4, 'Raw Data'!F1069&lt;'Raw Data'!C1069), 'Raw Data'!J1069, 0)</f>
        <v>0</v>
      </c>
      <c r="T1075">
        <f>IF(AND('Raw Data'!K1069-'Raw Data'!L1069&gt;4, 'Raw Data'!F1069&gt;'Raw Data'!C1069), 'Raw Data'!I1069, 0)</f>
        <v>0</v>
      </c>
      <c r="U1075">
        <f>IF(AND('Raw Data'!L1069-'Raw Data'!K1069&lt;3, 'Raw Data'!L1069&gt;'Raw Data'!K1069, 'Raw Data'!F1069&lt;'Raw Data'!C1069), 'Raw Data'!H1069, 0)</f>
        <v>0</v>
      </c>
      <c r="V1075">
        <f>IF(AND('Raw Data'!L1069-'Raw Data'!K1069&lt;3, 'Raw Data'!L1069&gt;'Raw Data'!K1069, 'Raw Data'!F1069&gt;'Raw Data'!C1069), 'Raw Data'!G1069, 0)</f>
        <v>0</v>
      </c>
    </row>
    <row r="1076" spans="1:22" x14ac:dyDescent="0.3">
      <c r="A1076">
        <f>IF(AND('Raw Data'!F1070&lt;'Raw Data'!C1070, 'Raw Data'!L1070&gt;'Raw Data'!K1070, 'Raw Data'!L1070-'Raw Data'!K1070&gt;3), 'Raw Data'!J1070, 0)</f>
        <v>0</v>
      </c>
      <c r="B1076">
        <f>IF(AND('Raw Data'!C1070&lt;'Raw Data'!F1070, 'Raw Data'!K1070&gt;'Raw Data'!L1070, 'Raw Data'!K1070-'Raw Data'!L1070&gt;3), 'Raw Data'!I1070, 0)</f>
        <v>0</v>
      </c>
      <c r="C1076">
        <f>IF(AND('Raw Data'!F1070&lt;'Raw Data'!C1070, 'Raw Data'!L1070&gt;'Raw Data'!K1070, 'Raw Data'!L1070-'Raw Data'!K1070&lt;4), 'Raw Data'!H1070, 0)</f>
        <v>0</v>
      </c>
      <c r="D1076">
        <f>IF(AND('Raw Data'!C1070&lt;'Raw Data'!F1070, 'Raw Data'!K1070&gt;'Raw Data'!L1070, 'Raw Data'!K1070-'Raw Data'!L1070&lt;4), 'Raw Data'!G1070, 0)</f>
        <v>0</v>
      </c>
      <c r="E1076">
        <f>IF(ISBLANK('Raw Data'!J1070), 0, IF(AND(4=MATCH(LARGE('Raw Data'!G1070:J1070, 4), 'Raw Data'!G1070:J1070, 0), 'Raw Data'!L1070-'Raw Data'!K1070&gt;3), 'Raw Data'!J1070, 0))</f>
        <v>0</v>
      </c>
      <c r="F1076">
        <f>IF(ISBLANK('Raw Data'!J1070), 0, IF(AND(3=MATCH(LARGE('Raw Data'!G1070:J1070, 4), 'Raw Data'!G1070:J1070, 0), 'Raw Data'!K1070-'Raw Data'!L1070&gt;3), 'Raw Data'!I1070, 0))</f>
        <v>0</v>
      </c>
      <c r="G1076">
        <f>IF(ISBLANK('Raw Data'!J1070), 0, IF(AND(2=MATCH(LARGE('Raw Data'!G1070:J1070, 4), 'Raw Data'!G1070:J1070, 0), AND('Raw Data'!L1070-'Raw Data'!K1070&lt;4, 'Raw Data'!L1070-'Raw Data'!K1070&gt;0)), 'Raw Data'!H1070, 0))</f>
        <v>0</v>
      </c>
      <c r="H1076">
        <f>IF(ISBLANK('Raw Data'!J1070), 0, IF(AND(1=MATCH(LARGE('Raw Data'!G1070:J1070, 4), 'Raw Data'!G1070:J1070, 0), AND('Raw Data'!K1070-'Raw Data'!L1070&lt;4, 'Raw Data'!K1070-'Raw Data'!L1070&gt;0)), 'Raw Data'!G1070, 0))</f>
        <v>0</v>
      </c>
      <c r="I1076">
        <f>IF(ISBLANK('Raw Data'!J1070), 0, IF(AND(4=MATCH(LARGE('Raw Data'!G1070:J1070, 3), 'Raw Data'!G1070:J1070, 0), 'Raw Data'!L1070-'Raw Data'!K1070&gt;3), 'Raw Data'!J1070, 0))</f>
        <v>0</v>
      </c>
      <c r="J1076">
        <f>IF(ISBLANK('Raw Data'!J1070), 0, IF(AND(3=MATCH(LARGE('Raw Data'!G1070:J1070, 3), 'Raw Data'!G1070:J1070, 0), 'Raw Data'!K1070-'Raw Data'!L1070&gt;3), 'Raw Data'!I1070, 0))</f>
        <v>0</v>
      </c>
      <c r="K1076">
        <f>IF(ISBLANK('Raw Data'!J1070), 0, IF(AND(2=MATCH(LARGE('Raw Data'!G1070:J1070, 3), 'Raw Data'!G1070:J1070, 0), AND('Raw Data'!L1070-'Raw Data'!K1070&lt;4, 'Raw Data'!L1070-'Raw Data'!K1070&gt;0)), 'Raw Data'!H1070, 0))</f>
        <v>0</v>
      </c>
      <c r="L1076">
        <f>IF(ISBLANK('Raw Data'!J1070), 0, IF(AND(1=MATCH(LARGE('Raw Data'!G1070:J1070, 3), 'Raw Data'!G1070:J1070, 0), AND('Raw Data'!K1070-'Raw Data'!L1070&lt;4, 'Raw Data'!K1070-'Raw Data'!L1070&gt;0)), 'Raw Data'!G1070, 0))</f>
        <v>0</v>
      </c>
      <c r="M1076">
        <f>IF(ISBLANK('Raw Data'!J1070), 0, IF(AND(4=MATCH(LARGE('Raw Data'!G1070:J1070, 2), 'Raw Data'!G1070:J1070, 0), 'Raw Data'!L1070-'Raw Data'!K1070&gt;3), 'Raw Data'!J1070, 0))</f>
        <v>0</v>
      </c>
      <c r="N1076">
        <f>IF(ISBLANK('Raw Data'!J1070), 0, IF(AND(3=MATCH(LARGE('Raw Data'!G1070:J1070, 2), 'Raw Data'!G1070:J1070, 0), 'Raw Data'!K1070-'Raw Data'!L1070&gt;3), 'Raw Data'!I1070, 0))</f>
        <v>0</v>
      </c>
      <c r="O1076">
        <f>IF(ISBLANK('Raw Data'!J1070), 0, IF(AND(2=MATCH(LARGE('Raw Data'!G1070:J1070, 2), 'Raw Data'!G1070:J1070, 0), AND('Raw Data'!L1070-'Raw Data'!K1070&lt;4, 'Raw Data'!L1070-'Raw Data'!K1070&gt;0)), 'Raw Data'!H1070, 0))</f>
        <v>0</v>
      </c>
      <c r="P1076">
        <f>IF(ISBLANK('Raw Data'!J1070), 0, IF(AND(1=MATCH(LARGE('Raw Data'!G1070:J1070, 2), 'Raw Data'!G1070:J1070, 0), AND('Raw Data'!K1070-'Raw Data'!L1070&lt;4, 'Raw Data'!K1070-'Raw Data'!L1070&gt;0)), 'Raw Data'!G1070, 0))</f>
        <v>0</v>
      </c>
      <c r="Q1076">
        <f>IF(ISBLANK('Raw Data'!J1070), 0, IF(AND(4=MATCH(LARGE('Raw Data'!G1070:J1070, 1), 'Raw Data'!G1070:J1070, 0), 'Raw Data'!L1070-'Raw Data'!K1070&gt;3), 'Raw Data'!J1070, 0))</f>
        <v>0</v>
      </c>
      <c r="R1076">
        <f>IF(ISBLANK('Raw Data'!J1070), 0, IF(AND(3=MATCH(LARGE('Raw Data'!G1070:J1070, 1), 'Raw Data'!G1070:J1070, 0), 'Raw Data'!K1070-'Raw Data'!L1070&gt;3), 'Raw Data'!I1070, 0))</f>
        <v>0</v>
      </c>
      <c r="S1076">
        <f>IF(AND('Raw Data'!L1070-'Raw Data'!K1070&gt;4, 'Raw Data'!F1070&lt;'Raw Data'!C1070), 'Raw Data'!J1070, 0)</f>
        <v>0</v>
      </c>
      <c r="T1076">
        <f>IF(AND('Raw Data'!K1070-'Raw Data'!L1070&gt;4, 'Raw Data'!F1070&gt;'Raw Data'!C1070), 'Raw Data'!I1070, 0)</f>
        <v>0</v>
      </c>
      <c r="U1076">
        <f>IF(AND('Raw Data'!L1070-'Raw Data'!K1070&lt;3, 'Raw Data'!L1070&gt;'Raw Data'!K1070, 'Raw Data'!F1070&lt;'Raw Data'!C1070), 'Raw Data'!H1070, 0)</f>
        <v>0</v>
      </c>
      <c r="V1076">
        <f>IF(AND('Raw Data'!L1070-'Raw Data'!K1070&lt;3, 'Raw Data'!L1070&gt;'Raw Data'!K1070, 'Raw Data'!F1070&gt;'Raw Data'!C1070), 'Raw Data'!G1070, 0)</f>
        <v>0</v>
      </c>
    </row>
    <row r="1077" spans="1:22" x14ac:dyDescent="0.3">
      <c r="A1077">
        <f>IF(AND('Raw Data'!F1071&lt;'Raw Data'!C1071, 'Raw Data'!L1071&gt;'Raw Data'!K1071, 'Raw Data'!L1071-'Raw Data'!K1071&gt;3), 'Raw Data'!J1071, 0)</f>
        <v>0</v>
      </c>
      <c r="B1077">
        <f>IF(AND('Raw Data'!C1071&lt;'Raw Data'!F1071, 'Raw Data'!K1071&gt;'Raw Data'!L1071, 'Raw Data'!K1071-'Raw Data'!L1071&gt;3), 'Raw Data'!I1071, 0)</f>
        <v>0</v>
      </c>
      <c r="C1077">
        <f>IF(AND('Raw Data'!F1071&lt;'Raw Data'!C1071, 'Raw Data'!L1071&gt;'Raw Data'!K1071, 'Raw Data'!L1071-'Raw Data'!K1071&lt;4), 'Raw Data'!H1071, 0)</f>
        <v>0</v>
      </c>
      <c r="D1077">
        <f>IF(AND('Raw Data'!C1071&lt;'Raw Data'!F1071, 'Raw Data'!K1071&gt;'Raw Data'!L1071, 'Raw Data'!K1071-'Raw Data'!L1071&lt;4), 'Raw Data'!G1071, 0)</f>
        <v>0</v>
      </c>
      <c r="E1077">
        <f>IF(ISBLANK('Raw Data'!J1071), 0, IF(AND(4=MATCH(LARGE('Raw Data'!G1071:J1071, 4), 'Raw Data'!G1071:J1071, 0), 'Raw Data'!L1071-'Raw Data'!K1071&gt;3), 'Raw Data'!J1071, 0))</f>
        <v>0</v>
      </c>
      <c r="F1077">
        <f>IF(ISBLANK('Raw Data'!J1071), 0, IF(AND(3=MATCH(LARGE('Raw Data'!G1071:J1071, 4), 'Raw Data'!G1071:J1071, 0), 'Raw Data'!K1071-'Raw Data'!L1071&gt;3), 'Raw Data'!I1071, 0))</f>
        <v>0</v>
      </c>
      <c r="G1077">
        <f>IF(ISBLANK('Raw Data'!J1071), 0, IF(AND(2=MATCH(LARGE('Raw Data'!G1071:J1071, 4), 'Raw Data'!G1071:J1071, 0), AND('Raw Data'!L1071-'Raw Data'!K1071&lt;4, 'Raw Data'!L1071-'Raw Data'!K1071&gt;0)), 'Raw Data'!H1071, 0))</f>
        <v>0</v>
      </c>
      <c r="H1077">
        <f>IF(ISBLANK('Raw Data'!J1071), 0, IF(AND(1=MATCH(LARGE('Raw Data'!G1071:J1071, 4), 'Raw Data'!G1071:J1071, 0), AND('Raw Data'!K1071-'Raw Data'!L1071&lt;4, 'Raw Data'!K1071-'Raw Data'!L1071&gt;0)), 'Raw Data'!G1071, 0))</f>
        <v>0</v>
      </c>
      <c r="I1077">
        <f>IF(ISBLANK('Raw Data'!J1071), 0, IF(AND(4=MATCH(LARGE('Raw Data'!G1071:J1071, 3), 'Raw Data'!G1071:J1071, 0), 'Raw Data'!L1071-'Raw Data'!K1071&gt;3), 'Raw Data'!J1071, 0))</f>
        <v>0</v>
      </c>
      <c r="J1077">
        <f>IF(ISBLANK('Raw Data'!J1071), 0, IF(AND(3=MATCH(LARGE('Raw Data'!G1071:J1071, 3), 'Raw Data'!G1071:J1071, 0), 'Raw Data'!K1071-'Raw Data'!L1071&gt;3), 'Raw Data'!I1071, 0))</f>
        <v>0</v>
      </c>
      <c r="K1077">
        <f>IF(ISBLANK('Raw Data'!J1071), 0, IF(AND(2=MATCH(LARGE('Raw Data'!G1071:J1071, 3), 'Raw Data'!G1071:J1071, 0), AND('Raw Data'!L1071-'Raw Data'!K1071&lt;4, 'Raw Data'!L1071-'Raw Data'!K1071&gt;0)), 'Raw Data'!H1071, 0))</f>
        <v>0</v>
      </c>
      <c r="L1077">
        <f>IF(ISBLANK('Raw Data'!J1071), 0, IF(AND(1=MATCH(LARGE('Raw Data'!G1071:J1071, 3), 'Raw Data'!G1071:J1071, 0), AND('Raw Data'!K1071-'Raw Data'!L1071&lt;4, 'Raw Data'!K1071-'Raw Data'!L1071&gt;0)), 'Raw Data'!G1071, 0))</f>
        <v>0</v>
      </c>
      <c r="M1077">
        <f>IF(ISBLANK('Raw Data'!J1071), 0, IF(AND(4=MATCH(LARGE('Raw Data'!G1071:J1071, 2), 'Raw Data'!G1071:J1071, 0), 'Raw Data'!L1071-'Raw Data'!K1071&gt;3), 'Raw Data'!J1071, 0))</f>
        <v>0</v>
      </c>
      <c r="N1077">
        <f>IF(ISBLANK('Raw Data'!J1071), 0, IF(AND(3=MATCH(LARGE('Raw Data'!G1071:J1071, 2), 'Raw Data'!G1071:J1071, 0), 'Raw Data'!K1071-'Raw Data'!L1071&gt;3), 'Raw Data'!I1071, 0))</f>
        <v>0</v>
      </c>
      <c r="O1077">
        <f>IF(ISBLANK('Raw Data'!J1071), 0, IF(AND(2=MATCH(LARGE('Raw Data'!G1071:J1071, 2), 'Raw Data'!G1071:J1071, 0), AND('Raw Data'!L1071-'Raw Data'!K1071&lt;4, 'Raw Data'!L1071-'Raw Data'!K1071&gt;0)), 'Raw Data'!H1071, 0))</f>
        <v>0</v>
      </c>
      <c r="P1077">
        <f>IF(ISBLANK('Raw Data'!J1071), 0, IF(AND(1=MATCH(LARGE('Raw Data'!G1071:J1071, 2), 'Raw Data'!G1071:J1071, 0), AND('Raw Data'!K1071-'Raw Data'!L1071&lt;4, 'Raw Data'!K1071-'Raw Data'!L1071&gt;0)), 'Raw Data'!G1071, 0))</f>
        <v>0</v>
      </c>
      <c r="Q1077">
        <f>IF(ISBLANK('Raw Data'!J1071), 0, IF(AND(4=MATCH(LARGE('Raw Data'!G1071:J1071, 1), 'Raw Data'!G1071:J1071, 0), 'Raw Data'!L1071-'Raw Data'!K1071&gt;3), 'Raw Data'!J1071, 0))</f>
        <v>0</v>
      </c>
      <c r="R1077">
        <f>IF(ISBLANK('Raw Data'!J1071), 0, IF(AND(3=MATCH(LARGE('Raw Data'!G1071:J1071, 1), 'Raw Data'!G1071:J1071, 0), 'Raw Data'!K1071-'Raw Data'!L1071&gt;3), 'Raw Data'!I1071, 0))</f>
        <v>0</v>
      </c>
      <c r="S1077">
        <f>IF(AND('Raw Data'!L1071-'Raw Data'!K1071&gt;4, 'Raw Data'!F1071&lt;'Raw Data'!C1071), 'Raw Data'!J1071, 0)</f>
        <v>0</v>
      </c>
      <c r="T1077">
        <f>IF(AND('Raw Data'!K1071-'Raw Data'!L1071&gt;4, 'Raw Data'!F1071&gt;'Raw Data'!C1071), 'Raw Data'!I1071, 0)</f>
        <v>0</v>
      </c>
      <c r="U1077">
        <f>IF(AND('Raw Data'!L1071-'Raw Data'!K1071&lt;3, 'Raw Data'!L1071&gt;'Raw Data'!K1071, 'Raw Data'!F1071&lt;'Raw Data'!C1071), 'Raw Data'!H1071, 0)</f>
        <v>0</v>
      </c>
      <c r="V1077">
        <f>IF(AND('Raw Data'!L1071-'Raw Data'!K1071&lt;3, 'Raw Data'!L1071&gt;'Raw Data'!K1071, 'Raw Data'!F1071&gt;'Raw Data'!C1071), 'Raw Data'!G1071, 0)</f>
        <v>0</v>
      </c>
    </row>
    <row r="1078" spans="1:22" x14ac:dyDescent="0.3">
      <c r="A1078">
        <f>IF(AND('Raw Data'!F1072&lt;'Raw Data'!C1072, 'Raw Data'!L1072&gt;'Raw Data'!K1072, 'Raw Data'!L1072-'Raw Data'!K1072&gt;3), 'Raw Data'!J1072, 0)</f>
        <v>0</v>
      </c>
      <c r="B1078">
        <f>IF(AND('Raw Data'!C1072&lt;'Raw Data'!F1072, 'Raw Data'!K1072&gt;'Raw Data'!L1072, 'Raw Data'!K1072-'Raw Data'!L1072&gt;3), 'Raw Data'!I1072, 0)</f>
        <v>0</v>
      </c>
      <c r="C1078">
        <f>IF(AND('Raw Data'!F1072&lt;'Raw Data'!C1072, 'Raw Data'!L1072&gt;'Raw Data'!K1072, 'Raw Data'!L1072-'Raw Data'!K1072&lt;4), 'Raw Data'!H1072, 0)</f>
        <v>0</v>
      </c>
      <c r="D1078">
        <f>IF(AND('Raw Data'!C1072&lt;'Raw Data'!F1072, 'Raw Data'!K1072&gt;'Raw Data'!L1072, 'Raw Data'!K1072-'Raw Data'!L1072&lt;4), 'Raw Data'!G1072, 0)</f>
        <v>0</v>
      </c>
      <c r="E1078">
        <f>IF(ISBLANK('Raw Data'!J1072), 0, IF(AND(4=MATCH(LARGE('Raw Data'!G1072:J1072, 4), 'Raw Data'!G1072:J1072, 0), 'Raw Data'!L1072-'Raw Data'!K1072&gt;3), 'Raw Data'!J1072, 0))</f>
        <v>0</v>
      </c>
      <c r="F1078">
        <f>IF(ISBLANK('Raw Data'!J1072), 0, IF(AND(3=MATCH(LARGE('Raw Data'!G1072:J1072, 4), 'Raw Data'!G1072:J1072, 0), 'Raw Data'!K1072-'Raw Data'!L1072&gt;3), 'Raw Data'!I1072, 0))</f>
        <v>0</v>
      </c>
      <c r="G1078">
        <f>IF(ISBLANK('Raw Data'!J1072), 0, IF(AND(2=MATCH(LARGE('Raw Data'!G1072:J1072, 4), 'Raw Data'!G1072:J1072, 0), AND('Raw Data'!L1072-'Raw Data'!K1072&lt;4, 'Raw Data'!L1072-'Raw Data'!K1072&gt;0)), 'Raw Data'!H1072, 0))</f>
        <v>0</v>
      </c>
      <c r="H1078">
        <f>IF(ISBLANK('Raw Data'!J1072), 0, IF(AND(1=MATCH(LARGE('Raw Data'!G1072:J1072, 4), 'Raw Data'!G1072:J1072, 0), AND('Raw Data'!K1072-'Raw Data'!L1072&lt;4, 'Raw Data'!K1072-'Raw Data'!L1072&gt;0)), 'Raw Data'!G1072, 0))</f>
        <v>0</v>
      </c>
      <c r="I1078">
        <f>IF(ISBLANK('Raw Data'!J1072), 0, IF(AND(4=MATCH(LARGE('Raw Data'!G1072:J1072, 3), 'Raw Data'!G1072:J1072, 0), 'Raw Data'!L1072-'Raw Data'!K1072&gt;3), 'Raw Data'!J1072, 0))</f>
        <v>0</v>
      </c>
      <c r="J1078">
        <f>IF(ISBLANK('Raw Data'!J1072), 0, IF(AND(3=MATCH(LARGE('Raw Data'!G1072:J1072, 3), 'Raw Data'!G1072:J1072, 0), 'Raw Data'!K1072-'Raw Data'!L1072&gt;3), 'Raw Data'!I1072, 0))</f>
        <v>0</v>
      </c>
      <c r="K1078">
        <f>IF(ISBLANK('Raw Data'!J1072), 0, IF(AND(2=MATCH(LARGE('Raw Data'!G1072:J1072, 3), 'Raw Data'!G1072:J1072, 0), AND('Raw Data'!L1072-'Raw Data'!K1072&lt;4, 'Raw Data'!L1072-'Raw Data'!K1072&gt;0)), 'Raw Data'!H1072, 0))</f>
        <v>0</v>
      </c>
      <c r="L1078">
        <f>IF(ISBLANK('Raw Data'!J1072), 0, IF(AND(1=MATCH(LARGE('Raw Data'!G1072:J1072, 3), 'Raw Data'!G1072:J1072, 0), AND('Raw Data'!K1072-'Raw Data'!L1072&lt;4, 'Raw Data'!K1072-'Raw Data'!L1072&gt;0)), 'Raw Data'!G1072, 0))</f>
        <v>0</v>
      </c>
      <c r="M1078">
        <f>IF(ISBLANK('Raw Data'!J1072), 0, IF(AND(4=MATCH(LARGE('Raw Data'!G1072:J1072, 2), 'Raw Data'!G1072:J1072, 0), 'Raw Data'!L1072-'Raw Data'!K1072&gt;3), 'Raw Data'!J1072, 0))</f>
        <v>0</v>
      </c>
      <c r="N1078">
        <f>IF(ISBLANK('Raw Data'!J1072), 0, IF(AND(3=MATCH(LARGE('Raw Data'!G1072:J1072, 2), 'Raw Data'!G1072:J1072, 0), 'Raw Data'!K1072-'Raw Data'!L1072&gt;3), 'Raw Data'!I1072, 0))</f>
        <v>0</v>
      </c>
      <c r="O1078">
        <f>IF(ISBLANK('Raw Data'!J1072), 0, IF(AND(2=MATCH(LARGE('Raw Data'!G1072:J1072, 2), 'Raw Data'!G1072:J1072, 0), AND('Raw Data'!L1072-'Raw Data'!K1072&lt;4, 'Raw Data'!L1072-'Raw Data'!K1072&gt;0)), 'Raw Data'!H1072, 0))</f>
        <v>0</v>
      </c>
      <c r="P1078">
        <f>IF(ISBLANK('Raw Data'!J1072), 0, IF(AND(1=MATCH(LARGE('Raw Data'!G1072:J1072, 2), 'Raw Data'!G1072:J1072, 0), AND('Raw Data'!K1072-'Raw Data'!L1072&lt;4, 'Raw Data'!K1072-'Raw Data'!L1072&gt;0)), 'Raw Data'!G1072, 0))</f>
        <v>0</v>
      </c>
      <c r="Q1078">
        <f>IF(ISBLANK('Raw Data'!J1072), 0, IF(AND(4=MATCH(LARGE('Raw Data'!G1072:J1072, 1), 'Raw Data'!G1072:J1072, 0), 'Raw Data'!L1072-'Raw Data'!K1072&gt;3), 'Raw Data'!J1072, 0))</f>
        <v>0</v>
      </c>
      <c r="R1078">
        <f>IF(ISBLANK('Raw Data'!J1072), 0, IF(AND(3=MATCH(LARGE('Raw Data'!G1072:J1072, 1), 'Raw Data'!G1072:J1072, 0), 'Raw Data'!K1072-'Raw Data'!L1072&gt;3), 'Raw Data'!I1072, 0))</f>
        <v>0</v>
      </c>
      <c r="S1078">
        <f>IF(AND('Raw Data'!L1072-'Raw Data'!K1072&gt;4, 'Raw Data'!F1072&lt;'Raw Data'!C1072), 'Raw Data'!J1072, 0)</f>
        <v>0</v>
      </c>
      <c r="T1078">
        <f>IF(AND('Raw Data'!K1072-'Raw Data'!L1072&gt;4, 'Raw Data'!F1072&gt;'Raw Data'!C1072), 'Raw Data'!I1072, 0)</f>
        <v>0</v>
      </c>
      <c r="U1078">
        <f>IF(AND('Raw Data'!L1072-'Raw Data'!K1072&lt;3, 'Raw Data'!L1072&gt;'Raw Data'!K1072, 'Raw Data'!F1072&lt;'Raw Data'!C1072), 'Raw Data'!H1072, 0)</f>
        <v>0</v>
      </c>
      <c r="V1078">
        <f>IF(AND('Raw Data'!L1072-'Raw Data'!K1072&lt;3, 'Raw Data'!L1072&gt;'Raw Data'!K1072, 'Raw Data'!F1072&gt;'Raw Data'!C1072), 'Raw Data'!G1072, 0)</f>
        <v>0</v>
      </c>
    </row>
    <row r="1079" spans="1:22" x14ac:dyDescent="0.3">
      <c r="A1079">
        <f>IF(AND('Raw Data'!F1073&lt;'Raw Data'!C1073, 'Raw Data'!L1073&gt;'Raw Data'!K1073, 'Raw Data'!L1073-'Raw Data'!K1073&gt;3), 'Raw Data'!J1073, 0)</f>
        <v>0</v>
      </c>
      <c r="B1079">
        <f>IF(AND('Raw Data'!C1073&lt;'Raw Data'!F1073, 'Raw Data'!K1073&gt;'Raw Data'!L1073, 'Raw Data'!K1073-'Raw Data'!L1073&gt;3), 'Raw Data'!I1073, 0)</f>
        <v>0</v>
      </c>
      <c r="C1079">
        <f>IF(AND('Raw Data'!F1073&lt;'Raw Data'!C1073, 'Raw Data'!L1073&gt;'Raw Data'!K1073, 'Raw Data'!L1073-'Raw Data'!K1073&lt;4), 'Raw Data'!H1073, 0)</f>
        <v>0</v>
      </c>
      <c r="D1079">
        <f>IF(AND('Raw Data'!C1073&lt;'Raw Data'!F1073, 'Raw Data'!K1073&gt;'Raw Data'!L1073, 'Raw Data'!K1073-'Raw Data'!L1073&lt;4), 'Raw Data'!G1073, 0)</f>
        <v>0</v>
      </c>
      <c r="E1079">
        <f>IF(ISBLANK('Raw Data'!J1073), 0, IF(AND(4=MATCH(LARGE('Raw Data'!G1073:J1073, 4), 'Raw Data'!G1073:J1073, 0), 'Raw Data'!L1073-'Raw Data'!K1073&gt;3), 'Raw Data'!J1073, 0))</f>
        <v>0</v>
      </c>
      <c r="F1079">
        <f>IF(ISBLANK('Raw Data'!J1073), 0, IF(AND(3=MATCH(LARGE('Raw Data'!G1073:J1073, 4), 'Raw Data'!G1073:J1073, 0), 'Raw Data'!K1073-'Raw Data'!L1073&gt;3), 'Raw Data'!I1073, 0))</f>
        <v>0</v>
      </c>
      <c r="G1079">
        <f>IF(ISBLANK('Raw Data'!J1073), 0, IF(AND(2=MATCH(LARGE('Raw Data'!G1073:J1073, 4), 'Raw Data'!G1073:J1073, 0), AND('Raw Data'!L1073-'Raw Data'!K1073&lt;4, 'Raw Data'!L1073-'Raw Data'!K1073&gt;0)), 'Raw Data'!H1073, 0))</f>
        <v>0</v>
      </c>
      <c r="H1079">
        <f>IF(ISBLANK('Raw Data'!J1073), 0, IF(AND(1=MATCH(LARGE('Raw Data'!G1073:J1073, 4), 'Raw Data'!G1073:J1073, 0), AND('Raw Data'!K1073-'Raw Data'!L1073&lt;4, 'Raw Data'!K1073-'Raw Data'!L1073&gt;0)), 'Raw Data'!G1073, 0))</f>
        <v>0</v>
      </c>
      <c r="I1079">
        <f>IF(ISBLANK('Raw Data'!J1073), 0, IF(AND(4=MATCH(LARGE('Raw Data'!G1073:J1073, 3), 'Raw Data'!G1073:J1073, 0), 'Raw Data'!L1073-'Raw Data'!K1073&gt;3), 'Raw Data'!J1073, 0))</f>
        <v>0</v>
      </c>
      <c r="J1079">
        <f>IF(ISBLANK('Raw Data'!J1073), 0, IF(AND(3=MATCH(LARGE('Raw Data'!G1073:J1073, 3), 'Raw Data'!G1073:J1073, 0), 'Raw Data'!K1073-'Raw Data'!L1073&gt;3), 'Raw Data'!I1073, 0))</f>
        <v>0</v>
      </c>
      <c r="K1079">
        <f>IF(ISBLANK('Raw Data'!J1073), 0, IF(AND(2=MATCH(LARGE('Raw Data'!G1073:J1073, 3), 'Raw Data'!G1073:J1073, 0), AND('Raw Data'!L1073-'Raw Data'!K1073&lt;4, 'Raw Data'!L1073-'Raw Data'!K1073&gt;0)), 'Raw Data'!H1073, 0))</f>
        <v>0</v>
      </c>
      <c r="L1079">
        <f>IF(ISBLANK('Raw Data'!J1073), 0, IF(AND(1=MATCH(LARGE('Raw Data'!G1073:J1073, 3), 'Raw Data'!G1073:J1073, 0), AND('Raw Data'!K1073-'Raw Data'!L1073&lt;4, 'Raw Data'!K1073-'Raw Data'!L1073&gt;0)), 'Raw Data'!G1073, 0))</f>
        <v>0</v>
      </c>
      <c r="M1079">
        <f>IF(ISBLANK('Raw Data'!J1073), 0, IF(AND(4=MATCH(LARGE('Raw Data'!G1073:J1073, 2), 'Raw Data'!G1073:J1073, 0), 'Raw Data'!L1073-'Raw Data'!K1073&gt;3), 'Raw Data'!J1073, 0))</f>
        <v>0</v>
      </c>
      <c r="N1079">
        <f>IF(ISBLANK('Raw Data'!J1073), 0, IF(AND(3=MATCH(LARGE('Raw Data'!G1073:J1073, 2), 'Raw Data'!G1073:J1073, 0), 'Raw Data'!K1073-'Raw Data'!L1073&gt;3), 'Raw Data'!I1073, 0))</f>
        <v>0</v>
      </c>
      <c r="O1079">
        <f>IF(ISBLANK('Raw Data'!J1073), 0, IF(AND(2=MATCH(LARGE('Raw Data'!G1073:J1073, 2), 'Raw Data'!G1073:J1073, 0), AND('Raw Data'!L1073-'Raw Data'!K1073&lt;4, 'Raw Data'!L1073-'Raw Data'!K1073&gt;0)), 'Raw Data'!H1073, 0))</f>
        <v>0</v>
      </c>
      <c r="P1079">
        <f>IF(ISBLANK('Raw Data'!J1073), 0, IF(AND(1=MATCH(LARGE('Raw Data'!G1073:J1073, 2), 'Raw Data'!G1073:J1073, 0), AND('Raw Data'!K1073-'Raw Data'!L1073&lt;4, 'Raw Data'!K1073-'Raw Data'!L1073&gt;0)), 'Raw Data'!G1073, 0))</f>
        <v>0</v>
      </c>
      <c r="Q1079">
        <f>IF(ISBLANK('Raw Data'!J1073), 0, IF(AND(4=MATCH(LARGE('Raw Data'!G1073:J1073, 1), 'Raw Data'!G1073:J1073, 0), 'Raw Data'!L1073-'Raw Data'!K1073&gt;3), 'Raw Data'!J1073, 0))</f>
        <v>0</v>
      </c>
      <c r="R1079">
        <f>IF(ISBLANK('Raw Data'!J1073), 0, IF(AND(3=MATCH(LARGE('Raw Data'!G1073:J1073, 1), 'Raw Data'!G1073:J1073, 0), 'Raw Data'!K1073-'Raw Data'!L1073&gt;3), 'Raw Data'!I1073, 0))</f>
        <v>0</v>
      </c>
      <c r="S1079">
        <f>IF(AND('Raw Data'!L1073-'Raw Data'!K1073&gt;4, 'Raw Data'!F1073&lt;'Raw Data'!C1073), 'Raw Data'!J1073, 0)</f>
        <v>0</v>
      </c>
      <c r="T1079">
        <f>IF(AND('Raw Data'!K1073-'Raw Data'!L1073&gt;4, 'Raw Data'!F1073&gt;'Raw Data'!C1073), 'Raw Data'!I1073, 0)</f>
        <v>0</v>
      </c>
      <c r="U1079">
        <f>IF(AND('Raw Data'!L1073-'Raw Data'!K1073&lt;3, 'Raw Data'!L1073&gt;'Raw Data'!K1073, 'Raw Data'!F1073&lt;'Raw Data'!C1073), 'Raw Data'!H1073, 0)</f>
        <v>0</v>
      </c>
      <c r="V1079">
        <f>IF(AND('Raw Data'!L1073-'Raw Data'!K1073&lt;3, 'Raw Data'!L1073&gt;'Raw Data'!K1073, 'Raw Data'!F1073&gt;'Raw Data'!C1073), 'Raw Data'!G1073, 0)</f>
        <v>0</v>
      </c>
    </row>
    <row r="1080" spans="1:22" x14ac:dyDescent="0.3">
      <c r="A1080">
        <f>IF(AND('Raw Data'!F1074&lt;'Raw Data'!C1074, 'Raw Data'!L1074&gt;'Raw Data'!K1074, 'Raw Data'!L1074-'Raw Data'!K1074&gt;3), 'Raw Data'!J1074, 0)</f>
        <v>0</v>
      </c>
      <c r="B1080">
        <f>IF(AND('Raw Data'!C1074&lt;'Raw Data'!F1074, 'Raw Data'!K1074&gt;'Raw Data'!L1074, 'Raw Data'!K1074-'Raw Data'!L1074&gt;3), 'Raw Data'!I1074, 0)</f>
        <v>0</v>
      </c>
      <c r="C1080">
        <f>IF(AND('Raw Data'!F1074&lt;'Raw Data'!C1074, 'Raw Data'!L1074&gt;'Raw Data'!K1074, 'Raw Data'!L1074-'Raw Data'!K1074&lt;4), 'Raw Data'!H1074, 0)</f>
        <v>0</v>
      </c>
      <c r="D1080">
        <f>IF(AND('Raw Data'!C1074&lt;'Raw Data'!F1074, 'Raw Data'!K1074&gt;'Raw Data'!L1074, 'Raw Data'!K1074-'Raw Data'!L1074&lt;4), 'Raw Data'!G1074, 0)</f>
        <v>0</v>
      </c>
      <c r="E1080">
        <f>IF(ISBLANK('Raw Data'!J1074), 0, IF(AND(4=MATCH(LARGE('Raw Data'!G1074:J1074, 4), 'Raw Data'!G1074:J1074, 0), 'Raw Data'!L1074-'Raw Data'!K1074&gt;3), 'Raw Data'!J1074, 0))</f>
        <v>0</v>
      </c>
      <c r="F1080">
        <f>IF(ISBLANK('Raw Data'!J1074), 0, IF(AND(3=MATCH(LARGE('Raw Data'!G1074:J1074, 4), 'Raw Data'!G1074:J1074, 0), 'Raw Data'!K1074-'Raw Data'!L1074&gt;3), 'Raw Data'!I1074, 0))</f>
        <v>0</v>
      </c>
      <c r="G1080">
        <f>IF(ISBLANK('Raw Data'!J1074), 0, IF(AND(2=MATCH(LARGE('Raw Data'!G1074:J1074, 4), 'Raw Data'!G1074:J1074, 0), AND('Raw Data'!L1074-'Raw Data'!K1074&lt;4, 'Raw Data'!L1074-'Raw Data'!K1074&gt;0)), 'Raw Data'!H1074, 0))</f>
        <v>0</v>
      </c>
      <c r="H1080">
        <f>IF(ISBLANK('Raw Data'!J1074), 0, IF(AND(1=MATCH(LARGE('Raw Data'!G1074:J1074, 4), 'Raw Data'!G1074:J1074, 0), AND('Raw Data'!K1074-'Raw Data'!L1074&lt;4, 'Raw Data'!K1074-'Raw Data'!L1074&gt;0)), 'Raw Data'!G1074, 0))</f>
        <v>0</v>
      </c>
      <c r="I1080">
        <f>IF(ISBLANK('Raw Data'!J1074), 0, IF(AND(4=MATCH(LARGE('Raw Data'!G1074:J1074, 3), 'Raw Data'!G1074:J1074, 0), 'Raw Data'!L1074-'Raw Data'!K1074&gt;3), 'Raw Data'!J1074, 0))</f>
        <v>0</v>
      </c>
      <c r="J1080">
        <f>IF(ISBLANK('Raw Data'!J1074), 0, IF(AND(3=MATCH(LARGE('Raw Data'!G1074:J1074, 3), 'Raw Data'!G1074:J1074, 0), 'Raw Data'!K1074-'Raw Data'!L1074&gt;3), 'Raw Data'!I1074, 0))</f>
        <v>0</v>
      </c>
      <c r="K1080">
        <f>IF(ISBLANK('Raw Data'!J1074), 0, IF(AND(2=MATCH(LARGE('Raw Data'!G1074:J1074, 3), 'Raw Data'!G1074:J1074, 0), AND('Raw Data'!L1074-'Raw Data'!K1074&lt;4, 'Raw Data'!L1074-'Raw Data'!K1074&gt;0)), 'Raw Data'!H1074, 0))</f>
        <v>0</v>
      </c>
      <c r="L1080">
        <f>IF(ISBLANK('Raw Data'!J1074), 0, IF(AND(1=MATCH(LARGE('Raw Data'!G1074:J1074, 3), 'Raw Data'!G1074:J1074, 0), AND('Raw Data'!K1074-'Raw Data'!L1074&lt;4, 'Raw Data'!K1074-'Raw Data'!L1074&gt;0)), 'Raw Data'!G1074, 0))</f>
        <v>0</v>
      </c>
      <c r="M1080">
        <f>IF(ISBLANK('Raw Data'!J1074), 0, IF(AND(4=MATCH(LARGE('Raw Data'!G1074:J1074, 2), 'Raw Data'!G1074:J1074, 0), 'Raw Data'!L1074-'Raw Data'!K1074&gt;3), 'Raw Data'!J1074, 0))</f>
        <v>0</v>
      </c>
      <c r="N1080">
        <f>IF(ISBLANK('Raw Data'!J1074), 0, IF(AND(3=MATCH(LARGE('Raw Data'!G1074:J1074, 2), 'Raw Data'!G1074:J1074, 0), 'Raw Data'!K1074-'Raw Data'!L1074&gt;3), 'Raw Data'!I1074, 0))</f>
        <v>0</v>
      </c>
      <c r="O1080">
        <f>IF(ISBLANK('Raw Data'!J1074), 0, IF(AND(2=MATCH(LARGE('Raw Data'!G1074:J1074, 2), 'Raw Data'!G1074:J1074, 0), AND('Raw Data'!L1074-'Raw Data'!K1074&lt;4, 'Raw Data'!L1074-'Raw Data'!K1074&gt;0)), 'Raw Data'!H1074, 0))</f>
        <v>0</v>
      </c>
      <c r="P1080">
        <f>IF(ISBLANK('Raw Data'!J1074), 0, IF(AND(1=MATCH(LARGE('Raw Data'!G1074:J1074, 2), 'Raw Data'!G1074:J1074, 0), AND('Raw Data'!K1074-'Raw Data'!L1074&lt;4, 'Raw Data'!K1074-'Raw Data'!L1074&gt;0)), 'Raw Data'!G1074, 0))</f>
        <v>0</v>
      </c>
      <c r="Q1080">
        <f>IF(ISBLANK('Raw Data'!J1074), 0, IF(AND(4=MATCH(LARGE('Raw Data'!G1074:J1074, 1), 'Raw Data'!G1074:J1074, 0), 'Raw Data'!L1074-'Raw Data'!K1074&gt;3), 'Raw Data'!J1074, 0))</f>
        <v>0</v>
      </c>
      <c r="R1080">
        <f>IF(ISBLANK('Raw Data'!J1074), 0, IF(AND(3=MATCH(LARGE('Raw Data'!G1074:J1074, 1), 'Raw Data'!G1074:J1074, 0), 'Raw Data'!K1074-'Raw Data'!L1074&gt;3), 'Raw Data'!I1074, 0))</f>
        <v>0</v>
      </c>
      <c r="S1080">
        <f>IF(AND('Raw Data'!L1074-'Raw Data'!K1074&gt;4, 'Raw Data'!F1074&lt;'Raw Data'!C1074), 'Raw Data'!J1074, 0)</f>
        <v>0</v>
      </c>
      <c r="T1080">
        <f>IF(AND('Raw Data'!K1074-'Raw Data'!L1074&gt;4, 'Raw Data'!F1074&gt;'Raw Data'!C1074), 'Raw Data'!I1074, 0)</f>
        <v>0</v>
      </c>
      <c r="U1080">
        <f>IF(AND('Raw Data'!L1074-'Raw Data'!K1074&lt;3, 'Raw Data'!L1074&gt;'Raw Data'!K1074, 'Raw Data'!F1074&lt;'Raw Data'!C1074), 'Raw Data'!H1074, 0)</f>
        <v>0</v>
      </c>
      <c r="V1080">
        <f>IF(AND('Raw Data'!L1074-'Raw Data'!K1074&lt;3, 'Raw Data'!L1074&gt;'Raw Data'!K1074, 'Raw Data'!F1074&gt;'Raw Data'!C1074), 'Raw Data'!G1074, 0)</f>
        <v>0</v>
      </c>
    </row>
    <row r="1081" spans="1:22" x14ac:dyDescent="0.3">
      <c r="A1081">
        <f>IF(AND('Raw Data'!F1075&lt;'Raw Data'!C1075, 'Raw Data'!L1075&gt;'Raw Data'!K1075, 'Raw Data'!L1075-'Raw Data'!K1075&gt;3), 'Raw Data'!J1075, 0)</f>
        <v>0</v>
      </c>
      <c r="B1081">
        <f>IF(AND('Raw Data'!C1075&lt;'Raw Data'!F1075, 'Raw Data'!K1075&gt;'Raw Data'!L1075, 'Raw Data'!K1075-'Raw Data'!L1075&gt;3), 'Raw Data'!I1075, 0)</f>
        <v>0</v>
      </c>
      <c r="C1081">
        <f>IF(AND('Raw Data'!F1075&lt;'Raw Data'!C1075, 'Raw Data'!L1075&gt;'Raw Data'!K1075, 'Raw Data'!L1075-'Raw Data'!K1075&lt;4), 'Raw Data'!H1075, 0)</f>
        <v>0</v>
      </c>
      <c r="D1081">
        <f>IF(AND('Raw Data'!C1075&lt;'Raw Data'!F1075, 'Raw Data'!K1075&gt;'Raw Data'!L1075, 'Raw Data'!K1075-'Raw Data'!L1075&lt;4), 'Raw Data'!G1075, 0)</f>
        <v>0</v>
      </c>
      <c r="E1081">
        <f>IF(ISBLANK('Raw Data'!J1075), 0, IF(AND(4=MATCH(LARGE('Raw Data'!G1075:J1075, 4), 'Raw Data'!G1075:J1075, 0), 'Raw Data'!L1075-'Raw Data'!K1075&gt;3), 'Raw Data'!J1075, 0))</f>
        <v>0</v>
      </c>
      <c r="F1081">
        <f>IF(ISBLANK('Raw Data'!J1075), 0, IF(AND(3=MATCH(LARGE('Raw Data'!G1075:J1075, 4), 'Raw Data'!G1075:J1075, 0), 'Raw Data'!K1075-'Raw Data'!L1075&gt;3), 'Raw Data'!I1075, 0))</f>
        <v>0</v>
      </c>
      <c r="G1081">
        <f>IF(ISBLANK('Raw Data'!J1075), 0, IF(AND(2=MATCH(LARGE('Raw Data'!G1075:J1075, 4), 'Raw Data'!G1075:J1075, 0), AND('Raw Data'!L1075-'Raw Data'!K1075&lt;4, 'Raw Data'!L1075-'Raw Data'!K1075&gt;0)), 'Raw Data'!H1075, 0))</f>
        <v>0</v>
      </c>
      <c r="H1081">
        <f>IF(ISBLANK('Raw Data'!J1075), 0, IF(AND(1=MATCH(LARGE('Raw Data'!G1075:J1075, 4), 'Raw Data'!G1075:J1075, 0), AND('Raw Data'!K1075-'Raw Data'!L1075&lt;4, 'Raw Data'!K1075-'Raw Data'!L1075&gt;0)), 'Raw Data'!G1075, 0))</f>
        <v>0</v>
      </c>
      <c r="I1081">
        <f>IF(ISBLANK('Raw Data'!J1075), 0, IF(AND(4=MATCH(LARGE('Raw Data'!G1075:J1075, 3), 'Raw Data'!G1075:J1075, 0), 'Raw Data'!L1075-'Raw Data'!K1075&gt;3), 'Raw Data'!J1075, 0))</f>
        <v>0</v>
      </c>
      <c r="J1081">
        <f>IF(ISBLANK('Raw Data'!J1075), 0, IF(AND(3=MATCH(LARGE('Raw Data'!G1075:J1075, 3), 'Raw Data'!G1075:J1075, 0), 'Raw Data'!K1075-'Raw Data'!L1075&gt;3), 'Raw Data'!I1075, 0))</f>
        <v>0</v>
      </c>
      <c r="K1081">
        <f>IF(ISBLANK('Raw Data'!J1075), 0, IF(AND(2=MATCH(LARGE('Raw Data'!G1075:J1075, 3), 'Raw Data'!G1075:J1075, 0), AND('Raw Data'!L1075-'Raw Data'!K1075&lt;4, 'Raw Data'!L1075-'Raw Data'!K1075&gt;0)), 'Raw Data'!H1075, 0))</f>
        <v>0</v>
      </c>
      <c r="L1081">
        <f>IF(ISBLANK('Raw Data'!J1075), 0, IF(AND(1=MATCH(LARGE('Raw Data'!G1075:J1075, 3), 'Raw Data'!G1075:J1075, 0), AND('Raw Data'!K1075-'Raw Data'!L1075&lt;4, 'Raw Data'!K1075-'Raw Data'!L1075&gt;0)), 'Raw Data'!G1075, 0))</f>
        <v>0</v>
      </c>
      <c r="M1081">
        <f>IF(ISBLANK('Raw Data'!J1075), 0, IF(AND(4=MATCH(LARGE('Raw Data'!G1075:J1075, 2), 'Raw Data'!G1075:J1075, 0), 'Raw Data'!L1075-'Raw Data'!K1075&gt;3), 'Raw Data'!J1075, 0))</f>
        <v>0</v>
      </c>
      <c r="N1081">
        <f>IF(ISBLANK('Raw Data'!J1075), 0, IF(AND(3=MATCH(LARGE('Raw Data'!G1075:J1075, 2), 'Raw Data'!G1075:J1075, 0), 'Raw Data'!K1075-'Raw Data'!L1075&gt;3), 'Raw Data'!I1075, 0))</f>
        <v>0</v>
      </c>
      <c r="O1081">
        <f>IF(ISBLANK('Raw Data'!J1075), 0, IF(AND(2=MATCH(LARGE('Raw Data'!G1075:J1075, 2), 'Raw Data'!G1075:J1075, 0), AND('Raw Data'!L1075-'Raw Data'!K1075&lt;4, 'Raw Data'!L1075-'Raw Data'!K1075&gt;0)), 'Raw Data'!H1075, 0))</f>
        <v>0</v>
      </c>
      <c r="P1081">
        <f>IF(ISBLANK('Raw Data'!J1075), 0, IF(AND(1=MATCH(LARGE('Raw Data'!G1075:J1075, 2), 'Raw Data'!G1075:J1075, 0), AND('Raw Data'!K1075-'Raw Data'!L1075&lt;4, 'Raw Data'!K1075-'Raw Data'!L1075&gt;0)), 'Raw Data'!G1075, 0))</f>
        <v>0</v>
      </c>
      <c r="Q1081">
        <f>IF(ISBLANK('Raw Data'!J1075), 0, IF(AND(4=MATCH(LARGE('Raw Data'!G1075:J1075, 1), 'Raw Data'!G1075:J1075, 0), 'Raw Data'!L1075-'Raw Data'!K1075&gt;3), 'Raw Data'!J1075, 0))</f>
        <v>0</v>
      </c>
      <c r="R1081">
        <f>IF(ISBLANK('Raw Data'!J1075), 0, IF(AND(3=MATCH(LARGE('Raw Data'!G1075:J1075, 1), 'Raw Data'!G1075:J1075, 0), 'Raw Data'!K1075-'Raw Data'!L1075&gt;3), 'Raw Data'!I1075, 0))</f>
        <v>0</v>
      </c>
      <c r="S1081">
        <f>IF(AND('Raw Data'!L1075-'Raw Data'!K1075&gt;4, 'Raw Data'!F1075&lt;'Raw Data'!C1075), 'Raw Data'!J1075, 0)</f>
        <v>0</v>
      </c>
      <c r="T1081">
        <f>IF(AND('Raw Data'!K1075-'Raw Data'!L1075&gt;4, 'Raw Data'!F1075&gt;'Raw Data'!C1075), 'Raw Data'!I1075, 0)</f>
        <v>0</v>
      </c>
      <c r="U1081">
        <f>IF(AND('Raw Data'!L1075-'Raw Data'!K1075&lt;3, 'Raw Data'!L1075&gt;'Raw Data'!K1075, 'Raw Data'!F1075&lt;'Raw Data'!C1075), 'Raw Data'!H1075, 0)</f>
        <v>0</v>
      </c>
      <c r="V1081">
        <f>IF(AND('Raw Data'!L1075-'Raw Data'!K1075&lt;3, 'Raw Data'!L1075&gt;'Raw Data'!K1075, 'Raw Data'!F1075&gt;'Raw Data'!C1075), 'Raw Data'!G1075, 0)</f>
        <v>0</v>
      </c>
    </row>
    <row r="1082" spans="1:22" x14ac:dyDescent="0.3">
      <c r="A1082">
        <f>IF(AND('Raw Data'!F1076&lt;'Raw Data'!C1076, 'Raw Data'!L1076&gt;'Raw Data'!K1076, 'Raw Data'!L1076-'Raw Data'!K1076&gt;3), 'Raw Data'!J1076, 0)</f>
        <v>0</v>
      </c>
      <c r="B1082">
        <f>IF(AND('Raw Data'!C1076&lt;'Raw Data'!F1076, 'Raw Data'!K1076&gt;'Raw Data'!L1076, 'Raw Data'!K1076-'Raw Data'!L1076&gt;3), 'Raw Data'!I1076, 0)</f>
        <v>0</v>
      </c>
      <c r="C1082">
        <f>IF(AND('Raw Data'!F1076&lt;'Raw Data'!C1076, 'Raw Data'!L1076&gt;'Raw Data'!K1076, 'Raw Data'!L1076-'Raw Data'!K1076&lt;4), 'Raw Data'!H1076, 0)</f>
        <v>0</v>
      </c>
      <c r="D1082">
        <f>IF(AND('Raw Data'!C1076&lt;'Raw Data'!F1076, 'Raw Data'!K1076&gt;'Raw Data'!L1076, 'Raw Data'!K1076-'Raw Data'!L1076&lt;4), 'Raw Data'!G1076, 0)</f>
        <v>0</v>
      </c>
      <c r="E1082">
        <f>IF(ISBLANK('Raw Data'!J1076), 0, IF(AND(4=MATCH(LARGE('Raw Data'!G1076:J1076, 4), 'Raw Data'!G1076:J1076, 0), 'Raw Data'!L1076-'Raw Data'!K1076&gt;3), 'Raw Data'!J1076, 0))</f>
        <v>0</v>
      </c>
      <c r="F1082">
        <f>IF(ISBLANK('Raw Data'!J1076), 0, IF(AND(3=MATCH(LARGE('Raw Data'!G1076:J1076, 4), 'Raw Data'!G1076:J1076, 0), 'Raw Data'!K1076-'Raw Data'!L1076&gt;3), 'Raw Data'!I1076, 0))</f>
        <v>0</v>
      </c>
      <c r="G1082">
        <f>IF(ISBLANK('Raw Data'!J1076), 0, IF(AND(2=MATCH(LARGE('Raw Data'!G1076:J1076, 4), 'Raw Data'!G1076:J1076, 0), AND('Raw Data'!L1076-'Raw Data'!K1076&lt;4, 'Raw Data'!L1076-'Raw Data'!K1076&gt;0)), 'Raw Data'!H1076, 0))</f>
        <v>0</v>
      </c>
      <c r="H1082">
        <f>IF(ISBLANK('Raw Data'!J1076), 0, IF(AND(1=MATCH(LARGE('Raw Data'!G1076:J1076, 4), 'Raw Data'!G1076:J1076, 0), AND('Raw Data'!K1076-'Raw Data'!L1076&lt;4, 'Raw Data'!K1076-'Raw Data'!L1076&gt;0)), 'Raw Data'!G1076, 0))</f>
        <v>0</v>
      </c>
      <c r="I1082">
        <f>IF(ISBLANK('Raw Data'!J1076), 0, IF(AND(4=MATCH(LARGE('Raw Data'!G1076:J1076, 3), 'Raw Data'!G1076:J1076, 0), 'Raw Data'!L1076-'Raw Data'!K1076&gt;3), 'Raw Data'!J1076, 0))</f>
        <v>0</v>
      </c>
      <c r="J1082">
        <f>IF(ISBLANK('Raw Data'!J1076), 0, IF(AND(3=MATCH(LARGE('Raw Data'!G1076:J1076, 3), 'Raw Data'!G1076:J1076, 0), 'Raw Data'!K1076-'Raw Data'!L1076&gt;3), 'Raw Data'!I1076, 0))</f>
        <v>0</v>
      </c>
      <c r="K1082">
        <f>IF(ISBLANK('Raw Data'!J1076), 0, IF(AND(2=MATCH(LARGE('Raw Data'!G1076:J1076, 3), 'Raw Data'!G1076:J1076, 0), AND('Raw Data'!L1076-'Raw Data'!K1076&lt;4, 'Raw Data'!L1076-'Raw Data'!K1076&gt;0)), 'Raw Data'!H1076, 0))</f>
        <v>0</v>
      </c>
      <c r="L1082">
        <f>IF(ISBLANK('Raw Data'!J1076), 0, IF(AND(1=MATCH(LARGE('Raw Data'!G1076:J1076, 3), 'Raw Data'!G1076:J1076, 0), AND('Raw Data'!K1076-'Raw Data'!L1076&lt;4, 'Raw Data'!K1076-'Raw Data'!L1076&gt;0)), 'Raw Data'!G1076, 0))</f>
        <v>0</v>
      </c>
      <c r="M1082">
        <f>IF(ISBLANK('Raw Data'!J1076), 0, IF(AND(4=MATCH(LARGE('Raw Data'!G1076:J1076, 2), 'Raw Data'!G1076:J1076, 0), 'Raw Data'!L1076-'Raw Data'!K1076&gt;3), 'Raw Data'!J1076, 0))</f>
        <v>0</v>
      </c>
      <c r="N1082">
        <f>IF(ISBLANK('Raw Data'!J1076), 0, IF(AND(3=MATCH(LARGE('Raw Data'!G1076:J1076, 2), 'Raw Data'!G1076:J1076, 0), 'Raw Data'!K1076-'Raw Data'!L1076&gt;3), 'Raw Data'!I1076, 0))</f>
        <v>0</v>
      </c>
      <c r="O1082">
        <f>IF(ISBLANK('Raw Data'!J1076), 0, IF(AND(2=MATCH(LARGE('Raw Data'!G1076:J1076, 2), 'Raw Data'!G1076:J1076, 0), AND('Raw Data'!L1076-'Raw Data'!K1076&lt;4, 'Raw Data'!L1076-'Raw Data'!K1076&gt;0)), 'Raw Data'!H1076, 0))</f>
        <v>0</v>
      </c>
      <c r="P1082">
        <f>IF(ISBLANK('Raw Data'!J1076), 0, IF(AND(1=MATCH(LARGE('Raw Data'!G1076:J1076, 2), 'Raw Data'!G1076:J1076, 0), AND('Raw Data'!K1076-'Raw Data'!L1076&lt;4, 'Raw Data'!K1076-'Raw Data'!L1076&gt;0)), 'Raw Data'!G1076, 0))</f>
        <v>0</v>
      </c>
      <c r="Q1082">
        <f>IF(ISBLANK('Raw Data'!J1076), 0, IF(AND(4=MATCH(LARGE('Raw Data'!G1076:J1076, 1), 'Raw Data'!G1076:J1076, 0), 'Raw Data'!L1076-'Raw Data'!K1076&gt;3), 'Raw Data'!J1076, 0))</f>
        <v>0</v>
      </c>
      <c r="R1082">
        <f>IF(ISBLANK('Raw Data'!J1076), 0, IF(AND(3=MATCH(LARGE('Raw Data'!G1076:J1076, 1), 'Raw Data'!G1076:J1076, 0), 'Raw Data'!K1076-'Raw Data'!L1076&gt;3), 'Raw Data'!I1076, 0))</f>
        <v>0</v>
      </c>
      <c r="S1082">
        <f>IF(AND('Raw Data'!L1076-'Raw Data'!K1076&gt;4, 'Raw Data'!F1076&lt;'Raw Data'!C1076), 'Raw Data'!J1076, 0)</f>
        <v>0</v>
      </c>
      <c r="T1082">
        <f>IF(AND('Raw Data'!K1076-'Raw Data'!L1076&gt;4, 'Raw Data'!F1076&gt;'Raw Data'!C1076), 'Raw Data'!I1076, 0)</f>
        <v>0</v>
      </c>
      <c r="U1082">
        <f>IF(AND('Raw Data'!L1076-'Raw Data'!K1076&lt;3, 'Raw Data'!L1076&gt;'Raw Data'!K1076, 'Raw Data'!F1076&lt;'Raw Data'!C1076), 'Raw Data'!H1076, 0)</f>
        <v>0</v>
      </c>
      <c r="V1082">
        <f>IF(AND('Raw Data'!L1076-'Raw Data'!K1076&lt;3, 'Raw Data'!L1076&gt;'Raw Data'!K1076, 'Raw Data'!F1076&gt;'Raw Data'!C1076), 'Raw Data'!G1076, 0)</f>
        <v>0</v>
      </c>
    </row>
    <row r="1083" spans="1:22" x14ac:dyDescent="0.3">
      <c r="A1083">
        <f>IF(AND('Raw Data'!F1077&lt;'Raw Data'!C1077, 'Raw Data'!L1077&gt;'Raw Data'!K1077, 'Raw Data'!L1077-'Raw Data'!K1077&gt;3), 'Raw Data'!J1077, 0)</f>
        <v>0</v>
      </c>
      <c r="B1083">
        <f>IF(AND('Raw Data'!C1077&lt;'Raw Data'!F1077, 'Raw Data'!K1077&gt;'Raw Data'!L1077, 'Raw Data'!K1077-'Raw Data'!L1077&gt;3), 'Raw Data'!I1077, 0)</f>
        <v>0</v>
      </c>
      <c r="C1083">
        <f>IF(AND('Raw Data'!F1077&lt;'Raw Data'!C1077, 'Raw Data'!L1077&gt;'Raw Data'!K1077, 'Raw Data'!L1077-'Raw Data'!K1077&lt;4), 'Raw Data'!H1077, 0)</f>
        <v>0</v>
      </c>
      <c r="D1083">
        <f>IF(AND('Raw Data'!C1077&lt;'Raw Data'!F1077, 'Raw Data'!K1077&gt;'Raw Data'!L1077, 'Raw Data'!K1077-'Raw Data'!L1077&lt;4), 'Raw Data'!G1077, 0)</f>
        <v>0</v>
      </c>
      <c r="E1083">
        <f>IF(ISBLANK('Raw Data'!J1077), 0, IF(AND(4=MATCH(LARGE('Raw Data'!G1077:J1077, 4), 'Raw Data'!G1077:J1077, 0), 'Raw Data'!L1077-'Raw Data'!K1077&gt;3), 'Raw Data'!J1077, 0))</f>
        <v>0</v>
      </c>
      <c r="F1083">
        <f>IF(ISBLANK('Raw Data'!J1077), 0, IF(AND(3=MATCH(LARGE('Raw Data'!G1077:J1077, 4), 'Raw Data'!G1077:J1077, 0), 'Raw Data'!K1077-'Raw Data'!L1077&gt;3), 'Raw Data'!I1077, 0))</f>
        <v>0</v>
      </c>
      <c r="G1083">
        <f>IF(ISBLANK('Raw Data'!J1077), 0, IF(AND(2=MATCH(LARGE('Raw Data'!G1077:J1077, 4), 'Raw Data'!G1077:J1077, 0), AND('Raw Data'!L1077-'Raw Data'!K1077&lt;4, 'Raw Data'!L1077-'Raw Data'!K1077&gt;0)), 'Raw Data'!H1077, 0))</f>
        <v>0</v>
      </c>
      <c r="H1083">
        <f>IF(ISBLANK('Raw Data'!J1077), 0, IF(AND(1=MATCH(LARGE('Raw Data'!G1077:J1077, 4), 'Raw Data'!G1077:J1077, 0), AND('Raw Data'!K1077-'Raw Data'!L1077&lt;4, 'Raw Data'!K1077-'Raw Data'!L1077&gt;0)), 'Raw Data'!G1077, 0))</f>
        <v>0</v>
      </c>
      <c r="I1083">
        <f>IF(ISBLANK('Raw Data'!J1077), 0, IF(AND(4=MATCH(LARGE('Raw Data'!G1077:J1077, 3), 'Raw Data'!G1077:J1077, 0), 'Raw Data'!L1077-'Raw Data'!K1077&gt;3), 'Raw Data'!J1077, 0))</f>
        <v>0</v>
      </c>
      <c r="J1083">
        <f>IF(ISBLANK('Raw Data'!J1077), 0, IF(AND(3=MATCH(LARGE('Raw Data'!G1077:J1077, 3), 'Raw Data'!G1077:J1077, 0), 'Raw Data'!K1077-'Raw Data'!L1077&gt;3), 'Raw Data'!I1077, 0))</f>
        <v>0</v>
      </c>
      <c r="K1083">
        <f>IF(ISBLANK('Raw Data'!J1077), 0, IF(AND(2=MATCH(LARGE('Raw Data'!G1077:J1077, 3), 'Raw Data'!G1077:J1077, 0), AND('Raw Data'!L1077-'Raw Data'!K1077&lt;4, 'Raw Data'!L1077-'Raw Data'!K1077&gt;0)), 'Raw Data'!H1077, 0))</f>
        <v>0</v>
      </c>
      <c r="L1083">
        <f>IF(ISBLANK('Raw Data'!J1077), 0, IF(AND(1=MATCH(LARGE('Raw Data'!G1077:J1077, 3), 'Raw Data'!G1077:J1077, 0), AND('Raw Data'!K1077-'Raw Data'!L1077&lt;4, 'Raw Data'!K1077-'Raw Data'!L1077&gt;0)), 'Raw Data'!G1077, 0))</f>
        <v>0</v>
      </c>
      <c r="M1083">
        <f>IF(ISBLANK('Raw Data'!J1077), 0, IF(AND(4=MATCH(LARGE('Raw Data'!G1077:J1077, 2), 'Raw Data'!G1077:J1077, 0), 'Raw Data'!L1077-'Raw Data'!K1077&gt;3), 'Raw Data'!J1077, 0))</f>
        <v>0</v>
      </c>
      <c r="N1083">
        <f>IF(ISBLANK('Raw Data'!J1077), 0, IF(AND(3=MATCH(LARGE('Raw Data'!G1077:J1077, 2), 'Raw Data'!G1077:J1077, 0), 'Raw Data'!K1077-'Raw Data'!L1077&gt;3), 'Raw Data'!I1077, 0))</f>
        <v>0</v>
      </c>
      <c r="O1083">
        <f>IF(ISBLANK('Raw Data'!J1077), 0, IF(AND(2=MATCH(LARGE('Raw Data'!G1077:J1077, 2), 'Raw Data'!G1077:J1077, 0), AND('Raw Data'!L1077-'Raw Data'!K1077&lt;4, 'Raw Data'!L1077-'Raw Data'!K1077&gt;0)), 'Raw Data'!H1077, 0))</f>
        <v>0</v>
      </c>
      <c r="P1083">
        <f>IF(ISBLANK('Raw Data'!J1077), 0, IF(AND(1=MATCH(LARGE('Raw Data'!G1077:J1077, 2), 'Raw Data'!G1077:J1077, 0), AND('Raw Data'!K1077-'Raw Data'!L1077&lt;4, 'Raw Data'!K1077-'Raw Data'!L1077&gt;0)), 'Raw Data'!G1077, 0))</f>
        <v>0</v>
      </c>
      <c r="Q1083">
        <f>IF(ISBLANK('Raw Data'!J1077), 0, IF(AND(4=MATCH(LARGE('Raw Data'!G1077:J1077, 1), 'Raw Data'!G1077:J1077, 0), 'Raw Data'!L1077-'Raw Data'!K1077&gt;3), 'Raw Data'!J1077, 0))</f>
        <v>0</v>
      </c>
      <c r="R1083">
        <f>IF(ISBLANK('Raw Data'!J1077), 0, IF(AND(3=MATCH(LARGE('Raw Data'!G1077:J1077, 1), 'Raw Data'!G1077:J1077, 0), 'Raw Data'!K1077-'Raw Data'!L1077&gt;3), 'Raw Data'!I1077, 0))</f>
        <v>0</v>
      </c>
      <c r="S1083">
        <f>IF(AND('Raw Data'!L1077-'Raw Data'!K1077&gt;4, 'Raw Data'!F1077&lt;'Raw Data'!C1077), 'Raw Data'!J1077, 0)</f>
        <v>0</v>
      </c>
      <c r="T1083">
        <f>IF(AND('Raw Data'!K1077-'Raw Data'!L1077&gt;4, 'Raw Data'!F1077&gt;'Raw Data'!C1077), 'Raw Data'!I1077, 0)</f>
        <v>0</v>
      </c>
      <c r="U1083">
        <f>IF(AND('Raw Data'!L1077-'Raw Data'!K1077&lt;3, 'Raw Data'!L1077&gt;'Raw Data'!K1077, 'Raw Data'!F1077&lt;'Raw Data'!C1077), 'Raw Data'!H1077, 0)</f>
        <v>0</v>
      </c>
      <c r="V1083">
        <f>IF(AND('Raw Data'!L1077-'Raw Data'!K1077&lt;3, 'Raw Data'!L1077&gt;'Raw Data'!K1077, 'Raw Data'!F1077&gt;'Raw Data'!C1077), 'Raw Data'!G1077, 0)</f>
        <v>0</v>
      </c>
    </row>
    <row r="1084" spans="1:22" x14ac:dyDescent="0.3">
      <c r="A1084">
        <f>IF(AND('Raw Data'!F1078&lt;'Raw Data'!C1078, 'Raw Data'!L1078&gt;'Raw Data'!K1078, 'Raw Data'!L1078-'Raw Data'!K1078&gt;3), 'Raw Data'!J1078, 0)</f>
        <v>0</v>
      </c>
      <c r="B1084">
        <f>IF(AND('Raw Data'!C1078&lt;'Raw Data'!F1078, 'Raw Data'!K1078&gt;'Raw Data'!L1078, 'Raw Data'!K1078-'Raw Data'!L1078&gt;3), 'Raw Data'!I1078, 0)</f>
        <v>0</v>
      </c>
      <c r="C1084">
        <f>IF(AND('Raw Data'!F1078&lt;'Raw Data'!C1078, 'Raw Data'!L1078&gt;'Raw Data'!K1078, 'Raw Data'!L1078-'Raw Data'!K1078&lt;4), 'Raw Data'!H1078, 0)</f>
        <v>0</v>
      </c>
      <c r="D1084">
        <f>IF(AND('Raw Data'!C1078&lt;'Raw Data'!F1078, 'Raw Data'!K1078&gt;'Raw Data'!L1078, 'Raw Data'!K1078-'Raw Data'!L1078&lt;4), 'Raw Data'!G1078, 0)</f>
        <v>0</v>
      </c>
      <c r="E1084">
        <f>IF(ISBLANK('Raw Data'!J1078), 0, IF(AND(4=MATCH(LARGE('Raw Data'!G1078:J1078, 4), 'Raw Data'!G1078:J1078, 0), 'Raw Data'!L1078-'Raw Data'!K1078&gt;3), 'Raw Data'!J1078, 0))</f>
        <v>0</v>
      </c>
      <c r="F1084">
        <f>IF(ISBLANK('Raw Data'!J1078), 0, IF(AND(3=MATCH(LARGE('Raw Data'!G1078:J1078, 4), 'Raw Data'!G1078:J1078, 0), 'Raw Data'!K1078-'Raw Data'!L1078&gt;3), 'Raw Data'!I1078, 0))</f>
        <v>0</v>
      </c>
      <c r="G1084">
        <f>IF(ISBLANK('Raw Data'!J1078), 0, IF(AND(2=MATCH(LARGE('Raw Data'!G1078:J1078, 4), 'Raw Data'!G1078:J1078, 0), AND('Raw Data'!L1078-'Raw Data'!K1078&lt;4, 'Raw Data'!L1078-'Raw Data'!K1078&gt;0)), 'Raw Data'!H1078, 0))</f>
        <v>0</v>
      </c>
      <c r="H1084">
        <f>IF(ISBLANK('Raw Data'!J1078), 0, IF(AND(1=MATCH(LARGE('Raw Data'!G1078:J1078, 4), 'Raw Data'!G1078:J1078, 0), AND('Raw Data'!K1078-'Raw Data'!L1078&lt;4, 'Raw Data'!K1078-'Raw Data'!L1078&gt;0)), 'Raw Data'!G1078, 0))</f>
        <v>0</v>
      </c>
      <c r="I1084">
        <f>IF(ISBLANK('Raw Data'!J1078), 0, IF(AND(4=MATCH(LARGE('Raw Data'!G1078:J1078, 3), 'Raw Data'!G1078:J1078, 0), 'Raw Data'!L1078-'Raw Data'!K1078&gt;3), 'Raw Data'!J1078, 0))</f>
        <v>0</v>
      </c>
      <c r="J1084">
        <f>IF(ISBLANK('Raw Data'!J1078), 0, IF(AND(3=MATCH(LARGE('Raw Data'!G1078:J1078, 3), 'Raw Data'!G1078:J1078, 0), 'Raw Data'!K1078-'Raw Data'!L1078&gt;3), 'Raw Data'!I1078, 0))</f>
        <v>0</v>
      </c>
      <c r="K1084">
        <f>IF(ISBLANK('Raw Data'!J1078), 0, IF(AND(2=MATCH(LARGE('Raw Data'!G1078:J1078, 3), 'Raw Data'!G1078:J1078, 0), AND('Raw Data'!L1078-'Raw Data'!K1078&lt;4, 'Raw Data'!L1078-'Raw Data'!K1078&gt;0)), 'Raw Data'!H1078, 0))</f>
        <v>0</v>
      </c>
      <c r="L1084">
        <f>IF(ISBLANK('Raw Data'!J1078), 0, IF(AND(1=MATCH(LARGE('Raw Data'!G1078:J1078, 3), 'Raw Data'!G1078:J1078, 0), AND('Raw Data'!K1078-'Raw Data'!L1078&lt;4, 'Raw Data'!K1078-'Raw Data'!L1078&gt;0)), 'Raw Data'!G1078, 0))</f>
        <v>0</v>
      </c>
      <c r="M1084">
        <f>IF(ISBLANK('Raw Data'!J1078), 0, IF(AND(4=MATCH(LARGE('Raw Data'!G1078:J1078, 2), 'Raw Data'!G1078:J1078, 0), 'Raw Data'!L1078-'Raw Data'!K1078&gt;3), 'Raw Data'!J1078, 0))</f>
        <v>0</v>
      </c>
      <c r="N1084">
        <f>IF(ISBLANK('Raw Data'!J1078), 0, IF(AND(3=MATCH(LARGE('Raw Data'!G1078:J1078, 2), 'Raw Data'!G1078:J1078, 0), 'Raw Data'!K1078-'Raw Data'!L1078&gt;3), 'Raw Data'!I1078, 0))</f>
        <v>0</v>
      </c>
      <c r="O1084">
        <f>IF(ISBLANK('Raw Data'!J1078), 0, IF(AND(2=MATCH(LARGE('Raw Data'!G1078:J1078, 2), 'Raw Data'!G1078:J1078, 0), AND('Raw Data'!L1078-'Raw Data'!K1078&lt;4, 'Raw Data'!L1078-'Raw Data'!K1078&gt;0)), 'Raw Data'!H1078, 0))</f>
        <v>0</v>
      </c>
      <c r="P1084">
        <f>IF(ISBLANK('Raw Data'!J1078), 0, IF(AND(1=MATCH(LARGE('Raw Data'!G1078:J1078, 2), 'Raw Data'!G1078:J1078, 0), AND('Raw Data'!K1078-'Raw Data'!L1078&lt;4, 'Raw Data'!K1078-'Raw Data'!L1078&gt;0)), 'Raw Data'!G1078, 0))</f>
        <v>0</v>
      </c>
      <c r="Q1084">
        <f>IF(ISBLANK('Raw Data'!J1078), 0, IF(AND(4=MATCH(LARGE('Raw Data'!G1078:J1078, 1), 'Raw Data'!G1078:J1078, 0), 'Raw Data'!L1078-'Raw Data'!K1078&gt;3), 'Raw Data'!J1078, 0))</f>
        <v>0</v>
      </c>
      <c r="R1084">
        <f>IF(ISBLANK('Raw Data'!J1078), 0, IF(AND(3=MATCH(LARGE('Raw Data'!G1078:J1078, 1), 'Raw Data'!G1078:J1078, 0), 'Raw Data'!K1078-'Raw Data'!L1078&gt;3), 'Raw Data'!I1078, 0))</f>
        <v>0</v>
      </c>
      <c r="S1084">
        <f>IF(AND('Raw Data'!L1078-'Raw Data'!K1078&gt;4, 'Raw Data'!F1078&lt;'Raw Data'!C1078), 'Raw Data'!J1078, 0)</f>
        <v>0</v>
      </c>
      <c r="T1084">
        <f>IF(AND('Raw Data'!K1078-'Raw Data'!L1078&gt;4, 'Raw Data'!F1078&gt;'Raw Data'!C1078), 'Raw Data'!I1078, 0)</f>
        <v>0</v>
      </c>
      <c r="U1084">
        <f>IF(AND('Raw Data'!L1078-'Raw Data'!K1078&lt;3, 'Raw Data'!L1078&gt;'Raw Data'!K1078, 'Raw Data'!F1078&lt;'Raw Data'!C1078), 'Raw Data'!H1078, 0)</f>
        <v>0</v>
      </c>
      <c r="V1084">
        <f>IF(AND('Raw Data'!L1078-'Raw Data'!K1078&lt;3, 'Raw Data'!L1078&gt;'Raw Data'!K1078, 'Raw Data'!F1078&gt;'Raw Data'!C1078), 'Raw Data'!G1078, 0)</f>
        <v>0</v>
      </c>
    </row>
    <row r="1085" spans="1:22" x14ac:dyDescent="0.3">
      <c r="A1085">
        <f>IF(AND('Raw Data'!F1079&lt;'Raw Data'!C1079, 'Raw Data'!L1079&gt;'Raw Data'!K1079, 'Raw Data'!L1079-'Raw Data'!K1079&gt;3), 'Raw Data'!J1079, 0)</f>
        <v>0</v>
      </c>
      <c r="B1085">
        <f>IF(AND('Raw Data'!C1079&lt;'Raw Data'!F1079, 'Raw Data'!K1079&gt;'Raw Data'!L1079, 'Raw Data'!K1079-'Raw Data'!L1079&gt;3), 'Raw Data'!I1079, 0)</f>
        <v>0</v>
      </c>
      <c r="C1085">
        <f>IF(AND('Raw Data'!F1079&lt;'Raw Data'!C1079, 'Raw Data'!L1079&gt;'Raw Data'!K1079, 'Raw Data'!L1079-'Raw Data'!K1079&lt;4), 'Raw Data'!H1079, 0)</f>
        <v>0</v>
      </c>
      <c r="D1085">
        <f>IF(AND('Raw Data'!C1079&lt;'Raw Data'!F1079, 'Raw Data'!K1079&gt;'Raw Data'!L1079, 'Raw Data'!K1079-'Raw Data'!L1079&lt;4), 'Raw Data'!G1079, 0)</f>
        <v>0</v>
      </c>
      <c r="E1085">
        <f>IF(ISBLANK('Raw Data'!J1079), 0, IF(AND(4=MATCH(LARGE('Raw Data'!G1079:J1079, 4), 'Raw Data'!G1079:J1079, 0), 'Raw Data'!L1079-'Raw Data'!K1079&gt;3), 'Raw Data'!J1079, 0))</f>
        <v>0</v>
      </c>
      <c r="F1085">
        <f>IF(ISBLANK('Raw Data'!J1079), 0, IF(AND(3=MATCH(LARGE('Raw Data'!G1079:J1079, 4), 'Raw Data'!G1079:J1079, 0), 'Raw Data'!K1079-'Raw Data'!L1079&gt;3), 'Raw Data'!I1079, 0))</f>
        <v>0</v>
      </c>
      <c r="G1085">
        <f>IF(ISBLANK('Raw Data'!J1079), 0, IF(AND(2=MATCH(LARGE('Raw Data'!G1079:J1079, 4), 'Raw Data'!G1079:J1079, 0), AND('Raw Data'!L1079-'Raw Data'!K1079&lt;4, 'Raw Data'!L1079-'Raw Data'!K1079&gt;0)), 'Raw Data'!H1079, 0))</f>
        <v>0</v>
      </c>
      <c r="H1085">
        <f>IF(ISBLANK('Raw Data'!J1079), 0, IF(AND(1=MATCH(LARGE('Raw Data'!G1079:J1079, 4), 'Raw Data'!G1079:J1079, 0), AND('Raw Data'!K1079-'Raw Data'!L1079&lt;4, 'Raw Data'!K1079-'Raw Data'!L1079&gt;0)), 'Raw Data'!G1079, 0))</f>
        <v>0</v>
      </c>
      <c r="I1085">
        <f>IF(ISBLANK('Raw Data'!J1079), 0, IF(AND(4=MATCH(LARGE('Raw Data'!G1079:J1079, 3), 'Raw Data'!G1079:J1079, 0), 'Raw Data'!L1079-'Raw Data'!K1079&gt;3), 'Raw Data'!J1079, 0))</f>
        <v>0</v>
      </c>
      <c r="J1085">
        <f>IF(ISBLANK('Raw Data'!J1079), 0, IF(AND(3=MATCH(LARGE('Raw Data'!G1079:J1079, 3), 'Raw Data'!G1079:J1079, 0), 'Raw Data'!K1079-'Raw Data'!L1079&gt;3), 'Raw Data'!I1079, 0))</f>
        <v>0</v>
      </c>
      <c r="K1085">
        <f>IF(ISBLANK('Raw Data'!J1079), 0, IF(AND(2=MATCH(LARGE('Raw Data'!G1079:J1079, 3), 'Raw Data'!G1079:J1079, 0), AND('Raw Data'!L1079-'Raw Data'!K1079&lt;4, 'Raw Data'!L1079-'Raw Data'!K1079&gt;0)), 'Raw Data'!H1079, 0))</f>
        <v>0</v>
      </c>
      <c r="L1085">
        <f>IF(ISBLANK('Raw Data'!J1079), 0, IF(AND(1=MATCH(LARGE('Raw Data'!G1079:J1079, 3), 'Raw Data'!G1079:J1079, 0), AND('Raw Data'!K1079-'Raw Data'!L1079&lt;4, 'Raw Data'!K1079-'Raw Data'!L1079&gt;0)), 'Raw Data'!G1079, 0))</f>
        <v>0</v>
      </c>
      <c r="M1085">
        <f>IF(ISBLANK('Raw Data'!J1079), 0, IF(AND(4=MATCH(LARGE('Raw Data'!G1079:J1079, 2), 'Raw Data'!G1079:J1079, 0), 'Raw Data'!L1079-'Raw Data'!K1079&gt;3), 'Raw Data'!J1079, 0))</f>
        <v>0</v>
      </c>
      <c r="N1085">
        <f>IF(ISBLANK('Raw Data'!J1079), 0, IF(AND(3=MATCH(LARGE('Raw Data'!G1079:J1079, 2), 'Raw Data'!G1079:J1079, 0), 'Raw Data'!K1079-'Raw Data'!L1079&gt;3), 'Raw Data'!I1079, 0))</f>
        <v>0</v>
      </c>
      <c r="O1085">
        <f>IF(ISBLANK('Raw Data'!J1079), 0, IF(AND(2=MATCH(LARGE('Raw Data'!G1079:J1079, 2), 'Raw Data'!G1079:J1079, 0), AND('Raw Data'!L1079-'Raw Data'!K1079&lt;4, 'Raw Data'!L1079-'Raw Data'!K1079&gt;0)), 'Raw Data'!H1079, 0))</f>
        <v>0</v>
      </c>
      <c r="P1085">
        <f>IF(ISBLANK('Raw Data'!J1079), 0, IF(AND(1=MATCH(LARGE('Raw Data'!G1079:J1079, 2), 'Raw Data'!G1079:J1079, 0), AND('Raw Data'!K1079-'Raw Data'!L1079&lt;4, 'Raw Data'!K1079-'Raw Data'!L1079&gt;0)), 'Raw Data'!G1079, 0))</f>
        <v>0</v>
      </c>
      <c r="Q1085">
        <f>IF(ISBLANK('Raw Data'!J1079), 0, IF(AND(4=MATCH(LARGE('Raw Data'!G1079:J1079, 1), 'Raw Data'!G1079:J1079, 0), 'Raw Data'!L1079-'Raw Data'!K1079&gt;3), 'Raw Data'!J1079, 0))</f>
        <v>0</v>
      </c>
      <c r="R1085">
        <f>IF(ISBLANK('Raw Data'!J1079), 0, IF(AND(3=MATCH(LARGE('Raw Data'!G1079:J1079, 1), 'Raw Data'!G1079:J1079, 0), 'Raw Data'!K1079-'Raw Data'!L1079&gt;3), 'Raw Data'!I1079, 0))</f>
        <v>0</v>
      </c>
      <c r="S1085">
        <f>IF(AND('Raw Data'!L1079-'Raw Data'!K1079&gt;4, 'Raw Data'!F1079&lt;'Raw Data'!C1079), 'Raw Data'!J1079, 0)</f>
        <v>0</v>
      </c>
      <c r="T1085">
        <f>IF(AND('Raw Data'!K1079-'Raw Data'!L1079&gt;4, 'Raw Data'!F1079&gt;'Raw Data'!C1079), 'Raw Data'!I1079, 0)</f>
        <v>0</v>
      </c>
      <c r="U1085">
        <f>IF(AND('Raw Data'!L1079-'Raw Data'!K1079&lt;3, 'Raw Data'!L1079&gt;'Raw Data'!K1079, 'Raw Data'!F1079&lt;'Raw Data'!C1079), 'Raw Data'!H1079, 0)</f>
        <v>0</v>
      </c>
      <c r="V1085">
        <f>IF(AND('Raw Data'!L1079-'Raw Data'!K1079&lt;3, 'Raw Data'!L1079&gt;'Raw Data'!K1079, 'Raw Data'!F1079&gt;'Raw Data'!C1079), 'Raw Data'!G1079, 0)</f>
        <v>0</v>
      </c>
    </row>
    <row r="1086" spans="1:22" x14ac:dyDescent="0.3">
      <c r="A1086">
        <f>IF(AND('Raw Data'!F1080&lt;'Raw Data'!C1080, 'Raw Data'!L1080&gt;'Raw Data'!K1080, 'Raw Data'!L1080-'Raw Data'!K1080&gt;3), 'Raw Data'!J1080, 0)</f>
        <v>0</v>
      </c>
      <c r="B1086">
        <f>IF(AND('Raw Data'!C1080&lt;'Raw Data'!F1080, 'Raw Data'!K1080&gt;'Raw Data'!L1080, 'Raw Data'!K1080-'Raw Data'!L1080&gt;3), 'Raw Data'!I1080, 0)</f>
        <v>0</v>
      </c>
      <c r="C1086">
        <f>IF(AND('Raw Data'!F1080&lt;'Raw Data'!C1080, 'Raw Data'!L1080&gt;'Raw Data'!K1080, 'Raw Data'!L1080-'Raw Data'!K1080&lt;4), 'Raw Data'!H1080, 0)</f>
        <v>0</v>
      </c>
      <c r="D1086">
        <f>IF(AND('Raw Data'!C1080&lt;'Raw Data'!F1080, 'Raw Data'!K1080&gt;'Raw Data'!L1080, 'Raw Data'!K1080-'Raw Data'!L1080&lt;4), 'Raw Data'!G1080, 0)</f>
        <v>0</v>
      </c>
      <c r="E1086">
        <f>IF(ISBLANK('Raw Data'!J1080), 0, IF(AND(4=MATCH(LARGE('Raw Data'!G1080:J1080, 4), 'Raw Data'!G1080:J1080, 0), 'Raw Data'!L1080-'Raw Data'!K1080&gt;3), 'Raw Data'!J1080, 0))</f>
        <v>0</v>
      </c>
      <c r="F1086">
        <f>IF(ISBLANK('Raw Data'!J1080), 0, IF(AND(3=MATCH(LARGE('Raw Data'!G1080:J1080, 4), 'Raw Data'!G1080:J1080, 0), 'Raw Data'!K1080-'Raw Data'!L1080&gt;3), 'Raw Data'!I1080, 0))</f>
        <v>0</v>
      </c>
      <c r="G1086">
        <f>IF(ISBLANK('Raw Data'!J1080), 0, IF(AND(2=MATCH(LARGE('Raw Data'!G1080:J1080, 4), 'Raw Data'!G1080:J1080, 0), AND('Raw Data'!L1080-'Raw Data'!K1080&lt;4, 'Raw Data'!L1080-'Raw Data'!K1080&gt;0)), 'Raw Data'!H1080, 0))</f>
        <v>0</v>
      </c>
      <c r="H1086">
        <f>IF(ISBLANK('Raw Data'!J1080), 0, IF(AND(1=MATCH(LARGE('Raw Data'!G1080:J1080, 4), 'Raw Data'!G1080:J1080, 0), AND('Raw Data'!K1080-'Raw Data'!L1080&lt;4, 'Raw Data'!K1080-'Raw Data'!L1080&gt;0)), 'Raw Data'!G1080, 0))</f>
        <v>0</v>
      </c>
      <c r="I1086">
        <f>IF(ISBLANK('Raw Data'!J1080), 0, IF(AND(4=MATCH(LARGE('Raw Data'!G1080:J1080, 3), 'Raw Data'!G1080:J1080, 0), 'Raw Data'!L1080-'Raw Data'!K1080&gt;3), 'Raw Data'!J1080, 0))</f>
        <v>0</v>
      </c>
      <c r="J1086">
        <f>IF(ISBLANK('Raw Data'!J1080), 0, IF(AND(3=MATCH(LARGE('Raw Data'!G1080:J1080, 3), 'Raw Data'!G1080:J1080, 0), 'Raw Data'!K1080-'Raw Data'!L1080&gt;3), 'Raw Data'!I1080, 0))</f>
        <v>0</v>
      </c>
      <c r="K1086">
        <f>IF(ISBLANK('Raw Data'!J1080), 0, IF(AND(2=MATCH(LARGE('Raw Data'!G1080:J1080, 3), 'Raw Data'!G1080:J1080, 0), AND('Raw Data'!L1080-'Raw Data'!K1080&lt;4, 'Raw Data'!L1080-'Raw Data'!K1080&gt;0)), 'Raw Data'!H1080, 0))</f>
        <v>0</v>
      </c>
      <c r="L1086">
        <f>IF(ISBLANK('Raw Data'!J1080), 0, IF(AND(1=MATCH(LARGE('Raw Data'!G1080:J1080, 3), 'Raw Data'!G1080:J1080, 0), AND('Raw Data'!K1080-'Raw Data'!L1080&lt;4, 'Raw Data'!K1080-'Raw Data'!L1080&gt;0)), 'Raw Data'!G1080, 0))</f>
        <v>0</v>
      </c>
      <c r="M1086">
        <f>IF(ISBLANK('Raw Data'!J1080), 0, IF(AND(4=MATCH(LARGE('Raw Data'!G1080:J1080, 2), 'Raw Data'!G1080:J1080, 0), 'Raw Data'!L1080-'Raw Data'!K1080&gt;3), 'Raw Data'!J1080, 0))</f>
        <v>0</v>
      </c>
      <c r="N1086">
        <f>IF(ISBLANK('Raw Data'!J1080), 0, IF(AND(3=MATCH(LARGE('Raw Data'!G1080:J1080, 2), 'Raw Data'!G1080:J1080, 0), 'Raw Data'!K1080-'Raw Data'!L1080&gt;3), 'Raw Data'!I1080, 0))</f>
        <v>0</v>
      </c>
      <c r="O1086">
        <f>IF(ISBLANK('Raw Data'!J1080), 0, IF(AND(2=MATCH(LARGE('Raw Data'!G1080:J1080, 2), 'Raw Data'!G1080:J1080, 0), AND('Raw Data'!L1080-'Raw Data'!K1080&lt;4, 'Raw Data'!L1080-'Raw Data'!K1080&gt;0)), 'Raw Data'!H1080, 0))</f>
        <v>0</v>
      </c>
      <c r="P1086">
        <f>IF(ISBLANK('Raw Data'!J1080), 0, IF(AND(1=MATCH(LARGE('Raw Data'!G1080:J1080, 2), 'Raw Data'!G1080:J1080, 0), AND('Raw Data'!K1080-'Raw Data'!L1080&lt;4, 'Raw Data'!K1080-'Raw Data'!L1080&gt;0)), 'Raw Data'!G1080, 0))</f>
        <v>0</v>
      </c>
      <c r="Q1086">
        <f>IF(ISBLANK('Raw Data'!J1080), 0, IF(AND(4=MATCH(LARGE('Raw Data'!G1080:J1080, 1), 'Raw Data'!G1080:J1080, 0), 'Raw Data'!L1080-'Raw Data'!K1080&gt;3), 'Raw Data'!J1080, 0))</f>
        <v>0</v>
      </c>
      <c r="R1086">
        <f>IF(ISBLANK('Raw Data'!J1080), 0, IF(AND(3=MATCH(LARGE('Raw Data'!G1080:J1080, 1), 'Raw Data'!G1080:J1080, 0), 'Raw Data'!K1080-'Raw Data'!L1080&gt;3), 'Raw Data'!I1080, 0))</f>
        <v>0</v>
      </c>
      <c r="S1086">
        <f>IF(AND('Raw Data'!L1080-'Raw Data'!K1080&gt;4, 'Raw Data'!F1080&lt;'Raw Data'!C1080), 'Raw Data'!J1080, 0)</f>
        <v>0</v>
      </c>
      <c r="T1086">
        <f>IF(AND('Raw Data'!K1080-'Raw Data'!L1080&gt;4, 'Raw Data'!F1080&gt;'Raw Data'!C1080), 'Raw Data'!I1080, 0)</f>
        <v>0</v>
      </c>
      <c r="U1086">
        <f>IF(AND('Raw Data'!L1080-'Raw Data'!K1080&lt;3, 'Raw Data'!L1080&gt;'Raw Data'!K1080, 'Raw Data'!F1080&lt;'Raw Data'!C1080), 'Raw Data'!H1080, 0)</f>
        <v>0</v>
      </c>
      <c r="V1086">
        <f>IF(AND('Raw Data'!L1080-'Raw Data'!K1080&lt;3, 'Raw Data'!L1080&gt;'Raw Data'!K1080, 'Raw Data'!F1080&gt;'Raw Data'!C1080), 'Raw Data'!G1080, 0)</f>
        <v>0</v>
      </c>
    </row>
    <row r="1087" spans="1:22" x14ac:dyDescent="0.3">
      <c r="A1087">
        <f>IF(AND('Raw Data'!F1081&lt;'Raw Data'!C1081, 'Raw Data'!L1081&gt;'Raw Data'!K1081, 'Raw Data'!L1081-'Raw Data'!K1081&gt;3), 'Raw Data'!J1081, 0)</f>
        <v>0</v>
      </c>
      <c r="B1087">
        <f>IF(AND('Raw Data'!C1081&lt;'Raw Data'!F1081, 'Raw Data'!K1081&gt;'Raw Data'!L1081, 'Raw Data'!K1081-'Raw Data'!L1081&gt;3), 'Raw Data'!I1081, 0)</f>
        <v>0</v>
      </c>
      <c r="C1087">
        <f>IF(AND('Raw Data'!F1081&lt;'Raw Data'!C1081, 'Raw Data'!L1081&gt;'Raw Data'!K1081, 'Raw Data'!L1081-'Raw Data'!K1081&lt;4), 'Raw Data'!H1081, 0)</f>
        <v>0</v>
      </c>
      <c r="D1087">
        <f>IF(AND('Raw Data'!C1081&lt;'Raw Data'!F1081, 'Raw Data'!K1081&gt;'Raw Data'!L1081, 'Raw Data'!K1081-'Raw Data'!L1081&lt;4), 'Raw Data'!G1081, 0)</f>
        <v>0</v>
      </c>
      <c r="E1087">
        <f>IF(ISBLANK('Raw Data'!J1081), 0, IF(AND(4=MATCH(LARGE('Raw Data'!G1081:J1081, 4), 'Raw Data'!G1081:J1081, 0), 'Raw Data'!L1081-'Raw Data'!K1081&gt;3), 'Raw Data'!J1081, 0))</f>
        <v>0</v>
      </c>
      <c r="F1087">
        <f>IF(ISBLANK('Raw Data'!J1081), 0, IF(AND(3=MATCH(LARGE('Raw Data'!G1081:J1081, 4), 'Raw Data'!G1081:J1081, 0), 'Raw Data'!K1081-'Raw Data'!L1081&gt;3), 'Raw Data'!I1081, 0))</f>
        <v>0</v>
      </c>
      <c r="G1087">
        <f>IF(ISBLANK('Raw Data'!J1081), 0, IF(AND(2=MATCH(LARGE('Raw Data'!G1081:J1081, 4), 'Raw Data'!G1081:J1081, 0), AND('Raw Data'!L1081-'Raw Data'!K1081&lt;4, 'Raw Data'!L1081-'Raw Data'!K1081&gt;0)), 'Raw Data'!H1081, 0))</f>
        <v>0</v>
      </c>
      <c r="H1087">
        <f>IF(ISBLANK('Raw Data'!J1081), 0, IF(AND(1=MATCH(LARGE('Raw Data'!G1081:J1081, 4), 'Raw Data'!G1081:J1081, 0), AND('Raw Data'!K1081-'Raw Data'!L1081&lt;4, 'Raw Data'!K1081-'Raw Data'!L1081&gt;0)), 'Raw Data'!G1081, 0))</f>
        <v>0</v>
      </c>
      <c r="I1087">
        <f>IF(ISBLANK('Raw Data'!J1081), 0, IF(AND(4=MATCH(LARGE('Raw Data'!G1081:J1081, 3), 'Raw Data'!G1081:J1081, 0), 'Raw Data'!L1081-'Raw Data'!K1081&gt;3), 'Raw Data'!J1081, 0))</f>
        <v>0</v>
      </c>
      <c r="J1087">
        <f>IF(ISBLANK('Raw Data'!J1081), 0, IF(AND(3=MATCH(LARGE('Raw Data'!G1081:J1081, 3), 'Raw Data'!G1081:J1081, 0), 'Raw Data'!K1081-'Raw Data'!L1081&gt;3), 'Raw Data'!I1081, 0))</f>
        <v>0</v>
      </c>
      <c r="K1087">
        <f>IF(ISBLANK('Raw Data'!J1081), 0, IF(AND(2=MATCH(LARGE('Raw Data'!G1081:J1081, 3), 'Raw Data'!G1081:J1081, 0), AND('Raw Data'!L1081-'Raw Data'!K1081&lt;4, 'Raw Data'!L1081-'Raw Data'!K1081&gt;0)), 'Raw Data'!H1081, 0))</f>
        <v>0</v>
      </c>
      <c r="L1087">
        <f>IF(ISBLANK('Raw Data'!J1081), 0, IF(AND(1=MATCH(LARGE('Raw Data'!G1081:J1081, 3), 'Raw Data'!G1081:J1081, 0), AND('Raw Data'!K1081-'Raw Data'!L1081&lt;4, 'Raw Data'!K1081-'Raw Data'!L1081&gt;0)), 'Raw Data'!G1081, 0))</f>
        <v>0</v>
      </c>
      <c r="M1087">
        <f>IF(ISBLANK('Raw Data'!J1081), 0, IF(AND(4=MATCH(LARGE('Raw Data'!G1081:J1081, 2), 'Raw Data'!G1081:J1081, 0), 'Raw Data'!L1081-'Raw Data'!K1081&gt;3), 'Raw Data'!J1081, 0))</f>
        <v>0</v>
      </c>
      <c r="N1087">
        <f>IF(ISBLANK('Raw Data'!J1081), 0, IF(AND(3=MATCH(LARGE('Raw Data'!G1081:J1081, 2), 'Raw Data'!G1081:J1081, 0), 'Raw Data'!K1081-'Raw Data'!L1081&gt;3), 'Raw Data'!I1081, 0))</f>
        <v>0</v>
      </c>
      <c r="O1087">
        <f>IF(ISBLANK('Raw Data'!J1081), 0, IF(AND(2=MATCH(LARGE('Raw Data'!G1081:J1081, 2), 'Raw Data'!G1081:J1081, 0), AND('Raw Data'!L1081-'Raw Data'!K1081&lt;4, 'Raw Data'!L1081-'Raw Data'!K1081&gt;0)), 'Raw Data'!H1081, 0))</f>
        <v>0</v>
      </c>
      <c r="P1087">
        <f>IF(ISBLANK('Raw Data'!J1081), 0, IF(AND(1=MATCH(LARGE('Raw Data'!G1081:J1081, 2), 'Raw Data'!G1081:J1081, 0), AND('Raw Data'!K1081-'Raw Data'!L1081&lt;4, 'Raw Data'!K1081-'Raw Data'!L1081&gt;0)), 'Raw Data'!G1081, 0))</f>
        <v>0</v>
      </c>
      <c r="Q1087">
        <f>IF(ISBLANK('Raw Data'!J1081), 0, IF(AND(4=MATCH(LARGE('Raw Data'!G1081:J1081, 1), 'Raw Data'!G1081:J1081, 0), 'Raw Data'!L1081-'Raw Data'!K1081&gt;3), 'Raw Data'!J1081, 0))</f>
        <v>0</v>
      </c>
      <c r="R1087">
        <f>IF(ISBLANK('Raw Data'!J1081), 0, IF(AND(3=MATCH(LARGE('Raw Data'!G1081:J1081, 1), 'Raw Data'!G1081:J1081, 0), 'Raw Data'!K1081-'Raw Data'!L1081&gt;3), 'Raw Data'!I1081, 0))</f>
        <v>0</v>
      </c>
      <c r="S1087">
        <f>IF(AND('Raw Data'!L1081-'Raw Data'!K1081&gt;4, 'Raw Data'!F1081&lt;'Raw Data'!C1081), 'Raw Data'!J1081, 0)</f>
        <v>0</v>
      </c>
      <c r="T1087">
        <f>IF(AND('Raw Data'!K1081-'Raw Data'!L1081&gt;4, 'Raw Data'!F1081&gt;'Raw Data'!C1081), 'Raw Data'!I1081, 0)</f>
        <v>0</v>
      </c>
      <c r="U1087">
        <f>IF(AND('Raw Data'!L1081-'Raw Data'!K1081&lt;3, 'Raw Data'!L1081&gt;'Raw Data'!K1081, 'Raw Data'!F1081&lt;'Raw Data'!C1081), 'Raw Data'!H1081, 0)</f>
        <v>0</v>
      </c>
      <c r="V1087">
        <f>IF(AND('Raw Data'!L1081-'Raw Data'!K1081&lt;3, 'Raw Data'!L1081&gt;'Raw Data'!K1081, 'Raw Data'!F1081&gt;'Raw Data'!C1081), 'Raw Data'!G1081, 0)</f>
        <v>0</v>
      </c>
    </row>
    <row r="1088" spans="1:22" x14ac:dyDescent="0.3">
      <c r="A1088">
        <f>IF(AND('Raw Data'!F1082&lt;'Raw Data'!C1082, 'Raw Data'!L1082&gt;'Raw Data'!K1082, 'Raw Data'!L1082-'Raw Data'!K1082&gt;3), 'Raw Data'!J1082, 0)</f>
        <v>0</v>
      </c>
      <c r="B1088">
        <f>IF(AND('Raw Data'!C1082&lt;'Raw Data'!F1082, 'Raw Data'!K1082&gt;'Raw Data'!L1082, 'Raw Data'!K1082-'Raw Data'!L1082&gt;3), 'Raw Data'!I1082, 0)</f>
        <v>0</v>
      </c>
      <c r="C1088">
        <f>IF(AND('Raw Data'!F1082&lt;'Raw Data'!C1082, 'Raw Data'!L1082&gt;'Raw Data'!K1082, 'Raw Data'!L1082-'Raw Data'!K1082&lt;4), 'Raw Data'!H1082, 0)</f>
        <v>0</v>
      </c>
      <c r="D1088">
        <f>IF(AND('Raw Data'!C1082&lt;'Raw Data'!F1082, 'Raw Data'!K1082&gt;'Raw Data'!L1082, 'Raw Data'!K1082-'Raw Data'!L1082&lt;4), 'Raw Data'!G1082, 0)</f>
        <v>0</v>
      </c>
      <c r="E1088">
        <f>IF(ISBLANK('Raw Data'!J1082), 0, IF(AND(4=MATCH(LARGE('Raw Data'!G1082:J1082, 4), 'Raw Data'!G1082:J1082, 0), 'Raw Data'!L1082-'Raw Data'!K1082&gt;3), 'Raw Data'!J1082, 0))</f>
        <v>0</v>
      </c>
      <c r="F1088">
        <f>IF(ISBLANK('Raw Data'!J1082), 0, IF(AND(3=MATCH(LARGE('Raw Data'!G1082:J1082, 4), 'Raw Data'!G1082:J1082, 0), 'Raw Data'!K1082-'Raw Data'!L1082&gt;3), 'Raw Data'!I1082, 0))</f>
        <v>0</v>
      </c>
      <c r="G1088">
        <f>IF(ISBLANK('Raw Data'!J1082), 0, IF(AND(2=MATCH(LARGE('Raw Data'!G1082:J1082, 4), 'Raw Data'!G1082:J1082, 0), AND('Raw Data'!L1082-'Raw Data'!K1082&lt;4, 'Raw Data'!L1082-'Raw Data'!K1082&gt;0)), 'Raw Data'!H1082, 0))</f>
        <v>0</v>
      </c>
      <c r="H1088">
        <f>IF(ISBLANK('Raw Data'!J1082), 0, IF(AND(1=MATCH(LARGE('Raw Data'!G1082:J1082, 4), 'Raw Data'!G1082:J1082, 0), AND('Raw Data'!K1082-'Raw Data'!L1082&lt;4, 'Raw Data'!K1082-'Raw Data'!L1082&gt;0)), 'Raw Data'!G1082, 0))</f>
        <v>0</v>
      </c>
      <c r="I1088">
        <f>IF(ISBLANK('Raw Data'!J1082), 0, IF(AND(4=MATCH(LARGE('Raw Data'!G1082:J1082, 3), 'Raw Data'!G1082:J1082, 0), 'Raw Data'!L1082-'Raw Data'!K1082&gt;3), 'Raw Data'!J1082, 0))</f>
        <v>0</v>
      </c>
      <c r="J1088">
        <f>IF(ISBLANK('Raw Data'!J1082), 0, IF(AND(3=MATCH(LARGE('Raw Data'!G1082:J1082, 3), 'Raw Data'!G1082:J1082, 0), 'Raw Data'!K1082-'Raw Data'!L1082&gt;3), 'Raw Data'!I1082, 0))</f>
        <v>0</v>
      </c>
      <c r="K1088">
        <f>IF(ISBLANK('Raw Data'!J1082), 0, IF(AND(2=MATCH(LARGE('Raw Data'!G1082:J1082, 3), 'Raw Data'!G1082:J1082, 0), AND('Raw Data'!L1082-'Raw Data'!K1082&lt;4, 'Raw Data'!L1082-'Raw Data'!K1082&gt;0)), 'Raw Data'!H1082, 0))</f>
        <v>0</v>
      </c>
      <c r="L1088">
        <f>IF(ISBLANK('Raw Data'!J1082), 0, IF(AND(1=MATCH(LARGE('Raw Data'!G1082:J1082, 3), 'Raw Data'!G1082:J1082, 0), AND('Raw Data'!K1082-'Raw Data'!L1082&lt;4, 'Raw Data'!K1082-'Raw Data'!L1082&gt;0)), 'Raw Data'!G1082, 0))</f>
        <v>0</v>
      </c>
      <c r="M1088">
        <f>IF(ISBLANK('Raw Data'!J1082), 0, IF(AND(4=MATCH(LARGE('Raw Data'!G1082:J1082, 2), 'Raw Data'!G1082:J1082, 0), 'Raw Data'!L1082-'Raw Data'!K1082&gt;3), 'Raw Data'!J1082, 0))</f>
        <v>0</v>
      </c>
      <c r="N1088">
        <f>IF(ISBLANK('Raw Data'!J1082), 0, IF(AND(3=MATCH(LARGE('Raw Data'!G1082:J1082, 2), 'Raw Data'!G1082:J1082, 0), 'Raw Data'!K1082-'Raw Data'!L1082&gt;3), 'Raw Data'!I1082, 0))</f>
        <v>0</v>
      </c>
      <c r="O1088">
        <f>IF(ISBLANK('Raw Data'!J1082), 0, IF(AND(2=MATCH(LARGE('Raw Data'!G1082:J1082, 2), 'Raw Data'!G1082:J1082, 0), AND('Raw Data'!L1082-'Raw Data'!K1082&lt;4, 'Raw Data'!L1082-'Raw Data'!K1082&gt;0)), 'Raw Data'!H1082, 0))</f>
        <v>0</v>
      </c>
      <c r="P1088">
        <f>IF(ISBLANK('Raw Data'!J1082), 0, IF(AND(1=MATCH(LARGE('Raw Data'!G1082:J1082, 2), 'Raw Data'!G1082:J1082, 0), AND('Raw Data'!K1082-'Raw Data'!L1082&lt;4, 'Raw Data'!K1082-'Raw Data'!L1082&gt;0)), 'Raw Data'!G1082, 0))</f>
        <v>0</v>
      </c>
      <c r="Q1088">
        <f>IF(ISBLANK('Raw Data'!J1082), 0, IF(AND(4=MATCH(LARGE('Raw Data'!G1082:J1082, 1), 'Raw Data'!G1082:J1082, 0), 'Raw Data'!L1082-'Raw Data'!K1082&gt;3), 'Raw Data'!J1082, 0))</f>
        <v>0</v>
      </c>
      <c r="R1088">
        <f>IF(ISBLANK('Raw Data'!J1082), 0, IF(AND(3=MATCH(LARGE('Raw Data'!G1082:J1082, 1), 'Raw Data'!G1082:J1082, 0), 'Raw Data'!K1082-'Raw Data'!L1082&gt;3), 'Raw Data'!I1082, 0))</f>
        <v>0</v>
      </c>
      <c r="S1088">
        <f>IF(AND('Raw Data'!L1082-'Raw Data'!K1082&gt;4, 'Raw Data'!F1082&lt;'Raw Data'!C1082), 'Raw Data'!J1082, 0)</f>
        <v>0</v>
      </c>
      <c r="T1088">
        <f>IF(AND('Raw Data'!K1082-'Raw Data'!L1082&gt;4, 'Raw Data'!F1082&gt;'Raw Data'!C1082), 'Raw Data'!I1082, 0)</f>
        <v>0</v>
      </c>
      <c r="U1088">
        <f>IF(AND('Raw Data'!L1082-'Raw Data'!K1082&lt;3, 'Raw Data'!L1082&gt;'Raw Data'!K1082, 'Raw Data'!F1082&lt;'Raw Data'!C1082), 'Raw Data'!H1082, 0)</f>
        <v>0</v>
      </c>
      <c r="V1088">
        <f>IF(AND('Raw Data'!L1082-'Raw Data'!K1082&lt;3, 'Raw Data'!L1082&gt;'Raw Data'!K1082, 'Raw Data'!F1082&gt;'Raw Data'!C1082), 'Raw Data'!G1082, 0)</f>
        <v>0</v>
      </c>
    </row>
    <row r="1089" spans="1:22" x14ac:dyDescent="0.3">
      <c r="A1089">
        <f>IF(AND('Raw Data'!F1083&lt;'Raw Data'!C1083, 'Raw Data'!L1083&gt;'Raw Data'!K1083, 'Raw Data'!L1083-'Raw Data'!K1083&gt;3), 'Raw Data'!J1083, 0)</f>
        <v>0</v>
      </c>
      <c r="B1089">
        <f>IF(AND('Raw Data'!C1083&lt;'Raw Data'!F1083, 'Raw Data'!K1083&gt;'Raw Data'!L1083, 'Raw Data'!K1083-'Raw Data'!L1083&gt;3), 'Raw Data'!I1083, 0)</f>
        <v>0</v>
      </c>
      <c r="C1089">
        <f>IF(AND('Raw Data'!F1083&lt;'Raw Data'!C1083, 'Raw Data'!L1083&gt;'Raw Data'!K1083, 'Raw Data'!L1083-'Raw Data'!K1083&lt;4), 'Raw Data'!H1083, 0)</f>
        <v>0</v>
      </c>
      <c r="D1089">
        <f>IF(AND('Raw Data'!C1083&lt;'Raw Data'!F1083, 'Raw Data'!K1083&gt;'Raw Data'!L1083, 'Raw Data'!K1083-'Raw Data'!L1083&lt;4), 'Raw Data'!G1083, 0)</f>
        <v>0</v>
      </c>
      <c r="E1089">
        <f>IF(ISBLANK('Raw Data'!J1083), 0, IF(AND(4=MATCH(LARGE('Raw Data'!G1083:J1083, 4), 'Raw Data'!G1083:J1083, 0), 'Raw Data'!L1083-'Raw Data'!K1083&gt;3), 'Raw Data'!J1083, 0))</f>
        <v>0</v>
      </c>
      <c r="F1089">
        <f>IF(ISBLANK('Raw Data'!J1083), 0, IF(AND(3=MATCH(LARGE('Raw Data'!G1083:J1083, 4), 'Raw Data'!G1083:J1083, 0), 'Raw Data'!K1083-'Raw Data'!L1083&gt;3), 'Raw Data'!I1083, 0))</f>
        <v>0</v>
      </c>
      <c r="G1089">
        <f>IF(ISBLANK('Raw Data'!J1083), 0, IF(AND(2=MATCH(LARGE('Raw Data'!G1083:J1083, 4), 'Raw Data'!G1083:J1083, 0), AND('Raw Data'!L1083-'Raw Data'!K1083&lt;4, 'Raw Data'!L1083-'Raw Data'!K1083&gt;0)), 'Raw Data'!H1083, 0))</f>
        <v>0</v>
      </c>
      <c r="H1089">
        <f>IF(ISBLANK('Raw Data'!J1083), 0, IF(AND(1=MATCH(LARGE('Raw Data'!G1083:J1083, 4), 'Raw Data'!G1083:J1083, 0), AND('Raw Data'!K1083-'Raw Data'!L1083&lt;4, 'Raw Data'!K1083-'Raw Data'!L1083&gt;0)), 'Raw Data'!G1083, 0))</f>
        <v>0</v>
      </c>
      <c r="I1089">
        <f>IF(ISBLANK('Raw Data'!J1083), 0, IF(AND(4=MATCH(LARGE('Raw Data'!G1083:J1083, 3), 'Raw Data'!G1083:J1083, 0), 'Raw Data'!L1083-'Raw Data'!K1083&gt;3), 'Raw Data'!J1083, 0))</f>
        <v>0</v>
      </c>
      <c r="J1089">
        <f>IF(ISBLANK('Raw Data'!J1083), 0, IF(AND(3=MATCH(LARGE('Raw Data'!G1083:J1083, 3), 'Raw Data'!G1083:J1083, 0), 'Raw Data'!K1083-'Raw Data'!L1083&gt;3), 'Raw Data'!I1083, 0))</f>
        <v>0</v>
      </c>
      <c r="K1089">
        <f>IF(ISBLANK('Raw Data'!J1083), 0, IF(AND(2=MATCH(LARGE('Raw Data'!G1083:J1083, 3), 'Raw Data'!G1083:J1083, 0), AND('Raw Data'!L1083-'Raw Data'!K1083&lt;4, 'Raw Data'!L1083-'Raw Data'!K1083&gt;0)), 'Raw Data'!H1083, 0))</f>
        <v>0</v>
      </c>
      <c r="L1089">
        <f>IF(ISBLANK('Raw Data'!J1083), 0, IF(AND(1=MATCH(LARGE('Raw Data'!G1083:J1083, 3), 'Raw Data'!G1083:J1083, 0), AND('Raw Data'!K1083-'Raw Data'!L1083&lt;4, 'Raw Data'!K1083-'Raw Data'!L1083&gt;0)), 'Raw Data'!G1083, 0))</f>
        <v>0</v>
      </c>
      <c r="M1089">
        <f>IF(ISBLANK('Raw Data'!J1083), 0, IF(AND(4=MATCH(LARGE('Raw Data'!G1083:J1083, 2), 'Raw Data'!G1083:J1083, 0), 'Raw Data'!L1083-'Raw Data'!K1083&gt;3), 'Raw Data'!J1083, 0))</f>
        <v>0</v>
      </c>
      <c r="N1089">
        <f>IF(ISBLANK('Raw Data'!J1083), 0, IF(AND(3=MATCH(LARGE('Raw Data'!G1083:J1083, 2), 'Raw Data'!G1083:J1083, 0), 'Raw Data'!K1083-'Raw Data'!L1083&gt;3), 'Raw Data'!I1083, 0))</f>
        <v>0</v>
      </c>
      <c r="O1089">
        <f>IF(ISBLANK('Raw Data'!J1083), 0, IF(AND(2=MATCH(LARGE('Raw Data'!G1083:J1083, 2), 'Raw Data'!G1083:J1083, 0), AND('Raw Data'!L1083-'Raw Data'!K1083&lt;4, 'Raw Data'!L1083-'Raw Data'!K1083&gt;0)), 'Raw Data'!H1083, 0))</f>
        <v>0</v>
      </c>
      <c r="P1089">
        <f>IF(ISBLANK('Raw Data'!J1083), 0, IF(AND(1=MATCH(LARGE('Raw Data'!G1083:J1083, 2), 'Raw Data'!G1083:J1083, 0), AND('Raw Data'!K1083-'Raw Data'!L1083&lt;4, 'Raw Data'!K1083-'Raw Data'!L1083&gt;0)), 'Raw Data'!G1083, 0))</f>
        <v>0</v>
      </c>
      <c r="Q1089">
        <f>IF(ISBLANK('Raw Data'!J1083), 0, IF(AND(4=MATCH(LARGE('Raw Data'!G1083:J1083, 1), 'Raw Data'!G1083:J1083, 0), 'Raw Data'!L1083-'Raw Data'!K1083&gt;3), 'Raw Data'!J1083, 0))</f>
        <v>0</v>
      </c>
      <c r="R1089">
        <f>IF(ISBLANK('Raw Data'!J1083), 0, IF(AND(3=MATCH(LARGE('Raw Data'!G1083:J1083, 1), 'Raw Data'!G1083:J1083, 0), 'Raw Data'!K1083-'Raw Data'!L1083&gt;3), 'Raw Data'!I1083, 0))</f>
        <v>0</v>
      </c>
      <c r="S1089">
        <f>IF(AND('Raw Data'!L1083-'Raw Data'!K1083&gt;4, 'Raw Data'!F1083&lt;'Raw Data'!C1083), 'Raw Data'!J1083, 0)</f>
        <v>0</v>
      </c>
      <c r="T1089">
        <f>IF(AND('Raw Data'!K1083-'Raw Data'!L1083&gt;4, 'Raw Data'!F1083&gt;'Raw Data'!C1083), 'Raw Data'!I1083, 0)</f>
        <v>0</v>
      </c>
      <c r="U1089">
        <f>IF(AND('Raw Data'!L1083-'Raw Data'!K1083&lt;3, 'Raw Data'!L1083&gt;'Raw Data'!K1083, 'Raw Data'!F1083&lt;'Raw Data'!C1083), 'Raw Data'!H1083, 0)</f>
        <v>0</v>
      </c>
      <c r="V1089">
        <f>IF(AND('Raw Data'!L1083-'Raw Data'!K1083&lt;3, 'Raw Data'!L1083&gt;'Raw Data'!K1083, 'Raw Data'!F1083&gt;'Raw Data'!C1083), 'Raw Data'!G1083, 0)</f>
        <v>0</v>
      </c>
    </row>
    <row r="1090" spans="1:22" x14ac:dyDescent="0.3">
      <c r="A1090">
        <f>IF(AND('Raw Data'!F1084&lt;'Raw Data'!C1084, 'Raw Data'!L1084&gt;'Raw Data'!K1084, 'Raw Data'!L1084-'Raw Data'!K1084&gt;3), 'Raw Data'!J1084, 0)</f>
        <v>0</v>
      </c>
      <c r="B1090">
        <f>IF(AND('Raw Data'!C1084&lt;'Raw Data'!F1084, 'Raw Data'!K1084&gt;'Raw Data'!L1084, 'Raw Data'!K1084-'Raw Data'!L1084&gt;3), 'Raw Data'!I1084, 0)</f>
        <v>0</v>
      </c>
      <c r="C1090">
        <f>IF(AND('Raw Data'!F1084&lt;'Raw Data'!C1084, 'Raw Data'!L1084&gt;'Raw Data'!K1084, 'Raw Data'!L1084-'Raw Data'!K1084&lt;4), 'Raw Data'!H1084, 0)</f>
        <v>0</v>
      </c>
      <c r="D1090">
        <f>IF(AND('Raw Data'!C1084&lt;'Raw Data'!F1084, 'Raw Data'!K1084&gt;'Raw Data'!L1084, 'Raw Data'!K1084-'Raw Data'!L1084&lt;4), 'Raw Data'!G1084, 0)</f>
        <v>0</v>
      </c>
      <c r="E1090">
        <f>IF(ISBLANK('Raw Data'!J1084), 0, IF(AND(4=MATCH(LARGE('Raw Data'!G1084:J1084, 4), 'Raw Data'!G1084:J1084, 0), 'Raw Data'!L1084-'Raw Data'!K1084&gt;3), 'Raw Data'!J1084, 0))</f>
        <v>0</v>
      </c>
      <c r="F1090">
        <f>IF(ISBLANK('Raw Data'!J1084), 0, IF(AND(3=MATCH(LARGE('Raw Data'!G1084:J1084, 4), 'Raw Data'!G1084:J1084, 0), 'Raw Data'!K1084-'Raw Data'!L1084&gt;3), 'Raw Data'!I1084, 0))</f>
        <v>0</v>
      </c>
      <c r="G1090">
        <f>IF(ISBLANK('Raw Data'!J1084), 0, IF(AND(2=MATCH(LARGE('Raw Data'!G1084:J1084, 4), 'Raw Data'!G1084:J1084, 0), AND('Raw Data'!L1084-'Raw Data'!K1084&lt;4, 'Raw Data'!L1084-'Raw Data'!K1084&gt;0)), 'Raw Data'!H1084, 0))</f>
        <v>0</v>
      </c>
      <c r="H1090">
        <f>IF(ISBLANK('Raw Data'!J1084), 0, IF(AND(1=MATCH(LARGE('Raw Data'!G1084:J1084, 4), 'Raw Data'!G1084:J1084, 0), AND('Raw Data'!K1084-'Raw Data'!L1084&lt;4, 'Raw Data'!K1084-'Raw Data'!L1084&gt;0)), 'Raw Data'!G1084, 0))</f>
        <v>0</v>
      </c>
      <c r="I1090">
        <f>IF(ISBLANK('Raw Data'!J1084), 0, IF(AND(4=MATCH(LARGE('Raw Data'!G1084:J1084, 3), 'Raw Data'!G1084:J1084, 0), 'Raw Data'!L1084-'Raw Data'!K1084&gt;3), 'Raw Data'!J1084, 0))</f>
        <v>0</v>
      </c>
      <c r="J1090">
        <f>IF(ISBLANK('Raw Data'!J1084), 0, IF(AND(3=MATCH(LARGE('Raw Data'!G1084:J1084, 3), 'Raw Data'!G1084:J1084, 0), 'Raw Data'!K1084-'Raw Data'!L1084&gt;3), 'Raw Data'!I1084, 0))</f>
        <v>0</v>
      </c>
      <c r="K1090">
        <f>IF(ISBLANK('Raw Data'!J1084), 0, IF(AND(2=MATCH(LARGE('Raw Data'!G1084:J1084, 3), 'Raw Data'!G1084:J1084, 0), AND('Raw Data'!L1084-'Raw Data'!K1084&lt;4, 'Raw Data'!L1084-'Raw Data'!K1084&gt;0)), 'Raw Data'!H1084, 0))</f>
        <v>0</v>
      </c>
      <c r="L1090">
        <f>IF(ISBLANK('Raw Data'!J1084), 0, IF(AND(1=MATCH(LARGE('Raw Data'!G1084:J1084, 3), 'Raw Data'!G1084:J1084, 0), AND('Raw Data'!K1084-'Raw Data'!L1084&lt;4, 'Raw Data'!K1084-'Raw Data'!L1084&gt;0)), 'Raw Data'!G1084, 0))</f>
        <v>0</v>
      </c>
      <c r="M1090">
        <f>IF(ISBLANK('Raw Data'!J1084), 0, IF(AND(4=MATCH(LARGE('Raw Data'!G1084:J1084, 2), 'Raw Data'!G1084:J1084, 0), 'Raw Data'!L1084-'Raw Data'!K1084&gt;3), 'Raw Data'!J1084, 0))</f>
        <v>0</v>
      </c>
      <c r="N1090">
        <f>IF(ISBLANK('Raw Data'!J1084), 0, IF(AND(3=MATCH(LARGE('Raw Data'!G1084:J1084, 2), 'Raw Data'!G1084:J1084, 0), 'Raw Data'!K1084-'Raw Data'!L1084&gt;3), 'Raw Data'!I1084, 0))</f>
        <v>0</v>
      </c>
      <c r="O1090">
        <f>IF(ISBLANK('Raw Data'!J1084), 0, IF(AND(2=MATCH(LARGE('Raw Data'!G1084:J1084, 2), 'Raw Data'!G1084:J1084, 0), AND('Raw Data'!L1084-'Raw Data'!K1084&lt;4, 'Raw Data'!L1084-'Raw Data'!K1084&gt;0)), 'Raw Data'!H1084, 0))</f>
        <v>0</v>
      </c>
      <c r="P1090">
        <f>IF(ISBLANK('Raw Data'!J1084), 0, IF(AND(1=MATCH(LARGE('Raw Data'!G1084:J1084, 2), 'Raw Data'!G1084:J1084, 0), AND('Raw Data'!K1084-'Raw Data'!L1084&lt;4, 'Raw Data'!K1084-'Raw Data'!L1084&gt;0)), 'Raw Data'!G1084, 0))</f>
        <v>0</v>
      </c>
      <c r="Q1090">
        <f>IF(ISBLANK('Raw Data'!J1084), 0, IF(AND(4=MATCH(LARGE('Raw Data'!G1084:J1084, 1), 'Raw Data'!G1084:J1084, 0), 'Raw Data'!L1084-'Raw Data'!K1084&gt;3), 'Raw Data'!J1084, 0))</f>
        <v>0</v>
      </c>
      <c r="R1090">
        <f>IF(ISBLANK('Raw Data'!J1084), 0, IF(AND(3=MATCH(LARGE('Raw Data'!G1084:J1084, 1), 'Raw Data'!G1084:J1084, 0), 'Raw Data'!K1084-'Raw Data'!L1084&gt;3), 'Raw Data'!I1084, 0))</f>
        <v>0</v>
      </c>
      <c r="S1090">
        <f>IF(AND('Raw Data'!L1084-'Raw Data'!K1084&gt;4, 'Raw Data'!F1084&lt;'Raw Data'!C1084), 'Raw Data'!J1084, 0)</f>
        <v>0</v>
      </c>
      <c r="T1090">
        <f>IF(AND('Raw Data'!K1084-'Raw Data'!L1084&gt;4, 'Raw Data'!F1084&gt;'Raw Data'!C1084), 'Raw Data'!I1084, 0)</f>
        <v>0</v>
      </c>
      <c r="U1090">
        <f>IF(AND('Raw Data'!L1084-'Raw Data'!K1084&lt;3, 'Raw Data'!L1084&gt;'Raw Data'!K1084, 'Raw Data'!F1084&lt;'Raw Data'!C1084), 'Raw Data'!H1084, 0)</f>
        <v>0</v>
      </c>
      <c r="V1090">
        <f>IF(AND('Raw Data'!L1084-'Raw Data'!K1084&lt;3, 'Raw Data'!L1084&gt;'Raw Data'!K1084, 'Raw Data'!F1084&gt;'Raw Data'!C1084), 'Raw Data'!G1084, 0)</f>
        <v>0</v>
      </c>
    </row>
    <row r="1091" spans="1:22" x14ac:dyDescent="0.3">
      <c r="A1091">
        <f>IF(AND('Raw Data'!F1085&lt;'Raw Data'!C1085, 'Raw Data'!L1085&gt;'Raw Data'!K1085, 'Raw Data'!L1085-'Raw Data'!K1085&gt;3), 'Raw Data'!J1085, 0)</f>
        <v>0</v>
      </c>
      <c r="B1091">
        <f>IF(AND('Raw Data'!C1085&lt;'Raw Data'!F1085, 'Raw Data'!K1085&gt;'Raw Data'!L1085, 'Raw Data'!K1085-'Raw Data'!L1085&gt;3), 'Raw Data'!I1085, 0)</f>
        <v>0</v>
      </c>
      <c r="C1091">
        <f>IF(AND('Raw Data'!F1085&lt;'Raw Data'!C1085, 'Raw Data'!L1085&gt;'Raw Data'!K1085, 'Raw Data'!L1085-'Raw Data'!K1085&lt;4), 'Raw Data'!H1085, 0)</f>
        <v>0</v>
      </c>
      <c r="D1091">
        <f>IF(AND('Raw Data'!C1085&lt;'Raw Data'!F1085, 'Raw Data'!K1085&gt;'Raw Data'!L1085, 'Raw Data'!K1085-'Raw Data'!L1085&lt;4), 'Raw Data'!G1085, 0)</f>
        <v>0</v>
      </c>
      <c r="E1091">
        <f>IF(ISBLANK('Raw Data'!J1085), 0, IF(AND(4=MATCH(LARGE('Raw Data'!G1085:J1085, 4), 'Raw Data'!G1085:J1085, 0), 'Raw Data'!L1085-'Raw Data'!K1085&gt;3), 'Raw Data'!J1085, 0))</f>
        <v>0</v>
      </c>
      <c r="F1091">
        <f>IF(ISBLANK('Raw Data'!J1085), 0, IF(AND(3=MATCH(LARGE('Raw Data'!G1085:J1085, 4), 'Raw Data'!G1085:J1085, 0), 'Raw Data'!K1085-'Raw Data'!L1085&gt;3), 'Raw Data'!I1085, 0))</f>
        <v>0</v>
      </c>
      <c r="G1091">
        <f>IF(ISBLANK('Raw Data'!J1085), 0, IF(AND(2=MATCH(LARGE('Raw Data'!G1085:J1085, 4), 'Raw Data'!G1085:J1085, 0), AND('Raw Data'!L1085-'Raw Data'!K1085&lt;4, 'Raw Data'!L1085-'Raw Data'!K1085&gt;0)), 'Raw Data'!H1085, 0))</f>
        <v>0</v>
      </c>
      <c r="H1091">
        <f>IF(ISBLANK('Raw Data'!J1085), 0, IF(AND(1=MATCH(LARGE('Raw Data'!G1085:J1085, 4), 'Raw Data'!G1085:J1085, 0), AND('Raw Data'!K1085-'Raw Data'!L1085&lt;4, 'Raw Data'!K1085-'Raw Data'!L1085&gt;0)), 'Raw Data'!G1085, 0))</f>
        <v>0</v>
      </c>
      <c r="I1091">
        <f>IF(ISBLANK('Raw Data'!J1085), 0, IF(AND(4=MATCH(LARGE('Raw Data'!G1085:J1085, 3), 'Raw Data'!G1085:J1085, 0), 'Raw Data'!L1085-'Raw Data'!K1085&gt;3), 'Raw Data'!J1085, 0))</f>
        <v>0</v>
      </c>
      <c r="J1091">
        <f>IF(ISBLANK('Raw Data'!J1085), 0, IF(AND(3=MATCH(LARGE('Raw Data'!G1085:J1085, 3), 'Raw Data'!G1085:J1085, 0), 'Raw Data'!K1085-'Raw Data'!L1085&gt;3), 'Raw Data'!I1085, 0))</f>
        <v>0</v>
      </c>
      <c r="K1091">
        <f>IF(ISBLANK('Raw Data'!J1085), 0, IF(AND(2=MATCH(LARGE('Raw Data'!G1085:J1085, 3), 'Raw Data'!G1085:J1085, 0), AND('Raw Data'!L1085-'Raw Data'!K1085&lt;4, 'Raw Data'!L1085-'Raw Data'!K1085&gt;0)), 'Raw Data'!H1085, 0))</f>
        <v>0</v>
      </c>
      <c r="L1091">
        <f>IF(ISBLANK('Raw Data'!J1085), 0, IF(AND(1=MATCH(LARGE('Raw Data'!G1085:J1085, 3), 'Raw Data'!G1085:J1085, 0), AND('Raw Data'!K1085-'Raw Data'!L1085&lt;4, 'Raw Data'!K1085-'Raw Data'!L1085&gt;0)), 'Raw Data'!G1085, 0))</f>
        <v>0</v>
      </c>
      <c r="M1091">
        <f>IF(ISBLANK('Raw Data'!J1085), 0, IF(AND(4=MATCH(LARGE('Raw Data'!G1085:J1085, 2), 'Raw Data'!G1085:J1085, 0), 'Raw Data'!L1085-'Raw Data'!K1085&gt;3), 'Raw Data'!J1085, 0))</f>
        <v>0</v>
      </c>
      <c r="N1091">
        <f>IF(ISBLANK('Raw Data'!J1085), 0, IF(AND(3=MATCH(LARGE('Raw Data'!G1085:J1085, 2), 'Raw Data'!G1085:J1085, 0), 'Raw Data'!K1085-'Raw Data'!L1085&gt;3), 'Raw Data'!I1085, 0))</f>
        <v>0</v>
      </c>
      <c r="O1091">
        <f>IF(ISBLANK('Raw Data'!J1085), 0, IF(AND(2=MATCH(LARGE('Raw Data'!G1085:J1085, 2), 'Raw Data'!G1085:J1085, 0), AND('Raw Data'!L1085-'Raw Data'!K1085&lt;4, 'Raw Data'!L1085-'Raw Data'!K1085&gt;0)), 'Raw Data'!H1085, 0))</f>
        <v>0</v>
      </c>
      <c r="P1091">
        <f>IF(ISBLANK('Raw Data'!J1085), 0, IF(AND(1=MATCH(LARGE('Raw Data'!G1085:J1085, 2), 'Raw Data'!G1085:J1085, 0), AND('Raw Data'!K1085-'Raw Data'!L1085&lt;4, 'Raw Data'!K1085-'Raw Data'!L1085&gt;0)), 'Raw Data'!G1085, 0))</f>
        <v>0</v>
      </c>
      <c r="Q1091">
        <f>IF(ISBLANK('Raw Data'!J1085), 0, IF(AND(4=MATCH(LARGE('Raw Data'!G1085:J1085, 1), 'Raw Data'!G1085:J1085, 0), 'Raw Data'!L1085-'Raw Data'!K1085&gt;3), 'Raw Data'!J1085, 0))</f>
        <v>0</v>
      </c>
      <c r="R1091">
        <f>IF(ISBLANK('Raw Data'!J1085), 0, IF(AND(3=MATCH(LARGE('Raw Data'!G1085:J1085, 1), 'Raw Data'!G1085:J1085, 0), 'Raw Data'!K1085-'Raw Data'!L1085&gt;3), 'Raw Data'!I1085, 0))</f>
        <v>0</v>
      </c>
      <c r="S1091">
        <f>IF(AND('Raw Data'!L1085-'Raw Data'!K1085&gt;4, 'Raw Data'!F1085&lt;'Raw Data'!C1085), 'Raw Data'!J1085, 0)</f>
        <v>0</v>
      </c>
      <c r="T1091">
        <f>IF(AND('Raw Data'!K1085-'Raw Data'!L1085&gt;4, 'Raw Data'!F1085&gt;'Raw Data'!C1085), 'Raw Data'!I1085, 0)</f>
        <v>0</v>
      </c>
      <c r="U1091">
        <f>IF(AND('Raw Data'!L1085-'Raw Data'!K1085&lt;3, 'Raw Data'!L1085&gt;'Raw Data'!K1085, 'Raw Data'!F1085&lt;'Raw Data'!C1085), 'Raw Data'!H1085, 0)</f>
        <v>0</v>
      </c>
      <c r="V1091">
        <f>IF(AND('Raw Data'!L1085-'Raw Data'!K1085&lt;3, 'Raw Data'!L1085&gt;'Raw Data'!K1085, 'Raw Data'!F1085&gt;'Raw Data'!C1085), 'Raw Data'!G1085, 0)</f>
        <v>0</v>
      </c>
    </row>
    <row r="1092" spans="1:22" x14ac:dyDescent="0.3">
      <c r="A1092">
        <f>IF(AND('Raw Data'!F1086&lt;'Raw Data'!C1086, 'Raw Data'!L1086&gt;'Raw Data'!K1086, 'Raw Data'!L1086-'Raw Data'!K1086&gt;3), 'Raw Data'!J1086, 0)</f>
        <v>0</v>
      </c>
      <c r="B1092">
        <f>IF(AND('Raw Data'!C1086&lt;'Raw Data'!F1086, 'Raw Data'!K1086&gt;'Raw Data'!L1086, 'Raw Data'!K1086-'Raw Data'!L1086&gt;3), 'Raw Data'!I1086, 0)</f>
        <v>0</v>
      </c>
      <c r="C1092">
        <f>IF(AND('Raw Data'!F1086&lt;'Raw Data'!C1086, 'Raw Data'!L1086&gt;'Raw Data'!K1086, 'Raw Data'!L1086-'Raw Data'!K1086&lt;4), 'Raw Data'!H1086, 0)</f>
        <v>0</v>
      </c>
      <c r="D1092">
        <f>IF(AND('Raw Data'!C1086&lt;'Raw Data'!F1086, 'Raw Data'!K1086&gt;'Raw Data'!L1086, 'Raw Data'!K1086-'Raw Data'!L1086&lt;4), 'Raw Data'!G1086, 0)</f>
        <v>0</v>
      </c>
      <c r="E1092">
        <f>IF(ISBLANK('Raw Data'!J1086), 0, IF(AND(4=MATCH(LARGE('Raw Data'!G1086:J1086, 4), 'Raw Data'!G1086:J1086, 0), 'Raw Data'!L1086-'Raw Data'!K1086&gt;3), 'Raw Data'!J1086, 0))</f>
        <v>0</v>
      </c>
      <c r="F1092">
        <f>IF(ISBLANK('Raw Data'!J1086), 0, IF(AND(3=MATCH(LARGE('Raw Data'!G1086:J1086, 4), 'Raw Data'!G1086:J1086, 0), 'Raw Data'!K1086-'Raw Data'!L1086&gt;3), 'Raw Data'!I1086, 0))</f>
        <v>0</v>
      </c>
      <c r="G1092">
        <f>IF(ISBLANK('Raw Data'!J1086), 0, IF(AND(2=MATCH(LARGE('Raw Data'!G1086:J1086, 4), 'Raw Data'!G1086:J1086, 0), AND('Raw Data'!L1086-'Raw Data'!K1086&lt;4, 'Raw Data'!L1086-'Raw Data'!K1086&gt;0)), 'Raw Data'!H1086, 0))</f>
        <v>0</v>
      </c>
      <c r="H1092">
        <f>IF(ISBLANK('Raw Data'!J1086), 0, IF(AND(1=MATCH(LARGE('Raw Data'!G1086:J1086, 4), 'Raw Data'!G1086:J1086, 0), AND('Raw Data'!K1086-'Raw Data'!L1086&lt;4, 'Raw Data'!K1086-'Raw Data'!L1086&gt;0)), 'Raw Data'!G1086, 0))</f>
        <v>0</v>
      </c>
      <c r="I1092">
        <f>IF(ISBLANK('Raw Data'!J1086), 0, IF(AND(4=MATCH(LARGE('Raw Data'!G1086:J1086, 3), 'Raw Data'!G1086:J1086, 0), 'Raw Data'!L1086-'Raw Data'!K1086&gt;3), 'Raw Data'!J1086, 0))</f>
        <v>0</v>
      </c>
      <c r="J1092">
        <f>IF(ISBLANK('Raw Data'!J1086), 0, IF(AND(3=MATCH(LARGE('Raw Data'!G1086:J1086, 3), 'Raw Data'!G1086:J1086, 0), 'Raw Data'!K1086-'Raw Data'!L1086&gt;3), 'Raw Data'!I1086, 0))</f>
        <v>0</v>
      </c>
      <c r="K1092">
        <f>IF(ISBLANK('Raw Data'!J1086), 0, IF(AND(2=MATCH(LARGE('Raw Data'!G1086:J1086, 3), 'Raw Data'!G1086:J1086, 0), AND('Raw Data'!L1086-'Raw Data'!K1086&lt;4, 'Raw Data'!L1086-'Raw Data'!K1086&gt;0)), 'Raw Data'!H1086, 0))</f>
        <v>0</v>
      </c>
      <c r="L1092">
        <f>IF(ISBLANK('Raw Data'!J1086), 0, IF(AND(1=MATCH(LARGE('Raw Data'!G1086:J1086, 3), 'Raw Data'!G1086:J1086, 0), AND('Raw Data'!K1086-'Raw Data'!L1086&lt;4, 'Raw Data'!K1086-'Raw Data'!L1086&gt;0)), 'Raw Data'!G1086, 0))</f>
        <v>0</v>
      </c>
      <c r="M1092">
        <f>IF(ISBLANK('Raw Data'!J1086), 0, IF(AND(4=MATCH(LARGE('Raw Data'!G1086:J1086, 2), 'Raw Data'!G1086:J1086, 0), 'Raw Data'!L1086-'Raw Data'!K1086&gt;3), 'Raw Data'!J1086, 0))</f>
        <v>0</v>
      </c>
      <c r="N1092">
        <f>IF(ISBLANK('Raw Data'!J1086), 0, IF(AND(3=MATCH(LARGE('Raw Data'!G1086:J1086, 2), 'Raw Data'!G1086:J1086, 0), 'Raw Data'!K1086-'Raw Data'!L1086&gt;3), 'Raw Data'!I1086, 0))</f>
        <v>0</v>
      </c>
      <c r="O1092">
        <f>IF(ISBLANK('Raw Data'!J1086), 0, IF(AND(2=MATCH(LARGE('Raw Data'!G1086:J1086, 2), 'Raw Data'!G1086:J1086, 0), AND('Raw Data'!L1086-'Raw Data'!K1086&lt;4, 'Raw Data'!L1086-'Raw Data'!K1086&gt;0)), 'Raw Data'!H1086, 0))</f>
        <v>0</v>
      </c>
      <c r="P1092">
        <f>IF(ISBLANK('Raw Data'!J1086), 0, IF(AND(1=MATCH(LARGE('Raw Data'!G1086:J1086, 2), 'Raw Data'!G1086:J1086, 0), AND('Raw Data'!K1086-'Raw Data'!L1086&lt;4, 'Raw Data'!K1086-'Raw Data'!L1086&gt;0)), 'Raw Data'!G1086, 0))</f>
        <v>0</v>
      </c>
      <c r="Q1092">
        <f>IF(ISBLANK('Raw Data'!J1086), 0, IF(AND(4=MATCH(LARGE('Raw Data'!G1086:J1086, 1), 'Raw Data'!G1086:J1086, 0), 'Raw Data'!L1086-'Raw Data'!K1086&gt;3), 'Raw Data'!J1086, 0))</f>
        <v>0</v>
      </c>
      <c r="R1092">
        <f>IF(ISBLANK('Raw Data'!J1086), 0, IF(AND(3=MATCH(LARGE('Raw Data'!G1086:J1086, 1), 'Raw Data'!G1086:J1086, 0), 'Raw Data'!K1086-'Raw Data'!L1086&gt;3), 'Raw Data'!I1086, 0))</f>
        <v>0</v>
      </c>
      <c r="S1092">
        <f>IF(AND('Raw Data'!L1086-'Raw Data'!K1086&gt;4, 'Raw Data'!F1086&lt;'Raw Data'!C1086), 'Raw Data'!J1086, 0)</f>
        <v>0</v>
      </c>
      <c r="T1092">
        <f>IF(AND('Raw Data'!K1086-'Raw Data'!L1086&gt;4, 'Raw Data'!F1086&gt;'Raw Data'!C1086), 'Raw Data'!I1086, 0)</f>
        <v>0</v>
      </c>
      <c r="U1092">
        <f>IF(AND('Raw Data'!L1086-'Raw Data'!K1086&lt;3, 'Raw Data'!L1086&gt;'Raw Data'!K1086, 'Raw Data'!F1086&lt;'Raw Data'!C1086), 'Raw Data'!H1086, 0)</f>
        <v>0</v>
      </c>
      <c r="V1092">
        <f>IF(AND('Raw Data'!L1086-'Raw Data'!K1086&lt;3, 'Raw Data'!L1086&gt;'Raw Data'!K1086, 'Raw Data'!F1086&gt;'Raw Data'!C1086), 'Raw Data'!G1086, 0)</f>
        <v>0</v>
      </c>
    </row>
    <row r="1093" spans="1:22" x14ac:dyDescent="0.3">
      <c r="A1093">
        <f>IF(AND('Raw Data'!F1087&lt;'Raw Data'!C1087, 'Raw Data'!L1087&gt;'Raw Data'!K1087, 'Raw Data'!L1087-'Raw Data'!K1087&gt;3), 'Raw Data'!J1087, 0)</f>
        <v>0</v>
      </c>
      <c r="B1093">
        <f>IF(AND('Raw Data'!C1087&lt;'Raw Data'!F1087, 'Raw Data'!K1087&gt;'Raw Data'!L1087, 'Raw Data'!K1087-'Raw Data'!L1087&gt;3), 'Raw Data'!I1087, 0)</f>
        <v>0</v>
      </c>
      <c r="C1093">
        <f>IF(AND('Raw Data'!F1087&lt;'Raw Data'!C1087, 'Raw Data'!L1087&gt;'Raw Data'!K1087, 'Raw Data'!L1087-'Raw Data'!K1087&lt;4), 'Raw Data'!H1087, 0)</f>
        <v>0</v>
      </c>
      <c r="D1093">
        <f>IF(AND('Raw Data'!C1087&lt;'Raw Data'!F1087, 'Raw Data'!K1087&gt;'Raw Data'!L1087, 'Raw Data'!K1087-'Raw Data'!L1087&lt;4), 'Raw Data'!G1087, 0)</f>
        <v>0</v>
      </c>
      <c r="E1093">
        <f>IF(ISBLANK('Raw Data'!J1087), 0, IF(AND(4=MATCH(LARGE('Raw Data'!G1087:J1087, 4), 'Raw Data'!G1087:J1087, 0), 'Raw Data'!L1087-'Raw Data'!K1087&gt;3), 'Raw Data'!J1087, 0))</f>
        <v>0</v>
      </c>
      <c r="F1093">
        <f>IF(ISBLANK('Raw Data'!J1087), 0, IF(AND(3=MATCH(LARGE('Raw Data'!G1087:J1087, 4), 'Raw Data'!G1087:J1087, 0), 'Raw Data'!K1087-'Raw Data'!L1087&gt;3), 'Raw Data'!I1087, 0))</f>
        <v>0</v>
      </c>
      <c r="G1093">
        <f>IF(ISBLANK('Raw Data'!J1087), 0, IF(AND(2=MATCH(LARGE('Raw Data'!G1087:J1087, 4), 'Raw Data'!G1087:J1087, 0), AND('Raw Data'!L1087-'Raw Data'!K1087&lt;4, 'Raw Data'!L1087-'Raw Data'!K1087&gt;0)), 'Raw Data'!H1087, 0))</f>
        <v>0</v>
      </c>
      <c r="H1093">
        <f>IF(ISBLANK('Raw Data'!J1087), 0, IF(AND(1=MATCH(LARGE('Raw Data'!G1087:J1087, 4), 'Raw Data'!G1087:J1087, 0), AND('Raw Data'!K1087-'Raw Data'!L1087&lt;4, 'Raw Data'!K1087-'Raw Data'!L1087&gt;0)), 'Raw Data'!G1087, 0))</f>
        <v>0</v>
      </c>
      <c r="I1093">
        <f>IF(ISBLANK('Raw Data'!J1087), 0, IF(AND(4=MATCH(LARGE('Raw Data'!G1087:J1087, 3), 'Raw Data'!G1087:J1087, 0), 'Raw Data'!L1087-'Raw Data'!K1087&gt;3), 'Raw Data'!J1087, 0))</f>
        <v>0</v>
      </c>
      <c r="J1093">
        <f>IF(ISBLANK('Raw Data'!J1087), 0, IF(AND(3=MATCH(LARGE('Raw Data'!G1087:J1087, 3), 'Raw Data'!G1087:J1087, 0), 'Raw Data'!K1087-'Raw Data'!L1087&gt;3), 'Raw Data'!I1087, 0))</f>
        <v>0</v>
      </c>
      <c r="K1093">
        <f>IF(ISBLANK('Raw Data'!J1087), 0, IF(AND(2=MATCH(LARGE('Raw Data'!G1087:J1087, 3), 'Raw Data'!G1087:J1087, 0), AND('Raw Data'!L1087-'Raw Data'!K1087&lt;4, 'Raw Data'!L1087-'Raw Data'!K1087&gt;0)), 'Raw Data'!H1087, 0))</f>
        <v>0</v>
      </c>
      <c r="L1093">
        <f>IF(ISBLANK('Raw Data'!J1087), 0, IF(AND(1=MATCH(LARGE('Raw Data'!G1087:J1087, 3), 'Raw Data'!G1087:J1087, 0), AND('Raw Data'!K1087-'Raw Data'!L1087&lt;4, 'Raw Data'!K1087-'Raw Data'!L1087&gt;0)), 'Raw Data'!G1087, 0))</f>
        <v>0</v>
      </c>
      <c r="M1093">
        <f>IF(ISBLANK('Raw Data'!J1087), 0, IF(AND(4=MATCH(LARGE('Raw Data'!G1087:J1087, 2), 'Raw Data'!G1087:J1087, 0), 'Raw Data'!L1087-'Raw Data'!K1087&gt;3), 'Raw Data'!J1087, 0))</f>
        <v>0</v>
      </c>
      <c r="N1093">
        <f>IF(ISBLANK('Raw Data'!J1087), 0, IF(AND(3=MATCH(LARGE('Raw Data'!G1087:J1087, 2), 'Raw Data'!G1087:J1087, 0), 'Raw Data'!K1087-'Raw Data'!L1087&gt;3), 'Raw Data'!I1087, 0))</f>
        <v>0</v>
      </c>
      <c r="O1093">
        <f>IF(ISBLANK('Raw Data'!J1087), 0, IF(AND(2=MATCH(LARGE('Raw Data'!G1087:J1087, 2), 'Raw Data'!G1087:J1087, 0), AND('Raw Data'!L1087-'Raw Data'!K1087&lt;4, 'Raw Data'!L1087-'Raw Data'!K1087&gt;0)), 'Raw Data'!H1087, 0))</f>
        <v>0</v>
      </c>
      <c r="P1093">
        <f>IF(ISBLANK('Raw Data'!J1087), 0, IF(AND(1=MATCH(LARGE('Raw Data'!G1087:J1087, 2), 'Raw Data'!G1087:J1087, 0), AND('Raw Data'!K1087-'Raw Data'!L1087&lt;4, 'Raw Data'!K1087-'Raw Data'!L1087&gt;0)), 'Raw Data'!G1087, 0))</f>
        <v>0</v>
      </c>
      <c r="Q1093">
        <f>IF(ISBLANK('Raw Data'!J1087), 0, IF(AND(4=MATCH(LARGE('Raw Data'!G1087:J1087, 1), 'Raw Data'!G1087:J1087, 0), 'Raw Data'!L1087-'Raw Data'!K1087&gt;3), 'Raw Data'!J1087, 0))</f>
        <v>0</v>
      </c>
      <c r="R1093">
        <f>IF(ISBLANK('Raw Data'!J1087), 0, IF(AND(3=MATCH(LARGE('Raw Data'!G1087:J1087, 1), 'Raw Data'!G1087:J1087, 0), 'Raw Data'!K1087-'Raw Data'!L1087&gt;3), 'Raw Data'!I1087, 0))</f>
        <v>0</v>
      </c>
      <c r="S1093">
        <f>IF(AND('Raw Data'!L1087-'Raw Data'!K1087&gt;4, 'Raw Data'!F1087&lt;'Raw Data'!C1087), 'Raw Data'!J1087, 0)</f>
        <v>0</v>
      </c>
      <c r="T1093">
        <f>IF(AND('Raw Data'!K1087-'Raw Data'!L1087&gt;4, 'Raw Data'!F1087&gt;'Raw Data'!C1087), 'Raw Data'!I1087, 0)</f>
        <v>0</v>
      </c>
      <c r="U1093">
        <f>IF(AND('Raw Data'!L1087-'Raw Data'!K1087&lt;3, 'Raw Data'!L1087&gt;'Raw Data'!K1087, 'Raw Data'!F1087&lt;'Raw Data'!C1087), 'Raw Data'!H1087, 0)</f>
        <v>0</v>
      </c>
      <c r="V1093">
        <f>IF(AND('Raw Data'!L1087-'Raw Data'!K1087&lt;3, 'Raw Data'!L1087&gt;'Raw Data'!K1087, 'Raw Data'!F1087&gt;'Raw Data'!C1087), 'Raw Data'!G1087, 0)</f>
        <v>0</v>
      </c>
    </row>
    <row r="1094" spans="1:22" x14ac:dyDescent="0.3">
      <c r="A1094">
        <f>IF(AND('Raw Data'!F1088&lt;'Raw Data'!C1088, 'Raw Data'!L1088&gt;'Raw Data'!K1088, 'Raw Data'!L1088-'Raw Data'!K1088&gt;3), 'Raw Data'!J1088, 0)</f>
        <v>0</v>
      </c>
      <c r="B1094">
        <f>IF(AND('Raw Data'!C1088&lt;'Raw Data'!F1088, 'Raw Data'!K1088&gt;'Raw Data'!L1088, 'Raw Data'!K1088-'Raw Data'!L1088&gt;3), 'Raw Data'!I1088, 0)</f>
        <v>0</v>
      </c>
      <c r="C1094">
        <f>IF(AND('Raw Data'!F1088&lt;'Raw Data'!C1088, 'Raw Data'!L1088&gt;'Raw Data'!K1088, 'Raw Data'!L1088-'Raw Data'!K1088&lt;4), 'Raw Data'!H1088, 0)</f>
        <v>0</v>
      </c>
      <c r="D1094">
        <f>IF(AND('Raw Data'!C1088&lt;'Raw Data'!F1088, 'Raw Data'!K1088&gt;'Raw Data'!L1088, 'Raw Data'!K1088-'Raw Data'!L1088&lt;4), 'Raw Data'!G1088, 0)</f>
        <v>0</v>
      </c>
      <c r="E1094">
        <f>IF(ISBLANK('Raw Data'!J1088), 0, IF(AND(4=MATCH(LARGE('Raw Data'!G1088:J1088, 4), 'Raw Data'!G1088:J1088, 0), 'Raw Data'!L1088-'Raw Data'!K1088&gt;3), 'Raw Data'!J1088, 0))</f>
        <v>0</v>
      </c>
      <c r="F1094">
        <f>IF(ISBLANK('Raw Data'!J1088), 0, IF(AND(3=MATCH(LARGE('Raw Data'!G1088:J1088, 4), 'Raw Data'!G1088:J1088, 0), 'Raw Data'!K1088-'Raw Data'!L1088&gt;3), 'Raw Data'!I1088, 0))</f>
        <v>0</v>
      </c>
      <c r="G1094">
        <f>IF(ISBLANK('Raw Data'!J1088), 0, IF(AND(2=MATCH(LARGE('Raw Data'!G1088:J1088, 4), 'Raw Data'!G1088:J1088, 0), AND('Raw Data'!L1088-'Raw Data'!K1088&lt;4, 'Raw Data'!L1088-'Raw Data'!K1088&gt;0)), 'Raw Data'!H1088, 0))</f>
        <v>0</v>
      </c>
      <c r="H1094">
        <f>IF(ISBLANK('Raw Data'!J1088), 0, IF(AND(1=MATCH(LARGE('Raw Data'!G1088:J1088, 4), 'Raw Data'!G1088:J1088, 0), AND('Raw Data'!K1088-'Raw Data'!L1088&lt;4, 'Raw Data'!K1088-'Raw Data'!L1088&gt;0)), 'Raw Data'!G1088, 0))</f>
        <v>0</v>
      </c>
      <c r="I1094">
        <f>IF(ISBLANK('Raw Data'!J1088), 0, IF(AND(4=MATCH(LARGE('Raw Data'!G1088:J1088, 3), 'Raw Data'!G1088:J1088, 0), 'Raw Data'!L1088-'Raw Data'!K1088&gt;3), 'Raw Data'!J1088, 0))</f>
        <v>0</v>
      </c>
      <c r="J1094">
        <f>IF(ISBLANK('Raw Data'!J1088), 0, IF(AND(3=MATCH(LARGE('Raw Data'!G1088:J1088, 3), 'Raw Data'!G1088:J1088, 0), 'Raw Data'!K1088-'Raw Data'!L1088&gt;3), 'Raw Data'!I1088, 0))</f>
        <v>0</v>
      </c>
      <c r="K1094">
        <f>IF(ISBLANK('Raw Data'!J1088), 0, IF(AND(2=MATCH(LARGE('Raw Data'!G1088:J1088, 3), 'Raw Data'!G1088:J1088, 0), AND('Raw Data'!L1088-'Raw Data'!K1088&lt;4, 'Raw Data'!L1088-'Raw Data'!K1088&gt;0)), 'Raw Data'!H1088, 0))</f>
        <v>0</v>
      </c>
      <c r="L1094">
        <f>IF(ISBLANK('Raw Data'!J1088), 0, IF(AND(1=MATCH(LARGE('Raw Data'!G1088:J1088, 3), 'Raw Data'!G1088:J1088, 0), AND('Raw Data'!K1088-'Raw Data'!L1088&lt;4, 'Raw Data'!K1088-'Raw Data'!L1088&gt;0)), 'Raw Data'!G1088, 0))</f>
        <v>0</v>
      </c>
      <c r="M1094">
        <f>IF(ISBLANK('Raw Data'!J1088), 0, IF(AND(4=MATCH(LARGE('Raw Data'!G1088:J1088, 2), 'Raw Data'!G1088:J1088, 0), 'Raw Data'!L1088-'Raw Data'!K1088&gt;3), 'Raw Data'!J1088, 0))</f>
        <v>0</v>
      </c>
      <c r="N1094">
        <f>IF(ISBLANK('Raw Data'!J1088), 0, IF(AND(3=MATCH(LARGE('Raw Data'!G1088:J1088, 2), 'Raw Data'!G1088:J1088, 0), 'Raw Data'!K1088-'Raw Data'!L1088&gt;3), 'Raw Data'!I1088, 0))</f>
        <v>0</v>
      </c>
      <c r="O1094">
        <f>IF(ISBLANK('Raw Data'!J1088), 0, IF(AND(2=MATCH(LARGE('Raw Data'!G1088:J1088, 2), 'Raw Data'!G1088:J1088, 0), AND('Raw Data'!L1088-'Raw Data'!K1088&lt;4, 'Raw Data'!L1088-'Raw Data'!K1088&gt;0)), 'Raw Data'!H1088, 0))</f>
        <v>0</v>
      </c>
      <c r="P1094">
        <f>IF(ISBLANK('Raw Data'!J1088), 0, IF(AND(1=MATCH(LARGE('Raw Data'!G1088:J1088, 2), 'Raw Data'!G1088:J1088, 0), AND('Raw Data'!K1088-'Raw Data'!L1088&lt;4, 'Raw Data'!K1088-'Raw Data'!L1088&gt;0)), 'Raw Data'!G1088, 0))</f>
        <v>0</v>
      </c>
      <c r="Q1094">
        <f>IF(ISBLANK('Raw Data'!J1088), 0, IF(AND(4=MATCH(LARGE('Raw Data'!G1088:J1088, 1), 'Raw Data'!G1088:J1088, 0), 'Raw Data'!L1088-'Raw Data'!K1088&gt;3), 'Raw Data'!J1088, 0))</f>
        <v>0</v>
      </c>
      <c r="R1094">
        <f>IF(ISBLANK('Raw Data'!J1088), 0, IF(AND(3=MATCH(LARGE('Raw Data'!G1088:J1088, 1), 'Raw Data'!G1088:J1088, 0), 'Raw Data'!K1088-'Raw Data'!L1088&gt;3), 'Raw Data'!I1088, 0))</f>
        <v>0</v>
      </c>
      <c r="S1094">
        <f>IF(AND('Raw Data'!L1088-'Raw Data'!K1088&gt;4, 'Raw Data'!F1088&lt;'Raw Data'!C1088), 'Raw Data'!J1088, 0)</f>
        <v>0</v>
      </c>
      <c r="T1094">
        <f>IF(AND('Raw Data'!K1088-'Raw Data'!L1088&gt;4, 'Raw Data'!F1088&gt;'Raw Data'!C1088), 'Raw Data'!I1088, 0)</f>
        <v>0</v>
      </c>
      <c r="U1094">
        <f>IF(AND('Raw Data'!L1088-'Raw Data'!K1088&lt;3, 'Raw Data'!L1088&gt;'Raw Data'!K1088, 'Raw Data'!F1088&lt;'Raw Data'!C1088), 'Raw Data'!H1088, 0)</f>
        <v>0</v>
      </c>
      <c r="V1094">
        <f>IF(AND('Raw Data'!L1088-'Raw Data'!K1088&lt;3, 'Raw Data'!L1088&gt;'Raw Data'!K1088, 'Raw Data'!F1088&gt;'Raw Data'!C1088), 'Raw Data'!G1088, 0)</f>
        <v>0</v>
      </c>
    </row>
    <row r="1095" spans="1:22" x14ac:dyDescent="0.3">
      <c r="A1095">
        <f>IF(AND('Raw Data'!F1089&lt;'Raw Data'!C1089, 'Raw Data'!L1089&gt;'Raw Data'!K1089, 'Raw Data'!L1089-'Raw Data'!K1089&gt;3), 'Raw Data'!J1089, 0)</f>
        <v>0</v>
      </c>
      <c r="B1095">
        <f>IF(AND('Raw Data'!C1089&lt;'Raw Data'!F1089, 'Raw Data'!K1089&gt;'Raw Data'!L1089, 'Raw Data'!K1089-'Raw Data'!L1089&gt;3), 'Raw Data'!I1089, 0)</f>
        <v>0</v>
      </c>
      <c r="C1095">
        <f>IF(AND('Raw Data'!F1089&lt;'Raw Data'!C1089, 'Raw Data'!L1089&gt;'Raw Data'!K1089, 'Raw Data'!L1089-'Raw Data'!K1089&lt;4), 'Raw Data'!H1089, 0)</f>
        <v>0</v>
      </c>
      <c r="D1095">
        <f>IF(AND('Raw Data'!C1089&lt;'Raw Data'!F1089, 'Raw Data'!K1089&gt;'Raw Data'!L1089, 'Raw Data'!K1089-'Raw Data'!L1089&lt;4), 'Raw Data'!G1089, 0)</f>
        <v>0</v>
      </c>
      <c r="E1095">
        <f>IF(ISBLANK('Raw Data'!J1089), 0, IF(AND(4=MATCH(LARGE('Raw Data'!G1089:J1089, 4), 'Raw Data'!G1089:J1089, 0), 'Raw Data'!L1089-'Raw Data'!K1089&gt;3), 'Raw Data'!J1089, 0))</f>
        <v>0</v>
      </c>
      <c r="F1095">
        <f>IF(ISBLANK('Raw Data'!J1089), 0, IF(AND(3=MATCH(LARGE('Raw Data'!G1089:J1089, 4), 'Raw Data'!G1089:J1089, 0), 'Raw Data'!K1089-'Raw Data'!L1089&gt;3), 'Raw Data'!I1089, 0))</f>
        <v>0</v>
      </c>
      <c r="G1095">
        <f>IF(ISBLANK('Raw Data'!J1089), 0, IF(AND(2=MATCH(LARGE('Raw Data'!G1089:J1089, 4), 'Raw Data'!G1089:J1089, 0), AND('Raw Data'!L1089-'Raw Data'!K1089&lt;4, 'Raw Data'!L1089-'Raw Data'!K1089&gt;0)), 'Raw Data'!H1089, 0))</f>
        <v>0</v>
      </c>
      <c r="H1095">
        <f>IF(ISBLANK('Raw Data'!J1089), 0, IF(AND(1=MATCH(LARGE('Raw Data'!G1089:J1089, 4), 'Raw Data'!G1089:J1089, 0), AND('Raw Data'!K1089-'Raw Data'!L1089&lt;4, 'Raw Data'!K1089-'Raw Data'!L1089&gt;0)), 'Raw Data'!G1089, 0))</f>
        <v>0</v>
      </c>
      <c r="I1095">
        <f>IF(ISBLANK('Raw Data'!J1089), 0, IF(AND(4=MATCH(LARGE('Raw Data'!G1089:J1089, 3), 'Raw Data'!G1089:J1089, 0), 'Raw Data'!L1089-'Raw Data'!K1089&gt;3), 'Raw Data'!J1089, 0))</f>
        <v>0</v>
      </c>
      <c r="J1095">
        <f>IF(ISBLANK('Raw Data'!J1089), 0, IF(AND(3=MATCH(LARGE('Raw Data'!G1089:J1089, 3), 'Raw Data'!G1089:J1089, 0), 'Raw Data'!K1089-'Raw Data'!L1089&gt;3), 'Raw Data'!I1089, 0))</f>
        <v>0</v>
      </c>
      <c r="K1095">
        <f>IF(ISBLANK('Raw Data'!J1089), 0, IF(AND(2=MATCH(LARGE('Raw Data'!G1089:J1089, 3), 'Raw Data'!G1089:J1089, 0), AND('Raw Data'!L1089-'Raw Data'!K1089&lt;4, 'Raw Data'!L1089-'Raw Data'!K1089&gt;0)), 'Raw Data'!H1089, 0))</f>
        <v>0</v>
      </c>
      <c r="L1095">
        <f>IF(ISBLANK('Raw Data'!J1089), 0, IF(AND(1=MATCH(LARGE('Raw Data'!G1089:J1089, 3), 'Raw Data'!G1089:J1089, 0), AND('Raw Data'!K1089-'Raw Data'!L1089&lt;4, 'Raw Data'!K1089-'Raw Data'!L1089&gt;0)), 'Raw Data'!G1089, 0))</f>
        <v>0</v>
      </c>
      <c r="M1095">
        <f>IF(ISBLANK('Raw Data'!J1089), 0, IF(AND(4=MATCH(LARGE('Raw Data'!G1089:J1089, 2), 'Raw Data'!G1089:J1089, 0), 'Raw Data'!L1089-'Raw Data'!K1089&gt;3), 'Raw Data'!J1089, 0))</f>
        <v>0</v>
      </c>
      <c r="N1095">
        <f>IF(ISBLANK('Raw Data'!J1089), 0, IF(AND(3=MATCH(LARGE('Raw Data'!G1089:J1089, 2), 'Raw Data'!G1089:J1089, 0), 'Raw Data'!K1089-'Raw Data'!L1089&gt;3), 'Raw Data'!I1089, 0))</f>
        <v>0</v>
      </c>
      <c r="O1095">
        <f>IF(ISBLANK('Raw Data'!J1089), 0, IF(AND(2=MATCH(LARGE('Raw Data'!G1089:J1089, 2), 'Raw Data'!G1089:J1089, 0), AND('Raw Data'!L1089-'Raw Data'!K1089&lt;4, 'Raw Data'!L1089-'Raw Data'!K1089&gt;0)), 'Raw Data'!H1089, 0))</f>
        <v>0</v>
      </c>
      <c r="P1095">
        <f>IF(ISBLANK('Raw Data'!J1089), 0, IF(AND(1=MATCH(LARGE('Raw Data'!G1089:J1089, 2), 'Raw Data'!G1089:J1089, 0), AND('Raw Data'!K1089-'Raw Data'!L1089&lt;4, 'Raw Data'!K1089-'Raw Data'!L1089&gt;0)), 'Raw Data'!G1089, 0))</f>
        <v>0</v>
      </c>
      <c r="Q1095">
        <f>IF(ISBLANK('Raw Data'!J1089), 0, IF(AND(4=MATCH(LARGE('Raw Data'!G1089:J1089, 1), 'Raw Data'!G1089:J1089, 0), 'Raw Data'!L1089-'Raw Data'!K1089&gt;3), 'Raw Data'!J1089, 0))</f>
        <v>0</v>
      </c>
      <c r="R1095">
        <f>IF(ISBLANK('Raw Data'!J1089), 0, IF(AND(3=MATCH(LARGE('Raw Data'!G1089:J1089, 1), 'Raw Data'!G1089:J1089, 0), 'Raw Data'!K1089-'Raw Data'!L1089&gt;3), 'Raw Data'!I1089, 0))</f>
        <v>0</v>
      </c>
      <c r="S1095">
        <f>IF(AND('Raw Data'!L1089-'Raw Data'!K1089&gt;4, 'Raw Data'!F1089&lt;'Raw Data'!C1089), 'Raw Data'!J1089, 0)</f>
        <v>0</v>
      </c>
      <c r="T1095">
        <f>IF(AND('Raw Data'!K1089-'Raw Data'!L1089&gt;4, 'Raw Data'!F1089&gt;'Raw Data'!C1089), 'Raw Data'!I1089, 0)</f>
        <v>0</v>
      </c>
      <c r="U1095">
        <f>IF(AND('Raw Data'!L1089-'Raw Data'!K1089&lt;3, 'Raw Data'!L1089&gt;'Raw Data'!K1089, 'Raw Data'!F1089&lt;'Raw Data'!C1089), 'Raw Data'!H1089, 0)</f>
        <v>0</v>
      </c>
      <c r="V1095">
        <f>IF(AND('Raw Data'!L1089-'Raw Data'!K1089&lt;3, 'Raw Data'!L1089&gt;'Raw Data'!K1089, 'Raw Data'!F1089&gt;'Raw Data'!C1089), 'Raw Data'!G1089, 0)</f>
        <v>0</v>
      </c>
    </row>
    <row r="1096" spans="1:22" x14ac:dyDescent="0.3">
      <c r="A1096">
        <f>IF(AND('Raw Data'!F1090&lt;'Raw Data'!C1090, 'Raw Data'!L1090&gt;'Raw Data'!K1090, 'Raw Data'!L1090-'Raw Data'!K1090&gt;3), 'Raw Data'!J1090, 0)</f>
        <v>0</v>
      </c>
      <c r="B1096">
        <f>IF(AND('Raw Data'!C1090&lt;'Raw Data'!F1090, 'Raw Data'!K1090&gt;'Raw Data'!L1090, 'Raw Data'!K1090-'Raw Data'!L1090&gt;3), 'Raw Data'!I1090, 0)</f>
        <v>0</v>
      </c>
      <c r="C1096">
        <f>IF(AND('Raw Data'!F1090&lt;'Raw Data'!C1090, 'Raw Data'!L1090&gt;'Raw Data'!K1090, 'Raw Data'!L1090-'Raw Data'!K1090&lt;4), 'Raw Data'!H1090, 0)</f>
        <v>0</v>
      </c>
      <c r="D1096">
        <f>IF(AND('Raw Data'!C1090&lt;'Raw Data'!F1090, 'Raw Data'!K1090&gt;'Raw Data'!L1090, 'Raw Data'!K1090-'Raw Data'!L1090&lt;4), 'Raw Data'!G1090, 0)</f>
        <v>0</v>
      </c>
      <c r="E1096">
        <f>IF(ISBLANK('Raw Data'!J1090), 0, IF(AND(4=MATCH(LARGE('Raw Data'!G1090:J1090, 4), 'Raw Data'!G1090:J1090, 0), 'Raw Data'!L1090-'Raw Data'!K1090&gt;3), 'Raw Data'!J1090, 0))</f>
        <v>0</v>
      </c>
      <c r="F1096">
        <f>IF(ISBLANK('Raw Data'!J1090), 0, IF(AND(3=MATCH(LARGE('Raw Data'!G1090:J1090, 4), 'Raw Data'!G1090:J1090, 0), 'Raw Data'!K1090-'Raw Data'!L1090&gt;3), 'Raw Data'!I1090, 0))</f>
        <v>0</v>
      </c>
      <c r="G1096">
        <f>IF(ISBLANK('Raw Data'!J1090), 0, IF(AND(2=MATCH(LARGE('Raw Data'!G1090:J1090, 4), 'Raw Data'!G1090:J1090, 0), AND('Raw Data'!L1090-'Raw Data'!K1090&lt;4, 'Raw Data'!L1090-'Raw Data'!K1090&gt;0)), 'Raw Data'!H1090, 0))</f>
        <v>0</v>
      </c>
      <c r="H1096">
        <f>IF(ISBLANK('Raw Data'!J1090), 0, IF(AND(1=MATCH(LARGE('Raw Data'!G1090:J1090, 4), 'Raw Data'!G1090:J1090, 0), AND('Raw Data'!K1090-'Raw Data'!L1090&lt;4, 'Raw Data'!K1090-'Raw Data'!L1090&gt;0)), 'Raw Data'!G1090, 0))</f>
        <v>0</v>
      </c>
      <c r="I1096">
        <f>IF(ISBLANK('Raw Data'!J1090), 0, IF(AND(4=MATCH(LARGE('Raw Data'!G1090:J1090, 3), 'Raw Data'!G1090:J1090, 0), 'Raw Data'!L1090-'Raw Data'!K1090&gt;3), 'Raw Data'!J1090, 0))</f>
        <v>0</v>
      </c>
      <c r="J1096">
        <f>IF(ISBLANK('Raw Data'!J1090), 0, IF(AND(3=MATCH(LARGE('Raw Data'!G1090:J1090, 3), 'Raw Data'!G1090:J1090, 0), 'Raw Data'!K1090-'Raw Data'!L1090&gt;3), 'Raw Data'!I1090, 0))</f>
        <v>0</v>
      </c>
      <c r="K1096">
        <f>IF(ISBLANK('Raw Data'!J1090), 0, IF(AND(2=MATCH(LARGE('Raw Data'!G1090:J1090, 3), 'Raw Data'!G1090:J1090, 0), AND('Raw Data'!L1090-'Raw Data'!K1090&lt;4, 'Raw Data'!L1090-'Raw Data'!K1090&gt;0)), 'Raw Data'!H1090, 0))</f>
        <v>0</v>
      </c>
      <c r="L1096">
        <f>IF(ISBLANK('Raw Data'!J1090), 0, IF(AND(1=MATCH(LARGE('Raw Data'!G1090:J1090, 3), 'Raw Data'!G1090:J1090, 0), AND('Raw Data'!K1090-'Raw Data'!L1090&lt;4, 'Raw Data'!K1090-'Raw Data'!L1090&gt;0)), 'Raw Data'!G1090, 0))</f>
        <v>0</v>
      </c>
      <c r="M1096">
        <f>IF(ISBLANK('Raw Data'!J1090), 0, IF(AND(4=MATCH(LARGE('Raw Data'!G1090:J1090, 2), 'Raw Data'!G1090:J1090, 0), 'Raw Data'!L1090-'Raw Data'!K1090&gt;3), 'Raw Data'!J1090, 0))</f>
        <v>0</v>
      </c>
      <c r="N1096">
        <f>IF(ISBLANK('Raw Data'!J1090), 0, IF(AND(3=MATCH(LARGE('Raw Data'!G1090:J1090, 2), 'Raw Data'!G1090:J1090, 0), 'Raw Data'!K1090-'Raw Data'!L1090&gt;3), 'Raw Data'!I1090, 0))</f>
        <v>0</v>
      </c>
      <c r="O1096">
        <f>IF(ISBLANK('Raw Data'!J1090), 0, IF(AND(2=MATCH(LARGE('Raw Data'!G1090:J1090, 2), 'Raw Data'!G1090:J1090, 0), AND('Raw Data'!L1090-'Raw Data'!K1090&lt;4, 'Raw Data'!L1090-'Raw Data'!K1090&gt;0)), 'Raw Data'!H1090, 0))</f>
        <v>0</v>
      </c>
      <c r="P1096">
        <f>IF(ISBLANK('Raw Data'!J1090), 0, IF(AND(1=MATCH(LARGE('Raw Data'!G1090:J1090, 2), 'Raw Data'!G1090:J1090, 0), AND('Raw Data'!K1090-'Raw Data'!L1090&lt;4, 'Raw Data'!K1090-'Raw Data'!L1090&gt;0)), 'Raw Data'!G1090, 0))</f>
        <v>0</v>
      </c>
      <c r="Q1096">
        <f>IF(ISBLANK('Raw Data'!J1090), 0, IF(AND(4=MATCH(LARGE('Raw Data'!G1090:J1090, 1), 'Raw Data'!G1090:J1090, 0), 'Raw Data'!L1090-'Raw Data'!K1090&gt;3), 'Raw Data'!J1090, 0))</f>
        <v>0</v>
      </c>
      <c r="R1096">
        <f>IF(ISBLANK('Raw Data'!J1090), 0, IF(AND(3=MATCH(LARGE('Raw Data'!G1090:J1090, 1), 'Raw Data'!G1090:J1090, 0), 'Raw Data'!K1090-'Raw Data'!L1090&gt;3), 'Raw Data'!I1090, 0))</f>
        <v>0</v>
      </c>
      <c r="S1096">
        <f>IF(AND('Raw Data'!L1090-'Raw Data'!K1090&gt;4, 'Raw Data'!F1090&lt;'Raw Data'!C1090), 'Raw Data'!J1090, 0)</f>
        <v>0</v>
      </c>
      <c r="T1096">
        <f>IF(AND('Raw Data'!K1090-'Raw Data'!L1090&gt;4, 'Raw Data'!F1090&gt;'Raw Data'!C1090), 'Raw Data'!I1090, 0)</f>
        <v>0</v>
      </c>
      <c r="U1096">
        <f>IF(AND('Raw Data'!L1090-'Raw Data'!K1090&lt;3, 'Raw Data'!L1090&gt;'Raw Data'!K1090, 'Raw Data'!F1090&lt;'Raw Data'!C1090), 'Raw Data'!H1090, 0)</f>
        <v>0</v>
      </c>
      <c r="V1096">
        <f>IF(AND('Raw Data'!L1090-'Raw Data'!K1090&lt;3, 'Raw Data'!L1090&gt;'Raw Data'!K1090, 'Raw Data'!F1090&gt;'Raw Data'!C1090), 'Raw Data'!G1090, 0)</f>
        <v>0</v>
      </c>
    </row>
    <row r="1097" spans="1:22" x14ac:dyDescent="0.3">
      <c r="A1097">
        <f>IF(AND('Raw Data'!F1091&lt;'Raw Data'!C1091, 'Raw Data'!L1091&gt;'Raw Data'!K1091, 'Raw Data'!L1091-'Raw Data'!K1091&gt;3), 'Raw Data'!J1091, 0)</f>
        <v>0</v>
      </c>
      <c r="B1097">
        <f>IF(AND('Raw Data'!C1091&lt;'Raw Data'!F1091, 'Raw Data'!K1091&gt;'Raw Data'!L1091, 'Raw Data'!K1091-'Raw Data'!L1091&gt;3), 'Raw Data'!I1091, 0)</f>
        <v>0</v>
      </c>
      <c r="C1097">
        <f>IF(AND('Raw Data'!F1091&lt;'Raw Data'!C1091, 'Raw Data'!L1091&gt;'Raw Data'!K1091, 'Raw Data'!L1091-'Raw Data'!K1091&lt;4), 'Raw Data'!H1091, 0)</f>
        <v>0</v>
      </c>
      <c r="D1097">
        <f>IF(AND('Raw Data'!C1091&lt;'Raw Data'!F1091, 'Raw Data'!K1091&gt;'Raw Data'!L1091, 'Raw Data'!K1091-'Raw Data'!L1091&lt;4), 'Raw Data'!G1091, 0)</f>
        <v>0</v>
      </c>
      <c r="E1097">
        <f>IF(ISBLANK('Raw Data'!J1091), 0, IF(AND(4=MATCH(LARGE('Raw Data'!G1091:J1091, 4), 'Raw Data'!G1091:J1091, 0), 'Raw Data'!L1091-'Raw Data'!K1091&gt;3), 'Raw Data'!J1091, 0))</f>
        <v>0</v>
      </c>
      <c r="F1097">
        <f>IF(ISBLANK('Raw Data'!J1091), 0, IF(AND(3=MATCH(LARGE('Raw Data'!G1091:J1091, 4), 'Raw Data'!G1091:J1091, 0), 'Raw Data'!K1091-'Raw Data'!L1091&gt;3), 'Raw Data'!I1091, 0))</f>
        <v>0</v>
      </c>
      <c r="G1097">
        <f>IF(ISBLANK('Raw Data'!J1091), 0, IF(AND(2=MATCH(LARGE('Raw Data'!G1091:J1091, 4), 'Raw Data'!G1091:J1091, 0), AND('Raw Data'!L1091-'Raw Data'!K1091&lt;4, 'Raw Data'!L1091-'Raw Data'!K1091&gt;0)), 'Raw Data'!H1091, 0))</f>
        <v>0</v>
      </c>
      <c r="H1097">
        <f>IF(ISBLANK('Raw Data'!J1091), 0, IF(AND(1=MATCH(LARGE('Raw Data'!G1091:J1091, 4), 'Raw Data'!G1091:J1091, 0), AND('Raw Data'!K1091-'Raw Data'!L1091&lt;4, 'Raw Data'!K1091-'Raw Data'!L1091&gt;0)), 'Raw Data'!G1091, 0))</f>
        <v>0</v>
      </c>
      <c r="I1097">
        <f>IF(ISBLANK('Raw Data'!J1091), 0, IF(AND(4=MATCH(LARGE('Raw Data'!G1091:J1091, 3), 'Raw Data'!G1091:J1091, 0), 'Raw Data'!L1091-'Raw Data'!K1091&gt;3), 'Raw Data'!J1091, 0))</f>
        <v>0</v>
      </c>
      <c r="J1097">
        <f>IF(ISBLANK('Raw Data'!J1091), 0, IF(AND(3=MATCH(LARGE('Raw Data'!G1091:J1091, 3), 'Raw Data'!G1091:J1091, 0), 'Raw Data'!K1091-'Raw Data'!L1091&gt;3), 'Raw Data'!I1091, 0))</f>
        <v>0</v>
      </c>
      <c r="K1097">
        <f>IF(ISBLANK('Raw Data'!J1091), 0, IF(AND(2=MATCH(LARGE('Raw Data'!G1091:J1091, 3), 'Raw Data'!G1091:J1091, 0), AND('Raw Data'!L1091-'Raw Data'!K1091&lt;4, 'Raw Data'!L1091-'Raw Data'!K1091&gt;0)), 'Raw Data'!H1091, 0))</f>
        <v>0</v>
      </c>
      <c r="L1097">
        <f>IF(ISBLANK('Raw Data'!J1091), 0, IF(AND(1=MATCH(LARGE('Raw Data'!G1091:J1091, 3), 'Raw Data'!G1091:J1091, 0), AND('Raw Data'!K1091-'Raw Data'!L1091&lt;4, 'Raw Data'!K1091-'Raw Data'!L1091&gt;0)), 'Raw Data'!G1091, 0))</f>
        <v>0</v>
      </c>
      <c r="M1097">
        <f>IF(ISBLANK('Raw Data'!J1091), 0, IF(AND(4=MATCH(LARGE('Raw Data'!G1091:J1091, 2), 'Raw Data'!G1091:J1091, 0), 'Raw Data'!L1091-'Raw Data'!K1091&gt;3), 'Raw Data'!J1091, 0))</f>
        <v>0</v>
      </c>
      <c r="N1097">
        <f>IF(ISBLANK('Raw Data'!J1091), 0, IF(AND(3=MATCH(LARGE('Raw Data'!G1091:J1091, 2), 'Raw Data'!G1091:J1091, 0), 'Raw Data'!K1091-'Raw Data'!L1091&gt;3), 'Raw Data'!I1091, 0))</f>
        <v>0</v>
      </c>
      <c r="O1097">
        <f>IF(ISBLANK('Raw Data'!J1091), 0, IF(AND(2=MATCH(LARGE('Raw Data'!G1091:J1091, 2), 'Raw Data'!G1091:J1091, 0), AND('Raw Data'!L1091-'Raw Data'!K1091&lt;4, 'Raw Data'!L1091-'Raw Data'!K1091&gt;0)), 'Raw Data'!H1091, 0))</f>
        <v>0</v>
      </c>
      <c r="P1097">
        <f>IF(ISBLANK('Raw Data'!J1091), 0, IF(AND(1=MATCH(LARGE('Raw Data'!G1091:J1091, 2), 'Raw Data'!G1091:J1091, 0), AND('Raw Data'!K1091-'Raw Data'!L1091&lt;4, 'Raw Data'!K1091-'Raw Data'!L1091&gt;0)), 'Raw Data'!G1091, 0))</f>
        <v>0</v>
      </c>
      <c r="Q1097">
        <f>IF(ISBLANK('Raw Data'!J1091), 0, IF(AND(4=MATCH(LARGE('Raw Data'!G1091:J1091, 1), 'Raw Data'!G1091:J1091, 0), 'Raw Data'!L1091-'Raw Data'!K1091&gt;3), 'Raw Data'!J1091, 0))</f>
        <v>0</v>
      </c>
      <c r="R1097">
        <f>IF(ISBLANK('Raw Data'!J1091), 0, IF(AND(3=MATCH(LARGE('Raw Data'!G1091:J1091, 1), 'Raw Data'!G1091:J1091, 0), 'Raw Data'!K1091-'Raw Data'!L1091&gt;3), 'Raw Data'!I1091, 0))</f>
        <v>0</v>
      </c>
      <c r="S1097">
        <f>IF(AND('Raw Data'!L1091-'Raw Data'!K1091&gt;4, 'Raw Data'!F1091&lt;'Raw Data'!C1091), 'Raw Data'!J1091, 0)</f>
        <v>0</v>
      </c>
      <c r="T1097">
        <f>IF(AND('Raw Data'!K1091-'Raw Data'!L1091&gt;4, 'Raw Data'!F1091&gt;'Raw Data'!C1091), 'Raw Data'!I1091, 0)</f>
        <v>0</v>
      </c>
      <c r="U1097">
        <f>IF(AND('Raw Data'!L1091-'Raw Data'!K1091&lt;3, 'Raw Data'!L1091&gt;'Raw Data'!K1091, 'Raw Data'!F1091&lt;'Raw Data'!C1091), 'Raw Data'!H1091, 0)</f>
        <v>0</v>
      </c>
      <c r="V1097">
        <f>IF(AND('Raw Data'!L1091-'Raw Data'!K1091&lt;3, 'Raw Data'!L1091&gt;'Raw Data'!K1091, 'Raw Data'!F1091&gt;'Raw Data'!C1091), 'Raw Data'!G1091, 0)</f>
        <v>0</v>
      </c>
    </row>
    <row r="1098" spans="1:22" x14ac:dyDescent="0.3">
      <c r="A1098">
        <f>IF(AND('Raw Data'!F1092&lt;'Raw Data'!C1092, 'Raw Data'!L1092&gt;'Raw Data'!K1092, 'Raw Data'!L1092-'Raw Data'!K1092&gt;3), 'Raw Data'!J1092, 0)</f>
        <v>0</v>
      </c>
      <c r="B1098">
        <f>IF(AND('Raw Data'!C1092&lt;'Raw Data'!F1092, 'Raw Data'!K1092&gt;'Raw Data'!L1092, 'Raw Data'!K1092-'Raw Data'!L1092&gt;3), 'Raw Data'!I1092, 0)</f>
        <v>0</v>
      </c>
      <c r="C1098">
        <f>IF(AND('Raw Data'!F1092&lt;'Raw Data'!C1092, 'Raw Data'!L1092&gt;'Raw Data'!K1092, 'Raw Data'!L1092-'Raw Data'!K1092&lt;4), 'Raw Data'!H1092, 0)</f>
        <v>0</v>
      </c>
      <c r="D1098">
        <f>IF(AND('Raw Data'!C1092&lt;'Raw Data'!F1092, 'Raw Data'!K1092&gt;'Raw Data'!L1092, 'Raw Data'!K1092-'Raw Data'!L1092&lt;4), 'Raw Data'!G1092, 0)</f>
        <v>0</v>
      </c>
      <c r="E1098">
        <f>IF(ISBLANK('Raw Data'!J1092), 0, IF(AND(4=MATCH(LARGE('Raw Data'!G1092:J1092, 4), 'Raw Data'!G1092:J1092, 0), 'Raw Data'!L1092-'Raw Data'!K1092&gt;3), 'Raw Data'!J1092, 0))</f>
        <v>0</v>
      </c>
      <c r="F1098">
        <f>IF(ISBLANK('Raw Data'!J1092), 0, IF(AND(3=MATCH(LARGE('Raw Data'!G1092:J1092, 4), 'Raw Data'!G1092:J1092, 0), 'Raw Data'!K1092-'Raw Data'!L1092&gt;3), 'Raw Data'!I1092, 0))</f>
        <v>0</v>
      </c>
      <c r="G1098">
        <f>IF(ISBLANK('Raw Data'!J1092), 0, IF(AND(2=MATCH(LARGE('Raw Data'!G1092:J1092, 4), 'Raw Data'!G1092:J1092, 0), AND('Raw Data'!L1092-'Raw Data'!K1092&lt;4, 'Raw Data'!L1092-'Raw Data'!K1092&gt;0)), 'Raw Data'!H1092, 0))</f>
        <v>0</v>
      </c>
      <c r="H1098">
        <f>IF(ISBLANK('Raw Data'!J1092), 0, IF(AND(1=MATCH(LARGE('Raw Data'!G1092:J1092, 4), 'Raw Data'!G1092:J1092, 0), AND('Raw Data'!K1092-'Raw Data'!L1092&lt;4, 'Raw Data'!K1092-'Raw Data'!L1092&gt;0)), 'Raw Data'!G1092, 0))</f>
        <v>0</v>
      </c>
      <c r="I1098">
        <f>IF(ISBLANK('Raw Data'!J1092), 0, IF(AND(4=MATCH(LARGE('Raw Data'!G1092:J1092, 3), 'Raw Data'!G1092:J1092, 0), 'Raw Data'!L1092-'Raw Data'!K1092&gt;3), 'Raw Data'!J1092, 0))</f>
        <v>0</v>
      </c>
      <c r="J1098">
        <f>IF(ISBLANK('Raw Data'!J1092), 0, IF(AND(3=MATCH(LARGE('Raw Data'!G1092:J1092, 3), 'Raw Data'!G1092:J1092, 0), 'Raw Data'!K1092-'Raw Data'!L1092&gt;3), 'Raw Data'!I1092, 0))</f>
        <v>0</v>
      </c>
      <c r="K1098">
        <f>IF(ISBLANK('Raw Data'!J1092), 0, IF(AND(2=MATCH(LARGE('Raw Data'!G1092:J1092, 3), 'Raw Data'!G1092:J1092, 0), AND('Raw Data'!L1092-'Raw Data'!K1092&lt;4, 'Raw Data'!L1092-'Raw Data'!K1092&gt;0)), 'Raw Data'!H1092, 0))</f>
        <v>0</v>
      </c>
      <c r="L1098">
        <f>IF(ISBLANK('Raw Data'!J1092), 0, IF(AND(1=MATCH(LARGE('Raw Data'!G1092:J1092, 3), 'Raw Data'!G1092:J1092, 0), AND('Raw Data'!K1092-'Raw Data'!L1092&lt;4, 'Raw Data'!K1092-'Raw Data'!L1092&gt;0)), 'Raw Data'!G1092, 0))</f>
        <v>0</v>
      </c>
      <c r="M1098">
        <f>IF(ISBLANK('Raw Data'!J1092), 0, IF(AND(4=MATCH(LARGE('Raw Data'!G1092:J1092, 2), 'Raw Data'!G1092:J1092, 0), 'Raw Data'!L1092-'Raw Data'!K1092&gt;3), 'Raw Data'!J1092, 0))</f>
        <v>0</v>
      </c>
      <c r="N1098">
        <f>IF(ISBLANK('Raw Data'!J1092), 0, IF(AND(3=MATCH(LARGE('Raw Data'!G1092:J1092, 2), 'Raw Data'!G1092:J1092, 0), 'Raw Data'!K1092-'Raw Data'!L1092&gt;3), 'Raw Data'!I1092, 0))</f>
        <v>0</v>
      </c>
      <c r="O1098">
        <f>IF(ISBLANK('Raw Data'!J1092), 0, IF(AND(2=MATCH(LARGE('Raw Data'!G1092:J1092, 2), 'Raw Data'!G1092:J1092, 0), AND('Raw Data'!L1092-'Raw Data'!K1092&lt;4, 'Raw Data'!L1092-'Raw Data'!K1092&gt;0)), 'Raw Data'!H1092, 0))</f>
        <v>0</v>
      </c>
      <c r="P1098">
        <f>IF(ISBLANK('Raw Data'!J1092), 0, IF(AND(1=MATCH(LARGE('Raw Data'!G1092:J1092, 2), 'Raw Data'!G1092:J1092, 0), AND('Raw Data'!K1092-'Raw Data'!L1092&lt;4, 'Raw Data'!K1092-'Raw Data'!L1092&gt;0)), 'Raw Data'!G1092, 0))</f>
        <v>0</v>
      </c>
      <c r="Q1098">
        <f>IF(ISBLANK('Raw Data'!J1092), 0, IF(AND(4=MATCH(LARGE('Raw Data'!G1092:J1092, 1), 'Raw Data'!G1092:J1092, 0), 'Raw Data'!L1092-'Raw Data'!K1092&gt;3), 'Raw Data'!J1092, 0))</f>
        <v>0</v>
      </c>
      <c r="R1098">
        <f>IF(ISBLANK('Raw Data'!J1092), 0, IF(AND(3=MATCH(LARGE('Raw Data'!G1092:J1092, 1), 'Raw Data'!G1092:J1092, 0), 'Raw Data'!K1092-'Raw Data'!L1092&gt;3), 'Raw Data'!I1092, 0))</f>
        <v>0</v>
      </c>
      <c r="S1098">
        <f>IF(AND('Raw Data'!L1092-'Raw Data'!K1092&gt;4, 'Raw Data'!F1092&lt;'Raw Data'!C1092), 'Raw Data'!J1092, 0)</f>
        <v>0</v>
      </c>
      <c r="T1098">
        <f>IF(AND('Raw Data'!K1092-'Raw Data'!L1092&gt;4, 'Raw Data'!F1092&gt;'Raw Data'!C1092), 'Raw Data'!I1092, 0)</f>
        <v>0</v>
      </c>
      <c r="U1098">
        <f>IF(AND('Raw Data'!L1092-'Raw Data'!K1092&lt;3, 'Raw Data'!L1092&gt;'Raw Data'!K1092, 'Raw Data'!F1092&lt;'Raw Data'!C1092), 'Raw Data'!H1092, 0)</f>
        <v>0</v>
      </c>
      <c r="V1098">
        <f>IF(AND('Raw Data'!L1092-'Raw Data'!K1092&lt;3, 'Raw Data'!L1092&gt;'Raw Data'!K1092, 'Raw Data'!F1092&gt;'Raw Data'!C1092), 'Raw Data'!G1092, 0)</f>
        <v>0</v>
      </c>
    </row>
    <row r="1099" spans="1:22" x14ac:dyDescent="0.3">
      <c r="A1099">
        <f>IF(AND('Raw Data'!F1093&lt;'Raw Data'!C1093, 'Raw Data'!L1093&gt;'Raw Data'!K1093, 'Raw Data'!L1093-'Raw Data'!K1093&gt;3), 'Raw Data'!J1093, 0)</f>
        <v>0</v>
      </c>
      <c r="B1099">
        <f>IF(AND('Raw Data'!C1093&lt;'Raw Data'!F1093, 'Raw Data'!K1093&gt;'Raw Data'!L1093, 'Raw Data'!K1093-'Raw Data'!L1093&gt;3), 'Raw Data'!I1093, 0)</f>
        <v>0</v>
      </c>
      <c r="C1099">
        <f>IF(AND('Raw Data'!F1093&lt;'Raw Data'!C1093, 'Raw Data'!L1093&gt;'Raw Data'!K1093, 'Raw Data'!L1093-'Raw Data'!K1093&lt;4), 'Raw Data'!H1093, 0)</f>
        <v>0</v>
      </c>
      <c r="D1099">
        <f>IF(AND('Raw Data'!C1093&lt;'Raw Data'!F1093, 'Raw Data'!K1093&gt;'Raw Data'!L1093, 'Raw Data'!K1093-'Raw Data'!L1093&lt;4), 'Raw Data'!G1093, 0)</f>
        <v>0</v>
      </c>
      <c r="E1099">
        <f>IF(ISBLANK('Raw Data'!J1093), 0, IF(AND(4=MATCH(LARGE('Raw Data'!G1093:J1093, 4), 'Raw Data'!G1093:J1093, 0), 'Raw Data'!L1093-'Raw Data'!K1093&gt;3), 'Raw Data'!J1093, 0))</f>
        <v>0</v>
      </c>
      <c r="F1099">
        <f>IF(ISBLANK('Raw Data'!J1093), 0, IF(AND(3=MATCH(LARGE('Raw Data'!G1093:J1093, 4), 'Raw Data'!G1093:J1093, 0), 'Raw Data'!K1093-'Raw Data'!L1093&gt;3), 'Raw Data'!I1093, 0))</f>
        <v>0</v>
      </c>
      <c r="G1099">
        <f>IF(ISBLANK('Raw Data'!J1093), 0, IF(AND(2=MATCH(LARGE('Raw Data'!G1093:J1093, 4), 'Raw Data'!G1093:J1093, 0), AND('Raw Data'!L1093-'Raw Data'!K1093&lt;4, 'Raw Data'!L1093-'Raw Data'!K1093&gt;0)), 'Raw Data'!H1093, 0))</f>
        <v>0</v>
      </c>
      <c r="H1099">
        <f>IF(ISBLANK('Raw Data'!J1093), 0, IF(AND(1=MATCH(LARGE('Raw Data'!G1093:J1093, 4), 'Raw Data'!G1093:J1093, 0), AND('Raw Data'!K1093-'Raw Data'!L1093&lt;4, 'Raw Data'!K1093-'Raw Data'!L1093&gt;0)), 'Raw Data'!G1093, 0))</f>
        <v>0</v>
      </c>
      <c r="I1099">
        <f>IF(ISBLANK('Raw Data'!J1093), 0, IF(AND(4=MATCH(LARGE('Raw Data'!G1093:J1093, 3), 'Raw Data'!G1093:J1093, 0), 'Raw Data'!L1093-'Raw Data'!K1093&gt;3), 'Raw Data'!J1093, 0))</f>
        <v>0</v>
      </c>
      <c r="J1099">
        <f>IF(ISBLANK('Raw Data'!J1093), 0, IF(AND(3=MATCH(LARGE('Raw Data'!G1093:J1093, 3), 'Raw Data'!G1093:J1093, 0), 'Raw Data'!K1093-'Raw Data'!L1093&gt;3), 'Raw Data'!I1093, 0))</f>
        <v>0</v>
      </c>
      <c r="K1099">
        <f>IF(ISBLANK('Raw Data'!J1093), 0, IF(AND(2=MATCH(LARGE('Raw Data'!G1093:J1093, 3), 'Raw Data'!G1093:J1093, 0), AND('Raw Data'!L1093-'Raw Data'!K1093&lt;4, 'Raw Data'!L1093-'Raw Data'!K1093&gt;0)), 'Raw Data'!H1093, 0))</f>
        <v>0</v>
      </c>
      <c r="L1099">
        <f>IF(ISBLANK('Raw Data'!J1093), 0, IF(AND(1=MATCH(LARGE('Raw Data'!G1093:J1093, 3), 'Raw Data'!G1093:J1093, 0), AND('Raw Data'!K1093-'Raw Data'!L1093&lt;4, 'Raw Data'!K1093-'Raw Data'!L1093&gt;0)), 'Raw Data'!G1093, 0))</f>
        <v>0</v>
      </c>
      <c r="M1099">
        <f>IF(ISBLANK('Raw Data'!J1093), 0, IF(AND(4=MATCH(LARGE('Raw Data'!G1093:J1093, 2), 'Raw Data'!G1093:J1093, 0), 'Raw Data'!L1093-'Raw Data'!K1093&gt;3), 'Raw Data'!J1093, 0))</f>
        <v>0</v>
      </c>
      <c r="N1099">
        <f>IF(ISBLANK('Raw Data'!J1093), 0, IF(AND(3=MATCH(LARGE('Raw Data'!G1093:J1093, 2), 'Raw Data'!G1093:J1093, 0), 'Raw Data'!K1093-'Raw Data'!L1093&gt;3), 'Raw Data'!I1093, 0))</f>
        <v>0</v>
      </c>
      <c r="O1099">
        <f>IF(ISBLANK('Raw Data'!J1093), 0, IF(AND(2=MATCH(LARGE('Raw Data'!G1093:J1093, 2), 'Raw Data'!G1093:J1093, 0), AND('Raw Data'!L1093-'Raw Data'!K1093&lt;4, 'Raw Data'!L1093-'Raw Data'!K1093&gt;0)), 'Raw Data'!H1093, 0))</f>
        <v>0</v>
      </c>
      <c r="P1099">
        <f>IF(ISBLANK('Raw Data'!J1093), 0, IF(AND(1=MATCH(LARGE('Raw Data'!G1093:J1093, 2), 'Raw Data'!G1093:J1093, 0), AND('Raw Data'!K1093-'Raw Data'!L1093&lt;4, 'Raw Data'!K1093-'Raw Data'!L1093&gt;0)), 'Raw Data'!G1093, 0))</f>
        <v>0</v>
      </c>
      <c r="Q1099">
        <f>IF(ISBLANK('Raw Data'!J1093), 0, IF(AND(4=MATCH(LARGE('Raw Data'!G1093:J1093, 1), 'Raw Data'!G1093:J1093, 0), 'Raw Data'!L1093-'Raw Data'!K1093&gt;3), 'Raw Data'!J1093, 0))</f>
        <v>0</v>
      </c>
      <c r="R1099">
        <f>IF(ISBLANK('Raw Data'!J1093), 0, IF(AND(3=MATCH(LARGE('Raw Data'!G1093:J1093, 1), 'Raw Data'!G1093:J1093, 0), 'Raw Data'!K1093-'Raw Data'!L1093&gt;3), 'Raw Data'!I1093, 0))</f>
        <v>0</v>
      </c>
      <c r="S1099">
        <f>IF(AND('Raw Data'!L1093-'Raw Data'!K1093&gt;4, 'Raw Data'!F1093&lt;'Raw Data'!C1093), 'Raw Data'!J1093, 0)</f>
        <v>0</v>
      </c>
      <c r="T1099">
        <f>IF(AND('Raw Data'!K1093-'Raw Data'!L1093&gt;4, 'Raw Data'!F1093&gt;'Raw Data'!C1093), 'Raw Data'!I1093, 0)</f>
        <v>0</v>
      </c>
      <c r="U1099">
        <f>IF(AND('Raw Data'!L1093-'Raw Data'!K1093&lt;3, 'Raw Data'!L1093&gt;'Raw Data'!K1093, 'Raw Data'!F1093&lt;'Raw Data'!C1093), 'Raw Data'!H1093, 0)</f>
        <v>0</v>
      </c>
      <c r="V1099">
        <f>IF(AND('Raw Data'!L1093-'Raw Data'!K1093&lt;3, 'Raw Data'!L1093&gt;'Raw Data'!K1093, 'Raw Data'!F1093&gt;'Raw Data'!C1093), 'Raw Data'!G1093, 0)</f>
        <v>0</v>
      </c>
    </row>
    <row r="1100" spans="1:22" x14ac:dyDescent="0.3">
      <c r="A1100">
        <f>IF(AND('Raw Data'!F1094&lt;'Raw Data'!C1094, 'Raw Data'!L1094&gt;'Raw Data'!K1094, 'Raw Data'!L1094-'Raw Data'!K1094&gt;3), 'Raw Data'!J1094, 0)</f>
        <v>0</v>
      </c>
      <c r="B1100">
        <f>IF(AND('Raw Data'!C1094&lt;'Raw Data'!F1094, 'Raw Data'!K1094&gt;'Raw Data'!L1094, 'Raw Data'!K1094-'Raw Data'!L1094&gt;3), 'Raw Data'!I1094, 0)</f>
        <v>0</v>
      </c>
      <c r="C1100">
        <f>IF(AND('Raw Data'!F1094&lt;'Raw Data'!C1094, 'Raw Data'!L1094&gt;'Raw Data'!K1094, 'Raw Data'!L1094-'Raw Data'!K1094&lt;4), 'Raw Data'!H1094, 0)</f>
        <v>0</v>
      </c>
      <c r="D1100">
        <f>IF(AND('Raw Data'!C1094&lt;'Raw Data'!F1094, 'Raw Data'!K1094&gt;'Raw Data'!L1094, 'Raw Data'!K1094-'Raw Data'!L1094&lt;4), 'Raw Data'!G1094, 0)</f>
        <v>0</v>
      </c>
      <c r="E1100">
        <f>IF(ISBLANK('Raw Data'!J1094), 0, IF(AND(4=MATCH(LARGE('Raw Data'!G1094:J1094, 4), 'Raw Data'!G1094:J1094, 0), 'Raw Data'!L1094-'Raw Data'!K1094&gt;3), 'Raw Data'!J1094, 0))</f>
        <v>0</v>
      </c>
      <c r="F1100">
        <f>IF(ISBLANK('Raw Data'!J1094), 0, IF(AND(3=MATCH(LARGE('Raw Data'!G1094:J1094, 4), 'Raw Data'!G1094:J1094, 0), 'Raw Data'!K1094-'Raw Data'!L1094&gt;3), 'Raw Data'!I1094, 0))</f>
        <v>0</v>
      </c>
      <c r="G1100">
        <f>IF(ISBLANK('Raw Data'!J1094), 0, IF(AND(2=MATCH(LARGE('Raw Data'!G1094:J1094, 4), 'Raw Data'!G1094:J1094, 0), AND('Raw Data'!L1094-'Raw Data'!K1094&lt;4, 'Raw Data'!L1094-'Raw Data'!K1094&gt;0)), 'Raw Data'!H1094, 0))</f>
        <v>0</v>
      </c>
      <c r="H1100">
        <f>IF(ISBLANK('Raw Data'!J1094), 0, IF(AND(1=MATCH(LARGE('Raw Data'!G1094:J1094, 4), 'Raw Data'!G1094:J1094, 0), AND('Raw Data'!K1094-'Raw Data'!L1094&lt;4, 'Raw Data'!K1094-'Raw Data'!L1094&gt;0)), 'Raw Data'!G1094, 0))</f>
        <v>0</v>
      </c>
      <c r="I1100">
        <f>IF(ISBLANK('Raw Data'!J1094), 0, IF(AND(4=MATCH(LARGE('Raw Data'!G1094:J1094, 3), 'Raw Data'!G1094:J1094, 0), 'Raw Data'!L1094-'Raw Data'!K1094&gt;3), 'Raw Data'!J1094, 0))</f>
        <v>0</v>
      </c>
      <c r="J1100">
        <f>IF(ISBLANK('Raw Data'!J1094), 0, IF(AND(3=MATCH(LARGE('Raw Data'!G1094:J1094, 3), 'Raw Data'!G1094:J1094, 0), 'Raw Data'!K1094-'Raw Data'!L1094&gt;3), 'Raw Data'!I1094, 0))</f>
        <v>0</v>
      </c>
      <c r="K1100">
        <f>IF(ISBLANK('Raw Data'!J1094), 0, IF(AND(2=MATCH(LARGE('Raw Data'!G1094:J1094, 3), 'Raw Data'!G1094:J1094, 0), AND('Raw Data'!L1094-'Raw Data'!K1094&lt;4, 'Raw Data'!L1094-'Raw Data'!K1094&gt;0)), 'Raw Data'!H1094, 0))</f>
        <v>0</v>
      </c>
      <c r="L1100">
        <f>IF(ISBLANK('Raw Data'!J1094), 0, IF(AND(1=MATCH(LARGE('Raw Data'!G1094:J1094, 3), 'Raw Data'!G1094:J1094, 0), AND('Raw Data'!K1094-'Raw Data'!L1094&lt;4, 'Raw Data'!K1094-'Raw Data'!L1094&gt;0)), 'Raw Data'!G1094, 0))</f>
        <v>0</v>
      </c>
      <c r="M1100">
        <f>IF(ISBLANK('Raw Data'!J1094), 0, IF(AND(4=MATCH(LARGE('Raw Data'!G1094:J1094, 2), 'Raw Data'!G1094:J1094, 0), 'Raw Data'!L1094-'Raw Data'!K1094&gt;3), 'Raw Data'!J1094, 0))</f>
        <v>0</v>
      </c>
      <c r="N1100">
        <f>IF(ISBLANK('Raw Data'!J1094), 0, IF(AND(3=MATCH(LARGE('Raw Data'!G1094:J1094, 2), 'Raw Data'!G1094:J1094, 0), 'Raw Data'!K1094-'Raw Data'!L1094&gt;3), 'Raw Data'!I1094, 0))</f>
        <v>0</v>
      </c>
      <c r="O1100">
        <f>IF(ISBLANK('Raw Data'!J1094), 0, IF(AND(2=MATCH(LARGE('Raw Data'!G1094:J1094, 2), 'Raw Data'!G1094:J1094, 0), AND('Raw Data'!L1094-'Raw Data'!K1094&lt;4, 'Raw Data'!L1094-'Raw Data'!K1094&gt;0)), 'Raw Data'!H1094, 0))</f>
        <v>0</v>
      </c>
      <c r="P1100">
        <f>IF(ISBLANK('Raw Data'!J1094), 0, IF(AND(1=MATCH(LARGE('Raw Data'!G1094:J1094, 2), 'Raw Data'!G1094:J1094, 0), AND('Raw Data'!K1094-'Raw Data'!L1094&lt;4, 'Raw Data'!K1094-'Raw Data'!L1094&gt;0)), 'Raw Data'!G1094, 0))</f>
        <v>0</v>
      </c>
      <c r="Q1100">
        <f>IF(ISBLANK('Raw Data'!J1094), 0, IF(AND(4=MATCH(LARGE('Raw Data'!G1094:J1094, 1), 'Raw Data'!G1094:J1094, 0), 'Raw Data'!L1094-'Raw Data'!K1094&gt;3), 'Raw Data'!J1094, 0))</f>
        <v>0</v>
      </c>
      <c r="R1100">
        <f>IF(ISBLANK('Raw Data'!J1094), 0, IF(AND(3=MATCH(LARGE('Raw Data'!G1094:J1094, 1), 'Raw Data'!G1094:J1094, 0), 'Raw Data'!K1094-'Raw Data'!L1094&gt;3), 'Raw Data'!I1094, 0))</f>
        <v>0</v>
      </c>
      <c r="S1100">
        <f>IF(AND('Raw Data'!L1094-'Raw Data'!K1094&gt;4, 'Raw Data'!F1094&lt;'Raw Data'!C1094), 'Raw Data'!J1094, 0)</f>
        <v>0</v>
      </c>
      <c r="T1100">
        <f>IF(AND('Raw Data'!K1094-'Raw Data'!L1094&gt;4, 'Raw Data'!F1094&gt;'Raw Data'!C1094), 'Raw Data'!I1094, 0)</f>
        <v>0</v>
      </c>
      <c r="U1100">
        <f>IF(AND('Raw Data'!L1094-'Raw Data'!K1094&lt;3, 'Raw Data'!L1094&gt;'Raw Data'!K1094, 'Raw Data'!F1094&lt;'Raw Data'!C1094), 'Raw Data'!H1094, 0)</f>
        <v>0</v>
      </c>
      <c r="V1100">
        <f>IF(AND('Raw Data'!L1094-'Raw Data'!K1094&lt;3, 'Raw Data'!L1094&gt;'Raw Data'!K1094, 'Raw Data'!F1094&gt;'Raw Data'!C1094), 'Raw Data'!G1094, 0)</f>
        <v>0</v>
      </c>
    </row>
    <row r="1101" spans="1:22" x14ac:dyDescent="0.3">
      <c r="A1101">
        <f>IF(AND('Raw Data'!F1095&lt;'Raw Data'!C1095, 'Raw Data'!L1095&gt;'Raw Data'!K1095, 'Raw Data'!L1095-'Raw Data'!K1095&gt;3), 'Raw Data'!J1095, 0)</f>
        <v>0</v>
      </c>
      <c r="B1101">
        <f>IF(AND('Raw Data'!C1095&lt;'Raw Data'!F1095, 'Raw Data'!K1095&gt;'Raw Data'!L1095, 'Raw Data'!K1095-'Raw Data'!L1095&gt;3), 'Raw Data'!I1095, 0)</f>
        <v>0</v>
      </c>
      <c r="C1101">
        <f>IF(AND('Raw Data'!F1095&lt;'Raw Data'!C1095, 'Raw Data'!L1095&gt;'Raw Data'!K1095, 'Raw Data'!L1095-'Raw Data'!K1095&lt;4), 'Raw Data'!H1095, 0)</f>
        <v>0</v>
      </c>
      <c r="D1101">
        <f>IF(AND('Raw Data'!C1095&lt;'Raw Data'!F1095, 'Raw Data'!K1095&gt;'Raw Data'!L1095, 'Raw Data'!K1095-'Raw Data'!L1095&lt;4), 'Raw Data'!G1095, 0)</f>
        <v>0</v>
      </c>
      <c r="E1101">
        <f>IF(ISBLANK('Raw Data'!J1095), 0, IF(AND(4=MATCH(LARGE('Raw Data'!G1095:J1095, 4), 'Raw Data'!G1095:J1095, 0), 'Raw Data'!L1095-'Raw Data'!K1095&gt;3), 'Raw Data'!J1095, 0))</f>
        <v>0</v>
      </c>
      <c r="F1101">
        <f>IF(ISBLANK('Raw Data'!J1095), 0, IF(AND(3=MATCH(LARGE('Raw Data'!G1095:J1095, 4), 'Raw Data'!G1095:J1095, 0), 'Raw Data'!K1095-'Raw Data'!L1095&gt;3), 'Raw Data'!I1095, 0))</f>
        <v>0</v>
      </c>
      <c r="G1101">
        <f>IF(ISBLANK('Raw Data'!J1095), 0, IF(AND(2=MATCH(LARGE('Raw Data'!G1095:J1095, 4), 'Raw Data'!G1095:J1095, 0), AND('Raw Data'!L1095-'Raw Data'!K1095&lt;4, 'Raw Data'!L1095-'Raw Data'!K1095&gt;0)), 'Raw Data'!H1095, 0))</f>
        <v>0</v>
      </c>
      <c r="H1101">
        <f>IF(ISBLANK('Raw Data'!J1095), 0, IF(AND(1=MATCH(LARGE('Raw Data'!G1095:J1095, 4), 'Raw Data'!G1095:J1095, 0), AND('Raw Data'!K1095-'Raw Data'!L1095&lt;4, 'Raw Data'!K1095-'Raw Data'!L1095&gt;0)), 'Raw Data'!G1095, 0))</f>
        <v>0</v>
      </c>
      <c r="I1101">
        <f>IF(ISBLANK('Raw Data'!J1095), 0, IF(AND(4=MATCH(LARGE('Raw Data'!G1095:J1095, 3), 'Raw Data'!G1095:J1095, 0), 'Raw Data'!L1095-'Raw Data'!K1095&gt;3), 'Raw Data'!J1095, 0))</f>
        <v>0</v>
      </c>
      <c r="J1101">
        <f>IF(ISBLANK('Raw Data'!J1095), 0, IF(AND(3=MATCH(LARGE('Raw Data'!G1095:J1095, 3), 'Raw Data'!G1095:J1095, 0), 'Raw Data'!K1095-'Raw Data'!L1095&gt;3), 'Raw Data'!I1095, 0))</f>
        <v>0</v>
      </c>
      <c r="K1101">
        <f>IF(ISBLANK('Raw Data'!J1095), 0, IF(AND(2=MATCH(LARGE('Raw Data'!G1095:J1095, 3), 'Raw Data'!G1095:J1095, 0), AND('Raw Data'!L1095-'Raw Data'!K1095&lt;4, 'Raw Data'!L1095-'Raw Data'!K1095&gt;0)), 'Raw Data'!H1095, 0))</f>
        <v>0</v>
      </c>
      <c r="L1101">
        <f>IF(ISBLANK('Raw Data'!J1095), 0, IF(AND(1=MATCH(LARGE('Raw Data'!G1095:J1095, 3), 'Raw Data'!G1095:J1095, 0), AND('Raw Data'!K1095-'Raw Data'!L1095&lt;4, 'Raw Data'!K1095-'Raw Data'!L1095&gt;0)), 'Raw Data'!G1095, 0))</f>
        <v>0</v>
      </c>
      <c r="M1101">
        <f>IF(ISBLANK('Raw Data'!J1095), 0, IF(AND(4=MATCH(LARGE('Raw Data'!G1095:J1095, 2), 'Raw Data'!G1095:J1095, 0), 'Raw Data'!L1095-'Raw Data'!K1095&gt;3), 'Raw Data'!J1095, 0))</f>
        <v>0</v>
      </c>
      <c r="N1101">
        <f>IF(ISBLANK('Raw Data'!J1095), 0, IF(AND(3=MATCH(LARGE('Raw Data'!G1095:J1095, 2), 'Raw Data'!G1095:J1095, 0), 'Raw Data'!K1095-'Raw Data'!L1095&gt;3), 'Raw Data'!I1095, 0))</f>
        <v>0</v>
      </c>
      <c r="O1101">
        <f>IF(ISBLANK('Raw Data'!J1095), 0, IF(AND(2=MATCH(LARGE('Raw Data'!G1095:J1095, 2), 'Raw Data'!G1095:J1095, 0), AND('Raw Data'!L1095-'Raw Data'!K1095&lt;4, 'Raw Data'!L1095-'Raw Data'!K1095&gt;0)), 'Raw Data'!H1095, 0))</f>
        <v>0</v>
      </c>
      <c r="P1101">
        <f>IF(ISBLANK('Raw Data'!J1095), 0, IF(AND(1=MATCH(LARGE('Raw Data'!G1095:J1095, 2), 'Raw Data'!G1095:J1095, 0), AND('Raw Data'!K1095-'Raw Data'!L1095&lt;4, 'Raw Data'!K1095-'Raw Data'!L1095&gt;0)), 'Raw Data'!G1095, 0))</f>
        <v>0</v>
      </c>
      <c r="Q1101">
        <f>IF(ISBLANK('Raw Data'!J1095), 0, IF(AND(4=MATCH(LARGE('Raw Data'!G1095:J1095, 1), 'Raw Data'!G1095:J1095, 0), 'Raw Data'!L1095-'Raw Data'!K1095&gt;3), 'Raw Data'!J1095, 0))</f>
        <v>0</v>
      </c>
      <c r="R1101">
        <f>IF(ISBLANK('Raw Data'!J1095), 0, IF(AND(3=MATCH(LARGE('Raw Data'!G1095:J1095, 1), 'Raw Data'!G1095:J1095, 0), 'Raw Data'!K1095-'Raw Data'!L1095&gt;3), 'Raw Data'!I1095, 0))</f>
        <v>0</v>
      </c>
      <c r="S1101">
        <f>IF(AND('Raw Data'!L1095-'Raw Data'!K1095&gt;4, 'Raw Data'!F1095&lt;'Raw Data'!C1095), 'Raw Data'!J1095, 0)</f>
        <v>0</v>
      </c>
      <c r="T1101">
        <f>IF(AND('Raw Data'!K1095-'Raw Data'!L1095&gt;4, 'Raw Data'!F1095&gt;'Raw Data'!C1095), 'Raw Data'!I1095, 0)</f>
        <v>0</v>
      </c>
      <c r="U1101">
        <f>IF(AND('Raw Data'!L1095-'Raw Data'!K1095&lt;3, 'Raw Data'!L1095&gt;'Raw Data'!K1095, 'Raw Data'!F1095&lt;'Raw Data'!C1095), 'Raw Data'!H1095, 0)</f>
        <v>0</v>
      </c>
      <c r="V1101">
        <f>IF(AND('Raw Data'!L1095-'Raw Data'!K1095&lt;3, 'Raw Data'!L1095&gt;'Raw Data'!K1095, 'Raw Data'!F1095&gt;'Raw Data'!C1095), 'Raw Data'!G1095, 0)</f>
        <v>0</v>
      </c>
    </row>
    <row r="1102" spans="1:22" x14ac:dyDescent="0.3">
      <c r="A1102">
        <f>IF(AND('Raw Data'!F1096&lt;'Raw Data'!C1096, 'Raw Data'!L1096&gt;'Raw Data'!K1096, 'Raw Data'!L1096-'Raw Data'!K1096&gt;3), 'Raw Data'!J1096, 0)</f>
        <v>0</v>
      </c>
      <c r="B1102">
        <f>IF(AND('Raw Data'!C1096&lt;'Raw Data'!F1096, 'Raw Data'!K1096&gt;'Raw Data'!L1096, 'Raw Data'!K1096-'Raw Data'!L1096&gt;3), 'Raw Data'!I1096, 0)</f>
        <v>0</v>
      </c>
      <c r="C1102">
        <f>IF(AND('Raw Data'!F1096&lt;'Raw Data'!C1096, 'Raw Data'!L1096&gt;'Raw Data'!K1096, 'Raw Data'!L1096-'Raw Data'!K1096&lt;4), 'Raw Data'!H1096, 0)</f>
        <v>0</v>
      </c>
      <c r="D1102">
        <f>IF(AND('Raw Data'!C1096&lt;'Raw Data'!F1096, 'Raw Data'!K1096&gt;'Raw Data'!L1096, 'Raw Data'!K1096-'Raw Data'!L1096&lt;4), 'Raw Data'!G1096, 0)</f>
        <v>0</v>
      </c>
      <c r="E1102">
        <f>IF(ISBLANK('Raw Data'!J1096), 0, IF(AND(4=MATCH(LARGE('Raw Data'!G1096:J1096, 4), 'Raw Data'!G1096:J1096, 0), 'Raw Data'!L1096-'Raw Data'!K1096&gt;3), 'Raw Data'!J1096, 0))</f>
        <v>0</v>
      </c>
      <c r="F1102">
        <f>IF(ISBLANK('Raw Data'!J1096), 0, IF(AND(3=MATCH(LARGE('Raw Data'!G1096:J1096, 4), 'Raw Data'!G1096:J1096, 0), 'Raw Data'!K1096-'Raw Data'!L1096&gt;3), 'Raw Data'!I1096, 0))</f>
        <v>0</v>
      </c>
      <c r="G1102">
        <f>IF(ISBLANK('Raw Data'!J1096), 0, IF(AND(2=MATCH(LARGE('Raw Data'!G1096:J1096, 4), 'Raw Data'!G1096:J1096, 0), AND('Raw Data'!L1096-'Raw Data'!K1096&lt;4, 'Raw Data'!L1096-'Raw Data'!K1096&gt;0)), 'Raw Data'!H1096, 0))</f>
        <v>0</v>
      </c>
      <c r="H1102">
        <f>IF(ISBLANK('Raw Data'!J1096), 0, IF(AND(1=MATCH(LARGE('Raw Data'!G1096:J1096, 4), 'Raw Data'!G1096:J1096, 0), AND('Raw Data'!K1096-'Raw Data'!L1096&lt;4, 'Raw Data'!K1096-'Raw Data'!L1096&gt;0)), 'Raw Data'!G1096, 0))</f>
        <v>0</v>
      </c>
      <c r="I1102">
        <f>IF(ISBLANK('Raw Data'!J1096), 0, IF(AND(4=MATCH(LARGE('Raw Data'!G1096:J1096, 3), 'Raw Data'!G1096:J1096, 0), 'Raw Data'!L1096-'Raw Data'!K1096&gt;3), 'Raw Data'!J1096, 0))</f>
        <v>0</v>
      </c>
      <c r="J1102">
        <f>IF(ISBLANK('Raw Data'!J1096), 0, IF(AND(3=MATCH(LARGE('Raw Data'!G1096:J1096, 3), 'Raw Data'!G1096:J1096, 0), 'Raw Data'!K1096-'Raw Data'!L1096&gt;3), 'Raw Data'!I1096, 0))</f>
        <v>0</v>
      </c>
      <c r="K1102">
        <f>IF(ISBLANK('Raw Data'!J1096), 0, IF(AND(2=MATCH(LARGE('Raw Data'!G1096:J1096, 3), 'Raw Data'!G1096:J1096, 0), AND('Raw Data'!L1096-'Raw Data'!K1096&lt;4, 'Raw Data'!L1096-'Raw Data'!K1096&gt;0)), 'Raw Data'!H1096, 0))</f>
        <v>0</v>
      </c>
      <c r="L1102">
        <f>IF(ISBLANK('Raw Data'!J1096), 0, IF(AND(1=MATCH(LARGE('Raw Data'!G1096:J1096, 3), 'Raw Data'!G1096:J1096, 0), AND('Raw Data'!K1096-'Raw Data'!L1096&lt;4, 'Raw Data'!K1096-'Raw Data'!L1096&gt;0)), 'Raw Data'!G1096, 0))</f>
        <v>0</v>
      </c>
      <c r="M1102">
        <f>IF(ISBLANK('Raw Data'!J1096), 0, IF(AND(4=MATCH(LARGE('Raw Data'!G1096:J1096, 2), 'Raw Data'!G1096:J1096, 0), 'Raw Data'!L1096-'Raw Data'!K1096&gt;3), 'Raw Data'!J1096, 0))</f>
        <v>0</v>
      </c>
      <c r="N1102">
        <f>IF(ISBLANK('Raw Data'!J1096), 0, IF(AND(3=MATCH(LARGE('Raw Data'!G1096:J1096, 2), 'Raw Data'!G1096:J1096, 0), 'Raw Data'!K1096-'Raw Data'!L1096&gt;3), 'Raw Data'!I1096, 0))</f>
        <v>0</v>
      </c>
      <c r="O1102">
        <f>IF(ISBLANK('Raw Data'!J1096), 0, IF(AND(2=MATCH(LARGE('Raw Data'!G1096:J1096, 2), 'Raw Data'!G1096:J1096, 0), AND('Raw Data'!L1096-'Raw Data'!K1096&lt;4, 'Raw Data'!L1096-'Raw Data'!K1096&gt;0)), 'Raw Data'!H1096, 0))</f>
        <v>0</v>
      </c>
      <c r="P1102">
        <f>IF(ISBLANK('Raw Data'!J1096), 0, IF(AND(1=MATCH(LARGE('Raw Data'!G1096:J1096, 2), 'Raw Data'!G1096:J1096, 0), AND('Raw Data'!K1096-'Raw Data'!L1096&lt;4, 'Raw Data'!K1096-'Raw Data'!L1096&gt;0)), 'Raw Data'!G1096, 0))</f>
        <v>0</v>
      </c>
      <c r="Q1102">
        <f>IF(ISBLANK('Raw Data'!J1096), 0, IF(AND(4=MATCH(LARGE('Raw Data'!G1096:J1096, 1), 'Raw Data'!G1096:J1096, 0), 'Raw Data'!L1096-'Raw Data'!K1096&gt;3), 'Raw Data'!J1096, 0))</f>
        <v>0</v>
      </c>
      <c r="R1102">
        <f>IF(ISBLANK('Raw Data'!J1096), 0, IF(AND(3=MATCH(LARGE('Raw Data'!G1096:J1096, 1), 'Raw Data'!G1096:J1096, 0), 'Raw Data'!K1096-'Raw Data'!L1096&gt;3), 'Raw Data'!I1096, 0))</f>
        <v>0</v>
      </c>
      <c r="S1102">
        <f>IF(AND('Raw Data'!L1096-'Raw Data'!K1096&gt;4, 'Raw Data'!F1096&lt;'Raw Data'!C1096), 'Raw Data'!J1096, 0)</f>
        <v>0</v>
      </c>
      <c r="T1102">
        <f>IF(AND('Raw Data'!K1096-'Raw Data'!L1096&gt;4, 'Raw Data'!F1096&gt;'Raw Data'!C1096), 'Raw Data'!I1096, 0)</f>
        <v>0</v>
      </c>
      <c r="U1102">
        <f>IF(AND('Raw Data'!L1096-'Raw Data'!K1096&lt;3, 'Raw Data'!L1096&gt;'Raw Data'!K1096, 'Raw Data'!F1096&lt;'Raw Data'!C1096), 'Raw Data'!H1096, 0)</f>
        <v>0</v>
      </c>
      <c r="V1102">
        <f>IF(AND('Raw Data'!L1096-'Raw Data'!K1096&lt;3, 'Raw Data'!L1096&gt;'Raw Data'!K1096, 'Raw Data'!F1096&gt;'Raw Data'!C1096), 'Raw Data'!G1096, 0)</f>
        <v>0</v>
      </c>
    </row>
    <row r="1103" spans="1:22" x14ac:dyDescent="0.3">
      <c r="A1103">
        <f>IF(AND('Raw Data'!F1097&lt;'Raw Data'!C1097, 'Raw Data'!L1097&gt;'Raw Data'!K1097, 'Raw Data'!L1097-'Raw Data'!K1097&gt;3), 'Raw Data'!J1097, 0)</f>
        <v>0</v>
      </c>
      <c r="B1103">
        <f>IF(AND('Raw Data'!C1097&lt;'Raw Data'!F1097, 'Raw Data'!K1097&gt;'Raw Data'!L1097, 'Raw Data'!K1097-'Raw Data'!L1097&gt;3), 'Raw Data'!I1097, 0)</f>
        <v>0</v>
      </c>
      <c r="C1103">
        <f>IF(AND('Raw Data'!F1097&lt;'Raw Data'!C1097, 'Raw Data'!L1097&gt;'Raw Data'!K1097, 'Raw Data'!L1097-'Raw Data'!K1097&lt;4), 'Raw Data'!H1097, 0)</f>
        <v>0</v>
      </c>
      <c r="D1103">
        <f>IF(AND('Raw Data'!C1097&lt;'Raw Data'!F1097, 'Raw Data'!K1097&gt;'Raw Data'!L1097, 'Raw Data'!K1097-'Raw Data'!L1097&lt;4), 'Raw Data'!G1097, 0)</f>
        <v>0</v>
      </c>
      <c r="E1103">
        <f>IF(ISBLANK('Raw Data'!J1097), 0, IF(AND(4=MATCH(LARGE('Raw Data'!G1097:J1097, 4), 'Raw Data'!G1097:J1097, 0), 'Raw Data'!L1097-'Raw Data'!K1097&gt;3), 'Raw Data'!J1097, 0))</f>
        <v>0</v>
      </c>
      <c r="F1103">
        <f>IF(ISBLANK('Raw Data'!J1097), 0, IF(AND(3=MATCH(LARGE('Raw Data'!G1097:J1097, 4), 'Raw Data'!G1097:J1097, 0), 'Raw Data'!K1097-'Raw Data'!L1097&gt;3), 'Raw Data'!I1097, 0))</f>
        <v>0</v>
      </c>
      <c r="G1103">
        <f>IF(ISBLANK('Raw Data'!J1097), 0, IF(AND(2=MATCH(LARGE('Raw Data'!G1097:J1097, 4), 'Raw Data'!G1097:J1097, 0), AND('Raw Data'!L1097-'Raw Data'!K1097&lt;4, 'Raw Data'!L1097-'Raw Data'!K1097&gt;0)), 'Raw Data'!H1097, 0))</f>
        <v>0</v>
      </c>
      <c r="H1103">
        <f>IF(ISBLANK('Raw Data'!J1097), 0, IF(AND(1=MATCH(LARGE('Raw Data'!G1097:J1097, 4), 'Raw Data'!G1097:J1097, 0), AND('Raw Data'!K1097-'Raw Data'!L1097&lt;4, 'Raw Data'!K1097-'Raw Data'!L1097&gt;0)), 'Raw Data'!G1097, 0))</f>
        <v>0</v>
      </c>
      <c r="I1103">
        <f>IF(ISBLANK('Raw Data'!J1097), 0, IF(AND(4=MATCH(LARGE('Raw Data'!G1097:J1097, 3), 'Raw Data'!G1097:J1097, 0), 'Raw Data'!L1097-'Raw Data'!K1097&gt;3), 'Raw Data'!J1097, 0))</f>
        <v>0</v>
      </c>
      <c r="J1103">
        <f>IF(ISBLANK('Raw Data'!J1097), 0, IF(AND(3=MATCH(LARGE('Raw Data'!G1097:J1097, 3), 'Raw Data'!G1097:J1097, 0), 'Raw Data'!K1097-'Raw Data'!L1097&gt;3), 'Raw Data'!I1097, 0))</f>
        <v>0</v>
      </c>
      <c r="K1103">
        <f>IF(ISBLANK('Raw Data'!J1097), 0, IF(AND(2=MATCH(LARGE('Raw Data'!G1097:J1097, 3), 'Raw Data'!G1097:J1097, 0), AND('Raw Data'!L1097-'Raw Data'!K1097&lt;4, 'Raw Data'!L1097-'Raw Data'!K1097&gt;0)), 'Raw Data'!H1097, 0))</f>
        <v>0</v>
      </c>
      <c r="L1103">
        <f>IF(ISBLANK('Raw Data'!J1097), 0, IF(AND(1=MATCH(LARGE('Raw Data'!G1097:J1097, 3), 'Raw Data'!G1097:J1097, 0), AND('Raw Data'!K1097-'Raw Data'!L1097&lt;4, 'Raw Data'!K1097-'Raw Data'!L1097&gt;0)), 'Raw Data'!G1097, 0))</f>
        <v>0</v>
      </c>
      <c r="M1103">
        <f>IF(ISBLANK('Raw Data'!J1097), 0, IF(AND(4=MATCH(LARGE('Raw Data'!G1097:J1097, 2), 'Raw Data'!G1097:J1097, 0), 'Raw Data'!L1097-'Raw Data'!K1097&gt;3), 'Raw Data'!J1097, 0))</f>
        <v>0</v>
      </c>
      <c r="N1103">
        <f>IF(ISBLANK('Raw Data'!J1097), 0, IF(AND(3=MATCH(LARGE('Raw Data'!G1097:J1097, 2), 'Raw Data'!G1097:J1097, 0), 'Raw Data'!K1097-'Raw Data'!L1097&gt;3), 'Raw Data'!I1097, 0))</f>
        <v>0</v>
      </c>
      <c r="O1103">
        <f>IF(ISBLANK('Raw Data'!J1097), 0, IF(AND(2=MATCH(LARGE('Raw Data'!G1097:J1097, 2), 'Raw Data'!G1097:J1097, 0), AND('Raw Data'!L1097-'Raw Data'!K1097&lt;4, 'Raw Data'!L1097-'Raw Data'!K1097&gt;0)), 'Raw Data'!H1097, 0))</f>
        <v>0</v>
      </c>
      <c r="P1103">
        <f>IF(ISBLANK('Raw Data'!J1097), 0, IF(AND(1=MATCH(LARGE('Raw Data'!G1097:J1097, 2), 'Raw Data'!G1097:J1097, 0), AND('Raw Data'!K1097-'Raw Data'!L1097&lt;4, 'Raw Data'!K1097-'Raw Data'!L1097&gt;0)), 'Raw Data'!G1097, 0))</f>
        <v>0</v>
      </c>
      <c r="Q1103">
        <f>IF(ISBLANK('Raw Data'!J1097), 0, IF(AND(4=MATCH(LARGE('Raw Data'!G1097:J1097, 1), 'Raw Data'!G1097:J1097, 0), 'Raw Data'!L1097-'Raw Data'!K1097&gt;3), 'Raw Data'!J1097, 0))</f>
        <v>0</v>
      </c>
      <c r="R1103">
        <f>IF(ISBLANK('Raw Data'!J1097), 0, IF(AND(3=MATCH(LARGE('Raw Data'!G1097:J1097, 1), 'Raw Data'!G1097:J1097, 0), 'Raw Data'!K1097-'Raw Data'!L1097&gt;3), 'Raw Data'!I1097, 0))</f>
        <v>0</v>
      </c>
      <c r="S1103">
        <f>IF(AND('Raw Data'!L1097-'Raw Data'!K1097&gt;4, 'Raw Data'!F1097&lt;'Raw Data'!C1097), 'Raw Data'!J1097, 0)</f>
        <v>0</v>
      </c>
      <c r="T1103">
        <f>IF(AND('Raw Data'!K1097-'Raw Data'!L1097&gt;4, 'Raw Data'!F1097&gt;'Raw Data'!C1097), 'Raw Data'!I1097, 0)</f>
        <v>0</v>
      </c>
      <c r="U1103">
        <f>IF(AND('Raw Data'!L1097-'Raw Data'!K1097&lt;3, 'Raw Data'!L1097&gt;'Raw Data'!K1097, 'Raw Data'!F1097&lt;'Raw Data'!C1097), 'Raw Data'!H1097, 0)</f>
        <v>0</v>
      </c>
      <c r="V1103">
        <f>IF(AND('Raw Data'!L1097-'Raw Data'!K1097&lt;3, 'Raw Data'!L1097&gt;'Raw Data'!K1097, 'Raw Data'!F1097&gt;'Raw Data'!C1097), 'Raw Data'!G1097, 0)</f>
        <v>0</v>
      </c>
    </row>
    <row r="1104" spans="1:22" x14ac:dyDescent="0.3">
      <c r="A1104">
        <f>IF(AND('Raw Data'!F1098&lt;'Raw Data'!C1098, 'Raw Data'!L1098&gt;'Raw Data'!K1098, 'Raw Data'!L1098-'Raw Data'!K1098&gt;3), 'Raw Data'!J1098, 0)</f>
        <v>0</v>
      </c>
      <c r="B1104">
        <f>IF(AND('Raw Data'!C1098&lt;'Raw Data'!F1098, 'Raw Data'!K1098&gt;'Raw Data'!L1098, 'Raw Data'!K1098-'Raw Data'!L1098&gt;3), 'Raw Data'!I1098, 0)</f>
        <v>0</v>
      </c>
      <c r="C1104">
        <f>IF(AND('Raw Data'!F1098&lt;'Raw Data'!C1098, 'Raw Data'!L1098&gt;'Raw Data'!K1098, 'Raw Data'!L1098-'Raw Data'!K1098&lt;4), 'Raw Data'!H1098, 0)</f>
        <v>0</v>
      </c>
      <c r="D1104">
        <f>IF(AND('Raw Data'!C1098&lt;'Raw Data'!F1098, 'Raw Data'!K1098&gt;'Raw Data'!L1098, 'Raw Data'!K1098-'Raw Data'!L1098&lt;4), 'Raw Data'!G1098, 0)</f>
        <v>0</v>
      </c>
      <c r="E1104">
        <f>IF(ISBLANK('Raw Data'!J1098), 0, IF(AND(4=MATCH(LARGE('Raw Data'!G1098:J1098, 4), 'Raw Data'!G1098:J1098, 0), 'Raw Data'!L1098-'Raw Data'!K1098&gt;3), 'Raw Data'!J1098, 0))</f>
        <v>0</v>
      </c>
      <c r="F1104">
        <f>IF(ISBLANK('Raw Data'!J1098), 0, IF(AND(3=MATCH(LARGE('Raw Data'!G1098:J1098, 4), 'Raw Data'!G1098:J1098, 0), 'Raw Data'!K1098-'Raw Data'!L1098&gt;3), 'Raw Data'!I1098, 0))</f>
        <v>0</v>
      </c>
      <c r="G1104">
        <f>IF(ISBLANK('Raw Data'!J1098), 0, IF(AND(2=MATCH(LARGE('Raw Data'!G1098:J1098, 4), 'Raw Data'!G1098:J1098, 0), AND('Raw Data'!L1098-'Raw Data'!K1098&lt;4, 'Raw Data'!L1098-'Raw Data'!K1098&gt;0)), 'Raw Data'!H1098, 0))</f>
        <v>0</v>
      </c>
      <c r="H1104">
        <f>IF(ISBLANK('Raw Data'!J1098), 0, IF(AND(1=MATCH(LARGE('Raw Data'!G1098:J1098, 4), 'Raw Data'!G1098:J1098, 0), AND('Raw Data'!K1098-'Raw Data'!L1098&lt;4, 'Raw Data'!K1098-'Raw Data'!L1098&gt;0)), 'Raw Data'!G1098, 0))</f>
        <v>0</v>
      </c>
      <c r="I1104">
        <f>IF(ISBLANK('Raw Data'!J1098), 0, IF(AND(4=MATCH(LARGE('Raw Data'!G1098:J1098, 3), 'Raw Data'!G1098:J1098, 0), 'Raw Data'!L1098-'Raw Data'!K1098&gt;3), 'Raw Data'!J1098, 0))</f>
        <v>0</v>
      </c>
      <c r="J1104">
        <f>IF(ISBLANK('Raw Data'!J1098), 0, IF(AND(3=MATCH(LARGE('Raw Data'!G1098:J1098, 3), 'Raw Data'!G1098:J1098, 0), 'Raw Data'!K1098-'Raw Data'!L1098&gt;3), 'Raw Data'!I1098, 0))</f>
        <v>0</v>
      </c>
      <c r="K1104">
        <f>IF(ISBLANK('Raw Data'!J1098), 0, IF(AND(2=MATCH(LARGE('Raw Data'!G1098:J1098, 3), 'Raw Data'!G1098:J1098, 0), AND('Raw Data'!L1098-'Raw Data'!K1098&lt;4, 'Raw Data'!L1098-'Raw Data'!K1098&gt;0)), 'Raw Data'!H1098, 0))</f>
        <v>0</v>
      </c>
      <c r="L1104">
        <f>IF(ISBLANK('Raw Data'!J1098), 0, IF(AND(1=MATCH(LARGE('Raw Data'!G1098:J1098, 3), 'Raw Data'!G1098:J1098, 0), AND('Raw Data'!K1098-'Raw Data'!L1098&lt;4, 'Raw Data'!K1098-'Raw Data'!L1098&gt;0)), 'Raw Data'!G1098, 0))</f>
        <v>0</v>
      </c>
      <c r="M1104">
        <f>IF(ISBLANK('Raw Data'!J1098), 0, IF(AND(4=MATCH(LARGE('Raw Data'!G1098:J1098, 2), 'Raw Data'!G1098:J1098, 0), 'Raw Data'!L1098-'Raw Data'!K1098&gt;3), 'Raw Data'!J1098, 0))</f>
        <v>0</v>
      </c>
      <c r="N1104">
        <f>IF(ISBLANK('Raw Data'!J1098), 0, IF(AND(3=MATCH(LARGE('Raw Data'!G1098:J1098, 2), 'Raw Data'!G1098:J1098, 0), 'Raw Data'!K1098-'Raw Data'!L1098&gt;3), 'Raw Data'!I1098, 0))</f>
        <v>0</v>
      </c>
      <c r="O1104">
        <f>IF(ISBLANK('Raw Data'!J1098), 0, IF(AND(2=MATCH(LARGE('Raw Data'!G1098:J1098, 2), 'Raw Data'!G1098:J1098, 0), AND('Raw Data'!L1098-'Raw Data'!K1098&lt;4, 'Raw Data'!L1098-'Raw Data'!K1098&gt;0)), 'Raw Data'!H1098, 0))</f>
        <v>0</v>
      </c>
      <c r="P1104">
        <f>IF(ISBLANK('Raw Data'!J1098), 0, IF(AND(1=MATCH(LARGE('Raw Data'!G1098:J1098, 2), 'Raw Data'!G1098:J1098, 0), AND('Raw Data'!K1098-'Raw Data'!L1098&lt;4, 'Raw Data'!K1098-'Raw Data'!L1098&gt;0)), 'Raw Data'!G1098, 0))</f>
        <v>0</v>
      </c>
      <c r="Q1104">
        <f>IF(ISBLANK('Raw Data'!J1098), 0, IF(AND(4=MATCH(LARGE('Raw Data'!G1098:J1098, 1), 'Raw Data'!G1098:J1098, 0), 'Raw Data'!L1098-'Raw Data'!K1098&gt;3), 'Raw Data'!J1098, 0))</f>
        <v>0</v>
      </c>
      <c r="R1104">
        <f>IF(ISBLANK('Raw Data'!J1098), 0, IF(AND(3=MATCH(LARGE('Raw Data'!G1098:J1098, 1), 'Raw Data'!G1098:J1098, 0), 'Raw Data'!K1098-'Raw Data'!L1098&gt;3), 'Raw Data'!I1098, 0))</f>
        <v>0</v>
      </c>
      <c r="S1104">
        <f>IF(AND('Raw Data'!L1098-'Raw Data'!K1098&gt;4, 'Raw Data'!F1098&lt;'Raw Data'!C1098), 'Raw Data'!J1098, 0)</f>
        <v>0</v>
      </c>
      <c r="T1104">
        <f>IF(AND('Raw Data'!K1098-'Raw Data'!L1098&gt;4, 'Raw Data'!F1098&gt;'Raw Data'!C1098), 'Raw Data'!I1098, 0)</f>
        <v>0</v>
      </c>
      <c r="U1104">
        <f>IF(AND('Raw Data'!L1098-'Raw Data'!K1098&lt;3, 'Raw Data'!L1098&gt;'Raw Data'!K1098, 'Raw Data'!F1098&lt;'Raw Data'!C1098), 'Raw Data'!H1098, 0)</f>
        <v>0</v>
      </c>
      <c r="V1104">
        <f>IF(AND('Raw Data'!L1098-'Raw Data'!K1098&lt;3, 'Raw Data'!L1098&gt;'Raw Data'!K1098, 'Raw Data'!F1098&gt;'Raw Data'!C1098), 'Raw Data'!G1098, 0)</f>
        <v>0</v>
      </c>
    </row>
    <row r="1105" spans="1:22" x14ac:dyDescent="0.3">
      <c r="A1105">
        <f>IF(AND('Raw Data'!F1099&lt;'Raw Data'!C1099, 'Raw Data'!L1099&gt;'Raw Data'!K1099, 'Raw Data'!L1099-'Raw Data'!K1099&gt;3), 'Raw Data'!J1099, 0)</f>
        <v>0</v>
      </c>
      <c r="B1105">
        <f>IF(AND('Raw Data'!C1099&lt;'Raw Data'!F1099, 'Raw Data'!K1099&gt;'Raw Data'!L1099, 'Raw Data'!K1099-'Raw Data'!L1099&gt;3), 'Raw Data'!I1099, 0)</f>
        <v>0</v>
      </c>
      <c r="C1105">
        <f>IF(AND('Raw Data'!F1099&lt;'Raw Data'!C1099, 'Raw Data'!L1099&gt;'Raw Data'!K1099, 'Raw Data'!L1099-'Raw Data'!K1099&lt;4), 'Raw Data'!H1099, 0)</f>
        <v>0</v>
      </c>
      <c r="D1105">
        <f>IF(AND('Raw Data'!C1099&lt;'Raw Data'!F1099, 'Raw Data'!K1099&gt;'Raw Data'!L1099, 'Raw Data'!K1099-'Raw Data'!L1099&lt;4), 'Raw Data'!G1099, 0)</f>
        <v>0</v>
      </c>
      <c r="E1105">
        <f>IF(ISBLANK('Raw Data'!J1099), 0, IF(AND(4=MATCH(LARGE('Raw Data'!G1099:J1099, 4), 'Raw Data'!G1099:J1099, 0), 'Raw Data'!L1099-'Raw Data'!K1099&gt;3), 'Raw Data'!J1099, 0))</f>
        <v>0</v>
      </c>
      <c r="F1105">
        <f>IF(ISBLANK('Raw Data'!J1099), 0, IF(AND(3=MATCH(LARGE('Raw Data'!G1099:J1099, 4), 'Raw Data'!G1099:J1099, 0), 'Raw Data'!K1099-'Raw Data'!L1099&gt;3), 'Raw Data'!I1099, 0))</f>
        <v>0</v>
      </c>
      <c r="G1105">
        <f>IF(ISBLANK('Raw Data'!J1099), 0, IF(AND(2=MATCH(LARGE('Raw Data'!G1099:J1099, 4), 'Raw Data'!G1099:J1099, 0), AND('Raw Data'!L1099-'Raw Data'!K1099&lt;4, 'Raw Data'!L1099-'Raw Data'!K1099&gt;0)), 'Raw Data'!H1099, 0))</f>
        <v>0</v>
      </c>
      <c r="H1105">
        <f>IF(ISBLANK('Raw Data'!J1099), 0, IF(AND(1=MATCH(LARGE('Raw Data'!G1099:J1099, 4), 'Raw Data'!G1099:J1099, 0), AND('Raw Data'!K1099-'Raw Data'!L1099&lt;4, 'Raw Data'!K1099-'Raw Data'!L1099&gt;0)), 'Raw Data'!G1099, 0))</f>
        <v>0</v>
      </c>
      <c r="I1105">
        <f>IF(ISBLANK('Raw Data'!J1099), 0, IF(AND(4=MATCH(LARGE('Raw Data'!G1099:J1099, 3), 'Raw Data'!G1099:J1099, 0), 'Raw Data'!L1099-'Raw Data'!K1099&gt;3), 'Raw Data'!J1099, 0))</f>
        <v>0</v>
      </c>
      <c r="J1105">
        <f>IF(ISBLANK('Raw Data'!J1099), 0, IF(AND(3=MATCH(LARGE('Raw Data'!G1099:J1099, 3), 'Raw Data'!G1099:J1099, 0), 'Raw Data'!K1099-'Raw Data'!L1099&gt;3), 'Raw Data'!I1099, 0))</f>
        <v>0</v>
      </c>
      <c r="K1105">
        <f>IF(ISBLANK('Raw Data'!J1099), 0, IF(AND(2=MATCH(LARGE('Raw Data'!G1099:J1099, 3), 'Raw Data'!G1099:J1099, 0), AND('Raw Data'!L1099-'Raw Data'!K1099&lt;4, 'Raw Data'!L1099-'Raw Data'!K1099&gt;0)), 'Raw Data'!H1099, 0))</f>
        <v>0</v>
      </c>
      <c r="L1105">
        <f>IF(ISBLANK('Raw Data'!J1099), 0, IF(AND(1=MATCH(LARGE('Raw Data'!G1099:J1099, 3), 'Raw Data'!G1099:J1099, 0), AND('Raw Data'!K1099-'Raw Data'!L1099&lt;4, 'Raw Data'!K1099-'Raw Data'!L1099&gt;0)), 'Raw Data'!G1099, 0))</f>
        <v>0</v>
      </c>
      <c r="M1105">
        <f>IF(ISBLANK('Raw Data'!J1099), 0, IF(AND(4=MATCH(LARGE('Raw Data'!G1099:J1099, 2), 'Raw Data'!G1099:J1099, 0), 'Raw Data'!L1099-'Raw Data'!K1099&gt;3), 'Raw Data'!J1099, 0))</f>
        <v>0</v>
      </c>
      <c r="N1105">
        <f>IF(ISBLANK('Raw Data'!J1099), 0, IF(AND(3=MATCH(LARGE('Raw Data'!G1099:J1099, 2), 'Raw Data'!G1099:J1099, 0), 'Raw Data'!K1099-'Raw Data'!L1099&gt;3), 'Raw Data'!I1099, 0))</f>
        <v>0</v>
      </c>
      <c r="O1105">
        <f>IF(ISBLANK('Raw Data'!J1099), 0, IF(AND(2=MATCH(LARGE('Raw Data'!G1099:J1099, 2), 'Raw Data'!G1099:J1099, 0), AND('Raw Data'!L1099-'Raw Data'!K1099&lt;4, 'Raw Data'!L1099-'Raw Data'!K1099&gt;0)), 'Raw Data'!H1099, 0))</f>
        <v>0</v>
      </c>
      <c r="P1105">
        <f>IF(ISBLANK('Raw Data'!J1099), 0, IF(AND(1=MATCH(LARGE('Raw Data'!G1099:J1099, 2), 'Raw Data'!G1099:J1099, 0), AND('Raw Data'!K1099-'Raw Data'!L1099&lt;4, 'Raw Data'!K1099-'Raw Data'!L1099&gt;0)), 'Raw Data'!G1099, 0))</f>
        <v>0</v>
      </c>
      <c r="Q1105">
        <f>IF(ISBLANK('Raw Data'!J1099), 0, IF(AND(4=MATCH(LARGE('Raw Data'!G1099:J1099, 1), 'Raw Data'!G1099:J1099, 0), 'Raw Data'!L1099-'Raw Data'!K1099&gt;3), 'Raw Data'!J1099, 0))</f>
        <v>0</v>
      </c>
      <c r="R1105">
        <f>IF(ISBLANK('Raw Data'!J1099), 0, IF(AND(3=MATCH(LARGE('Raw Data'!G1099:J1099, 1), 'Raw Data'!G1099:J1099, 0), 'Raw Data'!K1099-'Raw Data'!L1099&gt;3), 'Raw Data'!I1099, 0))</f>
        <v>0</v>
      </c>
      <c r="S1105">
        <f>IF(AND('Raw Data'!L1099-'Raw Data'!K1099&gt;4, 'Raw Data'!F1099&lt;'Raw Data'!C1099), 'Raw Data'!J1099, 0)</f>
        <v>0</v>
      </c>
      <c r="T1105">
        <f>IF(AND('Raw Data'!K1099-'Raw Data'!L1099&gt;4, 'Raw Data'!F1099&gt;'Raw Data'!C1099), 'Raw Data'!I1099, 0)</f>
        <v>0</v>
      </c>
      <c r="U1105">
        <f>IF(AND('Raw Data'!L1099-'Raw Data'!K1099&lt;3, 'Raw Data'!L1099&gt;'Raw Data'!K1099, 'Raw Data'!F1099&lt;'Raw Data'!C1099), 'Raw Data'!H1099, 0)</f>
        <v>0</v>
      </c>
      <c r="V1105">
        <f>IF(AND('Raw Data'!L1099-'Raw Data'!K1099&lt;3, 'Raw Data'!L1099&gt;'Raw Data'!K1099, 'Raw Data'!F1099&gt;'Raw Data'!C1099), 'Raw Data'!G1099, 0)</f>
        <v>0</v>
      </c>
    </row>
    <row r="1106" spans="1:22" x14ac:dyDescent="0.3">
      <c r="A1106">
        <f>IF(AND('Raw Data'!F1100&lt;'Raw Data'!C1100, 'Raw Data'!L1100&gt;'Raw Data'!K1100, 'Raw Data'!L1100-'Raw Data'!K1100&gt;3), 'Raw Data'!J1100, 0)</f>
        <v>0</v>
      </c>
      <c r="B1106">
        <f>IF(AND('Raw Data'!C1100&lt;'Raw Data'!F1100, 'Raw Data'!K1100&gt;'Raw Data'!L1100, 'Raw Data'!K1100-'Raw Data'!L1100&gt;3), 'Raw Data'!I1100, 0)</f>
        <v>0</v>
      </c>
      <c r="C1106">
        <f>IF(AND('Raw Data'!F1100&lt;'Raw Data'!C1100, 'Raw Data'!L1100&gt;'Raw Data'!K1100, 'Raw Data'!L1100-'Raw Data'!K1100&lt;4), 'Raw Data'!H1100, 0)</f>
        <v>0</v>
      </c>
      <c r="D1106">
        <f>IF(AND('Raw Data'!C1100&lt;'Raw Data'!F1100, 'Raw Data'!K1100&gt;'Raw Data'!L1100, 'Raw Data'!K1100-'Raw Data'!L1100&lt;4), 'Raw Data'!G1100, 0)</f>
        <v>0</v>
      </c>
      <c r="E1106">
        <f>IF(ISBLANK('Raw Data'!J1100), 0, IF(AND(4=MATCH(LARGE('Raw Data'!G1100:J1100, 4), 'Raw Data'!G1100:J1100, 0), 'Raw Data'!L1100-'Raw Data'!K1100&gt;3), 'Raw Data'!J1100, 0))</f>
        <v>0</v>
      </c>
      <c r="F1106">
        <f>IF(ISBLANK('Raw Data'!J1100), 0, IF(AND(3=MATCH(LARGE('Raw Data'!G1100:J1100, 4), 'Raw Data'!G1100:J1100, 0), 'Raw Data'!K1100-'Raw Data'!L1100&gt;3), 'Raw Data'!I1100, 0))</f>
        <v>0</v>
      </c>
      <c r="G1106">
        <f>IF(ISBLANK('Raw Data'!J1100), 0, IF(AND(2=MATCH(LARGE('Raw Data'!G1100:J1100, 4), 'Raw Data'!G1100:J1100, 0), AND('Raw Data'!L1100-'Raw Data'!K1100&lt;4, 'Raw Data'!L1100-'Raw Data'!K1100&gt;0)), 'Raw Data'!H1100, 0))</f>
        <v>0</v>
      </c>
      <c r="H1106">
        <f>IF(ISBLANK('Raw Data'!J1100), 0, IF(AND(1=MATCH(LARGE('Raw Data'!G1100:J1100, 4), 'Raw Data'!G1100:J1100, 0), AND('Raw Data'!K1100-'Raw Data'!L1100&lt;4, 'Raw Data'!K1100-'Raw Data'!L1100&gt;0)), 'Raw Data'!G1100, 0))</f>
        <v>0</v>
      </c>
      <c r="I1106">
        <f>IF(ISBLANK('Raw Data'!J1100), 0, IF(AND(4=MATCH(LARGE('Raw Data'!G1100:J1100, 3), 'Raw Data'!G1100:J1100, 0), 'Raw Data'!L1100-'Raw Data'!K1100&gt;3), 'Raw Data'!J1100, 0))</f>
        <v>0</v>
      </c>
      <c r="J1106">
        <f>IF(ISBLANK('Raw Data'!J1100), 0, IF(AND(3=MATCH(LARGE('Raw Data'!G1100:J1100, 3), 'Raw Data'!G1100:J1100, 0), 'Raw Data'!K1100-'Raw Data'!L1100&gt;3), 'Raw Data'!I1100, 0))</f>
        <v>0</v>
      </c>
      <c r="K1106">
        <f>IF(ISBLANK('Raw Data'!J1100), 0, IF(AND(2=MATCH(LARGE('Raw Data'!G1100:J1100, 3), 'Raw Data'!G1100:J1100, 0), AND('Raw Data'!L1100-'Raw Data'!K1100&lt;4, 'Raw Data'!L1100-'Raw Data'!K1100&gt;0)), 'Raw Data'!H1100, 0))</f>
        <v>0</v>
      </c>
      <c r="L1106">
        <f>IF(ISBLANK('Raw Data'!J1100), 0, IF(AND(1=MATCH(LARGE('Raw Data'!G1100:J1100, 3), 'Raw Data'!G1100:J1100, 0), AND('Raw Data'!K1100-'Raw Data'!L1100&lt;4, 'Raw Data'!K1100-'Raw Data'!L1100&gt;0)), 'Raw Data'!G1100, 0))</f>
        <v>0</v>
      </c>
      <c r="M1106">
        <f>IF(ISBLANK('Raw Data'!J1100), 0, IF(AND(4=MATCH(LARGE('Raw Data'!G1100:J1100, 2), 'Raw Data'!G1100:J1100, 0), 'Raw Data'!L1100-'Raw Data'!K1100&gt;3), 'Raw Data'!J1100, 0))</f>
        <v>0</v>
      </c>
      <c r="N1106">
        <f>IF(ISBLANK('Raw Data'!J1100), 0, IF(AND(3=MATCH(LARGE('Raw Data'!G1100:J1100, 2), 'Raw Data'!G1100:J1100, 0), 'Raw Data'!K1100-'Raw Data'!L1100&gt;3), 'Raw Data'!I1100, 0))</f>
        <v>0</v>
      </c>
      <c r="O1106">
        <f>IF(ISBLANK('Raw Data'!J1100), 0, IF(AND(2=MATCH(LARGE('Raw Data'!G1100:J1100, 2), 'Raw Data'!G1100:J1100, 0), AND('Raw Data'!L1100-'Raw Data'!K1100&lt;4, 'Raw Data'!L1100-'Raw Data'!K1100&gt;0)), 'Raw Data'!H1100, 0))</f>
        <v>0</v>
      </c>
      <c r="P1106">
        <f>IF(ISBLANK('Raw Data'!J1100), 0, IF(AND(1=MATCH(LARGE('Raw Data'!G1100:J1100, 2), 'Raw Data'!G1100:J1100, 0), AND('Raw Data'!K1100-'Raw Data'!L1100&lt;4, 'Raw Data'!K1100-'Raw Data'!L1100&gt;0)), 'Raw Data'!G1100, 0))</f>
        <v>0</v>
      </c>
      <c r="Q1106">
        <f>IF(ISBLANK('Raw Data'!J1100), 0, IF(AND(4=MATCH(LARGE('Raw Data'!G1100:J1100, 1), 'Raw Data'!G1100:J1100, 0), 'Raw Data'!L1100-'Raw Data'!K1100&gt;3), 'Raw Data'!J1100, 0))</f>
        <v>0</v>
      </c>
      <c r="R1106">
        <f>IF(ISBLANK('Raw Data'!J1100), 0, IF(AND(3=MATCH(LARGE('Raw Data'!G1100:J1100, 1), 'Raw Data'!G1100:J1100, 0), 'Raw Data'!K1100-'Raw Data'!L1100&gt;3), 'Raw Data'!I1100, 0))</f>
        <v>0</v>
      </c>
      <c r="S1106">
        <f>IF(AND('Raw Data'!L1100-'Raw Data'!K1100&gt;4, 'Raw Data'!F1100&lt;'Raw Data'!C1100), 'Raw Data'!J1100, 0)</f>
        <v>0</v>
      </c>
      <c r="T1106">
        <f>IF(AND('Raw Data'!K1100-'Raw Data'!L1100&gt;4, 'Raw Data'!F1100&gt;'Raw Data'!C1100), 'Raw Data'!I1100, 0)</f>
        <v>0</v>
      </c>
      <c r="U1106">
        <f>IF(AND('Raw Data'!L1100-'Raw Data'!K1100&lt;3, 'Raw Data'!L1100&gt;'Raw Data'!K1100, 'Raw Data'!F1100&lt;'Raw Data'!C1100), 'Raw Data'!H1100, 0)</f>
        <v>0</v>
      </c>
      <c r="V1106">
        <f>IF(AND('Raw Data'!L1100-'Raw Data'!K1100&lt;3, 'Raw Data'!L1100&gt;'Raw Data'!K1100, 'Raw Data'!F1100&gt;'Raw Data'!C1100), 'Raw Data'!G1100, 0)</f>
        <v>0</v>
      </c>
    </row>
    <row r="1107" spans="1:22" x14ac:dyDescent="0.3">
      <c r="A1107">
        <f>IF(AND('Raw Data'!F1101&lt;'Raw Data'!C1101, 'Raw Data'!L1101&gt;'Raw Data'!K1101, 'Raw Data'!L1101-'Raw Data'!K1101&gt;3), 'Raw Data'!J1101, 0)</f>
        <v>0</v>
      </c>
      <c r="B1107">
        <f>IF(AND('Raw Data'!C1101&lt;'Raw Data'!F1101, 'Raw Data'!K1101&gt;'Raw Data'!L1101, 'Raw Data'!K1101-'Raw Data'!L1101&gt;3), 'Raw Data'!I1101, 0)</f>
        <v>0</v>
      </c>
      <c r="C1107">
        <f>IF(AND('Raw Data'!F1101&lt;'Raw Data'!C1101, 'Raw Data'!L1101&gt;'Raw Data'!K1101, 'Raw Data'!L1101-'Raw Data'!K1101&lt;4), 'Raw Data'!H1101, 0)</f>
        <v>0</v>
      </c>
      <c r="D1107">
        <f>IF(AND('Raw Data'!C1101&lt;'Raw Data'!F1101, 'Raw Data'!K1101&gt;'Raw Data'!L1101, 'Raw Data'!K1101-'Raw Data'!L1101&lt;4), 'Raw Data'!G1101, 0)</f>
        <v>0</v>
      </c>
      <c r="E1107">
        <f>IF(ISBLANK('Raw Data'!J1101), 0, IF(AND(4=MATCH(LARGE('Raw Data'!G1101:J1101, 4), 'Raw Data'!G1101:J1101, 0), 'Raw Data'!L1101-'Raw Data'!K1101&gt;3), 'Raw Data'!J1101, 0))</f>
        <v>0</v>
      </c>
      <c r="F1107">
        <f>IF(ISBLANK('Raw Data'!J1101), 0, IF(AND(3=MATCH(LARGE('Raw Data'!G1101:J1101, 4), 'Raw Data'!G1101:J1101, 0), 'Raw Data'!K1101-'Raw Data'!L1101&gt;3), 'Raw Data'!I1101, 0))</f>
        <v>0</v>
      </c>
      <c r="G1107">
        <f>IF(ISBLANK('Raw Data'!J1101), 0, IF(AND(2=MATCH(LARGE('Raw Data'!G1101:J1101, 4), 'Raw Data'!G1101:J1101, 0), AND('Raw Data'!L1101-'Raw Data'!K1101&lt;4, 'Raw Data'!L1101-'Raw Data'!K1101&gt;0)), 'Raw Data'!H1101, 0))</f>
        <v>0</v>
      </c>
      <c r="H1107">
        <f>IF(ISBLANK('Raw Data'!J1101), 0, IF(AND(1=MATCH(LARGE('Raw Data'!G1101:J1101, 4), 'Raw Data'!G1101:J1101, 0), AND('Raw Data'!K1101-'Raw Data'!L1101&lt;4, 'Raw Data'!K1101-'Raw Data'!L1101&gt;0)), 'Raw Data'!G1101, 0))</f>
        <v>0</v>
      </c>
      <c r="I1107">
        <f>IF(ISBLANK('Raw Data'!J1101), 0, IF(AND(4=MATCH(LARGE('Raw Data'!G1101:J1101, 3), 'Raw Data'!G1101:J1101, 0), 'Raw Data'!L1101-'Raw Data'!K1101&gt;3), 'Raw Data'!J1101, 0))</f>
        <v>0</v>
      </c>
      <c r="J1107">
        <f>IF(ISBLANK('Raw Data'!J1101), 0, IF(AND(3=MATCH(LARGE('Raw Data'!G1101:J1101, 3), 'Raw Data'!G1101:J1101, 0), 'Raw Data'!K1101-'Raw Data'!L1101&gt;3), 'Raw Data'!I1101, 0))</f>
        <v>0</v>
      </c>
      <c r="K1107">
        <f>IF(ISBLANK('Raw Data'!J1101), 0, IF(AND(2=MATCH(LARGE('Raw Data'!G1101:J1101, 3), 'Raw Data'!G1101:J1101, 0), AND('Raw Data'!L1101-'Raw Data'!K1101&lt;4, 'Raw Data'!L1101-'Raw Data'!K1101&gt;0)), 'Raw Data'!H1101, 0))</f>
        <v>0</v>
      </c>
      <c r="L1107">
        <f>IF(ISBLANK('Raw Data'!J1101), 0, IF(AND(1=MATCH(LARGE('Raw Data'!G1101:J1101, 3), 'Raw Data'!G1101:J1101, 0), AND('Raw Data'!K1101-'Raw Data'!L1101&lt;4, 'Raw Data'!K1101-'Raw Data'!L1101&gt;0)), 'Raw Data'!G1101, 0))</f>
        <v>0</v>
      </c>
      <c r="M1107">
        <f>IF(ISBLANK('Raw Data'!J1101), 0, IF(AND(4=MATCH(LARGE('Raw Data'!G1101:J1101, 2), 'Raw Data'!G1101:J1101, 0), 'Raw Data'!L1101-'Raw Data'!K1101&gt;3), 'Raw Data'!J1101, 0))</f>
        <v>0</v>
      </c>
      <c r="N1107">
        <f>IF(ISBLANK('Raw Data'!J1101), 0, IF(AND(3=MATCH(LARGE('Raw Data'!G1101:J1101, 2), 'Raw Data'!G1101:J1101, 0), 'Raw Data'!K1101-'Raw Data'!L1101&gt;3), 'Raw Data'!I1101, 0))</f>
        <v>0</v>
      </c>
      <c r="O1107">
        <f>IF(ISBLANK('Raw Data'!J1101), 0, IF(AND(2=MATCH(LARGE('Raw Data'!G1101:J1101, 2), 'Raw Data'!G1101:J1101, 0), AND('Raw Data'!L1101-'Raw Data'!K1101&lt;4, 'Raw Data'!L1101-'Raw Data'!K1101&gt;0)), 'Raw Data'!H1101, 0))</f>
        <v>0</v>
      </c>
      <c r="P1107">
        <f>IF(ISBLANK('Raw Data'!J1101), 0, IF(AND(1=MATCH(LARGE('Raw Data'!G1101:J1101, 2), 'Raw Data'!G1101:J1101, 0), AND('Raw Data'!K1101-'Raw Data'!L1101&lt;4, 'Raw Data'!K1101-'Raw Data'!L1101&gt;0)), 'Raw Data'!G1101, 0))</f>
        <v>0</v>
      </c>
      <c r="Q1107">
        <f>IF(ISBLANK('Raw Data'!J1101), 0, IF(AND(4=MATCH(LARGE('Raw Data'!G1101:J1101, 1), 'Raw Data'!G1101:J1101, 0), 'Raw Data'!L1101-'Raw Data'!K1101&gt;3), 'Raw Data'!J1101, 0))</f>
        <v>0</v>
      </c>
      <c r="R1107">
        <f>IF(ISBLANK('Raw Data'!J1101), 0, IF(AND(3=MATCH(LARGE('Raw Data'!G1101:J1101, 1), 'Raw Data'!G1101:J1101, 0), 'Raw Data'!K1101-'Raw Data'!L1101&gt;3), 'Raw Data'!I1101, 0))</f>
        <v>0</v>
      </c>
      <c r="S1107">
        <f>IF(AND('Raw Data'!L1101-'Raw Data'!K1101&gt;4, 'Raw Data'!F1101&lt;'Raw Data'!C1101), 'Raw Data'!J1101, 0)</f>
        <v>0</v>
      </c>
      <c r="T1107">
        <f>IF(AND('Raw Data'!K1101-'Raw Data'!L1101&gt;4, 'Raw Data'!F1101&gt;'Raw Data'!C1101), 'Raw Data'!I1101, 0)</f>
        <v>0</v>
      </c>
      <c r="U1107">
        <f>IF(AND('Raw Data'!L1101-'Raw Data'!K1101&lt;3, 'Raw Data'!L1101&gt;'Raw Data'!K1101, 'Raw Data'!F1101&lt;'Raw Data'!C1101), 'Raw Data'!H1101, 0)</f>
        <v>0</v>
      </c>
      <c r="V1107">
        <f>IF(AND('Raw Data'!L1101-'Raw Data'!K1101&lt;3, 'Raw Data'!L1101&gt;'Raw Data'!K1101, 'Raw Data'!F1101&gt;'Raw Data'!C1101), 'Raw Data'!G1101, 0)</f>
        <v>0</v>
      </c>
    </row>
    <row r="1108" spans="1:22" x14ac:dyDescent="0.3">
      <c r="A1108">
        <f>IF(AND('Raw Data'!F1102&lt;'Raw Data'!C1102, 'Raw Data'!L1102&gt;'Raw Data'!K1102, 'Raw Data'!L1102-'Raw Data'!K1102&gt;3), 'Raw Data'!J1102, 0)</f>
        <v>0</v>
      </c>
      <c r="B1108">
        <f>IF(AND('Raw Data'!C1102&lt;'Raw Data'!F1102, 'Raw Data'!K1102&gt;'Raw Data'!L1102, 'Raw Data'!K1102-'Raw Data'!L1102&gt;3), 'Raw Data'!I1102, 0)</f>
        <v>0</v>
      </c>
      <c r="C1108">
        <f>IF(AND('Raw Data'!F1102&lt;'Raw Data'!C1102, 'Raw Data'!L1102&gt;'Raw Data'!K1102, 'Raw Data'!L1102-'Raw Data'!K1102&lt;4), 'Raw Data'!H1102, 0)</f>
        <v>0</v>
      </c>
      <c r="D1108">
        <f>IF(AND('Raw Data'!C1102&lt;'Raw Data'!F1102, 'Raw Data'!K1102&gt;'Raw Data'!L1102, 'Raw Data'!K1102-'Raw Data'!L1102&lt;4), 'Raw Data'!G1102, 0)</f>
        <v>0</v>
      </c>
      <c r="E1108">
        <f>IF(ISBLANK('Raw Data'!J1102), 0, IF(AND(4=MATCH(LARGE('Raw Data'!G1102:J1102, 4), 'Raw Data'!G1102:J1102, 0), 'Raw Data'!L1102-'Raw Data'!K1102&gt;3), 'Raw Data'!J1102, 0))</f>
        <v>0</v>
      </c>
      <c r="F1108">
        <f>IF(ISBLANK('Raw Data'!J1102), 0, IF(AND(3=MATCH(LARGE('Raw Data'!G1102:J1102, 4), 'Raw Data'!G1102:J1102, 0), 'Raw Data'!K1102-'Raw Data'!L1102&gt;3), 'Raw Data'!I1102, 0))</f>
        <v>0</v>
      </c>
      <c r="G1108">
        <f>IF(ISBLANK('Raw Data'!J1102), 0, IF(AND(2=MATCH(LARGE('Raw Data'!G1102:J1102, 4), 'Raw Data'!G1102:J1102, 0), AND('Raw Data'!L1102-'Raw Data'!K1102&lt;4, 'Raw Data'!L1102-'Raw Data'!K1102&gt;0)), 'Raw Data'!H1102, 0))</f>
        <v>0</v>
      </c>
      <c r="H1108">
        <f>IF(ISBLANK('Raw Data'!J1102), 0, IF(AND(1=MATCH(LARGE('Raw Data'!G1102:J1102, 4), 'Raw Data'!G1102:J1102, 0), AND('Raw Data'!K1102-'Raw Data'!L1102&lt;4, 'Raw Data'!K1102-'Raw Data'!L1102&gt;0)), 'Raw Data'!G1102, 0))</f>
        <v>0</v>
      </c>
      <c r="I1108">
        <f>IF(ISBLANK('Raw Data'!J1102), 0, IF(AND(4=MATCH(LARGE('Raw Data'!G1102:J1102, 3), 'Raw Data'!G1102:J1102, 0), 'Raw Data'!L1102-'Raw Data'!K1102&gt;3), 'Raw Data'!J1102, 0))</f>
        <v>0</v>
      </c>
      <c r="J1108">
        <f>IF(ISBLANK('Raw Data'!J1102), 0, IF(AND(3=MATCH(LARGE('Raw Data'!G1102:J1102, 3), 'Raw Data'!G1102:J1102, 0), 'Raw Data'!K1102-'Raw Data'!L1102&gt;3), 'Raw Data'!I1102, 0))</f>
        <v>0</v>
      </c>
      <c r="K1108">
        <f>IF(ISBLANK('Raw Data'!J1102), 0, IF(AND(2=MATCH(LARGE('Raw Data'!G1102:J1102, 3), 'Raw Data'!G1102:J1102, 0), AND('Raw Data'!L1102-'Raw Data'!K1102&lt;4, 'Raw Data'!L1102-'Raw Data'!K1102&gt;0)), 'Raw Data'!H1102, 0))</f>
        <v>0</v>
      </c>
      <c r="L1108">
        <f>IF(ISBLANK('Raw Data'!J1102), 0, IF(AND(1=MATCH(LARGE('Raw Data'!G1102:J1102, 3), 'Raw Data'!G1102:J1102, 0), AND('Raw Data'!K1102-'Raw Data'!L1102&lt;4, 'Raw Data'!K1102-'Raw Data'!L1102&gt;0)), 'Raw Data'!G1102, 0))</f>
        <v>0</v>
      </c>
      <c r="M1108">
        <f>IF(ISBLANK('Raw Data'!J1102), 0, IF(AND(4=MATCH(LARGE('Raw Data'!G1102:J1102, 2), 'Raw Data'!G1102:J1102, 0), 'Raw Data'!L1102-'Raw Data'!K1102&gt;3), 'Raw Data'!J1102, 0))</f>
        <v>0</v>
      </c>
      <c r="N1108">
        <f>IF(ISBLANK('Raw Data'!J1102), 0, IF(AND(3=MATCH(LARGE('Raw Data'!G1102:J1102, 2), 'Raw Data'!G1102:J1102, 0), 'Raw Data'!K1102-'Raw Data'!L1102&gt;3), 'Raw Data'!I1102, 0))</f>
        <v>0</v>
      </c>
      <c r="O1108">
        <f>IF(ISBLANK('Raw Data'!J1102), 0, IF(AND(2=MATCH(LARGE('Raw Data'!G1102:J1102, 2), 'Raw Data'!G1102:J1102, 0), AND('Raw Data'!L1102-'Raw Data'!K1102&lt;4, 'Raw Data'!L1102-'Raw Data'!K1102&gt;0)), 'Raw Data'!H1102, 0))</f>
        <v>0</v>
      </c>
      <c r="P1108">
        <f>IF(ISBLANK('Raw Data'!J1102), 0, IF(AND(1=MATCH(LARGE('Raw Data'!G1102:J1102, 2), 'Raw Data'!G1102:J1102, 0), AND('Raw Data'!K1102-'Raw Data'!L1102&lt;4, 'Raw Data'!K1102-'Raw Data'!L1102&gt;0)), 'Raw Data'!G1102, 0))</f>
        <v>0</v>
      </c>
      <c r="Q1108">
        <f>IF(ISBLANK('Raw Data'!J1102), 0, IF(AND(4=MATCH(LARGE('Raw Data'!G1102:J1102, 1), 'Raw Data'!G1102:J1102, 0), 'Raw Data'!L1102-'Raw Data'!K1102&gt;3), 'Raw Data'!J1102, 0))</f>
        <v>0</v>
      </c>
      <c r="R1108">
        <f>IF(ISBLANK('Raw Data'!J1102), 0, IF(AND(3=MATCH(LARGE('Raw Data'!G1102:J1102, 1), 'Raw Data'!G1102:J1102, 0), 'Raw Data'!K1102-'Raw Data'!L1102&gt;3), 'Raw Data'!I1102, 0))</f>
        <v>0</v>
      </c>
      <c r="S1108">
        <f>IF(AND('Raw Data'!L1102-'Raw Data'!K1102&gt;4, 'Raw Data'!F1102&lt;'Raw Data'!C1102), 'Raw Data'!J1102, 0)</f>
        <v>0</v>
      </c>
      <c r="T1108">
        <f>IF(AND('Raw Data'!K1102-'Raw Data'!L1102&gt;4, 'Raw Data'!F1102&gt;'Raw Data'!C1102), 'Raw Data'!I1102, 0)</f>
        <v>0</v>
      </c>
      <c r="U1108">
        <f>IF(AND('Raw Data'!L1102-'Raw Data'!K1102&lt;3, 'Raw Data'!L1102&gt;'Raw Data'!K1102, 'Raw Data'!F1102&lt;'Raw Data'!C1102), 'Raw Data'!H1102, 0)</f>
        <v>0</v>
      </c>
      <c r="V1108">
        <f>IF(AND('Raw Data'!L1102-'Raw Data'!K1102&lt;3, 'Raw Data'!L1102&gt;'Raw Data'!K1102, 'Raw Data'!F1102&gt;'Raw Data'!C1102), 'Raw Data'!G1102, 0)</f>
        <v>0</v>
      </c>
    </row>
    <row r="1109" spans="1:22" x14ac:dyDescent="0.3">
      <c r="A1109">
        <f>IF(AND('Raw Data'!F1103&lt;'Raw Data'!C1103, 'Raw Data'!L1103&gt;'Raw Data'!K1103, 'Raw Data'!L1103-'Raw Data'!K1103&gt;3), 'Raw Data'!J1103, 0)</f>
        <v>0</v>
      </c>
      <c r="B1109">
        <f>IF(AND('Raw Data'!C1103&lt;'Raw Data'!F1103, 'Raw Data'!K1103&gt;'Raw Data'!L1103, 'Raw Data'!K1103-'Raw Data'!L1103&gt;3), 'Raw Data'!I1103, 0)</f>
        <v>0</v>
      </c>
      <c r="C1109">
        <f>IF(AND('Raw Data'!F1103&lt;'Raw Data'!C1103, 'Raw Data'!L1103&gt;'Raw Data'!K1103, 'Raw Data'!L1103-'Raw Data'!K1103&lt;4), 'Raw Data'!H1103, 0)</f>
        <v>0</v>
      </c>
      <c r="D1109">
        <f>IF(AND('Raw Data'!C1103&lt;'Raw Data'!F1103, 'Raw Data'!K1103&gt;'Raw Data'!L1103, 'Raw Data'!K1103-'Raw Data'!L1103&lt;4), 'Raw Data'!G1103, 0)</f>
        <v>0</v>
      </c>
      <c r="E1109">
        <f>IF(ISBLANK('Raw Data'!J1103), 0, IF(AND(4=MATCH(LARGE('Raw Data'!G1103:J1103, 4), 'Raw Data'!G1103:J1103, 0), 'Raw Data'!L1103-'Raw Data'!K1103&gt;3), 'Raw Data'!J1103, 0))</f>
        <v>0</v>
      </c>
      <c r="F1109">
        <f>IF(ISBLANK('Raw Data'!J1103), 0, IF(AND(3=MATCH(LARGE('Raw Data'!G1103:J1103, 4), 'Raw Data'!G1103:J1103, 0), 'Raw Data'!K1103-'Raw Data'!L1103&gt;3), 'Raw Data'!I1103, 0))</f>
        <v>0</v>
      </c>
      <c r="G1109">
        <f>IF(ISBLANK('Raw Data'!J1103), 0, IF(AND(2=MATCH(LARGE('Raw Data'!G1103:J1103, 4), 'Raw Data'!G1103:J1103, 0), AND('Raw Data'!L1103-'Raw Data'!K1103&lt;4, 'Raw Data'!L1103-'Raw Data'!K1103&gt;0)), 'Raw Data'!H1103, 0))</f>
        <v>0</v>
      </c>
      <c r="H1109">
        <f>IF(ISBLANK('Raw Data'!J1103), 0, IF(AND(1=MATCH(LARGE('Raw Data'!G1103:J1103, 4), 'Raw Data'!G1103:J1103, 0), AND('Raw Data'!K1103-'Raw Data'!L1103&lt;4, 'Raw Data'!K1103-'Raw Data'!L1103&gt;0)), 'Raw Data'!G1103, 0))</f>
        <v>0</v>
      </c>
      <c r="I1109">
        <f>IF(ISBLANK('Raw Data'!J1103), 0, IF(AND(4=MATCH(LARGE('Raw Data'!G1103:J1103, 3), 'Raw Data'!G1103:J1103, 0), 'Raw Data'!L1103-'Raw Data'!K1103&gt;3), 'Raw Data'!J1103, 0))</f>
        <v>0</v>
      </c>
      <c r="J1109">
        <f>IF(ISBLANK('Raw Data'!J1103), 0, IF(AND(3=MATCH(LARGE('Raw Data'!G1103:J1103, 3), 'Raw Data'!G1103:J1103, 0), 'Raw Data'!K1103-'Raw Data'!L1103&gt;3), 'Raw Data'!I1103, 0))</f>
        <v>0</v>
      </c>
      <c r="K1109">
        <f>IF(ISBLANK('Raw Data'!J1103), 0, IF(AND(2=MATCH(LARGE('Raw Data'!G1103:J1103, 3), 'Raw Data'!G1103:J1103, 0), AND('Raw Data'!L1103-'Raw Data'!K1103&lt;4, 'Raw Data'!L1103-'Raw Data'!K1103&gt;0)), 'Raw Data'!H1103, 0))</f>
        <v>0</v>
      </c>
      <c r="L1109">
        <f>IF(ISBLANK('Raw Data'!J1103), 0, IF(AND(1=MATCH(LARGE('Raw Data'!G1103:J1103, 3), 'Raw Data'!G1103:J1103, 0), AND('Raw Data'!K1103-'Raw Data'!L1103&lt;4, 'Raw Data'!K1103-'Raw Data'!L1103&gt;0)), 'Raw Data'!G1103, 0))</f>
        <v>0</v>
      </c>
      <c r="M1109">
        <f>IF(ISBLANK('Raw Data'!J1103), 0, IF(AND(4=MATCH(LARGE('Raw Data'!G1103:J1103, 2), 'Raw Data'!G1103:J1103, 0), 'Raw Data'!L1103-'Raw Data'!K1103&gt;3), 'Raw Data'!J1103, 0))</f>
        <v>0</v>
      </c>
      <c r="N1109">
        <f>IF(ISBLANK('Raw Data'!J1103), 0, IF(AND(3=MATCH(LARGE('Raw Data'!G1103:J1103, 2), 'Raw Data'!G1103:J1103, 0), 'Raw Data'!K1103-'Raw Data'!L1103&gt;3), 'Raw Data'!I1103, 0))</f>
        <v>0</v>
      </c>
      <c r="O1109">
        <f>IF(ISBLANK('Raw Data'!J1103), 0, IF(AND(2=MATCH(LARGE('Raw Data'!G1103:J1103, 2), 'Raw Data'!G1103:J1103, 0), AND('Raw Data'!L1103-'Raw Data'!K1103&lt;4, 'Raw Data'!L1103-'Raw Data'!K1103&gt;0)), 'Raw Data'!H1103, 0))</f>
        <v>0</v>
      </c>
      <c r="P1109">
        <f>IF(ISBLANK('Raw Data'!J1103), 0, IF(AND(1=MATCH(LARGE('Raw Data'!G1103:J1103, 2), 'Raw Data'!G1103:J1103, 0), AND('Raw Data'!K1103-'Raw Data'!L1103&lt;4, 'Raw Data'!K1103-'Raw Data'!L1103&gt;0)), 'Raw Data'!G1103, 0))</f>
        <v>0</v>
      </c>
      <c r="Q1109">
        <f>IF(ISBLANK('Raw Data'!J1103), 0, IF(AND(4=MATCH(LARGE('Raw Data'!G1103:J1103, 1), 'Raw Data'!G1103:J1103, 0), 'Raw Data'!L1103-'Raw Data'!K1103&gt;3), 'Raw Data'!J1103, 0))</f>
        <v>0</v>
      </c>
      <c r="R1109">
        <f>IF(ISBLANK('Raw Data'!J1103), 0, IF(AND(3=MATCH(LARGE('Raw Data'!G1103:J1103, 1), 'Raw Data'!G1103:J1103, 0), 'Raw Data'!K1103-'Raw Data'!L1103&gt;3), 'Raw Data'!I1103, 0))</f>
        <v>0</v>
      </c>
      <c r="S1109">
        <f>IF(AND('Raw Data'!L1103-'Raw Data'!K1103&gt;4, 'Raw Data'!F1103&lt;'Raw Data'!C1103), 'Raw Data'!J1103, 0)</f>
        <v>0</v>
      </c>
      <c r="T1109">
        <f>IF(AND('Raw Data'!K1103-'Raw Data'!L1103&gt;4, 'Raw Data'!F1103&gt;'Raw Data'!C1103), 'Raw Data'!I1103, 0)</f>
        <v>0</v>
      </c>
      <c r="U1109">
        <f>IF(AND('Raw Data'!L1103-'Raw Data'!K1103&lt;3, 'Raw Data'!L1103&gt;'Raw Data'!K1103, 'Raw Data'!F1103&lt;'Raw Data'!C1103), 'Raw Data'!H1103, 0)</f>
        <v>0</v>
      </c>
      <c r="V1109">
        <f>IF(AND('Raw Data'!L1103-'Raw Data'!K1103&lt;3, 'Raw Data'!L1103&gt;'Raw Data'!K1103, 'Raw Data'!F1103&gt;'Raw Data'!C1103), 'Raw Data'!G1103, 0)</f>
        <v>0</v>
      </c>
    </row>
    <row r="1110" spans="1:22" x14ac:dyDescent="0.3">
      <c r="A1110">
        <f>IF(AND('Raw Data'!F1104&lt;'Raw Data'!C1104, 'Raw Data'!L1104&gt;'Raw Data'!K1104, 'Raw Data'!L1104-'Raw Data'!K1104&gt;3), 'Raw Data'!J1104, 0)</f>
        <v>0</v>
      </c>
      <c r="B1110">
        <f>IF(AND('Raw Data'!C1104&lt;'Raw Data'!F1104, 'Raw Data'!K1104&gt;'Raw Data'!L1104, 'Raw Data'!K1104-'Raw Data'!L1104&gt;3), 'Raw Data'!I1104, 0)</f>
        <v>0</v>
      </c>
      <c r="C1110">
        <f>IF(AND('Raw Data'!F1104&lt;'Raw Data'!C1104, 'Raw Data'!L1104&gt;'Raw Data'!K1104, 'Raw Data'!L1104-'Raw Data'!K1104&lt;4), 'Raw Data'!H1104, 0)</f>
        <v>0</v>
      </c>
      <c r="D1110">
        <f>IF(AND('Raw Data'!C1104&lt;'Raw Data'!F1104, 'Raw Data'!K1104&gt;'Raw Data'!L1104, 'Raw Data'!K1104-'Raw Data'!L1104&lt;4), 'Raw Data'!G1104, 0)</f>
        <v>0</v>
      </c>
      <c r="E1110">
        <f>IF(ISBLANK('Raw Data'!J1104), 0, IF(AND(4=MATCH(LARGE('Raw Data'!G1104:J1104, 4), 'Raw Data'!G1104:J1104, 0), 'Raw Data'!L1104-'Raw Data'!K1104&gt;3), 'Raw Data'!J1104, 0))</f>
        <v>0</v>
      </c>
      <c r="F1110">
        <f>IF(ISBLANK('Raw Data'!J1104), 0, IF(AND(3=MATCH(LARGE('Raw Data'!G1104:J1104, 4), 'Raw Data'!G1104:J1104, 0), 'Raw Data'!K1104-'Raw Data'!L1104&gt;3), 'Raw Data'!I1104, 0))</f>
        <v>0</v>
      </c>
      <c r="G1110">
        <f>IF(ISBLANK('Raw Data'!J1104), 0, IF(AND(2=MATCH(LARGE('Raw Data'!G1104:J1104, 4), 'Raw Data'!G1104:J1104, 0), AND('Raw Data'!L1104-'Raw Data'!K1104&lt;4, 'Raw Data'!L1104-'Raw Data'!K1104&gt;0)), 'Raw Data'!H1104, 0))</f>
        <v>0</v>
      </c>
      <c r="H1110">
        <f>IF(ISBLANK('Raw Data'!J1104), 0, IF(AND(1=MATCH(LARGE('Raw Data'!G1104:J1104, 4), 'Raw Data'!G1104:J1104, 0), AND('Raw Data'!K1104-'Raw Data'!L1104&lt;4, 'Raw Data'!K1104-'Raw Data'!L1104&gt;0)), 'Raw Data'!G1104, 0))</f>
        <v>0</v>
      </c>
      <c r="I1110">
        <f>IF(ISBLANK('Raw Data'!J1104), 0, IF(AND(4=MATCH(LARGE('Raw Data'!G1104:J1104, 3), 'Raw Data'!G1104:J1104, 0), 'Raw Data'!L1104-'Raw Data'!K1104&gt;3), 'Raw Data'!J1104, 0))</f>
        <v>0</v>
      </c>
      <c r="J1110">
        <f>IF(ISBLANK('Raw Data'!J1104), 0, IF(AND(3=MATCH(LARGE('Raw Data'!G1104:J1104, 3), 'Raw Data'!G1104:J1104, 0), 'Raw Data'!K1104-'Raw Data'!L1104&gt;3), 'Raw Data'!I1104, 0))</f>
        <v>0</v>
      </c>
      <c r="K1110">
        <f>IF(ISBLANK('Raw Data'!J1104), 0, IF(AND(2=MATCH(LARGE('Raw Data'!G1104:J1104, 3), 'Raw Data'!G1104:J1104, 0), AND('Raw Data'!L1104-'Raw Data'!K1104&lt;4, 'Raw Data'!L1104-'Raw Data'!K1104&gt;0)), 'Raw Data'!H1104, 0))</f>
        <v>0</v>
      </c>
      <c r="L1110">
        <f>IF(ISBLANK('Raw Data'!J1104), 0, IF(AND(1=MATCH(LARGE('Raw Data'!G1104:J1104, 3), 'Raw Data'!G1104:J1104, 0), AND('Raw Data'!K1104-'Raw Data'!L1104&lt;4, 'Raw Data'!K1104-'Raw Data'!L1104&gt;0)), 'Raw Data'!G1104, 0))</f>
        <v>0</v>
      </c>
      <c r="M1110">
        <f>IF(ISBLANK('Raw Data'!J1104), 0, IF(AND(4=MATCH(LARGE('Raw Data'!G1104:J1104, 2), 'Raw Data'!G1104:J1104, 0), 'Raw Data'!L1104-'Raw Data'!K1104&gt;3), 'Raw Data'!J1104, 0))</f>
        <v>0</v>
      </c>
      <c r="N1110">
        <f>IF(ISBLANK('Raw Data'!J1104), 0, IF(AND(3=MATCH(LARGE('Raw Data'!G1104:J1104, 2), 'Raw Data'!G1104:J1104, 0), 'Raw Data'!K1104-'Raw Data'!L1104&gt;3), 'Raw Data'!I1104, 0))</f>
        <v>0</v>
      </c>
      <c r="O1110">
        <f>IF(ISBLANK('Raw Data'!J1104), 0, IF(AND(2=MATCH(LARGE('Raw Data'!G1104:J1104, 2), 'Raw Data'!G1104:J1104, 0), AND('Raw Data'!L1104-'Raw Data'!K1104&lt;4, 'Raw Data'!L1104-'Raw Data'!K1104&gt;0)), 'Raw Data'!H1104, 0))</f>
        <v>0</v>
      </c>
      <c r="P1110">
        <f>IF(ISBLANK('Raw Data'!J1104), 0, IF(AND(1=MATCH(LARGE('Raw Data'!G1104:J1104, 2), 'Raw Data'!G1104:J1104, 0), AND('Raw Data'!K1104-'Raw Data'!L1104&lt;4, 'Raw Data'!K1104-'Raw Data'!L1104&gt;0)), 'Raw Data'!G1104, 0))</f>
        <v>0</v>
      </c>
      <c r="Q1110">
        <f>IF(ISBLANK('Raw Data'!J1104), 0, IF(AND(4=MATCH(LARGE('Raw Data'!G1104:J1104, 1), 'Raw Data'!G1104:J1104, 0), 'Raw Data'!L1104-'Raw Data'!K1104&gt;3), 'Raw Data'!J1104, 0))</f>
        <v>0</v>
      </c>
      <c r="R1110">
        <f>IF(ISBLANK('Raw Data'!J1104), 0, IF(AND(3=MATCH(LARGE('Raw Data'!G1104:J1104, 1), 'Raw Data'!G1104:J1104, 0), 'Raw Data'!K1104-'Raw Data'!L1104&gt;3), 'Raw Data'!I1104, 0))</f>
        <v>0</v>
      </c>
      <c r="S1110">
        <f>IF(AND('Raw Data'!L1104-'Raw Data'!K1104&gt;4, 'Raw Data'!F1104&lt;'Raw Data'!C1104), 'Raw Data'!J1104, 0)</f>
        <v>0</v>
      </c>
      <c r="T1110">
        <f>IF(AND('Raw Data'!K1104-'Raw Data'!L1104&gt;4, 'Raw Data'!F1104&gt;'Raw Data'!C1104), 'Raw Data'!I1104, 0)</f>
        <v>0</v>
      </c>
      <c r="U1110">
        <f>IF(AND('Raw Data'!L1104-'Raw Data'!K1104&lt;3, 'Raw Data'!L1104&gt;'Raw Data'!K1104, 'Raw Data'!F1104&lt;'Raw Data'!C1104), 'Raw Data'!H1104, 0)</f>
        <v>0</v>
      </c>
      <c r="V1110">
        <f>IF(AND('Raw Data'!L1104-'Raw Data'!K1104&lt;3, 'Raw Data'!L1104&gt;'Raw Data'!K1104, 'Raw Data'!F1104&gt;'Raw Data'!C1104), 'Raw Data'!G1104, 0)</f>
        <v>0</v>
      </c>
    </row>
    <row r="1111" spans="1:22" x14ac:dyDescent="0.3">
      <c r="A1111">
        <f>IF(AND('Raw Data'!F1105&lt;'Raw Data'!C1105, 'Raw Data'!L1105&gt;'Raw Data'!K1105, 'Raw Data'!L1105-'Raw Data'!K1105&gt;3), 'Raw Data'!J1105, 0)</f>
        <v>0</v>
      </c>
      <c r="B1111">
        <f>IF(AND('Raw Data'!C1105&lt;'Raw Data'!F1105, 'Raw Data'!K1105&gt;'Raw Data'!L1105, 'Raw Data'!K1105-'Raw Data'!L1105&gt;3), 'Raw Data'!I1105, 0)</f>
        <v>0</v>
      </c>
      <c r="C1111">
        <f>IF(AND('Raw Data'!F1105&lt;'Raw Data'!C1105, 'Raw Data'!L1105&gt;'Raw Data'!K1105, 'Raw Data'!L1105-'Raw Data'!K1105&lt;4), 'Raw Data'!H1105, 0)</f>
        <v>0</v>
      </c>
      <c r="D1111">
        <f>IF(AND('Raw Data'!C1105&lt;'Raw Data'!F1105, 'Raw Data'!K1105&gt;'Raw Data'!L1105, 'Raw Data'!K1105-'Raw Data'!L1105&lt;4), 'Raw Data'!G1105, 0)</f>
        <v>0</v>
      </c>
      <c r="E1111">
        <f>IF(ISBLANK('Raw Data'!J1105), 0, IF(AND(4=MATCH(LARGE('Raw Data'!G1105:J1105, 4), 'Raw Data'!G1105:J1105, 0), 'Raw Data'!L1105-'Raw Data'!K1105&gt;3), 'Raw Data'!J1105, 0))</f>
        <v>0</v>
      </c>
      <c r="F1111">
        <f>IF(ISBLANK('Raw Data'!J1105), 0, IF(AND(3=MATCH(LARGE('Raw Data'!G1105:J1105, 4), 'Raw Data'!G1105:J1105, 0), 'Raw Data'!K1105-'Raw Data'!L1105&gt;3), 'Raw Data'!I1105, 0))</f>
        <v>0</v>
      </c>
      <c r="G1111">
        <f>IF(ISBLANK('Raw Data'!J1105), 0, IF(AND(2=MATCH(LARGE('Raw Data'!G1105:J1105, 4), 'Raw Data'!G1105:J1105, 0), AND('Raw Data'!L1105-'Raw Data'!K1105&lt;4, 'Raw Data'!L1105-'Raw Data'!K1105&gt;0)), 'Raw Data'!H1105, 0))</f>
        <v>0</v>
      </c>
      <c r="H1111">
        <f>IF(ISBLANK('Raw Data'!J1105), 0, IF(AND(1=MATCH(LARGE('Raw Data'!G1105:J1105, 4), 'Raw Data'!G1105:J1105, 0), AND('Raw Data'!K1105-'Raw Data'!L1105&lt;4, 'Raw Data'!K1105-'Raw Data'!L1105&gt;0)), 'Raw Data'!G1105, 0))</f>
        <v>0</v>
      </c>
      <c r="I1111">
        <f>IF(ISBLANK('Raw Data'!J1105), 0, IF(AND(4=MATCH(LARGE('Raw Data'!G1105:J1105, 3), 'Raw Data'!G1105:J1105, 0), 'Raw Data'!L1105-'Raw Data'!K1105&gt;3), 'Raw Data'!J1105, 0))</f>
        <v>0</v>
      </c>
      <c r="J1111">
        <f>IF(ISBLANK('Raw Data'!J1105), 0, IF(AND(3=MATCH(LARGE('Raw Data'!G1105:J1105, 3), 'Raw Data'!G1105:J1105, 0), 'Raw Data'!K1105-'Raw Data'!L1105&gt;3), 'Raw Data'!I1105, 0))</f>
        <v>0</v>
      </c>
      <c r="K1111">
        <f>IF(ISBLANK('Raw Data'!J1105), 0, IF(AND(2=MATCH(LARGE('Raw Data'!G1105:J1105, 3), 'Raw Data'!G1105:J1105, 0), AND('Raw Data'!L1105-'Raw Data'!K1105&lt;4, 'Raw Data'!L1105-'Raw Data'!K1105&gt;0)), 'Raw Data'!H1105, 0))</f>
        <v>0</v>
      </c>
      <c r="L1111">
        <f>IF(ISBLANK('Raw Data'!J1105), 0, IF(AND(1=MATCH(LARGE('Raw Data'!G1105:J1105, 3), 'Raw Data'!G1105:J1105, 0), AND('Raw Data'!K1105-'Raw Data'!L1105&lt;4, 'Raw Data'!K1105-'Raw Data'!L1105&gt;0)), 'Raw Data'!G1105, 0))</f>
        <v>0</v>
      </c>
      <c r="M1111">
        <f>IF(ISBLANK('Raw Data'!J1105), 0, IF(AND(4=MATCH(LARGE('Raw Data'!G1105:J1105, 2), 'Raw Data'!G1105:J1105, 0), 'Raw Data'!L1105-'Raw Data'!K1105&gt;3), 'Raw Data'!J1105, 0))</f>
        <v>0</v>
      </c>
      <c r="N1111">
        <f>IF(ISBLANK('Raw Data'!J1105), 0, IF(AND(3=MATCH(LARGE('Raw Data'!G1105:J1105, 2), 'Raw Data'!G1105:J1105, 0), 'Raw Data'!K1105-'Raw Data'!L1105&gt;3), 'Raw Data'!I1105, 0))</f>
        <v>0</v>
      </c>
      <c r="O1111">
        <f>IF(ISBLANK('Raw Data'!J1105), 0, IF(AND(2=MATCH(LARGE('Raw Data'!G1105:J1105, 2), 'Raw Data'!G1105:J1105, 0), AND('Raw Data'!L1105-'Raw Data'!K1105&lt;4, 'Raw Data'!L1105-'Raw Data'!K1105&gt;0)), 'Raw Data'!H1105, 0))</f>
        <v>0</v>
      </c>
      <c r="P1111">
        <f>IF(ISBLANK('Raw Data'!J1105), 0, IF(AND(1=MATCH(LARGE('Raw Data'!G1105:J1105, 2), 'Raw Data'!G1105:J1105, 0), AND('Raw Data'!K1105-'Raw Data'!L1105&lt;4, 'Raw Data'!K1105-'Raw Data'!L1105&gt;0)), 'Raw Data'!G1105, 0))</f>
        <v>0</v>
      </c>
      <c r="Q1111">
        <f>IF(ISBLANK('Raw Data'!J1105), 0, IF(AND(4=MATCH(LARGE('Raw Data'!G1105:J1105, 1), 'Raw Data'!G1105:J1105, 0), 'Raw Data'!L1105-'Raw Data'!K1105&gt;3), 'Raw Data'!J1105, 0))</f>
        <v>0</v>
      </c>
      <c r="R1111">
        <f>IF(ISBLANK('Raw Data'!J1105), 0, IF(AND(3=MATCH(LARGE('Raw Data'!G1105:J1105, 1), 'Raw Data'!G1105:J1105, 0), 'Raw Data'!K1105-'Raw Data'!L1105&gt;3), 'Raw Data'!I1105, 0))</f>
        <v>0</v>
      </c>
      <c r="S1111">
        <f>IF(AND('Raw Data'!L1105-'Raw Data'!K1105&gt;4, 'Raw Data'!F1105&lt;'Raw Data'!C1105), 'Raw Data'!J1105, 0)</f>
        <v>0</v>
      </c>
      <c r="T1111">
        <f>IF(AND('Raw Data'!K1105-'Raw Data'!L1105&gt;4, 'Raw Data'!F1105&gt;'Raw Data'!C1105), 'Raw Data'!I1105, 0)</f>
        <v>0</v>
      </c>
      <c r="U1111">
        <f>IF(AND('Raw Data'!L1105-'Raw Data'!K1105&lt;3, 'Raw Data'!L1105&gt;'Raw Data'!K1105, 'Raw Data'!F1105&lt;'Raw Data'!C1105), 'Raw Data'!H1105, 0)</f>
        <v>0</v>
      </c>
      <c r="V1111">
        <f>IF(AND('Raw Data'!L1105-'Raw Data'!K1105&lt;3, 'Raw Data'!L1105&gt;'Raw Data'!K1105, 'Raw Data'!F1105&gt;'Raw Data'!C1105), 'Raw Data'!G1105, 0)</f>
        <v>0</v>
      </c>
    </row>
    <row r="1112" spans="1:22" x14ac:dyDescent="0.3">
      <c r="A1112">
        <f>IF(AND('Raw Data'!F1106&lt;'Raw Data'!C1106, 'Raw Data'!L1106&gt;'Raw Data'!K1106, 'Raw Data'!L1106-'Raw Data'!K1106&gt;3), 'Raw Data'!J1106, 0)</f>
        <v>0</v>
      </c>
      <c r="B1112">
        <f>IF(AND('Raw Data'!C1106&lt;'Raw Data'!F1106, 'Raw Data'!K1106&gt;'Raw Data'!L1106, 'Raw Data'!K1106-'Raw Data'!L1106&gt;3), 'Raw Data'!I1106, 0)</f>
        <v>0</v>
      </c>
      <c r="C1112">
        <f>IF(AND('Raw Data'!F1106&lt;'Raw Data'!C1106, 'Raw Data'!L1106&gt;'Raw Data'!K1106, 'Raw Data'!L1106-'Raw Data'!K1106&lt;4), 'Raw Data'!H1106, 0)</f>
        <v>0</v>
      </c>
      <c r="D1112">
        <f>IF(AND('Raw Data'!C1106&lt;'Raw Data'!F1106, 'Raw Data'!K1106&gt;'Raw Data'!L1106, 'Raw Data'!K1106-'Raw Data'!L1106&lt;4), 'Raw Data'!G1106, 0)</f>
        <v>0</v>
      </c>
      <c r="E1112">
        <f>IF(ISBLANK('Raw Data'!J1106), 0, IF(AND(4=MATCH(LARGE('Raw Data'!G1106:J1106, 4), 'Raw Data'!G1106:J1106, 0), 'Raw Data'!L1106-'Raw Data'!K1106&gt;3), 'Raw Data'!J1106, 0))</f>
        <v>0</v>
      </c>
      <c r="F1112">
        <f>IF(ISBLANK('Raw Data'!J1106), 0, IF(AND(3=MATCH(LARGE('Raw Data'!G1106:J1106, 4), 'Raw Data'!G1106:J1106, 0), 'Raw Data'!K1106-'Raw Data'!L1106&gt;3), 'Raw Data'!I1106, 0))</f>
        <v>0</v>
      </c>
      <c r="G1112">
        <f>IF(ISBLANK('Raw Data'!J1106), 0, IF(AND(2=MATCH(LARGE('Raw Data'!G1106:J1106, 4), 'Raw Data'!G1106:J1106, 0), AND('Raw Data'!L1106-'Raw Data'!K1106&lt;4, 'Raw Data'!L1106-'Raw Data'!K1106&gt;0)), 'Raw Data'!H1106, 0))</f>
        <v>0</v>
      </c>
      <c r="H1112">
        <f>IF(ISBLANK('Raw Data'!J1106), 0, IF(AND(1=MATCH(LARGE('Raw Data'!G1106:J1106, 4), 'Raw Data'!G1106:J1106, 0), AND('Raw Data'!K1106-'Raw Data'!L1106&lt;4, 'Raw Data'!K1106-'Raw Data'!L1106&gt;0)), 'Raw Data'!G1106, 0))</f>
        <v>0</v>
      </c>
      <c r="I1112">
        <f>IF(ISBLANK('Raw Data'!J1106), 0, IF(AND(4=MATCH(LARGE('Raw Data'!G1106:J1106, 3), 'Raw Data'!G1106:J1106, 0), 'Raw Data'!L1106-'Raw Data'!K1106&gt;3), 'Raw Data'!J1106, 0))</f>
        <v>0</v>
      </c>
      <c r="J1112">
        <f>IF(ISBLANK('Raw Data'!J1106), 0, IF(AND(3=MATCH(LARGE('Raw Data'!G1106:J1106, 3), 'Raw Data'!G1106:J1106, 0), 'Raw Data'!K1106-'Raw Data'!L1106&gt;3), 'Raw Data'!I1106, 0))</f>
        <v>0</v>
      </c>
      <c r="K1112">
        <f>IF(ISBLANK('Raw Data'!J1106), 0, IF(AND(2=MATCH(LARGE('Raw Data'!G1106:J1106, 3), 'Raw Data'!G1106:J1106, 0), AND('Raw Data'!L1106-'Raw Data'!K1106&lt;4, 'Raw Data'!L1106-'Raw Data'!K1106&gt;0)), 'Raw Data'!H1106, 0))</f>
        <v>0</v>
      </c>
      <c r="L1112">
        <f>IF(ISBLANK('Raw Data'!J1106), 0, IF(AND(1=MATCH(LARGE('Raw Data'!G1106:J1106, 3), 'Raw Data'!G1106:J1106, 0), AND('Raw Data'!K1106-'Raw Data'!L1106&lt;4, 'Raw Data'!K1106-'Raw Data'!L1106&gt;0)), 'Raw Data'!G1106, 0))</f>
        <v>0</v>
      </c>
      <c r="M1112">
        <f>IF(ISBLANK('Raw Data'!J1106), 0, IF(AND(4=MATCH(LARGE('Raw Data'!G1106:J1106, 2), 'Raw Data'!G1106:J1106, 0), 'Raw Data'!L1106-'Raw Data'!K1106&gt;3), 'Raw Data'!J1106, 0))</f>
        <v>0</v>
      </c>
      <c r="N1112">
        <f>IF(ISBLANK('Raw Data'!J1106), 0, IF(AND(3=MATCH(LARGE('Raw Data'!G1106:J1106, 2), 'Raw Data'!G1106:J1106, 0), 'Raw Data'!K1106-'Raw Data'!L1106&gt;3), 'Raw Data'!I1106, 0))</f>
        <v>0</v>
      </c>
      <c r="O1112">
        <f>IF(ISBLANK('Raw Data'!J1106), 0, IF(AND(2=MATCH(LARGE('Raw Data'!G1106:J1106, 2), 'Raw Data'!G1106:J1106, 0), AND('Raw Data'!L1106-'Raw Data'!K1106&lt;4, 'Raw Data'!L1106-'Raw Data'!K1106&gt;0)), 'Raw Data'!H1106, 0))</f>
        <v>0</v>
      </c>
      <c r="P1112">
        <f>IF(ISBLANK('Raw Data'!J1106), 0, IF(AND(1=MATCH(LARGE('Raw Data'!G1106:J1106, 2), 'Raw Data'!G1106:J1106, 0), AND('Raw Data'!K1106-'Raw Data'!L1106&lt;4, 'Raw Data'!K1106-'Raw Data'!L1106&gt;0)), 'Raw Data'!G1106, 0))</f>
        <v>0</v>
      </c>
      <c r="Q1112">
        <f>IF(ISBLANK('Raw Data'!J1106), 0, IF(AND(4=MATCH(LARGE('Raw Data'!G1106:J1106, 1), 'Raw Data'!G1106:J1106, 0), 'Raw Data'!L1106-'Raw Data'!K1106&gt;3), 'Raw Data'!J1106, 0))</f>
        <v>0</v>
      </c>
      <c r="R1112">
        <f>IF(ISBLANK('Raw Data'!J1106), 0, IF(AND(3=MATCH(LARGE('Raw Data'!G1106:J1106, 1), 'Raw Data'!G1106:J1106, 0), 'Raw Data'!K1106-'Raw Data'!L1106&gt;3), 'Raw Data'!I1106, 0))</f>
        <v>0</v>
      </c>
      <c r="S1112">
        <f>IF(AND('Raw Data'!L1106-'Raw Data'!K1106&gt;4, 'Raw Data'!F1106&lt;'Raw Data'!C1106), 'Raw Data'!J1106, 0)</f>
        <v>0</v>
      </c>
      <c r="T1112">
        <f>IF(AND('Raw Data'!K1106-'Raw Data'!L1106&gt;4, 'Raw Data'!F1106&gt;'Raw Data'!C1106), 'Raw Data'!I1106, 0)</f>
        <v>0</v>
      </c>
      <c r="U1112">
        <f>IF(AND('Raw Data'!L1106-'Raw Data'!K1106&lt;3, 'Raw Data'!L1106&gt;'Raw Data'!K1106, 'Raw Data'!F1106&lt;'Raw Data'!C1106), 'Raw Data'!H1106, 0)</f>
        <v>0</v>
      </c>
      <c r="V1112">
        <f>IF(AND('Raw Data'!L1106-'Raw Data'!K1106&lt;3, 'Raw Data'!L1106&gt;'Raw Data'!K1106, 'Raw Data'!F1106&gt;'Raw Data'!C1106), 'Raw Data'!G1106, 0)</f>
        <v>0</v>
      </c>
    </row>
    <row r="1113" spans="1:22" x14ac:dyDescent="0.3">
      <c r="A1113">
        <f>IF(AND('Raw Data'!F1107&lt;'Raw Data'!C1107, 'Raw Data'!L1107&gt;'Raw Data'!K1107, 'Raw Data'!L1107-'Raw Data'!K1107&gt;3), 'Raw Data'!J1107, 0)</f>
        <v>0</v>
      </c>
      <c r="B1113">
        <f>IF(AND('Raw Data'!C1107&lt;'Raw Data'!F1107, 'Raw Data'!K1107&gt;'Raw Data'!L1107, 'Raw Data'!K1107-'Raw Data'!L1107&gt;3), 'Raw Data'!I1107, 0)</f>
        <v>0</v>
      </c>
      <c r="C1113">
        <f>IF(AND('Raw Data'!F1107&lt;'Raw Data'!C1107, 'Raw Data'!L1107&gt;'Raw Data'!K1107, 'Raw Data'!L1107-'Raw Data'!K1107&lt;4), 'Raw Data'!H1107, 0)</f>
        <v>0</v>
      </c>
      <c r="D1113">
        <f>IF(AND('Raw Data'!C1107&lt;'Raw Data'!F1107, 'Raw Data'!K1107&gt;'Raw Data'!L1107, 'Raw Data'!K1107-'Raw Data'!L1107&lt;4), 'Raw Data'!G1107, 0)</f>
        <v>0</v>
      </c>
      <c r="E1113">
        <f>IF(ISBLANK('Raw Data'!J1107), 0, IF(AND(4=MATCH(LARGE('Raw Data'!G1107:J1107, 4), 'Raw Data'!G1107:J1107, 0), 'Raw Data'!L1107-'Raw Data'!K1107&gt;3), 'Raw Data'!J1107, 0))</f>
        <v>0</v>
      </c>
      <c r="F1113">
        <f>IF(ISBLANK('Raw Data'!J1107), 0, IF(AND(3=MATCH(LARGE('Raw Data'!G1107:J1107, 4), 'Raw Data'!G1107:J1107, 0), 'Raw Data'!K1107-'Raw Data'!L1107&gt;3), 'Raw Data'!I1107, 0))</f>
        <v>0</v>
      </c>
      <c r="G1113">
        <f>IF(ISBLANK('Raw Data'!J1107), 0, IF(AND(2=MATCH(LARGE('Raw Data'!G1107:J1107, 4), 'Raw Data'!G1107:J1107, 0), AND('Raw Data'!L1107-'Raw Data'!K1107&lt;4, 'Raw Data'!L1107-'Raw Data'!K1107&gt;0)), 'Raw Data'!H1107, 0))</f>
        <v>0</v>
      </c>
      <c r="H1113">
        <f>IF(ISBLANK('Raw Data'!J1107), 0, IF(AND(1=MATCH(LARGE('Raw Data'!G1107:J1107, 4), 'Raw Data'!G1107:J1107, 0), AND('Raw Data'!K1107-'Raw Data'!L1107&lt;4, 'Raw Data'!K1107-'Raw Data'!L1107&gt;0)), 'Raw Data'!G1107, 0))</f>
        <v>0</v>
      </c>
      <c r="I1113">
        <f>IF(ISBLANK('Raw Data'!J1107), 0, IF(AND(4=MATCH(LARGE('Raw Data'!G1107:J1107, 3), 'Raw Data'!G1107:J1107, 0), 'Raw Data'!L1107-'Raw Data'!K1107&gt;3), 'Raw Data'!J1107, 0))</f>
        <v>0</v>
      </c>
      <c r="J1113">
        <f>IF(ISBLANK('Raw Data'!J1107), 0, IF(AND(3=MATCH(LARGE('Raw Data'!G1107:J1107, 3), 'Raw Data'!G1107:J1107, 0), 'Raw Data'!K1107-'Raw Data'!L1107&gt;3), 'Raw Data'!I1107, 0))</f>
        <v>0</v>
      </c>
      <c r="K1113">
        <f>IF(ISBLANK('Raw Data'!J1107), 0, IF(AND(2=MATCH(LARGE('Raw Data'!G1107:J1107, 3), 'Raw Data'!G1107:J1107, 0), AND('Raw Data'!L1107-'Raw Data'!K1107&lt;4, 'Raw Data'!L1107-'Raw Data'!K1107&gt;0)), 'Raw Data'!H1107, 0))</f>
        <v>0</v>
      </c>
      <c r="L1113">
        <f>IF(ISBLANK('Raw Data'!J1107), 0, IF(AND(1=MATCH(LARGE('Raw Data'!G1107:J1107, 3), 'Raw Data'!G1107:J1107, 0), AND('Raw Data'!K1107-'Raw Data'!L1107&lt;4, 'Raw Data'!K1107-'Raw Data'!L1107&gt;0)), 'Raw Data'!G1107, 0))</f>
        <v>0</v>
      </c>
      <c r="M1113">
        <f>IF(ISBLANK('Raw Data'!J1107), 0, IF(AND(4=MATCH(LARGE('Raw Data'!G1107:J1107, 2), 'Raw Data'!G1107:J1107, 0), 'Raw Data'!L1107-'Raw Data'!K1107&gt;3), 'Raw Data'!J1107, 0))</f>
        <v>0</v>
      </c>
      <c r="N1113">
        <f>IF(ISBLANK('Raw Data'!J1107), 0, IF(AND(3=MATCH(LARGE('Raw Data'!G1107:J1107, 2), 'Raw Data'!G1107:J1107, 0), 'Raw Data'!K1107-'Raw Data'!L1107&gt;3), 'Raw Data'!I1107, 0))</f>
        <v>0</v>
      </c>
      <c r="O1113">
        <f>IF(ISBLANK('Raw Data'!J1107), 0, IF(AND(2=MATCH(LARGE('Raw Data'!G1107:J1107, 2), 'Raw Data'!G1107:J1107, 0), AND('Raw Data'!L1107-'Raw Data'!K1107&lt;4, 'Raw Data'!L1107-'Raw Data'!K1107&gt;0)), 'Raw Data'!H1107, 0))</f>
        <v>0</v>
      </c>
      <c r="P1113">
        <f>IF(ISBLANK('Raw Data'!J1107), 0, IF(AND(1=MATCH(LARGE('Raw Data'!G1107:J1107, 2), 'Raw Data'!G1107:J1107, 0), AND('Raw Data'!K1107-'Raw Data'!L1107&lt;4, 'Raw Data'!K1107-'Raw Data'!L1107&gt;0)), 'Raw Data'!G1107, 0))</f>
        <v>0</v>
      </c>
      <c r="Q1113">
        <f>IF(ISBLANK('Raw Data'!J1107), 0, IF(AND(4=MATCH(LARGE('Raw Data'!G1107:J1107, 1), 'Raw Data'!G1107:J1107, 0), 'Raw Data'!L1107-'Raw Data'!K1107&gt;3), 'Raw Data'!J1107, 0))</f>
        <v>0</v>
      </c>
      <c r="R1113">
        <f>IF(ISBLANK('Raw Data'!J1107), 0, IF(AND(3=MATCH(LARGE('Raw Data'!G1107:J1107, 1), 'Raw Data'!G1107:J1107, 0), 'Raw Data'!K1107-'Raw Data'!L1107&gt;3), 'Raw Data'!I1107, 0))</f>
        <v>0</v>
      </c>
      <c r="S1113">
        <f>IF(AND('Raw Data'!L1107-'Raw Data'!K1107&gt;4, 'Raw Data'!F1107&lt;'Raw Data'!C1107), 'Raw Data'!J1107, 0)</f>
        <v>0</v>
      </c>
      <c r="T1113">
        <f>IF(AND('Raw Data'!K1107-'Raw Data'!L1107&gt;4, 'Raw Data'!F1107&gt;'Raw Data'!C1107), 'Raw Data'!I1107, 0)</f>
        <v>0</v>
      </c>
      <c r="U1113">
        <f>IF(AND('Raw Data'!L1107-'Raw Data'!K1107&lt;3, 'Raw Data'!L1107&gt;'Raw Data'!K1107, 'Raw Data'!F1107&lt;'Raw Data'!C1107), 'Raw Data'!H1107, 0)</f>
        <v>0</v>
      </c>
      <c r="V1113">
        <f>IF(AND('Raw Data'!L1107-'Raw Data'!K1107&lt;3, 'Raw Data'!L1107&gt;'Raw Data'!K1107, 'Raw Data'!F1107&gt;'Raw Data'!C1107), 'Raw Data'!G1107, 0)</f>
        <v>0</v>
      </c>
    </row>
    <row r="1114" spans="1:22" x14ac:dyDescent="0.3">
      <c r="A1114">
        <f>IF(AND('Raw Data'!F1108&lt;'Raw Data'!C1108, 'Raw Data'!L1108&gt;'Raw Data'!K1108, 'Raw Data'!L1108-'Raw Data'!K1108&gt;3), 'Raw Data'!J1108, 0)</f>
        <v>0</v>
      </c>
      <c r="B1114">
        <f>IF(AND('Raw Data'!C1108&lt;'Raw Data'!F1108, 'Raw Data'!K1108&gt;'Raw Data'!L1108, 'Raw Data'!K1108-'Raw Data'!L1108&gt;3), 'Raw Data'!I1108, 0)</f>
        <v>0</v>
      </c>
      <c r="C1114">
        <f>IF(AND('Raw Data'!F1108&lt;'Raw Data'!C1108, 'Raw Data'!L1108&gt;'Raw Data'!K1108, 'Raw Data'!L1108-'Raw Data'!K1108&lt;4), 'Raw Data'!H1108, 0)</f>
        <v>0</v>
      </c>
      <c r="D1114">
        <f>IF(AND('Raw Data'!C1108&lt;'Raw Data'!F1108, 'Raw Data'!K1108&gt;'Raw Data'!L1108, 'Raw Data'!K1108-'Raw Data'!L1108&lt;4), 'Raw Data'!G1108, 0)</f>
        <v>0</v>
      </c>
      <c r="E1114">
        <f>IF(ISBLANK('Raw Data'!J1108), 0, IF(AND(4=MATCH(LARGE('Raw Data'!G1108:J1108, 4), 'Raw Data'!G1108:J1108, 0), 'Raw Data'!L1108-'Raw Data'!K1108&gt;3), 'Raw Data'!J1108, 0))</f>
        <v>0</v>
      </c>
      <c r="F1114">
        <f>IF(ISBLANK('Raw Data'!J1108), 0, IF(AND(3=MATCH(LARGE('Raw Data'!G1108:J1108, 4), 'Raw Data'!G1108:J1108, 0), 'Raw Data'!K1108-'Raw Data'!L1108&gt;3), 'Raw Data'!I1108, 0))</f>
        <v>0</v>
      </c>
      <c r="G1114">
        <f>IF(ISBLANK('Raw Data'!J1108), 0, IF(AND(2=MATCH(LARGE('Raw Data'!G1108:J1108, 4), 'Raw Data'!G1108:J1108, 0), AND('Raw Data'!L1108-'Raw Data'!K1108&lt;4, 'Raw Data'!L1108-'Raw Data'!K1108&gt;0)), 'Raw Data'!H1108, 0))</f>
        <v>0</v>
      </c>
      <c r="H1114">
        <f>IF(ISBLANK('Raw Data'!J1108), 0, IF(AND(1=MATCH(LARGE('Raw Data'!G1108:J1108, 4), 'Raw Data'!G1108:J1108, 0), AND('Raw Data'!K1108-'Raw Data'!L1108&lt;4, 'Raw Data'!K1108-'Raw Data'!L1108&gt;0)), 'Raw Data'!G1108, 0))</f>
        <v>0</v>
      </c>
      <c r="I1114">
        <f>IF(ISBLANK('Raw Data'!J1108), 0, IF(AND(4=MATCH(LARGE('Raw Data'!G1108:J1108, 3), 'Raw Data'!G1108:J1108, 0), 'Raw Data'!L1108-'Raw Data'!K1108&gt;3), 'Raw Data'!J1108, 0))</f>
        <v>0</v>
      </c>
      <c r="J1114">
        <f>IF(ISBLANK('Raw Data'!J1108), 0, IF(AND(3=MATCH(LARGE('Raw Data'!G1108:J1108, 3), 'Raw Data'!G1108:J1108, 0), 'Raw Data'!K1108-'Raw Data'!L1108&gt;3), 'Raw Data'!I1108, 0))</f>
        <v>0</v>
      </c>
      <c r="K1114">
        <f>IF(ISBLANK('Raw Data'!J1108), 0, IF(AND(2=MATCH(LARGE('Raw Data'!G1108:J1108, 3), 'Raw Data'!G1108:J1108, 0), AND('Raw Data'!L1108-'Raw Data'!K1108&lt;4, 'Raw Data'!L1108-'Raw Data'!K1108&gt;0)), 'Raw Data'!H1108, 0))</f>
        <v>0</v>
      </c>
      <c r="L1114">
        <f>IF(ISBLANK('Raw Data'!J1108), 0, IF(AND(1=MATCH(LARGE('Raw Data'!G1108:J1108, 3), 'Raw Data'!G1108:J1108, 0), AND('Raw Data'!K1108-'Raw Data'!L1108&lt;4, 'Raw Data'!K1108-'Raw Data'!L1108&gt;0)), 'Raw Data'!G1108, 0))</f>
        <v>0</v>
      </c>
      <c r="M1114">
        <f>IF(ISBLANK('Raw Data'!J1108), 0, IF(AND(4=MATCH(LARGE('Raw Data'!G1108:J1108, 2), 'Raw Data'!G1108:J1108, 0), 'Raw Data'!L1108-'Raw Data'!K1108&gt;3), 'Raw Data'!J1108, 0))</f>
        <v>0</v>
      </c>
      <c r="N1114">
        <f>IF(ISBLANK('Raw Data'!J1108), 0, IF(AND(3=MATCH(LARGE('Raw Data'!G1108:J1108, 2), 'Raw Data'!G1108:J1108, 0), 'Raw Data'!K1108-'Raw Data'!L1108&gt;3), 'Raw Data'!I1108, 0))</f>
        <v>0</v>
      </c>
      <c r="O1114">
        <f>IF(ISBLANK('Raw Data'!J1108), 0, IF(AND(2=MATCH(LARGE('Raw Data'!G1108:J1108, 2), 'Raw Data'!G1108:J1108, 0), AND('Raw Data'!L1108-'Raw Data'!K1108&lt;4, 'Raw Data'!L1108-'Raw Data'!K1108&gt;0)), 'Raw Data'!H1108, 0))</f>
        <v>0</v>
      </c>
      <c r="P1114">
        <f>IF(ISBLANK('Raw Data'!J1108), 0, IF(AND(1=MATCH(LARGE('Raw Data'!G1108:J1108, 2), 'Raw Data'!G1108:J1108, 0), AND('Raw Data'!K1108-'Raw Data'!L1108&lt;4, 'Raw Data'!K1108-'Raw Data'!L1108&gt;0)), 'Raw Data'!G1108, 0))</f>
        <v>0</v>
      </c>
      <c r="Q1114">
        <f>IF(ISBLANK('Raw Data'!J1108), 0, IF(AND(4=MATCH(LARGE('Raw Data'!G1108:J1108, 1), 'Raw Data'!G1108:J1108, 0), 'Raw Data'!L1108-'Raw Data'!K1108&gt;3), 'Raw Data'!J1108, 0))</f>
        <v>0</v>
      </c>
      <c r="R1114">
        <f>IF(ISBLANK('Raw Data'!J1108), 0, IF(AND(3=MATCH(LARGE('Raw Data'!G1108:J1108, 1), 'Raw Data'!G1108:J1108, 0), 'Raw Data'!K1108-'Raw Data'!L1108&gt;3), 'Raw Data'!I1108, 0))</f>
        <v>0</v>
      </c>
      <c r="S1114">
        <f>IF(AND('Raw Data'!L1108-'Raw Data'!K1108&gt;4, 'Raw Data'!F1108&lt;'Raw Data'!C1108), 'Raw Data'!J1108, 0)</f>
        <v>0</v>
      </c>
      <c r="T1114">
        <f>IF(AND('Raw Data'!K1108-'Raw Data'!L1108&gt;4, 'Raw Data'!F1108&gt;'Raw Data'!C1108), 'Raw Data'!I1108, 0)</f>
        <v>0</v>
      </c>
      <c r="U1114">
        <f>IF(AND('Raw Data'!L1108-'Raw Data'!K1108&lt;3, 'Raw Data'!L1108&gt;'Raw Data'!K1108, 'Raw Data'!F1108&lt;'Raw Data'!C1108), 'Raw Data'!H1108, 0)</f>
        <v>0</v>
      </c>
      <c r="V1114">
        <f>IF(AND('Raw Data'!L1108-'Raw Data'!K1108&lt;3, 'Raw Data'!L1108&gt;'Raw Data'!K1108, 'Raw Data'!F1108&gt;'Raw Data'!C1108), 'Raw Data'!G1108, 0)</f>
        <v>0</v>
      </c>
    </row>
    <row r="1115" spans="1:22" x14ac:dyDescent="0.3">
      <c r="A1115">
        <f>IF(AND('Raw Data'!F1109&lt;'Raw Data'!C1109, 'Raw Data'!L1109&gt;'Raw Data'!K1109, 'Raw Data'!L1109-'Raw Data'!K1109&gt;3), 'Raw Data'!J1109, 0)</f>
        <v>0</v>
      </c>
      <c r="B1115">
        <f>IF(AND('Raw Data'!C1109&lt;'Raw Data'!F1109, 'Raw Data'!K1109&gt;'Raw Data'!L1109, 'Raw Data'!K1109-'Raw Data'!L1109&gt;3), 'Raw Data'!I1109, 0)</f>
        <v>0</v>
      </c>
      <c r="C1115">
        <f>IF(AND('Raw Data'!F1109&lt;'Raw Data'!C1109, 'Raw Data'!L1109&gt;'Raw Data'!K1109, 'Raw Data'!L1109-'Raw Data'!K1109&lt;4), 'Raw Data'!H1109, 0)</f>
        <v>0</v>
      </c>
      <c r="D1115">
        <f>IF(AND('Raw Data'!C1109&lt;'Raw Data'!F1109, 'Raw Data'!K1109&gt;'Raw Data'!L1109, 'Raw Data'!K1109-'Raw Data'!L1109&lt;4), 'Raw Data'!G1109, 0)</f>
        <v>0</v>
      </c>
      <c r="E1115">
        <f>IF(ISBLANK('Raw Data'!J1109), 0, IF(AND(4=MATCH(LARGE('Raw Data'!G1109:J1109, 4), 'Raw Data'!G1109:J1109, 0), 'Raw Data'!L1109-'Raw Data'!K1109&gt;3), 'Raw Data'!J1109, 0))</f>
        <v>0</v>
      </c>
      <c r="F1115">
        <f>IF(ISBLANK('Raw Data'!J1109), 0, IF(AND(3=MATCH(LARGE('Raw Data'!G1109:J1109, 4), 'Raw Data'!G1109:J1109, 0), 'Raw Data'!K1109-'Raw Data'!L1109&gt;3), 'Raw Data'!I1109, 0))</f>
        <v>0</v>
      </c>
      <c r="G1115">
        <f>IF(ISBLANK('Raw Data'!J1109), 0, IF(AND(2=MATCH(LARGE('Raw Data'!G1109:J1109, 4), 'Raw Data'!G1109:J1109, 0), AND('Raw Data'!L1109-'Raw Data'!K1109&lt;4, 'Raw Data'!L1109-'Raw Data'!K1109&gt;0)), 'Raw Data'!H1109, 0))</f>
        <v>0</v>
      </c>
      <c r="H1115">
        <f>IF(ISBLANK('Raw Data'!J1109), 0, IF(AND(1=MATCH(LARGE('Raw Data'!G1109:J1109, 4), 'Raw Data'!G1109:J1109, 0), AND('Raw Data'!K1109-'Raw Data'!L1109&lt;4, 'Raw Data'!K1109-'Raw Data'!L1109&gt;0)), 'Raw Data'!G1109, 0))</f>
        <v>0</v>
      </c>
      <c r="I1115">
        <f>IF(ISBLANK('Raw Data'!J1109), 0, IF(AND(4=MATCH(LARGE('Raw Data'!G1109:J1109, 3), 'Raw Data'!G1109:J1109, 0), 'Raw Data'!L1109-'Raw Data'!K1109&gt;3), 'Raw Data'!J1109, 0))</f>
        <v>0</v>
      </c>
      <c r="J1115">
        <f>IF(ISBLANK('Raw Data'!J1109), 0, IF(AND(3=MATCH(LARGE('Raw Data'!G1109:J1109, 3), 'Raw Data'!G1109:J1109, 0), 'Raw Data'!K1109-'Raw Data'!L1109&gt;3), 'Raw Data'!I1109, 0))</f>
        <v>0</v>
      </c>
      <c r="K1115">
        <f>IF(ISBLANK('Raw Data'!J1109), 0, IF(AND(2=MATCH(LARGE('Raw Data'!G1109:J1109, 3), 'Raw Data'!G1109:J1109, 0), AND('Raw Data'!L1109-'Raw Data'!K1109&lt;4, 'Raw Data'!L1109-'Raw Data'!K1109&gt;0)), 'Raw Data'!H1109, 0))</f>
        <v>0</v>
      </c>
      <c r="L1115">
        <f>IF(ISBLANK('Raw Data'!J1109), 0, IF(AND(1=MATCH(LARGE('Raw Data'!G1109:J1109, 3), 'Raw Data'!G1109:J1109, 0), AND('Raw Data'!K1109-'Raw Data'!L1109&lt;4, 'Raw Data'!K1109-'Raw Data'!L1109&gt;0)), 'Raw Data'!G1109, 0))</f>
        <v>0</v>
      </c>
      <c r="M1115">
        <f>IF(ISBLANK('Raw Data'!J1109), 0, IF(AND(4=MATCH(LARGE('Raw Data'!G1109:J1109, 2), 'Raw Data'!G1109:J1109, 0), 'Raw Data'!L1109-'Raw Data'!K1109&gt;3), 'Raw Data'!J1109, 0))</f>
        <v>0</v>
      </c>
      <c r="N1115">
        <f>IF(ISBLANK('Raw Data'!J1109), 0, IF(AND(3=MATCH(LARGE('Raw Data'!G1109:J1109, 2), 'Raw Data'!G1109:J1109, 0), 'Raw Data'!K1109-'Raw Data'!L1109&gt;3), 'Raw Data'!I1109, 0))</f>
        <v>0</v>
      </c>
      <c r="O1115">
        <f>IF(ISBLANK('Raw Data'!J1109), 0, IF(AND(2=MATCH(LARGE('Raw Data'!G1109:J1109, 2), 'Raw Data'!G1109:J1109, 0), AND('Raw Data'!L1109-'Raw Data'!K1109&lt;4, 'Raw Data'!L1109-'Raw Data'!K1109&gt;0)), 'Raw Data'!H1109, 0))</f>
        <v>0</v>
      </c>
      <c r="P1115">
        <f>IF(ISBLANK('Raw Data'!J1109), 0, IF(AND(1=MATCH(LARGE('Raw Data'!G1109:J1109, 2), 'Raw Data'!G1109:J1109, 0), AND('Raw Data'!K1109-'Raw Data'!L1109&lt;4, 'Raw Data'!K1109-'Raw Data'!L1109&gt;0)), 'Raw Data'!G1109, 0))</f>
        <v>0</v>
      </c>
      <c r="Q1115">
        <f>IF(ISBLANK('Raw Data'!J1109), 0, IF(AND(4=MATCH(LARGE('Raw Data'!G1109:J1109, 1), 'Raw Data'!G1109:J1109, 0), 'Raw Data'!L1109-'Raw Data'!K1109&gt;3), 'Raw Data'!J1109, 0))</f>
        <v>0</v>
      </c>
      <c r="R1115">
        <f>IF(ISBLANK('Raw Data'!J1109), 0, IF(AND(3=MATCH(LARGE('Raw Data'!G1109:J1109, 1), 'Raw Data'!G1109:J1109, 0), 'Raw Data'!K1109-'Raw Data'!L1109&gt;3), 'Raw Data'!I1109, 0))</f>
        <v>0</v>
      </c>
      <c r="S1115">
        <f>IF(AND('Raw Data'!L1109-'Raw Data'!K1109&gt;4, 'Raw Data'!F1109&lt;'Raw Data'!C1109), 'Raw Data'!J1109, 0)</f>
        <v>0</v>
      </c>
      <c r="T1115">
        <f>IF(AND('Raw Data'!K1109-'Raw Data'!L1109&gt;4, 'Raw Data'!F1109&gt;'Raw Data'!C1109), 'Raw Data'!I1109, 0)</f>
        <v>0</v>
      </c>
      <c r="U1115">
        <f>IF(AND('Raw Data'!L1109-'Raw Data'!K1109&lt;3, 'Raw Data'!L1109&gt;'Raw Data'!K1109, 'Raw Data'!F1109&lt;'Raw Data'!C1109), 'Raw Data'!H1109, 0)</f>
        <v>0</v>
      </c>
      <c r="V1115">
        <f>IF(AND('Raw Data'!L1109-'Raw Data'!K1109&lt;3, 'Raw Data'!L1109&gt;'Raw Data'!K1109, 'Raw Data'!F1109&gt;'Raw Data'!C1109), 'Raw Data'!G1109, 0)</f>
        <v>0</v>
      </c>
    </row>
    <row r="1116" spans="1:22" x14ac:dyDescent="0.3">
      <c r="A1116">
        <f>IF(AND('Raw Data'!F1110&lt;'Raw Data'!C1110, 'Raw Data'!L1110&gt;'Raw Data'!K1110, 'Raw Data'!L1110-'Raw Data'!K1110&gt;3), 'Raw Data'!J1110, 0)</f>
        <v>0</v>
      </c>
      <c r="B1116">
        <f>IF(AND('Raw Data'!C1110&lt;'Raw Data'!F1110, 'Raw Data'!K1110&gt;'Raw Data'!L1110, 'Raw Data'!K1110-'Raw Data'!L1110&gt;3), 'Raw Data'!I1110, 0)</f>
        <v>0</v>
      </c>
      <c r="C1116">
        <f>IF(AND('Raw Data'!F1110&lt;'Raw Data'!C1110, 'Raw Data'!L1110&gt;'Raw Data'!K1110, 'Raw Data'!L1110-'Raw Data'!K1110&lt;4), 'Raw Data'!H1110, 0)</f>
        <v>0</v>
      </c>
      <c r="D1116">
        <f>IF(AND('Raw Data'!C1110&lt;'Raw Data'!F1110, 'Raw Data'!K1110&gt;'Raw Data'!L1110, 'Raw Data'!K1110-'Raw Data'!L1110&lt;4), 'Raw Data'!G1110, 0)</f>
        <v>0</v>
      </c>
      <c r="E1116">
        <f>IF(ISBLANK('Raw Data'!J1110), 0, IF(AND(4=MATCH(LARGE('Raw Data'!G1110:J1110, 4), 'Raw Data'!G1110:J1110, 0), 'Raw Data'!L1110-'Raw Data'!K1110&gt;3), 'Raw Data'!J1110, 0))</f>
        <v>0</v>
      </c>
      <c r="F1116">
        <f>IF(ISBLANK('Raw Data'!J1110), 0, IF(AND(3=MATCH(LARGE('Raw Data'!G1110:J1110, 4), 'Raw Data'!G1110:J1110, 0), 'Raw Data'!K1110-'Raw Data'!L1110&gt;3), 'Raw Data'!I1110, 0))</f>
        <v>0</v>
      </c>
      <c r="G1116">
        <f>IF(ISBLANK('Raw Data'!J1110), 0, IF(AND(2=MATCH(LARGE('Raw Data'!G1110:J1110, 4), 'Raw Data'!G1110:J1110, 0), AND('Raw Data'!L1110-'Raw Data'!K1110&lt;4, 'Raw Data'!L1110-'Raw Data'!K1110&gt;0)), 'Raw Data'!H1110, 0))</f>
        <v>0</v>
      </c>
      <c r="H1116">
        <f>IF(ISBLANK('Raw Data'!J1110), 0, IF(AND(1=MATCH(LARGE('Raw Data'!G1110:J1110, 4), 'Raw Data'!G1110:J1110, 0), AND('Raw Data'!K1110-'Raw Data'!L1110&lt;4, 'Raw Data'!K1110-'Raw Data'!L1110&gt;0)), 'Raw Data'!G1110, 0))</f>
        <v>0</v>
      </c>
      <c r="I1116">
        <f>IF(ISBLANK('Raw Data'!J1110), 0, IF(AND(4=MATCH(LARGE('Raw Data'!G1110:J1110, 3), 'Raw Data'!G1110:J1110, 0), 'Raw Data'!L1110-'Raw Data'!K1110&gt;3), 'Raw Data'!J1110, 0))</f>
        <v>0</v>
      </c>
      <c r="J1116">
        <f>IF(ISBLANK('Raw Data'!J1110), 0, IF(AND(3=MATCH(LARGE('Raw Data'!G1110:J1110, 3), 'Raw Data'!G1110:J1110, 0), 'Raw Data'!K1110-'Raw Data'!L1110&gt;3), 'Raw Data'!I1110, 0))</f>
        <v>0</v>
      </c>
      <c r="K1116">
        <f>IF(ISBLANK('Raw Data'!J1110), 0, IF(AND(2=MATCH(LARGE('Raw Data'!G1110:J1110, 3), 'Raw Data'!G1110:J1110, 0), AND('Raw Data'!L1110-'Raw Data'!K1110&lt;4, 'Raw Data'!L1110-'Raw Data'!K1110&gt;0)), 'Raw Data'!H1110, 0))</f>
        <v>0</v>
      </c>
      <c r="L1116">
        <f>IF(ISBLANK('Raw Data'!J1110), 0, IF(AND(1=MATCH(LARGE('Raw Data'!G1110:J1110, 3), 'Raw Data'!G1110:J1110, 0), AND('Raw Data'!K1110-'Raw Data'!L1110&lt;4, 'Raw Data'!K1110-'Raw Data'!L1110&gt;0)), 'Raw Data'!G1110, 0))</f>
        <v>0</v>
      </c>
      <c r="M1116">
        <f>IF(ISBLANK('Raw Data'!J1110), 0, IF(AND(4=MATCH(LARGE('Raw Data'!G1110:J1110, 2), 'Raw Data'!G1110:J1110, 0), 'Raw Data'!L1110-'Raw Data'!K1110&gt;3), 'Raw Data'!J1110, 0))</f>
        <v>0</v>
      </c>
      <c r="N1116">
        <f>IF(ISBLANK('Raw Data'!J1110), 0, IF(AND(3=MATCH(LARGE('Raw Data'!G1110:J1110, 2), 'Raw Data'!G1110:J1110, 0), 'Raw Data'!K1110-'Raw Data'!L1110&gt;3), 'Raw Data'!I1110, 0))</f>
        <v>0</v>
      </c>
      <c r="O1116">
        <f>IF(ISBLANK('Raw Data'!J1110), 0, IF(AND(2=MATCH(LARGE('Raw Data'!G1110:J1110, 2), 'Raw Data'!G1110:J1110, 0), AND('Raw Data'!L1110-'Raw Data'!K1110&lt;4, 'Raw Data'!L1110-'Raw Data'!K1110&gt;0)), 'Raw Data'!H1110, 0))</f>
        <v>0</v>
      </c>
      <c r="P1116">
        <f>IF(ISBLANK('Raw Data'!J1110), 0, IF(AND(1=MATCH(LARGE('Raw Data'!G1110:J1110, 2), 'Raw Data'!G1110:J1110, 0), AND('Raw Data'!K1110-'Raw Data'!L1110&lt;4, 'Raw Data'!K1110-'Raw Data'!L1110&gt;0)), 'Raw Data'!G1110, 0))</f>
        <v>0</v>
      </c>
      <c r="Q1116">
        <f>IF(ISBLANK('Raw Data'!J1110), 0, IF(AND(4=MATCH(LARGE('Raw Data'!G1110:J1110, 1), 'Raw Data'!G1110:J1110, 0), 'Raw Data'!L1110-'Raw Data'!K1110&gt;3), 'Raw Data'!J1110, 0))</f>
        <v>0</v>
      </c>
      <c r="R1116">
        <f>IF(ISBLANK('Raw Data'!J1110), 0, IF(AND(3=MATCH(LARGE('Raw Data'!G1110:J1110, 1), 'Raw Data'!G1110:J1110, 0), 'Raw Data'!K1110-'Raw Data'!L1110&gt;3), 'Raw Data'!I1110, 0))</f>
        <v>0</v>
      </c>
      <c r="S1116">
        <f>IF(AND('Raw Data'!L1110-'Raw Data'!K1110&gt;4, 'Raw Data'!F1110&lt;'Raw Data'!C1110), 'Raw Data'!J1110, 0)</f>
        <v>0</v>
      </c>
      <c r="T1116">
        <f>IF(AND('Raw Data'!K1110-'Raw Data'!L1110&gt;4, 'Raw Data'!F1110&gt;'Raw Data'!C1110), 'Raw Data'!I1110, 0)</f>
        <v>0</v>
      </c>
      <c r="U1116">
        <f>IF(AND('Raw Data'!L1110-'Raw Data'!K1110&lt;3, 'Raw Data'!L1110&gt;'Raw Data'!K1110, 'Raw Data'!F1110&lt;'Raw Data'!C1110), 'Raw Data'!H1110, 0)</f>
        <v>0</v>
      </c>
      <c r="V1116">
        <f>IF(AND('Raw Data'!L1110-'Raw Data'!K1110&lt;3, 'Raw Data'!L1110&gt;'Raw Data'!K1110, 'Raw Data'!F1110&gt;'Raw Data'!C1110), 'Raw Data'!G1110, 0)</f>
        <v>0</v>
      </c>
    </row>
    <row r="1117" spans="1:22" x14ac:dyDescent="0.3">
      <c r="A1117">
        <f>IF(AND('Raw Data'!F1111&lt;'Raw Data'!C1111, 'Raw Data'!L1111&gt;'Raw Data'!K1111, 'Raw Data'!L1111-'Raw Data'!K1111&gt;3), 'Raw Data'!J1111, 0)</f>
        <v>0</v>
      </c>
      <c r="B1117">
        <f>IF(AND('Raw Data'!C1111&lt;'Raw Data'!F1111, 'Raw Data'!K1111&gt;'Raw Data'!L1111, 'Raw Data'!K1111-'Raw Data'!L1111&gt;3), 'Raw Data'!I1111, 0)</f>
        <v>0</v>
      </c>
      <c r="C1117">
        <f>IF(AND('Raw Data'!F1111&lt;'Raw Data'!C1111, 'Raw Data'!L1111&gt;'Raw Data'!K1111, 'Raw Data'!L1111-'Raw Data'!K1111&lt;4), 'Raw Data'!H1111, 0)</f>
        <v>0</v>
      </c>
      <c r="D1117">
        <f>IF(AND('Raw Data'!C1111&lt;'Raw Data'!F1111, 'Raw Data'!K1111&gt;'Raw Data'!L1111, 'Raw Data'!K1111-'Raw Data'!L1111&lt;4), 'Raw Data'!G1111, 0)</f>
        <v>0</v>
      </c>
      <c r="E1117">
        <f>IF(ISBLANK('Raw Data'!J1111), 0, IF(AND(4=MATCH(LARGE('Raw Data'!G1111:J1111, 4), 'Raw Data'!G1111:J1111, 0), 'Raw Data'!L1111-'Raw Data'!K1111&gt;3), 'Raw Data'!J1111, 0))</f>
        <v>0</v>
      </c>
      <c r="F1117">
        <f>IF(ISBLANK('Raw Data'!J1111), 0, IF(AND(3=MATCH(LARGE('Raw Data'!G1111:J1111, 4), 'Raw Data'!G1111:J1111, 0), 'Raw Data'!K1111-'Raw Data'!L1111&gt;3), 'Raw Data'!I1111, 0))</f>
        <v>0</v>
      </c>
      <c r="G1117">
        <f>IF(ISBLANK('Raw Data'!J1111), 0, IF(AND(2=MATCH(LARGE('Raw Data'!G1111:J1111, 4), 'Raw Data'!G1111:J1111, 0), AND('Raw Data'!L1111-'Raw Data'!K1111&lt;4, 'Raw Data'!L1111-'Raw Data'!K1111&gt;0)), 'Raw Data'!H1111, 0))</f>
        <v>0</v>
      </c>
      <c r="H1117">
        <f>IF(ISBLANK('Raw Data'!J1111), 0, IF(AND(1=MATCH(LARGE('Raw Data'!G1111:J1111, 4), 'Raw Data'!G1111:J1111, 0), AND('Raw Data'!K1111-'Raw Data'!L1111&lt;4, 'Raw Data'!K1111-'Raw Data'!L1111&gt;0)), 'Raw Data'!G1111, 0))</f>
        <v>0</v>
      </c>
      <c r="I1117">
        <f>IF(ISBLANK('Raw Data'!J1111), 0, IF(AND(4=MATCH(LARGE('Raw Data'!G1111:J1111, 3), 'Raw Data'!G1111:J1111, 0), 'Raw Data'!L1111-'Raw Data'!K1111&gt;3), 'Raw Data'!J1111, 0))</f>
        <v>0</v>
      </c>
      <c r="J1117">
        <f>IF(ISBLANK('Raw Data'!J1111), 0, IF(AND(3=MATCH(LARGE('Raw Data'!G1111:J1111, 3), 'Raw Data'!G1111:J1111, 0), 'Raw Data'!K1111-'Raw Data'!L1111&gt;3), 'Raw Data'!I1111, 0))</f>
        <v>0</v>
      </c>
      <c r="K1117">
        <f>IF(ISBLANK('Raw Data'!J1111), 0, IF(AND(2=MATCH(LARGE('Raw Data'!G1111:J1111, 3), 'Raw Data'!G1111:J1111, 0), AND('Raw Data'!L1111-'Raw Data'!K1111&lt;4, 'Raw Data'!L1111-'Raw Data'!K1111&gt;0)), 'Raw Data'!H1111, 0))</f>
        <v>0</v>
      </c>
      <c r="L1117">
        <f>IF(ISBLANK('Raw Data'!J1111), 0, IF(AND(1=MATCH(LARGE('Raw Data'!G1111:J1111, 3), 'Raw Data'!G1111:J1111, 0), AND('Raw Data'!K1111-'Raw Data'!L1111&lt;4, 'Raw Data'!K1111-'Raw Data'!L1111&gt;0)), 'Raw Data'!G1111, 0))</f>
        <v>0</v>
      </c>
      <c r="M1117">
        <f>IF(ISBLANK('Raw Data'!J1111), 0, IF(AND(4=MATCH(LARGE('Raw Data'!G1111:J1111, 2), 'Raw Data'!G1111:J1111, 0), 'Raw Data'!L1111-'Raw Data'!K1111&gt;3), 'Raw Data'!J1111, 0))</f>
        <v>0</v>
      </c>
      <c r="N1117">
        <f>IF(ISBLANK('Raw Data'!J1111), 0, IF(AND(3=MATCH(LARGE('Raw Data'!G1111:J1111, 2), 'Raw Data'!G1111:J1111, 0), 'Raw Data'!K1111-'Raw Data'!L1111&gt;3), 'Raw Data'!I1111, 0))</f>
        <v>0</v>
      </c>
      <c r="O1117">
        <f>IF(ISBLANK('Raw Data'!J1111), 0, IF(AND(2=MATCH(LARGE('Raw Data'!G1111:J1111, 2), 'Raw Data'!G1111:J1111, 0), AND('Raw Data'!L1111-'Raw Data'!K1111&lt;4, 'Raw Data'!L1111-'Raw Data'!K1111&gt;0)), 'Raw Data'!H1111, 0))</f>
        <v>0</v>
      </c>
      <c r="P1117">
        <f>IF(ISBLANK('Raw Data'!J1111), 0, IF(AND(1=MATCH(LARGE('Raw Data'!G1111:J1111, 2), 'Raw Data'!G1111:J1111, 0), AND('Raw Data'!K1111-'Raw Data'!L1111&lt;4, 'Raw Data'!K1111-'Raw Data'!L1111&gt;0)), 'Raw Data'!G1111, 0))</f>
        <v>0</v>
      </c>
      <c r="Q1117">
        <f>IF(ISBLANK('Raw Data'!J1111), 0, IF(AND(4=MATCH(LARGE('Raw Data'!G1111:J1111, 1), 'Raw Data'!G1111:J1111, 0), 'Raw Data'!L1111-'Raw Data'!K1111&gt;3), 'Raw Data'!J1111, 0))</f>
        <v>0</v>
      </c>
      <c r="R1117">
        <f>IF(ISBLANK('Raw Data'!J1111), 0, IF(AND(3=MATCH(LARGE('Raw Data'!G1111:J1111, 1), 'Raw Data'!G1111:J1111, 0), 'Raw Data'!K1111-'Raw Data'!L1111&gt;3), 'Raw Data'!I1111, 0))</f>
        <v>0</v>
      </c>
      <c r="S1117">
        <f>IF(AND('Raw Data'!L1111-'Raw Data'!K1111&gt;4, 'Raw Data'!F1111&lt;'Raw Data'!C1111), 'Raw Data'!J1111, 0)</f>
        <v>0</v>
      </c>
      <c r="T1117">
        <f>IF(AND('Raw Data'!K1111-'Raw Data'!L1111&gt;4, 'Raw Data'!F1111&gt;'Raw Data'!C1111), 'Raw Data'!I1111, 0)</f>
        <v>0</v>
      </c>
      <c r="U1117">
        <f>IF(AND('Raw Data'!L1111-'Raw Data'!K1111&lt;3, 'Raw Data'!L1111&gt;'Raw Data'!K1111, 'Raw Data'!F1111&lt;'Raw Data'!C1111), 'Raw Data'!H1111, 0)</f>
        <v>0</v>
      </c>
      <c r="V1117">
        <f>IF(AND('Raw Data'!L1111-'Raw Data'!K1111&lt;3, 'Raw Data'!L1111&gt;'Raw Data'!K1111, 'Raw Data'!F1111&gt;'Raw Data'!C1111), 'Raw Data'!G1111, 0)</f>
        <v>0</v>
      </c>
    </row>
    <row r="1118" spans="1:22" x14ac:dyDescent="0.3">
      <c r="A1118">
        <f>IF(AND('Raw Data'!F1112&lt;'Raw Data'!C1112, 'Raw Data'!L1112&gt;'Raw Data'!K1112, 'Raw Data'!L1112-'Raw Data'!K1112&gt;3), 'Raw Data'!J1112, 0)</f>
        <v>0</v>
      </c>
      <c r="B1118">
        <f>IF(AND('Raw Data'!C1112&lt;'Raw Data'!F1112, 'Raw Data'!K1112&gt;'Raw Data'!L1112, 'Raw Data'!K1112-'Raw Data'!L1112&gt;3), 'Raw Data'!I1112, 0)</f>
        <v>0</v>
      </c>
      <c r="C1118">
        <f>IF(AND('Raw Data'!F1112&lt;'Raw Data'!C1112, 'Raw Data'!L1112&gt;'Raw Data'!K1112, 'Raw Data'!L1112-'Raw Data'!K1112&lt;4), 'Raw Data'!H1112, 0)</f>
        <v>0</v>
      </c>
      <c r="D1118">
        <f>IF(AND('Raw Data'!C1112&lt;'Raw Data'!F1112, 'Raw Data'!K1112&gt;'Raw Data'!L1112, 'Raw Data'!K1112-'Raw Data'!L1112&lt;4), 'Raw Data'!G1112, 0)</f>
        <v>0</v>
      </c>
      <c r="E1118">
        <f>IF(ISBLANK('Raw Data'!J1112), 0, IF(AND(4=MATCH(LARGE('Raw Data'!G1112:J1112, 4), 'Raw Data'!G1112:J1112, 0), 'Raw Data'!L1112-'Raw Data'!K1112&gt;3), 'Raw Data'!J1112, 0))</f>
        <v>0</v>
      </c>
      <c r="F1118">
        <f>IF(ISBLANK('Raw Data'!J1112), 0, IF(AND(3=MATCH(LARGE('Raw Data'!G1112:J1112, 4), 'Raw Data'!G1112:J1112, 0), 'Raw Data'!K1112-'Raw Data'!L1112&gt;3), 'Raw Data'!I1112, 0))</f>
        <v>0</v>
      </c>
      <c r="G1118">
        <f>IF(ISBLANK('Raw Data'!J1112), 0, IF(AND(2=MATCH(LARGE('Raw Data'!G1112:J1112, 4), 'Raw Data'!G1112:J1112, 0), AND('Raw Data'!L1112-'Raw Data'!K1112&lt;4, 'Raw Data'!L1112-'Raw Data'!K1112&gt;0)), 'Raw Data'!H1112, 0))</f>
        <v>0</v>
      </c>
      <c r="H1118">
        <f>IF(ISBLANK('Raw Data'!J1112), 0, IF(AND(1=MATCH(LARGE('Raw Data'!G1112:J1112, 4), 'Raw Data'!G1112:J1112, 0), AND('Raw Data'!K1112-'Raw Data'!L1112&lt;4, 'Raw Data'!K1112-'Raw Data'!L1112&gt;0)), 'Raw Data'!G1112, 0))</f>
        <v>0</v>
      </c>
      <c r="I1118">
        <f>IF(ISBLANK('Raw Data'!J1112), 0, IF(AND(4=MATCH(LARGE('Raw Data'!G1112:J1112, 3), 'Raw Data'!G1112:J1112, 0), 'Raw Data'!L1112-'Raw Data'!K1112&gt;3), 'Raw Data'!J1112, 0))</f>
        <v>0</v>
      </c>
      <c r="J1118">
        <f>IF(ISBLANK('Raw Data'!J1112), 0, IF(AND(3=MATCH(LARGE('Raw Data'!G1112:J1112, 3), 'Raw Data'!G1112:J1112, 0), 'Raw Data'!K1112-'Raw Data'!L1112&gt;3), 'Raw Data'!I1112, 0))</f>
        <v>0</v>
      </c>
      <c r="K1118">
        <f>IF(ISBLANK('Raw Data'!J1112), 0, IF(AND(2=MATCH(LARGE('Raw Data'!G1112:J1112, 3), 'Raw Data'!G1112:J1112, 0), AND('Raw Data'!L1112-'Raw Data'!K1112&lt;4, 'Raw Data'!L1112-'Raw Data'!K1112&gt;0)), 'Raw Data'!H1112, 0))</f>
        <v>0</v>
      </c>
      <c r="L1118">
        <f>IF(ISBLANK('Raw Data'!J1112), 0, IF(AND(1=MATCH(LARGE('Raw Data'!G1112:J1112, 3), 'Raw Data'!G1112:J1112, 0), AND('Raw Data'!K1112-'Raw Data'!L1112&lt;4, 'Raw Data'!K1112-'Raw Data'!L1112&gt;0)), 'Raw Data'!G1112, 0))</f>
        <v>0</v>
      </c>
      <c r="M1118">
        <f>IF(ISBLANK('Raw Data'!J1112), 0, IF(AND(4=MATCH(LARGE('Raw Data'!G1112:J1112, 2), 'Raw Data'!G1112:J1112, 0), 'Raw Data'!L1112-'Raw Data'!K1112&gt;3), 'Raw Data'!J1112, 0))</f>
        <v>0</v>
      </c>
      <c r="N1118">
        <f>IF(ISBLANK('Raw Data'!J1112), 0, IF(AND(3=MATCH(LARGE('Raw Data'!G1112:J1112, 2), 'Raw Data'!G1112:J1112, 0), 'Raw Data'!K1112-'Raw Data'!L1112&gt;3), 'Raw Data'!I1112, 0))</f>
        <v>0</v>
      </c>
      <c r="O1118">
        <f>IF(ISBLANK('Raw Data'!J1112), 0, IF(AND(2=MATCH(LARGE('Raw Data'!G1112:J1112, 2), 'Raw Data'!G1112:J1112, 0), AND('Raw Data'!L1112-'Raw Data'!K1112&lt;4, 'Raw Data'!L1112-'Raw Data'!K1112&gt;0)), 'Raw Data'!H1112, 0))</f>
        <v>0</v>
      </c>
      <c r="P1118">
        <f>IF(ISBLANK('Raw Data'!J1112), 0, IF(AND(1=MATCH(LARGE('Raw Data'!G1112:J1112, 2), 'Raw Data'!G1112:J1112, 0), AND('Raw Data'!K1112-'Raw Data'!L1112&lt;4, 'Raw Data'!K1112-'Raw Data'!L1112&gt;0)), 'Raw Data'!G1112, 0))</f>
        <v>0</v>
      </c>
      <c r="Q1118">
        <f>IF(ISBLANK('Raw Data'!J1112), 0, IF(AND(4=MATCH(LARGE('Raw Data'!G1112:J1112, 1), 'Raw Data'!G1112:J1112, 0), 'Raw Data'!L1112-'Raw Data'!K1112&gt;3), 'Raw Data'!J1112, 0))</f>
        <v>0</v>
      </c>
      <c r="R1118">
        <f>IF(ISBLANK('Raw Data'!J1112), 0, IF(AND(3=MATCH(LARGE('Raw Data'!G1112:J1112, 1), 'Raw Data'!G1112:J1112, 0), 'Raw Data'!K1112-'Raw Data'!L1112&gt;3), 'Raw Data'!I1112, 0))</f>
        <v>0</v>
      </c>
      <c r="S1118">
        <f>IF(AND('Raw Data'!L1112-'Raw Data'!K1112&gt;4, 'Raw Data'!F1112&lt;'Raw Data'!C1112), 'Raw Data'!J1112, 0)</f>
        <v>0</v>
      </c>
      <c r="T1118">
        <f>IF(AND('Raw Data'!K1112-'Raw Data'!L1112&gt;4, 'Raw Data'!F1112&gt;'Raw Data'!C1112), 'Raw Data'!I1112, 0)</f>
        <v>0</v>
      </c>
      <c r="U1118">
        <f>IF(AND('Raw Data'!L1112-'Raw Data'!K1112&lt;3, 'Raw Data'!L1112&gt;'Raw Data'!K1112, 'Raw Data'!F1112&lt;'Raw Data'!C1112), 'Raw Data'!H1112, 0)</f>
        <v>0</v>
      </c>
      <c r="V1118">
        <f>IF(AND('Raw Data'!L1112-'Raw Data'!K1112&lt;3, 'Raw Data'!L1112&gt;'Raw Data'!K1112, 'Raw Data'!F1112&gt;'Raw Data'!C1112), 'Raw Data'!G1112, 0)</f>
        <v>0</v>
      </c>
    </row>
    <row r="1119" spans="1:22" x14ac:dyDescent="0.3">
      <c r="A1119">
        <f>IF(AND('Raw Data'!F1113&lt;'Raw Data'!C1113, 'Raw Data'!L1113&gt;'Raw Data'!K1113, 'Raw Data'!L1113-'Raw Data'!K1113&gt;3), 'Raw Data'!J1113, 0)</f>
        <v>0</v>
      </c>
      <c r="B1119">
        <f>IF(AND('Raw Data'!C1113&lt;'Raw Data'!F1113, 'Raw Data'!K1113&gt;'Raw Data'!L1113, 'Raw Data'!K1113-'Raw Data'!L1113&gt;3), 'Raw Data'!I1113, 0)</f>
        <v>0</v>
      </c>
      <c r="C1119">
        <f>IF(AND('Raw Data'!F1113&lt;'Raw Data'!C1113, 'Raw Data'!L1113&gt;'Raw Data'!K1113, 'Raw Data'!L1113-'Raw Data'!K1113&lt;4), 'Raw Data'!H1113, 0)</f>
        <v>0</v>
      </c>
      <c r="D1119">
        <f>IF(AND('Raw Data'!C1113&lt;'Raw Data'!F1113, 'Raw Data'!K1113&gt;'Raw Data'!L1113, 'Raw Data'!K1113-'Raw Data'!L1113&lt;4), 'Raw Data'!G1113, 0)</f>
        <v>0</v>
      </c>
      <c r="E1119">
        <f>IF(ISBLANK('Raw Data'!J1113), 0, IF(AND(4=MATCH(LARGE('Raw Data'!G1113:J1113, 4), 'Raw Data'!G1113:J1113, 0), 'Raw Data'!L1113-'Raw Data'!K1113&gt;3), 'Raw Data'!J1113, 0))</f>
        <v>0</v>
      </c>
      <c r="F1119">
        <f>IF(ISBLANK('Raw Data'!J1113), 0, IF(AND(3=MATCH(LARGE('Raw Data'!G1113:J1113, 4), 'Raw Data'!G1113:J1113, 0), 'Raw Data'!K1113-'Raw Data'!L1113&gt;3), 'Raw Data'!I1113, 0))</f>
        <v>0</v>
      </c>
      <c r="G1119">
        <f>IF(ISBLANK('Raw Data'!J1113), 0, IF(AND(2=MATCH(LARGE('Raw Data'!G1113:J1113, 4), 'Raw Data'!G1113:J1113, 0), AND('Raw Data'!L1113-'Raw Data'!K1113&lt;4, 'Raw Data'!L1113-'Raw Data'!K1113&gt;0)), 'Raw Data'!H1113, 0))</f>
        <v>0</v>
      </c>
      <c r="H1119">
        <f>IF(ISBLANK('Raw Data'!J1113), 0, IF(AND(1=MATCH(LARGE('Raw Data'!G1113:J1113, 4), 'Raw Data'!G1113:J1113, 0), AND('Raw Data'!K1113-'Raw Data'!L1113&lt;4, 'Raw Data'!K1113-'Raw Data'!L1113&gt;0)), 'Raw Data'!G1113, 0))</f>
        <v>0</v>
      </c>
      <c r="I1119">
        <f>IF(ISBLANK('Raw Data'!J1113), 0, IF(AND(4=MATCH(LARGE('Raw Data'!G1113:J1113, 3), 'Raw Data'!G1113:J1113, 0), 'Raw Data'!L1113-'Raw Data'!K1113&gt;3), 'Raw Data'!J1113, 0))</f>
        <v>0</v>
      </c>
      <c r="J1119">
        <f>IF(ISBLANK('Raw Data'!J1113), 0, IF(AND(3=MATCH(LARGE('Raw Data'!G1113:J1113, 3), 'Raw Data'!G1113:J1113, 0), 'Raw Data'!K1113-'Raw Data'!L1113&gt;3), 'Raw Data'!I1113, 0))</f>
        <v>0</v>
      </c>
      <c r="K1119">
        <f>IF(ISBLANK('Raw Data'!J1113), 0, IF(AND(2=MATCH(LARGE('Raw Data'!G1113:J1113, 3), 'Raw Data'!G1113:J1113, 0), AND('Raw Data'!L1113-'Raw Data'!K1113&lt;4, 'Raw Data'!L1113-'Raw Data'!K1113&gt;0)), 'Raw Data'!H1113, 0))</f>
        <v>0</v>
      </c>
      <c r="L1119">
        <f>IF(ISBLANK('Raw Data'!J1113), 0, IF(AND(1=MATCH(LARGE('Raw Data'!G1113:J1113, 3), 'Raw Data'!G1113:J1113, 0), AND('Raw Data'!K1113-'Raw Data'!L1113&lt;4, 'Raw Data'!K1113-'Raw Data'!L1113&gt;0)), 'Raw Data'!G1113, 0))</f>
        <v>0</v>
      </c>
      <c r="M1119">
        <f>IF(ISBLANK('Raw Data'!J1113), 0, IF(AND(4=MATCH(LARGE('Raw Data'!G1113:J1113, 2), 'Raw Data'!G1113:J1113, 0), 'Raw Data'!L1113-'Raw Data'!K1113&gt;3), 'Raw Data'!J1113, 0))</f>
        <v>0</v>
      </c>
      <c r="N1119">
        <f>IF(ISBLANK('Raw Data'!J1113), 0, IF(AND(3=MATCH(LARGE('Raw Data'!G1113:J1113, 2), 'Raw Data'!G1113:J1113, 0), 'Raw Data'!K1113-'Raw Data'!L1113&gt;3), 'Raw Data'!I1113, 0))</f>
        <v>0</v>
      </c>
      <c r="O1119">
        <f>IF(ISBLANK('Raw Data'!J1113), 0, IF(AND(2=MATCH(LARGE('Raw Data'!G1113:J1113, 2), 'Raw Data'!G1113:J1113, 0), AND('Raw Data'!L1113-'Raw Data'!K1113&lt;4, 'Raw Data'!L1113-'Raw Data'!K1113&gt;0)), 'Raw Data'!H1113, 0))</f>
        <v>0</v>
      </c>
      <c r="P1119">
        <f>IF(ISBLANK('Raw Data'!J1113), 0, IF(AND(1=MATCH(LARGE('Raw Data'!G1113:J1113, 2), 'Raw Data'!G1113:J1113, 0), AND('Raw Data'!K1113-'Raw Data'!L1113&lt;4, 'Raw Data'!K1113-'Raw Data'!L1113&gt;0)), 'Raw Data'!G1113, 0))</f>
        <v>0</v>
      </c>
      <c r="Q1119">
        <f>IF(ISBLANK('Raw Data'!J1113), 0, IF(AND(4=MATCH(LARGE('Raw Data'!G1113:J1113, 1), 'Raw Data'!G1113:J1113, 0), 'Raw Data'!L1113-'Raw Data'!K1113&gt;3), 'Raw Data'!J1113, 0))</f>
        <v>0</v>
      </c>
      <c r="R1119">
        <f>IF(ISBLANK('Raw Data'!J1113), 0, IF(AND(3=MATCH(LARGE('Raw Data'!G1113:J1113, 1), 'Raw Data'!G1113:J1113, 0), 'Raw Data'!K1113-'Raw Data'!L1113&gt;3), 'Raw Data'!I1113, 0))</f>
        <v>0</v>
      </c>
      <c r="S1119">
        <f>IF(AND('Raw Data'!L1113-'Raw Data'!K1113&gt;4, 'Raw Data'!F1113&lt;'Raw Data'!C1113), 'Raw Data'!J1113, 0)</f>
        <v>0</v>
      </c>
      <c r="T1119">
        <f>IF(AND('Raw Data'!K1113-'Raw Data'!L1113&gt;4, 'Raw Data'!F1113&gt;'Raw Data'!C1113), 'Raw Data'!I1113, 0)</f>
        <v>0</v>
      </c>
      <c r="U1119">
        <f>IF(AND('Raw Data'!L1113-'Raw Data'!K1113&lt;3, 'Raw Data'!L1113&gt;'Raw Data'!K1113, 'Raw Data'!F1113&lt;'Raw Data'!C1113), 'Raw Data'!H1113, 0)</f>
        <v>0</v>
      </c>
      <c r="V1119">
        <f>IF(AND('Raw Data'!L1113-'Raw Data'!K1113&lt;3, 'Raw Data'!L1113&gt;'Raw Data'!K1113, 'Raw Data'!F1113&gt;'Raw Data'!C1113), 'Raw Data'!G1113, 0)</f>
        <v>0</v>
      </c>
    </row>
    <row r="1120" spans="1:22" x14ac:dyDescent="0.3">
      <c r="A1120">
        <f>IF(AND('Raw Data'!F1114&lt;'Raw Data'!C1114, 'Raw Data'!L1114&gt;'Raw Data'!K1114, 'Raw Data'!L1114-'Raw Data'!K1114&gt;3), 'Raw Data'!J1114, 0)</f>
        <v>0</v>
      </c>
      <c r="B1120">
        <f>IF(AND('Raw Data'!C1114&lt;'Raw Data'!F1114, 'Raw Data'!K1114&gt;'Raw Data'!L1114, 'Raw Data'!K1114-'Raw Data'!L1114&gt;3), 'Raw Data'!I1114, 0)</f>
        <v>0</v>
      </c>
      <c r="C1120">
        <f>IF(AND('Raw Data'!F1114&lt;'Raw Data'!C1114, 'Raw Data'!L1114&gt;'Raw Data'!K1114, 'Raw Data'!L1114-'Raw Data'!K1114&lt;4), 'Raw Data'!H1114, 0)</f>
        <v>0</v>
      </c>
      <c r="D1120">
        <f>IF(AND('Raw Data'!C1114&lt;'Raw Data'!F1114, 'Raw Data'!K1114&gt;'Raw Data'!L1114, 'Raw Data'!K1114-'Raw Data'!L1114&lt;4), 'Raw Data'!G1114, 0)</f>
        <v>0</v>
      </c>
      <c r="E1120">
        <f>IF(ISBLANK('Raw Data'!J1114), 0, IF(AND(4=MATCH(LARGE('Raw Data'!G1114:J1114, 4), 'Raw Data'!G1114:J1114, 0), 'Raw Data'!L1114-'Raw Data'!K1114&gt;3), 'Raw Data'!J1114, 0))</f>
        <v>0</v>
      </c>
      <c r="F1120">
        <f>IF(ISBLANK('Raw Data'!J1114), 0, IF(AND(3=MATCH(LARGE('Raw Data'!G1114:J1114, 4), 'Raw Data'!G1114:J1114, 0), 'Raw Data'!K1114-'Raw Data'!L1114&gt;3), 'Raw Data'!I1114, 0))</f>
        <v>0</v>
      </c>
      <c r="G1120">
        <f>IF(ISBLANK('Raw Data'!J1114), 0, IF(AND(2=MATCH(LARGE('Raw Data'!G1114:J1114, 4), 'Raw Data'!G1114:J1114, 0), AND('Raw Data'!L1114-'Raw Data'!K1114&lt;4, 'Raw Data'!L1114-'Raw Data'!K1114&gt;0)), 'Raw Data'!H1114, 0))</f>
        <v>0</v>
      </c>
      <c r="H1120">
        <f>IF(ISBLANK('Raw Data'!J1114), 0, IF(AND(1=MATCH(LARGE('Raw Data'!G1114:J1114, 4), 'Raw Data'!G1114:J1114, 0), AND('Raw Data'!K1114-'Raw Data'!L1114&lt;4, 'Raw Data'!K1114-'Raw Data'!L1114&gt;0)), 'Raw Data'!G1114, 0))</f>
        <v>0</v>
      </c>
      <c r="I1120">
        <f>IF(ISBLANK('Raw Data'!J1114), 0, IF(AND(4=MATCH(LARGE('Raw Data'!G1114:J1114, 3), 'Raw Data'!G1114:J1114, 0), 'Raw Data'!L1114-'Raw Data'!K1114&gt;3), 'Raw Data'!J1114, 0))</f>
        <v>0</v>
      </c>
      <c r="J1120">
        <f>IF(ISBLANK('Raw Data'!J1114), 0, IF(AND(3=MATCH(LARGE('Raw Data'!G1114:J1114, 3), 'Raw Data'!G1114:J1114, 0), 'Raw Data'!K1114-'Raw Data'!L1114&gt;3), 'Raw Data'!I1114, 0))</f>
        <v>0</v>
      </c>
      <c r="K1120">
        <f>IF(ISBLANK('Raw Data'!J1114), 0, IF(AND(2=MATCH(LARGE('Raw Data'!G1114:J1114, 3), 'Raw Data'!G1114:J1114, 0), AND('Raw Data'!L1114-'Raw Data'!K1114&lt;4, 'Raw Data'!L1114-'Raw Data'!K1114&gt;0)), 'Raw Data'!H1114, 0))</f>
        <v>0</v>
      </c>
      <c r="L1120">
        <f>IF(ISBLANK('Raw Data'!J1114), 0, IF(AND(1=MATCH(LARGE('Raw Data'!G1114:J1114, 3), 'Raw Data'!G1114:J1114, 0), AND('Raw Data'!K1114-'Raw Data'!L1114&lt;4, 'Raw Data'!K1114-'Raw Data'!L1114&gt;0)), 'Raw Data'!G1114, 0))</f>
        <v>0</v>
      </c>
      <c r="M1120">
        <f>IF(ISBLANK('Raw Data'!J1114), 0, IF(AND(4=MATCH(LARGE('Raw Data'!G1114:J1114, 2), 'Raw Data'!G1114:J1114, 0), 'Raw Data'!L1114-'Raw Data'!K1114&gt;3), 'Raw Data'!J1114, 0))</f>
        <v>0</v>
      </c>
      <c r="N1120">
        <f>IF(ISBLANK('Raw Data'!J1114), 0, IF(AND(3=MATCH(LARGE('Raw Data'!G1114:J1114, 2), 'Raw Data'!G1114:J1114, 0), 'Raw Data'!K1114-'Raw Data'!L1114&gt;3), 'Raw Data'!I1114, 0))</f>
        <v>0</v>
      </c>
      <c r="O1120">
        <f>IF(ISBLANK('Raw Data'!J1114), 0, IF(AND(2=MATCH(LARGE('Raw Data'!G1114:J1114, 2), 'Raw Data'!G1114:J1114, 0), AND('Raw Data'!L1114-'Raw Data'!K1114&lt;4, 'Raw Data'!L1114-'Raw Data'!K1114&gt;0)), 'Raw Data'!H1114, 0))</f>
        <v>0</v>
      </c>
      <c r="P1120">
        <f>IF(ISBLANK('Raw Data'!J1114), 0, IF(AND(1=MATCH(LARGE('Raw Data'!G1114:J1114, 2), 'Raw Data'!G1114:J1114, 0), AND('Raw Data'!K1114-'Raw Data'!L1114&lt;4, 'Raw Data'!K1114-'Raw Data'!L1114&gt;0)), 'Raw Data'!G1114, 0))</f>
        <v>0</v>
      </c>
      <c r="Q1120">
        <f>IF(ISBLANK('Raw Data'!J1114), 0, IF(AND(4=MATCH(LARGE('Raw Data'!G1114:J1114, 1), 'Raw Data'!G1114:J1114, 0), 'Raw Data'!L1114-'Raw Data'!K1114&gt;3), 'Raw Data'!J1114, 0))</f>
        <v>0</v>
      </c>
      <c r="R1120">
        <f>IF(ISBLANK('Raw Data'!J1114), 0, IF(AND(3=MATCH(LARGE('Raw Data'!G1114:J1114, 1), 'Raw Data'!G1114:J1114, 0), 'Raw Data'!K1114-'Raw Data'!L1114&gt;3), 'Raw Data'!I1114, 0))</f>
        <v>0</v>
      </c>
      <c r="S1120">
        <f>IF(AND('Raw Data'!L1114-'Raw Data'!K1114&gt;4, 'Raw Data'!F1114&lt;'Raw Data'!C1114), 'Raw Data'!J1114, 0)</f>
        <v>0</v>
      </c>
      <c r="T1120">
        <f>IF(AND('Raw Data'!K1114-'Raw Data'!L1114&gt;4, 'Raw Data'!F1114&gt;'Raw Data'!C1114), 'Raw Data'!I1114, 0)</f>
        <v>0</v>
      </c>
      <c r="U1120">
        <f>IF(AND('Raw Data'!L1114-'Raw Data'!K1114&lt;3, 'Raw Data'!L1114&gt;'Raw Data'!K1114, 'Raw Data'!F1114&lt;'Raw Data'!C1114), 'Raw Data'!H1114, 0)</f>
        <v>0</v>
      </c>
      <c r="V1120">
        <f>IF(AND('Raw Data'!L1114-'Raw Data'!K1114&lt;3, 'Raw Data'!L1114&gt;'Raw Data'!K1114, 'Raw Data'!F1114&gt;'Raw Data'!C1114), 'Raw Data'!G1114, 0)</f>
        <v>0</v>
      </c>
    </row>
    <row r="1121" spans="1:22" x14ac:dyDescent="0.3">
      <c r="A1121">
        <f>IF(AND('Raw Data'!F1115&lt;'Raw Data'!C1115, 'Raw Data'!L1115&gt;'Raw Data'!K1115, 'Raw Data'!L1115-'Raw Data'!K1115&gt;3), 'Raw Data'!J1115, 0)</f>
        <v>0</v>
      </c>
      <c r="B1121">
        <f>IF(AND('Raw Data'!C1115&lt;'Raw Data'!F1115, 'Raw Data'!K1115&gt;'Raw Data'!L1115, 'Raw Data'!K1115-'Raw Data'!L1115&gt;3), 'Raw Data'!I1115, 0)</f>
        <v>0</v>
      </c>
      <c r="C1121">
        <f>IF(AND('Raw Data'!F1115&lt;'Raw Data'!C1115, 'Raw Data'!L1115&gt;'Raw Data'!K1115, 'Raw Data'!L1115-'Raw Data'!K1115&lt;4), 'Raw Data'!H1115, 0)</f>
        <v>0</v>
      </c>
      <c r="D1121">
        <f>IF(AND('Raw Data'!C1115&lt;'Raw Data'!F1115, 'Raw Data'!K1115&gt;'Raw Data'!L1115, 'Raw Data'!K1115-'Raw Data'!L1115&lt;4), 'Raw Data'!G1115, 0)</f>
        <v>0</v>
      </c>
      <c r="E1121">
        <f>IF(ISBLANK('Raw Data'!J1115), 0, IF(AND(4=MATCH(LARGE('Raw Data'!G1115:J1115, 4), 'Raw Data'!G1115:J1115, 0), 'Raw Data'!L1115-'Raw Data'!K1115&gt;3), 'Raw Data'!J1115, 0))</f>
        <v>0</v>
      </c>
      <c r="F1121">
        <f>IF(ISBLANK('Raw Data'!J1115), 0, IF(AND(3=MATCH(LARGE('Raw Data'!G1115:J1115, 4), 'Raw Data'!G1115:J1115, 0), 'Raw Data'!K1115-'Raw Data'!L1115&gt;3), 'Raw Data'!I1115, 0))</f>
        <v>0</v>
      </c>
      <c r="G1121">
        <f>IF(ISBLANK('Raw Data'!J1115), 0, IF(AND(2=MATCH(LARGE('Raw Data'!G1115:J1115, 4), 'Raw Data'!G1115:J1115, 0), AND('Raw Data'!L1115-'Raw Data'!K1115&lt;4, 'Raw Data'!L1115-'Raw Data'!K1115&gt;0)), 'Raw Data'!H1115, 0))</f>
        <v>0</v>
      </c>
      <c r="H1121">
        <f>IF(ISBLANK('Raw Data'!J1115), 0, IF(AND(1=MATCH(LARGE('Raw Data'!G1115:J1115, 4), 'Raw Data'!G1115:J1115, 0), AND('Raw Data'!K1115-'Raw Data'!L1115&lt;4, 'Raw Data'!K1115-'Raw Data'!L1115&gt;0)), 'Raw Data'!G1115, 0))</f>
        <v>0</v>
      </c>
      <c r="I1121">
        <f>IF(ISBLANK('Raw Data'!J1115), 0, IF(AND(4=MATCH(LARGE('Raw Data'!G1115:J1115, 3), 'Raw Data'!G1115:J1115, 0), 'Raw Data'!L1115-'Raw Data'!K1115&gt;3), 'Raw Data'!J1115, 0))</f>
        <v>0</v>
      </c>
      <c r="J1121">
        <f>IF(ISBLANK('Raw Data'!J1115), 0, IF(AND(3=MATCH(LARGE('Raw Data'!G1115:J1115, 3), 'Raw Data'!G1115:J1115, 0), 'Raw Data'!K1115-'Raw Data'!L1115&gt;3), 'Raw Data'!I1115, 0))</f>
        <v>0</v>
      </c>
      <c r="K1121">
        <f>IF(ISBLANK('Raw Data'!J1115), 0, IF(AND(2=MATCH(LARGE('Raw Data'!G1115:J1115, 3), 'Raw Data'!G1115:J1115, 0), AND('Raw Data'!L1115-'Raw Data'!K1115&lt;4, 'Raw Data'!L1115-'Raw Data'!K1115&gt;0)), 'Raw Data'!H1115, 0))</f>
        <v>0</v>
      </c>
      <c r="L1121">
        <f>IF(ISBLANK('Raw Data'!J1115), 0, IF(AND(1=MATCH(LARGE('Raw Data'!G1115:J1115, 3), 'Raw Data'!G1115:J1115, 0), AND('Raw Data'!K1115-'Raw Data'!L1115&lt;4, 'Raw Data'!K1115-'Raw Data'!L1115&gt;0)), 'Raw Data'!G1115, 0))</f>
        <v>0</v>
      </c>
      <c r="M1121">
        <f>IF(ISBLANK('Raw Data'!J1115), 0, IF(AND(4=MATCH(LARGE('Raw Data'!G1115:J1115, 2), 'Raw Data'!G1115:J1115, 0), 'Raw Data'!L1115-'Raw Data'!K1115&gt;3), 'Raw Data'!J1115, 0))</f>
        <v>0</v>
      </c>
      <c r="N1121">
        <f>IF(ISBLANK('Raw Data'!J1115), 0, IF(AND(3=MATCH(LARGE('Raw Data'!G1115:J1115, 2), 'Raw Data'!G1115:J1115, 0), 'Raw Data'!K1115-'Raw Data'!L1115&gt;3), 'Raw Data'!I1115, 0))</f>
        <v>0</v>
      </c>
      <c r="O1121">
        <f>IF(ISBLANK('Raw Data'!J1115), 0, IF(AND(2=MATCH(LARGE('Raw Data'!G1115:J1115, 2), 'Raw Data'!G1115:J1115, 0), AND('Raw Data'!L1115-'Raw Data'!K1115&lt;4, 'Raw Data'!L1115-'Raw Data'!K1115&gt;0)), 'Raw Data'!H1115, 0))</f>
        <v>0</v>
      </c>
      <c r="P1121">
        <f>IF(ISBLANK('Raw Data'!J1115), 0, IF(AND(1=MATCH(LARGE('Raw Data'!G1115:J1115, 2), 'Raw Data'!G1115:J1115, 0), AND('Raw Data'!K1115-'Raw Data'!L1115&lt;4, 'Raw Data'!K1115-'Raw Data'!L1115&gt;0)), 'Raw Data'!G1115, 0))</f>
        <v>0</v>
      </c>
      <c r="Q1121">
        <f>IF(ISBLANK('Raw Data'!J1115), 0, IF(AND(4=MATCH(LARGE('Raw Data'!G1115:J1115, 1), 'Raw Data'!G1115:J1115, 0), 'Raw Data'!L1115-'Raw Data'!K1115&gt;3), 'Raw Data'!J1115, 0))</f>
        <v>0</v>
      </c>
      <c r="R1121">
        <f>IF(ISBLANK('Raw Data'!J1115), 0, IF(AND(3=MATCH(LARGE('Raw Data'!G1115:J1115, 1), 'Raw Data'!G1115:J1115, 0), 'Raw Data'!K1115-'Raw Data'!L1115&gt;3), 'Raw Data'!I1115, 0))</f>
        <v>0</v>
      </c>
      <c r="S1121">
        <f>IF(AND('Raw Data'!L1115-'Raw Data'!K1115&gt;4, 'Raw Data'!F1115&lt;'Raw Data'!C1115), 'Raw Data'!J1115, 0)</f>
        <v>0</v>
      </c>
      <c r="T1121">
        <f>IF(AND('Raw Data'!K1115-'Raw Data'!L1115&gt;4, 'Raw Data'!F1115&gt;'Raw Data'!C1115), 'Raw Data'!I1115, 0)</f>
        <v>0</v>
      </c>
      <c r="U1121">
        <f>IF(AND('Raw Data'!L1115-'Raw Data'!K1115&lt;3, 'Raw Data'!L1115&gt;'Raw Data'!K1115, 'Raw Data'!F1115&lt;'Raw Data'!C1115), 'Raw Data'!H1115, 0)</f>
        <v>0</v>
      </c>
      <c r="V1121">
        <f>IF(AND('Raw Data'!L1115-'Raw Data'!K1115&lt;3, 'Raw Data'!L1115&gt;'Raw Data'!K1115, 'Raw Data'!F1115&gt;'Raw Data'!C1115), 'Raw Data'!G1115, 0)</f>
        <v>0</v>
      </c>
    </row>
    <row r="1122" spans="1:22" x14ac:dyDescent="0.3">
      <c r="A1122">
        <f>IF(AND('Raw Data'!F1116&lt;'Raw Data'!C1116, 'Raw Data'!L1116&gt;'Raw Data'!K1116, 'Raw Data'!L1116-'Raw Data'!K1116&gt;3), 'Raw Data'!J1116, 0)</f>
        <v>0</v>
      </c>
      <c r="B1122">
        <f>IF(AND('Raw Data'!C1116&lt;'Raw Data'!F1116, 'Raw Data'!K1116&gt;'Raw Data'!L1116, 'Raw Data'!K1116-'Raw Data'!L1116&gt;3), 'Raw Data'!I1116, 0)</f>
        <v>0</v>
      </c>
      <c r="C1122">
        <f>IF(AND('Raw Data'!F1116&lt;'Raw Data'!C1116, 'Raw Data'!L1116&gt;'Raw Data'!K1116, 'Raw Data'!L1116-'Raw Data'!K1116&lt;4), 'Raw Data'!H1116, 0)</f>
        <v>0</v>
      </c>
      <c r="D1122">
        <f>IF(AND('Raw Data'!C1116&lt;'Raw Data'!F1116, 'Raw Data'!K1116&gt;'Raw Data'!L1116, 'Raw Data'!K1116-'Raw Data'!L1116&lt;4), 'Raw Data'!G1116, 0)</f>
        <v>0</v>
      </c>
      <c r="E1122">
        <f>IF(ISBLANK('Raw Data'!J1116), 0, IF(AND(4=MATCH(LARGE('Raw Data'!G1116:J1116, 4), 'Raw Data'!G1116:J1116, 0), 'Raw Data'!L1116-'Raw Data'!K1116&gt;3), 'Raw Data'!J1116, 0))</f>
        <v>0</v>
      </c>
      <c r="F1122">
        <f>IF(ISBLANK('Raw Data'!J1116), 0, IF(AND(3=MATCH(LARGE('Raw Data'!G1116:J1116, 4), 'Raw Data'!G1116:J1116, 0), 'Raw Data'!K1116-'Raw Data'!L1116&gt;3), 'Raw Data'!I1116, 0))</f>
        <v>0</v>
      </c>
      <c r="G1122">
        <f>IF(ISBLANK('Raw Data'!J1116), 0, IF(AND(2=MATCH(LARGE('Raw Data'!G1116:J1116, 4), 'Raw Data'!G1116:J1116, 0), AND('Raw Data'!L1116-'Raw Data'!K1116&lt;4, 'Raw Data'!L1116-'Raw Data'!K1116&gt;0)), 'Raw Data'!H1116, 0))</f>
        <v>0</v>
      </c>
      <c r="H1122">
        <f>IF(ISBLANK('Raw Data'!J1116), 0, IF(AND(1=MATCH(LARGE('Raw Data'!G1116:J1116, 4), 'Raw Data'!G1116:J1116, 0), AND('Raw Data'!K1116-'Raw Data'!L1116&lt;4, 'Raw Data'!K1116-'Raw Data'!L1116&gt;0)), 'Raw Data'!G1116, 0))</f>
        <v>0</v>
      </c>
      <c r="I1122">
        <f>IF(ISBLANK('Raw Data'!J1116), 0, IF(AND(4=MATCH(LARGE('Raw Data'!G1116:J1116, 3), 'Raw Data'!G1116:J1116, 0), 'Raw Data'!L1116-'Raw Data'!K1116&gt;3), 'Raw Data'!J1116, 0))</f>
        <v>0</v>
      </c>
      <c r="J1122">
        <f>IF(ISBLANK('Raw Data'!J1116), 0, IF(AND(3=MATCH(LARGE('Raw Data'!G1116:J1116, 3), 'Raw Data'!G1116:J1116, 0), 'Raw Data'!K1116-'Raw Data'!L1116&gt;3), 'Raw Data'!I1116, 0))</f>
        <v>0</v>
      </c>
      <c r="K1122">
        <f>IF(ISBLANK('Raw Data'!J1116), 0, IF(AND(2=MATCH(LARGE('Raw Data'!G1116:J1116, 3), 'Raw Data'!G1116:J1116, 0), AND('Raw Data'!L1116-'Raw Data'!K1116&lt;4, 'Raw Data'!L1116-'Raw Data'!K1116&gt;0)), 'Raw Data'!H1116, 0))</f>
        <v>0</v>
      </c>
      <c r="L1122">
        <f>IF(ISBLANK('Raw Data'!J1116), 0, IF(AND(1=MATCH(LARGE('Raw Data'!G1116:J1116, 3), 'Raw Data'!G1116:J1116, 0), AND('Raw Data'!K1116-'Raw Data'!L1116&lt;4, 'Raw Data'!K1116-'Raw Data'!L1116&gt;0)), 'Raw Data'!G1116, 0))</f>
        <v>0</v>
      </c>
      <c r="M1122">
        <f>IF(ISBLANK('Raw Data'!J1116), 0, IF(AND(4=MATCH(LARGE('Raw Data'!G1116:J1116, 2), 'Raw Data'!G1116:J1116, 0), 'Raw Data'!L1116-'Raw Data'!K1116&gt;3), 'Raw Data'!J1116, 0))</f>
        <v>0</v>
      </c>
      <c r="N1122">
        <f>IF(ISBLANK('Raw Data'!J1116), 0, IF(AND(3=MATCH(LARGE('Raw Data'!G1116:J1116, 2), 'Raw Data'!G1116:J1116, 0), 'Raw Data'!K1116-'Raw Data'!L1116&gt;3), 'Raw Data'!I1116, 0))</f>
        <v>0</v>
      </c>
      <c r="O1122">
        <f>IF(ISBLANK('Raw Data'!J1116), 0, IF(AND(2=MATCH(LARGE('Raw Data'!G1116:J1116, 2), 'Raw Data'!G1116:J1116, 0), AND('Raw Data'!L1116-'Raw Data'!K1116&lt;4, 'Raw Data'!L1116-'Raw Data'!K1116&gt;0)), 'Raw Data'!H1116, 0))</f>
        <v>0</v>
      </c>
      <c r="P1122">
        <f>IF(ISBLANK('Raw Data'!J1116), 0, IF(AND(1=MATCH(LARGE('Raw Data'!G1116:J1116, 2), 'Raw Data'!G1116:J1116, 0), AND('Raw Data'!K1116-'Raw Data'!L1116&lt;4, 'Raw Data'!K1116-'Raw Data'!L1116&gt;0)), 'Raw Data'!G1116, 0))</f>
        <v>0</v>
      </c>
      <c r="Q1122">
        <f>IF(ISBLANK('Raw Data'!J1116), 0, IF(AND(4=MATCH(LARGE('Raw Data'!G1116:J1116, 1), 'Raw Data'!G1116:J1116, 0), 'Raw Data'!L1116-'Raw Data'!K1116&gt;3), 'Raw Data'!J1116, 0))</f>
        <v>0</v>
      </c>
      <c r="R1122">
        <f>IF(ISBLANK('Raw Data'!J1116), 0, IF(AND(3=MATCH(LARGE('Raw Data'!G1116:J1116, 1), 'Raw Data'!G1116:J1116, 0), 'Raw Data'!K1116-'Raw Data'!L1116&gt;3), 'Raw Data'!I1116, 0))</f>
        <v>0</v>
      </c>
      <c r="S1122">
        <f>IF(AND('Raw Data'!L1116-'Raw Data'!K1116&gt;4, 'Raw Data'!F1116&lt;'Raw Data'!C1116), 'Raw Data'!J1116, 0)</f>
        <v>0</v>
      </c>
      <c r="T1122">
        <f>IF(AND('Raw Data'!K1116-'Raw Data'!L1116&gt;4, 'Raw Data'!F1116&gt;'Raw Data'!C1116), 'Raw Data'!I1116, 0)</f>
        <v>0</v>
      </c>
      <c r="U1122">
        <f>IF(AND('Raw Data'!L1116-'Raw Data'!K1116&lt;3, 'Raw Data'!L1116&gt;'Raw Data'!K1116, 'Raw Data'!F1116&lt;'Raw Data'!C1116), 'Raw Data'!H1116, 0)</f>
        <v>0</v>
      </c>
      <c r="V1122">
        <f>IF(AND('Raw Data'!L1116-'Raw Data'!K1116&lt;3, 'Raw Data'!L1116&gt;'Raw Data'!K1116, 'Raw Data'!F1116&gt;'Raw Data'!C1116), 'Raw Data'!G1116, 0)</f>
        <v>0</v>
      </c>
    </row>
    <row r="1123" spans="1:22" x14ac:dyDescent="0.3">
      <c r="A1123">
        <f>IF(AND('Raw Data'!F1117&lt;'Raw Data'!C1117, 'Raw Data'!L1117&gt;'Raw Data'!K1117, 'Raw Data'!L1117-'Raw Data'!K1117&gt;3), 'Raw Data'!J1117, 0)</f>
        <v>0</v>
      </c>
      <c r="B1123">
        <f>IF(AND('Raw Data'!C1117&lt;'Raw Data'!F1117, 'Raw Data'!K1117&gt;'Raw Data'!L1117, 'Raw Data'!K1117-'Raw Data'!L1117&gt;3), 'Raw Data'!I1117, 0)</f>
        <v>0</v>
      </c>
      <c r="C1123">
        <f>IF(AND('Raw Data'!F1117&lt;'Raw Data'!C1117, 'Raw Data'!L1117&gt;'Raw Data'!K1117, 'Raw Data'!L1117-'Raw Data'!K1117&lt;4), 'Raw Data'!H1117, 0)</f>
        <v>0</v>
      </c>
      <c r="D1123">
        <f>IF(AND('Raw Data'!C1117&lt;'Raw Data'!F1117, 'Raw Data'!K1117&gt;'Raw Data'!L1117, 'Raw Data'!K1117-'Raw Data'!L1117&lt;4), 'Raw Data'!G1117, 0)</f>
        <v>0</v>
      </c>
      <c r="E1123">
        <f>IF(ISBLANK('Raw Data'!J1117), 0, IF(AND(4=MATCH(LARGE('Raw Data'!G1117:J1117, 4), 'Raw Data'!G1117:J1117, 0), 'Raw Data'!L1117-'Raw Data'!K1117&gt;3), 'Raw Data'!J1117, 0))</f>
        <v>0</v>
      </c>
      <c r="F1123">
        <f>IF(ISBLANK('Raw Data'!J1117), 0, IF(AND(3=MATCH(LARGE('Raw Data'!G1117:J1117, 4), 'Raw Data'!G1117:J1117, 0), 'Raw Data'!K1117-'Raw Data'!L1117&gt;3), 'Raw Data'!I1117, 0))</f>
        <v>0</v>
      </c>
      <c r="G1123">
        <f>IF(ISBLANK('Raw Data'!J1117), 0, IF(AND(2=MATCH(LARGE('Raw Data'!G1117:J1117, 4), 'Raw Data'!G1117:J1117, 0), AND('Raw Data'!L1117-'Raw Data'!K1117&lt;4, 'Raw Data'!L1117-'Raw Data'!K1117&gt;0)), 'Raw Data'!H1117, 0))</f>
        <v>0</v>
      </c>
      <c r="H1123">
        <f>IF(ISBLANK('Raw Data'!J1117), 0, IF(AND(1=MATCH(LARGE('Raw Data'!G1117:J1117, 4), 'Raw Data'!G1117:J1117, 0), AND('Raw Data'!K1117-'Raw Data'!L1117&lt;4, 'Raw Data'!K1117-'Raw Data'!L1117&gt;0)), 'Raw Data'!G1117, 0))</f>
        <v>0</v>
      </c>
      <c r="I1123">
        <f>IF(ISBLANK('Raw Data'!J1117), 0, IF(AND(4=MATCH(LARGE('Raw Data'!G1117:J1117, 3), 'Raw Data'!G1117:J1117, 0), 'Raw Data'!L1117-'Raw Data'!K1117&gt;3), 'Raw Data'!J1117, 0))</f>
        <v>0</v>
      </c>
      <c r="J1123">
        <f>IF(ISBLANK('Raw Data'!J1117), 0, IF(AND(3=MATCH(LARGE('Raw Data'!G1117:J1117, 3), 'Raw Data'!G1117:J1117, 0), 'Raw Data'!K1117-'Raw Data'!L1117&gt;3), 'Raw Data'!I1117, 0))</f>
        <v>0</v>
      </c>
      <c r="K1123">
        <f>IF(ISBLANK('Raw Data'!J1117), 0, IF(AND(2=MATCH(LARGE('Raw Data'!G1117:J1117, 3), 'Raw Data'!G1117:J1117, 0), AND('Raw Data'!L1117-'Raw Data'!K1117&lt;4, 'Raw Data'!L1117-'Raw Data'!K1117&gt;0)), 'Raw Data'!H1117, 0))</f>
        <v>0</v>
      </c>
      <c r="L1123">
        <f>IF(ISBLANK('Raw Data'!J1117), 0, IF(AND(1=MATCH(LARGE('Raw Data'!G1117:J1117, 3), 'Raw Data'!G1117:J1117, 0), AND('Raw Data'!K1117-'Raw Data'!L1117&lt;4, 'Raw Data'!K1117-'Raw Data'!L1117&gt;0)), 'Raw Data'!G1117, 0))</f>
        <v>0</v>
      </c>
      <c r="M1123">
        <f>IF(ISBLANK('Raw Data'!J1117), 0, IF(AND(4=MATCH(LARGE('Raw Data'!G1117:J1117, 2), 'Raw Data'!G1117:J1117, 0), 'Raw Data'!L1117-'Raw Data'!K1117&gt;3), 'Raw Data'!J1117, 0))</f>
        <v>0</v>
      </c>
      <c r="N1123">
        <f>IF(ISBLANK('Raw Data'!J1117), 0, IF(AND(3=MATCH(LARGE('Raw Data'!G1117:J1117, 2), 'Raw Data'!G1117:J1117, 0), 'Raw Data'!K1117-'Raw Data'!L1117&gt;3), 'Raw Data'!I1117, 0))</f>
        <v>0</v>
      </c>
      <c r="O1123">
        <f>IF(ISBLANK('Raw Data'!J1117), 0, IF(AND(2=MATCH(LARGE('Raw Data'!G1117:J1117, 2), 'Raw Data'!G1117:J1117, 0), AND('Raw Data'!L1117-'Raw Data'!K1117&lt;4, 'Raw Data'!L1117-'Raw Data'!K1117&gt;0)), 'Raw Data'!H1117, 0))</f>
        <v>0</v>
      </c>
      <c r="P1123">
        <f>IF(ISBLANK('Raw Data'!J1117), 0, IF(AND(1=MATCH(LARGE('Raw Data'!G1117:J1117, 2), 'Raw Data'!G1117:J1117, 0), AND('Raw Data'!K1117-'Raw Data'!L1117&lt;4, 'Raw Data'!K1117-'Raw Data'!L1117&gt;0)), 'Raw Data'!G1117, 0))</f>
        <v>0</v>
      </c>
      <c r="Q1123">
        <f>IF(ISBLANK('Raw Data'!J1117), 0, IF(AND(4=MATCH(LARGE('Raw Data'!G1117:J1117, 1), 'Raw Data'!G1117:J1117, 0), 'Raw Data'!L1117-'Raw Data'!K1117&gt;3), 'Raw Data'!J1117, 0))</f>
        <v>0</v>
      </c>
      <c r="R1123">
        <f>IF(ISBLANK('Raw Data'!J1117), 0, IF(AND(3=MATCH(LARGE('Raw Data'!G1117:J1117, 1), 'Raw Data'!G1117:J1117, 0), 'Raw Data'!K1117-'Raw Data'!L1117&gt;3), 'Raw Data'!I1117, 0))</f>
        <v>0</v>
      </c>
      <c r="S1123">
        <f>IF(AND('Raw Data'!L1117-'Raw Data'!K1117&gt;4, 'Raw Data'!F1117&lt;'Raw Data'!C1117), 'Raw Data'!J1117, 0)</f>
        <v>0</v>
      </c>
      <c r="T1123">
        <f>IF(AND('Raw Data'!K1117-'Raw Data'!L1117&gt;4, 'Raw Data'!F1117&gt;'Raw Data'!C1117), 'Raw Data'!I1117, 0)</f>
        <v>0</v>
      </c>
      <c r="U1123">
        <f>IF(AND('Raw Data'!L1117-'Raw Data'!K1117&lt;3, 'Raw Data'!L1117&gt;'Raw Data'!K1117, 'Raw Data'!F1117&lt;'Raw Data'!C1117), 'Raw Data'!H1117, 0)</f>
        <v>0</v>
      </c>
      <c r="V1123">
        <f>IF(AND('Raw Data'!L1117-'Raw Data'!K1117&lt;3, 'Raw Data'!L1117&gt;'Raw Data'!K1117, 'Raw Data'!F1117&gt;'Raw Data'!C1117), 'Raw Data'!G1117, 0)</f>
        <v>0</v>
      </c>
    </row>
    <row r="1124" spans="1:22" x14ac:dyDescent="0.3">
      <c r="A1124">
        <f>IF(AND('Raw Data'!F1118&lt;'Raw Data'!C1118, 'Raw Data'!L1118&gt;'Raw Data'!K1118, 'Raw Data'!L1118-'Raw Data'!K1118&gt;3), 'Raw Data'!J1118, 0)</f>
        <v>0</v>
      </c>
      <c r="B1124">
        <f>IF(AND('Raw Data'!C1118&lt;'Raw Data'!F1118, 'Raw Data'!K1118&gt;'Raw Data'!L1118, 'Raw Data'!K1118-'Raw Data'!L1118&gt;3), 'Raw Data'!I1118, 0)</f>
        <v>0</v>
      </c>
      <c r="C1124">
        <f>IF(AND('Raw Data'!F1118&lt;'Raw Data'!C1118, 'Raw Data'!L1118&gt;'Raw Data'!K1118, 'Raw Data'!L1118-'Raw Data'!K1118&lt;4), 'Raw Data'!H1118, 0)</f>
        <v>0</v>
      </c>
      <c r="D1124">
        <f>IF(AND('Raw Data'!C1118&lt;'Raw Data'!F1118, 'Raw Data'!K1118&gt;'Raw Data'!L1118, 'Raw Data'!K1118-'Raw Data'!L1118&lt;4), 'Raw Data'!G1118, 0)</f>
        <v>0</v>
      </c>
      <c r="E1124">
        <f>IF(ISBLANK('Raw Data'!J1118), 0, IF(AND(4=MATCH(LARGE('Raw Data'!G1118:J1118, 4), 'Raw Data'!G1118:J1118, 0), 'Raw Data'!L1118-'Raw Data'!K1118&gt;3), 'Raw Data'!J1118, 0))</f>
        <v>0</v>
      </c>
      <c r="F1124">
        <f>IF(ISBLANK('Raw Data'!J1118), 0, IF(AND(3=MATCH(LARGE('Raw Data'!G1118:J1118, 4), 'Raw Data'!G1118:J1118, 0), 'Raw Data'!K1118-'Raw Data'!L1118&gt;3), 'Raw Data'!I1118, 0))</f>
        <v>0</v>
      </c>
      <c r="G1124">
        <f>IF(ISBLANK('Raw Data'!J1118), 0, IF(AND(2=MATCH(LARGE('Raw Data'!G1118:J1118, 4), 'Raw Data'!G1118:J1118, 0), AND('Raw Data'!L1118-'Raw Data'!K1118&lt;4, 'Raw Data'!L1118-'Raw Data'!K1118&gt;0)), 'Raw Data'!H1118, 0))</f>
        <v>0</v>
      </c>
      <c r="H1124">
        <f>IF(ISBLANK('Raw Data'!J1118), 0, IF(AND(1=MATCH(LARGE('Raw Data'!G1118:J1118, 4), 'Raw Data'!G1118:J1118, 0), AND('Raw Data'!K1118-'Raw Data'!L1118&lt;4, 'Raw Data'!K1118-'Raw Data'!L1118&gt;0)), 'Raw Data'!G1118, 0))</f>
        <v>0</v>
      </c>
      <c r="I1124">
        <f>IF(ISBLANK('Raw Data'!J1118), 0, IF(AND(4=MATCH(LARGE('Raw Data'!G1118:J1118, 3), 'Raw Data'!G1118:J1118, 0), 'Raw Data'!L1118-'Raw Data'!K1118&gt;3), 'Raw Data'!J1118, 0))</f>
        <v>0</v>
      </c>
      <c r="J1124">
        <f>IF(ISBLANK('Raw Data'!J1118), 0, IF(AND(3=MATCH(LARGE('Raw Data'!G1118:J1118, 3), 'Raw Data'!G1118:J1118, 0), 'Raw Data'!K1118-'Raw Data'!L1118&gt;3), 'Raw Data'!I1118, 0))</f>
        <v>0</v>
      </c>
      <c r="K1124">
        <f>IF(ISBLANK('Raw Data'!J1118), 0, IF(AND(2=MATCH(LARGE('Raw Data'!G1118:J1118, 3), 'Raw Data'!G1118:J1118, 0), AND('Raw Data'!L1118-'Raw Data'!K1118&lt;4, 'Raw Data'!L1118-'Raw Data'!K1118&gt;0)), 'Raw Data'!H1118, 0))</f>
        <v>0</v>
      </c>
      <c r="L1124">
        <f>IF(ISBLANK('Raw Data'!J1118), 0, IF(AND(1=MATCH(LARGE('Raw Data'!G1118:J1118, 3), 'Raw Data'!G1118:J1118, 0), AND('Raw Data'!K1118-'Raw Data'!L1118&lt;4, 'Raw Data'!K1118-'Raw Data'!L1118&gt;0)), 'Raw Data'!G1118, 0))</f>
        <v>0</v>
      </c>
      <c r="M1124">
        <f>IF(ISBLANK('Raw Data'!J1118), 0, IF(AND(4=MATCH(LARGE('Raw Data'!G1118:J1118, 2), 'Raw Data'!G1118:J1118, 0), 'Raw Data'!L1118-'Raw Data'!K1118&gt;3), 'Raw Data'!J1118, 0))</f>
        <v>0</v>
      </c>
      <c r="N1124">
        <f>IF(ISBLANK('Raw Data'!J1118), 0, IF(AND(3=MATCH(LARGE('Raw Data'!G1118:J1118, 2), 'Raw Data'!G1118:J1118, 0), 'Raw Data'!K1118-'Raw Data'!L1118&gt;3), 'Raw Data'!I1118, 0))</f>
        <v>0</v>
      </c>
      <c r="O1124">
        <f>IF(ISBLANK('Raw Data'!J1118), 0, IF(AND(2=MATCH(LARGE('Raw Data'!G1118:J1118, 2), 'Raw Data'!G1118:J1118, 0), AND('Raw Data'!L1118-'Raw Data'!K1118&lt;4, 'Raw Data'!L1118-'Raw Data'!K1118&gt;0)), 'Raw Data'!H1118, 0))</f>
        <v>0</v>
      </c>
      <c r="P1124">
        <f>IF(ISBLANK('Raw Data'!J1118), 0, IF(AND(1=MATCH(LARGE('Raw Data'!G1118:J1118, 2), 'Raw Data'!G1118:J1118, 0), AND('Raw Data'!K1118-'Raw Data'!L1118&lt;4, 'Raw Data'!K1118-'Raw Data'!L1118&gt;0)), 'Raw Data'!G1118, 0))</f>
        <v>0</v>
      </c>
      <c r="Q1124">
        <f>IF(ISBLANK('Raw Data'!J1118), 0, IF(AND(4=MATCH(LARGE('Raw Data'!G1118:J1118, 1), 'Raw Data'!G1118:J1118, 0), 'Raw Data'!L1118-'Raw Data'!K1118&gt;3), 'Raw Data'!J1118, 0))</f>
        <v>0</v>
      </c>
      <c r="R1124">
        <f>IF(ISBLANK('Raw Data'!J1118), 0, IF(AND(3=MATCH(LARGE('Raw Data'!G1118:J1118, 1), 'Raw Data'!G1118:J1118, 0), 'Raw Data'!K1118-'Raw Data'!L1118&gt;3), 'Raw Data'!I1118, 0))</f>
        <v>0</v>
      </c>
      <c r="S1124">
        <f>IF(AND('Raw Data'!L1118-'Raw Data'!K1118&gt;4, 'Raw Data'!F1118&lt;'Raw Data'!C1118), 'Raw Data'!J1118, 0)</f>
        <v>0</v>
      </c>
      <c r="T1124">
        <f>IF(AND('Raw Data'!K1118-'Raw Data'!L1118&gt;4, 'Raw Data'!F1118&gt;'Raw Data'!C1118), 'Raw Data'!I1118, 0)</f>
        <v>0</v>
      </c>
      <c r="U1124">
        <f>IF(AND('Raw Data'!L1118-'Raw Data'!K1118&lt;3, 'Raw Data'!L1118&gt;'Raw Data'!K1118, 'Raw Data'!F1118&lt;'Raw Data'!C1118), 'Raw Data'!H1118, 0)</f>
        <v>0</v>
      </c>
      <c r="V1124">
        <f>IF(AND('Raw Data'!L1118-'Raw Data'!K1118&lt;3, 'Raw Data'!L1118&gt;'Raw Data'!K1118, 'Raw Data'!F1118&gt;'Raw Data'!C1118), 'Raw Data'!G1118, 0)</f>
        <v>0</v>
      </c>
    </row>
    <row r="1125" spans="1:22" x14ac:dyDescent="0.3">
      <c r="A1125">
        <f>IF(AND('Raw Data'!F1119&lt;'Raw Data'!C1119, 'Raw Data'!L1119&gt;'Raw Data'!K1119, 'Raw Data'!L1119-'Raw Data'!K1119&gt;3), 'Raw Data'!J1119, 0)</f>
        <v>0</v>
      </c>
      <c r="B1125">
        <f>IF(AND('Raw Data'!C1119&lt;'Raw Data'!F1119, 'Raw Data'!K1119&gt;'Raw Data'!L1119, 'Raw Data'!K1119-'Raw Data'!L1119&gt;3), 'Raw Data'!I1119, 0)</f>
        <v>0</v>
      </c>
      <c r="C1125">
        <f>IF(AND('Raw Data'!F1119&lt;'Raw Data'!C1119, 'Raw Data'!L1119&gt;'Raw Data'!K1119, 'Raw Data'!L1119-'Raw Data'!K1119&lt;4), 'Raw Data'!H1119, 0)</f>
        <v>0</v>
      </c>
      <c r="D1125">
        <f>IF(AND('Raw Data'!C1119&lt;'Raw Data'!F1119, 'Raw Data'!K1119&gt;'Raw Data'!L1119, 'Raw Data'!K1119-'Raw Data'!L1119&lt;4), 'Raw Data'!G1119, 0)</f>
        <v>0</v>
      </c>
      <c r="E1125">
        <f>IF(ISBLANK('Raw Data'!J1119), 0, IF(AND(4=MATCH(LARGE('Raw Data'!G1119:J1119, 4), 'Raw Data'!G1119:J1119, 0), 'Raw Data'!L1119-'Raw Data'!K1119&gt;3), 'Raw Data'!J1119, 0))</f>
        <v>0</v>
      </c>
      <c r="F1125">
        <f>IF(ISBLANK('Raw Data'!J1119), 0, IF(AND(3=MATCH(LARGE('Raw Data'!G1119:J1119, 4), 'Raw Data'!G1119:J1119, 0), 'Raw Data'!K1119-'Raw Data'!L1119&gt;3), 'Raw Data'!I1119, 0))</f>
        <v>0</v>
      </c>
      <c r="G1125">
        <f>IF(ISBLANK('Raw Data'!J1119), 0, IF(AND(2=MATCH(LARGE('Raw Data'!G1119:J1119, 4), 'Raw Data'!G1119:J1119, 0), AND('Raw Data'!L1119-'Raw Data'!K1119&lt;4, 'Raw Data'!L1119-'Raw Data'!K1119&gt;0)), 'Raw Data'!H1119, 0))</f>
        <v>0</v>
      </c>
      <c r="H1125">
        <f>IF(ISBLANK('Raw Data'!J1119), 0, IF(AND(1=MATCH(LARGE('Raw Data'!G1119:J1119, 4), 'Raw Data'!G1119:J1119, 0), AND('Raw Data'!K1119-'Raw Data'!L1119&lt;4, 'Raw Data'!K1119-'Raw Data'!L1119&gt;0)), 'Raw Data'!G1119, 0))</f>
        <v>0</v>
      </c>
      <c r="I1125">
        <f>IF(ISBLANK('Raw Data'!J1119), 0, IF(AND(4=MATCH(LARGE('Raw Data'!G1119:J1119, 3), 'Raw Data'!G1119:J1119, 0), 'Raw Data'!L1119-'Raw Data'!K1119&gt;3), 'Raw Data'!J1119, 0))</f>
        <v>0</v>
      </c>
      <c r="J1125">
        <f>IF(ISBLANK('Raw Data'!J1119), 0, IF(AND(3=MATCH(LARGE('Raw Data'!G1119:J1119, 3), 'Raw Data'!G1119:J1119, 0), 'Raw Data'!K1119-'Raw Data'!L1119&gt;3), 'Raw Data'!I1119, 0))</f>
        <v>0</v>
      </c>
      <c r="K1125">
        <f>IF(ISBLANK('Raw Data'!J1119), 0, IF(AND(2=MATCH(LARGE('Raw Data'!G1119:J1119, 3), 'Raw Data'!G1119:J1119, 0), AND('Raw Data'!L1119-'Raw Data'!K1119&lt;4, 'Raw Data'!L1119-'Raw Data'!K1119&gt;0)), 'Raw Data'!H1119, 0))</f>
        <v>0</v>
      </c>
      <c r="L1125">
        <f>IF(ISBLANK('Raw Data'!J1119), 0, IF(AND(1=MATCH(LARGE('Raw Data'!G1119:J1119, 3), 'Raw Data'!G1119:J1119, 0), AND('Raw Data'!K1119-'Raw Data'!L1119&lt;4, 'Raw Data'!K1119-'Raw Data'!L1119&gt;0)), 'Raw Data'!G1119, 0))</f>
        <v>0</v>
      </c>
      <c r="M1125">
        <f>IF(ISBLANK('Raw Data'!J1119), 0, IF(AND(4=MATCH(LARGE('Raw Data'!G1119:J1119, 2), 'Raw Data'!G1119:J1119, 0), 'Raw Data'!L1119-'Raw Data'!K1119&gt;3), 'Raw Data'!J1119, 0))</f>
        <v>0</v>
      </c>
      <c r="N1125">
        <f>IF(ISBLANK('Raw Data'!J1119), 0, IF(AND(3=MATCH(LARGE('Raw Data'!G1119:J1119, 2), 'Raw Data'!G1119:J1119, 0), 'Raw Data'!K1119-'Raw Data'!L1119&gt;3), 'Raw Data'!I1119, 0))</f>
        <v>0</v>
      </c>
      <c r="O1125">
        <f>IF(ISBLANK('Raw Data'!J1119), 0, IF(AND(2=MATCH(LARGE('Raw Data'!G1119:J1119, 2), 'Raw Data'!G1119:J1119, 0), AND('Raw Data'!L1119-'Raw Data'!K1119&lt;4, 'Raw Data'!L1119-'Raw Data'!K1119&gt;0)), 'Raw Data'!H1119, 0))</f>
        <v>0</v>
      </c>
      <c r="P1125">
        <f>IF(ISBLANK('Raw Data'!J1119), 0, IF(AND(1=MATCH(LARGE('Raw Data'!G1119:J1119, 2), 'Raw Data'!G1119:J1119, 0), AND('Raw Data'!K1119-'Raw Data'!L1119&lt;4, 'Raw Data'!K1119-'Raw Data'!L1119&gt;0)), 'Raw Data'!G1119, 0))</f>
        <v>0</v>
      </c>
      <c r="Q1125">
        <f>IF(ISBLANK('Raw Data'!J1119), 0, IF(AND(4=MATCH(LARGE('Raw Data'!G1119:J1119, 1), 'Raw Data'!G1119:J1119, 0), 'Raw Data'!L1119-'Raw Data'!K1119&gt;3), 'Raw Data'!J1119, 0))</f>
        <v>0</v>
      </c>
      <c r="R1125">
        <f>IF(ISBLANK('Raw Data'!J1119), 0, IF(AND(3=MATCH(LARGE('Raw Data'!G1119:J1119, 1), 'Raw Data'!G1119:J1119, 0), 'Raw Data'!K1119-'Raw Data'!L1119&gt;3), 'Raw Data'!I1119, 0))</f>
        <v>0</v>
      </c>
      <c r="S1125">
        <f>IF(AND('Raw Data'!L1119-'Raw Data'!K1119&gt;4, 'Raw Data'!F1119&lt;'Raw Data'!C1119), 'Raw Data'!J1119, 0)</f>
        <v>0</v>
      </c>
      <c r="T1125">
        <f>IF(AND('Raw Data'!K1119-'Raw Data'!L1119&gt;4, 'Raw Data'!F1119&gt;'Raw Data'!C1119), 'Raw Data'!I1119, 0)</f>
        <v>0</v>
      </c>
      <c r="U1125">
        <f>IF(AND('Raw Data'!L1119-'Raw Data'!K1119&lt;3, 'Raw Data'!L1119&gt;'Raw Data'!K1119, 'Raw Data'!F1119&lt;'Raw Data'!C1119), 'Raw Data'!H1119, 0)</f>
        <v>0</v>
      </c>
      <c r="V1125">
        <f>IF(AND('Raw Data'!L1119-'Raw Data'!K1119&lt;3, 'Raw Data'!L1119&gt;'Raw Data'!K1119, 'Raw Data'!F1119&gt;'Raw Data'!C1119), 'Raw Data'!G1119, 0)</f>
        <v>0</v>
      </c>
    </row>
    <row r="1126" spans="1:22" x14ac:dyDescent="0.3">
      <c r="A1126">
        <f>IF(AND('Raw Data'!F1120&lt;'Raw Data'!C1120, 'Raw Data'!L1120&gt;'Raw Data'!K1120, 'Raw Data'!L1120-'Raw Data'!K1120&gt;3), 'Raw Data'!J1120, 0)</f>
        <v>0</v>
      </c>
      <c r="B1126">
        <f>IF(AND('Raw Data'!C1120&lt;'Raw Data'!F1120, 'Raw Data'!K1120&gt;'Raw Data'!L1120, 'Raw Data'!K1120-'Raw Data'!L1120&gt;3), 'Raw Data'!I1120, 0)</f>
        <v>0</v>
      </c>
      <c r="C1126">
        <f>IF(AND('Raw Data'!F1120&lt;'Raw Data'!C1120, 'Raw Data'!L1120&gt;'Raw Data'!K1120, 'Raw Data'!L1120-'Raw Data'!K1120&lt;4), 'Raw Data'!H1120, 0)</f>
        <v>0</v>
      </c>
      <c r="D1126">
        <f>IF(AND('Raw Data'!C1120&lt;'Raw Data'!F1120, 'Raw Data'!K1120&gt;'Raw Data'!L1120, 'Raw Data'!K1120-'Raw Data'!L1120&lt;4), 'Raw Data'!G1120, 0)</f>
        <v>0</v>
      </c>
      <c r="E1126">
        <f>IF(ISBLANK('Raw Data'!J1120), 0, IF(AND(4=MATCH(LARGE('Raw Data'!G1120:J1120, 4), 'Raw Data'!G1120:J1120, 0), 'Raw Data'!L1120-'Raw Data'!K1120&gt;3), 'Raw Data'!J1120, 0))</f>
        <v>0</v>
      </c>
      <c r="F1126">
        <f>IF(ISBLANK('Raw Data'!J1120), 0, IF(AND(3=MATCH(LARGE('Raw Data'!G1120:J1120, 4), 'Raw Data'!G1120:J1120, 0), 'Raw Data'!K1120-'Raw Data'!L1120&gt;3), 'Raw Data'!I1120, 0))</f>
        <v>0</v>
      </c>
      <c r="G1126">
        <f>IF(ISBLANK('Raw Data'!J1120), 0, IF(AND(2=MATCH(LARGE('Raw Data'!G1120:J1120, 4), 'Raw Data'!G1120:J1120, 0), AND('Raw Data'!L1120-'Raw Data'!K1120&lt;4, 'Raw Data'!L1120-'Raw Data'!K1120&gt;0)), 'Raw Data'!H1120, 0))</f>
        <v>0</v>
      </c>
      <c r="H1126">
        <f>IF(ISBLANK('Raw Data'!J1120), 0, IF(AND(1=MATCH(LARGE('Raw Data'!G1120:J1120, 4), 'Raw Data'!G1120:J1120, 0), AND('Raw Data'!K1120-'Raw Data'!L1120&lt;4, 'Raw Data'!K1120-'Raw Data'!L1120&gt;0)), 'Raw Data'!G1120, 0))</f>
        <v>0</v>
      </c>
      <c r="I1126">
        <f>IF(ISBLANK('Raw Data'!J1120), 0, IF(AND(4=MATCH(LARGE('Raw Data'!G1120:J1120, 3), 'Raw Data'!G1120:J1120, 0), 'Raw Data'!L1120-'Raw Data'!K1120&gt;3), 'Raw Data'!J1120, 0))</f>
        <v>0</v>
      </c>
      <c r="J1126">
        <f>IF(ISBLANK('Raw Data'!J1120), 0, IF(AND(3=MATCH(LARGE('Raw Data'!G1120:J1120, 3), 'Raw Data'!G1120:J1120, 0), 'Raw Data'!K1120-'Raw Data'!L1120&gt;3), 'Raw Data'!I1120, 0))</f>
        <v>0</v>
      </c>
      <c r="K1126">
        <f>IF(ISBLANK('Raw Data'!J1120), 0, IF(AND(2=MATCH(LARGE('Raw Data'!G1120:J1120, 3), 'Raw Data'!G1120:J1120, 0), AND('Raw Data'!L1120-'Raw Data'!K1120&lt;4, 'Raw Data'!L1120-'Raw Data'!K1120&gt;0)), 'Raw Data'!H1120, 0))</f>
        <v>0</v>
      </c>
      <c r="L1126">
        <f>IF(ISBLANK('Raw Data'!J1120), 0, IF(AND(1=MATCH(LARGE('Raw Data'!G1120:J1120, 3), 'Raw Data'!G1120:J1120, 0), AND('Raw Data'!K1120-'Raw Data'!L1120&lt;4, 'Raw Data'!K1120-'Raw Data'!L1120&gt;0)), 'Raw Data'!G1120, 0))</f>
        <v>0</v>
      </c>
      <c r="M1126">
        <f>IF(ISBLANK('Raw Data'!J1120), 0, IF(AND(4=MATCH(LARGE('Raw Data'!G1120:J1120, 2), 'Raw Data'!G1120:J1120, 0), 'Raw Data'!L1120-'Raw Data'!K1120&gt;3), 'Raw Data'!J1120, 0))</f>
        <v>0</v>
      </c>
      <c r="N1126">
        <f>IF(ISBLANK('Raw Data'!J1120), 0, IF(AND(3=MATCH(LARGE('Raw Data'!G1120:J1120, 2), 'Raw Data'!G1120:J1120, 0), 'Raw Data'!K1120-'Raw Data'!L1120&gt;3), 'Raw Data'!I1120, 0))</f>
        <v>0</v>
      </c>
      <c r="O1126">
        <f>IF(ISBLANK('Raw Data'!J1120), 0, IF(AND(2=MATCH(LARGE('Raw Data'!G1120:J1120, 2), 'Raw Data'!G1120:J1120, 0), AND('Raw Data'!L1120-'Raw Data'!K1120&lt;4, 'Raw Data'!L1120-'Raw Data'!K1120&gt;0)), 'Raw Data'!H1120, 0))</f>
        <v>0</v>
      </c>
      <c r="P1126">
        <f>IF(ISBLANK('Raw Data'!J1120), 0, IF(AND(1=MATCH(LARGE('Raw Data'!G1120:J1120, 2), 'Raw Data'!G1120:J1120, 0), AND('Raw Data'!K1120-'Raw Data'!L1120&lt;4, 'Raw Data'!K1120-'Raw Data'!L1120&gt;0)), 'Raw Data'!G1120, 0))</f>
        <v>0</v>
      </c>
      <c r="Q1126">
        <f>IF(ISBLANK('Raw Data'!J1120), 0, IF(AND(4=MATCH(LARGE('Raw Data'!G1120:J1120, 1), 'Raw Data'!G1120:J1120, 0), 'Raw Data'!L1120-'Raw Data'!K1120&gt;3), 'Raw Data'!J1120, 0))</f>
        <v>0</v>
      </c>
      <c r="R1126">
        <f>IF(ISBLANK('Raw Data'!J1120), 0, IF(AND(3=MATCH(LARGE('Raw Data'!G1120:J1120, 1), 'Raw Data'!G1120:J1120, 0), 'Raw Data'!K1120-'Raw Data'!L1120&gt;3), 'Raw Data'!I1120, 0))</f>
        <v>0</v>
      </c>
      <c r="S1126">
        <f>IF(AND('Raw Data'!L1120-'Raw Data'!K1120&gt;4, 'Raw Data'!F1120&lt;'Raw Data'!C1120), 'Raw Data'!J1120, 0)</f>
        <v>0</v>
      </c>
      <c r="T1126">
        <f>IF(AND('Raw Data'!K1120-'Raw Data'!L1120&gt;4, 'Raw Data'!F1120&gt;'Raw Data'!C1120), 'Raw Data'!I1120, 0)</f>
        <v>0</v>
      </c>
      <c r="U1126">
        <f>IF(AND('Raw Data'!L1120-'Raw Data'!K1120&lt;3, 'Raw Data'!L1120&gt;'Raw Data'!K1120, 'Raw Data'!F1120&lt;'Raw Data'!C1120), 'Raw Data'!H1120, 0)</f>
        <v>0</v>
      </c>
      <c r="V1126">
        <f>IF(AND('Raw Data'!L1120-'Raw Data'!K1120&lt;3, 'Raw Data'!L1120&gt;'Raw Data'!K1120, 'Raw Data'!F1120&gt;'Raw Data'!C1120), 'Raw Data'!G1120, 0)</f>
        <v>0</v>
      </c>
    </row>
    <row r="1127" spans="1:22" x14ac:dyDescent="0.3">
      <c r="A1127">
        <f>IF(AND('Raw Data'!F1121&lt;'Raw Data'!C1121, 'Raw Data'!L1121&gt;'Raw Data'!K1121, 'Raw Data'!L1121-'Raw Data'!K1121&gt;3), 'Raw Data'!J1121, 0)</f>
        <v>0</v>
      </c>
      <c r="B1127">
        <f>IF(AND('Raw Data'!C1121&lt;'Raw Data'!F1121, 'Raw Data'!K1121&gt;'Raw Data'!L1121, 'Raw Data'!K1121-'Raw Data'!L1121&gt;3), 'Raw Data'!I1121, 0)</f>
        <v>0</v>
      </c>
      <c r="C1127">
        <f>IF(AND('Raw Data'!F1121&lt;'Raw Data'!C1121, 'Raw Data'!L1121&gt;'Raw Data'!K1121, 'Raw Data'!L1121-'Raw Data'!K1121&lt;4), 'Raw Data'!H1121, 0)</f>
        <v>0</v>
      </c>
      <c r="D1127">
        <f>IF(AND('Raw Data'!C1121&lt;'Raw Data'!F1121, 'Raw Data'!K1121&gt;'Raw Data'!L1121, 'Raw Data'!K1121-'Raw Data'!L1121&lt;4), 'Raw Data'!G1121, 0)</f>
        <v>0</v>
      </c>
      <c r="E1127">
        <f>IF(ISBLANK('Raw Data'!J1121), 0, IF(AND(4=MATCH(LARGE('Raw Data'!G1121:J1121, 4), 'Raw Data'!G1121:J1121, 0), 'Raw Data'!L1121-'Raw Data'!K1121&gt;3), 'Raw Data'!J1121, 0))</f>
        <v>0</v>
      </c>
      <c r="F1127">
        <f>IF(ISBLANK('Raw Data'!J1121), 0, IF(AND(3=MATCH(LARGE('Raw Data'!G1121:J1121, 4), 'Raw Data'!G1121:J1121, 0), 'Raw Data'!K1121-'Raw Data'!L1121&gt;3), 'Raw Data'!I1121, 0))</f>
        <v>0</v>
      </c>
      <c r="G1127">
        <f>IF(ISBLANK('Raw Data'!J1121), 0, IF(AND(2=MATCH(LARGE('Raw Data'!G1121:J1121, 4), 'Raw Data'!G1121:J1121, 0), AND('Raw Data'!L1121-'Raw Data'!K1121&lt;4, 'Raw Data'!L1121-'Raw Data'!K1121&gt;0)), 'Raw Data'!H1121, 0))</f>
        <v>0</v>
      </c>
      <c r="H1127">
        <f>IF(ISBLANK('Raw Data'!J1121), 0, IF(AND(1=MATCH(LARGE('Raw Data'!G1121:J1121, 4), 'Raw Data'!G1121:J1121, 0), AND('Raw Data'!K1121-'Raw Data'!L1121&lt;4, 'Raw Data'!K1121-'Raw Data'!L1121&gt;0)), 'Raw Data'!G1121, 0))</f>
        <v>0</v>
      </c>
      <c r="I1127">
        <f>IF(ISBLANK('Raw Data'!J1121), 0, IF(AND(4=MATCH(LARGE('Raw Data'!G1121:J1121, 3), 'Raw Data'!G1121:J1121, 0), 'Raw Data'!L1121-'Raw Data'!K1121&gt;3), 'Raw Data'!J1121, 0))</f>
        <v>0</v>
      </c>
      <c r="J1127">
        <f>IF(ISBLANK('Raw Data'!J1121), 0, IF(AND(3=MATCH(LARGE('Raw Data'!G1121:J1121, 3), 'Raw Data'!G1121:J1121, 0), 'Raw Data'!K1121-'Raw Data'!L1121&gt;3), 'Raw Data'!I1121, 0))</f>
        <v>0</v>
      </c>
      <c r="K1127">
        <f>IF(ISBLANK('Raw Data'!J1121), 0, IF(AND(2=MATCH(LARGE('Raw Data'!G1121:J1121, 3), 'Raw Data'!G1121:J1121, 0), AND('Raw Data'!L1121-'Raw Data'!K1121&lt;4, 'Raw Data'!L1121-'Raw Data'!K1121&gt;0)), 'Raw Data'!H1121, 0))</f>
        <v>0</v>
      </c>
      <c r="L1127">
        <f>IF(ISBLANK('Raw Data'!J1121), 0, IF(AND(1=MATCH(LARGE('Raw Data'!G1121:J1121, 3), 'Raw Data'!G1121:J1121, 0), AND('Raw Data'!K1121-'Raw Data'!L1121&lt;4, 'Raw Data'!K1121-'Raw Data'!L1121&gt;0)), 'Raw Data'!G1121, 0))</f>
        <v>0</v>
      </c>
      <c r="M1127">
        <f>IF(ISBLANK('Raw Data'!J1121), 0, IF(AND(4=MATCH(LARGE('Raw Data'!G1121:J1121, 2), 'Raw Data'!G1121:J1121, 0), 'Raw Data'!L1121-'Raw Data'!K1121&gt;3), 'Raw Data'!J1121, 0))</f>
        <v>0</v>
      </c>
      <c r="N1127">
        <f>IF(ISBLANK('Raw Data'!J1121), 0, IF(AND(3=MATCH(LARGE('Raw Data'!G1121:J1121, 2), 'Raw Data'!G1121:J1121, 0), 'Raw Data'!K1121-'Raw Data'!L1121&gt;3), 'Raw Data'!I1121, 0))</f>
        <v>0</v>
      </c>
      <c r="O1127">
        <f>IF(ISBLANK('Raw Data'!J1121), 0, IF(AND(2=MATCH(LARGE('Raw Data'!G1121:J1121, 2), 'Raw Data'!G1121:J1121, 0), AND('Raw Data'!L1121-'Raw Data'!K1121&lt;4, 'Raw Data'!L1121-'Raw Data'!K1121&gt;0)), 'Raw Data'!H1121, 0))</f>
        <v>0</v>
      </c>
      <c r="P1127">
        <f>IF(ISBLANK('Raw Data'!J1121), 0, IF(AND(1=MATCH(LARGE('Raw Data'!G1121:J1121, 2), 'Raw Data'!G1121:J1121, 0), AND('Raw Data'!K1121-'Raw Data'!L1121&lt;4, 'Raw Data'!K1121-'Raw Data'!L1121&gt;0)), 'Raw Data'!G1121, 0))</f>
        <v>0</v>
      </c>
      <c r="Q1127">
        <f>IF(ISBLANK('Raw Data'!J1121), 0, IF(AND(4=MATCH(LARGE('Raw Data'!G1121:J1121, 1), 'Raw Data'!G1121:J1121, 0), 'Raw Data'!L1121-'Raw Data'!K1121&gt;3), 'Raw Data'!J1121, 0))</f>
        <v>0</v>
      </c>
      <c r="R1127">
        <f>IF(ISBLANK('Raw Data'!J1121), 0, IF(AND(3=MATCH(LARGE('Raw Data'!G1121:J1121, 1), 'Raw Data'!G1121:J1121, 0), 'Raw Data'!K1121-'Raw Data'!L1121&gt;3), 'Raw Data'!I1121, 0))</f>
        <v>0</v>
      </c>
      <c r="S1127">
        <f>IF(AND('Raw Data'!L1121-'Raw Data'!K1121&gt;4, 'Raw Data'!F1121&lt;'Raw Data'!C1121), 'Raw Data'!J1121, 0)</f>
        <v>0</v>
      </c>
      <c r="T1127">
        <f>IF(AND('Raw Data'!K1121-'Raw Data'!L1121&gt;4, 'Raw Data'!F1121&gt;'Raw Data'!C1121), 'Raw Data'!I1121, 0)</f>
        <v>0</v>
      </c>
      <c r="U1127">
        <f>IF(AND('Raw Data'!L1121-'Raw Data'!K1121&lt;3, 'Raw Data'!L1121&gt;'Raw Data'!K1121, 'Raw Data'!F1121&lt;'Raw Data'!C1121), 'Raw Data'!H1121, 0)</f>
        <v>0</v>
      </c>
      <c r="V1127">
        <f>IF(AND('Raw Data'!L1121-'Raw Data'!K1121&lt;3, 'Raw Data'!L1121&gt;'Raw Data'!K1121, 'Raw Data'!F1121&gt;'Raw Data'!C1121), 'Raw Data'!G1121, 0)</f>
        <v>0</v>
      </c>
    </row>
    <row r="1128" spans="1:22" x14ac:dyDescent="0.3">
      <c r="A1128">
        <f>IF(AND('Raw Data'!F1122&lt;'Raw Data'!C1122, 'Raw Data'!L1122&gt;'Raw Data'!K1122, 'Raw Data'!L1122-'Raw Data'!K1122&gt;3), 'Raw Data'!J1122, 0)</f>
        <v>0</v>
      </c>
      <c r="B1128">
        <f>IF(AND('Raw Data'!C1122&lt;'Raw Data'!F1122, 'Raw Data'!K1122&gt;'Raw Data'!L1122, 'Raw Data'!K1122-'Raw Data'!L1122&gt;3), 'Raw Data'!I1122, 0)</f>
        <v>0</v>
      </c>
      <c r="C1128">
        <f>IF(AND('Raw Data'!F1122&lt;'Raw Data'!C1122, 'Raw Data'!L1122&gt;'Raw Data'!K1122, 'Raw Data'!L1122-'Raw Data'!K1122&lt;4), 'Raw Data'!H1122, 0)</f>
        <v>0</v>
      </c>
      <c r="D1128">
        <f>IF(AND('Raw Data'!C1122&lt;'Raw Data'!F1122, 'Raw Data'!K1122&gt;'Raw Data'!L1122, 'Raw Data'!K1122-'Raw Data'!L1122&lt;4), 'Raw Data'!G1122, 0)</f>
        <v>0</v>
      </c>
      <c r="E1128">
        <f>IF(ISBLANK('Raw Data'!J1122), 0, IF(AND(4=MATCH(LARGE('Raw Data'!G1122:J1122, 4), 'Raw Data'!G1122:J1122, 0), 'Raw Data'!L1122-'Raw Data'!K1122&gt;3), 'Raw Data'!J1122, 0))</f>
        <v>0</v>
      </c>
      <c r="F1128">
        <f>IF(ISBLANK('Raw Data'!J1122), 0, IF(AND(3=MATCH(LARGE('Raw Data'!G1122:J1122, 4), 'Raw Data'!G1122:J1122, 0), 'Raw Data'!K1122-'Raw Data'!L1122&gt;3), 'Raw Data'!I1122, 0))</f>
        <v>0</v>
      </c>
      <c r="G1128">
        <f>IF(ISBLANK('Raw Data'!J1122), 0, IF(AND(2=MATCH(LARGE('Raw Data'!G1122:J1122, 4), 'Raw Data'!G1122:J1122, 0), AND('Raw Data'!L1122-'Raw Data'!K1122&lt;4, 'Raw Data'!L1122-'Raw Data'!K1122&gt;0)), 'Raw Data'!H1122, 0))</f>
        <v>0</v>
      </c>
      <c r="H1128">
        <f>IF(ISBLANK('Raw Data'!J1122), 0, IF(AND(1=MATCH(LARGE('Raw Data'!G1122:J1122, 4), 'Raw Data'!G1122:J1122, 0), AND('Raw Data'!K1122-'Raw Data'!L1122&lt;4, 'Raw Data'!K1122-'Raw Data'!L1122&gt;0)), 'Raw Data'!G1122, 0))</f>
        <v>0</v>
      </c>
      <c r="I1128">
        <f>IF(ISBLANK('Raw Data'!J1122), 0, IF(AND(4=MATCH(LARGE('Raw Data'!G1122:J1122, 3), 'Raw Data'!G1122:J1122, 0), 'Raw Data'!L1122-'Raw Data'!K1122&gt;3), 'Raw Data'!J1122, 0))</f>
        <v>0</v>
      </c>
      <c r="J1128">
        <f>IF(ISBLANK('Raw Data'!J1122), 0, IF(AND(3=MATCH(LARGE('Raw Data'!G1122:J1122, 3), 'Raw Data'!G1122:J1122, 0), 'Raw Data'!K1122-'Raw Data'!L1122&gt;3), 'Raw Data'!I1122, 0))</f>
        <v>0</v>
      </c>
      <c r="K1128">
        <f>IF(ISBLANK('Raw Data'!J1122), 0, IF(AND(2=MATCH(LARGE('Raw Data'!G1122:J1122, 3), 'Raw Data'!G1122:J1122, 0), AND('Raw Data'!L1122-'Raw Data'!K1122&lt;4, 'Raw Data'!L1122-'Raw Data'!K1122&gt;0)), 'Raw Data'!H1122, 0))</f>
        <v>0</v>
      </c>
      <c r="L1128">
        <f>IF(ISBLANK('Raw Data'!J1122), 0, IF(AND(1=MATCH(LARGE('Raw Data'!G1122:J1122, 3), 'Raw Data'!G1122:J1122, 0), AND('Raw Data'!K1122-'Raw Data'!L1122&lt;4, 'Raw Data'!K1122-'Raw Data'!L1122&gt;0)), 'Raw Data'!G1122, 0))</f>
        <v>0</v>
      </c>
      <c r="M1128">
        <f>IF(ISBLANK('Raw Data'!J1122), 0, IF(AND(4=MATCH(LARGE('Raw Data'!G1122:J1122, 2), 'Raw Data'!G1122:J1122, 0), 'Raw Data'!L1122-'Raw Data'!K1122&gt;3), 'Raw Data'!J1122, 0))</f>
        <v>0</v>
      </c>
      <c r="N1128">
        <f>IF(ISBLANK('Raw Data'!J1122), 0, IF(AND(3=MATCH(LARGE('Raw Data'!G1122:J1122, 2), 'Raw Data'!G1122:J1122, 0), 'Raw Data'!K1122-'Raw Data'!L1122&gt;3), 'Raw Data'!I1122, 0))</f>
        <v>0</v>
      </c>
      <c r="O1128">
        <f>IF(ISBLANK('Raw Data'!J1122), 0, IF(AND(2=MATCH(LARGE('Raw Data'!G1122:J1122, 2), 'Raw Data'!G1122:J1122, 0), AND('Raw Data'!L1122-'Raw Data'!K1122&lt;4, 'Raw Data'!L1122-'Raw Data'!K1122&gt;0)), 'Raw Data'!H1122, 0))</f>
        <v>0</v>
      </c>
      <c r="P1128">
        <f>IF(ISBLANK('Raw Data'!J1122), 0, IF(AND(1=MATCH(LARGE('Raw Data'!G1122:J1122, 2), 'Raw Data'!G1122:J1122, 0), AND('Raw Data'!K1122-'Raw Data'!L1122&lt;4, 'Raw Data'!K1122-'Raw Data'!L1122&gt;0)), 'Raw Data'!G1122, 0))</f>
        <v>0</v>
      </c>
      <c r="Q1128">
        <f>IF(ISBLANK('Raw Data'!J1122), 0, IF(AND(4=MATCH(LARGE('Raw Data'!G1122:J1122, 1), 'Raw Data'!G1122:J1122, 0), 'Raw Data'!L1122-'Raw Data'!K1122&gt;3), 'Raw Data'!J1122, 0))</f>
        <v>0</v>
      </c>
      <c r="R1128">
        <f>IF(ISBLANK('Raw Data'!J1122), 0, IF(AND(3=MATCH(LARGE('Raw Data'!G1122:J1122, 1), 'Raw Data'!G1122:J1122, 0), 'Raw Data'!K1122-'Raw Data'!L1122&gt;3), 'Raw Data'!I1122, 0))</f>
        <v>0</v>
      </c>
      <c r="S1128">
        <f>IF(AND('Raw Data'!L1122-'Raw Data'!K1122&gt;4, 'Raw Data'!F1122&lt;'Raw Data'!C1122), 'Raw Data'!J1122, 0)</f>
        <v>0</v>
      </c>
      <c r="T1128">
        <f>IF(AND('Raw Data'!K1122-'Raw Data'!L1122&gt;4, 'Raw Data'!F1122&gt;'Raw Data'!C1122), 'Raw Data'!I1122, 0)</f>
        <v>0</v>
      </c>
      <c r="U1128">
        <f>IF(AND('Raw Data'!L1122-'Raw Data'!K1122&lt;3, 'Raw Data'!L1122&gt;'Raw Data'!K1122, 'Raw Data'!F1122&lt;'Raw Data'!C1122), 'Raw Data'!H1122, 0)</f>
        <v>0</v>
      </c>
      <c r="V1128">
        <f>IF(AND('Raw Data'!L1122-'Raw Data'!K1122&lt;3, 'Raw Data'!L1122&gt;'Raw Data'!K1122, 'Raw Data'!F1122&gt;'Raw Data'!C1122), 'Raw Data'!G1122, 0)</f>
        <v>0</v>
      </c>
    </row>
    <row r="1129" spans="1:22" x14ac:dyDescent="0.3">
      <c r="A1129">
        <f>IF(AND('Raw Data'!F1123&lt;'Raw Data'!C1123, 'Raw Data'!L1123&gt;'Raw Data'!K1123, 'Raw Data'!L1123-'Raw Data'!K1123&gt;3), 'Raw Data'!J1123, 0)</f>
        <v>0</v>
      </c>
      <c r="B1129">
        <f>IF(AND('Raw Data'!C1123&lt;'Raw Data'!F1123, 'Raw Data'!K1123&gt;'Raw Data'!L1123, 'Raw Data'!K1123-'Raw Data'!L1123&gt;3), 'Raw Data'!I1123, 0)</f>
        <v>0</v>
      </c>
      <c r="C1129">
        <f>IF(AND('Raw Data'!F1123&lt;'Raw Data'!C1123, 'Raw Data'!L1123&gt;'Raw Data'!K1123, 'Raw Data'!L1123-'Raw Data'!K1123&lt;4), 'Raw Data'!H1123, 0)</f>
        <v>0</v>
      </c>
      <c r="D1129">
        <f>IF(AND('Raw Data'!C1123&lt;'Raw Data'!F1123, 'Raw Data'!K1123&gt;'Raw Data'!L1123, 'Raw Data'!K1123-'Raw Data'!L1123&lt;4), 'Raw Data'!G1123, 0)</f>
        <v>0</v>
      </c>
      <c r="E1129">
        <f>IF(ISBLANK('Raw Data'!J1123), 0, IF(AND(4=MATCH(LARGE('Raw Data'!G1123:J1123, 4), 'Raw Data'!G1123:J1123, 0), 'Raw Data'!L1123-'Raw Data'!K1123&gt;3), 'Raw Data'!J1123, 0))</f>
        <v>0</v>
      </c>
      <c r="F1129">
        <f>IF(ISBLANK('Raw Data'!J1123), 0, IF(AND(3=MATCH(LARGE('Raw Data'!G1123:J1123, 4), 'Raw Data'!G1123:J1123, 0), 'Raw Data'!K1123-'Raw Data'!L1123&gt;3), 'Raw Data'!I1123, 0))</f>
        <v>0</v>
      </c>
      <c r="G1129">
        <f>IF(ISBLANK('Raw Data'!J1123), 0, IF(AND(2=MATCH(LARGE('Raw Data'!G1123:J1123, 4), 'Raw Data'!G1123:J1123, 0), AND('Raw Data'!L1123-'Raw Data'!K1123&lt;4, 'Raw Data'!L1123-'Raw Data'!K1123&gt;0)), 'Raw Data'!H1123, 0))</f>
        <v>0</v>
      </c>
      <c r="H1129">
        <f>IF(ISBLANK('Raw Data'!J1123), 0, IF(AND(1=MATCH(LARGE('Raw Data'!G1123:J1123, 4), 'Raw Data'!G1123:J1123, 0), AND('Raw Data'!K1123-'Raw Data'!L1123&lt;4, 'Raw Data'!K1123-'Raw Data'!L1123&gt;0)), 'Raw Data'!G1123, 0))</f>
        <v>0</v>
      </c>
      <c r="I1129">
        <f>IF(ISBLANK('Raw Data'!J1123), 0, IF(AND(4=MATCH(LARGE('Raw Data'!G1123:J1123, 3), 'Raw Data'!G1123:J1123, 0), 'Raw Data'!L1123-'Raw Data'!K1123&gt;3), 'Raw Data'!J1123, 0))</f>
        <v>0</v>
      </c>
      <c r="J1129">
        <f>IF(ISBLANK('Raw Data'!J1123), 0, IF(AND(3=MATCH(LARGE('Raw Data'!G1123:J1123, 3), 'Raw Data'!G1123:J1123, 0), 'Raw Data'!K1123-'Raw Data'!L1123&gt;3), 'Raw Data'!I1123, 0))</f>
        <v>0</v>
      </c>
      <c r="K1129">
        <f>IF(ISBLANK('Raw Data'!J1123), 0, IF(AND(2=MATCH(LARGE('Raw Data'!G1123:J1123, 3), 'Raw Data'!G1123:J1123, 0), AND('Raw Data'!L1123-'Raw Data'!K1123&lt;4, 'Raw Data'!L1123-'Raw Data'!K1123&gt;0)), 'Raw Data'!H1123, 0))</f>
        <v>0</v>
      </c>
      <c r="L1129">
        <f>IF(ISBLANK('Raw Data'!J1123), 0, IF(AND(1=MATCH(LARGE('Raw Data'!G1123:J1123, 3), 'Raw Data'!G1123:J1123, 0), AND('Raw Data'!K1123-'Raw Data'!L1123&lt;4, 'Raw Data'!K1123-'Raw Data'!L1123&gt;0)), 'Raw Data'!G1123, 0))</f>
        <v>0</v>
      </c>
      <c r="M1129">
        <f>IF(ISBLANK('Raw Data'!J1123), 0, IF(AND(4=MATCH(LARGE('Raw Data'!G1123:J1123, 2), 'Raw Data'!G1123:J1123, 0), 'Raw Data'!L1123-'Raw Data'!K1123&gt;3), 'Raw Data'!J1123, 0))</f>
        <v>0</v>
      </c>
      <c r="N1129">
        <f>IF(ISBLANK('Raw Data'!J1123), 0, IF(AND(3=MATCH(LARGE('Raw Data'!G1123:J1123, 2), 'Raw Data'!G1123:J1123, 0), 'Raw Data'!K1123-'Raw Data'!L1123&gt;3), 'Raw Data'!I1123, 0))</f>
        <v>0</v>
      </c>
      <c r="O1129">
        <f>IF(ISBLANK('Raw Data'!J1123), 0, IF(AND(2=MATCH(LARGE('Raw Data'!G1123:J1123, 2), 'Raw Data'!G1123:J1123, 0), AND('Raw Data'!L1123-'Raw Data'!K1123&lt;4, 'Raw Data'!L1123-'Raw Data'!K1123&gt;0)), 'Raw Data'!H1123, 0))</f>
        <v>0</v>
      </c>
      <c r="P1129">
        <f>IF(ISBLANK('Raw Data'!J1123), 0, IF(AND(1=MATCH(LARGE('Raw Data'!G1123:J1123, 2), 'Raw Data'!G1123:J1123, 0), AND('Raw Data'!K1123-'Raw Data'!L1123&lt;4, 'Raw Data'!K1123-'Raw Data'!L1123&gt;0)), 'Raw Data'!G1123, 0))</f>
        <v>0</v>
      </c>
      <c r="Q1129">
        <f>IF(ISBLANK('Raw Data'!J1123), 0, IF(AND(4=MATCH(LARGE('Raw Data'!G1123:J1123, 1), 'Raw Data'!G1123:J1123, 0), 'Raw Data'!L1123-'Raw Data'!K1123&gt;3), 'Raw Data'!J1123, 0))</f>
        <v>0</v>
      </c>
      <c r="R1129">
        <f>IF(ISBLANK('Raw Data'!J1123), 0, IF(AND(3=MATCH(LARGE('Raw Data'!G1123:J1123, 1), 'Raw Data'!G1123:J1123, 0), 'Raw Data'!K1123-'Raw Data'!L1123&gt;3), 'Raw Data'!I1123, 0))</f>
        <v>0</v>
      </c>
      <c r="S1129">
        <f>IF(AND('Raw Data'!L1123-'Raw Data'!K1123&gt;4, 'Raw Data'!F1123&lt;'Raw Data'!C1123), 'Raw Data'!J1123, 0)</f>
        <v>0</v>
      </c>
      <c r="T1129">
        <f>IF(AND('Raw Data'!K1123-'Raw Data'!L1123&gt;4, 'Raw Data'!F1123&gt;'Raw Data'!C1123), 'Raw Data'!I1123, 0)</f>
        <v>0</v>
      </c>
      <c r="U1129">
        <f>IF(AND('Raw Data'!L1123-'Raw Data'!K1123&lt;3, 'Raw Data'!L1123&gt;'Raw Data'!K1123, 'Raw Data'!F1123&lt;'Raw Data'!C1123), 'Raw Data'!H1123, 0)</f>
        <v>0</v>
      </c>
      <c r="V1129">
        <f>IF(AND('Raw Data'!L1123-'Raw Data'!K1123&lt;3, 'Raw Data'!L1123&gt;'Raw Data'!K1123, 'Raw Data'!F1123&gt;'Raw Data'!C1123), 'Raw Data'!G1123, 0)</f>
        <v>0</v>
      </c>
    </row>
    <row r="1130" spans="1:22" x14ac:dyDescent="0.3">
      <c r="A1130">
        <f>IF(AND('Raw Data'!F1124&lt;'Raw Data'!C1124, 'Raw Data'!L1124&gt;'Raw Data'!K1124, 'Raw Data'!L1124-'Raw Data'!K1124&gt;3), 'Raw Data'!J1124, 0)</f>
        <v>0</v>
      </c>
      <c r="B1130">
        <f>IF(AND('Raw Data'!C1124&lt;'Raw Data'!F1124, 'Raw Data'!K1124&gt;'Raw Data'!L1124, 'Raw Data'!K1124-'Raw Data'!L1124&gt;3), 'Raw Data'!I1124, 0)</f>
        <v>0</v>
      </c>
      <c r="C1130">
        <f>IF(AND('Raw Data'!F1124&lt;'Raw Data'!C1124, 'Raw Data'!L1124&gt;'Raw Data'!K1124, 'Raw Data'!L1124-'Raw Data'!K1124&lt;4), 'Raw Data'!H1124, 0)</f>
        <v>0</v>
      </c>
      <c r="D1130">
        <f>IF(AND('Raw Data'!C1124&lt;'Raw Data'!F1124, 'Raw Data'!K1124&gt;'Raw Data'!L1124, 'Raw Data'!K1124-'Raw Data'!L1124&lt;4), 'Raw Data'!G1124, 0)</f>
        <v>0</v>
      </c>
      <c r="E1130">
        <f>IF(ISBLANK('Raw Data'!J1124), 0, IF(AND(4=MATCH(LARGE('Raw Data'!G1124:J1124, 4), 'Raw Data'!G1124:J1124, 0), 'Raw Data'!L1124-'Raw Data'!K1124&gt;3), 'Raw Data'!J1124, 0))</f>
        <v>0</v>
      </c>
      <c r="F1130">
        <f>IF(ISBLANK('Raw Data'!J1124), 0, IF(AND(3=MATCH(LARGE('Raw Data'!G1124:J1124, 4), 'Raw Data'!G1124:J1124, 0), 'Raw Data'!K1124-'Raw Data'!L1124&gt;3), 'Raw Data'!I1124, 0))</f>
        <v>0</v>
      </c>
      <c r="G1130">
        <f>IF(ISBLANK('Raw Data'!J1124), 0, IF(AND(2=MATCH(LARGE('Raw Data'!G1124:J1124, 4), 'Raw Data'!G1124:J1124, 0), AND('Raw Data'!L1124-'Raw Data'!K1124&lt;4, 'Raw Data'!L1124-'Raw Data'!K1124&gt;0)), 'Raw Data'!H1124, 0))</f>
        <v>0</v>
      </c>
      <c r="H1130">
        <f>IF(ISBLANK('Raw Data'!J1124), 0, IF(AND(1=MATCH(LARGE('Raw Data'!G1124:J1124, 4), 'Raw Data'!G1124:J1124, 0), AND('Raw Data'!K1124-'Raw Data'!L1124&lt;4, 'Raw Data'!K1124-'Raw Data'!L1124&gt;0)), 'Raw Data'!G1124, 0))</f>
        <v>0</v>
      </c>
      <c r="I1130">
        <f>IF(ISBLANK('Raw Data'!J1124), 0, IF(AND(4=MATCH(LARGE('Raw Data'!G1124:J1124, 3), 'Raw Data'!G1124:J1124, 0), 'Raw Data'!L1124-'Raw Data'!K1124&gt;3), 'Raw Data'!J1124, 0))</f>
        <v>0</v>
      </c>
      <c r="J1130">
        <f>IF(ISBLANK('Raw Data'!J1124), 0, IF(AND(3=MATCH(LARGE('Raw Data'!G1124:J1124, 3), 'Raw Data'!G1124:J1124, 0), 'Raw Data'!K1124-'Raw Data'!L1124&gt;3), 'Raw Data'!I1124, 0))</f>
        <v>0</v>
      </c>
      <c r="K1130">
        <f>IF(ISBLANK('Raw Data'!J1124), 0, IF(AND(2=MATCH(LARGE('Raw Data'!G1124:J1124, 3), 'Raw Data'!G1124:J1124, 0), AND('Raw Data'!L1124-'Raw Data'!K1124&lt;4, 'Raw Data'!L1124-'Raw Data'!K1124&gt;0)), 'Raw Data'!H1124, 0))</f>
        <v>0</v>
      </c>
      <c r="L1130">
        <f>IF(ISBLANK('Raw Data'!J1124), 0, IF(AND(1=MATCH(LARGE('Raw Data'!G1124:J1124, 3), 'Raw Data'!G1124:J1124, 0), AND('Raw Data'!K1124-'Raw Data'!L1124&lt;4, 'Raw Data'!K1124-'Raw Data'!L1124&gt;0)), 'Raw Data'!G1124, 0))</f>
        <v>0</v>
      </c>
      <c r="M1130">
        <f>IF(ISBLANK('Raw Data'!J1124), 0, IF(AND(4=MATCH(LARGE('Raw Data'!G1124:J1124, 2), 'Raw Data'!G1124:J1124, 0), 'Raw Data'!L1124-'Raw Data'!K1124&gt;3), 'Raw Data'!J1124, 0))</f>
        <v>0</v>
      </c>
      <c r="N1130">
        <f>IF(ISBLANK('Raw Data'!J1124), 0, IF(AND(3=MATCH(LARGE('Raw Data'!G1124:J1124, 2), 'Raw Data'!G1124:J1124, 0), 'Raw Data'!K1124-'Raw Data'!L1124&gt;3), 'Raw Data'!I1124, 0))</f>
        <v>0</v>
      </c>
      <c r="O1130">
        <f>IF(ISBLANK('Raw Data'!J1124), 0, IF(AND(2=MATCH(LARGE('Raw Data'!G1124:J1124, 2), 'Raw Data'!G1124:J1124, 0), AND('Raw Data'!L1124-'Raw Data'!K1124&lt;4, 'Raw Data'!L1124-'Raw Data'!K1124&gt;0)), 'Raw Data'!H1124, 0))</f>
        <v>0</v>
      </c>
      <c r="P1130">
        <f>IF(ISBLANK('Raw Data'!J1124), 0, IF(AND(1=MATCH(LARGE('Raw Data'!G1124:J1124, 2), 'Raw Data'!G1124:J1124, 0), AND('Raw Data'!K1124-'Raw Data'!L1124&lt;4, 'Raw Data'!K1124-'Raw Data'!L1124&gt;0)), 'Raw Data'!G1124, 0))</f>
        <v>0</v>
      </c>
      <c r="Q1130">
        <f>IF(ISBLANK('Raw Data'!J1124), 0, IF(AND(4=MATCH(LARGE('Raw Data'!G1124:J1124, 1), 'Raw Data'!G1124:J1124, 0), 'Raw Data'!L1124-'Raw Data'!K1124&gt;3), 'Raw Data'!J1124, 0))</f>
        <v>0</v>
      </c>
      <c r="R1130">
        <f>IF(ISBLANK('Raw Data'!J1124), 0, IF(AND(3=MATCH(LARGE('Raw Data'!G1124:J1124, 1), 'Raw Data'!G1124:J1124, 0), 'Raw Data'!K1124-'Raw Data'!L1124&gt;3), 'Raw Data'!I1124, 0))</f>
        <v>0</v>
      </c>
      <c r="S1130">
        <f>IF(AND('Raw Data'!L1124-'Raw Data'!K1124&gt;4, 'Raw Data'!F1124&lt;'Raw Data'!C1124), 'Raw Data'!J1124, 0)</f>
        <v>0</v>
      </c>
      <c r="T1130">
        <f>IF(AND('Raw Data'!K1124-'Raw Data'!L1124&gt;4, 'Raw Data'!F1124&gt;'Raw Data'!C1124), 'Raw Data'!I1124, 0)</f>
        <v>0</v>
      </c>
      <c r="U1130">
        <f>IF(AND('Raw Data'!L1124-'Raw Data'!K1124&lt;3, 'Raw Data'!L1124&gt;'Raw Data'!K1124, 'Raw Data'!F1124&lt;'Raw Data'!C1124), 'Raw Data'!H1124, 0)</f>
        <v>0</v>
      </c>
      <c r="V1130">
        <f>IF(AND('Raw Data'!L1124-'Raw Data'!K1124&lt;3, 'Raw Data'!L1124&gt;'Raw Data'!K1124, 'Raw Data'!F1124&gt;'Raw Data'!C1124), 'Raw Data'!G1124, 0)</f>
        <v>0</v>
      </c>
    </row>
    <row r="1131" spans="1:22" x14ac:dyDescent="0.3">
      <c r="A1131">
        <f>IF(AND('Raw Data'!F1125&lt;'Raw Data'!C1125, 'Raw Data'!L1125&gt;'Raw Data'!K1125, 'Raw Data'!L1125-'Raw Data'!K1125&gt;3), 'Raw Data'!J1125, 0)</f>
        <v>0</v>
      </c>
      <c r="B1131">
        <f>IF(AND('Raw Data'!C1125&lt;'Raw Data'!F1125, 'Raw Data'!K1125&gt;'Raw Data'!L1125, 'Raw Data'!K1125-'Raw Data'!L1125&gt;3), 'Raw Data'!I1125, 0)</f>
        <v>0</v>
      </c>
      <c r="C1131">
        <f>IF(AND('Raw Data'!F1125&lt;'Raw Data'!C1125, 'Raw Data'!L1125&gt;'Raw Data'!K1125, 'Raw Data'!L1125-'Raw Data'!K1125&lt;4), 'Raw Data'!H1125, 0)</f>
        <v>0</v>
      </c>
      <c r="D1131">
        <f>IF(AND('Raw Data'!C1125&lt;'Raw Data'!F1125, 'Raw Data'!K1125&gt;'Raw Data'!L1125, 'Raw Data'!K1125-'Raw Data'!L1125&lt;4), 'Raw Data'!G1125, 0)</f>
        <v>0</v>
      </c>
      <c r="E1131">
        <f>IF(ISBLANK('Raw Data'!J1125), 0, IF(AND(4=MATCH(LARGE('Raw Data'!G1125:J1125, 4), 'Raw Data'!G1125:J1125, 0), 'Raw Data'!L1125-'Raw Data'!K1125&gt;3), 'Raw Data'!J1125, 0))</f>
        <v>0</v>
      </c>
      <c r="F1131">
        <f>IF(ISBLANK('Raw Data'!J1125), 0, IF(AND(3=MATCH(LARGE('Raw Data'!G1125:J1125, 4), 'Raw Data'!G1125:J1125, 0), 'Raw Data'!K1125-'Raw Data'!L1125&gt;3), 'Raw Data'!I1125, 0))</f>
        <v>0</v>
      </c>
      <c r="G1131">
        <f>IF(ISBLANK('Raw Data'!J1125), 0, IF(AND(2=MATCH(LARGE('Raw Data'!G1125:J1125, 4), 'Raw Data'!G1125:J1125, 0), AND('Raw Data'!L1125-'Raw Data'!K1125&lt;4, 'Raw Data'!L1125-'Raw Data'!K1125&gt;0)), 'Raw Data'!H1125, 0))</f>
        <v>0</v>
      </c>
      <c r="H1131">
        <f>IF(ISBLANK('Raw Data'!J1125), 0, IF(AND(1=MATCH(LARGE('Raw Data'!G1125:J1125, 4), 'Raw Data'!G1125:J1125, 0), AND('Raw Data'!K1125-'Raw Data'!L1125&lt;4, 'Raw Data'!K1125-'Raw Data'!L1125&gt;0)), 'Raw Data'!G1125, 0))</f>
        <v>0</v>
      </c>
      <c r="I1131">
        <f>IF(ISBLANK('Raw Data'!J1125), 0, IF(AND(4=MATCH(LARGE('Raw Data'!G1125:J1125, 3), 'Raw Data'!G1125:J1125, 0), 'Raw Data'!L1125-'Raw Data'!K1125&gt;3), 'Raw Data'!J1125, 0))</f>
        <v>0</v>
      </c>
      <c r="J1131">
        <f>IF(ISBLANK('Raw Data'!J1125), 0, IF(AND(3=MATCH(LARGE('Raw Data'!G1125:J1125, 3), 'Raw Data'!G1125:J1125, 0), 'Raw Data'!K1125-'Raw Data'!L1125&gt;3), 'Raw Data'!I1125, 0))</f>
        <v>0</v>
      </c>
      <c r="K1131">
        <f>IF(ISBLANK('Raw Data'!J1125), 0, IF(AND(2=MATCH(LARGE('Raw Data'!G1125:J1125, 3), 'Raw Data'!G1125:J1125, 0), AND('Raw Data'!L1125-'Raw Data'!K1125&lt;4, 'Raw Data'!L1125-'Raw Data'!K1125&gt;0)), 'Raw Data'!H1125, 0))</f>
        <v>0</v>
      </c>
      <c r="L1131">
        <f>IF(ISBLANK('Raw Data'!J1125), 0, IF(AND(1=MATCH(LARGE('Raw Data'!G1125:J1125, 3), 'Raw Data'!G1125:J1125, 0), AND('Raw Data'!K1125-'Raw Data'!L1125&lt;4, 'Raw Data'!K1125-'Raw Data'!L1125&gt;0)), 'Raw Data'!G1125, 0))</f>
        <v>0</v>
      </c>
      <c r="M1131">
        <f>IF(ISBLANK('Raw Data'!J1125), 0, IF(AND(4=MATCH(LARGE('Raw Data'!G1125:J1125, 2), 'Raw Data'!G1125:J1125, 0), 'Raw Data'!L1125-'Raw Data'!K1125&gt;3), 'Raw Data'!J1125, 0))</f>
        <v>0</v>
      </c>
      <c r="N1131">
        <f>IF(ISBLANK('Raw Data'!J1125), 0, IF(AND(3=MATCH(LARGE('Raw Data'!G1125:J1125, 2), 'Raw Data'!G1125:J1125, 0), 'Raw Data'!K1125-'Raw Data'!L1125&gt;3), 'Raw Data'!I1125, 0))</f>
        <v>0</v>
      </c>
      <c r="O1131">
        <f>IF(ISBLANK('Raw Data'!J1125), 0, IF(AND(2=MATCH(LARGE('Raw Data'!G1125:J1125, 2), 'Raw Data'!G1125:J1125, 0), AND('Raw Data'!L1125-'Raw Data'!K1125&lt;4, 'Raw Data'!L1125-'Raw Data'!K1125&gt;0)), 'Raw Data'!H1125, 0))</f>
        <v>0</v>
      </c>
      <c r="P1131">
        <f>IF(ISBLANK('Raw Data'!J1125), 0, IF(AND(1=MATCH(LARGE('Raw Data'!G1125:J1125, 2), 'Raw Data'!G1125:J1125, 0), AND('Raw Data'!K1125-'Raw Data'!L1125&lt;4, 'Raw Data'!K1125-'Raw Data'!L1125&gt;0)), 'Raw Data'!G1125, 0))</f>
        <v>0</v>
      </c>
      <c r="Q1131">
        <f>IF(ISBLANK('Raw Data'!J1125), 0, IF(AND(4=MATCH(LARGE('Raw Data'!G1125:J1125, 1), 'Raw Data'!G1125:J1125, 0), 'Raw Data'!L1125-'Raw Data'!K1125&gt;3), 'Raw Data'!J1125, 0))</f>
        <v>0</v>
      </c>
      <c r="R1131">
        <f>IF(ISBLANK('Raw Data'!J1125), 0, IF(AND(3=MATCH(LARGE('Raw Data'!G1125:J1125, 1), 'Raw Data'!G1125:J1125, 0), 'Raw Data'!K1125-'Raw Data'!L1125&gt;3), 'Raw Data'!I1125, 0))</f>
        <v>0</v>
      </c>
      <c r="S1131">
        <f>IF(AND('Raw Data'!L1125-'Raw Data'!K1125&gt;4, 'Raw Data'!F1125&lt;'Raw Data'!C1125), 'Raw Data'!J1125, 0)</f>
        <v>0</v>
      </c>
      <c r="T1131">
        <f>IF(AND('Raw Data'!K1125-'Raw Data'!L1125&gt;4, 'Raw Data'!F1125&gt;'Raw Data'!C1125), 'Raw Data'!I1125, 0)</f>
        <v>0</v>
      </c>
      <c r="U1131">
        <f>IF(AND('Raw Data'!L1125-'Raw Data'!K1125&lt;3, 'Raw Data'!L1125&gt;'Raw Data'!K1125, 'Raw Data'!F1125&lt;'Raw Data'!C1125), 'Raw Data'!H1125, 0)</f>
        <v>0</v>
      </c>
      <c r="V1131">
        <f>IF(AND('Raw Data'!L1125-'Raw Data'!K1125&lt;3, 'Raw Data'!L1125&gt;'Raw Data'!K1125, 'Raw Data'!F1125&gt;'Raw Data'!C1125), 'Raw Data'!G1125, 0)</f>
        <v>0</v>
      </c>
    </row>
    <row r="1132" spans="1:22" x14ac:dyDescent="0.3">
      <c r="A1132">
        <f>IF(AND('Raw Data'!F1126&lt;'Raw Data'!C1126, 'Raw Data'!L1126&gt;'Raw Data'!K1126, 'Raw Data'!L1126-'Raw Data'!K1126&gt;3), 'Raw Data'!J1126, 0)</f>
        <v>0</v>
      </c>
      <c r="B1132">
        <f>IF(AND('Raw Data'!C1126&lt;'Raw Data'!F1126, 'Raw Data'!K1126&gt;'Raw Data'!L1126, 'Raw Data'!K1126-'Raw Data'!L1126&gt;3), 'Raw Data'!I1126, 0)</f>
        <v>0</v>
      </c>
      <c r="C1132">
        <f>IF(AND('Raw Data'!F1126&lt;'Raw Data'!C1126, 'Raw Data'!L1126&gt;'Raw Data'!K1126, 'Raw Data'!L1126-'Raw Data'!K1126&lt;4), 'Raw Data'!H1126, 0)</f>
        <v>0</v>
      </c>
      <c r="D1132">
        <f>IF(AND('Raw Data'!C1126&lt;'Raw Data'!F1126, 'Raw Data'!K1126&gt;'Raw Data'!L1126, 'Raw Data'!K1126-'Raw Data'!L1126&lt;4), 'Raw Data'!G1126, 0)</f>
        <v>0</v>
      </c>
      <c r="E1132">
        <f>IF(ISBLANK('Raw Data'!J1126), 0, IF(AND(4=MATCH(LARGE('Raw Data'!G1126:J1126, 4), 'Raw Data'!G1126:J1126, 0), 'Raw Data'!L1126-'Raw Data'!K1126&gt;3), 'Raw Data'!J1126, 0))</f>
        <v>0</v>
      </c>
      <c r="F1132">
        <f>IF(ISBLANK('Raw Data'!J1126), 0, IF(AND(3=MATCH(LARGE('Raw Data'!G1126:J1126, 4), 'Raw Data'!G1126:J1126, 0), 'Raw Data'!K1126-'Raw Data'!L1126&gt;3), 'Raw Data'!I1126, 0))</f>
        <v>0</v>
      </c>
      <c r="G1132">
        <f>IF(ISBLANK('Raw Data'!J1126), 0, IF(AND(2=MATCH(LARGE('Raw Data'!G1126:J1126, 4), 'Raw Data'!G1126:J1126, 0), AND('Raw Data'!L1126-'Raw Data'!K1126&lt;4, 'Raw Data'!L1126-'Raw Data'!K1126&gt;0)), 'Raw Data'!H1126, 0))</f>
        <v>0</v>
      </c>
      <c r="H1132">
        <f>IF(ISBLANK('Raw Data'!J1126), 0, IF(AND(1=MATCH(LARGE('Raw Data'!G1126:J1126, 4), 'Raw Data'!G1126:J1126, 0), AND('Raw Data'!K1126-'Raw Data'!L1126&lt;4, 'Raw Data'!K1126-'Raw Data'!L1126&gt;0)), 'Raw Data'!G1126, 0))</f>
        <v>0</v>
      </c>
      <c r="I1132">
        <f>IF(ISBLANK('Raw Data'!J1126), 0, IF(AND(4=MATCH(LARGE('Raw Data'!G1126:J1126, 3), 'Raw Data'!G1126:J1126, 0), 'Raw Data'!L1126-'Raw Data'!K1126&gt;3), 'Raw Data'!J1126, 0))</f>
        <v>0</v>
      </c>
      <c r="J1132">
        <f>IF(ISBLANK('Raw Data'!J1126), 0, IF(AND(3=MATCH(LARGE('Raw Data'!G1126:J1126, 3), 'Raw Data'!G1126:J1126, 0), 'Raw Data'!K1126-'Raw Data'!L1126&gt;3), 'Raw Data'!I1126, 0))</f>
        <v>0</v>
      </c>
      <c r="K1132">
        <f>IF(ISBLANK('Raw Data'!J1126), 0, IF(AND(2=MATCH(LARGE('Raw Data'!G1126:J1126, 3), 'Raw Data'!G1126:J1126, 0), AND('Raw Data'!L1126-'Raw Data'!K1126&lt;4, 'Raw Data'!L1126-'Raw Data'!K1126&gt;0)), 'Raw Data'!H1126, 0))</f>
        <v>0</v>
      </c>
      <c r="L1132">
        <f>IF(ISBLANK('Raw Data'!J1126), 0, IF(AND(1=MATCH(LARGE('Raw Data'!G1126:J1126, 3), 'Raw Data'!G1126:J1126, 0), AND('Raw Data'!K1126-'Raw Data'!L1126&lt;4, 'Raw Data'!K1126-'Raw Data'!L1126&gt;0)), 'Raw Data'!G1126, 0))</f>
        <v>0</v>
      </c>
      <c r="M1132">
        <f>IF(ISBLANK('Raw Data'!J1126), 0, IF(AND(4=MATCH(LARGE('Raw Data'!G1126:J1126, 2), 'Raw Data'!G1126:J1126, 0), 'Raw Data'!L1126-'Raw Data'!K1126&gt;3), 'Raw Data'!J1126, 0))</f>
        <v>0</v>
      </c>
      <c r="N1132">
        <f>IF(ISBLANK('Raw Data'!J1126), 0, IF(AND(3=MATCH(LARGE('Raw Data'!G1126:J1126, 2), 'Raw Data'!G1126:J1126, 0), 'Raw Data'!K1126-'Raw Data'!L1126&gt;3), 'Raw Data'!I1126, 0))</f>
        <v>0</v>
      </c>
      <c r="O1132">
        <f>IF(ISBLANK('Raw Data'!J1126), 0, IF(AND(2=MATCH(LARGE('Raw Data'!G1126:J1126, 2), 'Raw Data'!G1126:J1126, 0), AND('Raw Data'!L1126-'Raw Data'!K1126&lt;4, 'Raw Data'!L1126-'Raw Data'!K1126&gt;0)), 'Raw Data'!H1126, 0))</f>
        <v>0</v>
      </c>
      <c r="P1132">
        <f>IF(ISBLANK('Raw Data'!J1126), 0, IF(AND(1=MATCH(LARGE('Raw Data'!G1126:J1126, 2), 'Raw Data'!G1126:J1126, 0), AND('Raw Data'!K1126-'Raw Data'!L1126&lt;4, 'Raw Data'!K1126-'Raw Data'!L1126&gt;0)), 'Raw Data'!G1126, 0))</f>
        <v>0</v>
      </c>
      <c r="Q1132">
        <f>IF(ISBLANK('Raw Data'!J1126), 0, IF(AND(4=MATCH(LARGE('Raw Data'!G1126:J1126, 1), 'Raw Data'!G1126:J1126, 0), 'Raw Data'!L1126-'Raw Data'!K1126&gt;3), 'Raw Data'!J1126, 0))</f>
        <v>0</v>
      </c>
      <c r="R1132">
        <f>IF(ISBLANK('Raw Data'!J1126), 0, IF(AND(3=MATCH(LARGE('Raw Data'!G1126:J1126, 1), 'Raw Data'!G1126:J1126, 0), 'Raw Data'!K1126-'Raw Data'!L1126&gt;3), 'Raw Data'!I1126, 0))</f>
        <v>0</v>
      </c>
      <c r="S1132">
        <f>IF(AND('Raw Data'!L1126-'Raw Data'!K1126&gt;4, 'Raw Data'!F1126&lt;'Raw Data'!C1126), 'Raw Data'!J1126, 0)</f>
        <v>0</v>
      </c>
      <c r="T1132">
        <f>IF(AND('Raw Data'!K1126-'Raw Data'!L1126&gt;4, 'Raw Data'!F1126&gt;'Raw Data'!C1126), 'Raw Data'!I1126, 0)</f>
        <v>0</v>
      </c>
      <c r="U1132">
        <f>IF(AND('Raw Data'!L1126-'Raw Data'!K1126&lt;3, 'Raw Data'!L1126&gt;'Raw Data'!K1126, 'Raw Data'!F1126&lt;'Raw Data'!C1126), 'Raw Data'!H1126, 0)</f>
        <v>0</v>
      </c>
      <c r="V1132">
        <f>IF(AND('Raw Data'!L1126-'Raw Data'!K1126&lt;3, 'Raw Data'!L1126&gt;'Raw Data'!K1126, 'Raw Data'!F1126&gt;'Raw Data'!C1126), 'Raw Data'!G1126, 0)</f>
        <v>0</v>
      </c>
    </row>
    <row r="1133" spans="1:22" x14ac:dyDescent="0.3">
      <c r="A1133">
        <f>IF(AND('Raw Data'!F1127&lt;'Raw Data'!C1127, 'Raw Data'!L1127&gt;'Raw Data'!K1127, 'Raw Data'!L1127-'Raw Data'!K1127&gt;3), 'Raw Data'!J1127, 0)</f>
        <v>0</v>
      </c>
      <c r="B1133">
        <f>IF(AND('Raw Data'!C1127&lt;'Raw Data'!F1127, 'Raw Data'!K1127&gt;'Raw Data'!L1127, 'Raw Data'!K1127-'Raw Data'!L1127&gt;3), 'Raw Data'!I1127, 0)</f>
        <v>0</v>
      </c>
      <c r="C1133">
        <f>IF(AND('Raw Data'!F1127&lt;'Raw Data'!C1127, 'Raw Data'!L1127&gt;'Raw Data'!K1127, 'Raw Data'!L1127-'Raw Data'!K1127&lt;4), 'Raw Data'!H1127, 0)</f>
        <v>0</v>
      </c>
      <c r="D1133">
        <f>IF(AND('Raw Data'!C1127&lt;'Raw Data'!F1127, 'Raw Data'!K1127&gt;'Raw Data'!L1127, 'Raw Data'!K1127-'Raw Data'!L1127&lt;4), 'Raw Data'!G1127, 0)</f>
        <v>0</v>
      </c>
      <c r="E1133">
        <f>IF(ISBLANK('Raw Data'!J1127), 0, IF(AND(4=MATCH(LARGE('Raw Data'!G1127:J1127, 4), 'Raw Data'!G1127:J1127, 0), 'Raw Data'!L1127-'Raw Data'!K1127&gt;3), 'Raw Data'!J1127, 0))</f>
        <v>0</v>
      </c>
      <c r="F1133">
        <f>IF(ISBLANK('Raw Data'!J1127), 0, IF(AND(3=MATCH(LARGE('Raw Data'!G1127:J1127, 4), 'Raw Data'!G1127:J1127, 0), 'Raw Data'!K1127-'Raw Data'!L1127&gt;3), 'Raw Data'!I1127, 0))</f>
        <v>0</v>
      </c>
      <c r="G1133">
        <f>IF(ISBLANK('Raw Data'!J1127), 0, IF(AND(2=MATCH(LARGE('Raw Data'!G1127:J1127, 4), 'Raw Data'!G1127:J1127, 0), AND('Raw Data'!L1127-'Raw Data'!K1127&lt;4, 'Raw Data'!L1127-'Raw Data'!K1127&gt;0)), 'Raw Data'!H1127, 0))</f>
        <v>0</v>
      </c>
      <c r="H1133">
        <f>IF(ISBLANK('Raw Data'!J1127), 0, IF(AND(1=MATCH(LARGE('Raw Data'!G1127:J1127, 4), 'Raw Data'!G1127:J1127, 0), AND('Raw Data'!K1127-'Raw Data'!L1127&lt;4, 'Raw Data'!K1127-'Raw Data'!L1127&gt;0)), 'Raw Data'!G1127, 0))</f>
        <v>0</v>
      </c>
      <c r="I1133">
        <f>IF(ISBLANK('Raw Data'!J1127), 0, IF(AND(4=MATCH(LARGE('Raw Data'!G1127:J1127, 3), 'Raw Data'!G1127:J1127, 0), 'Raw Data'!L1127-'Raw Data'!K1127&gt;3), 'Raw Data'!J1127, 0))</f>
        <v>0</v>
      </c>
      <c r="J1133">
        <f>IF(ISBLANK('Raw Data'!J1127), 0, IF(AND(3=MATCH(LARGE('Raw Data'!G1127:J1127, 3), 'Raw Data'!G1127:J1127, 0), 'Raw Data'!K1127-'Raw Data'!L1127&gt;3), 'Raw Data'!I1127, 0))</f>
        <v>0</v>
      </c>
      <c r="K1133">
        <f>IF(ISBLANK('Raw Data'!J1127), 0, IF(AND(2=MATCH(LARGE('Raw Data'!G1127:J1127, 3), 'Raw Data'!G1127:J1127, 0), AND('Raw Data'!L1127-'Raw Data'!K1127&lt;4, 'Raw Data'!L1127-'Raw Data'!K1127&gt;0)), 'Raw Data'!H1127, 0))</f>
        <v>0</v>
      </c>
      <c r="L1133">
        <f>IF(ISBLANK('Raw Data'!J1127), 0, IF(AND(1=MATCH(LARGE('Raw Data'!G1127:J1127, 3), 'Raw Data'!G1127:J1127, 0), AND('Raw Data'!K1127-'Raw Data'!L1127&lt;4, 'Raw Data'!K1127-'Raw Data'!L1127&gt;0)), 'Raw Data'!G1127, 0))</f>
        <v>0</v>
      </c>
      <c r="M1133">
        <f>IF(ISBLANK('Raw Data'!J1127), 0, IF(AND(4=MATCH(LARGE('Raw Data'!G1127:J1127, 2), 'Raw Data'!G1127:J1127, 0), 'Raw Data'!L1127-'Raw Data'!K1127&gt;3), 'Raw Data'!J1127, 0))</f>
        <v>0</v>
      </c>
      <c r="N1133">
        <f>IF(ISBLANK('Raw Data'!J1127), 0, IF(AND(3=MATCH(LARGE('Raw Data'!G1127:J1127, 2), 'Raw Data'!G1127:J1127, 0), 'Raw Data'!K1127-'Raw Data'!L1127&gt;3), 'Raw Data'!I1127, 0))</f>
        <v>0</v>
      </c>
      <c r="O1133">
        <f>IF(ISBLANK('Raw Data'!J1127), 0, IF(AND(2=MATCH(LARGE('Raw Data'!G1127:J1127, 2), 'Raw Data'!G1127:J1127, 0), AND('Raw Data'!L1127-'Raw Data'!K1127&lt;4, 'Raw Data'!L1127-'Raw Data'!K1127&gt;0)), 'Raw Data'!H1127, 0))</f>
        <v>0</v>
      </c>
      <c r="P1133">
        <f>IF(ISBLANK('Raw Data'!J1127), 0, IF(AND(1=MATCH(LARGE('Raw Data'!G1127:J1127, 2), 'Raw Data'!G1127:J1127, 0), AND('Raw Data'!K1127-'Raw Data'!L1127&lt;4, 'Raw Data'!K1127-'Raw Data'!L1127&gt;0)), 'Raw Data'!G1127, 0))</f>
        <v>0</v>
      </c>
      <c r="Q1133">
        <f>IF(ISBLANK('Raw Data'!J1127), 0, IF(AND(4=MATCH(LARGE('Raw Data'!G1127:J1127, 1), 'Raw Data'!G1127:J1127, 0), 'Raw Data'!L1127-'Raw Data'!K1127&gt;3), 'Raw Data'!J1127, 0))</f>
        <v>0</v>
      </c>
      <c r="R1133">
        <f>IF(ISBLANK('Raw Data'!J1127), 0, IF(AND(3=MATCH(LARGE('Raw Data'!G1127:J1127, 1), 'Raw Data'!G1127:J1127, 0), 'Raw Data'!K1127-'Raw Data'!L1127&gt;3), 'Raw Data'!I1127, 0))</f>
        <v>0</v>
      </c>
      <c r="S1133">
        <f>IF(AND('Raw Data'!L1127-'Raw Data'!K1127&gt;4, 'Raw Data'!F1127&lt;'Raw Data'!C1127), 'Raw Data'!J1127, 0)</f>
        <v>0</v>
      </c>
      <c r="T1133">
        <f>IF(AND('Raw Data'!K1127-'Raw Data'!L1127&gt;4, 'Raw Data'!F1127&gt;'Raw Data'!C1127), 'Raw Data'!I1127, 0)</f>
        <v>0</v>
      </c>
      <c r="U1133">
        <f>IF(AND('Raw Data'!L1127-'Raw Data'!K1127&lt;3, 'Raw Data'!L1127&gt;'Raw Data'!K1127, 'Raw Data'!F1127&lt;'Raw Data'!C1127), 'Raw Data'!H1127, 0)</f>
        <v>0</v>
      </c>
      <c r="V1133">
        <f>IF(AND('Raw Data'!L1127-'Raw Data'!K1127&lt;3, 'Raw Data'!L1127&gt;'Raw Data'!K1127, 'Raw Data'!F1127&gt;'Raw Data'!C1127), 'Raw Data'!G1127, 0)</f>
        <v>0</v>
      </c>
    </row>
    <row r="1134" spans="1:22" x14ac:dyDescent="0.3">
      <c r="A1134">
        <f>IF(AND('Raw Data'!F1128&lt;'Raw Data'!C1128, 'Raw Data'!L1128&gt;'Raw Data'!K1128, 'Raw Data'!L1128-'Raw Data'!K1128&gt;3), 'Raw Data'!J1128, 0)</f>
        <v>0</v>
      </c>
      <c r="B1134">
        <f>IF(AND('Raw Data'!C1128&lt;'Raw Data'!F1128, 'Raw Data'!K1128&gt;'Raw Data'!L1128, 'Raw Data'!K1128-'Raw Data'!L1128&gt;3), 'Raw Data'!I1128, 0)</f>
        <v>0</v>
      </c>
      <c r="C1134">
        <f>IF(AND('Raw Data'!F1128&lt;'Raw Data'!C1128, 'Raw Data'!L1128&gt;'Raw Data'!K1128, 'Raw Data'!L1128-'Raw Data'!K1128&lt;4), 'Raw Data'!H1128, 0)</f>
        <v>0</v>
      </c>
      <c r="D1134">
        <f>IF(AND('Raw Data'!C1128&lt;'Raw Data'!F1128, 'Raw Data'!K1128&gt;'Raw Data'!L1128, 'Raw Data'!K1128-'Raw Data'!L1128&lt;4), 'Raw Data'!G1128, 0)</f>
        <v>0</v>
      </c>
      <c r="E1134">
        <f>IF(ISBLANK('Raw Data'!J1128), 0, IF(AND(4=MATCH(LARGE('Raw Data'!G1128:J1128, 4), 'Raw Data'!G1128:J1128, 0), 'Raw Data'!L1128-'Raw Data'!K1128&gt;3), 'Raw Data'!J1128, 0))</f>
        <v>0</v>
      </c>
      <c r="F1134">
        <f>IF(ISBLANK('Raw Data'!J1128), 0, IF(AND(3=MATCH(LARGE('Raw Data'!G1128:J1128, 4), 'Raw Data'!G1128:J1128, 0), 'Raw Data'!K1128-'Raw Data'!L1128&gt;3), 'Raw Data'!I1128, 0))</f>
        <v>0</v>
      </c>
      <c r="G1134">
        <f>IF(ISBLANK('Raw Data'!J1128), 0, IF(AND(2=MATCH(LARGE('Raw Data'!G1128:J1128, 4), 'Raw Data'!G1128:J1128, 0), AND('Raw Data'!L1128-'Raw Data'!K1128&lt;4, 'Raw Data'!L1128-'Raw Data'!K1128&gt;0)), 'Raw Data'!H1128, 0))</f>
        <v>0</v>
      </c>
      <c r="H1134">
        <f>IF(ISBLANK('Raw Data'!J1128), 0, IF(AND(1=MATCH(LARGE('Raw Data'!G1128:J1128, 4), 'Raw Data'!G1128:J1128, 0), AND('Raw Data'!K1128-'Raw Data'!L1128&lt;4, 'Raw Data'!K1128-'Raw Data'!L1128&gt;0)), 'Raw Data'!G1128, 0))</f>
        <v>0</v>
      </c>
      <c r="I1134">
        <f>IF(ISBLANK('Raw Data'!J1128), 0, IF(AND(4=MATCH(LARGE('Raw Data'!G1128:J1128, 3), 'Raw Data'!G1128:J1128, 0), 'Raw Data'!L1128-'Raw Data'!K1128&gt;3), 'Raw Data'!J1128, 0))</f>
        <v>0</v>
      </c>
      <c r="J1134">
        <f>IF(ISBLANK('Raw Data'!J1128), 0, IF(AND(3=MATCH(LARGE('Raw Data'!G1128:J1128, 3), 'Raw Data'!G1128:J1128, 0), 'Raw Data'!K1128-'Raw Data'!L1128&gt;3), 'Raw Data'!I1128, 0))</f>
        <v>0</v>
      </c>
      <c r="K1134">
        <f>IF(ISBLANK('Raw Data'!J1128), 0, IF(AND(2=MATCH(LARGE('Raw Data'!G1128:J1128, 3), 'Raw Data'!G1128:J1128, 0), AND('Raw Data'!L1128-'Raw Data'!K1128&lt;4, 'Raw Data'!L1128-'Raw Data'!K1128&gt;0)), 'Raw Data'!H1128, 0))</f>
        <v>0</v>
      </c>
      <c r="L1134">
        <f>IF(ISBLANK('Raw Data'!J1128), 0, IF(AND(1=MATCH(LARGE('Raw Data'!G1128:J1128, 3), 'Raw Data'!G1128:J1128, 0), AND('Raw Data'!K1128-'Raw Data'!L1128&lt;4, 'Raw Data'!K1128-'Raw Data'!L1128&gt;0)), 'Raw Data'!G1128, 0))</f>
        <v>0</v>
      </c>
      <c r="M1134">
        <f>IF(ISBLANK('Raw Data'!J1128), 0, IF(AND(4=MATCH(LARGE('Raw Data'!G1128:J1128, 2), 'Raw Data'!G1128:J1128, 0), 'Raw Data'!L1128-'Raw Data'!K1128&gt;3), 'Raw Data'!J1128, 0))</f>
        <v>0</v>
      </c>
      <c r="N1134">
        <f>IF(ISBLANK('Raw Data'!J1128), 0, IF(AND(3=MATCH(LARGE('Raw Data'!G1128:J1128, 2), 'Raw Data'!G1128:J1128, 0), 'Raw Data'!K1128-'Raw Data'!L1128&gt;3), 'Raw Data'!I1128, 0))</f>
        <v>0</v>
      </c>
      <c r="O1134">
        <f>IF(ISBLANK('Raw Data'!J1128), 0, IF(AND(2=MATCH(LARGE('Raw Data'!G1128:J1128, 2), 'Raw Data'!G1128:J1128, 0), AND('Raw Data'!L1128-'Raw Data'!K1128&lt;4, 'Raw Data'!L1128-'Raw Data'!K1128&gt;0)), 'Raw Data'!H1128, 0))</f>
        <v>0</v>
      </c>
      <c r="P1134">
        <f>IF(ISBLANK('Raw Data'!J1128), 0, IF(AND(1=MATCH(LARGE('Raw Data'!G1128:J1128, 2), 'Raw Data'!G1128:J1128, 0), AND('Raw Data'!K1128-'Raw Data'!L1128&lt;4, 'Raw Data'!K1128-'Raw Data'!L1128&gt;0)), 'Raw Data'!G1128, 0))</f>
        <v>0</v>
      </c>
      <c r="Q1134">
        <f>IF(ISBLANK('Raw Data'!J1128), 0, IF(AND(4=MATCH(LARGE('Raw Data'!G1128:J1128, 1), 'Raw Data'!G1128:J1128, 0), 'Raw Data'!L1128-'Raw Data'!K1128&gt;3), 'Raw Data'!J1128, 0))</f>
        <v>0</v>
      </c>
      <c r="R1134">
        <f>IF(ISBLANK('Raw Data'!J1128), 0, IF(AND(3=MATCH(LARGE('Raw Data'!G1128:J1128, 1), 'Raw Data'!G1128:J1128, 0), 'Raw Data'!K1128-'Raw Data'!L1128&gt;3), 'Raw Data'!I1128, 0))</f>
        <v>0</v>
      </c>
      <c r="S1134">
        <f>IF(AND('Raw Data'!L1128-'Raw Data'!K1128&gt;4, 'Raw Data'!F1128&lt;'Raw Data'!C1128), 'Raw Data'!J1128, 0)</f>
        <v>0</v>
      </c>
      <c r="T1134">
        <f>IF(AND('Raw Data'!K1128-'Raw Data'!L1128&gt;4, 'Raw Data'!F1128&gt;'Raw Data'!C1128), 'Raw Data'!I1128, 0)</f>
        <v>0</v>
      </c>
      <c r="U1134">
        <f>IF(AND('Raw Data'!L1128-'Raw Data'!K1128&lt;3, 'Raw Data'!L1128&gt;'Raw Data'!K1128, 'Raw Data'!F1128&lt;'Raw Data'!C1128), 'Raw Data'!H1128, 0)</f>
        <v>0</v>
      </c>
      <c r="V1134">
        <f>IF(AND('Raw Data'!L1128-'Raw Data'!K1128&lt;3, 'Raw Data'!L1128&gt;'Raw Data'!K1128, 'Raw Data'!F1128&gt;'Raw Data'!C1128), 'Raw Data'!G1128, 0)</f>
        <v>0</v>
      </c>
    </row>
    <row r="1135" spans="1:22" x14ac:dyDescent="0.3">
      <c r="A1135">
        <f>IF(AND('Raw Data'!F1129&lt;'Raw Data'!C1129, 'Raw Data'!L1129&gt;'Raw Data'!K1129, 'Raw Data'!L1129-'Raw Data'!K1129&gt;3), 'Raw Data'!J1129, 0)</f>
        <v>0</v>
      </c>
      <c r="B1135">
        <f>IF(AND('Raw Data'!C1129&lt;'Raw Data'!F1129, 'Raw Data'!K1129&gt;'Raw Data'!L1129, 'Raw Data'!K1129-'Raw Data'!L1129&gt;3), 'Raw Data'!I1129, 0)</f>
        <v>0</v>
      </c>
      <c r="C1135">
        <f>IF(AND('Raw Data'!F1129&lt;'Raw Data'!C1129, 'Raw Data'!L1129&gt;'Raw Data'!K1129, 'Raw Data'!L1129-'Raw Data'!K1129&lt;4), 'Raw Data'!H1129, 0)</f>
        <v>0</v>
      </c>
      <c r="D1135">
        <f>IF(AND('Raw Data'!C1129&lt;'Raw Data'!F1129, 'Raw Data'!K1129&gt;'Raw Data'!L1129, 'Raw Data'!K1129-'Raw Data'!L1129&lt;4), 'Raw Data'!G1129, 0)</f>
        <v>0</v>
      </c>
      <c r="E1135">
        <f>IF(ISBLANK('Raw Data'!J1129), 0, IF(AND(4=MATCH(LARGE('Raw Data'!G1129:J1129, 4), 'Raw Data'!G1129:J1129, 0), 'Raw Data'!L1129-'Raw Data'!K1129&gt;3), 'Raw Data'!J1129, 0))</f>
        <v>0</v>
      </c>
      <c r="F1135">
        <f>IF(ISBLANK('Raw Data'!J1129), 0, IF(AND(3=MATCH(LARGE('Raw Data'!G1129:J1129, 4), 'Raw Data'!G1129:J1129, 0), 'Raw Data'!K1129-'Raw Data'!L1129&gt;3), 'Raw Data'!I1129, 0))</f>
        <v>0</v>
      </c>
      <c r="G1135">
        <f>IF(ISBLANK('Raw Data'!J1129), 0, IF(AND(2=MATCH(LARGE('Raw Data'!G1129:J1129, 4), 'Raw Data'!G1129:J1129, 0), AND('Raw Data'!L1129-'Raw Data'!K1129&lt;4, 'Raw Data'!L1129-'Raw Data'!K1129&gt;0)), 'Raw Data'!H1129, 0))</f>
        <v>0</v>
      </c>
      <c r="H1135">
        <f>IF(ISBLANK('Raw Data'!J1129), 0, IF(AND(1=MATCH(LARGE('Raw Data'!G1129:J1129, 4), 'Raw Data'!G1129:J1129, 0), AND('Raw Data'!K1129-'Raw Data'!L1129&lt;4, 'Raw Data'!K1129-'Raw Data'!L1129&gt;0)), 'Raw Data'!G1129, 0))</f>
        <v>0</v>
      </c>
      <c r="I1135">
        <f>IF(ISBLANK('Raw Data'!J1129), 0, IF(AND(4=MATCH(LARGE('Raw Data'!G1129:J1129, 3), 'Raw Data'!G1129:J1129, 0), 'Raw Data'!L1129-'Raw Data'!K1129&gt;3), 'Raw Data'!J1129, 0))</f>
        <v>0</v>
      </c>
      <c r="J1135">
        <f>IF(ISBLANK('Raw Data'!J1129), 0, IF(AND(3=MATCH(LARGE('Raw Data'!G1129:J1129, 3), 'Raw Data'!G1129:J1129, 0), 'Raw Data'!K1129-'Raw Data'!L1129&gt;3), 'Raw Data'!I1129, 0))</f>
        <v>0</v>
      </c>
      <c r="K1135">
        <f>IF(ISBLANK('Raw Data'!J1129), 0, IF(AND(2=MATCH(LARGE('Raw Data'!G1129:J1129, 3), 'Raw Data'!G1129:J1129, 0), AND('Raw Data'!L1129-'Raw Data'!K1129&lt;4, 'Raw Data'!L1129-'Raw Data'!K1129&gt;0)), 'Raw Data'!H1129, 0))</f>
        <v>0</v>
      </c>
      <c r="L1135">
        <f>IF(ISBLANK('Raw Data'!J1129), 0, IF(AND(1=MATCH(LARGE('Raw Data'!G1129:J1129, 3), 'Raw Data'!G1129:J1129, 0), AND('Raw Data'!K1129-'Raw Data'!L1129&lt;4, 'Raw Data'!K1129-'Raw Data'!L1129&gt;0)), 'Raw Data'!G1129, 0))</f>
        <v>0</v>
      </c>
      <c r="M1135">
        <f>IF(ISBLANK('Raw Data'!J1129), 0, IF(AND(4=MATCH(LARGE('Raw Data'!G1129:J1129, 2), 'Raw Data'!G1129:J1129, 0), 'Raw Data'!L1129-'Raw Data'!K1129&gt;3), 'Raw Data'!J1129, 0))</f>
        <v>0</v>
      </c>
      <c r="N1135">
        <f>IF(ISBLANK('Raw Data'!J1129), 0, IF(AND(3=MATCH(LARGE('Raw Data'!G1129:J1129, 2), 'Raw Data'!G1129:J1129, 0), 'Raw Data'!K1129-'Raw Data'!L1129&gt;3), 'Raw Data'!I1129, 0))</f>
        <v>0</v>
      </c>
      <c r="O1135">
        <f>IF(ISBLANK('Raw Data'!J1129), 0, IF(AND(2=MATCH(LARGE('Raw Data'!G1129:J1129, 2), 'Raw Data'!G1129:J1129, 0), AND('Raw Data'!L1129-'Raw Data'!K1129&lt;4, 'Raw Data'!L1129-'Raw Data'!K1129&gt;0)), 'Raw Data'!H1129, 0))</f>
        <v>0</v>
      </c>
      <c r="P1135">
        <f>IF(ISBLANK('Raw Data'!J1129), 0, IF(AND(1=MATCH(LARGE('Raw Data'!G1129:J1129, 2), 'Raw Data'!G1129:J1129, 0), AND('Raw Data'!K1129-'Raw Data'!L1129&lt;4, 'Raw Data'!K1129-'Raw Data'!L1129&gt;0)), 'Raw Data'!G1129, 0))</f>
        <v>0</v>
      </c>
      <c r="Q1135">
        <f>IF(ISBLANK('Raw Data'!J1129), 0, IF(AND(4=MATCH(LARGE('Raw Data'!G1129:J1129, 1), 'Raw Data'!G1129:J1129, 0), 'Raw Data'!L1129-'Raw Data'!K1129&gt;3), 'Raw Data'!J1129, 0))</f>
        <v>0</v>
      </c>
      <c r="R1135">
        <f>IF(ISBLANK('Raw Data'!J1129), 0, IF(AND(3=MATCH(LARGE('Raw Data'!G1129:J1129, 1), 'Raw Data'!G1129:J1129, 0), 'Raw Data'!K1129-'Raw Data'!L1129&gt;3), 'Raw Data'!I1129, 0))</f>
        <v>0</v>
      </c>
      <c r="S1135">
        <f>IF(AND('Raw Data'!L1129-'Raw Data'!K1129&gt;4, 'Raw Data'!F1129&lt;'Raw Data'!C1129), 'Raw Data'!J1129, 0)</f>
        <v>0</v>
      </c>
      <c r="T1135">
        <f>IF(AND('Raw Data'!K1129-'Raw Data'!L1129&gt;4, 'Raw Data'!F1129&gt;'Raw Data'!C1129), 'Raw Data'!I1129, 0)</f>
        <v>0</v>
      </c>
      <c r="U1135">
        <f>IF(AND('Raw Data'!L1129-'Raw Data'!K1129&lt;3, 'Raw Data'!L1129&gt;'Raw Data'!K1129, 'Raw Data'!F1129&lt;'Raw Data'!C1129), 'Raw Data'!H1129, 0)</f>
        <v>0</v>
      </c>
      <c r="V1135">
        <f>IF(AND('Raw Data'!L1129-'Raw Data'!K1129&lt;3, 'Raw Data'!L1129&gt;'Raw Data'!K1129, 'Raw Data'!F1129&gt;'Raw Data'!C1129), 'Raw Data'!G1129, 0)</f>
        <v>0</v>
      </c>
    </row>
    <row r="1136" spans="1:22" x14ac:dyDescent="0.3">
      <c r="A1136">
        <f>IF(AND('Raw Data'!F1130&lt;'Raw Data'!C1130, 'Raw Data'!L1130&gt;'Raw Data'!K1130, 'Raw Data'!L1130-'Raw Data'!K1130&gt;3), 'Raw Data'!J1130, 0)</f>
        <v>0</v>
      </c>
      <c r="B1136">
        <f>IF(AND('Raw Data'!C1130&lt;'Raw Data'!F1130, 'Raw Data'!K1130&gt;'Raw Data'!L1130, 'Raw Data'!K1130-'Raw Data'!L1130&gt;3), 'Raw Data'!I1130, 0)</f>
        <v>0</v>
      </c>
      <c r="C1136">
        <f>IF(AND('Raw Data'!F1130&lt;'Raw Data'!C1130, 'Raw Data'!L1130&gt;'Raw Data'!K1130, 'Raw Data'!L1130-'Raw Data'!K1130&lt;4), 'Raw Data'!H1130, 0)</f>
        <v>0</v>
      </c>
      <c r="D1136">
        <f>IF(AND('Raw Data'!C1130&lt;'Raw Data'!F1130, 'Raw Data'!K1130&gt;'Raw Data'!L1130, 'Raw Data'!K1130-'Raw Data'!L1130&lt;4), 'Raw Data'!G1130, 0)</f>
        <v>0</v>
      </c>
      <c r="E1136">
        <f>IF(ISBLANK('Raw Data'!J1130), 0, IF(AND(4=MATCH(LARGE('Raw Data'!G1130:J1130, 4), 'Raw Data'!G1130:J1130, 0), 'Raw Data'!L1130-'Raw Data'!K1130&gt;3), 'Raw Data'!J1130, 0))</f>
        <v>0</v>
      </c>
      <c r="F1136">
        <f>IF(ISBLANK('Raw Data'!J1130), 0, IF(AND(3=MATCH(LARGE('Raw Data'!G1130:J1130, 4), 'Raw Data'!G1130:J1130, 0), 'Raw Data'!K1130-'Raw Data'!L1130&gt;3), 'Raw Data'!I1130, 0))</f>
        <v>0</v>
      </c>
      <c r="G1136">
        <f>IF(ISBLANK('Raw Data'!J1130), 0, IF(AND(2=MATCH(LARGE('Raw Data'!G1130:J1130, 4), 'Raw Data'!G1130:J1130, 0), AND('Raw Data'!L1130-'Raw Data'!K1130&lt;4, 'Raw Data'!L1130-'Raw Data'!K1130&gt;0)), 'Raw Data'!H1130, 0))</f>
        <v>0</v>
      </c>
      <c r="H1136">
        <f>IF(ISBLANK('Raw Data'!J1130), 0, IF(AND(1=MATCH(LARGE('Raw Data'!G1130:J1130, 4), 'Raw Data'!G1130:J1130, 0), AND('Raw Data'!K1130-'Raw Data'!L1130&lt;4, 'Raw Data'!K1130-'Raw Data'!L1130&gt;0)), 'Raw Data'!G1130, 0))</f>
        <v>0</v>
      </c>
      <c r="I1136">
        <f>IF(ISBLANK('Raw Data'!J1130), 0, IF(AND(4=MATCH(LARGE('Raw Data'!G1130:J1130, 3), 'Raw Data'!G1130:J1130, 0), 'Raw Data'!L1130-'Raw Data'!K1130&gt;3), 'Raw Data'!J1130, 0))</f>
        <v>0</v>
      </c>
      <c r="J1136">
        <f>IF(ISBLANK('Raw Data'!J1130), 0, IF(AND(3=MATCH(LARGE('Raw Data'!G1130:J1130, 3), 'Raw Data'!G1130:J1130, 0), 'Raw Data'!K1130-'Raw Data'!L1130&gt;3), 'Raw Data'!I1130, 0))</f>
        <v>0</v>
      </c>
      <c r="K1136">
        <f>IF(ISBLANK('Raw Data'!J1130), 0, IF(AND(2=MATCH(LARGE('Raw Data'!G1130:J1130, 3), 'Raw Data'!G1130:J1130, 0), AND('Raw Data'!L1130-'Raw Data'!K1130&lt;4, 'Raw Data'!L1130-'Raw Data'!K1130&gt;0)), 'Raw Data'!H1130, 0))</f>
        <v>0</v>
      </c>
      <c r="L1136">
        <f>IF(ISBLANK('Raw Data'!J1130), 0, IF(AND(1=MATCH(LARGE('Raw Data'!G1130:J1130, 3), 'Raw Data'!G1130:J1130, 0), AND('Raw Data'!K1130-'Raw Data'!L1130&lt;4, 'Raw Data'!K1130-'Raw Data'!L1130&gt;0)), 'Raw Data'!G1130, 0))</f>
        <v>0</v>
      </c>
      <c r="M1136">
        <f>IF(ISBLANK('Raw Data'!J1130), 0, IF(AND(4=MATCH(LARGE('Raw Data'!G1130:J1130, 2), 'Raw Data'!G1130:J1130, 0), 'Raw Data'!L1130-'Raw Data'!K1130&gt;3), 'Raw Data'!J1130, 0))</f>
        <v>0</v>
      </c>
      <c r="N1136">
        <f>IF(ISBLANK('Raw Data'!J1130), 0, IF(AND(3=MATCH(LARGE('Raw Data'!G1130:J1130, 2), 'Raw Data'!G1130:J1130, 0), 'Raw Data'!K1130-'Raw Data'!L1130&gt;3), 'Raw Data'!I1130, 0))</f>
        <v>0</v>
      </c>
      <c r="O1136">
        <f>IF(ISBLANK('Raw Data'!J1130), 0, IF(AND(2=MATCH(LARGE('Raw Data'!G1130:J1130, 2), 'Raw Data'!G1130:J1130, 0), AND('Raw Data'!L1130-'Raw Data'!K1130&lt;4, 'Raw Data'!L1130-'Raw Data'!K1130&gt;0)), 'Raw Data'!H1130, 0))</f>
        <v>0</v>
      </c>
      <c r="P1136">
        <f>IF(ISBLANK('Raw Data'!J1130), 0, IF(AND(1=MATCH(LARGE('Raw Data'!G1130:J1130, 2), 'Raw Data'!G1130:J1130, 0), AND('Raw Data'!K1130-'Raw Data'!L1130&lt;4, 'Raw Data'!K1130-'Raw Data'!L1130&gt;0)), 'Raw Data'!G1130, 0))</f>
        <v>0</v>
      </c>
      <c r="Q1136">
        <f>IF(ISBLANK('Raw Data'!J1130), 0, IF(AND(4=MATCH(LARGE('Raw Data'!G1130:J1130, 1), 'Raw Data'!G1130:J1130, 0), 'Raw Data'!L1130-'Raw Data'!K1130&gt;3), 'Raw Data'!J1130, 0))</f>
        <v>0</v>
      </c>
      <c r="R1136">
        <f>IF(ISBLANK('Raw Data'!J1130), 0, IF(AND(3=MATCH(LARGE('Raw Data'!G1130:J1130, 1), 'Raw Data'!G1130:J1130, 0), 'Raw Data'!K1130-'Raw Data'!L1130&gt;3), 'Raw Data'!I1130, 0))</f>
        <v>0</v>
      </c>
      <c r="S1136">
        <f>IF(AND('Raw Data'!L1130-'Raw Data'!K1130&gt;4, 'Raw Data'!F1130&lt;'Raw Data'!C1130), 'Raw Data'!J1130, 0)</f>
        <v>0</v>
      </c>
      <c r="T1136">
        <f>IF(AND('Raw Data'!K1130-'Raw Data'!L1130&gt;4, 'Raw Data'!F1130&gt;'Raw Data'!C1130), 'Raw Data'!I1130, 0)</f>
        <v>0</v>
      </c>
      <c r="U1136">
        <f>IF(AND('Raw Data'!L1130-'Raw Data'!K1130&lt;3, 'Raw Data'!L1130&gt;'Raw Data'!K1130, 'Raw Data'!F1130&lt;'Raw Data'!C1130), 'Raw Data'!H1130, 0)</f>
        <v>0</v>
      </c>
      <c r="V1136">
        <f>IF(AND('Raw Data'!L1130-'Raw Data'!K1130&lt;3, 'Raw Data'!L1130&gt;'Raw Data'!K1130, 'Raw Data'!F1130&gt;'Raw Data'!C1130), 'Raw Data'!G1130, 0)</f>
        <v>0</v>
      </c>
    </row>
    <row r="1137" spans="1:22" x14ac:dyDescent="0.3">
      <c r="A1137">
        <f>IF(AND('Raw Data'!F1131&lt;'Raw Data'!C1131, 'Raw Data'!L1131&gt;'Raw Data'!K1131, 'Raw Data'!L1131-'Raw Data'!K1131&gt;3), 'Raw Data'!J1131, 0)</f>
        <v>0</v>
      </c>
      <c r="B1137">
        <f>IF(AND('Raw Data'!C1131&lt;'Raw Data'!F1131, 'Raw Data'!K1131&gt;'Raw Data'!L1131, 'Raw Data'!K1131-'Raw Data'!L1131&gt;3), 'Raw Data'!I1131, 0)</f>
        <v>0</v>
      </c>
      <c r="C1137">
        <f>IF(AND('Raw Data'!F1131&lt;'Raw Data'!C1131, 'Raw Data'!L1131&gt;'Raw Data'!K1131, 'Raw Data'!L1131-'Raw Data'!K1131&lt;4), 'Raw Data'!H1131, 0)</f>
        <v>0</v>
      </c>
      <c r="D1137">
        <f>IF(AND('Raw Data'!C1131&lt;'Raw Data'!F1131, 'Raw Data'!K1131&gt;'Raw Data'!L1131, 'Raw Data'!K1131-'Raw Data'!L1131&lt;4), 'Raw Data'!G1131, 0)</f>
        <v>0</v>
      </c>
      <c r="E1137">
        <f>IF(ISBLANK('Raw Data'!J1131), 0, IF(AND(4=MATCH(LARGE('Raw Data'!G1131:J1131, 4), 'Raw Data'!G1131:J1131, 0), 'Raw Data'!L1131-'Raw Data'!K1131&gt;3), 'Raw Data'!J1131, 0))</f>
        <v>0</v>
      </c>
      <c r="F1137">
        <f>IF(ISBLANK('Raw Data'!J1131), 0, IF(AND(3=MATCH(LARGE('Raw Data'!G1131:J1131, 4), 'Raw Data'!G1131:J1131, 0), 'Raw Data'!K1131-'Raw Data'!L1131&gt;3), 'Raw Data'!I1131, 0))</f>
        <v>0</v>
      </c>
      <c r="G1137">
        <f>IF(ISBLANK('Raw Data'!J1131), 0, IF(AND(2=MATCH(LARGE('Raw Data'!G1131:J1131, 4), 'Raw Data'!G1131:J1131, 0), AND('Raw Data'!L1131-'Raw Data'!K1131&lt;4, 'Raw Data'!L1131-'Raw Data'!K1131&gt;0)), 'Raw Data'!H1131, 0))</f>
        <v>0</v>
      </c>
      <c r="H1137">
        <f>IF(ISBLANK('Raw Data'!J1131), 0, IF(AND(1=MATCH(LARGE('Raw Data'!G1131:J1131, 4), 'Raw Data'!G1131:J1131, 0), AND('Raw Data'!K1131-'Raw Data'!L1131&lt;4, 'Raw Data'!K1131-'Raw Data'!L1131&gt;0)), 'Raw Data'!G1131, 0))</f>
        <v>0</v>
      </c>
      <c r="I1137">
        <f>IF(ISBLANK('Raw Data'!J1131), 0, IF(AND(4=MATCH(LARGE('Raw Data'!G1131:J1131, 3), 'Raw Data'!G1131:J1131, 0), 'Raw Data'!L1131-'Raw Data'!K1131&gt;3), 'Raw Data'!J1131, 0))</f>
        <v>0</v>
      </c>
      <c r="J1137">
        <f>IF(ISBLANK('Raw Data'!J1131), 0, IF(AND(3=MATCH(LARGE('Raw Data'!G1131:J1131, 3), 'Raw Data'!G1131:J1131, 0), 'Raw Data'!K1131-'Raw Data'!L1131&gt;3), 'Raw Data'!I1131, 0))</f>
        <v>0</v>
      </c>
      <c r="K1137">
        <f>IF(ISBLANK('Raw Data'!J1131), 0, IF(AND(2=MATCH(LARGE('Raw Data'!G1131:J1131, 3), 'Raw Data'!G1131:J1131, 0), AND('Raw Data'!L1131-'Raw Data'!K1131&lt;4, 'Raw Data'!L1131-'Raw Data'!K1131&gt;0)), 'Raw Data'!H1131, 0))</f>
        <v>0</v>
      </c>
      <c r="L1137">
        <f>IF(ISBLANK('Raw Data'!J1131), 0, IF(AND(1=MATCH(LARGE('Raw Data'!G1131:J1131, 3), 'Raw Data'!G1131:J1131, 0), AND('Raw Data'!K1131-'Raw Data'!L1131&lt;4, 'Raw Data'!K1131-'Raw Data'!L1131&gt;0)), 'Raw Data'!G1131, 0))</f>
        <v>0</v>
      </c>
      <c r="M1137">
        <f>IF(ISBLANK('Raw Data'!J1131), 0, IF(AND(4=MATCH(LARGE('Raw Data'!G1131:J1131, 2), 'Raw Data'!G1131:J1131, 0), 'Raw Data'!L1131-'Raw Data'!K1131&gt;3), 'Raw Data'!J1131, 0))</f>
        <v>0</v>
      </c>
      <c r="N1137">
        <f>IF(ISBLANK('Raw Data'!J1131), 0, IF(AND(3=MATCH(LARGE('Raw Data'!G1131:J1131, 2), 'Raw Data'!G1131:J1131, 0), 'Raw Data'!K1131-'Raw Data'!L1131&gt;3), 'Raw Data'!I1131, 0))</f>
        <v>0</v>
      </c>
      <c r="O1137">
        <f>IF(ISBLANK('Raw Data'!J1131), 0, IF(AND(2=MATCH(LARGE('Raw Data'!G1131:J1131, 2), 'Raw Data'!G1131:J1131, 0), AND('Raw Data'!L1131-'Raw Data'!K1131&lt;4, 'Raw Data'!L1131-'Raw Data'!K1131&gt;0)), 'Raw Data'!H1131, 0))</f>
        <v>0</v>
      </c>
      <c r="P1137">
        <f>IF(ISBLANK('Raw Data'!J1131), 0, IF(AND(1=MATCH(LARGE('Raw Data'!G1131:J1131, 2), 'Raw Data'!G1131:J1131, 0), AND('Raw Data'!K1131-'Raw Data'!L1131&lt;4, 'Raw Data'!K1131-'Raw Data'!L1131&gt;0)), 'Raw Data'!G1131, 0))</f>
        <v>0</v>
      </c>
      <c r="Q1137">
        <f>IF(ISBLANK('Raw Data'!J1131), 0, IF(AND(4=MATCH(LARGE('Raw Data'!G1131:J1131, 1), 'Raw Data'!G1131:J1131, 0), 'Raw Data'!L1131-'Raw Data'!K1131&gt;3), 'Raw Data'!J1131, 0))</f>
        <v>0</v>
      </c>
      <c r="R1137">
        <f>IF(ISBLANK('Raw Data'!J1131), 0, IF(AND(3=MATCH(LARGE('Raw Data'!G1131:J1131, 1), 'Raw Data'!G1131:J1131, 0), 'Raw Data'!K1131-'Raw Data'!L1131&gt;3), 'Raw Data'!I1131, 0))</f>
        <v>0</v>
      </c>
      <c r="S1137">
        <f>IF(AND('Raw Data'!L1131-'Raw Data'!K1131&gt;4, 'Raw Data'!F1131&lt;'Raw Data'!C1131), 'Raw Data'!J1131, 0)</f>
        <v>0</v>
      </c>
      <c r="T1137">
        <f>IF(AND('Raw Data'!K1131-'Raw Data'!L1131&gt;4, 'Raw Data'!F1131&gt;'Raw Data'!C1131), 'Raw Data'!I1131, 0)</f>
        <v>0</v>
      </c>
      <c r="U1137">
        <f>IF(AND('Raw Data'!L1131-'Raw Data'!K1131&lt;3, 'Raw Data'!L1131&gt;'Raw Data'!K1131, 'Raw Data'!F1131&lt;'Raw Data'!C1131), 'Raw Data'!H1131, 0)</f>
        <v>0</v>
      </c>
      <c r="V1137">
        <f>IF(AND('Raw Data'!L1131-'Raw Data'!K1131&lt;3, 'Raw Data'!L1131&gt;'Raw Data'!K1131, 'Raw Data'!F1131&gt;'Raw Data'!C1131), 'Raw Data'!G1131, 0)</f>
        <v>0</v>
      </c>
    </row>
    <row r="1138" spans="1:22" x14ac:dyDescent="0.3">
      <c r="A1138">
        <f>IF(AND('Raw Data'!F1132&lt;'Raw Data'!C1132, 'Raw Data'!L1132&gt;'Raw Data'!K1132, 'Raw Data'!L1132-'Raw Data'!K1132&gt;3), 'Raw Data'!J1132, 0)</f>
        <v>0</v>
      </c>
      <c r="B1138">
        <f>IF(AND('Raw Data'!C1132&lt;'Raw Data'!F1132, 'Raw Data'!K1132&gt;'Raw Data'!L1132, 'Raw Data'!K1132-'Raw Data'!L1132&gt;3), 'Raw Data'!I1132, 0)</f>
        <v>0</v>
      </c>
      <c r="C1138">
        <f>IF(AND('Raw Data'!F1132&lt;'Raw Data'!C1132, 'Raw Data'!L1132&gt;'Raw Data'!K1132, 'Raw Data'!L1132-'Raw Data'!K1132&lt;4), 'Raw Data'!H1132, 0)</f>
        <v>0</v>
      </c>
      <c r="D1138">
        <f>IF(AND('Raw Data'!C1132&lt;'Raw Data'!F1132, 'Raw Data'!K1132&gt;'Raw Data'!L1132, 'Raw Data'!K1132-'Raw Data'!L1132&lt;4), 'Raw Data'!G1132, 0)</f>
        <v>0</v>
      </c>
      <c r="E1138">
        <f>IF(ISBLANK('Raw Data'!J1132), 0, IF(AND(4=MATCH(LARGE('Raw Data'!G1132:J1132, 4), 'Raw Data'!G1132:J1132, 0), 'Raw Data'!L1132-'Raw Data'!K1132&gt;3), 'Raw Data'!J1132, 0))</f>
        <v>0</v>
      </c>
      <c r="F1138">
        <f>IF(ISBLANK('Raw Data'!J1132), 0, IF(AND(3=MATCH(LARGE('Raw Data'!G1132:J1132, 4), 'Raw Data'!G1132:J1132, 0), 'Raw Data'!K1132-'Raw Data'!L1132&gt;3), 'Raw Data'!I1132, 0))</f>
        <v>0</v>
      </c>
      <c r="G1138">
        <f>IF(ISBLANK('Raw Data'!J1132), 0, IF(AND(2=MATCH(LARGE('Raw Data'!G1132:J1132, 4), 'Raw Data'!G1132:J1132, 0), AND('Raw Data'!L1132-'Raw Data'!K1132&lt;4, 'Raw Data'!L1132-'Raw Data'!K1132&gt;0)), 'Raw Data'!H1132, 0))</f>
        <v>0</v>
      </c>
      <c r="H1138">
        <f>IF(ISBLANK('Raw Data'!J1132), 0, IF(AND(1=MATCH(LARGE('Raw Data'!G1132:J1132, 4), 'Raw Data'!G1132:J1132, 0), AND('Raw Data'!K1132-'Raw Data'!L1132&lt;4, 'Raw Data'!K1132-'Raw Data'!L1132&gt;0)), 'Raw Data'!G1132, 0))</f>
        <v>0</v>
      </c>
      <c r="I1138">
        <f>IF(ISBLANK('Raw Data'!J1132), 0, IF(AND(4=MATCH(LARGE('Raw Data'!G1132:J1132, 3), 'Raw Data'!G1132:J1132, 0), 'Raw Data'!L1132-'Raw Data'!K1132&gt;3), 'Raw Data'!J1132, 0))</f>
        <v>0</v>
      </c>
      <c r="J1138">
        <f>IF(ISBLANK('Raw Data'!J1132), 0, IF(AND(3=MATCH(LARGE('Raw Data'!G1132:J1132, 3), 'Raw Data'!G1132:J1132, 0), 'Raw Data'!K1132-'Raw Data'!L1132&gt;3), 'Raw Data'!I1132, 0))</f>
        <v>0</v>
      </c>
      <c r="K1138">
        <f>IF(ISBLANK('Raw Data'!J1132), 0, IF(AND(2=MATCH(LARGE('Raw Data'!G1132:J1132, 3), 'Raw Data'!G1132:J1132, 0), AND('Raw Data'!L1132-'Raw Data'!K1132&lt;4, 'Raw Data'!L1132-'Raw Data'!K1132&gt;0)), 'Raw Data'!H1132, 0))</f>
        <v>0</v>
      </c>
      <c r="L1138">
        <f>IF(ISBLANK('Raw Data'!J1132), 0, IF(AND(1=MATCH(LARGE('Raw Data'!G1132:J1132, 3), 'Raw Data'!G1132:J1132, 0), AND('Raw Data'!K1132-'Raw Data'!L1132&lt;4, 'Raw Data'!K1132-'Raw Data'!L1132&gt;0)), 'Raw Data'!G1132, 0))</f>
        <v>0</v>
      </c>
      <c r="M1138">
        <f>IF(ISBLANK('Raw Data'!J1132), 0, IF(AND(4=MATCH(LARGE('Raw Data'!G1132:J1132, 2), 'Raw Data'!G1132:J1132, 0), 'Raw Data'!L1132-'Raw Data'!K1132&gt;3), 'Raw Data'!J1132, 0))</f>
        <v>0</v>
      </c>
      <c r="N1138">
        <f>IF(ISBLANK('Raw Data'!J1132), 0, IF(AND(3=MATCH(LARGE('Raw Data'!G1132:J1132, 2), 'Raw Data'!G1132:J1132, 0), 'Raw Data'!K1132-'Raw Data'!L1132&gt;3), 'Raw Data'!I1132, 0))</f>
        <v>0</v>
      </c>
      <c r="O1138">
        <f>IF(ISBLANK('Raw Data'!J1132), 0, IF(AND(2=MATCH(LARGE('Raw Data'!G1132:J1132, 2), 'Raw Data'!G1132:J1132, 0), AND('Raw Data'!L1132-'Raw Data'!K1132&lt;4, 'Raw Data'!L1132-'Raw Data'!K1132&gt;0)), 'Raw Data'!H1132, 0))</f>
        <v>0</v>
      </c>
      <c r="P1138">
        <f>IF(ISBLANK('Raw Data'!J1132), 0, IF(AND(1=MATCH(LARGE('Raw Data'!G1132:J1132, 2), 'Raw Data'!G1132:J1132, 0), AND('Raw Data'!K1132-'Raw Data'!L1132&lt;4, 'Raw Data'!K1132-'Raw Data'!L1132&gt;0)), 'Raw Data'!G1132, 0))</f>
        <v>0</v>
      </c>
      <c r="Q1138">
        <f>IF(ISBLANK('Raw Data'!J1132), 0, IF(AND(4=MATCH(LARGE('Raw Data'!G1132:J1132, 1), 'Raw Data'!G1132:J1132, 0), 'Raw Data'!L1132-'Raw Data'!K1132&gt;3), 'Raw Data'!J1132, 0))</f>
        <v>0</v>
      </c>
      <c r="R1138">
        <f>IF(ISBLANK('Raw Data'!J1132), 0, IF(AND(3=MATCH(LARGE('Raw Data'!G1132:J1132, 1), 'Raw Data'!G1132:J1132, 0), 'Raw Data'!K1132-'Raw Data'!L1132&gt;3), 'Raw Data'!I1132, 0))</f>
        <v>0</v>
      </c>
      <c r="S1138">
        <f>IF(AND('Raw Data'!L1132-'Raw Data'!K1132&gt;4, 'Raw Data'!F1132&lt;'Raw Data'!C1132), 'Raw Data'!J1132, 0)</f>
        <v>0</v>
      </c>
      <c r="T1138">
        <f>IF(AND('Raw Data'!K1132-'Raw Data'!L1132&gt;4, 'Raw Data'!F1132&gt;'Raw Data'!C1132), 'Raw Data'!I1132, 0)</f>
        <v>0</v>
      </c>
      <c r="U1138">
        <f>IF(AND('Raw Data'!L1132-'Raw Data'!K1132&lt;3, 'Raw Data'!L1132&gt;'Raw Data'!K1132, 'Raw Data'!F1132&lt;'Raw Data'!C1132), 'Raw Data'!H1132, 0)</f>
        <v>0</v>
      </c>
      <c r="V1138">
        <f>IF(AND('Raw Data'!L1132-'Raw Data'!K1132&lt;3, 'Raw Data'!L1132&gt;'Raw Data'!K1132, 'Raw Data'!F1132&gt;'Raw Data'!C1132), 'Raw Data'!G1132, 0)</f>
        <v>0</v>
      </c>
    </row>
    <row r="1139" spans="1:22" x14ac:dyDescent="0.3">
      <c r="A1139">
        <f>IF(AND('Raw Data'!F1133&lt;'Raw Data'!C1133, 'Raw Data'!L1133&gt;'Raw Data'!K1133, 'Raw Data'!L1133-'Raw Data'!K1133&gt;3), 'Raw Data'!J1133, 0)</f>
        <v>0</v>
      </c>
      <c r="B1139">
        <f>IF(AND('Raw Data'!C1133&lt;'Raw Data'!F1133, 'Raw Data'!K1133&gt;'Raw Data'!L1133, 'Raw Data'!K1133-'Raw Data'!L1133&gt;3), 'Raw Data'!I1133, 0)</f>
        <v>0</v>
      </c>
      <c r="C1139">
        <f>IF(AND('Raw Data'!F1133&lt;'Raw Data'!C1133, 'Raw Data'!L1133&gt;'Raw Data'!K1133, 'Raw Data'!L1133-'Raw Data'!K1133&lt;4), 'Raw Data'!H1133, 0)</f>
        <v>0</v>
      </c>
      <c r="D1139">
        <f>IF(AND('Raw Data'!C1133&lt;'Raw Data'!F1133, 'Raw Data'!K1133&gt;'Raw Data'!L1133, 'Raw Data'!K1133-'Raw Data'!L1133&lt;4), 'Raw Data'!G1133, 0)</f>
        <v>0</v>
      </c>
      <c r="E1139">
        <f>IF(ISBLANK('Raw Data'!J1133), 0, IF(AND(4=MATCH(LARGE('Raw Data'!G1133:J1133, 4), 'Raw Data'!G1133:J1133, 0), 'Raw Data'!L1133-'Raw Data'!K1133&gt;3), 'Raw Data'!J1133, 0))</f>
        <v>0</v>
      </c>
      <c r="F1139">
        <f>IF(ISBLANK('Raw Data'!J1133), 0, IF(AND(3=MATCH(LARGE('Raw Data'!G1133:J1133, 4), 'Raw Data'!G1133:J1133, 0), 'Raw Data'!K1133-'Raw Data'!L1133&gt;3), 'Raw Data'!I1133, 0))</f>
        <v>0</v>
      </c>
      <c r="G1139">
        <f>IF(ISBLANK('Raw Data'!J1133), 0, IF(AND(2=MATCH(LARGE('Raw Data'!G1133:J1133, 4), 'Raw Data'!G1133:J1133, 0), AND('Raw Data'!L1133-'Raw Data'!K1133&lt;4, 'Raw Data'!L1133-'Raw Data'!K1133&gt;0)), 'Raw Data'!H1133, 0))</f>
        <v>0</v>
      </c>
      <c r="H1139">
        <f>IF(ISBLANK('Raw Data'!J1133), 0, IF(AND(1=MATCH(LARGE('Raw Data'!G1133:J1133, 4), 'Raw Data'!G1133:J1133, 0), AND('Raw Data'!K1133-'Raw Data'!L1133&lt;4, 'Raw Data'!K1133-'Raw Data'!L1133&gt;0)), 'Raw Data'!G1133, 0))</f>
        <v>0</v>
      </c>
      <c r="I1139">
        <f>IF(ISBLANK('Raw Data'!J1133), 0, IF(AND(4=MATCH(LARGE('Raw Data'!G1133:J1133, 3), 'Raw Data'!G1133:J1133, 0), 'Raw Data'!L1133-'Raw Data'!K1133&gt;3), 'Raw Data'!J1133, 0))</f>
        <v>0</v>
      </c>
      <c r="J1139">
        <f>IF(ISBLANK('Raw Data'!J1133), 0, IF(AND(3=MATCH(LARGE('Raw Data'!G1133:J1133, 3), 'Raw Data'!G1133:J1133, 0), 'Raw Data'!K1133-'Raw Data'!L1133&gt;3), 'Raw Data'!I1133, 0))</f>
        <v>0</v>
      </c>
      <c r="K1139">
        <f>IF(ISBLANK('Raw Data'!J1133), 0, IF(AND(2=MATCH(LARGE('Raw Data'!G1133:J1133, 3), 'Raw Data'!G1133:J1133, 0), AND('Raw Data'!L1133-'Raw Data'!K1133&lt;4, 'Raw Data'!L1133-'Raw Data'!K1133&gt;0)), 'Raw Data'!H1133, 0))</f>
        <v>0</v>
      </c>
      <c r="L1139">
        <f>IF(ISBLANK('Raw Data'!J1133), 0, IF(AND(1=MATCH(LARGE('Raw Data'!G1133:J1133, 3), 'Raw Data'!G1133:J1133, 0), AND('Raw Data'!K1133-'Raw Data'!L1133&lt;4, 'Raw Data'!K1133-'Raw Data'!L1133&gt;0)), 'Raw Data'!G1133, 0))</f>
        <v>0</v>
      </c>
      <c r="M1139">
        <f>IF(ISBLANK('Raw Data'!J1133), 0, IF(AND(4=MATCH(LARGE('Raw Data'!G1133:J1133, 2), 'Raw Data'!G1133:J1133, 0), 'Raw Data'!L1133-'Raw Data'!K1133&gt;3), 'Raw Data'!J1133, 0))</f>
        <v>0</v>
      </c>
      <c r="N1139">
        <f>IF(ISBLANK('Raw Data'!J1133), 0, IF(AND(3=MATCH(LARGE('Raw Data'!G1133:J1133, 2), 'Raw Data'!G1133:J1133, 0), 'Raw Data'!K1133-'Raw Data'!L1133&gt;3), 'Raw Data'!I1133, 0))</f>
        <v>0</v>
      </c>
      <c r="O1139">
        <f>IF(ISBLANK('Raw Data'!J1133), 0, IF(AND(2=MATCH(LARGE('Raw Data'!G1133:J1133, 2), 'Raw Data'!G1133:J1133, 0), AND('Raw Data'!L1133-'Raw Data'!K1133&lt;4, 'Raw Data'!L1133-'Raw Data'!K1133&gt;0)), 'Raw Data'!H1133, 0))</f>
        <v>0</v>
      </c>
      <c r="P1139">
        <f>IF(ISBLANK('Raw Data'!J1133), 0, IF(AND(1=MATCH(LARGE('Raw Data'!G1133:J1133, 2), 'Raw Data'!G1133:J1133, 0), AND('Raw Data'!K1133-'Raw Data'!L1133&lt;4, 'Raw Data'!K1133-'Raw Data'!L1133&gt;0)), 'Raw Data'!G1133, 0))</f>
        <v>0</v>
      </c>
      <c r="Q1139">
        <f>IF(ISBLANK('Raw Data'!J1133), 0, IF(AND(4=MATCH(LARGE('Raw Data'!G1133:J1133, 1), 'Raw Data'!G1133:J1133, 0), 'Raw Data'!L1133-'Raw Data'!K1133&gt;3), 'Raw Data'!J1133, 0))</f>
        <v>0</v>
      </c>
      <c r="R1139">
        <f>IF(ISBLANK('Raw Data'!J1133), 0, IF(AND(3=MATCH(LARGE('Raw Data'!G1133:J1133, 1), 'Raw Data'!G1133:J1133, 0), 'Raw Data'!K1133-'Raw Data'!L1133&gt;3), 'Raw Data'!I1133, 0))</f>
        <v>0</v>
      </c>
      <c r="S1139">
        <f>IF(AND('Raw Data'!L1133-'Raw Data'!K1133&gt;4, 'Raw Data'!F1133&lt;'Raw Data'!C1133), 'Raw Data'!J1133, 0)</f>
        <v>0</v>
      </c>
      <c r="T1139">
        <f>IF(AND('Raw Data'!K1133-'Raw Data'!L1133&gt;4, 'Raw Data'!F1133&gt;'Raw Data'!C1133), 'Raw Data'!I1133, 0)</f>
        <v>0</v>
      </c>
      <c r="U1139">
        <f>IF(AND('Raw Data'!L1133-'Raw Data'!K1133&lt;3, 'Raw Data'!L1133&gt;'Raw Data'!K1133, 'Raw Data'!F1133&lt;'Raw Data'!C1133), 'Raw Data'!H1133, 0)</f>
        <v>0</v>
      </c>
      <c r="V1139">
        <f>IF(AND('Raw Data'!L1133-'Raw Data'!K1133&lt;3, 'Raw Data'!L1133&gt;'Raw Data'!K1133, 'Raw Data'!F1133&gt;'Raw Data'!C1133), 'Raw Data'!G1133, 0)</f>
        <v>0</v>
      </c>
    </row>
    <row r="1140" spans="1:22" x14ac:dyDescent="0.3">
      <c r="A1140">
        <f>IF(AND('Raw Data'!F1134&lt;'Raw Data'!C1134, 'Raw Data'!L1134&gt;'Raw Data'!K1134, 'Raw Data'!L1134-'Raw Data'!K1134&gt;3), 'Raw Data'!J1134, 0)</f>
        <v>0</v>
      </c>
      <c r="B1140">
        <f>IF(AND('Raw Data'!C1134&lt;'Raw Data'!F1134, 'Raw Data'!K1134&gt;'Raw Data'!L1134, 'Raw Data'!K1134-'Raw Data'!L1134&gt;3), 'Raw Data'!I1134, 0)</f>
        <v>0</v>
      </c>
      <c r="C1140">
        <f>IF(AND('Raw Data'!F1134&lt;'Raw Data'!C1134, 'Raw Data'!L1134&gt;'Raw Data'!K1134, 'Raw Data'!L1134-'Raw Data'!K1134&lt;4), 'Raw Data'!H1134, 0)</f>
        <v>0</v>
      </c>
      <c r="D1140">
        <f>IF(AND('Raw Data'!C1134&lt;'Raw Data'!F1134, 'Raw Data'!K1134&gt;'Raw Data'!L1134, 'Raw Data'!K1134-'Raw Data'!L1134&lt;4), 'Raw Data'!G1134, 0)</f>
        <v>0</v>
      </c>
      <c r="E1140">
        <f>IF(ISBLANK('Raw Data'!J1134), 0, IF(AND(4=MATCH(LARGE('Raw Data'!G1134:J1134, 4), 'Raw Data'!G1134:J1134, 0), 'Raw Data'!L1134-'Raw Data'!K1134&gt;3), 'Raw Data'!J1134, 0))</f>
        <v>0</v>
      </c>
      <c r="F1140">
        <f>IF(ISBLANK('Raw Data'!J1134), 0, IF(AND(3=MATCH(LARGE('Raw Data'!G1134:J1134, 4), 'Raw Data'!G1134:J1134, 0), 'Raw Data'!K1134-'Raw Data'!L1134&gt;3), 'Raw Data'!I1134, 0))</f>
        <v>0</v>
      </c>
      <c r="G1140">
        <f>IF(ISBLANK('Raw Data'!J1134), 0, IF(AND(2=MATCH(LARGE('Raw Data'!G1134:J1134, 4), 'Raw Data'!G1134:J1134, 0), AND('Raw Data'!L1134-'Raw Data'!K1134&lt;4, 'Raw Data'!L1134-'Raw Data'!K1134&gt;0)), 'Raw Data'!H1134, 0))</f>
        <v>0</v>
      </c>
      <c r="H1140">
        <f>IF(ISBLANK('Raw Data'!J1134), 0, IF(AND(1=MATCH(LARGE('Raw Data'!G1134:J1134, 4), 'Raw Data'!G1134:J1134, 0), AND('Raw Data'!K1134-'Raw Data'!L1134&lt;4, 'Raw Data'!K1134-'Raw Data'!L1134&gt;0)), 'Raw Data'!G1134, 0))</f>
        <v>0</v>
      </c>
      <c r="I1140">
        <f>IF(ISBLANK('Raw Data'!J1134), 0, IF(AND(4=MATCH(LARGE('Raw Data'!G1134:J1134, 3), 'Raw Data'!G1134:J1134, 0), 'Raw Data'!L1134-'Raw Data'!K1134&gt;3), 'Raw Data'!J1134, 0))</f>
        <v>0</v>
      </c>
      <c r="J1140">
        <f>IF(ISBLANK('Raw Data'!J1134), 0, IF(AND(3=MATCH(LARGE('Raw Data'!G1134:J1134, 3), 'Raw Data'!G1134:J1134, 0), 'Raw Data'!K1134-'Raw Data'!L1134&gt;3), 'Raw Data'!I1134, 0))</f>
        <v>0</v>
      </c>
      <c r="K1140">
        <f>IF(ISBLANK('Raw Data'!J1134), 0, IF(AND(2=MATCH(LARGE('Raw Data'!G1134:J1134, 3), 'Raw Data'!G1134:J1134, 0), AND('Raw Data'!L1134-'Raw Data'!K1134&lt;4, 'Raw Data'!L1134-'Raw Data'!K1134&gt;0)), 'Raw Data'!H1134, 0))</f>
        <v>0</v>
      </c>
      <c r="L1140">
        <f>IF(ISBLANK('Raw Data'!J1134), 0, IF(AND(1=MATCH(LARGE('Raw Data'!G1134:J1134, 3), 'Raw Data'!G1134:J1134, 0), AND('Raw Data'!K1134-'Raw Data'!L1134&lt;4, 'Raw Data'!K1134-'Raw Data'!L1134&gt;0)), 'Raw Data'!G1134, 0))</f>
        <v>0</v>
      </c>
      <c r="M1140">
        <f>IF(ISBLANK('Raw Data'!J1134), 0, IF(AND(4=MATCH(LARGE('Raw Data'!G1134:J1134, 2), 'Raw Data'!G1134:J1134, 0), 'Raw Data'!L1134-'Raw Data'!K1134&gt;3), 'Raw Data'!J1134, 0))</f>
        <v>0</v>
      </c>
      <c r="N1140">
        <f>IF(ISBLANK('Raw Data'!J1134), 0, IF(AND(3=MATCH(LARGE('Raw Data'!G1134:J1134, 2), 'Raw Data'!G1134:J1134, 0), 'Raw Data'!K1134-'Raw Data'!L1134&gt;3), 'Raw Data'!I1134, 0))</f>
        <v>0</v>
      </c>
      <c r="O1140">
        <f>IF(ISBLANK('Raw Data'!J1134), 0, IF(AND(2=MATCH(LARGE('Raw Data'!G1134:J1134, 2), 'Raw Data'!G1134:J1134, 0), AND('Raw Data'!L1134-'Raw Data'!K1134&lt;4, 'Raw Data'!L1134-'Raw Data'!K1134&gt;0)), 'Raw Data'!H1134, 0))</f>
        <v>0</v>
      </c>
      <c r="P1140">
        <f>IF(ISBLANK('Raw Data'!J1134), 0, IF(AND(1=MATCH(LARGE('Raw Data'!G1134:J1134, 2), 'Raw Data'!G1134:J1134, 0), AND('Raw Data'!K1134-'Raw Data'!L1134&lt;4, 'Raw Data'!K1134-'Raw Data'!L1134&gt;0)), 'Raw Data'!G1134, 0))</f>
        <v>0</v>
      </c>
      <c r="Q1140">
        <f>IF(ISBLANK('Raw Data'!J1134), 0, IF(AND(4=MATCH(LARGE('Raw Data'!G1134:J1134, 1), 'Raw Data'!G1134:J1134, 0), 'Raw Data'!L1134-'Raw Data'!K1134&gt;3), 'Raw Data'!J1134, 0))</f>
        <v>0</v>
      </c>
      <c r="R1140">
        <f>IF(ISBLANK('Raw Data'!J1134), 0, IF(AND(3=MATCH(LARGE('Raw Data'!G1134:J1134, 1), 'Raw Data'!G1134:J1134, 0), 'Raw Data'!K1134-'Raw Data'!L1134&gt;3), 'Raw Data'!I1134, 0))</f>
        <v>0</v>
      </c>
      <c r="S1140">
        <f>IF(AND('Raw Data'!L1134-'Raw Data'!K1134&gt;4, 'Raw Data'!F1134&lt;'Raw Data'!C1134), 'Raw Data'!J1134, 0)</f>
        <v>0</v>
      </c>
      <c r="T1140">
        <f>IF(AND('Raw Data'!K1134-'Raw Data'!L1134&gt;4, 'Raw Data'!F1134&gt;'Raw Data'!C1134), 'Raw Data'!I1134, 0)</f>
        <v>0</v>
      </c>
      <c r="U1140">
        <f>IF(AND('Raw Data'!L1134-'Raw Data'!K1134&lt;3, 'Raw Data'!L1134&gt;'Raw Data'!K1134, 'Raw Data'!F1134&lt;'Raw Data'!C1134), 'Raw Data'!H1134, 0)</f>
        <v>0</v>
      </c>
      <c r="V1140">
        <f>IF(AND('Raw Data'!L1134-'Raw Data'!K1134&lt;3, 'Raw Data'!L1134&gt;'Raw Data'!K1134, 'Raw Data'!F1134&gt;'Raw Data'!C1134), 'Raw Data'!G1134, 0)</f>
        <v>0</v>
      </c>
    </row>
    <row r="1141" spans="1:22" x14ac:dyDescent="0.3">
      <c r="A1141">
        <f>IF(AND('Raw Data'!F1135&lt;'Raw Data'!C1135, 'Raw Data'!L1135&gt;'Raw Data'!K1135, 'Raw Data'!L1135-'Raw Data'!K1135&gt;3), 'Raw Data'!J1135, 0)</f>
        <v>0</v>
      </c>
      <c r="B1141">
        <f>IF(AND('Raw Data'!C1135&lt;'Raw Data'!F1135, 'Raw Data'!K1135&gt;'Raw Data'!L1135, 'Raw Data'!K1135-'Raw Data'!L1135&gt;3), 'Raw Data'!I1135, 0)</f>
        <v>0</v>
      </c>
      <c r="C1141">
        <f>IF(AND('Raw Data'!F1135&lt;'Raw Data'!C1135, 'Raw Data'!L1135&gt;'Raw Data'!K1135, 'Raw Data'!L1135-'Raw Data'!K1135&lt;4), 'Raw Data'!H1135, 0)</f>
        <v>0</v>
      </c>
      <c r="D1141">
        <f>IF(AND('Raw Data'!C1135&lt;'Raw Data'!F1135, 'Raw Data'!K1135&gt;'Raw Data'!L1135, 'Raw Data'!K1135-'Raw Data'!L1135&lt;4), 'Raw Data'!G1135, 0)</f>
        <v>0</v>
      </c>
      <c r="E1141">
        <f>IF(ISBLANK('Raw Data'!J1135), 0, IF(AND(4=MATCH(LARGE('Raw Data'!G1135:J1135, 4), 'Raw Data'!G1135:J1135, 0), 'Raw Data'!L1135-'Raw Data'!K1135&gt;3), 'Raw Data'!J1135, 0))</f>
        <v>0</v>
      </c>
      <c r="F1141">
        <f>IF(ISBLANK('Raw Data'!J1135), 0, IF(AND(3=MATCH(LARGE('Raw Data'!G1135:J1135, 4), 'Raw Data'!G1135:J1135, 0), 'Raw Data'!K1135-'Raw Data'!L1135&gt;3), 'Raw Data'!I1135, 0))</f>
        <v>0</v>
      </c>
      <c r="G1141">
        <f>IF(ISBLANK('Raw Data'!J1135), 0, IF(AND(2=MATCH(LARGE('Raw Data'!G1135:J1135, 4), 'Raw Data'!G1135:J1135, 0), AND('Raw Data'!L1135-'Raw Data'!K1135&lt;4, 'Raw Data'!L1135-'Raw Data'!K1135&gt;0)), 'Raw Data'!H1135, 0))</f>
        <v>0</v>
      </c>
      <c r="H1141">
        <f>IF(ISBLANK('Raw Data'!J1135), 0, IF(AND(1=MATCH(LARGE('Raw Data'!G1135:J1135, 4), 'Raw Data'!G1135:J1135, 0), AND('Raw Data'!K1135-'Raw Data'!L1135&lt;4, 'Raw Data'!K1135-'Raw Data'!L1135&gt;0)), 'Raw Data'!G1135, 0))</f>
        <v>0</v>
      </c>
      <c r="I1141">
        <f>IF(ISBLANK('Raw Data'!J1135), 0, IF(AND(4=MATCH(LARGE('Raw Data'!G1135:J1135, 3), 'Raw Data'!G1135:J1135, 0), 'Raw Data'!L1135-'Raw Data'!K1135&gt;3), 'Raw Data'!J1135, 0))</f>
        <v>0</v>
      </c>
      <c r="J1141">
        <f>IF(ISBLANK('Raw Data'!J1135), 0, IF(AND(3=MATCH(LARGE('Raw Data'!G1135:J1135, 3), 'Raw Data'!G1135:J1135, 0), 'Raw Data'!K1135-'Raw Data'!L1135&gt;3), 'Raw Data'!I1135, 0))</f>
        <v>0</v>
      </c>
      <c r="K1141">
        <f>IF(ISBLANK('Raw Data'!J1135), 0, IF(AND(2=MATCH(LARGE('Raw Data'!G1135:J1135, 3), 'Raw Data'!G1135:J1135, 0), AND('Raw Data'!L1135-'Raw Data'!K1135&lt;4, 'Raw Data'!L1135-'Raw Data'!K1135&gt;0)), 'Raw Data'!H1135, 0))</f>
        <v>0</v>
      </c>
      <c r="L1141">
        <f>IF(ISBLANK('Raw Data'!J1135), 0, IF(AND(1=MATCH(LARGE('Raw Data'!G1135:J1135, 3), 'Raw Data'!G1135:J1135, 0), AND('Raw Data'!K1135-'Raw Data'!L1135&lt;4, 'Raw Data'!K1135-'Raw Data'!L1135&gt;0)), 'Raw Data'!G1135, 0))</f>
        <v>0</v>
      </c>
      <c r="M1141">
        <f>IF(ISBLANK('Raw Data'!J1135), 0, IF(AND(4=MATCH(LARGE('Raw Data'!G1135:J1135, 2), 'Raw Data'!G1135:J1135, 0), 'Raw Data'!L1135-'Raw Data'!K1135&gt;3), 'Raw Data'!J1135, 0))</f>
        <v>0</v>
      </c>
      <c r="N1141">
        <f>IF(ISBLANK('Raw Data'!J1135), 0, IF(AND(3=MATCH(LARGE('Raw Data'!G1135:J1135, 2), 'Raw Data'!G1135:J1135, 0), 'Raw Data'!K1135-'Raw Data'!L1135&gt;3), 'Raw Data'!I1135, 0))</f>
        <v>0</v>
      </c>
      <c r="O1141">
        <f>IF(ISBLANK('Raw Data'!J1135), 0, IF(AND(2=MATCH(LARGE('Raw Data'!G1135:J1135, 2), 'Raw Data'!G1135:J1135, 0), AND('Raw Data'!L1135-'Raw Data'!K1135&lt;4, 'Raw Data'!L1135-'Raw Data'!K1135&gt;0)), 'Raw Data'!H1135, 0))</f>
        <v>0</v>
      </c>
      <c r="P1141">
        <f>IF(ISBLANK('Raw Data'!J1135), 0, IF(AND(1=MATCH(LARGE('Raw Data'!G1135:J1135, 2), 'Raw Data'!G1135:J1135, 0), AND('Raw Data'!K1135-'Raw Data'!L1135&lt;4, 'Raw Data'!K1135-'Raw Data'!L1135&gt;0)), 'Raw Data'!G1135, 0))</f>
        <v>0</v>
      </c>
      <c r="Q1141">
        <f>IF(ISBLANK('Raw Data'!J1135), 0, IF(AND(4=MATCH(LARGE('Raw Data'!G1135:J1135, 1), 'Raw Data'!G1135:J1135, 0), 'Raw Data'!L1135-'Raw Data'!K1135&gt;3), 'Raw Data'!J1135, 0))</f>
        <v>0</v>
      </c>
      <c r="R1141">
        <f>IF(ISBLANK('Raw Data'!J1135), 0, IF(AND(3=MATCH(LARGE('Raw Data'!G1135:J1135, 1), 'Raw Data'!G1135:J1135, 0), 'Raw Data'!K1135-'Raw Data'!L1135&gt;3), 'Raw Data'!I1135, 0))</f>
        <v>0</v>
      </c>
      <c r="S1141">
        <f>IF(AND('Raw Data'!L1135-'Raw Data'!K1135&gt;4, 'Raw Data'!F1135&lt;'Raw Data'!C1135), 'Raw Data'!J1135, 0)</f>
        <v>0</v>
      </c>
      <c r="T1141">
        <f>IF(AND('Raw Data'!K1135-'Raw Data'!L1135&gt;4, 'Raw Data'!F1135&gt;'Raw Data'!C1135), 'Raw Data'!I1135, 0)</f>
        <v>0</v>
      </c>
      <c r="U1141">
        <f>IF(AND('Raw Data'!L1135-'Raw Data'!K1135&lt;3, 'Raw Data'!L1135&gt;'Raw Data'!K1135, 'Raw Data'!F1135&lt;'Raw Data'!C1135), 'Raw Data'!H1135, 0)</f>
        <v>0</v>
      </c>
      <c r="V1141">
        <f>IF(AND('Raw Data'!L1135-'Raw Data'!K1135&lt;3, 'Raw Data'!L1135&gt;'Raw Data'!K1135, 'Raw Data'!F1135&gt;'Raw Data'!C1135), 'Raw Data'!G1135, 0)</f>
        <v>0</v>
      </c>
    </row>
    <row r="1142" spans="1:22" x14ac:dyDescent="0.3">
      <c r="A1142">
        <f>IF(AND('Raw Data'!F1136&lt;'Raw Data'!C1136, 'Raw Data'!L1136&gt;'Raw Data'!K1136, 'Raw Data'!L1136-'Raw Data'!K1136&gt;3), 'Raw Data'!J1136, 0)</f>
        <v>0</v>
      </c>
      <c r="B1142">
        <f>IF(AND('Raw Data'!C1136&lt;'Raw Data'!F1136, 'Raw Data'!K1136&gt;'Raw Data'!L1136, 'Raw Data'!K1136-'Raw Data'!L1136&gt;3), 'Raw Data'!I1136, 0)</f>
        <v>0</v>
      </c>
      <c r="C1142">
        <f>IF(AND('Raw Data'!F1136&lt;'Raw Data'!C1136, 'Raw Data'!L1136&gt;'Raw Data'!K1136, 'Raw Data'!L1136-'Raw Data'!K1136&lt;4), 'Raw Data'!H1136, 0)</f>
        <v>0</v>
      </c>
      <c r="D1142">
        <f>IF(AND('Raw Data'!C1136&lt;'Raw Data'!F1136, 'Raw Data'!K1136&gt;'Raw Data'!L1136, 'Raw Data'!K1136-'Raw Data'!L1136&lt;4), 'Raw Data'!G1136, 0)</f>
        <v>0</v>
      </c>
      <c r="E1142">
        <f>IF(ISBLANK('Raw Data'!J1136), 0, IF(AND(4=MATCH(LARGE('Raw Data'!G1136:J1136, 4), 'Raw Data'!G1136:J1136, 0), 'Raw Data'!L1136-'Raw Data'!K1136&gt;3), 'Raw Data'!J1136, 0))</f>
        <v>0</v>
      </c>
      <c r="F1142">
        <f>IF(ISBLANK('Raw Data'!J1136), 0, IF(AND(3=MATCH(LARGE('Raw Data'!G1136:J1136, 4), 'Raw Data'!G1136:J1136, 0), 'Raw Data'!K1136-'Raw Data'!L1136&gt;3), 'Raw Data'!I1136, 0))</f>
        <v>0</v>
      </c>
      <c r="G1142">
        <f>IF(ISBLANK('Raw Data'!J1136), 0, IF(AND(2=MATCH(LARGE('Raw Data'!G1136:J1136, 4), 'Raw Data'!G1136:J1136, 0), AND('Raw Data'!L1136-'Raw Data'!K1136&lt;4, 'Raw Data'!L1136-'Raw Data'!K1136&gt;0)), 'Raw Data'!H1136, 0))</f>
        <v>0</v>
      </c>
      <c r="H1142">
        <f>IF(ISBLANK('Raw Data'!J1136), 0, IF(AND(1=MATCH(LARGE('Raw Data'!G1136:J1136, 4), 'Raw Data'!G1136:J1136, 0), AND('Raw Data'!K1136-'Raw Data'!L1136&lt;4, 'Raw Data'!K1136-'Raw Data'!L1136&gt;0)), 'Raw Data'!G1136, 0))</f>
        <v>0</v>
      </c>
      <c r="I1142">
        <f>IF(ISBLANK('Raw Data'!J1136), 0, IF(AND(4=MATCH(LARGE('Raw Data'!G1136:J1136, 3), 'Raw Data'!G1136:J1136, 0), 'Raw Data'!L1136-'Raw Data'!K1136&gt;3), 'Raw Data'!J1136, 0))</f>
        <v>0</v>
      </c>
      <c r="J1142">
        <f>IF(ISBLANK('Raw Data'!J1136), 0, IF(AND(3=MATCH(LARGE('Raw Data'!G1136:J1136, 3), 'Raw Data'!G1136:J1136, 0), 'Raw Data'!K1136-'Raw Data'!L1136&gt;3), 'Raw Data'!I1136, 0))</f>
        <v>0</v>
      </c>
      <c r="K1142">
        <f>IF(ISBLANK('Raw Data'!J1136), 0, IF(AND(2=MATCH(LARGE('Raw Data'!G1136:J1136, 3), 'Raw Data'!G1136:J1136, 0), AND('Raw Data'!L1136-'Raw Data'!K1136&lt;4, 'Raw Data'!L1136-'Raw Data'!K1136&gt;0)), 'Raw Data'!H1136, 0))</f>
        <v>0</v>
      </c>
      <c r="L1142">
        <f>IF(ISBLANK('Raw Data'!J1136), 0, IF(AND(1=MATCH(LARGE('Raw Data'!G1136:J1136, 3), 'Raw Data'!G1136:J1136, 0), AND('Raw Data'!K1136-'Raw Data'!L1136&lt;4, 'Raw Data'!K1136-'Raw Data'!L1136&gt;0)), 'Raw Data'!G1136, 0))</f>
        <v>0</v>
      </c>
      <c r="M1142">
        <f>IF(ISBLANK('Raw Data'!J1136), 0, IF(AND(4=MATCH(LARGE('Raw Data'!G1136:J1136, 2), 'Raw Data'!G1136:J1136, 0), 'Raw Data'!L1136-'Raw Data'!K1136&gt;3), 'Raw Data'!J1136, 0))</f>
        <v>0</v>
      </c>
      <c r="N1142">
        <f>IF(ISBLANK('Raw Data'!J1136), 0, IF(AND(3=MATCH(LARGE('Raw Data'!G1136:J1136, 2), 'Raw Data'!G1136:J1136, 0), 'Raw Data'!K1136-'Raw Data'!L1136&gt;3), 'Raw Data'!I1136, 0))</f>
        <v>0</v>
      </c>
      <c r="O1142">
        <f>IF(ISBLANK('Raw Data'!J1136), 0, IF(AND(2=MATCH(LARGE('Raw Data'!G1136:J1136, 2), 'Raw Data'!G1136:J1136, 0), AND('Raw Data'!L1136-'Raw Data'!K1136&lt;4, 'Raw Data'!L1136-'Raw Data'!K1136&gt;0)), 'Raw Data'!H1136, 0))</f>
        <v>0</v>
      </c>
      <c r="P1142">
        <f>IF(ISBLANK('Raw Data'!J1136), 0, IF(AND(1=MATCH(LARGE('Raw Data'!G1136:J1136, 2), 'Raw Data'!G1136:J1136, 0), AND('Raw Data'!K1136-'Raw Data'!L1136&lt;4, 'Raw Data'!K1136-'Raw Data'!L1136&gt;0)), 'Raw Data'!G1136, 0))</f>
        <v>0</v>
      </c>
      <c r="Q1142">
        <f>IF(ISBLANK('Raw Data'!J1136), 0, IF(AND(4=MATCH(LARGE('Raw Data'!G1136:J1136, 1), 'Raw Data'!G1136:J1136, 0), 'Raw Data'!L1136-'Raw Data'!K1136&gt;3), 'Raw Data'!J1136, 0))</f>
        <v>0</v>
      </c>
      <c r="R1142">
        <f>IF(ISBLANK('Raw Data'!J1136), 0, IF(AND(3=MATCH(LARGE('Raw Data'!G1136:J1136, 1), 'Raw Data'!G1136:J1136, 0), 'Raw Data'!K1136-'Raw Data'!L1136&gt;3), 'Raw Data'!I1136, 0))</f>
        <v>0</v>
      </c>
      <c r="S1142">
        <f>IF(AND('Raw Data'!L1136-'Raw Data'!K1136&gt;4, 'Raw Data'!F1136&lt;'Raw Data'!C1136), 'Raw Data'!J1136, 0)</f>
        <v>0</v>
      </c>
      <c r="T1142">
        <f>IF(AND('Raw Data'!K1136-'Raw Data'!L1136&gt;4, 'Raw Data'!F1136&gt;'Raw Data'!C1136), 'Raw Data'!I1136, 0)</f>
        <v>0</v>
      </c>
      <c r="U1142">
        <f>IF(AND('Raw Data'!L1136-'Raw Data'!K1136&lt;3, 'Raw Data'!L1136&gt;'Raw Data'!K1136, 'Raw Data'!F1136&lt;'Raw Data'!C1136), 'Raw Data'!H1136, 0)</f>
        <v>0</v>
      </c>
      <c r="V1142">
        <f>IF(AND('Raw Data'!L1136-'Raw Data'!K1136&lt;3, 'Raw Data'!L1136&gt;'Raw Data'!K1136, 'Raw Data'!F1136&gt;'Raw Data'!C1136), 'Raw Data'!G1136, 0)</f>
        <v>0</v>
      </c>
    </row>
    <row r="1143" spans="1:22" x14ac:dyDescent="0.3">
      <c r="A1143">
        <f>IF(AND('Raw Data'!F1137&lt;'Raw Data'!C1137, 'Raw Data'!L1137&gt;'Raw Data'!K1137, 'Raw Data'!L1137-'Raw Data'!K1137&gt;3), 'Raw Data'!J1137, 0)</f>
        <v>0</v>
      </c>
      <c r="B1143">
        <f>IF(AND('Raw Data'!C1137&lt;'Raw Data'!F1137, 'Raw Data'!K1137&gt;'Raw Data'!L1137, 'Raw Data'!K1137-'Raw Data'!L1137&gt;3), 'Raw Data'!I1137, 0)</f>
        <v>0</v>
      </c>
      <c r="C1143">
        <f>IF(AND('Raw Data'!F1137&lt;'Raw Data'!C1137, 'Raw Data'!L1137&gt;'Raw Data'!K1137, 'Raw Data'!L1137-'Raw Data'!K1137&lt;4), 'Raw Data'!H1137, 0)</f>
        <v>0</v>
      </c>
      <c r="D1143">
        <f>IF(AND('Raw Data'!C1137&lt;'Raw Data'!F1137, 'Raw Data'!K1137&gt;'Raw Data'!L1137, 'Raw Data'!K1137-'Raw Data'!L1137&lt;4), 'Raw Data'!G1137, 0)</f>
        <v>0</v>
      </c>
      <c r="E1143">
        <f>IF(ISBLANK('Raw Data'!J1137), 0, IF(AND(4=MATCH(LARGE('Raw Data'!G1137:J1137, 4), 'Raw Data'!G1137:J1137, 0), 'Raw Data'!L1137-'Raw Data'!K1137&gt;3), 'Raw Data'!J1137, 0))</f>
        <v>0</v>
      </c>
      <c r="F1143">
        <f>IF(ISBLANK('Raw Data'!J1137), 0, IF(AND(3=MATCH(LARGE('Raw Data'!G1137:J1137, 4), 'Raw Data'!G1137:J1137, 0), 'Raw Data'!K1137-'Raw Data'!L1137&gt;3), 'Raw Data'!I1137, 0))</f>
        <v>0</v>
      </c>
      <c r="G1143">
        <f>IF(ISBLANK('Raw Data'!J1137), 0, IF(AND(2=MATCH(LARGE('Raw Data'!G1137:J1137, 4), 'Raw Data'!G1137:J1137, 0), AND('Raw Data'!L1137-'Raw Data'!K1137&lt;4, 'Raw Data'!L1137-'Raw Data'!K1137&gt;0)), 'Raw Data'!H1137, 0))</f>
        <v>0</v>
      </c>
      <c r="H1143">
        <f>IF(ISBLANK('Raw Data'!J1137), 0, IF(AND(1=MATCH(LARGE('Raw Data'!G1137:J1137, 4), 'Raw Data'!G1137:J1137, 0), AND('Raw Data'!K1137-'Raw Data'!L1137&lt;4, 'Raw Data'!K1137-'Raw Data'!L1137&gt;0)), 'Raw Data'!G1137, 0))</f>
        <v>0</v>
      </c>
      <c r="I1143">
        <f>IF(ISBLANK('Raw Data'!J1137), 0, IF(AND(4=MATCH(LARGE('Raw Data'!G1137:J1137, 3), 'Raw Data'!G1137:J1137, 0), 'Raw Data'!L1137-'Raw Data'!K1137&gt;3), 'Raw Data'!J1137, 0))</f>
        <v>0</v>
      </c>
      <c r="J1143">
        <f>IF(ISBLANK('Raw Data'!J1137), 0, IF(AND(3=MATCH(LARGE('Raw Data'!G1137:J1137, 3), 'Raw Data'!G1137:J1137, 0), 'Raw Data'!K1137-'Raw Data'!L1137&gt;3), 'Raw Data'!I1137, 0))</f>
        <v>0</v>
      </c>
      <c r="K1143">
        <f>IF(ISBLANK('Raw Data'!J1137), 0, IF(AND(2=MATCH(LARGE('Raw Data'!G1137:J1137, 3), 'Raw Data'!G1137:J1137, 0), AND('Raw Data'!L1137-'Raw Data'!K1137&lt;4, 'Raw Data'!L1137-'Raw Data'!K1137&gt;0)), 'Raw Data'!H1137, 0))</f>
        <v>0</v>
      </c>
      <c r="L1143">
        <f>IF(ISBLANK('Raw Data'!J1137), 0, IF(AND(1=MATCH(LARGE('Raw Data'!G1137:J1137, 3), 'Raw Data'!G1137:J1137, 0), AND('Raw Data'!K1137-'Raw Data'!L1137&lt;4, 'Raw Data'!K1137-'Raw Data'!L1137&gt;0)), 'Raw Data'!G1137, 0))</f>
        <v>0</v>
      </c>
      <c r="M1143">
        <f>IF(ISBLANK('Raw Data'!J1137), 0, IF(AND(4=MATCH(LARGE('Raw Data'!G1137:J1137, 2), 'Raw Data'!G1137:J1137, 0), 'Raw Data'!L1137-'Raw Data'!K1137&gt;3), 'Raw Data'!J1137, 0))</f>
        <v>0</v>
      </c>
      <c r="N1143">
        <f>IF(ISBLANK('Raw Data'!J1137), 0, IF(AND(3=MATCH(LARGE('Raw Data'!G1137:J1137, 2), 'Raw Data'!G1137:J1137, 0), 'Raw Data'!K1137-'Raw Data'!L1137&gt;3), 'Raw Data'!I1137, 0))</f>
        <v>0</v>
      </c>
      <c r="O1143">
        <f>IF(ISBLANK('Raw Data'!J1137), 0, IF(AND(2=MATCH(LARGE('Raw Data'!G1137:J1137, 2), 'Raw Data'!G1137:J1137, 0), AND('Raw Data'!L1137-'Raw Data'!K1137&lt;4, 'Raw Data'!L1137-'Raw Data'!K1137&gt;0)), 'Raw Data'!H1137, 0))</f>
        <v>0</v>
      </c>
      <c r="P1143">
        <f>IF(ISBLANK('Raw Data'!J1137), 0, IF(AND(1=MATCH(LARGE('Raw Data'!G1137:J1137, 2), 'Raw Data'!G1137:J1137, 0), AND('Raw Data'!K1137-'Raw Data'!L1137&lt;4, 'Raw Data'!K1137-'Raw Data'!L1137&gt;0)), 'Raw Data'!G1137, 0))</f>
        <v>0</v>
      </c>
      <c r="Q1143">
        <f>IF(ISBLANK('Raw Data'!J1137), 0, IF(AND(4=MATCH(LARGE('Raw Data'!G1137:J1137, 1), 'Raw Data'!G1137:J1137, 0), 'Raw Data'!L1137-'Raw Data'!K1137&gt;3), 'Raw Data'!J1137, 0))</f>
        <v>0</v>
      </c>
      <c r="R1143">
        <f>IF(ISBLANK('Raw Data'!J1137), 0, IF(AND(3=MATCH(LARGE('Raw Data'!G1137:J1137, 1), 'Raw Data'!G1137:J1137, 0), 'Raw Data'!K1137-'Raw Data'!L1137&gt;3), 'Raw Data'!I1137, 0))</f>
        <v>0</v>
      </c>
      <c r="S1143">
        <f>IF(AND('Raw Data'!L1137-'Raw Data'!K1137&gt;4, 'Raw Data'!F1137&lt;'Raw Data'!C1137), 'Raw Data'!J1137, 0)</f>
        <v>0</v>
      </c>
      <c r="T1143">
        <f>IF(AND('Raw Data'!K1137-'Raw Data'!L1137&gt;4, 'Raw Data'!F1137&gt;'Raw Data'!C1137), 'Raw Data'!I1137, 0)</f>
        <v>0</v>
      </c>
      <c r="U1143">
        <f>IF(AND('Raw Data'!L1137-'Raw Data'!K1137&lt;3, 'Raw Data'!L1137&gt;'Raw Data'!K1137, 'Raw Data'!F1137&lt;'Raw Data'!C1137), 'Raw Data'!H1137, 0)</f>
        <v>0</v>
      </c>
      <c r="V1143">
        <f>IF(AND('Raw Data'!L1137-'Raw Data'!K1137&lt;3, 'Raw Data'!L1137&gt;'Raw Data'!K1137, 'Raw Data'!F1137&gt;'Raw Data'!C1137), 'Raw Data'!G1137, 0)</f>
        <v>0</v>
      </c>
    </row>
    <row r="1144" spans="1:22" x14ac:dyDescent="0.3">
      <c r="A1144">
        <f>IF(AND('Raw Data'!F1138&lt;'Raw Data'!C1138, 'Raw Data'!L1138&gt;'Raw Data'!K1138, 'Raw Data'!L1138-'Raw Data'!K1138&gt;3), 'Raw Data'!J1138, 0)</f>
        <v>0</v>
      </c>
      <c r="B1144">
        <f>IF(AND('Raw Data'!C1138&lt;'Raw Data'!F1138, 'Raw Data'!K1138&gt;'Raw Data'!L1138, 'Raw Data'!K1138-'Raw Data'!L1138&gt;3), 'Raw Data'!I1138, 0)</f>
        <v>0</v>
      </c>
      <c r="C1144">
        <f>IF(AND('Raw Data'!F1138&lt;'Raw Data'!C1138, 'Raw Data'!L1138&gt;'Raw Data'!K1138, 'Raw Data'!L1138-'Raw Data'!K1138&lt;4), 'Raw Data'!H1138, 0)</f>
        <v>0</v>
      </c>
      <c r="D1144">
        <f>IF(AND('Raw Data'!C1138&lt;'Raw Data'!F1138, 'Raw Data'!K1138&gt;'Raw Data'!L1138, 'Raw Data'!K1138-'Raw Data'!L1138&lt;4), 'Raw Data'!G1138, 0)</f>
        <v>0</v>
      </c>
      <c r="E1144">
        <f>IF(ISBLANK('Raw Data'!J1138), 0, IF(AND(4=MATCH(LARGE('Raw Data'!G1138:J1138, 4), 'Raw Data'!G1138:J1138, 0), 'Raw Data'!L1138-'Raw Data'!K1138&gt;3), 'Raw Data'!J1138, 0))</f>
        <v>0</v>
      </c>
      <c r="F1144">
        <f>IF(ISBLANK('Raw Data'!J1138), 0, IF(AND(3=MATCH(LARGE('Raw Data'!G1138:J1138, 4), 'Raw Data'!G1138:J1138, 0), 'Raw Data'!K1138-'Raw Data'!L1138&gt;3), 'Raw Data'!I1138, 0))</f>
        <v>0</v>
      </c>
      <c r="G1144">
        <f>IF(ISBLANK('Raw Data'!J1138), 0, IF(AND(2=MATCH(LARGE('Raw Data'!G1138:J1138, 4), 'Raw Data'!G1138:J1138, 0), AND('Raw Data'!L1138-'Raw Data'!K1138&lt;4, 'Raw Data'!L1138-'Raw Data'!K1138&gt;0)), 'Raw Data'!H1138, 0))</f>
        <v>0</v>
      </c>
      <c r="H1144">
        <f>IF(ISBLANK('Raw Data'!J1138), 0, IF(AND(1=MATCH(LARGE('Raw Data'!G1138:J1138, 4), 'Raw Data'!G1138:J1138, 0), AND('Raw Data'!K1138-'Raw Data'!L1138&lt;4, 'Raw Data'!K1138-'Raw Data'!L1138&gt;0)), 'Raw Data'!G1138, 0))</f>
        <v>0</v>
      </c>
      <c r="I1144">
        <f>IF(ISBLANK('Raw Data'!J1138), 0, IF(AND(4=MATCH(LARGE('Raw Data'!G1138:J1138, 3), 'Raw Data'!G1138:J1138, 0), 'Raw Data'!L1138-'Raw Data'!K1138&gt;3), 'Raw Data'!J1138, 0))</f>
        <v>0</v>
      </c>
      <c r="J1144">
        <f>IF(ISBLANK('Raw Data'!J1138), 0, IF(AND(3=MATCH(LARGE('Raw Data'!G1138:J1138, 3), 'Raw Data'!G1138:J1138, 0), 'Raw Data'!K1138-'Raw Data'!L1138&gt;3), 'Raw Data'!I1138, 0))</f>
        <v>0</v>
      </c>
      <c r="K1144">
        <f>IF(ISBLANK('Raw Data'!J1138), 0, IF(AND(2=MATCH(LARGE('Raw Data'!G1138:J1138, 3), 'Raw Data'!G1138:J1138, 0), AND('Raw Data'!L1138-'Raw Data'!K1138&lt;4, 'Raw Data'!L1138-'Raw Data'!K1138&gt;0)), 'Raw Data'!H1138, 0))</f>
        <v>0</v>
      </c>
      <c r="L1144">
        <f>IF(ISBLANK('Raw Data'!J1138), 0, IF(AND(1=MATCH(LARGE('Raw Data'!G1138:J1138, 3), 'Raw Data'!G1138:J1138, 0), AND('Raw Data'!K1138-'Raw Data'!L1138&lt;4, 'Raw Data'!K1138-'Raw Data'!L1138&gt;0)), 'Raw Data'!G1138, 0))</f>
        <v>0</v>
      </c>
      <c r="M1144">
        <f>IF(ISBLANK('Raw Data'!J1138), 0, IF(AND(4=MATCH(LARGE('Raw Data'!G1138:J1138, 2), 'Raw Data'!G1138:J1138, 0), 'Raw Data'!L1138-'Raw Data'!K1138&gt;3), 'Raw Data'!J1138, 0))</f>
        <v>0</v>
      </c>
      <c r="N1144">
        <f>IF(ISBLANK('Raw Data'!J1138), 0, IF(AND(3=MATCH(LARGE('Raw Data'!G1138:J1138, 2), 'Raw Data'!G1138:J1138, 0), 'Raw Data'!K1138-'Raw Data'!L1138&gt;3), 'Raw Data'!I1138, 0))</f>
        <v>0</v>
      </c>
      <c r="O1144">
        <f>IF(ISBLANK('Raw Data'!J1138), 0, IF(AND(2=MATCH(LARGE('Raw Data'!G1138:J1138, 2), 'Raw Data'!G1138:J1138, 0), AND('Raw Data'!L1138-'Raw Data'!K1138&lt;4, 'Raw Data'!L1138-'Raw Data'!K1138&gt;0)), 'Raw Data'!H1138, 0))</f>
        <v>0</v>
      </c>
      <c r="P1144">
        <f>IF(ISBLANK('Raw Data'!J1138), 0, IF(AND(1=MATCH(LARGE('Raw Data'!G1138:J1138, 2), 'Raw Data'!G1138:J1138, 0), AND('Raw Data'!K1138-'Raw Data'!L1138&lt;4, 'Raw Data'!K1138-'Raw Data'!L1138&gt;0)), 'Raw Data'!G1138, 0))</f>
        <v>0</v>
      </c>
      <c r="Q1144">
        <f>IF(ISBLANK('Raw Data'!J1138), 0, IF(AND(4=MATCH(LARGE('Raw Data'!G1138:J1138, 1), 'Raw Data'!G1138:J1138, 0), 'Raw Data'!L1138-'Raw Data'!K1138&gt;3), 'Raw Data'!J1138, 0))</f>
        <v>0</v>
      </c>
      <c r="R1144">
        <f>IF(ISBLANK('Raw Data'!J1138), 0, IF(AND(3=MATCH(LARGE('Raw Data'!G1138:J1138, 1), 'Raw Data'!G1138:J1138, 0), 'Raw Data'!K1138-'Raw Data'!L1138&gt;3), 'Raw Data'!I1138, 0))</f>
        <v>0</v>
      </c>
      <c r="S1144">
        <f>IF(AND('Raw Data'!L1138-'Raw Data'!K1138&gt;4, 'Raw Data'!F1138&lt;'Raw Data'!C1138), 'Raw Data'!J1138, 0)</f>
        <v>0</v>
      </c>
      <c r="T1144">
        <f>IF(AND('Raw Data'!K1138-'Raw Data'!L1138&gt;4, 'Raw Data'!F1138&gt;'Raw Data'!C1138), 'Raw Data'!I1138, 0)</f>
        <v>0</v>
      </c>
      <c r="U1144">
        <f>IF(AND('Raw Data'!L1138-'Raw Data'!K1138&lt;3, 'Raw Data'!L1138&gt;'Raw Data'!K1138, 'Raw Data'!F1138&lt;'Raw Data'!C1138), 'Raw Data'!H1138, 0)</f>
        <v>0</v>
      </c>
      <c r="V1144">
        <f>IF(AND('Raw Data'!L1138-'Raw Data'!K1138&lt;3, 'Raw Data'!L1138&gt;'Raw Data'!K1138, 'Raw Data'!F1138&gt;'Raw Data'!C1138), 'Raw Data'!G1138, 0)</f>
        <v>0</v>
      </c>
    </row>
    <row r="1145" spans="1:22" x14ac:dyDescent="0.3">
      <c r="A1145">
        <f>IF(AND('Raw Data'!F1139&lt;'Raw Data'!C1139, 'Raw Data'!L1139&gt;'Raw Data'!K1139, 'Raw Data'!L1139-'Raw Data'!K1139&gt;3), 'Raw Data'!J1139, 0)</f>
        <v>0</v>
      </c>
      <c r="B1145">
        <f>IF(AND('Raw Data'!C1139&lt;'Raw Data'!F1139, 'Raw Data'!K1139&gt;'Raw Data'!L1139, 'Raw Data'!K1139-'Raw Data'!L1139&gt;3), 'Raw Data'!I1139, 0)</f>
        <v>0</v>
      </c>
      <c r="C1145">
        <f>IF(AND('Raw Data'!F1139&lt;'Raw Data'!C1139, 'Raw Data'!L1139&gt;'Raw Data'!K1139, 'Raw Data'!L1139-'Raw Data'!K1139&lt;4), 'Raw Data'!H1139, 0)</f>
        <v>0</v>
      </c>
      <c r="D1145">
        <f>IF(AND('Raw Data'!C1139&lt;'Raw Data'!F1139, 'Raw Data'!K1139&gt;'Raw Data'!L1139, 'Raw Data'!K1139-'Raw Data'!L1139&lt;4), 'Raw Data'!G1139, 0)</f>
        <v>0</v>
      </c>
      <c r="E1145">
        <f>IF(ISBLANK('Raw Data'!J1139), 0, IF(AND(4=MATCH(LARGE('Raw Data'!G1139:J1139, 4), 'Raw Data'!G1139:J1139, 0), 'Raw Data'!L1139-'Raw Data'!K1139&gt;3), 'Raw Data'!J1139, 0))</f>
        <v>0</v>
      </c>
      <c r="F1145">
        <f>IF(ISBLANK('Raw Data'!J1139), 0, IF(AND(3=MATCH(LARGE('Raw Data'!G1139:J1139, 4), 'Raw Data'!G1139:J1139, 0), 'Raw Data'!K1139-'Raw Data'!L1139&gt;3), 'Raw Data'!I1139, 0))</f>
        <v>0</v>
      </c>
      <c r="G1145">
        <f>IF(ISBLANK('Raw Data'!J1139), 0, IF(AND(2=MATCH(LARGE('Raw Data'!G1139:J1139, 4), 'Raw Data'!G1139:J1139, 0), AND('Raw Data'!L1139-'Raw Data'!K1139&lt;4, 'Raw Data'!L1139-'Raw Data'!K1139&gt;0)), 'Raw Data'!H1139, 0))</f>
        <v>0</v>
      </c>
      <c r="H1145">
        <f>IF(ISBLANK('Raw Data'!J1139), 0, IF(AND(1=MATCH(LARGE('Raw Data'!G1139:J1139, 4), 'Raw Data'!G1139:J1139, 0), AND('Raw Data'!K1139-'Raw Data'!L1139&lt;4, 'Raw Data'!K1139-'Raw Data'!L1139&gt;0)), 'Raw Data'!G1139, 0))</f>
        <v>0</v>
      </c>
      <c r="I1145">
        <f>IF(ISBLANK('Raw Data'!J1139), 0, IF(AND(4=MATCH(LARGE('Raw Data'!G1139:J1139, 3), 'Raw Data'!G1139:J1139, 0), 'Raw Data'!L1139-'Raw Data'!K1139&gt;3), 'Raw Data'!J1139, 0))</f>
        <v>0</v>
      </c>
      <c r="J1145">
        <f>IF(ISBLANK('Raw Data'!J1139), 0, IF(AND(3=MATCH(LARGE('Raw Data'!G1139:J1139, 3), 'Raw Data'!G1139:J1139, 0), 'Raw Data'!K1139-'Raw Data'!L1139&gt;3), 'Raw Data'!I1139, 0))</f>
        <v>0</v>
      </c>
      <c r="K1145">
        <f>IF(ISBLANK('Raw Data'!J1139), 0, IF(AND(2=MATCH(LARGE('Raw Data'!G1139:J1139, 3), 'Raw Data'!G1139:J1139, 0), AND('Raw Data'!L1139-'Raw Data'!K1139&lt;4, 'Raw Data'!L1139-'Raw Data'!K1139&gt;0)), 'Raw Data'!H1139, 0))</f>
        <v>0</v>
      </c>
      <c r="L1145">
        <f>IF(ISBLANK('Raw Data'!J1139), 0, IF(AND(1=MATCH(LARGE('Raw Data'!G1139:J1139, 3), 'Raw Data'!G1139:J1139, 0), AND('Raw Data'!K1139-'Raw Data'!L1139&lt;4, 'Raw Data'!K1139-'Raw Data'!L1139&gt;0)), 'Raw Data'!G1139, 0))</f>
        <v>0</v>
      </c>
      <c r="M1145">
        <f>IF(ISBLANK('Raw Data'!J1139), 0, IF(AND(4=MATCH(LARGE('Raw Data'!G1139:J1139, 2), 'Raw Data'!G1139:J1139, 0), 'Raw Data'!L1139-'Raw Data'!K1139&gt;3), 'Raw Data'!J1139, 0))</f>
        <v>0</v>
      </c>
      <c r="N1145">
        <f>IF(ISBLANK('Raw Data'!J1139), 0, IF(AND(3=MATCH(LARGE('Raw Data'!G1139:J1139, 2), 'Raw Data'!G1139:J1139, 0), 'Raw Data'!K1139-'Raw Data'!L1139&gt;3), 'Raw Data'!I1139, 0))</f>
        <v>0</v>
      </c>
      <c r="O1145">
        <f>IF(ISBLANK('Raw Data'!J1139), 0, IF(AND(2=MATCH(LARGE('Raw Data'!G1139:J1139, 2), 'Raw Data'!G1139:J1139, 0), AND('Raw Data'!L1139-'Raw Data'!K1139&lt;4, 'Raw Data'!L1139-'Raw Data'!K1139&gt;0)), 'Raw Data'!H1139, 0))</f>
        <v>0</v>
      </c>
      <c r="P1145">
        <f>IF(ISBLANK('Raw Data'!J1139), 0, IF(AND(1=MATCH(LARGE('Raw Data'!G1139:J1139, 2), 'Raw Data'!G1139:J1139, 0), AND('Raw Data'!K1139-'Raw Data'!L1139&lt;4, 'Raw Data'!K1139-'Raw Data'!L1139&gt;0)), 'Raw Data'!G1139, 0))</f>
        <v>0</v>
      </c>
      <c r="Q1145">
        <f>IF(ISBLANK('Raw Data'!J1139), 0, IF(AND(4=MATCH(LARGE('Raw Data'!G1139:J1139, 1), 'Raw Data'!G1139:J1139, 0), 'Raw Data'!L1139-'Raw Data'!K1139&gt;3), 'Raw Data'!J1139, 0))</f>
        <v>0</v>
      </c>
      <c r="R1145">
        <f>IF(ISBLANK('Raw Data'!J1139), 0, IF(AND(3=MATCH(LARGE('Raw Data'!G1139:J1139, 1), 'Raw Data'!G1139:J1139, 0), 'Raw Data'!K1139-'Raw Data'!L1139&gt;3), 'Raw Data'!I1139, 0))</f>
        <v>0</v>
      </c>
      <c r="S1145">
        <f>IF(AND('Raw Data'!L1139-'Raw Data'!K1139&gt;4, 'Raw Data'!F1139&lt;'Raw Data'!C1139), 'Raw Data'!J1139, 0)</f>
        <v>0</v>
      </c>
      <c r="T1145">
        <f>IF(AND('Raw Data'!K1139-'Raw Data'!L1139&gt;4, 'Raw Data'!F1139&gt;'Raw Data'!C1139), 'Raw Data'!I1139, 0)</f>
        <v>0</v>
      </c>
      <c r="U1145">
        <f>IF(AND('Raw Data'!L1139-'Raw Data'!K1139&lt;3, 'Raw Data'!L1139&gt;'Raw Data'!K1139, 'Raw Data'!F1139&lt;'Raw Data'!C1139), 'Raw Data'!H1139, 0)</f>
        <v>0</v>
      </c>
      <c r="V1145">
        <f>IF(AND('Raw Data'!L1139-'Raw Data'!K1139&lt;3, 'Raw Data'!L1139&gt;'Raw Data'!K1139, 'Raw Data'!F1139&gt;'Raw Data'!C1139), 'Raw Data'!G1139, 0)</f>
        <v>0</v>
      </c>
    </row>
    <row r="1146" spans="1:22" x14ac:dyDescent="0.3">
      <c r="A1146">
        <f>IF(AND('Raw Data'!F1140&lt;'Raw Data'!C1140, 'Raw Data'!L1140&gt;'Raw Data'!K1140, 'Raw Data'!L1140-'Raw Data'!K1140&gt;3), 'Raw Data'!J1140, 0)</f>
        <v>0</v>
      </c>
      <c r="B1146">
        <f>IF(AND('Raw Data'!C1140&lt;'Raw Data'!F1140, 'Raw Data'!K1140&gt;'Raw Data'!L1140, 'Raw Data'!K1140-'Raw Data'!L1140&gt;3), 'Raw Data'!I1140, 0)</f>
        <v>0</v>
      </c>
      <c r="C1146">
        <f>IF(AND('Raw Data'!F1140&lt;'Raw Data'!C1140, 'Raw Data'!L1140&gt;'Raw Data'!K1140, 'Raw Data'!L1140-'Raw Data'!K1140&lt;4), 'Raw Data'!H1140, 0)</f>
        <v>0</v>
      </c>
      <c r="D1146">
        <f>IF(AND('Raw Data'!C1140&lt;'Raw Data'!F1140, 'Raw Data'!K1140&gt;'Raw Data'!L1140, 'Raw Data'!K1140-'Raw Data'!L1140&lt;4), 'Raw Data'!G1140, 0)</f>
        <v>0</v>
      </c>
      <c r="E1146">
        <f>IF(ISBLANK('Raw Data'!J1140), 0, IF(AND(4=MATCH(LARGE('Raw Data'!G1140:J1140, 4), 'Raw Data'!G1140:J1140, 0), 'Raw Data'!L1140-'Raw Data'!K1140&gt;3), 'Raw Data'!J1140, 0))</f>
        <v>0</v>
      </c>
      <c r="F1146">
        <f>IF(ISBLANK('Raw Data'!J1140), 0, IF(AND(3=MATCH(LARGE('Raw Data'!G1140:J1140, 4), 'Raw Data'!G1140:J1140, 0), 'Raw Data'!K1140-'Raw Data'!L1140&gt;3), 'Raw Data'!I1140, 0))</f>
        <v>0</v>
      </c>
      <c r="G1146">
        <f>IF(ISBLANK('Raw Data'!J1140), 0, IF(AND(2=MATCH(LARGE('Raw Data'!G1140:J1140, 4), 'Raw Data'!G1140:J1140, 0), AND('Raw Data'!L1140-'Raw Data'!K1140&lt;4, 'Raw Data'!L1140-'Raw Data'!K1140&gt;0)), 'Raw Data'!H1140, 0))</f>
        <v>0</v>
      </c>
      <c r="H1146">
        <f>IF(ISBLANK('Raw Data'!J1140), 0, IF(AND(1=MATCH(LARGE('Raw Data'!G1140:J1140, 4), 'Raw Data'!G1140:J1140, 0), AND('Raw Data'!K1140-'Raw Data'!L1140&lt;4, 'Raw Data'!K1140-'Raw Data'!L1140&gt;0)), 'Raw Data'!G1140, 0))</f>
        <v>0</v>
      </c>
      <c r="I1146">
        <f>IF(ISBLANK('Raw Data'!J1140), 0, IF(AND(4=MATCH(LARGE('Raw Data'!G1140:J1140, 3), 'Raw Data'!G1140:J1140, 0), 'Raw Data'!L1140-'Raw Data'!K1140&gt;3), 'Raw Data'!J1140, 0))</f>
        <v>0</v>
      </c>
      <c r="J1146">
        <f>IF(ISBLANK('Raw Data'!J1140), 0, IF(AND(3=MATCH(LARGE('Raw Data'!G1140:J1140, 3), 'Raw Data'!G1140:J1140, 0), 'Raw Data'!K1140-'Raw Data'!L1140&gt;3), 'Raw Data'!I1140, 0))</f>
        <v>0</v>
      </c>
      <c r="K1146">
        <f>IF(ISBLANK('Raw Data'!J1140), 0, IF(AND(2=MATCH(LARGE('Raw Data'!G1140:J1140, 3), 'Raw Data'!G1140:J1140, 0), AND('Raw Data'!L1140-'Raw Data'!K1140&lt;4, 'Raw Data'!L1140-'Raw Data'!K1140&gt;0)), 'Raw Data'!H1140, 0))</f>
        <v>0</v>
      </c>
      <c r="L1146">
        <f>IF(ISBLANK('Raw Data'!J1140), 0, IF(AND(1=MATCH(LARGE('Raw Data'!G1140:J1140, 3), 'Raw Data'!G1140:J1140, 0), AND('Raw Data'!K1140-'Raw Data'!L1140&lt;4, 'Raw Data'!K1140-'Raw Data'!L1140&gt;0)), 'Raw Data'!G1140, 0))</f>
        <v>0</v>
      </c>
      <c r="M1146">
        <f>IF(ISBLANK('Raw Data'!J1140), 0, IF(AND(4=MATCH(LARGE('Raw Data'!G1140:J1140, 2), 'Raw Data'!G1140:J1140, 0), 'Raw Data'!L1140-'Raw Data'!K1140&gt;3), 'Raw Data'!J1140, 0))</f>
        <v>0</v>
      </c>
      <c r="N1146">
        <f>IF(ISBLANK('Raw Data'!J1140), 0, IF(AND(3=MATCH(LARGE('Raw Data'!G1140:J1140, 2), 'Raw Data'!G1140:J1140, 0), 'Raw Data'!K1140-'Raw Data'!L1140&gt;3), 'Raw Data'!I1140, 0))</f>
        <v>0</v>
      </c>
      <c r="O1146">
        <f>IF(ISBLANK('Raw Data'!J1140), 0, IF(AND(2=MATCH(LARGE('Raw Data'!G1140:J1140, 2), 'Raw Data'!G1140:J1140, 0), AND('Raw Data'!L1140-'Raw Data'!K1140&lt;4, 'Raw Data'!L1140-'Raw Data'!K1140&gt;0)), 'Raw Data'!H1140, 0))</f>
        <v>0</v>
      </c>
      <c r="P1146">
        <f>IF(ISBLANK('Raw Data'!J1140), 0, IF(AND(1=MATCH(LARGE('Raw Data'!G1140:J1140, 2), 'Raw Data'!G1140:J1140, 0), AND('Raw Data'!K1140-'Raw Data'!L1140&lt;4, 'Raw Data'!K1140-'Raw Data'!L1140&gt;0)), 'Raw Data'!G1140, 0))</f>
        <v>0</v>
      </c>
      <c r="Q1146">
        <f>IF(ISBLANK('Raw Data'!J1140), 0, IF(AND(4=MATCH(LARGE('Raw Data'!G1140:J1140, 1), 'Raw Data'!G1140:J1140, 0), 'Raw Data'!L1140-'Raw Data'!K1140&gt;3), 'Raw Data'!J1140, 0))</f>
        <v>0</v>
      </c>
      <c r="R1146">
        <f>IF(ISBLANK('Raw Data'!J1140), 0, IF(AND(3=MATCH(LARGE('Raw Data'!G1140:J1140, 1), 'Raw Data'!G1140:J1140, 0), 'Raw Data'!K1140-'Raw Data'!L1140&gt;3), 'Raw Data'!I1140, 0))</f>
        <v>0</v>
      </c>
      <c r="S1146">
        <f>IF(AND('Raw Data'!L1140-'Raw Data'!K1140&gt;4, 'Raw Data'!F1140&lt;'Raw Data'!C1140), 'Raw Data'!J1140, 0)</f>
        <v>0</v>
      </c>
      <c r="T1146">
        <f>IF(AND('Raw Data'!K1140-'Raw Data'!L1140&gt;4, 'Raw Data'!F1140&gt;'Raw Data'!C1140), 'Raw Data'!I1140, 0)</f>
        <v>0</v>
      </c>
      <c r="U1146">
        <f>IF(AND('Raw Data'!L1140-'Raw Data'!K1140&lt;3, 'Raw Data'!L1140&gt;'Raw Data'!K1140, 'Raw Data'!F1140&lt;'Raw Data'!C1140), 'Raw Data'!H1140, 0)</f>
        <v>0</v>
      </c>
      <c r="V1146">
        <f>IF(AND('Raw Data'!L1140-'Raw Data'!K1140&lt;3, 'Raw Data'!L1140&gt;'Raw Data'!K1140, 'Raw Data'!F1140&gt;'Raw Data'!C1140), 'Raw Data'!G1140, 0)</f>
        <v>0</v>
      </c>
    </row>
    <row r="1147" spans="1:22" x14ac:dyDescent="0.3">
      <c r="A1147">
        <f>IF(AND('Raw Data'!F1141&lt;'Raw Data'!C1141, 'Raw Data'!L1141&gt;'Raw Data'!K1141, 'Raw Data'!L1141-'Raw Data'!K1141&gt;3), 'Raw Data'!J1141, 0)</f>
        <v>0</v>
      </c>
      <c r="B1147">
        <f>IF(AND('Raw Data'!C1141&lt;'Raw Data'!F1141, 'Raw Data'!K1141&gt;'Raw Data'!L1141, 'Raw Data'!K1141-'Raw Data'!L1141&gt;3), 'Raw Data'!I1141, 0)</f>
        <v>0</v>
      </c>
      <c r="C1147">
        <f>IF(AND('Raw Data'!F1141&lt;'Raw Data'!C1141, 'Raw Data'!L1141&gt;'Raw Data'!K1141, 'Raw Data'!L1141-'Raw Data'!K1141&lt;4), 'Raw Data'!H1141, 0)</f>
        <v>0</v>
      </c>
      <c r="D1147">
        <f>IF(AND('Raw Data'!C1141&lt;'Raw Data'!F1141, 'Raw Data'!K1141&gt;'Raw Data'!L1141, 'Raw Data'!K1141-'Raw Data'!L1141&lt;4), 'Raw Data'!G1141, 0)</f>
        <v>0</v>
      </c>
      <c r="E1147">
        <f>IF(ISBLANK('Raw Data'!J1141), 0, IF(AND(4=MATCH(LARGE('Raw Data'!G1141:J1141, 4), 'Raw Data'!G1141:J1141, 0), 'Raw Data'!L1141-'Raw Data'!K1141&gt;3), 'Raw Data'!J1141, 0))</f>
        <v>0</v>
      </c>
      <c r="F1147">
        <f>IF(ISBLANK('Raw Data'!J1141), 0, IF(AND(3=MATCH(LARGE('Raw Data'!G1141:J1141, 4), 'Raw Data'!G1141:J1141, 0), 'Raw Data'!K1141-'Raw Data'!L1141&gt;3), 'Raw Data'!I1141, 0))</f>
        <v>0</v>
      </c>
      <c r="G1147">
        <f>IF(ISBLANK('Raw Data'!J1141), 0, IF(AND(2=MATCH(LARGE('Raw Data'!G1141:J1141, 4), 'Raw Data'!G1141:J1141, 0), AND('Raw Data'!L1141-'Raw Data'!K1141&lt;4, 'Raw Data'!L1141-'Raw Data'!K1141&gt;0)), 'Raw Data'!H1141, 0))</f>
        <v>0</v>
      </c>
      <c r="H1147">
        <f>IF(ISBLANK('Raw Data'!J1141), 0, IF(AND(1=MATCH(LARGE('Raw Data'!G1141:J1141, 4), 'Raw Data'!G1141:J1141, 0), AND('Raw Data'!K1141-'Raw Data'!L1141&lt;4, 'Raw Data'!K1141-'Raw Data'!L1141&gt;0)), 'Raw Data'!G1141, 0))</f>
        <v>0</v>
      </c>
      <c r="I1147">
        <f>IF(ISBLANK('Raw Data'!J1141), 0, IF(AND(4=MATCH(LARGE('Raw Data'!G1141:J1141, 3), 'Raw Data'!G1141:J1141, 0), 'Raw Data'!L1141-'Raw Data'!K1141&gt;3), 'Raw Data'!J1141, 0))</f>
        <v>0</v>
      </c>
      <c r="J1147">
        <f>IF(ISBLANK('Raw Data'!J1141), 0, IF(AND(3=MATCH(LARGE('Raw Data'!G1141:J1141, 3), 'Raw Data'!G1141:J1141, 0), 'Raw Data'!K1141-'Raw Data'!L1141&gt;3), 'Raw Data'!I1141, 0))</f>
        <v>0</v>
      </c>
      <c r="K1147">
        <f>IF(ISBLANK('Raw Data'!J1141), 0, IF(AND(2=MATCH(LARGE('Raw Data'!G1141:J1141, 3), 'Raw Data'!G1141:J1141, 0), AND('Raw Data'!L1141-'Raw Data'!K1141&lt;4, 'Raw Data'!L1141-'Raw Data'!K1141&gt;0)), 'Raw Data'!H1141, 0))</f>
        <v>0</v>
      </c>
      <c r="L1147">
        <f>IF(ISBLANK('Raw Data'!J1141), 0, IF(AND(1=MATCH(LARGE('Raw Data'!G1141:J1141, 3), 'Raw Data'!G1141:J1141, 0), AND('Raw Data'!K1141-'Raw Data'!L1141&lt;4, 'Raw Data'!K1141-'Raw Data'!L1141&gt;0)), 'Raw Data'!G1141, 0))</f>
        <v>0</v>
      </c>
      <c r="M1147">
        <f>IF(ISBLANK('Raw Data'!J1141), 0, IF(AND(4=MATCH(LARGE('Raw Data'!G1141:J1141, 2), 'Raw Data'!G1141:J1141, 0), 'Raw Data'!L1141-'Raw Data'!K1141&gt;3), 'Raw Data'!J1141, 0))</f>
        <v>0</v>
      </c>
      <c r="N1147">
        <f>IF(ISBLANK('Raw Data'!J1141), 0, IF(AND(3=MATCH(LARGE('Raw Data'!G1141:J1141, 2), 'Raw Data'!G1141:J1141, 0), 'Raw Data'!K1141-'Raw Data'!L1141&gt;3), 'Raw Data'!I1141, 0))</f>
        <v>0</v>
      </c>
      <c r="O1147">
        <f>IF(ISBLANK('Raw Data'!J1141), 0, IF(AND(2=MATCH(LARGE('Raw Data'!G1141:J1141, 2), 'Raw Data'!G1141:J1141, 0), AND('Raw Data'!L1141-'Raw Data'!K1141&lt;4, 'Raw Data'!L1141-'Raw Data'!K1141&gt;0)), 'Raw Data'!H1141, 0))</f>
        <v>0</v>
      </c>
      <c r="P1147">
        <f>IF(ISBLANK('Raw Data'!J1141), 0, IF(AND(1=MATCH(LARGE('Raw Data'!G1141:J1141, 2), 'Raw Data'!G1141:J1141, 0), AND('Raw Data'!K1141-'Raw Data'!L1141&lt;4, 'Raw Data'!K1141-'Raw Data'!L1141&gt;0)), 'Raw Data'!G1141, 0))</f>
        <v>0</v>
      </c>
      <c r="Q1147">
        <f>IF(ISBLANK('Raw Data'!J1141), 0, IF(AND(4=MATCH(LARGE('Raw Data'!G1141:J1141, 1), 'Raw Data'!G1141:J1141, 0), 'Raw Data'!L1141-'Raw Data'!K1141&gt;3), 'Raw Data'!J1141, 0))</f>
        <v>0</v>
      </c>
      <c r="R1147">
        <f>IF(ISBLANK('Raw Data'!J1141), 0, IF(AND(3=MATCH(LARGE('Raw Data'!G1141:J1141, 1), 'Raw Data'!G1141:J1141, 0), 'Raw Data'!K1141-'Raw Data'!L1141&gt;3), 'Raw Data'!I1141, 0))</f>
        <v>0</v>
      </c>
      <c r="S1147">
        <f>IF(AND('Raw Data'!L1141-'Raw Data'!K1141&gt;4, 'Raw Data'!F1141&lt;'Raw Data'!C1141), 'Raw Data'!J1141, 0)</f>
        <v>0</v>
      </c>
      <c r="T1147">
        <f>IF(AND('Raw Data'!K1141-'Raw Data'!L1141&gt;4, 'Raw Data'!F1141&gt;'Raw Data'!C1141), 'Raw Data'!I1141, 0)</f>
        <v>0</v>
      </c>
      <c r="U1147">
        <f>IF(AND('Raw Data'!L1141-'Raw Data'!K1141&lt;3, 'Raw Data'!L1141&gt;'Raw Data'!K1141, 'Raw Data'!F1141&lt;'Raw Data'!C1141), 'Raw Data'!H1141, 0)</f>
        <v>0</v>
      </c>
      <c r="V1147">
        <f>IF(AND('Raw Data'!L1141-'Raw Data'!K1141&lt;3, 'Raw Data'!L1141&gt;'Raw Data'!K1141, 'Raw Data'!F1141&gt;'Raw Data'!C1141), 'Raw Data'!G1141, 0)</f>
        <v>0</v>
      </c>
    </row>
    <row r="1148" spans="1:22" x14ac:dyDescent="0.3">
      <c r="A1148">
        <f>IF(AND('Raw Data'!F1142&lt;'Raw Data'!C1142, 'Raw Data'!L1142&gt;'Raw Data'!K1142, 'Raw Data'!L1142-'Raw Data'!K1142&gt;3), 'Raw Data'!J1142, 0)</f>
        <v>0</v>
      </c>
      <c r="B1148">
        <f>IF(AND('Raw Data'!C1142&lt;'Raw Data'!F1142, 'Raw Data'!K1142&gt;'Raw Data'!L1142, 'Raw Data'!K1142-'Raw Data'!L1142&gt;3), 'Raw Data'!I1142, 0)</f>
        <v>0</v>
      </c>
      <c r="C1148">
        <f>IF(AND('Raw Data'!F1142&lt;'Raw Data'!C1142, 'Raw Data'!L1142&gt;'Raw Data'!K1142, 'Raw Data'!L1142-'Raw Data'!K1142&lt;4), 'Raw Data'!H1142, 0)</f>
        <v>0</v>
      </c>
      <c r="D1148">
        <f>IF(AND('Raw Data'!C1142&lt;'Raw Data'!F1142, 'Raw Data'!K1142&gt;'Raw Data'!L1142, 'Raw Data'!K1142-'Raw Data'!L1142&lt;4), 'Raw Data'!G1142, 0)</f>
        <v>0</v>
      </c>
      <c r="E1148">
        <f>IF(ISBLANK('Raw Data'!J1142), 0, IF(AND(4=MATCH(LARGE('Raw Data'!G1142:J1142, 4), 'Raw Data'!G1142:J1142, 0), 'Raw Data'!L1142-'Raw Data'!K1142&gt;3), 'Raw Data'!J1142, 0))</f>
        <v>0</v>
      </c>
      <c r="F1148">
        <f>IF(ISBLANK('Raw Data'!J1142), 0, IF(AND(3=MATCH(LARGE('Raw Data'!G1142:J1142, 4), 'Raw Data'!G1142:J1142, 0), 'Raw Data'!K1142-'Raw Data'!L1142&gt;3), 'Raw Data'!I1142, 0))</f>
        <v>0</v>
      </c>
      <c r="G1148">
        <f>IF(ISBLANK('Raw Data'!J1142), 0, IF(AND(2=MATCH(LARGE('Raw Data'!G1142:J1142, 4), 'Raw Data'!G1142:J1142, 0), AND('Raw Data'!L1142-'Raw Data'!K1142&lt;4, 'Raw Data'!L1142-'Raw Data'!K1142&gt;0)), 'Raw Data'!H1142, 0))</f>
        <v>0</v>
      </c>
      <c r="H1148">
        <f>IF(ISBLANK('Raw Data'!J1142), 0, IF(AND(1=MATCH(LARGE('Raw Data'!G1142:J1142, 4), 'Raw Data'!G1142:J1142, 0), AND('Raw Data'!K1142-'Raw Data'!L1142&lt;4, 'Raw Data'!K1142-'Raw Data'!L1142&gt;0)), 'Raw Data'!G1142, 0))</f>
        <v>0</v>
      </c>
      <c r="I1148">
        <f>IF(ISBLANK('Raw Data'!J1142), 0, IF(AND(4=MATCH(LARGE('Raw Data'!G1142:J1142, 3), 'Raw Data'!G1142:J1142, 0), 'Raw Data'!L1142-'Raw Data'!K1142&gt;3), 'Raw Data'!J1142, 0))</f>
        <v>0</v>
      </c>
      <c r="J1148">
        <f>IF(ISBLANK('Raw Data'!J1142), 0, IF(AND(3=MATCH(LARGE('Raw Data'!G1142:J1142, 3), 'Raw Data'!G1142:J1142, 0), 'Raw Data'!K1142-'Raw Data'!L1142&gt;3), 'Raw Data'!I1142, 0))</f>
        <v>0</v>
      </c>
      <c r="K1148">
        <f>IF(ISBLANK('Raw Data'!J1142), 0, IF(AND(2=MATCH(LARGE('Raw Data'!G1142:J1142, 3), 'Raw Data'!G1142:J1142, 0), AND('Raw Data'!L1142-'Raw Data'!K1142&lt;4, 'Raw Data'!L1142-'Raw Data'!K1142&gt;0)), 'Raw Data'!H1142, 0))</f>
        <v>0</v>
      </c>
      <c r="L1148">
        <f>IF(ISBLANK('Raw Data'!J1142), 0, IF(AND(1=MATCH(LARGE('Raw Data'!G1142:J1142, 3), 'Raw Data'!G1142:J1142, 0), AND('Raw Data'!K1142-'Raw Data'!L1142&lt;4, 'Raw Data'!K1142-'Raw Data'!L1142&gt;0)), 'Raw Data'!G1142, 0))</f>
        <v>0</v>
      </c>
      <c r="M1148">
        <f>IF(ISBLANK('Raw Data'!J1142), 0, IF(AND(4=MATCH(LARGE('Raw Data'!G1142:J1142, 2), 'Raw Data'!G1142:J1142, 0), 'Raw Data'!L1142-'Raw Data'!K1142&gt;3), 'Raw Data'!J1142, 0))</f>
        <v>0</v>
      </c>
      <c r="N1148">
        <f>IF(ISBLANK('Raw Data'!J1142), 0, IF(AND(3=MATCH(LARGE('Raw Data'!G1142:J1142, 2), 'Raw Data'!G1142:J1142, 0), 'Raw Data'!K1142-'Raw Data'!L1142&gt;3), 'Raw Data'!I1142, 0))</f>
        <v>0</v>
      </c>
      <c r="O1148">
        <f>IF(ISBLANK('Raw Data'!J1142), 0, IF(AND(2=MATCH(LARGE('Raw Data'!G1142:J1142, 2), 'Raw Data'!G1142:J1142, 0), AND('Raw Data'!L1142-'Raw Data'!K1142&lt;4, 'Raw Data'!L1142-'Raw Data'!K1142&gt;0)), 'Raw Data'!H1142, 0))</f>
        <v>0</v>
      </c>
      <c r="P1148">
        <f>IF(ISBLANK('Raw Data'!J1142), 0, IF(AND(1=MATCH(LARGE('Raw Data'!G1142:J1142, 2), 'Raw Data'!G1142:J1142, 0), AND('Raw Data'!K1142-'Raw Data'!L1142&lt;4, 'Raw Data'!K1142-'Raw Data'!L1142&gt;0)), 'Raw Data'!G1142, 0))</f>
        <v>0</v>
      </c>
      <c r="Q1148">
        <f>IF(ISBLANK('Raw Data'!J1142), 0, IF(AND(4=MATCH(LARGE('Raw Data'!G1142:J1142, 1), 'Raw Data'!G1142:J1142, 0), 'Raw Data'!L1142-'Raw Data'!K1142&gt;3), 'Raw Data'!J1142, 0))</f>
        <v>0</v>
      </c>
      <c r="R1148">
        <f>IF(ISBLANK('Raw Data'!J1142), 0, IF(AND(3=MATCH(LARGE('Raw Data'!G1142:J1142, 1), 'Raw Data'!G1142:J1142, 0), 'Raw Data'!K1142-'Raw Data'!L1142&gt;3), 'Raw Data'!I1142, 0))</f>
        <v>0</v>
      </c>
      <c r="S1148">
        <f>IF(AND('Raw Data'!L1142-'Raw Data'!K1142&gt;4, 'Raw Data'!F1142&lt;'Raw Data'!C1142), 'Raw Data'!J1142, 0)</f>
        <v>0</v>
      </c>
      <c r="T1148">
        <f>IF(AND('Raw Data'!K1142-'Raw Data'!L1142&gt;4, 'Raw Data'!F1142&gt;'Raw Data'!C1142), 'Raw Data'!I1142, 0)</f>
        <v>0</v>
      </c>
      <c r="U1148">
        <f>IF(AND('Raw Data'!L1142-'Raw Data'!K1142&lt;3, 'Raw Data'!L1142&gt;'Raw Data'!K1142, 'Raw Data'!F1142&lt;'Raw Data'!C1142), 'Raw Data'!H1142, 0)</f>
        <v>0</v>
      </c>
      <c r="V1148">
        <f>IF(AND('Raw Data'!L1142-'Raw Data'!K1142&lt;3, 'Raw Data'!L1142&gt;'Raw Data'!K1142, 'Raw Data'!F1142&gt;'Raw Data'!C1142), 'Raw Data'!G1142, 0)</f>
        <v>0</v>
      </c>
    </row>
    <row r="1149" spans="1:22" x14ac:dyDescent="0.3">
      <c r="A1149">
        <f>IF(AND('Raw Data'!F1143&lt;'Raw Data'!C1143, 'Raw Data'!L1143&gt;'Raw Data'!K1143, 'Raw Data'!L1143-'Raw Data'!K1143&gt;3), 'Raw Data'!J1143, 0)</f>
        <v>0</v>
      </c>
      <c r="B1149">
        <f>IF(AND('Raw Data'!C1143&lt;'Raw Data'!F1143, 'Raw Data'!K1143&gt;'Raw Data'!L1143, 'Raw Data'!K1143-'Raw Data'!L1143&gt;3), 'Raw Data'!I1143, 0)</f>
        <v>0</v>
      </c>
      <c r="C1149">
        <f>IF(AND('Raw Data'!F1143&lt;'Raw Data'!C1143, 'Raw Data'!L1143&gt;'Raw Data'!K1143, 'Raw Data'!L1143-'Raw Data'!K1143&lt;4), 'Raw Data'!H1143, 0)</f>
        <v>0</v>
      </c>
      <c r="D1149">
        <f>IF(AND('Raw Data'!C1143&lt;'Raw Data'!F1143, 'Raw Data'!K1143&gt;'Raw Data'!L1143, 'Raw Data'!K1143-'Raw Data'!L1143&lt;4), 'Raw Data'!G1143, 0)</f>
        <v>0</v>
      </c>
      <c r="E1149">
        <f>IF(ISBLANK('Raw Data'!J1143), 0, IF(AND(4=MATCH(LARGE('Raw Data'!G1143:J1143, 4), 'Raw Data'!G1143:J1143, 0), 'Raw Data'!L1143-'Raw Data'!K1143&gt;3), 'Raw Data'!J1143, 0))</f>
        <v>0</v>
      </c>
      <c r="F1149">
        <f>IF(ISBLANK('Raw Data'!J1143), 0, IF(AND(3=MATCH(LARGE('Raw Data'!G1143:J1143, 4), 'Raw Data'!G1143:J1143, 0), 'Raw Data'!K1143-'Raw Data'!L1143&gt;3), 'Raw Data'!I1143, 0))</f>
        <v>0</v>
      </c>
      <c r="G1149">
        <f>IF(ISBLANK('Raw Data'!J1143), 0, IF(AND(2=MATCH(LARGE('Raw Data'!G1143:J1143, 4), 'Raw Data'!G1143:J1143, 0), AND('Raw Data'!L1143-'Raw Data'!K1143&lt;4, 'Raw Data'!L1143-'Raw Data'!K1143&gt;0)), 'Raw Data'!H1143, 0))</f>
        <v>0</v>
      </c>
      <c r="H1149">
        <f>IF(ISBLANK('Raw Data'!J1143), 0, IF(AND(1=MATCH(LARGE('Raw Data'!G1143:J1143, 4), 'Raw Data'!G1143:J1143, 0), AND('Raw Data'!K1143-'Raw Data'!L1143&lt;4, 'Raw Data'!K1143-'Raw Data'!L1143&gt;0)), 'Raw Data'!G1143, 0))</f>
        <v>0</v>
      </c>
      <c r="I1149">
        <f>IF(ISBLANK('Raw Data'!J1143), 0, IF(AND(4=MATCH(LARGE('Raw Data'!G1143:J1143, 3), 'Raw Data'!G1143:J1143, 0), 'Raw Data'!L1143-'Raw Data'!K1143&gt;3), 'Raw Data'!J1143, 0))</f>
        <v>0</v>
      </c>
      <c r="J1149">
        <f>IF(ISBLANK('Raw Data'!J1143), 0, IF(AND(3=MATCH(LARGE('Raw Data'!G1143:J1143, 3), 'Raw Data'!G1143:J1143, 0), 'Raw Data'!K1143-'Raw Data'!L1143&gt;3), 'Raw Data'!I1143, 0))</f>
        <v>0</v>
      </c>
      <c r="K1149">
        <f>IF(ISBLANK('Raw Data'!J1143), 0, IF(AND(2=MATCH(LARGE('Raw Data'!G1143:J1143, 3), 'Raw Data'!G1143:J1143, 0), AND('Raw Data'!L1143-'Raw Data'!K1143&lt;4, 'Raw Data'!L1143-'Raw Data'!K1143&gt;0)), 'Raw Data'!H1143, 0))</f>
        <v>0</v>
      </c>
      <c r="L1149">
        <f>IF(ISBLANK('Raw Data'!J1143), 0, IF(AND(1=MATCH(LARGE('Raw Data'!G1143:J1143, 3), 'Raw Data'!G1143:J1143, 0), AND('Raw Data'!K1143-'Raw Data'!L1143&lt;4, 'Raw Data'!K1143-'Raw Data'!L1143&gt;0)), 'Raw Data'!G1143, 0))</f>
        <v>0</v>
      </c>
      <c r="M1149">
        <f>IF(ISBLANK('Raw Data'!J1143), 0, IF(AND(4=MATCH(LARGE('Raw Data'!G1143:J1143, 2), 'Raw Data'!G1143:J1143, 0), 'Raw Data'!L1143-'Raw Data'!K1143&gt;3), 'Raw Data'!J1143, 0))</f>
        <v>0</v>
      </c>
      <c r="N1149">
        <f>IF(ISBLANK('Raw Data'!J1143), 0, IF(AND(3=MATCH(LARGE('Raw Data'!G1143:J1143, 2), 'Raw Data'!G1143:J1143, 0), 'Raw Data'!K1143-'Raw Data'!L1143&gt;3), 'Raw Data'!I1143, 0))</f>
        <v>0</v>
      </c>
      <c r="O1149">
        <f>IF(ISBLANK('Raw Data'!J1143), 0, IF(AND(2=MATCH(LARGE('Raw Data'!G1143:J1143, 2), 'Raw Data'!G1143:J1143, 0), AND('Raw Data'!L1143-'Raw Data'!K1143&lt;4, 'Raw Data'!L1143-'Raw Data'!K1143&gt;0)), 'Raw Data'!H1143, 0))</f>
        <v>0</v>
      </c>
      <c r="P1149">
        <f>IF(ISBLANK('Raw Data'!J1143), 0, IF(AND(1=MATCH(LARGE('Raw Data'!G1143:J1143, 2), 'Raw Data'!G1143:J1143, 0), AND('Raw Data'!K1143-'Raw Data'!L1143&lt;4, 'Raw Data'!K1143-'Raw Data'!L1143&gt;0)), 'Raw Data'!G1143, 0))</f>
        <v>0</v>
      </c>
      <c r="Q1149">
        <f>IF(ISBLANK('Raw Data'!J1143), 0, IF(AND(4=MATCH(LARGE('Raw Data'!G1143:J1143, 1), 'Raw Data'!G1143:J1143, 0), 'Raw Data'!L1143-'Raw Data'!K1143&gt;3), 'Raw Data'!J1143, 0))</f>
        <v>0</v>
      </c>
      <c r="R1149">
        <f>IF(ISBLANK('Raw Data'!J1143), 0, IF(AND(3=MATCH(LARGE('Raw Data'!G1143:J1143, 1), 'Raw Data'!G1143:J1143, 0), 'Raw Data'!K1143-'Raw Data'!L1143&gt;3), 'Raw Data'!I1143, 0))</f>
        <v>0</v>
      </c>
      <c r="S1149">
        <f>IF(AND('Raw Data'!L1143-'Raw Data'!K1143&gt;4, 'Raw Data'!F1143&lt;'Raw Data'!C1143), 'Raw Data'!J1143, 0)</f>
        <v>0</v>
      </c>
      <c r="T1149">
        <f>IF(AND('Raw Data'!K1143-'Raw Data'!L1143&gt;4, 'Raw Data'!F1143&gt;'Raw Data'!C1143), 'Raw Data'!I1143, 0)</f>
        <v>0</v>
      </c>
      <c r="U1149">
        <f>IF(AND('Raw Data'!L1143-'Raw Data'!K1143&lt;3, 'Raw Data'!L1143&gt;'Raw Data'!K1143, 'Raw Data'!F1143&lt;'Raw Data'!C1143), 'Raw Data'!H1143, 0)</f>
        <v>0</v>
      </c>
      <c r="V1149">
        <f>IF(AND('Raw Data'!L1143-'Raw Data'!K1143&lt;3, 'Raw Data'!L1143&gt;'Raw Data'!K1143, 'Raw Data'!F1143&gt;'Raw Data'!C1143), 'Raw Data'!G1143, 0)</f>
        <v>0</v>
      </c>
    </row>
    <row r="1150" spans="1:22" x14ac:dyDescent="0.3">
      <c r="A1150">
        <f>IF(AND('Raw Data'!F1144&lt;'Raw Data'!C1144, 'Raw Data'!L1144&gt;'Raw Data'!K1144, 'Raw Data'!L1144-'Raw Data'!K1144&gt;3), 'Raw Data'!J1144, 0)</f>
        <v>0</v>
      </c>
      <c r="B1150">
        <f>IF(AND('Raw Data'!C1144&lt;'Raw Data'!F1144, 'Raw Data'!K1144&gt;'Raw Data'!L1144, 'Raw Data'!K1144-'Raw Data'!L1144&gt;3), 'Raw Data'!I1144, 0)</f>
        <v>0</v>
      </c>
      <c r="C1150">
        <f>IF(AND('Raw Data'!F1144&lt;'Raw Data'!C1144, 'Raw Data'!L1144&gt;'Raw Data'!K1144, 'Raw Data'!L1144-'Raw Data'!K1144&lt;4), 'Raw Data'!H1144, 0)</f>
        <v>0</v>
      </c>
      <c r="D1150">
        <f>IF(AND('Raw Data'!C1144&lt;'Raw Data'!F1144, 'Raw Data'!K1144&gt;'Raw Data'!L1144, 'Raw Data'!K1144-'Raw Data'!L1144&lt;4), 'Raw Data'!G1144, 0)</f>
        <v>0</v>
      </c>
      <c r="E1150">
        <f>IF(ISBLANK('Raw Data'!J1144), 0, IF(AND(4=MATCH(LARGE('Raw Data'!G1144:J1144, 4), 'Raw Data'!G1144:J1144, 0), 'Raw Data'!L1144-'Raw Data'!K1144&gt;3), 'Raw Data'!J1144, 0))</f>
        <v>0</v>
      </c>
      <c r="F1150">
        <f>IF(ISBLANK('Raw Data'!J1144), 0, IF(AND(3=MATCH(LARGE('Raw Data'!G1144:J1144, 4), 'Raw Data'!G1144:J1144, 0), 'Raw Data'!K1144-'Raw Data'!L1144&gt;3), 'Raw Data'!I1144, 0))</f>
        <v>0</v>
      </c>
      <c r="G1150">
        <f>IF(ISBLANK('Raw Data'!J1144), 0, IF(AND(2=MATCH(LARGE('Raw Data'!G1144:J1144, 4), 'Raw Data'!G1144:J1144, 0), AND('Raw Data'!L1144-'Raw Data'!K1144&lt;4, 'Raw Data'!L1144-'Raw Data'!K1144&gt;0)), 'Raw Data'!H1144, 0))</f>
        <v>0</v>
      </c>
      <c r="H1150">
        <f>IF(ISBLANK('Raw Data'!J1144), 0, IF(AND(1=MATCH(LARGE('Raw Data'!G1144:J1144, 4), 'Raw Data'!G1144:J1144, 0), AND('Raw Data'!K1144-'Raw Data'!L1144&lt;4, 'Raw Data'!K1144-'Raw Data'!L1144&gt;0)), 'Raw Data'!G1144, 0))</f>
        <v>0</v>
      </c>
      <c r="I1150">
        <f>IF(ISBLANK('Raw Data'!J1144), 0, IF(AND(4=MATCH(LARGE('Raw Data'!G1144:J1144, 3), 'Raw Data'!G1144:J1144, 0), 'Raw Data'!L1144-'Raw Data'!K1144&gt;3), 'Raw Data'!J1144, 0))</f>
        <v>0</v>
      </c>
      <c r="J1150">
        <f>IF(ISBLANK('Raw Data'!J1144), 0, IF(AND(3=MATCH(LARGE('Raw Data'!G1144:J1144, 3), 'Raw Data'!G1144:J1144, 0), 'Raw Data'!K1144-'Raw Data'!L1144&gt;3), 'Raw Data'!I1144, 0))</f>
        <v>0</v>
      </c>
      <c r="K1150">
        <f>IF(ISBLANK('Raw Data'!J1144), 0, IF(AND(2=MATCH(LARGE('Raw Data'!G1144:J1144, 3), 'Raw Data'!G1144:J1144, 0), AND('Raw Data'!L1144-'Raw Data'!K1144&lt;4, 'Raw Data'!L1144-'Raw Data'!K1144&gt;0)), 'Raw Data'!H1144, 0))</f>
        <v>0</v>
      </c>
      <c r="L1150">
        <f>IF(ISBLANK('Raw Data'!J1144), 0, IF(AND(1=MATCH(LARGE('Raw Data'!G1144:J1144, 3), 'Raw Data'!G1144:J1144, 0), AND('Raw Data'!K1144-'Raw Data'!L1144&lt;4, 'Raw Data'!K1144-'Raw Data'!L1144&gt;0)), 'Raw Data'!G1144, 0))</f>
        <v>0</v>
      </c>
      <c r="M1150">
        <f>IF(ISBLANK('Raw Data'!J1144), 0, IF(AND(4=MATCH(LARGE('Raw Data'!G1144:J1144, 2), 'Raw Data'!G1144:J1144, 0), 'Raw Data'!L1144-'Raw Data'!K1144&gt;3), 'Raw Data'!J1144, 0))</f>
        <v>0</v>
      </c>
      <c r="N1150">
        <f>IF(ISBLANK('Raw Data'!J1144), 0, IF(AND(3=MATCH(LARGE('Raw Data'!G1144:J1144, 2), 'Raw Data'!G1144:J1144, 0), 'Raw Data'!K1144-'Raw Data'!L1144&gt;3), 'Raw Data'!I1144, 0))</f>
        <v>0</v>
      </c>
      <c r="O1150">
        <f>IF(ISBLANK('Raw Data'!J1144), 0, IF(AND(2=MATCH(LARGE('Raw Data'!G1144:J1144, 2), 'Raw Data'!G1144:J1144, 0), AND('Raw Data'!L1144-'Raw Data'!K1144&lt;4, 'Raw Data'!L1144-'Raw Data'!K1144&gt;0)), 'Raw Data'!H1144, 0))</f>
        <v>0</v>
      </c>
      <c r="P1150">
        <f>IF(ISBLANK('Raw Data'!J1144), 0, IF(AND(1=MATCH(LARGE('Raw Data'!G1144:J1144, 2), 'Raw Data'!G1144:J1144, 0), AND('Raw Data'!K1144-'Raw Data'!L1144&lt;4, 'Raw Data'!K1144-'Raw Data'!L1144&gt;0)), 'Raw Data'!G1144, 0))</f>
        <v>0</v>
      </c>
      <c r="Q1150">
        <f>IF(ISBLANK('Raw Data'!J1144), 0, IF(AND(4=MATCH(LARGE('Raw Data'!G1144:J1144, 1), 'Raw Data'!G1144:J1144, 0), 'Raw Data'!L1144-'Raw Data'!K1144&gt;3), 'Raw Data'!J1144, 0))</f>
        <v>0</v>
      </c>
      <c r="R1150">
        <f>IF(ISBLANK('Raw Data'!J1144), 0, IF(AND(3=MATCH(LARGE('Raw Data'!G1144:J1144, 1), 'Raw Data'!G1144:J1144, 0), 'Raw Data'!K1144-'Raw Data'!L1144&gt;3), 'Raw Data'!I1144, 0))</f>
        <v>0</v>
      </c>
      <c r="S1150">
        <f>IF(AND('Raw Data'!L1144-'Raw Data'!K1144&gt;4, 'Raw Data'!F1144&lt;'Raw Data'!C1144), 'Raw Data'!J1144, 0)</f>
        <v>0</v>
      </c>
      <c r="T1150">
        <f>IF(AND('Raw Data'!K1144-'Raw Data'!L1144&gt;4, 'Raw Data'!F1144&gt;'Raw Data'!C1144), 'Raw Data'!I1144, 0)</f>
        <v>0</v>
      </c>
      <c r="U1150">
        <f>IF(AND('Raw Data'!L1144-'Raw Data'!K1144&lt;3, 'Raw Data'!L1144&gt;'Raw Data'!K1144, 'Raw Data'!F1144&lt;'Raw Data'!C1144), 'Raw Data'!H1144, 0)</f>
        <v>0</v>
      </c>
      <c r="V1150">
        <f>IF(AND('Raw Data'!L1144-'Raw Data'!K1144&lt;3, 'Raw Data'!L1144&gt;'Raw Data'!K1144, 'Raw Data'!F1144&gt;'Raw Data'!C1144), 'Raw Data'!G1144, 0)</f>
        <v>0</v>
      </c>
    </row>
    <row r="1151" spans="1:22" x14ac:dyDescent="0.3">
      <c r="A1151">
        <f>IF(AND('Raw Data'!F1145&lt;'Raw Data'!C1145, 'Raw Data'!L1145&gt;'Raw Data'!K1145, 'Raw Data'!L1145-'Raw Data'!K1145&gt;3), 'Raw Data'!J1145, 0)</f>
        <v>0</v>
      </c>
      <c r="B1151">
        <f>IF(AND('Raw Data'!C1145&lt;'Raw Data'!F1145, 'Raw Data'!K1145&gt;'Raw Data'!L1145, 'Raw Data'!K1145-'Raw Data'!L1145&gt;3), 'Raw Data'!I1145, 0)</f>
        <v>0</v>
      </c>
      <c r="C1151">
        <f>IF(AND('Raw Data'!F1145&lt;'Raw Data'!C1145, 'Raw Data'!L1145&gt;'Raw Data'!K1145, 'Raw Data'!L1145-'Raw Data'!K1145&lt;4), 'Raw Data'!H1145, 0)</f>
        <v>0</v>
      </c>
      <c r="D1151">
        <f>IF(AND('Raw Data'!C1145&lt;'Raw Data'!F1145, 'Raw Data'!K1145&gt;'Raw Data'!L1145, 'Raw Data'!K1145-'Raw Data'!L1145&lt;4), 'Raw Data'!G1145, 0)</f>
        <v>0</v>
      </c>
      <c r="E1151">
        <f>IF(ISBLANK('Raw Data'!J1145), 0, IF(AND(4=MATCH(LARGE('Raw Data'!G1145:J1145, 4), 'Raw Data'!G1145:J1145, 0), 'Raw Data'!L1145-'Raw Data'!K1145&gt;3), 'Raw Data'!J1145, 0))</f>
        <v>0</v>
      </c>
      <c r="F1151">
        <f>IF(ISBLANK('Raw Data'!J1145), 0, IF(AND(3=MATCH(LARGE('Raw Data'!G1145:J1145, 4), 'Raw Data'!G1145:J1145, 0), 'Raw Data'!K1145-'Raw Data'!L1145&gt;3), 'Raw Data'!I1145, 0))</f>
        <v>0</v>
      </c>
      <c r="G1151">
        <f>IF(ISBLANK('Raw Data'!J1145), 0, IF(AND(2=MATCH(LARGE('Raw Data'!G1145:J1145, 4), 'Raw Data'!G1145:J1145, 0), AND('Raw Data'!L1145-'Raw Data'!K1145&lt;4, 'Raw Data'!L1145-'Raw Data'!K1145&gt;0)), 'Raw Data'!H1145, 0))</f>
        <v>0</v>
      </c>
      <c r="H1151">
        <f>IF(ISBLANK('Raw Data'!J1145), 0, IF(AND(1=MATCH(LARGE('Raw Data'!G1145:J1145, 4), 'Raw Data'!G1145:J1145, 0), AND('Raw Data'!K1145-'Raw Data'!L1145&lt;4, 'Raw Data'!K1145-'Raw Data'!L1145&gt;0)), 'Raw Data'!G1145, 0))</f>
        <v>0</v>
      </c>
      <c r="I1151">
        <f>IF(ISBLANK('Raw Data'!J1145), 0, IF(AND(4=MATCH(LARGE('Raw Data'!G1145:J1145, 3), 'Raw Data'!G1145:J1145, 0), 'Raw Data'!L1145-'Raw Data'!K1145&gt;3), 'Raw Data'!J1145, 0))</f>
        <v>0</v>
      </c>
      <c r="J1151">
        <f>IF(ISBLANK('Raw Data'!J1145), 0, IF(AND(3=MATCH(LARGE('Raw Data'!G1145:J1145, 3), 'Raw Data'!G1145:J1145, 0), 'Raw Data'!K1145-'Raw Data'!L1145&gt;3), 'Raw Data'!I1145, 0))</f>
        <v>0</v>
      </c>
      <c r="K1151">
        <f>IF(ISBLANK('Raw Data'!J1145), 0, IF(AND(2=MATCH(LARGE('Raw Data'!G1145:J1145, 3), 'Raw Data'!G1145:J1145, 0), AND('Raw Data'!L1145-'Raw Data'!K1145&lt;4, 'Raw Data'!L1145-'Raw Data'!K1145&gt;0)), 'Raw Data'!H1145, 0))</f>
        <v>0</v>
      </c>
      <c r="L1151">
        <f>IF(ISBLANK('Raw Data'!J1145), 0, IF(AND(1=MATCH(LARGE('Raw Data'!G1145:J1145, 3), 'Raw Data'!G1145:J1145, 0), AND('Raw Data'!K1145-'Raw Data'!L1145&lt;4, 'Raw Data'!K1145-'Raw Data'!L1145&gt;0)), 'Raw Data'!G1145, 0))</f>
        <v>0</v>
      </c>
      <c r="M1151">
        <f>IF(ISBLANK('Raw Data'!J1145), 0, IF(AND(4=MATCH(LARGE('Raw Data'!G1145:J1145, 2), 'Raw Data'!G1145:J1145, 0), 'Raw Data'!L1145-'Raw Data'!K1145&gt;3), 'Raw Data'!J1145, 0))</f>
        <v>0</v>
      </c>
      <c r="N1151">
        <f>IF(ISBLANK('Raw Data'!J1145), 0, IF(AND(3=MATCH(LARGE('Raw Data'!G1145:J1145, 2), 'Raw Data'!G1145:J1145, 0), 'Raw Data'!K1145-'Raw Data'!L1145&gt;3), 'Raw Data'!I1145, 0))</f>
        <v>0</v>
      </c>
      <c r="O1151">
        <f>IF(ISBLANK('Raw Data'!J1145), 0, IF(AND(2=MATCH(LARGE('Raw Data'!G1145:J1145, 2), 'Raw Data'!G1145:J1145, 0), AND('Raw Data'!L1145-'Raw Data'!K1145&lt;4, 'Raw Data'!L1145-'Raw Data'!K1145&gt;0)), 'Raw Data'!H1145, 0))</f>
        <v>0</v>
      </c>
      <c r="P1151">
        <f>IF(ISBLANK('Raw Data'!J1145), 0, IF(AND(1=MATCH(LARGE('Raw Data'!G1145:J1145, 2), 'Raw Data'!G1145:J1145, 0), AND('Raw Data'!K1145-'Raw Data'!L1145&lt;4, 'Raw Data'!K1145-'Raw Data'!L1145&gt;0)), 'Raw Data'!G1145, 0))</f>
        <v>0</v>
      </c>
      <c r="Q1151">
        <f>IF(ISBLANK('Raw Data'!J1145), 0, IF(AND(4=MATCH(LARGE('Raw Data'!G1145:J1145, 1), 'Raw Data'!G1145:J1145, 0), 'Raw Data'!L1145-'Raw Data'!K1145&gt;3), 'Raw Data'!J1145, 0))</f>
        <v>0</v>
      </c>
      <c r="R1151">
        <f>IF(ISBLANK('Raw Data'!J1145), 0, IF(AND(3=MATCH(LARGE('Raw Data'!G1145:J1145, 1), 'Raw Data'!G1145:J1145, 0), 'Raw Data'!K1145-'Raw Data'!L1145&gt;3), 'Raw Data'!I1145, 0))</f>
        <v>0</v>
      </c>
      <c r="S1151">
        <f>IF(AND('Raw Data'!L1145-'Raw Data'!K1145&gt;4, 'Raw Data'!F1145&lt;'Raw Data'!C1145), 'Raw Data'!J1145, 0)</f>
        <v>0</v>
      </c>
      <c r="T1151">
        <f>IF(AND('Raw Data'!K1145-'Raw Data'!L1145&gt;4, 'Raw Data'!F1145&gt;'Raw Data'!C1145), 'Raw Data'!I1145, 0)</f>
        <v>0</v>
      </c>
      <c r="U1151">
        <f>IF(AND('Raw Data'!L1145-'Raw Data'!K1145&lt;3, 'Raw Data'!L1145&gt;'Raw Data'!K1145, 'Raw Data'!F1145&lt;'Raw Data'!C1145), 'Raw Data'!H1145, 0)</f>
        <v>0</v>
      </c>
      <c r="V1151">
        <f>IF(AND('Raw Data'!L1145-'Raw Data'!K1145&lt;3, 'Raw Data'!L1145&gt;'Raw Data'!K1145, 'Raw Data'!F1145&gt;'Raw Data'!C1145), 'Raw Data'!G1145, 0)</f>
        <v>0</v>
      </c>
    </row>
    <row r="1152" spans="1:22" x14ac:dyDescent="0.3">
      <c r="A1152">
        <f>IF(AND('Raw Data'!F1146&lt;'Raw Data'!C1146, 'Raw Data'!L1146&gt;'Raw Data'!K1146, 'Raw Data'!L1146-'Raw Data'!K1146&gt;3), 'Raw Data'!J1146, 0)</f>
        <v>0</v>
      </c>
      <c r="B1152">
        <f>IF(AND('Raw Data'!C1146&lt;'Raw Data'!F1146, 'Raw Data'!K1146&gt;'Raw Data'!L1146, 'Raw Data'!K1146-'Raw Data'!L1146&gt;3), 'Raw Data'!I1146, 0)</f>
        <v>0</v>
      </c>
      <c r="C1152">
        <f>IF(AND('Raw Data'!F1146&lt;'Raw Data'!C1146, 'Raw Data'!L1146&gt;'Raw Data'!K1146, 'Raw Data'!L1146-'Raw Data'!K1146&lt;4), 'Raw Data'!H1146, 0)</f>
        <v>0</v>
      </c>
      <c r="D1152">
        <f>IF(AND('Raw Data'!C1146&lt;'Raw Data'!F1146, 'Raw Data'!K1146&gt;'Raw Data'!L1146, 'Raw Data'!K1146-'Raw Data'!L1146&lt;4), 'Raw Data'!G1146, 0)</f>
        <v>0</v>
      </c>
      <c r="E1152">
        <f>IF(ISBLANK('Raw Data'!J1146), 0, IF(AND(4=MATCH(LARGE('Raw Data'!G1146:J1146, 4), 'Raw Data'!G1146:J1146, 0), 'Raw Data'!L1146-'Raw Data'!K1146&gt;3), 'Raw Data'!J1146, 0))</f>
        <v>0</v>
      </c>
      <c r="F1152">
        <f>IF(ISBLANK('Raw Data'!J1146), 0, IF(AND(3=MATCH(LARGE('Raw Data'!G1146:J1146, 4), 'Raw Data'!G1146:J1146, 0), 'Raw Data'!K1146-'Raw Data'!L1146&gt;3), 'Raw Data'!I1146, 0))</f>
        <v>0</v>
      </c>
      <c r="G1152">
        <f>IF(ISBLANK('Raw Data'!J1146), 0, IF(AND(2=MATCH(LARGE('Raw Data'!G1146:J1146, 4), 'Raw Data'!G1146:J1146, 0), AND('Raw Data'!L1146-'Raw Data'!K1146&lt;4, 'Raw Data'!L1146-'Raw Data'!K1146&gt;0)), 'Raw Data'!H1146, 0))</f>
        <v>0</v>
      </c>
      <c r="H1152">
        <f>IF(ISBLANK('Raw Data'!J1146), 0, IF(AND(1=MATCH(LARGE('Raw Data'!G1146:J1146, 4), 'Raw Data'!G1146:J1146, 0), AND('Raw Data'!K1146-'Raw Data'!L1146&lt;4, 'Raw Data'!K1146-'Raw Data'!L1146&gt;0)), 'Raw Data'!G1146, 0))</f>
        <v>0</v>
      </c>
      <c r="I1152">
        <f>IF(ISBLANK('Raw Data'!J1146), 0, IF(AND(4=MATCH(LARGE('Raw Data'!G1146:J1146, 3), 'Raw Data'!G1146:J1146, 0), 'Raw Data'!L1146-'Raw Data'!K1146&gt;3), 'Raw Data'!J1146, 0))</f>
        <v>0</v>
      </c>
      <c r="J1152">
        <f>IF(ISBLANK('Raw Data'!J1146), 0, IF(AND(3=MATCH(LARGE('Raw Data'!G1146:J1146, 3), 'Raw Data'!G1146:J1146, 0), 'Raw Data'!K1146-'Raw Data'!L1146&gt;3), 'Raw Data'!I1146, 0))</f>
        <v>0</v>
      </c>
      <c r="K1152">
        <f>IF(ISBLANK('Raw Data'!J1146), 0, IF(AND(2=MATCH(LARGE('Raw Data'!G1146:J1146, 3), 'Raw Data'!G1146:J1146, 0), AND('Raw Data'!L1146-'Raw Data'!K1146&lt;4, 'Raw Data'!L1146-'Raw Data'!K1146&gt;0)), 'Raw Data'!H1146, 0))</f>
        <v>0</v>
      </c>
      <c r="L1152">
        <f>IF(ISBLANK('Raw Data'!J1146), 0, IF(AND(1=MATCH(LARGE('Raw Data'!G1146:J1146, 3), 'Raw Data'!G1146:J1146, 0), AND('Raw Data'!K1146-'Raw Data'!L1146&lt;4, 'Raw Data'!K1146-'Raw Data'!L1146&gt;0)), 'Raw Data'!G1146, 0))</f>
        <v>0</v>
      </c>
      <c r="M1152">
        <f>IF(ISBLANK('Raw Data'!J1146), 0, IF(AND(4=MATCH(LARGE('Raw Data'!G1146:J1146, 2), 'Raw Data'!G1146:J1146, 0), 'Raw Data'!L1146-'Raw Data'!K1146&gt;3), 'Raw Data'!J1146, 0))</f>
        <v>0</v>
      </c>
      <c r="N1152">
        <f>IF(ISBLANK('Raw Data'!J1146), 0, IF(AND(3=MATCH(LARGE('Raw Data'!G1146:J1146, 2), 'Raw Data'!G1146:J1146, 0), 'Raw Data'!K1146-'Raw Data'!L1146&gt;3), 'Raw Data'!I1146, 0))</f>
        <v>0</v>
      </c>
      <c r="O1152">
        <f>IF(ISBLANK('Raw Data'!J1146), 0, IF(AND(2=MATCH(LARGE('Raw Data'!G1146:J1146, 2), 'Raw Data'!G1146:J1146, 0), AND('Raw Data'!L1146-'Raw Data'!K1146&lt;4, 'Raw Data'!L1146-'Raw Data'!K1146&gt;0)), 'Raw Data'!H1146, 0))</f>
        <v>0</v>
      </c>
      <c r="P1152">
        <f>IF(ISBLANK('Raw Data'!J1146), 0, IF(AND(1=MATCH(LARGE('Raw Data'!G1146:J1146, 2), 'Raw Data'!G1146:J1146, 0), AND('Raw Data'!K1146-'Raw Data'!L1146&lt;4, 'Raw Data'!K1146-'Raw Data'!L1146&gt;0)), 'Raw Data'!G1146, 0))</f>
        <v>0</v>
      </c>
      <c r="Q1152">
        <f>IF(ISBLANK('Raw Data'!J1146), 0, IF(AND(4=MATCH(LARGE('Raw Data'!G1146:J1146, 1), 'Raw Data'!G1146:J1146, 0), 'Raw Data'!L1146-'Raw Data'!K1146&gt;3), 'Raw Data'!J1146, 0))</f>
        <v>0</v>
      </c>
      <c r="R1152">
        <f>IF(ISBLANK('Raw Data'!J1146), 0, IF(AND(3=MATCH(LARGE('Raw Data'!G1146:J1146, 1), 'Raw Data'!G1146:J1146, 0), 'Raw Data'!K1146-'Raw Data'!L1146&gt;3), 'Raw Data'!I1146, 0))</f>
        <v>0</v>
      </c>
      <c r="S1152">
        <f>IF(AND('Raw Data'!L1146-'Raw Data'!K1146&gt;4, 'Raw Data'!F1146&lt;'Raw Data'!C1146), 'Raw Data'!J1146, 0)</f>
        <v>0</v>
      </c>
      <c r="T1152">
        <f>IF(AND('Raw Data'!K1146-'Raw Data'!L1146&gt;4, 'Raw Data'!F1146&gt;'Raw Data'!C1146), 'Raw Data'!I1146, 0)</f>
        <v>0</v>
      </c>
      <c r="U1152">
        <f>IF(AND('Raw Data'!L1146-'Raw Data'!K1146&lt;3, 'Raw Data'!L1146&gt;'Raw Data'!K1146, 'Raw Data'!F1146&lt;'Raw Data'!C1146), 'Raw Data'!H1146, 0)</f>
        <v>0</v>
      </c>
      <c r="V1152">
        <f>IF(AND('Raw Data'!L1146-'Raw Data'!K1146&lt;3, 'Raw Data'!L1146&gt;'Raw Data'!K1146, 'Raw Data'!F1146&gt;'Raw Data'!C1146), 'Raw Data'!G1146, 0)</f>
        <v>0</v>
      </c>
    </row>
    <row r="1153" spans="1:22" x14ac:dyDescent="0.3">
      <c r="A1153">
        <f>IF(AND('Raw Data'!F1147&lt;'Raw Data'!C1147, 'Raw Data'!L1147&gt;'Raw Data'!K1147, 'Raw Data'!L1147-'Raw Data'!K1147&gt;3), 'Raw Data'!J1147, 0)</f>
        <v>0</v>
      </c>
      <c r="B1153">
        <f>IF(AND('Raw Data'!C1147&lt;'Raw Data'!F1147, 'Raw Data'!K1147&gt;'Raw Data'!L1147, 'Raw Data'!K1147-'Raw Data'!L1147&gt;3), 'Raw Data'!I1147, 0)</f>
        <v>0</v>
      </c>
      <c r="C1153">
        <f>IF(AND('Raw Data'!F1147&lt;'Raw Data'!C1147, 'Raw Data'!L1147&gt;'Raw Data'!K1147, 'Raw Data'!L1147-'Raw Data'!K1147&lt;4), 'Raw Data'!H1147, 0)</f>
        <v>0</v>
      </c>
      <c r="D1153">
        <f>IF(AND('Raw Data'!C1147&lt;'Raw Data'!F1147, 'Raw Data'!K1147&gt;'Raw Data'!L1147, 'Raw Data'!K1147-'Raw Data'!L1147&lt;4), 'Raw Data'!G1147, 0)</f>
        <v>0</v>
      </c>
      <c r="E1153">
        <f>IF(ISBLANK('Raw Data'!J1147), 0, IF(AND(4=MATCH(LARGE('Raw Data'!G1147:J1147, 4), 'Raw Data'!G1147:J1147, 0), 'Raw Data'!L1147-'Raw Data'!K1147&gt;3), 'Raw Data'!J1147, 0))</f>
        <v>0</v>
      </c>
      <c r="F1153">
        <f>IF(ISBLANK('Raw Data'!J1147), 0, IF(AND(3=MATCH(LARGE('Raw Data'!G1147:J1147, 4), 'Raw Data'!G1147:J1147, 0), 'Raw Data'!K1147-'Raw Data'!L1147&gt;3), 'Raw Data'!I1147, 0))</f>
        <v>0</v>
      </c>
      <c r="G1153">
        <f>IF(ISBLANK('Raw Data'!J1147), 0, IF(AND(2=MATCH(LARGE('Raw Data'!G1147:J1147, 4), 'Raw Data'!G1147:J1147, 0), AND('Raw Data'!L1147-'Raw Data'!K1147&lt;4, 'Raw Data'!L1147-'Raw Data'!K1147&gt;0)), 'Raw Data'!H1147, 0))</f>
        <v>0</v>
      </c>
      <c r="H1153">
        <f>IF(ISBLANK('Raw Data'!J1147), 0, IF(AND(1=MATCH(LARGE('Raw Data'!G1147:J1147, 4), 'Raw Data'!G1147:J1147, 0), AND('Raw Data'!K1147-'Raw Data'!L1147&lt;4, 'Raw Data'!K1147-'Raw Data'!L1147&gt;0)), 'Raw Data'!G1147, 0))</f>
        <v>0</v>
      </c>
      <c r="I1153">
        <f>IF(ISBLANK('Raw Data'!J1147), 0, IF(AND(4=MATCH(LARGE('Raw Data'!G1147:J1147, 3), 'Raw Data'!G1147:J1147, 0), 'Raw Data'!L1147-'Raw Data'!K1147&gt;3), 'Raw Data'!J1147, 0))</f>
        <v>0</v>
      </c>
      <c r="J1153">
        <f>IF(ISBLANK('Raw Data'!J1147), 0, IF(AND(3=MATCH(LARGE('Raw Data'!G1147:J1147, 3), 'Raw Data'!G1147:J1147, 0), 'Raw Data'!K1147-'Raw Data'!L1147&gt;3), 'Raw Data'!I1147, 0))</f>
        <v>0</v>
      </c>
      <c r="K1153">
        <f>IF(ISBLANK('Raw Data'!J1147), 0, IF(AND(2=MATCH(LARGE('Raw Data'!G1147:J1147, 3), 'Raw Data'!G1147:J1147, 0), AND('Raw Data'!L1147-'Raw Data'!K1147&lt;4, 'Raw Data'!L1147-'Raw Data'!K1147&gt;0)), 'Raw Data'!H1147, 0))</f>
        <v>0</v>
      </c>
      <c r="L1153">
        <f>IF(ISBLANK('Raw Data'!J1147), 0, IF(AND(1=MATCH(LARGE('Raw Data'!G1147:J1147, 3), 'Raw Data'!G1147:J1147, 0), AND('Raw Data'!K1147-'Raw Data'!L1147&lt;4, 'Raw Data'!K1147-'Raw Data'!L1147&gt;0)), 'Raw Data'!G1147, 0))</f>
        <v>0</v>
      </c>
      <c r="M1153">
        <f>IF(ISBLANK('Raw Data'!J1147), 0, IF(AND(4=MATCH(LARGE('Raw Data'!G1147:J1147, 2), 'Raw Data'!G1147:J1147, 0), 'Raw Data'!L1147-'Raw Data'!K1147&gt;3), 'Raw Data'!J1147, 0))</f>
        <v>0</v>
      </c>
      <c r="N1153">
        <f>IF(ISBLANK('Raw Data'!J1147), 0, IF(AND(3=MATCH(LARGE('Raw Data'!G1147:J1147, 2), 'Raw Data'!G1147:J1147, 0), 'Raw Data'!K1147-'Raw Data'!L1147&gt;3), 'Raw Data'!I1147, 0))</f>
        <v>0</v>
      </c>
      <c r="O1153">
        <f>IF(ISBLANK('Raw Data'!J1147), 0, IF(AND(2=MATCH(LARGE('Raw Data'!G1147:J1147, 2), 'Raw Data'!G1147:J1147, 0), AND('Raw Data'!L1147-'Raw Data'!K1147&lt;4, 'Raw Data'!L1147-'Raw Data'!K1147&gt;0)), 'Raw Data'!H1147, 0))</f>
        <v>0</v>
      </c>
      <c r="P1153">
        <f>IF(ISBLANK('Raw Data'!J1147), 0, IF(AND(1=MATCH(LARGE('Raw Data'!G1147:J1147, 2), 'Raw Data'!G1147:J1147, 0), AND('Raw Data'!K1147-'Raw Data'!L1147&lt;4, 'Raw Data'!K1147-'Raw Data'!L1147&gt;0)), 'Raw Data'!G1147, 0))</f>
        <v>0</v>
      </c>
      <c r="Q1153">
        <f>IF(ISBLANK('Raw Data'!J1147), 0, IF(AND(4=MATCH(LARGE('Raw Data'!G1147:J1147, 1), 'Raw Data'!G1147:J1147, 0), 'Raw Data'!L1147-'Raw Data'!K1147&gt;3), 'Raw Data'!J1147, 0))</f>
        <v>0</v>
      </c>
      <c r="R1153">
        <f>IF(ISBLANK('Raw Data'!J1147), 0, IF(AND(3=MATCH(LARGE('Raw Data'!G1147:J1147, 1), 'Raw Data'!G1147:J1147, 0), 'Raw Data'!K1147-'Raw Data'!L1147&gt;3), 'Raw Data'!I1147, 0))</f>
        <v>0</v>
      </c>
      <c r="S1153">
        <f>IF(AND('Raw Data'!L1147-'Raw Data'!K1147&gt;4, 'Raw Data'!F1147&lt;'Raw Data'!C1147), 'Raw Data'!J1147, 0)</f>
        <v>0</v>
      </c>
      <c r="T1153">
        <f>IF(AND('Raw Data'!K1147-'Raw Data'!L1147&gt;4, 'Raw Data'!F1147&gt;'Raw Data'!C1147), 'Raw Data'!I1147, 0)</f>
        <v>0</v>
      </c>
      <c r="U1153">
        <f>IF(AND('Raw Data'!L1147-'Raw Data'!K1147&lt;3, 'Raw Data'!L1147&gt;'Raw Data'!K1147, 'Raw Data'!F1147&lt;'Raw Data'!C1147), 'Raw Data'!H1147, 0)</f>
        <v>0</v>
      </c>
      <c r="V1153">
        <f>IF(AND('Raw Data'!L1147-'Raw Data'!K1147&lt;3, 'Raw Data'!L1147&gt;'Raw Data'!K1147, 'Raw Data'!F1147&gt;'Raw Data'!C1147), 'Raw Data'!G1147, 0)</f>
        <v>0</v>
      </c>
    </row>
    <row r="1154" spans="1:22" x14ac:dyDescent="0.3">
      <c r="A1154">
        <f>IF(AND('Raw Data'!F1148&lt;'Raw Data'!C1148, 'Raw Data'!L1148&gt;'Raw Data'!K1148, 'Raw Data'!L1148-'Raw Data'!K1148&gt;3), 'Raw Data'!J1148, 0)</f>
        <v>0</v>
      </c>
      <c r="B1154">
        <f>IF(AND('Raw Data'!C1148&lt;'Raw Data'!F1148, 'Raw Data'!K1148&gt;'Raw Data'!L1148, 'Raw Data'!K1148-'Raw Data'!L1148&gt;3), 'Raw Data'!I1148, 0)</f>
        <v>0</v>
      </c>
      <c r="C1154">
        <f>IF(AND('Raw Data'!F1148&lt;'Raw Data'!C1148, 'Raw Data'!L1148&gt;'Raw Data'!K1148, 'Raw Data'!L1148-'Raw Data'!K1148&lt;4), 'Raw Data'!H1148, 0)</f>
        <v>0</v>
      </c>
      <c r="D1154">
        <f>IF(AND('Raw Data'!C1148&lt;'Raw Data'!F1148, 'Raw Data'!K1148&gt;'Raw Data'!L1148, 'Raw Data'!K1148-'Raw Data'!L1148&lt;4), 'Raw Data'!G1148, 0)</f>
        <v>0</v>
      </c>
      <c r="E1154">
        <f>IF(ISBLANK('Raw Data'!J1148), 0, IF(AND(4=MATCH(LARGE('Raw Data'!G1148:J1148, 4), 'Raw Data'!G1148:J1148, 0), 'Raw Data'!L1148-'Raw Data'!K1148&gt;3), 'Raw Data'!J1148, 0))</f>
        <v>0</v>
      </c>
      <c r="F1154">
        <f>IF(ISBLANK('Raw Data'!J1148), 0, IF(AND(3=MATCH(LARGE('Raw Data'!G1148:J1148, 4), 'Raw Data'!G1148:J1148, 0), 'Raw Data'!K1148-'Raw Data'!L1148&gt;3), 'Raw Data'!I1148, 0))</f>
        <v>0</v>
      </c>
      <c r="G1154">
        <f>IF(ISBLANK('Raw Data'!J1148), 0, IF(AND(2=MATCH(LARGE('Raw Data'!G1148:J1148, 4), 'Raw Data'!G1148:J1148, 0), AND('Raw Data'!L1148-'Raw Data'!K1148&lt;4, 'Raw Data'!L1148-'Raw Data'!K1148&gt;0)), 'Raw Data'!H1148, 0))</f>
        <v>0</v>
      </c>
      <c r="H1154">
        <f>IF(ISBLANK('Raw Data'!J1148), 0, IF(AND(1=MATCH(LARGE('Raw Data'!G1148:J1148, 4), 'Raw Data'!G1148:J1148, 0), AND('Raw Data'!K1148-'Raw Data'!L1148&lt;4, 'Raw Data'!K1148-'Raw Data'!L1148&gt;0)), 'Raw Data'!G1148, 0))</f>
        <v>0</v>
      </c>
      <c r="I1154">
        <f>IF(ISBLANK('Raw Data'!J1148), 0, IF(AND(4=MATCH(LARGE('Raw Data'!G1148:J1148, 3), 'Raw Data'!G1148:J1148, 0), 'Raw Data'!L1148-'Raw Data'!K1148&gt;3), 'Raw Data'!J1148, 0))</f>
        <v>0</v>
      </c>
      <c r="J1154">
        <f>IF(ISBLANK('Raw Data'!J1148), 0, IF(AND(3=MATCH(LARGE('Raw Data'!G1148:J1148, 3), 'Raw Data'!G1148:J1148, 0), 'Raw Data'!K1148-'Raw Data'!L1148&gt;3), 'Raw Data'!I1148, 0))</f>
        <v>0</v>
      </c>
      <c r="K1154">
        <f>IF(ISBLANK('Raw Data'!J1148), 0, IF(AND(2=MATCH(LARGE('Raw Data'!G1148:J1148, 3), 'Raw Data'!G1148:J1148, 0), AND('Raw Data'!L1148-'Raw Data'!K1148&lt;4, 'Raw Data'!L1148-'Raw Data'!K1148&gt;0)), 'Raw Data'!H1148, 0))</f>
        <v>0</v>
      </c>
      <c r="L1154">
        <f>IF(ISBLANK('Raw Data'!J1148), 0, IF(AND(1=MATCH(LARGE('Raw Data'!G1148:J1148, 3), 'Raw Data'!G1148:J1148, 0), AND('Raw Data'!K1148-'Raw Data'!L1148&lt;4, 'Raw Data'!K1148-'Raw Data'!L1148&gt;0)), 'Raw Data'!G1148, 0))</f>
        <v>0</v>
      </c>
      <c r="M1154">
        <f>IF(ISBLANK('Raw Data'!J1148), 0, IF(AND(4=MATCH(LARGE('Raw Data'!G1148:J1148, 2), 'Raw Data'!G1148:J1148, 0), 'Raw Data'!L1148-'Raw Data'!K1148&gt;3), 'Raw Data'!J1148, 0))</f>
        <v>0</v>
      </c>
      <c r="N1154">
        <f>IF(ISBLANK('Raw Data'!J1148), 0, IF(AND(3=MATCH(LARGE('Raw Data'!G1148:J1148, 2), 'Raw Data'!G1148:J1148, 0), 'Raw Data'!K1148-'Raw Data'!L1148&gt;3), 'Raw Data'!I1148, 0))</f>
        <v>0</v>
      </c>
      <c r="O1154">
        <f>IF(ISBLANK('Raw Data'!J1148), 0, IF(AND(2=MATCH(LARGE('Raw Data'!G1148:J1148, 2), 'Raw Data'!G1148:J1148, 0), AND('Raw Data'!L1148-'Raw Data'!K1148&lt;4, 'Raw Data'!L1148-'Raw Data'!K1148&gt;0)), 'Raw Data'!H1148, 0))</f>
        <v>0</v>
      </c>
      <c r="P1154">
        <f>IF(ISBLANK('Raw Data'!J1148), 0, IF(AND(1=MATCH(LARGE('Raw Data'!G1148:J1148, 2), 'Raw Data'!G1148:J1148, 0), AND('Raw Data'!K1148-'Raw Data'!L1148&lt;4, 'Raw Data'!K1148-'Raw Data'!L1148&gt;0)), 'Raw Data'!G1148, 0))</f>
        <v>0</v>
      </c>
      <c r="Q1154">
        <f>IF(ISBLANK('Raw Data'!J1148), 0, IF(AND(4=MATCH(LARGE('Raw Data'!G1148:J1148, 1), 'Raw Data'!G1148:J1148, 0), 'Raw Data'!L1148-'Raw Data'!K1148&gt;3), 'Raw Data'!J1148, 0))</f>
        <v>0</v>
      </c>
      <c r="R1154">
        <f>IF(ISBLANK('Raw Data'!J1148), 0, IF(AND(3=MATCH(LARGE('Raw Data'!G1148:J1148, 1), 'Raw Data'!G1148:J1148, 0), 'Raw Data'!K1148-'Raw Data'!L1148&gt;3), 'Raw Data'!I1148, 0))</f>
        <v>0</v>
      </c>
      <c r="S1154">
        <f>IF(AND('Raw Data'!L1148-'Raw Data'!K1148&gt;4, 'Raw Data'!F1148&lt;'Raw Data'!C1148), 'Raw Data'!J1148, 0)</f>
        <v>0</v>
      </c>
      <c r="T1154">
        <f>IF(AND('Raw Data'!K1148-'Raw Data'!L1148&gt;4, 'Raw Data'!F1148&gt;'Raw Data'!C1148), 'Raw Data'!I1148, 0)</f>
        <v>0</v>
      </c>
      <c r="U1154">
        <f>IF(AND('Raw Data'!L1148-'Raw Data'!K1148&lt;3, 'Raw Data'!L1148&gt;'Raw Data'!K1148, 'Raw Data'!F1148&lt;'Raw Data'!C1148), 'Raw Data'!H1148, 0)</f>
        <v>0</v>
      </c>
      <c r="V1154">
        <f>IF(AND('Raw Data'!L1148-'Raw Data'!K1148&lt;3, 'Raw Data'!L1148&gt;'Raw Data'!K1148, 'Raw Data'!F1148&gt;'Raw Data'!C1148), 'Raw Data'!G1148, 0)</f>
        <v>0</v>
      </c>
    </row>
    <row r="1155" spans="1:22" x14ac:dyDescent="0.3">
      <c r="A1155">
        <f>IF(AND('Raw Data'!F1149&lt;'Raw Data'!C1149, 'Raw Data'!L1149&gt;'Raw Data'!K1149, 'Raw Data'!L1149-'Raw Data'!K1149&gt;3), 'Raw Data'!J1149, 0)</f>
        <v>0</v>
      </c>
      <c r="B1155">
        <f>IF(AND('Raw Data'!C1149&lt;'Raw Data'!F1149, 'Raw Data'!K1149&gt;'Raw Data'!L1149, 'Raw Data'!K1149-'Raw Data'!L1149&gt;3), 'Raw Data'!I1149, 0)</f>
        <v>0</v>
      </c>
      <c r="C1155">
        <f>IF(AND('Raw Data'!F1149&lt;'Raw Data'!C1149, 'Raw Data'!L1149&gt;'Raw Data'!K1149, 'Raw Data'!L1149-'Raw Data'!K1149&lt;4), 'Raw Data'!H1149, 0)</f>
        <v>0</v>
      </c>
      <c r="D1155">
        <f>IF(AND('Raw Data'!C1149&lt;'Raw Data'!F1149, 'Raw Data'!K1149&gt;'Raw Data'!L1149, 'Raw Data'!K1149-'Raw Data'!L1149&lt;4), 'Raw Data'!G1149, 0)</f>
        <v>0</v>
      </c>
      <c r="E1155">
        <f>IF(ISBLANK('Raw Data'!J1149), 0, IF(AND(4=MATCH(LARGE('Raw Data'!G1149:J1149, 4), 'Raw Data'!G1149:J1149, 0), 'Raw Data'!L1149-'Raw Data'!K1149&gt;3), 'Raw Data'!J1149, 0))</f>
        <v>0</v>
      </c>
      <c r="F1155">
        <f>IF(ISBLANK('Raw Data'!J1149), 0, IF(AND(3=MATCH(LARGE('Raw Data'!G1149:J1149, 4), 'Raw Data'!G1149:J1149, 0), 'Raw Data'!K1149-'Raw Data'!L1149&gt;3), 'Raw Data'!I1149, 0))</f>
        <v>0</v>
      </c>
      <c r="G1155">
        <f>IF(ISBLANK('Raw Data'!J1149), 0, IF(AND(2=MATCH(LARGE('Raw Data'!G1149:J1149, 4), 'Raw Data'!G1149:J1149, 0), AND('Raw Data'!L1149-'Raw Data'!K1149&lt;4, 'Raw Data'!L1149-'Raw Data'!K1149&gt;0)), 'Raw Data'!H1149, 0))</f>
        <v>0</v>
      </c>
      <c r="H1155">
        <f>IF(ISBLANK('Raw Data'!J1149), 0, IF(AND(1=MATCH(LARGE('Raw Data'!G1149:J1149, 4), 'Raw Data'!G1149:J1149, 0), AND('Raw Data'!K1149-'Raw Data'!L1149&lt;4, 'Raw Data'!K1149-'Raw Data'!L1149&gt;0)), 'Raw Data'!G1149, 0))</f>
        <v>0</v>
      </c>
      <c r="I1155">
        <f>IF(ISBLANK('Raw Data'!J1149), 0, IF(AND(4=MATCH(LARGE('Raw Data'!G1149:J1149, 3), 'Raw Data'!G1149:J1149, 0), 'Raw Data'!L1149-'Raw Data'!K1149&gt;3), 'Raw Data'!J1149, 0))</f>
        <v>0</v>
      </c>
      <c r="J1155">
        <f>IF(ISBLANK('Raw Data'!J1149), 0, IF(AND(3=MATCH(LARGE('Raw Data'!G1149:J1149, 3), 'Raw Data'!G1149:J1149, 0), 'Raw Data'!K1149-'Raw Data'!L1149&gt;3), 'Raw Data'!I1149, 0))</f>
        <v>0</v>
      </c>
      <c r="K1155">
        <f>IF(ISBLANK('Raw Data'!J1149), 0, IF(AND(2=MATCH(LARGE('Raw Data'!G1149:J1149, 3), 'Raw Data'!G1149:J1149, 0), AND('Raw Data'!L1149-'Raw Data'!K1149&lt;4, 'Raw Data'!L1149-'Raw Data'!K1149&gt;0)), 'Raw Data'!H1149, 0))</f>
        <v>0</v>
      </c>
      <c r="L1155">
        <f>IF(ISBLANK('Raw Data'!J1149), 0, IF(AND(1=MATCH(LARGE('Raw Data'!G1149:J1149, 3), 'Raw Data'!G1149:J1149, 0), AND('Raw Data'!K1149-'Raw Data'!L1149&lt;4, 'Raw Data'!K1149-'Raw Data'!L1149&gt;0)), 'Raw Data'!G1149, 0))</f>
        <v>0</v>
      </c>
      <c r="M1155">
        <f>IF(ISBLANK('Raw Data'!J1149), 0, IF(AND(4=MATCH(LARGE('Raw Data'!G1149:J1149, 2), 'Raw Data'!G1149:J1149, 0), 'Raw Data'!L1149-'Raw Data'!K1149&gt;3), 'Raw Data'!J1149, 0))</f>
        <v>0</v>
      </c>
      <c r="N1155">
        <f>IF(ISBLANK('Raw Data'!J1149), 0, IF(AND(3=MATCH(LARGE('Raw Data'!G1149:J1149, 2), 'Raw Data'!G1149:J1149, 0), 'Raw Data'!K1149-'Raw Data'!L1149&gt;3), 'Raw Data'!I1149, 0))</f>
        <v>0</v>
      </c>
      <c r="O1155">
        <f>IF(ISBLANK('Raw Data'!J1149), 0, IF(AND(2=MATCH(LARGE('Raw Data'!G1149:J1149, 2), 'Raw Data'!G1149:J1149, 0), AND('Raw Data'!L1149-'Raw Data'!K1149&lt;4, 'Raw Data'!L1149-'Raw Data'!K1149&gt;0)), 'Raw Data'!H1149, 0))</f>
        <v>0</v>
      </c>
      <c r="P1155">
        <f>IF(ISBLANK('Raw Data'!J1149), 0, IF(AND(1=MATCH(LARGE('Raw Data'!G1149:J1149, 2), 'Raw Data'!G1149:J1149, 0), AND('Raw Data'!K1149-'Raw Data'!L1149&lt;4, 'Raw Data'!K1149-'Raw Data'!L1149&gt;0)), 'Raw Data'!G1149, 0))</f>
        <v>0</v>
      </c>
      <c r="Q1155">
        <f>IF(ISBLANK('Raw Data'!J1149), 0, IF(AND(4=MATCH(LARGE('Raw Data'!G1149:J1149, 1), 'Raw Data'!G1149:J1149, 0), 'Raw Data'!L1149-'Raw Data'!K1149&gt;3), 'Raw Data'!J1149, 0))</f>
        <v>0</v>
      </c>
      <c r="R1155">
        <f>IF(ISBLANK('Raw Data'!J1149), 0, IF(AND(3=MATCH(LARGE('Raw Data'!G1149:J1149, 1), 'Raw Data'!G1149:J1149, 0), 'Raw Data'!K1149-'Raw Data'!L1149&gt;3), 'Raw Data'!I1149, 0))</f>
        <v>0</v>
      </c>
      <c r="S1155">
        <f>IF(AND('Raw Data'!L1149-'Raw Data'!K1149&gt;4, 'Raw Data'!F1149&lt;'Raw Data'!C1149), 'Raw Data'!J1149, 0)</f>
        <v>0</v>
      </c>
      <c r="T1155">
        <f>IF(AND('Raw Data'!K1149-'Raw Data'!L1149&gt;4, 'Raw Data'!F1149&gt;'Raw Data'!C1149), 'Raw Data'!I1149, 0)</f>
        <v>0</v>
      </c>
      <c r="U1155">
        <f>IF(AND('Raw Data'!L1149-'Raw Data'!K1149&lt;3, 'Raw Data'!L1149&gt;'Raw Data'!K1149, 'Raw Data'!F1149&lt;'Raw Data'!C1149), 'Raw Data'!H1149, 0)</f>
        <v>0</v>
      </c>
      <c r="V1155">
        <f>IF(AND('Raw Data'!L1149-'Raw Data'!K1149&lt;3, 'Raw Data'!L1149&gt;'Raw Data'!K1149, 'Raw Data'!F1149&gt;'Raw Data'!C1149), 'Raw Data'!G1149, 0)</f>
        <v>0</v>
      </c>
    </row>
    <row r="1156" spans="1:22" x14ac:dyDescent="0.3">
      <c r="A1156">
        <f>IF(AND('Raw Data'!F1150&lt;'Raw Data'!C1150, 'Raw Data'!L1150&gt;'Raw Data'!K1150, 'Raw Data'!L1150-'Raw Data'!K1150&gt;3), 'Raw Data'!J1150, 0)</f>
        <v>0</v>
      </c>
      <c r="B1156">
        <f>IF(AND('Raw Data'!C1150&lt;'Raw Data'!F1150, 'Raw Data'!K1150&gt;'Raw Data'!L1150, 'Raw Data'!K1150-'Raw Data'!L1150&gt;3), 'Raw Data'!I1150, 0)</f>
        <v>0</v>
      </c>
      <c r="C1156">
        <f>IF(AND('Raw Data'!F1150&lt;'Raw Data'!C1150, 'Raw Data'!L1150&gt;'Raw Data'!K1150, 'Raw Data'!L1150-'Raw Data'!K1150&lt;4), 'Raw Data'!H1150, 0)</f>
        <v>0</v>
      </c>
      <c r="D1156">
        <f>IF(AND('Raw Data'!C1150&lt;'Raw Data'!F1150, 'Raw Data'!K1150&gt;'Raw Data'!L1150, 'Raw Data'!K1150-'Raw Data'!L1150&lt;4), 'Raw Data'!G1150, 0)</f>
        <v>0</v>
      </c>
      <c r="E1156">
        <f>IF(ISBLANK('Raw Data'!J1150), 0, IF(AND(4=MATCH(LARGE('Raw Data'!G1150:J1150, 4), 'Raw Data'!G1150:J1150, 0), 'Raw Data'!L1150-'Raw Data'!K1150&gt;3), 'Raw Data'!J1150, 0))</f>
        <v>0</v>
      </c>
      <c r="F1156">
        <f>IF(ISBLANK('Raw Data'!J1150), 0, IF(AND(3=MATCH(LARGE('Raw Data'!G1150:J1150, 4), 'Raw Data'!G1150:J1150, 0), 'Raw Data'!K1150-'Raw Data'!L1150&gt;3), 'Raw Data'!I1150, 0))</f>
        <v>0</v>
      </c>
      <c r="G1156">
        <f>IF(ISBLANK('Raw Data'!J1150), 0, IF(AND(2=MATCH(LARGE('Raw Data'!G1150:J1150, 4), 'Raw Data'!G1150:J1150, 0), AND('Raw Data'!L1150-'Raw Data'!K1150&lt;4, 'Raw Data'!L1150-'Raw Data'!K1150&gt;0)), 'Raw Data'!H1150, 0))</f>
        <v>0</v>
      </c>
      <c r="H1156">
        <f>IF(ISBLANK('Raw Data'!J1150), 0, IF(AND(1=MATCH(LARGE('Raw Data'!G1150:J1150, 4), 'Raw Data'!G1150:J1150, 0), AND('Raw Data'!K1150-'Raw Data'!L1150&lt;4, 'Raw Data'!K1150-'Raw Data'!L1150&gt;0)), 'Raw Data'!G1150, 0))</f>
        <v>0</v>
      </c>
      <c r="I1156">
        <f>IF(ISBLANK('Raw Data'!J1150), 0, IF(AND(4=MATCH(LARGE('Raw Data'!G1150:J1150, 3), 'Raw Data'!G1150:J1150, 0), 'Raw Data'!L1150-'Raw Data'!K1150&gt;3), 'Raw Data'!J1150, 0))</f>
        <v>0</v>
      </c>
      <c r="J1156">
        <f>IF(ISBLANK('Raw Data'!J1150), 0, IF(AND(3=MATCH(LARGE('Raw Data'!G1150:J1150, 3), 'Raw Data'!G1150:J1150, 0), 'Raw Data'!K1150-'Raw Data'!L1150&gt;3), 'Raw Data'!I1150, 0))</f>
        <v>0</v>
      </c>
      <c r="K1156">
        <f>IF(ISBLANK('Raw Data'!J1150), 0, IF(AND(2=MATCH(LARGE('Raw Data'!G1150:J1150, 3), 'Raw Data'!G1150:J1150, 0), AND('Raw Data'!L1150-'Raw Data'!K1150&lt;4, 'Raw Data'!L1150-'Raw Data'!K1150&gt;0)), 'Raw Data'!H1150, 0))</f>
        <v>0</v>
      </c>
      <c r="L1156">
        <f>IF(ISBLANK('Raw Data'!J1150), 0, IF(AND(1=MATCH(LARGE('Raw Data'!G1150:J1150, 3), 'Raw Data'!G1150:J1150, 0), AND('Raw Data'!K1150-'Raw Data'!L1150&lt;4, 'Raw Data'!K1150-'Raw Data'!L1150&gt;0)), 'Raw Data'!G1150, 0))</f>
        <v>0</v>
      </c>
      <c r="M1156">
        <f>IF(ISBLANK('Raw Data'!J1150), 0, IF(AND(4=MATCH(LARGE('Raw Data'!G1150:J1150, 2), 'Raw Data'!G1150:J1150, 0), 'Raw Data'!L1150-'Raw Data'!K1150&gt;3), 'Raw Data'!J1150, 0))</f>
        <v>0</v>
      </c>
      <c r="N1156">
        <f>IF(ISBLANK('Raw Data'!J1150), 0, IF(AND(3=MATCH(LARGE('Raw Data'!G1150:J1150, 2), 'Raw Data'!G1150:J1150, 0), 'Raw Data'!K1150-'Raw Data'!L1150&gt;3), 'Raw Data'!I1150, 0))</f>
        <v>0</v>
      </c>
      <c r="O1156">
        <f>IF(ISBLANK('Raw Data'!J1150), 0, IF(AND(2=MATCH(LARGE('Raw Data'!G1150:J1150, 2), 'Raw Data'!G1150:J1150, 0), AND('Raw Data'!L1150-'Raw Data'!K1150&lt;4, 'Raw Data'!L1150-'Raw Data'!K1150&gt;0)), 'Raw Data'!H1150, 0))</f>
        <v>0</v>
      </c>
      <c r="P1156">
        <f>IF(ISBLANK('Raw Data'!J1150), 0, IF(AND(1=MATCH(LARGE('Raw Data'!G1150:J1150, 2), 'Raw Data'!G1150:J1150, 0), AND('Raw Data'!K1150-'Raw Data'!L1150&lt;4, 'Raw Data'!K1150-'Raw Data'!L1150&gt;0)), 'Raw Data'!G1150, 0))</f>
        <v>0</v>
      </c>
      <c r="Q1156">
        <f>IF(ISBLANK('Raw Data'!J1150), 0, IF(AND(4=MATCH(LARGE('Raw Data'!G1150:J1150, 1), 'Raw Data'!G1150:J1150, 0), 'Raw Data'!L1150-'Raw Data'!K1150&gt;3), 'Raw Data'!J1150, 0))</f>
        <v>0</v>
      </c>
      <c r="R1156">
        <f>IF(ISBLANK('Raw Data'!J1150), 0, IF(AND(3=MATCH(LARGE('Raw Data'!G1150:J1150, 1), 'Raw Data'!G1150:J1150, 0), 'Raw Data'!K1150-'Raw Data'!L1150&gt;3), 'Raw Data'!I1150, 0))</f>
        <v>0</v>
      </c>
      <c r="S1156">
        <f>IF(AND('Raw Data'!L1150-'Raw Data'!K1150&gt;4, 'Raw Data'!F1150&lt;'Raw Data'!C1150), 'Raw Data'!J1150, 0)</f>
        <v>0</v>
      </c>
      <c r="T1156">
        <f>IF(AND('Raw Data'!K1150-'Raw Data'!L1150&gt;4, 'Raw Data'!F1150&gt;'Raw Data'!C1150), 'Raw Data'!I1150, 0)</f>
        <v>0</v>
      </c>
      <c r="U1156">
        <f>IF(AND('Raw Data'!L1150-'Raw Data'!K1150&lt;3, 'Raw Data'!L1150&gt;'Raw Data'!K1150, 'Raw Data'!F1150&lt;'Raw Data'!C1150), 'Raw Data'!H1150, 0)</f>
        <v>0</v>
      </c>
      <c r="V1156">
        <f>IF(AND('Raw Data'!L1150-'Raw Data'!K1150&lt;3, 'Raw Data'!L1150&gt;'Raw Data'!K1150, 'Raw Data'!F1150&gt;'Raw Data'!C1150), 'Raw Data'!G1150, 0)</f>
        <v>0</v>
      </c>
    </row>
    <row r="1157" spans="1:22" x14ac:dyDescent="0.3">
      <c r="A1157">
        <f>IF(AND('Raw Data'!F1151&lt;'Raw Data'!C1151, 'Raw Data'!L1151&gt;'Raw Data'!K1151, 'Raw Data'!L1151-'Raw Data'!K1151&gt;3), 'Raw Data'!J1151, 0)</f>
        <v>0</v>
      </c>
      <c r="B1157">
        <f>IF(AND('Raw Data'!C1151&lt;'Raw Data'!F1151, 'Raw Data'!K1151&gt;'Raw Data'!L1151, 'Raw Data'!K1151-'Raw Data'!L1151&gt;3), 'Raw Data'!I1151, 0)</f>
        <v>0</v>
      </c>
      <c r="C1157">
        <f>IF(AND('Raw Data'!F1151&lt;'Raw Data'!C1151, 'Raw Data'!L1151&gt;'Raw Data'!K1151, 'Raw Data'!L1151-'Raw Data'!K1151&lt;4), 'Raw Data'!H1151, 0)</f>
        <v>0</v>
      </c>
      <c r="D1157">
        <f>IF(AND('Raw Data'!C1151&lt;'Raw Data'!F1151, 'Raw Data'!K1151&gt;'Raw Data'!L1151, 'Raw Data'!K1151-'Raw Data'!L1151&lt;4), 'Raw Data'!G1151, 0)</f>
        <v>0</v>
      </c>
      <c r="E1157">
        <f>IF(ISBLANK('Raw Data'!J1151), 0, IF(AND(4=MATCH(LARGE('Raw Data'!G1151:J1151, 4), 'Raw Data'!G1151:J1151, 0), 'Raw Data'!L1151-'Raw Data'!K1151&gt;3), 'Raw Data'!J1151, 0))</f>
        <v>0</v>
      </c>
      <c r="F1157">
        <f>IF(ISBLANK('Raw Data'!J1151), 0, IF(AND(3=MATCH(LARGE('Raw Data'!G1151:J1151, 4), 'Raw Data'!G1151:J1151, 0), 'Raw Data'!K1151-'Raw Data'!L1151&gt;3), 'Raw Data'!I1151, 0))</f>
        <v>0</v>
      </c>
      <c r="G1157">
        <f>IF(ISBLANK('Raw Data'!J1151), 0, IF(AND(2=MATCH(LARGE('Raw Data'!G1151:J1151, 4), 'Raw Data'!G1151:J1151, 0), AND('Raw Data'!L1151-'Raw Data'!K1151&lt;4, 'Raw Data'!L1151-'Raw Data'!K1151&gt;0)), 'Raw Data'!H1151, 0))</f>
        <v>0</v>
      </c>
      <c r="H1157">
        <f>IF(ISBLANK('Raw Data'!J1151), 0, IF(AND(1=MATCH(LARGE('Raw Data'!G1151:J1151, 4), 'Raw Data'!G1151:J1151, 0), AND('Raw Data'!K1151-'Raw Data'!L1151&lt;4, 'Raw Data'!K1151-'Raw Data'!L1151&gt;0)), 'Raw Data'!G1151, 0))</f>
        <v>0</v>
      </c>
      <c r="I1157">
        <f>IF(ISBLANK('Raw Data'!J1151), 0, IF(AND(4=MATCH(LARGE('Raw Data'!G1151:J1151, 3), 'Raw Data'!G1151:J1151, 0), 'Raw Data'!L1151-'Raw Data'!K1151&gt;3), 'Raw Data'!J1151, 0))</f>
        <v>0</v>
      </c>
      <c r="J1157">
        <f>IF(ISBLANK('Raw Data'!J1151), 0, IF(AND(3=MATCH(LARGE('Raw Data'!G1151:J1151, 3), 'Raw Data'!G1151:J1151, 0), 'Raw Data'!K1151-'Raw Data'!L1151&gt;3), 'Raw Data'!I1151, 0))</f>
        <v>0</v>
      </c>
      <c r="K1157">
        <f>IF(ISBLANK('Raw Data'!J1151), 0, IF(AND(2=MATCH(LARGE('Raw Data'!G1151:J1151, 3), 'Raw Data'!G1151:J1151, 0), AND('Raw Data'!L1151-'Raw Data'!K1151&lt;4, 'Raw Data'!L1151-'Raw Data'!K1151&gt;0)), 'Raw Data'!H1151, 0))</f>
        <v>0</v>
      </c>
      <c r="L1157">
        <f>IF(ISBLANK('Raw Data'!J1151), 0, IF(AND(1=MATCH(LARGE('Raw Data'!G1151:J1151, 3), 'Raw Data'!G1151:J1151, 0), AND('Raw Data'!K1151-'Raw Data'!L1151&lt;4, 'Raw Data'!K1151-'Raw Data'!L1151&gt;0)), 'Raw Data'!G1151, 0))</f>
        <v>0</v>
      </c>
      <c r="M1157">
        <f>IF(ISBLANK('Raw Data'!J1151), 0, IF(AND(4=MATCH(LARGE('Raw Data'!G1151:J1151, 2), 'Raw Data'!G1151:J1151, 0), 'Raw Data'!L1151-'Raw Data'!K1151&gt;3), 'Raw Data'!J1151, 0))</f>
        <v>0</v>
      </c>
      <c r="N1157">
        <f>IF(ISBLANK('Raw Data'!J1151), 0, IF(AND(3=MATCH(LARGE('Raw Data'!G1151:J1151, 2), 'Raw Data'!G1151:J1151, 0), 'Raw Data'!K1151-'Raw Data'!L1151&gt;3), 'Raw Data'!I1151, 0))</f>
        <v>0</v>
      </c>
      <c r="O1157">
        <f>IF(ISBLANK('Raw Data'!J1151), 0, IF(AND(2=MATCH(LARGE('Raw Data'!G1151:J1151, 2), 'Raw Data'!G1151:J1151, 0), AND('Raw Data'!L1151-'Raw Data'!K1151&lt;4, 'Raw Data'!L1151-'Raw Data'!K1151&gt;0)), 'Raw Data'!H1151, 0))</f>
        <v>0</v>
      </c>
      <c r="P1157">
        <f>IF(ISBLANK('Raw Data'!J1151), 0, IF(AND(1=MATCH(LARGE('Raw Data'!G1151:J1151, 2), 'Raw Data'!G1151:J1151, 0), AND('Raw Data'!K1151-'Raw Data'!L1151&lt;4, 'Raw Data'!K1151-'Raw Data'!L1151&gt;0)), 'Raw Data'!G1151, 0))</f>
        <v>0</v>
      </c>
      <c r="Q1157">
        <f>IF(ISBLANK('Raw Data'!J1151), 0, IF(AND(4=MATCH(LARGE('Raw Data'!G1151:J1151, 1), 'Raw Data'!G1151:J1151, 0), 'Raw Data'!L1151-'Raw Data'!K1151&gt;3), 'Raw Data'!J1151, 0))</f>
        <v>0</v>
      </c>
      <c r="R1157">
        <f>IF(ISBLANK('Raw Data'!J1151), 0, IF(AND(3=MATCH(LARGE('Raw Data'!G1151:J1151, 1), 'Raw Data'!G1151:J1151, 0), 'Raw Data'!K1151-'Raw Data'!L1151&gt;3), 'Raw Data'!I1151, 0))</f>
        <v>0</v>
      </c>
      <c r="S1157">
        <f>IF(AND('Raw Data'!L1151-'Raw Data'!K1151&gt;4, 'Raw Data'!F1151&lt;'Raw Data'!C1151), 'Raw Data'!J1151, 0)</f>
        <v>0</v>
      </c>
      <c r="T1157">
        <f>IF(AND('Raw Data'!K1151-'Raw Data'!L1151&gt;4, 'Raw Data'!F1151&gt;'Raw Data'!C1151), 'Raw Data'!I1151, 0)</f>
        <v>0</v>
      </c>
      <c r="U1157">
        <f>IF(AND('Raw Data'!L1151-'Raw Data'!K1151&lt;3, 'Raw Data'!L1151&gt;'Raw Data'!K1151, 'Raw Data'!F1151&lt;'Raw Data'!C1151), 'Raw Data'!H1151, 0)</f>
        <v>0</v>
      </c>
      <c r="V1157">
        <f>IF(AND('Raw Data'!L1151-'Raw Data'!K1151&lt;3, 'Raw Data'!L1151&gt;'Raw Data'!K1151, 'Raw Data'!F1151&gt;'Raw Data'!C1151), 'Raw Data'!G1151, 0)</f>
        <v>0</v>
      </c>
    </row>
    <row r="1158" spans="1:22" x14ac:dyDescent="0.3">
      <c r="A1158">
        <f>IF(AND('Raw Data'!F1152&lt;'Raw Data'!C1152, 'Raw Data'!L1152&gt;'Raw Data'!K1152, 'Raw Data'!L1152-'Raw Data'!K1152&gt;3), 'Raw Data'!J1152, 0)</f>
        <v>0</v>
      </c>
      <c r="B1158">
        <f>IF(AND('Raw Data'!C1152&lt;'Raw Data'!F1152, 'Raw Data'!K1152&gt;'Raw Data'!L1152, 'Raw Data'!K1152-'Raw Data'!L1152&gt;3), 'Raw Data'!I1152, 0)</f>
        <v>0</v>
      </c>
      <c r="C1158">
        <f>IF(AND('Raw Data'!F1152&lt;'Raw Data'!C1152, 'Raw Data'!L1152&gt;'Raw Data'!K1152, 'Raw Data'!L1152-'Raw Data'!K1152&lt;4), 'Raw Data'!H1152, 0)</f>
        <v>0</v>
      </c>
      <c r="D1158">
        <f>IF(AND('Raw Data'!C1152&lt;'Raw Data'!F1152, 'Raw Data'!K1152&gt;'Raw Data'!L1152, 'Raw Data'!K1152-'Raw Data'!L1152&lt;4), 'Raw Data'!G1152, 0)</f>
        <v>0</v>
      </c>
      <c r="E1158">
        <f>IF(ISBLANK('Raw Data'!J1152), 0, IF(AND(4=MATCH(LARGE('Raw Data'!G1152:J1152, 4), 'Raw Data'!G1152:J1152, 0), 'Raw Data'!L1152-'Raw Data'!K1152&gt;3), 'Raw Data'!J1152, 0))</f>
        <v>0</v>
      </c>
      <c r="F1158">
        <f>IF(ISBLANK('Raw Data'!J1152), 0, IF(AND(3=MATCH(LARGE('Raw Data'!G1152:J1152, 4), 'Raw Data'!G1152:J1152, 0), 'Raw Data'!K1152-'Raw Data'!L1152&gt;3), 'Raw Data'!I1152, 0))</f>
        <v>0</v>
      </c>
      <c r="G1158">
        <f>IF(ISBLANK('Raw Data'!J1152), 0, IF(AND(2=MATCH(LARGE('Raw Data'!G1152:J1152, 4), 'Raw Data'!G1152:J1152, 0), AND('Raw Data'!L1152-'Raw Data'!K1152&lt;4, 'Raw Data'!L1152-'Raw Data'!K1152&gt;0)), 'Raw Data'!H1152, 0))</f>
        <v>0</v>
      </c>
      <c r="H1158">
        <f>IF(ISBLANK('Raw Data'!J1152), 0, IF(AND(1=MATCH(LARGE('Raw Data'!G1152:J1152, 4), 'Raw Data'!G1152:J1152, 0), AND('Raw Data'!K1152-'Raw Data'!L1152&lt;4, 'Raw Data'!K1152-'Raw Data'!L1152&gt;0)), 'Raw Data'!G1152, 0))</f>
        <v>0</v>
      </c>
      <c r="I1158">
        <f>IF(ISBLANK('Raw Data'!J1152), 0, IF(AND(4=MATCH(LARGE('Raw Data'!G1152:J1152, 3), 'Raw Data'!G1152:J1152, 0), 'Raw Data'!L1152-'Raw Data'!K1152&gt;3), 'Raw Data'!J1152, 0))</f>
        <v>0</v>
      </c>
      <c r="J1158">
        <f>IF(ISBLANK('Raw Data'!J1152), 0, IF(AND(3=MATCH(LARGE('Raw Data'!G1152:J1152, 3), 'Raw Data'!G1152:J1152, 0), 'Raw Data'!K1152-'Raw Data'!L1152&gt;3), 'Raw Data'!I1152, 0))</f>
        <v>0</v>
      </c>
      <c r="K1158">
        <f>IF(ISBLANK('Raw Data'!J1152), 0, IF(AND(2=MATCH(LARGE('Raw Data'!G1152:J1152, 3), 'Raw Data'!G1152:J1152, 0), AND('Raw Data'!L1152-'Raw Data'!K1152&lt;4, 'Raw Data'!L1152-'Raw Data'!K1152&gt;0)), 'Raw Data'!H1152, 0))</f>
        <v>0</v>
      </c>
      <c r="L1158">
        <f>IF(ISBLANK('Raw Data'!J1152), 0, IF(AND(1=MATCH(LARGE('Raw Data'!G1152:J1152, 3), 'Raw Data'!G1152:J1152, 0), AND('Raw Data'!K1152-'Raw Data'!L1152&lt;4, 'Raw Data'!K1152-'Raw Data'!L1152&gt;0)), 'Raw Data'!G1152, 0))</f>
        <v>0</v>
      </c>
      <c r="M1158">
        <f>IF(ISBLANK('Raw Data'!J1152), 0, IF(AND(4=MATCH(LARGE('Raw Data'!G1152:J1152, 2), 'Raw Data'!G1152:J1152, 0), 'Raw Data'!L1152-'Raw Data'!K1152&gt;3), 'Raw Data'!J1152, 0))</f>
        <v>0</v>
      </c>
      <c r="N1158">
        <f>IF(ISBLANK('Raw Data'!J1152), 0, IF(AND(3=MATCH(LARGE('Raw Data'!G1152:J1152, 2), 'Raw Data'!G1152:J1152, 0), 'Raw Data'!K1152-'Raw Data'!L1152&gt;3), 'Raw Data'!I1152, 0))</f>
        <v>0</v>
      </c>
      <c r="O1158">
        <f>IF(ISBLANK('Raw Data'!J1152), 0, IF(AND(2=MATCH(LARGE('Raw Data'!G1152:J1152, 2), 'Raw Data'!G1152:J1152, 0), AND('Raw Data'!L1152-'Raw Data'!K1152&lt;4, 'Raw Data'!L1152-'Raw Data'!K1152&gt;0)), 'Raw Data'!H1152, 0))</f>
        <v>0</v>
      </c>
      <c r="P1158">
        <f>IF(ISBLANK('Raw Data'!J1152), 0, IF(AND(1=MATCH(LARGE('Raw Data'!G1152:J1152, 2), 'Raw Data'!G1152:J1152, 0), AND('Raw Data'!K1152-'Raw Data'!L1152&lt;4, 'Raw Data'!K1152-'Raw Data'!L1152&gt;0)), 'Raw Data'!G1152, 0))</f>
        <v>0</v>
      </c>
      <c r="Q1158">
        <f>IF(ISBLANK('Raw Data'!J1152), 0, IF(AND(4=MATCH(LARGE('Raw Data'!G1152:J1152, 1), 'Raw Data'!G1152:J1152, 0), 'Raw Data'!L1152-'Raw Data'!K1152&gt;3), 'Raw Data'!J1152, 0))</f>
        <v>0</v>
      </c>
      <c r="R1158">
        <f>IF(ISBLANK('Raw Data'!J1152), 0, IF(AND(3=MATCH(LARGE('Raw Data'!G1152:J1152, 1), 'Raw Data'!G1152:J1152, 0), 'Raw Data'!K1152-'Raw Data'!L1152&gt;3), 'Raw Data'!I1152, 0))</f>
        <v>0</v>
      </c>
      <c r="S1158">
        <f>IF(AND('Raw Data'!L1152-'Raw Data'!K1152&gt;4, 'Raw Data'!F1152&lt;'Raw Data'!C1152), 'Raw Data'!J1152, 0)</f>
        <v>0</v>
      </c>
      <c r="T1158">
        <f>IF(AND('Raw Data'!K1152-'Raw Data'!L1152&gt;4, 'Raw Data'!F1152&gt;'Raw Data'!C1152), 'Raw Data'!I1152, 0)</f>
        <v>0</v>
      </c>
      <c r="U1158">
        <f>IF(AND('Raw Data'!L1152-'Raw Data'!K1152&lt;3, 'Raw Data'!L1152&gt;'Raw Data'!K1152, 'Raw Data'!F1152&lt;'Raw Data'!C1152), 'Raw Data'!H1152, 0)</f>
        <v>0</v>
      </c>
      <c r="V1158">
        <f>IF(AND('Raw Data'!L1152-'Raw Data'!K1152&lt;3, 'Raw Data'!L1152&gt;'Raw Data'!K1152, 'Raw Data'!F1152&gt;'Raw Data'!C1152), 'Raw Data'!G1152, 0)</f>
        <v>0</v>
      </c>
    </row>
    <row r="1159" spans="1:22" x14ac:dyDescent="0.3">
      <c r="A1159">
        <f>IF(AND('Raw Data'!F1153&lt;'Raw Data'!C1153, 'Raw Data'!L1153&gt;'Raw Data'!K1153, 'Raw Data'!L1153-'Raw Data'!K1153&gt;3), 'Raw Data'!J1153, 0)</f>
        <v>0</v>
      </c>
      <c r="B1159">
        <f>IF(AND('Raw Data'!C1153&lt;'Raw Data'!F1153, 'Raw Data'!K1153&gt;'Raw Data'!L1153, 'Raw Data'!K1153-'Raw Data'!L1153&gt;3), 'Raw Data'!I1153, 0)</f>
        <v>0</v>
      </c>
      <c r="C1159">
        <f>IF(AND('Raw Data'!F1153&lt;'Raw Data'!C1153, 'Raw Data'!L1153&gt;'Raw Data'!K1153, 'Raw Data'!L1153-'Raw Data'!K1153&lt;4), 'Raw Data'!H1153, 0)</f>
        <v>0</v>
      </c>
      <c r="D1159">
        <f>IF(AND('Raw Data'!C1153&lt;'Raw Data'!F1153, 'Raw Data'!K1153&gt;'Raw Data'!L1153, 'Raw Data'!K1153-'Raw Data'!L1153&lt;4), 'Raw Data'!G1153, 0)</f>
        <v>0</v>
      </c>
      <c r="E1159">
        <f>IF(ISBLANK('Raw Data'!J1153), 0, IF(AND(4=MATCH(LARGE('Raw Data'!G1153:J1153, 4), 'Raw Data'!G1153:J1153, 0), 'Raw Data'!L1153-'Raw Data'!K1153&gt;3), 'Raw Data'!J1153, 0))</f>
        <v>0</v>
      </c>
      <c r="F1159">
        <f>IF(ISBLANK('Raw Data'!J1153), 0, IF(AND(3=MATCH(LARGE('Raw Data'!G1153:J1153, 4), 'Raw Data'!G1153:J1153, 0), 'Raw Data'!K1153-'Raw Data'!L1153&gt;3), 'Raw Data'!I1153, 0))</f>
        <v>0</v>
      </c>
      <c r="G1159">
        <f>IF(ISBLANK('Raw Data'!J1153), 0, IF(AND(2=MATCH(LARGE('Raw Data'!G1153:J1153, 4), 'Raw Data'!G1153:J1153, 0), AND('Raw Data'!L1153-'Raw Data'!K1153&lt;4, 'Raw Data'!L1153-'Raw Data'!K1153&gt;0)), 'Raw Data'!H1153, 0))</f>
        <v>0</v>
      </c>
      <c r="H1159">
        <f>IF(ISBLANK('Raw Data'!J1153), 0, IF(AND(1=MATCH(LARGE('Raw Data'!G1153:J1153, 4), 'Raw Data'!G1153:J1153, 0), AND('Raw Data'!K1153-'Raw Data'!L1153&lt;4, 'Raw Data'!K1153-'Raw Data'!L1153&gt;0)), 'Raw Data'!G1153, 0))</f>
        <v>0</v>
      </c>
      <c r="I1159">
        <f>IF(ISBLANK('Raw Data'!J1153), 0, IF(AND(4=MATCH(LARGE('Raw Data'!G1153:J1153, 3), 'Raw Data'!G1153:J1153, 0), 'Raw Data'!L1153-'Raw Data'!K1153&gt;3), 'Raw Data'!J1153, 0))</f>
        <v>0</v>
      </c>
      <c r="J1159">
        <f>IF(ISBLANK('Raw Data'!J1153), 0, IF(AND(3=MATCH(LARGE('Raw Data'!G1153:J1153, 3), 'Raw Data'!G1153:J1153, 0), 'Raw Data'!K1153-'Raw Data'!L1153&gt;3), 'Raw Data'!I1153, 0))</f>
        <v>0</v>
      </c>
      <c r="K1159">
        <f>IF(ISBLANK('Raw Data'!J1153), 0, IF(AND(2=MATCH(LARGE('Raw Data'!G1153:J1153, 3), 'Raw Data'!G1153:J1153, 0), AND('Raw Data'!L1153-'Raw Data'!K1153&lt;4, 'Raw Data'!L1153-'Raw Data'!K1153&gt;0)), 'Raw Data'!H1153, 0))</f>
        <v>0</v>
      </c>
      <c r="L1159">
        <f>IF(ISBLANK('Raw Data'!J1153), 0, IF(AND(1=MATCH(LARGE('Raw Data'!G1153:J1153, 3), 'Raw Data'!G1153:J1153, 0), AND('Raw Data'!K1153-'Raw Data'!L1153&lt;4, 'Raw Data'!K1153-'Raw Data'!L1153&gt;0)), 'Raw Data'!G1153, 0))</f>
        <v>0</v>
      </c>
      <c r="M1159">
        <f>IF(ISBLANK('Raw Data'!J1153), 0, IF(AND(4=MATCH(LARGE('Raw Data'!G1153:J1153, 2), 'Raw Data'!G1153:J1153, 0), 'Raw Data'!L1153-'Raw Data'!K1153&gt;3), 'Raw Data'!J1153, 0))</f>
        <v>0</v>
      </c>
      <c r="N1159">
        <f>IF(ISBLANK('Raw Data'!J1153), 0, IF(AND(3=MATCH(LARGE('Raw Data'!G1153:J1153, 2), 'Raw Data'!G1153:J1153, 0), 'Raw Data'!K1153-'Raw Data'!L1153&gt;3), 'Raw Data'!I1153, 0))</f>
        <v>0</v>
      </c>
      <c r="O1159">
        <f>IF(ISBLANK('Raw Data'!J1153), 0, IF(AND(2=MATCH(LARGE('Raw Data'!G1153:J1153, 2), 'Raw Data'!G1153:J1153, 0), AND('Raw Data'!L1153-'Raw Data'!K1153&lt;4, 'Raw Data'!L1153-'Raw Data'!K1153&gt;0)), 'Raw Data'!H1153, 0))</f>
        <v>0</v>
      </c>
      <c r="P1159">
        <f>IF(ISBLANK('Raw Data'!J1153), 0, IF(AND(1=MATCH(LARGE('Raw Data'!G1153:J1153, 2), 'Raw Data'!G1153:J1153, 0), AND('Raw Data'!K1153-'Raw Data'!L1153&lt;4, 'Raw Data'!K1153-'Raw Data'!L1153&gt;0)), 'Raw Data'!G1153, 0))</f>
        <v>0</v>
      </c>
      <c r="Q1159">
        <f>IF(ISBLANK('Raw Data'!J1153), 0, IF(AND(4=MATCH(LARGE('Raw Data'!G1153:J1153, 1), 'Raw Data'!G1153:J1153, 0), 'Raw Data'!L1153-'Raw Data'!K1153&gt;3), 'Raw Data'!J1153, 0))</f>
        <v>0</v>
      </c>
      <c r="R1159">
        <f>IF(ISBLANK('Raw Data'!J1153), 0, IF(AND(3=MATCH(LARGE('Raw Data'!G1153:J1153, 1), 'Raw Data'!G1153:J1153, 0), 'Raw Data'!K1153-'Raw Data'!L1153&gt;3), 'Raw Data'!I1153, 0))</f>
        <v>0</v>
      </c>
      <c r="S1159">
        <f>IF(AND('Raw Data'!L1153-'Raw Data'!K1153&gt;4, 'Raw Data'!F1153&lt;'Raw Data'!C1153), 'Raw Data'!J1153, 0)</f>
        <v>0</v>
      </c>
      <c r="T1159">
        <f>IF(AND('Raw Data'!K1153-'Raw Data'!L1153&gt;4, 'Raw Data'!F1153&gt;'Raw Data'!C1153), 'Raw Data'!I1153, 0)</f>
        <v>0</v>
      </c>
      <c r="U1159">
        <f>IF(AND('Raw Data'!L1153-'Raw Data'!K1153&lt;3, 'Raw Data'!L1153&gt;'Raw Data'!K1153, 'Raw Data'!F1153&lt;'Raw Data'!C1153), 'Raw Data'!H1153, 0)</f>
        <v>0</v>
      </c>
      <c r="V1159">
        <f>IF(AND('Raw Data'!L1153-'Raw Data'!K1153&lt;3, 'Raw Data'!L1153&gt;'Raw Data'!K1153, 'Raw Data'!F1153&gt;'Raw Data'!C1153), 'Raw Data'!G1153, 0)</f>
        <v>0</v>
      </c>
    </row>
    <row r="1160" spans="1:22" x14ac:dyDescent="0.3">
      <c r="A1160">
        <f>IF(AND('Raw Data'!F1154&lt;'Raw Data'!C1154, 'Raw Data'!L1154&gt;'Raw Data'!K1154, 'Raw Data'!L1154-'Raw Data'!K1154&gt;3), 'Raw Data'!J1154, 0)</f>
        <v>0</v>
      </c>
      <c r="B1160">
        <f>IF(AND('Raw Data'!C1154&lt;'Raw Data'!F1154, 'Raw Data'!K1154&gt;'Raw Data'!L1154, 'Raw Data'!K1154-'Raw Data'!L1154&gt;3), 'Raw Data'!I1154, 0)</f>
        <v>0</v>
      </c>
      <c r="C1160">
        <f>IF(AND('Raw Data'!F1154&lt;'Raw Data'!C1154, 'Raw Data'!L1154&gt;'Raw Data'!K1154, 'Raw Data'!L1154-'Raw Data'!K1154&lt;4), 'Raw Data'!H1154, 0)</f>
        <v>0</v>
      </c>
      <c r="D1160">
        <f>IF(AND('Raw Data'!C1154&lt;'Raw Data'!F1154, 'Raw Data'!K1154&gt;'Raw Data'!L1154, 'Raw Data'!K1154-'Raw Data'!L1154&lt;4), 'Raw Data'!G1154, 0)</f>
        <v>0</v>
      </c>
      <c r="E1160">
        <f>IF(ISBLANK('Raw Data'!J1154), 0, IF(AND(4=MATCH(LARGE('Raw Data'!G1154:J1154, 4), 'Raw Data'!G1154:J1154, 0), 'Raw Data'!L1154-'Raw Data'!K1154&gt;3), 'Raw Data'!J1154, 0))</f>
        <v>0</v>
      </c>
      <c r="F1160">
        <f>IF(ISBLANK('Raw Data'!J1154), 0, IF(AND(3=MATCH(LARGE('Raw Data'!G1154:J1154, 4), 'Raw Data'!G1154:J1154, 0), 'Raw Data'!K1154-'Raw Data'!L1154&gt;3), 'Raw Data'!I1154, 0))</f>
        <v>0</v>
      </c>
      <c r="G1160">
        <f>IF(ISBLANK('Raw Data'!J1154), 0, IF(AND(2=MATCH(LARGE('Raw Data'!G1154:J1154, 4), 'Raw Data'!G1154:J1154, 0), AND('Raw Data'!L1154-'Raw Data'!K1154&lt;4, 'Raw Data'!L1154-'Raw Data'!K1154&gt;0)), 'Raw Data'!H1154, 0))</f>
        <v>0</v>
      </c>
      <c r="H1160">
        <f>IF(ISBLANK('Raw Data'!J1154), 0, IF(AND(1=MATCH(LARGE('Raw Data'!G1154:J1154, 4), 'Raw Data'!G1154:J1154, 0), AND('Raw Data'!K1154-'Raw Data'!L1154&lt;4, 'Raw Data'!K1154-'Raw Data'!L1154&gt;0)), 'Raw Data'!G1154, 0))</f>
        <v>0</v>
      </c>
      <c r="I1160">
        <f>IF(ISBLANK('Raw Data'!J1154), 0, IF(AND(4=MATCH(LARGE('Raw Data'!G1154:J1154, 3), 'Raw Data'!G1154:J1154, 0), 'Raw Data'!L1154-'Raw Data'!K1154&gt;3), 'Raw Data'!J1154, 0))</f>
        <v>0</v>
      </c>
      <c r="J1160">
        <f>IF(ISBLANK('Raw Data'!J1154), 0, IF(AND(3=MATCH(LARGE('Raw Data'!G1154:J1154, 3), 'Raw Data'!G1154:J1154, 0), 'Raw Data'!K1154-'Raw Data'!L1154&gt;3), 'Raw Data'!I1154, 0))</f>
        <v>0</v>
      </c>
      <c r="K1160">
        <f>IF(ISBLANK('Raw Data'!J1154), 0, IF(AND(2=MATCH(LARGE('Raw Data'!G1154:J1154, 3), 'Raw Data'!G1154:J1154, 0), AND('Raw Data'!L1154-'Raw Data'!K1154&lt;4, 'Raw Data'!L1154-'Raw Data'!K1154&gt;0)), 'Raw Data'!H1154, 0))</f>
        <v>0</v>
      </c>
      <c r="L1160">
        <f>IF(ISBLANK('Raw Data'!J1154), 0, IF(AND(1=MATCH(LARGE('Raw Data'!G1154:J1154, 3), 'Raw Data'!G1154:J1154, 0), AND('Raw Data'!K1154-'Raw Data'!L1154&lt;4, 'Raw Data'!K1154-'Raw Data'!L1154&gt;0)), 'Raw Data'!G1154, 0))</f>
        <v>0</v>
      </c>
      <c r="M1160">
        <f>IF(ISBLANK('Raw Data'!J1154), 0, IF(AND(4=MATCH(LARGE('Raw Data'!G1154:J1154, 2), 'Raw Data'!G1154:J1154, 0), 'Raw Data'!L1154-'Raw Data'!K1154&gt;3), 'Raw Data'!J1154, 0))</f>
        <v>0</v>
      </c>
      <c r="N1160">
        <f>IF(ISBLANK('Raw Data'!J1154), 0, IF(AND(3=MATCH(LARGE('Raw Data'!G1154:J1154, 2), 'Raw Data'!G1154:J1154, 0), 'Raw Data'!K1154-'Raw Data'!L1154&gt;3), 'Raw Data'!I1154, 0))</f>
        <v>0</v>
      </c>
      <c r="O1160">
        <f>IF(ISBLANK('Raw Data'!J1154), 0, IF(AND(2=MATCH(LARGE('Raw Data'!G1154:J1154, 2), 'Raw Data'!G1154:J1154, 0), AND('Raw Data'!L1154-'Raw Data'!K1154&lt;4, 'Raw Data'!L1154-'Raw Data'!K1154&gt;0)), 'Raw Data'!H1154, 0))</f>
        <v>0</v>
      </c>
      <c r="P1160">
        <f>IF(ISBLANK('Raw Data'!J1154), 0, IF(AND(1=MATCH(LARGE('Raw Data'!G1154:J1154, 2), 'Raw Data'!G1154:J1154, 0), AND('Raw Data'!K1154-'Raw Data'!L1154&lt;4, 'Raw Data'!K1154-'Raw Data'!L1154&gt;0)), 'Raw Data'!G1154, 0))</f>
        <v>0</v>
      </c>
      <c r="Q1160">
        <f>IF(ISBLANK('Raw Data'!J1154), 0, IF(AND(4=MATCH(LARGE('Raw Data'!G1154:J1154, 1), 'Raw Data'!G1154:J1154, 0), 'Raw Data'!L1154-'Raw Data'!K1154&gt;3), 'Raw Data'!J1154, 0))</f>
        <v>0</v>
      </c>
      <c r="R1160">
        <f>IF(ISBLANK('Raw Data'!J1154), 0, IF(AND(3=MATCH(LARGE('Raw Data'!G1154:J1154, 1), 'Raw Data'!G1154:J1154, 0), 'Raw Data'!K1154-'Raw Data'!L1154&gt;3), 'Raw Data'!I1154, 0))</f>
        <v>0</v>
      </c>
      <c r="S1160">
        <f>IF(AND('Raw Data'!L1154-'Raw Data'!K1154&gt;4, 'Raw Data'!F1154&lt;'Raw Data'!C1154), 'Raw Data'!J1154, 0)</f>
        <v>0</v>
      </c>
      <c r="T1160">
        <f>IF(AND('Raw Data'!K1154-'Raw Data'!L1154&gt;4, 'Raw Data'!F1154&gt;'Raw Data'!C1154), 'Raw Data'!I1154, 0)</f>
        <v>0</v>
      </c>
      <c r="U1160">
        <f>IF(AND('Raw Data'!L1154-'Raw Data'!K1154&lt;3, 'Raw Data'!L1154&gt;'Raw Data'!K1154, 'Raw Data'!F1154&lt;'Raw Data'!C1154), 'Raw Data'!H1154, 0)</f>
        <v>0</v>
      </c>
      <c r="V1160">
        <f>IF(AND('Raw Data'!L1154-'Raw Data'!K1154&lt;3, 'Raw Data'!L1154&gt;'Raw Data'!K1154, 'Raw Data'!F1154&gt;'Raw Data'!C1154), 'Raw Data'!G1154, 0)</f>
        <v>0</v>
      </c>
    </row>
    <row r="1161" spans="1:22" x14ac:dyDescent="0.3">
      <c r="A1161">
        <f>IF(AND('Raw Data'!F1155&lt;'Raw Data'!C1155, 'Raw Data'!L1155&gt;'Raw Data'!K1155, 'Raw Data'!L1155-'Raw Data'!K1155&gt;3), 'Raw Data'!J1155, 0)</f>
        <v>0</v>
      </c>
      <c r="B1161">
        <f>IF(AND('Raw Data'!C1155&lt;'Raw Data'!F1155, 'Raw Data'!K1155&gt;'Raw Data'!L1155, 'Raw Data'!K1155-'Raw Data'!L1155&gt;3), 'Raw Data'!I1155, 0)</f>
        <v>0</v>
      </c>
      <c r="C1161">
        <f>IF(AND('Raw Data'!F1155&lt;'Raw Data'!C1155, 'Raw Data'!L1155&gt;'Raw Data'!K1155, 'Raw Data'!L1155-'Raw Data'!K1155&lt;4), 'Raw Data'!H1155, 0)</f>
        <v>0</v>
      </c>
      <c r="D1161">
        <f>IF(AND('Raw Data'!C1155&lt;'Raw Data'!F1155, 'Raw Data'!K1155&gt;'Raw Data'!L1155, 'Raw Data'!K1155-'Raw Data'!L1155&lt;4), 'Raw Data'!G1155, 0)</f>
        <v>0</v>
      </c>
      <c r="E1161">
        <f>IF(ISBLANK('Raw Data'!J1155), 0, IF(AND(4=MATCH(LARGE('Raw Data'!G1155:J1155, 4), 'Raw Data'!G1155:J1155, 0), 'Raw Data'!L1155-'Raw Data'!K1155&gt;3), 'Raw Data'!J1155, 0))</f>
        <v>0</v>
      </c>
      <c r="F1161">
        <f>IF(ISBLANK('Raw Data'!J1155), 0, IF(AND(3=MATCH(LARGE('Raw Data'!G1155:J1155, 4), 'Raw Data'!G1155:J1155, 0), 'Raw Data'!K1155-'Raw Data'!L1155&gt;3), 'Raw Data'!I1155, 0))</f>
        <v>0</v>
      </c>
      <c r="G1161">
        <f>IF(ISBLANK('Raw Data'!J1155), 0, IF(AND(2=MATCH(LARGE('Raw Data'!G1155:J1155, 4), 'Raw Data'!G1155:J1155, 0), AND('Raw Data'!L1155-'Raw Data'!K1155&lt;4, 'Raw Data'!L1155-'Raw Data'!K1155&gt;0)), 'Raw Data'!H1155, 0))</f>
        <v>0</v>
      </c>
      <c r="H1161">
        <f>IF(ISBLANK('Raw Data'!J1155), 0, IF(AND(1=MATCH(LARGE('Raw Data'!G1155:J1155, 4), 'Raw Data'!G1155:J1155, 0), AND('Raw Data'!K1155-'Raw Data'!L1155&lt;4, 'Raw Data'!K1155-'Raw Data'!L1155&gt;0)), 'Raw Data'!G1155, 0))</f>
        <v>0</v>
      </c>
      <c r="I1161">
        <f>IF(ISBLANK('Raw Data'!J1155), 0, IF(AND(4=MATCH(LARGE('Raw Data'!G1155:J1155, 3), 'Raw Data'!G1155:J1155, 0), 'Raw Data'!L1155-'Raw Data'!K1155&gt;3), 'Raw Data'!J1155, 0))</f>
        <v>0</v>
      </c>
      <c r="J1161">
        <f>IF(ISBLANK('Raw Data'!J1155), 0, IF(AND(3=MATCH(LARGE('Raw Data'!G1155:J1155, 3), 'Raw Data'!G1155:J1155, 0), 'Raw Data'!K1155-'Raw Data'!L1155&gt;3), 'Raw Data'!I1155, 0))</f>
        <v>0</v>
      </c>
      <c r="K1161">
        <f>IF(ISBLANK('Raw Data'!J1155), 0, IF(AND(2=MATCH(LARGE('Raw Data'!G1155:J1155, 3), 'Raw Data'!G1155:J1155, 0), AND('Raw Data'!L1155-'Raw Data'!K1155&lt;4, 'Raw Data'!L1155-'Raw Data'!K1155&gt;0)), 'Raw Data'!H1155, 0))</f>
        <v>0</v>
      </c>
      <c r="L1161">
        <f>IF(ISBLANK('Raw Data'!J1155), 0, IF(AND(1=MATCH(LARGE('Raw Data'!G1155:J1155, 3), 'Raw Data'!G1155:J1155, 0), AND('Raw Data'!K1155-'Raw Data'!L1155&lt;4, 'Raw Data'!K1155-'Raw Data'!L1155&gt;0)), 'Raw Data'!G1155, 0))</f>
        <v>0</v>
      </c>
      <c r="M1161">
        <f>IF(ISBLANK('Raw Data'!J1155), 0, IF(AND(4=MATCH(LARGE('Raw Data'!G1155:J1155, 2), 'Raw Data'!G1155:J1155, 0), 'Raw Data'!L1155-'Raw Data'!K1155&gt;3), 'Raw Data'!J1155, 0))</f>
        <v>0</v>
      </c>
      <c r="N1161">
        <f>IF(ISBLANK('Raw Data'!J1155), 0, IF(AND(3=MATCH(LARGE('Raw Data'!G1155:J1155, 2), 'Raw Data'!G1155:J1155, 0), 'Raw Data'!K1155-'Raw Data'!L1155&gt;3), 'Raw Data'!I1155, 0))</f>
        <v>0</v>
      </c>
      <c r="O1161">
        <f>IF(ISBLANK('Raw Data'!J1155), 0, IF(AND(2=MATCH(LARGE('Raw Data'!G1155:J1155, 2), 'Raw Data'!G1155:J1155, 0), AND('Raw Data'!L1155-'Raw Data'!K1155&lt;4, 'Raw Data'!L1155-'Raw Data'!K1155&gt;0)), 'Raw Data'!H1155, 0))</f>
        <v>0</v>
      </c>
      <c r="P1161">
        <f>IF(ISBLANK('Raw Data'!J1155), 0, IF(AND(1=MATCH(LARGE('Raw Data'!G1155:J1155, 2), 'Raw Data'!G1155:J1155, 0), AND('Raw Data'!K1155-'Raw Data'!L1155&lt;4, 'Raw Data'!K1155-'Raw Data'!L1155&gt;0)), 'Raw Data'!G1155, 0))</f>
        <v>0</v>
      </c>
      <c r="Q1161">
        <f>IF(ISBLANK('Raw Data'!J1155), 0, IF(AND(4=MATCH(LARGE('Raw Data'!G1155:J1155, 1), 'Raw Data'!G1155:J1155, 0), 'Raw Data'!L1155-'Raw Data'!K1155&gt;3), 'Raw Data'!J1155, 0))</f>
        <v>0</v>
      </c>
      <c r="R1161">
        <f>IF(ISBLANK('Raw Data'!J1155), 0, IF(AND(3=MATCH(LARGE('Raw Data'!G1155:J1155, 1), 'Raw Data'!G1155:J1155, 0), 'Raw Data'!K1155-'Raw Data'!L1155&gt;3), 'Raw Data'!I1155, 0))</f>
        <v>0</v>
      </c>
      <c r="S1161">
        <f>IF(AND('Raw Data'!L1155-'Raw Data'!K1155&gt;4, 'Raw Data'!F1155&lt;'Raw Data'!C1155), 'Raw Data'!J1155, 0)</f>
        <v>0</v>
      </c>
      <c r="T1161">
        <f>IF(AND('Raw Data'!K1155-'Raw Data'!L1155&gt;4, 'Raw Data'!F1155&gt;'Raw Data'!C1155), 'Raw Data'!I1155, 0)</f>
        <v>0</v>
      </c>
      <c r="U1161">
        <f>IF(AND('Raw Data'!L1155-'Raw Data'!K1155&lt;3, 'Raw Data'!L1155&gt;'Raw Data'!K1155, 'Raw Data'!F1155&lt;'Raw Data'!C1155), 'Raw Data'!H1155, 0)</f>
        <v>0</v>
      </c>
      <c r="V1161">
        <f>IF(AND('Raw Data'!L1155-'Raw Data'!K1155&lt;3, 'Raw Data'!L1155&gt;'Raw Data'!K1155, 'Raw Data'!F1155&gt;'Raw Data'!C1155), 'Raw Data'!G1155, 0)</f>
        <v>0</v>
      </c>
    </row>
    <row r="1162" spans="1:22" x14ac:dyDescent="0.3">
      <c r="A1162">
        <f>IF(AND('Raw Data'!F1156&lt;'Raw Data'!C1156, 'Raw Data'!L1156&gt;'Raw Data'!K1156, 'Raw Data'!L1156-'Raw Data'!K1156&gt;3), 'Raw Data'!J1156, 0)</f>
        <v>0</v>
      </c>
      <c r="B1162">
        <f>IF(AND('Raw Data'!C1156&lt;'Raw Data'!F1156, 'Raw Data'!K1156&gt;'Raw Data'!L1156, 'Raw Data'!K1156-'Raw Data'!L1156&gt;3), 'Raw Data'!I1156, 0)</f>
        <v>0</v>
      </c>
      <c r="C1162">
        <f>IF(AND('Raw Data'!F1156&lt;'Raw Data'!C1156, 'Raw Data'!L1156&gt;'Raw Data'!K1156, 'Raw Data'!L1156-'Raw Data'!K1156&lt;4), 'Raw Data'!H1156, 0)</f>
        <v>0</v>
      </c>
      <c r="D1162">
        <f>IF(AND('Raw Data'!C1156&lt;'Raw Data'!F1156, 'Raw Data'!K1156&gt;'Raw Data'!L1156, 'Raw Data'!K1156-'Raw Data'!L1156&lt;4), 'Raw Data'!G1156, 0)</f>
        <v>0</v>
      </c>
      <c r="E1162">
        <f>IF(ISBLANK('Raw Data'!J1156), 0, IF(AND(4=MATCH(LARGE('Raw Data'!G1156:J1156, 4), 'Raw Data'!G1156:J1156, 0), 'Raw Data'!L1156-'Raw Data'!K1156&gt;3), 'Raw Data'!J1156, 0))</f>
        <v>0</v>
      </c>
      <c r="F1162">
        <f>IF(ISBLANK('Raw Data'!J1156), 0, IF(AND(3=MATCH(LARGE('Raw Data'!G1156:J1156, 4), 'Raw Data'!G1156:J1156, 0), 'Raw Data'!K1156-'Raw Data'!L1156&gt;3), 'Raw Data'!I1156, 0))</f>
        <v>0</v>
      </c>
      <c r="G1162">
        <f>IF(ISBLANK('Raw Data'!J1156), 0, IF(AND(2=MATCH(LARGE('Raw Data'!G1156:J1156, 4), 'Raw Data'!G1156:J1156, 0), AND('Raw Data'!L1156-'Raw Data'!K1156&lt;4, 'Raw Data'!L1156-'Raw Data'!K1156&gt;0)), 'Raw Data'!H1156, 0))</f>
        <v>0</v>
      </c>
      <c r="H1162">
        <f>IF(ISBLANK('Raw Data'!J1156), 0, IF(AND(1=MATCH(LARGE('Raw Data'!G1156:J1156, 4), 'Raw Data'!G1156:J1156, 0), AND('Raw Data'!K1156-'Raw Data'!L1156&lt;4, 'Raw Data'!K1156-'Raw Data'!L1156&gt;0)), 'Raw Data'!G1156, 0))</f>
        <v>0</v>
      </c>
      <c r="I1162">
        <f>IF(ISBLANK('Raw Data'!J1156), 0, IF(AND(4=MATCH(LARGE('Raw Data'!G1156:J1156, 3), 'Raw Data'!G1156:J1156, 0), 'Raw Data'!L1156-'Raw Data'!K1156&gt;3), 'Raw Data'!J1156, 0))</f>
        <v>0</v>
      </c>
      <c r="J1162">
        <f>IF(ISBLANK('Raw Data'!J1156), 0, IF(AND(3=MATCH(LARGE('Raw Data'!G1156:J1156, 3), 'Raw Data'!G1156:J1156, 0), 'Raw Data'!K1156-'Raw Data'!L1156&gt;3), 'Raw Data'!I1156, 0))</f>
        <v>0</v>
      </c>
      <c r="K1162">
        <f>IF(ISBLANK('Raw Data'!J1156), 0, IF(AND(2=MATCH(LARGE('Raw Data'!G1156:J1156, 3), 'Raw Data'!G1156:J1156, 0), AND('Raw Data'!L1156-'Raw Data'!K1156&lt;4, 'Raw Data'!L1156-'Raw Data'!K1156&gt;0)), 'Raw Data'!H1156, 0))</f>
        <v>0</v>
      </c>
      <c r="L1162">
        <f>IF(ISBLANK('Raw Data'!J1156), 0, IF(AND(1=MATCH(LARGE('Raw Data'!G1156:J1156, 3), 'Raw Data'!G1156:J1156, 0), AND('Raw Data'!K1156-'Raw Data'!L1156&lt;4, 'Raw Data'!K1156-'Raw Data'!L1156&gt;0)), 'Raw Data'!G1156, 0))</f>
        <v>0</v>
      </c>
      <c r="M1162">
        <f>IF(ISBLANK('Raw Data'!J1156), 0, IF(AND(4=MATCH(LARGE('Raw Data'!G1156:J1156, 2), 'Raw Data'!G1156:J1156, 0), 'Raw Data'!L1156-'Raw Data'!K1156&gt;3), 'Raw Data'!J1156, 0))</f>
        <v>0</v>
      </c>
      <c r="N1162">
        <f>IF(ISBLANK('Raw Data'!J1156), 0, IF(AND(3=MATCH(LARGE('Raw Data'!G1156:J1156, 2), 'Raw Data'!G1156:J1156, 0), 'Raw Data'!K1156-'Raw Data'!L1156&gt;3), 'Raw Data'!I1156, 0))</f>
        <v>0</v>
      </c>
      <c r="O1162">
        <f>IF(ISBLANK('Raw Data'!J1156), 0, IF(AND(2=MATCH(LARGE('Raw Data'!G1156:J1156, 2), 'Raw Data'!G1156:J1156, 0), AND('Raw Data'!L1156-'Raw Data'!K1156&lt;4, 'Raw Data'!L1156-'Raw Data'!K1156&gt;0)), 'Raw Data'!H1156, 0))</f>
        <v>0</v>
      </c>
      <c r="P1162">
        <f>IF(ISBLANK('Raw Data'!J1156), 0, IF(AND(1=MATCH(LARGE('Raw Data'!G1156:J1156, 2), 'Raw Data'!G1156:J1156, 0), AND('Raw Data'!K1156-'Raw Data'!L1156&lt;4, 'Raw Data'!K1156-'Raw Data'!L1156&gt;0)), 'Raw Data'!G1156, 0))</f>
        <v>0</v>
      </c>
      <c r="Q1162">
        <f>IF(ISBLANK('Raw Data'!J1156), 0, IF(AND(4=MATCH(LARGE('Raw Data'!G1156:J1156, 1), 'Raw Data'!G1156:J1156, 0), 'Raw Data'!L1156-'Raw Data'!K1156&gt;3), 'Raw Data'!J1156, 0))</f>
        <v>0</v>
      </c>
      <c r="R1162">
        <f>IF(ISBLANK('Raw Data'!J1156), 0, IF(AND(3=MATCH(LARGE('Raw Data'!G1156:J1156, 1), 'Raw Data'!G1156:J1156, 0), 'Raw Data'!K1156-'Raw Data'!L1156&gt;3), 'Raw Data'!I1156, 0))</f>
        <v>0</v>
      </c>
      <c r="S1162">
        <f>IF(AND('Raw Data'!L1156-'Raw Data'!K1156&gt;4, 'Raw Data'!F1156&lt;'Raw Data'!C1156), 'Raw Data'!J1156, 0)</f>
        <v>0</v>
      </c>
      <c r="T1162">
        <f>IF(AND('Raw Data'!K1156-'Raw Data'!L1156&gt;4, 'Raw Data'!F1156&gt;'Raw Data'!C1156), 'Raw Data'!I1156, 0)</f>
        <v>0</v>
      </c>
      <c r="U1162">
        <f>IF(AND('Raw Data'!L1156-'Raw Data'!K1156&lt;3, 'Raw Data'!L1156&gt;'Raw Data'!K1156, 'Raw Data'!F1156&lt;'Raw Data'!C1156), 'Raw Data'!H1156, 0)</f>
        <v>0</v>
      </c>
      <c r="V1162">
        <f>IF(AND('Raw Data'!L1156-'Raw Data'!K1156&lt;3, 'Raw Data'!L1156&gt;'Raw Data'!K1156, 'Raw Data'!F1156&gt;'Raw Data'!C1156), 'Raw Data'!G1156, 0)</f>
        <v>0</v>
      </c>
    </row>
    <row r="1163" spans="1:22" x14ac:dyDescent="0.3">
      <c r="A1163">
        <f>IF(AND('Raw Data'!F1157&lt;'Raw Data'!C1157, 'Raw Data'!L1157&gt;'Raw Data'!K1157, 'Raw Data'!L1157-'Raw Data'!K1157&gt;3), 'Raw Data'!J1157, 0)</f>
        <v>0</v>
      </c>
      <c r="B1163">
        <f>IF(AND('Raw Data'!C1157&lt;'Raw Data'!F1157, 'Raw Data'!K1157&gt;'Raw Data'!L1157, 'Raw Data'!K1157-'Raw Data'!L1157&gt;3), 'Raw Data'!I1157, 0)</f>
        <v>0</v>
      </c>
      <c r="C1163">
        <f>IF(AND('Raw Data'!F1157&lt;'Raw Data'!C1157, 'Raw Data'!L1157&gt;'Raw Data'!K1157, 'Raw Data'!L1157-'Raw Data'!K1157&lt;4), 'Raw Data'!H1157, 0)</f>
        <v>0</v>
      </c>
      <c r="D1163">
        <f>IF(AND('Raw Data'!C1157&lt;'Raw Data'!F1157, 'Raw Data'!K1157&gt;'Raw Data'!L1157, 'Raw Data'!K1157-'Raw Data'!L1157&lt;4), 'Raw Data'!G1157, 0)</f>
        <v>0</v>
      </c>
      <c r="E1163">
        <f>IF(ISBLANK('Raw Data'!J1157), 0, IF(AND(4=MATCH(LARGE('Raw Data'!G1157:J1157, 4), 'Raw Data'!G1157:J1157, 0), 'Raw Data'!L1157-'Raw Data'!K1157&gt;3), 'Raw Data'!J1157, 0))</f>
        <v>0</v>
      </c>
      <c r="F1163">
        <f>IF(ISBLANK('Raw Data'!J1157), 0, IF(AND(3=MATCH(LARGE('Raw Data'!G1157:J1157, 4), 'Raw Data'!G1157:J1157, 0), 'Raw Data'!K1157-'Raw Data'!L1157&gt;3), 'Raw Data'!I1157, 0))</f>
        <v>0</v>
      </c>
      <c r="G1163">
        <f>IF(ISBLANK('Raw Data'!J1157), 0, IF(AND(2=MATCH(LARGE('Raw Data'!G1157:J1157, 4), 'Raw Data'!G1157:J1157, 0), AND('Raw Data'!L1157-'Raw Data'!K1157&lt;4, 'Raw Data'!L1157-'Raw Data'!K1157&gt;0)), 'Raw Data'!H1157, 0))</f>
        <v>0</v>
      </c>
      <c r="H1163">
        <f>IF(ISBLANK('Raw Data'!J1157), 0, IF(AND(1=MATCH(LARGE('Raw Data'!G1157:J1157, 4), 'Raw Data'!G1157:J1157, 0), AND('Raw Data'!K1157-'Raw Data'!L1157&lt;4, 'Raw Data'!K1157-'Raw Data'!L1157&gt;0)), 'Raw Data'!G1157, 0))</f>
        <v>0</v>
      </c>
      <c r="I1163">
        <f>IF(ISBLANK('Raw Data'!J1157), 0, IF(AND(4=MATCH(LARGE('Raw Data'!G1157:J1157, 3), 'Raw Data'!G1157:J1157, 0), 'Raw Data'!L1157-'Raw Data'!K1157&gt;3), 'Raw Data'!J1157, 0))</f>
        <v>0</v>
      </c>
      <c r="J1163">
        <f>IF(ISBLANK('Raw Data'!J1157), 0, IF(AND(3=MATCH(LARGE('Raw Data'!G1157:J1157, 3), 'Raw Data'!G1157:J1157, 0), 'Raw Data'!K1157-'Raw Data'!L1157&gt;3), 'Raw Data'!I1157, 0))</f>
        <v>0</v>
      </c>
      <c r="K1163">
        <f>IF(ISBLANK('Raw Data'!J1157), 0, IF(AND(2=MATCH(LARGE('Raw Data'!G1157:J1157, 3), 'Raw Data'!G1157:J1157, 0), AND('Raw Data'!L1157-'Raw Data'!K1157&lt;4, 'Raw Data'!L1157-'Raw Data'!K1157&gt;0)), 'Raw Data'!H1157, 0))</f>
        <v>0</v>
      </c>
      <c r="L1163">
        <f>IF(ISBLANK('Raw Data'!J1157), 0, IF(AND(1=MATCH(LARGE('Raw Data'!G1157:J1157, 3), 'Raw Data'!G1157:J1157, 0), AND('Raw Data'!K1157-'Raw Data'!L1157&lt;4, 'Raw Data'!K1157-'Raw Data'!L1157&gt;0)), 'Raw Data'!G1157, 0))</f>
        <v>0</v>
      </c>
      <c r="M1163">
        <f>IF(ISBLANK('Raw Data'!J1157), 0, IF(AND(4=MATCH(LARGE('Raw Data'!G1157:J1157, 2), 'Raw Data'!G1157:J1157, 0), 'Raw Data'!L1157-'Raw Data'!K1157&gt;3), 'Raw Data'!J1157, 0))</f>
        <v>0</v>
      </c>
      <c r="N1163">
        <f>IF(ISBLANK('Raw Data'!J1157), 0, IF(AND(3=MATCH(LARGE('Raw Data'!G1157:J1157, 2), 'Raw Data'!G1157:J1157, 0), 'Raw Data'!K1157-'Raw Data'!L1157&gt;3), 'Raw Data'!I1157, 0))</f>
        <v>0</v>
      </c>
      <c r="O1163">
        <f>IF(ISBLANK('Raw Data'!J1157), 0, IF(AND(2=MATCH(LARGE('Raw Data'!G1157:J1157, 2), 'Raw Data'!G1157:J1157, 0), AND('Raw Data'!L1157-'Raw Data'!K1157&lt;4, 'Raw Data'!L1157-'Raw Data'!K1157&gt;0)), 'Raw Data'!H1157, 0))</f>
        <v>0</v>
      </c>
      <c r="P1163">
        <f>IF(ISBLANK('Raw Data'!J1157), 0, IF(AND(1=MATCH(LARGE('Raw Data'!G1157:J1157, 2), 'Raw Data'!G1157:J1157, 0), AND('Raw Data'!K1157-'Raw Data'!L1157&lt;4, 'Raw Data'!K1157-'Raw Data'!L1157&gt;0)), 'Raw Data'!G1157, 0))</f>
        <v>0</v>
      </c>
      <c r="Q1163">
        <f>IF(ISBLANK('Raw Data'!J1157), 0, IF(AND(4=MATCH(LARGE('Raw Data'!G1157:J1157, 1), 'Raw Data'!G1157:J1157, 0), 'Raw Data'!L1157-'Raw Data'!K1157&gt;3), 'Raw Data'!J1157, 0))</f>
        <v>0</v>
      </c>
      <c r="R1163">
        <f>IF(ISBLANK('Raw Data'!J1157), 0, IF(AND(3=MATCH(LARGE('Raw Data'!G1157:J1157, 1), 'Raw Data'!G1157:J1157, 0), 'Raw Data'!K1157-'Raw Data'!L1157&gt;3), 'Raw Data'!I1157, 0))</f>
        <v>0</v>
      </c>
      <c r="S1163">
        <f>IF(AND('Raw Data'!L1157-'Raw Data'!K1157&gt;4, 'Raw Data'!F1157&lt;'Raw Data'!C1157), 'Raw Data'!J1157, 0)</f>
        <v>0</v>
      </c>
      <c r="T1163">
        <f>IF(AND('Raw Data'!K1157-'Raw Data'!L1157&gt;4, 'Raw Data'!F1157&gt;'Raw Data'!C1157), 'Raw Data'!I1157, 0)</f>
        <v>0</v>
      </c>
      <c r="U1163">
        <f>IF(AND('Raw Data'!L1157-'Raw Data'!K1157&lt;3, 'Raw Data'!L1157&gt;'Raw Data'!K1157, 'Raw Data'!F1157&lt;'Raw Data'!C1157), 'Raw Data'!H1157, 0)</f>
        <v>0</v>
      </c>
      <c r="V1163">
        <f>IF(AND('Raw Data'!L1157-'Raw Data'!K1157&lt;3, 'Raw Data'!L1157&gt;'Raw Data'!K1157, 'Raw Data'!F1157&gt;'Raw Data'!C1157), 'Raw Data'!G1157, 0)</f>
        <v>0</v>
      </c>
    </row>
    <row r="1164" spans="1:22" x14ac:dyDescent="0.3">
      <c r="A1164">
        <f>IF(AND('Raw Data'!F1158&lt;'Raw Data'!C1158, 'Raw Data'!L1158&gt;'Raw Data'!K1158, 'Raw Data'!L1158-'Raw Data'!K1158&gt;3), 'Raw Data'!J1158, 0)</f>
        <v>0</v>
      </c>
      <c r="B1164">
        <f>IF(AND('Raw Data'!C1158&lt;'Raw Data'!F1158, 'Raw Data'!K1158&gt;'Raw Data'!L1158, 'Raw Data'!K1158-'Raw Data'!L1158&gt;3), 'Raw Data'!I1158, 0)</f>
        <v>0</v>
      </c>
      <c r="C1164">
        <f>IF(AND('Raw Data'!F1158&lt;'Raw Data'!C1158, 'Raw Data'!L1158&gt;'Raw Data'!K1158, 'Raw Data'!L1158-'Raw Data'!K1158&lt;4), 'Raw Data'!H1158, 0)</f>
        <v>0</v>
      </c>
      <c r="D1164">
        <f>IF(AND('Raw Data'!C1158&lt;'Raw Data'!F1158, 'Raw Data'!K1158&gt;'Raw Data'!L1158, 'Raw Data'!K1158-'Raw Data'!L1158&lt;4), 'Raw Data'!G1158, 0)</f>
        <v>0</v>
      </c>
      <c r="E1164">
        <f>IF(ISBLANK('Raw Data'!J1158), 0, IF(AND(4=MATCH(LARGE('Raw Data'!G1158:J1158, 4), 'Raw Data'!G1158:J1158, 0), 'Raw Data'!L1158-'Raw Data'!K1158&gt;3), 'Raw Data'!J1158, 0))</f>
        <v>0</v>
      </c>
      <c r="F1164">
        <f>IF(ISBLANK('Raw Data'!J1158), 0, IF(AND(3=MATCH(LARGE('Raw Data'!G1158:J1158, 4), 'Raw Data'!G1158:J1158, 0), 'Raw Data'!K1158-'Raw Data'!L1158&gt;3), 'Raw Data'!I1158, 0))</f>
        <v>0</v>
      </c>
      <c r="G1164">
        <f>IF(ISBLANK('Raw Data'!J1158), 0, IF(AND(2=MATCH(LARGE('Raw Data'!G1158:J1158, 4), 'Raw Data'!G1158:J1158, 0), AND('Raw Data'!L1158-'Raw Data'!K1158&lt;4, 'Raw Data'!L1158-'Raw Data'!K1158&gt;0)), 'Raw Data'!H1158, 0))</f>
        <v>0</v>
      </c>
      <c r="H1164">
        <f>IF(ISBLANK('Raw Data'!J1158), 0, IF(AND(1=MATCH(LARGE('Raw Data'!G1158:J1158, 4), 'Raw Data'!G1158:J1158, 0), AND('Raw Data'!K1158-'Raw Data'!L1158&lt;4, 'Raw Data'!K1158-'Raw Data'!L1158&gt;0)), 'Raw Data'!G1158, 0))</f>
        <v>0</v>
      </c>
      <c r="I1164">
        <f>IF(ISBLANK('Raw Data'!J1158), 0, IF(AND(4=MATCH(LARGE('Raw Data'!G1158:J1158, 3), 'Raw Data'!G1158:J1158, 0), 'Raw Data'!L1158-'Raw Data'!K1158&gt;3), 'Raw Data'!J1158, 0))</f>
        <v>0</v>
      </c>
      <c r="J1164">
        <f>IF(ISBLANK('Raw Data'!J1158), 0, IF(AND(3=MATCH(LARGE('Raw Data'!G1158:J1158, 3), 'Raw Data'!G1158:J1158, 0), 'Raw Data'!K1158-'Raw Data'!L1158&gt;3), 'Raw Data'!I1158, 0))</f>
        <v>0</v>
      </c>
      <c r="K1164">
        <f>IF(ISBLANK('Raw Data'!J1158), 0, IF(AND(2=MATCH(LARGE('Raw Data'!G1158:J1158, 3), 'Raw Data'!G1158:J1158, 0), AND('Raw Data'!L1158-'Raw Data'!K1158&lt;4, 'Raw Data'!L1158-'Raw Data'!K1158&gt;0)), 'Raw Data'!H1158, 0))</f>
        <v>0</v>
      </c>
      <c r="L1164">
        <f>IF(ISBLANK('Raw Data'!J1158), 0, IF(AND(1=MATCH(LARGE('Raw Data'!G1158:J1158, 3), 'Raw Data'!G1158:J1158, 0), AND('Raw Data'!K1158-'Raw Data'!L1158&lt;4, 'Raw Data'!K1158-'Raw Data'!L1158&gt;0)), 'Raw Data'!G1158, 0))</f>
        <v>0</v>
      </c>
      <c r="M1164">
        <f>IF(ISBLANK('Raw Data'!J1158), 0, IF(AND(4=MATCH(LARGE('Raw Data'!G1158:J1158, 2), 'Raw Data'!G1158:J1158, 0), 'Raw Data'!L1158-'Raw Data'!K1158&gt;3), 'Raw Data'!J1158, 0))</f>
        <v>0</v>
      </c>
      <c r="N1164">
        <f>IF(ISBLANK('Raw Data'!J1158), 0, IF(AND(3=MATCH(LARGE('Raw Data'!G1158:J1158, 2), 'Raw Data'!G1158:J1158, 0), 'Raw Data'!K1158-'Raw Data'!L1158&gt;3), 'Raw Data'!I1158, 0))</f>
        <v>0</v>
      </c>
      <c r="O1164">
        <f>IF(ISBLANK('Raw Data'!J1158), 0, IF(AND(2=MATCH(LARGE('Raw Data'!G1158:J1158, 2), 'Raw Data'!G1158:J1158, 0), AND('Raw Data'!L1158-'Raw Data'!K1158&lt;4, 'Raw Data'!L1158-'Raw Data'!K1158&gt;0)), 'Raw Data'!H1158, 0))</f>
        <v>0</v>
      </c>
      <c r="P1164">
        <f>IF(ISBLANK('Raw Data'!J1158), 0, IF(AND(1=MATCH(LARGE('Raw Data'!G1158:J1158, 2), 'Raw Data'!G1158:J1158, 0), AND('Raw Data'!K1158-'Raw Data'!L1158&lt;4, 'Raw Data'!K1158-'Raw Data'!L1158&gt;0)), 'Raw Data'!G1158, 0))</f>
        <v>0</v>
      </c>
      <c r="Q1164">
        <f>IF(ISBLANK('Raw Data'!J1158), 0, IF(AND(4=MATCH(LARGE('Raw Data'!G1158:J1158, 1), 'Raw Data'!G1158:J1158, 0), 'Raw Data'!L1158-'Raw Data'!K1158&gt;3), 'Raw Data'!J1158, 0))</f>
        <v>0</v>
      </c>
      <c r="R1164">
        <f>IF(ISBLANK('Raw Data'!J1158), 0, IF(AND(3=MATCH(LARGE('Raw Data'!G1158:J1158, 1), 'Raw Data'!G1158:J1158, 0), 'Raw Data'!K1158-'Raw Data'!L1158&gt;3), 'Raw Data'!I1158, 0))</f>
        <v>0</v>
      </c>
      <c r="S1164">
        <f>IF(AND('Raw Data'!L1158-'Raw Data'!K1158&gt;4, 'Raw Data'!F1158&lt;'Raw Data'!C1158), 'Raw Data'!J1158, 0)</f>
        <v>0</v>
      </c>
      <c r="T1164">
        <f>IF(AND('Raw Data'!K1158-'Raw Data'!L1158&gt;4, 'Raw Data'!F1158&gt;'Raw Data'!C1158), 'Raw Data'!I1158, 0)</f>
        <v>0</v>
      </c>
      <c r="U1164">
        <f>IF(AND('Raw Data'!L1158-'Raw Data'!K1158&lt;3, 'Raw Data'!L1158&gt;'Raw Data'!K1158, 'Raw Data'!F1158&lt;'Raw Data'!C1158), 'Raw Data'!H1158, 0)</f>
        <v>0</v>
      </c>
      <c r="V1164">
        <f>IF(AND('Raw Data'!L1158-'Raw Data'!K1158&lt;3, 'Raw Data'!L1158&gt;'Raw Data'!K1158, 'Raw Data'!F1158&gt;'Raw Data'!C1158), 'Raw Data'!G1158, 0)</f>
        <v>0</v>
      </c>
    </row>
    <row r="1165" spans="1:22" x14ac:dyDescent="0.3">
      <c r="A1165">
        <f>IF(AND('Raw Data'!F1159&lt;'Raw Data'!C1159, 'Raw Data'!L1159&gt;'Raw Data'!K1159, 'Raw Data'!L1159-'Raw Data'!K1159&gt;3), 'Raw Data'!J1159, 0)</f>
        <v>0</v>
      </c>
      <c r="B1165">
        <f>IF(AND('Raw Data'!C1159&lt;'Raw Data'!F1159, 'Raw Data'!K1159&gt;'Raw Data'!L1159, 'Raw Data'!K1159-'Raw Data'!L1159&gt;3), 'Raw Data'!I1159, 0)</f>
        <v>0</v>
      </c>
      <c r="C1165">
        <f>IF(AND('Raw Data'!F1159&lt;'Raw Data'!C1159, 'Raw Data'!L1159&gt;'Raw Data'!K1159, 'Raw Data'!L1159-'Raw Data'!K1159&lt;4), 'Raw Data'!H1159, 0)</f>
        <v>0</v>
      </c>
      <c r="D1165">
        <f>IF(AND('Raw Data'!C1159&lt;'Raw Data'!F1159, 'Raw Data'!K1159&gt;'Raw Data'!L1159, 'Raw Data'!K1159-'Raw Data'!L1159&lt;4), 'Raw Data'!G1159, 0)</f>
        <v>0</v>
      </c>
      <c r="E1165">
        <f>IF(ISBLANK('Raw Data'!J1159), 0, IF(AND(4=MATCH(LARGE('Raw Data'!G1159:J1159, 4), 'Raw Data'!G1159:J1159, 0), 'Raw Data'!L1159-'Raw Data'!K1159&gt;3), 'Raw Data'!J1159, 0))</f>
        <v>0</v>
      </c>
      <c r="F1165">
        <f>IF(ISBLANK('Raw Data'!J1159), 0, IF(AND(3=MATCH(LARGE('Raw Data'!G1159:J1159, 4), 'Raw Data'!G1159:J1159, 0), 'Raw Data'!K1159-'Raw Data'!L1159&gt;3), 'Raw Data'!I1159, 0))</f>
        <v>0</v>
      </c>
      <c r="G1165">
        <f>IF(ISBLANK('Raw Data'!J1159), 0, IF(AND(2=MATCH(LARGE('Raw Data'!G1159:J1159, 4), 'Raw Data'!G1159:J1159, 0), AND('Raw Data'!L1159-'Raw Data'!K1159&lt;4, 'Raw Data'!L1159-'Raw Data'!K1159&gt;0)), 'Raw Data'!H1159, 0))</f>
        <v>0</v>
      </c>
      <c r="H1165">
        <f>IF(ISBLANK('Raw Data'!J1159), 0, IF(AND(1=MATCH(LARGE('Raw Data'!G1159:J1159, 4), 'Raw Data'!G1159:J1159, 0), AND('Raw Data'!K1159-'Raw Data'!L1159&lt;4, 'Raw Data'!K1159-'Raw Data'!L1159&gt;0)), 'Raw Data'!G1159, 0))</f>
        <v>0</v>
      </c>
      <c r="I1165">
        <f>IF(ISBLANK('Raw Data'!J1159), 0, IF(AND(4=MATCH(LARGE('Raw Data'!G1159:J1159, 3), 'Raw Data'!G1159:J1159, 0), 'Raw Data'!L1159-'Raw Data'!K1159&gt;3), 'Raw Data'!J1159, 0))</f>
        <v>0</v>
      </c>
      <c r="J1165">
        <f>IF(ISBLANK('Raw Data'!J1159), 0, IF(AND(3=MATCH(LARGE('Raw Data'!G1159:J1159, 3), 'Raw Data'!G1159:J1159, 0), 'Raw Data'!K1159-'Raw Data'!L1159&gt;3), 'Raw Data'!I1159, 0))</f>
        <v>0</v>
      </c>
      <c r="K1165">
        <f>IF(ISBLANK('Raw Data'!J1159), 0, IF(AND(2=MATCH(LARGE('Raw Data'!G1159:J1159, 3), 'Raw Data'!G1159:J1159, 0), AND('Raw Data'!L1159-'Raw Data'!K1159&lt;4, 'Raw Data'!L1159-'Raw Data'!K1159&gt;0)), 'Raw Data'!H1159, 0))</f>
        <v>0</v>
      </c>
      <c r="L1165">
        <f>IF(ISBLANK('Raw Data'!J1159), 0, IF(AND(1=MATCH(LARGE('Raw Data'!G1159:J1159, 3), 'Raw Data'!G1159:J1159, 0), AND('Raw Data'!K1159-'Raw Data'!L1159&lt;4, 'Raw Data'!K1159-'Raw Data'!L1159&gt;0)), 'Raw Data'!G1159, 0))</f>
        <v>0</v>
      </c>
      <c r="M1165">
        <f>IF(ISBLANK('Raw Data'!J1159), 0, IF(AND(4=MATCH(LARGE('Raw Data'!G1159:J1159, 2), 'Raw Data'!G1159:J1159, 0), 'Raw Data'!L1159-'Raw Data'!K1159&gt;3), 'Raw Data'!J1159, 0))</f>
        <v>0</v>
      </c>
      <c r="N1165">
        <f>IF(ISBLANK('Raw Data'!J1159), 0, IF(AND(3=MATCH(LARGE('Raw Data'!G1159:J1159, 2), 'Raw Data'!G1159:J1159, 0), 'Raw Data'!K1159-'Raw Data'!L1159&gt;3), 'Raw Data'!I1159, 0))</f>
        <v>0</v>
      </c>
      <c r="O1165">
        <f>IF(ISBLANK('Raw Data'!J1159), 0, IF(AND(2=MATCH(LARGE('Raw Data'!G1159:J1159, 2), 'Raw Data'!G1159:J1159, 0), AND('Raw Data'!L1159-'Raw Data'!K1159&lt;4, 'Raw Data'!L1159-'Raw Data'!K1159&gt;0)), 'Raw Data'!H1159, 0))</f>
        <v>0</v>
      </c>
      <c r="P1165">
        <f>IF(ISBLANK('Raw Data'!J1159), 0, IF(AND(1=MATCH(LARGE('Raw Data'!G1159:J1159, 2), 'Raw Data'!G1159:J1159, 0), AND('Raw Data'!K1159-'Raw Data'!L1159&lt;4, 'Raw Data'!K1159-'Raw Data'!L1159&gt;0)), 'Raw Data'!G1159, 0))</f>
        <v>0</v>
      </c>
      <c r="Q1165">
        <f>IF(ISBLANK('Raw Data'!J1159), 0, IF(AND(4=MATCH(LARGE('Raw Data'!G1159:J1159, 1), 'Raw Data'!G1159:J1159, 0), 'Raw Data'!L1159-'Raw Data'!K1159&gt;3), 'Raw Data'!J1159, 0))</f>
        <v>0</v>
      </c>
      <c r="R1165">
        <f>IF(ISBLANK('Raw Data'!J1159), 0, IF(AND(3=MATCH(LARGE('Raw Data'!G1159:J1159, 1), 'Raw Data'!G1159:J1159, 0), 'Raw Data'!K1159-'Raw Data'!L1159&gt;3), 'Raw Data'!I1159, 0))</f>
        <v>0</v>
      </c>
      <c r="S1165">
        <f>IF(AND('Raw Data'!L1159-'Raw Data'!K1159&gt;4, 'Raw Data'!F1159&lt;'Raw Data'!C1159), 'Raw Data'!J1159, 0)</f>
        <v>0</v>
      </c>
      <c r="T1165">
        <f>IF(AND('Raw Data'!K1159-'Raw Data'!L1159&gt;4, 'Raw Data'!F1159&gt;'Raw Data'!C1159), 'Raw Data'!I1159, 0)</f>
        <v>0</v>
      </c>
      <c r="U1165">
        <f>IF(AND('Raw Data'!L1159-'Raw Data'!K1159&lt;3, 'Raw Data'!L1159&gt;'Raw Data'!K1159, 'Raw Data'!F1159&lt;'Raw Data'!C1159), 'Raw Data'!H1159, 0)</f>
        <v>0</v>
      </c>
      <c r="V1165">
        <f>IF(AND('Raw Data'!L1159-'Raw Data'!K1159&lt;3, 'Raw Data'!L1159&gt;'Raw Data'!K1159, 'Raw Data'!F1159&gt;'Raw Data'!C1159), 'Raw Data'!G1159, 0)</f>
        <v>0</v>
      </c>
    </row>
    <row r="1166" spans="1:22" x14ac:dyDescent="0.3">
      <c r="A1166">
        <f>IF(AND('Raw Data'!F1160&lt;'Raw Data'!C1160, 'Raw Data'!L1160&gt;'Raw Data'!K1160, 'Raw Data'!L1160-'Raw Data'!K1160&gt;3), 'Raw Data'!J1160, 0)</f>
        <v>0</v>
      </c>
      <c r="B1166">
        <f>IF(AND('Raw Data'!C1160&lt;'Raw Data'!F1160, 'Raw Data'!K1160&gt;'Raw Data'!L1160, 'Raw Data'!K1160-'Raw Data'!L1160&gt;3), 'Raw Data'!I1160, 0)</f>
        <v>0</v>
      </c>
      <c r="C1166">
        <f>IF(AND('Raw Data'!F1160&lt;'Raw Data'!C1160, 'Raw Data'!L1160&gt;'Raw Data'!K1160, 'Raw Data'!L1160-'Raw Data'!K1160&lt;4), 'Raw Data'!H1160, 0)</f>
        <v>0</v>
      </c>
      <c r="D1166">
        <f>IF(AND('Raw Data'!C1160&lt;'Raw Data'!F1160, 'Raw Data'!K1160&gt;'Raw Data'!L1160, 'Raw Data'!K1160-'Raw Data'!L1160&lt;4), 'Raw Data'!G1160, 0)</f>
        <v>0</v>
      </c>
      <c r="E1166">
        <f>IF(ISBLANK('Raw Data'!J1160), 0, IF(AND(4=MATCH(LARGE('Raw Data'!G1160:J1160, 4), 'Raw Data'!G1160:J1160, 0), 'Raw Data'!L1160-'Raw Data'!K1160&gt;3), 'Raw Data'!J1160, 0))</f>
        <v>0</v>
      </c>
      <c r="F1166">
        <f>IF(ISBLANK('Raw Data'!J1160), 0, IF(AND(3=MATCH(LARGE('Raw Data'!G1160:J1160, 4), 'Raw Data'!G1160:J1160, 0), 'Raw Data'!K1160-'Raw Data'!L1160&gt;3), 'Raw Data'!I1160, 0))</f>
        <v>0</v>
      </c>
      <c r="G1166">
        <f>IF(ISBLANK('Raw Data'!J1160), 0, IF(AND(2=MATCH(LARGE('Raw Data'!G1160:J1160, 4), 'Raw Data'!G1160:J1160, 0), AND('Raw Data'!L1160-'Raw Data'!K1160&lt;4, 'Raw Data'!L1160-'Raw Data'!K1160&gt;0)), 'Raw Data'!H1160, 0))</f>
        <v>0</v>
      </c>
      <c r="H1166">
        <f>IF(ISBLANK('Raw Data'!J1160), 0, IF(AND(1=MATCH(LARGE('Raw Data'!G1160:J1160, 4), 'Raw Data'!G1160:J1160, 0), AND('Raw Data'!K1160-'Raw Data'!L1160&lt;4, 'Raw Data'!K1160-'Raw Data'!L1160&gt;0)), 'Raw Data'!G1160, 0))</f>
        <v>0</v>
      </c>
      <c r="I1166">
        <f>IF(ISBLANK('Raw Data'!J1160), 0, IF(AND(4=MATCH(LARGE('Raw Data'!G1160:J1160, 3), 'Raw Data'!G1160:J1160, 0), 'Raw Data'!L1160-'Raw Data'!K1160&gt;3), 'Raw Data'!J1160, 0))</f>
        <v>0</v>
      </c>
      <c r="J1166">
        <f>IF(ISBLANK('Raw Data'!J1160), 0, IF(AND(3=MATCH(LARGE('Raw Data'!G1160:J1160, 3), 'Raw Data'!G1160:J1160, 0), 'Raw Data'!K1160-'Raw Data'!L1160&gt;3), 'Raw Data'!I1160, 0))</f>
        <v>0</v>
      </c>
      <c r="K1166">
        <f>IF(ISBLANK('Raw Data'!J1160), 0, IF(AND(2=MATCH(LARGE('Raw Data'!G1160:J1160, 3), 'Raw Data'!G1160:J1160, 0), AND('Raw Data'!L1160-'Raw Data'!K1160&lt;4, 'Raw Data'!L1160-'Raw Data'!K1160&gt;0)), 'Raw Data'!H1160, 0))</f>
        <v>0</v>
      </c>
      <c r="L1166">
        <f>IF(ISBLANK('Raw Data'!J1160), 0, IF(AND(1=MATCH(LARGE('Raw Data'!G1160:J1160, 3), 'Raw Data'!G1160:J1160, 0), AND('Raw Data'!K1160-'Raw Data'!L1160&lt;4, 'Raw Data'!K1160-'Raw Data'!L1160&gt;0)), 'Raw Data'!G1160, 0))</f>
        <v>0</v>
      </c>
      <c r="M1166">
        <f>IF(ISBLANK('Raw Data'!J1160), 0, IF(AND(4=MATCH(LARGE('Raw Data'!G1160:J1160, 2), 'Raw Data'!G1160:J1160, 0), 'Raw Data'!L1160-'Raw Data'!K1160&gt;3), 'Raw Data'!J1160, 0))</f>
        <v>0</v>
      </c>
      <c r="N1166">
        <f>IF(ISBLANK('Raw Data'!J1160), 0, IF(AND(3=MATCH(LARGE('Raw Data'!G1160:J1160, 2), 'Raw Data'!G1160:J1160, 0), 'Raw Data'!K1160-'Raw Data'!L1160&gt;3), 'Raw Data'!I1160, 0))</f>
        <v>0</v>
      </c>
      <c r="O1166">
        <f>IF(ISBLANK('Raw Data'!J1160), 0, IF(AND(2=MATCH(LARGE('Raw Data'!G1160:J1160, 2), 'Raw Data'!G1160:J1160, 0), AND('Raw Data'!L1160-'Raw Data'!K1160&lt;4, 'Raw Data'!L1160-'Raw Data'!K1160&gt;0)), 'Raw Data'!H1160, 0))</f>
        <v>0</v>
      </c>
      <c r="P1166">
        <f>IF(ISBLANK('Raw Data'!J1160), 0, IF(AND(1=MATCH(LARGE('Raw Data'!G1160:J1160, 2), 'Raw Data'!G1160:J1160, 0), AND('Raw Data'!K1160-'Raw Data'!L1160&lt;4, 'Raw Data'!K1160-'Raw Data'!L1160&gt;0)), 'Raw Data'!G1160, 0))</f>
        <v>0</v>
      </c>
      <c r="Q1166">
        <f>IF(ISBLANK('Raw Data'!J1160), 0, IF(AND(4=MATCH(LARGE('Raw Data'!G1160:J1160, 1), 'Raw Data'!G1160:J1160, 0), 'Raw Data'!L1160-'Raw Data'!K1160&gt;3), 'Raw Data'!J1160, 0))</f>
        <v>0</v>
      </c>
      <c r="R1166">
        <f>IF(ISBLANK('Raw Data'!J1160), 0, IF(AND(3=MATCH(LARGE('Raw Data'!G1160:J1160, 1), 'Raw Data'!G1160:J1160, 0), 'Raw Data'!K1160-'Raw Data'!L1160&gt;3), 'Raw Data'!I1160, 0))</f>
        <v>0</v>
      </c>
      <c r="S1166">
        <f>IF(AND('Raw Data'!L1160-'Raw Data'!K1160&gt;4, 'Raw Data'!F1160&lt;'Raw Data'!C1160), 'Raw Data'!J1160, 0)</f>
        <v>0</v>
      </c>
      <c r="T1166">
        <f>IF(AND('Raw Data'!K1160-'Raw Data'!L1160&gt;4, 'Raw Data'!F1160&gt;'Raw Data'!C1160), 'Raw Data'!I1160, 0)</f>
        <v>0</v>
      </c>
      <c r="U1166">
        <f>IF(AND('Raw Data'!L1160-'Raw Data'!K1160&lt;3, 'Raw Data'!L1160&gt;'Raw Data'!K1160, 'Raw Data'!F1160&lt;'Raw Data'!C1160), 'Raw Data'!H1160, 0)</f>
        <v>0</v>
      </c>
      <c r="V1166">
        <f>IF(AND('Raw Data'!L1160-'Raw Data'!K1160&lt;3, 'Raw Data'!L1160&gt;'Raw Data'!K1160, 'Raw Data'!F1160&gt;'Raw Data'!C1160), 'Raw Data'!G1160, 0)</f>
        <v>0</v>
      </c>
    </row>
    <row r="1167" spans="1:22" x14ac:dyDescent="0.3">
      <c r="A1167">
        <f>IF(AND('Raw Data'!F1161&lt;'Raw Data'!C1161, 'Raw Data'!L1161&gt;'Raw Data'!K1161, 'Raw Data'!L1161-'Raw Data'!K1161&gt;3), 'Raw Data'!J1161, 0)</f>
        <v>0</v>
      </c>
      <c r="B1167">
        <f>IF(AND('Raw Data'!C1161&lt;'Raw Data'!F1161, 'Raw Data'!K1161&gt;'Raw Data'!L1161, 'Raw Data'!K1161-'Raw Data'!L1161&gt;3), 'Raw Data'!I1161, 0)</f>
        <v>0</v>
      </c>
      <c r="C1167">
        <f>IF(AND('Raw Data'!F1161&lt;'Raw Data'!C1161, 'Raw Data'!L1161&gt;'Raw Data'!K1161, 'Raw Data'!L1161-'Raw Data'!K1161&lt;4), 'Raw Data'!H1161, 0)</f>
        <v>0</v>
      </c>
      <c r="D1167">
        <f>IF(AND('Raw Data'!C1161&lt;'Raw Data'!F1161, 'Raw Data'!K1161&gt;'Raw Data'!L1161, 'Raw Data'!K1161-'Raw Data'!L1161&lt;4), 'Raw Data'!G1161, 0)</f>
        <v>0</v>
      </c>
      <c r="E1167">
        <f>IF(ISBLANK('Raw Data'!J1161), 0, IF(AND(4=MATCH(LARGE('Raw Data'!G1161:J1161, 4), 'Raw Data'!G1161:J1161, 0), 'Raw Data'!L1161-'Raw Data'!K1161&gt;3), 'Raw Data'!J1161, 0))</f>
        <v>0</v>
      </c>
      <c r="F1167">
        <f>IF(ISBLANK('Raw Data'!J1161), 0, IF(AND(3=MATCH(LARGE('Raw Data'!G1161:J1161, 4), 'Raw Data'!G1161:J1161, 0), 'Raw Data'!K1161-'Raw Data'!L1161&gt;3), 'Raw Data'!I1161, 0))</f>
        <v>0</v>
      </c>
      <c r="G1167">
        <f>IF(ISBLANK('Raw Data'!J1161), 0, IF(AND(2=MATCH(LARGE('Raw Data'!G1161:J1161, 4), 'Raw Data'!G1161:J1161, 0), AND('Raw Data'!L1161-'Raw Data'!K1161&lt;4, 'Raw Data'!L1161-'Raw Data'!K1161&gt;0)), 'Raw Data'!H1161, 0))</f>
        <v>0</v>
      </c>
      <c r="H1167">
        <f>IF(ISBLANK('Raw Data'!J1161), 0, IF(AND(1=MATCH(LARGE('Raw Data'!G1161:J1161, 4), 'Raw Data'!G1161:J1161, 0), AND('Raw Data'!K1161-'Raw Data'!L1161&lt;4, 'Raw Data'!K1161-'Raw Data'!L1161&gt;0)), 'Raw Data'!G1161, 0))</f>
        <v>0</v>
      </c>
      <c r="I1167">
        <f>IF(ISBLANK('Raw Data'!J1161), 0, IF(AND(4=MATCH(LARGE('Raw Data'!G1161:J1161, 3), 'Raw Data'!G1161:J1161, 0), 'Raw Data'!L1161-'Raw Data'!K1161&gt;3), 'Raw Data'!J1161, 0))</f>
        <v>0</v>
      </c>
      <c r="J1167">
        <f>IF(ISBLANK('Raw Data'!J1161), 0, IF(AND(3=MATCH(LARGE('Raw Data'!G1161:J1161, 3), 'Raw Data'!G1161:J1161, 0), 'Raw Data'!K1161-'Raw Data'!L1161&gt;3), 'Raw Data'!I1161, 0))</f>
        <v>0</v>
      </c>
      <c r="K1167">
        <f>IF(ISBLANK('Raw Data'!J1161), 0, IF(AND(2=MATCH(LARGE('Raw Data'!G1161:J1161, 3), 'Raw Data'!G1161:J1161, 0), AND('Raw Data'!L1161-'Raw Data'!K1161&lt;4, 'Raw Data'!L1161-'Raw Data'!K1161&gt;0)), 'Raw Data'!H1161, 0))</f>
        <v>0</v>
      </c>
      <c r="L1167">
        <f>IF(ISBLANK('Raw Data'!J1161), 0, IF(AND(1=MATCH(LARGE('Raw Data'!G1161:J1161, 3), 'Raw Data'!G1161:J1161, 0), AND('Raw Data'!K1161-'Raw Data'!L1161&lt;4, 'Raw Data'!K1161-'Raw Data'!L1161&gt;0)), 'Raw Data'!G1161, 0))</f>
        <v>0</v>
      </c>
      <c r="M1167">
        <f>IF(ISBLANK('Raw Data'!J1161), 0, IF(AND(4=MATCH(LARGE('Raw Data'!G1161:J1161, 2), 'Raw Data'!G1161:J1161, 0), 'Raw Data'!L1161-'Raw Data'!K1161&gt;3), 'Raw Data'!J1161, 0))</f>
        <v>0</v>
      </c>
      <c r="N1167">
        <f>IF(ISBLANK('Raw Data'!J1161), 0, IF(AND(3=MATCH(LARGE('Raw Data'!G1161:J1161, 2), 'Raw Data'!G1161:J1161, 0), 'Raw Data'!K1161-'Raw Data'!L1161&gt;3), 'Raw Data'!I1161, 0))</f>
        <v>0</v>
      </c>
      <c r="O1167">
        <f>IF(ISBLANK('Raw Data'!J1161), 0, IF(AND(2=MATCH(LARGE('Raw Data'!G1161:J1161, 2), 'Raw Data'!G1161:J1161, 0), AND('Raw Data'!L1161-'Raw Data'!K1161&lt;4, 'Raw Data'!L1161-'Raw Data'!K1161&gt;0)), 'Raw Data'!H1161, 0))</f>
        <v>0</v>
      </c>
      <c r="P1167">
        <f>IF(ISBLANK('Raw Data'!J1161), 0, IF(AND(1=MATCH(LARGE('Raw Data'!G1161:J1161, 2), 'Raw Data'!G1161:J1161, 0), AND('Raw Data'!K1161-'Raw Data'!L1161&lt;4, 'Raw Data'!K1161-'Raw Data'!L1161&gt;0)), 'Raw Data'!G1161, 0))</f>
        <v>0</v>
      </c>
      <c r="Q1167">
        <f>IF(ISBLANK('Raw Data'!J1161), 0, IF(AND(4=MATCH(LARGE('Raw Data'!G1161:J1161, 1), 'Raw Data'!G1161:J1161, 0), 'Raw Data'!L1161-'Raw Data'!K1161&gt;3), 'Raw Data'!J1161, 0))</f>
        <v>0</v>
      </c>
      <c r="R1167">
        <f>IF(ISBLANK('Raw Data'!J1161), 0, IF(AND(3=MATCH(LARGE('Raw Data'!G1161:J1161, 1), 'Raw Data'!G1161:J1161, 0), 'Raw Data'!K1161-'Raw Data'!L1161&gt;3), 'Raw Data'!I1161, 0))</f>
        <v>0</v>
      </c>
      <c r="S1167">
        <f>IF(AND('Raw Data'!L1161-'Raw Data'!K1161&gt;4, 'Raw Data'!F1161&lt;'Raw Data'!C1161), 'Raw Data'!J1161, 0)</f>
        <v>0</v>
      </c>
      <c r="T1167">
        <f>IF(AND('Raw Data'!K1161-'Raw Data'!L1161&gt;4, 'Raw Data'!F1161&gt;'Raw Data'!C1161), 'Raw Data'!I1161, 0)</f>
        <v>0</v>
      </c>
      <c r="U1167">
        <f>IF(AND('Raw Data'!L1161-'Raw Data'!K1161&lt;3, 'Raw Data'!L1161&gt;'Raw Data'!K1161, 'Raw Data'!F1161&lt;'Raw Data'!C1161), 'Raw Data'!H1161, 0)</f>
        <v>0</v>
      </c>
      <c r="V1167">
        <f>IF(AND('Raw Data'!L1161-'Raw Data'!K1161&lt;3, 'Raw Data'!L1161&gt;'Raw Data'!K1161, 'Raw Data'!F1161&gt;'Raw Data'!C1161), 'Raw Data'!G1161, 0)</f>
        <v>0</v>
      </c>
    </row>
    <row r="1168" spans="1:22" x14ac:dyDescent="0.3">
      <c r="A1168">
        <f>IF(AND('Raw Data'!F1162&lt;'Raw Data'!C1162, 'Raw Data'!L1162&gt;'Raw Data'!K1162, 'Raw Data'!L1162-'Raw Data'!K1162&gt;3), 'Raw Data'!J1162, 0)</f>
        <v>0</v>
      </c>
      <c r="B1168">
        <f>IF(AND('Raw Data'!C1162&lt;'Raw Data'!F1162, 'Raw Data'!K1162&gt;'Raw Data'!L1162, 'Raw Data'!K1162-'Raw Data'!L1162&gt;3), 'Raw Data'!I1162, 0)</f>
        <v>0</v>
      </c>
      <c r="C1168">
        <f>IF(AND('Raw Data'!F1162&lt;'Raw Data'!C1162, 'Raw Data'!L1162&gt;'Raw Data'!K1162, 'Raw Data'!L1162-'Raw Data'!K1162&lt;4), 'Raw Data'!H1162, 0)</f>
        <v>0</v>
      </c>
      <c r="D1168">
        <f>IF(AND('Raw Data'!C1162&lt;'Raw Data'!F1162, 'Raw Data'!K1162&gt;'Raw Data'!L1162, 'Raw Data'!K1162-'Raw Data'!L1162&lt;4), 'Raw Data'!G1162, 0)</f>
        <v>0</v>
      </c>
      <c r="E1168">
        <f>IF(ISBLANK('Raw Data'!J1162), 0, IF(AND(4=MATCH(LARGE('Raw Data'!G1162:J1162, 4), 'Raw Data'!G1162:J1162, 0), 'Raw Data'!L1162-'Raw Data'!K1162&gt;3), 'Raw Data'!J1162, 0))</f>
        <v>0</v>
      </c>
      <c r="F1168">
        <f>IF(ISBLANK('Raw Data'!J1162), 0, IF(AND(3=MATCH(LARGE('Raw Data'!G1162:J1162, 4), 'Raw Data'!G1162:J1162, 0), 'Raw Data'!K1162-'Raw Data'!L1162&gt;3), 'Raw Data'!I1162, 0))</f>
        <v>0</v>
      </c>
      <c r="G1168">
        <f>IF(ISBLANK('Raw Data'!J1162), 0, IF(AND(2=MATCH(LARGE('Raw Data'!G1162:J1162, 4), 'Raw Data'!G1162:J1162, 0), AND('Raw Data'!L1162-'Raw Data'!K1162&lt;4, 'Raw Data'!L1162-'Raw Data'!K1162&gt;0)), 'Raw Data'!H1162, 0))</f>
        <v>0</v>
      </c>
      <c r="H1168">
        <f>IF(ISBLANK('Raw Data'!J1162), 0, IF(AND(1=MATCH(LARGE('Raw Data'!G1162:J1162, 4), 'Raw Data'!G1162:J1162, 0), AND('Raw Data'!K1162-'Raw Data'!L1162&lt;4, 'Raw Data'!K1162-'Raw Data'!L1162&gt;0)), 'Raw Data'!G1162, 0))</f>
        <v>0</v>
      </c>
      <c r="I1168">
        <f>IF(ISBLANK('Raw Data'!J1162), 0, IF(AND(4=MATCH(LARGE('Raw Data'!G1162:J1162, 3), 'Raw Data'!G1162:J1162, 0), 'Raw Data'!L1162-'Raw Data'!K1162&gt;3), 'Raw Data'!J1162, 0))</f>
        <v>0</v>
      </c>
      <c r="J1168">
        <f>IF(ISBLANK('Raw Data'!J1162), 0, IF(AND(3=MATCH(LARGE('Raw Data'!G1162:J1162, 3), 'Raw Data'!G1162:J1162, 0), 'Raw Data'!K1162-'Raw Data'!L1162&gt;3), 'Raw Data'!I1162, 0))</f>
        <v>0</v>
      </c>
      <c r="K1168">
        <f>IF(ISBLANK('Raw Data'!J1162), 0, IF(AND(2=MATCH(LARGE('Raw Data'!G1162:J1162, 3), 'Raw Data'!G1162:J1162, 0), AND('Raw Data'!L1162-'Raw Data'!K1162&lt;4, 'Raw Data'!L1162-'Raw Data'!K1162&gt;0)), 'Raw Data'!H1162, 0))</f>
        <v>0</v>
      </c>
      <c r="L1168">
        <f>IF(ISBLANK('Raw Data'!J1162), 0, IF(AND(1=MATCH(LARGE('Raw Data'!G1162:J1162, 3), 'Raw Data'!G1162:J1162, 0), AND('Raw Data'!K1162-'Raw Data'!L1162&lt;4, 'Raw Data'!K1162-'Raw Data'!L1162&gt;0)), 'Raw Data'!G1162, 0))</f>
        <v>0</v>
      </c>
      <c r="M1168">
        <f>IF(ISBLANK('Raw Data'!J1162), 0, IF(AND(4=MATCH(LARGE('Raw Data'!G1162:J1162, 2), 'Raw Data'!G1162:J1162, 0), 'Raw Data'!L1162-'Raw Data'!K1162&gt;3), 'Raw Data'!J1162, 0))</f>
        <v>0</v>
      </c>
      <c r="N1168">
        <f>IF(ISBLANK('Raw Data'!J1162), 0, IF(AND(3=MATCH(LARGE('Raw Data'!G1162:J1162, 2), 'Raw Data'!G1162:J1162, 0), 'Raw Data'!K1162-'Raw Data'!L1162&gt;3), 'Raw Data'!I1162, 0))</f>
        <v>0</v>
      </c>
      <c r="O1168">
        <f>IF(ISBLANK('Raw Data'!J1162), 0, IF(AND(2=MATCH(LARGE('Raw Data'!G1162:J1162, 2), 'Raw Data'!G1162:J1162, 0), AND('Raw Data'!L1162-'Raw Data'!K1162&lt;4, 'Raw Data'!L1162-'Raw Data'!K1162&gt;0)), 'Raw Data'!H1162, 0))</f>
        <v>0</v>
      </c>
      <c r="P1168">
        <f>IF(ISBLANK('Raw Data'!J1162), 0, IF(AND(1=MATCH(LARGE('Raw Data'!G1162:J1162, 2), 'Raw Data'!G1162:J1162, 0), AND('Raw Data'!K1162-'Raw Data'!L1162&lt;4, 'Raw Data'!K1162-'Raw Data'!L1162&gt;0)), 'Raw Data'!G1162, 0))</f>
        <v>0</v>
      </c>
      <c r="Q1168">
        <f>IF(ISBLANK('Raw Data'!J1162), 0, IF(AND(4=MATCH(LARGE('Raw Data'!G1162:J1162, 1), 'Raw Data'!G1162:J1162, 0), 'Raw Data'!L1162-'Raw Data'!K1162&gt;3), 'Raw Data'!J1162, 0))</f>
        <v>0</v>
      </c>
      <c r="R1168">
        <f>IF(ISBLANK('Raw Data'!J1162), 0, IF(AND(3=MATCH(LARGE('Raw Data'!G1162:J1162, 1), 'Raw Data'!G1162:J1162, 0), 'Raw Data'!K1162-'Raw Data'!L1162&gt;3), 'Raw Data'!I1162, 0))</f>
        <v>0</v>
      </c>
      <c r="S1168">
        <f>IF(AND('Raw Data'!L1162-'Raw Data'!K1162&gt;4, 'Raw Data'!F1162&lt;'Raw Data'!C1162), 'Raw Data'!J1162, 0)</f>
        <v>0</v>
      </c>
      <c r="T1168">
        <f>IF(AND('Raw Data'!K1162-'Raw Data'!L1162&gt;4, 'Raw Data'!F1162&gt;'Raw Data'!C1162), 'Raw Data'!I1162, 0)</f>
        <v>0</v>
      </c>
      <c r="U1168">
        <f>IF(AND('Raw Data'!L1162-'Raw Data'!K1162&lt;3, 'Raw Data'!L1162&gt;'Raw Data'!K1162, 'Raw Data'!F1162&lt;'Raw Data'!C1162), 'Raw Data'!H1162, 0)</f>
        <v>0</v>
      </c>
      <c r="V1168">
        <f>IF(AND('Raw Data'!L1162-'Raw Data'!K1162&lt;3, 'Raw Data'!L1162&gt;'Raw Data'!K1162, 'Raw Data'!F1162&gt;'Raw Data'!C1162), 'Raw Data'!G1162, 0)</f>
        <v>0</v>
      </c>
    </row>
    <row r="1169" spans="1:22" x14ac:dyDescent="0.3">
      <c r="A1169">
        <f>IF(AND('Raw Data'!F1163&lt;'Raw Data'!C1163, 'Raw Data'!L1163&gt;'Raw Data'!K1163, 'Raw Data'!L1163-'Raw Data'!K1163&gt;3), 'Raw Data'!J1163, 0)</f>
        <v>0</v>
      </c>
      <c r="B1169">
        <f>IF(AND('Raw Data'!C1163&lt;'Raw Data'!F1163, 'Raw Data'!K1163&gt;'Raw Data'!L1163, 'Raw Data'!K1163-'Raw Data'!L1163&gt;3), 'Raw Data'!I1163, 0)</f>
        <v>0</v>
      </c>
      <c r="C1169">
        <f>IF(AND('Raw Data'!F1163&lt;'Raw Data'!C1163, 'Raw Data'!L1163&gt;'Raw Data'!K1163, 'Raw Data'!L1163-'Raw Data'!K1163&lt;4), 'Raw Data'!H1163, 0)</f>
        <v>0</v>
      </c>
      <c r="D1169">
        <f>IF(AND('Raw Data'!C1163&lt;'Raw Data'!F1163, 'Raw Data'!K1163&gt;'Raw Data'!L1163, 'Raw Data'!K1163-'Raw Data'!L1163&lt;4), 'Raw Data'!G1163, 0)</f>
        <v>0</v>
      </c>
      <c r="E1169">
        <f>IF(ISBLANK('Raw Data'!J1163), 0, IF(AND(4=MATCH(LARGE('Raw Data'!G1163:J1163, 4), 'Raw Data'!G1163:J1163, 0), 'Raw Data'!L1163-'Raw Data'!K1163&gt;3), 'Raw Data'!J1163, 0))</f>
        <v>0</v>
      </c>
      <c r="F1169">
        <f>IF(ISBLANK('Raw Data'!J1163), 0, IF(AND(3=MATCH(LARGE('Raw Data'!G1163:J1163, 4), 'Raw Data'!G1163:J1163, 0), 'Raw Data'!K1163-'Raw Data'!L1163&gt;3), 'Raw Data'!I1163, 0))</f>
        <v>0</v>
      </c>
      <c r="G1169">
        <f>IF(ISBLANK('Raw Data'!J1163), 0, IF(AND(2=MATCH(LARGE('Raw Data'!G1163:J1163, 4), 'Raw Data'!G1163:J1163, 0), AND('Raw Data'!L1163-'Raw Data'!K1163&lt;4, 'Raw Data'!L1163-'Raw Data'!K1163&gt;0)), 'Raw Data'!H1163, 0))</f>
        <v>0</v>
      </c>
      <c r="H1169">
        <f>IF(ISBLANK('Raw Data'!J1163), 0, IF(AND(1=MATCH(LARGE('Raw Data'!G1163:J1163, 4), 'Raw Data'!G1163:J1163, 0), AND('Raw Data'!K1163-'Raw Data'!L1163&lt;4, 'Raw Data'!K1163-'Raw Data'!L1163&gt;0)), 'Raw Data'!G1163, 0))</f>
        <v>0</v>
      </c>
      <c r="I1169">
        <f>IF(ISBLANK('Raw Data'!J1163), 0, IF(AND(4=MATCH(LARGE('Raw Data'!G1163:J1163, 3), 'Raw Data'!G1163:J1163, 0), 'Raw Data'!L1163-'Raw Data'!K1163&gt;3), 'Raw Data'!J1163, 0))</f>
        <v>0</v>
      </c>
      <c r="J1169">
        <f>IF(ISBLANK('Raw Data'!J1163), 0, IF(AND(3=MATCH(LARGE('Raw Data'!G1163:J1163, 3), 'Raw Data'!G1163:J1163, 0), 'Raw Data'!K1163-'Raw Data'!L1163&gt;3), 'Raw Data'!I1163, 0))</f>
        <v>0</v>
      </c>
      <c r="K1169">
        <f>IF(ISBLANK('Raw Data'!J1163), 0, IF(AND(2=MATCH(LARGE('Raw Data'!G1163:J1163, 3), 'Raw Data'!G1163:J1163, 0), AND('Raw Data'!L1163-'Raw Data'!K1163&lt;4, 'Raw Data'!L1163-'Raw Data'!K1163&gt;0)), 'Raw Data'!H1163, 0))</f>
        <v>0</v>
      </c>
      <c r="L1169">
        <f>IF(ISBLANK('Raw Data'!J1163), 0, IF(AND(1=MATCH(LARGE('Raw Data'!G1163:J1163, 3), 'Raw Data'!G1163:J1163, 0), AND('Raw Data'!K1163-'Raw Data'!L1163&lt;4, 'Raw Data'!K1163-'Raw Data'!L1163&gt;0)), 'Raw Data'!G1163, 0))</f>
        <v>0</v>
      </c>
      <c r="M1169">
        <f>IF(ISBLANK('Raw Data'!J1163), 0, IF(AND(4=MATCH(LARGE('Raw Data'!G1163:J1163, 2), 'Raw Data'!G1163:J1163, 0), 'Raw Data'!L1163-'Raw Data'!K1163&gt;3), 'Raw Data'!J1163, 0))</f>
        <v>0</v>
      </c>
      <c r="N1169">
        <f>IF(ISBLANK('Raw Data'!J1163), 0, IF(AND(3=MATCH(LARGE('Raw Data'!G1163:J1163, 2), 'Raw Data'!G1163:J1163, 0), 'Raw Data'!K1163-'Raw Data'!L1163&gt;3), 'Raw Data'!I1163, 0))</f>
        <v>0</v>
      </c>
      <c r="O1169">
        <f>IF(ISBLANK('Raw Data'!J1163), 0, IF(AND(2=MATCH(LARGE('Raw Data'!G1163:J1163, 2), 'Raw Data'!G1163:J1163, 0), AND('Raw Data'!L1163-'Raw Data'!K1163&lt;4, 'Raw Data'!L1163-'Raw Data'!K1163&gt;0)), 'Raw Data'!H1163, 0))</f>
        <v>0</v>
      </c>
      <c r="P1169">
        <f>IF(ISBLANK('Raw Data'!J1163), 0, IF(AND(1=MATCH(LARGE('Raw Data'!G1163:J1163, 2), 'Raw Data'!G1163:J1163, 0), AND('Raw Data'!K1163-'Raw Data'!L1163&lt;4, 'Raw Data'!K1163-'Raw Data'!L1163&gt;0)), 'Raw Data'!G1163, 0))</f>
        <v>0</v>
      </c>
      <c r="Q1169">
        <f>IF(ISBLANK('Raw Data'!J1163), 0, IF(AND(4=MATCH(LARGE('Raw Data'!G1163:J1163, 1), 'Raw Data'!G1163:J1163, 0), 'Raw Data'!L1163-'Raw Data'!K1163&gt;3), 'Raw Data'!J1163, 0))</f>
        <v>0</v>
      </c>
      <c r="R1169">
        <f>IF(ISBLANK('Raw Data'!J1163), 0, IF(AND(3=MATCH(LARGE('Raw Data'!G1163:J1163, 1), 'Raw Data'!G1163:J1163, 0), 'Raw Data'!K1163-'Raw Data'!L1163&gt;3), 'Raw Data'!I1163, 0))</f>
        <v>0</v>
      </c>
      <c r="S1169">
        <f>IF(AND('Raw Data'!L1163-'Raw Data'!K1163&gt;4, 'Raw Data'!F1163&lt;'Raw Data'!C1163), 'Raw Data'!J1163, 0)</f>
        <v>0</v>
      </c>
      <c r="T1169">
        <f>IF(AND('Raw Data'!K1163-'Raw Data'!L1163&gt;4, 'Raw Data'!F1163&gt;'Raw Data'!C1163), 'Raw Data'!I1163, 0)</f>
        <v>0</v>
      </c>
      <c r="U1169">
        <f>IF(AND('Raw Data'!L1163-'Raw Data'!K1163&lt;3, 'Raw Data'!L1163&gt;'Raw Data'!K1163, 'Raw Data'!F1163&lt;'Raw Data'!C1163), 'Raw Data'!H1163, 0)</f>
        <v>0</v>
      </c>
      <c r="V1169">
        <f>IF(AND('Raw Data'!L1163-'Raw Data'!K1163&lt;3, 'Raw Data'!L1163&gt;'Raw Data'!K1163, 'Raw Data'!F1163&gt;'Raw Data'!C1163), 'Raw Data'!G1163, 0)</f>
        <v>0</v>
      </c>
    </row>
    <row r="1170" spans="1:22" x14ac:dyDescent="0.3">
      <c r="A1170">
        <f>IF(AND('Raw Data'!F1164&lt;'Raw Data'!C1164, 'Raw Data'!L1164&gt;'Raw Data'!K1164, 'Raw Data'!L1164-'Raw Data'!K1164&gt;3), 'Raw Data'!J1164, 0)</f>
        <v>0</v>
      </c>
      <c r="B1170">
        <f>IF(AND('Raw Data'!C1164&lt;'Raw Data'!F1164, 'Raw Data'!K1164&gt;'Raw Data'!L1164, 'Raw Data'!K1164-'Raw Data'!L1164&gt;3), 'Raw Data'!I1164, 0)</f>
        <v>0</v>
      </c>
      <c r="C1170">
        <f>IF(AND('Raw Data'!F1164&lt;'Raw Data'!C1164, 'Raw Data'!L1164&gt;'Raw Data'!K1164, 'Raw Data'!L1164-'Raw Data'!K1164&lt;4), 'Raw Data'!H1164, 0)</f>
        <v>0</v>
      </c>
      <c r="D1170">
        <f>IF(AND('Raw Data'!C1164&lt;'Raw Data'!F1164, 'Raw Data'!K1164&gt;'Raw Data'!L1164, 'Raw Data'!K1164-'Raw Data'!L1164&lt;4), 'Raw Data'!G1164, 0)</f>
        <v>0</v>
      </c>
      <c r="E1170">
        <f>IF(ISBLANK('Raw Data'!J1164), 0, IF(AND(4=MATCH(LARGE('Raw Data'!G1164:J1164, 4), 'Raw Data'!G1164:J1164, 0), 'Raw Data'!L1164-'Raw Data'!K1164&gt;3), 'Raw Data'!J1164, 0))</f>
        <v>0</v>
      </c>
      <c r="F1170">
        <f>IF(ISBLANK('Raw Data'!J1164), 0, IF(AND(3=MATCH(LARGE('Raw Data'!G1164:J1164, 4), 'Raw Data'!G1164:J1164, 0), 'Raw Data'!K1164-'Raw Data'!L1164&gt;3), 'Raw Data'!I1164, 0))</f>
        <v>0</v>
      </c>
      <c r="G1170">
        <f>IF(ISBLANK('Raw Data'!J1164), 0, IF(AND(2=MATCH(LARGE('Raw Data'!G1164:J1164, 4), 'Raw Data'!G1164:J1164, 0), AND('Raw Data'!L1164-'Raw Data'!K1164&lt;4, 'Raw Data'!L1164-'Raw Data'!K1164&gt;0)), 'Raw Data'!H1164, 0))</f>
        <v>0</v>
      </c>
      <c r="H1170">
        <f>IF(ISBLANK('Raw Data'!J1164), 0, IF(AND(1=MATCH(LARGE('Raw Data'!G1164:J1164, 4), 'Raw Data'!G1164:J1164, 0), AND('Raw Data'!K1164-'Raw Data'!L1164&lt;4, 'Raw Data'!K1164-'Raw Data'!L1164&gt;0)), 'Raw Data'!G1164, 0))</f>
        <v>0</v>
      </c>
      <c r="I1170">
        <f>IF(ISBLANK('Raw Data'!J1164), 0, IF(AND(4=MATCH(LARGE('Raw Data'!G1164:J1164, 3), 'Raw Data'!G1164:J1164, 0), 'Raw Data'!L1164-'Raw Data'!K1164&gt;3), 'Raw Data'!J1164, 0))</f>
        <v>0</v>
      </c>
      <c r="J1170">
        <f>IF(ISBLANK('Raw Data'!J1164), 0, IF(AND(3=MATCH(LARGE('Raw Data'!G1164:J1164, 3), 'Raw Data'!G1164:J1164, 0), 'Raw Data'!K1164-'Raw Data'!L1164&gt;3), 'Raw Data'!I1164, 0))</f>
        <v>0</v>
      </c>
      <c r="K1170">
        <f>IF(ISBLANK('Raw Data'!J1164), 0, IF(AND(2=MATCH(LARGE('Raw Data'!G1164:J1164, 3), 'Raw Data'!G1164:J1164, 0), AND('Raw Data'!L1164-'Raw Data'!K1164&lt;4, 'Raw Data'!L1164-'Raw Data'!K1164&gt;0)), 'Raw Data'!H1164, 0))</f>
        <v>0</v>
      </c>
      <c r="L1170">
        <f>IF(ISBLANK('Raw Data'!J1164), 0, IF(AND(1=MATCH(LARGE('Raw Data'!G1164:J1164, 3), 'Raw Data'!G1164:J1164, 0), AND('Raw Data'!K1164-'Raw Data'!L1164&lt;4, 'Raw Data'!K1164-'Raw Data'!L1164&gt;0)), 'Raw Data'!G1164, 0))</f>
        <v>0</v>
      </c>
      <c r="M1170">
        <f>IF(ISBLANK('Raw Data'!J1164), 0, IF(AND(4=MATCH(LARGE('Raw Data'!G1164:J1164, 2), 'Raw Data'!G1164:J1164, 0), 'Raw Data'!L1164-'Raw Data'!K1164&gt;3), 'Raw Data'!J1164, 0))</f>
        <v>0</v>
      </c>
      <c r="N1170">
        <f>IF(ISBLANK('Raw Data'!J1164), 0, IF(AND(3=MATCH(LARGE('Raw Data'!G1164:J1164, 2), 'Raw Data'!G1164:J1164, 0), 'Raw Data'!K1164-'Raw Data'!L1164&gt;3), 'Raw Data'!I1164, 0))</f>
        <v>0</v>
      </c>
      <c r="O1170">
        <f>IF(ISBLANK('Raw Data'!J1164), 0, IF(AND(2=MATCH(LARGE('Raw Data'!G1164:J1164, 2), 'Raw Data'!G1164:J1164, 0), AND('Raw Data'!L1164-'Raw Data'!K1164&lt;4, 'Raw Data'!L1164-'Raw Data'!K1164&gt;0)), 'Raw Data'!H1164, 0))</f>
        <v>0</v>
      </c>
      <c r="P1170">
        <f>IF(ISBLANK('Raw Data'!J1164), 0, IF(AND(1=MATCH(LARGE('Raw Data'!G1164:J1164, 2), 'Raw Data'!G1164:J1164, 0), AND('Raw Data'!K1164-'Raw Data'!L1164&lt;4, 'Raw Data'!K1164-'Raw Data'!L1164&gt;0)), 'Raw Data'!G1164, 0))</f>
        <v>0</v>
      </c>
      <c r="Q1170">
        <f>IF(ISBLANK('Raw Data'!J1164), 0, IF(AND(4=MATCH(LARGE('Raw Data'!G1164:J1164, 1), 'Raw Data'!G1164:J1164, 0), 'Raw Data'!L1164-'Raw Data'!K1164&gt;3), 'Raw Data'!J1164, 0))</f>
        <v>0</v>
      </c>
      <c r="R1170">
        <f>IF(ISBLANK('Raw Data'!J1164), 0, IF(AND(3=MATCH(LARGE('Raw Data'!G1164:J1164, 1), 'Raw Data'!G1164:J1164, 0), 'Raw Data'!K1164-'Raw Data'!L1164&gt;3), 'Raw Data'!I1164, 0))</f>
        <v>0</v>
      </c>
      <c r="S1170">
        <f>IF(AND('Raw Data'!L1164-'Raw Data'!K1164&gt;4, 'Raw Data'!F1164&lt;'Raw Data'!C1164), 'Raw Data'!J1164, 0)</f>
        <v>0</v>
      </c>
      <c r="T1170">
        <f>IF(AND('Raw Data'!K1164-'Raw Data'!L1164&gt;4, 'Raw Data'!F1164&gt;'Raw Data'!C1164), 'Raw Data'!I1164, 0)</f>
        <v>0</v>
      </c>
      <c r="U1170">
        <f>IF(AND('Raw Data'!L1164-'Raw Data'!K1164&lt;3, 'Raw Data'!L1164&gt;'Raw Data'!K1164, 'Raw Data'!F1164&lt;'Raw Data'!C1164), 'Raw Data'!H1164, 0)</f>
        <v>0</v>
      </c>
      <c r="V1170">
        <f>IF(AND('Raw Data'!L1164-'Raw Data'!K1164&lt;3, 'Raw Data'!L1164&gt;'Raw Data'!K1164, 'Raw Data'!F1164&gt;'Raw Data'!C1164), 'Raw Data'!G1164, 0)</f>
        <v>0</v>
      </c>
    </row>
    <row r="1171" spans="1:22" x14ac:dyDescent="0.3">
      <c r="A1171">
        <f>IF(AND('Raw Data'!F1165&lt;'Raw Data'!C1165, 'Raw Data'!L1165&gt;'Raw Data'!K1165, 'Raw Data'!L1165-'Raw Data'!K1165&gt;3), 'Raw Data'!J1165, 0)</f>
        <v>0</v>
      </c>
      <c r="B1171">
        <f>IF(AND('Raw Data'!C1165&lt;'Raw Data'!F1165, 'Raw Data'!K1165&gt;'Raw Data'!L1165, 'Raw Data'!K1165-'Raw Data'!L1165&gt;3), 'Raw Data'!I1165, 0)</f>
        <v>0</v>
      </c>
      <c r="C1171">
        <f>IF(AND('Raw Data'!F1165&lt;'Raw Data'!C1165, 'Raw Data'!L1165&gt;'Raw Data'!K1165, 'Raw Data'!L1165-'Raw Data'!K1165&lt;4), 'Raw Data'!H1165, 0)</f>
        <v>0</v>
      </c>
      <c r="D1171">
        <f>IF(AND('Raw Data'!C1165&lt;'Raw Data'!F1165, 'Raw Data'!K1165&gt;'Raw Data'!L1165, 'Raw Data'!K1165-'Raw Data'!L1165&lt;4), 'Raw Data'!G1165, 0)</f>
        <v>0</v>
      </c>
      <c r="E1171">
        <f>IF(ISBLANK('Raw Data'!J1165), 0, IF(AND(4=MATCH(LARGE('Raw Data'!G1165:J1165, 4), 'Raw Data'!G1165:J1165, 0), 'Raw Data'!L1165-'Raw Data'!K1165&gt;3), 'Raw Data'!J1165, 0))</f>
        <v>0</v>
      </c>
      <c r="F1171">
        <f>IF(ISBLANK('Raw Data'!J1165), 0, IF(AND(3=MATCH(LARGE('Raw Data'!G1165:J1165, 4), 'Raw Data'!G1165:J1165, 0), 'Raw Data'!K1165-'Raw Data'!L1165&gt;3), 'Raw Data'!I1165, 0))</f>
        <v>0</v>
      </c>
      <c r="G1171">
        <f>IF(ISBLANK('Raw Data'!J1165), 0, IF(AND(2=MATCH(LARGE('Raw Data'!G1165:J1165, 4), 'Raw Data'!G1165:J1165, 0), AND('Raw Data'!L1165-'Raw Data'!K1165&lt;4, 'Raw Data'!L1165-'Raw Data'!K1165&gt;0)), 'Raw Data'!H1165, 0))</f>
        <v>0</v>
      </c>
      <c r="H1171">
        <f>IF(ISBLANK('Raw Data'!J1165), 0, IF(AND(1=MATCH(LARGE('Raw Data'!G1165:J1165, 4), 'Raw Data'!G1165:J1165, 0), AND('Raw Data'!K1165-'Raw Data'!L1165&lt;4, 'Raw Data'!K1165-'Raw Data'!L1165&gt;0)), 'Raw Data'!G1165, 0))</f>
        <v>0</v>
      </c>
      <c r="I1171">
        <f>IF(ISBLANK('Raw Data'!J1165), 0, IF(AND(4=MATCH(LARGE('Raw Data'!G1165:J1165, 3), 'Raw Data'!G1165:J1165, 0), 'Raw Data'!L1165-'Raw Data'!K1165&gt;3), 'Raw Data'!J1165, 0))</f>
        <v>0</v>
      </c>
      <c r="J1171">
        <f>IF(ISBLANK('Raw Data'!J1165), 0, IF(AND(3=MATCH(LARGE('Raw Data'!G1165:J1165, 3), 'Raw Data'!G1165:J1165, 0), 'Raw Data'!K1165-'Raw Data'!L1165&gt;3), 'Raw Data'!I1165, 0))</f>
        <v>0</v>
      </c>
      <c r="K1171">
        <f>IF(ISBLANK('Raw Data'!J1165), 0, IF(AND(2=MATCH(LARGE('Raw Data'!G1165:J1165, 3), 'Raw Data'!G1165:J1165, 0), AND('Raw Data'!L1165-'Raw Data'!K1165&lt;4, 'Raw Data'!L1165-'Raw Data'!K1165&gt;0)), 'Raw Data'!H1165, 0))</f>
        <v>0</v>
      </c>
      <c r="L1171">
        <f>IF(ISBLANK('Raw Data'!J1165), 0, IF(AND(1=MATCH(LARGE('Raw Data'!G1165:J1165, 3), 'Raw Data'!G1165:J1165, 0), AND('Raw Data'!K1165-'Raw Data'!L1165&lt;4, 'Raw Data'!K1165-'Raw Data'!L1165&gt;0)), 'Raw Data'!G1165, 0))</f>
        <v>0</v>
      </c>
      <c r="M1171">
        <f>IF(ISBLANK('Raw Data'!J1165), 0, IF(AND(4=MATCH(LARGE('Raw Data'!G1165:J1165, 2), 'Raw Data'!G1165:J1165, 0), 'Raw Data'!L1165-'Raw Data'!K1165&gt;3), 'Raw Data'!J1165, 0))</f>
        <v>0</v>
      </c>
      <c r="N1171">
        <f>IF(ISBLANK('Raw Data'!J1165), 0, IF(AND(3=MATCH(LARGE('Raw Data'!G1165:J1165, 2), 'Raw Data'!G1165:J1165, 0), 'Raw Data'!K1165-'Raw Data'!L1165&gt;3), 'Raw Data'!I1165, 0))</f>
        <v>0</v>
      </c>
      <c r="O1171">
        <f>IF(ISBLANK('Raw Data'!J1165), 0, IF(AND(2=MATCH(LARGE('Raw Data'!G1165:J1165, 2), 'Raw Data'!G1165:J1165, 0), AND('Raw Data'!L1165-'Raw Data'!K1165&lt;4, 'Raw Data'!L1165-'Raw Data'!K1165&gt;0)), 'Raw Data'!H1165, 0))</f>
        <v>0</v>
      </c>
      <c r="P1171">
        <f>IF(ISBLANK('Raw Data'!J1165), 0, IF(AND(1=MATCH(LARGE('Raw Data'!G1165:J1165, 2), 'Raw Data'!G1165:J1165, 0), AND('Raw Data'!K1165-'Raw Data'!L1165&lt;4, 'Raw Data'!K1165-'Raw Data'!L1165&gt;0)), 'Raw Data'!G1165, 0))</f>
        <v>0</v>
      </c>
      <c r="Q1171">
        <f>IF(ISBLANK('Raw Data'!J1165), 0, IF(AND(4=MATCH(LARGE('Raw Data'!G1165:J1165, 1), 'Raw Data'!G1165:J1165, 0), 'Raw Data'!L1165-'Raw Data'!K1165&gt;3), 'Raw Data'!J1165, 0))</f>
        <v>0</v>
      </c>
      <c r="R1171">
        <f>IF(ISBLANK('Raw Data'!J1165), 0, IF(AND(3=MATCH(LARGE('Raw Data'!G1165:J1165, 1), 'Raw Data'!G1165:J1165, 0), 'Raw Data'!K1165-'Raw Data'!L1165&gt;3), 'Raw Data'!I1165, 0))</f>
        <v>0</v>
      </c>
      <c r="S1171">
        <f>IF(AND('Raw Data'!L1165-'Raw Data'!K1165&gt;4, 'Raw Data'!F1165&lt;'Raw Data'!C1165), 'Raw Data'!J1165, 0)</f>
        <v>0</v>
      </c>
      <c r="T1171">
        <f>IF(AND('Raw Data'!K1165-'Raw Data'!L1165&gt;4, 'Raw Data'!F1165&gt;'Raw Data'!C1165), 'Raw Data'!I1165, 0)</f>
        <v>0</v>
      </c>
      <c r="U1171">
        <f>IF(AND('Raw Data'!L1165-'Raw Data'!K1165&lt;3, 'Raw Data'!L1165&gt;'Raw Data'!K1165, 'Raw Data'!F1165&lt;'Raw Data'!C1165), 'Raw Data'!H1165, 0)</f>
        <v>0</v>
      </c>
      <c r="V1171">
        <f>IF(AND('Raw Data'!L1165-'Raw Data'!K1165&lt;3, 'Raw Data'!L1165&gt;'Raw Data'!K1165, 'Raw Data'!F1165&gt;'Raw Data'!C1165), 'Raw Data'!G1165, 0)</f>
        <v>0</v>
      </c>
    </row>
    <row r="1172" spans="1:22" x14ac:dyDescent="0.3">
      <c r="A1172">
        <f>IF(AND('Raw Data'!F1166&lt;'Raw Data'!C1166, 'Raw Data'!L1166&gt;'Raw Data'!K1166, 'Raw Data'!L1166-'Raw Data'!K1166&gt;3), 'Raw Data'!J1166, 0)</f>
        <v>0</v>
      </c>
      <c r="B1172">
        <f>IF(AND('Raw Data'!C1166&lt;'Raw Data'!F1166, 'Raw Data'!K1166&gt;'Raw Data'!L1166, 'Raw Data'!K1166-'Raw Data'!L1166&gt;3), 'Raw Data'!I1166, 0)</f>
        <v>0</v>
      </c>
      <c r="C1172">
        <f>IF(AND('Raw Data'!F1166&lt;'Raw Data'!C1166, 'Raw Data'!L1166&gt;'Raw Data'!K1166, 'Raw Data'!L1166-'Raw Data'!K1166&lt;4), 'Raw Data'!H1166, 0)</f>
        <v>0</v>
      </c>
      <c r="D1172">
        <f>IF(AND('Raw Data'!C1166&lt;'Raw Data'!F1166, 'Raw Data'!K1166&gt;'Raw Data'!L1166, 'Raw Data'!K1166-'Raw Data'!L1166&lt;4), 'Raw Data'!G1166, 0)</f>
        <v>0</v>
      </c>
      <c r="E1172">
        <f>IF(ISBLANK('Raw Data'!J1166), 0, IF(AND(4=MATCH(LARGE('Raw Data'!G1166:J1166, 4), 'Raw Data'!G1166:J1166, 0), 'Raw Data'!L1166-'Raw Data'!K1166&gt;3), 'Raw Data'!J1166, 0))</f>
        <v>0</v>
      </c>
      <c r="F1172">
        <f>IF(ISBLANK('Raw Data'!J1166), 0, IF(AND(3=MATCH(LARGE('Raw Data'!G1166:J1166, 4), 'Raw Data'!G1166:J1166, 0), 'Raw Data'!K1166-'Raw Data'!L1166&gt;3), 'Raw Data'!I1166, 0))</f>
        <v>0</v>
      </c>
      <c r="G1172">
        <f>IF(ISBLANK('Raw Data'!J1166), 0, IF(AND(2=MATCH(LARGE('Raw Data'!G1166:J1166, 4), 'Raw Data'!G1166:J1166, 0), AND('Raw Data'!L1166-'Raw Data'!K1166&lt;4, 'Raw Data'!L1166-'Raw Data'!K1166&gt;0)), 'Raw Data'!H1166, 0))</f>
        <v>0</v>
      </c>
      <c r="H1172">
        <f>IF(ISBLANK('Raw Data'!J1166), 0, IF(AND(1=MATCH(LARGE('Raw Data'!G1166:J1166, 4), 'Raw Data'!G1166:J1166, 0), AND('Raw Data'!K1166-'Raw Data'!L1166&lt;4, 'Raw Data'!K1166-'Raw Data'!L1166&gt;0)), 'Raw Data'!G1166, 0))</f>
        <v>0</v>
      </c>
      <c r="I1172">
        <f>IF(ISBLANK('Raw Data'!J1166), 0, IF(AND(4=MATCH(LARGE('Raw Data'!G1166:J1166, 3), 'Raw Data'!G1166:J1166, 0), 'Raw Data'!L1166-'Raw Data'!K1166&gt;3), 'Raw Data'!J1166, 0))</f>
        <v>0</v>
      </c>
      <c r="J1172">
        <f>IF(ISBLANK('Raw Data'!J1166), 0, IF(AND(3=MATCH(LARGE('Raw Data'!G1166:J1166, 3), 'Raw Data'!G1166:J1166, 0), 'Raw Data'!K1166-'Raw Data'!L1166&gt;3), 'Raw Data'!I1166, 0))</f>
        <v>0</v>
      </c>
      <c r="K1172">
        <f>IF(ISBLANK('Raw Data'!J1166), 0, IF(AND(2=MATCH(LARGE('Raw Data'!G1166:J1166, 3), 'Raw Data'!G1166:J1166, 0), AND('Raw Data'!L1166-'Raw Data'!K1166&lt;4, 'Raw Data'!L1166-'Raw Data'!K1166&gt;0)), 'Raw Data'!H1166, 0))</f>
        <v>0</v>
      </c>
      <c r="L1172">
        <f>IF(ISBLANK('Raw Data'!J1166), 0, IF(AND(1=MATCH(LARGE('Raw Data'!G1166:J1166, 3), 'Raw Data'!G1166:J1166, 0), AND('Raw Data'!K1166-'Raw Data'!L1166&lt;4, 'Raw Data'!K1166-'Raw Data'!L1166&gt;0)), 'Raw Data'!G1166, 0))</f>
        <v>0</v>
      </c>
      <c r="M1172">
        <f>IF(ISBLANK('Raw Data'!J1166), 0, IF(AND(4=MATCH(LARGE('Raw Data'!G1166:J1166, 2), 'Raw Data'!G1166:J1166, 0), 'Raw Data'!L1166-'Raw Data'!K1166&gt;3), 'Raw Data'!J1166, 0))</f>
        <v>0</v>
      </c>
      <c r="N1172">
        <f>IF(ISBLANK('Raw Data'!J1166), 0, IF(AND(3=MATCH(LARGE('Raw Data'!G1166:J1166, 2), 'Raw Data'!G1166:J1166, 0), 'Raw Data'!K1166-'Raw Data'!L1166&gt;3), 'Raw Data'!I1166, 0))</f>
        <v>0</v>
      </c>
      <c r="O1172">
        <f>IF(ISBLANK('Raw Data'!J1166), 0, IF(AND(2=MATCH(LARGE('Raw Data'!G1166:J1166, 2), 'Raw Data'!G1166:J1166, 0), AND('Raw Data'!L1166-'Raw Data'!K1166&lt;4, 'Raw Data'!L1166-'Raw Data'!K1166&gt;0)), 'Raw Data'!H1166, 0))</f>
        <v>0</v>
      </c>
      <c r="P1172">
        <f>IF(ISBLANK('Raw Data'!J1166), 0, IF(AND(1=MATCH(LARGE('Raw Data'!G1166:J1166, 2), 'Raw Data'!G1166:J1166, 0), AND('Raw Data'!K1166-'Raw Data'!L1166&lt;4, 'Raw Data'!K1166-'Raw Data'!L1166&gt;0)), 'Raw Data'!G1166, 0))</f>
        <v>0</v>
      </c>
      <c r="Q1172">
        <f>IF(ISBLANK('Raw Data'!J1166), 0, IF(AND(4=MATCH(LARGE('Raw Data'!G1166:J1166, 1), 'Raw Data'!G1166:J1166, 0), 'Raw Data'!L1166-'Raw Data'!K1166&gt;3), 'Raw Data'!J1166, 0))</f>
        <v>0</v>
      </c>
      <c r="R1172">
        <f>IF(ISBLANK('Raw Data'!J1166), 0, IF(AND(3=MATCH(LARGE('Raw Data'!G1166:J1166, 1), 'Raw Data'!G1166:J1166, 0), 'Raw Data'!K1166-'Raw Data'!L1166&gt;3), 'Raw Data'!I1166, 0))</f>
        <v>0</v>
      </c>
      <c r="S1172">
        <f>IF(AND('Raw Data'!L1166-'Raw Data'!K1166&gt;4, 'Raw Data'!F1166&lt;'Raw Data'!C1166), 'Raw Data'!J1166, 0)</f>
        <v>0</v>
      </c>
      <c r="T1172">
        <f>IF(AND('Raw Data'!K1166-'Raw Data'!L1166&gt;4, 'Raw Data'!F1166&gt;'Raw Data'!C1166), 'Raw Data'!I1166, 0)</f>
        <v>0</v>
      </c>
      <c r="U1172">
        <f>IF(AND('Raw Data'!L1166-'Raw Data'!K1166&lt;3, 'Raw Data'!L1166&gt;'Raw Data'!K1166, 'Raw Data'!F1166&lt;'Raw Data'!C1166), 'Raw Data'!H1166, 0)</f>
        <v>0</v>
      </c>
      <c r="V1172">
        <f>IF(AND('Raw Data'!L1166-'Raw Data'!K1166&lt;3, 'Raw Data'!L1166&gt;'Raw Data'!K1166, 'Raw Data'!F1166&gt;'Raw Data'!C1166), 'Raw Data'!G1166, 0)</f>
        <v>0</v>
      </c>
    </row>
    <row r="1173" spans="1:22" x14ac:dyDescent="0.3">
      <c r="A1173">
        <f>IF(AND('Raw Data'!F1167&lt;'Raw Data'!C1167, 'Raw Data'!L1167&gt;'Raw Data'!K1167, 'Raw Data'!L1167-'Raw Data'!K1167&gt;3), 'Raw Data'!J1167, 0)</f>
        <v>0</v>
      </c>
      <c r="B1173">
        <f>IF(AND('Raw Data'!C1167&lt;'Raw Data'!F1167, 'Raw Data'!K1167&gt;'Raw Data'!L1167, 'Raw Data'!K1167-'Raw Data'!L1167&gt;3), 'Raw Data'!I1167, 0)</f>
        <v>0</v>
      </c>
      <c r="C1173">
        <f>IF(AND('Raw Data'!F1167&lt;'Raw Data'!C1167, 'Raw Data'!L1167&gt;'Raw Data'!K1167, 'Raw Data'!L1167-'Raw Data'!K1167&lt;4), 'Raw Data'!H1167, 0)</f>
        <v>0</v>
      </c>
      <c r="D1173">
        <f>IF(AND('Raw Data'!C1167&lt;'Raw Data'!F1167, 'Raw Data'!K1167&gt;'Raw Data'!L1167, 'Raw Data'!K1167-'Raw Data'!L1167&lt;4), 'Raw Data'!G1167, 0)</f>
        <v>0</v>
      </c>
      <c r="E1173">
        <f>IF(ISBLANK('Raw Data'!J1167), 0, IF(AND(4=MATCH(LARGE('Raw Data'!G1167:J1167, 4), 'Raw Data'!G1167:J1167, 0), 'Raw Data'!L1167-'Raw Data'!K1167&gt;3), 'Raw Data'!J1167, 0))</f>
        <v>0</v>
      </c>
      <c r="F1173">
        <f>IF(ISBLANK('Raw Data'!J1167), 0, IF(AND(3=MATCH(LARGE('Raw Data'!G1167:J1167, 4), 'Raw Data'!G1167:J1167, 0), 'Raw Data'!K1167-'Raw Data'!L1167&gt;3), 'Raw Data'!I1167, 0))</f>
        <v>0</v>
      </c>
      <c r="G1173">
        <f>IF(ISBLANK('Raw Data'!J1167), 0, IF(AND(2=MATCH(LARGE('Raw Data'!G1167:J1167, 4), 'Raw Data'!G1167:J1167, 0), AND('Raw Data'!L1167-'Raw Data'!K1167&lt;4, 'Raw Data'!L1167-'Raw Data'!K1167&gt;0)), 'Raw Data'!H1167, 0))</f>
        <v>0</v>
      </c>
      <c r="H1173">
        <f>IF(ISBLANK('Raw Data'!J1167), 0, IF(AND(1=MATCH(LARGE('Raw Data'!G1167:J1167, 4), 'Raw Data'!G1167:J1167, 0), AND('Raw Data'!K1167-'Raw Data'!L1167&lt;4, 'Raw Data'!K1167-'Raw Data'!L1167&gt;0)), 'Raw Data'!G1167, 0))</f>
        <v>0</v>
      </c>
      <c r="I1173">
        <f>IF(ISBLANK('Raw Data'!J1167), 0, IF(AND(4=MATCH(LARGE('Raw Data'!G1167:J1167, 3), 'Raw Data'!G1167:J1167, 0), 'Raw Data'!L1167-'Raw Data'!K1167&gt;3), 'Raw Data'!J1167, 0))</f>
        <v>0</v>
      </c>
      <c r="J1173">
        <f>IF(ISBLANK('Raw Data'!J1167), 0, IF(AND(3=MATCH(LARGE('Raw Data'!G1167:J1167, 3), 'Raw Data'!G1167:J1167, 0), 'Raw Data'!K1167-'Raw Data'!L1167&gt;3), 'Raw Data'!I1167, 0))</f>
        <v>0</v>
      </c>
      <c r="K1173">
        <f>IF(ISBLANK('Raw Data'!J1167), 0, IF(AND(2=MATCH(LARGE('Raw Data'!G1167:J1167, 3), 'Raw Data'!G1167:J1167, 0), AND('Raw Data'!L1167-'Raw Data'!K1167&lt;4, 'Raw Data'!L1167-'Raw Data'!K1167&gt;0)), 'Raw Data'!H1167, 0))</f>
        <v>0</v>
      </c>
      <c r="L1173">
        <f>IF(ISBLANK('Raw Data'!J1167), 0, IF(AND(1=MATCH(LARGE('Raw Data'!G1167:J1167, 3), 'Raw Data'!G1167:J1167, 0), AND('Raw Data'!K1167-'Raw Data'!L1167&lt;4, 'Raw Data'!K1167-'Raw Data'!L1167&gt;0)), 'Raw Data'!G1167, 0))</f>
        <v>0</v>
      </c>
      <c r="M1173">
        <f>IF(ISBLANK('Raw Data'!J1167), 0, IF(AND(4=MATCH(LARGE('Raw Data'!G1167:J1167, 2), 'Raw Data'!G1167:J1167, 0), 'Raw Data'!L1167-'Raw Data'!K1167&gt;3), 'Raw Data'!J1167, 0))</f>
        <v>0</v>
      </c>
      <c r="N1173">
        <f>IF(ISBLANK('Raw Data'!J1167), 0, IF(AND(3=MATCH(LARGE('Raw Data'!G1167:J1167, 2), 'Raw Data'!G1167:J1167, 0), 'Raw Data'!K1167-'Raw Data'!L1167&gt;3), 'Raw Data'!I1167, 0))</f>
        <v>0</v>
      </c>
      <c r="O1173">
        <f>IF(ISBLANK('Raw Data'!J1167), 0, IF(AND(2=MATCH(LARGE('Raw Data'!G1167:J1167, 2), 'Raw Data'!G1167:J1167, 0), AND('Raw Data'!L1167-'Raw Data'!K1167&lt;4, 'Raw Data'!L1167-'Raw Data'!K1167&gt;0)), 'Raw Data'!H1167, 0))</f>
        <v>0</v>
      </c>
      <c r="P1173">
        <f>IF(ISBLANK('Raw Data'!J1167), 0, IF(AND(1=MATCH(LARGE('Raw Data'!G1167:J1167, 2), 'Raw Data'!G1167:J1167, 0), AND('Raw Data'!K1167-'Raw Data'!L1167&lt;4, 'Raw Data'!K1167-'Raw Data'!L1167&gt;0)), 'Raw Data'!G1167, 0))</f>
        <v>0</v>
      </c>
      <c r="Q1173">
        <f>IF(ISBLANK('Raw Data'!J1167), 0, IF(AND(4=MATCH(LARGE('Raw Data'!G1167:J1167, 1), 'Raw Data'!G1167:J1167, 0), 'Raw Data'!L1167-'Raw Data'!K1167&gt;3), 'Raw Data'!J1167, 0))</f>
        <v>0</v>
      </c>
      <c r="R1173">
        <f>IF(ISBLANK('Raw Data'!J1167), 0, IF(AND(3=MATCH(LARGE('Raw Data'!G1167:J1167, 1), 'Raw Data'!G1167:J1167, 0), 'Raw Data'!K1167-'Raw Data'!L1167&gt;3), 'Raw Data'!I1167, 0))</f>
        <v>0</v>
      </c>
      <c r="S1173">
        <f>IF(AND('Raw Data'!L1167-'Raw Data'!K1167&gt;4, 'Raw Data'!F1167&lt;'Raw Data'!C1167), 'Raw Data'!J1167, 0)</f>
        <v>0</v>
      </c>
      <c r="T1173">
        <f>IF(AND('Raw Data'!K1167-'Raw Data'!L1167&gt;4, 'Raw Data'!F1167&gt;'Raw Data'!C1167), 'Raw Data'!I1167, 0)</f>
        <v>0</v>
      </c>
      <c r="U1173">
        <f>IF(AND('Raw Data'!L1167-'Raw Data'!K1167&lt;3, 'Raw Data'!L1167&gt;'Raw Data'!K1167, 'Raw Data'!F1167&lt;'Raw Data'!C1167), 'Raw Data'!H1167, 0)</f>
        <v>0</v>
      </c>
      <c r="V1173">
        <f>IF(AND('Raw Data'!L1167-'Raw Data'!K1167&lt;3, 'Raw Data'!L1167&gt;'Raw Data'!K1167, 'Raw Data'!F1167&gt;'Raw Data'!C1167), 'Raw Data'!G1167, 0)</f>
        <v>0</v>
      </c>
    </row>
    <row r="1174" spans="1:22" x14ac:dyDescent="0.3">
      <c r="A1174">
        <f>IF(AND('Raw Data'!F1168&lt;'Raw Data'!C1168, 'Raw Data'!L1168&gt;'Raw Data'!K1168, 'Raw Data'!L1168-'Raw Data'!K1168&gt;3), 'Raw Data'!J1168, 0)</f>
        <v>0</v>
      </c>
      <c r="B1174">
        <f>IF(AND('Raw Data'!C1168&lt;'Raw Data'!F1168, 'Raw Data'!K1168&gt;'Raw Data'!L1168, 'Raw Data'!K1168-'Raw Data'!L1168&gt;3), 'Raw Data'!I1168, 0)</f>
        <v>0</v>
      </c>
      <c r="C1174">
        <f>IF(AND('Raw Data'!F1168&lt;'Raw Data'!C1168, 'Raw Data'!L1168&gt;'Raw Data'!K1168, 'Raw Data'!L1168-'Raw Data'!K1168&lt;4), 'Raw Data'!H1168, 0)</f>
        <v>0</v>
      </c>
      <c r="D1174">
        <f>IF(AND('Raw Data'!C1168&lt;'Raw Data'!F1168, 'Raw Data'!K1168&gt;'Raw Data'!L1168, 'Raw Data'!K1168-'Raw Data'!L1168&lt;4), 'Raw Data'!G1168, 0)</f>
        <v>0</v>
      </c>
      <c r="E1174">
        <f>IF(ISBLANK('Raw Data'!J1168), 0, IF(AND(4=MATCH(LARGE('Raw Data'!G1168:J1168, 4), 'Raw Data'!G1168:J1168, 0), 'Raw Data'!L1168-'Raw Data'!K1168&gt;3), 'Raw Data'!J1168, 0))</f>
        <v>0</v>
      </c>
      <c r="F1174">
        <f>IF(ISBLANK('Raw Data'!J1168), 0, IF(AND(3=MATCH(LARGE('Raw Data'!G1168:J1168, 4), 'Raw Data'!G1168:J1168, 0), 'Raw Data'!K1168-'Raw Data'!L1168&gt;3), 'Raw Data'!I1168, 0))</f>
        <v>0</v>
      </c>
      <c r="G1174">
        <f>IF(ISBLANK('Raw Data'!J1168), 0, IF(AND(2=MATCH(LARGE('Raw Data'!G1168:J1168, 4), 'Raw Data'!G1168:J1168, 0), AND('Raw Data'!L1168-'Raw Data'!K1168&lt;4, 'Raw Data'!L1168-'Raw Data'!K1168&gt;0)), 'Raw Data'!H1168, 0))</f>
        <v>0</v>
      </c>
      <c r="H1174">
        <f>IF(ISBLANK('Raw Data'!J1168), 0, IF(AND(1=MATCH(LARGE('Raw Data'!G1168:J1168, 4), 'Raw Data'!G1168:J1168, 0), AND('Raw Data'!K1168-'Raw Data'!L1168&lt;4, 'Raw Data'!K1168-'Raw Data'!L1168&gt;0)), 'Raw Data'!G1168, 0))</f>
        <v>0</v>
      </c>
      <c r="I1174">
        <f>IF(ISBLANK('Raw Data'!J1168), 0, IF(AND(4=MATCH(LARGE('Raw Data'!G1168:J1168, 3), 'Raw Data'!G1168:J1168, 0), 'Raw Data'!L1168-'Raw Data'!K1168&gt;3), 'Raw Data'!J1168, 0))</f>
        <v>0</v>
      </c>
      <c r="J1174">
        <f>IF(ISBLANK('Raw Data'!J1168), 0, IF(AND(3=MATCH(LARGE('Raw Data'!G1168:J1168, 3), 'Raw Data'!G1168:J1168, 0), 'Raw Data'!K1168-'Raw Data'!L1168&gt;3), 'Raw Data'!I1168, 0))</f>
        <v>0</v>
      </c>
      <c r="K1174">
        <f>IF(ISBLANK('Raw Data'!J1168), 0, IF(AND(2=MATCH(LARGE('Raw Data'!G1168:J1168, 3), 'Raw Data'!G1168:J1168, 0), AND('Raw Data'!L1168-'Raw Data'!K1168&lt;4, 'Raw Data'!L1168-'Raw Data'!K1168&gt;0)), 'Raw Data'!H1168, 0))</f>
        <v>0</v>
      </c>
      <c r="L1174">
        <f>IF(ISBLANK('Raw Data'!J1168), 0, IF(AND(1=MATCH(LARGE('Raw Data'!G1168:J1168, 3), 'Raw Data'!G1168:J1168, 0), AND('Raw Data'!K1168-'Raw Data'!L1168&lt;4, 'Raw Data'!K1168-'Raw Data'!L1168&gt;0)), 'Raw Data'!G1168, 0))</f>
        <v>0</v>
      </c>
      <c r="M1174">
        <f>IF(ISBLANK('Raw Data'!J1168), 0, IF(AND(4=MATCH(LARGE('Raw Data'!G1168:J1168, 2), 'Raw Data'!G1168:J1168, 0), 'Raw Data'!L1168-'Raw Data'!K1168&gt;3), 'Raw Data'!J1168, 0))</f>
        <v>0</v>
      </c>
      <c r="N1174">
        <f>IF(ISBLANK('Raw Data'!J1168), 0, IF(AND(3=MATCH(LARGE('Raw Data'!G1168:J1168, 2), 'Raw Data'!G1168:J1168, 0), 'Raw Data'!K1168-'Raw Data'!L1168&gt;3), 'Raw Data'!I1168, 0))</f>
        <v>0</v>
      </c>
      <c r="O1174">
        <f>IF(ISBLANK('Raw Data'!J1168), 0, IF(AND(2=MATCH(LARGE('Raw Data'!G1168:J1168, 2), 'Raw Data'!G1168:J1168, 0), AND('Raw Data'!L1168-'Raw Data'!K1168&lt;4, 'Raw Data'!L1168-'Raw Data'!K1168&gt;0)), 'Raw Data'!H1168, 0))</f>
        <v>0</v>
      </c>
      <c r="P1174">
        <f>IF(ISBLANK('Raw Data'!J1168), 0, IF(AND(1=MATCH(LARGE('Raw Data'!G1168:J1168, 2), 'Raw Data'!G1168:J1168, 0), AND('Raw Data'!K1168-'Raw Data'!L1168&lt;4, 'Raw Data'!K1168-'Raw Data'!L1168&gt;0)), 'Raw Data'!G1168, 0))</f>
        <v>0</v>
      </c>
      <c r="Q1174">
        <f>IF(ISBLANK('Raw Data'!J1168), 0, IF(AND(4=MATCH(LARGE('Raw Data'!G1168:J1168, 1), 'Raw Data'!G1168:J1168, 0), 'Raw Data'!L1168-'Raw Data'!K1168&gt;3), 'Raw Data'!J1168, 0))</f>
        <v>0</v>
      </c>
      <c r="R1174">
        <f>IF(ISBLANK('Raw Data'!J1168), 0, IF(AND(3=MATCH(LARGE('Raw Data'!G1168:J1168, 1), 'Raw Data'!G1168:J1168, 0), 'Raw Data'!K1168-'Raw Data'!L1168&gt;3), 'Raw Data'!I1168, 0))</f>
        <v>0</v>
      </c>
      <c r="S1174">
        <f>IF(AND('Raw Data'!L1168-'Raw Data'!K1168&gt;4, 'Raw Data'!F1168&lt;'Raw Data'!C1168), 'Raw Data'!J1168, 0)</f>
        <v>0</v>
      </c>
      <c r="T1174">
        <f>IF(AND('Raw Data'!K1168-'Raw Data'!L1168&gt;4, 'Raw Data'!F1168&gt;'Raw Data'!C1168), 'Raw Data'!I1168, 0)</f>
        <v>0</v>
      </c>
      <c r="U1174">
        <f>IF(AND('Raw Data'!L1168-'Raw Data'!K1168&lt;3, 'Raw Data'!L1168&gt;'Raw Data'!K1168, 'Raw Data'!F1168&lt;'Raw Data'!C1168), 'Raw Data'!H1168, 0)</f>
        <v>0</v>
      </c>
      <c r="V1174">
        <f>IF(AND('Raw Data'!L1168-'Raw Data'!K1168&lt;3, 'Raw Data'!L1168&gt;'Raw Data'!K1168, 'Raw Data'!F1168&gt;'Raw Data'!C1168), 'Raw Data'!G1168, 0)</f>
        <v>0</v>
      </c>
    </row>
    <row r="1175" spans="1:22" x14ac:dyDescent="0.3">
      <c r="A1175">
        <f>IF(AND('Raw Data'!F1169&lt;'Raw Data'!C1169, 'Raw Data'!L1169&gt;'Raw Data'!K1169, 'Raw Data'!L1169-'Raw Data'!K1169&gt;3), 'Raw Data'!J1169, 0)</f>
        <v>0</v>
      </c>
      <c r="B1175">
        <f>IF(AND('Raw Data'!C1169&lt;'Raw Data'!F1169, 'Raw Data'!K1169&gt;'Raw Data'!L1169, 'Raw Data'!K1169-'Raw Data'!L1169&gt;3), 'Raw Data'!I1169, 0)</f>
        <v>0</v>
      </c>
      <c r="C1175">
        <f>IF(AND('Raw Data'!F1169&lt;'Raw Data'!C1169, 'Raw Data'!L1169&gt;'Raw Data'!K1169, 'Raw Data'!L1169-'Raw Data'!K1169&lt;4), 'Raw Data'!H1169, 0)</f>
        <v>0</v>
      </c>
      <c r="D1175">
        <f>IF(AND('Raw Data'!C1169&lt;'Raw Data'!F1169, 'Raw Data'!K1169&gt;'Raw Data'!L1169, 'Raw Data'!K1169-'Raw Data'!L1169&lt;4), 'Raw Data'!G1169, 0)</f>
        <v>0</v>
      </c>
      <c r="E1175">
        <f>IF(ISBLANK('Raw Data'!J1169), 0, IF(AND(4=MATCH(LARGE('Raw Data'!G1169:J1169, 4), 'Raw Data'!G1169:J1169, 0), 'Raw Data'!L1169-'Raw Data'!K1169&gt;3), 'Raw Data'!J1169, 0))</f>
        <v>0</v>
      </c>
      <c r="F1175">
        <f>IF(ISBLANK('Raw Data'!J1169), 0, IF(AND(3=MATCH(LARGE('Raw Data'!G1169:J1169, 4), 'Raw Data'!G1169:J1169, 0), 'Raw Data'!K1169-'Raw Data'!L1169&gt;3), 'Raw Data'!I1169, 0))</f>
        <v>0</v>
      </c>
      <c r="G1175">
        <f>IF(ISBLANK('Raw Data'!J1169), 0, IF(AND(2=MATCH(LARGE('Raw Data'!G1169:J1169, 4), 'Raw Data'!G1169:J1169, 0), AND('Raw Data'!L1169-'Raw Data'!K1169&lt;4, 'Raw Data'!L1169-'Raw Data'!K1169&gt;0)), 'Raw Data'!H1169, 0))</f>
        <v>0</v>
      </c>
      <c r="H1175">
        <f>IF(ISBLANK('Raw Data'!J1169), 0, IF(AND(1=MATCH(LARGE('Raw Data'!G1169:J1169, 4), 'Raw Data'!G1169:J1169, 0), AND('Raw Data'!K1169-'Raw Data'!L1169&lt;4, 'Raw Data'!K1169-'Raw Data'!L1169&gt;0)), 'Raw Data'!G1169, 0))</f>
        <v>0</v>
      </c>
      <c r="I1175">
        <f>IF(ISBLANK('Raw Data'!J1169), 0, IF(AND(4=MATCH(LARGE('Raw Data'!G1169:J1169, 3), 'Raw Data'!G1169:J1169, 0), 'Raw Data'!L1169-'Raw Data'!K1169&gt;3), 'Raw Data'!J1169, 0))</f>
        <v>0</v>
      </c>
      <c r="J1175">
        <f>IF(ISBLANK('Raw Data'!J1169), 0, IF(AND(3=MATCH(LARGE('Raw Data'!G1169:J1169, 3), 'Raw Data'!G1169:J1169, 0), 'Raw Data'!K1169-'Raw Data'!L1169&gt;3), 'Raw Data'!I1169, 0))</f>
        <v>0</v>
      </c>
      <c r="K1175">
        <f>IF(ISBLANK('Raw Data'!J1169), 0, IF(AND(2=MATCH(LARGE('Raw Data'!G1169:J1169, 3), 'Raw Data'!G1169:J1169, 0), AND('Raw Data'!L1169-'Raw Data'!K1169&lt;4, 'Raw Data'!L1169-'Raw Data'!K1169&gt;0)), 'Raw Data'!H1169, 0))</f>
        <v>0</v>
      </c>
      <c r="L1175">
        <f>IF(ISBLANK('Raw Data'!J1169), 0, IF(AND(1=MATCH(LARGE('Raw Data'!G1169:J1169, 3), 'Raw Data'!G1169:J1169, 0), AND('Raw Data'!K1169-'Raw Data'!L1169&lt;4, 'Raw Data'!K1169-'Raw Data'!L1169&gt;0)), 'Raw Data'!G1169, 0))</f>
        <v>0</v>
      </c>
      <c r="M1175">
        <f>IF(ISBLANK('Raw Data'!J1169), 0, IF(AND(4=MATCH(LARGE('Raw Data'!G1169:J1169, 2), 'Raw Data'!G1169:J1169, 0), 'Raw Data'!L1169-'Raw Data'!K1169&gt;3), 'Raw Data'!J1169, 0))</f>
        <v>0</v>
      </c>
      <c r="N1175">
        <f>IF(ISBLANK('Raw Data'!J1169), 0, IF(AND(3=MATCH(LARGE('Raw Data'!G1169:J1169, 2), 'Raw Data'!G1169:J1169, 0), 'Raw Data'!K1169-'Raw Data'!L1169&gt;3), 'Raw Data'!I1169, 0))</f>
        <v>0</v>
      </c>
      <c r="O1175">
        <f>IF(ISBLANK('Raw Data'!J1169), 0, IF(AND(2=MATCH(LARGE('Raw Data'!G1169:J1169, 2), 'Raw Data'!G1169:J1169, 0), AND('Raw Data'!L1169-'Raw Data'!K1169&lt;4, 'Raw Data'!L1169-'Raw Data'!K1169&gt;0)), 'Raw Data'!H1169, 0))</f>
        <v>0</v>
      </c>
      <c r="P1175">
        <f>IF(ISBLANK('Raw Data'!J1169), 0, IF(AND(1=MATCH(LARGE('Raw Data'!G1169:J1169, 2), 'Raw Data'!G1169:J1169, 0), AND('Raw Data'!K1169-'Raw Data'!L1169&lt;4, 'Raw Data'!K1169-'Raw Data'!L1169&gt;0)), 'Raw Data'!G1169, 0))</f>
        <v>0</v>
      </c>
      <c r="Q1175">
        <f>IF(ISBLANK('Raw Data'!J1169), 0, IF(AND(4=MATCH(LARGE('Raw Data'!G1169:J1169, 1), 'Raw Data'!G1169:J1169, 0), 'Raw Data'!L1169-'Raw Data'!K1169&gt;3), 'Raw Data'!J1169, 0))</f>
        <v>0</v>
      </c>
      <c r="R1175">
        <f>IF(ISBLANK('Raw Data'!J1169), 0, IF(AND(3=MATCH(LARGE('Raw Data'!G1169:J1169, 1), 'Raw Data'!G1169:J1169, 0), 'Raw Data'!K1169-'Raw Data'!L1169&gt;3), 'Raw Data'!I1169, 0))</f>
        <v>0</v>
      </c>
      <c r="S1175">
        <f>IF(AND('Raw Data'!L1169-'Raw Data'!K1169&gt;4, 'Raw Data'!F1169&lt;'Raw Data'!C1169), 'Raw Data'!J1169, 0)</f>
        <v>0</v>
      </c>
      <c r="T1175">
        <f>IF(AND('Raw Data'!K1169-'Raw Data'!L1169&gt;4, 'Raw Data'!F1169&gt;'Raw Data'!C1169), 'Raw Data'!I1169, 0)</f>
        <v>0</v>
      </c>
      <c r="U1175">
        <f>IF(AND('Raw Data'!L1169-'Raw Data'!K1169&lt;3, 'Raw Data'!L1169&gt;'Raw Data'!K1169, 'Raw Data'!F1169&lt;'Raw Data'!C1169), 'Raw Data'!H1169, 0)</f>
        <v>0</v>
      </c>
      <c r="V1175">
        <f>IF(AND('Raw Data'!L1169-'Raw Data'!K1169&lt;3, 'Raw Data'!L1169&gt;'Raw Data'!K1169, 'Raw Data'!F1169&gt;'Raw Data'!C1169), 'Raw Data'!G1169, 0)</f>
        <v>0</v>
      </c>
    </row>
    <row r="1176" spans="1:22" x14ac:dyDescent="0.3">
      <c r="A1176">
        <f>IF(AND('Raw Data'!F1170&lt;'Raw Data'!C1170, 'Raw Data'!L1170&gt;'Raw Data'!K1170, 'Raw Data'!L1170-'Raw Data'!K1170&gt;3), 'Raw Data'!J1170, 0)</f>
        <v>0</v>
      </c>
      <c r="B1176">
        <f>IF(AND('Raw Data'!C1170&lt;'Raw Data'!F1170, 'Raw Data'!K1170&gt;'Raw Data'!L1170, 'Raw Data'!K1170-'Raw Data'!L1170&gt;3), 'Raw Data'!I1170, 0)</f>
        <v>0</v>
      </c>
      <c r="C1176">
        <f>IF(AND('Raw Data'!F1170&lt;'Raw Data'!C1170, 'Raw Data'!L1170&gt;'Raw Data'!K1170, 'Raw Data'!L1170-'Raw Data'!K1170&lt;4), 'Raw Data'!H1170, 0)</f>
        <v>0</v>
      </c>
      <c r="D1176">
        <f>IF(AND('Raw Data'!C1170&lt;'Raw Data'!F1170, 'Raw Data'!K1170&gt;'Raw Data'!L1170, 'Raw Data'!K1170-'Raw Data'!L1170&lt;4), 'Raw Data'!G1170, 0)</f>
        <v>0</v>
      </c>
      <c r="E1176">
        <f>IF(ISBLANK('Raw Data'!J1170), 0, IF(AND(4=MATCH(LARGE('Raw Data'!G1170:J1170, 4), 'Raw Data'!G1170:J1170, 0), 'Raw Data'!L1170-'Raw Data'!K1170&gt;3), 'Raw Data'!J1170, 0))</f>
        <v>0</v>
      </c>
      <c r="F1176">
        <f>IF(ISBLANK('Raw Data'!J1170), 0, IF(AND(3=MATCH(LARGE('Raw Data'!G1170:J1170, 4), 'Raw Data'!G1170:J1170, 0), 'Raw Data'!K1170-'Raw Data'!L1170&gt;3), 'Raw Data'!I1170, 0))</f>
        <v>0</v>
      </c>
      <c r="G1176">
        <f>IF(ISBLANK('Raw Data'!J1170), 0, IF(AND(2=MATCH(LARGE('Raw Data'!G1170:J1170, 4), 'Raw Data'!G1170:J1170, 0), AND('Raw Data'!L1170-'Raw Data'!K1170&lt;4, 'Raw Data'!L1170-'Raw Data'!K1170&gt;0)), 'Raw Data'!H1170, 0))</f>
        <v>0</v>
      </c>
      <c r="H1176">
        <f>IF(ISBLANK('Raw Data'!J1170), 0, IF(AND(1=MATCH(LARGE('Raw Data'!G1170:J1170, 4), 'Raw Data'!G1170:J1170, 0), AND('Raw Data'!K1170-'Raw Data'!L1170&lt;4, 'Raw Data'!K1170-'Raw Data'!L1170&gt;0)), 'Raw Data'!G1170, 0))</f>
        <v>0</v>
      </c>
      <c r="I1176">
        <f>IF(ISBLANK('Raw Data'!J1170), 0, IF(AND(4=MATCH(LARGE('Raw Data'!G1170:J1170, 3), 'Raw Data'!G1170:J1170, 0), 'Raw Data'!L1170-'Raw Data'!K1170&gt;3), 'Raw Data'!J1170, 0))</f>
        <v>0</v>
      </c>
      <c r="J1176">
        <f>IF(ISBLANK('Raw Data'!J1170), 0, IF(AND(3=MATCH(LARGE('Raw Data'!G1170:J1170, 3), 'Raw Data'!G1170:J1170, 0), 'Raw Data'!K1170-'Raw Data'!L1170&gt;3), 'Raw Data'!I1170, 0))</f>
        <v>0</v>
      </c>
      <c r="K1176">
        <f>IF(ISBLANK('Raw Data'!J1170), 0, IF(AND(2=MATCH(LARGE('Raw Data'!G1170:J1170, 3), 'Raw Data'!G1170:J1170, 0), AND('Raw Data'!L1170-'Raw Data'!K1170&lt;4, 'Raw Data'!L1170-'Raw Data'!K1170&gt;0)), 'Raw Data'!H1170, 0))</f>
        <v>0</v>
      </c>
      <c r="L1176">
        <f>IF(ISBLANK('Raw Data'!J1170), 0, IF(AND(1=MATCH(LARGE('Raw Data'!G1170:J1170, 3), 'Raw Data'!G1170:J1170, 0), AND('Raw Data'!K1170-'Raw Data'!L1170&lt;4, 'Raw Data'!K1170-'Raw Data'!L1170&gt;0)), 'Raw Data'!G1170, 0))</f>
        <v>0</v>
      </c>
      <c r="M1176">
        <f>IF(ISBLANK('Raw Data'!J1170), 0, IF(AND(4=MATCH(LARGE('Raw Data'!G1170:J1170, 2), 'Raw Data'!G1170:J1170, 0), 'Raw Data'!L1170-'Raw Data'!K1170&gt;3), 'Raw Data'!J1170, 0))</f>
        <v>0</v>
      </c>
      <c r="N1176">
        <f>IF(ISBLANK('Raw Data'!J1170), 0, IF(AND(3=MATCH(LARGE('Raw Data'!G1170:J1170, 2), 'Raw Data'!G1170:J1170, 0), 'Raw Data'!K1170-'Raw Data'!L1170&gt;3), 'Raw Data'!I1170, 0))</f>
        <v>0</v>
      </c>
      <c r="O1176">
        <f>IF(ISBLANK('Raw Data'!J1170), 0, IF(AND(2=MATCH(LARGE('Raw Data'!G1170:J1170, 2), 'Raw Data'!G1170:J1170, 0), AND('Raw Data'!L1170-'Raw Data'!K1170&lt;4, 'Raw Data'!L1170-'Raw Data'!K1170&gt;0)), 'Raw Data'!H1170, 0))</f>
        <v>0</v>
      </c>
      <c r="P1176">
        <f>IF(ISBLANK('Raw Data'!J1170), 0, IF(AND(1=MATCH(LARGE('Raw Data'!G1170:J1170, 2), 'Raw Data'!G1170:J1170, 0), AND('Raw Data'!K1170-'Raw Data'!L1170&lt;4, 'Raw Data'!K1170-'Raw Data'!L1170&gt;0)), 'Raw Data'!G1170, 0))</f>
        <v>0</v>
      </c>
      <c r="Q1176">
        <f>IF(ISBLANK('Raw Data'!J1170), 0, IF(AND(4=MATCH(LARGE('Raw Data'!G1170:J1170, 1), 'Raw Data'!G1170:J1170, 0), 'Raw Data'!L1170-'Raw Data'!K1170&gt;3), 'Raw Data'!J1170, 0))</f>
        <v>0</v>
      </c>
      <c r="R1176">
        <f>IF(ISBLANK('Raw Data'!J1170), 0, IF(AND(3=MATCH(LARGE('Raw Data'!G1170:J1170, 1), 'Raw Data'!G1170:J1170, 0), 'Raw Data'!K1170-'Raw Data'!L1170&gt;3), 'Raw Data'!I1170, 0))</f>
        <v>0</v>
      </c>
      <c r="S1176">
        <f>IF(AND('Raw Data'!L1170-'Raw Data'!K1170&gt;4, 'Raw Data'!F1170&lt;'Raw Data'!C1170), 'Raw Data'!J1170, 0)</f>
        <v>0</v>
      </c>
      <c r="T1176">
        <f>IF(AND('Raw Data'!K1170-'Raw Data'!L1170&gt;4, 'Raw Data'!F1170&gt;'Raw Data'!C1170), 'Raw Data'!I1170, 0)</f>
        <v>0</v>
      </c>
      <c r="U1176">
        <f>IF(AND('Raw Data'!L1170-'Raw Data'!K1170&lt;3, 'Raw Data'!L1170&gt;'Raw Data'!K1170, 'Raw Data'!F1170&lt;'Raw Data'!C1170), 'Raw Data'!H1170, 0)</f>
        <v>0</v>
      </c>
      <c r="V1176">
        <f>IF(AND('Raw Data'!L1170-'Raw Data'!K1170&lt;3, 'Raw Data'!L1170&gt;'Raw Data'!K1170, 'Raw Data'!F1170&gt;'Raw Data'!C1170), 'Raw Data'!G1170, 0)</f>
        <v>0</v>
      </c>
    </row>
    <row r="1177" spans="1:22" x14ac:dyDescent="0.3">
      <c r="A1177">
        <f>IF(AND('Raw Data'!F1171&lt;'Raw Data'!C1171, 'Raw Data'!L1171&gt;'Raw Data'!K1171, 'Raw Data'!L1171-'Raw Data'!K1171&gt;3), 'Raw Data'!J1171, 0)</f>
        <v>0</v>
      </c>
      <c r="B1177">
        <f>IF(AND('Raw Data'!C1171&lt;'Raw Data'!F1171, 'Raw Data'!K1171&gt;'Raw Data'!L1171, 'Raw Data'!K1171-'Raw Data'!L1171&gt;3), 'Raw Data'!I1171, 0)</f>
        <v>0</v>
      </c>
      <c r="C1177">
        <f>IF(AND('Raw Data'!F1171&lt;'Raw Data'!C1171, 'Raw Data'!L1171&gt;'Raw Data'!K1171, 'Raw Data'!L1171-'Raw Data'!K1171&lt;4), 'Raw Data'!H1171, 0)</f>
        <v>0</v>
      </c>
      <c r="D1177">
        <f>IF(AND('Raw Data'!C1171&lt;'Raw Data'!F1171, 'Raw Data'!K1171&gt;'Raw Data'!L1171, 'Raw Data'!K1171-'Raw Data'!L1171&lt;4), 'Raw Data'!G1171, 0)</f>
        <v>0</v>
      </c>
      <c r="E1177">
        <f>IF(ISBLANK('Raw Data'!J1171), 0, IF(AND(4=MATCH(LARGE('Raw Data'!G1171:J1171, 4), 'Raw Data'!G1171:J1171, 0), 'Raw Data'!L1171-'Raw Data'!K1171&gt;3), 'Raw Data'!J1171, 0))</f>
        <v>0</v>
      </c>
      <c r="F1177">
        <f>IF(ISBLANK('Raw Data'!J1171), 0, IF(AND(3=MATCH(LARGE('Raw Data'!G1171:J1171, 4), 'Raw Data'!G1171:J1171, 0), 'Raw Data'!K1171-'Raw Data'!L1171&gt;3), 'Raw Data'!I1171, 0))</f>
        <v>0</v>
      </c>
      <c r="G1177">
        <f>IF(ISBLANK('Raw Data'!J1171), 0, IF(AND(2=MATCH(LARGE('Raw Data'!G1171:J1171, 4), 'Raw Data'!G1171:J1171, 0), AND('Raw Data'!L1171-'Raw Data'!K1171&lt;4, 'Raw Data'!L1171-'Raw Data'!K1171&gt;0)), 'Raw Data'!H1171, 0))</f>
        <v>0</v>
      </c>
      <c r="H1177">
        <f>IF(ISBLANK('Raw Data'!J1171), 0, IF(AND(1=MATCH(LARGE('Raw Data'!G1171:J1171, 4), 'Raw Data'!G1171:J1171, 0), AND('Raw Data'!K1171-'Raw Data'!L1171&lt;4, 'Raw Data'!K1171-'Raw Data'!L1171&gt;0)), 'Raw Data'!G1171, 0))</f>
        <v>0</v>
      </c>
      <c r="I1177">
        <f>IF(ISBLANK('Raw Data'!J1171), 0, IF(AND(4=MATCH(LARGE('Raw Data'!G1171:J1171, 3), 'Raw Data'!G1171:J1171, 0), 'Raw Data'!L1171-'Raw Data'!K1171&gt;3), 'Raw Data'!J1171, 0))</f>
        <v>0</v>
      </c>
      <c r="J1177">
        <f>IF(ISBLANK('Raw Data'!J1171), 0, IF(AND(3=MATCH(LARGE('Raw Data'!G1171:J1171, 3), 'Raw Data'!G1171:J1171, 0), 'Raw Data'!K1171-'Raw Data'!L1171&gt;3), 'Raw Data'!I1171, 0))</f>
        <v>0</v>
      </c>
      <c r="K1177">
        <f>IF(ISBLANK('Raw Data'!J1171), 0, IF(AND(2=MATCH(LARGE('Raw Data'!G1171:J1171, 3), 'Raw Data'!G1171:J1171, 0), AND('Raw Data'!L1171-'Raw Data'!K1171&lt;4, 'Raw Data'!L1171-'Raw Data'!K1171&gt;0)), 'Raw Data'!H1171, 0))</f>
        <v>0</v>
      </c>
      <c r="L1177">
        <f>IF(ISBLANK('Raw Data'!J1171), 0, IF(AND(1=MATCH(LARGE('Raw Data'!G1171:J1171, 3), 'Raw Data'!G1171:J1171, 0), AND('Raw Data'!K1171-'Raw Data'!L1171&lt;4, 'Raw Data'!K1171-'Raw Data'!L1171&gt;0)), 'Raw Data'!G1171, 0))</f>
        <v>0</v>
      </c>
      <c r="M1177">
        <f>IF(ISBLANK('Raw Data'!J1171), 0, IF(AND(4=MATCH(LARGE('Raw Data'!G1171:J1171, 2), 'Raw Data'!G1171:J1171, 0), 'Raw Data'!L1171-'Raw Data'!K1171&gt;3), 'Raw Data'!J1171, 0))</f>
        <v>0</v>
      </c>
      <c r="N1177">
        <f>IF(ISBLANK('Raw Data'!J1171), 0, IF(AND(3=MATCH(LARGE('Raw Data'!G1171:J1171, 2), 'Raw Data'!G1171:J1171, 0), 'Raw Data'!K1171-'Raw Data'!L1171&gt;3), 'Raw Data'!I1171, 0))</f>
        <v>0</v>
      </c>
      <c r="O1177">
        <f>IF(ISBLANK('Raw Data'!J1171), 0, IF(AND(2=MATCH(LARGE('Raw Data'!G1171:J1171, 2), 'Raw Data'!G1171:J1171, 0), AND('Raw Data'!L1171-'Raw Data'!K1171&lt;4, 'Raw Data'!L1171-'Raw Data'!K1171&gt;0)), 'Raw Data'!H1171, 0))</f>
        <v>0</v>
      </c>
      <c r="P1177">
        <f>IF(ISBLANK('Raw Data'!J1171), 0, IF(AND(1=MATCH(LARGE('Raw Data'!G1171:J1171, 2), 'Raw Data'!G1171:J1171, 0), AND('Raw Data'!K1171-'Raw Data'!L1171&lt;4, 'Raw Data'!K1171-'Raw Data'!L1171&gt;0)), 'Raw Data'!G1171, 0))</f>
        <v>0</v>
      </c>
      <c r="Q1177">
        <f>IF(ISBLANK('Raw Data'!J1171), 0, IF(AND(4=MATCH(LARGE('Raw Data'!G1171:J1171, 1), 'Raw Data'!G1171:J1171, 0), 'Raw Data'!L1171-'Raw Data'!K1171&gt;3), 'Raw Data'!J1171, 0))</f>
        <v>0</v>
      </c>
      <c r="R1177">
        <f>IF(ISBLANK('Raw Data'!J1171), 0, IF(AND(3=MATCH(LARGE('Raw Data'!G1171:J1171, 1), 'Raw Data'!G1171:J1171, 0), 'Raw Data'!K1171-'Raw Data'!L1171&gt;3), 'Raw Data'!I1171, 0))</f>
        <v>0</v>
      </c>
      <c r="S1177">
        <f>IF(AND('Raw Data'!L1171-'Raw Data'!K1171&gt;4, 'Raw Data'!F1171&lt;'Raw Data'!C1171), 'Raw Data'!J1171, 0)</f>
        <v>0</v>
      </c>
      <c r="T1177">
        <f>IF(AND('Raw Data'!K1171-'Raw Data'!L1171&gt;4, 'Raw Data'!F1171&gt;'Raw Data'!C1171), 'Raw Data'!I1171, 0)</f>
        <v>0</v>
      </c>
      <c r="U1177">
        <f>IF(AND('Raw Data'!L1171-'Raw Data'!K1171&lt;3, 'Raw Data'!L1171&gt;'Raw Data'!K1171, 'Raw Data'!F1171&lt;'Raw Data'!C1171), 'Raw Data'!H1171, 0)</f>
        <v>0</v>
      </c>
      <c r="V1177">
        <f>IF(AND('Raw Data'!L1171-'Raw Data'!K1171&lt;3, 'Raw Data'!L1171&gt;'Raw Data'!K1171, 'Raw Data'!F1171&gt;'Raw Data'!C1171), 'Raw Data'!G1171, 0)</f>
        <v>0</v>
      </c>
    </row>
    <row r="1178" spans="1:22" x14ac:dyDescent="0.3">
      <c r="A1178">
        <f>IF(AND('Raw Data'!F1172&lt;'Raw Data'!C1172, 'Raw Data'!L1172&gt;'Raw Data'!K1172, 'Raw Data'!L1172-'Raw Data'!K1172&gt;3), 'Raw Data'!J1172, 0)</f>
        <v>0</v>
      </c>
      <c r="B1178">
        <f>IF(AND('Raw Data'!C1172&lt;'Raw Data'!F1172, 'Raw Data'!K1172&gt;'Raw Data'!L1172, 'Raw Data'!K1172-'Raw Data'!L1172&gt;3), 'Raw Data'!I1172, 0)</f>
        <v>0</v>
      </c>
      <c r="C1178">
        <f>IF(AND('Raw Data'!F1172&lt;'Raw Data'!C1172, 'Raw Data'!L1172&gt;'Raw Data'!K1172, 'Raw Data'!L1172-'Raw Data'!K1172&lt;4), 'Raw Data'!H1172, 0)</f>
        <v>0</v>
      </c>
      <c r="D1178">
        <f>IF(AND('Raw Data'!C1172&lt;'Raw Data'!F1172, 'Raw Data'!K1172&gt;'Raw Data'!L1172, 'Raw Data'!K1172-'Raw Data'!L1172&lt;4), 'Raw Data'!G1172, 0)</f>
        <v>0</v>
      </c>
      <c r="E1178">
        <f>IF(ISBLANK('Raw Data'!J1172), 0, IF(AND(4=MATCH(LARGE('Raw Data'!G1172:J1172, 4), 'Raw Data'!G1172:J1172, 0), 'Raw Data'!L1172-'Raw Data'!K1172&gt;3), 'Raw Data'!J1172, 0))</f>
        <v>0</v>
      </c>
      <c r="F1178">
        <f>IF(ISBLANK('Raw Data'!J1172), 0, IF(AND(3=MATCH(LARGE('Raw Data'!G1172:J1172, 4), 'Raw Data'!G1172:J1172, 0), 'Raw Data'!K1172-'Raw Data'!L1172&gt;3), 'Raw Data'!I1172, 0))</f>
        <v>0</v>
      </c>
      <c r="G1178">
        <f>IF(ISBLANK('Raw Data'!J1172), 0, IF(AND(2=MATCH(LARGE('Raw Data'!G1172:J1172, 4), 'Raw Data'!G1172:J1172, 0), AND('Raw Data'!L1172-'Raw Data'!K1172&lt;4, 'Raw Data'!L1172-'Raw Data'!K1172&gt;0)), 'Raw Data'!H1172, 0))</f>
        <v>0</v>
      </c>
      <c r="H1178">
        <f>IF(ISBLANK('Raw Data'!J1172), 0, IF(AND(1=MATCH(LARGE('Raw Data'!G1172:J1172, 4), 'Raw Data'!G1172:J1172, 0), AND('Raw Data'!K1172-'Raw Data'!L1172&lt;4, 'Raw Data'!K1172-'Raw Data'!L1172&gt;0)), 'Raw Data'!G1172, 0))</f>
        <v>0</v>
      </c>
      <c r="I1178">
        <f>IF(ISBLANK('Raw Data'!J1172), 0, IF(AND(4=MATCH(LARGE('Raw Data'!G1172:J1172, 3), 'Raw Data'!G1172:J1172, 0), 'Raw Data'!L1172-'Raw Data'!K1172&gt;3), 'Raw Data'!J1172, 0))</f>
        <v>0</v>
      </c>
      <c r="J1178">
        <f>IF(ISBLANK('Raw Data'!J1172), 0, IF(AND(3=MATCH(LARGE('Raw Data'!G1172:J1172, 3), 'Raw Data'!G1172:J1172, 0), 'Raw Data'!K1172-'Raw Data'!L1172&gt;3), 'Raw Data'!I1172, 0))</f>
        <v>0</v>
      </c>
      <c r="K1178">
        <f>IF(ISBLANK('Raw Data'!J1172), 0, IF(AND(2=MATCH(LARGE('Raw Data'!G1172:J1172, 3), 'Raw Data'!G1172:J1172, 0), AND('Raw Data'!L1172-'Raw Data'!K1172&lt;4, 'Raw Data'!L1172-'Raw Data'!K1172&gt;0)), 'Raw Data'!H1172, 0))</f>
        <v>0</v>
      </c>
      <c r="L1178">
        <f>IF(ISBLANK('Raw Data'!J1172), 0, IF(AND(1=MATCH(LARGE('Raw Data'!G1172:J1172, 3), 'Raw Data'!G1172:J1172, 0), AND('Raw Data'!K1172-'Raw Data'!L1172&lt;4, 'Raw Data'!K1172-'Raw Data'!L1172&gt;0)), 'Raw Data'!G1172, 0))</f>
        <v>0</v>
      </c>
      <c r="M1178">
        <f>IF(ISBLANK('Raw Data'!J1172), 0, IF(AND(4=MATCH(LARGE('Raw Data'!G1172:J1172, 2), 'Raw Data'!G1172:J1172, 0), 'Raw Data'!L1172-'Raw Data'!K1172&gt;3), 'Raw Data'!J1172, 0))</f>
        <v>0</v>
      </c>
      <c r="N1178">
        <f>IF(ISBLANK('Raw Data'!J1172), 0, IF(AND(3=MATCH(LARGE('Raw Data'!G1172:J1172, 2), 'Raw Data'!G1172:J1172, 0), 'Raw Data'!K1172-'Raw Data'!L1172&gt;3), 'Raw Data'!I1172, 0))</f>
        <v>0</v>
      </c>
      <c r="O1178">
        <f>IF(ISBLANK('Raw Data'!J1172), 0, IF(AND(2=MATCH(LARGE('Raw Data'!G1172:J1172, 2), 'Raw Data'!G1172:J1172, 0), AND('Raw Data'!L1172-'Raw Data'!K1172&lt;4, 'Raw Data'!L1172-'Raw Data'!K1172&gt;0)), 'Raw Data'!H1172, 0))</f>
        <v>0</v>
      </c>
      <c r="P1178">
        <f>IF(ISBLANK('Raw Data'!J1172), 0, IF(AND(1=MATCH(LARGE('Raw Data'!G1172:J1172, 2), 'Raw Data'!G1172:J1172, 0), AND('Raw Data'!K1172-'Raw Data'!L1172&lt;4, 'Raw Data'!K1172-'Raw Data'!L1172&gt;0)), 'Raw Data'!G1172, 0))</f>
        <v>0</v>
      </c>
      <c r="Q1178">
        <f>IF(ISBLANK('Raw Data'!J1172), 0, IF(AND(4=MATCH(LARGE('Raw Data'!G1172:J1172, 1), 'Raw Data'!G1172:J1172, 0), 'Raw Data'!L1172-'Raw Data'!K1172&gt;3), 'Raw Data'!J1172, 0))</f>
        <v>0</v>
      </c>
      <c r="R1178">
        <f>IF(ISBLANK('Raw Data'!J1172), 0, IF(AND(3=MATCH(LARGE('Raw Data'!G1172:J1172, 1), 'Raw Data'!G1172:J1172, 0), 'Raw Data'!K1172-'Raw Data'!L1172&gt;3), 'Raw Data'!I1172, 0))</f>
        <v>0</v>
      </c>
      <c r="S1178">
        <f>IF(AND('Raw Data'!L1172-'Raw Data'!K1172&gt;4, 'Raw Data'!F1172&lt;'Raw Data'!C1172), 'Raw Data'!J1172, 0)</f>
        <v>0</v>
      </c>
      <c r="T1178">
        <f>IF(AND('Raw Data'!K1172-'Raw Data'!L1172&gt;4, 'Raw Data'!F1172&gt;'Raw Data'!C1172), 'Raw Data'!I1172, 0)</f>
        <v>0</v>
      </c>
      <c r="U1178">
        <f>IF(AND('Raw Data'!L1172-'Raw Data'!K1172&lt;3, 'Raw Data'!L1172&gt;'Raw Data'!K1172, 'Raw Data'!F1172&lt;'Raw Data'!C1172), 'Raw Data'!H1172, 0)</f>
        <v>0</v>
      </c>
      <c r="V1178">
        <f>IF(AND('Raw Data'!L1172-'Raw Data'!K1172&lt;3, 'Raw Data'!L1172&gt;'Raw Data'!K1172, 'Raw Data'!F1172&gt;'Raw Data'!C1172), 'Raw Data'!G1172, 0)</f>
        <v>0</v>
      </c>
    </row>
    <row r="1179" spans="1:22" x14ac:dyDescent="0.3">
      <c r="A1179">
        <f>IF(AND('Raw Data'!F1173&lt;'Raw Data'!C1173, 'Raw Data'!L1173&gt;'Raw Data'!K1173, 'Raw Data'!L1173-'Raw Data'!K1173&gt;3), 'Raw Data'!J1173, 0)</f>
        <v>0</v>
      </c>
      <c r="B1179">
        <f>IF(AND('Raw Data'!C1173&lt;'Raw Data'!F1173, 'Raw Data'!K1173&gt;'Raw Data'!L1173, 'Raw Data'!K1173-'Raw Data'!L1173&gt;3), 'Raw Data'!I1173, 0)</f>
        <v>0</v>
      </c>
      <c r="C1179">
        <f>IF(AND('Raw Data'!F1173&lt;'Raw Data'!C1173, 'Raw Data'!L1173&gt;'Raw Data'!K1173, 'Raw Data'!L1173-'Raw Data'!K1173&lt;4), 'Raw Data'!H1173, 0)</f>
        <v>0</v>
      </c>
      <c r="D1179">
        <f>IF(AND('Raw Data'!C1173&lt;'Raw Data'!F1173, 'Raw Data'!K1173&gt;'Raw Data'!L1173, 'Raw Data'!K1173-'Raw Data'!L1173&lt;4), 'Raw Data'!G1173, 0)</f>
        <v>0</v>
      </c>
      <c r="E1179">
        <f>IF(ISBLANK('Raw Data'!J1173), 0, IF(AND(4=MATCH(LARGE('Raw Data'!G1173:J1173, 4), 'Raw Data'!G1173:J1173, 0), 'Raw Data'!L1173-'Raw Data'!K1173&gt;3), 'Raw Data'!J1173, 0))</f>
        <v>0</v>
      </c>
      <c r="F1179">
        <f>IF(ISBLANK('Raw Data'!J1173), 0, IF(AND(3=MATCH(LARGE('Raw Data'!G1173:J1173, 4), 'Raw Data'!G1173:J1173, 0), 'Raw Data'!K1173-'Raw Data'!L1173&gt;3), 'Raw Data'!I1173, 0))</f>
        <v>0</v>
      </c>
      <c r="G1179">
        <f>IF(ISBLANK('Raw Data'!J1173), 0, IF(AND(2=MATCH(LARGE('Raw Data'!G1173:J1173, 4), 'Raw Data'!G1173:J1173, 0), AND('Raw Data'!L1173-'Raw Data'!K1173&lt;4, 'Raw Data'!L1173-'Raw Data'!K1173&gt;0)), 'Raw Data'!H1173, 0))</f>
        <v>0</v>
      </c>
      <c r="H1179">
        <f>IF(ISBLANK('Raw Data'!J1173), 0, IF(AND(1=MATCH(LARGE('Raw Data'!G1173:J1173, 4), 'Raw Data'!G1173:J1173, 0), AND('Raw Data'!K1173-'Raw Data'!L1173&lt;4, 'Raw Data'!K1173-'Raw Data'!L1173&gt;0)), 'Raw Data'!G1173, 0))</f>
        <v>0</v>
      </c>
      <c r="I1179">
        <f>IF(ISBLANK('Raw Data'!J1173), 0, IF(AND(4=MATCH(LARGE('Raw Data'!G1173:J1173, 3), 'Raw Data'!G1173:J1173, 0), 'Raw Data'!L1173-'Raw Data'!K1173&gt;3), 'Raw Data'!J1173, 0))</f>
        <v>0</v>
      </c>
      <c r="J1179">
        <f>IF(ISBLANK('Raw Data'!J1173), 0, IF(AND(3=MATCH(LARGE('Raw Data'!G1173:J1173, 3), 'Raw Data'!G1173:J1173, 0), 'Raw Data'!K1173-'Raw Data'!L1173&gt;3), 'Raw Data'!I1173, 0))</f>
        <v>0</v>
      </c>
      <c r="K1179">
        <f>IF(ISBLANK('Raw Data'!J1173), 0, IF(AND(2=MATCH(LARGE('Raw Data'!G1173:J1173, 3), 'Raw Data'!G1173:J1173, 0), AND('Raw Data'!L1173-'Raw Data'!K1173&lt;4, 'Raw Data'!L1173-'Raw Data'!K1173&gt;0)), 'Raw Data'!H1173, 0))</f>
        <v>0</v>
      </c>
      <c r="L1179">
        <f>IF(ISBLANK('Raw Data'!J1173), 0, IF(AND(1=MATCH(LARGE('Raw Data'!G1173:J1173, 3), 'Raw Data'!G1173:J1173, 0), AND('Raw Data'!K1173-'Raw Data'!L1173&lt;4, 'Raw Data'!K1173-'Raw Data'!L1173&gt;0)), 'Raw Data'!G1173, 0))</f>
        <v>0</v>
      </c>
      <c r="M1179">
        <f>IF(ISBLANK('Raw Data'!J1173), 0, IF(AND(4=MATCH(LARGE('Raw Data'!G1173:J1173, 2), 'Raw Data'!G1173:J1173, 0), 'Raw Data'!L1173-'Raw Data'!K1173&gt;3), 'Raw Data'!J1173, 0))</f>
        <v>0</v>
      </c>
      <c r="N1179">
        <f>IF(ISBLANK('Raw Data'!J1173), 0, IF(AND(3=MATCH(LARGE('Raw Data'!G1173:J1173, 2), 'Raw Data'!G1173:J1173, 0), 'Raw Data'!K1173-'Raw Data'!L1173&gt;3), 'Raw Data'!I1173, 0))</f>
        <v>0</v>
      </c>
      <c r="O1179">
        <f>IF(ISBLANK('Raw Data'!J1173), 0, IF(AND(2=MATCH(LARGE('Raw Data'!G1173:J1173, 2), 'Raw Data'!G1173:J1173, 0), AND('Raw Data'!L1173-'Raw Data'!K1173&lt;4, 'Raw Data'!L1173-'Raw Data'!K1173&gt;0)), 'Raw Data'!H1173, 0))</f>
        <v>0</v>
      </c>
      <c r="P1179">
        <f>IF(ISBLANK('Raw Data'!J1173), 0, IF(AND(1=MATCH(LARGE('Raw Data'!G1173:J1173, 2), 'Raw Data'!G1173:J1173, 0), AND('Raw Data'!K1173-'Raw Data'!L1173&lt;4, 'Raw Data'!K1173-'Raw Data'!L1173&gt;0)), 'Raw Data'!G1173, 0))</f>
        <v>0</v>
      </c>
      <c r="Q1179">
        <f>IF(ISBLANK('Raw Data'!J1173), 0, IF(AND(4=MATCH(LARGE('Raw Data'!G1173:J1173, 1), 'Raw Data'!G1173:J1173, 0), 'Raw Data'!L1173-'Raw Data'!K1173&gt;3), 'Raw Data'!J1173, 0))</f>
        <v>0</v>
      </c>
      <c r="R1179">
        <f>IF(ISBLANK('Raw Data'!J1173), 0, IF(AND(3=MATCH(LARGE('Raw Data'!G1173:J1173, 1), 'Raw Data'!G1173:J1173, 0), 'Raw Data'!K1173-'Raw Data'!L1173&gt;3), 'Raw Data'!I1173, 0))</f>
        <v>0</v>
      </c>
      <c r="S1179">
        <f>IF(AND('Raw Data'!L1173-'Raw Data'!K1173&gt;4, 'Raw Data'!F1173&lt;'Raw Data'!C1173), 'Raw Data'!J1173, 0)</f>
        <v>0</v>
      </c>
      <c r="T1179">
        <f>IF(AND('Raw Data'!K1173-'Raw Data'!L1173&gt;4, 'Raw Data'!F1173&gt;'Raw Data'!C1173), 'Raw Data'!I1173, 0)</f>
        <v>0</v>
      </c>
      <c r="U1179">
        <f>IF(AND('Raw Data'!L1173-'Raw Data'!K1173&lt;3, 'Raw Data'!L1173&gt;'Raw Data'!K1173, 'Raw Data'!F1173&lt;'Raw Data'!C1173), 'Raw Data'!H1173, 0)</f>
        <v>0</v>
      </c>
      <c r="V1179">
        <f>IF(AND('Raw Data'!L1173-'Raw Data'!K1173&lt;3, 'Raw Data'!L1173&gt;'Raw Data'!K1173, 'Raw Data'!F1173&gt;'Raw Data'!C1173), 'Raw Data'!G1173, 0)</f>
        <v>0</v>
      </c>
    </row>
    <row r="1180" spans="1:22" x14ac:dyDescent="0.3">
      <c r="A1180">
        <f>IF(AND('Raw Data'!F1174&lt;'Raw Data'!C1174, 'Raw Data'!L1174&gt;'Raw Data'!K1174, 'Raw Data'!L1174-'Raw Data'!K1174&gt;3), 'Raw Data'!J1174, 0)</f>
        <v>0</v>
      </c>
      <c r="B1180">
        <f>IF(AND('Raw Data'!C1174&lt;'Raw Data'!F1174, 'Raw Data'!K1174&gt;'Raw Data'!L1174, 'Raw Data'!K1174-'Raw Data'!L1174&gt;3), 'Raw Data'!I1174, 0)</f>
        <v>0</v>
      </c>
      <c r="C1180">
        <f>IF(AND('Raw Data'!F1174&lt;'Raw Data'!C1174, 'Raw Data'!L1174&gt;'Raw Data'!K1174, 'Raw Data'!L1174-'Raw Data'!K1174&lt;4), 'Raw Data'!H1174, 0)</f>
        <v>0</v>
      </c>
      <c r="D1180">
        <f>IF(AND('Raw Data'!C1174&lt;'Raw Data'!F1174, 'Raw Data'!K1174&gt;'Raw Data'!L1174, 'Raw Data'!K1174-'Raw Data'!L1174&lt;4), 'Raw Data'!G1174, 0)</f>
        <v>0</v>
      </c>
      <c r="E1180">
        <f>IF(ISBLANK('Raw Data'!J1174), 0, IF(AND(4=MATCH(LARGE('Raw Data'!G1174:J1174, 4), 'Raw Data'!G1174:J1174, 0), 'Raw Data'!L1174-'Raw Data'!K1174&gt;3), 'Raw Data'!J1174, 0))</f>
        <v>0</v>
      </c>
      <c r="F1180">
        <f>IF(ISBLANK('Raw Data'!J1174), 0, IF(AND(3=MATCH(LARGE('Raw Data'!G1174:J1174, 4), 'Raw Data'!G1174:J1174, 0), 'Raw Data'!K1174-'Raw Data'!L1174&gt;3), 'Raw Data'!I1174, 0))</f>
        <v>0</v>
      </c>
      <c r="G1180">
        <f>IF(ISBLANK('Raw Data'!J1174), 0, IF(AND(2=MATCH(LARGE('Raw Data'!G1174:J1174, 4), 'Raw Data'!G1174:J1174, 0), AND('Raw Data'!L1174-'Raw Data'!K1174&lt;4, 'Raw Data'!L1174-'Raw Data'!K1174&gt;0)), 'Raw Data'!H1174, 0))</f>
        <v>0</v>
      </c>
      <c r="H1180">
        <f>IF(ISBLANK('Raw Data'!J1174), 0, IF(AND(1=MATCH(LARGE('Raw Data'!G1174:J1174, 4), 'Raw Data'!G1174:J1174, 0), AND('Raw Data'!K1174-'Raw Data'!L1174&lt;4, 'Raw Data'!K1174-'Raw Data'!L1174&gt;0)), 'Raw Data'!G1174, 0))</f>
        <v>0</v>
      </c>
      <c r="I1180">
        <f>IF(ISBLANK('Raw Data'!J1174), 0, IF(AND(4=MATCH(LARGE('Raw Data'!G1174:J1174, 3), 'Raw Data'!G1174:J1174, 0), 'Raw Data'!L1174-'Raw Data'!K1174&gt;3), 'Raw Data'!J1174, 0))</f>
        <v>0</v>
      </c>
      <c r="J1180">
        <f>IF(ISBLANK('Raw Data'!J1174), 0, IF(AND(3=MATCH(LARGE('Raw Data'!G1174:J1174, 3), 'Raw Data'!G1174:J1174, 0), 'Raw Data'!K1174-'Raw Data'!L1174&gt;3), 'Raw Data'!I1174, 0))</f>
        <v>0</v>
      </c>
      <c r="K1180">
        <f>IF(ISBLANK('Raw Data'!J1174), 0, IF(AND(2=MATCH(LARGE('Raw Data'!G1174:J1174, 3), 'Raw Data'!G1174:J1174, 0), AND('Raw Data'!L1174-'Raw Data'!K1174&lt;4, 'Raw Data'!L1174-'Raw Data'!K1174&gt;0)), 'Raw Data'!H1174, 0))</f>
        <v>0</v>
      </c>
      <c r="L1180">
        <f>IF(ISBLANK('Raw Data'!J1174), 0, IF(AND(1=MATCH(LARGE('Raw Data'!G1174:J1174, 3), 'Raw Data'!G1174:J1174, 0), AND('Raw Data'!K1174-'Raw Data'!L1174&lt;4, 'Raw Data'!K1174-'Raw Data'!L1174&gt;0)), 'Raw Data'!G1174, 0))</f>
        <v>0</v>
      </c>
      <c r="M1180">
        <f>IF(ISBLANK('Raw Data'!J1174), 0, IF(AND(4=MATCH(LARGE('Raw Data'!G1174:J1174, 2), 'Raw Data'!G1174:J1174, 0), 'Raw Data'!L1174-'Raw Data'!K1174&gt;3), 'Raw Data'!J1174, 0))</f>
        <v>0</v>
      </c>
      <c r="N1180">
        <f>IF(ISBLANK('Raw Data'!J1174), 0, IF(AND(3=MATCH(LARGE('Raw Data'!G1174:J1174, 2), 'Raw Data'!G1174:J1174, 0), 'Raw Data'!K1174-'Raw Data'!L1174&gt;3), 'Raw Data'!I1174, 0))</f>
        <v>0</v>
      </c>
      <c r="O1180">
        <f>IF(ISBLANK('Raw Data'!J1174), 0, IF(AND(2=MATCH(LARGE('Raw Data'!G1174:J1174, 2), 'Raw Data'!G1174:J1174, 0), AND('Raw Data'!L1174-'Raw Data'!K1174&lt;4, 'Raw Data'!L1174-'Raw Data'!K1174&gt;0)), 'Raw Data'!H1174, 0))</f>
        <v>0</v>
      </c>
      <c r="P1180">
        <f>IF(ISBLANK('Raw Data'!J1174), 0, IF(AND(1=MATCH(LARGE('Raw Data'!G1174:J1174, 2), 'Raw Data'!G1174:J1174, 0), AND('Raw Data'!K1174-'Raw Data'!L1174&lt;4, 'Raw Data'!K1174-'Raw Data'!L1174&gt;0)), 'Raw Data'!G1174, 0))</f>
        <v>0</v>
      </c>
      <c r="Q1180">
        <f>IF(ISBLANK('Raw Data'!J1174), 0, IF(AND(4=MATCH(LARGE('Raw Data'!G1174:J1174, 1), 'Raw Data'!G1174:J1174, 0), 'Raw Data'!L1174-'Raw Data'!K1174&gt;3), 'Raw Data'!J1174, 0))</f>
        <v>0</v>
      </c>
      <c r="R1180">
        <f>IF(ISBLANK('Raw Data'!J1174), 0, IF(AND(3=MATCH(LARGE('Raw Data'!G1174:J1174, 1), 'Raw Data'!G1174:J1174, 0), 'Raw Data'!K1174-'Raw Data'!L1174&gt;3), 'Raw Data'!I1174, 0))</f>
        <v>0</v>
      </c>
      <c r="S1180">
        <f>IF(AND('Raw Data'!L1174-'Raw Data'!K1174&gt;4, 'Raw Data'!F1174&lt;'Raw Data'!C1174), 'Raw Data'!J1174, 0)</f>
        <v>0</v>
      </c>
      <c r="T1180">
        <f>IF(AND('Raw Data'!K1174-'Raw Data'!L1174&gt;4, 'Raw Data'!F1174&gt;'Raw Data'!C1174), 'Raw Data'!I1174, 0)</f>
        <v>0</v>
      </c>
      <c r="U1180">
        <f>IF(AND('Raw Data'!L1174-'Raw Data'!K1174&lt;3, 'Raw Data'!L1174&gt;'Raw Data'!K1174, 'Raw Data'!F1174&lt;'Raw Data'!C1174), 'Raw Data'!H1174, 0)</f>
        <v>0</v>
      </c>
      <c r="V1180">
        <f>IF(AND('Raw Data'!L1174-'Raw Data'!K1174&lt;3, 'Raw Data'!L1174&gt;'Raw Data'!K1174, 'Raw Data'!F1174&gt;'Raw Data'!C1174), 'Raw Data'!G1174, 0)</f>
        <v>0</v>
      </c>
    </row>
    <row r="1181" spans="1:22" x14ac:dyDescent="0.3">
      <c r="A1181">
        <f>IF(AND('Raw Data'!F1175&lt;'Raw Data'!C1175, 'Raw Data'!L1175&gt;'Raw Data'!K1175, 'Raw Data'!L1175-'Raw Data'!K1175&gt;3), 'Raw Data'!J1175, 0)</f>
        <v>0</v>
      </c>
      <c r="B1181">
        <f>IF(AND('Raw Data'!C1175&lt;'Raw Data'!F1175, 'Raw Data'!K1175&gt;'Raw Data'!L1175, 'Raw Data'!K1175-'Raw Data'!L1175&gt;3), 'Raw Data'!I1175, 0)</f>
        <v>0</v>
      </c>
      <c r="C1181">
        <f>IF(AND('Raw Data'!F1175&lt;'Raw Data'!C1175, 'Raw Data'!L1175&gt;'Raw Data'!K1175, 'Raw Data'!L1175-'Raw Data'!K1175&lt;4), 'Raw Data'!H1175, 0)</f>
        <v>0</v>
      </c>
      <c r="D1181">
        <f>IF(AND('Raw Data'!C1175&lt;'Raw Data'!F1175, 'Raw Data'!K1175&gt;'Raw Data'!L1175, 'Raw Data'!K1175-'Raw Data'!L1175&lt;4), 'Raw Data'!G1175, 0)</f>
        <v>0</v>
      </c>
      <c r="E1181">
        <f>IF(ISBLANK('Raw Data'!J1175), 0, IF(AND(4=MATCH(LARGE('Raw Data'!G1175:J1175, 4), 'Raw Data'!G1175:J1175, 0), 'Raw Data'!L1175-'Raw Data'!K1175&gt;3), 'Raw Data'!J1175, 0))</f>
        <v>0</v>
      </c>
      <c r="F1181">
        <f>IF(ISBLANK('Raw Data'!J1175), 0, IF(AND(3=MATCH(LARGE('Raw Data'!G1175:J1175, 4), 'Raw Data'!G1175:J1175, 0), 'Raw Data'!K1175-'Raw Data'!L1175&gt;3), 'Raw Data'!I1175, 0))</f>
        <v>0</v>
      </c>
      <c r="G1181">
        <f>IF(ISBLANK('Raw Data'!J1175), 0, IF(AND(2=MATCH(LARGE('Raw Data'!G1175:J1175, 4), 'Raw Data'!G1175:J1175, 0), AND('Raw Data'!L1175-'Raw Data'!K1175&lt;4, 'Raw Data'!L1175-'Raw Data'!K1175&gt;0)), 'Raw Data'!H1175, 0))</f>
        <v>0</v>
      </c>
      <c r="H1181">
        <f>IF(ISBLANK('Raw Data'!J1175), 0, IF(AND(1=MATCH(LARGE('Raw Data'!G1175:J1175, 4), 'Raw Data'!G1175:J1175, 0), AND('Raw Data'!K1175-'Raw Data'!L1175&lt;4, 'Raw Data'!K1175-'Raw Data'!L1175&gt;0)), 'Raw Data'!G1175, 0))</f>
        <v>0</v>
      </c>
      <c r="I1181">
        <f>IF(ISBLANK('Raw Data'!J1175), 0, IF(AND(4=MATCH(LARGE('Raw Data'!G1175:J1175, 3), 'Raw Data'!G1175:J1175, 0), 'Raw Data'!L1175-'Raw Data'!K1175&gt;3), 'Raw Data'!J1175, 0))</f>
        <v>0</v>
      </c>
      <c r="J1181">
        <f>IF(ISBLANK('Raw Data'!J1175), 0, IF(AND(3=MATCH(LARGE('Raw Data'!G1175:J1175, 3), 'Raw Data'!G1175:J1175, 0), 'Raw Data'!K1175-'Raw Data'!L1175&gt;3), 'Raw Data'!I1175, 0))</f>
        <v>0</v>
      </c>
      <c r="K1181">
        <f>IF(ISBLANK('Raw Data'!J1175), 0, IF(AND(2=MATCH(LARGE('Raw Data'!G1175:J1175, 3), 'Raw Data'!G1175:J1175, 0), AND('Raw Data'!L1175-'Raw Data'!K1175&lt;4, 'Raw Data'!L1175-'Raw Data'!K1175&gt;0)), 'Raw Data'!H1175, 0))</f>
        <v>0</v>
      </c>
      <c r="L1181">
        <f>IF(ISBLANK('Raw Data'!J1175), 0, IF(AND(1=MATCH(LARGE('Raw Data'!G1175:J1175, 3), 'Raw Data'!G1175:J1175, 0), AND('Raw Data'!K1175-'Raw Data'!L1175&lt;4, 'Raw Data'!K1175-'Raw Data'!L1175&gt;0)), 'Raw Data'!G1175, 0))</f>
        <v>0</v>
      </c>
      <c r="M1181">
        <f>IF(ISBLANK('Raw Data'!J1175), 0, IF(AND(4=MATCH(LARGE('Raw Data'!G1175:J1175, 2), 'Raw Data'!G1175:J1175, 0), 'Raw Data'!L1175-'Raw Data'!K1175&gt;3), 'Raw Data'!J1175, 0))</f>
        <v>0</v>
      </c>
      <c r="N1181">
        <f>IF(ISBLANK('Raw Data'!J1175), 0, IF(AND(3=MATCH(LARGE('Raw Data'!G1175:J1175, 2), 'Raw Data'!G1175:J1175, 0), 'Raw Data'!K1175-'Raw Data'!L1175&gt;3), 'Raw Data'!I1175, 0))</f>
        <v>0</v>
      </c>
      <c r="O1181">
        <f>IF(ISBLANK('Raw Data'!J1175), 0, IF(AND(2=MATCH(LARGE('Raw Data'!G1175:J1175, 2), 'Raw Data'!G1175:J1175, 0), AND('Raw Data'!L1175-'Raw Data'!K1175&lt;4, 'Raw Data'!L1175-'Raw Data'!K1175&gt;0)), 'Raw Data'!H1175, 0))</f>
        <v>0</v>
      </c>
      <c r="P1181">
        <f>IF(ISBLANK('Raw Data'!J1175), 0, IF(AND(1=MATCH(LARGE('Raw Data'!G1175:J1175, 2), 'Raw Data'!G1175:J1175, 0), AND('Raw Data'!K1175-'Raw Data'!L1175&lt;4, 'Raw Data'!K1175-'Raw Data'!L1175&gt;0)), 'Raw Data'!G1175, 0))</f>
        <v>0</v>
      </c>
      <c r="Q1181">
        <f>IF(ISBLANK('Raw Data'!J1175), 0, IF(AND(4=MATCH(LARGE('Raw Data'!G1175:J1175, 1), 'Raw Data'!G1175:J1175, 0), 'Raw Data'!L1175-'Raw Data'!K1175&gt;3), 'Raw Data'!J1175, 0))</f>
        <v>0</v>
      </c>
      <c r="R1181">
        <f>IF(ISBLANK('Raw Data'!J1175), 0, IF(AND(3=MATCH(LARGE('Raw Data'!G1175:J1175, 1), 'Raw Data'!G1175:J1175, 0), 'Raw Data'!K1175-'Raw Data'!L1175&gt;3), 'Raw Data'!I1175, 0))</f>
        <v>0</v>
      </c>
      <c r="S1181">
        <f>IF(AND('Raw Data'!L1175-'Raw Data'!K1175&gt;4, 'Raw Data'!F1175&lt;'Raw Data'!C1175), 'Raw Data'!J1175, 0)</f>
        <v>0</v>
      </c>
      <c r="T1181">
        <f>IF(AND('Raw Data'!K1175-'Raw Data'!L1175&gt;4, 'Raw Data'!F1175&gt;'Raw Data'!C1175), 'Raw Data'!I1175, 0)</f>
        <v>0</v>
      </c>
      <c r="U1181">
        <f>IF(AND('Raw Data'!L1175-'Raw Data'!K1175&lt;3, 'Raw Data'!L1175&gt;'Raw Data'!K1175, 'Raw Data'!F1175&lt;'Raw Data'!C1175), 'Raw Data'!H1175, 0)</f>
        <v>0</v>
      </c>
      <c r="V1181">
        <f>IF(AND('Raw Data'!L1175-'Raw Data'!K1175&lt;3, 'Raw Data'!L1175&gt;'Raw Data'!K1175, 'Raw Data'!F1175&gt;'Raw Data'!C1175), 'Raw Data'!G1175, 0)</f>
        <v>0</v>
      </c>
    </row>
    <row r="1182" spans="1:22" x14ac:dyDescent="0.3">
      <c r="A1182">
        <f>IF(AND('Raw Data'!F1176&lt;'Raw Data'!C1176, 'Raw Data'!L1176&gt;'Raw Data'!K1176, 'Raw Data'!L1176-'Raw Data'!K1176&gt;3), 'Raw Data'!J1176, 0)</f>
        <v>0</v>
      </c>
      <c r="B1182">
        <f>IF(AND('Raw Data'!C1176&lt;'Raw Data'!F1176, 'Raw Data'!K1176&gt;'Raw Data'!L1176, 'Raw Data'!K1176-'Raw Data'!L1176&gt;3), 'Raw Data'!I1176, 0)</f>
        <v>0</v>
      </c>
      <c r="C1182">
        <f>IF(AND('Raw Data'!F1176&lt;'Raw Data'!C1176, 'Raw Data'!L1176&gt;'Raw Data'!K1176, 'Raw Data'!L1176-'Raw Data'!K1176&lt;4), 'Raw Data'!H1176, 0)</f>
        <v>0</v>
      </c>
      <c r="D1182">
        <f>IF(AND('Raw Data'!C1176&lt;'Raw Data'!F1176, 'Raw Data'!K1176&gt;'Raw Data'!L1176, 'Raw Data'!K1176-'Raw Data'!L1176&lt;4), 'Raw Data'!G1176, 0)</f>
        <v>0</v>
      </c>
      <c r="E1182">
        <f>IF(ISBLANK('Raw Data'!J1176), 0, IF(AND(4=MATCH(LARGE('Raw Data'!G1176:J1176, 4), 'Raw Data'!G1176:J1176, 0), 'Raw Data'!L1176-'Raw Data'!K1176&gt;3), 'Raw Data'!J1176, 0))</f>
        <v>0</v>
      </c>
      <c r="F1182">
        <f>IF(ISBLANK('Raw Data'!J1176), 0, IF(AND(3=MATCH(LARGE('Raw Data'!G1176:J1176, 4), 'Raw Data'!G1176:J1176, 0), 'Raw Data'!K1176-'Raw Data'!L1176&gt;3), 'Raw Data'!I1176, 0))</f>
        <v>0</v>
      </c>
      <c r="G1182">
        <f>IF(ISBLANK('Raw Data'!J1176), 0, IF(AND(2=MATCH(LARGE('Raw Data'!G1176:J1176, 4), 'Raw Data'!G1176:J1176, 0), AND('Raw Data'!L1176-'Raw Data'!K1176&lt;4, 'Raw Data'!L1176-'Raw Data'!K1176&gt;0)), 'Raw Data'!H1176, 0))</f>
        <v>0</v>
      </c>
      <c r="H1182">
        <f>IF(ISBLANK('Raw Data'!J1176), 0, IF(AND(1=MATCH(LARGE('Raw Data'!G1176:J1176, 4), 'Raw Data'!G1176:J1176, 0), AND('Raw Data'!K1176-'Raw Data'!L1176&lt;4, 'Raw Data'!K1176-'Raw Data'!L1176&gt;0)), 'Raw Data'!G1176, 0))</f>
        <v>0</v>
      </c>
      <c r="I1182">
        <f>IF(ISBLANK('Raw Data'!J1176), 0, IF(AND(4=MATCH(LARGE('Raw Data'!G1176:J1176, 3), 'Raw Data'!G1176:J1176, 0), 'Raw Data'!L1176-'Raw Data'!K1176&gt;3), 'Raw Data'!J1176, 0))</f>
        <v>0</v>
      </c>
      <c r="J1182">
        <f>IF(ISBLANK('Raw Data'!J1176), 0, IF(AND(3=MATCH(LARGE('Raw Data'!G1176:J1176, 3), 'Raw Data'!G1176:J1176, 0), 'Raw Data'!K1176-'Raw Data'!L1176&gt;3), 'Raw Data'!I1176, 0))</f>
        <v>0</v>
      </c>
      <c r="K1182">
        <f>IF(ISBLANK('Raw Data'!J1176), 0, IF(AND(2=MATCH(LARGE('Raw Data'!G1176:J1176, 3), 'Raw Data'!G1176:J1176, 0), AND('Raw Data'!L1176-'Raw Data'!K1176&lt;4, 'Raw Data'!L1176-'Raw Data'!K1176&gt;0)), 'Raw Data'!H1176, 0))</f>
        <v>0</v>
      </c>
      <c r="L1182">
        <f>IF(ISBLANK('Raw Data'!J1176), 0, IF(AND(1=MATCH(LARGE('Raw Data'!G1176:J1176, 3), 'Raw Data'!G1176:J1176, 0), AND('Raw Data'!K1176-'Raw Data'!L1176&lt;4, 'Raw Data'!K1176-'Raw Data'!L1176&gt;0)), 'Raw Data'!G1176, 0))</f>
        <v>0</v>
      </c>
      <c r="M1182">
        <f>IF(ISBLANK('Raw Data'!J1176), 0, IF(AND(4=MATCH(LARGE('Raw Data'!G1176:J1176, 2), 'Raw Data'!G1176:J1176, 0), 'Raw Data'!L1176-'Raw Data'!K1176&gt;3), 'Raw Data'!J1176, 0))</f>
        <v>0</v>
      </c>
      <c r="N1182">
        <f>IF(ISBLANK('Raw Data'!J1176), 0, IF(AND(3=MATCH(LARGE('Raw Data'!G1176:J1176, 2), 'Raw Data'!G1176:J1176, 0), 'Raw Data'!K1176-'Raw Data'!L1176&gt;3), 'Raw Data'!I1176, 0))</f>
        <v>0</v>
      </c>
      <c r="O1182">
        <f>IF(ISBLANK('Raw Data'!J1176), 0, IF(AND(2=MATCH(LARGE('Raw Data'!G1176:J1176, 2), 'Raw Data'!G1176:J1176, 0), AND('Raw Data'!L1176-'Raw Data'!K1176&lt;4, 'Raw Data'!L1176-'Raw Data'!K1176&gt;0)), 'Raw Data'!H1176, 0))</f>
        <v>0</v>
      </c>
      <c r="P1182">
        <f>IF(ISBLANK('Raw Data'!J1176), 0, IF(AND(1=MATCH(LARGE('Raw Data'!G1176:J1176, 2), 'Raw Data'!G1176:J1176, 0), AND('Raw Data'!K1176-'Raw Data'!L1176&lt;4, 'Raw Data'!K1176-'Raw Data'!L1176&gt;0)), 'Raw Data'!G1176, 0))</f>
        <v>0</v>
      </c>
      <c r="Q1182">
        <f>IF(ISBLANK('Raw Data'!J1176), 0, IF(AND(4=MATCH(LARGE('Raw Data'!G1176:J1176, 1), 'Raw Data'!G1176:J1176, 0), 'Raw Data'!L1176-'Raw Data'!K1176&gt;3), 'Raw Data'!J1176, 0))</f>
        <v>0</v>
      </c>
      <c r="R1182">
        <f>IF(ISBLANK('Raw Data'!J1176), 0, IF(AND(3=MATCH(LARGE('Raw Data'!G1176:J1176, 1), 'Raw Data'!G1176:J1176, 0), 'Raw Data'!K1176-'Raw Data'!L1176&gt;3), 'Raw Data'!I1176, 0))</f>
        <v>0</v>
      </c>
      <c r="S1182">
        <f>IF(AND('Raw Data'!L1176-'Raw Data'!K1176&gt;4, 'Raw Data'!F1176&lt;'Raw Data'!C1176), 'Raw Data'!J1176, 0)</f>
        <v>0</v>
      </c>
      <c r="T1182">
        <f>IF(AND('Raw Data'!K1176-'Raw Data'!L1176&gt;4, 'Raw Data'!F1176&gt;'Raw Data'!C1176), 'Raw Data'!I1176, 0)</f>
        <v>0</v>
      </c>
      <c r="U1182">
        <f>IF(AND('Raw Data'!L1176-'Raw Data'!K1176&lt;3, 'Raw Data'!L1176&gt;'Raw Data'!K1176, 'Raw Data'!F1176&lt;'Raw Data'!C1176), 'Raw Data'!H1176, 0)</f>
        <v>0</v>
      </c>
      <c r="V1182">
        <f>IF(AND('Raw Data'!L1176-'Raw Data'!K1176&lt;3, 'Raw Data'!L1176&gt;'Raw Data'!K1176, 'Raw Data'!F1176&gt;'Raw Data'!C1176), 'Raw Data'!G1176, 0)</f>
        <v>0</v>
      </c>
    </row>
    <row r="1183" spans="1:22" x14ac:dyDescent="0.3">
      <c r="A1183">
        <f>IF(AND('Raw Data'!F1177&lt;'Raw Data'!C1177, 'Raw Data'!L1177&gt;'Raw Data'!K1177, 'Raw Data'!L1177-'Raw Data'!K1177&gt;3), 'Raw Data'!J1177, 0)</f>
        <v>0</v>
      </c>
      <c r="B1183">
        <f>IF(AND('Raw Data'!C1177&lt;'Raw Data'!F1177, 'Raw Data'!K1177&gt;'Raw Data'!L1177, 'Raw Data'!K1177-'Raw Data'!L1177&gt;3), 'Raw Data'!I1177, 0)</f>
        <v>0</v>
      </c>
      <c r="C1183">
        <f>IF(AND('Raw Data'!F1177&lt;'Raw Data'!C1177, 'Raw Data'!L1177&gt;'Raw Data'!K1177, 'Raw Data'!L1177-'Raw Data'!K1177&lt;4), 'Raw Data'!H1177, 0)</f>
        <v>0</v>
      </c>
      <c r="D1183">
        <f>IF(AND('Raw Data'!C1177&lt;'Raw Data'!F1177, 'Raw Data'!K1177&gt;'Raw Data'!L1177, 'Raw Data'!K1177-'Raw Data'!L1177&lt;4), 'Raw Data'!G1177, 0)</f>
        <v>0</v>
      </c>
      <c r="E1183">
        <f>IF(ISBLANK('Raw Data'!J1177), 0, IF(AND(4=MATCH(LARGE('Raw Data'!G1177:J1177, 4), 'Raw Data'!G1177:J1177, 0), 'Raw Data'!L1177-'Raw Data'!K1177&gt;3), 'Raw Data'!J1177, 0))</f>
        <v>0</v>
      </c>
      <c r="F1183">
        <f>IF(ISBLANK('Raw Data'!J1177), 0, IF(AND(3=MATCH(LARGE('Raw Data'!G1177:J1177, 4), 'Raw Data'!G1177:J1177, 0), 'Raw Data'!K1177-'Raw Data'!L1177&gt;3), 'Raw Data'!I1177, 0))</f>
        <v>0</v>
      </c>
      <c r="G1183">
        <f>IF(ISBLANK('Raw Data'!J1177), 0, IF(AND(2=MATCH(LARGE('Raw Data'!G1177:J1177, 4), 'Raw Data'!G1177:J1177, 0), AND('Raw Data'!L1177-'Raw Data'!K1177&lt;4, 'Raw Data'!L1177-'Raw Data'!K1177&gt;0)), 'Raw Data'!H1177, 0))</f>
        <v>0</v>
      </c>
      <c r="H1183">
        <f>IF(ISBLANK('Raw Data'!J1177), 0, IF(AND(1=MATCH(LARGE('Raw Data'!G1177:J1177, 4), 'Raw Data'!G1177:J1177, 0), AND('Raw Data'!K1177-'Raw Data'!L1177&lt;4, 'Raw Data'!K1177-'Raw Data'!L1177&gt;0)), 'Raw Data'!G1177, 0))</f>
        <v>0</v>
      </c>
      <c r="I1183">
        <f>IF(ISBLANK('Raw Data'!J1177), 0, IF(AND(4=MATCH(LARGE('Raw Data'!G1177:J1177, 3), 'Raw Data'!G1177:J1177, 0), 'Raw Data'!L1177-'Raw Data'!K1177&gt;3), 'Raw Data'!J1177, 0))</f>
        <v>0</v>
      </c>
      <c r="J1183">
        <f>IF(ISBLANK('Raw Data'!J1177), 0, IF(AND(3=MATCH(LARGE('Raw Data'!G1177:J1177, 3), 'Raw Data'!G1177:J1177, 0), 'Raw Data'!K1177-'Raw Data'!L1177&gt;3), 'Raw Data'!I1177, 0))</f>
        <v>0</v>
      </c>
      <c r="K1183">
        <f>IF(ISBLANK('Raw Data'!J1177), 0, IF(AND(2=MATCH(LARGE('Raw Data'!G1177:J1177, 3), 'Raw Data'!G1177:J1177, 0), AND('Raw Data'!L1177-'Raw Data'!K1177&lt;4, 'Raw Data'!L1177-'Raw Data'!K1177&gt;0)), 'Raw Data'!H1177, 0))</f>
        <v>0</v>
      </c>
      <c r="L1183">
        <f>IF(ISBLANK('Raw Data'!J1177), 0, IF(AND(1=MATCH(LARGE('Raw Data'!G1177:J1177, 3), 'Raw Data'!G1177:J1177, 0), AND('Raw Data'!K1177-'Raw Data'!L1177&lt;4, 'Raw Data'!K1177-'Raw Data'!L1177&gt;0)), 'Raw Data'!G1177, 0))</f>
        <v>0</v>
      </c>
      <c r="M1183">
        <f>IF(ISBLANK('Raw Data'!J1177), 0, IF(AND(4=MATCH(LARGE('Raw Data'!G1177:J1177, 2), 'Raw Data'!G1177:J1177, 0), 'Raw Data'!L1177-'Raw Data'!K1177&gt;3), 'Raw Data'!J1177, 0))</f>
        <v>0</v>
      </c>
      <c r="N1183">
        <f>IF(ISBLANK('Raw Data'!J1177), 0, IF(AND(3=MATCH(LARGE('Raw Data'!G1177:J1177, 2), 'Raw Data'!G1177:J1177, 0), 'Raw Data'!K1177-'Raw Data'!L1177&gt;3), 'Raw Data'!I1177, 0))</f>
        <v>0</v>
      </c>
      <c r="O1183">
        <f>IF(ISBLANK('Raw Data'!J1177), 0, IF(AND(2=MATCH(LARGE('Raw Data'!G1177:J1177, 2), 'Raw Data'!G1177:J1177, 0), AND('Raw Data'!L1177-'Raw Data'!K1177&lt;4, 'Raw Data'!L1177-'Raw Data'!K1177&gt;0)), 'Raw Data'!H1177, 0))</f>
        <v>0</v>
      </c>
      <c r="P1183">
        <f>IF(ISBLANK('Raw Data'!J1177), 0, IF(AND(1=MATCH(LARGE('Raw Data'!G1177:J1177, 2), 'Raw Data'!G1177:J1177, 0), AND('Raw Data'!K1177-'Raw Data'!L1177&lt;4, 'Raw Data'!K1177-'Raw Data'!L1177&gt;0)), 'Raw Data'!G1177, 0))</f>
        <v>0</v>
      </c>
      <c r="Q1183">
        <f>IF(ISBLANK('Raw Data'!J1177), 0, IF(AND(4=MATCH(LARGE('Raw Data'!G1177:J1177, 1), 'Raw Data'!G1177:J1177, 0), 'Raw Data'!L1177-'Raw Data'!K1177&gt;3), 'Raw Data'!J1177, 0))</f>
        <v>0</v>
      </c>
      <c r="R1183">
        <f>IF(ISBLANK('Raw Data'!J1177), 0, IF(AND(3=MATCH(LARGE('Raw Data'!G1177:J1177, 1), 'Raw Data'!G1177:J1177, 0), 'Raw Data'!K1177-'Raw Data'!L1177&gt;3), 'Raw Data'!I1177, 0))</f>
        <v>0</v>
      </c>
      <c r="S1183">
        <f>IF(AND('Raw Data'!L1177-'Raw Data'!K1177&gt;4, 'Raw Data'!F1177&lt;'Raw Data'!C1177), 'Raw Data'!J1177, 0)</f>
        <v>0</v>
      </c>
      <c r="T1183">
        <f>IF(AND('Raw Data'!K1177-'Raw Data'!L1177&gt;4, 'Raw Data'!F1177&gt;'Raw Data'!C1177), 'Raw Data'!I1177, 0)</f>
        <v>0</v>
      </c>
      <c r="U1183">
        <f>IF(AND('Raw Data'!L1177-'Raw Data'!K1177&lt;3, 'Raw Data'!L1177&gt;'Raw Data'!K1177, 'Raw Data'!F1177&lt;'Raw Data'!C1177), 'Raw Data'!H1177, 0)</f>
        <v>0</v>
      </c>
      <c r="V1183">
        <f>IF(AND('Raw Data'!L1177-'Raw Data'!K1177&lt;3, 'Raw Data'!L1177&gt;'Raw Data'!K1177, 'Raw Data'!F1177&gt;'Raw Data'!C1177), 'Raw Data'!G1177, 0)</f>
        <v>0</v>
      </c>
    </row>
    <row r="1184" spans="1:22" x14ac:dyDescent="0.3">
      <c r="A1184">
        <f>IF(AND('Raw Data'!F1178&lt;'Raw Data'!C1178, 'Raw Data'!L1178&gt;'Raw Data'!K1178, 'Raw Data'!L1178-'Raw Data'!K1178&gt;3), 'Raw Data'!J1178, 0)</f>
        <v>0</v>
      </c>
      <c r="B1184">
        <f>IF(AND('Raw Data'!C1178&lt;'Raw Data'!F1178, 'Raw Data'!K1178&gt;'Raw Data'!L1178, 'Raw Data'!K1178-'Raw Data'!L1178&gt;3), 'Raw Data'!I1178, 0)</f>
        <v>0</v>
      </c>
      <c r="C1184">
        <f>IF(AND('Raw Data'!F1178&lt;'Raw Data'!C1178, 'Raw Data'!L1178&gt;'Raw Data'!K1178, 'Raw Data'!L1178-'Raw Data'!K1178&lt;4), 'Raw Data'!H1178, 0)</f>
        <v>0</v>
      </c>
      <c r="D1184">
        <f>IF(AND('Raw Data'!C1178&lt;'Raw Data'!F1178, 'Raw Data'!K1178&gt;'Raw Data'!L1178, 'Raw Data'!K1178-'Raw Data'!L1178&lt;4), 'Raw Data'!G1178, 0)</f>
        <v>0</v>
      </c>
      <c r="E1184">
        <f>IF(ISBLANK('Raw Data'!J1178), 0, IF(AND(4=MATCH(LARGE('Raw Data'!G1178:J1178, 4), 'Raw Data'!G1178:J1178, 0), 'Raw Data'!L1178-'Raw Data'!K1178&gt;3), 'Raw Data'!J1178, 0))</f>
        <v>0</v>
      </c>
      <c r="F1184">
        <f>IF(ISBLANK('Raw Data'!J1178), 0, IF(AND(3=MATCH(LARGE('Raw Data'!G1178:J1178, 4), 'Raw Data'!G1178:J1178, 0), 'Raw Data'!K1178-'Raw Data'!L1178&gt;3), 'Raw Data'!I1178, 0))</f>
        <v>0</v>
      </c>
      <c r="G1184">
        <f>IF(ISBLANK('Raw Data'!J1178), 0, IF(AND(2=MATCH(LARGE('Raw Data'!G1178:J1178, 4), 'Raw Data'!G1178:J1178, 0), AND('Raw Data'!L1178-'Raw Data'!K1178&lt;4, 'Raw Data'!L1178-'Raw Data'!K1178&gt;0)), 'Raw Data'!H1178, 0))</f>
        <v>0</v>
      </c>
      <c r="H1184">
        <f>IF(ISBLANK('Raw Data'!J1178), 0, IF(AND(1=MATCH(LARGE('Raw Data'!G1178:J1178, 4), 'Raw Data'!G1178:J1178, 0), AND('Raw Data'!K1178-'Raw Data'!L1178&lt;4, 'Raw Data'!K1178-'Raw Data'!L1178&gt;0)), 'Raw Data'!G1178, 0))</f>
        <v>0</v>
      </c>
      <c r="I1184">
        <f>IF(ISBLANK('Raw Data'!J1178), 0, IF(AND(4=MATCH(LARGE('Raw Data'!G1178:J1178, 3), 'Raw Data'!G1178:J1178, 0), 'Raw Data'!L1178-'Raw Data'!K1178&gt;3), 'Raw Data'!J1178, 0))</f>
        <v>0</v>
      </c>
      <c r="J1184">
        <f>IF(ISBLANK('Raw Data'!J1178), 0, IF(AND(3=MATCH(LARGE('Raw Data'!G1178:J1178, 3), 'Raw Data'!G1178:J1178, 0), 'Raw Data'!K1178-'Raw Data'!L1178&gt;3), 'Raw Data'!I1178, 0))</f>
        <v>0</v>
      </c>
      <c r="K1184">
        <f>IF(ISBLANK('Raw Data'!J1178), 0, IF(AND(2=MATCH(LARGE('Raw Data'!G1178:J1178, 3), 'Raw Data'!G1178:J1178, 0), AND('Raw Data'!L1178-'Raw Data'!K1178&lt;4, 'Raw Data'!L1178-'Raw Data'!K1178&gt;0)), 'Raw Data'!H1178, 0))</f>
        <v>0</v>
      </c>
      <c r="L1184">
        <f>IF(ISBLANK('Raw Data'!J1178), 0, IF(AND(1=MATCH(LARGE('Raw Data'!G1178:J1178, 3), 'Raw Data'!G1178:J1178, 0), AND('Raw Data'!K1178-'Raw Data'!L1178&lt;4, 'Raw Data'!K1178-'Raw Data'!L1178&gt;0)), 'Raw Data'!G1178, 0))</f>
        <v>0</v>
      </c>
      <c r="M1184">
        <f>IF(ISBLANK('Raw Data'!J1178), 0, IF(AND(4=MATCH(LARGE('Raw Data'!G1178:J1178, 2), 'Raw Data'!G1178:J1178, 0), 'Raw Data'!L1178-'Raw Data'!K1178&gt;3), 'Raw Data'!J1178, 0))</f>
        <v>0</v>
      </c>
      <c r="N1184">
        <f>IF(ISBLANK('Raw Data'!J1178), 0, IF(AND(3=MATCH(LARGE('Raw Data'!G1178:J1178, 2), 'Raw Data'!G1178:J1178, 0), 'Raw Data'!K1178-'Raw Data'!L1178&gt;3), 'Raw Data'!I1178, 0))</f>
        <v>0</v>
      </c>
      <c r="O1184">
        <f>IF(ISBLANK('Raw Data'!J1178), 0, IF(AND(2=MATCH(LARGE('Raw Data'!G1178:J1178, 2), 'Raw Data'!G1178:J1178, 0), AND('Raw Data'!L1178-'Raw Data'!K1178&lt;4, 'Raw Data'!L1178-'Raw Data'!K1178&gt;0)), 'Raw Data'!H1178, 0))</f>
        <v>0</v>
      </c>
      <c r="P1184">
        <f>IF(ISBLANK('Raw Data'!J1178), 0, IF(AND(1=MATCH(LARGE('Raw Data'!G1178:J1178, 2), 'Raw Data'!G1178:J1178, 0), AND('Raw Data'!K1178-'Raw Data'!L1178&lt;4, 'Raw Data'!K1178-'Raw Data'!L1178&gt;0)), 'Raw Data'!G1178, 0))</f>
        <v>0</v>
      </c>
      <c r="Q1184">
        <f>IF(ISBLANK('Raw Data'!J1178), 0, IF(AND(4=MATCH(LARGE('Raw Data'!G1178:J1178, 1), 'Raw Data'!G1178:J1178, 0), 'Raw Data'!L1178-'Raw Data'!K1178&gt;3), 'Raw Data'!J1178, 0))</f>
        <v>0</v>
      </c>
      <c r="R1184">
        <f>IF(ISBLANK('Raw Data'!J1178), 0, IF(AND(3=MATCH(LARGE('Raw Data'!G1178:J1178, 1), 'Raw Data'!G1178:J1178, 0), 'Raw Data'!K1178-'Raw Data'!L1178&gt;3), 'Raw Data'!I1178, 0))</f>
        <v>0</v>
      </c>
      <c r="S1184">
        <f>IF(AND('Raw Data'!L1178-'Raw Data'!K1178&gt;4, 'Raw Data'!F1178&lt;'Raw Data'!C1178), 'Raw Data'!J1178, 0)</f>
        <v>0</v>
      </c>
      <c r="T1184">
        <f>IF(AND('Raw Data'!K1178-'Raw Data'!L1178&gt;4, 'Raw Data'!F1178&gt;'Raw Data'!C1178), 'Raw Data'!I1178, 0)</f>
        <v>0</v>
      </c>
      <c r="U1184">
        <f>IF(AND('Raw Data'!L1178-'Raw Data'!K1178&lt;3, 'Raw Data'!L1178&gt;'Raw Data'!K1178, 'Raw Data'!F1178&lt;'Raw Data'!C1178), 'Raw Data'!H1178, 0)</f>
        <v>0</v>
      </c>
      <c r="V1184">
        <f>IF(AND('Raw Data'!L1178-'Raw Data'!K1178&lt;3, 'Raw Data'!L1178&gt;'Raw Data'!K1178, 'Raw Data'!F1178&gt;'Raw Data'!C1178), 'Raw Data'!G1178, 0)</f>
        <v>0</v>
      </c>
    </row>
    <row r="1185" spans="1:22" x14ac:dyDescent="0.3">
      <c r="A1185">
        <f>IF(AND('Raw Data'!F1179&lt;'Raw Data'!C1179, 'Raw Data'!L1179&gt;'Raw Data'!K1179, 'Raw Data'!L1179-'Raw Data'!K1179&gt;3), 'Raw Data'!J1179, 0)</f>
        <v>0</v>
      </c>
      <c r="B1185">
        <f>IF(AND('Raw Data'!C1179&lt;'Raw Data'!F1179, 'Raw Data'!K1179&gt;'Raw Data'!L1179, 'Raw Data'!K1179-'Raw Data'!L1179&gt;3), 'Raw Data'!I1179, 0)</f>
        <v>0</v>
      </c>
      <c r="C1185">
        <f>IF(AND('Raw Data'!F1179&lt;'Raw Data'!C1179, 'Raw Data'!L1179&gt;'Raw Data'!K1179, 'Raw Data'!L1179-'Raw Data'!K1179&lt;4), 'Raw Data'!H1179, 0)</f>
        <v>0</v>
      </c>
      <c r="D1185">
        <f>IF(AND('Raw Data'!C1179&lt;'Raw Data'!F1179, 'Raw Data'!K1179&gt;'Raw Data'!L1179, 'Raw Data'!K1179-'Raw Data'!L1179&lt;4), 'Raw Data'!G1179, 0)</f>
        <v>0</v>
      </c>
      <c r="E1185">
        <f>IF(ISBLANK('Raw Data'!J1179), 0, IF(AND(4=MATCH(LARGE('Raw Data'!G1179:J1179, 4), 'Raw Data'!G1179:J1179, 0), 'Raw Data'!L1179-'Raw Data'!K1179&gt;3), 'Raw Data'!J1179, 0))</f>
        <v>0</v>
      </c>
      <c r="F1185">
        <f>IF(ISBLANK('Raw Data'!J1179), 0, IF(AND(3=MATCH(LARGE('Raw Data'!G1179:J1179, 4), 'Raw Data'!G1179:J1179, 0), 'Raw Data'!K1179-'Raw Data'!L1179&gt;3), 'Raw Data'!I1179, 0))</f>
        <v>0</v>
      </c>
      <c r="G1185">
        <f>IF(ISBLANK('Raw Data'!J1179), 0, IF(AND(2=MATCH(LARGE('Raw Data'!G1179:J1179, 4), 'Raw Data'!G1179:J1179, 0), AND('Raw Data'!L1179-'Raw Data'!K1179&lt;4, 'Raw Data'!L1179-'Raw Data'!K1179&gt;0)), 'Raw Data'!H1179, 0))</f>
        <v>0</v>
      </c>
      <c r="H1185">
        <f>IF(ISBLANK('Raw Data'!J1179), 0, IF(AND(1=MATCH(LARGE('Raw Data'!G1179:J1179, 4), 'Raw Data'!G1179:J1179, 0), AND('Raw Data'!K1179-'Raw Data'!L1179&lt;4, 'Raw Data'!K1179-'Raw Data'!L1179&gt;0)), 'Raw Data'!G1179, 0))</f>
        <v>0</v>
      </c>
      <c r="I1185">
        <f>IF(ISBLANK('Raw Data'!J1179), 0, IF(AND(4=MATCH(LARGE('Raw Data'!G1179:J1179, 3), 'Raw Data'!G1179:J1179, 0), 'Raw Data'!L1179-'Raw Data'!K1179&gt;3), 'Raw Data'!J1179, 0))</f>
        <v>0</v>
      </c>
      <c r="J1185">
        <f>IF(ISBLANK('Raw Data'!J1179), 0, IF(AND(3=MATCH(LARGE('Raw Data'!G1179:J1179, 3), 'Raw Data'!G1179:J1179, 0), 'Raw Data'!K1179-'Raw Data'!L1179&gt;3), 'Raw Data'!I1179, 0))</f>
        <v>0</v>
      </c>
      <c r="K1185">
        <f>IF(ISBLANK('Raw Data'!J1179), 0, IF(AND(2=MATCH(LARGE('Raw Data'!G1179:J1179, 3), 'Raw Data'!G1179:J1179, 0), AND('Raw Data'!L1179-'Raw Data'!K1179&lt;4, 'Raw Data'!L1179-'Raw Data'!K1179&gt;0)), 'Raw Data'!H1179, 0))</f>
        <v>0</v>
      </c>
      <c r="L1185">
        <f>IF(ISBLANK('Raw Data'!J1179), 0, IF(AND(1=MATCH(LARGE('Raw Data'!G1179:J1179, 3), 'Raw Data'!G1179:J1179, 0), AND('Raw Data'!K1179-'Raw Data'!L1179&lt;4, 'Raw Data'!K1179-'Raw Data'!L1179&gt;0)), 'Raw Data'!G1179, 0))</f>
        <v>0</v>
      </c>
      <c r="M1185">
        <f>IF(ISBLANK('Raw Data'!J1179), 0, IF(AND(4=MATCH(LARGE('Raw Data'!G1179:J1179, 2), 'Raw Data'!G1179:J1179, 0), 'Raw Data'!L1179-'Raw Data'!K1179&gt;3), 'Raw Data'!J1179, 0))</f>
        <v>0</v>
      </c>
      <c r="N1185">
        <f>IF(ISBLANK('Raw Data'!J1179), 0, IF(AND(3=MATCH(LARGE('Raw Data'!G1179:J1179, 2), 'Raw Data'!G1179:J1179, 0), 'Raw Data'!K1179-'Raw Data'!L1179&gt;3), 'Raw Data'!I1179, 0))</f>
        <v>0</v>
      </c>
      <c r="O1185">
        <f>IF(ISBLANK('Raw Data'!J1179), 0, IF(AND(2=MATCH(LARGE('Raw Data'!G1179:J1179, 2), 'Raw Data'!G1179:J1179, 0), AND('Raw Data'!L1179-'Raw Data'!K1179&lt;4, 'Raw Data'!L1179-'Raw Data'!K1179&gt;0)), 'Raw Data'!H1179, 0))</f>
        <v>0</v>
      </c>
      <c r="P1185">
        <f>IF(ISBLANK('Raw Data'!J1179), 0, IF(AND(1=MATCH(LARGE('Raw Data'!G1179:J1179, 2), 'Raw Data'!G1179:J1179, 0), AND('Raw Data'!K1179-'Raw Data'!L1179&lt;4, 'Raw Data'!K1179-'Raw Data'!L1179&gt;0)), 'Raw Data'!G1179, 0))</f>
        <v>0</v>
      </c>
      <c r="Q1185">
        <f>IF(ISBLANK('Raw Data'!J1179), 0, IF(AND(4=MATCH(LARGE('Raw Data'!G1179:J1179, 1), 'Raw Data'!G1179:J1179, 0), 'Raw Data'!L1179-'Raw Data'!K1179&gt;3), 'Raw Data'!J1179, 0))</f>
        <v>0</v>
      </c>
      <c r="R1185">
        <f>IF(ISBLANK('Raw Data'!J1179), 0, IF(AND(3=MATCH(LARGE('Raw Data'!G1179:J1179, 1), 'Raw Data'!G1179:J1179, 0), 'Raw Data'!K1179-'Raw Data'!L1179&gt;3), 'Raw Data'!I1179, 0))</f>
        <v>0</v>
      </c>
      <c r="S1185">
        <f>IF(AND('Raw Data'!L1179-'Raw Data'!K1179&gt;4, 'Raw Data'!F1179&lt;'Raw Data'!C1179), 'Raw Data'!J1179, 0)</f>
        <v>0</v>
      </c>
      <c r="T1185">
        <f>IF(AND('Raw Data'!K1179-'Raw Data'!L1179&gt;4, 'Raw Data'!F1179&gt;'Raw Data'!C1179), 'Raw Data'!I1179, 0)</f>
        <v>0</v>
      </c>
      <c r="U1185">
        <f>IF(AND('Raw Data'!L1179-'Raw Data'!K1179&lt;3, 'Raw Data'!L1179&gt;'Raw Data'!K1179, 'Raw Data'!F1179&lt;'Raw Data'!C1179), 'Raw Data'!H1179, 0)</f>
        <v>0</v>
      </c>
      <c r="V1185">
        <f>IF(AND('Raw Data'!L1179-'Raw Data'!K1179&lt;3, 'Raw Data'!L1179&gt;'Raw Data'!K1179, 'Raw Data'!F1179&gt;'Raw Data'!C1179), 'Raw Data'!G1179, 0)</f>
        <v>0</v>
      </c>
    </row>
    <row r="1186" spans="1:22" x14ac:dyDescent="0.3">
      <c r="A1186">
        <f>IF(AND('Raw Data'!F1180&lt;'Raw Data'!C1180, 'Raw Data'!L1180&gt;'Raw Data'!K1180, 'Raw Data'!L1180-'Raw Data'!K1180&gt;3), 'Raw Data'!J1180, 0)</f>
        <v>0</v>
      </c>
      <c r="B1186">
        <f>IF(AND('Raw Data'!C1180&lt;'Raw Data'!F1180, 'Raw Data'!K1180&gt;'Raw Data'!L1180, 'Raw Data'!K1180-'Raw Data'!L1180&gt;3), 'Raw Data'!I1180, 0)</f>
        <v>0</v>
      </c>
      <c r="C1186">
        <f>IF(AND('Raw Data'!F1180&lt;'Raw Data'!C1180, 'Raw Data'!L1180&gt;'Raw Data'!K1180, 'Raw Data'!L1180-'Raw Data'!K1180&lt;4), 'Raw Data'!H1180, 0)</f>
        <v>0</v>
      </c>
      <c r="D1186">
        <f>IF(AND('Raw Data'!C1180&lt;'Raw Data'!F1180, 'Raw Data'!K1180&gt;'Raw Data'!L1180, 'Raw Data'!K1180-'Raw Data'!L1180&lt;4), 'Raw Data'!G1180, 0)</f>
        <v>0</v>
      </c>
      <c r="E1186">
        <f>IF(ISBLANK('Raw Data'!J1180), 0, IF(AND(4=MATCH(LARGE('Raw Data'!G1180:J1180, 4), 'Raw Data'!G1180:J1180, 0), 'Raw Data'!L1180-'Raw Data'!K1180&gt;3), 'Raw Data'!J1180, 0))</f>
        <v>0</v>
      </c>
      <c r="F1186">
        <f>IF(ISBLANK('Raw Data'!J1180), 0, IF(AND(3=MATCH(LARGE('Raw Data'!G1180:J1180, 4), 'Raw Data'!G1180:J1180, 0), 'Raw Data'!K1180-'Raw Data'!L1180&gt;3), 'Raw Data'!I1180, 0))</f>
        <v>0</v>
      </c>
      <c r="G1186">
        <f>IF(ISBLANK('Raw Data'!J1180), 0, IF(AND(2=MATCH(LARGE('Raw Data'!G1180:J1180, 4), 'Raw Data'!G1180:J1180, 0), AND('Raw Data'!L1180-'Raw Data'!K1180&lt;4, 'Raw Data'!L1180-'Raw Data'!K1180&gt;0)), 'Raw Data'!H1180, 0))</f>
        <v>0</v>
      </c>
      <c r="H1186">
        <f>IF(ISBLANK('Raw Data'!J1180), 0, IF(AND(1=MATCH(LARGE('Raw Data'!G1180:J1180, 4), 'Raw Data'!G1180:J1180, 0), AND('Raw Data'!K1180-'Raw Data'!L1180&lt;4, 'Raw Data'!K1180-'Raw Data'!L1180&gt;0)), 'Raw Data'!G1180, 0))</f>
        <v>0</v>
      </c>
      <c r="I1186">
        <f>IF(ISBLANK('Raw Data'!J1180), 0, IF(AND(4=MATCH(LARGE('Raw Data'!G1180:J1180, 3), 'Raw Data'!G1180:J1180, 0), 'Raw Data'!L1180-'Raw Data'!K1180&gt;3), 'Raw Data'!J1180, 0))</f>
        <v>0</v>
      </c>
      <c r="J1186">
        <f>IF(ISBLANK('Raw Data'!J1180), 0, IF(AND(3=MATCH(LARGE('Raw Data'!G1180:J1180, 3), 'Raw Data'!G1180:J1180, 0), 'Raw Data'!K1180-'Raw Data'!L1180&gt;3), 'Raw Data'!I1180, 0))</f>
        <v>0</v>
      </c>
      <c r="K1186">
        <f>IF(ISBLANK('Raw Data'!J1180), 0, IF(AND(2=MATCH(LARGE('Raw Data'!G1180:J1180, 3), 'Raw Data'!G1180:J1180, 0), AND('Raw Data'!L1180-'Raw Data'!K1180&lt;4, 'Raw Data'!L1180-'Raw Data'!K1180&gt;0)), 'Raw Data'!H1180, 0))</f>
        <v>0</v>
      </c>
      <c r="L1186">
        <f>IF(ISBLANK('Raw Data'!J1180), 0, IF(AND(1=MATCH(LARGE('Raw Data'!G1180:J1180, 3), 'Raw Data'!G1180:J1180, 0), AND('Raw Data'!K1180-'Raw Data'!L1180&lt;4, 'Raw Data'!K1180-'Raw Data'!L1180&gt;0)), 'Raw Data'!G1180, 0))</f>
        <v>0</v>
      </c>
      <c r="M1186">
        <f>IF(ISBLANK('Raw Data'!J1180), 0, IF(AND(4=MATCH(LARGE('Raw Data'!G1180:J1180, 2), 'Raw Data'!G1180:J1180, 0), 'Raw Data'!L1180-'Raw Data'!K1180&gt;3), 'Raw Data'!J1180, 0))</f>
        <v>0</v>
      </c>
      <c r="N1186">
        <f>IF(ISBLANK('Raw Data'!J1180), 0, IF(AND(3=MATCH(LARGE('Raw Data'!G1180:J1180, 2), 'Raw Data'!G1180:J1180, 0), 'Raw Data'!K1180-'Raw Data'!L1180&gt;3), 'Raw Data'!I1180, 0))</f>
        <v>0</v>
      </c>
      <c r="O1186">
        <f>IF(ISBLANK('Raw Data'!J1180), 0, IF(AND(2=MATCH(LARGE('Raw Data'!G1180:J1180, 2), 'Raw Data'!G1180:J1180, 0), AND('Raw Data'!L1180-'Raw Data'!K1180&lt;4, 'Raw Data'!L1180-'Raw Data'!K1180&gt;0)), 'Raw Data'!H1180, 0))</f>
        <v>0</v>
      </c>
      <c r="P1186">
        <f>IF(ISBLANK('Raw Data'!J1180), 0, IF(AND(1=MATCH(LARGE('Raw Data'!G1180:J1180, 2), 'Raw Data'!G1180:J1180, 0), AND('Raw Data'!K1180-'Raw Data'!L1180&lt;4, 'Raw Data'!K1180-'Raw Data'!L1180&gt;0)), 'Raw Data'!G1180, 0))</f>
        <v>0</v>
      </c>
      <c r="Q1186">
        <f>IF(ISBLANK('Raw Data'!J1180), 0, IF(AND(4=MATCH(LARGE('Raw Data'!G1180:J1180, 1), 'Raw Data'!G1180:J1180, 0), 'Raw Data'!L1180-'Raw Data'!K1180&gt;3), 'Raw Data'!J1180, 0))</f>
        <v>0</v>
      </c>
      <c r="R1186">
        <f>IF(ISBLANK('Raw Data'!J1180), 0, IF(AND(3=MATCH(LARGE('Raw Data'!G1180:J1180, 1), 'Raw Data'!G1180:J1180, 0), 'Raw Data'!K1180-'Raw Data'!L1180&gt;3), 'Raw Data'!I1180, 0))</f>
        <v>0</v>
      </c>
      <c r="S1186">
        <f>IF(AND('Raw Data'!L1180-'Raw Data'!K1180&gt;4, 'Raw Data'!F1180&lt;'Raw Data'!C1180), 'Raw Data'!J1180, 0)</f>
        <v>0</v>
      </c>
      <c r="T1186">
        <f>IF(AND('Raw Data'!K1180-'Raw Data'!L1180&gt;4, 'Raw Data'!F1180&gt;'Raw Data'!C1180), 'Raw Data'!I1180, 0)</f>
        <v>0</v>
      </c>
      <c r="U1186">
        <f>IF(AND('Raw Data'!L1180-'Raw Data'!K1180&lt;3, 'Raw Data'!L1180&gt;'Raw Data'!K1180, 'Raw Data'!F1180&lt;'Raw Data'!C1180), 'Raw Data'!H1180, 0)</f>
        <v>0</v>
      </c>
      <c r="V1186">
        <f>IF(AND('Raw Data'!L1180-'Raw Data'!K1180&lt;3, 'Raw Data'!L1180&gt;'Raw Data'!K1180, 'Raw Data'!F1180&gt;'Raw Data'!C1180), 'Raw Data'!G1180, 0)</f>
        <v>0</v>
      </c>
    </row>
    <row r="1187" spans="1:22" x14ac:dyDescent="0.3">
      <c r="A1187">
        <f>IF(AND('Raw Data'!F1181&lt;'Raw Data'!C1181, 'Raw Data'!L1181&gt;'Raw Data'!K1181, 'Raw Data'!L1181-'Raw Data'!K1181&gt;3), 'Raw Data'!J1181, 0)</f>
        <v>0</v>
      </c>
      <c r="B1187">
        <f>IF(AND('Raw Data'!C1181&lt;'Raw Data'!F1181, 'Raw Data'!K1181&gt;'Raw Data'!L1181, 'Raw Data'!K1181-'Raw Data'!L1181&gt;3), 'Raw Data'!I1181, 0)</f>
        <v>0</v>
      </c>
      <c r="C1187">
        <f>IF(AND('Raw Data'!F1181&lt;'Raw Data'!C1181, 'Raw Data'!L1181&gt;'Raw Data'!K1181, 'Raw Data'!L1181-'Raw Data'!K1181&lt;4), 'Raw Data'!H1181, 0)</f>
        <v>0</v>
      </c>
      <c r="D1187">
        <f>IF(AND('Raw Data'!C1181&lt;'Raw Data'!F1181, 'Raw Data'!K1181&gt;'Raw Data'!L1181, 'Raw Data'!K1181-'Raw Data'!L1181&lt;4), 'Raw Data'!G1181, 0)</f>
        <v>0</v>
      </c>
      <c r="E1187">
        <f>IF(ISBLANK('Raw Data'!J1181), 0, IF(AND(4=MATCH(LARGE('Raw Data'!G1181:J1181, 4), 'Raw Data'!G1181:J1181, 0), 'Raw Data'!L1181-'Raw Data'!K1181&gt;3), 'Raw Data'!J1181, 0))</f>
        <v>0</v>
      </c>
      <c r="F1187">
        <f>IF(ISBLANK('Raw Data'!J1181), 0, IF(AND(3=MATCH(LARGE('Raw Data'!G1181:J1181, 4), 'Raw Data'!G1181:J1181, 0), 'Raw Data'!K1181-'Raw Data'!L1181&gt;3), 'Raw Data'!I1181, 0))</f>
        <v>0</v>
      </c>
      <c r="G1187">
        <f>IF(ISBLANK('Raw Data'!J1181), 0, IF(AND(2=MATCH(LARGE('Raw Data'!G1181:J1181, 4), 'Raw Data'!G1181:J1181, 0), AND('Raw Data'!L1181-'Raw Data'!K1181&lt;4, 'Raw Data'!L1181-'Raw Data'!K1181&gt;0)), 'Raw Data'!H1181, 0))</f>
        <v>0</v>
      </c>
      <c r="H1187">
        <f>IF(ISBLANK('Raw Data'!J1181), 0, IF(AND(1=MATCH(LARGE('Raw Data'!G1181:J1181, 4), 'Raw Data'!G1181:J1181, 0), AND('Raw Data'!K1181-'Raw Data'!L1181&lt;4, 'Raw Data'!K1181-'Raw Data'!L1181&gt;0)), 'Raw Data'!G1181, 0))</f>
        <v>0</v>
      </c>
      <c r="I1187">
        <f>IF(ISBLANK('Raw Data'!J1181), 0, IF(AND(4=MATCH(LARGE('Raw Data'!G1181:J1181, 3), 'Raw Data'!G1181:J1181, 0), 'Raw Data'!L1181-'Raw Data'!K1181&gt;3), 'Raw Data'!J1181, 0))</f>
        <v>0</v>
      </c>
      <c r="J1187">
        <f>IF(ISBLANK('Raw Data'!J1181), 0, IF(AND(3=MATCH(LARGE('Raw Data'!G1181:J1181, 3), 'Raw Data'!G1181:J1181, 0), 'Raw Data'!K1181-'Raw Data'!L1181&gt;3), 'Raw Data'!I1181, 0))</f>
        <v>0</v>
      </c>
      <c r="K1187">
        <f>IF(ISBLANK('Raw Data'!J1181), 0, IF(AND(2=MATCH(LARGE('Raw Data'!G1181:J1181, 3), 'Raw Data'!G1181:J1181, 0), AND('Raw Data'!L1181-'Raw Data'!K1181&lt;4, 'Raw Data'!L1181-'Raw Data'!K1181&gt;0)), 'Raw Data'!H1181, 0))</f>
        <v>0</v>
      </c>
      <c r="L1187">
        <f>IF(ISBLANK('Raw Data'!J1181), 0, IF(AND(1=MATCH(LARGE('Raw Data'!G1181:J1181, 3), 'Raw Data'!G1181:J1181, 0), AND('Raw Data'!K1181-'Raw Data'!L1181&lt;4, 'Raw Data'!K1181-'Raw Data'!L1181&gt;0)), 'Raw Data'!G1181, 0))</f>
        <v>0</v>
      </c>
      <c r="M1187">
        <f>IF(ISBLANK('Raw Data'!J1181), 0, IF(AND(4=MATCH(LARGE('Raw Data'!G1181:J1181, 2), 'Raw Data'!G1181:J1181, 0), 'Raw Data'!L1181-'Raw Data'!K1181&gt;3), 'Raw Data'!J1181, 0))</f>
        <v>0</v>
      </c>
      <c r="N1187">
        <f>IF(ISBLANK('Raw Data'!J1181), 0, IF(AND(3=MATCH(LARGE('Raw Data'!G1181:J1181, 2), 'Raw Data'!G1181:J1181, 0), 'Raw Data'!K1181-'Raw Data'!L1181&gt;3), 'Raw Data'!I1181, 0))</f>
        <v>0</v>
      </c>
      <c r="O1187">
        <f>IF(ISBLANK('Raw Data'!J1181), 0, IF(AND(2=MATCH(LARGE('Raw Data'!G1181:J1181, 2), 'Raw Data'!G1181:J1181, 0), AND('Raw Data'!L1181-'Raw Data'!K1181&lt;4, 'Raw Data'!L1181-'Raw Data'!K1181&gt;0)), 'Raw Data'!H1181, 0))</f>
        <v>0</v>
      </c>
      <c r="P1187">
        <f>IF(ISBLANK('Raw Data'!J1181), 0, IF(AND(1=MATCH(LARGE('Raw Data'!G1181:J1181, 2), 'Raw Data'!G1181:J1181, 0), AND('Raw Data'!K1181-'Raw Data'!L1181&lt;4, 'Raw Data'!K1181-'Raw Data'!L1181&gt;0)), 'Raw Data'!G1181, 0))</f>
        <v>0</v>
      </c>
      <c r="Q1187">
        <f>IF(ISBLANK('Raw Data'!J1181), 0, IF(AND(4=MATCH(LARGE('Raw Data'!G1181:J1181, 1), 'Raw Data'!G1181:J1181, 0), 'Raw Data'!L1181-'Raw Data'!K1181&gt;3), 'Raw Data'!J1181, 0))</f>
        <v>0</v>
      </c>
      <c r="R1187">
        <f>IF(ISBLANK('Raw Data'!J1181), 0, IF(AND(3=MATCH(LARGE('Raw Data'!G1181:J1181, 1), 'Raw Data'!G1181:J1181, 0), 'Raw Data'!K1181-'Raw Data'!L1181&gt;3), 'Raw Data'!I1181, 0))</f>
        <v>0</v>
      </c>
      <c r="S1187">
        <f>IF(AND('Raw Data'!L1181-'Raw Data'!K1181&gt;4, 'Raw Data'!F1181&lt;'Raw Data'!C1181), 'Raw Data'!J1181, 0)</f>
        <v>0</v>
      </c>
      <c r="T1187">
        <f>IF(AND('Raw Data'!K1181-'Raw Data'!L1181&gt;4, 'Raw Data'!F1181&gt;'Raw Data'!C1181), 'Raw Data'!I1181, 0)</f>
        <v>0</v>
      </c>
      <c r="U1187">
        <f>IF(AND('Raw Data'!L1181-'Raw Data'!K1181&lt;3, 'Raw Data'!L1181&gt;'Raw Data'!K1181, 'Raw Data'!F1181&lt;'Raw Data'!C1181), 'Raw Data'!H1181, 0)</f>
        <v>0</v>
      </c>
      <c r="V1187">
        <f>IF(AND('Raw Data'!L1181-'Raw Data'!K1181&lt;3, 'Raw Data'!L1181&gt;'Raw Data'!K1181, 'Raw Data'!F1181&gt;'Raw Data'!C1181), 'Raw Data'!G1181, 0)</f>
        <v>0</v>
      </c>
    </row>
    <row r="1188" spans="1:22" x14ac:dyDescent="0.3">
      <c r="A1188">
        <f>IF(AND('Raw Data'!F1182&lt;'Raw Data'!C1182, 'Raw Data'!L1182&gt;'Raw Data'!K1182, 'Raw Data'!L1182-'Raw Data'!K1182&gt;3), 'Raw Data'!J1182, 0)</f>
        <v>0</v>
      </c>
      <c r="B1188">
        <f>IF(AND('Raw Data'!C1182&lt;'Raw Data'!F1182, 'Raw Data'!K1182&gt;'Raw Data'!L1182, 'Raw Data'!K1182-'Raw Data'!L1182&gt;3), 'Raw Data'!I1182, 0)</f>
        <v>0</v>
      </c>
      <c r="C1188">
        <f>IF(AND('Raw Data'!F1182&lt;'Raw Data'!C1182, 'Raw Data'!L1182&gt;'Raw Data'!K1182, 'Raw Data'!L1182-'Raw Data'!K1182&lt;4), 'Raw Data'!H1182, 0)</f>
        <v>0</v>
      </c>
      <c r="D1188">
        <f>IF(AND('Raw Data'!C1182&lt;'Raw Data'!F1182, 'Raw Data'!K1182&gt;'Raw Data'!L1182, 'Raw Data'!K1182-'Raw Data'!L1182&lt;4), 'Raw Data'!G1182, 0)</f>
        <v>0</v>
      </c>
      <c r="E1188">
        <f>IF(ISBLANK('Raw Data'!J1182), 0, IF(AND(4=MATCH(LARGE('Raw Data'!G1182:J1182, 4), 'Raw Data'!G1182:J1182, 0), 'Raw Data'!L1182-'Raw Data'!K1182&gt;3), 'Raw Data'!J1182, 0))</f>
        <v>0</v>
      </c>
      <c r="F1188">
        <f>IF(ISBLANK('Raw Data'!J1182), 0, IF(AND(3=MATCH(LARGE('Raw Data'!G1182:J1182, 4), 'Raw Data'!G1182:J1182, 0), 'Raw Data'!K1182-'Raw Data'!L1182&gt;3), 'Raw Data'!I1182, 0))</f>
        <v>0</v>
      </c>
      <c r="G1188">
        <f>IF(ISBLANK('Raw Data'!J1182), 0, IF(AND(2=MATCH(LARGE('Raw Data'!G1182:J1182, 4), 'Raw Data'!G1182:J1182, 0), AND('Raw Data'!L1182-'Raw Data'!K1182&lt;4, 'Raw Data'!L1182-'Raw Data'!K1182&gt;0)), 'Raw Data'!H1182, 0))</f>
        <v>0</v>
      </c>
      <c r="H1188">
        <f>IF(ISBLANK('Raw Data'!J1182), 0, IF(AND(1=MATCH(LARGE('Raw Data'!G1182:J1182, 4), 'Raw Data'!G1182:J1182, 0), AND('Raw Data'!K1182-'Raw Data'!L1182&lt;4, 'Raw Data'!K1182-'Raw Data'!L1182&gt;0)), 'Raw Data'!G1182, 0))</f>
        <v>0</v>
      </c>
      <c r="I1188">
        <f>IF(ISBLANK('Raw Data'!J1182), 0, IF(AND(4=MATCH(LARGE('Raw Data'!G1182:J1182, 3), 'Raw Data'!G1182:J1182, 0), 'Raw Data'!L1182-'Raw Data'!K1182&gt;3), 'Raw Data'!J1182, 0))</f>
        <v>0</v>
      </c>
      <c r="J1188">
        <f>IF(ISBLANK('Raw Data'!J1182), 0, IF(AND(3=MATCH(LARGE('Raw Data'!G1182:J1182, 3), 'Raw Data'!G1182:J1182, 0), 'Raw Data'!K1182-'Raw Data'!L1182&gt;3), 'Raw Data'!I1182, 0))</f>
        <v>0</v>
      </c>
      <c r="K1188">
        <f>IF(ISBLANK('Raw Data'!J1182), 0, IF(AND(2=MATCH(LARGE('Raw Data'!G1182:J1182, 3), 'Raw Data'!G1182:J1182, 0), AND('Raw Data'!L1182-'Raw Data'!K1182&lt;4, 'Raw Data'!L1182-'Raw Data'!K1182&gt;0)), 'Raw Data'!H1182, 0))</f>
        <v>0</v>
      </c>
      <c r="L1188">
        <f>IF(ISBLANK('Raw Data'!J1182), 0, IF(AND(1=MATCH(LARGE('Raw Data'!G1182:J1182, 3), 'Raw Data'!G1182:J1182, 0), AND('Raw Data'!K1182-'Raw Data'!L1182&lt;4, 'Raw Data'!K1182-'Raw Data'!L1182&gt;0)), 'Raw Data'!G1182, 0))</f>
        <v>0</v>
      </c>
      <c r="M1188">
        <f>IF(ISBLANK('Raw Data'!J1182), 0, IF(AND(4=MATCH(LARGE('Raw Data'!G1182:J1182, 2), 'Raw Data'!G1182:J1182, 0), 'Raw Data'!L1182-'Raw Data'!K1182&gt;3), 'Raw Data'!J1182, 0))</f>
        <v>0</v>
      </c>
      <c r="N1188">
        <f>IF(ISBLANK('Raw Data'!J1182), 0, IF(AND(3=MATCH(LARGE('Raw Data'!G1182:J1182, 2), 'Raw Data'!G1182:J1182, 0), 'Raw Data'!K1182-'Raw Data'!L1182&gt;3), 'Raw Data'!I1182, 0))</f>
        <v>0</v>
      </c>
      <c r="O1188">
        <f>IF(ISBLANK('Raw Data'!J1182), 0, IF(AND(2=MATCH(LARGE('Raw Data'!G1182:J1182, 2), 'Raw Data'!G1182:J1182, 0), AND('Raw Data'!L1182-'Raw Data'!K1182&lt;4, 'Raw Data'!L1182-'Raw Data'!K1182&gt;0)), 'Raw Data'!H1182, 0))</f>
        <v>0</v>
      </c>
      <c r="P1188">
        <f>IF(ISBLANK('Raw Data'!J1182), 0, IF(AND(1=MATCH(LARGE('Raw Data'!G1182:J1182, 2), 'Raw Data'!G1182:J1182, 0), AND('Raw Data'!K1182-'Raw Data'!L1182&lt;4, 'Raw Data'!K1182-'Raw Data'!L1182&gt;0)), 'Raw Data'!G1182, 0))</f>
        <v>0</v>
      </c>
      <c r="Q1188">
        <f>IF(ISBLANK('Raw Data'!J1182), 0, IF(AND(4=MATCH(LARGE('Raw Data'!G1182:J1182, 1), 'Raw Data'!G1182:J1182, 0), 'Raw Data'!L1182-'Raw Data'!K1182&gt;3), 'Raw Data'!J1182, 0))</f>
        <v>0</v>
      </c>
      <c r="R1188">
        <f>IF(ISBLANK('Raw Data'!J1182), 0, IF(AND(3=MATCH(LARGE('Raw Data'!G1182:J1182, 1), 'Raw Data'!G1182:J1182, 0), 'Raw Data'!K1182-'Raw Data'!L1182&gt;3), 'Raw Data'!I1182, 0))</f>
        <v>0</v>
      </c>
      <c r="S1188">
        <f>IF(AND('Raw Data'!L1182-'Raw Data'!K1182&gt;4, 'Raw Data'!F1182&lt;'Raw Data'!C1182), 'Raw Data'!J1182, 0)</f>
        <v>0</v>
      </c>
      <c r="T1188">
        <f>IF(AND('Raw Data'!K1182-'Raw Data'!L1182&gt;4, 'Raw Data'!F1182&gt;'Raw Data'!C1182), 'Raw Data'!I1182, 0)</f>
        <v>0</v>
      </c>
      <c r="U1188">
        <f>IF(AND('Raw Data'!L1182-'Raw Data'!K1182&lt;3, 'Raw Data'!L1182&gt;'Raw Data'!K1182, 'Raw Data'!F1182&lt;'Raw Data'!C1182), 'Raw Data'!H1182, 0)</f>
        <v>0</v>
      </c>
      <c r="V1188">
        <f>IF(AND('Raw Data'!L1182-'Raw Data'!K1182&lt;3, 'Raw Data'!L1182&gt;'Raw Data'!K1182, 'Raw Data'!F1182&gt;'Raw Data'!C1182), 'Raw Data'!G1182, 0)</f>
        <v>0</v>
      </c>
    </row>
    <row r="1189" spans="1:22" x14ac:dyDescent="0.3">
      <c r="A1189">
        <f>IF(AND('Raw Data'!F1183&lt;'Raw Data'!C1183, 'Raw Data'!L1183&gt;'Raw Data'!K1183, 'Raw Data'!L1183-'Raw Data'!K1183&gt;3), 'Raw Data'!J1183, 0)</f>
        <v>0</v>
      </c>
      <c r="B1189">
        <f>IF(AND('Raw Data'!C1183&lt;'Raw Data'!F1183, 'Raw Data'!K1183&gt;'Raw Data'!L1183, 'Raw Data'!K1183-'Raw Data'!L1183&gt;3), 'Raw Data'!I1183, 0)</f>
        <v>0</v>
      </c>
      <c r="C1189">
        <f>IF(AND('Raw Data'!F1183&lt;'Raw Data'!C1183, 'Raw Data'!L1183&gt;'Raw Data'!K1183, 'Raw Data'!L1183-'Raw Data'!K1183&lt;4), 'Raw Data'!H1183, 0)</f>
        <v>0</v>
      </c>
      <c r="D1189">
        <f>IF(AND('Raw Data'!C1183&lt;'Raw Data'!F1183, 'Raw Data'!K1183&gt;'Raw Data'!L1183, 'Raw Data'!K1183-'Raw Data'!L1183&lt;4), 'Raw Data'!G1183, 0)</f>
        <v>0</v>
      </c>
      <c r="E1189">
        <f>IF(ISBLANK('Raw Data'!J1183), 0, IF(AND(4=MATCH(LARGE('Raw Data'!G1183:J1183, 4), 'Raw Data'!G1183:J1183, 0), 'Raw Data'!L1183-'Raw Data'!K1183&gt;3), 'Raw Data'!J1183, 0))</f>
        <v>0</v>
      </c>
      <c r="F1189">
        <f>IF(ISBLANK('Raw Data'!J1183), 0, IF(AND(3=MATCH(LARGE('Raw Data'!G1183:J1183, 4), 'Raw Data'!G1183:J1183, 0), 'Raw Data'!K1183-'Raw Data'!L1183&gt;3), 'Raw Data'!I1183, 0))</f>
        <v>0</v>
      </c>
      <c r="G1189">
        <f>IF(ISBLANK('Raw Data'!J1183), 0, IF(AND(2=MATCH(LARGE('Raw Data'!G1183:J1183, 4), 'Raw Data'!G1183:J1183, 0), AND('Raw Data'!L1183-'Raw Data'!K1183&lt;4, 'Raw Data'!L1183-'Raw Data'!K1183&gt;0)), 'Raw Data'!H1183, 0))</f>
        <v>0</v>
      </c>
      <c r="H1189">
        <f>IF(ISBLANK('Raw Data'!J1183), 0, IF(AND(1=MATCH(LARGE('Raw Data'!G1183:J1183, 4), 'Raw Data'!G1183:J1183, 0), AND('Raw Data'!K1183-'Raw Data'!L1183&lt;4, 'Raw Data'!K1183-'Raw Data'!L1183&gt;0)), 'Raw Data'!G1183, 0))</f>
        <v>0</v>
      </c>
      <c r="I1189">
        <f>IF(ISBLANK('Raw Data'!J1183), 0, IF(AND(4=MATCH(LARGE('Raw Data'!G1183:J1183, 3), 'Raw Data'!G1183:J1183, 0), 'Raw Data'!L1183-'Raw Data'!K1183&gt;3), 'Raw Data'!J1183, 0))</f>
        <v>0</v>
      </c>
      <c r="J1189">
        <f>IF(ISBLANK('Raw Data'!J1183), 0, IF(AND(3=MATCH(LARGE('Raw Data'!G1183:J1183, 3), 'Raw Data'!G1183:J1183, 0), 'Raw Data'!K1183-'Raw Data'!L1183&gt;3), 'Raw Data'!I1183, 0))</f>
        <v>0</v>
      </c>
      <c r="K1189">
        <f>IF(ISBLANK('Raw Data'!J1183), 0, IF(AND(2=MATCH(LARGE('Raw Data'!G1183:J1183, 3), 'Raw Data'!G1183:J1183, 0), AND('Raw Data'!L1183-'Raw Data'!K1183&lt;4, 'Raw Data'!L1183-'Raw Data'!K1183&gt;0)), 'Raw Data'!H1183, 0))</f>
        <v>0</v>
      </c>
      <c r="L1189">
        <f>IF(ISBLANK('Raw Data'!J1183), 0, IF(AND(1=MATCH(LARGE('Raw Data'!G1183:J1183, 3), 'Raw Data'!G1183:J1183, 0), AND('Raw Data'!K1183-'Raw Data'!L1183&lt;4, 'Raw Data'!K1183-'Raw Data'!L1183&gt;0)), 'Raw Data'!G1183, 0))</f>
        <v>0</v>
      </c>
      <c r="M1189">
        <f>IF(ISBLANK('Raw Data'!J1183), 0, IF(AND(4=MATCH(LARGE('Raw Data'!G1183:J1183, 2), 'Raw Data'!G1183:J1183, 0), 'Raw Data'!L1183-'Raw Data'!K1183&gt;3), 'Raw Data'!J1183, 0))</f>
        <v>0</v>
      </c>
      <c r="N1189">
        <f>IF(ISBLANK('Raw Data'!J1183), 0, IF(AND(3=MATCH(LARGE('Raw Data'!G1183:J1183, 2), 'Raw Data'!G1183:J1183, 0), 'Raw Data'!K1183-'Raw Data'!L1183&gt;3), 'Raw Data'!I1183, 0))</f>
        <v>0</v>
      </c>
      <c r="O1189">
        <f>IF(ISBLANK('Raw Data'!J1183), 0, IF(AND(2=MATCH(LARGE('Raw Data'!G1183:J1183, 2), 'Raw Data'!G1183:J1183, 0), AND('Raw Data'!L1183-'Raw Data'!K1183&lt;4, 'Raw Data'!L1183-'Raw Data'!K1183&gt;0)), 'Raw Data'!H1183, 0))</f>
        <v>0</v>
      </c>
      <c r="P1189">
        <f>IF(ISBLANK('Raw Data'!J1183), 0, IF(AND(1=MATCH(LARGE('Raw Data'!G1183:J1183, 2), 'Raw Data'!G1183:J1183, 0), AND('Raw Data'!K1183-'Raw Data'!L1183&lt;4, 'Raw Data'!K1183-'Raw Data'!L1183&gt;0)), 'Raw Data'!G1183, 0))</f>
        <v>0</v>
      </c>
      <c r="Q1189">
        <f>IF(ISBLANK('Raw Data'!J1183), 0, IF(AND(4=MATCH(LARGE('Raw Data'!G1183:J1183, 1), 'Raw Data'!G1183:J1183, 0), 'Raw Data'!L1183-'Raw Data'!K1183&gt;3), 'Raw Data'!J1183, 0))</f>
        <v>0</v>
      </c>
      <c r="R1189">
        <f>IF(ISBLANK('Raw Data'!J1183), 0, IF(AND(3=MATCH(LARGE('Raw Data'!G1183:J1183, 1), 'Raw Data'!G1183:J1183, 0), 'Raw Data'!K1183-'Raw Data'!L1183&gt;3), 'Raw Data'!I1183, 0))</f>
        <v>0</v>
      </c>
      <c r="S1189">
        <f>IF(AND('Raw Data'!L1183-'Raw Data'!K1183&gt;4, 'Raw Data'!F1183&lt;'Raw Data'!C1183), 'Raw Data'!J1183, 0)</f>
        <v>0</v>
      </c>
      <c r="T1189">
        <f>IF(AND('Raw Data'!K1183-'Raw Data'!L1183&gt;4, 'Raw Data'!F1183&gt;'Raw Data'!C1183), 'Raw Data'!I1183, 0)</f>
        <v>0</v>
      </c>
      <c r="U1189">
        <f>IF(AND('Raw Data'!L1183-'Raw Data'!K1183&lt;3, 'Raw Data'!L1183&gt;'Raw Data'!K1183, 'Raw Data'!F1183&lt;'Raw Data'!C1183), 'Raw Data'!H1183, 0)</f>
        <v>0</v>
      </c>
      <c r="V1189">
        <f>IF(AND('Raw Data'!L1183-'Raw Data'!K1183&lt;3, 'Raw Data'!L1183&gt;'Raw Data'!K1183, 'Raw Data'!F1183&gt;'Raw Data'!C1183), 'Raw Data'!G1183, 0)</f>
        <v>0</v>
      </c>
    </row>
    <row r="1190" spans="1:22" x14ac:dyDescent="0.3">
      <c r="A1190">
        <f>IF(AND('Raw Data'!F1184&lt;'Raw Data'!C1184, 'Raw Data'!L1184&gt;'Raw Data'!K1184, 'Raw Data'!L1184-'Raw Data'!K1184&gt;3), 'Raw Data'!J1184, 0)</f>
        <v>0</v>
      </c>
      <c r="B1190">
        <f>IF(AND('Raw Data'!C1184&lt;'Raw Data'!F1184, 'Raw Data'!K1184&gt;'Raw Data'!L1184, 'Raw Data'!K1184-'Raw Data'!L1184&gt;3), 'Raw Data'!I1184, 0)</f>
        <v>0</v>
      </c>
      <c r="C1190">
        <f>IF(AND('Raw Data'!F1184&lt;'Raw Data'!C1184, 'Raw Data'!L1184&gt;'Raw Data'!K1184, 'Raw Data'!L1184-'Raw Data'!K1184&lt;4), 'Raw Data'!H1184, 0)</f>
        <v>0</v>
      </c>
      <c r="D1190">
        <f>IF(AND('Raw Data'!C1184&lt;'Raw Data'!F1184, 'Raw Data'!K1184&gt;'Raw Data'!L1184, 'Raw Data'!K1184-'Raw Data'!L1184&lt;4), 'Raw Data'!G1184, 0)</f>
        <v>0</v>
      </c>
      <c r="E1190">
        <f>IF(ISBLANK('Raw Data'!J1184), 0, IF(AND(4=MATCH(LARGE('Raw Data'!G1184:J1184, 4), 'Raw Data'!G1184:J1184, 0), 'Raw Data'!L1184-'Raw Data'!K1184&gt;3), 'Raw Data'!J1184, 0))</f>
        <v>0</v>
      </c>
      <c r="F1190">
        <f>IF(ISBLANK('Raw Data'!J1184), 0, IF(AND(3=MATCH(LARGE('Raw Data'!G1184:J1184, 4), 'Raw Data'!G1184:J1184, 0), 'Raw Data'!K1184-'Raw Data'!L1184&gt;3), 'Raw Data'!I1184, 0))</f>
        <v>0</v>
      </c>
      <c r="G1190">
        <f>IF(ISBLANK('Raw Data'!J1184), 0, IF(AND(2=MATCH(LARGE('Raw Data'!G1184:J1184, 4), 'Raw Data'!G1184:J1184, 0), AND('Raw Data'!L1184-'Raw Data'!K1184&lt;4, 'Raw Data'!L1184-'Raw Data'!K1184&gt;0)), 'Raw Data'!H1184, 0))</f>
        <v>0</v>
      </c>
      <c r="H1190">
        <f>IF(ISBLANK('Raw Data'!J1184), 0, IF(AND(1=MATCH(LARGE('Raw Data'!G1184:J1184, 4), 'Raw Data'!G1184:J1184, 0), AND('Raw Data'!K1184-'Raw Data'!L1184&lt;4, 'Raw Data'!K1184-'Raw Data'!L1184&gt;0)), 'Raw Data'!G1184, 0))</f>
        <v>0</v>
      </c>
      <c r="I1190">
        <f>IF(ISBLANK('Raw Data'!J1184), 0, IF(AND(4=MATCH(LARGE('Raw Data'!G1184:J1184, 3), 'Raw Data'!G1184:J1184, 0), 'Raw Data'!L1184-'Raw Data'!K1184&gt;3), 'Raw Data'!J1184, 0))</f>
        <v>0</v>
      </c>
      <c r="J1190">
        <f>IF(ISBLANK('Raw Data'!J1184), 0, IF(AND(3=MATCH(LARGE('Raw Data'!G1184:J1184, 3), 'Raw Data'!G1184:J1184, 0), 'Raw Data'!K1184-'Raw Data'!L1184&gt;3), 'Raw Data'!I1184, 0))</f>
        <v>0</v>
      </c>
      <c r="K1190">
        <f>IF(ISBLANK('Raw Data'!J1184), 0, IF(AND(2=MATCH(LARGE('Raw Data'!G1184:J1184, 3), 'Raw Data'!G1184:J1184, 0), AND('Raw Data'!L1184-'Raw Data'!K1184&lt;4, 'Raw Data'!L1184-'Raw Data'!K1184&gt;0)), 'Raw Data'!H1184, 0))</f>
        <v>0</v>
      </c>
      <c r="L1190">
        <f>IF(ISBLANK('Raw Data'!J1184), 0, IF(AND(1=MATCH(LARGE('Raw Data'!G1184:J1184, 3), 'Raw Data'!G1184:J1184, 0), AND('Raw Data'!K1184-'Raw Data'!L1184&lt;4, 'Raw Data'!K1184-'Raw Data'!L1184&gt;0)), 'Raw Data'!G1184, 0))</f>
        <v>0</v>
      </c>
      <c r="M1190">
        <f>IF(ISBLANK('Raw Data'!J1184), 0, IF(AND(4=MATCH(LARGE('Raw Data'!G1184:J1184, 2), 'Raw Data'!G1184:J1184, 0), 'Raw Data'!L1184-'Raw Data'!K1184&gt;3), 'Raw Data'!J1184, 0))</f>
        <v>0</v>
      </c>
      <c r="N1190">
        <f>IF(ISBLANK('Raw Data'!J1184), 0, IF(AND(3=MATCH(LARGE('Raw Data'!G1184:J1184, 2), 'Raw Data'!G1184:J1184, 0), 'Raw Data'!K1184-'Raw Data'!L1184&gt;3), 'Raw Data'!I1184, 0))</f>
        <v>0</v>
      </c>
      <c r="O1190">
        <f>IF(ISBLANK('Raw Data'!J1184), 0, IF(AND(2=MATCH(LARGE('Raw Data'!G1184:J1184, 2), 'Raw Data'!G1184:J1184, 0), AND('Raw Data'!L1184-'Raw Data'!K1184&lt;4, 'Raw Data'!L1184-'Raw Data'!K1184&gt;0)), 'Raw Data'!H1184, 0))</f>
        <v>0</v>
      </c>
      <c r="P1190">
        <f>IF(ISBLANK('Raw Data'!J1184), 0, IF(AND(1=MATCH(LARGE('Raw Data'!G1184:J1184, 2), 'Raw Data'!G1184:J1184, 0), AND('Raw Data'!K1184-'Raw Data'!L1184&lt;4, 'Raw Data'!K1184-'Raw Data'!L1184&gt;0)), 'Raw Data'!G1184, 0))</f>
        <v>0</v>
      </c>
      <c r="Q1190">
        <f>IF(ISBLANK('Raw Data'!J1184), 0, IF(AND(4=MATCH(LARGE('Raw Data'!G1184:J1184, 1), 'Raw Data'!G1184:J1184, 0), 'Raw Data'!L1184-'Raw Data'!K1184&gt;3), 'Raw Data'!J1184, 0))</f>
        <v>0</v>
      </c>
      <c r="R1190">
        <f>IF(ISBLANK('Raw Data'!J1184), 0, IF(AND(3=MATCH(LARGE('Raw Data'!G1184:J1184, 1), 'Raw Data'!G1184:J1184, 0), 'Raw Data'!K1184-'Raw Data'!L1184&gt;3), 'Raw Data'!I1184, 0))</f>
        <v>0</v>
      </c>
      <c r="S1190">
        <f>IF(AND('Raw Data'!L1184-'Raw Data'!K1184&gt;4, 'Raw Data'!F1184&lt;'Raw Data'!C1184), 'Raw Data'!J1184, 0)</f>
        <v>0</v>
      </c>
      <c r="T1190">
        <f>IF(AND('Raw Data'!K1184-'Raw Data'!L1184&gt;4, 'Raw Data'!F1184&gt;'Raw Data'!C1184), 'Raw Data'!I1184, 0)</f>
        <v>0</v>
      </c>
      <c r="U1190">
        <f>IF(AND('Raw Data'!L1184-'Raw Data'!K1184&lt;3, 'Raw Data'!L1184&gt;'Raw Data'!K1184, 'Raw Data'!F1184&lt;'Raw Data'!C1184), 'Raw Data'!H1184, 0)</f>
        <v>0</v>
      </c>
      <c r="V1190">
        <f>IF(AND('Raw Data'!L1184-'Raw Data'!K1184&lt;3, 'Raw Data'!L1184&gt;'Raw Data'!K1184, 'Raw Data'!F1184&gt;'Raw Data'!C1184), 'Raw Data'!G1184, 0)</f>
        <v>0</v>
      </c>
    </row>
    <row r="1191" spans="1:22" x14ac:dyDescent="0.3">
      <c r="A1191">
        <f>IF(AND('Raw Data'!F1185&lt;'Raw Data'!C1185, 'Raw Data'!L1185&gt;'Raw Data'!K1185, 'Raw Data'!L1185-'Raw Data'!K1185&gt;3), 'Raw Data'!J1185, 0)</f>
        <v>0</v>
      </c>
      <c r="B1191">
        <f>IF(AND('Raw Data'!C1185&lt;'Raw Data'!F1185, 'Raw Data'!K1185&gt;'Raw Data'!L1185, 'Raw Data'!K1185-'Raw Data'!L1185&gt;3), 'Raw Data'!I1185, 0)</f>
        <v>0</v>
      </c>
      <c r="C1191">
        <f>IF(AND('Raw Data'!F1185&lt;'Raw Data'!C1185, 'Raw Data'!L1185&gt;'Raw Data'!K1185, 'Raw Data'!L1185-'Raw Data'!K1185&lt;4), 'Raw Data'!H1185, 0)</f>
        <v>0</v>
      </c>
      <c r="D1191">
        <f>IF(AND('Raw Data'!C1185&lt;'Raw Data'!F1185, 'Raw Data'!K1185&gt;'Raw Data'!L1185, 'Raw Data'!K1185-'Raw Data'!L1185&lt;4), 'Raw Data'!G1185, 0)</f>
        <v>0</v>
      </c>
      <c r="E1191">
        <f>IF(ISBLANK('Raw Data'!J1185), 0, IF(AND(4=MATCH(LARGE('Raw Data'!G1185:J1185, 4), 'Raw Data'!G1185:J1185, 0), 'Raw Data'!L1185-'Raw Data'!K1185&gt;3), 'Raw Data'!J1185, 0))</f>
        <v>0</v>
      </c>
      <c r="F1191">
        <f>IF(ISBLANK('Raw Data'!J1185), 0, IF(AND(3=MATCH(LARGE('Raw Data'!G1185:J1185, 4), 'Raw Data'!G1185:J1185, 0), 'Raw Data'!K1185-'Raw Data'!L1185&gt;3), 'Raw Data'!I1185, 0))</f>
        <v>0</v>
      </c>
      <c r="G1191">
        <f>IF(ISBLANK('Raw Data'!J1185), 0, IF(AND(2=MATCH(LARGE('Raw Data'!G1185:J1185, 4), 'Raw Data'!G1185:J1185, 0), AND('Raw Data'!L1185-'Raw Data'!K1185&lt;4, 'Raw Data'!L1185-'Raw Data'!K1185&gt;0)), 'Raw Data'!H1185, 0))</f>
        <v>0</v>
      </c>
      <c r="H1191">
        <f>IF(ISBLANK('Raw Data'!J1185), 0, IF(AND(1=MATCH(LARGE('Raw Data'!G1185:J1185, 4), 'Raw Data'!G1185:J1185, 0), AND('Raw Data'!K1185-'Raw Data'!L1185&lt;4, 'Raw Data'!K1185-'Raw Data'!L1185&gt;0)), 'Raw Data'!G1185, 0))</f>
        <v>0</v>
      </c>
      <c r="I1191">
        <f>IF(ISBLANK('Raw Data'!J1185), 0, IF(AND(4=MATCH(LARGE('Raw Data'!G1185:J1185, 3), 'Raw Data'!G1185:J1185, 0), 'Raw Data'!L1185-'Raw Data'!K1185&gt;3), 'Raw Data'!J1185, 0))</f>
        <v>0</v>
      </c>
      <c r="J1191">
        <f>IF(ISBLANK('Raw Data'!J1185), 0, IF(AND(3=MATCH(LARGE('Raw Data'!G1185:J1185, 3), 'Raw Data'!G1185:J1185, 0), 'Raw Data'!K1185-'Raw Data'!L1185&gt;3), 'Raw Data'!I1185, 0))</f>
        <v>0</v>
      </c>
      <c r="K1191">
        <f>IF(ISBLANK('Raw Data'!J1185), 0, IF(AND(2=MATCH(LARGE('Raw Data'!G1185:J1185, 3), 'Raw Data'!G1185:J1185, 0), AND('Raw Data'!L1185-'Raw Data'!K1185&lt;4, 'Raw Data'!L1185-'Raw Data'!K1185&gt;0)), 'Raw Data'!H1185, 0))</f>
        <v>0</v>
      </c>
      <c r="L1191">
        <f>IF(ISBLANK('Raw Data'!J1185), 0, IF(AND(1=MATCH(LARGE('Raw Data'!G1185:J1185, 3), 'Raw Data'!G1185:J1185, 0), AND('Raw Data'!K1185-'Raw Data'!L1185&lt;4, 'Raw Data'!K1185-'Raw Data'!L1185&gt;0)), 'Raw Data'!G1185, 0))</f>
        <v>0</v>
      </c>
      <c r="M1191">
        <f>IF(ISBLANK('Raw Data'!J1185), 0, IF(AND(4=MATCH(LARGE('Raw Data'!G1185:J1185, 2), 'Raw Data'!G1185:J1185, 0), 'Raw Data'!L1185-'Raw Data'!K1185&gt;3), 'Raw Data'!J1185, 0))</f>
        <v>0</v>
      </c>
      <c r="N1191">
        <f>IF(ISBLANK('Raw Data'!J1185), 0, IF(AND(3=MATCH(LARGE('Raw Data'!G1185:J1185, 2), 'Raw Data'!G1185:J1185, 0), 'Raw Data'!K1185-'Raw Data'!L1185&gt;3), 'Raw Data'!I1185, 0))</f>
        <v>0</v>
      </c>
      <c r="O1191">
        <f>IF(ISBLANK('Raw Data'!J1185), 0, IF(AND(2=MATCH(LARGE('Raw Data'!G1185:J1185, 2), 'Raw Data'!G1185:J1185, 0), AND('Raw Data'!L1185-'Raw Data'!K1185&lt;4, 'Raw Data'!L1185-'Raw Data'!K1185&gt;0)), 'Raw Data'!H1185, 0))</f>
        <v>0</v>
      </c>
      <c r="P1191">
        <f>IF(ISBLANK('Raw Data'!J1185), 0, IF(AND(1=MATCH(LARGE('Raw Data'!G1185:J1185, 2), 'Raw Data'!G1185:J1185, 0), AND('Raw Data'!K1185-'Raw Data'!L1185&lt;4, 'Raw Data'!K1185-'Raw Data'!L1185&gt;0)), 'Raw Data'!G1185, 0))</f>
        <v>0</v>
      </c>
      <c r="Q1191">
        <f>IF(ISBLANK('Raw Data'!J1185), 0, IF(AND(4=MATCH(LARGE('Raw Data'!G1185:J1185, 1), 'Raw Data'!G1185:J1185, 0), 'Raw Data'!L1185-'Raw Data'!K1185&gt;3), 'Raw Data'!J1185, 0))</f>
        <v>0</v>
      </c>
      <c r="R1191">
        <f>IF(ISBLANK('Raw Data'!J1185), 0, IF(AND(3=MATCH(LARGE('Raw Data'!G1185:J1185, 1), 'Raw Data'!G1185:J1185, 0), 'Raw Data'!K1185-'Raw Data'!L1185&gt;3), 'Raw Data'!I1185, 0))</f>
        <v>0</v>
      </c>
      <c r="S1191">
        <f>IF(AND('Raw Data'!L1185-'Raw Data'!K1185&gt;4, 'Raw Data'!F1185&lt;'Raw Data'!C1185), 'Raw Data'!J1185, 0)</f>
        <v>0</v>
      </c>
      <c r="T1191">
        <f>IF(AND('Raw Data'!K1185-'Raw Data'!L1185&gt;4, 'Raw Data'!F1185&gt;'Raw Data'!C1185), 'Raw Data'!I1185, 0)</f>
        <v>0</v>
      </c>
      <c r="U1191">
        <f>IF(AND('Raw Data'!L1185-'Raw Data'!K1185&lt;3, 'Raw Data'!L1185&gt;'Raw Data'!K1185, 'Raw Data'!F1185&lt;'Raw Data'!C1185), 'Raw Data'!H1185, 0)</f>
        <v>0</v>
      </c>
      <c r="V1191">
        <f>IF(AND('Raw Data'!L1185-'Raw Data'!K1185&lt;3, 'Raw Data'!L1185&gt;'Raw Data'!K1185, 'Raw Data'!F1185&gt;'Raw Data'!C1185), 'Raw Data'!G1185, 0)</f>
        <v>0</v>
      </c>
    </row>
    <row r="1192" spans="1:22" x14ac:dyDescent="0.3">
      <c r="A1192">
        <f>IF(AND('Raw Data'!F1186&lt;'Raw Data'!C1186, 'Raw Data'!L1186&gt;'Raw Data'!K1186, 'Raw Data'!L1186-'Raw Data'!K1186&gt;3), 'Raw Data'!J1186, 0)</f>
        <v>0</v>
      </c>
      <c r="B1192">
        <f>IF(AND('Raw Data'!C1186&lt;'Raw Data'!F1186, 'Raw Data'!K1186&gt;'Raw Data'!L1186, 'Raw Data'!K1186-'Raw Data'!L1186&gt;3), 'Raw Data'!I1186, 0)</f>
        <v>0</v>
      </c>
      <c r="C1192">
        <f>IF(AND('Raw Data'!F1186&lt;'Raw Data'!C1186, 'Raw Data'!L1186&gt;'Raw Data'!K1186, 'Raw Data'!L1186-'Raw Data'!K1186&lt;4), 'Raw Data'!H1186, 0)</f>
        <v>0</v>
      </c>
      <c r="D1192">
        <f>IF(AND('Raw Data'!C1186&lt;'Raw Data'!F1186, 'Raw Data'!K1186&gt;'Raw Data'!L1186, 'Raw Data'!K1186-'Raw Data'!L1186&lt;4), 'Raw Data'!G1186, 0)</f>
        <v>0</v>
      </c>
      <c r="E1192">
        <f>IF(ISBLANK('Raw Data'!J1186), 0, IF(AND(4=MATCH(LARGE('Raw Data'!G1186:J1186, 4), 'Raw Data'!G1186:J1186, 0), 'Raw Data'!L1186-'Raw Data'!K1186&gt;3), 'Raw Data'!J1186, 0))</f>
        <v>0</v>
      </c>
      <c r="F1192">
        <f>IF(ISBLANK('Raw Data'!J1186), 0, IF(AND(3=MATCH(LARGE('Raw Data'!G1186:J1186, 4), 'Raw Data'!G1186:J1186, 0), 'Raw Data'!K1186-'Raw Data'!L1186&gt;3), 'Raw Data'!I1186, 0))</f>
        <v>0</v>
      </c>
      <c r="G1192">
        <f>IF(ISBLANK('Raw Data'!J1186), 0, IF(AND(2=MATCH(LARGE('Raw Data'!G1186:J1186, 4), 'Raw Data'!G1186:J1186, 0), AND('Raw Data'!L1186-'Raw Data'!K1186&lt;4, 'Raw Data'!L1186-'Raw Data'!K1186&gt;0)), 'Raw Data'!H1186, 0))</f>
        <v>0</v>
      </c>
      <c r="H1192">
        <f>IF(ISBLANK('Raw Data'!J1186), 0, IF(AND(1=MATCH(LARGE('Raw Data'!G1186:J1186, 4), 'Raw Data'!G1186:J1186, 0), AND('Raw Data'!K1186-'Raw Data'!L1186&lt;4, 'Raw Data'!K1186-'Raw Data'!L1186&gt;0)), 'Raw Data'!G1186, 0))</f>
        <v>0</v>
      </c>
      <c r="I1192">
        <f>IF(ISBLANK('Raw Data'!J1186), 0, IF(AND(4=MATCH(LARGE('Raw Data'!G1186:J1186, 3), 'Raw Data'!G1186:J1186, 0), 'Raw Data'!L1186-'Raw Data'!K1186&gt;3), 'Raw Data'!J1186, 0))</f>
        <v>0</v>
      </c>
      <c r="J1192">
        <f>IF(ISBLANK('Raw Data'!J1186), 0, IF(AND(3=MATCH(LARGE('Raw Data'!G1186:J1186, 3), 'Raw Data'!G1186:J1186, 0), 'Raw Data'!K1186-'Raw Data'!L1186&gt;3), 'Raw Data'!I1186, 0))</f>
        <v>0</v>
      </c>
      <c r="K1192">
        <f>IF(ISBLANK('Raw Data'!J1186), 0, IF(AND(2=MATCH(LARGE('Raw Data'!G1186:J1186, 3), 'Raw Data'!G1186:J1186, 0), AND('Raw Data'!L1186-'Raw Data'!K1186&lt;4, 'Raw Data'!L1186-'Raw Data'!K1186&gt;0)), 'Raw Data'!H1186, 0))</f>
        <v>0</v>
      </c>
      <c r="L1192">
        <f>IF(ISBLANK('Raw Data'!J1186), 0, IF(AND(1=MATCH(LARGE('Raw Data'!G1186:J1186, 3), 'Raw Data'!G1186:J1186, 0), AND('Raw Data'!K1186-'Raw Data'!L1186&lt;4, 'Raw Data'!K1186-'Raw Data'!L1186&gt;0)), 'Raw Data'!G1186, 0))</f>
        <v>0</v>
      </c>
      <c r="M1192">
        <f>IF(ISBLANK('Raw Data'!J1186), 0, IF(AND(4=MATCH(LARGE('Raw Data'!G1186:J1186, 2), 'Raw Data'!G1186:J1186, 0), 'Raw Data'!L1186-'Raw Data'!K1186&gt;3), 'Raw Data'!J1186, 0))</f>
        <v>0</v>
      </c>
      <c r="N1192">
        <f>IF(ISBLANK('Raw Data'!J1186), 0, IF(AND(3=MATCH(LARGE('Raw Data'!G1186:J1186, 2), 'Raw Data'!G1186:J1186, 0), 'Raw Data'!K1186-'Raw Data'!L1186&gt;3), 'Raw Data'!I1186, 0))</f>
        <v>0</v>
      </c>
      <c r="O1192">
        <f>IF(ISBLANK('Raw Data'!J1186), 0, IF(AND(2=MATCH(LARGE('Raw Data'!G1186:J1186, 2), 'Raw Data'!G1186:J1186, 0), AND('Raw Data'!L1186-'Raw Data'!K1186&lt;4, 'Raw Data'!L1186-'Raw Data'!K1186&gt;0)), 'Raw Data'!H1186, 0))</f>
        <v>0</v>
      </c>
      <c r="P1192">
        <f>IF(ISBLANK('Raw Data'!J1186), 0, IF(AND(1=MATCH(LARGE('Raw Data'!G1186:J1186, 2), 'Raw Data'!G1186:J1186, 0), AND('Raw Data'!K1186-'Raw Data'!L1186&lt;4, 'Raw Data'!K1186-'Raw Data'!L1186&gt;0)), 'Raw Data'!G1186, 0))</f>
        <v>0</v>
      </c>
      <c r="Q1192">
        <f>IF(ISBLANK('Raw Data'!J1186), 0, IF(AND(4=MATCH(LARGE('Raw Data'!G1186:J1186, 1), 'Raw Data'!G1186:J1186, 0), 'Raw Data'!L1186-'Raw Data'!K1186&gt;3), 'Raw Data'!J1186, 0))</f>
        <v>0</v>
      </c>
      <c r="R1192">
        <f>IF(ISBLANK('Raw Data'!J1186), 0, IF(AND(3=MATCH(LARGE('Raw Data'!G1186:J1186, 1), 'Raw Data'!G1186:J1186, 0), 'Raw Data'!K1186-'Raw Data'!L1186&gt;3), 'Raw Data'!I1186, 0))</f>
        <v>0</v>
      </c>
      <c r="S1192">
        <f>IF(AND('Raw Data'!L1186-'Raw Data'!K1186&gt;4, 'Raw Data'!F1186&lt;'Raw Data'!C1186), 'Raw Data'!J1186, 0)</f>
        <v>0</v>
      </c>
      <c r="T1192">
        <f>IF(AND('Raw Data'!K1186-'Raw Data'!L1186&gt;4, 'Raw Data'!F1186&gt;'Raw Data'!C1186), 'Raw Data'!I1186, 0)</f>
        <v>0</v>
      </c>
      <c r="U1192">
        <f>IF(AND('Raw Data'!L1186-'Raw Data'!K1186&lt;3, 'Raw Data'!L1186&gt;'Raw Data'!K1186, 'Raw Data'!F1186&lt;'Raw Data'!C1186), 'Raw Data'!H1186, 0)</f>
        <v>0</v>
      </c>
      <c r="V1192">
        <f>IF(AND('Raw Data'!L1186-'Raw Data'!K1186&lt;3, 'Raw Data'!L1186&gt;'Raw Data'!K1186, 'Raw Data'!F1186&gt;'Raw Data'!C1186), 'Raw Data'!G1186, 0)</f>
        <v>0</v>
      </c>
    </row>
    <row r="1193" spans="1:22" x14ac:dyDescent="0.3">
      <c r="A1193">
        <f>IF(AND('Raw Data'!F1187&lt;'Raw Data'!C1187, 'Raw Data'!L1187&gt;'Raw Data'!K1187, 'Raw Data'!L1187-'Raw Data'!K1187&gt;3), 'Raw Data'!J1187, 0)</f>
        <v>0</v>
      </c>
      <c r="B1193">
        <f>IF(AND('Raw Data'!C1187&lt;'Raw Data'!F1187, 'Raw Data'!K1187&gt;'Raw Data'!L1187, 'Raw Data'!K1187-'Raw Data'!L1187&gt;3), 'Raw Data'!I1187, 0)</f>
        <v>0</v>
      </c>
      <c r="C1193">
        <f>IF(AND('Raw Data'!F1187&lt;'Raw Data'!C1187, 'Raw Data'!L1187&gt;'Raw Data'!K1187, 'Raw Data'!L1187-'Raw Data'!K1187&lt;4), 'Raw Data'!H1187, 0)</f>
        <v>0</v>
      </c>
      <c r="D1193">
        <f>IF(AND('Raw Data'!C1187&lt;'Raw Data'!F1187, 'Raw Data'!K1187&gt;'Raw Data'!L1187, 'Raw Data'!K1187-'Raw Data'!L1187&lt;4), 'Raw Data'!G1187, 0)</f>
        <v>0</v>
      </c>
      <c r="E1193">
        <f>IF(ISBLANK('Raw Data'!J1187), 0, IF(AND(4=MATCH(LARGE('Raw Data'!G1187:J1187, 4), 'Raw Data'!G1187:J1187, 0), 'Raw Data'!L1187-'Raw Data'!K1187&gt;3), 'Raw Data'!J1187, 0))</f>
        <v>0</v>
      </c>
      <c r="F1193">
        <f>IF(ISBLANK('Raw Data'!J1187), 0, IF(AND(3=MATCH(LARGE('Raw Data'!G1187:J1187, 4), 'Raw Data'!G1187:J1187, 0), 'Raw Data'!K1187-'Raw Data'!L1187&gt;3), 'Raw Data'!I1187, 0))</f>
        <v>0</v>
      </c>
      <c r="G1193">
        <f>IF(ISBLANK('Raw Data'!J1187), 0, IF(AND(2=MATCH(LARGE('Raw Data'!G1187:J1187, 4), 'Raw Data'!G1187:J1187, 0), AND('Raw Data'!L1187-'Raw Data'!K1187&lt;4, 'Raw Data'!L1187-'Raw Data'!K1187&gt;0)), 'Raw Data'!H1187, 0))</f>
        <v>0</v>
      </c>
      <c r="H1193">
        <f>IF(ISBLANK('Raw Data'!J1187), 0, IF(AND(1=MATCH(LARGE('Raw Data'!G1187:J1187, 4), 'Raw Data'!G1187:J1187, 0), AND('Raw Data'!K1187-'Raw Data'!L1187&lt;4, 'Raw Data'!K1187-'Raw Data'!L1187&gt;0)), 'Raw Data'!G1187, 0))</f>
        <v>0</v>
      </c>
      <c r="I1193">
        <f>IF(ISBLANK('Raw Data'!J1187), 0, IF(AND(4=MATCH(LARGE('Raw Data'!G1187:J1187, 3), 'Raw Data'!G1187:J1187, 0), 'Raw Data'!L1187-'Raw Data'!K1187&gt;3), 'Raw Data'!J1187, 0))</f>
        <v>0</v>
      </c>
      <c r="J1193">
        <f>IF(ISBLANK('Raw Data'!J1187), 0, IF(AND(3=MATCH(LARGE('Raw Data'!G1187:J1187, 3), 'Raw Data'!G1187:J1187, 0), 'Raw Data'!K1187-'Raw Data'!L1187&gt;3), 'Raw Data'!I1187, 0))</f>
        <v>0</v>
      </c>
      <c r="K1193">
        <f>IF(ISBLANK('Raw Data'!J1187), 0, IF(AND(2=MATCH(LARGE('Raw Data'!G1187:J1187, 3), 'Raw Data'!G1187:J1187, 0), AND('Raw Data'!L1187-'Raw Data'!K1187&lt;4, 'Raw Data'!L1187-'Raw Data'!K1187&gt;0)), 'Raw Data'!H1187, 0))</f>
        <v>0</v>
      </c>
      <c r="L1193">
        <f>IF(ISBLANK('Raw Data'!J1187), 0, IF(AND(1=MATCH(LARGE('Raw Data'!G1187:J1187, 3), 'Raw Data'!G1187:J1187, 0), AND('Raw Data'!K1187-'Raw Data'!L1187&lt;4, 'Raw Data'!K1187-'Raw Data'!L1187&gt;0)), 'Raw Data'!G1187, 0))</f>
        <v>0</v>
      </c>
      <c r="M1193">
        <f>IF(ISBLANK('Raw Data'!J1187), 0, IF(AND(4=MATCH(LARGE('Raw Data'!G1187:J1187, 2), 'Raw Data'!G1187:J1187, 0), 'Raw Data'!L1187-'Raw Data'!K1187&gt;3), 'Raw Data'!J1187, 0))</f>
        <v>0</v>
      </c>
      <c r="N1193">
        <f>IF(ISBLANK('Raw Data'!J1187), 0, IF(AND(3=MATCH(LARGE('Raw Data'!G1187:J1187, 2), 'Raw Data'!G1187:J1187, 0), 'Raw Data'!K1187-'Raw Data'!L1187&gt;3), 'Raw Data'!I1187, 0))</f>
        <v>0</v>
      </c>
      <c r="O1193">
        <f>IF(ISBLANK('Raw Data'!J1187), 0, IF(AND(2=MATCH(LARGE('Raw Data'!G1187:J1187, 2), 'Raw Data'!G1187:J1187, 0), AND('Raw Data'!L1187-'Raw Data'!K1187&lt;4, 'Raw Data'!L1187-'Raw Data'!K1187&gt;0)), 'Raw Data'!H1187, 0))</f>
        <v>0</v>
      </c>
      <c r="P1193">
        <f>IF(ISBLANK('Raw Data'!J1187), 0, IF(AND(1=MATCH(LARGE('Raw Data'!G1187:J1187, 2), 'Raw Data'!G1187:J1187, 0), AND('Raw Data'!K1187-'Raw Data'!L1187&lt;4, 'Raw Data'!K1187-'Raw Data'!L1187&gt;0)), 'Raw Data'!G1187, 0))</f>
        <v>0</v>
      </c>
      <c r="Q1193">
        <f>IF(ISBLANK('Raw Data'!J1187), 0, IF(AND(4=MATCH(LARGE('Raw Data'!G1187:J1187, 1), 'Raw Data'!G1187:J1187, 0), 'Raw Data'!L1187-'Raw Data'!K1187&gt;3), 'Raw Data'!J1187, 0))</f>
        <v>0</v>
      </c>
      <c r="R1193">
        <f>IF(ISBLANK('Raw Data'!J1187), 0, IF(AND(3=MATCH(LARGE('Raw Data'!G1187:J1187, 1), 'Raw Data'!G1187:J1187, 0), 'Raw Data'!K1187-'Raw Data'!L1187&gt;3), 'Raw Data'!I1187, 0))</f>
        <v>0</v>
      </c>
      <c r="S1193">
        <f>IF(AND('Raw Data'!L1187-'Raw Data'!K1187&gt;4, 'Raw Data'!F1187&lt;'Raw Data'!C1187), 'Raw Data'!J1187, 0)</f>
        <v>0</v>
      </c>
      <c r="T1193">
        <f>IF(AND('Raw Data'!K1187-'Raw Data'!L1187&gt;4, 'Raw Data'!F1187&gt;'Raw Data'!C1187), 'Raw Data'!I1187, 0)</f>
        <v>0</v>
      </c>
      <c r="U1193">
        <f>IF(AND('Raw Data'!L1187-'Raw Data'!K1187&lt;3, 'Raw Data'!L1187&gt;'Raw Data'!K1187, 'Raw Data'!F1187&lt;'Raw Data'!C1187), 'Raw Data'!H1187, 0)</f>
        <v>0</v>
      </c>
      <c r="V1193">
        <f>IF(AND('Raw Data'!L1187-'Raw Data'!K1187&lt;3, 'Raw Data'!L1187&gt;'Raw Data'!K1187, 'Raw Data'!F1187&gt;'Raw Data'!C1187), 'Raw Data'!G1187, 0)</f>
        <v>0</v>
      </c>
    </row>
    <row r="1194" spans="1:22" x14ac:dyDescent="0.3">
      <c r="A1194">
        <f>IF(AND('Raw Data'!F1188&lt;'Raw Data'!C1188, 'Raw Data'!L1188&gt;'Raw Data'!K1188, 'Raw Data'!L1188-'Raw Data'!K1188&gt;3), 'Raw Data'!J1188, 0)</f>
        <v>0</v>
      </c>
      <c r="B1194">
        <f>IF(AND('Raw Data'!C1188&lt;'Raw Data'!F1188, 'Raw Data'!K1188&gt;'Raw Data'!L1188, 'Raw Data'!K1188-'Raw Data'!L1188&gt;3), 'Raw Data'!I1188, 0)</f>
        <v>0</v>
      </c>
      <c r="C1194">
        <f>IF(AND('Raw Data'!F1188&lt;'Raw Data'!C1188, 'Raw Data'!L1188&gt;'Raw Data'!K1188, 'Raw Data'!L1188-'Raw Data'!K1188&lt;4), 'Raw Data'!H1188, 0)</f>
        <v>0</v>
      </c>
      <c r="D1194">
        <f>IF(AND('Raw Data'!C1188&lt;'Raw Data'!F1188, 'Raw Data'!K1188&gt;'Raw Data'!L1188, 'Raw Data'!K1188-'Raw Data'!L1188&lt;4), 'Raw Data'!G1188, 0)</f>
        <v>0</v>
      </c>
      <c r="E1194">
        <f>IF(ISBLANK('Raw Data'!J1188), 0, IF(AND(4=MATCH(LARGE('Raw Data'!G1188:J1188, 4), 'Raw Data'!G1188:J1188, 0), 'Raw Data'!L1188-'Raw Data'!K1188&gt;3), 'Raw Data'!J1188, 0))</f>
        <v>0</v>
      </c>
      <c r="F1194">
        <f>IF(ISBLANK('Raw Data'!J1188), 0, IF(AND(3=MATCH(LARGE('Raw Data'!G1188:J1188, 4), 'Raw Data'!G1188:J1188, 0), 'Raw Data'!K1188-'Raw Data'!L1188&gt;3), 'Raw Data'!I1188, 0))</f>
        <v>0</v>
      </c>
      <c r="G1194">
        <f>IF(ISBLANK('Raw Data'!J1188), 0, IF(AND(2=MATCH(LARGE('Raw Data'!G1188:J1188, 4), 'Raw Data'!G1188:J1188, 0), AND('Raw Data'!L1188-'Raw Data'!K1188&lt;4, 'Raw Data'!L1188-'Raw Data'!K1188&gt;0)), 'Raw Data'!H1188, 0))</f>
        <v>0</v>
      </c>
      <c r="H1194">
        <f>IF(ISBLANK('Raw Data'!J1188), 0, IF(AND(1=MATCH(LARGE('Raw Data'!G1188:J1188, 4), 'Raw Data'!G1188:J1188, 0), AND('Raw Data'!K1188-'Raw Data'!L1188&lt;4, 'Raw Data'!K1188-'Raw Data'!L1188&gt;0)), 'Raw Data'!G1188, 0))</f>
        <v>0</v>
      </c>
      <c r="I1194">
        <f>IF(ISBLANK('Raw Data'!J1188), 0, IF(AND(4=MATCH(LARGE('Raw Data'!G1188:J1188, 3), 'Raw Data'!G1188:J1188, 0), 'Raw Data'!L1188-'Raw Data'!K1188&gt;3), 'Raw Data'!J1188, 0))</f>
        <v>0</v>
      </c>
      <c r="J1194">
        <f>IF(ISBLANK('Raw Data'!J1188), 0, IF(AND(3=MATCH(LARGE('Raw Data'!G1188:J1188, 3), 'Raw Data'!G1188:J1188, 0), 'Raw Data'!K1188-'Raw Data'!L1188&gt;3), 'Raw Data'!I1188, 0))</f>
        <v>0</v>
      </c>
      <c r="K1194">
        <f>IF(ISBLANK('Raw Data'!J1188), 0, IF(AND(2=MATCH(LARGE('Raw Data'!G1188:J1188, 3), 'Raw Data'!G1188:J1188, 0), AND('Raw Data'!L1188-'Raw Data'!K1188&lt;4, 'Raw Data'!L1188-'Raw Data'!K1188&gt;0)), 'Raw Data'!H1188, 0))</f>
        <v>0</v>
      </c>
      <c r="L1194">
        <f>IF(ISBLANK('Raw Data'!J1188), 0, IF(AND(1=MATCH(LARGE('Raw Data'!G1188:J1188, 3), 'Raw Data'!G1188:J1188, 0), AND('Raw Data'!K1188-'Raw Data'!L1188&lt;4, 'Raw Data'!K1188-'Raw Data'!L1188&gt;0)), 'Raw Data'!G1188, 0))</f>
        <v>0</v>
      </c>
      <c r="M1194">
        <f>IF(ISBLANK('Raw Data'!J1188), 0, IF(AND(4=MATCH(LARGE('Raw Data'!G1188:J1188, 2), 'Raw Data'!G1188:J1188, 0), 'Raw Data'!L1188-'Raw Data'!K1188&gt;3), 'Raw Data'!J1188, 0))</f>
        <v>0</v>
      </c>
      <c r="N1194">
        <f>IF(ISBLANK('Raw Data'!J1188), 0, IF(AND(3=MATCH(LARGE('Raw Data'!G1188:J1188, 2), 'Raw Data'!G1188:J1188, 0), 'Raw Data'!K1188-'Raw Data'!L1188&gt;3), 'Raw Data'!I1188, 0))</f>
        <v>0</v>
      </c>
      <c r="O1194">
        <f>IF(ISBLANK('Raw Data'!J1188), 0, IF(AND(2=MATCH(LARGE('Raw Data'!G1188:J1188, 2), 'Raw Data'!G1188:J1188, 0), AND('Raw Data'!L1188-'Raw Data'!K1188&lt;4, 'Raw Data'!L1188-'Raw Data'!K1188&gt;0)), 'Raw Data'!H1188, 0))</f>
        <v>0</v>
      </c>
      <c r="P1194">
        <f>IF(ISBLANK('Raw Data'!J1188), 0, IF(AND(1=MATCH(LARGE('Raw Data'!G1188:J1188, 2), 'Raw Data'!G1188:J1188, 0), AND('Raw Data'!K1188-'Raw Data'!L1188&lt;4, 'Raw Data'!K1188-'Raw Data'!L1188&gt;0)), 'Raw Data'!G1188, 0))</f>
        <v>0</v>
      </c>
      <c r="Q1194">
        <f>IF(ISBLANK('Raw Data'!J1188), 0, IF(AND(4=MATCH(LARGE('Raw Data'!G1188:J1188, 1), 'Raw Data'!G1188:J1188, 0), 'Raw Data'!L1188-'Raw Data'!K1188&gt;3), 'Raw Data'!J1188, 0))</f>
        <v>0</v>
      </c>
      <c r="R1194">
        <f>IF(ISBLANK('Raw Data'!J1188), 0, IF(AND(3=MATCH(LARGE('Raw Data'!G1188:J1188, 1), 'Raw Data'!G1188:J1188, 0), 'Raw Data'!K1188-'Raw Data'!L1188&gt;3), 'Raw Data'!I1188, 0))</f>
        <v>0</v>
      </c>
      <c r="S1194">
        <f>IF(AND('Raw Data'!L1188-'Raw Data'!K1188&gt;4, 'Raw Data'!F1188&lt;'Raw Data'!C1188), 'Raw Data'!J1188, 0)</f>
        <v>0</v>
      </c>
      <c r="T1194">
        <f>IF(AND('Raw Data'!K1188-'Raw Data'!L1188&gt;4, 'Raw Data'!F1188&gt;'Raw Data'!C1188), 'Raw Data'!I1188, 0)</f>
        <v>0</v>
      </c>
      <c r="U1194">
        <f>IF(AND('Raw Data'!L1188-'Raw Data'!K1188&lt;3, 'Raw Data'!L1188&gt;'Raw Data'!K1188, 'Raw Data'!F1188&lt;'Raw Data'!C1188), 'Raw Data'!H1188, 0)</f>
        <v>0</v>
      </c>
      <c r="V1194">
        <f>IF(AND('Raw Data'!L1188-'Raw Data'!K1188&lt;3, 'Raw Data'!L1188&gt;'Raw Data'!K1188, 'Raw Data'!F1188&gt;'Raw Data'!C1188), 'Raw Data'!G1188, 0)</f>
        <v>0</v>
      </c>
    </row>
    <row r="1195" spans="1:22" x14ac:dyDescent="0.3">
      <c r="A1195">
        <f>IF(AND('Raw Data'!F1189&lt;'Raw Data'!C1189, 'Raw Data'!L1189&gt;'Raw Data'!K1189, 'Raw Data'!L1189-'Raw Data'!K1189&gt;3), 'Raw Data'!J1189, 0)</f>
        <v>0</v>
      </c>
      <c r="B1195">
        <f>IF(AND('Raw Data'!C1189&lt;'Raw Data'!F1189, 'Raw Data'!K1189&gt;'Raw Data'!L1189, 'Raw Data'!K1189-'Raw Data'!L1189&gt;3), 'Raw Data'!I1189, 0)</f>
        <v>0</v>
      </c>
      <c r="C1195">
        <f>IF(AND('Raw Data'!F1189&lt;'Raw Data'!C1189, 'Raw Data'!L1189&gt;'Raw Data'!K1189, 'Raw Data'!L1189-'Raw Data'!K1189&lt;4), 'Raw Data'!H1189, 0)</f>
        <v>0</v>
      </c>
      <c r="D1195">
        <f>IF(AND('Raw Data'!C1189&lt;'Raw Data'!F1189, 'Raw Data'!K1189&gt;'Raw Data'!L1189, 'Raw Data'!K1189-'Raw Data'!L1189&lt;4), 'Raw Data'!G1189, 0)</f>
        <v>0</v>
      </c>
      <c r="E1195">
        <f>IF(ISBLANK('Raw Data'!J1189), 0, IF(AND(4=MATCH(LARGE('Raw Data'!G1189:J1189, 4), 'Raw Data'!G1189:J1189, 0), 'Raw Data'!L1189-'Raw Data'!K1189&gt;3), 'Raw Data'!J1189, 0))</f>
        <v>0</v>
      </c>
      <c r="F1195">
        <f>IF(ISBLANK('Raw Data'!J1189), 0, IF(AND(3=MATCH(LARGE('Raw Data'!G1189:J1189, 4), 'Raw Data'!G1189:J1189, 0), 'Raw Data'!K1189-'Raw Data'!L1189&gt;3), 'Raw Data'!I1189, 0))</f>
        <v>0</v>
      </c>
      <c r="G1195">
        <f>IF(ISBLANK('Raw Data'!J1189), 0, IF(AND(2=MATCH(LARGE('Raw Data'!G1189:J1189, 4), 'Raw Data'!G1189:J1189, 0), AND('Raw Data'!L1189-'Raw Data'!K1189&lt;4, 'Raw Data'!L1189-'Raw Data'!K1189&gt;0)), 'Raw Data'!H1189, 0))</f>
        <v>0</v>
      </c>
      <c r="H1195">
        <f>IF(ISBLANK('Raw Data'!J1189), 0, IF(AND(1=MATCH(LARGE('Raw Data'!G1189:J1189, 4), 'Raw Data'!G1189:J1189, 0), AND('Raw Data'!K1189-'Raw Data'!L1189&lt;4, 'Raw Data'!K1189-'Raw Data'!L1189&gt;0)), 'Raw Data'!G1189, 0))</f>
        <v>0</v>
      </c>
      <c r="I1195">
        <f>IF(ISBLANK('Raw Data'!J1189), 0, IF(AND(4=MATCH(LARGE('Raw Data'!G1189:J1189, 3), 'Raw Data'!G1189:J1189, 0), 'Raw Data'!L1189-'Raw Data'!K1189&gt;3), 'Raw Data'!J1189, 0))</f>
        <v>0</v>
      </c>
      <c r="J1195">
        <f>IF(ISBLANK('Raw Data'!J1189), 0, IF(AND(3=MATCH(LARGE('Raw Data'!G1189:J1189, 3), 'Raw Data'!G1189:J1189, 0), 'Raw Data'!K1189-'Raw Data'!L1189&gt;3), 'Raw Data'!I1189, 0))</f>
        <v>0</v>
      </c>
      <c r="K1195">
        <f>IF(ISBLANK('Raw Data'!J1189), 0, IF(AND(2=MATCH(LARGE('Raw Data'!G1189:J1189, 3), 'Raw Data'!G1189:J1189, 0), AND('Raw Data'!L1189-'Raw Data'!K1189&lt;4, 'Raw Data'!L1189-'Raw Data'!K1189&gt;0)), 'Raw Data'!H1189, 0))</f>
        <v>0</v>
      </c>
      <c r="L1195">
        <f>IF(ISBLANK('Raw Data'!J1189), 0, IF(AND(1=MATCH(LARGE('Raw Data'!G1189:J1189, 3), 'Raw Data'!G1189:J1189, 0), AND('Raw Data'!K1189-'Raw Data'!L1189&lt;4, 'Raw Data'!K1189-'Raw Data'!L1189&gt;0)), 'Raw Data'!G1189, 0))</f>
        <v>0</v>
      </c>
      <c r="M1195">
        <f>IF(ISBLANK('Raw Data'!J1189), 0, IF(AND(4=MATCH(LARGE('Raw Data'!G1189:J1189, 2), 'Raw Data'!G1189:J1189, 0), 'Raw Data'!L1189-'Raw Data'!K1189&gt;3), 'Raw Data'!J1189, 0))</f>
        <v>0</v>
      </c>
      <c r="N1195">
        <f>IF(ISBLANK('Raw Data'!J1189), 0, IF(AND(3=MATCH(LARGE('Raw Data'!G1189:J1189, 2), 'Raw Data'!G1189:J1189, 0), 'Raw Data'!K1189-'Raw Data'!L1189&gt;3), 'Raw Data'!I1189, 0))</f>
        <v>0</v>
      </c>
      <c r="O1195">
        <f>IF(ISBLANK('Raw Data'!J1189), 0, IF(AND(2=MATCH(LARGE('Raw Data'!G1189:J1189, 2), 'Raw Data'!G1189:J1189, 0), AND('Raw Data'!L1189-'Raw Data'!K1189&lt;4, 'Raw Data'!L1189-'Raw Data'!K1189&gt;0)), 'Raw Data'!H1189, 0))</f>
        <v>0</v>
      </c>
      <c r="P1195">
        <f>IF(ISBLANK('Raw Data'!J1189), 0, IF(AND(1=MATCH(LARGE('Raw Data'!G1189:J1189, 2), 'Raw Data'!G1189:J1189, 0), AND('Raw Data'!K1189-'Raw Data'!L1189&lt;4, 'Raw Data'!K1189-'Raw Data'!L1189&gt;0)), 'Raw Data'!G1189, 0))</f>
        <v>0</v>
      </c>
      <c r="Q1195">
        <f>IF(ISBLANK('Raw Data'!J1189), 0, IF(AND(4=MATCH(LARGE('Raw Data'!G1189:J1189, 1), 'Raw Data'!G1189:J1189, 0), 'Raw Data'!L1189-'Raw Data'!K1189&gt;3), 'Raw Data'!J1189, 0))</f>
        <v>0</v>
      </c>
      <c r="R1195">
        <f>IF(ISBLANK('Raw Data'!J1189), 0, IF(AND(3=MATCH(LARGE('Raw Data'!G1189:J1189, 1), 'Raw Data'!G1189:J1189, 0), 'Raw Data'!K1189-'Raw Data'!L1189&gt;3), 'Raw Data'!I1189, 0))</f>
        <v>0</v>
      </c>
      <c r="S1195">
        <f>IF(AND('Raw Data'!L1189-'Raw Data'!K1189&gt;4, 'Raw Data'!F1189&lt;'Raw Data'!C1189), 'Raw Data'!J1189, 0)</f>
        <v>0</v>
      </c>
      <c r="T1195">
        <f>IF(AND('Raw Data'!K1189-'Raw Data'!L1189&gt;4, 'Raw Data'!F1189&gt;'Raw Data'!C1189), 'Raw Data'!I1189, 0)</f>
        <v>0</v>
      </c>
      <c r="U1195">
        <f>IF(AND('Raw Data'!L1189-'Raw Data'!K1189&lt;3, 'Raw Data'!L1189&gt;'Raw Data'!K1189, 'Raw Data'!F1189&lt;'Raw Data'!C1189), 'Raw Data'!H1189, 0)</f>
        <v>0</v>
      </c>
      <c r="V1195">
        <f>IF(AND('Raw Data'!L1189-'Raw Data'!K1189&lt;3, 'Raw Data'!L1189&gt;'Raw Data'!K1189, 'Raw Data'!F1189&gt;'Raw Data'!C1189), 'Raw Data'!G1189, 0)</f>
        <v>0</v>
      </c>
    </row>
    <row r="1196" spans="1:22" x14ac:dyDescent="0.3">
      <c r="A1196">
        <f>IF(AND('Raw Data'!F1190&lt;'Raw Data'!C1190, 'Raw Data'!L1190&gt;'Raw Data'!K1190, 'Raw Data'!L1190-'Raw Data'!K1190&gt;3), 'Raw Data'!J1190, 0)</f>
        <v>0</v>
      </c>
      <c r="B1196">
        <f>IF(AND('Raw Data'!C1190&lt;'Raw Data'!F1190, 'Raw Data'!K1190&gt;'Raw Data'!L1190, 'Raw Data'!K1190-'Raw Data'!L1190&gt;3), 'Raw Data'!I1190, 0)</f>
        <v>0</v>
      </c>
      <c r="C1196">
        <f>IF(AND('Raw Data'!F1190&lt;'Raw Data'!C1190, 'Raw Data'!L1190&gt;'Raw Data'!K1190, 'Raw Data'!L1190-'Raw Data'!K1190&lt;4), 'Raw Data'!H1190, 0)</f>
        <v>0</v>
      </c>
      <c r="D1196">
        <f>IF(AND('Raw Data'!C1190&lt;'Raw Data'!F1190, 'Raw Data'!K1190&gt;'Raw Data'!L1190, 'Raw Data'!K1190-'Raw Data'!L1190&lt;4), 'Raw Data'!G1190, 0)</f>
        <v>0</v>
      </c>
      <c r="E1196">
        <f>IF(ISBLANK('Raw Data'!J1190), 0, IF(AND(4=MATCH(LARGE('Raw Data'!G1190:J1190, 4), 'Raw Data'!G1190:J1190, 0), 'Raw Data'!L1190-'Raw Data'!K1190&gt;3), 'Raw Data'!J1190, 0))</f>
        <v>0</v>
      </c>
      <c r="F1196">
        <f>IF(ISBLANK('Raw Data'!J1190), 0, IF(AND(3=MATCH(LARGE('Raw Data'!G1190:J1190, 4), 'Raw Data'!G1190:J1190, 0), 'Raw Data'!K1190-'Raw Data'!L1190&gt;3), 'Raw Data'!I1190, 0))</f>
        <v>0</v>
      </c>
      <c r="G1196">
        <f>IF(ISBLANK('Raw Data'!J1190), 0, IF(AND(2=MATCH(LARGE('Raw Data'!G1190:J1190, 4), 'Raw Data'!G1190:J1190, 0), AND('Raw Data'!L1190-'Raw Data'!K1190&lt;4, 'Raw Data'!L1190-'Raw Data'!K1190&gt;0)), 'Raw Data'!H1190, 0))</f>
        <v>0</v>
      </c>
      <c r="H1196">
        <f>IF(ISBLANK('Raw Data'!J1190), 0, IF(AND(1=MATCH(LARGE('Raw Data'!G1190:J1190, 4), 'Raw Data'!G1190:J1190, 0), AND('Raw Data'!K1190-'Raw Data'!L1190&lt;4, 'Raw Data'!K1190-'Raw Data'!L1190&gt;0)), 'Raw Data'!G1190, 0))</f>
        <v>0</v>
      </c>
      <c r="I1196">
        <f>IF(ISBLANK('Raw Data'!J1190), 0, IF(AND(4=MATCH(LARGE('Raw Data'!G1190:J1190, 3), 'Raw Data'!G1190:J1190, 0), 'Raw Data'!L1190-'Raw Data'!K1190&gt;3), 'Raw Data'!J1190, 0))</f>
        <v>0</v>
      </c>
      <c r="J1196">
        <f>IF(ISBLANK('Raw Data'!J1190), 0, IF(AND(3=MATCH(LARGE('Raw Data'!G1190:J1190, 3), 'Raw Data'!G1190:J1190, 0), 'Raw Data'!K1190-'Raw Data'!L1190&gt;3), 'Raw Data'!I1190, 0))</f>
        <v>0</v>
      </c>
      <c r="K1196">
        <f>IF(ISBLANK('Raw Data'!J1190), 0, IF(AND(2=MATCH(LARGE('Raw Data'!G1190:J1190, 3), 'Raw Data'!G1190:J1190, 0), AND('Raw Data'!L1190-'Raw Data'!K1190&lt;4, 'Raw Data'!L1190-'Raw Data'!K1190&gt;0)), 'Raw Data'!H1190, 0))</f>
        <v>0</v>
      </c>
      <c r="L1196">
        <f>IF(ISBLANK('Raw Data'!J1190), 0, IF(AND(1=MATCH(LARGE('Raw Data'!G1190:J1190, 3), 'Raw Data'!G1190:J1190, 0), AND('Raw Data'!K1190-'Raw Data'!L1190&lt;4, 'Raw Data'!K1190-'Raw Data'!L1190&gt;0)), 'Raw Data'!G1190, 0))</f>
        <v>0</v>
      </c>
      <c r="M1196">
        <f>IF(ISBLANK('Raw Data'!J1190), 0, IF(AND(4=MATCH(LARGE('Raw Data'!G1190:J1190, 2), 'Raw Data'!G1190:J1190, 0), 'Raw Data'!L1190-'Raw Data'!K1190&gt;3), 'Raw Data'!J1190, 0))</f>
        <v>0</v>
      </c>
      <c r="N1196">
        <f>IF(ISBLANK('Raw Data'!J1190), 0, IF(AND(3=MATCH(LARGE('Raw Data'!G1190:J1190, 2), 'Raw Data'!G1190:J1190, 0), 'Raw Data'!K1190-'Raw Data'!L1190&gt;3), 'Raw Data'!I1190, 0))</f>
        <v>0</v>
      </c>
      <c r="O1196">
        <f>IF(ISBLANK('Raw Data'!J1190), 0, IF(AND(2=MATCH(LARGE('Raw Data'!G1190:J1190, 2), 'Raw Data'!G1190:J1190, 0), AND('Raw Data'!L1190-'Raw Data'!K1190&lt;4, 'Raw Data'!L1190-'Raw Data'!K1190&gt;0)), 'Raw Data'!H1190, 0))</f>
        <v>0</v>
      </c>
      <c r="P1196">
        <f>IF(ISBLANK('Raw Data'!J1190), 0, IF(AND(1=MATCH(LARGE('Raw Data'!G1190:J1190, 2), 'Raw Data'!G1190:J1190, 0), AND('Raw Data'!K1190-'Raw Data'!L1190&lt;4, 'Raw Data'!K1190-'Raw Data'!L1190&gt;0)), 'Raw Data'!G1190, 0))</f>
        <v>0</v>
      </c>
      <c r="Q1196">
        <f>IF(ISBLANK('Raw Data'!J1190), 0, IF(AND(4=MATCH(LARGE('Raw Data'!G1190:J1190, 1), 'Raw Data'!G1190:J1190, 0), 'Raw Data'!L1190-'Raw Data'!K1190&gt;3), 'Raw Data'!J1190, 0))</f>
        <v>0</v>
      </c>
      <c r="R1196">
        <f>IF(ISBLANK('Raw Data'!J1190), 0, IF(AND(3=MATCH(LARGE('Raw Data'!G1190:J1190, 1), 'Raw Data'!G1190:J1190, 0), 'Raw Data'!K1190-'Raw Data'!L1190&gt;3), 'Raw Data'!I1190, 0))</f>
        <v>0</v>
      </c>
      <c r="S1196">
        <f>IF(AND('Raw Data'!L1190-'Raw Data'!K1190&gt;4, 'Raw Data'!F1190&lt;'Raw Data'!C1190), 'Raw Data'!J1190, 0)</f>
        <v>0</v>
      </c>
      <c r="T1196">
        <f>IF(AND('Raw Data'!K1190-'Raw Data'!L1190&gt;4, 'Raw Data'!F1190&gt;'Raw Data'!C1190), 'Raw Data'!I1190, 0)</f>
        <v>0</v>
      </c>
      <c r="U1196">
        <f>IF(AND('Raw Data'!L1190-'Raw Data'!K1190&lt;3, 'Raw Data'!L1190&gt;'Raw Data'!K1190, 'Raw Data'!F1190&lt;'Raw Data'!C1190), 'Raw Data'!H1190, 0)</f>
        <v>0</v>
      </c>
      <c r="V1196">
        <f>IF(AND('Raw Data'!L1190-'Raw Data'!K1190&lt;3, 'Raw Data'!L1190&gt;'Raw Data'!K1190, 'Raw Data'!F1190&gt;'Raw Data'!C1190), 'Raw Data'!G1190, 0)</f>
        <v>0</v>
      </c>
    </row>
    <row r="1197" spans="1:22" x14ac:dyDescent="0.3">
      <c r="A1197">
        <f>IF(AND('Raw Data'!F1191&lt;'Raw Data'!C1191, 'Raw Data'!L1191&gt;'Raw Data'!K1191, 'Raw Data'!L1191-'Raw Data'!K1191&gt;3), 'Raw Data'!J1191, 0)</f>
        <v>0</v>
      </c>
      <c r="B1197">
        <f>IF(AND('Raw Data'!C1191&lt;'Raw Data'!F1191, 'Raw Data'!K1191&gt;'Raw Data'!L1191, 'Raw Data'!K1191-'Raw Data'!L1191&gt;3), 'Raw Data'!I1191, 0)</f>
        <v>0</v>
      </c>
      <c r="C1197">
        <f>IF(AND('Raw Data'!F1191&lt;'Raw Data'!C1191, 'Raw Data'!L1191&gt;'Raw Data'!K1191, 'Raw Data'!L1191-'Raw Data'!K1191&lt;4), 'Raw Data'!H1191, 0)</f>
        <v>0</v>
      </c>
      <c r="D1197">
        <f>IF(AND('Raw Data'!C1191&lt;'Raw Data'!F1191, 'Raw Data'!K1191&gt;'Raw Data'!L1191, 'Raw Data'!K1191-'Raw Data'!L1191&lt;4), 'Raw Data'!G1191, 0)</f>
        <v>0</v>
      </c>
      <c r="E1197">
        <f>IF(ISBLANK('Raw Data'!J1191), 0, IF(AND(4=MATCH(LARGE('Raw Data'!G1191:J1191, 4), 'Raw Data'!G1191:J1191, 0), 'Raw Data'!L1191-'Raw Data'!K1191&gt;3), 'Raw Data'!J1191, 0))</f>
        <v>0</v>
      </c>
      <c r="F1197">
        <f>IF(ISBLANK('Raw Data'!J1191), 0, IF(AND(3=MATCH(LARGE('Raw Data'!G1191:J1191, 4), 'Raw Data'!G1191:J1191, 0), 'Raw Data'!K1191-'Raw Data'!L1191&gt;3), 'Raw Data'!I1191, 0))</f>
        <v>0</v>
      </c>
      <c r="G1197">
        <f>IF(ISBLANK('Raw Data'!J1191), 0, IF(AND(2=MATCH(LARGE('Raw Data'!G1191:J1191, 4), 'Raw Data'!G1191:J1191, 0), AND('Raw Data'!L1191-'Raw Data'!K1191&lt;4, 'Raw Data'!L1191-'Raw Data'!K1191&gt;0)), 'Raw Data'!H1191, 0))</f>
        <v>0</v>
      </c>
      <c r="H1197">
        <f>IF(ISBLANK('Raw Data'!J1191), 0, IF(AND(1=MATCH(LARGE('Raw Data'!G1191:J1191, 4), 'Raw Data'!G1191:J1191, 0), AND('Raw Data'!K1191-'Raw Data'!L1191&lt;4, 'Raw Data'!K1191-'Raw Data'!L1191&gt;0)), 'Raw Data'!G1191, 0))</f>
        <v>0</v>
      </c>
      <c r="I1197">
        <f>IF(ISBLANK('Raw Data'!J1191), 0, IF(AND(4=MATCH(LARGE('Raw Data'!G1191:J1191, 3), 'Raw Data'!G1191:J1191, 0), 'Raw Data'!L1191-'Raw Data'!K1191&gt;3), 'Raw Data'!J1191, 0))</f>
        <v>0</v>
      </c>
      <c r="J1197">
        <f>IF(ISBLANK('Raw Data'!J1191), 0, IF(AND(3=MATCH(LARGE('Raw Data'!G1191:J1191, 3), 'Raw Data'!G1191:J1191, 0), 'Raw Data'!K1191-'Raw Data'!L1191&gt;3), 'Raw Data'!I1191, 0))</f>
        <v>0</v>
      </c>
      <c r="K1197">
        <f>IF(ISBLANK('Raw Data'!J1191), 0, IF(AND(2=MATCH(LARGE('Raw Data'!G1191:J1191, 3), 'Raw Data'!G1191:J1191, 0), AND('Raw Data'!L1191-'Raw Data'!K1191&lt;4, 'Raw Data'!L1191-'Raw Data'!K1191&gt;0)), 'Raw Data'!H1191, 0))</f>
        <v>0</v>
      </c>
      <c r="L1197">
        <f>IF(ISBLANK('Raw Data'!J1191), 0, IF(AND(1=MATCH(LARGE('Raw Data'!G1191:J1191, 3), 'Raw Data'!G1191:J1191, 0), AND('Raw Data'!K1191-'Raw Data'!L1191&lt;4, 'Raw Data'!K1191-'Raw Data'!L1191&gt;0)), 'Raw Data'!G1191, 0))</f>
        <v>0</v>
      </c>
      <c r="M1197">
        <f>IF(ISBLANK('Raw Data'!J1191), 0, IF(AND(4=MATCH(LARGE('Raw Data'!G1191:J1191, 2), 'Raw Data'!G1191:J1191, 0), 'Raw Data'!L1191-'Raw Data'!K1191&gt;3), 'Raw Data'!J1191, 0))</f>
        <v>0</v>
      </c>
      <c r="N1197">
        <f>IF(ISBLANK('Raw Data'!J1191), 0, IF(AND(3=MATCH(LARGE('Raw Data'!G1191:J1191, 2), 'Raw Data'!G1191:J1191, 0), 'Raw Data'!K1191-'Raw Data'!L1191&gt;3), 'Raw Data'!I1191, 0))</f>
        <v>0</v>
      </c>
      <c r="O1197">
        <f>IF(ISBLANK('Raw Data'!J1191), 0, IF(AND(2=MATCH(LARGE('Raw Data'!G1191:J1191, 2), 'Raw Data'!G1191:J1191, 0), AND('Raw Data'!L1191-'Raw Data'!K1191&lt;4, 'Raw Data'!L1191-'Raw Data'!K1191&gt;0)), 'Raw Data'!H1191, 0))</f>
        <v>0</v>
      </c>
      <c r="P1197">
        <f>IF(ISBLANK('Raw Data'!J1191), 0, IF(AND(1=MATCH(LARGE('Raw Data'!G1191:J1191, 2), 'Raw Data'!G1191:J1191, 0), AND('Raw Data'!K1191-'Raw Data'!L1191&lt;4, 'Raw Data'!K1191-'Raw Data'!L1191&gt;0)), 'Raw Data'!G1191, 0))</f>
        <v>0</v>
      </c>
      <c r="Q1197">
        <f>IF(ISBLANK('Raw Data'!J1191), 0, IF(AND(4=MATCH(LARGE('Raw Data'!G1191:J1191, 1), 'Raw Data'!G1191:J1191, 0), 'Raw Data'!L1191-'Raw Data'!K1191&gt;3), 'Raw Data'!J1191, 0))</f>
        <v>0</v>
      </c>
      <c r="R1197">
        <f>IF(ISBLANK('Raw Data'!J1191), 0, IF(AND(3=MATCH(LARGE('Raw Data'!G1191:J1191, 1), 'Raw Data'!G1191:J1191, 0), 'Raw Data'!K1191-'Raw Data'!L1191&gt;3), 'Raw Data'!I1191, 0))</f>
        <v>0</v>
      </c>
      <c r="S1197">
        <f>IF(AND('Raw Data'!L1191-'Raw Data'!K1191&gt;4, 'Raw Data'!F1191&lt;'Raw Data'!C1191), 'Raw Data'!J1191, 0)</f>
        <v>0</v>
      </c>
      <c r="T1197">
        <f>IF(AND('Raw Data'!K1191-'Raw Data'!L1191&gt;4, 'Raw Data'!F1191&gt;'Raw Data'!C1191), 'Raw Data'!I1191, 0)</f>
        <v>0</v>
      </c>
      <c r="U1197">
        <f>IF(AND('Raw Data'!L1191-'Raw Data'!K1191&lt;3, 'Raw Data'!L1191&gt;'Raw Data'!K1191, 'Raw Data'!F1191&lt;'Raw Data'!C1191), 'Raw Data'!H1191, 0)</f>
        <v>0</v>
      </c>
      <c r="V1197">
        <f>IF(AND('Raw Data'!L1191-'Raw Data'!K1191&lt;3, 'Raw Data'!L1191&gt;'Raw Data'!K1191, 'Raw Data'!F1191&gt;'Raw Data'!C1191), 'Raw Data'!G1191, 0)</f>
        <v>0</v>
      </c>
    </row>
    <row r="1198" spans="1:22" x14ac:dyDescent="0.3">
      <c r="A1198">
        <f>IF(AND('Raw Data'!F1192&lt;'Raw Data'!C1192, 'Raw Data'!L1192&gt;'Raw Data'!K1192, 'Raw Data'!L1192-'Raw Data'!K1192&gt;3), 'Raw Data'!J1192, 0)</f>
        <v>0</v>
      </c>
      <c r="B1198">
        <f>IF(AND('Raw Data'!C1192&lt;'Raw Data'!F1192, 'Raw Data'!K1192&gt;'Raw Data'!L1192, 'Raw Data'!K1192-'Raw Data'!L1192&gt;3), 'Raw Data'!I1192, 0)</f>
        <v>0</v>
      </c>
      <c r="C1198">
        <f>IF(AND('Raw Data'!F1192&lt;'Raw Data'!C1192, 'Raw Data'!L1192&gt;'Raw Data'!K1192, 'Raw Data'!L1192-'Raw Data'!K1192&lt;4), 'Raw Data'!H1192, 0)</f>
        <v>0</v>
      </c>
      <c r="D1198">
        <f>IF(AND('Raw Data'!C1192&lt;'Raw Data'!F1192, 'Raw Data'!K1192&gt;'Raw Data'!L1192, 'Raw Data'!K1192-'Raw Data'!L1192&lt;4), 'Raw Data'!G1192, 0)</f>
        <v>0</v>
      </c>
      <c r="E1198">
        <f>IF(ISBLANK('Raw Data'!J1192), 0, IF(AND(4=MATCH(LARGE('Raw Data'!G1192:J1192, 4), 'Raw Data'!G1192:J1192, 0), 'Raw Data'!L1192-'Raw Data'!K1192&gt;3), 'Raw Data'!J1192, 0))</f>
        <v>0</v>
      </c>
      <c r="F1198">
        <f>IF(ISBLANK('Raw Data'!J1192), 0, IF(AND(3=MATCH(LARGE('Raw Data'!G1192:J1192, 4), 'Raw Data'!G1192:J1192, 0), 'Raw Data'!K1192-'Raw Data'!L1192&gt;3), 'Raw Data'!I1192, 0))</f>
        <v>0</v>
      </c>
      <c r="G1198">
        <f>IF(ISBLANK('Raw Data'!J1192), 0, IF(AND(2=MATCH(LARGE('Raw Data'!G1192:J1192, 4), 'Raw Data'!G1192:J1192, 0), AND('Raw Data'!L1192-'Raw Data'!K1192&lt;4, 'Raw Data'!L1192-'Raw Data'!K1192&gt;0)), 'Raw Data'!H1192, 0))</f>
        <v>0</v>
      </c>
      <c r="H1198">
        <f>IF(ISBLANK('Raw Data'!J1192), 0, IF(AND(1=MATCH(LARGE('Raw Data'!G1192:J1192, 4), 'Raw Data'!G1192:J1192, 0), AND('Raw Data'!K1192-'Raw Data'!L1192&lt;4, 'Raw Data'!K1192-'Raw Data'!L1192&gt;0)), 'Raw Data'!G1192, 0))</f>
        <v>0</v>
      </c>
      <c r="I1198">
        <f>IF(ISBLANK('Raw Data'!J1192), 0, IF(AND(4=MATCH(LARGE('Raw Data'!G1192:J1192, 3), 'Raw Data'!G1192:J1192, 0), 'Raw Data'!L1192-'Raw Data'!K1192&gt;3), 'Raw Data'!J1192, 0))</f>
        <v>0</v>
      </c>
      <c r="J1198">
        <f>IF(ISBLANK('Raw Data'!J1192), 0, IF(AND(3=MATCH(LARGE('Raw Data'!G1192:J1192, 3), 'Raw Data'!G1192:J1192, 0), 'Raw Data'!K1192-'Raw Data'!L1192&gt;3), 'Raw Data'!I1192, 0))</f>
        <v>0</v>
      </c>
      <c r="K1198">
        <f>IF(ISBLANK('Raw Data'!J1192), 0, IF(AND(2=MATCH(LARGE('Raw Data'!G1192:J1192, 3), 'Raw Data'!G1192:J1192, 0), AND('Raw Data'!L1192-'Raw Data'!K1192&lt;4, 'Raw Data'!L1192-'Raw Data'!K1192&gt;0)), 'Raw Data'!H1192, 0))</f>
        <v>0</v>
      </c>
      <c r="L1198">
        <f>IF(ISBLANK('Raw Data'!J1192), 0, IF(AND(1=MATCH(LARGE('Raw Data'!G1192:J1192, 3), 'Raw Data'!G1192:J1192, 0), AND('Raw Data'!K1192-'Raw Data'!L1192&lt;4, 'Raw Data'!K1192-'Raw Data'!L1192&gt;0)), 'Raw Data'!G1192, 0))</f>
        <v>0</v>
      </c>
      <c r="M1198">
        <f>IF(ISBLANK('Raw Data'!J1192), 0, IF(AND(4=MATCH(LARGE('Raw Data'!G1192:J1192, 2), 'Raw Data'!G1192:J1192, 0), 'Raw Data'!L1192-'Raw Data'!K1192&gt;3), 'Raw Data'!J1192, 0))</f>
        <v>0</v>
      </c>
      <c r="N1198">
        <f>IF(ISBLANK('Raw Data'!J1192), 0, IF(AND(3=MATCH(LARGE('Raw Data'!G1192:J1192, 2), 'Raw Data'!G1192:J1192, 0), 'Raw Data'!K1192-'Raw Data'!L1192&gt;3), 'Raw Data'!I1192, 0))</f>
        <v>0</v>
      </c>
      <c r="O1198">
        <f>IF(ISBLANK('Raw Data'!J1192), 0, IF(AND(2=MATCH(LARGE('Raw Data'!G1192:J1192, 2), 'Raw Data'!G1192:J1192, 0), AND('Raw Data'!L1192-'Raw Data'!K1192&lt;4, 'Raw Data'!L1192-'Raw Data'!K1192&gt;0)), 'Raw Data'!H1192, 0))</f>
        <v>0</v>
      </c>
      <c r="P1198">
        <f>IF(ISBLANK('Raw Data'!J1192), 0, IF(AND(1=MATCH(LARGE('Raw Data'!G1192:J1192, 2), 'Raw Data'!G1192:J1192, 0), AND('Raw Data'!K1192-'Raw Data'!L1192&lt;4, 'Raw Data'!K1192-'Raw Data'!L1192&gt;0)), 'Raw Data'!G1192, 0))</f>
        <v>0</v>
      </c>
      <c r="Q1198">
        <f>IF(ISBLANK('Raw Data'!J1192), 0, IF(AND(4=MATCH(LARGE('Raw Data'!G1192:J1192, 1), 'Raw Data'!G1192:J1192, 0), 'Raw Data'!L1192-'Raw Data'!K1192&gt;3), 'Raw Data'!J1192, 0))</f>
        <v>0</v>
      </c>
      <c r="R1198">
        <f>IF(ISBLANK('Raw Data'!J1192), 0, IF(AND(3=MATCH(LARGE('Raw Data'!G1192:J1192, 1), 'Raw Data'!G1192:J1192, 0), 'Raw Data'!K1192-'Raw Data'!L1192&gt;3), 'Raw Data'!I1192, 0))</f>
        <v>0</v>
      </c>
      <c r="S1198">
        <f>IF(AND('Raw Data'!L1192-'Raw Data'!K1192&gt;4, 'Raw Data'!F1192&lt;'Raw Data'!C1192), 'Raw Data'!J1192, 0)</f>
        <v>0</v>
      </c>
      <c r="T1198">
        <f>IF(AND('Raw Data'!K1192-'Raw Data'!L1192&gt;4, 'Raw Data'!F1192&gt;'Raw Data'!C1192), 'Raw Data'!I1192, 0)</f>
        <v>0</v>
      </c>
      <c r="U1198">
        <f>IF(AND('Raw Data'!L1192-'Raw Data'!K1192&lt;3, 'Raw Data'!L1192&gt;'Raw Data'!K1192, 'Raw Data'!F1192&lt;'Raw Data'!C1192), 'Raw Data'!H1192, 0)</f>
        <v>0</v>
      </c>
      <c r="V1198">
        <f>IF(AND('Raw Data'!L1192-'Raw Data'!K1192&lt;3, 'Raw Data'!L1192&gt;'Raw Data'!K1192, 'Raw Data'!F1192&gt;'Raw Data'!C1192), 'Raw Data'!G1192, 0)</f>
        <v>0</v>
      </c>
    </row>
    <row r="1199" spans="1:22" x14ac:dyDescent="0.3">
      <c r="A1199">
        <f>IF(AND('Raw Data'!F1193&lt;'Raw Data'!C1193, 'Raw Data'!L1193&gt;'Raw Data'!K1193, 'Raw Data'!L1193-'Raw Data'!K1193&gt;3), 'Raw Data'!J1193, 0)</f>
        <v>0</v>
      </c>
      <c r="B1199">
        <f>IF(AND('Raw Data'!C1193&lt;'Raw Data'!F1193, 'Raw Data'!K1193&gt;'Raw Data'!L1193, 'Raw Data'!K1193-'Raw Data'!L1193&gt;3), 'Raw Data'!I1193, 0)</f>
        <v>0</v>
      </c>
      <c r="C1199">
        <f>IF(AND('Raw Data'!F1193&lt;'Raw Data'!C1193, 'Raw Data'!L1193&gt;'Raw Data'!K1193, 'Raw Data'!L1193-'Raw Data'!K1193&lt;4), 'Raw Data'!H1193, 0)</f>
        <v>0</v>
      </c>
      <c r="D1199">
        <f>IF(AND('Raw Data'!C1193&lt;'Raw Data'!F1193, 'Raw Data'!K1193&gt;'Raw Data'!L1193, 'Raw Data'!K1193-'Raw Data'!L1193&lt;4), 'Raw Data'!G1193, 0)</f>
        <v>0</v>
      </c>
      <c r="E1199">
        <f>IF(ISBLANK('Raw Data'!J1193), 0, IF(AND(4=MATCH(LARGE('Raw Data'!G1193:J1193, 4), 'Raw Data'!G1193:J1193, 0), 'Raw Data'!L1193-'Raw Data'!K1193&gt;3), 'Raw Data'!J1193, 0))</f>
        <v>0</v>
      </c>
      <c r="F1199">
        <f>IF(ISBLANK('Raw Data'!J1193), 0, IF(AND(3=MATCH(LARGE('Raw Data'!G1193:J1193, 4), 'Raw Data'!G1193:J1193, 0), 'Raw Data'!K1193-'Raw Data'!L1193&gt;3), 'Raw Data'!I1193, 0))</f>
        <v>0</v>
      </c>
      <c r="G1199">
        <f>IF(ISBLANK('Raw Data'!J1193), 0, IF(AND(2=MATCH(LARGE('Raw Data'!G1193:J1193, 4), 'Raw Data'!G1193:J1193, 0), AND('Raw Data'!L1193-'Raw Data'!K1193&lt;4, 'Raw Data'!L1193-'Raw Data'!K1193&gt;0)), 'Raw Data'!H1193, 0))</f>
        <v>0</v>
      </c>
      <c r="H1199">
        <f>IF(ISBLANK('Raw Data'!J1193), 0, IF(AND(1=MATCH(LARGE('Raw Data'!G1193:J1193, 4), 'Raw Data'!G1193:J1193, 0), AND('Raw Data'!K1193-'Raw Data'!L1193&lt;4, 'Raw Data'!K1193-'Raw Data'!L1193&gt;0)), 'Raw Data'!G1193, 0))</f>
        <v>0</v>
      </c>
      <c r="I1199">
        <f>IF(ISBLANK('Raw Data'!J1193), 0, IF(AND(4=MATCH(LARGE('Raw Data'!G1193:J1193, 3), 'Raw Data'!G1193:J1193, 0), 'Raw Data'!L1193-'Raw Data'!K1193&gt;3), 'Raw Data'!J1193, 0))</f>
        <v>0</v>
      </c>
      <c r="J1199">
        <f>IF(ISBLANK('Raw Data'!J1193), 0, IF(AND(3=MATCH(LARGE('Raw Data'!G1193:J1193, 3), 'Raw Data'!G1193:J1193, 0), 'Raw Data'!K1193-'Raw Data'!L1193&gt;3), 'Raw Data'!I1193, 0))</f>
        <v>0</v>
      </c>
      <c r="K1199">
        <f>IF(ISBLANK('Raw Data'!J1193), 0, IF(AND(2=MATCH(LARGE('Raw Data'!G1193:J1193, 3), 'Raw Data'!G1193:J1193, 0), AND('Raw Data'!L1193-'Raw Data'!K1193&lt;4, 'Raw Data'!L1193-'Raw Data'!K1193&gt;0)), 'Raw Data'!H1193, 0))</f>
        <v>0</v>
      </c>
      <c r="L1199">
        <f>IF(ISBLANK('Raw Data'!J1193), 0, IF(AND(1=MATCH(LARGE('Raw Data'!G1193:J1193, 3), 'Raw Data'!G1193:J1193, 0), AND('Raw Data'!K1193-'Raw Data'!L1193&lt;4, 'Raw Data'!K1193-'Raw Data'!L1193&gt;0)), 'Raw Data'!G1193, 0))</f>
        <v>0</v>
      </c>
      <c r="M1199">
        <f>IF(ISBLANK('Raw Data'!J1193), 0, IF(AND(4=MATCH(LARGE('Raw Data'!G1193:J1193, 2), 'Raw Data'!G1193:J1193, 0), 'Raw Data'!L1193-'Raw Data'!K1193&gt;3), 'Raw Data'!J1193, 0))</f>
        <v>0</v>
      </c>
      <c r="N1199">
        <f>IF(ISBLANK('Raw Data'!J1193), 0, IF(AND(3=MATCH(LARGE('Raw Data'!G1193:J1193, 2), 'Raw Data'!G1193:J1193, 0), 'Raw Data'!K1193-'Raw Data'!L1193&gt;3), 'Raw Data'!I1193, 0))</f>
        <v>0</v>
      </c>
      <c r="O1199">
        <f>IF(ISBLANK('Raw Data'!J1193), 0, IF(AND(2=MATCH(LARGE('Raw Data'!G1193:J1193, 2), 'Raw Data'!G1193:J1193, 0), AND('Raw Data'!L1193-'Raw Data'!K1193&lt;4, 'Raw Data'!L1193-'Raw Data'!K1193&gt;0)), 'Raw Data'!H1193, 0))</f>
        <v>0</v>
      </c>
      <c r="P1199">
        <f>IF(ISBLANK('Raw Data'!J1193), 0, IF(AND(1=MATCH(LARGE('Raw Data'!G1193:J1193, 2), 'Raw Data'!G1193:J1193, 0), AND('Raw Data'!K1193-'Raw Data'!L1193&lt;4, 'Raw Data'!K1193-'Raw Data'!L1193&gt;0)), 'Raw Data'!G1193, 0))</f>
        <v>0</v>
      </c>
      <c r="Q1199">
        <f>IF(ISBLANK('Raw Data'!J1193), 0, IF(AND(4=MATCH(LARGE('Raw Data'!G1193:J1193, 1), 'Raw Data'!G1193:J1193, 0), 'Raw Data'!L1193-'Raw Data'!K1193&gt;3), 'Raw Data'!J1193, 0))</f>
        <v>0</v>
      </c>
      <c r="R1199">
        <f>IF(ISBLANK('Raw Data'!J1193), 0, IF(AND(3=MATCH(LARGE('Raw Data'!G1193:J1193, 1), 'Raw Data'!G1193:J1193, 0), 'Raw Data'!K1193-'Raw Data'!L1193&gt;3), 'Raw Data'!I1193, 0))</f>
        <v>0</v>
      </c>
      <c r="S1199">
        <f>IF(AND('Raw Data'!L1193-'Raw Data'!K1193&gt;4, 'Raw Data'!F1193&lt;'Raw Data'!C1193), 'Raw Data'!J1193, 0)</f>
        <v>0</v>
      </c>
      <c r="T1199">
        <f>IF(AND('Raw Data'!K1193-'Raw Data'!L1193&gt;4, 'Raw Data'!F1193&gt;'Raw Data'!C1193), 'Raw Data'!I1193, 0)</f>
        <v>0</v>
      </c>
      <c r="U1199">
        <f>IF(AND('Raw Data'!L1193-'Raw Data'!K1193&lt;3, 'Raw Data'!L1193&gt;'Raw Data'!K1193, 'Raw Data'!F1193&lt;'Raw Data'!C1193), 'Raw Data'!H1193, 0)</f>
        <v>0</v>
      </c>
      <c r="V1199">
        <f>IF(AND('Raw Data'!L1193-'Raw Data'!K1193&lt;3, 'Raw Data'!L1193&gt;'Raw Data'!K1193, 'Raw Data'!F1193&gt;'Raw Data'!C1193), 'Raw Data'!G1193, 0)</f>
        <v>0</v>
      </c>
    </row>
    <row r="1200" spans="1:22" x14ac:dyDescent="0.3">
      <c r="A1200">
        <f>IF(AND('Raw Data'!F1194&lt;'Raw Data'!C1194, 'Raw Data'!L1194&gt;'Raw Data'!K1194, 'Raw Data'!L1194-'Raw Data'!K1194&gt;3), 'Raw Data'!J1194, 0)</f>
        <v>0</v>
      </c>
      <c r="B1200">
        <f>IF(AND('Raw Data'!C1194&lt;'Raw Data'!F1194, 'Raw Data'!K1194&gt;'Raw Data'!L1194, 'Raw Data'!K1194-'Raw Data'!L1194&gt;3), 'Raw Data'!I1194, 0)</f>
        <v>0</v>
      </c>
      <c r="C1200">
        <f>IF(AND('Raw Data'!F1194&lt;'Raw Data'!C1194, 'Raw Data'!L1194&gt;'Raw Data'!K1194, 'Raw Data'!L1194-'Raw Data'!K1194&lt;4), 'Raw Data'!H1194, 0)</f>
        <v>0</v>
      </c>
      <c r="D1200">
        <f>IF(AND('Raw Data'!C1194&lt;'Raw Data'!F1194, 'Raw Data'!K1194&gt;'Raw Data'!L1194, 'Raw Data'!K1194-'Raw Data'!L1194&lt;4), 'Raw Data'!G1194, 0)</f>
        <v>0</v>
      </c>
      <c r="E1200">
        <f>IF(ISBLANK('Raw Data'!J1194), 0, IF(AND(4=MATCH(LARGE('Raw Data'!G1194:J1194, 4), 'Raw Data'!G1194:J1194, 0), 'Raw Data'!L1194-'Raw Data'!K1194&gt;3), 'Raw Data'!J1194, 0))</f>
        <v>0</v>
      </c>
      <c r="F1200">
        <f>IF(ISBLANK('Raw Data'!J1194), 0, IF(AND(3=MATCH(LARGE('Raw Data'!G1194:J1194, 4), 'Raw Data'!G1194:J1194, 0), 'Raw Data'!K1194-'Raw Data'!L1194&gt;3), 'Raw Data'!I1194, 0))</f>
        <v>0</v>
      </c>
      <c r="G1200">
        <f>IF(ISBLANK('Raw Data'!J1194), 0, IF(AND(2=MATCH(LARGE('Raw Data'!G1194:J1194, 4), 'Raw Data'!G1194:J1194, 0), AND('Raw Data'!L1194-'Raw Data'!K1194&lt;4, 'Raw Data'!L1194-'Raw Data'!K1194&gt;0)), 'Raw Data'!H1194, 0))</f>
        <v>0</v>
      </c>
      <c r="H1200">
        <f>IF(ISBLANK('Raw Data'!J1194), 0, IF(AND(1=MATCH(LARGE('Raw Data'!G1194:J1194, 4), 'Raw Data'!G1194:J1194, 0), AND('Raw Data'!K1194-'Raw Data'!L1194&lt;4, 'Raw Data'!K1194-'Raw Data'!L1194&gt;0)), 'Raw Data'!G1194, 0))</f>
        <v>0</v>
      </c>
      <c r="I1200">
        <f>IF(ISBLANK('Raw Data'!J1194), 0, IF(AND(4=MATCH(LARGE('Raw Data'!G1194:J1194, 3), 'Raw Data'!G1194:J1194, 0), 'Raw Data'!L1194-'Raw Data'!K1194&gt;3), 'Raw Data'!J1194, 0))</f>
        <v>0</v>
      </c>
      <c r="J1200">
        <f>IF(ISBLANK('Raw Data'!J1194), 0, IF(AND(3=MATCH(LARGE('Raw Data'!G1194:J1194, 3), 'Raw Data'!G1194:J1194, 0), 'Raw Data'!K1194-'Raw Data'!L1194&gt;3), 'Raw Data'!I1194, 0))</f>
        <v>0</v>
      </c>
      <c r="K1200">
        <f>IF(ISBLANK('Raw Data'!J1194), 0, IF(AND(2=MATCH(LARGE('Raw Data'!G1194:J1194, 3), 'Raw Data'!G1194:J1194, 0), AND('Raw Data'!L1194-'Raw Data'!K1194&lt;4, 'Raw Data'!L1194-'Raw Data'!K1194&gt;0)), 'Raw Data'!H1194, 0))</f>
        <v>0</v>
      </c>
      <c r="L1200">
        <f>IF(ISBLANK('Raw Data'!J1194), 0, IF(AND(1=MATCH(LARGE('Raw Data'!G1194:J1194, 3), 'Raw Data'!G1194:J1194, 0), AND('Raw Data'!K1194-'Raw Data'!L1194&lt;4, 'Raw Data'!K1194-'Raw Data'!L1194&gt;0)), 'Raw Data'!G1194, 0))</f>
        <v>0</v>
      </c>
      <c r="M1200">
        <f>IF(ISBLANK('Raw Data'!J1194), 0, IF(AND(4=MATCH(LARGE('Raw Data'!G1194:J1194, 2), 'Raw Data'!G1194:J1194, 0), 'Raw Data'!L1194-'Raw Data'!K1194&gt;3), 'Raw Data'!J1194, 0))</f>
        <v>0</v>
      </c>
      <c r="N1200">
        <f>IF(ISBLANK('Raw Data'!J1194), 0, IF(AND(3=MATCH(LARGE('Raw Data'!G1194:J1194, 2), 'Raw Data'!G1194:J1194, 0), 'Raw Data'!K1194-'Raw Data'!L1194&gt;3), 'Raw Data'!I1194, 0))</f>
        <v>0</v>
      </c>
      <c r="O1200">
        <f>IF(ISBLANK('Raw Data'!J1194), 0, IF(AND(2=MATCH(LARGE('Raw Data'!G1194:J1194, 2), 'Raw Data'!G1194:J1194, 0), AND('Raw Data'!L1194-'Raw Data'!K1194&lt;4, 'Raw Data'!L1194-'Raw Data'!K1194&gt;0)), 'Raw Data'!H1194, 0))</f>
        <v>0</v>
      </c>
      <c r="P1200">
        <f>IF(ISBLANK('Raw Data'!J1194), 0, IF(AND(1=MATCH(LARGE('Raw Data'!G1194:J1194, 2), 'Raw Data'!G1194:J1194, 0), AND('Raw Data'!K1194-'Raw Data'!L1194&lt;4, 'Raw Data'!K1194-'Raw Data'!L1194&gt;0)), 'Raw Data'!G1194, 0))</f>
        <v>0</v>
      </c>
      <c r="Q1200">
        <f>IF(ISBLANK('Raw Data'!J1194), 0, IF(AND(4=MATCH(LARGE('Raw Data'!G1194:J1194, 1), 'Raw Data'!G1194:J1194, 0), 'Raw Data'!L1194-'Raw Data'!K1194&gt;3), 'Raw Data'!J1194, 0))</f>
        <v>0</v>
      </c>
      <c r="R1200">
        <f>IF(ISBLANK('Raw Data'!J1194), 0, IF(AND(3=MATCH(LARGE('Raw Data'!G1194:J1194, 1), 'Raw Data'!G1194:J1194, 0), 'Raw Data'!K1194-'Raw Data'!L1194&gt;3), 'Raw Data'!I1194, 0))</f>
        <v>0</v>
      </c>
      <c r="S1200">
        <f>IF(AND('Raw Data'!L1194-'Raw Data'!K1194&gt;4, 'Raw Data'!F1194&lt;'Raw Data'!C1194), 'Raw Data'!J1194, 0)</f>
        <v>0</v>
      </c>
      <c r="T1200">
        <f>IF(AND('Raw Data'!K1194-'Raw Data'!L1194&gt;4, 'Raw Data'!F1194&gt;'Raw Data'!C1194), 'Raw Data'!I1194, 0)</f>
        <v>0</v>
      </c>
      <c r="U1200">
        <f>IF(AND('Raw Data'!L1194-'Raw Data'!K1194&lt;3, 'Raw Data'!L1194&gt;'Raw Data'!K1194, 'Raw Data'!F1194&lt;'Raw Data'!C1194), 'Raw Data'!H1194, 0)</f>
        <v>0</v>
      </c>
      <c r="V1200">
        <f>IF(AND('Raw Data'!L1194-'Raw Data'!K1194&lt;3, 'Raw Data'!L1194&gt;'Raw Data'!K1194, 'Raw Data'!F1194&gt;'Raw Data'!C1194), 'Raw Data'!G1194, 0)</f>
        <v>0</v>
      </c>
    </row>
    <row r="1201" spans="1:22" x14ac:dyDescent="0.3">
      <c r="A1201">
        <f>IF(AND('Raw Data'!F1195&lt;'Raw Data'!C1195, 'Raw Data'!L1195&gt;'Raw Data'!K1195, 'Raw Data'!L1195-'Raw Data'!K1195&gt;3), 'Raw Data'!J1195, 0)</f>
        <v>0</v>
      </c>
      <c r="B1201">
        <f>IF(AND('Raw Data'!C1195&lt;'Raw Data'!F1195, 'Raw Data'!K1195&gt;'Raw Data'!L1195, 'Raw Data'!K1195-'Raw Data'!L1195&gt;3), 'Raw Data'!I1195, 0)</f>
        <v>0</v>
      </c>
      <c r="C1201">
        <f>IF(AND('Raw Data'!F1195&lt;'Raw Data'!C1195, 'Raw Data'!L1195&gt;'Raw Data'!K1195, 'Raw Data'!L1195-'Raw Data'!K1195&lt;4), 'Raw Data'!H1195, 0)</f>
        <v>0</v>
      </c>
      <c r="D1201">
        <f>IF(AND('Raw Data'!C1195&lt;'Raw Data'!F1195, 'Raw Data'!K1195&gt;'Raw Data'!L1195, 'Raw Data'!K1195-'Raw Data'!L1195&lt;4), 'Raw Data'!G1195, 0)</f>
        <v>0</v>
      </c>
      <c r="E1201">
        <f>IF(ISBLANK('Raw Data'!J1195), 0, IF(AND(4=MATCH(LARGE('Raw Data'!G1195:J1195, 4), 'Raw Data'!G1195:J1195, 0), 'Raw Data'!L1195-'Raw Data'!K1195&gt;3), 'Raw Data'!J1195, 0))</f>
        <v>0</v>
      </c>
      <c r="F1201">
        <f>IF(ISBLANK('Raw Data'!J1195), 0, IF(AND(3=MATCH(LARGE('Raw Data'!G1195:J1195, 4), 'Raw Data'!G1195:J1195, 0), 'Raw Data'!K1195-'Raw Data'!L1195&gt;3), 'Raw Data'!I1195, 0))</f>
        <v>0</v>
      </c>
      <c r="G1201">
        <f>IF(ISBLANK('Raw Data'!J1195), 0, IF(AND(2=MATCH(LARGE('Raw Data'!G1195:J1195, 4), 'Raw Data'!G1195:J1195, 0), AND('Raw Data'!L1195-'Raw Data'!K1195&lt;4, 'Raw Data'!L1195-'Raw Data'!K1195&gt;0)), 'Raw Data'!H1195, 0))</f>
        <v>0</v>
      </c>
      <c r="H1201">
        <f>IF(ISBLANK('Raw Data'!J1195), 0, IF(AND(1=MATCH(LARGE('Raw Data'!G1195:J1195, 4), 'Raw Data'!G1195:J1195, 0), AND('Raw Data'!K1195-'Raw Data'!L1195&lt;4, 'Raw Data'!K1195-'Raw Data'!L1195&gt;0)), 'Raw Data'!G1195, 0))</f>
        <v>0</v>
      </c>
      <c r="I1201">
        <f>IF(ISBLANK('Raw Data'!J1195), 0, IF(AND(4=MATCH(LARGE('Raw Data'!G1195:J1195, 3), 'Raw Data'!G1195:J1195, 0), 'Raw Data'!L1195-'Raw Data'!K1195&gt;3), 'Raw Data'!J1195, 0))</f>
        <v>0</v>
      </c>
      <c r="J1201">
        <f>IF(ISBLANK('Raw Data'!J1195), 0, IF(AND(3=MATCH(LARGE('Raw Data'!G1195:J1195, 3), 'Raw Data'!G1195:J1195, 0), 'Raw Data'!K1195-'Raw Data'!L1195&gt;3), 'Raw Data'!I1195, 0))</f>
        <v>0</v>
      </c>
      <c r="K1201">
        <f>IF(ISBLANK('Raw Data'!J1195), 0, IF(AND(2=MATCH(LARGE('Raw Data'!G1195:J1195, 3), 'Raw Data'!G1195:J1195, 0), AND('Raw Data'!L1195-'Raw Data'!K1195&lt;4, 'Raw Data'!L1195-'Raw Data'!K1195&gt;0)), 'Raw Data'!H1195, 0))</f>
        <v>0</v>
      </c>
      <c r="L1201">
        <f>IF(ISBLANK('Raw Data'!J1195), 0, IF(AND(1=MATCH(LARGE('Raw Data'!G1195:J1195, 3), 'Raw Data'!G1195:J1195, 0), AND('Raw Data'!K1195-'Raw Data'!L1195&lt;4, 'Raw Data'!K1195-'Raw Data'!L1195&gt;0)), 'Raw Data'!G1195, 0))</f>
        <v>0</v>
      </c>
      <c r="M1201">
        <f>IF(ISBLANK('Raw Data'!J1195), 0, IF(AND(4=MATCH(LARGE('Raw Data'!G1195:J1195, 2), 'Raw Data'!G1195:J1195, 0), 'Raw Data'!L1195-'Raw Data'!K1195&gt;3), 'Raw Data'!J1195, 0))</f>
        <v>0</v>
      </c>
      <c r="N1201">
        <f>IF(ISBLANK('Raw Data'!J1195), 0, IF(AND(3=MATCH(LARGE('Raw Data'!G1195:J1195, 2), 'Raw Data'!G1195:J1195, 0), 'Raw Data'!K1195-'Raw Data'!L1195&gt;3), 'Raw Data'!I1195, 0))</f>
        <v>0</v>
      </c>
      <c r="O1201">
        <f>IF(ISBLANK('Raw Data'!J1195), 0, IF(AND(2=MATCH(LARGE('Raw Data'!G1195:J1195, 2), 'Raw Data'!G1195:J1195, 0), AND('Raw Data'!L1195-'Raw Data'!K1195&lt;4, 'Raw Data'!L1195-'Raw Data'!K1195&gt;0)), 'Raw Data'!H1195, 0))</f>
        <v>0</v>
      </c>
      <c r="P1201">
        <f>IF(ISBLANK('Raw Data'!J1195), 0, IF(AND(1=MATCH(LARGE('Raw Data'!G1195:J1195, 2), 'Raw Data'!G1195:J1195, 0), AND('Raw Data'!K1195-'Raw Data'!L1195&lt;4, 'Raw Data'!K1195-'Raw Data'!L1195&gt;0)), 'Raw Data'!G1195, 0))</f>
        <v>0</v>
      </c>
      <c r="Q1201">
        <f>IF(ISBLANK('Raw Data'!J1195), 0, IF(AND(4=MATCH(LARGE('Raw Data'!G1195:J1195, 1), 'Raw Data'!G1195:J1195, 0), 'Raw Data'!L1195-'Raw Data'!K1195&gt;3), 'Raw Data'!J1195, 0))</f>
        <v>0</v>
      </c>
      <c r="R1201">
        <f>IF(ISBLANK('Raw Data'!J1195), 0, IF(AND(3=MATCH(LARGE('Raw Data'!G1195:J1195, 1), 'Raw Data'!G1195:J1195, 0), 'Raw Data'!K1195-'Raw Data'!L1195&gt;3), 'Raw Data'!I1195, 0))</f>
        <v>0</v>
      </c>
      <c r="S1201">
        <f>IF(AND('Raw Data'!L1195-'Raw Data'!K1195&gt;4, 'Raw Data'!F1195&lt;'Raw Data'!C1195), 'Raw Data'!J1195, 0)</f>
        <v>0</v>
      </c>
      <c r="T1201">
        <f>IF(AND('Raw Data'!K1195-'Raw Data'!L1195&gt;4, 'Raw Data'!F1195&gt;'Raw Data'!C1195), 'Raw Data'!I1195, 0)</f>
        <v>0</v>
      </c>
      <c r="U1201">
        <f>IF(AND('Raw Data'!L1195-'Raw Data'!K1195&lt;3, 'Raw Data'!L1195&gt;'Raw Data'!K1195, 'Raw Data'!F1195&lt;'Raw Data'!C1195), 'Raw Data'!H1195, 0)</f>
        <v>0</v>
      </c>
      <c r="V1201">
        <f>IF(AND('Raw Data'!L1195-'Raw Data'!K1195&lt;3, 'Raw Data'!L1195&gt;'Raw Data'!K1195, 'Raw Data'!F1195&gt;'Raw Data'!C1195), 'Raw Data'!G1195, 0)</f>
        <v>0</v>
      </c>
    </row>
    <row r="1202" spans="1:22" x14ac:dyDescent="0.3">
      <c r="A1202">
        <f>IF(AND('Raw Data'!F1196&lt;'Raw Data'!C1196, 'Raw Data'!L1196&gt;'Raw Data'!K1196, 'Raw Data'!L1196-'Raw Data'!K1196&gt;3), 'Raw Data'!J1196, 0)</f>
        <v>0</v>
      </c>
      <c r="B1202">
        <f>IF(AND('Raw Data'!C1196&lt;'Raw Data'!F1196, 'Raw Data'!K1196&gt;'Raw Data'!L1196, 'Raw Data'!K1196-'Raw Data'!L1196&gt;3), 'Raw Data'!I1196, 0)</f>
        <v>0</v>
      </c>
      <c r="C1202">
        <f>IF(AND('Raw Data'!F1196&lt;'Raw Data'!C1196, 'Raw Data'!L1196&gt;'Raw Data'!K1196, 'Raw Data'!L1196-'Raw Data'!K1196&lt;4), 'Raw Data'!H1196, 0)</f>
        <v>0</v>
      </c>
      <c r="D1202">
        <f>IF(AND('Raw Data'!C1196&lt;'Raw Data'!F1196, 'Raw Data'!K1196&gt;'Raw Data'!L1196, 'Raw Data'!K1196-'Raw Data'!L1196&lt;4), 'Raw Data'!G1196, 0)</f>
        <v>0</v>
      </c>
      <c r="E1202">
        <f>IF(ISBLANK('Raw Data'!J1196), 0, IF(AND(4=MATCH(LARGE('Raw Data'!G1196:J1196, 4), 'Raw Data'!G1196:J1196, 0), 'Raw Data'!L1196-'Raw Data'!K1196&gt;3), 'Raw Data'!J1196, 0))</f>
        <v>0</v>
      </c>
      <c r="F1202">
        <f>IF(ISBLANK('Raw Data'!J1196), 0, IF(AND(3=MATCH(LARGE('Raw Data'!G1196:J1196, 4), 'Raw Data'!G1196:J1196, 0), 'Raw Data'!K1196-'Raw Data'!L1196&gt;3), 'Raw Data'!I1196, 0))</f>
        <v>0</v>
      </c>
      <c r="G1202">
        <f>IF(ISBLANK('Raw Data'!J1196), 0, IF(AND(2=MATCH(LARGE('Raw Data'!G1196:J1196, 4), 'Raw Data'!G1196:J1196, 0), AND('Raw Data'!L1196-'Raw Data'!K1196&lt;4, 'Raw Data'!L1196-'Raw Data'!K1196&gt;0)), 'Raw Data'!H1196, 0))</f>
        <v>0</v>
      </c>
      <c r="H1202">
        <f>IF(ISBLANK('Raw Data'!J1196), 0, IF(AND(1=MATCH(LARGE('Raw Data'!G1196:J1196, 4), 'Raw Data'!G1196:J1196, 0), AND('Raw Data'!K1196-'Raw Data'!L1196&lt;4, 'Raw Data'!K1196-'Raw Data'!L1196&gt;0)), 'Raw Data'!G1196, 0))</f>
        <v>0</v>
      </c>
      <c r="I1202">
        <f>IF(ISBLANK('Raw Data'!J1196), 0, IF(AND(4=MATCH(LARGE('Raw Data'!G1196:J1196, 3), 'Raw Data'!G1196:J1196, 0), 'Raw Data'!L1196-'Raw Data'!K1196&gt;3), 'Raw Data'!J1196, 0))</f>
        <v>0</v>
      </c>
      <c r="J1202">
        <f>IF(ISBLANK('Raw Data'!J1196), 0, IF(AND(3=MATCH(LARGE('Raw Data'!G1196:J1196, 3), 'Raw Data'!G1196:J1196, 0), 'Raw Data'!K1196-'Raw Data'!L1196&gt;3), 'Raw Data'!I1196, 0))</f>
        <v>0</v>
      </c>
      <c r="K1202">
        <f>IF(ISBLANK('Raw Data'!J1196), 0, IF(AND(2=MATCH(LARGE('Raw Data'!G1196:J1196, 3), 'Raw Data'!G1196:J1196, 0), AND('Raw Data'!L1196-'Raw Data'!K1196&lt;4, 'Raw Data'!L1196-'Raw Data'!K1196&gt;0)), 'Raw Data'!H1196, 0))</f>
        <v>0</v>
      </c>
      <c r="L1202">
        <f>IF(ISBLANK('Raw Data'!J1196), 0, IF(AND(1=MATCH(LARGE('Raw Data'!G1196:J1196, 3), 'Raw Data'!G1196:J1196, 0), AND('Raw Data'!K1196-'Raw Data'!L1196&lt;4, 'Raw Data'!K1196-'Raw Data'!L1196&gt;0)), 'Raw Data'!G1196, 0))</f>
        <v>0</v>
      </c>
      <c r="M1202">
        <f>IF(ISBLANK('Raw Data'!J1196), 0, IF(AND(4=MATCH(LARGE('Raw Data'!G1196:J1196, 2), 'Raw Data'!G1196:J1196, 0), 'Raw Data'!L1196-'Raw Data'!K1196&gt;3), 'Raw Data'!J1196, 0))</f>
        <v>0</v>
      </c>
      <c r="N1202">
        <f>IF(ISBLANK('Raw Data'!J1196), 0, IF(AND(3=MATCH(LARGE('Raw Data'!G1196:J1196, 2), 'Raw Data'!G1196:J1196, 0), 'Raw Data'!K1196-'Raw Data'!L1196&gt;3), 'Raw Data'!I1196, 0))</f>
        <v>0</v>
      </c>
      <c r="O1202">
        <f>IF(ISBLANK('Raw Data'!J1196), 0, IF(AND(2=MATCH(LARGE('Raw Data'!G1196:J1196, 2), 'Raw Data'!G1196:J1196, 0), AND('Raw Data'!L1196-'Raw Data'!K1196&lt;4, 'Raw Data'!L1196-'Raw Data'!K1196&gt;0)), 'Raw Data'!H1196, 0))</f>
        <v>0</v>
      </c>
      <c r="P1202">
        <f>IF(ISBLANK('Raw Data'!J1196), 0, IF(AND(1=MATCH(LARGE('Raw Data'!G1196:J1196, 2), 'Raw Data'!G1196:J1196, 0), AND('Raw Data'!K1196-'Raw Data'!L1196&lt;4, 'Raw Data'!K1196-'Raw Data'!L1196&gt;0)), 'Raw Data'!G1196, 0))</f>
        <v>0</v>
      </c>
      <c r="Q1202">
        <f>IF(ISBLANK('Raw Data'!J1196), 0, IF(AND(4=MATCH(LARGE('Raw Data'!G1196:J1196, 1), 'Raw Data'!G1196:J1196, 0), 'Raw Data'!L1196-'Raw Data'!K1196&gt;3), 'Raw Data'!J1196, 0))</f>
        <v>0</v>
      </c>
      <c r="R1202">
        <f>IF(ISBLANK('Raw Data'!J1196), 0, IF(AND(3=MATCH(LARGE('Raw Data'!G1196:J1196, 1), 'Raw Data'!G1196:J1196, 0), 'Raw Data'!K1196-'Raw Data'!L1196&gt;3), 'Raw Data'!I1196, 0))</f>
        <v>0</v>
      </c>
      <c r="S1202">
        <f>IF(AND('Raw Data'!L1196-'Raw Data'!K1196&gt;4, 'Raw Data'!F1196&lt;'Raw Data'!C1196), 'Raw Data'!J1196, 0)</f>
        <v>0</v>
      </c>
      <c r="T1202">
        <f>IF(AND('Raw Data'!K1196-'Raw Data'!L1196&gt;4, 'Raw Data'!F1196&gt;'Raw Data'!C1196), 'Raw Data'!I1196, 0)</f>
        <v>0</v>
      </c>
      <c r="U1202">
        <f>IF(AND('Raw Data'!L1196-'Raw Data'!K1196&lt;3, 'Raw Data'!L1196&gt;'Raw Data'!K1196, 'Raw Data'!F1196&lt;'Raw Data'!C1196), 'Raw Data'!H1196, 0)</f>
        <v>0</v>
      </c>
      <c r="V1202">
        <f>IF(AND('Raw Data'!L1196-'Raw Data'!K1196&lt;3, 'Raw Data'!L1196&gt;'Raw Data'!K1196, 'Raw Data'!F1196&gt;'Raw Data'!C1196), 'Raw Data'!G1196, 0)</f>
        <v>0</v>
      </c>
    </row>
    <row r="1203" spans="1:22" x14ac:dyDescent="0.3">
      <c r="A1203">
        <f>IF(AND('Raw Data'!F1197&lt;'Raw Data'!C1197, 'Raw Data'!L1197&gt;'Raw Data'!K1197, 'Raw Data'!L1197-'Raw Data'!K1197&gt;3), 'Raw Data'!J1197, 0)</f>
        <v>0</v>
      </c>
      <c r="B1203">
        <f>IF(AND('Raw Data'!C1197&lt;'Raw Data'!F1197, 'Raw Data'!K1197&gt;'Raw Data'!L1197, 'Raw Data'!K1197-'Raw Data'!L1197&gt;3), 'Raw Data'!I1197, 0)</f>
        <v>0</v>
      </c>
      <c r="C1203">
        <f>IF(AND('Raw Data'!F1197&lt;'Raw Data'!C1197, 'Raw Data'!L1197&gt;'Raw Data'!K1197, 'Raw Data'!L1197-'Raw Data'!K1197&lt;4), 'Raw Data'!H1197, 0)</f>
        <v>0</v>
      </c>
      <c r="D1203">
        <f>IF(AND('Raw Data'!C1197&lt;'Raw Data'!F1197, 'Raw Data'!K1197&gt;'Raw Data'!L1197, 'Raw Data'!K1197-'Raw Data'!L1197&lt;4), 'Raw Data'!G1197, 0)</f>
        <v>0</v>
      </c>
      <c r="E1203">
        <f>IF(ISBLANK('Raw Data'!J1197), 0, IF(AND(4=MATCH(LARGE('Raw Data'!G1197:J1197, 4), 'Raw Data'!G1197:J1197, 0), 'Raw Data'!L1197-'Raw Data'!K1197&gt;3), 'Raw Data'!J1197, 0))</f>
        <v>0</v>
      </c>
      <c r="F1203">
        <f>IF(ISBLANK('Raw Data'!J1197), 0, IF(AND(3=MATCH(LARGE('Raw Data'!G1197:J1197, 4), 'Raw Data'!G1197:J1197, 0), 'Raw Data'!K1197-'Raw Data'!L1197&gt;3), 'Raw Data'!I1197, 0))</f>
        <v>0</v>
      </c>
      <c r="G1203">
        <f>IF(ISBLANK('Raw Data'!J1197), 0, IF(AND(2=MATCH(LARGE('Raw Data'!G1197:J1197, 4), 'Raw Data'!G1197:J1197, 0), AND('Raw Data'!L1197-'Raw Data'!K1197&lt;4, 'Raw Data'!L1197-'Raw Data'!K1197&gt;0)), 'Raw Data'!H1197, 0))</f>
        <v>0</v>
      </c>
      <c r="H1203">
        <f>IF(ISBLANK('Raw Data'!J1197), 0, IF(AND(1=MATCH(LARGE('Raw Data'!G1197:J1197, 4), 'Raw Data'!G1197:J1197, 0), AND('Raw Data'!K1197-'Raw Data'!L1197&lt;4, 'Raw Data'!K1197-'Raw Data'!L1197&gt;0)), 'Raw Data'!G1197, 0))</f>
        <v>0</v>
      </c>
      <c r="I1203">
        <f>IF(ISBLANK('Raw Data'!J1197), 0, IF(AND(4=MATCH(LARGE('Raw Data'!G1197:J1197, 3), 'Raw Data'!G1197:J1197, 0), 'Raw Data'!L1197-'Raw Data'!K1197&gt;3), 'Raw Data'!J1197, 0))</f>
        <v>0</v>
      </c>
      <c r="J1203">
        <f>IF(ISBLANK('Raw Data'!J1197), 0, IF(AND(3=MATCH(LARGE('Raw Data'!G1197:J1197, 3), 'Raw Data'!G1197:J1197, 0), 'Raw Data'!K1197-'Raw Data'!L1197&gt;3), 'Raw Data'!I1197, 0))</f>
        <v>0</v>
      </c>
      <c r="K1203">
        <f>IF(ISBLANK('Raw Data'!J1197), 0, IF(AND(2=MATCH(LARGE('Raw Data'!G1197:J1197, 3), 'Raw Data'!G1197:J1197, 0), AND('Raw Data'!L1197-'Raw Data'!K1197&lt;4, 'Raw Data'!L1197-'Raw Data'!K1197&gt;0)), 'Raw Data'!H1197, 0))</f>
        <v>0</v>
      </c>
      <c r="L1203">
        <f>IF(ISBLANK('Raw Data'!J1197), 0, IF(AND(1=MATCH(LARGE('Raw Data'!G1197:J1197, 3), 'Raw Data'!G1197:J1197, 0), AND('Raw Data'!K1197-'Raw Data'!L1197&lt;4, 'Raw Data'!K1197-'Raw Data'!L1197&gt;0)), 'Raw Data'!G1197, 0))</f>
        <v>0</v>
      </c>
      <c r="M1203">
        <f>IF(ISBLANK('Raw Data'!J1197), 0, IF(AND(4=MATCH(LARGE('Raw Data'!G1197:J1197, 2), 'Raw Data'!G1197:J1197, 0), 'Raw Data'!L1197-'Raw Data'!K1197&gt;3), 'Raw Data'!J1197, 0))</f>
        <v>0</v>
      </c>
      <c r="N1203">
        <f>IF(ISBLANK('Raw Data'!J1197), 0, IF(AND(3=MATCH(LARGE('Raw Data'!G1197:J1197, 2), 'Raw Data'!G1197:J1197, 0), 'Raw Data'!K1197-'Raw Data'!L1197&gt;3), 'Raw Data'!I1197, 0))</f>
        <v>0</v>
      </c>
      <c r="O1203">
        <f>IF(ISBLANK('Raw Data'!J1197), 0, IF(AND(2=MATCH(LARGE('Raw Data'!G1197:J1197, 2), 'Raw Data'!G1197:J1197, 0), AND('Raw Data'!L1197-'Raw Data'!K1197&lt;4, 'Raw Data'!L1197-'Raw Data'!K1197&gt;0)), 'Raw Data'!H1197, 0))</f>
        <v>0</v>
      </c>
      <c r="P1203">
        <f>IF(ISBLANK('Raw Data'!J1197), 0, IF(AND(1=MATCH(LARGE('Raw Data'!G1197:J1197, 2), 'Raw Data'!G1197:J1197, 0), AND('Raw Data'!K1197-'Raw Data'!L1197&lt;4, 'Raw Data'!K1197-'Raw Data'!L1197&gt;0)), 'Raw Data'!G1197, 0))</f>
        <v>0</v>
      </c>
      <c r="Q1203">
        <f>IF(ISBLANK('Raw Data'!J1197), 0, IF(AND(4=MATCH(LARGE('Raw Data'!G1197:J1197, 1), 'Raw Data'!G1197:J1197, 0), 'Raw Data'!L1197-'Raw Data'!K1197&gt;3), 'Raw Data'!J1197, 0))</f>
        <v>0</v>
      </c>
      <c r="R1203">
        <f>IF(ISBLANK('Raw Data'!J1197), 0, IF(AND(3=MATCH(LARGE('Raw Data'!G1197:J1197, 1), 'Raw Data'!G1197:J1197, 0), 'Raw Data'!K1197-'Raw Data'!L1197&gt;3), 'Raw Data'!I1197, 0))</f>
        <v>0</v>
      </c>
      <c r="S1203">
        <f>IF(AND('Raw Data'!L1197-'Raw Data'!K1197&gt;4, 'Raw Data'!F1197&lt;'Raw Data'!C1197), 'Raw Data'!J1197, 0)</f>
        <v>0</v>
      </c>
      <c r="T1203">
        <f>IF(AND('Raw Data'!K1197-'Raw Data'!L1197&gt;4, 'Raw Data'!F1197&gt;'Raw Data'!C1197), 'Raw Data'!I1197, 0)</f>
        <v>0</v>
      </c>
      <c r="U1203">
        <f>IF(AND('Raw Data'!L1197-'Raw Data'!K1197&lt;3, 'Raw Data'!L1197&gt;'Raw Data'!K1197, 'Raw Data'!F1197&lt;'Raw Data'!C1197), 'Raw Data'!H1197, 0)</f>
        <v>0</v>
      </c>
      <c r="V1203">
        <f>IF(AND('Raw Data'!L1197-'Raw Data'!K1197&lt;3, 'Raw Data'!L1197&gt;'Raw Data'!K1197, 'Raw Data'!F1197&gt;'Raw Data'!C1197), 'Raw Data'!G1197, 0)</f>
        <v>0</v>
      </c>
    </row>
    <row r="1204" spans="1:22" x14ac:dyDescent="0.3">
      <c r="A1204">
        <f>IF(AND('Raw Data'!F1198&lt;'Raw Data'!C1198, 'Raw Data'!L1198&gt;'Raw Data'!K1198, 'Raw Data'!L1198-'Raw Data'!K1198&gt;3), 'Raw Data'!J1198, 0)</f>
        <v>0</v>
      </c>
      <c r="B1204">
        <f>IF(AND('Raw Data'!C1198&lt;'Raw Data'!F1198, 'Raw Data'!K1198&gt;'Raw Data'!L1198, 'Raw Data'!K1198-'Raw Data'!L1198&gt;3), 'Raw Data'!I1198, 0)</f>
        <v>0</v>
      </c>
      <c r="C1204">
        <f>IF(AND('Raw Data'!F1198&lt;'Raw Data'!C1198, 'Raw Data'!L1198&gt;'Raw Data'!K1198, 'Raw Data'!L1198-'Raw Data'!K1198&lt;4), 'Raw Data'!H1198, 0)</f>
        <v>0</v>
      </c>
      <c r="D1204">
        <f>IF(AND('Raw Data'!C1198&lt;'Raw Data'!F1198, 'Raw Data'!K1198&gt;'Raw Data'!L1198, 'Raw Data'!K1198-'Raw Data'!L1198&lt;4), 'Raw Data'!G1198, 0)</f>
        <v>0</v>
      </c>
      <c r="E1204">
        <f>IF(ISBLANK('Raw Data'!J1198), 0, IF(AND(4=MATCH(LARGE('Raw Data'!G1198:J1198, 4), 'Raw Data'!G1198:J1198, 0), 'Raw Data'!L1198-'Raw Data'!K1198&gt;3), 'Raw Data'!J1198, 0))</f>
        <v>0</v>
      </c>
      <c r="F1204">
        <f>IF(ISBLANK('Raw Data'!J1198), 0, IF(AND(3=MATCH(LARGE('Raw Data'!G1198:J1198, 4), 'Raw Data'!G1198:J1198, 0), 'Raw Data'!K1198-'Raw Data'!L1198&gt;3), 'Raw Data'!I1198, 0))</f>
        <v>0</v>
      </c>
      <c r="G1204">
        <f>IF(ISBLANK('Raw Data'!J1198), 0, IF(AND(2=MATCH(LARGE('Raw Data'!G1198:J1198, 4), 'Raw Data'!G1198:J1198, 0), AND('Raw Data'!L1198-'Raw Data'!K1198&lt;4, 'Raw Data'!L1198-'Raw Data'!K1198&gt;0)), 'Raw Data'!H1198, 0))</f>
        <v>0</v>
      </c>
      <c r="H1204">
        <f>IF(ISBLANK('Raw Data'!J1198), 0, IF(AND(1=MATCH(LARGE('Raw Data'!G1198:J1198, 4), 'Raw Data'!G1198:J1198, 0), AND('Raw Data'!K1198-'Raw Data'!L1198&lt;4, 'Raw Data'!K1198-'Raw Data'!L1198&gt;0)), 'Raw Data'!G1198, 0))</f>
        <v>0</v>
      </c>
      <c r="I1204">
        <f>IF(ISBLANK('Raw Data'!J1198), 0, IF(AND(4=MATCH(LARGE('Raw Data'!G1198:J1198, 3), 'Raw Data'!G1198:J1198, 0), 'Raw Data'!L1198-'Raw Data'!K1198&gt;3), 'Raw Data'!J1198, 0))</f>
        <v>0</v>
      </c>
      <c r="J1204">
        <f>IF(ISBLANK('Raw Data'!J1198), 0, IF(AND(3=MATCH(LARGE('Raw Data'!G1198:J1198, 3), 'Raw Data'!G1198:J1198, 0), 'Raw Data'!K1198-'Raw Data'!L1198&gt;3), 'Raw Data'!I1198, 0))</f>
        <v>0</v>
      </c>
      <c r="K1204">
        <f>IF(ISBLANK('Raw Data'!J1198), 0, IF(AND(2=MATCH(LARGE('Raw Data'!G1198:J1198, 3), 'Raw Data'!G1198:J1198, 0), AND('Raw Data'!L1198-'Raw Data'!K1198&lt;4, 'Raw Data'!L1198-'Raw Data'!K1198&gt;0)), 'Raw Data'!H1198, 0))</f>
        <v>0</v>
      </c>
      <c r="L1204">
        <f>IF(ISBLANK('Raw Data'!J1198), 0, IF(AND(1=MATCH(LARGE('Raw Data'!G1198:J1198, 3), 'Raw Data'!G1198:J1198, 0), AND('Raw Data'!K1198-'Raw Data'!L1198&lt;4, 'Raw Data'!K1198-'Raw Data'!L1198&gt;0)), 'Raw Data'!G1198, 0))</f>
        <v>0</v>
      </c>
      <c r="M1204">
        <f>IF(ISBLANK('Raw Data'!J1198), 0, IF(AND(4=MATCH(LARGE('Raw Data'!G1198:J1198, 2), 'Raw Data'!G1198:J1198, 0), 'Raw Data'!L1198-'Raw Data'!K1198&gt;3), 'Raw Data'!J1198, 0))</f>
        <v>0</v>
      </c>
      <c r="N1204">
        <f>IF(ISBLANK('Raw Data'!J1198), 0, IF(AND(3=MATCH(LARGE('Raw Data'!G1198:J1198, 2), 'Raw Data'!G1198:J1198, 0), 'Raw Data'!K1198-'Raw Data'!L1198&gt;3), 'Raw Data'!I1198, 0))</f>
        <v>0</v>
      </c>
      <c r="O1204">
        <f>IF(ISBLANK('Raw Data'!J1198), 0, IF(AND(2=MATCH(LARGE('Raw Data'!G1198:J1198, 2), 'Raw Data'!G1198:J1198, 0), AND('Raw Data'!L1198-'Raw Data'!K1198&lt;4, 'Raw Data'!L1198-'Raw Data'!K1198&gt;0)), 'Raw Data'!H1198, 0))</f>
        <v>0</v>
      </c>
      <c r="P1204">
        <f>IF(ISBLANK('Raw Data'!J1198), 0, IF(AND(1=MATCH(LARGE('Raw Data'!G1198:J1198, 2), 'Raw Data'!G1198:J1198, 0), AND('Raw Data'!K1198-'Raw Data'!L1198&lt;4, 'Raw Data'!K1198-'Raw Data'!L1198&gt;0)), 'Raw Data'!G1198, 0))</f>
        <v>0</v>
      </c>
      <c r="Q1204">
        <f>IF(ISBLANK('Raw Data'!J1198), 0, IF(AND(4=MATCH(LARGE('Raw Data'!G1198:J1198, 1), 'Raw Data'!G1198:J1198, 0), 'Raw Data'!L1198-'Raw Data'!K1198&gt;3), 'Raw Data'!J1198, 0))</f>
        <v>0</v>
      </c>
      <c r="R1204">
        <f>IF(ISBLANK('Raw Data'!J1198), 0, IF(AND(3=MATCH(LARGE('Raw Data'!G1198:J1198, 1), 'Raw Data'!G1198:J1198, 0), 'Raw Data'!K1198-'Raw Data'!L1198&gt;3), 'Raw Data'!I1198, 0))</f>
        <v>0</v>
      </c>
      <c r="S1204">
        <f>IF(AND('Raw Data'!L1198-'Raw Data'!K1198&gt;4, 'Raw Data'!F1198&lt;'Raw Data'!C1198), 'Raw Data'!J1198, 0)</f>
        <v>0</v>
      </c>
      <c r="T1204">
        <f>IF(AND('Raw Data'!K1198-'Raw Data'!L1198&gt;4, 'Raw Data'!F1198&gt;'Raw Data'!C1198), 'Raw Data'!I1198, 0)</f>
        <v>0</v>
      </c>
      <c r="U1204">
        <f>IF(AND('Raw Data'!L1198-'Raw Data'!K1198&lt;3, 'Raw Data'!L1198&gt;'Raw Data'!K1198, 'Raw Data'!F1198&lt;'Raw Data'!C1198), 'Raw Data'!H1198, 0)</f>
        <v>0</v>
      </c>
      <c r="V1204">
        <f>IF(AND('Raw Data'!L1198-'Raw Data'!K1198&lt;3, 'Raw Data'!L1198&gt;'Raw Data'!K1198, 'Raw Data'!F1198&gt;'Raw Data'!C1198), 'Raw Data'!G1198, 0)</f>
        <v>0</v>
      </c>
    </row>
    <row r="1205" spans="1:22" x14ac:dyDescent="0.3">
      <c r="A1205">
        <f>IF(AND('Raw Data'!F1199&lt;'Raw Data'!C1199, 'Raw Data'!L1199&gt;'Raw Data'!K1199, 'Raw Data'!L1199-'Raw Data'!K1199&gt;3), 'Raw Data'!J1199, 0)</f>
        <v>0</v>
      </c>
      <c r="B1205">
        <f>IF(AND('Raw Data'!C1199&lt;'Raw Data'!F1199, 'Raw Data'!K1199&gt;'Raw Data'!L1199, 'Raw Data'!K1199-'Raw Data'!L1199&gt;3), 'Raw Data'!I1199, 0)</f>
        <v>0</v>
      </c>
      <c r="C1205">
        <f>IF(AND('Raw Data'!F1199&lt;'Raw Data'!C1199, 'Raw Data'!L1199&gt;'Raw Data'!K1199, 'Raw Data'!L1199-'Raw Data'!K1199&lt;4), 'Raw Data'!H1199, 0)</f>
        <v>0</v>
      </c>
      <c r="D1205">
        <f>IF(AND('Raw Data'!C1199&lt;'Raw Data'!F1199, 'Raw Data'!K1199&gt;'Raw Data'!L1199, 'Raw Data'!K1199-'Raw Data'!L1199&lt;4), 'Raw Data'!G1199, 0)</f>
        <v>0</v>
      </c>
      <c r="E1205">
        <f>IF(ISBLANK('Raw Data'!J1199), 0, IF(AND(4=MATCH(LARGE('Raw Data'!G1199:J1199, 4), 'Raw Data'!G1199:J1199, 0), 'Raw Data'!L1199-'Raw Data'!K1199&gt;3), 'Raw Data'!J1199, 0))</f>
        <v>0</v>
      </c>
      <c r="F1205">
        <f>IF(ISBLANK('Raw Data'!J1199), 0, IF(AND(3=MATCH(LARGE('Raw Data'!G1199:J1199, 4), 'Raw Data'!G1199:J1199, 0), 'Raw Data'!K1199-'Raw Data'!L1199&gt;3), 'Raw Data'!I1199, 0))</f>
        <v>0</v>
      </c>
      <c r="G1205">
        <f>IF(ISBLANK('Raw Data'!J1199), 0, IF(AND(2=MATCH(LARGE('Raw Data'!G1199:J1199, 4), 'Raw Data'!G1199:J1199, 0), AND('Raw Data'!L1199-'Raw Data'!K1199&lt;4, 'Raw Data'!L1199-'Raw Data'!K1199&gt;0)), 'Raw Data'!H1199, 0))</f>
        <v>0</v>
      </c>
      <c r="H1205">
        <f>IF(ISBLANK('Raw Data'!J1199), 0, IF(AND(1=MATCH(LARGE('Raw Data'!G1199:J1199, 4), 'Raw Data'!G1199:J1199, 0), AND('Raw Data'!K1199-'Raw Data'!L1199&lt;4, 'Raw Data'!K1199-'Raw Data'!L1199&gt;0)), 'Raw Data'!G1199, 0))</f>
        <v>0</v>
      </c>
      <c r="I1205">
        <f>IF(ISBLANK('Raw Data'!J1199), 0, IF(AND(4=MATCH(LARGE('Raw Data'!G1199:J1199, 3), 'Raw Data'!G1199:J1199, 0), 'Raw Data'!L1199-'Raw Data'!K1199&gt;3), 'Raw Data'!J1199, 0))</f>
        <v>0</v>
      </c>
      <c r="J1205">
        <f>IF(ISBLANK('Raw Data'!J1199), 0, IF(AND(3=MATCH(LARGE('Raw Data'!G1199:J1199, 3), 'Raw Data'!G1199:J1199, 0), 'Raw Data'!K1199-'Raw Data'!L1199&gt;3), 'Raw Data'!I1199, 0))</f>
        <v>0</v>
      </c>
      <c r="K1205">
        <f>IF(ISBLANK('Raw Data'!J1199), 0, IF(AND(2=MATCH(LARGE('Raw Data'!G1199:J1199, 3), 'Raw Data'!G1199:J1199, 0), AND('Raw Data'!L1199-'Raw Data'!K1199&lt;4, 'Raw Data'!L1199-'Raw Data'!K1199&gt;0)), 'Raw Data'!H1199, 0))</f>
        <v>0</v>
      </c>
      <c r="L1205">
        <f>IF(ISBLANK('Raw Data'!J1199), 0, IF(AND(1=MATCH(LARGE('Raw Data'!G1199:J1199, 3), 'Raw Data'!G1199:J1199, 0), AND('Raw Data'!K1199-'Raw Data'!L1199&lt;4, 'Raw Data'!K1199-'Raw Data'!L1199&gt;0)), 'Raw Data'!G1199, 0))</f>
        <v>0</v>
      </c>
      <c r="M1205">
        <f>IF(ISBLANK('Raw Data'!J1199), 0, IF(AND(4=MATCH(LARGE('Raw Data'!G1199:J1199, 2), 'Raw Data'!G1199:J1199, 0), 'Raw Data'!L1199-'Raw Data'!K1199&gt;3), 'Raw Data'!J1199, 0))</f>
        <v>0</v>
      </c>
      <c r="N1205">
        <f>IF(ISBLANK('Raw Data'!J1199), 0, IF(AND(3=MATCH(LARGE('Raw Data'!G1199:J1199, 2), 'Raw Data'!G1199:J1199, 0), 'Raw Data'!K1199-'Raw Data'!L1199&gt;3), 'Raw Data'!I1199, 0))</f>
        <v>0</v>
      </c>
      <c r="O1205">
        <f>IF(ISBLANK('Raw Data'!J1199), 0, IF(AND(2=MATCH(LARGE('Raw Data'!G1199:J1199, 2), 'Raw Data'!G1199:J1199, 0), AND('Raw Data'!L1199-'Raw Data'!K1199&lt;4, 'Raw Data'!L1199-'Raw Data'!K1199&gt;0)), 'Raw Data'!H1199, 0))</f>
        <v>0</v>
      </c>
      <c r="P1205">
        <f>IF(ISBLANK('Raw Data'!J1199), 0, IF(AND(1=MATCH(LARGE('Raw Data'!G1199:J1199, 2), 'Raw Data'!G1199:J1199, 0), AND('Raw Data'!K1199-'Raw Data'!L1199&lt;4, 'Raw Data'!K1199-'Raw Data'!L1199&gt;0)), 'Raw Data'!G1199, 0))</f>
        <v>0</v>
      </c>
      <c r="Q1205">
        <f>IF(ISBLANK('Raw Data'!J1199), 0, IF(AND(4=MATCH(LARGE('Raw Data'!G1199:J1199, 1), 'Raw Data'!G1199:J1199, 0), 'Raw Data'!L1199-'Raw Data'!K1199&gt;3), 'Raw Data'!J1199, 0))</f>
        <v>0</v>
      </c>
      <c r="R1205">
        <f>IF(ISBLANK('Raw Data'!J1199), 0, IF(AND(3=MATCH(LARGE('Raw Data'!G1199:J1199, 1), 'Raw Data'!G1199:J1199, 0), 'Raw Data'!K1199-'Raw Data'!L1199&gt;3), 'Raw Data'!I1199, 0))</f>
        <v>0</v>
      </c>
      <c r="S1205">
        <f>IF(AND('Raw Data'!L1199-'Raw Data'!K1199&gt;4, 'Raw Data'!F1199&lt;'Raw Data'!C1199), 'Raw Data'!J1199, 0)</f>
        <v>0</v>
      </c>
      <c r="T1205">
        <f>IF(AND('Raw Data'!K1199-'Raw Data'!L1199&gt;4, 'Raw Data'!F1199&gt;'Raw Data'!C1199), 'Raw Data'!I1199, 0)</f>
        <v>0</v>
      </c>
      <c r="U1205">
        <f>IF(AND('Raw Data'!L1199-'Raw Data'!K1199&lt;3, 'Raw Data'!L1199&gt;'Raw Data'!K1199, 'Raw Data'!F1199&lt;'Raw Data'!C1199), 'Raw Data'!H1199, 0)</f>
        <v>0</v>
      </c>
      <c r="V1205">
        <f>IF(AND('Raw Data'!L1199-'Raw Data'!K1199&lt;3, 'Raw Data'!L1199&gt;'Raw Data'!K1199, 'Raw Data'!F1199&gt;'Raw Data'!C1199), 'Raw Data'!G1199, 0)</f>
        <v>0</v>
      </c>
    </row>
    <row r="1206" spans="1:22" x14ac:dyDescent="0.3">
      <c r="A1206">
        <f>IF(AND('Raw Data'!F1200&lt;'Raw Data'!C1200, 'Raw Data'!L1200&gt;'Raw Data'!K1200, 'Raw Data'!L1200-'Raw Data'!K1200&gt;3), 'Raw Data'!J1200, 0)</f>
        <v>0</v>
      </c>
      <c r="B1206">
        <f>IF(AND('Raw Data'!C1200&lt;'Raw Data'!F1200, 'Raw Data'!K1200&gt;'Raw Data'!L1200, 'Raw Data'!K1200-'Raw Data'!L1200&gt;3), 'Raw Data'!I1200, 0)</f>
        <v>0</v>
      </c>
      <c r="C1206">
        <f>IF(AND('Raw Data'!F1200&lt;'Raw Data'!C1200, 'Raw Data'!L1200&gt;'Raw Data'!K1200, 'Raw Data'!L1200-'Raw Data'!K1200&lt;4), 'Raw Data'!H1200, 0)</f>
        <v>0</v>
      </c>
      <c r="D1206">
        <f>IF(AND('Raw Data'!C1200&lt;'Raw Data'!F1200, 'Raw Data'!K1200&gt;'Raw Data'!L1200, 'Raw Data'!K1200-'Raw Data'!L1200&lt;4), 'Raw Data'!G1200, 0)</f>
        <v>0</v>
      </c>
      <c r="E1206">
        <f>IF(ISBLANK('Raw Data'!J1200), 0, IF(AND(4=MATCH(LARGE('Raw Data'!G1200:J1200, 4), 'Raw Data'!G1200:J1200, 0), 'Raw Data'!L1200-'Raw Data'!K1200&gt;3), 'Raw Data'!J1200, 0))</f>
        <v>0</v>
      </c>
      <c r="F1206">
        <f>IF(ISBLANK('Raw Data'!J1200), 0, IF(AND(3=MATCH(LARGE('Raw Data'!G1200:J1200, 4), 'Raw Data'!G1200:J1200, 0), 'Raw Data'!K1200-'Raw Data'!L1200&gt;3), 'Raw Data'!I1200, 0))</f>
        <v>0</v>
      </c>
      <c r="G1206">
        <f>IF(ISBLANK('Raw Data'!J1200), 0, IF(AND(2=MATCH(LARGE('Raw Data'!G1200:J1200, 4), 'Raw Data'!G1200:J1200, 0), AND('Raw Data'!L1200-'Raw Data'!K1200&lt;4, 'Raw Data'!L1200-'Raw Data'!K1200&gt;0)), 'Raw Data'!H1200, 0))</f>
        <v>0</v>
      </c>
      <c r="H1206">
        <f>IF(ISBLANK('Raw Data'!J1200), 0, IF(AND(1=MATCH(LARGE('Raw Data'!G1200:J1200, 4), 'Raw Data'!G1200:J1200, 0), AND('Raw Data'!K1200-'Raw Data'!L1200&lt;4, 'Raw Data'!K1200-'Raw Data'!L1200&gt;0)), 'Raw Data'!G1200, 0))</f>
        <v>0</v>
      </c>
      <c r="I1206">
        <f>IF(ISBLANK('Raw Data'!J1200), 0, IF(AND(4=MATCH(LARGE('Raw Data'!G1200:J1200, 3), 'Raw Data'!G1200:J1200, 0), 'Raw Data'!L1200-'Raw Data'!K1200&gt;3), 'Raw Data'!J1200, 0))</f>
        <v>0</v>
      </c>
      <c r="J1206">
        <f>IF(ISBLANK('Raw Data'!J1200), 0, IF(AND(3=MATCH(LARGE('Raw Data'!G1200:J1200, 3), 'Raw Data'!G1200:J1200, 0), 'Raw Data'!K1200-'Raw Data'!L1200&gt;3), 'Raw Data'!I1200, 0))</f>
        <v>0</v>
      </c>
      <c r="K1206">
        <f>IF(ISBLANK('Raw Data'!J1200), 0, IF(AND(2=MATCH(LARGE('Raw Data'!G1200:J1200, 3), 'Raw Data'!G1200:J1200, 0), AND('Raw Data'!L1200-'Raw Data'!K1200&lt;4, 'Raw Data'!L1200-'Raw Data'!K1200&gt;0)), 'Raw Data'!H1200, 0))</f>
        <v>0</v>
      </c>
      <c r="L1206">
        <f>IF(ISBLANK('Raw Data'!J1200), 0, IF(AND(1=MATCH(LARGE('Raw Data'!G1200:J1200, 3), 'Raw Data'!G1200:J1200, 0), AND('Raw Data'!K1200-'Raw Data'!L1200&lt;4, 'Raw Data'!K1200-'Raw Data'!L1200&gt;0)), 'Raw Data'!G1200, 0))</f>
        <v>0</v>
      </c>
      <c r="M1206">
        <f>IF(ISBLANK('Raw Data'!J1200), 0, IF(AND(4=MATCH(LARGE('Raw Data'!G1200:J1200, 2), 'Raw Data'!G1200:J1200, 0), 'Raw Data'!L1200-'Raw Data'!K1200&gt;3), 'Raw Data'!J1200, 0))</f>
        <v>0</v>
      </c>
      <c r="N1206">
        <f>IF(ISBLANK('Raw Data'!J1200), 0, IF(AND(3=MATCH(LARGE('Raw Data'!G1200:J1200, 2), 'Raw Data'!G1200:J1200, 0), 'Raw Data'!K1200-'Raw Data'!L1200&gt;3), 'Raw Data'!I1200, 0))</f>
        <v>0</v>
      </c>
      <c r="O1206">
        <f>IF(ISBLANK('Raw Data'!J1200), 0, IF(AND(2=MATCH(LARGE('Raw Data'!G1200:J1200, 2), 'Raw Data'!G1200:J1200, 0), AND('Raw Data'!L1200-'Raw Data'!K1200&lt;4, 'Raw Data'!L1200-'Raw Data'!K1200&gt;0)), 'Raw Data'!H1200, 0))</f>
        <v>0</v>
      </c>
      <c r="P1206">
        <f>IF(ISBLANK('Raw Data'!J1200), 0, IF(AND(1=MATCH(LARGE('Raw Data'!G1200:J1200, 2), 'Raw Data'!G1200:J1200, 0), AND('Raw Data'!K1200-'Raw Data'!L1200&lt;4, 'Raw Data'!K1200-'Raw Data'!L1200&gt;0)), 'Raw Data'!G1200, 0))</f>
        <v>0</v>
      </c>
      <c r="Q1206">
        <f>IF(ISBLANK('Raw Data'!J1200), 0, IF(AND(4=MATCH(LARGE('Raw Data'!G1200:J1200, 1), 'Raw Data'!G1200:J1200, 0), 'Raw Data'!L1200-'Raw Data'!K1200&gt;3), 'Raw Data'!J1200, 0))</f>
        <v>0</v>
      </c>
      <c r="R1206">
        <f>IF(ISBLANK('Raw Data'!J1200), 0, IF(AND(3=MATCH(LARGE('Raw Data'!G1200:J1200, 1), 'Raw Data'!G1200:J1200, 0), 'Raw Data'!K1200-'Raw Data'!L1200&gt;3), 'Raw Data'!I1200, 0))</f>
        <v>0</v>
      </c>
      <c r="S1206">
        <f>IF(AND('Raw Data'!L1200-'Raw Data'!K1200&gt;4, 'Raw Data'!F1200&lt;'Raw Data'!C1200), 'Raw Data'!J1200, 0)</f>
        <v>0</v>
      </c>
      <c r="T1206">
        <f>IF(AND('Raw Data'!K1200-'Raw Data'!L1200&gt;4, 'Raw Data'!F1200&gt;'Raw Data'!C1200), 'Raw Data'!I1200, 0)</f>
        <v>0</v>
      </c>
      <c r="U1206">
        <f>IF(AND('Raw Data'!L1200-'Raw Data'!K1200&lt;3, 'Raw Data'!L1200&gt;'Raw Data'!K1200, 'Raw Data'!F1200&lt;'Raw Data'!C1200), 'Raw Data'!H1200, 0)</f>
        <v>0</v>
      </c>
      <c r="V1206">
        <f>IF(AND('Raw Data'!L1200-'Raw Data'!K1200&lt;3, 'Raw Data'!L1200&gt;'Raw Data'!K1200, 'Raw Data'!F1200&gt;'Raw Data'!C1200), 'Raw Data'!G1200, 0)</f>
        <v>0</v>
      </c>
    </row>
    <row r="1207" spans="1:22" x14ac:dyDescent="0.3">
      <c r="A1207">
        <f>IF(AND('Raw Data'!F1201&lt;'Raw Data'!C1201, 'Raw Data'!L1201&gt;'Raw Data'!K1201, 'Raw Data'!L1201-'Raw Data'!K1201&gt;3), 'Raw Data'!J1201, 0)</f>
        <v>0</v>
      </c>
      <c r="B1207">
        <f>IF(AND('Raw Data'!C1201&lt;'Raw Data'!F1201, 'Raw Data'!K1201&gt;'Raw Data'!L1201, 'Raw Data'!K1201-'Raw Data'!L1201&gt;3), 'Raw Data'!I1201, 0)</f>
        <v>0</v>
      </c>
      <c r="C1207">
        <f>IF(AND('Raw Data'!F1201&lt;'Raw Data'!C1201, 'Raw Data'!L1201&gt;'Raw Data'!K1201, 'Raw Data'!L1201-'Raw Data'!K1201&lt;4), 'Raw Data'!H1201, 0)</f>
        <v>0</v>
      </c>
      <c r="D1207">
        <f>IF(AND('Raw Data'!C1201&lt;'Raw Data'!F1201, 'Raw Data'!K1201&gt;'Raw Data'!L1201, 'Raw Data'!K1201-'Raw Data'!L1201&lt;4), 'Raw Data'!G1201, 0)</f>
        <v>0</v>
      </c>
      <c r="E1207">
        <f>IF(ISBLANK('Raw Data'!J1201), 0, IF(AND(4=MATCH(LARGE('Raw Data'!G1201:J1201, 4), 'Raw Data'!G1201:J1201, 0), 'Raw Data'!L1201-'Raw Data'!K1201&gt;3), 'Raw Data'!J1201, 0))</f>
        <v>0</v>
      </c>
      <c r="F1207">
        <f>IF(ISBLANK('Raw Data'!J1201), 0, IF(AND(3=MATCH(LARGE('Raw Data'!G1201:J1201, 4), 'Raw Data'!G1201:J1201, 0), 'Raw Data'!K1201-'Raw Data'!L1201&gt;3), 'Raw Data'!I1201, 0))</f>
        <v>0</v>
      </c>
      <c r="G1207">
        <f>IF(ISBLANK('Raw Data'!J1201), 0, IF(AND(2=MATCH(LARGE('Raw Data'!G1201:J1201, 4), 'Raw Data'!G1201:J1201, 0), AND('Raw Data'!L1201-'Raw Data'!K1201&lt;4, 'Raw Data'!L1201-'Raw Data'!K1201&gt;0)), 'Raw Data'!H1201, 0))</f>
        <v>0</v>
      </c>
      <c r="H1207">
        <f>IF(ISBLANK('Raw Data'!J1201), 0, IF(AND(1=MATCH(LARGE('Raw Data'!G1201:J1201, 4), 'Raw Data'!G1201:J1201, 0), AND('Raw Data'!K1201-'Raw Data'!L1201&lt;4, 'Raw Data'!K1201-'Raw Data'!L1201&gt;0)), 'Raw Data'!G1201, 0))</f>
        <v>0</v>
      </c>
      <c r="I1207">
        <f>IF(ISBLANK('Raw Data'!J1201), 0, IF(AND(4=MATCH(LARGE('Raw Data'!G1201:J1201, 3), 'Raw Data'!G1201:J1201, 0), 'Raw Data'!L1201-'Raw Data'!K1201&gt;3), 'Raw Data'!J1201, 0))</f>
        <v>0</v>
      </c>
      <c r="J1207">
        <f>IF(ISBLANK('Raw Data'!J1201), 0, IF(AND(3=MATCH(LARGE('Raw Data'!G1201:J1201, 3), 'Raw Data'!G1201:J1201, 0), 'Raw Data'!K1201-'Raw Data'!L1201&gt;3), 'Raw Data'!I1201, 0))</f>
        <v>0</v>
      </c>
      <c r="K1207">
        <f>IF(ISBLANK('Raw Data'!J1201), 0, IF(AND(2=MATCH(LARGE('Raw Data'!G1201:J1201, 3), 'Raw Data'!G1201:J1201, 0), AND('Raw Data'!L1201-'Raw Data'!K1201&lt;4, 'Raw Data'!L1201-'Raw Data'!K1201&gt;0)), 'Raw Data'!H1201, 0))</f>
        <v>0</v>
      </c>
      <c r="L1207">
        <f>IF(ISBLANK('Raw Data'!J1201), 0, IF(AND(1=MATCH(LARGE('Raw Data'!G1201:J1201, 3), 'Raw Data'!G1201:J1201, 0), AND('Raw Data'!K1201-'Raw Data'!L1201&lt;4, 'Raw Data'!K1201-'Raw Data'!L1201&gt;0)), 'Raw Data'!G1201, 0))</f>
        <v>0</v>
      </c>
      <c r="M1207">
        <f>IF(ISBLANK('Raw Data'!J1201), 0, IF(AND(4=MATCH(LARGE('Raw Data'!G1201:J1201, 2), 'Raw Data'!G1201:J1201, 0), 'Raw Data'!L1201-'Raw Data'!K1201&gt;3), 'Raw Data'!J1201, 0))</f>
        <v>0</v>
      </c>
      <c r="N1207">
        <f>IF(ISBLANK('Raw Data'!J1201), 0, IF(AND(3=MATCH(LARGE('Raw Data'!G1201:J1201, 2), 'Raw Data'!G1201:J1201, 0), 'Raw Data'!K1201-'Raw Data'!L1201&gt;3), 'Raw Data'!I1201, 0))</f>
        <v>0</v>
      </c>
      <c r="O1207">
        <f>IF(ISBLANK('Raw Data'!J1201), 0, IF(AND(2=MATCH(LARGE('Raw Data'!G1201:J1201, 2), 'Raw Data'!G1201:J1201, 0), AND('Raw Data'!L1201-'Raw Data'!K1201&lt;4, 'Raw Data'!L1201-'Raw Data'!K1201&gt;0)), 'Raw Data'!H1201, 0))</f>
        <v>0</v>
      </c>
      <c r="P1207">
        <f>IF(ISBLANK('Raw Data'!J1201), 0, IF(AND(1=MATCH(LARGE('Raw Data'!G1201:J1201, 2), 'Raw Data'!G1201:J1201, 0), AND('Raw Data'!K1201-'Raw Data'!L1201&lt;4, 'Raw Data'!K1201-'Raw Data'!L1201&gt;0)), 'Raw Data'!G1201, 0))</f>
        <v>0</v>
      </c>
      <c r="Q1207">
        <f>IF(ISBLANK('Raw Data'!J1201), 0, IF(AND(4=MATCH(LARGE('Raw Data'!G1201:J1201, 1), 'Raw Data'!G1201:J1201, 0), 'Raw Data'!L1201-'Raw Data'!K1201&gt;3), 'Raw Data'!J1201, 0))</f>
        <v>0</v>
      </c>
      <c r="R1207">
        <f>IF(ISBLANK('Raw Data'!J1201), 0, IF(AND(3=MATCH(LARGE('Raw Data'!G1201:J1201, 1), 'Raw Data'!G1201:J1201, 0), 'Raw Data'!K1201-'Raw Data'!L1201&gt;3), 'Raw Data'!I1201, 0))</f>
        <v>0</v>
      </c>
      <c r="S1207">
        <f>IF(AND('Raw Data'!L1201-'Raw Data'!K1201&gt;4, 'Raw Data'!F1201&lt;'Raw Data'!C1201), 'Raw Data'!J1201, 0)</f>
        <v>0</v>
      </c>
      <c r="T1207">
        <f>IF(AND('Raw Data'!K1201-'Raw Data'!L1201&gt;4, 'Raw Data'!F1201&gt;'Raw Data'!C1201), 'Raw Data'!I1201, 0)</f>
        <v>0</v>
      </c>
      <c r="U1207">
        <f>IF(AND('Raw Data'!L1201-'Raw Data'!K1201&lt;3, 'Raw Data'!L1201&gt;'Raw Data'!K1201, 'Raw Data'!F1201&lt;'Raw Data'!C1201), 'Raw Data'!H1201, 0)</f>
        <v>0</v>
      </c>
      <c r="V1207">
        <f>IF(AND('Raw Data'!L1201-'Raw Data'!K1201&lt;3, 'Raw Data'!L1201&gt;'Raw Data'!K1201, 'Raw Data'!F1201&gt;'Raw Data'!C1201), 'Raw Data'!G1201, 0)</f>
        <v>0</v>
      </c>
    </row>
    <row r="1208" spans="1:22" x14ac:dyDescent="0.3">
      <c r="A1208">
        <f>IF(AND('Raw Data'!F1202&lt;'Raw Data'!C1202, 'Raw Data'!L1202&gt;'Raw Data'!K1202, 'Raw Data'!L1202-'Raw Data'!K1202&gt;3), 'Raw Data'!J1202, 0)</f>
        <v>0</v>
      </c>
      <c r="B1208">
        <f>IF(AND('Raw Data'!C1202&lt;'Raw Data'!F1202, 'Raw Data'!K1202&gt;'Raw Data'!L1202, 'Raw Data'!K1202-'Raw Data'!L1202&gt;3), 'Raw Data'!I1202, 0)</f>
        <v>0</v>
      </c>
      <c r="C1208">
        <f>IF(AND('Raw Data'!F1202&lt;'Raw Data'!C1202, 'Raw Data'!L1202&gt;'Raw Data'!K1202, 'Raw Data'!L1202-'Raw Data'!K1202&lt;4), 'Raw Data'!H1202, 0)</f>
        <v>0</v>
      </c>
      <c r="D1208">
        <f>IF(AND('Raw Data'!C1202&lt;'Raw Data'!F1202, 'Raw Data'!K1202&gt;'Raw Data'!L1202, 'Raw Data'!K1202-'Raw Data'!L1202&lt;4), 'Raw Data'!G1202, 0)</f>
        <v>0</v>
      </c>
      <c r="E1208">
        <f>IF(ISBLANK('Raw Data'!J1202), 0, IF(AND(4=MATCH(LARGE('Raw Data'!G1202:J1202, 4), 'Raw Data'!G1202:J1202, 0), 'Raw Data'!L1202-'Raw Data'!K1202&gt;3), 'Raw Data'!J1202, 0))</f>
        <v>0</v>
      </c>
      <c r="F1208">
        <f>IF(ISBLANK('Raw Data'!J1202), 0, IF(AND(3=MATCH(LARGE('Raw Data'!G1202:J1202, 4), 'Raw Data'!G1202:J1202, 0), 'Raw Data'!K1202-'Raw Data'!L1202&gt;3), 'Raw Data'!I1202, 0))</f>
        <v>0</v>
      </c>
      <c r="G1208">
        <f>IF(ISBLANK('Raw Data'!J1202), 0, IF(AND(2=MATCH(LARGE('Raw Data'!G1202:J1202, 4), 'Raw Data'!G1202:J1202, 0), AND('Raw Data'!L1202-'Raw Data'!K1202&lt;4, 'Raw Data'!L1202-'Raw Data'!K1202&gt;0)), 'Raw Data'!H1202, 0))</f>
        <v>0</v>
      </c>
      <c r="H1208">
        <f>IF(ISBLANK('Raw Data'!J1202), 0, IF(AND(1=MATCH(LARGE('Raw Data'!G1202:J1202, 4), 'Raw Data'!G1202:J1202, 0), AND('Raw Data'!K1202-'Raw Data'!L1202&lt;4, 'Raw Data'!K1202-'Raw Data'!L1202&gt;0)), 'Raw Data'!G1202, 0))</f>
        <v>0</v>
      </c>
      <c r="I1208">
        <f>IF(ISBLANK('Raw Data'!J1202), 0, IF(AND(4=MATCH(LARGE('Raw Data'!G1202:J1202, 3), 'Raw Data'!G1202:J1202, 0), 'Raw Data'!L1202-'Raw Data'!K1202&gt;3), 'Raw Data'!J1202, 0))</f>
        <v>0</v>
      </c>
      <c r="J1208">
        <f>IF(ISBLANK('Raw Data'!J1202), 0, IF(AND(3=MATCH(LARGE('Raw Data'!G1202:J1202, 3), 'Raw Data'!G1202:J1202, 0), 'Raw Data'!K1202-'Raw Data'!L1202&gt;3), 'Raw Data'!I1202, 0))</f>
        <v>0</v>
      </c>
      <c r="K1208">
        <f>IF(ISBLANK('Raw Data'!J1202), 0, IF(AND(2=MATCH(LARGE('Raw Data'!G1202:J1202, 3), 'Raw Data'!G1202:J1202, 0), AND('Raw Data'!L1202-'Raw Data'!K1202&lt;4, 'Raw Data'!L1202-'Raw Data'!K1202&gt;0)), 'Raw Data'!H1202, 0))</f>
        <v>0</v>
      </c>
      <c r="L1208">
        <f>IF(ISBLANK('Raw Data'!J1202), 0, IF(AND(1=MATCH(LARGE('Raw Data'!G1202:J1202, 3), 'Raw Data'!G1202:J1202, 0), AND('Raw Data'!K1202-'Raw Data'!L1202&lt;4, 'Raw Data'!K1202-'Raw Data'!L1202&gt;0)), 'Raw Data'!G1202, 0))</f>
        <v>0</v>
      </c>
      <c r="M1208">
        <f>IF(ISBLANK('Raw Data'!J1202), 0, IF(AND(4=MATCH(LARGE('Raw Data'!G1202:J1202, 2), 'Raw Data'!G1202:J1202, 0), 'Raw Data'!L1202-'Raw Data'!K1202&gt;3), 'Raw Data'!J1202, 0))</f>
        <v>0</v>
      </c>
      <c r="N1208">
        <f>IF(ISBLANK('Raw Data'!J1202), 0, IF(AND(3=MATCH(LARGE('Raw Data'!G1202:J1202, 2), 'Raw Data'!G1202:J1202, 0), 'Raw Data'!K1202-'Raw Data'!L1202&gt;3), 'Raw Data'!I1202, 0))</f>
        <v>0</v>
      </c>
      <c r="O1208">
        <f>IF(ISBLANK('Raw Data'!J1202), 0, IF(AND(2=MATCH(LARGE('Raw Data'!G1202:J1202, 2), 'Raw Data'!G1202:J1202, 0), AND('Raw Data'!L1202-'Raw Data'!K1202&lt;4, 'Raw Data'!L1202-'Raw Data'!K1202&gt;0)), 'Raw Data'!H1202, 0))</f>
        <v>0</v>
      </c>
      <c r="P1208">
        <f>IF(ISBLANK('Raw Data'!J1202), 0, IF(AND(1=MATCH(LARGE('Raw Data'!G1202:J1202, 2), 'Raw Data'!G1202:J1202, 0), AND('Raw Data'!K1202-'Raw Data'!L1202&lt;4, 'Raw Data'!K1202-'Raw Data'!L1202&gt;0)), 'Raw Data'!G1202, 0))</f>
        <v>0</v>
      </c>
      <c r="Q1208">
        <f>IF(ISBLANK('Raw Data'!J1202), 0, IF(AND(4=MATCH(LARGE('Raw Data'!G1202:J1202, 1), 'Raw Data'!G1202:J1202, 0), 'Raw Data'!L1202-'Raw Data'!K1202&gt;3), 'Raw Data'!J1202, 0))</f>
        <v>0</v>
      </c>
      <c r="R1208">
        <f>IF(ISBLANK('Raw Data'!J1202), 0, IF(AND(3=MATCH(LARGE('Raw Data'!G1202:J1202, 1), 'Raw Data'!G1202:J1202, 0), 'Raw Data'!K1202-'Raw Data'!L1202&gt;3), 'Raw Data'!I1202, 0))</f>
        <v>0</v>
      </c>
      <c r="S1208">
        <f>IF(AND('Raw Data'!L1202-'Raw Data'!K1202&gt;4, 'Raw Data'!F1202&lt;'Raw Data'!C1202), 'Raw Data'!J1202, 0)</f>
        <v>0</v>
      </c>
      <c r="T1208">
        <f>IF(AND('Raw Data'!K1202-'Raw Data'!L1202&gt;4, 'Raw Data'!F1202&gt;'Raw Data'!C1202), 'Raw Data'!I1202, 0)</f>
        <v>0</v>
      </c>
      <c r="U1208">
        <f>IF(AND('Raw Data'!L1202-'Raw Data'!K1202&lt;3, 'Raw Data'!L1202&gt;'Raw Data'!K1202, 'Raw Data'!F1202&lt;'Raw Data'!C1202), 'Raw Data'!H1202, 0)</f>
        <v>0</v>
      </c>
      <c r="V1208">
        <f>IF(AND('Raw Data'!L1202-'Raw Data'!K1202&lt;3, 'Raw Data'!L1202&gt;'Raw Data'!K1202, 'Raw Data'!F1202&gt;'Raw Data'!C1202), 'Raw Data'!G1202, 0)</f>
        <v>0</v>
      </c>
    </row>
    <row r="1209" spans="1:22" x14ac:dyDescent="0.3">
      <c r="A1209">
        <f>IF(AND('Raw Data'!F1203&lt;'Raw Data'!C1203, 'Raw Data'!L1203&gt;'Raw Data'!K1203, 'Raw Data'!L1203-'Raw Data'!K1203&gt;3), 'Raw Data'!J1203, 0)</f>
        <v>0</v>
      </c>
      <c r="B1209">
        <f>IF(AND('Raw Data'!C1203&lt;'Raw Data'!F1203, 'Raw Data'!K1203&gt;'Raw Data'!L1203, 'Raw Data'!K1203-'Raw Data'!L1203&gt;3), 'Raw Data'!I1203, 0)</f>
        <v>0</v>
      </c>
      <c r="C1209">
        <f>IF(AND('Raw Data'!F1203&lt;'Raw Data'!C1203, 'Raw Data'!L1203&gt;'Raw Data'!K1203, 'Raw Data'!L1203-'Raw Data'!K1203&lt;4), 'Raw Data'!H1203, 0)</f>
        <v>0</v>
      </c>
      <c r="D1209">
        <f>IF(AND('Raw Data'!C1203&lt;'Raw Data'!F1203, 'Raw Data'!K1203&gt;'Raw Data'!L1203, 'Raw Data'!K1203-'Raw Data'!L1203&lt;4), 'Raw Data'!G1203, 0)</f>
        <v>0</v>
      </c>
      <c r="E1209">
        <f>IF(ISBLANK('Raw Data'!J1203), 0, IF(AND(4=MATCH(LARGE('Raw Data'!G1203:J1203, 4), 'Raw Data'!G1203:J1203, 0), 'Raw Data'!L1203-'Raw Data'!K1203&gt;3), 'Raw Data'!J1203, 0))</f>
        <v>0</v>
      </c>
      <c r="F1209">
        <f>IF(ISBLANK('Raw Data'!J1203), 0, IF(AND(3=MATCH(LARGE('Raw Data'!G1203:J1203, 4), 'Raw Data'!G1203:J1203, 0), 'Raw Data'!K1203-'Raw Data'!L1203&gt;3), 'Raw Data'!I1203, 0))</f>
        <v>0</v>
      </c>
      <c r="G1209">
        <f>IF(ISBLANK('Raw Data'!J1203), 0, IF(AND(2=MATCH(LARGE('Raw Data'!G1203:J1203, 4), 'Raw Data'!G1203:J1203, 0), AND('Raw Data'!L1203-'Raw Data'!K1203&lt;4, 'Raw Data'!L1203-'Raw Data'!K1203&gt;0)), 'Raw Data'!H1203, 0))</f>
        <v>0</v>
      </c>
      <c r="H1209">
        <f>IF(ISBLANK('Raw Data'!J1203), 0, IF(AND(1=MATCH(LARGE('Raw Data'!G1203:J1203, 4), 'Raw Data'!G1203:J1203, 0), AND('Raw Data'!K1203-'Raw Data'!L1203&lt;4, 'Raw Data'!K1203-'Raw Data'!L1203&gt;0)), 'Raw Data'!G1203, 0))</f>
        <v>0</v>
      </c>
      <c r="I1209">
        <f>IF(ISBLANK('Raw Data'!J1203), 0, IF(AND(4=MATCH(LARGE('Raw Data'!G1203:J1203, 3), 'Raw Data'!G1203:J1203, 0), 'Raw Data'!L1203-'Raw Data'!K1203&gt;3), 'Raw Data'!J1203, 0))</f>
        <v>0</v>
      </c>
      <c r="J1209">
        <f>IF(ISBLANK('Raw Data'!J1203), 0, IF(AND(3=MATCH(LARGE('Raw Data'!G1203:J1203, 3), 'Raw Data'!G1203:J1203, 0), 'Raw Data'!K1203-'Raw Data'!L1203&gt;3), 'Raw Data'!I1203, 0))</f>
        <v>0</v>
      </c>
      <c r="K1209">
        <f>IF(ISBLANK('Raw Data'!J1203), 0, IF(AND(2=MATCH(LARGE('Raw Data'!G1203:J1203, 3), 'Raw Data'!G1203:J1203, 0), AND('Raw Data'!L1203-'Raw Data'!K1203&lt;4, 'Raw Data'!L1203-'Raw Data'!K1203&gt;0)), 'Raw Data'!H1203, 0))</f>
        <v>0</v>
      </c>
      <c r="L1209">
        <f>IF(ISBLANK('Raw Data'!J1203), 0, IF(AND(1=MATCH(LARGE('Raw Data'!G1203:J1203, 3), 'Raw Data'!G1203:J1203, 0), AND('Raw Data'!K1203-'Raw Data'!L1203&lt;4, 'Raw Data'!K1203-'Raw Data'!L1203&gt;0)), 'Raw Data'!G1203, 0))</f>
        <v>0</v>
      </c>
      <c r="M1209">
        <f>IF(ISBLANK('Raw Data'!J1203), 0, IF(AND(4=MATCH(LARGE('Raw Data'!G1203:J1203, 2), 'Raw Data'!G1203:J1203, 0), 'Raw Data'!L1203-'Raw Data'!K1203&gt;3), 'Raw Data'!J1203, 0))</f>
        <v>0</v>
      </c>
      <c r="N1209">
        <f>IF(ISBLANK('Raw Data'!J1203), 0, IF(AND(3=MATCH(LARGE('Raw Data'!G1203:J1203, 2), 'Raw Data'!G1203:J1203, 0), 'Raw Data'!K1203-'Raw Data'!L1203&gt;3), 'Raw Data'!I1203, 0))</f>
        <v>0</v>
      </c>
      <c r="O1209">
        <f>IF(ISBLANK('Raw Data'!J1203), 0, IF(AND(2=MATCH(LARGE('Raw Data'!G1203:J1203, 2), 'Raw Data'!G1203:J1203, 0), AND('Raw Data'!L1203-'Raw Data'!K1203&lt;4, 'Raw Data'!L1203-'Raw Data'!K1203&gt;0)), 'Raw Data'!H1203, 0))</f>
        <v>0</v>
      </c>
      <c r="P1209">
        <f>IF(ISBLANK('Raw Data'!J1203), 0, IF(AND(1=MATCH(LARGE('Raw Data'!G1203:J1203, 2), 'Raw Data'!G1203:J1203, 0), AND('Raw Data'!K1203-'Raw Data'!L1203&lt;4, 'Raw Data'!K1203-'Raw Data'!L1203&gt;0)), 'Raw Data'!G1203, 0))</f>
        <v>0</v>
      </c>
      <c r="Q1209">
        <f>IF(ISBLANK('Raw Data'!J1203), 0, IF(AND(4=MATCH(LARGE('Raw Data'!G1203:J1203, 1), 'Raw Data'!G1203:J1203, 0), 'Raw Data'!L1203-'Raw Data'!K1203&gt;3), 'Raw Data'!J1203, 0))</f>
        <v>0</v>
      </c>
      <c r="R1209">
        <f>IF(ISBLANK('Raw Data'!J1203), 0, IF(AND(3=MATCH(LARGE('Raw Data'!G1203:J1203, 1), 'Raw Data'!G1203:J1203, 0), 'Raw Data'!K1203-'Raw Data'!L1203&gt;3), 'Raw Data'!I1203, 0))</f>
        <v>0</v>
      </c>
      <c r="S1209">
        <f>IF(AND('Raw Data'!L1203-'Raw Data'!K1203&gt;4, 'Raw Data'!F1203&lt;'Raw Data'!C1203), 'Raw Data'!J1203, 0)</f>
        <v>0</v>
      </c>
      <c r="T1209">
        <f>IF(AND('Raw Data'!K1203-'Raw Data'!L1203&gt;4, 'Raw Data'!F1203&gt;'Raw Data'!C1203), 'Raw Data'!I1203, 0)</f>
        <v>0</v>
      </c>
      <c r="U1209">
        <f>IF(AND('Raw Data'!L1203-'Raw Data'!K1203&lt;3, 'Raw Data'!L1203&gt;'Raw Data'!K1203, 'Raw Data'!F1203&lt;'Raw Data'!C1203), 'Raw Data'!H1203, 0)</f>
        <v>0</v>
      </c>
      <c r="V1209">
        <f>IF(AND('Raw Data'!L1203-'Raw Data'!K1203&lt;3, 'Raw Data'!L1203&gt;'Raw Data'!K1203, 'Raw Data'!F1203&gt;'Raw Data'!C1203), 'Raw Data'!G1203, 0)</f>
        <v>0</v>
      </c>
    </row>
    <row r="1210" spans="1:22" x14ac:dyDescent="0.3">
      <c r="A1210">
        <f>IF(AND('Raw Data'!F1204&lt;'Raw Data'!C1204, 'Raw Data'!L1204&gt;'Raw Data'!K1204, 'Raw Data'!L1204-'Raw Data'!K1204&gt;3), 'Raw Data'!J1204, 0)</f>
        <v>0</v>
      </c>
      <c r="B1210">
        <f>IF(AND('Raw Data'!C1204&lt;'Raw Data'!F1204, 'Raw Data'!K1204&gt;'Raw Data'!L1204, 'Raw Data'!K1204-'Raw Data'!L1204&gt;3), 'Raw Data'!I1204, 0)</f>
        <v>0</v>
      </c>
      <c r="C1210">
        <f>IF(AND('Raw Data'!F1204&lt;'Raw Data'!C1204, 'Raw Data'!L1204&gt;'Raw Data'!K1204, 'Raw Data'!L1204-'Raw Data'!K1204&lt;4), 'Raw Data'!H1204, 0)</f>
        <v>0</v>
      </c>
      <c r="D1210">
        <f>IF(AND('Raw Data'!C1204&lt;'Raw Data'!F1204, 'Raw Data'!K1204&gt;'Raw Data'!L1204, 'Raw Data'!K1204-'Raw Data'!L1204&lt;4), 'Raw Data'!G1204, 0)</f>
        <v>0</v>
      </c>
      <c r="E1210">
        <f>IF(ISBLANK('Raw Data'!J1204), 0, IF(AND(4=MATCH(LARGE('Raw Data'!G1204:J1204, 4), 'Raw Data'!G1204:J1204, 0), 'Raw Data'!L1204-'Raw Data'!K1204&gt;3), 'Raw Data'!J1204, 0))</f>
        <v>0</v>
      </c>
      <c r="F1210">
        <f>IF(ISBLANK('Raw Data'!J1204), 0, IF(AND(3=MATCH(LARGE('Raw Data'!G1204:J1204, 4), 'Raw Data'!G1204:J1204, 0), 'Raw Data'!K1204-'Raw Data'!L1204&gt;3), 'Raw Data'!I1204, 0))</f>
        <v>0</v>
      </c>
      <c r="G1210">
        <f>IF(ISBLANK('Raw Data'!J1204), 0, IF(AND(2=MATCH(LARGE('Raw Data'!G1204:J1204, 4), 'Raw Data'!G1204:J1204, 0), AND('Raw Data'!L1204-'Raw Data'!K1204&lt;4, 'Raw Data'!L1204-'Raw Data'!K1204&gt;0)), 'Raw Data'!H1204, 0))</f>
        <v>0</v>
      </c>
      <c r="H1210">
        <f>IF(ISBLANK('Raw Data'!J1204), 0, IF(AND(1=MATCH(LARGE('Raw Data'!G1204:J1204, 4), 'Raw Data'!G1204:J1204, 0), AND('Raw Data'!K1204-'Raw Data'!L1204&lt;4, 'Raw Data'!K1204-'Raw Data'!L1204&gt;0)), 'Raw Data'!G1204, 0))</f>
        <v>0</v>
      </c>
      <c r="I1210">
        <f>IF(ISBLANK('Raw Data'!J1204), 0, IF(AND(4=MATCH(LARGE('Raw Data'!G1204:J1204, 3), 'Raw Data'!G1204:J1204, 0), 'Raw Data'!L1204-'Raw Data'!K1204&gt;3), 'Raw Data'!J1204, 0))</f>
        <v>0</v>
      </c>
      <c r="J1210">
        <f>IF(ISBLANK('Raw Data'!J1204), 0, IF(AND(3=MATCH(LARGE('Raw Data'!G1204:J1204, 3), 'Raw Data'!G1204:J1204, 0), 'Raw Data'!K1204-'Raw Data'!L1204&gt;3), 'Raw Data'!I1204, 0))</f>
        <v>0</v>
      </c>
      <c r="K1210">
        <f>IF(ISBLANK('Raw Data'!J1204), 0, IF(AND(2=MATCH(LARGE('Raw Data'!G1204:J1204, 3), 'Raw Data'!G1204:J1204, 0), AND('Raw Data'!L1204-'Raw Data'!K1204&lt;4, 'Raw Data'!L1204-'Raw Data'!K1204&gt;0)), 'Raw Data'!H1204, 0))</f>
        <v>0</v>
      </c>
      <c r="L1210">
        <f>IF(ISBLANK('Raw Data'!J1204), 0, IF(AND(1=MATCH(LARGE('Raw Data'!G1204:J1204, 3), 'Raw Data'!G1204:J1204, 0), AND('Raw Data'!K1204-'Raw Data'!L1204&lt;4, 'Raw Data'!K1204-'Raw Data'!L1204&gt;0)), 'Raw Data'!G1204, 0))</f>
        <v>0</v>
      </c>
      <c r="M1210">
        <f>IF(ISBLANK('Raw Data'!J1204), 0, IF(AND(4=MATCH(LARGE('Raw Data'!G1204:J1204, 2), 'Raw Data'!G1204:J1204, 0), 'Raw Data'!L1204-'Raw Data'!K1204&gt;3), 'Raw Data'!J1204, 0))</f>
        <v>0</v>
      </c>
      <c r="N1210">
        <f>IF(ISBLANK('Raw Data'!J1204), 0, IF(AND(3=MATCH(LARGE('Raw Data'!G1204:J1204, 2), 'Raw Data'!G1204:J1204, 0), 'Raw Data'!K1204-'Raw Data'!L1204&gt;3), 'Raw Data'!I1204, 0))</f>
        <v>0</v>
      </c>
      <c r="O1210">
        <f>IF(ISBLANK('Raw Data'!J1204), 0, IF(AND(2=MATCH(LARGE('Raw Data'!G1204:J1204, 2), 'Raw Data'!G1204:J1204, 0), AND('Raw Data'!L1204-'Raw Data'!K1204&lt;4, 'Raw Data'!L1204-'Raw Data'!K1204&gt;0)), 'Raw Data'!H1204, 0))</f>
        <v>0</v>
      </c>
      <c r="P1210">
        <f>IF(ISBLANK('Raw Data'!J1204), 0, IF(AND(1=MATCH(LARGE('Raw Data'!G1204:J1204, 2), 'Raw Data'!G1204:J1204, 0), AND('Raw Data'!K1204-'Raw Data'!L1204&lt;4, 'Raw Data'!K1204-'Raw Data'!L1204&gt;0)), 'Raw Data'!G1204, 0))</f>
        <v>0</v>
      </c>
      <c r="Q1210">
        <f>IF(ISBLANK('Raw Data'!J1204), 0, IF(AND(4=MATCH(LARGE('Raw Data'!G1204:J1204, 1), 'Raw Data'!G1204:J1204, 0), 'Raw Data'!L1204-'Raw Data'!K1204&gt;3), 'Raw Data'!J1204, 0))</f>
        <v>0</v>
      </c>
      <c r="R1210">
        <f>IF(ISBLANK('Raw Data'!J1204), 0, IF(AND(3=MATCH(LARGE('Raw Data'!G1204:J1204, 1), 'Raw Data'!G1204:J1204, 0), 'Raw Data'!K1204-'Raw Data'!L1204&gt;3), 'Raw Data'!I1204, 0))</f>
        <v>0</v>
      </c>
      <c r="S1210">
        <f>IF(AND('Raw Data'!L1204-'Raw Data'!K1204&gt;4, 'Raw Data'!F1204&lt;'Raw Data'!C1204), 'Raw Data'!J1204, 0)</f>
        <v>0</v>
      </c>
      <c r="T1210">
        <f>IF(AND('Raw Data'!K1204-'Raw Data'!L1204&gt;4, 'Raw Data'!F1204&gt;'Raw Data'!C1204), 'Raw Data'!I1204, 0)</f>
        <v>0</v>
      </c>
      <c r="U1210">
        <f>IF(AND('Raw Data'!L1204-'Raw Data'!K1204&lt;3, 'Raw Data'!L1204&gt;'Raw Data'!K1204, 'Raw Data'!F1204&lt;'Raw Data'!C1204), 'Raw Data'!H1204, 0)</f>
        <v>0</v>
      </c>
      <c r="V1210">
        <f>IF(AND('Raw Data'!L1204-'Raw Data'!K1204&lt;3, 'Raw Data'!L1204&gt;'Raw Data'!K1204, 'Raw Data'!F1204&gt;'Raw Data'!C1204), 'Raw Data'!G1204, 0)</f>
        <v>0</v>
      </c>
    </row>
    <row r="1211" spans="1:22" x14ac:dyDescent="0.3">
      <c r="A1211">
        <f>IF(AND('Raw Data'!F1205&lt;'Raw Data'!C1205, 'Raw Data'!L1205&gt;'Raw Data'!K1205, 'Raw Data'!L1205-'Raw Data'!K1205&gt;3), 'Raw Data'!J1205, 0)</f>
        <v>0</v>
      </c>
      <c r="B1211">
        <f>IF(AND('Raw Data'!C1205&lt;'Raw Data'!F1205, 'Raw Data'!K1205&gt;'Raw Data'!L1205, 'Raw Data'!K1205-'Raw Data'!L1205&gt;3), 'Raw Data'!I1205, 0)</f>
        <v>0</v>
      </c>
      <c r="C1211">
        <f>IF(AND('Raw Data'!F1205&lt;'Raw Data'!C1205, 'Raw Data'!L1205&gt;'Raw Data'!K1205, 'Raw Data'!L1205-'Raw Data'!K1205&lt;4), 'Raw Data'!H1205, 0)</f>
        <v>0</v>
      </c>
      <c r="D1211">
        <f>IF(AND('Raw Data'!C1205&lt;'Raw Data'!F1205, 'Raw Data'!K1205&gt;'Raw Data'!L1205, 'Raw Data'!K1205-'Raw Data'!L1205&lt;4), 'Raw Data'!G1205, 0)</f>
        <v>0</v>
      </c>
      <c r="E1211">
        <f>IF(ISBLANK('Raw Data'!J1205), 0, IF(AND(4=MATCH(LARGE('Raw Data'!G1205:J1205, 4), 'Raw Data'!G1205:J1205, 0), 'Raw Data'!L1205-'Raw Data'!K1205&gt;3), 'Raw Data'!J1205, 0))</f>
        <v>0</v>
      </c>
      <c r="F1211">
        <f>IF(ISBLANK('Raw Data'!J1205), 0, IF(AND(3=MATCH(LARGE('Raw Data'!G1205:J1205, 4), 'Raw Data'!G1205:J1205, 0), 'Raw Data'!K1205-'Raw Data'!L1205&gt;3), 'Raw Data'!I1205, 0))</f>
        <v>0</v>
      </c>
      <c r="G1211">
        <f>IF(ISBLANK('Raw Data'!J1205), 0, IF(AND(2=MATCH(LARGE('Raw Data'!G1205:J1205, 4), 'Raw Data'!G1205:J1205, 0), AND('Raw Data'!L1205-'Raw Data'!K1205&lt;4, 'Raw Data'!L1205-'Raw Data'!K1205&gt;0)), 'Raw Data'!H1205, 0))</f>
        <v>0</v>
      </c>
      <c r="H1211">
        <f>IF(ISBLANK('Raw Data'!J1205), 0, IF(AND(1=MATCH(LARGE('Raw Data'!G1205:J1205, 4), 'Raw Data'!G1205:J1205, 0), AND('Raw Data'!K1205-'Raw Data'!L1205&lt;4, 'Raw Data'!K1205-'Raw Data'!L1205&gt;0)), 'Raw Data'!G1205, 0))</f>
        <v>0</v>
      </c>
      <c r="I1211">
        <f>IF(ISBLANK('Raw Data'!J1205), 0, IF(AND(4=MATCH(LARGE('Raw Data'!G1205:J1205, 3), 'Raw Data'!G1205:J1205, 0), 'Raw Data'!L1205-'Raw Data'!K1205&gt;3), 'Raw Data'!J1205, 0))</f>
        <v>0</v>
      </c>
      <c r="J1211">
        <f>IF(ISBLANK('Raw Data'!J1205), 0, IF(AND(3=MATCH(LARGE('Raw Data'!G1205:J1205, 3), 'Raw Data'!G1205:J1205, 0), 'Raw Data'!K1205-'Raw Data'!L1205&gt;3), 'Raw Data'!I1205, 0))</f>
        <v>0</v>
      </c>
      <c r="K1211">
        <f>IF(ISBLANK('Raw Data'!J1205), 0, IF(AND(2=MATCH(LARGE('Raw Data'!G1205:J1205, 3), 'Raw Data'!G1205:J1205, 0), AND('Raw Data'!L1205-'Raw Data'!K1205&lt;4, 'Raw Data'!L1205-'Raw Data'!K1205&gt;0)), 'Raw Data'!H1205, 0))</f>
        <v>0</v>
      </c>
      <c r="L1211">
        <f>IF(ISBLANK('Raw Data'!J1205), 0, IF(AND(1=MATCH(LARGE('Raw Data'!G1205:J1205, 3), 'Raw Data'!G1205:J1205, 0), AND('Raw Data'!K1205-'Raw Data'!L1205&lt;4, 'Raw Data'!K1205-'Raw Data'!L1205&gt;0)), 'Raw Data'!G1205, 0))</f>
        <v>0</v>
      </c>
      <c r="M1211">
        <f>IF(ISBLANK('Raw Data'!J1205), 0, IF(AND(4=MATCH(LARGE('Raw Data'!G1205:J1205, 2), 'Raw Data'!G1205:J1205, 0), 'Raw Data'!L1205-'Raw Data'!K1205&gt;3), 'Raw Data'!J1205, 0))</f>
        <v>0</v>
      </c>
      <c r="N1211">
        <f>IF(ISBLANK('Raw Data'!J1205), 0, IF(AND(3=MATCH(LARGE('Raw Data'!G1205:J1205, 2), 'Raw Data'!G1205:J1205, 0), 'Raw Data'!K1205-'Raw Data'!L1205&gt;3), 'Raw Data'!I1205, 0))</f>
        <v>0</v>
      </c>
      <c r="O1211">
        <f>IF(ISBLANK('Raw Data'!J1205), 0, IF(AND(2=MATCH(LARGE('Raw Data'!G1205:J1205, 2), 'Raw Data'!G1205:J1205, 0), AND('Raw Data'!L1205-'Raw Data'!K1205&lt;4, 'Raw Data'!L1205-'Raw Data'!K1205&gt;0)), 'Raw Data'!H1205, 0))</f>
        <v>0</v>
      </c>
      <c r="P1211">
        <f>IF(ISBLANK('Raw Data'!J1205), 0, IF(AND(1=MATCH(LARGE('Raw Data'!G1205:J1205, 2), 'Raw Data'!G1205:J1205, 0), AND('Raw Data'!K1205-'Raw Data'!L1205&lt;4, 'Raw Data'!K1205-'Raw Data'!L1205&gt;0)), 'Raw Data'!G1205, 0))</f>
        <v>0</v>
      </c>
      <c r="Q1211">
        <f>IF(ISBLANK('Raw Data'!J1205), 0, IF(AND(4=MATCH(LARGE('Raw Data'!G1205:J1205, 1), 'Raw Data'!G1205:J1205, 0), 'Raw Data'!L1205-'Raw Data'!K1205&gt;3), 'Raw Data'!J1205, 0))</f>
        <v>0</v>
      </c>
      <c r="R1211">
        <f>IF(ISBLANK('Raw Data'!J1205), 0, IF(AND(3=MATCH(LARGE('Raw Data'!G1205:J1205, 1), 'Raw Data'!G1205:J1205, 0), 'Raw Data'!K1205-'Raw Data'!L1205&gt;3), 'Raw Data'!I1205, 0))</f>
        <v>0</v>
      </c>
      <c r="S1211">
        <f>IF(AND('Raw Data'!L1205-'Raw Data'!K1205&gt;4, 'Raw Data'!F1205&lt;'Raw Data'!C1205), 'Raw Data'!J1205, 0)</f>
        <v>0</v>
      </c>
      <c r="T1211">
        <f>IF(AND('Raw Data'!K1205-'Raw Data'!L1205&gt;4, 'Raw Data'!F1205&gt;'Raw Data'!C1205), 'Raw Data'!I1205, 0)</f>
        <v>0</v>
      </c>
      <c r="U1211">
        <f>IF(AND('Raw Data'!L1205-'Raw Data'!K1205&lt;3, 'Raw Data'!L1205&gt;'Raw Data'!K1205, 'Raw Data'!F1205&lt;'Raw Data'!C1205), 'Raw Data'!H1205, 0)</f>
        <v>0</v>
      </c>
      <c r="V1211">
        <f>IF(AND('Raw Data'!L1205-'Raw Data'!K1205&lt;3, 'Raw Data'!L1205&gt;'Raw Data'!K1205, 'Raw Data'!F1205&gt;'Raw Data'!C1205), 'Raw Data'!G1205, 0)</f>
        <v>0</v>
      </c>
    </row>
    <row r="1212" spans="1:22" x14ac:dyDescent="0.3">
      <c r="A1212">
        <f>IF(AND('Raw Data'!F1206&lt;'Raw Data'!C1206, 'Raw Data'!L1206&gt;'Raw Data'!K1206, 'Raw Data'!L1206-'Raw Data'!K1206&gt;3), 'Raw Data'!J1206, 0)</f>
        <v>0</v>
      </c>
      <c r="B1212">
        <f>IF(AND('Raw Data'!C1206&lt;'Raw Data'!F1206, 'Raw Data'!K1206&gt;'Raw Data'!L1206, 'Raw Data'!K1206-'Raw Data'!L1206&gt;3), 'Raw Data'!I1206, 0)</f>
        <v>0</v>
      </c>
      <c r="C1212">
        <f>IF(AND('Raw Data'!F1206&lt;'Raw Data'!C1206, 'Raw Data'!L1206&gt;'Raw Data'!K1206, 'Raw Data'!L1206-'Raw Data'!K1206&lt;4), 'Raw Data'!H1206, 0)</f>
        <v>0</v>
      </c>
      <c r="D1212">
        <f>IF(AND('Raw Data'!C1206&lt;'Raw Data'!F1206, 'Raw Data'!K1206&gt;'Raw Data'!L1206, 'Raw Data'!K1206-'Raw Data'!L1206&lt;4), 'Raw Data'!G1206, 0)</f>
        <v>0</v>
      </c>
      <c r="E1212">
        <f>IF(ISBLANK('Raw Data'!J1206), 0, IF(AND(4=MATCH(LARGE('Raw Data'!G1206:J1206, 4), 'Raw Data'!G1206:J1206, 0), 'Raw Data'!L1206-'Raw Data'!K1206&gt;3), 'Raw Data'!J1206, 0))</f>
        <v>0</v>
      </c>
      <c r="F1212">
        <f>IF(ISBLANK('Raw Data'!J1206), 0, IF(AND(3=MATCH(LARGE('Raw Data'!G1206:J1206, 4), 'Raw Data'!G1206:J1206, 0), 'Raw Data'!K1206-'Raw Data'!L1206&gt;3), 'Raw Data'!I1206, 0))</f>
        <v>0</v>
      </c>
      <c r="G1212">
        <f>IF(ISBLANK('Raw Data'!J1206), 0, IF(AND(2=MATCH(LARGE('Raw Data'!G1206:J1206, 4), 'Raw Data'!G1206:J1206, 0), AND('Raw Data'!L1206-'Raw Data'!K1206&lt;4, 'Raw Data'!L1206-'Raw Data'!K1206&gt;0)), 'Raw Data'!H1206, 0))</f>
        <v>0</v>
      </c>
      <c r="H1212">
        <f>IF(ISBLANK('Raw Data'!J1206), 0, IF(AND(1=MATCH(LARGE('Raw Data'!G1206:J1206, 4), 'Raw Data'!G1206:J1206, 0), AND('Raw Data'!K1206-'Raw Data'!L1206&lt;4, 'Raw Data'!K1206-'Raw Data'!L1206&gt;0)), 'Raw Data'!G1206, 0))</f>
        <v>0</v>
      </c>
      <c r="I1212">
        <f>IF(ISBLANK('Raw Data'!J1206), 0, IF(AND(4=MATCH(LARGE('Raw Data'!G1206:J1206, 3), 'Raw Data'!G1206:J1206, 0), 'Raw Data'!L1206-'Raw Data'!K1206&gt;3), 'Raw Data'!J1206, 0))</f>
        <v>0</v>
      </c>
      <c r="J1212">
        <f>IF(ISBLANK('Raw Data'!J1206), 0, IF(AND(3=MATCH(LARGE('Raw Data'!G1206:J1206, 3), 'Raw Data'!G1206:J1206, 0), 'Raw Data'!K1206-'Raw Data'!L1206&gt;3), 'Raw Data'!I1206, 0))</f>
        <v>0</v>
      </c>
      <c r="K1212">
        <f>IF(ISBLANK('Raw Data'!J1206), 0, IF(AND(2=MATCH(LARGE('Raw Data'!G1206:J1206, 3), 'Raw Data'!G1206:J1206, 0), AND('Raw Data'!L1206-'Raw Data'!K1206&lt;4, 'Raw Data'!L1206-'Raw Data'!K1206&gt;0)), 'Raw Data'!H1206, 0))</f>
        <v>0</v>
      </c>
      <c r="L1212">
        <f>IF(ISBLANK('Raw Data'!J1206), 0, IF(AND(1=MATCH(LARGE('Raw Data'!G1206:J1206, 3), 'Raw Data'!G1206:J1206, 0), AND('Raw Data'!K1206-'Raw Data'!L1206&lt;4, 'Raw Data'!K1206-'Raw Data'!L1206&gt;0)), 'Raw Data'!G1206, 0))</f>
        <v>0</v>
      </c>
      <c r="M1212">
        <f>IF(ISBLANK('Raw Data'!J1206), 0, IF(AND(4=MATCH(LARGE('Raw Data'!G1206:J1206, 2), 'Raw Data'!G1206:J1206, 0), 'Raw Data'!L1206-'Raw Data'!K1206&gt;3), 'Raw Data'!J1206, 0))</f>
        <v>0</v>
      </c>
      <c r="N1212">
        <f>IF(ISBLANK('Raw Data'!J1206), 0, IF(AND(3=MATCH(LARGE('Raw Data'!G1206:J1206, 2), 'Raw Data'!G1206:J1206, 0), 'Raw Data'!K1206-'Raw Data'!L1206&gt;3), 'Raw Data'!I1206, 0))</f>
        <v>0</v>
      </c>
      <c r="O1212">
        <f>IF(ISBLANK('Raw Data'!J1206), 0, IF(AND(2=MATCH(LARGE('Raw Data'!G1206:J1206, 2), 'Raw Data'!G1206:J1206, 0), AND('Raw Data'!L1206-'Raw Data'!K1206&lt;4, 'Raw Data'!L1206-'Raw Data'!K1206&gt;0)), 'Raw Data'!H1206, 0))</f>
        <v>0</v>
      </c>
      <c r="P1212">
        <f>IF(ISBLANK('Raw Data'!J1206), 0, IF(AND(1=MATCH(LARGE('Raw Data'!G1206:J1206, 2), 'Raw Data'!G1206:J1206, 0), AND('Raw Data'!K1206-'Raw Data'!L1206&lt;4, 'Raw Data'!K1206-'Raw Data'!L1206&gt;0)), 'Raw Data'!G1206, 0))</f>
        <v>0</v>
      </c>
      <c r="Q1212">
        <f>IF(ISBLANK('Raw Data'!J1206), 0, IF(AND(4=MATCH(LARGE('Raw Data'!G1206:J1206, 1), 'Raw Data'!G1206:J1206, 0), 'Raw Data'!L1206-'Raw Data'!K1206&gt;3), 'Raw Data'!J1206, 0))</f>
        <v>0</v>
      </c>
      <c r="R1212">
        <f>IF(ISBLANK('Raw Data'!J1206), 0, IF(AND(3=MATCH(LARGE('Raw Data'!G1206:J1206, 1), 'Raw Data'!G1206:J1206, 0), 'Raw Data'!K1206-'Raw Data'!L1206&gt;3), 'Raw Data'!I1206, 0))</f>
        <v>0</v>
      </c>
      <c r="S1212">
        <f>IF(AND('Raw Data'!L1206-'Raw Data'!K1206&gt;4, 'Raw Data'!F1206&lt;'Raw Data'!C1206), 'Raw Data'!J1206, 0)</f>
        <v>0</v>
      </c>
      <c r="T1212">
        <f>IF(AND('Raw Data'!K1206-'Raw Data'!L1206&gt;4, 'Raw Data'!F1206&gt;'Raw Data'!C1206), 'Raw Data'!I1206, 0)</f>
        <v>0</v>
      </c>
      <c r="U1212">
        <f>IF(AND('Raw Data'!L1206-'Raw Data'!K1206&lt;3, 'Raw Data'!L1206&gt;'Raw Data'!K1206, 'Raw Data'!F1206&lt;'Raw Data'!C1206), 'Raw Data'!H1206, 0)</f>
        <v>0</v>
      </c>
      <c r="V1212">
        <f>IF(AND('Raw Data'!L1206-'Raw Data'!K1206&lt;3, 'Raw Data'!L1206&gt;'Raw Data'!K1206, 'Raw Data'!F1206&gt;'Raw Data'!C1206), 'Raw Data'!G1206, 0)</f>
        <v>0</v>
      </c>
    </row>
    <row r="1213" spans="1:22" x14ac:dyDescent="0.3">
      <c r="A1213">
        <f>IF(AND('Raw Data'!F1207&lt;'Raw Data'!C1207, 'Raw Data'!L1207&gt;'Raw Data'!K1207, 'Raw Data'!L1207-'Raw Data'!K1207&gt;3), 'Raw Data'!J1207, 0)</f>
        <v>0</v>
      </c>
      <c r="B1213">
        <f>IF(AND('Raw Data'!C1207&lt;'Raw Data'!F1207, 'Raw Data'!K1207&gt;'Raw Data'!L1207, 'Raw Data'!K1207-'Raw Data'!L1207&gt;3), 'Raw Data'!I1207, 0)</f>
        <v>0</v>
      </c>
      <c r="C1213">
        <f>IF(AND('Raw Data'!F1207&lt;'Raw Data'!C1207, 'Raw Data'!L1207&gt;'Raw Data'!K1207, 'Raw Data'!L1207-'Raw Data'!K1207&lt;4), 'Raw Data'!H1207, 0)</f>
        <v>0</v>
      </c>
      <c r="D1213">
        <f>IF(AND('Raw Data'!C1207&lt;'Raw Data'!F1207, 'Raw Data'!K1207&gt;'Raw Data'!L1207, 'Raw Data'!K1207-'Raw Data'!L1207&lt;4), 'Raw Data'!G1207, 0)</f>
        <v>0</v>
      </c>
      <c r="E1213">
        <f>IF(ISBLANK('Raw Data'!J1207), 0, IF(AND(4=MATCH(LARGE('Raw Data'!G1207:J1207, 4), 'Raw Data'!G1207:J1207, 0), 'Raw Data'!L1207-'Raw Data'!K1207&gt;3), 'Raw Data'!J1207, 0))</f>
        <v>0</v>
      </c>
      <c r="F1213">
        <f>IF(ISBLANK('Raw Data'!J1207), 0, IF(AND(3=MATCH(LARGE('Raw Data'!G1207:J1207, 4), 'Raw Data'!G1207:J1207, 0), 'Raw Data'!K1207-'Raw Data'!L1207&gt;3), 'Raw Data'!I1207, 0))</f>
        <v>0</v>
      </c>
      <c r="G1213">
        <f>IF(ISBLANK('Raw Data'!J1207), 0, IF(AND(2=MATCH(LARGE('Raw Data'!G1207:J1207, 4), 'Raw Data'!G1207:J1207, 0), AND('Raw Data'!L1207-'Raw Data'!K1207&lt;4, 'Raw Data'!L1207-'Raw Data'!K1207&gt;0)), 'Raw Data'!H1207, 0))</f>
        <v>0</v>
      </c>
      <c r="H1213">
        <f>IF(ISBLANK('Raw Data'!J1207), 0, IF(AND(1=MATCH(LARGE('Raw Data'!G1207:J1207, 4), 'Raw Data'!G1207:J1207, 0), AND('Raw Data'!K1207-'Raw Data'!L1207&lt;4, 'Raw Data'!K1207-'Raw Data'!L1207&gt;0)), 'Raw Data'!G1207, 0))</f>
        <v>0</v>
      </c>
      <c r="I1213">
        <f>IF(ISBLANK('Raw Data'!J1207), 0, IF(AND(4=MATCH(LARGE('Raw Data'!G1207:J1207, 3), 'Raw Data'!G1207:J1207, 0), 'Raw Data'!L1207-'Raw Data'!K1207&gt;3), 'Raw Data'!J1207, 0))</f>
        <v>0</v>
      </c>
      <c r="J1213">
        <f>IF(ISBLANK('Raw Data'!J1207), 0, IF(AND(3=MATCH(LARGE('Raw Data'!G1207:J1207, 3), 'Raw Data'!G1207:J1207, 0), 'Raw Data'!K1207-'Raw Data'!L1207&gt;3), 'Raw Data'!I1207, 0))</f>
        <v>0</v>
      </c>
      <c r="K1213">
        <f>IF(ISBLANK('Raw Data'!J1207), 0, IF(AND(2=MATCH(LARGE('Raw Data'!G1207:J1207, 3), 'Raw Data'!G1207:J1207, 0), AND('Raw Data'!L1207-'Raw Data'!K1207&lt;4, 'Raw Data'!L1207-'Raw Data'!K1207&gt;0)), 'Raw Data'!H1207, 0))</f>
        <v>0</v>
      </c>
      <c r="L1213">
        <f>IF(ISBLANK('Raw Data'!J1207), 0, IF(AND(1=MATCH(LARGE('Raw Data'!G1207:J1207, 3), 'Raw Data'!G1207:J1207, 0), AND('Raw Data'!K1207-'Raw Data'!L1207&lt;4, 'Raw Data'!K1207-'Raw Data'!L1207&gt;0)), 'Raw Data'!G1207, 0))</f>
        <v>0</v>
      </c>
      <c r="M1213">
        <f>IF(ISBLANK('Raw Data'!J1207), 0, IF(AND(4=MATCH(LARGE('Raw Data'!G1207:J1207, 2), 'Raw Data'!G1207:J1207, 0), 'Raw Data'!L1207-'Raw Data'!K1207&gt;3), 'Raw Data'!J1207, 0))</f>
        <v>0</v>
      </c>
      <c r="N1213">
        <f>IF(ISBLANK('Raw Data'!J1207), 0, IF(AND(3=MATCH(LARGE('Raw Data'!G1207:J1207, 2), 'Raw Data'!G1207:J1207, 0), 'Raw Data'!K1207-'Raw Data'!L1207&gt;3), 'Raw Data'!I1207, 0))</f>
        <v>0</v>
      </c>
      <c r="O1213">
        <f>IF(ISBLANK('Raw Data'!J1207), 0, IF(AND(2=MATCH(LARGE('Raw Data'!G1207:J1207, 2), 'Raw Data'!G1207:J1207, 0), AND('Raw Data'!L1207-'Raw Data'!K1207&lt;4, 'Raw Data'!L1207-'Raw Data'!K1207&gt;0)), 'Raw Data'!H1207, 0))</f>
        <v>0</v>
      </c>
      <c r="P1213">
        <f>IF(ISBLANK('Raw Data'!J1207), 0, IF(AND(1=MATCH(LARGE('Raw Data'!G1207:J1207, 2), 'Raw Data'!G1207:J1207, 0), AND('Raw Data'!K1207-'Raw Data'!L1207&lt;4, 'Raw Data'!K1207-'Raw Data'!L1207&gt;0)), 'Raw Data'!G1207, 0))</f>
        <v>0</v>
      </c>
      <c r="Q1213">
        <f>IF(ISBLANK('Raw Data'!J1207), 0, IF(AND(4=MATCH(LARGE('Raw Data'!G1207:J1207, 1), 'Raw Data'!G1207:J1207, 0), 'Raw Data'!L1207-'Raw Data'!K1207&gt;3), 'Raw Data'!J1207, 0))</f>
        <v>0</v>
      </c>
      <c r="R1213">
        <f>IF(ISBLANK('Raw Data'!J1207), 0, IF(AND(3=MATCH(LARGE('Raw Data'!G1207:J1207, 1), 'Raw Data'!G1207:J1207, 0), 'Raw Data'!K1207-'Raw Data'!L1207&gt;3), 'Raw Data'!I1207, 0))</f>
        <v>0</v>
      </c>
      <c r="S1213">
        <f>IF(AND('Raw Data'!L1207-'Raw Data'!K1207&gt;4, 'Raw Data'!F1207&lt;'Raw Data'!C1207), 'Raw Data'!J1207, 0)</f>
        <v>0</v>
      </c>
      <c r="T1213">
        <f>IF(AND('Raw Data'!K1207-'Raw Data'!L1207&gt;4, 'Raw Data'!F1207&gt;'Raw Data'!C1207), 'Raw Data'!I1207, 0)</f>
        <v>0</v>
      </c>
      <c r="U1213">
        <f>IF(AND('Raw Data'!L1207-'Raw Data'!K1207&lt;3, 'Raw Data'!L1207&gt;'Raw Data'!K1207, 'Raw Data'!F1207&lt;'Raw Data'!C1207), 'Raw Data'!H1207, 0)</f>
        <v>0</v>
      </c>
      <c r="V1213">
        <f>IF(AND('Raw Data'!L1207-'Raw Data'!K1207&lt;3, 'Raw Data'!L1207&gt;'Raw Data'!K1207, 'Raw Data'!F1207&gt;'Raw Data'!C1207), 'Raw Data'!G1207, 0)</f>
        <v>0</v>
      </c>
    </row>
    <row r="1214" spans="1:22" x14ac:dyDescent="0.3">
      <c r="A1214">
        <f>IF(AND('Raw Data'!F1208&lt;'Raw Data'!C1208, 'Raw Data'!L1208&gt;'Raw Data'!K1208, 'Raw Data'!L1208-'Raw Data'!K1208&gt;3), 'Raw Data'!J1208, 0)</f>
        <v>0</v>
      </c>
      <c r="B1214">
        <f>IF(AND('Raw Data'!C1208&lt;'Raw Data'!F1208, 'Raw Data'!K1208&gt;'Raw Data'!L1208, 'Raw Data'!K1208-'Raw Data'!L1208&gt;3), 'Raw Data'!I1208, 0)</f>
        <v>0</v>
      </c>
      <c r="C1214">
        <f>IF(AND('Raw Data'!F1208&lt;'Raw Data'!C1208, 'Raw Data'!L1208&gt;'Raw Data'!K1208, 'Raw Data'!L1208-'Raw Data'!K1208&lt;4), 'Raw Data'!H1208, 0)</f>
        <v>0</v>
      </c>
      <c r="D1214">
        <f>IF(AND('Raw Data'!C1208&lt;'Raw Data'!F1208, 'Raw Data'!K1208&gt;'Raw Data'!L1208, 'Raw Data'!K1208-'Raw Data'!L1208&lt;4), 'Raw Data'!G1208, 0)</f>
        <v>0</v>
      </c>
      <c r="E1214">
        <f>IF(ISBLANK('Raw Data'!J1208), 0, IF(AND(4=MATCH(LARGE('Raw Data'!G1208:J1208, 4), 'Raw Data'!G1208:J1208, 0), 'Raw Data'!L1208-'Raw Data'!K1208&gt;3), 'Raw Data'!J1208, 0))</f>
        <v>0</v>
      </c>
      <c r="F1214">
        <f>IF(ISBLANK('Raw Data'!J1208), 0, IF(AND(3=MATCH(LARGE('Raw Data'!G1208:J1208, 4), 'Raw Data'!G1208:J1208, 0), 'Raw Data'!K1208-'Raw Data'!L1208&gt;3), 'Raw Data'!I1208, 0))</f>
        <v>0</v>
      </c>
      <c r="G1214">
        <f>IF(ISBLANK('Raw Data'!J1208), 0, IF(AND(2=MATCH(LARGE('Raw Data'!G1208:J1208, 4), 'Raw Data'!G1208:J1208, 0), AND('Raw Data'!L1208-'Raw Data'!K1208&lt;4, 'Raw Data'!L1208-'Raw Data'!K1208&gt;0)), 'Raw Data'!H1208, 0))</f>
        <v>0</v>
      </c>
      <c r="H1214">
        <f>IF(ISBLANK('Raw Data'!J1208), 0, IF(AND(1=MATCH(LARGE('Raw Data'!G1208:J1208, 4), 'Raw Data'!G1208:J1208, 0), AND('Raw Data'!K1208-'Raw Data'!L1208&lt;4, 'Raw Data'!K1208-'Raw Data'!L1208&gt;0)), 'Raw Data'!G1208, 0))</f>
        <v>0</v>
      </c>
      <c r="I1214">
        <f>IF(ISBLANK('Raw Data'!J1208), 0, IF(AND(4=MATCH(LARGE('Raw Data'!G1208:J1208, 3), 'Raw Data'!G1208:J1208, 0), 'Raw Data'!L1208-'Raw Data'!K1208&gt;3), 'Raw Data'!J1208, 0))</f>
        <v>0</v>
      </c>
      <c r="J1214">
        <f>IF(ISBLANK('Raw Data'!J1208), 0, IF(AND(3=MATCH(LARGE('Raw Data'!G1208:J1208, 3), 'Raw Data'!G1208:J1208, 0), 'Raw Data'!K1208-'Raw Data'!L1208&gt;3), 'Raw Data'!I1208, 0))</f>
        <v>0</v>
      </c>
      <c r="K1214">
        <f>IF(ISBLANK('Raw Data'!J1208), 0, IF(AND(2=MATCH(LARGE('Raw Data'!G1208:J1208, 3), 'Raw Data'!G1208:J1208, 0), AND('Raw Data'!L1208-'Raw Data'!K1208&lt;4, 'Raw Data'!L1208-'Raw Data'!K1208&gt;0)), 'Raw Data'!H1208, 0))</f>
        <v>0</v>
      </c>
      <c r="L1214">
        <f>IF(ISBLANK('Raw Data'!J1208), 0, IF(AND(1=MATCH(LARGE('Raw Data'!G1208:J1208, 3), 'Raw Data'!G1208:J1208, 0), AND('Raw Data'!K1208-'Raw Data'!L1208&lt;4, 'Raw Data'!K1208-'Raw Data'!L1208&gt;0)), 'Raw Data'!G1208, 0))</f>
        <v>0</v>
      </c>
      <c r="M1214">
        <f>IF(ISBLANK('Raw Data'!J1208), 0, IF(AND(4=MATCH(LARGE('Raw Data'!G1208:J1208, 2), 'Raw Data'!G1208:J1208, 0), 'Raw Data'!L1208-'Raw Data'!K1208&gt;3), 'Raw Data'!J1208, 0))</f>
        <v>0</v>
      </c>
      <c r="N1214">
        <f>IF(ISBLANK('Raw Data'!J1208), 0, IF(AND(3=MATCH(LARGE('Raw Data'!G1208:J1208, 2), 'Raw Data'!G1208:J1208, 0), 'Raw Data'!K1208-'Raw Data'!L1208&gt;3), 'Raw Data'!I1208, 0))</f>
        <v>0</v>
      </c>
      <c r="O1214">
        <f>IF(ISBLANK('Raw Data'!J1208), 0, IF(AND(2=MATCH(LARGE('Raw Data'!G1208:J1208, 2), 'Raw Data'!G1208:J1208, 0), AND('Raw Data'!L1208-'Raw Data'!K1208&lt;4, 'Raw Data'!L1208-'Raw Data'!K1208&gt;0)), 'Raw Data'!H1208, 0))</f>
        <v>0</v>
      </c>
      <c r="P1214">
        <f>IF(ISBLANK('Raw Data'!J1208), 0, IF(AND(1=MATCH(LARGE('Raw Data'!G1208:J1208, 2), 'Raw Data'!G1208:J1208, 0), AND('Raw Data'!K1208-'Raw Data'!L1208&lt;4, 'Raw Data'!K1208-'Raw Data'!L1208&gt;0)), 'Raw Data'!G1208, 0))</f>
        <v>0</v>
      </c>
      <c r="Q1214">
        <f>IF(ISBLANK('Raw Data'!J1208), 0, IF(AND(4=MATCH(LARGE('Raw Data'!G1208:J1208, 1), 'Raw Data'!G1208:J1208, 0), 'Raw Data'!L1208-'Raw Data'!K1208&gt;3), 'Raw Data'!J1208, 0))</f>
        <v>0</v>
      </c>
      <c r="R1214">
        <f>IF(ISBLANK('Raw Data'!J1208), 0, IF(AND(3=MATCH(LARGE('Raw Data'!G1208:J1208, 1), 'Raw Data'!G1208:J1208, 0), 'Raw Data'!K1208-'Raw Data'!L1208&gt;3), 'Raw Data'!I1208, 0))</f>
        <v>0</v>
      </c>
      <c r="S1214">
        <f>IF(AND('Raw Data'!L1208-'Raw Data'!K1208&gt;4, 'Raw Data'!F1208&lt;'Raw Data'!C1208), 'Raw Data'!J1208, 0)</f>
        <v>0</v>
      </c>
      <c r="T1214">
        <f>IF(AND('Raw Data'!K1208-'Raw Data'!L1208&gt;4, 'Raw Data'!F1208&gt;'Raw Data'!C1208), 'Raw Data'!I1208, 0)</f>
        <v>0</v>
      </c>
      <c r="U1214">
        <f>IF(AND('Raw Data'!L1208-'Raw Data'!K1208&lt;3, 'Raw Data'!L1208&gt;'Raw Data'!K1208, 'Raw Data'!F1208&lt;'Raw Data'!C1208), 'Raw Data'!H1208, 0)</f>
        <v>0</v>
      </c>
      <c r="V1214">
        <f>IF(AND('Raw Data'!L1208-'Raw Data'!K1208&lt;3, 'Raw Data'!L1208&gt;'Raw Data'!K1208, 'Raw Data'!F1208&gt;'Raw Data'!C1208), 'Raw Data'!G1208, 0)</f>
        <v>0</v>
      </c>
    </row>
    <row r="1215" spans="1:22" x14ac:dyDescent="0.3">
      <c r="A1215">
        <f>IF(AND('Raw Data'!F1209&lt;'Raw Data'!C1209, 'Raw Data'!L1209&gt;'Raw Data'!K1209, 'Raw Data'!L1209-'Raw Data'!K1209&gt;3), 'Raw Data'!J1209, 0)</f>
        <v>0</v>
      </c>
      <c r="B1215">
        <f>IF(AND('Raw Data'!C1209&lt;'Raw Data'!F1209, 'Raw Data'!K1209&gt;'Raw Data'!L1209, 'Raw Data'!K1209-'Raw Data'!L1209&gt;3), 'Raw Data'!I1209, 0)</f>
        <v>0</v>
      </c>
      <c r="C1215">
        <f>IF(AND('Raw Data'!F1209&lt;'Raw Data'!C1209, 'Raw Data'!L1209&gt;'Raw Data'!K1209, 'Raw Data'!L1209-'Raw Data'!K1209&lt;4), 'Raw Data'!H1209, 0)</f>
        <v>0</v>
      </c>
      <c r="D1215">
        <f>IF(AND('Raw Data'!C1209&lt;'Raw Data'!F1209, 'Raw Data'!K1209&gt;'Raw Data'!L1209, 'Raw Data'!K1209-'Raw Data'!L1209&lt;4), 'Raw Data'!G1209, 0)</f>
        <v>0</v>
      </c>
      <c r="E1215">
        <f>IF(ISBLANK('Raw Data'!J1209), 0, IF(AND(4=MATCH(LARGE('Raw Data'!G1209:J1209, 4), 'Raw Data'!G1209:J1209, 0), 'Raw Data'!L1209-'Raw Data'!K1209&gt;3), 'Raw Data'!J1209, 0))</f>
        <v>0</v>
      </c>
      <c r="F1215">
        <f>IF(ISBLANK('Raw Data'!J1209), 0, IF(AND(3=MATCH(LARGE('Raw Data'!G1209:J1209, 4), 'Raw Data'!G1209:J1209, 0), 'Raw Data'!K1209-'Raw Data'!L1209&gt;3), 'Raw Data'!I1209, 0))</f>
        <v>0</v>
      </c>
      <c r="G1215">
        <f>IF(ISBLANK('Raw Data'!J1209), 0, IF(AND(2=MATCH(LARGE('Raw Data'!G1209:J1209, 4), 'Raw Data'!G1209:J1209, 0), AND('Raw Data'!L1209-'Raw Data'!K1209&lt;4, 'Raw Data'!L1209-'Raw Data'!K1209&gt;0)), 'Raw Data'!H1209, 0))</f>
        <v>0</v>
      </c>
      <c r="H1215">
        <f>IF(ISBLANK('Raw Data'!J1209), 0, IF(AND(1=MATCH(LARGE('Raw Data'!G1209:J1209, 4), 'Raw Data'!G1209:J1209, 0), AND('Raw Data'!K1209-'Raw Data'!L1209&lt;4, 'Raw Data'!K1209-'Raw Data'!L1209&gt;0)), 'Raw Data'!G1209, 0))</f>
        <v>0</v>
      </c>
      <c r="I1215">
        <f>IF(ISBLANK('Raw Data'!J1209), 0, IF(AND(4=MATCH(LARGE('Raw Data'!G1209:J1209, 3), 'Raw Data'!G1209:J1209, 0), 'Raw Data'!L1209-'Raw Data'!K1209&gt;3), 'Raw Data'!J1209, 0))</f>
        <v>0</v>
      </c>
      <c r="J1215">
        <f>IF(ISBLANK('Raw Data'!J1209), 0, IF(AND(3=MATCH(LARGE('Raw Data'!G1209:J1209, 3), 'Raw Data'!G1209:J1209, 0), 'Raw Data'!K1209-'Raw Data'!L1209&gt;3), 'Raw Data'!I1209, 0))</f>
        <v>0</v>
      </c>
      <c r="K1215">
        <f>IF(ISBLANK('Raw Data'!J1209), 0, IF(AND(2=MATCH(LARGE('Raw Data'!G1209:J1209, 3), 'Raw Data'!G1209:J1209, 0), AND('Raw Data'!L1209-'Raw Data'!K1209&lt;4, 'Raw Data'!L1209-'Raw Data'!K1209&gt;0)), 'Raw Data'!H1209, 0))</f>
        <v>0</v>
      </c>
      <c r="L1215">
        <f>IF(ISBLANK('Raw Data'!J1209), 0, IF(AND(1=MATCH(LARGE('Raw Data'!G1209:J1209, 3), 'Raw Data'!G1209:J1209, 0), AND('Raw Data'!K1209-'Raw Data'!L1209&lt;4, 'Raw Data'!K1209-'Raw Data'!L1209&gt;0)), 'Raw Data'!G1209, 0))</f>
        <v>0</v>
      </c>
      <c r="M1215">
        <f>IF(ISBLANK('Raw Data'!J1209), 0, IF(AND(4=MATCH(LARGE('Raw Data'!G1209:J1209, 2), 'Raw Data'!G1209:J1209, 0), 'Raw Data'!L1209-'Raw Data'!K1209&gt;3), 'Raw Data'!J1209, 0))</f>
        <v>0</v>
      </c>
      <c r="N1215">
        <f>IF(ISBLANK('Raw Data'!J1209), 0, IF(AND(3=MATCH(LARGE('Raw Data'!G1209:J1209, 2), 'Raw Data'!G1209:J1209, 0), 'Raw Data'!K1209-'Raw Data'!L1209&gt;3), 'Raw Data'!I1209, 0))</f>
        <v>0</v>
      </c>
      <c r="O1215">
        <f>IF(ISBLANK('Raw Data'!J1209), 0, IF(AND(2=MATCH(LARGE('Raw Data'!G1209:J1209, 2), 'Raw Data'!G1209:J1209, 0), AND('Raw Data'!L1209-'Raw Data'!K1209&lt;4, 'Raw Data'!L1209-'Raw Data'!K1209&gt;0)), 'Raw Data'!H1209, 0))</f>
        <v>0</v>
      </c>
      <c r="P1215">
        <f>IF(ISBLANK('Raw Data'!J1209), 0, IF(AND(1=MATCH(LARGE('Raw Data'!G1209:J1209, 2), 'Raw Data'!G1209:J1209, 0), AND('Raw Data'!K1209-'Raw Data'!L1209&lt;4, 'Raw Data'!K1209-'Raw Data'!L1209&gt;0)), 'Raw Data'!G1209, 0))</f>
        <v>0</v>
      </c>
      <c r="Q1215">
        <f>IF(ISBLANK('Raw Data'!J1209), 0, IF(AND(4=MATCH(LARGE('Raw Data'!G1209:J1209, 1), 'Raw Data'!G1209:J1209, 0), 'Raw Data'!L1209-'Raw Data'!K1209&gt;3), 'Raw Data'!J1209, 0))</f>
        <v>0</v>
      </c>
      <c r="R1215">
        <f>IF(ISBLANK('Raw Data'!J1209), 0, IF(AND(3=MATCH(LARGE('Raw Data'!G1209:J1209, 1), 'Raw Data'!G1209:J1209, 0), 'Raw Data'!K1209-'Raw Data'!L1209&gt;3), 'Raw Data'!I1209, 0))</f>
        <v>0</v>
      </c>
      <c r="S1215">
        <f>IF(AND('Raw Data'!L1209-'Raw Data'!K1209&gt;4, 'Raw Data'!F1209&lt;'Raw Data'!C1209), 'Raw Data'!J1209, 0)</f>
        <v>0</v>
      </c>
      <c r="T1215">
        <f>IF(AND('Raw Data'!K1209-'Raw Data'!L1209&gt;4, 'Raw Data'!F1209&gt;'Raw Data'!C1209), 'Raw Data'!I1209, 0)</f>
        <v>0</v>
      </c>
      <c r="U1215">
        <f>IF(AND('Raw Data'!L1209-'Raw Data'!K1209&lt;3, 'Raw Data'!L1209&gt;'Raw Data'!K1209, 'Raw Data'!F1209&lt;'Raw Data'!C1209), 'Raw Data'!H1209, 0)</f>
        <v>0</v>
      </c>
      <c r="V1215">
        <f>IF(AND('Raw Data'!L1209-'Raw Data'!K1209&lt;3, 'Raw Data'!L1209&gt;'Raw Data'!K1209, 'Raw Data'!F1209&gt;'Raw Data'!C1209), 'Raw Data'!G1209, 0)</f>
        <v>0</v>
      </c>
    </row>
    <row r="1216" spans="1:22" x14ac:dyDescent="0.3">
      <c r="A1216">
        <f>IF(AND('Raw Data'!F1210&lt;'Raw Data'!C1210, 'Raw Data'!L1210&gt;'Raw Data'!K1210, 'Raw Data'!L1210-'Raw Data'!K1210&gt;3), 'Raw Data'!J1210, 0)</f>
        <v>0</v>
      </c>
      <c r="B1216">
        <f>IF(AND('Raw Data'!C1210&lt;'Raw Data'!F1210, 'Raw Data'!K1210&gt;'Raw Data'!L1210, 'Raw Data'!K1210-'Raw Data'!L1210&gt;3), 'Raw Data'!I1210, 0)</f>
        <v>0</v>
      </c>
      <c r="C1216">
        <f>IF(AND('Raw Data'!F1210&lt;'Raw Data'!C1210, 'Raw Data'!L1210&gt;'Raw Data'!K1210, 'Raw Data'!L1210-'Raw Data'!K1210&lt;4), 'Raw Data'!H1210, 0)</f>
        <v>0</v>
      </c>
      <c r="D1216">
        <f>IF(AND('Raw Data'!C1210&lt;'Raw Data'!F1210, 'Raw Data'!K1210&gt;'Raw Data'!L1210, 'Raw Data'!K1210-'Raw Data'!L1210&lt;4), 'Raw Data'!G1210, 0)</f>
        <v>0</v>
      </c>
      <c r="E1216">
        <f>IF(ISBLANK('Raw Data'!J1210), 0, IF(AND(4=MATCH(LARGE('Raw Data'!G1210:J1210, 4), 'Raw Data'!G1210:J1210, 0), 'Raw Data'!L1210-'Raw Data'!K1210&gt;3), 'Raw Data'!J1210, 0))</f>
        <v>0</v>
      </c>
      <c r="F1216">
        <f>IF(ISBLANK('Raw Data'!J1210), 0, IF(AND(3=MATCH(LARGE('Raw Data'!G1210:J1210, 4), 'Raw Data'!G1210:J1210, 0), 'Raw Data'!K1210-'Raw Data'!L1210&gt;3), 'Raw Data'!I1210, 0))</f>
        <v>0</v>
      </c>
      <c r="G1216">
        <f>IF(ISBLANK('Raw Data'!J1210), 0, IF(AND(2=MATCH(LARGE('Raw Data'!G1210:J1210, 4), 'Raw Data'!G1210:J1210, 0), AND('Raw Data'!L1210-'Raw Data'!K1210&lt;4, 'Raw Data'!L1210-'Raw Data'!K1210&gt;0)), 'Raw Data'!H1210, 0))</f>
        <v>0</v>
      </c>
      <c r="H1216">
        <f>IF(ISBLANK('Raw Data'!J1210), 0, IF(AND(1=MATCH(LARGE('Raw Data'!G1210:J1210, 4), 'Raw Data'!G1210:J1210, 0), AND('Raw Data'!K1210-'Raw Data'!L1210&lt;4, 'Raw Data'!K1210-'Raw Data'!L1210&gt;0)), 'Raw Data'!G1210, 0))</f>
        <v>0</v>
      </c>
      <c r="I1216">
        <f>IF(ISBLANK('Raw Data'!J1210), 0, IF(AND(4=MATCH(LARGE('Raw Data'!G1210:J1210, 3), 'Raw Data'!G1210:J1210, 0), 'Raw Data'!L1210-'Raw Data'!K1210&gt;3), 'Raw Data'!J1210, 0))</f>
        <v>0</v>
      </c>
      <c r="J1216">
        <f>IF(ISBLANK('Raw Data'!J1210), 0, IF(AND(3=MATCH(LARGE('Raw Data'!G1210:J1210, 3), 'Raw Data'!G1210:J1210, 0), 'Raw Data'!K1210-'Raw Data'!L1210&gt;3), 'Raw Data'!I1210, 0))</f>
        <v>0</v>
      </c>
      <c r="K1216">
        <f>IF(ISBLANK('Raw Data'!J1210), 0, IF(AND(2=MATCH(LARGE('Raw Data'!G1210:J1210, 3), 'Raw Data'!G1210:J1210, 0), AND('Raw Data'!L1210-'Raw Data'!K1210&lt;4, 'Raw Data'!L1210-'Raw Data'!K1210&gt;0)), 'Raw Data'!H1210, 0))</f>
        <v>0</v>
      </c>
      <c r="L1216">
        <f>IF(ISBLANK('Raw Data'!J1210), 0, IF(AND(1=MATCH(LARGE('Raw Data'!G1210:J1210, 3), 'Raw Data'!G1210:J1210, 0), AND('Raw Data'!K1210-'Raw Data'!L1210&lt;4, 'Raw Data'!K1210-'Raw Data'!L1210&gt;0)), 'Raw Data'!G1210, 0))</f>
        <v>0</v>
      </c>
      <c r="M1216">
        <f>IF(ISBLANK('Raw Data'!J1210), 0, IF(AND(4=MATCH(LARGE('Raw Data'!G1210:J1210, 2), 'Raw Data'!G1210:J1210, 0), 'Raw Data'!L1210-'Raw Data'!K1210&gt;3), 'Raw Data'!J1210, 0))</f>
        <v>0</v>
      </c>
      <c r="N1216">
        <f>IF(ISBLANK('Raw Data'!J1210), 0, IF(AND(3=MATCH(LARGE('Raw Data'!G1210:J1210, 2), 'Raw Data'!G1210:J1210, 0), 'Raw Data'!K1210-'Raw Data'!L1210&gt;3), 'Raw Data'!I1210, 0))</f>
        <v>0</v>
      </c>
      <c r="O1216">
        <f>IF(ISBLANK('Raw Data'!J1210), 0, IF(AND(2=MATCH(LARGE('Raw Data'!G1210:J1210, 2), 'Raw Data'!G1210:J1210, 0), AND('Raw Data'!L1210-'Raw Data'!K1210&lt;4, 'Raw Data'!L1210-'Raw Data'!K1210&gt;0)), 'Raw Data'!H1210, 0))</f>
        <v>0</v>
      </c>
      <c r="P1216">
        <f>IF(ISBLANK('Raw Data'!J1210), 0, IF(AND(1=MATCH(LARGE('Raw Data'!G1210:J1210, 2), 'Raw Data'!G1210:J1210, 0), AND('Raw Data'!K1210-'Raw Data'!L1210&lt;4, 'Raw Data'!K1210-'Raw Data'!L1210&gt;0)), 'Raw Data'!G1210, 0))</f>
        <v>0</v>
      </c>
      <c r="Q1216">
        <f>IF(ISBLANK('Raw Data'!J1210), 0, IF(AND(4=MATCH(LARGE('Raw Data'!G1210:J1210, 1), 'Raw Data'!G1210:J1210, 0), 'Raw Data'!L1210-'Raw Data'!K1210&gt;3), 'Raw Data'!J1210, 0))</f>
        <v>0</v>
      </c>
      <c r="R1216">
        <f>IF(ISBLANK('Raw Data'!J1210), 0, IF(AND(3=MATCH(LARGE('Raw Data'!G1210:J1210, 1), 'Raw Data'!G1210:J1210, 0), 'Raw Data'!K1210-'Raw Data'!L1210&gt;3), 'Raw Data'!I1210, 0))</f>
        <v>0</v>
      </c>
      <c r="S1216">
        <f>IF(AND('Raw Data'!L1210-'Raw Data'!K1210&gt;4, 'Raw Data'!F1210&lt;'Raw Data'!C1210), 'Raw Data'!J1210, 0)</f>
        <v>0</v>
      </c>
      <c r="T1216">
        <f>IF(AND('Raw Data'!K1210-'Raw Data'!L1210&gt;4, 'Raw Data'!F1210&gt;'Raw Data'!C1210), 'Raw Data'!I1210, 0)</f>
        <v>0</v>
      </c>
      <c r="U1216">
        <f>IF(AND('Raw Data'!L1210-'Raw Data'!K1210&lt;3, 'Raw Data'!L1210&gt;'Raw Data'!K1210, 'Raw Data'!F1210&lt;'Raw Data'!C1210), 'Raw Data'!H1210, 0)</f>
        <v>0</v>
      </c>
      <c r="V1216">
        <f>IF(AND('Raw Data'!L1210-'Raw Data'!K1210&lt;3, 'Raw Data'!L1210&gt;'Raw Data'!K1210, 'Raw Data'!F1210&gt;'Raw Data'!C1210), 'Raw Data'!G1210, 0)</f>
        <v>0</v>
      </c>
    </row>
    <row r="1217" spans="1:22" x14ac:dyDescent="0.3">
      <c r="A1217">
        <f>IF(AND('Raw Data'!F1211&lt;'Raw Data'!C1211, 'Raw Data'!L1211&gt;'Raw Data'!K1211, 'Raw Data'!L1211-'Raw Data'!K1211&gt;3), 'Raw Data'!J1211, 0)</f>
        <v>0</v>
      </c>
      <c r="B1217">
        <f>IF(AND('Raw Data'!C1211&lt;'Raw Data'!F1211, 'Raw Data'!K1211&gt;'Raw Data'!L1211, 'Raw Data'!K1211-'Raw Data'!L1211&gt;3), 'Raw Data'!I1211, 0)</f>
        <v>0</v>
      </c>
      <c r="C1217">
        <f>IF(AND('Raw Data'!F1211&lt;'Raw Data'!C1211, 'Raw Data'!L1211&gt;'Raw Data'!K1211, 'Raw Data'!L1211-'Raw Data'!K1211&lt;4), 'Raw Data'!H1211, 0)</f>
        <v>0</v>
      </c>
      <c r="D1217">
        <f>IF(AND('Raw Data'!C1211&lt;'Raw Data'!F1211, 'Raw Data'!K1211&gt;'Raw Data'!L1211, 'Raw Data'!K1211-'Raw Data'!L1211&lt;4), 'Raw Data'!G1211, 0)</f>
        <v>0</v>
      </c>
      <c r="E1217">
        <f>IF(ISBLANK('Raw Data'!J1211), 0, IF(AND(4=MATCH(LARGE('Raw Data'!G1211:J1211, 4), 'Raw Data'!G1211:J1211, 0), 'Raw Data'!L1211-'Raw Data'!K1211&gt;3), 'Raw Data'!J1211, 0))</f>
        <v>0</v>
      </c>
      <c r="F1217">
        <f>IF(ISBLANK('Raw Data'!J1211), 0, IF(AND(3=MATCH(LARGE('Raw Data'!G1211:J1211, 4), 'Raw Data'!G1211:J1211, 0), 'Raw Data'!K1211-'Raw Data'!L1211&gt;3), 'Raw Data'!I1211, 0))</f>
        <v>0</v>
      </c>
      <c r="G1217">
        <f>IF(ISBLANK('Raw Data'!J1211), 0, IF(AND(2=MATCH(LARGE('Raw Data'!G1211:J1211, 4), 'Raw Data'!G1211:J1211, 0), AND('Raw Data'!L1211-'Raw Data'!K1211&lt;4, 'Raw Data'!L1211-'Raw Data'!K1211&gt;0)), 'Raw Data'!H1211, 0))</f>
        <v>0</v>
      </c>
      <c r="H1217">
        <f>IF(ISBLANK('Raw Data'!J1211), 0, IF(AND(1=MATCH(LARGE('Raw Data'!G1211:J1211, 4), 'Raw Data'!G1211:J1211, 0), AND('Raw Data'!K1211-'Raw Data'!L1211&lt;4, 'Raw Data'!K1211-'Raw Data'!L1211&gt;0)), 'Raw Data'!G1211, 0))</f>
        <v>0</v>
      </c>
      <c r="I1217">
        <f>IF(ISBLANK('Raw Data'!J1211), 0, IF(AND(4=MATCH(LARGE('Raw Data'!G1211:J1211, 3), 'Raw Data'!G1211:J1211, 0), 'Raw Data'!L1211-'Raw Data'!K1211&gt;3), 'Raw Data'!J1211, 0))</f>
        <v>0</v>
      </c>
      <c r="J1217">
        <f>IF(ISBLANK('Raw Data'!J1211), 0, IF(AND(3=MATCH(LARGE('Raw Data'!G1211:J1211, 3), 'Raw Data'!G1211:J1211, 0), 'Raw Data'!K1211-'Raw Data'!L1211&gt;3), 'Raw Data'!I1211, 0))</f>
        <v>0</v>
      </c>
      <c r="K1217">
        <f>IF(ISBLANK('Raw Data'!J1211), 0, IF(AND(2=MATCH(LARGE('Raw Data'!G1211:J1211, 3), 'Raw Data'!G1211:J1211, 0), AND('Raw Data'!L1211-'Raw Data'!K1211&lt;4, 'Raw Data'!L1211-'Raw Data'!K1211&gt;0)), 'Raw Data'!H1211, 0))</f>
        <v>0</v>
      </c>
      <c r="L1217">
        <f>IF(ISBLANK('Raw Data'!J1211), 0, IF(AND(1=MATCH(LARGE('Raw Data'!G1211:J1211, 3), 'Raw Data'!G1211:J1211, 0), AND('Raw Data'!K1211-'Raw Data'!L1211&lt;4, 'Raw Data'!K1211-'Raw Data'!L1211&gt;0)), 'Raw Data'!G1211, 0))</f>
        <v>0</v>
      </c>
      <c r="M1217">
        <f>IF(ISBLANK('Raw Data'!J1211), 0, IF(AND(4=MATCH(LARGE('Raw Data'!G1211:J1211, 2), 'Raw Data'!G1211:J1211, 0), 'Raw Data'!L1211-'Raw Data'!K1211&gt;3), 'Raw Data'!J1211, 0))</f>
        <v>0</v>
      </c>
      <c r="N1217">
        <f>IF(ISBLANK('Raw Data'!J1211), 0, IF(AND(3=MATCH(LARGE('Raw Data'!G1211:J1211, 2), 'Raw Data'!G1211:J1211, 0), 'Raw Data'!K1211-'Raw Data'!L1211&gt;3), 'Raw Data'!I1211, 0))</f>
        <v>0</v>
      </c>
      <c r="O1217">
        <f>IF(ISBLANK('Raw Data'!J1211), 0, IF(AND(2=MATCH(LARGE('Raw Data'!G1211:J1211, 2), 'Raw Data'!G1211:J1211, 0), AND('Raw Data'!L1211-'Raw Data'!K1211&lt;4, 'Raw Data'!L1211-'Raw Data'!K1211&gt;0)), 'Raw Data'!H1211, 0))</f>
        <v>0</v>
      </c>
      <c r="P1217">
        <f>IF(ISBLANK('Raw Data'!J1211), 0, IF(AND(1=MATCH(LARGE('Raw Data'!G1211:J1211, 2), 'Raw Data'!G1211:J1211, 0), AND('Raw Data'!K1211-'Raw Data'!L1211&lt;4, 'Raw Data'!K1211-'Raw Data'!L1211&gt;0)), 'Raw Data'!G1211, 0))</f>
        <v>0</v>
      </c>
      <c r="Q1217">
        <f>IF(ISBLANK('Raw Data'!J1211), 0, IF(AND(4=MATCH(LARGE('Raw Data'!G1211:J1211, 1), 'Raw Data'!G1211:J1211, 0), 'Raw Data'!L1211-'Raw Data'!K1211&gt;3), 'Raw Data'!J1211, 0))</f>
        <v>0</v>
      </c>
      <c r="R1217">
        <f>IF(ISBLANK('Raw Data'!J1211), 0, IF(AND(3=MATCH(LARGE('Raw Data'!G1211:J1211, 1), 'Raw Data'!G1211:J1211, 0), 'Raw Data'!K1211-'Raw Data'!L1211&gt;3), 'Raw Data'!I1211, 0))</f>
        <v>0</v>
      </c>
      <c r="S1217">
        <f>IF(AND('Raw Data'!L1211-'Raw Data'!K1211&gt;4, 'Raw Data'!F1211&lt;'Raw Data'!C1211), 'Raw Data'!J1211, 0)</f>
        <v>0</v>
      </c>
      <c r="T1217">
        <f>IF(AND('Raw Data'!K1211-'Raw Data'!L1211&gt;4, 'Raw Data'!F1211&gt;'Raw Data'!C1211), 'Raw Data'!I1211, 0)</f>
        <v>0</v>
      </c>
      <c r="U1217">
        <f>IF(AND('Raw Data'!L1211-'Raw Data'!K1211&lt;3, 'Raw Data'!L1211&gt;'Raw Data'!K1211, 'Raw Data'!F1211&lt;'Raw Data'!C1211), 'Raw Data'!H1211, 0)</f>
        <v>0</v>
      </c>
      <c r="V1217">
        <f>IF(AND('Raw Data'!L1211-'Raw Data'!K1211&lt;3, 'Raw Data'!L1211&gt;'Raw Data'!K1211, 'Raw Data'!F1211&gt;'Raw Data'!C1211), 'Raw Data'!G1211, 0)</f>
        <v>0</v>
      </c>
    </row>
    <row r="1218" spans="1:22" x14ac:dyDescent="0.3">
      <c r="A1218">
        <f>IF(AND('Raw Data'!F1212&lt;'Raw Data'!C1212, 'Raw Data'!L1212&gt;'Raw Data'!K1212, 'Raw Data'!L1212-'Raw Data'!K1212&gt;3), 'Raw Data'!J1212, 0)</f>
        <v>0</v>
      </c>
      <c r="B1218">
        <f>IF(AND('Raw Data'!C1212&lt;'Raw Data'!F1212, 'Raw Data'!K1212&gt;'Raw Data'!L1212, 'Raw Data'!K1212-'Raw Data'!L1212&gt;3), 'Raw Data'!I1212, 0)</f>
        <v>0</v>
      </c>
      <c r="C1218">
        <f>IF(AND('Raw Data'!F1212&lt;'Raw Data'!C1212, 'Raw Data'!L1212&gt;'Raw Data'!K1212, 'Raw Data'!L1212-'Raw Data'!K1212&lt;4), 'Raw Data'!H1212, 0)</f>
        <v>0</v>
      </c>
      <c r="D1218">
        <f>IF(AND('Raw Data'!C1212&lt;'Raw Data'!F1212, 'Raw Data'!K1212&gt;'Raw Data'!L1212, 'Raw Data'!K1212-'Raw Data'!L1212&lt;4), 'Raw Data'!G1212, 0)</f>
        <v>0</v>
      </c>
      <c r="E1218">
        <f>IF(ISBLANK('Raw Data'!J1212), 0, IF(AND(4=MATCH(LARGE('Raw Data'!G1212:J1212, 4), 'Raw Data'!G1212:J1212, 0), 'Raw Data'!L1212-'Raw Data'!K1212&gt;3), 'Raw Data'!J1212, 0))</f>
        <v>0</v>
      </c>
      <c r="F1218">
        <f>IF(ISBLANK('Raw Data'!J1212), 0, IF(AND(3=MATCH(LARGE('Raw Data'!G1212:J1212, 4), 'Raw Data'!G1212:J1212, 0), 'Raw Data'!K1212-'Raw Data'!L1212&gt;3), 'Raw Data'!I1212, 0))</f>
        <v>0</v>
      </c>
      <c r="G1218">
        <f>IF(ISBLANK('Raw Data'!J1212), 0, IF(AND(2=MATCH(LARGE('Raw Data'!G1212:J1212, 4), 'Raw Data'!G1212:J1212, 0), AND('Raw Data'!L1212-'Raw Data'!K1212&lt;4, 'Raw Data'!L1212-'Raw Data'!K1212&gt;0)), 'Raw Data'!H1212, 0))</f>
        <v>0</v>
      </c>
      <c r="H1218">
        <f>IF(ISBLANK('Raw Data'!J1212), 0, IF(AND(1=MATCH(LARGE('Raw Data'!G1212:J1212, 4), 'Raw Data'!G1212:J1212, 0), AND('Raw Data'!K1212-'Raw Data'!L1212&lt;4, 'Raw Data'!K1212-'Raw Data'!L1212&gt;0)), 'Raw Data'!G1212, 0))</f>
        <v>0</v>
      </c>
      <c r="I1218">
        <f>IF(ISBLANK('Raw Data'!J1212), 0, IF(AND(4=MATCH(LARGE('Raw Data'!G1212:J1212, 3), 'Raw Data'!G1212:J1212, 0), 'Raw Data'!L1212-'Raw Data'!K1212&gt;3), 'Raw Data'!J1212, 0))</f>
        <v>0</v>
      </c>
      <c r="J1218">
        <f>IF(ISBLANK('Raw Data'!J1212), 0, IF(AND(3=MATCH(LARGE('Raw Data'!G1212:J1212, 3), 'Raw Data'!G1212:J1212, 0), 'Raw Data'!K1212-'Raw Data'!L1212&gt;3), 'Raw Data'!I1212, 0))</f>
        <v>0</v>
      </c>
      <c r="K1218">
        <f>IF(ISBLANK('Raw Data'!J1212), 0, IF(AND(2=MATCH(LARGE('Raw Data'!G1212:J1212, 3), 'Raw Data'!G1212:J1212, 0), AND('Raw Data'!L1212-'Raw Data'!K1212&lt;4, 'Raw Data'!L1212-'Raw Data'!K1212&gt;0)), 'Raw Data'!H1212, 0))</f>
        <v>0</v>
      </c>
      <c r="L1218">
        <f>IF(ISBLANK('Raw Data'!J1212), 0, IF(AND(1=MATCH(LARGE('Raw Data'!G1212:J1212, 3), 'Raw Data'!G1212:J1212, 0), AND('Raw Data'!K1212-'Raw Data'!L1212&lt;4, 'Raw Data'!K1212-'Raw Data'!L1212&gt;0)), 'Raw Data'!G1212, 0))</f>
        <v>0</v>
      </c>
      <c r="M1218">
        <f>IF(ISBLANK('Raw Data'!J1212), 0, IF(AND(4=MATCH(LARGE('Raw Data'!G1212:J1212, 2), 'Raw Data'!G1212:J1212, 0), 'Raw Data'!L1212-'Raw Data'!K1212&gt;3), 'Raw Data'!J1212, 0))</f>
        <v>0</v>
      </c>
      <c r="N1218">
        <f>IF(ISBLANK('Raw Data'!J1212), 0, IF(AND(3=MATCH(LARGE('Raw Data'!G1212:J1212, 2), 'Raw Data'!G1212:J1212, 0), 'Raw Data'!K1212-'Raw Data'!L1212&gt;3), 'Raw Data'!I1212, 0))</f>
        <v>0</v>
      </c>
      <c r="O1218">
        <f>IF(ISBLANK('Raw Data'!J1212), 0, IF(AND(2=MATCH(LARGE('Raw Data'!G1212:J1212, 2), 'Raw Data'!G1212:J1212, 0), AND('Raw Data'!L1212-'Raw Data'!K1212&lt;4, 'Raw Data'!L1212-'Raw Data'!K1212&gt;0)), 'Raw Data'!H1212, 0))</f>
        <v>0</v>
      </c>
      <c r="P1218">
        <f>IF(ISBLANK('Raw Data'!J1212), 0, IF(AND(1=MATCH(LARGE('Raw Data'!G1212:J1212, 2), 'Raw Data'!G1212:J1212, 0), AND('Raw Data'!K1212-'Raw Data'!L1212&lt;4, 'Raw Data'!K1212-'Raw Data'!L1212&gt;0)), 'Raw Data'!G1212, 0))</f>
        <v>0</v>
      </c>
      <c r="Q1218">
        <f>IF(ISBLANK('Raw Data'!J1212), 0, IF(AND(4=MATCH(LARGE('Raw Data'!G1212:J1212, 1), 'Raw Data'!G1212:J1212, 0), 'Raw Data'!L1212-'Raw Data'!K1212&gt;3), 'Raw Data'!J1212, 0))</f>
        <v>0</v>
      </c>
      <c r="R1218">
        <f>IF(ISBLANK('Raw Data'!J1212), 0, IF(AND(3=MATCH(LARGE('Raw Data'!G1212:J1212, 1), 'Raw Data'!G1212:J1212, 0), 'Raw Data'!K1212-'Raw Data'!L1212&gt;3), 'Raw Data'!I1212, 0))</f>
        <v>0</v>
      </c>
      <c r="S1218">
        <f>IF(AND('Raw Data'!L1212-'Raw Data'!K1212&gt;4, 'Raw Data'!F1212&lt;'Raw Data'!C1212), 'Raw Data'!J1212, 0)</f>
        <v>0</v>
      </c>
      <c r="T1218">
        <f>IF(AND('Raw Data'!K1212-'Raw Data'!L1212&gt;4, 'Raw Data'!F1212&gt;'Raw Data'!C1212), 'Raw Data'!I1212, 0)</f>
        <v>0</v>
      </c>
      <c r="U1218">
        <f>IF(AND('Raw Data'!L1212-'Raw Data'!K1212&lt;3, 'Raw Data'!L1212&gt;'Raw Data'!K1212, 'Raw Data'!F1212&lt;'Raw Data'!C1212), 'Raw Data'!H1212, 0)</f>
        <v>0</v>
      </c>
      <c r="V1218">
        <f>IF(AND('Raw Data'!L1212-'Raw Data'!K1212&lt;3, 'Raw Data'!L1212&gt;'Raw Data'!K1212, 'Raw Data'!F1212&gt;'Raw Data'!C1212), 'Raw Data'!G1212, 0)</f>
        <v>0</v>
      </c>
    </row>
    <row r="1219" spans="1:22" x14ac:dyDescent="0.3">
      <c r="A1219">
        <f>IF(AND('Raw Data'!F1213&lt;'Raw Data'!C1213, 'Raw Data'!L1213&gt;'Raw Data'!K1213, 'Raw Data'!L1213-'Raw Data'!K1213&gt;3), 'Raw Data'!J1213, 0)</f>
        <v>0</v>
      </c>
      <c r="B1219">
        <f>IF(AND('Raw Data'!C1213&lt;'Raw Data'!F1213, 'Raw Data'!K1213&gt;'Raw Data'!L1213, 'Raw Data'!K1213-'Raw Data'!L1213&gt;3), 'Raw Data'!I1213, 0)</f>
        <v>0</v>
      </c>
      <c r="C1219">
        <f>IF(AND('Raw Data'!F1213&lt;'Raw Data'!C1213, 'Raw Data'!L1213&gt;'Raw Data'!K1213, 'Raw Data'!L1213-'Raw Data'!K1213&lt;4), 'Raw Data'!H1213, 0)</f>
        <v>0</v>
      </c>
      <c r="D1219">
        <f>IF(AND('Raw Data'!C1213&lt;'Raw Data'!F1213, 'Raw Data'!K1213&gt;'Raw Data'!L1213, 'Raw Data'!K1213-'Raw Data'!L1213&lt;4), 'Raw Data'!G1213, 0)</f>
        <v>0</v>
      </c>
      <c r="E1219">
        <f>IF(ISBLANK('Raw Data'!J1213), 0, IF(AND(4=MATCH(LARGE('Raw Data'!G1213:J1213, 4), 'Raw Data'!G1213:J1213, 0), 'Raw Data'!L1213-'Raw Data'!K1213&gt;3), 'Raw Data'!J1213, 0))</f>
        <v>0</v>
      </c>
      <c r="F1219">
        <f>IF(ISBLANK('Raw Data'!J1213), 0, IF(AND(3=MATCH(LARGE('Raw Data'!G1213:J1213, 4), 'Raw Data'!G1213:J1213, 0), 'Raw Data'!K1213-'Raw Data'!L1213&gt;3), 'Raw Data'!I1213, 0))</f>
        <v>0</v>
      </c>
      <c r="G1219">
        <f>IF(ISBLANK('Raw Data'!J1213), 0, IF(AND(2=MATCH(LARGE('Raw Data'!G1213:J1213, 4), 'Raw Data'!G1213:J1213, 0), AND('Raw Data'!L1213-'Raw Data'!K1213&lt;4, 'Raw Data'!L1213-'Raw Data'!K1213&gt;0)), 'Raw Data'!H1213, 0))</f>
        <v>0</v>
      </c>
      <c r="H1219">
        <f>IF(ISBLANK('Raw Data'!J1213), 0, IF(AND(1=MATCH(LARGE('Raw Data'!G1213:J1213, 4), 'Raw Data'!G1213:J1213, 0), AND('Raw Data'!K1213-'Raw Data'!L1213&lt;4, 'Raw Data'!K1213-'Raw Data'!L1213&gt;0)), 'Raw Data'!G1213, 0))</f>
        <v>0</v>
      </c>
      <c r="I1219">
        <f>IF(ISBLANK('Raw Data'!J1213), 0, IF(AND(4=MATCH(LARGE('Raw Data'!G1213:J1213, 3), 'Raw Data'!G1213:J1213, 0), 'Raw Data'!L1213-'Raw Data'!K1213&gt;3), 'Raw Data'!J1213, 0))</f>
        <v>0</v>
      </c>
      <c r="J1219">
        <f>IF(ISBLANK('Raw Data'!J1213), 0, IF(AND(3=MATCH(LARGE('Raw Data'!G1213:J1213, 3), 'Raw Data'!G1213:J1213, 0), 'Raw Data'!K1213-'Raw Data'!L1213&gt;3), 'Raw Data'!I1213, 0))</f>
        <v>0</v>
      </c>
      <c r="K1219">
        <f>IF(ISBLANK('Raw Data'!J1213), 0, IF(AND(2=MATCH(LARGE('Raw Data'!G1213:J1213, 3), 'Raw Data'!G1213:J1213, 0), AND('Raw Data'!L1213-'Raw Data'!K1213&lt;4, 'Raw Data'!L1213-'Raw Data'!K1213&gt;0)), 'Raw Data'!H1213, 0))</f>
        <v>0</v>
      </c>
      <c r="L1219">
        <f>IF(ISBLANK('Raw Data'!J1213), 0, IF(AND(1=MATCH(LARGE('Raw Data'!G1213:J1213, 3), 'Raw Data'!G1213:J1213, 0), AND('Raw Data'!K1213-'Raw Data'!L1213&lt;4, 'Raw Data'!K1213-'Raw Data'!L1213&gt;0)), 'Raw Data'!G1213, 0))</f>
        <v>0</v>
      </c>
      <c r="M1219">
        <f>IF(ISBLANK('Raw Data'!J1213), 0, IF(AND(4=MATCH(LARGE('Raw Data'!G1213:J1213, 2), 'Raw Data'!G1213:J1213, 0), 'Raw Data'!L1213-'Raw Data'!K1213&gt;3), 'Raw Data'!J1213, 0))</f>
        <v>0</v>
      </c>
      <c r="N1219">
        <f>IF(ISBLANK('Raw Data'!J1213), 0, IF(AND(3=MATCH(LARGE('Raw Data'!G1213:J1213, 2), 'Raw Data'!G1213:J1213, 0), 'Raw Data'!K1213-'Raw Data'!L1213&gt;3), 'Raw Data'!I1213, 0))</f>
        <v>0</v>
      </c>
      <c r="O1219">
        <f>IF(ISBLANK('Raw Data'!J1213), 0, IF(AND(2=MATCH(LARGE('Raw Data'!G1213:J1213, 2), 'Raw Data'!G1213:J1213, 0), AND('Raw Data'!L1213-'Raw Data'!K1213&lt;4, 'Raw Data'!L1213-'Raw Data'!K1213&gt;0)), 'Raw Data'!H1213, 0))</f>
        <v>0</v>
      </c>
      <c r="P1219">
        <f>IF(ISBLANK('Raw Data'!J1213), 0, IF(AND(1=MATCH(LARGE('Raw Data'!G1213:J1213, 2), 'Raw Data'!G1213:J1213, 0), AND('Raw Data'!K1213-'Raw Data'!L1213&lt;4, 'Raw Data'!K1213-'Raw Data'!L1213&gt;0)), 'Raw Data'!G1213, 0))</f>
        <v>0</v>
      </c>
      <c r="Q1219">
        <f>IF(ISBLANK('Raw Data'!J1213), 0, IF(AND(4=MATCH(LARGE('Raw Data'!G1213:J1213, 1), 'Raw Data'!G1213:J1213, 0), 'Raw Data'!L1213-'Raw Data'!K1213&gt;3), 'Raw Data'!J1213, 0))</f>
        <v>0</v>
      </c>
      <c r="R1219">
        <f>IF(ISBLANK('Raw Data'!J1213), 0, IF(AND(3=MATCH(LARGE('Raw Data'!G1213:J1213, 1), 'Raw Data'!G1213:J1213, 0), 'Raw Data'!K1213-'Raw Data'!L1213&gt;3), 'Raw Data'!I1213, 0))</f>
        <v>0</v>
      </c>
      <c r="S1219">
        <f>IF(AND('Raw Data'!L1213-'Raw Data'!K1213&gt;4, 'Raw Data'!F1213&lt;'Raw Data'!C1213), 'Raw Data'!J1213, 0)</f>
        <v>0</v>
      </c>
      <c r="T1219">
        <f>IF(AND('Raw Data'!K1213-'Raw Data'!L1213&gt;4, 'Raw Data'!F1213&gt;'Raw Data'!C1213), 'Raw Data'!I1213, 0)</f>
        <v>0</v>
      </c>
      <c r="U1219">
        <f>IF(AND('Raw Data'!L1213-'Raw Data'!K1213&lt;3, 'Raw Data'!L1213&gt;'Raw Data'!K1213, 'Raw Data'!F1213&lt;'Raw Data'!C1213), 'Raw Data'!H1213, 0)</f>
        <v>0</v>
      </c>
      <c r="V1219">
        <f>IF(AND('Raw Data'!L1213-'Raw Data'!K1213&lt;3, 'Raw Data'!L1213&gt;'Raw Data'!K1213, 'Raw Data'!F1213&gt;'Raw Data'!C1213), 'Raw Data'!G1213, 0)</f>
        <v>0</v>
      </c>
    </row>
    <row r="1220" spans="1:22" x14ac:dyDescent="0.3">
      <c r="A1220">
        <f>IF(AND('Raw Data'!F1214&lt;'Raw Data'!C1214, 'Raw Data'!L1214&gt;'Raw Data'!K1214, 'Raw Data'!L1214-'Raw Data'!K1214&gt;3), 'Raw Data'!J1214, 0)</f>
        <v>0</v>
      </c>
      <c r="B1220">
        <f>IF(AND('Raw Data'!C1214&lt;'Raw Data'!F1214, 'Raw Data'!K1214&gt;'Raw Data'!L1214, 'Raw Data'!K1214-'Raw Data'!L1214&gt;3), 'Raw Data'!I1214, 0)</f>
        <v>0</v>
      </c>
      <c r="C1220">
        <f>IF(AND('Raw Data'!F1214&lt;'Raw Data'!C1214, 'Raw Data'!L1214&gt;'Raw Data'!K1214, 'Raw Data'!L1214-'Raw Data'!K1214&lt;4), 'Raw Data'!H1214, 0)</f>
        <v>0</v>
      </c>
      <c r="D1220">
        <f>IF(AND('Raw Data'!C1214&lt;'Raw Data'!F1214, 'Raw Data'!K1214&gt;'Raw Data'!L1214, 'Raw Data'!K1214-'Raw Data'!L1214&lt;4), 'Raw Data'!G1214, 0)</f>
        <v>0</v>
      </c>
      <c r="E1220">
        <f>IF(ISBLANK('Raw Data'!J1214), 0, IF(AND(4=MATCH(LARGE('Raw Data'!G1214:J1214, 4), 'Raw Data'!G1214:J1214, 0), 'Raw Data'!L1214-'Raw Data'!K1214&gt;3), 'Raw Data'!J1214, 0))</f>
        <v>0</v>
      </c>
      <c r="F1220">
        <f>IF(ISBLANK('Raw Data'!J1214), 0, IF(AND(3=MATCH(LARGE('Raw Data'!G1214:J1214, 4), 'Raw Data'!G1214:J1214, 0), 'Raw Data'!K1214-'Raw Data'!L1214&gt;3), 'Raw Data'!I1214, 0))</f>
        <v>0</v>
      </c>
      <c r="G1220">
        <f>IF(ISBLANK('Raw Data'!J1214), 0, IF(AND(2=MATCH(LARGE('Raw Data'!G1214:J1214, 4), 'Raw Data'!G1214:J1214, 0), AND('Raw Data'!L1214-'Raw Data'!K1214&lt;4, 'Raw Data'!L1214-'Raw Data'!K1214&gt;0)), 'Raw Data'!H1214, 0))</f>
        <v>0</v>
      </c>
      <c r="H1220">
        <f>IF(ISBLANK('Raw Data'!J1214), 0, IF(AND(1=MATCH(LARGE('Raw Data'!G1214:J1214, 4), 'Raw Data'!G1214:J1214, 0), AND('Raw Data'!K1214-'Raw Data'!L1214&lt;4, 'Raw Data'!K1214-'Raw Data'!L1214&gt;0)), 'Raw Data'!G1214, 0))</f>
        <v>0</v>
      </c>
      <c r="I1220">
        <f>IF(ISBLANK('Raw Data'!J1214), 0, IF(AND(4=MATCH(LARGE('Raw Data'!G1214:J1214, 3), 'Raw Data'!G1214:J1214, 0), 'Raw Data'!L1214-'Raw Data'!K1214&gt;3), 'Raw Data'!J1214, 0))</f>
        <v>0</v>
      </c>
      <c r="J1220">
        <f>IF(ISBLANK('Raw Data'!J1214), 0, IF(AND(3=MATCH(LARGE('Raw Data'!G1214:J1214, 3), 'Raw Data'!G1214:J1214, 0), 'Raw Data'!K1214-'Raw Data'!L1214&gt;3), 'Raw Data'!I1214, 0))</f>
        <v>0</v>
      </c>
      <c r="K1220">
        <f>IF(ISBLANK('Raw Data'!J1214), 0, IF(AND(2=MATCH(LARGE('Raw Data'!G1214:J1214, 3), 'Raw Data'!G1214:J1214, 0), AND('Raw Data'!L1214-'Raw Data'!K1214&lt;4, 'Raw Data'!L1214-'Raw Data'!K1214&gt;0)), 'Raw Data'!H1214, 0))</f>
        <v>0</v>
      </c>
      <c r="L1220">
        <f>IF(ISBLANK('Raw Data'!J1214), 0, IF(AND(1=MATCH(LARGE('Raw Data'!G1214:J1214, 3), 'Raw Data'!G1214:J1214, 0), AND('Raw Data'!K1214-'Raw Data'!L1214&lt;4, 'Raw Data'!K1214-'Raw Data'!L1214&gt;0)), 'Raw Data'!G1214, 0))</f>
        <v>0</v>
      </c>
      <c r="M1220">
        <f>IF(ISBLANK('Raw Data'!J1214), 0, IF(AND(4=MATCH(LARGE('Raw Data'!G1214:J1214, 2), 'Raw Data'!G1214:J1214, 0), 'Raw Data'!L1214-'Raw Data'!K1214&gt;3), 'Raw Data'!J1214, 0))</f>
        <v>0</v>
      </c>
      <c r="N1220">
        <f>IF(ISBLANK('Raw Data'!J1214), 0, IF(AND(3=MATCH(LARGE('Raw Data'!G1214:J1214, 2), 'Raw Data'!G1214:J1214, 0), 'Raw Data'!K1214-'Raw Data'!L1214&gt;3), 'Raw Data'!I1214, 0))</f>
        <v>0</v>
      </c>
      <c r="O1220">
        <f>IF(ISBLANK('Raw Data'!J1214), 0, IF(AND(2=MATCH(LARGE('Raw Data'!G1214:J1214, 2), 'Raw Data'!G1214:J1214, 0), AND('Raw Data'!L1214-'Raw Data'!K1214&lt;4, 'Raw Data'!L1214-'Raw Data'!K1214&gt;0)), 'Raw Data'!H1214, 0))</f>
        <v>0</v>
      </c>
      <c r="P1220">
        <f>IF(ISBLANK('Raw Data'!J1214), 0, IF(AND(1=MATCH(LARGE('Raw Data'!G1214:J1214, 2), 'Raw Data'!G1214:J1214, 0), AND('Raw Data'!K1214-'Raw Data'!L1214&lt;4, 'Raw Data'!K1214-'Raw Data'!L1214&gt;0)), 'Raw Data'!G1214, 0))</f>
        <v>0</v>
      </c>
      <c r="Q1220">
        <f>IF(ISBLANK('Raw Data'!J1214), 0, IF(AND(4=MATCH(LARGE('Raw Data'!G1214:J1214, 1), 'Raw Data'!G1214:J1214, 0), 'Raw Data'!L1214-'Raw Data'!K1214&gt;3), 'Raw Data'!J1214, 0))</f>
        <v>0</v>
      </c>
      <c r="R1220">
        <f>IF(ISBLANK('Raw Data'!J1214), 0, IF(AND(3=MATCH(LARGE('Raw Data'!G1214:J1214, 1), 'Raw Data'!G1214:J1214, 0), 'Raw Data'!K1214-'Raw Data'!L1214&gt;3), 'Raw Data'!I1214, 0))</f>
        <v>0</v>
      </c>
      <c r="S1220">
        <f>IF(AND('Raw Data'!L1214-'Raw Data'!K1214&gt;4, 'Raw Data'!F1214&lt;'Raw Data'!C1214), 'Raw Data'!J1214, 0)</f>
        <v>0</v>
      </c>
      <c r="T1220">
        <f>IF(AND('Raw Data'!K1214-'Raw Data'!L1214&gt;4, 'Raw Data'!F1214&gt;'Raw Data'!C1214), 'Raw Data'!I1214, 0)</f>
        <v>0</v>
      </c>
      <c r="U1220">
        <f>IF(AND('Raw Data'!L1214-'Raw Data'!K1214&lt;3, 'Raw Data'!L1214&gt;'Raw Data'!K1214, 'Raw Data'!F1214&lt;'Raw Data'!C1214), 'Raw Data'!H1214, 0)</f>
        <v>0</v>
      </c>
      <c r="V1220">
        <f>IF(AND('Raw Data'!L1214-'Raw Data'!K1214&lt;3, 'Raw Data'!L1214&gt;'Raw Data'!K1214, 'Raw Data'!F1214&gt;'Raw Data'!C1214), 'Raw Data'!G1214, 0)</f>
        <v>0</v>
      </c>
    </row>
    <row r="1221" spans="1:22" x14ac:dyDescent="0.3">
      <c r="A1221">
        <f>IF(AND('Raw Data'!F1215&lt;'Raw Data'!C1215, 'Raw Data'!L1215&gt;'Raw Data'!K1215, 'Raw Data'!L1215-'Raw Data'!K1215&gt;3), 'Raw Data'!J1215, 0)</f>
        <v>0</v>
      </c>
      <c r="B1221">
        <f>IF(AND('Raw Data'!C1215&lt;'Raw Data'!F1215, 'Raw Data'!K1215&gt;'Raw Data'!L1215, 'Raw Data'!K1215-'Raw Data'!L1215&gt;3), 'Raw Data'!I1215, 0)</f>
        <v>0</v>
      </c>
      <c r="C1221">
        <f>IF(AND('Raw Data'!F1215&lt;'Raw Data'!C1215, 'Raw Data'!L1215&gt;'Raw Data'!K1215, 'Raw Data'!L1215-'Raw Data'!K1215&lt;4), 'Raw Data'!H1215, 0)</f>
        <v>0</v>
      </c>
      <c r="D1221">
        <f>IF(AND('Raw Data'!C1215&lt;'Raw Data'!F1215, 'Raw Data'!K1215&gt;'Raw Data'!L1215, 'Raw Data'!K1215-'Raw Data'!L1215&lt;4), 'Raw Data'!G1215, 0)</f>
        <v>0</v>
      </c>
      <c r="E1221">
        <f>IF(ISBLANK('Raw Data'!J1215), 0, IF(AND(4=MATCH(LARGE('Raw Data'!G1215:J1215, 4), 'Raw Data'!G1215:J1215, 0), 'Raw Data'!L1215-'Raw Data'!K1215&gt;3), 'Raw Data'!J1215, 0))</f>
        <v>0</v>
      </c>
      <c r="F1221">
        <f>IF(ISBLANK('Raw Data'!J1215), 0, IF(AND(3=MATCH(LARGE('Raw Data'!G1215:J1215, 4), 'Raw Data'!G1215:J1215, 0), 'Raw Data'!K1215-'Raw Data'!L1215&gt;3), 'Raw Data'!I1215, 0))</f>
        <v>0</v>
      </c>
      <c r="G1221">
        <f>IF(ISBLANK('Raw Data'!J1215), 0, IF(AND(2=MATCH(LARGE('Raw Data'!G1215:J1215, 4), 'Raw Data'!G1215:J1215, 0), AND('Raw Data'!L1215-'Raw Data'!K1215&lt;4, 'Raw Data'!L1215-'Raw Data'!K1215&gt;0)), 'Raw Data'!H1215, 0))</f>
        <v>0</v>
      </c>
      <c r="H1221">
        <f>IF(ISBLANK('Raw Data'!J1215), 0, IF(AND(1=MATCH(LARGE('Raw Data'!G1215:J1215, 4), 'Raw Data'!G1215:J1215, 0), AND('Raw Data'!K1215-'Raw Data'!L1215&lt;4, 'Raw Data'!K1215-'Raw Data'!L1215&gt;0)), 'Raw Data'!G1215, 0))</f>
        <v>0</v>
      </c>
      <c r="I1221">
        <f>IF(ISBLANK('Raw Data'!J1215), 0, IF(AND(4=MATCH(LARGE('Raw Data'!G1215:J1215, 3), 'Raw Data'!G1215:J1215, 0), 'Raw Data'!L1215-'Raw Data'!K1215&gt;3), 'Raw Data'!J1215, 0))</f>
        <v>0</v>
      </c>
      <c r="J1221">
        <f>IF(ISBLANK('Raw Data'!J1215), 0, IF(AND(3=MATCH(LARGE('Raw Data'!G1215:J1215, 3), 'Raw Data'!G1215:J1215, 0), 'Raw Data'!K1215-'Raw Data'!L1215&gt;3), 'Raw Data'!I1215, 0))</f>
        <v>0</v>
      </c>
      <c r="K1221">
        <f>IF(ISBLANK('Raw Data'!J1215), 0, IF(AND(2=MATCH(LARGE('Raw Data'!G1215:J1215, 3), 'Raw Data'!G1215:J1215, 0), AND('Raw Data'!L1215-'Raw Data'!K1215&lt;4, 'Raw Data'!L1215-'Raw Data'!K1215&gt;0)), 'Raw Data'!H1215, 0))</f>
        <v>0</v>
      </c>
      <c r="L1221">
        <f>IF(ISBLANK('Raw Data'!J1215), 0, IF(AND(1=MATCH(LARGE('Raw Data'!G1215:J1215, 3), 'Raw Data'!G1215:J1215, 0), AND('Raw Data'!K1215-'Raw Data'!L1215&lt;4, 'Raw Data'!K1215-'Raw Data'!L1215&gt;0)), 'Raw Data'!G1215, 0))</f>
        <v>0</v>
      </c>
      <c r="M1221">
        <f>IF(ISBLANK('Raw Data'!J1215), 0, IF(AND(4=MATCH(LARGE('Raw Data'!G1215:J1215, 2), 'Raw Data'!G1215:J1215, 0), 'Raw Data'!L1215-'Raw Data'!K1215&gt;3), 'Raw Data'!J1215, 0))</f>
        <v>0</v>
      </c>
      <c r="N1221">
        <f>IF(ISBLANK('Raw Data'!J1215), 0, IF(AND(3=MATCH(LARGE('Raw Data'!G1215:J1215, 2), 'Raw Data'!G1215:J1215, 0), 'Raw Data'!K1215-'Raw Data'!L1215&gt;3), 'Raw Data'!I1215, 0))</f>
        <v>0</v>
      </c>
      <c r="O1221">
        <f>IF(ISBLANK('Raw Data'!J1215), 0, IF(AND(2=MATCH(LARGE('Raw Data'!G1215:J1215, 2), 'Raw Data'!G1215:J1215, 0), AND('Raw Data'!L1215-'Raw Data'!K1215&lt;4, 'Raw Data'!L1215-'Raw Data'!K1215&gt;0)), 'Raw Data'!H1215, 0))</f>
        <v>0</v>
      </c>
      <c r="P1221">
        <f>IF(ISBLANK('Raw Data'!J1215), 0, IF(AND(1=MATCH(LARGE('Raw Data'!G1215:J1215, 2), 'Raw Data'!G1215:J1215, 0), AND('Raw Data'!K1215-'Raw Data'!L1215&lt;4, 'Raw Data'!K1215-'Raw Data'!L1215&gt;0)), 'Raw Data'!G1215, 0))</f>
        <v>0</v>
      </c>
      <c r="Q1221">
        <f>IF(ISBLANK('Raw Data'!J1215), 0, IF(AND(4=MATCH(LARGE('Raw Data'!G1215:J1215, 1), 'Raw Data'!G1215:J1215, 0), 'Raw Data'!L1215-'Raw Data'!K1215&gt;3), 'Raw Data'!J1215, 0))</f>
        <v>0</v>
      </c>
      <c r="R1221">
        <f>IF(ISBLANK('Raw Data'!J1215), 0, IF(AND(3=MATCH(LARGE('Raw Data'!G1215:J1215, 1), 'Raw Data'!G1215:J1215, 0), 'Raw Data'!K1215-'Raw Data'!L1215&gt;3), 'Raw Data'!I1215, 0))</f>
        <v>0</v>
      </c>
      <c r="S1221">
        <f>IF(AND('Raw Data'!L1215-'Raw Data'!K1215&gt;4, 'Raw Data'!F1215&lt;'Raw Data'!C1215), 'Raw Data'!J1215, 0)</f>
        <v>0</v>
      </c>
      <c r="T1221">
        <f>IF(AND('Raw Data'!K1215-'Raw Data'!L1215&gt;4, 'Raw Data'!F1215&gt;'Raw Data'!C1215), 'Raw Data'!I1215, 0)</f>
        <v>0</v>
      </c>
      <c r="U1221">
        <f>IF(AND('Raw Data'!L1215-'Raw Data'!K1215&lt;3, 'Raw Data'!L1215&gt;'Raw Data'!K1215, 'Raw Data'!F1215&lt;'Raw Data'!C1215), 'Raw Data'!H1215, 0)</f>
        <v>0</v>
      </c>
      <c r="V1221">
        <f>IF(AND('Raw Data'!L1215-'Raw Data'!K1215&lt;3, 'Raw Data'!L1215&gt;'Raw Data'!K1215, 'Raw Data'!F1215&gt;'Raw Data'!C1215), 'Raw Data'!G1215, 0)</f>
        <v>0</v>
      </c>
    </row>
    <row r="1222" spans="1:22" x14ac:dyDescent="0.3">
      <c r="A1222">
        <f>IF(AND('Raw Data'!F1216&lt;'Raw Data'!C1216, 'Raw Data'!L1216&gt;'Raw Data'!K1216, 'Raw Data'!L1216-'Raw Data'!K1216&gt;3), 'Raw Data'!J1216, 0)</f>
        <v>0</v>
      </c>
      <c r="B1222">
        <f>IF(AND('Raw Data'!C1216&lt;'Raw Data'!F1216, 'Raw Data'!K1216&gt;'Raw Data'!L1216, 'Raw Data'!K1216-'Raw Data'!L1216&gt;3), 'Raw Data'!I1216, 0)</f>
        <v>0</v>
      </c>
      <c r="C1222">
        <f>IF(AND('Raw Data'!F1216&lt;'Raw Data'!C1216, 'Raw Data'!L1216&gt;'Raw Data'!K1216, 'Raw Data'!L1216-'Raw Data'!K1216&lt;4), 'Raw Data'!H1216, 0)</f>
        <v>0</v>
      </c>
      <c r="D1222">
        <f>IF(AND('Raw Data'!C1216&lt;'Raw Data'!F1216, 'Raw Data'!K1216&gt;'Raw Data'!L1216, 'Raw Data'!K1216-'Raw Data'!L1216&lt;4), 'Raw Data'!G1216, 0)</f>
        <v>0</v>
      </c>
      <c r="E1222">
        <f>IF(ISBLANK('Raw Data'!J1216), 0, IF(AND(4=MATCH(LARGE('Raw Data'!G1216:J1216, 4), 'Raw Data'!G1216:J1216, 0), 'Raw Data'!L1216-'Raw Data'!K1216&gt;3), 'Raw Data'!J1216, 0))</f>
        <v>0</v>
      </c>
      <c r="F1222">
        <f>IF(ISBLANK('Raw Data'!J1216), 0, IF(AND(3=MATCH(LARGE('Raw Data'!G1216:J1216, 4), 'Raw Data'!G1216:J1216, 0), 'Raw Data'!K1216-'Raw Data'!L1216&gt;3), 'Raw Data'!I1216, 0))</f>
        <v>0</v>
      </c>
      <c r="G1222">
        <f>IF(ISBLANK('Raw Data'!J1216), 0, IF(AND(2=MATCH(LARGE('Raw Data'!G1216:J1216, 4), 'Raw Data'!G1216:J1216, 0), AND('Raw Data'!L1216-'Raw Data'!K1216&lt;4, 'Raw Data'!L1216-'Raw Data'!K1216&gt;0)), 'Raw Data'!H1216, 0))</f>
        <v>0</v>
      </c>
      <c r="H1222">
        <f>IF(ISBLANK('Raw Data'!J1216), 0, IF(AND(1=MATCH(LARGE('Raw Data'!G1216:J1216, 4), 'Raw Data'!G1216:J1216, 0), AND('Raw Data'!K1216-'Raw Data'!L1216&lt;4, 'Raw Data'!K1216-'Raw Data'!L1216&gt;0)), 'Raw Data'!G1216, 0))</f>
        <v>0</v>
      </c>
      <c r="I1222">
        <f>IF(ISBLANK('Raw Data'!J1216), 0, IF(AND(4=MATCH(LARGE('Raw Data'!G1216:J1216, 3), 'Raw Data'!G1216:J1216, 0), 'Raw Data'!L1216-'Raw Data'!K1216&gt;3), 'Raw Data'!J1216, 0))</f>
        <v>0</v>
      </c>
      <c r="J1222">
        <f>IF(ISBLANK('Raw Data'!J1216), 0, IF(AND(3=MATCH(LARGE('Raw Data'!G1216:J1216, 3), 'Raw Data'!G1216:J1216, 0), 'Raw Data'!K1216-'Raw Data'!L1216&gt;3), 'Raw Data'!I1216, 0))</f>
        <v>0</v>
      </c>
      <c r="K1222">
        <f>IF(ISBLANK('Raw Data'!J1216), 0, IF(AND(2=MATCH(LARGE('Raw Data'!G1216:J1216, 3), 'Raw Data'!G1216:J1216, 0), AND('Raw Data'!L1216-'Raw Data'!K1216&lt;4, 'Raw Data'!L1216-'Raw Data'!K1216&gt;0)), 'Raw Data'!H1216, 0))</f>
        <v>0</v>
      </c>
      <c r="L1222">
        <f>IF(ISBLANK('Raw Data'!J1216), 0, IF(AND(1=MATCH(LARGE('Raw Data'!G1216:J1216, 3), 'Raw Data'!G1216:J1216, 0), AND('Raw Data'!K1216-'Raw Data'!L1216&lt;4, 'Raw Data'!K1216-'Raw Data'!L1216&gt;0)), 'Raw Data'!G1216, 0))</f>
        <v>0</v>
      </c>
      <c r="M1222">
        <f>IF(ISBLANK('Raw Data'!J1216), 0, IF(AND(4=MATCH(LARGE('Raw Data'!G1216:J1216, 2), 'Raw Data'!G1216:J1216, 0), 'Raw Data'!L1216-'Raw Data'!K1216&gt;3), 'Raw Data'!J1216, 0))</f>
        <v>0</v>
      </c>
      <c r="N1222">
        <f>IF(ISBLANK('Raw Data'!J1216), 0, IF(AND(3=MATCH(LARGE('Raw Data'!G1216:J1216, 2), 'Raw Data'!G1216:J1216, 0), 'Raw Data'!K1216-'Raw Data'!L1216&gt;3), 'Raw Data'!I1216, 0))</f>
        <v>0</v>
      </c>
      <c r="O1222">
        <f>IF(ISBLANK('Raw Data'!J1216), 0, IF(AND(2=MATCH(LARGE('Raw Data'!G1216:J1216, 2), 'Raw Data'!G1216:J1216, 0), AND('Raw Data'!L1216-'Raw Data'!K1216&lt;4, 'Raw Data'!L1216-'Raw Data'!K1216&gt;0)), 'Raw Data'!H1216, 0))</f>
        <v>0</v>
      </c>
      <c r="P1222">
        <f>IF(ISBLANK('Raw Data'!J1216), 0, IF(AND(1=MATCH(LARGE('Raw Data'!G1216:J1216, 2), 'Raw Data'!G1216:J1216, 0), AND('Raw Data'!K1216-'Raw Data'!L1216&lt;4, 'Raw Data'!K1216-'Raw Data'!L1216&gt;0)), 'Raw Data'!G1216, 0))</f>
        <v>0</v>
      </c>
      <c r="Q1222">
        <f>IF(ISBLANK('Raw Data'!J1216), 0, IF(AND(4=MATCH(LARGE('Raw Data'!G1216:J1216, 1), 'Raw Data'!G1216:J1216, 0), 'Raw Data'!L1216-'Raw Data'!K1216&gt;3), 'Raw Data'!J1216, 0))</f>
        <v>0</v>
      </c>
      <c r="R1222">
        <f>IF(ISBLANK('Raw Data'!J1216), 0, IF(AND(3=MATCH(LARGE('Raw Data'!G1216:J1216, 1), 'Raw Data'!G1216:J1216, 0), 'Raw Data'!K1216-'Raw Data'!L1216&gt;3), 'Raw Data'!I1216, 0))</f>
        <v>0</v>
      </c>
      <c r="S1222">
        <f>IF(AND('Raw Data'!L1216-'Raw Data'!K1216&gt;4, 'Raw Data'!F1216&lt;'Raw Data'!C1216), 'Raw Data'!J1216, 0)</f>
        <v>0</v>
      </c>
      <c r="T1222">
        <f>IF(AND('Raw Data'!K1216-'Raw Data'!L1216&gt;4, 'Raw Data'!F1216&gt;'Raw Data'!C1216), 'Raw Data'!I1216, 0)</f>
        <v>0</v>
      </c>
      <c r="U1222">
        <f>IF(AND('Raw Data'!L1216-'Raw Data'!K1216&lt;3, 'Raw Data'!L1216&gt;'Raw Data'!K1216, 'Raw Data'!F1216&lt;'Raw Data'!C1216), 'Raw Data'!H1216, 0)</f>
        <v>0</v>
      </c>
      <c r="V1222">
        <f>IF(AND('Raw Data'!L1216-'Raw Data'!K1216&lt;3, 'Raw Data'!L1216&gt;'Raw Data'!K1216, 'Raw Data'!F1216&gt;'Raw Data'!C1216), 'Raw Data'!G1216, 0)</f>
        <v>0</v>
      </c>
    </row>
    <row r="1223" spans="1:22" x14ac:dyDescent="0.3">
      <c r="A1223">
        <f>IF(AND('Raw Data'!F1217&lt;'Raw Data'!C1217, 'Raw Data'!L1217&gt;'Raw Data'!K1217, 'Raw Data'!L1217-'Raw Data'!K1217&gt;3), 'Raw Data'!J1217, 0)</f>
        <v>0</v>
      </c>
      <c r="B1223">
        <f>IF(AND('Raw Data'!C1217&lt;'Raw Data'!F1217, 'Raw Data'!K1217&gt;'Raw Data'!L1217, 'Raw Data'!K1217-'Raw Data'!L1217&gt;3), 'Raw Data'!I1217, 0)</f>
        <v>0</v>
      </c>
      <c r="C1223">
        <f>IF(AND('Raw Data'!F1217&lt;'Raw Data'!C1217, 'Raw Data'!L1217&gt;'Raw Data'!K1217, 'Raw Data'!L1217-'Raw Data'!K1217&lt;4), 'Raw Data'!H1217, 0)</f>
        <v>0</v>
      </c>
      <c r="D1223">
        <f>IF(AND('Raw Data'!C1217&lt;'Raw Data'!F1217, 'Raw Data'!K1217&gt;'Raw Data'!L1217, 'Raw Data'!K1217-'Raw Data'!L1217&lt;4), 'Raw Data'!G1217, 0)</f>
        <v>0</v>
      </c>
      <c r="E1223">
        <f>IF(ISBLANK('Raw Data'!J1217), 0, IF(AND(4=MATCH(LARGE('Raw Data'!G1217:J1217, 4), 'Raw Data'!G1217:J1217, 0), 'Raw Data'!L1217-'Raw Data'!K1217&gt;3), 'Raw Data'!J1217, 0))</f>
        <v>0</v>
      </c>
      <c r="F1223">
        <f>IF(ISBLANK('Raw Data'!J1217), 0, IF(AND(3=MATCH(LARGE('Raw Data'!G1217:J1217, 4), 'Raw Data'!G1217:J1217, 0), 'Raw Data'!K1217-'Raw Data'!L1217&gt;3), 'Raw Data'!I1217, 0))</f>
        <v>0</v>
      </c>
      <c r="G1223">
        <f>IF(ISBLANK('Raw Data'!J1217), 0, IF(AND(2=MATCH(LARGE('Raw Data'!G1217:J1217, 4), 'Raw Data'!G1217:J1217, 0), AND('Raw Data'!L1217-'Raw Data'!K1217&lt;4, 'Raw Data'!L1217-'Raw Data'!K1217&gt;0)), 'Raw Data'!H1217, 0))</f>
        <v>0</v>
      </c>
      <c r="H1223">
        <f>IF(ISBLANK('Raw Data'!J1217), 0, IF(AND(1=MATCH(LARGE('Raw Data'!G1217:J1217, 4), 'Raw Data'!G1217:J1217, 0), AND('Raw Data'!K1217-'Raw Data'!L1217&lt;4, 'Raw Data'!K1217-'Raw Data'!L1217&gt;0)), 'Raw Data'!G1217, 0))</f>
        <v>0</v>
      </c>
      <c r="I1223">
        <f>IF(ISBLANK('Raw Data'!J1217), 0, IF(AND(4=MATCH(LARGE('Raw Data'!G1217:J1217, 3), 'Raw Data'!G1217:J1217, 0), 'Raw Data'!L1217-'Raw Data'!K1217&gt;3), 'Raw Data'!J1217, 0))</f>
        <v>0</v>
      </c>
      <c r="J1223">
        <f>IF(ISBLANK('Raw Data'!J1217), 0, IF(AND(3=MATCH(LARGE('Raw Data'!G1217:J1217, 3), 'Raw Data'!G1217:J1217, 0), 'Raw Data'!K1217-'Raw Data'!L1217&gt;3), 'Raw Data'!I1217, 0))</f>
        <v>0</v>
      </c>
      <c r="K1223">
        <f>IF(ISBLANK('Raw Data'!J1217), 0, IF(AND(2=MATCH(LARGE('Raw Data'!G1217:J1217, 3), 'Raw Data'!G1217:J1217, 0), AND('Raw Data'!L1217-'Raw Data'!K1217&lt;4, 'Raw Data'!L1217-'Raw Data'!K1217&gt;0)), 'Raw Data'!H1217, 0))</f>
        <v>0</v>
      </c>
      <c r="L1223">
        <f>IF(ISBLANK('Raw Data'!J1217), 0, IF(AND(1=MATCH(LARGE('Raw Data'!G1217:J1217, 3), 'Raw Data'!G1217:J1217, 0), AND('Raw Data'!K1217-'Raw Data'!L1217&lt;4, 'Raw Data'!K1217-'Raw Data'!L1217&gt;0)), 'Raw Data'!G1217, 0))</f>
        <v>0</v>
      </c>
      <c r="M1223">
        <f>IF(ISBLANK('Raw Data'!J1217), 0, IF(AND(4=MATCH(LARGE('Raw Data'!G1217:J1217, 2), 'Raw Data'!G1217:J1217, 0), 'Raw Data'!L1217-'Raw Data'!K1217&gt;3), 'Raw Data'!J1217, 0))</f>
        <v>0</v>
      </c>
      <c r="N1223">
        <f>IF(ISBLANK('Raw Data'!J1217), 0, IF(AND(3=MATCH(LARGE('Raw Data'!G1217:J1217, 2), 'Raw Data'!G1217:J1217, 0), 'Raw Data'!K1217-'Raw Data'!L1217&gt;3), 'Raw Data'!I1217, 0))</f>
        <v>0</v>
      </c>
      <c r="O1223">
        <f>IF(ISBLANK('Raw Data'!J1217), 0, IF(AND(2=MATCH(LARGE('Raw Data'!G1217:J1217, 2), 'Raw Data'!G1217:J1217, 0), AND('Raw Data'!L1217-'Raw Data'!K1217&lt;4, 'Raw Data'!L1217-'Raw Data'!K1217&gt;0)), 'Raw Data'!H1217, 0))</f>
        <v>0</v>
      </c>
      <c r="P1223">
        <f>IF(ISBLANK('Raw Data'!J1217), 0, IF(AND(1=MATCH(LARGE('Raw Data'!G1217:J1217, 2), 'Raw Data'!G1217:J1217, 0), AND('Raw Data'!K1217-'Raw Data'!L1217&lt;4, 'Raw Data'!K1217-'Raw Data'!L1217&gt;0)), 'Raw Data'!G1217, 0))</f>
        <v>0</v>
      </c>
      <c r="Q1223">
        <f>IF(ISBLANK('Raw Data'!J1217), 0, IF(AND(4=MATCH(LARGE('Raw Data'!G1217:J1217, 1), 'Raw Data'!G1217:J1217, 0), 'Raw Data'!L1217-'Raw Data'!K1217&gt;3), 'Raw Data'!J1217, 0))</f>
        <v>0</v>
      </c>
      <c r="R1223">
        <f>IF(ISBLANK('Raw Data'!J1217), 0, IF(AND(3=MATCH(LARGE('Raw Data'!G1217:J1217, 1), 'Raw Data'!G1217:J1217, 0), 'Raw Data'!K1217-'Raw Data'!L1217&gt;3), 'Raw Data'!I1217, 0))</f>
        <v>0</v>
      </c>
      <c r="S1223">
        <f>IF(AND('Raw Data'!L1217-'Raw Data'!K1217&gt;4, 'Raw Data'!F1217&lt;'Raw Data'!C1217), 'Raw Data'!J1217, 0)</f>
        <v>0</v>
      </c>
      <c r="T1223">
        <f>IF(AND('Raw Data'!K1217-'Raw Data'!L1217&gt;4, 'Raw Data'!F1217&gt;'Raw Data'!C1217), 'Raw Data'!I1217, 0)</f>
        <v>0</v>
      </c>
      <c r="U1223">
        <f>IF(AND('Raw Data'!L1217-'Raw Data'!K1217&lt;3, 'Raw Data'!L1217&gt;'Raw Data'!K1217, 'Raw Data'!F1217&lt;'Raw Data'!C1217), 'Raw Data'!H1217, 0)</f>
        <v>0</v>
      </c>
      <c r="V1223">
        <f>IF(AND('Raw Data'!L1217-'Raw Data'!K1217&lt;3, 'Raw Data'!L1217&gt;'Raw Data'!K1217, 'Raw Data'!F1217&gt;'Raw Data'!C1217), 'Raw Data'!G1217, 0)</f>
        <v>0</v>
      </c>
    </row>
    <row r="1224" spans="1:22" x14ac:dyDescent="0.3">
      <c r="A1224">
        <f>IF(AND('Raw Data'!F1218&lt;'Raw Data'!C1218, 'Raw Data'!L1218&gt;'Raw Data'!K1218, 'Raw Data'!L1218-'Raw Data'!K1218&gt;3), 'Raw Data'!J1218, 0)</f>
        <v>0</v>
      </c>
      <c r="B1224">
        <f>IF(AND('Raw Data'!C1218&lt;'Raw Data'!F1218, 'Raw Data'!K1218&gt;'Raw Data'!L1218, 'Raw Data'!K1218-'Raw Data'!L1218&gt;3), 'Raw Data'!I1218, 0)</f>
        <v>0</v>
      </c>
      <c r="C1224">
        <f>IF(AND('Raw Data'!F1218&lt;'Raw Data'!C1218, 'Raw Data'!L1218&gt;'Raw Data'!K1218, 'Raw Data'!L1218-'Raw Data'!K1218&lt;4), 'Raw Data'!H1218, 0)</f>
        <v>0</v>
      </c>
      <c r="D1224">
        <f>IF(AND('Raw Data'!C1218&lt;'Raw Data'!F1218, 'Raw Data'!K1218&gt;'Raw Data'!L1218, 'Raw Data'!K1218-'Raw Data'!L1218&lt;4), 'Raw Data'!G1218, 0)</f>
        <v>0</v>
      </c>
      <c r="E1224">
        <f>IF(ISBLANK('Raw Data'!J1218), 0, IF(AND(4=MATCH(LARGE('Raw Data'!G1218:J1218, 4), 'Raw Data'!G1218:J1218, 0), 'Raw Data'!L1218-'Raw Data'!K1218&gt;3), 'Raw Data'!J1218, 0))</f>
        <v>0</v>
      </c>
      <c r="F1224">
        <f>IF(ISBLANK('Raw Data'!J1218), 0, IF(AND(3=MATCH(LARGE('Raw Data'!G1218:J1218, 4), 'Raw Data'!G1218:J1218, 0), 'Raw Data'!K1218-'Raw Data'!L1218&gt;3), 'Raw Data'!I1218, 0))</f>
        <v>0</v>
      </c>
      <c r="G1224">
        <f>IF(ISBLANK('Raw Data'!J1218), 0, IF(AND(2=MATCH(LARGE('Raw Data'!G1218:J1218, 4), 'Raw Data'!G1218:J1218, 0), AND('Raw Data'!L1218-'Raw Data'!K1218&lt;4, 'Raw Data'!L1218-'Raw Data'!K1218&gt;0)), 'Raw Data'!H1218, 0))</f>
        <v>0</v>
      </c>
      <c r="H1224">
        <f>IF(ISBLANK('Raw Data'!J1218), 0, IF(AND(1=MATCH(LARGE('Raw Data'!G1218:J1218, 4), 'Raw Data'!G1218:J1218, 0), AND('Raw Data'!K1218-'Raw Data'!L1218&lt;4, 'Raw Data'!K1218-'Raw Data'!L1218&gt;0)), 'Raw Data'!G1218, 0))</f>
        <v>0</v>
      </c>
      <c r="I1224">
        <f>IF(ISBLANK('Raw Data'!J1218), 0, IF(AND(4=MATCH(LARGE('Raw Data'!G1218:J1218, 3), 'Raw Data'!G1218:J1218, 0), 'Raw Data'!L1218-'Raw Data'!K1218&gt;3), 'Raw Data'!J1218, 0))</f>
        <v>0</v>
      </c>
      <c r="J1224">
        <f>IF(ISBLANK('Raw Data'!J1218), 0, IF(AND(3=MATCH(LARGE('Raw Data'!G1218:J1218, 3), 'Raw Data'!G1218:J1218, 0), 'Raw Data'!K1218-'Raw Data'!L1218&gt;3), 'Raw Data'!I1218, 0))</f>
        <v>0</v>
      </c>
      <c r="K1224">
        <f>IF(ISBLANK('Raw Data'!J1218), 0, IF(AND(2=MATCH(LARGE('Raw Data'!G1218:J1218, 3), 'Raw Data'!G1218:J1218, 0), AND('Raw Data'!L1218-'Raw Data'!K1218&lt;4, 'Raw Data'!L1218-'Raw Data'!K1218&gt;0)), 'Raw Data'!H1218, 0))</f>
        <v>0</v>
      </c>
      <c r="L1224">
        <f>IF(ISBLANK('Raw Data'!J1218), 0, IF(AND(1=MATCH(LARGE('Raw Data'!G1218:J1218, 3), 'Raw Data'!G1218:J1218, 0), AND('Raw Data'!K1218-'Raw Data'!L1218&lt;4, 'Raw Data'!K1218-'Raw Data'!L1218&gt;0)), 'Raw Data'!G1218, 0))</f>
        <v>0</v>
      </c>
      <c r="M1224">
        <f>IF(ISBLANK('Raw Data'!J1218), 0, IF(AND(4=MATCH(LARGE('Raw Data'!G1218:J1218, 2), 'Raw Data'!G1218:J1218, 0), 'Raw Data'!L1218-'Raw Data'!K1218&gt;3), 'Raw Data'!J1218, 0))</f>
        <v>0</v>
      </c>
      <c r="N1224">
        <f>IF(ISBLANK('Raw Data'!J1218), 0, IF(AND(3=MATCH(LARGE('Raw Data'!G1218:J1218, 2), 'Raw Data'!G1218:J1218, 0), 'Raw Data'!K1218-'Raw Data'!L1218&gt;3), 'Raw Data'!I1218, 0))</f>
        <v>0</v>
      </c>
      <c r="O1224">
        <f>IF(ISBLANK('Raw Data'!J1218), 0, IF(AND(2=MATCH(LARGE('Raw Data'!G1218:J1218, 2), 'Raw Data'!G1218:J1218, 0), AND('Raw Data'!L1218-'Raw Data'!K1218&lt;4, 'Raw Data'!L1218-'Raw Data'!K1218&gt;0)), 'Raw Data'!H1218, 0))</f>
        <v>0</v>
      </c>
      <c r="P1224">
        <f>IF(ISBLANK('Raw Data'!J1218), 0, IF(AND(1=MATCH(LARGE('Raw Data'!G1218:J1218, 2), 'Raw Data'!G1218:J1218, 0), AND('Raw Data'!K1218-'Raw Data'!L1218&lt;4, 'Raw Data'!K1218-'Raw Data'!L1218&gt;0)), 'Raw Data'!G1218, 0))</f>
        <v>0</v>
      </c>
      <c r="Q1224">
        <f>IF(ISBLANK('Raw Data'!J1218), 0, IF(AND(4=MATCH(LARGE('Raw Data'!G1218:J1218, 1), 'Raw Data'!G1218:J1218, 0), 'Raw Data'!L1218-'Raw Data'!K1218&gt;3), 'Raw Data'!J1218, 0))</f>
        <v>0</v>
      </c>
      <c r="R1224">
        <f>IF(ISBLANK('Raw Data'!J1218), 0, IF(AND(3=MATCH(LARGE('Raw Data'!G1218:J1218, 1), 'Raw Data'!G1218:J1218, 0), 'Raw Data'!K1218-'Raw Data'!L1218&gt;3), 'Raw Data'!I1218, 0))</f>
        <v>0</v>
      </c>
      <c r="S1224">
        <f>IF(AND('Raw Data'!L1218-'Raw Data'!K1218&gt;4, 'Raw Data'!F1218&lt;'Raw Data'!C1218), 'Raw Data'!J1218, 0)</f>
        <v>0</v>
      </c>
      <c r="T1224">
        <f>IF(AND('Raw Data'!K1218-'Raw Data'!L1218&gt;4, 'Raw Data'!F1218&gt;'Raw Data'!C1218), 'Raw Data'!I1218, 0)</f>
        <v>0</v>
      </c>
      <c r="U1224">
        <f>IF(AND('Raw Data'!L1218-'Raw Data'!K1218&lt;3, 'Raw Data'!L1218&gt;'Raw Data'!K1218, 'Raw Data'!F1218&lt;'Raw Data'!C1218), 'Raw Data'!H1218, 0)</f>
        <v>0</v>
      </c>
      <c r="V1224">
        <f>IF(AND('Raw Data'!L1218-'Raw Data'!K1218&lt;3, 'Raw Data'!L1218&gt;'Raw Data'!K1218, 'Raw Data'!F1218&gt;'Raw Data'!C1218), 'Raw Data'!G1218, 0)</f>
        <v>0</v>
      </c>
    </row>
    <row r="1225" spans="1:22" x14ac:dyDescent="0.3">
      <c r="A1225">
        <f>IF(AND('Raw Data'!F1219&lt;'Raw Data'!C1219, 'Raw Data'!L1219&gt;'Raw Data'!K1219, 'Raw Data'!L1219-'Raw Data'!K1219&gt;3), 'Raw Data'!J1219, 0)</f>
        <v>0</v>
      </c>
      <c r="B1225">
        <f>IF(AND('Raw Data'!C1219&lt;'Raw Data'!F1219, 'Raw Data'!K1219&gt;'Raw Data'!L1219, 'Raw Data'!K1219-'Raw Data'!L1219&gt;3), 'Raw Data'!I1219, 0)</f>
        <v>0</v>
      </c>
      <c r="C1225">
        <f>IF(AND('Raw Data'!F1219&lt;'Raw Data'!C1219, 'Raw Data'!L1219&gt;'Raw Data'!K1219, 'Raw Data'!L1219-'Raw Data'!K1219&lt;4), 'Raw Data'!H1219, 0)</f>
        <v>0</v>
      </c>
      <c r="D1225">
        <f>IF(AND('Raw Data'!C1219&lt;'Raw Data'!F1219, 'Raw Data'!K1219&gt;'Raw Data'!L1219, 'Raw Data'!K1219-'Raw Data'!L1219&lt;4), 'Raw Data'!G1219, 0)</f>
        <v>0</v>
      </c>
      <c r="E1225">
        <f>IF(ISBLANK('Raw Data'!J1219), 0, IF(AND(4=MATCH(LARGE('Raw Data'!G1219:J1219, 4), 'Raw Data'!G1219:J1219, 0), 'Raw Data'!L1219-'Raw Data'!K1219&gt;3), 'Raw Data'!J1219, 0))</f>
        <v>0</v>
      </c>
      <c r="F1225">
        <f>IF(ISBLANK('Raw Data'!J1219), 0, IF(AND(3=MATCH(LARGE('Raw Data'!G1219:J1219, 4), 'Raw Data'!G1219:J1219, 0), 'Raw Data'!K1219-'Raw Data'!L1219&gt;3), 'Raw Data'!I1219, 0))</f>
        <v>0</v>
      </c>
      <c r="G1225">
        <f>IF(ISBLANK('Raw Data'!J1219), 0, IF(AND(2=MATCH(LARGE('Raw Data'!G1219:J1219, 4), 'Raw Data'!G1219:J1219, 0), AND('Raw Data'!L1219-'Raw Data'!K1219&lt;4, 'Raw Data'!L1219-'Raw Data'!K1219&gt;0)), 'Raw Data'!H1219, 0))</f>
        <v>0</v>
      </c>
      <c r="H1225">
        <f>IF(ISBLANK('Raw Data'!J1219), 0, IF(AND(1=MATCH(LARGE('Raw Data'!G1219:J1219, 4), 'Raw Data'!G1219:J1219, 0), AND('Raw Data'!K1219-'Raw Data'!L1219&lt;4, 'Raw Data'!K1219-'Raw Data'!L1219&gt;0)), 'Raw Data'!G1219, 0))</f>
        <v>0</v>
      </c>
      <c r="I1225">
        <f>IF(ISBLANK('Raw Data'!J1219), 0, IF(AND(4=MATCH(LARGE('Raw Data'!G1219:J1219, 3), 'Raw Data'!G1219:J1219, 0), 'Raw Data'!L1219-'Raw Data'!K1219&gt;3), 'Raw Data'!J1219, 0))</f>
        <v>0</v>
      </c>
      <c r="J1225">
        <f>IF(ISBLANK('Raw Data'!J1219), 0, IF(AND(3=MATCH(LARGE('Raw Data'!G1219:J1219, 3), 'Raw Data'!G1219:J1219, 0), 'Raw Data'!K1219-'Raw Data'!L1219&gt;3), 'Raw Data'!I1219, 0))</f>
        <v>0</v>
      </c>
      <c r="K1225">
        <f>IF(ISBLANK('Raw Data'!J1219), 0, IF(AND(2=MATCH(LARGE('Raw Data'!G1219:J1219, 3), 'Raw Data'!G1219:J1219, 0), AND('Raw Data'!L1219-'Raw Data'!K1219&lt;4, 'Raw Data'!L1219-'Raw Data'!K1219&gt;0)), 'Raw Data'!H1219, 0))</f>
        <v>0</v>
      </c>
      <c r="L1225">
        <f>IF(ISBLANK('Raw Data'!J1219), 0, IF(AND(1=MATCH(LARGE('Raw Data'!G1219:J1219, 3), 'Raw Data'!G1219:J1219, 0), AND('Raw Data'!K1219-'Raw Data'!L1219&lt;4, 'Raw Data'!K1219-'Raw Data'!L1219&gt;0)), 'Raw Data'!G1219, 0))</f>
        <v>0</v>
      </c>
      <c r="M1225">
        <f>IF(ISBLANK('Raw Data'!J1219), 0, IF(AND(4=MATCH(LARGE('Raw Data'!G1219:J1219, 2), 'Raw Data'!G1219:J1219, 0), 'Raw Data'!L1219-'Raw Data'!K1219&gt;3), 'Raw Data'!J1219, 0))</f>
        <v>0</v>
      </c>
      <c r="N1225">
        <f>IF(ISBLANK('Raw Data'!J1219), 0, IF(AND(3=MATCH(LARGE('Raw Data'!G1219:J1219, 2), 'Raw Data'!G1219:J1219, 0), 'Raw Data'!K1219-'Raw Data'!L1219&gt;3), 'Raw Data'!I1219, 0))</f>
        <v>0</v>
      </c>
      <c r="O1225">
        <f>IF(ISBLANK('Raw Data'!J1219), 0, IF(AND(2=MATCH(LARGE('Raw Data'!G1219:J1219, 2), 'Raw Data'!G1219:J1219, 0), AND('Raw Data'!L1219-'Raw Data'!K1219&lt;4, 'Raw Data'!L1219-'Raw Data'!K1219&gt;0)), 'Raw Data'!H1219, 0))</f>
        <v>0</v>
      </c>
      <c r="P1225">
        <f>IF(ISBLANK('Raw Data'!J1219), 0, IF(AND(1=MATCH(LARGE('Raw Data'!G1219:J1219, 2), 'Raw Data'!G1219:J1219, 0), AND('Raw Data'!K1219-'Raw Data'!L1219&lt;4, 'Raw Data'!K1219-'Raw Data'!L1219&gt;0)), 'Raw Data'!G1219, 0))</f>
        <v>0</v>
      </c>
      <c r="Q1225">
        <f>IF(ISBLANK('Raw Data'!J1219), 0, IF(AND(4=MATCH(LARGE('Raw Data'!G1219:J1219, 1), 'Raw Data'!G1219:J1219, 0), 'Raw Data'!L1219-'Raw Data'!K1219&gt;3), 'Raw Data'!J1219, 0))</f>
        <v>0</v>
      </c>
      <c r="R1225">
        <f>IF(ISBLANK('Raw Data'!J1219), 0, IF(AND(3=MATCH(LARGE('Raw Data'!G1219:J1219, 1), 'Raw Data'!G1219:J1219, 0), 'Raw Data'!K1219-'Raw Data'!L1219&gt;3), 'Raw Data'!I1219, 0))</f>
        <v>0</v>
      </c>
      <c r="S1225">
        <f>IF(AND('Raw Data'!L1219-'Raw Data'!K1219&gt;4, 'Raw Data'!F1219&lt;'Raw Data'!C1219), 'Raw Data'!J1219, 0)</f>
        <v>0</v>
      </c>
      <c r="T1225">
        <f>IF(AND('Raw Data'!K1219-'Raw Data'!L1219&gt;4, 'Raw Data'!F1219&gt;'Raw Data'!C1219), 'Raw Data'!I1219, 0)</f>
        <v>0</v>
      </c>
      <c r="U1225">
        <f>IF(AND('Raw Data'!L1219-'Raw Data'!K1219&lt;3, 'Raw Data'!L1219&gt;'Raw Data'!K1219, 'Raw Data'!F1219&lt;'Raw Data'!C1219), 'Raw Data'!H1219, 0)</f>
        <v>0</v>
      </c>
      <c r="V1225">
        <f>IF(AND('Raw Data'!L1219-'Raw Data'!K1219&lt;3, 'Raw Data'!L1219&gt;'Raw Data'!K1219, 'Raw Data'!F1219&gt;'Raw Data'!C1219), 'Raw Data'!G1219, 0)</f>
        <v>0</v>
      </c>
    </row>
    <row r="1226" spans="1:22" x14ac:dyDescent="0.3">
      <c r="A1226">
        <f>IF(AND('Raw Data'!F1220&lt;'Raw Data'!C1220, 'Raw Data'!L1220&gt;'Raw Data'!K1220, 'Raw Data'!L1220-'Raw Data'!K1220&gt;3), 'Raw Data'!J1220, 0)</f>
        <v>0</v>
      </c>
      <c r="B1226">
        <f>IF(AND('Raw Data'!C1220&lt;'Raw Data'!F1220, 'Raw Data'!K1220&gt;'Raw Data'!L1220, 'Raw Data'!K1220-'Raw Data'!L1220&gt;3), 'Raw Data'!I1220, 0)</f>
        <v>0</v>
      </c>
      <c r="C1226">
        <f>IF(AND('Raw Data'!F1220&lt;'Raw Data'!C1220, 'Raw Data'!L1220&gt;'Raw Data'!K1220, 'Raw Data'!L1220-'Raw Data'!K1220&lt;4), 'Raw Data'!H1220, 0)</f>
        <v>0</v>
      </c>
      <c r="D1226">
        <f>IF(AND('Raw Data'!C1220&lt;'Raw Data'!F1220, 'Raw Data'!K1220&gt;'Raw Data'!L1220, 'Raw Data'!K1220-'Raw Data'!L1220&lt;4), 'Raw Data'!G1220, 0)</f>
        <v>0</v>
      </c>
      <c r="E1226">
        <f>IF(ISBLANK('Raw Data'!J1220), 0, IF(AND(4=MATCH(LARGE('Raw Data'!G1220:J1220, 4), 'Raw Data'!G1220:J1220, 0), 'Raw Data'!L1220-'Raw Data'!K1220&gt;3), 'Raw Data'!J1220, 0))</f>
        <v>0</v>
      </c>
      <c r="F1226">
        <f>IF(ISBLANK('Raw Data'!J1220), 0, IF(AND(3=MATCH(LARGE('Raw Data'!G1220:J1220, 4), 'Raw Data'!G1220:J1220, 0), 'Raw Data'!K1220-'Raw Data'!L1220&gt;3), 'Raw Data'!I1220, 0))</f>
        <v>0</v>
      </c>
      <c r="G1226">
        <f>IF(ISBLANK('Raw Data'!J1220), 0, IF(AND(2=MATCH(LARGE('Raw Data'!G1220:J1220, 4), 'Raw Data'!G1220:J1220, 0), AND('Raw Data'!L1220-'Raw Data'!K1220&lt;4, 'Raw Data'!L1220-'Raw Data'!K1220&gt;0)), 'Raw Data'!H1220, 0))</f>
        <v>0</v>
      </c>
      <c r="H1226">
        <f>IF(ISBLANK('Raw Data'!J1220), 0, IF(AND(1=MATCH(LARGE('Raw Data'!G1220:J1220, 4), 'Raw Data'!G1220:J1220, 0), AND('Raw Data'!K1220-'Raw Data'!L1220&lt;4, 'Raw Data'!K1220-'Raw Data'!L1220&gt;0)), 'Raw Data'!G1220, 0))</f>
        <v>0</v>
      </c>
      <c r="I1226">
        <f>IF(ISBLANK('Raw Data'!J1220), 0, IF(AND(4=MATCH(LARGE('Raw Data'!G1220:J1220, 3), 'Raw Data'!G1220:J1220, 0), 'Raw Data'!L1220-'Raw Data'!K1220&gt;3), 'Raw Data'!J1220, 0))</f>
        <v>0</v>
      </c>
      <c r="J1226">
        <f>IF(ISBLANK('Raw Data'!J1220), 0, IF(AND(3=MATCH(LARGE('Raw Data'!G1220:J1220, 3), 'Raw Data'!G1220:J1220, 0), 'Raw Data'!K1220-'Raw Data'!L1220&gt;3), 'Raw Data'!I1220, 0))</f>
        <v>0</v>
      </c>
      <c r="K1226">
        <f>IF(ISBLANK('Raw Data'!J1220), 0, IF(AND(2=MATCH(LARGE('Raw Data'!G1220:J1220, 3), 'Raw Data'!G1220:J1220, 0), AND('Raw Data'!L1220-'Raw Data'!K1220&lt;4, 'Raw Data'!L1220-'Raw Data'!K1220&gt;0)), 'Raw Data'!H1220, 0))</f>
        <v>0</v>
      </c>
      <c r="L1226">
        <f>IF(ISBLANK('Raw Data'!J1220), 0, IF(AND(1=MATCH(LARGE('Raw Data'!G1220:J1220, 3), 'Raw Data'!G1220:J1220, 0), AND('Raw Data'!K1220-'Raw Data'!L1220&lt;4, 'Raw Data'!K1220-'Raw Data'!L1220&gt;0)), 'Raw Data'!G1220, 0))</f>
        <v>0</v>
      </c>
      <c r="M1226">
        <f>IF(ISBLANK('Raw Data'!J1220), 0, IF(AND(4=MATCH(LARGE('Raw Data'!G1220:J1220, 2), 'Raw Data'!G1220:J1220, 0), 'Raw Data'!L1220-'Raw Data'!K1220&gt;3), 'Raw Data'!J1220, 0))</f>
        <v>0</v>
      </c>
      <c r="N1226">
        <f>IF(ISBLANK('Raw Data'!J1220), 0, IF(AND(3=MATCH(LARGE('Raw Data'!G1220:J1220, 2), 'Raw Data'!G1220:J1220, 0), 'Raw Data'!K1220-'Raw Data'!L1220&gt;3), 'Raw Data'!I1220, 0))</f>
        <v>0</v>
      </c>
      <c r="O1226">
        <f>IF(ISBLANK('Raw Data'!J1220), 0, IF(AND(2=MATCH(LARGE('Raw Data'!G1220:J1220, 2), 'Raw Data'!G1220:J1220, 0), AND('Raw Data'!L1220-'Raw Data'!K1220&lt;4, 'Raw Data'!L1220-'Raw Data'!K1220&gt;0)), 'Raw Data'!H1220, 0))</f>
        <v>0</v>
      </c>
      <c r="P1226">
        <f>IF(ISBLANK('Raw Data'!J1220), 0, IF(AND(1=MATCH(LARGE('Raw Data'!G1220:J1220, 2), 'Raw Data'!G1220:J1220, 0), AND('Raw Data'!K1220-'Raw Data'!L1220&lt;4, 'Raw Data'!K1220-'Raw Data'!L1220&gt;0)), 'Raw Data'!G1220, 0))</f>
        <v>0</v>
      </c>
      <c r="Q1226">
        <f>IF(ISBLANK('Raw Data'!J1220), 0, IF(AND(4=MATCH(LARGE('Raw Data'!G1220:J1220, 1), 'Raw Data'!G1220:J1220, 0), 'Raw Data'!L1220-'Raw Data'!K1220&gt;3), 'Raw Data'!J1220, 0))</f>
        <v>0</v>
      </c>
      <c r="R1226">
        <f>IF(ISBLANK('Raw Data'!J1220), 0, IF(AND(3=MATCH(LARGE('Raw Data'!G1220:J1220, 1), 'Raw Data'!G1220:J1220, 0), 'Raw Data'!K1220-'Raw Data'!L1220&gt;3), 'Raw Data'!I1220, 0))</f>
        <v>0</v>
      </c>
      <c r="S1226">
        <f>IF(AND('Raw Data'!L1220-'Raw Data'!K1220&gt;4, 'Raw Data'!F1220&lt;'Raw Data'!C1220), 'Raw Data'!J1220, 0)</f>
        <v>0</v>
      </c>
      <c r="T1226">
        <f>IF(AND('Raw Data'!K1220-'Raw Data'!L1220&gt;4, 'Raw Data'!F1220&gt;'Raw Data'!C1220), 'Raw Data'!I1220, 0)</f>
        <v>0</v>
      </c>
      <c r="U1226">
        <f>IF(AND('Raw Data'!L1220-'Raw Data'!K1220&lt;3, 'Raw Data'!L1220&gt;'Raw Data'!K1220, 'Raw Data'!F1220&lt;'Raw Data'!C1220), 'Raw Data'!H1220, 0)</f>
        <v>0</v>
      </c>
      <c r="V1226">
        <f>IF(AND('Raw Data'!L1220-'Raw Data'!K1220&lt;3, 'Raw Data'!L1220&gt;'Raw Data'!K1220, 'Raw Data'!F1220&gt;'Raw Data'!C1220), 'Raw Data'!G1220, 0)</f>
        <v>0</v>
      </c>
    </row>
    <row r="1227" spans="1:22" x14ac:dyDescent="0.3">
      <c r="A1227">
        <f>IF(AND('Raw Data'!F1221&lt;'Raw Data'!C1221, 'Raw Data'!L1221&gt;'Raw Data'!K1221, 'Raw Data'!L1221-'Raw Data'!K1221&gt;3), 'Raw Data'!J1221, 0)</f>
        <v>0</v>
      </c>
      <c r="B1227">
        <f>IF(AND('Raw Data'!C1221&lt;'Raw Data'!F1221, 'Raw Data'!K1221&gt;'Raw Data'!L1221, 'Raw Data'!K1221-'Raw Data'!L1221&gt;3), 'Raw Data'!I1221, 0)</f>
        <v>0</v>
      </c>
      <c r="C1227">
        <f>IF(AND('Raw Data'!F1221&lt;'Raw Data'!C1221, 'Raw Data'!L1221&gt;'Raw Data'!K1221, 'Raw Data'!L1221-'Raw Data'!K1221&lt;4), 'Raw Data'!H1221, 0)</f>
        <v>0</v>
      </c>
      <c r="D1227">
        <f>IF(AND('Raw Data'!C1221&lt;'Raw Data'!F1221, 'Raw Data'!K1221&gt;'Raw Data'!L1221, 'Raw Data'!K1221-'Raw Data'!L1221&lt;4), 'Raw Data'!G1221, 0)</f>
        <v>0</v>
      </c>
      <c r="E1227">
        <f>IF(ISBLANK('Raw Data'!J1221), 0, IF(AND(4=MATCH(LARGE('Raw Data'!G1221:J1221, 4), 'Raw Data'!G1221:J1221, 0), 'Raw Data'!L1221-'Raw Data'!K1221&gt;3), 'Raw Data'!J1221, 0))</f>
        <v>0</v>
      </c>
      <c r="F1227">
        <f>IF(ISBLANK('Raw Data'!J1221), 0, IF(AND(3=MATCH(LARGE('Raw Data'!G1221:J1221, 4), 'Raw Data'!G1221:J1221, 0), 'Raw Data'!K1221-'Raw Data'!L1221&gt;3), 'Raw Data'!I1221, 0))</f>
        <v>0</v>
      </c>
      <c r="G1227">
        <f>IF(ISBLANK('Raw Data'!J1221), 0, IF(AND(2=MATCH(LARGE('Raw Data'!G1221:J1221, 4), 'Raw Data'!G1221:J1221, 0), AND('Raw Data'!L1221-'Raw Data'!K1221&lt;4, 'Raw Data'!L1221-'Raw Data'!K1221&gt;0)), 'Raw Data'!H1221, 0))</f>
        <v>0</v>
      </c>
      <c r="H1227">
        <f>IF(ISBLANK('Raw Data'!J1221), 0, IF(AND(1=MATCH(LARGE('Raw Data'!G1221:J1221, 4), 'Raw Data'!G1221:J1221, 0), AND('Raw Data'!K1221-'Raw Data'!L1221&lt;4, 'Raw Data'!K1221-'Raw Data'!L1221&gt;0)), 'Raw Data'!G1221, 0))</f>
        <v>0</v>
      </c>
      <c r="I1227">
        <f>IF(ISBLANK('Raw Data'!J1221), 0, IF(AND(4=MATCH(LARGE('Raw Data'!G1221:J1221, 3), 'Raw Data'!G1221:J1221, 0), 'Raw Data'!L1221-'Raw Data'!K1221&gt;3), 'Raw Data'!J1221, 0))</f>
        <v>0</v>
      </c>
      <c r="J1227">
        <f>IF(ISBLANK('Raw Data'!J1221), 0, IF(AND(3=MATCH(LARGE('Raw Data'!G1221:J1221, 3), 'Raw Data'!G1221:J1221, 0), 'Raw Data'!K1221-'Raw Data'!L1221&gt;3), 'Raw Data'!I1221, 0))</f>
        <v>0</v>
      </c>
      <c r="K1227">
        <f>IF(ISBLANK('Raw Data'!J1221), 0, IF(AND(2=MATCH(LARGE('Raw Data'!G1221:J1221, 3), 'Raw Data'!G1221:J1221, 0), AND('Raw Data'!L1221-'Raw Data'!K1221&lt;4, 'Raw Data'!L1221-'Raw Data'!K1221&gt;0)), 'Raw Data'!H1221, 0))</f>
        <v>0</v>
      </c>
      <c r="L1227">
        <f>IF(ISBLANK('Raw Data'!J1221), 0, IF(AND(1=MATCH(LARGE('Raw Data'!G1221:J1221, 3), 'Raw Data'!G1221:J1221, 0), AND('Raw Data'!K1221-'Raw Data'!L1221&lt;4, 'Raw Data'!K1221-'Raw Data'!L1221&gt;0)), 'Raw Data'!G1221, 0))</f>
        <v>0</v>
      </c>
      <c r="M1227">
        <f>IF(ISBLANK('Raw Data'!J1221), 0, IF(AND(4=MATCH(LARGE('Raw Data'!G1221:J1221, 2), 'Raw Data'!G1221:J1221, 0), 'Raw Data'!L1221-'Raw Data'!K1221&gt;3), 'Raw Data'!J1221, 0))</f>
        <v>0</v>
      </c>
      <c r="N1227">
        <f>IF(ISBLANK('Raw Data'!J1221), 0, IF(AND(3=MATCH(LARGE('Raw Data'!G1221:J1221, 2), 'Raw Data'!G1221:J1221, 0), 'Raw Data'!K1221-'Raw Data'!L1221&gt;3), 'Raw Data'!I1221, 0))</f>
        <v>0</v>
      </c>
      <c r="O1227">
        <f>IF(ISBLANK('Raw Data'!J1221), 0, IF(AND(2=MATCH(LARGE('Raw Data'!G1221:J1221, 2), 'Raw Data'!G1221:J1221, 0), AND('Raw Data'!L1221-'Raw Data'!K1221&lt;4, 'Raw Data'!L1221-'Raw Data'!K1221&gt;0)), 'Raw Data'!H1221, 0))</f>
        <v>0</v>
      </c>
      <c r="P1227">
        <f>IF(ISBLANK('Raw Data'!J1221), 0, IF(AND(1=MATCH(LARGE('Raw Data'!G1221:J1221, 2), 'Raw Data'!G1221:J1221, 0), AND('Raw Data'!K1221-'Raw Data'!L1221&lt;4, 'Raw Data'!K1221-'Raw Data'!L1221&gt;0)), 'Raw Data'!G1221, 0))</f>
        <v>0</v>
      </c>
      <c r="Q1227">
        <f>IF(ISBLANK('Raw Data'!J1221), 0, IF(AND(4=MATCH(LARGE('Raw Data'!G1221:J1221, 1), 'Raw Data'!G1221:J1221, 0), 'Raw Data'!L1221-'Raw Data'!K1221&gt;3), 'Raw Data'!J1221, 0))</f>
        <v>0</v>
      </c>
      <c r="R1227">
        <f>IF(ISBLANK('Raw Data'!J1221), 0, IF(AND(3=MATCH(LARGE('Raw Data'!G1221:J1221, 1), 'Raw Data'!G1221:J1221, 0), 'Raw Data'!K1221-'Raw Data'!L1221&gt;3), 'Raw Data'!I1221, 0))</f>
        <v>0</v>
      </c>
      <c r="S1227">
        <f>IF(AND('Raw Data'!L1221-'Raw Data'!K1221&gt;4, 'Raw Data'!F1221&lt;'Raw Data'!C1221), 'Raw Data'!J1221, 0)</f>
        <v>0</v>
      </c>
      <c r="T1227">
        <f>IF(AND('Raw Data'!K1221-'Raw Data'!L1221&gt;4, 'Raw Data'!F1221&gt;'Raw Data'!C1221), 'Raw Data'!I1221, 0)</f>
        <v>0</v>
      </c>
      <c r="U1227">
        <f>IF(AND('Raw Data'!L1221-'Raw Data'!K1221&lt;3, 'Raw Data'!L1221&gt;'Raw Data'!K1221, 'Raw Data'!F1221&lt;'Raw Data'!C1221), 'Raw Data'!H1221, 0)</f>
        <v>0</v>
      </c>
      <c r="V1227">
        <f>IF(AND('Raw Data'!L1221-'Raw Data'!K1221&lt;3, 'Raw Data'!L1221&gt;'Raw Data'!K1221, 'Raw Data'!F1221&gt;'Raw Data'!C1221), 'Raw Data'!G1221, 0)</f>
        <v>0</v>
      </c>
    </row>
    <row r="1228" spans="1:22" x14ac:dyDescent="0.3">
      <c r="A1228">
        <f>IF(AND('Raw Data'!F1222&lt;'Raw Data'!C1222, 'Raw Data'!L1222&gt;'Raw Data'!K1222, 'Raw Data'!L1222-'Raw Data'!K1222&gt;3), 'Raw Data'!J1222, 0)</f>
        <v>0</v>
      </c>
      <c r="B1228">
        <f>IF(AND('Raw Data'!C1222&lt;'Raw Data'!F1222, 'Raw Data'!K1222&gt;'Raw Data'!L1222, 'Raw Data'!K1222-'Raw Data'!L1222&gt;3), 'Raw Data'!I1222, 0)</f>
        <v>0</v>
      </c>
      <c r="C1228">
        <f>IF(AND('Raw Data'!F1222&lt;'Raw Data'!C1222, 'Raw Data'!L1222&gt;'Raw Data'!K1222, 'Raw Data'!L1222-'Raw Data'!K1222&lt;4), 'Raw Data'!H1222, 0)</f>
        <v>0</v>
      </c>
      <c r="D1228">
        <f>IF(AND('Raw Data'!C1222&lt;'Raw Data'!F1222, 'Raw Data'!K1222&gt;'Raw Data'!L1222, 'Raw Data'!K1222-'Raw Data'!L1222&lt;4), 'Raw Data'!G1222, 0)</f>
        <v>0</v>
      </c>
      <c r="E1228">
        <f>IF(ISBLANK('Raw Data'!J1222), 0, IF(AND(4=MATCH(LARGE('Raw Data'!G1222:J1222, 4), 'Raw Data'!G1222:J1222, 0), 'Raw Data'!L1222-'Raw Data'!K1222&gt;3), 'Raw Data'!J1222, 0))</f>
        <v>0</v>
      </c>
      <c r="F1228">
        <f>IF(ISBLANK('Raw Data'!J1222), 0, IF(AND(3=MATCH(LARGE('Raw Data'!G1222:J1222, 4), 'Raw Data'!G1222:J1222, 0), 'Raw Data'!K1222-'Raw Data'!L1222&gt;3), 'Raw Data'!I1222, 0))</f>
        <v>0</v>
      </c>
      <c r="G1228">
        <f>IF(ISBLANK('Raw Data'!J1222), 0, IF(AND(2=MATCH(LARGE('Raw Data'!G1222:J1222, 4), 'Raw Data'!G1222:J1222, 0), AND('Raw Data'!L1222-'Raw Data'!K1222&lt;4, 'Raw Data'!L1222-'Raw Data'!K1222&gt;0)), 'Raw Data'!H1222, 0))</f>
        <v>0</v>
      </c>
      <c r="H1228">
        <f>IF(ISBLANK('Raw Data'!J1222), 0, IF(AND(1=MATCH(LARGE('Raw Data'!G1222:J1222, 4), 'Raw Data'!G1222:J1222, 0), AND('Raw Data'!K1222-'Raw Data'!L1222&lt;4, 'Raw Data'!K1222-'Raw Data'!L1222&gt;0)), 'Raw Data'!G1222, 0))</f>
        <v>0</v>
      </c>
      <c r="I1228">
        <f>IF(ISBLANK('Raw Data'!J1222), 0, IF(AND(4=MATCH(LARGE('Raw Data'!G1222:J1222, 3), 'Raw Data'!G1222:J1222, 0), 'Raw Data'!L1222-'Raw Data'!K1222&gt;3), 'Raw Data'!J1222, 0))</f>
        <v>0</v>
      </c>
      <c r="J1228">
        <f>IF(ISBLANK('Raw Data'!J1222), 0, IF(AND(3=MATCH(LARGE('Raw Data'!G1222:J1222, 3), 'Raw Data'!G1222:J1222, 0), 'Raw Data'!K1222-'Raw Data'!L1222&gt;3), 'Raw Data'!I1222, 0))</f>
        <v>0</v>
      </c>
      <c r="K1228">
        <f>IF(ISBLANK('Raw Data'!J1222), 0, IF(AND(2=MATCH(LARGE('Raw Data'!G1222:J1222, 3), 'Raw Data'!G1222:J1222, 0), AND('Raw Data'!L1222-'Raw Data'!K1222&lt;4, 'Raw Data'!L1222-'Raw Data'!K1222&gt;0)), 'Raw Data'!H1222, 0))</f>
        <v>0</v>
      </c>
      <c r="L1228">
        <f>IF(ISBLANK('Raw Data'!J1222), 0, IF(AND(1=MATCH(LARGE('Raw Data'!G1222:J1222, 3), 'Raw Data'!G1222:J1222, 0), AND('Raw Data'!K1222-'Raw Data'!L1222&lt;4, 'Raw Data'!K1222-'Raw Data'!L1222&gt;0)), 'Raw Data'!G1222, 0))</f>
        <v>0</v>
      </c>
      <c r="M1228">
        <f>IF(ISBLANK('Raw Data'!J1222), 0, IF(AND(4=MATCH(LARGE('Raw Data'!G1222:J1222, 2), 'Raw Data'!G1222:J1222, 0), 'Raw Data'!L1222-'Raw Data'!K1222&gt;3), 'Raw Data'!J1222, 0))</f>
        <v>0</v>
      </c>
      <c r="N1228">
        <f>IF(ISBLANK('Raw Data'!J1222), 0, IF(AND(3=MATCH(LARGE('Raw Data'!G1222:J1222, 2), 'Raw Data'!G1222:J1222, 0), 'Raw Data'!K1222-'Raw Data'!L1222&gt;3), 'Raw Data'!I1222, 0))</f>
        <v>0</v>
      </c>
      <c r="O1228">
        <f>IF(ISBLANK('Raw Data'!J1222), 0, IF(AND(2=MATCH(LARGE('Raw Data'!G1222:J1222, 2), 'Raw Data'!G1222:J1222, 0), AND('Raw Data'!L1222-'Raw Data'!K1222&lt;4, 'Raw Data'!L1222-'Raw Data'!K1222&gt;0)), 'Raw Data'!H1222, 0))</f>
        <v>0</v>
      </c>
      <c r="P1228">
        <f>IF(ISBLANK('Raw Data'!J1222), 0, IF(AND(1=MATCH(LARGE('Raw Data'!G1222:J1222, 2), 'Raw Data'!G1222:J1222, 0), AND('Raw Data'!K1222-'Raw Data'!L1222&lt;4, 'Raw Data'!K1222-'Raw Data'!L1222&gt;0)), 'Raw Data'!G1222, 0))</f>
        <v>0</v>
      </c>
      <c r="Q1228">
        <f>IF(ISBLANK('Raw Data'!J1222), 0, IF(AND(4=MATCH(LARGE('Raw Data'!G1222:J1222, 1), 'Raw Data'!G1222:J1222, 0), 'Raw Data'!L1222-'Raw Data'!K1222&gt;3), 'Raw Data'!J1222, 0))</f>
        <v>0</v>
      </c>
      <c r="R1228">
        <f>IF(ISBLANK('Raw Data'!J1222), 0, IF(AND(3=MATCH(LARGE('Raw Data'!G1222:J1222, 1), 'Raw Data'!G1222:J1222, 0), 'Raw Data'!K1222-'Raw Data'!L1222&gt;3), 'Raw Data'!I1222, 0))</f>
        <v>0</v>
      </c>
      <c r="S1228">
        <f>IF(AND('Raw Data'!L1222-'Raw Data'!K1222&gt;4, 'Raw Data'!F1222&lt;'Raw Data'!C1222), 'Raw Data'!J1222, 0)</f>
        <v>0</v>
      </c>
      <c r="T1228">
        <f>IF(AND('Raw Data'!K1222-'Raw Data'!L1222&gt;4, 'Raw Data'!F1222&gt;'Raw Data'!C1222), 'Raw Data'!I1222, 0)</f>
        <v>0</v>
      </c>
      <c r="U1228">
        <f>IF(AND('Raw Data'!L1222-'Raw Data'!K1222&lt;3, 'Raw Data'!L1222&gt;'Raw Data'!K1222, 'Raw Data'!F1222&lt;'Raw Data'!C1222), 'Raw Data'!H1222, 0)</f>
        <v>0</v>
      </c>
      <c r="V1228">
        <f>IF(AND('Raw Data'!L1222-'Raw Data'!K1222&lt;3, 'Raw Data'!L1222&gt;'Raw Data'!K1222, 'Raw Data'!F1222&gt;'Raw Data'!C1222), 'Raw Data'!G1222, 0)</f>
        <v>0</v>
      </c>
    </row>
    <row r="1229" spans="1:22" x14ac:dyDescent="0.3">
      <c r="A1229">
        <f>IF(AND('Raw Data'!F1223&lt;'Raw Data'!C1223, 'Raw Data'!L1223&gt;'Raw Data'!K1223, 'Raw Data'!L1223-'Raw Data'!K1223&gt;3), 'Raw Data'!J1223, 0)</f>
        <v>0</v>
      </c>
      <c r="B1229">
        <f>IF(AND('Raw Data'!C1223&lt;'Raw Data'!F1223, 'Raw Data'!K1223&gt;'Raw Data'!L1223, 'Raw Data'!K1223-'Raw Data'!L1223&gt;3), 'Raw Data'!I1223, 0)</f>
        <v>0</v>
      </c>
      <c r="C1229">
        <f>IF(AND('Raw Data'!F1223&lt;'Raw Data'!C1223, 'Raw Data'!L1223&gt;'Raw Data'!K1223, 'Raw Data'!L1223-'Raw Data'!K1223&lt;4), 'Raw Data'!H1223, 0)</f>
        <v>0</v>
      </c>
      <c r="D1229">
        <f>IF(AND('Raw Data'!C1223&lt;'Raw Data'!F1223, 'Raw Data'!K1223&gt;'Raw Data'!L1223, 'Raw Data'!K1223-'Raw Data'!L1223&lt;4), 'Raw Data'!G1223, 0)</f>
        <v>0</v>
      </c>
      <c r="E1229">
        <f>IF(ISBLANK('Raw Data'!J1223), 0, IF(AND(4=MATCH(LARGE('Raw Data'!G1223:J1223, 4), 'Raw Data'!G1223:J1223, 0), 'Raw Data'!L1223-'Raw Data'!K1223&gt;3), 'Raw Data'!J1223, 0))</f>
        <v>0</v>
      </c>
      <c r="F1229">
        <f>IF(ISBLANK('Raw Data'!J1223), 0, IF(AND(3=MATCH(LARGE('Raw Data'!G1223:J1223, 4), 'Raw Data'!G1223:J1223, 0), 'Raw Data'!K1223-'Raw Data'!L1223&gt;3), 'Raw Data'!I1223, 0))</f>
        <v>0</v>
      </c>
      <c r="G1229">
        <f>IF(ISBLANK('Raw Data'!J1223), 0, IF(AND(2=MATCH(LARGE('Raw Data'!G1223:J1223, 4), 'Raw Data'!G1223:J1223, 0), AND('Raw Data'!L1223-'Raw Data'!K1223&lt;4, 'Raw Data'!L1223-'Raw Data'!K1223&gt;0)), 'Raw Data'!H1223, 0))</f>
        <v>0</v>
      </c>
      <c r="H1229">
        <f>IF(ISBLANK('Raw Data'!J1223), 0, IF(AND(1=MATCH(LARGE('Raw Data'!G1223:J1223, 4), 'Raw Data'!G1223:J1223, 0), AND('Raw Data'!K1223-'Raw Data'!L1223&lt;4, 'Raw Data'!K1223-'Raw Data'!L1223&gt;0)), 'Raw Data'!G1223, 0))</f>
        <v>0</v>
      </c>
      <c r="I1229">
        <f>IF(ISBLANK('Raw Data'!J1223), 0, IF(AND(4=MATCH(LARGE('Raw Data'!G1223:J1223, 3), 'Raw Data'!G1223:J1223, 0), 'Raw Data'!L1223-'Raw Data'!K1223&gt;3), 'Raw Data'!J1223, 0))</f>
        <v>0</v>
      </c>
      <c r="J1229">
        <f>IF(ISBLANK('Raw Data'!J1223), 0, IF(AND(3=MATCH(LARGE('Raw Data'!G1223:J1223, 3), 'Raw Data'!G1223:J1223, 0), 'Raw Data'!K1223-'Raw Data'!L1223&gt;3), 'Raw Data'!I1223, 0))</f>
        <v>0</v>
      </c>
      <c r="K1229">
        <f>IF(ISBLANK('Raw Data'!J1223), 0, IF(AND(2=MATCH(LARGE('Raw Data'!G1223:J1223, 3), 'Raw Data'!G1223:J1223, 0), AND('Raw Data'!L1223-'Raw Data'!K1223&lt;4, 'Raw Data'!L1223-'Raw Data'!K1223&gt;0)), 'Raw Data'!H1223, 0))</f>
        <v>0</v>
      </c>
      <c r="L1229">
        <f>IF(ISBLANK('Raw Data'!J1223), 0, IF(AND(1=MATCH(LARGE('Raw Data'!G1223:J1223, 3), 'Raw Data'!G1223:J1223, 0), AND('Raw Data'!K1223-'Raw Data'!L1223&lt;4, 'Raw Data'!K1223-'Raw Data'!L1223&gt;0)), 'Raw Data'!G1223, 0))</f>
        <v>0</v>
      </c>
      <c r="M1229">
        <f>IF(ISBLANK('Raw Data'!J1223), 0, IF(AND(4=MATCH(LARGE('Raw Data'!G1223:J1223, 2), 'Raw Data'!G1223:J1223, 0), 'Raw Data'!L1223-'Raw Data'!K1223&gt;3), 'Raw Data'!J1223, 0))</f>
        <v>0</v>
      </c>
      <c r="N1229">
        <f>IF(ISBLANK('Raw Data'!J1223), 0, IF(AND(3=MATCH(LARGE('Raw Data'!G1223:J1223, 2), 'Raw Data'!G1223:J1223, 0), 'Raw Data'!K1223-'Raw Data'!L1223&gt;3), 'Raw Data'!I1223, 0))</f>
        <v>0</v>
      </c>
      <c r="O1229">
        <f>IF(ISBLANK('Raw Data'!J1223), 0, IF(AND(2=MATCH(LARGE('Raw Data'!G1223:J1223, 2), 'Raw Data'!G1223:J1223, 0), AND('Raw Data'!L1223-'Raw Data'!K1223&lt;4, 'Raw Data'!L1223-'Raw Data'!K1223&gt;0)), 'Raw Data'!H1223, 0))</f>
        <v>0</v>
      </c>
      <c r="P1229">
        <f>IF(ISBLANK('Raw Data'!J1223), 0, IF(AND(1=MATCH(LARGE('Raw Data'!G1223:J1223, 2), 'Raw Data'!G1223:J1223, 0), AND('Raw Data'!K1223-'Raw Data'!L1223&lt;4, 'Raw Data'!K1223-'Raw Data'!L1223&gt;0)), 'Raw Data'!G1223, 0))</f>
        <v>0</v>
      </c>
      <c r="Q1229">
        <f>IF(ISBLANK('Raw Data'!J1223), 0, IF(AND(4=MATCH(LARGE('Raw Data'!G1223:J1223, 1), 'Raw Data'!G1223:J1223, 0), 'Raw Data'!L1223-'Raw Data'!K1223&gt;3), 'Raw Data'!J1223, 0))</f>
        <v>0</v>
      </c>
      <c r="R1229">
        <f>IF(ISBLANK('Raw Data'!J1223), 0, IF(AND(3=MATCH(LARGE('Raw Data'!G1223:J1223, 1), 'Raw Data'!G1223:J1223, 0), 'Raw Data'!K1223-'Raw Data'!L1223&gt;3), 'Raw Data'!I1223, 0))</f>
        <v>0</v>
      </c>
      <c r="S1229">
        <f>IF(AND('Raw Data'!L1223-'Raw Data'!K1223&gt;4, 'Raw Data'!F1223&lt;'Raw Data'!C1223), 'Raw Data'!J1223, 0)</f>
        <v>0</v>
      </c>
      <c r="T1229">
        <f>IF(AND('Raw Data'!K1223-'Raw Data'!L1223&gt;4, 'Raw Data'!F1223&gt;'Raw Data'!C1223), 'Raw Data'!I1223, 0)</f>
        <v>0</v>
      </c>
      <c r="U1229">
        <f>IF(AND('Raw Data'!L1223-'Raw Data'!K1223&lt;3, 'Raw Data'!L1223&gt;'Raw Data'!K1223, 'Raw Data'!F1223&lt;'Raw Data'!C1223), 'Raw Data'!H1223, 0)</f>
        <v>0</v>
      </c>
      <c r="V1229">
        <f>IF(AND('Raw Data'!L1223-'Raw Data'!K1223&lt;3, 'Raw Data'!L1223&gt;'Raw Data'!K1223, 'Raw Data'!F1223&gt;'Raw Data'!C1223), 'Raw Data'!G1223, 0)</f>
        <v>0</v>
      </c>
    </row>
    <row r="1230" spans="1:22" x14ac:dyDescent="0.3">
      <c r="A1230">
        <f>IF(AND('Raw Data'!F1224&lt;'Raw Data'!C1224, 'Raw Data'!L1224&gt;'Raw Data'!K1224, 'Raw Data'!L1224-'Raw Data'!K1224&gt;3), 'Raw Data'!J1224, 0)</f>
        <v>0</v>
      </c>
      <c r="B1230">
        <f>IF(AND('Raw Data'!C1224&lt;'Raw Data'!F1224, 'Raw Data'!K1224&gt;'Raw Data'!L1224, 'Raw Data'!K1224-'Raw Data'!L1224&gt;3), 'Raw Data'!I1224, 0)</f>
        <v>0</v>
      </c>
      <c r="C1230">
        <f>IF(AND('Raw Data'!F1224&lt;'Raw Data'!C1224, 'Raw Data'!L1224&gt;'Raw Data'!K1224, 'Raw Data'!L1224-'Raw Data'!K1224&lt;4), 'Raw Data'!H1224, 0)</f>
        <v>0</v>
      </c>
      <c r="D1230">
        <f>IF(AND('Raw Data'!C1224&lt;'Raw Data'!F1224, 'Raw Data'!K1224&gt;'Raw Data'!L1224, 'Raw Data'!K1224-'Raw Data'!L1224&lt;4), 'Raw Data'!G1224, 0)</f>
        <v>0</v>
      </c>
      <c r="E1230">
        <f>IF(ISBLANK('Raw Data'!J1224), 0, IF(AND(4=MATCH(LARGE('Raw Data'!G1224:J1224, 4), 'Raw Data'!G1224:J1224, 0), 'Raw Data'!L1224-'Raw Data'!K1224&gt;3), 'Raw Data'!J1224, 0))</f>
        <v>0</v>
      </c>
      <c r="F1230">
        <f>IF(ISBLANK('Raw Data'!J1224), 0, IF(AND(3=MATCH(LARGE('Raw Data'!G1224:J1224, 4), 'Raw Data'!G1224:J1224, 0), 'Raw Data'!K1224-'Raw Data'!L1224&gt;3), 'Raw Data'!I1224, 0))</f>
        <v>0</v>
      </c>
      <c r="G1230">
        <f>IF(ISBLANK('Raw Data'!J1224), 0, IF(AND(2=MATCH(LARGE('Raw Data'!G1224:J1224, 4), 'Raw Data'!G1224:J1224, 0), AND('Raw Data'!L1224-'Raw Data'!K1224&lt;4, 'Raw Data'!L1224-'Raw Data'!K1224&gt;0)), 'Raw Data'!H1224, 0))</f>
        <v>0</v>
      </c>
      <c r="H1230">
        <f>IF(ISBLANK('Raw Data'!J1224), 0, IF(AND(1=MATCH(LARGE('Raw Data'!G1224:J1224, 4), 'Raw Data'!G1224:J1224, 0), AND('Raw Data'!K1224-'Raw Data'!L1224&lt;4, 'Raw Data'!K1224-'Raw Data'!L1224&gt;0)), 'Raw Data'!G1224, 0))</f>
        <v>0</v>
      </c>
      <c r="I1230">
        <f>IF(ISBLANK('Raw Data'!J1224), 0, IF(AND(4=MATCH(LARGE('Raw Data'!G1224:J1224, 3), 'Raw Data'!G1224:J1224, 0), 'Raw Data'!L1224-'Raw Data'!K1224&gt;3), 'Raw Data'!J1224, 0))</f>
        <v>0</v>
      </c>
      <c r="J1230">
        <f>IF(ISBLANK('Raw Data'!J1224), 0, IF(AND(3=MATCH(LARGE('Raw Data'!G1224:J1224, 3), 'Raw Data'!G1224:J1224, 0), 'Raw Data'!K1224-'Raw Data'!L1224&gt;3), 'Raw Data'!I1224, 0))</f>
        <v>0</v>
      </c>
      <c r="K1230">
        <f>IF(ISBLANK('Raw Data'!J1224), 0, IF(AND(2=MATCH(LARGE('Raw Data'!G1224:J1224, 3), 'Raw Data'!G1224:J1224, 0), AND('Raw Data'!L1224-'Raw Data'!K1224&lt;4, 'Raw Data'!L1224-'Raw Data'!K1224&gt;0)), 'Raw Data'!H1224, 0))</f>
        <v>0</v>
      </c>
      <c r="L1230">
        <f>IF(ISBLANK('Raw Data'!J1224), 0, IF(AND(1=MATCH(LARGE('Raw Data'!G1224:J1224, 3), 'Raw Data'!G1224:J1224, 0), AND('Raw Data'!K1224-'Raw Data'!L1224&lt;4, 'Raw Data'!K1224-'Raw Data'!L1224&gt;0)), 'Raw Data'!G1224, 0))</f>
        <v>0</v>
      </c>
      <c r="M1230">
        <f>IF(ISBLANK('Raw Data'!J1224), 0, IF(AND(4=MATCH(LARGE('Raw Data'!G1224:J1224, 2), 'Raw Data'!G1224:J1224, 0), 'Raw Data'!L1224-'Raw Data'!K1224&gt;3), 'Raw Data'!J1224, 0))</f>
        <v>0</v>
      </c>
      <c r="N1230">
        <f>IF(ISBLANK('Raw Data'!J1224), 0, IF(AND(3=MATCH(LARGE('Raw Data'!G1224:J1224, 2), 'Raw Data'!G1224:J1224, 0), 'Raw Data'!K1224-'Raw Data'!L1224&gt;3), 'Raw Data'!I1224, 0))</f>
        <v>0</v>
      </c>
      <c r="O1230">
        <f>IF(ISBLANK('Raw Data'!J1224), 0, IF(AND(2=MATCH(LARGE('Raw Data'!G1224:J1224, 2), 'Raw Data'!G1224:J1224, 0), AND('Raw Data'!L1224-'Raw Data'!K1224&lt;4, 'Raw Data'!L1224-'Raw Data'!K1224&gt;0)), 'Raw Data'!H1224, 0))</f>
        <v>0</v>
      </c>
      <c r="P1230">
        <f>IF(ISBLANK('Raw Data'!J1224), 0, IF(AND(1=MATCH(LARGE('Raw Data'!G1224:J1224, 2), 'Raw Data'!G1224:J1224, 0), AND('Raw Data'!K1224-'Raw Data'!L1224&lt;4, 'Raw Data'!K1224-'Raw Data'!L1224&gt;0)), 'Raw Data'!G1224, 0))</f>
        <v>0</v>
      </c>
      <c r="Q1230">
        <f>IF(ISBLANK('Raw Data'!J1224), 0, IF(AND(4=MATCH(LARGE('Raw Data'!G1224:J1224, 1), 'Raw Data'!G1224:J1224, 0), 'Raw Data'!L1224-'Raw Data'!K1224&gt;3), 'Raw Data'!J1224, 0))</f>
        <v>0</v>
      </c>
      <c r="R1230">
        <f>IF(ISBLANK('Raw Data'!J1224), 0, IF(AND(3=MATCH(LARGE('Raw Data'!G1224:J1224, 1), 'Raw Data'!G1224:J1224, 0), 'Raw Data'!K1224-'Raw Data'!L1224&gt;3), 'Raw Data'!I1224, 0))</f>
        <v>0</v>
      </c>
      <c r="S1230">
        <f>IF(AND('Raw Data'!L1224-'Raw Data'!K1224&gt;4, 'Raw Data'!F1224&lt;'Raw Data'!C1224), 'Raw Data'!J1224, 0)</f>
        <v>0</v>
      </c>
      <c r="T1230">
        <f>IF(AND('Raw Data'!K1224-'Raw Data'!L1224&gt;4, 'Raw Data'!F1224&gt;'Raw Data'!C1224), 'Raw Data'!I1224, 0)</f>
        <v>0</v>
      </c>
      <c r="U1230">
        <f>IF(AND('Raw Data'!L1224-'Raw Data'!K1224&lt;3, 'Raw Data'!L1224&gt;'Raw Data'!K1224, 'Raw Data'!F1224&lt;'Raw Data'!C1224), 'Raw Data'!H1224, 0)</f>
        <v>0</v>
      </c>
      <c r="V1230">
        <f>IF(AND('Raw Data'!L1224-'Raw Data'!K1224&lt;3, 'Raw Data'!L1224&gt;'Raw Data'!K1224, 'Raw Data'!F1224&gt;'Raw Data'!C1224), 'Raw Data'!G1224, 0)</f>
        <v>0</v>
      </c>
    </row>
    <row r="1231" spans="1:22" x14ac:dyDescent="0.3">
      <c r="A1231">
        <f>IF(AND('Raw Data'!F1225&lt;'Raw Data'!C1225, 'Raw Data'!L1225&gt;'Raw Data'!K1225, 'Raw Data'!L1225-'Raw Data'!K1225&gt;3), 'Raw Data'!J1225, 0)</f>
        <v>0</v>
      </c>
      <c r="B1231">
        <f>IF(AND('Raw Data'!C1225&lt;'Raw Data'!F1225, 'Raw Data'!K1225&gt;'Raw Data'!L1225, 'Raw Data'!K1225-'Raw Data'!L1225&gt;3), 'Raw Data'!I1225, 0)</f>
        <v>0</v>
      </c>
      <c r="C1231">
        <f>IF(AND('Raw Data'!F1225&lt;'Raw Data'!C1225, 'Raw Data'!L1225&gt;'Raw Data'!K1225, 'Raw Data'!L1225-'Raw Data'!K1225&lt;4), 'Raw Data'!H1225, 0)</f>
        <v>0</v>
      </c>
      <c r="D1231">
        <f>IF(AND('Raw Data'!C1225&lt;'Raw Data'!F1225, 'Raw Data'!K1225&gt;'Raw Data'!L1225, 'Raw Data'!K1225-'Raw Data'!L1225&lt;4), 'Raw Data'!G1225, 0)</f>
        <v>0</v>
      </c>
      <c r="E1231">
        <f>IF(ISBLANK('Raw Data'!J1225), 0, IF(AND(4=MATCH(LARGE('Raw Data'!G1225:J1225, 4), 'Raw Data'!G1225:J1225, 0), 'Raw Data'!L1225-'Raw Data'!K1225&gt;3), 'Raw Data'!J1225, 0))</f>
        <v>0</v>
      </c>
      <c r="F1231">
        <f>IF(ISBLANK('Raw Data'!J1225), 0, IF(AND(3=MATCH(LARGE('Raw Data'!G1225:J1225, 4), 'Raw Data'!G1225:J1225, 0), 'Raw Data'!K1225-'Raw Data'!L1225&gt;3), 'Raw Data'!I1225, 0))</f>
        <v>0</v>
      </c>
      <c r="G1231">
        <f>IF(ISBLANK('Raw Data'!J1225), 0, IF(AND(2=MATCH(LARGE('Raw Data'!G1225:J1225, 4), 'Raw Data'!G1225:J1225, 0), AND('Raw Data'!L1225-'Raw Data'!K1225&lt;4, 'Raw Data'!L1225-'Raw Data'!K1225&gt;0)), 'Raw Data'!H1225, 0))</f>
        <v>0</v>
      </c>
      <c r="H1231">
        <f>IF(ISBLANK('Raw Data'!J1225), 0, IF(AND(1=MATCH(LARGE('Raw Data'!G1225:J1225, 4), 'Raw Data'!G1225:J1225, 0), AND('Raw Data'!K1225-'Raw Data'!L1225&lt;4, 'Raw Data'!K1225-'Raw Data'!L1225&gt;0)), 'Raw Data'!G1225, 0))</f>
        <v>0</v>
      </c>
      <c r="I1231">
        <f>IF(ISBLANK('Raw Data'!J1225), 0, IF(AND(4=MATCH(LARGE('Raw Data'!G1225:J1225, 3), 'Raw Data'!G1225:J1225, 0), 'Raw Data'!L1225-'Raw Data'!K1225&gt;3), 'Raw Data'!J1225, 0))</f>
        <v>0</v>
      </c>
      <c r="J1231">
        <f>IF(ISBLANK('Raw Data'!J1225), 0, IF(AND(3=MATCH(LARGE('Raw Data'!G1225:J1225, 3), 'Raw Data'!G1225:J1225, 0), 'Raw Data'!K1225-'Raw Data'!L1225&gt;3), 'Raw Data'!I1225, 0))</f>
        <v>0</v>
      </c>
      <c r="K1231">
        <f>IF(ISBLANK('Raw Data'!J1225), 0, IF(AND(2=MATCH(LARGE('Raw Data'!G1225:J1225, 3), 'Raw Data'!G1225:J1225, 0), AND('Raw Data'!L1225-'Raw Data'!K1225&lt;4, 'Raw Data'!L1225-'Raw Data'!K1225&gt;0)), 'Raw Data'!H1225, 0))</f>
        <v>0</v>
      </c>
      <c r="L1231">
        <f>IF(ISBLANK('Raw Data'!J1225), 0, IF(AND(1=MATCH(LARGE('Raw Data'!G1225:J1225, 3), 'Raw Data'!G1225:J1225, 0), AND('Raw Data'!K1225-'Raw Data'!L1225&lt;4, 'Raw Data'!K1225-'Raw Data'!L1225&gt;0)), 'Raw Data'!G1225, 0))</f>
        <v>0</v>
      </c>
      <c r="M1231">
        <f>IF(ISBLANK('Raw Data'!J1225), 0, IF(AND(4=MATCH(LARGE('Raw Data'!G1225:J1225, 2), 'Raw Data'!G1225:J1225, 0), 'Raw Data'!L1225-'Raw Data'!K1225&gt;3), 'Raw Data'!J1225, 0))</f>
        <v>0</v>
      </c>
      <c r="N1231">
        <f>IF(ISBLANK('Raw Data'!J1225), 0, IF(AND(3=MATCH(LARGE('Raw Data'!G1225:J1225, 2), 'Raw Data'!G1225:J1225, 0), 'Raw Data'!K1225-'Raw Data'!L1225&gt;3), 'Raw Data'!I1225, 0))</f>
        <v>0</v>
      </c>
      <c r="O1231">
        <f>IF(ISBLANK('Raw Data'!J1225), 0, IF(AND(2=MATCH(LARGE('Raw Data'!G1225:J1225, 2), 'Raw Data'!G1225:J1225, 0), AND('Raw Data'!L1225-'Raw Data'!K1225&lt;4, 'Raw Data'!L1225-'Raw Data'!K1225&gt;0)), 'Raw Data'!H1225, 0))</f>
        <v>0</v>
      </c>
      <c r="P1231">
        <f>IF(ISBLANK('Raw Data'!J1225), 0, IF(AND(1=MATCH(LARGE('Raw Data'!G1225:J1225, 2), 'Raw Data'!G1225:J1225, 0), AND('Raw Data'!K1225-'Raw Data'!L1225&lt;4, 'Raw Data'!K1225-'Raw Data'!L1225&gt;0)), 'Raw Data'!G1225, 0))</f>
        <v>0</v>
      </c>
      <c r="Q1231">
        <f>IF(ISBLANK('Raw Data'!J1225), 0, IF(AND(4=MATCH(LARGE('Raw Data'!G1225:J1225, 1), 'Raw Data'!G1225:J1225, 0), 'Raw Data'!L1225-'Raw Data'!K1225&gt;3), 'Raw Data'!J1225, 0))</f>
        <v>0</v>
      </c>
      <c r="R1231">
        <f>IF(ISBLANK('Raw Data'!J1225), 0, IF(AND(3=MATCH(LARGE('Raw Data'!G1225:J1225, 1), 'Raw Data'!G1225:J1225, 0), 'Raw Data'!K1225-'Raw Data'!L1225&gt;3), 'Raw Data'!I1225, 0))</f>
        <v>0</v>
      </c>
      <c r="S1231">
        <f>IF(AND('Raw Data'!L1225-'Raw Data'!K1225&gt;4, 'Raw Data'!F1225&lt;'Raw Data'!C1225), 'Raw Data'!J1225, 0)</f>
        <v>0</v>
      </c>
      <c r="T1231">
        <f>IF(AND('Raw Data'!K1225-'Raw Data'!L1225&gt;4, 'Raw Data'!F1225&gt;'Raw Data'!C1225), 'Raw Data'!I1225, 0)</f>
        <v>0</v>
      </c>
      <c r="U1231">
        <f>IF(AND('Raw Data'!L1225-'Raw Data'!K1225&lt;3, 'Raw Data'!L1225&gt;'Raw Data'!K1225, 'Raw Data'!F1225&lt;'Raw Data'!C1225), 'Raw Data'!H1225, 0)</f>
        <v>0</v>
      </c>
      <c r="V1231">
        <f>IF(AND('Raw Data'!L1225-'Raw Data'!K1225&lt;3, 'Raw Data'!L1225&gt;'Raw Data'!K1225, 'Raw Data'!F1225&gt;'Raw Data'!C1225), 'Raw Data'!G1225, 0)</f>
        <v>0</v>
      </c>
    </row>
    <row r="1232" spans="1:22" x14ac:dyDescent="0.3">
      <c r="A1232">
        <f>IF(AND('Raw Data'!F1226&lt;'Raw Data'!C1226, 'Raw Data'!L1226&gt;'Raw Data'!K1226, 'Raw Data'!L1226-'Raw Data'!K1226&gt;3), 'Raw Data'!J1226, 0)</f>
        <v>0</v>
      </c>
      <c r="B1232">
        <f>IF(AND('Raw Data'!C1226&lt;'Raw Data'!F1226, 'Raw Data'!K1226&gt;'Raw Data'!L1226, 'Raw Data'!K1226-'Raw Data'!L1226&gt;3), 'Raw Data'!I1226, 0)</f>
        <v>0</v>
      </c>
      <c r="C1232">
        <f>IF(AND('Raw Data'!F1226&lt;'Raw Data'!C1226, 'Raw Data'!L1226&gt;'Raw Data'!K1226, 'Raw Data'!L1226-'Raw Data'!K1226&lt;4), 'Raw Data'!H1226, 0)</f>
        <v>0</v>
      </c>
      <c r="D1232">
        <f>IF(AND('Raw Data'!C1226&lt;'Raw Data'!F1226, 'Raw Data'!K1226&gt;'Raw Data'!L1226, 'Raw Data'!K1226-'Raw Data'!L1226&lt;4), 'Raw Data'!G1226, 0)</f>
        <v>0</v>
      </c>
      <c r="E1232">
        <f>IF(ISBLANK('Raw Data'!J1226), 0, IF(AND(4=MATCH(LARGE('Raw Data'!G1226:J1226, 4), 'Raw Data'!G1226:J1226, 0), 'Raw Data'!L1226-'Raw Data'!K1226&gt;3), 'Raw Data'!J1226, 0))</f>
        <v>0</v>
      </c>
      <c r="F1232">
        <f>IF(ISBLANK('Raw Data'!J1226), 0, IF(AND(3=MATCH(LARGE('Raw Data'!G1226:J1226, 4), 'Raw Data'!G1226:J1226, 0), 'Raw Data'!K1226-'Raw Data'!L1226&gt;3), 'Raw Data'!I1226, 0))</f>
        <v>0</v>
      </c>
      <c r="G1232">
        <f>IF(ISBLANK('Raw Data'!J1226), 0, IF(AND(2=MATCH(LARGE('Raw Data'!G1226:J1226, 4), 'Raw Data'!G1226:J1226, 0), AND('Raw Data'!L1226-'Raw Data'!K1226&lt;4, 'Raw Data'!L1226-'Raw Data'!K1226&gt;0)), 'Raw Data'!H1226, 0))</f>
        <v>0</v>
      </c>
      <c r="H1232">
        <f>IF(ISBLANK('Raw Data'!J1226), 0, IF(AND(1=MATCH(LARGE('Raw Data'!G1226:J1226, 4), 'Raw Data'!G1226:J1226, 0), AND('Raw Data'!K1226-'Raw Data'!L1226&lt;4, 'Raw Data'!K1226-'Raw Data'!L1226&gt;0)), 'Raw Data'!G1226, 0))</f>
        <v>0</v>
      </c>
      <c r="I1232">
        <f>IF(ISBLANK('Raw Data'!J1226), 0, IF(AND(4=MATCH(LARGE('Raw Data'!G1226:J1226, 3), 'Raw Data'!G1226:J1226, 0), 'Raw Data'!L1226-'Raw Data'!K1226&gt;3), 'Raw Data'!J1226, 0))</f>
        <v>0</v>
      </c>
      <c r="J1232">
        <f>IF(ISBLANK('Raw Data'!J1226), 0, IF(AND(3=MATCH(LARGE('Raw Data'!G1226:J1226, 3), 'Raw Data'!G1226:J1226, 0), 'Raw Data'!K1226-'Raw Data'!L1226&gt;3), 'Raw Data'!I1226, 0))</f>
        <v>0</v>
      </c>
      <c r="K1232">
        <f>IF(ISBLANK('Raw Data'!J1226), 0, IF(AND(2=MATCH(LARGE('Raw Data'!G1226:J1226, 3), 'Raw Data'!G1226:J1226, 0), AND('Raw Data'!L1226-'Raw Data'!K1226&lt;4, 'Raw Data'!L1226-'Raw Data'!K1226&gt;0)), 'Raw Data'!H1226, 0))</f>
        <v>0</v>
      </c>
      <c r="L1232">
        <f>IF(ISBLANK('Raw Data'!J1226), 0, IF(AND(1=MATCH(LARGE('Raw Data'!G1226:J1226, 3), 'Raw Data'!G1226:J1226, 0), AND('Raw Data'!K1226-'Raw Data'!L1226&lt;4, 'Raw Data'!K1226-'Raw Data'!L1226&gt;0)), 'Raw Data'!G1226, 0))</f>
        <v>0</v>
      </c>
      <c r="M1232">
        <f>IF(ISBLANK('Raw Data'!J1226), 0, IF(AND(4=MATCH(LARGE('Raw Data'!G1226:J1226, 2), 'Raw Data'!G1226:J1226, 0), 'Raw Data'!L1226-'Raw Data'!K1226&gt;3), 'Raw Data'!J1226, 0))</f>
        <v>0</v>
      </c>
      <c r="N1232">
        <f>IF(ISBLANK('Raw Data'!J1226), 0, IF(AND(3=MATCH(LARGE('Raw Data'!G1226:J1226, 2), 'Raw Data'!G1226:J1226, 0), 'Raw Data'!K1226-'Raw Data'!L1226&gt;3), 'Raw Data'!I1226, 0))</f>
        <v>0</v>
      </c>
      <c r="O1232">
        <f>IF(ISBLANK('Raw Data'!J1226), 0, IF(AND(2=MATCH(LARGE('Raw Data'!G1226:J1226, 2), 'Raw Data'!G1226:J1226, 0), AND('Raw Data'!L1226-'Raw Data'!K1226&lt;4, 'Raw Data'!L1226-'Raw Data'!K1226&gt;0)), 'Raw Data'!H1226, 0))</f>
        <v>0</v>
      </c>
      <c r="P1232">
        <f>IF(ISBLANK('Raw Data'!J1226), 0, IF(AND(1=MATCH(LARGE('Raw Data'!G1226:J1226, 2), 'Raw Data'!G1226:J1226, 0), AND('Raw Data'!K1226-'Raw Data'!L1226&lt;4, 'Raw Data'!K1226-'Raw Data'!L1226&gt;0)), 'Raw Data'!G1226, 0))</f>
        <v>0</v>
      </c>
      <c r="Q1232">
        <f>IF(ISBLANK('Raw Data'!J1226), 0, IF(AND(4=MATCH(LARGE('Raw Data'!G1226:J1226, 1), 'Raw Data'!G1226:J1226, 0), 'Raw Data'!L1226-'Raw Data'!K1226&gt;3), 'Raw Data'!J1226, 0))</f>
        <v>0</v>
      </c>
      <c r="R1232">
        <f>IF(ISBLANK('Raw Data'!J1226), 0, IF(AND(3=MATCH(LARGE('Raw Data'!G1226:J1226, 1), 'Raw Data'!G1226:J1226, 0), 'Raw Data'!K1226-'Raw Data'!L1226&gt;3), 'Raw Data'!I1226, 0))</f>
        <v>0</v>
      </c>
      <c r="S1232">
        <f>IF(AND('Raw Data'!L1226-'Raw Data'!K1226&gt;4, 'Raw Data'!F1226&lt;'Raw Data'!C1226), 'Raw Data'!J1226, 0)</f>
        <v>0</v>
      </c>
      <c r="T1232">
        <f>IF(AND('Raw Data'!K1226-'Raw Data'!L1226&gt;4, 'Raw Data'!F1226&gt;'Raw Data'!C1226), 'Raw Data'!I1226, 0)</f>
        <v>0</v>
      </c>
      <c r="U1232">
        <f>IF(AND('Raw Data'!L1226-'Raw Data'!K1226&lt;3, 'Raw Data'!L1226&gt;'Raw Data'!K1226, 'Raw Data'!F1226&lt;'Raw Data'!C1226), 'Raw Data'!H1226, 0)</f>
        <v>0</v>
      </c>
      <c r="V1232">
        <f>IF(AND('Raw Data'!L1226-'Raw Data'!K1226&lt;3, 'Raw Data'!L1226&gt;'Raw Data'!K1226, 'Raw Data'!F1226&gt;'Raw Data'!C1226), 'Raw Data'!G1226, 0)</f>
        <v>0</v>
      </c>
    </row>
    <row r="1233" spans="1:22" x14ac:dyDescent="0.3">
      <c r="A1233">
        <f>IF(AND('Raw Data'!F1227&lt;'Raw Data'!C1227, 'Raw Data'!L1227&gt;'Raw Data'!K1227, 'Raw Data'!L1227-'Raw Data'!K1227&gt;3), 'Raw Data'!J1227, 0)</f>
        <v>0</v>
      </c>
      <c r="B1233">
        <f>IF(AND('Raw Data'!C1227&lt;'Raw Data'!F1227, 'Raw Data'!K1227&gt;'Raw Data'!L1227, 'Raw Data'!K1227-'Raw Data'!L1227&gt;3), 'Raw Data'!I1227, 0)</f>
        <v>0</v>
      </c>
      <c r="C1233">
        <f>IF(AND('Raw Data'!F1227&lt;'Raw Data'!C1227, 'Raw Data'!L1227&gt;'Raw Data'!K1227, 'Raw Data'!L1227-'Raw Data'!K1227&lt;4), 'Raw Data'!H1227, 0)</f>
        <v>0</v>
      </c>
      <c r="D1233">
        <f>IF(AND('Raw Data'!C1227&lt;'Raw Data'!F1227, 'Raw Data'!K1227&gt;'Raw Data'!L1227, 'Raw Data'!K1227-'Raw Data'!L1227&lt;4), 'Raw Data'!G1227, 0)</f>
        <v>0</v>
      </c>
      <c r="E1233">
        <f>IF(ISBLANK('Raw Data'!J1227), 0, IF(AND(4=MATCH(LARGE('Raw Data'!G1227:J1227, 4), 'Raw Data'!G1227:J1227, 0), 'Raw Data'!L1227-'Raw Data'!K1227&gt;3), 'Raw Data'!J1227, 0))</f>
        <v>0</v>
      </c>
      <c r="F1233">
        <f>IF(ISBLANK('Raw Data'!J1227), 0, IF(AND(3=MATCH(LARGE('Raw Data'!G1227:J1227, 4), 'Raw Data'!G1227:J1227, 0), 'Raw Data'!K1227-'Raw Data'!L1227&gt;3), 'Raw Data'!I1227, 0))</f>
        <v>0</v>
      </c>
      <c r="G1233">
        <f>IF(ISBLANK('Raw Data'!J1227), 0, IF(AND(2=MATCH(LARGE('Raw Data'!G1227:J1227, 4), 'Raw Data'!G1227:J1227, 0), AND('Raw Data'!L1227-'Raw Data'!K1227&lt;4, 'Raw Data'!L1227-'Raw Data'!K1227&gt;0)), 'Raw Data'!H1227, 0))</f>
        <v>0</v>
      </c>
      <c r="H1233">
        <f>IF(ISBLANK('Raw Data'!J1227), 0, IF(AND(1=MATCH(LARGE('Raw Data'!G1227:J1227, 4), 'Raw Data'!G1227:J1227, 0), AND('Raw Data'!K1227-'Raw Data'!L1227&lt;4, 'Raw Data'!K1227-'Raw Data'!L1227&gt;0)), 'Raw Data'!G1227, 0))</f>
        <v>0</v>
      </c>
      <c r="I1233">
        <f>IF(ISBLANK('Raw Data'!J1227), 0, IF(AND(4=MATCH(LARGE('Raw Data'!G1227:J1227, 3), 'Raw Data'!G1227:J1227, 0), 'Raw Data'!L1227-'Raw Data'!K1227&gt;3), 'Raw Data'!J1227, 0))</f>
        <v>0</v>
      </c>
      <c r="J1233">
        <f>IF(ISBLANK('Raw Data'!J1227), 0, IF(AND(3=MATCH(LARGE('Raw Data'!G1227:J1227, 3), 'Raw Data'!G1227:J1227, 0), 'Raw Data'!K1227-'Raw Data'!L1227&gt;3), 'Raw Data'!I1227, 0))</f>
        <v>0</v>
      </c>
      <c r="K1233">
        <f>IF(ISBLANK('Raw Data'!J1227), 0, IF(AND(2=MATCH(LARGE('Raw Data'!G1227:J1227, 3), 'Raw Data'!G1227:J1227, 0), AND('Raw Data'!L1227-'Raw Data'!K1227&lt;4, 'Raw Data'!L1227-'Raw Data'!K1227&gt;0)), 'Raw Data'!H1227, 0))</f>
        <v>0</v>
      </c>
      <c r="L1233">
        <f>IF(ISBLANK('Raw Data'!J1227), 0, IF(AND(1=MATCH(LARGE('Raw Data'!G1227:J1227, 3), 'Raw Data'!G1227:J1227, 0), AND('Raw Data'!K1227-'Raw Data'!L1227&lt;4, 'Raw Data'!K1227-'Raw Data'!L1227&gt;0)), 'Raw Data'!G1227, 0))</f>
        <v>0</v>
      </c>
      <c r="M1233">
        <f>IF(ISBLANK('Raw Data'!J1227), 0, IF(AND(4=MATCH(LARGE('Raw Data'!G1227:J1227, 2), 'Raw Data'!G1227:J1227, 0), 'Raw Data'!L1227-'Raw Data'!K1227&gt;3), 'Raw Data'!J1227, 0))</f>
        <v>0</v>
      </c>
      <c r="N1233">
        <f>IF(ISBLANK('Raw Data'!J1227), 0, IF(AND(3=MATCH(LARGE('Raw Data'!G1227:J1227, 2), 'Raw Data'!G1227:J1227, 0), 'Raw Data'!K1227-'Raw Data'!L1227&gt;3), 'Raw Data'!I1227, 0))</f>
        <v>0</v>
      </c>
      <c r="O1233">
        <f>IF(ISBLANK('Raw Data'!J1227), 0, IF(AND(2=MATCH(LARGE('Raw Data'!G1227:J1227, 2), 'Raw Data'!G1227:J1227, 0), AND('Raw Data'!L1227-'Raw Data'!K1227&lt;4, 'Raw Data'!L1227-'Raw Data'!K1227&gt;0)), 'Raw Data'!H1227, 0))</f>
        <v>0</v>
      </c>
      <c r="P1233">
        <f>IF(ISBLANK('Raw Data'!J1227), 0, IF(AND(1=MATCH(LARGE('Raw Data'!G1227:J1227, 2), 'Raw Data'!G1227:J1227, 0), AND('Raw Data'!K1227-'Raw Data'!L1227&lt;4, 'Raw Data'!K1227-'Raw Data'!L1227&gt;0)), 'Raw Data'!G1227, 0))</f>
        <v>0</v>
      </c>
      <c r="Q1233">
        <f>IF(ISBLANK('Raw Data'!J1227), 0, IF(AND(4=MATCH(LARGE('Raw Data'!G1227:J1227, 1), 'Raw Data'!G1227:J1227, 0), 'Raw Data'!L1227-'Raw Data'!K1227&gt;3), 'Raw Data'!J1227, 0))</f>
        <v>0</v>
      </c>
      <c r="R1233">
        <f>IF(ISBLANK('Raw Data'!J1227), 0, IF(AND(3=MATCH(LARGE('Raw Data'!G1227:J1227, 1), 'Raw Data'!G1227:J1227, 0), 'Raw Data'!K1227-'Raw Data'!L1227&gt;3), 'Raw Data'!I1227, 0))</f>
        <v>0</v>
      </c>
      <c r="S1233">
        <f>IF(AND('Raw Data'!L1227-'Raw Data'!K1227&gt;4, 'Raw Data'!F1227&lt;'Raw Data'!C1227), 'Raw Data'!J1227, 0)</f>
        <v>0</v>
      </c>
      <c r="T1233">
        <f>IF(AND('Raw Data'!K1227-'Raw Data'!L1227&gt;4, 'Raw Data'!F1227&gt;'Raw Data'!C1227), 'Raw Data'!I1227, 0)</f>
        <v>0</v>
      </c>
      <c r="U1233">
        <f>IF(AND('Raw Data'!L1227-'Raw Data'!K1227&lt;3, 'Raw Data'!L1227&gt;'Raw Data'!K1227, 'Raw Data'!F1227&lt;'Raw Data'!C1227), 'Raw Data'!H1227, 0)</f>
        <v>0</v>
      </c>
      <c r="V1233">
        <f>IF(AND('Raw Data'!L1227-'Raw Data'!K1227&lt;3, 'Raw Data'!L1227&gt;'Raw Data'!K1227, 'Raw Data'!F1227&gt;'Raw Data'!C1227), 'Raw Data'!G1227, 0)</f>
        <v>0</v>
      </c>
    </row>
    <row r="1234" spans="1:22" x14ac:dyDescent="0.3">
      <c r="A1234">
        <f>IF(AND('Raw Data'!F1228&lt;'Raw Data'!C1228, 'Raw Data'!L1228&gt;'Raw Data'!K1228, 'Raw Data'!L1228-'Raw Data'!K1228&gt;3), 'Raw Data'!J1228, 0)</f>
        <v>0</v>
      </c>
      <c r="B1234">
        <f>IF(AND('Raw Data'!C1228&lt;'Raw Data'!F1228, 'Raw Data'!K1228&gt;'Raw Data'!L1228, 'Raw Data'!K1228-'Raw Data'!L1228&gt;3), 'Raw Data'!I1228, 0)</f>
        <v>0</v>
      </c>
      <c r="C1234">
        <f>IF(AND('Raw Data'!F1228&lt;'Raw Data'!C1228, 'Raw Data'!L1228&gt;'Raw Data'!K1228, 'Raw Data'!L1228-'Raw Data'!K1228&lt;4), 'Raw Data'!H1228, 0)</f>
        <v>0</v>
      </c>
      <c r="D1234">
        <f>IF(AND('Raw Data'!C1228&lt;'Raw Data'!F1228, 'Raw Data'!K1228&gt;'Raw Data'!L1228, 'Raw Data'!K1228-'Raw Data'!L1228&lt;4), 'Raw Data'!G1228, 0)</f>
        <v>0</v>
      </c>
      <c r="E1234">
        <f>IF(ISBLANK('Raw Data'!J1228), 0, IF(AND(4=MATCH(LARGE('Raw Data'!G1228:J1228, 4), 'Raw Data'!G1228:J1228, 0), 'Raw Data'!L1228-'Raw Data'!K1228&gt;3), 'Raw Data'!J1228, 0))</f>
        <v>0</v>
      </c>
      <c r="F1234">
        <f>IF(ISBLANK('Raw Data'!J1228), 0, IF(AND(3=MATCH(LARGE('Raw Data'!G1228:J1228, 4), 'Raw Data'!G1228:J1228, 0), 'Raw Data'!K1228-'Raw Data'!L1228&gt;3), 'Raw Data'!I1228, 0))</f>
        <v>0</v>
      </c>
      <c r="G1234">
        <f>IF(ISBLANK('Raw Data'!J1228), 0, IF(AND(2=MATCH(LARGE('Raw Data'!G1228:J1228, 4), 'Raw Data'!G1228:J1228, 0), AND('Raw Data'!L1228-'Raw Data'!K1228&lt;4, 'Raw Data'!L1228-'Raw Data'!K1228&gt;0)), 'Raw Data'!H1228, 0))</f>
        <v>0</v>
      </c>
      <c r="H1234">
        <f>IF(ISBLANK('Raw Data'!J1228), 0, IF(AND(1=MATCH(LARGE('Raw Data'!G1228:J1228, 4), 'Raw Data'!G1228:J1228, 0), AND('Raw Data'!K1228-'Raw Data'!L1228&lt;4, 'Raw Data'!K1228-'Raw Data'!L1228&gt;0)), 'Raw Data'!G1228, 0))</f>
        <v>0</v>
      </c>
      <c r="I1234">
        <f>IF(ISBLANK('Raw Data'!J1228), 0, IF(AND(4=MATCH(LARGE('Raw Data'!G1228:J1228, 3), 'Raw Data'!G1228:J1228, 0), 'Raw Data'!L1228-'Raw Data'!K1228&gt;3), 'Raw Data'!J1228, 0))</f>
        <v>0</v>
      </c>
      <c r="J1234">
        <f>IF(ISBLANK('Raw Data'!J1228), 0, IF(AND(3=MATCH(LARGE('Raw Data'!G1228:J1228, 3), 'Raw Data'!G1228:J1228, 0), 'Raw Data'!K1228-'Raw Data'!L1228&gt;3), 'Raw Data'!I1228, 0))</f>
        <v>0</v>
      </c>
      <c r="K1234">
        <f>IF(ISBLANK('Raw Data'!J1228), 0, IF(AND(2=MATCH(LARGE('Raw Data'!G1228:J1228, 3), 'Raw Data'!G1228:J1228, 0), AND('Raw Data'!L1228-'Raw Data'!K1228&lt;4, 'Raw Data'!L1228-'Raw Data'!K1228&gt;0)), 'Raw Data'!H1228, 0))</f>
        <v>0</v>
      </c>
      <c r="L1234">
        <f>IF(ISBLANK('Raw Data'!J1228), 0, IF(AND(1=MATCH(LARGE('Raw Data'!G1228:J1228, 3), 'Raw Data'!G1228:J1228, 0), AND('Raw Data'!K1228-'Raw Data'!L1228&lt;4, 'Raw Data'!K1228-'Raw Data'!L1228&gt;0)), 'Raw Data'!G1228, 0))</f>
        <v>0</v>
      </c>
      <c r="M1234">
        <f>IF(ISBLANK('Raw Data'!J1228), 0, IF(AND(4=MATCH(LARGE('Raw Data'!G1228:J1228, 2), 'Raw Data'!G1228:J1228, 0), 'Raw Data'!L1228-'Raw Data'!K1228&gt;3), 'Raw Data'!J1228, 0))</f>
        <v>0</v>
      </c>
      <c r="N1234">
        <f>IF(ISBLANK('Raw Data'!J1228), 0, IF(AND(3=MATCH(LARGE('Raw Data'!G1228:J1228, 2), 'Raw Data'!G1228:J1228, 0), 'Raw Data'!K1228-'Raw Data'!L1228&gt;3), 'Raw Data'!I1228, 0))</f>
        <v>0</v>
      </c>
      <c r="O1234">
        <f>IF(ISBLANK('Raw Data'!J1228), 0, IF(AND(2=MATCH(LARGE('Raw Data'!G1228:J1228, 2), 'Raw Data'!G1228:J1228, 0), AND('Raw Data'!L1228-'Raw Data'!K1228&lt;4, 'Raw Data'!L1228-'Raw Data'!K1228&gt;0)), 'Raw Data'!H1228, 0))</f>
        <v>0</v>
      </c>
      <c r="P1234">
        <f>IF(ISBLANK('Raw Data'!J1228), 0, IF(AND(1=MATCH(LARGE('Raw Data'!G1228:J1228, 2), 'Raw Data'!G1228:J1228, 0), AND('Raw Data'!K1228-'Raw Data'!L1228&lt;4, 'Raw Data'!K1228-'Raw Data'!L1228&gt;0)), 'Raw Data'!G1228, 0))</f>
        <v>0</v>
      </c>
      <c r="Q1234">
        <f>IF(ISBLANK('Raw Data'!J1228), 0, IF(AND(4=MATCH(LARGE('Raw Data'!G1228:J1228, 1), 'Raw Data'!G1228:J1228, 0), 'Raw Data'!L1228-'Raw Data'!K1228&gt;3), 'Raw Data'!J1228, 0))</f>
        <v>0</v>
      </c>
      <c r="R1234">
        <f>IF(ISBLANK('Raw Data'!J1228), 0, IF(AND(3=MATCH(LARGE('Raw Data'!G1228:J1228, 1), 'Raw Data'!G1228:J1228, 0), 'Raw Data'!K1228-'Raw Data'!L1228&gt;3), 'Raw Data'!I1228, 0))</f>
        <v>0</v>
      </c>
      <c r="S1234">
        <f>IF(AND('Raw Data'!L1228-'Raw Data'!K1228&gt;4, 'Raw Data'!F1228&lt;'Raw Data'!C1228), 'Raw Data'!J1228, 0)</f>
        <v>0</v>
      </c>
      <c r="T1234">
        <f>IF(AND('Raw Data'!K1228-'Raw Data'!L1228&gt;4, 'Raw Data'!F1228&gt;'Raw Data'!C1228), 'Raw Data'!I1228, 0)</f>
        <v>0</v>
      </c>
      <c r="U1234">
        <f>IF(AND('Raw Data'!L1228-'Raw Data'!K1228&lt;3, 'Raw Data'!L1228&gt;'Raw Data'!K1228, 'Raw Data'!F1228&lt;'Raw Data'!C1228), 'Raw Data'!H1228, 0)</f>
        <v>0</v>
      </c>
      <c r="V1234">
        <f>IF(AND('Raw Data'!L1228-'Raw Data'!K1228&lt;3, 'Raw Data'!L1228&gt;'Raw Data'!K1228, 'Raw Data'!F1228&gt;'Raw Data'!C1228), 'Raw Data'!G1228, 0)</f>
        <v>0</v>
      </c>
    </row>
    <row r="1235" spans="1:22" x14ac:dyDescent="0.3">
      <c r="A1235">
        <f>IF(AND('Raw Data'!F1229&lt;'Raw Data'!C1229, 'Raw Data'!L1229&gt;'Raw Data'!K1229, 'Raw Data'!L1229-'Raw Data'!K1229&gt;3), 'Raw Data'!J1229, 0)</f>
        <v>0</v>
      </c>
      <c r="B1235">
        <f>IF(AND('Raw Data'!C1229&lt;'Raw Data'!F1229, 'Raw Data'!K1229&gt;'Raw Data'!L1229, 'Raw Data'!K1229-'Raw Data'!L1229&gt;3), 'Raw Data'!I1229, 0)</f>
        <v>0</v>
      </c>
      <c r="C1235">
        <f>IF(AND('Raw Data'!F1229&lt;'Raw Data'!C1229, 'Raw Data'!L1229&gt;'Raw Data'!K1229, 'Raw Data'!L1229-'Raw Data'!K1229&lt;4), 'Raw Data'!H1229, 0)</f>
        <v>0</v>
      </c>
      <c r="D1235">
        <f>IF(AND('Raw Data'!C1229&lt;'Raw Data'!F1229, 'Raw Data'!K1229&gt;'Raw Data'!L1229, 'Raw Data'!K1229-'Raw Data'!L1229&lt;4), 'Raw Data'!G1229, 0)</f>
        <v>0</v>
      </c>
      <c r="E1235">
        <f>IF(ISBLANK('Raw Data'!J1229), 0, IF(AND(4=MATCH(LARGE('Raw Data'!G1229:J1229, 4), 'Raw Data'!G1229:J1229, 0), 'Raw Data'!L1229-'Raw Data'!K1229&gt;3), 'Raw Data'!J1229, 0))</f>
        <v>0</v>
      </c>
      <c r="F1235">
        <f>IF(ISBLANK('Raw Data'!J1229), 0, IF(AND(3=MATCH(LARGE('Raw Data'!G1229:J1229, 4), 'Raw Data'!G1229:J1229, 0), 'Raw Data'!K1229-'Raw Data'!L1229&gt;3), 'Raw Data'!I1229, 0))</f>
        <v>0</v>
      </c>
      <c r="G1235">
        <f>IF(ISBLANK('Raw Data'!J1229), 0, IF(AND(2=MATCH(LARGE('Raw Data'!G1229:J1229, 4), 'Raw Data'!G1229:J1229, 0), AND('Raw Data'!L1229-'Raw Data'!K1229&lt;4, 'Raw Data'!L1229-'Raw Data'!K1229&gt;0)), 'Raw Data'!H1229, 0))</f>
        <v>0</v>
      </c>
      <c r="H1235">
        <f>IF(ISBLANK('Raw Data'!J1229), 0, IF(AND(1=MATCH(LARGE('Raw Data'!G1229:J1229, 4), 'Raw Data'!G1229:J1229, 0), AND('Raw Data'!K1229-'Raw Data'!L1229&lt;4, 'Raw Data'!K1229-'Raw Data'!L1229&gt;0)), 'Raw Data'!G1229, 0))</f>
        <v>0</v>
      </c>
      <c r="I1235">
        <f>IF(ISBLANK('Raw Data'!J1229), 0, IF(AND(4=MATCH(LARGE('Raw Data'!G1229:J1229, 3), 'Raw Data'!G1229:J1229, 0), 'Raw Data'!L1229-'Raw Data'!K1229&gt;3), 'Raw Data'!J1229, 0))</f>
        <v>0</v>
      </c>
      <c r="J1235">
        <f>IF(ISBLANK('Raw Data'!J1229), 0, IF(AND(3=MATCH(LARGE('Raw Data'!G1229:J1229, 3), 'Raw Data'!G1229:J1229, 0), 'Raw Data'!K1229-'Raw Data'!L1229&gt;3), 'Raw Data'!I1229, 0))</f>
        <v>0</v>
      </c>
      <c r="K1235">
        <f>IF(ISBLANK('Raw Data'!J1229), 0, IF(AND(2=MATCH(LARGE('Raw Data'!G1229:J1229, 3), 'Raw Data'!G1229:J1229, 0), AND('Raw Data'!L1229-'Raw Data'!K1229&lt;4, 'Raw Data'!L1229-'Raw Data'!K1229&gt;0)), 'Raw Data'!H1229, 0))</f>
        <v>0</v>
      </c>
      <c r="L1235">
        <f>IF(ISBLANK('Raw Data'!J1229), 0, IF(AND(1=MATCH(LARGE('Raw Data'!G1229:J1229, 3), 'Raw Data'!G1229:J1229, 0), AND('Raw Data'!K1229-'Raw Data'!L1229&lt;4, 'Raw Data'!K1229-'Raw Data'!L1229&gt;0)), 'Raw Data'!G1229, 0))</f>
        <v>0</v>
      </c>
      <c r="M1235">
        <f>IF(ISBLANK('Raw Data'!J1229), 0, IF(AND(4=MATCH(LARGE('Raw Data'!G1229:J1229, 2), 'Raw Data'!G1229:J1229, 0), 'Raw Data'!L1229-'Raw Data'!K1229&gt;3), 'Raw Data'!J1229, 0))</f>
        <v>0</v>
      </c>
      <c r="N1235">
        <f>IF(ISBLANK('Raw Data'!J1229), 0, IF(AND(3=MATCH(LARGE('Raw Data'!G1229:J1229, 2), 'Raw Data'!G1229:J1229, 0), 'Raw Data'!K1229-'Raw Data'!L1229&gt;3), 'Raw Data'!I1229, 0))</f>
        <v>0</v>
      </c>
      <c r="O1235">
        <f>IF(ISBLANK('Raw Data'!J1229), 0, IF(AND(2=MATCH(LARGE('Raw Data'!G1229:J1229, 2), 'Raw Data'!G1229:J1229, 0), AND('Raw Data'!L1229-'Raw Data'!K1229&lt;4, 'Raw Data'!L1229-'Raw Data'!K1229&gt;0)), 'Raw Data'!H1229, 0))</f>
        <v>0</v>
      </c>
      <c r="P1235">
        <f>IF(ISBLANK('Raw Data'!J1229), 0, IF(AND(1=MATCH(LARGE('Raw Data'!G1229:J1229, 2), 'Raw Data'!G1229:J1229, 0), AND('Raw Data'!K1229-'Raw Data'!L1229&lt;4, 'Raw Data'!K1229-'Raw Data'!L1229&gt;0)), 'Raw Data'!G1229, 0))</f>
        <v>0</v>
      </c>
      <c r="Q1235">
        <f>IF(ISBLANK('Raw Data'!J1229), 0, IF(AND(4=MATCH(LARGE('Raw Data'!G1229:J1229, 1), 'Raw Data'!G1229:J1229, 0), 'Raw Data'!L1229-'Raw Data'!K1229&gt;3), 'Raw Data'!J1229, 0))</f>
        <v>0</v>
      </c>
      <c r="R1235">
        <f>IF(ISBLANK('Raw Data'!J1229), 0, IF(AND(3=MATCH(LARGE('Raw Data'!G1229:J1229, 1), 'Raw Data'!G1229:J1229, 0), 'Raw Data'!K1229-'Raw Data'!L1229&gt;3), 'Raw Data'!I1229, 0))</f>
        <v>0</v>
      </c>
      <c r="S1235">
        <f>IF(AND('Raw Data'!L1229-'Raw Data'!K1229&gt;4, 'Raw Data'!F1229&lt;'Raw Data'!C1229), 'Raw Data'!J1229, 0)</f>
        <v>0</v>
      </c>
      <c r="T1235">
        <f>IF(AND('Raw Data'!K1229-'Raw Data'!L1229&gt;4, 'Raw Data'!F1229&gt;'Raw Data'!C1229), 'Raw Data'!I1229, 0)</f>
        <v>0</v>
      </c>
      <c r="U1235">
        <f>IF(AND('Raw Data'!L1229-'Raw Data'!K1229&lt;3, 'Raw Data'!L1229&gt;'Raw Data'!K1229, 'Raw Data'!F1229&lt;'Raw Data'!C1229), 'Raw Data'!H1229, 0)</f>
        <v>0</v>
      </c>
      <c r="V1235">
        <f>IF(AND('Raw Data'!L1229-'Raw Data'!K1229&lt;3, 'Raw Data'!L1229&gt;'Raw Data'!K1229, 'Raw Data'!F1229&gt;'Raw Data'!C1229), 'Raw Data'!G1229, 0)</f>
        <v>0</v>
      </c>
    </row>
    <row r="1236" spans="1:22" x14ac:dyDescent="0.3">
      <c r="A1236">
        <f>IF(AND('Raw Data'!F1230&lt;'Raw Data'!C1230, 'Raw Data'!L1230&gt;'Raw Data'!K1230, 'Raw Data'!L1230-'Raw Data'!K1230&gt;3), 'Raw Data'!J1230, 0)</f>
        <v>0</v>
      </c>
      <c r="B1236">
        <f>IF(AND('Raw Data'!C1230&lt;'Raw Data'!F1230, 'Raw Data'!K1230&gt;'Raw Data'!L1230, 'Raw Data'!K1230-'Raw Data'!L1230&gt;3), 'Raw Data'!I1230, 0)</f>
        <v>0</v>
      </c>
      <c r="C1236">
        <f>IF(AND('Raw Data'!F1230&lt;'Raw Data'!C1230, 'Raw Data'!L1230&gt;'Raw Data'!K1230, 'Raw Data'!L1230-'Raw Data'!K1230&lt;4), 'Raw Data'!H1230, 0)</f>
        <v>0</v>
      </c>
      <c r="D1236">
        <f>IF(AND('Raw Data'!C1230&lt;'Raw Data'!F1230, 'Raw Data'!K1230&gt;'Raw Data'!L1230, 'Raw Data'!K1230-'Raw Data'!L1230&lt;4), 'Raw Data'!G1230, 0)</f>
        <v>0</v>
      </c>
      <c r="E1236">
        <f>IF(ISBLANK('Raw Data'!J1230), 0, IF(AND(4=MATCH(LARGE('Raw Data'!G1230:J1230, 4), 'Raw Data'!G1230:J1230, 0), 'Raw Data'!L1230-'Raw Data'!K1230&gt;3), 'Raw Data'!J1230, 0))</f>
        <v>0</v>
      </c>
      <c r="F1236">
        <f>IF(ISBLANK('Raw Data'!J1230), 0, IF(AND(3=MATCH(LARGE('Raw Data'!G1230:J1230, 4), 'Raw Data'!G1230:J1230, 0), 'Raw Data'!K1230-'Raw Data'!L1230&gt;3), 'Raw Data'!I1230, 0))</f>
        <v>0</v>
      </c>
      <c r="G1236">
        <f>IF(ISBLANK('Raw Data'!J1230), 0, IF(AND(2=MATCH(LARGE('Raw Data'!G1230:J1230, 4), 'Raw Data'!G1230:J1230, 0), AND('Raw Data'!L1230-'Raw Data'!K1230&lt;4, 'Raw Data'!L1230-'Raw Data'!K1230&gt;0)), 'Raw Data'!H1230, 0))</f>
        <v>0</v>
      </c>
      <c r="H1236">
        <f>IF(ISBLANK('Raw Data'!J1230), 0, IF(AND(1=MATCH(LARGE('Raw Data'!G1230:J1230, 4), 'Raw Data'!G1230:J1230, 0), AND('Raw Data'!K1230-'Raw Data'!L1230&lt;4, 'Raw Data'!K1230-'Raw Data'!L1230&gt;0)), 'Raw Data'!G1230, 0))</f>
        <v>0</v>
      </c>
      <c r="I1236">
        <f>IF(ISBLANK('Raw Data'!J1230), 0, IF(AND(4=MATCH(LARGE('Raw Data'!G1230:J1230, 3), 'Raw Data'!G1230:J1230, 0), 'Raw Data'!L1230-'Raw Data'!K1230&gt;3), 'Raw Data'!J1230, 0))</f>
        <v>0</v>
      </c>
      <c r="J1236">
        <f>IF(ISBLANK('Raw Data'!J1230), 0, IF(AND(3=MATCH(LARGE('Raw Data'!G1230:J1230, 3), 'Raw Data'!G1230:J1230, 0), 'Raw Data'!K1230-'Raw Data'!L1230&gt;3), 'Raw Data'!I1230, 0))</f>
        <v>0</v>
      </c>
      <c r="K1236">
        <f>IF(ISBLANK('Raw Data'!J1230), 0, IF(AND(2=MATCH(LARGE('Raw Data'!G1230:J1230, 3), 'Raw Data'!G1230:J1230, 0), AND('Raw Data'!L1230-'Raw Data'!K1230&lt;4, 'Raw Data'!L1230-'Raw Data'!K1230&gt;0)), 'Raw Data'!H1230, 0))</f>
        <v>0</v>
      </c>
      <c r="L1236">
        <f>IF(ISBLANK('Raw Data'!J1230), 0, IF(AND(1=MATCH(LARGE('Raw Data'!G1230:J1230, 3), 'Raw Data'!G1230:J1230, 0), AND('Raw Data'!K1230-'Raw Data'!L1230&lt;4, 'Raw Data'!K1230-'Raw Data'!L1230&gt;0)), 'Raw Data'!G1230, 0))</f>
        <v>0</v>
      </c>
      <c r="M1236">
        <f>IF(ISBLANK('Raw Data'!J1230), 0, IF(AND(4=MATCH(LARGE('Raw Data'!G1230:J1230, 2), 'Raw Data'!G1230:J1230, 0), 'Raw Data'!L1230-'Raw Data'!K1230&gt;3), 'Raw Data'!J1230, 0))</f>
        <v>0</v>
      </c>
      <c r="N1236">
        <f>IF(ISBLANK('Raw Data'!J1230), 0, IF(AND(3=MATCH(LARGE('Raw Data'!G1230:J1230, 2), 'Raw Data'!G1230:J1230, 0), 'Raw Data'!K1230-'Raw Data'!L1230&gt;3), 'Raw Data'!I1230, 0))</f>
        <v>0</v>
      </c>
      <c r="O1236">
        <f>IF(ISBLANK('Raw Data'!J1230), 0, IF(AND(2=MATCH(LARGE('Raw Data'!G1230:J1230, 2), 'Raw Data'!G1230:J1230, 0), AND('Raw Data'!L1230-'Raw Data'!K1230&lt;4, 'Raw Data'!L1230-'Raw Data'!K1230&gt;0)), 'Raw Data'!H1230, 0))</f>
        <v>0</v>
      </c>
      <c r="P1236">
        <f>IF(ISBLANK('Raw Data'!J1230), 0, IF(AND(1=MATCH(LARGE('Raw Data'!G1230:J1230, 2), 'Raw Data'!G1230:J1230, 0), AND('Raw Data'!K1230-'Raw Data'!L1230&lt;4, 'Raw Data'!K1230-'Raw Data'!L1230&gt;0)), 'Raw Data'!G1230, 0))</f>
        <v>0</v>
      </c>
      <c r="Q1236">
        <f>IF(ISBLANK('Raw Data'!J1230), 0, IF(AND(4=MATCH(LARGE('Raw Data'!G1230:J1230, 1), 'Raw Data'!G1230:J1230, 0), 'Raw Data'!L1230-'Raw Data'!K1230&gt;3), 'Raw Data'!J1230, 0))</f>
        <v>0</v>
      </c>
      <c r="R1236">
        <f>IF(ISBLANK('Raw Data'!J1230), 0, IF(AND(3=MATCH(LARGE('Raw Data'!G1230:J1230, 1), 'Raw Data'!G1230:J1230, 0), 'Raw Data'!K1230-'Raw Data'!L1230&gt;3), 'Raw Data'!I1230, 0))</f>
        <v>0</v>
      </c>
      <c r="S1236">
        <f>IF(AND('Raw Data'!L1230-'Raw Data'!K1230&gt;4, 'Raw Data'!F1230&lt;'Raw Data'!C1230), 'Raw Data'!J1230, 0)</f>
        <v>0</v>
      </c>
      <c r="T1236">
        <f>IF(AND('Raw Data'!K1230-'Raw Data'!L1230&gt;4, 'Raw Data'!F1230&gt;'Raw Data'!C1230), 'Raw Data'!I1230, 0)</f>
        <v>0</v>
      </c>
      <c r="U1236">
        <f>IF(AND('Raw Data'!L1230-'Raw Data'!K1230&lt;3, 'Raw Data'!L1230&gt;'Raw Data'!K1230, 'Raw Data'!F1230&lt;'Raw Data'!C1230), 'Raw Data'!H1230, 0)</f>
        <v>0</v>
      </c>
      <c r="V1236">
        <f>IF(AND('Raw Data'!L1230-'Raw Data'!K1230&lt;3, 'Raw Data'!L1230&gt;'Raw Data'!K1230, 'Raw Data'!F1230&gt;'Raw Data'!C1230), 'Raw Data'!G1230, 0)</f>
        <v>0</v>
      </c>
    </row>
    <row r="1237" spans="1:22" x14ac:dyDescent="0.3">
      <c r="A1237">
        <f>IF(AND('Raw Data'!F1231&lt;'Raw Data'!C1231, 'Raw Data'!L1231&gt;'Raw Data'!K1231, 'Raw Data'!L1231-'Raw Data'!K1231&gt;3), 'Raw Data'!J1231, 0)</f>
        <v>0</v>
      </c>
      <c r="B1237">
        <f>IF(AND('Raw Data'!C1231&lt;'Raw Data'!F1231, 'Raw Data'!K1231&gt;'Raw Data'!L1231, 'Raw Data'!K1231-'Raw Data'!L1231&gt;3), 'Raw Data'!I1231, 0)</f>
        <v>0</v>
      </c>
      <c r="C1237">
        <f>IF(AND('Raw Data'!F1231&lt;'Raw Data'!C1231, 'Raw Data'!L1231&gt;'Raw Data'!K1231, 'Raw Data'!L1231-'Raw Data'!K1231&lt;4), 'Raw Data'!H1231, 0)</f>
        <v>0</v>
      </c>
      <c r="D1237">
        <f>IF(AND('Raw Data'!C1231&lt;'Raw Data'!F1231, 'Raw Data'!K1231&gt;'Raw Data'!L1231, 'Raw Data'!K1231-'Raw Data'!L1231&lt;4), 'Raw Data'!G1231, 0)</f>
        <v>0</v>
      </c>
      <c r="E1237">
        <f>IF(ISBLANK('Raw Data'!J1231), 0, IF(AND(4=MATCH(LARGE('Raw Data'!G1231:J1231, 4), 'Raw Data'!G1231:J1231, 0), 'Raw Data'!L1231-'Raw Data'!K1231&gt;3), 'Raw Data'!J1231, 0))</f>
        <v>0</v>
      </c>
      <c r="F1237">
        <f>IF(ISBLANK('Raw Data'!J1231), 0, IF(AND(3=MATCH(LARGE('Raw Data'!G1231:J1231, 4), 'Raw Data'!G1231:J1231, 0), 'Raw Data'!K1231-'Raw Data'!L1231&gt;3), 'Raw Data'!I1231, 0))</f>
        <v>0</v>
      </c>
      <c r="G1237">
        <f>IF(ISBLANK('Raw Data'!J1231), 0, IF(AND(2=MATCH(LARGE('Raw Data'!G1231:J1231, 4), 'Raw Data'!G1231:J1231, 0), AND('Raw Data'!L1231-'Raw Data'!K1231&lt;4, 'Raw Data'!L1231-'Raw Data'!K1231&gt;0)), 'Raw Data'!H1231, 0))</f>
        <v>0</v>
      </c>
      <c r="H1237">
        <f>IF(ISBLANK('Raw Data'!J1231), 0, IF(AND(1=MATCH(LARGE('Raw Data'!G1231:J1231, 4), 'Raw Data'!G1231:J1231, 0), AND('Raw Data'!K1231-'Raw Data'!L1231&lt;4, 'Raw Data'!K1231-'Raw Data'!L1231&gt;0)), 'Raw Data'!G1231, 0))</f>
        <v>0</v>
      </c>
      <c r="I1237">
        <f>IF(ISBLANK('Raw Data'!J1231), 0, IF(AND(4=MATCH(LARGE('Raw Data'!G1231:J1231, 3), 'Raw Data'!G1231:J1231, 0), 'Raw Data'!L1231-'Raw Data'!K1231&gt;3), 'Raw Data'!J1231, 0))</f>
        <v>0</v>
      </c>
      <c r="J1237">
        <f>IF(ISBLANK('Raw Data'!J1231), 0, IF(AND(3=MATCH(LARGE('Raw Data'!G1231:J1231, 3), 'Raw Data'!G1231:J1231, 0), 'Raw Data'!K1231-'Raw Data'!L1231&gt;3), 'Raw Data'!I1231, 0))</f>
        <v>0</v>
      </c>
      <c r="K1237">
        <f>IF(ISBLANK('Raw Data'!J1231), 0, IF(AND(2=MATCH(LARGE('Raw Data'!G1231:J1231, 3), 'Raw Data'!G1231:J1231, 0), AND('Raw Data'!L1231-'Raw Data'!K1231&lt;4, 'Raw Data'!L1231-'Raw Data'!K1231&gt;0)), 'Raw Data'!H1231, 0))</f>
        <v>0</v>
      </c>
      <c r="L1237">
        <f>IF(ISBLANK('Raw Data'!J1231), 0, IF(AND(1=MATCH(LARGE('Raw Data'!G1231:J1231, 3), 'Raw Data'!G1231:J1231, 0), AND('Raw Data'!K1231-'Raw Data'!L1231&lt;4, 'Raw Data'!K1231-'Raw Data'!L1231&gt;0)), 'Raw Data'!G1231, 0))</f>
        <v>0</v>
      </c>
      <c r="M1237">
        <f>IF(ISBLANK('Raw Data'!J1231), 0, IF(AND(4=MATCH(LARGE('Raw Data'!G1231:J1231, 2), 'Raw Data'!G1231:J1231, 0), 'Raw Data'!L1231-'Raw Data'!K1231&gt;3), 'Raw Data'!J1231, 0))</f>
        <v>0</v>
      </c>
      <c r="N1237">
        <f>IF(ISBLANK('Raw Data'!J1231), 0, IF(AND(3=MATCH(LARGE('Raw Data'!G1231:J1231, 2), 'Raw Data'!G1231:J1231, 0), 'Raw Data'!K1231-'Raw Data'!L1231&gt;3), 'Raw Data'!I1231, 0))</f>
        <v>0</v>
      </c>
      <c r="O1237">
        <f>IF(ISBLANK('Raw Data'!J1231), 0, IF(AND(2=MATCH(LARGE('Raw Data'!G1231:J1231, 2), 'Raw Data'!G1231:J1231, 0), AND('Raw Data'!L1231-'Raw Data'!K1231&lt;4, 'Raw Data'!L1231-'Raw Data'!K1231&gt;0)), 'Raw Data'!H1231, 0))</f>
        <v>0</v>
      </c>
      <c r="P1237">
        <f>IF(ISBLANK('Raw Data'!J1231), 0, IF(AND(1=MATCH(LARGE('Raw Data'!G1231:J1231, 2), 'Raw Data'!G1231:J1231, 0), AND('Raw Data'!K1231-'Raw Data'!L1231&lt;4, 'Raw Data'!K1231-'Raw Data'!L1231&gt;0)), 'Raw Data'!G1231, 0))</f>
        <v>0</v>
      </c>
      <c r="Q1237">
        <f>IF(ISBLANK('Raw Data'!J1231), 0, IF(AND(4=MATCH(LARGE('Raw Data'!G1231:J1231, 1), 'Raw Data'!G1231:J1231, 0), 'Raw Data'!L1231-'Raw Data'!K1231&gt;3), 'Raw Data'!J1231, 0))</f>
        <v>0</v>
      </c>
      <c r="R1237">
        <f>IF(ISBLANK('Raw Data'!J1231), 0, IF(AND(3=MATCH(LARGE('Raw Data'!G1231:J1231, 1), 'Raw Data'!G1231:J1231, 0), 'Raw Data'!K1231-'Raw Data'!L1231&gt;3), 'Raw Data'!I1231, 0))</f>
        <v>0</v>
      </c>
      <c r="S1237">
        <f>IF(AND('Raw Data'!L1231-'Raw Data'!K1231&gt;4, 'Raw Data'!F1231&lt;'Raw Data'!C1231), 'Raw Data'!J1231, 0)</f>
        <v>0</v>
      </c>
      <c r="T1237">
        <f>IF(AND('Raw Data'!K1231-'Raw Data'!L1231&gt;4, 'Raw Data'!F1231&gt;'Raw Data'!C1231), 'Raw Data'!I1231, 0)</f>
        <v>0</v>
      </c>
      <c r="U1237">
        <f>IF(AND('Raw Data'!L1231-'Raw Data'!K1231&lt;3, 'Raw Data'!L1231&gt;'Raw Data'!K1231, 'Raw Data'!F1231&lt;'Raw Data'!C1231), 'Raw Data'!H1231, 0)</f>
        <v>0</v>
      </c>
      <c r="V1237">
        <f>IF(AND('Raw Data'!L1231-'Raw Data'!K1231&lt;3, 'Raw Data'!L1231&gt;'Raw Data'!K1231, 'Raw Data'!F1231&gt;'Raw Data'!C1231), 'Raw Data'!G1231, 0)</f>
        <v>0</v>
      </c>
    </row>
    <row r="1238" spans="1:22" x14ac:dyDescent="0.3">
      <c r="A1238">
        <f>IF(AND('Raw Data'!F1232&lt;'Raw Data'!C1232, 'Raw Data'!L1232&gt;'Raw Data'!K1232, 'Raw Data'!L1232-'Raw Data'!K1232&gt;3), 'Raw Data'!J1232, 0)</f>
        <v>0</v>
      </c>
      <c r="B1238">
        <f>IF(AND('Raw Data'!C1232&lt;'Raw Data'!F1232, 'Raw Data'!K1232&gt;'Raw Data'!L1232, 'Raw Data'!K1232-'Raw Data'!L1232&gt;3), 'Raw Data'!I1232, 0)</f>
        <v>0</v>
      </c>
      <c r="C1238">
        <f>IF(AND('Raw Data'!F1232&lt;'Raw Data'!C1232, 'Raw Data'!L1232&gt;'Raw Data'!K1232, 'Raw Data'!L1232-'Raw Data'!K1232&lt;4), 'Raw Data'!H1232, 0)</f>
        <v>0</v>
      </c>
      <c r="D1238">
        <f>IF(AND('Raw Data'!C1232&lt;'Raw Data'!F1232, 'Raw Data'!K1232&gt;'Raw Data'!L1232, 'Raw Data'!K1232-'Raw Data'!L1232&lt;4), 'Raw Data'!G1232, 0)</f>
        <v>0</v>
      </c>
      <c r="E1238">
        <f>IF(ISBLANK('Raw Data'!J1232), 0, IF(AND(4=MATCH(LARGE('Raw Data'!G1232:J1232, 4), 'Raw Data'!G1232:J1232, 0), 'Raw Data'!L1232-'Raw Data'!K1232&gt;3), 'Raw Data'!J1232, 0))</f>
        <v>0</v>
      </c>
      <c r="F1238">
        <f>IF(ISBLANK('Raw Data'!J1232), 0, IF(AND(3=MATCH(LARGE('Raw Data'!G1232:J1232, 4), 'Raw Data'!G1232:J1232, 0), 'Raw Data'!K1232-'Raw Data'!L1232&gt;3), 'Raw Data'!I1232, 0))</f>
        <v>0</v>
      </c>
      <c r="G1238">
        <f>IF(ISBLANK('Raw Data'!J1232), 0, IF(AND(2=MATCH(LARGE('Raw Data'!G1232:J1232, 4), 'Raw Data'!G1232:J1232, 0), AND('Raw Data'!L1232-'Raw Data'!K1232&lt;4, 'Raw Data'!L1232-'Raw Data'!K1232&gt;0)), 'Raw Data'!H1232, 0))</f>
        <v>0</v>
      </c>
      <c r="H1238">
        <f>IF(ISBLANK('Raw Data'!J1232), 0, IF(AND(1=MATCH(LARGE('Raw Data'!G1232:J1232, 4), 'Raw Data'!G1232:J1232, 0), AND('Raw Data'!K1232-'Raw Data'!L1232&lt;4, 'Raw Data'!K1232-'Raw Data'!L1232&gt;0)), 'Raw Data'!G1232, 0))</f>
        <v>0</v>
      </c>
      <c r="I1238">
        <f>IF(ISBLANK('Raw Data'!J1232), 0, IF(AND(4=MATCH(LARGE('Raw Data'!G1232:J1232, 3), 'Raw Data'!G1232:J1232, 0), 'Raw Data'!L1232-'Raw Data'!K1232&gt;3), 'Raw Data'!J1232, 0))</f>
        <v>0</v>
      </c>
      <c r="J1238">
        <f>IF(ISBLANK('Raw Data'!J1232), 0, IF(AND(3=MATCH(LARGE('Raw Data'!G1232:J1232, 3), 'Raw Data'!G1232:J1232, 0), 'Raw Data'!K1232-'Raw Data'!L1232&gt;3), 'Raw Data'!I1232, 0))</f>
        <v>0</v>
      </c>
      <c r="K1238">
        <f>IF(ISBLANK('Raw Data'!J1232), 0, IF(AND(2=MATCH(LARGE('Raw Data'!G1232:J1232, 3), 'Raw Data'!G1232:J1232, 0), AND('Raw Data'!L1232-'Raw Data'!K1232&lt;4, 'Raw Data'!L1232-'Raw Data'!K1232&gt;0)), 'Raw Data'!H1232, 0))</f>
        <v>0</v>
      </c>
      <c r="L1238">
        <f>IF(ISBLANK('Raw Data'!J1232), 0, IF(AND(1=MATCH(LARGE('Raw Data'!G1232:J1232, 3), 'Raw Data'!G1232:J1232, 0), AND('Raw Data'!K1232-'Raw Data'!L1232&lt;4, 'Raw Data'!K1232-'Raw Data'!L1232&gt;0)), 'Raw Data'!G1232, 0))</f>
        <v>0</v>
      </c>
      <c r="M1238">
        <f>IF(ISBLANK('Raw Data'!J1232), 0, IF(AND(4=MATCH(LARGE('Raw Data'!G1232:J1232, 2), 'Raw Data'!G1232:J1232, 0), 'Raw Data'!L1232-'Raw Data'!K1232&gt;3), 'Raw Data'!J1232, 0))</f>
        <v>0</v>
      </c>
      <c r="N1238">
        <f>IF(ISBLANK('Raw Data'!J1232), 0, IF(AND(3=MATCH(LARGE('Raw Data'!G1232:J1232, 2), 'Raw Data'!G1232:J1232, 0), 'Raw Data'!K1232-'Raw Data'!L1232&gt;3), 'Raw Data'!I1232, 0))</f>
        <v>0</v>
      </c>
      <c r="O1238">
        <f>IF(ISBLANK('Raw Data'!J1232), 0, IF(AND(2=MATCH(LARGE('Raw Data'!G1232:J1232, 2), 'Raw Data'!G1232:J1232, 0), AND('Raw Data'!L1232-'Raw Data'!K1232&lt;4, 'Raw Data'!L1232-'Raw Data'!K1232&gt;0)), 'Raw Data'!H1232, 0))</f>
        <v>0</v>
      </c>
      <c r="P1238">
        <f>IF(ISBLANK('Raw Data'!J1232), 0, IF(AND(1=MATCH(LARGE('Raw Data'!G1232:J1232, 2), 'Raw Data'!G1232:J1232, 0), AND('Raw Data'!K1232-'Raw Data'!L1232&lt;4, 'Raw Data'!K1232-'Raw Data'!L1232&gt;0)), 'Raw Data'!G1232, 0))</f>
        <v>0</v>
      </c>
      <c r="Q1238">
        <f>IF(ISBLANK('Raw Data'!J1232), 0, IF(AND(4=MATCH(LARGE('Raw Data'!G1232:J1232, 1), 'Raw Data'!G1232:J1232, 0), 'Raw Data'!L1232-'Raw Data'!K1232&gt;3), 'Raw Data'!J1232, 0))</f>
        <v>0</v>
      </c>
      <c r="R1238">
        <f>IF(ISBLANK('Raw Data'!J1232), 0, IF(AND(3=MATCH(LARGE('Raw Data'!G1232:J1232, 1), 'Raw Data'!G1232:J1232, 0), 'Raw Data'!K1232-'Raw Data'!L1232&gt;3), 'Raw Data'!I1232, 0))</f>
        <v>0</v>
      </c>
      <c r="S1238">
        <f>IF(AND('Raw Data'!L1232-'Raw Data'!K1232&gt;4, 'Raw Data'!F1232&lt;'Raw Data'!C1232), 'Raw Data'!J1232, 0)</f>
        <v>0</v>
      </c>
      <c r="T1238">
        <f>IF(AND('Raw Data'!K1232-'Raw Data'!L1232&gt;4, 'Raw Data'!F1232&gt;'Raw Data'!C1232), 'Raw Data'!I1232, 0)</f>
        <v>0</v>
      </c>
      <c r="U1238">
        <f>IF(AND('Raw Data'!L1232-'Raw Data'!K1232&lt;3, 'Raw Data'!L1232&gt;'Raw Data'!K1232, 'Raw Data'!F1232&lt;'Raw Data'!C1232), 'Raw Data'!H1232, 0)</f>
        <v>0</v>
      </c>
      <c r="V1238">
        <f>IF(AND('Raw Data'!L1232-'Raw Data'!K1232&lt;3, 'Raw Data'!L1232&gt;'Raw Data'!K1232, 'Raw Data'!F1232&gt;'Raw Data'!C1232), 'Raw Data'!G1232, 0)</f>
        <v>0</v>
      </c>
    </row>
    <row r="1239" spans="1:22" x14ac:dyDescent="0.3">
      <c r="A1239">
        <f>IF(AND('Raw Data'!F1233&lt;'Raw Data'!C1233, 'Raw Data'!L1233&gt;'Raw Data'!K1233, 'Raw Data'!L1233-'Raw Data'!K1233&gt;3), 'Raw Data'!J1233, 0)</f>
        <v>0</v>
      </c>
      <c r="B1239">
        <f>IF(AND('Raw Data'!C1233&lt;'Raw Data'!F1233, 'Raw Data'!K1233&gt;'Raw Data'!L1233, 'Raw Data'!K1233-'Raw Data'!L1233&gt;3), 'Raw Data'!I1233, 0)</f>
        <v>0</v>
      </c>
      <c r="C1239">
        <f>IF(AND('Raw Data'!F1233&lt;'Raw Data'!C1233, 'Raw Data'!L1233&gt;'Raw Data'!K1233, 'Raw Data'!L1233-'Raw Data'!K1233&lt;4), 'Raw Data'!H1233, 0)</f>
        <v>0</v>
      </c>
      <c r="D1239">
        <f>IF(AND('Raw Data'!C1233&lt;'Raw Data'!F1233, 'Raw Data'!K1233&gt;'Raw Data'!L1233, 'Raw Data'!K1233-'Raw Data'!L1233&lt;4), 'Raw Data'!G1233, 0)</f>
        <v>0</v>
      </c>
      <c r="E1239">
        <f>IF(ISBLANK('Raw Data'!J1233), 0, IF(AND(4=MATCH(LARGE('Raw Data'!G1233:J1233, 4), 'Raw Data'!G1233:J1233, 0), 'Raw Data'!L1233-'Raw Data'!K1233&gt;3), 'Raw Data'!J1233, 0))</f>
        <v>0</v>
      </c>
      <c r="F1239">
        <f>IF(ISBLANK('Raw Data'!J1233), 0, IF(AND(3=MATCH(LARGE('Raw Data'!G1233:J1233, 4), 'Raw Data'!G1233:J1233, 0), 'Raw Data'!K1233-'Raw Data'!L1233&gt;3), 'Raw Data'!I1233, 0))</f>
        <v>0</v>
      </c>
      <c r="G1239">
        <f>IF(ISBLANK('Raw Data'!J1233), 0, IF(AND(2=MATCH(LARGE('Raw Data'!G1233:J1233, 4), 'Raw Data'!G1233:J1233, 0), AND('Raw Data'!L1233-'Raw Data'!K1233&lt;4, 'Raw Data'!L1233-'Raw Data'!K1233&gt;0)), 'Raw Data'!H1233, 0))</f>
        <v>0</v>
      </c>
      <c r="H1239">
        <f>IF(ISBLANK('Raw Data'!J1233), 0, IF(AND(1=MATCH(LARGE('Raw Data'!G1233:J1233, 4), 'Raw Data'!G1233:J1233, 0), AND('Raw Data'!K1233-'Raw Data'!L1233&lt;4, 'Raw Data'!K1233-'Raw Data'!L1233&gt;0)), 'Raw Data'!G1233, 0))</f>
        <v>0</v>
      </c>
      <c r="I1239">
        <f>IF(ISBLANK('Raw Data'!J1233), 0, IF(AND(4=MATCH(LARGE('Raw Data'!G1233:J1233, 3), 'Raw Data'!G1233:J1233, 0), 'Raw Data'!L1233-'Raw Data'!K1233&gt;3), 'Raw Data'!J1233, 0))</f>
        <v>0</v>
      </c>
      <c r="J1239">
        <f>IF(ISBLANK('Raw Data'!J1233), 0, IF(AND(3=MATCH(LARGE('Raw Data'!G1233:J1233, 3), 'Raw Data'!G1233:J1233, 0), 'Raw Data'!K1233-'Raw Data'!L1233&gt;3), 'Raw Data'!I1233, 0))</f>
        <v>0</v>
      </c>
      <c r="K1239">
        <f>IF(ISBLANK('Raw Data'!J1233), 0, IF(AND(2=MATCH(LARGE('Raw Data'!G1233:J1233, 3), 'Raw Data'!G1233:J1233, 0), AND('Raw Data'!L1233-'Raw Data'!K1233&lt;4, 'Raw Data'!L1233-'Raw Data'!K1233&gt;0)), 'Raw Data'!H1233, 0))</f>
        <v>0</v>
      </c>
      <c r="L1239">
        <f>IF(ISBLANK('Raw Data'!J1233), 0, IF(AND(1=MATCH(LARGE('Raw Data'!G1233:J1233, 3), 'Raw Data'!G1233:J1233, 0), AND('Raw Data'!K1233-'Raw Data'!L1233&lt;4, 'Raw Data'!K1233-'Raw Data'!L1233&gt;0)), 'Raw Data'!G1233, 0))</f>
        <v>0</v>
      </c>
      <c r="M1239">
        <f>IF(ISBLANK('Raw Data'!J1233), 0, IF(AND(4=MATCH(LARGE('Raw Data'!G1233:J1233, 2), 'Raw Data'!G1233:J1233, 0), 'Raw Data'!L1233-'Raw Data'!K1233&gt;3), 'Raw Data'!J1233, 0))</f>
        <v>0</v>
      </c>
      <c r="N1239">
        <f>IF(ISBLANK('Raw Data'!J1233), 0, IF(AND(3=MATCH(LARGE('Raw Data'!G1233:J1233, 2), 'Raw Data'!G1233:J1233, 0), 'Raw Data'!K1233-'Raw Data'!L1233&gt;3), 'Raw Data'!I1233, 0))</f>
        <v>0</v>
      </c>
      <c r="O1239">
        <f>IF(ISBLANK('Raw Data'!J1233), 0, IF(AND(2=MATCH(LARGE('Raw Data'!G1233:J1233, 2), 'Raw Data'!G1233:J1233, 0), AND('Raw Data'!L1233-'Raw Data'!K1233&lt;4, 'Raw Data'!L1233-'Raw Data'!K1233&gt;0)), 'Raw Data'!H1233, 0))</f>
        <v>0</v>
      </c>
      <c r="P1239">
        <f>IF(ISBLANK('Raw Data'!J1233), 0, IF(AND(1=MATCH(LARGE('Raw Data'!G1233:J1233, 2), 'Raw Data'!G1233:J1233, 0), AND('Raw Data'!K1233-'Raw Data'!L1233&lt;4, 'Raw Data'!K1233-'Raw Data'!L1233&gt;0)), 'Raw Data'!G1233, 0))</f>
        <v>0</v>
      </c>
      <c r="Q1239">
        <f>IF(ISBLANK('Raw Data'!J1233), 0, IF(AND(4=MATCH(LARGE('Raw Data'!G1233:J1233, 1), 'Raw Data'!G1233:J1233, 0), 'Raw Data'!L1233-'Raw Data'!K1233&gt;3), 'Raw Data'!J1233, 0))</f>
        <v>0</v>
      </c>
      <c r="R1239">
        <f>IF(ISBLANK('Raw Data'!J1233), 0, IF(AND(3=MATCH(LARGE('Raw Data'!G1233:J1233, 1), 'Raw Data'!G1233:J1233, 0), 'Raw Data'!K1233-'Raw Data'!L1233&gt;3), 'Raw Data'!I1233, 0))</f>
        <v>0</v>
      </c>
      <c r="S1239">
        <f>IF(AND('Raw Data'!L1233-'Raw Data'!K1233&gt;4, 'Raw Data'!F1233&lt;'Raw Data'!C1233), 'Raw Data'!J1233, 0)</f>
        <v>0</v>
      </c>
      <c r="T1239">
        <f>IF(AND('Raw Data'!K1233-'Raw Data'!L1233&gt;4, 'Raw Data'!F1233&gt;'Raw Data'!C1233), 'Raw Data'!I1233, 0)</f>
        <v>0</v>
      </c>
      <c r="U1239">
        <f>IF(AND('Raw Data'!L1233-'Raw Data'!K1233&lt;3, 'Raw Data'!L1233&gt;'Raw Data'!K1233, 'Raw Data'!F1233&lt;'Raw Data'!C1233), 'Raw Data'!H1233, 0)</f>
        <v>0</v>
      </c>
      <c r="V1239">
        <f>IF(AND('Raw Data'!L1233-'Raw Data'!K1233&lt;3, 'Raw Data'!L1233&gt;'Raw Data'!K1233, 'Raw Data'!F1233&gt;'Raw Data'!C1233), 'Raw Data'!G1233, 0)</f>
        <v>0</v>
      </c>
    </row>
    <row r="1240" spans="1:22" x14ac:dyDescent="0.3">
      <c r="A1240">
        <f>IF(AND('Raw Data'!F1234&lt;'Raw Data'!C1234, 'Raw Data'!L1234&gt;'Raw Data'!K1234, 'Raw Data'!L1234-'Raw Data'!K1234&gt;3), 'Raw Data'!J1234, 0)</f>
        <v>0</v>
      </c>
      <c r="B1240">
        <f>IF(AND('Raw Data'!C1234&lt;'Raw Data'!F1234, 'Raw Data'!K1234&gt;'Raw Data'!L1234, 'Raw Data'!K1234-'Raw Data'!L1234&gt;3), 'Raw Data'!I1234, 0)</f>
        <v>0</v>
      </c>
      <c r="C1240">
        <f>IF(AND('Raw Data'!F1234&lt;'Raw Data'!C1234, 'Raw Data'!L1234&gt;'Raw Data'!K1234, 'Raw Data'!L1234-'Raw Data'!K1234&lt;4), 'Raw Data'!H1234, 0)</f>
        <v>0</v>
      </c>
      <c r="D1240">
        <f>IF(AND('Raw Data'!C1234&lt;'Raw Data'!F1234, 'Raw Data'!K1234&gt;'Raw Data'!L1234, 'Raw Data'!K1234-'Raw Data'!L1234&lt;4), 'Raw Data'!G1234, 0)</f>
        <v>0</v>
      </c>
      <c r="E1240">
        <f>IF(ISBLANK('Raw Data'!J1234), 0, IF(AND(4=MATCH(LARGE('Raw Data'!G1234:J1234, 4), 'Raw Data'!G1234:J1234, 0), 'Raw Data'!L1234-'Raw Data'!K1234&gt;3), 'Raw Data'!J1234, 0))</f>
        <v>0</v>
      </c>
      <c r="F1240">
        <f>IF(ISBLANK('Raw Data'!J1234), 0, IF(AND(3=MATCH(LARGE('Raw Data'!G1234:J1234, 4), 'Raw Data'!G1234:J1234, 0), 'Raw Data'!K1234-'Raw Data'!L1234&gt;3), 'Raw Data'!I1234, 0))</f>
        <v>0</v>
      </c>
      <c r="G1240">
        <f>IF(ISBLANK('Raw Data'!J1234), 0, IF(AND(2=MATCH(LARGE('Raw Data'!G1234:J1234, 4), 'Raw Data'!G1234:J1234, 0), AND('Raw Data'!L1234-'Raw Data'!K1234&lt;4, 'Raw Data'!L1234-'Raw Data'!K1234&gt;0)), 'Raw Data'!H1234, 0))</f>
        <v>0</v>
      </c>
      <c r="H1240">
        <f>IF(ISBLANK('Raw Data'!J1234), 0, IF(AND(1=MATCH(LARGE('Raw Data'!G1234:J1234, 4), 'Raw Data'!G1234:J1234, 0), AND('Raw Data'!K1234-'Raw Data'!L1234&lt;4, 'Raw Data'!K1234-'Raw Data'!L1234&gt;0)), 'Raw Data'!G1234, 0))</f>
        <v>0</v>
      </c>
      <c r="I1240">
        <f>IF(ISBLANK('Raw Data'!J1234), 0, IF(AND(4=MATCH(LARGE('Raw Data'!G1234:J1234, 3), 'Raw Data'!G1234:J1234, 0), 'Raw Data'!L1234-'Raw Data'!K1234&gt;3), 'Raw Data'!J1234, 0))</f>
        <v>0</v>
      </c>
      <c r="J1240">
        <f>IF(ISBLANK('Raw Data'!J1234), 0, IF(AND(3=MATCH(LARGE('Raw Data'!G1234:J1234, 3), 'Raw Data'!G1234:J1234, 0), 'Raw Data'!K1234-'Raw Data'!L1234&gt;3), 'Raw Data'!I1234, 0))</f>
        <v>0</v>
      </c>
      <c r="K1240">
        <f>IF(ISBLANK('Raw Data'!J1234), 0, IF(AND(2=MATCH(LARGE('Raw Data'!G1234:J1234, 3), 'Raw Data'!G1234:J1234, 0), AND('Raw Data'!L1234-'Raw Data'!K1234&lt;4, 'Raw Data'!L1234-'Raw Data'!K1234&gt;0)), 'Raw Data'!H1234, 0))</f>
        <v>0</v>
      </c>
      <c r="L1240">
        <f>IF(ISBLANK('Raw Data'!J1234), 0, IF(AND(1=MATCH(LARGE('Raw Data'!G1234:J1234, 3), 'Raw Data'!G1234:J1234, 0), AND('Raw Data'!K1234-'Raw Data'!L1234&lt;4, 'Raw Data'!K1234-'Raw Data'!L1234&gt;0)), 'Raw Data'!G1234, 0))</f>
        <v>0</v>
      </c>
      <c r="M1240">
        <f>IF(ISBLANK('Raw Data'!J1234), 0, IF(AND(4=MATCH(LARGE('Raw Data'!G1234:J1234, 2), 'Raw Data'!G1234:J1234, 0), 'Raw Data'!L1234-'Raw Data'!K1234&gt;3), 'Raw Data'!J1234, 0))</f>
        <v>0</v>
      </c>
      <c r="N1240">
        <f>IF(ISBLANK('Raw Data'!J1234), 0, IF(AND(3=MATCH(LARGE('Raw Data'!G1234:J1234, 2), 'Raw Data'!G1234:J1234, 0), 'Raw Data'!K1234-'Raw Data'!L1234&gt;3), 'Raw Data'!I1234, 0))</f>
        <v>0</v>
      </c>
      <c r="O1240">
        <f>IF(ISBLANK('Raw Data'!J1234), 0, IF(AND(2=MATCH(LARGE('Raw Data'!G1234:J1234, 2), 'Raw Data'!G1234:J1234, 0), AND('Raw Data'!L1234-'Raw Data'!K1234&lt;4, 'Raw Data'!L1234-'Raw Data'!K1234&gt;0)), 'Raw Data'!H1234, 0))</f>
        <v>0</v>
      </c>
      <c r="P1240">
        <f>IF(ISBLANK('Raw Data'!J1234), 0, IF(AND(1=MATCH(LARGE('Raw Data'!G1234:J1234, 2), 'Raw Data'!G1234:J1234, 0), AND('Raw Data'!K1234-'Raw Data'!L1234&lt;4, 'Raw Data'!K1234-'Raw Data'!L1234&gt;0)), 'Raw Data'!G1234, 0))</f>
        <v>0</v>
      </c>
      <c r="Q1240">
        <f>IF(ISBLANK('Raw Data'!J1234), 0, IF(AND(4=MATCH(LARGE('Raw Data'!G1234:J1234, 1), 'Raw Data'!G1234:J1234, 0), 'Raw Data'!L1234-'Raw Data'!K1234&gt;3), 'Raw Data'!J1234, 0))</f>
        <v>0</v>
      </c>
      <c r="R1240">
        <f>IF(ISBLANK('Raw Data'!J1234), 0, IF(AND(3=MATCH(LARGE('Raw Data'!G1234:J1234, 1), 'Raw Data'!G1234:J1234, 0), 'Raw Data'!K1234-'Raw Data'!L1234&gt;3), 'Raw Data'!I1234, 0))</f>
        <v>0</v>
      </c>
      <c r="S1240">
        <f>IF(AND('Raw Data'!L1234-'Raw Data'!K1234&gt;4, 'Raw Data'!F1234&lt;'Raw Data'!C1234), 'Raw Data'!J1234, 0)</f>
        <v>0</v>
      </c>
      <c r="T1240">
        <f>IF(AND('Raw Data'!K1234-'Raw Data'!L1234&gt;4, 'Raw Data'!F1234&gt;'Raw Data'!C1234), 'Raw Data'!I1234, 0)</f>
        <v>0</v>
      </c>
      <c r="U1240">
        <f>IF(AND('Raw Data'!L1234-'Raw Data'!K1234&lt;3, 'Raw Data'!L1234&gt;'Raw Data'!K1234, 'Raw Data'!F1234&lt;'Raw Data'!C1234), 'Raw Data'!H1234, 0)</f>
        <v>0</v>
      </c>
      <c r="V1240">
        <f>IF(AND('Raw Data'!L1234-'Raw Data'!K1234&lt;3, 'Raw Data'!L1234&gt;'Raw Data'!K1234, 'Raw Data'!F1234&gt;'Raw Data'!C1234), 'Raw Data'!G1234, 0)</f>
        <v>0</v>
      </c>
    </row>
    <row r="1241" spans="1:22" x14ac:dyDescent="0.3">
      <c r="A1241">
        <f>IF(AND('Raw Data'!F1235&lt;'Raw Data'!C1235, 'Raw Data'!L1235&gt;'Raw Data'!K1235, 'Raw Data'!L1235-'Raw Data'!K1235&gt;3), 'Raw Data'!J1235, 0)</f>
        <v>0</v>
      </c>
      <c r="B1241">
        <f>IF(AND('Raw Data'!C1235&lt;'Raw Data'!F1235, 'Raw Data'!K1235&gt;'Raw Data'!L1235, 'Raw Data'!K1235-'Raw Data'!L1235&gt;3), 'Raw Data'!I1235, 0)</f>
        <v>0</v>
      </c>
      <c r="C1241">
        <f>IF(AND('Raw Data'!F1235&lt;'Raw Data'!C1235, 'Raw Data'!L1235&gt;'Raw Data'!K1235, 'Raw Data'!L1235-'Raw Data'!K1235&lt;4), 'Raw Data'!H1235, 0)</f>
        <v>0</v>
      </c>
      <c r="D1241">
        <f>IF(AND('Raw Data'!C1235&lt;'Raw Data'!F1235, 'Raw Data'!K1235&gt;'Raw Data'!L1235, 'Raw Data'!K1235-'Raw Data'!L1235&lt;4), 'Raw Data'!G1235, 0)</f>
        <v>0</v>
      </c>
      <c r="E1241">
        <f>IF(ISBLANK('Raw Data'!J1235), 0, IF(AND(4=MATCH(LARGE('Raw Data'!G1235:J1235, 4), 'Raw Data'!G1235:J1235, 0), 'Raw Data'!L1235-'Raw Data'!K1235&gt;3), 'Raw Data'!J1235, 0))</f>
        <v>0</v>
      </c>
      <c r="F1241">
        <f>IF(ISBLANK('Raw Data'!J1235), 0, IF(AND(3=MATCH(LARGE('Raw Data'!G1235:J1235, 4), 'Raw Data'!G1235:J1235, 0), 'Raw Data'!K1235-'Raw Data'!L1235&gt;3), 'Raw Data'!I1235, 0))</f>
        <v>0</v>
      </c>
      <c r="G1241">
        <f>IF(ISBLANK('Raw Data'!J1235), 0, IF(AND(2=MATCH(LARGE('Raw Data'!G1235:J1235, 4), 'Raw Data'!G1235:J1235, 0), AND('Raw Data'!L1235-'Raw Data'!K1235&lt;4, 'Raw Data'!L1235-'Raw Data'!K1235&gt;0)), 'Raw Data'!H1235, 0))</f>
        <v>0</v>
      </c>
      <c r="H1241">
        <f>IF(ISBLANK('Raw Data'!J1235), 0, IF(AND(1=MATCH(LARGE('Raw Data'!G1235:J1235, 4), 'Raw Data'!G1235:J1235, 0), AND('Raw Data'!K1235-'Raw Data'!L1235&lt;4, 'Raw Data'!K1235-'Raw Data'!L1235&gt;0)), 'Raw Data'!G1235, 0))</f>
        <v>0</v>
      </c>
      <c r="I1241">
        <f>IF(ISBLANK('Raw Data'!J1235), 0, IF(AND(4=MATCH(LARGE('Raw Data'!G1235:J1235, 3), 'Raw Data'!G1235:J1235, 0), 'Raw Data'!L1235-'Raw Data'!K1235&gt;3), 'Raw Data'!J1235, 0))</f>
        <v>0</v>
      </c>
      <c r="J1241">
        <f>IF(ISBLANK('Raw Data'!J1235), 0, IF(AND(3=MATCH(LARGE('Raw Data'!G1235:J1235, 3), 'Raw Data'!G1235:J1235, 0), 'Raw Data'!K1235-'Raw Data'!L1235&gt;3), 'Raw Data'!I1235, 0))</f>
        <v>0</v>
      </c>
      <c r="K1241">
        <f>IF(ISBLANK('Raw Data'!J1235), 0, IF(AND(2=MATCH(LARGE('Raw Data'!G1235:J1235, 3), 'Raw Data'!G1235:J1235, 0), AND('Raw Data'!L1235-'Raw Data'!K1235&lt;4, 'Raw Data'!L1235-'Raw Data'!K1235&gt;0)), 'Raw Data'!H1235, 0))</f>
        <v>0</v>
      </c>
      <c r="L1241">
        <f>IF(ISBLANK('Raw Data'!J1235), 0, IF(AND(1=MATCH(LARGE('Raw Data'!G1235:J1235, 3), 'Raw Data'!G1235:J1235, 0), AND('Raw Data'!K1235-'Raw Data'!L1235&lt;4, 'Raw Data'!K1235-'Raw Data'!L1235&gt;0)), 'Raw Data'!G1235, 0))</f>
        <v>0</v>
      </c>
      <c r="M1241">
        <f>IF(ISBLANK('Raw Data'!J1235), 0, IF(AND(4=MATCH(LARGE('Raw Data'!G1235:J1235, 2), 'Raw Data'!G1235:J1235, 0), 'Raw Data'!L1235-'Raw Data'!K1235&gt;3), 'Raw Data'!J1235, 0))</f>
        <v>0</v>
      </c>
      <c r="N1241">
        <f>IF(ISBLANK('Raw Data'!J1235), 0, IF(AND(3=MATCH(LARGE('Raw Data'!G1235:J1235, 2), 'Raw Data'!G1235:J1235, 0), 'Raw Data'!K1235-'Raw Data'!L1235&gt;3), 'Raw Data'!I1235, 0))</f>
        <v>0</v>
      </c>
      <c r="O1241">
        <f>IF(ISBLANK('Raw Data'!J1235), 0, IF(AND(2=MATCH(LARGE('Raw Data'!G1235:J1235, 2), 'Raw Data'!G1235:J1235, 0), AND('Raw Data'!L1235-'Raw Data'!K1235&lt;4, 'Raw Data'!L1235-'Raw Data'!K1235&gt;0)), 'Raw Data'!H1235, 0))</f>
        <v>0</v>
      </c>
      <c r="P1241">
        <f>IF(ISBLANK('Raw Data'!J1235), 0, IF(AND(1=MATCH(LARGE('Raw Data'!G1235:J1235, 2), 'Raw Data'!G1235:J1235, 0), AND('Raw Data'!K1235-'Raw Data'!L1235&lt;4, 'Raw Data'!K1235-'Raw Data'!L1235&gt;0)), 'Raw Data'!G1235, 0))</f>
        <v>0</v>
      </c>
      <c r="Q1241">
        <f>IF(ISBLANK('Raw Data'!J1235), 0, IF(AND(4=MATCH(LARGE('Raw Data'!G1235:J1235, 1), 'Raw Data'!G1235:J1235, 0), 'Raw Data'!L1235-'Raw Data'!K1235&gt;3), 'Raw Data'!J1235, 0))</f>
        <v>0</v>
      </c>
      <c r="R1241">
        <f>IF(ISBLANK('Raw Data'!J1235), 0, IF(AND(3=MATCH(LARGE('Raw Data'!G1235:J1235, 1), 'Raw Data'!G1235:J1235, 0), 'Raw Data'!K1235-'Raw Data'!L1235&gt;3), 'Raw Data'!I1235, 0))</f>
        <v>0</v>
      </c>
      <c r="S1241">
        <f>IF(AND('Raw Data'!L1235-'Raw Data'!K1235&gt;4, 'Raw Data'!F1235&lt;'Raw Data'!C1235), 'Raw Data'!J1235, 0)</f>
        <v>0</v>
      </c>
      <c r="T1241">
        <f>IF(AND('Raw Data'!K1235-'Raw Data'!L1235&gt;4, 'Raw Data'!F1235&gt;'Raw Data'!C1235), 'Raw Data'!I1235, 0)</f>
        <v>0</v>
      </c>
      <c r="U1241">
        <f>IF(AND('Raw Data'!L1235-'Raw Data'!K1235&lt;3, 'Raw Data'!L1235&gt;'Raw Data'!K1235, 'Raw Data'!F1235&lt;'Raw Data'!C1235), 'Raw Data'!H1235, 0)</f>
        <v>0</v>
      </c>
      <c r="V1241">
        <f>IF(AND('Raw Data'!L1235-'Raw Data'!K1235&lt;3, 'Raw Data'!L1235&gt;'Raw Data'!K1235, 'Raw Data'!F1235&gt;'Raw Data'!C1235), 'Raw Data'!G1235, 0)</f>
        <v>0</v>
      </c>
    </row>
    <row r="1242" spans="1:22" x14ac:dyDescent="0.3">
      <c r="A1242">
        <f>IF(AND('Raw Data'!F1236&lt;'Raw Data'!C1236, 'Raw Data'!L1236&gt;'Raw Data'!K1236, 'Raw Data'!L1236-'Raw Data'!K1236&gt;3), 'Raw Data'!J1236, 0)</f>
        <v>0</v>
      </c>
      <c r="B1242">
        <f>IF(AND('Raw Data'!C1236&lt;'Raw Data'!F1236, 'Raw Data'!K1236&gt;'Raw Data'!L1236, 'Raw Data'!K1236-'Raw Data'!L1236&gt;3), 'Raw Data'!I1236, 0)</f>
        <v>0</v>
      </c>
      <c r="C1242">
        <f>IF(AND('Raw Data'!F1236&lt;'Raw Data'!C1236, 'Raw Data'!L1236&gt;'Raw Data'!K1236, 'Raw Data'!L1236-'Raw Data'!K1236&lt;4), 'Raw Data'!H1236, 0)</f>
        <v>0</v>
      </c>
      <c r="D1242">
        <f>IF(AND('Raw Data'!C1236&lt;'Raw Data'!F1236, 'Raw Data'!K1236&gt;'Raw Data'!L1236, 'Raw Data'!K1236-'Raw Data'!L1236&lt;4), 'Raw Data'!G1236, 0)</f>
        <v>0</v>
      </c>
      <c r="E1242">
        <f>IF(ISBLANK('Raw Data'!J1236), 0, IF(AND(4=MATCH(LARGE('Raw Data'!G1236:J1236, 4), 'Raw Data'!G1236:J1236, 0), 'Raw Data'!L1236-'Raw Data'!K1236&gt;3), 'Raw Data'!J1236, 0))</f>
        <v>0</v>
      </c>
      <c r="F1242">
        <f>IF(ISBLANK('Raw Data'!J1236), 0, IF(AND(3=MATCH(LARGE('Raw Data'!G1236:J1236, 4), 'Raw Data'!G1236:J1236, 0), 'Raw Data'!K1236-'Raw Data'!L1236&gt;3), 'Raw Data'!I1236, 0))</f>
        <v>0</v>
      </c>
      <c r="G1242">
        <f>IF(ISBLANK('Raw Data'!J1236), 0, IF(AND(2=MATCH(LARGE('Raw Data'!G1236:J1236, 4), 'Raw Data'!G1236:J1236, 0), AND('Raw Data'!L1236-'Raw Data'!K1236&lt;4, 'Raw Data'!L1236-'Raw Data'!K1236&gt;0)), 'Raw Data'!H1236, 0))</f>
        <v>0</v>
      </c>
      <c r="H1242">
        <f>IF(ISBLANK('Raw Data'!J1236), 0, IF(AND(1=MATCH(LARGE('Raw Data'!G1236:J1236, 4), 'Raw Data'!G1236:J1236, 0), AND('Raw Data'!K1236-'Raw Data'!L1236&lt;4, 'Raw Data'!K1236-'Raw Data'!L1236&gt;0)), 'Raw Data'!G1236, 0))</f>
        <v>0</v>
      </c>
      <c r="I1242">
        <f>IF(ISBLANK('Raw Data'!J1236), 0, IF(AND(4=MATCH(LARGE('Raw Data'!G1236:J1236, 3), 'Raw Data'!G1236:J1236, 0), 'Raw Data'!L1236-'Raw Data'!K1236&gt;3), 'Raw Data'!J1236, 0))</f>
        <v>0</v>
      </c>
      <c r="J1242">
        <f>IF(ISBLANK('Raw Data'!J1236), 0, IF(AND(3=MATCH(LARGE('Raw Data'!G1236:J1236, 3), 'Raw Data'!G1236:J1236, 0), 'Raw Data'!K1236-'Raw Data'!L1236&gt;3), 'Raw Data'!I1236, 0))</f>
        <v>0</v>
      </c>
      <c r="K1242">
        <f>IF(ISBLANK('Raw Data'!J1236), 0, IF(AND(2=MATCH(LARGE('Raw Data'!G1236:J1236, 3), 'Raw Data'!G1236:J1236, 0), AND('Raw Data'!L1236-'Raw Data'!K1236&lt;4, 'Raw Data'!L1236-'Raw Data'!K1236&gt;0)), 'Raw Data'!H1236, 0))</f>
        <v>0</v>
      </c>
      <c r="L1242">
        <f>IF(ISBLANK('Raw Data'!J1236), 0, IF(AND(1=MATCH(LARGE('Raw Data'!G1236:J1236, 3), 'Raw Data'!G1236:J1236, 0), AND('Raw Data'!K1236-'Raw Data'!L1236&lt;4, 'Raw Data'!K1236-'Raw Data'!L1236&gt;0)), 'Raw Data'!G1236, 0))</f>
        <v>0</v>
      </c>
      <c r="M1242">
        <f>IF(ISBLANK('Raw Data'!J1236), 0, IF(AND(4=MATCH(LARGE('Raw Data'!G1236:J1236, 2), 'Raw Data'!G1236:J1236, 0), 'Raw Data'!L1236-'Raw Data'!K1236&gt;3), 'Raw Data'!J1236, 0))</f>
        <v>0</v>
      </c>
      <c r="N1242">
        <f>IF(ISBLANK('Raw Data'!J1236), 0, IF(AND(3=MATCH(LARGE('Raw Data'!G1236:J1236, 2), 'Raw Data'!G1236:J1236, 0), 'Raw Data'!K1236-'Raw Data'!L1236&gt;3), 'Raw Data'!I1236, 0))</f>
        <v>0</v>
      </c>
      <c r="O1242">
        <f>IF(ISBLANK('Raw Data'!J1236), 0, IF(AND(2=MATCH(LARGE('Raw Data'!G1236:J1236, 2), 'Raw Data'!G1236:J1236, 0), AND('Raw Data'!L1236-'Raw Data'!K1236&lt;4, 'Raw Data'!L1236-'Raw Data'!K1236&gt;0)), 'Raw Data'!H1236, 0))</f>
        <v>0</v>
      </c>
      <c r="P1242">
        <f>IF(ISBLANK('Raw Data'!J1236), 0, IF(AND(1=MATCH(LARGE('Raw Data'!G1236:J1236, 2), 'Raw Data'!G1236:J1236, 0), AND('Raw Data'!K1236-'Raw Data'!L1236&lt;4, 'Raw Data'!K1236-'Raw Data'!L1236&gt;0)), 'Raw Data'!G1236, 0))</f>
        <v>0</v>
      </c>
      <c r="Q1242">
        <f>IF(ISBLANK('Raw Data'!J1236), 0, IF(AND(4=MATCH(LARGE('Raw Data'!G1236:J1236, 1), 'Raw Data'!G1236:J1236, 0), 'Raw Data'!L1236-'Raw Data'!K1236&gt;3), 'Raw Data'!J1236, 0))</f>
        <v>0</v>
      </c>
      <c r="R1242">
        <f>IF(ISBLANK('Raw Data'!J1236), 0, IF(AND(3=MATCH(LARGE('Raw Data'!G1236:J1236, 1), 'Raw Data'!G1236:J1236, 0), 'Raw Data'!K1236-'Raw Data'!L1236&gt;3), 'Raw Data'!I1236, 0))</f>
        <v>0</v>
      </c>
      <c r="S1242">
        <f>IF(AND('Raw Data'!L1236-'Raw Data'!K1236&gt;4, 'Raw Data'!F1236&lt;'Raw Data'!C1236), 'Raw Data'!J1236, 0)</f>
        <v>0</v>
      </c>
      <c r="T1242">
        <f>IF(AND('Raw Data'!K1236-'Raw Data'!L1236&gt;4, 'Raw Data'!F1236&gt;'Raw Data'!C1236), 'Raw Data'!I1236, 0)</f>
        <v>0</v>
      </c>
      <c r="U1242">
        <f>IF(AND('Raw Data'!L1236-'Raw Data'!K1236&lt;3, 'Raw Data'!L1236&gt;'Raw Data'!K1236, 'Raw Data'!F1236&lt;'Raw Data'!C1236), 'Raw Data'!H1236, 0)</f>
        <v>0</v>
      </c>
      <c r="V1242">
        <f>IF(AND('Raw Data'!L1236-'Raw Data'!K1236&lt;3, 'Raw Data'!L1236&gt;'Raw Data'!K1236, 'Raw Data'!F1236&gt;'Raw Data'!C1236), 'Raw Data'!G1236, 0)</f>
        <v>0</v>
      </c>
    </row>
    <row r="1243" spans="1:22" x14ac:dyDescent="0.3">
      <c r="A1243">
        <f>IF(AND('Raw Data'!F1237&lt;'Raw Data'!C1237, 'Raw Data'!L1237&gt;'Raw Data'!K1237, 'Raw Data'!L1237-'Raw Data'!K1237&gt;3), 'Raw Data'!J1237, 0)</f>
        <v>0</v>
      </c>
      <c r="B1243">
        <f>IF(AND('Raw Data'!C1237&lt;'Raw Data'!F1237, 'Raw Data'!K1237&gt;'Raw Data'!L1237, 'Raw Data'!K1237-'Raw Data'!L1237&gt;3), 'Raw Data'!I1237, 0)</f>
        <v>0</v>
      </c>
      <c r="C1243">
        <f>IF(AND('Raw Data'!F1237&lt;'Raw Data'!C1237, 'Raw Data'!L1237&gt;'Raw Data'!K1237, 'Raw Data'!L1237-'Raw Data'!K1237&lt;4), 'Raw Data'!H1237, 0)</f>
        <v>0</v>
      </c>
      <c r="D1243">
        <f>IF(AND('Raw Data'!C1237&lt;'Raw Data'!F1237, 'Raw Data'!K1237&gt;'Raw Data'!L1237, 'Raw Data'!K1237-'Raw Data'!L1237&lt;4), 'Raw Data'!G1237, 0)</f>
        <v>0</v>
      </c>
      <c r="E1243">
        <f>IF(ISBLANK('Raw Data'!J1237), 0, IF(AND(4=MATCH(LARGE('Raw Data'!G1237:J1237, 4), 'Raw Data'!G1237:J1237, 0), 'Raw Data'!L1237-'Raw Data'!K1237&gt;3), 'Raw Data'!J1237, 0))</f>
        <v>0</v>
      </c>
      <c r="F1243">
        <f>IF(ISBLANK('Raw Data'!J1237), 0, IF(AND(3=MATCH(LARGE('Raw Data'!G1237:J1237, 4), 'Raw Data'!G1237:J1237, 0), 'Raw Data'!K1237-'Raw Data'!L1237&gt;3), 'Raw Data'!I1237, 0))</f>
        <v>0</v>
      </c>
      <c r="G1243">
        <f>IF(ISBLANK('Raw Data'!J1237), 0, IF(AND(2=MATCH(LARGE('Raw Data'!G1237:J1237, 4), 'Raw Data'!G1237:J1237, 0), AND('Raw Data'!L1237-'Raw Data'!K1237&lt;4, 'Raw Data'!L1237-'Raw Data'!K1237&gt;0)), 'Raw Data'!H1237, 0))</f>
        <v>0</v>
      </c>
      <c r="H1243">
        <f>IF(ISBLANK('Raw Data'!J1237), 0, IF(AND(1=MATCH(LARGE('Raw Data'!G1237:J1237, 4), 'Raw Data'!G1237:J1237, 0), AND('Raw Data'!K1237-'Raw Data'!L1237&lt;4, 'Raw Data'!K1237-'Raw Data'!L1237&gt;0)), 'Raw Data'!G1237, 0))</f>
        <v>0</v>
      </c>
      <c r="I1243">
        <f>IF(ISBLANK('Raw Data'!J1237), 0, IF(AND(4=MATCH(LARGE('Raw Data'!G1237:J1237, 3), 'Raw Data'!G1237:J1237, 0), 'Raw Data'!L1237-'Raw Data'!K1237&gt;3), 'Raw Data'!J1237, 0))</f>
        <v>0</v>
      </c>
      <c r="J1243">
        <f>IF(ISBLANK('Raw Data'!J1237), 0, IF(AND(3=MATCH(LARGE('Raw Data'!G1237:J1237, 3), 'Raw Data'!G1237:J1237, 0), 'Raw Data'!K1237-'Raw Data'!L1237&gt;3), 'Raw Data'!I1237, 0))</f>
        <v>0</v>
      </c>
      <c r="K1243">
        <f>IF(ISBLANK('Raw Data'!J1237), 0, IF(AND(2=MATCH(LARGE('Raw Data'!G1237:J1237, 3), 'Raw Data'!G1237:J1237, 0), AND('Raw Data'!L1237-'Raw Data'!K1237&lt;4, 'Raw Data'!L1237-'Raw Data'!K1237&gt;0)), 'Raw Data'!H1237, 0))</f>
        <v>0</v>
      </c>
      <c r="L1243">
        <f>IF(ISBLANK('Raw Data'!J1237), 0, IF(AND(1=MATCH(LARGE('Raw Data'!G1237:J1237, 3), 'Raw Data'!G1237:J1237, 0), AND('Raw Data'!K1237-'Raw Data'!L1237&lt;4, 'Raw Data'!K1237-'Raw Data'!L1237&gt;0)), 'Raw Data'!G1237, 0))</f>
        <v>0</v>
      </c>
      <c r="M1243">
        <f>IF(ISBLANK('Raw Data'!J1237), 0, IF(AND(4=MATCH(LARGE('Raw Data'!G1237:J1237, 2), 'Raw Data'!G1237:J1237, 0), 'Raw Data'!L1237-'Raw Data'!K1237&gt;3), 'Raw Data'!J1237, 0))</f>
        <v>0</v>
      </c>
      <c r="N1243">
        <f>IF(ISBLANK('Raw Data'!J1237), 0, IF(AND(3=MATCH(LARGE('Raw Data'!G1237:J1237, 2), 'Raw Data'!G1237:J1237, 0), 'Raw Data'!K1237-'Raw Data'!L1237&gt;3), 'Raw Data'!I1237, 0))</f>
        <v>0</v>
      </c>
      <c r="O1243">
        <f>IF(ISBLANK('Raw Data'!J1237), 0, IF(AND(2=MATCH(LARGE('Raw Data'!G1237:J1237, 2), 'Raw Data'!G1237:J1237, 0), AND('Raw Data'!L1237-'Raw Data'!K1237&lt;4, 'Raw Data'!L1237-'Raw Data'!K1237&gt;0)), 'Raw Data'!H1237, 0))</f>
        <v>0</v>
      </c>
      <c r="P1243">
        <f>IF(ISBLANK('Raw Data'!J1237), 0, IF(AND(1=MATCH(LARGE('Raw Data'!G1237:J1237, 2), 'Raw Data'!G1237:J1237, 0), AND('Raw Data'!K1237-'Raw Data'!L1237&lt;4, 'Raw Data'!K1237-'Raw Data'!L1237&gt;0)), 'Raw Data'!G1237, 0))</f>
        <v>0</v>
      </c>
      <c r="Q1243">
        <f>IF(ISBLANK('Raw Data'!J1237), 0, IF(AND(4=MATCH(LARGE('Raw Data'!G1237:J1237, 1), 'Raw Data'!G1237:J1237, 0), 'Raw Data'!L1237-'Raw Data'!K1237&gt;3), 'Raw Data'!J1237, 0))</f>
        <v>0</v>
      </c>
      <c r="R1243">
        <f>IF(ISBLANK('Raw Data'!J1237), 0, IF(AND(3=MATCH(LARGE('Raw Data'!G1237:J1237, 1), 'Raw Data'!G1237:J1237, 0), 'Raw Data'!K1237-'Raw Data'!L1237&gt;3), 'Raw Data'!I1237, 0))</f>
        <v>0</v>
      </c>
      <c r="S1243">
        <f>IF(AND('Raw Data'!L1237-'Raw Data'!K1237&gt;4, 'Raw Data'!F1237&lt;'Raw Data'!C1237), 'Raw Data'!J1237, 0)</f>
        <v>0</v>
      </c>
      <c r="T1243">
        <f>IF(AND('Raw Data'!K1237-'Raw Data'!L1237&gt;4, 'Raw Data'!F1237&gt;'Raw Data'!C1237), 'Raw Data'!I1237, 0)</f>
        <v>0</v>
      </c>
      <c r="U1243">
        <f>IF(AND('Raw Data'!L1237-'Raw Data'!K1237&lt;3, 'Raw Data'!L1237&gt;'Raw Data'!K1237, 'Raw Data'!F1237&lt;'Raw Data'!C1237), 'Raw Data'!H1237, 0)</f>
        <v>0</v>
      </c>
      <c r="V1243">
        <f>IF(AND('Raw Data'!L1237-'Raw Data'!K1237&lt;3, 'Raw Data'!L1237&gt;'Raw Data'!K1237, 'Raw Data'!F1237&gt;'Raw Data'!C1237), 'Raw Data'!G1237, 0)</f>
        <v>0</v>
      </c>
    </row>
    <row r="1244" spans="1:22" x14ac:dyDescent="0.3">
      <c r="A1244">
        <f>IF(AND('Raw Data'!F1238&lt;'Raw Data'!C1238, 'Raw Data'!L1238&gt;'Raw Data'!K1238, 'Raw Data'!L1238-'Raw Data'!K1238&gt;3), 'Raw Data'!J1238, 0)</f>
        <v>0</v>
      </c>
      <c r="B1244">
        <f>IF(AND('Raw Data'!C1238&lt;'Raw Data'!F1238, 'Raw Data'!K1238&gt;'Raw Data'!L1238, 'Raw Data'!K1238-'Raw Data'!L1238&gt;3), 'Raw Data'!I1238, 0)</f>
        <v>0</v>
      </c>
      <c r="C1244">
        <f>IF(AND('Raw Data'!F1238&lt;'Raw Data'!C1238, 'Raw Data'!L1238&gt;'Raw Data'!K1238, 'Raw Data'!L1238-'Raw Data'!K1238&lt;4), 'Raw Data'!H1238, 0)</f>
        <v>0</v>
      </c>
      <c r="D1244">
        <f>IF(AND('Raw Data'!C1238&lt;'Raw Data'!F1238, 'Raw Data'!K1238&gt;'Raw Data'!L1238, 'Raw Data'!K1238-'Raw Data'!L1238&lt;4), 'Raw Data'!G1238, 0)</f>
        <v>0</v>
      </c>
      <c r="E1244">
        <f>IF(ISBLANK('Raw Data'!J1238), 0, IF(AND(4=MATCH(LARGE('Raw Data'!G1238:J1238, 4), 'Raw Data'!G1238:J1238, 0), 'Raw Data'!L1238-'Raw Data'!K1238&gt;3), 'Raw Data'!J1238, 0))</f>
        <v>0</v>
      </c>
      <c r="F1244">
        <f>IF(ISBLANK('Raw Data'!J1238), 0, IF(AND(3=MATCH(LARGE('Raw Data'!G1238:J1238, 4), 'Raw Data'!G1238:J1238, 0), 'Raw Data'!K1238-'Raw Data'!L1238&gt;3), 'Raw Data'!I1238, 0))</f>
        <v>0</v>
      </c>
      <c r="G1244">
        <f>IF(ISBLANK('Raw Data'!J1238), 0, IF(AND(2=MATCH(LARGE('Raw Data'!G1238:J1238, 4), 'Raw Data'!G1238:J1238, 0), AND('Raw Data'!L1238-'Raw Data'!K1238&lt;4, 'Raw Data'!L1238-'Raw Data'!K1238&gt;0)), 'Raw Data'!H1238, 0))</f>
        <v>0</v>
      </c>
      <c r="H1244">
        <f>IF(ISBLANK('Raw Data'!J1238), 0, IF(AND(1=MATCH(LARGE('Raw Data'!G1238:J1238, 4), 'Raw Data'!G1238:J1238, 0), AND('Raw Data'!K1238-'Raw Data'!L1238&lt;4, 'Raw Data'!K1238-'Raw Data'!L1238&gt;0)), 'Raw Data'!G1238, 0))</f>
        <v>0</v>
      </c>
      <c r="I1244">
        <f>IF(ISBLANK('Raw Data'!J1238), 0, IF(AND(4=MATCH(LARGE('Raw Data'!G1238:J1238, 3), 'Raw Data'!G1238:J1238, 0), 'Raw Data'!L1238-'Raw Data'!K1238&gt;3), 'Raw Data'!J1238, 0))</f>
        <v>0</v>
      </c>
      <c r="J1244">
        <f>IF(ISBLANK('Raw Data'!J1238), 0, IF(AND(3=MATCH(LARGE('Raw Data'!G1238:J1238, 3), 'Raw Data'!G1238:J1238, 0), 'Raw Data'!K1238-'Raw Data'!L1238&gt;3), 'Raw Data'!I1238, 0))</f>
        <v>0</v>
      </c>
      <c r="K1244">
        <f>IF(ISBLANK('Raw Data'!J1238), 0, IF(AND(2=MATCH(LARGE('Raw Data'!G1238:J1238, 3), 'Raw Data'!G1238:J1238, 0), AND('Raw Data'!L1238-'Raw Data'!K1238&lt;4, 'Raw Data'!L1238-'Raw Data'!K1238&gt;0)), 'Raw Data'!H1238, 0))</f>
        <v>0</v>
      </c>
      <c r="L1244">
        <f>IF(ISBLANK('Raw Data'!J1238), 0, IF(AND(1=MATCH(LARGE('Raw Data'!G1238:J1238, 3), 'Raw Data'!G1238:J1238, 0), AND('Raw Data'!K1238-'Raw Data'!L1238&lt;4, 'Raw Data'!K1238-'Raw Data'!L1238&gt;0)), 'Raw Data'!G1238, 0))</f>
        <v>0</v>
      </c>
      <c r="M1244">
        <f>IF(ISBLANK('Raw Data'!J1238), 0, IF(AND(4=MATCH(LARGE('Raw Data'!G1238:J1238, 2), 'Raw Data'!G1238:J1238, 0), 'Raw Data'!L1238-'Raw Data'!K1238&gt;3), 'Raw Data'!J1238, 0))</f>
        <v>0</v>
      </c>
      <c r="N1244">
        <f>IF(ISBLANK('Raw Data'!J1238), 0, IF(AND(3=MATCH(LARGE('Raw Data'!G1238:J1238, 2), 'Raw Data'!G1238:J1238, 0), 'Raw Data'!K1238-'Raw Data'!L1238&gt;3), 'Raw Data'!I1238, 0))</f>
        <v>0</v>
      </c>
      <c r="O1244">
        <f>IF(ISBLANK('Raw Data'!J1238), 0, IF(AND(2=MATCH(LARGE('Raw Data'!G1238:J1238, 2), 'Raw Data'!G1238:J1238, 0), AND('Raw Data'!L1238-'Raw Data'!K1238&lt;4, 'Raw Data'!L1238-'Raw Data'!K1238&gt;0)), 'Raw Data'!H1238, 0))</f>
        <v>0</v>
      </c>
      <c r="P1244">
        <f>IF(ISBLANK('Raw Data'!J1238), 0, IF(AND(1=MATCH(LARGE('Raw Data'!G1238:J1238, 2), 'Raw Data'!G1238:J1238, 0), AND('Raw Data'!K1238-'Raw Data'!L1238&lt;4, 'Raw Data'!K1238-'Raw Data'!L1238&gt;0)), 'Raw Data'!G1238, 0))</f>
        <v>0</v>
      </c>
      <c r="Q1244">
        <f>IF(ISBLANK('Raw Data'!J1238), 0, IF(AND(4=MATCH(LARGE('Raw Data'!G1238:J1238, 1), 'Raw Data'!G1238:J1238, 0), 'Raw Data'!L1238-'Raw Data'!K1238&gt;3), 'Raw Data'!J1238, 0))</f>
        <v>0</v>
      </c>
      <c r="R1244">
        <f>IF(ISBLANK('Raw Data'!J1238), 0, IF(AND(3=MATCH(LARGE('Raw Data'!G1238:J1238, 1), 'Raw Data'!G1238:J1238, 0), 'Raw Data'!K1238-'Raw Data'!L1238&gt;3), 'Raw Data'!I1238, 0))</f>
        <v>0</v>
      </c>
      <c r="S1244">
        <f>IF(AND('Raw Data'!L1238-'Raw Data'!K1238&gt;4, 'Raw Data'!F1238&lt;'Raw Data'!C1238), 'Raw Data'!J1238, 0)</f>
        <v>0</v>
      </c>
      <c r="T1244">
        <f>IF(AND('Raw Data'!K1238-'Raw Data'!L1238&gt;4, 'Raw Data'!F1238&gt;'Raw Data'!C1238), 'Raw Data'!I1238, 0)</f>
        <v>0</v>
      </c>
      <c r="U1244">
        <f>IF(AND('Raw Data'!L1238-'Raw Data'!K1238&lt;3, 'Raw Data'!L1238&gt;'Raw Data'!K1238, 'Raw Data'!F1238&lt;'Raw Data'!C1238), 'Raw Data'!H1238, 0)</f>
        <v>0</v>
      </c>
      <c r="V1244">
        <f>IF(AND('Raw Data'!L1238-'Raw Data'!K1238&lt;3, 'Raw Data'!L1238&gt;'Raw Data'!K1238, 'Raw Data'!F1238&gt;'Raw Data'!C1238), 'Raw Data'!G1238, 0)</f>
        <v>0</v>
      </c>
    </row>
    <row r="1245" spans="1:22" x14ac:dyDescent="0.3">
      <c r="A1245">
        <f>IF(AND('Raw Data'!F1239&lt;'Raw Data'!C1239, 'Raw Data'!L1239&gt;'Raw Data'!K1239, 'Raw Data'!L1239-'Raw Data'!K1239&gt;3), 'Raw Data'!J1239, 0)</f>
        <v>0</v>
      </c>
      <c r="B1245">
        <f>IF(AND('Raw Data'!C1239&lt;'Raw Data'!F1239, 'Raw Data'!K1239&gt;'Raw Data'!L1239, 'Raw Data'!K1239-'Raw Data'!L1239&gt;3), 'Raw Data'!I1239, 0)</f>
        <v>0</v>
      </c>
      <c r="C1245">
        <f>IF(AND('Raw Data'!F1239&lt;'Raw Data'!C1239, 'Raw Data'!L1239&gt;'Raw Data'!K1239, 'Raw Data'!L1239-'Raw Data'!K1239&lt;4), 'Raw Data'!H1239, 0)</f>
        <v>0</v>
      </c>
      <c r="D1245">
        <f>IF(AND('Raw Data'!C1239&lt;'Raw Data'!F1239, 'Raw Data'!K1239&gt;'Raw Data'!L1239, 'Raw Data'!K1239-'Raw Data'!L1239&lt;4), 'Raw Data'!G1239, 0)</f>
        <v>0</v>
      </c>
      <c r="E1245">
        <f>IF(ISBLANK('Raw Data'!J1239), 0, IF(AND(4=MATCH(LARGE('Raw Data'!G1239:J1239, 4), 'Raw Data'!G1239:J1239, 0), 'Raw Data'!L1239-'Raw Data'!K1239&gt;3), 'Raw Data'!J1239, 0))</f>
        <v>0</v>
      </c>
      <c r="F1245">
        <f>IF(ISBLANK('Raw Data'!J1239), 0, IF(AND(3=MATCH(LARGE('Raw Data'!G1239:J1239, 4), 'Raw Data'!G1239:J1239, 0), 'Raw Data'!K1239-'Raw Data'!L1239&gt;3), 'Raw Data'!I1239, 0))</f>
        <v>0</v>
      </c>
      <c r="G1245">
        <f>IF(ISBLANK('Raw Data'!J1239), 0, IF(AND(2=MATCH(LARGE('Raw Data'!G1239:J1239, 4), 'Raw Data'!G1239:J1239, 0), AND('Raw Data'!L1239-'Raw Data'!K1239&lt;4, 'Raw Data'!L1239-'Raw Data'!K1239&gt;0)), 'Raw Data'!H1239, 0))</f>
        <v>0</v>
      </c>
      <c r="H1245">
        <f>IF(ISBLANK('Raw Data'!J1239), 0, IF(AND(1=MATCH(LARGE('Raw Data'!G1239:J1239, 4), 'Raw Data'!G1239:J1239, 0), AND('Raw Data'!K1239-'Raw Data'!L1239&lt;4, 'Raw Data'!K1239-'Raw Data'!L1239&gt;0)), 'Raw Data'!G1239, 0))</f>
        <v>0</v>
      </c>
      <c r="I1245">
        <f>IF(ISBLANK('Raw Data'!J1239), 0, IF(AND(4=MATCH(LARGE('Raw Data'!G1239:J1239, 3), 'Raw Data'!G1239:J1239, 0), 'Raw Data'!L1239-'Raw Data'!K1239&gt;3), 'Raw Data'!J1239, 0))</f>
        <v>0</v>
      </c>
      <c r="J1245">
        <f>IF(ISBLANK('Raw Data'!J1239), 0, IF(AND(3=MATCH(LARGE('Raw Data'!G1239:J1239, 3), 'Raw Data'!G1239:J1239, 0), 'Raw Data'!K1239-'Raw Data'!L1239&gt;3), 'Raw Data'!I1239, 0))</f>
        <v>0</v>
      </c>
      <c r="K1245">
        <f>IF(ISBLANK('Raw Data'!J1239), 0, IF(AND(2=MATCH(LARGE('Raw Data'!G1239:J1239, 3), 'Raw Data'!G1239:J1239, 0), AND('Raw Data'!L1239-'Raw Data'!K1239&lt;4, 'Raw Data'!L1239-'Raw Data'!K1239&gt;0)), 'Raw Data'!H1239, 0))</f>
        <v>0</v>
      </c>
      <c r="L1245">
        <f>IF(ISBLANK('Raw Data'!J1239), 0, IF(AND(1=MATCH(LARGE('Raw Data'!G1239:J1239, 3), 'Raw Data'!G1239:J1239, 0), AND('Raw Data'!K1239-'Raw Data'!L1239&lt;4, 'Raw Data'!K1239-'Raw Data'!L1239&gt;0)), 'Raw Data'!G1239, 0))</f>
        <v>0</v>
      </c>
      <c r="M1245">
        <f>IF(ISBLANK('Raw Data'!J1239), 0, IF(AND(4=MATCH(LARGE('Raw Data'!G1239:J1239, 2), 'Raw Data'!G1239:J1239, 0), 'Raw Data'!L1239-'Raw Data'!K1239&gt;3), 'Raw Data'!J1239, 0))</f>
        <v>0</v>
      </c>
      <c r="N1245">
        <f>IF(ISBLANK('Raw Data'!J1239), 0, IF(AND(3=MATCH(LARGE('Raw Data'!G1239:J1239, 2), 'Raw Data'!G1239:J1239, 0), 'Raw Data'!K1239-'Raw Data'!L1239&gt;3), 'Raw Data'!I1239, 0))</f>
        <v>0</v>
      </c>
      <c r="O1245">
        <f>IF(ISBLANK('Raw Data'!J1239), 0, IF(AND(2=MATCH(LARGE('Raw Data'!G1239:J1239, 2), 'Raw Data'!G1239:J1239, 0), AND('Raw Data'!L1239-'Raw Data'!K1239&lt;4, 'Raw Data'!L1239-'Raw Data'!K1239&gt;0)), 'Raw Data'!H1239, 0))</f>
        <v>0</v>
      </c>
      <c r="P1245">
        <f>IF(ISBLANK('Raw Data'!J1239), 0, IF(AND(1=MATCH(LARGE('Raw Data'!G1239:J1239, 2), 'Raw Data'!G1239:J1239, 0), AND('Raw Data'!K1239-'Raw Data'!L1239&lt;4, 'Raw Data'!K1239-'Raw Data'!L1239&gt;0)), 'Raw Data'!G1239, 0))</f>
        <v>0</v>
      </c>
      <c r="Q1245">
        <f>IF(ISBLANK('Raw Data'!J1239), 0, IF(AND(4=MATCH(LARGE('Raw Data'!G1239:J1239, 1), 'Raw Data'!G1239:J1239, 0), 'Raw Data'!L1239-'Raw Data'!K1239&gt;3), 'Raw Data'!J1239, 0))</f>
        <v>0</v>
      </c>
      <c r="R1245">
        <f>IF(ISBLANK('Raw Data'!J1239), 0, IF(AND(3=MATCH(LARGE('Raw Data'!G1239:J1239, 1), 'Raw Data'!G1239:J1239, 0), 'Raw Data'!K1239-'Raw Data'!L1239&gt;3), 'Raw Data'!I1239, 0))</f>
        <v>0</v>
      </c>
      <c r="S1245">
        <f>IF(AND('Raw Data'!L1239-'Raw Data'!K1239&gt;4, 'Raw Data'!F1239&lt;'Raw Data'!C1239), 'Raw Data'!J1239, 0)</f>
        <v>0</v>
      </c>
      <c r="T1245">
        <f>IF(AND('Raw Data'!K1239-'Raw Data'!L1239&gt;4, 'Raw Data'!F1239&gt;'Raw Data'!C1239), 'Raw Data'!I1239, 0)</f>
        <v>0</v>
      </c>
      <c r="U1245">
        <f>IF(AND('Raw Data'!L1239-'Raw Data'!K1239&lt;3, 'Raw Data'!L1239&gt;'Raw Data'!K1239, 'Raw Data'!F1239&lt;'Raw Data'!C1239), 'Raw Data'!H1239, 0)</f>
        <v>0</v>
      </c>
      <c r="V1245">
        <f>IF(AND('Raw Data'!L1239-'Raw Data'!K1239&lt;3, 'Raw Data'!L1239&gt;'Raw Data'!K1239, 'Raw Data'!F1239&gt;'Raw Data'!C1239), 'Raw Data'!G1239, 0)</f>
        <v>0</v>
      </c>
    </row>
    <row r="1246" spans="1:22" x14ac:dyDescent="0.3">
      <c r="A1246">
        <f>IF(AND('Raw Data'!F1240&lt;'Raw Data'!C1240, 'Raw Data'!L1240&gt;'Raw Data'!K1240, 'Raw Data'!L1240-'Raw Data'!K1240&gt;3), 'Raw Data'!J1240, 0)</f>
        <v>0</v>
      </c>
      <c r="B1246">
        <f>IF(AND('Raw Data'!C1240&lt;'Raw Data'!F1240, 'Raw Data'!K1240&gt;'Raw Data'!L1240, 'Raw Data'!K1240-'Raw Data'!L1240&gt;3), 'Raw Data'!I1240, 0)</f>
        <v>0</v>
      </c>
      <c r="C1246">
        <f>IF(AND('Raw Data'!F1240&lt;'Raw Data'!C1240, 'Raw Data'!L1240&gt;'Raw Data'!K1240, 'Raw Data'!L1240-'Raw Data'!K1240&lt;4), 'Raw Data'!H1240, 0)</f>
        <v>0</v>
      </c>
      <c r="D1246">
        <f>IF(AND('Raw Data'!C1240&lt;'Raw Data'!F1240, 'Raw Data'!K1240&gt;'Raw Data'!L1240, 'Raw Data'!K1240-'Raw Data'!L1240&lt;4), 'Raw Data'!G1240, 0)</f>
        <v>0</v>
      </c>
      <c r="E1246">
        <f>IF(ISBLANK('Raw Data'!J1240), 0, IF(AND(4=MATCH(LARGE('Raw Data'!G1240:J1240, 4), 'Raw Data'!G1240:J1240, 0), 'Raw Data'!L1240-'Raw Data'!K1240&gt;3), 'Raw Data'!J1240, 0))</f>
        <v>0</v>
      </c>
      <c r="F1246">
        <f>IF(ISBLANK('Raw Data'!J1240), 0, IF(AND(3=MATCH(LARGE('Raw Data'!G1240:J1240, 4), 'Raw Data'!G1240:J1240, 0), 'Raw Data'!K1240-'Raw Data'!L1240&gt;3), 'Raw Data'!I1240, 0))</f>
        <v>0</v>
      </c>
      <c r="G1246">
        <f>IF(ISBLANK('Raw Data'!J1240), 0, IF(AND(2=MATCH(LARGE('Raw Data'!G1240:J1240, 4), 'Raw Data'!G1240:J1240, 0), AND('Raw Data'!L1240-'Raw Data'!K1240&lt;4, 'Raw Data'!L1240-'Raw Data'!K1240&gt;0)), 'Raw Data'!H1240, 0))</f>
        <v>0</v>
      </c>
      <c r="H1246">
        <f>IF(ISBLANK('Raw Data'!J1240), 0, IF(AND(1=MATCH(LARGE('Raw Data'!G1240:J1240, 4), 'Raw Data'!G1240:J1240, 0), AND('Raw Data'!K1240-'Raw Data'!L1240&lt;4, 'Raw Data'!K1240-'Raw Data'!L1240&gt;0)), 'Raw Data'!G1240, 0))</f>
        <v>0</v>
      </c>
      <c r="I1246">
        <f>IF(ISBLANK('Raw Data'!J1240), 0, IF(AND(4=MATCH(LARGE('Raw Data'!G1240:J1240, 3), 'Raw Data'!G1240:J1240, 0), 'Raw Data'!L1240-'Raw Data'!K1240&gt;3), 'Raw Data'!J1240, 0))</f>
        <v>0</v>
      </c>
      <c r="J1246">
        <f>IF(ISBLANK('Raw Data'!J1240), 0, IF(AND(3=MATCH(LARGE('Raw Data'!G1240:J1240, 3), 'Raw Data'!G1240:J1240, 0), 'Raw Data'!K1240-'Raw Data'!L1240&gt;3), 'Raw Data'!I1240, 0))</f>
        <v>0</v>
      </c>
      <c r="K1246">
        <f>IF(ISBLANK('Raw Data'!J1240), 0, IF(AND(2=MATCH(LARGE('Raw Data'!G1240:J1240, 3), 'Raw Data'!G1240:J1240, 0), AND('Raw Data'!L1240-'Raw Data'!K1240&lt;4, 'Raw Data'!L1240-'Raw Data'!K1240&gt;0)), 'Raw Data'!H1240, 0))</f>
        <v>0</v>
      </c>
      <c r="L1246">
        <f>IF(ISBLANK('Raw Data'!J1240), 0, IF(AND(1=MATCH(LARGE('Raw Data'!G1240:J1240, 3), 'Raw Data'!G1240:J1240, 0), AND('Raw Data'!K1240-'Raw Data'!L1240&lt;4, 'Raw Data'!K1240-'Raw Data'!L1240&gt;0)), 'Raw Data'!G1240, 0))</f>
        <v>0</v>
      </c>
      <c r="M1246">
        <f>IF(ISBLANK('Raw Data'!J1240), 0, IF(AND(4=MATCH(LARGE('Raw Data'!G1240:J1240, 2), 'Raw Data'!G1240:J1240, 0), 'Raw Data'!L1240-'Raw Data'!K1240&gt;3), 'Raw Data'!J1240, 0))</f>
        <v>0</v>
      </c>
      <c r="N1246">
        <f>IF(ISBLANK('Raw Data'!J1240), 0, IF(AND(3=MATCH(LARGE('Raw Data'!G1240:J1240, 2), 'Raw Data'!G1240:J1240, 0), 'Raw Data'!K1240-'Raw Data'!L1240&gt;3), 'Raw Data'!I1240, 0))</f>
        <v>0</v>
      </c>
      <c r="O1246">
        <f>IF(ISBLANK('Raw Data'!J1240), 0, IF(AND(2=MATCH(LARGE('Raw Data'!G1240:J1240, 2), 'Raw Data'!G1240:J1240, 0), AND('Raw Data'!L1240-'Raw Data'!K1240&lt;4, 'Raw Data'!L1240-'Raw Data'!K1240&gt;0)), 'Raw Data'!H1240, 0))</f>
        <v>0</v>
      </c>
      <c r="P1246">
        <f>IF(ISBLANK('Raw Data'!J1240), 0, IF(AND(1=MATCH(LARGE('Raw Data'!G1240:J1240, 2), 'Raw Data'!G1240:J1240, 0), AND('Raw Data'!K1240-'Raw Data'!L1240&lt;4, 'Raw Data'!K1240-'Raw Data'!L1240&gt;0)), 'Raw Data'!G1240, 0))</f>
        <v>0</v>
      </c>
      <c r="Q1246">
        <f>IF(ISBLANK('Raw Data'!J1240), 0, IF(AND(4=MATCH(LARGE('Raw Data'!G1240:J1240, 1), 'Raw Data'!G1240:J1240, 0), 'Raw Data'!L1240-'Raw Data'!K1240&gt;3), 'Raw Data'!J1240, 0))</f>
        <v>0</v>
      </c>
      <c r="R1246">
        <f>IF(ISBLANK('Raw Data'!J1240), 0, IF(AND(3=MATCH(LARGE('Raw Data'!G1240:J1240, 1), 'Raw Data'!G1240:J1240, 0), 'Raw Data'!K1240-'Raw Data'!L1240&gt;3), 'Raw Data'!I1240, 0))</f>
        <v>0</v>
      </c>
      <c r="S1246">
        <f>IF(AND('Raw Data'!L1240-'Raw Data'!K1240&gt;4, 'Raw Data'!F1240&lt;'Raw Data'!C1240), 'Raw Data'!J1240, 0)</f>
        <v>0</v>
      </c>
      <c r="T1246">
        <f>IF(AND('Raw Data'!K1240-'Raw Data'!L1240&gt;4, 'Raw Data'!F1240&gt;'Raw Data'!C1240), 'Raw Data'!I1240, 0)</f>
        <v>0</v>
      </c>
      <c r="U1246">
        <f>IF(AND('Raw Data'!L1240-'Raw Data'!K1240&lt;3, 'Raw Data'!L1240&gt;'Raw Data'!K1240, 'Raw Data'!F1240&lt;'Raw Data'!C1240), 'Raw Data'!H1240, 0)</f>
        <v>0</v>
      </c>
      <c r="V1246">
        <f>IF(AND('Raw Data'!L1240-'Raw Data'!K1240&lt;3, 'Raw Data'!L1240&gt;'Raw Data'!K1240, 'Raw Data'!F1240&gt;'Raw Data'!C1240), 'Raw Data'!G1240, 0)</f>
        <v>0</v>
      </c>
    </row>
    <row r="1247" spans="1:22" x14ac:dyDescent="0.3">
      <c r="A1247">
        <f>IF(AND('Raw Data'!F1241&lt;'Raw Data'!C1241, 'Raw Data'!L1241&gt;'Raw Data'!K1241, 'Raw Data'!L1241-'Raw Data'!K1241&gt;3), 'Raw Data'!J1241, 0)</f>
        <v>0</v>
      </c>
      <c r="B1247">
        <f>IF(AND('Raw Data'!C1241&lt;'Raw Data'!F1241, 'Raw Data'!K1241&gt;'Raw Data'!L1241, 'Raw Data'!K1241-'Raw Data'!L1241&gt;3), 'Raw Data'!I1241, 0)</f>
        <v>0</v>
      </c>
      <c r="C1247">
        <f>IF(AND('Raw Data'!F1241&lt;'Raw Data'!C1241, 'Raw Data'!L1241&gt;'Raw Data'!K1241, 'Raw Data'!L1241-'Raw Data'!K1241&lt;4), 'Raw Data'!H1241, 0)</f>
        <v>0</v>
      </c>
      <c r="D1247">
        <f>IF(AND('Raw Data'!C1241&lt;'Raw Data'!F1241, 'Raw Data'!K1241&gt;'Raw Data'!L1241, 'Raw Data'!K1241-'Raw Data'!L1241&lt;4), 'Raw Data'!G1241, 0)</f>
        <v>0</v>
      </c>
      <c r="E1247">
        <f>IF(ISBLANK('Raw Data'!J1241), 0, IF(AND(4=MATCH(LARGE('Raw Data'!G1241:J1241, 4), 'Raw Data'!G1241:J1241, 0), 'Raw Data'!L1241-'Raw Data'!K1241&gt;3), 'Raw Data'!J1241, 0))</f>
        <v>0</v>
      </c>
      <c r="F1247">
        <f>IF(ISBLANK('Raw Data'!J1241), 0, IF(AND(3=MATCH(LARGE('Raw Data'!G1241:J1241, 4), 'Raw Data'!G1241:J1241, 0), 'Raw Data'!K1241-'Raw Data'!L1241&gt;3), 'Raw Data'!I1241, 0))</f>
        <v>0</v>
      </c>
      <c r="G1247">
        <f>IF(ISBLANK('Raw Data'!J1241), 0, IF(AND(2=MATCH(LARGE('Raw Data'!G1241:J1241, 4), 'Raw Data'!G1241:J1241, 0), AND('Raw Data'!L1241-'Raw Data'!K1241&lt;4, 'Raw Data'!L1241-'Raw Data'!K1241&gt;0)), 'Raw Data'!H1241, 0))</f>
        <v>0</v>
      </c>
      <c r="H1247">
        <f>IF(ISBLANK('Raw Data'!J1241), 0, IF(AND(1=MATCH(LARGE('Raw Data'!G1241:J1241, 4), 'Raw Data'!G1241:J1241, 0), AND('Raw Data'!K1241-'Raw Data'!L1241&lt;4, 'Raw Data'!K1241-'Raw Data'!L1241&gt;0)), 'Raw Data'!G1241, 0))</f>
        <v>0</v>
      </c>
      <c r="I1247">
        <f>IF(ISBLANK('Raw Data'!J1241), 0, IF(AND(4=MATCH(LARGE('Raw Data'!G1241:J1241, 3), 'Raw Data'!G1241:J1241, 0), 'Raw Data'!L1241-'Raw Data'!K1241&gt;3), 'Raw Data'!J1241, 0))</f>
        <v>0</v>
      </c>
      <c r="J1247">
        <f>IF(ISBLANK('Raw Data'!J1241), 0, IF(AND(3=MATCH(LARGE('Raw Data'!G1241:J1241, 3), 'Raw Data'!G1241:J1241, 0), 'Raw Data'!K1241-'Raw Data'!L1241&gt;3), 'Raw Data'!I1241, 0))</f>
        <v>0</v>
      </c>
      <c r="K1247">
        <f>IF(ISBLANK('Raw Data'!J1241), 0, IF(AND(2=MATCH(LARGE('Raw Data'!G1241:J1241, 3), 'Raw Data'!G1241:J1241, 0), AND('Raw Data'!L1241-'Raw Data'!K1241&lt;4, 'Raw Data'!L1241-'Raw Data'!K1241&gt;0)), 'Raw Data'!H1241, 0))</f>
        <v>0</v>
      </c>
      <c r="L1247">
        <f>IF(ISBLANK('Raw Data'!J1241), 0, IF(AND(1=MATCH(LARGE('Raw Data'!G1241:J1241, 3), 'Raw Data'!G1241:J1241, 0), AND('Raw Data'!K1241-'Raw Data'!L1241&lt;4, 'Raw Data'!K1241-'Raw Data'!L1241&gt;0)), 'Raw Data'!G1241, 0))</f>
        <v>0</v>
      </c>
      <c r="M1247">
        <f>IF(ISBLANK('Raw Data'!J1241), 0, IF(AND(4=MATCH(LARGE('Raw Data'!G1241:J1241, 2), 'Raw Data'!G1241:J1241, 0), 'Raw Data'!L1241-'Raw Data'!K1241&gt;3), 'Raw Data'!J1241, 0))</f>
        <v>0</v>
      </c>
      <c r="N1247">
        <f>IF(ISBLANK('Raw Data'!J1241), 0, IF(AND(3=MATCH(LARGE('Raw Data'!G1241:J1241, 2), 'Raw Data'!G1241:J1241, 0), 'Raw Data'!K1241-'Raw Data'!L1241&gt;3), 'Raw Data'!I1241, 0))</f>
        <v>0</v>
      </c>
      <c r="O1247">
        <f>IF(ISBLANK('Raw Data'!J1241), 0, IF(AND(2=MATCH(LARGE('Raw Data'!G1241:J1241, 2), 'Raw Data'!G1241:J1241, 0), AND('Raw Data'!L1241-'Raw Data'!K1241&lt;4, 'Raw Data'!L1241-'Raw Data'!K1241&gt;0)), 'Raw Data'!H1241, 0))</f>
        <v>0</v>
      </c>
      <c r="P1247">
        <f>IF(ISBLANK('Raw Data'!J1241), 0, IF(AND(1=MATCH(LARGE('Raw Data'!G1241:J1241, 2), 'Raw Data'!G1241:J1241, 0), AND('Raw Data'!K1241-'Raw Data'!L1241&lt;4, 'Raw Data'!K1241-'Raw Data'!L1241&gt;0)), 'Raw Data'!G1241, 0))</f>
        <v>0</v>
      </c>
      <c r="Q1247">
        <f>IF(ISBLANK('Raw Data'!J1241), 0, IF(AND(4=MATCH(LARGE('Raw Data'!G1241:J1241, 1), 'Raw Data'!G1241:J1241, 0), 'Raw Data'!L1241-'Raw Data'!K1241&gt;3), 'Raw Data'!J1241, 0))</f>
        <v>0</v>
      </c>
      <c r="R1247">
        <f>IF(ISBLANK('Raw Data'!J1241), 0, IF(AND(3=MATCH(LARGE('Raw Data'!G1241:J1241, 1), 'Raw Data'!G1241:J1241, 0), 'Raw Data'!K1241-'Raw Data'!L1241&gt;3), 'Raw Data'!I1241, 0))</f>
        <v>0</v>
      </c>
      <c r="S1247">
        <f>IF(AND('Raw Data'!L1241-'Raw Data'!K1241&gt;4, 'Raw Data'!F1241&lt;'Raw Data'!C1241), 'Raw Data'!J1241, 0)</f>
        <v>0</v>
      </c>
      <c r="T1247">
        <f>IF(AND('Raw Data'!K1241-'Raw Data'!L1241&gt;4, 'Raw Data'!F1241&gt;'Raw Data'!C1241), 'Raw Data'!I1241, 0)</f>
        <v>0</v>
      </c>
      <c r="U1247">
        <f>IF(AND('Raw Data'!L1241-'Raw Data'!K1241&lt;3, 'Raw Data'!L1241&gt;'Raw Data'!K1241, 'Raw Data'!F1241&lt;'Raw Data'!C1241), 'Raw Data'!H1241, 0)</f>
        <v>0</v>
      </c>
      <c r="V1247">
        <f>IF(AND('Raw Data'!L1241-'Raw Data'!K1241&lt;3, 'Raw Data'!L1241&gt;'Raw Data'!K1241, 'Raw Data'!F1241&gt;'Raw Data'!C1241), 'Raw Data'!G1241, 0)</f>
        <v>0</v>
      </c>
    </row>
    <row r="1248" spans="1:22" x14ac:dyDescent="0.3">
      <c r="A1248">
        <f>IF(AND('Raw Data'!F1242&lt;'Raw Data'!C1242, 'Raw Data'!L1242&gt;'Raw Data'!K1242, 'Raw Data'!L1242-'Raw Data'!K1242&gt;3), 'Raw Data'!J1242, 0)</f>
        <v>0</v>
      </c>
      <c r="B1248">
        <f>IF(AND('Raw Data'!C1242&lt;'Raw Data'!F1242, 'Raw Data'!K1242&gt;'Raw Data'!L1242, 'Raw Data'!K1242-'Raw Data'!L1242&gt;3), 'Raw Data'!I1242, 0)</f>
        <v>0</v>
      </c>
      <c r="C1248">
        <f>IF(AND('Raw Data'!F1242&lt;'Raw Data'!C1242, 'Raw Data'!L1242&gt;'Raw Data'!K1242, 'Raw Data'!L1242-'Raw Data'!K1242&lt;4), 'Raw Data'!H1242, 0)</f>
        <v>0</v>
      </c>
      <c r="D1248">
        <f>IF(AND('Raw Data'!C1242&lt;'Raw Data'!F1242, 'Raw Data'!K1242&gt;'Raw Data'!L1242, 'Raw Data'!K1242-'Raw Data'!L1242&lt;4), 'Raw Data'!G1242, 0)</f>
        <v>0</v>
      </c>
      <c r="E1248">
        <f>IF(ISBLANK('Raw Data'!J1242), 0, IF(AND(4=MATCH(LARGE('Raw Data'!G1242:J1242, 4), 'Raw Data'!G1242:J1242, 0), 'Raw Data'!L1242-'Raw Data'!K1242&gt;3), 'Raw Data'!J1242, 0))</f>
        <v>0</v>
      </c>
      <c r="F1248">
        <f>IF(ISBLANK('Raw Data'!J1242), 0, IF(AND(3=MATCH(LARGE('Raw Data'!G1242:J1242, 4), 'Raw Data'!G1242:J1242, 0), 'Raw Data'!K1242-'Raw Data'!L1242&gt;3), 'Raw Data'!I1242, 0))</f>
        <v>0</v>
      </c>
      <c r="G1248">
        <f>IF(ISBLANK('Raw Data'!J1242), 0, IF(AND(2=MATCH(LARGE('Raw Data'!G1242:J1242, 4), 'Raw Data'!G1242:J1242, 0), AND('Raw Data'!L1242-'Raw Data'!K1242&lt;4, 'Raw Data'!L1242-'Raw Data'!K1242&gt;0)), 'Raw Data'!H1242, 0))</f>
        <v>0</v>
      </c>
      <c r="H1248">
        <f>IF(ISBLANK('Raw Data'!J1242), 0, IF(AND(1=MATCH(LARGE('Raw Data'!G1242:J1242, 4), 'Raw Data'!G1242:J1242, 0), AND('Raw Data'!K1242-'Raw Data'!L1242&lt;4, 'Raw Data'!K1242-'Raw Data'!L1242&gt;0)), 'Raw Data'!G1242, 0))</f>
        <v>0</v>
      </c>
      <c r="I1248">
        <f>IF(ISBLANK('Raw Data'!J1242), 0, IF(AND(4=MATCH(LARGE('Raw Data'!G1242:J1242, 3), 'Raw Data'!G1242:J1242, 0), 'Raw Data'!L1242-'Raw Data'!K1242&gt;3), 'Raw Data'!J1242, 0))</f>
        <v>0</v>
      </c>
      <c r="J1248">
        <f>IF(ISBLANK('Raw Data'!J1242), 0, IF(AND(3=MATCH(LARGE('Raw Data'!G1242:J1242, 3), 'Raw Data'!G1242:J1242, 0), 'Raw Data'!K1242-'Raw Data'!L1242&gt;3), 'Raw Data'!I1242, 0))</f>
        <v>0</v>
      </c>
      <c r="K1248">
        <f>IF(ISBLANK('Raw Data'!J1242), 0, IF(AND(2=MATCH(LARGE('Raw Data'!G1242:J1242, 3), 'Raw Data'!G1242:J1242, 0), AND('Raw Data'!L1242-'Raw Data'!K1242&lt;4, 'Raw Data'!L1242-'Raw Data'!K1242&gt;0)), 'Raw Data'!H1242, 0))</f>
        <v>0</v>
      </c>
      <c r="L1248">
        <f>IF(ISBLANK('Raw Data'!J1242), 0, IF(AND(1=MATCH(LARGE('Raw Data'!G1242:J1242, 3), 'Raw Data'!G1242:J1242, 0), AND('Raw Data'!K1242-'Raw Data'!L1242&lt;4, 'Raw Data'!K1242-'Raw Data'!L1242&gt;0)), 'Raw Data'!G1242, 0))</f>
        <v>0</v>
      </c>
      <c r="M1248">
        <f>IF(ISBLANK('Raw Data'!J1242), 0, IF(AND(4=MATCH(LARGE('Raw Data'!G1242:J1242, 2), 'Raw Data'!G1242:J1242, 0), 'Raw Data'!L1242-'Raw Data'!K1242&gt;3), 'Raw Data'!J1242, 0))</f>
        <v>0</v>
      </c>
      <c r="N1248">
        <f>IF(ISBLANK('Raw Data'!J1242), 0, IF(AND(3=MATCH(LARGE('Raw Data'!G1242:J1242, 2), 'Raw Data'!G1242:J1242, 0), 'Raw Data'!K1242-'Raw Data'!L1242&gt;3), 'Raw Data'!I1242, 0))</f>
        <v>0</v>
      </c>
      <c r="O1248">
        <f>IF(ISBLANK('Raw Data'!J1242), 0, IF(AND(2=MATCH(LARGE('Raw Data'!G1242:J1242, 2), 'Raw Data'!G1242:J1242, 0), AND('Raw Data'!L1242-'Raw Data'!K1242&lt;4, 'Raw Data'!L1242-'Raw Data'!K1242&gt;0)), 'Raw Data'!H1242, 0))</f>
        <v>0</v>
      </c>
      <c r="P1248">
        <f>IF(ISBLANK('Raw Data'!J1242), 0, IF(AND(1=MATCH(LARGE('Raw Data'!G1242:J1242, 2), 'Raw Data'!G1242:J1242, 0), AND('Raw Data'!K1242-'Raw Data'!L1242&lt;4, 'Raw Data'!K1242-'Raw Data'!L1242&gt;0)), 'Raw Data'!G1242, 0))</f>
        <v>0</v>
      </c>
      <c r="Q1248">
        <f>IF(ISBLANK('Raw Data'!J1242), 0, IF(AND(4=MATCH(LARGE('Raw Data'!G1242:J1242, 1), 'Raw Data'!G1242:J1242, 0), 'Raw Data'!L1242-'Raw Data'!K1242&gt;3), 'Raw Data'!J1242, 0))</f>
        <v>0</v>
      </c>
      <c r="R1248">
        <f>IF(ISBLANK('Raw Data'!J1242), 0, IF(AND(3=MATCH(LARGE('Raw Data'!G1242:J1242, 1), 'Raw Data'!G1242:J1242, 0), 'Raw Data'!K1242-'Raw Data'!L1242&gt;3), 'Raw Data'!I1242, 0))</f>
        <v>0</v>
      </c>
      <c r="S1248">
        <f>IF(AND('Raw Data'!L1242-'Raw Data'!K1242&gt;4, 'Raw Data'!F1242&lt;'Raw Data'!C1242), 'Raw Data'!J1242, 0)</f>
        <v>0</v>
      </c>
      <c r="T1248">
        <f>IF(AND('Raw Data'!K1242-'Raw Data'!L1242&gt;4, 'Raw Data'!F1242&gt;'Raw Data'!C1242), 'Raw Data'!I1242, 0)</f>
        <v>0</v>
      </c>
      <c r="U1248">
        <f>IF(AND('Raw Data'!L1242-'Raw Data'!K1242&lt;3, 'Raw Data'!L1242&gt;'Raw Data'!K1242, 'Raw Data'!F1242&lt;'Raw Data'!C1242), 'Raw Data'!H1242, 0)</f>
        <v>0</v>
      </c>
      <c r="V1248">
        <f>IF(AND('Raw Data'!L1242-'Raw Data'!K1242&lt;3, 'Raw Data'!L1242&gt;'Raw Data'!K1242, 'Raw Data'!F1242&gt;'Raw Data'!C1242), 'Raw Data'!G1242, 0)</f>
        <v>0</v>
      </c>
    </row>
    <row r="1249" spans="1:22" x14ac:dyDescent="0.3">
      <c r="A1249">
        <f>IF(AND('Raw Data'!F1243&lt;'Raw Data'!C1243, 'Raw Data'!L1243&gt;'Raw Data'!K1243, 'Raw Data'!L1243-'Raw Data'!K1243&gt;3), 'Raw Data'!J1243, 0)</f>
        <v>0</v>
      </c>
      <c r="B1249">
        <f>IF(AND('Raw Data'!C1243&lt;'Raw Data'!F1243, 'Raw Data'!K1243&gt;'Raw Data'!L1243, 'Raw Data'!K1243-'Raw Data'!L1243&gt;3), 'Raw Data'!I1243, 0)</f>
        <v>0</v>
      </c>
      <c r="C1249">
        <f>IF(AND('Raw Data'!F1243&lt;'Raw Data'!C1243, 'Raw Data'!L1243&gt;'Raw Data'!K1243, 'Raw Data'!L1243-'Raw Data'!K1243&lt;4), 'Raw Data'!H1243, 0)</f>
        <v>0</v>
      </c>
      <c r="D1249">
        <f>IF(AND('Raw Data'!C1243&lt;'Raw Data'!F1243, 'Raw Data'!K1243&gt;'Raw Data'!L1243, 'Raw Data'!K1243-'Raw Data'!L1243&lt;4), 'Raw Data'!G1243, 0)</f>
        <v>0</v>
      </c>
      <c r="E1249">
        <f>IF(ISBLANK('Raw Data'!J1243), 0, IF(AND(4=MATCH(LARGE('Raw Data'!G1243:J1243, 4), 'Raw Data'!G1243:J1243, 0), 'Raw Data'!L1243-'Raw Data'!K1243&gt;3), 'Raw Data'!J1243, 0))</f>
        <v>0</v>
      </c>
      <c r="F1249">
        <f>IF(ISBLANK('Raw Data'!J1243), 0, IF(AND(3=MATCH(LARGE('Raw Data'!G1243:J1243, 4), 'Raw Data'!G1243:J1243, 0), 'Raw Data'!K1243-'Raw Data'!L1243&gt;3), 'Raw Data'!I1243, 0))</f>
        <v>0</v>
      </c>
      <c r="G1249">
        <f>IF(ISBLANK('Raw Data'!J1243), 0, IF(AND(2=MATCH(LARGE('Raw Data'!G1243:J1243, 4), 'Raw Data'!G1243:J1243, 0), AND('Raw Data'!L1243-'Raw Data'!K1243&lt;4, 'Raw Data'!L1243-'Raw Data'!K1243&gt;0)), 'Raw Data'!H1243, 0))</f>
        <v>0</v>
      </c>
      <c r="H1249">
        <f>IF(ISBLANK('Raw Data'!J1243), 0, IF(AND(1=MATCH(LARGE('Raw Data'!G1243:J1243, 4), 'Raw Data'!G1243:J1243, 0), AND('Raw Data'!K1243-'Raw Data'!L1243&lt;4, 'Raw Data'!K1243-'Raw Data'!L1243&gt;0)), 'Raw Data'!G1243, 0))</f>
        <v>0</v>
      </c>
      <c r="I1249">
        <f>IF(ISBLANK('Raw Data'!J1243), 0, IF(AND(4=MATCH(LARGE('Raw Data'!G1243:J1243, 3), 'Raw Data'!G1243:J1243, 0), 'Raw Data'!L1243-'Raw Data'!K1243&gt;3), 'Raw Data'!J1243, 0))</f>
        <v>0</v>
      </c>
      <c r="J1249">
        <f>IF(ISBLANK('Raw Data'!J1243), 0, IF(AND(3=MATCH(LARGE('Raw Data'!G1243:J1243, 3), 'Raw Data'!G1243:J1243, 0), 'Raw Data'!K1243-'Raw Data'!L1243&gt;3), 'Raw Data'!I1243, 0))</f>
        <v>0</v>
      </c>
      <c r="K1249">
        <f>IF(ISBLANK('Raw Data'!J1243), 0, IF(AND(2=MATCH(LARGE('Raw Data'!G1243:J1243, 3), 'Raw Data'!G1243:J1243, 0), AND('Raw Data'!L1243-'Raw Data'!K1243&lt;4, 'Raw Data'!L1243-'Raw Data'!K1243&gt;0)), 'Raw Data'!H1243, 0))</f>
        <v>0</v>
      </c>
      <c r="L1249">
        <f>IF(ISBLANK('Raw Data'!J1243), 0, IF(AND(1=MATCH(LARGE('Raw Data'!G1243:J1243, 3), 'Raw Data'!G1243:J1243, 0), AND('Raw Data'!K1243-'Raw Data'!L1243&lt;4, 'Raw Data'!K1243-'Raw Data'!L1243&gt;0)), 'Raw Data'!G1243, 0))</f>
        <v>0</v>
      </c>
      <c r="M1249">
        <f>IF(ISBLANK('Raw Data'!J1243), 0, IF(AND(4=MATCH(LARGE('Raw Data'!G1243:J1243, 2), 'Raw Data'!G1243:J1243, 0), 'Raw Data'!L1243-'Raw Data'!K1243&gt;3), 'Raw Data'!J1243, 0))</f>
        <v>0</v>
      </c>
      <c r="N1249">
        <f>IF(ISBLANK('Raw Data'!J1243), 0, IF(AND(3=MATCH(LARGE('Raw Data'!G1243:J1243, 2), 'Raw Data'!G1243:J1243, 0), 'Raw Data'!K1243-'Raw Data'!L1243&gt;3), 'Raw Data'!I1243, 0))</f>
        <v>0</v>
      </c>
      <c r="O1249">
        <f>IF(ISBLANK('Raw Data'!J1243), 0, IF(AND(2=MATCH(LARGE('Raw Data'!G1243:J1243, 2), 'Raw Data'!G1243:J1243, 0), AND('Raw Data'!L1243-'Raw Data'!K1243&lt;4, 'Raw Data'!L1243-'Raw Data'!K1243&gt;0)), 'Raw Data'!H1243, 0))</f>
        <v>0</v>
      </c>
      <c r="P1249">
        <f>IF(ISBLANK('Raw Data'!J1243), 0, IF(AND(1=MATCH(LARGE('Raw Data'!G1243:J1243, 2), 'Raw Data'!G1243:J1243, 0), AND('Raw Data'!K1243-'Raw Data'!L1243&lt;4, 'Raw Data'!K1243-'Raw Data'!L1243&gt;0)), 'Raw Data'!G1243, 0))</f>
        <v>0</v>
      </c>
      <c r="Q1249">
        <f>IF(ISBLANK('Raw Data'!J1243), 0, IF(AND(4=MATCH(LARGE('Raw Data'!G1243:J1243, 1), 'Raw Data'!G1243:J1243, 0), 'Raw Data'!L1243-'Raw Data'!K1243&gt;3), 'Raw Data'!J1243, 0))</f>
        <v>0</v>
      </c>
      <c r="R1249">
        <f>IF(ISBLANK('Raw Data'!J1243), 0, IF(AND(3=MATCH(LARGE('Raw Data'!G1243:J1243, 1), 'Raw Data'!G1243:J1243, 0), 'Raw Data'!K1243-'Raw Data'!L1243&gt;3), 'Raw Data'!I1243, 0))</f>
        <v>0</v>
      </c>
      <c r="S1249">
        <f>IF(AND('Raw Data'!L1243-'Raw Data'!K1243&gt;4, 'Raw Data'!F1243&lt;'Raw Data'!C1243), 'Raw Data'!J1243, 0)</f>
        <v>0</v>
      </c>
      <c r="T1249">
        <f>IF(AND('Raw Data'!K1243-'Raw Data'!L1243&gt;4, 'Raw Data'!F1243&gt;'Raw Data'!C1243), 'Raw Data'!I1243, 0)</f>
        <v>0</v>
      </c>
      <c r="U1249">
        <f>IF(AND('Raw Data'!L1243-'Raw Data'!K1243&lt;3, 'Raw Data'!L1243&gt;'Raw Data'!K1243, 'Raw Data'!F1243&lt;'Raw Data'!C1243), 'Raw Data'!H1243, 0)</f>
        <v>0</v>
      </c>
      <c r="V1249">
        <f>IF(AND('Raw Data'!L1243-'Raw Data'!K1243&lt;3, 'Raw Data'!L1243&gt;'Raw Data'!K1243, 'Raw Data'!F1243&gt;'Raw Data'!C1243), 'Raw Data'!G1243, 0)</f>
        <v>0</v>
      </c>
    </row>
    <row r="1250" spans="1:22" x14ac:dyDescent="0.3">
      <c r="A1250">
        <f>IF(AND('Raw Data'!F1244&lt;'Raw Data'!C1244, 'Raw Data'!L1244&gt;'Raw Data'!K1244, 'Raw Data'!L1244-'Raw Data'!K1244&gt;3), 'Raw Data'!J1244, 0)</f>
        <v>0</v>
      </c>
      <c r="B1250">
        <f>IF(AND('Raw Data'!C1244&lt;'Raw Data'!F1244, 'Raw Data'!K1244&gt;'Raw Data'!L1244, 'Raw Data'!K1244-'Raw Data'!L1244&gt;3), 'Raw Data'!I1244, 0)</f>
        <v>0</v>
      </c>
      <c r="C1250">
        <f>IF(AND('Raw Data'!F1244&lt;'Raw Data'!C1244, 'Raw Data'!L1244&gt;'Raw Data'!K1244, 'Raw Data'!L1244-'Raw Data'!K1244&lt;4), 'Raw Data'!H1244, 0)</f>
        <v>0</v>
      </c>
      <c r="D1250">
        <f>IF(AND('Raw Data'!C1244&lt;'Raw Data'!F1244, 'Raw Data'!K1244&gt;'Raw Data'!L1244, 'Raw Data'!K1244-'Raw Data'!L1244&lt;4), 'Raw Data'!G1244, 0)</f>
        <v>0</v>
      </c>
      <c r="E1250">
        <f>IF(ISBLANK('Raw Data'!J1244), 0, IF(AND(4=MATCH(LARGE('Raw Data'!G1244:J1244, 4), 'Raw Data'!G1244:J1244, 0), 'Raw Data'!L1244-'Raw Data'!K1244&gt;3), 'Raw Data'!J1244, 0))</f>
        <v>0</v>
      </c>
      <c r="F1250">
        <f>IF(ISBLANK('Raw Data'!J1244), 0, IF(AND(3=MATCH(LARGE('Raw Data'!G1244:J1244, 4), 'Raw Data'!G1244:J1244, 0), 'Raw Data'!K1244-'Raw Data'!L1244&gt;3), 'Raw Data'!I1244, 0))</f>
        <v>0</v>
      </c>
      <c r="G1250">
        <f>IF(ISBLANK('Raw Data'!J1244), 0, IF(AND(2=MATCH(LARGE('Raw Data'!G1244:J1244, 4), 'Raw Data'!G1244:J1244, 0), AND('Raw Data'!L1244-'Raw Data'!K1244&lt;4, 'Raw Data'!L1244-'Raw Data'!K1244&gt;0)), 'Raw Data'!H1244, 0))</f>
        <v>0</v>
      </c>
      <c r="H1250">
        <f>IF(ISBLANK('Raw Data'!J1244), 0, IF(AND(1=MATCH(LARGE('Raw Data'!G1244:J1244, 4), 'Raw Data'!G1244:J1244, 0), AND('Raw Data'!K1244-'Raw Data'!L1244&lt;4, 'Raw Data'!K1244-'Raw Data'!L1244&gt;0)), 'Raw Data'!G1244, 0))</f>
        <v>0</v>
      </c>
      <c r="I1250">
        <f>IF(ISBLANK('Raw Data'!J1244), 0, IF(AND(4=MATCH(LARGE('Raw Data'!G1244:J1244, 3), 'Raw Data'!G1244:J1244, 0), 'Raw Data'!L1244-'Raw Data'!K1244&gt;3), 'Raw Data'!J1244, 0))</f>
        <v>0</v>
      </c>
      <c r="J1250">
        <f>IF(ISBLANK('Raw Data'!J1244), 0, IF(AND(3=MATCH(LARGE('Raw Data'!G1244:J1244, 3), 'Raw Data'!G1244:J1244, 0), 'Raw Data'!K1244-'Raw Data'!L1244&gt;3), 'Raw Data'!I1244, 0))</f>
        <v>0</v>
      </c>
      <c r="K1250">
        <f>IF(ISBLANK('Raw Data'!J1244), 0, IF(AND(2=MATCH(LARGE('Raw Data'!G1244:J1244, 3), 'Raw Data'!G1244:J1244, 0), AND('Raw Data'!L1244-'Raw Data'!K1244&lt;4, 'Raw Data'!L1244-'Raw Data'!K1244&gt;0)), 'Raw Data'!H1244, 0))</f>
        <v>0</v>
      </c>
      <c r="L1250">
        <f>IF(ISBLANK('Raw Data'!J1244), 0, IF(AND(1=MATCH(LARGE('Raw Data'!G1244:J1244, 3), 'Raw Data'!G1244:J1244, 0), AND('Raw Data'!K1244-'Raw Data'!L1244&lt;4, 'Raw Data'!K1244-'Raw Data'!L1244&gt;0)), 'Raw Data'!G1244, 0))</f>
        <v>0</v>
      </c>
      <c r="M1250">
        <f>IF(ISBLANK('Raw Data'!J1244), 0, IF(AND(4=MATCH(LARGE('Raw Data'!G1244:J1244, 2), 'Raw Data'!G1244:J1244, 0), 'Raw Data'!L1244-'Raw Data'!K1244&gt;3), 'Raw Data'!J1244, 0))</f>
        <v>0</v>
      </c>
      <c r="N1250">
        <f>IF(ISBLANK('Raw Data'!J1244), 0, IF(AND(3=MATCH(LARGE('Raw Data'!G1244:J1244, 2), 'Raw Data'!G1244:J1244, 0), 'Raw Data'!K1244-'Raw Data'!L1244&gt;3), 'Raw Data'!I1244, 0))</f>
        <v>0</v>
      </c>
      <c r="O1250">
        <f>IF(ISBLANK('Raw Data'!J1244), 0, IF(AND(2=MATCH(LARGE('Raw Data'!G1244:J1244, 2), 'Raw Data'!G1244:J1244, 0), AND('Raw Data'!L1244-'Raw Data'!K1244&lt;4, 'Raw Data'!L1244-'Raw Data'!K1244&gt;0)), 'Raw Data'!H1244, 0))</f>
        <v>0</v>
      </c>
      <c r="P1250">
        <f>IF(ISBLANK('Raw Data'!J1244), 0, IF(AND(1=MATCH(LARGE('Raw Data'!G1244:J1244, 2), 'Raw Data'!G1244:J1244, 0), AND('Raw Data'!K1244-'Raw Data'!L1244&lt;4, 'Raw Data'!K1244-'Raw Data'!L1244&gt;0)), 'Raw Data'!G1244, 0))</f>
        <v>0</v>
      </c>
      <c r="Q1250">
        <f>IF(ISBLANK('Raw Data'!J1244), 0, IF(AND(4=MATCH(LARGE('Raw Data'!G1244:J1244, 1), 'Raw Data'!G1244:J1244, 0), 'Raw Data'!L1244-'Raw Data'!K1244&gt;3), 'Raw Data'!J1244, 0))</f>
        <v>0</v>
      </c>
      <c r="R1250">
        <f>IF(ISBLANK('Raw Data'!J1244), 0, IF(AND(3=MATCH(LARGE('Raw Data'!G1244:J1244, 1), 'Raw Data'!G1244:J1244, 0), 'Raw Data'!K1244-'Raw Data'!L1244&gt;3), 'Raw Data'!I1244, 0))</f>
        <v>0</v>
      </c>
      <c r="S1250">
        <f>IF(AND('Raw Data'!L1244-'Raw Data'!K1244&gt;4, 'Raw Data'!F1244&lt;'Raw Data'!C1244), 'Raw Data'!J1244, 0)</f>
        <v>0</v>
      </c>
      <c r="T1250">
        <f>IF(AND('Raw Data'!K1244-'Raw Data'!L1244&gt;4, 'Raw Data'!F1244&gt;'Raw Data'!C1244), 'Raw Data'!I1244, 0)</f>
        <v>0</v>
      </c>
      <c r="U1250">
        <f>IF(AND('Raw Data'!L1244-'Raw Data'!K1244&lt;3, 'Raw Data'!L1244&gt;'Raw Data'!K1244, 'Raw Data'!F1244&lt;'Raw Data'!C1244), 'Raw Data'!H1244, 0)</f>
        <v>0</v>
      </c>
      <c r="V1250">
        <f>IF(AND('Raw Data'!L1244-'Raw Data'!K1244&lt;3, 'Raw Data'!L1244&gt;'Raw Data'!K1244, 'Raw Data'!F1244&gt;'Raw Data'!C1244), 'Raw Data'!G1244, 0)</f>
        <v>0</v>
      </c>
    </row>
    <row r="1251" spans="1:22" x14ac:dyDescent="0.3">
      <c r="A1251">
        <f>IF(AND('Raw Data'!F1245&lt;'Raw Data'!C1245, 'Raw Data'!L1245&gt;'Raw Data'!K1245, 'Raw Data'!L1245-'Raw Data'!K1245&gt;3), 'Raw Data'!J1245, 0)</f>
        <v>0</v>
      </c>
      <c r="B1251">
        <f>IF(AND('Raw Data'!C1245&lt;'Raw Data'!F1245, 'Raw Data'!K1245&gt;'Raw Data'!L1245, 'Raw Data'!K1245-'Raw Data'!L1245&gt;3), 'Raw Data'!I1245, 0)</f>
        <v>0</v>
      </c>
      <c r="C1251">
        <f>IF(AND('Raw Data'!F1245&lt;'Raw Data'!C1245, 'Raw Data'!L1245&gt;'Raw Data'!K1245, 'Raw Data'!L1245-'Raw Data'!K1245&lt;4), 'Raw Data'!H1245, 0)</f>
        <v>0</v>
      </c>
      <c r="D1251">
        <f>IF(AND('Raw Data'!C1245&lt;'Raw Data'!F1245, 'Raw Data'!K1245&gt;'Raw Data'!L1245, 'Raw Data'!K1245-'Raw Data'!L1245&lt;4), 'Raw Data'!G1245, 0)</f>
        <v>0</v>
      </c>
      <c r="E1251">
        <f>IF(ISBLANK('Raw Data'!J1245), 0, IF(AND(4=MATCH(LARGE('Raw Data'!G1245:J1245, 4), 'Raw Data'!G1245:J1245, 0), 'Raw Data'!L1245-'Raw Data'!K1245&gt;3), 'Raw Data'!J1245, 0))</f>
        <v>0</v>
      </c>
      <c r="F1251">
        <f>IF(ISBLANK('Raw Data'!J1245), 0, IF(AND(3=MATCH(LARGE('Raw Data'!G1245:J1245, 4), 'Raw Data'!G1245:J1245, 0), 'Raw Data'!K1245-'Raw Data'!L1245&gt;3), 'Raw Data'!I1245, 0))</f>
        <v>0</v>
      </c>
      <c r="G1251">
        <f>IF(ISBLANK('Raw Data'!J1245), 0, IF(AND(2=MATCH(LARGE('Raw Data'!G1245:J1245, 4), 'Raw Data'!G1245:J1245, 0), AND('Raw Data'!L1245-'Raw Data'!K1245&lt;4, 'Raw Data'!L1245-'Raw Data'!K1245&gt;0)), 'Raw Data'!H1245, 0))</f>
        <v>0</v>
      </c>
      <c r="H1251">
        <f>IF(ISBLANK('Raw Data'!J1245), 0, IF(AND(1=MATCH(LARGE('Raw Data'!G1245:J1245, 4), 'Raw Data'!G1245:J1245, 0), AND('Raw Data'!K1245-'Raw Data'!L1245&lt;4, 'Raw Data'!K1245-'Raw Data'!L1245&gt;0)), 'Raw Data'!G1245, 0))</f>
        <v>0</v>
      </c>
      <c r="I1251">
        <f>IF(ISBLANK('Raw Data'!J1245), 0, IF(AND(4=MATCH(LARGE('Raw Data'!G1245:J1245, 3), 'Raw Data'!G1245:J1245, 0), 'Raw Data'!L1245-'Raw Data'!K1245&gt;3), 'Raw Data'!J1245, 0))</f>
        <v>0</v>
      </c>
      <c r="J1251">
        <f>IF(ISBLANK('Raw Data'!J1245), 0, IF(AND(3=MATCH(LARGE('Raw Data'!G1245:J1245, 3), 'Raw Data'!G1245:J1245, 0), 'Raw Data'!K1245-'Raw Data'!L1245&gt;3), 'Raw Data'!I1245, 0))</f>
        <v>0</v>
      </c>
      <c r="K1251">
        <f>IF(ISBLANK('Raw Data'!J1245), 0, IF(AND(2=MATCH(LARGE('Raw Data'!G1245:J1245, 3), 'Raw Data'!G1245:J1245, 0), AND('Raw Data'!L1245-'Raw Data'!K1245&lt;4, 'Raw Data'!L1245-'Raw Data'!K1245&gt;0)), 'Raw Data'!H1245, 0))</f>
        <v>0</v>
      </c>
      <c r="L1251">
        <f>IF(ISBLANK('Raw Data'!J1245), 0, IF(AND(1=MATCH(LARGE('Raw Data'!G1245:J1245, 3), 'Raw Data'!G1245:J1245, 0), AND('Raw Data'!K1245-'Raw Data'!L1245&lt;4, 'Raw Data'!K1245-'Raw Data'!L1245&gt;0)), 'Raw Data'!G1245, 0))</f>
        <v>0</v>
      </c>
      <c r="M1251">
        <f>IF(ISBLANK('Raw Data'!J1245), 0, IF(AND(4=MATCH(LARGE('Raw Data'!G1245:J1245, 2), 'Raw Data'!G1245:J1245, 0), 'Raw Data'!L1245-'Raw Data'!K1245&gt;3), 'Raw Data'!J1245, 0))</f>
        <v>0</v>
      </c>
      <c r="N1251">
        <f>IF(ISBLANK('Raw Data'!J1245), 0, IF(AND(3=MATCH(LARGE('Raw Data'!G1245:J1245, 2), 'Raw Data'!G1245:J1245, 0), 'Raw Data'!K1245-'Raw Data'!L1245&gt;3), 'Raw Data'!I1245, 0))</f>
        <v>0</v>
      </c>
      <c r="O1251">
        <f>IF(ISBLANK('Raw Data'!J1245), 0, IF(AND(2=MATCH(LARGE('Raw Data'!G1245:J1245, 2), 'Raw Data'!G1245:J1245, 0), AND('Raw Data'!L1245-'Raw Data'!K1245&lt;4, 'Raw Data'!L1245-'Raw Data'!K1245&gt;0)), 'Raw Data'!H1245, 0))</f>
        <v>0</v>
      </c>
      <c r="P1251">
        <f>IF(ISBLANK('Raw Data'!J1245), 0, IF(AND(1=MATCH(LARGE('Raw Data'!G1245:J1245, 2), 'Raw Data'!G1245:J1245, 0), AND('Raw Data'!K1245-'Raw Data'!L1245&lt;4, 'Raw Data'!K1245-'Raw Data'!L1245&gt;0)), 'Raw Data'!G1245, 0))</f>
        <v>0</v>
      </c>
      <c r="Q1251">
        <f>IF(ISBLANK('Raw Data'!J1245), 0, IF(AND(4=MATCH(LARGE('Raw Data'!G1245:J1245, 1), 'Raw Data'!G1245:J1245, 0), 'Raw Data'!L1245-'Raw Data'!K1245&gt;3), 'Raw Data'!J1245, 0))</f>
        <v>0</v>
      </c>
      <c r="R1251">
        <f>IF(ISBLANK('Raw Data'!J1245), 0, IF(AND(3=MATCH(LARGE('Raw Data'!G1245:J1245, 1), 'Raw Data'!G1245:J1245, 0), 'Raw Data'!K1245-'Raw Data'!L1245&gt;3), 'Raw Data'!I1245, 0))</f>
        <v>0</v>
      </c>
      <c r="S1251">
        <f>IF(AND('Raw Data'!L1245-'Raw Data'!K1245&gt;4, 'Raw Data'!F1245&lt;'Raw Data'!C1245), 'Raw Data'!J1245, 0)</f>
        <v>0</v>
      </c>
      <c r="T1251">
        <f>IF(AND('Raw Data'!K1245-'Raw Data'!L1245&gt;4, 'Raw Data'!F1245&gt;'Raw Data'!C1245), 'Raw Data'!I1245, 0)</f>
        <v>0</v>
      </c>
      <c r="U1251">
        <f>IF(AND('Raw Data'!L1245-'Raw Data'!K1245&lt;3, 'Raw Data'!L1245&gt;'Raw Data'!K1245, 'Raw Data'!F1245&lt;'Raw Data'!C1245), 'Raw Data'!H1245, 0)</f>
        <v>0</v>
      </c>
      <c r="V1251">
        <f>IF(AND('Raw Data'!L1245-'Raw Data'!K1245&lt;3, 'Raw Data'!L1245&gt;'Raw Data'!K1245, 'Raw Data'!F1245&gt;'Raw Data'!C1245), 'Raw Data'!G1245, 0)</f>
        <v>0</v>
      </c>
    </row>
    <row r="1252" spans="1:22" x14ac:dyDescent="0.3">
      <c r="A1252">
        <f>IF(AND('Raw Data'!F1246&lt;'Raw Data'!C1246, 'Raw Data'!L1246&gt;'Raw Data'!K1246, 'Raw Data'!L1246-'Raw Data'!K1246&gt;3), 'Raw Data'!J1246, 0)</f>
        <v>0</v>
      </c>
      <c r="B1252">
        <f>IF(AND('Raw Data'!C1246&lt;'Raw Data'!F1246, 'Raw Data'!K1246&gt;'Raw Data'!L1246, 'Raw Data'!K1246-'Raw Data'!L1246&gt;3), 'Raw Data'!I1246, 0)</f>
        <v>0</v>
      </c>
      <c r="C1252">
        <f>IF(AND('Raw Data'!F1246&lt;'Raw Data'!C1246, 'Raw Data'!L1246&gt;'Raw Data'!K1246, 'Raw Data'!L1246-'Raw Data'!K1246&lt;4), 'Raw Data'!H1246, 0)</f>
        <v>0</v>
      </c>
      <c r="D1252">
        <f>IF(AND('Raw Data'!C1246&lt;'Raw Data'!F1246, 'Raw Data'!K1246&gt;'Raw Data'!L1246, 'Raw Data'!K1246-'Raw Data'!L1246&lt;4), 'Raw Data'!G1246, 0)</f>
        <v>0</v>
      </c>
      <c r="E1252">
        <f>IF(ISBLANK('Raw Data'!J1246), 0, IF(AND(4=MATCH(LARGE('Raw Data'!G1246:J1246, 4), 'Raw Data'!G1246:J1246, 0), 'Raw Data'!L1246-'Raw Data'!K1246&gt;3), 'Raw Data'!J1246, 0))</f>
        <v>0</v>
      </c>
      <c r="F1252">
        <f>IF(ISBLANK('Raw Data'!J1246), 0, IF(AND(3=MATCH(LARGE('Raw Data'!G1246:J1246, 4), 'Raw Data'!G1246:J1246, 0), 'Raw Data'!K1246-'Raw Data'!L1246&gt;3), 'Raw Data'!I1246, 0))</f>
        <v>0</v>
      </c>
      <c r="G1252">
        <f>IF(ISBLANK('Raw Data'!J1246), 0, IF(AND(2=MATCH(LARGE('Raw Data'!G1246:J1246, 4), 'Raw Data'!G1246:J1246, 0), AND('Raw Data'!L1246-'Raw Data'!K1246&lt;4, 'Raw Data'!L1246-'Raw Data'!K1246&gt;0)), 'Raw Data'!H1246, 0))</f>
        <v>0</v>
      </c>
      <c r="H1252">
        <f>IF(ISBLANK('Raw Data'!J1246), 0, IF(AND(1=MATCH(LARGE('Raw Data'!G1246:J1246, 4), 'Raw Data'!G1246:J1246, 0), AND('Raw Data'!K1246-'Raw Data'!L1246&lt;4, 'Raw Data'!K1246-'Raw Data'!L1246&gt;0)), 'Raw Data'!G1246, 0))</f>
        <v>0</v>
      </c>
      <c r="I1252">
        <f>IF(ISBLANK('Raw Data'!J1246), 0, IF(AND(4=MATCH(LARGE('Raw Data'!G1246:J1246, 3), 'Raw Data'!G1246:J1246, 0), 'Raw Data'!L1246-'Raw Data'!K1246&gt;3), 'Raw Data'!J1246, 0))</f>
        <v>0</v>
      </c>
      <c r="J1252">
        <f>IF(ISBLANK('Raw Data'!J1246), 0, IF(AND(3=MATCH(LARGE('Raw Data'!G1246:J1246, 3), 'Raw Data'!G1246:J1246, 0), 'Raw Data'!K1246-'Raw Data'!L1246&gt;3), 'Raw Data'!I1246, 0))</f>
        <v>0</v>
      </c>
      <c r="K1252">
        <f>IF(ISBLANK('Raw Data'!J1246), 0, IF(AND(2=MATCH(LARGE('Raw Data'!G1246:J1246, 3), 'Raw Data'!G1246:J1246, 0), AND('Raw Data'!L1246-'Raw Data'!K1246&lt;4, 'Raw Data'!L1246-'Raw Data'!K1246&gt;0)), 'Raw Data'!H1246, 0))</f>
        <v>0</v>
      </c>
      <c r="L1252">
        <f>IF(ISBLANK('Raw Data'!J1246), 0, IF(AND(1=MATCH(LARGE('Raw Data'!G1246:J1246, 3), 'Raw Data'!G1246:J1246, 0), AND('Raw Data'!K1246-'Raw Data'!L1246&lt;4, 'Raw Data'!K1246-'Raw Data'!L1246&gt;0)), 'Raw Data'!G1246, 0))</f>
        <v>0</v>
      </c>
      <c r="M1252">
        <f>IF(ISBLANK('Raw Data'!J1246), 0, IF(AND(4=MATCH(LARGE('Raw Data'!G1246:J1246, 2), 'Raw Data'!G1246:J1246, 0), 'Raw Data'!L1246-'Raw Data'!K1246&gt;3), 'Raw Data'!J1246, 0))</f>
        <v>0</v>
      </c>
      <c r="N1252">
        <f>IF(ISBLANK('Raw Data'!J1246), 0, IF(AND(3=MATCH(LARGE('Raw Data'!G1246:J1246, 2), 'Raw Data'!G1246:J1246, 0), 'Raw Data'!K1246-'Raw Data'!L1246&gt;3), 'Raw Data'!I1246, 0))</f>
        <v>0</v>
      </c>
      <c r="O1252">
        <f>IF(ISBLANK('Raw Data'!J1246), 0, IF(AND(2=MATCH(LARGE('Raw Data'!G1246:J1246, 2), 'Raw Data'!G1246:J1246, 0), AND('Raw Data'!L1246-'Raw Data'!K1246&lt;4, 'Raw Data'!L1246-'Raw Data'!K1246&gt;0)), 'Raw Data'!H1246, 0))</f>
        <v>0</v>
      </c>
      <c r="P1252">
        <f>IF(ISBLANK('Raw Data'!J1246), 0, IF(AND(1=MATCH(LARGE('Raw Data'!G1246:J1246, 2), 'Raw Data'!G1246:J1246, 0), AND('Raw Data'!K1246-'Raw Data'!L1246&lt;4, 'Raw Data'!K1246-'Raw Data'!L1246&gt;0)), 'Raw Data'!G1246, 0))</f>
        <v>0</v>
      </c>
      <c r="Q1252">
        <f>IF(ISBLANK('Raw Data'!J1246), 0, IF(AND(4=MATCH(LARGE('Raw Data'!G1246:J1246, 1), 'Raw Data'!G1246:J1246, 0), 'Raw Data'!L1246-'Raw Data'!K1246&gt;3), 'Raw Data'!J1246, 0))</f>
        <v>0</v>
      </c>
      <c r="R1252">
        <f>IF(ISBLANK('Raw Data'!J1246), 0, IF(AND(3=MATCH(LARGE('Raw Data'!G1246:J1246, 1), 'Raw Data'!G1246:J1246, 0), 'Raw Data'!K1246-'Raw Data'!L1246&gt;3), 'Raw Data'!I1246, 0))</f>
        <v>0</v>
      </c>
      <c r="S1252">
        <f>IF(AND('Raw Data'!L1246-'Raw Data'!K1246&gt;4, 'Raw Data'!F1246&lt;'Raw Data'!C1246), 'Raw Data'!J1246, 0)</f>
        <v>0</v>
      </c>
      <c r="T1252">
        <f>IF(AND('Raw Data'!K1246-'Raw Data'!L1246&gt;4, 'Raw Data'!F1246&gt;'Raw Data'!C1246), 'Raw Data'!I1246, 0)</f>
        <v>0</v>
      </c>
      <c r="U1252">
        <f>IF(AND('Raw Data'!L1246-'Raw Data'!K1246&lt;3, 'Raw Data'!L1246&gt;'Raw Data'!K1246, 'Raw Data'!F1246&lt;'Raw Data'!C1246), 'Raw Data'!H1246, 0)</f>
        <v>0</v>
      </c>
      <c r="V1252">
        <f>IF(AND('Raw Data'!L1246-'Raw Data'!K1246&lt;3, 'Raw Data'!L1246&gt;'Raw Data'!K1246, 'Raw Data'!F1246&gt;'Raw Data'!C1246), 'Raw Data'!G1246, 0)</f>
        <v>0</v>
      </c>
    </row>
    <row r="1253" spans="1:22" x14ac:dyDescent="0.3">
      <c r="A1253">
        <f>IF(AND('Raw Data'!F1247&lt;'Raw Data'!C1247, 'Raw Data'!L1247&gt;'Raw Data'!K1247, 'Raw Data'!L1247-'Raw Data'!K1247&gt;3), 'Raw Data'!J1247, 0)</f>
        <v>0</v>
      </c>
      <c r="B1253">
        <f>IF(AND('Raw Data'!C1247&lt;'Raw Data'!F1247, 'Raw Data'!K1247&gt;'Raw Data'!L1247, 'Raw Data'!K1247-'Raw Data'!L1247&gt;3), 'Raw Data'!I1247, 0)</f>
        <v>0</v>
      </c>
      <c r="C1253">
        <f>IF(AND('Raw Data'!F1247&lt;'Raw Data'!C1247, 'Raw Data'!L1247&gt;'Raw Data'!K1247, 'Raw Data'!L1247-'Raw Data'!K1247&lt;4), 'Raw Data'!H1247, 0)</f>
        <v>0</v>
      </c>
      <c r="D1253">
        <f>IF(AND('Raw Data'!C1247&lt;'Raw Data'!F1247, 'Raw Data'!K1247&gt;'Raw Data'!L1247, 'Raw Data'!K1247-'Raw Data'!L1247&lt;4), 'Raw Data'!G1247, 0)</f>
        <v>0</v>
      </c>
      <c r="E1253">
        <f>IF(ISBLANK('Raw Data'!J1247), 0, IF(AND(4=MATCH(LARGE('Raw Data'!G1247:J1247, 4), 'Raw Data'!G1247:J1247, 0), 'Raw Data'!L1247-'Raw Data'!K1247&gt;3), 'Raw Data'!J1247, 0))</f>
        <v>0</v>
      </c>
      <c r="F1253">
        <f>IF(ISBLANK('Raw Data'!J1247), 0, IF(AND(3=MATCH(LARGE('Raw Data'!G1247:J1247, 4), 'Raw Data'!G1247:J1247, 0), 'Raw Data'!K1247-'Raw Data'!L1247&gt;3), 'Raw Data'!I1247, 0))</f>
        <v>0</v>
      </c>
      <c r="G1253">
        <f>IF(ISBLANK('Raw Data'!J1247), 0, IF(AND(2=MATCH(LARGE('Raw Data'!G1247:J1247, 4), 'Raw Data'!G1247:J1247, 0), AND('Raw Data'!L1247-'Raw Data'!K1247&lt;4, 'Raw Data'!L1247-'Raw Data'!K1247&gt;0)), 'Raw Data'!H1247, 0))</f>
        <v>0</v>
      </c>
      <c r="H1253">
        <f>IF(ISBLANK('Raw Data'!J1247), 0, IF(AND(1=MATCH(LARGE('Raw Data'!G1247:J1247, 4), 'Raw Data'!G1247:J1247, 0), AND('Raw Data'!K1247-'Raw Data'!L1247&lt;4, 'Raw Data'!K1247-'Raw Data'!L1247&gt;0)), 'Raw Data'!G1247, 0))</f>
        <v>0</v>
      </c>
      <c r="I1253">
        <f>IF(ISBLANK('Raw Data'!J1247), 0, IF(AND(4=MATCH(LARGE('Raw Data'!G1247:J1247, 3), 'Raw Data'!G1247:J1247, 0), 'Raw Data'!L1247-'Raw Data'!K1247&gt;3), 'Raw Data'!J1247, 0))</f>
        <v>0</v>
      </c>
      <c r="J1253">
        <f>IF(ISBLANK('Raw Data'!J1247), 0, IF(AND(3=MATCH(LARGE('Raw Data'!G1247:J1247, 3), 'Raw Data'!G1247:J1247, 0), 'Raw Data'!K1247-'Raw Data'!L1247&gt;3), 'Raw Data'!I1247, 0))</f>
        <v>0</v>
      </c>
      <c r="K1253">
        <f>IF(ISBLANK('Raw Data'!J1247), 0, IF(AND(2=MATCH(LARGE('Raw Data'!G1247:J1247, 3), 'Raw Data'!G1247:J1247, 0), AND('Raw Data'!L1247-'Raw Data'!K1247&lt;4, 'Raw Data'!L1247-'Raw Data'!K1247&gt;0)), 'Raw Data'!H1247, 0))</f>
        <v>0</v>
      </c>
      <c r="L1253">
        <f>IF(ISBLANK('Raw Data'!J1247), 0, IF(AND(1=MATCH(LARGE('Raw Data'!G1247:J1247, 3), 'Raw Data'!G1247:J1247, 0), AND('Raw Data'!K1247-'Raw Data'!L1247&lt;4, 'Raw Data'!K1247-'Raw Data'!L1247&gt;0)), 'Raw Data'!G1247, 0))</f>
        <v>0</v>
      </c>
      <c r="M1253">
        <f>IF(ISBLANK('Raw Data'!J1247), 0, IF(AND(4=MATCH(LARGE('Raw Data'!G1247:J1247, 2), 'Raw Data'!G1247:J1247, 0), 'Raw Data'!L1247-'Raw Data'!K1247&gt;3), 'Raw Data'!J1247, 0))</f>
        <v>0</v>
      </c>
      <c r="N1253">
        <f>IF(ISBLANK('Raw Data'!J1247), 0, IF(AND(3=MATCH(LARGE('Raw Data'!G1247:J1247, 2), 'Raw Data'!G1247:J1247, 0), 'Raw Data'!K1247-'Raw Data'!L1247&gt;3), 'Raw Data'!I1247, 0))</f>
        <v>0</v>
      </c>
      <c r="O1253">
        <f>IF(ISBLANK('Raw Data'!J1247), 0, IF(AND(2=MATCH(LARGE('Raw Data'!G1247:J1247, 2), 'Raw Data'!G1247:J1247, 0), AND('Raw Data'!L1247-'Raw Data'!K1247&lt;4, 'Raw Data'!L1247-'Raw Data'!K1247&gt;0)), 'Raw Data'!H1247, 0))</f>
        <v>0</v>
      </c>
      <c r="P1253">
        <f>IF(ISBLANK('Raw Data'!J1247), 0, IF(AND(1=MATCH(LARGE('Raw Data'!G1247:J1247, 2), 'Raw Data'!G1247:J1247, 0), AND('Raw Data'!K1247-'Raw Data'!L1247&lt;4, 'Raw Data'!K1247-'Raw Data'!L1247&gt;0)), 'Raw Data'!G1247, 0))</f>
        <v>0</v>
      </c>
      <c r="Q1253">
        <f>IF(ISBLANK('Raw Data'!J1247), 0, IF(AND(4=MATCH(LARGE('Raw Data'!G1247:J1247, 1), 'Raw Data'!G1247:J1247, 0), 'Raw Data'!L1247-'Raw Data'!K1247&gt;3), 'Raw Data'!J1247, 0))</f>
        <v>0</v>
      </c>
      <c r="R1253">
        <f>IF(ISBLANK('Raw Data'!J1247), 0, IF(AND(3=MATCH(LARGE('Raw Data'!G1247:J1247, 1), 'Raw Data'!G1247:J1247, 0), 'Raw Data'!K1247-'Raw Data'!L1247&gt;3), 'Raw Data'!I1247, 0))</f>
        <v>0</v>
      </c>
      <c r="S1253">
        <f>IF(AND('Raw Data'!L1247-'Raw Data'!K1247&gt;4, 'Raw Data'!F1247&lt;'Raw Data'!C1247), 'Raw Data'!J1247, 0)</f>
        <v>0</v>
      </c>
      <c r="T1253">
        <f>IF(AND('Raw Data'!K1247-'Raw Data'!L1247&gt;4, 'Raw Data'!F1247&gt;'Raw Data'!C1247), 'Raw Data'!I1247, 0)</f>
        <v>0</v>
      </c>
      <c r="U1253">
        <f>IF(AND('Raw Data'!L1247-'Raw Data'!K1247&lt;3, 'Raw Data'!L1247&gt;'Raw Data'!K1247, 'Raw Data'!F1247&lt;'Raw Data'!C1247), 'Raw Data'!H1247, 0)</f>
        <v>0</v>
      </c>
      <c r="V1253">
        <f>IF(AND('Raw Data'!L1247-'Raw Data'!K1247&lt;3, 'Raw Data'!L1247&gt;'Raw Data'!K1247, 'Raw Data'!F1247&gt;'Raw Data'!C1247), 'Raw Data'!G1247, 0)</f>
        <v>0</v>
      </c>
    </row>
    <row r="1254" spans="1:22" x14ac:dyDescent="0.3">
      <c r="A1254">
        <f>IF(AND('Raw Data'!F1248&lt;'Raw Data'!C1248, 'Raw Data'!L1248&gt;'Raw Data'!K1248, 'Raw Data'!L1248-'Raw Data'!K1248&gt;3), 'Raw Data'!J1248, 0)</f>
        <v>0</v>
      </c>
      <c r="B1254">
        <f>IF(AND('Raw Data'!C1248&lt;'Raw Data'!F1248, 'Raw Data'!K1248&gt;'Raw Data'!L1248, 'Raw Data'!K1248-'Raw Data'!L1248&gt;3), 'Raw Data'!I1248, 0)</f>
        <v>0</v>
      </c>
      <c r="C1254">
        <f>IF(AND('Raw Data'!F1248&lt;'Raw Data'!C1248, 'Raw Data'!L1248&gt;'Raw Data'!K1248, 'Raw Data'!L1248-'Raw Data'!K1248&lt;4), 'Raw Data'!H1248, 0)</f>
        <v>0</v>
      </c>
      <c r="D1254">
        <f>IF(AND('Raw Data'!C1248&lt;'Raw Data'!F1248, 'Raw Data'!K1248&gt;'Raw Data'!L1248, 'Raw Data'!K1248-'Raw Data'!L1248&lt;4), 'Raw Data'!G1248, 0)</f>
        <v>0</v>
      </c>
      <c r="E1254">
        <f>IF(ISBLANK('Raw Data'!J1248), 0, IF(AND(4=MATCH(LARGE('Raw Data'!G1248:J1248, 4), 'Raw Data'!G1248:J1248, 0), 'Raw Data'!L1248-'Raw Data'!K1248&gt;3), 'Raw Data'!J1248, 0))</f>
        <v>0</v>
      </c>
      <c r="F1254">
        <f>IF(ISBLANK('Raw Data'!J1248), 0, IF(AND(3=MATCH(LARGE('Raw Data'!G1248:J1248, 4), 'Raw Data'!G1248:J1248, 0), 'Raw Data'!K1248-'Raw Data'!L1248&gt;3), 'Raw Data'!I1248, 0))</f>
        <v>0</v>
      </c>
      <c r="G1254">
        <f>IF(ISBLANK('Raw Data'!J1248), 0, IF(AND(2=MATCH(LARGE('Raw Data'!G1248:J1248, 4), 'Raw Data'!G1248:J1248, 0), AND('Raw Data'!L1248-'Raw Data'!K1248&lt;4, 'Raw Data'!L1248-'Raw Data'!K1248&gt;0)), 'Raw Data'!H1248, 0))</f>
        <v>0</v>
      </c>
      <c r="H1254">
        <f>IF(ISBLANK('Raw Data'!J1248), 0, IF(AND(1=MATCH(LARGE('Raw Data'!G1248:J1248, 4), 'Raw Data'!G1248:J1248, 0), AND('Raw Data'!K1248-'Raw Data'!L1248&lt;4, 'Raw Data'!K1248-'Raw Data'!L1248&gt;0)), 'Raw Data'!G1248, 0))</f>
        <v>0</v>
      </c>
      <c r="I1254">
        <f>IF(ISBLANK('Raw Data'!J1248), 0, IF(AND(4=MATCH(LARGE('Raw Data'!G1248:J1248, 3), 'Raw Data'!G1248:J1248, 0), 'Raw Data'!L1248-'Raw Data'!K1248&gt;3), 'Raw Data'!J1248, 0))</f>
        <v>0</v>
      </c>
      <c r="J1254">
        <f>IF(ISBLANK('Raw Data'!J1248), 0, IF(AND(3=MATCH(LARGE('Raw Data'!G1248:J1248, 3), 'Raw Data'!G1248:J1248, 0), 'Raw Data'!K1248-'Raw Data'!L1248&gt;3), 'Raw Data'!I1248, 0))</f>
        <v>0</v>
      </c>
      <c r="K1254">
        <f>IF(ISBLANK('Raw Data'!J1248), 0, IF(AND(2=MATCH(LARGE('Raw Data'!G1248:J1248, 3), 'Raw Data'!G1248:J1248, 0), AND('Raw Data'!L1248-'Raw Data'!K1248&lt;4, 'Raw Data'!L1248-'Raw Data'!K1248&gt;0)), 'Raw Data'!H1248, 0))</f>
        <v>0</v>
      </c>
      <c r="L1254">
        <f>IF(ISBLANK('Raw Data'!J1248), 0, IF(AND(1=MATCH(LARGE('Raw Data'!G1248:J1248, 3), 'Raw Data'!G1248:J1248, 0), AND('Raw Data'!K1248-'Raw Data'!L1248&lt;4, 'Raw Data'!K1248-'Raw Data'!L1248&gt;0)), 'Raw Data'!G1248, 0))</f>
        <v>0</v>
      </c>
      <c r="M1254">
        <f>IF(ISBLANK('Raw Data'!J1248), 0, IF(AND(4=MATCH(LARGE('Raw Data'!G1248:J1248, 2), 'Raw Data'!G1248:J1248, 0), 'Raw Data'!L1248-'Raw Data'!K1248&gt;3), 'Raw Data'!J1248, 0))</f>
        <v>0</v>
      </c>
      <c r="N1254">
        <f>IF(ISBLANK('Raw Data'!J1248), 0, IF(AND(3=MATCH(LARGE('Raw Data'!G1248:J1248, 2), 'Raw Data'!G1248:J1248, 0), 'Raw Data'!K1248-'Raw Data'!L1248&gt;3), 'Raw Data'!I1248, 0))</f>
        <v>0</v>
      </c>
      <c r="O1254">
        <f>IF(ISBLANK('Raw Data'!J1248), 0, IF(AND(2=MATCH(LARGE('Raw Data'!G1248:J1248, 2), 'Raw Data'!G1248:J1248, 0), AND('Raw Data'!L1248-'Raw Data'!K1248&lt;4, 'Raw Data'!L1248-'Raw Data'!K1248&gt;0)), 'Raw Data'!H1248, 0))</f>
        <v>0</v>
      </c>
      <c r="P1254">
        <f>IF(ISBLANK('Raw Data'!J1248), 0, IF(AND(1=MATCH(LARGE('Raw Data'!G1248:J1248, 2), 'Raw Data'!G1248:J1248, 0), AND('Raw Data'!K1248-'Raw Data'!L1248&lt;4, 'Raw Data'!K1248-'Raw Data'!L1248&gt;0)), 'Raw Data'!G1248, 0))</f>
        <v>0</v>
      </c>
      <c r="Q1254">
        <f>IF(ISBLANK('Raw Data'!J1248), 0, IF(AND(4=MATCH(LARGE('Raw Data'!G1248:J1248, 1), 'Raw Data'!G1248:J1248, 0), 'Raw Data'!L1248-'Raw Data'!K1248&gt;3), 'Raw Data'!J1248, 0))</f>
        <v>0</v>
      </c>
      <c r="R1254">
        <f>IF(ISBLANK('Raw Data'!J1248), 0, IF(AND(3=MATCH(LARGE('Raw Data'!G1248:J1248, 1), 'Raw Data'!G1248:J1248, 0), 'Raw Data'!K1248-'Raw Data'!L1248&gt;3), 'Raw Data'!I1248, 0))</f>
        <v>0</v>
      </c>
      <c r="S1254">
        <f>IF(AND('Raw Data'!L1248-'Raw Data'!K1248&gt;4, 'Raw Data'!F1248&lt;'Raw Data'!C1248), 'Raw Data'!J1248, 0)</f>
        <v>0</v>
      </c>
      <c r="T1254">
        <f>IF(AND('Raw Data'!K1248-'Raw Data'!L1248&gt;4, 'Raw Data'!F1248&gt;'Raw Data'!C1248), 'Raw Data'!I1248, 0)</f>
        <v>0</v>
      </c>
      <c r="U1254">
        <f>IF(AND('Raw Data'!L1248-'Raw Data'!K1248&lt;3, 'Raw Data'!L1248&gt;'Raw Data'!K1248, 'Raw Data'!F1248&lt;'Raw Data'!C1248), 'Raw Data'!H1248, 0)</f>
        <v>0</v>
      </c>
      <c r="V1254">
        <f>IF(AND('Raw Data'!L1248-'Raw Data'!K1248&lt;3, 'Raw Data'!L1248&gt;'Raw Data'!K1248, 'Raw Data'!F1248&gt;'Raw Data'!C1248), 'Raw Data'!G1248, 0)</f>
        <v>0</v>
      </c>
    </row>
    <row r="1255" spans="1:22" x14ac:dyDescent="0.3">
      <c r="A1255">
        <f>IF(AND('Raw Data'!F1249&lt;'Raw Data'!C1249, 'Raw Data'!L1249&gt;'Raw Data'!K1249, 'Raw Data'!L1249-'Raw Data'!K1249&gt;3), 'Raw Data'!J1249, 0)</f>
        <v>0</v>
      </c>
      <c r="B1255">
        <f>IF(AND('Raw Data'!C1249&lt;'Raw Data'!F1249, 'Raw Data'!K1249&gt;'Raw Data'!L1249, 'Raw Data'!K1249-'Raw Data'!L1249&gt;3), 'Raw Data'!I1249, 0)</f>
        <v>0</v>
      </c>
      <c r="C1255">
        <f>IF(AND('Raw Data'!F1249&lt;'Raw Data'!C1249, 'Raw Data'!L1249&gt;'Raw Data'!K1249, 'Raw Data'!L1249-'Raw Data'!K1249&lt;4), 'Raw Data'!H1249, 0)</f>
        <v>0</v>
      </c>
      <c r="D1255">
        <f>IF(AND('Raw Data'!C1249&lt;'Raw Data'!F1249, 'Raw Data'!K1249&gt;'Raw Data'!L1249, 'Raw Data'!K1249-'Raw Data'!L1249&lt;4), 'Raw Data'!G1249, 0)</f>
        <v>0</v>
      </c>
      <c r="E1255">
        <f>IF(ISBLANK('Raw Data'!J1249), 0, IF(AND(4=MATCH(LARGE('Raw Data'!G1249:J1249, 4), 'Raw Data'!G1249:J1249, 0), 'Raw Data'!L1249-'Raw Data'!K1249&gt;3), 'Raw Data'!J1249, 0))</f>
        <v>0</v>
      </c>
      <c r="F1255">
        <f>IF(ISBLANK('Raw Data'!J1249), 0, IF(AND(3=MATCH(LARGE('Raw Data'!G1249:J1249, 4), 'Raw Data'!G1249:J1249, 0), 'Raw Data'!K1249-'Raw Data'!L1249&gt;3), 'Raw Data'!I1249, 0))</f>
        <v>0</v>
      </c>
      <c r="G1255">
        <f>IF(ISBLANK('Raw Data'!J1249), 0, IF(AND(2=MATCH(LARGE('Raw Data'!G1249:J1249, 4), 'Raw Data'!G1249:J1249, 0), AND('Raw Data'!L1249-'Raw Data'!K1249&lt;4, 'Raw Data'!L1249-'Raw Data'!K1249&gt;0)), 'Raw Data'!H1249, 0))</f>
        <v>0</v>
      </c>
      <c r="H1255">
        <f>IF(ISBLANK('Raw Data'!J1249), 0, IF(AND(1=MATCH(LARGE('Raw Data'!G1249:J1249, 4), 'Raw Data'!G1249:J1249, 0), AND('Raw Data'!K1249-'Raw Data'!L1249&lt;4, 'Raw Data'!K1249-'Raw Data'!L1249&gt;0)), 'Raw Data'!G1249, 0))</f>
        <v>0</v>
      </c>
      <c r="I1255">
        <f>IF(ISBLANK('Raw Data'!J1249), 0, IF(AND(4=MATCH(LARGE('Raw Data'!G1249:J1249, 3), 'Raw Data'!G1249:J1249, 0), 'Raw Data'!L1249-'Raw Data'!K1249&gt;3), 'Raw Data'!J1249, 0))</f>
        <v>0</v>
      </c>
      <c r="J1255">
        <f>IF(ISBLANK('Raw Data'!J1249), 0, IF(AND(3=MATCH(LARGE('Raw Data'!G1249:J1249, 3), 'Raw Data'!G1249:J1249, 0), 'Raw Data'!K1249-'Raw Data'!L1249&gt;3), 'Raw Data'!I1249, 0))</f>
        <v>0</v>
      </c>
      <c r="K1255">
        <f>IF(ISBLANK('Raw Data'!J1249), 0, IF(AND(2=MATCH(LARGE('Raw Data'!G1249:J1249, 3), 'Raw Data'!G1249:J1249, 0), AND('Raw Data'!L1249-'Raw Data'!K1249&lt;4, 'Raw Data'!L1249-'Raw Data'!K1249&gt;0)), 'Raw Data'!H1249, 0))</f>
        <v>0</v>
      </c>
      <c r="L1255">
        <f>IF(ISBLANK('Raw Data'!J1249), 0, IF(AND(1=MATCH(LARGE('Raw Data'!G1249:J1249, 3), 'Raw Data'!G1249:J1249, 0), AND('Raw Data'!K1249-'Raw Data'!L1249&lt;4, 'Raw Data'!K1249-'Raw Data'!L1249&gt;0)), 'Raw Data'!G1249, 0))</f>
        <v>0</v>
      </c>
      <c r="M1255">
        <f>IF(ISBLANK('Raw Data'!J1249), 0, IF(AND(4=MATCH(LARGE('Raw Data'!G1249:J1249, 2), 'Raw Data'!G1249:J1249, 0), 'Raw Data'!L1249-'Raw Data'!K1249&gt;3), 'Raw Data'!J1249, 0))</f>
        <v>0</v>
      </c>
      <c r="N1255">
        <f>IF(ISBLANK('Raw Data'!J1249), 0, IF(AND(3=MATCH(LARGE('Raw Data'!G1249:J1249, 2), 'Raw Data'!G1249:J1249, 0), 'Raw Data'!K1249-'Raw Data'!L1249&gt;3), 'Raw Data'!I1249, 0))</f>
        <v>0</v>
      </c>
      <c r="O1255">
        <f>IF(ISBLANK('Raw Data'!J1249), 0, IF(AND(2=MATCH(LARGE('Raw Data'!G1249:J1249, 2), 'Raw Data'!G1249:J1249, 0), AND('Raw Data'!L1249-'Raw Data'!K1249&lt;4, 'Raw Data'!L1249-'Raw Data'!K1249&gt;0)), 'Raw Data'!H1249, 0))</f>
        <v>0</v>
      </c>
      <c r="P1255">
        <f>IF(ISBLANK('Raw Data'!J1249), 0, IF(AND(1=MATCH(LARGE('Raw Data'!G1249:J1249, 2), 'Raw Data'!G1249:J1249, 0), AND('Raw Data'!K1249-'Raw Data'!L1249&lt;4, 'Raw Data'!K1249-'Raw Data'!L1249&gt;0)), 'Raw Data'!G1249, 0))</f>
        <v>0</v>
      </c>
      <c r="Q1255">
        <f>IF(ISBLANK('Raw Data'!J1249), 0, IF(AND(4=MATCH(LARGE('Raw Data'!G1249:J1249, 1), 'Raw Data'!G1249:J1249, 0), 'Raw Data'!L1249-'Raw Data'!K1249&gt;3), 'Raw Data'!J1249, 0))</f>
        <v>0</v>
      </c>
      <c r="R1255">
        <f>IF(ISBLANK('Raw Data'!J1249), 0, IF(AND(3=MATCH(LARGE('Raw Data'!G1249:J1249, 1), 'Raw Data'!G1249:J1249, 0), 'Raw Data'!K1249-'Raw Data'!L1249&gt;3), 'Raw Data'!I1249, 0))</f>
        <v>0</v>
      </c>
      <c r="S1255">
        <f>IF(AND('Raw Data'!L1249-'Raw Data'!K1249&gt;4, 'Raw Data'!F1249&lt;'Raw Data'!C1249), 'Raw Data'!J1249, 0)</f>
        <v>0</v>
      </c>
      <c r="T1255">
        <f>IF(AND('Raw Data'!K1249-'Raw Data'!L1249&gt;4, 'Raw Data'!F1249&gt;'Raw Data'!C1249), 'Raw Data'!I1249, 0)</f>
        <v>0</v>
      </c>
      <c r="U1255">
        <f>IF(AND('Raw Data'!L1249-'Raw Data'!K1249&lt;3, 'Raw Data'!L1249&gt;'Raw Data'!K1249, 'Raw Data'!F1249&lt;'Raw Data'!C1249), 'Raw Data'!H1249, 0)</f>
        <v>0</v>
      </c>
      <c r="V1255">
        <f>IF(AND('Raw Data'!L1249-'Raw Data'!K1249&lt;3, 'Raw Data'!L1249&gt;'Raw Data'!K1249, 'Raw Data'!F1249&gt;'Raw Data'!C1249), 'Raw Data'!G1249, 0)</f>
        <v>0</v>
      </c>
    </row>
    <row r="1256" spans="1:22" x14ac:dyDescent="0.3">
      <c r="A1256">
        <f>IF(AND('Raw Data'!F1250&lt;'Raw Data'!C1250, 'Raw Data'!L1250&gt;'Raw Data'!K1250, 'Raw Data'!L1250-'Raw Data'!K1250&gt;3), 'Raw Data'!J1250, 0)</f>
        <v>0</v>
      </c>
      <c r="B1256">
        <f>IF(AND('Raw Data'!C1250&lt;'Raw Data'!F1250, 'Raw Data'!K1250&gt;'Raw Data'!L1250, 'Raw Data'!K1250-'Raw Data'!L1250&gt;3), 'Raw Data'!I1250, 0)</f>
        <v>0</v>
      </c>
      <c r="C1256">
        <f>IF(AND('Raw Data'!F1250&lt;'Raw Data'!C1250, 'Raw Data'!L1250&gt;'Raw Data'!K1250, 'Raw Data'!L1250-'Raw Data'!K1250&lt;4), 'Raw Data'!H1250, 0)</f>
        <v>0</v>
      </c>
      <c r="D1256">
        <f>IF(AND('Raw Data'!C1250&lt;'Raw Data'!F1250, 'Raw Data'!K1250&gt;'Raw Data'!L1250, 'Raw Data'!K1250-'Raw Data'!L1250&lt;4), 'Raw Data'!G1250, 0)</f>
        <v>0</v>
      </c>
      <c r="E1256">
        <f>IF(ISBLANK('Raw Data'!J1250), 0, IF(AND(4=MATCH(LARGE('Raw Data'!G1250:J1250, 4), 'Raw Data'!G1250:J1250, 0), 'Raw Data'!L1250-'Raw Data'!K1250&gt;3), 'Raw Data'!J1250, 0))</f>
        <v>0</v>
      </c>
      <c r="F1256">
        <f>IF(ISBLANK('Raw Data'!J1250), 0, IF(AND(3=MATCH(LARGE('Raw Data'!G1250:J1250, 4), 'Raw Data'!G1250:J1250, 0), 'Raw Data'!K1250-'Raw Data'!L1250&gt;3), 'Raw Data'!I1250, 0))</f>
        <v>0</v>
      </c>
      <c r="G1256">
        <f>IF(ISBLANK('Raw Data'!J1250), 0, IF(AND(2=MATCH(LARGE('Raw Data'!G1250:J1250, 4), 'Raw Data'!G1250:J1250, 0), AND('Raw Data'!L1250-'Raw Data'!K1250&lt;4, 'Raw Data'!L1250-'Raw Data'!K1250&gt;0)), 'Raw Data'!H1250, 0))</f>
        <v>0</v>
      </c>
      <c r="H1256">
        <f>IF(ISBLANK('Raw Data'!J1250), 0, IF(AND(1=MATCH(LARGE('Raw Data'!G1250:J1250, 4), 'Raw Data'!G1250:J1250, 0), AND('Raw Data'!K1250-'Raw Data'!L1250&lt;4, 'Raw Data'!K1250-'Raw Data'!L1250&gt;0)), 'Raw Data'!G1250, 0))</f>
        <v>0</v>
      </c>
      <c r="I1256">
        <f>IF(ISBLANK('Raw Data'!J1250), 0, IF(AND(4=MATCH(LARGE('Raw Data'!G1250:J1250, 3), 'Raw Data'!G1250:J1250, 0), 'Raw Data'!L1250-'Raw Data'!K1250&gt;3), 'Raw Data'!J1250, 0))</f>
        <v>0</v>
      </c>
      <c r="J1256">
        <f>IF(ISBLANK('Raw Data'!J1250), 0, IF(AND(3=MATCH(LARGE('Raw Data'!G1250:J1250, 3), 'Raw Data'!G1250:J1250, 0), 'Raw Data'!K1250-'Raw Data'!L1250&gt;3), 'Raw Data'!I1250, 0))</f>
        <v>0</v>
      </c>
      <c r="K1256">
        <f>IF(ISBLANK('Raw Data'!J1250), 0, IF(AND(2=MATCH(LARGE('Raw Data'!G1250:J1250, 3), 'Raw Data'!G1250:J1250, 0), AND('Raw Data'!L1250-'Raw Data'!K1250&lt;4, 'Raw Data'!L1250-'Raw Data'!K1250&gt;0)), 'Raw Data'!H1250, 0))</f>
        <v>0</v>
      </c>
      <c r="L1256">
        <f>IF(ISBLANK('Raw Data'!J1250), 0, IF(AND(1=MATCH(LARGE('Raw Data'!G1250:J1250, 3), 'Raw Data'!G1250:J1250, 0), AND('Raw Data'!K1250-'Raw Data'!L1250&lt;4, 'Raw Data'!K1250-'Raw Data'!L1250&gt;0)), 'Raw Data'!G1250, 0))</f>
        <v>0</v>
      </c>
      <c r="M1256">
        <f>IF(ISBLANK('Raw Data'!J1250), 0, IF(AND(4=MATCH(LARGE('Raw Data'!G1250:J1250, 2), 'Raw Data'!G1250:J1250, 0), 'Raw Data'!L1250-'Raw Data'!K1250&gt;3), 'Raw Data'!J1250, 0))</f>
        <v>0</v>
      </c>
      <c r="N1256">
        <f>IF(ISBLANK('Raw Data'!J1250), 0, IF(AND(3=MATCH(LARGE('Raw Data'!G1250:J1250, 2), 'Raw Data'!G1250:J1250, 0), 'Raw Data'!K1250-'Raw Data'!L1250&gt;3), 'Raw Data'!I1250, 0))</f>
        <v>0</v>
      </c>
      <c r="O1256">
        <f>IF(ISBLANK('Raw Data'!J1250), 0, IF(AND(2=MATCH(LARGE('Raw Data'!G1250:J1250, 2), 'Raw Data'!G1250:J1250, 0), AND('Raw Data'!L1250-'Raw Data'!K1250&lt;4, 'Raw Data'!L1250-'Raw Data'!K1250&gt;0)), 'Raw Data'!H1250, 0))</f>
        <v>0</v>
      </c>
      <c r="P1256">
        <f>IF(ISBLANK('Raw Data'!J1250), 0, IF(AND(1=MATCH(LARGE('Raw Data'!G1250:J1250, 2), 'Raw Data'!G1250:J1250, 0), AND('Raw Data'!K1250-'Raw Data'!L1250&lt;4, 'Raw Data'!K1250-'Raw Data'!L1250&gt;0)), 'Raw Data'!G1250, 0))</f>
        <v>0</v>
      </c>
      <c r="Q1256">
        <f>IF(ISBLANK('Raw Data'!J1250), 0, IF(AND(4=MATCH(LARGE('Raw Data'!G1250:J1250, 1), 'Raw Data'!G1250:J1250, 0), 'Raw Data'!L1250-'Raw Data'!K1250&gt;3), 'Raw Data'!J1250, 0))</f>
        <v>0</v>
      </c>
      <c r="R1256">
        <f>IF(ISBLANK('Raw Data'!J1250), 0, IF(AND(3=MATCH(LARGE('Raw Data'!G1250:J1250, 1), 'Raw Data'!G1250:J1250, 0), 'Raw Data'!K1250-'Raw Data'!L1250&gt;3), 'Raw Data'!I1250, 0))</f>
        <v>0</v>
      </c>
      <c r="S1256">
        <f>IF(AND('Raw Data'!L1250-'Raw Data'!K1250&gt;4, 'Raw Data'!F1250&lt;'Raw Data'!C1250), 'Raw Data'!J1250, 0)</f>
        <v>0</v>
      </c>
      <c r="T1256">
        <f>IF(AND('Raw Data'!K1250-'Raw Data'!L1250&gt;4, 'Raw Data'!F1250&gt;'Raw Data'!C1250), 'Raw Data'!I1250, 0)</f>
        <v>0</v>
      </c>
      <c r="U1256">
        <f>IF(AND('Raw Data'!L1250-'Raw Data'!K1250&lt;3, 'Raw Data'!L1250&gt;'Raw Data'!K1250, 'Raw Data'!F1250&lt;'Raw Data'!C1250), 'Raw Data'!H1250, 0)</f>
        <v>0</v>
      </c>
      <c r="V1256">
        <f>IF(AND('Raw Data'!L1250-'Raw Data'!K1250&lt;3, 'Raw Data'!L1250&gt;'Raw Data'!K1250, 'Raw Data'!F1250&gt;'Raw Data'!C1250), 'Raw Data'!G1250, 0)</f>
        <v>0</v>
      </c>
    </row>
    <row r="1257" spans="1:22" x14ac:dyDescent="0.3">
      <c r="A1257">
        <f>IF(AND('Raw Data'!F1251&lt;'Raw Data'!C1251, 'Raw Data'!L1251&gt;'Raw Data'!K1251, 'Raw Data'!L1251-'Raw Data'!K1251&gt;3), 'Raw Data'!J1251, 0)</f>
        <v>0</v>
      </c>
      <c r="B1257">
        <f>IF(AND('Raw Data'!C1251&lt;'Raw Data'!F1251, 'Raw Data'!K1251&gt;'Raw Data'!L1251, 'Raw Data'!K1251-'Raw Data'!L1251&gt;3), 'Raw Data'!I1251, 0)</f>
        <v>0</v>
      </c>
      <c r="C1257">
        <f>IF(AND('Raw Data'!F1251&lt;'Raw Data'!C1251, 'Raw Data'!L1251&gt;'Raw Data'!K1251, 'Raw Data'!L1251-'Raw Data'!K1251&lt;4), 'Raw Data'!H1251, 0)</f>
        <v>0</v>
      </c>
      <c r="D1257">
        <f>IF(AND('Raw Data'!C1251&lt;'Raw Data'!F1251, 'Raw Data'!K1251&gt;'Raw Data'!L1251, 'Raw Data'!K1251-'Raw Data'!L1251&lt;4), 'Raw Data'!G1251, 0)</f>
        <v>0</v>
      </c>
      <c r="E1257">
        <f>IF(ISBLANK('Raw Data'!J1251), 0, IF(AND(4=MATCH(LARGE('Raw Data'!G1251:J1251, 4), 'Raw Data'!G1251:J1251, 0), 'Raw Data'!L1251-'Raw Data'!K1251&gt;3), 'Raw Data'!J1251, 0))</f>
        <v>0</v>
      </c>
      <c r="F1257">
        <f>IF(ISBLANK('Raw Data'!J1251), 0, IF(AND(3=MATCH(LARGE('Raw Data'!G1251:J1251, 4), 'Raw Data'!G1251:J1251, 0), 'Raw Data'!K1251-'Raw Data'!L1251&gt;3), 'Raw Data'!I1251, 0))</f>
        <v>0</v>
      </c>
      <c r="G1257">
        <f>IF(ISBLANK('Raw Data'!J1251), 0, IF(AND(2=MATCH(LARGE('Raw Data'!G1251:J1251, 4), 'Raw Data'!G1251:J1251, 0), AND('Raw Data'!L1251-'Raw Data'!K1251&lt;4, 'Raw Data'!L1251-'Raw Data'!K1251&gt;0)), 'Raw Data'!H1251, 0))</f>
        <v>0</v>
      </c>
      <c r="H1257">
        <f>IF(ISBLANK('Raw Data'!J1251), 0, IF(AND(1=MATCH(LARGE('Raw Data'!G1251:J1251, 4), 'Raw Data'!G1251:J1251, 0), AND('Raw Data'!K1251-'Raw Data'!L1251&lt;4, 'Raw Data'!K1251-'Raw Data'!L1251&gt;0)), 'Raw Data'!G1251, 0))</f>
        <v>0</v>
      </c>
      <c r="I1257">
        <f>IF(ISBLANK('Raw Data'!J1251), 0, IF(AND(4=MATCH(LARGE('Raw Data'!G1251:J1251, 3), 'Raw Data'!G1251:J1251, 0), 'Raw Data'!L1251-'Raw Data'!K1251&gt;3), 'Raw Data'!J1251, 0))</f>
        <v>0</v>
      </c>
      <c r="J1257">
        <f>IF(ISBLANK('Raw Data'!J1251), 0, IF(AND(3=MATCH(LARGE('Raw Data'!G1251:J1251, 3), 'Raw Data'!G1251:J1251, 0), 'Raw Data'!K1251-'Raw Data'!L1251&gt;3), 'Raw Data'!I1251, 0))</f>
        <v>0</v>
      </c>
      <c r="K1257">
        <f>IF(ISBLANK('Raw Data'!J1251), 0, IF(AND(2=MATCH(LARGE('Raw Data'!G1251:J1251, 3), 'Raw Data'!G1251:J1251, 0), AND('Raw Data'!L1251-'Raw Data'!K1251&lt;4, 'Raw Data'!L1251-'Raw Data'!K1251&gt;0)), 'Raw Data'!H1251, 0))</f>
        <v>0</v>
      </c>
      <c r="L1257">
        <f>IF(ISBLANK('Raw Data'!J1251), 0, IF(AND(1=MATCH(LARGE('Raw Data'!G1251:J1251, 3), 'Raw Data'!G1251:J1251, 0), AND('Raw Data'!K1251-'Raw Data'!L1251&lt;4, 'Raw Data'!K1251-'Raw Data'!L1251&gt;0)), 'Raw Data'!G1251, 0))</f>
        <v>0</v>
      </c>
      <c r="M1257">
        <f>IF(ISBLANK('Raw Data'!J1251), 0, IF(AND(4=MATCH(LARGE('Raw Data'!G1251:J1251, 2), 'Raw Data'!G1251:J1251, 0), 'Raw Data'!L1251-'Raw Data'!K1251&gt;3), 'Raw Data'!J1251, 0))</f>
        <v>0</v>
      </c>
      <c r="N1257">
        <f>IF(ISBLANK('Raw Data'!J1251), 0, IF(AND(3=MATCH(LARGE('Raw Data'!G1251:J1251, 2), 'Raw Data'!G1251:J1251, 0), 'Raw Data'!K1251-'Raw Data'!L1251&gt;3), 'Raw Data'!I1251, 0))</f>
        <v>0</v>
      </c>
      <c r="O1257">
        <f>IF(ISBLANK('Raw Data'!J1251), 0, IF(AND(2=MATCH(LARGE('Raw Data'!G1251:J1251, 2), 'Raw Data'!G1251:J1251, 0), AND('Raw Data'!L1251-'Raw Data'!K1251&lt;4, 'Raw Data'!L1251-'Raw Data'!K1251&gt;0)), 'Raw Data'!H1251, 0))</f>
        <v>0</v>
      </c>
      <c r="P1257">
        <f>IF(ISBLANK('Raw Data'!J1251), 0, IF(AND(1=MATCH(LARGE('Raw Data'!G1251:J1251, 2), 'Raw Data'!G1251:J1251, 0), AND('Raw Data'!K1251-'Raw Data'!L1251&lt;4, 'Raw Data'!K1251-'Raw Data'!L1251&gt;0)), 'Raw Data'!G1251, 0))</f>
        <v>0</v>
      </c>
      <c r="Q1257">
        <f>IF(ISBLANK('Raw Data'!J1251), 0, IF(AND(4=MATCH(LARGE('Raw Data'!G1251:J1251, 1), 'Raw Data'!G1251:J1251, 0), 'Raw Data'!L1251-'Raw Data'!K1251&gt;3), 'Raw Data'!J1251, 0))</f>
        <v>0</v>
      </c>
      <c r="R1257">
        <f>IF(ISBLANK('Raw Data'!J1251), 0, IF(AND(3=MATCH(LARGE('Raw Data'!G1251:J1251, 1), 'Raw Data'!G1251:J1251, 0), 'Raw Data'!K1251-'Raw Data'!L1251&gt;3), 'Raw Data'!I1251, 0))</f>
        <v>0</v>
      </c>
      <c r="S1257">
        <f>IF(AND('Raw Data'!L1251-'Raw Data'!K1251&gt;4, 'Raw Data'!F1251&lt;'Raw Data'!C1251), 'Raw Data'!J1251, 0)</f>
        <v>0</v>
      </c>
      <c r="T1257">
        <f>IF(AND('Raw Data'!K1251-'Raw Data'!L1251&gt;4, 'Raw Data'!F1251&gt;'Raw Data'!C1251), 'Raw Data'!I1251, 0)</f>
        <v>0</v>
      </c>
      <c r="U1257">
        <f>IF(AND('Raw Data'!L1251-'Raw Data'!K1251&lt;3, 'Raw Data'!L1251&gt;'Raw Data'!K1251, 'Raw Data'!F1251&lt;'Raw Data'!C1251), 'Raw Data'!H1251, 0)</f>
        <v>0</v>
      </c>
      <c r="V1257">
        <f>IF(AND('Raw Data'!L1251-'Raw Data'!K1251&lt;3, 'Raw Data'!L1251&gt;'Raw Data'!K1251, 'Raw Data'!F1251&gt;'Raw Data'!C1251), 'Raw Data'!G1251, 0)</f>
        <v>0</v>
      </c>
    </row>
    <row r="1258" spans="1:22" x14ac:dyDescent="0.3">
      <c r="A1258">
        <f>IF(AND('Raw Data'!F1252&lt;'Raw Data'!C1252, 'Raw Data'!L1252&gt;'Raw Data'!K1252, 'Raw Data'!L1252-'Raw Data'!K1252&gt;3), 'Raw Data'!J1252, 0)</f>
        <v>0</v>
      </c>
      <c r="B1258">
        <f>IF(AND('Raw Data'!C1252&lt;'Raw Data'!F1252, 'Raw Data'!K1252&gt;'Raw Data'!L1252, 'Raw Data'!K1252-'Raw Data'!L1252&gt;3), 'Raw Data'!I1252, 0)</f>
        <v>0</v>
      </c>
      <c r="C1258">
        <f>IF(AND('Raw Data'!F1252&lt;'Raw Data'!C1252, 'Raw Data'!L1252&gt;'Raw Data'!K1252, 'Raw Data'!L1252-'Raw Data'!K1252&lt;4), 'Raw Data'!H1252, 0)</f>
        <v>0</v>
      </c>
      <c r="D1258">
        <f>IF(AND('Raw Data'!C1252&lt;'Raw Data'!F1252, 'Raw Data'!K1252&gt;'Raw Data'!L1252, 'Raw Data'!K1252-'Raw Data'!L1252&lt;4), 'Raw Data'!G1252, 0)</f>
        <v>0</v>
      </c>
      <c r="E1258">
        <f>IF(ISBLANK('Raw Data'!J1252), 0, IF(AND(4=MATCH(LARGE('Raw Data'!G1252:J1252, 4), 'Raw Data'!G1252:J1252, 0), 'Raw Data'!L1252-'Raw Data'!K1252&gt;3), 'Raw Data'!J1252, 0))</f>
        <v>0</v>
      </c>
      <c r="F1258">
        <f>IF(ISBLANK('Raw Data'!J1252), 0, IF(AND(3=MATCH(LARGE('Raw Data'!G1252:J1252, 4), 'Raw Data'!G1252:J1252, 0), 'Raw Data'!K1252-'Raw Data'!L1252&gt;3), 'Raw Data'!I1252, 0))</f>
        <v>0</v>
      </c>
      <c r="G1258">
        <f>IF(ISBLANK('Raw Data'!J1252), 0, IF(AND(2=MATCH(LARGE('Raw Data'!G1252:J1252, 4), 'Raw Data'!G1252:J1252, 0), AND('Raw Data'!L1252-'Raw Data'!K1252&lt;4, 'Raw Data'!L1252-'Raw Data'!K1252&gt;0)), 'Raw Data'!H1252, 0))</f>
        <v>0</v>
      </c>
      <c r="H1258">
        <f>IF(ISBLANK('Raw Data'!J1252), 0, IF(AND(1=MATCH(LARGE('Raw Data'!G1252:J1252, 4), 'Raw Data'!G1252:J1252, 0), AND('Raw Data'!K1252-'Raw Data'!L1252&lt;4, 'Raw Data'!K1252-'Raw Data'!L1252&gt;0)), 'Raw Data'!G1252, 0))</f>
        <v>0</v>
      </c>
      <c r="I1258">
        <f>IF(ISBLANK('Raw Data'!J1252), 0, IF(AND(4=MATCH(LARGE('Raw Data'!G1252:J1252, 3), 'Raw Data'!G1252:J1252, 0), 'Raw Data'!L1252-'Raw Data'!K1252&gt;3), 'Raw Data'!J1252, 0))</f>
        <v>0</v>
      </c>
      <c r="J1258">
        <f>IF(ISBLANK('Raw Data'!J1252), 0, IF(AND(3=MATCH(LARGE('Raw Data'!G1252:J1252, 3), 'Raw Data'!G1252:J1252, 0), 'Raw Data'!K1252-'Raw Data'!L1252&gt;3), 'Raw Data'!I1252, 0))</f>
        <v>0</v>
      </c>
      <c r="K1258">
        <f>IF(ISBLANK('Raw Data'!J1252), 0, IF(AND(2=MATCH(LARGE('Raw Data'!G1252:J1252, 3), 'Raw Data'!G1252:J1252, 0), AND('Raw Data'!L1252-'Raw Data'!K1252&lt;4, 'Raw Data'!L1252-'Raw Data'!K1252&gt;0)), 'Raw Data'!H1252, 0))</f>
        <v>0</v>
      </c>
      <c r="L1258">
        <f>IF(ISBLANK('Raw Data'!J1252), 0, IF(AND(1=MATCH(LARGE('Raw Data'!G1252:J1252, 3), 'Raw Data'!G1252:J1252, 0), AND('Raw Data'!K1252-'Raw Data'!L1252&lt;4, 'Raw Data'!K1252-'Raw Data'!L1252&gt;0)), 'Raw Data'!G1252, 0))</f>
        <v>0</v>
      </c>
      <c r="M1258">
        <f>IF(ISBLANK('Raw Data'!J1252), 0, IF(AND(4=MATCH(LARGE('Raw Data'!G1252:J1252, 2), 'Raw Data'!G1252:J1252, 0), 'Raw Data'!L1252-'Raw Data'!K1252&gt;3), 'Raw Data'!J1252, 0))</f>
        <v>0</v>
      </c>
      <c r="N1258">
        <f>IF(ISBLANK('Raw Data'!J1252), 0, IF(AND(3=MATCH(LARGE('Raw Data'!G1252:J1252, 2), 'Raw Data'!G1252:J1252, 0), 'Raw Data'!K1252-'Raw Data'!L1252&gt;3), 'Raw Data'!I1252, 0))</f>
        <v>0</v>
      </c>
      <c r="O1258">
        <f>IF(ISBLANK('Raw Data'!J1252), 0, IF(AND(2=MATCH(LARGE('Raw Data'!G1252:J1252, 2), 'Raw Data'!G1252:J1252, 0), AND('Raw Data'!L1252-'Raw Data'!K1252&lt;4, 'Raw Data'!L1252-'Raw Data'!K1252&gt;0)), 'Raw Data'!H1252, 0))</f>
        <v>0</v>
      </c>
      <c r="P1258">
        <f>IF(ISBLANK('Raw Data'!J1252), 0, IF(AND(1=MATCH(LARGE('Raw Data'!G1252:J1252, 2), 'Raw Data'!G1252:J1252, 0), AND('Raw Data'!K1252-'Raw Data'!L1252&lt;4, 'Raw Data'!K1252-'Raw Data'!L1252&gt;0)), 'Raw Data'!G1252, 0))</f>
        <v>0</v>
      </c>
      <c r="Q1258">
        <f>IF(ISBLANK('Raw Data'!J1252), 0, IF(AND(4=MATCH(LARGE('Raw Data'!G1252:J1252, 1), 'Raw Data'!G1252:J1252, 0), 'Raw Data'!L1252-'Raw Data'!K1252&gt;3), 'Raw Data'!J1252, 0))</f>
        <v>0</v>
      </c>
      <c r="R1258">
        <f>IF(ISBLANK('Raw Data'!J1252), 0, IF(AND(3=MATCH(LARGE('Raw Data'!G1252:J1252, 1), 'Raw Data'!G1252:J1252, 0), 'Raw Data'!K1252-'Raw Data'!L1252&gt;3), 'Raw Data'!I1252, 0))</f>
        <v>0</v>
      </c>
      <c r="S1258">
        <f>IF(AND('Raw Data'!L1252-'Raw Data'!K1252&gt;4, 'Raw Data'!F1252&lt;'Raw Data'!C1252), 'Raw Data'!J1252, 0)</f>
        <v>0</v>
      </c>
      <c r="T1258">
        <f>IF(AND('Raw Data'!K1252-'Raw Data'!L1252&gt;4, 'Raw Data'!F1252&gt;'Raw Data'!C1252), 'Raw Data'!I1252, 0)</f>
        <v>0</v>
      </c>
      <c r="U1258">
        <f>IF(AND('Raw Data'!L1252-'Raw Data'!K1252&lt;3, 'Raw Data'!L1252&gt;'Raw Data'!K1252, 'Raw Data'!F1252&lt;'Raw Data'!C1252), 'Raw Data'!H1252, 0)</f>
        <v>0</v>
      </c>
      <c r="V1258">
        <f>IF(AND('Raw Data'!L1252-'Raw Data'!K1252&lt;3, 'Raw Data'!L1252&gt;'Raw Data'!K1252, 'Raw Data'!F1252&gt;'Raw Data'!C1252), 'Raw Data'!G1252, 0)</f>
        <v>0</v>
      </c>
    </row>
    <row r="1259" spans="1:22" x14ac:dyDescent="0.3">
      <c r="A1259">
        <f>IF(AND('Raw Data'!F1253&lt;'Raw Data'!C1253, 'Raw Data'!L1253&gt;'Raw Data'!K1253, 'Raw Data'!L1253-'Raw Data'!K1253&gt;3), 'Raw Data'!J1253, 0)</f>
        <v>0</v>
      </c>
      <c r="B1259">
        <f>IF(AND('Raw Data'!C1253&lt;'Raw Data'!F1253, 'Raw Data'!K1253&gt;'Raw Data'!L1253, 'Raw Data'!K1253-'Raw Data'!L1253&gt;3), 'Raw Data'!I1253, 0)</f>
        <v>0</v>
      </c>
      <c r="C1259">
        <f>IF(AND('Raw Data'!F1253&lt;'Raw Data'!C1253, 'Raw Data'!L1253&gt;'Raw Data'!K1253, 'Raw Data'!L1253-'Raw Data'!K1253&lt;4), 'Raw Data'!H1253, 0)</f>
        <v>0</v>
      </c>
      <c r="D1259">
        <f>IF(AND('Raw Data'!C1253&lt;'Raw Data'!F1253, 'Raw Data'!K1253&gt;'Raw Data'!L1253, 'Raw Data'!K1253-'Raw Data'!L1253&lt;4), 'Raw Data'!G1253, 0)</f>
        <v>0</v>
      </c>
      <c r="E1259">
        <f>IF(ISBLANK('Raw Data'!J1253), 0, IF(AND(4=MATCH(LARGE('Raw Data'!G1253:J1253, 4), 'Raw Data'!G1253:J1253, 0), 'Raw Data'!L1253-'Raw Data'!K1253&gt;3), 'Raw Data'!J1253, 0))</f>
        <v>0</v>
      </c>
      <c r="F1259">
        <f>IF(ISBLANK('Raw Data'!J1253), 0, IF(AND(3=MATCH(LARGE('Raw Data'!G1253:J1253, 4), 'Raw Data'!G1253:J1253, 0), 'Raw Data'!K1253-'Raw Data'!L1253&gt;3), 'Raw Data'!I1253, 0))</f>
        <v>0</v>
      </c>
      <c r="G1259">
        <f>IF(ISBLANK('Raw Data'!J1253), 0, IF(AND(2=MATCH(LARGE('Raw Data'!G1253:J1253, 4), 'Raw Data'!G1253:J1253, 0), AND('Raw Data'!L1253-'Raw Data'!K1253&lt;4, 'Raw Data'!L1253-'Raw Data'!K1253&gt;0)), 'Raw Data'!H1253, 0))</f>
        <v>0</v>
      </c>
      <c r="H1259">
        <f>IF(ISBLANK('Raw Data'!J1253), 0, IF(AND(1=MATCH(LARGE('Raw Data'!G1253:J1253, 4), 'Raw Data'!G1253:J1253, 0), AND('Raw Data'!K1253-'Raw Data'!L1253&lt;4, 'Raw Data'!K1253-'Raw Data'!L1253&gt;0)), 'Raw Data'!G1253, 0))</f>
        <v>0</v>
      </c>
      <c r="I1259">
        <f>IF(ISBLANK('Raw Data'!J1253), 0, IF(AND(4=MATCH(LARGE('Raw Data'!G1253:J1253, 3), 'Raw Data'!G1253:J1253, 0), 'Raw Data'!L1253-'Raw Data'!K1253&gt;3), 'Raw Data'!J1253, 0))</f>
        <v>0</v>
      </c>
      <c r="J1259">
        <f>IF(ISBLANK('Raw Data'!J1253), 0, IF(AND(3=MATCH(LARGE('Raw Data'!G1253:J1253, 3), 'Raw Data'!G1253:J1253, 0), 'Raw Data'!K1253-'Raw Data'!L1253&gt;3), 'Raw Data'!I1253, 0))</f>
        <v>0</v>
      </c>
      <c r="K1259">
        <f>IF(ISBLANK('Raw Data'!J1253), 0, IF(AND(2=MATCH(LARGE('Raw Data'!G1253:J1253, 3), 'Raw Data'!G1253:J1253, 0), AND('Raw Data'!L1253-'Raw Data'!K1253&lt;4, 'Raw Data'!L1253-'Raw Data'!K1253&gt;0)), 'Raw Data'!H1253, 0))</f>
        <v>0</v>
      </c>
      <c r="L1259">
        <f>IF(ISBLANK('Raw Data'!J1253), 0, IF(AND(1=MATCH(LARGE('Raw Data'!G1253:J1253, 3), 'Raw Data'!G1253:J1253, 0), AND('Raw Data'!K1253-'Raw Data'!L1253&lt;4, 'Raw Data'!K1253-'Raw Data'!L1253&gt;0)), 'Raw Data'!G1253, 0))</f>
        <v>0</v>
      </c>
      <c r="M1259">
        <f>IF(ISBLANK('Raw Data'!J1253), 0, IF(AND(4=MATCH(LARGE('Raw Data'!G1253:J1253, 2), 'Raw Data'!G1253:J1253, 0), 'Raw Data'!L1253-'Raw Data'!K1253&gt;3), 'Raw Data'!J1253, 0))</f>
        <v>0</v>
      </c>
      <c r="N1259">
        <f>IF(ISBLANK('Raw Data'!J1253), 0, IF(AND(3=MATCH(LARGE('Raw Data'!G1253:J1253, 2), 'Raw Data'!G1253:J1253, 0), 'Raw Data'!K1253-'Raw Data'!L1253&gt;3), 'Raw Data'!I1253, 0))</f>
        <v>0</v>
      </c>
      <c r="O1259">
        <f>IF(ISBLANK('Raw Data'!J1253), 0, IF(AND(2=MATCH(LARGE('Raw Data'!G1253:J1253, 2), 'Raw Data'!G1253:J1253, 0), AND('Raw Data'!L1253-'Raw Data'!K1253&lt;4, 'Raw Data'!L1253-'Raw Data'!K1253&gt;0)), 'Raw Data'!H1253, 0))</f>
        <v>0</v>
      </c>
      <c r="P1259">
        <f>IF(ISBLANK('Raw Data'!J1253), 0, IF(AND(1=MATCH(LARGE('Raw Data'!G1253:J1253, 2), 'Raw Data'!G1253:J1253, 0), AND('Raw Data'!K1253-'Raw Data'!L1253&lt;4, 'Raw Data'!K1253-'Raw Data'!L1253&gt;0)), 'Raw Data'!G1253, 0))</f>
        <v>0</v>
      </c>
      <c r="Q1259">
        <f>IF(ISBLANK('Raw Data'!J1253), 0, IF(AND(4=MATCH(LARGE('Raw Data'!G1253:J1253, 1), 'Raw Data'!G1253:J1253, 0), 'Raw Data'!L1253-'Raw Data'!K1253&gt;3), 'Raw Data'!J1253, 0))</f>
        <v>0</v>
      </c>
      <c r="R1259">
        <f>IF(ISBLANK('Raw Data'!J1253), 0, IF(AND(3=MATCH(LARGE('Raw Data'!G1253:J1253, 1), 'Raw Data'!G1253:J1253, 0), 'Raw Data'!K1253-'Raw Data'!L1253&gt;3), 'Raw Data'!I1253, 0))</f>
        <v>0</v>
      </c>
      <c r="S1259">
        <f>IF(AND('Raw Data'!L1253-'Raw Data'!K1253&gt;4, 'Raw Data'!F1253&lt;'Raw Data'!C1253), 'Raw Data'!J1253, 0)</f>
        <v>0</v>
      </c>
      <c r="T1259">
        <f>IF(AND('Raw Data'!K1253-'Raw Data'!L1253&gt;4, 'Raw Data'!F1253&gt;'Raw Data'!C1253), 'Raw Data'!I1253, 0)</f>
        <v>0</v>
      </c>
      <c r="U1259">
        <f>IF(AND('Raw Data'!L1253-'Raw Data'!K1253&lt;3, 'Raw Data'!L1253&gt;'Raw Data'!K1253, 'Raw Data'!F1253&lt;'Raw Data'!C1253), 'Raw Data'!H1253, 0)</f>
        <v>0</v>
      </c>
      <c r="V1259">
        <f>IF(AND('Raw Data'!L1253-'Raw Data'!K1253&lt;3, 'Raw Data'!L1253&gt;'Raw Data'!K1253, 'Raw Data'!F1253&gt;'Raw Data'!C1253), 'Raw Data'!G1253, 0)</f>
        <v>0</v>
      </c>
    </row>
    <row r="1260" spans="1:22" x14ac:dyDescent="0.3">
      <c r="A1260">
        <f>IF(AND('Raw Data'!F1254&lt;'Raw Data'!C1254, 'Raw Data'!L1254&gt;'Raw Data'!K1254, 'Raw Data'!L1254-'Raw Data'!K1254&gt;3), 'Raw Data'!J1254, 0)</f>
        <v>0</v>
      </c>
      <c r="B1260">
        <f>IF(AND('Raw Data'!C1254&lt;'Raw Data'!F1254, 'Raw Data'!K1254&gt;'Raw Data'!L1254, 'Raw Data'!K1254-'Raw Data'!L1254&gt;3), 'Raw Data'!I1254, 0)</f>
        <v>0</v>
      </c>
      <c r="C1260">
        <f>IF(AND('Raw Data'!F1254&lt;'Raw Data'!C1254, 'Raw Data'!L1254&gt;'Raw Data'!K1254, 'Raw Data'!L1254-'Raw Data'!K1254&lt;4), 'Raw Data'!H1254, 0)</f>
        <v>0</v>
      </c>
      <c r="D1260">
        <f>IF(AND('Raw Data'!C1254&lt;'Raw Data'!F1254, 'Raw Data'!K1254&gt;'Raw Data'!L1254, 'Raw Data'!K1254-'Raw Data'!L1254&lt;4), 'Raw Data'!G1254, 0)</f>
        <v>0</v>
      </c>
      <c r="E1260">
        <f>IF(ISBLANK('Raw Data'!J1254), 0, IF(AND(4=MATCH(LARGE('Raw Data'!G1254:J1254, 4), 'Raw Data'!G1254:J1254, 0), 'Raw Data'!L1254-'Raw Data'!K1254&gt;3), 'Raw Data'!J1254, 0))</f>
        <v>0</v>
      </c>
      <c r="F1260">
        <f>IF(ISBLANK('Raw Data'!J1254), 0, IF(AND(3=MATCH(LARGE('Raw Data'!G1254:J1254, 4), 'Raw Data'!G1254:J1254, 0), 'Raw Data'!K1254-'Raw Data'!L1254&gt;3), 'Raw Data'!I1254, 0))</f>
        <v>0</v>
      </c>
      <c r="G1260">
        <f>IF(ISBLANK('Raw Data'!J1254), 0, IF(AND(2=MATCH(LARGE('Raw Data'!G1254:J1254, 4), 'Raw Data'!G1254:J1254, 0), AND('Raw Data'!L1254-'Raw Data'!K1254&lt;4, 'Raw Data'!L1254-'Raw Data'!K1254&gt;0)), 'Raw Data'!H1254, 0))</f>
        <v>0</v>
      </c>
      <c r="H1260">
        <f>IF(ISBLANK('Raw Data'!J1254), 0, IF(AND(1=MATCH(LARGE('Raw Data'!G1254:J1254, 4), 'Raw Data'!G1254:J1254, 0), AND('Raw Data'!K1254-'Raw Data'!L1254&lt;4, 'Raw Data'!K1254-'Raw Data'!L1254&gt;0)), 'Raw Data'!G1254, 0))</f>
        <v>0</v>
      </c>
      <c r="I1260">
        <f>IF(ISBLANK('Raw Data'!J1254), 0, IF(AND(4=MATCH(LARGE('Raw Data'!G1254:J1254, 3), 'Raw Data'!G1254:J1254, 0), 'Raw Data'!L1254-'Raw Data'!K1254&gt;3), 'Raw Data'!J1254, 0))</f>
        <v>0</v>
      </c>
      <c r="J1260">
        <f>IF(ISBLANK('Raw Data'!J1254), 0, IF(AND(3=MATCH(LARGE('Raw Data'!G1254:J1254, 3), 'Raw Data'!G1254:J1254, 0), 'Raw Data'!K1254-'Raw Data'!L1254&gt;3), 'Raw Data'!I1254, 0))</f>
        <v>0</v>
      </c>
      <c r="K1260">
        <f>IF(ISBLANK('Raw Data'!J1254), 0, IF(AND(2=MATCH(LARGE('Raw Data'!G1254:J1254, 3), 'Raw Data'!G1254:J1254, 0), AND('Raw Data'!L1254-'Raw Data'!K1254&lt;4, 'Raw Data'!L1254-'Raw Data'!K1254&gt;0)), 'Raw Data'!H1254, 0))</f>
        <v>0</v>
      </c>
      <c r="L1260">
        <f>IF(ISBLANK('Raw Data'!J1254), 0, IF(AND(1=MATCH(LARGE('Raw Data'!G1254:J1254, 3), 'Raw Data'!G1254:J1254, 0), AND('Raw Data'!K1254-'Raw Data'!L1254&lt;4, 'Raw Data'!K1254-'Raw Data'!L1254&gt;0)), 'Raw Data'!G1254, 0))</f>
        <v>0</v>
      </c>
      <c r="M1260">
        <f>IF(ISBLANK('Raw Data'!J1254), 0, IF(AND(4=MATCH(LARGE('Raw Data'!G1254:J1254, 2), 'Raw Data'!G1254:J1254, 0), 'Raw Data'!L1254-'Raw Data'!K1254&gt;3), 'Raw Data'!J1254, 0))</f>
        <v>0</v>
      </c>
      <c r="N1260">
        <f>IF(ISBLANK('Raw Data'!J1254), 0, IF(AND(3=MATCH(LARGE('Raw Data'!G1254:J1254, 2), 'Raw Data'!G1254:J1254, 0), 'Raw Data'!K1254-'Raw Data'!L1254&gt;3), 'Raw Data'!I1254, 0))</f>
        <v>0</v>
      </c>
      <c r="O1260">
        <f>IF(ISBLANK('Raw Data'!J1254), 0, IF(AND(2=MATCH(LARGE('Raw Data'!G1254:J1254, 2), 'Raw Data'!G1254:J1254, 0), AND('Raw Data'!L1254-'Raw Data'!K1254&lt;4, 'Raw Data'!L1254-'Raw Data'!K1254&gt;0)), 'Raw Data'!H1254, 0))</f>
        <v>0</v>
      </c>
      <c r="P1260">
        <f>IF(ISBLANK('Raw Data'!J1254), 0, IF(AND(1=MATCH(LARGE('Raw Data'!G1254:J1254, 2), 'Raw Data'!G1254:J1254, 0), AND('Raw Data'!K1254-'Raw Data'!L1254&lt;4, 'Raw Data'!K1254-'Raw Data'!L1254&gt;0)), 'Raw Data'!G1254, 0))</f>
        <v>0</v>
      </c>
      <c r="Q1260">
        <f>IF(ISBLANK('Raw Data'!J1254), 0, IF(AND(4=MATCH(LARGE('Raw Data'!G1254:J1254, 1), 'Raw Data'!G1254:J1254, 0), 'Raw Data'!L1254-'Raw Data'!K1254&gt;3), 'Raw Data'!J1254, 0))</f>
        <v>0</v>
      </c>
      <c r="R1260">
        <f>IF(ISBLANK('Raw Data'!J1254), 0, IF(AND(3=MATCH(LARGE('Raw Data'!G1254:J1254, 1), 'Raw Data'!G1254:J1254, 0), 'Raw Data'!K1254-'Raw Data'!L1254&gt;3), 'Raw Data'!I1254, 0))</f>
        <v>0</v>
      </c>
      <c r="S1260">
        <f>IF(AND('Raw Data'!L1254-'Raw Data'!K1254&gt;4, 'Raw Data'!F1254&lt;'Raw Data'!C1254), 'Raw Data'!J1254, 0)</f>
        <v>0</v>
      </c>
      <c r="T1260">
        <f>IF(AND('Raw Data'!K1254-'Raw Data'!L1254&gt;4, 'Raw Data'!F1254&gt;'Raw Data'!C1254), 'Raw Data'!I1254, 0)</f>
        <v>0</v>
      </c>
      <c r="U1260">
        <f>IF(AND('Raw Data'!L1254-'Raw Data'!K1254&lt;3, 'Raw Data'!L1254&gt;'Raw Data'!K1254, 'Raw Data'!F1254&lt;'Raw Data'!C1254), 'Raw Data'!H1254, 0)</f>
        <v>0</v>
      </c>
      <c r="V1260">
        <f>IF(AND('Raw Data'!L1254-'Raw Data'!K1254&lt;3, 'Raw Data'!L1254&gt;'Raw Data'!K1254, 'Raw Data'!F1254&gt;'Raw Data'!C1254), 'Raw Data'!G1254, 0)</f>
        <v>0</v>
      </c>
    </row>
    <row r="1261" spans="1:22" x14ac:dyDescent="0.3">
      <c r="A1261">
        <f>IF(AND('Raw Data'!F1255&lt;'Raw Data'!C1255, 'Raw Data'!L1255&gt;'Raw Data'!K1255, 'Raw Data'!L1255-'Raw Data'!K1255&gt;3), 'Raw Data'!J1255, 0)</f>
        <v>0</v>
      </c>
      <c r="B1261">
        <f>IF(AND('Raw Data'!C1255&lt;'Raw Data'!F1255, 'Raw Data'!K1255&gt;'Raw Data'!L1255, 'Raw Data'!K1255-'Raw Data'!L1255&gt;3), 'Raw Data'!I1255, 0)</f>
        <v>0</v>
      </c>
      <c r="C1261">
        <f>IF(AND('Raw Data'!F1255&lt;'Raw Data'!C1255, 'Raw Data'!L1255&gt;'Raw Data'!K1255, 'Raw Data'!L1255-'Raw Data'!K1255&lt;4), 'Raw Data'!H1255, 0)</f>
        <v>0</v>
      </c>
      <c r="D1261">
        <f>IF(AND('Raw Data'!C1255&lt;'Raw Data'!F1255, 'Raw Data'!K1255&gt;'Raw Data'!L1255, 'Raw Data'!K1255-'Raw Data'!L1255&lt;4), 'Raw Data'!G1255, 0)</f>
        <v>0</v>
      </c>
      <c r="E1261">
        <f>IF(ISBLANK('Raw Data'!J1255), 0, IF(AND(4=MATCH(LARGE('Raw Data'!G1255:J1255, 4), 'Raw Data'!G1255:J1255, 0), 'Raw Data'!L1255-'Raw Data'!K1255&gt;3), 'Raw Data'!J1255, 0))</f>
        <v>0</v>
      </c>
      <c r="F1261">
        <f>IF(ISBLANK('Raw Data'!J1255), 0, IF(AND(3=MATCH(LARGE('Raw Data'!G1255:J1255, 4), 'Raw Data'!G1255:J1255, 0), 'Raw Data'!K1255-'Raw Data'!L1255&gt;3), 'Raw Data'!I1255, 0))</f>
        <v>0</v>
      </c>
      <c r="G1261">
        <f>IF(ISBLANK('Raw Data'!J1255), 0, IF(AND(2=MATCH(LARGE('Raw Data'!G1255:J1255, 4), 'Raw Data'!G1255:J1255, 0), AND('Raw Data'!L1255-'Raw Data'!K1255&lt;4, 'Raw Data'!L1255-'Raw Data'!K1255&gt;0)), 'Raw Data'!H1255, 0))</f>
        <v>0</v>
      </c>
      <c r="H1261">
        <f>IF(ISBLANK('Raw Data'!J1255), 0, IF(AND(1=MATCH(LARGE('Raw Data'!G1255:J1255, 4), 'Raw Data'!G1255:J1255, 0), AND('Raw Data'!K1255-'Raw Data'!L1255&lt;4, 'Raw Data'!K1255-'Raw Data'!L1255&gt;0)), 'Raw Data'!G1255, 0))</f>
        <v>0</v>
      </c>
      <c r="I1261">
        <f>IF(ISBLANK('Raw Data'!J1255), 0, IF(AND(4=MATCH(LARGE('Raw Data'!G1255:J1255, 3), 'Raw Data'!G1255:J1255, 0), 'Raw Data'!L1255-'Raw Data'!K1255&gt;3), 'Raw Data'!J1255, 0))</f>
        <v>0</v>
      </c>
      <c r="J1261">
        <f>IF(ISBLANK('Raw Data'!J1255), 0, IF(AND(3=MATCH(LARGE('Raw Data'!G1255:J1255, 3), 'Raw Data'!G1255:J1255, 0), 'Raw Data'!K1255-'Raw Data'!L1255&gt;3), 'Raw Data'!I1255, 0))</f>
        <v>0</v>
      </c>
      <c r="K1261">
        <f>IF(ISBLANK('Raw Data'!J1255), 0, IF(AND(2=MATCH(LARGE('Raw Data'!G1255:J1255, 3), 'Raw Data'!G1255:J1255, 0), AND('Raw Data'!L1255-'Raw Data'!K1255&lt;4, 'Raw Data'!L1255-'Raw Data'!K1255&gt;0)), 'Raw Data'!H1255, 0))</f>
        <v>0</v>
      </c>
      <c r="L1261">
        <f>IF(ISBLANK('Raw Data'!J1255), 0, IF(AND(1=MATCH(LARGE('Raw Data'!G1255:J1255, 3), 'Raw Data'!G1255:J1255, 0), AND('Raw Data'!K1255-'Raw Data'!L1255&lt;4, 'Raw Data'!K1255-'Raw Data'!L1255&gt;0)), 'Raw Data'!G1255, 0))</f>
        <v>0</v>
      </c>
      <c r="M1261">
        <f>IF(ISBLANK('Raw Data'!J1255), 0, IF(AND(4=MATCH(LARGE('Raw Data'!G1255:J1255, 2), 'Raw Data'!G1255:J1255, 0), 'Raw Data'!L1255-'Raw Data'!K1255&gt;3), 'Raw Data'!J1255, 0))</f>
        <v>0</v>
      </c>
      <c r="N1261">
        <f>IF(ISBLANK('Raw Data'!J1255), 0, IF(AND(3=MATCH(LARGE('Raw Data'!G1255:J1255, 2), 'Raw Data'!G1255:J1255, 0), 'Raw Data'!K1255-'Raw Data'!L1255&gt;3), 'Raw Data'!I1255, 0))</f>
        <v>0</v>
      </c>
      <c r="O1261">
        <f>IF(ISBLANK('Raw Data'!J1255), 0, IF(AND(2=MATCH(LARGE('Raw Data'!G1255:J1255, 2), 'Raw Data'!G1255:J1255, 0), AND('Raw Data'!L1255-'Raw Data'!K1255&lt;4, 'Raw Data'!L1255-'Raw Data'!K1255&gt;0)), 'Raw Data'!H1255, 0))</f>
        <v>0</v>
      </c>
      <c r="P1261">
        <f>IF(ISBLANK('Raw Data'!J1255), 0, IF(AND(1=MATCH(LARGE('Raw Data'!G1255:J1255, 2), 'Raw Data'!G1255:J1255, 0), AND('Raw Data'!K1255-'Raw Data'!L1255&lt;4, 'Raw Data'!K1255-'Raw Data'!L1255&gt;0)), 'Raw Data'!G1255, 0))</f>
        <v>0</v>
      </c>
      <c r="Q1261">
        <f>IF(ISBLANK('Raw Data'!J1255), 0, IF(AND(4=MATCH(LARGE('Raw Data'!G1255:J1255, 1), 'Raw Data'!G1255:J1255, 0), 'Raw Data'!L1255-'Raw Data'!K1255&gt;3), 'Raw Data'!J1255, 0))</f>
        <v>0</v>
      </c>
      <c r="R1261">
        <f>IF(ISBLANK('Raw Data'!J1255), 0, IF(AND(3=MATCH(LARGE('Raw Data'!G1255:J1255, 1), 'Raw Data'!G1255:J1255, 0), 'Raw Data'!K1255-'Raw Data'!L1255&gt;3), 'Raw Data'!I1255, 0))</f>
        <v>0</v>
      </c>
      <c r="S1261">
        <f>IF(AND('Raw Data'!L1255-'Raw Data'!K1255&gt;4, 'Raw Data'!F1255&lt;'Raw Data'!C1255), 'Raw Data'!J1255, 0)</f>
        <v>0</v>
      </c>
      <c r="T1261">
        <f>IF(AND('Raw Data'!K1255-'Raw Data'!L1255&gt;4, 'Raw Data'!F1255&gt;'Raw Data'!C1255), 'Raw Data'!I1255, 0)</f>
        <v>0</v>
      </c>
      <c r="U1261">
        <f>IF(AND('Raw Data'!L1255-'Raw Data'!K1255&lt;3, 'Raw Data'!L1255&gt;'Raw Data'!K1255, 'Raw Data'!F1255&lt;'Raw Data'!C1255), 'Raw Data'!H1255, 0)</f>
        <v>0</v>
      </c>
      <c r="V1261">
        <f>IF(AND('Raw Data'!L1255-'Raw Data'!K1255&lt;3, 'Raw Data'!L1255&gt;'Raw Data'!K1255, 'Raw Data'!F1255&gt;'Raw Data'!C1255), 'Raw Data'!G1255, 0)</f>
        <v>0</v>
      </c>
    </row>
    <row r="1262" spans="1:22" x14ac:dyDescent="0.3">
      <c r="A1262">
        <f>IF(AND('Raw Data'!F1256&lt;'Raw Data'!C1256, 'Raw Data'!L1256&gt;'Raw Data'!K1256, 'Raw Data'!L1256-'Raw Data'!K1256&gt;3), 'Raw Data'!J1256, 0)</f>
        <v>0</v>
      </c>
      <c r="B1262">
        <f>IF(AND('Raw Data'!C1256&lt;'Raw Data'!F1256, 'Raw Data'!K1256&gt;'Raw Data'!L1256, 'Raw Data'!K1256-'Raw Data'!L1256&gt;3), 'Raw Data'!I1256, 0)</f>
        <v>0</v>
      </c>
      <c r="C1262">
        <f>IF(AND('Raw Data'!F1256&lt;'Raw Data'!C1256, 'Raw Data'!L1256&gt;'Raw Data'!K1256, 'Raw Data'!L1256-'Raw Data'!K1256&lt;4), 'Raw Data'!H1256, 0)</f>
        <v>0</v>
      </c>
      <c r="D1262">
        <f>IF(AND('Raw Data'!C1256&lt;'Raw Data'!F1256, 'Raw Data'!K1256&gt;'Raw Data'!L1256, 'Raw Data'!K1256-'Raw Data'!L1256&lt;4), 'Raw Data'!G1256, 0)</f>
        <v>0</v>
      </c>
      <c r="E1262">
        <f>IF(ISBLANK('Raw Data'!J1256), 0, IF(AND(4=MATCH(LARGE('Raw Data'!G1256:J1256, 4), 'Raw Data'!G1256:J1256, 0), 'Raw Data'!L1256-'Raw Data'!K1256&gt;3), 'Raw Data'!J1256, 0))</f>
        <v>0</v>
      </c>
      <c r="F1262">
        <f>IF(ISBLANK('Raw Data'!J1256), 0, IF(AND(3=MATCH(LARGE('Raw Data'!G1256:J1256, 4), 'Raw Data'!G1256:J1256, 0), 'Raw Data'!K1256-'Raw Data'!L1256&gt;3), 'Raw Data'!I1256, 0))</f>
        <v>0</v>
      </c>
      <c r="G1262">
        <f>IF(ISBLANK('Raw Data'!J1256), 0, IF(AND(2=MATCH(LARGE('Raw Data'!G1256:J1256, 4), 'Raw Data'!G1256:J1256, 0), AND('Raw Data'!L1256-'Raw Data'!K1256&lt;4, 'Raw Data'!L1256-'Raw Data'!K1256&gt;0)), 'Raw Data'!H1256, 0))</f>
        <v>0</v>
      </c>
      <c r="H1262">
        <f>IF(ISBLANK('Raw Data'!J1256), 0, IF(AND(1=MATCH(LARGE('Raw Data'!G1256:J1256, 4), 'Raw Data'!G1256:J1256, 0), AND('Raw Data'!K1256-'Raw Data'!L1256&lt;4, 'Raw Data'!K1256-'Raw Data'!L1256&gt;0)), 'Raw Data'!G1256, 0))</f>
        <v>0</v>
      </c>
      <c r="I1262">
        <f>IF(ISBLANK('Raw Data'!J1256), 0, IF(AND(4=MATCH(LARGE('Raw Data'!G1256:J1256, 3), 'Raw Data'!G1256:J1256, 0), 'Raw Data'!L1256-'Raw Data'!K1256&gt;3), 'Raw Data'!J1256, 0))</f>
        <v>0</v>
      </c>
      <c r="J1262">
        <f>IF(ISBLANK('Raw Data'!J1256), 0, IF(AND(3=MATCH(LARGE('Raw Data'!G1256:J1256, 3), 'Raw Data'!G1256:J1256, 0), 'Raw Data'!K1256-'Raw Data'!L1256&gt;3), 'Raw Data'!I1256, 0))</f>
        <v>0</v>
      </c>
      <c r="K1262">
        <f>IF(ISBLANK('Raw Data'!J1256), 0, IF(AND(2=MATCH(LARGE('Raw Data'!G1256:J1256, 3), 'Raw Data'!G1256:J1256, 0), AND('Raw Data'!L1256-'Raw Data'!K1256&lt;4, 'Raw Data'!L1256-'Raw Data'!K1256&gt;0)), 'Raw Data'!H1256, 0))</f>
        <v>0</v>
      </c>
      <c r="L1262">
        <f>IF(ISBLANK('Raw Data'!J1256), 0, IF(AND(1=MATCH(LARGE('Raw Data'!G1256:J1256, 3), 'Raw Data'!G1256:J1256, 0), AND('Raw Data'!K1256-'Raw Data'!L1256&lt;4, 'Raw Data'!K1256-'Raw Data'!L1256&gt;0)), 'Raw Data'!G1256, 0))</f>
        <v>0</v>
      </c>
      <c r="M1262">
        <f>IF(ISBLANK('Raw Data'!J1256), 0, IF(AND(4=MATCH(LARGE('Raw Data'!G1256:J1256, 2), 'Raw Data'!G1256:J1256, 0), 'Raw Data'!L1256-'Raw Data'!K1256&gt;3), 'Raw Data'!J1256, 0))</f>
        <v>0</v>
      </c>
      <c r="N1262">
        <f>IF(ISBLANK('Raw Data'!J1256), 0, IF(AND(3=MATCH(LARGE('Raw Data'!G1256:J1256, 2), 'Raw Data'!G1256:J1256, 0), 'Raw Data'!K1256-'Raw Data'!L1256&gt;3), 'Raw Data'!I1256, 0))</f>
        <v>0</v>
      </c>
      <c r="O1262">
        <f>IF(ISBLANK('Raw Data'!J1256), 0, IF(AND(2=MATCH(LARGE('Raw Data'!G1256:J1256, 2), 'Raw Data'!G1256:J1256, 0), AND('Raw Data'!L1256-'Raw Data'!K1256&lt;4, 'Raw Data'!L1256-'Raw Data'!K1256&gt;0)), 'Raw Data'!H1256, 0))</f>
        <v>0</v>
      </c>
      <c r="P1262">
        <f>IF(ISBLANK('Raw Data'!J1256), 0, IF(AND(1=MATCH(LARGE('Raw Data'!G1256:J1256, 2), 'Raw Data'!G1256:J1256, 0), AND('Raw Data'!K1256-'Raw Data'!L1256&lt;4, 'Raw Data'!K1256-'Raw Data'!L1256&gt;0)), 'Raw Data'!G1256, 0))</f>
        <v>0</v>
      </c>
      <c r="Q1262">
        <f>IF(ISBLANK('Raw Data'!J1256), 0, IF(AND(4=MATCH(LARGE('Raw Data'!G1256:J1256, 1), 'Raw Data'!G1256:J1256, 0), 'Raw Data'!L1256-'Raw Data'!K1256&gt;3), 'Raw Data'!J1256, 0))</f>
        <v>0</v>
      </c>
      <c r="R1262">
        <f>IF(ISBLANK('Raw Data'!J1256), 0, IF(AND(3=MATCH(LARGE('Raw Data'!G1256:J1256, 1), 'Raw Data'!G1256:J1256, 0), 'Raw Data'!K1256-'Raw Data'!L1256&gt;3), 'Raw Data'!I1256, 0))</f>
        <v>0</v>
      </c>
      <c r="S1262">
        <f>IF(AND('Raw Data'!L1256-'Raw Data'!K1256&gt;4, 'Raw Data'!F1256&lt;'Raw Data'!C1256), 'Raw Data'!J1256, 0)</f>
        <v>0</v>
      </c>
      <c r="T1262">
        <f>IF(AND('Raw Data'!K1256-'Raw Data'!L1256&gt;4, 'Raw Data'!F1256&gt;'Raw Data'!C1256), 'Raw Data'!I1256, 0)</f>
        <v>0</v>
      </c>
      <c r="U1262">
        <f>IF(AND('Raw Data'!L1256-'Raw Data'!K1256&lt;3, 'Raw Data'!L1256&gt;'Raw Data'!K1256, 'Raw Data'!F1256&lt;'Raw Data'!C1256), 'Raw Data'!H1256, 0)</f>
        <v>0</v>
      </c>
      <c r="V1262">
        <f>IF(AND('Raw Data'!L1256-'Raw Data'!K1256&lt;3, 'Raw Data'!L1256&gt;'Raw Data'!K1256, 'Raw Data'!F1256&gt;'Raw Data'!C1256), 'Raw Data'!G1256, 0)</f>
        <v>0</v>
      </c>
    </row>
    <row r="1263" spans="1:22" x14ac:dyDescent="0.3">
      <c r="A1263">
        <f>IF(AND('Raw Data'!F1257&lt;'Raw Data'!C1257, 'Raw Data'!L1257&gt;'Raw Data'!K1257, 'Raw Data'!L1257-'Raw Data'!K1257&gt;3), 'Raw Data'!J1257, 0)</f>
        <v>0</v>
      </c>
      <c r="B1263">
        <f>IF(AND('Raw Data'!C1257&lt;'Raw Data'!F1257, 'Raw Data'!K1257&gt;'Raw Data'!L1257, 'Raw Data'!K1257-'Raw Data'!L1257&gt;3), 'Raw Data'!I1257, 0)</f>
        <v>0</v>
      </c>
      <c r="C1263">
        <f>IF(AND('Raw Data'!F1257&lt;'Raw Data'!C1257, 'Raw Data'!L1257&gt;'Raw Data'!K1257, 'Raw Data'!L1257-'Raw Data'!K1257&lt;4), 'Raw Data'!H1257, 0)</f>
        <v>0</v>
      </c>
      <c r="D1263">
        <f>IF(AND('Raw Data'!C1257&lt;'Raw Data'!F1257, 'Raw Data'!K1257&gt;'Raw Data'!L1257, 'Raw Data'!K1257-'Raw Data'!L1257&lt;4), 'Raw Data'!G1257, 0)</f>
        <v>0</v>
      </c>
      <c r="E1263">
        <f>IF(ISBLANK('Raw Data'!J1257), 0, IF(AND(4=MATCH(LARGE('Raw Data'!G1257:J1257, 4), 'Raw Data'!G1257:J1257, 0), 'Raw Data'!L1257-'Raw Data'!K1257&gt;3), 'Raw Data'!J1257, 0))</f>
        <v>0</v>
      </c>
      <c r="F1263">
        <f>IF(ISBLANK('Raw Data'!J1257), 0, IF(AND(3=MATCH(LARGE('Raw Data'!G1257:J1257, 4), 'Raw Data'!G1257:J1257, 0), 'Raw Data'!K1257-'Raw Data'!L1257&gt;3), 'Raw Data'!I1257, 0))</f>
        <v>0</v>
      </c>
      <c r="G1263">
        <f>IF(ISBLANK('Raw Data'!J1257), 0, IF(AND(2=MATCH(LARGE('Raw Data'!G1257:J1257, 4), 'Raw Data'!G1257:J1257, 0), AND('Raw Data'!L1257-'Raw Data'!K1257&lt;4, 'Raw Data'!L1257-'Raw Data'!K1257&gt;0)), 'Raw Data'!H1257, 0))</f>
        <v>0</v>
      </c>
      <c r="H1263">
        <f>IF(ISBLANK('Raw Data'!J1257), 0, IF(AND(1=MATCH(LARGE('Raw Data'!G1257:J1257, 4), 'Raw Data'!G1257:J1257, 0), AND('Raw Data'!K1257-'Raw Data'!L1257&lt;4, 'Raw Data'!K1257-'Raw Data'!L1257&gt;0)), 'Raw Data'!G1257, 0))</f>
        <v>0</v>
      </c>
      <c r="I1263">
        <f>IF(ISBLANK('Raw Data'!J1257), 0, IF(AND(4=MATCH(LARGE('Raw Data'!G1257:J1257, 3), 'Raw Data'!G1257:J1257, 0), 'Raw Data'!L1257-'Raw Data'!K1257&gt;3), 'Raw Data'!J1257, 0))</f>
        <v>0</v>
      </c>
      <c r="J1263">
        <f>IF(ISBLANK('Raw Data'!J1257), 0, IF(AND(3=MATCH(LARGE('Raw Data'!G1257:J1257, 3), 'Raw Data'!G1257:J1257, 0), 'Raw Data'!K1257-'Raw Data'!L1257&gt;3), 'Raw Data'!I1257, 0))</f>
        <v>0</v>
      </c>
      <c r="K1263">
        <f>IF(ISBLANK('Raw Data'!J1257), 0, IF(AND(2=MATCH(LARGE('Raw Data'!G1257:J1257, 3), 'Raw Data'!G1257:J1257, 0), AND('Raw Data'!L1257-'Raw Data'!K1257&lt;4, 'Raw Data'!L1257-'Raw Data'!K1257&gt;0)), 'Raw Data'!H1257, 0))</f>
        <v>0</v>
      </c>
      <c r="L1263">
        <f>IF(ISBLANK('Raw Data'!J1257), 0, IF(AND(1=MATCH(LARGE('Raw Data'!G1257:J1257, 3), 'Raw Data'!G1257:J1257, 0), AND('Raw Data'!K1257-'Raw Data'!L1257&lt;4, 'Raw Data'!K1257-'Raw Data'!L1257&gt;0)), 'Raw Data'!G1257, 0))</f>
        <v>0</v>
      </c>
      <c r="M1263">
        <f>IF(ISBLANK('Raw Data'!J1257), 0, IF(AND(4=MATCH(LARGE('Raw Data'!G1257:J1257, 2), 'Raw Data'!G1257:J1257, 0), 'Raw Data'!L1257-'Raw Data'!K1257&gt;3), 'Raw Data'!J1257, 0))</f>
        <v>0</v>
      </c>
      <c r="N1263">
        <f>IF(ISBLANK('Raw Data'!J1257), 0, IF(AND(3=MATCH(LARGE('Raw Data'!G1257:J1257, 2), 'Raw Data'!G1257:J1257, 0), 'Raw Data'!K1257-'Raw Data'!L1257&gt;3), 'Raw Data'!I1257, 0))</f>
        <v>0</v>
      </c>
      <c r="O1263">
        <f>IF(ISBLANK('Raw Data'!J1257), 0, IF(AND(2=MATCH(LARGE('Raw Data'!G1257:J1257, 2), 'Raw Data'!G1257:J1257, 0), AND('Raw Data'!L1257-'Raw Data'!K1257&lt;4, 'Raw Data'!L1257-'Raw Data'!K1257&gt;0)), 'Raw Data'!H1257, 0))</f>
        <v>0</v>
      </c>
      <c r="P1263">
        <f>IF(ISBLANK('Raw Data'!J1257), 0, IF(AND(1=MATCH(LARGE('Raw Data'!G1257:J1257, 2), 'Raw Data'!G1257:J1257, 0), AND('Raw Data'!K1257-'Raw Data'!L1257&lt;4, 'Raw Data'!K1257-'Raw Data'!L1257&gt;0)), 'Raw Data'!G1257, 0))</f>
        <v>0</v>
      </c>
      <c r="Q1263">
        <f>IF(ISBLANK('Raw Data'!J1257), 0, IF(AND(4=MATCH(LARGE('Raw Data'!G1257:J1257, 1), 'Raw Data'!G1257:J1257, 0), 'Raw Data'!L1257-'Raw Data'!K1257&gt;3), 'Raw Data'!J1257, 0))</f>
        <v>0</v>
      </c>
      <c r="R1263">
        <f>IF(ISBLANK('Raw Data'!J1257), 0, IF(AND(3=MATCH(LARGE('Raw Data'!G1257:J1257, 1), 'Raw Data'!G1257:J1257, 0), 'Raw Data'!K1257-'Raw Data'!L1257&gt;3), 'Raw Data'!I1257, 0))</f>
        <v>0</v>
      </c>
      <c r="S1263">
        <f>IF(AND('Raw Data'!L1257-'Raw Data'!K1257&gt;4, 'Raw Data'!F1257&lt;'Raw Data'!C1257), 'Raw Data'!J1257, 0)</f>
        <v>0</v>
      </c>
      <c r="T1263">
        <f>IF(AND('Raw Data'!K1257-'Raw Data'!L1257&gt;4, 'Raw Data'!F1257&gt;'Raw Data'!C1257), 'Raw Data'!I1257, 0)</f>
        <v>0</v>
      </c>
      <c r="U1263">
        <f>IF(AND('Raw Data'!L1257-'Raw Data'!K1257&lt;3, 'Raw Data'!L1257&gt;'Raw Data'!K1257, 'Raw Data'!F1257&lt;'Raw Data'!C1257), 'Raw Data'!H1257, 0)</f>
        <v>0</v>
      </c>
      <c r="V1263">
        <f>IF(AND('Raw Data'!L1257-'Raw Data'!K1257&lt;3, 'Raw Data'!L1257&gt;'Raw Data'!K1257, 'Raw Data'!F1257&gt;'Raw Data'!C1257), 'Raw Data'!G1257, 0)</f>
        <v>0</v>
      </c>
    </row>
    <row r="1264" spans="1:22" x14ac:dyDescent="0.3">
      <c r="A1264">
        <f>IF(AND('Raw Data'!F1258&lt;'Raw Data'!C1258, 'Raw Data'!L1258&gt;'Raw Data'!K1258, 'Raw Data'!L1258-'Raw Data'!K1258&gt;3), 'Raw Data'!J1258, 0)</f>
        <v>0</v>
      </c>
      <c r="B1264">
        <f>IF(AND('Raw Data'!C1258&lt;'Raw Data'!F1258, 'Raw Data'!K1258&gt;'Raw Data'!L1258, 'Raw Data'!K1258-'Raw Data'!L1258&gt;3), 'Raw Data'!I1258, 0)</f>
        <v>0</v>
      </c>
      <c r="C1264">
        <f>IF(AND('Raw Data'!F1258&lt;'Raw Data'!C1258, 'Raw Data'!L1258&gt;'Raw Data'!K1258, 'Raw Data'!L1258-'Raw Data'!K1258&lt;4), 'Raw Data'!H1258, 0)</f>
        <v>0</v>
      </c>
      <c r="D1264">
        <f>IF(AND('Raw Data'!C1258&lt;'Raw Data'!F1258, 'Raw Data'!K1258&gt;'Raw Data'!L1258, 'Raw Data'!K1258-'Raw Data'!L1258&lt;4), 'Raw Data'!G1258, 0)</f>
        <v>0</v>
      </c>
      <c r="E1264">
        <f>IF(ISBLANK('Raw Data'!J1258), 0, IF(AND(4=MATCH(LARGE('Raw Data'!G1258:J1258, 4), 'Raw Data'!G1258:J1258, 0), 'Raw Data'!L1258-'Raw Data'!K1258&gt;3), 'Raw Data'!J1258, 0))</f>
        <v>0</v>
      </c>
      <c r="F1264">
        <f>IF(ISBLANK('Raw Data'!J1258), 0, IF(AND(3=MATCH(LARGE('Raw Data'!G1258:J1258, 4), 'Raw Data'!G1258:J1258, 0), 'Raw Data'!K1258-'Raw Data'!L1258&gt;3), 'Raw Data'!I1258, 0))</f>
        <v>0</v>
      </c>
      <c r="G1264">
        <f>IF(ISBLANK('Raw Data'!J1258), 0, IF(AND(2=MATCH(LARGE('Raw Data'!G1258:J1258, 4), 'Raw Data'!G1258:J1258, 0), AND('Raw Data'!L1258-'Raw Data'!K1258&lt;4, 'Raw Data'!L1258-'Raw Data'!K1258&gt;0)), 'Raw Data'!H1258, 0))</f>
        <v>0</v>
      </c>
      <c r="H1264">
        <f>IF(ISBLANK('Raw Data'!J1258), 0, IF(AND(1=MATCH(LARGE('Raw Data'!G1258:J1258, 4), 'Raw Data'!G1258:J1258, 0), AND('Raw Data'!K1258-'Raw Data'!L1258&lt;4, 'Raw Data'!K1258-'Raw Data'!L1258&gt;0)), 'Raw Data'!G1258, 0))</f>
        <v>0</v>
      </c>
      <c r="I1264">
        <f>IF(ISBLANK('Raw Data'!J1258), 0, IF(AND(4=MATCH(LARGE('Raw Data'!G1258:J1258, 3), 'Raw Data'!G1258:J1258, 0), 'Raw Data'!L1258-'Raw Data'!K1258&gt;3), 'Raw Data'!J1258, 0))</f>
        <v>0</v>
      </c>
      <c r="J1264">
        <f>IF(ISBLANK('Raw Data'!J1258), 0, IF(AND(3=MATCH(LARGE('Raw Data'!G1258:J1258, 3), 'Raw Data'!G1258:J1258, 0), 'Raw Data'!K1258-'Raw Data'!L1258&gt;3), 'Raw Data'!I1258, 0))</f>
        <v>0</v>
      </c>
      <c r="K1264">
        <f>IF(ISBLANK('Raw Data'!J1258), 0, IF(AND(2=MATCH(LARGE('Raw Data'!G1258:J1258, 3), 'Raw Data'!G1258:J1258, 0), AND('Raw Data'!L1258-'Raw Data'!K1258&lt;4, 'Raw Data'!L1258-'Raw Data'!K1258&gt;0)), 'Raw Data'!H1258, 0))</f>
        <v>0</v>
      </c>
      <c r="L1264">
        <f>IF(ISBLANK('Raw Data'!J1258), 0, IF(AND(1=MATCH(LARGE('Raw Data'!G1258:J1258, 3), 'Raw Data'!G1258:J1258, 0), AND('Raw Data'!K1258-'Raw Data'!L1258&lt;4, 'Raw Data'!K1258-'Raw Data'!L1258&gt;0)), 'Raw Data'!G1258, 0))</f>
        <v>0</v>
      </c>
      <c r="M1264">
        <f>IF(ISBLANK('Raw Data'!J1258), 0, IF(AND(4=MATCH(LARGE('Raw Data'!G1258:J1258, 2), 'Raw Data'!G1258:J1258, 0), 'Raw Data'!L1258-'Raw Data'!K1258&gt;3), 'Raw Data'!J1258, 0))</f>
        <v>0</v>
      </c>
      <c r="N1264">
        <f>IF(ISBLANK('Raw Data'!J1258), 0, IF(AND(3=MATCH(LARGE('Raw Data'!G1258:J1258, 2), 'Raw Data'!G1258:J1258, 0), 'Raw Data'!K1258-'Raw Data'!L1258&gt;3), 'Raw Data'!I1258, 0))</f>
        <v>0</v>
      </c>
      <c r="O1264">
        <f>IF(ISBLANK('Raw Data'!J1258), 0, IF(AND(2=MATCH(LARGE('Raw Data'!G1258:J1258, 2), 'Raw Data'!G1258:J1258, 0), AND('Raw Data'!L1258-'Raw Data'!K1258&lt;4, 'Raw Data'!L1258-'Raw Data'!K1258&gt;0)), 'Raw Data'!H1258, 0))</f>
        <v>0</v>
      </c>
      <c r="P1264">
        <f>IF(ISBLANK('Raw Data'!J1258), 0, IF(AND(1=MATCH(LARGE('Raw Data'!G1258:J1258, 2), 'Raw Data'!G1258:J1258, 0), AND('Raw Data'!K1258-'Raw Data'!L1258&lt;4, 'Raw Data'!K1258-'Raw Data'!L1258&gt;0)), 'Raw Data'!G1258, 0))</f>
        <v>0</v>
      </c>
      <c r="Q1264">
        <f>IF(ISBLANK('Raw Data'!J1258), 0, IF(AND(4=MATCH(LARGE('Raw Data'!G1258:J1258, 1), 'Raw Data'!G1258:J1258, 0), 'Raw Data'!L1258-'Raw Data'!K1258&gt;3), 'Raw Data'!J1258, 0))</f>
        <v>0</v>
      </c>
      <c r="R1264">
        <f>IF(ISBLANK('Raw Data'!J1258), 0, IF(AND(3=MATCH(LARGE('Raw Data'!G1258:J1258, 1), 'Raw Data'!G1258:J1258, 0), 'Raw Data'!K1258-'Raw Data'!L1258&gt;3), 'Raw Data'!I1258, 0))</f>
        <v>0</v>
      </c>
      <c r="S1264">
        <f>IF(AND('Raw Data'!L1258-'Raw Data'!K1258&gt;4, 'Raw Data'!F1258&lt;'Raw Data'!C1258), 'Raw Data'!J1258, 0)</f>
        <v>0</v>
      </c>
      <c r="T1264">
        <f>IF(AND('Raw Data'!K1258-'Raw Data'!L1258&gt;4, 'Raw Data'!F1258&gt;'Raw Data'!C1258), 'Raw Data'!I1258, 0)</f>
        <v>0</v>
      </c>
      <c r="U1264">
        <f>IF(AND('Raw Data'!L1258-'Raw Data'!K1258&lt;3, 'Raw Data'!L1258&gt;'Raw Data'!K1258, 'Raw Data'!F1258&lt;'Raw Data'!C1258), 'Raw Data'!H1258, 0)</f>
        <v>0</v>
      </c>
      <c r="V1264">
        <f>IF(AND('Raw Data'!L1258-'Raw Data'!K1258&lt;3, 'Raw Data'!L1258&gt;'Raw Data'!K1258, 'Raw Data'!F1258&gt;'Raw Data'!C1258), 'Raw Data'!G1258, 0)</f>
        <v>0</v>
      </c>
    </row>
    <row r="1265" spans="1:22" x14ac:dyDescent="0.3">
      <c r="A1265">
        <f>IF(AND('Raw Data'!F1259&lt;'Raw Data'!C1259, 'Raw Data'!L1259&gt;'Raw Data'!K1259, 'Raw Data'!L1259-'Raw Data'!K1259&gt;3), 'Raw Data'!J1259, 0)</f>
        <v>0</v>
      </c>
      <c r="B1265">
        <f>IF(AND('Raw Data'!C1259&lt;'Raw Data'!F1259, 'Raw Data'!K1259&gt;'Raw Data'!L1259, 'Raw Data'!K1259-'Raw Data'!L1259&gt;3), 'Raw Data'!I1259, 0)</f>
        <v>0</v>
      </c>
      <c r="C1265">
        <f>IF(AND('Raw Data'!F1259&lt;'Raw Data'!C1259, 'Raw Data'!L1259&gt;'Raw Data'!K1259, 'Raw Data'!L1259-'Raw Data'!K1259&lt;4), 'Raw Data'!H1259, 0)</f>
        <v>0</v>
      </c>
      <c r="D1265">
        <f>IF(AND('Raw Data'!C1259&lt;'Raw Data'!F1259, 'Raw Data'!K1259&gt;'Raw Data'!L1259, 'Raw Data'!K1259-'Raw Data'!L1259&lt;4), 'Raw Data'!G1259, 0)</f>
        <v>0</v>
      </c>
      <c r="E1265">
        <f>IF(ISBLANK('Raw Data'!J1259), 0, IF(AND(4=MATCH(LARGE('Raw Data'!G1259:J1259, 4), 'Raw Data'!G1259:J1259, 0), 'Raw Data'!L1259-'Raw Data'!K1259&gt;3), 'Raw Data'!J1259, 0))</f>
        <v>0</v>
      </c>
      <c r="F1265">
        <f>IF(ISBLANK('Raw Data'!J1259), 0, IF(AND(3=MATCH(LARGE('Raw Data'!G1259:J1259, 4), 'Raw Data'!G1259:J1259, 0), 'Raw Data'!K1259-'Raw Data'!L1259&gt;3), 'Raw Data'!I1259, 0))</f>
        <v>0</v>
      </c>
      <c r="G1265">
        <f>IF(ISBLANK('Raw Data'!J1259), 0, IF(AND(2=MATCH(LARGE('Raw Data'!G1259:J1259, 4), 'Raw Data'!G1259:J1259, 0), AND('Raw Data'!L1259-'Raw Data'!K1259&lt;4, 'Raw Data'!L1259-'Raw Data'!K1259&gt;0)), 'Raw Data'!H1259, 0))</f>
        <v>0</v>
      </c>
      <c r="H1265">
        <f>IF(ISBLANK('Raw Data'!J1259), 0, IF(AND(1=MATCH(LARGE('Raw Data'!G1259:J1259, 4), 'Raw Data'!G1259:J1259, 0), AND('Raw Data'!K1259-'Raw Data'!L1259&lt;4, 'Raw Data'!K1259-'Raw Data'!L1259&gt;0)), 'Raw Data'!G1259, 0))</f>
        <v>0</v>
      </c>
      <c r="I1265">
        <f>IF(ISBLANK('Raw Data'!J1259), 0, IF(AND(4=MATCH(LARGE('Raw Data'!G1259:J1259, 3), 'Raw Data'!G1259:J1259, 0), 'Raw Data'!L1259-'Raw Data'!K1259&gt;3), 'Raw Data'!J1259, 0))</f>
        <v>0</v>
      </c>
      <c r="J1265">
        <f>IF(ISBLANK('Raw Data'!J1259), 0, IF(AND(3=MATCH(LARGE('Raw Data'!G1259:J1259, 3), 'Raw Data'!G1259:J1259, 0), 'Raw Data'!K1259-'Raw Data'!L1259&gt;3), 'Raw Data'!I1259, 0))</f>
        <v>0</v>
      </c>
      <c r="K1265">
        <f>IF(ISBLANK('Raw Data'!J1259), 0, IF(AND(2=MATCH(LARGE('Raw Data'!G1259:J1259, 3), 'Raw Data'!G1259:J1259, 0), AND('Raw Data'!L1259-'Raw Data'!K1259&lt;4, 'Raw Data'!L1259-'Raw Data'!K1259&gt;0)), 'Raw Data'!H1259, 0))</f>
        <v>0</v>
      </c>
      <c r="L1265">
        <f>IF(ISBLANK('Raw Data'!J1259), 0, IF(AND(1=MATCH(LARGE('Raw Data'!G1259:J1259, 3), 'Raw Data'!G1259:J1259, 0), AND('Raw Data'!K1259-'Raw Data'!L1259&lt;4, 'Raw Data'!K1259-'Raw Data'!L1259&gt;0)), 'Raw Data'!G1259, 0))</f>
        <v>0</v>
      </c>
      <c r="M1265">
        <f>IF(ISBLANK('Raw Data'!J1259), 0, IF(AND(4=MATCH(LARGE('Raw Data'!G1259:J1259, 2), 'Raw Data'!G1259:J1259, 0), 'Raw Data'!L1259-'Raw Data'!K1259&gt;3), 'Raw Data'!J1259, 0))</f>
        <v>0</v>
      </c>
      <c r="N1265">
        <f>IF(ISBLANK('Raw Data'!J1259), 0, IF(AND(3=MATCH(LARGE('Raw Data'!G1259:J1259, 2), 'Raw Data'!G1259:J1259, 0), 'Raw Data'!K1259-'Raw Data'!L1259&gt;3), 'Raw Data'!I1259, 0))</f>
        <v>0</v>
      </c>
      <c r="O1265">
        <f>IF(ISBLANK('Raw Data'!J1259), 0, IF(AND(2=MATCH(LARGE('Raw Data'!G1259:J1259, 2), 'Raw Data'!G1259:J1259, 0), AND('Raw Data'!L1259-'Raw Data'!K1259&lt;4, 'Raw Data'!L1259-'Raw Data'!K1259&gt;0)), 'Raw Data'!H1259, 0))</f>
        <v>0</v>
      </c>
      <c r="P1265">
        <f>IF(ISBLANK('Raw Data'!J1259), 0, IF(AND(1=MATCH(LARGE('Raw Data'!G1259:J1259, 2), 'Raw Data'!G1259:J1259, 0), AND('Raw Data'!K1259-'Raw Data'!L1259&lt;4, 'Raw Data'!K1259-'Raw Data'!L1259&gt;0)), 'Raw Data'!G1259, 0))</f>
        <v>0</v>
      </c>
      <c r="Q1265">
        <f>IF(ISBLANK('Raw Data'!J1259), 0, IF(AND(4=MATCH(LARGE('Raw Data'!G1259:J1259, 1), 'Raw Data'!G1259:J1259, 0), 'Raw Data'!L1259-'Raw Data'!K1259&gt;3), 'Raw Data'!J1259, 0))</f>
        <v>0</v>
      </c>
      <c r="R1265">
        <f>IF(ISBLANK('Raw Data'!J1259), 0, IF(AND(3=MATCH(LARGE('Raw Data'!G1259:J1259, 1), 'Raw Data'!G1259:J1259, 0), 'Raw Data'!K1259-'Raw Data'!L1259&gt;3), 'Raw Data'!I1259, 0))</f>
        <v>0</v>
      </c>
      <c r="S1265">
        <f>IF(AND('Raw Data'!L1259-'Raw Data'!K1259&gt;4, 'Raw Data'!F1259&lt;'Raw Data'!C1259), 'Raw Data'!J1259, 0)</f>
        <v>0</v>
      </c>
      <c r="T1265">
        <f>IF(AND('Raw Data'!K1259-'Raw Data'!L1259&gt;4, 'Raw Data'!F1259&gt;'Raw Data'!C1259), 'Raw Data'!I1259, 0)</f>
        <v>0</v>
      </c>
      <c r="U1265">
        <f>IF(AND('Raw Data'!L1259-'Raw Data'!K1259&lt;3, 'Raw Data'!L1259&gt;'Raw Data'!K1259, 'Raw Data'!F1259&lt;'Raw Data'!C1259), 'Raw Data'!H1259, 0)</f>
        <v>0</v>
      </c>
      <c r="V1265">
        <f>IF(AND('Raw Data'!L1259-'Raw Data'!K1259&lt;3, 'Raw Data'!L1259&gt;'Raw Data'!K1259, 'Raw Data'!F1259&gt;'Raw Data'!C1259), 'Raw Data'!G1259, 0)</f>
        <v>0</v>
      </c>
    </row>
    <row r="1266" spans="1:22" x14ac:dyDescent="0.3">
      <c r="A1266">
        <f>IF(AND('Raw Data'!F1260&lt;'Raw Data'!C1260, 'Raw Data'!L1260&gt;'Raw Data'!K1260, 'Raw Data'!L1260-'Raw Data'!K1260&gt;3), 'Raw Data'!J1260, 0)</f>
        <v>0</v>
      </c>
      <c r="B1266">
        <f>IF(AND('Raw Data'!C1260&lt;'Raw Data'!F1260, 'Raw Data'!K1260&gt;'Raw Data'!L1260, 'Raw Data'!K1260-'Raw Data'!L1260&gt;3), 'Raw Data'!I1260, 0)</f>
        <v>0</v>
      </c>
      <c r="C1266">
        <f>IF(AND('Raw Data'!F1260&lt;'Raw Data'!C1260, 'Raw Data'!L1260&gt;'Raw Data'!K1260, 'Raw Data'!L1260-'Raw Data'!K1260&lt;4), 'Raw Data'!H1260, 0)</f>
        <v>0</v>
      </c>
      <c r="D1266">
        <f>IF(AND('Raw Data'!C1260&lt;'Raw Data'!F1260, 'Raw Data'!K1260&gt;'Raw Data'!L1260, 'Raw Data'!K1260-'Raw Data'!L1260&lt;4), 'Raw Data'!G1260, 0)</f>
        <v>0</v>
      </c>
      <c r="E1266">
        <f>IF(ISBLANK('Raw Data'!J1260), 0, IF(AND(4=MATCH(LARGE('Raw Data'!G1260:J1260, 4), 'Raw Data'!G1260:J1260, 0), 'Raw Data'!L1260-'Raw Data'!K1260&gt;3), 'Raw Data'!J1260, 0))</f>
        <v>0</v>
      </c>
      <c r="F1266">
        <f>IF(ISBLANK('Raw Data'!J1260), 0, IF(AND(3=MATCH(LARGE('Raw Data'!G1260:J1260, 4), 'Raw Data'!G1260:J1260, 0), 'Raw Data'!K1260-'Raw Data'!L1260&gt;3), 'Raw Data'!I1260, 0))</f>
        <v>0</v>
      </c>
      <c r="G1266">
        <f>IF(ISBLANK('Raw Data'!J1260), 0, IF(AND(2=MATCH(LARGE('Raw Data'!G1260:J1260, 4), 'Raw Data'!G1260:J1260, 0), AND('Raw Data'!L1260-'Raw Data'!K1260&lt;4, 'Raw Data'!L1260-'Raw Data'!K1260&gt;0)), 'Raw Data'!H1260, 0))</f>
        <v>0</v>
      </c>
      <c r="H1266">
        <f>IF(ISBLANK('Raw Data'!J1260), 0, IF(AND(1=MATCH(LARGE('Raw Data'!G1260:J1260, 4), 'Raw Data'!G1260:J1260, 0), AND('Raw Data'!K1260-'Raw Data'!L1260&lt;4, 'Raw Data'!K1260-'Raw Data'!L1260&gt;0)), 'Raw Data'!G1260, 0))</f>
        <v>0</v>
      </c>
      <c r="I1266">
        <f>IF(ISBLANK('Raw Data'!J1260), 0, IF(AND(4=MATCH(LARGE('Raw Data'!G1260:J1260, 3), 'Raw Data'!G1260:J1260, 0), 'Raw Data'!L1260-'Raw Data'!K1260&gt;3), 'Raw Data'!J1260, 0))</f>
        <v>0</v>
      </c>
      <c r="J1266">
        <f>IF(ISBLANK('Raw Data'!J1260), 0, IF(AND(3=MATCH(LARGE('Raw Data'!G1260:J1260, 3), 'Raw Data'!G1260:J1260, 0), 'Raw Data'!K1260-'Raw Data'!L1260&gt;3), 'Raw Data'!I1260, 0))</f>
        <v>0</v>
      </c>
      <c r="K1266">
        <f>IF(ISBLANK('Raw Data'!J1260), 0, IF(AND(2=MATCH(LARGE('Raw Data'!G1260:J1260, 3), 'Raw Data'!G1260:J1260, 0), AND('Raw Data'!L1260-'Raw Data'!K1260&lt;4, 'Raw Data'!L1260-'Raw Data'!K1260&gt;0)), 'Raw Data'!H1260, 0))</f>
        <v>0</v>
      </c>
      <c r="L1266">
        <f>IF(ISBLANK('Raw Data'!J1260), 0, IF(AND(1=MATCH(LARGE('Raw Data'!G1260:J1260, 3), 'Raw Data'!G1260:J1260, 0), AND('Raw Data'!K1260-'Raw Data'!L1260&lt;4, 'Raw Data'!K1260-'Raw Data'!L1260&gt;0)), 'Raw Data'!G1260, 0))</f>
        <v>0</v>
      </c>
      <c r="M1266">
        <f>IF(ISBLANK('Raw Data'!J1260), 0, IF(AND(4=MATCH(LARGE('Raw Data'!G1260:J1260, 2), 'Raw Data'!G1260:J1260, 0), 'Raw Data'!L1260-'Raw Data'!K1260&gt;3), 'Raw Data'!J1260, 0))</f>
        <v>0</v>
      </c>
      <c r="N1266">
        <f>IF(ISBLANK('Raw Data'!J1260), 0, IF(AND(3=MATCH(LARGE('Raw Data'!G1260:J1260, 2), 'Raw Data'!G1260:J1260, 0), 'Raw Data'!K1260-'Raw Data'!L1260&gt;3), 'Raw Data'!I1260, 0))</f>
        <v>0</v>
      </c>
      <c r="O1266">
        <f>IF(ISBLANK('Raw Data'!J1260), 0, IF(AND(2=MATCH(LARGE('Raw Data'!G1260:J1260, 2), 'Raw Data'!G1260:J1260, 0), AND('Raw Data'!L1260-'Raw Data'!K1260&lt;4, 'Raw Data'!L1260-'Raw Data'!K1260&gt;0)), 'Raw Data'!H1260, 0))</f>
        <v>0</v>
      </c>
      <c r="P1266">
        <f>IF(ISBLANK('Raw Data'!J1260), 0, IF(AND(1=MATCH(LARGE('Raw Data'!G1260:J1260, 2), 'Raw Data'!G1260:J1260, 0), AND('Raw Data'!K1260-'Raw Data'!L1260&lt;4, 'Raw Data'!K1260-'Raw Data'!L1260&gt;0)), 'Raw Data'!G1260, 0))</f>
        <v>0</v>
      </c>
      <c r="Q1266">
        <f>IF(ISBLANK('Raw Data'!J1260), 0, IF(AND(4=MATCH(LARGE('Raw Data'!G1260:J1260, 1), 'Raw Data'!G1260:J1260, 0), 'Raw Data'!L1260-'Raw Data'!K1260&gt;3), 'Raw Data'!J1260, 0))</f>
        <v>0</v>
      </c>
      <c r="R1266">
        <f>IF(ISBLANK('Raw Data'!J1260), 0, IF(AND(3=MATCH(LARGE('Raw Data'!G1260:J1260, 1), 'Raw Data'!G1260:J1260, 0), 'Raw Data'!K1260-'Raw Data'!L1260&gt;3), 'Raw Data'!I1260, 0))</f>
        <v>0</v>
      </c>
      <c r="S1266">
        <f>IF(AND('Raw Data'!L1260-'Raw Data'!K1260&gt;4, 'Raw Data'!F1260&lt;'Raw Data'!C1260), 'Raw Data'!J1260, 0)</f>
        <v>0</v>
      </c>
      <c r="T1266">
        <f>IF(AND('Raw Data'!K1260-'Raw Data'!L1260&gt;4, 'Raw Data'!F1260&gt;'Raw Data'!C1260), 'Raw Data'!I1260, 0)</f>
        <v>0</v>
      </c>
      <c r="U1266">
        <f>IF(AND('Raw Data'!L1260-'Raw Data'!K1260&lt;3, 'Raw Data'!L1260&gt;'Raw Data'!K1260, 'Raw Data'!F1260&lt;'Raw Data'!C1260), 'Raw Data'!H1260, 0)</f>
        <v>0</v>
      </c>
      <c r="V1266">
        <f>IF(AND('Raw Data'!L1260-'Raw Data'!K1260&lt;3, 'Raw Data'!L1260&gt;'Raw Data'!K1260, 'Raw Data'!F1260&gt;'Raw Data'!C1260), 'Raw Data'!G1260, 0)</f>
        <v>0</v>
      </c>
    </row>
    <row r="1267" spans="1:22" x14ac:dyDescent="0.3">
      <c r="A1267">
        <f>IF(AND('Raw Data'!F1261&lt;'Raw Data'!C1261, 'Raw Data'!L1261&gt;'Raw Data'!K1261, 'Raw Data'!L1261-'Raw Data'!K1261&gt;3), 'Raw Data'!J1261, 0)</f>
        <v>0</v>
      </c>
      <c r="B1267">
        <f>IF(AND('Raw Data'!C1261&lt;'Raw Data'!F1261, 'Raw Data'!K1261&gt;'Raw Data'!L1261, 'Raw Data'!K1261-'Raw Data'!L1261&gt;3), 'Raw Data'!I1261, 0)</f>
        <v>0</v>
      </c>
      <c r="C1267">
        <f>IF(AND('Raw Data'!F1261&lt;'Raw Data'!C1261, 'Raw Data'!L1261&gt;'Raw Data'!K1261, 'Raw Data'!L1261-'Raw Data'!K1261&lt;4), 'Raw Data'!H1261, 0)</f>
        <v>0</v>
      </c>
      <c r="D1267">
        <f>IF(AND('Raw Data'!C1261&lt;'Raw Data'!F1261, 'Raw Data'!K1261&gt;'Raw Data'!L1261, 'Raw Data'!K1261-'Raw Data'!L1261&lt;4), 'Raw Data'!G1261, 0)</f>
        <v>0</v>
      </c>
      <c r="E1267">
        <f>IF(ISBLANK('Raw Data'!J1261), 0, IF(AND(4=MATCH(LARGE('Raw Data'!G1261:J1261, 4), 'Raw Data'!G1261:J1261, 0), 'Raw Data'!L1261-'Raw Data'!K1261&gt;3), 'Raw Data'!J1261, 0))</f>
        <v>0</v>
      </c>
      <c r="F1267">
        <f>IF(ISBLANK('Raw Data'!J1261), 0, IF(AND(3=MATCH(LARGE('Raw Data'!G1261:J1261, 4), 'Raw Data'!G1261:J1261, 0), 'Raw Data'!K1261-'Raw Data'!L1261&gt;3), 'Raw Data'!I1261, 0))</f>
        <v>0</v>
      </c>
      <c r="G1267">
        <f>IF(ISBLANK('Raw Data'!J1261), 0, IF(AND(2=MATCH(LARGE('Raw Data'!G1261:J1261, 4), 'Raw Data'!G1261:J1261, 0), AND('Raw Data'!L1261-'Raw Data'!K1261&lt;4, 'Raw Data'!L1261-'Raw Data'!K1261&gt;0)), 'Raw Data'!H1261, 0))</f>
        <v>0</v>
      </c>
      <c r="H1267">
        <f>IF(ISBLANK('Raw Data'!J1261), 0, IF(AND(1=MATCH(LARGE('Raw Data'!G1261:J1261, 4), 'Raw Data'!G1261:J1261, 0), AND('Raw Data'!K1261-'Raw Data'!L1261&lt;4, 'Raw Data'!K1261-'Raw Data'!L1261&gt;0)), 'Raw Data'!G1261, 0))</f>
        <v>0</v>
      </c>
      <c r="I1267">
        <f>IF(ISBLANK('Raw Data'!J1261), 0, IF(AND(4=MATCH(LARGE('Raw Data'!G1261:J1261, 3), 'Raw Data'!G1261:J1261, 0), 'Raw Data'!L1261-'Raw Data'!K1261&gt;3), 'Raw Data'!J1261, 0))</f>
        <v>0</v>
      </c>
      <c r="J1267">
        <f>IF(ISBLANK('Raw Data'!J1261), 0, IF(AND(3=MATCH(LARGE('Raw Data'!G1261:J1261, 3), 'Raw Data'!G1261:J1261, 0), 'Raw Data'!K1261-'Raw Data'!L1261&gt;3), 'Raw Data'!I1261, 0))</f>
        <v>0</v>
      </c>
      <c r="K1267">
        <f>IF(ISBLANK('Raw Data'!J1261), 0, IF(AND(2=MATCH(LARGE('Raw Data'!G1261:J1261, 3), 'Raw Data'!G1261:J1261, 0), AND('Raw Data'!L1261-'Raw Data'!K1261&lt;4, 'Raw Data'!L1261-'Raw Data'!K1261&gt;0)), 'Raw Data'!H1261, 0))</f>
        <v>0</v>
      </c>
      <c r="L1267">
        <f>IF(ISBLANK('Raw Data'!J1261), 0, IF(AND(1=MATCH(LARGE('Raw Data'!G1261:J1261, 3), 'Raw Data'!G1261:J1261, 0), AND('Raw Data'!K1261-'Raw Data'!L1261&lt;4, 'Raw Data'!K1261-'Raw Data'!L1261&gt;0)), 'Raw Data'!G1261, 0))</f>
        <v>0</v>
      </c>
      <c r="M1267">
        <f>IF(ISBLANK('Raw Data'!J1261), 0, IF(AND(4=MATCH(LARGE('Raw Data'!G1261:J1261, 2), 'Raw Data'!G1261:J1261, 0), 'Raw Data'!L1261-'Raw Data'!K1261&gt;3), 'Raw Data'!J1261, 0))</f>
        <v>0</v>
      </c>
      <c r="N1267">
        <f>IF(ISBLANK('Raw Data'!J1261), 0, IF(AND(3=MATCH(LARGE('Raw Data'!G1261:J1261, 2), 'Raw Data'!G1261:J1261, 0), 'Raw Data'!K1261-'Raw Data'!L1261&gt;3), 'Raw Data'!I1261, 0))</f>
        <v>0</v>
      </c>
      <c r="O1267">
        <f>IF(ISBLANK('Raw Data'!J1261), 0, IF(AND(2=MATCH(LARGE('Raw Data'!G1261:J1261, 2), 'Raw Data'!G1261:J1261, 0), AND('Raw Data'!L1261-'Raw Data'!K1261&lt;4, 'Raw Data'!L1261-'Raw Data'!K1261&gt;0)), 'Raw Data'!H1261, 0))</f>
        <v>0</v>
      </c>
      <c r="P1267">
        <f>IF(ISBLANK('Raw Data'!J1261), 0, IF(AND(1=MATCH(LARGE('Raw Data'!G1261:J1261, 2), 'Raw Data'!G1261:J1261, 0), AND('Raw Data'!K1261-'Raw Data'!L1261&lt;4, 'Raw Data'!K1261-'Raw Data'!L1261&gt;0)), 'Raw Data'!G1261, 0))</f>
        <v>0</v>
      </c>
      <c r="Q1267">
        <f>IF(ISBLANK('Raw Data'!J1261), 0, IF(AND(4=MATCH(LARGE('Raw Data'!G1261:J1261, 1), 'Raw Data'!G1261:J1261, 0), 'Raw Data'!L1261-'Raw Data'!K1261&gt;3), 'Raw Data'!J1261, 0))</f>
        <v>0</v>
      </c>
      <c r="R1267">
        <f>IF(ISBLANK('Raw Data'!J1261), 0, IF(AND(3=MATCH(LARGE('Raw Data'!G1261:J1261, 1), 'Raw Data'!G1261:J1261, 0), 'Raw Data'!K1261-'Raw Data'!L1261&gt;3), 'Raw Data'!I1261, 0))</f>
        <v>0</v>
      </c>
      <c r="S1267">
        <f>IF(AND('Raw Data'!L1261-'Raw Data'!K1261&gt;4, 'Raw Data'!F1261&lt;'Raw Data'!C1261), 'Raw Data'!J1261, 0)</f>
        <v>0</v>
      </c>
      <c r="T1267">
        <f>IF(AND('Raw Data'!K1261-'Raw Data'!L1261&gt;4, 'Raw Data'!F1261&gt;'Raw Data'!C1261), 'Raw Data'!I1261, 0)</f>
        <v>0</v>
      </c>
      <c r="U1267">
        <f>IF(AND('Raw Data'!L1261-'Raw Data'!K1261&lt;3, 'Raw Data'!L1261&gt;'Raw Data'!K1261, 'Raw Data'!F1261&lt;'Raw Data'!C1261), 'Raw Data'!H1261, 0)</f>
        <v>0</v>
      </c>
      <c r="V1267">
        <f>IF(AND('Raw Data'!L1261-'Raw Data'!K1261&lt;3, 'Raw Data'!L1261&gt;'Raw Data'!K1261, 'Raw Data'!F1261&gt;'Raw Data'!C1261), 'Raw Data'!G1261, 0)</f>
        <v>0</v>
      </c>
    </row>
    <row r="1268" spans="1:22" x14ac:dyDescent="0.3">
      <c r="A1268">
        <f>IF(AND('Raw Data'!F1262&lt;'Raw Data'!C1262, 'Raw Data'!L1262&gt;'Raw Data'!K1262, 'Raw Data'!L1262-'Raw Data'!K1262&gt;3), 'Raw Data'!J1262, 0)</f>
        <v>0</v>
      </c>
      <c r="B1268">
        <f>IF(AND('Raw Data'!C1262&lt;'Raw Data'!F1262, 'Raw Data'!K1262&gt;'Raw Data'!L1262, 'Raw Data'!K1262-'Raw Data'!L1262&gt;3), 'Raw Data'!I1262, 0)</f>
        <v>0</v>
      </c>
      <c r="C1268">
        <f>IF(AND('Raw Data'!F1262&lt;'Raw Data'!C1262, 'Raw Data'!L1262&gt;'Raw Data'!K1262, 'Raw Data'!L1262-'Raw Data'!K1262&lt;4), 'Raw Data'!H1262, 0)</f>
        <v>0</v>
      </c>
      <c r="D1268">
        <f>IF(AND('Raw Data'!C1262&lt;'Raw Data'!F1262, 'Raw Data'!K1262&gt;'Raw Data'!L1262, 'Raw Data'!K1262-'Raw Data'!L1262&lt;4), 'Raw Data'!G1262, 0)</f>
        <v>0</v>
      </c>
      <c r="E1268">
        <f>IF(ISBLANK('Raw Data'!J1262), 0, IF(AND(4=MATCH(LARGE('Raw Data'!G1262:J1262, 4), 'Raw Data'!G1262:J1262, 0), 'Raw Data'!L1262-'Raw Data'!K1262&gt;3), 'Raw Data'!J1262, 0))</f>
        <v>0</v>
      </c>
      <c r="F1268">
        <f>IF(ISBLANK('Raw Data'!J1262), 0, IF(AND(3=MATCH(LARGE('Raw Data'!G1262:J1262, 4), 'Raw Data'!G1262:J1262, 0), 'Raw Data'!K1262-'Raw Data'!L1262&gt;3), 'Raw Data'!I1262, 0))</f>
        <v>0</v>
      </c>
      <c r="G1268">
        <f>IF(ISBLANK('Raw Data'!J1262), 0, IF(AND(2=MATCH(LARGE('Raw Data'!G1262:J1262, 4), 'Raw Data'!G1262:J1262, 0), AND('Raw Data'!L1262-'Raw Data'!K1262&lt;4, 'Raw Data'!L1262-'Raw Data'!K1262&gt;0)), 'Raw Data'!H1262, 0))</f>
        <v>0</v>
      </c>
      <c r="H1268">
        <f>IF(ISBLANK('Raw Data'!J1262), 0, IF(AND(1=MATCH(LARGE('Raw Data'!G1262:J1262, 4), 'Raw Data'!G1262:J1262, 0), AND('Raw Data'!K1262-'Raw Data'!L1262&lt;4, 'Raw Data'!K1262-'Raw Data'!L1262&gt;0)), 'Raw Data'!G1262, 0))</f>
        <v>0</v>
      </c>
      <c r="I1268">
        <f>IF(ISBLANK('Raw Data'!J1262), 0, IF(AND(4=MATCH(LARGE('Raw Data'!G1262:J1262, 3), 'Raw Data'!G1262:J1262, 0), 'Raw Data'!L1262-'Raw Data'!K1262&gt;3), 'Raw Data'!J1262, 0))</f>
        <v>0</v>
      </c>
      <c r="J1268">
        <f>IF(ISBLANK('Raw Data'!J1262), 0, IF(AND(3=MATCH(LARGE('Raw Data'!G1262:J1262, 3), 'Raw Data'!G1262:J1262, 0), 'Raw Data'!K1262-'Raw Data'!L1262&gt;3), 'Raw Data'!I1262, 0))</f>
        <v>0</v>
      </c>
      <c r="K1268">
        <f>IF(ISBLANK('Raw Data'!J1262), 0, IF(AND(2=MATCH(LARGE('Raw Data'!G1262:J1262, 3), 'Raw Data'!G1262:J1262, 0), AND('Raw Data'!L1262-'Raw Data'!K1262&lt;4, 'Raw Data'!L1262-'Raw Data'!K1262&gt;0)), 'Raw Data'!H1262, 0))</f>
        <v>0</v>
      </c>
      <c r="L1268">
        <f>IF(ISBLANK('Raw Data'!J1262), 0, IF(AND(1=MATCH(LARGE('Raw Data'!G1262:J1262, 3), 'Raw Data'!G1262:J1262, 0), AND('Raw Data'!K1262-'Raw Data'!L1262&lt;4, 'Raw Data'!K1262-'Raw Data'!L1262&gt;0)), 'Raw Data'!G1262, 0))</f>
        <v>0</v>
      </c>
      <c r="M1268">
        <f>IF(ISBLANK('Raw Data'!J1262), 0, IF(AND(4=MATCH(LARGE('Raw Data'!G1262:J1262, 2), 'Raw Data'!G1262:J1262, 0), 'Raw Data'!L1262-'Raw Data'!K1262&gt;3), 'Raw Data'!J1262, 0))</f>
        <v>0</v>
      </c>
      <c r="N1268">
        <f>IF(ISBLANK('Raw Data'!J1262), 0, IF(AND(3=MATCH(LARGE('Raw Data'!G1262:J1262, 2), 'Raw Data'!G1262:J1262, 0), 'Raw Data'!K1262-'Raw Data'!L1262&gt;3), 'Raw Data'!I1262, 0))</f>
        <v>0</v>
      </c>
      <c r="O1268">
        <f>IF(ISBLANK('Raw Data'!J1262), 0, IF(AND(2=MATCH(LARGE('Raw Data'!G1262:J1262, 2), 'Raw Data'!G1262:J1262, 0), AND('Raw Data'!L1262-'Raw Data'!K1262&lt;4, 'Raw Data'!L1262-'Raw Data'!K1262&gt;0)), 'Raw Data'!H1262, 0))</f>
        <v>0</v>
      </c>
      <c r="P1268">
        <f>IF(ISBLANK('Raw Data'!J1262), 0, IF(AND(1=MATCH(LARGE('Raw Data'!G1262:J1262, 2), 'Raw Data'!G1262:J1262, 0), AND('Raw Data'!K1262-'Raw Data'!L1262&lt;4, 'Raw Data'!K1262-'Raw Data'!L1262&gt;0)), 'Raw Data'!G1262, 0))</f>
        <v>0</v>
      </c>
      <c r="Q1268">
        <f>IF(ISBLANK('Raw Data'!J1262), 0, IF(AND(4=MATCH(LARGE('Raw Data'!G1262:J1262, 1), 'Raw Data'!G1262:J1262, 0), 'Raw Data'!L1262-'Raw Data'!K1262&gt;3), 'Raw Data'!J1262, 0))</f>
        <v>0</v>
      </c>
      <c r="R1268">
        <f>IF(ISBLANK('Raw Data'!J1262), 0, IF(AND(3=MATCH(LARGE('Raw Data'!G1262:J1262, 1), 'Raw Data'!G1262:J1262, 0), 'Raw Data'!K1262-'Raw Data'!L1262&gt;3), 'Raw Data'!I1262, 0))</f>
        <v>0</v>
      </c>
      <c r="S1268">
        <f>IF(AND('Raw Data'!L1262-'Raw Data'!K1262&gt;4, 'Raw Data'!F1262&lt;'Raw Data'!C1262), 'Raw Data'!J1262, 0)</f>
        <v>0</v>
      </c>
      <c r="T1268">
        <f>IF(AND('Raw Data'!K1262-'Raw Data'!L1262&gt;4, 'Raw Data'!F1262&gt;'Raw Data'!C1262), 'Raw Data'!I1262, 0)</f>
        <v>0</v>
      </c>
      <c r="U1268">
        <f>IF(AND('Raw Data'!L1262-'Raw Data'!K1262&lt;3, 'Raw Data'!L1262&gt;'Raw Data'!K1262, 'Raw Data'!F1262&lt;'Raw Data'!C1262), 'Raw Data'!H1262, 0)</f>
        <v>0</v>
      </c>
      <c r="V1268">
        <f>IF(AND('Raw Data'!L1262-'Raw Data'!K1262&lt;3, 'Raw Data'!L1262&gt;'Raw Data'!K1262, 'Raw Data'!F1262&gt;'Raw Data'!C1262), 'Raw Data'!G1262, 0)</f>
        <v>0</v>
      </c>
    </row>
    <row r="1269" spans="1:22" x14ac:dyDescent="0.3">
      <c r="A1269">
        <f>IF(AND('Raw Data'!F1263&lt;'Raw Data'!C1263, 'Raw Data'!L1263&gt;'Raw Data'!K1263, 'Raw Data'!L1263-'Raw Data'!K1263&gt;3), 'Raw Data'!J1263, 0)</f>
        <v>0</v>
      </c>
      <c r="B1269">
        <f>IF(AND('Raw Data'!C1263&lt;'Raw Data'!F1263, 'Raw Data'!K1263&gt;'Raw Data'!L1263, 'Raw Data'!K1263-'Raw Data'!L1263&gt;3), 'Raw Data'!I1263, 0)</f>
        <v>0</v>
      </c>
      <c r="C1269">
        <f>IF(AND('Raw Data'!F1263&lt;'Raw Data'!C1263, 'Raw Data'!L1263&gt;'Raw Data'!K1263, 'Raw Data'!L1263-'Raw Data'!K1263&lt;4), 'Raw Data'!H1263, 0)</f>
        <v>0</v>
      </c>
      <c r="D1269">
        <f>IF(AND('Raw Data'!C1263&lt;'Raw Data'!F1263, 'Raw Data'!K1263&gt;'Raw Data'!L1263, 'Raw Data'!K1263-'Raw Data'!L1263&lt;4), 'Raw Data'!G1263, 0)</f>
        <v>0</v>
      </c>
      <c r="E1269">
        <f>IF(ISBLANK('Raw Data'!J1263), 0, IF(AND(4=MATCH(LARGE('Raw Data'!G1263:J1263, 4), 'Raw Data'!G1263:J1263, 0), 'Raw Data'!L1263-'Raw Data'!K1263&gt;3), 'Raw Data'!J1263, 0))</f>
        <v>0</v>
      </c>
      <c r="F1269">
        <f>IF(ISBLANK('Raw Data'!J1263), 0, IF(AND(3=MATCH(LARGE('Raw Data'!G1263:J1263, 4), 'Raw Data'!G1263:J1263, 0), 'Raw Data'!K1263-'Raw Data'!L1263&gt;3), 'Raw Data'!I1263, 0))</f>
        <v>0</v>
      </c>
      <c r="G1269">
        <f>IF(ISBLANK('Raw Data'!J1263), 0, IF(AND(2=MATCH(LARGE('Raw Data'!G1263:J1263, 4), 'Raw Data'!G1263:J1263, 0), AND('Raw Data'!L1263-'Raw Data'!K1263&lt;4, 'Raw Data'!L1263-'Raw Data'!K1263&gt;0)), 'Raw Data'!H1263, 0))</f>
        <v>0</v>
      </c>
      <c r="H1269">
        <f>IF(ISBLANK('Raw Data'!J1263), 0, IF(AND(1=MATCH(LARGE('Raw Data'!G1263:J1263, 4), 'Raw Data'!G1263:J1263, 0), AND('Raw Data'!K1263-'Raw Data'!L1263&lt;4, 'Raw Data'!K1263-'Raw Data'!L1263&gt;0)), 'Raw Data'!G1263, 0))</f>
        <v>0</v>
      </c>
      <c r="I1269">
        <f>IF(ISBLANK('Raw Data'!J1263), 0, IF(AND(4=MATCH(LARGE('Raw Data'!G1263:J1263, 3), 'Raw Data'!G1263:J1263, 0), 'Raw Data'!L1263-'Raw Data'!K1263&gt;3), 'Raw Data'!J1263, 0))</f>
        <v>0</v>
      </c>
      <c r="J1269">
        <f>IF(ISBLANK('Raw Data'!J1263), 0, IF(AND(3=MATCH(LARGE('Raw Data'!G1263:J1263, 3), 'Raw Data'!G1263:J1263, 0), 'Raw Data'!K1263-'Raw Data'!L1263&gt;3), 'Raw Data'!I1263, 0))</f>
        <v>0</v>
      </c>
      <c r="K1269">
        <f>IF(ISBLANK('Raw Data'!J1263), 0, IF(AND(2=MATCH(LARGE('Raw Data'!G1263:J1263, 3), 'Raw Data'!G1263:J1263, 0), AND('Raw Data'!L1263-'Raw Data'!K1263&lt;4, 'Raw Data'!L1263-'Raw Data'!K1263&gt;0)), 'Raw Data'!H1263, 0))</f>
        <v>0</v>
      </c>
      <c r="L1269">
        <f>IF(ISBLANK('Raw Data'!J1263), 0, IF(AND(1=MATCH(LARGE('Raw Data'!G1263:J1263, 3), 'Raw Data'!G1263:J1263, 0), AND('Raw Data'!K1263-'Raw Data'!L1263&lt;4, 'Raw Data'!K1263-'Raw Data'!L1263&gt;0)), 'Raw Data'!G1263, 0))</f>
        <v>0</v>
      </c>
      <c r="M1269">
        <f>IF(ISBLANK('Raw Data'!J1263), 0, IF(AND(4=MATCH(LARGE('Raw Data'!G1263:J1263, 2), 'Raw Data'!G1263:J1263, 0), 'Raw Data'!L1263-'Raw Data'!K1263&gt;3), 'Raw Data'!J1263, 0))</f>
        <v>0</v>
      </c>
      <c r="N1269">
        <f>IF(ISBLANK('Raw Data'!J1263), 0, IF(AND(3=MATCH(LARGE('Raw Data'!G1263:J1263, 2), 'Raw Data'!G1263:J1263, 0), 'Raw Data'!K1263-'Raw Data'!L1263&gt;3), 'Raw Data'!I1263, 0))</f>
        <v>0</v>
      </c>
      <c r="O1269">
        <f>IF(ISBLANK('Raw Data'!J1263), 0, IF(AND(2=MATCH(LARGE('Raw Data'!G1263:J1263, 2), 'Raw Data'!G1263:J1263, 0), AND('Raw Data'!L1263-'Raw Data'!K1263&lt;4, 'Raw Data'!L1263-'Raw Data'!K1263&gt;0)), 'Raw Data'!H1263, 0))</f>
        <v>0</v>
      </c>
      <c r="P1269">
        <f>IF(ISBLANK('Raw Data'!J1263), 0, IF(AND(1=MATCH(LARGE('Raw Data'!G1263:J1263, 2), 'Raw Data'!G1263:J1263, 0), AND('Raw Data'!K1263-'Raw Data'!L1263&lt;4, 'Raw Data'!K1263-'Raw Data'!L1263&gt;0)), 'Raw Data'!G1263, 0))</f>
        <v>0</v>
      </c>
      <c r="Q1269">
        <f>IF(ISBLANK('Raw Data'!J1263), 0, IF(AND(4=MATCH(LARGE('Raw Data'!G1263:J1263, 1), 'Raw Data'!G1263:J1263, 0), 'Raw Data'!L1263-'Raw Data'!K1263&gt;3), 'Raw Data'!J1263, 0))</f>
        <v>0</v>
      </c>
      <c r="R1269">
        <f>IF(ISBLANK('Raw Data'!J1263), 0, IF(AND(3=MATCH(LARGE('Raw Data'!G1263:J1263, 1), 'Raw Data'!G1263:J1263, 0), 'Raw Data'!K1263-'Raw Data'!L1263&gt;3), 'Raw Data'!I1263, 0))</f>
        <v>0</v>
      </c>
      <c r="S1269">
        <f>IF(AND('Raw Data'!L1263-'Raw Data'!K1263&gt;4, 'Raw Data'!F1263&lt;'Raw Data'!C1263), 'Raw Data'!J1263, 0)</f>
        <v>0</v>
      </c>
      <c r="T1269">
        <f>IF(AND('Raw Data'!K1263-'Raw Data'!L1263&gt;4, 'Raw Data'!F1263&gt;'Raw Data'!C1263), 'Raw Data'!I1263, 0)</f>
        <v>0</v>
      </c>
      <c r="U1269">
        <f>IF(AND('Raw Data'!L1263-'Raw Data'!K1263&lt;3, 'Raw Data'!L1263&gt;'Raw Data'!K1263, 'Raw Data'!F1263&lt;'Raw Data'!C1263), 'Raw Data'!H1263, 0)</f>
        <v>0</v>
      </c>
      <c r="V1269">
        <f>IF(AND('Raw Data'!L1263-'Raw Data'!K1263&lt;3, 'Raw Data'!L1263&gt;'Raw Data'!K1263, 'Raw Data'!F1263&gt;'Raw Data'!C1263), 'Raw Data'!G1263, 0)</f>
        <v>0</v>
      </c>
    </row>
    <row r="1270" spans="1:22" x14ac:dyDescent="0.3">
      <c r="A1270">
        <f>IF(AND('Raw Data'!F1264&lt;'Raw Data'!C1264, 'Raw Data'!L1264&gt;'Raw Data'!K1264, 'Raw Data'!L1264-'Raw Data'!K1264&gt;3), 'Raw Data'!J1264, 0)</f>
        <v>0</v>
      </c>
      <c r="B1270">
        <f>IF(AND('Raw Data'!C1264&lt;'Raw Data'!F1264, 'Raw Data'!K1264&gt;'Raw Data'!L1264, 'Raw Data'!K1264-'Raw Data'!L1264&gt;3), 'Raw Data'!I1264, 0)</f>
        <v>0</v>
      </c>
      <c r="C1270">
        <f>IF(AND('Raw Data'!F1264&lt;'Raw Data'!C1264, 'Raw Data'!L1264&gt;'Raw Data'!K1264, 'Raw Data'!L1264-'Raw Data'!K1264&lt;4), 'Raw Data'!H1264, 0)</f>
        <v>0</v>
      </c>
      <c r="D1270">
        <f>IF(AND('Raw Data'!C1264&lt;'Raw Data'!F1264, 'Raw Data'!K1264&gt;'Raw Data'!L1264, 'Raw Data'!K1264-'Raw Data'!L1264&lt;4), 'Raw Data'!G1264, 0)</f>
        <v>0</v>
      </c>
      <c r="E1270">
        <f>IF(ISBLANK('Raw Data'!J1264), 0, IF(AND(4=MATCH(LARGE('Raw Data'!G1264:J1264, 4), 'Raw Data'!G1264:J1264, 0), 'Raw Data'!L1264-'Raw Data'!K1264&gt;3), 'Raw Data'!J1264, 0))</f>
        <v>0</v>
      </c>
      <c r="F1270">
        <f>IF(ISBLANK('Raw Data'!J1264), 0, IF(AND(3=MATCH(LARGE('Raw Data'!G1264:J1264, 4), 'Raw Data'!G1264:J1264, 0), 'Raw Data'!K1264-'Raw Data'!L1264&gt;3), 'Raw Data'!I1264, 0))</f>
        <v>0</v>
      </c>
      <c r="G1270">
        <f>IF(ISBLANK('Raw Data'!J1264), 0, IF(AND(2=MATCH(LARGE('Raw Data'!G1264:J1264, 4), 'Raw Data'!G1264:J1264, 0), AND('Raw Data'!L1264-'Raw Data'!K1264&lt;4, 'Raw Data'!L1264-'Raw Data'!K1264&gt;0)), 'Raw Data'!H1264, 0))</f>
        <v>0</v>
      </c>
      <c r="H1270">
        <f>IF(ISBLANK('Raw Data'!J1264), 0, IF(AND(1=MATCH(LARGE('Raw Data'!G1264:J1264, 4), 'Raw Data'!G1264:J1264, 0), AND('Raw Data'!K1264-'Raw Data'!L1264&lt;4, 'Raw Data'!K1264-'Raw Data'!L1264&gt;0)), 'Raw Data'!G1264, 0))</f>
        <v>0</v>
      </c>
      <c r="I1270">
        <f>IF(ISBLANK('Raw Data'!J1264), 0, IF(AND(4=MATCH(LARGE('Raw Data'!G1264:J1264, 3), 'Raw Data'!G1264:J1264, 0), 'Raw Data'!L1264-'Raw Data'!K1264&gt;3), 'Raw Data'!J1264, 0))</f>
        <v>0</v>
      </c>
      <c r="J1270">
        <f>IF(ISBLANK('Raw Data'!J1264), 0, IF(AND(3=MATCH(LARGE('Raw Data'!G1264:J1264, 3), 'Raw Data'!G1264:J1264, 0), 'Raw Data'!K1264-'Raw Data'!L1264&gt;3), 'Raw Data'!I1264, 0))</f>
        <v>0</v>
      </c>
      <c r="K1270">
        <f>IF(ISBLANK('Raw Data'!J1264), 0, IF(AND(2=MATCH(LARGE('Raw Data'!G1264:J1264, 3), 'Raw Data'!G1264:J1264, 0), AND('Raw Data'!L1264-'Raw Data'!K1264&lt;4, 'Raw Data'!L1264-'Raw Data'!K1264&gt;0)), 'Raw Data'!H1264, 0))</f>
        <v>0</v>
      </c>
      <c r="L1270">
        <f>IF(ISBLANK('Raw Data'!J1264), 0, IF(AND(1=MATCH(LARGE('Raw Data'!G1264:J1264, 3), 'Raw Data'!G1264:J1264, 0), AND('Raw Data'!K1264-'Raw Data'!L1264&lt;4, 'Raw Data'!K1264-'Raw Data'!L1264&gt;0)), 'Raw Data'!G1264, 0))</f>
        <v>0</v>
      </c>
      <c r="M1270">
        <f>IF(ISBLANK('Raw Data'!J1264), 0, IF(AND(4=MATCH(LARGE('Raw Data'!G1264:J1264, 2), 'Raw Data'!G1264:J1264, 0), 'Raw Data'!L1264-'Raw Data'!K1264&gt;3), 'Raw Data'!J1264, 0))</f>
        <v>0</v>
      </c>
      <c r="N1270">
        <f>IF(ISBLANK('Raw Data'!J1264), 0, IF(AND(3=MATCH(LARGE('Raw Data'!G1264:J1264, 2), 'Raw Data'!G1264:J1264, 0), 'Raw Data'!K1264-'Raw Data'!L1264&gt;3), 'Raw Data'!I1264, 0))</f>
        <v>0</v>
      </c>
      <c r="O1270">
        <f>IF(ISBLANK('Raw Data'!J1264), 0, IF(AND(2=MATCH(LARGE('Raw Data'!G1264:J1264, 2), 'Raw Data'!G1264:J1264, 0), AND('Raw Data'!L1264-'Raw Data'!K1264&lt;4, 'Raw Data'!L1264-'Raw Data'!K1264&gt;0)), 'Raw Data'!H1264, 0))</f>
        <v>0</v>
      </c>
      <c r="P1270">
        <f>IF(ISBLANK('Raw Data'!J1264), 0, IF(AND(1=MATCH(LARGE('Raw Data'!G1264:J1264, 2), 'Raw Data'!G1264:J1264, 0), AND('Raw Data'!K1264-'Raw Data'!L1264&lt;4, 'Raw Data'!K1264-'Raw Data'!L1264&gt;0)), 'Raw Data'!G1264, 0))</f>
        <v>0</v>
      </c>
      <c r="Q1270">
        <f>IF(ISBLANK('Raw Data'!J1264), 0, IF(AND(4=MATCH(LARGE('Raw Data'!G1264:J1264, 1), 'Raw Data'!G1264:J1264, 0), 'Raw Data'!L1264-'Raw Data'!K1264&gt;3), 'Raw Data'!J1264, 0))</f>
        <v>0</v>
      </c>
      <c r="R1270">
        <f>IF(ISBLANK('Raw Data'!J1264), 0, IF(AND(3=MATCH(LARGE('Raw Data'!G1264:J1264, 1), 'Raw Data'!G1264:J1264, 0), 'Raw Data'!K1264-'Raw Data'!L1264&gt;3), 'Raw Data'!I1264, 0))</f>
        <v>0</v>
      </c>
      <c r="S1270">
        <f>IF(AND('Raw Data'!L1264-'Raw Data'!K1264&gt;4, 'Raw Data'!F1264&lt;'Raw Data'!C1264), 'Raw Data'!J1264, 0)</f>
        <v>0</v>
      </c>
      <c r="T1270">
        <f>IF(AND('Raw Data'!K1264-'Raw Data'!L1264&gt;4, 'Raw Data'!F1264&gt;'Raw Data'!C1264), 'Raw Data'!I1264, 0)</f>
        <v>0</v>
      </c>
      <c r="U1270">
        <f>IF(AND('Raw Data'!L1264-'Raw Data'!K1264&lt;3, 'Raw Data'!L1264&gt;'Raw Data'!K1264, 'Raw Data'!F1264&lt;'Raw Data'!C1264), 'Raw Data'!H1264, 0)</f>
        <v>0</v>
      </c>
      <c r="V1270">
        <f>IF(AND('Raw Data'!L1264-'Raw Data'!K1264&lt;3, 'Raw Data'!L1264&gt;'Raw Data'!K1264, 'Raw Data'!F1264&gt;'Raw Data'!C1264), 'Raw Data'!G1264, 0)</f>
        <v>0</v>
      </c>
    </row>
    <row r="1271" spans="1:22" x14ac:dyDescent="0.3">
      <c r="A1271">
        <f>IF(AND('Raw Data'!F1265&lt;'Raw Data'!C1265, 'Raw Data'!L1265&gt;'Raw Data'!K1265, 'Raw Data'!L1265-'Raw Data'!K1265&gt;3), 'Raw Data'!J1265, 0)</f>
        <v>0</v>
      </c>
      <c r="B1271">
        <f>IF(AND('Raw Data'!C1265&lt;'Raw Data'!F1265, 'Raw Data'!K1265&gt;'Raw Data'!L1265, 'Raw Data'!K1265-'Raw Data'!L1265&gt;3), 'Raw Data'!I1265, 0)</f>
        <v>0</v>
      </c>
      <c r="C1271">
        <f>IF(AND('Raw Data'!F1265&lt;'Raw Data'!C1265, 'Raw Data'!L1265&gt;'Raw Data'!K1265, 'Raw Data'!L1265-'Raw Data'!K1265&lt;4), 'Raw Data'!H1265, 0)</f>
        <v>0</v>
      </c>
      <c r="D1271">
        <f>IF(AND('Raw Data'!C1265&lt;'Raw Data'!F1265, 'Raw Data'!K1265&gt;'Raw Data'!L1265, 'Raw Data'!K1265-'Raw Data'!L1265&lt;4), 'Raw Data'!G1265, 0)</f>
        <v>0</v>
      </c>
      <c r="E1271">
        <f>IF(ISBLANK('Raw Data'!J1265), 0, IF(AND(4=MATCH(LARGE('Raw Data'!G1265:J1265, 4), 'Raw Data'!G1265:J1265, 0), 'Raw Data'!L1265-'Raw Data'!K1265&gt;3), 'Raw Data'!J1265, 0))</f>
        <v>0</v>
      </c>
      <c r="F1271">
        <f>IF(ISBLANK('Raw Data'!J1265), 0, IF(AND(3=MATCH(LARGE('Raw Data'!G1265:J1265, 4), 'Raw Data'!G1265:J1265, 0), 'Raw Data'!K1265-'Raw Data'!L1265&gt;3), 'Raw Data'!I1265, 0))</f>
        <v>0</v>
      </c>
      <c r="G1271">
        <f>IF(ISBLANK('Raw Data'!J1265), 0, IF(AND(2=MATCH(LARGE('Raw Data'!G1265:J1265, 4), 'Raw Data'!G1265:J1265, 0), AND('Raw Data'!L1265-'Raw Data'!K1265&lt;4, 'Raw Data'!L1265-'Raw Data'!K1265&gt;0)), 'Raw Data'!H1265, 0))</f>
        <v>0</v>
      </c>
      <c r="H1271">
        <f>IF(ISBLANK('Raw Data'!J1265), 0, IF(AND(1=MATCH(LARGE('Raw Data'!G1265:J1265, 4), 'Raw Data'!G1265:J1265, 0), AND('Raw Data'!K1265-'Raw Data'!L1265&lt;4, 'Raw Data'!K1265-'Raw Data'!L1265&gt;0)), 'Raw Data'!G1265, 0))</f>
        <v>0</v>
      </c>
      <c r="I1271">
        <f>IF(ISBLANK('Raw Data'!J1265), 0, IF(AND(4=MATCH(LARGE('Raw Data'!G1265:J1265, 3), 'Raw Data'!G1265:J1265, 0), 'Raw Data'!L1265-'Raw Data'!K1265&gt;3), 'Raw Data'!J1265, 0))</f>
        <v>0</v>
      </c>
      <c r="J1271">
        <f>IF(ISBLANK('Raw Data'!J1265), 0, IF(AND(3=MATCH(LARGE('Raw Data'!G1265:J1265, 3), 'Raw Data'!G1265:J1265, 0), 'Raw Data'!K1265-'Raw Data'!L1265&gt;3), 'Raw Data'!I1265, 0))</f>
        <v>0</v>
      </c>
      <c r="K1271">
        <f>IF(ISBLANK('Raw Data'!J1265), 0, IF(AND(2=MATCH(LARGE('Raw Data'!G1265:J1265, 3), 'Raw Data'!G1265:J1265, 0), AND('Raw Data'!L1265-'Raw Data'!K1265&lt;4, 'Raw Data'!L1265-'Raw Data'!K1265&gt;0)), 'Raw Data'!H1265, 0))</f>
        <v>0</v>
      </c>
      <c r="L1271">
        <f>IF(ISBLANK('Raw Data'!J1265), 0, IF(AND(1=MATCH(LARGE('Raw Data'!G1265:J1265, 3), 'Raw Data'!G1265:J1265, 0), AND('Raw Data'!K1265-'Raw Data'!L1265&lt;4, 'Raw Data'!K1265-'Raw Data'!L1265&gt;0)), 'Raw Data'!G1265, 0))</f>
        <v>0</v>
      </c>
      <c r="M1271">
        <f>IF(ISBLANK('Raw Data'!J1265), 0, IF(AND(4=MATCH(LARGE('Raw Data'!G1265:J1265, 2), 'Raw Data'!G1265:J1265, 0), 'Raw Data'!L1265-'Raw Data'!K1265&gt;3), 'Raw Data'!J1265, 0))</f>
        <v>0</v>
      </c>
      <c r="N1271">
        <f>IF(ISBLANK('Raw Data'!J1265), 0, IF(AND(3=MATCH(LARGE('Raw Data'!G1265:J1265, 2), 'Raw Data'!G1265:J1265, 0), 'Raw Data'!K1265-'Raw Data'!L1265&gt;3), 'Raw Data'!I1265, 0))</f>
        <v>0</v>
      </c>
      <c r="O1271">
        <f>IF(ISBLANK('Raw Data'!J1265), 0, IF(AND(2=MATCH(LARGE('Raw Data'!G1265:J1265, 2), 'Raw Data'!G1265:J1265, 0), AND('Raw Data'!L1265-'Raw Data'!K1265&lt;4, 'Raw Data'!L1265-'Raw Data'!K1265&gt;0)), 'Raw Data'!H1265, 0))</f>
        <v>0</v>
      </c>
      <c r="P1271">
        <f>IF(ISBLANK('Raw Data'!J1265), 0, IF(AND(1=MATCH(LARGE('Raw Data'!G1265:J1265, 2), 'Raw Data'!G1265:J1265, 0), AND('Raw Data'!K1265-'Raw Data'!L1265&lt;4, 'Raw Data'!K1265-'Raw Data'!L1265&gt;0)), 'Raw Data'!G1265, 0))</f>
        <v>0</v>
      </c>
      <c r="Q1271">
        <f>IF(ISBLANK('Raw Data'!J1265), 0, IF(AND(4=MATCH(LARGE('Raw Data'!G1265:J1265, 1), 'Raw Data'!G1265:J1265, 0), 'Raw Data'!L1265-'Raw Data'!K1265&gt;3), 'Raw Data'!J1265, 0))</f>
        <v>0</v>
      </c>
      <c r="R1271">
        <f>IF(ISBLANK('Raw Data'!J1265), 0, IF(AND(3=MATCH(LARGE('Raw Data'!G1265:J1265, 1), 'Raw Data'!G1265:J1265, 0), 'Raw Data'!K1265-'Raw Data'!L1265&gt;3), 'Raw Data'!I1265, 0))</f>
        <v>0</v>
      </c>
      <c r="S1271">
        <f>IF(AND('Raw Data'!L1265-'Raw Data'!K1265&gt;4, 'Raw Data'!F1265&lt;'Raw Data'!C1265), 'Raw Data'!J1265, 0)</f>
        <v>0</v>
      </c>
      <c r="T1271">
        <f>IF(AND('Raw Data'!K1265-'Raw Data'!L1265&gt;4, 'Raw Data'!F1265&gt;'Raw Data'!C1265), 'Raw Data'!I1265, 0)</f>
        <v>0</v>
      </c>
      <c r="U1271">
        <f>IF(AND('Raw Data'!L1265-'Raw Data'!K1265&lt;3, 'Raw Data'!L1265&gt;'Raw Data'!K1265, 'Raw Data'!F1265&lt;'Raw Data'!C1265), 'Raw Data'!H1265, 0)</f>
        <v>0</v>
      </c>
      <c r="V1271">
        <f>IF(AND('Raw Data'!L1265-'Raw Data'!K1265&lt;3, 'Raw Data'!L1265&gt;'Raw Data'!K1265, 'Raw Data'!F1265&gt;'Raw Data'!C1265), 'Raw Data'!G1265, 0)</f>
        <v>0</v>
      </c>
    </row>
    <row r="1272" spans="1:22" x14ac:dyDescent="0.3">
      <c r="A1272">
        <f>IF(AND('Raw Data'!F1266&lt;'Raw Data'!C1266, 'Raw Data'!L1266&gt;'Raw Data'!K1266, 'Raw Data'!L1266-'Raw Data'!K1266&gt;3), 'Raw Data'!J1266, 0)</f>
        <v>0</v>
      </c>
      <c r="B1272">
        <f>IF(AND('Raw Data'!C1266&lt;'Raw Data'!F1266, 'Raw Data'!K1266&gt;'Raw Data'!L1266, 'Raw Data'!K1266-'Raw Data'!L1266&gt;3), 'Raw Data'!I1266, 0)</f>
        <v>0</v>
      </c>
      <c r="C1272">
        <f>IF(AND('Raw Data'!F1266&lt;'Raw Data'!C1266, 'Raw Data'!L1266&gt;'Raw Data'!K1266, 'Raw Data'!L1266-'Raw Data'!K1266&lt;4), 'Raw Data'!H1266, 0)</f>
        <v>0</v>
      </c>
      <c r="D1272">
        <f>IF(AND('Raw Data'!C1266&lt;'Raw Data'!F1266, 'Raw Data'!K1266&gt;'Raw Data'!L1266, 'Raw Data'!K1266-'Raw Data'!L1266&lt;4), 'Raw Data'!G1266, 0)</f>
        <v>0</v>
      </c>
      <c r="E1272">
        <f>IF(ISBLANK('Raw Data'!J1266), 0, IF(AND(4=MATCH(LARGE('Raw Data'!G1266:J1266, 4), 'Raw Data'!G1266:J1266, 0), 'Raw Data'!L1266-'Raw Data'!K1266&gt;3), 'Raw Data'!J1266, 0))</f>
        <v>0</v>
      </c>
      <c r="F1272">
        <f>IF(ISBLANK('Raw Data'!J1266), 0, IF(AND(3=MATCH(LARGE('Raw Data'!G1266:J1266, 4), 'Raw Data'!G1266:J1266, 0), 'Raw Data'!K1266-'Raw Data'!L1266&gt;3), 'Raw Data'!I1266, 0))</f>
        <v>0</v>
      </c>
      <c r="G1272">
        <f>IF(ISBLANK('Raw Data'!J1266), 0, IF(AND(2=MATCH(LARGE('Raw Data'!G1266:J1266, 4), 'Raw Data'!G1266:J1266, 0), AND('Raw Data'!L1266-'Raw Data'!K1266&lt;4, 'Raw Data'!L1266-'Raw Data'!K1266&gt;0)), 'Raw Data'!H1266, 0))</f>
        <v>0</v>
      </c>
      <c r="H1272">
        <f>IF(ISBLANK('Raw Data'!J1266), 0, IF(AND(1=MATCH(LARGE('Raw Data'!G1266:J1266, 4), 'Raw Data'!G1266:J1266, 0), AND('Raw Data'!K1266-'Raw Data'!L1266&lt;4, 'Raw Data'!K1266-'Raw Data'!L1266&gt;0)), 'Raw Data'!G1266, 0))</f>
        <v>0</v>
      </c>
      <c r="I1272">
        <f>IF(ISBLANK('Raw Data'!J1266), 0, IF(AND(4=MATCH(LARGE('Raw Data'!G1266:J1266, 3), 'Raw Data'!G1266:J1266, 0), 'Raw Data'!L1266-'Raw Data'!K1266&gt;3), 'Raw Data'!J1266, 0))</f>
        <v>0</v>
      </c>
      <c r="J1272">
        <f>IF(ISBLANK('Raw Data'!J1266), 0, IF(AND(3=MATCH(LARGE('Raw Data'!G1266:J1266, 3), 'Raw Data'!G1266:J1266, 0), 'Raw Data'!K1266-'Raw Data'!L1266&gt;3), 'Raw Data'!I1266, 0))</f>
        <v>0</v>
      </c>
      <c r="K1272">
        <f>IF(ISBLANK('Raw Data'!J1266), 0, IF(AND(2=MATCH(LARGE('Raw Data'!G1266:J1266, 3), 'Raw Data'!G1266:J1266, 0), AND('Raw Data'!L1266-'Raw Data'!K1266&lt;4, 'Raw Data'!L1266-'Raw Data'!K1266&gt;0)), 'Raw Data'!H1266, 0))</f>
        <v>0</v>
      </c>
      <c r="L1272">
        <f>IF(ISBLANK('Raw Data'!J1266), 0, IF(AND(1=MATCH(LARGE('Raw Data'!G1266:J1266, 3), 'Raw Data'!G1266:J1266, 0), AND('Raw Data'!K1266-'Raw Data'!L1266&lt;4, 'Raw Data'!K1266-'Raw Data'!L1266&gt;0)), 'Raw Data'!G1266, 0))</f>
        <v>0</v>
      </c>
      <c r="M1272">
        <f>IF(ISBLANK('Raw Data'!J1266), 0, IF(AND(4=MATCH(LARGE('Raw Data'!G1266:J1266, 2), 'Raw Data'!G1266:J1266, 0), 'Raw Data'!L1266-'Raw Data'!K1266&gt;3), 'Raw Data'!J1266, 0))</f>
        <v>0</v>
      </c>
      <c r="N1272">
        <f>IF(ISBLANK('Raw Data'!J1266), 0, IF(AND(3=MATCH(LARGE('Raw Data'!G1266:J1266, 2), 'Raw Data'!G1266:J1266, 0), 'Raw Data'!K1266-'Raw Data'!L1266&gt;3), 'Raw Data'!I1266, 0))</f>
        <v>0</v>
      </c>
      <c r="O1272">
        <f>IF(ISBLANK('Raw Data'!J1266), 0, IF(AND(2=MATCH(LARGE('Raw Data'!G1266:J1266, 2), 'Raw Data'!G1266:J1266, 0), AND('Raw Data'!L1266-'Raw Data'!K1266&lt;4, 'Raw Data'!L1266-'Raw Data'!K1266&gt;0)), 'Raw Data'!H1266, 0))</f>
        <v>0</v>
      </c>
      <c r="P1272">
        <f>IF(ISBLANK('Raw Data'!J1266), 0, IF(AND(1=MATCH(LARGE('Raw Data'!G1266:J1266, 2), 'Raw Data'!G1266:J1266, 0), AND('Raw Data'!K1266-'Raw Data'!L1266&lt;4, 'Raw Data'!K1266-'Raw Data'!L1266&gt;0)), 'Raw Data'!G1266, 0))</f>
        <v>0</v>
      </c>
      <c r="Q1272">
        <f>IF(ISBLANK('Raw Data'!J1266), 0, IF(AND(4=MATCH(LARGE('Raw Data'!G1266:J1266, 1), 'Raw Data'!G1266:J1266, 0), 'Raw Data'!L1266-'Raw Data'!K1266&gt;3), 'Raw Data'!J1266, 0))</f>
        <v>0</v>
      </c>
      <c r="R1272">
        <f>IF(ISBLANK('Raw Data'!J1266), 0, IF(AND(3=MATCH(LARGE('Raw Data'!G1266:J1266, 1), 'Raw Data'!G1266:J1266, 0), 'Raw Data'!K1266-'Raw Data'!L1266&gt;3), 'Raw Data'!I1266, 0))</f>
        <v>0</v>
      </c>
      <c r="S1272">
        <f>IF(AND('Raw Data'!L1266-'Raw Data'!K1266&gt;4, 'Raw Data'!F1266&lt;'Raw Data'!C1266), 'Raw Data'!J1266, 0)</f>
        <v>0</v>
      </c>
      <c r="T1272">
        <f>IF(AND('Raw Data'!K1266-'Raw Data'!L1266&gt;4, 'Raw Data'!F1266&gt;'Raw Data'!C1266), 'Raw Data'!I1266, 0)</f>
        <v>0</v>
      </c>
      <c r="U1272">
        <f>IF(AND('Raw Data'!L1266-'Raw Data'!K1266&lt;3, 'Raw Data'!L1266&gt;'Raw Data'!K1266, 'Raw Data'!F1266&lt;'Raw Data'!C1266), 'Raw Data'!H1266, 0)</f>
        <v>0</v>
      </c>
      <c r="V1272">
        <f>IF(AND('Raw Data'!L1266-'Raw Data'!K1266&lt;3, 'Raw Data'!L1266&gt;'Raw Data'!K1266, 'Raw Data'!F1266&gt;'Raw Data'!C1266), 'Raw Data'!G1266, 0)</f>
        <v>0</v>
      </c>
    </row>
    <row r="1273" spans="1:22" x14ac:dyDescent="0.3">
      <c r="A1273">
        <f>IF(AND('Raw Data'!F1267&lt;'Raw Data'!C1267, 'Raw Data'!L1267&gt;'Raw Data'!K1267, 'Raw Data'!L1267-'Raw Data'!K1267&gt;3), 'Raw Data'!J1267, 0)</f>
        <v>0</v>
      </c>
      <c r="B1273">
        <f>IF(AND('Raw Data'!C1267&lt;'Raw Data'!F1267, 'Raw Data'!K1267&gt;'Raw Data'!L1267, 'Raw Data'!K1267-'Raw Data'!L1267&gt;3), 'Raw Data'!I1267, 0)</f>
        <v>0</v>
      </c>
      <c r="C1273">
        <f>IF(AND('Raw Data'!F1267&lt;'Raw Data'!C1267, 'Raw Data'!L1267&gt;'Raw Data'!K1267, 'Raw Data'!L1267-'Raw Data'!K1267&lt;4), 'Raw Data'!H1267, 0)</f>
        <v>0</v>
      </c>
      <c r="D1273">
        <f>IF(AND('Raw Data'!C1267&lt;'Raw Data'!F1267, 'Raw Data'!K1267&gt;'Raw Data'!L1267, 'Raw Data'!K1267-'Raw Data'!L1267&lt;4), 'Raw Data'!G1267, 0)</f>
        <v>0</v>
      </c>
      <c r="E1273">
        <f>IF(ISBLANK('Raw Data'!J1267), 0, IF(AND(4=MATCH(LARGE('Raw Data'!G1267:J1267, 4), 'Raw Data'!G1267:J1267, 0), 'Raw Data'!L1267-'Raw Data'!K1267&gt;3), 'Raw Data'!J1267, 0))</f>
        <v>0</v>
      </c>
      <c r="F1273">
        <f>IF(ISBLANK('Raw Data'!J1267), 0, IF(AND(3=MATCH(LARGE('Raw Data'!G1267:J1267, 4), 'Raw Data'!G1267:J1267, 0), 'Raw Data'!K1267-'Raw Data'!L1267&gt;3), 'Raw Data'!I1267, 0))</f>
        <v>0</v>
      </c>
      <c r="G1273">
        <f>IF(ISBLANK('Raw Data'!J1267), 0, IF(AND(2=MATCH(LARGE('Raw Data'!G1267:J1267, 4), 'Raw Data'!G1267:J1267, 0), AND('Raw Data'!L1267-'Raw Data'!K1267&lt;4, 'Raw Data'!L1267-'Raw Data'!K1267&gt;0)), 'Raw Data'!H1267, 0))</f>
        <v>0</v>
      </c>
      <c r="H1273">
        <f>IF(ISBLANK('Raw Data'!J1267), 0, IF(AND(1=MATCH(LARGE('Raw Data'!G1267:J1267, 4), 'Raw Data'!G1267:J1267, 0), AND('Raw Data'!K1267-'Raw Data'!L1267&lt;4, 'Raw Data'!K1267-'Raw Data'!L1267&gt;0)), 'Raw Data'!G1267, 0))</f>
        <v>0</v>
      </c>
      <c r="I1273">
        <f>IF(ISBLANK('Raw Data'!J1267), 0, IF(AND(4=MATCH(LARGE('Raw Data'!G1267:J1267, 3), 'Raw Data'!G1267:J1267, 0), 'Raw Data'!L1267-'Raw Data'!K1267&gt;3), 'Raw Data'!J1267, 0))</f>
        <v>0</v>
      </c>
      <c r="J1273">
        <f>IF(ISBLANK('Raw Data'!J1267), 0, IF(AND(3=MATCH(LARGE('Raw Data'!G1267:J1267, 3), 'Raw Data'!G1267:J1267, 0), 'Raw Data'!K1267-'Raw Data'!L1267&gt;3), 'Raw Data'!I1267, 0))</f>
        <v>0</v>
      </c>
      <c r="K1273">
        <f>IF(ISBLANK('Raw Data'!J1267), 0, IF(AND(2=MATCH(LARGE('Raw Data'!G1267:J1267, 3), 'Raw Data'!G1267:J1267, 0), AND('Raw Data'!L1267-'Raw Data'!K1267&lt;4, 'Raw Data'!L1267-'Raw Data'!K1267&gt;0)), 'Raw Data'!H1267, 0))</f>
        <v>0</v>
      </c>
      <c r="L1273">
        <f>IF(ISBLANK('Raw Data'!J1267), 0, IF(AND(1=MATCH(LARGE('Raw Data'!G1267:J1267, 3), 'Raw Data'!G1267:J1267, 0), AND('Raw Data'!K1267-'Raw Data'!L1267&lt;4, 'Raw Data'!K1267-'Raw Data'!L1267&gt;0)), 'Raw Data'!G1267, 0))</f>
        <v>0</v>
      </c>
      <c r="M1273">
        <f>IF(ISBLANK('Raw Data'!J1267), 0, IF(AND(4=MATCH(LARGE('Raw Data'!G1267:J1267, 2), 'Raw Data'!G1267:J1267, 0), 'Raw Data'!L1267-'Raw Data'!K1267&gt;3), 'Raw Data'!J1267, 0))</f>
        <v>0</v>
      </c>
      <c r="N1273">
        <f>IF(ISBLANK('Raw Data'!J1267), 0, IF(AND(3=MATCH(LARGE('Raw Data'!G1267:J1267, 2), 'Raw Data'!G1267:J1267, 0), 'Raw Data'!K1267-'Raw Data'!L1267&gt;3), 'Raw Data'!I1267, 0))</f>
        <v>0</v>
      </c>
      <c r="O1273">
        <f>IF(ISBLANK('Raw Data'!J1267), 0, IF(AND(2=MATCH(LARGE('Raw Data'!G1267:J1267, 2), 'Raw Data'!G1267:J1267, 0), AND('Raw Data'!L1267-'Raw Data'!K1267&lt;4, 'Raw Data'!L1267-'Raw Data'!K1267&gt;0)), 'Raw Data'!H1267, 0))</f>
        <v>0</v>
      </c>
      <c r="P1273">
        <f>IF(ISBLANK('Raw Data'!J1267), 0, IF(AND(1=MATCH(LARGE('Raw Data'!G1267:J1267, 2), 'Raw Data'!G1267:J1267, 0), AND('Raw Data'!K1267-'Raw Data'!L1267&lt;4, 'Raw Data'!K1267-'Raw Data'!L1267&gt;0)), 'Raw Data'!G1267, 0))</f>
        <v>0</v>
      </c>
      <c r="Q1273">
        <f>IF(ISBLANK('Raw Data'!J1267), 0, IF(AND(4=MATCH(LARGE('Raw Data'!G1267:J1267, 1), 'Raw Data'!G1267:J1267, 0), 'Raw Data'!L1267-'Raw Data'!K1267&gt;3), 'Raw Data'!J1267, 0))</f>
        <v>0</v>
      </c>
      <c r="R1273">
        <f>IF(ISBLANK('Raw Data'!J1267), 0, IF(AND(3=MATCH(LARGE('Raw Data'!G1267:J1267, 1), 'Raw Data'!G1267:J1267, 0), 'Raw Data'!K1267-'Raw Data'!L1267&gt;3), 'Raw Data'!I1267, 0))</f>
        <v>0</v>
      </c>
      <c r="S1273">
        <f>IF(AND('Raw Data'!L1267-'Raw Data'!K1267&gt;4, 'Raw Data'!F1267&lt;'Raw Data'!C1267), 'Raw Data'!J1267, 0)</f>
        <v>0</v>
      </c>
      <c r="T1273">
        <f>IF(AND('Raw Data'!K1267-'Raw Data'!L1267&gt;4, 'Raw Data'!F1267&gt;'Raw Data'!C1267), 'Raw Data'!I1267, 0)</f>
        <v>0</v>
      </c>
      <c r="U1273">
        <f>IF(AND('Raw Data'!L1267-'Raw Data'!K1267&lt;3, 'Raw Data'!L1267&gt;'Raw Data'!K1267, 'Raw Data'!F1267&lt;'Raw Data'!C1267), 'Raw Data'!H1267, 0)</f>
        <v>0</v>
      </c>
      <c r="V1273">
        <f>IF(AND('Raw Data'!L1267-'Raw Data'!K1267&lt;3, 'Raw Data'!L1267&gt;'Raw Data'!K1267, 'Raw Data'!F1267&gt;'Raw Data'!C1267), 'Raw Data'!G1267, 0)</f>
        <v>0</v>
      </c>
    </row>
    <row r="1274" spans="1:22" x14ac:dyDescent="0.3">
      <c r="A1274">
        <f>IF(AND('Raw Data'!F1268&lt;'Raw Data'!C1268, 'Raw Data'!L1268&gt;'Raw Data'!K1268, 'Raw Data'!L1268-'Raw Data'!K1268&gt;3), 'Raw Data'!J1268, 0)</f>
        <v>0</v>
      </c>
      <c r="B1274">
        <f>IF(AND('Raw Data'!C1268&lt;'Raw Data'!F1268, 'Raw Data'!K1268&gt;'Raw Data'!L1268, 'Raw Data'!K1268-'Raw Data'!L1268&gt;3), 'Raw Data'!I1268, 0)</f>
        <v>0</v>
      </c>
      <c r="C1274">
        <f>IF(AND('Raw Data'!F1268&lt;'Raw Data'!C1268, 'Raw Data'!L1268&gt;'Raw Data'!K1268, 'Raw Data'!L1268-'Raw Data'!K1268&lt;4), 'Raw Data'!H1268, 0)</f>
        <v>0</v>
      </c>
      <c r="D1274">
        <f>IF(AND('Raw Data'!C1268&lt;'Raw Data'!F1268, 'Raw Data'!K1268&gt;'Raw Data'!L1268, 'Raw Data'!K1268-'Raw Data'!L1268&lt;4), 'Raw Data'!G1268, 0)</f>
        <v>0</v>
      </c>
      <c r="E1274">
        <f>IF(ISBLANK('Raw Data'!J1268), 0, IF(AND(4=MATCH(LARGE('Raw Data'!G1268:J1268, 4), 'Raw Data'!G1268:J1268, 0), 'Raw Data'!L1268-'Raw Data'!K1268&gt;3), 'Raw Data'!J1268, 0))</f>
        <v>0</v>
      </c>
      <c r="F1274">
        <f>IF(ISBLANK('Raw Data'!J1268), 0, IF(AND(3=MATCH(LARGE('Raw Data'!G1268:J1268, 4), 'Raw Data'!G1268:J1268, 0), 'Raw Data'!K1268-'Raw Data'!L1268&gt;3), 'Raw Data'!I1268, 0))</f>
        <v>0</v>
      </c>
      <c r="G1274">
        <f>IF(ISBLANK('Raw Data'!J1268), 0, IF(AND(2=MATCH(LARGE('Raw Data'!G1268:J1268, 4), 'Raw Data'!G1268:J1268, 0), AND('Raw Data'!L1268-'Raw Data'!K1268&lt;4, 'Raw Data'!L1268-'Raw Data'!K1268&gt;0)), 'Raw Data'!H1268, 0))</f>
        <v>0</v>
      </c>
      <c r="H1274">
        <f>IF(ISBLANK('Raw Data'!J1268), 0, IF(AND(1=MATCH(LARGE('Raw Data'!G1268:J1268, 4), 'Raw Data'!G1268:J1268, 0), AND('Raw Data'!K1268-'Raw Data'!L1268&lt;4, 'Raw Data'!K1268-'Raw Data'!L1268&gt;0)), 'Raw Data'!G1268, 0))</f>
        <v>0</v>
      </c>
      <c r="I1274">
        <f>IF(ISBLANK('Raw Data'!J1268), 0, IF(AND(4=MATCH(LARGE('Raw Data'!G1268:J1268, 3), 'Raw Data'!G1268:J1268, 0), 'Raw Data'!L1268-'Raw Data'!K1268&gt;3), 'Raw Data'!J1268, 0))</f>
        <v>0</v>
      </c>
      <c r="J1274">
        <f>IF(ISBLANK('Raw Data'!J1268), 0, IF(AND(3=MATCH(LARGE('Raw Data'!G1268:J1268, 3), 'Raw Data'!G1268:J1268, 0), 'Raw Data'!K1268-'Raw Data'!L1268&gt;3), 'Raw Data'!I1268, 0))</f>
        <v>0</v>
      </c>
      <c r="K1274">
        <f>IF(ISBLANK('Raw Data'!J1268), 0, IF(AND(2=MATCH(LARGE('Raw Data'!G1268:J1268, 3), 'Raw Data'!G1268:J1268, 0), AND('Raw Data'!L1268-'Raw Data'!K1268&lt;4, 'Raw Data'!L1268-'Raw Data'!K1268&gt;0)), 'Raw Data'!H1268, 0))</f>
        <v>0</v>
      </c>
      <c r="L1274">
        <f>IF(ISBLANK('Raw Data'!J1268), 0, IF(AND(1=MATCH(LARGE('Raw Data'!G1268:J1268, 3), 'Raw Data'!G1268:J1268, 0), AND('Raw Data'!K1268-'Raw Data'!L1268&lt;4, 'Raw Data'!K1268-'Raw Data'!L1268&gt;0)), 'Raw Data'!G1268, 0))</f>
        <v>0</v>
      </c>
      <c r="M1274">
        <f>IF(ISBLANK('Raw Data'!J1268), 0, IF(AND(4=MATCH(LARGE('Raw Data'!G1268:J1268, 2), 'Raw Data'!G1268:J1268, 0), 'Raw Data'!L1268-'Raw Data'!K1268&gt;3), 'Raw Data'!J1268, 0))</f>
        <v>0</v>
      </c>
      <c r="N1274">
        <f>IF(ISBLANK('Raw Data'!J1268), 0, IF(AND(3=MATCH(LARGE('Raw Data'!G1268:J1268, 2), 'Raw Data'!G1268:J1268, 0), 'Raw Data'!K1268-'Raw Data'!L1268&gt;3), 'Raw Data'!I1268, 0))</f>
        <v>0</v>
      </c>
      <c r="O1274">
        <f>IF(ISBLANK('Raw Data'!J1268), 0, IF(AND(2=MATCH(LARGE('Raw Data'!G1268:J1268, 2), 'Raw Data'!G1268:J1268, 0), AND('Raw Data'!L1268-'Raw Data'!K1268&lt;4, 'Raw Data'!L1268-'Raw Data'!K1268&gt;0)), 'Raw Data'!H1268, 0))</f>
        <v>0</v>
      </c>
      <c r="P1274">
        <f>IF(ISBLANK('Raw Data'!J1268), 0, IF(AND(1=MATCH(LARGE('Raw Data'!G1268:J1268, 2), 'Raw Data'!G1268:J1268, 0), AND('Raw Data'!K1268-'Raw Data'!L1268&lt;4, 'Raw Data'!K1268-'Raw Data'!L1268&gt;0)), 'Raw Data'!G1268, 0))</f>
        <v>0</v>
      </c>
      <c r="Q1274">
        <f>IF(ISBLANK('Raw Data'!J1268), 0, IF(AND(4=MATCH(LARGE('Raw Data'!G1268:J1268, 1), 'Raw Data'!G1268:J1268, 0), 'Raw Data'!L1268-'Raw Data'!K1268&gt;3), 'Raw Data'!J1268, 0))</f>
        <v>0</v>
      </c>
      <c r="R1274">
        <f>IF(ISBLANK('Raw Data'!J1268), 0, IF(AND(3=MATCH(LARGE('Raw Data'!G1268:J1268, 1), 'Raw Data'!G1268:J1268, 0), 'Raw Data'!K1268-'Raw Data'!L1268&gt;3), 'Raw Data'!I1268, 0))</f>
        <v>0</v>
      </c>
      <c r="S1274">
        <f>IF(AND('Raw Data'!L1268-'Raw Data'!K1268&gt;4, 'Raw Data'!F1268&lt;'Raw Data'!C1268), 'Raw Data'!J1268, 0)</f>
        <v>0</v>
      </c>
      <c r="T1274">
        <f>IF(AND('Raw Data'!K1268-'Raw Data'!L1268&gt;4, 'Raw Data'!F1268&gt;'Raw Data'!C1268), 'Raw Data'!I1268, 0)</f>
        <v>0</v>
      </c>
      <c r="U1274">
        <f>IF(AND('Raw Data'!L1268-'Raw Data'!K1268&lt;3, 'Raw Data'!L1268&gt;'Raw Data'!K1268, 'Raw Data'!F1268&lt;'Raw Data'!C1268), 'Raw Data'!H1268, 0)</f>
        <v>0</v>
      </c>
      <c r="V1274">
        <f>IF(AND('Raw Data'!L1268-'Raw Data'!K1268&lt;3, 'Raw Data'!L1268&gt;'Raw Data'!K1268, 'Raw Data'!F1268&gt;'Raw Data'!C1268), 'Raw Data'!G1268, 0)</f>
        <v>0</v>
      </c>
    </row>
    <row r="1275" spans="1:22" x14ac:dyDescent="0.3">
      <c r="A1275">
        <f>IF(AND('Raw Data'!F1269&lt;'Raw Data'!C1269, 'Raw Data'!L1269&gt;'Raw Data'!K1269, 'Raw Data'!L1269-'Raw Data'!K1269&gt;3), 'Raw Data'!J1269, 0)</f>
        <v>0</v>
      </c>
      <c r="B1275">
        <f>IF(AND('Raw Data'!C1269&lt;'Raw Data'!F1269, 'Raw Data'!K1269&gt;'Raw Data'!L1269, 'Raw Data'!K1269-'Raw Data'!L1269&gt;3), 'Raw Data'!I1269, 0)</f>
        <v>0</v>
      </c>
      <c r="C1275">
        <f>IF(AND('Raw Data'!F1269&lt;'Raw Data'!C1269, 'Raw Data'!L1269&gt;'Raw Data'!K1269, 'Raw Data'!L1269-'Raw Data'!K1269&lt;4), 'Raw Data'!H1269, 0)</f>
        <v>0</v>
      </c>
      <c r="D1275">
        <f>IF(AND('Raw Data'!C1269&lt;'Raw Data'!F1269, 'Raw Data'!K1269&gt;'Raw Data'!L1269, 'Raw Data'!K1269-'Raw Data'!L1269&lt;4), 'Raw Data'!G1269, 0)</f>
        <v>0</v>
      </c>
      <c r="E1275">
        <f>IF(ISBLANK('Raw Data'!J1269), 0, IF(AND(4=MATCH(LARGE('Raw Data'!G1269:J1269, 4), 'Raw Data'!G1269:J1269, 0), 'Raw Data'!L1269-'Raw Data'!K1269&gt;3), 'Raw Data'!J1269, 0))</f>
        <v>0</v>
      </c>
      <c r="F1275">
        <f>IF(ISBLANK('Raw Data'!J1269), 0, IF(AND(3=MATCH(LARGE('Raw Data'!G1269:J1269, 4), 'Raw Data'!G1269:J1269, 0), 'Raw Data'!K1269-'Raw Data'!L1269&gt;3), 'Raw Data'!I1269, 0))</f>
        <v>0</v>
      </c>
      <c r="G1275">
        <f>IF(ISBLANK('Raw Data'!J1269), 0, IF(AND(2=MATCH(LARGE('Raw Data'!G1269:J1269, 4), 'Raw Data'!G1269:J1269, 0), AND('Raw Data'!L1269-'Raw Data'!K1269&lt;4, 'Raw Data'!L1269-'Raw Data'!K1269&gt;0)), 'Raw Data'!H1269, 0))</f>
        <v>0</v>
      </c>
      <c r="H1275">
        <f>IF(ISBLANK('Raw Data'!J1269), 0, IF(AND(1=MATCH(LARGE('Raw Data'!G1269:J1269, 4), 'Raw Data'!G1269:J1269, 0), AND('Raw Data'!K1269-'Raw Data'!L1269&lt;4, 'Raw Data'!K1269-'Raw Data'!L1269&gt;0)), 'Raw Data'!G1269, 0))</f>
        <v>0</v>
      </c>
      <c r="I1275">
        <f>IF(ISBLANK('Raw Data'!J1269), 0, IF(AND(4=MATCH(LARGE('Raw Data'!G1269:J1269, 3), 'Raw Data'!G1269:J1269, 0), 'Raw Data'!L1269-'Raw Data'!K1269&gt;3), 'Raw Data'!J1269, 0))</f>
        <v>0</v>
      </c>
      <c r="J1275">
        <f>IF(ISBLANK('Raw Data'!J1269), 0, IF(AND(3=MATCH(LARGE('Raw Data'!G1269:J1269, 3), 'Raw Data'!G1269:J1269, 0), 'Raw Data'!K1269-'Raw Data'!L1269&gt;3), 'Raw Data'!I1269, 0))</f>
        <v>0</v>
      </c>
      <c r="K1275">
        <f>IF(ISBLANK('Raw Data'!J1269), 0, IF(AND(2=MATCH(LARGE('Raw Data'!G1269:J1269, 3), 'Raw Data'!G1269:J1269, 0), AND('Raw Data'!L1269-'Raw Data'!K1269&lt;4, 'Raw Data'!L1269-'Raw Data'!K1269&gt;0)), 'Raw Data'!H1269, 0))</f>
        <v>0</v>
      </c>
      <c r="L1275">
        <f>IF(ISBLANK('Raw Data'!J1269), 0, IF(AND(1=MATCH(LARGE('Raw Data'!G1269:J1269, 3), 'Raw Data'!G1269:J1269, 0), AND('Raw Data'!K1269-'Raw Data'!L1269&lt;4, 'Raw Data'!K1269-'Raw Data'!L1269&gt;0)), 'Raw Data'!G1269, 0))</f>
        <v>0</v>
      </c>
      <c r="M1275">
        <f>IF(ISBLANK('Raw Data'!J1269), 0, IF(AND(4=MATCH(LARGE('Raw Data'!G1269:J1269, 2), 'Raw Data'!G1269:J1269, 0), 'Raw Data'!L1269-'Raw Data'!K1269&gt;3), 'Raw Data'!J1269, 0))</f>
        <v>0</v>
      </c>
      <c r="N1275">
        <f>IF(ISBLANK('Raw Data'!J1269), 0, IF(AND(3=MATCH(LARGE('Raw Data'!G1269:J1269, 2), 'Raw Data'!G1269:J1269, 0), 'Raw Data'!K1269-'Raw Data'!L1269&gt;3), 'Raw Data'!I1269, 0))</f>
        <v>0</v>
      </c>
      <c r="O1275">
        <f>IF(ISBLANK('Raw Data'!J1269), 0, IF(AND(2=MATCH(LARGE('Raw Data'!G1269:J1269, 2), 'Raw Data'!G1269:J1269, 0), AND('Raw Data'!L1269-'Raw Data'!K1269&lt;4, 'Raw Data'!L1269-'Raw Data'!K1269&gt;0)), 'Raw Data'!H1269, 0))</f>
        <v>0</v>
      </c>
      <c r="P1275">
        <f>IF(ISBLANK('Raw Data'!J1269), 0, IF(AND(1=MATCH(LARGE('Raw Data'!G1269:J1269, 2), 'Raw Data'!G1269:J1269, 0), AND('Raw Data'!K1269-'Raw Data'!L1269&lt;4, 'Raw Data'!K1269-'Raw Data'!L1269&gt;0)), 'Raw Data'!G1269, 0))</f>
        <v>0</v>
      </c>
      <c r="Q1275">
        <f>IF(ISBLANK('Raw Data'!J1269), 0, IF(AND(4=MATCH(LARGE('Raw Data'!G1269:J1269, 1), 'Raw Data'!G1269:J1269, 0), 'Raw Data'!L1269-'Raw Data'!K1269&gt;3), 'Raw Data'!J1269, 0))</f>
        <v>0</v>
      </c>
      <c r="R1275">
        <f>IF(ISBLANK('Raw Data'!J1269), 0, IF(AND(3=MATCH(LARGE('Raw Data'!G1269:J1269, 1), 'Raw Data'!G1269:J1269, 0), 'Raw Data'!K1269-'Raw Data'!L1269&gt;3), 'Raw Data'!I1269, 0))</f>
        <v>0</v>
      </c>
      <c r="S1275">
        <f>IF(AND('Raw Data'!L1269-'Raw Data'!K1269&gt;4, 'Raw Data'!F1269&lt;'Raw Data'!C1269), 'Raw Data'!J1269, 0)</f>
        <v>0</v>
      </c>
      <c r="T1275">
        <f>IF(AND('Raw Data'!K1269-'Raw Data'!L1269&gt;4, 'Raw Data'!F1269&gt;'Raw Data'!C1269), 'Raw Data'!I1269, 0)</f>
        <v>0</v>
      </c>
      <c r="U1275">
        <f>IF(AND('Raw Data'!L1269-'Raw Data'!K1269&lt;3, 'Raw Data'!L1269&gt;'Raw Data'!K1269, 'Raw Data'!F1269&lt;'Raw Data'!C1269), 'Raw Data'!H1269, 0)</f>
        <v>0</v>
      </c>
      <c r="V1275">
        <f>IF(AND('Raw Data'!L1269-'Raw Data'!K1269&lt;3, 'Raw Data'!L1269&gt;'Raw Data'!K1269, 'Raw Data'!F1269&gt;'Raw Data'!C1269), 'Raw Data'!G1269, 0)</f>
        <v>0</v>
      </c>
    </row>
    <row r="1276" spans="1:22" x14ac:dyDescent="0.3">
      <c r="A1276">
        <f>IF(AND('Raw Data'!F1270&lt;'Raw Data'!C1270, 'Raw Data'!L1270&gt;'Raw Data'!K1270, 'Raw Data'!L1270-'Raw Data'!K1270&gt;3), 'Raw Data'!J1270, 0)</f>
        <v>0</v>
      </c>
      <c r="B1276">
        <f>IF(AND('Raw Data'!C1270&lt;'Raw Data'!F1270, 'Raw Data'!K1270&gt;'Raw Data'!L1270, 'Raw Data'!K1270-'Raw Data'!L1270&gt;3), 'Raw Data'!I1270, 0)</f>
        <v>0</v>
      </c>
      <c r="C1276">
        <f>IF(AND('Raw Data'!F1270&lt;'Raw Data'!C1270, 'Raw Data'!L1270&gt;'Raw Data'!K1270, 'Raw Data'!L1270-'Raw Data'!K1270&lt;4), 'Raw Data'!H1270, 0)</f>
        <v>0</v>
      </c>
      <c r="D1276">
        <f>IF(AND('Raw Data'!C1270&lt;'Raw Data'!F1270, 'Raw Data'!K1270&gt;'Raw Data'!L1270, 'Raw Data'!K1270-'Raw Data'!L1270&lt;4), 'Raw Data'!G1270, 0)</f>
        <v>0</v>
      </c>
      <c r="E1276">
        <f>IF(ISBLANK('Raw Data'!J1270), 0, IF(AND(4=MATCH(LARGE('Raw Data'!G1270:J1270, 4), 'Raw Data'!G1270:J1270, 0), 'Raw Data'!L1270-'Raw Data'!K1270&gt;3), 'Raw Data'!J1270, 0))</f>
        <v>0</v>
      </c>
      <c r="F1276">
        <f>IF(ISBLANK('Raw Data'!J1270), 0, IF(AND(3=MATCH(LARGE('Raw Data'!G1270:J1270, 4), 'Raw Data'!G1270:J1270, 0), 'Raw Data'!K1270-'Raw Data'!L1270&gt;3), 'Raw Data'!I1270, 0))</f>
        <v>0</v>
      </c>
      <c r="G1276">
        <f>IF(ISBLANK('Raw Data'!J1270), 0, IF(AND(2=MATCH(LARGE('Raw Data'!G1270:J1270, 4), 'Raw Data'!G1270:J1270, 0), AND('Raw Data'!L1270-'Raw Data'!K1270&lt;4, 'Raw Data'!L1270-'Raw Data'!K1270&gt;0)), 'Raw Data'!H1270, 0))</f>
        <v>0</v>
      </c>
      <c r="H1276">
        <f>IF(ISBLANK('Raw Data'!J1270), 0, IF(AND(1=MATCH(LARGE('Raw Data'!G1270:J1270, 4), 'Raw Data'!G1270:J1270, 0), AND('Raw Data'!K1270-'Raw Data'!L1270&lt;4, 'Raw Data'!K1270-'Raw Data'!L1270&gt;0)), 'Raw Data'!G1270, 0))</f>
        <v>0</v>
      </c>
      <c r="I1276">
        <f>IF(ISBLANK('Raw Data'!J1270), 0, IF(AND(4=MATCH(LARGE('Raw Data'!G1270:J1270, 3), 'Raw Data'!G1270:J1270, 0), 'Raw Data'!L1270-'Raw Data'!K1270&gt;3), 'Raw Data'!J1270, 0))</f>
        <v>0</v>
      </c>
      <c r="J1276">
        <f>IF(ISBLANK('Raw Data'!J1270), 0, IF(AND(3=MATCH(LARGE('Raw Data'!G1270:J1270, 3), 'Raw Data'!G1270:J1270, 0), 'Raw Data'!K1270-'Raw Data'!L1270&gt;3), 'Raw Data'!I1270, 0))</f>
        <v>0</v>
      </c>
      <c r="K1276">
        <f>IF(ISBLANK('Raw Data'!J1270), 0, IF(AND(2=MATCH(LARGE('Raw Data'!G1270:J1270, 3), 'Raw Data'!G1270:J1270, 0), AND('Raw Data'!L1270-'Raw Data'!K1270&lt;4, 'Raw Data'!L1270-'Raw Data'!K1270&gt;0)), 'Raw Data'!H1270, 0))</f>
        <v>0</v>
      </c>
      <c r="L1276">
        <f>IF(ISBLANK('Raw Data'!J1270), 0, IF(AND(1=MATCH(LARGE('Raw Data'!G1270:J1270, 3), 'Raw Data'!G1270:J1270, 0), AND('Raw Data'!K1270-'Raw Data'!L1270&lt;4, 'Raw Data'!K1270-'Raw Data'!L1270&gt;0)), 'Raw Data'!G1270, 0))</f>
        <v>0</v>
      </c>
      <c r="M1276">
        <f>IF(ISBLANK('Raw Data'!J1270), 0, IF(AND(4=MATCH(LARGE('Raw Data'!G1270:J1270, 2), 'Raw Data'!G1270:J1270, 0), 'Raw Data'!L1270-'Raw Data'!K1270&gt;3), 'Raw Data'!J1270, 0))</f>
        <v>0</v>
      </c>
      <c r="N1276">
        <f>IF(ISBLANK('Raw Data'!J1270), 0, IF(AND(3=MATCH(LARGE('Raw Data'!G1270:J1270, 2), 'Raw Data'!G1270:J1270, 0), 'Raw Data'!K1270-'Raw Data'!L1270&gt;3), 'Raw Data'!I1270, 0))</f>
        <v>0</v>
      </c>
      <c r="O1276">
        <f>IF(ISBLANK('Raw Data'!J1270), 0, IF(AND(2=MATCH(LARGE('Raw Data'!G1270:J1270, 2), 'Raw Data'!G1270:J1270, 0), AND('Raw Data'!L1270-'Raw Data'!K1270&lt;4, 'Raw Data'!L1270-'Raw Data'!K1270&gt;0)), 'Raw Data'!H1270, 0))</f>
        <v>0</v>
      </c>
      <c r="P1276">
        <f>IF(ISBLANK('Raw Data'!J1270), 0, IF(AND(1=MATCH(LARGE('Raw Data'!G1270:J1270, 2), 'Raw Data'!G1270:J1270, 0), AND('Raw Data'!K1270-'Raw Data'!L1270&lt;4, 'Raw Data'!K1270-'Raw Data'!L1270&gt;0)), 'Raw Data'!G1270, 0))</f>
        <v>0</v>
      </c>
      <c r="Q1276">
        <f>IF(ISBLANK('Raw Data'!J1270), 0, IF(AND(4=MATCH(LARGE('Raw Data'!G1270:J1270, 1), 'Raw Data'!G1270:J1270, 0), 'Raw Data'!L1270-'Raw Data'!K1270&gt;3), 'Raw Data'!J1270, 0))</f>
        <v>0</v>
      </c>
      <c r="R1276">
        <f>IF(ISBLANK('Raw Data'!J1270), 0, IF(AND(3=MATCH(LARGE('Raw Data'!G1270:J1270, 1), 'Raw Data'!G1270:J1270, 0), 'Raw Data'!K1270-'Raw Data'!L1270&gt;3), 'Raw Data'!I1270, 0))</f>
        <v>0</v>
      </c>
      <c r="S1276">
        <f>IF(AND('Raw Data'!L1270-'Raw Data'!K1270&gt;4, 'Raw Data'!F1270&lt;'Raw Data'!C1270), 'Raw Data'!J1270, 0)</f>
        <v>0</v>
      </c>
      <c r="T1276">
        <f>IF(AND('Raw Data'!K1270-'Raw Data'!L1270&gt;4, 'Raw Data'!F1270&gt;'Raw Data'!C1270), 'Raw Data'!I1270, 0)</f>
        <v>0</v>
      </c>
      <c r="U1276">
        <f>IF(AND('Raw Data'!L1270-'Raw Data'!K1270&lt;3, 'Raw Data'!L1270&gt;'Raw Data'!K1270, 'Raw Data'!F1270&lt;'Raw Data'!C1270), 'Raw Data'!H1270, 0)</f>
        <v>0</v>
      </c>
      <c r="V1276">
        <f>IF(AND('Raw Data'!L1270-'Raw Data'!K1270&lt;3, 'Raw Data'!L1270&gt;'Raw Data'!K1270, 'Raw Data'!F1270&gt;'Raw Data'!C1270), 'Raw Data'!G1270, 0)</f>
        <v>0</v>
      </c>
    </row>
    <row r="1277" spans="1:22" x14ac:dyDescent="0.3">
      <c r="A1277">
        <f>IF(AND('Raw Data'!F1271&lt;'Raw Data'!C1271, 'Raw Data'!L1271&gt;'Raw Data'!K1271, 'Raw Data'!L1271-'Raw Data'!K1271&gt;3), 'Raw Data'!J1271, 0)</f>
        <v>0</v>
      </c>
      <c r="B1277">
        <f>IF(AND('Raw Data'!C1271&lt;'Raw Data'!F1271, 'Raw Data'!K1271&gt;'Raw Data'!L1271, 'Raw Data'!K1271-'Raw Data'!L1271&gt;3), 'Raw Data'!I1271, 0)</f>
        <v>0</v>
      </c>
      <c r="C1277">
        <f>IF(AND('Raw Data'!F1271&lt;'Raw Data'!C1271, 'Raw Data'!L1271&gt;'Raw Data'!K1271, 'Raw Data'!L1271-'Raw Data'!K1271&lt;4), 'Raw Data'!H1271, 0)</f>
        <v>0</v>
      </c>
      <c r="D1277">
        <f>IF(AND('Raw Data'!C1271&lt;'Raw Data'!F1271, 'Raw Data'!K1271&gt;'Raw Data'!L1271, 'Raw Data'!K1271-'Raw Data'!L1271&lt;4), 'Raw Data'!G1271, 0)</f>
        <v>0</v>
      </c>
      <c r="E1277">
        <f>IF(ISBLANK('Raw Data'!J1271), 0, IF(AND(4=MATCH(LARGE('Raw Data'!G1271:J1271, 4), 'Raw Data'!G1271:J1271, 0), 'Raw Data'!L1271-'Raw Data'!K1271&gt;3), 'Raw Data'!J1271, 0))</f>
        <v>0</v>
      </c>
      <c r="F1277">
        <f>IF(ISBLANK('Raw Data'!J1271), 0, IF(AND(3=MATCH(LARGE('Raw Data'!G1271:J1271, 4), 'Raw Data'!G1271:J1271, 0), 'Raw Data'!K1271-'Raw Data'!L1271&gt;3), 'Raw Data'!I1271, 0))</f>
        <v>0</v>
      </c>
      <c r="G1277">
        <f>IF(ISBLANK('Raw Data'!J1271), 0, IF(AND(2=MATCH(LARGE('Raw Data'!G1271:J1271, 4), 'Raw Data'!G1271:J1271, 0), AND('Raw Data'!L1271-'Raw Data'!K1271&lt;4, 'Raw Data'!L1271-'Raw Data'!K1271&gt;0)), 'Raw Data'!H1271, 0))</f>
        <v>0</v>
      </c>
      <c r="H1277">
        <f>IF(ISBLANK('Raw Data'!J1271), 0, IF(AND(1=MATCH(LARGE('Raw Data'!G1271:J1271, 4), 'Raw Data'!G1271:J1271, 0), AND('Raw Data'!K1271-'Raw Data'!L1271&lt;4, 'Raw Data'!K1271-'Raw Data'!L1271&gt;0)), 'Raw Data'!G1271, 0))</f>
        <v>0</v>
      </c>
      <c r="I1277">
        <f>IF(ISBLANK('Raw Data'!J1271), 0, IF(AND(4=MATCH(LARGE('Raw Data'!G1271:J1271, 3), 'Raw Data'!G1271:J1271, 0), 'Raw Data'!L1271-'Raw Data'!K1271&gt;3), 'Raw Data'!J1271, 0))</f>
        <v>0</v>
      </c>
      <c r="J1277">
        <f>IF(ISBLANK('Raw Data'!J1271), 0, IF(AND(3=MATCH(LARGE('Raw Data'!G1271:J1271, 3), 'Raw Data'!G1271:J1271, 0), 'Raw Data'!K1271-'Raw Data'!L1271&gt;3), 'Raw Data'!I1271, 0))</f>
        <v>0</v>
      </c>
      <c r="K1277">
        <f>IF(ISBLANK('Raw Data'!J1271), 0, IF(AND(2=MATCH(LARGE('Raw Data'!G1271:J1271, 3), 'Raw Data'!G1271:J1271, 0), AND('Raw Data'!L1271-'Raw Data'!K1271&lt;4, 'Raw Data'!L1271-'Raw Data'!K1271&gt;0)), 'Raw Data'!H1271, 0))</f>
        <v>0</v>
      </c>
      <c r="L1277">
        <f>IF(ISBLANK('Raw Data'!J1271), 0, IF(AND(1=MATCH(LARGE('Raw Data'!G1271:J1271, 3), 'Raw Data'!G1271:J1271, 0), AND('Raw Data'!K1271-'Raw Data'!L1271&lt;4, 'Raw Data'!K1271-'Raw Data'!L1271&gt;0)), 'Raw Data'!G1271, 0))</f>
        <v>0</v>
      </c>
      <c r="M1277">
        <f>IF(ISBLANK('Raw Data'!J1271), 0, IF(AND(4=MATCH(LARGE('Raw Data'!G1271:J1271, 2), 'Raw Data'!G1271:J1271, 0), 'Raw Data'!L1271-'Raw Data'!K1271&gt;3), 'Raw Data'!J1271, 0))</f>
        <v>0</v>
      </c>
      <c r="N1277">
        <f>IF(ISBLANK('Raw Data'!J1271), 0, IF(AND(3=MATCH(LARGE('Raw Data'!G1271:J1271, 2), 'Raw Data'!G1271:J1271, 0), 'Raw Data'!K1271-'Raw Data'!L1271&gt;3), 'Raw Data'!I1271, 0))</f>
        <v>0</v>
      </c>
      <c r="O1277">
        <f>IF(ISBLANK('Raw Data'!J1271), 0, IF(AND(2=MATCH(LARGE('Raw Data'!G1271:J1271, 2), 'Raw Data'!G1271:J1271, 0), AND('Raw Data'!L1271-'Raw Data'!K1271&lt;4, 'Raw Data'!L1271-'Raw Data'!K1271&gt;0)), 'Raw Data'!H1271, 0))</f>
        <v>0</v>
      </c>
      <c r="P1277">
        <f>IF(ISBLANK('Raw Data'!J1271), 0, IF(AND(1=MATCH(LARGE('Raw Data'!G1271:J1271, 2), 'Raw Data'!G1271:J1271, 0), AND('Raw Data'!K1271-'Raw Data'!L1271&lt;4, 'Raw Data'!K1271-'Raw Data'!L1271&gt;0)), 'Raw Data'!G1271, 0))</f>
        <v>0</v>
      </c>
      <c r="Q1277">
        <f>IF(ISBLANK('Raw Data'!J1271), 0, IF(AND(4=MATCH(LARGE('Raw Data'!G1271:J1271, 1), 'Raw Data'!G1271:J1271, 0), 'Raw Data'!L1271-'Raw Data'!K1271&gt;3), 'Raw Data'!J1271, 0))</f>
        <v>0</v>
      </c>
      <c r="R1277">
        <f>IF(ISBLANK('Raw Data'!J1271), 0, IF(AND(3=MATCH(LARGE('Raw Data'!G1271:J1271, 1), 'Raw Data'!G1271:J1271, 0), 'Raw Data'!K1271-'Raw Data'!L1271&gt;3), 'Raw Data'!I1271, 0))</f>
        <v>0</v>
      </c>
      <c r="S1277">
        <f>IF(AND('Raw Data'!L1271-'Raw Data'!K1271&gt;4, 'Raw Data'!F1271&lt;'Raw Data'!C1271), 'Raw Data'!J1271, 0)</f>
        <v>0</v>
      </c>
      <c r="T1277">
        <f>IF(AND('Raw Data'!K1271-'Raw Data'!L1271&gt;4, 'Raw Data'!F1271&gt;'Raw Data'!C1271), 'Raw Data'!I1271, 0)</f>
        <v>0</v>
      </c>
      <c r="U1277">
        <f>IF(AND('Raw Data'!L1271-'Raw Data'!K1271&lt;3, 'Raw Data'!L1271&gt;'Raw Data'!K1271, 'Raw Data'!F1271&lt;'Raw Data'!C1271), 'Raw Data'!H1271, 0)</f>
        <v>0</v>
      </c>
      <c r="V1277">
        <f>IF(AND('Raw Data'!L1271-'Raw Data'!K1271&lt;3, 'Raw Data'!L1271&gt;'Raw Data'!K1271, 'Raw Data'!F1271&gt;'Raw Data'!C1271), 'Raw Data'!G1271, 0)</f>
        <v>0</v>
      </c>
    </row>
    <row r="1278" spans="1:22" x14ac:dyDescent="0.3">
      <c r="A1278">
        <f>IF(AND('Raw Data'!F1272&lt;'Raw Data'!C1272, 'Raw Data'!L1272&gt;'Raw Data'!K1272, 'Raw Data'!L1272-'Raw Data'!K1272&gt;3), 'Raw Data'!J1272, 0)</f>
        <v>0</v>
      </c>
      <c r="B1278">
        <f>IF(AND('Raw Data'!C1272&lt;'Raw Data'!F1272, 'Raw Data'!K1272&gt;'Raw Data'!L1272, 'Raw Data'!K1272-'Raw Data'!L1272&gt;3), 'Raw Data'!I1272, 0)</f>
        <v>0</v>
      </c>
      <c r="C1278">
        <f>IF(AND('Raw Data'!F1272&lt;'Raw Data'!C1272, 'Raw Data'!L1272&gt;'Raw Data'!K1272, 'Raw Data'!L1272-'Raw Data'!K1272&lt;4), 'Raw Data'!H1272, 0)</f>
        <v>0</v>
      </c>
      <c r="D1278">
        <f>IF(AND('Raw Data'!C1272&lt;'Raw Data'!F1272, 'Raw Data'!K1272&gt;'Raw Data'!L1272, 'Raw Data'!K1272-'Raw Data'!L1272&lt;4), 'Raw Data'!G1272, 0)</f>
        <v>0</v>
      </c>
      <c r="E1278">
        <f>IF(ISBLANK('Raw Data'!J1272), 0, IF(AND(4=MATCH(LARGE('Raw Data'!G1272:J1272, 4), 'Raw Data'!G1272:J1272, 0), 'Raw Data'!L1272-'Raw Data'!K1272&gt;3), 'Raw Data'!J1272, 0))</f>
        <v>0</v>
      </c>
      <c r="F1278">
        <f>IF(ISBLANK('Raw Data'!J1272), 0, IF(AND(3=MATCH(LARGE('Raw Data'!G1272:J1272, 4), 'Raw Data'!G1272:J1272, 0), 'Raw Data'!K1272-'Raw Data'!L1272&gt;3), 'Raw Data'!I1272, 0))</f>
        <v>0</v>
      </c>
      <c r="G1278">
        <f>IF(ISBLANK('Raw Data'!J1272), 0, IF(AND(2=MATCH(LARGE('Raw Data'!G1272:J1272, 4), 'Raw Data'!G1272:J1272, 0), AND('Raw Data'!L1272-'Raw Data'!K1272&lt;4, 'Raw Data'!L1272-'Raw Data'!K1272&gt;0)), 'Raw Data'!H1272, 0))</f>
        <v>0</v>
      </c>
      <c r="H1278">
        <f>IF(ISBLANK('Raw Data'!J1272), 0, IF(AND(1=MATCH(LARGE('Raw Data'!G1272:J1272, 4), 'Raw Data'!G1272:J1272, 0), AND('Raw Data'!K1272-'Raw Data'!L1272&lt;4, 'Raw Data'!K1272-'Raw Data'!L1272&gt;0)), 'Raw Data'!G1272, 0))</f>
        <v>0</v>
      </c>
      <c r="I1278">
        <f>IF(ISBLANK('Raw Data'!J1272), 0, IF(AND(4=MATCH(LARGE('Raw Data'!G1272:J1272, 3), 'Raw Data'!G1272:J1272, 0), 'Raw Data'!L1272-'Raw Data'!K1272&gt;3), 'Raw Data'!J1272, 0))</f>
        <v>0</v>
      </c>
      <c r="J1278">
        <f>IF(ISBLANK('Raw Data'!J1272), 0, IF(AND(3=MATCH(LARGE('Raw Data'!G1272:J1272, 3), 'Raw Data'!G1272:J1272, 0), 'Raw Data'!K1272-'Raw Data'!L1272&gt;3), 'Raw Data'!I1272, 0))</f>
        <v>0</v>
      </c>
      <c r="K1278">
        <f>IF(ISBLANK('Raw Data'!J1272), 0, IF(AND(2=MATCH(LARGE('Raw Data'!G1272:J1272, 3), 'Raw Data'!G1272:J1272, 0), AND('Raw Data'!L1272-'Raw Data'!K1272&lt;4, 'Raw Data'!L1272-'Raw Data'!K1272&gt;0)), 'Raw Data'!H1272, 0))</f>
        <v>0</v>
      </c>
      <c r="L1278">
        <f>IF(ISBLANK('Raw Data'!J1272), 0, IF(AND(1=MATCH(LARGE('Raw Data'!G1272:J1272, 3), 'Raw Data'!G1272:J1272, 0), AND('Raw Data'!K1272-'Raw Data'!L1272&lt;4, 'Raw Data'!K1272-'Raw Data'!L1272&gt;0)), 'Raw Data'!G1272, 0))</f>
        <v>0</v>
      </c>
      <c r="M1278">
        <f>IF(ISBLANK('Raw Data'!J1272), 0, IF(AND(4=MATCH(LARGE('Raw Data'!G1272:J1272, 2), 'Raw Data'!G1272:J1272, 0), 'Raw Data'!L1272-'Raw Data'!K1272&gt;3), 'Raw Data'!J1272, 0))</f>
        <v>0</v>
      </c>
      <c r="N1278">
        <f>IF(ISBLANK('Raw Data'!J1272), 0, IF(AND(3=MATCH(LARGE('Raw Data'!G1272:J1272, 2), 'Raw Data'!G1272:J1272, 0), 'Raw Data'!K1272-'Raw Data'!L1272&gt;3), 'Raw Data'!I1272, 0))</f>
        <v>0</v>
      </c>
      <c r="O1278">
        <f>IF(ISBLANK('Raw Data'!J1272), 0, IF(AND(2=MATCH(LARGE('Raw Data'!G1272:J1272, 2), 'Raw Data'!G1272:J1272, 0), AND('Raw Data'!L1272-'Raw Data'!K1272&lt;4, 'Raw Data'!L1272-'Raw Data'!K1272&gt;0)), 'Raw Data'!H1272, 0))</f>
        <v>0</v>
      </c>
      <c r="P1278">
        <f>IF(ISBLANK('Raw Data'!J1272), 0, IF(AND(1=MATCH(LARGE('Raw Data'!G1272:J1272, 2), 'Raw Data'!G1272:J1272, 0), AND('Raw Data'!K1272-'Raw Data'!L1272&lt;4, 'Raw Data'!K1272-'Raw Data'!L1272&gt;0)), 'Raw Data'!G1272, 0))</f>
        <v>0</v>
      </c>
      <c r="Q1278">
        <f>IF(ISBLANK('Raw Data'!J1272), 0, IF(AND(4=MATCH(LARGE('Raw Data'!G1272:J1272, 1), 'Raw Data'!G1272:J1272, 0), 'Raw Data'!L1272-'Raw Data'!K1272&gt;3), 'Raw Data'!J1272, 0))</f>
        <v>0</v>
      </c>
      <c r="R1278">
        <f>IF(ISBLANK('Raw Data'!J1272), 0, IF(AND(3=MATCH(LARGE('Raw Data'!G1272:J1272, 1), 'Raw Data'!G1272:J1272, 0), 'Raw Data'!K1272-'Raw Data'!L1272&gt;3), 'Raw Data'!I1272, 0))</f>
        <v>0</v>
      </c>
      <c r="S1278">
        <f>IF(AND('Raw Data'!L1272-'Raw Data'!K1272&gt;4, 'Raw Data'!F1272&lt;'Raw Data'!C1272), 'Raw Data'!J1272, 0)</f>
        <v>0</v>
      </c>
      <c r="T1278">
        <f>IF(AND('Raw Data'!K1272-'Raw Data'!L1272&gt;4, 'Raw Data'!F1272&gt;'Raw Data'!C1272), 'Raw Data'!I1272, 0)</f>
        <v>0</v>
      </c>
      <c r="U1278">
        <f>IF(AND('Raw Data'!L1272-'Raw Data'!K1272&lt;3, 'Raw Data'!L1272&gt;'Raw Data'!K1272, 'Raw Data'!F1272&lt;'Raw Data'!C1272), 'Raw Data'!H1272, 0)</f>
        <v>0</v>
      </c>
      <c r="V1278">
        <f>IF(AND('Raw Data'!L1272-'Raw Data'!K1272&lt;3, 'Raw Data'!L1272&gt;'Raw Data'!K1272, 'Raw Data'!F1272&gt;'Raw Data'!C1272), 'Raw Data'!G1272, 0)</f>
        <v>0</v>
      </c>
    </row>
    <row r="1279" spans="1:22" x14ac:dyDescent="0.3">
      <c r="A1279">
        <f>IF(AND('Raw Data'!F1273&lt;'Raw Data'!C1273, 'Raw Data'!L1273&gt;'Raw Data'!K1273, 'Raw Data'!L1273-'Raw Data'!K1273&gt;3), 'Raw Data'!J1273, 0)</f>
        <v>0</v>
      </c>
      <c r="B1279">
        <f>IF(AND('Raw Data'!C1273&lt;'Raw Data'!F1273, 'Raw Data'!K1273&gt;'Raw Data'!L1273, 'Raw Data'!K1273-'Raw Data'!L1273&gt;3), 'Raw Data'!I1273, 0)</f>
        <v>0</v>
      </c>
      <c r="C1279">
        <f>IF(AND('Raw Data'!F1273&lt;'Raw Data'!C1273, 'Raw Data'!L1273&gt;'Raw Data'!K1273, 'Raw Data'!L1273-'Raw Data'!K1273&lt;4), 'Raw Data'!H1273, 0)</f>
        <v>0</v>
      </c>
      <c r="D1279">
        <f>IF(AND('Raw Data'!C1273&lt;'Raw Data'!F1273, 'Raw Data'!K1273&gt;'Raw Data'!L1273, 'Raw Data'!K1273-'Raw Data'!L1273&lt;4), 'Raw Data'!G1273, 0)</f>
        <v>0</v>
      </c>
      <c r="E1279">
        <f>IF(ISBLANK('Raw Data'!J1273), 0, IF(AND(4=MATCH(LARGE('Raw Data'!G1273:J1273, 4), 'Raw Data'!G1273:J1273, 0), 'Raw Data'!L1273-'Raw Data'!K1273&gt;3), 'Raw Data'!J1273, 0))</f>
        <v>0</v>
      </c>
      <c r="F1279">
        <f>IF(ISBLANK('Raw Data'!J1273), 0, IF(AND(3=MATCH(LARGE('Raw Data'!G1273:J1273, 4), 'Raw Data'!G1273:J1273, 0), 'Raw Data'!K1273-'Raw Data'!L1273&gt;3), 'Raw Data'!I1273, 0))</f>
        <v>0</v>
      </c>
      <c r="G1279">
        <f>IF(ISBLANK('Raw Data'!J1273), 0, IF(AND(2=MATCH(LARGE('Raw Data'!G1273:J1273, 4), 'Raw Data'!G1273:J1273, 0), AND('Raw Data'!L1273-'Raw Data'!K1273&lt;4, 'Raw Data'!L1273-'Raw Data'!K1273&gt;0)), 'Raw Data'!H1273, 0))</f>
        <v>0</v>
      </c>
      <c r="H1279">
        <f>IF(ISBLANK('Raw Data'!J1273), 0, IF(AND(1=MATCH(LARGE('Raw Data'!G1273:J1273, 4), 'Raw Data'!G1273:J1273, 0), AND('Raw Data'!K1273-'Raw Data'!L1273&lt;4, 'Raw Data'!K1273-'Raw Data'!L1273&gt;0)), 'Raw Data'!G1273, 0))</f>
        <v>0</v>
      </c>
      <c r="I1279">
        <f>IF(ISBLANK('Raw Data'!J1273), 0, IF(AND(4=MATCH(LARGE('Raw Data'!G1273:J1273, 3), 'Raw Data'!G1273:J1273, 0), 'Raw Data'!L1273-'Raw Data'!K1273&gt;3), 'Raw Data'!J1273, 0))</f>
        <v>0</v>
      </c>
      <c r="J1279">
        <f>IF(ISBLANK('Raw Data'!J1273), 0, IF(AND(3=MATCH(LARGE('Raw Data'!G1273:J1273, 3), 'Raw Data'!G1273:J1273, 0), 'Raw Data'!K1273-'Raw Data'!L1273&gt;3), 'Raw Data'!I1273, 0))</f>
        <v>0</v>
      </c>
      <c r="K1279">
        <f>IF(ISBLANK('Raw Data'!J1273), 0, IF(AND(2=MATCH(LARGE('Raw Data'!G1273:J1273, 3), 'Raw Data'!G1273:J1273, 0), AND('Raw Data'!L1273-'Raw Data'!K1273&lt;4, 'Raw Data'!L1273-'Raw Data'!K1273&gt;0)), 'Raw Data'!H1273, 0))</f>
        <v>0</v>
      </c>
      <c r="L1279">
        <f>IF(ISBLANK('Raw Data'!J1273), 0, IF(AND(1=MATCH(LARGE('Raw Data'!G1273:J1273, 3), 'Raw Data'!G1273:J1273, 0), AND('Raw Data'!K1273-'Raw Data'!L1273&lt;4, 'Raw Data'!K1273-'Raw Data'!L1273&gt;0)), 'Raw Data'!G1273, 0))</f>
        <v>0</v>
      </c>
      <c r="M1279">
        <f>IF(ISBLANK('Raw Data'!J1273), 0, IF(AND(4=MATCH(LARGE('Raw Data'!G1273:J1273, 2), 'Raw Data'!G1273:J1273, 0), 'Raw Data'!L1273-'Raw Data'!K1273&gt;3), 'Raw Data'!J1273, 0))</f>
        <v>0</v>
      </c>
      <c r="N1279">
        <f>IF(ISBLANK('Raw Data'!J1273), 0, IF(AND(3=MATCH(LARGE('Raw Data'!G1273:J1273, 2), 'Raw Data'!G1273:J1273, 0), 'Raw Data'!K1273-'Raw Data'!L1273&gt;3), 'Raw Data'!I1273, 0))</f>
        <v>0</v>
      </c>
      <c r="O1279">
        <f>IF(ISBLANK('Raw Data'!J1273), 0, IF(AND(2=MATCH(LARGE('Raw Data'!G1273:J1273, 2), 'Raw Data'!G1273:J1273, 0), AND('Raw Data'!L1273-'Raw Data'!K1273&lt;4, 'Raw Data'!L1273-'Raw Data'!K1273&gt;0)), 'Raw Data'!H1273, 0))</f>
        <v>0</v>
      </c>
      <c r="P1279">
        <f>IF(ISBLANK('Raw Data'!J1273), 0, IF(AND(1=MATCH(LARGE('Raw Data'!G1273:J1273, 2), 'Raw Data'!G1273:J1273, 0), AND('Raw Data'!K1273-'Raw Data'!L1273&lt;4, 'Raw Data'!K1273-'Raw Data'!L1273&gt;0)), 'Raw Data'!G1273, 0))</f>
        <v>0</v>
      </c>
      <c r="Q1279">
        <f>IF(ISBLANK('Raw Data'!J1273), 0, IF(AND(4=MATCH(LARGE('Raw Data'!G1273:J1273, 1), 'Raw Data'!G1273:J1273, 0), 'Raw Data'!L1273-'Raw Data'!K1273&gt;3), 'Raw Data'!J1273, 0))</f>
        <v>0</v>
      </c>
      <c r="R1279">
        <f>IF(ISBLANK('Raw Data'!J1273), 0, IF(AND(3=MATCH(LARGE('Raw Data'!G1273:J1273, 1), 'Raw Data'!G1273:J1273, 0), 'Raw Data'!K1273-'Raw Data'!L1273&gt;3), 'Raw Data'!I1273, 0))</f>
        <v>0</v>
      </c>
      <c r="S1279">
        <f>IF(AND('Raw Data'!L1273-'Raw Data'!K1273&gt;4, 'Raw Data'!F1273&lt;'Raw Data'!C1273), 'Raw Data'!J1273, 0)</f>
        <v>0</v>
      </c>
      <c r="T1279">
        <f>IF(AND('Raw Data'!K1273-'Raw Data'!L1273&gt;4, 'Raw Data'!F1273&gt;'Raw Data'!C1273), 'Raw Data'!I1273, 0)</f>
        <v>0</v>
      </c>
      <c r="U1279">
        <f>IF(AND('Raw Data'!L1273-'Raw Data'!K1273&lt;3, 'Raw Data'!L1273&gt;'Raw Data'!K1273, 'Raw Data'!F1273&lt;'Raw Data'!C1273), 'Raw Data'!H1273, 0)</f>
        <v>0</v>
      </c>
      <c r="V1279">
        <f>IF(AND('Raw Data'!L1273-'Raw Data'!K1273&lt;3, 'Raw Data'!L1273&gt;'Raw Data'!K1273, 'Raw Data'!F1273&gt;'Raw Data'!C1273), 'Raw Data'!G1273, 0)</f>
        <v>0</v>
      </c>
    </row>
    <row r="1280" spans="1:22" x14ac:dyDescent="0.3">
      <c r="A1280">
        <f>IF(AND('Raw Data'!F1274&lt;'Raw Data'!C1274, 'Raw Data'!L1274&gt;'Raw Data'!K1274, 'Raw Data'!L1274-'Raw Data'!K1274&gt;3), 'Raw Data'!J1274, 0)</f>
        <v>0</v>
      </c>
      <c r="B1280">
        <f>IF(AND('Raw Data'!C1274&lt;'Raw Data'!F1274, 'Raw Data'!K1274&gt;'Raw Data'!L1274, 'Raw Data'!K1274-'Raw Data'!L1274&gt;3), 'Raw Data'!I1274, 0)</f>
        <v>0</v>
      </c>
      <c r="C1280">
        <f>IF(AND('Raw Data'!F1274&lt;'Raw Data'!C1274, 'Raw Data'!L1274&gt;'Raw Data'!K1274, 'Raw Data'!L1274-'Raw Data'!K1274&lt;4), 'Raw Data'!H1274, 0)</f>
        <v>0</v>
      </c>
      <c r="D1280">
        <f>IF(AND('Raw Data'!C1274&lt;'Raw Data'!F1274, 'Raw Data'!K1274&gt;'Raw Data'!L1274, 'Raw Data'!K1274-'Raw Data'!L1274&lt;4), 'Raw Data'!G1274, 0)</f>
        <v>0</v>
      </c>
      <c r="E1280">
        <f>IF(ISBLANK('Raw Data'!J1274), 0, IF(AND(4=MATCH(LARGE('Raw Data'!G1274:J1274, 4), 'Raw Data'!G1274:J1274, 0), 'Raw Data'!L1274-'Raw Data'!K1274&gt;3), 'Raw Data'!J1274, 0))</f>
        <v>0</v>
      </c>
      <c r="F1280">
        <f>IF(ISBLANK('Raw Data'!J1274), 0, IF(AND(3=MATCH(LARGE('Raw Data'!G1274:J1274, 4), 'Raw Data'!G1274:J1274, 0), 'Raw Data'!K1274-'Raw Data'!L1274&gt;3), 'Raw Data'!I1274, 0))</f>
        <v>0</v>
      </c>
      <c r="G1280">
        <f>IF(ISBLANK('Raw Data'!J1274), 0, IF(AND(2=MATCH(LARGE('Raw Data'!G1274:J1274, 4), 'Raw Data'!G1274:J1274, 0), AND('Raw Data'!L1274-'Raw Data'!K1274&lt;4, 'Raw Data'!L1274-'Raw Data'!K1274&gt;0)), 'Raw Data'!H1274, 0))</f>
        <v>0</v>
      </c>
      <c r="H1280">
        <f>IF(ISBLANK('Raw Data'!J1274), 0, IF(AND(1=MATCH(LARGE('Raw Data'!G1274:J1274, 4), 'Raw Data'!G1274:J1274, 0), AND('Raw Data'!K1274-'Raw Data'!L1274&lt;4, 'Raw Data'!K1274-'Raw Data'!L1274&gt;0)), 'Raw Data'!G1274, 0))</f>
        <v>0</v>
      </c>
      <c r="I1280">
        <f>IF(ISBLANK('Raw Data'!J1274), 0, IF(AND(4=MATCH(LARGE('Raw Data'!G1274:J1274, 3), 'Raw Data'!G1274:J1274, 0), 'Raw Data'!L1274-'Raw Data'!K1274&gt;3), 'Raw Data'!J1274, 0))</f>
        <v>0</v>
      </c>
      <c r="J1280">
        <f>IF(ISBLANK('Raw Data'!J1274), 0, IF(AND(3=MATCH(LARGE('Raw Data'!G1274:J1274, 3), 'Raw Data'!G1274:J1274, 0), 'Raw Data'!K1274-'Raw Data'!L1274&gt;3), 'Raw Data'!I1274, 0))</f>
        <v>0</v>
      </c>
      <c r="K1280">
        <f>IF(ISBLANK('Raw Data'!J1274), 0, IF(AND(2=MATCH(LARGE('Raw Data'!G1274:J1274, 3), 'Raw Data'!G1274:J1274, 0), AND('Raw Data'!L1274-'Raw Data'!K1274&lt;4, 'Raw Data'!L1274-'Raw Data'!K1274&gt;0)), 'Raw Data'!H1274, 0))</f>
        <v>0</v>
      </c>
      <c r="L1280">
        <f>IF(ISBLANK('Raw Data'!J1274), 0, IF(AND(1=MATCH(LARGE('Raw Data'!G1274:J1274, 3), 'Raw Data'!G1274:J1274, 0), AND('Raw Data'!K1274-'Raw Data'!L1274&lt;4, 'Raw Data'!K1274-'Raw Data'!L1274&gt;0)), 'Raw Data'!G1274, 0))</f>
        <v>0</v>
      </c>
      <c r="M1280">
        <f>IF(ISBLANK('Raw Data'!J1274), 0, IF(AND(4=MATCH(LARGE('Raw Data'!G1274:J1274, 2), 'Raw Data'!G1274:J1274, 0), 'Raw Data'!L1274-'Raw Data'!K1274&gt;3), 'Raw Data'!J1274, 0))</f>
        <v>0</v>
      </c>
      <c r="N1280">
        <f>IF(ISBLANK('Raw Data'!J1274), 0, IF(AND(3=MATCH(LARGE('Raw Data'!G1274:J1274, 2), 'Raw Data'!G1274:J1274, 0), 'Raw Data'!K1274-'Raw Data'!L1274&gt;3), 'Raw Data'!I1274, 0))</f>
        <v>0</v>
      </c>
      <c r="O1280">
        <f>IF(ISBLANK('Raw Data'!J1274), 0, IF(AND(2=MATCH(LARGE('Raw Data'!G1274:J1274, 2), 'Raw Data'!G1274:J1274, 0), AND('Raw Data'!L1274-'Raw Data'!K1274&lt;4, 'Raw Data'!L1274-'Raw Data'!K1274&gt;0)), 'Raw Data'!H1274, 0))</f>
        <v>0</v>
      </c>
      <c r="P1280">
        <f>IF(ISBLANK('Raw Data'!J1274), 0, IF(AND(1=MATCH(LARGE('Raw Data'!G1274:J1274, 2), 'Raw Data'!G1274:J1274, 0), AND('Raw Data'!K1274-'Raw Data'!L1274&lt;4, 'Raw Data'!K1274-'Raw Data'!L1274&gt;0)), 'Raw Data'!G1274, 0))</f>
        <v>0</v>
      </c>
      <c r="Q1280">
        <f>IF(ISBLANK('Raw Data'!J1274), 0, IF(AND(4=MATCH(LARGE('Raw Data'!G1274:J1274, 1), 'Raw Data'!G1274:J1274, 0), 'Raw Data'!L1274-'Raw Data'!K1274&gt;3), 'Raw Data'!J1274, 0))</f>
        <v>0</v>
      </c>
      <c r="R1280">
        <f>IF(ISBLANK('Raw Data'!J1274), 0, IF(AND(3=MATCH(LARGE('Raw Data'!G1274:J1274, 1), 'Raw Data'!G1274:J1274, 0), 'Raw Data'!K1274-'Raw Data'!L1274&gt;3), 'Raw Data'!I1274, 0))</f>
        <v>0</v>
      </c>
      <c r="S1280">
        <f>IF(AND('Raw Data'!L1274-'Raw Data'!K1274&gt;4, 'Raw Data'!F1274&lt;'Raw Data'!C1274), 'Raw Data'!J1274, 0)</f>
        <v>0</v>
      </c>
      <c r="T1280">
        <f>IF(AND('Raw Data'!K1274-'Raw Data'!L1274&gt;4, 'Raw Data'!F1274&gt;'Raw Data'!C1274), 'Raw Data'!I1274, 0)</f>
        <v>0</v>
      </c>
      <c r="U1280">
        <f>IF(AND('Raw Data'!L1274-'Raw Data'!K1274&lt;3, 'Raw Data'!L1274&gt;'Raw Data'!K1274, 'Raw Data'!F1274&lt;'Raw Data'!C1274), 'Raw Data'!H1274, 0)</f>
        <v>0</v>
      </c>
      <c r="V1280">
        <f>IF(AND('Raw Data'!L1274-'Raw Data'!K1274&lt;3, 'Raw Data'!L1274&gt;'Raw Data'!K1274, 'Raw Data'!F1274&gt;'Raw Data'!C1274), 'Raw Data'!G1274, 0)</f>
        <v>0</v>
      </c>
    </row>
    <row r="1281" spans="1:22" x14ac:dyDescent="0.3">
      <c r="A1281">
        <f>IF(AND('Raw Data'!F1275&lt;'Raw Data'!C1275, 'Raw Data'!L1275&gt;'Raw Data'!K1275, 'Raw Data'!L1275-'Raw Data'!K1275&gt;3), 'Raw Data'!J1275, 0)</f>
        <v>0</v>
      </c>
      <c r="B1281">
        <f>IF(AND('Raw Data'!C1275&lt;'Raw Data'!F1275, 'Raw Data'!K1275&gt;'Raw Data'!L1275, 'Raw Data'!K1275-'Raw Data'!L1275&gt;3), 'Raw Data'!I1275, 0)</f>
        <v>0</v>
      </c>
      <c r="C1281">
        <f>IF(AND('Raw Data'!F1275&lt;'Raw Data'!C1275, 'Raw Data'!L1275&gt;'Raw Data'!K1275, 'Raw Data'!L1275-'Raw Data'!K1275&lt;4), 'Raw Data'!H1275, 0)</f>
        <v>0</v>
      </c>
      <c r="D1281">
        <f>IF(AND('Raw Data'!C1275&lt;'Raw Data'!F1275, 'Raw Data'!K1275&gt;'Raw Data'!L1275, 'Raw Data'!K1275-'Raw Data'!L1275&lt;4), 'Raw Data'!G1275, 0)</f>
        <v>0</v>
      </c>
      <c r="E1281">
        <f>IF(ISBLANK('Raw Data'!J1275), 0, IF(AND(4=MATCH(LARGE('Raw Data'!G1275:J1275, 4), 'Raw Data'!G1275:J1275, 0), 'Raw Data'!L1275-'Raw Data'!K1275&gt;3), 'Raw Data'!J1275, 0))</f>
        <v>0</v>
      </c>
      <c r="F1281">
        <f>IF(ISBLANK('Raw Data'!J1275), 0, IF(AND(3=MATCH(LARGE('Raw Data'!G1275:J1275, 4), 'Raw Data'!G1275:J1275, 0), 'Raw Data'!K1275-'Raw Data'!L1275&gt;3), 'Raw Data'!I1275, 0))</f>
        <v>0</v>
      </c>
      <c r="G1281">
        <f>IF(ISBLANK('Raw Data'!J1275), 0, IF(AND(2=MATCH(LARGE('Raw Data'!G1275:J1275, 4), 'Raw Data'!G1275:J1275, 0), AND('Raw Data'!L1275-'Raw Data'!K1275&lt;4, 'Raw Data'!L1275-'Raw Data'!K1275&gt;0)), 'Raw Data'!H1275, 0))</f>
        <v>0</v>
      </c>
      <c r="H1281">
        <f>IF(ISBLANK('Raw Data'!J1275), 0, IF(AND(1=MATCH(LARGE('Raw Data'!G1275:J1275, 4), 'Raw Data'!G1275:J1275, 0), AND('Raw Data'!K1275-'Raw Data'!L1275&lt;4, 'Raw Data'!K1275-'Raw Data'!L1275&gt;0)), 'Raw Data'!G1275, 0))</f>
        <v>0</v>
      </c>
      <c r="I1281">
        <f>IF(ISBLANK('Raw Data'!J1275), 0, IF(AND(4=MATCH(LARGE('Raw Data'!G1275:J1275, 3), 'Raw Data'!G1275:J1275, 0), 'Raw Data'!L1275-'Raw Data'!K1275&gt;3), 'Raw Data'!J1275, 0))</f>
        <v>0</v>
      </c>
      <c r="J1281">
        <f>IF(ISBLANK('Raw Data'!J1275), 0, IF(AND(3=MATCH(LARGE('Raw Data'!G1275:J1275, 3), 'Raw Data'!G1275:J1275, 0), 'Raw Data'!K1275-'Raw Data'!L1275&gt;3), 'Raw Data'!I1275, 0))</f>
        <v>0</v>
      </c>
      <c r="K1281">
        <f>IF(ISBLANK('Raw Data'!J1275), 0, IF(AND(2=MATCH(LARGE('Raw Data'!G1275:J1275, 3), 'Raw Data'!G1275:J1275, 0), AND('Raw Data'!L1275-'Raw Data'!K1275&lt;4, 'Raw Data'!L1275-'Raw Data'!K1275&gt;0)), 'Raw Data'!H1275, 0))</f>
        <v>0</v>
      </c>
      <c r="L1281">
        <f>IF(ISBLANK('Raw Data'!J1275), 0, IF(AND(1=MATCH(LARGE('Raw Data'!G1275:J1275, 3), 'Raw Data'!G1275:J1275, 0), AND('Raw Data'!K1275-'Raw Data'!L1275&lt;4, 'Raw Data'!K1275-'Raw Data'!L1275&gt;0)), 'Raw Data'!G1275, 0))</f>
        <v>0</v>
      </c>
      <c r="M1281">
        <f>IF(ISBLANK('Raw Data'!J1275), 0, IF(AND(4=MATCH(LARGE('Raw Data'!G1275:J1275, 2), 'Raw Data'!G1275:J1275, 0), 'Raw Data'!L1275-'Raw Data'!K1275&gt;3), 'Raw Data'!J1275, 0))</f>
        <v>0</v>
      </c>
      <c r="N1281">
        <f>IF(ISBLANK('Raw Data'!J1275), 0, IF(AND(3=MATCH(LARGE('Raw Data'!G1275:J1275, 2), 'Raw Data'!G1275:J1275, 0), 'Raw Data'!K1275-'Raw Data'!L1275&gt;3), 'Raw Data'!I1275, 0))</f>
        <v>0</v>
      </c>
      <c r="O1281">
        <f>IF(ISBLANK('Raw Data'!J1275), 0, IF(AND(2=MATCH(LARGE('Raw Data'!G1275:J1275, 2), 'Raw Data'!G1275:J1275, 0), AND('Raw Data'!L1275-'Raw Data'!K1275&lt;4, 'Raw Data'!L1275-'Raw Data'!K1275&gt;0)), 'Raw Data'!H1275, 0))</f>
        <v>0</v>
      </c>
      <c r="P1281">
        <f>IF(ISBLANK('Raw Data'!J1275), 0, IF(AND(1=MATCH(LARGE('Raw Data'!G1275:J1275, 2), 'Raw Data'!G1275:J1275, 0), AND('Raw Data'!K1275-'Raw Data'!L1275&lt;4, 'Raw Data'!K1275-'Raw Data'!L1275&gt;0)), 'Raw Data'!G1275, 0))</f>
        <v>0</v>
      </c>
      <c r="Q1281">
        <f>IF(ISBLANK('Raw Data'!J1275), 0, IF(AND(4=MATCH(LARGE('Raw Data'!G1275:J1275, 1), 'Raw Data'!G1275:J1275, 0), 'Raw Data'!L1275-'Raw Data'!K1275&gt;3), 'Raw Data'!J1275, 0))</f>
        <v>0</v>
      </c>
      <c r="R1281">
        <f>IF(ISBLANK('Raw Data'!J1275), 0, IF(AND(3=MATCH(LARGE('Raw Data'!G1275:J1275, 1), 'Raw Data'!G1275:J1275, 0), 'Raw Data'!K1275-'Raw Data'!L1275&gt;3), 'Raw Data'!I1275, 0))</f>
        <v>0</v>
      </c>
      <c r="S1281">
        <f>IF(AND('Raw Data'!L1275-'Raw Data'!K1275&gt;4, 'Raw Data'!F1275&lt;'Raw Data'!C1275), 'Raw Data'!J1275, 0)</f>
        <v>0</v>
      </c>
      <c r="T1281">
        <f>IF(AND('Raw Data'!K1275-'Raw Data'!L1275&gt;4, 'Raw Data'!F1275&gt;'Raw Data'!C1275), 'Raw Data'!I1275, 0)</f>
        <v>0</v>
      </c>
      <c r="U1281">
        <f>IF(AND('Raw Data'!L1275-'Raw Data'!K1275&lt;3, 'Raw Data'!L1275&gt;'Raw Data'!K1275, 'Raw Data'!F1275&lt;'Raw Data'!C1275), 'Raw Data'!H1275, 0)</f>
        <v>0</v>
      </c>
      <c r="V1281">
        <f>IF(AND('Raw Data'!L1275-'Raw Data'!K1275&lt;3, 'Raw Data'!L1275&gt;'Raw Data'!K1275, 'Raw Data'!F1275&gt;'Raw Data'!C1275), 'Raw Data'!G1275, 0)</f>
        <v>0</v>
      </c>
    </row>
    <row r="1282" spans="1:22" x14ac:dyDescent="0.3">
      <c r="A1282">
        <f>IF(AND('Raw Data'!F1276&lt;'Raw Data'!C1276, 'Raw Data'!L1276&gt;'Raw Data'!K1276, 'Raw Data'!L1276-'Raw Data'!K1276&gt;3), 'Raw Data'!J1276, 0)</f>
        <v>0</v>
      </c>
      <c r="B1282">
        <f>IF(AND('Raw Data'!C1276&lt;'Raw Data'!F1276, 'Raw Data'!K1276&gt;'Raw Data'!L1276, 'Raw Data'!K1276-'Raw Data'!L1276&gt;3), 'Raw Data'!I1276, 0)</f>
        <v>0</v>
      </c>
      <c r="C1282">
        <f>IF(AND('Raw Data'!F1276&lt;'Raw Data'!C1276, 'Raw Data'!L1276&gt;'Raw Data'!K1276, 'Raw Data'!L1276-'Raw Data'!K1276&lt;4), 'Raw Data'!H1276, 0)</f>
        <v>0</v>
      </c>
      <c r="D1282">
        <f>IF(AND('Raw Data'!C1276&lt;'Raw Data'!F1276, 'Raw Data'!K1276&gt;'Raw Data'!L1276, 'Raw Data'!K1276-'Raw Data'!L1276&lt;4), 'Raw Data'!G1276, 0)</f>
        <v>0</v>
      </c>
      <c r="E1282">
        <f>IF(ISBLANK('Raw Data'!J1276), 0, IF(AND(4=MATCH(LARGE('Raw Data'!G1276:J1276, 4), 'Raw Data'!G1276:J1276, 0), 'Raw Data'!L1276-'Raw Data'!K1276&gt;3), 'Raw Data'!J1276, 0))</f>
        <v>0</v>
      </c>
      <c r="F1282">
        <f>IF(ISBLANK('Raw Data'!J1276), 0, IF(AND(3=MATCH(LARGE('Raw Data'!G1276:J1276, 4), 'Raw Data'!G1276:J1276, 0), 'Raw Data'!K1276-'Raw Data'!L1276&gt;3), 'Raw Data'!I1276, 0))</f>
        <v>0</v>
      </c>
      <c r="G1282">
        <f>IF(ISBLANK('Raw Data'!J1276), 0, IF(AND(2=MATCH(LARGE('Raw Data'!G1276:J1276, 4), 'Raw Data'!G1276:J1276, 0), AND('Raw Data'!L1276-'Raw Data'!K1276&lt;4, 'Raw Data'!L1276-'Raw Data'!K1276&gt;0)), 'Raw Data'!H1276, 0))</f>
        <v>0</v>
      </c>
      <c r="H1282">
        <f>IF(ISBLANK('Raw Data'!J1276), 0, IF(AND(1=MATCH(LARGE('Raw Data'!G1276:J1276, 4), 'Raw Data'!G1276:J1276, 0), AND('Raw Data'!K1276-'Raw Data'!L1276&lt;4, 'Raw Data'!K1276-'Raw Data'!L1276&gt;0)), 'Raw Data'!G1276, 0))</f>
        <v>0</v>
      </c>
      <c r="I1282">
        <f>IF(ISBLANK('Raw Data'!J1276), 0, IF(AND(4=MATCH(LARGE('Raw Data'!G1276:J1276, 3), 'Raw Data'!G1276:J1276, 0), 'Raw Data'!L1276-'Raw Data'!K1276&gt;3), 'Raw Data'!J1276, 0))</f>
        <v>0</v>
      </c>
      <c r="J1282">
        <f>IF(ISBLANK('Raw Data'!J1276), 0, IF(AND(3=MATCH(LARGE('Raw Data'!G1276:J1276, 3), 'Raw Data'!G1276:J1276, 0), 'Raw Data'!K1276-'Raw Data'!L1276&gt;3), 'Raw Data'!I1276, 0))</f>
        <v>0</v>
      </c>
      <c r="K1282">
        <f>IF(ISBLANK('Raw Data'!J1276), 0, IF(AND(2=MATCH(LARGE('Raw Data'!G1276:J1276, 3), 'Raw Data'!G1276:J1276, 0), AND('Raw Data'!L1276-'Raw Data'!K1276&lt;4, 'Raw Data'!L1276-'Raw Data'!K1276&gt;0)), 'Raw Data'!H1276, 0))</f>
        <v>0</v>
      </c>
      <c r="L1282">
        <f>IF(ISBLANK('Raw Data'!J1276), 0, IF(AND(1=MATCH(LARGE('Raw Data'!G1276:J1276, 3), 'Raw Data'!G1276:J1276, 0), AND('Raw Data'!K1276-'Raw Data'!L1276&lt;4, 'Raw Data'!K1276-'Raw Data'!L1276&gt;0)), 'Raw Data'!G1276, 0))</f>
        <v>0</v>
      </c>
      <c r="M1282">
        <f>IF(ISBLANK('Raw Data'!J1276), 0, IF(AND(4=MATCH(LARGE('Raw Data'!G1276:J1276, 2), 'Raw Data'!G1276:J1276, 0), 'Raw Data'!L1276-'Raw Data'!K1276&gt;3), 'Raw Data'!J1276, 0))</f>
        <v>0</v>
      </c>
      <c r="N1282">
        <f>IF(ISBLANK('Raw Data'!J1276), 0, IF(AND(3=MATCH(LARGE('Raw Data'!G1276:J1276, 2), 'Raw Data'!G1276:J1276, 0), 'Raw Data'!K1276-'Raw Data'!L1276&gt;3), 'Raw Data'!I1276, 0))</f>
        <v>0</v>
      </c>
      <c r="O1282">
        <f>IF(ISBLANK('Raw Data'!J1276), 0, IF(AND(2=MATCH(LARGE('Raw Data'!G1276:J1276, 2), 'Raw Data'!G1276:J1276, 0), AND('Raw Data'!L1276-'Raw Data'!K1276&lt;4, 'Raw Data'!L1276-'Raw Data'!K1276&gt;0)), 'Raw Data'!H1276, 0))</f>
        <v>0</v>
      </c>
      <c r="P1282">
        <f>IF(ISBLANK('Raw Data'!J1276), 0, IF(AND(1=MATCH(LARGE('Raw Data'!G1276:J1276, 2), 'Raw Data'!G1276:J1276, 0), AND('Raw Data'!K1276-'Raw Data'!L1276&lt;4, 'Raw Data'!K1276-'Raw Data'!L1276&gt;0)), 'Raw Data'!G1276, 0))</f>
        <v>0</v>
      </c>
      <c r="Q1282">
        <f>IF(ISBLANK('Raw Data'!J1276), 0, IF(AND(4=MATCH(LARGE('Raw Data'!G1276:J1276, 1), 'Raw Data'!G1276:J1276, 0), 'Raw Data'!L1276-'Raw Data'!K1276&gt;3), 'Raw Data'!J1276, 0))</f>
        <v>0</v>
      </c>
      <c r="R1282">
        <f>IF(ISBLANK('Raw Data'!J1276), 0, IF(AND(3=MATCH(LARGE('Raw Data'!G1276:J1276, 1), 'Raw Data'!G1276:J1276, 0), 'Raw Data'!K1276-'Raw Data'!L1276&gt;3), 'Raw Data'!I1276, 0))</f>
        <v>0</v>
      </c>
      <c r="S1282">
        <f>IF(AND('Raw Data'!L1276-'Raw Data'!K1276&gt;4, 'Raw Data'!F1276&lt;'Raw Data'!C1276), 'Raw Data'!J1276, 0)</f>
        <v>0</v>
      </c>
      <c r="T1282">
        <f>IF(AND('Raw Data'!K1276-'Raw Data'!L1276&gt;4, 'Raw Data'!F1276&gt;'Raw Data'!C1276), 'Raw Data'!I1276, 0)</f>
        <v>0</v>
      </c>
      <c r="U1282">
        <f>IF(AND('Raw Data'!L1276-'Raw Data'!K1276&lt;3, 'Raw Data'!L1276&gt;'Raw Data'!K1276, 'Raw Data'!F1276&lt;'Raw Data'!C1276), 'Raw Data'!H1276, 0)</f>
        <v>0</v>
      </c>
      <c r="V1282">
        <f>IF(AND('Raw Data'!L1276-'Raw Data'!K1276&lt;3, 'Raw Data'!L1276&gt;'Raw Data'!K1276, 'Raw Data'!F1276&gt;'Raw Data'!C1276), 'Raw Data'!G1276, 0)</f>
        <v>0</v>
      </c>
    </row>
    <row r="1283" spans="1:22" x14ac:dyDescent="0.3">
      <c r="A1283">
        <f>IF(AND('Raw Data'!F1277&lt;'Raw Data'!C1277, 'Raw Data'!L1277&gt;'Raw Data'!K1277, 'Raw Data'!L1277-'Raw Data'!K1277&gt;3), 'Raw Data'!J1277, 0)</f>
        <v>0</v>
      </c>
      <c r="B1283">
        <f>IF(AND('Raw Data'!C1277&lt;'Raw Data'!F1277, 'Raw Data'!K1277&gt;'Raw Data'!L1277, 'Raw Data'!K1277-'Raw Data'!L1277&gt;3), 'Raw Data'!I1277, 0)</f>
        <v>0</v>
      </c>
      <c r="C1283">
        <f>IF(AND('Raw Data'!F1277&lt;'Raw Data'!C1277, 'Raw Data'!L1277&gt;'Raw Data'!K1277, 'Raw Data'!L1277-'Raw Data'!K1277&lt;4), 'Raw Data'!H1277, 0)</f>
        <v>0</v>
      </c>
      <c r="D1283">
        <f>IF(AND('Raw Data'!C1277&lt;'Raw Data'!F1277, 'Raw Data'!K1277&gt;'Raw Data'!L1277, 'Raw Data'!K1277-'Raw Data'!L1277&lt;4), 'Raw Data'!G1277, 0)</f>
        <v>0</v>
      </c>
      <c r="E1283">
        <f>IF(ISBLANK('Raw Data'!J1277), 0, IF(AND(4=MATCH(LARGE('Raw Data'!G1277:J1277, 4), 'Raw Data'!G1277:J1277, 0), 'Raw Data'!L1277-'Raw Data'!K1277&gt;3), 'Raw Data'!J1277, 0))</f>
        <v>0</v>
      </c>
      <c r="F1283">
        <f>IF(ISBLANK('Raw Data'!J1277), 0, IF(AND(3=MATCH(LARGE('Raw Data'!G1277:J1277, 4), 'Raw Data'!G1277:J1277, 0), 'Raw Data'!K1277-'Raw Data'!L1277&gt;3), 'Raw Data'!I1277, 0))</f>
        <v>0</v>
      </c>
      <c r="G1283">
        <f>IF(ISBLANK('Raw Data'!J1277), 0, IF(AND(2=MATCH(LARGE('Raw Data'!G1277:J1277, 4), 'Raw Data'!G1277:J1277, 0), AND('Raw Data'!L1277-'Raw Data'!K1277&lt;4, 'Raw Data'!L1277-'Raw Data'!K1277&gt;0)), 'Raw Data'!H1277, 0))</f>
        <v>0</v>
      </c>
      <c r="H1283">
        <f>IF(ISBLANK('Raw Data'!J1277), 0, IF(AND(1=MATCH(LARGE('Raw Data'!G1277:J1277, 4), 'Raw Data'!G1277:J1277, 0), AND('Raw Data'!K1277-'Raw Data'!L1277&lt;4, 'Raw Data'!K1277-'Raw Data'!L1277&gt;0)), 'Raw Data'!G1277, 0))</f>
        <v>0</v>
      </c>
      <c r="I1283">
        <f>IF(ISBLANK('Raw Data'!J1277), 0, IF(AND(4=MATCH(LARGE('Raw Data'!G1277:J1277, 3), 'Raw Data'!G1277:J1277, 0), 'Raw Data'!L1277-'Raw Data'!K1277&gt;3), 'Raw Data'!J1277, 0))</f>
        <v>0</v>
      </c>
      <c r="J1283">
        <f>IF(ISBLANK('Raw Data'!J1277), 0, IF(AND(3=MATCH(LARGE('Raw Data'!G1277:J1277, 3), 'Raw Data'!G1277:J1277, 0), 'Raw Data'!K1277-'Raw Data'!L1277&gt;3), 'Raw Data'!I1277, 0))</f>
        <v>0</v>
      </c>
      <c r="K1283">
        <f>IF(ISBLANK('Raw Data'!J1277), 0, IF(AND(2=MATCH(LARGE('Raw Data'!G1277:J1277, 3), 'Raw Data'!G1277:J1277, 0), AND('Raw Data'!L1277-'Raw Data'!K1277&lt;4, 'Raw Data'!L1277-'Raw Data'!K1277&gt;0)), 'Raw Data'!H1277, 0))</f>
        <v>0</v>
      </c>
      <c r="L1283">
        <f>IF(ISBLANK('Raw Data'!J1277), 0, IF(AND(1=MATCH(LARGE('Raw Data'!G1277:J1277, 3), 'Raw Data'!G1277:J1277, 0), AND('Raw Data'!K1277-'Raw Data'!L1277&lt;4, 'Raw Data'!K1277-'Raw Data'!L1277&gt;0)), 'Raw Data'!G1277, 0))</f>
        <v>0</v>
      </c>
      <c r="M1283">
        <f>IF(ISBLANK('Raw Data'!J1277), 0, IF(AND(4=MATCH(LARGE('Raw Data'!G1277:J1277, 2), 'Raw Data'!G1277:J1277, 0), 'Raw Data'!L1277-'Raw Data'!K1277&gt;3), 'Raw Data'!J1277, 0))</f>
        <v>0</v>
      </c>
      <c r="N1283">
        <f>IF(ISBLANK('Raw Data'!J1277), 0, IF(AND(3=MATCH(LARGE('Raw Data'!G1277:J1277, 2), 'Raw Data'!G1277:J1277, 0), 'Raw Data'!K1277-'Raw Data'!L1277&gt;3), 'Raw Data'!I1277, 0))</f>
        <v>0</v>
      </c>
      <c r="O1283">
        <f>IF(ISBLANK('Raw Data'!J1277), 0, IF(AND(2=MATCH(LARGE('Raw Data'!G1277:J1277, 2), 'Raw Data'!G1277:J1277, 0), AND('Raw Data'!L1277-'Raw Data'!K1277&lt;4, 'Raw Data'!L1277-'Raw Data'!K1277&gt;0)), 'Raw Data'!H1277, 0))</f>
        <v>0</v>
      </c>
      <c r="P1283">
        <f>IF(ISBLANK('Raw Data'!J1277), 0, IF(AND(1=MATCH(LARGE('Raw Data'!G1277:J1277, 2), 'Raw Data'!G1277:J1277, 0), AND('Raw Data'!K1277-'Raw Data'!L1277&lt;4, 'Raw Data'!K1277-'Raw Data'!L1277&gt;0)), 'Raw Data'!G1277, 0))</f>
        <v>0</v>
      </c>
      <c r="Q1283">
        <f>IF(ISBLANK('Raw Data'!J1277), 0, IF(AND(4=MATCH(LARGE('Raw Data'!G1277:J1277, 1), 'Raw Data'!G1277:J1277, 0), 'Raw Data'!L1277-'Raw Data'!K1277&gt;3), 'Raw Data'!J1277, 0))</f>
        <v>0</v>
      </c>
      <c r="R1283">
        <f>IF(ISBLANK('Raw Data'!J1277), 0, IF(AND(3=MATCH(LARGE('Raw Data'!G1277:J1277, 1), 'Raw Data'!G1277:J1277, 0), 'Raw Data'!K1277-'Raw Data'!L1277&gt;3), 'Raw Data'!I1277, 0))</f>
        <v>0</v>
      </c>
      <c r="S1283">
        <f>IF(AND('Raw Data'!L1277-'Raw Data'!K1277&gt;4, 'Raw Data'!F1277&lt;'Raw Data'!C1277), 'Raw Data'!J1277, 0)</f>
        <v>0</v>
      </c>
      <c r="T1283">
        <f>IF(AND('Raw Data'!K1277-'Raw Data'!L1277&gt;4, 'Raw Data'!F1277&gt;'Raw Data'!C1277), 'Raw Data'!I1277, 0)</f>
        <v>0</v>
      </c>
      <c r="U1283">
        <f>IF(AND('Raw Data'!L1277-'Raw Data'!K1277&lt;3, 'Raw Data'!L1277&gt;'Raw Data'!K1277, 'Raw Data'!F1277&lt;'Raw Data'!C1277), 'Raw Data'!H1277, 0)</f>
        <v>0</v>
      </c>
      <c r="V1283">
        <f>IF(AND('Raw Data'!L1277-'Raw Data'!K1277&lt;3, 'Raw Data'!L1277&gt;'Raw Data'!K1277, 'Raw Data'!F1277&gt;'Raw Data'!C1277), 'Raw Data'!G1277, 0)</f>
        <v>0</v>
      </c>
    </row>
    <row r="1284" spans="1:22" x14ac:dyDescent="0.3">
      <c r="A1284">
        <f>IF(AND('Raw Data'!F1278&lt;'Raw Data'!C1278, 'Raw Data'!L1278&gt;'Raw Data'!K1278, 'Raw Data'!L1278-'Raw Data'!K1278&gt;3), 'Raw Data'!J1278, 0)</f>
        <v>0</v>
      </c>
      <c r="B1284">
        <f>IF(AND('Raw Data'!C1278&lt;'Raw Data'!F1278, 'Raw Data'!K1278&gt;'Raw Data'!L1278, 'Raw Data'!K1278-'Raw Data'!L1278&gt;3), 'Raw Data'!I1278, 0)</f>
        <v>0</v>
      </c>
      <c r="C1284">
        <f>IF(AND('Raw Data'!F1278&lt;'Raw Data'!C1278, 'Raw Data'!L1278&gt;'Raw Data'!K1278, 'Raw Data'!L1278-'Raw Data'!K1278&lt;4), 'Raw Data'!H1278, 0)</f>
        <v>0</v>
      </c>
      <c r="D1284">
        <f>IF(AND('Raw Data'!C1278&lt;'Raw Data'!F1278, 'Raw Data'!K1278&gt;'Raw Data'!L1278, 'Raw Data'!K1278-'Raw Data'!L1278&lt;4), 'Raw Data'!G1278, 0)</f>
        <v>0</v>
      </c>
      <c r="E1284">
        <f>IF(ISBLANK('Raw Data'!J1278), 0, IF(AND(4=MATCH(LARGE('Raw Data'!G1278:J1278, 4), 'Raw Data'!G1278:J1278, 0), 'Raw Data'!L1278-'Raw Data'!K1278&gt;3), 'Raw Data'!J1278, 0))</f>
        <v>0</v>
      </c>
      <c r="F1284">
        <f>IF(ISBLANK('Raw Data'!J1278), 0, IF(AND(3=MATCH(LARGE('Raw Data'!G1278:J1278, 4), 'Raw Data'!G1278:J1278, 0), 'Raw Data'!K1278-'Raw Data'!L1278&gt;3), 'Raw Data'!I1278, 0))</f>
        <v>0</v>
      </c>
      <c r="G1284">
        <f>IF(ISBLANK('Raw Data'!J1278), 0, IF(AND(2=MATCH(LARGE('Raw Data'!G1278:J1278, 4), 'Raw Data'!G1278:J1278, 0), AND('Raw Data'!L1278-'Raw Data'!K1278&lt;4, 'Raw Data'!L1278-'Raw Data'!K1278&gt;0)), 'Raw Data'!H1278, 0))</f>
        <v>0</v>
      </c>
      <c r="H1284">
        <f>IF(ISBLANK('Raw Data'!J1278), 0, IF(AND(1=MATCH(LARGE('Raw Data'!G1278:J1278, 4), 'Raw Data'!G1278:J1278, 0), AND('Raw Data'!K1278-'Raw Data'!L1278&lt;4, 'Raw Data'!K1278-'Raw Data'!L1278&gt;0)), 'Raw Data'!G1278, 0))</f>
        <v>0</v>
      </c>
      <c r="I1284">
        <f>IF(ISBLANK('Raw Data'!J1278), 0, IF(AND(4=MATCH(LARGE('Raw Data'!G1278:J1278, 3), 'Raw Data'!G1278:J1278, 0), 'Raw Data'!L1278-'Raw Data'!K1278&gt;3), 'Raw Data'!J1278, 0))</f>
        <v>0</v>
      </c>
      <c r="J1284">
        <f>IF(ISBLANK('Raw Data'!J1278), 0, IF(AND(3=MATCH(LARGE('Raw Data'!G1278:J1278, 3), 'Raw Data'!G1278:J1278, 0), 'Raw Data'!K1278-'Raw Data'!L1278&gt;3), 'Raw Data'!I1278, 0))</f>
        <v>0</v>
      </c>
      <c r="K1284">
        <f>IF(ISBLANK('Raw Data'!J1278), 0, IF(AND(2=MATCH(LARGE('Raw Data'!G1278:J1278, 3), 'Raw Data'!G1278:J1278, 0), AND('Raw Data'!L1278-'Raw Data'!K1278&lt;4, 'Raw Data'!L1278-'Raw Data'!K1278&gt;0)), 'Raw Data'!H1278, 0))</f>
        <v>0</v>
      </c>
      <c r="L1284">
        <f>IF(ISBLANK('Raw Data'!J1278), 0, IF(AND(1=MATCH(LARGE('Raw Data'!G1278:J1278, 3), 'Raw Data'!G1278:J1278, 0), AND('Raw Data'!K1278-'Raw Data'!L1278&lt;4, 'Raw Data'!K1278-'Raw Data'!L1278&gt;0)), 'Raw Data'!G1278, 0))</f>
        <v>0</v>
      </c>
      <c r="M1284">
        <f>IF(ISBLANK('Raw Data'!J1278), 0, IF(AND(4=MATCH(LARGE('Raw Data'!G1278:J1278, 2), 'Raw Data'!G1278:J1278, 0), 'Raw Data'!L1278-'Raw Data'!K1278&gt;3), 'Raw Data'!J1278, 0))</f>
        <v>0</v>
      </c>
      <c r="N1284">
        <f>IF(ISBLANK('Raw Data'!J1278), 0, IF(AND(3=MATCH(LARGE('Raw Data'!G1278:J1278, 2), 'Raw Data'!G1278:J1278, 0), 'Raw Data'!K1278-'Raw Data'!L1278&gt;3), 'Raw Data'!I1278, 0))</f>
        <v>0</v>
      </c>
      <c r="O1284">
        <f>IF(ISBLANK('Raw Data'!J1278), 0, IF(AND(2=MATCH(LARGE('Raw Data'!G1278:J1278, 2), 'Raw Data'!G1278:J1278, 0), AND('Raw Data'!L1278-'Raw Data'!K1278&lt;4, 'Raw Data'!L1278-'Raw Data'!K1278&gt;0)), 'Raw Data'!H1278, 0))</f>
        <v>0</v>
      </c>
      <c r="P1284">
        <f>IF(ISBLANK('Raw Data'!J1278), 0, IF(AND(1=MATCH(LARGE('Raw Data'!G1278:J1278, 2), 'Raw Data'!G1278:J1278, 0), AND('Raw Data'!K1278-'Raw Data'!L1278&lt;4, 'Raw Data'!K1278-'Raw Data'!L1278&gt;0)), 'Raw Data'!G1278, 0))</f>
        <v>0</v>
      </c>
      <c r="Q1284">
        <f>IF(ISBLANK('Raw Data'!J1278), 0, IF(AND(4=MATCH(LARGE('Raw Data'!G1278:J1278, 1), 'Raw Data'!G1278:J1278, 0), 'Raw Data'!L1278-'Raw Data'!K1278&gt;3), 'Raw Data'!J1278, 0))</f>
        <v>0</v>
      </c>
      <c r="R1284">
        <f>IF(ISBLANK('Raw Data'!J1278), 0, IF(AND(3=MATCH(LARGE('Raw Data'!G1278:J1278, 1), 'Raw Data'!G1278:J1278, 0), 'Raw Data'!K1278-'Raw Data'!L1278&gt;3), 'Raw Data'!I1278, 0))</f>
        <v>0</v>
      </c>
      <c r="S1284">
        <f>IF(AND('Raw Data'!L1278-'Raw Data'!K1278&gt;4, 'Raw Data'!F1278&lt;'Raw Data'!C1278), 'Raw Data'!J1278, 0)</f>
        <v>0</v>
      </c>
      <c r="T1284">
        <f>IF(AND('Raw Data'!K1278-'Raw Data'!L1278&gt;4, 'Raw Data'!F1278&gt;'Raw Data'!C1278), 'Raw Data'!I1278, 0)</f>
        <v>0</v>
      </c>
      <c r="U1284">
        <f>IF(AND('Raw Data'!L1278-'Raw Data'!K1278&lt;3, 'Raw Data'!L1278&gt;'Raw Data'!K1278, 'Raw Data'!F1278&lt;'Raw Data'!C1278), 'Raw Data'!H1278, 0)</f>
        <v>0</v>
      </c>
      <c r="V1284">
        <f>IF(AND('Raw Data'!L1278-'Raw Data'!K1278&lt;3, 'Raw Data'!L1278&gt;'Raw Data'!K1278, 'Raw Data'!F1278&gt;'Raw Data'!C1278), 'Raw Data'!G1278, 0)</f>
        <v>0</v>
      </c>
    </row>
    <row r="1285" spans="1:22" x14ac:dyDescent="0.3">
      <c r="A1285">
        <f>IF(AND('Raw Data'!F1279&lt;'Raw Data'!C1279, 'Raw Data'!L1279&gt;'Raw Data'!K1279, 'Raw Data'!L1279-'Raw Data'!K1279&gt;3), 'Raw Data'!J1279, 0)</f>
        <v>0</v>
      </c>
      <c r="B1285">
        <f>IF(AND('Raw Data'!C1279&lt;'Raw Data'!F1279, 'Raw Data'!K1279&gt;'Raw Data'!L1279, 'Raw Data'!K1279-'Raw Data'!L1279&gt;3), 'Raw Data'!I1279, 0)</f>
        <v>0</v>
      </c>
      <c r="C1285">
        <f>IF(AND('Raw Data'!F1279&lt;'Raw Data'!C1279, 'Raw Data'!L1279&gt;'Raw Data'!K1279, 'Raw Data'!L1279-'Raw Data'!K1279&lt;4), 'Raw Data'!H1279, 0)</f>
        <v>0</v>
      </c>
      <c r="D1285">
        <f>IF(AND('Raw Data'!C1279&lt;'Raw Data'!F1279, 'Raw Data'!K1279&gt;'Raw Data'!L1279, 'Raw Data'!K1279-'Raw Data'!L1279&lt;4), 'Raw Data'!G1279, 0)</f>
        <v>0</v>
      </c>
      <c r="E1285">
        <f>IF(ISBLANK('Raw Data'!J1279), 0, IF(AND(4=MATCH(LARGE('Raw Data'!G1279:J1279, 4), 'Raw Data'!G1279:J1279, 0), 'Raw Data'!L1279-'Raw Data'!K1279&gt;3), 'Raw Data'!J1279, 0))</f>
        <v>0</v>
      </c>
      <c r="F1285">
        <f>IF(ISBLANK('Raw Data'!J1279), 0, IF(AND(3=MATCH(LARGE('Raw Data'!G1279:J1279, 4), 'Raw Data'!G1279:J1279, 0), 'Raw Data'!K1279-'Raw Data'!L1279&gt;3), 'Raw Data'!I1279, 0))</f>
        <v>0</v>
      </c>
      <c r="G1285">
        <f>IF(ISBLANK('Raw Data'!J1279), 0, IF(AND(2=MATCH(LARGE('Raw Data'!G1279:J1279, 4), 'Raw Data'!G1279:J1279, 0), AND('Raw Data'!L1279-'Raw Data'!K1279&lt;4, 'Raw Data'!L1279-'Raw Data'!K1279&gt;0)), 'Raw Data'!H1279, 0))</f>
        <v>0</v>
      </c>
      <c r="H1285">
        <f>IF(ISBLANK('Raw Data'!J1279), 0, IF(AND(1=MATCH(LARGE('Raw Data'!G1279:J1279, 4), 'Raw Data'!G1279:J1279, 0), AND('Raw Data'!K1279-'Raw Data'!L1279&lt;4, 'Raw Data'!K1279-'Raw Data'!L1279&gt;0)), 'Raw Data'!G1279, 0))</f>
        <v>0</v>
      </c>
      <c r="I1285">
        <f>IF(ISBLANK('Raw Data'!J1279), 0, IF(AND(4=MATCH(LARGE('Raw Data'!G1279:J1279, 3), 'Raw Data'!G1279:J1279, 0), 'Raw Data'!L1279-'Raw Data'!K1279&gt;3), 'Raw Data'!J1279, 0))</f>
        <v>0</v>
      </c>
      <c r="J1285">
        <f>IF(ISBLANK('Raw Data'!J1279), 0, IF(AND(3=MATCH(LARGE('Raw Data'!G1279:J1279, 3), 'Raw Data'!G1279:J1279, 0), 'Raw Data'!K1279-'Raw Data'!L1279&gt;3), 'Raw Data'!I1279, 0))</f>
        <v>0</v>
      </c>
      <c r="K1285">
        <f>IF(ISBLANK('Raw Data'!J1279), 0, IF(AND(2=MATCH(LARGE('Raw Data'!G1279:J1279, 3), 'Raw Data'!G1279:J1279, 0), AND('Raw Data'!L1279-'Raw Data'!K1279&lt;4, 'Raw Data'!L1279-'Raw Data'!K1279&gt;0)), 'Raw Data'!H1279, 0))</f>
        <v>0</v>
      </c>
      <c r="L1285">
        <f>IF(ISBLANK('Raw Data'!J1279), 0, IF(AND(1=MATCH(LARGE('Raw Data'!G1279:J1279, 3), 'Raw Data'!G1279:J1279, 0), AND('Raw Data'!K1279-'Raw Data'!L1279&lt;4, 'Raw Data'!K1279-'Raw Data'!L1279&gt;0)), 'Raw Data'!G1279, 0))</f>
        <v>0</v>
      </c>
      <c r="M1285">
        <f>IF(ISBLANK('Raw Data'!J1279), 0, IF(AND(4=MATCH(LARGE('Raw Data'!G1279:J1279, 2), 'Raw Data'!G1279:J1279, 0), 'Raw Data'!L1279-'Raw Data'!K1279&gt;3), 'Raw Data'!J1279, 0))</f>
        <v>0</v>
      </c>
      <c r="N1285">
        <f>IF(ISBLANK('Raw Data'!J1279), 0, IF(AND(3=MATCH(LARGE('Raw Data'!G1279:J1279, 2), 'Raw Data'!G1279:J1279, 0), 'Raw Data'!K1279-'Raw Data'!L1279&gt;3), 'Raw Data'!I1279, 0))</f>
        <v>0</v>
      </c>
      <c r="O1285">
        <f>IF(ISBLANK('Raw Data'!J1279), 0, IF(AND(2=MATCH(LARGE('Raw Data'!G1279:J1279, 2), 'Raw Data'!G1279:J1279, 0), AND('Raw Data'!L1279-'Raw Data'!K1279&lt;4, 'Raw Data'!L1279-'Raw Data'!K1279&gt;0)), 'Raw Data'!H1279, 0))</f>
        <v>0</v>
      </c>
      <c r="P1285">
        <f>IF(ISBLANK('Raw Data'!J1279), 0, IF(AND(1=MATCH(LARGE('Raw Data'!G1279:J1279, 2), 'Raw Data'!G1279:J1279, 0), AND('Raw Data'!K1279-'Raw Data'!L1279&lt;4, 'Raw Data'!K1279-'Raw Data'!L1279&gt;0)), 'Raw Data'!G1279, 0))</f>
        <v>0</v>
      </c>
      <c r="Q1285">
        <f>IF(ISBLANK('Raw Data'!J1279), 0, IF(AND(4=MATCH(LARGE('Raw Data'!G1279:J1279, 1), 'Raw Data'!G1279:J1279, 0), 'Raw Data'!L1279-'Raw Data'!K1279&gt;3), 'Raw Data'!J1279, 0))</f>
        <v>0</v>
      </c>
      <c r="R1285">
        <f>IF(ISBLANK('Raw Data'!J1279), 0, IF(AND(3=MATCH(LARGE('Raw Data'!G1279:J1279, 1), 'Raw Data'!G1279:J1279, 0), 'Raw Data'!K1279-'Raw Data'!L1279&gt;3), 'Raw Data'!I1279, 0))</f>
        <v>0</v>
      </c>
      <c r="S1285">
        <f>IF(AND('Raw Data'!L1279-'Raw Data'!K1279&gt;4, 'Raw Data'!F1279&lt;'Raw Data'!C1279), 'Raw Data'!J1279, 0)</f>
        <v>0</v>
      </c>
      <c r="T1285">
        <f>IF(AND('Raw Data'!K1279-'Raw Data'!L1279&gt;4, 'Raw Data'!F1279&gt;'Raw Data'!C1279), 'Raw Data'!I1279, 0)</f>
        <v>0</v>
      </c>
      <c r="U1285">
        <f>IF(AND('Raw Data'!L1279-'Raw Data'!K1279&lt;3, 'Raw Data'!L1279&gt;'Raw Data'!K1279, 'Raw Data'!F1279&lt;'Raw Data'!C1279), 'Raw Data'!H1279, 0)</f>
        <v>0</v>
      </c>
      <c r="V1285">
        <f>IF(AND('Raw Data'!L1279-'Raw Data'!K1279&lt;3, 'Raw Data'!L1279&gt;'Raw Data'!K1279, 'Raw Data'!F1279&gt;'Raw Data'!C1279), 'Raw Data'!G1279, 0)</f>
        <v>0</v>
      </c>
    </row>
    <row r="1286" spans="1:22" x14ac:dyDescent="0.3">
      <c r="A1286">
        <f>IF(AND('Raw Data'!F1280&lt;'Raw Data'!C1280, 'Raw Data'!L1280&gt;'Raw Data'!K1280, 'Raw Data'!L1280-'Raw Data'!K1280&gt;3), 'Raw Data'!J1280, 0)</f>
        <v>0</v>
      </c>
      <c r="B1286">
        <f>IF(AND('Raw Data'!C1280&lt;'Raw Data'!F1280, 'Raw Data'!K1280&gt;'Raw Data'!L1280, 'Raw Data'!K1280-'Raw Data'!L1280&gt;3), 'Raw Data'!I1280, 0)</f>
        <v>0</v>
      </c>
      <c r="C1286">
        <f>IF(AND('Raw Data'!F1280&lt;'Raw Data'!C1280, 'Raw Data'!L1280&gt;'Raw Data'!K1280, 'Raw Data'!L1280-'Raw Data'!K1280&lt;4), 'Raw Data'!H1280, 0)</f>
        <v>0</v>
      </c>
      <c r="D1286">
        <f>IF(AND('Raw Data'!C1280&lt;'Raw Data'!F1280, 'Raw Data'!K1280&gt;'Raw Data'!L1280, 'Raw Data'!K1280-'Raw Data'!L1280&lt;4), 'Raw Data'!G1280, 0)</f>
        <v>0</v>
      </c>
      <c r="E1286">
        <f>IF(ISBLANK('Raw Data'!J1280), 0, IF(AND(4=MATCH(LARGE('Raw Data'!G1280:J1280, 4), 'Raw Data'!G1280:J1280, 0), 'Raw Data'!L1280-'Raw Data'!K1280&gt;3), 'Raw Data'!J1280, 0))</f>
        <v>0</v>
      </c>
      <c r="F1286">
        <f>IF(ISBLANK('Raw Data'!J1280), 0, IF(AND(3=MATCH(LARGE('Raw Data'!G1280:J1280, 4), 'Raw Data'!G1280:J1280, 0), 'Raw Data'!K1280-'Raw Data'!L1280&gt;3), 'Raw Data'!I1280, 0))</f>
        <v>0</v>
      </c>
      <c r="G1286">
        <f>IF(ISBLANK('Raw Data'!J1280), 0, IF(AND(2=MATCH(LARGE('Raw Data'!G1280:J1280, 4), 'Raw Data'!G1280:J1280, 0), AND('Raw Data'!L1280-'Raw Data'!K1280&lt;4, 'Raw Data'!L1280-'Raw Data'!K1280&gt;0)), 'Raw Data'!H1280, 0))</f>
        <v>0</v>
      </c>
      <c r="H1286">
        <f>IF(ISBLANK('Raw Data'!J1280), 0, IF(AND(1=MATCH(LARGE('Raw Data'!G1280:J1280, 4), 'Raw Data'!G1280:J1280, 0), AND('Raw Data'!K1280-'Raw Data'!L1280&lt;4, 'Raw Data'!K1280-'Raw Data'!L1280&gt;0)), 'Raw Data'!G1280, 0))</f>
        <v>0</v>
      </c>
      <c r="I1286">
        <f>IF(ISBLANK('Raw Data'!J1280), 0, IF(AND(4=MATCH(LARGE('Raw Data'!G1280:J1280, 3), 'Raw Data'!G1280:J1280, 0), 'Raw Data'!L1280-'Raw Data'!K1280&gt;3), 'Raw Data'!J1280, 0))</f>
        <v>0</v>
      </c>
      <c r="J1286">
        <f>IF(ISBLANK('Raw Data'!J1280), 0, IF(AND(3=MATCH(LARGE('Raw Data'!G1280:J1280, 3), 'Raw Data'!G1280:J1280, 0), 'Raw Data'!K1280-'Raw Data'!L1280&gt;3), 'Raw Data'!I1280, 0))</f>
        <v>0</v>
      </c>
      <c r="K1286">
        <f>IF(ISBLANK('Raw Data'!J1280), 0, IF(AND(2=MATCH(LARGE('Raw Data'!G1280:J1280, 3), 'Raw Data'!G1280:J1280, 0), AND('Raw Data'!L1280-'Raw Data'!K1280&lt;4, 'Raw Data'!L1280-'Raw Data'!K1280&gt;0)), 'Raw Data'!H1280, 0))</f>
        <v>0</v>
      </c>
      <c r="L1286">
        <f>IF(ISBLANK('Raw Data'!J1280), 0, IF(AND(1=MATCH(LARGE('Raw Data'!G1280:J1280, 3), 'Raw Data'!G1280:J1280, 0), AND('Raw Data'!K1280-'Raw Data'!L1280&lt;4, 'Raw Data'!K1280-'Raw Data'!L1280&gt;0)), 'Raw Data'!G1280, 0))</f>
        <v>0</v>
      </c>
      <c r="M1286">
        <f>IF(ISBLANK('Raw Data'!J1280), 0, IF(AND(4=MATCH(LARGE('Raw Data'!G1280:J1280, 2), 'Raw Data'!G1280:J1280, 0), 'Raw Data'!L1280-'Raw Data'!K1280&gt;3), 'Raw Data'!J1280, 0))</f>
        <v>0</v>
      </c>
      <c r="N1286">
        <f>IF(ISBLANK('Raw Data'!J1280), 0, IF(AND(3=MATCH(LARGE('Raw Data'!G1280:J1280, 2), 'Raw Data'!G1280:J1280, 0), 'Raw Data'!K1280-'Raw Data'!L1280&gt;3), 'Raw Data'!I1280, 0))</f>
        <v>0</v>
      </c>
      <c r="O1286">
        <f>IF(ISBLANK('Raw Data'!J1280), 0, IF(AND(2=MATCH(LARGE('Raw Data'!G1280:J1280, 2), 'Raw Data'!G1280:J1280, 0), AND('Raw Data'!L1280-'Raw Data'!K1280&lt;4, 'Raw Data'!L1280-'Raw Data'!K1280&gt;0)), 'Raw Data'!H1280, 0))</f>
        <v>0</v>
      </c>
      <c r="P1286">
        <f>IF(ISBLANK('Raw Data'!J1280), 0, IF(AND(1=MATCH(LARGE('Raw Data'!G1280:J1280, 2), 'Raw Data'!G1280:J1280, 0), AND('Raw Data'!K1280-'Raw Data'!L1280&lt;4, 'Raw Data'!K1280-'Raw Data'!L1280&gt;0)), 'Raw Data'!G1280, 0))</f>
        <v>0</v>
      </c>
      <c r="Q1286">
        <f>IF(ISBLANK('Raw Data'!J1280), 0, IF(AND(4=MATCH(LARGE('Raw Data'!G1280:J1280, 1), 'Raw Data'!G1280:J1280, 0), 'Raw Data'!L1280-'Raw Data'!K1280&gt;3), 'Raw Data'!J1280, 0))</f>
        <v>0</v>
      </c>
      <c r="R1286">
        <f>IF(ISBLANK('Raw Data'!J1280), 0, IF(AND(3=MATCH(LARGE('Raw Data'!G1280:J1280, 1), 'Raw Data'!G1280:J1280, 0), 'Raw Data'!K1280-'Raw Data'!L1280&gt;3), 'Raw Data'!I1280, 0))</f>
        <v>0</v>
      </c>
      <c r="S1286">
        <f>IF(AND('Raw Data'!L1280-'Raw Data'!K1280&gt;4, 'Raw Data'!F1280&lt;'Raw Data'!C1280), 'Raw Data'!J1280, 0)</f>
        <v>0</v>
      </c>
      <c r="T1286">
        <f>IF(AND('Raw Data'!K1280-'Raw Data'!L1280&gt;4, 'Raw Data'!F1280&gt;'Raw Data'!C1280), 'Raw Data'!I1280, 0)</f>
        <v>0</v>
      </c>
      <c r="U1286">
        <f>IF(AND('Raw Data'!L1280-'Raw Data'!K1280&lt;3, 'Raw Data'!L1280&gt;'Raw Data'!K1280, 'Raw Data'!F1280&lt;'Raw Data'!C1280), 'Raw Data'!H1280, 0)</f>
        <v>0</v>
      </c>
      <c r="V1286">
        <f>IF(AND('Raw Data'!L1280-'Raw Data'!K1280&lt;3, 'Raw Data'!L1280&gt;'Raw Data'!K1280, 'Raw Data'!F1280&gt;'Raw Data'!C1280), 'Raw Data'!G1280, 0)</f>
        <v>0</v>
      </c>
    </row>
    <row r="1287" spans="1:22" x14ac:dyDescent="0.3">
      <c r="A1287">
        <f>IF(AND('Raw Data'!F1281&lt;'Raw Data'!C1281, 'Raw Data'!L1281&gt;'Raw Data'!K1281, 'Raw Data'!L1281-'Raw Data'!K1281&gt;3), 'Raw Data'!J1281, 0)</f>
        <v>0</v>
      </c>
      <c r="B1287">
        <f>IF(AND('Raw Data'!C1281&lt;'Raw Data'!F1281, 'Raw Data'!K1281&gt;'Raw Data'!L1281, 'Raw Data'!K1281-'Raw Data'!L1281&gt;3), 'Raw Data'!I1281, 0)</f>
        <v>0</v>
      </c>
      <c r="C1287">
        <f>IF(AND('Raw Data'!F1281&lt;'Raw Data'!C1281, 'Raw Data'!L1281&gt;'Raw Data'!K1281, 'Raw Data'!L1281-'Raw Data'!K1281&lt;4), 'Raw Data'!H1281, 0)</f>
        <v>0</v>
      </c>
      <c r="D1287">
        <f>IF(AND('Raw Data'!C1281&lt;'Raw Data'!F1281, 'Raw Data'!K1281&gt;'Raw Data'!L1281, 'Raw Data'!K1281-'Raw Data'!L1281&lt;4), 'Raw Data'!G1281, 0)</f>
        <v>0</v>
      </c>
      <c r="E1287">
        <f>IF(ISBLANK('Raw Data'!J1281), 0, IF(AND(4=MATCH(LARGE('Raw Data'!G1281:J1281, 4), 'Raw Data'!G1281:J1281, 0), 'Raw Data'!L1281-'Raw Data'!K1281&gt;3), 'Raw Data'!J1281, 0))</f>
        <v>0</v>
      </c>
      <c r="F1287">
        <f>IF(ISBLANK('Raw Data'!J1281), 0, IF(AND(3=MATCH(LARGE('Raw Data'!G1281:J1281, 4), 'Raw Data'!G1281:J1281, 0), 'Raw Data'!K1281-'Raw Data'!L1281&gt;3), 'Raw Data'!I1281, 0))</f>
        <v>0</v>
      </c>
      <c r="G1287">
        <f>IF(ISBLANK('Raw Data'!J1281), 0, IF(AND(2=MATCH(LARGE('Raw Data'!G1281:J1281, 4), 'Raw Data'!G1281:J1281, 0), AND('Raw Data'!L1281-'Raw Data'!K1281&lt;4, 'Raw Data'!L1281-'Raw Data'!K1281&gt;0)), 'Raw Data'!H1281, 0))</f>
        <v>0</v>
      </c>
      <c r="H1287">
        <f>IF(ISBLANK('Raw Data'!J1281), 0, IF(AND(1=MATCH(LARGE('Raw Data'!G1281:J1281, 4), 'Raw Data'!G1281:J1281, 0), AND('Raw Data'!K1281-'Raw Data'!L1281&lt;4, 'Raw Data'!K1281-'Raw Data'!L1281&gt;0)), 'Raw Data'!G1281, 0))</f>
        <v>0</v>
      </c>
      <c r="I1287">
        <f>IF(ISBLANK('Raw Data'!J1281), 0, IF(AND(4=MATCH(LARGE('Raw Data'!G1281:J1281, 3), 'Raw Data'!G1281:J1281, 0), 'Raw Data'!L1281-'Raw Data'!K1281&gt;3), 'Raw Data'!J1281, 0))</f>
        <v>0</v>
      </c>
      <c r="J1287">
        <f>IF(ISBLANK('Raw Data'!J1281), 0, IF(AND(3=MATCH(LARGE('Raw Data'!G1281:J1281, 3), 'Raw Data'!G1281:J1281, 0), 'Raw Data'!K1281-'Raw Data'!L1281&gt;3), 'Raw Data'!I1281, 0))</f>
        <v>0</v>
      </c>
      <c r="K1287">
        <f>IF(ISBLANK('Raw Data'!J1281), 0, IF(AND(2=MATCH(LARGE('Raw Data'!G1281:J1281, 3), 'Raw Data'!G1281:J1281, 0), AND('Raw Data'!L1281-'Raw Data'!K1281&lt;4, 'Raw Data'!L1281-'Raw Data'!K1281&gt;0)), 'Raw Data'!H1281, 0))</f>
        <v>0</v>
      </c>
      <c r="L1287">
        <f>IF(ISBLANK('Raw Data'!J1281), 0, IF(AND(1=MATCH(LARGE('Raw Data'!G1281:J1281, 3), 'Raw Data'!G1281:J1281, 0), AND('Raw Data'!K1281-'Raw Data'!L1281&lt;4, 'Raw Data'!K1281-'Raw Data'!L1281&gt;0)), 'Raw Data'!G1281, 0))</f>
        <v>0</v>
      </c>
      <c r="M1287">
        <f>IF(ISBLANK('Raw Data'!J1281), 0, IF(AND(4=MATCH(LARGE('Raw Data'!G1281:J1281, 2), 'Raw Data'!G1281:J1281, 0), 'Raw Data'!L1281-'Raw Data'!K1281&gt;3), 'Raw Data'!J1281, 0))</f>
        <v>0</v>
      </c>
      <c r="N1287">
        <f>IF(ISBLANK('Raw Data'!J1281), 0, IF(AND(3=MATCH(LARGE('Raw Data'!G1281:J1281, 2), 'Raw Data'!G1281:J1281, 0), 'Raw Data'!K1281-'Raw Data'!L1281&gt;3), 'Raw Data'!I1281, 0))</f>
        <v>0</v>
      </c>
      <c r="O1287">
        <f>IF(ISBLANK('Raw Data'!J1281), 0, IF(AND(2=MATCH(LARGE('Raw Data'!G1281:J1281, 2), 'Raw Data'!G1281:J1281, 0), AND('Raw Data'!L1281-'Raw Data'!K1281&lt;4, 'Raw Data'!L1281-'Raw Data'!K1281&gt;0)), 'Raw Data'!H1281, 0))</f>
        <v>0</v>
      </c>
      <c r="P1287">
        <f>IF(ISBLANK('Raw Data'!J1281), 0, IF(AND(1=MATCH(LARGE('Raw Data'!G1281:J1281, 2), 'Raw Data'!G1281:J1281, 0), AND('Raw Data'!K1281-'Raw Data'!L1281&lt;4, 'Raw Data'!K1281-'Raw Data'!L1281&gt;0)), 'Raw Data'!G1281, 0))</f>
        <v>0</v>
      </c>
      <c r="Q1287">
        <f>IF(ISBLANK('Raw Data'!J1281), 0, IF(AND(4=MATCH(LARGE('Raw Data'!G1281:J1281, 1), 'Raw Data'!G1281:J1281, 0), 'Raw Data'!L1281-'Raw Data'!K1281&gt;3), 'Raw Data'!J1281, 0))</f>
        <v>0</v>
      </c>
      <c r="R1287">
        <f>IF(ISBLANK('Raw Data'!J1281), 0, IF(AND(3=MATCH(LARGE('Raw Data'!G1281:J1281, 1), 'Raw Data'!G1281:J1281, 0), 'Raw Data'!K1281-'Raw Data'!L1281&gt;3), 'Raw Data'!I1281, 0))</f>
        <v>0</v>
      </c>
      <c r="S1287">
        <f>IF(AND('Raw Data'!L1281-'Raw Data'!K1281&gt;4, 'Raw Data'!F1281&lt;'Raw Data'!C1281), 'Raw Data'!J1281, 0)</f>
        <v>0</v>
      </c>
      <c r="T1287">
        <f>IF(AND('Raw Data'!K1281-'Raw Data'!L1281&gt;4, 'Raw Data'!F1281&gt;'Raw Data'!C1281), 'Raw Data'!I1281, 0)</f>
        <v>0</v>
      </c>
      <c r="U1287">
        <f>IF(AND('Raw Data'!L1281-'Raw Data'!K1281&lt;3, 'Raw Data'!L1281&gt;'Raw Data'!K1281, 'Raw Data'!F1281&lt;'Raw Data'!C1281), 'Raw Data'!H1281, 0)</f>
        <v>0</v>
      </c>
      <c r="V1287">
        <f>IF(AND('Raw Data'!L1281-'Raw Data'!K1281&lt;3, 'Raw Data'!L1281&gt;'Raw Data'!K1281, 'Raw Data'!F1281&gt;'Raw Data'!C1281), 'Raw Data'!G1281, 0)</f>
        <v>0</v>
      </c>
    </row>
    <row r="1288" spans="1:22" x14ac:dyDescent="0.3">
      <c r="A1288">
        <f>IF(AND('Raw Data'!F1282&lt;'Raw Data'!C1282, 'Raw Data'!L1282&gt;'Raw Data'!K1282, 'Raw Data'!L1282-'Raw Data'!K1282&gt;3), 'Raw Data'!J1282, 0)</f>
        <v>0</v>
      </c>
      <c r="B1288">
        <f>IF(AND('Raw Data'!C1282&lt;'Raw Data'!F1282, 'Raw Data'!K1282&gt;'Raw Data'!L1282, 'Raw Data'!K1282-'Raw Data'!L1282&gt;3), 'Raw Data'!I1282, 0)</f>
        <v>0</v>
      </c>
      <c r="C1288">
        <f>IF(AND('Raw Data'!F1282&lt;'Raw Data'!C1282, 'Raw Data'!L1282&gt;'Raw Data'!K1282, 'Raw Data'!L1282-'Raw Data'!K1282&lt;4), 'Raw Data'!H1282, 0)</f>
        <v>0</v>
      </c>
      <c r="D1288">
        <f>IF(AND('Raw Data'!C1282&lt;'Raw Data'!F1282, 'Raw Data'!K1282&gt;'Raw Data'!L1282, 'Raw Data'!K1282-'Raw Data'!L1282&lt;4), 'Raw Data'!G1282, 0)</f>
        <v>0</v>
      </c>
      <c r="E1288">
        <f>IF(ISBLANK('Raw Data'!J1282), 0, IF(AND(4=MATCH(LARGE('Raw Data'!G1282:J1282, 4), 'Raw Data'!G1282:J1282, 0), 'Raw Data'!L1282-'Raw Data'!K1282&gt;3), 'Raw Data'!J1282, 0))</f>
        <v>0</v>
      </c>
      <c r="F1288">
        <f>IF(ISBLANK('Raw Data'!J1282), 0, IF(AND(3=MATCH(LARGE('Raw Data'!G1282:J1282, 4), 'Raw Data'!G1282:J1282, 0), 'Raw Data'!K1282-'Raw Data'!L1282&gt;3), 'Raw Data'!I1282, 0))</f>
        <v>0</v>
      </c>
      <c r="G1288">
        <f>IF(ISBLANK('Raw Data'!J1282), 0, IF(AND(2=MATCH(LARGE('Raw Data'!G1282:J1282, 4), 'Raw Data'!G1282:J1282, 0), AND('Raw Data'!L1282-'Raw Data'!K1282&lt;4, 'Raw Data'!L1282-'Raw Data'!K1282&gt;0)), 'Raw Data'!H1282, 0))</f>
        <v>0</v>
      </c>
      <c r="H1288">
        <f>IF(ISBLANK('Raw Data'!J1282), 0, IF(AND(1=MATCH(LARGE('Raw Data'!G1282:J1282, 4), 'Raw Data'!G1282:J1282, 0), AND('Raw Data'!K1282-'Raw Data'!L1282&lt;4, 'Raw Data'!K1282-'Raw Data'!L1282&gt;0)), 'Raw Data'!G1282, 0))</f>
        <v>0</v>
      </c>
      <c r="I1288">
        <f>IF(ISBLANK('Raw Data'!J1282), 0, IF(AND(4=MATCH(LARGE('Raw Data'!G1282:J1282, 3), 'Raw Data'!G1282:J1282, 0), 'Raw Data'!L1282-'Raw Data'!K1282&gt;3), 'Raw Data'!J1282, 0))</f>
        <v>0</v>
      </c>
      <c r="J1288">
        <f>IF(ISBLANK('Raw Data'!J1282), 0, IF(AND(3=MATCH(LARGE('Raw Data'!G1282:J1282, 3), 'Raw Data'!G1282:J1282, 0), 'Raw Data'!K1282-'Raw Data'!L1282&gt;3), 'Raw Data'!I1282, 0))</f>
        <v>0</v>
      </c>
      <c r="K1288">
        <f>IF(ISBLANK('Raw Data'!J1282), 0, IF(AND(2=MATCH(LARGE('Raw Data'!G1282:J1282, 3), 'Raw Data'!G1282:J1282, 0), AND('Raw Data'!L1282-'Raw Data'!K1282&lt;4, 'Raw Data'!L1282-'Raw Data'!K1282&gt;0)), 'Raw Data'!H1282, 0))</f>
        <v>0</v>
      </c>
      <c r="L1288">
        <f>IF(ISBLANK('Raw Data'!J1282), 0, IF(AND(1=MATCH(LARGE('Raw Data'!G1282:J1282, 3), 'Raw Data'!G1282:J1282, 0), AND('Raw Data'!K1282-'Raw Data'!L1282&lt;4, 'Raw Data'!K1282-'Raw Data'!L1282&gt;0)), 'Raw Data'!G1282, 0))</f>
        <v>0</v>
      </c>
      <c r="M1288">
        <f>IF(ISBLANK('Raw Data'!J1282), 0, IF(AND(4=MATCH(LARGE('Raw Data'!G1282:J1282, 2), 'Raw Data'!G1282:J1282, 0), 'Raw Data'!L1282-'Raw Data'!K1282&gt;3), 'Raw Data'!J1282, 0))</f>
        <v>0</v>
      </c>
      <c r="N1288">
        <f>IF(ISBLANK('Raw Data'!J1282), 0, IF(AND(3=MATCH(LARGE('Raw Data'!G1282:J1282, 2), 'Raw Data'!G1282:J1282, 0), 'Raw Data'!K1282-'Raw Data'!L1282&gt;3), 'Raw Data'!I1282, 0))</f>
        <v>0</v>
      </c>
      <c r="O1288">
        <f>IF(ISBLANK('Raw Data'!J1282), 0, IF(AND(2=MATCH(LARGE('Raw Data'!G1282:J1282, 2), 'Raw Data'!G1282:J1282, 0), AND('Raw Data'!L1282-'Raw Data'!K1282&lt;4, 'Raw Data'!L1282-'Raw Data'!K1282&gt;0)), 'Raw Data'!H1282, 0))</f>
        <v>0</v>
      </c>
      <c r="P1288">
        <f>IF(ISBLANK('Raw Data'!J1282), 0, IF(AND(1=MATCH(LARGE('Raw Data'!G1282:J1282, 2), 'Raw Data'!G1282:J1282, 0), AND('Raw Data'!K1282-'Raw Data'!L1282&lt;4, 'Raw Data'!K1282-'Raw Data'!L1282&gt;0)), 'Raw Data'!G1282, 0))</f>
        <v>0</v>
      </c>
      <c r="Q1288">
        <f>IF(ISBLANK('Raw Data'!J1282), 0, IF(AND(4=MATCH(LARGE('Raw Data'!G1282:J1282, 1), 'Raw Data'!G1282:J1282, 0), 'Raw Data'!L1282-'Raw Data'!K1282&gt;3), 'Raw Data'!J1282, 0))</f>
        <v>0</v>
      </c>
      <c r="R1288">
        <f>IF(ISBLANK('Raw Data'!J1282), 0, IF(AND(3=MATCH(LARGE('Raw Data'!G1282:J1282, 1), 'Raw Data'!G1282:J1282, 0), 'Raw Data'!K1282-'Raw Data'!L1282&gt;3), 'Raw Data'!I1282, 0))</f>
        <v>0</v>
      </c>
      <c r="S1288">
        <f>IF(AND('Raw Data'!L1282-'Raw Data'!K1282&gt;4, 'Raw Data'!F1282&lt;'Raw Data'!C1282), 'Raw Data'!J1282, 0)</f>
        <v>0</v>
      </c>
      <c r="T1288">
        <f>IF(AND('Raw Data'!K1282-'Raw Data'!L1282&gt;4, 'Raw Data'!F1282&gt;'Raw Data'!C1282), 'Raw Data'!I1282, 0)</f>
        <v>0</v>
      </c>
      <c r="U1288">
        <f>IF(AND('Raw Data'!L1282-'Raw Data'!K1282&lt;3, 'Raw Data'!L1282&gt;'Raw Data'!K1282, 'Raw Data'!F1282&lt;'Raw Data'!C1282), 'Raw Data'!H1282, 0)</f>
        <v>0</v>
      </c>
      <c r="V1288">
        <f>IF(AND('Raw Data'!L1282-'Raw Data'!K1282&lt;3, 'Raw Data'!L1282&gt;'Raw Data'!K1282, 'Raw Data'!F1282&gt;'Raw Data'!C1282), 'Raw Data'!G1282, 0)</f>
        <v>0</v>
      </c>
    </row>
    <row r="1289" spans="1:22" x14ac:dyDescent="0.3">
      <c r="A1289">
        <f>IF(AND('Raw Data'!F1283&lt;'Raw Data'!C1283, 'Raw Data'!L1283&gt;'Raw Data'!K1283, 'Raw Data'!L1283-'Raw Data'!K1283&gt;3), 'Raw Data'!J1283, 0)</f>
        <v>0</v>
      </c>
      <c r="B1289">
        <f>IF(AND('Raw Data'!C1283&lt;'Raw Data'!F1283, 'Raw Data'!K1283&gt;'Raw Data'!L1283, 'Raw Data'!K1283-'Raw Data'!L1283&gt;3), 'Raw Data'!I1283, 0)</f>
        <v>0</v>
      </c>
      <c r="C1289">
        <f>IF(AND('Raw Data'!F1283&lt;'Raw Data'!C1283, 'Raw Data'!L1283&gt;'Raw Data'!K1283, 'Raw Data'!L1283-'Raw Data'!K1283&lt;4), 'Raw Data'!H1283, 0)</f>
        <v>0</v>
      </c>
      <c r="D1289">
        <f>IF(AND('Raw Data'!C1283&lt;'Raw Data'!F1283, 'Raw Data'!K1283&gt;'Raw Data'!L1283, 'Raw Data'!K1283-'Raw Data'!L1283&lt;4), 'Raw Data'!G1283, 0)</f>
        <v>0</v>
      </c>
      <c r="E1289">
        <f>IF(ISBLANK('Raw Data'!J1283), 0, IF(AND(4=MATCH(LARGE('Raw Data'!G1283:J1283, 4), 'Raw Data'!G1283:J1283, 0), 'Raw Data'!L1283-'Raw Data'!K1283&gt;3), 'Raw Data'!J1283, 0))</f>
        <v>0</v>
      </c>
      <c r="F1289">
        <f>IF(ISBLANK('Raw Data'!J1283), 0, IF(AND(3=MATCH(LARGE('Raw Data'!G1283:J1283, 4), 'Raw Data'!G1283:J1283, 0), 'Raw Data'!K1283-'Raw Data'!L1283&gt;3), 'Raw Data'!I1283, 0))</f>
        <v>0</v>
      </c>
      <c r="G1289">
        <f>IF(ISBLANK('Raw Data'!J1283), 0, IF(AND(2=MATCH(LARGE('Raw Data'!G1283:J1283, 4), 'Raw Data'!G1283:J1283, 0), AND('Raw Data'!L1283-'Raw Data'!K1283&lt;4, 'Raw Data'!L1283-'Raw Data'!K1283&gt;0)), 'Raw Data'!H1283, 0))</f>
        <v>0</v>
      </c>
      <c r="H1289">
        <f>IF(ISBLANK('Raw Data'!J1283), 0, IF(AND(1=MATCH(LARGE('Raw Data'!G1283:J1283, 4), 'Raw Data'!G1283:J1283, 0), AND('Raw Data'!K1283-'Raw Data'!L1283&lt;4, 'Raw Data'!K1283-'Raw Data'!L1283&gt;0)), 'Raw Data'!G1283, 0))</f>
        <v>0</v>
      </c>
      <c r="I1289">
        <f>IF(ISBLANK('Raw Data'!J1283), 0, IF(AND(4=MATCH(LARGE('Raw Data'!G1283:J1283, 3), 'Raw Data'!G1283:J1283, 0), 'Raw Data'!L1283-'Raw Data'!K1283&gt;3), 'Raw Data'!J1283, 0))</f>
        <v>0</v>
      </c>
      <c r="J1289">
        <f>IF(ISBLANK('Raw Data'!J1283), 0, IF(AND(3=MATCH(LARGE('Raw Data'!G1283:J1283, 3), 'Raw Data'!G1283:J1283, 0), 'Raw Data'!K1283-'Raw Data'!L1283&gt;3), 'Raw Data'!I1283, 0))</f>
        <v>0</v>
      </c>
      <c r="K1289">
        <f>IF(ISBLANK('Raw Data'!J1283), 0, IF(AND(2=MATCH(LARGE('Raw Data'!G1283:J1283, 3), 'Raw Data'!G1283:J1283, 0), AND('Raw Data'!L1283-'Raw Data'!K1283&lt;4, 'Raw Data'!L1283-'Raw Data'!K1283&gt;0)), 'Raw Data'!H1283, 0))</f>
        <v>0</v>
      </c>
      <c r="L1289">
        <f>IF(ISBLANK('Raw Data'!J1283), 0, IF(AND(1=MATCH(LARGE('Raw Data'!G1283:J1283, 3), 'Raw Data'!G1283:J1283, 0), AND('Raw Data'!K1283-'Raw Data'!L1283&lt;4, 'Raw Data'!K1283-'Raw Data'!L1283&gt;0)), 'Raw Data'!G1283, 0))</f>
        <v>0</v>
      </c>
      <c r="M1289">
        <f>IF(ISBLANK('Raw Data'!J1283), 0, IF(AND(4=MATCH(LARGE('Raw Data'!G1283:J1283, 2), 'Raw Data'!G1283:J1283, 0), 'Raw Data'!L1283-'Raw Data'!K1283&gt;3), 'Raw Data'!J1283, 0))</f>
        <v>0</v>
      </c>
      <c r="N1289">
        <f>IF(ISBLANK('Raw Data'!J1283), 0, IF(AND(3=MATCH(LARGE('Raw Data'!G1283:J1283, 2), 'Raw Data'!G1283:J1283, 0), 'Raw Data'!K1283-'Raw Data'!L1283&gt;3), 'Raw Data'!I1283, 0))</f>
        <v>0</v>
      </c>
      <c r="O1289">
        <f>IF(ISBLANK('Raw Data'!J1283), 0, IF(AND(2=MATCH(LARGE('Raw Data'!G1283:J1283, 2), 'Raw Data'!G1283:J1283, 0), AND('Raw Data'!L1283-'Raw Data'!K1283&lt;4, 'Raw Data'!L1283-'Raw Data'!K1283&gt;0)), 'Raw Data'!H1283, 0))</f>
        <v>0</v>
      </c>
      <c r="P1289">
        <f>IF(ISBLANK('Raw Data'!J1283), 0, IF(AND(1=MATCH(LARGE('Raw Data'!G1283:J1283, 2), 'Raw Data'!G1283:J1283, 0), AND('Raw Data'!K1283-'Raw Data'!L1283&lt;4, 'Raw Data'!K1283-'Raw Data'!L1283&gt;0)), 'Raw Data'!G1283, 0))</f>
        <v>0</v>
      </c>
      <c r="Q1289">
        <f>IF(ISBLANK('Raw Data'!J1283), 0, IF(AND(4=MATCH(LARGE('Raw Data'!G1283:J1283, 1), 'Raw Data'!G1283:J1283, 0), 'Raw Data'!L1283-'Raw Data'!K1283&gt;3), 'Raw Data'!J1283, 0))</f>
        <v>0</v>
      </c>
      <c r="R1289">
        <f>IF(ISBLANK('Raw Data'!J1283), 0, IF(AND(3=MATCH(LARGE('Raw Data'!G1283:J1283, 1), 'Raw Data'!G1283:J1283, 0), 'Raw Data'!K1283-'Raw Data'!L1283&gt;3), 'Raw Data'!I1283, 0))</f>
        <v>0</v>
      </c>
      <c r="S1289">
        <f>IF(AND('Raw Data'!L1283-'Raw Data'!K1283&gt;4, 'Raw Data'!F1283&lt;'Raw Data'!C1283), 'Raw Data'!J1283, 0)</f>
        <v>0</v>
      </c>
      <c r="T1289">
        <f>IF(AND('Raw Data'!K1283-'Raw Data'!L1283&gt;4, 'Raw Data'!F1283&gt;'Raw Data'!C1283), 'Raw Data'!I1283, 0)</f>
        <v>0</v>
      </c>
      <c r="U1289">
        <f>IF(AND('Raw Data'!L1283-'Raw Data'!K1283&lt;3, 'Raw Data'!L1283&gt;'Raw Data'!K1283, 'Raw Data'!F1283&lt;'Raw Data'!C1283), 'Raw Data'!H1283, 0)</f>
        <v>0</v>
      </c>
      <c r="V1289">
        <f>IF(AND('Raw Data'!L1283-'Raw Data'!K1283&lt;3, 'Raw Data'!L1283&gt;'Raw Data'!K1283, 'Raw Data'!F1283&gt;'Raw Data'!C1283), 'Raw Data'!G1283, 0)</f>
        <v>0</v>
      </c>
    </row>
    <row r="1290" spans="1:22" x14ac:dyDescent="0.3">
      <c r="A1290">
        <f>IF(AND('Raw Data'!F1284&lt;'Raw Data'!C1284, 'Raw Data'!L1284&gt;'Raw Data'!K1284, 'Raw Data'!L1284-'Raw Data'!K1284&gt;3), 'Raw Data'!J1284, 0)</f>
        <v>0</v>
      </c>
      <c r="B1290">
        <f>IF(AND('Raw Data'!C1284&lt;'Raw Data'!F1284, 'Raw Data'!K1284&gt;'Raw Data'!L1284, 'Raw Data'!K1284-'Raw Data'!L1284&gt;3), 'Raw Data'!I1284, 0)</f>
        <v>0</v>
      </c>
      <c r="C1290">
        <f>IF(AND('Raw Data'!F1284&lt;'Raw Data'!C1284, 'Raw Data'!L1284&gt;'Raw Data'!K1284, 'Raw Data'!L1284-'Raw Data'!K1284&lt;4), 'Raw Data'!H1284, 0)</f>
        <v>0</v>
      </c>
      <c r="D1290">
        <f>IF(AND('Raw Data'!C1284&lt;'Raw Data'!F1284, 'Raw Data'!K1284&gt;'Raw Data'!L1284, 'Raw Data'!K1284-'Raw Data'!L1284&lt;4), 'Raw Data'!G1284, 0)</f>
        <v>0</v>
      </c>
      <c r="E1290">
        <f>IF(ISBLANK('Raw Data'!J1284), 0, IF(AND(4=MATCH(LARGE('Raw Data'!G1284:J1284, 4), 'Raw Data'!G1284:J1284, 0), 'Raw Data'!L1284-'Raw Data'!K1284&gt;3), 'Raw Data'!J1284, 0))</f>
        <v>0</v>
      </c>
      <c r="F1290">
        <f>IF(ISBLANK('Raw Data'!J1284), 0, IF(AND(3=MATCH(LARGE('Raw Data'!G1284:J1284, 4), 'Raw Data'!G1284:J1284, 0), 'Raw Data'!K1284-'Raw Data'!L1284&gt;3), 'Raw Data'!I1284, 0))</f>
        <v>0</v>
      </c>
      <c r="G1290">
        <f>IF(ISBLANK('Raw Data'!J1284), 0, IF(AND(2=MATCH(LARGE('Raw Data'!G1284:J1284, 4), 'Raw Data'!G1284:J1284, 0), AND('Raw Data'!L1284-'Raw Data'!K1284&lt;4, 'Raw Data'!L1284-'Raw Data'!K1284&gt;0)), 'Raw Data'!H1284, 0))</f>
        <v>0</v>
      </c>
      <c r="H1290">
        <f>IF(ISBLANK('Raw Data'!J1284), 0, IF(AND(1=MATCH(LARGE('Raw Data'!G1284:J1284, 4), 'Raw Data'!G1284:J1284, 0), AND('Raw Data'!K1284-'Raw Data'!L1284&lt;4, 'Raw Data'!K1284-'Raw Data'!L1284&gt;0)), 'Raw Data'!G1284, 0))</f>
        <v>0</v>
      </c>
      <c r="I1290">
        <f>IF(ISBLANK('Raw Data'!J1284), 0, IF(AND(4=MATCH(LARGE('Raw Data'!G1284:J1284, 3), 'Raw Data'!G1284:J1284, 0), 'Raw Data'!L1284-'Raw Data'!K1284&gt;3), 'Raw Data'!J1284, 0))</f>
        <v>0</v>
      </c>
      <c r="J1290">
        <f>IF(ISBLANK('Raw Data'!J1284), 0, IF(AND(3=MATCH(LARGE('Raw Data'!G1284:J1284, 3), 'Raw Data'!G1284:J1284, 0), 'Raw Data'!K1284-'Raw Data'!L1284&gt;3), 'Raw Data'!I1284, 0))</f>
        <v>0</v>
      </c>
      <c r="K1290">
        <f>IF(ISBLANK('Raw Data'!J1284), 0, IF(AND(2=MATCH(LARGE('Raw Data'!G1284:J1284, 3), 'Raw Data'!G1284:J1284, 0), AND('Raw Data'!L1284-'Raw Data'!K1284&lt;4, 'Raw Data'!L1284-'Raw Data'!K1284&gt;0)), 'Raw Data'!H1284, 0))</f>
        <v>0</v>
      </c>
      <c r="L1290">
        <f>IF(ISBLANK('Raw Data'!J1284), 0, IF(AND(1=MATCH(LARGE('Raw Data'!G1284:J1284, 3), 'Raw Data'!G1284:J1284, 0), AND('Raw Data'!K1284-'Raw Data'!L1284&lt;4, 'Raw Data'!K1284-'Raw Data'!L1284&gt;0)), 'Raw Data'!G1284, 0))</f>
        <v>0</v>
      </c>
      <c r="M1290">
        <f>IF(ISBLANK('Raw Data'!J1284), 0, IF(AND(4=MATCH(LARGE('Raw Data'!G1284:J1284, 2), 'Raw Data'!G1284:J1284, 0), 'Raw Data'!L1284-'Raw Data'!K1284&gt;3), 'Raw Data'!J1284, 0))</f>
        <v>0</v>
      </c>
      <c r="N1290">
        <f>IF(ISBLANK('Raw Data'!J1284), 0, IF(AND(3=MATCH(LARGE('Raw Data'!G1284:J1284, 2), 'Raw Data'!G1284:J1284, 0), 'Raw Data'!K1284-'Raw Data'!L1284&gt;3), 'Raw Data'!I1284, 0))</f>
        <v>0</v>
      </c>
      <c r="O1290">
        <f>IF(ISBLANK('Raw Data'!J1284), 0, IF(AND(2=MATCH(LARGE('Raw Data'!G1284:J1284, 2), 'Raw Data'!G1284:J1284, 0), AND('Raw Data'!L1284-'Raw Data'!K1284&lt;4, 'Raw Data'!L1284-'Raw Data'!K1284&gt;0)), 'Raw Data'!H1284, 0))</f>
        <v>0</v>
      </c>
      <c r="P1290">
        <f>IF(ISBLANK('Raw Data'!J1284), 0, IF(AND(1=MATCH(LARGE('Raw Data'!G1284:J1284, 2), 'Raw Data'!G1284:J1284, 0), AND('Raw Data'!K1284-'Raw Data'!L1284&lt;4, 'Raw Data'!K1284-'Raw Data'!L1284&gt;0)), 'Raw Data'!G1284, 0))</f>
        <v>0</v>
      </c>
      <c r="Q1290">
        <f>IF(ISBLANK('Raw Data'!J1284), 0, IF(AND(4=MATCH(LARGE('Raw Data'!G1284:J1284, 1), 'Raw Data'!G1284:J1284, 0), 'Raw Data'!L1284-'Raw Data'!K1284&gt;3), 'Raw Data'!J1284, 0))</f>
        <v>0</v>
      </c>
      <c r="R1290">
        <f>IF(ISBLANK('Raw Data'!J1284), 0, IF(AND(3=MATCH(LARGE('Raw Data'!G1284:J1284, 1), 'Raw Data'!G1284:J1284, 0), 'Raw Data'!K1284-'Raw Data'!L1284&gt;3), 'Raw Data'!I1284, 0))</f>
        <v>0</v>
      </c>
      <c r="S1290">
        <f>IF(AND('Raw Data'!L1284-'Raw Data'!K1284&gt;4, 'Raw Data'!F1284&lt;'Raw Data'!C1284), 'Raw Data'!J1284, 0)</f>
        <v>0</v>
      </c>
      <c r="T1290">
        <f>IF(AND('Raw Data'!K1284-'Raw Data'!L1284&gt;4, 'Raw Data'!F1284&gt;'Raw Data'!C1284), 'Raw Data'!I1284, 0)</f>
        <v>0</v>
      </c>
      <c r="U1290">
        <f>IF(AND('Raw Data'!L1284-'Raw Data'!K1284&lt;3, 'Raw Data'!L1284&gt;'Raw Data'!K1284, 'Raw Data'!F1284&lt;'Raw Data'!C1284), 'Raw Data'!H1284, 0)</f>
        <v>0</v>
      </c>
      <c r="V1290">
        <f>IF(AND('Raw Data'!L1284-'Raw Data'!K1284&lt;3, 'Raw Data'!L1284&gt;'Raw Data'!K1284, 'Raw Data'!F1284&gt;'Raw Data'!C1284), 'Raw Data'!G1284, 0)</f>
        <v>0</v>
      </c>
    </row>
    <row r="1291" spans="1:22" x14ac:dyDescent="0.3">
      <c r="A1291">
        <f>IF(AND('Raw Data'!F1285&lt;'Raw Data'!C1285, 'Raw Data'!L1285&gt;'Raw Data'!K1285, 'Raw Data'!L1285-'Raw Data'!K1285&gt;3), 'Raw Data'!J1285, 0)</f>
        <v>0</v>
      </c>
      <c r="B1291">
        <f>IF(AND('Raw Data'!C1285&lt;'Raw Data'!F1285, 'Raw Data'!K1285&gt;'Raw Data'!L1285, 'Raw Data'!K1285-'Raw Data'!L1285&gt;3), 'Raw Data'!I1285, 0)</f>
        <v>0</v>
      </c>
      <c r="C1291">
        <f>IF(AND('Raw Data'!F1285&lt;'Raw Data'!C1285, 'Raw Data'!L1285&gt;'Raw Data'!K1285, 'Raw Data'!L1285-'Raw Data'!K1285&lt;4), 'Raw Data'!H1285, 0)</f>
        <v>0</v>
      </c>
      <c r="D1291">
        <f>IF(AND('Raw Data'!C1285&lt;'Raw Data'!F1285, 'Raw Data'!K1285&gt;'Raw Data'!L1285, 'Raw Data'!K1285-'Raw Data'!L1285&lt;4), 'Raw Data'!G1285, 0)</f>
        <v>0</v>
      </c>
      <c r="E1291">
        <f>IF(ISBLANK('Raw Data'!J1285), 0, IF(AND(4=MATCH(LARGE('Raw Data'!G1285:J1285, 4), 'Raw Data'!G1285:J1285, 0), 'Raw Data'!L1285-'Raw Data'!K1285&gt;3), 'Raw Data'!J1285, 0))</f>
        <v>0</v>
      </c>
      <c r="F1291">
        <f>IF(ISBLANK('Raw Data'!J1285), 0, IF(AND(3=MATCH(LARGE('Raw Data'!G1285:J1285, 4), 'Raw Data'!G1285:J1285, 0), 'Raw Data'!K1285-'Raw Data'!L1285&gt;3), 'Raw Data'!I1285, 0))</f>
        <v>0</v>
      </c>
      <c r="G1291">
        <f>IF(ISBLANK('Raw Data'!J1285), 0, IF(AND(2=MATCH(LARGE('Raw Data'!G1285:J1285, 4), 'Raw Data'!G1285:J1285, 0), AND('Raw Data'!L1285-'Raw Data'!K1285&lt;4, 'Raw Data'!L1285-'Raw Data'!K1285&gt;0)), 'Raw Data'!H1285, 0))</f>
        <v>0</v>
      </c>
      <c r="H1291">
        <f>IF(ISBLANK('Raw Data'!J1285), 0, IF(AND(1=MATCH(LARGE('Raw Data'!G1285:J1285, 4), 'Raw Data'!G1285:J1285, 0), AND('Raw Data'!K1285-'Raw Data'!L1285&lt;4, 'Raw Data'!K1285-'Raw Data'!L1285&gt;0)), 'Raw Data'!G1285, 0))</f>
        <v>0</v>
      </c>
      <c r="I1291">
        <f>IF(ISBLANK('Raw Data'!J1285), 0, IF(AND(4=MATCH(LARGE('Raw Data'!G1285:J1285, 3), 'Raw Data'!G1285:J1285, 0), 'Raw Data'!L1285-'Raw Data'!K1285&gt;3), 'Raw Data'!J1285, 0))</f>
        <v>0</v>
      </c>
      <c r="J1291">
        <f>IF(ISBLANK('Raw Data'!J1285), 0, IF(AND(3=MATCH(LARGE('Raw Data'!G1285:J1285, 3), 'Raw Data'!G1285:J1285, 0), 'Raw Data'!K1285-'Raw Data'!L1285&gt;3), 'Raw Data'!I1285, 0))</f>
        <v>0</v>
      </c>
      <c r="K1291">
        <f>IF(ISBLANK('Raw Data'!J1285), 0, IF(AND(2=MATCH(LARGE('Raw Data'!G1285:J1285, 3), 'Raw Data'!G1285:J1285, 0), AND('Raw Data'!L1285-'Raw Data'!K1285&lt;4, 'Raw Data'!L1285-'Raw Data'!K1285&gt;0)), 'Raw Data'!H1285, 0))</f>
        <v>0</v>
      </c>
      <c r="L1291">
        <f>IF(ISBLANK('Raw Data'!J1285), 0, IF(AND(1=MATCH(LARGE('Raw Data'!G1285:J1285, 3), 'Raw Data'!G1285:J1285, 0), AND('Raw Data'!K1285-'Raw Data'!L1285&lt;4, 'Raw Data'!K1285-'Raw Data'!L1285&gt;0)), 'Raw Data'!G1285, 0))</f>
        <v>0</v>
      </c>
      <c r="M1291">
        <f>IF(ISBLANK('Raw Data'!J1285), 0, IF(AND(4=MATCH(LARGE('Raw Data'!G1285:J1285, 2), 'Raw Data'!G1285:J1285, 0), 'Raw Data'!L1285-'Raw Data'!K1285&gt;3), 'Raw Data'!J1285, 0))</f>
        <v>0</v>
      </c>
      <c r="N1291">
        <f>IF(ISBLANK('Raw Data'!J1285), 0, IF(AND(3=MATCH(LARGE('Raw Data'!G1285:J1285, 2), 'Raw Data'!G1285:J1285, 0), 'Raw Data'!K1285-'Raw Data'!L1285&gt;3), 'Raw Data'!I1285, 0))</f>
        <v>0</v>
      </c>
      <c r="O1291">
        <f>IF(ISBLANK('Raw Data'!J1285), 0, IF(AND(2=MATCH(LARGE('Raw Data'!G1285:J1285, 2), 'Raw Data'!G1285:J1285, 0), AND('Raw Data'!L1285-'Raw Data'!K1285&lt;4, 'Raw Data'!L1285-'Raw Data'!K1285&gt;0)), 'Raw Data'!H1285, 0))</f>
        <v>0</v>
      </c>
      <c r="P1291">
        <f>IF(ISBLANK('Raw Data'!J1285), 0, IF(AND(1=MATCH(LARGE('Raw Data'!G1285:J1285, 2), 'Raw Data'!G1285:J1285, 0), AND('Raw Data'!K1285-'Raw Data'!L1285&lt;4, 'Raw Data'!K1285-'Raw Data'!L1285&gt;0)), 'Raw Data'!G1285, 0))</f>
        <v>0</v>
      </c>
      <c r="Q1291">
        <f>IF(ISBLANK('Raw Data'!J1285), 0, IF(AND(4=MATCH(LARGE('Raw Data'!G1285:J1285, 1), 'Raw Data'!G1285:J1285, 0), 'Raw Data'!L1285-'Raw Data'!K1285&gt;3), 'Raw Data'!J1285, 0))</f>
        <v>0</v>
      </c>
      <c r="R1291">
        <f>IF(ISBLANK('Raw Data'!J1285), 0, IF(AND(3=MATCH(LARGE('Raw Data'!G1285:J1285, 1), 'Raw Data'!G1285:J1285, 0), 'Raw Data'!K1285-'Raw Data'!L1285&gt;3), 'Raw Data'!I1285, 0))</f>
        <v>0</v>
      </c>
      <c r="S1291">
        <f>IF(AND('Raw Data'!L1285-'Raw Data'!K1285&gt;4, 'Raw Data'!F1285&lt;'Raw Data'!C1285), 'Raw Data'!J1285, 0)</f>
        <v>0</v>
      </c>
      <c r="T1291">
        <f>IF(AND('Raw Data'!K1285-'Raw Data'!L1285&gt;4, 'Raw Data'!F1285&gt;'Raw Data'!C1285), 'Raw Data'!I1285, 0)</f>
        <v>0</v>
      </c>
      <c r="U1291">
        <f>IF(AND('Raw Data'!L1285-'Raw Data'!K1285&lt;3, 'Raw Data'!L1285&gt;'Raw Data'!K1285, 'Raw Data'!F1285&lt;'Raw Data'!C1285), 'Raw Data'!H1285, 0)</f>
        <v>0</v>
      </c>
      <c r="V1291">
        <f>IF(AND('Raw Data'!L1285-'Raw Data'!K1285&lt;3, 'Raw Data'!L1285&gt;'Raw Data'!K1285, 'Raw Data'!F1285&gt;'Raw Data'!C1285), 'Raw Data'!G1285, 0)</f>
        <v>0</v>
      </c>
    </row>
    <row r="1292" spans="1:22" x14ac:dyDescent="0.3">
      <c r="A1292">
        <f>IF(AND('Raw Data'!F1286&lt;'Raw Data'!C1286, 'Raw Data'!L1286&gt;'Raw Data'!K1286, 'Raw Data'!L1286-'Raw Data'!K1286&gt;3), 'Raw Data'!J1286, 0)</f>
        <v>0</v>
      </c>
      <c r="B1292">
        <f>IF(AND('Raw Data'!C1286&lt;'Raw Data'!F1286, 'Raw Data'!K1286&gt;'Raw Data'!L1286, 'Raw Data'!K1286-'Raw Data'!L1286&gt;3), 'Raw Data'!I1286, 0)</f>
        <v>0</v>
      </c>
      <c r="C1292">
        <f>IF(AND('Raw Data'!F1286&lt;'Raw Data'!C1286, 'Raw Data'!L1286&gt;'Raw Data'!K1286, 'Raw Data'!L1286-'Raw Data'!K1286&lt;4), 'Raw Data'!H1286, 0)</f>
        <v>0</v>
      </c>
      <c r="D1292">
        <f>IF(AND('Raw Data'!C1286&lt;'Raw Data'!F1286, 'Raw Data'!K1286&gt;'Raw Data'!L1286, 'Raw Data'!K1286-'Raw Data'!L1286&lt;4), 'Raw Data'!G1286, 0)</f>
        <v>0</v>
      </c>
      <c r="E1292">
        <f>IF(ISBLANK('Raw Data'!J1286), 0, IF(AND(4=MATCH(LARGE('Raw Data'!G1286:J1286, 4), 'Raw Data'!G1286:J1286, 0), 'Raw Data'!L1286-'Raw Data'!K1286&gt;3), 'Raw Data'!J1286, 0))</f>
        <v>0</v>
      </c>
      <c r="F1292">
        <f>IF(ISBLANK('Raw Data'!J1286), 0, IF(AND(3=MATCH(LARGE('Raw Data'!G1286:J1286, 4), 'Raw Data'!G1286:J1286, 0), 'Raw Data'!K1286-'Raw Data'!L1286&gt;3), 'Raw Data'!I1286, 0))</f>
        <v>0</v>
      </c>
      <c r="G1292">
        <f>IF(ISBLANK('Raw Data'!J1286), 0, IF(AND(2=MATCH(LARGE('Raw Data'!G1286:J1286, 4), 'Raw Data'!G1286:J1286, 0), AND('Raw Data'!L1286-'Raw Data'!K1286&lt;4, 'Raw Data'!L1286-'Raw Data'!K1286&gt;0)), 'Raw Data'!H1286, 0))</f>
        <v>0</v>
      </c>
      <c r="H1292">
        <f>IF(ISBLANK('Raw Data'!J1286), 0, IF(AND(1=MATCH(LARGE('Raw Data'!G1286:J1286, 4), 'Raw Data'!G1286:J1286, 0), AND('Raw Data'!K1286-'Raw Data'!L1286&lt;4, 'Raw Data'!K1286-'Raw Data'!L1286&gt;0)), 'Raw Data'!G1286, 0))</f>
        <v>0</v>
      </c>
      <c r="I1292">
        <f>IF(ISBLANK('Raw Data'!J1286), 0, IF(AND(4=MATCH(LARGE('Raw Data'!G1286:J1286, 3), 'Raw Data'!G1286:J1286, 0), 'Raw Data'!L1286-'Raw Data'!K1286&gt;3), 'Raw Data'!J1286, 0))</f>
        <v>0</v>
      </c>
      <c r="J1292">
        <f>IF(ISBLANK('Raw Data'!J1286), 0, IF(AND(3=MATCH(LARGE('Raw Data'!G1286:J1286, 3), 'Raw Data'!G1286:J1286, 0), 'Raw Data'!K1286-'Raw Data'!L1286&gt;3), 'Raw Data'!I1286, 0))</f>
        <v>0</v>
      </c>
      <c r="K1292">
        <f>IF(ISBLANK('Raw Data'!J1286), 0, IF(AND(2=MATCH(LARGE('Raw Data'!G1286:J1286, 3), 'Raw Data'!G1286:J1286, 0), AND('Raw Data'!L1286-'Raw Data'!K1286&lt;4, 'Raw Data'!L1286-'Raw Data'!K1286&gt;0)), 'Raw Data'!H1286, 0))</f>
        <v>0</v>
      </c>
      <c r="L1292">
        <f>IF(ISBLANK('Raw Data'!J1286), 0, IF(AND(1=MATCH(LARGE('Raw Data'!G1286:J1286, 3), 'Raw Data'!G1286:J1286, 0), AND('Raw Data'!K1286-'Raw Data'!L1286&lt;4, 'Raw Data'!K1286-'Raw Data'!L1286&gt;0)), 'Raw Data'!G1286, 0))</f>
        <v>0</v>
      </c>
      <c r="M1292">
        <f>IF(ISBLANK('Raw Data'!J1286), 0, IF(AND(4=MATCH(LARGE('Raw Data'!G1286:J1286, 2), 'Raw Data'!G1286:J1286, 0), 'Raw Data'!L1286-'Raw Data'!K1286&gt;3), 'Raw Data'!J1286, 0))</f>
        <v>0</v>
      </c>
      <c r="N1292">
        <f>IF(ISBLANK('Raw Data'!J1286), 0, IF(AND(3=MATCH(LARGE('Raw Data'!G1286:J1286, 2), 'Raw Data'!G1286:J1286, 0), 'Raw Data'!K1286-'Raw Data'!L1286&gt;3), 'Raw Data'!I1286, 0))</f>
        <v>0</v>
      </c>
      <c r="O1292">
        <f>IF(ISBLANK('Raw Data'!J1286), 0, IF(AND(2=MATCH(LARGE('Raw Data'!G1286:J1286, 2), 'Raw Data'!G1286:J1286, 0), AND('Raw Data'!L1286-'Raw Data'!K1286&lt;4, 'Raw Data'!L1286-'Raw Data'!K1286&gt;0)), 'Raw Data'!H1286, 0))</f>
        <v>0</v>
      </c>
      <c r="P1292">
        <f>IF(ISBLANK('Raw Data'!J1286), 0, IF(AND(1=MATCH(LARGE('Raw Data'!G1286:J1286, 2), 'Raw Data'!G1286:J1286, 0), AND('Raw Data'!K1286-'Raw Data'!L1286&lt;4, 'Raw Data'!K1286-'Raw Data'!L1286&gt;0)), 'Raw Data'!G1286, 0))</f>
        <v>0</v>
      </c>
      <c r="Q1292">
        <f>IF(ISBLANK('Raw Data'!J1286), 0, IF(AND(4=MATCH(LARGE('Raw Data'!G1286:J1286, 1), 'Raw Data'!G1286:J1286, 0), 'Raw Data'!L1286-'Raw Data'!K1286&gt;3), 'Raw Data'!J1286, 0))</f>
        <v>0</v>
      </c>
      <c r="R1292">
        <f>IF(ISBLANK('Raw Data'!J1286), 0, IF(AND(3=MATCH(LARGE('Raw Data'!G1286:J1286, 1), 'Raw Data'!G1286:J1286, 0), 'Raw Data'!K1286-'Raw Data'!L1286&gt;3), 'Raw Data'!I1286, 0))</f>
        <v>0</v>
      </c>
      <c r="S1292">
        <f>IF(AND('Raw Data'!L1286-'Raw Data'!K1286&gt;4, 'Raw Data'!F1286&lt;'Raw Data'!C1286), 'Raw Data'!J1286, 0)</f>
        <v>0</v>
      </c>
      <c r="T1292">
        <f>IF(AND('Raw Data'!K1286-'Raw Data'!L1286&gt;4, 'Raw Data'!F1286&gt;'Raw Data'!C1286), 'Raw Data'!I1286, 0)</f>
        <v>0</v>
      </c>
      <c r="U1292">
        <f>IF(AND('Raw Data'!L1286-'Raw Data'!K1286&lt;3, 'Raw Data'!L1286&gt;'Raw Data'!K1286, 'Raw Data'!F1286&lt;'Raw Data'!C1286), 'Raw Data'!H1286, 0)</f>
        <v>0</v>
      </c>
      <c r="V1292">
        <f>IF(AND('Raw Data'!L1286-'Raw Data'!K1286&lt;3, 'Raw Data'!L1286&gt;'Raw Data'!K1286, 'Raw Data'!F1286&gt;'Raw Data'!C1286), 'Raw Data'!G1286, 0)</f>
        <v>0</v>
      </c>
    </row>
    <row r="1293" spans="1:22" x14ac:dyDescent="0.3">
      <c r="A1293">
        <f>IF(AND('Raw Data'!F1287&lt;'Raw Data'!C1287, 'Raw Data'!L1287&gt;'Raw Data'!K1287, 'Raw Data'!L1287-'Raw Data'!K1287&gt;3), 'Raw Data'!J1287, 0)</f>
        <v>0</v>
      </c>
      <c r="B1293">
        <f>IF(AND('Raw Data'!C1287&lt;'Raw Data'!F1287, 'Raw Data'!K1287&gt;'Raw Data'!L1287, 'Raw Data'!K1287-'Raw Data'!L1287&gt;3), 'Raw Data'!I1287, 0)</f>
        <v>0</v>
      </c>
      <c r="C1293">
        <f>IF(AND('Raw Data'!F1287&lt;'Raw Data'!C1287, 'Raw Data'!L1287&gt;'Raw Data'!K1287, 'Raw Data'!L1287-'Raw Data'!K1287&lt;4), 'Raw Data'!H1287, 0)</f>
        <v>0</v>
      </c>
      <c r="D1293">
        <f>IF(AND('Raw Data'!C1287&lt;'Raw Data'!F1287, 'Raw Data'!K1287&gt;'Raw Data'!L1287, 'Raw Data'!K1287-'Raw Data'!L1287&lt;4), 'Raw Data'!G1287, 0)</f>
        <v>0</v>
      </c>
      <c r="E1293">
        <f>IF(ISBLANK('Raw Data'!J1287), 0, IF(AND(4=MATCH(LARGE('Raw Data'!G1287:J1287, 4), 'Raw Data'!G1287:J1287, 0), 'Raw Data'!L1287-'Raw Data'!K1287&gt;3), 'Raw Data'!J1287, 0))</f>
        <v>0</v>
      </c>
      <c r="F1293">
        <f>IF(ISBLANK('Raw Data'!J1287), 0, IF(AND(3=MATCH(LARGE('Raw Data'!G1287:J1287, 4), 'Raw Data'!G1287:J1287, 0), 'Raw Data'!K1287-'Raw Data'!L1287&gt;3), 'Raw Data'!I1287, 0))</f>
        <v>0</v>
      </c>
      <c r="G1293">
        <f>IF(ISBLANK('Raw Data'!J1287), 0, IF(AND(2=MATCH(LARGE('Raw Data'!G1287:J1287, 4), 'Raw Data'!G1287:J1287, 0), AND('Raw Data'!L1287-'Raw Data'!K1287&lt;4, 'Raw Data'!L1287-'Raw Data'!K1287&gt;0)), 'Raw Data'!H1287, 0))</f>
        <v>0</v>
      </c>
      <c r="H1293">
        <f>IF(ISBLANK('Raw Data'!J1287), 0, IF(AND(1=MATCH(LARGE('Raw Data'!G1287:J1287, 4), 'Raw Data'!G1287:J1287, 0), AND('Raw Data'!K1287-'Raw Data'!L1287&lt;4, 'Raw Data'!K1287-'Raw Data'!L1287&gt;0)), 'Raw Data'!G1287, 0))</f>
        <v>0</v>
      </c>
      <c r="I1293">
        <f>IF(ISBLANK('Raw Data'!J1287), 0, IF(AND(4=MATCH(LARGE('Raw Data'!G1287:J1287, 3), 'Raw Data'!G1287:J1287, 0), 'Raw Data'!L1287-'Raw Data'!K1287&gt;3), 'Raw Data'!J1287, 0))</f>
        <v>0</v>
      </c>
      <c r="J1293">
        <f>IF(ISBLANK('Raw Data'!J1287), 0, IF(AND(3=MATCH(LARGE('Raw Data'!G1287:J1287, 3), 'Raw Data'!G1287:J1287, 0), 'Raw Data'!K1287-'Raw Data'!L1287&gt;3), 'Raw Data'!I1287, 0))</f>
        <v>0</v>
      </c>
      <c r="K1293">
        <f>IF(ISBLANK('Raw Data'!J1287), 0, IF(AND(2=MATCH(LARGE('Raw Data'!G1287:J1287, 3), 'Raw Data'!G1287:J1287, 0), AND('Raw Data'!L1287-'Raw Data'!K1287&lt;4, 'Raw Data'!L1287-'Raw Data'!K1287&gt;0)), 'Raw Data'!H1287, 0))</f>
        <v>0</v>
      </c>
      <c r="L1293">
        <f>IF(ISBLANK('Raw Data'!J1287), 0, IF(AND(1=MATCH(LARGE('Raw Data'!G1287:J1287, 3), 'Raw Data'!G1287:J1287, 0), AND('Raw Data'!K1287-'Raw Data'!L1287&lt;4, 'Raw Data'!K1287-'Raw Data'!L1287&gt;0)), 'Raw Data'!G1287, 0))</f>
        <v>0</v>
      </c>
      <c r="M1293">
        <f>IF(ISBLANK('Raw Data'!J1287), 0, IF(AND(4=MATCH(LARGE('Raw Data'!G1287:J1287, 2), 'Raw Data'!G1287:J1287, 0), 'Raw Data'!L1287-'Raw Data'!K1287&gt;3), 'Raw Data'!J1287, 0))</f>
        <v>0</v>
      </c>
      <c r="N1293">
        <f>IF(ISBLANK('Raw Data'!J1287), 0, IF(AND(3=MATCH(LARGE('Raw Data'!G1287:J1287, 2), 'Raw Data'!G1287:J1287, 0), 'Raw Data'!K1287-'Raw Data'!L1287&gt;3), 'Raw Data'!I1287, 0))</f>
        <v>0</v>
      </c>
      <c r="O1293">
        <f>IF(ISBLANK('Raw Data'!J1287), 0, IF(AND(2=MATCH(LARGE('Raw Data'!G1287:J1287, 2), 'Raw Data'!G1287:J1287, 0), AND('Raw Data'!L1287-'Raw Data'!K1287&lt;4, 'Raw Data'!L1287-'Raw Data'!K1287&gt;0)), 'Raw Data'!H1287, 0))</f>
        <v>0</v>
      </c>
      <c r="P1293">
        <f>IF(ISBLANK('Raw Data'!J1287), 0, IF(AND(1=MATCH(LARGE('Raw Data'!G1287:J1287, 2), 'Raw Data'!G1287:J1287, 0), AND('Raw Data'!K1287-'Raw Data'!L1287&lt;4, 'Raw Data'!K1287-'Raw Data'!L1287&gt;0)), 'Raw Data'!G1287, 0))</f>
        <v>0</v>
      </c>
      <c r="Q1293">
        <f>IF(ISBLANK('Raw Data'!J1287), 0, IF(AND(4=MATCH(LARGE('Raw Data'!G1287:J1287, 1), 'Raw Data'!G1287:J1287, 0), 'Raw Data'!L1287-'Raw Data'!K1287&gt;3), 'Raw Data'!J1287, 0))</f>
        <v>0</v>
      </c>
      <c r="R1293">
        <f>IF(ISBLANK('Raw Data'!J1287), 0, IF(AND(3=MATCH(LARGE('Raw Data'!G1287:J1287, 1), 'Raw Data'!G1287:J1287, 0), 'Raw Data'!K1287-'Raw Data'!L1287&gt;3), 'Raw Data'!I1287, 0))</f>
        <v>0</v>
      </c>
      <c r="S1293">
        <f>IF(AND('Raw Data'!L1287-'Raw Data'!K1287&gt;4, 'Raw Data'!F1287&lt;'Raw Data'!C1287), 'Raw Data'!J1287, 0)</f>
        <v>0</v>
      </c>
      <c r="T1293">
        <f>IF(AND('Raw Data'!K1287-'Raw Data'!L1287&gt;4, 'Raw Data'!F1287&gt;'Raw Data'!C1287), 'Raw Data'!I1287, 0)</f>
        <v>0</v>
      </c>
      <c r="U1293">
        <f>IF(AND('Raw Data'!L1287-'Raw Data'!K1287&lt;3, 'Raw Data'!L1287&gt;'Raw Data'!K1287, 'Raw Data'!F1287&lt;'Raw Data'!C1287), 'Raw Data'!H1287, 0)</f>
        <v>0</v>
      </c>
      <c r="V1293">
        <f>IF(AND('Raw Data'!L1287-'Raw Data'!K1287&lt;3, 'Raw Data'!L1287&gt;'Raw Data'!K1287, 'Raw Data'!F1287&gt;'Raw Data'!C1287), 'Raw Data'!G1287, 0)</f>
        <v>0</v>
      </c>
    </row>
    <row r="1294" spans="1:22" x14ac:dyDescent="0.3">
      <c r="A1294">
        <f>IF(AND('Raw Data'!F1288&lt;'Raw Data'!C1288, 'Raw Data'!L1288&gt;'Raw Data'!K1288, 'Raw Data'!L1288-'Raw Data'!K1288&gt;3), 'Raw Data'!J1288, 0)</f>
        <v>0</v>
      </c>
      <c r="B1294">
        <f>IF(AND('Raw Data'!C1288&lt;'Raw Data'!F1288, 'Raw Data'!K1288&gt;'Raw Data'!L1288, 'Raw Data'!K1288-'Raw Data'!L1288&gt;3), 'Raw Data'!I1288, 0)</f>
        <v>0</v>
      </c>
      <c r="C1294">
        <f>IF(AND('Raw Data'!F1288&lt;'Raw Data'!C1288, 'Raw Data'!L1288&gt;'Raw Data'!K1288, 'Raw Data'!L1288-'Raw Data'!K1288&lt;4), 'Raw Data'!H1288, 0)</f>
        <v>0</v>
      </c>
      <c r="D1294">
        <f>IF(AND('Raw Data'!C1288&lt;'Raw Data'!F1288, 'Raw Data'!K1288&gt;'Raw Data'!L1288, 'Raw Data'!K1288-'Raw Data'!L1288&lt;4), 'Raw Data'!G1288, 0)</f>
        <v>0</v>
      </c>
      <c r="E1294">
        <f>IF(ISBLANK('Raw Data'!J1288), 0, IF(AND(4=MATCH(LARGE('Raw Data'!G1288:J1288, 4), 'Raw Data'!G1288:J1288, 0), 'Raw Data'!L1288-'Raw Data'!K1288&gt;3), 'Raw Data'!J1288, 0))</f>
        <v>0</v>
      </c>
      <c r="F1294">
        <f>IF(ISBLANK('Raw Data'!J1288), 0, IF(AND(3=MATCH(LARGE('Raw Data'!G1288:J1288, 4), 'Raw Data'!G1288:J1288, 0), 'Raw Data'!K1288-'Raw Data'!L1288&gt;3), 'Raw Data'!I1288, 0))</f>
        <v>0</v>
      </c>
      <c r="G1294">
        <f>IF(ISBLANK('Raw Data'!J1288), 0, IF(AND(2=MATCH(LARGE('Raw Data'!G1288:J1288, 4), 'Raw Data'!G1288:J1288, 0), AND('Raw Data'!L1288-'Raw Data'!K1288&lt;4, 'Raw Data'!L1288-'Raw Data'!K1288&gt;0)), 'Raw Data'!H1288, 0))</f>
        <v>0</v>
      </c>
      <c r="H1294">
        <f>IF(ISBLANK('Raw Data'!J1288), 0, IF(AND(1=MATCH(LARGE('Raw Data'!G1288:J1288, 4), 'Raw Data'!G1288:J1288, 0), AND('Raw Data'!K1288-'Raw Data'!L1288&lt;4, 'Raw Data'!K1288-'Raw Data'!L1288&gt;0)), 'Raw Data'!G1288, 0))</f>
        <v>0</v>
      </c>
      <c r="I1294">
        <f>IF(ISBLANK('Raw Data'!J1288), 0, IF(AND(4=MATCH(LARGE('Raw Data'!G1288:J1288, 3), 'Raw Data'!G1288:J1288, 0), 'Raw Data'!L1288-'Raw Data'!K1288&gt;3), 'Raw Data'!J1288, 0))</f>
        <v>0</v>
      </c>
      <c r="J1294">
        <f>IF(ISBLANK('Raw Data'!J1288), 0, IF(AND(3=MATCH(LARGE('Raw Data'!G1288:J1288, 3), 'Raw Data'!G1288:J1288, 0), 'Raw Data'!K1288-'Raw Data'!L1288&gt;3), 'Raw Data'!I1288, 0))</f>
        <v>0</v>
      </c>
      <c r="K1294">
        <f>IF(ISBLANK('Raw Data'!J1288), 0, IF(AND(2=MATCH(LARGE('Raw Data'!G1288:J1288, 3), 'Raw Data'!G1288:J1288, 0), AND('Raw Data'!L1288-'Raw Data'!K1288&lt;4, 'Raw Data'!L1288-'Raw Data'!K1288&gt;0)), 'Raw Data'!H1288, 0))</f>
        <v>0</v>
      </c>
      <c r="L1294">
        <f>IF(ISBLANK('Raw Data'!J1288), 0, IF(AND(1=MATCH(LARGE('Raw Data'!G1288:J1288, 3), 'Raw Data'!G1288:J1288, 0), AND('Raw Data'!K1288-'Raw Data'!L1288&lt;4, 'Raw Data'!K1288-'Raw Data'!L1288&gt;0)), 'Raw Data'!G1288, 0))</f>
        <v>0</v>
      </c>
      <c r="M1294">
        <f>IF(ISBLANK('Raw Data'!J1288), 0, IF(AND(4=MATCH(LARGE('Raw Data'!G1288:J1288, 2), 'Raw Data'!G1288:J1288, 0), 'Raw Data'!L1288-'Raw Data'!K1288&gt;3), 'Raw Data'!J1288, 0))</f>
        <v>0</v>
      </c>
      <c r="N1294">
        <f>IF(ISBLANK('Raw Data'!J1288), 0, IF(AND(3=MATCH(LARGE('Raw Data'!G1288:J1288, 2), 'Raw Data'!G1288:J1288, 0), 'Raw Data'!K1288-'Raw Data'!L1288&gt;3), 'Raw Data'!I1288, 0))</f>
        <v>0</v>
      </c>
      <c r="O1294">
        <f>IF(ISBLANK('Raw Data'!J1288), 0, IF(AND(2=MATCH(LARGE('Raw Data'!G1288:J1288, 2), 'Raw Data'!G1288:J1288, 0), AND('Raw Data'!L1288-'Raw Data'!K1288&lt;4, 'Raw Data'!L1288-'Raw Data'!K1288&gt;0)), 'Raw Data'!H1288, 0))</f>
        <v>0</v>
      </c>
      <c r="P1294">
        <f>IF(ISBLANK('Raw Data'!J1288), 0, IF(AND(1=MATCH(LARGE('Raw Data'!G1288:J1288, 2), 'Raw Data'!G1288:J1288, 0), AND('Raw Data'!K1288-'Raw Data'!L1288&lt;4, 'Raw Data'!K1288-'Raw Data'!L1288&gt;0)), 'Raw Data'!G1288, 0))</f>
        <v>0</v>
      </c>
      <c r="Q1294">
        <f>IF(ISBLANK('Raw Data'!J1288), 0, IF(AND(4=MATCH(LARGE('Raw Data'!G1288:J1288, 1), 'Raw Data'!G1288:J1288, 0), 'Raw Data'!L1288-'Raw Data'!K1288&gt;3), 'Raw Data'!J1288, 0))</f>
        <v>0</v>
      </c>
      <c r="R1294">
        <f>IF(ISBLANK('Raw Data'!J1288), 0, IF(AND(3=MATCH(LARGE('Raw Data'!G1288:J1288, 1), 'Raw Data'!G1288:J1288, 0), 'Raw Data'!K1288-'Raw Data'!L1288&gt;3), 'Raw Data'!I1288, 0))</f>
        <v>0</v>
      </c>
      <c r="S1294">
        <f>IF(AND('Raw Data'!L1288-'Raw Data'!K1288&gt;4, 'Raw Data'!F1288&lt;'Raw Data'!C1288), 'Raw Data'!J1288, 0)</f>
        <v>0</v>
      </c>
      <c r="T1294">
        <f>IF(AND('Raw Data'!K1288-'Raw Data'!L1288&gt;4, 'Raw Data'!F1288&gt;'Raw Data'!C1288), 'Raw Data'!I1288, 0)</f>
        <v>0</v>
      </c>
      <c r="U1294">
        <f>IF(AND('Raw Data'!L1288-'Raw Data'!K1288&lt;3, 'Raw Data'!L1288&gt;'Raw Data'!K1288, 'Raw Data'!F1288&lt;'Raw Data'!C1288), 'Raw Data'!H1288, 0)</f>
        <v>0</v>
      </c>
      <c r="V1294">
        <f>IF(AND('Raw Data'!L1288-'Raw Data'!K1288&lt;3, 'Raw Data'!L1288&gt;'Raw Data'!K1288, 'Raw Data'!F1288&gt;'Raw Data'!C1288), 'Raw Data'!G1288, 0)</f>
        <v>0</v>
      </c>
    </row>
    <row r="1295" spans="1:22" x14ac:dyDescent="0.3">
      <c r="A1295">
        <f>IF(AND('Raw Data'!F1289&lt;'Raw Data'!C1289, 'Raw Data'!L1289&gt;'Raw Data'!K1289, 'Raw Data'!L1289-'Raw Data'!K1289&gt;3), 'Raw Data'!J1289, 0)</f>
        <v>0</v>
      </c>
      <c r="B1295">
        <f>IF(AND('Raw Data'!C1289&lt;'Raw Data'!F1289, 'Raw Data'!K1289&gt;'Raw Data'!L1289, 'Raw Data'!K1289-'Raw Data'!L1289&gt;3), 'Raw Data'!I1289, 0)</f>
        <v>0</v>
      </c>
      <c r="C1295">
        <f>IF(AND('Raw Data'!F1289&lt;'Raw Data'!C1289, 'Raw Data'!L1289&gt;'Raw Data'!K1289, 'Raw Data'!L1289-'Raw Data'!K1289&lt;4), 'Raw Data'!H1289, 0)</f>
        <v>0</v>
      </c>
      <c r="D1295">
        <f>IF(AND('Raw Data'!C1289&lt;'Raw Data'!F1289, 'Raw Data'!K1289&gt;'Raw Data'!L1289, 'Raw Data'!K1289-'Raw Data'!L1289&lt;4), 'Raw Data'!G1289, 0)</f>
        <v>0</v>
      </c>
      <c r="E1295">
        <f>IF(ISBLANK('Raw Data'!J1289), 0, IF(AND(4=MATCH(LARGE('Raw Data'!G1289:J1289, 4), 'Raw Data'!G1289:J1289, 0), 'Raw Data'!L1289-'Raw Data'!K1289&gt;3), 'Raw Data'!J1289, 0))</f>
        <v>0</v>
      </c>
      <c r="F1295">
        <f>IF(ISBLANK('Raw Data'!J1289), 0, IF(AND(3=MATCH(LARGE('Raw Data'!G1289:J1289, 4), 'Raw Data'!G1289:J1289, 0), 'Raw Data'!K1289-'Raw Data'!L1289&gt;3), 'Raw Data'!I1289, 0))</f>
        <v>0</v>
      </c>
      <c r="G1295">
        <f>IF(ISBLANK('Raw Data'!J1289), 0, IF(AND(2=MATCH(LARGE('Raw Data'!G1289:J1289, 4), 'Raw Data'!G1289:J1289, 0), AND('Raw Data'!L1289-'Raw Data'!K1289&lt;4, 'Raw Data'!L1289-'Raw Data'!K1289&gt;0)), 'Raw Data'!H1289, 0))</f>
        <v>0</v>
      </c>
      <c r="H1295">
        <f>IF(ISBLANK('Raw Data'!J1289), 0, IF(AND(1=MATCH(LARGE('Raw Data'!G1289:J1289, 4), 'Raw Data'!G1289:J1289, 0), AND('Raw Data'!K1289-'Raw Data'!L1289&lt;4, 'Raw Data'!K1289-'Raw Data'!L1289&gt;0)), 'Raw Data'!G1289, 0))</f>
        <v>0</v>
      </c>
      <c r="I1295">
        <f>IF(ISBLANK('Raw Data'!J1289), 0, IF(AND(4=MATCH(LARGE('Raw Data'!G1289:J1289, 3), 'Raw Data'!G1289:J1289, 0), 'Raw Data'!L1289-'Raw Data'!K1289&gt;3), 'Raw Data'!J1289, 0))</f>
        <v>0</v>
      </c>
      <c r="J1295">
        <f>IF(ISBLANK('Raw Data'!J1289), 0, IF(AND(3=MATCH(LARGE('Raw Data'!G1289:J1289, 3), 'Raw Data'!G1289:J1289, 0), 'Raw Data'!K1289-'Raw Data'!L1289&gt;3), 'Raw Data'!I1289, 0))</f>
        <v>0</v>
      </c>
      <c r="K1295">
        <f>IF(ISBLANK('Raw Data'!J1289), 0, IF(AND(2=MATCH(LARGE('Raw Data'!G1289:J1289, 3), 'Raw Data'!G1289:J1289, 0), AND('Raw Data'!L1289-'Raw Data'!K1289&lt;4, 'Raw Data'!L1289-'Raw Data'!K1289&gt;0)), 'Raw Data'!H1289, 0))</f>
        <v>0</v>
      </c>
      <c r="L1295">
        <f>IF(ISBLANK('Raw Data'!J1289), 0, IF(AND(1=MATCH(LARGE('Raw Data'!G1289:J1289, 3), 'Raw Data'!G1289:J1289, 0), AND('Raw Data'!K1289-'Raw Data'!L1289&lt;4, 'Raw Data'!K1289-'Raw Data'!L1289&gt;0)), 'Raw Data'!G1289, 0))</f>
        <v>0</v>
      </c>
      <c r="M1295">
        <f>IF(ISBLANK('Raw Data'!J1289), 0, IF(AND(4=MATCH(LARGE('Raw Data'!G1289:J1289, 2), 'Raw Data'!G1289:J1289, 0), 'Raw Data'!L1289-'Raw Data'!K1289&gt;3), 'Raw Data'!J1289, 0))</f>
        <v>0</v>
      </c>
      <c r="N1295">
        <f>IF(ISBLANK('Raw Data'!J1289), 0, IF(AND(3=MATCH(LARGE('Raw Data'!G1289:J1289, 2), 'Raw Data'!G1289:J1289, 0), 'Raw Data'!K1289-'Raw Data'!L1289&gt;3), 'Raw Data'!I1289, 0))</f>
        <v>0</v>
      </c>
      <c r="O1295">
        <f>IF(ISBLANK('Raw Data'!J1289), 0, IF(AND(2=MATCH(LARGE('Raw Data'!G1289:J1289, 2), 'Raw Data'!G1289:J1289, 0), AND('Raw Data'!L1289-'Raw Data'!K1289&lt;4, 'Raw Data'!L1289-'Raw Data'!K1289&gt;0)), 'Raw Data'!H1289, 0))</f>
        <v>0</v>
      </c>
      <c r="P1295">
        <f>IF(ISBLANK('Raw Data'!J1289), 0, IF(AND(1=MATCH(LARGE('Raw Data'!G1289:J1289, 2), 'Raw Data'!G1289:J1289, 0), AND('Raw Data'!K1289-'Raw Data'!L1289&lt;4, 'Raw Data'!K1289-'Raw Data'!L1289&gt;0)), 'Raw Data'!G1289, 0))</f>
        <v>0</v>
      </c>
      <c r="Q1295">
        <f>IF(ISBLANK('Raw Data'!J1289), 0, IF(AND(4=MATCH(LARGE('Raw Data'!G1289:J1289, 1), 'Raw Data'!G1289:J1289, 0), 'Raw Data'!L1289-'Raw Data'!K1289&gt;3), 'Raw Data'!J1289, 0))</f>
        <v>0</v>
      </c>
      <c r="R1295">
        <f>IF(ISBLANK('Raw Data'!J1289), 0, IF(AND(3=MATCH(LARGE('Raw Data'!G1289:J1289, 1), 'Raw Data'!G1289:J1289, 0), 'Raw Data'!K1289-'Raw Data'!L1289&gt;3), 'Raw Data'!I1289, 0))</f>
        <v>0</v>
      </c>
      <c r="S1295">
        <f>IF(AND('Raw Data'!L1289-'Raw Data'!K1289&gt;4, 'Raw Data'!F1289&lt;'Raw Data'!C1289), 'Raw Data'!J1289, 0)</f>
        <v>0</v>
      </c>
      <c r="T1295">
        <f>IF(AND('Raw Data'!K1289-'Raw Data'!L1289&gt;4, 'Raw Data'!F1289&gt;'Raw Data'!C1289), 'Raw Data'!I1289, 0)</f>
        <v>0</v>
      </c>
      <c r="U1295">
        <f>IF(AND('Raw Data'!L1289-'Raw Data'!K1289&lt;3, 'Raw Data'!L1289&gt;'Raw Data'!K1289, 'Raw Data'!F1289&lt;'Raw Data'!C1289), 'Raw Data'!H1289, 0)</f>
        <v>0</v>
      </c>
      <c r="V1295">
        <f>IF(AND('Raw Data'!L1289-'Raw Data'!K1289&lt;3, 'Raw Data'!L1289&gt;'Raw Data'!K1289, 'Raw Data'!F1289&gt;'Raw Data'!C1289), 'Raw Data'!G1289, 0)</f>
        <v>0</v>
      </c>
    </row>
    <row r="1296" spans="1:22" x14ac:dyDescent="0.3">
      <c r="A1296">
        <f>IF(AND('Raw Data'!F1290&lt;'Raw Data'!C1290, 'Raw Data'!L1290&gt;'Raw Data'!K1290, 'Raw Data'!L1290-'Raw Data'!K1290&gt;3), 'Raw Data'!J1290, 0)</f>
        <v>0</v>
      </c>
      <c r="B1296">
        <f>IF(AND('Raw Data'!C1290&lt;'Raw Data'!F1290, 'Raw Data'!K1290&gt;'Raw Data'!L1290, 'Raw Data'!K1290-'Raw Data'!L1290&gt;3), 'Raw Data'!I1290, 0)</f>
        <v>0</v>
      </c>
      <c r="C1296">
        <f>IF(AND('Raw Data'!F1290&lt;'Raw Data'!C1290, 'Raw Data'!L1290&gt;'Raw Data'!K1290, 'Raw Data'!L1290-'Raw Data'!K1290&lt;4), 'Raw Data'!H1290, 0)</f>
        <v>0</v>
      </c>
      <c r="D1296">
        <f>IF(AND('Raw Data'!C1290&lt;'Raw Data'!F1290, 'Raw Data'!K1290&gt;'Raw Data'!L1290, 'Raw Data'!K1290-'Raw Data'!L1290&lt;4), 'Raw Data'!G1290, 0)</f>
        <v>0</v>
      </c>
      <c r="E1296">
        <f>IF(ISBLANK('Raw Data'!J1290), 0, IF(AND(4=MATCH(LARGE('Raw Data'!G1290:J1290, 4), 'Raw Data'!G1290:J1290, 0), 'Raw Data'!L1290-'Raw Data'!K1290&gt;3), 'Raw Data'!J1290, 0))</f>
        <v>0</v>
      </c>
      <c r="F1296">
        <f>IF(ISBLANK('Raw Data'!J1290), 0, IF(AND(3=MATCH(LARGE('Raw Data'!G1290:J1290, 4), 'Raw Data'!G1290:J1290, 0), 'Raw Data'!K1290-'Raw Data'!L1290&gt;3), 'Raw Data'!I1290, 0))</f>
        <v>0</v>
      </c>
      <c r="G1296">
        <f>IF(ISBLANK('Raw Data'!J1290), 0, IF(AND(2=MATCH(LARGE('Raw Data'!G1290:J1290, 4), 'Raw Data'!G1290:J1290, 0), AND('Raw Data'!L1290-'Raw Data'!K1290&lt;4, 'Raw Data'!L1290-'Raw Data'!K1290&gt;0)), 'Raw Data'!H1290, 0))</f>
        <v>0</v>
      </c>
      <c r="H1296">
        <f>IF(ISBLANK('Raw Data'!J1290), 0, IF(AND(1=MATCH(LARGE('Raw Data'!G1290:J1290, 4), 'Raw Data'!G1290:J1290, 0), AND('Raw Data'!K1290-'Raw Data'!L1290&lt;4, 'Raw Data'!K1290-'Raw Data'!L1290&gt;0)), 'Raw Data'!G1290, 0))</f>
        <v>0</v>
      </c>
      <c r="I1296">
        <f>IF(ISBLANK('Raw Data'!J1290), 0, IF(AND(4=MATCH(LARGE('Raw Data'!G1290:J1290, 3), 'Raw Data'!G1290:J1290, 0), 'Raw Data'!L1290-'Raw Data'!K1290&gt;3), 'Raw Data'!J1290, 0))</f>
        <v>0</v>
      </c>
      <c r="J1296">
        <f>IF(ISBLANK('Raw Data'!J1290), 0, IF(AND(3=MATCH(LARGE('Raw Data'!G1290:J1290, 3), 'Raw Data'!G1290:J1290, 0), 'Raw Data'!K1290-'Raw Data'!L1290&gt;3), 'Raw Data'!I1290, 0))</f>
        <v>0</v>
      </c>
      <c r="K1296">
        <f>IF(ISBLANK('Raw Data'!J1290), 0, IF(AND(2=MATCH(LARGE('Raw Data'!G1290:J1290, 3), 'Raw Data'!G1290:J1290, 0), AND('Raw Data'!L1290-'Raw Data'!K1290&lt;4, 'Raw Data'!L1290-'Raw Data'!K1290&gt;0)), 'Raw Data'!H1290, 0))</f>
        <v>0</v>
      </c>
      <c r="L1296">
        <f>IF(ISBLANK('Raw Data'!J1290), 0, IF(AND(1=MATCH(LARGE('Raw Data'!G1290:J1290, 3), 'Raw Data'!G1290:J1290, 0), AND('Raw Data'!K1290-'Raw Data'!L1290&lt;4, 'Raw Data'!K1290-'Raw Data'!L1290&gt;0)), 'Raw Data'!G1290, 0))</f>
        <v>0</v>
      </c>
      <c r="M1296">
        <f>IF(ISBLANK('Raw Data'!J1290), 0, IF(AND(4=MATCH(LARGE('Raw Data'!G1290:J1290, 2), 'Raw Data'!G1290:J1290, 0), 'Raw Data'!L1290-'Raw Data'!K1290&gt;3), 'Raw Data'!J1290, 0))</f>
        <v>0</v>
      </c>
      <c r="N1296">
        <f>IF(ISBLANK('Raw Data'!J1290), 0, IF(AND(3=MATCH(LARGE('Raw Data'!G1290:J1290, 2), 'Raw Data'!G1290:J1290, 0), 'Raw Data'!K1290-'Raw Data'!L1290&gt;3), 'Raw Data'!I1290, 0))</f>
        <v>0</v>
      </c>
      <c r="O1296">
        <f>IF(ISBLANK('Raw Data'!J1290), 0, IF(AND(2=MATCH(LARGE('Raw Data'!G1290:J1290, 2), 'Raw Data'!G1290:J1290, 0), AND('Raw Data'!L1290-'Raw Data'!K1290&lt;4, 'Raw Data'!L1290-'Raw Data'!K1290&gt;0)), 'Raw Data'!H1290, 0))</f>
        <v>0</v>
      </c>
      <c r="P1296">
        <f>IF(ISBLANK('Raw Data'!J1290), 0, IF(AND(1=MATCH(LARGE('Raw Data'!G1290:J1290, 2), 'Raw Data'!G1290:J1290, 0), AND('Raw Data'!K1290-'Raw Data'!L1290&lt;4, 'Raw Data'!K1290-'Raw Data'!L1290&gt;0)), 'Raw Data'!G1290, 0))</f>
        <v>0</v>
      </c>
      <c r="Q1296">
        <f>IF(ISBLANK('Raw Data'!J1290), 0, IF(AND(4=MATCH(LARGE('Raw Data'!G1290:J1290, 1), 'Raw Data'!G1290:J1290, 0), 'Raw Data'!L1290-'Raw Data'!K1290&gt;3), 'Raw Data'!J1290, 0))</f>
        <v>0</v>
      </c>
      <c r="R1296">
        <f>IF(ISBLANK('Raw Data'!J1290), 0, IF(AND(3=MATCH(LARGE('Raw Data'!G1290:J1290, 1), 'Raw Data'!G1290:J1290, 0), 'Raw Data'!K1290-'Raw Data'!L1290&gt;3), 'Raw Data'!I1290, 0))</f>
        <v>0</v>
      </c>
      <c r="S1296">
        <f>IF(AND('Raw Data'!L1290-'Raw Data'!K1290&gt;4, 'Raw Data'!F1290&lt;'Raw Data'!C1290), 'Raw Data'!J1290, 0)</f>
        <v>0</v>
      </c>
      <c r="T1296">
        <f>IF(AND('Raw Data'!K1290-'Raw Data'!L1290&gt;4, 'Raw Data'!F1290&gt;'Raw Data'!C1290), 'Raw Data'!I1290, 0)</f>
        <v>0</v>
      </c>
      <c r="U1296">
        <f>IF(AND('Raw Data'!L1290-'Raw Data'!K1290&lt;3, 'Raw Data'!L1290&gt;'Raw Data'!K1290, 'Raw Data'!F1290&lt;'Raw Data'!C1290), 'Raw Data'!H1290, 0)</f>
        <v>0</v>
      </c>
      <c r="V1296">
        <f>IF(AND('Raw Data'!L1290-'Raw Data'!K1290&lt;3, 'Raw Data'!L1290&gt;'Raw Data'!K1290, 'Raw Data'!F1290&gt;'Raw Data'!C1290), 'Raw Data'!G1290, 0)</f>
        <v>0</v>
      </c>
    </row>
    <row r="1297" spans="1:22" x14ac:dyDescent="0.3">
      <c r="A1297">
        <f>IF(AND('Raw Data'!F1291&lt;'Raw Data'!C1291, 'Raw Data'!L1291&gt;'Raw Data'!K1291, 'Raw Data'!L1291-'Raw Data'!K1291&gt;3), 'Raw Data'!J1291, 0)</f>
        <v>0</v>
      </c>
      <c r="B1297">
        <f>IF(AND('Raw Data'!C1291&lt;'Raw Data'!F1291, 'Raw Data'!K1291&gt;'Raw Data'!L1291, 'Raw Data'!K1291-'Raw Data'!L1291&gt;3), 'Raw Data'!I1291, 0)</f>
        <v>0</v>
      </c>
      <c r="C1297">
        <f>IF(AND('Raw Data'!F1291&lt;'Raw Data'!C1291, 'Raw Data'!L1291&gt;'Raw Data'!K1291, 'Raw Data'!L1291-'Raw Data'!K1291&lt;4), 'Raw Data'!H1291, 0)</f>
        <v>0</v>
      </c>
      <c r="D1297">
        <f>IF(AND('Raw Data'!C1291&lt;'Raw Data'!F1291, 'Raw Data'!K1291&gt;'Raw Data'!L1291, 'Raw Data'!K1291-'Raw Data'!L1291&lt;4), 'Raw Data'!G1291, 0)</f>
        <v>0</v>
      </c>
      <c r="E1297">
        <f>IF(ISBLANK('Raw Data'!J1291), 0, IF(AND(4=MATCH(LARGE('Raw Data'!G1291:J1291, 4), 'Raw Data'!G1291:J1291, 0), 'Raw Data'!L1291-'Raw Data'!K1291&gt;3), 'Raw Data'!J1291, 0))</f>
        <v>0</v>
      </c>
      <c r="F1297">
        <f>IF(ISBLANK('Raw Data'!J1291), 0, IF(AND(3=MATCH(LARGE('Raw Data'!G1291:J1291, 4), 'Raw Data'!G1291:J1291, 0), 'Raw Data'!K1291-'Raw Data'!L1291&gt;3), 'Raw Data'!I1291, 0))</f>
        <v>0</v>
      </c>
      <c r="G1297">
        <f>IF(ISBLANK('Raw Data'!J1291), 0, IF(AND(2=MATCH(LARGE('Raw Data'!G1291:J1291, 4), 'Raw Data'!G1291:J1291, 0), AND('Raw Data'!L1291-'Raw Data'!K1291&lt;4, 'Raw Data'!L1291-'Raw Data'!K1291&gt;0)), 'Raw Data'!H1291, 0))</f>
        <v>0</v>
      </c>
      <c r="H1297">
        <f>IF(ISBLANK('Raw Data'!J1291), 0, IF(AND(1=MATCH(LARGE('Raw Data'!G1291:J1291, 4), 'Raw Data'!G1291:J1291, 0), AND('Raw Data'!K1291-'Raw Data'!L1291&lt;4, 'Raw Data'!K1291-'Raw Data'!L1291&gt;0)), 'Raw Data'!G1291, 0))</f>
        <v>0</v>
      </c>
      <c r="I1297">
        <f>IF(ISBLANK('Raw Data'!J1291), 0, IF(AND(4=MATCH(LARGE('Raw Data'!G1291:J1291, 3), 'Raw Data'!G1291:J1291, 0), 'Raw Data'!L1291-'Raw Data'!K1291&gt;3), 'Raw Data'!J1291, 0))</f>
        <v>0</v>
      </c>
      <c r="J1297">
        <f>IF(ISBLANK('Raw Data'!J1291), 0, IF(AND(3=MATCH(LARGE('Raw Data'!G1291:J1291, 3), 'Raw Data'!G1291:J1291, 0), 'Raw Data'!K1291-'Raw Data'!L1291&gt;3), 'Raw Data'!I1291, 0))</f>
        <v>0</v>
      </c>
      <c r="K1297">
        <f>IF(ISBLANK('Raw Data'!J1291), 0, IF(AND(2=MATCH(LARGE('Raw Data'!G1291:J1291, 3), 'Raw Data'!G1291:J1291, 0), AND('Raw Data'!L1291-'Raw Data'!K1291&lt;4, 'Raw Data'!L1291-'Raw Data'!K1291&gt;0)), 'Raw Data'!H1291, 0))</f>
        <v>0</v>
      </c>
      <c r="L1297">
        <f>IF(ISBLANK('Raw Data'!J1291), 0, IF(AND(1=MATCH(LARGE('Raw Data'!G1291:J1291, 3), 'Raw Data'!G1291:J1291, 0), AND('Raw Data'!K1291-'Raw Data'!L1291&lt;4, 'Raw Data'!K1291-'Raw Data'!L1291&gt;0)), 'Raw Data'!G1291, 0))</f>
        <v>0</v>
      </c>
      <c r="M1297">
        <f>IF(ISBLANK('Raw Data'!J1291), 0, IF(AND(4=MATCH(LARGE('Raw Data'!G1291:J1291, 2), 'Raw Data'!G1291:J1291, 0), 'Raw Data'!L1291-'Raw Data'!K1291&gt;3), 'Raw Data'!J1291, 0))</f>
        <v>0</v>
      </c>
      <c r="N1297">
        <f>IF(ISBLANK('Raw Data'!J1291), 0, IF(AND(3=MATCH(LARGE('Raw Data'!G1291:J1291, 2), 'Raw Data'!G1291:J1291, 0), 'Raw Data'!K1291-'Raw Data'!L1291&gt;3), 'Raw Data'!I1291, 0))</f>
        <v>0</v>
      </c>
      <c r="O1297">
        <f>IF(ISBLANK('Raw Data'!J1291), 0, IF(AND(2=MATCH(LARGE('Raw Data'!G1291:J1291, 2), 'Raw Data'!G1291:J1291, 0), AND('Raw Data'!L1291-'Raw Data'!K1291&lt;4, 'Raw Data'!L1291-'Raw Data'!K1291&gt;0)), 'Raw Data'!H1291, 0))</f>
        <v>0</v>
      </c>
      <c r="P1297">
        <f>IF(ISBLANK('Raw Data'!J1291), 0, IF(AND(1=MATCH(LARGE('Raw Data'!G1291:J1291, 2), 'Raw Data'!G1291:J1291, 0), AND('Raw Data'!K1291-'Raw Data'!L1291&lt;4, 'Raw Data'!K1291-'Raw Data'!L1291&gt;0)), 'Raw Data'!G1291, 0))</f>
        <v>0</v>
      </c>
      <c r="Q1297">
        <f>IF(ISBLANK('Raw Data'!J1291), 0, IF(AND(4=MATCH(LARGE('Raw Data'!G1291:J1291, 1), 'Raw Data'!G1291:J1291, 0), 'Raw Data'!L1291-'Raw Data'!K1291&gt;3), 'Raw Data'!J1291, 0))</f>
        <v>0</v>
      </c>
      <c r="R1297">
        <f>IF(ISBLANK('Raw Data'!J1291), 0, IF(AND(3=MATCH(LARGE('Raw Data'!G1291:J1291, 1), 'Raw Data'!G1291:J1291, 0), 'Raw Data'!K1291-'Raw Data'!L1291&gt;3), 'Raw Data'!I1291, 0))</f>
        <v>0</v>
      </c>
      <c r="S1297">
        <f>IF(AND('Raw Data'!L1291-'Raw Data'!K1291&gt;4, 'Raw Data'!F1291&lt;'Raw Data'!C1291), 'Raw Data'!J1291, 0)</f>
        <v>0</v>
      </c>
      <c r="T1297">
        <f>IF(AND('Raw Data'!K1291-'Raw Data'!L1291&gt;4, 'Raw Data'!F1291&gt;'Raw Data'!C1291), 'Raw Data'!I1291, 0)</f>
        <v>0</v>
      </c>
      <c r="U1297">
        <f>IF(AND('Raw Data'!L1291-'Raw Data'!K1291&lt;3, 'Raw Data'!L1291&gt;'Raw Data'!K1291, 'Raw Data'!F1291&lt;'Raw Data'!C1291), 'Raw Data'!H1291, 0)</f>
        <v>0</v>
      </c>
      <c r="V1297">
        <f>IF(AND('Raw Data'!L1291-'Raw Data'!K1291&lt;3, 'Raw Data'!L1291&gt;'Raw Data'!K1291, 'Raw Data'!F1291&gt;'Raw Data'!C1291), 'Raw Data'!G1291, 0)</f>
        <v>0</v>
      </c>
    </row>
    <row r="1298" spans="1:22" x14ac:dyDescent="0.3">
      <c r="A1298">
        <f>IF(AND('Raw Data'!F1292&lt;'Raw Data'!C1292, 'Raw Data'!L1292&gt;'Raw Data'!K1292, 'Raw Data'!L1292-'Raw Data'!K1292&gt;3), 'Raw Data'!J1292, 0)</f>
        <v>0</v>
      </c>
      <c r="B1298">
        <f>IF(AND('Raw Data'!C1292&lt;'Raw Data'!F1292, 'Raw Data'!K1292&gt;'Raw Data'!L1292, 'Raw Data'!K1292-'Raw Data'!L1292&gt;3), 'Raw Data'!I1292, 0)</f>
        <v>0</v>
      </c>
      <c r="C1298">
        <f>IF(AND('Raw Data'!F1292&lt;'Raw Data'!C1292, 'Raw Data'!L1292&gt;'Raw Data'!K1292, 'Raw Data'!L1292-'Raw Data'!K1292&lt;4), 'Raw Data'!H1292, 0)</f>
        <v>0</v>
      </c>
      <c r="D1298">
        <f>IF(AND('Raw Data'!C1292&lt;'Raw Data'!F1292, 'Raw Data'!K1292&gt;'Raw Data'!L1292, 'Raw Data'!K1292-'Raw Data'!L1292&lt;4), 'Raw Data'!G1292, 0)</f>
        <v>0</v>
      </c>
      <c r="E1298">
        <f>IF(ISBLANK('Raw Data'!J1292), 0, IF(AND(4=MATCH(LARGE('Raw Data'!G1292:J1292, 4), 'Raw Data'!G1292:J1292, 0), 'Raw Data'!L1292-'Raw Data'!K1292&gt;3), 'Raw Data'!J1292, 0))</f>
        <v>0</v>
      </c>
      <c r="F1298">
        <f>IF(ISBLANK('Raw Data'!J1292), 0, IF(AND(3=MATCH(LARGE('Raw Data'!G1292:J1292, 4), 'Raw Data'!G1292:J1292, 0), 'Raw Data'!K1292-'Raw Data'!L1292&gt;3), 'Raw Data'!I1292, 0))</f>
        <v>0</v>
      </c>
      <c r="G1298">
        <f>IF(ISBLANK('Raw Data'!J1292), 0, IF(AND(2=MATCH(LARGE('Raw Data'!G1292:J1292, 4), 'Raw Data'!G1292:J1292, 0), AND('Raw Data'!L1292-'Raw Data'!K1292&lt;4, 'Raw Data'!L1292-'Raw Data'!K1292&gt;0)), 'Raw Data'!H1292, 0))</f>
        <v>0</v>
      </c>
      <c r="H1298">
        <f>IF(ISBLANK('Raw Data'!J1292), 0, IF(AND(1=MATCH(LARGE('Raw Data'!G1292:J1292, 4), 'Raw Data'!G1292:J1292, 0), AND('Raw Data'!K1292-'Raw Data'!L1292&lt;4, 'Raw Data'!K1292-'Raw Data'!L1292&gt;0)), 'Raw Data'!G1292, 0))</f>
        <v>0</v>
      </c>
      <c r="I1298">
        <f>IF(ISBLANK('Raw Data'!J1292), 0, IF(AND(4=MATCH(LARGE('Raw Data'!G1292:J1292, 3), 'Raw Data'!G1292:J1292, 0), 'Raw Data'!L1292-'Raw Data'!K1292&gt;3), 'Raw Data'!J1292, 0))</f>
        <v>0</v>
      </c>
      <c r="J1298">
        <f>IF(ISBLANK('Raw Data'!J1292), 0, IF(AND(3=MATCH(LARGE('Raw Data'!G1292:J1292, 3), 'Raw Data'!G1292:J1292, 0), 'Raw Data'!K1292-'Raw Data'!L1292&gt;3), 'Raw Data'!I1292, 0))</f>
        <v>0</v>
      </c>
      <c r="K1298">
        <f>IF(ISBLANK('Raw Data'!J1292), 0, IF(AND(2=MATCH(LARGE('Raw Data'!G1292:J1292, 3), 'Raw Data'!G1292:J1292, 0), AND('Raw Data'!L1292-'Raw Data'!K1292&lt;4, 'Raw Data'!L1292-'Raw Data'!K1292&gt;0)), 'Raw Data'!H1292, 0))</f>
        <v>0</v>
      </c>
      <c r="L1298">
        <f>IF(ISBLANK('Raw Data'!J1292), 0, IF(AND(1=MATCH(LARGE('Raw Data'!G1292:J1292, 3), 'Raw Data'!G1292:J1292, 0), AND('Raw Data'!K1292-'Raw Data'!L1292&lt;4, 'Raw Data'!K1292-'Raw Data'!L1292&gt;0)), 'Raw Data'!G1292, 0))</f>
        <v>0</v>
      </c>
      <c r="M1298">
        <f>IF(ISBLANK('Raw Data'!J1292), 0, IF(AND(4=MATCH(LARGE('Raw Data'!G1292:J1292, 2), 'Raw Data'!G1292:J1292, 0), 'Raw Data'!L1292-'Raw Data'!K1292&gt;3), 'Raw Data'!J1292, 0))</f>
        <v>0</v>
      </c>
      <c r="N1298">
        <f>IF(ISBLANK('Raw Data'!J1292), 0, IF(AND(3=MATCH(LARGE('Raw Data'!G1292:J1292, 2), 'Raw Data'!G1292:J1292, 0), 'Raw Data'!K1292-'Raw Data'!L1292&gt;3), 'Raw Data'!I1292, 0))</f>
        <v>0</v>
      </c>
      <c r="O1298">
        <f>IF(ISBLANK('Raw Data'!J1292), 0, IF(AND(2=MATCH(LARGE('Raw Data'!G1292:J1292, 2), 'Raw Data'!G1292:J1292, 0), AND('Raw Data'!L1292-'Raw Data'!K1292&lt;4, 'Raw Data'!L1292-'Raw Data'!K1292&gt;0)), 'Raw Data'!H1292, 0))</f>
        <v>0</v>
      </c>
      <c r="P1298">
        <f>IF(ISBLANK('Raw Data'!J1292), 0, IF(AND(1=MATCH(LARGE('Raw Data'!G1292:J1292, 2), 'Raw Data'!G1292:J1292, 0), AND('Raw Data'!K1292-'Raw Data'!L1292&lt;4, 'Raw Data'!K1292-'Raw Data'!L1292&gt;0)), 'Raw Data'!G1292, 0))</f>
        <v>0</v>
      </c>
      <c r="Q1298">
        <f>IF(ISBLANK('Raw Data'!J1292), 0, IF(AND(4=MATCH(LARGE('Raw Data'!G1292:J1292, 1), 'Raw Data'!G1292:J1292, 0), 'Raw Data'!L1292-'Raw Data'!K1292&gt;3), 'Raw Data'!J1292, 0))</f>
        <v>0</v>
      </c>
      <c r="R1298">
        <f>IF(ISBLANK('Raw Data'!J1292), 0, IF(AND(3=MATCH(LARGE('Raw Data'!G1292:J1292, 1), 'Raw Data'!G1292:J1292, 0), 'Raw Data'!K1292-'Raw Data'!L1292&gt;3), 'Raw Data'!I1292, 0))</f>
        <v>0</v>
      </c>
      <c r="S1298">
        <f>IF(AND('Raw Data'!L1292-'Raw Data'!K1292&gt;4, 'Raw Data'!F1292&lt;'Raw Data'!C1292), 'Raw Data'!J1292, 0)</f>
        <v>0</v>
      </c>
      <c r="T1298">
        <f>IF(AND('Raw Data'!K1292-'Raw Data'!L1292&gt;4, 'Raw Data'!F1292&gt;'Raw Data'!C1292), 'Raw Data'!I1292, 0)</f>
        <v>0</v>
      </c>
      <c r="U1298">
        <f>IF(AND('Raw Data'!L1292-'Raw Data'!K1292&lt;3, 'Raw Data'!L1292&gt;'Raw Data'!K1292, 'Raw Data'!F1292&lt;'Raw Data'!C1292), 'Raw Data'!H1292, 0)</f>
        <v>0</v>
      </c>
      <c r="V1298">
        <f>IF(AND('Raw Data'!L1292-'Raw Data'!K1292&lt;3, 'Raw Data'!L1292&gt;'Raw Data'!K1292, 'Raw Data'!F1292&gt;'Raw Data'!C1292), 'Raw Data'!G1292, 0)</f>
        <v>0</v>
      </c>
    </row>
    <row r="1299" spans="1:22" x14ac:dyDescent="0.3">
      <c r="A1299">
        <f>IF(AND('Raw Data'!F1293&lt;'Raw Data'!C1293, 'Raw Data'!L1293&gt;'Raw Data'!K1293, 'Raw Data'!L1293-'Raw Data'!K1293&gt;3), 'Raw Data'!J1293, 0)</f>
        <v>0</v>
      </c>
      <c r="B1299">
        <f>IF(AND('Raw Data'!C1293&lt;'Raw Data'!F1293, 'Raw Data'!K1293&gt;'Raw Data'!L1293, 'Raw Data'!K1293-'Raw Data'!L1293&gt;3), 'Raw Data'!I1293, 0)</f>
        <v>0</v>
      </c>
      <c r="C1299">
        <f>IF(AND('Raw Data'!F1293&lt;'Raw Data'!C1293, 'Raw Data'!L1293&gt;'Raw Data'!K1293, 'Raw Data'!L1293-'Raw Data'!K1293&lt;4), 'Raw Data'!H1293, 0)</f>
        <v>0</v>
      </c>
      <c r="D1299">
        <f>IF(AND('Raw Data'!C1293&lt;'Raw Data'!F1293, 'Raw Data'!K1293&gt;'Raw Data'!L1293, 'Raw Data'!K1293-'Raw Data'!L1293&lt;4), 'Raw Data'!G1293, 0)</f>
        <v>0</v>
      </c>
      <c r="E1299">
        <f>IF(ISBLANK('Raw Data'!J1293), 0, IF(AND(4=MATCH(LARGE('Raw Data'!G1293:J1293, 4), 'Raw Data'!G1293:J1293, 0), 'Raw Data'!L1293-'Raw Data'!K1293&gt;3), 'Raw Data'!J1293, 0))</f>
        <v>0</v>
      </c>
      <c r="F1299">
        <f>IF(ISBLANK('Raw Data'!J1293), 0, IF(AND(3=MATCH(LARGE('Raw Data'!G1293:J1293, 4), 'Raw Data'!G1293:J1293, 0), 'Raw Data'!K1293-'Raw Data'!L1293&gt;3), 'Raw Data'!I1293, 0))</f>
        <v>0</v>
      </c>
      <c r="G1299">
        <f>IF(ISBLANK('Raw Data'!J1293), 0, IF(AND(2=MATCH(LARGE('Raw Data'!G1293:J1293, 4), 'Raw Data'!G1293:J1293, 0), AND('Raw Data'!L1293-'Raw Data'!K1293&lt;4, 'Raw Data'!L1293-'Raw Data'!K1293&gt;0)), 'Raw Data'!H1293, 0))</f>
        <v>0</v>
      </c>
      <c r="H1299">
        <f>IF(ISBLANK('Raw Data'!J1293), 0, IF(AND(1=MATCH(LARGE('Raw Data'!G1293:J1293, 4), 'Raw Data'!G1293:J1293, 0), AND('Raw Data'!K1293-'Raw Data'!L1293&lt;4, 'Raw Data'!K1293-'Raw Data'!L1293&gt;0)), 'Raw Data'!G1293, 0))</f>
        <v>0</v>
      </c>
      <c r="I1299">
        <f>IF(ISBLANK('Raw Data'!J1293), 0, IF(AND(4=MATCH(LARGE('Raw Data'!G1293:J1293, 3), 'Raw Data'!G1293:J1293, 0), 'Raw Data'!L1293-'Raw Data'!K1293&gt;3), 'Raw Data'!J1293, 0))</f>
        <v>0</v>
      </c>
      <c r="J1299">
        <f>IF(ISBLANK('Raw Data'!J1293), 0, IF(AND(3=MATCH(LARGE('Raw Data'!G1293:J1293, 3), 'Raw Data'!G1293:J1293, 0), 'Raw Data'!K1293-'Raw Data'!L1293&gt;3), 'Raw Data'!I1293, 0))</f>
        <v>0</v>
      </c>
      <c r="K1299">
        <f>IF(ISBLANK('Raw Data'!J1293), 0, IF(AND(2=MATCH(LARGE('Raw Data'!G1293:J1293, 3), 'Raw Data'!G1293:J1293, 0), AND('Raw Data'!L1293-'Raw Data'!K1293&lt;4, 'Raw Data'!L1293-'Raw Data'!K1293&gt;0)), 'Raw Data'!H1293, 0))</f>
        <v>0</v>
      </c>
      <c r="L1299">
        <f>IF(ISBLANK('Raw Data'!J1293), 0, IF(AND(1=MATCH(LARGE('Raw Data'!G1293:J1293, 3), 'Raw Data'!G1293:J1293, 0), AND('Raw Data'!K1293-'Raw Data'!L1293&lt;4, 'Raw Data'!K1293-'Raw Data'!L1293&gt;0)), 'Raw Data'!G1293, 0))</f>
        <v>0</v>
      </c>
      <c r="M1299">
        <f>IF(ISBLANK('Raw Data'!J1293), 0, IF(AND(4=MATCH(LARGE('Raw Data'!G1293:J1293, 2), 'Raw Data'!G1293:J1293, 0), 'Raw Data'!L1293-'Raw Data'!K1293&gt;3), 'Raw Data'!J1293, 0))</f>
        <v>0</v>
      </c>
      <c r="N1299">
        <f>IF(ISBLANK('Raw Data'!J1293), 0, IF(AND(3=MATCH(LARGE('Raw Data'!G1293:J1293, 2), 'Raw Data'!G1293:J1293, 0), 'Raw Data'!K1293-'Raw Data'!L1293&gt;3), 'Raw Data'!I1293, 0))</f>
        <v>0</v>
      </c>
      <c r="O1299">
        <f>IF(ISBLANK('Raw Data'!J1293), 0, IF(AND(2=MATCH(LARGE('Raw Data'!G1293:J1293, 2), 'Raw Data'!G1293:J1293, 0), AND('Raw Data'!L1293-'Raw Data'!K1293&lt;4, 'Raw Data'!L1293-'Raw Data'!K1293&gt;0)), 'Raw Data'!H1293, 0))</f>
        <v>0</v>
      </c>
      <c r="P1299">
        <f>IF(ISBLANK('Raw Data'!J1293), 0, IF(AND(1=MATCH(LARGE('Raw Data'!G1293:J1293, 2), 'Raw Data'!G1293:J1293, 0), AND('Raw Data'!K1293-'Raw Data'!L1293&lt;4, 'Raw Data'!K1293-'Raw Data'!L1293&gt;0)), 'Raw Data'!G1293, 0))</f>
        <v>0</v>
      </c>
      <c r="Q1299">
        <f>IF(ISBLANK('Raw Data'!J1293), 0, IF(AND(4=MATCH(LARGE('Raw Data'!G1293:J1293, 1), 'Raw Data'!G1293:J1293, 0), 'Raw Data'!L1293-'Raw Data'!K1293&gt;3), 'Raw Data'!J1293, 0))</f>
        <v>0</v>
      </c>
      <c r="R1299">
        <f>IF(ISBLANK('Raw Data'!J1293), 0, IF(AND(3=MATCH(LARGE('Raw Data'!G1293:J1293, 1), 'Raw Data'!G1293:J1293, 0), 'Raw Data'!K1293-'Raw Data'!L1293&gt;3), 'Raw Data'!I1293, 0))</f>
        <v>0</v>
      </c>
      <c r="S1299">
        <f>IF(AND('Raw Data'!L1293-'Raw Data'!K1293&gt;4, 'Raw Data'!F1293&lt;'Raw Data'!C1293), 'Raw Data'!J1293, 0)</f>
        <v>0</v>
      </c>
      <c r="T1299">
        <f>IF(AND('Raw Data'!K1293-'Raw Data'!L1293&gt;4, 'Raw Data'!F1293&gt;'Raw Data'!C1293), 'Raw Data'!I1293, 0)</f>
        <v>0</v>
      </c>
      <c r="U1299">
        <f>IF(AND('Raw Data'!L1293-'Raw Data'!K1293&lt;3, 'Raw Data'!L1293&gt;'Raw Data'!K1293, 'Raw Data'!F1293&lt;'Raw Data'!C1293), 'Raw Data'!H1293, 0)</f>
        <v>0</v>
      </c>
      <c r="V1299">
        <f>IF(AND('Raw Data'!L1293-'Raw Data'!K1293&lt;3, 'Raw Data'!L1293&gt;'Raw Data'!K1293, 'Raw Data'!F1293&gt;'Raw Data'!C1293), 'Raw Data'!G1293, 0)</f>
        <v>0</v>
      </c>
    </row>
    <row r="1300" spans="1:22" x14ac:dyDescent="0.3">
      <c r="A1300">
        <f>IF(AND('Raw Data'!F1294&lt;'Raw Data'!C1294, 'Raw Data'!L1294&gt;'Raw Data'!K1294, 'Raw Data'!L1294-'Raw Data'!K1294&gt;3), 'Raw Data'!J1294, 0)</f>
        <v>0</v>
      </c>
      <c r="B1300">
        <f>IF(AND('Raw Data'!C1294&lt;'Raw Data'!F1294, 'Raw Data'!K1294&gt;'Raw Data'!L1294, 'Raw Data'!K1294-'Raw Data'!L1294&gt;3), 'Raw Data'!I1294, 0)</f>
        <v>0</v>
      </c>
      <c r="C1300">
        <f>IF(AND('Raw Data'!F1294&lt;'Raw Data'!C1294, 'Raw Data'!L1294&gt;'Raw Data'!K1294, 'Raw Data'!L1294-'Raw Data'!K1294&lt;4), 'Raw Data'!H1294, 0)</f>
        <v>0</v>
      </c>
      <c r="D1300">
        <f>IF(AND('Raw Data'!C1294&lt;'Raw Data'!F1294, 'Raw Data'!K1294&gt;'Raw Data'!L1294, 'Raw Data'!K1294-'Raw Data'!L1294&lt;4), 'Raw Data'!G1294, 0)</f>
        <v>0</v>
      </c>
      <c r="E1300">
        <f>IF(ISBLANK('Raw Data'!J1294), 0, IF(AND(4=MATCH(LARGE('Raw Data'!G1294:J1294, 4), 'Raw Data'!G1294:J1294, 0), 'Raw Data'!L1294-'Raw Data'!K1294&gt;3), 'Raw Data'!J1294, 0))</f>
        <v>0</v>
      </c>
      <c r="F1300">
        <f>IF(ISBLANK('Raw Data'!J1294), 0, IF(AND(3=MATCH(LARGE('Raw Data'!G1294:J1294, 4), 'Raw Data'!G1294:J1294, 0), 'Raw Data'!K1294-'Raw Data'!L1294&gt;3), 'Raw Data'!I1294, 0))</f>
        <v>0</v>
      </c>
      <c r="G1300">
        <f>IF(ISBLANK('Raw Data'!J1294), 0, IF(AND(2=MATCH(LARGE('Raw Data'!G1294:J1294, 4), 'Raw Data'!G1294:J1294, 0), AND('Raw Data'!L1294-'Raw Data'!K1294&lt;4, 'Raw Data'!L1294-'Raw Data'!K1294&gt;0)), 'Raw Data'!H1294, 0))</f>
        <v>0</v>
      </c>
      <c r="H1300">
        <f>IF(ISBLANK('Raw Data'!J1294), 0, IF(AND(1=MATCH(LARGE('Raw Data'!G1294:J1294, 4), 'Raw Data'!G1294:J1294, 0), AND('Raw Data'!K1294-'Raw Data'!L1294&lt;4, 'Raw Data'!K1294-'Raw Data'!L1294&gt;0)), 'Raw Data'!G1294, 0))</f>
        <v>0</v>
      </c>
      <c r="I1300">
        <f>IF(ISBLANK('Raw Data'!J1294), 0, IF(AND(4=MATCH(LARGE('Raw Data'!G1294:J1294, 3), 'Raw Data'!G1294:J1294, 0), 'Raw Data'!L1294-'Raw Data'!K1294&gt;3), 'Raw Data'!J1294, 0))</f>
        <v>0</v>
      </c>
      <c r="J1300">
        <f>IF(ISBLANK('Raw Data'!J1294), 0, IF(AND(3=MATCH(LARGE('Raw Data'!G1294:J1294, 3), 'Raw Data'!G1294:J1294, 0), 'Raw Data'!K1294-'Raw Data'!L1294&gt;3), 'Raw Data'!I1294, 0))</f>
        <v>0</v>
      </c>
      <c r="K1300">
        <f>IF(ISBLANK('Raw Data'!J1294), 0, IF(AND(2=MATCH(LARGE('Raw Data'!G1294:J1294, 3), 'Raw Data'!G1294:J1294, 0), AND('Raw Data'!L1294-'Raw Data'!K1294&lt;4, 'Raw Data'!L1294-'Raw Data'!K1294&gt;0)), 'Raw Data'!H1294, 0))</f>
        <v>0</v>
      </c>
      <c r="L1300">
        <f>IF(ISBLANK('Raw Data'!J1294), 0, IF(AND(1=MATCH(LARGE('Raw Data'!G1294:J1294, 3), 'Raw Data'!G1294:J1294, 0), AND('Raw Data'!K1294-'Raw Data'!L1294&lt;4, 'Raw Data'!K1294-'Raw Data'!L1294&gt;0)), 'Raw Data'!G1294, 0))</f>
        <v>0</v>
      </c>
      <c r="M1300">
        <f>IF(ISBLANK('Raw Data'!J1294), 0, IF(AND(4=MATCH(LARGE('Raw Data'!G1294:J1294, 2), 'Raw Data'!G1294:J1294, 0), 'Raw Data'!L1294-'Raw Data'!K1294&gt;3), 'Raw Data'!J1294, 0))</f>
        <v>0</v>
      </c>
      <c r="N1300">
        <f>IF(ISBLANK('Raw Data'!J1294), 0, IF(AND(3=MATCH(LARGE('Raw Data'!G1294:J1294, 2), 'Raw Data'!G1294:J1294, 0), 'Raw Data'!K1294-'Raw Data'!L1294&gt;3), 'Raw Data'!I1294, 0))</f>
        <v>0</v>
      </c>
      <c r="O1300">
        <f>IF(ISBLANK('Raw Data'!J1294), 0, IF(AND(2=MATCH(LARGE('Raw Data'!G1294:J1294, 2), 'Raw Data'!G1294:J1294, 0), AND('Raw Data'!L1294-'Raw Data'!K1294&lt;4, 'Raw Data'!L1294-'Raw Data'!K1294&gt;0)), 'Raw Data'!H1294, 0))</f>
        <v>0</v>
      </c>
      <c r="P1300">
        <f>IF(ISBLANK('Raw Data'!J1294), 0, IF(AND(1=MATCH(LARGE('Raw Data'!G1294:J1294, 2), 'Raw Data'!G1294:J1294, 0), AND('Raw Data'!K1294-'Raw Data'!L1294&lt;4, 'Raw Data'!K1294-'Raw Data'!L1294&gt;0)), 'Raw Data'!G1294, 0))</f>
        <v>0</v>
      </c>
      <c r="Q1300">
        <f>IF(ISBLANK('Raw Data'!J1294), 0, IF(AND(4=MATCH(LARGE('Raw Data'!G1294:J1294, 1), 'Raw Data'!G1294:J1294, 0), 'Raw Data'!L1294-'Raw Data'!K1294&gt;3), 'Raw Data'!J1294, 0))</f>
        <v>0</v>
      </c>
      <c r="R1300">
        <f>IF(ISBLANK('Raw Data'!J1294), 0, IF(AND(3=MATCH(LARGE('Raw Data'!G1294:J1294, 1), 'Raw Data'!G1294:J1294, 0), 'Raw Data'!K1294-'Raw Data'!L1294&gt;3), 'Raw Data'!I1294, 0))</f>
        <v>0</v>
      </c>
      <c r="S1300">
        <f>IF(AND('Raw Data'!L1294-'Raw Data'!K1294&gt;4, 'Raw Data'!F1294&lt;'Raw Data'!C1294), 'Raw Data'!J1294, 0)</f>
        <v>0</v>
      </c>
      <c r="T1300">
        <f>IF(AND('Raw Data'!K1294-'Raw Data'!L1294&gt;4, 'Raw Data'!F1294&gt;'Raw Data'!C1294), 'Raw Data'!I1294, 0)</f>
        <v>0</v>
      </c>
      <c r="U1300">
        <f>IF(AND('Raw Data'!L1294-'Raw Data'!K1294&lt;3, 'Raw Data'!L1294&gt;'Raw Data'!K1294, 'Raw Data'!F1294&lt;'Raw Data'!C1294), 'Raw Data'!H1294, 0)</f>
        <v>0</v>
      </c>
      <c r="V1300">
        <f>IF(AND('Raw Data'!L1294-'Raw Data'!K1294&lt;3, 'Raw Data'!L1294&gt;'Raw Data'!K1294, 'Raw Data'!F1294&gt;'Raw Data'!C1294), 'Raw Data'!G1294, 0)</f>
        <v>0</v>
      </c>
    </row>
    <row r="1301" spans="1:22" x14ac:dyDescent="0.3">
      <c r="A1301">
        <f>IF(AND('Raw Data'!F1295&lt;'Raw Data'!C1295, 'Raw Data'!L1295&gt;'Raw Data'!K1295, 'Raw Data'!L1295-'Raw Data'!K1295&gt;3), 'Raw Data'!J1295, 0)</f>
        <v>0</v>
      </c>
      <c r="B1301">
        <f>IF(AND('Raw Data'!C1295&lt;'Raw Data'!F1295, 'Raw Data'!K1295&gt;'Raw Data'!L1295, 'Raw Data'!K1295-'Raw Data'!L1295&gt;3), 'Raw Data'!I1295, 0)</f>
        <v>0</v>
      </c>
      <c r="C1301">
        <f>IF(AND('Raw Data'!F1295&lt;'Raw Data'!C1295, 'Raw Data'!L1295&gt;'Raw Data'!K1295, 'Raw Data'!L1295-'Raw Data'!K1295&lt;4), 'Raw Data'!H1295, 0)</f>
        <v>0</v>
      </c>
      <c r="D1301">
        <f>IF(AND('Raw Data'!C1295&lt;'Raw Data'!F1295, 'Raw Data'!K1295&gt;'Raw Data'!L1295, 'Raw Data'!K1295-'Raw Data'!L1295&lt;4), 'Raw Data'!G1295, 0)</f>
        <v>0</v>
      </c>
      <c r="E1301">
        <f>IF(ISBLANK('Raw Data'!J1295), 0, IF(AND(4=MATCH(LARGE('Raw Data'!G1295:J1295, 4), 'Raw Data'!G1295:J1295, 0), 'Raw Data'!L1295-'Raw Data'!K1295&gt;3), 'Raw Data'!J1295, 0))</f>
        <v>0</v>
      </c>
      <c r="F1301">
        <f>IF(ISBLANK('Raw Data'!J1295), 0, IF(AND(3=MATCH(LARGE('Raw Data'!G1295:J1295, 4), 'Raw Data'!G1295:J1295, 0), 'Raw Data'!K1295-'Raw Data'!L1295&gt;3), 'Raw Data'!I1295, 0))</f>
        <v>0</v>
      </c>
      <c r="G1301">
        <f>IF(ISBLANK('Raw Data'!J1295), 0, IF(AND(2=MATCH(LARGE('Raw Data'!G1295:J1295, 4), 'Raw Data'!G1295:J1295, 0), AND('Raw Data'!L1295-'Raw Data'!K1295&lt;4, 'Raw Data'!L1295-'Raw Data'!K1295&gt;0)), 'Raw Data'!H1295, 0))</f>
        <v>0</v>
      </c>
      <c r="H1301">
        <f>IF(ISBLANK('Raw Data'!J1295), 0, IF(AND(1=MATCH(LARGE('Raw Data'!G1295:J1295, 4), 'Raw Data'!G1295:J1295, 0), AND('Raw Data'!K1295-'Raw Data'!L1295&lt;4, 'Raw Data'!K1295-'Raw Data'!L1295&gt;0)), 'Raw Data'!G1295, 0))</f>
        <v>0</v>
      </c>
      <c r="I1301">
        <f>IF(ISBLANK('Raw Data'!J1295), 0, IF(AND(4=MATCH(LARGE('Raw Data'!G1295:J1295, 3), 'Raw Data'!G1295:J1295, 0), 'Raw Data'!L1295-'Raw Data'!K1295&gt;3), 'Raw Data'!J1295, 0))</f>
        <v>0</v>
      </c>
      <c r="J1301">
        <f>IF(ISBLANK('Raw Data'!J1295), 0, IF(AND(3=MATCH(LARGE('Raw Data'!G1295:J1295, 3), 'Raw Data'!G1295:J1295, 0), 'Raw Data'!K1295-'Raw Data'!L1295&gt;3), 'Raw Data'!I1295, 0))</f>
        <v>0</v>
      </c>
      <c r="K1301">
        <f>IF(ISBLANK('Raw Data'!J1295), 0, IF(AND(2=MATCH(LARGE('Raw Data'!G1295:J1295, 3), 'Raw Data'!G1295:J1295, 0), AND('Raw Data'!L1295-'Raw Data'!K1295&lt;4, 'Raw Data'!L1295-'Raw Data'!K1295&gt;0)), 'Raw Data'!H1295, 0))</f>
        <v>0</v>
      </c>
      <c r="L1301">
        <f>IF(ISBLANK('Raw Data'!J1295), 0, IF(AND(1=MATCH(LARGE('Raw Data'!G1295:J1295, 3), 'Raw Data'!G1295:J1295, 0), AND('Raw Data'!K1295-'Raw Data'!L1295&lt;4, 'Raw Data'!K1295-'Raw Data'!L1295&gt;0)), 'Raw Data'!G1295, 0))</f>
        <v>0</v>
      </c>
      <c r="M1301">
        <f>IF(ISBLANK('Raw Data'!J1295), 0, IF(AND(4=MATCH(LARGE('Raw Data'!G1295:J1295, 2), 'Raw Data'!G1295:J1295, 0), 'Raw Data'!L1295-'Raw Data'!K1295&gt;3), 'Raw Data'!J1295, 0))</f>
        <v>0</v>
      </c>
      <c r="N1301">
        <f>IF(ISBLANK('Raw Data'!J1295), 0, IF(AND(3=MATCH(LARGE('Raw Data'!G1295:J1295, 2), 'Raw Data'!G1295:J1295, 0), 'Raw Data'!K1295-'Raw Data'!L1295&gt;3), 'Raw Data'!I1295, 0))</f>
        <v>0</v>
      </c>
      <c r="O1301">
        <f>IF(ISBLANK('Raw Data'!J1295), 0, IF(AND(2=MATCH(LARGE('Raw Data'!G1295:J1295, 2), 'Raw Data'!G1295:J1295, 0), AND('Raw Data'!L1295-'Raw Data'!K1295&lt;4, 'Raw Data'!L1295-'Raw Data'!K1295&gt;0)), 'Raw Data'!H1295, 0))</f>
        <v>0</v>
      </c>
      <c r="P1301">
        <f>IF(ISBLANK('Raw Data'!J1295), 0, IF(AND(1=MATCH(LARGE('Raw Data'!G1295:J1295, 2), 'Raw Data'!G1295:J1295, 0), AND('Raw Data'!K1295-'Raw Data'!L1295&lt;4, 'Raw Data'!K1295-'Raw Data'!L1295&gt;0)), 'Raw Data'!G1295, 0))</f>
        <v>0</v>
      </c>
      <c r="Q1301">
        <f>IF(ISBLANK('Raw Data'!J1295), 0, IF(AND(4=MATCH(LARGE('Raw Data'!G1295:J1295, 1), 'Raw Data'!G1295:J1295, 0), 'Raw Data'!L1295-'Raw Data'!K1295&gt;3), 'Raw Data'!J1295, 0))</f>
        <v>0</v>
      </c>
      <c r="R1301">
        <f>IF(ISBLANK('Raw Data'!J1295), 0, IF(AND(3=MATCH(LARGE('Raw Data'!G1295:J1295, 1), 'Raw Data'!G1295:J1295, 0), 'Raw Data'!K1295-'Raw Data'!L1295&gt;3), 'Raw Data'!I1295, 0))</f>
        <v>0</v>
      </c>
      <c r="S1301">
        <f>IF(AND('Raw Data'!L1295-'Raw Data'!K1295&gt;4, 'Raw Data'!F1295&lt;'Raw Data'!C1295), 'Raw Data'!J1295, 0)</f>
        <v>0</v>
      </c>
      <c r="T1301">
        <f>IF(AND('Raw Data'!K1295-'Raw Data'!L1295&gt;4, 'Raw Data'!F1295&gt;'Raw Data'!C1295), 'Raw Data'!I1295, 0)</f>
        <v>0</v>
      </c>
      <c r="U1301">
        <f>IF(AND('Raw Data'!L1295-'Raw Data'!K1295&lt;3, 'Raw Data'!L1295&gt;'Raw Data'!K1295, 'Raw Data'!F1295&lt;'Raw Data'!C1295), 'Raw Data'!H1295, 0)</f>
        <v>0</v>
      </c>
      <c r="V1301">
        <f>IF(AND('Raw Data'!L1295-'Raw Data'!K1295&lt;3, 'Raw Data'!L1295&gt;'Raw Data'!K1295, 'Raw Data'!F1295&gt;'Raw Data'!C1295), 'Raw Data'!G1295, 0)</f>
        <v>0</v>
      </c>
    </row>
    <row r="1302" spans="1:22" x14ac:dyDescent="0.3">
      <c r="A1302">
        <f>IF(AND('Raw Data'!F1296&lt;'Raw Data'!C1296, 'Raw Data'!L1296&gt;'Raw Data'!K1296, 'Raw Data'!L1296-'Raw Data'!K1296&gt;3), 'Raw Data'!J1296, 0)</f>
        <v>0</v>
      </c>
      <c r="B1302">
        <f>IF(AND('Raw Data'!C1296&lt;'Raw Data'!F1296, 'Raw Data'!K1296&gt;'Raw Data'!L1296, 'Raw Data'!K1296-'Raw Data'!L1296&gt;3), 'Raw Data'!I1296, 0)</f>
        <v>0</v>
      </c>
      <c r="C1302">
        <f>IF(AND('Raw Data'!F1296&lt;'Raw Data'!C1296, 'Raw Data'!L1296&gt;'Raw Data'!K1296, 'Raw Data'!L1296-'Raw Data'!K1296&lt;4), 'Raw Data'!H1296, 0)</f>
        <v>0</v>
      </c>
      <c r="D1302">
        <f>IF(AND('Raw Data'!C1296&lt;'Raw Data'!F1296, 'Raw Data'!K1296&gt;'Raw Data'!L1296, 'Raw Data'!K1296-'Raw Data'!L1296&lt;4), 'Raw Data'!G1296, 0)</f>
        <v>0</v>
      </c>
      <c r="E1302">
        <f>IF(ISBLANK('Raw Data'!J1296), 0, IF(AND(4=MATCH(LARGE('Raw Data'!G1296:J1296, 4), 'Raw Data'!G1296:J1296, 0), 'Raw Data'!L1296-'Raw Data'!K1296&gt;3), 'Raw Data'!J1296, 0))</f>
        <v>0</v>
      </c>
      <c r="F1302">
        <f>IF(ISBLANK('Raw Data'!J1296), 0, IF(AND(3=MATCH(LARGE('Raw Data'!G1296:J1296, 4), 'Raw Data'!G1296:J1296, 0), 'Raw Data'!K1296-'Raw Data'!L1296&gt;3), 'Raw Data'!I1296, 0))</f>
        <v>0</v>
      </c>
      <c r="G1302">
        <f>IF(ISBLANK('Raw Data'!J1296), 0, IF(AND(2=MATCH(LARGE('Raw Data'!G1296:J1296, 4), 'Raw Data'!G1296:J1296, 0), AND('Raw Data'!L1296-'Raw Data'!K1296&lt;4, 'Raw Data'!L1296-'Raw Data'!K1296&gt;0)), 'Raw Data'!H1296, 0))</f>
        <v>0</v>
      </c>
      <c r="H1302">
        <f>IF(ISBLANK('Raw Data'!J1296), 0, IF(AND(1=MATCH(LARGE('Raw Data'!G1296:J1296, 4), 'Raw Data'!G1296:J1296, 0), AND('Raw Data'!K1296-'Raw Data'!L1296&lt;4, 'Raw Data'!K1296-'Raw Data'!L1296&gt;0)), 'Raw Data'!G1296, 0))</f>
        <v>0</v>
      </c>
      <c r="I1302">
        <f>IF(ISBLANK('Raw Data'!J1296), 0, IF(AND(4=MATCH(LARGE('Raw Data'!G1296:J1296, 3), 'Raw Data'!G1296:J1296, 0), 'Raw Data'!L1296-'Raw Data'!K1296&gt;3), 'Raw Data'!J1296, 0))</f>
        <v>0</v>
      </c>
      <c r="J1302">
        <f>IF(ISBLANK('Raw Data'!J1296), 0, IF(AND(3=MATCH(LARGE('Raw Data'!G1296:J1296, 3), 'Raw Data'!G1296:J1296, 0), 'Raw Data'!K1296-'Raw Data'!L1296&gt;3), 'Raw Data'!I1296, 0))</f>
        <v>0</v>
      </c>
      <c r="K1302">
        <f>IF(ISBLANK('Raw Data'!J1296), 0, IF(AND(2=MATCH(LARGE('Raw Data'!G1296:J1296, 3), 'Raw Data'!G1296:J1296, 0), AND('Raw Data'!L1296-'Raw Data'!K1296&lt;4, 'Raw Data'!L1296-'Raw Data'!K1296&gt;0)), 'Raw Data'!H1296, 0))</f>
        <v>0</v>
      </c>
      <c r="L1302">
        <f>IF(ISBLANK('Raw Data'!J1296), 0, IF(AND(1=MATCH(LARGE('Raw Data'!G1296:J1296, 3), 'Raw Data'!G1296:J1296, 0), AND('Raw Data'!K1296-'Raw Data'!L1296&lt;4, 'Raw Data'!K1296-'Raw Data'!L1296&gt;0)), 'Raw Data'!G1296, 0))</f>
        <v>0</v>
      </c>
      <c r="M1302">
        <f>IF(ISBLANK('Raw Data'!J1296), 0, IF(AND(4=MATCH(LARGE('Raw Data'!G1296:J1296, 2), 'Raw Data'!G1296:J1296, 0), 'Raw Data'!L1296-'Raw Data'!K1296&gt;3), 'Raw Data'!J1296, 0))</f>
        <v>0</v>
      </c>
      <c r="N1302">
        <f>IF(ISBLANK('Raw Data'!J1296), 0, IF(AND(3=MATCH(LARGE('Raw Data'!G1296:J1296, 2), 'Raw Data'!G1296:J1296, 0), 'Raw Data'!K1296-'Raw Data'!L1296&gt;3), 'Raw Data'!I1296, 0))</f>
        <v>0</v>
      </c>
      <c r="O1302">
        <f>IF(ISBLANK('Raw Data'!J1296), 0, IF(AND(2=MATCH(LARGE('Raw Data'!G1296:J1296, 2), 'Raw Data'!G1296:J1296, 0), AND('Raw Data'!L1296-'Raw Data'!K1296&lt;4, 'Raw Data'!L1296-'Raw Data'!K1296&gt;0)), 'Raw Data'!H1296, 0))</f>
        <v>0</v>
      </c>
      <c r="P1302">
        <f>IF(ISBLANK('Raw Data'!J1296), 0, IF(AND(1=MATCH(LARGE('Raw Data'!G1296:J1296, 2), 'Raw Data'!G1296:J1296, 0), AND('Raw Data'!K1296-'Raw Data'!L1296&lt;4, 'Raw Data'!K1296-'Raw Data'!L1296&gt;0)), 'Raw Data'!G1296, 0))</f>
        <v>0</v>
      </c>
      <c r="Q1302">
        <f>IF(ISBLANK('Raw Data'!J1296), 0, IF(AND(4=MATCH(LARGE('Raw Data'!G1296:J1296, 1), 'Raw Data'!G1296:J1296, 0), 'Raw Data'!L1296-'Raw Data'!K1296&gt;3), 'Raw Data'!J1296, 0))</f>
        <v>0</v>
      </c>
      <c r="R1302">
        <f>IF(ISBLANK('Raw Data'!J1296), 0, IF(AND(3=MATCH(LARGE('Raw Data'!G1296:J1296, 1), 'Raw Data'!G1296:J1296, 0), 'Raw Data'!K1296-'Raw Data'!L1296&gt;3), 'Raw Data'!I1296, 0))</f>
        <v>0</v>
      </c>
      <c r="S1302">
        <f>IF(AND('Raw Data'!L1296-'Raw Data'!K1296&gt;4, 'Raw Data'!F1296&lt;'Raw Data'!C1296), 'Raw Data'!J1296, 0)</f>
        <v>0</v>
      </c>
      <c r="T1302">
        <f>IF(AND('Raw Data'!K1296-'Raw Data'!L1296&gt;4, 'Raw Data'!F1296&gt;'Raw Data'!C1296), 'Raw Data'!I1296, 0)</f>
        <v>0</v>
      </c>
      <c r="U1302">
        <f>IF(AND('Raw Data'!L1296-'Raw Data'!K1296&lt;3, 'Raw Data'!L1296&gt;'Raw Data'!K1296, 'Raw Data'!F1296&lt;'Raw Data'!C1296), 'Raw Data'!H1296, 0)</f>
        <v>0</v>
      </c>
      <c r="V1302">
        <f>IF(AND('Raw Data'!L1296-'Raw Data'!K1296&lt;3, 'Raw Data'!L1296&gt;'Raw Data'!K1296, 'Raw Data'!F1296&gt;'Raw Data'!C1296), 'Raw Data'!G1296, 0)</f>
        <v>0</v>
      </c>
    </row>
    <row r="1303" spans="1:22" x14ac:dyDescent="0.3">
      <c r="A1303">
        <f>IF(AND('Raw Data'!F1297&lt;'Raw Data'!C1297, 'Raw Data'!L1297&gt;'Raw Data'!K1297, 'Raw Data'!L1297-'Raw Data'!K1297&gt;3), 'Raw Data'!J1297, 0)</f>
        <v>0</v>
      </c>
      <c r="B1303">
        <f>IF(AND('Raw Data'!C1297&lt;'Raw Data'!F1297, 'Raw Data'!K1297&gt;'Raw Data'!L1297, 'Raw Data'!K1297-'Raw Data'!L1297&gt;3), 'Raw Data'!I1297, 0)</f>
        <v>0</v>
      </c>
      <c r="C1303">
        <f>IF(AND('Raw Data'!F1297&lt;'Raw Data'!C1297, 'Raw Data'!L1297&gt;'Raw Data'!K1297, 'Raw Data'!L1297-'Raw Data'!K1297&lt;4), 'Raw Data'!H1297, 0)</f>
        <v>0</v>
      </c>
      <c r="D1303">
        <f>IF(AND('Raw Data'!C1297&lt;'Raw Data'!F1297, 'Raw Data'!K1297&gt;'Raw Data'!L1297, 'Raw Data'!K1297-'Raw Data'!L1297&lt;4), 'Raw Data'!G1297, 0)</f>
        <v>0</v>
      </c>
      <c r="E1303">
        <f>IF(ISBLANK('Raw Data'!J1297), 0, IF(AND(4=MATCH(LARGE('Raw Data'!G1297:J1297, 4), 'Raw Data'!G1297:J1297, 0), 'Raw Data'!L1297-'Raw Data'!K1297&gt;3), 'Raw Data'!J1297, 0))</f>
        <v>0</v>
      </c>
      <c r="F1303">
        <f>IF(ISBLANK('Raw Data'!J1297), 0, IF(AND(3=MATCH(LARGE('Raw Data'!G1297:J1297, 4), 'Raw Data'!G1297:J1297, 0), 'Raw Data'!K1297-'Raw Data'!L1297&gt;3), 'Raw Data'!I1297, 0))</f>
        <v>0</v>
      </c>
      <c r="G1303">
        <f>IF(ISBLANK('Raw Data'!J1297), 0, IF(AND(2=MATCH(LARGE('Raw Data'!G1297:J1297, 4), 'Raw Data'!G1297:J1297, 0), AND('Raw Data'!L1297-'Raw Data'!K1297&lt;4, 'Raw Data'!L1297-'Raw Data'!K1297&gt;0)), 'Raw Data'!H1297, 0))</f>
        <v>0</v>
      </c>
      <c r="H1303">
        <f>IF(ISBLANK('Raw Data'!J1297), 0, IF(AND(1=MATCH(LARGE('Raw Data'!G1297:J1297, 4), 'Raw Data'!G1297:J1297, 0), AND('Raw Data'!K1297-'Raw Data'!L1297&lt;4, 'Raw Data'!K1297-'Raw Data'!L1297&gt;0)), 'Raw Data'!G1297, 0))</f>
        <v>0</v>
      </c>
      <c r="I1303">
        <f>IF(ISBLANK('Raw Data'!J1297), 0, IF(AND(4=MATCH(LARGE('Raw Data'!G1297:J1297, 3), 'Raw Data'!G1297:J1297, 0), 'Raw Data'!L1297-'Raw Data'!K1297&gt;3), 'Raw Data'!J1297, 0))</f>
        <v>0</v>
      </c>
      <c r="J1303">
        <f>IF(ISBLANK('Raw Data'!J1297), 0, IF(AND(3=MATCH(LARGE('Raw Data'!G1297:J1297, 3), 'Raw Data'!G1297:J1297, 0), 'Raw Data'!K1297-'Raw Data'!L1297&gt;3), 'Raw Data'!I1297, 0))</f>
        <v>0</v>
      </c>
      <c r="K1303">
        <f>IF(ISBLANK('Raw Data'!J1297), 0, IF(AND(2=MATCH(LARGE('Raw Data'!G1297:J1297, 3), 'Raw Data'!G1297:J1297, 0), AND('Raw Data'!L1297-'Raw Data'!K1297&lt;4, 'Raw Data'!L1297-'Raw Data'!K1297&gt;0)), 'Raw Data'!H1297, 0))</f>
        <v>0</v>
      </c>
      <c r="L1303">
        <f>IF(ISBLANK('Raw Data'!J1297), 0, IF(AND(1=MATCH(LARGE('Raw Data'!G1297:J1297, 3), 'Raw Data'!G1297:J1297, 0), AND('Raw Data'!K1297-'Raw Data'!L1297&lt;4, 'Raw Data'!K1297-'Raw Data'!L1297&gt;0)), 'Raw Data'!G1297, 0))</f>
        <v>0</v>
      </c>
      <c r="M1303">
        <f>IF(ISBLANK('Raw Data'!J1297), 0, IF(AND(4=MATCH(LARGE('Raw Data'!G1297:J1297, 2), 'Raw Data'!G1297:J1297, 0), 'Raw Data'!L1297-'Raw Data'!K1297&gt;3), 'Raw Data'!J1297, 0))</f>
        <v>0</v>
      </c>
      <c r="N1303">
        <f>IF(ISBLANK('Raw Data'!J1297), 0, IF(AND(3=MATCH(LARGE('Raw Data'!G1297:J1297, 2), 'Raw Data'!G1297:J1297, 0), 'Raw Data'!K1297-'Raw Data'!L1297&gt;3), 'Raw Data'!I1297, 0))</f>
        <v>0</v>
      </c>
      <c r="O1303">
        <f>IF(ISBLANK('Raw Data'!J1297), 0, IF(AND(2=MATCH(LARGE('Raw Data'!G1297:J1297, 2), 'Raw Data'!G1297:J1297, 0), AND('Raw Data'!L1297-'Raw Data'!K1297&lt;4, 'Raw Data'!L1297-'Raw Data'!K1297&gt;0)), 'Raw Data'!H1297, 0))</f>
        <v>0</v>
      </c>
      <c r="P1303">
        <f>IF(ISBLANK('Raw Data'!J1297), 0, IF(AND(1=MATCH(LARGE('Raw Data'!G1297:J1297, 2), 'Raw Data'!G1297:J1297, 0), AND('Raw Data'!K1297-'Raw Data'!L1297&lt;4, 'Raw Data'!K1297-'Raw Data'!L1297&gt;0)), 'Raw Data'!G1297, 0))</f>
        <v>0</v>
      </c>
      <c r="Q1303">
        <f>IF(ISBLANK('Raw Data'!J1297), 0, IF(AND(4=MATCH(LARGE('Raw Data'!G1297:J1297, 1), 'Raw Data'!G1297:J1297, 0), 'Raw Data'!L1297-'Raw Data'!K1297&gt;3), 'Raw Data'!J1297, 0))</f>
        <v>0</v>
      </c>
      <c r="R1303">
        <f>IF(ISBLANK('Raw Data'!J1297), 0, IF(AND(3=MATCH(LARGE('Raw Data'!G1297:J1297, 1), 'Raw Data'!G1297:J1297, 0), 'Raw Data'!K1297-'Raw Data'!L1297&gt;3), 'Raw Data'!I1297, 0))</f>
        <v>0</v>
      </c>
      <c r="S1303">
        <f>IF(AND('Raw Data'!L1297-'Raw Data'!K1297&gt;4, 'Raw Data'!F1297&lt;'Raw Data'!C1297), 'Raw Data'!J1297, 0)</f>
        <v>0</v>
      </c>
      <c r="T1303">
        <f>IF(AND('Raw Data'!K1297-'Raw Data'!L1297&gt;4, 'Raw Data'!F1297&gt;'Raw Data'!C1297), 'Raw Data'!I1297, 0)</f>
        <v>0</v>
      </c>
      <c r="U1303">
        <f>IF(AND('Raw Data'!L1297-'Raw Data'!K1297&lt;3, 'Raw Data'!L1297&gt;'Raw Data'!K1297, 'Raw Data'!F1297&lt;'Raw Data'!C1297), 'Raw Data'!H1297, 0)</f>
        <v>0</v>
      </c>
      <c r="V1303">
        <f>IF(AND('Raw Data'!L1297-'Raw Data'!K1297&lt;3, 'Raw Data'!L1297&gt;'Raw Data'!K1297, 'Raw Data'!F1297&gt;'Raw Data'!C1297), 'Raw Data'!G1297, 0)</f>
        <v>0</v>
      </c>
    </row>
    <row r="1304" spans="1:22" x14ac:dyDescent="0.3">
      <c r="A1304">
        <f>IF(AND('Raw Data'!F1298&lt;'Raw Data'!C1298, 'Raw Data'!L1298&gt;'Raw Data'!K1298, 'Raw Data'!L1298-'Raw Data'!K1298&gt;3), 'Raw Data'!J1298, 0)</f>
        <v>0</v>
      </c>
      <c r="B1304">
        <f>IF(AND('Raw Data'!C1298&lt;'Raw Data'!F1298, 'Raw Data'!K1298&gt;'Raw Data'!L1298, 'Raw Data'!K1298-'Raw Data'!L1298&gt;3), 'Raw Data'!I1298, 0)</f>
        <v>0</v>
      </c>
      <c r="C1304">
        <f>IF(AND('Raw Data'!F1298&lt;'Raw Data'!C1298, 'Raw Data'!L1298&gt;'Raw Data'!K1298, 'Raw Data'!L1298-'Raw Data'!K1298&lt;4), 'Raw Data'!H1298, 0)</f>
        <v>0</v>
      </c>
      <c r="D1304">
        <f>IF(AND('Raw Data'!C1298&lt;'Raw Data'!F1298, 'Raw Data'!K1298&gt;'Raw Data'!L1298, 'Raw Data'!K1298-'Raw Data'!L1298&lt;4), 'Raw Data'!G1298, 0)</f>
        <v>0</v>
      </c>
      <c r="E1304">
        <f>IF(ISBLANK('Raw Data'!J1298), 0, IF(AND(4=MATCH(LARGE('Raw Data'!G1298:J1298, 4), 'Raw Data'!G1298:J1298, 0), 'Raw Data'!L1298-'Raw Data'!K1298&gt;3), 'Raw Data'!J1298, 0))</f>
        <v>0</v>
      </c>
      <c r="F1304">
        <f>IF(ISBLANK('Raw Data'!J1298), 0, IF(AND(3=MATCH(LARGE('Raw Data'!G1298:J1298, 4), 'Raw Data'!G1298:J1298, 0), 'Raw Data'!K1298-'Raw Data'!L1298&gt;3), 'Raw Data'!I1298, 0))</f>
        <v>0</v>
      </c>
      <c r="G1304">
        <f>IF(ISBLANK('Raw Data'!J1298), 0, IF(AND(2=MATCH(LARGE('Raw Data'!G1298:J1298, 4), 'Raw Data'!G1298:J1298, 0), AND('Raw Data'!L1298-'Raw Data'!K1298&lt;4, 'Raw Data'!L1298-'Raw Data'!K1298&gt;0)), 'Raw Data'!H1298, 0))</f>
        <v>0</v>
      </c>
      <c r="H1304">
        <f>IF(ISBLANK('Raw Data'!J1298), 0, IF(AND(1=MATCH(LARGE('Raw Data'!G1298:J1298, 4), 'Raw Data'!G1298:J1298, 0), AND('Raw Data'!K1298-'Raw Data'!L1298&lt;4, 'Raw Data'!K1298-'Raw Data'!L1298&gt;0)), 'Raw Data'!G1298, 0))</f>
        <v>0</v>
      </c>
      <c r="I1304">
        <f>IF(ISBLANK('Raw Data'!J1298), 0, IF(AND(4=MATCH(LARGE('Raw Data'!G1298:J1298, 3), 'Raw Data'!G1298:J1298, 0), 'Raw Data'!L1298-'Raw Data'!K1298&gt;3), 'Raw Data'!J1298, 0))</f>
        <v>0</v>
      </c>
      <c r="J1304">
        <f>IF(ISBLANK('Raw Data'!J1298), 0, IF(AND(3=MATCH(LARGE('Raw Data'!G1298:J1298, 3), 'Raw Data'!G1298:J1298, 0), 'Raw Data'!K1298-'Raw Data'!L1298&gt;3), 'Raw Data'!I1298, 0))</f>
        <v>0</v>
      </c>
      <c r="K1304">
        <f>IF(ISBLANK('Raw Data'!J1298), 0, IF(AND(2=MATCH(LARGE('Raw Data'!G1298:J1298, 3), 'Raw Data'!G1298:J1298, 0), AND('Raw Data'!L1298-'Raw Data'!K1298&lt;4, 'Raw Data'!L1298-'Raw Data'!K1298&gt;0)), 'Raw Data'!H1298, 0))</f>
        <v>0</v>
      </c>
      <c r="L1304">
        <f>IF(ISBLANK('Raw Data'!J1298), 0, IF(AND(1=MATCH(LARGE('Raw Data'!G1298:J1298, 3), 'Raw Data'!G1298:J1298, 0), AND('Raw Data'!K1298-'Raw Data'!L1298&lt;4, 'Raw Data'!K1298-'Raw Data'!L1298&gt;0)), 'Raw Data'!G1298, 0))</f>
        <v>0</v>
      </c>
      <c r="M1304">
        <f>IF(ISBLANK('Raw Data'!J1298), 0, IF(AND(4=MATCH(LARGE('Raw Data'!G1298:J1298, 2), 'Raw Data'!G1298:J1298, 0), 'Raw Data'!L1298-'Raw Data'!K1298&gt;3), 'Raw Data'!J1298, 0))</f>
        <v>0</v>
      </c>
      <c r="N1304">
        <f>IF(ISBLANK('Raw Data'!J1298), 0, IF(AND(3=MATCH(LARGE('Raw Data'!G1298:J1298, 2), 'Raw Data'!G1298:J1298, 0), 'Raw Data'!K1298-'Raw Data'!L1298&gt;3), 'Raw Data'!I1298, 0))</f>
        <v>0</v>
      </c>
      <c r="O1304">
        <f>IF(ISBLANK('Raw Data'!J1298), 0, IF(AND(2=MATCH(LARGE('Raw Data'!G1298:J1298, 2), 'Raw Data'!G1298:J1298, 0), AND('Raw Data'!L1298-'Raw Data'!K1298&lt;4, 'Raw Data'!L1298-'Raw Data'!K1298&gt;0)), 'Raw Data'!H1298, 0))</f>
        <v>0</v>
      </c>
      <c r="P1304">
        <f>IF(ISBLANK('Raw Data'!J1298), 0, IF(AND(1=MATCH(LARGE('Raw Data'!G1298:J1298, 2), 'Raw Data'!G1298:J1298, 0), AND('Raw Data'!K1298-'Raw Data'!L1298&lt;4, 'Raw Data'!K1298-'Raw Data'!L1298&gt;0)), 'Raw Data'!G1298, 0))</f>
        <v>0</v>
      </c>
      <c r="Q1304">
        <f>IF(ISBLANK('Raw Data'!J1298), 0, IF(AND(4=MATCH(LARGE('Raw Data'!G1298:J1298, 1), 'Raw Data'!G1298:J1298, 0), 'Raw Data'!L1298-'Raw Data'!K1298&gt;3), 'Raw Data'!J1298, 0))</f>
        <v>0</v>
      </c>
      <c r="R1304">
        <f>IF(ISBLANK('Raw Data'!J1298), 0, IF(AND(3=MATCH(LARGE('Raw Data'!G1298:J1298, 1), 'Raw Data'!G1298:J1298, 0), 'Raw Data'!K1298-'Raw Data'!L1298&gt;3), 'Raw Data'!I1298, 0))</f>
        <v>0</v>
      </c>
      <c r="S1304">
        <f>IF(AND('Raw Data'!L1298-'Raw Data'!K1298&gt;4, 'Raw Data'!F1298&lt;'Raw Data'!C1298), 'Raw Data'!J1298, 0)</f>
        <v>0</v>
      </c>
      <c r="T1304">
        <f>IF(AND('Raw Data'!K1298-'Raw Data'!L1298&gt;4, 'Raw Data'!F1298&gt;'Raw Data'!C1298), 'Raw Data'!I1298, 0)</f>
        <v>0</v>
      </c>
      <c r="U1304">
        <f>IF(AND('Raw Data'!L1298-'Raw Data'!K1298&lt;3, 'Raw Data'!L1298&gt;'Raw Data'!K1298, 'Raw Data'!F1298&lt;'Raw Data'!C1298), 'Raw Data'!H1298, 0)</f>
        <v>0</v>
      </c>
      <c r="V1304">
        <f>IF(AND('Raw Data'!L1298-'Raw Data'!K1298&lt;3, 'Raw Data'!L1298&gt;'Raw Data'!K1298, 'Raw Data'!F1298&gt;'Raw Data'!C1298), 'Raw Data'!G1298, 0)</f>
        <v>0</v>
      </c>
    </row>
    <row r="1305" spans="1:22" x14ac:dyDescent="0.3">
      <c r="A1305">
        <f>IF(AND('Raw Data'!F1299&lt;'Raw Data'!C1299, 'Raw Data'!L1299&gt;'Raw Data'!K1299, 'Raw Data'!L1299-'Raw Data'!K1299&gt;3), 'Raw Data'!J1299, 0)</f>
        <v>0</v>
      </c>
      <c r="B1305">
        <f>IF(AND('Raw Data'!C1299&lt;'Raw Data'!F1299, 'Raw Data'!K1299&gt;'Raw Data'!L1299, 'Raw Data'!K1299-'Raw Data'!L1299&gt;3), 'Raw Data'!I1299, 0)</f>
        <v>0</v>
      </c>
      <c r="C1305">
        <f>IF(AND('Raw Data'!F1299&lt;'Raw Data'!C1299, 'Raw Data'!L1299&gt;'Raw Data'!K1299, 'Raw Data'!L1299-'Raw Data'!K1299&lt;4), 'Raw Data'!H1299, 0)</f>
        <v>0</v>
      </c>
      <c r="D1305">
        <f>IF(AND('Raw Data'!C1299&lt;'Raw Data'!F1299, 'Raw Data'!K1299&gt;'Raw Data'!L1299, 'Raw Data'!K1299-'Raw Data'!L1299&lt;4), 'Raw Data'!G1299, 0)</f>
        <v>0</v>
      </c>
      <c r="E1305">
        <f>IF(ISBLANK('Raw Data'!J1299), 0, IF(AND(4=MATCH(LARGE('Raw Data'!G1299:J1299, 4), 'Raw Data'!G1299:J1299, 0), 'Raw Data'!L1299-'Raw Data'!K1299&gt;3), 'Raw Data'!J1299, 0))</f>
        <v>0</v>
      </c>
      <c r="F1305">
        <f>IF(ISBLANK('Raw Data'!J1299), 0, IF(AND(3=MATCH(LARGE('Raw Data'!G1299:J1299, 4), 'Raw Data'!G1299:J1299, 0), 'Raw Data'!K1299-'Raw Data'!L1299&gt;3), 'Raw Data'!I1299, 0))</f>
        <v>0</v>
      </c>
      <c r="G1305">
        <f>IF(ISBLANK('Raw Data'!J1299), 0, IF(AND(2=MATCH(LARGE('Raw Data'!G1299:J1299, 4), 'Raw Data'!G1299:J1299, 0), AND('Raw Data'!L1299-'Raw Data'!K1299&lt;4, 'Raw Data'!L1299-'Raw Data'!K1299&gt;0)), 'Raw Data'!H1299, 0))</f>
        <v>0</v>
      </c>
      <c r="H1305">
        <f>IF(ISBLANK('Raw Data'!J1299), 0, IF(AND(1=MATCH(LARGE('Raw Data'!G1299:J1299, 4), 'Raw Data'!G1299:J1299, 0), AND('Raw Data'!K1299-'Raw Data'!L1299&lt;4, 'Raw Data'!K1299-'Raw Data'!L1299&gt;0)), 'Raw Data'!G1299, 0))</f>
        <v>0</v>
      </c>
      <c r="I1305">
        <f>IF(ISBLANK('Raw Data'!J1299), 0, IF(AND(4=MATCH(LARGE('Raw Data'!G1299:J1299, 3), 'Raw Data'!G1299:J1299, 0), 'Raw Data'!L1299-'Raw Data'!K1299&gt;3), 'Raw Data'!J1299, 0))</f>
        <v>0</v>
      </c>
      <c r="J1305">
        <f>IF(ISBLANK('Raw Data'!J1299), 0, IF(AND(3=MATCH(LARGE('Raw Data'!G1299:J1299, 3), 'Raw Data'!G1299:J1299, 0), 'Raw Data'!K1299-'Raw Data'!L1299&gt;3), 'Raw Data'!I1299, 0))</f>
        <v>0</v>
      </c>
      <c r="K1305">
        <f>IF(ISBLANK('Raw Data'!J1299), 0, IF(AND(2=MATCH(LARGE('Raw Data'!G1299:J1299, 3), 'Raw Data'!G1299:J1299, 0), AND('Raw Data'!L1299-'Raw Data'!K1299&lt;4, 'Raw Data'!L1299-'Raw Data'!K1299&gt;0)), 'Raw Data'!H1299, 0))</f>
        <v>0</v>
      </c>
      <c r="L1305">
        <f>IF(ISBLANK('Raw Data'!J1299), 0, IF(AND(1=MATCH(LARGE('Raw Data'!G1299:J1299, 3), 'Raw Data'!G1299:J1299, 0), AND('Raw Data'!K1299-'Raw Data'!L1299&lt;4, 'Raw Data'!K1299-'Raw Data'!L1299&gt;0)), 'Raw Data'!G1299, 0))</f>
        <v>0</v>
      </c>
      <c r="M1305">
        <f>IF(ISBLANK('Raw Data'!J1299), 0, IF(AND(4=MATCH(LARGE('Raw Data'!G1299:J1299, 2), 'Raw Data'!G1299:J1299, 0), 'Raw Data'!L1299-'Raw Data'!K1299&gt;3), 'Raw Data'!J1299, 0))</f>
        <v>0</v>
      </c>
      <c r="N1305">
        <f>IF(ISBLANK('Raw Data'!J1299), 0, IF(AND(3=MATCH(LARGE('Raw Data'!G1299:J1299, 2), 'Raw Data'!G1299:J1299, 0), 'Raw Data'!K1299-'Raw Data'!L1299&gt;3), 'Raw Data'!I1299, 0))</f>
        <v>0</v>
      </c>
      <c r="O1305">
        <f>IF(ISBLANK('Raw Data'!J1299), 0, IF(AND(2=MATCH(LARGE('Raw Data'!G1299:J1299, 2), 'Raw Data'!G1299:J1299, 0), AND('Raw Data'!L1299-'Raw Data'!K1299&lt;4, 'Raw Data'!L1299-'Raw Data'!K1299&gt;0)), 'Raw Data'!H1299, 0))</f>
        <v>0</v>
      </c>
      <c r="P1305">
        <f>IF(ISBLANK('Raw Data'!J1299), 0, IF(AND(1=MATCH(LARGE('Raw Data'!G1299:J1299, 2), 'Raw Data'!G1299:J1299, 0), AND('Raw Data'!K1299-'Raw Data'!L1299&lt;4, 'Raw Data'!K1299-'Raw Data'!L1299&gt;0)), 'Raw Data'!G1299, 0))</f>
        <v>0</v>
      </c>
      <c r="Q1305">
        <f>IF(ISBLANK('Raw Data'!J1299), 0, IF(AND(4=MATCH(LARGE('Raw Data'!G1299:J1299, 1), 'Raw Data'!G1299:J1299, 0), 'Raw Data'!L1299-'Raw Data'!K1299&gt;3), 'Raw Data'!J1299, 0))</f>
        <v>0</v>
      </c>
      <c r="R1305">
        <f>IF(ISBLANK('Raw Data'!J1299), 0, IF(AND(3=MATCH(LARGE('Raw Data'!G1299:J1299, 1), 'Raw Data'!G1299:J1299, 0), 'Raw Data'!K1299-'Raw Data'!L1299&gt;3), 'Raw Data'!I1299, 0))</f>
        <v>0</v>
      </c>
      <c r="S1305">
        <f>IF(AND('Raw Data'!L1299-'Raw Data'!K1299&gt;4, 'Raw Data'!F1299&lt;'Raw Data'!C1299), 'Raw Data'!J1299, 0)</f>
        <v>0</v>
      </c>
      <c r="T1305">
        <f>IF(AND('Raw Data'!K1299-'Raw Data'!L1299&gt;4, 'Raw Data'!F1299&gt;'Raw Data'!C1299), 'Raw Data'!I1299, 0)</f>
        <v>0</v>
      </c>
      <c r="U1305">
        <f>IF(AND('Raw Data'!L1299-'Raw Data'!K1299&lt;3, 'Raw Data'!L1299&gt;'Raw Data'!K1299, 'Raw Data'!F1299&lt;'Raw Data'!C1299), 'Raw Data'!H1299, 0)</f>
        <v>0</v>
      </c>
      <c r="V1305">
        <f>IF(AND('Raw Data'!L1299-'Raw Data'!K1299&lt;3, 'Raw Data'!L1299&gt;'Raw Data'!K1299, 'Raw Data'!F1299&gt;'Raw Data'!C1299), 'Raw Data'!G1299, 0)</f>
        <v>0</v>
      </c>
    </row>
    <row r="1306" spans="1:22" x14ac:dyDescent="0.3">
      <c r="A1306">
        <f>IF(AND('Raw Data'!F1300&lt;'Raw Data'!C1300, 'Raw Data'!L1300&gt;'Raw Data'!K1300, 'Raw Data'!L1300-'Raw Data'!K1300&gt;3), 'Raw Data'!J1300, 0)</f>
        <v>0</v>
      </c>
      <c r="B1306">
        <f>IF(AND('Raw Data'!C1300&lt;'Raw Data'!F1300, 'Raw Data'!K1300&gt;'Raw Data'!L1300, 'Raw Data'!K1300-'Raw Data'!L1300&gt;3), 'Raw Data'!I1300, 0)</f>
        <v>0</v>
      </c>
      <c r="C1306">
        <f>IF(AND('Raw Data'!F1300&lt;'Raw Data'!C1300, 'Raw Data'!L1300&gt;'Raw Data'!K1300, 'Raw Data'!L1300-'Raw Data'!K1300&lt;4), 'Raw Data'!H1300, 0)</f>
        <v>0</v>
      </c>
      <c r="D1306">
        <f>IF(AND('Raw Data'!C1300&lt;'Raw Data'!F1300, 'Raw Data'!K1300&gt;'Raw Data'!L1300, 'Raw Data'!K1300-'Raw Data'!L1300&lt;4), 'Raw Data'!G1300, 0)</f>
        <v>0</v>
      </c>
      <c r="E1306">
        <f>IF(ISBLANK('Raw Data'!J1300), 0, IF(AND(4=MATCH(LARGE('Raw Data'!G1300:J1300, 4), 'Raw Data'!G1300:J1300, 0), 'Raw Data'!L1300-'Raw Data'!K1300&gt;3), 'Raw Data'!J1300, 0))</f>
        <v>0</v>
      </c>
      <c r="F1306">
        <f>IF(ISBLANK('Raw Data'!J1300), 0, IF(AND(3=MATCH(LARGE('Raw Data'!G1300:J1300, 4), 'Raw Data'!G1300:J1300, 0), 'Raw Data'!K1300-'Raw Data'!L1300&gt;3), 'Raw Data'!I1300, 0))</f>
        <v>0</v>
      </c>
      <c r="G1306">
        <f>IF(ISBLANK('Raw Data'!J1300), 0, IF(AND(2=MATCH(LARGE('Raw Data'!G1300:J1300, 4), 'Raw Data'!G1300:J1300, 0), AND('Raw Data'!L1300-'Raw Data'!K1300&lt;4, 'Raw Data'!L1300-'Raw Data'!K1300&gt;0)), 'Raw Data'!H1300, 0))</f>
        <v>0</v>
      </c>
      <c r="H1306">
        <f>IF(ISBLANK('Raw Data'!J1300), 0, IF(AND(1=MATCH(LARGE('Raw Data'!G1300:J1300, 4), 'Raw Data'!G1300:J1300, 0), AND('Raw Data'!K1300-'Raw Data'!L1300&lt;4, 'Raw Data'!K1300-'Raw Data'!L1300&gt;0)), 'Raw Data'!G1300, 0))</f>
        <v>0</v>
      </c>
      <c r="I1306">
        <f>IF(ISBLANK('Raw Data'!J1300), 0, IF(AND(4=MATCH(LARGE('Raw Data'!G1300:J1300, 3), 'Raw Data'!G1300:J1300, 0), 'Raw Data'!L1300-'Raw Data'!K1300&gt;3), 'Raw Data'!J1300, 0))</f>
        <v>0</v>
      </c>
      <c r="J1306">
        <f>IF(ISBLANK('Raw Data'!J1300), 0, IF(AND(3=MATCH(LARGE('Raw Data'!G1300:J1300, 3), 'Raw Data'!G1300:J1300, 0), 'Raw Data'!K1300-'Raw Data'!L1300&gt;3), 'Raw Data'!I1300, 0))</f>
        <v>0</v>
      </c>
      <c r="K1306">
        <f>IF(ISBLANK('Raw Data'!J1300), 0, IF(AND(2=MATCH(LARGE('Raw Data'!G1300:J1300, 3), 'Raw Data'!G1300:J1300, 0), AND('Raw Data'!L1300-'Raw Data'!K1300&lt;4, 'Raw Data'!L1300-'Raw Data'!K1300&gt;0)), 'Raw Data'!H1300, 0))</f>
        <v>0</v>
      </c>
      <c r="L1306">
        <f>IF(ISBLANK('Raw Data'!J1300), 0, IF(AND(1=MATCH(LARGE('Raw Data'!G1300:J1300, 3), 'Raw Data'!G1300:J1300, 0), AND('Raw Data'!K1300-'Raw Data'!L1300&lt;4, 'Raw Data'!K1300-'Raw Data'!L1300&gt;0)), 'Raw Data'!G1300, 0))</f>
        <v>0</v>
      </c>
      <c r="M1306">
        <f>IF(ISBLANK('Raw Data'!J1300), 0, IF(AND(4=MATCH(LARGE('Raw Data'!G1300:J1300, 2), 'Raw Data'!G1300:J1300, 0), 'Raw Data'!L1300-'Raw Data'!K1300&gt;3), 'Raw Data'!J1300, 0))</f>
        <v>0</v>
      </c>
      <c r="N1306">
        <f>IF(ISBLANK('Raw Data'!J1300), 0, IF(AND(3=MATCH(LARGE('Raw Data'!G1300:J1300, 2), 'Raw Data'!G1300:J1300, 0), 'Raw Data'!K1300-'Raw Data'!L1300&gt;3), 'Raw Data'!I1300, 0))</f>
        <v>0</v>
      </c>
      <c r="O1306">
        <f>IF(ISBLANK('Raw Data'!J1300), 0, IF(AND(2=MATCH(LARGE('Raw Data'!G1300:J1300, 2), 'Raw Data'!G1300:J1300, 0), AND('Raw Data'!L1300-'Raw Data'!K1300&lt;4, 'Raw Data'!L1300-'Raw Data'!K1300&gt;0)), 'Raw Data'!H1300, 0))</f>
        <v>0</v>
      </c>
      <c r="P1306">
        <f>IF(ISBLANK('Raw Data'!J1300), 0, IF(AND(1=MATCH(LARGE('Raw Data'!G1300:J1300, 2), 'Raw Data'!G1300:J1300, 0), AND('Raw Data'!K1300-'Raw Data'!L1300&lt;4, 'Raw Data'!K1300-'Raw Data'!L1300&gt;0)), 'Raw Data'!G1300, 0))</f>
        <v>0</v>
      </c>
      <c r="Q1306">
        <f>IF(ISBLANK('Raw Data'!J1300), 0, IF(AND(4=MATCH(LARGE('Raw Data'!G1300:J1300, 1), 'Raw Data'!G1300:J1300, 0), 'Raw Data'!L1300-'Raw Data'!K1300&gt;3), 'Raw Data'!J1300, 0))</f>
        <v>0</v>
      </c>
      <c r="R1306">
        <f>IF(ISBLANK('Raw Data'!J1300), 0, IF(AND(3=MATCH(LARGE('Raw Data'!G1300:J1300, 1), 'Raw Data'!G1300:J1300, 0), 'Raw Data'!K1300-'Raw Data'!L1300&gt;3), 'Raw Data'!I1300, 0))</f>
        <v>0</v>
      </c>
      <c r="S1306">
        <f>IF(AND('Raw Data'!L1300-'Raw Data'!K1300&gt;4, 'Raw Data'!F1300&lt;'Raw Data'!C1300), 'Raw Data'!J1300, 0)</f>
        <v>0</v>
      </c>
      <c r="T1306">
        <f>IF(AND('Raw Data'!K1300-'Raw Data'!L1300&gt;4, 'Raw Data'!F1300&gt;'Raw Data'!C1300), 'Raw Data'!I1300, 0)</f>
        <v>0</v>
      </c>
      <c r="U1306">
        <f>IF(AND('Raw Data'!L1300-'Raw Data'!K1300&lt;3, 'Raw Data'!L1300&gt;'Raw Data'!K1300, 'Raw Data'!F1300&lt;'Raw Data'!C1300), 'Raw Data'!H1300, 0)</f>
        <v>0</v>
      </c>
      <c r="V1306">
        <f>IF(AND('Raw Data'!L1300-'Raw Data'!K1300&lt;3, 'Raw Data'!L1300&gt;'Raw Data'!K1300, 'Raw Data'!F1300&gt;'Raw Data'!C1300), 'Raw Data'!G1300, 0)</f>
        <v>0</v>
      </c>
    </row>
    <row r="1307" spans="1:22" x14ac:dyDescent="0.3">
      <c r="A1307">
        <f>IF(AND('Raw Data'!F1301&lt;'Raw Data'!C1301, 'Raw Data'!L1301&gt;'Raw Data'!K1301, 'Raw Data'!L1301-'Raw Data'!K1301&gt;3), 'Raw Data'!J1301, 0)</f>
        <v>0</v>
      </c>
      <c r="B1307">
        <f>IF(AND('Raw Data'!C1301&lt;'Raw Data'!F1301, 'Raw Data'!K1301&gt;'Raw Data'!L1301, 'Raw Data'!K1301-'Raw Data'!L1301&gt;3), 'Raw Data'!I1301, 0)</f>
        <v>0</v>
      </c>
      <c r="C1307">
        <f>IF(AND('Raw Data'!F1301&lt;'Raw Data'!C1301, 'Raw Data'!L1301&gt;'Raw Data'!K1301, 'Raw Data'!L1301-'Raw Data'!K1301&lt;4), 'Raw Data'!H1301, 0)</f>
        <v>0</v>
      </c>
      <c r="D1307">
        <f>IF(AND('Raw Data'!C1301&lt;'Raw Data'!F1301, 'Raw Data'!K1301&gt;'Raw Data'!L1301, 'Raw Data'!K1301-'Raw Data'!L1301&lt;4), 'Raw Data'!G1301, 0)</f>
        <v>0</v>
      </c>
      <c r="E1307">
        <f>IF(ISBLANK('Raw Data'!J1301), 0, IF(AND(4=MATCH(LARGE('Raw Data'!G1301:J1301, 4), 'Raw Data'!G1301:J1301, 0), 'Raw Data'!L1301-'Raw Data'!K1301&gt;3), 'Raw Data'!J1301, 0))</f>
        <v>0</v>
      </c>
      <c r="F1307">
        <f>IF(ISBLANK('Raw Data'!J1301), 0, IF(AND(3=MATCH(LARGE('Raw Data'!G1301:J1301, 4), 'Raw Data'!G1301:J1301, 0), 'Raw Data'!K1301-'Raw Data'!L1301&gt;3), 'Raw Data'!I1301, 0))</f>
        <v>0</v>
      </c>
      <c r="G1307">
        <f>IF(ISBLANK('Raw Data'!J1301), 0, IF(AND(2=MATCH(LARGE('Raw Data'!G1301:J1301, 4), 'Raw Data'!G1301:J1301, 0), AND('Raw Data'!L1301-'Raw Data'!K1301&lt;4, 'Raw Data'!L1301-'Raw Data'!K1301&gt;0)), 'Raw Data'!H1301, 0))</f>
        <v>0</v>
      </c>
      <c r="H1307">
        <f>IF(ISBLANK('Raw Data'!J1301), 0, IF(AND(1=MATCH(LARGE('Raw Data'!G1301:J1301, 4), 'Raw Data'!G1301:J1301, 0), AND('Raw Data'!K1301-'Raw Data'!L1301&lt;4, 'Raw Data'!K1301-'Raw Data'!L1301&gt;0)), 'Raw Data'!G1301, 0))</f>
        <v>0</v>
      </c>
      <c r="I1307">
        <f>IF(ISBLANK('Raw Data'!J1301), 0, IF(AND(4=MATCH(LARGE('Raw Data'!G1301:J1301, 3), 'Raw Data'!G1301:J1301, 0), 'Raw Data'!L1301-'Raw Data'!K1301&gt;3), 'Raw Data'!J1301, 0))</f>
        <v>0</v>
      </c>
      <c r="J1307">
        <f>IF(ISBLANK('Raw Data'!J1301), 0, IF(AND(3=MATCH(LARGE('Raw Data'!G1301:J1301, 3), 'Raw Data'!G1301:J1301, 0), 'Raw Data'!K1301-'Raw Data'!L1301&gt;3), 'Raw Data'!I1301, 0))</f>
        <v>0</v>
      </c>
      <c r="K1307">
        <f>IF(ISBLANK('Raw Data'!J1301), 0, IF(AND(2=MATCH(LARGE('Raw Data'!G1301:J1301, 3), 'Raw Data'!G1301:J1301, 0), AND('Raw Data'!L1301-'Raw Data'!K1301&lt;4, 'Raw Data'!L1301-'Raw Data'!K1301&gt;0)), 'Raw Data'!H1301, 0))</f>
        <v>0</v>
      </c>
      <c r="L1307">
        <f>IF(ISBLANK('Raw Data'!J1301), 0, IF(AND(1=MATCH(LARGE('Raw Data'!G1301:J1301, 3), 'Raw Data'!G1301:J1301, 0), AND('Raw Data'!K1301-'Raw Data'!L1301&lt;4, 'Raw Data'!K1301-'Raw Data'!L1301&gt;0)), 'Raw Data'!G1301, 0))</f>
        <v>0</v>
      </c>
      <c r="M1307">
        <f>IF(ISBLANK('Raw Data'!J1301), 0, IF(AND(4=MATCH(LARGE('Raw Data'!G1301:J1301, 2), 'Raw Data'!G1301:J1301, 0), 'Raw Data'!L1301-'Raw Data'!K1301&gt;3), 'Raw Data'!J1301, 0))</f>
        <v>0</v>
      </c>
      <c r="N1307">
        <f>IF(ISBLANK('Raw Data'!J1301), 0, IF(AND(3=MATCH(LARGE('Raw Data'!G1301:J1301, 2), 'Raw Data'!G1301:J1301, 0), 'Raw Data'!K1301-'Raw Data'!L1301&gt;3), 'Raw Data'!I1301, 0))</f>
        <v>0</v>
      </c>
      <c r="O1307">
        <f>IF(ISBLANK('Raw Data'!J1301), 0, IF(AND(2=MATCH(LARGE('Raw Data'!G1301:J1301, 2), 'Raw Data'!G1301:J1301, 0), AND('Raw Data'!L1301-'Raw Data'!K1301&lt;4, 'Raw Data'!L1301-'Raw Data'!K1301&gt;0)), 'Raw Data'!H1301, 0))</f>
        <v>0</v>
      </c>
      <c r="P1307">
        <f>IF(ISBLANK('Raw Data'!J1301), 0, IF(AND(1=MATCH(LARGE('Raw Data'!G1301:J1301, 2), 'Raw Data'!G1301:J1301, 0), AND('Raw Data'!K1301-'Raw Data'!L1301&lt;4, 'Raw Data'!K1301-'Raw Data'!L1301&gt;0)), 'Raw Data'!G1301, 0))</f>
        <v>0</v>
      </c>
      <c r="Q1307">
        <f>IF(ISBLANK('Raw Data'!J1301), 0, IF(AND(4=MATCH(LARGE('Raw Data'!G1301:J1301, 1), 'Raw Data'!G1301:J1301, 0), 'Raw Data'!L1301-'Raw Data'!K1301&gt;3), 'Raw Data'!J1301, 0))</f>
        <v>0</v>
      </c>
      <c r="R1307">
        <f>IF(ISBLANK('Raw Data'!J1301), 0, IF(AND(3=MATCH(LARGE('Raw Data'!G1301:J1301, 1), 'Raw Data'!G1301:J1301, 0), 'Raw Data'!K1301-'Raw Data'!L1301&gt;3), 'Raw Data'!I1301, 0))</f>
        <v>0</v>
      </c>
      <c r="S1307">
        <f>IF(AND('Raw Data'!L1301-'Raw Data'!K1301&gt;4, 'Raw Data'!F1301&lt;'Raw Data'!C1301), 'Raw Data'!J1301, 0)</f>
        <v>0</v>
      </c>
      <c r="T1307">
        <f>IF(AND('Raw Data'!K1301-'Raw Data'!L1301&gt;4, 'Raw Data'!F1301&gt;'Raw Data'!C1301), 'Raw Data'!I1301, 0)</f>
        <v>0</v>
      </c>
      <c r="U1307">
        <f>IF(AND('Raw Data'!L1301-'Raw Data'!K1301&lt;3, 'Raw Data'!L1301&gt;'Raw Data'!K1301, 'Raw Data'!F1301&lt;'Raw Data'!C1301), 'Raw Data'!H1301, 0)</f>
        <v>0</v>
      </c>
      <c r="V1307">
        <f>IF(AND('Raw Data'!L1301-'Raw Data'!K1301&lt;3, 'Raw Data'!L1301&gt;'Raw Data'!K1301, 'Raw Data'!F1301&gt;'Raw Data'!C1301), 'Raw Data'!G1301, 0)</f>
        <v>0</v>
      </c>
    </row>
    <row r="1308" spans="1:22" x14ac:dyDescent="0.3">
      <c r="A1308">
        <f>IF(AND('Raw Data'!F1302&lt;'Raw Data'!C1302, 'Raw Data'!L1302&gt;'Raw Data'!K1302, 'Raw Data'!L1302-'Raw Data'!K1302&gt;3), 'Raw Data'!J1302, 0)</f>
        <v>0</v>
      </c>
      <c r="B1308">
        <f>IF(AND('Raw Data'!C1302&lt;'Raw Data'!F1302, 'Raw Data'!K1302&gt;'Raw Data'!L1302, 'Raw Data'!K1302-'Raw Data'!L1302&gt;3), 'Raw Data'!I1302, 0)</f>
        <v>0</v>
      </c>
      <c r="C1308">
        <f>IF(AND('Raw Data'!F1302&lt;'Raw Data'!C1302, 'Raw Data'!L1302&gt;'Raw Data'!K1302, 'Raw Data'!L1302-'Raw Data'!K1302&lt;4), 'Raw Data'!H1302, 0)</f>
        <v>0</v>
      </c>
      <c r="D1308">
        <f>IF(AND('Raw Data'!C1302&lt;'Raw Data'!F1302, 'Raw Data'!K1302&gt;'Raw Data'!L1302, 'Raw Data'!K1302-'Raw Data'!L1302&lt;4), 'Raw Data'!G1302, 0)</f>
        <v>0</v>
      </c>
      <c r="E1308">
        <f>IF(ISBLANK('Raw Data'!J1302), 0, IF(AND(4=MATCH(LARGE('Raw Data'!G1302:J1302, 4), 'Raw Data'!G1302:J1302, 0), 'Raw Data'!L1302-'Raw Data'!K1302&gt;3), 'Raw Data'!J1302, 0))</f>
        <v>0</v>
      </c>
      <c r="F1308">
        <f>IF(ISBLANK('Raw Data'!J1302), 0, IF(AND(3=MATCH(LARGE('Raw Data'!G1302:J1302, 4), 'Raw Data'!G1302:J1302, 0), 'Raw Data'!K1302-'Raw Data'!L1302&gt;3), 'Raw Data'!I1302, 0))</f>
        <v>0</v>
      </c>
      <c r="G1308">
        <f>IF(ISBLANK('Raw Data'!J1302), 0, IF(AND(2=MATCH(LARGE('Raw Data'!G1302:J1302, 4), 'Raw Data'!G1302:J1302, 0), AND('Raw Data'!L1302-'Raw Data'!K1302&lt;4, 'Raw Data'!L1302-'Raw Data'!K1302&gt;0)), 'Raw Data'!H1302, 0))</f>
        <v>0</v>
      </c>
      <c r="H1308">
        <f>IF(ISBLANK('Raw Data'!J1302), 0, IF(AND(1=MATCH(LARGE('Raw Data'!G1302:J1302, 4), 'Raw Data'!G1302:J1302, 0), AND('Raw Data'!K1302-'Raw Data'!L1302&lt;4, 'Raw Data'!K1302-'Raw Data'!L1302&gt;0)), 'Raw Data'!G1302, 0))</f>
        <v>0</v>
      </c>
      <c r="I1308">
        <f>IF(ISBLANK('Raw Data'!J1302), 0, IF(AND(4=MATCH(LARGE('Raw Data'!G1302:J1302, 3), 'Raw Data'!G1302:J1302, 0), 'Raw Data'!L1302-'Raw Data'!K1302&gt;3), 'Raw Data'!J1302, 0))</f>
        <v>0</v>
      </c>
      <c r="J1308">
        <f>IF(ISBLANK('Raw Data'!J1302), 0, IF(AND(3=MATCH(LARGE('Raw Data'!G1302:J1302, 3), 'Raw Data'!G1302:J1302, 0), 'Raw Data'!K1302-'Raw Data'!L1302&gt;3), 'Raw Data'!I1302, 0))</f>
        <v>0</v>
      </c>
      <c r="K1308">
        <f>IF(ISBLANK('Raw Data'!J1302), 0, IF(AND(2=MATCH(LARGE('Raw Data'!G1302:J1302, 3), 'Raw Data'!G1302:J1302, 0), AND('Raw Data'!L1302-'Raw Data'!K1302&lt;4, 'Raw Data'!L1302-'Raw Data'!K1302&gt;0)), 'Raw Data'!H1302, 0))</f>
        <v>0</v>
      </c>
      <c r="L1308">
        <f>IF(ISBLANK('Raw Data'!J1302), 0, IF(AND(1=MATCH(LARGE('Raw Data'!G1302:J1302, 3), 'Raw Data'!G1302:J1302, 0), AND('Raw Data'!K1302-'Raw Data'!L1302&lt;4, 'Raw Data'!K1302-'Raw Data'!L1302&gt;0)), 'Raw Data'!G1302, 0))</f>
        <v>0</v>
      </c>
      <c r="M1308">
        <f>IF(ISBLANK('Raw Data'!J1302), 0, IF(AND(4=MATCH(LARGE('Raw Data'!G1302:J1302, 2), 'Raw Data'!G1302:J1302, 0), 'Raw Data'!L1302-'Raw Data'!K1302&gt;3), 'Raw Data'!J1302, 0))</f>
        <v>0</v>
      </c>
      <c r="N1308">
        <f>IF(ISBLANK('Raw Data'!J1302), 0, IF(AND(3=MATCH(LARGE('Raw Data'!G1302:J1302, 2), 'Raw Data'!G1302:J1302, 0), 'Raw Data'!K1302-'Raw Data'!L1302&gt;3), 'Raw Data'!I1302, 0))</f>
        <v>0</v>
      </c>
      <c r="O1308">
        <f>IF(ISBLANK('Raw Data'!J1302), 0, IF(AND(2=MATCH(LARGE('Raw Data'!G1302:J1302, 2), 'Raw Data'!G1302:J1302, 0), AND('Raw Data'!L1302-'Raw Data'!K1302&lt;4, 'Raw Data'!L1302-'Raw Data'!K1302&gt;0)), 'Raw Data'!H1302, 0))</f>
        <v>0</v>
      </c>
      <c r="P1308">
        <f>IF(ISBLANK('Raw Data'!J1302), 0, IF(AND(1=MATCH(LARGE('Raw Data'!G1302:J1302, 2), 'Raw Data'!G1302:J1302, 0), AND('Raw Data'!K1302-'Raw Data'!L1302&lt;4, 'Raw Data'!K1302-'Raw Data'!L1302&gt;0)), 'Raw Data'!G1302, 0))</f>
        <v>0</v>
      </c>
      <c r="Q1308">
        <f>IF(ISBLANK('Raw Data'!J1302), 0, IF(AND(4=MATCH(LARGE('Raw Data'!G1302:J1302, 1), 'Raw Data'!G1302:J1302, 0), 'Raw Data'!L1302-'Raw Data'!K1302&gt;3), 'Raw Data'!J1302, 0))</f>
        <v>0</v>
      </c>
      <c r="R1308">
        <f>IF(ISBLANK('Raw Data'!J1302), 0, IF(AND(3=MATCH(LARGE('Raw Data'!G1302:J1302, 1), 'Raw Data'!G1302:J1302, 0), 'Raw Data'!K1302-'Raw Data'!L1302&gt;3), 'Raw Data'!I1302, 0))</f>
        <v>0</v>
      </c>
      <c r="S1308">
        <f>IF(AND('Raw Data'!L1302-'Raw Data'!K1302&gt;4, 'Raw Data'!F1302&lt;'Raw Data'!C1302), 'Raw Data'!J1302, 0)</f>
        <v>0</v>
      </c>
      <c r="T1308">
        <f>IF(AND('Raw Data'!K1302-'Raw Data'!L1302&gt;4, 'Raw Data'!F1302&gt;'Raw Data'!C1302), 'Raw Data'!I1302, 0)</f>
        <v>0</v>
      </c>
      <c r="U1308">
        <f>IF(AND('Raw Data'!L1302-'Raw Data'!K1302&lt;3, 'Raw Data'!L1302&gt;'Raw Data'!K1302, 'Raw Data'!F1302&lt;'Raw Data'!C1302), 'Raw Data'!H1302, 0)</f>
        <v>0</v>
      </c>
      <c r="V1308">
        <f>IF(AND('Raw Data'!L1302-'Raw Data'!K1302&lt;3, 'Raw Data'!L1302&gt;'Raw Data'!K1302, 'Raw Data'!F1302&gt;'Raw Data'!C1302), 'Raw Data'!G1302, 0)</f>
        <v>0</v>
      </c>
    </row>
    <row r="1309" spans="1:22" x14ac:dyDescent="0.3">
      <c r="A1309">
        <f>IF(AND('Raw Data'!F1303&lt;'Raw Data'!C1303, 'Raw Data'!L1303&gt;'Raw Data'!K1303, 'Raw Data'!L1303-'Raw Data'!K1303&gt;3), 'Raw Data'!J1303, 0)</f>
        <v>0</v>
      </c>
      <c r="B1309">
        <f>IF(AND('Raw Data'!C1303&lt;'Raw Data'!F1303, 'Raw Data'!K1303&gt;'Raw Data'!L1303, 'Raw Data'!K1303-'Raw Data'!L1303&gt;3), 'Raw Data'!I1303, 0)</f>
        <v>0</v>
      </c>
      <c r="C1309">
        <f>IF(AND('Raw Data'!F1303&lt;'Raw Data'!C1303, 'Raw Data'!L1303&gt;'Raw Data'!K1303, 'Raw Data'!L1303-'Raw Data'!K1303&lt;4), 'Raw Data'!H1303, 0)</f>
        <v>0</v>
      </c>
      <c r="D1309">
        <f>IF(AND('Raw Data'!C1303&lt;'Raw Data'!F1303, 'Raw Data'!K1303&gt;'Raw Data'!L1303, 'Raw Data'!K1303-'Raw Data'!L1303&lt;4), 'Raw Data'!G1303, 0)</f>
        <v>0</v>
      </c>
      <c r="E1309">
        <f>IF(ISBLANK('Raw Data'!J1303), 0, IF(AND(4=MATCH(LARGE('Raw Data'!G1303:J1303, 4), 'Raw Data'!G1303:J1303, 0), 'Raw Data'!L1303-'Raw Data'!K1303&gt;3), 'Raw Data'!J1303, 0))</f>
        <v>0</v>
      </c>
      <c r="F1309">
        <f>IF(ISBLANK('Raw Data'!J1303), 0, IF(AND(3=MATCH(LARGE('Raw Data'!G1303:J1303, 4), 'Raw Data'!G1303:J1303, 0), 'Raw Data'!K1303-'Raw Data'!L1303&gt;3), 'Raw Data'!I1303, 0))</f>
        <v>0</v>
      </c>
      <c r="G1309">
        <f>IF(ISBLANK('Raw Data'!J1303), 0, IF(AND(2=MATCH(LARGE('Raw Data'!G1303:J1303, 4), 'Raw Data'!G1303:J1303, 0), AND('Raw Data'!L1303-'Raw Data'!K1303&lt;4, 'Raw Data'!L1303-'Raw Data'!K1303&gt;0)), 'Raw Data'!H1303, 0))</f>
        <v>0</v>
      </c>
      <c r="H1309">
        <f>IF(ISBLANK('Raw Data'!J1303), 0, IF(AND(1=MATCH(LARGE('Raw Data'!G1303:J1303, 4), 'Raw Data'!G1303:J1303, 0), AND('Raw Data'!K1303-'Raw Data'!L1303&lt;4, 'Raw Data'!K1303-'Raw Data'!L1303&gt;0)), 'Raw Data'!G1303, 0))</f>
        <v>0</v>
      </c>
      <c r="I1309">
        <f>IF(ISBLANK('Raw Data'!J1303), 0, IF(AND(4=MATCH(LARGE('Raw Data'!G1303:J1303, 3), 'Raw Data'!G1303:J1303, 0), 'Raw Data'!L1303-'Raw Data'!K1303&gt;3), 'Raw Data'!J1303, 0))</f>
        <v>0</v>
      </c>
      <c r="J1309">
        <f>IF(ISBLANK('Raw Data'!J1303), 0, IF(AND(3=MATCH(LARGE('Raw Data'!G1303:J1303, 3), 'Raw Data'!G1303:J1303, 0), 'Raw Data'!K1303-'Raw Data'!L1303&gt;3), 'Raw Data'!I1303, 0))</f>
        <v>0</v>
      </c>
      <c r="K1309">
        <f>IF(ISBLANK('Raw Data'!J1303), 0, IF(AND(2=MATCH(LARGE('Raw Data'!G1303:J1303, 3), 'Raw Data'!G1303:J1303, 0), AND('Raw Data'!L1303-'Raw Data'!K1303&lt;4, 'Raw Data'!L1303-'Raw Data'!K1303&gt;0)), 'Raw Data'!H1303, 0))</f>
        <v>0</v>
      </c>
      <c r="L1309">
        <f>IF(ISBLANK('Raw Data'!J1303), 0, IF(AND(1=MATCH(LARGE('Raw Data'!G1303:J1303, 3), 'Raw Data'!G1303:J1303, 0), AND('Raw Data'!K1303-'Raw Data'!L1303&lt;4, 'Raw Data'!K1303-'Raw Data'!L1303&gt;0)), 'Raw Data'!G1303, 0))</f>
        <v>0</v>
      </c>
      <c r="M1309">
        <f>IF(ISBLANK('Raw Data'!J1303), 0, IF(AND(4=MATCH(LARGE('Raw Data'!G1303:J1303, 2), 'Raw Data'!G1303:J1303, 0), 'Raw Data'!L1303-'Raw Data'!K1303&gt;3), 'Raw Data'!J1303, 0))</f>
        <v>0</v>
      </c>
      <c r="N1309">
        <f>IF(ISBLANK('Raw Data'!J1303), 0, IF(AND(3=MATCH(LARGE('Raw Data'!G1303:J1303, 2), 'Raw Data'!G1303:J1303, 0), 'Raw Data'!K1303-'Raw Data'!L1303&gt;3), 'Raw Data'!I1303, 0))</f>
        <v>0</v>
      </c>
      <c r="O1309">
        <f>IF(ISBLANK('Raw Data'!J1303), 0, IF(AND(2=MATCH(LARGE('Raw Data'!G1303:J1303, 2), 'Raw Data'!G1303:J1303, 0), AND('Raw Data'!L1303-'Raw Data'!K1303&lt;4, 'Raw Data'!L1303-'Raw Data'!K1303&gt;0)), 'Raw Data'!H1303, 0))</f>
        <v>0</v>
      </c>
      <c r="P1309">
        <f>IF(ISBLANK('Raw Data'!J1303), 0, IF(AND(1=MATCH(LARGE('Raw Data'!G1303:J1303, 2), 'Raw Data'!G1303:J1303, 0), AND('Raw Data'!K1303-'Raw Data'!L1303&lt;4, 'Raw Data'!K1303-'Raw Data'!L1303&gt;0)), 'Raw Data'!G1303, 0))</f>
        <v>0</v>
      </c>
      <c r="Q1309">
        <f>IF(ISBLANK('Raw Data'!J1303), 0, IF(AND(4=MATCH(LARGE('Raw Data'!G1303:J1303, 1), 'Raw Data'!G1303:J1303, 0), 'Raw Data'!L1303-'Raw Data'!K1303&gt;3), 'Raw Data'!J1303, 0))</f>
        <v>0</v>
      </c>
      <c r="R1309">
        <f>IF(ISBLANK('Raw Data'!J1303), 0, IF(AND(3=MATCH(LARGE('Raw Data'!G1303:J1303, 1), 'Raw Data'!G1303:J1303, 0), 'Raw Data'!K1303-'Raw Data'!L1303&gt;3), 'Raw Data'!I1303, 0))</f>
        <v>0</v>
      </c>
      <c r="S1309">
        <f>IF(AND('Raw Data'!L1303-'Raw Data'!K1303&gt;4, 'Raw Data'!F1303&lt;'Raw Data'!C1303), 'Raw Data'!J1303, 0)</f>
        <v>0</v>
      </c>
      <c r="T1309">
        <f>IF(AND('Raw Data'!K1303-'Raw Data'!L1303&gt;4, 'Raw Data'!F1303&gt;'Raw Data'!C1303), 'Raw Data'!I1303, 0)</f>
        <v>0</v>
      </c>
      <c r="U1309">
        <f>IF(AND('Raw Data'!L1303-'Raw Data'!K1303&lt;3, 'Raw Data'!L1303&gt;'Raw Data'!K1303, 'Raw Data'!F1303&lt;'Raw Data'!C1303), 'Raw Data'!H1303, 0)</f>
        <v>0</v>
      </c>
      <c r="V1309">
        <f>IF(AND('Raw Data'!L1303-'Raw Data'!K1303&lt;3, 'Raw Data'!L1303&gt;'Raw Data'!K1303, 'Raw Data'!F1303&gt;'Raw Data'!C1303), 'Raw Data'!G1303, 0)</f>
        <v>0</v>
      </c>
    </row>
    <row r="1310" spans="1:22" x14ac:dyDescent="0.3">
      <c r="A1310">
        <f>IF(AND('Raw Data'!F1304&lt;'Raw Data'!C1304, 'Raw Data'!L1304&gt;'Raw Data'!K1304, 'Raw Data'!L1304-'Raw Data'!K1304&gt;3), 'Raw Data'!J1304, 0)</f>
        <v>0</v>
      </c>
      <c r="B1310">
        <f>IF(AND('Raw Data'!C1304&lt;'Raw Data'!F1304, 'Raw Data'!K1304&gt;'Raw Data'!L1304, 'Raw Data'!K1304-'Raw Data'!L1304&gt;3), 'Raw Data'!I1304, 0)</f>
        <v>0</v>
      </c>
      <c r="C1310">
        <f>IF(AND('Raw Data'!F1304&lt;'Raw Data'!C1304, 'Raw Data'!L1304&gt;'Raw Data'!K1304, 'Raw Data'!L1304-'Raw Data'!K1304&lt;4), 'Raw Data'!H1304, 0)</f>
        <v>0</v>
      </c>
      <c r="D1310">
        <f>IF(AND('Raw Data'!C1304&lt;'Raw Data'!F1304, 'Raw Data'!K1304&gt;'Raw Data'!L1304, 'Raw Data'!K1304-'Raw Data'!L1304&lt;4), 'Raw Data'!G1304, 0)</f>
        <v>0</v>
      </c>
      <c r="E1310">
        <f>IF(ISBLANK('Raw Data'!J1304), 0, IF(AND(4=MATCH(LARGE('Raw Data'!G1304:J1304, 4), 'Raw Data'!G1304:J1304, 0), 'Raw Data'!L1304-'Raw Data'!K1304&gt;3), 'Raw Data'!J1304, 0))</f>
        <v>0</v>
      </c>
      <c r="F1310">
        <f>IF(ISBLANK('Raw Data'!J1304), 0, IF(AND(3=MATCH(LARGE('Raw Data'!G1304:J1304, 4), 'Raw Data'!G1304:J1304, 0), 'Raw Data'!K1304-'Raw Data'!L1304&gt;3), 'Raw Data'!I1304, 0))</f>
        <v>0</v>
      </c>
      <c r="G1310">
        <f>IF(ISBLANK('Raw Data'!J1304), 0, IF(AND(2=MATCH(LARGE('Raw Data'!G1304:J1304, 4), 'Raw Data'!G1304:J1304, 0), AND('Raw Data'!L1304-'Raw Data'!K1304&lt;4, 'Raw Data'!L1304-'Raw Data'!K1304&gt;0)), 'Raw Data'!H1304, 0))</f>
        <v>0</v>
      </c>
      <c r="H1310">
        <f>IF(ISBLANK('Raw Data'!J1304), 0, IF(AND(1=MATCH(LARGE('Raw Data'!G1304:J1304, 4), 'Raw Data'!G1304:J1304, 0), AND('Raw Data'!K1304-'Raw Data'!L1304&lt;4, 'Raw Data'!K1304-'Raw Data'!L1304&gt;0)), 'Raw Data'!G1304, 0))</f>
        <v>0</v>
      </c>
      <c r="I1310">
        <f>IF(ISBLANK('Raw Data'!J1304), 0, IF(AND(4=MATCH(LARGE('Raw Data'!G1304:J1304, 3), 'Raw Data'!G1304:J1304, 0), 'Raw Data'!L1304-'Raw Data'!K1304&gt;3), 'Raw Data'!J1304, 0))</f>
        <v>0</v>
      </c>
      <c r="J1310">
        <f>IF(ISBLANK('Raw Data'!J1304), 0, IF(AND(3=MATCH(LARGE('Raw Data'!G1304:J1304, 3), 'Raw Data'!G1304:J1304, 0), 'Raw Data'!K1304-'Raw Data'!L1304&gt;3), 'Raw Data'!I1304, 0))</f>
        <v>0</v>
      </c>
      <c r="K1310">
        <f>IF(ISBLANK('Raw Data'!J1304), 0, IF(AND(2=MATCH(LARGE('Raw Data'!G1304:J1304, 3), 'Raw Data'!G1304:J1304, 0), AND('Raw Data'!L1304-'Raw Data'!K1304&lt;4, 'Raw Data'!L1304-'Raw Data'!K1304&gt;0)), 'Raw Data'!H1304, 0))</f>
        <v>0</v>
      </c>
      <c r="L1310">
        <f>IF(ISBLANK('Raw Data'!J1304), 0, IF(AND(1=MATCH(LARGE('Raw Data'!G1304:J1304, 3), 'Raw Data'!G1304:J1304, 0), AND('Raw Data'!K1304-'Raw Data'!L1304&lt;4, 'Raw Data'!K1304-'Raw Data'!L1304&gt;0)), 'Raw Data'!G1304, 0))</f>
        <v>0</v>
      </c>
      <c r="M1310">
        <f>IF(ISBLANK('Raw Data'!J1304), 0, IF(AND(4=MATCH(LARGE('Raw Data'!G1304:J1304, 2), 'Raw Data'!G1304:J1304, 0), 'Raw Data'!L1304-'Raw Data'!K1304&gt;3), 'Raw Data'!J1304, 0))</f>
        <v>0</v>
      </c>
      <c r="N1310">
        <f>IF(ISBLANK('Raw Data'!J1304), 0, IF(AND(3=MATCH(LARGE('Raw Data'!G1304:J1304, 2), 'Raw Data'!G1304:J1304, 0), 'Raw Data'!K1304-'Raw Data'!L1304&gt;3), 'Raw Data'!I1304, 0))</f>
        <v>0</v>
      </c>
      <c r="O1310">
        <f>IF(ISBLANK('Raw Data'!J1304), 0, IF(AND(2=MATCH(LARGE('Raw Data'!G1304:J1304, 2), 'Raw Data'!G1304:J1304, 0), AND('Raw Data'!L1304-'Raw Data'!K1304&lt;4, 'Raw Data'!L1304-'Raw Data'!K1304&gt;0)), 'Raw Data'!H1304, 0))</f>
        <v>0</v>
      </c>
      <c r="P1310">
        <f>IF(ISBLANK('Raw Data'!J1304), 0, IF(AND(1=MATCH(LARGE('Raw Data'!G1304:J1304, 2), 'Raw Data'!G1304:J1304, 0), AND('Raw Data'!K1304-'Raw Data'!L1304&lt;4, 'Raw Data'!K1304-'Raw Data'!L1304&gt;0)), 'Raw Data'!G1304, 0))</f>
        <v>0</v>
      </c>
      <c r="Q1310">
        <f>IF(ISBLANK('Raw Data'!J1304), 0, IF(AND(4=MATCH(LARGE('Raw Data'!G1304:J1304, 1), 'Raw Data'!G1304:J1304, 0), 'Raw Data'!L1304-'Raw Data'!K1304&gt;3), 'Raw Data'!J1304, 0))</f>
        <v>0</v>
      </c>
      <c r="R1310">
        <f>IF(ISBLANK('Raw Data'!J1304), 0, IF(AND(3=MATCH(LARGE('Raw Data'!G1304:J1304, 1), 'Raw Data'!G1304:J1304, 0), 'Raw Data'!K1304-'Raw Data'!L1304&gt;3), 'Raw Data'!I1304, 0))</f>
        <v>0</v>
      </c>
      <c r="S1310">
        <f>IF(AND('Raw Data'!L1304-'Raw Data'!K1304&gt;4, 'Raw Data'!F1304&lt;'Raw Data'!C1304), 'Raw Data'!J1304, 0)</f>
        <v>0</v>
      </c>
      <c r="T1310">
        <f>IF(AND('Raw Data'!K1304-'Raw Data'!L1304&gt;4, 'Raw Data'!F1304&gt;'Raw Data'!C1304), 'Raw Data'!I1304, 0)</f>
        <v>0</v>
      </c>
      <c r="U1310">
        <f>IF(AND('Raw Data'!L1304-'Raw Data'!K1304&lt;3, 'Raw Data'!L1304&gt;'Raw Data'!K1304, 'Raw Data'!F1304&lt;'Raw Data'!C1304), 'Raw Data'!H1304, 0)</f>
        <v>0</v>
      </c>
      <c r="V1310">
        <f>IF(AND('Raw Data'!L1304-'Raw Data'!K1304&lt;3, 'Raw Data'!L1304&gt;'Raw Data'!K1304, 'Raw Data'!F1304&gt;'Raw Data'!C1304), 'Raw Data'!G1304, 0)</f>
        <v>0</v>
      </c>
    </row>
    <row r="1311" spans="1:22" x14ac:dyDescent="0.3">
      <c r="A1311">
        <f>IF(AND('Raw Data'!F1305&lt;'Raw Data'!C1305, 'Raw Data'!L1305&gt;'Raw Data'!K1305, 'Raw Data'!L1305-'Raw Data'!K1305&gt;3), 'Raw Data'!J1305, 0)</f>
        <v>0</v>
      </c>
      <c r="B1311">
        <f>IF(AND('Raw Data'!C1305&lt;'Raw Data'!F1305, 'Raw Data'!K1305&gt;'Raw Data'!L1305, 'Raw Data'!K1305-'Raw Data'!L1305&gt;3), 'Raw Data'!I1305, 0)</f>
        <v>0</v>
      </c>
      <c r="C1311">
        <f>IF(AND('Raw Data'!F1305&lt;'Raw Data'!C1305, 'Raw Data'!L1305&gt;'Raw Data'!K1305, 'Raw Data'!L1305-'Raw Data'!K1305&lt;4), 'Raw Data'!H1305, 0)</f>
        <v>0</v>
      </c>
      <c r="D1311">
        <f>IF(AND('Raw Data'!C1305&lt;'Raw Data'!F1305, 'Raw Data'!K1305&gt;'Raw Data'!L1305, 'Raw Data'!K1305-'Raw Data'!L1305&lt;4), 'Raw Data'!G1305, 0)</f>
        <v>0</v>
      </c>
      <c r="E1311">
        <f>IF(ISBLANK('Raw Data'!J1305), 0, IF(AND(4=MATCH(LARGE('Raw Data'!G1305:J1305, 4), 'Raw Data'!G1305:J1305, 0), 'Raw Data'!L1305-'Raw Data'!K1305&gt;3), 'Raw Data'!J1305, 0))</f>
        <v>0</v>
      </c>
      <c r="F1311">
        <f>IF(ISBLANK('Raw Data'!J1305), 0, IF(AND(3=MATCH(LARGE('Raw Data'!G1305:J1305, 4), 'Raw Data'!G1305:J1305, 0), 'Raw Data'!K1305-'Raw Data'!L1305&gt;3), 'Raw Data'!I1305, 0))</f>
        <v>0</v>
      </c>
      <c r="G1311">
        <f>IF(ISBLANK('Raw Data'!J1305), 0, IF(AND(2=MATCH(LARGE('Raw Data'!G1305:J1305, 4), 'Raw Data'!G1305:J1305, 0), AND('Raw Data'!L1305-'Raw Data'!K1305&lt;4, 'Raw Data'!L1305-'Raw Data'!K1305&gt;0)), 'Raw Data'!H1305, 0))</f>
        <v>0</v>
      </c>
      <c r="H1311">
        <f>IF(ISBLANK('Raw Data'!J1305), 0, IF(AND(1=MATCH(LARGE('Raw Data'!G1305:J1305, 4), 'Raw Data'!G1305:J1305, 0), AND('Raw Data'!K1305-'Raw Data'!L1305&lt;4, 'Raw Data'!K1305-'Raw Data'!L1305&gt;0)), 'Raw Data'!G1305, 0))</f>
        <v>0</v>
      </c>
      <c r="I1311">
        <f>IF(ISBLANK('Raw Data'!J1305), 0, IF(AND(4=MATCH(LARGE('Raw Data'!G1305:J1305, 3), 'Raw Data'!G1305:J1305, 0), 'Raw Data'!L1305-'Raw Data'!K1305&gt;3), 'Raw Data'!J1305, 0))</f>
        <v>0</v>
      </c>
      <c r="J1311">
        <f>IF(ISBLANK('Raw Data'!J1305), 0, IF(AND(3=MATCH(LARGE('Raw Data'!G1305:J1305, 3), 'Raw Data'!G1305:J1305, 0), 'Raw Data'!K1305-'Raw Data'!L1305&gt;3), 'Raw Data'!I1305, 0))</f>
        <v>0</v>
      </c>
      <c r="K1311">
        <f>IF(ISBLANK('Raw Data'!J1305), 0, IF(AND(2=MATCH(LARGE('Raw Data'!G1305:J1305, 3), 'Raw Data'!G1305:J1305, 0), AND('Raw Data'!L1305-'Raw Data'!K1305&lt;4, 'Raw Data'!L1305-'Raw Data'!K1305&gt;0)), 'Raw Data'!H1305, 0))</f>
        <v>0</v>
      </c>
      <c r="L1311">
        <f>IF(ISBLANK('Raw Data'!J1305), 0, IF(AND(1=MATCH(LARGE('Raw Data'!G1305:J1305, 3), 'Raw Data'!G1305:J1305, 0), AND('Raw Data'!K1305-'Raw Data'!L1305&lt;4, 'Raw Data'!K1305-'Raw Data'!L1305&gt;0)), 'Raw Data'!G1305, 0))</f>
        <v>0</v>
      </c>
      <c r="M1311">
        <f>IF(ISBLANK('Raw Data'!J1305), 0, IF(AND(4=MATCH(LARGE('Raw Data'!G1305:J1305, 2), 'Raw Data'!G1305:J1305, 0), 'Raw Data'!L1305-'Raw Data'!K1305&gt;3), 'Raw Data'!J1305, 0))</f>
        <v>0</v>
      </c>
      <c r="N1311">
        <f>IF(ISBLANK('Raw Data'!J1305), 0, IF(AND(3=MATCH(LARGE('Raw Data'!G1305:J1305, 2), 'Raw Data'!G1305:J1305, 0), 'Raw Data'!K1305-'Raw Data'!L1305&gt;3), 'Raw Data'!I1305, 0))</f>
        <v>0</v>
      </c>
      <c r="O1311">
        <f>IF(ISBLANK('Raw Data'!J1305), 0, IF(AND(2=MATCH(LARGE('Raw Data'!G1305:J1305, 2), 'Raw Data'!G1305:J1305, 0), AND('Raw Data'!L1305-'Raw Data'!K1305&lt;4, 'Raw Data'!L1305-'Raw Data'!K1305&gt;0)), 'Raw Data'!H1305, 0))</f>
        <v>0</v>
      </c>
      <c r="P1311">
        <f>IF(ISBLANK('Raw Data'!J1305), 0, IF(AND(1=MATCH(LARGE('Raw Data'!G1305:J1305, 2), 'Raw Data'!G1305:J1305, 0), AND('Raw Data'!K1305-'Raw Data'!L1305&lt;4, 'Raw Data'!K1305-'Raw Data'!L1305&gt;0)), 'Raw Data'!G1305, 0))</f>
        <v>0</v>
      </c>
      <c r="Q1311">
        <f>IF(ISBLANK('Raw Data'!J1305), 0, IF(AND(4=MATCH(LARGE('Raw Data'!G1305:J1305, 1), 'Raw Data'!G1305:J1305, 0), 'Raw Data'!L1305-'Raw Data'!K1305&gt;3), 'Raw Data'!J1305, 0))</f>
        <v>0</v>
      </c>
      <c r="R1311">
        <f>IF(ISBLANK('Raw Data'!J1305), 0, IF(AND(3=MATCH(LARGE('Raw Data'!G1305:J1305, 1), 'Raw Data'!G1305:J1305, 0), 'Raw Data'!K1305-'Raw Data'!L1305&gt;3), 'Raw Data'!I1305, 0))</f>
        <v>0</v>
      </c>
      <c r="S1311">
        <f>IF(AND('Raw Data'!L1305-'Raw Data'!K1305&gt;4, 'Raw Data'!F1305&lt;'Raw Data'!C1305), 'Raw Data'!J1305, 0)</f>
        <v>0</v>
      </c>
      <c r="T1311">
        <f>IF(AND('Raw Data'!K1305-'Raw Data'!L1305&gt;4, 'Raw Data'!F1305&gt;'Raw Data'!C1305), 'Raw Data'!I1305, 0)</f>
        <v>0</v>
      </c>
      <c r="U1311">
        <f>IF(AND('Raw Data'!L1305-'Raw Data'!K1305&lt;3, 'Raw Data'!L1305&gt;'Raw Data'!K1305, 'Raw Data'!F1305&lt;'Raw Data'!C1305), 'Raw Data'!H1305, 0)</f>
        <v>0</v>
      </c>
      <c r="V1311">
        <f>IF(AND('Raw Data'!L1305-'Raw Data'!K1305&lt;3, 'Raw Data'!L1305&gt;'Raw Data'!K1305, 'Raw Data'!F1305&gt;'Raw Data'!C1305), 'Raw Data'!G1305, 0)</f>
        <v>0</v>
      </c>
    </row>
    <row r="1312" spans="1:22" x14ac:dyDescent="0.3">
      <c r="A1312">
        <f>IF(AND('Raw Data'!F1306&lt;'Raw Data'!C1306, 'Raw Data'!L1306&gt;'Raw Data'!K1306, 'Raw Data'!L1306-'Raw Data'!K1306&gt;3), 'Raw Data'!J1306, 0)</f>
        <v>0</v>
      </c>
      <c r="B1312">
        <f>IF(AND('Raw Data'!C1306&lt;'Raw Data'!F1306, 'Raw Data'!K1306&gt;'Raw Data'!L1306, 'Raw Data'!K1306-'Raw Data'!L1306&gt;3), 'Raw Data'!I1306, 0)</f>
        <v>0</v>
      </c>
      <c r="C1312">
        <f>IF(AND('Raw Data'!F1306&lt;'Raw Data'!C1306, 'Raw Data'!L1306&gt;'Raw Data'!K1306, 'Raw Data'!L1306-'Raw Data'!K1306&lt;4), 'Raw Data'!H1306, 0)</f>
        <v>0</v>
      </c>
      <c r="D1312">
        <f>IF(AND('Raw Data'!C1306&lt;'Raw Data'!F1306, 'Raw Data'!K1306&gt;'Raw Data'!L1306, 'Raw Data'!K1306-'Raw Data'!L1306&lt;4), 'Raw Data'!G1306, 0)</f>
        <v>0</v>
      </c>
      <c r="E1312">
        <f>IF(ISBLANK('Raw Data'!J1306), 0, IF(AND(4=MATCH(LARGE('Raw Data'!G1306:J1306, 4), 'Raw Data'!G1306:J1306, 0), 'Raw Data'!L1306-'Raw Data'!K1306&gt;3), 'Raw Data'!J1306, 0))</f>
        <v>0</v>
      </c>
      <c r="F1312">
        <f>IF(ISBLANK('Raw Data'!J1306), 0, IF(AND(3=MATCH(LARGE('Raw Data'!G1306:J1306, 4), 'Raw Data'!G1306:J1306, 0), 'Raw Data'!K1306-'Raw Data'!L1306&gt;3), 'Raw Data'!I1306, 0))</f>
        <v>0</v>
      </c>
      <c r="G1312">
        <f>IF(ISBLANK('Raw Data'!J1306), 0, IF(AND(2=MATCH(LARGE('Raw Data'!G1306:J1306, 4), 'Raw Data'!G1306:J1306, 0), AND('Raw Data'!L1306-'Raw Data'!K1306&lt;4, 'Raw Data'!L1306-'Raw Data'!K1306&gt;0)), 'Raw Data'!H1306, 0))</f>
        <v>0</v>
      </c>
      <c r="H1312">
        <f>IF(ISBLANK('Raw Data'!J1306), 0, IF(AND(1=MATCH(LARGE('Raw Data'!G1306:J1306, 4), 'Raw Data'!G1306:J1306, 0), AND('Raw Data'!K1306-'Raw Data'!L1306&lt;4, 'Raw Data'!K1306-'Raw Data'!L1306&gt;0)), 'Raw Data'!G1306, 0))</f>
        <v>0</v>
      </c>
      <c r="I1312">
        <f>IF(ISBLANK('Raw Data'!J1306), 0, IF(AND(4=MATCH(LARGE('Raw Data'!G1306:J1306, 3), 'Raw Data'!G1306:J1306, 0), 'Raw Data'!L1306-'Raw Data'!K1306&gt;3), 'Raw Data'!J1306, 0))</f>
        <v>0</v>
      </c>
      <c r="J1312">
        <f>IF(ISBLANK('Raw Data'!J1306), 0, IF(AND(3=MATCH(LARGE('Raw Data'!G1306:J1306, 3), 'Raw Data'!G1306:J1306, 0), 'Raw Data'!K1306-'Raw Data'!L1306&gt;3), 'Raw Data'!I1306, 0))</f>
        <v>0</v>
      </c>
      <c r="K1312">
        <f>IF(ISBLANK('Raw Data'!J1306), 0, IF(AND(2=MATCH(LARGE('Raw Data'!G1306:J1306, 3), 'Raw Data'!G1306:J1306, 0), AND('Raw Data'!L1306-'Raw Data'!K1306&lt;4, 'Raw Data'!L1306-'Raw Data'!K1306&gt;0)), 'Raw Data'!H1306, 0))</f>
        <v>0</v>
      </c>
      <c r="L1312">
        <f>IF(ISBLANK('Raw Data'!J1306), 0, IF(AND(1=MATCH(LARGE('Raw Data'!G1306:J1306, 3), 'Raw Data'!G1306:J1306, 0), AND('Raw Data'!K1306-'Raw Data'!L1306&lt;4, 'Raw Data'!K1306-'Raw Data'!L1306&gt;0)), 'Raw Data'!G1306, 0))</f>
        <v>0</v>
      </c>
      <c r="M1312">
        <f>IF(ISBLANK('Raw Data'!J1306), 0, IF(AND(4=MATCH(LARGE('Raw Data'!G1306:J1306, 2), 'Raw Data'!G1306:J1306, 0), 'Raw Data'!L1306-'Raw Data'!K1306&gt;3), 'Raw Data'!J1306, 0))</f>
        <v>0</v>
      </c>
      <c r="N1312">
        <f>IF(ISBLANK('Raw Data'!J1306), 0, IF(AND(3=MATCH(LARGE('Raw Data'!G1306:J1306, 2), 'Raw Data'!G1306:J1306, 0), 'Raw Data'!K1306-'Raw Data'!L1306&gt;3), 'Raw Data'!I1306, 0))</f>
        <v>0</v>
      </c>
      <c r="O1312">
        <f>IF(ISBLANK('Raw Data'!J1306), 0, IF(AND(2=MATCH(LARGE('Raw Data'!G1306:J1306, 2), 'Raw Data'!G1306:J1306, 0), AND('Raw Data'!L1306-'Raw Data'!K1306&lt;4, 'Raw Data'!L1306-'Raw Data'!K1306&gt;0)), 'Raw Data'!H1306, 0))</f>
        <v>0</v>
      </c>
      <c r="P1312">
        <f>IF(ISBLANK('Raw Data'!J1306), 0, IF(AND(1=MATCH(LARGE('Raw Data'!G1306:J1306, 2), 'Raw Data'!G1306:J1306, 0), AND('Raw Data'!K1306-'Raw Data'!L1306&lt;4, 'Raw Data'!K1306-'Raw Data'!L1306&gt;0)), 'Raw Data'!G1306, 0))</f>
        <v>0</v>
      </c>
      <c r="Q1312">
        <f>IF(ISBLANK('Raw Data'!J1306), 0, IF(AND(4=MATCH(LARGE('Raw Data'!G1306:J1306, 1), 'Raw Data'!G1306:J1306, 0), 'Raw Data'!L1306-'Raw Data'!K1306&gt;3), 'Raw Data'!J1306, 0))</f>
        <v>0</v>
      </c>
      <c r="R1312">
        <f>IF(ISBLANK('Raw Data'!J1306), 0, IF(AND(3=MATCH(LARGE('Raw Data'!G1306:J1306, 1), 'Raw Data'!G1306:J1306, 0), 'Raw Data'!K1306-'Raw Data'!L1306&gt;3), 'Raw Data'!I1306, 0))</f>
        <v>0</v>
      </c>
      <c r="S1312">
        <f>IF(AND('Raw Data'!L1306-'Raw Data'!K1306&gt;4, 'Raw Data'!F1306&lt;'Raw Data'!C1306), 'Raw Data'!J1306, 0)</f>
        <v>0</v>
      </c>
      <c r="T1312">
        <f>IF(AND('Raw Data'!K1306-'Raw Data'!L1306&gt;4, 'Raw Data'!F1306&gt;'Raw Data'!C1306), 'Raw Data'!I1306, 0)</f>
        <v>0</v>
      </c>
      <c r="U1312">
        <f>IF(AND('Raw Data'!L1306-'Raw Data'!K1306&lt;3, 'Raw Data'!L1306&gt;'Raw Data'!K1306, 'Raw Data'!F1306&lt;'Raw Data'!C1306), 'Raw Data'!H1306, 0)</f>
        <v>0</v>
      </c>
      <c r="V1312">
        <f>IF(AND('Raw Data'!L1306-'Raw Data'!K1306&lt;3, 'Raw Data'!L1306&gt;'Raw Data'!K1306, 'Raw Data'!F1306&gt;'Raw Data'!C1306), 'Raw Data'!G1306, 0)</f>
        <v>0</v>
      </c>
    </row>
    <row r="1313" spans="1:22" x14ac:dyDescent="0.3">
      <c r="A1313">
        <f>IF(AND('Raw Data'!F1307&lt;'Raw Data'!C1307, 'Raw Data'!L1307&gt;'Raw Data'!K1307, 'Raw Data'!L1307-'Raw Data'!K1307&gt;3), 'Raw Data'!J1307, 0)</f>
        <v>0</v>
      </c>
      <c r="B1313">
        <f>IF(AND('Raw Data'!C1307&lt;'Raw Data'!F1307, 'Raw Data'!K1307&gt;'Raw Data'!L1307, 'Raw Data'!K1307-'Raw Data'!L1307&gt;3), 'Raw Data'!I1307, 0)</f>
        <v>0</v>
      </c>
      <c r="C1313">
        <f>IF(AND('Raw Data'!F1307&lt;'Raw Data'!C1307, 'Raw Data'!L1307&gt;'Raw Data'!K1307, 'Raw Data'!L1307-'Raw Data'!K1307&lt;4), 'Raw Data'!H1307, 0)</f>
        <v>0</v>
      </c>
      <c r="D1313">
        <f>IF(AND('Raw Data'!C1307&lt;'Raw Data'!F1307, 'Raw Data'!K1307&gt;'Raw Data'!L1307, 'Raw Data'!K1307-'Raw Data'!L1307&lt;4), 'Raw Data'!G1307, 0)</f>
        <v>0</v>
      </c>
      <c r="E1313">
        <f>IF(ISBLANK('Raw Data'!J1307), 0, IF(AND(4=MATCH(LARGE('Raw Data'!G1307:J1307, 4), 'Raw Data'!G1307:J1307, 0), 'Raw Data'!L1307-'Raw Data'!K1307&gt;3), 'Raw Data'!J1307, 0))</f>
        <v>0</v>
      </c>
      <c r="F1313">
        <f>IF(ISBLANK('Raw Data'!J1307), 0, IF(AND(3=MATCH(LARGE('Raw Data'!G1307:J1307, 4), 'Raw Data'!G1307:J1307, 0), 'Raw Data'!K1307-'Raw Data'!L1307&gt;3), 'Raw Data'!I1307, 0))</f>
        <v>0</v>
      </c>
      <c r="G1313">
        <f>IF(ISBLANK('Raw Data'!J1307), 0, IF(AND(2=MATCH(LARGE('Raw Data'!G1307:J1307, 4), 'Raw Data'!G1307:J1307, 0), AND('Raw Data'!L1307-'Raw Data'!K1307&lt;4, 'Raw Data'!L1307-'Raw Data'!K1307&gt;0)), 'Raw Data'!H1307, 0))</f>
        <v>0</v>
      </c>
      <c r="H1313">
        <f>IF(ISBLANK('Raw Data'!J1307), 0, IF(AND(1=MATCH(LARGE('Raw Data'!G1307:J1307, 4), 'Raw Data'!G1307:J1307, 0), AND('Raw Data'!K1307-'Raw Data'!L1307&lt;4, 'Raw Data'!K1307-'Raw Data'!L1307&gt;0)), 'Raw Data'!G1307, 0))</f>
        <v>0</v>
      </c>
      <c r="I1313">
        <f>IF(ISBLANK('Raw Data'!J1307), 0, IF(AND(4=MATCH(LARGE('Raw Data'!G1307:J1307, 3), 'Raw Data'!G1307:J1307, 0), 'Raw Data'!L1307-'Raw Data'!K1307&gt;3), 'Raw Data'!J1307, 0))</f>
        <v>0</v>
      </c>
      <c r="J1313">
        <f>IF(ISBLANK('Raw Data'!J1307), 0, IF(AND(3=MATCH(LARGE('Raw Data'!G1307:J1307, 3), 'Raw Data'!G1307:J1307, 0), 'Raw Data'!K1307-'Raw Data'!L1307&gt;3), 'Raw Data'!I1307, 0))</f>
        <v>0</v>
      </c>
      <c r="K1313">
        <f>IF(ISBLANK('Raw Data'!J1307), 0, IF(AND(2=MATCH(LARGE('Raw Data'!G1307:J1307, 3), 'Raw Data'!G1307:J1307, 0), AND('Raw Data'!L1307-'Raw Data'!K1307&lt;4, 'Raw Data'!L1307-'Raw Data'!K1307&gt;0)), 'Raw Data'!H1307, 0))</f>
        <v>0</v>
      </c>
      <c r="L1313">
        <f>IF(ISBLANK('Raw Data'!J1307), 0, IF(AND(1=MATCH(LARGE('Raw Data'!G1307:J1307, 3), 'Raw Data'!G1307:J1307, 0), AND('Raw Data'!K1307-'Raw Data'!L1307&lt;4, 'Raw Data'!K1307-'Raw Data'!L1307&gt;0)), 'Raw Data'!G1307, 0))</f>
        <v>0</v>
      </c>
      <c r="M1313">
        <f>IF(ISBLANK('Raw Data'!J1307), 0, IF(AND(4=MATCH(LARGE('Raw Data'!G1307:J1307, 2), 'Raw Data'!G1307:J1307, 0), 'Raw Data'!L1307-'Raw Data'!K1307&gt;3), 'Raw Data'!J1307, 0))</f>
        <v>0</v>
      </c>
      <c r="N1313">
        <f>IF(ISBLANK('Raw Data'!J1307), 0, IF(AND(3=MATCH(LARGE('Raw Data'!G1307:J1307, 2), 'Raw Data'!G1307:J1307, 0), 'Raw Data'!K1307-'Raw Data'!L1307&gt;3), 'Raw Data'!I1307, 0))</f>
        <v>0</v>
      </c>
      <c r="O1313">
        <f>IF(ISBLANK('Raw Data'!J1307), 0, IF(AND(2=MATCH(LARGE('Raw Data'!G1307:J1307, 2), 'Raw Data'!G1307:J1307, 0), AND('Raw Data'!L1307-'Raw Data'!K1307&lt;4, 'Raw Data'!L1307-'Raw Data'!K1307&gt;0)), 'Raw Data'!H1307, 0))</f>
        <v>0</v>
      </c>
      <c r="P1313">
        <f>IF(ISBLANK('Raw Data'!J1307), 0, IF(AND(1=MATCH(LARGE('Raw Data'!G1307:J1307, 2), 'Raw Data'!G1307:J1307, 0), AND('Raw Data'!K1307-'Raw Data'!L1307&lt;4, 'Raw Data'!K1307-'Raw Data'!L1307&gt;0)), 'Raw Data'!G1307, 0))</f>
        <v>0</v>
      </c>
      <c r="Q1313">
        <f>IF(ISBLANK('Raw Data'!J1307), 0, IF(AND(4=MATCH(LARGE('Raw Data'!G1307:J1307, 1), 'Raw Data'!G1307:J1307, 0), 'Raw Data'!L1307-'Raw Data'!K1307&gt;3), 'Raw Data'!J1307, 0))</f>
        <v>0</v>
      </c>
      <c r="R1313">
        <f>IF(ISBLANK('Raw Data'!J1307), 0, IF(AND(3=MATCH(LARGE('Raw Data'!G1307:J1307, 1), 'Raw Data'!G1307:J1307, 0), 'Raw Data'!K1307-'Raw Data'!L1307&gt;3), 'Raw Data'!I1307, 0))</f>
        <v>0</v>
      </c>
      <c r="S1313">
        <f>IF(AND('Raw Data'!L1307-'Raw Data'!K1307&gt;4, 'Raw Data'!F1307&lt;'Raw Data'!C1307), 'Raw Data'!J1307, 0)</f>
        <v>0</v>
      </c>
      <c r="T1313">
        <f>IF(AND('Raw Data'!K1307-'Raw Data'!L1307&gt;4, 'Raw Data'!F1307&gt;'Raw Data'!C1307), 'Raw Data'!I1307, 0)</f>
        <v>0</v>
      </c>
      <c r="U1313">
        <f>IF(AND('Raw Data'!L1307-'Raw Data'!K1307&lt;3, 'Raw Data'!L1307&gt;'Raw Data'!K1307, 'Raw Data'!F1307&lt;'Raw Data'!C1307), 'Raw Data'!H1307, 0)</f>
        <v>0</v>
      </c>
      <c r="V1313">
        <f>IF(AND('Raw Data'!L1307-'Raw Data'!K1307&lt;3, 'Raw Data'!L1307&gt;'Raw Data'!K1307, 'Raw Data'!F1307&gt;'Raw Data'!C1307), 'Raw Data'!G1307, 0)</f>
        <v>0</v>
      </c>
    </row>
    <row r="1314" spans="1:22" x14ac:dyDescent="0.3">
      <c r="A1314">
        <f>IF(AND('Raw Data'!F1308&lt;'Raw Data'!C1308, 'Raw Data'!L1308&gt;'Raw Data'!K1308, 'Raw Data'!L1308-'Raw Data'!K1308&gt;3), 'Raw Data'!J1308, 0)</f>
        <v>0</v>
      </c>
      <c r="B1314">
        <f>IF(AND('Raw Data'!C1308&lt;'Raw Data'!F1308, 'Raw Data'!K1308&gt;'Raw Data'!L1308, 'Raw Data'!K1308-'Raw Data'!L1308&gt;3), 'Raw Data'!I1308, 0)</f>
        <v>0</v>
      </c>
      <c r="C1314">
        <f>IF(AND('Raw Data'!F1308&lt;'Raw Data'!C1308, 'Raw Data'!L1308&gt;'Raw Data'!K1308, 'Raw Data'!L1308-'Raw Data'!K1308&lt;4), 'Raw Data'!H1308, 0)</f>
        <v>0</v>
      </c>
      <c r="D1314">
        <f>IF(AND('Raw Data'!C1308&lt;'Raw Data'!F1308, 'Raw Data'!K1308&gt;'Raw Data'!L1308, 'Raw Data'!K1308-'Raw Data'!L1308&lt;4), 'Raw Data'!G1308, 0)</f>
        <v>0</v>
      </c>
      <c r="E1314">
        <f>IF(ISBLANK('Raw Data'!J1308), 0, IF(AND(4=MATCH(LARGE('Raw Data'!G1308:J1308, 4), 'Raw Data'!G1308:J1308, 0), 'Raw Data'!L1308-'Raw Data'!K1308&gt;3), 'Raw Data'!J1308, 0))</f>
        <v>0</v>
      </c>
      <c r="F1314">
        <f>IF(ISBLANK('Raw Data'!J1308), 0, IF(AND(3=MATCH(LARGE('Raw Data'!G1308:J1308, 4), 'Raw Data'!G1308:J1308, 0), 'Raw Data'!K1308-'Raw Data'!L1308&gt;3), 'Raw Data'!I1308, 0))</f>
        <v>0</v>
      </c>
      <c r="G1314">
        <f>IF(ISBLANK('Raw Data'!J1308), 0, IF(AND(2=MATCH(LARGE('Raw Data'!G1308:J1308, 4), 'Raw Data'!G1308:J1308, 0), AND('Raw Data'!L1308-'Raw Data'!K1308&lt;4, 'Raw Data'!L1308-'Raw Data'!K1308&gt;0)), 'Raw Data'!H1308, 0))</f>
        <v>0</v>
      </c>
      <c r="H1314">
        <f>IF(ISBLANK('Raw Data'!J1308), 0, IF(AND(1=MATCH(LARGE('Raw Data'!G1308:J1308, 4), 'Raw Data'!G1308:J1308, 0), AND('Raw Data'!K1308-'Raw Data'!L1308&lt;4, 'Raw Data'!K1308-'Raw Data'!L1308&gt;0)), 'Raw Data'!G1308, 0))</f>
        <v>0</v>
      </c>
      <c r="I1314">
        <f>IF(ISBLANK('Raw Data'!J1308), 0, IF(AND(4=MATCH(LARGE('Raw Data'!G1308:J1308, 3), 'Raw Data'!G1308:J1308, 0), 'Raw Data'!L1308-'Raw Data'!K1308&gt;3), 'Raw Data'!J1308, 0))</f>
        <v>0</v>
      </c>
      <c r="J1314">
        <f>IF(ISBLANK('Raw Data'!J1308), 0, IF(AND(3=MATCH(LARGE('Raw Data'!G1308:J1308, 3), 'Raw Data'!G1308:J1308, 0), 'Raw Data'!K1308-'Raw Data'!L1308&gt;3), 'Raw Data'!I1308, 0))</f>
        <v>0</v>
      </c>
      <c r="K1314">
        <f>IF(ISBLANK('Raw Data'!J1308), 0, IF(AND(2=MATCH(LARGE('Raw Data'!G1308:J1308, 3), 'Raw Data'!G1308:J1308, 0), AND('Raw Data'!L1308-'Raw Data'!K1308&lt;4, 'Raw Data'!L1308-'Raw Data'!K1308&gt;0)), 'Raw Data'!H1308, 0))</f>
        <v>0</v>
      </c>
      <c r="L1314">
        <f>IF(ISBLANK('Raw Data'!J1308), 0, IF(AND(1=MATCH(LARGE('Raw Data'!G1308:J1308, 3), 'Raw Data'!G1308:J1308, 0), AND('Raw Data'!K1308-'Raw Data'!L1308&lt;4, 'Raw Data'!K1308-'Raw Data'!L1308&gt;0)), 'Raw Data'!G1308, 0))</f>
        <v>0</v>
      </c>
      <c r="M1314">
        <f>IF(ISBLANK('Raw Data'!J1308), 0, IF(AND(4=MATCH(LARGE('Raw Data'!G1308:J1308, 2), 'Raw Data'!G1308:J1308, 0), 'Raw Data'!L1308-'Raw Data'!K1308&gt;3), 'Raw Data'!J1308, 0))</f>
        <v>0</v>
      </c>
      <c r="N1314">
        <f>IF(ISBLANK('Raw Data'!J1308), 0, IF(AND(3=MATCH(LARGE('Raw Data'!G1308:J1308, 2), 'Raw Data'!G1308:J1308, 0), 'Raw Data'!K1308-'Raw Data'!L1308&gt;3), 'Raw Data'!I1308, 0))</f>
        <v>0</v>
      </c>
      <c r="O1314">
        <f>IF(ISBLANK('Raw Data'!J1308), 0, IF(AND(2=MATCH(LARGE('Raw Data'!G1308:J1308, 2), 'Raw Data'!G1308:J1308, 0), AND('Raw Data'!L1308-'Raw Data'!K1308&lt;4, 'Raw Data'!L1308-'Raw Data'!K1308&gt;0)), 'Raw Data'!H1308, 0))</f>
        <v>0</v>
      </c>
      <c r="P1314">
        <f>IF(ISBLANK('Raw Data'!J1308), 0, IF(AND(1=MATCH(LARGE('Raw Data'!G1308:J1308, 2), 'Raw Data'!G1308:J1308, 0), AND('Raw Data'!K1308-'Raw Data'!L1308&lt;4, 'Raw Data'!K1308-'Raw Data'!L1308&gt;0)), 'Raw Data'!G1308, 0))</f>
        <v>0</v>
      </c>
      <c r="Q1314">
        <f>IF(ISBLANK('Raw Data'!J1308), 0, IF(AND(4=MATCH(LARGE('Raw Data'!G1308:J1308, 1), 'Raw Data'!G1308:J1308, 0), 'Raw Data'!L1308-'Raw Data'!K1308&gt;3), 'Raw Data'!J1308, 0))</f>
        <v>0</v>
      </c>
      <c r="R1314">
        <f>IF(ISBLANK('Raw Data'!J1308), 0, IF(AND(3=MATCH(LARGE('Raw Data'!G1308:J1308, 1), 'Raw Data'!G1308:J1308, 0), 'Raw Data'!K1308-'Raw Data'!L1308&gt;3), 'Raw Data'!I1308, 0))</f>
        <v>0</v>
      </c>
      <c r="S1314">
        <f>IF(AND('Raw Data'!L1308-'Raw Data'!K1308&gt;4, 'Raw Data'!F1308&lt;'Raw Data'!C1308), 'Raw Data'!J1308, 0)</f>
        <v>0</v>
      </c>
      <c r="T1314">
        <f>IF(AND('Raw Data'!K1308-'Raw Data'!L1308&gt;4, 'Raw Data'!F1308&gt;'Raw Data'!C1308), 'Raw Data'!I1308, 0)</f>
        <v>0</v>
      </c>
      <c r="U1314">
        <f>IF(AND('Raw Data'!L1308-'Raw Data'!K1308&lt;3, 'Raw Data'!L1308&gt;'Raw Data'!K1308, 'Raw Data'!F1308&lt;'Raw Data'!C1308), 'Raw Data'!H1308, 0)</f>
        <v>0</v>
      </c>
      <c r="V1314">
        <f>IF(AND('Raw Data'!L1308-'Raw Data'!K1308&lt;3, 'Raw Data'!L1308&gt;'Raw Data'!K1308, 'Raw Data'!F1308&gt;'Raw Data'!C1308), 'Raw Data'!G1308, 0)</f>
        <v>0</v>
      </c>
    </row>
    <row r="1315" spans="1:22" x14ac:dyDescent="0.3">
      <c r="A1315">
        <f>IF(AND('Raw Data'!F1309&lt;'Raw Data'!C1309, 'Raw Data'!L1309&gt;'Raw Data'!K1309, 'Raw Data'!L1309-'Raw Data'!K1309&gt;3), 'Raw Data'!J1309, 0)</f>
        <v>0</v>
      </c>
      <c r="B1315">
        <f>IF(AND('Raw Data'!C1309&lt;'Raw Data'!F1309, 'Raw Data'!K1309&gt;'Raw Data'!L1309, 'Raw Data'!K1309-'Raw Data'!L1309&gt;3), 'Raw Data'!I1309, 0)</f>
        <v>0</v>
      </c>
      <c r="C1315">
        <f>IF(AND('Raw Data'!F1309&lt;'Raw Data'!C1309, 'Raw Data'!L1309&gt;'Raw Data'!K1309, 'Raw Data'!L1309-'Raw Data'!K1309&lt;4), 'Raw Data'!H1309, 0)</f>
        <v>0</v>
      </c>
      <c r="D1315">
        <f>IF(AND('Raw Data'!C1309&lt;'Raw Data'!F1309, 'Raw Data'!K1309&gt;'Raw Data'!L1309, 'Raw Data'!K1309-'Raw Data'!L1309&lt;4), 'Raw Data'!G1309, 0)</f>
        <v>0</v>
      </c>
      <c r="E1315">
        <f>IF(ISBLANK('Raw Data'!J1309), 0, IF(AND(4=MATCH(LARGE('Raw Data'!G1309:J1309, 4), 'Raw Data'!G1309:J1309, 0), 'Raw Data'!L1309-'Raw Data'!K1309&gt;3), 'Raw Data'!J1309, 0))</f>
        <v>0</v>
      </c>
      <c r="F1315">
        <f>IF(ISBLANK('Raw Data'!J1309), 0, IF(AND(3=MATCH(LARGE('Raw Data'!G1309:J1309, 4), 'Raw Data'!G1309:J1309, 0), 'Raw Data'!K1309-'Raw Data'!L1309&gt;3), 'Raw Data'!I1309, 0))</f>
        <v>0</v>
      </c>
      <c r="G1315">
        <f>IF(ISBLANK('Raw Data'!J1309), 0, IF(AND(2=MATCH(LARGE('Raw Data'!G1309:J1309, 4), 'Raw Data'!G1309:J1309, 0), AND('Raw Data'!L1309-'Raw Data'!K1309&lt;4, 'Raw Data'!L1309-'Raw Data'!K1309&gt;0)), 'Raw Data'!H1309, 0))</f>
        <v>0</v>
      </c>
      <c r="H1315">
        <f>IF(ISBLANK('Raw Data'!J1309), 0, IF(AND(1=MATCH(LARGE('Raw Data'!G1309:J1309, 4), 'Raw Data'!G1309:J1309, 0), AND('Raw Data'!K1309-'Raw Data'!L1309&lt;4, 'Raw Data'!K1309-'Raw Data'!L1309&gt;0)), 'Raw Data'!G1309, 0))</f>
        <v>0</v>
      </c>
      <c r="I1315">
        <f>IF(ISBLANK('Raw Data'!J1309), 0, IF(AND(4=MATCH(LARGE('Raw Data'!G1309:J1309, 3), 'Raw Data'!G1309:J1309, 0), 'Raw Data'!L1309-'Raw Data'!K1309&gt;3), 'Raw Data'!J1309, 0))</f>
        <v>0</v>
      </c>
      <c r="J1315">
        <f>IF(ISBLANK('Raw Data'!J1309), 0, IF(AND(3=MATCH(LARGE('Raw Data'!G1309:J1309, 3), 'Raw Data'!G1309:J1309, 0), 'Raw Data'!K1309-'Raw Data'!L1309&gt;3), 'Raw Data'!I1309, 0))</f>
        <v>0</v>
      </c>
      <c r="K1315">
        <f>IF(ISBLANK('Raw Data'!J1309), 0, IF(AND(2=MATCH(LARGE('Raw Data'!G1309:J1309, 3), 'Raw Data'!G1309:J1309, 0), AND('Raw Data'!L1309-'Raw Data'!K1309&lt;4, 'Raw Data'!L1309-'Raw Data'!K1309&gt;0)), 'Raw Data'!H1309, 0))</f>
        <v>0</v>
      </c>
      <c r="L1315">
        <f>IF(ISBLANK('Raw Data'!J1309), 0, IF(AND(1=MATCH(LARGE('Raw Data'!G1309:J1309, 3), 'Raw Data'!G1309:J1309, 0), AND('Raw Data'!K1309-'Raw Data'!L1309&lt;4, 'Raw Data'!K1309-'Raw Data'!L1309&gt;0)), 'Raw Data'!G1309, 0))</f>
        <v>0</v>
      </c>
      <c r="M1315">
        <f>IF(ISBLANK('Raw Data'!J1309), 0, IF(AND(4=MATCH(LARGE('Raw Data'!G1309:J1309, 2), 'Raw Data'!G1309:J1309, 0), 'Raw Data'!L1309-'Raw Data'!K1309&gt;3), 'Raw Data'!J1309, 0))</f>
        <v>0</v>
      </c>
      <c r="N1315">
        <f>IF(ISBLANK('Raw Data'!J1309), 0, IF(AND(3=MATCH(LARGE('Raw Data'!G1309:J1309, 2), 'Raw Data'!G1309:J1309, 0), 'Raw Data'!K1309-'Raw Data'!L1309&gt;3), 'Raw Data'!I1309, 0))</f>
        <v>0</v>
      </c>
      <c r="O1315">
        <f>IF(ISBLANK('Raw Data'!J1309), 0, IF(AND(2=MATCH(LARGE('Raw Data'!G1309:J1309, 2), 'Raw Data'!G1309:J1309, 0), AND('Raw Data'!L1309-'Raw Data'!K1309&lt;4, 'Raw Data'!L1309-'Raw Data'!K1309&gt;0)), 'Raw Data'!H1309, 0))</f>
        <v>0</v>
      </c>
      <c r="P1315">
        <f>IF(ISBLANK('Raw Data'!J1309), 0, IF(AND(1=MATCH(LARGE('Raw Data'!G1309:J1309, 2), 'Raw Data'!G1309:J1309, 0), AND('Raw Data'!K1309-'Raw Data'!L1309&lt;4, 'Raw Data'!K1309-'Raw Data'!L1309&gt;0)), 'Raw Data'!G1309, 0))</f>
        <v>0</v>
      </c>
      <c r="Q1315">
        <f>IF(ISBLANK('Raw Data'!J1309), 0, IF(AND(4=MATCH(LARGE('Raw Data'!G1309:J1309, 1), 'Raw Data'!G1309:J1309, 0), 'Raw Data'!L1309-'Raw Data'!K1309&gt;3), 'Raw Data'!J1309, 0))</f>
        <v>0</v>
      </c>
      <c r="R1315">
        <f>IF(ISBLANK('Raw Data'!J1309), 0, IF(AND(3=MATCH(LARGE('Raw Data'!G1309:J1309, 1), 'Raw Data'!G1309:J1309, 0), 'Raw Data'!K1309-'Raw Data'!L1309&gt;3), 'Raw Data'!I1309, 0))</f>
        <v>0</v>
      </c>
      <c r="S1315">
        <f>IF(AND('Raw Data'!L1309-'Raw Data'!K1309&gt;4, 'Raw Data'!F1309&lt;'Raw Data'!C1309), 'Raw Data'!J1309, 0)</f>
        <v>0</v>
      </c>
      <c r="T1315">
        <f>IF(AND('Raw Data'!K1309-'Raw Data'!L1309&gt;4, 'Raw Data'!F1309&gt;'Raw Data'!C1309), 'Raw Data'!I1309, 0)</f>
        <v>0</v>
      </c>
      <c r="U1315">
        <f>IF(AND('Raw Data'!L1309-'Raw Data'!K1309&lt;3, 'Raw Data'!L1309&gt;'Raw Data'!K1309, 'Raw Data'!F1309&lt;'Raw Data'!C1309), 'Raw Data'!H1309, 0)</f>
        <v>0</v>
      </c>
      <c r="V1315">
        <f>IF(AND('Raw Data'!L1309-'Raw Data'!K1309&lt;3, 'Raw Data'!L1309&gt;'Raw Data'!K1309, 'Raw Data'!F1309&gt;'Raw Data'!C1309), 'Raw Data'!G1309, 0)</f>
        <v>0</v>
      </c>
    </row>
    <row r="1316" spans="1:22" x14ac:dyDescent="0.3">
      <c r="A1316">
        <f>IF(AND('Raw Data'!F1310&lt;'Raw Data'!C1310, 'Raw Data'!L1310&gt;'Raw Data'!K1310, 'Raw Data'!L1310-'Raw Data'!K1310&gt;3), 'Raw Data'!J1310, 0)</f>
        <v>0</v>
      </c>
      <c r="B1316">
        <f>IF(AND('Raw Data'!C1310&lt;'Raw Data'!F1310, 'Raw Data'!K1310&gt;'Raw Data'!L1310, 'Raw Data'!K1310-'Raw Data'!L1310&gt;3), 'Raw Data'!I1310, 0)</f>
        <v>0</v>
      </c>
      <c r="C1316">
        <f>IF(AND('Raw Data'!F1310&lt;'Raw Data'!C1310, 'Raw Data'!L1310&gt;'Raw Data'!K1310, 'Raw Data'!L1310-'Raw Data'!K1310&lt;4), 'Raw Data'!H1310, 0)</f>
        <v>0</v>
      </c>
      <c r="D1316">
        <f>IF(AND('Raw Data'!C1310&lt;'Raw Data'!F1310, 'Raw Data'!K1310&gt;'Raw Data'!L1310, 'Raw Data'!K1310-'Raw Data'!L1310&lt;4), 'Raw Data'!G1310, 0)</f>
        <v>0</v>
      </c>
      <c r="E1316">
        <f>IF(ISBLANK('Raw Data'!J1310), 0, IF(AND(4=MATCH(LARGE('Raw Data'!G1310:J1310, 4), 'Raw Data'!G1310:J1310, 0), 'Raw Data'!L1310-'Raw Data'!K1310&gt;3), 'Raw Data'!J1310, 0))</f>
        <v>0</v>
      </c>
      <c r="F1316">
        <f>IF(ISBLANK('Raw Data'!J1310), 0, IF(AND(3=MATCH(LARGE('Raw Data'!G1310:J1310, 4), 'Raw Data'!G1310:J1310, 0), 'Raw Data'!K1310-'Raw Data'!L1310&gt;3), 'Raw Data'!I1310, 0))</f>
        <v>0</v>
      </c>
      <c r="G1316">
        <f>IF(ISBLANK('Raw Data'!J1310), 0, IF(AND(2=MATCH(LARGE('Raw Data'!G1310:J1310, 4), 'Raw Data'!G1310:J1310, 0), AND('Raw Data'!L1310-'Raw Data'!K1310&lt;4, 'Raw Data'!L1310-'Raw Data'!K1310&gt;0)), 'Raw Data'!H1310, 0))</f>
        <v>0</v>
      </c>
      <c r="H1316">
        <f>IF(ISBLANK('Raw Data'!J1310), 0, IF(AND(1=MATCH(LARGE('Raw Data'!G1310:J1310, 4), 'Raw Data'!G1310:J1310, 0), AND('Raw Data'!K1310-'Raw Data'!L1310&lt;4, 'Raw Data'!K1310-'Raw Data'!L1310&gt;0)), 'Raw Data'!G1310, 0))</f>
        <v>0</v>
      </c>
      <c r="I1316">
        <f>IF(ISBLANK('Raw Data'!J1310), 0, IF(AND(4=MATCH(LARGE('Raw Data'!G1310:J1310, 3), 'Raw Data'!G1310:J1310, 0), 'Raw Data'!L1310-'Raw Data'!K1310&gt;3), 'Raw Data'!J1310, 0))</f>
        <v>0</v>
      </c>
      <c r="J1316">
        <f>IF(ISBLANK('Raw Data'!J1310), 0, IF(AND(3=MATCH(LARGE('Raw Data'!G1310:J1310, 3), 'Raw Data'!G1310:J1310, 0), 'Raw Data'!K1310-'Raw Data'!L1310&gt;3), 'Raw Data'!I1310, 0))</f>
        <v>0</v>
      </c>
      <c r="K1316">
        <f>IF(ISBLANK('Raw Data'!J1310), 0, IF(AND(2=MATCH(LARGE('Raw Data'!G1310:J1310, 3), 'Raw Data'!G1310:J1310, 0), AND('Raw Data'!L1310-'Raw Data'!K1310&lt;4, 'Raw Data'!L1310-'Raw Data'!K1310&gt;0)), 'Raw Data'!H1310, 0))</f>
        <v>0</v>
      </c>
      <c r="L1316">
        <f>IF(ISBLANK('Raw Data'!J1310), 0, IF(AND(1=MATCH(LARGE('Raw Data'!G1310:J1310, 3), 'Raw Data'!G1310:J1310, 0), AND('Raw Data'!K1310-'Raw Data'!L1310&lt;4, 'Raw Data'!K1310-'Raw Data'!L1310&gt;0)), 'Raw Data'!G1310, 0))</f>
        <v>0</v>
      </c>
      <c r="M1316">
        <f>IF(ISBLANK('Raw Data'!J1310), 0, IF(AND(4=MATCH(LARGE('Raw Data'!G1310:J1310, 2), 'Raw Data'!G1310:J1310, 0), 'Raw Data'!L1310-'Raw Data'!K1310&gt;3), 'Raw Data'!J1310, 0))</f>
        <v>0</v>
      </c>
      <c r="N1316">
        <f>IF(ISBLANK('Raw Data'!J1310), 0, IF(AND(3=MATCH(LARGE('Raw Data'!G1310:J1310, 2), 'Raw Data'!G1310:J1310, 0), 'Raw Data'!K1310-'Raw Data'!L1310&gt;3), 'Raw Data'!I1310, 0))</f>
        <v>0</v>
      </c>
      <c r="O1316">
        <f>IF(ISBLANK('Raw Data'!J1310), 0, IF(AND(2=MATCH(LARGE('Raw Data'!G1310:J1310, 2), 'Raw Data'!G1310:J1310, 0), AND('Raw Data'!L1310-'Raw Data'!K1310&lt;4, 'Raw Data'!L1310-'Raw Data'!K1310&gt;0)), 'Raw Data'!H1310, 0))</f>
        <v>0</v>
      </c>
      <c r="P1316">
        <f>IF(ISBLANK('Raw Data'!J1310), 0, IF(AND(1=MATCH(LARGE('Raw Data'!G1310:J1310, 2), 'Raw Data'!G1310:J1310, 0), AND('Raw Data'!K1310-'Raw Data'!L1310&lt;4, 'Raw Data'!K1310-'Raw Data'!L1310&gt;0)), 'Raw Data'!G1310, 0))</f>
        <v>0</v>
      </c>
      <c r="Q1316">
        <f>IF(ISBLANK('Raw Data'!J1310), 0, IF(AND(4=MATCH(LARGE('Raw Data'!G1310:J1310, 1), 'Raw Data'!G1310:J1310, 0), 'Raw Data'!L1310-'Raw Data'!K1310&gt;3), 'Raw Data'!J1310, 0))</f>
        <v>0</v>
      </c>
      <c r="R1316">
        <f>IF(ISBLANK('Raw Data'!J1310), 0, IF(AND(3=MATCH(LARGE('Raw Data'!G1310:J1310, 1), 'Raw Data'!G1310:J1310, 0), 'Raw Data'!K1310-'Raw Data'!L1310&gt;3), 'Raw Data'!I1310, 0))</f>
        <v>0</v>
      </c>
      <c r="S1316">
        <f>IF(AND('Raw Data'!L1310-'Raw Data'!K1310&gt;4, 'Raw Data'!F1310&lt;'Raw Data'!C1310), 'Raw Data'!J1310, 0)</f>
        <v>0</v>
      </c>
      <c r="T1316">
        <f>IF(AND('Raw Data'!K1310-'Raw Data'!L1310&gt;4, 'Raw Data'!F1310&gt;'Raw Data'!C1310), 'Raw Data'!I1310, 0)</f>
        <v>0</v>
      </c>
      <c r="U1316">
        <f>IF(AND('Raw Data'!L1310-'Raw Data'!K1310&lt;3, 'Raw Data'!L1310&gt;'Raw Data'!K1310, 'Raw Data'!F1310&lt;'Raw Data'!C1310), 'Raw Data'!H1310, 0)</f>
        <v>0</v>
      </c>
      <c r="V1316">
        <f>IF(AND('Raw Data'!L1310-'Raw Data'!K1310&lt;3, 'Raw Data'!L1310&gt;'Raw Data'!K1310, 'Raw Data'!F1310&gt;'Raw Data'!C1310), 'Raw Data'!G1310, 0)</f>
        <v>0</v>
      </c>
    </row>
    <row r="1317" spans="1:22" x14ac:dyDescent="0.3">
      <c r="A1317">
        <f>IF(AND('Raw Data'!F1311&lt;'Raw Data'!C1311, 'Raw Data'!L1311&gt;'Raw Data'!K1311, 'Raw Data'!L1311-'Raw Data'!K1311&gt;3), 'Raw Data'!J1311, 0)</f>
        <v>0</v>
      </c>
      <c r="B1317">
        <f>IF(AND('Raw Data'!C1311&lt;'Raw Data'!F1311, 'Raw Data'!K1311&gt;'Raw Data'!L1311, 'Raw Data'!K1311-'Raw Data'!L1311&gt;3), 'Raw Data'!I1311, 0)</f>
        <v>0</v>
      </c>
      <c r="C1317">
        <f>IF(AND('Raw Data'!F1311&lt;'Raw Data'!C1311, 'Raw Data'!L1311&gt;'Raw Data'!K1311, 'Raw Data'!L1311-'Raw Data'!K1311&lt;4), 'Raw Data'!H1311, 0)</f>
        <v>0</v>
      </c>
      <c r="D1317">
        <f>IF(AND('Raw Data'!C1311&lt;'Raw Data'!F1311, 'Raw Data'!K1311&gt;'Raw Data'!L1311, 'Raw Data'!K1311-'Raw Data'!L1311&lt;4), 'Raw Data'!G1311, 0)</f>
        <v>0</v>
      </c>
      <c r="E1317">
        <f>IF(ISBLANK('Raw Data'!J1311), 0, IF(AND(4=MATCH(LARGE('Raw Data'!G1311:J1311, 4), 'Raw Data'!G1311:J1311, 0), 'Raw Data'!L1311-'Raw Data'!K1311&gt;3), 'Raw Data'!J1311, 0))</f>
        <v>0</v>
      </c>
      <c r="F1317">
        <f>IF(ISBLANK('Raw Data'!J1311), 0, IF(AND(3=MATCH(LARGE('Raw Data'!G1311:J1311, 4), 'Raw Data'!G1311:J1311, 0), 'Raw Data'!K1311-'Raw Data'!L1311&gt;3), 'Raw Data'!I1311, 0))</f>
        <v>0</v>
      </c>
      <c r="G1317">
        <f>IF(ISBLANK('Raw Data'!J1311), 0, IF(AND(2=MATCH(LARGE('Raw Data'!G1311:J1311, 4), 'Raw Data'!G1311:J1311, 0), AND('Raw Data'!L1311-'Raw Data'!K1311&lt;4, 'Raw Data'!L1311-'Raw Data'!K1311&gt;0)), 'Raw Data'!H1311, 0))</f>
        <v>0</v>
      </c>
      <c r="H1317">
        <f>IF(ISBLANK('Raw Data'!J1311), 0, IF(AND(1=MATCH(LARGE('Raw Data'!G1311:J1311, 4), 'Raw Data'!G1311:J1311, 0), AND('Raw Data'!K1311-'Raw Data'!L1311&lt;4, 'Raw Data'!K1311-'Raw Data'!L1311&gt;0)), 'Raw Data'!G1311, 0))</f>
        <v>0</v>
      </c>
      <c r="I1317">
        <f>IF(ISBLANK('Raw Data'!J1311), 0, IF(AND(4=MATCH(LARGE('Raw Data'!G1311:J1311, 3), 'Raw Data'!G1311:J1311, 0), 'Raw Data'!L1311-'Raw Data'!K1311&gt;3), 'Raw Data'!J1311, 0))</f>
        <v>0</v>
      </c>
      <c r="J1317">
        <f>IF(ISBLANK('Raw Data'!J1311), 0, IF(AND(3=MATCH(LARGE('Raw Data'!G1311:J1311, 3), 'Raw Data'!G1311:J1311, 0), 'Raw Data'!K1311-'Raw Data'!L1311&gt;3), 'Raw Data'!I1311, 0))</f>
        <v>0</v>
      </c>
      <c r="K1317">
        <f>IF(ISBLANK('Raw Data'!J1311), 0, IF(AND(2=MATCH(LARGE('Raw Data'!G1311:J1311, 3), 'Raw Data'!G1311:J1311, 0), AND('Raw Data'!L1311-'Raw Data'!K1311&lt;4, 'Raw Data'!L1311-'Raw Data'!K1311&gt;0)), 'Raw Data'!H1311, 0))</f>
        <v>0</v>
      </c>
      <c r="L1317">
        <f>IF(ISBLANK('Raw Data'!J1311), 0, IF(AND(1=MATCH(LARGE('Raw Data'!G1311:J1311, 3), 'Raw Data'!G1311:J1311, 0), AND('Raw Data'!K1311-'Raw Data'!L1311&lt;4, 'Raw Data'!K1311-'Raw Data'!L1311&gt;0)), 'Raw Data'!G1311, 0))</f>
        <v>0</v>
      </c>
      <c r="M1317">
        <f>IF(ISBLANK('Raw Data'!J1311), 0, IF(AND(4=MATCH(LARGE('Raw Data'!G1311:J1311, 2), 'Raw Data'!G1311:J1311, 0), 'Raw Data'!L1311-'Raw Data'!K1311&gt;3), 'Raw Data'!J1311, 0))</f>
        <v>0</v>
      </c>
      <c r="N1317">
        <f>IF(ISBLANK('Raw Data'!J1311), 0, IF(AND(3=MATCH(LARGE('Raw Data'!G1311:J1311, 2), 'Raw Data'!G1311:J1311, 0), 'Raw Data'!K1311-'Raw Data'!L1311&gt;3), 'Raw Data'!I1311, 0))</f>
        <v>0</v>
      </c>
      <c r="O1317">
        <f>IF(ISBLANK('Raw Data'!J1311), 0, IF(AND(2=MATCH(LARGE('Raw Data'!G1311:J1311, 2), 'Raw Data'!G1311:J1311, 0), AND('Raw Data'!L1311-'Raw Data'!K1311&lt;4, 'Raw Data'!L1311-'Raw Data'!K1311&gt;0)), 'Raw Data'!H1311, 0))</f>
        <v>0</v>
      </c>
      <c r="P1317">
        <f>IF(ISBLANK('Raw Data'!J1311), 0, IF(AND(1=MATCH(LARGE('Raw Data'!G1311:J1311, 2), 'Raw Data'!G1311:J1311, 0), AND('Raw Data'!K1311-'Raw Data'!L1311&lt;4, 'Raw Data'!K1311-'Raw Data'!L1311&gt;0)), 'Raw Data'!G1311, 0))</f>
        <v>0</v>
      </c>
      <c r="Q1317">
        <f>IF(ISBLANK('Raw Data'!J1311), 0, IF(AND(4=MATCH(LARGE('Raw Data'!G1311:J1311, 1), 'Raw Data'!G1311:J1311, 0), 'Raw Data'!L1311-'Raw Data'!K1311&gt;3), 'Raw Data'!J1311, 0))</f>
        <v>0</v>
      </c>
      <c r="R1317">
        <f>IF(ISBLANK('Raw Data'!J1311), 0, IF(AND(3=MATCH(LARGE('Raw Data'!G1311:J1311, 1), 'Raw Data'!G1311:J1311, 0), 'Raw Data'!K1311-'Raw Data'!L1311&gt;3), 'Raw Data'!I1311, 0))</f>
        <v>0</v>
      </c>
      <c r="S1317">
        <f>IF(AND('Raw Data'!L1311-'Raw Data'!K1311&gt;4, 'Raw Data'!F1311&lt;'Raw Data'!C1311), 'Raw Data'!J1311, 0)</f>
        <v>0</v>
      </c>
      <c r="T1317">
        <f>IF(AND('Raw Data'!K1311-'Raw Data'!L1311&gt;4, 'Raw Data'!F1311&gt;'Raw Data'!C1311), 'Raw Data'!I1311, 0)</f>
        <v>0</v>
      </c>
      <c r="U1317">
        <f>IF(AND('Raw Data'!L1311-'Raw Data'!K1311&lt;3, 'Raw Data'!L1311&gt;'Raw Data'!K1311, 'Raw Data'!F1311&lt;'Raw Data'!C1311), 'Raw Data'!H1311, 0)</f>
        <v>0</v>
      </c>
      <c r="V1317">
        <f>IF(AND('Raw Data'!L1311-'Raw Data'!K1311&lt;3, 'Raw Data'!L1311&gt;'Raw Data'!K1311, 'Raw Data'!F1311&gt;'Raw Data'!C1311), 'Raw Data'!G1311, 0)</f>
        <v>0</v>
      </c>
    </row>
    <row r="1318" spans="1:22" x14ac:dyDescent="0.3">
      <c r="A1318">
        <f>IF(AND('Raw Data'!F1312&lt;'Raw Data'!C1312, 'Raw Data'!L1312&gt;'Raw Data'!K1312, 'Raw Data'!L1312-'Raw Data'!K1312&gt;3), 'Raw Data'!J1312, 0)</f>
        <v>0</v>
      </c>
      <c r="B1318">
        <f>IF(AND('Raw Data'!C1312&lt;'Raw Data'!F1312, 'Raw Data'!K1312&gt;'Raw Data'!L1312, 'Raw Data'!K1312-'Raw Data'!L1312&gt;3), 'Raw Data'!I1312, 0)</f>
        <v>0</v>
      </c>
      <c r="C1318">
        <f>IF(AND('Raw Data'!F1312&lt;'Raw Data'!C1312, 'Raw Data'!L1312&gt;'Raw Data'!K1312, 'Raw Data'!L1312-'Raw Data'!K1312&lt;4), 'Raw Data'!H1312, 0)</f>
        <v>0</v>
      </c>
      <c r="D1318">
        <f>IF(AND('Raw Data'!C1312&lt;'Raw Data'!F1312, 'Raw Data'!K1312&gt;'Raw Data'!L1312, 'Raw Data'!K1312-'Raw Data'!L1312&lt;4), 'Raw Data'!G1312, 0)</f>
        <v>0</v>
      </c>
      <c r="E1318">
        <f>IF(ISBLANK('Raw Data'!J1312), 0, IF(AND(4=MATCH(LARGE('Raw Data'!G1312:J1312, 4), 'Raw Data'!G1312:J1312, 0), 'Raw Data'!L1312-'Raw Data'!K1312&gt;3), 'Raw Data'!J1312, 0))</f>
        <v>0</v>
      </c>
      <c r="F1318">
        <f>IF(ISBLANK('Raw Data'!J1312), 0, IF(AND(3=MATCH(LARGE('Raw Data'!G1312:J1312, 4), 'Raw Data'!G1312:J1312, 0), 'Raw Data'!K1312-'Raw Data'!L1312&gt;3), 'Raw Data'!I1312, 0))</f>
        <v>0</v>
      </c>
      <c r="G1318">
        <f>IF(ISBLANK('Raw Data'!J1312), 0, IF(AND(2=MATCH(LARGE('Raw Data'!G1312:J1312, 4), 'Raw Data'!G1312:J1312, 0), AND('Raw Data'!L1312-'Raw Data'!K1312&lt;4, 'Raw Data'!L1312-'Raw Data'!K1312&gt;0)), 'Raw Data'!H1312, 0))</f>
        <v>0</v>
      </c>
      <c r="H1318">
        <f>IF(ISBLANK('Raw Data'!J1312), 0, IF(AND(1=MATCH(LARGE('Raw Data'!G1312:J1312, 4), 'Raw Data'!G1312:J1312, 0), AND('Raw Data'!K1312-'Raw Data'!L1312&lt;4, 'Raw Data'!K1312-'Raw Data'!L1312&gt;0)), 'Raw Data'!G1312, 0))</f>
        <v>0</v>
      </c>
      <c r="I1318">
        <f>IF(ISBLANK('Raw Data'!J1312), 0, IF(AND(4=MATCH(LARGE('Raw Data'!G1312:J1312, 3), 'Raw Data'!G1312:J1312, 0), 'Raw Data'!L1312-'Raw Data'!K1312&gt;3), 'Raw Data'!J1312, 0))</f>
        <v>0</v>
      </c>
      <c r="J1318">
        <f>IF(ISBLANK('Raw Data'!J1312), 0, IF(AND(3=MATCH(LARGE('Raw Data'!G1312:J1312, 3), 'Raw Data'!G1312:J1312, 0), 'Raw Data'!K1312-'Raw Data'!L1312&gt;3), 'Raw Data'!I1312, 0))</f>
        <v>0</v>
      </c>
      <c r="K1318">
        <f>IF(ISBLANK('Raw Data'!J1312), 0, IF(AND(2=MATCH(LARGE('Raw Data'!G1312:J1312, 3), 'Raw Data'!G1312:J1312, 0), AND('Raw Data'!L1312-'Raw Data'!K1312&lt;4, 'Raw Data'!L1312-'Raw Data'!K1312&gt;0)), 'Raw Data'!H1312, 0))</f>
        <v>0</v>
      </c>
      <c r="L1318">
        <f>IF(ISBLANK('Raw Data'!J1312), 0, IF(AND(1=MATCH(LARGE('Raw Data'!G1312:J1312, 3), 'Raw Data'!G1312:J1312, 0), AND('Raw Data'!K1312-'Raw Data'!L1312&lt;4, 'Raw Data'!K1312-'Raw Data'!L1312&gt;0)), 'Raw Data'!G1312, 0))</f>
        <v>0</v>
      </c>
      <c r="M1318">
        <f>IF(ISBLANK('Raw Data'!J1312), 0, IF(AND(4=MATCH(LARGE('Raw Data'!G1312:J1312, 2), 'Raw Data'!G1312:J1312, 0), 'Raw Data'!L1312-'Raw Data'!K1312&gt;3), 'Raw Data'!J1312, 0))</f>
        <v>0</v>
      </c>
      <c r="N1318">
        <f>IF(ISBLANK('Raw Data'!J1312), 0, IF(AND(3=MATCH(LARGE('Raw Data'!G1312:J1312, 2), 'Raw Data'!G1312:J1312, 0), 'Raw Data'!K1312-'Raw Data'!L1312&gt;3), 'Raw Data'!I1312, 0))</f>
        <v>0</v>
      </c>
      <c r="O1318">
        <f>IF(ISBLANK('Raw Data'!J1312), 0, IF(AND(2=MATCH(LARGE('Raw Data'!G1312:J1312, 2), 'Raw Data'!G1312:J1312, 0), AND('Raw Data'!L1312-'Raw Data'!K1312&lt;4, 'Raw Data'!L1312-'Raw Data'!K1312&gt;0)), 'Raw Data'!H1312, 0))</f>
        <v>0</v>
      </c>
      <c r="P1318">
        <f>IF(ISBLANK('Raw Data'!J1312), 0, IF(AND(1=MATCH(LARGE('Raw Data'!G1312:J1312, 2), 'Raw Data'!G1312:J1312, 0), AND('Raw Data'!K1312-'Raw Data'!L1312&lt;4, 'Raw Data'!K1312-'Raw Data'!L1312&gt;0)), 'Raw Data'!G1312, 0))</f>
        <v>0</v>
      </c>
      <c r="Q1318">
        <f>IF(ISBLANK('Raw Data'!J1312), 0, IF(AND(4=MATCH(LARGE('Raw Data'!G1312:J1312, 1), 'Raw Data'!G1312:J1312, 0), 'Raw Data'!L1312-'Raw Data'!K1312&gt;3), 'Raw Data'!J1312, 0))</f>
        <v>0</v>
      </c>
      <c r="R1318">
        <f>IF(ISBLANK('Raw Data'!J1312), 0, IF(AND(3=MATCH(LARGE('Raw Data'!G1312:J1312, 1), 'Raw Data'!G1312:J1312, 0), 'Raw Data'!K1312-'Raw Data'!L1312&gt;3), 'Raw Data'!I1312, 0))</f>
        <v>0</v>
      </c>
      <c r="S1318">
        <f>IF(AND('Raw Data'!L1312-'Raw Data'!K1312&gt;4, 'Raw Data'!F1312&lt;'Raw Data'!C1312), 'Raw Data'!J1312, 0)</f>
        <v>0</v>
      </c>
      <c r="T1318">
        <f>IF(AND('Raw Data'!K1312-'Raw Data'!L1312&gt;4, 'Raw Data'!F1312&gt;'Raw Data'!C1312), 'Raw Data'!I1312, 0)</f>
        <v>0</v>
      </c>
      <c r="U1318">
        <f>IF(AND('Raw Data'!L1312-'Raw Data'!K1312&lt;3, 'Raw Data'!L1312&gt;'Raw Data'!K1312, 'Raw Data'!F1312&lt;'Raw Data'!C1312), 'Raw Data'!H1312, 0)</f>
        <v>0</v>
      </c>
      <c r="V1318">
        <f>IF(AND('Raw Data'!L1312-'Raw Data'!K1312&lt;3, 'Raw Data'!L1312&gt;'Raw Data'!K1312, 'Raw Data'!F1312&gt;'Raw Data'!C1312), 'Raw Data'!G1312, 0)</f>
        <v>0</v>
      </c>
    </row>
    <row r="1319" spans="1:22" x14ac:dyDescent="0.3">
      <c r="A1319">
        <f>IF(AND('Raw Data'!F1313&lt;'Raw Data'!C1313, 'Raw Data'!L1313&gt;'Raw Data'!K1313, 'Raw Data'!L1313-'Raw Data'!K1313&gt;3), 'Raw Data'!J1313, 0)</f>
        <v>0</v>
      </c>
      <c r="B1319">
        <f>IF(AND('Raw Data'!C1313&lt;'Raw Data'!F1313, 'Raw Data'!K1313&gt;'Raw Data'!L1313, 'Raw Data'!K1313-'Raw Data'!L1313&gt;3), 'Raw Data'!I1313, 0)</f>
        <v>0</v>
      </c>
      <c r="C1319">
        <f>IF(AND('Raw Data'!F1313&lt;'Raw Data'!C1313, 'Raw Data'!L1313&gt;'Raw Data'!K1313, 'Raw Data'!L1313-'Raw Data'!K1313&lt;4), 'Raw Data'!H1313, 0)</f>
        <v>0</v>
      </c>
      <c r="D1319">
        <f>IF(AND('Raw Data'!C1313&lt;'Raw Data'!F1313, 'Raw Data'!K1313&gt;'Raw Data'!L1313, 'Raw Data'!K1313-'Raw Data'!L1313&lt;4), 'Raw Data'!G1313, 0)</f>
        <v>0</v>
      </c>
      <c r="E1319">
        <f>IF(ISBLANK('Raw Data'!J1313), 0, IF(AND(4=MATCH(LARGE('Raw Data'!G1313:J1313, 4), 'Raw Data'!G1313:J1313, 0), 'Raw Data'!L1313-'Raw Data'!K1313&gt;3), 'Raw Data'!J1313, 0))</f>
        <v>0</v>
      </c>
      <c r="F1319">
        <f>IF(ISBLANK('Raw Data'!J1313), 0, IF(AND(3=MATCH(LARGE('Raw Data'!G1313:J1313, 4), 'Raw Data'!G1313:J1313, 0), 'Raw Data'!K1313-'Raw Data'!L1313&gt;3), 'Raw Data'!I1313, 0))</f>
        <v>0</v>
      </c>
      <c r="G1319">
        <f>IF(ISBLANK('Raw Data'!J1313), 0, IF(AND(2=MATCH(LARGE('Raw Data'!G1313:J1313, 4), 'Raw Data'!G1313:J1313, 0), AND('Raw Data'!L1313-'Raw Data'!K1313&lt;4, 'Raw Data'!L1313-'Raw Data'!K1313&gt;0)), 'Raw Data'!H1313, 0))</f>
        <v>0</v>
      </c>
      <c r="H1319">
        <f>IF(ISBLANK('Raw Data'!J1313), 0, IF(AND(1=MATCH(LARGE('Raw Data'!G1313:J1313, 4), 'Raw Data'!G1313:J1313, 0), AND('Raw Data'!K1313-'Raw Data'!L1313&lt;4, 'Raw Data'!K1313-'Raw Data'!L1313&gt;0)), 'Raw Data'!G1313, 0))</f>
        <v>0</v>
      </c>
      <c r="I1319">
        <f>IF(ISBLANK('Raw Data'!J1313), 0, IF(AND(4=MATCH(LARGE('Raw Data'!G1313:J1313, 3), 'Raw Data'!G1313:J1313, 0), 'Raw Data'!L1313-'Raw Data'!K1313&gt;3), 'Raw Data'!J1313, 0))</f>
        <v>0</v>
      </c>
      <c r="J1319">
        <f>IF(ISBLANK('Raw Data'!J1313), 0, IF(AND(3=MATCH(LARGE('Raw Data'!G1313:J1313, 3), 'Raw Data'!G1313:J1313, 0), 'Raw Data'!K1313-'Raw Data'!L1313&gt;3), 'Raw Data'!I1313, 0))</f>
        <v>0</v>
      </c>
      <c r="K1319">
        <f>IF(ISBLANK('Raw Data'!J1313), 0, IF(AND(2=MATCH(LARGE('Raw Data'!G1313:J1313, 3), 'Raw Data'!G1313:J1313, 0), AND('Raw Data'!L1313-'Raw Data'!K1313&lt;4, 'Raw Data'!L1313-'Raw Data'!K1313&gt;0)), 'Raw Data'!H1313, 0))</f>
        <v>0</v>
      </c>
      <c r="L1319">
        <f>IF(ISBLANK('Raw Data'!J1313), 0, IF(AND(1=MATCH(LARGE('Raw Data'!G1313:J1313, 3), 'Raw Data'!G1313:J1313, 0), AND('Raw Data'!K1313-'Raw Data'!L1313&lt;4, 'Raw Data'!K1313-'Raw Data'!L1313&gt;0)), 'Raw Data'!G1313, 0))</f>
        <v>0</v>
      </c>
      <c r="M1319">
        <f>IF(ISBLANK('Raw Data'!J1313), 0, IF(AND(4=MATCH(LARGE('Raw Data'!G1313:J1313, 2), 'Raw Data'!G1313:J1313, 0), 'Raw Data'!L1313-'Raw Data'!K1313&gt;3), 'Raw Data'!J1313, 0))</f>
        <v>0</v>
      </c>
      <c r="N1319">
        <f>IF(ISBLANK('Raw Data'!J1313), 0, IF(AND(3=MATCH(LARGE('Raw Data'!G1313:J1313, 2), 'Raw Data'!G1313:J1313, 0), 'Raw Data'!K1313-'Raw Data'!L1313&gt;3), 'Raw Data'!I1313, 0))</f>
        <v>0</v>
      </c>
      <c r="O1319">
        <f>IF(ISBLANK('Raw Data'!J1313), 0, IF(AND(2=MATCH(LARGE('Raw Data'!G1313:J1313, 2), 'Raw Data'!G1313:J1313, 0), AND('Raw Data'!L1313-'Raw Data'!K1313&lt;4, 'Raw Data'!L1313-'Raw Data'!K1313&gt;0)), 'Raw Data'!H1313, 0))</f>
        <v>0</v>
      </c>
      <c r="P1319">
        <f>IF(ISBLANK('Raw Data'!J1313), 0, IF(AND(1=MATCH(LARGE('Raw Data'!G1313:J1313, 2), 'Raw Data'!G1313:J1313, 0), AND('Raw Data'!K1313-'Raw Data'!L1313&lt;4, 'Raw Data'!K1313-'Raw Data'!L1313&gt;0)), 'Raw Data'!G1313, 0))</f>
        <v>0</v>
      </c>
      <c r="Q1319">
        <f>IF(ISBLANK('Raw Data'!J1313), 0, IF(AND(4=MATCH(LARGE('Raw Data'!G1313:J1313, 1), 'Raw Data'!G1313:J1313, 0), 'Raw Data'!L1313-'Raw Data'!K1313&gt;3), 'Raw Data'!J1313, 0))</f>
        <v>0</v>
      </c>
      <c r="R1319">
        <f>IF(ISBLANK('Raw Data'!J1313), 0, IF(AND(3=MATCH(LARGE('Raw Data'!G1313:J1313, 1), 'Raw Data'!G1313:J1313, 0), 'Raw Data'!K1313-'Raw Data'!L1313&gt;3), 'Raw Data'!I1313, 0))</f>
        <v>0</v>
      </c>
      <c r="S1319">
        <f>IF(AND('Raw Data'!L1313-'Raw Data'!K1313&gt;4, 'Raw Data'!F1313&lt;'Raw Data'!C1313), 'Raw Data'!J1313, 0)</f>
        <v>0</v>
      </c>
      <c r="T1319">
        <f>IF(AND('Raw Data'!K1313-'Raw Data'!L1313&gt;4, 'Raw Data'!F1313&gt;'Raw Data'!C1313), 'Raw Data'!I1313, 0)</f>
        <v>0</v>
      </c>
      <c r="U1319">
        <f>IF(AND('Raw Data'!L1313-'Raw Data'!K1313&lt;3, 'Raw Data'!L1313&gt;'Raw Data'!K1313, 'Raw Data'!F1313&lt;'Raw Data'!C1313), 'Raw Data'!H1313, 0)</f>
        <v>0</v>
      </c>
      <c r="V1319">
        <f>IF(AND('Raw Data'!L1313-'Raw Data'!K1313&lt;3, 'Raw Data'!L1313&gt;'Raw Data'!K1313, 'Raw Data'!F1313&gt;'Raw Data'!C1313), 'Raw Data'!G1313, 0)</f>
        <v>0</v>
      </c>
    </row>
    <row r="1320" spans="1:22" x14ac:dyDescent="0.3">
      <c r="A1320">
        <f>IF(AND('Raw Data'!F1314&lt;'Raw Data'!C1314, 'Raw Data'!L1314&gt;'Raw Data'!K1314, 'Raw Data'!L1314-'Raw Data'!K1314&gt;3), 'Raw Data'!J1314, 0)</f>
        <v>0</v>
      </c>
      <c r="B1320">
        <f>IF(AND('Raw Data'!C1314&lt;'Raw Data'!F1314, 'Raw Data'!K1314&gt;'Raw Data'!L1314, 'Raw Data'!K1314-'Raw Data'!L1314&gt;3), 'Raw Data'!I1314, 0)</f>
        <v>0</v>
      </c>
      <c r="C1320">
        <f>IF(AND('Raw Data'!F1314&lt;'Raw Data'!C1314, 'Raw Data'!L1314&gt;'Raw Data'!K1314, 'Raw Data'!L1314-'Raw Data'!K1314&lt;4), 'Raw Data'!H1314, 0)</f>
        <v>0</v>
      </c>
      <c r="D1320">
        <f>IF(AND('Raw Data'!C1314&lt;'Raw Data'!F1314, 'Raw Data'!K1314&gt;'Raw Data'!L1314, 'Raw Data'!K1314-'Raw Data'!L1314&lt;4), 'Raw Data'!G1314, 0)</f>
        <v>0</v>
      </c>
      <c r="E1320">
        <f>IF(ISBLANK('Raw Data'!J1314), 0, IF(AND(4=MATCH(LARGE('Raw Data'!G1314:J1314, 4), 'Raw Data'!G1314:J1314, 0), 'Raw Data'!L1314-'Raw Data'!K1314&gt;3), 'Raw Data'!J1314, 0))</f>
        <v>0</v>
      </c>
      <c r="F1320">
        <f>IF(ISBLANK('Raw Data'!J1314), 0, IF(AND(3=MATCH(LARGE('Raw Data'!G1314:J1314, 4), 'Raw Data'!G1314:J1314, 0), 'Raw Data'!K1314-'Raw Data'!L1314&gt;3), 'Raw Data'!I1314, 0))</f>
        <v>0</v>
      </c>
      <c r="G1320">
        <f>IF(ISBLANK('Raw Data'!J1314), 0, IF(AND(2=MATCH(LARGE('Raw Data'!G1314:J1314, 4), 'Raw Data'!G1314:J1314, 0), AND('Raw Data'!L1314-'Raw Data'!K1314&lt;4, 'Raw Data'!L1314-'Raw Data'!K1314&gt;0)), 'Raw Data'!H1314, 0))</f>
        <v>0</v>
      </c>
      <c r="H1320">
        <f>IF(ISBLANK('Raw Data'!J1314), 0, IF(AND(1=MATCH(LARGE('Raw Data'!G1314:J1314, 4), 'Raw Data'!G1314:J1314, 0), AND('Raw Data'!K1314-'Raw Data'!L1314&lt;4, 'Raw Data'!K1314-'Raw Data'!L1314&gt;0)), 'Raw Data'!G1314, 0))</f>
        <v>0</v>
      </c>
      <c r="I1320">
        <f>IF(ISBLANK('Raw Data'!J1314), 0, IF(AND(4=MATCH(LARGE('Raw Data'!G1314:J1314, 3), 'Raw Data'!G1314:J1314, 0), 'Raw Data'!L1314-'Raw Data'!K1314&gt;3), 'Raw Data'!J1314, 0))</f>
        <v>0</v>
      </c>
      <c r="J1320">
        <f>IF(ISBLANK('Raw Data'!J1314), 0, IF(AND(3=MATCH(LARGE('Raw Data'!G1314:J1314, 3), 'Raw Data'!G1314:J1314, 0), 'Raw Data'!K1314-'Raw Data'!L1314&gt;3), 'Raw Data'!I1314, 0))</f>
        <v>0</v>
      </c>
      <c r="K1320">
        <f>IF(ISBLANK('Raw Data'!J1314), 0, IF(AND(2=MATCH(LARGE('Raw Data'!G1314:J1314, 3), 'Raw Data'!G1314:J1314, 0), AND('Raw Data'!L1314-'Raw Data'!K1314&lt;4, 'Raw Data'!L1314-'Raw Data'!K1314&gt;0)), 'Raw Data'!H1314, 0))</f>
        <v>0</v>
      </c>
      <c r="L1320">
        <f>IF(ISBLANK('Raw Data'!J1314), 0, IF(AND(1=MATCH(LARGE('Raw Data'!G1314:J1314, 3), 'Raw Data'!G1314:J1314, 0), AND('Raw Data'!K1314-'Raw Data'!L1314&lt;4, 'Raw Data'!K1314-'Raw Data'!L1314&gt;0)), 'Raw Data'!G1314, 0))</f>
        <v>0</v>
      </c>
      <c r="M1320">
        <f>IF(ISBLANK('Raw Data'!J1314), 0, IF(AND(4=MATCH(LARGE('Raw Data'!G1314:J1314, 2), 'Raw Data'!G1314:J1314, 0), 'Raw Data'!L1314-'Raw Data'!K1314&gt;3), 'Raw Data'!J1314, 0))</f>
        <v>0</v>
      </c>
      <c r="N1320">
        <f>IF(ISBLANK('Raw Data'!J1314), 0, IF(AND(3=MATCH(LARGE('Raw Data'!G1314:J1314, 2), 'Raw Data'!G1314:J1314, 0), 'Raw Data'!K1314-'Raw Data'!L1314&gt;3), 'Raw Data'!I1314, 0))</f>
        <v>0</v>
      </c>
      <c r="O1320">
        <f>IF(ISBLANK('Raw Data'!J1314), 0, IF(AND(2=MATCH(LARGE('Raw Data'!G1314:J1314, 2), 'Raw Data'!G1314:J1314, 0), AND('Raw Data'!L1314-'Raw Data'!K1314&lt;4, 'Raw Data'!L1314-'Raw Data'!K1314&gt;0)), 'Raw Data'!H1314, 0))</f>
        <v>0</v>
      </c>
      <c r="P1320">
        <f>IF(ISBLANK('Raw Data'!J1314), 0, IF(AND(1=MATCH(LARGE('Raw Data'!G1314:J1314, 2), 'Raw Data'!G1314:J1314, 0), AND('Raw Data'!K1314-'Raw Data'!L1314&lt;4, 'Raw Data'!K1314-'Raw Data'!L1314&gt;0)), 'Raw Data'!G1314, 0))</f>
        <v>0</v>
      </c>
      <c r="Q1320">
        <f>IF(ISBLANK('Raw Data'!J1314), 0, IF(AND(4=MATCH(LARGE('Raw Data'!G1314:J1314, 1), 'Raw Data'!G1314:J1314, 0), 'Raw Data'!L1314-'Raw Data'!K1314&gt;3), 'Raw Data'!J1314, 0))</f>
        <v>0</v>
      </c>
      <c r="R1320">
        <f>IF(ISBLANK('Raw Data'!J1314), 0, IF(AND(3=MATCH(LARGE('Raw Data'!G1314:J1314, 1), 'Raw Data'!G1314:J1314, 0), 'Raw Data'!K1314-'Raw Data'!L1314&gt;3), 'Raw Data'!I1314, 0))</f>
        <v>0</v>
      </c>
      <c r="S1320">
        <f>IF(AND('Raw Data'!L1314-'Raw Data'!K1314&gt;4, 'Raw Data'!F1314&lt;'Raw Data'!C1314), 'Raw Data'!J1314, 0)</f>
        <v>0</v>
      </c>
      <c r="T1320">
        <f>IF(AND('Raw Data'!K1314-'Raw Data'!L1314&gt;4, 'Raw Data'!F1314&gt;'Raw Data'!C1314), 'Raw Data'!I1314, 0)</f>
        <v>0</v>
      </c>
      <c r="U1320">
        <f>IF(AND('Raw Data'!L1314-'Raw Data'!K1314&lt;3, 'Raw Data'!L1314&gt;'Raw Data'!K1314, 'Raw Data'!F1314&lt;'Raw Data'!C1314), 'Raw Data'!H1314, 0)</f>
        <v>0</v>
      </c>
      <c r="V1320">
        <f>IF(AND('Raw Data'!L1314-'Raw Data'!K1314&lt;3, 'Raw Data'!L1314&gt;'Raw Data'!K1314, 'Raw Data'!F1314&gt;'Raw Data'!C1314), 'Raw Data'!G1314, 0)</f>
        <v>0</v>
      </c>
    </row>
    <row r="1321" spans="1:22" x14ac:dyDescent="0.3">
      <c r="A1321">
        <f>IF(AND('Raw Data'!F1315&lt;'Raw Data'!C1315, 'Raw Data'!L1315&gt;'Raw Data'!K1315, 'Raw Data'!L1315-'Raw Data'!K1315&gt;3), 'Raw Data'!J1315, 0)</f>
        <v>0</v>
      </c>
      <c r="B1321">
        <f>IF(AND('Raw Data'!C1315&lt;'Raw Data'!F1315, 'Raw Data'!K1315&gt;'Raw Data'!L1315, 'Raw Data'!K1315-'Raw Data'!L1315&gt;3), 'Raw Data'!I1315, 0)</f>
        <v>0</v>
      </c>
      <c r="C1321">
        <f>IF(AND('Raw Data'!F1315&lt;'Raw Data'!C1315, 'Raw Data'!L1315&gt;'Raw Data'!K1315, 'Raw Data'!L1315-'Raw Data'!K1315&lt;4), 'Raw Data'!H1315, 0)</f>
        <v>0</v>
      </c>
      <c r="D1321">
        <f>IF(AND('Raw Data'!C1315&lt;'Raw Data'!F1315, 'Raw Data'!K1315&gt;'Raw Data'!L1315, 'Raw Data'!K1315-'Raw Data'!L1315&lt;4), 'Raw Data'!G1315, 0)</f>
        <v>0</v>
      </c>
      <c r="E1321">
        <f>IF(ISBLANK('Raw Data'!J1315), 0, IF(AND(4=MATCH(LARGE('Raw Data'!G1315:J1315, 4), 'Raw Data'!G1315:J1315, 0), 'Raw Data'!L1315-'Raw Data'!K1315&gt;3), 'Raw Data'!J1315, 0))</f>
        <v>0</v>
      </c>
      <c r="F1321">
        <f>IF(ISBLANK('Raw Data'!J1315), 0, IF(AND(3=MATCH(LARGE('Raw Data'!G1315:J1315, 4), 'Raw Data'!G1315:J1315, 0), 'Raw Data'!K1315-'Raw Data'!L1315&gt;3), 'Raw Data'!I1315, 0))</f>
        <v>0</v>
      </c>
      <c r="G1321">
        <f>IF(ISBLANK('Raw Data'!J1315), 0, IF(AND(2=MATCH(LARGE('Raw Data'!G1315:J1315, 4), 'Raw Data'!G1315:J1315, 0), AND('Raw Data'!L1315-'Raw Data'!K1315&lt;4, 'Raw Data'!L1315-'Raw Data'!K1315&gt;0)), 'Raw Data'!H1315, 0))</f>
        <v>0</v>
      </c>
      <c r="H1321">
        <f>IF(ISBLANK('Raw Data'!J1315), 0, IF(AND(1=MATCH(LARGE('Raw Data'!G1315:J1315, 4), 'Raw Data'!G1315:J1315, 0), AND('Raw Data'!K1315-'Raw Data'!L1315&lt;4, 'Raw Data'!K1315-'Raw Data'!L1315&gt;0)), 'Raw Data'!G1315, 0))</f>
        <v>0</v>
      </c>
      <c r="I1321">
        <f>IF(ISBLANK('Raw Data'!J1315), 0, IF(AND(4=MATCH(LARGE('Raw Data'!G1315:J1315, 3), 'Raw Data'!G1315:J1315, 0), 'Raw Data'!L1315-'Raw Data'!K1315&gt;3), 'Raw Data'!J1315, 0))</f>
        <v>0</v>
      </c>
      <c r="J1321">
        <f>IF(ISBLANK('Raw Data'!J1315), 0, IF(AND(3=MATCH(LARGE('Raw Data'!G1315:J1315, 3), 'Raw Data'!G1315:J1315, 0), 'Raw Data'!K1315-'Raw Data'!L1315&gt;3), 'Raw Data'!I1315, 0))</f>
        <v>0</v>
      </c>
      <c r="K1321">
        <f>IF(ISBLANK('Raw Data'!J1315), 0, IF(AND(2=MATCH(LARGE('Raw Data'!G1315:J1315, 3), 'Raw Data'!G1315:J1315, 0), AND('Raw Data'!L1315-'Raw Data'!K1315&lt;4, 'Raw Data'!L1315-'Raw Data'!K1315&gt;0)), 'Raw Data'!H1315, 0))</f>
        <v>0</v>
      </c>
      <c r="L1321">
        <f>IF(ISBLANK('Raw Data'!J1315), 0, IF(AND(1=MATCH(LARGE('Raw Data'!G1315:J1315, 3), 'Raw Data'!G1315:J1315, 0), AND('Raw Data'!K1315-'Raw Data'!L1315&lt;4, 'Raw Data'!K1315-'Raw Data'!L1315&gt;0)), 'Raw Data'!G1315, 0))</f>
        <v>0</v>
      </c>
      <c r="M1321">
        <f>IF(ISBLANK('Raw Data'!J1315), 0, IF(AND(4=MATCH(LARGE('Raw Data'!G1315:J1315, 2), 'Raw Data'!G1315:J1315, 0), 'Raw Data'!L1315-'Raw Data'!K1315&gt;3), 'Raw Data'!J1315, 0))</f>
        <v>0</v>
      </c>
      <c r="N1321">
        <f>IF(ISBLANK('Raw Data'!J1315), 0, IF(AND(3=MATCH(LARGE('Raw Data'!G1315:J1315, 2), 'Raw Data'!G1315:J1315, 0), 'Raw Data'!K1315-'Raw Data'!L1315&gt;3), 'Raw Data'!I1315, 0))</f>
        <v>0</v>
      </c>
      <c r="O1321">
        <f>IF(ISBLANK('Raw Data'!J1315), 0, IF(AND(2=MATCH(LARGE('Raw Data'!G1315:J1315, 2), 'Raw Data'!G1315:J1315, 0), AND('Raw Data'!L1315-'Raw Data'!K1315&lt;4, 'Raw Data'!L1315-'Raw Data'!K1315&gt;0)), 'Raw Data'!H1315, 0))</f>
        <v>0</v>
      </c>
      <c r="P1321">
        <f>IF(ISBLANK('Raw Data'!J1315), 0, IF(AND(1=MATCH(LARGE('Raw Data'!G1315:J1315, 2), 'Raw Data'!G1315:J1315, 0), AND('Raw Data'!K1315-'Raw Data'!L1315&lt;4, 'Raw Data'!K1315-'Raw Data'!L1315&gt;0)), 'Raw Data'!G1315, 0))</f>
        <v>0</v>
      </c>
      <c r="Q1321">
        <f>IF(ISBLANK('Raw Data'!J1315), 0, IF(AND(4=MATCH(LARGE('Raw Data'!G1315:J1315, 1), 'Raw Data'!G1315:J1315, 0), 'Raw Data'!L1315-'Raw Data'!K1315&gt;3), 'Raw Data'!J1315, 0))</f>
        <v>0</v>
      </c>
      <c r="R1321">
        <f>IF(ISBLANK('Raw Data'!J1315), 0, IF(AND(3=MATCH(LARGE('Raw Data'!G1315:J1315, 1), 'Raw Data'!G1315:J1315, 0), 'Raw Data'!K1315-'Raw Data'!L1315&gt;3), 'Raw Data'!I1315, 0))</f>
        <v>0</v>
      </c>
      <c r="S1321">
        <f>IF(AND('Raw Data'!L1315-'Raw Data'!K1315&gt;4, 'Raw Data'!F1315&lt;'Raw Data'!C1315), 'Raw Data'!J1315, 0)</f>
        <v>0</v>
      </c>
      <c r="T1321">
        <f>IF(AND('Raw Data'!K1315-'Raw Data'!L1315&gt;4, 'Raw Data'!F1315&gt;'Raw Data'!C1315), 'Raw Data'!I1315, 0)</f>
        <v>0</v>
      </c>
      <c r="U1321">
        <f>IF(AND('Raw Data'!L1315-'Raw Data'!K1315&lt;3, 'Raw Data'!L1315&gt;'Raw Data'!K1315, 'Raw Data'!F1315&lt;'Raw Data'!C1315), 'Raw Data'!H1315, 0)</f>
        <v>0</v>
      </c>
      <c r="V1321">
        <f>IF(AND('Raw Data'!L1315-'Raw Data'!K1315&lt;3, 'Raw Data'!L1315&gt;'Raw Data'!K1315, 'Raw Data'!F1315&gt;'Raw Data'!C1315), 'Raw Data'!G1315, 0)</f>
        <v>0</v>
      </c>
    </row>
    <row r="1322" spans="1:22" x14ac:dyDescent="0.3">
      <c r="A1322">
        <f>IF(AND('Raw Data'!F1316&lt;'Raw Data'!C1316, 'Raw Data'!L1316&gt;'Raw Data'!K1316, 'Raw Data'!L1316-'Raw Data'!K1316&gt;3), 'Raw Data'!J1316, 0)</f>
        <v>0</v>
      </c>
      <c r="B1322">
        <f>IF(AND('Raw Data'!C1316&lt;'Raw Data'!F1316, 'Raw Data'!K1316&gt;'Raw Data'!L1316, 'Raw Data'!K1316-'Raw Data'!L1316&gt;3), 'Raw Data'!I1316, 0)</f>
        <v>0</v>
      </c>
      <c r="C1322">
        <f>IF(AND('Raw Data'!F1316&lt;'Raw Data'!C1316, 'Raw Data'!L1316&gt;'Raw Data'!K1316, 'Raw Data'!L1316-'Raw Data'!K1316&lt;4), 'Raw Data'!H1316, 0)</f>
        <v>0</v>
      </c>
      <c r="D1322">
        <f>IF(AND('Raw Data'!C1316&lt;'Raw Data'!F1316, 'Raw Data'!K1316&gt;'Raw Data'!L1316, 'Raw Data'!K1316-'Raw Data'!L1316&lt;4), 'Raw Data'!G1316, 0)</f>
        <v>0</v>
      </c>
      <c r="E1322">
        <f>IF(ISBLANK('Raw Data'!J1316), 0, IF(AND(4=MATCH(LARGE('Raw Data'!G1316:J1316, 4), 'Raw Data'!G1316:J1316, 0), 'Raw Data'!L1316-'Raw Data'!K1316&gt;3), 'Raw Data'!J1316, 0))</f>
        <v>0</v>
      </c>
      <c r="F1322">
        <f>IF(ISBLANK('Raw Data'!J1316), 0, IF(AND(3=MATCH(LARGE('Raw Data'!G1316:J1316, 4), 'Raw Data'!G1316:J1316, 0), 'Raw Data'!K1316-'Raw Data'!L1316&gt;3), 'Raw Data'!I1316, 0))</f>
        <v>0</v>
      </c>
      <c r="G1322">
        <f>IF(ISBLANK('Raw Data'!J1316), 0, IF(AND(2=MATCH(LARGE('Raw Data'!G1316:J1316, 4), 'Raw Data'!G1316:J1316, 0), AND('Raw Data'!L1316-'Raw Data'!K1316&lt;4, 'Raw Data'!L1316-'Raw Data'!K1316&gt;0)), 'Raw Data'!H1316, 0))</f>
        <v>0</v>
      </c>
      <c r="H1322">
        <f>IF(ISBLANK('Raw Data'!J1316), 0, IF(AND(1=MATCH(LARGE('Raw Data'!G1316:J1316, 4), 'Raw Data'!G1316:J1316, 0), AND('Raw Data'!K1316-'Raw Data'!L1316&lt;4, 'Raw Data'!K1316-'Raw Data'!L1316&gt;0)), 'Raw Data'!G1316, 0))</f>
        <v>0</v>
      </c>
      <c r="I1322">
        <f>IF(ISBLANK('Raw Data'!J1316), 0, IF(AND(4=MATCH(LARGE('Raw Data'!G1316:J1316, 3), 'Raw Data'!G1316:J1316, 0), 'Raw Data'!L1316-'Raw Data'!K1316&gt;3), 'Raw Data'!J1316, 0))</f>
        <v>0</v>
      </c>
      <c r="J1322">
        <f>IF(ISBLANK('Raw Data'!J1316), 0, IF(AND(3=MATCH(LARGE('Raw Data'!G1316:J1316, 3), 'Raw Data'!G1316:J1316, 0), 'Raw Data'!K1316-'Raw Data'!L1316&gt;3), 'Raw Data'!I1316, 0))</f>
        <v>0</v>
      </c>
      <c r="K1322">
        <f>IF(ISBLANK('Raw Data'!J1316), 0, IF(AND(2=MATCH(LARGE('Raw Data'!G1316:J1316, 3), 'Raw Data'!G1316:J1316, 0), AND('Raw Data'!L1316-'Raw Data'!K1316&lt;4, 'Raw Data'!L1316-'Raw Data'!K1316&gt;0)), 'Raw Data'!H1316, 0))</f>
        <v>0</v>
      </c>
      <c r="L1322">
        <f>IF(ISBLANK('Raw Data'!J1316), 0, IF(AND(1=MATCH(LARGE('Raw Data'!G1316:J1316, 3), 'Raw Data'!G1316:J1316, 0), AND('Raw Data'!K1316-'Raw Data'!L1316&lt;4, 'Raw Data'!K1316-'Raw Data'!L1316&gt;0)), 'Raw Data'!G1316, 0))</f>
        <v>0</v>
      </c>
      <c r="M1322">
        <f>IF(ISBLANK('Raw Data'!J1316), 0, IF(AND(4=MATCH(LARGE('Raw Data'!G1316:J1316, 2), 'Raw Data'!G1316:J1316, 0), 'Raw Data'!L1316-'Raw Data'!K1316&gt;3), 'Raw Data'!J1316, 0))</f>
        <v>0</v>
      </c>
      <c r="N1322">
        <f>IF(ISBLANK('Raw Data'!J1316), 0, IF(AND(3=MATCH(LARGE('Raw Data'!G1316:J1316, 2), 'Raw Data'!G1316:J1316, 0), 'Raw Data'!K1316-'Raw Data'!L1316&gt;3), 'Raw Data'!I1316, 0))</f>
        <v>0</v>
      </c>
      <c r="O1322">
        <f>IF(ISBLANK('Raw Data'!J1316), 0, IF(AND(2=MATCH(LARGE('Raw Data'!G1316:J1316, 2), 'Raw Data'!G1316:J1316, 0), AND('Raw Data'!L1316-'Raw Data'!K1316&lt;4, 'Raw Data'!L1316-'Raw Data'!K1316&gt;0)), 'Raw Data'!H1316, 0))</f>
        <v>0</v>
      </c>
      <c r="P1322">
        <f>IF(ISBLANK('Raw Data'!J1316), 0, IF(AND(1=MATCH(LARGE('Raw Data'!G1316:J1316, 2), 'Raw Data'!G1316:J1316, 0), AND('Raw Data'!K1316-'Raw Data'!L1316&lt;4, 'Raw Data'!K1316-'Raw Data'!L1316&gt;0)), 'Raw Data'!G1316, 0))</f>
        <v>0</v>
      </c>
      <c r="Q1322">
        <f>IF(ISBLANK('Raw Data'!J1316), 0, IF(AND(4=MATCH(LARGE('Raw Data'!G1316:J1316, 1), 'Raw Data'!G1316:J1316, 0), 'Raw Data'!L1316-'Raw Data'!K1316&gt;3), 'Raw Data'!J1316, 0))</f>
        <v>0</v>
      </c>
      <c r="R1322">
        <f>IF(ISBLANK('Raw Data'!J1316), 0, IF(AND(3=MATCH(LARGE('Raw Data'!G1316:J1316, 1), 'Raw Data'!G1316:J1316, 0), 'Raw Data'!K1316-'Raw Data'!L1316&gt;3), 'Raw Data'!I1316, 0))</f>
        <v>0</v>
      </c>
      <c r="S1322">
        <f>IF(AND('Raw Data'!L1316-'Raw Data'!K1316&gt;4, 'Raw Data'!F1316&lt;'Raw Data'!C1316), 'Raw Data'!J1316, 0)</f>
        <v>0</v>
      </c>
      <c r="T1322">
        <f>IF(AND('Raw Data'!K1316-'Raw Data'!L1316&gt;4, 'Raw Data'!F1316&gt;'Raw Data'!C1316), 'Raw Data'!I1316, 0)</f>
        <v>0</v>
      </c>
      <c r="U1322">
        <f>IF(AND('Raw Data'!L1316-'Raw Data'!K1316&lt;3, 'Raw Data'!L1316&gt;'Raw Data'!K1316, 'Raw Data'!F1316&lt;'Raw Data'!C1316), 'Raw Data'!H1316, 0)</f>
        <v>0</v>
      </c>
      <c r="V1322">
        <f>IF(AND('Raw Data'!L1316-'Raw Data'!K1316&lt;3, 'Raw Data'!L1316&gt;'Raw Data'!K1316, 'Raw Data'!F1316&gt;'Raw Data'!C1316), 'Raw Data'!G1316, 0)</f>
        <v>0</v>
      </c>
    </row>
    <row r="1323" spans="1:22" x14ac:dyDescent="0.3">
      <c r="A1323">
        <f>IF(AND('Raw Data'!F1317&lt;'Raw Data'!C1317, 'Raw Data'!L1317&gt;'Raw Data'!K1317, 'Raw Data'!L1317-'Raw Data'!K1317&gt;3), 'Raw Data'!J1317, 0)</f>
        <v>0</v>
      </c>
      <c r="B1323">
        <f>IF(AND('Raw Data'!C1317&lt;'Raw Data'!F1317, 'Raw Data'!K1317&gt;'Raw Data'!L1317, 'Raw Data'!K1317-'Raw Data'!L1317&gt;3), 'Raw Data'!I1317, 0)</f>
        <v>0</v>
      </c>
      <c r="C1323">
        <f>IF(AND('Raw Data'!F1317&lt;'Raw Data'!C1317, 'Raw Data'!L1317&gt;'Raw Data'!K1317, 'Raw Data'!L1317-'Raw Data'!K1317&lt;4), 'Raw Data'!H1317, 0)</f>
        <v>0</v>
      </c>
      <c r="D1323">
        <f>IF(AND('Raw Data'!C1317&lt;'Raw Data'!F1317, 'Raw Data'!K1317&gt;'Raw Data'!L1317, 'Raw Data'!K1317-'Raw Data'!L1317&lt;4), 'Raw Data'!G1317, 0)</f>
        <v>0</v>
      </c>
      <c r="E1323">
        <f>IF(ISBLANK('Raw Data'!J1317), 0, IF(AND(4=MATCH(LARGE('Raw Data'!G1317:J1317, 4), 'Raw Data'!G1317:J1317, 0), 'Raw Data'!L1317-'Raw Data'!K1317&gt;3), 'Raw Data'!J1317, 0))</f>
        <v>0</v>
      </c>
      <c r="F1323">
        <f>IF(ISBLANK('Raw Data'!J1317), 0, IF(AND(3=MATCH(LARGE('Raw Data'!G1317:J1317, 4), 'Raw Data'!G1317:J1317, 0), 'Raw Data'!K1317-'Raw Data'!L1317&gt;3), 'Raw Data'!I1317, 0))</f>
        <v>0</v>
      </c>
      <c r="G1323">
        <f>IF(ISBLANK('Raw Data'!J1317), 0, IF(AND(2=MATCH(LARGE('Raw Data'!G1317:J1317, 4), 'Raw Data'!G1317:J1317, 0), AND('Raw Data'!L1317-'Raw Data'!K1317&lt;4, 'Raw Data'!L1317-'Raw Data'!K1317&gt;0)), 'Raw Data'!H1317, 0))</f>
        <v>0</v>
      </c>
      <c r="H1323">
        <f>IF(ISBLANK('Raw Data'!J1317), 0, IF(AND(1=MATCH(LARGE('Raw Data'!G1317:J1317, 4), 'Raw Data'!G1317:J1317, 0), AND('Raw Data'!K1317-'Raw Data'!L1317&lt;4, 'Raw Data'!K1317-'Raw Data'!L1317&gt;0)), 'Raw Data'!G1317, 0))</f>
        <v>0</v>
      </c>
      <c r="I1323">
        <f>IF(ISBLANK('Raw Data'!J1317), 0, IF(AND(4=MATCH(LARGE('Raw Data'!G1317:J1317, 3), 'Raw Data'!G1317:J1317, 0), 'Raw Data'!L1317-'Raw Data'!K1317&gt;3), 'Raw Data'!J1317, 0))</f>
        <v>0</v>
      </c>
      <c r="J1323">
        <f>IF(ISBLANK('Raw Data'!J1317), 0, IF(AND(3=MATCH(LARGE('Raw Data'!G1317:J1317, 3), 'Raw Data'!G1317:J1317, 0), 'Raw Data'!K1317-'Raw Data'!L1317&gt;3), 'Raw Data'!I1317, 0))</f>
        <v>0</v>
      </c>
      <c r="K1323">
        <f>IF(ISBLANK('Raw Data'!J1317), 0, IF(AND(2=MATCH(LARGE('Raw Data'!G1317:J1317, 3), 'Raw Data'!G1317:J1317, 0), AND('Raw Data'!L1317-'Raw Data'!K1317&lt;4, 'Raw Data'!L1317-'Raw Data'!K1317&gt;0)), 'Raw Data'!H1317, 0))</f>
        <v>0</v>
      </c>
      <c r="L1323">
        <f>IF(ISBLANK('Raw Data'!J1317), 0, IF(AND(1=MATCH(LARGE('Raw Data'!G1317:J1317, 3), 'Raw Data'!G1317:J1317, 0), AND('Raw Data'!K1317-'Raw Data'!L1317&lt;4, 'Raw Data'!K1317-'Raw Data'!L1317&gt;0)), 'Raw Data'!G1317, 0))</f>
        <v>0</v>
      </c>
      <c r="M1323">
        <f>IF(ISBLANK('Raw Data'!J1317), 0, IF(AND(4=MATCH(LARGE('Raw Data'!G1317:J1317, 2), 'Raw Data'!G1317:J1317, 0), 'Raw Data'!L1317-'Raw Data'!K1317&gt;3), 'Raw Data'!J1317, 0))</f>
        <v>0</v>
      </c>
      <c r="N1323">
        <f>IF(ISBLANK('Raw Data'!J1317), 0, IF(AND(3=MATCH(LARGE('Raw Data'!G1317:J1317, 2), 'Raw Data'!G1317:J1317, 0), 'Raw Data'!K1317-'Raw Data'!L1317&gt;3), 'Raw Data'!I1317, 0))</f>
        <v>0</v>
      </c>
      <c r="O1323">
        <f>IF(ISBLANK('Raw Data'!J1317), 0, IF(AND(2=MATCH(LARGE('Raw Data'!G1317:J1317, 2), 'Raw Data'!G1317:J1317, 0), AND('Raw Data'!L1317-'Raw Data'!K1317&lt;4, 'Raw Data'!L1317-'Raw Data'!K1317&gt;0)), 'Raw Data'!H1317, 0))</f>
        <v>0</v>
      </c>
      <c r="P1323">
        <f>IF(ISBLANK('Raw Data'!J1317), 0, IF(AND(1=MATCH(LARGE('Raw Data'!G1317:J1317, 2), 'Raw Data'!G1317:J1317, 0), AND('Raw Data'!K1317-'Raw Data'!L1317&lt;4, 'Raw Data'!K1317-'Raw Data'!L1317&gt;0)), 'Raw Data'!G1317, 0))</f>
        <v>0</v>
      </c>
      <c r="Q1323">
        <f>IF(ISBLANK('Raw Data'!J1317), 0, IF(AND(4=MATCH(LARGE('Raw Data'!G1317:J1317, 1), 'Raw Data'!G1317:J1317, 0), 'Raw Data'!L1317-'Raw Data'!K1317&gt;3), 'Raw Data'!J1317, 0))</f>
        <v>0</v>
      </c>
      <c r="R1323">
        <f>IF(ISBLANK('Raw Data'!J1317), 0, IF(AND(3=MATCH(LARGE('Raw Data'!G1317:J1317, 1), 'Raw Data'!G1317:J1317, 0), 'Raw Data'!K1317-'Raw Data'!L1317&gt;3), 'Raw Data'!I1317, 0))</f>
        <v>0</v>
      </c>
      <c r="S1323">
        <f>IF(AND('Raw Data'!L1317-'Raw Data'!K1317&gt;4, 'Raw Data'!F1317&lt;'Raw Data'!C1317), 'Raw Data'!J1317, 0)</f>
        <v>0</v>
      </c>
      <c r="T1323">
        <f>IF(AND('Raw Data'!K1317-'Raw Data'!L1317&gt;4, 'Raw Data'!F1317&gt;'Raw Data'!C1317), 'Raw Data'!I1317, 0)</f>
        <v>0</v>
      </c>
      <c r="U1323">
        <f>IF(AND('Raw Data'!L1317-'Raw Data'!K1317&lt;3, 'Raw Data'!L1317&gt;'Raw Data'!K1317, 'Raw Data'!F1317&lt;'Raw Data'!C1317), 'Raw Data'!H1317, 0)</f>
        <v>0</v>
      </c>
      <c r="V1323">
        <f>IF(AND('Raw Data'!L1317-'Raw Data'!K1317&lt;3, 'Raw Data'!L1317&gt;'Raw Data'!K1317, 'Raw Data'!F1317&gt;'Raw Data'!C1317), 'Raw Data'!G1317, 0)</f>
        <v>0</v>
      </c>
    </row>
    <row r="1324" spans="1:22" x14ac:dyDescent="0.3">
      <c r="A1324">
        <f>IF(AND('Raw Data'!F1318&lt;'Raw Data'!C1318, 'Raw Data'!L1318&gt;'Raw Data'!K1318, 'Raw Data'!L1318-'Raw Data'!K1318&gt;3), 'Raw Data'!J1318, 0)</f>
        <v>0</v>
      </c>
      <c r="B1324">
        <f>IF(AND('Raw Data'!C1318&lt;'Raw Data'!F1318, 'Raw Data'!K1318&gt;'Raw Data'!L1318, 'Raw Data'!K1318-'Raw Data'!L1318&gt;3), 'Raw Data'!I1318, 0)</f>
        <v>0</v>
      </c>
      <c r="C1324">
        <f>IF(AND('Raw Data'!F1318&lt;'Raw Data'!C1318, 'Raw Data'!L1318&gt;'Raw Data'!K1318, 'Raw Data'!L1318-'Raw Data'!K1318&lt;4), 'Raw Data'!H1318, 0)</f>
        <v>0</v>
      </c>
      <c r="D1324">
        <f>IF(AND('Raw Data'!C1318&lt;'Raw Data'!F1318, 'Raw Data'!K1318&gt;'Raw Data'!L1318, 'Raw Data'!K1318-'Raw Data'!L1318&lt;4), 'Raw Data'!G1318, 0)</f>
        <v>0</v>
      </c>
      <c r="E1324">
        <f>IF(ISBLANK('Raw Data'!J1318), 0, IF(AND(4=MATCH(LARGE('Raw Data'!G1318:J1318, 4), 'Raw Data'!G1318:J1318, 0), 'Raw Data'!L1318-'Raw Data'!K1318&gt;3), 'Raw Data'!J1318, 0))</f>
        <v>0</v>
      </c>
      <c r="F1324">
        <f>IF(ISBLANK('Raw Data'!J1318), 0, IF(AND(3=MATCH(LARGE('Raw Data'!G1318:J1318, 4), 'Raw Data'!G1318:J1318, 0), 'Raw Data'!K1318-'Raw Data'!L1318&gt;3), 'Raw Data'!I1318, 0))</f>
        <v>0</v>
      </c>
      <c r="G1324">
        <f>IF(ISBLANK('Raw Data'!J1318), 0, IF(AND(2=MATCH(LARGE('Raw Data'!G1318:J1318, 4), 'Raw Data'!G1318:J1318, 0), AND('Raw Data'!L1318-'Raw Data'!K1318&lt;4, 'Raw Data'!L1318-'Raw Data'!K1318&gt;0)), 'Raw Data'!H1318, 0))</f>
        <v>0</v>
      </c>
      <c r="H1324">
        <f>IF(ISBLANK('Raw Data'!J1318), 0, IF(AND(1=MATCH(LARGE('Raw Data'!G1318:J1318, 4), 'Raw Data'!G1318:J1318, 0), AND('Raw Data'!K1318-'Raw Data'!L1318&lt;4, 'Raw Data'!K1318-'Raw Data'!L1318&gt;0)), 'Raw Data'!G1318, 0))</f>
        <v>0</v>
      </c>
      <c r="I1324">
        <f>IF(ISBLANK('Raw Data'!J1318), 0, IF(AND(4=MATCH(LARGE('Raw Data'!G1318:J1318, 3), 'Raw Data'!G1318:J1318, 0), 'Raw Data'!L1318-'Raw Data'!K1318&gt;3), 'Raw Data'!J1318, 0))</f>
        <v>0</v>
      </c>
      <c r="J1324">
        <f>IF(ISBLANK('Raw Data'!J1318), 0, IF(AND(3=MATCH(LARGE('Raw Data'!G1318:J1318, 3), 'Raw Data'!G1318:J1318, 0), 'Raw Data'!K1318-'Raw Data'!L1318&gt;3), 'Raw Data'!I1318, 0))</f>
        <v>0</v>
      </c>
      <c r="K1324">
        <f>IF(ISBLANK('Raw Data'!J1318), 0, IF(AND(2=MATCH(LARGE('Raw Data'!G1318:J1318, 3), 'Raw Data'!G1318:J1318, 0), AND('Raw Data'!L1318-'Raw Data'!K1318&lt;4, 'Raw Data'!L1318-'Raw Data'!K1318&gt;0)), 'Raw Data'!H1318, 0))</f>
        <v>0</v>
      </c>
      <c r="L1324">
        <f>IF(ISBLANK('Raw Data'!J1318), 0, IF(AND(1=MATCH(LARGE('Raw Data'!G1318:J1318, 3), 'Raw Data'!G1318:J1318, 0), AND('Raw Data'!K1318-'Raw Data'!L1318&lt;4, 'Raw Data'!K1318-'Raw Data'!L1318&gt;0)), 'Raw Data'!G1318, 0))</f>
        <v>0</v>
      </c>
      <c r="M1324">
        <f>IF(ISBLANK('Raw Data'!J1318), 0, IF(AND(4=MATCH(LARGE('Raw Data'!G1318:J1318, 2), 'Raw Data'!G1318:J1318, 0), 'Raw Data'!L1318-'Raw Data'!K1318&gt;3), 'Raw Data'!J1318, 0))</f>
        <v>0</v>
      </c>
      <c r="N1324">
        <f>IF(ISBLANK('Raw Data'!J1318), 0, IF(AND(3=MATCH(LARGE('Raw Data'!G1318:J1318, 2), 'Raw Data'!G1318:J1318, 0), 'Raw Data'!K1318-'Raw Data'!L1318&gt;3), 'Raw Data'!I1318, 0))</f>
        <v>0</v>
      </c>
      <c r="O1324">
        <f>IF(ISBLANK('Raw Data'!J1318), 0, IF(AND(2=MATCH(LARGE('Raw Data'!G1318:J1318, 2), 'Raw Data'!G1318:J1318, 0), AND('Raw Data'!L1318-'Raw Data'!K1318&lt;4, 'Raw Data'!L1318-'Raw Data'!K1318&gt;0)), 'Raw Data'!H1318, 0))</f>
        <v>0</v>
      </c>
      <c r="P1324">
        <f>IF(ISBLANK('Raw Data'!J1318), 0, IF(AND(1=MATCH(LARGE('Raw Data'!G1318:J1318, 2), 'Raw Data'!G1318:J1318, 0), AND('Raw Data'!K1318-'Raw Data'!L1318&lt;4, 'Raw Data'!K1318-'Raw Data'!L1318&gt;0)), 'Raw Data'!G1318, 0))</f>
        <v>0</v>
      </c>
      <c r="Q1324">
        <f>IF(ISBLANK('Raw Data'!J1318), 0, IF(AND(4=MATCH(LARGE('Raw Data'!G1318:J1318, 1), 'Raw Data'!G1318:J1318, 0), 'Raw Data'!L1318-'Raw Data'!K1318&gt;3), 'Raw Data'!J1318, 0))</f>
        <v>0</v>
      </c>
      <c r="R1324">
        <f>IF(ISBLANK('Raw Data'!J1318), 0, IF(AND(3=MATCH(LARGE('Raw Data'!G1318:J1318, 1), 'Raw Data'!G1318:J1318, 0), 'Raw Data'!K1318-'Raw Data'!L1318&gt;3), 'Raw Data'!I1318, 0))</f>
        <v>0</v>
      </c>
      <c r="S1324">
        <f>IF(AND('Raw Data'!L1318-'Raw Data'!K1318&gt;4, 'Raw Data'!F1318&lt;'Raw Data'!C1318), 'Raw Data'!J1318, 0)</f>
        <v>0</v>
      </c>
      <c r="T1324">
        <f>IF(AND('Raw Data'!K1318-'Raw Data'!L1318&gt;4, 'Raw Data'!F1318&gt;'Raw Data'!C1318), 'Raw Data'!I1318, 0)</f>
        <v>0</v>
      </c>
      <c r="U1324">
        <f>IF(AND('Raw Data'!L1318-'Raw Data'!K1318&lt;3, 'Raw Data'!L1318&gt;'Raw Data'!K1318, 'Raw Data'!F1318&lt;'Raw Data'!C1318), 'Raw Data'!H1318, 0)</f>
        <v>0</v>
      </c>
      <c r="V1324">
        <f>IF(AND('Raw Data'!L1318-'Raw Data'!K1318&lt;3, 'Raw Data'!L1318&gt;'Raw Data'!K1318, 'Raw Data'!F1318&gt;'Raw Data'!C1318), 'Raw Data'!G1318, 0)</f>
        <v>0</v>
      </c>
    </row>
    <row r="1325" spans="1:22" x14ac:dyDescent="0.3">
      <c r="A1325">
        <f>IF(AND('Raw Data'!F1319&lt;'Raw Data'!C1319, 'Raw Data'!L1319&gt;'Raw Data'!K1319, 'Raw Data'!L1319-'Raw Data'!K1319&gt;3), 'Raw Data'!J1319, 0)</f>
        <v>0</v>
      </c>
      <c r="B1325">
        <f>IF(AND('Raw Data'!C1319&lt;'Raw Data'!F1319, 'Raw Data'!K1319&gt;'Raw Data'!L1319, 'Raw Data'!K1319-'Raw Data'!L1319&gt;3), 'Raw Data'!I1319, 0)</f>
        <v>0</v>
      </c>
      <c r="C1325">
        <f>IF(AND('Raw Data'!F1319&lt;'Raw Data'!C1319, 'Raw Data'!L1319&gt;'Raw Data'!K1319, 'Raw Data'!L1319-'Raw Data'!K1319&lt;4), 'Raw Data'!H1319, 0)</f>
        <v>0</v>
      </c>
      <c r="D1325">
        <f>IF(AND('Raw Data'!C1319&lt;'Raw Data'!F1319, 'Raw Data'!K1319&gt;'Raw Data'!L1319, 'Raw Data'!K1319-'Raw Data'!L1319&lt;4), 'Raw Data'!G1319, 0)</f>
        <v>0</v>
      </c>
      <c r="E1325">
        <f>IF(ISBLANK('Raw Data'!J1319), 0, IF(AND(4=MATCH(LARGE('Raw Data'!G1319:J1319, 4), 'Raw Data'!G1319:J1319, 0), 'Raw Data'!L1319-'Raw Data'!K1319&gt;3), 'Raw Data'!J1319, 0))</f>
        <v>0</v>
      </c>
      <c r="F1325">
        <f>IF(ISBLANK('Raw Data'!J1319), 0, IF(AND(3=MATCH(LARGE('Raw Data'!G1319:J1319, 4), 'Raw Data'!G1319:J1319, 0), 'Raw Data'!K1319-'Raw Data'!L1319&gt;3), 'Raw Data'!I1319, 0))</f>
        <v>0</v>
      </c>
      <c r="G1325">
        <f>IF(ISBLANK('Raw Data'!J1319), 0, IF(AND(2=MATCH(LARGE('Raw Data'!G1319:J1319, 4), 'Raw Data'!G1319:J1319, 0), AND('Raw Data'!L1319-'Raw Data'!K1319&lt;4, 'Raw Data'!L1319-'Raw Data'!K1319&gt;0)), 'Raw Data'!H1319, 0))</f>
        <v>0</v>
      </c>
      <c r="H1325">
        <f>IF(ISBLANK('Raw Data'!J1319), 0, IF(AND(1=MATCH(LARGE('Raw Data'!G1319:J1319, 4), 'Raw Data'!G1319:J1319, 0), AND('Raw Data'!K1319-'Raw Data'!L1319&lt;4, 'Raw Data'!K1319-'Raw Data'!L1319&gt;0)), 'Raw Data'!G1319, 0))</f>
        <v>0</v>
      </c>
      <c r="I1325">
        <f>IF(ISBLANK('Raw Data'!J1319), 0, IF(AND(4=MATCH(LARGE('Raw Data'!G1319:J1319, 3), 'Raw Data'!G1319:J1319, 0), 'Raw Data'!L1319-'Raw Data'!K1319&gt;3), 'Raw Data'!J1319, 0))</f>
        <v>0</v>
      </c>
      <c r="J1325">
        <f>IF(ISBLANK('Raw Data'!J1319), 0, IF(AND(3=MATCH(LARGE('Raw Data'!G1319:J1319, 3), 'Raw Data'!G1319:J1319, 0), 'Raw Data'!K1319-'Raw Data'!L1319&gt;3), 'Raw Data'!I1319, 0))</f>
        <v>0</v>
      </c>
      <c r="K1325">
        <f>IF(ISBLANK('Raw Data'!J1319), 0, IF(AND(2=MATCH(LARGE('Raw Data'!G1319:J1319, 3), 'Raw Data'!G1319:J1319, 0), AND('Raw Data'!L1319-'Raw Data'!K1319&lt;4, 'Raw Data'!L1319-'Raw Data'!K1319&gt;0)), 'Raw Data'!H1319, 0))</f>
        <v>0</v>
      </c>
      <c r="L1325">
        <f>IF(ISBLANK('Raw Data'!J1319), 0, IF(AND(1=MATCH(LARGE('Raw Data'!G1319:J1319, 3), 'Raw Data'!G1319:J1319, 0), AND('Raw Data'!K1319-'Raw Data'!L1319&lt;4, 'Raw Data'!K1319-'Raw Data'!L1319&gt;0)), 'Raw Data'!G1319, 0))</f>
        <v>0</v>
      </c>
      <c r="M1325">
        <f>IF(ISBLANK('Raw Data'!J1319), 0, IF(AND(4=MATCH(LARGE('Raw Data'!G1319:J1319, 2), 'Raw Data'!G1319:J1319, 0), 'Raw Data'!L1319-'Raw Data'!K1319&gt;3), 'Raw Data'!J1319, 0))</f>
        <v>0</v>
      </c>
      <c r="N1325">
        <f>IF(ISBLANK('Raw Data'!J1319), 0, IF(AND(3=MATCH(LARGE('Raw Data'!G1319:J1319, 2), 'Raw Data'!G1319:J1319, 0), 'Raw Data'!K1319-'Raw Data'!L1319&gt;3), 'Raw Data'!I1319, 0))</f>
        <v>0</v>
      </c>
      <c r="O1325">
        <f>IF(ISBLANK('Raw Data'!J1319), 0, IF(AND(2=MATCH(LARGE('Raw Data'!G1319:J1319, 2), 'Raw Data'!G1319:J1319, 0), AND('Raw Data'!L1319-'Raw Data'!K1319&lt;4, 'Raw Data'!L1319-'Raw Data'!K1319&gt;0)), 'Raw Data'!H1319, 0))</f>
        <v>0</v>
      </c>
      <c r="P1325">
        <f>IF(ISBLANK('Raw Data'!J1319), 0, IF(AND(1=MATCH(LARGE('Raw Data'!G1319:J1319, 2), 'Raw Data'!G1319:J1319, 0), AND('Raw Data'!K1319-'Raw Data'!L1319&lt;4, 'Raw Data'!K1319-'Raw Data'!L1319&gt;0)), 'Raw Data'!G1319, 0))</f>
        <v>0</v>
      </c>
      <c r="Q1325">
        <f>IF(ISBLANK('Raw Data'!J1319), 0, IF(AND(4=MATCH(LARGE('Raw Data'!G1319:J1319, 1), 'Raw Data'!G1319:J1319, 0), 'Raw Data'!L1319-'Raw Data'!K1319&gt;3), 'Raw Data'!J1319, 0))</f>
        <v>0</v>
      </c>
      <c r="R1325">
        <f>IF(ISBLANK('Raw Data'!J1319), 0, IF(AND(3=MATCH(LARGE('Raw Data'!G1319:J1319, 1), 'Raw Data'!G1319:J1319, 0), 'Raw Data'!K1319-'Raw Data'!L1319&gt;3), 'Raw Data'!I1319, 0))</f>
        <v>0</v>
      </c>
      <c r="S1325">
        <f>IF(AND('Raw Data'!L1319-'Raw Data'!K1319&gt;4, 'Raw Data'!F1319&lt;'Raw Data'!C1319), 'Raw Data'!J1319, 0)</f>
        <v>0</v>
      </c>
      <c r="T1325">
        <f>IF(AND('Raw Data'!K1319-'Raw Data'!L1319&gt;4, 'Raw Data'!F1319&gt;'Raw Data'!C1319), 'Raw Data'!I1319, 0)</f>
        <v>0</v>
      </c>
      <c r="U1325">
        <f>IF(AND('Raw Data'!L1319-'Raw Data'!K1319&lt;3, 'Raw Data'!L1319&gt;'Raw Data'!K1319, 'Raw Data'!F1319&lt;'Raw Data'!C1319), 'Raw Data'!H1319, 0)</f>
        <v>0</v>
      </c>
      <c r="V1325">
        <f>IF(AND('Raw Data'!L1319-'Raw Data'!K1319&lt;3, 'Raw Data'!L1319&gt;'Raw Data'!K1319, 'Raw Data'!F1319&gt;'Raw Data'!C1319), 'Raw Data'!G1319, 0)</f>
        <v>0</v>
      </c>
    </row>
    <row r="1326" spans="1:22" x14ac:dyDescent="0.3">
      <c r="A1326">
        <f>IF(AND('Raw Data'!F1320&lt;'Raw Data'!C1320, 'Raw Data'!L1320&gt;'Raw Data'!K1320, 'Raw Data'!L1320-'Raw Data'!K1320&gt;3), 'Raw Data'!J1320, 0)</f>
        <v>0</v>
      </c>
      <c r="B1326">
        <f>IF(AND('Raw Data'!C1320&lt;'Raw Data'!F1320, 'Raw Data'!K1320&gt;'Raw Data'!L1320, 'Raw Data'!K1320-'Raw Data'!L1320&gt;3), 'Raw Data'!I1320, 0)</f>
        <v>0</v>
      </c>
      <c r="C1326">
        <f>IF(AND('Raw Data'!F1320&lt;'Raw Data'!C1320, 'Raw Data'!L1320&gt;'Raw Data'!K1320, 'Raw Data'!L1320-'Raw Data'!K1320&lt;4), 'Raw Data'!H1320, 0)</f>
        <v>0</v>
      </c>
      <c r="D1326">
        <f>IF(AND('Raw Data'!C1320&lt;'Raw Data'!F1320, 'Raw Data'!K1320&gt;'Raw Data'!L1320, 'Raw Data'!K1320-'Raw Data'!L1320&lt;4), 'Raw Data'!G1320, 0)</f>
        <v>0</v>
      </c>
      <c r="E1326">
        <f>IF(ISBLANK('Raw Data'!J1320), 0, IF(AND(4=MATCH(LARGE('Raw Data'!G1320:J1320, 4), 'Raw Data'!G1320:J1320, 0), 'Raw Data'!L1320-'Raw Data'!K1320&gt;3), 'Raw Data'!J1320, 0))</f>
        <v>0</v>
      </c>
      <c r="F1326">
        <f>IF(ISBLANK('Raw Data'!J1320), 0, IF(AND(3=MATCH(LARGE('Raw Data'!G1320:J1320, 4), 'Raw Data'!G1320:J1320, 0), 'Raw Data'!K1320-'Raw Data'!L1320&gt;3), 'Raw Data'!I1320, 0))</f>
        <v>0</v>
      </c>
      <c r="G1326">
        <f>IF(ISBLANK('Raw Data'!J1320), 0, IF(AND(2=MATCH(LARGE('Raw Data'!G1320:J1320, 4), 'Raw Data'!G1320:J1320, 0), AND('Raw Data'!L1320-'Raw Data'!K1320&lt;4, 'Raw Data'!L1320-'Raw Data'!K1320&gt;0)), 'Raw Data'!H1320, 0))</f>
        <v>0</v>
      </c>
      <c r="H1326">
        <f>IF(ISBLANK('Raw Data'!J1320), 0, IF(AND(1=MATCH(LARGE('Raw Data'!G1320:J1320, 4), 'Raw Data'!G1320:J1320, 0), AND('Raw Data'!K1320-'Raw Data'!L1320&lt;4, 'Raw Data'!K1320-'Raw Data'!L1320&gt;0)), 'Raw Data'!G1320, 0))</f>
        <v>0</v>
      </c>
      <c r="I1326">
        <f>IF(ISBLANK('Raw Data'!J1320), 0, IF(AND(4=MATCH(LARGE('Raw Data'!G1320:J1320, 3), 'Raw Data'!G1320:J1320, 0), 'Raw Data'!L1320-'Raw Data'!K1320&gt;3), 'Raw Data'!J1320, 0))</f>
        <v>0</v>
      </c>
      <c r="J1326">
        <f>IF(ISBLANK('Raw Data'!J1320), 0, IF(AND(3=MATCH(LARGE('Raw Data'!G1320:J1320, 3), 'Raw Data'!G1320:J1320, 0), 'Raw Data'!K1320-'Raw Data'!L1320&gt;3), 'Raw Data'!I1320, 0))</f>
        <v>0</v>
      </c>
      <c r="K1326">
        <f>IF(ISBLANK('Raw Data'!J1320), 0, IF(AND(2=MATCH(LARGE('Raw Data'!G1320:J1320, 3), 'Raw Data'!G1320:J1320, 0), AND('Raw Data'!L1320-'Raw Data'!K1320&lt;4, 'Raw Data'!L1320-'Raw Data'!K1320&gt;0)), 'Raw Data'!H1320, 0))</f>
        <v>0</v>
      </c>
      <c r="L1326">
        <f>IF(ISBLANK('Raw Data'!J1320), 0, IF(AND(1=MATCH(LARGE('Raw Data'!G1320:J1320, 3), 'Raw Data'!G1320:J1320, 0), AND('Raw Data'!K1320-'Raw Data'!L1320&lt;4, 'Raw Data'!K1320-'Raw Data'!L1320&gt;0)), 'Raw Data'!G1320, 0))</f>
        <v>0</v>
      </c>
      <c r="M1326">
        <f>IF(ISBLANK('Raw Data'!J1320), 0, IF(AND(4=MATCH(LARGE('Raw Data'!G1320:J1320, 2), 'Raw Data'!G1320:J1320, 0), 'Raw Data'!L1320-'Raw Data'!K1320&gt;3), 'Raw Data'!J1320, 0))</f>
        <v>0</v>
      </c>
      <c r="N1326">
        <f>IF(ISBLANK('Raw Data'!J1320), 0, IF(AND(3=MATCH(LARGE('Raw Data'!G1320:J1320, 2), 'Raw Data'!G1320:J1320, 0), 'Raw Data'!K1320-'Raw Data'!L1320&gt;3), 'Raw Data'!I1320, 0))</f>
        <v>0</v>
      </c>
      <c r="O1326">
        <f>IF(ISBLANK('Raw Data'!J1320), 0, IF(AND(2=MATCH(LARGE('Raw Data'!G1320:J1320, 2), 'Raw Data'!G1320:J1320, 0), AND('Raw Data'!L1320-'Raw Data'!K1320&lt;4, 'Raw Data'!L1320-'Raw Data'!K1320&gt;0)), 'Raw Data'!H1320, 0))</f>
        <v>0</v>
      </c>
      <c r="P1326">
        <f>IF(ISBLANK('Raw Data'!J1320), 0, IF(AND(1=MATCH(LARGE('Raw Data'!G1320:J1320, 2), 'Raw Data'!G1320:J1320, 0), AND('Raw Data'!K1320-'Raw Data'!L1320&lt;4, 'Raw Data'!K1320-'Raw Data'!L1320&gt;0)), 'Raw Data'!G1320, 0))</f>
        <v>0</v>
      </c>
      <c r="Q1326">
        <f>IF(ISBLANK('Raw Data'!J1320), 0, IF(AND(4=MATCH(LARGE('Raw Data'!G1320:J1320, 1), 'Raw Data'!G1320:J1320, 0), 'Raw Data'!L1320-'Raw Data'!K1320&gt;3), 'Raw Data'!J1320, 0))</f>
        <v>0</v>
      </c>
      <c r="R1326">
        <f>IF(ISBLANK('Raw Data'!J1320), 0, IF(AND(3=MATCH(LARGE('Raw Data'!G1320:J1320, 1), 'Raw Data'!G1320:J1320, 0), 'Raw Data'!K1320-'Raw Data'!L1320&gt;3), 'Raw Data'!I1320, 0))</f>
        <v>0</v>
      </c>
      <c r="S1326">
        <f>IF(AND('Raw Data'!L1320-'Raw Data'!K1320&gt;4, 'Raw Data'!F1320&lt;'Raw Data'!C1320), 'Raw Data'!J1320, 0)</f>
        <v>0</v>
      </c>
      <c r="T1326">
        <f>IF(AND('Raw Data'!K1320-'Raw Data'!L1320&gt;4, 'Raw Data'!F1320&gt;'Raw Data'!C1320), 'Raw Data'!I1320, 0)</f>
        <v>0</v>
      </c>
      <c r="U1326">
        <f>IF(AND('Raw Data'!L1320-'Raw Data'!K1320&lt;3, 'Raw Data'!L1320&gt;'Raw Data'!K1320, 'Raw Data'!F1320&lt;'Raw Data'!C1320), 'Raw Data'!H1320, 0)</f>
        <v>0</v>
      </c>
      <c r="V1326">
        <f>IF(AND('Raw Data'!L1320-'Raw Data'!K1320&lt;3, 'Raw Data'!L1320&gt;'Raw Data'!K1320, 'Raw Data'!F1320&gt;'Raw Data'!C1320), 'Raw Data'!G1320, 0)</f>
        <v>0</v>
      </c>
    </row>
    <row r="1327" spans="1:22" x14ac:dyDescent="0.3">
      <c r="A1327">
        <f>IF(AND('Raw Data'!F1321&lt;'Raw Data'!C1321, 'Raw Data'!L1321&gt;'Raw Data'!K1321, 'Raw Data'!L1321-'Raw Data'!K1321&gt;3), 'Raw Data'!J1321, 0)</f>
        <v>0</v>
      </c>
      <c r="B1327">
        <f>IF(AND('Raw Data'!C1321&lt;'Raw Data'!F1321, 'Raw Data'!K1321&gt;'Raw Data'!L1321, 'Raw Data'!K1321-'Raw Data'!L1321&gt;3), 'Raw Data'!I1321, 0)</f>
        <v>0</v>
      </c>
      <c r="C1327">
        <f>IF(AND('Raw Data'!F1321&lt;'Raw Data'!C1321, 'Raw Data'!L1321&gt;'Raw Data'!K1321, 'Raw Data'!L1321-'Raw Data'!K1321&lt;4), 'Raw Data'!H1321, 0)</f>
        <v>0</v>
      </c>
      <c r="D1327">
        <f>IF(AND('Raw Data'!C1321&lt;'Raw Data'!F1321, 'Raw Data'!K1321&gt;'Raw Data'!L1321, 'Raw Data'!K1321-'Raw Data'!L1321&lt;4), 'Raw Data'!G1321, 0)</f>
        <v>0</v>
      </c>
      <c r="E1327">
        <f>IF(ISBLANK('Raw Data'!J1321), 0, IF(AND(4=MATCH(LARGE('Raw Data'!G1321:J1321, 4), 'Raw Data'!G1321:J1321, 0), 'Raw Data'!L1321-'Raw Data'!K1321&gt;3), 'Raw Data'!J1321, 0))</f>
        <v>0</v>
      </c>
      <c r="F1327">
        <f>IF(ISBLANK('Raw Data'!J1321), 0, IF(AND(3=MATCH(LARGE('Raw Data'!G1321:J1321, 4), 'Raw Data'!G1321:J1321, 0), 'Raw Data'!K1321-'Raw Data'!L1321&gt;3), 'Raw Data'!I1321, 0))</f>
        <v>0</v>
      </c>
      <c r="G1327">
        <f>IF(ISBLANK('Raw Data'!J1321), 0, IF(AND(2=MATCH(LARGE('Raw Data'!G1321:J1321, 4), 'Raw Data'!G1321:J1321, 0), AND('Raw Data'!L1321-'Raw Data'!K1321&lt;4, 'Raw Data'!L1321-'Raw Data'!K1321&gt;0)), 'Raw Data'!H1321, 0))</f>
        <v>0</v>
      </c>
      <c r="H1327">
        <f>IF(ISBLANK('Raw Data'!J1321), 0, IF(AND(1=MATCH(LARGE('Raw Data'!G1321:J1321, 4), 'Raw Data'!G1321:J1321, 0), AND('Raw Data'!K1321-'Raw Data'!L1321&lt;4, 'Raw Data'!K1321-'Raw Data'!L1321&gt;0)), 'Raw Data'!G1321, 0))</f>
        <v>0</v>
      </c>
      <c r="I1327">
        <f>IF(ISBLANK('Raw Data'!J1321), 0, IF(AND(4=MATCH(LARGE('Raw Data'!G1321:J1321, 3), 'Raw Data'!G1321:J1321, 0), 'Raw Data'!L1321-'Raw Data'!K1321&gt;3), 'Raw Data'!J1321, 0))</f>
        <v>0</v>
      </c>
      <c r="J1327">
        <f>IF(ISBLANK('Raw Data'!J1321), 0, IF(AND(3=MATCH(LARGE('Raw Data'!G1321:J1321, 3), 'Raw Data'!G1321:J1321, 0), 'Raw Data'!K1321-'Raw Data'!L1321&gt;3), 'Raw Data'!I1321, 0))</f>
        <v>0</v>
      </c>
      <c r="K1327">
        <f>IF(ISBLANK('Raw Data'!J1321), 0, IF(AND(2=MATCH(LARGE('Raw Data'!G1321:J1321, 3), 'Raw Data'!G1321:J1321, 0), AND('Raw Data'!L1321-'Raw Data'!K1321&lt;4, 'Raw Data'!L1321-'Raw Data'!K1321&gt;0)), 'Raw Data'!H1321, 0))</f>
        <v>0</v>
      </c>
      <c r="L1327">
        <f>IF(ISBLANK('Raw Data'!J1321), 0, IF(AND(1=MATCH(LARGE('Raw Data'!G1321:J1321, 3), 'Raw Data'!G1321:J1321, 0), AND('Raw Data'!K1321-'Raw Data'!L1321&lt;4, 'Raw Data'!K1321-'Raw Data'!L1321&gt;0)), 'Raw Data'!G1321, 0))</f>
        <v>0</v>
      </c>
      <c r="M1327">
        <f>IF(ISBLANK('Raw Data'!J1321), 0, IF(AND(4=MATCH(LARGE('Raw Data'!G1321:J1321, 2), 'Raw Data'!G1321:J1321, 0), 'Raw Data'!L1321-'Raw Data'!K1321&gt;3), 'Raw Data'!J1321, 0))</f>
        <v>0</v>
      </c>
      <c r="N1327">
        <f>IF(ISBLANK('Raw Data'!J1321), 0, IF(AND(3=MATCH(LARGE('Raw Data'!G1321:J1321, 2), 'Raw Data'!G1321:J1321, 0), 'Raw Data'!K1321-'Raw Data'!L1321&gt;3), 'Raw Data'!I1321, 0))</f>
        <v>0</v>
      </c>
      <c r="O1327">
        <f>IF(ISBLANK('Raw Data'!J1321), 0, IF(AND(2=MATCH(LARGE('Raw Data'!G1321:J1321, 2), 'Raw Data'!G1321:J1321, 0), AND('Raw Data'!L1321-'Raw Data'!K1321&lt;4, 'Raw Data'!L1321-'Raw Data'!K1321&gt;0)), 'Raw Data'!H1321, 0))</f>
        <v>0</v>
      </c>
      <c r="P1327">
        <f>IF(ISBLANK('Raw Data'!J1321), 0, IF(AND(1=MATCH(LARGE('Raw Data'!G1321:J1321, 2), 'Raw Data'!G1321:J1321, 0), AND('Raw Data'!K1321-'Raw Data'!L1321&lt;4, 'Raw Data'!K1321-'Raw Data'!L1321&gt;0)), 'Raw Data'!G1321, 0))</f>
        <v>0</v>
      </c>
      <c r="Q1327">
        <f>IF(ISBLANK('Raw Data'!J1321), 0, IF(AND(4=MATCH(LARGE('Raw Data'!G1321:J1321, 1), 'Raw Data'!G1321:J1321, 0), 'Raw Data'!L1321-'Raw Data'!K1321&gt;3), 'Raw Data'!J1321, 0))</f>
        <v>0</v>
      </c>
      <c r="R1327">
        <f>IF(ISBLANK('Raw Data'!J1321), 0, IF(AND(3=MATCH(LARGE('Raw Data'!G1321:J1321, 1), 'Raw Data'!G1321:J1321, 0), 'Raw Data'!K1321-'Raw Data'!L1321&gt;3), 'Raw Data'!I1321, 0))</f>
        <v>0</v>
      </c>
      <c r="S1327">
        <f>IF(AND('Raw Data'!L1321-'Raw Data'!K1321&gt;4, 'Raw Data'!F1321&lt;'Raw Data'!C1321), 'Raw Data'!J1321, 0)</f>
        <v>0</v>
      </c>
      <c r="T1327">
        <f>IF(AND('Raw Data'!K1321-'Raw Data'!L1321&gt;4, 'Raw Data'!F1321&gt;'Raw Data'!C1321), 'Raw Data'!I1321, 0)</f>
        <v>0</v>
      </c>
      <c r="U1327">
        <f>IF(AND('Raw Data'!L1321-'Raw Data'!K1321&lt;3, 'Raw Data'!L1321&gt;'Raw Data'!K1321, 'Raw Data'!F1321&lt;'Raw Data'!C1321), 'Raw Data'!H1321, 0)</f>
        <v>0</v>
      </c>
      <c r="V1327">
        <f>IF(AND('Raw Data'!L1321-'Raw Data'!K1321&lt;3, 'Raw Data'!L1321&gt;'Raw Data'!K1321, 'Raw Data'!F1321&gt;'Raw Data'!C1321), 'Raw Data'!G1321, 0)</f>
        <v>0</v>
      </c>
    </row>
    <row r="1328" spans="1:22" x14ac:dyDescent="0.3">
      <c r="A1328">
        <f>IF(AND('Raw Data'!F1322&lt;'Raw Data'!C1322, 'Raw Data'!L1322&gt;'Raw Data'!K1322, 'Raw Data'!L1322-'Raw Data'!K1322&gt;3), 'Raw Data'!J1322, 0)</f>
        <v>0</v>
      </c>
      <c r="B1328">
        <f>IF(AND('Raw Data'!C1322&lt;'Raw Data'!F1322, 'Raw Data'!K1322&gt;'Raw Data'!L1322, 'Raw Data'!K1322-'Raw Data'!L1322&gt;3), 'Raw Data'!I1322, 0)</f>
        <v>0</v>
      </c>
      <c r="C1328">
        <f>IF(AND('Raw Data'!F1322&lt;'Raw Data'!C1322, 'Raw Data'!L1322&gt;'Raw Data'!K1322, 'Raw Data'!L1322-'Raw Data'!K1322&lt;4), 'Raw Data'!H1322, 0)</f>
        <v>0</v>
      </c>
      <c r="D1328">
        <f>IF(AND('Raw Data'!C1322&lt;'Raw Data'!F1322, 'Raw Data'!K1322&gt;'Raw Data'!L1322, 'Raw Data'!K1322-'Raw Data'!L1322&lt;4), 'Raw Data'!G1322, 0)</f>
        <v>0</v>
      </c>
      <c r="E1328">
        <f>IF(ISBLANK('Raw Data'!J1322), 0, IF(AND(4=MATCH(LARGE('Raw Data'!G1322:J1322, 4), 'Raw Data'!G1322:J1322, 0), 'Raw Data'!L1322-'Raw Data'!K1322&gt;3), 'Raw Data'!J1322, 0))</f>
        <v>0</v>
      </c>
      <c r="F1328">
        <f>IF(ISBLANK('Raw Data'!J1322), 0, IF(AND(3=MATCH(LARGE('Raw Data'!G1322:J1322, 4), 'Raw Data'!G1322:J1322, 0), 'Raw Data'!K1322-'Raw Data'!L1322&gt;3), 'Raw Data'!I1322, 0))</f>
        <v>0</v>
      </c>
      <c r="G1328">
        <f>IF(ISBLANK('Raw Data'!J1322), 0, IF(AND(2=MATCH(LARGE('Raw Data'!G1322:J1322, 4), 'Raw Data'!G1322:J1322, 0), AND('Raw Data'!L1322-'Raw Data'!K1322&lt;4, 'Raw Data'!L1322-'Raw Data'!K1322&gt;0)), 'Raw Data'!H1322, 0))</f>
        <v>0</v>
      </c>
      <c r="H1328">
        <f>IF(ISBLANK('Raw Data'!J1322), 0, IF(AND(1=MATCH(LARGE('Raw Data'!G1322:J1322, 4), 'Raw Data'!G1322:J1322, 0), AND('Raw Data'!K1322-'Raw Data'!L1322&lt;4, 'Raw Data'!K1322-'Raw Data'!L1322&gt;0)), 'Raw Data'!G1322, 0))</f>
        <v>0</v>
      </c>
      <c r="I1328">
        <f>IF(ISBLANK('Raw Data'!J1322), 0, IF(AND(4=MATCH(LARGE('Raw Data'!G1322:J1322, 3), 'Raw Data'!G1322:J1322, 0), 'Raw Data'!L1322-'Raw Data'!K1322&gt;3), 'Raw Data'!J1322, 0))</f>
        <v>0</v>
      </c>
      <c r="J1328">
        <f>IF(ISBLANK('Raw Data'!J1322), 0, IF(AND(3=MATCH(LARGE('Raw Data'!G1322:J1322, 3), 'Raw Data'!G1322:J1322, 0), 'Raw Data'!K1322-'Raw Data'!L1322&gt;3), 'Raw Data'!I1322, 0))</f>
        <v>0</v>
      </c>
      <c r="K1328">
        <f>IF(ISBLANK('Raw Data'!J1322), 0, IF(AND(2=MATCH(LARGE('Raw Data'!G1322:J1322, 3), 'Raw Data'!G1322:J1322, 0), AND('Raw Data'!L1322-'Raw Data'!K1322&lt;4, 'Raw Data'!L1322-'Raw Data'!K1322&gt;0)), 'Raw Data'!H1322, 0))</f>
        <v>0</v>
      </c>
      <c r="L1328">
        <f>IF(ISBLANK('Raw Data'!J1322), 0, IF(AND(1=MATCH(LARGE('Raw Data'!G1322:J1322, 3), 'Raw Data'!G1322:J1322, 0), AND('Raw Data'!K1322-'Raw Data'!L1322&lt;4, 'Raw Data'!K1322-'Raw Data'!L1322&gt;0)), 'Raw Data'!G1322, 0))</f>
        <v>0</v>
      </c>
      <c r="M1328">
        <f>IF(ISBLANK('Raw Data'!J1322), 0, IF(AND(4=MATCH(LARGE('Raw Data'!G1322:J1322, 2), 'Raw Data'!G1322:J1322, 0), 'Raw Data'!L1322-'Raw Data'!K1322&gt;3), 'Raw Data'!J1322, 0))</f>
        <v>0</v>
      </c>
      <c r="N1328">
        <f>IF(ISBLANK('Raw Data'!J1322), 0, IF(AND(3=MATCH(LARGE('Raw Data'!G1322:J1322, 2), 'Raw Data'!G1322:J1322, 0), 'Raw Data'!K1322-'Raw Data'!L1322&gt;3), 'Raw Data'!I1322, 0))</f>
        <v>0</v>
      </c>
      <c r="O1328">
        <f>IF(ISBLANK('Raw Data'!J1322), 0, IF(AND(2=MATCH(LARGE('Raw Data'!G1322:J1322, 2), 'Raw Data'!G1322:J1322, 0), AND('Raw Data'!L1322-'Raw Data'!K1322&lt;4, 'Raw Data'!L1322-'Raw Data'!K1322&gt;0)), 'Raw Data'!H1322, 0))</f>
        <v>0</v>
      </c>
      <c r="P1328">
        <f>IF(ISBLANK('Raw Data'!J1322), 0, IF(AND(1=MATCH(LARGE('Raw Data'!G1322:J1322, 2), 'Raw Data'!G1322:J1322, 0), AND('Raw Data'!K1322-'Raw Data'!L1322&lt;4, 'Raw Data'!K1322-'Raw Data'!L1322&gt;0)), 'Raw Data'!G1322, 0))</f>
        <v>0</v>
      </c>
      <c r="Q1328">
        <f>IF(ISBLANK('Raw Data'!J1322), 0, IF(AND(4=MATCH(LARGE('Raw Data'!G1322:J1322, 1), 'Raw Data'!G1322:J1322, 0), 'Raw Data'!L1322-'Raw Data'!K1322&gt;3), 'Raw Data'!J1322, 0))</f>
        <v>0</v>
      </c>
      <c r="R1328">
        <f>IF(ISBLANK('Raw Data'!J1322), 0, IF(AND(3=MATCH(LARGE('Raw Data'!G1322:J1322, 1), 'Raw Data'!G1322:J1322, 0), 'Raw Data'!K1322-'Raw Data'!L1322&gt;3), 'Raw Data'!I1322, 0))</f>
        <v>0</v>
      </c>
      <c r="S1328">
        <f>IF(AND('Raw Data'!L1322-'Raw Data'!K1322&gt;4, 'Raw Data'!F1322&lt;'Raw Data'!C1322), 'Raw Data'!J1322, 0)</f>
        <v>0</v>
      </c>
      <c r="T1328">
        <f>IF(AND('Raw Data'!K1322-'Raw Data'!L1322&gt;4, 'Raw Data'!F1322&gt;'Raw Data'!C1322), 'Raw Data'!I1322, 0)</f>
        <v>0</v>
      </c>
      <c r="U1328">
        <f>IF(AND('Raw Data'!L1322-'Raw Data'!K1322&lt;3, 'Raw Data'!L1322&gt;'Raw Data'!K1322, 'Raw Data'!F1322&lt;'Raw Data'!C1322), 'Raw Data'!H1322, 0)</f>
        <v>0</v>
      </c>
      <c r="V1328">
        <f>IF(AND('Raw Data'!L1322-'Raw Data'!K1322&lt;3, 'Raw Data'!L1322&gt;'Raw Data'!K1322, 'Raw Data'!F1322&gt;'Raw Data'!C1322), 'Raw Data'!G1322, 0)</f>
        <v>0</v>
      </c>
    </row>
    <row r="1329" spans="1:22" x14ac:dyDescent="0.3">
      <c r="A1329">
        <f>IF(AND('Raw Data'!F1323&lt;'Raw Data'!C1323, 'Raw Data'!L1323&gt;'Raw Data'!K1323, 'Raw Data'!L1323-'Raw Data'!K1323&gt;3), 'Raw Data'!J1323, 0)</f>
        <v>0</v>
      </c>
      <c r="B1329">
        <f>IF(AND('Raw Data'!C1323&lt;'Raw Data'!F1323, 'Raw Data'!K1323&gt;'Raw Data'!L1323, 'Raw Data'!K1323-'Raw Data'!L1323&gt;3), 'Raw Data'!I1323, 0)</f>
        <v>0</v>
      </c>
      <c r="C1329">
        <f>IF(AND('Raw Data'!F1323&lt;'Raw Data'!C1323, 'Raw Data'!L1323&gt;'Raw Data'!K1323, 'Raw Data'!L1323-'Raw Data'!K1323&lt;4), 'Raw Data'!H1323, 0)</f>
        <v>0</v>
      </c>
      <c r="D1329">
        <f>IF(AND('Raw Data'!C1323&lt;'Raw Data'!F1323, 'Raw Data'!K1323&gt;'Raw Data'!L1323, 'Raw Data'!K1323-'Raw Data'!L1323&lt;4), 'Raw Data'!G1323, 0)</f>
        <v>0</v>
      </c>
      <c r="E1329">
        <f>IF(ISBLANK('Raw Data'!J1323), 0, IF(AND(4=MATCH(LARGE('Raw Data'!G1323:J1323, 4), 'Raw Data'!G1323:J1323, 0), 'Raw Data'!L1323-'Raw Data'!K1323&gt;3), 'Raw Data'!J1323, 0))</f>
        <v>0</v>
      </c>
      <c r="F1329">
        <f>IF(ISBLANK('Raw Data'!J1323), 0, IF(AND(3=MATCH(LARGE('Raw Data'!G1323:J1323, 4), 'Raw Data'!G1323:J1323, 0), 'Raw Data'!K1323-'Raw Data'!L1323&gt;3), 'Raw Data'!I1323, 0))</f>
        <v>0</v>
      </c>
      <c r="G1329">
        <f>IF(ISBLANK('Raw Data'!J1323), 0, IF(AND(2=MATCH(LARGE('Raw Data'!G1323:J1323, 4), 'Raw Data'!G1323:J1323, 0), AND('Raw Data'!L1323-'Raw Data'!K1323&lt;4, 'Raw Data'!L1323-'Raw Data'!K1323&gt;0)), 'Raw Data'!H1323, 0))</f>
        <v>0</v>
      </c>
      <c r="H1329">
        <f>IF(ISBLANK('Raw Data'!J1323), 0, IF(AND(1=MATCH(LARGE('Raw Data'!G1323:J1323, 4), 'Raw Data'!G1323:J1323, 0), AND('Raw Data'!K1323-'Raw Data'!L1323&lt;4, 'Raw Data'!K1323-'Raw Data'!L1323&gt;0)), 'Raw Data'!G1323, 0))</f>
        <v>0</v>
      </c>
      <c r="I1329">
        <f>IF(ISBLANK('Raw Data'!J1323), 0, IF(AND(4=MATCH(LARGE('Raw Data'!G1323:J1323, 3), 'Raw Data'!G1323:J1323, 0), 'Raw Data'!L1323-'Raw Data'!K1323&gt;3), 'Raw Data'!J1323, 0))</f>
        <v>0</v>
      </c>
      <c r="J1329">
        <f>IF(ISBLANK('Raw Data'!J1323), 0, IF(AND(3=MATCH(LARGE('Raw Data'!G1323:J1323, 3), 'Raw Data'!G1323:J1323, 0), 'Raw Data'!K1323-'Raw Data'!L1323&gt;3), 'Raw Data'!I1323, 0))</f>
        <v>0</v>
      </c>
      <c r="K1329">
        <f>IF(ISBLANK('Raw Data'!J1323), 0, IF(AND(2=MATCH(LARGE('Raw Data'!G1323:J1323, 3), 'Raw Data'!G1323:J1323, 0), AND('Raw Data'!L1323-'Raw Data'!K1323&lt;4, 'Raw Data'!L1323-'Raw Data'!K1323&gt;0)), 'Raw Data'!H1323, 0))</f>
        <v>0</v>
      </c>
      <c r="L1329">
        <f>IF(ISBLANK('Raw Data'!J1323), 0, IF(AND(1=MATCH(LARGE('Raw Data'!G1323:J1323, 3), 'Raw Data'!G1323:J1323, 0), AND('Raw Data'!K1323-'Raw Data'!L1323&lt;4, 'Raw Data'!K1323-'Raw Data'!L1323&gt;0)), 'Raw Data'!G1323, 0))</f>
        <v>0</v>
      </c>
      <c r="M1329">
        <f>IF(ISBLANK('Raw Data'!J1323), 0, IF(AND(4=MATCH(LARGE('Raw Data'!G1323:J1323, 2), 'Raw Data'!G1323:J1323, 0), 'Raw Data'!L1323-'Raw Data'!K1323&gt;3), 'Raw Data'!J1323, 0))</f>
        <v>0</v>
      </c>
      <c r="N1329">
        <f>IF(ISBLANK('Raw Data'!J1323), 0, IF(AND(3=MATCH(LARGE('Raw Data'!G1323:J1323, 2), 'Raw Data'!G1323:J1323, 0), 'Raw Data'!K1323-'Raw Data'!L1323&gt;3), 'Raw Data'!I1323, 0))</f>
        <v>0</v>
      </c>
      <c r="O1329">
        <f>IF(ISBLANK('Raw Data'!J1323), 0, IF(AND(2=MATCH(LARGE('Raw Data'!G1323:J1323, 2), 'Raw Data'!G1323:J1323, 0), AND('Raw Data'!L1323-'Raw Data'!K1323&lt;4, 'Raw Data'!L1323-'Raw Data'!K1323&gt;0)), 'Raw Data'!H1323, 0))</f>
        <v>0</v>
      </c>
      <c r="P1329">
        <f>IF(ISBLANK('Raw Data'!J1323), 0, IF(AND(1=MATCH(LARGE('Raw Data'!G1323:J1323, 2), 'Raw Data'!G1323:J1323, 0), AND('Raw Data'!K1323-'Raw Data'!L1323&lt;4, 'Raw Data'!K1323-'Raw Data'!L1323&gt;0)), 'Raw Data'!G1323, 0))</f>
        <v>0</v>
      </c>
      <c r="Q1329">
        <f>IF(ISBLANK('Raw Data'!J1323), 0, IF(AND(4=MATCH(LARGE('Raw Data'!G1323:J1323, 1), 'Raw Data'!G1323:J1323, 0), 'Raw Data'!L1323-'Raw Data'!K1323&gt;3), 'Raw Data'!J1323, 0))</f>
        <v>0</v>
      </c>
      <c r="R1329">
        <f>IF(ISBLANK('Raw Data'!J1323), 0, IF(AND(3=MATCH(LARGE('Raw Data'!G1323:J1323, 1), 'Raw Data'!G1323:J1323, 0), 'Raw Data'!K1323-'Raw Data'!L1323&gt;3), 'Raw Data'!I1323, 0))</f>
        <v>0</v>
      </c>
      <c r="S1329">
        <f>IF(AND('Raw Data'!L1323-'Raw Data'!K1323&gt;4, 'Raw Data'!F1323&lt;'Raw Data'!C1323), 'Raw Data'!J1323, 0)</f>
        <v>0</v>
      </c>
      <c r="T1329">
        <f>IF(AND('Raw Data'!K1323-'Raw Data'!L1323&gt;4, 'Raw Data'!F1323&gt;'Raw Data'!C1323), 'Raw Data'!I1323, 0)</f>
        <v>0</v>
      </c>
      <c r="U1329">
        <f>IF(AND('Raw Data'!L1323-'Raw Data'!K1323&lt;3, 'Raw Data'!L1323&gt;'Raw Data'!K1323, 'Raw Data'!F1323&lt;'Raw Data'!C1323), 'Raw Data'!H1323, 0)</f>
        <v>0</v>
      </c>
      <c r="V1329">
        <f>IF(AND('Raw Data'!L1323-'Raw Data'!K1323&lt;3, 'Raw Data'!L1323&gt;'Raw Data'!K1323, 'Raw Data'!F1323&gt;'Raw Data'!C1323), 'Raw Data'!G1323, 0)</f>
        <v>0</v>
      </c>
    </row>
    <row r="1330" spans="1:22" x14ac:dyDescent="0.3">
      <c r="A1330">
        <f>IF(AND('Raw Data'!F1324&lt;'Raw Data'!C1324, 'Raw Data'!L1324&gt;'Raw Data'!K1324, 'Raw Data'!L1324-'Raw Data'!K1324&gt;3), 'Raw Data'!J1324, 0)</f>
        <v>0</v>
      </c>
      <c r="B1330">
        <f>IF(AND('Raw Data'!C1324&lt;'Raw Data'!F1324, 'Raw Data'!K1324&gt;'Raw Data'!L1324, 'Raw Data'!K1324-'Raw Data'!L1324&gt;3), 'Raw Data'!I1324, 0)</f>
        <v>0</v>
      </c>
      <c r="C1330">
        <f>IF(AND('Raw Data'!F1324&lt;'Raw Data'!C1324, 'Raw Data'!L1324&gt;'Raw Data'!K1324, 'Raw Data'!L1324-'Raw Data'!K1324&lt;4), 'Raw Data'!H1324, 0)</f>
        <v>0</v>
      </c>
      <c r="D1330">
        <f>IF(AND('Raw Data'!C1324&lt;'Raw Data'!F1324, 'Raw Data'!K1324&gt;'Raw Data'!L1324, 'Raw Data'!K1324-'Raw Data'!L1324&lt;4), 'Raw Data'!G1324, 0)</f>
        <v>0</v>
      </c>
      <c r="E1330">
        <f>IF(ISBLANK('Raw Data'!J1324), 0, IF(AND(4=MATCH(LARGE('Raw Data'!G1324:J1324, 4), 'Raw Data'!G1324:J1324, 0), 'Raw Data'!L1324-'Raw Data'!K1324&gt;3), 'Raw Data'!J1324, 0))</f>
        <v>0</v>
      </c>
      <c r="F1330">
        <f>IF(ISBLANK('Raw Data'!J1324), 0, IF(AND(3=MATCH(LARGE('Raw Data'!G1324:J1324, 4), 'Raw Data'!G1324:J1324, 0), 'Raw Data'!K1324-'Raw Data'!L1324&gt;3), 'Raw Data'!I1324, 0))</f>
        <v>0</v>
      </c>
      <c r="G1330">
        <f>IF(ISBLANK('Raw Data'!J1324), 0, IF(AND(2=MATCH(LARGE('Raw Data'!G1324:J1324, 4), 'Raw Data'!G1324:J1324, 0), AND('Raw Data'!L1324-'Raw Data'!K1324&lt;4, 'Raw Data'!L1324-'Raw Data'!K1324&gt;0)), 'Raw Data'!H1324, 0))</f>
        <v>0</v>
      </c>
      <c r="H1330">
        <f>IF(ISBLANK('Raw Data'!J1324), 0, IF(AND(1=MATCH(LARGE('Raw Data'!G1324:J1324, 4), 'Raw Data'!G1324:J1324, 0), AND('Raw Data'!K1324-'Raw Data'!L1324&lt;4, 'Raw Data'!K1324-'Raw Data'!L1324&gt;0)), 'Raw Data'!G1324, 0))</f>
        <v>0</v>
      </c>
      <c r="I1330">
        <f>IF(ISBLANK('Raw Data'!J1324), 0, IF(AND(4=MATCH(LARGE('Raw Data'!G1324:J1324, 3), 'Raw Data'!G1324:J1324, 0), 'Raw Data'!L1324-'Raw Data'!K1324&gt;3), 'Raw Data'!J1324, 0))</f>
        <v>0</v>
      </c>
      <c r="J1330">
        <f>IF(ISBLANK('Raw Data'!J1324), 0, IF(AND(3=MATCH(LARGE('Raw Data'!G1324:J1324, 3), 'Raw Data'!G1324:J1324, 0), 'Raw Data'!K1324-'Raw Data'!L1324&gt;3), 'Raw Data'!I1324, 0))</f>
        <v>0</v>
      </c>
      <c r="K1330">
        <f>IF(ISBLANK('Raw Data'!J1324), 0, IF(AND(2=MATCH(LARGE('Raw Data'!G1324:J1324, 3), 'Raw Data'!G1324:J1324, 0), AND('Raw Data'!L1324-'Raw Data'!K1324&lt;4, 'Raw Data'!L1324-'Raw Data'!K1324&gt;0)), 'Raw Data'!H1324, 0))</f>
        <v>0</v>
      </c>
      <c r="L1330">
        <f>IF(ISBLANK('Raw Data'!J1324), 0, IF(AND(1=MATCH(LARGE('Raw Data'!G1324:J1324, 3), 'Raw Data'!G1324:J1324, 0), AND('Raw Data'!K1324-'Raw Data'!L1324&lt;4, 'Raw Data'!K1324-'Raw Data'!L1324&gt;0)), 'Raw Data'!G1324, 0))</f>
        <v>0</v>
      </c>
      <c r="M1330">
        <f>IF(ISBLANK('Raw Data'!J1324), 0, IF(AND(4=MATCH(LARGE('Raw Data'!G1324:J1324, 2), 'Raw Data'!G1324:J1324, 0), 'Raw Data'!L1324-'Raw Data'!K1324&gt;3), 'Raw Data'!J1324, 0))</f>
        <v>0</v>
      </c>
      <c r="N1330">
        <f>IF(ISBLANK('Raw Data'!J1324), 0, IF(AND(3=MATCH(LARGE('Raw Data'!G1324:J1324, 2), 'Raw Data'!G1324:J1324, 0), 'Raw Data'!K1324-'Raw Data'!L1324&gt;3), 'Raw Data'!I1324, 0))</f>
        <v>0</v>
      </c>
      <c r="O1330">
        <f>IF(ISBLANK('Raw Data'!J1324), 0, IF(AND(2=MATCH(LARGE('Raw Data'!G1324:J1324, 2), 'Raw Data'!G1324:J1324, 0), AND('Raw Data'!L1324-'Raw Data'!K1324&lt;4, 'Raw Data'!L1324-'Raw Data'!K1324&gt;0)), 'Raw Data'!H1324, 0))</f>
        <v>0</v>
      </c>
      <c r="P1330">
        <f>IF(ISBLANK('Raw Data'!J1324), 0, IF(AND(1=MATCH(LARGE('Raw Data'!G1324:J1324, 2), 'Raw Data'!G1324:J1324, 0), AND('Raw Data'!K1324-'Raw Data'!L1324&lt;4, 'Raw Data'!K1324-'Raw Data'!L1324&gt;0)), 'Raw Data'!G1324, 0))</f>
        <v>0</v>
      </c>
      <c r="Q1330">
        <f>IF(ISBLANK('Raw Data'!J1324), 0, IF(AND(4=MATCH(LARGE('Raw Data'!G1324:J1324, 1), 'Raw Data'!G1324:J1324, 0), 'Raw Data'!L1324-'Raw Data'!K1324&gt;3), 'Raw Data'!J1324, 0))</f>
        <v>0</v>
      </c>
      <c r="R1330">
        <f>IF(ISBLANK('Raw Data'!J1324), 0, IF(AND(3=MATCH(LARGE('Raw Data'!G1324:J1324, 1), 'Raw Data'!G1324:J1324, 0), 'Raw Data'!K1324-'Raw Data'!L1324&gt;3), 'Raw Data'!I1324, 0))</f>
        <v>0</v>
      </c>
      <c r="S1330">
        <f>IF(AND('Raw Data'!L1324-'Raw Data'!K1324&gt;4, 'Raw Data'!F1324&lt;'Raw Data'!C1324), 'Raw Data'!J1324, 0)</f>
        <v>0</v>
      </c>
      <c r="T1330">
        <f>IF(AND('Raw Data'!K1324-'Raw Data'!L1324&gt;4, 'Raw Data'!F1324&gt;'Raw Data'!C1324), 'Raw Data'!I1324, 0)</f>
        <v>0</v>
      </c>
      <c r="U1330">
        <f>IF(AND('Raw Data'!L1324-'Raw Data'!K1324&lt;3, 'Raw Data'!L1324&gt;'Raw Data'!K1324, 'Raw Data'!F1324&lt;'Raw Data'!C1324), 'Raw Data'!H1324, 0)</f>
        <v>0</v>
      </c>
      <c r="V1330">
        <f>IF(AND('Raw Data'!L1324-'Raw Data'!K1324&lt;3, 'Raw Data'!L1324&gt;'Raw Data'!K1324, 'Raw Data'!F1324&gt;'Raw Data'!C1324), 'Raw Data'!G1324, 0)</f>
        <v>0</v>
      </c>
    </row>
    <row r="1331" spans="1:22" x14ac:dyDescent="0.3">
      <c r="A1331">
        <f>IF(AND('Raw Data'!F1325&lt;'Raw Data'!C1325, 'Raw Data'!L1325&gt;'Raw Data'!K1325, 'Raw Data'!L1325-'Raw Data'!K1325&gt;3), 'Raw Data'!J1325, 0)</f>
        <v>0</v>
      </c>
      <c r="B1331">
        <f>IF(AND('Raw Data'!C1325&lt;'Raw Data'!F1325, 'Raw Data'!K1325&gt;'Raw Data'!L1325, 'Raw Data'!K1325-'Raw Data'!L1325&gt;3), 'Raw Data'!I1325, 0)</f>
        <v>0</v>
      </c>
      <c r="C1331">
        <f>IF(AND('Raw Data'!F1325&lt;'Raw Data'!C1325, 'Raw Data'!L1325&gt;'Raw Data'!K1325, 'Raw Data'!L1325-'Raw Data'!K1325&lt;4), 'Raw Data'!H1325, 0)</f>
        <v>0</v>
      </c>
      <c r="D1331">
        <f>IF(AND('Raw Data'!C1325&lt;'Raw Data'!F1325, 'Raw Data'!K1325&gt;'Raw Data'!L1325, 'Raw Data'!K1325-'Raw Data'!L1325&lt;4), 'Raw Data'!G1325, 0)</f>
        <v>0</v>
      </c>
      <c r="E1331">
        <f>IF(ISBLANK('Raw Data'!J1325), 0, IF(AND(4=MATCH(LARGE('Raw Data'!G1325:J1325, 4), 'Raw Data'!G1325:J1325, 0), 'Raw Data'!L1325-'Raw Data'!K1325&gt;3), 'Raw Data'!J1325, 0))</f>
        <v>0</v>
      </c>
      <c r="F1331">
        <f>IF(ISBLANK('Raw Data'!J1325), 0, IF(AND(3=MATCH(LARGE('Raw Data'!G1325:J1325, 4), 'Raw Data'!G1325:J1325, 0), 'Raw Data'!K1325-'Raw Data'!L1325&gt;3), 'Raw Data'!I1325, 0))</f>
        <v>0</v>
      </c>
      <c r="G1331">
        <f>IF(ISBLANK('Raw Data'!J1325), 0, IF(AND(2=MATCH(LARGE('Raw Data'!G1325:J1325, 4), 'Raw Data'!G1325:J1325, 0), AND('Raw Data'!L1325-'Raw Data'!K1325&lt;4, 'Raw Data'!L1325-'Raw Data'!K1325&gt;0)), 'Raw Data'!H1325, 0))</f>
        <v>0</v>
      </c>
      <c r="H1331">
        <f>IF(ISBLANK('Raw Data'!J1325), 0, IF(AND(1=MATCH(LARGE('Raw Data'!G1325:J1325, 4), 'Raw Data'!G1325:J1325, 0), AND('Raw Data'!K1325-'Raw Data'!L1325&lt;4, 'Raw Data'!K1325-'Raw Data'!L1325&gt;0)), 'Raw Data'!G1325, 0))</f>
        <v>0</v>
      </c>
      <c r="I1331">
        <f>IF(ISBLANK('Raw Data'!J1325), 0, IF(AND(4=MATCH(LARGE('Raw Data'!G1325:J1325, 3), 'Raw Data'!G1325:J1325, 0), 'Raw Data'!L1325-'Raw Data'!K1325&gt;3), 'Raw Data'!J1325, 0))</f>
        <v>0</v>
      </c>
      <c r="J1331">
        <f>IF(ISBLANK('Raw Data'!J1325), 0, IF(AND(3=MATCH(LARGE('Raw Data'!G1325:J1325, 3), 'Raw Data'!G1325:J1325, 0), 'Raw Data'!K1325-'Raw Data'!L1325&gt;3), 'Raw Data'!I1325, 0))</f>
        <v>0</v>
      </c>
      <c r="K1331">
        <f>IF(ISBLANK('Raw Data'!J1325), 0, IF(AND(2=MATCH(LARGE('Raw Data'!G1325:J1325, 3), 'Raw Data'!G1325:J1325, 0), AND('Raw Data'!L1325-'Raw Data'!K1325&lt;4, 'Raw Data'!L1325-'Raw Data'!K1325&gt;0)), 'Raw Data'!H1325, 0))</f>
        <v>0</v>
      </c>
      <c r="L1331">
        <f>IF(ISBLANK('Raw Data'!J1325), 0, IF(AND(1=MATCH(LARGE('Raw Data'!G1325:J1325, 3), 'Raw Data'!G1325:J1325, 0), AND('Raw Data'!K1325-'Raw Data'!L1325&lt;4, 'Raw Data'!K1325-'Raw Data'!L1325&gt;0)), 'Raw Data'!G1325, 0))</f>
        <v>0</v>
      </c>
      <c r="M1331">
        <f>IF(ISBLANK('Raw Data'!J1325), 0, IF(AND(4=MATCH(LARGE('Raw Data'!G1325:J1325, 2), 'Raw Data'!G1325:J1325, 0), 'Raw Data'!L1325-'Raw Data'!K1325&gt;3), 'Raw Data'!J1325, 0))</f>
        <v>0</v>
      </c>
      <c r="N1331">
        <f>IF(ISBLANK('Raw Data'!J1325), 0, IF(AND(3=MATCH(LARGE('Raw Data'!G1325:J1325, 2), 'Raw Data'!G1325:J1325, 0), 'Raw Data'!K1325-'Raw Data'!L1325&gt;3), 'Raw Data'!I1325, 0))</f>
        <v>0</v>
      </c>
      <c r="O1331">
        <f>IF(ISBLANK('Raw Data'!J1325), 0, IF(AND(2=MATCH(LARGE('Raw Data'!G1325:J1325, 2), 'Raw Data'!G1325:J1325, 0), AND('Raw Data'!L1325-'Raw Data'!K1325&lt;4, 'Raw Data'!L1325-'Raw Data'!K1325&gt;0)), 'Raw Data'!H1325, 0))</f>
        <v>0</v>
      </c>
      <c r="P1331">
        <f>IF(ISBLANK('Raw Data'!J1325), 0, IF(AND(1=MATCH(LARGE('Raw Data'!G1325:J1325, 2), 'Raw Data'!G1325:J1325, 0), AND('Raw Data'!K1325-'Raw Data'!L1325&lt;4, 'Raw Data'!K1325-'Raw Data'!L1325&gt;0)), 'Raw Data'!G1325, 0))</f>
        <v>0</v>
      </c>
      <c r="Q1331">
        <f>IF(ISBLANK('Raw Data'!J1325), 0, IF(AND(4=MATCH(LARGE('Raw Data'!G1325:J1325, 1), 'Raw Data'!G1325:J1325, 0), 'Raw Data'!L1325-'Raw Data'!K1325&gt;3), 'Raw Data'!J1325, 0))</f>
        <v>0</v>
      </c>
      <c r="R1331">
        <f>IF(ISBLANK('Raw Data'!J1325), 0, IF(AND(3=MATCH(LARGE('Raw Data'!G1325:J1325, 1), 'Raw Data'!G1325:J1325, 0), 'Raw Data'!K1325-'Raw Data'!L1325&gt;3), 'Raw Data'!I1325, 0))</f>
        <v>0</v>
      </c>
      <c r="S1331">
        <f>IF(AND('Raw Data'!L1325-'Raw Data'!K1325&gt;4, 'Raw Data'!F1325&lt;'Raw Data'!C1325), 'Raw Data'!J1325, 0)</f>
        <v>0</v>
      </c>
      <c r="T1331">
        <f>IF(AND('Raw Data'!K1325-'Raw Data'!L1325&gt;4, 'Raw Data'!F1325&gt;'Raw Data'!C1325), 'Raw Data'!I1325, 0)</f>
        <v>0</v>
      </c>
      <c r="U1331">
        <f>IF(AND('Raw Data'!L1325-'Raw Data'!K1325&lt;3, 'Raw Data'!L1325&gt;'Raw Data'!K1325, 'Raw Data'!F1325&lt;'Raw Data'!C1325), 'Raw Data'!H1325, 0)</f>
        <v>0</v>
      </c>
      <c r="V1331">
        <f>IF(AND('Raw Data'!L1325-'Raw Data'!K1325&lt;3, 'Raw Data'!L1325&gt;'Raw Data'!K1325, 'Raw Data'!F1325&gt;'Raw Data'!C1325), 'Raw Data'!G1325, 0)</f>
        <v>0</v>
      </c>
    </row>
    <row r="1332" spans="1:22" x14ac:dyDescent="0.3">
      <c r="A1332">
        <f>IF(AND('Raw Data'!F1326&lt;'Raw Data'!C1326, 'Raw Data'!L1326&gt;'Raw Data'!K1326, 'Raw Data'!L1326-'Raw Data'!K1326&gt;3), 'Raw Data'!J1326, 0)</f>
        <v>0</v>
      </c>
      <c r="B1332">
        <f>IF(AND('Raw Data'!C1326&lt;'Raw Data'!F1326, 'Raw Data'!K1326&gt;'Raw Data'!L1326, 'Raw Data'!K1326-'Raw Data'!L1326&gt;3), 'Raw Data'!I1326, 0)</f>
        <v>0</v>
      </c>
      <c r="C1332">
        <f>IF(AND('Raw Data'!F1326&lt;'Raw Data'!C1326, 'Raw Data'!L1326&gt;'Raw Data'!K1326, 'Raw Data'!L1326-'Raw Data'!K1326&lt;4), 'Raw Data'!H1326, 0)</f>
        <v>0</v>
      </c>
      <c r="D1332">
        <f>IF(AND('Raw Data'!C1326&lt;'Raw Data'!F1326, 'Raw Data'!K1326&gt;'Raw Data'!L1326, 'Raw Data'!K1326-'Raw Data'!L1326&lt;4), 'Raw Data'!G1326, 0)</f>
        <v>0</v>
      </c>
      <c r="E1332">
        <f>IF(ISBLANK('Raw Data'!J1326), 0, IF(AND(4=MATCH(LARGE('Raw Data'!G1326:J1326, 4), 'Raw Data'!G1326:J1326, 0), 'Raw Data'!L1326-'Raw Data'!K1326&gt;3), 'Raw Data'!J1326, 0))</f>
        <v>0</v>
      </c>
      <c r="F1332">
        <f>IF(ISBLANK('Raw Data'!J1326), 0, IF(AND(3=MATCH(LARGE('Raw Data'!G1326:J1326, 4), 'Raw Data'!G1326:J1326, 0), 'Raw Data'!K1326-'Raw Data'!L1326&gt;3), 'Raw Data'!I1326, 0))</f>
        <v>0</v>
      </c>
      <c r="G1332">
        <f>IF(ISBLANK('Raw Data'!J1326), 0, IF(AND(2=MATCH(LARGE('Raw Data'!G1326:J1326, 4), 'Raw Data'!G1326:J1326, 0), AND('Raw Data'!L1326-'Raw Data'!K1326&lt;4, 'Raw Data'!L1326-'Raw Data'!K1326&gt;0)), 'Raw Data'!H1326, 0))</f>
        <v>0</v>
      </c>
      <c r="H1332">
        <f>IF(ISBLANK('Raw Data'!J1326), 0, IF(AND(1=MATCH(LARGE('Raw Data'!G1326:J1326, 4), 'Raw Data'!G1326:J1326, 0), AND('Raw Data'!K1326-'Raw Data'!L1326&lt;4, 'Raw Data'!K1326-'Raw Data'!L1326&gt;0)), 'Raw Data'!G1326, 0))</f>
        <v>0</v>
      </c>
      <c r="I1332">
        <f>IF(ISBLANK('Raw Data'!J1326), 0, IF(AND(4=MATCH(LARGE('Raw Data'!G1326:J1326, 3), 'Raw Data'!G1326:J1326, 0), 'Raw Data'!L1326-'Raw Data'!K1326&gt;3), 'Raw Data'!J1326, 0))</f>
        <v>0</v>
      </c>
      <c r="J1332">
        <f>IF(ISBLANK('Raw Data'!J1326), 0, IF(AND(3=MATCH(LARGE('Raw Data'!G1326:J1326, 3), 'Raw Data'!G1326:J1326, 0), 'Raw Data'!K1326-'Raw Data'!L1326&gt;3), 'Raw Data'!I1326, 0))</f>
        <v>0</v>
      </c>
      <c r="K1332">
        <f>IF(ISBLANK('Raw Data'!J1326), 0, IF(AND(2=MATCH(LARGE('Raw Data'!G1326:J1326, 3), 'Raw Data'!G1326:J1326, 0), AND('Raw Data'!L1326-'Raw Data'!K1326&lt;4, 'Raw Data'!L1326-'Raw Data'!K1326&gt;0)), 'Raw Data'!H1326, 0))</f>
        <v>0</v>
      </c>
      <c r="L1332">
        <f>IF(ISBLANK('Raw Data'!J1326), 0, IF(AND(1=MATCH(LARGE('Raw Data'!G1326:J1326, 3), 'Raw Data'!G1326:J1326, 0), AND('Raw Data'!K1326-'Raw Data'!L1326&lt;4, 'Raw Data'!K1326-'Raw Data'!L1326&gt;0)), 'Raw Data'!G1326, 0))</f>
        <v>0</v>
      </c>
      <c r="M1332">
        <f>IF(ISBLANK('Raw Data'!J1326), 0, IF(AND(4=MATCH(LARGE('Raw Data'!G1326:J1326, 2), 'Raw Data'!G1326:J1326, 0), 'Raw Data'!L1326-'Raw Data'!K1326&gt;3), 'Raw Data'!J1326, 0))</f>
        <v>0</v>
      </c>
      <c r="N1332">
        <f>IF(ISBLANK('Raw Data'!J1326), 0, IF(AND(3=MATCH(LARGE('Raw Data'!G1326:J1326, 2), 'Raw Data'!G1326:J1326, 0), 'Raw Data'!K1326-'Raw Data'!L1326&gt;3), 'Raw Data'!I1326, 0))</f>
        <v>0</v>
      </c>
      <c r="O1332">
        <f>IF(ISBLANK('Raw Data'!J1326), 0, IF(AND(2=MATCH(LARGE('Raw Data'!G1326:J1326, 2), 'Raw Data'!G1326:J1326, 0), AND('Raw Data'!L1326-'Raw Data'!K1326&lt;4, 'Raw Data'!L1326-'Raw Data'!K1326&gt;0)), 'Raw Data'!H1326, 0))</f>
        <v>0</v>
      </c>
      <c r="P1332">
        <f>IF(ISBLANK('Raw Data'!J1326), 0, IF(AND(1=MATCH(LARGE('Raw Data'!G1326:J1326, 2), 'Raw Data'!G1326:J1326, 0), AND('Raw Data'!K1326-'Raw Data'!L1326&lt;4, 'Raw Data'!K1326-'Raw Data'!L1326&gt;0)), 'Raw Data'!G1326, 0))</f>
        <v>0</v>
      </c>
      <c r="Q1332">
        <f>IF(ISBLANK('Raw Data'!J1326), 0, IF(AND(4=MATCH(LARGE('Raw Data'!G1326:J1326, 1), 'Raw Data'!G1326:J1326, 0), 'Raw Data'!L1326-'Raw Data'!K1326&gt;3), 'Raw Data'!J1326, 0))</f>
        <v>0</v>
      </c>
      <c r="R1332">
        <f>IF(ISBLANK('Raw Data'!J1326), 0, IF(AND(3=MATCH(LARGE('Raw Data'!G1326:J1326, 1), 'Raw Data'!G1326:J1326, 0), 'Raw Data'!K1326-'Raw Data'!L1326&gt;3), 'Raw Data'!I1326, 0))</f>
        <v>0</v>
      </c>
      <c r="S1332">
        <f>IF(AND('Raw Data'!L1326-'Raw Data'!K1326&gt;4, 'Raw Data'!F1326&lt;'Raw Data'!C1326), 'Raw Data'!J1326, 0)</f>
        <v>0</v>
      </c>
      <c r="T1332">
        <f>IF(AND('Raw Data'!K1326-'Raw Data'!L1326&gt;4, 'Raw Data'!F1326&gt;'Raw Data'!C1326), 'Raw Data'!I1326, 0)</f>
        <v>0</v>
      </c>
      <c r="U1332">
        <f>IF(AND('Raw Data'!L1326-'Raw Data'!K1326&lt;3, 'Raw Data'!L1326&gt;'Raw Data'!K1326, 'Raw Data'!F1326&lt;'Raw Data'!C1326), 'Raw Data'!H1326, 0)</f>
        <v>0</v>
      </c>
      <c r="V1332">
        <f>IF(AND('Raw Data'!L1326-'Raw Data'!K1326&lt;3, 'Raw Data'!L1326&gt;'Raw Data'!K1326, 'Raw Data'!F1326&gt;'Raw Data'!C1326), 'Raw Data'!G1326, 0)</f>
        <v>0</v>
      </c>
    </row>
    <row r="1333" spans="1:22" x14ac:dyDescent="0.3">
      <c r="A1333">
        <f>IF(AND('Raw Data'!F1327&lt;'Raw Data'!C1327, 'Raw Data'!L1327&gt;'Raw Data'!K1327, 'Raw Data'!L1327-'Raw Data'!K1327&gt;3), 'Raw Data'!J1327, 0)</f>
        <v>0</v>
      </c>
      <c r="B1333">
        <f>IF(AND('Raw Data'!C1327&lt;'Raw Data'!F1327, 'Raw Data'!K1327&gt;'Raw Data'!L1327, 'Raw Data'!K1327-'Raw Data'!L1327&gt;3), 'Raw Data'!I1327, 0)</f>
        <v>0</v>
      </c>
      <c r="C1333">
        <f>IF(AND('Raw Data'!F1327&lt;'Raw Data'!C1327, 'Raw Data'!L1327&gt;'Raw Data'!K1327, 'Raw Data'!L1327-'Raw Data'!K1327&lt;4), 'Raw Data'!H1327, 0)</f>
        <v>0</v>
      </c>
      <c r="D1333">
        <f>IF(AND('Raw Data'!C1327&lt;'Raw Data'!F1327, 'Raw Data'!K1327&gt;'Raw Data'!L1327, 'Raw Data'!K1327-'Raw Data'!L1327&lt;4), 'Raw Data'!G1327, 0)</f>
        <v>0</v>
      </c>
      <c r="E1333">
        <f>IF(ISBLANK('Raw Data'!J1327), 0, IF(AND(4=MATCH(LARGE('Raw Data'!G1327:J1327, 4), 'Raw Data'!G1327:J1327, 0), 'Raw Data'!L1327-'Raw Data'!K1327&gt;3), 'Raw Data'!J1327, 0))</f>
        <v>0</v>
      </c>
      <c r="F1333">
        <f>IF(ISBLANK('Raw Data'!J1327), 0, IF(AND(3=MATCH(LARGE('Raw Data'!G1327:J1327, 4), 'Raw Data'!G1327:J1327, 0), 'Raw Data'!K1327-'Raw Data'!L1327&gt;3), 'Raw Data'!I1327, 0))</f>
        <v>0</v>
      </c>
      <c r="G1333">
        <f>IF(ISBLANK('Raw Data'!J1327), 0, IF(AND(2=MATCH(LARGE('Raw Data'!G1327:J1327, 4), 'Raw Data'!G1327:J1327, 0), AND('Raw Data'!L1327-'Raw Data'!K1327&lt;4, 'Raw Data'!L1327-'Raw Data'!K1327&gt;0)), 'Raw Data'!H1327, 0))</f>
        <v>0</v>
      </c>
      <c r="H1333">
        <f>IF(ISBLANK('Raw Data'!J1327), 0, IF(AND(1=MATCH(LARGE('Raw Data'!G1327:J1327, 4), 'Raw Data'!G1327:J1327, 0), AND('Raw Data'!K1327-'Raw Data'!L1327&lt;4, 'Raw Data'!K1327-'Raw Data'!L1327&gt;0)), 'Raw Data'!G1327, 0))</f>
        <v>0</v>
      </c>
      <c r="I1333">
        <f>IF(ISBLANK('Raw Data'!J1327), 0, IF(AND(4=MATCH(LARGE('Raw Data'!G1327:J1327, 3), 'Raw Data'!G1327:J1327, 0), 'Raw Data'!L1327-'Raw Data'!K1327&gt;3), 'Raw Data'!J1327, 0))</f>
        <v>0</v>
      </c>
      <c r="J1333">
        <f>IF(ISBLANK('Raw Data'!J1327), 0, IF(AND(3=MATCH(LARGE('Raw Data'!G1327:J1327, 3), 'Raw Data'!G1327:J1327, 0), 'Raw Data'!K1327-'Raw Data'!L1327&gt;3), 'Raw Data'!I1327, 0))</f>
        <v>0</v>
      </c>
      <c r="K1333">
        <f>IF(ISBLANK('Raw Data'!J1327), 0, IF(AND(2=MATCH(LARGE('Raw Data'!G1327:J1327, 3), 'Raw Data'!G1327:J1327, 0), AND('Raw Data'!L1327-'Raw Data'!K1327&lt;4, 'Raw Data'!L1327-'Raw Data'!K1327&gt;0)), 'Raw Data'!H1327, 0))</f>
        <v>0</v>
      </c>
      <c r="L1333">
        <f>IF(ISBLANK('Raw Data'!J1327), 0, IF(AND(1=MATCH(LARGE('Raw Data'!G1327:J1327, 3), 'Raw Data'!G1327:J1327, 0), AND('Raw Data'!K1327-'Raw Data'!L1327&lt;4, 'Raw Data'!K1327-'Raw Data'!L1327&gt;0)), 'Raw Data'!G1327, 0))</f>
        <v>0</v>
      </c>
      <c r="M1333">
        <f>IF(ISBLANK('Raw Data'!J1327), 0, IF(AND(4=MATCH(LARGE('Raw Data'!G1327:J1327, 2), 'Raw Data'!G1327:J1327, 0), 'Raw Data'!L1327-'Raw Data'!K1327&gt;3), 'Raw Data'!J1327, 0))</f>
        <v>0</v>
      </c>
      <c r="N1333">
        <f>IF(ISBLANK('Raw Data'!J1327), 0, IF(AND(3=MATCH(LARGE('Raw Data'!G1327:J1327, 2), 'Raw Data'!G1327:J1327, 0), 'Raw Data'!K1327-'Raw Data'!L1327&gt;3), 'Raw Data'!I1327, 0))</f>
        <v>0</v>
      </c>
      <c r="O1333">
        <f>IF(ISBLANK('Raw Data'!J1327), 0, IF(AND(2=MATCH(LARGE('Raw Data'!G1327:J1327, 2), 'Raw Data'!G1327:J1327, 0), AND('Raw Data'!L1327-'Raw Data'!K1327&lt;4, 'Raw Data'!L1327-'Raw Data'!K1327&gt;0)), 'Raw Data'!H1327, 0))</f>
        <v>0</v>
      </c>
      <c r="P1333">
        <f>IF(ISBLANK('Raw Data'!J1327), 0, IF(AND(1=MATCH(LARGE('Raw Data'!G1327:J1327, 2), 'Raw Data'!G1327:J1327, 0), AND('Raw Data'!K1327-'Raw Data'!L1327&lt;4, 'Raw Data'!K1327-'Raw Data'!L1327&gt;0)), 'Raw Data'!G1327, 0))</f>
        <v>0</v>
      </c>
      <c r="Q1333">
        <f>IF(ISBLANK('Raw Data'!J1327), 0, IF(AND(4=MATCH(LARGE('Raw Data'!G1327:J1327, 1), 'Raw Data'!G1327:J1327, 0), 'Raw Data'!L1327-'Raw Data'!K1327&gt;3), 'Raw Data'!J1327, 0))</f>
        <v>0</v>
      </c>
      <c r="R1333">
        <f>IF(ISBLANK('Raw Data'!J1327), 0, IF(AND(3=MATCH(LARGE('Raw Data'!G1327:J1327, 1), 'Raw Data'!G1327:J1327, 0), 'Raw Data'!K1327-'Raw Data'!L1327&gt;3), 'Raw Data'!I1327, 0))</f>
        <v>0</v>
      </c>
      <c r="S1333">
        <f>IF(AND('Raw Data'!L1327-'Raw Data'!K1327&gt;4, 'Raw Data'!F1327&lt;'Raw Data'!C1327), 'Raw Data'!J1327, 0)</f>
        <v>0</v>
      </c>
      <c r="T1333">
        <f>IF(AND('Raw Data'!K1327-'Raw Data'!L1327&gt;4, 'Raw Data'!F1327&gt;'Raw Data'!C1327), 'Raw Data'!I1327, 0)</f>
        <v>0</v>
      </c>
      <c r="U1333">
        <f>IF(AND('Raw Data'!L1327-'Raw Data'!K1327&lt;3, 'Raw Data'!L1327&gt;'Raw Data'!K1327, 'Raw Data'!F1327&lt;'Raw Data'!C1327), 'Raw Data'!H1327, 0)</f>
        <v>0</v>
      </c>
      <c r="V1333">
        <f>IF(AND('Raw Data'!L1327-'Raw Data'!K1327&lt;3, 'Raw Data'!L1327&gt;'Raw Data'!K1327, 'Raw Data'!F1327&gt;'Raw Data'!C1327), 'Raw Data'!G1327, 0)</f>
        <v>0</v>
      </c>
    </row>
    <row r="1334" spans="1:22" x14ac:dyDescent="0.3">
      <c r="A1334">
        <f>IF(AND('Raw Data'!F1328&lt;'Raw Data'!C1328, 'Raw Data'!L1328&gt;'Raw Data'!K1328, 'Raw Data'!L1328-'Raw Data'!K1328&gt;3), 'Raw Data'!J1328, 0)</f>
        <v>0</v>
      </c>
      <c r="B1334">
        <f>IF(AND('Raw Data'!C1328&lt;'Raw Data'!F1328, 'Raw Data'!K1328&gt;'Raw Data'!L1328, 'Raw Data'!K1328-'Raw Data'!L1328&gt;3), 'Raw Data'!I1328, 0)</f>
        <v>0</v>
      </c>
      <c r="C1334">
        <f>IF(AND('Raw Data'!F1328&lt;'Raw Data'!C1328, 'Raw Data'!L1328&gt;'Raw Data'!K1328, 'Raw Data'!L1328-'Raw Data'!K1328&lt;4), 'Raw Data'!H1328, 0)</f>
        <v>0</v>
      </c>
      <c r="D1334">
        <f>IF(AND('Raw Data'!C1328&lt;'Raw Data'!F1328, 'Raw Data'!K1328&gt;'Raw Data'!L1328, 'Raw Data'!K1328-'Raw Data'!L1328&lt;4), 'Raw Data'!G1328, 0)</f>
        <v>0</v>
      </c>
      <c r="E1334">
        <f>IF(ISBLANK('Raw Data'!J1328), 0, IF(AND(4=MATCH(LARGE('Raw Data'!G1328:J1328, 4), 'Raw Data'!G1328:J1328, 0), 'Raw Data'!L1328-'Raw Data'!K1328&gt;3), 'Raw Data'!J1328, 0))</f>
        <v>0</v>
      </c>
      <c r="F1334">
        <f>IF(ISBLANK('Raw Data'!J1328), 0, IF(AND(3=MATCH(LARGE('Raw Data'!G1328:J1328, 4), 'Raw Data'!G1328:J1328, 0), 'Raw Data'!K1328-'Raw Data'!L1328&gt;3), 'Raw Data'!I1328, 0))</f>
        <v>0</v>
      </c>
      <c r="G1334">
        <f>IF(ISBLANK('Raw Data'!J1328), 0, IF(AND(2=MATCH(LARGE('Raw Data'!G1328:J1328, 4), 'Raw Data'!G1328:J1328, 0), AND('Raw Data'!L1328-'Raw Data'!K1328&lt;4, 'Raw Data'!L1328-'Raw Data'!K1328&gt;0)), 'Raw Data'!H1328, 0))</f>
        <v>0</v>
      </c>
      <c r="H1334">
        <f>IF(ISBLANK('Raw Data'!J1328), 0, IF(AND(1=MATCH(LARGE('Raw Data'!G1328:J1328, 4), 'Raw Data'!G1328:J1328, 0), AND('Raw Data'!K1328-'Raw Data'!L1328&lt;4, 'Raw Data'!K1328-'Raw Data'!L1328&gt;0)), 'Raw Data'!G1328, 0))</f>
        <v>0</v>
      </c>
      <c r="I1334">
        <f>IF(ISBLANK('Raw Data'!J1328), 0, IF(AND(4=MATCH(LARGE('Raw Data'!G1328:J1328, 3), 'Raw Data'!G1328:J1328, 0), 'Raw Data'!L1328-'Raw Data'!K1328&gt;3), 'Raw Data'!J1328, 0))</f>
        <v>0</v>
      </c>
      <c r="J1334">
        <f>IF(ISBLANK('Raw Data'!J1328), 0, IF(AND(3=MATCH(LARGE('Raw Data'!G1328:J1328, 3), 'Raw Data'!G1328:J1328, 0), 'Raw Data'!K1328-'Raw Data'!L1328&gt;3), 'Raw Data'!I1328, 0))</f>
        <v>0</v>
      </c>
      <c r="K1334">
        <f>IF(ISBLANK('Raw Data'!J1328), 0, IF(AND(2=MATCH(LARGE('Raw Data'!G1328:J1328, 3), 'Raw Data'!G1328:J1328, 0), AND('Raw Data'!L1328-'Raw Data'!K1328&lt;4, 'Raw Data'!L1328-'Raw Data'!K1328&gt;0)), 'Raw Data'!H1328, 0))</f>
        <v>0</v>
      </c>
      <c r="L1334">
        <f>IF(ISBLANK('Raw Data'!J1328), 0, IF(AND(1=MATCH(LARGE('Raw Data'!G1328:J1328, 3), 'Raw Data'!G1328:J1328, 0), AND('Raw Data'!K1328-'Raw Data'!L1328&lt;4, 'Raw Data'!K1328-'Raw Data'!L1328&gt;0)), 'Raw Data'!G1328, 0))</f>
        <v>0</v>
      </c>
      <c r="M1334">
        <f>IF(ISBLANK('Raw Data'!J1328), 0, IF(AND(4=MATCH(LARGE('Raw Data'!G1328:J1328, 2), 'Raw Data'!G1328:J1328, 0), 'Raw Data'!L1328-'Raw Data'!K1328&gt;3), 'Raw Data'!J1328, 0))</f>
        <v>0</v>
      </c>
      <c r="N1334">
        <f>IF(ISBLANK('Raw Data'!J1328), 0, IF(AND(3=MATCH(LARGE('Raw Data'!G1328:J1328, 2), 'Raw Data'!G1328:J1328, 0), 'Raw Data'!K1328-'Raw Data'!L1328&gt;3), 'Raw Data'!I1328, 0))</f>
        <v>0</v>
      </c>
      <c r="O1334">
        <f>IF(ISBLANK('Raw Data'!J1328), 0, IF(AND(2=MATCH(LARGE('Raw Data'!G1328:J1328, 2), 'Raw Data'!G1328:J1328, 0), AND('Raw Data'!L1328-'Raw Data'!K1328&lt;4, 'Raw Data'!L1328-'Raw Data'!K1328&gt;0)), 'Raw Data'!H1328, 0))</f>
        <v>0</v>
      </c>
      <c r="P1334">
        <f>IF(ISBLANK('Raw Data'!J1328), 0, IF(AND(1=MATCH(LARGE('Raw Data'!G1328:J1328, 2), 'Raw Data'!G1328:J1328, 0), AND('Raw Data'!K1328-'Raw Data'!L1328&lt;4, 'Raw Data'!K1328-'Raw Data'!L1328&gt;0)), 'Raw Data'!G1328, 0))</f>
        <v>0</v>
      </c>
      <c r="Q1334">
        <f>IF(ISBLANK('Raw Data'!J1328), 0, IF(AND(4=MATCH(LARGE('Raw Data'!G1328:J1328, 1), 'Raw Data'!G1328:J1328, 0), 'Raw Data'!L1328-'Raw Data'!K1328&gt;3), 'Raw Data'!J1328, 0))</f>
        <v>0</v>
      </c>
      <c r="R1334">
        <f>IF(ISBLANK('Raw Data'!J1328), 0, IF(AND(3=MATCH(LARGE('Raw Data'!G1328:J1328, 1), 'Raw Data'!G1328:J1328, 0), 'Raw Data'!K1328-'Raw Data'!L1328&gt;3), 'Raw Data'!I1328, 0))</f>
        <v>0</v>
      </c>
      <c r="S1334">
        <f>IF(AND('Raw Data'!L1328-'Raw Data'!K1328&gt;4, 'Raw Data'!F1328&lt;'Raw Data'!C1328), 'Raw Data'!J1328, 0)</f>
        <v>0</v>
      </c>
      <c r="T1334">
        <f>IF(AND('Raw Data'!K1328-'Raw Data'!L1328&gt;4, 'Raw Data'!F1328&gt;'Raw Data'!C1328), 'Raw Data'!I1328, 0)</f>
        <v>0</v>
      </c>
      <c r="U1334">
        <f>IF(AND('Raw Data'!L1328-'Raw Data'!K1328&lt;3, 'Raw Data'!L1328&gt;'Raw Data'!K1328, 'Raw Data'!F1328&lt;'Raw Data'!C1328), 'Raw Data'!H1328, 0)</f>
        <v>0</v>
      </c>
      <c r="V1334">
        <f>IF(AND('Raw Data'!L1328-'Raw Data'!K1328&lt;3, 'Raw Data'!L1328&gt;'Raw Data'!K1328, 'Raw Data'!F1328&gt;'Raw Data'!C1328), 'Raw Data'!G1328, 0)</f>
        <v>0</v>
      </c>
    </row>
    <row r="1335" spans="1:22" x14ac:dyDescent="0.3">
      <c r="A1335">
        <f>IF(AND('Raw Data'!F1329&lt;'Raw Data'!C1329, 'Raw Data'!L1329&gt;'Raw Data'!K1329, 'Raw Data'!L1329-'Raw Data'!K1329&gt;3), 'Raw Data'!J1329, 0)</f>
        <v>0</v>
      </c>
      <c r="B1335">
        <f>IF(AND('Raw Data'!C1329&lt;'Raw Data'!F1329, 'Raw Data'!K1329&gt;'Raw Data'!L1329, 'Raw Data'!K1329-'Raw Data'!L1329&gt;3), 'Raw Data'!I1329, 0)</f>
        <v>0</v>
      </c>
      <c r="C1335">
        <f>IF(AND('Raw Data'!F1329&lt;'Raw Data'!C1329, 'Raw Data'!L1329&gt;'Raw Data'!K1329, 'Raw Data'!L1329-'Raw Data'!K1329&lt;4), 'Raw Data'!H1329, 0)</f>
        <v>0</v>
      </c>
      <c r="D1335">
        <f>IF(AND('Raw Data'!C1329&lt;'Raw Data'!F1329, 'Raw Data'!K1329&gt;'Raw Data'!L1329, 'Raw Data'!K1329-'Raw Data'!L1329&lt;4), 'Raw Data'!G1329, 0)</f>
        <v>0</v>
      </c>
      <c r="E1335">
        <f>IF(ISBLANK('Raw Data'!J1329), 0, IF(AND(4=MATCH(LARGE('Raw Data'!G1329:J1329, 4), 'Raw Data'!G1329:J1329, 0), 'Raw Data'!L1329-'Raw Data'!K1329&gt;3), 'Raw Data'!J1329, 0))</f>
        <v>0</v>
      </c>
      <c r="F1335">
        <f>IF(ISBLANK('Raw Data'!J1329), 0, IF(AND(3=MATCH(LARGE('Raw Data'!G1329:J1329, 4), 'Raw Data'!G1329:J1329, 0), 'Raw Data'!K1329-'Raw Data'!L1329&gt;3), 'Raw Data'!I1329, 0))</f>
        <v>0</v>
      </c>
      <c r="G1335">
        <f>IF(ISBLANK('Raw Data'!J1329), 0, IF(AND(2=MATCH(LARGE('Raw Data'!G1329:J1329, 4), 'Raw Data'!G1329:J1329, 0), AND('Raw Data'!L1329-'Raw Data'!K1329&lt;4, 'Raw Data'!L1329-'Raw Data'!K1329&gt;0)), 'Raw Data'!H1329, 0))</f>
        <v>0</v>
      </c>
      <c r="H1335">
        <f>IF(ISBLANK('Raw Data'!J1329), 0, IF(AND(1=MATCH(LARGE('Raw Data'!G1329:J1329, 4), 'Raw Data'!G1329:J1329, 0), AND('Raw Data'!K1329-'Raw Data'!L1329&lt;4, 'Raw Data'!K1329-'Raw Data'!L1329&gt;0)), 'Raw Data'!G1329, 0))</f>
        <v>0</v>
      </c>
      <c r="I1335">
        <f>IF(ISBLANK('Raw Data'!J1329), 0, IF(AND(4=MATCH(LARGE('Raw Data'!G1329:J1329, 3), 'Raw Data'!G1329:J1329, 0), 'Raw Data'!L1329-'Raw Data'!K1329&gt;3), 'Raw Data'!J1329, 0))</f>
        <v>0</v>
      </c>
      <c r="J1335">
        <f>IF(ISBLANK('Raw Data'!J1329), 0, IF(AND(3=MATCH(LARGE('Raw Data'!G1329:J1329, 3), 'Raw Data'!G1329:J1329, 0), 'Raw Data'!K1329-'Raw Data'!L1329&gt;3), 'Raw Data'!I1329, 0))</f>
        <v>0</v>
      </c>
      <c r="K1335">
        <f>IF(ISBLANK('Raw Data'!J1329), 0, IF(AND(2=MATCH(LARGE('Raw Data'!G1329:J1329, 3), 'Raw Data'!G1329:J1329, 0), AND('Raw Data'!L1329-'Raw Data'!K1329&lt;4, 'Raw Data'!L1329-'Raw Data'!K1329&gt;0)), 'Raw Data'!H1329, 0))</f>
        <v>0</v>
      </c>
      <c r="L1335">
        <f>IF(ISBLANK('Raw Data'!J1329), 0, IF(AND(1=MATCH(LARGE('Raw Data'!G1329:J1329, 3), 'Raw Data'!G1329:J1329, 0), AND('Raw Data'!K1329-'Raw Data'!L1329&lt;4, 'Raw Data'!K1329-'Raw Data'!L1329&gt;0)), 'Raw Data'!G1329, 0))</f>
        <v>0</v>
      </c>
      <c r="M1335">
        <f>IF(ISBLANK('Raw Data'!J1329), 0, IF(AND(4=MATCH(LARGE('Raw Data'!G1329:J1329, 2), 'Raw Data'!G1329:J1329, 0), 'Raw Data'!L1329-'Raw Data'!K1329&gt;3), 'Raw Data'!J1329, 0))</f>
        <v>0</v>
      </c>
      <c r="N1335">
        <f>IF(ISBLANK('Raw Data'!J1329), 0, IF(AND(3=MATCH(LARGE('Raw Data'!G1329:J1329, 2), 'Raw Data'!G1329:J1329, 0), 'Raw Data'!K1329-'Raw Data'!L1329&gt;3), 'Raw Data'!I1329, 0))</f>
        <v>0</v>
      </c>
      <c r="O1335">
        <f>IF(ISBLANK('Raw Data'!J1329), 0, IF(AND(2=MATCH(LARGE('Raw Data'!G1329:J1329, 2), 'Raw Data'!G1329:J1329, 0), AND('Raw Data'!L1329-'Raw Data'!K1329&lt;4, 'Raw Data'!L1329-'Raw Data'!K1329&gt;0)), 'Raw Data'!H1329, 0))</f>
        <v>0</v>
      </c>
      <c r="P1335">
        <f>IF(ISBLANK('Raw Data'!J1329), 0, IF(AND(1=MATCH(LARGE('Raw Data'!G1329:J1329, 2), 'Raw Data'!G1329:J1329, 0), AND('Raw Data'!K1329-'Raw Data'!L1329&lt;4, 'Raw Data'!K1329-'Raw Data'!L1329&gt;0)), 'Raw Data'!G1329, 0))</f>
        <v>0</v>
      </c>
      <c r="Q1335">
        <f>IF(ISBLANK('Raw Data'!J1329), 0, IF(AND(4=MATCH(LARGE('Raw Data'!G1329:J1329, 1), 'Raw Data'!G1329:J1329, 0), 'Raw Data'!L1329-'Raw Data'!K1329&gt;3), 'Raw Data'!J1329, 0))</f>
        <v>0</v>
      </c>
      <c r="R1335">
        <f>IF(ISBLANK('Raw Data'!J1329), 0, IF(AND(3=MATCH(LARGE('Raw Data'!G1329:J1329, 1), 'Raw Data'!G1329:J1329, 0), 'Raw Data'!K1329-'Raw Data'!L1329&gt;3), 'Raw Data'!I1329, 0))</f>
        <v>0</v>
      </c>
      <c r="S1335">
        <f>IF(AND('Raw Data'!L1329-'Raw Data'!K1329&gt;4, 'Raw Data'!F1329&lt;'Raw Data'!C1329), 'Raw Data'!J1329, 0)</f>
        <v>0</v>
      </c>
      <c r="T1335">
        <f>IF(AND('Raw Data'!K1329-'Raw Data'!L1329&gt;4, 'Raw Data'!F1329&gt;'Raw Data'!C1329), 'Raw Data'!I1329, 0)</f>
        <v>0</v>
      </c>
      <c r="U1335">
        <f>IF(AND('Raw Data'!L1329-'Raw Data'!K1329&lt;3, 'Raw Data'!L1329&gt;'Raw Data'!K1329, 'Raw Data'!F1329&lt;'Raw Data'!C1329), 'Raw Data'!H1329, 0)</f>
        <v>0</v>
      </c>
      <c r="V1335">
        <f>IF(AND('Raw Data'!L1329-'Raw Data'!K1329&lt;3, 'Raw Data'!L1329&gt;'Raw Data'!K1329, 'Raw Data'!F1329&gt;'Raw Data'!C1329), 'Raw Data'!G1329, 0)</f>
        <v>0</v>
      </c>
    </row>
    <row r="1336" spans="1:22" x14ac:dyDescent="0.3">
      <c r="A1336">
        <f>IF(AND('Raw Data'!F1330&lt;'Raw Data'!C1330, 'Raw Data'!L1330&gt;'Raw Data'!K1330, 'Raw Data'!L1330-'Raw Data'!K1330&gt;3), 'Raw Data'!J1330, 0)</f>
        <v>0</v>
      </c>
      <c r="B1336">
        <f>IF(AND('Raw Data'!C1330&lt;'Raw Data'!F1330, 'Raw Data'!K1330&gt;'Raw Data'!L1330, 'Raw Data'!K1330-'Raw Data'!L1330&gt;3), 'Raw Data'!I1330, 0)</f>
        <v>0</v>
      </c>
      <c r="C1336">
        <f>IF(AND('Raw Data'!F1330&lt;'Raw Data'!C1330, 'Raw Data'!L1330&gt;'Raw Data'!K1330, 'Raw Data'!L1330-'Raw Data'!K1330&lt;4), 'Raw Data'!H1330, 0)</f>
        <v>0</v>
      </c>
      <c r="D1336">
        <f>IF(AND('Raw Data'!C1330&lt;'Raw Data'!F1330, 'Raw Data'!K1330&gt;'Raw Data'!L1330, 'Raw Data'!K1330-'Raw Data'!L1330&lt;4), 'Raw Data'!G1330, 0)</f>
        <v>0</v>
      </c>
      <c r="E1336">
        <f>IF(ISBLANK('Raw Data'!J1330), 0, IF(AND(4=MATCH(LARGE('Raw Data'!G1330:J1330, 4), 'Raw Data'!G1330:J1330, 0), 'Raw Data'!L1330-'Raw Data'!K1330&gt;3), 'Raw Data'!J1330, 0))</f>
        <v>0</v>
      </c>
      <c r="F1336">
        <f>IF(ISBLANK('Raw Data'!J1330), 0, IF(AND(3=MATCH(LARGE('Raw Data'!G1330:J1330, 4), 'Raw Data'!G1330:J1330, 0), 'Raw Data'!K1330-'Raw Data'!L1330&gt;3), 'Raw Data'!I1330, 0))</f>
        <v>0</v>
      </c>
      <c r="G1336">
        <f>IF(ISBLANK('Raw Data'!J1330), 0, IF(AND(2=MATCH(LARGE('Raw Data'!G1330:J1330, 4), 'Raw Data'!G1330:J1330, 0), AND('Raw Data'!L1330-'Raw Data'!K1330&lt;4, 'Raw Data'!L1330-'Raw Data'!K1330&gt;0)), 'Raw Data'!H1330, 0))</f>
        <v>0</v>
      </c>
      <c r="H1336">
        <f>IF(ISBLANK('Raw Data'!J1330), 0, IF(AND(1=MATCH(LARGE('Raw Data'!G1330:J1330, 4), 'Raw Data'!G1330:J1330, 0), AND('Raw Data'!K1330-'Raw Data'!L1330&lt;4, 'Raw Data'!K1330-'Raw Data'!L1330&gt;0)), 'Raw Data'!G1330, 0))</f>
        <v>0</v>
      </c>
      <c r="I1336">
        <f>IF(ISBLANK('Raw Data'!J1330), 0, IF(AND(4=MATCH(LARGE('Raw Data'!G1330:J1330, 3), 'Raw Data'!G1330:J1330, 0), 'Raw Data'!L1330-'Raw Data'!K1330&gt;3), 'Raw Data'!J1330, 0))</f>
        <v>0</v>
      </c>
      <c r="J1336">
        <f>IF(ISBLANK('Raw Data'!J1330), 0, IF(AND(3=MATCH(LARGE('Raw Data'!G1330:J1330, 3), 'Raw Data'!G1330:J1330, 0), 'Raw Data'!K1330-'Raw Data'!L1330&gt;3), 'Raw Data'!I1330, 0))</f>
        <v>0</v>
      </c>
      <c r="K1336">
        <f>IF(ISBLANK('Raw Data'!J1330), 0, IF(AND(2=MATCH(LARGE('Raw Data'!G1330:J1330, 3), 'Raw Data'!G1330:J1330, 0), AND('Raw Data'!L1330-'Raw Data'!K1330&lt;4, 'Raw Data'!L1330-'Raw Data'!K1330&gt;0)), 'Raw Data'!H1330, 0))</f>
        <v>0</v>
      </c>
      <c r="L1336">
        <f>IF(ISBLANK('Raw Data'!J1330), 0, IF(AND(1=MATCH(LARGE('Raw Data'!G1330:J1330, 3), 'Raw Data'!G1330:J1330, 0), AND('Raw Data'!K1330-'Raw Data'!L1330&lt;4, 'Raw Data'!K1330-'Raw Data'!L1330&gt;0)), 'Raw Data'!G1330, 0))</f>
        <v>0</v>
      </c>
      <c r="M1336">
        <f>IF(ISBLANK('Raw Data'!J1330), 0, IF(AND(4=MATCH(LARGE('Raw Data'!G1330:J1330, 2), 'Raw Data'!G1330:J1330, 0), 'Raw Data'!L1330-'Raw Data'!K1330&gt;3), 'Raw Data'!J1330, 0))</f>
        <v>0</v>
      </c>
      <c r="N1336">
        <f>IF(ISBLANK('Raw Data'!J1330), 0, IF(AND(3=MATCH(LARGE('Raw Data'!G1330:J1330, 2), 'Raw Data'!G1330:J1330, 0), 'Raw Data'!K1330-'Raw Data'!L1330&gt;3), 'Raw Data'!I1330, 0))</f>
        <v>0</v>
      </c>
      <c r="O1336">
        <f>IF(ISBLANK('Raw Data'!J1330), 0, IF(AND(2=MATCH(LARGE('Raw Data'!G1330:J1330, 2), 'Raw Data'!G1330:J1330, 0), AND('Raw Data'!L1330-'Raw Data'!K1330&lt;4, 'Raw Data'!L1330-'Raw Data'!K1330&gt;0)), 'Raw Data'!H1330, 0))</f>
        <v>0</v>
      </c>
      <c r="P1336">
        <f>IF(ISBLANK('Raw Data'!J1330), 0, IF(AND(1=MATCH(LARGE('Raw Data'!G1330:J1330, 2), 'Raw Data'!G1330:J1330, 0), AND('Raw Data'!K1330-'Raw Data'!L1330&lt;4, 'Raw Data'!K1330-'Raw Data'!L1330&gt;0)), 'Raw Data'!G1330, 0))</f>
        <v>0</v>
      </c>
      <c r="Q1336">
        <f>IF(ISBLANK('Raw Data'!J1330), 0, IF(AND(4=MATCH(LARGE('Raw Data'!G1330:J1330, 1), 'Raw Data'!G1330:J1330, 0), 'Raw Data'!L1330-'Raw Data'!K1330&gt;3), 'Raw Data'!J1330, 0))</f>
        <v>0</v>
      </c>
      <c r="R1336">
        <f>IF(ISBLANK('Raw Data'!J1330), 0, IF(AND(3=MATCH(LARGE('Raw Data'!G1330:J1330, 1), 'Raw Data'!G1330:J1330, 0), 'Raw Data'!K1330-'Raw Data'!L1330&gt;3), 'Raw Data'!I1330, 0))</f>
        <v>0</v>
      </c>
      <c r="S1336">
        <f>IF(AND('Raw Data'!L1330-'Raw Data'!K1330&gt;4, 'Raw Data'!F1330&lt;'Raw Data'!C1330), 'Raw Data'!J1330, 0)</f>
        <v>0</v>
      </c>
      <c r="T1336">
        <f>IF(AND('Raw Data'!K1330-'Raw Data'!L1330&gt;4, 'Raw Data'!F1330&gt;'Raw Data'!C1330), 'Raw Data'!I1330, 0)</f>
        <v>0</v>
      </c>
      <c r="U1336">
        <f>IF(AND('Raw Data'!L1330-'Raw Data'!K1330&lt;3, 'Raw Data'!L1330&gt;'Raw Data'!K1330, 'Raw Data'!F1330&lt;'Raw Data'!C1330), 'Raw Data'!H1330, 0)</f>
        <v>0</v>
      </c>
      <c r="V1336">
        <f>IF(AND('Raw Data'!L1330-'Raw Data'!K1330&lt;3, 'Raw Data'!L1330&gt;'Raw Data'!K1330, 'Raw Data'!F1330&gt;'Raw Data'!C1330), 'Raw Data'!G1330, 0)</f>
        <v>0</v>
      </c>
    </row>
    <row r="1337" spans="1:22" x14ac:dyDescent="0.3">
      <c r="A1337">
        <f>IF(AND('Raw Data'!F1331&lt;'Raw Data'!C1331, 'Raw Data'!L1331&gt;'Raw Data'!K1331, 'Raw Data'!L1331-'Raw Data'!K1331&gt;3), 'Raw Data'!J1331, 0)</f>
        <v>0</v>
      </c>
      <c r="B1337">
        <f>IF(AND('Raw Data'!C1331&lt;'Raw Data'!F1331, 'Raw Data'!K1331&gt;'Raw Data'!L1331, 'Raw Data'!K1331-'Raw Data'!L1331&gt;3), 'Raw Data'!I1331, 0)</f>
        <v>0</v>
      </c>
      <c r="C1337">
        <f>IF(AND('Raw Data'!F1331&lt;'Raw Data'!C1331, 'Raw Data'!L1331&gt;'Raw Data'!K1331, 'Raw Data'!L1331-'Raw Data'!K1331&lt;4), 'Raw Data'!H1331, 0)</f>
        <v>0</v>
      </c>
      <c r="D1337">
        <f>IF(AND('Raw Data'!C1331&lt;'Raw Data'!F1331, 'Raw Data'!K1331&gt;'Raw Data'!L1331, 'Raw Data'!K1331-'Raw Data'!L1331&lt;4), 'Raw Data'!G1331, 0)</f>
        <v>0</v>
      </c>
      <c r="E1337">
        <f>IF(ISBLANK('Raw Data'!J1331), 0, IF(AND(4=MATCH(LARGE('Raw Data'!G1331:J1331, 4), 'Raw Data'!G1331:J1331, 0), 'Raw Data'!L1331-'Raw Data'!K1331&gt;3), 'Raw Data'!J1331, 0))</f>
        <v>0</v>
      </c>
      <c r="F1337">
        <f>IF(ISBLANK('Raw Data'!J1331), 0, IF(AND(3=MATCH(LARGE('Raw Data'!G1331:J1331, 4), 'Raw Data'!G1331:J1331, 0), 'Raw Data'!K1331-'Raw Data'!L1331&gt;3), 'Raw Data'!I1331, 0))</f>
        <v>0</v>
      </c>
      <c r="G1337">
        <f>IF(ISBLANK('Raw Data'!J1331), 0, IF(AND(2=MATCH(LARGE('Raw Data'!G1331:J1331, 4), 'Raw Data'!G1331:J1331, 0), AND('Raw Data'!L1331-'Raw Data'!K1331&lt;4, 'Raw Data'!L1331-'Raw Data'!K1331&gt;0)), 'Raw Data'!H1331, 0))</f>
        <v>0</v>
      </c>
      <c r="H1337">
        <f>IF(ISBLANK('Raw Data'!J1331), 0, IF(AND(1=MATCH(LARGE('Raw Data'!G1331:J1331, 4), 'Raw Data'!G1331:J1331, 0), AND('Raw Data'!K1331-'Raw Data'!L1331&lt;4, 'Raw Data'!K1331-'Raw Data'!L1331&gt;0)), 'Raw Data'!G1331, 0))</f>
        <v>0</v>
      </c>
      <c r="I1337">
        <f>IF(ISBLANK('Raw Data'!J1331), 0, IF(AND(4=MATCH(LARGE('Raw Data'!G1331:J1331, 3), 'Raw Data'!G1331:J1331, 0), 'Raw Data'!L1331-'Raw Data'!K1331&gt;3), 'Raw Data'!J1331, 0))</f>
        <v>0</v>
      </c>
      <c r="J1337">
        <f>IF(ISBLANK('Raw Data'!J1331), 0, IF(AND(3=MATCH(LARGE('Raw Data'!G1331:J1331, 3), 'Raw Data'!G1331:J1331, 0), 'Raw Data'!K1331-'Raw Data'!L1331&gt;3), 'Raw Data'!I1331, 0))</f>
        <v>0</v>
      </c>
      <c r="K1337">
        <f>IF(ISBLANK('Raw Data'!J1331), 0, IF(AND(2=MATCH(LARGE('Raw Data'!G1331:J1331, 3), 'Raw Data'!G1331:J1331, 0), AND('Raw Data'!L1331-'Raw Data'!K1331&lt;4, 'Raw Data'!L1331-'Raw Data'!K1331&gt;0)), 'Raw Data'!H1331, 0))</f>
        <v>0</v>
      </c>
      <c r="L1337">
        <f>IF(ISBLANK('Raw Data'!J1331), 0, IF(AND(1=MATCH(LARGE('Raw Data'!G1331:J1331, 3), 'Raw Data'!G1331:J1331, 0), AND('Raw Data'!K1331-'Raw Data'!L1331&lt;4, 'Raw Data'!K1331-'Raw Data'!L1331&gt;0)), 'Raw Data'!G1331, 0))</f>
        <v>0</v>
      </c>
      <c r="M1337">
        <f>IF(ISBLANK('Raw Data'!J1331), 0, IF(AND(4=MATCH(LARGE('Raw Data'!G1331:J1331, 2), 'Raw Data'!G1331:J1331, 0), 'Raw Data'!L1331-'Raw Data'!K1331&gt;3), 'Raw Data'!J1331, 0))</f>
        <v>0</v>
      </c>
      <c r="N1337">
        <f>IF(ISBLANK('Raw Data'!J1331), 0, IF(AND(3=MATCH(LARGE('Raw Data'!G1331:J1331, 2), 'Raw Data'!G1331:J1331, 0), 'Raw Data'!K1331-'Raw Data'!L1331&gt;3), 'Raw Data'!I1331, 0))</f>
        <v>0</v>
      </c>
      <c r="O1337">
        <f>IF(ISBLANK('Raw Data'!J1331), 0, IF(AND(2=MATCH(LARGE('Raw Data'!G1331:J1331, 2), 'Raw Data'!G1331:J1331, 0), AND('Raw Data'!L1331-'Raw Data'!K1331&lt;4, 'Raw Data'!L1331-'Raw Data'!K1331&gt;0)), 'Raw Data'!H1331, 0))</f>
        <v>0</v>
      </c>
      <c r="P1337">
        <f>IF(ISBLANK('Raw Data'!J1331), 0, IF(AND(1=MATCH(LARGE('Raw Data'!G1331:J1331, 2), 'Raw Data'!G1331:J1331, 0), AND('Raw Data'!K1331-'Raw Data'!L1331&lt;4, 'Raw Data'!K1331-'Raw Data'!L1331&gt;0)), 'Raw Data'!G1331, 0))</f>
        <v>0</v>
      </c>
      <c r="Q1337">
        <f>IF(ISBLANK('Raw Data'!J1331), 0, IF(AND(4=MATCH(LARGE('Raw Data'!G1331:J1331, 1), 'Raw Data'!G1331:J1331, 0), 'Raw Data'!L1331-'Raw Data'!K1331&gt;3), 'Raw Data'!J1331, 0))</f>
        <v>0</v>
      </c>
      <c r="R1337">
        <f>IF(ISBLANK('Raw Data'!J1331), 0, IF(AND(3=MATCH(LARGE('Raw Data'!G1331:J1331, 1), 'Raw Data'!G1331:J1331, 0), 'Raw Data'!K1331-'Raw Data'!L1331&gt;3), 'Raw Data'!I1331, 0))</f>
        <v>0</v>
      </c>
      <c r="S1337">
        <f>IF(AND('Raw Data'!L1331-'Raw Data'!K1331&gt;4, 'Raw Data'!F1331&lt;'Raw Data'!C1331), 'Raw Data'!J1331, 0)</f>
        <v>0</v>
      </c>
      <c r="T1337">
        <f>IF(AND('Raw Data'!K1331-'Raw Data'!L1331&gt;4, 'Raw Data'!F1331&gt;'Raw Data'!C1331), 'Raw Data'!I1331, 0)</f>
        <v>0</v>
      </c>
      <c r="U1337">
        <f>IF(AND('Raw Data'!L1331-'Raw Data'!K1331&lt;3, 'Raw Data'!L1331&gt;'Raw Data'!K1331, 'Raw Data'!F1331&lt;'Raw Data'!C1331), 'Raw Data'!H1331, 0)</f>
        <v>0</v>
      </c>
      <c r="V1337">
        <f>IF(AND('Raw Data'!L1331-'Raw Data'!K1331&lt;3, 'Raw Data'!L1331&gt;'Raw Data'!K1331, 'Raw Data'!F1331&gt;'Raw Data'!C1331), 'Raw Data'!G1331, 0)</f>
        <v>0</v>
      </c>
    </row>
    <row r="1338" spans="1:22" x14ac:dyDescent="0.3">
      <c r="A1338">
        <f>IF(AND('Raw Data'!F1332&lt;'Raw Data'!C1332, 'Raw Data'!L1332&gt;'Raw Data'!K1332, 'Raw Data'!L1332-'Raw Data'!K1332&gt;3), 'Raw Data'!J1332, 0)</f>
        <v>0</v>
      </c>
      <c r="B1338">
        <f>IF(AND('Raw Data'!C1332&lt;'Raw Data'!F1332, 'Raw Data'!K1332&gt;'Raw Data'!L1332, 'Raw Data'!K1332-'Raw Data'!L1332&gt;3), 'Raw Data'!I1332, 0)</f>
        <v>0</v>
      </c>
      <c r="C1338">
        <f>IF(AND('Raw Data'!F1332&lt;'Raw Data'!C1332, 'Raw Data'!L1332&gt;'Raw Data'!K1332, 'Raw Data'!L1332-'Raw Data'!K1332&lt;4), 'Raw Data'!H1332, 0)</f>
        <v>0</v>
      </c>
      <c r="D1338">
        <f>IF(AND('Raw Data'!C1332&lt;'Raw Data'!F1332, 'Raw Data'!K1332&gt;'Raw Data'!L1332, 'Raw Data'!K1332-'Raw Data'!L1332&lt;4), 'Raw Data'!G1332, 0)</f>
        <v>0</v>
      </c>
      <c r="E1338">
        <f>IF(ISBLANK('Raw Data'!J1332), 0, IF(AND(4=MATCH(LARGE('Raw Data'!G1332:J1332, 4), 'Raw Data'!G1332:J1332, 0), 'Raw Data'!L1332-'Raw Data'!K1332&gt;3), 'Raw Data'!J1332, 0))</f>
        <v>0</v>
      </c>
      <c r="F1338">
        <f>IF(ISBLANK('Raw Data'!J1332), 0, IF(AND(3=MATCH(LARGE('Raw Data'!G1332:J1332, 4), 'Raw Data'!G1332:J1332, 0), 'Raw Data'!K1332-'Raw Data'!L1332&gt;3), 'Raw Data'!I1332, 0))</f>
        <v>0</v>
      </c>
      <c r="G1338">
        <f>IF(ISBLANK('Raw Data'!J1332), 0, IF(AND(2=MATCH(LARGE('Raw Data'!G1332:J1332, 4), 'Raw Data'!G1332:J1332, 0), AND('Raw Data'!L1332-'Raw Data'!K1332&lt;4, 'Raw Data'!L1332-'Raw Data'!K1332&gt;0)), 'Raw Data'!H1332, 0))</f>
        <v>0</v>
      </c>
      <c r="H1338">
        <f>IF(ISBLANK('Raw Data'!J1332), 0, IF(AND(1=MATCH(LARGE('Raw Data'!G1332:J1332, 4), 'Raw Data'!G1332:J1332, 0), AND('Raw Data'!K1332-'Raw Data'!L1332&lt;4, 'Raw Data'!K1332-'Raw Data'!L1332&gt;0)), 'Raw Data'!G1332, 0))</f>
        <v>0</v>
      </c>
      <c r="I1338">
        <f>IF(ISBLANK('Raw Data'!J1332), 0, IF(AND(4=MATCH(LARGE('Raw Data'!G1332:J1332, 3), 'Raw Data'!G1332:J1332, 0), 'Raw Data'!L1332-'Raw Data'!K1332&gt;3), 'Raw Data'!J1332, 0))</f>
        <v>0</v>
      </c>
      <c r="J1338">
        <f>IF(ISBLANK('Raw Data'!J1332), 0, IF(AND(3=MATCH(LARGE('Raw Data'!G1332:J1332, 3), 'Raw Data'!G1332:J1332, 0), 'Raw Data'!K1332-'Raw Data'!L1332&gt;3), 'Raw Data'!I1332, 0))</f>
        <v>0</v>
      </c>
      <c r="K1338">
        <f>IF(ISBLANK('Raw Data'!J1332), 0, IF(AND(2=MATCH(LARGE('Raw Data'!G1332:J1332, 3), 'Raw Data'!G1332:J1332, 0), AND('Raw Data'!L1332-'Raw Data'!K1332&lt;4, 'Raw Data'!L1332-'Raw Data'!K1332&gt;0)), 'Raw Data'!H1332, 0))</f>
        <v>0</v>
      </c>
      <c r="L1338">
        <f>IF(ISBLANK('Raw Data'!J1332), 0, IF(AND(1=MATCH(LARGE('Raw Data'!G1332:J1332, 3), 'Raw Data'!G1332:J1332, 0), AND('Raw Data'!K1332-'Raw Data'!L1332&lt;4, 'Raw Data'!K1332-'Raw Data'!L1332&gt;0)), 'Raw Data'!G1332, 0))</f>
        <v>0</v>
      </c>
      <c r="M1338">
        <f>IF(ISBLANK('Raw Data'!J1332), 0, IF(AND(4=MATCH(LARGE('Raw Data'!G1332:J1332, 2), 'Raw Data'!G1332:J1332, 0), 'Raw Data'!L1332-'Raw Data'!K1332&gt;3), 'Raw Data'!J1332, 0))</f>
        <v>0</v>
      </c>
      <c r="N1338">
        <f>IF(ISBLANK('Raw Data'!J1332), 0, IF(AND(3=MATCH(LARGE('Raw Data'!G1332:J1332, 2), 'Raw Data'!G1332:J1332, 0), 'Raw Data'!K1332-'Raw Data'!L1332&gt;3), 'Raw Data'!I1332, 0))</f>
        <v>0</v>
      </c>
      <c r="O1338">
        <f>IF(ISBLANK('Raw Data'!J1332), 0, IF(AND(2=MATCH(LARGE('Raw Data'!G1332:J1332, 2), 'Raw Data'!G1332:J1332, 0), AND('Raw Data'!L1332-'Raw Data'!K1332&lt;4, 'Raw Data'!L1332-'Raw Data'!K1332&gt;0)), 'Raw Data'!H1332, 0))</f>
        <v>0</v>
      </c>
      <c r="P1338">
        <f>IF(ISBLANK('Raw Data'!J1332), 0, IF(AND(1=MATCH(LARGE('Raw Data'!G1332:J1332, 2), 'Raw Data'!G1332:J1332, 0), AND('Raw Data'!K1332-'Raw Data'!L1332&lt;4, 'Raw Data'!K1332-'Raw Data'!L1332&gt;0)), 'Raw Data'!G1332, 0))</f>
        <v>0</v>
      </c>
      <c r="Q1338">
        <f>IF(ISBLANK('Raw Data'!J1332), 0, IF(AND(4=MATCH(LARGE('Raw Data'!G1332:J1332, 1), 'Raw Data'!G1332:J1332, 0), 'Raw Data'!L1332-'Raw Data'!K1332&gt;3), 'Raw Data'!J1332, 0))</f>
        <v>0</v>
      </c>
      <c r="R1338">
        <f>IF(ISBLANK('Raw Data'!J1332), 0, IF(AND(3=MATCH(LARGE('Raw Data'!G1332:J1332, 1), 'Raw Data'!G1332:J1332, 0), 'Raw Data'!K1332-'Raw Data'!L1332&gt;3), 'Raw Data'!I1332, 0))</f>
        <v>0</v>
      </c>
      <c r="S1338">
        <f>IF(AND('Raw Data'!L1332-'Raw Data'!K1332&gt;4, 'Raw Data'!F1332&lt;'Raw Data'!C1332), 'Raw Data'!J1332, 0)</f>
        <v>0</v>
      </c>
      <c r="T1338">
        <f>IF(AND('Raw Data'!K1332-'Raw Data'!L1332&gt;4, 'Raw Data'!F1332&gt;'Raw Data'!C1332), 'Raw Data'!I1332, 0)</f>
        <v>0</v>
      </c>
      <c r="U1338">
        <f>IF(AND('Raw Data'!L1332-'Raw Data'!K1332&lt;3, 'Raw Data'!L1332&gt;'Raw Data'!K1332, 'Raw Data'!F1332&lt;'Raw Data'!C1332), 'Raw Data'!H1332, 0)</f>
        <v>0</v>
      </c>
      <c r="V1338">
        <f>IF(AND('Raw Data'!L1332-'Raw Data'!K1332&lt;3, 'Raw Data'!L1332&gt;'Raw Data'!K1332, 'Raw Data'!F1332&gt;'Raw Data'!C1332), 'Raw Data'!G1332, 0)</f>
        <v>0</v>
      </c>
    </row>
    <row r="1339" spans="1:22" x14ac:dyDescent="0.3">
      <c r="A1339">
        <f>IF(AND('Raw Data'!F1333&lt;'Raw Data'!C1333, 'Raw Data'!L1333&gt;'Raw Data'!K1333, 'Raw Data'!L1333-'Raw Data'!K1333&gt;3), 'Raw Data'!J1333, 0)</f>
        <v>0</v>
      </c>
      <c r="B1339">
        <f>IF(AND('Raw Data'!C1333&lt;'Raw Data'!F1333, 'Raw Data'!K1333&gt;'Raw Data'!L1333, 'Raw Data'!K1333-'Raw Data'!L1333&gt;3), 'Raw Data'!I1333, 0)</f>
        <v>0</v>
      </c>
      <c r="C1339">
        <f>IF(AND('Raw Data'!F1333&lt;'Raw Data'!C1333, 'Raw Data'!L1333&gt;'Raw Data'!K1333, 'Raw Data'!L1333-'Raw Data'!K1333&lt;4), 'Raw Data'!H1333, 0)</f>
        <v>0</v>
      </c>
      <c r="D1339">
        <f>IF(AND('Raw Data'!C1333&lt;'Raw Data'!F1333, 'Raw Data'!K1333&gt;'Raw Data'!L1333, 'Raw Data'!K1333-'Raw Data'!L1333&lt;4), 'Raw Data'!G1333, 0)</f>
        <v>0</v>
      </c>
      <c r="E1339">
        <f>IF(ISBLANK('Raw Data'!J1333), 0, IF(AND(4=MATCH(LARGE('Raw Data'!G1333:J1333, 4), 'Raw Data'!G1333:J1333, 0), 'Raw Data'!L1333-'Raw Data'!K1333&gt;3), 'Raw Data'!J1333, 0))</f>
        <v>0</v>
      </c>
      <c r="F1339">
        <f>IF(ISBLANK('Raw Data'!J1333), 0, IF(AND(3=MATCH(LARGE('Raw Data'!G1333:J1333, 4), 'Raw Data'!G1333:J1333, 0), 'Raw Data'!K1333-'Raw Data'!L1333&gt;3), 'Raw Data'!I1333, 0))</f>
        <v>0</v>
      </c>
      <c r="G1339">
        <f>IF(ISBLANK('Raw Data'!J1333), 0, IF(AND(2=MATCH(LARGE('Raw Data'!G1333:J1333, 4), 'Raw Data'!G1333:J1333, 0), AND('Raw Data'!L1333-'Raw Data'!K1333&lt;4, 'Raw Data'!L1333-'Raw Data'!K1333&gt;0)), 'Raw Data'!H1333, 0))</f>
        <v>0</v>
      </c>
      <c r="H1339">
        <f>IF(ISBLANK('Raw Data'!J1333), 0, IF(AND(1=MATCH(LARGE('Raw Data'!G1333:J1333, 4), 'Raw Data'!G1333:J1333, 0), AND('Raw Data'!K1333-'Raw Data'!L1333&lt;4, 'Raw Data'!K1333-'Raw Data'!L1333&gt;0)), 'Raw Data'!G1333, 0))</f>
        <v>0</v>
      </c>
      <c r="I1339">
        <f>IF(ISBLANK('Raw Data'!J1333), 0, IF(AND(4=MATCH(LARGE('Raw Data'!G1333:J1333, 3), 'Raw Data'!G1333:J1333, 0), 'Raw Data'!L1333-'Raw Data'!K1333&gt;3), 'Raw Data'!J1333, 0))</f>
        <v>0</v>
      </c>
      <c r="J1339">
        <f>IF(ISBLANK('Raw Data'!J1333), 0, IF(AND(3=MATCH(LARGE('Raw Data'!G1333:J1333, 3), 'Raw Data'!G1333:J1333, 0), 'Raw Data'!K1333-'Raw Data'!L1333&gt;3), 'Raw Data'!I1333, 0))</f>
        <v>0</v>
      </c>
      <c r="K1339">
        <f>IF(ISBLANK('Raw Data'!J1333), 0, IF(AND(2=MATCH(LARGE('Raw Data'!G1333:J1333, 3), 'Raw Data'!G1333:J1333, 0), AND('Raw Data'!L1333-'Raw Data'!K1333&lt;4, 'Raw Data'!L1333-'Raw Data'!K1333&gt;0)), 'Raw Data'!H1333, 0))</f>
        <v>0</v>
      </c>
      <c r="L1339">
        <f>IF(ISBLANK('Raw Data'!J1333), 0, IF(AND(1=MATCH(LARGE('Raw Data'!G1333:J1333, 3), 'Raw Data'!G1333:J1333, 0), AND('Raw Data'!K1333-'Raw Data'!L1333&lt;4, 'Raw Data'!K1333-'Raw Data'!L1333&gt;0)), 'Raw Data'!G1333, 0))</f>
        <v>0</v>
      </c>
      <c r="M1339">
        <f>IF(ISBLANK('Raw Data'!J1333), 0, IF(AND(4=MATCH(LARGE('Raw Data'!G1333:J1333, 2), 'Raw Data'!G1333:J1333, 0), 'Raw Data'!L1333-'Raw Data'!K1333&gt;3), 'Raw Data'!J1333, 0))</f>
        <v>0</v>
      </c>
      <c r="N1339">
        <f>IF(ISBLANK('Raw Data'!J1333), 0, IF(AND(3=MATCH(LARGE('Raw Data'!G1333:J1333, 2), 'Raw Data'!G1333:J1333, 0), 'Raw Data'!K1333-'Raw Data'!L1333&gt;3), 'Raw Data'!I1333, 0))</f>
        <v>0</v>
      </c>
      <c r="O1339">
        <f>IF(ISBLANK('Raw Data'!J1333), 0, IF(AND(2=MATCH(LARGE('Raw Data'!G1333:J1333, 2), 'Raw Data'!G1333:J1333, 0), AND('Raw Data'!L1333-'Raw Data'!K1333&lt;4, 'Raw Data'!L1333-'Raw Data'!K1333&gt;0)), 'Raw Data'!H1333, 0))</f>
        <v>0</v>
      </c>
      <c r="P1339">
        <f>IF(ISBLANK('Raw Data'!J1333), 0, IF(AND(1=MATCH(LARGE('Raw Data'!G1333:J1333, 2), 'Raw Data'!G1333:J1333, 0), AND('Raw Data'!K1333-'Raw Data'!L1333&lt;4, 'Raw Data'!K1333-'Raw Data'!L1333&gt;0)), 'Raw Data'!G1333, 0))</f>
        <v>0</v>
      </c>
      <c r="Q1339">
        <f>IF(ISBLANK('Raw Data'!J1333), 0, IF(AND(4=MATCH(LARGE('Raw Data'!G1333:J1333, 1), 'Raw Data'!G1333:J1333, 0), 'Raw Data'!L1333-'Raw Data'!K1333&gt;3), 'Raw Data'!J1333, 0))</f>
        <v>0</v>
      </c>
      <c r="R1339">
        <f>IF(ISBLANK('Raw Data'!J1333), 0, IF(AND(3=MATCH(LARGE('Raw Data'!G1333:J1333, 1), 'Raw Data'!G1333:J1333, 0), 'Raw Data'!K1333-'Raw Data'!L1333&gt;3), 'Raw Data'!I1333, 0))</f>
        <v>0</v>
      </c>
      <c r="S1339">
        <f>IF(AND('Raw Data'!L1333-'Raw Data'!K1333&gt;4, 'Raw Data'!F1333&lt;'Raw Data'!C1333), 'Raw Data'!J1333, 0)</f>
        <v>0</v>
      </c>
      <c r="T1339">
        <f>IF(AND('Raw Data'!K1333-'Raw Data'!L1333&gt;4, 'Raw Data'!F1333&gt;'Raw Data'!C1333), 'Raw Data'!I1333, 0)</f>
        <v>0</v>
      </c>
      <c r="U1339">
        <f>IF(AND('Raw Data'!L1333-'Raw Data'!K1333&lt;3, 'Raw Data'!L1333&gt;'Raw Data'!K1333, 'Raw Data'!F1333&lt;'Raw Data'!C1333), 'Raw Data'!H1333, 0)</f>
        <v>0</v>
      </c>
      <c r="V1339">
        <f>IF(AND('Raw Data'!L1333-'Raw Data'!K1333&lt;3, 'Raw Data'!L1333&gt;'Raw Data'!K1333, 'Raw Data'!F1333&gt;'Raw Data'!C1333), 'Raw Data'!G1333, 0)</f>
        <v>0</v>
      </c>
    </row>
    <row r="1340" spans="1:22" x14ac:dyDescent="0.3">
      <c r="A1340">
        <f>IF(AND('Raw Data'!F1334&lt;'Raw Data'!C1334, 'Raw Data'!L1334&gt;'Raw Data'!K1334, 'Raw Data'!L1334-'Raw Data'!K1334&gt;3), 'Raw Data'!J1334, 0)</f>
        <v>0</v>
      </c>
      <c r="B1340">
        <f>IF(AND('Raw Data'!C1334&lt;'Raw Data'!F1334, 'Raw Data'!K1334&gt;'Raw Data'!L1334, 'Raw Data'!K1334-'Raw Data'!L1334&gt;3), 'Raw Data'!I1334, 0)</f>
        <v>0</v>
      </c>
      <c r="C1340">
        <f>IF(AND('Raw Data'!F1334&lt;'Raw Data'!C1334, 'Raw Data'!L1334&gt;'Raw Data'!K1334, 'Raw Data'!L1334-'Raw Data'!K1334&lt;4), 'Raw Data'!H1334, 0)</f>
        <v>0</v>
      </c>
      <c r="D1340">
        <f>IF(AND('Raw Data'!C1334&lt;'Raw Data'!F1334, 'Raw Data'!K1334&gt;'Raw Data'!L1334, 'Raw Data'!K1334-'Raw Data'!L1334&lt;4), 'Raw Data'!G1334, 0)</f>
        <v>0</v>
      </c>
      <c r="E1340">
        <f>IF(ISBLANK('Raw Data'!J1334), 0, IF(AND(4=MATCH(LARGE('Raw Data'!G1334:J1334, 4), 'Raw Data'!G1334:J1334, 0), 'Raw Data'!L1334-'Raw Data'!K1334&gt;3), 'Raw Data'!J1334, 0))</f>
        <v>0</v>
      </c>
      <c r="F1340">
        <f>IF(ISBLANK('Raw Data'!J1334), 0, IF(AND(3=MATCH(LARGE('Raw Data'!G1334:J1334, 4), 'Raw Data'!G1334:J1334, 0), 'Raw Data'!K1334-'Raw Data'!L1334&gt;3), 'Raw Data'!I1334, 0))</f>
        <v>0</v>
      </c>
      <c r="G1340">
        <f>IF(ISBLANK('Raw Data'!J1334), 0, IF(AND(2=MATCH(LARGE('Raw Data'!G1334:J1334, 4), 'Raw Data'!G1334:J1334, 0), AND('Raw Data'!L1334-'Raw Data'!K1334&lt;4, 'Raw Data'!L1334-'Raw Data'!K1334&gt;0)), 'Raw Data'!H1334, 0))</f>
        <v>0</v>
      </c>
      <c r="H1340">
        <f>IF(ISBLANK('Raw Data'!J1334), 0, IF(AND(1=MATCH(LARGE('Raw Data'!G1334:J1334, 4), 'Raw Data'!G1334:J1334, 0), AND('Raw Data'!K1334-'Raw Data'!L1334&lt;4, 'Raw Data'!K1334-'Raw Data'!L1334&gt;0)), 'Raw Data'!G1334, 0))</f>
        <v>0</v>
      </c>
      <c r="I1340">
        <f>IF(ISBLANK('Raw Data'!J1334), 0, IF(AND(4=MATCH(LARGE('Raw Data'!G1334:J1334, 3), 'Raw Data'!G1334:J1334, 0), 'Raw Data'!L1334-'Raw Data'!K1334&gt;3), 'Raw Data'!J1334, 0))</f>
        <v>0</v>
      </c>
      <c r="J1340">
        <f>IF(ISBLANK('Raw Data'!J1334), 0, IF(AND(3=MATCH(LARGE('Raw Data'!G1334:J1334, 3), 'Raw Data'!G1334:J1334, 0), 'Raw Data'!K1334-'Raw Data'!L1334&gt;3), 'Raw Data'!I1334, 0))</f>
        <v>0</v>
      </c>
      <c r="K1340">
        <f>IF(ISBLANK('Raw Data'!J1334), 0, IF(AND(2=MATCH(LARGE('Raw Data'!G1334:J1334, 3), 'Raw Data'!G1334:J1334, 0), AND('Raw Data'!L1334-'Raw Data'!K1334&lt;4, 'Raw Data'!L1334-'Raw Data'!K1334&gt;0)), 'Raw Data'!H1334, 0))</f>
        <v>0</v>
      </c>
      <c r="L1340">
        <f>IF(ISBLANK('Raw Data'!J1334), 0, IF(AND(1=MATCH(LARGE('Raw Data'!G1334:J1334, 3), 'Raw Data'!G1334:J1334, 0), AND('Raw Data'!K1334-'Raw Data'!L1334&lt;4, 'Raw Data'!K1334-'Raw Data'!L1334&gt;0)), 'Raw Data'!G1334, 0))</f>
        <v>0</v>
      </c>
      <c r="M1340">
        <f>IF(ISBLANK('Raw Data'!J1334), 0, IF(AND(4=MATCH(LARGE('Raw Data'!G1334:J1334, 2), 'Raw Data'!G1334:J1334, 0), 'Raw Data'!L1334-'Raw Data'!K1334&gt;3), 'Raw Data'!J1334, 0))</f>
        <v>0</v>
      </c>
      <c r="N1340">
        <f>IF(ISBLANK('Raw Data'!J1334), 0, IF(AND(3=MATCH(LARGE('Raw Data'!G1334:J1334, 2), 'Raw Data'!G1334:J1334, 0), 'Raw Data'!K1334-'Raw Data'!L1334&gt;3), 'Raw Data'!I1334, 0))</f>
        <v>0</v>
      </c>
      <c r="O1340">
        <f>IF(ISBLANK('Raw Data'!J1334), 0, IF(AND(2=MATCH(LARGE('Raw Data'!G1334:J1334, 2), 'Raw Data'!G1334:J1334, 0), AND('Raw Data'!L1334-'Raw Data'!K1334&lt;4, 'Raw Data'!L1334-'Raw Data'!K1334&gt;0)), 'Raw Data'!H1334, 0))</f>
        <v>0</v>
      </c>
      <c r="P1340">
        <f>IF(ISBLANK('Raw Data'!J1334), 0, IF(AND(1=MATCH(LARGE('Raw Data'!G1334:J1334, 2), 'Raw Data'!G1334:J1334, 0), AND('Raw Data'!K1334-'Raw Data'!L1334&lt;4, 'Raw Data'!K1334-'Raw Data'!L1334&gt;0)), 'Raw Data'!G1334, 0))</f>
        <v>0</v>
      </c>
      <c r="Q1340">
        <f>IF(ISBLANK('Raw Data'!J1334), 0, IF(AND(4=MATCH(LARGE('Raw Data'!G1334:J1334, 1), 'Raw Data'!G1334:J1334, 0), 'Raw Data'!L1334-'Raw Data'!K1334&gt;3), 'Raw Data'!J1334, 0))</f>
        <v>0</v>
      </c>
      <c r="R1340">
        <f>IF(ISBLANK('Raw Data'!J1334), 0, IF(AND(3=MATCH(LARGE('Raw Data'!G1334:J1334, 1), 'Raw Data'!G1334:J1334, 0), 'Raw Data'!K1334-'Raw Data'!L1334&gt;3), 'Raw Data'!I1334, 0))</f>
        <v>0</v>
      </c>
      <c r="S1340">
        <f>IF(AND('Raw Data'!L1334-'Raw Data'!K1334&gt;4, 'Raw Data'!F1334&lt;'Raw Data'!C1334), 'Raw Data'!J1334, 0)</f>
        <v>0</v>
      </c>
      <c r="T1340">
        <f>IF(AND('Raw Data'!K1334-'Raw Data'!L1334&gt;4, 'Raw Data'!F1334&gt;'Raw Data'!C1334), 'Raw Data'!I1334, 0)</f>
        <v>0</v>
      </c>
      <c r="U1340">
        <f>IF(AND('Raw Data'!L1334-'Raw Data'!K1334&lt;3, 'Raw Data'!L1334&gt;'Raw Data'!K1334, 'Raw Data'!F1334&lt;'Raw Data'!C1334), 'Raw Data'!H1334, 0)</f>
        <v>0</v>
      </c>
      <c r="V1340">
        <f>IF(AND('Raw Data'!L1334-'Raw Data'!K1334&lt;3, 'Raw Data'!L1334&gt;'Raw Data'!K1334, 'Raw Data'!F1334&gt;'Raw Data'!C1334), 'Raw Data'!G1334, 0)</f>
        <v>0</v>
      </c>
    </row>
    <row r="1341" spans="1:22" x14ac:dyDescent="0.3">
      <c r="A1341">
        <f>IF(AND('Raw Data'!F1335&lt;'Raw Data'!C1335, 'Raw Data'!L1335&gt;'Raw Data'!K1335, 'Raw Data'!L1335-'Raw Data'!K1335&gt;3), 'Raw Data'!J1335, 0)</f>
        <v>0</v>
      </c>
      <c r="B1341">
        <f>IF(AND('Raw Data'!C1335&lt;'Raw Data'!F1335, 'Raw Data'!K1335&gt;'Raw Data'!L1335, 'Raw Data'!K1335-'Raw Data'!L1335&gt;3), 'Raw Data'!I1335, 0)</f>
        <v>0</v>
      </c>
      <c r="C1341">
        <f>IF(AND('Raw Data'!F1335&lt;'Raw Data'!C1335, 'Raw Data'!L1335&gt;'Raw Data'!K1335, 'Raw Data'!L1335-'Raw Data'!K1335&lt;4), 'Raw Data'!H1335, 0)</f>
        <v>0</v>
      </c>
      <c r="D1341">
        <f>IF(AND('Raw Data'!C1335&lt;'Raw Data'!F1335, 'Raw Data'!K1335&gt;'Raw Data'!L1335, 'Raw Data'!K1335-'Raw Data'!L1335&lt;4), 'Raw Data'!G1335, 0)</f>
        <v>0</v>
      </c>
      <c r="E1341">
        <f>IF(ISBLANK('Raw Data'!J1335), 0, IF(AND(4=MATCH(LARGE('Raw Data'!G1335:J1335, 4), 'Raw Data'!G1335:J1335, 0), 'Raw Data'!L1335-'Raw Data'!K1335&gt;3), 'Raw Data'!J1335, 0))</f>
        <v>0</v>
      </c>
      <c r="F1341">
        <f>IF(ISBLANK('Raw Data'!J1335), 0, IF(AND(3=MATCH(LARGE('Raw Data'!G1335:J1335, 4), 'Raw Data'!G1335:J1335, 0), 'Raw Data'!K1335-'Raw Data'!L1335&gt;3), 'Raw Data'!I1335, 0))</f>
        <v>0</v>
      </c>
      <c r="G1341">
        <f>IF(ISBLANK('Raw Data'!J1335), 0, IF(AND(2=MATCH(LARGE('Raw Data'!G1335:J1335, 4), 'Raw Data'!G1335:J1335, 0), AND('Raw Data'!L1335-'Raw Data'!K1335&lt;4, 'Raw Data'!L1335-'Raw Data'!K1335&gt;0)), 'Raw Data'!H1335, 0))</f>
        <v>0</v>
      </c>
      <c r="H1341">
        <f>IF(ISBLANK('Raw Data'!J1335), 0, IF(AND(1=MATCH(LARGE('Raw Data'!G1335:J1335, 4), 'Raw Data'!G1335:J1335, 0), AND('Raw Data'!K1335-'Raw Data'!L1335&lt;4, 'Raw Data'!K1335-'Raw Data'!L1335&gt;0)), 'Raw Data'!G1335, 0))</f>
        <v>0</v>
      </c>
      <c r="I1341">
        <f>IF(ISBLANK('Raw Data'!J1335), 0, IF(AND(4=MATCH(LARGE('Raw Data'!G1335:J1335, 3), 'Raw Data'!G1335:J1335, 0), 'Raw Data'!L1335-'Raw Data'!K1335&gt;3), 'Raw Data'!J1335, 0))</f>
        <v>0</v>
      </c>
      <c r="J1341">
        <f>IF(ISBLANK('Raw Data'!J1335), 0, IF(AND(3=MATCH(LARGE('Raw Data'!G1335:J1335, 3), 'Raw Data'!G1335:J1335, 0), 'Raw Data'!K1335-'Raw Data'!L1335&gt;3), 'Raw Data'!I1335, 0))</f>
        <v>0</v>
      </c>
      <c r="K1341">
        <f>IF(ISBLANK('Raw Data'!J1335), 0, IF(AND(2=MATCH(LARGE('Raw Data'!G1335:J1335, 3), 'Raw Data'!G1335:J1335, 0), AND('Raw Data'!L1335-'Raw Data'!K1335&lt;4, 'Raw Data'!L1335-'Raw Data'!K1335&gt;0)), 'Raw Data'!H1335, 0))</f>
        <v>0</v>
      </c>
      <c r="L1341">
        <f>IF(ISBLANK('Raw Data'!J1335), 0, IF(AND(1=MATCH(LARGE('Raw Data'!G1335:J1335, 3), 'Raw Data'!G1335:J1335, 0), AND('Raw Data'!K1335-'Raw Data'!L1335&lt;4, 'Raw Data'!K1335-'Raw Data'!L1335&gt;0)), 'Raw Data'!G1335, 0))</f>
        <v>0</v>
      </c>
      <c r="M1341">
        <f>IF(ISBLANK('Raw Data'!J1335), 0, IF(AND(4=MATCH(LARGE('Raw Data'!G1335:J1335, 2), 'Raw Data'!G1335:J1335, 0), 'Raw Data'!L1335-'Raw Data'!K1335&gt;3), 'Raw Data'!J1335, 0))</f>
        <v>0</v>
      </c>
      <c r="N1341">
        <f>IF(ISBLANK('Raw Data'!J1335), 0, IF(AND(3=MATCH(LARGE('Raw Data'!G1335:J1335, 2), 'Raw Data'!G1335:J1335, 0), 'Raw Data'!K1335-'Raw Data'!L1335&gt;3), 'Raw Data'!I1335, 0))</f>
        <v>0</v>
      </c>
      <c r="O1341">
        <f>IF(ISBLANK('Raw Data'!J1335), 0, IF(AND(2=MATCH(LARGE('Raw Data'!G1335:J1335, 2), 'Raw Data'!G1335:J1335, 0), AND('Raw Data'!L1335-'Raw Data'!K1335&lt;4, 'Raw Data'!L1335-'Raw Data'!K1335&gt;0)), 'Raw Data'!H1335, 0))</f>
        <v>0</v>
      </c>
      <c r="P1341">
        <f>IF(ISBLANK('Raw Data'!J1335), 0, IF(AND(1=MATCH(LARGE('Raw Data'!G1335:J1335, 2), 'Raw Data'!G1335:J1335, 0), AND('Raw Data'!K1335-'Raw Data'!L1335&lt;4, 'Raw Data'!K1335-'Raw Data'!L1335&gt;0)), 'Raw Data'!G1335, 0))</f>
        <v>0</v>
      </c>
      <c r="Q1341">
        <f>IF(ISBLANK('Raw Data'!J1335), 0, IF(AND(4=MATCH(LARGE('Raw Data'!G1335:J1335, 1), 'Raw Data'!G1335:J1335, 0), 'Raw Data'!L1335-'Raw Data'!K1335&gt;3), 'Raw Data'!J1335, 0))</f>
        <v>0</v>
      </c>
      <c r="R1341">
        <f>IF(ISBLANK('Raw Data'!J1335), 0, IF(AND(3=MATCH(LARGE('Raw Data'!G1335:J1335, 1), 'Raw Data'!G1335:J1335, 0), 'Raw Data'!K1335-'Raw Data'!L1335&gt;3), 'Raw Data'!I1335, 0))</f>
        <v>0</v>
      </c>
      <c r="S1341">
        <f>IF(AND('Raw Data'!L1335-'Raw Data'!K1335&gt;4, 'Raw Data'!F1335&lt;'Raw Data'!C1335), 'Raw Data'!J1335, 0)</f>
        <v>0</v>
      </c>
      <c r="T1341">
        <f>IF(AND('Raw Data'!K1335-'Raw Data'!L1335&gt;4, 'Raw Data'!F1335&gt;'Raw Data'!C1335), 'Raw Data'!I1335, 0)</f>
        <v>0</v>
      </c>
      <c r="U1341">
        <f>IF(AND('Raw Data'!L1335-'Raw Data'!K1335&lt;3, 'Raw Data'!L1335&gt;'Raw Data'!K1335, 'Raw Data'!F1335&lt;'Raw Data'!C1335), 'Raw Data'!H1335, 0)</f>
        <v>0</v>
      </c>
      <c r="V1341">
        <f>IF(AND('Raw Data'!L1335-'Raw Data'!K1335&lt;3, 'Raw Data'!L1335&gt;'Raw Data'!K1335, 'Raw Data'!F1335&gt;'Raw Data'!C1335), 'Raw Data'!G1335, 0)</f>
        <v>0</v>
      </c>
    </row>
    <row r="1342" spans="1:22" x14ac:dyDescent="0.3">
      <c r="A1342">
        <f>IF(AND('Raw Data'!F1336&lt;'Raw Data'!C1336, 'Raw Data'!L1336&gt;'Raw Data'!K1336, 'Raw Data'!L1336-'Raw Data'!K1336&gt;3), 'Raw Data'!J1336, 0)</f>
        <v>0</v>
      </c>
      <c r="B1342">
        <f>IF(AND('Raw Data'!C1336&lt;'Raw Data'!F1336, 'Raw Data'!K1336&gt;'Raw Data'!L1336, 'Raw Data'!K1336-'Raw Data'!L1336&gt;3), 'Raw Data'!I1336, 0)</f>
        <v>0</v>
      </c>
      <c r="C1342">
        <f>IF(AND('Raw Data'!F1336&lt;'Raw Data'!C1336, 'Raw Data'!L1336&gt;'Raw Data'!K1336, 'Raw Data'!L1336-'Raw Data'!K1336&lt;4), 'Raw Data'!H1336, 0)</f>
        <v>0</v>
      </c>
      <c r="D1342">
        <f>IF(AND('Raw Data'!C1336&lt;'Raw Data'!F1336, 'Raw Data'!K1336&gt;'Raw Data'!L1336, 'Raw Data'!K1336-'Raw Data'!L1336&lt;4), 'Raw Data'!G1336, 0)</f>
        <v>0</v>
      </c>
      <c r="E1342">
        <f>IF(ISBLANK('Raw Data'!J1336), 0, IF(AND(4=MATCH(LARGE('Raw Data'!G1336:J1336, 4), 'Raw Data'!G1336:J1336, 0), 'Raw Data'!L1336-'Raw Data'!K1336&gt;3), 'Raw Data'!J1336, 0))</f>
        <v>0</v>
      </c>
      <c r="F1342">
        <f>IF(ISBLANK('Raw Data'!J1336), 0, IF(AND(3=MATCH(LARGE('Raw Data'!G1336:J1336, 4), 'Raw Data'!G1336:J1336, 0), 'Raw Data'!K1336-'Raw Data'!L1336&gt;3), 'Raw Data'!I1336, 0))</f>
        <v>0</v>
      </c>
      <c r="G1342">
        <f>IF(ISBLANK('Raw Data'!J1336), 0, IF(AND(2=MATCH(LARGE('Raw Data'!G1336:J1336, 4), 'Raw Data'!G1336:J1336, 0), AND('Raw Data'!L1336-'Raw Data'!K1336&lt;4, 'Raw Data'!L1336-'Raw Data'!K1336&gt;0)), 'Raw Data'!H1336, 0))</f>
        <v>0</v>
      </c>
      <c r="H1342">
        <f>IF(ISBLANK('Raw Data'!J1336), 0, IF(AND(1=MATCH(LARGE('Raw Data'!G1336:J1336, 4), 'Raw Data'!G1336:J1336, 0), AND('Raw Data'!K1336-'Raw Data'!L1336&lt;4, 'Raw Data'!K1336-'Raw Data'!L1336&gt;0)), 'Raw Data'!G1336, 0))</f>
        <v>0</v>
      </c>
      <c r="I1342">
        <f>IF(ISBLANK('Raw Data'!J1336), 0, IF(AND(4=MATCH(LARGE('Raw Data'!G1336:J1336, 3), 'Raw Data'!G1336:J1336, 0), 'Raw Data'!L1336-'Raw Data'!K1336&gt;3), 'Raw Data'!J1336, 0))</f>
        <v>0</v>
      </c>
      <c r="J1342">
        <f>IF(ISBLANK('Raw Data'!J1336), 0, IF(AND(3=MATCH(LARGE('Raw Data'!G1336:J1336, 3), 'Raw Data'!G1336:J1336, 0), 'Raw Data'!K1336-'Raw Data'!L1336&gt;3), 'Raw Data'!I1336, 0))</f>
        <v>0</v>
      </c>
      <c r="K1342">
        <f>IF(ISBLANK('Raw Data'!J1336), 0, IF(AND(2=MATCH(LARGE('Raw Data'!G1336:J1336, 3), 'Raw Data'!G1336:J1336, 0), AND('Raw Data'!L1336-'Raw Data'!K1336&lt;4, 'Raw Data'!L1336-'Raw Data'!K1336&gt;0)), 'Raw Data'!H1336, 0))</f>
        <v>0</v>
      </c>
      <c r="L1342">
        <f>IF(ISBLANK('Raw Data'!J1336), 0, IF(AND(1=MATCH(LARGE('Raw Data'!G1336:J1336, 3), 'Raw Data'!G1336:J1336, 0), AND('Raw Data'!K1336-'Raw Data'!L1336&lt;4, 'Raw Data'!K1336-'Raw Data'!L1336&gt;0)), 'Raw Data'!G1336, 0))</f>
        <v>0</v>
      </c>
      <c r="M1342">
        <f>IF(ISBLANK('Raw Data'!J1336), 0, IF(AND(4=MATCH(LARGE('Raw Data'!G1336:J1336, 2), 'Raw Data'!G1336:J1336, 0), 'Raw Data'!L1336-'Raw Data'!K1336&gt;3), 'Raw Data'!J1336, 0))</f>
        <v>0</v>
      </c>
      <c r="N1342">
        <f>IF(ISBLANK('Raw Data'!J1336), 0, IF(AND(3=MATCH(LARGE('Raw Data'!G1336:J1336, 2), 'Raw Data'!G1336:J1336, 0), 'Raw Data'!K1336-'Raw Data'!L1336&gt;3), 'Raw Data'!I1336, 0))</f>
        <v>0</v>
      </c>
      <c r="O1342">
        <f>IF(ISBLANK('Raw Data'!J1336), 0, IF(AND(2=MATCH(LARGE('Raw Data'!G1336:J1336, 2), 'Raw Data'!G1336:J1336, 0), AND('Raw Data'!L1336-'Raw Data'!K1336&lt;4, 'Raw Data'!L1336-'Raw Data'!K1336&gt;0)), 'Raw Data'!H1336, 0))</f>
        <v>0</v>
      </c>
      <c r="P1342">
        <f>IF(ISBLANK('Raw Data'!J1336), 0, IF(AND(1=MATCH(LARGE('Raw Data'!G1336:J1336, 2), 'Raw Data'!G1336:J1336, 0), AND('Raw Data'!K1336-'Raw Data'!L1336&lt;4, 'Raw Data'!K1336-'Raw Data'!L1336&gt;0)), 'Raw Data'!G1336, 0))</f>
        <v>0</v>
      </c>
      <c r="Q1342">
        <f>IF(ISBLANK('Raw Data'!J1336), 0, IF(AND(4=MATCH(LARGE('Raw Data'!G1336:J1336, 1), 'Raw Data'!G1336:J1336, 0), 'Raw Data'!L1336-'Raw Data'!K1336&gt;3), 'Raw Data'!J1336, 0))</f>
        <v>0</v>
      </c>
      <c r="R1342">
        <f>IF(ISBLANK('Raw Data'!J1336), 0, IF(AND(3=MATCH(LARGE('Raw Data'!G1336:J1336, 1), 'Raw Data'!G1336:J1336, 0), 'Raw Data'!K1336-'Raw Data'!L1336&gt;3), 'Raw Data'!I1336, 0))</f>
        <v>0</v>
      </c>
      <c r="S1342">
        <f>IF(AND('Raw Data'!L1336-'Raw Data'!K1336&gt;4, 'Raw Data'!F1336&lt;'Raw Data'!C1336), 'Raw Data'!J1336, 0)</f>
        <v>0</v>
      </c>
      <c r="T1342">
        <f>IF(AND('Raw Data'!K1336-'Raw Data'!L1336&gt;4, 'Raw Data'!F1336&gt;'Raw Data'!C1336), 'Raw Data'!I1336, 0)</f>
        <v>0</v>
      </c>
      <c r="U1342">
        <f>IF(AND('Raw Data'!L1336-'Raw Data'!K1336&lt;3, 'Raw Data'!L1336&gt;'Raw Data'!K1336, 'Raw Data'!F1336&lt;'Raw Data'!C1336), 'Raw Data'!H1336, 0)</f>
        <v>0</v>
      </c>
      <c r="V1342">
        <f>IF(AND('Raw Data'!L1336-'Raw Data'!K1336&lt;3, 'Raw Data'!L1336&gt;'Raw Data'!K1336, 'Raw Data'!F1336&gt;'Raw Data'!C1336), 'Raw Data'!G1336, 0)</f>
        <v>0</v>
      </c>
    </row>
    <row r="1343" spans="1:22" x14ac:dyDescent="0.3">
      <c r="A1343">
        <f>IF(AND('Raw Data'!F1337&lt;'Raw Data'!C1337, 'Raw Data'!L1337&gt;'Raw Data'!K1337, 'Raw Data'!L1337-'Raw Data'!K1337&gt;3), 'Raw Data'!J1337, 0)</f>
        <v>0</v>
      </c>
      <c r="B1343">
        <f>IF(AND('Raw Data'!C1337&lt;'Raw Data'!F1337, 'Raw Data'!K1337&gt;'Raw Data'!L1337, 'Raw Data'!K1337-'Raw Data'!L1337&gt;3), 'Raw Data'!I1337, 0)</f>
        <v>0</v>
      </c>
      <c r="C1343">
        <f>IF(AND('Raw Data'!F1337&lt;'Raw Data'!C1337, 'Raw Data'!L1337&gt;'Raw Data'!K1337, 'Raw Data'!L1337-'Raw Data'!K1337&lt;4), 'Raw Data'!H1337, 0)</f>
        <v>0</v>
      </c>
      <c r="D1343">
        <f>IF(AND('Raw Data'!C1337&lt;'Raw Data'!F1337, 'Raw Data'!K1337&gt;'Raw Data'!L1337, 'Raw Data'!K1337-'Raw Data'!L1337&lt;4), 'Raw Data'!G1337, 0)</f>
        <v>0</v>
      </c>
      <c r="E1343">
        <f>IF(ISBLANK('Raw Data'!J1337), 0, IF(AND(4=MATCH(LARGE('Raw Data'!G1337:J1337, 4), 'Raw Data'!G1337:J1337, 0), 'Raw Data'!L1337-'Raw Data'!K1337&gt;3), 'Raw Data'!J1337, 0))</f>
        <v>0</v>
      </c>
      <c r="F1343">
        <f>IF(ISBLANK('Raw Data'!J1337), 0, IF(AND(3=MATCH(LARGE('Raw Data'!G1337:J1337, 4), 'Raw Data'!G1337:J1337, 0), 'Raw Data'!K1337-'Raw Data'!L1337&gt;3), 'Raw Data'!I1337, 0))</f>
        <v>0</v>
      </c>
      <c r="G1343">
        <f>IF(ISBLANK('Raw Data'!J1337), 0, IF(AND(2=MATCH(LARGE('Raw Data'!G1337:J1337, 4), 'Raw Data'!G1337:J1337, 0), AND('Raw Data'!L1337-'Raw Data'!K1337&lt;4, 'Raw Data'!L1337-'Raw Data'!K1337&gt;0)), 'Raw Data'!H1337, 0))</f>
        <v>0</v>
      </c>
      <c r="H1343">
        <f>IF(ISBLANK('Raw Data'!J1337), 0, IF(AND(1=MATCH(LARGE('Raw Data'!G1337:J1337, 4), 'Raw Data'!G1337:J1337, 0), AND('Raw Data'!K1337-'Raw Data'!L1337&lt;4, 'Raw Data'!K1337-'Raw Data'!L1337&gt;0)), 'Raw Data'!G1337, 0))</f>
        <v>0</v>
      </c>
      <c r="I1343">
        <f>IF(ISBLANK('Raw Data'!J1337), 0, IF(AND(4=MATCH(LARGE('Raw Data'!G1337:J1337, 3), 'Raw Data'!G1337:J1337, 0), 'Raw Data'!L1337-'Raw Data'!K1337&gt;3), 'Raw Data'!J1337, 0))</f>
        <v>0</v>
      </c>
      <c r="J1343">
        <f>IF(ISBLANK('Raw Data'!J1337), 0, IF(AND(3=MATCH(LARGE('Raw Data'!G1337:J1337, 3), 'Raw Data'!G1337:J1337, 0), 'Raw Data'!K1337-'Raw Data'!L1337&gt;3), 'Raw Data'!I1337, 0))</f>
        <v>0</v>
      </c>
      <c r="K1343">
        <f>IF(ISBLANK('Raw Data'!J1337), 0, IF(AND(2=MATCH(LARGE('Raw Data'!G1337:J1337, 3), 'Raw Data'!G1337:J1337, 0), AND('Raw Data'!L1337-'Raw Data'!K1337&lt;4, 'Raw Data'!L1337-'Raw Data'!K1337&gt;0)), 'Raw Data'!H1337, 0))</f>
        <v>0</v>
      </c>
      <c r="L1343">
        <f>IF(ISBLANK('Raw Data'!J1337), 0, IF(AND(1=MATCH(LARGE('Raw Data'!G1337:J1337, 3), 'Raw Data'!G1337:J1337, 0), AND('Raw Data'!K1337-'Raw Data'!L1337&lt;4, 'Raw Data'!K1337-'Raw Data'!L1337&gt;0)), 'Raw Data'!G1337, 0))</f>
        <v>0</v>
      </c>
      <c r="M1343">
        <f>IF(ISBLANK('Raw Data'!J1337), 0, IF(AND(4=MATCH(LARGE('Raw Data'!G1337:J1337, 2), 'Raw Data'!G1337:J1337, 0), 'Raw Data'!L1337-'Raw Data'!K1337&gt;3), 'Raw Data'!J1337, 0))</f>
        <v>0</v>
      </c>
      <c r="N1343">
        <f>IF(ISBLANK('Raw Data'!J1337), 0, IF(AND(3=MATCH(LARGE('Raw Data'!G1337:J1337, 2), 'Raw Data'!G1337:J1337, 0), 'Raw Data'!K1337-'Raw Data'!L1337&gt;3), 'Raw Data'!I1337, 0))</f>
        <v>0</v>
      </c>
      <c r="O1343">
        <f>IF(ISBLANK('Raw Data'!J1337), 0, IF(AND(2=MATCH(LARGE('Raw Data'!G1337:J1337, 2), 'Raw Data'!G1337:J1337, 0), AND('Raw Data'!L1337-'Raw Data'!K1337&lt;4, 'Raw Data'!L1337-'Raw Data'!K1337&gt;0)), 'Raw Data'!H1337, 0))</f>
        <v>0</v>
      </c>
      <c r="P1343">
        <f>IF(ISBLANK('Raw Data'!J1337), 0, IF(AND(1=MATCH(LARGE('Raw Data'!G1337:J1337, 2), 'Raw Data'!G1337:J1337, 0), AND('Raw Data'!K1337-'Raw Data'!L1337&lt;4, 'Raw Data'!K1337-'Raw Data'!L1337&gt;0)), 'Raw Data'!G1337, 0))</f>
        <v>0</v>
      </c>
      <c r="Q1343">
        <f>IF(ISBLANK('Raw Data'!J1337), 0, IF(AND(4=MATCH(LARGE('Raw Data'!G1337:J1337, 1), 'Raw Data'!G1337:J1337, 0), 'Raw Data'!L1337-'Raw Data'!K1337&gt;3), 'Raw Data'!J1337, 0))</f>
        <v>0</v>
      </c>
      <c r="R1343">
        <f>IF(ISBLANK('Raw Data'!J1337), 0, IF(AND(3=MATCH(LARGE('Raw Data'!G1337:J1337, 1), 'Raw Data'!G1337:J1337, 0), 'Raw Data'!K1337-'Raw Data'!L1337&gt;3), 'Raw Data'!I1337, 0))</f>
        <v>0</v>
      </c>
      <c r="S1343">
        <f>IF(AND('Raw Data'!L1337-'Raw Data'!K1337&gt;4, 'Raw Data'!F1337&lt;'Raw Data'!C1337), 'Raw Data'!J1337, 0)</f>
        <v>0</v>
      </c>
      <c r="T1343">
        <f>IF(AND('Raw Data'!K1337-'Raw Data'!L1337&gt;4, 'Raw Data'!F1337&gt;'Raw Data'!C1337), 'Raw Data'!I1337, 0)</f>
        <v>0</v>
      </c>
      <c r="U1343">
        <f>IF(AND('Raw Data'!L1337-'Raw Data'!K1337&lt;3, 'Raw Data'!L1337&gt;'Raw Data'!K1337, 'Raw Data'!F1337&lt;'Raw Data'!C1337), 'Raw Data'!H1337, 0)</f>
        <v>0</v>
      </c>
      <c r="V1343">
        <f>IF(AND('Raw Data'!L1337-'Raw Data'!K1337&lt;3, 'Raw Data'!L1337&gt;'Raw Data'!K1337, 'Raw Data'!F1337&gt;'Raw Data'!C1337), 'Raw Data'!G1337, 0)</f>
        <v>0</v>
      </c>
    </row>
    <row r="1344" spans="1:22" x14ac:dyDescent="0.3">
      <c r="A1344">
        <f>IF(AND('Raw Data'!F1338&lt;'Raw Data'!C1338, 'Raw Data'!L1338&gt;'Raw Data'!K1338, 'Raw Data'!L1338-'Raw Data'!K1338&gt;3), 'Raw Data'!J1338, 0)</f>
        <v>0</v>
      </c>
      <c r="B1344">
        <f>IF(AND('Raw Data'!C1338&lt;'Raw Data'!F1338, 'Raw Data'!K1338&gt;'Raw Data'!L1338, 'Raw Data'!K1338-'Raw Data'!L1338&gt;3), 'Raw Data'!I1338, 0)</f>
        <v>0</v>
      </c>
      <c r="C1344">
        <f>IF(AND('Raw Data'!F1338&lt;'Raw Data'!C1338, 'Raw Data'!L1338&gt;'Raw Data'!K1338, 'Raw Data'!L1338-'Raw Data'!K1338&lt;4), 'Raw Data'!H1338, 0)</f>
        <v>0</v>
      </c>
      <c r="D1344">
        <f>IF(AND('Raw Data'!C1338&lt;'Raw Data'!F1338, 'Raw Data'!K1338&gt;'Raw Data'!L1338, 'Raw Data'!K1338-'Raw Data'!L1338&lt;4), 'Raw Data'!G1338, 0)</f>
        <v>0</v>
      </c>
      <c r="E1344">
        <f>IF(ISBLANK('Raw Data'!J1338), 0, IF(AND(4=MATCH(LARGE('Raw Data'!G1338:J1338, 4), 'Raw Data'!G1338:J1338, 0), 'Raw Data'!L1338-'Raw Data'!K1338&gt;3), 'Raw Data'!J1338, 0))</f>
        <v>0</v>
      </c>
      <c r="F1344">
        <f>IF(ISBLANK('Raw Data'!J1338), 0, IF(AND(3=MATCH(LARGE('Raw Data'!G1338:J1338, 4), 'Raw Data'!G1338:J1338, 0), 'Raw Data'!K1338-'Raw Data'!L1338&gt;3), 'Raw Data'!I1338, 0))</f>
        <v>0</v>
      </c>
      <c r="G1344">
        <f>IF(ISBLANK('Raw Data'!J1338), 0, IF(AND(2=MATCH(LARGE('Raw Data'!G1338:J1338, 4), 'Raw Data'!G1338:J1338, 0), AND('Raw Data'!L1338-'Raw Data'!K1338&lt;4, 'Raw Data'!L1338-'Raw Data'!K1338&gt;0)), 'Raw Data'!H1338, 0))</f>
        <v>0</v>
      </c>
      <c r="H1344">
        <f>IF(ISBLANK('Raw Data'!J1338), 0, IF(AND(1=MATCH(LARGE('Raw Data'!G1338:J1338, 4), 'Raw Data'!G1338:J1338, 0), AND('Raw Data'!K1338-'Raw Data'!L1338&lt;4, 'Raw Data'!K1338-'Raw Data'!L1338&gt;0)), 'Raw Data'!G1338, 0))</f>
        <v>0</v>
      </c>
      <c r="I1344">
        <f>IF(ISBLANK('Raw Data'!J1338), 0, IF(AND(4=MATCH(LARGE('Raw Data'!G1338:J1338, 3), 'Raw Data'!G1338:J1338, 0), 'Raw Data'!L1338-'Raw Data'!K1338&gt;3), 'Raw Data'!J1338, 0))</f>
        <v>0</v>
      </c>
      <c r="J1344">
        <f>IF(ISBLANK('Raw Data'!J1338), 0, IF(AND(3=MATCH(LARGE('Raw Data'!G1338:J1338, 3), 'Raw Data'!G1338:J1338, 0), 'Raw Data'!K1338-'Raw Data'!L1338&gt;3), 'Raw Data'!I1338, 0))</f>
        <v>0</v>
      </c>
      <c r="K1344">
        <f>IF(ISBLANK('Raw Data'!J1338), 0, IF(AND(2=MATCH(LARGE('Raw Data'!G1338:J1338, 3), 'Raw Data'!G1338:J1338, 0), AND('Raw Data'!L1338-'Raw Data'!K1338&lt;4, 'Raw Data'!L1338-'Raw Data'!K1338&gt;0)), 'Raw Data'!H1338, 0))</f>
        <v>0</v>
      </c>
      <c r="L1344">
        <f>IF(ISBLANK('Raw Data'!J1338), 0, IF(AND(1=MATCH(LARGE('Raw Data'!G1338:J1338, 3), 'Raw Data'!G1338:J1338, 0), AND('Raw Data'!K1338-'Raw Data'!L1338&lt;4, 'Raw Data'!K1338-'Raw Data'!L1338&gt;0)), 'Raw Data'!G1338, 0))</f>
        <v>0</v>
      </c>
      <c r="M1344">
        <f>IF(ISBLANK('Raw Data'!J1338), 0, IF(AND(4=MATCH(LARGE('Raw Data'!G1338:J1338, 2), 'Raw Data'!G1338:J1338, 0), 'Raw Data'!L1338-'Raw Data'!K1338&gt;3), 'Raw Data'!J1338, 0))</f>
        <v>0</v>
      </c>
      <c r="N1344">
        <f>IF(ISBLANK('Raw Data'!J1338), 0, IF(AND(3=MATCH(LARGE('Raw Data'!G1338:J1338, 2), 'Raw Data'!G1338:J1338, 0), 'Raw Data'!K1338-'Raw Data'!L1338&gt;3), 'Raw Data'!I1338, 0))</f>
        <v>0</v>
      </c>
      <c r="O1344">
        <f>IF(ISBLANK('Raw Data'!J1338), 0, IF(AND(2=MATCH(LARGE('Raw Data'!G1338:J1338, 2), 'Raw Data'!G1338:J1338, 0), AND('Raw Data'!L1338-'Raw Data'!K1338&lt;4, 'Raw Data'!L1338-'Raw Data'!K1338&gt;0)), 'Raw Data'!H1338, 0))</f>
        <v>0</v>
      </c>
      <c r="P1344">
        <f>IF(ISBLANK('Raw Data'!J1338), 0, IF(AND(1=MATCH(LARGE('Raw Data'!G1338:J1338, 2), 'Raw Data'!G1338:J1338, 0), AND('Raw Data'!K1338-'Raw Data'!L1338&lt;4, 'Raw Data'!K1338-'Raw Data'!L1338&gt;0)), 'Raw Data'!G1338, 0))</f>
        <v>0</v>
      </c>
      <c r="Q1344">
        <f>IF(ISBLANK('Raw Data'!J1338), 0, IF(AND(4=MATCH(LARGE('Raw Data'!G1338:J1338, 1), 'Raw Data'!G1338:J1338, 0), 'Raw Data'!L1338-'Raw Data'!K1338&gt;3), 'Raw Data'!J1338, 0))</f>
        <v>0</v>
      </c>
      <c r="R1344">
        <f>IF(ISBLANK('Raw Data'!J1338), 0, IF(AND(3=MATCH(LARGE('Raw Data'!G1338:J1338, 1), 'Raw Data'!G1338:J1338, 0), 'Raw Data'!K1338-'Raw Data'!L1338&gt;3), 'Raw Data'!I1338, 0))</f>
        <v>0</v>
      </c>
      <c r="S1344">
        <f>IF(AND('Raw Data'!L1338-'Raw Data'!K1338&gt;4, 'Raw Data'!F1338&lt;'Raw Data'!C1338), 'Raw Data'!J1338, 0)</f>
        <v>0</v>
      </c>
      <c r="T1344">
        <f>IF(AND('Raw Data'!K1338-'Raw Data'!L1338&gt;4, 'Raw Data'!F1338&gt;'Raw Data'!C1338), 'Raw Data'!I1338, 0)</f>
        <v>0</v>
      </c>
      <c r="U1344">
        <f>IF(AND('Raw Data'!L1338-'Raw Data'!K1338&lt;3, 'Raw Data'!L1338&gt;'Raw Data'!K1338, 'Raw Data'!F1338&lt;'Raw Data'!C1338), 'Raw Data'!H1338, 0)</f>
        <v>0</v>
      </c>
      <c r="V1344">
        <f>IF(AND('Raw Data'!L1338-'Raw Data'!K1338&lt;3, 'Raw Data'!L1338&gt;'Raw Data'!K1338, 'Raw Data'!F1338&gt;'Raw Data'!C1338), 'Raw Data'!G1338, 0)</f>
        <v>0</v>
      </c>
    </row>
    <row r="1345" spans="1:22" x14ac:dyDescent="0.3">
      <c r="A1345">
        <f>IF(AND('Raw Data'!F1339&lt;'Raw Data'!C1339, 'Raw Data'!L1339&gt;'Raw Data'!K1339, 'Raw Data'!L1339-'Raw Data'!K1339&gt;3), 'Raw Data'!J1339, 0)</f>
        <v>0</v>
      </c>
      <c r="B1345">
        <f>IF(AND('Raw Data'!C1339&lt;'Raw Data'!F1339, 'Raw Data'!K1339&gt;'Raw Data'!L1339, 'Raw Data'!K1339-'Raw Data'!L1339&gt;3), 'Raw Data'!I1339, 0)</f>
        <v>0</v>
      </c>
      <c r="C1345">
        <f>IF(AND('Raw Data'!F1339&lt;'Raw Data'!C1339, 'Raw Data'!L1339&gt;'Raw Data'!K1339, 'Raw Data'!L1339-'Raw Data'!K1339&lt;4), 'Raw Data'!H1339, 0)</f>
        <v>0</v>
      </c>
      <c r="D1345">
        <f>IF(AND('Raw Data'!C1339&lt;'Raw Data'!F1339, 'Raw Data'!K1339&gt;'Raw Data'!L1339, 'Raw Data'!K1339-'Raw Data'!L1339&lt;4), 'Raw Data'!G1339, 0)</f>
        <v>0</v>
      </c>
      <c r="E1345">
        <f>IF(ISBLANK('Raw Data'!J1339), 0, IF(AND(4=MATCH(LARGE('Raw Data'!G1339:J1339, 4), 'Raw Data'!G1339:J1339, 0), 'Raw Data'!L1339-'Raw Data'!K1339&gt;3), 'Raw Data'!J1339, 0))</f>
        <v>0</v>
      </c>
      <c r="F1345">
        <f>IF(ISBLANK('Raw Data'!J1339), 0, IF(AND(3=MATCH(LARGE('Raw Data'!G1339:J1339, 4), 'Raw Data'!G1339:J1339, 0), 'Raw Data'!K1339-'Raw Data'!L1339&gt;3), 'Raw Data'!I1339, 0))</f>
        <v>0</v>
      </c>
      <c r="G1345">
        <f>IF(ISBLANK('Raw Data'!J1339), 0, IF(AND(2=MATCH(LARGE('Raw Data'!G1339:J1339, 4), 'Raw Data'!G1339:J1339, 0), AND('Raw Data'!L1339-'Raw Data'!K1339&lt;4, 'Raw Data'!L1339-'Raw Data'!K1339&gt;0)), 'Raw Data'!H1339, 0))</f>
        <v>0</v>
      </c>
      <c r="H1345">
        <f>IF(ISBLANK('Raw Data'!J1339), 0, IF(AND(1=MATCH(LARGE('Raw Data'!G1339:J1339, 4), 'Raw Data'!G1339:J1339, 0), AND('Raw Data'!K1339-'Raw Data'!L1339&lt;4, 'Raw Data'!K1339-'Raw Data'!L1339&gt;0)), 'Raw Data'!G1339, 0))</f>
        <v>0</v>
      </c>
      <c r="I1345">
        <f>IF(ISBLANK('Raw Data'!J1339), 0, IF(AND(4=MATCH(LARGE('Raw Data'!G1339:J1339, 3), 'Raw Data'!G1339:J1339, 0), 'Raw Data'!L1339-'Raw Data'!K1339&gt;3), 'Raw Data'!J1339, 0))</f>
        <v>0</v>
      </c>
      <c r="J1345">
        <f>IF(ISBLANK('Raw Data'!J1339), 0, IF(AND(3=MATCH(LARGE('Raw Data'!G1339:J1339, 3), 'Raw Data'!G1339:J1339, 0), 'Raw Data'!K1339-'Raw Data'!L1339&gt;3), 'Raw Data'!I1339, 0))</f>
        <v>0</v>
      </c>
      <c r="K1345">
        <f>IF(ISBLANK('Raw Data'!J1339), 0, IF(AND(2=MATCH(LARGE('Raw Data'!G1339:J1339, 3), 'Raw Data'!G1339:J1339, 0), AND('Raw Data'!L1339-'Raw Data'!K1339&lt;4, 'Raw Data'!L1339-'Raw Data'!K1339&gt;0)), 'Raw Data'!H1339, 0))</f>
        <v>0</v>
      </c>
      <c r="L1345">
        <f>IF(ISBLANK('Raw Data'!J1339), 0, IF(AND(1=MATCH(LARGE('Raw Data'!G1339:J1339, 3), 'Raw Data'!G1339:J1339, 0), AND('Raw Data'!K1339-'Raw Data'!L1339&lt;4, 'Raw Data'!K1339-'Raw Data'!L1339&gt;0)), 'Raw Data'!G1339, 0))</f>
        <v>0</v>
      </c>
      <c r="M1345">
        <f>IF(ISBLANK('Raw Data'!J1339), 0, IF(AND(4=MATCH(LARGE('Raw Data'!G1339:J1339, 2), 'Raw Data'!G1339:J1339, 0), 'Raw Data'!L1339-'Raw Data'!K1339&gt;3), 'Raw Data'!J1339, 0))</f>
        <v>0</v>
      </c>
      <c r="N1345">
        <f>IF(ISBLANK('Raw Data'!J1339), 0, IF(AND(3=MATCH(LARGE('Raw Data'!G1339:J1339, 2), 'Raw Data'!G1339:J1339, 0), 'Raw Data'!K1339-'Raw Data'!L1339&gt;3), 'Raw Data'!I1339, 0))</f>
        <v>0</v>
      </c>
      <c r="O1345">
        <f>IF(ISBLANK('Raw Data'!J1339), 0, IF(AND(2=MATCH(LARGE('Raw Data'!G1339:J1339, 2), 'Raw Data'!G1339:J1339, 0), AND('Raw Data'!L1339-'Raw Data'!K1339&lt;4, 'Raw Data'!L1339-'Raw Data'!K1339&gt;0)), 'Raw Data'!H1339, 0))</f>
        <v>0</v>
      </c>
      <c r="P1345">
        <f>IF(ISBLANK('Raw Data'!J1339), 0, IF(AND(1=MATCH(LARGE('Raw Data'!G1339:J1339, 2), 'Raw Data'!G1339:J1339, 0), AND('Raw Data'!K1339-'Raw Data'!L1339&lt;4, 'Raw Data'!K1339-'Raw Data'!L1339&gt;0)), 'Raw Data'!G1339, 0))</f>
        <v>0</v>
      </c>
      <c r="Q1345">
        <f>IF(ISBLANK('Raw Data'!J1339), 0, IF(AND(4=MATCH(LARGE('Raw Data'!G1339:J1339, 1), 'Raw Data'!G1339:J1339, 0), 'Raw Data'!L1339-'Raw Data'!K1339&gt;3), 'Raw Data'!J1339, 0))</f>
        <v>0</v>
      </c>
      <c r="R1345">
        <f>IF(ISBLANK('Raw Data'!J1339), 0, IF(AND(3=MATCH(LARGE('Raw Data'!G1339:J1339, 1), 'Raw Data'!G1339:J1339, 0), 'Raw Data'!K1339-'Raw Data'!L1339&gt;3), 'Raw Data'!I1339, 0))</f>
        <v>0</v>
      </c>
      <c r="S1345">
        <f>IF(AND('Raw Data'!L1339-'Raw Data'!K1339&gt;4, 'Raw Data'!F1339&lt;'Raw Data'!C1339), 'Raw Data'!J1339, 0)</f>
        <v>0</v>
      </c>
      <c r="T1345">
        <f>IF(AND('Raw Data'!K1339-'Raw Data'!L1339&gt;4, 'Raw Data'!F1339&gt;'Raw Data'!C1339), 'Raw Data'!I1339, 0)</f>
        <v>0</v>
      </c>
      <c r="U1345">
        <f>IF(AND('Raw Data'!L1339-'Raw Data'!K1339&lt;3, 'Raw Data'!L1339&gt;'Raw Data'!K1339, 'Raw Data'!F1339&lt;'Raw Data'!C1339), 'Raw Data'!H1339, 0)</f>
        <v>0</v>
      </c>
      <c r="V1345">
        <f>IF(AND('Raw Data'!L1339-'Raw Data'!K1339&lt;3, 'Raw Data'!L1339&gt;'Raw Data'!K1339, 'Raw Data'!F1339&gt;'Raw Data'!C1339), 'Raw Data'!G1339, 0)</f>
        <v>0</v>
      </c>
    </row>
    <row r="1346" spans="1:22" x14ac:dyDescent="0.3">
      <c r="A1346">
        <f>IF(AND('Raw Data'!F1340&lt;'Raw Data'!C1340, 'Raw Data'!L1340&gt;'Raw Data'!K1340, 'Raw Data'!L1340-'Raw Data'!K1340&gt;3), 'Raw Data'!J1340, 0)</f>
        <v>0</v>
      </c>
      <c r="B1346">
        <f>IF(AND('Raw Data'!C1340&lt;'Raw Data'!F1340, 'Raw Data'!K1340&gt;'Raw Data'!L1340, 'Raw Data'!K1340-'Raw Data'!L1340&gt;3), 'Raw Data'!I1340, 0)</f>
        <v>0</v>
      </c>
      <c r="C1346">
        <f>IF(AND('Raw Data'!F1340&lt;'Raw Data'!C1340, 'Raw Data'!L1340&gt;'Raw Data'!K1340, 'Raw Data'!L1340-'Raw Data'!K1340&lt;4), 'Raw Data'!H1340, 0)</f>
        <v>0</v>
      </c>
      <c r="D1346">
        <f>IF(AND('Raw Data'!C1340&lt;'Raw Data'!F1340, 'Raw Data'!K1340&gt;'Raw Data'!L1340, 'Raw Data'!K1340-'Raw Data'!L1340&lt;4), 'Raw Data'!G1340, 0)</f>
        <v>0</v>
      </c>
      <c r="E1346">
        <f>IF(ISBLANK('Raw Data'!J1340), 0, IF(AND(4=MATCH(LARGE('Raw Data'!G1340:J1340, 4), 'Raw Data'!G1340:J1340, 0), 'Raw Data'!L1340-'Raw Data'!K1340&gt;3), 'Raw Data'!J1340, 0))</f>
        <v>0</v>
      </c>
      <c r="F1346">
        <f>IF(ISBLANK('Raw Data'!J1340), 0, IF(AND(3=MATCH(LARGE('Raw Data'!G1340:J1340, 4), 'Raw Data'!G1340:J1340, 0), 'Raw Data'!K1340-'Raw Data'!L1340&gt;3), 'Raw Data'!I1340, 0))</f>
        <v>0</v>
      </c>
      <c r="G1346">
        <f>IF(ISBLANK('Raw Data'!J1340), 0, IF(AND(2=MATCH(LARGE('Raw Data'!G1340:J1340, 4), 'Raw Data'!G1340:J1340, 0), AND('Raw Data'!L1340-'Raw Data'!K1340&lt;4, 'Raw Data'!L1340-'Raw Data'!K1340&gt;0)), 'Raw Data'!H1340, 0))</f>
        <v>0</v>
      </c>
      <c r="H1346">
        <f>IF(ISBLANK('Raw Data'!J1340), 0, IF(AND(1=MATCH(LARGE('Raw Data'!G1340:J1340, 4), 'Raw Data'!G1340:J1340, 0), AND('Raw Data'!K1340-'Raw Data'!L1340&lt;4, 'Raw Data'!K1340-'Raw Data'!L1340&gt;0)), 'Raw Data'!G1340, 0))</f>
        <v>0</v>
      </c>
      <c r="I1346">
        <f>IF(ISBLANK('Raw Data'!J1340), 0, IF(AND(4=MATCH(LARGE('Raw Data'!G1340:J1340, 3), 'Raw Data'!G1340:J1340, 0), 'Raw Data'!L1340-'Raw Data'!K1340&gt;3), 'Raw Data'!J1340, 0))</f>
        <v>0</v>
      </c>
      <c r="J1346">
        <f>IF(ISBLANK('Raw Data'!J1340), 0, IF(AND(3=MATCH(LARGE('Raw Data'!G1340:J1340, 3), 'Raw Data'!G1340:J1340, 0), 'Raw Data'!K1340-'Raw Data'!L1340&gt;3), 'Raw Data'!I1340, 0))</f>
        <v>0</v>
      </c>
      <c r="K1346">
        <f>IF(ISBLANK('Raw Data'!J1340), 0, IF(AND(2=MATCH(LARGE('Raw Data'!G1340:J1340, 3), 'Raw Data'!G1340:J1340, 0), AND('Raw Data'!L1340-'Raw Data'!K1340&lt;4, 'Raw Data'!L1340-'Raw Data'!K1340&gt;0)), 'Raw Data'!H1340, 0))</f>
        <v>0</v>
      </c>
      <c r="L1346">
        <f>IF(ISBLANK('Raw Data'!J1340), 0, IF(AND(1=MATCH(LARGE('Raw Data'!G1340:J1340, 3), 'Raw Data'!G1340:J1340, 0), AND('Raw Data'!K1340-'Raw Data'!L1340&lt;4, 'Raw Data'!K1340-'Raw Data'!L1340&gt;0)), 'Raw Data'!G1340, 0))</f>
        <v>0</v>
      </c>
      <c r="M1346">
        <f>IF(ISBLANK('Raw Data'!J1340), 0, IF(AND(4=MATCH(LARGE('Raw Data'!G1340:J1340, 2), 'Raw Data'!G1340:J1340, 0), 'Raw Data'!L1340-'Raw Data'!K1340&gt;3), 'Raw Data'!J1340, 0))</f>
        <v>0</v>
      </c>
      <c r="N1346">
        <f>IF(ISBLANK('Raw Data'!J1340), 0, IF(AND(3=MATCH(LARGE('Raw Data'!G1340:J1340, 2), 'Raw Data'!G1340:J1340, 0), 'Raw Data'!K1340-'Raw Data'!L1340&gt;3), 'Raw Data'!I1340, 0))</f>
        <v>0</v>
      </c>
      <c r="O1346">
        <f>IF(ISBLANK('Raw Data'!J1340), 0, IF(AND(2=MATCH(LARGE('Raw Data'!G1340:J1340, 2), 'Raw Data'!G1340:J1340, 0), AND('Raw Data'!L1340-'Raw Data'!K1340&lt;4, 'Raw Data'!L1340-'Raw Data'!K1340&gt;0)), 'Raw Data'!H1340, 0))</f>
        <v>0</v>
      </c>
      <c r="P1346">
        <f>IF(ISBLANK('Raw Data'!J1340), 0, IF(AND(1=MATCH(LARGE('Raw Data'!G1340:J1340, 2), 'Raw Data'!G1340:J1340, 0), AND('Raw Data'!K1340-'Raw Data'!L1340&lt;4, 'Raw Data'!K1340-'Raw Data'!L1340&gt;0)), 'Raw Data'!G1340, 0))</f>
        <v>0</v>
      </c>
      <c r="Q1346">
        <f>IF(ISBLANK('Raw Data'!J1340), 0, IF(AND(4=MATCH(LARGE('Raw Data'!G1340:J1340, 1), 'Raw Data'!G1340:J1340, 0), 'Raw Data'!L1340-'Raw Data'!K1340&gt;3), 'Raw Data'!J1340, 0))</f>
        <v>0</v>
      </c>
      <c r="R1346">
        <f>IF(ISBLANK('Raw Data'!J1340), 0, IF(AND(3=MATCH(LARGE('Raw Data'!G1340:J1340, 1), 'Raw Data'!G1340:J1340, 0), 'Raw Data'!K1340-'Raw Data'!L1340&gt;3), 'Raw Data'!I1340, 0))</f>
        <v>0</v>
      </c>
      <c r="S1346">
        <f>IF(AND('Raw Data'!L1340-'Raw Data'!K1340&gt;4, 'Raw Data'!F1340&lt;'Raw Data'!C1340), 'Raw Data'!J1340, 0)</f>
        <v>0</v>
      </c>
      <c r="T1346">
        <f>IF(AND('Raw Data'!K1340-'Raw Data'!L1340&gt;4, 'Raw Data'!F1340&gt;'Raw Data'!C1340), 'Raw Data'!I1340, 0)</f>
        <v>0</v>
      </c>
      <c r="U1346">
        <f>IF(AND('Raw Data'!L1340-'Raw Data'!K1340&lt;3, 'Raw Data'!L1340&gt;'Raw Data'!K1340, 'Raw Data'!F1340&lt;'Raw Data'!C1340), 'Raw Data'!H1340, 0)</f>
        <v>0</v>
      </c>
      <c r="V1346">
        <f>IF(AND('Raw Data'!L1340-'Raw Data'!K1340&lt;3, 'Raw Data'!L1340&gt;'Raw Data'!K1340, 'Raw Data'!F1340&gt;'Raw Data'!C1340), 'Raw Data'!G1340, 0)</f>
        <v>0</v>
      </c>
    </row>
    <row r="1347" spans="1:22" x14ac:dyDescent="0.3">
      <c r="A1347">
        <f>IF(AND('Raw Data'!F1341&lt;'Raw Data'!C1341, 'Raw Data'!L1341&gt;'Raw Data'!K1341, 'Raw Data'!L1341-'Raw Data'!K1341&gt;3), 'Raw Data'!J1341, 0)</f>
        <v>0</v>
      </c>
      <c r="B1347">
        <f>IF(AND('Raw Data'!C1341&lt;'Raw Data'!F1341, 'Raw Data'!K1341&gt;'Raw Data'!L1341, 'Raw Data'!K1341-'Raw Data'!L1341&gt;3), 'Raw Data'!I1341, 0)</f>
        <v>0</v>
      </c>
      <c r="C1347">
        <f>IF(AND('Raw Data'!F1341&lt;'Raw Data'!C1341, 'Raw Data'!L1341&gt;'Raw Data'!K1341, 'Raw Data'!L1341-'Raw Data'!K1341&lt;4), 'Raw Data'!H1341, 0)</f>
        <v>0</v>
      </c>
      <c r="D1347">
        <f>IF(AND('Raw Data'!C1341&lt;'Raw Data'!F1341, 'Raw Data'!K1341&gt;'Raw Data'!L1341, 'Raw Data'!K1341-'Raw Data'!L1341&lt;4), 'Raw Data'!G1341, 0)</f>
        <v>0</v>
      </c>
      <c r="E1347">
        <f>IF(ISBLANK('Raw Data'!J1341), 0, IF(AND(4=MATCH(LARGE('Raw Data'!G1341:J1341, 4), 'Raw Data'!G1341:J1341, 0), 'Raw Data'!L1341-'Raw Data'!K1341&gt;3), 'Raw Data'!J1341, 0))</f>
        <v>0</v>
      </c>
      <c r="F1347">
        <f>IF(ISBLANK('Raw Data'!J1341), 0, IF(AND(3=MATCH(LARGE('Raw Data'!G1341:J1341, 4), 'Raw Data'!G1341:J1341, 0), 'Raw Data'!K1341-'Raw Data'!L1341&gt;3), 'Raw Data'!I1341, 0))</f>
        <v>0</v>
      </c>
      <c r="G1347">
        <f>IF(ISBLANK('Raw Data'!J1341), 0, IF(AND(2=MATCH(LARGE('Raw Data'!G1341:J1341, 4), 'Raw Data'!G1341:J1341, 0), AND('Raw Data'!L1341-'Raw Data'!K1341&lt;4, 'Raw Data'!L1341-'Raw Data'!K1341&gt;0)), 'Raw Data'!H1341, 0))</f>
        <v>0</v>
      </c>
      <c r="H1347">
        <f>IF(ISBLANK('Raw Data'!J1341), 0, IF(AND(1=MATCH(LARGE('Raw Data'!G1341:J1341, 4), 'Raw Data'!G1341:J1341, 0), AND('Raw Data'!K1341-'Raw Data'!L1341&lt;4, 'Raw Data'!K1341-'Raw Data'!L1341&gt;0)), 'Raw Data'!G1341, 0))</f>
        <v>0</v>
      </c>
      <c r="I1347">
        <f>IF(ISBLANK('Raw Data'!J1341), 0, IF(AND(4=MATCH(LARGE('Raw Data'!G1341:J1341, 3), 'Raw Data'!G1341:J1341, 0), 'Raw Data'!L1341-'Raw Data'!K1341&gt;3), 'Raw Data'!J1341, 0))</f>
        <v>0</v>
      </c>
      <c r="J1347">
        <f>IF(ISBLANK('Raw Data'!J1341), 0, IF(AND(3=MATCH(LARGE('Raw Data'!G1341:J1341, 3), 'Raw Data'!G1341:J1341, 0), 'Raw Data'!K1341-'Raw Data'!L1341&gt;3), 'Raw Data'!I1341, 0))</f>
        <v>0</v>
      </c>
      <c r="K1347">
        <f>IF(ISBLANK('Raw Data'!J1341), 0, IF(AND(2=MATCH(LARGE('Raw Data'!G1341:J1341, 3), 'Raw Data'!G1341:J1341, 0), AND('Raw Data'!L1341-'Raw Data'!K1341&lt;4, 'Raw Data'!L1341-'Raw Data'!K1341&gt;0)), 'Raw Data'!H1341, 0))</f>
        <v>0</v>
      </c>
      <c r="L1347">
        <f>IF(ISBLANK('Raw Data'!J1341), 0, IF(AND(1=MATCH(LARGE('Raw Data'!G1341:J1341, 3), 'Raw Data'!G1341:J1341, 0), AND('Raw Data'!K1341-'Raw Data'!L1341&lt;4, 'Raw Data'!K1341-'Raw Data'!L1341&gt;0)), 'Raw Data'!G1341, 0))</f>
        <v>0</v>
      </c>
      <c r="M1347">
        <f>IF(ISBLANK('Raw Data'!J1341), 0, IF(AND(4=MATCH(LARGE('Raw Data'!G1341:J1341, 2), 'Raw Data'!G1341:J1341, 0), 'Raw Data'!L1341-'Raw Data'!K1341&gt;3), 'Raw Data'!J1341, 0))</f>
        <v>0</v>
      </c>
      <c r="N1347">
        <f>IF(ISBLANK('Raw Data'!J1341), 0, IF(AND(3=MATCH(LARGE('Raw Data'!G1341:J1341, 2), 'Raw Data'!G1341:J1341, 0), 'Raw Data'!K1341-'Raw Data'!L1341&gt;3), 'Raw Data'!I1341, 0))</f>
        <v>0</v>
      </c>
      <c r="O1347">
        <f>IF(ISBLANK('Raw Data'!J1341), 0, IF(AND(2=MATCH(LARGE('Raw Data'!G1341:J1341, 2), 'Raw Data'!G1341:J1341, 0), AND('Raw Data'!L1341-'Raw Data'!K1341&lt;4, 'Raw Data'!L1341-'Raw Data'!K1341&gt;0)), 'Raw Data'!H1341, 0))</f>
        <v>0</v>
      </c>
      <c r="P1347">
        <f>IF(ISBLANK('Raw Data'!J1341), 0, IF(AND(1=MATCH(LARGE('Raw Data'!G1341:J1341, 2), 'Raw Data'!G1341:J1341, 0), AND('Raw Data'!K1341-'Raw Data'!L1341&lt;4, 'Raw Data'!K1341-'Raw Data'!L1341&gt;0)), 'Raw Data'!G1341, 0))</f>
        <v>0</v>
      </c>
      <c r="Q1347">
        <f>IF(ISBLANK('Raw Data'!J1341), 0, IF(AND(4=MATCH(LARGE('Raw Data'!G1341:J1341, 1), 'Raw Data'!G1341:J1341, 0), 'Raw Data'!L1341-'Raw Data'!K1341&gt;3), 'Raw Data'!J1341, 0))</f>
        <v>0</v>
      </c>
      <c r="R1347">
        <f>IF(ISBLANK('Raw Data'!J1341), 0, IF(AND(3=MATCH(LARGE('Raw Data'!G1341:J1341, 1), 'Raw Data'!G1341:J1341, 0), 'Raw Data'!K1341-'Raw Data'!L1341&gt;3), 'Raw Data'!I1341, 0))</f>
        <v>0</v>
      </c>
      <c r="S1347">
        <f>IF(AND('Raw Data'!L1341-'Raw Data'!K1341&gt;4, 'Raw Data'!F1341&lt;'Raw Data'!C1341), 'Raw Data'!J1341, 0)</f>
        <v>0</v>
      </c>
      <c r="T1347">
        <f>IF(AND('Raw Data'!K1341-'Raw Data'!L1341&gt;4, 'Raw Data'!F1341&gt;'Raw Data'!C1341), 'Raw Data'!I1341, 0)</f>
        <v>0</v>
      </c>
      <c r="U1347">
        <f>IF(AND('Raw Data'!L1341-'Raw Data'!K1341&lt;3, 'Raw Data'!L1341&gt;'Raw Data'!K1341, 'Raw Data'!F1341&lt;'Raw Data'!C1341), 'Raw Data'!H1341, 0)</f>
        <v>0</v>
      </c>
      <c r="V1347">
        <f>IF(AND('Raw Data'!L1341-'Raw Data'!K1341&lt;3, 'Raw Data'!L1341&gt;'Raw Data'!K1341, 'Raw Data'!F1341&gt;'Raw Data'!C1341), 'Raw Data'!G1341, 0)</f>
        <v>0</v>
      </c>
    </row>
    <row r="1348" spans="1:22" x14ac:dyDescent="0.3">
      <c r="A1348">
        <f>IF(AND('Raw Data'!F1342&lt;'Raw Data'!C1342, 'Raw Data'!L1342&gt;'Raw Data'!K1342, 'Raw Data'!L1342-'Raw Data'!K1342&gt;3), 'Raw Data'!J1342, 0)</f>
        <v>0</v>
      </c>
      <c r="B1348">
        <f>IF(AND('Raw Data'!C1342&lt;'Raw Data'!F1342, 'Raw Data'!K1342&gt;'Raw Data'!L1342, 'Raw Data'!K1342-'Raw Data'!L1342&gt;3), 'Raw Data'!I1342, 0)</f>
        <v>0</v>
      </c>
      <c r="C1348">
        <f>IF(AND('Raw Data'!F1342&lt;'Raw Data'!C1342, 'Raw Data'!L1342&gt;'Raw Data'!K1342, 'Raw Data'!L1342-'Raw Data'!K1342&lt;4), 'Raw Data'!H1342, 0)</f>
        <v>0</v>
      </c>
      <c r="D1348">
        <f>IF(AND('Raw Data'!C1342&lt;'Raw Data'!F1342, 'Raw Data'!K1342&gt;'Raw Data'!L1342, 'Raw Data'!K1342-'Raw Data'!L1342&lt;4), 'Raw Data'!G1342, 0)</f>
        <v>0</v>
      </c>
      <c r="E1348">
        <f>IF(ISBLANK('Raw Data'!J1342), 0, IF(AND(4=MATCH(LARGE('Raw Data'!G1342:J1342, 4), 'Raw Data'!G1342:J1342, 0), 'Raw Data'!L1342-'Raw Data'!K1342&gt;3), 'Raw Data'!J1342, 0))</f>
        <v>0</v>
      </c>
      <c r="F1348">
        <f>IF(ISBLANK('Raw Data'!J1342), 0, IF(AND(3=MATCH(LARGE('Raw Data'!G1342:J1342, 4), 'Raw Data'!G1342:J1342, 0), 'Raw Data'!K1342-'Raw Data'!L1342&gt;3), 'Raw Data'!I1342, 0))</f>
        <v>0</v>
      </c>
      <c r="G1348">
        <f>IF(ISBLANK('Raw Data'!J1342), 0, IF(AND(2=MATCH(LARGE('Raw Data'!G1342:J1342, 4), 'Raw Data'!G1342:J1342, 0), AND('Raw Data'!L1342-'Raw Data'!K1342&lt;4, 'Raw Data'!L1342-'Raw Data'!K1342&gt;0)), 'Raw Data'!H1342, 0))</f>
        <v>0</v>
      </c>
      <c r="H1348">
        <f>IF(ISBLANK('Raw Data'!J1342), 0, IF(AND(1=MATCH(LARGE('Raw Data'!G1342:J1342, 4), 'Raw Data'!G1342:J1342, 0), AND('Raw Data'!K1342-'Raw Data'!L1342&lt;4, 'Raw Data'!K1342-'Raw Data'!L1342&gt;0)), 'Raw Data'!G1342, 0))</f>
        <v>0</v>
      </c>
      <c r="I1348">
        <f>IF(ISBLANK('Raw Data'!J1342), 0, IF(AND(4=MATCH(LARGE('Raw Data'!G1342:J1342, 3), 'Raw Data'!G1342:J1342, 0), 'Raw Data'!L1342-'Raw Data'!K1342&gt;3), 'Raw Data'!J1342, 0))</f>
        <v>0</v>
      </c>
      <c r="J1348">
        <f>IF(ISBLANK('Raw Data'!J1342), 0, IF(AND(3=MATCH(LARGE('Raw Data'!G1342:J1342, 3), 'Raw Data'!G1342:J1342, 0), 'Raw Data'!K1342-'Raw Data'!L1342&gt;3), 'Raw Data'!I1342, 0))</f>
        <v>0</v>
      </c>
      <c r="K1348">
        <f>IF(ISBLANK('Raw Data'!J1342), 0, IF(AND(2=MATCH(LARGE('Raw Data'!G1342:J1342, 3), 'Raw Data'!G1342:J1342, 0), AND('Raw Data'!L1342-'Raw Data'!K1342&lt;4, 'Raw Data'!L1342-'Raw Data'!K1342&gt;0)), 'Raw Data'!H1342, 0))</f>
        <v>0</v>
      </c>
      <c r="L1348">
        <f>IF(ISBLANK('Raw Data'!J1342), 0, IF(AND(1=MATCH(LARGE('Raw Data'!G1342:J1342, 3), 'Raw Data'!G1342:J1342, 0), AND('Raw Data'!K1342-'Raw Data'!L1342&lt;4, 'Raw Data'!K1342-'Raw Data'!L1342&gt;0)), 'Raw Data'!G1342, 0))</f>
        <v>0</v>
      </c>
      <c r="M1348">
        <f>IF(ISBLANK('Raw Data'!J1342), 0, IF(AND(4=MATCH(LARGE('Raw Data'!G1342:J1342, 2), 'Raw Data'!G1342:J1342, 0), 'Raw Data'!L1342-'Raw Data'!K1342&gt;3), 'Raw Data'!J1342, 0))</f>
        <v>0</v>
      </c>
      <c r="N1348">
        <f>IF(ISBLANK('Raw Data'!J1342), 0, IF(AND(3=MATCH(LARGE('Raw Data'!G1342:J1342, 2), 'Raw Data'!G1342:J1342, 0), 'Raw Data'!K1342-'Raw Data'!L1342&gt;3), 'Raw Data'!I1342, 0))</f>
        <v>0</v>
      </c>
      <c r="O1348">
        <f>IF(ISBLANK('Raw Data'!J1342), 0, IF(AND(2=MATCH(LARGE('Raw Data'!G1342:J1342, 2), 'Raw Data'!G1342:J1342, 0), AND('Raw Data'!L1342-'Raw Data'!K1342&lt;4, 'Raw Data'!L1342-'Raw Data'!K1342&gt;0)), 'Raw Data'!H1342, 0))</f>
        <v>0</v>
      </c>
      <c r="P1348">
        <f>IF(ISBLANK('Raw Data'!J1342), 0, IF(AND(1=MATCH(LARGE('Raw Data'!G1342:J1342, 2), 'Raw Data'!G1342:J1342, 0), AND('Raw Data'!K1342-'Raw Data'!L1342&lt;4, 'Raw Data'!K1342-'Raw Data'!L1342&gt;0)), 'Raw Data'!G1342, 0))</f>
        <v>0</v>
      </c>
      <c r="Q1348">
        <f>IF(ISBLANK('Raw Data'!J1342), 0, IF(AND(4=MATCH(LARGE('Raw Data'!G1342:J1342, 1), 'Raw Data'!G1342:J1342, 0), 'Raw Data'!L1342-'Raw Data'!K1342&gt;3), 'Raw Data'!J1342, 0))</f>
        <v>0</v>
      </c>
      <c r="R1348">
        <f>IF(ISBLANK('Raw Data'!J1342), 0, IF(AND(3=MATCH(LARGE('Raw Data'!G1342:J1342, 1), 'Raw Data'!G1342:J1342, 0), 'Raw Data'!K1342-'Raw Data'!L1342&gt;3), 'Raw Data'!I1342, 0))</f>
        <v>0</v>
      </c>
      <c r="S1348">
        <f>IF(AND('Raw Data'!L1342-'Raw Data'!K1342&gt;4, 'Raw Data'!F1342&lt;'Raw Data'!C1342), 'Raw Data'!J1342, 0)</f>
        <v>0</v>
      </c>
      <c r="T1348">
        <f>IF(AND('Raw Data'!K1342-'Raw Data'!L1342&gt;4, 'Raw Data'!F1342&gt;'Raw Data'!C1342), 'Raw Data'!I1342, 0)</f>
        <v>0</v>
      </c>
      <c r="U1348">
        <f>IF(AND('Raw Data'!L1342-'Raw Data'!K1342&lt;3, 'Raw Data'!L1342&gt;'Raw Data'!K1342, 'Raw Data'!F1342&lt;'Raw Data'!C1342), 'Raw Data'!H1342, 0)</f>
        <v>0</v>
      </c>
      <c r="V1348">
        <f>IF(AND('Raw Data'!L1342-'Raw Data'!K1342&lt;3, 'Raw Data'!L1342&gt;'Raw Data'!K1342, 'Raw Data'!F1342&gt;'Raw Data'!C1342), 'Raw Data'!G1342, 0)</f>
        <v>0</v>
      </c>
    </row>
    <row r="1349" spans="1:22" x14ac:dyDescent="0.3">
      <c r="A1349">
        <f>IF(AND('Raw Data'!F1343&lt;'Raw Data'!C1343, 'Raw Data'!L1343&gt;'Raw Data'!K1343, 'Raw Data'!L1343-'Raw Data'!K1343&gt;3), 'Raw Data'!J1343, 0)</f>
        <v>0</v>
      </c>
      <c r="B1349">
        <f>IF(AND('Raw Data'!C1343&lt;'Raw Data'!F1343, 'Raw Data'!K1343&gt;'Raw Data'!L1343, 'Raw Data'!K1343-'Raw Data'!L1343&gt;3), 'Raw Data'!I1343, 0)</f>
        <v>0</v>
      </c>
      <c r="C1349">
        <f>IF(AND('Raw Data'!F1343&lt;'Raw Data'!C1343, 'Raw Data'!L1343&gt;'Raw Data'!K1343, 'Raw Data'!L1343-'Raw Data'!K1343&lt;4), 'Raw Data'!H1343, 0)</f>
        <v>0</v>
      </c>
      <c r="D1349">
        <f>IF(AND('Raw Data'!C1343&lt;'Raw Data'!F1343, 'Raw Data'!K1343&gt;'Raw Data'!L1343, 'Raw Data'!K1343-'Raw Data'!L1343&lt;4), 'Raw Data'!G1343, 0)</f>
        <v>0</v>
      </c>
      <c r="E1349">
        <f>IF(ISBLANK('Raw Data'!J1343), 0, IF(AND(4=MATCH(LARGE('Raw Data'!G1343:J1343, 4), 'Raw Data'!G1343:J1343, 0), 'Raw Data'!L1343-'Raw Data'!K1343&gt;3), 'Raw Data'!J1343, 0))</f>
        <v>0</v>
      </c>
      <c r="F1349">
        <f>IF(ISBLANK('Raw Data'!J1343), 0, IF(AND(3=MATCH(LARGE('Raw Data'!G1343:J1343, 4), 'Raw Data'!G1343:J1343, 0), 'Raw Data'!K1343-'Raw Data'!L1343&gt;3), 'Raw Data'!I1343, 0))</f>
        <v>0</v>
      </c>
      <c r="G1349">
        <f>IF(ISBLANK('Raw Data'!J1343), 0, IF(AND(2=MATCH(LARGE('Raw Data'!G1343:J1343, 4), 'Raw Data'!G1343:J1343, 0), AND('Raw Data'!L1343-'Raw Data'!K1343&lt;4, 'Raw Data'!L1343-'Raw Data'!K1343&gt;0)), 'Raw Data'!H1343, 0))</f>
        <v>0</v>
      </c>
      <c r="H1349">
        <f>IF(ISBLANK('Raw Data'!J1343), 0, IF(AND(1=MATCH(LARGE('Raw Data'!G1343:J1343, 4), 'Raw Data'!G1343:J1343, 0), AND('Raw Data'!K1343-'Raw Data'!L1343&lt;4, 'Raw Data'!K1343-'Raw Data'!L1343&gt;0)), 'Raw Data'!G1343, 0))</f>
        <v>0</v>
      </c>
      <c r="I1349">
        <f>IF(ISBLANK('Raw Data'!J1343), 0, IF(AND(4=MATCH(LARGE('Raw Data'!G1343:J1343, 3), 'Raw Data'!G1343:J1343, 0), 'Raw Data'!L1343-'Raw Data'!K1343&gt;3), 'Raw Data'!J1343, 0))</f>
        <v>0</v>
      </c>
      <c r="J1349">
        <f>IF(ISBLANK('Raw Data'!J1343), 0, IF(AND(3=MATCH(LARGE('Raw Data'!G1343:J1343, 3), 'Raw Data'!G1343:J1343, 0), 'Raw Data'!K1343-'Raw Data'!L1343&gt;3), 'Raw Data'!I1343, 0))</f>
        <v>0</v>
      </c>
      <c r="K1349">
        <f>IF(ISBLANK('Raw Data'!J1343), 0, IF(AND(2=MATCH(LARGE('Raw Data'!G1343:J1343, 3), 'Raw Data'!G1343:J1343, 0), AND('Raw Data'!L1343-'Raw Data'!K1343&lt;4, 'Raw Data'!L1343-'Raw Data'!K1343&gt;0)), 'Raw Data'!H1343, 0))</f>
        <v>0</v>
      </c>
      <c r="L1349">
        <f>IF(ISBLANK('Raw Data'!J1343), 0, IF(AND(1=MATCH(LARGE('Raw Data'!G1343:J1343, 3), 'Raw Data'!G1343:J1343, 0), AND('Raw Data'!K1343-'Raw Data'!L1343&lt;4, 'Raw Data'!K1343-'Raw Data'!L1343&gt;0)), 'Raw Data'!G1343, 0))</f>
        <v>0</v>
      </c>
      <c r="M1349">
        <f>IF(ISBLANK('Raw Data'!J1343), 0, IF(AND(4=MATCH(LARGE('Raw Data'!G1343:J1343, 2), 'Raw Data'!G1343:J1343, 0), 'Raw Data'!L1343-'Raw Data'!K1343&gt;3), 'Raw Data'!J1343, 0))</f>
        <v>0</v>
      </c>
      <c r="N1349">
        <f>IF(ISBLANK('Raw Data'!J1343), 0, IF(AND(3=MATCH(LARGE('Raw Data'!G1343:J1343, 2), 'Raw Data'!G1343:J1343, 0), 'Raw Data'!K1343-'Raw Data'!L1343&gt;3), 'Raw Data'!I1343, 0))</f>
        <v>0</v>
      </c>
      <c r="O1349">
        <f>IF(ISBLANK('Raw Data'!J1343), 0, IF(AND(2=MATCH(LARGE('Raw Data'!G1343:J1343, 2), 'Raw Data'!G1343:J1343, 0), AND('Raw Data'!L1343-'Raw Data'!K1343&lt;4, 'Raw Data'!L1343-'Raw Data'!K1343&gt;0)), 'Raw Data'!H1343, 0))</f>
        <v>0</v>
      </c>
      <c r="P1349">
        <f>IF(ISBLANK('Raw Data'!J1343), 0, IF(AND(1=MATCH(LARGE('Raw Data'!G1343:J1343, 2), 'Raw Data'!G1343:J1343, 0), AND('Raw Data'!K1343-'Raw Data'!L1343&lt;4, 'Raw Data'!K1343-'Raw Data'!L1343&gt;0)), 'Raw Data'!G1343, 0))</f>
        <v>0</v>
      </c>
      <c r="Q1349">
        <f>IF(ISBLANK('Raw Data'!J1343), 0, IF(AND(4=MATCH(LARGE('Raw Data'!G1343:J1343, 1), 'Raw Data'!G1343:J1343, 0), 'Raw Data'!L1343-'Raw Data'!K1343&gt;3), 'Raw Data'!J1343, 0))</f>
        <v>0</v>
      </c>
      <c r="R1349">
        <f>IF(ISBLANK('Raw Data'!J1343), 0, IF(AND(3=MATCH(LARGE('Raw Data'!G1343:J1343, 1), 'Raw Data'!G1343:J1343, 0), 'Raw Data'!K1343-'Raw Data'!L1343&gt;3), 'Raw Data'!I1343, 0))</f>
        <v>0</v>
      </c>
      <c r="S1349">
        <f>IF(AND('Raw Data'!L1343-'Raw Data'!K1343&gt;4, 'Raw Data'!F1343&lt;'Raw Data'!C1343), 'Raw Data'!J1343, 0)</f>
        <v>0</v>
      </c>
      <c r="T1349">
        <f>IF(AND('Raw Data'!K1343-'Raw Data'!L1343&gt;4, 'Raw Data'!F1343&gt;'Raw Data'!C1343), 'Raw Data'!I1343, 0)</f>
        <v>0</v>
      </c>
      <c r="U1349">
        <f>IF(AND('Raw Data'!L1343-'Raw Data'!K1343&lt;3, 'Raw Data'!L1343&gt;'Raw Data'!K1343, 'Raw Data'!F1343&lt;'Raw Data'!C1343), 'Raw Data'!H1343, 0)</f>
        <v>0</v>
      </c>
      <c r="V1349">
        <f>IF(AND('Raw Data'!L1343-'Raw Data'!K1343&lt;3, 'Raw Data'!L1343&gt;'Raw Data'!K1343, 'Raw Data'!F1343&gt;'Raw Data'!C1343), 'Raw Data'!G1343, 0)</f>
        <v>0</v>
      </c>
    </row>
    <row r="1350" spans="1:22" x14ac:dyDescent="0.3">
      <c r="A1350">
        <f>IF(AND('Raw Data'!F1344&lt;'Raw Data'!C1344, 'Raw Data'!L1344&gt;'Raw Data'!K1344, 'Raw Data'!L1344-'Raw Data'!K1344&gt;3), 'Raw Data'!J1344, 0)</f>
        <v>0</v>
      </c>
      <c r="B1350">
        <f>IF(AND('Raw Data'!C1344&lt;'Raw Data'!F1344, 'Raw Data'!K1344&gt;'Raw Data'!L1344, 'Raw Data'!K1344-'Raw Data'!L1344&gt;3), 'Raw Data'!I1344, 0)</f>
        <v>0</v>
      </c>
      <c r="C1350">
        <f>IF(AND('Raw Data'!F1344&lt;'Raw Data'!C1344, 'Raw Data'!L1344&gt;'Raw Data'!K1344, 'Raw Data'!L1344-'Raw Data'!K1344&lt;4), 'Raw Data'!H1344, 0)</f>
        <v>0</v>
      </c>
      <c r="D1350">
        <f>IF(AND('Raw Data'!C1344&lt;'Raw Data'!F1344, 'Raw Data'!K1344&gt;'Raw Data'!L1344, 'Raw Data'!K1344-'Raw Data'!L1344&lt;4), 'Raw Data'!G1344, 0)</f>
        <v>0</v>
      </c>
      <c r="E1350">
        <f>IF(ISBLANK('Raw Data'!J1344), 0, IF(AND(4=MATCH(LARGE('Raw Data'!G1344:J1344, 4), 'Raw Data'!G1344:J1344, 0), 'Raw Data'!L1344-'Raw Data'!K1344&gt;3), 'Raw Data'!J1344, 0))</f>
        <v>0</v>
      </c>
      <c r="F1350">
        <f>IF(ISBLANK('Raw Data'!J1344), 0, IF(AND(3=MATCH(LARGE('Raw Data'!G1344:J1344, 4), 'Raw Data'!G1344:J1344, 0), 'Raw Data'!K1344-'Raw Data'!L1344&gt;3), 'Raw Data'!I1344, 0))</f>
        <v>0</v>
      </c>
      <c r="G1350">
        <f>IF(ISBLANK('Raw Data'!J1344), 0, IF(AND(2=MATCH(LARGE('Raw Data'!G1344:J1344, 4), 'Raw Data'!G1344:J1344, 0), AND('Raw Data'!L1344-'Raw Data'!K1344&lt;4, 'Raw Data'!L1344-'Raw Data'!K1344&gt;0)), 'Raw Data'!H1344, 0))</f>
        <v>0</v>
      </c>
      <c r="H1350">
        <f>IF(ISBLANK('Raw Data'!J1344), 0, IF(AND(1=MATCH(LARGE('Raw Data'!G1344:J1344, 4), 'Raw Data'!G1344:J1344, 0), AND('Raw Data'!K1344-'Raw Data'!L1344&lt;4, 'Raw Data'!K1344-'Raw Data'!L1344&gt;0)), 'Raw Data'!G1344, 0))</f>
        <v>0</v>
      </c>
      <c r="I1350">
        <f>IF(ISBLANK('Raw Data'!J1344), 0, IF(AND(4=MATCH(LARGE('Raw Data'!G1344:J1344, 3), 'Raw Data'!G1344:J1344, 0), 'Raw Data'!L1344-'Raw Data'!K1344&gt;3), 'Raw Data'!J1344, 0))</f>
        <v>0</v>
      </c>
      <c r="J1350">
        <f>IF(ISBLANK('Raw Data'!J1344), 0, IF(AND(3=MATCH(LARGE('Raw Data'!G1344:J1344, 3), 'Raw Data'!G1344:J1344, 0), 'Raw Data'!K1344-'Raw Data'!L1344&gt;3), 'Raw Data'!I1344, 0))</f>
        <v>0</v>
      </c>
      <c r="K1350">
        <f>IF(ISBLANK('Raw Data'!J1344), 0, IF(AND(2=MATCH(LARGE('Raw Data'!G1344:J1344, 3), 'Raw Data'!G1344:J1344, 0), AND('Raw Data'!L1344-'Raw Data'!K1344&lt;4, 'Raw Data'!L1344-'Raw Data'!K1344&gt;0)), 'Raw Data'!H1344, 0))</f>
        <v>0</v>
      </c>
      <c r="L1350">
        <f>IF(ISBLANK('Raw Data'!J1344), 0, IF(AND(1=MATCH(LARGE('Raw Data'!G1344:J1344, 3), 'Raw Data'!G1344:J1344, 0), AND('Raw Data'!K1344-'Raw Data'!L1344&lt;4, 'Raw Data'!K1344-'Raw Data'!L1344&gt;0)), 'Raw Data'!G1344, 0))</f>
        <v>0</v>
      </c>
      <c r="M1350">
        <f>IF(ISBLANK('Raw Data'!J1344), 0, IF(AND(4=MATCH(LARGE('Raw Data'!G1344:J1344, 2), 'Raw Data'!G1344:J1344, 0), 'Raw Data'!L1344-'Raw Data'!K1344&gt;3), 'Raw Data'!J1344, 0))</f>
        <v>0</v>
      </c>
      <c r="N1350">
        <f>IF(ISBLANK('Raw Data'!J1344), 0, IF(AND(3=MATCH(LARGE('Raw Data'!G1344:J1344, 2), 'Raw Data'!G1344:J1344, 0), 'Raw Data'!K1344-'Raw Data'!L1344&gt;3), 'Raw Data'!I1344, 0))</f>
        <v>0</v>
      </c>
      <c r="O1350">
        <f>IF(ISBLANK('Raw Data'!J1344), 0, IF(AND(2=MATCH(LARGE('Raw Data'!G1344:J1344, 2), 'Raw Data'!G1344:J1344, 0), AND('Raw Data'!L1344-'Raw Data'!K1344&lt;4, 'Raw Data'!L1344-'Raw Data'!K1344&gt;0)), 'Raw Data'!H1344, 0))</f>
        <v>0</v>
      </c>
      <c r="P1350">
        <f>IF(ISBLANK('Raw Data'!J1344), 0, IF(AND(1=MATCH(LARGE('Raw Data'!G1344:J1344, 2), 'Raw Data'!G1344:J1344, 0), AND('Raw Data'!K1344-'Raw Data'!L1344&lt;4, 'Raw Data'!K1344-'Raw Data'!L1344&gt;0)), 'Raw Data'!G1344, 0))</f>
        <v>0</v>
      </c>
      <c r="Q1350">
        <f>IF(ISBLANK('Raw Data'!J1344), 0, IF(AND(4=MATCH(LARGE('Raw Data'!G1344:J1344, 1), 'Raw Data'!G1344:J1344, 0), 'Raw Data'!L1344-'Raw Data'!K1344&gt;3), 'Raw Data'!J1344, 0))</f>
        <v>0</v>
      </c>
      <c r="R1350">
        <f>IF(ISBLANK('Raw Data'!J1344), 0, IF(AND(3=MATCH(LARGE('Raw Data'!G1344:J1344, 1), 'Raw Data'!G1344:J1344, 0), 'Raw Data'!K1344-'Raw Data'!L1344&gt;3), 'Raw Data'!I1344, 0))</f>
        <v>0</v>
      </c>
      <c r="S1350">
        <f>IF(AND('Raw Data'!L1344-'Raw Data'!K1344&gt;4, 'Raw Data'!F1344&lt;'Raw Data'!C1344), 'Raw Data'!J1344, 0)</f>
        <v>0</v>
      </c>
      <c r="T1350">
        <f>IF(AND('Raw Data'!K1344-'Raw Data'!L1344&gt;4, 'Raw Data'!F1344&gt;'Raw Data'!C1344), 'Raw Data'!I1344, 0)</f>
        <v>0</v>
      </c>
      <c r="U1350">
        <f>IF(AND('Raw Data'!L1344-'Raw Data'!K1344&lt;3, 'Raw Data'!L1344&gt;'Raw Data'!K1344, 'Raw Data'!F1344&lt;'Raw Data'!C1344), 'Raw Data'!H1344, 0)</f>
        <v>0</v>
      </c>
      <c r="V1350">
        <f>IF(AND('Raw Data'!L1344-'Raw Data'!K1344&lt;3, 'Raw Data'!L1344&gt;'Raw Data'!K1344, 'Raw Data'!F1344&gt;'Raw Data'!C1344), 'Raw Data'!G1344, 0)</f>
        <v>0</v>
      </c>
    </row>
    <row r="1351" spans="1:22" x14ac:dyDescent="0.3">
      <c r="A1351">
        <f>IF(AND('Raw Data'!F1345&lt;'Raw Data'!C1345, 'Raw Data'!L1345&gt;'Raw Data'!K1345, 'Raw Data'!L1345-'Raw Data'!K1345&gt;3), 'Raw Data'!J1345, 0)</f>
        <v>0</v>
      </c>
      <c r="B1351">
        <f>IF(AND('Raw Data'!C1345&lt;'Raw Data'!F1345, 'Raw Data'!K1345&gt;'Raw Data'!L1345, 'Raw Data'!K1345-'Raw Data'!L1345&gt;3), 'Raw Data'!I1345, 0)</f>
        <v>0</v>
      </c>
      <c r="C1351">
        <f>IF(AND('Raw Data'!F1345&lt;'Raw Data'!C1345, 'Raw Data'!L1345&gt;'Raw Data'!K1345, 'Raw Data'!L1345-'Raw Data'!K1345&lt;4), 'Raw Data'!H1345, 0)</f>
        <v>0</v>
      </c>
      <c r="D1351">
        <f>IF(AND('Raw Data'!C1345&lt;'Raw Data'!F1345, 'Raw Data'!K1345&gt;'Raw Data'!L1345, 'Raw Data'!K1345-'Raw Data'!L1345&lt;4), 'Raw Data'!G1345, 0)</f>
        <v>0</v>
      </c>
      <c r="E1351">
        <f>IF(ISBLANK('Raw Data'!J1345), 0, IF(AND(4=MATCH(LARGE('Raw Data'!G1345:J1345, 4), 'Raw Data'!G1345:J1345, 0), 'Raw Data'!L1345-'Raw Data'!K1345&gt;3), 'Raw Data'!J1345, 0))</f>
        <v>0</v>
      </c>
      <c r="F1351">
        <f>IF(ISBLANK('Raw Data'!J1345), 0, IF(AND(3=MATCH(LARGE('Raw Data'!G1345:J1345, 4), 'Raw Data'!G1345:J1345, 0), 'Raw Data'!K1345-'Raw Data'!L1345&gt;3), 'Raw Data'!I1345, 0))</f>
        <v>0</v>
      </c>
      <c r="G1351">
        <f>IF(ISBLANK('Raw Data'!J1345), 0, IF(AND(2=MATCH(LARGE('Raw Data'!G1345:J1345, 4), 'Raw Data'!G1345:J1345, 0), AND('Raw Data'!L1345-'Raw Data'!K1345&lt;4, 'Raw Data'!L1345-'Raw Data'!K1345&gt;0)), 'Raw Data'!H1345, 0))</f>
        <v>0</v>
      </c>
      <c r="H1351">
        <f>IF(ISBLANK('Raw Data'!J1345), 0, IF(AND(1=MATCH(LARGE('Raw Data'!G1345:J1345, 4), 'Raw Data'!G1345:J1345, 0), AND('Raw Data'!K1345-'Raw Data'!L1345&lt;4, 'Raw Data'!K1345-'Raw Data'!L1345&gt;0)), 'Raw Data'!G1345, 0))</f>
        <v>0</v>
      </c>
      <c r="I1351">
        <f>IF(ISBLANK('Raw Data'!J1345), 0, IF(AND(4=MATCH(LARGE('Raw Data'!G1345:J1345, 3), 'Raw Data'!G1345:J1345, 0), 'Raw Data'!L1345-'Raw Data'!K1345&gt;3), 'Raw Data'!J1345, 0))</f>
        <v>0</v>
      </c>
      <c r="J1351">
        <f>IF(ISBLANK('Raw Data'!J1345), 0, IF(AND(3=MATCH(LARGE('Raw Data'!G1345:J1345, 3), 'Raw Data'!G1345:J1345, 0), 'Raw Data'!K1345-'Raw Data'!L1345&gt;3), 'Raw Data'!I1345, 0))</f>
        <v>0</v>
      </c>
      <c r="K1351">
        <f>IF(ISBLANK('Raw Data'!J1345), 0, IF(AND(2=MATCH(LARGE('Raw Data'!G1345:J1345, 3), 'Raw Data'!G1345:J1345, 0), AND('Raw Data'!L1345-'Raw Data'!K1345&lt;4, 'Raw Data'!L1345-'Raw Data'!K1345&gt;0)), 'Raw Data'!H1345, 0))</f>
        <v>0</v>
      </c>
      <c r="L1351">
        <f>IF(ISBLANK('Raw Data'!J1345), 0, IF(AND(1=MATCH(LARGE('Raw Data'!G1345:J1345, 3), 'Raw Data'!G1345:J1345, 0), AND('Raw Data'!K1345-'Raw Data'!L1345&lt;4, 'Raw Data'!K1345-'Raw Data'!L1345&gt;0)), 'Raw Data'!G1345, 0))</f>
        <v>0</v>
      </c>
      <c r="M1351">
        <f>IF(ISBLANK('Raw Data'!J1345), 0, IF(AND(4=MATCH(LARGE('Raw Data'!G1345:J1345, 2), 'Raw Data'!G1345:J1345, 0), 'Raw Data'!L1345-'Raw Data'!K1345&gt;3), 'Raw Data'!J1345, 0))</f>
        <v>0</v>
      </c>
      <c r="N1351">
        <f>IF(ISBLANK('Raw Data'!J1345), 0, IF(AND(3=MATCH(LARGE('Raw Data'!G1345:J1345, 2), 'Raw Data'!G1345:J1345, 0), 'Raw Data'!K1345-'Raw Data'!L1345&gt;3), 'Raw Data'!I1345, 0))</f>
        <v>0</v>
      </c>
      <c r="O1351">
        <f>IF(ISBLANK('Raw Data'!J1345), 0, IF(AND(2=MATCH(LARGE('Raw Data'!G1345:J1345, 2), 'Raw Data'!G1345:J1345, 0), AND('Raw Data'!L1345-'Raw Data'!K1345&lt;4, 'Raw Data'!L1345-'Raw Data'!K1345&gt;0)), 'Raw Data'!H1345, 0))</f>
        <v>0</v>
      </c>
      <c r="P1351">
        <f>IF(ISBLANK('Raw Data'!J1345), 0, IF(AND(1=MATCH(LARGE('Raw Data'!G1345:J1345, 2), 'Raw Data'!G1345:J1345, 0), AND('Raw Data'!K1345-'Raw Data'!L1345&lt;4, 'Raw Data'!K1345-'Raw Data'!L1345&gt;0)), 'Raw Data'!G1345, 0))</f>
        <v>0</v>
      </c>
      <c r="Q1351">
        <f>IF(ISBLANK('Raw Data'!J1345), 0, IF(AND(4=MATCH(LARGE('Raw Data'!G1345:J1345, 1), 'Raw Data'!G1345:J1345, 0), 'Raw Data'!L1345-'Raw Data'!K1345&gt;3), 'Raw Data'!J1345, 0))</f>
        <v>0</v>
      </c>
      <c r="R1351">
        <f>IF(ISBLANK('Raw Data'!J1345), 0, IF(AND(3=MATCH(LARGE('Raw Data'!G1345:J1345, 1), 'Raw Data'!G1345:J1345, 0), 'Raw Data'!K1345-'Raw Data'!L1345&gt;3), 'Raw Data'!I1345, 0))</f>
        <v>0</v>
      </c>
      <c r="S1351">
        <f>IF(AND('Raw Data'!L1345-'Raw Data'!K1345&gt;4, 'Raw Data'!F1345&lt;'Raw Data'!C1345), 'Raw Data'!J1345, 0)</f>
        <v>0</v>
      </c>
      <c r="T1351">
        <f>IF(AND('Raw Data'!K1345-'Raw Data'!L1345&gt;4, 'Raw Data'!F1345&gt;'Raw Data'!C1345), 'Raw Data'!I1345, 0)</f>
        <v>0</v>
      </c>
      <c r="U1351">
        <f>IF(AND('Raw Data'!L1345-'Raw Data'!K1345&lt;3, 'Raw Data'!L1345&gt;'Raw Data'!K1345, 'Raw Data'!F1345&lt;'Raw Data'!C1345), 'Raw Data'!H1345, 0)</f>
        <v>0</v>
      </c>
      <c r="V1351">
        <f>IF(AND('Raw Data'!L1345-'Raw Data'!K1345&lt;3, 'Raw Data'!L1345&gt;'Raw Data'!K1345, 'Raw Data'!F1345&gt;'Raw Data'!C1345), 'Raw Data'!G1345, 0)</f>
        <v>0</v>
      </c>
    </row>
    <row r="1352" spans="1:22" x14ac:dyDescent="0.3">
      <c r="A1352">
        <f>IF(AND('Raw Data'!F1346&lt;'Raw Data'!C1346, 'Raw Data'!L1346&gt;'Raw Data'!K1346, 'Raw Data'!L1346-'Raw Data'!K1346&gt;3), 'Raw Data'!J1346, 0)</f>
        <v>0</v>
      </c>
      <c r="B1352">
        <f>IF(AND('Raw Data'!C1346&lt;'Raw Data'!F1346, 'Raw Data'!K1346&gt;'Raw Data'!L1346, 'Raw Data'!K1346-'Raw Data'!L1346&gt;3), 'Raw Data'!I1346, 0)</f>
        <v>0</v>
      </c>
      <c r="C1352">
        <f>IF(AND('Raw Data'!F1346&lt;'Raw Data'!C1346, 'Raw Data'!L1346&gt;'Raw Data'!K1346, 'Raw Data'!L1346-'Raw Data'!K1346&lt;4), 'Raw Data'!H1346, 0)</f>
        <v>0</v>
      </c>
      <c r="D1352">
        <f>IF(AND('Raw Data'!C1346&lt;'Raw Data'!F1346, 'Raw Data'!K1346&gt;'Raw Data'!L1346, 'Raw Data'!K1346-'Raw Data'!L1346&lt;4), 'Raw Data'!G1346, 0)</f>
        <v>0</v>
      </c>
      <c r="E1352">
        <f>IF(ISBLANK('Raw Data'!J1346), 0, IF(AND(4=MATCH(LARGE('Raw Data'!G1346:J1346, 4), 'Raw Data'!G1346:J1346, 0), 'Raw Data'!L1346-'Raw Data'!K1346&gt;3), 'Raw Data'!J1346, 0))</f>
        <v>0</v>
      </c>
      <c r="F1352">
        <f>IF(ISBLANK('Raw Data'!J1346), 0, IF(AND(3=MATCH(LARGE('Raw Data'!G1346:J1346, 4), 'Raw Data'!G1346:J1346, 0), 'Raw Data'!K1346-'Raw Data'!L1346&gt;3), 'Raw Data'!I1346, 0))</f>
        <v>0</v>
      </c>
      <c r="G1352">
        <f>IF(ISBLANK('Raw Data'!J1346), 0, IF(AND(2=MATCH(LARGE('Raw Data'!G1346:J1346, 4), 'Raw Data'!G1346:J1346, 0), AND('Raw Data'!L1346-'Raw Data'!K1346&lt;4, 'Raw Data'!L1346-'Raw Data'!K1346&gt;0)), 'Raw Data'!H1346, 0))</f>
        <v>0</v>
      </c>
      <c r="H1352">
        <f>IF(ISBLANK('Raw Data'!J1346), 0, IF(AND(1=MATCH(LARGE('Raw Data'!G1346:J1346, 4), 'Raw Data'!G1346:J1346, 0), AND('Raw Data'!K1346-'Raw Data'!L1346&lt;4, 'Raw Data'!K1346-'Raw Data'!L1346&gt;0)), 'Raw Data'!G1346, 0))</f>
        <v>0</v>
      </c>
      <c r="I1352">
        <f>IF(ISBLANK('Raw Data'!J1346), 0, IF(AND(4=MATCH(LARGE('Raw Data'!G1346:J1346, 3), 'Raw Data'!G1346:J1346, 0), 'Raw Data'!L1346-'Raw Data'!K1346&gt;3), 'Raw Data'!J1346, 0))</f>
        <v>0</v>
      </c>
      <c r="J1352">
        <f>IF(ISBLANK('Raw Data'!J1346), 0, IF(AND(3=MATCH(LARGE('Raw Data'!G1346:J1346, 3), 'Raw Data'!G1346:J1346, 0), 'Raw Data'!K1346-'Raw Data'!L1346&gt;3), 'Raw Data'!I1346, 0))</f>
        <v>0</v>
      </c>
      <c r="K1352">
        <f>IF(ISBLANK('Raw Data'!J1346), 0, IF(AND(2=MATCH(LARGE('Raw Data'!G1346:J1346, 3), 'Raw Data'!G1346:J1346, 0), AND('Raw Data'!L1346-'Raw Data'!K1346&lt;4, 'Raw Data'!L1346-'Raw Data'!K1346&gt;0)), 'Raw Data'!H1346, 0))</f>
        <v>0</v>
      </c>
      <c r="L1352">
        <f>IF(ISBLANK('Raw Data'!J1346), 0, IF(AND(1=MATCH(LARGE('Raw Data'!G1346:J1346, 3), 'Raw Data'!G1346:J1346, 0), AND('Raw Data'!K1346-'Raw Data'!L1346&lt;4, 'Raw Data'!K1346-'Raw Data'!L1346&gt;0)), 'Raw Data'!G1346, 0))</f>
        <v>0</v>
      </c>
      <c r="M1352">
        <f>IF(ISBLANK('Raw Data'!J1346), 0, IF(AND(4=MATCH(LARGE('Raw Data'!G1346:J1346, 2), 'Raw Data'!G1346:J1346, 0), 'Raw Data'!L1346-'Raw Data'!K1346&gt;3), 'Raw Data'!J1346, 0))</f>
        <v>0</v>
      </c>
      <c r="N1352">
        <f>IF(ISBLANK('Raw Data'!J1346), 0, IF(AND(3=MATCH(LARGE('Raw Data'!G1346:J1346, 2), 'Raw Data'!G1346:J1346, 0), 'Raw Data'!K1346-'Raw Data'!L1346&gt;3), 'Raw Data'!I1346, 0))</f>
        <v>0</v>
      </c>
      <c r="O1352">
        <f>IF(ISBLANK('Raw Data'!J1346), 0, IF(AND(2=MATCH(LARGE('Raw Data'!G1346:J1346, 2), 'Raw Data'!G1346:J1346, 0), AND('Raw Data'!L1346-'Raw Data'!K1346&lt;4, 'Raw Data'!L1346-'Raw Data'!K1346&gt;0)), 'Raw Data'!H1346, 0))</f>
        <v>0</v>
      </c>
      <c r="P1352">
        <f>IF(ISBLANK('Raw Data'!J1346), 0, IF(AND(1=MATCH(LARGE('Raw Data'!G1346:J1346, 2), 'Raw Data'!G1346:J1346, 0), AND('Raw Data'!K1346-'Raw Data'!L1346&lt;4, 'Raw Data'!K1346-'Raw Data'!L1346&gt;0)), 'Raw Data'!G1346, 0))</f>
        <v>0</v>
      </c>
      <c r="Q1352">
        <f>IF(ISBLANK('Raw Data'!J1346), 0, IF(AND(4=MATCH(LARGE('Raw Data'!G1346:J1346, 1), 'Raw Data'!G1346:J1346, 0), 'Raw Data'!L1346-'Raw Data'!K1346&gt;3), 'Raw Data'!J1346, 0))</f>
        <v>0</v>
      </c>
      <c r="R1352">
        <f>IF(ISBLANK('Raw Data'!J1346), 0, IF(AND(3=MATCH(LARGE('Raw Data'!G1346:J1346, 1), 'Raw Data'!G1346:J1346, 0), 'Raw Data'!K1346-'Raw Data'!L1346&gt;3), 'Raw Data'!I1346, 0))</f>
        <v>0</v>
      </c>
      <c r="S1352">
        <f>IF(AND('Raw Data'!L1346-'Raw Data'!K1346&gt;4, 'Raw Data'!F1346&lt;'Raw Data'!C1346), 'Raw Data'!J1346, 0)</f>
        <v>0</v>
      </c>
      <c r="T1352">
        <f>IF(AND('Raw Data'!K1346-'Raw Data'!L1346&gt;4, 'Raw Data'!F1346&gt;'Raw Data'!C1346), 'Raw Data'!I1346, 0)</f>
        <v>0</v>
      </c>
      <c r="U1352">
        <f>IF(AND('Raw Data'!L1346-'Raw Data'!K1346&lt;3, 'Raw Data'!L1346&gt;'Raw Data'!K1346, 'Raw Data'!F1346&lt;'Raw Data'!C1346), 'Raw Data'!H1346, 0)</f>
        <v>0</v>
      </c>
      <c r="V1352">
        <f>IF(AND('Raw Data'!L1346-'Raw Data'!K1346&lt;3, 'Raw Data'!L1346&gt;'Raw Data'!K1346, 'Raw Data'!F1346&gt;'Raw Data'!C1346), 'Raw Data'!G1346, 0)</f>
        <v>0</v>
      </c>
    </row>
    <row r="1353" spans="1:22" x14ac:dyDescent="0.3">
      <c r="A1353">
        <f>IF(AND('Raw Data'!F1347&lt;'Raw Data'!C1347, 'Raw Data'!L1347&gt;'Raw Data'!K1347, 'Raw Data'!L1347-'Raw Data'!K1347&gt;3), 'Raw Data'!J1347, 0)</f>
        <v>0</v>
      </c>
      <c r="B1353">
        <f>IF(AND('Raw Data'!C1347&lt;'Raw Data'!F1347, 'Raw Data'!K1347&gt;'Raw Data'!L1347, 'Raw Data'!K1347-'Raw Data'!L1347&gt;3), 'Raw Data'!I1347, 0)</f>
        <v>0</v>
      </c>
      <c r="C1353">
        <f>IF(AND('Raw Data'!F1347&lt;'Raw Data'!C1347, 'Raw Data'!L1347&gt;'Raw Data'!K1347, 'Raw Data'!L1347-'Raw Data'!K1347&lt;4), 'Raw Data'!H1347, 0)</f>
        <v>0</v>
      </c>
      <c r="D1353">
        <f>IF(AND('Raw Data'!C1347&lt;'Raw Data'!F1347, 'Raw Data'!K1347&gt;'Raw Data'!L1347, 'Raw Data'!K1347-'Raw Data'!L1347&lt;4), 'Raw Data'!G1347, 0)</f>
        <v>0</v>
      </c>
      <c r="E1353">
        <f>IF(ISBLANK('Raw Data'!J1347), 0, IF(AND(4=MATCH(LARGE('Raw Data'!G1347:J1347, 4), 'Raw Data'!G1347:J1347, 0), 'Raw Data'!L1347-'Raw Data'!K1347&gt;3), 'Raw Data'!J1347, 0))</f>
        <v>0</v>
      </c>
      <c r="F1353">
        <f>IF(ISBLANK('Raw Data'!J1347), 0, IF(AND(3=MATCH(LARGE('Raw Data'!G1347:J1347, 4), 'Raw Data'!G1347:J1347, 0), 'Raw Data'!K1347-'Raw Data'!L1347&gt;3), 'Raw Data'!I1347, 0))</f>
        <v>0</v>
      </c>
      <c r="G1353">
        <f>IF(ISBLANK('Raw Data'!J1347), 0, IF(AND(2=MATCH(LARGE('Raw Data'!G1347:J1347, 4), 'Raw Data'!G1347:J1347, 0), AND('Raw Data'!L1347-'Raw Data'!K1347&lt;4, 'Raw Data'!L1347-'Raw Data'!K1347&gt;0)), 'Raw Data'!H1347, 0))</f>
        <v>0</v>
      </c>
      <c r="H1353">
        <f>IF(ISBLANK('Raw Data'!J1347), 0, IF(AND(1=MATCH(LARGE('Raw Data'!G1347:J1347, 4), 'Raw Data'!G1347:J1347, 0), AND('Raw Data'!K1347-'Raw Data'!L1347&lt;4, 'Raw Data'!K1347-'Raw Data'!L1347&gt;0)), 'Raw Data'!G1347, 0))</f>
        <v>0</v>
      </c>
      <c r="I1353">
        <f>IF(ISBLANK('Raw Data'!J1347), 0, IF(AND(4=MATCH(LARGE('Raw Data'!G1347:J1347, 3), 'Raw Data'!G1347:J1347, 0), 'Raw Data'!L1347-'Raw Data'!K1347&gt;3), 'Raw Data'!J1347, 0))</f>
        <v>0</v>
      </c>
      <c r="J1353">
        <f>IF(ISBLANK('Raw Data'!J1347), 0, IF(AND(3=MATCH(LARGE('Raw Data'!G1347:J1347, 3), 'Raw Data'!G1347:J1347, 0), 'Raw Data'!K1347-'Raw Data'!L1347&gt;3), 'Raw Data'!I1347, 0))</f>
        <v>0</v>
      </c>
      <c r="K1353">
        <f>IF(ISBLANK('Raw Data'!J1347), 0, IF(AND(2=MATCH(LARGE('Raw Data'!G1347:J1347, 3), 'Raw Data'!G1347:J1347, 0), AND('Raw Data'!L1347-'Raw Data'!K1347&lt;4, 'Raw Data'!L1347-'Raw Data'!K1347&gt;0)), 'Raw Data'!H1347, 0))</f>
        <v>0</v>
      </c>
      <c r="L1353">
        <f>IF(ISBLANK('Raw Data'!J1347), 0, IF(AND(1=MATCH(LARGE('Raw Data'!G1347:J1347, 3), 'Raw Data'!G1347:J1347, 0), AND('Raw Data'!K1347-'Raw Data'!L1347&lt;4, 'Raw Data'!K1347-'Raw Data'!L1347&gt;0)), 'Raw Data'!G1347, 0))</f>
        <v>0</v>
      </c>
      <c r="M1353">
        <f>IF(ISBLANK('Raw Data'!J1347), 0, IF(AND(4=MATCH(LARGE('Raw Data'!G1347:J1347, 2), 'Raw Data'!G1347:J1347, 0), 'Raw Data'!L1347-'Raw Data'!K1347&gt;3), 'Raw Data'!J1347, 0))</f>
        <v>0</v>
      </c>
      <c r="N1353">
        <f>IF(ISBLANK('Raw Data'!J1347), 0, IF(AND(3=MATCH(LARGE('Raw Data'!G1347:J1347, 2), 'Raw Data'!G1347:J1347, 0), 'Raw Data'!K1347-'Raw Data'!L1347&gt;3), 'Raw Data'!I1347, 0))</f>
        <v>0</v>
      </c>
      <c r="O1353">
        <f>IF(ISBLANK('Raw Data'!J1347), 0, IF(AND(2=MATCH(LARGE('Raw Data'!G1347:J1347, 2), 'Raw Data'!G1347:J1347, 0), AND('Raw Data'!L1347-'Raw Data'!K1347&lt;4, 'Raw Data'!L1347-'Raw Data'!K1347&gt;0)), 'Raw Data'!H1347, 0))</f>
        <v>0</v>
      </c>
      <c r="P1353">
        <f>IF(ISBLANK('Raw Data'!J1347), 0, IF(AND(1=MATCH(LARGE('Raw Data'!G1347:J1347, 2), 'Raw Data'!G1347:J1347, 0), AND('Raw Data'!K1347-'Raw Data'!L1347&lt;4, 'Raw Data'!K1347-'Raw Data'!L1347&gt;0)), 'Raw Data'!G1347, 0))</f>
        <v>0</v>
      </c>
      <c r="Q1353">
        <f>IF(ISBLANK('Raw Data'!J1347), 0, IF(AND(4=MATCH(LARGE('Raw Data'!G1347:J1347, 1), 'Raw Data'!G1347:J1347, 0), 'Raw Data'!L1347-'Raw Data'!K1347&gt;3), 'Raw Data'!J1347, 0))</f>
        <v>0</v>
      </c>
      <c r="R1353">
        <f>IF(ISBLANK('Raw Data'!J1347), 0, IF(AND(3=MATCH(LARGE('Raw Data'!G1347:J1347, 1), 'Raw Data'!G1347:J1347, 0), 'Raw Data'!K1347-'Raw Data'!L1347&gt;3), 'Raw Data'!I1347, 0))</f>
        <v>0</v>
      </c>
      <c r="S1353">
        <f>IF(AND('Raw Data'!L1347-'Raw Data'!K1347&gt;4, 'Raw Data'!F1347&lt;'Raw Data'!C1347), 'Raw Data'!J1347, 0)</f>
        <v>0</v>
      </c>
      <c r="T1353">
        <f>IF(AND('Raw Data'!K1347-'Raw Data'!L1347&gt;4, 'Raw Data'!F1347&gt;'Raw Data'!C1347), 'Raw Data'!I1347, 0)</f>
        <v>0</v>
      </c>
      <c r="U1353">
        <f>IF(AND('Raw Data'!L1347-'Raw Data'!K1347&lt;3, 'Raw Data'!L1347&gt;'Raw Data'!K1347, 'Raw Data'!F1347&lt;'Raw Data'!C1347), 'Raw Data'!H1347, 0)</f>
        <v>0</v>
      </c>
      <c r="V1353">
        <f>IF(AND('Raw Data'!L1347-'Raw Data'!K1347&lt;3, 'Raw Data'!L1347&gt;'Raw Data'!K1347, 'Raw Data'!F1347&gt;'Raw Data'!C1347), 'Raw Data'!G1347, 0)</f>
        <v>0</v>
      </c>
    </row>
    <row r="1354" spans="1:22" x14ac:dyDescent="0.3">
      <c r="A1354">
        <f>IF(AND('Raw Data'!F1348&lt;'Raw Data'!C1348, 'Raw Data'!L1348&gt;'Raw Data'!K1348, 'Raw Data'!L1348-'Raw Data'!K1348&gt;3), 'Raw Data'!J1348, 0)</f>
        <v>0</v>
      </c>
      <c r="B1354">
        <f>IF(AND('Raw Data'!C1348&lt;'Raw Data'!F1348, 'Raw Data'!K1348&gt;'Raw Data'!L1348, 'Raw Data'!K1348-'Raw Data'!L1348&gt;3), 'Raw Data'!I1348, 0)</f>
        <v>0</v>
      </c>
      <c r="C1354">
        <f>IF(AND('Raw Data'!F1348&lt;'Raw Data'!C1348, 'Raw Data'!L1348&gt;'Raw Data'!K1348, 'Raw Data'!L1348-'Raw Data'!K1348&lt;4), 'Raw Data'!H1348, 0)</f>
        <v>0</v>
      </c>
      <c r="D1354">
        <f>IF(AND('Raw Data'!C1348&lt;'Raw Data'!F1348, 'Raw Data'!K1348&gt;'Raw Data'!L1348, 'Raw Data'!K1348-'Raw Data'!L1348&lt;4), 'Raw Data'!G1348, 0)</f>
        <v>0</v>
      </c>
      <c r="E1354">
        <f>IF(ISBLANK('Raw Data'!J1348), 0, IF(AND(4=MATCH(LARGE('Raw Data'!G1348:J1348, 4), 'Raw Data'!G1348:J1348, 0), 'Raw Data'!L1348-'Raw Data'!K1348&gt;3), 'Raw Data'!J1348, 0))</f>
        <v>0</v>
      </c>
      <c r="F1354">
        <f>IF(ISBLANK('Raw Data'!J1348), 0, IF(AND(3=MATCH(LARGE('Raw Data'!G1348:J1348, 4), 'Raw Data'!G1348:J1348, 0), 'Raw Data'!K1348-'Raw Data'!L1348&gt;3), 'Raw Data'!I1348, 0))</f>
        <v>0</v>
      </c>
      <c r="G1354">
        <f>IF(ISBLANK('Raw Data'!J1348), 0, IF(AND(2=MATCH(LARGE('Raw Data'!G1348:J1348, 4), 'Raw Data'!G1348:J1348, 0), AND('Raw Data'!L1348-'Raw Data'!K1348&lt;4, 'Raw Data'!L1348-'Raw Data'!K1348&gt;0)), 'Raw Data'!H1348, 0))</f>
        <v>0</v>
      </c>
      <c r="H1354">
        <f>IF(ISBLANK('Raw Data'!J1348), 0, IF(AND(1=MATCH(LARGE('Raw Data'!G1348:J1348, 4), 'Raw Data'!G1348:J1348, 0), AND('Raw Data'!K1348-'Raw Data'!L1348&lt;4, 'Raw Data'!K1348-'Raw Data'!L1348&gt;0)), 'Raw Data'!G1348, 0))</f>
        <v>0</v>
      </c>
      <c r="I1354">
        <f>IF(ISBLANK('Raw Data'!J1348), 0, IF(AND(4=MATCH(LARGE('Raw Data'!G1348:J1348, 3), 'Raw Data'!G1348:J1348, 0), 'Raw Data'!L1348-'Raw Data'!K1348&gt;3), 'Raw Data'!J1348, 0))</f>
        <v>0</v>
      </c>
      <c r="J1354">
        <f>IF(ISBLANK('Raw Data'!J1348), 0, IF(AND(3=MATCH(LARGE('Raw Data'!G1348:J1348, 3), 'Raw Data'!G1348:J1348, 0), 'Raw Data'!K1348-'Raw Data'!L1348&gt;3), 'Raw Data'!I1348, 0))</f>
        <v>0</v>
      </c>
      <c r="K1354">
        <f>IF(ISBLANK('Raw Data'!J1348), 0, IF(AND(2=MATCH(LARGE('Raw Data'!G1348:J1348, 3), 'Raw Data'!G1348:J1348, 0), AND('Raw Data'!L1348-'Raw Data'!K1348&lt;4, 'Raw Data'!L1348-'Raw Data'!K1348&gt;0)), 'Raw Data'!H1348, 0))</f>
        <v>0</v>
      </c>
      <c r="L1354">
        <f>IF(ISBLANK('Raw Data'!J1348), 0, IF(AND(1=MATCH(LARGE('Raw Data'!G1348:J1348, 3), 'Raw Data'!G1348:J1348, 0), AND('Raw Data'!K1348-'Raw Data'!L1348&lt;4, 'Raw Data'!K1348-'Raw Data'!L1348&gt;0)), 'Raw Data'!G1348, 0))</f>
        <v>0</v>
      </c>
      <c r="M1354">
        <f>IF(ISBLANK('Raw Data'!J1348), 0, IF(AND(4=MATCH(LARGE('Raw Data'!G1348:J1348, 2), 'Raw Data'!G1348:J1348, 0), 'Raw Data'!L1348-'Raw Data'!K1348&gt;3), 'Raw Data'!J1348, 0))</f>
        <v>0</v>
      </c>
      <c r="N1354">
        <f>IF(ISBLANK('Raw Data'!J1348), 0, IF(AND(3=MATCH(LARGE('Raw Data'!G1348:J1348, 2), 'Raw Data'!G1348:J1348, 0), 'Raw Data'!K1348-'Raw Data'!L1348&gt;3), 'Raw Data'!I1348, 0))</f>
        <v>0</v>
      </c>
      <c r="O1354">
        <f>IF(ISBLANK('Raw Data'!J1348), 0, IF(AND(2=MATCH(LARGE('Raw Data'!G1348:J1348, 2), 'Raw Data'!G1348:J1348, 0), AND('Raw Data'!L1348-'Raw Data'!K1348&lt;4, 'Raw Data'!L1348-'Raw Data'!K1348&gt;0)), 'Raw Data'!H1348, 0))</f>
        <v>0</v>
      </c>
      <c r="P1354">
        <f>IF(ISBLANK('Raw Data'!J1348), 0, IF(AND(1=MATCH(LARGE('Raw Data'!G1348:J1348, 2), 'Raw Data'!G1348:J1348, 0), AND('Raw Data'!K1348-'Raw Data'!L1348&lt;4, 'Raw Data'!K1348-'Raw Data'!L1348&gt;0)), 'Raw Data'!G1348, 0))</f>
        <v>0</v>
      </c>
      <c r="Q1354">
        <f>IF(ISBLANK('Raw Data'!J1348), 0, IF(AND(4=MATCH(LARGE('Raw Data'!G1348:J1348, 1), 'Raw Data'!G1348:J1348, 0), 'Raw Data'!L1348-'Raw Data'!K1348&gt;3), 'Raw Data'!J1348, 0))</f>
        <v>0</v>
      </c>
      <c r="R1354">
        <f>IF(ISBLANK('Raw Data'!J1348), 0, IF(AND(3=MATCH(LARGE('Raw Data'!G1348:J1348, 1), 'Raw Data'!G1348:J1348, 0), 'Raw Data'!K1348-'Raw Data'!L1348&gt;3), 'Raw Data'!I1348, 0))</f>
        <v>0</v>
      </c>
      <c r="S1354">
        <f>IF(AND('Raw Data'!L1348-'Raw Data'!K1348&gt;4, 'Raw Data'!F1348&lt;'Raw Data'!C1348), 'Raw Data'!J1348, 0)</f>
        <v>0</v>
      </c>
      <c r="T1354">
        <f>IF(AND('Raw Data'!K1348-'Raw Data'!L1348&gt;4, 'Raw Data'!F1348&gt;'Raw Data'!C1348), 'Raw Data'!I1348, 0)</f>
        <v>0</v>
      </c>
      <c r="U1354">
        <f>IF(AND('Raw Data'!L1348-'Raw Data'!K1348&lt;3, 'Raw Data'!L1348&gt;'Raw Data'!K1348, 'Raw Data'!F1348&lt;'Raw Data'!C1348), 'Raw Data'!H1348, 0)</f>
        <v>0</v>
      </c>
      <c r="V1354">
        <f>IF(AND('Raw Data'!L1348-'Raw Data'!K1348&lt;3, 'Raw Data'!L1348&gt;'Raw Data'!K1348, 'Raw Data'!F1348&gt;'Raw Data'!C1348), 'Raw Data'!G1348, 0)</f>
        <v>0</v>
      </c>
    </row>
    <row r="1355" spans="1:22" x14ac:dyDescent="0.3">
      <c r="A1355">
        <f>IF(AND('Raw Data'!F1349&lt;'Raw Data'!C1349, 'Raw Data'!L1349&gt;'Raw Data'!K1349, 'Raw Data'!L1349-'Raw Data'!K1349&gt;3), 'Raw Data'!J1349, 0)</f>
        <v>0</v>
      </c>
      <c r="B1355">
        <f>IF(AND('Raw Data'!C1349&lt;'Raw Data'!F1349, 'Raw Data'!K1349&gt;'Raw Data'!L1349, 'Raw Data'!K1349-'Raw Data'!L1349&gt;3), 'Raw Data'!I1349, 0)</f>
        <v>0</v>
      </c>
      <c r="C1355">
        <f>IF(AND('Raw Data'!F1349&lt;'Raw Data'!C1349, 'Raw Data'!L1349&gt;'Raw Data'!K1349, 'Raw Data'!L1349-'Raw Data'!K1349&lt;4), 'Raw Data'!H1349, 0)</f>
        <v>0</v>
      </c>
      <c r="D1355">
        <f>IF(AND('Raw Data'!C1349&lt;'Raw Data'!F1349, 'Raw Data'!K1349&gt;'Raw Data'!L1349, 'Raw Data'!K1349-'Raw Data'!L1349&lt;4), 'Raw Data'!G1349, 0)</f>
        <v>0</v>
      </c>
      <c r="E1355">
        <f>IF(ISBLANK('Raw Data'!J1349), 0, IF(AND(4=MATCH(LARGE('Raw Data'!G1349:J1349, 4), 'Raw Data'!G1349:J1349, 0), 'Raw Data'!L1349-'Raw Data'!K1349&gt;3), 'Raw Data'!J1349, 0))</f>
        <v>0</v>
      </c>
      <c r="F1355">
        <f>IF(ISBLANK('Raw Data'!J1349), 0, IF(AND(3=MATCH(LARGE('Raw Data'!G1349:J1349, 4), 'Raw Data'!G1349:J1349, 0), 'Raw Data'!K1349-'Raw Data'!L1349&gt;3), 'Raw Data'!I1349, 0))</f>
        <v>0</v>
      </c>
      <c r="G1355">
        <f>IF(ISBLANK('Raw Data'!J1349), 0, IF(AND(2=MATCH(LARGE('Raw Data'!G1349:J1349, 4), 'Raw Data'!G1349:J1349, 0), AND('Raw Data'!L1349-'Raw Data'!K1349&lt;4, 'Raw Data'!L1349-'Raw Data'!K1349&gt;0)), 'Raw Data'!H1349, 0))</f>
        <v>0</v>
      </c>
      <c r="H1355">
        <f>IF(ISBLANK('Raw Data'!J1349), 0, IF(AND(1=MATCH(LARGE('Raw Data'!G1349:J1349, 4), 'Raw Data'!G1349:J1349, 0), AND('Raw Data'!K1349-'Raw Data'!L1349&lt;4, 'Raw Data'!K1349-'Raw Data'!L1349&gt;0)), 'Raw Data'!G1349, 0))</f>
        <v>0</v>
      </c>
      <c r="I1355">
        <f>IF(ISBLANK('Raw Data'!J1349), 0, IF(AND(4=MATCH(LARGE('Raw Data'!G1349:J1349, 3), 'Raw Data'!G1349:J1349, 0), 'Raw Data'!L1349-'Raw Data'!K1349&gt;3), 'Raw Data'!J1349, 0))</f>
        <v>0</v>
      </c>
      <c r="J1355">
        <f>IF(ISBLANK('Raw Data'!J1349), 0, IF(AND(3=MATCH(LARGE('Raw Data'!G1349:J1349, 3), 'Raw Data'!G1349:J1349, 0), 'Raw Data'!K1349-'Raw Data'!L1349&gt;3), 'Raw Data'!I1349, 0))</f>
        <v>0</v>
      </c>
      <c r="K1355">
        <f>IF(ISBLANK('Raw Data'!J1349), 0, IF(AND(2=MATCH(LARGE('Raw Data'!G1349:J1349, 3), 'Raw Data'!G1349:J1349, 0), AND('Raw Data'!L1349-'Raw Data'!K1349&lt;4, 'Raw Data'!L1349-'Raw Data'!K1349&gt;0)), 'Raw Data'!H1349, 0))</f>
        <v>0</v>
      </c>
      <c r="L1355">
        <f>IF(ISBLANK('Raw Data'!J1349), 0, IF(AND(1=MATCH(LARGE('Raw Data'!G1349:J1349, 3), 'Raw Data'!G1349:J1349, 0), AND('Raw Data'!K1349-'Raw Data'!L1349&lt;4, 'Raw Data'!K1349-'Raw Data'!L1349&gt;0)), 'Raw Data'!G1349, 0))</f>
        <v>0</v>
      </c>
      <c r="M1355">
        <f>IF(ISBLANK('Raw Data'!J1349), 0, IF(AND(4=MATCH(LARGE('Raw Data'!G1349:J1349, 2), 'Raw Data'!G1349:J1349, 0), 'Raw Data'!L1349-'Raw Data'!K1349&gt;3), 'Raw Data'!J1349, 0))</f>
        <v>0</v>
      </c>
      <c r="N1355">
        <f>IF(ISBLANK('Raw Data'!J1349), 0, IF(AND(3=MATCH(LARGE('Raw Data'!G1349:J1349, 2), 'Raw Data'!G1349:J1349, 0), 'Raw Data'!K1349-'Raw Data'!L1349&gt;3), 'Raw Data'!I1349, 0))</f>
        <v>0</v>
      </c>
      <c r="O1355">
        <f>IF(ISBLANK('Raw Data'!J1349), 0, IF(AND(2=MATCH(LARGE('Raw Data'!G1349:J1349, 2), 'Raw Data'!G1349:J1349, 0), AND('Raw Data'!L1349-'Raw Data'!K1349&lt;4, 'Raw Data'!L1349-'Raw Data'!K1349&gt;0)), 'Raw Data'!H1349, 0))</f>
        <v>0</v>
      </c>
      <c r="P1355">
        <f>IF(ISBLANK('Raw Data'!J1349), 0, IF(AND(1=MATCH(LARGE('Raw Data'!G1349:J1349, 2), 'Raw Data'!G1349:J1349, 0), AND('Raw Data'!K1349-'Raw Data'!L1349&lt;4, 'Raw Data'!K1349-'Raw Data'!L1349&gt;0)), 'Raw Data'!G1349, 0))</f>
        <v>0</v>
      </c>
      <c r="Q1355">
        <f>IF(ISBLANK('Raw Data'!J1349), 0, IF(AND(4=MATCH(LARGE('Raw Data'!G1349:J1349, 1), 'Raw Data'!G1349:J1349, 0), 'Raw Data'!L1349-'Raw Data'!K1349&gt;3), 'Raw Data'!J1349, 0))</f>
        <v>0</v>
      </c>
      <c r="R1355">
        <f>IF(ISBLANK('Raw Data'!J1349), 0, IF(AND(3=MATCH(LARGE('Raw Data'!G1349:J1349, 1), 'Raw Data'!G1349:J1349, 0), 'Raw Data'!K1349-'Raw Data'!L1349&gt;3), 'Raw Data'!I1349, 0))</f>
        <v>0</v>
      </c>
      <c r="S1355">
        <f>IF(AND('Raw Data'!L1349-'Raw Data'!K1349&gt;4, 'Raw Data'!F1349&lt;'Raw Data'!C1349), 'Raw Data'!J1349, 0)</f>
        <v>0</v>
      </c>
      <c r="T1355">
        <f>IF(AND('Raw Data'!K1349-'Raw Data'!L1349&gt;4, 'Raw Data'!F1349&gt;'Raw Data'!C1349), 'Raw Data'!I1349, 0)</f>
        <v>0</v>
      </c>
      <c r="U1355">
        <f>IF(AND('Raw Data'!L1349-'Raw Data'!K1349&lt;3, 'Raw Data'!L1349&gt;'Raw Data'!K1349, 'Raw Data'!F1349&lt;'Raw Data'!C1349), 'Raw Data'!H1349, 0)</f>
        <v>0</v>
      </c>
      <c r="V1355">
        <f>IF(AND('Raw Data'!L1349-'Raw Data'!K1349&lt;3, 'Raw Data'!L1349&gt;'Raw Data'!K1349, 'Raw Data'!F1349&gt;'Raw Data'!C1349), 'Raw Data'!G1349, 0)</f>
        <v>0</v>
      </c>
    </row>
    <row r="1356" spans="1:22" x14ac:dyDescent="0.3">
      <c r="A1356">
        <f>IF(AND('Raw Data'!F1350&lt;'Raw Data'!C1350, 'Raw Data'!L1350&gt;'Raw Data'!K1350, 'Raw Data'!L1350-'Raw Data'!K1350&gt;3), 'Raw Data'!J1350, 0)</f>
        <v>0</v>
      </c>
      <c r="B1356">
        <f>IF(AND('Raw Data'!C1350&lt;'Raw Data'!F1350, 'Raw Data'!K1350&gt;'Raw Data'!L1350, 'Raw Data'!K1350-'Raw Data'!L1350&gt;3), 'Raw Data'!I1350, 0)</f>
        <v>0</v>
      </c>
      <c r="C1356">
        <f>IF(AND('Raw Data'!F1350&lt;'Raw Data'!C1350, 'Raw Data'!L1350&gt;'Raw Data'!K1350, 'Raw Data'!L1350-'Raw Data'!K1350&lt;4), 'Raw Data'!H1350, 0)</f>
        <v>0</v>
      </c>
      <c r="D1356">
        <f>IF(AND('Raw Data'!C1350&lt;'Raw Data'!F1350, 'Raw Data'!K1350&gt;'Raw Data'!L1350, 'Raw Data'!K1350-'Raw Data'!L1350&lt;4), 'Raw Data'!G1350, 0)</f>
        <v>0</v>
      </c>
      <c r="E1356">
        <f>IF(ISBLANK('Raw Data'!J1350), 0, IF(AND(4=MATCH(LARGE('Raw Data'!G1350:J1350, 4), 'Raw Data'!G1350:J1350, 0), 'Raw Data'!L1350-'Raw Data'!K1350&gt;3), 'Raw Data'!J1350, 0))</f>
        <v>0</v>
      </c>
      <c r="F1356">
        <f>IF(ISBLANK('Raw Data'!J1350), 0, IF(AND(3=MATCH(LARGE('Raw Data'!G1350:J1350, 4), 'Raw Data'!G1350:J1350, 0), 'Raw Data'!K1350-'Raw Data'!L1350&gt;3), 'Raw Data'!I1350, 0))</f>
        <v>0</v>
      </c>
      <c r="G1356">
        <f>IF(ISBLANK('Raw Data'!J1350), 0, IF(AND(2=MATCH(LARGE('Raw Data'!G1350:J1350, 4), 'Raw Data'!G1350:J1350, 0), AND('Raw Data'!L1350-'Raw Data'!K1350&lt;4, 'Raw Data'!L1350-'Raw Data'!K1350&gt;0)), 'Raw Data'!H1350, 0))</f>
        <v>0</v>
      </c>
      <c r="H1356">
        <f>IF(ISBLANK('Raw Data'!J1350), 0, IF(AND(1=MATCH(LARGE('Raw Data'!G1350:J1350, 4), 'Raw Data'!G1350:J1350, 0), AND('Raw Data'!K1350-'Raw Data'!L1350&lt;4, 'Raw Data'!K1350-'Raw Data'!L1350&gt;0)), 'Raw Data'!G1350, 0))</f>
        <v>0</v>
      </c>
      <c r="I1356">
        <f>IF(ISBLANK('Raw Data'!J1350), 0, IF(AND(4=MATCH(LARGE('Raw Data'!G1350:J1350, 3), 'Raw Data'!G1350:J1350, 0), 'Raw Data'!L1350-'Raw Data'!K1350&gt;3), 'Raw Data'!J1350, 0))</f>
        <v>0</v>
      </c>
      <c r="J1356">
        <f>IF(ISBLANK('Raw Data'!J1350), 0, IF(AND(3=MATCH(LARGE('Raw Data'!G1350:J1350, 3), 'Raw Data'!G1350:J1350, 0), 'Raw Data'!K1350-'Raw Data'!L1350&gt;3), 'Raw Data'!I1350, 0))</f>
        <v>0</v>
      </c>
      <c r="K1356">
        <f>IF(ISBLANK('Raw Data'!J1350), 0, IF(AND(2=MATCH(LARGE('Raw Data'!G1350:J1350, 3), 'Raw Data'!G1350:J1350, 0), AND('Raw Data'!L1350-'Raw Data'!K1350&lt;4, 'Raw Data'!L1350-'Raw Data'!K1350&gt;0)), 'Raw Data'!H1350, 0))</f>
        <v>0</v>
      </c>
      <c r="L1356">
        <f>IF(ISBLANK('Raw Data'!J1350), 0, IF(AND(1=MATCH(LARGE('Raw Data'!G1350:J1350, 3), 'Raw Data'!G1350:J1350, 0), AND('Raw Data'!K1350-'Raw Data'!L1350&lt;4, 'Raw Data'!K1350-'Raw Data'!L1350&gt;0)), 'Raw Data'!G1350, 0))</f>
        <v>0</v>
      </c>
      <c r="M1356">
        <f>IF(ISBLANK('Raw Data'!J1350), 0, IF(AND(4=MATCH(LARGE('Raw Data'!G1350:J1350, 2), 'Raw Data'!G1350:J1350, 0), 'Raw Data'!L1350-'Raw Data'!K1350&gt;3), 'Raw Data'!J1350, 0))</f>
        <v>0</v>
      </c>
      <c r="N1356">
        <f>IF(ISBLANK('Raw Data'!J1350), 0, IF(AND(3=MATCH(LARGE('Raw Data'!G1350:J1350, 2), 'Raw Data'!G1350:J1350, 0), 'Raw Data'!K1350-'Raw Data'!L1350&gt;3), 'Raw Data'!I1350, 0))</f>
        <v>0</v>
      </c>
      <c r="O1356">
        <f>IF(ISBLANK('Raw Data'!J1350), 0, IF(AND(2=MATCH(LARGE('Raw Data'!G1350:J1350, 2), 'Raw Data'!G1350:J1350, 0), AND('Raw Data'!L1350-'Raw Data'!K1350&lt;4, 'Raw Data'!L1350-'Raw Data'!K1350&gt;0)), 'Raw Data'!H1350, 0))</f>
        <v>0</v>
      </c>
      <c r="P1356">
        <f>IF(ISBLANK('Raw Data'!J1350), 0, IF(AND(1=MATCH(LARGE('Raw Data'!G1350:J1350, 2), 'Raw Data'!G1350:J1350, 0), AND('Raw Data'!K1350-'Raw Data'!L1350&lt;4, 'Raw Data'!K1350-'Raw Data'!L1350&gt;0)), 'Raw Data'!G1350, 0))</f>
        <v>0</v>
      </c>
      <c r="Q1356">
        <f>IF(ISBLANK('Raw Data'!J1350), 0, IF(AND(4=MATCH(LARGE('Raw Data'!G1350:J1350, 1), 'Raw Data'!G1350:J1350, 0), 'Raw Data'!L1350-'Raw Data'!K1350&gt;3), 'Raw Data'!J1350, 0))</f>
        <v>0</v>
      </c>
      <c r="R1356">
        <f>IF(ISBLANK('Raw Data'!J1350), 0, IF(AND(3=MATCH(LARGE('Raw Data'!G1350:J1350, 1), 'Raw Data'!G1350:J1350, 0), 'Raw Data'!K1350-'Raw Data'!L1350&gt;3), 'Raw Data'!I1350, 0))</f>
        <v>0</v>
      </c>
      <c r="S1356">
        <f>IF(AND('Raw Data'!L1350-'Raw Data'!K1350&gt;4, 'Raw Data'!F1350&lt;'Raw Data'!C1350), 'Raw Data'!J1350, 0)</f>
        <v>0</v>
      </c>
      <c r="T1356">
        <f>IF(AND('Raw Data'!K1350-'Raw Data'!L1350&gt;4, 'Raw Data'!F1350&gt;'Raw Data'!C1350), 'Raw Data'!I1350, 0)</f>
        <v>0</v>
      </c>
      <c r="U1356">
        <f>IF(AND('Raw Data'!L1350-'Raw Data'!K1350&lt;3, 'Raw Data'!L1350&gt;'Raw Data'!K1350, 'Raw Data'!F1350&lt;'Raw Data'!C1350), 'Raw Data'!H1350, 0)</f>
        <v>0</v>
      </c>
      <c r="V1356">
        <f>IF(AND('Raw Data'!L1350-'Raw Data'!K1350&lt;3, 'Raw Data'!L1350&gt;'Raw Data'!K1350, 'Raw Data'!F1350&gt;'Raw Data'!C1350), 'Raw Data'!G1350, 0)</f>
        <v>0</v>
      </c>
    </row>
    <row r="1357" spans="1:22" x14ac:dyDescent="0.3">
      <c r="A1357">
        <f>IF(AND('Raw Data'!F1351&lt;'Raw Data'!C1351, 'Raw Data'!L1351&gt;'Raw Data'!K1351, 'Raw Data'!L1351-'Raw Data'!K1351&gt;3), 'Raw Data'!J1351, 0)</f>
        <v>0</v>
      </c>
      <c r="B1357">
        <f>IF(AND('Raw Data'!C1351&lt;'Raw Data'!F1351, 'Raw Data'!K1351&gt;'Raw Data'!L1351, 'Raw Data'!K1351-'Raw Data'!L1351&gt;3), 'Raw Data'!I1351, 0)</f>
        <v>0</v>
      </c>
      <c r="C1357">
        <f>IF(AND('Raw Data'!F1351&lt;'Raw Data'!C1351, 'Raw Data'!L1351&gt;'Raw Data'!K1351, 'Raw Data'!L1351-'Raw Data'!K1351&lt;4), 'Raw Data'!H1351, 0)</f>
        <v>0</v>
      </c>
      <c r="D1357">
        <f>IF(AND('Raw Data'!C1351&lt;'Raw Data'!F1351, 'Raw Data'!K1351&gt;'Raw Data'!L1351, 'Raw Data'!K1351-'Raw Data'!L1351&lt;4), 'Raw Data'!G1351, 0)</f>
        <v>0</v>
      </c>
      <c r="E1357">
        <f>IF(ISBLANK('Raw Data'!J1351), 0, IF(AND(4=MATCH(LARGE('Raw Data'!G1351:J1351, 4), 'Raw Data'!G1351:J1351, 0), 'Raw Data'!L1351-'Raw Data'!K1351&gt;3), 'Raw Data'!J1351, 0))</f>
        <v>0</v>
      </c>
      <c r="F1357">
        <f>IF(ISBLANK('Raw Data'!J1351), 0, IF(AND(3=MATCH(LARGE('Raw Data'!G1351:J1351, 4), 'Raw Data'!G1351:J1351, 0), 'Raw Data'!K1351-'Raw Data'!L1351&gt;3), 'Raw Data'!I1351, 0))</f>
        <v>0</v>
      </c>
      <c r="G1357">
        <f>IF(ISBLANK('Raw Data'!J1351), 0, IF(AND(2=MATCH(LARGE('Raw Data'!G1351:J1351, 4), 'Raw Data'!G1351:J1351, 0), AND('Raw Data'!L1351-'Raw Data'!K1351&lt;4, 'Raw Data'!L1351-'Raw Data'!K1351&gt;0)), 'Raw Data'!H1351, 0))</f>
        <v>0</v>
      </c>
      <c r="H1357">
        <f>IF(ISBLANK('Raw Data'!J1351), 0, IF(AND(1=MATCH(LARGE('Raw Data'!G1351:J1351, 4), 'Raw Data'!G1351:J1351, 0), AND('Raw Data'!K1351-'Raw Data'!L1351&lt;4, 'Raw Data'!K1351-'Raw Data'!L1351&gt;0)), 'Raw Data'!G1351, 0))</f>
        <v>0</v>
      </c>
      <c r="I1357">
        <f>IF(ISBLANK('Raw Data'!J1351), 0, IF(AND(4=MATCH(LARGE('Raw Data'!G1351:J1351, 3), 'Raw Data'!G1351:J1351, 0), 'Raw Data'!L1351-'Raw Data'!K1351&gt;3), 'Raw Data'!J1351, 0))</f>
        <v>0</v>
      </c>
      <c r="J1357">
        <f>IF(ISBLANK('Raw Data'!J1351), 0, IF(AND(3=MATCH(LARGE('Raw Data'!G1351:J1351, 3), 'Raw Data'!G1351:J1351, 0), 'Raw Data'!K1351-'Raw Data'!L1351&gt;3), 'Raw Data'!I1351, 0))</f>
        <v>0</v>
      </c>
      <c r="K1357">
        <f>IF(ISBLANK('Raw Data'!J1351), 0, IF(AND(2=MATCH(LARGE('Raw Data'!G1351:J1351, 3), 'Raw Data'!G1351:J1351, 0), AND('Raw Data'!L1351-'Raw Data'!K1351&lt;4, 'Raw Data'!L1351-'Raw Data'!K1351&gt;0)), 'Raw Data'!H1351, 0))</f>
        <v>0</v>
      </c>
      <c r="L1357">
        <f>IF(ISBLANK('Raw Data'!J1351), 0, IF(AND(1=MATCH(LARGE('Raw Data'!G1351:J1351, 3), 'Raw Data'!G1351:J1351, 0), AND('Raw Data'!K1351-'Raw Data'!L1351&lt;4, 'Raw Data'!K1351-'Raw Data'!L1351&gt;0)), 'Raw Data'!G1351, 0))</f>
        <v>0</v>
      </c>
      <c r="M1357">
        <f>IF(ISBLANK('Raw Data'!J1351), 0, IF(AND(4=MATCH(LARGE('Raw Data'!G1351:J1351, 2), 'Raw Data'!G1351:J1351, 0), 'Raw Data'!L1351-'Raw Data'!K1351&gt;3), 'Raw Data'!J1351, 0))</f>
        <v>0</v>
      </c>
      <c r="N1357">
        <f>IF(ISBLANK('Raw Data'!J1351), 0, IF(AND(3=MATCH(LARGE('Raw Data'!G1351:J1351, 2), 'Raw Data'!G1351:J1351, 0), 'Raw Data'!K1351-'Raw Data'!L1351&gt;3), 'Raw Data'!I1351, 0))</f>
        <v>0</v>
      </c>
      <c r="O1357">
        <f>IF(ISBLANK('Raw Data'!J1351), 0, IF(AND(2=MATCH(LARGE('Raw Data'!G1351:J1351, 2), 'Raw Data'!G1351:J1351, 0), AND('Raw Data'!L1351-'Raw Data'!K1351&lt;4, 'Raw Data'!L1351-'Raw Data'!K1351&gt;0)), 'Raw Data'!H1351, 0))</f>
        <v>0</v>
      </c>
      <c r="P1357">
        <f>IF(ISBLANK('Raw Data'!J1351), 0, IF(AND(1=MATCH(LARGE('Raw Data'!G1351:J1351, 2), 'Raw Data'!G1351:J1351, 0), AND('Raw Data'!K1351-'Raw Data'!L1351&lt;4, 'Raw Data'!K1351-'Raw Data'!L1351&gt;0)), 'Raw Data'!G1351, 0))</f>
        <v>0</v>
      </c>
      <c r="Q1357">
        <f>IF(ISBLANK('Raw Data'!J1351), 0, IF(AND(4=MATCH(LARGE('Raw Data'!G1351:J1351, 1), 'Raw Data'!G1351:J1351, 0), 'Raw Data'!L1351-'Raw Data'!K1351&gt;3), 'Raw Data'!J1351, 0))</f>
        <v>0</v>
      </c>
      <c r="R1357">
        <f>IF(ISBLANK('Raw Data'!J1351), 0, IF(AND(3=MATCH(LARGE('Raw Data'!G1351:J1351, 1), 'Raw Data'!G1351:J1351, 0), 'Raw Data'!K1351-'Raw Data'!L1351&gt;3), 'Raw Data'!I1351, 0))</f>
        <v>0</v>
      </c>
      <c r="S1357">
        <f>IF(AND('Raw Data'!L1351-'Raw Data'!K1351&gt;4, 'Raw Data'!F1351&lt;'Raw Data'!C1351), 'Raw Data'!J1351, 0)</f>
        <v>0</v>
      </c>
      <c r="T1357">
        <f>IF(AND('Raw Data'!K1351-'Raw Data'!L1351&gt;4, 'Raw Data'!F1351&gt;'Raw Data'!C1351), 'Raw Data'!I1351, 0)</f>
        <v>0</v>
      </c>
      <c r="U1357">
        <f>IF(AND('Raw Data'!L1351-'Raw Data'!K1351&lt;3, 'Raw Data'!L1351&gt;'Raw Data'!K1351, 'Raw Data'!F1351&lt;'Raw Data'!C1351), 'Raw Data'!H1351, 0)</f>
        <v>0</v>
      </c>
      <c r="V1357">
        <f>IF(AND('Raw Data'!L1351-'Raw Data'!K1351&lt;3, 'Raw Data'!L1351&gt;'Raw Data'!K1351, 'Raw Data'!F1351&gt;'Raw Data'!C1351), 'Raw Data'!G1351, 0)</f>
        <v>0</v>
      </c>
    </row>
    <row r="1358" spans="1:22" x14ac:dyDescent="0.3">
      <c r="A1358">
        <f>IF(AND('Raw Data'!F1352&lt;'Raw Data'!C1352, 'Raw Data'!L1352&gt;'Raw Data'!K1352, 'Raw Data'!L1352-'Raw Data'!K1352&gt;3), 'Raw Data'!J1352, 0)</f>
        <v>0</v>
      </c>
      <c r="B1358">
        <f>IF(AND('Raw Data'!C1352&lt;'Raw Data'!F1352, 'Raw Data'!K1352&gt;'Raw Data'!L1352, 'Raw Data'!K1352-'Raw Data'!L1352&gt;3), 'Raw Data'!I1352, 0)</f>
        <v>0</v>
      </c>
      <c r="C1358">
        <f>IF(AND('Raw Data'!F1352&lt;'Raw Data'!C1352, 'Raw Data'!L1352&gt;'Raw Data'!K1352, 'Raw Data'!L1352-'Raw Data'!K1352&lt;4), 'Raw Data'!H1352, 0)</f>
        <v>0</v>
      </c>
      <c r="D1358">
        <f>IF(AND('Raw Data'!C1352&lt;'Raw Data'!F1352, 'Raw Data'!K1352&gt;'Raw Data'!L1352, 'Raw Data'!K1352-'Raw Data'!L1352&lt;4), 'Raw Data'!G1352, 0)</f>
        <v>0</v>
      </c>
      <c r="E1358">
        <f>IF(ISBLANK('Raw Data'!J1352), 0, IF(AND(4=MATCH(LARGE('Raw Data'!G1352:J1352, 4), 'Raw Data'!G1352:J1352, 0), 'Raw Data'!L1352-'Raw Data'!K1352&gt;3), 'Raw Data'!J1352, 0))</f>
        <v>0</v>
      </c>
      <c r="F1358">
        <f>IF(ISBLANK('Raw Data'!J1352), 0, IF(AND(3=MATCH(LARGE('Raw Data'!G1352:J1352, 4), 'Raw Data'!G1352:J1352, 0), 'Raw Data'!K1352-'Raw Data'!L1352&gt;3), 'Raw Data'!I1352, 0))</f>
        <v>0</v>
      </c>
      <c r="G1358">
        <f>IF(ISBLANK('Raw Data'!J1352), 0, IF(AND(2=MATCH(LARGE('Raw Data'!G1352:J1352, 4), 'Raw Data'!G1352:J1352, 0), AND('Raw Data'!L1352-'Raw Data'!K1352&lt;4, 'Raw Data'!L1352-'Raw Data'!K1352&gt;0)), 'Raw Data'!H1352, 0))</f>
        <v>0</v>
      </c>
      <c r="H1358">
        <f>IF(ISBLANK('Raw Data'!J1352), 0, IF(AND(1=MATCH(LARGE('Raw Data'!G1352:J1352, 4), 'Raw Data'!G1352:J1352, 0), AND('Raw Data'!K1352-'Raw Data'!L1352&lt;4, 'Raw Data'!K1352-'Raw Data'!L1352&gt;0)), 'Raw Data'!G1352, 0))</f>
        <v>0</v>
      </c>
      <c r="I1358">
        <f>IF(ISBLANK('Raw Data'!J1352), 0, IF(AND(4=MATCH(LARGE('Raw Data'!G1352:J1352, 3), 'Raw Data'!G1352:J1352, 0), 'Raw Data'!L1352-'Raw Data'!K1352&gt;3), 'Raw Data'!J1352, 0))</f>
        <v>0</v>
      </c>
      <c r="J1358">
        <f>IF(ISBLANK('Raw Data'!J1352), 0, IF(AND(3=MATCH(LARGE('Raw Data'!G1352:J1352, 3), 'Raw Data'!G1352:J1352, 0), 'Raw Data'!K1352-'Raw Data'!L1352&gt;3), 'Raw Data'!I1352, 0))</f>
        <v>0</v>
      </c>
      <c r="K1358">
        <f>IF(ISBLANK('Raw Data'!J1352), 0, IF(AND(2=MATCH(LARGE('Raw Data'!G1352:J1352, 3), 'Raw Data'!G1352:J1352, 0), AND('Raw Data'!L1352-'Raw Data'!K1352&lt;4, 'Raw Data'!L1352-'Raw Data'!K1352&gt;0)), 'Raw Data'!H1352, 0))</f>
        <v>0</v>
      </c>
      <c r="L1358">
        <f>IF(ISBLANK('Raw Data'!J1352), 0, IF(AND(1=MATCH(LARGE('Raw Data'!G1352:J1352, 3), 'Raw Data'!G1352:J1352, 0), AND('Raw Data'!K1352-'Raw Data'!L1352&lt;4, 'Raw Data'!K1352-'Raw Data'!L1352&gt;0)), 'Raw Data'!G1352, 0))</f>
        <v>0</v>
      </c>
      <c r="M1358">
        <f>IF(ISBLANK('Raw Data'!J1352), 0, IF(AND(4=MATCH(LARGE('Raw Data'!G1352:J1352, 2), 'Raw Data'!G1352:J1352, 0), 'Raw Data'!L1352-'Raw Data'!K1352&gt;3), 'Raw Data'!J1352, 0))</f>
        <v>0</v>
      </c>
      <c r="N1358">
        <f>IF(ISBLANK('Raw Data'!J1352), 0, IF(AND(3=MATCH(LARGE('Raw Data'!G1352:J1352, 2), 'Raw Data'!G1352:J1352, 0), 'Raw Data'!K1352-'Raw Data'!L1352&gt;3), 'Raw Data'!I1352, 0))</f>
        <v>0</v>
      </c>
      <c r="O1358">
        <f>IF(ISBLANK('Raw Data'!J1352), 0, IF(AND(2=MATCH(LARGE('Raw Data'!G1352:J1352, 2), 'Raw Data'!G1352:J1352, 0), AND('Raw Data'!L1352-'Raw Data'!K1352&lt;4, 'Raw Data'!L1352-'Raw Data'!K1352&gt;0)), 'Raw Data'!H1352, 0))</f>
        <v>0</v>
      </c>
      <c r="P1358">
        <f>IF(ISBLANK('Raw Data'!J1352), 0, IF(AND(1=MATCH(LARGE('Raw Data'!G1352:J1352, 2), 'Raw Data'!G1352:J1352, 0), AND('Raw Data'!K1352-'Raw Data'!L1352&lt;4, 'Raw Data'!K1352-'Raw Data'!L1352&gt;0)), 'Raw Data'!G1352, 0))</f>
        <v>0</v>
      </c>
      <c r="Q1358">
        <f>IF(ISBLANK('Raw Data'!J1352), 0, IF(AND(4=MATCH(LARGE('Raw Data'!G1352:J1352, 1), 'Raw Data'!G1352:J1352, 0), 'Raw Data'!L1352-'Raw Data'!K1352&gt;3), 'Raw Data'!J1352, 0))</f>
        <v>0</v>
      </c>
      <c r="R1358">
        <f>IF(ISBLANK('Raw Data'!J1352), 0, IF(AND(3=MATCH(LARGE('Raw Data'!G1352:J1352, 1), 'Raw Data'!G1352:J1352, 0), 'Raw Data'!K1352-'Raw Data'!L1352&gt;3), 'Raw Data'!I1352, 0))</f>
        <v>0</v>
      </c>
      <c r="S1358">
        <f>IF(AND('Raw Data'!L1352-'Raw Data'!K1352&gt;4, 'Raw Data'!F1352&lt;'Raw Data'!C1352), 'Raw Data'!J1352, 0)</f>
        <v>0</v>
      </c>
      <c r="T1358">
        <f>IF(AND('Raw Data'!K1352-'Raw Data'!L1352&gt;4, 'Raw Data'!F1352&gt;'Raw Data'!C1352), 'Raw Data'!I1352, 0)</f>
        <v>0</v>
      </c>
      <c r="U1358">
        <f>IF(AND('Raw Data'!L1352-'Raw Data'!K1352&lt;3, 'Raw Data'!L1352&gt;'Raw Data'!K1352, 'Raw Data'!F1352&lt;'Raw Data'!C1352), 'Raw Data'!H1352, 0)</f>
        <v>0</v>
      </c>
      <c r="V1358">
        <f>IF(AND('Raw Data'!L1352-'Raw Data'!K1352&lt;3, 'Raw Data'!L1352&gt;'Raw Data'!K1352, 'Raw Data'!F1352&gt;'Raw Data'!C1352), 'Raw Data'!G1352, 0)</f>
        <v>0</v>
      </c>
    </row>
    <row r="1359" spans="1:22" x14ac:dyDescent="0.3">
      <c r="A1359">
        <f>IF(AND('Raw Data'!F1353&lt;'Raw Data'!C1353, 'Raw Data'!L1353&gt;'Raw Data'!K1353, 'Raw Data'!L1353-'Raw Data'!K1353&gt;3), 'Raw Data'!J1353, 0)</f>
        <v>0</v>
      </c>
      <c r="B1359">
        <f>IF(AND('Raw Data'!C1353&lt;'Raw Data'!F1353, 'Raw Data'!K1353&gt;'Raw Data'!L1353, 'Raw Data'!K1353-'Raw Data'!L1353&gt;3), 'Raw Data'!I1353, 0)</f>
        <v>0</v>
      </c>
      <c r="C1359">
        <f>IF(AND('Raw Data'!F1353&lt;'Raw Data'!C1353, 'Raw Data'!L1353&gt;'Raw Data'!K1353, 'Raw Data'!L1353-'Raw Data'!K1353&lt;4), 'Raw Data'!H1353, 0)</f>
        <v>0</v>
      </c>
      <c r="D1359">
        <f>IF(AND('Raw Data'!C1353&lt;'Raw Data'!F1353, 'Raw Data'!K1353&gt;'Raw Data'!L1353, 'Raw Data'!K1353-'Raw Data'!L1353&lt;4), 'Raw Data'!G1353, 0)</f>
        <v>0</v>
      </c>
      <c r="E1359">
        <f>IF(ISBLANK('Raw Data'!J1353), 0, IF(AND(4=MATCH(LARGE('Raw Data'!G1353:J1353, 4), 'Raw Data'!G1353:J1353, 0), 'Raw Data'!L1353-'Raw Data'!K1353&gt;3), 'Raw Data'!J1353, 0))</f>
        <v>0</v>
      </c>
      <c r="F1359">
        <f>IF(ISBLANK('Raw Data'!J1353), 0, IF(AND(3=MATCH(LARGE('Raw Data'!G1353:J1353, 4), 'Raw Data'!G1353:J1353, 0), 'Raw Data'!K1353-'Raw Data'!L1353&gt;3), 'Raw Data'!I1353, 0))</f>
        <v>0</v>
      </c>
      <c r="G1359">
        <f>IF(ISBLANK('Raw Data'!J1353), 0, IF(AND(2=MATCH(LARGE('Raw Data'!G1353:J1353, 4), 'Raw Data'!G1353:J1353, 0), AND('Raw Data'!L1353-'Raw Data'!K1353&lt;4, 'Raw Data'!L1353-'Raw Data'!K1353&gt;0)), 'Raw Data'!H1353, 0))</f>
        <v>0</v>
      </c>
      <c r="H1359">
        <f>IF(ISBLANK('Raw Data'!J1353), 0, IF(AND(1=MATCH(LARGE('Raw Data'!G1353:J1353, 4), 'Raw Data'!G1353:J1353, 0), AND('Raw Data'!K1353-'Raw Data'!L1353&lt;4, 'Raw Data'!K1353-'Raw Data'!L1353&gt;0)), 'Raw Data'!G1353, 0))</f>
        <v>0</v>
      </c>
      <c r="I1359">
        <f>IF(ISBLANK('Raw Data'!J1353), 0, IF(AND(4=MATCH(LARGE('Raw Data'!G1353:J1353, 3), 'Raw Data'!G1353:J1353, 0), 'Raw Data'!L1353-'Raw Data'!K1353&gt;3), 'Raw Data'!J1353, 0))</f>
        <v>0</v>
      </c>
      <c r="J1359">
        <f>IF(ISBLANK('Raw Data'!J1353), 0, IF(AND(3=MATCH(LARGE('Raw Data'!G1353:J1353, 3), 'Raw Data'!G1353:J1353, 0), 'Raw Data'!K1353-'Raw Data'!L1353&gt;3), 'Raw Data'!I1353, 0))</f>
        <v>0</v>
      </c>
      <c r="K1359">
        <f>IF(ISBLANK('Raw Data'!J1353), 0, IF(AND(2=MATCH(LARGE('Raw Data'!G1353:J1353, 3), 'Raw Data'!G1353:J1353, 0), AND('Raw Data'!L1353-'Raw Data'!K1353&lt;4, 'Raw Data'!L1353-'Raw Data'!K1353&gt;0)), 'Raw Data'!H1353, 0))</f>
        <v>0</v>
      </c>
      <c r="L1359">
        <f>IF(ISBLANK('Raw Data'!J1353), 0, IF(AND(1=MATCH(LARGE('Raw Data'!G1353:J1353, 3), 'Raw Data'!G1353:J1353, 0), AND('Raw Data'!K1353-'Raw Data'!L1353&lt;4, 'Raw Data'!K1353-'Raw Data'!L1353&gt;0)), 'Raw Data'!G1353, 0))</f>
        <v>0</v>
      </c>
      <c r="M1359">
        <f>IF(ISBLANK('Raw Data'!J1353), 0, IF(AND(4=MATCH(LARGE('Raw Data'!G1353:J1353, 2), 'Raw Data'!G1353:J1353, 0), 'Raw Data'!L1353-'Raw Data'!K1353&gt;3), 'Raw Data'!J1353, 0))</f>
        <v>0</v>
      </c>
      <c r="N1359">
        <f>IF(ISBLANK('Raw Data'!J1353), 0, IF(AND(3=MATCH(LARGE('Raw Data'!G1353:J1353, 2), 'Raw Data'!G1353:J1353, 0), 'Raw Data'!K1353-'Raw Data'!L1353&gt;3), 'Raw Data'!I1353, 0))</f>
        <v>0</v>
      </c>
      <c r="O1359">
        <f>IF(ISBLANK('Raw Data'!J1353), 0, IF(AND(2=MATCH(LARGE('Raw Data'!G1353:J1353, 2), 'Raw Data'!G1353:J1353, 0), AND('Raw Data'!L1353-'Raw Data'!K1353&lt;4, 'Raw Data'!L1353-'Raw Data'!K1353&gt;0)), 'Raw Data'!H1353, 0))</f>
        <v>0</v>
      </c>
      <c r="P1359">
        <f>IF(ISBLANK('Raw Data'!J1353), 0, IF(AND(1=MATCH(LARGE('Raw Data'!G1353:J1353, 2), 'Raw Data'!G1353:J1353, 0), AND('Raw Data'!K1353-'Raw Data'!L1353&lt;4, 'Raw Data'!K1353-'Raw Data'!L1353&gt;0)), 'Raw Data'!G1353, 0))</f>
        <v>0</v>
      </c>
      <c r="Q1359">
        <f>IF(ISBLANK('Raw Data'!J1353), 0, IF(AND(4=MATCH(LARGE('Raw Data'!G1353:J1353, 1), 'Raw Data'!G1353:J1353, 0), 'Raw Data'!L1353-'Raw Data'!K1353&gt;3), 'Raw Data'!J1353, 0))</f>
        <v>0</v>
      </c>
      <c r="R1359">
        <f>IF(ISBLANK('Raw Data'!J1353), 0, IF(AND(3=MATCH(LARGE('Raw Data'!G1353:J1353, 1), 'Raw Data'!G1353:J1353, 0), 'Raw Data'!K1353-'Raw Data'!L1353&gt;3), 'Raw Data'!I1353, 0))</f>
        <v>0</v>
      </c>
      <c r="S1359">
        <f>IF(AND('Raw Data'!L1353-'Raw Data'!K1353&gt;4, 'Raw Data'!F1353&lt;'Raw Data'!C1353), 'Raw Data'!J1353, 0)</f>
        <v>0</v>
      </c>
      <c r="T1359">
        <f>IF(AND('Raw Data'!K1353-'Raw Data'!L1353&gt;4, 'Raw Data'!F1353&gt;'Raw Data'!C1353), 'Raw Data'!I1353, 0)</f>
        <v>0</v>
      </c>
      <c r="U1359">
        <f>IF(AND('Raw Data'!L1353-'Raw Data'!K1353&lt;3, 'Raw Data'!L1353&gt;'Raw Data'!K1353, 'Raw Data'!F1353&lt;'Raw Data'!C1353), 'Raw Data'!H1353, 0)</f>
        <v>0</v>
      </c>
      <c r="V1359">
        <f>IF(AND('Raw Data'!L1353-'Raw Data'!K1353&lt;3, 'Raw Data'!L1353&gt;'Raw Data'!K1353, 'Raw Data'!F1353&gt;'Raw Data'!C1353), 'Raw Data'!G1353, 0)</f>
        <v>0</v>
      </c>
    </row>
    <row r="1360" spans="1:22" x14ac:dyDescent="0.3">
      <c r="A1360">
        <f>IF(AND('Raw Data'!F1354&lt;'Raw Data'!C1354, 'Raw Data'!L1354&gt;'Raw Data'!K1354, 'Raw Data'!L1354-'Raw Data'!K1354&gt;3), 'Raw Data'!J1354, 0)</f>
        <v>0</v>
      </c>
      <c r="B1360">
        <f>IF(AND('Raw Data'!C1354&lt;'Raw Data'!F1354, 'Raw Data'!K1354&gt;'Raw Data'!L1354, 'Raw Data'!K1354-'Raw Data'!L1354&gt;3), 'Raw Data'!I1354, 0)</f>
        <v>0</v>
      </c>
      <c r="C1360">
        <f>IF(AND('Raw Data'!F1354&lt;'Raw Data'!C1354, 'Raw Data'!L1354&gt;'Raw Data'!K1354, 'Raw Data'!L1354-'Raw Data'!K1354&lt;4), 'Raw Data'!H1354, 0)</f>
        <v>0</v>
      </c>
      <c r="D1360">
        <f>IF(AND('Raw Data'!C1354&lt;'Raw Data'!F1354, 'Raw Data'!K1354&gt;'Raw Data'!L1354, 'Raw Data'!K1354-'Raw Data'!L1354&lt;4), 'Raw Data'!G1354, 0)</f>
        <v>0</v>
      </c>
      <c r="E1360">
        <f>IF(ISBLANK('Raw Data'!J1354), 0, IF(AND(4=MATCH(LARGE('Raw Data'!G1354:J1354, 4), 'Raw Data'!G1354:J1354, 0), 'Raw Data'!L1354-'Raw Data'!K1354&gt;3), 'Raw Data'!J1354, 0))</f>
        <v>0</v>
      </c>
      <c r="F1360">
        <f>IF(ISBLANK('Raw Data'!J1354), 0, IF(AND(3=MATCH(LARGE('Raw Data'!G1354:J1354, 4), 'Raw Data'!G1354:J1354, 0), 'Raw Data'!K1354-'Raw Data'!L1354&gt;3), 'Raw Data'!I1354, 0))</f>
        <v>0</v>
      </c>
      <c r="G1360">
        <f>IF(ISBLANK('Raw Data'!J1354), 0, IF(AND(2=MATCH(LARGE('Raw Data'!G1354:J1354, 4), 'Raw Data'!G1354:J1354, 0), AND('Raw Data'!L1354-'Raw Data'!K1354&lt;4, 'Raw Data'!L1354-'Raw Data'!K1354&gt;0)), 'Raw Data'!H1354, 0))</f>
        <v>0</v>
      </c>
      <c r="H1360">
        <f>IF(ISBLANK('Raw Data'!J1354), 0, IF(AND(1=MATCH(LARGE('Raw Data'!G1354:J1354, 4), 'Raw Data'!G1354:J1354, 0), AND('Raw Data'!K1354-'Raw Data'!L1354&lt;4, 'Raw Data'!K1354-'Raw Data'!L1354&gt;0)), 'Raw Data'!G1354, 0))</f>
        <v>0</v>
      </c>
      <c r="I1360">
        <f>IF(ISBLANK('Raw Data'!J1354), 0, IF(AND(4=MATCH(LARGE('Raw Data'!G1354:J1354, 3), 'Raw Data'!G1354:J1354, 0), 'Raw Data'!L1354-'Raw Data'!K1354&gt;3), 'Raw Data'!J1354, 0))</f>
        <v>0</v>
      </c>
      <c r="J1360">
        <f>IF(ISBLANK('Raw Data'!J1354), 0, IF(AND(3=MATCH(LARGE('Raw Data'!G1354:J1354, 3), 'Raw Data'!G1354:J1354, 0), 'Raw Data'!K1354-'Raw Data'!L1354&gt;3), 'Raw Data'!I1354, 0))</f>
        <v>0</v>
      </c>
      <c r="K1360">
        <f>IF(ISBLANK('Raw Data'!J1354), 0, IF(AND(2=MATCH(LARGE('Raw Data'!G1354:J1354, 3), 'Raw Data'!G1354:J1354, 0), AND('Raw Data'!L1354-'Raw Data'!K1354&lt;4, 'Raw Data'!L1354-'Raw Data'!K1354&gt;0)), 'Raw Data'!H1354, 0))</f>
        <v>0</v>
      </c>
      <c r="L1360">
        <f>IF(ISBLANK('Raw Data'!J1354), 0, IF(AND(1=MATCH(LARGE('Raw Data'!G1354:J1354, 3), 'Raw Data'!G1354:J1354, 0), AND('Raw Data'!K1354-'Raw Data'!L1354&lt;4, 'Raw Data'!K1354-'Raw Data'!L1354&gt;0)), 'Raw Data'!G1354, 0))</f>
        <v>0</v>
      </c>
      <c r="M1360">
        <f>IF(ISBLANK('Raw Data'!J1354), 0, IF(AND(4=MATCH(LARGE('Raw Data'!G1354:J1354, 2), 'Raw Data'!G1354:J1354, 0), 'Raw Data'!L1354-'Raw Data'!K1354&gt;3), 'Raw Data'!J1354, 0))</f>
        <v>0</v>
      </c>
      <c r="N1360">
        <f>IF(ISBLANK('Raw Data'!J1354), 0, IF(AND(3=MATCH(LARGE('Raw Data'!G1354:J1354, 2), 'Raw Data'!G1354:J1354, 0), 'Raw Data'!K1354-'Raw Data'!L1354&gt;3), 'Raw Data'!I1354, 0))</f>
        <v>0</v>
      </c>
      <c r="O1360">
        <f>IF(ISBLANK('Raw Data'!J1354), 0, IF(AND(2=MATCH(LARGE('Raw Data'!G1354:J1354, 2), 'Raw Data'!G1354:J1354, 0), AND('Raw Data'!L1354-'Raw Data'!K1354&lt;4, 'Raw Data'!L1354-'Raw Data'!K1354&gt;0)), 'Raw Data'!H1354, 0))</f>
        <v>0</v>
      </c>
      <c r="P1360">
        <f>IF(ISBLANK('Raw Data'!J1354), 0, IF(AND(1=MATCH(LARGE('Raw Data'!G1354:J1354, 2), 'Raw Data'!G1354:J1354, 0), AND('Raw Data'!K1354-'Raw Data'!L1354&lt;4, 'Raw Data'!K1354-'Raw Data'!L1354&gt;0)), 'Raw Data'!G1354, 0))</f>
        <v>0</v>
      </c>
      <c r="Q1360">
        <f>IF(ISBLANK('Raw Data'!J1354), 0, IF(AND(4=MATCH(LARGE('Raw Data'!G1354:J1354, 1), 'Raw Data'!G1354:J1354, 0), 'Raw Data'!L1354-'Raw Data'!K1354&gt;3), 'Raw Data'!J1354, 0))</f>
        <v>0</v>
      </c>
      <c r="R1360">
        <f>IF(ISBLANK('Raw Data'!J1354), 0, IF(AND(3=MATCH(LARGE('Raw Data'!G1354:J1354, 1), 'Raw Data'!G1354:J1354, 0), 'Raw Data'!K1354-'Raw Data'!L1354&gt;3), 'Raw Data'!I1354, 0))</f>
        <v>0</v>
      </c>
      <c r="S1360">
        <f>IF(AND('Raw Data'!L1354-'Raw Data'!K1354&gt;4, 'Raw Data'!F1354&lt;'Raw Data'!C1354), 'Raw Data'!J1354, 0)</f>
        <v>0</v>
      </c>
      <c r="T1360">
        <f>IF(AND('Raw Data'!K1354-'Raw Data'!L1354&gt;4, 'Raw Data'!F1354&gt;'Raw Data'!C1354), 'Raw Data'!I1354, 0)</f>
        <v>0</v>
      </c>
      <c r="U1360">
        <f>IF(AND('Raw Data'!L1354-'Raw Data'!K1354&lt;3, 'Raw Data'!L1354&gt;'Raw Data'!K1354, 'Raw Data'!F1354&lt;'Raw Data'!C1354), 'Raw Data'!H1354, 0)</f>
        <v>0</v>
      </c>
      <c r="V1360">
        <f>IF(AND('Raw Data'!L1354-'Raw Data'!K1354&lt;3, 'Raw Data'!L1354&gt;'Raw Data'!K1354, 'Raw Data'!F1354&gt;'Raw Data'!C1354), 'Raw Data'!G1354, 0)</f>
        <v>0</v>
      </c>
    </row>
    <row r="1361" spans="1:22" x14ac:dyDescent="0.3">
      <c r="A1361">
        <f>IF(AND('Raw Data'!F1355&lt;'Raw Data'!C1355, 'Raw Data'!L1355&gt;'Raw Data'!K1355, 'Raw Data'!L1355-'Raw Data'!K1355&gt;3), 'Raw Data'!J1355, 0)</f>
        <v>0</v>
      </c>
      <c r="B1361">
        <f>IF(AND('Raw Data'!C1355&lt;'Raw Data'!F1355, 'Raw Data'!K1355&gt;'Raw Data'!L1355, 'Raw Data'!K1355-'Raw Data'!L1355&gt;3), 'Raw Data'!I1355, 0)</f>
        <v>0</v>
      </c>
      <c r="C1361">
        <f>IF(AND('Raw Data'!F1355&lt;'Raw Data'!C1355, 'Raw Data'!L1355&gt;'Raw Data'!K1355, 'Raw Data'!L1355-'Raw Data'!K1355&lt;4), 'Raw Data'!H1355, 0)</f>
        <v>0</v>
      </c>
      <c r="D1361">
        <f>IF(AND('Raw Data'!C1355&lt;'Raw Data'!F1355, 'Raw Data'!K1355&gt;'Raw Data'!L1355, 'Raw Data'!K1355-'Raw Data'!L1355&lt;4), 'Raw Data'!G1355, 0)</f>
        <v>0</v>
      </c>
      <c r="E1361">
        <f>IF(ISBLANK('Raw Data'!J1355), 0, IF(AND(4=MATCH(LARGE('Raw Data'!G1355:J1355, 4), 'Raw Data'!G1355:J1355, 0), 'Raw Data'!L1355-'Raw Data'!K1355&gt;3), 'Raw Data'!J1355, 0))</f>
        <v>0</v>
      </c>
      <c r="F1361">
        <f>IF(ISBLANK('Raw Data'!J1355), 0, IF(AND(3=MATCH(LARGE('Raw Data'!G1355:J1355, 4), 'Raw Data'!G1355:J1355, 0), 'Raw Data'!K1355-'Raw Data'!L1355&gt;3), 'Raw Data'!I1355, 0))</f>
        <v>0</v>
      </c>
      <c r="G1361">
        <f>IF(ISBLANK('Raw Data'!J1355), 0, IF(AND(2=MATCH(LARGE('Raw Data'!G1355:J1355, 4), 'Raw Data'!G1355:J1355, 0), AND('Raw Data'!L1355-'Raw Data'!K1355&lt;4, 'Raw Data'!L1355-'Raw Data'!K1355&gt;0)), 'Raw Data'!H1355, 0))</f>
        <v>0</v>
      </c>
      <c r="H1361">
        <f>IF(ISBLANK('Raw Data'!J1355), 0, IF(AND(1=MATCH(LARGE('Raw Data'!G1355:J1355, 4), 'Raw Data'!G1355:J1355, 0), AND('Raw Data'!K1355-'Raw Data'!L1355&lt;4, 'Raw Data'!K1355-'Raw Data'!L1355&gt;0)), 'Raw Data'!G1355, 0))</f>
        <v>0</v>
      </c>
      <c r="I1361">
        <f>IF(ISBLANK('Raw Data'!J1355), 0, IF(AND(4=MATCH(LARGE('Raw Data'!G1355:J1355, 3), 'Raw Data'!G1355:J1355, 0), 'Raw Data'!L1355-'Raw Data'!K1355&gt;3), 'Raw Data'!J1355, 0))</f>
        <v>0</v>
      </c>
      <c r="J1361">
        <f>IF(ISBLANK('Raw Data'!J1355), 0, IF(AND(3=MATCH(LARGE('Raw Data'!G1355:J1355, 3), 'Raw Data'!G1355:J1355, 0), 'Raw Data'!K1355-'Raw Data'!L1355&gt;3), 'Raw Data'!I1355, 0))</f>
        <v>0</v>
      </c>
      <c r="K1361">
        <f>IF(ISBLANK('Raw Data'!J1355), 0, IF(AND(2=MATCH(LARGE('Raw Data'!G1355:J1355, 3), 'Raw Data'!G1355:J1355, 0), AND('Raw Data'!L1355-'Raw Data'!K1355&lt;4, 'Raw Data'!L1355-'Raw Data'!K1355&gt;0)), 'Raw Data'!H1355, 0))</f>
        <v>0</v>
      </c>
      <c r="L1361">
        <f>IF(ISBLANK('Raw Data'!J1355), 0, IF(AND(1=MATCH(LARGE('Raw Data'!G1355:J1355, 3), 'Raw Data'!G1355:J1355, 0), AND('Raw Data'!K1355-'Raw Data'!L1355&lt;4, 'Raw Data'!K1355-'Raw Data'!L1355&gt;0)), 'Raw Data'!G1355, 0))</f>
        <v>0</v>
      </c>
      <c r="M1361">
        <f>IF(ISBLANK('Raw Data'!J1355), 0, IF(AND(4=MATCH(LARGE('Raw Data'!G1355:J1355, 2), 'Raw Data'!G1355:J1355, 0), 'Raw Data'!L1355-'Raw Data'!K1355&gt;3), 'Raw Data'!J1355, 0))</f>
        <v>0</v>
      </c>
      <c r="N1361">
        <f>IF(ISBLANK('Raw Data'!J1355), 0, IF(AND(3=MATCH(LARGE('Raw Data'!G1355:J1355, 2), 'Raw Data'!G1355:J1355, 0), 'Raw Data'!K1355-'Raw Data'!L1355&gt;3), 'Raw Data'!I1355, 0))</f>
        <v>0</v>
      </c>
      <c r="O1361">
        <f>IF(ISBLANK('Raw Data'!J1355), 0, IF(AND(2=MATCH(LARGE('Raw Data'!G1355:J1355, 2), 'Raw Data'!G1355:J1355, 0), AND('Raw Data'!L1355-'Raw Data'!K1355&lt;4, 'Raw Data'!L1355-'Raw Data'!K1355&gt;0)), 'Raw Data'!H1355, 0))</f>
        <v>0</v>
      </c>
      <c r="P1361">
        <f>IF(ISBLANK('Raw Data'!J1355), 0, IF(AND(1=MATCH(LARGE('Raw Data'!G1355:J1355, 2), 'Raw Data'!G1355:J1355, 0), AND('Raw Data'!K1355-'Raw Data'!L1355&lt;4, 'Raw Data'!K1355-'Raw Data'!L1355&gt;0)), 'Raw Data'!G1355, 0))</f>
        <v>0</v>
      </c>
      <c r="Q1361">
        <f>IF(ISBLANK('Raw Data'!J1355), 0, IF(AND(4=MATCH(LARGE('Raw Data'!G1355:J1355, 1), 'Raw Data'!G1355:J1355, 0), 'Raw Data'!L1355-'Raw Data'!K1355&gt;3), 'Raw Data'!J1355, 0))</f>
        <v>0</v>
      </c>
      <c r="R1361">
        <f>IF(ISBLANK('Raw Data'!J1355), 0, IF(AND(3=MATCH(LARGE('Raw Data'!G1355:J1355, 1), 'Raw Data'!G1355:J1355, 0), 'Raw Data'!K1355-'Raw Data'!L1355&gt;3), 'Raw Data'!I1355, 0))</f>
        <v>0</v>
      </c>
      <c r="S1361">
        <f>IF(AND('Raw Data'!L1355-'Raw Data'!K1355&gt;4, 'Raw Data'!F1355&lt;'Raw Data'!C1355), 'Raw Data'!J1355, 0)</f>
        <v>0</v>
      </c>
      <c r="T1361">
        <f>IF(AND('Raw Data'!K1355-'Raw Data'!L1355&gt;4, 'Raw Data'!F1355&gt;'Raw Data'!C1355), 'Raw Data'!I1355, 0)</f>
        <v>0</v>
      </c>
      <c r="U1361">
        <f>IF(AND('Raw Data'!L1355-'Raw Data'!K1355&lt;3, 'Raw Data'!L1355&gt;'Raw Data'!K1355, 'Raw Data'!F1355&lt;'Raw Data'!C1355), 'Raw Data'!H1355, 0)</f>
        <v>0</v>
      </c>
      <c r="V1361">
        <f>IF(AND('Raw Data'!L1355-'Raw Data'!K1355&lt;3, 'Raw Data'!L1355&gt;'Raw Data'!K1355, 'Raw Data'!F1355&gt;'Raw Data'!C1355), 'Raw Data'!G1355, 0)</f>
        <v>0</v>
      </c>
    </row>
    <row r="1362" spans="1:22" x14ac:dyDescent="0.3">
      <c r="A1362">
        <f>IF(AND('Raw Data'!F1356&lt;'Raw Data'!C1356, 'Raw Data'!L1356&gt;'Raw Data'!K1356, 'Raw Data'!L1356-'Raw Data'!K1356&gt;3), 'Raw Data'!J1356, 0)</f>
        <v>0</v>
      </c>
      <c r="B1362">
        <f>IF(AND('Raw Data'!C1356&lt;'Raw Data'!F1356, 'Raw Data'!K1356&gt;'Raw Data'!L1356, 'Raw Data'!K1356-'Raw Data'!L1356&gt;3), 'Raw Data'!I1356, 0)</f>
        <v>0</v>
      </c>
      <c r="C1362">
        <f>IF(AND('Raw Data'!F1356&lt;'Raw Data'!C1356, 'Raw Data'!L1356&gt;'Raw Data'!K1356, 'Raw Data'!L1356-'Raw Data'!K1356&lt;4), 'Raw Data'!H1356, 0)</f>
        <v>0</v>
      </c>
      <c r="D1362">
        <f>IF(AND('Raw Data'!C1356&lt;'Raw Data'!F1356, 'Raw Data'!K1356&gt;'Raw Data'!L1356, 'Raw Data'!K1356-'Raw Data'!L1356&lt;4), 'Raw Data'!G1356, 0)</f>
        <v>0</v>
      </c>
      <c r="E1362">
        <f>IF(ISBLANK('Raw Data'!J1356), 0, IF(AND(4=MATCH(LARGE('Raw Data'!G1356:J1356, 4), 'Raw Data'!G1356:J1356, 0), 'Raw Data'!L1356-'Raw Data'!K1356&gt;3), 'Raw Data'!J1356, 0))</f>
        <v>0</v>
      </c>
      <c r="F1362">
        <f>IF(ISBLANK('Raw Data'!J1356), 0, IF(AND(3=MATCH(LARGE('Raw Data'!G1356:J1356, 4), 'Raw Data'!G1356:J1356, 0), 'Raw Data'!K1356-'Raw Data'!L1356&gt;3), 'Raw Data'!I1356, 0))</f>
        <v>0</v>
      </c>
      <c r="G1362">
        <f>IF(ISBLANK('Raw Data'!J1356), 0, IF(AND(2=MATCH(LARGE('Raw Data'!G1356:J1356, 4), 'Raw Data'!G1356:J1356, 0), AND('Raw Data'!L1356-'Raw Data'!K1356&lt;4, 'Raw Data'!L1356-'Raw Data'!K1356&gt;0)), 'Raw Data'!H1356, 0))</f>
        <v>0</v>
      </c>
      <c r="H1362">
        <f>IF(ISBLANK('Raw Data'!J1356), 0, IF(AND(1=MATCH(LARGE('Raw Data'!G1356:J1356, 4), 'Raw Data'!G1356:J1356, 0), AND('Raw Data'!K1356-'Raw Data'!L1356&lt;4, 'Raw Data'!K1356-'Raw Data'!L1356&gt;0)), 'Raw Data'!G1356, 0))</f>
        <v>0</v>
      </c>
      <c r="I1362">
        <f>IF(ISBLANK('Raw Data'!J1356), 0, IF(AND(4=MATCH(LARGE('Raw Data'!G1356:J1356, 3), 'Raw Data'!G1356:J1356, 0), 'Raw Data'!L1356-'Raw Data'!K1356&gt;3), 'Raw Data'!J1356, 0))</f>
        <v>0</v>
      </c>
      <c r="J1362">
        <f>IF(ISBLANK('Raw Data'!J1356), 0, IF(AND(3=MATCH(LARGE('Raw Data'!G1356:J1356, 3), 'Raw Data'!G1356:J1356, 0), 'Raw Data'!K1356-'Raw Data'!L1356&gt;3), 'Raw Data'!I1356, 0))</f>
        <v>0</v>
      </c>
      <c r="K1362">
        <f>IF(ISBLANK('Raw Data'!J1356), 0, IF(AND(2=MATCH(LARGE('Raw Data'!G1356:J1356, 3), 'Raw Data'!G1356:J1356, 0), AND('Raw Data'!L1356-'Raw Data'!K1356&lt;4, 'Raw Data'!L1356-'Raw Data'!K1356&gt;0)), 'Raw Data'!H1356, 0))</f>
        <v>0</v>
      </c>
      <c r="L1362">
        <f>IF(ISBLANK('Raw Data'!J1356), 0, IF(AND(1=MATCH(LARGE('Raw Data'!G1356:J1356, 3), 'Raw Data'!G1356:J1356, 0), AND('Raw Data'!K1356-'Raw Data'!L1356&lt;4, 'Raw Data'!K1356-'Raw Data'!L1356&gt;0)), 'Raw Data'!G1356, 0))</f>
        <v>0</v>
      </c>
      <c r="M1362">
        <f>IF(ISBLANK('Raw Data'!J1356), 0, IF(AND(4=MATCH(LARGE('Raw Data'!G1356:J1356, 2), 'Raw Data'!G1356:J1356, 0), 'Raw Data'!L1356-'Raw Data'!K1356&gt;3), 'Raw Data'!J1356, 0))</f>
        <v>0</v>
      </c>
      <c r="N1362">
        <f>IF(ISBLANK('Raw Data'!J1356), 0, IF(AND(3=MATCH(LARGE('Raw Data'!G1356:J1356, 2), 'Raw Data'!G1356:J1356, 0), 'Raw Data'!K1356-'Raw Data'!L1356&gt;3), 'Raw Data'!I1356, 0))</f>
        <v>0</v>
      </c>
      <c r="O1362">
        <f>IF(ISBLANK('Raw Data'!J1356), 0, IF(AND(2=MATCH(LARGE('Raw Data'!G1356:J1356, 2), 'Raw Data'!G1356:J1356, 0), AND('Raw Data'!L1356-'Raw Data'!K1356&lt;4, 'Raw Data'!L1356-'Raw Data'!K1356&gt;0)), 'Raw Data'!H1356, 0))</f>
        <v>0</v>
      </c>
      <c r="P1362">
        <f>IF(ISBLANK('Raw Data'!J1356), 0, IF(AND(1=MATCH(LARGE('Raw Data'!G1356:J1356, 2), 'Raw Data'!G1356:J1356, 0), AND('Raw Data'!K1356-'Raw Data'!L1356&lt;4, 'Raw Data'!K1356-'Raw Data'!L1356&gt;0)), 'Raw Data'!G1356, 0))</f>
        <v>0</v>
      </c>
      <c r="Q1362">
        <f>IF(ISBLANK('Raw Data'!J1356), 0, IF(AND(4=MATCH(LARGE('Raw Data'!G1356:J1356, 1), 'Raw Data'!G1356:J1356, 0), 'Raw Data'!L1356-'Raw Data'!K1356&gt;3), 'Raw Data'!J1356, 0))</f>
        <v>0</v>
      </c>
      <c r="R1362">
        <f>IF(ISBLANK('Raw Data'!J1356), 0, IF(AND(3=MATCH(LARGE('Raw Data'!G1356:J1356, 1), 'Raw Data'!G1356:J1356, 0), 'Raw Data'!K1356-'Raw Data'!L1356&gt;3), 'Raw Data'!I1356, 0))</f>
        <v>0</v>
      </c>
      <c r="S1362">
        <f>IF(AND('Raw Data'!L1356-'Raw Data'!K1356&gt;4, 'Raw Data'!F1356&lt;'Raw Data'!C1356), 'Raw Data'!J1356, 0)</f>
        <v>0</v>
      </c>
      <c r="T1362">
        <f>IF(AND('Raw Data'!K1356-'Raw Data'!L1356&gt;4, 'Raw Data'!F1356&gt;'Raw Data'!C1356), 'Raw Data'!I1356, 0)</f>
        <v>0</v>
      </c>
      <c r="U1362">
        <f>IF(AND('Raw Data'!L1356-'Raw Data'!K1356&lt;3, 'Raw Data'!L1356&gt;'Raw Data'!K1356, 'Raw Data'!F1356&lt;'Raw Data'!C1356), 'Raw Data'!H1356, 0)</f>
        <v>0</v>
      </c>
      <c r="V1362">
        <f>IF(AND('Raw Data'!L1356-'Raw Data'!K1356&lt;3, 'Raw Data'!L1356&gt;'Raw Data'!K1356, 'Raw Data'!F1356&gt;'Raw Data'!C1356), 'Raw Data'!G1356, 0)</f>
        <v>0</v>
      </c>
    </row>
    <row r="1363" spans="1:22" x14ac:dyDescent="0.3">
      <c r="A1363">
        <f>IF(AND('Raw Data'!F1357&lt;'Raw Data'!C1357, 'Raw Data'!L1357&gt;'Raw Data'!K1357, 'Raw Data'!L1357-'Raw Data'!K1357&gt;3), 'Raw Data'!J1357, 0)</f>
        <v>0</v>
      </c>
      <c r="B1363">
        <f>IF(AND('Raw Data'!C1357&lt;'Raw Data'!F1357, 'Raw Data'!K1357&gt;'Raw Data'!L1357, 'Raw Data'!K1357-'Raw Data'!L1357&gt;3), 'Raw Data'!I1357, 0)</f>
        <v>0</v>
      </c>
      <c r="C1363">
        <f>IF(AND('Raw Data'!F1357&lt;'Raw Data'!C1357, 'Raw Data'!L1357&gt;'Raw Data'!K1357, 'Raw Data'!L1357-'Raw Data'!K1357&lt;4), 'Raw Data'!H1357, 0)</f>
        <v>0</v>
      </c>
      <c r="D1363">
        <f>IF(AND('Raw Data'!C1357&lt;'Raw Data'!F1357, 'Raw Data'!K1357&gt;'Raw Data'!L1357, 'Raw Data'!K1357-'Raw Data'!L1357&lt;4), 'Raw Data'!G1357, 0)</f>
        <v>0</v>
      </c>
      <c r="E1363">
        <f>IF(ISBLANK('Raw Data'!J1357), 0, IF(AND(4=MATCH(LARGE('Raw Data'!G1357:J1357, 4), 'Raw Data'!G1357:J1357, 0), 'Raw Data'!L1357-'Raw Data'!K1357&gt;3), 'Raw Data'!J1357, 0))</f>
        <v>0</v>
      </c>
      <c r="F1363">
        <f>IF(ISBLANK('Raw Data'!J1357), 0, IF(AND(3=MATCH(LARGE('Raw Data'!G1357:J1357, 4), 'Raw Data'!G1357:J1357, 0), 'Raw Data'!K1357-'Raw Data'!L1357&gt;3), 'Raw Data'!I1357, 0))</f>
        <v>0</v>
      </c>
      <c r="G1363">
        <f>IF(ISBLANK('Raw Data'!J1357), 0, IF(AND(2=MATCH(LARGE('Raw Data'!G1357:J1357, 4), 'Raw Data'!G1357:J1357, 0), AND('Raw Data'!L1357-'Raw Data'!K1357&lt;4, 'Raw Data'!L1357-'Raw Data'!K1357&gt;0)), 'Raw Data'!H1357, 0))</f>
        <v>0</v>
      </c>
      <c r="H1363">
        <f>IF(ISBLANK('Raw Data'!J1357), 0, IF(AND(1=MATCH(LARGE('Raw Data'!G1357:J1357, 4), 'Raw Data'!G1357:J1357, 0), AND('Raw Data'!K1357-'Raw Data'!L1357&lt;4, 'Raw Data'!K1357-'Raw Data'!L1357&gt;0)), 'Raw Data'!G1357, 0))</f>
        <v>0</v>
      </c>
      <c r="I1363">
        <f>IF(ISBLANK('Raw Data'!J1357), 0, IF(AND(4=MATCH(LARGE('Raw Data'!G1357:J1357, 3), 'Raw Data'!G1357:J1357, 0), 'Raw Data'!L1357-'Raw Data'!K1357&gt;3), 'Raw Data'!J1357, 0))</f>
        <v>0</v>
      </c>
      <c r="J1363">
        <f>IF(ISBLANK('Raw Data'!J1357), 0, IF(AND(3=MATCH(LARGE('Raw Data'!G1357:J1357, 3), 'Raw Data'!G1357:J1357, 0), 'Raw Data'!K1357-'Raw Data'!L1357&gt;3), 'Raw Data'!I1357, 0))</f>
        <v>0</v>
      </c>
      <c r="K1363">
        <f>IF(ISBLANK('Raw Data'!J1357), 0, IF(AND(2=MATCH(LARGE('Raw Data'!G1357:J1357, 3), 'Raw Data'!G1357:J1357, 0), AND('Raw Data'!L1357-'Raw Data'!K1357&lt;4, 'Raw Data'!L1357-'Raw Data'!K1357&gt;0)), 'Raw Data'!H1357, 0))</f>
        <v>0</v>
      </c>
      <c r="L1363">
        <f>IF(ISBLANK('Raw Data'!J1357), 0, IF(AND(1=MATCH(LARGE('Raw Data'!G1357:J1357, 3), 'Raw Data'!G1357:J1357, 0), AND('Raw Data'!K1357-'Raw Data'!L1357&lt;4, 'Raw Data'!K1357-'Raw Data'!L1357&gt;0)), 'Raw Data'!G1357, 0))</f>
        <v>0</v>
      </c>
      <c r="M1363">
        <f>IF(ISBLANK('Raw Data'!J1357), 0, IF(AND(4=MATCH(LARGE('Raw Data'!G1357:J1357, 2), 'Raw Data'!G1357:J1357, 0), 'Raw Data'!L1357-'Raw Data'!K1357&gt;3), 'Raw Data'!J1357, 0))</f>
        <v>0</v>
      </c>
      <c r="N1363">
        <f>IF(ISBLANK('Raw Data'!J1357), 0, IF(AND(3=MATCH(LARGE('Raw Data'!G1357:J1357, 2), 'Raw Data'!G1357:J1357, 0), 'Raw Data'!K1357-'Raw Data'!L1357&gt;3), 'Raw Data'!I1357, 0))</f>
        <v>0</v>
      </c>
      <c r="O1363">
        <f>IF(ISBLANK('Raw Data'!J1357), 0, IF(AND(2=MATCH(LARGE('Raw Data'!G1357:J1357, 2), 'Raw Data'!G1357:J1357, 0), AND('Raw Data'!L1357-'Raw Data'!K1357&lt;4, 'Raw Data'!L1357-'Raw Data'!K1357&gt;0)), 'Raw Data'!H1357, 0))</f>
        <v>0</v>
      </c>
      <c r="P1363">
        <f>IF(ISBLANK('Raw Data'!J1357), 0, IF(AND(1=MATCH(LARGE('Raw Data'!G1357:J1357, 2), 'Raw Data'!G1357:J1357, 0), AND('Raw Data'!K1357-'Raw Data'!L1357&lt;4, 'Raw Data'!K1357-'Raw Data'!L1357&gt;0)), 'Raw Data'!G1357, 0))</f>
        <v>0</v>
      </c>
      <c r="Q1363">
        <f>IF(ISBLANK('Raw Data'!J1357), 0, IF(AND(4=MATCH(LARGE('Raw Data'!G1357:J1357, 1), 'Raw Data'!G1357:J1357, 0), 'Raw Data'!L1357-'Raw Data'!K1357&gt;3), 'Raw Data'!J1357, 0))</f>
        <v>0</v>
      </c>
      <c r="R1363">
        <f>IF(ISBLANK('Raw Data'!J1357), 0, IF(AND(3=MATCH(LARGE('Raw Data'!G1357:J1357, 1), 'Raw Data'!G1357:J1357, 0), 'Raw Data'!K1357-'Raw Data'!L1357&gt;3), 'Raw Data'!I1357, 0))</f>
        <v>0</v>
      </c>
      <c r="S1363">
        <f>IF(AND('Raw Data'!L1357-'Raw Data'!K1357&gt;4, 'Raw Data'!F1357&lt;'Raw Data'!C1357), 'Raw Data'!J1357, 0)</f>
        <v>0</v>
      </c>
      <c r="T1363">
        <f>IF(AND('Raw Data'!K1357-'Raw Data'!L1357&gt;4, 'Raw Data'!F1357&gt;'Raw Data'!C1357), 'Raw Data'!I1357, 0)</f>
        <v>0</v>
      </c>
      <c r="U1363">
        <f>IF(AND('Raw Data'!L1357-'Raw Data'!K1357&lt;3, 'Raw Data'!L1357&gt;'Raw Data'!K1357, 'Raw Data'!F1357&lt;'Raw Data'!C1357), 'Raw Data'!H1357, 0)</f>
        <v>0</v>
      </c>
      <c r="V1363">
        <f>IF(AND('Raw Data'!L1357-'Raw Data'!K1357&lt;3, 'Raw Data'!L1357&gt;'Raw Data'!K1357, 'Raw Data'!F1357&gt;'Raw Data'!C1357), 'Raw Data'!G1357, 0)</f>
        <v>0</v>
      </c>
    </row>
    <row r="1364" spans="1:22" x14ac:dyDescent="0.3">
      <c r="A1364">
        <f>IF(AND('Raw Data'!F1358&lt;'Raw Data'!C1358, 'Raw Data'!L1358&gt;'Raw Data'!K1358, 'Raw Data'!L1358-'Raw Data'!K1358&gt;3), 'Raw Data'!J1358, 0)</f>
        <v>0</v>
      </c>
      <c r="B1364">
        <f>IF(AND('Raw Data'!C1358&lt;'Raw Data'!F1358, 'Raw Data'!K1358&gt;'Raw Data'!L1358, 'Raw Data'!K1358-'Raw Data'!L1358&gt;3), 'Raw Data'!I1358, 0)</f>
        <v>0</v>
      </c>
      <c r="C1364">
        <f>IF(AND('Raw Data'!F1358&lt;'Raw Data'!C1358, 'Raw Data'!L1358&gt;'Raw Data'!K1358, 'Raw Data'!L1358-'Raw Data'!K1358&lt;4), 'Raw Data'!H1358, 0)</f>
        <v>0</v>
      </c>
      <c r="D1364">
        <f>IF(AND('Raw Data'!C1358&lt;'Raw Data'!F1358, 'Raw Data'!K1358&gt;'Raw Data'!L1358, 'Raw Data'!K1358-'Raw Data'!L1358&lt;4), 'Raw Data'!G1358, 0)</f>
        <v>0</v>
      </c>
      <c r="E1364">
        <f>IF(ISBLANK('Raw Data'!J1358), 0, IF(AND(4=MATCH(LARGE('Raw Data'!G1358:J1358, 4), 'Raw Data'!G1358:J1358, 0), 'Raw Data'!L1358-'Raw Data'!K1358&gt;3), 'Raw Data'!J1358, 0))</f>
        <v>0</v>
      </c>
      <c r="F1364">
        <f>IF(ISBLANK('Raw Data'!J1358), 0, IF(AND(3=MATCH(LARGE('Raw Data'!G1358:J1358, 4), 'Raw Data'!G1358:J1358, 0), 'Raw Data'!K1358-'Raw Data'!L1358&gt;3), 'Raw Data'!I1358, 0))</f>
        <v>0</v>
      </c>
      <c r="G1364">
        <f>IF(ISBLANK('Raw Data'!J1358), 0, IF(AND(2=MATCH(LARGE('Raw Data'!G1358:J1358, 4), 'Raw Data'!G1358:J1358, 0), AND('Raw Data'!L1358-'Raw Data'!K1358&lt;4, 'Raw Data'!L1358-'Raw Data'!K1358&gt;0)), 'Raw Data'!H1358, 0))</f>
        <v>0</v>
      </c>
      <c r="H1364">
        <f>IF(ISBLANK('Raw Data'!J1358), 0, IF(AND(1=MATCH(LARGE('Raw Data'!G1358:J1358, 4), 'Raw Data'!G1358:J1358, 0), AND('Raw Data'!K1358-'Raw Data'!L1358&lt;4, 'Raw Data'!K1358-'Raw Data'!L1358&gt;0)), 'Raw Data'!G1358, 0))</f>
        <v>0</v>
      </c>
      <c r="I1364">
        <f>IF(ISBLANK('Raw Data'!J1358), 0, IF(AND(4=MATCH(LARGE('Raw Data'!G1358:J1358, 3), 'Raw Data'!G1358:J1358, 0), 'Raw Data'!L1358-'Raw Data'!K1358&gt;3), 'Raw Data'!J1358, 0))</f>
        <v>0</v>
      </c>
      <c r="J1364">
        <f>IF(ISBLANK('Raw Data'!J1358), 0, IF(AND(3=MATCH(LARGE('Raw Data'!G1358:J1358, 3), 'Raw Data'!G1358:J1358, 0), 'Raw Data'!K1358-'Raw Data'!L1358&gt;3), 'Raw Data'!I1358, 0))</f>
        <v>0</v>
      </c>
      <c r="K1364">
        <f>IF(ISBLANK('Raw Data'!J1358), 0, IF(AND(2=MATCH(LARGE('Raw Data'!G1358:J1358, 3), 'Raw Data'!G1358:J1358, 0), AND('Raw Data'!L1358-'Raw Data'!K1358&lt;4, 'Raw Data'!L1358-'Raw Data'!K1358&gt;0)), 'Raw Data'!H1358, 0))</f>
        <v>0</v>
      </c>
      <c r="L1364">
        <f>IF(ISBLANK('Raw Data'!J1358), 0, IF(AND(1=MATCH(LARGE('Raw Data'!G1358:J1358, 3), 'Raw Data'!G1358:J1358, 0), AND('Raw Data'!K1358-'Raw Data'!L1358&lt;4, 'Raw Data'!K1358-'Raw Data'!L1358&gt;0)), 'Raw Data'!G1358, 0))</f>
        <v>0</v>
      </c>
      <c r="M1364">
        <f>IF(ISBLANK('Raw Data'!J1358), 0, IF(AND(4=MATCH(LARGE('Raw Data'!G1358:J1358, 2), 'Raw Data'!G1358:J1358, 0), 'Raw Data'!L1358-'Raw Data'!K1358&gt;3), 'Raw Data'!J1358, 0))</f>
        <v>0</v>
      </c>
      <c r="N1364">
        <f>IF(ISBLANK('Raw Data'!J1358), 0, IF(AND(3=MATCH(LARGE('Raw Data'!G1358:J1358, 2), 'Raw Data'!G1358:J1358, 0), 'Raw Data'!K1358-'Raw Data'!L1358&gt;3), 'Raw Data'!I1358, 0))</f>
        <v>0</v>
      </c>
      <c r="O1364">
        <f>IF(ISBLANK('Raw Data'!J1358), 0, IF(AND(2=MATCH(LARGE('Raw Data'!G1358:J1358, 2), 'Raw Data'!G1358:J1358, 0), AND('Raw Data'!L1358-'Raw Data'!K1358&lt;4, 'Raw Data'!L1358-'Raw Data'!K1358&gt;0)), 'Raw Data'!H1358, 0))</f>
        <v>0</v>
      </c>
      <c r="P1364">
        <f>IF(ISBLANK('Raw Data'!J1358), 0, IF(AND(1=MATCH(LARGE('Raw Data'!G1358:J1358, 2), 'Raw Data'!G1358:J1358, 0), AND('Raw Data'!K1358-'Raw Data'!L1358&lt;4, 'Raw Data'!K1358-'Raw Data'!L1358&gt;0)), 'Raw Data'!G1358, 0))</f>
        <v>0</v>
      </c>
      <c r="Q1364">
        <f>IF(ISBLANK('Raw Data'!J1358), 0, IF(AND(4=MATCH(LARGE('Raw Data'!G1358:J1358, 1), 'Raw Data'!G1358:J1358, 0), 'Raw Data'!L1358-'Raw Data'!K1358&gt;3), 'Raw Data'!J1358, 0))</f>
        <v>0</v>
      </c>
      <c r="R1364">
        <f>IF(ISBLANK('Raw Data'!J1358), 0, IF(AND(3=MATCH(LARGE('Raw Data'!G1358:J1358, 1), 'Raw Data'!G1358:J1358, 0), 'Raw Data'!K1358-'Raw Data'!L1358&gt;3), 'Raw Data'!I1358, 0))</f>
        <v>0</v>
      </c>
      <c r="S1364">
        <f>IF(AND('Raw Data'!L1358-'Raw Data'!K1358&gt;4, 'Raw Data'!F1358&lt;'Raw Data'!C1358), 'Raw Data'!J1358, 0)</f>
        <v>0</v>
      </c>
      <c r="T1364">
        <f>IF(AND('Raw Data'!K1358-'Raw Data'!L1358&gt;4, 'Raw Data'!F1358&gt;'Raw Data'!C1358), 'Raw Data'!I1358, 0)</f>
        <v>0</v>
      </c>
      <c r="U1364">
        <f>IF(AND('Raw Data'!L1358-'Raw Data'!K1358&lt;3, 'Raw Data'!L1358&gt;'Raw Data'!K1358, 'Raw Data'!F1358&lt;'Raw Data'!C1358), 'Raw Data'!H1358, 0)</f>
        <v>0</v>
      </c>
      <c r="V1364">
        <f>IF(AND('Raw Data'!L1358-'Raw Data'!K1358&lt;3, 'Raw Data'!L1358&gt;'Raw Data'!K1358, 'Raw Data'!F1358&gt;'Raw Data'!C1358), 'Raw Data'!G1358, 0)</f>
        <v>0</v>
      </c>
    </row>
    <row r="1365" spans="1:22" x14ac:dyDescent="0.3">
      <c r="A1365">
        <f>IF(AND('Raw Data'!F1359&lt;'Raw Data'!C1359, 'Raw Data'!L1359&gt;'Raw Data'!K1359, 'Raw Data'!L1359-'Raw Data'!K1359&gt;3), 'Raw Data'!J1359, 0)</f>
        <v>0</v>
      </c>
      <c r="B1365">
        <f>IF(AND('Raw Data'!C1359&lt;'Raw Data'!F1359, 'Raw Data'!K1359&gt;'Raw Data'!L1359, 'Raw Data'!K1359-'Raw Data'!L1359&gt;3), 'Raw Data'!I1359, 0)</f>
        <v>0</v>
      </c>
      <c r="C1365">
        <f>IF(AND('Raw Data'!F1359&lt;'Raw Data'!C1359, 'Raw Data'!L1359&gt;'Raw Data'!K1359, 'Raw Data'!L1359-'Raw Data'!K1359&lt;4), 'Raw Data'!H1359, 0)</f>
        <v>0</v>
      </c>
      <c r="D1365">
        <f>IF(AND('Raw Data'!C1359&lt;'Raw Data'!F1359, 'Raw Data'!K1359&gt;'Raw Data'!L1359, 'Raw Data'!K1359-'Raw Data'!L1359&lt;4), 'Raw Data'!G1359, 0)</f>
        <v>0</v>
      </c>
      <c r="E1365">
        <f>IF(ISBLANK('Raw Data'!J1359), 0, IF(AND(4=MATCH(LARGE('Raw Data'!G1359:J1359, 4), 'Raw Data'!G1359:J1359, 0), 'Raw Data'!L1359-'Raw Data'!K1359&gt;3), 'Raw Data'!J1359, 0))</f>
        <v>0</v>
      </c>
      <c r="F1365">
        <f>IF(ISBLANK('Raw Data'!J1359), 0, IF(AND(3=MATCH(LARGE('Raw Data'!G1359:J1359, 4), 'Raw Data'!G1359:J1359, 0), 'Raw Data'!K1359-'Raw Data'!L1359&gt;3), 'Raw Data'!I1359, 0))</f>
        <v>0</v>
      </c>
      <c r="G1365">
        <f>IF(ISBLANK('Raw Data'!J1359), 0, IF(AND(2=MATCH(LARGE('Raw Data'!G1359:J1359, 4), 'Raw Data'!G1359:J1359, 0), AND('Raw Data'!L1359-'Raw Data'!K1359&lt;4, 'Raw Data'!L1359-'Raw Data'!K1359&gt;0)), 'Raw Data'!H1359, 0))</f>
        <v>0</v>
      </c>
      <c r="H1365">
        <f>IF(ISBLANK('Raw Data'!J1359), 0, IF(AND(1=MATCH(LARGE('Raw Data'!G1359:J1359, 4), 'Raw Data'!G1359:J1359, 0), AND('Raw Data'!K1359-'Raw Data'!L1359&lt;4, 'Raw Data'!K1359-'Raw Data'!L1359&gt;0)), 'Raw Data'!G1359, 0))</f>
        <v>0</v>
      </c>
      <c r="I1365">
        <f>IF(ISBLANK('Raw Data'!J1359), 0, IF(AND(4=MATCH(LARGE('Raw Data'!G1359:J1359, 3), 'Raw Data'!G1359:J1359, 0), 'Raw Data'!L1359-'Raw Data'!K1359&gt;3), 'Raw Data'!J1359, 0))</f>
        <v>0</v>
      </c>
      <c r="J1365">
        <f>IF(ISBLANK('Raw Data'!J1359), 0, IF(AND(3=MATCH(LARGE('Raw Data'!G1359:J1359, 3), 'Raw Data'!G1359:J1359, 0), 'Raw Data'!K1359-'Raw Data'!L1359&gt;3), 'Raw Data'!I1359, 0))</f>
        <v>0</v>
      </c>
      <c r="K1365">
        <f>IF(ISBLANK('Raw Data'!J1359), 0, IF(AND(2=MATCH(LARGE('Raw Data'!G1359:J1359, 3), 'Raw Data'!G1359:J1359, 0), AND('Raw Data'!L1359-'Raw Data'!K1359&lt;4, 'Raw Data'!L1359-'Raw Data'!K1359&gt;0)), 'Raw Data'!H1359, 0))</f>
        <v>0</v>
      </c>
      <c r="L1365">
        <f>IF(ISBLANK('Raw Data'!J1359), 0, IF(AND(1=MATCH(LARGE('Raw Data'!G1359:J1359, 3), 'Raw Data'!G1359:J1359, 0), AND('Raw Data'!K1359-'Raw Data'!L1359&lt;4, 'Raw Data'!K1359-'Raw Data'!L1359&gt;0)), 'Raw Data'!G1359, 0))</f>
        <v>0</v>
      </c>
      <c r="M1365">
        <f>IF(ISBLANK('Raw Data'!J1359), 0, IF(AND(4=MATCH(LARGE('Raw Data'!G1359:J1359, 2), 'Raw Data'!G1359:J1359, 0), 'Raw Data'!L1359-'Raw Data'!K1359&gt;3), 'Raw Data'!J1359, 0))</f>
        <v>0</v>
      </c>
      <c r="N1365">
        <f>IF(ISBLANK('Raw Data'!J1359), 0, IF(AND(3=MATCH(LARGE('Raw Data'!G1359:J1359, 2), 'Raw Data'!G1359:J1359, 0), 'Raw Data'!K1359-'Raw Data'!L1359&gt;3), 'Raw Data'!I1359, 0))</f>
        <v>0</v>
      </c>
      <c r="O1365">
        <f>IF(ISBLANK('Raw Data'!J1359), 0, IF(AND(2=MATCH(LARGE('Raw Data'!G1359:J1359, 2), 'Raw Data'!G1359:J1359, 0), AND('Raw Data'!L1359-'Raw Data'!K1359&lt;4, 'Raw Data'!L1359-'Raw Data'!K1359&gt;0)), 'Raw Data'!H1359, 0))</f>
        <v>0</v>
      </c>
      <c r="P1365">
        <f>IF(ISBLANK('Raw Data'!J1359), 0, IF(AND(1=MATCH(LARGE('Raw Data'!G1359:J1359, 2), 'Raw Data'!G1359:J1359, 0), AND('Raw Data'!K1359-'Raw Data'!L1359&lt;4, 'Raw Data'!K1359-'Raw Data'!L1359&gt;0)), 'Raw Data'!G1359, 0))</f>
        <v>0</v>
      </c>
      <c r="Q1365">
        <f>IF(ISBLANK('Raw Data'!J1359), 0, IF(AND(4=MATCH(LARGE('Raw Data'!G1359:J1359, 1), 'Raw Data'!G1359:J1359, 0), 'Raw Data'!L1359-'Raw Data'!K1359&gt;3), 'Raw Data'!J1359, 0))</f>
        <v>0</v>
      </c>
      <c r="R1365">
        <f>IF(ISBLANK('Raw Data'!J1359), 0, IF(AND(3=MATCH(LARGE('Raw Data'!G1359:J1359, 1), 'Raw Data'!G1359:J1359, 0), 'Raw Data'!K1359-'Raw Data'!L1359&gt;3), 'Raw Data'!I1359, 0))</f>
        <v>0</v>
      </c>
      <c r="S1365">
        <f>IF(AND('Raw Data'!L1359-'Raw Data'!K1359&gt;4, 'Raw Data'!F1359&lt;'Raw Data'!C1359), 'Raw Data'!J1359, 0)</f>
        <v>0</v>
      </c>
      <c r="T1365">
        <f>IF(AND('Raw Data'!K1359-'Raw Data'!L1359&gt;4, 'Raw Data'!F1359&gt;'Raw Data'!C1359), 'Raw Data'!I1359, 0)</f>
        <v>0</v>
      </c>
      <c r="U1365">
        <f>IF(AND('Raw Data'!L1359-'Raw Data'!K1359&lt;3, 'Raw Data'!L1359&gt;'Raw Data'!K1359, 'Raw Data'!F1359&lt;'Raw Data'!C1359), 'Raw Data'!H1359, 0)</f>
        <v>0</v>
      </c>
      <c r="V1365">
        <f>IF(AND('Raw Data'!L1359-'Raw Data'!K1359&lt;3, 'Raw Data'!L1359&gt;'Raw Data'!K1359, 'Raw Data'!F1359&gt;'Raw Data'!C1359), 'Raw Data'!G1359, 0)</f>
        <v>0</v>
      </c>
    </row>
    <row r="1366" spans="1:22" x14ac:dyDescent="0.3">
      <c r="A1366">
        <f>IF(AND('Raw Data'!F1360&lt;'Raw Data'!C1360, 'Raw Data'!L1360&gt;'Raw Data'!K1360, 'Raw Data'!L1360-'Raw Data'!K1360&gt;3), 'Raw Data'!J1360, 0)</f>
        <v>0</v>
      </c>
      <c r="B1366">
        <f>IF(AND('Raw Data'!C1360&lt;'Raw Data'!F1360, 'Raw Data'!K1360&gt;'Raw Data'!L1360, 'Raw Data'!K1360-'Raw Data'!L1360&gt;3), 'Raw Data'!I1360, 0)</f>
        <v>0</v>
      </c>
      <c r="C1366">
        <f>IF(AND('Raw Data'!F1360&lt;'Raw Data'!C1360, 'Raw Data'!L1360&gt;'Raw Data'!K1360, 'Raw Data'!L1360-'Raw Data'!K1360&lt;4), 'Raw Data'!H1360, 0)</f>
        <v>0</v>
      </c>
      <c r="D1366">
        <f>IF(AND('Raw Data'!C1360&lt;'Raw Data'!F1360, 'Raw Data'!K1360&gt;'Raw Data'!L1360, 'Raw Data'!K1360-'Raw Data'!L1360&lt;4), 'Raw Data'!G1360, 0)</f>
        <v>0</v>
      </c>
      <c r="E1366">
        <f>IF(ISBLANK('Raw Data'!J1360), 0, IF(AND(4=MATCH(LARGE('Raw Data'!G1360:J1360, 4), 'Raw Data'!G1360:J1360, 0), 'Raw Data'!L1360-'Raw Data'!K1360&gt;3), 'Raw Data'!J1360, 0))</f>
        <v>0</v>
      </c>
      <c r="F1366">
        <f>IF(ISBLANK('Raw Data'!J1360), 0, IF(AND(3=MATCH(LARGE('Raw Data'!G1360:J1360, 4), 'Raw Data'!G1360:J1360, 0), 'Raw Data'!K1360-'Raw Data'!L1360&gt;3), 'Raw Data'!I1360, 0))</f>
        <v>0</v>
      </c>
      <c r="G1366">
        <f>IF(ISBLANK('Raw Data'!J1360), 0, IF(AND(2=MATCH(LARGE('Raw Data'!G1360:J1360, 4), 'Raw Data'!G1360:J1360, 0), AND('Raw Data'!L1360-'Raw Data'!K1360&lt;4, 'Raw Data'!L1360-'Raw Data'!K1360&gt;0)), 'Raw Data'!H1360, 0))</f>
        <v>0</v>
      </c>
      <c r="H1366">
        <f>IF(ISBLANK('Raw Data'!J1360), 0, IF(AND(1=MATCH(LARGE('Raw Data'!G1360:J1360, 4), 'Raw Data'!G1360:J1360, 0), AND('Raw Data'!K1360-'Raw Data'!L1360&lt;4, 'Raw Data'!K1360-'Raw Data'!L1360&gt;0)), 'Raw Data'!G1360, 0))</f>
        <v>0</v>
      </c>
      <c r="I1366">
        <f>IF(ISBLANK('Raw Data'!J1360), 0, IF(AND(4=MATCH(LARGE('Raw Data'!G1360:J1360, 3), 'Raw Data'!G1360:J1360, 0), 'Raw Data'!L1360-'Raw Data'!K1360&gt;3), 'Raw Data'!J1360, 0))</f>
        <v>0</v>
      </c>
      <c r="J1366">
        <f>IF(ISBLANK('Raw Data'!J1360), 0, IF(AND(3=MATCH(LARGE('Raw Data'!G1360:J1360, 3), 'Raw Data'!G1360:J1360, 0), 'Raw Data'!K1360-'Raw Data'!L1360&gt;3), 'Raw Data'!I1360, 0))</f>
        <v>0</v>
      </c>
      <c r="K1366">
        <f>IF(ISBLANK('Raw Data'!J1360), 0, IF(AND(2=MATCH(LARGE('Raw Data'!G1360:J1360, 3), 'Raw Data'!G1360:J1360, 0), AND('Raw Data'!L1360-'Raw Data'!K1360&lt;4, 'Raw Data'!L1360-'Raw Data'!K1360&gt;0)), 'Raw Data'!H1360, 0))</f>
        <v>0</v>
      </c>
      <c r="L1366">
        <f>IF(ISBLANK('Raw Data'!J1360), 0, IF(AND(1=MATCH(LARGE('Raw Data'!G1360:J1360, 3), 'Raw Data'!G1360:J1360, 0), AND('Raw Data'!K1360-'Raw Data'!L1360&lt;4, 'Raw Data'!K1360-'Raw Data'!L1360&gt;0)), 'Raw Data'!G1360, 0))</f>
        <v>0</v>
      </c>
      <c r="M1366">
        <f>IF(ISBLANK('Raw Data'!J1360), 0, IF(AND(4=MATCH(LARGE('Raw Data'!G1360:J1360, 2), 'Raw Data'!G1360:J1360, 0), 'Raw Data'!L1360-'Raw Data'!K1360&gt;3), 'Raw Data'!J1360, 0))</f>
        <v>0</v>
      </c>
      <c r="N1366">
        <f>IF(ISBLANK('Raw Data'!J1360), 0, IF(AND(3=MATCH(LARGE('Raw Data'!G1360:J1360, 2), 'Raw Data'!G1360:J1360, 0), 'Raw Data'!K1360-'Raw Data'!L1360&gt;3), 'Raw Data'!I1360, 0))</f>
        <v>0</v>
      </c>
      <c r="O1366">
        <f>IF(ISBLANK('Raw Data'!J1360), 0, IF(AND(2=MATCH(LARGE('Raw Data'!G1360:J1360, 2), 'Raw Data'!G1360:J1360, 0), AND('Raw Data'!L1360-'Raw Data'!K1360&lt;4, 'Raw Data'!L1360-'Raw Data'!K1360&gt;0)), 'Raw Data'!H1360, 0))</f>
        <v>0</v>
      </c>
      <c r="P1366">
        <f>IF(ISBLANK('Raw Data'!J1360), 0, IF(AND(1=MATCH(LARGE('Raw Data'!G1360:J1360, 2), 'Raw Data'!G1360:J1360, 0), AND('Raw Data'!K1360-'Raw Data'!L1360&lt;4, 'Raw Data'!K1360-'Raw Data'!L1360&gt;0)), 'Raw Data'!G1360, 0))</f>
        <v>0</v>
      </c>
      <c r="Q1366">
        <f>IF(ISBLANK('Raw Data'!J1360), 0, IF(AND(4=MATCH(LARGE('Raw Data'!G1360:J1360, 1), 'Raw Data'!G1360:J1360, 0), 'Raw Data'!L1360-'Raw Data'!K1360&gt;3), 'Raw Data'!J1360, 0))</f>
        <v>0</v>
      </c>
      <c r="R1366">
        <f>IF(ISBLANK('Raw Data'!J1360), 0, IF(AND(3=MATCH(LARGE('Raw Data'!G1360:J1360, 1), 'Raw Data'!G1360:J1360, 0), 'Raw Data'!K1360-'Raw Data'!L1360&gt;3), 'Raw Data'!I1360, 0))</f>
        <v>0</v>
      </c>
      <c r="S1366">
        <f>IF(AND('Raw Data'!L1360-'Raw Data'!K1360&gt;4, 'Raw Data'!F1360&lt;'Raw Data'!C1360), 'Raw Data'!J1360, 0)</f>
        <v>0</v>
      </c>
      <c r="T1366">
        <f>IF(AND('Raw Data'!K1360-'Raw Data'!L1360&gt;4, 'Raw Data'!F1360&gt;'Raw Data'!C1360), 'Raw Data'!I1360, 0)</f>
        <v>0</v>
      </c>
      <c r="U1366">
        <f>IF(AND('Raw Data'!L1360-'Raw Data'!K1360&lt;3, 'Raw Data'!L1360&gt;'Raw Data'!K1360, 'Raw Data'!F1360&lt;'Raw Data'!C1360), 'Raw Data'!H1360, 0)</f>
        <v>0</v>
      </c>
      <c r="V1366">
        <f>IF(AND('Raw Data'!L1360-'Raw Data'!K1360&lt;3, 'Raw Data'!L1360&gt;'Raw Data'!K1360, 'Raw Data'!F1360&gt;'Raw Data'!C1360), 'Raw Data'!G1360, 0)</f>
        <v>0</v>
      </c>
    </row>
    <row r="1367" spans="1:22" x14ac:dyDescent="0.3">
      <c r="A1367">
        <f>IF(AND('Raw Data'!F1361&lt;'Raw Data'!C1361, 'Raw Data'!L1361&gt;'Raw Data'!K1361, 'Raw Data'!L1361-'Raw Data'!K1361&gt;3), 'Raw Data'!J1361, 0)</f>
        <v>0</v>
      </c>
      <c r="B1367">
        <f>IF(AND('Raw Data'!C1361&lt;'Raw Data'!F1361, 'Raw Data'!K1361&gt;'Raw Data'!L1361, 'Raw Data'!K1361-'Raw Data'!L1361&gt;3), 'Raw Data'!I1361, 0)</f>
        <v>0</v>
      </c>
      <c r="C1367">
        <f>IF(AND('Raw Data'!F1361&lt;'Raw Data'!C1361, 'Raw Data'!L1361&gt;'Raw Data'!K1361, 'Raw Data'!L1361-'Raw Data'!K1361&lt;4), 'Raw Data'!H1361, 0)</f>
        <v>0</v>
      </c>
      <c r="D1367">
        <f>IF(AND('Raw Data'!C1361&lt;'Raw Data'!F1361, 'Raw Data'!K1361&gt;'Raw Data'!L1361, 'Raw Data'!K1361-'Raw Data'!L1361&lt;4), 'Raw Data'!G1361, 0)</f>
        <v>0</v>
      </c>
      <c r="E1367">
        <f>IF(ISBLANK('Raw Data'!J1361), 0, IF(AND(4=MATCH(LARGE('Raw Data'!G1361:J1361, 4), 'Raw Data'!G1361:J1361, 0), 'Raw Data'!L1361-'Raw Data'!K1361&gt;3), 'Raw Data'!J1361, 0))</f>
        <v>0</v>
      </c>
      <c r="F1367">
        <f>IF(ISBLANK('Raw Data'!J1361), 0, IF(AND(3=MATCH(LARGE('Raw Data'!G1361:J1361, 4), 'Raw Data'!G1361:J1361, 0), 'Raw Data'!K1361-'Raw Data'!L1361&gt;3), 'Raw Data'!I1361, 0))</f>
        <v>0</v>
      </c>
      <c r="G1367">
        <f>IF(ISBLANK('Raw Data'!J1361), 0, IF(AND(2=MATCH(LARGE('Raw Data'!G1361:J1361, 4), 'Raw Data'!G1361:J1361, 0), AND('Raw Data'!L1361-'Raw Data'!K1361&lt;4, 'Raw Data'!L1361-'Raw Data'!K1361&gt;0)), 'Raw Data'!H1361, 0))</f>
        <v>0</v>
      </c>
      <c r="H1367">
        <f>IF(ISBLANK('Raw Data'!J1361), 0, IF(AND(1=MATCH(LARGE('Raw Data'!G1361:J1361, 4), 'Raw Data'!G1361:J1361, 0), AND('Raw Data'!K1361-'Raw Data'!L1361&lt;4, 'Raw Data'!K1361-'Raw Data'!L1361&gt;0)), 'Raw Data'!G1361, 0))</f>
        <v>0</v>
      </c>
      <c r="I1367">
        <f>IF(ISBLANK('Raw Data'!J1361), 0, IF(AND(4=MATCH(LARGE('Raw Data'!G1361:J1361, 3), 'Raw Data'!G1361:J1361, 0), 'Raw Data'!L1361-'Raw Data'!K1361&gt;3), 'Raw Data'!J1361, 0))</f>
        <v>0</v>
      </c>
      <c r="J1367">
        <f>IF(ISBLANK('Raw Data'!J1361), 0, IF(AND(3=MATCH(LARGE('Raw Data'!G1361:J1361, 3), 'Raw Data'!G1361:J1361, 0), 'Raw Data'!K1361-'Raw Data'!L1361&gt;3), 'Raw Data'!I1361, 0))</f>
        <v>0</v>
      </c>
      <c r="K1367">
        <f>IF(ISBLANK('Raw Data'!J1361), 0, IF(AND(2=MATCH(LARGE('Raw Data'!G1361:J1361, 3), 'Raw Data'!G1361:J1361, 0), AND('Raw Data'!L1361-'Raw Data'!K1361&lt;4, 'Raw Data'!L1361-'Raw Data'!K1361&gt;0)), 'Raw Data'!H1361, 0))</f>
        <v>0</v>
      </c>
      <c r="L1367">
        <f>IF(ISBLANK('Raw Data'!J1361), 0, IF(AND(1=MATCH(LARGE('Raw Data'!G1361:J1361, 3), 'Raw Data'!G1361:J1361, 0), AND('Raw Data'!K1361-'Raw Data'!L1361&lt;4, 'Raw Data'!K1361-'Raw Data'!L1361&gt;0)), 'Raw Data'!G1361, 0))</f>
        <v>0</v>
      </c>
      <c r="M1367">
        <f>IF(ISBLANK('Raw Data'!J1361), 0, IF(AND(4=MATCH(LARGE('Raw Data'!G1361:J1361, 2), 'Raw Data'!G1361:J1361, 0), 'Raw Data'!L1361-'Raw Data'!K1361&gt;3), 'Raw Data'!J1361, 0))</f>
        <v>0</v>
      </c>
      <c r="N1367">
        <f>IF(ISBLANK('Raw Data'!J1361), 0, IF(AND(3=MATCH(LARGE('Raw Data'!G1361:J1361, 2), 'Raw Data'!G1361:J1361, 0), 'Raw Data'!K1361-'Raw Data'!L1361&gt;3), 'Raw Data'!I1361, 0))</f>
        <v>0</v>
      </c>
      <c r="O1367">
        <f>IF(ISBLANK('Raw Data'!J1361), 0, IF(AND(2=MATCH(LARGE('Raw Data'!G1361:J1361, 2), 'Raw Data'!G1361:J1361, 0), AND('Raw Data'!L1361-'Raw Data'!K1361&lt;4, 'Raw Data'!L1361-'Raw Data'!K1361&gt;0)), 'Raw Data'!H1361, 0))</f>
        <v>0</v>
      </c>
      <c r="P1367">
        <f>IF(ISBLANK('Raw Data'!J1361), 0, IF(AND(1=MATCH(LARGE('Raw Data'!G1361:J1361, 2), 'Raw Data'!G1361:J1361, 0), AND('Raw Data'!K1361-'Raw Data'!L1361&lt;4, 'Raw Data'!K1361-'Raw Data'!L1361&gt;0)), 'Raw Data'!G1361, 0))</f>
        <v>0</v>
      </c>
      <c r="Q1367">
        <f>IF(ISBLANK('Raw Data'!J1361), 0, IF(AND(4=MATCH(LARGE('Raw Data'!G1361:J1361, 1), 'Raw Data'!G1361:J1361, 0), 'Raw Data'!L1361-'Raw Data'!K1361&gt;3), 'Raw Data'!J1361, 0))</f>
        <v>0</v>
      </c>
      <c r="R1367">
        <f>IF(ISBLANK('Raw Data'!J1361), 0, IF(AND(3=MATCH(LARGE('Raw Data'!G1361:J1361, 1), 'Raw Data'!G1361:J1361, 0), 'Raw Data'!K1361-'Raw Data'!L1361&gt;3), 'Raw Data'!I1361, 0))</f>
        <v>0</v>
      </c>
      <c r="S1367">
        <f>IF(AND('Raw Data'!L1361-'Raw Data'!K1361&gt;4, 'Raw Data'!F1361&lt;'Raw Data'!C1361), 'Raw Data'!J1361, 0)</f>
        <v>0</v>
      </c>
      <c r="T1367">
        <f>IF(AND('Raw Data'!K1361-'Raw Data'!L1361&gt;4, 'Raw Data'!F1361&gt;'Raw Data'!C1361), 'Raw Data'!I1361, 0)</f>
        <v>0</v>
      </c>
      <c r="U1367">
        <f>IF(AND('Raw Data'!L1361-'Raw Data'!K1361&lt;3, 'Raw Data'!L1361&gt;'Raw Data'!K1361, 'Raw Data'!F1361&lt;'Raw Data'!C1361), 'Raw Data'!H1361, 0)</f>
        <v>0</v>
      </c>
      <c r="V1367">
        <f>IF(AND('Raw Data'!L1361-'Raw Data'!K1361&lt;3, 'Raw Data'!L1361&gt;'Raw Data'!K1361, 'Raw Data'!F1361&gt;'Raw Data'!C1361), 'Raw Data'!G1361, 0)</f>
        <v>0</v>
      </c>
    </row>
    <row r="1368" spans="1:22" x14ac:dyDescent="0.3">
      <c r="A1368">
        <f>IF(AND('Raw Data'!F1362&lt;'Raw Data'!C1362, 'Raw Data'!L1362&gt;'Raw Data'!K1362, 'Raw Data'!L1362-'Raw Data'!K1362&gt;3), 'Raw Data'!J1362, 0)</f>
        <v>0</v>
      </c>
      <c r="B1368">
        <f>IF(AND('Raw Data'!C1362&lt;'Raw Data'!F1362, 'Raw Data'!K1362&gt;'Raw Data'!L1362, 'Raw Data'!K1362-'Raw Data'!L1362&gt;3), 'Raw Data'!I1362, 0)</f>
        <v>0</v>
      </c>
      <c r="C1368">
        <f>IF(AND('Raw Data'!F1362&lt;'Raw Data'!C1362, 'Raw Data'!L1362&gt;'Raw Data'!K1362, 'Raw Data'!L1362-'Raw Data'!K1362&lt;4), 'Raw Data'!H1362, 0)</f>
        <v>0</v>
      </c>
      <c r="D1368">
        <f>IF(AND('Raw Data'!C1362&lt;'Raw Data'!F1362, 'Raw Data'!K1362&gt;'Raw Data'!L1362, 'Raw Data'!K1362-'Raw Data'!L1362&lt;4), 'Raw Data'!G1362, 0)</f>
        <v>0</v>
      </c>
      <c r="E1368">
        <f>IF(ISBLANK('Raw Data'!J1362), 0, IF(AND(4=MATCH(LARGE('Raw Data'!G1362:J1362, 4), 'Raw Data'!G1362:J1362, 0), 'Raw Data'!L1362-'Raw Data'!K1362&gt;3), 'Raw Data'!J1362, 0))</f>
        <v>0</v>
      </c>
      <c r="F1368">
        <f>IF(ISBLANK('Raw Data'!J1362), 0, IF(AND(3=MATCH(LARGE('Raw Data'!G1362:J1362, 4), 'Raw Data'!G1362:J1362, 0), 'Raw Data'!K1362-'Raw Data'!L1362&gt;3), 'Raw Data'!I1362, 0))</f>
        <v>0</v>
      </c>
      <c r="G1368">
        <f>IF(ISBLANK('Raw Data'!J1362), 0, IF(AND(2=MATCH(LARGE('Raw Data'!G1362:J1362, 4), 'Raw Data'!G1362:J1362, 0), AND('Raw Data'!L1362-'Raw Data'!K1362&lt;4, 'Raw Data'!L1362-'Raw Data'!K1362&gt;0)), 'Raw Data'!H1362, 0))</f>
        <v>0</v>
      </c>
      <c r="H1368">
        <f>IF(ISBLANK('Raw Data'!J1362), 0, IF(AND(1=MATCH(LARGE('Raw Data'!G1362:J1362, 4), 'Raw Data'!G1362:J1362, 0), AND('Raw Data'!K1362-'Raw Data'!L1362&lt;4, 'Raw Data'!K1362-'Raw Data'!L1362&gt;0)), 'Raw Data'!G1362, 0))</f>
        <v>0</v>
      </c>
      <c r="I1368">
        <f>IF(ISBLANK('Raw Data'!J1362), 0, IF(AND(4=MATCH(LARGE('Raw Data'!G1362:J1362, 3), 'Raw Data'!G1362:J1362, 0), 'Raw Data'!L1362-'Raw Data'!K1362&gt;3), 'Raw Data'!J1362, 0))</f>
        <v>0</v>
      </c>
      <c r="J1368">
        <f>IF(ISBLANK('Raw Data'!J1362), 0, IF(AND(3=MATCH(LARGE('Raw Data'!G1362:J1362, 3), 'Raw Data'!G1362:J1362, 0), 'Raw Data'!K1362-'Raw Data'!L1362&gt;3), 'Raw Data'!I1362, 0))</f>
        <v>0</v>
      </c>
      <c r="K1368">
        <f>IF(ISBLANK('Raw Data'!J1362), 0, IF(AND(2=MATCH(LARGE('Raw Data'!G1362:J1362, 3), 'Raw Data'!G1362:J1362, 0), AND('Raw Data'!L1362-'Raw Data'!K1362&lt;4, 'Raw Data'!L1362-'Raw Data'!K1362&gt;0)), 'Raw Data'!H1362, 0))</f>
        <v>0</v>
      </c>
      <c r="L1368">
        <f>IF(ISBLANK('Raw Data'!J1362), 0, IF(AND(1=MATCH(LARGE('Raw Data'!G1362:J1362, 3), 'Raw Data'!G1362:J1362, 0), AND('Raw Data'!K1362-'Raw Data'!L1362&lt;4, 'Raw Data'!K1362-'Raw Data'!L1362&gt;0)), 'Raw Data'!G1362, 0))</f>
        <v>0</v>
      </c>
      <c r="M1368">
        <f>IF(ISBLANK('Raw Data'!J1362), 0, IF(AND(4=MATCH(LARGE('Raw Data'!G1362:J1362, 2), 'Raw Data'!G1362:J1362, 0), 'Raw Data'!L1362-'Raw Data'!K1362&gt;3), 'Raw Data'!J1362, 0))</f>
        <v>0</v>
      </c>
      <c r="N1368">
        <f>IF(ISBLANK('Raw Data'!J1362), 0, IF(AND(3=MATCH(LARGE('Raw Data'!G1362:J1362, 2), 'Raw Data'!G1362:J1362, 0), 'Raw Data'!K1362-'Raw Data'!L1362&gt;3), 'Raw Data'!I1362, 0))</f>
        <v>0</v>
      </c>
      <c r="O1368">
        <f>IF(ISBLANK('Raw Data'!J1362), 0, IF(AND(2=MATCH(LARGE('Raw Data'!G1362:J1362, 2), 'Raw Data'!G1362:J1362, 0), AND('Raw Data'!L1362-'Raw Data'!K1362&lt;4, 'Raw Data'!L1362-'Raw Data'!K1362&gt;0)), 'Raw Data'!H1362, 0))</f>
        <v>0</v>
      </c>
      <c r="P1368">
        <f>IF(ISBLANK('Raw Data'!J1362), 0, IF(AND(1=MATCH(LARGE('Raw Data'!G1362:J1362, 2), 'Raw Data'!G1362:J1362, 0), AND('Raw Data'!K1362-'Raw Data'!L1362&lt;4, 'Raw Data'!K1362-'Raw Data'!L1362&gt;0)), 'Raw Data'!G1362, 0))</f>
        <v>0</v>
      </c>
      <c r="Q1368">
        <f>IF(ISBLANK('Raw Data'!J1362), 0, IF(AND(4=MATCH(LARGE('Raw Data'!G1362:J1362, 1), 'Raw Data'!G1362:J1362, 0), 'Raw Data'!L1362-'Raw Data'!K1362&gt;3), 'Raw Data'!J1362, 0))</f>
        <v>0</v>
      </c>
      <c r="R1368">
        <f>IF(ISBLANK('Raw Data'!J1362), 0, IF(AND(3=MATCH(LARGE('Raw Data'!G1362:J1362, 1), 'Raw Data'!G1362:J1362, 0), 'Raw Data'!K1362-'Raw Data'!L1362&gt;3), 'Raw Data'!I1362, 0))</f>
        <v>0</v>
      </c>
      <c r="S1368">
        <f>IF(AND('Raw Data'!L1362-'Raw Data'!K1362&gt;4, 'Raw Data'!F1362&lt;'Raw Data'!C1362), 'Raw Data'!J1362, 0)</f>
        <v>0</v>
      </c>
      <c r="T1368">
        <f>IF(AND('Raw Data'!K1362-'Raw Data'!L1362&gt;4, 'Raw Data'!F1362&gt;'Raw Data'!C1362), 'Raw Data'!I1362, 0)</f>
        <v>0</v>
      </c>
      <c r="U1368">
        <f>IF(AND('Raw Data'!L1362-'Raw Data'!K1362&lt;3, 'Raw Data'!L1362&gt;'Raw Data'!K1362, 'Raw Data'!F1362&lt;'Raw Data'!C1362), 'Raw Data'!H1362, 0)</f>
        <v>0</v>
      </c>
      <c r="V1368">
        <f>IF(AND('Raw Data'!L1362-'Raw Data'!K1362&lt;3, 'Raw Data'!L1362&gt;'Raw Data'!K1362, 'Raw Data'!F1362&gt;'Raw Data'!C1362), 'Raw Data'!G1362, 0)</f>
        <v>0</v>
      </c>
    </row>
    <row r="1369" spans="1:22" x14ac:dyDescent="0.3">
      <c r="A1369">
        <f>IF(AND('Raw Data'!F1363&lt;'Raw Data'!C1363, 'Raw Data'!L1363&gt;'Raw Data'!K1363, 'Raw Data'!L1363-'Raw Data'!K1363&gt;3), 'Raw Data'!J1363, 0)</f>
        <v>0</v>
      </c>
      <c r="B1369">
        <f>IF(AND('Raw Data'!C1363&lt;'Raw Data'!F1363, 'Raw Data'!K1363&gt;'Raw Data'!L1363, 'Raw Data'!K1363-'Raw Data'!L1363&gt;3), 'Raw Data'!I1363, 0)</f>
        <v>0</v>
      </c>
      <c r="C1369">
        <f>IF(AND('Raw Data'!F1363&lt;'Raw Data'!C1363, 'Raw Data'!L1363&gt;'Raw Data'!K1363, 'Raw Data'!L1363-'Raw Data'!K1363&lt;4), 'Raw Data'!H1363, 0)</f>
        <v>0</v>
      </c>
      <c r="D1369">
        <f>IF(AND('Raw Data'!C1363&lt;'Raw Data'!F1363, 'Raw Data'!K1363&gt;'Raw Data'!L1363, 'Raw Data'!K1363-'Raw Data'!L1363&lt;4), 'Raw Data'!G1363, 0)</f>
        <v>0</v>
      </c>
      <c r="E1369">
        <f>IF(ISBLANK('Raw Data'!J1363), 0, IF(AND(4=MATCH(LARGE('Raw Data'!G1363:J1363, 4), 'Raw Data'!G1363:J1363, 0), 'Raw Data'!L1363-'Raw Data'!K1363&gt;3), 'Raw Data'!J1363, 0))</f>
        <v>0</v>
      </c>
      <c r="F1369">
        <f>IF(ISBLANK('Raw Data'!J1363), 0, IF(AND(3=MATCH(LARGE('Raw Data'!G1363:J1363, 4), 'Raw Data'!G1363:J1363, 0), 'Raw Data'!K1363-'Raw Data'!L1363&gt;3), 'Raw Data'!I1363, 0))</f>
        <v>0</v>
      </c>
      <c r="G1369">
        <f>IF(ISBLANK('Raw Data'!J1363), 0, IF(AND(2=MATCH(LARGE('Raw Data'!G1363:J1363, 4), 'Raw Data'!G1363:J1363, 0), AND('Raw Data'!L1363-'Raw Data'!K1363&lt;4, 'Raw Data'!L1363-'Raw Data'!K1363&gt;0)), 'Raw Data'!H1363, 0))</f>
        <v>0</v>
      </c>
      <c r="H1369">
        <f>IF(ISBLANK('Raw Data'!J1363), 0, IF(AND(1=MATCH(LARGE('Raw Data'!G1363:J1363, 4), 'Raw Data'!G1363:J1363, 0), AND('Raw Data'!K1363-'Raw Data'!L1363&lt;4, 'Raw Data'!K1363-'Raw Data'!L1363&gt;0)), 'Raw Data'!G1363, 0))</f>
        <v>0</v>
      </c>
      <c r="I1369">
        <f>IF(ISBLANK('Raw Data'!J1363), 0, IF(AND(4=MATCH(LARGE('Raw Data'!G1363:J1363, 3), 'Raw Data'!G1363:J1363, 0), 'Raw Data'!L1363-'Raw Data'!K1363&gt;3), 'Raw Data'!J1363, 0))</f>
        <v>0</v>
      </c>
      <c r="J1369">
        <f>IF(ISBLANK('Raw Data'!J1363), 0, IF(AND(3=MATCH(LARGE('Raw Data'!G1363:J1363, 3), 'Raw Data'!G1363:J1363, 0), 'Raw Data'!K1363-'Raw Data'!L1363&gt;3), 'Raw Data'!I1363, 0))</f>
        <v>0</v>
      </c>
      <c r="K1369">
        <f>IF(ISBLANK('Raw Data'!J1363), 0, IF(AND(2=MATCH(LARGE('Raw Data'!G1363:J1363, 3), 'Raw Data'!G1363:J1363, 0), AND('Raw Data'!L1363-'Raw Data'!K1363&lt;4, 'Raw Data'!L1363-'Raw Data'!K1363&gt;0)), 'Raw Data'!H1363, 0))</f>
        <v>0</v>
      </c>
      <c r="L1369">
        <f>IF(ISBLANK('Raw Data'!J1363), 0, IF(AND(1=MATCH(LARGE('Raw Data'!G1363:J1363, 3), 'Raw Data'!G1363:J1363, 0), AND('Raw Data'!K1363-'Raw Data'!L1363&lt;4, 'Raw Data'!K1363-'Raw Data'!L1363&gt;0)), 'Raw Data'!G1363, 0))</f>
        <v>0</v>
      </c>
      <c r="M1369">
        <f>IF(ISBLANK('Raw Data'!J1363), 0, IF(AND(4=MATCH(LARGE('Raw Data'!G1363:J1363, 2), 'Raw Data'!G1363:J1363, 0), 'Raw Data'!L1363-'Raw Data'!K1363&gt;3), 'Raw Data'!J1363, 0))</f>
        <v>0</v>
      </c>
      <c r="N1369">
        <f>IF(ISBLANK('Raw Data'!J1363), 0, IF(AND(3=MATCH(LARGE('Raw Data'!G1363:J1363, 2), 'Raw Data'!G1363:J1363, 0), 'Raw Data'!K1363-'Raw Data'!L1363&gt;3), 'Raw Data'!I1363, 0))</f>
        <v>0</v>
      </c>
      <c r="O1369">
        <f>IF(ISBLANK('Raw Data'!J1363), 0, IF(AND(2=MATCH(LARGE('Raw Data'!G1363:J1363, 2), 'Raw Data'!G1363:J1363, 0), AND('Raw Data'!L1363-'Raw Data'!K1363&lt;4, 'Raw Data'!L1363-'Raw Data'!K1363&gt;0)), 'Raw Data'!H1363, 0))</f>
        <v>0</v>
      </c>
      <c r="P1369">
        <f>IF(ISBLANK('Raw Data'!J1363), 0, IF(AND(1=MATCH(LARGE('Raw Data'!G1363:J1363, 2), 'Raw Data'!G1363:J1363, 0), AND('Raw Data'!K1363-'Raw Data'!L1363&lt;4, 'Raw Data'!K1363-'Raw Data'!L1363&gt;0)), 'Raw Data'!G1363, 0))</f>
        <v>0</v>
      </c>
      <c r="Q1369">
        <f>IF(ISBLANK('Raw Data'!J1363), 0, IF(AND(4=MATCH(LARGE('Raw Data'!G1363:J1363, 1), 'Raw Data'!G1363:J1363, 0), 'Raw Data'!L1363-'Raw Data'!K1363&gt;3), 'Raw Data'!J1363, 0))</f>
        <v>0</v>
      </c>
      <c r="R1369">
        <f>IF(ISBLANK('Raw Data'!J1363), 0, IF(AND(3=MATCH(LARGE('Raw Data'!G1363:J1363, 1), 'Raw Data'!G1363:J1363, 0), 'Raw Data'!K1363-'Raw Data'!L1363&gt;3), 'Raw Data'!I1363, 0))</f>
        <v>0</v>
      </c>
      <c r="S1369">
        <f>IF(AND('Raw Data'!L1363-'Raw Data'!K1363&gt;4, 'Raw Data'!F1363&lt;'Raw Data'!C1363), 'Raw Data'!J1363, 0)</f>
        <v>0</v>
      </c>
      <c r="T1369">
        <f>IF(AND('Raw Data'!K1363-'Raw Data'!L1363&gt;4, 'Raw Data'!F1363&gt;'Raw Data'!C1363), 'Raw Data'!I1363, 0)</f>
        <v>0</v>
      </c>
      <c r="U1369">
        <f>IF(AND('Raw Data'!L1363-'Raw Data'!K1363&lt;3, 'Raw Data'!L1363&gt;'Raw Data'!K1363, 'Raw Data'!F1363&lt;'Raw Data'!C1363), 'Raw Data'!H1363, 0)</f>
        <v>0</v>
      </c>
      <c r="V1369">
        <f>IF(AND('Raw Data'!L1363-'Raw Data'!K1363&lt;3, 'Raw Data'!L1363&gt;'Raw Data'!K1363, 'Raw Data'!F1363&gt;'Raw Data'!C1363), 'Raw Data'!G1363, 0)</f>
        <v>0</v>
      </c>
    </row>
    <row r="1370" spans="1:22" x14ac:dyDescent="0.3">
      <c r="A1370">
        <f>IF(AND('Raw Data'!F1364&lt;'Raw Data'!C1364, 'Raw Data'!L1364&gt;'Raw Data'!K1364, 'Raw Data'!L1364-'Raw Data'!K1364&gt;3), 'Raw Data'!J1364, 0)</f>
        <v>0</v>
      </c>
      <c r="B1370">
        <f>IF(AND('Raw Data'!C1364&lt;'Raw Data'!F1364, 'Raw Data'!K1364&gt;'Raw Data'!L1364, 'Raw Data'!K1364-'Raw Data'!L1364&gt;3), 'Raw Data'!I1364, 0)</f>
        <v>0</v>
      </c>
      <c r="C1370">
        <f>IF(AND('Raw Data'!F1364&lt;'Raw Data'!C1364, 'Raw Data'!L1364&gt;'Raw Data'!K1364, 'Raw Data'!L1364-'Raw Data'!K1364&lt;4), 'Raw Data'!H1364, 0)</f>
        <v>0</v>
      </c>
      <c r="D1370">
        <f>IF(AND('Raw Data'!C1364&lt;'Raw Data'!F1364, 'Raw Data'!K1364&gt;'Raw Data'!L1364, 'Raw Data'!K1364-'Raw Data'!L1364&lt;4), 'Raw Data'!G1364, 0)</f>
        <v>0</v>
      </c>
      <c r="E1370">
        <f>IF(ISBLANK('Raw Data'!J1364), 0, IF(AND(4=MATCH(LARGE('Raw Data'!G1364:J1364, 4), 'Raw Data'!G1364:J1364, 0), 'Raw Data'!L1364-'Raw Data'!K1364&gt;3), 'Raw Data'!J1364, 0))</f>
        <v>0</v>
      </c>
      <c r="F1370">
        <f>IF(ISBLANK('Raw Data'!J1364), 0, IF(AND(3=MATCH(LARGE('Raw Data'!G1364:J1364, 4), 'Raw Data'!G1364:J1364, 0), 'Raw Data'!K1364-'Raw Data'!L1364&gt;3), 'Raw Data'!I1364, 0))</f>
        <v>0</v>
      </c>
      <c r="G1370">
        <f>IF(ISBLANK('Raw Data'!J1364), 0, IF(AND(2=MATCH(LARGE('Raw Data'!G1364:J1364, 4), 'Raw Data'!G1364:J1364, 0), AND('Raw Data'!L1364-'Raw Data'!K1364&lt;4, 'Raw Data'!L1364-'Raw Data'!K1364&gt;0)), 'Raw Data'!H1364, 0))</f>
        <v>0</v>
      </c>
      <c r="H1370">
        <f>IF(ISBLANK('Raw Data'!J1364), 0, IF(AND(1=MATCH(LARGE('Raw Data'!G1364:J1364, 4), 'Raw Data'!G1364:J1364, 0), AND('Raw Data'!K1364-'Raw Data'!L1364&lt;4, 'Raw Data'!K1364-'Raw Data'!L1364&gt;0)), 'Raw Data'!G1364, 0))</f>
        <v>0</v>
      </c>
      <c r="I1370">
        <f>IF(ISBLANK('Raw Data'!J1364), 0, IF(AND(4=MATCH(LARGE('Raw Data'!G1364:J1364, 3), 'Raw Data'!G1364:J1364, 0), 'Raw Data'!L1364-'Raw Data'!K1364&gt;3), 'Raw Data'!J1364, 0))</f>
        <v>0</v>
      </c>
      <c r="J1370">
        <f>IF(ISBLANK('Raw Data'!J1364), 0, IF(AND(3=MATCH(LARGE('Raw Data'!G1364:J1364, 3), 'Raw Data'!G1364:J1364, 0), 'Raw Data'!K1364-'Raw Data'!L1364&gt;3), 'Raw Data'!I1364, 0))</f>
        <v>0</v>
      </c>
      <c r="K1370">
        <f>IF(ISBLANK('Raw Data'!J1364), 0, IF(AND(2=MATCH(LARGE('Raw Data'!G1364:J1364, 3), 'Raw Data'!G1364:J1364, 0), AND('Raw Data'!L1364-'Raw Data'!K1364&lt;4, 'Raw Data'!L1364-'Raw Data'!K1364&gt;0)), 'Raw Data'!H1364, 0))</f>
        <v>0</v>
      </c>
      <c r="L1370">
        <f>IF(ISBLANK('Raw Data'!J1364), 0, IF(AND(1=MATCH(LARGE('Raw Data'!G1364:J1364, 3), 'Raw Data'!G1364:J1364, 0), AND('Raw Data'!K1364-'Raw Data'!L1364&lt;4, 'Raw Data'!K1364-'Raw Data'!L1364&gt;0)), 'Raw Data'!G1364, 0))</f>
        <v>0</v>
      </c>
      <c r="M1370">
        <f>IF(ISBLANK('Raw Data'!J1364), 0, IF(AND(4=MATCH(LARGE('Raw Data'!G1364:J1364, 2), 'Raw Data'!G1364:J1364, 0), 'Raw Data'!L1364-'Raw Data'!K1364&gt;3), 'Raw Data'!J1364, 0))</f>
        <v>0</v>
      </c>
      <c r="N1370">
        <f>IF(ISBLANK('Raw Data'!J1364), 0, IF(AND(3=MATCH(LARGE('Raw Data'!G1364:J1364, 2), 'Raw Data'!G1364:J1364, 0), 'Raw Data'!K1364-'Raw Data'!L1364&gt;3), 'Raw Data'!I1364, 0))</f>
        <v>0</v>
      </c>
      <c r="O1370">
        <f>IF(ISBLANK('Raw Data'!J1364), 0, IF(AND(2=MATCH(LARGE('Raw Data'!G1364:J1364, 2), 'Raw Data'!G1364:J1364, 0), AND('Raw Data'!L1364-'Raw Data'!K1364&lt;4, 'Raw Data'!L1364-'Raw Data'!K1364&gt;0)), 'Raw Data'!H1364, 0))</f>
        <v>0</v>
      </c>
      <c r="P1370">
        <f>IF(ISBLANK('Raw Data'!J1364), 0, IF(AND(1=MATCH(LARGE('Raw Data'!G1364:J1364, 2), 'Raw Data'!G1364:J1364, 0), AND('Raw Data'!K1364-'Raw Data'!L1364&lt;4, 'Raw Data'!K1364-'Raw Data'!L1364&gt;0)), 'Raw Data'!G1364, 0))</f>
        <v>0</v>
      </c>
      <c r="Q1370">
        <f>IF(ISBLANK('Raw Data'!J1364), 0, IF(AND(4=MATCH(LARGE('Raw Data'!G1364:J1364, 1), 'Raw Data'!G1364:J1364, 0), 'Raw Data'!L1364-'Raw Data'!K1364&gt;3), 'Raw Data'!J1364, 0))</f>
        <v>0</v>
      </c>
      <c r="R1370">
        <f>IF(ISBLANK('Raw Data'!J1364), 0, IF(AND(3=MATCH(LARGE('Raw Data'!G1364:J1364, 1), 'Raw Data'!G1364:J1364, 0), 'Raw Data'!K1364-'Raw Data'!L1364&gt;3), 'Raw Data'!I1364, 0))</f>
        <v>0</v>
      </c>
      <c r="S1370">
        <f>IF(AND('Raw Data'!L1364-'Raw Data'!K1364&gt;4, 'Raw Data'!F1364&lt;'Raw Data'!C1364), 'Raw Data'!J1364, 0)</f>
        <v>0</v>
      </c>
      <c r="T1370">
        <f>IF(AND('Raw Data'!K1364-'Raw Data'!L1364&gt;4, 'Raw Data'!F1364&gt;'Raw Data'!C1364), 'Raw Data'!I1364, 0)</f>
        <v>0</v>
      </c>
      <c r="U1370">
        <f>IF(AND('Raw Data'!L1364-'Raw Data'!K1364&lt;3, 'Raw Data'!L1364&gt;'Raw Data'!K1364, 'Raw Data'!F1364&lt;'Raw Data'!C1364), 'Raw Data'!H1364, 0)</f>
        <v>0</v>
      </c>
      <c r="V1370">
        <f>IF(AND('Raw Data'!L1364-'Raw Data'!K1364&lt;3, 'Raw Data'!L1364&gt;'Raw Data'!K1364, 'Raw Data'!F1364&gt;'Raw Data'!C1364), 'Raw Data'!G1364, 0)</f>
        <v>0</v>
      </c>
    </row>
    <row r="1371" spans="1:22" x14ac:dyDescent="0.3">
      <c r="A1371">
        <f>IF(AND('Raw Data'!F1365&lt;'Raw Data'!C1365, 'Raw Data'!L1365&gt;'Raw Data'!K1365, 'Raw Data'!L1365-'Raw Data'!K1365&gt;3), 'Raw Data'!J1365, 0)</f>
        <v>0</v>
      </c>
      <c r="B1371">
        <f>IF(AND('Raw Data'!C1365&lt;'Raw Data'!F1365, 'Raw Data'!K1365&gt;'Raw Data'!L1365, 'Raw Data'!K1365-'Raw Data'!L1365&gt;3), 'Raw Data'!I1365, 0)</f>
        <v>0</v>
      </c>
      <c r="C1371">
        <f>IF(AND('Raw Data'!F1365&lt;'Raw Data'!C1365, 'Raw Data'!L1365&gt;'Raw Data'!K1365, 'Raw Data'!L1365-'Raw Data'!K1365&lt;4), 'Raw Data'!H1365, 0)</f>
        <v>0</v>
      </c>
      <c r="D1371">
        <f>IF(AND('Raw Data'!C1365&lt;'Raw Data'!F1365, 'Raw Data'!K1365&gt;'Raw Data'!L1365, 'Raw Data'!K1365-'Raw Data'!L1365&lt;4), 'Raw Data'!G1365, 0)</f>
        <v>0</v>
      </c>
      <c r="E1371">
        <f>IF(ISBLANK('Raw Data'!J1365), 0, IF(AND(4=MATCH(LARGE('Raw Data'!G1365:J1365, 4), 'Raw Data'!G1365:J1365, 0), 'Raw Data'!L1365-'Raw Data'!K1365&gt;3), 'Raw Data'!J1365, 0))</f>
        <v>0</v>
      </c>
      <c r="F1371">
        <f>IF(ISBLANK('Raw Data'!J1365), 0, IF(AND(3=MATCH(LARGE('Raw Data'!G1365:J1365, 4), 'Raw Data'!G1365:J1365, 0), 'Raw Data'!K1365-'Raw Data'!L1365&gt;3), 'Raw Data'!I1365, 0))</f>
        <v>0</v>
      </c>
      <c r="G1371">
        <f>IF(ISBLANK('Raw Data'!J1365), 0, IF(AND(2=MATCH(LARGE('Raw Data'!G1365:J1365, 4), 'Raw Data'!G1365:J1365, 0), AND('Raw Data'!L1365-'Raw Data'!K1365&lt;4, 'Raw Data'!L1365-'Raw Data'!K1365&gt;0)), 'Raw Data'!H1365, 0))</f>
        <v>0</v>
      </c>
      <c r="H1371">
        <f>IF(ISBLANK('Raw Data'!J1365), 0, IF(AND(1=MATCH(LARGE('Raw Data'!G1365:J1365, 4), 'Raw Data'!G1365:J1365, 0), AND('Raw Data'!K1365-'Raw Data'!L1365&lt;4, 'Raw Data'!K1365-'Raw Data'!L1365&gt;0)), 'Raw Data'!G1365, 0))</f>
        <v>0</v>
      </c>
      <c r="I1371">
        <f>IF(ISBLANK('Raw Data'!J1365), 0, IF(AND(4=MATCH(LARGE('Raw Data'!G1365:J1365, 3), 'Raw Data'!G1365:J1365, 0), 'Raw Data'!L1365-'Raw Data'!K1365&gt;3), 'Raw Data'!J1365, 0))</f>
        <v>0</v>
      </c>
      <c r="J1371">
        <f>IF(ISBLANK('Raw Data'!J1365), 0, IF(AND(3=MATCH(LARGE('Raw Data'!G1365:J1365, 3), 'Raw Data'!G1365:J1365, 0), 'Raw Data'!K1365-'Raw Data'!L1365&gt;3), 'Raw Data'!I1365, 0))</f>
        <v>0</v>
      </c>
      <c r="K1371">
        <f>IF(ISBLANK('Raw Data'!J1365), 0, IF(AND(2=MATCH(LARGE('Raw Data'!G1365:J1365, 3), 'Raw Data'!G1365:J1365, 0), AND('Raw Data'!L1365-'Raw Data'!K1365&lt;4, 'Raw Data'!L1365-'Raw Data'!K1365&gt;0)), 'Raw Data'!H1365, 0))</f>
        <v>0</v>
      </c>
      <c r="L1371">
        <f>IF(ISBLANK('Raw Data'!J1365), 0, IF(AND(1=MATCH(LARGE('Raw Data'!G1365:J1365, 3), 'Raw Data'!G1365:J1365, 0), AND('Raw Data'!K1365-'Raw Data'!L1365&lt;4, 'Raw Data'!K1365-'Raw Data'!L1365&gt;0)), 'Raw Data'!G1365, 0))</f>
        <v>0</v>
      </c>
      <c r="M1371">
        <f>IF(ISBLANK('Raw Data'!J1365), 0, IF(AND(4=MATCH(LARGE('Raw Data'!G1365:J1365, 2), 'Raw Data'!G1365:J1365, 0), 'Raw Data'!L1365-'Raw Data'!K1365&gt;3), 'Raw Data'!J1365, 0))</f>
        <v>0</v>
      </c>
      <c r="N1371">
        <f>IF(ISBLANK('Raw Data'!J1365), 0, IF(AND(3=MATCH(LARGE('Raw Data'!G1365:J1365, 2), 'Raw Data'!G1365:J1365, 0), 'Raw Data'!K1365-'Raw Data'!L1365&gt;3), 'Raw Data'!I1365, 0))</f>
        <v>0</v>
      </c>
      <c r="O1371">
        <f>IF(ISBLANK('Raw Data'!J1365), 0, IF(AND(2=MATCH(LARGE('Raw Data'!G1365:J1365, 2), 'Raw Data'!G1365:J1365, 0), AND('Raw Data'!L1365-'Raw Data'!K1365&lt;4, 'Raw Data'!L1365-'Raw Data'!K1365&gt;0)), 'Raw Data'!H1365, 0))</f>
        <v>0</v>
      </c>
      <c r="P1371">
        <f>IF(ISBLANK('Raw Data'!J1365), 0, IF(AND(1=MATCH(LARGE('Raw Data'!G1365:J1365, 2), 'Raw Data'!G1365:J1365, 0), AND('Raw Data'!K1365-'Raw Data'!L1365&lt;4, 'Raw Data'!K1365-'Raw Data'!L1365&gt;0)), 'Raw Data'!G1365, 0))</f>
        <v>0</v>
      </c>
      <c r="Q1371">
        <f>IF(ISBLANK('Raw Data'!J1365), 0, IF(AND(4=MATCH(LARGE('Raw Data'!G1365:J1365, 1), 'Raw Data'!G1365:J1365, 0), 'Raw Data'!L1365-'Raw Data'!K1365&gt;3), 'Raw Data'!J1365, 0))</f>
        <v>0</v>
      </c>
      <c r="R1371">
        <f>IF(ISBLANK('Raw Data'!J1365), 0, IF(AND(3=MATCH(LARGE('Raw Data'!G1365:J1365, 1), 'Raw Data'!G1365:J1365, 0), 'Raw Data'!K1365-'Raw Data'!L1365&gt;3), 'Raw Data'!I1365, 0))</f>
        <v>0</v>
      </c>
      <c r="S1371">
        <f>IF(AND('Raw Data'!L1365-'Raw Data'!K1365&gt;4, 'Raw Data'!F1365&lt;'Raw Data'!C1365), 'Raw Data'!J1365, 0)</f>
        <v>0</v>
      </c>
      <c r="T1371">
        <f>IF(AND('Raw Data'!K1365-'Raw Data'!L1365&gt;4, 'Raw Data'!F1365&gt;'Raw Data'!C1365), 'Raw Data'!I1365, 0)</f>
        <v>0</v>
      </c>
      <c r="U1371">
        <f>IF(AND('Raw Data'!L1365-'Raw Data'!K1365&lt;3, 'Raw Data'!L1365&gt;'Raw Data'!K1365, 'Raw Data'!F1365&lt;'Raw Data'!C1365), 'Raw Data'!H1365, 0)</f>
        <v>0</v>
      </c>
      <c r="V1371">
        <f>IF(AND('Raw Data'!L1365-'Raw Data'!K1365&lt;3, 'Raw Data'!L1365&gt;'Raw Data'!K1365, 'Raw Data'!F1365&gt;'Raw Data'!C1365), 'Raw Data'!G1365, 0)</f>
        <v>0</v>
      </c>
    </row>
    <row r="1372" spans="1:22" x14ac:dyDescent="0.3">
      <c r="A1372">
        <f>IF(AND('Raw Data'!F1366&lt;'Raw Data'!C1366, 'Raw Data'!L1366&gt;'Raw Data'!K1366, 'Raw Data'!L1366-'Raw Data'!K1366&gt;3), 'Raw Data'!J1366, 0)</f>
        <v>0</v>
      </c>
      <c r="B1372">
        <f>IF(AND('Raw Data'!C1366&lt;'Raw Data'!F1366, 'Raw Data'!K1366&gt;'Raw Data'!L1366, 'Raw Data'!K1366-'Raw Data'!L1366&gt;3), 'Raw Data'!I1366, 0)</f>
        <v>0</v>
      </c>
      <c r="C1372">
        <f>IF(AND('Raw Data'!F1366&lt;'Raw Data'!C1366, 'Raw Data'!L1366&gt;'Raw Data'!K1366, 'Raw Data'!L1366-'Raw Data'!K1366&lt;4), 'Raw Data'!H1366, 0)</f>
        <v>0</v>
      </c>
      <c r="D1372">
        <f>IF(AND('Raw Data'!C1366&lt;'Raw Data'!F1366, 'Raw Data'!K1366&gt;'Raw Data'!L1366, 'Raw Data'!K1366-'Raw Data'!L1366&lt;4), 'Raw Data'!G1366, 0)</f>
        <v>0</v>
      </c>
      <c r="E1372">
        <f>IF(ISBLANK('Raw Data'!J1366), 0, IF(AND(4=MATCH(LARGE('Raw Data'!G1366:J1366, 4), 'Raw Data'!G1366:J1366, 0), 'Raw Data'!L1366-'Raw Data'!K1366&gt;3), 'Raw Data'!J1366, 0))</f>
        <v>0</v>
      </c>
      <c r="F1372">
        <f>IF(ISBLANK('Raw Data'!J1366), 0, IF(AND(3=MATCH(LARGE('Raw Data'!G1366:J1366, 4), 'Raw Data'!G1366:J1366, 0), 'Raw Data'!K1366-'Raw Data'!L1366&gt;3), 'Raw Data'!I1366, 0))</f>
        <v>0</v>
      </c>
      <c r="G1372">
        <f>IF(ISBLANK('Raw Data'!J1366), 0, IF(AND(2=MATCH(LARGE('Raw Data'!G1366:J1366, 4), 'Raw Data'!G1366:J1366, 0), AND('Raw Data'!L1366-'Raw Data'!K1366&lt;4, 'Raw Data'!L1366-'Raw Data'!K1366&gt;0)), 'Raw Data'!H1366, 0))</f>
        <v>0</v>
      </c>
      <c r="H1372">
        <f>IF(ISBLANK('Raw Data'!J1366), 0, IF(AND(1=MATCH(LARGE('Raw Data'!G1366:J1366, 4), 'Raw Data'!G1366:J1366, 0), AND('Raw Data'!K1366-'Raw Data'!L1366&lt;4, 'Raw Data'!K1366-'Raw Data'!L1366&gt;0)), 'Raw Data'!G1366, 0))</f>
        <v>0</v>
      </c>
      <c r="I1372">
        <f>IF(ISBLANK('Raw Data'!J1366), 0, IF(AND(4=MATCH(LARGE('Raw Data'!G1366:J1366, 3), 'Raw Data'!G1366:J1366, 0), 'Raw Data'!L1366-'Raw Data'!K1366&gt;3), 'Raw Data'!J1366, 0))</f>
        <v>0</v>
      </c>
      <c r="J1372">
        <f>IF(ISBLANK('Raw Data'!J1366), 0, IF(AND(3=MATCH(LARGE('Raw Data'!G1366:J1366, 3), 'Raw Data'!G1366:J1366, 0), 'Raw Data'!K1366-'Raw Data'!L1366&gt;3), 'Raw Data'!I1366, 0))</f>
        <v>0</v>
      </c>
      <c r="K1372">
        <f>IF(ISBLANK('Raw Data'!J1366), 0, IF(AND(2=MATCH(LARGE('Raw Data'!G1366:J1366, 3), 'Raw Data'!G1366:J1366, 0), AND('Raw Data'!L1366-'Raw Data'!K1366&lt;4, 'Raw Data'!L1366-'Raw Data'!K1366&gt;0)), 'Raw Data'!H1366, 0))</f>
        <v>0</v>
      </c>
      <c r="L1372">
        <f>IF(ISBLANK('Raw Data'!J1366), 0, IF(AND(1=MATCH(LARGE('Raw Data'!G1366:J1366, 3), 'Raw Data'!G1366:J1366, 0), AND('Raw Data'!K1366-'Raw Data'!L1366&lt;4, 'Raw Data'!K1366-'Raw Data'!L1366&gt;0)), 'Raw Data'!G1366, 0))</f>
        <v>0</v>
      </c>
      <c r="M1372">
        <f>IF(ISBLANK('Raw Data'!J1366), 0, IF(AND(4=MATCH(LARGE('Raw Data'!G1366:J1366, 2), 'Raw Data'!G1366:J1366, 0), 'Raw Data'!L1366-'Raw Data'!K1366&gt;3), 'Raw Data'!J1366, 0))</f>
        <v>0</v>
      </c>
      <c r="N1372">
        <f>IF(ISBLANK('Raw Data'!J1366), 0, IF(AND(3=MATCH(LARGE('Raw Data'!G1366:J1366, 2), 'Raw Data'!G1366:J1366, 0), 'Raw Data'!K1366-'Raw Data'!L1366&gt;3), 'Raw Data'!I1366, 0))</f>
        <v>0</v>
      </c>
      <c r="O1372">
        <f>IF(ISBLANK('Raw Data'!J1366), 0, IF(AND(2=MATCH(LARGE('Raw Data'!G1366:J1366, 2), 'Raw Data'!G1366:J1366, 0), AND('Raw Data'!L1366-'Raw Data'!K1366&lt;4, 'Raw Data'!L1366-'Raw Data'!K1366&gt;0)), 'Raw Data'!H1366, 0))</f>
        <v>0</v>
      </c>
      <c r="P1372">
        <f>IF(ISBLANK('Raw Data'!J1366), 0, IF(AND(1=MATCH(LARGE('Raw Data'!G1366:J1366, 2), 'Raw Data'!G1366:J1366, 0), AND('Raw Data'!K1366-'Raw Data'!L1366&lt;4, 'Raw Data'!K1366-'Raw Data'!L1366&gt;0)), 'Raw Data'!G1366, 0))</f>
        <v>0</v>
      </c>
      <c r="Q1372">
        <f>IF(ISBLANK('Raw Data'!J1366), 0, IF(AND(4=MATCH(LARGE('Raw Data'!G1366:J1366, 1), 'Raw Data'!G1366:J1366, 0), 'Raw Data'!L1366-'Raw Data'!K1366&gt;3), 'Raw Data'!J1366, 0))</f>
        <v>0</v>
      </c>
      <c r="R1372">
        <f>IF(ISBLANK('Raw Data'!J1366), 0, IF(AND(3=MATCH(LARGE('Raw Data'!G1366:J1366, 1), 'Raw Data'!G1366:J1366, 0), 'Raw Data'!K1366-'Raw Data'!L1366&gt;3), 'Raw Data'!I1366, 0))</f>
        <v>0</v>
      </c>
      <c r="S1372">
        <f>IF(AND('Raw Data'!L1366-'Raw Data'!K1366&gt;4, 'Raw Data'!F1366&lt;'Raw Data'!C1366), 'Raw Data'!J1366, 0)</f>
        <v>0</v>
      </c>
      <c r="T1372">
        <f>IF(AND('Raw Data'!K1366-'Raw Data'!L1366&gt;4, 'Raw Data'!F1366&gt;'Raw Data'!C1366), 'Raw Data'!I1366, 0)</f>
        <v>0</v>
      </c>
      <c r="U1372">
        <f>IF(AND('Raw Data'!L1366-'Raw Data'!K1366&lt;3, 'Raw Data'!L1366&gt;'Raw Data'!K1366, 'Raw Data'!F1366&lt;'Raw Data'!C1366), 'Raw Data'!H1366, 0)</f>
        <v>0</v>
      </c>
      <c r="V1372">
        <f>IF(AND('Raw Data'!L1366-'Raw Data'!K1366&lt;3, 'Raw Data'!L1366&gt;'Raw Data'!K1366, 'Raw Data'!F1366&gt;'Raw Data'!C1366), 'Raw Data'!G1366, 0)</f>
        <v>0</v>
      </c>
    </row>
    <row r="1373" spans="1:22" x14ac:dyDescent="0.3">
      <c r="A1373">
        <f>IF(AND('Raw Data'!F1367&lt;'Raw Data'!C1367, 'Raw Data'!L1367&gt;'Raw Data'!K1367, 'Raw Data'!L1367-'Raw Data'!K1367&gt;3), 'Raw Data'!J1367, 0)</f>
        <v>0</v>
      </c>
      <c r="B1373">
        <f>IF(AND('Raw Data'!C1367&lt;'Raw Data'!F1367, 'Raw Data'!K1367&gt;'Raw Data'!L1367, 'Raw Data'!K1367-'Raw Data'!L1367&gt;3), 'Raw Data'!I1367, 0)</f>
        <v>0</v>
      </c>
      <c r="C1373">
        <f>IF(AND('Raw Data'!F1367&lt;'Raw Data'!C1367, 'Raw Data'!L1367&gt;'Raw Data'!K1367, 'Raw Data'!L1367-'Raw Data'!K1367&lt;4), 'Raw Data'!H1367, 0)</f>
        <v>0</v>
      </c>
      <c r="D1373">
        <f>IF(AND('Raw Data'!C1367&lt;'Raw Data'!F1367, 'Raw Data'!K1367&gt;'Raw Data'!L1367, 'Raw Data'!K1367-'Raw Data'!L1367&lt;4), 'Raw Data'!G1367, 0)</f>
        <v>0</v>
      </c>
      <c r="E1373">
        <f>IF(ISBLANK('Raw Data'!J1367), 0, IF(AND(4=MATCH(LARGE('Raw Data'!G1367:J1367, 4), 'Raw Data'!G1367:J1367, 0), 'Raw Data'!L1367-'Raw Data'!K1367&gt;3), 'Raw Data'!J1367, 0))</f>
        <v>0</v>
      </c>
      <c r="F1373">
        <f>IF(ISBLANK('Raw Data'!J1367), 0, IF(AND(3=MATCH(LARGE('Raw Data'!G1367:J1367, 4), 'Raw Data'!G1367:J1367, 0), 'Raw Data'!K1367-'Raw Data'!L1367&gt;3), 'Raw Data'!I1367, 0))</f>
        <v>0</v>
      </c>
      <c r="G1373">
        <f>IF(ISBLANK('Raw Data'!J1367), 0, IF(AND(2=MATCH(LARGE('Raw Data'!G1367:J1367, 4), 'Raw Data'!G1367:J1367, 0), AND('Raw Data'!L1367-'Raw Data'!K1367&lt;4, 'Raw Data'!L1367-'Raw Data'!K1367&gt;0)), 'Raw Data'!H1367, 0))</f>
        <v>0</v>
      </c>
      <c r="H1373">
        <f>IF(ISBLANK('Raw Data'!J1367), 0, IF(AND(1=MATCH(LARGE('Raw Data'!G1367:J1367, 4), 'Raw Data'!G1367:J1367, 0), AND('Raw Data'!K1367-'Raw Data'!L1367&lt;4, 'Raw Data'!K1367-'Raw Data'!L1367&gt;0)), 'Raw Data'!G1367, 0))</f>
        <v>0</v>
      </c>
      <c r="I1373">
        <f>IF(ISBLANK('Raw Data'!J1367), 0, IF(AND(4=MATCH(LARGE('Raw Data'!G1367:J1367, 3), 'Raw Data'!G1367:J1367, 0), 'Raw Data'!L1367-'Raw Data'!K1367&gt;3), 'Raw Data'!J1367, 0))</f>
        <v>0</v>
      </c>
      <c r="J1373">
        <f>IF(ISBLANK('Raw Data'!J1367), 0, IF(AND(3=MATCH(LARGE('Raw Data'!G1367:J1367, 3), 'Raw Data'!G1367:J1367, 0), 'Raw Data'!K1367-'Raw Data'!L1367&gt;3), 'Raw Data'!I1367, 0))</f>
        <v>0</v>
      </c>
      <c r="K1373">
        <f>IF(ISBLANK('Raw Data'!J1367), 0, IF(AND(2=MATCH(LARGE('Raw Data'!G1367:J1367, 3), 'Raw Data'!G1367:J1367, 0), AND('Raw Data'!L1367-'Raw Data'!K1367&lt;4, 'Raw Data'!L1367-'Raw Data'!K1367&gt;0)), 'Raw Data'!H1367, 0))</f>
        <v>0</v>
      </c>
      <c r="L1373">
        <f>IF(ISBLANK('Raw Data'!J1367), 0, IF(AND(1=MATCH(LARGE('Raw Data'!G1367:J1367, 3), 'Raw Data'!G1367:J1367, 0), AND('Raw Data'!K1367-'Raw Data'!L1367&lt;4, 'Raw Data'!K1367-'Raw Data'!L1367&gt;0)), 'Raw Data'!G1367, 0))</f>
        <v>0</v>
      </c>
      <c r="M1373">
        <f>IF(ISBLANK('Raw Data'!J1367), 0, IF(AND(4=MATCH(LARGE('Raw Data'!G1367:J1367, 2), 'Raw Data'!G1367:J1367, 0), 'Raw Data'!L1367-'Raw Data'!K1367&gt;3), 'Raw Data'!J1367, 0))</f>
        <v>0</v>
      </c>
      <c r="N1373">
        <f>IF(ISBLANK('Raw Data'!J1367), 0, IF(AND(3=MATCH(LARGE('Raw Data'!G1367:J1367, 2), 'Raw Data'!G1367:J1367, 0), 'Raw Data'!K1367-'Raw Data'!L1367&gt;3), 'Raw Data'!I1367, 0))</f>
        <v>0</v>
      </c>
      <c r="O1373">
        <f>IF(ISBLANK('Raw Data'!J1367), 0, IF(AND(2=MATCH(LARGE('Raw Data'!G1367:J1367, 2), 'Raw Data'!G1367:J1367, 0), AND('Raw Data'!L1367-'Raw Data'!K1367&lt;4, 'Raw Data'!L1367-'Raw Data'!K1367&gt;0)), 'Raw Data'!H1367, 0))</f>
        <v>0</v>
      </c>
      <c r="P1373">
        <f>IF(ISBLANK('Raw Data'!J1367), 0, IF(AND(1=MATCH(LARGE('Raw Data'!G1367:J1367, 2), 'Raw Data'!G1367:J1367, 0), AND('Raw Data'!K1367-'Raw Data'!L1367&lt;4, 'Raw Data'!K1367-'Raw Data'!L1367&gt;0)), 'Raw Data'!G1367, 0))</f>
        <v>0</v>
      </c>
      <c r="Q1373">
        <f>IF(ISBLANK('Raw Data'!J1367), 0, IF(AND(4=MATCH(LARGE('Raw Data'!G1367:J1367, 1), 'Raw Data'!G1367:J1367, 0), 'Raw Data'!L1367-'Raw Data'!K1367&gt;3), 'Raw Data'!J1367, 0))</f>
        <v>0</v>
      </c>
      <c r="R1373">
        <f>IF(ISBLANK('Raw Data'!J1367), 0, IF(AND(3=MATCH(LARGE('Raw Data'!G1367:J1367, 1), 'Raw Data'!G1367:J1367, 0), 'Raw Data'!K1367-'Raw Data'!L1367&gt;3), 'Raw Data'!I1367, 0))</f>
        <v>0</v>
      </c>
      <c r="S1373">
        <f>IF(AND('Raw Data'!L1367-'Raw Data'!K1367&gt;4, 'Raw Data'!F1367&lt;'Raw Data'!C1367), 'Raw Data'!J1367, 0)</f>
        <v>0</v>
      </c>
      <c r="T1373">
        <f>IF(AND('Raw Data'!K1367-'Raw Data'!L1367&gt;4, 'Raw Data'!F1367&gt;'Raw Data'!C1367), 'Raw Data'!I1367, 0)</f>
        <v>0</v>
      </c>
      <c r="U1373">
        <f>IF(AND('Raw Data'!L1367-'Raw Data'!K1367&lt;3, 'Raw Data'!L1367&gt;'Raw Data'!K1367, 'Raw Data'!F1367&lt;'Raw Data'!C1367), 'Raw Data'!H1367, 0)</f>
        <v>0</v>
      </c>
      <c r="V1373">
        <f>IF(AND('Raw Data'!L1367-'Raw Data'!K1367&lt;3, 'Raw Data'!L1367&gt;'Raw Data'!K1367, 'Raw Data'!F1367&gt;'Raw Data'!C1367), 'Raw Data'!G1367, 0)</f>
        <v>0</v>
      </c>
    </row>
    <row r="1374" spans="1:22" x14ac:dyDescent="0.3">
      <c r="A1374">
        <f>IF(AND('Raw Data'!F1368&lt;'Raw Data'!C1368, 'Raw Data'!L1368&gt;'Raw Data'!K1368, 'Raw Data'!L1368-'Raw Data'!K1368&gt;3), 'Raw Data'!J1368, 0)</f>
        <v>0</v>
      </c>
      <c r="B1374">
        <f>IF(AND('Raw Data'!C1368&lt;'Raw Data'!F1368, 'Raw Data'!K1368&gt;'Raw Data'!L1368, 'Raw Data'!K1368-'Raw Data'!L1368&gt;3), 'Raw Data'!I1368, 0)</f>
        <v>0</v>
      </c>
      <c r="C1374">
        <f>IF(AND('Raw Data'!F1368&lt;'Raw Data'!C1368, 'Raw Data'!L1368&gt;'Raw Data'!K1368, 'Raw Data'!L1368-'Raw Data'!K1368&lt;4), 'Raw Data'!H1368, 0)</f>
        <v>0</v>
      </c>
      <c r="D1374">
        <f>IF(AND('Raw Data'!C1368&lt;'Raw Data'!F1368, 'Raw Data'!K1368&gt;'Raw Data'!L1368, 'Raw Data'!K1368-'Raw Data'!L1368&lt;4), 'Raw Data'!G1368, 0)</f>
        <v>0</v>
      </c>
      <c r="E1374">
        <f>IF(ISBLANK('Raw Data'!J1368), 0, IF(AND(4=MATCH(LARGE('Raw Data'!G1368:J1368, 4), 'Raw Data'!G1368:J1368, 0), 'Raw Data'!L1368-'Raw Data'!K1368&gt;3), 'Raw Data'!J1368, 0))</f>
        <v>0</v>
      </c>
      <c r="F1374">
        <f>IF(ISBLANK('Raw Data'!J1368), 0, IF(AND(3=MATCH(LARGE('Raw Data'!G1368:J1368, 4), 'Raw Data'!G1368:J1368, 0), 'Raw Data'!K1368-'Raw Data'!L1368&gt;3), 'Raw Data'!I1368, 0))</f>
        <v>0</v>
      </c>
      <c r="G1374">
        <f>IF(ISBLANK('Raw Data'!J1368), 0, IF(AND(2=MATCH(LARGE('Raw Data'!G1368:J1368, 4), 'Raw Data'!G1368:J1368, 0), AND('Raw Data'!L1368-'Raw Data'!K1368&lt;4, 'Raw Data'!L1368-'Raw Data'!K1368&gt;0)), 'Raw Data'!H1368, 0))</f>
        <v>0</v>
      </c>
      <c r="H1374">
        <f>IF(ISBLANK('Raw Data'!J1368), 0, IF(AND(1=MATCH(LARGE('Raw Data'!G1368:J1368, 4), 'Raw Data'!G1368:J1368, 0), AND('Raw Data'!K1368-'Raw Data'!L1368&lt;4, 'Raw Data'!K1368-'Raw Data'!L1368&gt;0)), 'Raw Data'!G1368, 0))</f>
        <v>0</v>
      </c>
      <c r="I1374">
        <f>IF(ISBLANK('Raw Data'!J1368), 0, IF(AND(4=MATCH(LARGE('Raw Data'!G1368:J1368, 3), 'Raw Data'!G1368:J1368, 0), 'Raw Data'!L1368-'Raw Data'!K1368&gt;3), 'Raw Data'!J1368, 0))</f>
        <v>0</v>
      </c>
      <c r="J1374">
        <f>IF(ISBLANK('Raw Data'!J1368), 0, IF(AND(3=MATCH(LARGE('Raw Data'!G1368:J1368, 3), 'Raw Data'!G1368:J1368, 0), 'Raw Data'!K1368-'Raw Data'!L1368&gt;3), 'Raw Data'!I1368, 0))</f>
        <v>0</v>
      </c>
      <c r="K1374">
        <f>IF(ISBLANK('Raw Data'!J1368), 0, IF(AND(2=MATCH(LARGE('Raw Data'!G1368:J1368, 3), 'Raw Data'!G1368:J1368, 0), AND('Raw Data'!L1368-'Raw Data'!K1368&lt;4, 'Raw Data'!L1368-'Raw Data'!K1368&gt;0)), 'Raw Data'!H1368, 0))</f>
        <v>0</v>
      </c>
      <c r="L1374">
        <f>IF(ISBLANK('Raw Data'!J1368), 0, IF(AND(1=MATCH(LARGE('Raw Data'!G1368:J1368, 3), 'Raw Data'!G1368:J1368, 0), AND('Raw Data'!K1368-'Raw Data'!L1368&lt;4, 'Raw Data'!K1368-'Raw Data'!L1368&gt;0)), 'Raw Data'!G1368, 0))</f>
        <v>0</v>
      </c>
      <c r="M1374">
        <f>IF(ISBLANK('Raw Data'!J1368), 0, IF(AND(4=MATCH(LARGE('Raw Data'!G1368:J1368, 2), 'Raw Data'!G1368:J1368, 0), 'Raw Data'!L1368-'Raw Data'!K1368&gt;3), 'Raw Data'!J1368, 0))</f>
        <v>0</v>
      </c>
      <c r="N1374">
        <f>IF(ISBLANK('Raw Data'!J1368), 0, IF(AND(3=MATCH(LARGE('Raw Data'!G1368:J1368, 2), 'Raw Data'!G1368:J1368, 0), 'Raw Data'!K1368-'Raw Data'!L1368&gt;3), 'Raw Data'!I1368, 0))</f>
        <v>0</v>
      </c>
      <c r="O1374">
        <f>IF(ISBLANK('Raw Data'!J1368), 0, IF(AND(2=MATCH(LARGE('Raw Data'!G1368:J1368, 2), 'Raw Data'!G1368:J1368, 0), AND('Raw Data'!L1368-'Raw Data'!K1368&lt;4, 'Raw Data'!L1368-'Raw Data'!K1368&gt;0)), 'Raw Data'!H1368, 0))</f>
        <v>0</v>
      </c>
      <c r="P1374">
        <f>IF(ISBLANK('Raw Data'!J1368), 0, IF(AND(1=MATCH(LARGE('Raw Data'!G1368:J1368, 2), 'Raw Data'!G1368:J1368, 0), AND('Raw Data'!K1368-'Raw Data'!L1368&lt;4, 'Raw Data'!K1368-'Raw Data'!L1368&gt;0)), 'Raw Data'!G1368, 0))</f>
        <v>0</v>
      </c>
      <c r="Q1374">
        <f>IF(ISBLANK('Raw Data'!J1368), 0, IF(AND(4=MATCH(LARGE('Raw Data'!G1368:J1368, 1), 'Raw Data'!G1368:J1368, 0), 'Raw Data'!L1368-'Raw Data'!K1368&gt;3), 'Raw Data'!J1368, 0))</f>
        <v>0</v>
      </c>
      <c r="R1374">
        <f>IF(ISBLANK('Raw Data'!J1368), 0, IF(AND(3=MATCH(LARGE('Raw Data'!G1368:J1368, 1), 'Raw Data'!G1368:J1368, 0), 'Raw Data'!K1368-'Raw Data'!L1368&gt;3), 'Raw Data'!I1368, 0))</f>
        <v>0</v>
      </c>
      <c r="S1374">
        <f>IF(AND('Raw Data'!L1368-'Raw Data'!K1368&gt;4, 'Raw Data'!F1368&lt;'Raw Data'!C1368), 'Raw Data'!J1368, 0)</f>
        <v>0</v>
      </c>
      <c r="T1374">
        <f>IF(AND('Raw Data'!K1368-'Raw Data'!L1368&gt;4, 'Raw Data'!F1368&gt;'Raw Data'!C1368), 'Raw Data'!I1368, 0)</f>
        <v>0</v>
      </c>
      <c r="U1374">
        <f>IF(AND('Raw Data'!L1368-'Raw Data'!K1368&lt;3, 'Raw Data'!L1368&gt;'Raw Data'!K1368, 'Raw Data'!F1368&lt;'Raw Data'!C1368), 'Raw Data'!H1368, 0)</f>
        <v>0</v>
      </c>
      <c r="V1374">
        <f>IF(AND('Raw Data'!L1368-'Raw Data'!K1368&lt;3, 'Raw Data'!L1368&gt;'Raw Data'!K1368, 'Raw Data'!F1368&gt;'Raw Data'!C1368), 'Raw Data'!G1368, 0)</f>
        <v>0</v>
      </c>
    </row>
    <row r="1375" spans="1:22" x14ac:dyDescent="0.3">
      <c r="A1375">
        <f>IF(AND('Raw Data'!F1369&lt;'Raw Data'!C1369, 'Raw Data'!L1369&gt;'Raw Data'!K1369, 'Raw Data'!L1369-'Raw Data'!K1369&gt;3), 'Raw Data'!J1369, 0)</f>
        <v>0</v>
      </c>
      <c r="B1375">
        <f>IF(AND('Raw Data'!C1369&lt;'Raw Data'!F1369, 'Raw Data'!K1369&gt;'Raw Data'!L1369, 'Raw Data'!K1369-'Raw Data'!L1369&gt;3), 'Raw Data'!I1369, 0)</f>
        <v>0</v>
      </c>
      <c r="C1375">
        <f>IF(AND('Raw Data'!F1369&lt;'Raw Data'!C1369, 'Raw Data'!L1369&gt;'Raw Data'!K1369, 'Raw Data'!L1369-'Raw Data'!K1369&lt;4), 'Raw Data'!H1369, 0)</f>
        <v>0</v>
      </c>
      <c r="D1375">
        <f>IF(AND('Raw Data'!C1369&lt;'Raw Data'!F1369, 'Raw Data'!K1369&gt;'Raw Data'!L1369, 'Raw Data'!K1369-'Raw Data'!L1369&lt;4), 'Raw Data'!G1369, 0)</f>
        <v>0</v>
      </c>
      <c r="E1375">
        <f>IF(ISBLANK('Raw Data'!J1369), 0, IF(AND(4=MATCH(LARGE('Raw Data'!G1369:J1369, 4), 'Raw Data'!G1369:J1369, 0), 'Raw Data'!L1369-'Raw Data'!K1369&gt;3), 'Raw Data'!J1369, 0))</f>
        <v>0</v>
      </c>
      <c r="F1375">
        <f>IF(ISBLANK('Raw Data'!J1369), 0, IF(AND(3=MATCH(LARGE('Raw Data'!G1369:J1369, 4), 'Raw Data'!G1369:J1369, 0), 'Raw Data'!K1369-'Raw Data'!L1369&gt;3), 'Raw Data'!I1369, 0))</f>
        <v>0</v>
      </c>
      <c r="G1375">
        <f>IF(ISBLANK('Raw Data'!J1369), 0, IF(AND(2=MATCH(LARGE('Raw Data'!G1369:J1369, 4), 'Raw Data'!G1369:J1369, 0), AND('Raw Data'!L1369-'Raw Data'!K1369&lt;4, 'Raw Data'!L1369-'Raw Data'!K1369&gt;0)), 'Raw Data'!H1369, 0))</f>
        <v>0</v>
      </c>
      <c r="H1375">
        <f>IF(ISBLANK('Raw Data'!J1369), 0, IF(AND(1=MATCH(LARGE('Raw Data'!G1369:J1369, 4), 'Raw Data'!G1369:J1369, 0), AND('Raw Data'!K1369-'Raw Data'!L1369&lt;4, 'Raw Data'!K1369-'Raw Data'!L1369&gt;0)), 'Raw Data'!G1369, 0))</f>
        <v>0</v>
      </c>
      <c r="I1375">
        <f>IF(ISBLANK('Raw Data'!J1369), 0, IF(AND(4=MATCH(LARGE('Raw Data'!G1369:J1369, 3), 'Raw Data'!G1369:J1369, 0), 'Raw Data'!L1369-'Raw Data'!K1369&gt;3), 'Raw Data'!J1369, 0))</f>
        <v>0</v>
      </c>
      <c r="J1375">
        <f>IF(ISBLANK('Raw Data'!J1369), 0, IF(AND(3=MATCH(LARGE('Raw Data'!G1369:J1369, 3), 'Raw Data'!G1369:J1369, 0), 'Raw Data'!K1369-'Raw Data'!L1369&gt;3), 'Raw Data'!I1369, 0))</f>
        <v>0</v>
      </c>
      <c r="K1375">
        <f>IF(ISBLANK('Raw Data'!J1369), 0, IF(AND(2=MATCH(LARGE('Raw Data'!G1369:J1369, 3), 'Raw Data'!G1369:J1369, 0), AND('Raw Data'!L1369-'Raw Data'!K1369&lt;4, 'Raw Data'!L1369-'Raw Data'!K1369&gt;0)), 'Raw Data'!H1369, 0))</f>
        <v>0</v>
      </c>
      <c r="L1375">
        <f>IF(ISBLANK('Raw Data'!J1369), 0, IF(AND(1=MATCH(LARGE('Raw Data'!G1369:J1369, 3), 'Raw Data'!G1369:J1369, 0), AND('Raw Data'!K1369-'Raw Data'!L1369&lt;4, 'Raw Data'!K1369-'Raw Data'!L1369&gt;0)), 'Raw Data'!G1369, 0))</f>
        <v>0</v>
      </c>
      <c r="M1375">
        <f>IF(ISBLANK('Raw Data'!J1369), 0, IF(AND(4=MATCH(LARGE('Raw Data'!G1369:J1369, 2), 'Raw Data'!G1369:J1369, 0), 'Raw Data'!L1369-'Raw Data'!K1369&gt;3), 'Raw Data'!J1369, 0))</f>
        <v>0</v>
      </c>
      <c r="N1375">
        <f>IF(ISBLANK('Raw Data'!J1369), 0, IF(AND(3=MATCH(LARGE('Raw Data'!G1369:J1369, 2), 'Raw Data'!G1369:J1369, 0), 'Raw Data'!K1369-'Raw Data'!L1369&gt;3), 'Raw Data'!I1369, 0))</f>
        <v>0</v>
      </c>
      <c r="O1375">
        <f>IF(ISBLANK('Raw Data'!J1369), 0, IF(AND(2=MATCH(LARGE('Raw Data'!G1369:J1369, 2), 'Raw Data'!G1369:J1369, 0), AND('Raw Data'!L1369-'Raw Data'!K1369&lt;4, 'Raw Data'!L1369-'Raw Data'!K1369&gt;0)), 'Raw Data'!H1369, 0))</f>
        <v>0</v>
      </c>
      <c r="P1375">
        <f>IF(ISBLANK('Raw Data'!J1369), 0, IF(AND(1=MATCH(LARGE('Raw Data'!G1369:J1369, 2), 'Raw Data'!G1369:J1369, 0), AND('Raw Data'!K1369-'Raw Data'!L1369&lt;4, 'Raw Data'!K1369-'Raw Data'!L1369&gt;0)), 'Raw Data'!G1369, 0))</f>
        <v>0</v>
      </c>
      <c r="Q1375">
        <f>IF(ISBLANK('Raw Data'!J1369), 0, IF(AND(4=MATCH(LARGE('Raw Data'!G1369:J1369, 1), 'Raw Data'!G1369:J1369, 0), 'Raw Data'!L1369-'Raw Data'!K1369&gt;3), 'Raw Data'!J1369, 0))</f>
        <v>0</v>
      </c>
      <c r="R1375">
        <f>IF(ISBLANK('Raw Data'!J1369), 0, IF(AND(3=MATCH(LARGE('Raw Data'!G1369:J1369, 1), 'Raw Data'!G1369:J1369, 0), 'Raw Data'!K1369-'Raw Data'!L1369&gt;3), 'Raw Data'!I1369, 0))</f>
        <v>0</v>
      </c>
      <c r="S1375">
        <f>IF(AND('Raw Data'!L1369-'Raw Data'!K1369&gt;4, 'Raw Data'!F1369&lt;'Raw Data'!C1369), 'Raw Data'!J1369, 0)</f>
        <v>0</v>
      </c>
      <c r="T1375">
        <f>IF(AND('Raw Data'!K1369-'Raw Data'!L1369&gt;4, 'Raw Data'!F1369&gt;'Raw Data'!C1369), 'Raw Data'!I1369, 0)</f>
        <v>0</v>
      </c>
      <c r="U1375">
        <f>IF(AND('Raw Data'!L1369-'Raw Data'!K1369&lt;3, 'Raw Data'!L1369&gt;'Raw Data'!K1369, 'Raw Data'!F1369&lt;'Raw Data'!C1369), 'Raw Data'!H1369, 0)</f>
        <v>0</v>
      </c>
      <c r="V1375">
        <f>IF(AND('Raw Data'!L1369-'Raw Data'!K1369&lt;3, 'Raw Data'!L1369&gt;'Raw Data'!K1369, 'Raw Data'!F1369&gt;'Raw Data'!C1369), 'Raw Data'!G1369, 0)</f>
        <v>0</v>
      </c>
    </row>
    <row r="1376" spans="1:22" x14ac:dyDescent="0.3">
      <c r="A1376">
        <f>IF(AND('Raw Data'!F1370&lt;'Raw Data'!C1370, 'Raw Data'!L1370&gt;'Raw Data'!K1370, 'Raw Data'!L1370-'Raw Data'!K1370&gt;3), 'Raw Data'!J1370, 0)</f>
        <v>0</v>
      </c>
      <c r="B1376">
        <f>IF(AND('Raw Data'!C1370&lt;'Raw Data'!F1370, 'Raw Data'!K1370&gt;'Raw Data'!L1370, 'Raw Data'!K1370-'Raw Data'!L1370&gt;3), 'Raw Data'!I1370, 0)</f>
        <v>0</v>
      </c>
      <c r="C1376">
        <f>IF(AND('Raw Data'!F1370&lt;'Raw Data'!C1370, 'Raw Data'!L1370&gt;'Raw Data'!K1370, 'Raw Data'!L1370-'Raw Data'!K1370&lt;4), 'Raw Data'!H1370, 0)</f>
        <v>0</v>
      </c>
      <c r="D1376">
        <f>IF(AND('Raw Data'!C1370&lt;'Raw Data'!F1370, 'Raw Data'!K1370&gt;'Raw Data'!L1370, 'Raw Data'!K1370-'Raw Data'!L1370&lt;4), 'Raw Data'!G1370, 0)</f>
        <v>0</v>
      </c>
      <c r="E1376">
        <f>IF(ISBLANK('Raw Data'!J1370), 0, IF(AND(4=MATCH(LARGE('Raw Data'!G1370:J1370, 4), 'Raw Data'!G1370:J1370, 0), 'Raw Data'!L1370-'Raw Data'!K1370&gt;3), 'Raw Data'!J1370, 0))</f>
        <v>0</v>
      </c>
      <c r="F1376">
        <f>IF(ISBLANK('Raw Data'!J1370), 0, IF(AND(3=MATCH(LARGE('Raw Data'!G1370:J1370, 4), 'Raw Data'!G1370:J1370, 0), 'Raw Data'!K1370-'Raw Data'!L1370&gt;3), 'Raw Data'!I1370, 0))</f>
        <v>0</v>
      </c>
      <c r="G1376">
        <f>IF(ISBLANK('Raw Data'!J1370), 0, IF(AND(2=MATCH(LARGE('Raw Data'!G1370:J1370, 4), 'Raw Data'!G1370:J1370, 0), AND('Raw Data'!L1370-'Raw Data'!K1370&lt;4, 'Raw Data'!L1370-'Raw Data'!K1370&gt;0)), 'Raw Data'!H1370, 0))</f>
        <v>0</v>
      </c>
      <c r="H1376">
        <f>IF(ISBLANK('Raw Data'!J1370), 0, IF(AND(1=MATCH(LARGE('Raw Data'!G1370:J1370, 4), 'Raw Data'!G1370:J1370, 0), AND('Raw Data'!K1370-'Raw Data'!L1370&lt;4, 'Raw Data'!K1370-'Raw Data'!L1370&gt;0)), 'Raw Data'!G1370, 0))</f>
        <v>0</v>
      </c>
      <c r="I1376">
        <f>IF(ISBLANK('Raw Data'!J1370), 0, IF(AND(4=MATCH(LARGE('Raw Data'!G1370:J1370, 3), 'Raw Data'!G1370:J1370, 0), 'Raw Data'!L1370-'Raw Data'!K1370&gt;3), 'Raw Data'!J1370, 0))</f>
        <v>0</v>
      </c>
      <c r="J1376">
        <f>IF(ISBLANK('Raw Data'!J1370), 0, IF(AND(3=MATCH(LARGE('Raw Data'!G1370:J1370, 3), 'Raw Data'!G1370:J1370, 0), 'Raw Data'!K1370-'Raw Data'!L1370&gt;3), 'Raw Data'!I1370, 0))</f>
        <v>0</v>
      </c>
      <c r="K1376">
        <f>IF(ISBLANK('Raw Data'!J1370), 0, IF(AND(2=MATCH(LARGE('Raw Data'!G1370:J1370, 3), 'Raw Data'!G1370:J1370, 0), AND('Raw Data'!L1370-'Raw Data'!K1370&lt;4, 'Raw Data'!L1370-'Raw Data'!K1370&gt;0)), 'Raw Data'!H1370, 0))</f>
        <v>0</v>
      </c>
      <c r="L1376">
        <f>IF(ISBLANK('Raw Data'!J1370), 0, IF(AND(1=MATCH(LARGE('Raw Data'!G1370:J1370, 3), 'Raw Data'!G1370:J1370, 0), AND('Raw Data'!K1370-'Raw Data'!L1370&lt;4, 'Raw Data'!K1370-'Raw Data'!L1370&gt;0)), 'Raw Data'!G1370, 0))</f>
        <v>0</v>
      </c>
      <c r="M1376">
        <f>IF(ISBLANK('Raw Data'!J1370), 0, IF(AND(4=MATCH(LARGE('Raw Data'!G1370:J1370, 2), 'Raw Data'!G1370:J1370, 0), 'Raw Data'!L1370-'Raw Data'!K1370&gt;3), 'Raw Data'!J1370, 0))</f>
        <v>0</v>
      </c>
      <c r="N1376">
        <f>IF(ISBLANK('Raw Data'!J1370), 0, IF(AND(3=MATCH(LARGE('Raw Data'!G1370:J1370, 2), 'Raw Data'!G1370:J1370, 0), 'Raw Data'!K1370-'Raw Data'!L1370&gt;3), 'Raw Data'!I1370, 0))</f>
        <v>0</v>
      </c>
      <c r="O1376">
        <f>IF(ISBLANK('Raw Data'!J1370), 0, IF(AND(2=MATCH(LARGE('Raw Data'!G1370:J1370, 2), 'Raw Data'!G1370:J1370, 0), AND('Raw Data'!L1370-'Raw Data'!K1370&lt;4, 'Raw Data'!L1370-'Raw Data'!K1370&gt;0)), 'Raw Data'!H1370, 0))</f>
        <v>0</v>
      </c>
      <c r="P1376">
        <f>IF(ISBLANK('Raw Data'!J1370), 0, IF(AND(1=MATCH(LARGE('Raw Data'!G1370:J1370, 2), 'Raw Data'!G1370:J1370, 0), AND('Raw Data'!K1370-'Raw Data'!L1370&lt;4, 'Raw Data'!K1370-'Raw Data'!L1370&gt;0)), 'Raw Data'!G1370, 0))</f>
        <v>0</v>
      </c>
      <c r="Q1376">
        <f>IF(ISBLANK('Raw Data'!J1370), 0, IF(AND(4=MATCH(LARGE('Raw Data'!G1370:J1370, 1), 'Raw Data'!G1370:J1370, 0), 'Raw Data'!L1370-'Raw Data'!K1370&gt;3), 'Raw Data'!J1370, 0))</f>
        <v>0</v>
      </c>
      <c r="R1376">
        <f>IF(ISBLANK('Raw Data'!J1370), 0, IF(AND(3=MATCH(LARGE('Raw Data'!G1370:J1370, 1), 'Raw Data'!G1370:J1370, 0), 'Raw Data'!K1370-'Raw Data'!L1370&gt;3), 'Raw Data'!I1370, 0))</f>
        <v>0</v>
      </c>
      <c r="S1376">
        <f>IF(AND('Raw Data'!L1370-'Raw Data'!K1370&gt;4, 'Raw Data'!F1370&lt;'Raw Data'!C1370), 'Raw Data'!J1370, 0)</f>
        <v>0</v>
      </c>
      <c r="T1376">
        <f>IF(AND('Raw Data'!K1370-'Raw Data'!L1370&gt;4, 'Raw Data'!F1370&gt;'Raw Data'!C1370), 'Raw Data'!I1370, 0)</f>
        <v>0</v>
      </c>
      <c r="U1376">
        <f>IF(AND('Raw Data'!L1370-'Raw Data'!K1370&lt;3, 'Raw Data'!L1370&gt;'Raw Data'!K1370, 'Raw Data'!F1370&lt;'Raw Data'!C1370), 'Raw Data'!H1370, 0)</f>
        <v>0</v>
      </c>
      <c r="V1376">
        <f>IF(AND('Raw Data'!L1370-'Raw Data'!K1370&lt;3, 'Raw Data'!L1370&gt;'Raw Data'!K1370, 'Raw Data'!F1370&gt;'Raw Data'!C1370), 'Raw Data'!G1370, 0)</f>
        <v>0</v>
      </c>
    </row>
    <row r="1377" spans="1:22" x14ac:dyDescent="0.3">
      <c r="A1377">
        <f>IF(AND('Raw Data'!F1371&lt;'Raw Data'!C1371, 'Raw Data'!L1371&gt;'Raw Data'!K1371, 'Raw Data'!L1371-'Raw Data'!K1371&gt;3), 'Raw Data'!J1371, 0)</f>
        <v>0</v>
      </c>
      <c r="B1377">
        <f>IF(AND('Raw Data'!C1371&lt;'Raw Data'!F1371, 'Raw Data'!K1371&gt;'Raw Data'!L1371, 'Raw Data'!K1371-'Raw Data'!L1371&gt;3), 'Raw Data'!I1371, 0)</f>
        <v>0</v>
      </c>
      <c r="C1377">
        <f>IF(AND('Raw Data'!F1371&lt;'Raw Data'!C1371, 'Raw Data'!L1371&gt;'Raw Data'!K1371, 'Raw Data'!L1371-'Raw Data'!K1371&lt;4), 'Raw Data'!H1371, 0)</f>
        <v>0</v>
      </c>
      <c r="D1377">
        <f>IF(AND('Raw Data'!C1371&lt;'Raw Data'!F1371, 'Raw Data'!K1371&gt;'Raw Data'!L1371, 'Raw Data'!K1371-'Raw Data'!L1371&lt;4), 'Raw Data'!G1371, 0)</f>
        <v>0</v>
      </c>
      <c r="E1377">
        <f>IF(ISBLANK('Raw Data'!J1371), 0, IF(AND(4=MATCH(LARGE('Raw Data'!G1371:J1371, 4), 'Raw Data'!G1371:J1371, 0), 'Raw Data'!L1371-'Raw Data'!K1371&gt;3), 'Raw Data'!J1371, 0))</f>
        <v>0</v>
      </c>
      <c r="F1377">
        <f>IF(ISBLANK('Raw Data'!J1371), 0, IF(AND(3=MATCH(LARGE('Raw Data'!G1371:J1371, 4), 'Raw Data'!G1371:J1371, 0), 'Raw Data'!K1371-'Raw Data'!L1371&gt;3), 'Raw Data'!I1371, 0))</f>
        <v>0</v>
      </c>
      <c r="G1377">
        <f>IF(ISBLANK('Raw Data'!J1371), 0, IF(AND(2=MATCH(LARGE('Raw Data'!G1371:J1371, 4), 'Raw Data'!G1371:J1371, 0), AND('Raw Data'!L1371-'Raw Data'!K1371&lt;4, 'Raw Data'!L1371-'Raw Data'!K1371&gt;0)), 'Raw Data'!H1371, 0))</f>
        <v>0</v>
      </c>
      <c r="H1377">
        <f>IF(ISBLANK('Raw Data'!J1371), 0, IF(AND(1=MATCH(LARGE('Raw Data'!G1371:J1371, 4), 'Raw Data'!G1371:J1371, 0), AND('Raw Data'!K1371-'Raw Data'!L1371&lt;4, 'Raw Data'!K1371-'Raw Data'!L1371&gt;0)), 'Raw Data'!G1371, 0))</f>
        <v>0</v>
      </c>
      <c r="I1377">
        <f>IF(ISBLANK('Raw Data'!J1371), 0, IF(AND(4=MATCH(LARGE('Raw Data'!G1371:J1371, 3), 'Raw Data'!G1371:J1371, 0), 'Raw Data'!L1371-'Raw Data'!K1371&gt;3), 'Raw Data'!J1371, 0))</f>
        <v>0</v>
      </c>
      <c r="J1377">
        <f>IF(ISBLANK('Raw Data'!J1371), 0, IF(AND(3=MATCH(LARGE('Raw Data'!G1371:J1371, 3), 'Raw Data'!G1371:J1371, 0), 'Raw Data'!K1371-'Raw Data'!L1371&gt;3), 'Raw Data'!I1371, 0))</f>
        <v>0</v>
      </c>
      <c r="K1377">
        <f>IF(ISBLANK('Raw Data'!J1371), 0, IF(AND(2=MATCH(LARGE('Raw Data'!G1371:J1371, 3), 'Raw Data'!G1371:J1371, 0), AND('Raw Data'!L1371-'Raw Data'!K1371&lt;4, 'Raw Data'!L1371-'Raw Data'!K1371&gt;0)), 'Raw Data'!H1371, 0))</f>
        <v>0</v>
      </c>
      <c r="L1377">
        <f>IF(ISBLANK('Raw Data'!J1371), 0, IF(AND(1=MATCH(LARGE('Raw Data'!G1371:J1371, 3), 'Raw Data'!G1371:J1371, 0), AND('Raw Data'!K1371-'Raw Data'!L1371&lt;4, 'Raw Data'!K1371-'Raw Data'!L1371&gt;0)), 'Raw Data'!G1371, 0))</f>
        <v>0</v>
      </c>
      <c r="M1377">
        <f>IF(ISBLANK('Raw Data'!J1371), 0, IF(AND(4=MATCH(LARGE('Raw Data'!G1371:J1371, 2), 'Raw Data'!G1371:J1371, 0), 'Raw Data'!L1371-'Raw Data'!K1371&gt;3), 'Raw Data'!J1371, 0))</f>
        <v>0</v>
      </c>
      <c r="N1377">
        <f>IF(ISBLANK('Raw Data'!J1371), 0, IF(AND(3=MATCH(LARGE('Raw Data'!G1371:J1371, 2), 'Raw Data'!G1371:J1371, 0), 'Raw Data'!K1371-'Raw Data'!L1371&gt;3), 'Raw Data'!I1371, 0))</f>
        <v>0</v>
      </c>
      <c r="O1377">
        <f>IF(ISBLANK('Raw Data'!J1371), 0, IF(AND(2=MATCH(LARGE('Raw Data'!G1371:J1371, 2), 'Raw Data'!G1371:J1371, 0), AND('Raw Data'!L1371-'Raw Data'!K1371&lt;4, 'Raw Data'!L1371-'Raw Data'!K1371&gt;0)), 'Raw Data'!H1371, 0))</f>
        <v>0</v>
      </c>
      <c r="P1377">
        <f>IF(ISBLANK('Raw Data'!J1371), 0, IF(AND(1=MATCH(LARGE('Raw Data'!G1371:J1371, 2), 'Raw Data'!G1371:J1371, 0), AND('Raw Data'!K1371-'Raw Data'!L1371&lt;4, 'Raw Data'!K1371-'Raw Data'!L1371&gt;0)), 'Raw Data'!G1371, 0))</f>
        <v>0</v>
      </c>
      <c r="Q1377">
        <f>IF(ISBLANK('Raw Data'!J1371), 0, IF(AND(4=MATCH(LARGE('Raw Data'!G1371:J1371, 1), 'Raw Data'!G1371:J1371, 0), 'Raw Data'!L1371-'Raw Data'!K1371&gt;3), 'Raw Data'!J1371, 0))</f>
        <v>0</v>
      </c>
      <c r="R1377">
        <f>IF(ISBLANK('Raw Data'!J1371), 0, IF(AND(3=MATCH(LARGE('Raw Data'!G1371:J1371, 1), 'Raw Data'!G1371:J1371, 0), 'Raw Data'!K1371-'Raw Data'!L1371&gt;3), 'Raw Data'!I1371, 0))</f>
        <v>0</v>
      </c>
      <c r="S1377">
        <f>IF(AND('Raw Data'!L1371-'Raw Data'!K1371&gt;4, 'Raw Data'!F1371&lt;'Raw Data'!C1371), 'Raw Data'!J1371, 0)</f>
        <v>0</v>
      </c>
      <c r="T1377">
        <f>IF(AND('Raw Data'!K1371-'Raw Data'!L1371&gt;4, 'Raw Data'!F1371&gt;'Raw Data'!C1371), 'Raw Data'!I1371, 0)</f>
        <v>0</v>
      </c>
      <c r="U1377">
        <f>IF(AND('Raw Data'!L1371-'Raw Data'!K1371&lt;3, 'Raw Data'!L1371&gt;'Raw Data'!K1371, 'Raw Data'!F1371&lt;'Raw Data'!C1371), 'Raw Data'!H1371, 0)</f>
        <v>0</v>
      </c>
      <c r="V1377">
        <f>IF(AND('Raw Data'!L1371-'Raw Data'!K1371&lt;3, 'Raw Data'!L1371&gt;'Raw Data'!K1371, 'Raw Data'!F1371&gt;'Raw Data'!C1371), 'Raw Data'!G1371, 0)</f>
        <v>0</v>
      </c>
    </row>
    <row r="1378" spans="1:22" x14ac:dyDescent="0.3">
      <c r="A1378">
        <f>IF(AND('Raw Data'!F1372&lt;'Raw Data'!C1372, 'Raw Data'!L1372&gt;'Raw Data'!K1372, 'Raw Data'!L1372-'Raw Data'!K1372&gt;3), 'Raw Data'!J1372, 0)</f>
        <v>0</v>
      </c>
      <c r="B1378">
        <f>IF(AND('Raw Data'!C1372&lt;'Raw Data'!F1372, 'Raw Data'!K1372&gt;'Raw Data'!L1372, 'Raw Data'!K1372-'Raw Data'!L1372&gt;3), 'Raw Data'!I1372, 0)</f>
        <v>0</v>
      </c>
      <c r="C1378">
        <f>IF(AND('Raw Data'!F1372&lt;'Raw Data'!C1372, 'Raw Data'!L1372&gt;'Raw Data'!K1372, 'Raw Data'!L1372-'Raw Data'!K1372&lt;4), 'Raw Data'!H1372, 0)</f>
        <v>0</v>
      </c>
      <c r="D1378">
        <f>IF(AND('Raw Data'!C1372&lt;'Raw Data'!F1372, 'Raw Data'!K1372&gt;'Raw Data'!L1372, 'Raw Data'!K1372-'Raw Data'!L1372&lt;4), 'Raw Data'!G1372, 0)</f>
        <v>0</v>
      </c>
      <c r="E1378">
        <f>IF(ISBLANK('Raw Data'!J1372), 0, IF(AND(4=MATCH(LARGE('Raw Data'!G1372:J1372, 4), 'Raw Data'!G1372:J1372, 0), 'Raw Data'!L1372-'Raw Data'!K1372&gt;3), 'Raw Data'!J1372, 0))</f>
        <v>0</v>
      </c>
      <c r="F1378">
        <f>IF(ISBLANK('Raw Data'!J1372), 0, IF(AND(3=MATCH(LARGE('Raw Data'!G1372:J1372, 4), 'Raw Data'!G1372:J1372, 0), 'Raw Data'!K1372-'Raw Data'!L1372&gt;3), 'Raw Data'!I1372, 0))</f>
        <v>0</v>
      </c>
      <c r="G1378">
        <f>IF(ISBLANK('Raw Data'!J1372), 0, IF(AND(2=MATCH(LARGE('Raw Data'!G1372:J1372, 4), 'Raw Data'!G1372:J1372, 0), AND('Raw Data'!L1372-'Raw Data'!K1372&lt;4, 'Raw Data'!L1372-'Raw Data'!K1372&gt;0)), 'Raw Data'!H1372, 0))</f>
        <v>0</v>
      </c>
      <c r="H1378">
        <f>IF(ISBLANK('Raw Data'!J1372), 0, IF(AND(1=MATCH(LARGE('Raw Data'!G1372:J1372, 4), 'Raw Data'!G1372:J1372, 0), AND('Raw Data'!K1372-'Raw Data'!L1372&lt;4, 'Raw Data'!K1372-'Raw Data'!L1372&gt;0)), 'Raw Data'!G1372, 0))</f>
        <v>0</v>
      </c>
      <c r="I1378">
        <f>IF(ISBLANK('Raw Data'!J1372), 0, IF(AND(4=MATCH(LARGE('Raw Data'!G1372:J1372, 3), 'Raw Data'!G1372:J1372, 0), 'Raw Data'!L1372-'Raw Data'!K1372&gt;3), 'Raw Data'!J1372, 0))</f>
        <v>0</v>
      </c>
      <c r="J1378">
        <f>IF(ISBLANK('Raw Data'!J1372), 0, IF(AND(3=MATCH(LARGE('Raw Data'!G1372:J1372, 3), 'Raw Data'!G1372:J1372, 0), 'Raw Data'!K1372-'Raw Data'!L1372&gt;3), 'Raw Data'!I1372, 0))</f>
        <v>0</v>
      </c>
      <c r="K1378">
        <f>IF(ISBLANK('Raw Data'!J1372), 0, IF(AND(2=MATCH(LARGE('Raw Data'!G1372:J1372, 3), 'Raw Data'!G1372:J1372, 0), AND('Raw Data'!L1372-'Raw Data'!K1372&lt;4, 'Raw Data'!L1372-'Raw Data'!K1372&gt;0)), 'Raw Data'!H1372, 0))</f>
        <v>0</v>
      </c>
      <c r="L1378">
        <f>IF(ISBLANK('Raw Data'!J1372), 0, IF(AND(1=MATCH(LARGE('Raw Data'!G1372:J1372, 3), 'Raw Data'!G1372:J1372, 0), AND('Raw Data'!K1372-'Raw Data'!L1372&lt;4, 'Raw Data'!K1372-'Raw Data'!L1372&gt;0)), 'Raw Data'!G1372, 0))</f>
        <v>0</v>
      </c>
      <c r="M1378">
        <f>IF(ISBLANK('Raw Data'!J1372), 0, IF(AND(4=MATCH(LARGE('Raw Data'!G1372:J1372, 2), 'Raw Data'!G1372:J1372, 0), 'Raw Data'!L1372-'Raw Data'!K1372&gt;3), 'Raw Data'!J1372, 0))</f>
        <v>0</v>
      </c>
      <c r="N1378">
        <f>IF(ISBLANK('Raw Data'!J1372), 0, IF(AND(3=MATCH(LARGE('Raw Data'!G1372:J1372, 2), 'Raw Data'!G1372:J1372, 0), 'Raw Data'!K1372-'Raw Data'!L1372&gt;3), 'Raw Data'!I1372, 0))</f>
        <v>0</v>
      </c>
      <c r="O1378">
        <f>IF(ISBLANK('Raw Data'!J1372), 0, IF(AND(2=MATCH(LARGE('Raw Data'!G1372:J1372, 2), 'Raw Data'!G1372:J1372, 0), AND('Raw Data'!L1372-'Raw Data'!K1372&lt;4, 'Raw Data'!L1372-'Raw Data'!K1372&gt;0)), 'Raw Data'!H1372, 0))</f>
        <v>0</v>
      </c>
      <c r="P1378">
        <f>IF(ISBLANK('Raw Data'!J1372), 0, IF(AND(1=MATCH(LARGE('Raw Data'!G1372:J1372, 2), 'Raw Data'!G1372:J1372, 0), AND('Raw Data'!K1372-'Raw Data'!L1372&lt;4, 'Raw Data'!K1372-'Raw Data'!L1372&gt;0)), 'Raw Data'!G1372, 0))</f>
        <v>0</v>
      </c>
      <c r="Q1378">
        <f>IF(ISBLANK('Raw Data'!J1372), 0, IF(AND(4=MATCH(LARGE('Raw Data'!G1372:J1372, 1), 'Raw Data'!G1372:J1372, 0), 'Raw Data'!L1372-'Raw Data'!K1372&gt;3), 'Raw Data'!J1372, 0))</f>
        <v>0</v>
      </c>
      <c r="R1378">
        <f>IF(ISBLANK('Raw Data'!J1372), 0, IF(AND(3=MATCH(LARGE('Raw Data'!G1372:J1372, 1), 'Raw Data'!G1372:J1372, 0), 'Raw Data'!K1372-'Raw Data'!L1372&gt;3), 'Raw Data'!I1372, 0))</f>
        <v>0</v>
      </c>
      <c r="S1378">
        <f>IF(AND('Raw Data'!L1372-'Raw Data'!K1372&gt;4, 'Raw Data'!F1372&lt;'Raw Data'!C1372), 'Raw Data'!J1372, 0)</f>
        <v>0</v>
      </c>
      <c r="T1378">
        <f>IF(AND('Raw Data'!K1372-'Raw Data'!L1372&gt;4, 'Raw Data'!F1372&gt;'Raw Data'!C1372), 'Raw Data'!I1372, 0)</f>
        <v>0</v>
      </c>
      <c r="U1378">
        <f>IF(AND('Raw Data'!L1372-'Raw Data'!K1372&lt;3, 'Raw Data'!L1372&gt;'Raw Data'!K1372, 'Raw Data'!F1372&lt;'Raw Data'!C1372), 'Raw Data'!H1372, 0)</f>
        <v>0</v>
      </c>
      <c r="V1378">
        <f>IF(AND('Raw Data'!L1372-'Raw Data'!K1372&lt;3, 'Raw Data'!L1372&gt;'Raw Data'!K1372, 'Raw Data'!F1372&gt;'Raw Data'!C1372), 'Raw Data'!G1372, 0)</f>
        <v>0</v>
      </c>
    </row>
    <row r="1379" spans="1:22" x14ac:dyDescent="0.3">
      <c r="A1379">
        <f>IF(AND('Raw Data'!F1373&lt;'Raw Data'!C1373, 'Raw Data'!L1373&gt;'Raw Data'!K1373, 'Raw Data'!L1373-'Raw Data'!K1373&gt;3), 'Raw Data'!J1373, 0)</f>
        <v>0</v>
      </c>
      <c r="B1379">
        <f>IF(AND('Raw Data'!C1373&lt;'Raw Data'!F1373, 'Raw Data'!K1373&gt;'Raw Data'!L1373, 'Raw Data'!K1373-'Raw Data'!L1373&gt;3), 'Raw Data'!I1373, 0)</f>
        <v>0</v>
      </c>
      <c r="C1379">
        <f>IF(AND('Raw Data'!F1373&lt;'Raw Data'!C1373, 'Raw Data'!L1373&gt;'Raw Data'!K1373, 'Raw Data'!L1373-'Raw Data'!K1373&lt;4), 'Raw Data'!H1373, 0)</f>
        <v>0</v>
      </c>
      <c r="D1379">
        <f>IF(AND('Raw Data'!C1373&lt;'Raw Data'!F1373, 'Raw Data'!K1373&gt;'Raw Data'!L1373, 'Raw Data'!K1373-'Raw Data'!L1373&lt;4), 'Raw Data'!G1373, 0)</f>
        <v>0</v>
      </c>
      <c r="E1379">
        <f>IF(ISBLANK('Raw Data'!J1373), 0, IF(AND(4=MATCH(LARGE('Raw Data'!G1373:J1373, 4), 'Raw Data'!G1373:J1373, 0), 'Raw Data'!L1373-'Raw Data'!K1373&gt;3), 'Raw Data'!J1373, 0))</f>
        <v>0</v>
      </c>
      <c r="F1379">
        <f>IF(ISBLANK('Raw Data'!J1373), 0, IF(AND(3=MATCH(LARGE('Raw Data'!G1373:J1373, 4), 'Raw Data'!G1373:J1373, 0), 'Raw Data'!K1373-'Raw Data'!L1373&gt;3), 'Raw Data'!I1373, 0))</f>
        <v>0</v>
      </c>
      <c r="G1379">
        <f>IF(ISBLANK('Raw Data'!J1373), 0, IF(AND(2=MATCH(LARGE('Raw Data'!G1373:J1373, 4), 'Raw Data'!G1373:J1373, 0), AND('Raw Data'!L1373-'Raw Data'!K1373&lt;4, 'Raw Data'!L1373-'Raw Data'!K1373&gt;0)), 'Raw Data'!H1373, 0))</f>
        <v>0</v>
      </c>
      <c r="H1379">
        <f>IF(ISBLANK('Raw Data'!J1373), 0, IF(AND(1=MATCH(LARGE('Raw Data'!G1373:J1373, 4), 'Raw Data'!G1373:J1373, 0), AND('Raw Data'!K1373-'Raw Data'!L1373&lt;4, 'Raw Data'!K1373-'Raw Data'!L1373&gt;0)), 'Raw Data'!G1373, 0))</f>
        <v>0</v>
      </c>
      <c r="I1379">
        <f>IF(ISBLANK('Raw Data'!J1373), 0, IF(AND(4=MATCH(LARGE('Raw Data'!G1373:J1373, 3), 'Raw Data'!G1373:J1373, 0), 'Raw Data'!L1373-'Raw Data'!K1373&gt;3), 'Raw Data'!J1373, 0))</f>
        <v>0</v>
      </c>
      <c r="J1379">
        <f>IF(ISBLANK('Raw Data'!J1373), 0, IF(AND(3=MATCH(LARGE('Raw Data'!G1373:J1373, 3), 'Raw Data'!G1373:J1373, 0), 'Raw Data'!K1373-'Raw Data'!L1373&gt;3), 'Raw Data'!I1373, 0))</f>
        <v>0</v>
      </c>
      <c r="K1379">
        <f>IF(ISBLANK('Raw Data'!J1373), 0, IF(AND(2=MATCH(LARGE('Raw Data'!G1373:J1373, 3), 'Raw Data'!G1373:J1373, 0), AND('Raw Data'!L1373-'Raw Data'!K1373&lt;4, 'Raw Data'!L1373-'Raw Data'!K1373&gt;0)), 'Raw Data'!H1373, 0))</f>
        <v>0</v>
      </c>
      <c r="L1379">
        <f>IF(ISBLANK('Raw Data'!J1373), 0, IF(AND(1=MATCH(LARGE('Raw Data'!G1373:J1373, 3), 'Raw Data'!G1373:J1373, 0), AND('Raw Data'!K1373-'Raw Data'!L1373&lt;4, 'Raw Data'!K1373-'Raw Data'!L1373&gt;0)), 'Raw Data'!G1373, 0))</f>
        <v>0</v>
      </c>
      <c r="M1379">
        <f>IF(ISBLANK('Raw Data'!J1373), 0, IF(AND(4=MATCH(LARGE('Raw Data'!G1373:J1373, 2), 'Raw Data'!G1373:J1373, 0), 'Raw Data'!L1373-'Raw Data'!K1373&gt;3), 'Raw Data'!J1373, 0))</f>
        <v>0</v>
      </c>
      <c r="N1379">
        <f>IF(ISBLANK('Raw Data'!J1373), 0, IF(AND(3=MATCH(LARGE('Raw Data'!G1373:J1373, 2), 'Raw Data'!G1373:J1373, 0), 'Raw Data'!K1373-'Raw Data'!L1373&gt;3), 'Raw Data'!I1373, 0))</f>
        <v>0</v>
      </c>
      <c r="O1379">
        <f>IF(ISBLANK('Raw Data'!J1373), 0, IF(AND(2=MATCH(LARGE('Raw Data'!G1373:J1373, 2), 'Raw Data'!G1373:J1373, 0), AND('Raw Data'!L1373-'Raw Data'!K1373&lt;4, 'Raw Data'!L1373-'Raw Data'!K1373&gt;0)), 'Raw Data'!H1373, 0))</f>
        <v>0</v>
      </c>
      <c r="P1379">
        <f>IF(ISBLANK('Raw Data'!J1373), 0, IF(AND(1=MATCH(LARGE('Raw Data'!G1373:J1373, 2), 'Raw Data'!G1373:J1373, 0), AND('Raw Data'!K1373-'Raw Data'!L1373&lt;4, 'Raw Data'!K1373-'Raw Data'!L1373&gt;0)), 'Raw Data'!G1373, 0))</f>
        <v>0</v>
      </c>
      <c r="Q1379">
        <f>IF(ISBLANK('Raw Data'!J1373), 0, IF(AND(4=MATCH(LARGE('Raw Data'!G1373:J1373, 1), 'Raw Data'!G1373:J1373, 0), 'Raw Data'!L1373-'Raw Data'!K1373&gt;3), 'Raw Data'!J1373, 0))</f>
        <v>0</v>
      </c>
      <c r="R1379">
        <f>IF(ISBLANK('Raw Data'!J1373), 0, IF(AND(3=MATCH(LARGE('Raw Data'!G1373:J1373, 1), 'Raw Data'!G1373:J1373, 0), 'Raw Data'!K1373-'Raw Data'!L1373&gt;3), 'Raw Data'!I1373, 0))</f>
        <v>0</v>
      </c>
      <c r="S1379">
        <f>IF(AND('Raw Data'!L1373-'Raw Data'!K1373&gt;4, 'Raw Data'!F1373&lt;'Raw Data'!C1373), 'Raw Data'!J1373, 0)</f>
        <v>0</v>
      </c>
      <c r="T1379">
        <f>IF(AND('Raw Data'!K1373-'Raw Data'!L1373&gt;4, 'Raw Data'!F1373&gt;'Raw Data'!C1373), 'Raw Data'!I1373, 0)</f>
        <v>0</v>
      </c>
      <c r="U1379">
        <f>IF(AND('Raw Data'!L1373-'Raw Data'!K1373&lt;3, 'Raw Data'!L1373&gt;'Raw Data'!K1373, 'Raw Data'!F1373&lt;'Raw Data'!C1373), 'Raw Data'!H1373, 0)</f>
        <v>0</v>
      </c>
      <c r="V1379">
        <f>IF(AND('Raw Data'!L1373-'Raw Data'!K1373&lt;3, 'Raw Data'!L1373&gt;'Raw Data'!K1373, 'Raw Data'!F1373&gt;'Raw Data'!C1373), 'Raw Data'!G1373, 0)</f>
        <v>0</v>
      </c>
    </row>
    <row r="1380" spans="1:22" x14ac:dyDescent="0.3">
      <c r="A1380">
        <f>IF(AND('Raw Data'!F1374&lt;'Raw Data'!C1374, 'Raw Data'!L1374&gt;'Raw Data'!K1374, 'Raw Data'!L1374-'Raw Data'!K1374&gt;3), 'Raw Data'!J1374, 0)</f>
        <v>0</v>
      </c>
      <c r="B1380">
        <f>IF(AND('Raw Data'!C1374&lt;'Raw Data'!F1374, 'Raw Data'!K1374&gt;'Raw Data'!L1374, 'Raw Data'!K1374-'Raw Data'!L1374&gt;3), 'Raw Data'!I1374, 0)</f>
        <v>0</v>
      </c>
      <c r="C1380">
        <f>IF(AND('Raw Data'!F1374&lt;'Raw Data'!C1374, 'Raw Data'!L1374&gt;'Raw Data'!K1374, 'Raw Data'!L1374-'Raw Data'!K1374&lt;4), 'Raw Data'!H1374, 0)</f>
        <v>0</v>
      </c>
      <c r="D1380">
        <f>IF(AND('Raw Data'!C1374&lt;'Raw Data'!F1374, 'Raw Data'!K1374&gt;'Raw Data'!L1374, 'Raw Data'!K1374-'Raw Data'!L1374&lt;4), 'Raw Data'!G1374, 0)</f>
        <v>0</v>
      </c>
      <c r="E1380">
        <f>IF(ISBLANK('Raw Data'!J1374), 0, IF(AND(4=MATCH(LARGE('Raw Data'!G1374:J1374, 4), 'Raw Data'!G1374:J1374, 0), 'Raw Data'!L1374-'Raw Data'!K1374&gt;3), 'Raw Data'!J1374, 0))</f>
        <v>0</v>
      </c>
      <c r="F1380">
        <f>IF(ISBLANK('Raw Data'!J1374), 0, IF(AND(3=MATCH(LARGE('Raw Data'!G1374:J1374, 4), 'Raw Data'!G1374:J1374, 0), 'Raw Data'!K1374-'Raw Data'!L1374&gt;3), 'Raw Data'!I1374, 0))</f>
        <v>0</v>
      </c>
      <c r="G1380">
        <f>IF(ISBLANK('Raw Data'!J1374), 0, IF(AND(2=MATCH(LARGE('Raw Data'!G1374:J1374, 4), 'Raw Data'!G1374:J1374, 0), AND('Raw Data'!L1374-'Raw Data'!K1374&lt;4, 'Raw Data'!L1374-'Raw Data'!K1374&gt;0)), 'Raw Data'!H1374, 0))</f>
        <v>0</v>
      </c>
      <c r="H1380">
        <f>IF(ISBLANK('Raw Data'!J1374), 0, IF(AND(1=MATCH(LARGE('Raw Data'!G1374:J1374, 4), 'Raw Data'!G1374:J1374, 0), AND('Raw Data'!K1374-'Raw Data'!L1374&lt;4, 'Raw Data'!K1374-'Raw Data'!L1374&gt;0)), 'Raw Data'!G1374, 0))</f>
        <v>0</v>
      </c>
      <c r="I1380">
        <f>IF(ISBLANK('Raw Data'!J1374), 0, IF(AND(4=MATCH(LARGE('Raw Data'!G1374:J1374, 3), 'Raw Data'!G1374:J1374, 0), 'Raw Data'!L1374-'Raw Data'!K1374&gt;3), 'Raw Data'!J1374, 0))</f>
        <v>0</v>
      </c>
      <c r="J1380">
        <f>IF(ISBLANK('Raw Data'!J1374), 0, IF(AND(3=MATCH(LARGE('Raw Data'!G1374:J1374, 3), 'Raw Data'!G1374:J1374, 0), 'Raw Data'!K1374-'Raw Data'!L1374&gt;3), 'Raw Data'!I1374, 0))</f>
        <v>0</v>
      </c>
      <c r="K1380">
        <f>IF(ISBLANK('Raw Data'!J1374), 0, IF(AND(2=MATCH(LARGE('Raw Data'!G1374:J1374, 3), 'Raw Data'!G1374:J1374, 0), AND('Raw Data'!L1374-'Raw Data'!K1374&lt;4, 'Raw Data'!L1374-'Raw Data'!K1374&gt;0)), 'Raw Data'!H1374, 0))</f>
        <v>0</v>
      </c>
      <c r="L1380">
        <f>IF(ISBLANK('Raw Data'!J1374), 0, IF(AND(1=MATCH(LARGE('Raw Data'!G1374:J1374, 3), 'Raw Data'!G1374:J1374, 0), AND('Raw Data'!K1374-'Raw Data'!L1374&lt;4, 'Raw Data'!K1374-'Raw Data'!L1374&gt;0)), 'Raw Data'!G1374, 0))</f>
        <v>0</v>
      </c>
      <c r="M1380">
        <f>IF(ISBLANK('Raw Data'!J1374), 0, IF(AND(4=MATCH(LARGE('Raw Data'!G1374:J1374, 2), 'Raw Data'!G1374:J1374, 0), 'Raw Data'!L1374-'Raw Data'!K1374&gt;3), 'Raw Data'!J1374, 0))</f>
        <v>0</v>
      </c>
      <c r="N1380">
        <f>IF(ISBLANK('Raw Data'!J1374), 0, IF(AND(3=MATCH(LARGE('Raw Data'!G1374:J1374, 2), 'Raw Data'!G1374:J1374, 0), 'Raw Data'!K1374-'Raw Data'!L1374&gt;3), 'Raw Data'!I1374, 0))</f>
        <v>0</v>
      </c>
      <c r="O1380">
        <f>IF(ISBLANK('Raw Data'!J1374), 0, IF(AND(2=MATCH(LARGE('Raw Data'!G1374:J1374, 2), 'Raw Data'!G1374:J1374, 0), AND('Raw Data'!L1374-'Raw Data'!K1374&lt;4, 'Raw Data'!L1374-'Raw Data'!K1374&gt;0)), 'Raw Data'!H1374, 0))</f>
        <v>0</v>
      </c>
      <c r="P1380">
        <f>IF(ISBLANK('Raw Data'!J1374), 0, IF(AND(1=MATCH(LARGE('Raw Data'!G1374:J1374, 2), 'Raw Data'!G1374:J1374, 0), AND('Raw Data'!K1374-'Raw Data'!L1374&lt;4, 'Raw Data'!K1374-'Raw Data'!L1374&gt;0)), 'Raw Data'!G1374, 0))</f>
        <v>0</v>
      </c>
      <c r="Q1380">
        <f>IF(ISBLANK('Raw Data'!J1374), 0, IF(AND(4=MATCH(LARGE('Raw Data'!G1374:J1374, 1), 'Raw Data'!G1374:J1374, 0), 'Raw Data'!L1374-'Raw Data'!K1374&gt;3), 'Raw Data'!J1374, 0))</f>
        <v>0</v>
      </c>
      <c r="R1380">
        <f>IF(ISBLANK('Raw Data'!J1374), 0, IF(AND(3=MATCH(LARGE('Raw Data'!G1374:J1374, 1), 'Raw Data'!G1374:J1374, 0), 'Raw Data'!K1374-'Raw Data'!L1374&gt;3), 'Raw Data'!I1374, 0))</f>
        <v>0</v>
      </c>
      <c r="S1380">
        <f>IF(AND('Raw Data'!L1374-'Raw Data'!K1374&gt;4, 'Raw Data'!F1374&lt;'Raw Data'!C1374), 'Raw Data'!J1374, 0)</f>
        <v>0</v>
      </c>
      <c r="T1380">
        <f>IF(AND('Raw Data'!K1374-'Raw Data'!L1374&gt;4, 'Raw Data'!F1374&gt;'Raw Data'!C1374), 'Raw Data'!I1374, 0)</f>
        <v>0</v>
      </c>
      <c r="U1380">
        <f>IF(AND('Raw Data'!L1374-'Raw Data'!K1374&lt;3, 'Raw Data'!L1374&gt;'Raw Data'!K1374, 'Raw Data'!F1374&lt;'Raw Data'!C1374), 'Raw Data'!H1374, 0)</f>
        <v>0</v>
      </c>
      <c r="V1380">
        <f>IF(AND('Raw Data'!L1374-'Raw Data'!K1374&lt;3, 'Raw Data'!L1374&gt;'Raw Data'!K1374, 'Raw Data'!F1374&gt;'Raw Data'!C1374), 'Raw Data'!G1374, 0)</f>
        <v>0</v>
      </c>
    </row>
    <row r="1381" spans="1:22" x14ac:dyDescent="0.3">
      <c r="A1381">
        <f>IF(AND('Raw Data'!F1375&lt;'Raw Data'!C1375, 'Raw Data'!L1375&gt;'Raw Data'!K1375, 'Raw Data'!L1375-'Raw Data'!K1375&gt;3), 'Raw Data'!J1375, 0)</f>
        <v>0</v>
      </c>
      <c r="B1381">
        <f>IF(AND('Raw Data'!C1375&lt;'Raw Data'!F1375, 'Raw Data'!K1375&gt;'Raw Data'!L1375, 'Raw Data'!K1375-'Raw Data'!L1375&gt;3), 'Raw Data'!I1375, 0)</f>
        <v>0</v>
      </c>
      <c r="C1381">
        <f>IF(AND('Raw Data'!F1375&lt;'Raw Data'!C1375, 'Raw Data'!L1375&gt;'Raw Data'!K1375, 'Raw Data'!L1375-'Raw Data'!K1375&lt;4), 'Raw Data'!H1375, 0)</f>
        <v>0</v>
      </c>
      <c r="D1381">
        <f>IF(AND('Raw Data'!C1375&lt;'Raw Data'!F1375, 'Raw Data'!K1375&gt;'Raw Data'!L1375, 'Raw Data'!K1375-'Raw Data'!L1375&lt;4), 'Raw Data'!G1375, 0)</f>
        <v>0</v>
      </c>
      <c r="E1381">
        <f>IF(ISBLANK('Raw Data'!J1375), 0, IF(AND(4=MATCH(LARGE('Raw Data'!G1375:J1375, 4), 'Raw Data'!G1375:J1375, 0), 'Raw Data'!L1375-'Raw Data'!K1375&gt;3), 'Raw Data'!J1375, 0))</f>
        <v>0</v>
      </c>
      <c r="F1381">
        <f>IF(ISBLANK('Raw Data'!J1375), 0, IF(AND(3=MATCH(LARGE('Raw Data'!G1375:J1375, 4), 'Raw Data'!G1375:J1375, 0), 'Raw Data'!K1375-'Raw Data'!L1375&gt;3), 'Raw Data'!I1375, 0))</f>
        <v>0</v>
      </c>
      <c r="G1381">
        <f>IF(ISBLANK('Raw Data'!J1375), 0, IF(AND(2=MATCH(LARGE('Raw Data'!G1375:J1375, 4), 'Raw Data'!G1375:J1375, 0), AND('Raw Data'!L1375-'Raw Data'!K1375&lt;4, 'Raw Data'!L1375-'Raw Data'!K1375&gt;0)), 'Raw Data'!H1375, 0))</f>
        <v>0</v>
      </c>
      <c r="H1381">
        <f>IF(ISBLANK('Raw Data'!J1375), 0, IF(AND(1=MATCH(LARGE('Raw Data'!G1375:J1375, 4), 'Raw Data'!G1375:J1375, 0), AND('Raw Data'!K1375-'Raw Data'!L1375&lt;4, 'Raw Data'!K1375-'Raw Data'!L1375&gt;0)), 'Raw Data'!G1375, 0))</f>
        <v>0</v>
      </c>
      <c r="I1381">
        <f>IF(ISBLANK('Raw Data'!J1375), 0, IF(AND(4=MATCH(LARGE('Raw Data'!G1375:J1375, 3), 'Raw Data'!G1375:J1375, 0), 'Raw Data'!L1375-'Raw Data'!K1375&gt;3), 'Raw Data'!J1375, 0))</f>
        <v>0</v>
      </c>
      <c r="J1381">
        <f>IF(ISBLANK('Raw Data'!J1375), 0, IF(AND(3=MATCH(LARGE('Raw Data'!G1375:J1375, 3), 'Raw Data'!G1375:J1375, 0), 'Raw Data'!K1375-'Raw Data'!L1375&gt;3), 'Raw Data'!I1375, 0))</f>
        <v>0</v>
      </c>
      <c r="K1381">
        <f>IF(ISBLANK('Raw Data'!J1375), 0, IF(AND(2=MATCH(LARGE('Raw Data'!G1375:J1375, 3), 'Raw Data'!G1375:J1375, 0), AND('Raw Data'!L1375-'Raw Data'!K1375&lt;4, 'Raw Data'!L1375-'Raw Data'!K1375&gt;0)), 'Raw Data'!H1375, 0))</f>
        <v>0</v>
      </c>
      <c r="L1381">
        <f>IF(ISBLANK('Raw Data'!J1375), 0, IF(AND(1=MATCH(LARGE('Raw Data'!G1375:J1375, 3), 'Raw Data'!G1375:J1375, 0), AND('Raw Data'!K1375-'Raw Data'!L1375&lt;4, 'Raw Data'!K1375-'Raw Data'!L1375&gt;0)), 'Raw Data'!G1375, 0))</f>
        <v>0</v>
      </c>
      <c r="M1381">
        <f>IF(ISBLANK('Raw Data'!J1375), 0, IF(AND(4=MATCH(LARGE('Raw Data'!G1375:J1375, 2), 'Raw Data'!G1375:J1375, 0), 'Raw Data'!L1375-'Raw Data'!K1375&gt;3), 'Raw Data'!J1375, 0))</f>
        <v>0</v>
      </c>
      <c r="N1381">
        <f>IF(ISBLANK('Raw Data'!J1375), 0, IF(AND(3=MATCH(LARGE('Raw Data'!G1375:J1375, 2), 'Raw Data'!G1375:J1375, 0), 'Raw Data'!K1375-'Raw Data'!L1375&gt;3), 'Raw Data'!I1375, 0))</f>
        <v>0</v>
      </c>
      <c r="O1381">
        <f>IF(ISBLANK('Raw Data'!J1375), 0, IF(AND(2=MATCH(LARGE('Raw Data'!G1375:J1375, 2), 'Raw Data'!G1375:J1375, 0), AND('Raw Data'!L1375-'Raw Data'!K1375&lt;4, 'Raw Data'!L1375-'Raw Data'!K1375&gt;0)), 'Raw Data'!H1375, 0))</f>
        <v>0</v>
      </c>
      <c r="P1381">
        <f>IF(ISBLANK('Raw Data'!J1375), 0, IF(AND(1=MATCH(LARGE('Raw Data'!G1375:J1375, 2), 'Raw Data'!G1375:J1375, 0), AND('Raw Data'!K1375-'Raw Data'!L1375&lt;4, 'Raw Data'!K1375-'Raw Data'!L1375&gt;0)), 'Raw Data'!G1375, 0))</f>
        <v>0</v>
      </c>
      <c r="Q1381">
        <f>IF(ISBLANK('Raw Data'!J1375), 0, IF(AND(4=MATCH(LARGE('Raw Data'!G1375:J1375, 1), 'Raw Data'!G1375:J1375, 0), 'Raw Data'!L1375-'Raw Data'!K1375&gt;3), 'Raw Data'!J1375, 0))</f>
        <v>0</v>
      </c>
      <c r="R1381">
        <f>IF(ISBLANK('Raw Data'!J1375), 0, IF(AND(3=MATCH(LARGE('Raw Data'!G1375:J1375, 1), 'Raw Data'!G1375:J1375, 0), 'Raw Data'!K1375-'Raw Data'!L1375&gt;3), 'Raw Data'!I1375, 0))</f>
        <v>0</v>
      </c>
      <c r="S1381">
        <f>IF(AND('Raw Data'!L1375-'Raw Data'!K1375&gt;4, 'Raw Data'!F1375&lt;'Raw Data'!C1375), 'Raw Data'!J1375, 0)</f>
        <v>0</v>
      </c>
      <c r="T1381">
        <f>IF(AND('Raw Data'!K1375-'Raw Data'!L1375&gt;4, 'Raw Data'!F1375&gt;'Raw Data'!C1375), 'Raw Data'!I1375, 0)</f>
        <v>0</v>
      </c>
      <c r="U1381">
        <f>IF(AND('Raw Data'!L1375-'Raw Data'!K1375&lt;3, 'Raw Data'!L1375&gt;'Raw Data'!K1375, 'Raw Data'!F1375&lt;'Raw Data'!C1375), 'Raw Data'!H1375, 0)</f>
        <v>0</v>
      </c>
      <c r="V1381">
        <f>IF(AND('Raw Data'!L1375-'Raw Data'!K1375&lt;3, 'Raw Data'!L1375&gt;'Raw Data'!K1375, 'Raw Data'!F1375&gt;'Raw Data'!C1375), 'Raw Data'!G1375, 0)</f>
        <v>0</v>
      </c>
    </row>
    <row r="1382" spans="1:22" x14ac:dyDescent="0.3">
      <c r="A1382">
        <f>IF(AND('Raw Data'!F1376&lt;'Raw Data'!C1376, 'Raw Data'!L1376&gt;'Raw Data'!K1376, 'Raw Data'!L1376-'Raw Data'!K1376&gt;3), 'Raw Data'!J1376, 0)</f>
        <v>0</v>
      </c>
      <c r="B1382">
        <f>IF(AND('Raw Data'!C1376&lt;'Raw Data'!F1376, 'Raw Data'!K1376&gt;'Raw Data'!L1376, 'Raw Data'!K1376-'Raw Data'!L1376&gt;3), 'Raw Data'!I1376, 0)</f>
        <v>0</v>
      </c>
      <c r="C1382">
        <f>IF(AND('Raw Data'!F1376&lt;'Raw Data'!C1376, 'Raw Data'!L1376&gt;'Raw Data'!K1376, 'Raw Data'!L1376-'Raw Data'!K1376&lt;4), 'Raw Data'!H1376, 0)</f>
        <v>0</v>
      </c>
      <c r="D1382">
        <f>IF(AND('Raw Data'!C1376&lt;'Raw Data'!F1376, 'Raw Data'!K1376&gt;'Raw Data'!L1376, 'Raw Data'!K1376-'Raw Data'!L1376&lt;4), 'Raw Data'!G1376, 0)</f>
        <v>0</v>
      </c>
      <c r="E1382">
        <f>IF(ISBLANK('Raw Data'!J1376), 0, IF(AND(4=MATCH(LARGE('Raw Data'!G1376:J1376, 4), 'Raw Data'!G1376:J1376, 0), 'Raw Data'!L1376-'Raw Data'!K1376&gt;3), 'Raw Data'!J1376, 0))</f>
        <v>0</v>
      </c>
      <c r="F1382">
        <f>IF(ISBLANK('Raw Data'!J1376), 0, IF(AND(3=MATCH(LARGE('Raw Data'!G1376:J1376, 4), 'Raw Data'!G1376:J1376, 0), 'Raw Data'!K1376-'Raw Data'!L1376&gt;3), 'Raw Data'!I1376, 0))</f>
        <v>0</v>
      </c>
      <c r="G1382">
        <f>IF(ISBLANK('Raw Data'!J1376), 0, IF(AND(2=MATCH(LARGE('Raw Data'!G1376:J1376, 4), 'Raw Data'!G1376:J1376, 0), AND('Raw Data'!L1376-'Raw Data'!K1376&lt;4, 'Raw Data'!L1376-'Raw Data'!K1376&gt;0)), 'Raw Data'!H1376, 0))</f>
        <v>0</v>
      </c>
      <c r="H1382">
        <f>IF(ISBLANK('Raw Data'!J1376), 0, IF(AND(1=MATCH(LARGE('Raw Data'!G1376:J1376, 4), 'Raw Data'!G1376:J1376, 0), AND('Raw Data'!K1376-'Raw Data'!L1376&lt;4, 'Raw Data'!K1376-'Raw Data'!L1376&gt;0)), 'Raw Data'!G1376, 0))</f>
        <v>0</v>
      </c>
      <c r="I1382">
        <f>IF(ISBLANK('Raw Data'!J1376), 0, IF(AND(4=MATCH(LARGE('Raw Data'!G1376:J1376, 3), 'Raw Data'!G1376:J1376, 0), 'Raw Data'!L1376-'Raw Data'!K1376&gt;3), 'Raw Data'!J1376, 0))</f>
        <v>0</v>
      </c>
      <c r="J1382">
        <f>IF(ISBLANK('Raw Data'!J1376), 0, IF(AND(3=MATCH(LARGE('Raw Data'!G1376:J1376, 3), 'Raw Data'!G1376:J1376, 0), 'Raw Data'!K1376-'Raw Data'!L1376&gt;3), 'Raw Data'!I1376, 0))</f>
        <v>0</v>
      </c>
      <c r="K1382">
        <f>IF(ISBLANK('Raw Data'!J1376), 0, IF(AND(2=MATCH(LARGE('Raw Data'!G1376:J1376, 3), 'Raw Data'!G1376:J1376, 0), AND('Raw Data'!L1376-'Raw Data'!K1376&lt;4, 'Raw Data'!L1376-'Raw Data'!K1376&gt;0)), 'Raw Data'!H1376, 0))</f>
        <v>0</v>
      </c>
      <c r="L1382">
        <f>IF(ISBLANK('Raw Data'!J1376), 0, IF(AND(1=MATCH(LARGE('Raw Data'!G1376:J1376, 3), 'Raw Data'!G1376:J1376, 0), AND('Raw Data'!K1376-'Raw Data'!L1376&lt;4, 'Raw Data'!K1376-'Raw Data'!L1376&gt;0)), 'Raw Data'!G1376, 0))</f>
        <v>0</v>
      </c>
      <c r="M1382">
        <f>IF(ISBLANK('Raw Data'!J1376), 0, IF(AND(4=MATCH(LARGE('Raw Data'!G1376:J1376, 2), 'Raw Data'!G1376:J1376, 0), 'Raw Data'!L1376-'Raw Data'!K1376&gt;3), 'Raw Data'!J1376, 0))</f>
        <v>0</v>
      </c>
      <c r="N1382">
        <f>IF(ISBLANK('Raw Data'!J1376), 0, IF(AND(3=MATCH(LARGE('Raw Data'!G1376:J1376, 2), 'Raw Data'!G1376:J1376, 0), 'Raw Data'!K1376-'Raw Data'!L1376&gt;3), 'Raw Data'!I1376, 0))</f>
        <v>0</v>
      </c>
      <c r="O1382">
        <f>IF(ISBLANK('Raw Data'!J1376), 0, IF(AND(2=MATCH(LARGE('Raw Data'!G1376:J1376, 2), 'Raw Data'!G1376:J1376, 0), AND('Raw Data'!L1376-'Raw Data'!K1376&lt;4, 'Raw Data'!L1376-'Raw Data'!K1376&gt;0)), 'Raw Data'!H1376, 0))</f>
        <v>0</v>
      </c>
      <c r="P1382">
        <f>IF(ISBLANK('Raw Data'!J1376), 0, IF(AND(1=MATCH(LARGE('Raw Data'!G1376:J1376, 2), 'Raw Data'!G1376:J1376, 0), AND('Raw Data'!K1376-'Raw Data'!L1376&lt;4, 'Raw Data'!K1376-'Raw Data'!L1376&gt;0)), 'Raw Data'!G1376, 0))</f>
        <v>0</v>
      </c>
      <c r="Q1382">
        <f>IF(ISBLANK('Raw Data'!J1376), 0, IF(AND(4=MATCH(LARGE('Raw Data'!G1376:J1376, 1), 'Raw Data'!G1376:J1376, 0), 'Raw Data'!L1376-'Raw Data'!K1376&gt;3), 'Raw Data'!J1376, 0))</f>
        <v>0</v>
      </c>
      <c r="R1382">
        <f>IF(ISBLANK('Raw Data'!J1376), 0, IF(AND(3=MATCH(LARGE('Raw Data'!G1376:J1376, 1), 'Raw Data'!G1376:J1376, 0), 'Raw Data'!K1376-'Raw Data'!L1376&gt;3), 'Raw Data'!I1376, 0))</f>
        <v>0</v>
      </c>
      <c r="S1382">
        <f>IF(AND('Raw Data'!L1376-'Raw Data'!K1376&gt;4, 'Raw Data'!F1376&lt;'Raw Data'!C1376), 'Raw Data'!J1376, 0)</f>
        <v>0</v>
      </c>
      <c r="T1382">
        <f>IF(AND('Raw Data'!K1376-'Raw Data'!L1376&gt;4, 'Raw Data'!F1376&gt;'Raw Data'!C1376), 'Raw Data'!I1376, 0)</f>
        <v>0</v>
      </c>
      <c r="U1382">
        <f>IF(AND('Raw Data'!L1376-'Raw Data'!K1376&lt;3, 'Raw Data'!L1376&gt;'Raw Data'!K1376, 'Raw Data'!F1376&lt;'Raw Data'!C1376), 'Raw Data'!H1376, 0)</f>
        <v>0</v>
      </c>
      <c r="V1382">
        <f>IF(AND('Raw Data'!L1376-'Raw Data'!K1376&lt;3, 'Raw Data'!L1376&gt;'Raw Data'!K1376, 'Raw Data'!F1376&gt;'Raw Data'!C1376), 'Raw Data'!G1376, 0)</f>
        <v>0</v>
      </c>
    </row>
    <row r="1383" spans="1:22" x14ac:dyDescent="0.3">
      <c r="A1383">
        <f>IF(AND('Raw Data'!F1377&lt;'Raw Data'!C1377, 'Raw Data'!L1377&gt;'Raw Data'!K1377, 'Raw Data'!L1377-'Raw Data'!K1377&gt;3), 'Raw Data'!J1377, 0)</f>
        <v>0</v>
      </c>
      <c r="B1383">
        <f>IF(AND('Raw Data'!C1377&lt;'Raw Data'!F1377, 'Raw Data'!K1377&gt;'Raw Data'!L1377, 'Raw Data'!K1377-'Raw Data'!L1377&gt;3), 'Raw Data'!I1377, 0)</f>
        <v>0</v>
      </c>
      <c r="C1383">
        <f>IF(AND('Raw Data'!F1377&lt;'Raw Data'!C1377, 'Raw Data'!L1377&gt;'Raw Data'!K1377, 'Raw Data'!L1377-'Raw Data'!K1377&lt;4), 'Raw Data'!H1377, 0)</f>
        <v>0</v>
      </c>
      <c r="D1383">
        <f>IF(AND('Raw Data'!C1377&lt;'Raw Data'!F1377, 'Raw Data'!K1377&gt;'Raw Data'!L1377, 'Raw Data'!K1377-'Raw Data'!L1377&lt;4), 'Raw Data'!G1377, 0)</f>
        <v>0</v>
      </c>
      <c r="E1383">
        <f>IF(ISBLANK('Raw Data'!J1377), 0, IF(AND(4=MATCH(LARGE('Raw Data'!G1377:J1377, 4), 'Raw Data'!G1377:J1377, 0), 'Raw Data'!L1377-'Raw Data'!K1377&gt;3), 'Raw Data'!J1377, 0))</f>
        <v>0</v>
      </c>
      <c r="F1383">
        <f>IF(ISBLANK('Raw Data'!J1377), 0, IF(AND(3=MATCH(LARGE('Raw Data'!G1377:J1377, 4), 'Raw Data'!G1377:J1377, 0), 'Raw Data'!K1377-'Raw Data'!L1377&gt;3), 'Raw Data'!I1377, 0))</f>
        <v>0</v>
      </c>
      <c r="G1383">
        <f>IF(ISBLANK('Raw Data'!J1377), 0, IF(AND(2=MATCH(LARGE('Raw Data'!G1377:J1377, 4), 'Raw Data'!G1377:J1377, 0), AND('Raw Data'!L1377-'Raw Data'!K1377&lt;4, 'Raw Data'!L1377-'Raw Data'!K1377&gt;0)), 'Raw Data'!H1377, 0))</f>
        <v>0</v>
      </c>
      <c r="H1383">
        <f>IF(ISBLANK('Raw Data'!J1377), 0, IF(AND(1=MATCH(LARGE('Raw Data'!G1377:J1377, 4), 'Raw Data'!G1377:J1377, 0), AND('Raw Data'!K1377-'Raw Data'!L1377&lt;4, 'Raw Data'!K1377-'Raw Data'!L1377&gt;0)), 'Raw Data'!G1377, 0))</f>
        <v>0</v>
      </c>
      <c r="I1383">
        <f>IF(ISBLANK('Raw Data'!J1377), 0, IF(AND(4=MATCH(LARGE('Raw Data'!G1377:J1377, 3), 'Raw Data'!G1377:J1377, 0), 'Raw Data'!L1377-'Raw Data'!K1377&gt;3), 'Raw Data'!J1377, 0))</f>
        <v>0</v>
      </c>
      <c r="J1383">
        <f>IF(ISBLANK('Raw Data'!J1377), 0, IF(AND(3=MATCH(LARGE('Raw Data'!G1377:J1377, 3), 'Raw Data'!G1377:J1377, 0), 'Raw Data'!K1377-'Raw Data'!L1377&gt;3), 'Raw Data'!I1377, 0))</f>
        <v>0</v>
      </c>
      <c r="K1383">
        <f>IF(ISBLANK('Raw Data'!J1377), 0, IF(AND(2=MATCH(LARGE('Raw Data'!G1377:J1377, 3), 'Raw Data'!G1377:J1377, 0), AND('Raw Data'!L1377-'Raw Data'!K1377&lt;4, 'Raw Data'!L1377-'Raw Data'!K1377&gt;0)), 'Raw Data'!H1377, 0))</f>
        <v>0</v>
      </c>
      <c r="L1383">
        <f>IF(ISBLANK('Raw Data'!J1377), 0, IF(AND(1=MATCH(LARGE('Raw Data'!G1377:J1377, 3), 'Raw Data'!G1377:J1377, 0), AND('Raw Data'!K1377-'Raw Data'!L1377&lt;4, 'Raw Data'!K1377-'Raw Data'!L1377&gt;0)), 'Raw Data'!G1377, 0))</f>
        <v>0</v>
      </c>
      <c r="M1383">
        <f>IF(ISBLANK('Raw Data'!J1377), 0, IF(AND(4=MATCH(LARGE('Raw Data'!G1377:J1377, 2), 'Raw Data'!G1377:J1377, 0), 'Raw Data'!L1377-'Raw Data'!K1377&gt;3), 'Raw Data'!J1377, 0))</f>
        <v>0</v>
      </c>
      <c r="N1383">
        <f>IF(ISBLANK('Raw Data'!J1377), 0, IF(AND(3=MATCH(LARGE('Raw Data'!G1377:J1377, 2), 'Raw Data'!G1377:J1377, 0), 'Raw Data'!K1377-'Raw Data'!L1377&gt;3), 'Raw Data'!I1377, 0))</f>
        <v>0</v>
      </c>
      <c r="O1383">
        <f>IF(ISBLANK('Raw Data'!J1377), 0, IF(AND(2=MATCH(LARGE('Raw Data'!G1377:J1377, 2), 'Raw Data'!G1377:J1377, 0), AND('Raw Data'!L1377-'Raw Data'!K1377&lt;4, 'Raw Data'!L1377-'Raw Data'!K1377&gt;0)), 'Raw Data'!H1377, 0))</f>
        <v>0</v>
      </c>
      <c r="P1383">
        <f>IF(ISBLANK('Raw Data'!J1377), 0, IF(AND(1=MATCH(LARGE('Raw Data'!G1377:J1377, 2), 'Raw Data'!G1377:J1377, 0), AND('Raw Data'!K1377-'Raw Data'!L1377&lt;4, 'Raw Data'!K1377-'Raw Data'!L1377&gt;0)), 'Raw Data'!G1377, 0))</f>
        <v>0</v>
      </c>
      <c r="Q1383">
        <f>IF(ISBLANK('Raw Data'!J1377), 0, IF(AND(4=MATCH(LARGE('Raw Data'!G1377:J1377, 1), 'Raw Data'!G1377:J1377, 0), 'Raw Data'!L1377-'Raw Data'!K1377&gt;3), 'Raw Data'!J1377, 0))</f>
        <v>0</v>
      </c>
      <c r="R1383">
        <f>IF(ISBLANK('Raw Data'!J1377), 0, IF(AND(3=MATCH(LARGE('Raw Data'!G1377:J1377, 1), 'Raw Data'!G1377:J1377, 0), 'Raw Data'!K1377-'Raw Data'!L1377&gt;3), 'Raw Data'!I1377, 0))</f>
        <v>0</v>
      </c>
      <c r="S1383">
        <f>IF(AND('Raw Data'!L1377-'Raw Data'!K1377&gt;4, 'Raw Data'!F1377&lt;'Raw Data'!C1377), 'Raw Data'!J1377, 0)</f>
        <v>0</v>
      </c>
      <c r="T1383">
        <f>IF(AND('Raw Data'!K1377-'Raw Data'!L1377&gt;4, 'Raw Data'!F1377&gt;'Raw Data'!C1377), 'Raw Data'!I1377, 0)</f>
        <v>0</v>
      </c>
      <c r="U1383">
        <f>IF(AND('Raw Data'!L1377-'Raw Data'!K1377&lt;3, 'Raw Data'!L1377&gt;'Raw Data'!K1377, 'Raw Data'!F1377&lt;'Raw Data'!C1377), 'Raw Data'!H1377, 0)</f>
        <v>0</v>
      </c>
      <c r="V1383">
        <f>IF(AND('Raw Data'!L1377-'Raw Data'!K1377&lt;3, 'Raw Data'!L1377&gt;'Raw Data'!K1377, 'Raw Data'!F1377&gt;'Raw Data'!C1377), 'Raw Data'!G1377, 0)</f>
        <v>0</v>
      </c>
    </row>
    <row r="1384" spans="1:22" x14ac:dyDescent="0.3">
      <c r="A1384">
        <f>IF(AND('Raw Data'!F1378&lt;'Raw Data'!C1378, 'Raw Data'!L1378&gt;'Raw Data'!K1378, 'Raw Data'!L1378-'Raw Data'!K1378&gt;3), 'Raw Data'!J1378, 0)</f>
        <v>0</v>
      </c>
      <c r="B1384">
        <f>IF(AND('Raw Data'!C1378&lt;'Raw Data'!F1378, 'Raw Data'!K1378&gt;'Raw Data'!L1378, 'Raw Data'!K1378-'Raw Data'!L1378&gt;3), 'Raw Data'!I1378, 0)</f>
        <v>0</v>
      </c>
      <c r="C1384">
        <f>IF(AND('Raw Data'!F1378&lt;'Raw Data'!C1378, 'Raw Data'!L1378&gt;'Raw Data'!K1378, 'Raw Data'!L1378-'Raw Data'!K1378&lt;4), 'Raw Data'!H1378, 0)</f>
        <v>0</v>
      </c>
      <c r="D1384">
        <f>IF(AND('Raw Data'!C1378&lt;'Raw Data'!F1378, 'Raw Data'!K1378&gt;'Raw Data'!L1378, 'Raw Data'!K1378-'Raw Data'!L1378&lt;4), 'Raw Data'!G1378, 0)</f>
        <v>0</v>
      </c>
      <c r="E1384">
        <f>IF(ISBLANK('Raw Data'!J1378), 0, IF(AND(4=MATCH(LARGE('Raw Data'!G1378:J1378, 4), 'Raw Data'!G1378:J1378, 0), 'Raw Data'!L1378-'Raw Data'!K1378&gt;3), 'Raw Data'!J1378, 0))</f>
        <v>0</v>
      </c>
      <c r="F1384">
        <f>IF(ISBLANK('Raw Data'!J1378), 0, IF(AND(3=MATCH(LARGE('Raw Data'!G1378:J1378, 4), 'Raw Data'!G1378:J1378, 0), 'Raw Data'!K1378-'Raw Data'!L1378&gt;3), 'Raw Data'!I1378, 0))</f>
        <v>0</v>
      </c>
      <c r="G1384">
        <f>IF(ISBLANK('Raw Data'!J1378), 0, IF(AND(2=MATCH(LARGE('Raw Data'!G1378:J1378, 4), 'Raw Data'!G1378:J1378, 0), AND('Raw Data'!L1378-'Raw Data'!K1378&lt;4, 'Raw Data'!L1378-'Raw Data'!K1378&gt;0)), 'Raw Data'!H1378, 0))</f>
        <v>0</v>
      </c>
      <c r="H1384">
        <f>IF(ISBLANK('Raw Data'!J1378), 0, IF(AND(1=MATCH(LARGE('Raw Data'!G1378:J1378, 4), 'Raw Data'!G1378:J1378, 0), AND('Raw Data'!K1378-'Raw Data'!L1378&lt;4, 'Raw Data'!K1378-'Raw Data'!L1378&gt;0)), 'Raw Data'!G1378, 0))</f>
        <v>0</v>
      </c>
      <c r="I1384">
        <f>IF(ISBLANK('Raw Data'!J1378), 0, IF(AND(4=MATCH(LARGE('Raw Data'!G1378:J1378, 3), 'Raw Data'!G1378:J1378, 0), 'Raw Data'!L1378-'Raw Data'!K1378&gt;3), 'Raw Data'!J1378, 0))</f>
        <v>0</v>
      </c>
      <c r="J1384">
        <f>IF(ISBLANK('Raw Data'!J1378), 0, IF(AND(3=MATCH(LARGE('Raw Data'!G1378:J1378, 3), 'Raw Data'!G1378:J1378, 0), 'Raw Data'!K1378-'Raw Data'!L1378&gt;3), 'Raw Data'!I1378, 0))</f>
        <v>0</v>
      </c>
      <c r="K1384">
        <f>IF(ISBLANK('Raw Data'!J1378), 0, IF(AND(2=MATCH(LARGE('Raw Data'!G1378:J1378, 3), 'Raw Data'!G1378:J1378, 0), AND('Raw Data'!L1378-'Raw Data'!K1378&lt;4, 'Raw Data'!L1378-'Raw Data'!K1378&gt;0)), 'Raw Data'!H1378, 0))</f>
        <v>0</v>
      </c>
      <c r="L1384">
        <f>IF(ISBLANK('Raw Data'!J1378), 0, IF(AND(1=MATCH(LARGE('Raw Data'!G1378:J1378, 3), 'Raw Data'!G1378:J1378, 0), AND('Raw Data'!K1378-'Raw Data'!L1378&lt;4, 'Raw Data'!K1378-'Raw Data'!L1378&gt;0)), 'Raw Data'!G1378, 0))</f>
        <v>0</v>
      </c>
      <c r="M1384">
        <f>IF(ISBLANK('Raw Data'!J1378), 0, IF(AND(4=MATCH(LARGE('Raw Data'!G1378:J1378, 2), 'Raw Data'!G1378:J1378, 0), 'Raw Data'!L1378-'Raw Data'!K1378&gt;3), 'Raw Data'!J1378, 0))</f>
        <v>0</v>
      </c>
      <c r="N1384">
        <f>IF(ISBLANK('Raw Data'!J1378), 0, IF(AND(3=MATCH(LARGE('Raw Data'!G1378:J1378, 2), 'Raw Data'!G1378:J1378, 0), 'Raw Data'!K1378-'Raw Data'!L1378&gt;3), 'Raw Data'!I1378, 0))</f>
        <v>0</v>
      </c>
      <c r="O1384">
        <f>IF(ISBLANK('Raw Data'!J1378), 0, IF(AND(2=MATCH(LARGE('Raw Data'!G1378:J1378, 2), 'Raw Data'!G1378:J1378, 0), AND('Raw Data'!L1378-'Raw Data'!K1378&lt;4, 'Raw Data'!L1378-'Raw Data'!K1378&gt;0)), 'Raw Data'!H1378, 0))</f>
        <v>0</v>
      </c>
      <c r="P1384">
        <f>IF(ISBLANK('Raw Data'!J1378), 0, IF(AND(1=MATCH(LARGE('Raw Data'!G1378:J1378, 2), 'Raw Data'!G1378:J1378, 0), AND('Raw Data'!K1378-'Raw Data'!L1378&lt;4, 'Raw Data'!K1378-'Raw Data'!L1378&gt;0)), 'Raw Data'!G1378, 0))</f>
        <v>0</v>
      </c>
      <c r="Q1384">
        <f>IF(ISBLANK('Raw Data'!J1378), 0, IF(AND(4=MATCH(LARGE('Raw Data'!G1378:J1378, 1), 'Raw Data'!G1378:J1378, 0), 'Raw Data'!L1378-'Raw Data'!K1378&gt;3), 'Raw Data'!J1378, 0))</f>
        <v>0</v>
      </c>
      <c r="R1384">
        <f>IF(ISBLANK('Raw Data'!J1378), 0, IF(AND(3=MATCH(LARGE('Raw Data'!G1378:J1378, 1), 'Raw Data'!G1378:J1378, 0), 'Raw Data'!K1378-'Raw Data'!L1378&gt;3), 'Raw Data'!I1378, 0))</f>
        <v>0</v>
      </c>
      <c r="S1384">
        <f>IF(AND('Raw Data'!L1378-'Raw Data'!K1378&gt;4, 'Raw Data'!F1378&lt;'Raw Data'!C1378), 'Raw Data'!J1378, 0)</f>
        <v>0</v>
      </c>
      <c r="T1384">
        <f>IF(AND('Raw Data'!K1378-'Raw Data'!L1378&gt;4, 'Raw Data'!F1378&gt;'Raw Data'!C1378), 'Raw Data'!I1378, 0)</f>
        <v>0</v>
      </c>
      <c r="U1384">
        <f>IF(AND('Raw Data'!L1378-'Raw Data'!K1378&lt;3, 'Raw Data'!L1378&gt;'Raw Data'!K1378, 'Raw Data'!F1378&lt;'Raw Data'!C1378), 'Raw Data'!H1378, 0)</f>
        <v>0</v>
      </c>
      <c r="V1384">
        <f>IF(AND('Raw Data'!L1378-'Raw Data'!K1378&lt;3, 'Raw Data'!L1378&gt;'Raw Data'!K1378, 'Raw Data'!F1378&gt;'Raw Data'!C1378), 'Raw Data'!G1378, 0)</f>
        <v>0</v>
      </c>
    </row>
    <row r="1385" spans="1:22" x14ac:dyDescent="0.3">
      <c r="A1385">
        <f>IF(AND('Raw Data'!F1379&lt;'Raw Data'!C1379, 'Raw Data'!L1379&gt;'Raw Data'!K1379, 'Raw Data'!L1379-'Raw Data'!K1379&gt;3), 'Raw Data'!J1379, 0)</f>
        <v>0</v>
      </c>
      <c r="B1385">
        <f>IF(AND('Raw Data'!C1379&lt;'Raw Data'!F1379, 'Raw Data'!K1379&gt;'Raw Data'!L1379, 'Raw Data'!K1379-'Raw Data'!L1379&gt;3), 'Raw Data'!I1379, 0)</f>
        <v>0</v>
      </c>
      <c r="C1385">
        <f>IF(AND('Raw Data'!F1379&lt;'Raw Data'!C1379, 'Raw Data'!L1379&gt;'Raw Data'!K1379, 'Raw Data'!L1379-'Raw Data'!K1379&lt;4), 'Raw Data'!H1379, 0)</f>
        <v>0</v>
      </c>
      <c r="D1385">
        <f>IF(AND('Raw Data'!C1379&lt;'Raw Data'!F1379, 'Raw Data'!K1379&gt;'Raw Data'!L1379, 'Raw Data'!K1379-'Raw Data'!L1379&lt;4), 'Raw Data'!G1379, 0)</f>
        <v>0</v>
      </c>
      <c r="E1385">
        <f>IF(ISBLANK('Raw Data'!J1379), 0, IF(AND(4=MATCH(LARGE('Raw Data'!G1379:J1379, 4), 'Raw Data'!G1379:J1379, 0), 'Raw Data'!L1379-'Raw Data'!K1379&gt;3), 'Raw Data'!J1379, 0))</f>
        <v>0</v>
      </c>
      <c r="F1385">
        <f>IF(ISBLANK('Raw Data'!J1379), 0, IF(AND(3=MATCH(LARGE('Raw Data'!G1379:J1379, 4), 'Raw Data'!G1379:J1379, 0), 'Raw Data'!K1379-'Raw Data'!L1379&gt;3), 'Raw Data'!I1379, 0))</f>
        <v>0</v>
      </c>
      <c r="G1385">
        <f>IF(ISBLANK('Raw Data'!J1379), 0, IF(AND(2=MATCH(LARGE('Raw Data'!G1379:J1379, 4), 'Raw Data'!G1379:J1379, 0), AND('Raw Data'!L1379-'Raw Data'!K1379&lt;4, 'Raw Data'!L1379-'Raw Data'!K1379&gt;0)), 'Raw Data'!H1379, 0))</f>
        <v>0</v>
      </c>
      <c r="H1385">
        <f>IF(ISBLANK('Raw Data'!J1379), 0, IF(AND(1=MATCH(LARGE('Raw Data'!G1379:J1379, 4), 'Raw Data'!G1379:J1379, 0), AND('Raw Data'!K1379-'Raw Data'!L1379&lt;4, 'Raw Data'!K1379-'Raw Data'!L1379&gt;0)), 'Raw Data'!G1379, 0))</f>
        <v>0</v>
      </c>
      <c r="I1385">
        <f>IF(ISBLANK('Raw Data'!J1379), 0, IF(AND(4=MATCH(LARGE('Raw Data'!G1379:J1379, 3), 'Raw Data'!G1379:J1379, 0), 'Raw Data'!L1379-'Raw Data'!K1379&gt;3), 'Raw Data'!J1379, 0))</f>
        <v>0</v>
      </c>
      <c r="J1385">
        <f>IF(ISBLANK('Raw Data'!J1379), 0, IF(AND(3=MATCH(LARGE('Raw Data'!G1379:J1379, 3), 'Raw Data'!G1379:J1379, 0), 'Raw Data'!K1379-'Raw Data'!L1379&gt;3), 'Raw Data'!I1379, 0))</f>
        <v>0</v>
      </c>
      <c r="K1385">
        <f>IF(ISBLANK('Raw Data'!J1379), 0, IF(AND(2=MATCH(LARGE('Raw Data'!G1379:J1379, 3), 'Raw Data'!G1379:J1379, 0), AND('Raw Data'!L1379-'Raw Data'!K1379&lt;4, 'Raw Data'!L1379-'Raw Data'!K1379&gt;0)), 'Raw Data'!H1379, 0))</f>
        <v>0</v>
      </c>
      <c r="L1385">
        <f>IF(ISBLANK('Raw Data'!J1379), 0, IF(AND(1=MATCH(LARGE('Raw Data'!G1379:J1379, 3), 'Raw Data'!G1379:J1379, 0), AND('Raw Data'!K1379-'Raw Data'!L1379&lt;4, 'Raw Data'!K1379-'Raw Data'!L1379&gt;0)), 'Raw Data'!G1379, 0))</f>
        <v>0</v>
      </c>
      <c r="M1385">
        <f>IF(ISBLANK('Raw Data'!J1379), 0, IF(AND(4=MATCH(LARGE('Raw Data'!G1379:J1379, 2), 'Raw Data'!G1379:J1379, 0), 'Raw Data'!L1379-'Raw Data'!K1379&gt;3), 'Raw Data'!J1379, 0))</f>
        <v>0</v>
      </c>
      <c r="N1385">
        <f>IF(ISBLANK('Raw Data'!J1379), 0, IF(AND(3=MATCH(LARGE('Raw Data'!G1379:J1379, 2), 'Raw Data'!G1379:J1379, 0), 'Raw Data'!K1379-'Raw Data'!L1379&gt;3), 'Raw Data'!I1379, 0))</f>
        <v>0</v>
      </c>
      <c r="O1385">
        <f>IF(ISBLANK('Raw Data'!J1379), 0, IF(AND(2=MATCH(LARGE('Raw Data'!G1379:J1379, 2), 'Raw Data'!G1379:J1379, 0), AND('Raw Data'!L1379-'Raw Data'!K1379&lt;4, 'Raw Data'!L1379-'Raw Data'!K1379&gt;0)), 'Raw Data'!H1379, 0))</f>
        <v>0</v>
      </c>
      <c r="P1385">
        <f>IF(ISBLANK('Raw Data'!J1379), 0, IF(AND(1=MATCH(LARGE('Raw Data'!G1379:J1379, 2), 'Raw Data'!G1379:J1379, 0), AND('Raw Data'!K1379-'Raw Data'!L1379&lt;4, 'Raw Data'!K1379-'Raw Data'!L1379&gt;0)), 'Raw Data'!G1379, 0))</f>
        <v>0</v>
      </c>
      <c r="Q1385">
        <f>IF(ISBLANK('Raw Data'!J1379), 0, IF(AND(4=MATCH(LARGE('Raw Data'!G1379:J1379, 1), 'Raw Data'!G1379:J1379, 0), 'Raw Data'!L1379-'Raw Data'!K1379&gt;3), 'Raw Data'!J1379, 0))</f>
        <v>0</v>
      </c>
      <c r="R1385">
        <f>IF(ISBLANK('Raw Data'!J1379), 0, IF(AND(3=MATCH(LARGE('Raw Data'!G1379:J1379, 1), 'Raw Data'!G1379:J1379, 0), 'Raw Data'!K1379-'Raw Data'!L1379&gt;3), 'Raw Data'!I1379, 0))</f>
        <v>0</v>
      </c>
      <c r="S1385">
        <f>IF(AND('Raw Data'!L1379-'Raw Data'!K1379&gt;4, 'Raw Data'!F1379&lt;'Raw Data'!C1379), 'Raw Data'!J1379, 0)</f>
        <v>0</v>
      </c>
      <c r="T1385">
        <f>IF(AND('Raw Data'!K1379-'Raw Data'!L1379&gt;4, 'Raw Data'!F1379&gt;'Raw Data'!C1379), 'Raw Data'!I1379, 0)</f>
        <v>0</v>
      </c>
      <c r="U1385">
        <f>IF(AND('Raw Data'!L1379-'Raw Data'!K1379&lt;3, 'Raw Data'!L1379&gt;'Raw Data'!K1379, 'Raw Data'!F1379&lt;'Raw Data'!C1379), 'Raw Data'!H1379, 0)</f>
        <v>0</v>
      </c>
      <c r="V1385">
        <f>IF(AND('Raw Data'!L1379-'Raw Data'!K1379&lt;3, 'Raw Data'!L1379&gt;'Raw Data'!K1379, 'Raw Data'!F1379&gt;'Raw Data'!C1379), 'Raw Data'!G1379, 0)</f>
        <v>0</v>
      </c>
    </row>
    <row r="1386" spans="1:22" x14ac:dyDescent="0.3">
      <c r="A1386">
        <f>IF(AND('Raw Data'!F1380&lt;'Raw Data'!C1380, 'Raw Data'!L1380&gt;'Raw Data'!K1380, 'Raw Data'!L1380-'Raw Data'!K1380&gt;3), 'Raw Data'!J1380, 0)</f>
        <v>0</v>
      </c>
      <c r="B1386">
        <f>IF(AND('Raw Data'!C1380&lt;'Raw Data'!F1380, 'Raw Data'!K1380&gt;'Raw Data'!L1380, 'Raw Data'!K1380-'Raw Data'!L1380&gt;3), 'Raw Data'!I1380, 0)</f>
        <v>0</v>
      </c>
      <c r="C1386">
        <f>IF(AND('Raw Data'!F1380&lt;'Raw Data'!C1380, 'Raw Data'!L1380&gt;'Raw Data'!K1380, 'Raw Data'!L1380-'Raw Data'!K1380&lt;4), 'Raw Data'!H1380, 0)</f>
        <v>0</v>
      </c>
      <c r="D1386">
        <f>IF(AND('Raw Data'!C1380&lt;'Raw Data'!F1380, 'Raw Data'!K1380&gt;'Raw Data'!L1380, 'Raw Data'!K1380-'Raw Data'!L1380&lt;4), 'Raw Data'!G1380, 0)</f>
        <v>0</v>
      </c>
      <c r="E1386">
        <f>IF(ISBLANK('Raw Data'!J1380), 0, IF(AND(4=MATCH(LARGE('Raw Data'!G1380:J1380, 4), 'Raw Data'!G1380:J1380, 0), 'Raw Data'!L1380-'Raw Data'!K1380&gt;3), 'Raw Data'!J1380, 0))</f>
        <v>0</v>
      </c>
      <c r="F1386">
        <f>IF(ISBLANK('Raw Data'!J1380), 0, IF(AND(3=MATCH(LARGE('Raw Data'!G1380:J1380, 4), 'Raw Data'!G1380:J1380, 0), 'Raw Data'!K1380-'Raw Data'!L1380&gt;3), 'Raw Data'!I1380, 0))</f>
        <v>0</v>
      </c>
      <c r="G1386">
        <f>IF(ISBLANK('Raw Data'!J1380), 0, IF(AND(2=MATCH(LARGE('Raw Data'!G1380:J1380, 4), 'Raw Data'!G1380:J1380, 0), AND('Raw Data'!L1380-'Raw Data'!K1380&lt;4, 'Raw Data'!L1380-'Raw Data'!K1380&gt;0)), 'Raw Data'!H1380, 0))</f>
        <v>0</v>
      </c>
      <c r="H1386">
        <f>IF(ISBLANK('Raw Data'!J1380), 0, IF(AND(1=MATCH(LARGE('Raw Data'!G1380:J1380, 4), 'Raw Data'!G1380:J1380, 0), AND('Raw Data'!K1380-'Raw Data'!L1380&lt;4, 'Raw Data'!K1380-'Raw Data'!L1380&gt;0)), 'Raw Data'!G1380, 0))</f>
        <v>0</v>
      </c>
      <c r="I1386">
        <f>IF(ISBLANK('Raw Data'!J1380), 0, IF(AND(4=MATCH(LARGE('Raw Data'!G1380:J1380, 3), 'Raw Data'!G1380:J1380, 0), 'Raw Data'!L1380-'Raw Data'!K1380&gt;3), 'Raw Data'!J1380, 0))</f>
        <v>0</v>
      </c>
      <c r="J1386">
        <f>IF(ISBLANK('Raw Data'!J1380), 0, IF(AND(3=MATCH(LARGE('Raw Data'!G1380:J1380, 3), 'Raw Data'!G1380:J1380, 0), 'Raw Data'!K1380-'Raw Data'!L1380&gt;3), 'Raw Data'!I1380, 0))</f>
        <v>0</v>
      </c>
      <c r="K1386">
        <f>IF(ISBLANK('Raw Data'!J1380), 0, IF(AND(2=MATCH(LARGE('Raw Data'!G1380:J1380, 3), 'Raw Data'!G1380:J1380, 0), AND('Raw Data'!L1380-'Raw Data'!K1380&lt;4, 'Raw Data'!L1380-'Raw Data'!K1380&gt;0)), 'Raw Data'!H1380, 0))</f>
        <v>0</v>
      </c>
      <c r="L1386">
        <f>IF(ISBLANK('Raw Data'!J1380), 0, IF(AND(1=MATCH(LARGE('Raw Data'!G1380:J1380, 3), 'Raw Data'!G1380:J1380, 0), AND('Raw Data'!K1380-'Raw Data'!L1380&lt;4, 'Raw Data'!K1380-'Raw Data'!L1380&gt;0)), 'Raw Data'!G1380, 0))</f>
        <v>0</v>
      </c>
      <c r="M1386">
        <f>IF(ISBLANK('Raw Data'!J1380), 0, IF(AND(4=MATCH(LARGE('Raw Data'!G1380:J1380, 2), 'Raw Data'!G1380:J1380, 0), 'Raw Data'!L1380-'Raw Data'!K1380&gt;3), 'Raw Data'!J1380, 0))</f>
        <v>0</v>
      </c>
      <c r="N1386">
        <f>IF(ISBLANK('Raw Data'!J1380), 0, IF(AND(3=MATCH(LARGE('Raw Data'!G1380:J1380, 2), 'Raw Data'!G1380:J1380, 0), 'Raw Data'!K1380-'Raw Data'!L1380&gt;3), 'Raw Data'!I1380, 0))</f>
        <v>0</v>
      </c>
      <c r="O1386">
        <f>IF(ISBLANK('Raw Data'!J1380), 0, IF(AND(2=MATCH(LARGE('Raw Data'!G1380:J1380, 2), 'Raw Data'!G1380:J1380, 0), AND('Raw Data'!L1380-'Raw Data'!K1380&lt;4, 'Raw Data'!L1380-'Raw Data'!K1380&gt;0)), 'Raw Data'!H1380, 0))</f>
        <v>0</v>
      </c>
      <c r="P1386">
        <f>IF(ISBLANK('Raw Data'!J1380), 0, IF(AND(1=MATCH(LARGE('Raw Data'!G1380:J1380, 2), 'Raw Data'!G1380:J1380, 0), AND('Raw Data'!K1380-'Raw Data'!L1380&lt;4, 'Raw Data'!K1380-'Raw Data'!L1380&gt;0)), 'Raw Data'!G1380, 0))</f>
        <v>0</v>
      </c>
      <c r="Q1386">
        <f>IF(ISBLANK('Raw Data'!J1380), 0, IF(AND(4=MATCH(LARGE('Raw Data'!G1380:J1380, 1), 'Raw Data'!G1380:J1380, 0), 'Raw Data'!L1380-'Raw Data'!K1380&gt;3), 'Raw Data'!J1380, 0))</f>
        <v>0</v>
      </c>
      <c r="R1386">
        <f>IF(ISBLANK('Raw Data'!J1380), 0, IF(AND(3=MATCH(LARGE('Raw Data'!G1380:J1380, 1), 'Raw Data'!G1380:J1380, 0), 'Raw Data'!K1380-'Raw Data'!L1380&gt;3), 'Raw Data'!I1380, 0))</f>
        <v>0</v>
      </c>
      <c r="S1386">
        <f>IF(AND('Raw Data'!L1380-'Raw Data'!K1380&gt;4, 'Raw Data'!F1380&lt;'Raw Data'!C1380), 'Raw Data'!J1380, 0)</f>
        <v>0</v>
      </c>
      <c r="T1386">
        <f>IF(AND('Raw Data'!K1380-'Raw Data'!L1380&gt;4, 'Raw Data'!F1380&gt;'Raw Data'!C1380), 'Raw Data'!I1380, 0)</f>
        <v>0</v>
      </c>
      <c r="U1386">
        <f>IF(AND('Raw Data'!L1380-'Raw Data'!K1380&lt;3, 'Raw Data'!L1380&gt;'Raw Data'!K1380, 'Raw Data'!F1380&lt;'Raw Data'!C1380), 'Raw Data'!H1380, 0)</f>
        <v>0</v>
      </c>
      <c r="V1386">
        <f>IF(AND('Raw Data'!L1380-'Raw Data'!K1380&lt;3, 'Raw Data'!L1380&gt;'Raw Data'!K1380, 'Raw Data'!F1380&gt;'Raw Data'!C1380), 'Raw Data'!G1380, 0)</f>
        <v>0</v>
      </c>
    </row>
    <row r="1387" spans="1:22" x14ac:dyDescent="0.3">
      <c r="A1387">
        <f>IF(AND('Raw Data'!F1381&lt;'Raw Data'!C1381, 'Raw Data'!L1381&gt;'Raw Data'!K1381, 'Raw Data'!L1381-'Raw Data'!K1381&gt;3), 'Raw Data'!J1381, 0)</f>
        <v>0</v>
      </c>
      <c r="B1387">
        <f>IF(AND('Raw Data'!C1381&lt;'Raw Data'!F1381, 'Raw Data'!K1381&gt;'Raw Data'!L1381, 'Raw Data'!K1381-'Raw Data'!L1381&gt;3), 'Raw Data'!I1381, 0)</f>
        <v>0</v>
      </c>
      <c r="C1387">
        <f>IF(AND('Raw Data'!F1381&lt;'Raw Data'!C1381, 'Raw Data'!L1381&gt;'Raw Data'!K1381, 'Raw Data'!L1381-'Raw Data'!K1381&lt;4), 'Raw Data'!H1381, 0)</f>
        <v>0</v>
      </c>
      <c r="D1387">
        <f>IF(AND('Raw Data'!C1381&lt;'Raw Data'!F1381, 'Raw Data'!K1381&gt;'Raw Data'!L1381, 'Raw Data'!K1381-'Raw Data'!L1381&lt;4), 'Raw Data'!G1381, 0)</f>
        <v>0</v>
      </c>
      <c r="E1387">
        <f>IF(ISBLANK('Raw Data'!J1381), 0, IF(AND(4=MATCH(LARGE('Raw Data'!G1381:J1381, 4), 'Raw Data'!G1381:J1381, 0), 'Raw Data'!L1381-'Raw Data'!K1381&gt;3), 'Raw Data'!J1381, 0))</f>
        <v>0</v>
      </c>
      <c r="F1387">
        <f>IF(ISBLANK('Raw Data'!J1381), 0, IF(AND(3=MATCH(LARGE('Raw Data'!G1381:J1381, 4), 'Raw Data'!G1381:J1381, 0), 'Raw Data'!K1381-'Raw Data'!L1381&gt;3), 'Raw Data'!I1381, 0))</f>
        <v>0</v>
      </c>
      <c r="G1387">
        <f>IF(ISBLANK('Raw Data'!J1381), 0, IF(AND(2=MATCH(LARGE('Raw Data'!G1381:J1381, 4), 'Raw Data'!G1381:J1381, 0), AND('Raw Data'!L1381-'Raw Data'!K1381&lt;4, 'Raw Data'!L1381-'Raw Data'!K1381&gt;0)), 'Raw Data'!H1381, 0))</f>
        <v>0</v>
      </c>
      <c r="H1387">
        <f>IF(ISBLANK('Raw Data'!J1381), 0, IF(AND(1=MATCH(LARGE('Raw Data'!G1381:J1381, 4), 'Raw Data'!G1381:J1381, 0), AND('Raw Data'!K1381-'Raw Data'!L1381&lt;4, 'Raw Data'!K1381-'Raw Data'!L1381&gt;0)), 'Raw Data'!G1381, 0))</f>
        <v>0</v>
      </c>
      <c r="I1387">
        <f>IF(ISBLANK('Raw Data'!J1381), 0, IF(AND(4=MATCH(LARGE('Raw Data'!G1381:J1381, 3), 'Raw Data'!G1381:J1381, 0), 'Raw Data'!L1381-'Raw Data'!K1381&gt;3), 'Raw Data'!J1381, 0))</f>
        <v>0</v>
      </c>
      <c r="J1387">
        <f>IF(ISBLANK('Raw Data'!J1381), 0, IF(AND(3=MATCH(LARGE('Raw Data'!G1381:J1381, 3), 'Raw Data'!G1381:J1381, 0), 'Raw Data'!K1381-'Raw Data'!L1381&gt;3), 'Raw Data'!I1381, 0))</f>
        <v>0</v>
      </c>
      <c r="K1387">
        <f>IF(ISBLANK('Raw Data'!J1381), 0, IF(AND(2=MATCH(LARGE('Raw Data'!G1381:J1381, 3), 'Raw Data'!G1381:J1381, 0), AND('Raw Data'!L1381-'Raw Data'!K1381&lt;4, 'Raw Data'!L1381-'Raw Data'!K1381&gt;0)), 'Raw Data'!H1381, 0))</f>
        <v>0</v>
      </c>
      <c r="L1387">
        <f>IF(ISBLANK('Raw Data'!J1381), 0, IF(AND(1=MATCH(LARGE('Raw Data'!G1381:J1381, 3), 'Raw Data'!G1381:J1381, 0), AND('Raw Data'!K1381-'Raw Data'!L1381&lt;4, 'Raw Data'!K1381-'Raw Data'!L1381&gt;0)), 'Raw Data'!G1381, 0))</f>
        <v>0</v>
      </c>
      <c r="M1387">
        <f>IF(ISBLANK('Raw Data'!J1381), 0, IF(AND(4=MATCH(LARGE('Raw Data'!G1381:J1381, 2), 'Raw Data'!G1381:J1381, 0), 'Raw Data'!L1381-'Raw Data'!K1381&gt;3), 'Raw Data'!J1381, 0))</f>
        <v>0</v>
      </c>
      <c r="N1387">
        <f>IF(ISBLANK('Raw Data'!J1381), 0, IF(AND(3=MATCH(LARGE('Raw Data'!G1381:J1381, 2), 'Raw Data'!G1381:J1381, 0), 'Raw Data'!K1381-'Raw Data'!L1381&gt;3), 'Raw Data'!I1381, 0))</f>
        <v>0</v>
      </c>
      <c r="O1387">
        <f>IF(ISBLANK('Raw Data'!J1381), 0, IF(AND(2=MATCH(LARGE('Raw Data'!G1381:J1381, 2), 'Raw Data'!G1381:J1381, 0), AND('Raw Data'!L1381-'Raw Data'!K1381&lt;4, 'Raw Data'!L1381-'Raw Data'!K1381&gt;0)), 'Raw Data'!H1381, 0))</f>
        <v>0</v>
      </c>
      <c r="P1387">
        <f>IF(ISBLANK('Raw Data'!J1381), 0, IF(AND(1=MATCH(LARGE('Raw Data'!G1381:J1381, 2), 'Raw Data'!G1381:J1381, 0), AND('Raw Data'!K1381-'Raw Data'!L1381&lt;4, 'Raw Data'!K1381-'Raw Data'!L1381&gt;0)), 'Raw Data'!G1381, 0))</f>
        <v>0</v>
      </c>
      <c r="Q1387">
        <f>IF(ISBLANK('Raw Data'!J1381), 0, IF(AND(4=MATCH(LARGE('Raw Data'!G1381:J1381, 1), 'Raw Data'!G1381:J1381, 0), 'Raw Data'!L1381-'Raw Data'!K1381&gt;3), 'Raw Data'!J1381, 0))</f>
        <v>0</v>
      </c>
      <c r="R1387">
        <f>IF(ISBLANK('Raw Data'!J1381), 0, IF(AND(3=MATCH(LARGE('Raw Data'!G1381:J1381, 1), 'Raw Data'!G1381:J1381, 0), 'Raw Data'!K1381-'Raw Data'!L1381&gt;3), 'Raw Data'!I1381, 0))</f>
        <v>0</v>
      </c>
      <c r="S1387">
        <f>IF(AND('Raw Data'!L1381-'Raw Data'!K1381&gt;4, 'Raw Data'!F1381&lt;'Raw Data'!C1381), 'Raw Data'!J1381, 0)</f>
        <v>0</v>
      </c>
      <c r="T1387">
        <f>IF(AND('Raw Data'!K1381-'Raw Data'!L1381&gt;4, 'Raw Data'!F1381&gt;'Raw Data'!C1381), 'Raw Data'!I1381, 0)</f>
        <v>0</v>
      </c>
      <c r="U1387">
        <f>IF(AND('Raw Data'!L1381-'Raw Data'!K1381&lt;3, 'Raw Data'!L1381&gt;'Raw Data'!K1381, 'Raw Data'!F1381&lt;'Raw Data'!C1381), 'Raw Data'!H1381, 0)</f>
        <v>0</v>
      </c>
      <c r="V1387">
        <f>IF(AND('Raw Data'!L1381-'Raw Data'!K1381&lt;3, 'Raw Data'!L1381&gt;'Raw Data'!K1381, 'Raw Data'!F1381&gt;'Raw Data'!C1381), 'Raw Data'!G1381, 0)</f>
        <v>0</v>
      </c>
    </row>
    <row r="1388" spans="1:22" x14ac:dyDescent="0.3">
      <c r="A1388">
        <f>IF(AND('Raw Data'!F1382&lt;'Raw Data'!C1382, 'Raw Data'!L1382&gt;'Raw Data'!K1382, 'Raw Data'!L1382-'Raw Data'!K1382&gt;3), 'Raw Data'!J1382, 0)</f>
        <v>0</v>
      </c>
      <c r="B1388">
        <f>IF(AND('Raw Data'!C1382&lt;'Raw Data'!F1382, 'Raw Data'!K1382&gt;'Raw Data'!L1382, 'Raw Data'!K1382-'Raw Data'!L1382&gt;3), 'Raw Data'!I1382, 0)</f>
        <v>0</v>
      </c>
      <c r="C1388">
        <f>IF(AND('Raw Data'!F1382&lt;'Raw Data'!C1382, 'Raw Data'!L1382&gt;'Raw Data'!K1382, 'Raw Data'!L1382-'Raw Data'!K1382&lt;4), 'Raw Data'!H1382, 0)</f>
        <v>0</v>
      </c>
      <c r="D1388">
        <f>IF(AND('Raw Data'!C1382&lt;'Raw Data'!F1382, 'Raw Data'!K1382&gt;'Raw Data'!L1382, 'Raw Data'!K1382-'Raw Data'!L1382&lt;4), 'Raw Data'!G1382, 0)</f>
        <v>0</v>
      </c>
      <c r="E1388">
        <f>IF(ISBLANK('Raw Data'!J1382), 0, IF(AND(4=MATCH(LARGE('Raw Data'!G1382:J1382, 4), 'Raw Data'!G1382:J1382, 0), 'Raw Data'!L1382-'Raw Data'!K1382&gt;3), 'Raw Data'!J1382, 0))</f>
        <v>0</v>
      </c>
      <c r="F1388">
        <f>IF(ISBLANK('Raw Data'!J1382), 0, IF(AND(3=MATCH(LARGE('Raw Data'!G1382:J1382, 4), 'Raw Data'!G1382:J1382, 0), 'Raw Data'!K1382-'Raw Data'!L1382&gt;3), 'Raw Data'!I1382, 0))</f>
        <v>0</v>
      </c>
      <c r="G1388">
        <f>IF(ISBLANK('Raw Data'!J1382), 0, IF(AND(2=MATCH(LARGE('Raw Data'!G1382:J1382, 4), 'Raw Data'!G1382:J1382, 0), AND('Raw Data'!L1382-'Raw Data'!K1382&lt;4, 'Raw Data'!L1382-'Raw Data'!K1382&gt;0)), 'Raw Data'!H1382, 0))</f>
        <v>0</v>
      </c>
      <c r="H1388">
        <f>IF(ISBLANK('Raw Data'!J1382), 0, IF(AND(1=MATCH(LARGE('Raw Data'!G1382:J1382, 4), 'Raw Data'!G1382:J1382, 0), AND('Raw Data'!K1382-'Raw Data'!L1382&lt;4, 'Raw Data'!K1382-'Raw Data'!L1382&gt;0)), 'Raw Data'!G1382, 0))</f>
        <v>0</v>
      </c>
      <c r="I1388">
        <f>IF(ISBLANK('Raw Data'!J1382), 0, IF(AND(4=MATCH(LARGE('Raw Data'!G1382:J1382, 3), 'Raw Data'!G1382:J1382, 0), 'Raw Data'!L1382-'Raw Data'!K1382&gt;3), 'Raw Data'!J1382, 0))</f>
        <v>0</v>
      </c>
      <c r="J1388">
        <f>IF(ISBLANK('Raw Data'!J1382), 0, IF(AND(3=MATCH(LARGE('Raw Data'!G1382:J1382, 3), 'Raw Data'!G1382:J1382, 0), 'Raw Data'!K1382-'Raw Data'!L1382&gt;3), 'Raw Data'!I1382, 0))</f>
        <v>0</v>
      </c>
      <c r="K1388">
        <f>IF(ISBLANK('Raw Data'!J1382), 0, IF(AND(2=MATCH(LARGE('Raw Data'!G1382:J1382, 3), 'Raw Data'!G1382:J1382, 0), AND('Raw Data'!L1382-'Raw Data'!K1382&lt;4, 'Raw Data'!L1382-'Raw Data'!K1382&gt;0)), 'Raw Data'!H1382, 0))</f>
        <v>0</v>
      </c>
      <c r="L1388">
        <f>IF(ISBLANK('Raw Data'!J1382), 0, IF(AND(1=MATCH(LARGE('Raw Data'!G1382:J1382, 3), 'Raw Data'!G1382:J1382, 0), AND('Raw Data'!K1382-'Raw Data'!L1382&lt;4, 'Raw Data'!K1382-'Raw Data'!L1382&gt;0)), 'Raw Data'!G1382, 0))</f>
        <v>0</v>
      </c>
      <c r="M1388">
        <f>IF(ISBLANK('Raw Data'!J1382), 0, IF(AND(4=MATCH(LARGE('Raw Data'!G1382:J1382, 2), 'Raw Data'!G1382:J1382, 0), 'Raw Data'!L1382-'Raw Data'!K1382&gt;3), 'Raw Data'!J1382, 0))</f>
        <v>0</v>
      </c>
      <c r="N1388">
        <f>IF(ISBLANK('Raw Data'!J1382), 0, IF(AND(3=MATCH(LARGE('Raw Data'!G1382:J1382, 2), 'Raw Data'!G1382:J1382, 0), 'Raw Data'!K1382-'Raw Data'!L1382&gt;3), 'Raw Data'!I1382, 0))</f>
        <v>0</v>
      </c>
      <c r="O1388">
        <f>IF(ISBLANK('Raw Data'!J1382), 0, IF(AND(2=MATCH(LARGE('Raw Data'!G1382:J1382, 2), 'Raw Data'!G1382:J1382, 0), AND('Raw Data'!L1382-'Raw Data'!K1382&lt;4, 'Raw Data'!L1382-'Raw Data'!K1382&gt;0)), 'Raw Data'!H1382, 0))</f>
        <v>0</v>
      </c>
      <c r="P1388">
        <f>IF(ISBLANK('Raw Data'!J1382), 0, IF(AND(1=MATCH(LARGE('Raw Data'!G1382:J1382, 2), 'Raw Data'!G1382:J1382, 0), AND('Raw Data'!K1382-'Raw Data'!L1382&lt;4, 'Raw Data'!K1382-'Raw Data'!L1382&gt;0)), 'Raw Data'!G1382, 0))</f>
        <v>0</v>
      </c>
      <c r="Q1388">
        <f>IF(ISBLANK('Raw Data'!J1382), 0, IF(AND(4=MATCH(LARGE('Raw Data'!G1382:J1382, 1), 'Raw Data'!G1382:J1382, 0), 'Raw Data'!L1382-'Raw Data'!K1382&gt;3), 'Raw Data'!J1382, 0))</f>
        <v>0</v>
      </c>
      <c r="R1388">
        <f>IF(ISBLANK('Raw Data'!J1382), 0, IF(AND(3=MATCH(LARGE('Raw Data'!G1382:J1382, 1), 'Raw Data'!G1382:J1382, 0), 'Raw Data'!K1382-'Raw Data'!L1382&gt;3), 'Raw Data'!I1382, 0))</f>
        <v>0</v>
      </c>
      <c r="S1388">
        <f>IF(AND('Raw Data'!L1382-'Raw Data'!K1382&gt;4, 'Raw Data'!F1382&lt;'Raw Data'!C1382), 'Raw Data'!J1382, 0)</f>
        <v>0</v>
      </c>
      <c r="T1388">
        <f>IF(AND('Raw Data'!K1382-'Raw Data'!L1382&gt;4, 'Raw Data'!F1382&gt;'Raw Data'!C1382), 'Raw Data'!I1382, 0)</f>
        <v>0</v>
      </c>
      <c r="U1388">
        <f>IF(AND('Raw Data'!L1382-'Raw Data'!K1382&lt;3, 'Raw Data'!L1382&gt;'Raw Data'!K1382, 'Raw Data'!F1382&lt;'Raw Data'!C1382), 'Raw Data'!H1382, 0)</f>
        <v>0</v>
      </c>
      <c r="V1388">
        <f>IF(AND('Raw Data'!L1382-'Raw Data'!K1382&lt;3, 'Raw Data'!L1382&gt;'Raw Data'!K1382, 'Raw Data'!F1382&gt;'Raw Data'!C1382), 'Raw Data'!G1382, 0)</f>
        <v>0</v>
      </c>
    </row>
    <row r="1389" spans="1:22" x14ac:dyDescent="0.3">
      <c r="A1389">
        <f>IF(AND('Raw Data'!F1383&lt;'Raw Data'!C1383, 'Raw Data'!L1383&gt;'Raw Data'!K1383, 'Raw Data'!L1383-'Raw Data'!K1383&gt;3), 'Raw Data'!J1383, 0)</f>
        <v>0</v>
      </c>
      <c r="B1389">
        <f>IF(AND('Raw Data'!C1383&lt;'Raw Data'!F1383, 'Raw Data'!K1383&gt;'Raw Data'!L1383, 'Raw Data'!K1383-'Raw Data'!L1383&gt;3), 'Raw Data'!I1383, 0)</f>
        <v>0</v>
      </c>
      <c r="C1389">
        <f>IF(AND('Raw Data'!F1383&lt;'Raw Data'!C1383, 'Raw Data'!L1383&gt;'Raw Data'!K1383, 'Raw Data'!L1383-'Raw Data'!K1383&lt;4), 'Raw Data'!H1383, 0)</f>
        <v>0</v>
      </c>
      <c r="D1389">
        <f>IF(AND('Raw Data'!C1383&lt;'Raw Data'!F1383, 'Raw Data'!K1383&gt;'Raw Data'!L1383, 'Raw Data'!K1383-'Raw Data'!L1383&lt;4), 'Raw Data'!G1383, 0)</f>
        <v>0</v>
      </c>
      <c r="E1389">
        <f>IF(ISBLANK('Raw Data'!J1383), 0, IF(AND(4=MATCH(LARGE('Raw Data'!G1383:J1383, 4), 'Raw Data'!G1383:J1383, 0), 'Raw Data'!L1383-'Raw Data'!K1383&gt;3), 'Raw Data'!J1383, 0))</f>
        <v>0</v>
      </c>
      <c r="F1389">
        <f>IF(ISBLANK('Raw Data'!J1383), 0, IF(AND(3=MATCH(LARGE('Raw Data'!G1383:J1383, 4), 'Raw Data'!G1383:J1383, 0), 'Raw Data'!K1383-'Raw Data'!L1383&gt;3), 'Raw Data'!I1383, 0))</f>
        <v>0</v>
      </c>
      <c r="G1389">
        <f>IF(ISBLANK('Raw Data'!J1383), 0, IF(AND(2=MATCH(LARGE('Raw Data'!G1383:J1383, 4), 'Raw Data'!G1383:J1383, 0), AND('Raw Data'!L1383-'Raw Data'!K1383&lt;4, 'Raw Data'!L1383-'Raw Data'!K1383&gt;0)), 'Raw Data'!H1383, 0))</f>
        <v>0</v>
      </c>
      <c r="H1389">
        <f>IF(ISBLANK('Raw Data'!J1383), 0, IF(AND(1=MATCH(LARGE('Raw Data'!G1383:J1383, 4), 'Raw Data'!G1383:J1383, 0), AND('Raw Data'!K1383-'Raw Data'!L1383&lt;4, 'Raw Data'!K1383-'Raw Data'!L1383&gt;0)), 'Raw Data'!G1383, 0))</f>
        <v>0</v>
      </c>
      <c r="I1389">
        <f>IF(ISBLANK('Raw Data'!J1383), 0, IF(AND(4=MATCH(LARGE('Raw Data'!G1383:J1383, 3), 'Raw Data'!G1383:J1383, 0), 'Raw Data'!L1383-'Raw Data'!K1383&gt;3), 'Raw Data'!J1383, 0))</f>
        <v>0</v>
      </c>
      <c r="J1389">
        <f>IF(ISBLANK('Raw Data'!J1383), 0, IF(AND(3=MATCH(LARGE('Raw Data'!G1383:J1383, 3), 'Raw Data'!G1383:J1383, 0), 'Raw Data'!K1383-'Raw Data'!L1383&gt;3), 'Raw Data'!I1383, 0))</f>
        <v>0</v>
      </c>
      <c r="K1389">
        <f>IF(ISBLANK('Raw Data'!J1383), 0, IF(AND(2=MATCH(LARGE('Raw Data'!G1383:J1383, 3), 'Raw Data'!G1383:J1383, 0), AND('Raw Data'!L1383-'Raw Data'!K1383&lt;4, 'Raw Data'!L1383-'Raw Data'!K1383&gt;0)), 'Raw Data'!H1383, 0))</f>
        <v>0</v>
      </c>
      <c r="L1389">
        <f>IF(ISBLANK('Raw Data'!J1383), 0, IF(AND(1=MATCH(LARGE('Raw Data'!G1383:J1383, 3), 'Raw Data'!G1383:J1383, 0), AND('Raw Data'!K1383-'Raw Data'!L1383&lt;4, 'Raw Data'!K1383-'Raw Data'!L1383&gt;0)), 'Raw Data'!G1383, 0))</f>
        <v>0</v>
      </c>
      <c r="M1389">
        <f>IF(ISBLANK('Raw Data'!J1383), 0, IF(AND(4=MATCH(LARGE('Raw Data'!G1383:J1383, 2), 'Raw Data'!G1383:J1383, 0), 'Raw Data'!L1383-'Raw Data'!K1383&gt;3), 'Raw Data'!J1383, 0))</f>
        <v>0</v>
      </c>
      <c r="N1389">
        <f>IF(ISBLANK('Raw Data'!J1383), 0, IF(AND(3=MATCH(LARGE('Raw Data'!G1383:J1383, 2), 'Raw Data'!G1383:J1383, 0), 'Raw Data'!K1383-'Raw Data'!L1383&gt;3), 'Raw Data'!I1383, 0))</f>
        <v>0</v>
      </c>
      <c r="O1389">
        <f>IF(ISBLANK('Raw Data'!J1383), 0, IF(AND(2=MATCH(LARGE('Raw Data'!G1383:J1383, 2), 'Raw Data'!G1383:J1383, 0), AND('Raw Data'!L1383-'Raw Data'!K1383&lt;4, 'Raw Data'!L1383-'Raw Data'!K1383&gt;0)), 'Raw Data'!H1383, 0))</f>
        <v>0</v>
      </c>
      <c r="P1389">
        <f>IF(ISBLANK('Raw Data'!J1383), 0, IF(AND(1=MATCH(LARGE('Raw Data'!G1383:J1383, 2), 'Raw Data'!G1383:J1383, 0), AND('Raw Data'!K1383-'Raw Data'!L1383&lt;4, 'Raw Data'!K1383-'Raw Data'!L1383&gt;0)), 'Raw Data'!G1383, 0))</f>
        <v>0</v>
      </c>
      <c r="Q1389">
        <f>IF(ISBLANK('Raw Data'!J1383), 0, IF(AND(4=MATCH(LARGE('Raw Data'!G1383:J1383, 1), 'Raw Data'!G1383:J1383, 0), 'Raw Data'!L1383-'Raw Data'!K1383&gt;3), 'Raw Data'!J1383, 0))</f>
        <v>0</v>
      </c>
      <c r="R1389">
        <f>IF(ISBLANK('Raw Data'!J1383), 0, IF(AND(3=MATCH(LARGE('Raw Data'!G1383:J1383, 1), 'Raw Data'!G1383:J1383, 0), 'Raw Data'!K1383-'Raw Data'!L1383&gt;3), 'Raw Data'!I1383, 0))</f>
        <v>0</v>
      </c>
      <c r="S1389">
        <f>IF(AND('Raw Data'!L1383-'Raw Data'!K1383&gt;4, 'Raw Data'!F1383&lt;'Raw Data'!C1383), 'Raw Data'!J1383, 0)</f>
        <v>0</v>
      </c>
      <c r="T1389">
        <f>IF(AND('Raw Data'!K1383-'Raw Data'!L1383&gt;4, 'Raw Data'!F1383&gt;'Raw Data'!C1383), 'Raw Data'!I1383, 0)</f>
        <v>0</v>
      </c>
      <c r="U1389">
        <f>IF(AND('Raw Data'!L1383-'Raw Data'!K1383&lt;3, 'Raw Data'!L1383&gt;'Raw Data'!K1383, 'Raw Data'!F1383&lt;'Raw Data'!C1383), 'Raw Data'!H1383, 0)</f>
        <v>0</v>
      </c>
      <c r="V1389">
        <f>IF(AND('Raw Data'!L1383-'Raw Data'!K1383&lt;3, 'Raw Data'!L1383&gt;'Raw Data'!K1383, 'Raw Data'!F1383&gt;'Raw Data'!C1383), 'Raw Data'!G1383, 0)</f>
        <v>0</v>
      </c>
    </row>
    <row r="1390" spans="1:22" x14ac:dyDescent="0.3">
      <c r="A1390">
        <f>IF(AND('Raw Data'!F1384&lt;'Raw Data'!C1384, 'Raw Data'!L1384&gt;'Raw Data'!K1384, 'Raw Data'!L1384-'Raw Data'!K1384&gt;3), 'Raw Data'!J1384, 0)</f>
        <v>0</v>
      </c>
      <c r="B1390">
        <f>IF(AND('Raw Data'!C1384&lt;'Raw Data'!F1384, 'Raw Data'!K1384&gt;'Raw Data'!L1384, 'Raw Data'!K1384-'Raw Data'!L1384&gt;3), 'Raw Data'!I1384, 0)</f>
        <v>0</v>
      </c>
      <c r="C1390">
        <f>IF(AND('Raw Data'!F1384&lt;'Raw Data'!C1384, 'Raw Data'!L1384&gt;'Raw Data'!K1384, 'Raw Data'!L1384-'Raw Data'!K1384&lt;4), 'Raw Data'!H1384, 0)</f>
        <v>0</v>
      </c>
      <c r="D1390">
        <f>IF(AND('Raw Data'!C1384&lt;'Raw Data'!F1384, 'Raw Data'!K1384&gt;'Raw Data'!L1384, 'Raw Data'!K1384-'Raw Data'!L1384&lt;4), 'Raw Data'!G1384, 0)</f>
        <v>0</v>
      </c>
      <c r="E1390">
        <f>IF(ISBLANK('Raw Data'!J1384), 0, IF(AND(4=MATCH(LARGE('Raw Data'!G1384:J1384, 4), 'Raw Data'!G1384:J1384, 0), 'Raw Data'!L1384-'Raw Data'!K1384&gt;3), 'Raw Data'!J1384, 0))</f>
        <v>0</v>
      </c>
      <c r="F1390">
        <f>IF(ISBLANK('Raw Data'!J1384), 0, IF(AND(3=MATCH(LARGE('Raw Data'!G1384:J1384, 4), 'Raw Data'!G1384:J1384, 0), 'Raw Data'!K1384-'Raw Data'!L1384&gt;3), 'Raw Data'!I1384, 0))</f>
        <v>0</v>
      </c>
      <c r="G1390">
        <f>IF(ISBLANK('Raw Data'!J1384), 0, IF(AND(2=MATCH(LARGE('Raw Data'!G1384:J1384, 4), 'Raw Data'!G1384:J1384, 0), AND('Raw Data'!L1384-'Raw Data'!K1384&lt;4, 'Raw Data'!L1384-'Raw Data'!K1384&gt;0)), 'Raw Data'!H1384, 0))</f>
        <v>0</v>
      </c>
      <c r="H1390">
        <f>IF(ISBLANK('Raw Data'!J1384), 0, IF(AND(1=MATCH(LARGE('Raw Data'!G1384:J1384, 4), 'Raw Data'!G1384:J1384, 0), AND('Raw Data'!K1384-'Raw Data'!L1384&lt;4, 'Raw Data'!K1384-'Raw Data'!L1384&gt;0)), 'Raw Data'!G1384, 0))</f>
        <v>0</v>
      </c>
      <c r="I1390">
        <f>IF(ISBLANK('Raw Data'!J1384), 0, IF(AND(4=MATCH(LARGE('Raw Data'!G1384:J1384, 3), 'Raw Data'!G1384:J1384, 0), 'Raw Data'!L1384-'Raw Data'!K1384&gt;3), 'Raw Data'!J1384, 0))</f>
        <v>0</v>
      </c>
      <c r="J1390">
        <f>IF(ISBLANK('Raw Data'!J1384), 0, IF(AND(3=MATCH(LARGE('Raw Data'!G1384:J1384, 3), 'Raw Data'!G1384:J1384, 0), 'Raw Data'!K1384-'Raw Data'!L1384&gt;3), 'Raw Data'!I1384, 0))</f>
        <v>0</v>
      </c>
      <c r="K1390">
        <f>IF(ISBLANK('Raw Data'!J1384), 0, IF(AND(2=MATCH(LARGE('Raw Data'!G1384:J1384, 3), 'Raw Data'!G1384:J1384, 0), AND('Raw Data'!L1384-'Raw Data'!K1384&lt;4, 'Raw Data'!L1384-'Raw Data'!K1384&gt;0)), 'Raw Data'!H1384, 0))</f>
        <v>0</v>
      </c>
      <c r="L1390">
        <f>IF(ISBLANK('Raw Data'!J1384), 0, IF(AND(1=MATCH(LARGE('Raw Data'!G1384:J1384, 3), 'Raw Data'!G1384:J1384, 0), AND('Raw Data'!K1384-'Raw Data'!L1384&lt;4, 'Raw Data'!K1384-'Raw Data'!L1384&gt;0)), 'Raw Data'!G1384, 0))</f>
        <v>0</v>
      </c>
      <c r="M1390">
        <f>IF(ISBLANK('Raw Data'!J1384), 0, IF(AND(4=MATCH(LARGE('Raw Data'!G1384:J1384, 2), 'Raw Data'!G1384:J1384, 0), 'Raw Data'!L1384-'Raw Data'!K1384&gt;3), 'Raw Data'!J1384, 0))</f>
        <v>0</v>
      </c>
      <c r="N1390">
        <f>IF(ISBLANK('Raw Data'!J1384), 0, IF(AND(3=MATCH(LARGE('Raw Data'!G1384:J1384, 2), 'Raw Data'!G1384:J1384, 0), 'Raw Data'!K1384-'Raw Data'!L1384&gt;3), 'Raw Data'!I1384, 0))</f>
        <v>0</v>
      </c>
      <c r="O1390">
        <f>IF(ISBLANK('Raw Data'!J1384), 0, IF(AND(2=MATCH(LARGE('Raw Data'!G1384:J1384, 2), 'Raw Data'!G1384:J1384, 0), AND('Raw Data'!L1384-'Raw Data'!K1384&lt;4, 'Raw Data'!L1384-'Raw Data'!K1384&gt;0)), 'Raw Data'!H1384, 0))</f>
        <v>0</v>
      </c>
      <c r="P1390">
        <f>IF(ISBLANK('Raw Data'!J1384), 0, IF(AND(1=MATCH(LARGE('Raw Data'!G1384:J1384, 2), 'Raw Data'!G1384:J1384, 0), AND('Raw Data'!K1384-'Raw Data'!L1384&lt;4, 'Raw Data'!K1384-'Raw Data'!L1384&gt;0)), 'Raw Data'!G1384, 0))</f>
        <v>0</v>
      </c>
      <c r="Q1390">
        <f>IF(ISBLANK('Raw Data'!J1384), 0, IF(AND(4=MATCH(LARGE('Raw Data'!G1384:J1384, 1), 'Raw Data'!G1384:J1384, 0), 'Raw Data'!L1384-'Raw Data'!K1384&gt;3), 'Raw Data'!J1384, 0))</f>
        <v>0</v>
      </c>
      <c r="R1390">
        <f>IF(ISBLANK('Raw Data'!J1384), 0, IF(AND(3=MATCH(LARGE('Raw Data'!G1384:J1384, 1), 'Raw Data'!G1384:J1384, 0), 'Raw Data'!K1384-'Raw Data'!L1384&gt;3), 'Raw Data'!I1384, 0))</f>
        <v>0</v>
      </c>
      <c r="S1390">
        <f>IF(AND('Raw Data'!L1384-'Raw Data'!K1384&gt;4, 'Raw Data'!F1384&lt;'Raw Data'!C1384), 'Raw Data'!J1384, 0)</f>
        <v>0</v>
      </c>
      <c r="T1390">
        <f>IF(AND('Raw Data'!K1384-'Raw Data'!L1384&gt;4, 'Raw Data'!F1384&gt;'Raw Data'!C1384), 'Raw Data'!I1384, 0)</f>
        <v>0</v>
      </c>
      <c r="U1390">
        <f>IF(AND('Raw Data'!L1384-'Raw Data'!K1384&lt;3, 'Raw Data'!L1384&gt;'Raw Data'!K1384, 'Raw Data'!F1384&lt;'Raw Data'!C1384), 'Raw Data'!H1384, 0)</f>
        <v>0</v>
      </c>
      <c r="V1390">
        <f>IF(AND('Raw Data'!L1384-'Raw Data'!K1384&lt;3, 'Raw Data'!L1384&gt;'Raw Data'!K1384, 'Raw Data'!F1384&gt;'Raw Data'!C1384), 'Raw Data'!G1384, 0)</f>
        <v>0</v>
      </c>
    </row>
    <row r="1391" spans="1:22" x14ac:dyDescent="0.3">
      <c r="A1391">
        <f>IF(AND('Raw Data'!F1385&lt;'Raw Data'!C1385, 'Raw Data'!L1385&gt;'Raw Data'!K1385, 'Raw Data'!L1385-'Raw Data'!K1385&gt;3), 'Raw Data'!J1385, 0)</f>
        <v>0</v>
      </c>
      <c r="B1391">
        <f>IF(AND('Raw Data'!C1385&lt;'Raw Data'!F1385, 'Raw Data'!K1385&gt;'Raw Data'!L1385, 'Raw Data'!K1385-'Raw Data'!L1385&gt;3), 'Raw Data'!I1385, 0)</f>
        <v>0</v>
      </c>
      <c r="C1391">
        <f>IF(AND('Raw Data'!F1385&lt;'Raw Data'!C1385, 'Raw Data'!L1385&gt;'Raw Data'!K1385, 'Raw Data'!L1385-'Raw Data'!K1385&lt;4), 'Raw Data'!H1385, 0)</f>
        <v>0</v>
      </c>
      <c r="D1391">
        <f>IF(AND('Raw Data'!C1385&lt;'Raw Data'!F1385, 'Raw Data'!K1385&gt;'Raw Data'!L1385, 'Raw Data'!K1385-'Raw Data'!L1385&lt;4), 'Raw Data'!G1385, 0)</f>
        <v>0</v>
      </c>
      <c r="E1391">
        <f>IF(ISBLANK('Raw Data'!J1385), 0, IF(AND(4=MATCH(LARGE('Raw Data'!G1385:J1385, 4), 'Raw Data'!G1385:J1385, 0), 'Raw Data'!L1385-'Raw Data'!K1385&gt;3), 'Raw Data'!J1385, 0))</f>
        <v>0</v>
      </c>
      <c r="F1391">
        <f>IF(ISBLANK('Raw Data'!J1385), 0, IF(AND(3=MATCH(LARGE('Raw Data'!G1385:J1385, 4), 'Raw Data'!G1385:J1385, 0), 'Raw Data'!K1385-'Raw Data'!L1385&gt;3), 'Raw Data'!I1385, 0))</f>
        <v>0</v>
      </c>
      <c r="G1391">
        <f>IF(ISBLANK('Raw Data'!J1385), 0, IF(AND(2=MATCH(LARGE('Raw Data'!G1385:J1385, 4), 'Raw Data'!G1385:J1385, 0), AND('Raw Data'!L1385-'Raw Data'!K1385&lt;4, 'Raw Data'!L1385-'Raw Data'!K1385&gt;0)), 'Raw Data'!H1385, 0))</f>
        <v>0</v>
      </c>
      <c r="H1391">
        <f>IF(ISBLANK('Raw Data'!J1385), 0, IF(AND(1=MATCH(LARGE('Raw Data'!G1385:J1385, 4), 'Raw Data'!G1385:J1385, 0), AND('Raw Data'!K1385-'Raw Data'!L1385&lt;4, 'Raw Data'!K1385-'Raw Data'!L1385&gt;0)), 'Raw Data'!G1385, 0))</f>
        <v>0</v>
      </c>
      <c r="I1391">
        <f>IF(ISBLANK('Raw Data'!J1385), 0, IF(AND(4=MATCH(LARGE('Raw Data'!G1385:J1385, 3), 'Raw Data'!G1385:J1385, 0), 'Raw Data'!L1385-'Raw Data'!K1385&gt;3), 'Raw Data'!J1385, 0))</f>
        <v>0</v>
      </c>
      <c r="J1391">
        <f>IF(ISBLANK('Raw Data'!J1385), 0, IF(AND(3=MATCH(LARGE('Raw Data'!G1385:J1385, 3), 'Raw Data'!G1385:J1385, 0), 'Raw Data'!K1385-'Raw Data'!L1385&gt;3), 'Raw Data'!I1385, 0))</f>
        <v>0</v>
      </c>
      <c r="K1391">
        <f>IF(ISBLANK('Raw Data'!J1385), 0, IF(AND(2=MATCH(LARGE('Raw Data'!G1385:J1385, 3), 'Raw Data'!G1385:J1385, 0), AND('Raw Data'!L1385-'Raw Data'!K1385&lt;4, 'Raw Data'!L1385-'Raw Data'!K1385&gt;0)), 'Raw Data'!H1385, 0))</f>
        <v>0</v>
      </c>
      <c r="L1391">
        <f>IF(ISBLANK('Raw Data'!J1385), 0, IF(AND(1=MATCH(LARGE('Raw Data'!G1385:J1385, 3), 'Raw Data'!G1385:J1385, 0), AND('Raw Data'!K1385-'Raw Data'!L1385&lt;4, 'Raw Data'!K1385-'Raw Data'!L1385&gt;0)), 'Raw Data'!G1385, 0))</f>
        <v>0</v>
      </c>
      <c r="M1391">
        <f>IF(ISBLANK('Raw Data'!J1385), 0, IF(AND(4=MATCH(LARGE('Raw Data'!G1385:J1385, 2), 'Raw Data'!G1385:J1385, 0), 'Raw Data'!L1385-'Raw Data'!K1385&gt;3), 'Raw Data'!J1385, 0))</f>
        <v>0</v>
      </c>
      <c r="N1391">
        <f>IF(ISBLANK('Raw Data'!J1385), 0, IF(AND(3=MATCH(LARGE('Raw Data'!G1385:J1385, 2), 'Raw Data'!G1385:J1385, 0), 'Raw Data'!K1385-'Raw Data'!L1385&gt;3), 'Raw Data'!I1385, 0))</f>
        <v>0</v>
      </c>
      <c r="O1391">
        <f>IF(ISBLANK('Raw Data'!J1385), 0, IF(AND(2=MATCH(LARGE('Raw Data'!G1385:J1385, 2), 'Raw Data'!G1385:J1385, 0), AND('Raw Data'!L1385-'Raw Data'!K1385&lt;4, 'Raw Data'!L1385-'Raw Data'!K1385&gt;0)), 'Raw Data'!H1385, 0))</f>
        <v>0</v>
      </c>
      <c r="P1391">
        <f>IF(ISBLANK('Raw Data'!J1385), 0, IF(AND(1=MATCH(LARGE('Raw Data'!G1385:J1385, 2), 'Raw Data'!G1385:J1385, 0), AND('Raw Data'!K1385-'Raw Data'!L1385&lt;4, 'Raw Data'!K1385-'Raw Data'!L1385&gt;0)), 'Raw Data'!G1385, 0))</f>
        <v>0</v>
      </c>
      <c r="Q1391">
        <f>IF(ISBLANK('Raw Data'!J1385), 0, IF(AND(4=MATCH(LARGE('Raw Data'!G1385:J1385, 1), 'Raw Data'!G1385:J1385, 0), 'Raw Data'!L1385-'Raw Data'!K1385&gt;3), 'Raw Data'!J1385, 0))</f>
        <v>0</v>
      </c>
      <c r="R1391">
        <f>IF(ISBLANK('Raw Data'!J1385), 0, IF(AND(3=MATCH(LARGE('Raw Data'!G1385:J1385, 1), 'Raw Data'!G1385:J1385, 0), 'Raw Data'!K1385-'Raw Data'!L1385&gt;3), 'Raw Data'!I1385, 0))</f>
        <v>0</v>
      </c>
      <c r="S1391">
        <f>IF(AND('Raw Data'!L1385-'Raw Data'!K1385&gt;4, 'Raw Data'!F1385&lt;'Raw Data'!C1385), 'Raw Data'!J1385, 0)</f>
        <v>0</v>
      </c>
      <c r="T1391">
        <f>IF(AND('Raw Data'!K1385-'Raw Data'!L1385&gt;4, 'Raw Data'!F1385&gt;'Raw Data'!C1385), 'Raw Data'!I1385, 0)</f>
        <v>0</v>
      </c>
      <c r="U1391">
        <f>IF(AND('Raw Data'!L1385-'Raw Data'!K1385&lt;3, 'Raw Data'!L1385&gt;'Raw Data'!K1385, 'Raw Data'!F1385&lt;'Raw Data'!C1385), 'Raw Data'!H1385, 0)</f>
        <v>0</v>
      </c>
      <c r="V1391">
        <f>IF(AND('Raw Data'!L1385-'Raw Data'!K1385&lt;3, 'Raw Data'!L1385&gt;'Raw Data'!K1385, 'Raw Data'!F1385&gt;'Raw Data'!C1385), 'Raw Data'!G1385, 0)</f>
        <v>0</v>
      </c>
    </row>
    <row r="1392" spans="1:22" x14ac:dyDescent="0.3">
      <c r="A1392">
        <f>IF(AND('Raw Data'!F1386&lt;'Raw Data'!C1386, 'Raw Data'!L1386&gt;'Raw Data'!K1386, 'Raw Data'!L1386-'Raw Data'!K1386&gt;3), 'Raw Data'!J1386, 0)</f>
        <v>0</v>
      </c>
      <c r="B1392">
        <f>IF(AND('Raw Data'!C1386&lt;'Raw Data'!F1386, 'Raw Data'!K1386&gt;'Raw Data'!L1386, 'Raw Data'!K1386-'Raw Data'!L1386&gt;3), 'Raw Data'!I1386, 0)</f>
        <v>0</v>
      </c>
      <c r="C1392">
        <f>IF(AND('Raw Data'!F1386&lt;'Raw Data'!C1386, 'Raw Data'!L1386&gt;'Raw Data'!K1386, 'Raw Data'!L1386-'Raw Data'!K1386&lt;4), 'Raw Data'!H1386, 0)</f>
        <v>0</v>
      </c>
      <c r="D1392">
        <f>IF(AND('Raw Data'!C1386&lt;'Raw Data'!F1386, 'Raw Data'!K1386&gt;'Raw Data'!L1386, 'Raw Data'!K1386-'Raw Data'!L1386&lt;4), 'Raw Data'!G1386, 0)</f>
        <v>0</v>
      </c>
      <c r="E1392">
        <f>IF(ISBLANK('Raw Data'!J1386), 0, IF(AND(4=MATCH(LARGE('Raw Data'!G1386:J1386, 4), 'Raw Data'!G1386:J1386, 0), 'Raw Data'!L1386-'Raw Data'!K1386&gt;3), 'Raw Data'!J1386, 0))</f>
        <v>0</v>
      </c>
      <c r="F1392">
        <f>IF(ISBLANK('Raw Data'!J1386), 0, IF(AND(3=MATCH(LARGE('Raw Data'!G1386:J1386, 4), 'Raw Data'!G1386:J1386, 0), 'Raw Data'!K1386-'Raw Data'!L1386&gt;3), 'Raw Data'!I1386, 0))</f>
        <v>0</v>
      </c>
      <c r="G1392">
        <f>IF(ISBLANK('Raw Data'!J1386), 0, IF(AND(2=MATCH(LARGE('Raw Data'!G1386:J1386, 4), 'Raw Data'!G1386:J1386, 0), AND('Raw Data'!L1386-'Raw Data'!K1386&lt;4, 'Raw Data'!L1386-'Raw Data'!K1386&gt;0)), 'Raw Data'!H1386, 0))</f>
        <v>0</v>
      </c>
      <c r="H1392">
        <f>IF(ISBLANK('Raw Data'!J1386), 0, IF(AND(1=MATCH(LARGE('Raw Data'!G1386:J1386, 4), 'Raw Data'!G1386:J1386, 0), AND('Raw Data'!K1386-'Raw Data'!L1386&lt;4, 'Raw Data'!K1386-'Raw Data'!L1386&gt;0)), 'Raw Data'!G1386, 0))</f>
        <v>0</v>
      </c>
      <c r="I1392">
        <f>IF(ISBLANK('Raw Data'!J1386), 0, IF(AND(4=MATCH(LARGE('Raw Data'!G1386:J1386, 3), 'Raw Data'!G1386:J1386, 0), 'Raw Data'!L1386-'Raw Data'!K1386&gt;3), 'Raw Data'!J1386, 0))</f>
        <v>0</v>
      </c>
      <c r="J1392">
        <f>IF(ISBLANK('Raw Data'!J1386), 0, IF(AND(3=MATCH(LARGE('Raw Data'!G1386:J1386, 3), 'Raw Data'!G1386:J1386, 0), 'Raw Data'!K1386-'Raw Data'!L1386&gt;3), 'Raw Data'!I1386, 0))</f>
        <v>0</v>
      </c>
      <c r="K1392">
        <f>IF(ISBLANK('Raw Data'!J1386), 0, IF(AND(2=MATCH(LARGE('Raw Data'!G1386:J1386, 3), 'Raw Data'!G1386:J1386, 0), AND('Raw Data'!L1386-'Raw Data'!K1386&lt;4, 'Raw Data'!L1386-'Raw Data'!K1386&gt;0)), 'Raw Data'!H1386, 0))</f>
        <v>0</v>
      </c>
      <c r="L1392">
        <f>IF(ISBLANK('Raw Data'!J1386), 0, IF(AND(1=MATCH(LARGE('Raw Data'!G1386:J1386, 3), 'Raw Data'!G1386:J1386, 0), AND('Raw Data'!K1386-'Raw Data'!L1386&lt;4, 'Raw Data'!K1386-'Raw Data'!L1386&gt;0)), 'Raw Data'!G1386, 0))</f>
        <v>0</v>
      </c>
      <c r="M1392">
        <f>IF(ISBLANK('Raw Data'!J1386), 0, IF(AND(4=MATCH(LARGE('Raw Data'!G1386:J1386, 2), 'Raw Data'!G1386:J1386, 0), 'Raw Data'!L1386-'Raw Data'!K1386&gt;3), 'Raw Data'!J1386, 0))</f>
        <v>0</v>
      </c>
      <c r="N1392">
        <f>IF(ISBLANK('Raw Data'!J1386), 0, IF(AND(3=MATCH(LARGE('Raw Data'!G1386:J1386, 2), 'Raw Data'!G1386:J1386, 0), 'Raw Data'!K1386-'Raw Data'!L1386&gt;3), 'Raw Data'!I1386, 0))</f>
        <v>0</v>
      </c>
      <c r="O1392">
        <f>IF(ISBLANK('Raw Data'!J1386), 0, IF(AND(2=MATCH(LARGE('Raw Data'!G1386:J1386, 2), 'Raw Data'!G1386:J1386, 0), AND('Raw Data'!L1386-'Raw Data'!K1386&lt;4, 'Raw Data'!L1386-'Raw Data'!K1386&gt;0)), 'Raw Data'!H1386, 0))</f>
        <v>0</v>
      </c>
      <c r="P1392">
        <f>IF(ISBLANK('Raw Data'!J1386), 0, IF(AND(1=MATCH(LARGE('Raw Data'!G1386:J1386, 2), 'Raw Data'!G1386:J1386, 0), AND('Raw Data'!K1386-'Raw Data'!L1386&lt;4, 'Raw Data'!K1386-'Raw Data'!L1386&gt;0)), 'Raw Data'!G1386, 0))</f>
        <v>0</v>
      </c>
      <c r="Q1392">
        <f>IF(ISBLANK('Raw Data'!J1386), 0, IF(AND(4=MATCH(LARGE('Raw Data'!G1386:J1386, 1), 'Raw Data'!G1386:J1386, 0), 'Raw Data'!L1386-'Raw Data'!K1386&gt;3), 'Raw Data'!J1386, 0))</f>
        <v>0</v>
      </c>
      <c r="R1392">
        <f>IF(ISBLANK('Raw Data'!J1386), 0, IF(AND(3=MATCH(LARGE('Raw Data'!G1386:J1386, 1), 'Raw Data'!G1386:J1386, 0), 'Raw Data'!K1386-'Raw Data'!L1386&gt;3), 'Raw Data'!I1386, 0))</f>
        <v>0</v>
      </c>
      <c r="S1392">
        <f>IF(AND('Raw Data'!L1386-'Raw Data'!K1386&gt;4, 'Raw Data'!F1386&lt;'Raw Data'!C1386), 'Raw Data'!J1386, 0)</f>
        <v>0</v>
      </c>
      <c r="T1392">
        <f>IF(AND('Raw Data'!K1386-'Raw Data'!L1386&gt;4, 'Raw Data'!F1386&gt;'Raw Data'!C1386), 'Raw Data'!I1386, 0)</f>
        <v>0</v>
      </c>
      <c r="U1392">
        <f>IF(AND('Raw Data'!L1386-'Raw Data'!K1386&lt;3, 'Raw Data'!L1386&gt;'Raw Data'!K1386, 'Raw Data'!F1386&lt;'Raw Data'!C1386), 'Raw Data'!H1386, 0)</f>
        <v>0</v>
      </c>
      <c r="V1392">
        <f>IF(AND('Raw Data'!L1386-'Raw Data'!K1386&lt;3, 'Raw Data'!L1386&gt;'Raw Data'!K1386, 'Raw Data'!F1386&gt;'Raw Data'!C1386), 'Raw Data'!G1386, 0)</f>
        <v>0</v>
      </c>
    </row>
    <row r="1393" spans="1:22" x14ac:dyDescent="0.3">
      <c r="A1393">
        <f>IF(AND('Raw Data'!F1387&lt;'Raw Data'!C1387, 'Raw Data'!L1387&gt;'Raw Data'!K1387, 'Raw Data'!L1387-'Raw Data'!K1387&gt;3), 'Raw Data'!J1387, 0)</f>
        <v>0</v>
      </c>
      <c r="B1393">
        <f>IF(AND('Raw Data'!C1387&lt;'Raw Data'!F1387, 'Raw Data'!K1387&gt;'Raw Data'!L1387, 'Raw Data'!K1387-'Raw Data'!L1387&gt;3), 'Raw Data'!I1387, 0)</f>
        <v>0</v>
      </c>
      <c r="C1393">
        <f>IF(AND('Raw Data'!F1387&lt;'Raw Data'!C1387, 'Raw Data'!L1387&gt;'Raw Data'!K1387, 'Raw Data'!L1387-'Raw Data'!K1387&lt;4), 'Raw Data'!H1387, 0)</f>
        <v>0</v>
      </c>
      <c r="D1393">
        <f>IF(AND('Raw Data'!C1387&lt;'Raw Data'!F1387, 'Raw Data'!K1387&gt;'Raw Data'!L1387, 'Raw Data'!K1387-'Raw Data'!L1387&lt;4), 'Raw Data'!G1387, 0)</f>
        <v>0</v>
      </c>
      <c r="E1393">
        <f>IF(ISBLANK('Raw Data'!J1387), 0, IF(AND(4=MATCH(LARGE('Raw Data'!G1387:J1387, 4), 'Raw Data'!G1387:J1387, 0), 'Raw Data'!L1387-'Raw Data'!K1387&gt;3), 'Raw Data'!J1387, 0))</f>
        <v>0</v>
      </c>
      <c r="F1393">
        <f>IF(ISBLANK('Raw Data'!J1387), 0, IF(AND(3=MATCH(LARGE('Raw Data'!G1387:J1387, 4), 'Raw Data'!G1387:J1387, 0), 'Raw Data'!K1387-'Raw Data'!L1387&gt;3), 'Raw Data'!I1387, 0))</f>
        <v>0</v>
      </c>
      <c r="G1393">
        <f>IF(ISBLANK('Raw Data'!J1387), 0, IF(AND(2=MATCH(LARGE('Raw Data'!G1387:J1387, 4), 'Raw Data'!G1387:J1387, 0), AND('Raw Data'!L1387-'Raw Data'!K1387&lt;4, 'Raw Data'!L1387-'Raw Data'!K1387&gt;0)), 'Raw Data'!H1387, 0))</f>
        <v>0</v>
      </c>
      <c r="H1393">
        <f>IF(ISBLANK('Raw Data'!J1387), 0, IF(AND(1=MATCH(LARGE('Raw Data'!G1387:J1387, 4), 'Raw Data'!G1387:J1387, 0), AND('Raw Data'!K1387-'Raw Data'!L1387&lt;4, 'Raw Data'!K1387-'Raw Data'!L1387&gt;0)), 'Raw Data'!G1387, 0))</f>
        <v>0</v>
      </c>
      <c r="I1393">
        <f>IF(ISBLANK('Raw Data'!J1387), 0, IF(AND(4=MATCH(LARGE('Raw Data'!G1387:J1387, 3), 'Raw Data'!G1387:J1387, 0), 'Raw Data'!L1387-'Raw Data'!K1387&gt;3), 'Raw Data'!J1387, 0))</f>
        <v>0</v>
      </c>
      <c r="J1393">
        <f>IF(ISBLANK('Raw Data'!J1387), 0, IF(AND(3=MATCH(LARGE('Raw Data'!G1387:J1387, 3), 'Raw Data'!G1387:J1387, 0), 'Raw Data'!K1387-'Raw Data'!L1387&gt;3), 'Raw Data'!I1387, 0))</f>
        <v>0</v>
      </c>
      <c r="K1393">
        <f>IF(ISBLANK('Raw Data'!J1387), 0, IF(AND(2=MATCH(LARGE('Raw Data'!G1387:J1387, 3), 'Raw Data'!G1387:J1387, 0), AND('Raw Data'!L1387-'Raw Data'!K1387&lt;4, 'Raw Data'!L1387-'Raw Data'!K1387&gt;0)), 'Raw Data'!H1387, 0))</f>
        <v>0</v>
      </c>
      <c r="L1393">
        <f>IF(ISBLANK('Raw Data'!J1387), 0, IF(AND(1=MATCH(LARGE('Raw Data'!G1387:J1387, 3), 'Raw Data'!G1387:J1387, 0), AND('Raw Data'!K1387-'Raw Data'!L1387&lt;4, 'Raw Data'!K1387-'Raw Data'!L1387&gt;0)), 'Raw Data'!G1387, 0))</f>
        <v>0</v>
      </c>
      <c r="M1393">
        <f>IF(ISBLANK('Raw Data'!J1387), 0, IF(AND(4=MATCH(LARGE('Raw Data'!G1387:J1387, 2), 'Raw Data'!G1387:J1387, 0), 'Raw Data'!L1387-'Raw Data'!K1387&gt;3), 'Raw Data'!J1387, 0))</f>
        <v>0</v>
      </c>
      <c r="N1393">
        <f>IF(ISBLANK('Raw Data'!J1387), 0, IF(AND(3=MATCH(LARGE('Raw Data'!G1387:J1387, 2), 'Raw Data'!G1387:J1387, 0), 'Raw Data'!K1387-'Raw Data'!L1387&gt;3), 'Raw Data'!I1387, 0))</f>
        <v>0</v>
      </c>
      <c r="O1393">
        <f>IF(ISBLANK('Raw Data'!J1387), 0, IF(AND(2=MATCH(LARGE('Raw Data'!G1387:J1387, 2), 'Raw Data'!G1387:J1387, 0), AND('Raw Data'!L1387-'Raw Data'!K1387&lt;4, 'Raw Data'!L1387-'Raw Data'!K1387&gt;0)), 'Raw Data'!H1387, 0))</f>
        <v>0</v>
      </c>
      <c r="P1393">
        <f>IF(ISBLANK('Raw Data'!J1387), 0, IF(AND(1=MATCH(LARGE('Raw Data'!G1387:J1387, 2), 'Raw Data'!G1387:J1387, 0), AND('Raw Data'!K1387-'Raw Data'!L1387&lt;4, 'Raw Data'!K1387-'Raw Data'!L1387&gt;0)), 'Raw Data'!G1387, 0))</f>
        <v>0</v>
      </c>
      <c r="Q1393">
        <f>IF(ISBLANK('Raw Data'!J1387), 0, IF(AND(4=MATCH(LARGE('Raw Data'!G1387:J1387, 1), 'Raw Data'!G1387:J1387, 0), 'Raw Data'!L1387-'Raw Data'!K1387&gt;3), 'Raw Data'!J1387, 0))</f>
        <v>0</v>
      </c>
      <c r="R1393">
        <f>IF(ISBLANK('Raw Data'!J1387), 0, IF(AND(3=MATCH(LARGE('Raw Data'!G1387:J1387, 1), 'Raw Data'!G1387:J1387, 0), 'Raw Data'!K1387-'Raw Data'!L1387&gt;3), 'Raw Data'!I1387, 0))</f>
        <v>0</v>
      </c>
      <c r="S1393">
        <f>IF(AND('Raw Data'!L1387-'Raw Data'!K1387&gt;4, 'Raw Data'!F1387&lt;'Raw Data'!C1387), 'Raw Data'!J1387, 0)</f>
        <v>0</v>
      </c>
      <c r="T1393">
        <f>IF(AND('Raw Data'!K1387-'Raw Data'!L1387&gt;4, 'Raw Data'!F1387&gt;'Raw Data'!C1387), 'Raw Data'!I1387, 0)</f>
        <v>0</v>
      </c>
      <c r="U1393">
        <f>IF(AND('Raw Data'!L1387-'Raw Data'!K1387&lt;3, 'Raw Data'!L1387&gt;'Raw Data'!K1387, 'Raw Data'!F1387&lt;'Raw Data'!C1387), 'Raw Data'!H1387, 0)</f>
        <v>0</v>
      </c>
      <c r="V1393">
        <f>IF(AND('Raw Data'!L1387-'Raw Data'!K1387&lt;3, 'Raw Data'!L1387&gt;'Raw Data'!K1387, 'Raw Data'!F1387&gt;'Raw Data'!C1387), 'Raw Data'!G1387, 0)</f>
        <v>0</v>
      </c>
    </row>
    <row r="1394" spans="1:22" x14ac:dyDescent="0.3">
      <c r="A1394">
        <f>IF(AND('Raw Data'!F1388&lt;'Raw Data'!C1388, 'Raw Data'!L1388&gt;'Raw Data'!K1388, 'Raw Data'!L1388-'Raw Data'!K1388&gt;3), 'Raw Data'!J1388, 0)</f>
        <v>0</v>
      </c>
      <c r="B1394">
        <f>IF(AND('Raw Data'!C1388&lt;'Raw Data'!F1388, 'Raw Data'!K1388&gt;'Raw Data'!L1388, 'Raw Data'!K1388-'Raw Data'!L1388&gt;3), 'Raw Data'!I1388, 0)</f>
        <v>0</v>
      </c>
      <c r="C1394">
        <f>IF(AND('Raw Data'!F1388&lt;'Raw Data'!C1388, 'Raw Data'!L1388&gt;'Raw Data'!K1388, 'Raw Data'!L1388-'Raw Data'!K1388&lt;4), 'Raw Data'!H1388, 0)</f>
        <v>0</v>
      </c>
      <c r="D1394">
        <f>IF(AND('Raw Data'!C1388&lt;'Raw Data'!F1388, 'Raw Data'!K1388&gt;'Raw Data'!L1388, 'Raw Data'!K1388-'Raw Data'!L1388&lt;4), 'Raw Data'!G1388, 0)</f>
        <v>0</v>
      </c>
      <c r="E1394">
        <f>IF(ISBLANK('Raw Data'!J1388), 0, IF(AND(4=MATCH(LARGE('Raw Data'!G1388:J1388, 4), 'Raw Data'!G1388:J1388, 0), 'Raw Data'!L1388-'Raw Data'!K1388&gt;3), 'Raw Data'!J1388, 0))</f>
        <v>0</v>
      </c>
      <c r="F1394">
        <f>IF(ISBLANK('Raw Data'!J1388), 0, IF(AND(3=MATCH(LARGE('Raw Data'!G1388:J1388, 4), 'Raw Data'!G1388:J1388, 0), 'Raw Data'!K1388-'Raw Data'!L1388&gt;3), 'Raw Data'!I1388, 0))</f>
        <v>0</v>
      </c>
      <c r="G1394">
        <f>IF(ISBLANK('Raw Data'!J1388), 0, IF(AND(2=MATCH(LARGE('Raw Data'!G1388:J1388, 4), 'Raw Data'!G1388:J1388, 0), AND('Raw Data'!L1388-'Raw Data'!K1388&lt;4, 'Raw Data'!L1388-'Raw Data'!K1388&gt;0)), 'Raw Data'!H1388, 0))</f>
        <v>0</v>
      </c>
      <c r="H1394">
        <f>IF(ISBLANK('Raw Data'!J1388), 0, IF(AND(1=MATCH(LARGE('Raw Data'!G1388:J1388, 4), 'Raw Data'!G1388:J1388, 0), AND('Raw Data'!K1388-'Raw Data'!L1388&lt;4, 'Raw Data'!K1388-'Raw Data'!L1388&gt;0)), 'Raw Data'!G1388, 0))</f>
        <v>0</v>
      </c>
      <c r="I1394">
        <f>IF(ISBLANK('Raw Data'!J1388), 0, IF(AND(4=MATCH(LARGE('Raw Data'!G1388:J1388, 3), 'Raw Data'!G1388:J1388, 0), 'Raw Data'!L1388-'Raw Data'!K1388&gt;3), 'Raw Data'!J1388, 0))</f>
        <v>0</v>
      </c>
      <c r="J1394">
        <f>IF(ISBLANK('Raw Data'!J1388), 0, IF(AND(3=MATCH(LARGE('Raw Data'!G1388:J1388, 3), 'Raw Data'!G1388:J1388, 0), 'Raw Data'!K1388-'Raw Data'!L1388&gt;3), 'Raw Data'!I1388, 0))</f>
        <v>0</v>
      </c>
      <c r="K1394">
        <f>IF(ISBLANK('Raw Data'!J1388), 0, IF(AND(2=MATCH(LARGE('Raw Data'!G1388:J1388, 3), 'Raw Data'!G1388:J1388, 0), AND('Raw Data'!L1388-'Raw Data'!K1388&lt;4, 'Raw Data'!L1388-'Raw Data'!K1388&gt;0)), 'Raw Data'!H1388, 0))</f>
        <v>0</v>
      </c>
      <c r="L1394">
        <f>IF(ISBLANK('Raw Data'!J1388), 0, IF(AND(1=MATCH(LARGE('Raw Data'!G1388:J1388, 3), 'Raw Data'!G1388:J1388, 0), AND('Raw Data'!K1388-'Raw Data'!L1388&lt;4, 'Raw Data'!K1388-'Raw Data'!L1388&gt;0)), 'Raw Data'!G1388, 0))</f>
        <v>0</v>
      </c>
      <c r="M1394">
        <f>IF(ISBLANK('Raw Data'!J1388), 0, IF(AND(4=MATCH(LARGE('Raw Data'!G1388:J1388, 2), 'Raw Data'!G1388:J1388, 0), 'Raw Data'!L1388-'Raw Data'!K1388&gt;3), 'Raw Data'!J1388, 0))</f>
        <v>0</v>
      </c>
      <c r="N1394">
        <f>IF(ISBLANK('Raw Data'!J1388), 0, IF(AND(3=MATCH(LARGE('Raw Data'!G1388:J1388, 2), 'Raw Data'!G1388:J1388, 0), 'Raw Data'!K1388-'Raw Data'!L1388&gt;3), 'Raw Data'!I1388, 0))</f>
        <v>0</v>
      </c>
      <c r="O1394">
        <f>IF(ISBLANK('Raw Data'!J1388), 0, IF(AND(2=MATCH(LARGE('Raw Data'!G1388:J1388, 2), 'Raw Data'!G1388:J1388, 0), AND('Raw Data'!L1388-'Raw Data'!K1388&lt;4, 'Raw Data'!L1388-'Raw Data'!K1388&gt;0)), 'Raw Data'!H1388, 0))</f>
        <v>0</v>
      </c>
      <c r="P1394">
        <f>IF(ISBLANK('Raw Data'!J1388), 0, IF(AND(1=MATCH(LARGE('Raw Data'!G1388:J1388, 2), 'Raw Data'!G1388:J1388, 0), AND('Raw Data'!K1388-'Raw Data'!L1388&lt;4, 'Raw Data'!K1388-'Raw Data'!L1388&gt;0)), 'Raw Data'!G1388, 0))</f>
        <v>0</v>
      </c>
      <c r="Q1394">
        <f>IF(ISBLANK('Raw Data'!J1388), 0, IF(AND(4=MATCH(LARGE('Raw Data'!G1388:J1388, 1), 'Raw Data'!G1388:J1388, 0), 'Raw Data'!L1388-'Raw Data'!K1388&gt;3), 'Raw Data'!J1388, 0))</f>
        <v>0</v>
      </c>
      <c r="R1394">
        <f>IF(ISBLANK('Raw Data'!J1388), 0, IF(AND(3=MATCH(LARGE('Raw Data'!G1388:J1388, 1), 'Raw Data'!G1388:J1388, 0), 'Raw Data'!K1388-'Raw Data'!L1388&gt;3), 'Raw Data'!I1388, 0))</f>
        <v>0</v>
      </c>
      <c r="S1394">
        <f>IF(AND('Raw Data'!L1388-'Raw Data'!K1388&gt;4, 'Raw Data'!F1388&lt;'Raw Data'!C1388), 'Raw Data'!J1388, 0)</f>
        <v>0</v>
      </c>
      <c r="T1394">
        <f>IF(AND('Raw Data'!K1388-'Raw Data'!L1388&gt;4, 'Raw Data'!F1388&gt;'Raw Data'!C1388), 'Raw Data'!I1388, 0)</f>
        <v>0</v>
      </c>
      <c r="U1394">
        <f>IF(AND('Raw Data'!L1388-'Raw Data'!K1388&lt;3, 'Raw Data'!L1388&gt;'Raw Data'!K1388, 'Raw Data'!F1388&lt;'Raw Data'!C1388), 'Raw Data'!H1388, 0)</f>
        <v>0</v>
      </c>
      <c r="V1394">
        <f>IF(AND('Raw Data'!L1388-'Raw Data'!K1388&lt;3, 'Raw Data'!L1388&gt;'Raw Data'!K1388, 'Raw Data'!F1388&gt;'Raw Data'!C1388), 'Raw Data'!G1388, 0)</f>
        <v>0</v>
      </c>
    </row>
    <row r="1395" spans="1:22" x14ac:dyDescent="0.3">
      <c r="A1395">
        <f>IF(AND('Raw Data'!F1389&lt;'Raw Data'!C1389, 'Raw Data'!L1389&gt;'Raw Data'!K1389, 'Raw Data'!L1389-'Raw Data'!K1389&gt;3), 'Raw Data'!J1389, 0)</f>
        <v>0</v>
      </c>
      <c r="B1395">
        <f>IF(AND('Raw Data'!C1389&lt;'Raw Data'!F1389, 'Raw Data'!K1389&gt;'Raw Data'!L1389, 'Raw Data'!K1389-'Raw Data'!L1389&gt;3), 'Raw Data'!I1389, 0)</f>
        <v>0</v>
      </c>
      <c r="C1395">
        <f>IF(AND('Raw Data'!F1389&lt;'Raw Data'!C1389, 'Raw Data'!L1389&gt;'Raw Data'!K1389, 'Raw Data'!L1389-'Raw Data'!K1389&lt;4), 'Raw Data'!H1389, 0)</f>
        <v>0</v>
      </c>
      <c r="D1395">
        <f>IF(AND('Raw Data'!C1389&lt;'Raw Data'!F1389, 'Raw Data'!K1389&gt;'Raw Data'!L1389, 'Raw Data'!K1389-'Raw Data'!L1389&lt;4), 'Raw Data'!G1389, 0)</f>
        <v>0</v>
      </c>
      <c r="E1395">
        <f>IF(ISBLANK('Raw Data'!J1389), 0, IF(AND(4=MATCH(LARGE('Raw Data'!G1389:J1389, 4), 'Raw Data'!G1389:J1389, 0), 'Raw Data'!L1389-'Raw Data'!K1389&gt;3), 'Raw Data'!J1389, 0))</f>
        <v>0</v>
      </c>
      <c r="F1395">
        <f>IF(ISBLANK('Raw Data'!J1389), 0, IF(AND(3=MATCH(LARGE('Raw Data'!G1389:J1389, 4), 'Raw Data'!G1389:J1389, 0), 'Raw Data'!K1389-'Raw Data'!L1389&gt;3), 'Raw Data'!I1389, 0))</f>
        <v>0</v>
      </c>
      <c r="G1395">
        <f>IF(ISBLANK('Raw Data'!J1389), 0, IF(AND(2=MATCH(LARGE('Raw Data'!G1389:J1389, 4), 'Raw Data'!G1389:J1389, 0), AND('Raw Data'!L1389-'Raw Data'!K1389&lt;4, 'Raw Data'!L1389-'Raw Data'!K1389&gt;0)), 'Raw Data'!H1389, 0))</f>
        <v>0</v>
      </c>
      <c r="H1395">
        <f>IF(ISBLANK('Raw Data'!J1389), 0, IF(AND(1=MATCH(LARGE('Raw Data'!G1389:J1389, 4), 'Raw Data'!G1389:J1389, 0), AND('Raw Data'!K1389-'Raw Data'!L1389&lt;4, 'Raw Data'!K1389-'Raw Data'!L1389&gt;0)), 'Raw Data'!G1389, 0))</f>
        <v>0</v>
      </c>
      <c r="I1395">
        <f>IF(ISBLANK('Raw Data'!J1389), 0, IF(AND(4=MATCH(LARGE('Raw Data'!G1389:J1389, 3), 'Raw Data'!G1389:J1389, 0), 'Raw Data'!L1389-'Raw Data'!K1389&gt;3), 'Raw Data'!J1389, 0))</f>
        <v>0</v>
      </c>
      <c r="J1395">
        <f>IF(ISBLANK('Raw Data'!J1389), 0, IF(AND(3=MATCH(LARGE('Raw Data'!G1389:J1389, 3), 'Raw Data'!G1389:J1389, 0), 'Raw Data'!K1389-'Raw Data'!L1389&gt;3), 'Raw Data'!I1389, 0))</f>
        <v>0</v>
      </c>
      <c r="K1395">
        <f>IF(ISBLANK('Raw Data'!J1389), 0, IF(AND(2=MATCH(LARGE('Raw Data'!G1389:J1389, 3), 'Raw Data'!G1389:J1389, 0), AND('Raw Data'!L1389-'Raw Data'!K1389&lt;4, 'Raw Data'!L1389-'Raw Data'!K1389&gt;0)), 'Raw Data'!H1389, 0))</f>
        <v>0</v>
      </c>
      <c r="L1395">
        <f>IF(ISBLANK('Raw Data'!J1389), 0, IF(AND(1=MATCH(LARGE('Raw Data'!G1389:J1389, 3), 'Raw Data'!G1389:J1389, 0), AND('Raw Data'!K1389-'Raw Data'!L1389&lt;4, 'Raw Data'!K1389-'Raw Data'!L1389&gt;0)), 'Raw Data'!G1389, 0))</f>
        <v>0</v>
      </c>
      <c r="M1395">
        <f>IF(ISBLANK('Raw Data'!J1389), 0, IF(AND(4=MATCH(LARGE('Raw Data'!G1389:J1389, 2), 'Raw Data'!G1389:J1389, 0), 'Raw Data'!L1389-'Raw Data'!K1389&gt;3), 'Raw Data'!J1389, 0))</f>
        <v>0</v>
      </c>
      <c r="N1395">
        <f>IF(ISBLANK('Raw Data'!J1389), 0, IF(AND(3=MATCH(LARGE('Raw Data'!G1389:J1389, 2), 'Raw Data'!G1389:J1389, 0), 'Raw Data'!K1389-'Raw Data'!L1389&gt;3), 'Raw Data'!I1389, 0))</f>
        <v>0</v>
      </c>
      <c r="O1395">
        <f>IF(ISBLANK('Raw Data'!J1389), 0, IF(AND(2=MATCH(LARGE('Raw Data'!G1389:J1389, 2), 'Raw Data'!G1389:J1389, 0), AND('Raw Data'!L1389-'Raw Data'!K1389&lt;4, 'Raw Data'!L1389-'Raw Data'!K1389&gt;0)), 'Raw Data'!H1389, 0))</f>
        <v>0</v>
      </c>
      <c r="P1395">
        <f>IF(ISBLANK('Raw Data'!J1389), 0, IF(AND(1=MATCH(LARGE('Raw Data'!G1389:J1389, 2), 'Raw Data'!G1389:J1389, 0), AND('Raw Data'!K1389-'Raw Data'!L1389&lt;4, 'Raw Data'!K1389-'Raw Data'!L1389&gt;0)), 'Raw Data'!G1389, 0))</f>
        <v>0</v>
      </c>
      <c r="Q1395">
        <f>IF(ISBLANK('Raw Data'!J1389), 0, IF(AND(4=MATCH(LARGE('Raw Data'!G1389:J1389, 1), 'Raw Data'!G1389:J1389, 0), 'Raw Data'!L1389-'Raw Data'!K1389&gt;3), 'Raw Data'!J1389, 0))</f>
        <v>0</v>
      </c>
      <c r="R1395">
        <f>IF(ISBLANK('Raw Data'!J1389), 0, IF(AND(3=MATCH(LARGE('Raw Data'!G1389:J1389, 1), 'Raw Data'!G1389:J1389, 0), 'Raw Data'!K1389-'Raw Data'!L1389&gt;3), 'Raw Data'!I1389, 0))</f>
        <v>0</v>
      </c>
      <c r="S1395">
        <f>IF(AND('Raw Data'!L1389-'Raw Data'!K1389&gt;4, 'Raw Data'!F1389&lt;'Raw Data'!C1389), 'Raw Data'!J1389, 0)</f>
        <v>0</v>
      </c>
      <c r="T1395">
        <f>IF(AND('Raw Data'!K1389-'Raw Data'!L1389&gt;4, 'Raw Data'!F1389&gt;'Raw Data'!C1389), 'Raw Data'!I1389, 0)</f>
        <v>0</v>
      </c>
      <c r="U1395">
        <f>IF(AND('Raw Data'!L1389-'Raw Data'!K1389&lt;3, 'Raw Data'!L1389&gt;'Raw Data'!K1389, 'Raw Data'!F1389&lt;'Raw Data'!C1389), 'Raw Data'!H1389, 0)</f>
        <v>0</v>
      </c>
      <c r="V1395">
        <f>IF(AND('Raw Data'!L1389-'Raw Data'!K1389&lt;3, 'Raw Data'!L1389&gt;'Raw Data'!K1389, 'Raw Data'!F1389&gt;'Raw Data'!C1389), 'Raw Data'!G1389, 0)</f>
        <v>0</v>
      </c>
    </row>
    <row r="1396" spans="1:22" x14ac:dyDescent="0.3">
      <c r="A1396">
        <f>IF(AND('Raw Data'!F1390&lt;'Raw Data'!C1390, 'Raw Data'!L1390&gt;'Raw Data'!K1390, 'Raw Data'!L1390-'Raw Data'!K1390&gt;3), 'Raw Data'!J1390, 0)</f>
        <v>0</v>
      </c>
      <c r="B1396">
        <f>IF(AND('Raw Data'!C1390&lt;'Raw Data'!F1390, 'Raw Data'!K1390&gt;'Raw Data'!L1390, 'Raw Data'!K1390-'Raw Data'!L1390&gt;3), 'Raw Data'!I1390, 0)</f>
        <v>0</v>
      </c>
      <c r="C1396">
        <f>IF(AND('Raw Data'!F1390&lt;'Raw Data'!C1390, 'Raw Data'!L1390&gt;'Raw Data'!K1390, 'Raw Data'!L1390-'Raw Data'!K1390&lt;4), 'Raw Data'!H1390, 0)</f>
        <v>0</v>
      </c>
      <c r="D1396">
        <f>IF(AND('Raw Data'!C1390&lt;'Raw Data'!F1390, 'Raw Data'!K1390&gt;'Raw Data'!L1390, 'Raw Data'!K1390-'Raw Data'!L1390&lt;4), 'Raw Data'!G1390, 0)</f>
        <v>0</v>
      </c>
      <c r="E1396">
        <f>IF(ISBLANK('Raw Data'!J1390), 0, IF(AND(4=MATCH(LARGE('Raw Data'!G1390:J1390, 4), 'Raw Data'!G1390:J1390, 0), 'Raw Data'!L1390-'Raw Data'!K1390&gt;3), 'Raw Data'!J1390, 0))</f>
        <v>0</v>
      </c>
      <c r="F1396">
        <f>IF(ISBLANK('Raw Data'!J1390), 0, IF(AND(3=MATCH(LARGE('Raw Data'!G1390:J1390, 4), 'Raw Data'!G1390:J1390, 0), 'Raw Data'!K1390-'Raw Data'!L1390&gt;3), 'Raw Data'!I1390, 0))</f>
        <v>0</v>
      </c>
      <c r="G1396">
        <f>IF(ISBLANK('Raw Data'!J1390), 0, IF(AND(2=MATCH(LARGE('Raw Data'!G1390:J1390, 4), 'Raw Data'!G1390:J1390, 0), AND('Raw Data'!L1390-'Raw Data'!K1390&lt;4, 'Raw Data'!L1390-'Raw Data'!K1390&gt;0)), 'Raw Data'!H1390, 0))</f>
        <v>0</v>
      </c>
      <c r="H1396">
        <f>IF(ISBLANK('Raw Data'!J1390), 0, IF(AND(1=MATCH(LARGE('Raw Data'!G1390:J1390, 4), 'Raw Data'!G1390:J1390, 0), AND('Raw Data'!K1390-'Raw Data'!L1390&lt;4, 'Raw Data'!K1390-'Raw Data'!L1390&gt;0)), 'Raw Data'!G1390, 0))</f>
        <v>0</v>
      </c>
      <c r="I1396">
        <f>IF(ISBLANK('Raw Data'!J1390), 0, IF(AND(4=MATCH(LARGE('Raw Data'!G1390:J1390, 3), 'Raw Data'!G1390:J1390, 0), 'Raw Data'!L1390-'Raw Data'!K1390&gt;3), 'Raw Data'!J1390, 0))</f>
        <v>0</v>
      </c>
      <c r="J1396">
        <f>IF(ISBLANK('Raw Data'!J1390), 0, IF(AND(3=MATCH(LARGE('Raw Data'!G1390:J1390, 3), 'Raw Data'!G1390:J1390, 0), 'Raw Data'!K1390-'Raw Data'!L1390&gt;3), 'Raw Data'!I1390, 0))</f>
        <v>0</v>
      </c>
      <c r="K1396">
        <f>IF(ISBLANK('Raw Data'!J1390), 0, IF(AND(2=MATCH(LARGE('Raw Data'!G1390:J1390, 3), 'Raw Data'!G1390:J1390, 0), AND('Raw Data'!L1390-'Raw Data'!K1390&lt;4, 'Raw Data'!L1390-'Raw Data'!K1390&gt;0)), 'Raw Data'!H1390, 0))</f>
        <v>0</v>
      </c>
      <c r="L1396">
        <f>IF(ISBLANK('Raw Data'!J1390), 0, IF(AND(1=MATCH(LARGE('Raw Data'!G1390:J1390, 3), 'Raw Data'!G1390:J1390, 0), AND('Raw Data'!K1390-'Raw Data'!L1390&lt;4, 'Raw Data'!K1390-'Raw Data'!L1390&gt;0)), 'Raw Data'!G1390, 0))</f>
        <v>0</v>
      </c>
      <c r="M1396">
        <f>IF(ISBLANK('Raw Data'!J1390), 0, IF(AND(4=MATCH(LARGE('Raw Data'!G1390:J1390, 2), 'Raw Data'!G1390:J1390, 0), 'Raw Data'!L1390-'Raw Data'!K1390&gt;3), 'Raw Data'!J1390, 0))</f>
        <v>0</v>
      </c>
      <c r="N1396">
        <f>IF(ISBLANK('Raw Data'!J1390), 0, IF(AND(3=MATCH(LARGE('Raw Data'!G1390:J1390, 2), 'Raw Data'!G1390:J1390, 0), 'Raw Data'!K1390-'Raw Data'!L1390&gt;3), 'Raw Data'!I1390, 0))</f>
        <v>0</v>
      </c>
      <c r="O1396">
        <f>IF(ISBLANK('Raw Data'!J1390), 0, IF(AND(2=MATCH(LARGE('Raw Data'!G1390:J1390, 2), 'Raw Data'!G1390:J1390, 0), AND('Raw Data'!L1390-'Raw Data'!K1390&lt;4, 'Raw Data'!L1390-'Raw Data'!K1390&gt;0)), 'Raw Data'!H1390, 0))</f>
        <v>0</v>
      </c>
      <c r="P1396">
        <f>IF(ISBLANK('Raw Data'!J1390), 0, IF(AND(1=MATCH(LARGE('Raw Data'!G1390:J1390, 2), 'Raw Data'!G1390:J1390, 0), AND('Raw Data'!K1390-'Raw Data'!L1390&lt;4, 'Raw Data'!K1390-'Raw Data'!L1390&gt;0)), 'Raw Data'!G1390, 0))</f>
        <v>0</v>
      </c>
      <c r="Q1396">
        <f>IF(ISBLANK('Raw Data'!J1390), 0, IF(AND(4=MATCH(LARGE('Raw Data'!G1390:J1390, 1), 'Raw Data'!G1390:J1390, 0), 'Raw Data'!L1390-'Raw Data'!K1390&gt;3), 'Raw Data'!J1390, 0))</f>
        <v>0</v>
      </c>
      <c r="R1396">
        <f>IF(ISBLANK('Raw Data'!J1390), 0, IF(AND(3=MATCH(LARGE('Raw Data'!G1390:J1390, 1), 'Raw Data'!G1390:J1390, 0), 'Raw Data'!K1390-'Raw Data'!L1390&gt;3), 'Raw Data'!I1390, 0))</f>
        <v>0</v>
      </c>
      <c r="S1396">
        <f>IF(AND('Raw Data'!L1390-'Raw Data'!K1390&gt;4, 'Raw Data'!F1390&lt;'Raw Data'!C1390), 'Raw Data'!J1390, 0)</f>
        <v>0</v>
      </c>
      <c r="T1396">
        <f>IF(AND('Raw Data'!K1390-'Raw Data'!L1390&gt;4, 'Raw Data'!F1390&gt;'Raw Data'!C1390), 'Raw Data'!I1390, 0)</f>
        <v>0</v>
      </c>
      <c r="U1396">
        <f>IF(AND('Raw Data'!L1390-'Raw Data'!K1390&lt;3, 'Raw Data'!L1390&gt;'Raw Data'!K1390, 'Raw Data'!F1390&lt;'Raw Data'!C1390), 'Raw Data'!H1390, 0)</f>
        <v>0</v>
      </c>
      <c r="V1396">
        <f>IF(AND('Raw Data'!L1390-'Raw Data'!K1390&lt;3, 'Raw Data'!L1390&gt;'Raw Data'!K1390, 'Raw Data'!F1390&gt;'Raw Data'!C1390), 'Raw Data'!G1390, 0)</f>
        <v>0</v>
      </c>
    </row>
    <row r="1397" spans="1:22" x14ac:dyDescent="0.3">
      <c r="A1397">
        <f>IF(AND('Raw Data'!F1391&lt;'Raw Data'!C1391, 'Raw Data'!L1391&gt;'Raw Data'!K1391, 'Raw Data'!L1391-'Raw Data'!K1391&gt;3), 'Raw Data'!J1391, 0)</f>
        <v>0</v>
      </c>
      <c r="B1397">
        <f>IF(AND('Raw Data'!C1391&lt;'Raw Data'!F1391, 'Raw Data'!K1391&gt;'Raw Data'!L1391, 'Raw Data'!K1391-'Raw Data'!L1391&gt;3), 'Raw Data'!I1391, 0)</f>
        <v>0</v>
      </c>
      <c r="C1397">
        <f>IF(AND('Raw Data'!F1391&lt;'Raw Data'!C1391, 'Raw Data'!L1391&gt;'Raw Data'!K1391, 'Raw Data'!L1391-'Raw Data'!K1391&lt;4), 'Raw Data'!H1391, 0)</f>
        <v>0</v>
      </c>
      <c r="D1397">
        <f>IF(AND('Raw Data'!C1391&lt;'Raw Data'!F1391, 'Raw Data'!K1391&gt;'Raw Data'!L1391, 'Raw Data'!K1391-'Raw Data'!L1391&lt;4), 'Raw Data'!G1391, 0)</f>
        <v>0</v>
      </c>
      <c r="E1397">
        <f>IF(ISBLANK('Raw Data'!J1391), 0, IF(AND(4=MATCH(LARGE('Raw Data'!G1391:J1391, 4), 'Raw Data'!G1391:J1391, 0), 'Raw Data'!L1391-'Raw Data'!K1391&gt;3), 'Raw Data'!J1391, 0))</f>
        <v>0</v>
      </c>
      <c r="F1397">
        <f>IF(ISBLANK('Raw Data'!J1391), 0, IF(AND(3=MATCH(LARGE('Raw Data'!G1391:J1391, 4), 'Raw Data'!G1391:J1391, 0), 'Raw Data'!K1391-'Raw Data'!L1391&gt;3), 'Raw Data'!I1391, 0))</f>
        <v>0</v>
      </c>
      <c r="G1397">
        <f>IF(ISBLANK('Raw Data'!J1391), 0, IF(AND(2=MATCH(LARGE('Raw Data'!G1391:J1391, 4), 'Raw Data'!G1391:J1391, 0), AND('Raw Data'!L1391-'Raw Data'!K1391&lt;4, 'Raw Data'!L1391-'Raw Data'!K1391&gt;0)), 'Raw Data'!H1391, 0))</f>
        <v>0</v>
      </c>
      <c r="H1397">
        <f>IF(ISBLANK('Raw Data'!J1391), 0, IF(AND(1=MATCH(LARGE('Raw Data'!G1391:J1391, 4), 'Raw Data'!G1391:J1391, 0), AND('Raw Data'!K1391-'Raw Data'!L1391&lt;4, 'Raw Data'!K1391-'Raw Data'!L1391&gt;0)), 'Raw Data'!G1391, 0))</f>
        <v>0</v>
      </c>
      <c r="I1397">
        <f>IF(ISBLANK('Raw Data'!J1391), 0, IF(AND(4=MATCH(LARGE('Raw Data'!G1391:J1391, 3), 'Raw Data'!G1391:J1391, 0), 'Raw Data'!L1391-'Raw Data'!K1391&gt;3), 'Raw Data'!J1391, 0))</f>
        <v>0</v>
      </c>
      <c r="J1397">
        <f>IF(ISBLANK('Raw Data'!J1391), 0, IF(AND(3=MATCH(LARGE('Raw Data'!G1391:J1391, 3), 'Raw Data'!G1391:J1391, 0), 'Raw Data'!K1391-'Raw Data'!L1391&gt;3), 'Raw Data'!I1391, 0))</f>
        <v>0</v>
      </c>
      <c r="K1397">
        <f>IF(ISBLANK('Raw Data'!J1391), 0, IF(AND(2=MATCH(LARGE('Raw Data'!G1391:J1391, 3), 'Raw Data'!G1391:J1391, 0), AND('Raw Data'!L1391-'Raw Data'!K1391&lt;4, 'Raw Data'!L1391-'Raw Data'!K1391&gt;0)), 'Raw Data'!H1391, 0))</f>
        <v>0</v>
      </c>
      <c r="L1397">
        <f>IF(ISBLANK('Raw Data'!J1391), 0, IF(AND(1=MATCH(LARGE('Raw Data'!G1391:J1391, 3), 'Raw Data'!G1391:J1391, 0), AND('Raw Data'!K1391-'Raw Data'!L1391&lt;4, 'Raw Data'!K1391-'Raw Data'!L1391&gt;0)), 'Raw Data'!G1391, 0))</f>
        <v>0</v>
      </c>
      <c r="M1397">
        <f>IF(ISBLANK('Raw Data'!J1391), 0, IF(AND(4=MATCH(LARGE('Raw Data'!G1391:J1391, 2), 'Raw Data'!G1391:J1391, 0), 'Raw Data'!L1391-'Raw Data'!K1391&gt;3), 'Raw Data'!J1391, 0))</f>
        <v>0</v>
      </c>
      <c r="N1397">
        <f>IF(ISBLANK('Raw Data'!J1391), 0, IF(AND(3=MATCH(LARGE('Raw Data'!G1391:J1391, 2), 'Raw Data'!G1391:J1391, 0), 'Raw Data'!K1391-'Raw Data'!L1391&gt;3), 'Raw Data'!I1391, 0))</f>
        <v>0</v>
      </c>
      <c r="O1397">
        <f>IF(ISBLANK('Raw Data'!J1391), 0, IF(AND(2=MATCH(LARGE('Raw Data'!G1391:J1391, 2), 'Raw Data'!G1391:J1391, 0), AND('Raw Data'!L1391-'Raw Data'!K1391&lt;4, 'Raw Data'!L1391-'Raw Data'!K1391&gt;0)), 'Raw Data'!H1391, 0))</f>
        <v>0</v>
      </c>
      <c r="P1397">
        <f>IF(ISBLANK('Raw Data'!J1391), 0, IF(AND(1=MATCH(LARGE('Raw Data'!G1391:J1391, 2), 'Raw Data'!G1391:J1391, 0), AND('Raw Data'!K1391-'Raw Data'!L1391&lt;4, 'Raw Data'!K1391-'Raw Data'!L1391&gt;0)), 'Raw Data'!G1391, 0))</f>
        <v>0</v>
      </c>
      <c r="Q1397">
        <f>IF(ISBLANK('Raw Data'!J1391), 0, IF(AND(4=MATCH(LARGE('Raw Data'!G1391:J1391, 1), 'Raw Data'!G1391:J1391, 0), 'Raw Data'!L1391-'Raw Data'!K1391&gt;3), 'Raw Data'!J1391, 0))</f>
        <v>0</v>
      </c>
      <c r="R1397">
        <f>IF(ISBLANK('Raw Data'!J1391), 0, IF(AND(3=MATCH(LARGE('Raw Data'!G1391:J1391, 1), 'Raw Data'!G1391:J1391, 0), 'Raw Data'!K1391-'Raw Data'!L1391&gt;3), 'Raw Data'!I1391, 0))</f>
        <v>0</v>
      </c>
      <c r="S1397">
        <f>IF(AND('Raw Data'!L1391-'Raw Data'!K1391&gt;4, 'Raw Data'!F1391&lt;'Raw Data'!C1391), 'Raw Data'!J1391, 0)</f>
        <v>0</v>
      </c>
      <c r="T1397">
        <f>IF(AND('Raw Data'!K1391-'Raw Data'!L1391&gt;4, 'Raw Data'!F1391&gt;'Raw Data'!C1391), 'Raw Data'!I1391, 0)</f>
        <v>0</v>
      </c>
      <c r="U1397">
        <f>IF(AND('Raw Data'!L1391-'Raw Data'!K1391&lt;3, 'Raw Data'!L1391&gt;'Raw Data'!K1391, 'Raw Data'!F1391&lt;'Raw Data'!C1391), 'Raw Data'!H1391, 0)</f>
        <v>0</v>
      </c>
      <c r="V1397">
        <f>IF(AND('Raw Data'!L1391-'Raw Data'!K1391&lt;3, 'Raw Data'!L1391&gt;'Raw Data'!K1391, 'Raw Data'!F1391&gt;'Raw Data'!C1391), 'Raw Data'!G1391, 0)</f>
        <v>0</v>
      </c>
    </row>
    <row r="1398" spans="1:22" x14ac:dyDescent="0.3">
      <c r="A1398">
        <f>IF(AND('Raw Data'!F1392&lt;'Raw Data'!C1392, 'Raw Data'!L1392&gt;'Raw Data'!K1392, 'Raw Data'!L1392-'Raw Data'!K1392&gt;3), 'Raw Data'!J1392, 0)</f>
        <v>0</v>
      </c>
      <c r="B1398">
        <f>IF(AND('Raw Data'!C1392&lt;'Raw Data'!F1392, 'Raw Data'!K1392&gt;'Raw Data'!L1392, 'Raw Data'!K1392-'Raw Data'!L1392&gt;3), 'Raw Data'!I1392, 0)</f>
        <v>0</v>
      </c>
      <c r="C1398">
        <f>IF(AND('Raw Data'!F1392&lt;'Raw Data'!C1392, 'Raw Data'!L1392&gt;'Raw Data'!K1392, 'Raw Data'!L1392-'Raw Data'!K1392&lt;4), 'Raw Data'!H1392, 0)</f>
        <v>0</v>
      </c>
      <c r="D1398">
        <f>IF(AND('Raw Data'!C1392&lt;'Raw Data'!F1392, 'Raw Data'!K1392&gt;'Raw Data'!L1392, 'Raw Data'!K1392-'Raw Data'!L1392&lt;4), 'Raw Data'!G1392, 0)</f>
        <v>0</v>
      </c>
      <c r="E1398">
        <f>IF(ISBLANK('Raw Data'!J1392), 0, IF(AND(4=MATCH(LARGE('Raw Data'!G1392:J1392, 4), 'Raw Data'!G1392:J1392, 0), 'Raw Data'!L1392-'Raw Data'!K1392&gt;3), 'Raw Data'!J1392, 0))</f>
        <v>0</v>
      </c>
      <c r="F1398">
        <f>IF(ISBLANK('Raw Data'!J1392), 0, IF(AND(3=MATCH(LARGE('Raw Data'!G1392:J1392, 4), 'Raw Data'!G1392:J1392, 0), 'Raw Data'!K1392-'Raw Data'!L1392&gt;3), 'Raw Data'!I1392, 0))</f>
        <v>0</v>
      </c>
      <c r="G1398">
        <f>IF(ISBLANK('Raw Data'!J1392), 0, IF(AND(2=MATCH(LARGE('Raw Data'!G1392:J1392, 4), 'Raw Data'!G1392:J1392, 0), AND('Raw Data'!L1392-'Raw Data'!K1392&lt;4, 'Raw Data'!L1392-'Raw Data'!K1392&gt;0)), 'Raw Data'!H1392, 0))</f>
        <v>0</v>
      </c>
      <c r="H1398">
        <f>IF(ISBLANK('Raw Data'!J1392), 0, IF(AND(1=MATCH(LARGE('Raw Data'!G1392:J1392, 4), 'Raw Data'!G1392:J1392, 0), AND('Raw Data'!K1392-'Raw Data'!L1392&lt;4, 'Raw Data'!K1392-'Raw Data'!L1392&gt;0)), 'Raw Data'!G1392, 0))</f>
        <v>0</v>
      </c>
      <c r="I1398">
        <f>IF(ISBLANK('Raw Data'!J1392), 0, IF(AND(4=MATCH(LARGE('Raw Data'!G1392:J1392, 3), 'Raw Data'!G1392:J1392, 0), 'Raw Data'!L1392-'Raw Data'!K1392&gt;3), 'Raw Data'!J1392, 0))</f>
        <v>0</v>
      </c>
      <c r="J1398">
        <f>IF(ISBLANK('Raw Data'!J1392), 0, IF(AND(3=MATCH(LARGE('Raw Data'!G1392:J1392, 3), 'Raw Data'!G1392:J1392, 0), 'Raw Data'!K1392-'Raw Data'!L1392&gt;3), 'Raw Data'!I1392, 0))</f>
        <v>0</v>
      </c>
      <c r="K1398">
        <f>IF(ISBLANK('Raw Data'!J1392), 0, IF(AND(2=MATCH(LARGE('Raw Data'!G1392:J1392, 3), 'Raw Data'!G1392:J1392, 0), AND('Raw Data'!L1392-'Raw Data'!K1392&lt;4, 'Raw Data'!L1392-'Raw Data'!K1392&gt;0)), 'Raw Data'!H1392, 0))</f>
        <v>0</v>
      </c>
      <c r="L1398">
        <f>IF(ISBLANK('Raw Data'!J1392), 0, IF(AND(1=MATCH(LARGE('Raw Data'!G1392:J1392, 3), 'Raw Data'!G1392:J1392, 0), AND('Raw Data'!K1392-'Raw Data'!L1392&lt;4, 'Raw Data'!K1392-'Raw Data'!L1392&gt;0)), 'Raw Data'!G1392, 0))</f>
        <v>0</v>
      </c>
      <c r="M1398">
        <f>IF(ISBLANK('Raw Data'!J1392), 0, IF(AND(4=MATCH(LARGE('Raw Data'!G1392:J1392, 2), 'Raw Data'!G1392:J1392, 0), 'Raw Data'!L1392-'Raw Data'!K1392&gt;3), 'Raw Data'!J1392, 0))</f>
        <v>0</v>
      </c>
      <c r="N1398">
        <f>IF(ISBLANK('Raw Data'!J1392), 0, IF(AND(3=MATCH(LARGE('Raw Data'!G1392:J1392, 2), 'Raw Data'!G1392:J1392, 0), 'Raw Data'!K1392-'Raw Data'!L1392&gt;3), 'Raw Data'!I1392, 0))</f>
        <v>0</v>
      </c>
      <c r="O1398">
        <f>IF(ISBLANK('Raw Data'!J1392), 0, IF(AND(2=MATCH(LARGE('Raw Data'!G1392:J1392, 2), 'Raw Data'!G1392:J1392, 0), AND('Raw Data'!L1392-'Raw Data'!K1392&lt;4, 'Raw Data'!L1392-'Raw Data'!K1392&gt;0)), 'Raw Data'!H1392, 0))</f>
        <v>0</v>
      </c>
      <c r="P1398">
        <f>IF(ISBLANK('Raw Data'!J1392), 0, IF(AND(1=MATCH(LARGE('Raw Data'!G1392:J1392, 2), 'Raw Data'!G1392:J1392, 0), AND('Raw Data'!K1392-'Raw Data'!L1392&lt;4, 'Raw Data'!K1392-'Raw Data'!L1392&gt;0)), 'Raw Data'!G1392, 0))</f>
        <v>0</v>
      </c>
      <c r="Q1398">
        <f>IF(ISBLANK('Raw Data'!J1392), 0, IF(AND(4=MATCH(LARGE('Raw Data'!G1392:J1392, 1), 'Raw Data'!G1392:J1392, 0), 'Raw Data'!L1392-'Raw Data'!K1392&gt;3), 'Raw Data'!J1392, 0))</f>
        <v>0</v>
      </c>
      <c r="R1398">
        <f>IF(ISBLANK('Raw Data'!J1392), 0, IF(AND(3=MATCH(LARGE('Raw Data'!G1392:J1392, 1), 'Raw Data'!G1392:J1392, 0), 'Raw Data'!K1392-'Raw Data'!L1392&gt;3), 'Raw Data'!I1392, 0))</f>
        <v>0</v>
      </c>
      <c r="S1398">
        <f>IF(AND('Raw Data'!L1392-'Raw Data'!K1392&gt;4, 'Raw Data'!F1392&lt;'Raw Data'!C1392), 'Raw Data'!J1392, 0)</f>
        <v>0</v>
      </c>
      <c r="T1398">
        <f>IF(AND('Raw Data'!K1392-'Raw Data'!L1392&gt;4, 'Raw Data'!F1392&gt;'Raw Data'!C1392), 'Raw Data'!I1392, 0)</f>
        <v>0</v>
      </c>
      <c r="U1398">
        <f>IF(AND('Raw Data'!L1392-'Raw Data'!K1392&lt;3, 'Raw Data'!L1392&gt;'Raw Data'!K1392, 'Raw Data'!F1392&lt;'Raw Data'!C1392), 'Raw Data'!H1392, 0)</f>
        <v>0</v>
      </c>
      <c r="V1398">
        <f>IF(AND('Raw Data'!L1392-'Raw Data'!K1392&lt;3, 'Raw Data'!L1392&gt;'Raw Data'!K1392, 'Raw Data'!F1392&gt;'Raw Data'!C1392), 'Raw Data'!G1392, 0)</f>
        <v>0</v>
      </c>
    </row>
    <row r="1399" spans="1:22" x14ac:dyDescent="0.3">
      <c r="A1399">
        <f>IF(AND('Raw Data'!F1393&lt;'Raw Data'!C1393, 'Raw Data'!L1393&gt;'Raw Data'!K1393, 'Raw Data'!L1393-'Raw Data'!K1393&gt;3), 'Raw Data'!J1393, 0)</f>
        <v>0</v>
      </c>
      <c r="B1399">
        <f>IF(AND('Raw Data'!C1393&lt;'Raw Data'!F1393, 'Raw Data'!K1393&gt;'Raw Data'!L1393, 'Raw Data'!K1393-'Raw Data'!L1393&gt;3), 'Raw Data'!I1393, 0)</f>
        <v>0</v>
      </c>
      <c r="C1399">
        <f>IF(AND('Raw Data'!F1393&lt;'Raw Data'!C1393, 'Raw Data'!L1393&gt;'Raw Data'!K1393, 'Raw Data'!L1393-'Raw Data'!K1393&lt;4), 'Raw Data'!H1393, 0)</f>
        <v>0</v>
      </c>
      <c r="D1399">
        <f>IF(AND('Raw Data'!C1393&lt;'Raw Data'!F1393, 'Raw Data'!K1393&gt;'Raw Data'!L1393, 'Raw Data'!K1393-'Raw Data'!L1393&lt;4), 'Raw Data'!G1393, 0)</f>
        <v>0</v>
      </c>
      <c r="E1399">
        <f>IF(ISBLANK('Raw Data'!J1393), 0, IF(AND(4=MATCH(LARGE('Raw Data'!G1393:J1393, 4), 'Raw Data'!G1393:J1393, 0), 'Raw Data'!L1393-'Raw Data'!K1393&gt;3), 'Raw Data'!J1393, 0))</f>
        <v>0</v>
      </c>
      <c r="F1399">
        <f>IF(ISBLANK('Raw Data'!J1393), 0, IF(AND(3=MATCH(LARGE('Raw Data'!G1393:J1393, 4), 'Raw Data'!G1393:J1393, 0), 'Raw Data'!K1393-'Raw Data'!L1393&gt;3), 'Raw Data'!I1393, 0))</f>
        <v>0</v>
      </c>
      <c r="G1399">
        <f>IF(ISBLANK('Raw Data'!J1393), 0, IF(AND(2=MATCH(LARGE('Raw Data'!G1393:J1393, 4), 'Raw Data'!G1393:J1393, 0), AND('Raw Data'!L1393-'Raw Data'!K1393&lt;4, 'Raw Data'!L1393-'Raw Data'!K1393&gt;0)), 'Raw Data'!H1393, 0))</f>
        <v>0</v>
      </c>
      <c r="H1399">
        <f>IF(ISBLANK('Raw Data'!J1393), 0, IF(AND(1=MATCH(LARGE('Raw Data'!G1393:J1393, 4), 'Raw Data'!G1393:J1393, 0), AND('Raw Data'!K1393-'Raw Data'!L1393&lt;4, 'Raw Data'!K1393-'Raw Data'!L1393&gt;0)), 'Raw Data'!G1393, 0))</f>
        <v>0</v>
      </c>
      <c r="I1399">
        <f>IF(ISBLANK('Raw Data'!J1393), 0, IF(AND(4=MATCH(LARGE('Raw Data'!G1393:J1393, 3), 'Raw Data'!G1393:J1393, 0), 'Raw Data'!L1393-'Raw Data'!K1393&gt;3), 'Raw Data'!J1393, 0))</f>
        <v>0</v>
      </c>
      <c r="J1399">
        <f>IF(ISBLANK('Raw Data'!J1393), 0, IF(AND(3=MATCH(LARGE('Raw Data'!G1393:J1393, 3), 'Raw Data'!G1393:J1393, 0), 'Raw Data'!K1393-'Raw Data'!L1393&gt;3), 'Raw Data'!I1393, 0))</f>
        <v>0</v>
      </c>
      <c r="K1399">
        <f>IF(ISBLANK('Raw Data'!J1393), 0, IF(AND(2=MATCH(LARGE('Raw Data'!G1393:J1393, 3), 'Raw Data'!G1393:J1393, 0), AND('Raw Data'!L1393-'Raw Data'!K1393&lt;4, 'Raw Data'!L1393-'Raw Data'!K1393&gt;0)), 'Raw Data'!H1393, 0))</f>
        <v>0</v>
      </c>
      <c r="L1399">
        <f>IF(ISBLANK('Raw Data'!J1393), 0, IF(AND(1=MATCH(LARGE('Raw Data'!G1393:J1393, 3), 'Raw Data'!G1393:J1393, 0), AND('Raw Data'!K1393-'Raw Data'!L1393&lt;4, 'Raw Data'!K1393-'Raw Data'!L1393&gt;0)), 'Raw Data'!G1393, 0))</f>
        <v>0</v>
      </c>
      <c r="M1399">
        <f>IF(ISBLANK('Raw Data'!J1393), 0, IF(AND(4=MATCH(LARGE('Raw Data'!G1393:J1393, 2), 'Raw Data'!G1393:J1393, 0), 'Raw Data'!L1393-'Raw Data'!K1393&gt;3), 'Raw Data'!J1393, 0))</f>
        <v>0</v>
      </c>
      <c r="N1399">
        <f>IF(ISBLANK('Raw Data'!J1393), 0, IF(AND(3=MATCH(LARGE('Raw Data'!G1393:J1393, 2), 'Raw Data'!G1393:J1393, 0), 'Raw Data'!K1393-'Raw Data'!L1393&gt;3), 'Raw Data'!I1393, 0))</f>
        <v>0</v>
      </c>
      <c r="O1399">
        <f>IF(ISBLANK('Raw Data'!J1393), 0, IF(AND(2=MATCH(LARGE('Raw Data'!G1393:J1393, 2), 'Raw Data'!G1393:J1393, 0), AND('Raw Data'!L1393-'Raw Data'!K1393&lt;4, 'Raw Data'!L1393-'Raw Data'!K1393&gt;0)), 'Raw Data'!H1393, 0))</f>
        <v>0</v>
      </c>
      <c r="P1399">
        <f>IF(ISBLANK('Raw Data'!J1393), 0, IF(AND(1=MATCH(LARGE('Raw Data'!G1393:J1393, 2), 'Raw Data'!G1393:J1393, 0), AND('Raw Data'!K1393-'Raw Data'!L1393&lt;4, 'Raw Data'!K1393-'Raw Data'!L1393&gt;0)), 'Raw Data'!G1393, 0))</f>
        <v>0</v>
      </c>
      <c r="Q1399">
        <f>IF(ISBLANK('Raw Data'!J1393), 0, IF(AND(4=MATCH(LARGE('Raw Data'!G1393:J1393, 1), 'Raw Data'!G1393:J1393, 0), 'Raw Data'!L1393-'Raw Data'!K1393&gt;3), 'Raw Data'!J1393, 0))</f>
        <v>0</v>
      </c>
      <c r="R1399">
        <f>IF(ISBLANK('Raw Data'!J1393), 0, IF(AND(3=MATCH(LARGE('Raw Data'!G1393:J1393, 1), 'Raw Data'!G1393:J1393, 0), 'Raw Data'!K1393-'Raw Data'!L1393&gt;3), 'Raw Data'!I1393, 0))</f>
        <v>0</v>
      </c>
      <c r="S1399">
        <f>IF(AND('Raw Data'!L1393-'Raw Data'!K1393&gt;4, 'Raw Data'!F1393&lt;'Raw Data'!C1393), 'Raw Data'!J1393, 0)</f>
        <v>0</v>
      </c>
      <c r="T1399">
        <f>IF(AND('Raw Data'!K1393-'Raw Data'!L1393&gt;4, 'Raw Data'!F1393&gt;'Raw Data'!C1393), 'Raw Data'!I1393, 0)</f>
        <v>0</v>
      </c>
      <c r="U1399">
        <f>IF(AND('Raw Data'!L1393-'Raw Data'!K1393&lt;3, 'Raw Data'!L1393&gt;'Raw Data'!K1393, 'Raw Data'!F1393&lt;'Raw Data'!C1393), 'Raw Data'!H1393, 0)</f>
        <v>0</v>
      </c>
      <c r="V1399">
        <f>IF(AND('Raw Data'!L1393-'Raw Data'!K1393&lt;3, 'Raw Data'!L1393&gt;'Raw Data'!K1393, 'Raw Data'!F1393&gt;'Raw Data'!C1393), 'Raw Data'!G1393, 0)</f>
        <v>0</v>
      </c>
    </row>
    <row r="1400" spans="1:22" x14ac:dyDescent="0.3">
      <c r="A1400">
        <f>IF(AND('Raw Data'!F1394&lt;'Raw Data'!C1394, 'Raw Data'!L1394&gt;'Raw Data'!K1394, 'Raw Data'!L1394-'Raw Data'!K1394&gt;3), 'Raw Data'!J1394, 0)</f>
        <v>0</v>
      </c>
      <c r="B1400">
        <f>IF(AND('Raw Data'!C1394&lt;'Raw Data'!F1394, 'Raw Data'!K1394&gt;'Raw Data'!L1394, 'Raw Data'!K1394-'Raw Data'!L1394&gt;3), 'Raw Data'!I1394, 0)</f>
        <v>0</v>
      </c>
      <c r="C1400">
        <f>IF(AND('Raw Data'!F1394&lt;'Raw Data'!C1394, 'Raw Data'!L1394&gt;'Raw Data'!K1394, 'Raw Data'!L1394-'Raw Data'!K1394&lt;4), 'Raw Data'!H1394, 0)</f>
        <v>0</v>
      </c>
      <c r="D1400">
        <f>IF(AND('Raw Data'!C1394&lt;'Raw Data'!F1394, 'Raw Data'!K1394&gt;'Raw Data'!L1394, 'Raw Data'!K1394-'Raw Data'!L1394&lt;4), 'Raw Data'!G1394, 0)</f>
        <v>0</v>
      </c>
      <c r="E1400">
        <f>IF(ISBLANK('Raw Data'!J1394), 0, IF(AND(4=MATCH(LARGE('Raw Data'!G1394:J1394, 4), 'Raw Data'!G1394:J1394, 0), 'Raw Data'!L1394-'Raw Data'!K1394&gt;3), 'Raw Data'!J1394, 0))</f>
        <v>0</v>
      </c>
      <c r="F1400">
        <f>IF(ISBLANK('Raw Data'!J1394), 0, IF(AND(3=MATCH(LARGE('Raw Data'!G1394:J1394, 4), 'Raw Data'!G1394:J1394, 0), 'Raw Data'!K1394-'Raw Data'!L1394&gt;3), 'Raw Data'!I1394, 0))</f>
        <v>0</v>
      </c>
      <c r="G1400">
        <f>IF(ISBLANK('Raw Data'!J1394), 0, IF(AND(2=MATCH(LARGE('Raw Data'!G1394:J1394, 4), 'Raw Data'!G1394:J1394, 0), AND('Raw Data'!L1394-'Raw Data'!K1394&lt;4, 'Raw Data'!L1394-'Raw Data'!K1394&gt;0)), 'Raw Data'!H1394, 0))</f>
        <v>0</v>
      </c>
      <c r="H1400">
        <f>IF(ISBLANK('Raw Data'!J1394), 0, IF(AND(1=MATCH(LARGE('Raw Data'!G1394:J1394, 4), 'Raw Data'!G1394:J1394, 0), AND('Raw Data'!K1394-'Raw Data'!L1394&lt;4, 'Raw Data'!K1394-'Raw Data'!L1394&gt;0)), 'Raw Data'!G1394, 0))</f>
        <v>0</v>
      </c>
      <c r="I1400">
        <f>IF(ISBLANK('Raw Data'!J1394), 0, IF(AND(4=MATCH(LARGE('Raw Data'!G1394:J1394, 3), 'Raw Data'!G1394:J1394, 0), 'Raw Data'!L1394-'Raw Data'!K1394&gt;3), 'Raw Data'!J1394, 0))</f>
        <v>0</v>
      </c>
      <c r="J1400">
        <f>IF(ISBLANK('Raw Data'!J1394), 0, IF(AND(3=MATCH(LARGE('Raw Data'!G1394:J1394, 3), 'Raw Data'!G1394:J1394, 0), 'Raw Data'!K1394-'Raw Data'!L1394&gt;3), 'Raw Data'!I1394, 0))</f>
        <v>0</v>
      </c>
      <c r="K1400">
        <f>IF(ISBLANK('Raw Data'!J1394), 0, IF(AND(2=MATCH(LARGE('Raw Data'!G1394:J1394, 3), 'Raw Data'!G1394:J1394, 0), AND('Raw Data'!L1394-'Raw Data'!K1394&lt;4, 'Raw Data'!L1394-'Raw Data'!K1394&gt;0)), 'Raw Data'!H1394, 0))</f>
        <v>0</v>
      </c>
      <c r="L1400">
        <f>IF(ISBLANK('Raw Data'!J1394), 0, IF(AND(1=MATCH(LARGE('Raw Data'!G1394:J1394, 3), 'Raw Data'!G1394:J1394, 0), AND('Raw Data'!K1394-'Raw Data'!L1394&lt;4, 'Raw Data'!K1394-'Raw Data'!L1394&gt;0)), 'Raw Data'!G1394, 0))</f>
        <v>0</v>
      </c>
      <c r="M1400">
        <f>IF(ISBLANK('Raw Data'!J1394), 0, IF(AND(4=MATCH(LARGE('Raw Data'!G1394:J1394, 2), 'Raw Data'!G1394:J1394, 0), 'Raw Data'!L1394-'Raw Data'!K1394&gt;3), 'Raw Data'!J1394, 0))</f>
        <v>0</v>
      </c>
      <c r="N1400">
        <f>IF(ISBLANK('Raw Data'!J1394), 0, IF(AND(3=MATCH(LARGE('Raw Data'!G1394:J1394, 2), 'Raw Data'!G1394:J1394, 0), 'Raw Data'!K1394-'Raw Data'!L1394&gt;3), 'Raw Data'!I1394, 0))</f>
        <v>0</v>
      </c>
      <c r="O1400">
        <f>IF(ISBLANK('Raw Data'!J1394), 0, IF(AND(2=MATCH(LARGE('Raw Data'!G1394:J1394, 2), 'Raw Data'!G1394:J1394, 0), AND('Raw Data'!L1394-'Raw Data'!K1394&lt;4, 'Raw Data'!L1394-'Raw Data'!K1394&gt;0)), 'Raw Data'!H1394, 0))</f>
        <v>0</v>
      </c>
      <c r="P1400">
        <f>IF(ISBLANK('Raw Data'!J1394), 0, IF(AND(1=MATCH(LARGE('Raw Data'!G1394:J1394, 2), 'Raw Data'!G1394:J1394, 0), AND('Raw Data'!K1394-'Raw Data'!L1394&lt;4, 'Raw Data'!K1394-'Raw Data'!L1394&gt;0)), 'Raw Data'!G1394, 0))</f>
        <v>0</v>
      </c>
      <c r="Q1400">
        <f>IF(ISBLANK('Raw Data'!J1394), 0, IF(AND(4=MATCH(LARGE('Raw Data'!G1394:J1394, 1), 'Raw Data'!G1394:J1394, 0), 'Raw Data'!L1394-'Raw Data'!K1394&gt;3), 'Raw Data'!J1394, 0))</f>
        <v>0</v>
      </c>
      <c r="R1400">
        <f>IF(ISBLANK('Raw Data'!J1394), 0, IF(AND(3=MATCH(LARGE('Raw Data'!G1394:J1394, 1), 'Raw Data'!G1394:J1394, 0), 'Raw Data'!K1394-'Raw Data'!L1394&gt;3), 'Raw Data'!I1394, 0))</f>
        <v>0</v>
      </c>
      <c r="S1400">
        <f>IF(AND('Raw Data'!L1394-'Raw Data'!K1394&gt;4, 'Raw Data'!F1394&lt;'Raw Data'!C1394), 'Raw Data'!J1394, 0)</f>
        <v>0</v>
      </c>
      <c r="T1400">
        <f>IF(AND('Raw Data'!K1394-'Raw Data'!L1394&gt;4, 'Raw Data'!F1394&gt;'Raw Data'!C1394), 'Raw Data'!I1394, 0)</f>
        <v>0</v>
      </c>
      <c r="U1400">
        <f>IF(AND('Raw Data'!L1394-'Raw Data'!K1394&lt;3, 'Raw Data'!L1394&gt;'Raw Data'!K1394, 'Raw Data'!F1394&lt;'Raw Data'!C1394), 'Raw Data'!H1394, 0)</f>
        <v>0</v>
      </c>
      <c r="V1400">
        <f>IF(AND('Raw Data'!L1394-'Raw Data'!K1394&lt;3, 'Raw Data'!L1394&gt;'Raw Data'!K1394, 'Raw Data'!F1394&gt;'Raw Data'!C1394), 'Raw Data'!G1394, 0)</f>
        <v>0</v>
      </c>
    </row>
    <row r="1401" spans="1:22" x14ac:dyDescent="0.3">
      <c r="A1401">
        <f>IF(AND('Raw Data'!F1395&lt;'Raw Data'!C1395, 'Raw Data'!L1395&gt;'Raw Data'!K1395, 'Raw Data'!L1395-'Raw Data'!K1395&gt;3), 'Raw Data'!J1395, 0)</f>
        <v>0</v>
      </c>
      <c r="B1401">
        <f>IF(AND('Raw Data'!C1395&lt;'Raw Data'!F1395, 'Raw Data'!K1395&gt;'Raw Data'!L1395, 'Raw Data'!K1395-'Raw Data'!L1395&gt;3), 'Raw Data'!I1395, 0)</f>
        <v>0</v>
      </c>
      <c r="C1401">
        <f>IF(AND('Raw Data'!F1395&lt;'Raw Data'!C1395, 'Raw Data'!L1395&gt;'Raw Data'!K1395, 'Raw Data'!L1395-'Raw Data'!K1395&lt;4), 'Raw Data'!H1395, 0)</f>
        <v>0</v>
      </c>
      <c r="D1401">
        <f>IF(AND('Raw Data'!C1395&lt;'Raw Data'!F1395, 'Raw Data'!K1395&gt;'Raw Data'!L1395, 'Raw Data'!K1395-'Raw Data'!L1395&lt;4), 'Raw Data'!G1395, 0)</f>
        <v>0</v>
      </c>
      <c r="E1401">
        <f>IF(ISBLANK('Raw Data'!J1395), 0, IF(AND(4=MATCH(LARGE('Raw Data'!G1395:J1395, 4), 'Raw Data'!G1395:J1395, 0), 'Raw Data'!L1395-'Raw Data'!K1395&gt;3), 'Raw Data'!J1395, 0))</f>
        <v>0</v>
      </c>
      <c r="F1401">
        <f>IF(ISBLANK('Raw Data'!J1395), 0, IF(AND(3=MATCH(LARGE('Raw Data'!G1395:J1395, 4), 'Raw Data'!G1395:J1395, 0), 'Raw Data'!K1395-'Raw Data'!L1395&gt;3), 'Raw Data'!I1395, 0))</f>
        <v>0</v>
      </c>
      <c r="G1401">
        <f>IF(ISBLANK('Raw Data'!J1395), 0, IF(AND(2=MATCH(LARGE('Raw Data'!G1395:J1395, 4), 'Raw Data'!G1395:J1395, 0), AND('Raw Data'!L1395-'Raw Data'!K1395&lt;4, 'Raw Data'!L1395-'Raw Data'!K1395&gt;0)), 'Raw Data'!H1395, 0))</f>
        <v>0</v>
      </c>
      <c r="H1401">
        <f>IF(ISBLANK('Raw Data'!J1395), 0, IF(AND(1=MATCH(LARGE('Raw Data'!G1395:J1395, 4), 'Raw Data'!G1395:J1395, 0), AND('Raw Data'!K1395-'Raw Data'!L1395&lt;4, 'Raw Data'!K1395-'Raw Data'!L1395&gt;0)), 'Raw Data'!G1395, 0))</f>
        <v>0</v>
      </c>
      <c r="I1401">
        <f>IF(ISBLANK('Raw Data'!J1395), 0, IF(AND(4=MATCH(LARGE('Raw Data'!G1395:J1395, 3), 'Raw Data'!G1395:J1395, 0), 'Raw Data'!L1395-'Raw Data'!K1395&gt;3), 'Raw Data'!J1395, 0))</f>
        <v>0</v>
      </c>
      <c r="J1401">
        <f>IF(ISBLANK('Raw Data'!J1395), 0, IF(AND(3=MATCH(LARGE('Raw Data'!G1395:J1395, 3), 'Raw Data'!G1395:J1395, 0), 'Raw Data'!K1395-'Raw Data'!L1395&gt;3), 'Raw Data'!I1395, 0))</f>
        <v>0</v>
      </c>
      <c r="K1401">
        <f>IF(ISBLANK('Raw Data'!J1395), 0, IF(AND(2=MATCH(LARGE('Raw Data'!G1395:J1395, 3), 'Raw Data'!G1395:J1395, 0), AND('Raw Data'!L1395-'Raw Data'!K1395&lt;4, 'Raw Data'!L1395-'Raw Data'!K1395&gt;0)), 'Raw Data'!H1395, 0))</f>
        <v>0</v>
      </c>
      <c r="L1401">
        <f>IF(ISBLANK('Raw Data'!J1395), 0, IF(AND(1=MATCH(LARGE('Raw Data'!G1395:J1395, 3), 'Raw Data'!G1395:J1395, 0), AND('Raw Data'!K1395-'Raw Data'!L1395&lt;4, 'Raw Data'!K1395-'Raw Data'!L1395&gt;0)), 'Raw Data'!G1395, 0))</f>
        <v>0</v>
      </c>
      <c r="M1401">
        <f>IF(ISBLANK('Raw Data'!J1395), 0, IF(AND(4=MATCH(LARGE('Raw Data'!G1395:J1395, 2), 'Raw Data'!G1395:J1395, 0), 'Raw Data'!L1395-'Raw Data'!K1395&gt;3), 'Raw Data'!J1395, 0))</f>
        <v>0</v>
      </c>
      <c r="N1401">
        <f>IF(ISBLANK('Raw Data'!J1395), 0, IF(AND(3=MATCH(LARGE('Raw Data'!G1395:J1395, 2), 'Raw Data'!G1395:J1395, 0), 'Raw Data'!K1395-'Raw Data'!L1395&gt;3), 'Raw Data'!I1395, 0))</f>
        <v>0</v>
      </c>
      <c r="O1401">
        <f>IF(ISBLANK('Raw Data'!J1395), 0, IF(AND(2=MATCH(LARGE('Raw Data'!G1395:J1395, 2), 'Raw Data'!G1395:J1395, 0), AND('Raw Data'!L1395-'Raw Data'!K1395&lt;4, 'Raw Data'!L1395-'Raw Data'!K1395&gt;0)), 'Raw Data'!H1395, 0))</f>
        <v>0</v>
      </c>
      <c r="P1401">
        <f>IF(ISBLANK('Raw Data'!J1395), 0, IF(AND(1=MATCH(LARGE('Raw Data'!G1395:J1395, 2), 'Raw Data'!G1395:J1395, 0), AND('Raw Data'!K1395-'Raw Data'!L1395&lt;4, 'Raw Data'!K1395-'Raw Data'!L1395&gt;0)), 'Raw Data'!G1395, 0))</f>
        <v>0</v>
      </c>
      <c r="Q1401">
        <f>IF(ISBLANK('Raw Data'!J1395), 0, IF(AND(4=MATCH(LARGE('Raw Data'!G1395:J1395, 1), 'Raw Data'!G1395:J1395, 0), 'Raw Data'!L1395-'Raw Data'!K1395&gt;3), 'Raw Data'!J1395, 0))</f>
        <v>0</v>
      </c>
      <c r="R1401">
        <f>IF(ISBLANK('Raw Data'!J1395), 0, IF(AND(3=MATCH(LARGE('Raw Data'!G1395:J1395, 1), 'Raw Data'!G1395:J1395, 0), 'Raw Data'!K1395-'Raw Data'!L1395&gt;3), 'Raw Data'!I1395, 0))</f>
        <v>0</v>
      </c>
      <c r="S1401">
        <f>IF(AND('Raw Data'!L1395-'Raw Data'!K1395&gt;4, 'Raw Data'!F1395&lt;'Raw Data'!C1395), 'Raw Data'!J1395, 0)</f>
        <v>0</v>
      </c>
      <c r="T1401">
        <f>IF(AND('Raw Data'!K1395-'Raw Data'!L1395&gt;4, 'Raw Data'!F1395&gt;'Raw Data'!C1395), 'Raw Data'!I1395, 0)</f>
        <v>0</v>
      </c>
      <c r="U1401">
        <f>IF(AND('Raw Data'!L1395-'Raw Data'!K1395&lt;3, 'Raw Data'!L1395&gt;'Raw Data'!K1395, 'Raw Data'!F1395&lt;'Raw Data'!C1395), 'Raw Data'!H1395, 0)</f>
        <v>0</v>
      </c>
      <c r="V1401">
        <f>IF(AND('Raw Data'!L1395-'Raw Data'!K1395&lt;3, 'Raw Data'!L1395&gt;'Raw Data'!K1395, 'Raw Data'!F1395&gt;'Raw Data'!C1395), 'Raw Data'!G1395, 0)</f>
        <v>0</v>
      </c>
    </row>
    <row r="1402" spans="1:22" x14ac:dyDescent="0.3">
      <c r="A1402">
        <f>IF(AND('Raw Data'!F1396&lt;'Raw Data'!C1396, 'Raw Data'!L1396&gt;'Raw Data'!K1396, 'Raw Data'!L1396-'Raw Data'!K1396&gt;3), 'Raw Data'!J1396, 0)</f>
        <v>0</v>
      </c>
      <c r="B1402">
        <f>IF(AND('Raw Data'!C1396&lt;'Raw Data'!F1396, 'Raw Data'!K1396&gt;'Raw Data'!L1396, 'Raw Data'!K1396-'Raw Data'!L1396&gt;3), 'Raw Data'!I1396, 0)</f>
        <v>0</v>
      </c>
      <c r="C1402">
        <f>IF(AND('Raw Data'!F1396&lt;'Raw Data'!C1396, 'Raw Data'!L1396&gt;'Raw Data'!K1396, 'Raw Data'!L1396-'Raw Data'!K1396&lt;4), 'Raw Data'!H1396, 0)</f>
        <v>0</v>
      </c>
      <c r="D1402">
        <f>IF(AND('Raw Data'!C1396&lt;'Raw Data'!F1396, 'Raw Data'!K1396&gt;'Raw Data'!L1396, 'Raw Data'!K1396-'Raw Data'!L1396&lt;4), 'Raw Data'!G1396, 0)</f>
        <v>0</v>
      </c>
      <c r="E1402">
        <f>IF(ISBLANK('Raw Data'!J1396), 0, IF(AND(4=MATCH(LARGE('Raw Data'!G1396:J1396, 4), 'Raw Data'!G1396:J1396, 0), 'Raw Data'!L1396-'Raw Data'!K1396&gt;3), 'Raw Data'!J1396, 0))</f>
        <v>0</v>
      </c>
      <c r="F1402">
        <f>IF(ISBLANK('Raw Data'!J1396), 0, IF(AND(3=MATCH(LARGE('Raw Data'!G1396:J1396, 4), 'Raw Data'!G1396:J1396, 0), 'Raw Data'!K1396-'Raw Data'!L1396&gt;3), 'Raw Data'!I1396, 0))</f>
        <v>0</v>
      </c>
      <c r="G1402">
        <f>IF(ISBLANK('Raw Data'!J1396), 0, IF(AND(2=MATCH(LARGE('Raw Data'!G1396:J1396, 4), 'Raw Data'!G1396:J1396, 0), AND('Raw Data'!L1396-'Raw Data'!K1396&lt;4, 'Raw Data'!L1396-'Raw Data'!K1396&gt;0)), 'Raw Data'!H1396, 0))</f>
        <v>0</v>
      </c>
      <c r="H1402">
        <f>IF(ISBLANK('Raw Data'!J1396), 0, IF(AND(1=MATCH(LARGE('Raw Data'!G1396:J1396, 4), 'Raw Data'!G1396:J1396, 0), AND('Raw Data'!K1396-'Raw Data'!L1396&lt;4, 'Raw Data'!K1396-'Raw Data'!L1396&gt;0)), 'Raw Data'!G1396, 0))</f>
        <v>0</v>
      </c>
      <c r="I1402">
        <f>IF(ISBLANK('Raw Data'!J1396), 0, IF(AND(4=MATCH(LARGE('Raw Data'!G1396:J1396, 3), 'Raw Data'!G1396:J1396, 0), 'Raw Data'!L1396-'Raw Data'!K1396&gt;3), 'Raw Data'!J1396, 0))</f>
        <v>0</v>
      </c>
      <c r="J1402">
        <f>IF(ISBLANK('Raw Data'!J1396), 0, IF(AND(3=MATCH(LARGE('Raw Data'!G1396:J1396, 3), 'Raw Data'!G1396:J1396, 0), 'Raw Data'!K1396-'Raw Data'!L1396&gt;3), 'Raw Data'!I1396, 0))</f>
        <v>0</v>
      </c>
      <c r="K1402">
        <f>IF(ISBLANK('Raw Data'!J1396), 0, IF(AND(2=MATCH(LARGE('Raw Data'!G1396:J1396, 3), 'Raw Data'!G1396:J1396, 0), AND('Raw Data'!L1396-'Raw Data'!K1396&lt;4, 'Raw Data'!L1396-'Raw Data'!K1396&gt;0)), 'Raw Data'!H1396, 0))</f>
        <v>0</v>
      </c>
      <c r="L1402">
        <f>IF(ISBLANK('Raw Data'!J1396), 0, IF(AND(1=MATCH(LARGE('Raw Data'!G1396:J1396, 3), 'Raw Data'!G1396:J1396, 0), AND('Raw Data'!K1396-'Raw Data'!L1396&lt;4, 'Raw Data'!K1396-'Raw Data'!L1396&gt;0)), 'Raw Data'!G1396, 0))</f>
        <v>0</v>
      </c>
      <c r="M1402">
        <f>IF(ISBLANK('Raw Data'!J1396), 0, IF(AND(4=MATCH(LARGE('Raw Data'!G1396:J1396, 2), 'Raw Data'!G1396:J1396, 0), 'Raw Data'!L1396-'Raw Data'!K1396&gt;3), 'Raw Data'!J1396, 0))</f>
        <v>0</v>
      </c>
      <c r="N1402">
        <f>IF(ISBLANK('Raw Data'!J1396), 0, IF(AND(3=MATCH(LARGE('Raw Data'!G1396:J1396, 2), 'Raw Data'!G1396:J1396, 0), 'Raw Data'!K1396-'Raw Data'!L1396&gt;3), 'Raw Data'!I1396, 0))</f>
        <v>0</v>
      </c>
      <c r="O1402">
        <f>IF(ISBLANK('Raw Data'!J1396), 0, IF(AND(2=MATCH(LARGE('Raw Data'!G1396:J1396, 2), 'Raw Data'!G1396:J1396, 0), AND('Raw Data'!L1396-'Raw Data'!K1396&lt;4, 'Raw Data'!L1396-'Raw Data'!K1396&gt;0)), 'Raw Data'!H1396, 0))</f>
        <v>0</v>
      </c>
      <c r="P1402">
        <f>IF(ISBLANK('Raw Data'!J1396), 0, IF(AND(1=MATCH(LARGE('Raw Data'!G1396:J1396, 2), 'Raw Data'!G1396:J1396, 0), AND('Raw Data'!K1396-'Raw Data'!L1396&lt;4, 'Raw Data'!K1396-'Raw Data'!L1396&gt;0)), 'Raw Data'!G1396, 0))</f>
        <v>0</v>
      </c>
      <c r="Q1402">
        <f>IF(ISBLANK('Raw Data'!J1396), 0, IF(AND(4=MATCH(LARGE('Raw Data'!G1396:J1396, 1), 'Raw Data'!G1396:J1396, 0), 'Raw Data'!L1396-'Raw Data'!K1396&gt;3), 'Raw Data'!J1396, 0))</f>
        <v>0</v>
      </c>
      <c r="R1402">
        <f>IF(ISBLANK('Raw Data'!J1396), 0, IF(AND(3=MATCH(LARGE('Raw Data'!G1396:J1396, 1), 'Raw Data'!G1396:J1396, 0), 'Raw Data'!K1396-'Raw Data'!L1396&gt;3), 'Raw Data'!I1396, 0))</f>
        <v>0</v>
      </c>
      <c r="S1402">
        <f>IF(AND('Raw Data'!L1396-'Raw Data'!K1396&gt;4, 'Raw Data'!F1396&lt;'Raw Data'!C1396), 'Raw Data'!J1396, 0)</f>
        <v>0</v>
      </c>
      <c r="T1402">
        <f>IF(AND('Raw Data'!K1396-'Raw Data'!L1396&gt;4, 'Raw Data'!F1396&gt;'Raw Data'!C1396), 'Raw Data'!I1396, 0)</f>
        <v>0</v>
      </c>
      <c r="U1402">
        <f>IF(AND('Raw Data'!L1396-'Raw Data'!K1396&lt;3, 'Raw Data'!L1396&gt;'Raw Data'!K1396, 'Raw Data'!F1396&lt;'Raw Data'!C1396), 'Raw Data'!H1396, 0)</f>
        <v>0</v>
      </c>
      <c r="V1402">
        <f>IF(AND('Raw Data'!L1396-'Raw Data'!K1396&lt;3, 'Raw Data'!L1396&gt;'Raw Data'!K1396, 'Raw Data'!F1396&gt;'Raw Data'!C1396), 'Raw Data'!G1396, 0)</f>
        <v>0</v>
      </c>
    </row>
    <row r="1403" spans="1:22" x14ac:dyDescent="0.3">
      <c r="A1403">
        <f>IF(AND('Raw Data'!F1397&lt;'Raw Data'!C1397, 'Raw Data'!L1397&gt;'Raw Data'!K1397, 'Raw Data'!L1397-'Raw Data'!K1397&gt;3), 'Raw Data'!J1397, 0)</f>
        <v>0</v>
      </c>
      <c r="B1403">
        <f>IF(AND('Raw Data'!C1397&lt;'Raw Data'!F1397, 'Raw Data'!K1397&gt;'Raw Data'!L1397, 'Raw Data'!K1397-'Raw Data'!L1397&gt;3), 'Raw Data'!I1397, 0)</f>
        <v>0</v>
      </c>
      <c r="C1403">
        <f>IF(AND('Raw Data'!F1397&lt;'Raw Data'!C1397, 'Raw Data'!L1397&gt;'Raw Data'!K1397, 'Raw Data'!L1397-'Raw Data'!K1397&lt;4), 'Raw Data'!H1397, 0)</f>
        <v>0</v>
      </c>
      <c r="D1403">
        <f>IF(AND('Raw Data'!C1397&lt;'Raw Data'!F1397, 'Raw Data'!K1397&gt;'Raw Data'!L1397, 'Raw Data'!K1397-'Raw Data'!L1397&lt;4), 'Raw Data'!G1397, 0)</f>
        <v>0</v>
      </c>
      <c r="E1403">
        <f>IF(ISBLANK('Raw Data'!J1397), 0, IF(AND(4=MATCH(LARGE('Raw Data'!G1397:J1397, 4), 'Raw Data'!G1397:J1397, 0), 'Raw Data'!L1397-'Raw Data'!K1397&gt;3), 'Raw Data'!J1397, 0))</f>
        <v>0</v>
      </c>
      <c r="F1403">
        <f>IF(ISBLANK('Raw Data'!J1397), 0, IF(AND(3=MATCH(LARGE('Raw Data'!G1397:J1397, 4), 'Raw Data'!G1397:J1397, 0), 'Raw Data'!K1397-'Raw Data'!L1397&gt;3), 'Raw Data'!I1397, 0))</f>
        <v>0</v>
      </c>
      <c r="G1403">
        <f>IF(ISBLANK('Raw Data'!J1397), 0, IF(AND(2=MATCH(LARGE('Raw Data'!G1397:J1397, 4), 'Raw Data'!G1397:J1397, 0), AND('Raw Data'!L1397-'Raw Data'!K1397&lt;4, 'Raw Data'!L1397-'Raw Data'!K1397&gt;0)), 'Raw Data'!H1397, 0))</f>
        <v>0</v>
      </c>
      <c r="H1403">
        <f>IF(ISBLANK('Raw Data'!J1397), 0, IF(AND(1=MATCH(LARGE('Raw Data'!G1397:J1397, 4), 'Raw Data'!G1397:J1397, 0), AND('Raw Data'!K1397-'Raw Data'!L1397&lt;4, 'Raw Data'!K1397-'Raw Data'!L1397&gt;0)), 'Raw Data'!G1397, 0))</f>
        <v>0</v>
      </c>
      <c r="I1403">
        <f>IF(ISBLANK('Raw Data'!J1397), 0, IF(AND(4=MATCH(LARGE('Raw Data'!G1397:J1397, 3), 'Raw Data'!G1397:J1397, 0), 'Raw Data'!L1397-'Raw Data'!K1397&gt;3), 'Raw Data'!J1397, 0))</f>
        <v>0</v>
      </c>
      <c r="J1403">
        <f>IF(ISBLANK('Raw Data'!J1397), 0, IF(AND(3=MATCH(LARGE('Raw Data'!G1397:J1397, 3), 'Raw Data'!G1397:J1397, 0), 'Raw Data'!K1397-'Raw Data'!L1397&gt;3), 'Raw Data'!I1397, 0))</f>
        <v>0</v>
      </c>
      <c r="K1403">
        <f>IF(ISBLANK('Raw Data'!J1397), 0, IF(AND(2=MATCH(LARGE('Raw Data'!G1397:J1397, 3), 'Raw Data'!G1397:J1397, 0), AND('Raw Data'!L1397-'Raw Data'!K1397&lt;4, 'Raw Data'!L1397-'Raw Data'!K1397&gt;0)), 'Raw Data'!H1397, 0))</f>
        <v>0</v>
      </c>
      <c r="L1403">
        <f>IF(ISBLANK('Raw Data'!J1397), 0, IF(AND(1=MATCH(LARGE('Raw Data'!G1397:J1397, 3), 'Raw Data'!G1397:J1397, 0), AND('Raw Data'!K1397-'Raw Data'!L1397&lt;4, 'Raw Data'!K1397-'Raw Data'!L1397&gt;0)), 'Raw Data'!G1397, 0))</f>
        <v>0</v>
      </c>
      <c r="M1403">
        <f>IF(ISBLANK('Raw Data'!J1397), 0, IF(AND(4=MATCH(LARGE('Raw Data'!G1397:J1397, 2), 'Raw Data'!G1397:J1397, 0), 'Raw Data'!L1397-'Raw Data'!K1397&gt;3), 'Raw Data'!J1397, 0))</f>
        <v>0</v>
      </c>
      <c r="N1403">
        <f>IF(ISBLANK('Raw Data'!J1397), 0, IF(AND(3=MATCH(LARGE('Raw Data'!G1397:J1397, 2), 'Raw Data'!G1397:J1397, 0), 'Raw Data'!K1397-'Raw Data'!L1397&gt;3), 'Raw Data'!I1397, 0))</f>
        <v>0</v>
      </c>
      <c r="O1403">
        <f>IF(ISBLANK('Raw Data'!J1397), 0, IF(AND(2=MATCH(LARGE('Raw Data'!G1397:J1397, 2), 'Raw Data'!G1397:J1397, 0), AND('Raw Data'!L1397-'Raw Data'!K1397&lt;4, 'Raw Data'!L1397-'Raw Data'!K1397&gt;0)), 'Raw Data'!H1397, 0))</f>
        <v>0</v>
      </c>
      <c r="P1403">
        <f>IF(ISBLANK('Raw Data'!J1397), 0, IF(AND(1=MATCH(LARGE('Raw Data'!G1397:J1397, 2), 'Raw Data'!G1397:J1397, 0), AND('Raw Data'!K1397-'Raw Data'!L1397&lt;4, 'Raw Data'!K1397-'Raw Data'!L1397&gt;0)), 'Raw Data'!G1397, 0))</f>
        <v>0</v>
      </c>
      <c r="Q1403">
        <f>IF(ISBLANK('Raw Data'!J1397), 0, IF(AND(4=MATCH(LARGE('Raw Data'!G1397:J1397, 1), 'Raw Data'!G1397:J1397, 0), 'Raw Data'!L1397-'Raw Data'!K1397&gt;3), 'Raw Data'!J1397, 0))</f>
        <v>0</v>
      </c>
      <c r="R1403">
        <f>IF(ISBLANK('Raw Data'!J1397), 0, IF(AND(3=MATCH(LARGE('Raw Data'!G1397:J1397, 1), 'Raw Data'!G1397:J1397, 0), 'Raw Data'!K1397-'Raw Data'!L1397&gt;3), 'Raw Data'!I1397, 0))</f>
        <v>0</v>
      </c>
      <c r="S1403">
        <f>IF(AND('Raw Data'!L1397-'Raw Data'!K1397&gt;4, 'Raw Data'!F1397&lt;'Raw Data'!C1397), 'Raw Data'!J1397, 0)</f>
        <v>0</v>
      </c>
      <c r="T1403">
        <f>IF(AND('Raw Data'!K1397-'Raw Data'!L1397&gt;4, 'Raw Data'!F1397&gt;'Raw Data'!C1397), 'Raw Data'!I1397, 0)</f>
        <v>0</v>
      </c>
      <c r="U1403">
        <f>IF(AND('Raw Data'!L1397-'Raw Data'!K1397&lt;3, 'Raw Data'!L1397&gt;'Raw Data'!K1397, 'Raw Data'!F1397&lt;'Raw Data'!C1397), 'Raw Data'!H1397, 0)</f>
        <v>0</v>
      </c>
      <c r="V1403">
        <f>IF(AND('Raw Data'!L1397-'Raw Data'!K1397&lt;3, 'Raw Data'!L1397&gt;'Raw Data'!K1397, 'Raw Data'!F1397&gt;'Raw Data'!C1397), 'Raw Data'!G1397, 0)</f>
        <v>0</v>
      </c>
    </row>
    <row r="1404" spans="1:22" x14ac:dyDescent="0.3">
      <c r="A1404">
        <f>IF(AND('Raw Data'!F1398&lt;'Raw Data'!C1398, 'Raw Data'!L1398&gt;'Raw Data'!K1398, 'Raw Data'!L1398-'Raw Data'!K1398&gt;3), 'Raw Data'!J1398, 0)</f>
        <v>0</v>
      </c>
      <c r="B1404">
        <f>IF(AND('Raw Data'!C1398&lt;'Raw Data'!F1398, 'Raw Data'!K1398&gt;'Raw Data'!L1398, 'Raw Data'!K1398-'Raw Data'!L1398&gt;3), 'Raw Data'!I1398, 0)</f>
        <v>0</v>
      </c>
      <c r="C1404">
        <f>IF(AND('Raw Data'!F1398&lt;'Raw Data'!C1398, 'Raw Data'!L1398&gt;'Raw Data'!K1398, 'Raw Data'!L1398-'Raw Data'!K1398&lt;4), 'Raw Data'!H1398, 0)</f>
        <v>0</v>
      </c>
      <c r="D1404">
        <f>IF(AND('Raw Data'!C1398&lt;'Raw Data'!F1398, 'Raw Data'!K1398&gt;'Raw Data'!L1398, 'Raw Data'!K1398-'Raw Data'!L1398&lt;4), 'Raw Data'!G1398, 0)</f>
        <v>0</v>
      </c>
      <c r="E1404">
        <f>IF(ISBLANK('Raw Data'!J1398), 0, IF(AND(4=MATCH(LARGE('Raw Data'!G1398:J1398, 4), 'Raw Data'!G1398:J1398, 0), 'Raw Data'!L1398-'Raw Data'!K1398&gt;3), 'Raw Data'!J1398, 0))</f>
        <v>0</v>
      </c>
      <c r="F1404">
        <f>IF(ISBLANK('Raw Data'!J1398), 0, IF(AND(3=MATCH(LARGE('Raw Data'!G1398:J1398, 4), 'Raw Data'!G1398:J1398, 0), 'Raw Data'!K1398-'Raw Data'!L1398&gt;3), 'Raw Data'!I1398, 0))</f>
        <v>0</v>
      </c>
      <c r="G1404">
        <f>IF(ISBLANK('Raw Data'!J1398), 0, IF(AND(2=MATCH(LARGE('Raw Data'!G1398:J1398, 4), 'Raw Data'!G1398:J1398, 0), AND('Raw Data'!L1398-'Raw Data'!K1398&lt;4, 'Raw Data'!L1398-'Raw Data'!K1398&gt;0)), 'Raw Data'!H1398, 0))</f>
        <v>0</v>
      </c>
      <c r="H1404">
        <f>IF(ISBLANK('Raw Data'!J1398), 0, IF(AND(1=MATCH(LARGE('Raw Data'!G1398:J1398, 4), 'Raw Data'!G1398:J1398, 0), AND('Raw Data'!K1398-'Raw Data'!L1398&lt;4, 'Raw Data'!K1398-'Raw Data'!L1398&gt;0)), 'Raw Data'!G1398, 0))</f>
        <v>0</v>
      </c>
      <c r="I1404">
        <f>IF(ISBLANK('Raw Data'!J1398), 0, IF(AND(4=MATCH(LARGE('Raw Data'!G1398:J1398, 3), 'Raw Data'!G1398:J1398, 0), 'Raw Data'!L1398-'Raw Data'!K1398&gt;3), 'Raw Data'!J1398, 0))</f>
        <v>0</v>
      </c>
      <c r="J1404">
        <f>IF(ISBLANK('Raw Data'!J1398), 0, IF(AND(3=MATCH(LARGE('Raw Data'!G1398:J1398, 3), 'Raw Data'!G1398:J1398, 0), 'Raw Data'!K1398-'Raw Data'!L1398&gt;3), 'Raw Data'!I1398, 0))</f>
        <v>0</v>
      </c>
      <c r="K1404">
        <f>IF(ISBLANK('Raw Data'!J1398), 0, IF(AND(2=MATCH(LARGE('Raw Data'!G1398:J1398, 3), 'Raw Data'!G1398:J1398, 0), AND('Raw Data'!L1398-'Raw Data'!K1398&lt;4, 'Raw Data'!L1398-'Raw Data'!K1398&gt;0)), 'Raw Data'!H1398, 0))</f>
        <v>0</v>
      </c>
      <c r="L1404">
        <f>IF(ISBLANK('Raw Data'!J1398), 0, IF(AND(1=MATCH(LARGE('Raw Data'!G1398:J1398, 3), 'Raw Data'!G1398:J1398, 0), AND('Raw Data'!K1398-'Raw Data'!L1398&lt;4, 'Raw Data'!K1398-'Raw Data'!L1398&gt;0)), 'Raw Data'!G1398, 0))</f>
        <v>0</v>
      </c>
      <c r="M1404">
        <f>IF(ISBLANK('Raw Data'!J1398), 0, IF(AND(4=MATCH(LARGE('Raw Data'!G1398:J1398, 2), 'Raw Data'!G1398:J1398, 0), 'Raw Data'!L1398-'Raw Data'!K1398&gt;3), 'Raw Data'!J1398, 0))</f>
        <v>0</v>
      </c>
      <c r="N1404">
        <f>IF(ISBLANK('Raw Data'!J1398), 0, IF(AND(3=MATCH(LARGE('Raw Data'!G1398:J1398, 2), 'Raw Data'!G1398:J1398, 0), 'Raw Data'!K1398-'Raw Data'!L1398&gt;3), 'Raw Data'!I1398, 0))</f>
        <v>0</v>
      </c>
      <c r="O1404">
        <f>IF(ISBLANK('Raw Data'!J1398), 0, IF(AND(2=MATCH(LARGE('Raw Data'!G1398:J1398, 2), 'Raw Data'!G1398:J1398, 0), AND('Raw Data'!L1398-'Raw Data'!K1398&lt;4, 'Raw Data'!L1398-'Raw Data'!K1398&gt;0)), 'Raw Data'!H1398, 0))</f>
        <v>0</v>
      </c>
      <c r="P1404">
        <f>IF(ISBLANK('Raw Data'!J1398), 0, IF(AND(1=MATCH(LARGE('Raw Data'!G1398:J1398, 2), 'Raw Data'!G1398:J1398, 0), AND('Raw Data'!K1398-'Raw Data'!L1398&lt;4, 'Raw Data'!K1398-'Raw Data'!L1398&gt;0)), 'Raw Data'!G1398, 0))</f>
        <v>0</v>
      </c>
      <c r="Q1404">
        <f>IF(ISBLANK('Raw Data'!J1398), 0, IF(AND(4=MATCH(LARGE('Raw Data'!G1398:J1398, 1), 'Raw Data'!G1398:J1398, 0), 'Raw Data'!L1398-'Raw Data'!K1398&gt;3), 'Raw Data'!J1398, 0))</f>
        <v>0</v>
      </c>
      <c r="R1404">
        <f>IF(ISBLANK('Raw Data'!J1398), 0, IF(AND(3=MATCH(LARGE('Raw Data'!G1398:J1398, 1), 'Raw Data'!G1398:J1398, 0), 'Raw Data'!K1398-'Raw Data'!L1398&gt;3), 'Raw Data'!I1398, 0))</f>
        <v>0</v>
      </c>
      <c r="S1404">
        <f>IF(AND('Raw Data'!L1398-'Raw Data'!K1398&gt;4, 'Raw Data'!F1398&lt;'Raw Data'!C1398), 'Raw Data'!J1398, 0)</f>
        <v>0</v>
      </c>
      <c r="T1404">
        <f>IF(AND('Raw Data'!K1398-'Raw Data'!L1398&gt;4, 'Raw Data'!F1398&gt;'Raw Data'!C1398), 'Raw Data'!I1398, 0)</f>
        <v>0</v>
      </c>
      <c r="U1404">
        <f>IF(AND('Raw Data'!L1398-'Raw Data'!K1398&lt;3, 'Raw Data'!L1398&gt;'Raw Data'!K1398, 'Raw Data'!F1398&lt;'Raw Data'!C1398), 'Raw Data'!H1398, 0)</f>
        <v>0</v>
      </c>
      <c r="V1404">
        <f>IF(AND('Raw Data'!L1398-'Raw Data'!K1398&lt;3, 'Raw Data'!L1398&gt;'Raw Data'!K1398, 'Raw Data'!F1398&gt;'Raw Data'!C1398), 'Raw Data'!G1398, 0)</f>
        <v>0</v>
      </c>
    </row>
    <row r="1405" spans="1:22" x14ac:dyDescent="0.3">
      <c r="A1405">
        <f>IF(AND('Raw Data'!F1399&lt;'Raw Data'!C1399, 'Raw Data'!L1399&gt;'Raw Data'!K1399, 'Raw Data'!L1399-'Raw Data'!K1399&gt;3), 'Raw Data'!J1399, 0)</f>
        <v>0</v>
      </c>
      <c r="B1405">
        <f>IF(AND('Raw Data'!C1399&lt;'Raw Data'!F1399, 'Raw Data'!K1399&gt;'Raw Data'!L1399, 'Raw Data'!K1399-'Raw Data'!L1399&gt;3), 'Raw Data'!I1399, 0)</f>
        <v>0</v>
      </c>
      <c r="C1405">
        <f>IF(AND('Raw Data'!F1399&lt;'Raw Data'!C1399, 'Raw Data'!L1399&gt;'Raw Data'!K1399, 'Raw Data'!L1399-'Raw Data'!K1399&lt;4), 'Raw Data'!H1399, 0)</f>
        <v>0</v>
      </c>
      <c r="D1405">
        <f>IF(AND('Raw Data'!C1399&lt;'Raw Data'!F1399, 'Raw Data'!K1399&gt;'Raw Data'!L1399, 'Raw Data'!K1399-'Raw Data'!L1399&lt;4), 'Raw Data'!G1399, 0)</f>
        <v>0</v>
      </c>
      <c r="E1405">
        <f>IF(ISBLANK('Raw Data'!J1399), 0, IF(AND(4=MATCH(LARGE('Raw Data'!G1399:J1399, 4), 'Raw Data'!G1399:J1399, 0), 'Raw Data'!L1399-'Raw Data'!K1399&gt;3), 'Raw Data'!J1399, 0))</f>
        <v>0</v>
      </c>
      <c r="F1405">
        <f>IF(ISBLANK('Raw Data'!J1399), 0, IF(AND(3=MATCH(LARGE('Raw Data'!G1399:J1399, 4), 'Raw Data'!G1399:J1399, 0), 'Raw Data'!K1399-'Raw Data'!L1399&gt;3), 'Raw Data'!I1399, 0))</f>
        <v>0</v>
      </c>
      <c r="G1405">
        <f>IF(ISBLANK('Raw Data'!J1399), 0, IF(AND(2=MATCH(LARGE('Raw Data'!G1399:J1399, 4), 'Raw Data'!G1399:J1399, 0), AND('Raw Data'!L1399-'Raw Data'!K1399&lt;4, 'Raw Data'!L1399-'Raw Data'!K1399&gt;0)), 'Raw Data'!H1399, 0))</f>
        <v>0</v>
      </c>
      <c r="H1405">
        <f>IF(ISBLANK('Raw Data'!J1399), 0, IF(AND(1=MATCH(LARGE('Raw Data'!G1399:J1399, 4), 'Raw Data'!G1399:J1399, 0), AND('Raw Data'!K1399-'Raw Data'!L1399&lt;4, 'Raw Data'!K1399-'Raw Data'!L1399&gt;0)), 'Raw Data'!G1399, 0))</f>
        <v>0</v>
      </c>
      <c r="I1405">
        <f>IF(ISBLANK('Raw Data'!J1399), 0, IF(AND(4=MATCH(LARGE('Raw Data'!G1399:J1399, 3), 'Raw Data'!G1399:J1399, 0), 'Raw Data'!L1399-'Raw Data'!K1399&gt;3), 'Raw Data'!J1399, 0))</f>
        <v>0</v>
      </c>
      <c r="J1405">
        <f>IF(ISBLANK('Raw Data'!J1399), 0, IF(AND(3=MATCH(LARGE('Raw Data'!G1399:J1399, 3), 'Raw Data'!G1399:J1399, 0), 'Raw Data'!K1399-'Raw Data'!L1399&gt;3), 'Raw Data'!I1399, 0))</f>
        <v>0</v>
      </c>
      <c r="K1405">
        <f>IF(ISBLANK('Raw Data'!J1399), 0, IF(AND(2=MATCH(LARGE('Raw Data'!G1399:J1399, 3), 'Raw Data'!G1399:J1399, 0), AND('Raw Data'!L1399-'Raw Data'!K1399&lt;4, 'Raw Data'!L1399-'Raw Data'!K1399&gt;0)), 'Raw Data'!H1399, 0))</f>
        <v>0</v>
      </c>
      <c r="L1405">
        <f>IF(ISBLANK('Raw Data'!J1399), 0, IF(AND(1=MATCH(LARGE('Raw Data'!G1399:J1399, 3), 'Raw Data'!G1399:J1399, 0), AND('Raw Data'!K1399-'Raw Data'!L1399&lt;4, 'Raw Data'!K1399-'Raw Data'!L1399&gt;0)), 'Raw Data'!G1399, 0))</f>
        <v>0</v>
      </c>
      <c r="M1405">
        <f>IF(ISBLANK('Raw Data'!J1399), 0, IF(AND(4=MATCH(LARGE('Raw Data'!G1399:J1399, 2), 'Raw Data'!G1399:J1399, 0), 'Raw Data'!L1399-'Raw Data'!K1399&gt;3), 'Raw Data'!J1399, 0))</f>
        <v>0</v>
      </c>
      <c r="N1405">
        <f>IF(ISBLANK('Raw Data'!J1399), 0, IF(AND(3=MATCH(LARGE('Raw Data'!G1399:J1399, 2), 'Raw Data'!G1399:J1399, 0), 'Raw Data'!K1399-'Raw Data'!L1399&gt;3), 'Raw Data'!I1399, 0))</f>
        <v>0</v>
      </c>
      <c r="O1405">
        <f>IF(ISBLANK('Raw Data'!J1399), 0, IF(AND(2=MATCH(LARGE('Raw Data'!G1399:J1399, 2), 'Raw Data'!G1399:J1399, 0), AND('Raw Data'!L1399-'Raw Data'!K1399&lt;4, 'Raw Data'!L1399-'Raw Data'!K1399&gt;0)), 'Raw Data'!H1399, 0))</f>
        <v>0</v>
      </c>
      <c r="P1405">
        <f>IF(ISBLANK('Raw Data'!J1399), 0, IF(AND(1=MATCH(LARGE('Raw Data'!G1399:J1399, 2), 'Raw Data'!G1399:J1399, 0), AND('Raw Data'!K1399-'Raw Data'!L1399&lt;4, 'Raw Data'!K1399-'Raw Data'!L1399&gt;0)), 'Raw Data'!G1399, 0))</f>
        <v>0</v>
      </c>
      <c r="Q1405">
        <f>IF(ISBLANK('Raw Data'!J1399), 0, IF(AND(4=MATCH(LARGE('Raw Data'!G1399:J1399, 1), 'Raw Data'!G1399:J1399, 0), 'Raw Data'!L1399-'Raw Data'!K1399&gt;3), 'Raw Data'!J1399, 0))</f>
        <v>0</v>
      </c>
      <c r="R1405">
        <f>IF(ISBLANK('Raw Data'!J1399), 0, IF(AND(3=MATCH(LARGE('Raw Data'!G1399:J1399, 1), 'Raw Data'!G1399:J1399, 0), 'Raw Data'!K1399-'Raw Data'!L1399&gt;3), 'Raw Data'!I1399, 0))</f>
        <v>0</v>
      </c>
      <c r="S1405">
        <f>IF(AND('Raw Data'!L1399-'Raw Data'!K1399&gt;4, 'Raw Data'!F1399&lt;'Raw Data'!C1399), 'Raw Data'!J1399, 0)</f>
        <v>0</v>
      </c>
      <c r="T1405">
        <f>IF(AND('Raw Data'!K1399-'Raw Data'!L1399&gt;4, 'Raw Data'!F1399&gt;'Raw Data'!C1399), 'Raw Data'!I1399, 0)</f>
        <v>0</v>
      </c>
      <c r="U1405">
        <f>IF(AND('Raw Data'!L1399-'Raw Data'!K1399&lt;3, 'Raw Data'!L1399&gt;'Raw Data'!K1399, 'Raw Data'!F1399&lt;'Raw Data'!C1399), 'Raw Data'!H1399, 0)</f>
        <v>0</v>
      </c>
      <c r="V1405">
        <f>IF(AND('Raw Data'!L1399-'Raw Data'!K1399&lt;3, 'Raw Data'!L1399&gt;'Raw Data'!K1399, 'Raw Data'!F1399&gt;'Raw Data'!C1399), 'Raw Data'!G1399, 0)</f>
        <v>0</v>
      </c>
    </row>
    <row r="1406" spans="1:22" x14ac:dyDescent="0.3">
      <c r="A1406">
        <f>IF(AND('Raw Data'!F1400&lt;'Raw Data'!C1400, 'Raw Data'!L1400&gt;'Raw Data'!K1400, 'Raw Data'!L1400-'Raw Data'!K1400&gt;3), 'Raw Data'!J1400, 0)</f>
        <v>0</v>
      </c>
      <c r="B1406">
        <f>IF(AND('Raw Data'!C1400&lt;'Raw Data'!F1400, 'Raw Data'!K1400&gt;'Raw Data'!L1400, 'Raw Data'!K1400-'Raw Data'!L1400&gt;3), 'Raw Data'!I1400, 0)</f>
        <v>0</v>
      </c>
      <c r="C1406">
        <f>IF(AND('Raw Data'!F1400&lt;'Raw Data'!C1400, 'Raw Data'!L1400&gt;'Raw Data'!K1400, 'Raw Data'!L1400-'Raw Data'!K1400&lt;4), 'Raw Data'!H1400, 0)</f>
        <v>0</v>
      </c>
      <c r="D1406">
        <f>IF(AND('Raw Data'!C1400&lt;'Raw Data'!F1400, 'Raw Data'!K1400&gt;'Raw Data'!L1400, 'Raw Data'!K1400-'Raw Data'!L1400&lt;4), 'Raw Data'!G1400, 0)</f>
        <v>0</v>
      </c>
      <c r="E1406">
        <f>IF(ISBLANK('Raw Data'!J1400), 0, IF(AND(4=MATCH(LARGE('Raw Data'!G1400:J1400, 4), 'Raw Data'!G1400:J1400, 0), 'Raw Data'!L1400-'Raw Data'!K1400&gt;3), 'Raw Data'!J1400, 0))</f>
        <v>0</v>
      </c>
      <c r="F1406">
        <f>IF(ISBLANK('Raw Data'!J1400), 0, IF(AND(3=MATCH(LARGE('Raw Data'!G1400:J1400, 4), 'Raw Data'!G1400:J1400, 0), 'Raw Data'!K1400-'Raw Data'!L1400&gt;3), 'Raw Data'!I1400, 0))</f>
        <v>0</v>
      </c>
      <c r="G1406">
        <f>IF(ISBLANK('Raw Data'!J1400), 0, IF(AND(2=MATCH(LARGE('Raw Data'!G1400:J1400, 4), 'Raw Data'!G1400:J1400, 0), AND('Raw Data'!L1400-'Raw Data'!K1400&lt;4, 'Raw Data'!L1400-'Raw Data'!K1400&gt;0)), 'Raw Data'!H1400, 0))</f>
        <v>0</v>
      </c>
      <c r="H1406">
        <f>IF(ISBLANK('Raw Data'!J1400), 0, IF(AND(1=MATCH(LARGE('Raw Data'!G1400:J1400, 4), 'Raw Data'!G1400:J1400, 0), AND('Raw Data'!K1400-'Raw Data'!L1400&lt;4, 'Raw Data'!K1400-'Raw Data'!L1400&gt;0)), 'Raw Data'!G1400, 0))</f>
        <v>0</v>
      </c>
      <c r="I1406">
        <f>IF(ISBLANK('Raw Data'!J1400), 0, IF(AND(4=MATCH(LARGE('Raw Data'!G1400:J1400, 3), 'Raw Data'!G1400:J1400, 0), 'Raw Data'!L1400-'Raw Data'!K1400&gt;3), 'Raw Data'!J1400, 0))</f>
        <v>0</v>
      </c>
      <c r="J1406">
        <f>IF(ISBLANK('Raw Data'!J1400), 0, IF(AND(3=MATCH(LARGE('Raw Data'!G1400:J1400, 3), 'Raw Data'!G1400:J1400, 0), 'Raw Data'!K1400-'Raw Data'!L1400&gt;3), 'Raw Data'!I1400, 0))</f>
        <v>0</v>
      </c>
      <c r="K1406">
        <f>IF(ISBLANK('Raw Data'!J1400), 0, IF(AND(2=MATCH(LARGE('Raw Data'!G1400:J1400, 3), 'Raw Data'!G1400:J1400, 0), AND('Raw Data'!L1400-'Raw Data'!K1400&lt;4, 'Raw Data'!L1400-'Raw Data'!K1400&gt;0)), 'Raw Data'!H1400, 0))</f>
        <v>0</v>
      </c>
      <c r="L1406">
        <f>IF(ISBLANK('Raw Data'!J1400), 0, IF(AND(1=MATCH(LARGE('Raw Data'!G1400:J1400, 3), 'Raw Data'!G1400:J1400, 0), AND('Raw Data'!K1400-'Raw Data'!L1400&lt;4, 'Raw Data'!K1400-'Raw Data'!L1400&gt;0)), 'Raw Data'!G1400, 0))</f>
        <v>0</v>
      </c>
      <c r="M1406">
        <f>IF(ISBLANK('Raw Data'!J1400), 0, IF(AND(4=MATCH(LARGE('Raw Data'!G1400:J1400, 2), 'Raw Data'!G1400:J1400, 0), 'Raw Data'!L1400-'Raw Data'!K1400&gt;3), 'Raw Data'!J1400, 0))</f>
        <v>0</v>
      </c>
      <c r="N1406">
        <f>IF(ISBLANK('Raw Data'!J1400), 0, IF(AND(3=MATCH(LARGE('Raw Data'!G1400:J1400, 2), 'Raw Data'!G1400:J1400, 0), 'Raw Data'!K1400-'Raw Data'!L1400&gt;3), 'Raw Data'!I1400, 0))</f>
        <v>0</v>
      </c>
      <c r="O1406">
        <f>IF(ISBLANK('Raw Data'!J1400), 0, IF(AND(2=MATCH(LARGE('Raw Data'!G1400:J1400, 2), 'Raw Data'!G1400:J1400, 0), AND('Raw Data'!L1400-'Raw Data'!K1400&lt;4, 'Raw Data'!L1400-'Raw Data'!K1400&gt;0)), 'Raw Data'!H1400, 0))</f>
        <v>0</v>
      </c>
      <c r="P1406">
        <f>IF(ISBLANK('Raw Data'!J1400), 0, IF(AND(1=MATCH(LARGE('Raw Data'!G1400:J1400, 2), 'Raw Data'!G1400:J1400, 0), AND('Raw Data'!K1400-'Raw Data'!L1400&lt;4, 'Raw Data'!K1400-'Raw Data'!L1400&gt;0)), 'Raw Data'!G1400, 0))</f>
        <v>0</v>
      </c>
      <c r="Q1406">
        <f>IF(ISBLANK('Raw Data'!J1400), 0, IF(AND(4=MATCH(LARGE('Raw Data'!G1400:J1400, 1), 'Raw Data'!G1400:J1400, 0), 'Raw Data'!L1400-'Raw Data'!K1400&gt;3), 'Raw Data'!J1400, 0))</f>
        <v>0</v>
      </c>
      <c r="R1406">
        <f>IF(ISBLANK('Raw Data'!J1400), 0, IF(AND(3=MATCH(LARGE('Raw Data'!G1400:J1400, 1), 'Raw Data'!G1400:J1400, 0), 'Raw Data'!K1400-'Raw Data'!L1400&gt;3), 'Raw Data'!I1400, 0))</f>
        <v>0</v>
      </c>
      <c r="S1406">
        <f>IF(AND('Raw Data'!L1400-'Raw Data'!K1400&gt;4, 'Raw Data'!F1400&lt;'Raw Data'!C1400), 'Raw Data'!J1400, 0)</f>
        <v>0</v>
      </c>
      <c r="T1406">
        <f>IF(AND('Raw Data'!K1400-'Raw Data'!L1400&gt;4, 'Raw Data'!F1400&gt;'Raw Data'!C1400), 'Raw Data'!I1400, 0)</f>
        <v>0</v>
      </c>
      <c r="U1406">
        <f>IF(AND('Raw Data'!L1400-'Raw Data'!K1400&lt;3, 'Raw Data'!L1400&gt;'Raw Data'!K1400, 'Raw Data'!F1400&lt;'Raw Data'!C1400), 'Raw Data'!H1400, 0)</f>
        <v>0</v>
      </c>
      <c r="V1406">
        <f>IF(AND('Raw Data'!L1400-'Raw Data'!K1400&lt;3, 'Raw Data'!L1400&gt;'Raw Data'!K1400, 'Raw Data'!F1400&gt;'Raw Data'!C1400), 'Raw Data'!G1400, 0)</f>
        <v>0</v>
      </c>
    </row>
    <row r="1407" spans="1:22" x14ac:dyDescent="0.3">
      <c r="A1407">
        <f>IF(AND('Raw Data'!F1401&lt;'Raw Data'!C1401, 'Raw Data'!L1401&gt;'Raw Data'!K1401, 'Raw Data'!L1401-'Raw Data'!K1401&gt;3), 'Raw Data'!J1401, 0)</f>
        <v>0</v>
      </c>
      <c r="B1407">
        <f>IF(AND('Raw Data'!C1401&lt;'Raw Data'!F1401, 'Raw Data'!K1401&gt;'Raw Data'!L1401, 'Raw Data'!K1401-'Raw Data'!L1401&gt;3), 'Raw Data'!I1401, 0)</f>
        <v>0</v>
      </c>
      <c r="C1407">
        <f>IF(AND('Raw Data'!F1401&lt;'Raw Data'!C1401, 'Raw Data'!L1401&gt;'Raw Data'!K1401, 'Raw Data'!L1401-'Raw Data'!K1401&lt;4), 'Raw Data'!H1401, 0)</f>
        <v>0</v>
      </c>
      <c r="D1407">
        <f>IF(AND('Raw Data'!C1401&lt;'Raw Data'!F1401, 'Raw Data'!K1401&gt;'Raw Data'!L1401, 'Raw Data'!K1401-'Raw Data'!L1401&lt;4), 'Raw Data'!G1401, 0)</f>
        <v>0</v>
      </c>
      <c r="E1407">
        <f>IF(ISBLANK('Raw Data'!J1401), 0, IF(AND(4=MATCH(LARGE('Raw Data'!G1401:J1401, 4), 'Raw Data'!G1401:J1401, 0), 'Raw Data'!L1401-'Raw Data'!K1401&gt;3), 'Raw Data'!J1401, 0))</f>
        <v>0</v>
      </c>
      <c r="F1407">
        <f>IF(ISBLANK('Raw Data'!J1401), 0, IF(AND(3=MATCH(LARGE('Raw Data'!G1401:J1401, 4), 'Raw Data'!G1401:J1401, 0), 'Raw Data'!K1401-'Raw Data'!L1401&gt;3), 'Raw Data'!I1401, 0))</f>
        <v>0</v>
      </c>
      <c r="G1407">
        <f>IF(ISBLANK('Raw Data'!J1401), 0, IF(AND(2=MATCH(LARGE('Raw Data'!G1401:J1401, 4), 'Raw Data'!G1401:J1401, 0), AND('Raw Data'!L1401-'Raw Data'!K1401&lt;4, 'Raw Data'!L1401-'Raw Data'!K1401&gt;0)), 'Raw Data'!H1401, 0))</f>
        <v>0</v>
      </c>
      <c r="H1407">
        <f>IF(ISBLANK('Raw Data'!J1401), 0, IF(AND(1=MATCH(LARGE('Raw Data'!G1401:J1401, 4), 'Raw Data'!G1401:J1401, 0), AND('Raw Data'!K1401-'Raw Data'!L1401&lt;4, 'Raw Data'!K1401-'Raw Data'!L1401&gt;0)), 'Raw Data'!G1401, 0))</f>
        <v>0</v>
      </c>
      <c r="I1407">
        <f>IF(ISBLANK('Raw Data'!J1401), 0, IF(AND(4=MATCH(LARGE('Raw Data'!G1401:J1401, 3), 'Raw Data'!G1401:J1401, 0), 'Raw Data'!L1401-'Raw Data'!K1401&gt;3), 'Raw Data'!J1401, 0))</f>
        <v>0</v>
      </c>
      <c r="J1407">
        <f>IF(ISBLANK('Raw Data'!J1401), 0, IF(AND(3=MATCH(LARGE('Raw Data'!G1401:J1401, 3), 'Raw Data'!G1401:J1401, 0), 'Raw Data'!K1401-'Raw Data'!L1401&gt;3), 'Raw Data'!I1401, 0))</f>
        <v>0</v>
      </c>
      <c r="K1407">
        <f>IF(ISBLANK('Raw Data'!J1401), 0, IF(AND(2=MATCH(LARGE('Raw Data'!G1401:J1401, 3), 'Raw Data'!G1401:J1401, 0), AND('Raw Data'!L1401-'Raw Data'!K1401&lt;4, 'Raw Data'!L1401-'Raw Data'!K1401&gt;0)), 'Raw Data'!H1401, 0))</f>
        <v>0</v>
      </c>
      <c r="L1407">
        <f>IF(ISBLANK('Raw Data'!J1401), 0, IF(AND(1=MATCH(LARGE('Raw Data'!G1401:J1401, 3), 'Raw Data'!G1401:J1401, 0), AND('Raw Data'!K1401-'Raw Data'!L1401&lt;4, 'Raw Data'!K1401-'Raw Data'!L1401&gt;0)), 'Raw Data'!G1401, 0))</f>
        <v>0</v>
      </c>
      <c r="M1407">
        <f>IF(ISBLANK('Raw Data'!J1401), 0, IF(AND(4=MATCH(LARGE('Raw Data'!G1401:J1401, 2), 'Raw Data'!G1401:J1401, 0), 'Raw Data'!L1401-'Raw Data'!K1401&gt;3), 'Raw Data'!J1401, 0))</f>
        <v>0</v>
      </c>
      <c r="N1407">
        <f>IF(ISBLANK('Raw Data'!J1401), 0, IF(AND(3=MATCH(LARGE('Raw Data'!G1401:J1401, 2), 'Raw Data'!G1401:J1401, 0), 'Raw Data'!K1401-'Raw Data'!L1401&gt;3), 'Raw Data'!I1401, 0))</f>
        <v>0</v>
      </c>
      <c r="O1407">
        <f>IF(ISBLANK('Raw Data'!J1401), 0, IF(AND(2=MATCH(LARGE('Raw Data'!G1401:J1401, 2), 'Raw Data'!G1401:J1401, 0), AND('Raw Data'!L1401-'Raw Data'!K1401&lt;4, 'Raw Data'!L1401-'Raw Data'!K1401&gt;0)), 'Raw Data'!H1401, 0))</f>
        <v>0</v>
      </c>
      <c r="P1407">
        <f>IF(ISBLANK('Raw Data'!J1401), 0, IF(AND(1=MATCH(LARGE('Raw Data'!G1401:J1401, 2), 'Raw Data'!G1401:J1401, 0), AND('Raw Data'!K1401-'Raw Data'!L1401&lt;4, 'Raw Data'!K1401-'Raw Data'!L1401&gt;0)), 'Raw Data'!G1401, 0))</f>
        <v>0</v>
      </c>
      <c r="Q1407">
        <f>IF(ISBLANK('Raw Data'!J1401), 0, IF(AND(4=MATCH(LARGE('Raw Data'!G1401:J1401, 1), 'Raw Data'!G1401:J1401, 0), 'Raw Data'!L1401-'Raw Data'!K1401&gt;3), 'Raw Data'!J1401, 0))</f>
        <v>0</v>
      </c>
      <c r="R1407">
        <f>IF(ISBLANK('Raw Data'!J1401), 0, IF(AND(3=MATCH(LARGE('Raw Data'!G1401:J1401, 1), 'Raw Data'!G1401:J1401, 0), 'Raw Data'!K1401-'Raw Data'!L1401&gt;3), 'Raw Data'!I1401, 0))</f>
        <v>0</v>
      </c>
      <c r="S1407">
        <f>IF(AND('Raw Data'!L1401-'Raw Data'!K1401&gt;4, 'Raw Data'!F1401&lt;'Raw Data'!C1401), 'Raw Data'!J1401, 0)</f>
        <v>0</v>
      </c>
      <c r="T1407">
        <f>IF(AND('Raw Data'!K1401-'Raw Data'!L1401&gt;4, 'Raw Data'!F1401&gt;'Raw Data'!C1401), 'Raw Data'!I1401, 0)</f>
        <v>0</v>
      </c>
      <c r="U1407">
        <f>IF(AND('Raw Data'!L1401-'Raw Data'!K1401&lt;3, 'Raw Data'!L1401&gt;'Raw Data'!K1401, 'Raw Data'!F1401&lt;'Raw Data'!C1401), 'Raw Data'!H1401, 0)</f>
        <v>0</v>
      </c>
      <c r="V1407">
        <f>IF(AND('Raw Data'!L1401-'Raw Data'!K1401&lt;3, 'Raw Data'!L1401&gt;'Raw Data'!K1401, 'Raw Data'!F1401&gt;'Raw Data'!C1401), 'Raw Data'!G1401, 0)</f>
        <v>0</v>
      </c>
    </row>
    <row r="1408" spans="1:22" x14ac:dyDescent="0.3">
      <c r="A1408">
        <f>IF(AND('Raw Data'!F1402&lt;'Raw Data'!C1402, 'Raw Data'!L1402&gt;'Raw Data'!K1402, 'Raw Data'!L1402-'Raw Data'!K1402&gt;3), 'Raw Data'!J1402, 0)</f>
        <v>0</v>
      </c>
      <c r="B1408">
        <f>IF(AND('Raw Data'!C1402&lt;'Raw Data'!F1402, 'Raw Data'!K1402&gt;'Raw Data'!L1402, 'Raw Data'!K1402-'Raw Data'!L1402&gt;3), 'Raw Data'!I1402, 0)</f>
        <v>0</v>
      </c>
      <c r="C1408">
        <f>IF(AND('Raw Data'!F1402&lt;'Raw Data'!C1402, 'Raw Data'!L1402&gt;'Raw Data'!K1402, 'Raw Data'!L1402-'Raw Data'!K1402&lt;4), 'Raw Data'!H1402, 0)</f>
        <v>0</v>
      </c>
      <c r="D1408">
        <f>IF(AND('Raw Data'!C1402&lt;'Raw Data'!F1402, 'Raw Data'!K1402&gt;'Raw Data'!L1402, 'Raw Data'!K1402-'Raw Data'!L1402&lt;4), 'Raw Data'!G1402, 0)</f>
        <v>0</v>
      </c>
      <c r="E1408">
        <f>IF(ISBLANK('Raw Data'!J1402), 0, IF(AND(4=MATCH(LARGE('Raw Data'!G1402:J1402, 4), 'Raw Data'!G1402:J1402, 0), 'Raw Data'!L1402-'Raw Data'!K1402&gt;3), 'Raw Data'!J1402, 0))</f>
        <v>0</v>
      </c>
      <c r="F1408">
        <f>IF(ISBLANK('Raw Data'!J1402), 0, IF(AND(3=MATCH(LARGE('Raw Data'!G1402:J1402, 4), 'Raw Data'!G1402:J1402, 0), 'Raw Data'!K1402-'Raw Data'!L1402&gt;3), 'Raw Data'!I1402, 0))</f>
        <v>0</v>
      </c>
      <c r="G1408">
        <f>IF(ISBLANK('Raw Data'!J1402), 0, IF(AND(2=MATCH(LARGE('Raw Data'!G1402:J1402, 4), 'Raw Data'!G1402:J1402, 0), AND('Raw Data'!L1402-'Raw Data'!K1402&lt;4, 'Raw Data'!L1402-'Raw Data'!K1402&gt;0)), 'Raw Data'!H1402, 0))</f>
        <v>0</v>
      </c>
      <c r="H1408">
        <f>IF(ISBLANK('Raw Data'!J1402), 0, IF(AND(1=MATCH(LARGE('Raw Data'!G1402:J1402, 4), 'Raw Data'!G1402:J1402, 0), AND('Raw Data'!K1402-'Raw Data'!L1402&lt;4, 'Raw Data'!K1402-'Raw Data'!L1402&gt;0)), 'Raw Data'!G1402, 0))</f>
        <v>0</v>
      </c>
      <c r="I1408">
        <f>IF(ISBLANK('Raw Data'!J1402), 0, IF(AND(4=MATCH(LARGE('Raw Data'!G1402:J1402, 3), 'Raw Data'!G1402:J1402, 0), 'Raw Data'!L1402-'Raw Data'!K1402&gt;3), 'Raw Data'!J1402, 0))</f>
        <v>0</v>
      </c>
      <c r="J1408">
        <f>IF(ISBLANK('Raw Data'!J1402), 0, IF(AND(3=MATCH(LARGE('Raw Data'!G1402:J1402, 3), 'Raw Data'!G1402:J1402, 0), 'Raw Data'!K1402-'Raw Data'!L1402&gt;3), 'Raw Data'!I1402, 0))</f>
        <v>0</v>
      </c>
      <c r="K1408">
        <f>IF(ISBLANK('Raw Data'!J1402), 0, IF(AND(2=MATCH(LARGE('Raw Data'!G1402:J1402, 3), 'Raw Data'!G1402:J1402, 0), AND('Raw Data'!L1402-'Raw Data'!K1402&lt;4, 'Raw Data'!L1402-'Raw Data'!K1402&gt;0)), 'Raw Data'!H1402, 0))</f>
        <v>0</v>
      </c>
      <c r="L1408">
        <f>IF(ISBLANK('Raw Data'!J1402), 0, IF(AND(1=MATCH(LARGE('Raw Data'!G1402:J1402, 3), 'Raw Data'!G1402:J1402, 0), AND('Raw Data'!K1402-'Raw Data'!L1402&lt;4, 'Raw Data'!K1402-'Raw Data'!L1402&gt;0)), 'Raw Data'!G1402, 0))</f>
        <v>0</v>
      </c>
      <c r="M1408">
        <f>IF(ISBLANK('Raw Data'!J1402), 0, IF(AND(4=MATCH(LARGE('Raw Data'!G1402:J1402, 2), 'Raw Data'!G1402:J1402, 0), 'Raw Data'!L1402-'Raw Data'!K1402&gt;3), 'Raw Data'!J1402, 0))</f>
        <v>0</v>
      </c>
      <c r="N1408">
        <f>IF(ISBLANK('Raw Data'!J1402), 0, IF(AND(3=MATCH(LARGE('Raw Data'!G1402:J1402, 2), 'Raw Data'!G1402:J1402, 0), 'Raw Data'!K1402-'Raw Data'!L1402&gt;3), 'Raw Data'!I1402, 0))</f>
        <v>0</v>
      </c>
      <c r="O1408">
        <f>IF(ISBLANK('Raw Data'!J1402), 0, IF(AND(2=MATCH(LARGE('Raw Data'!G1402:J1402, 2), 'Raw Data'!G1402:J1402, 0), AND('Raw Data'!L1402-'Raw Data'!K1402&lt;4, 'Raw Data'!L1402-'Raw Data'!K1402&gt;0)), 'Raw Data'!H1402, 0))</f>
        <v>0</v>
      </c>
      <c r="P1408">
        <f>IF(ISBLANK('Raw Data'!J1402), 0, IF(AND(1=MATCH(LARGE('Raw Data'!G1402:J1402, 2), 'Raw Data'!G1402:J1402, 0), AND('Raw Data'!K1402-'Raw Data'!L1402&lt;4, 'Raw Data'!K1402-'Raw Data'!L1402&gt;0)), 'Raw Data'!G1402, 0))</f>
        <v>0</v>
      </c>
      <c r="Q1408">
        <f>IF(ISBLANK('Raw Data'!J1402), 0, IF(AND(4=MATCH(LARGE('Raw Data'!G1402:J1402, 1), 'Raw Data'!G1402:J1402, 0), 'Raw Data'!L1402-'Raw Data'!K1402&gt;3), 'Raw Data'!J1402, 0))</f>
        <v>0</v>
      </c>
      <c r="R1408">
        <f>IF(ISBLANK('Raw Data'!J1402), 0, IF(AND(3=MATCH(LARGE('Raw Data'!G1402:J1402, 1), 'Raw Data'!G1402:J1402, 0), 'Raw Data'!K1402-'Raw Data'!L1402&gt;3), 'Raw Data'!I1402, 0))</f>
        <v>0</v>
      </c>
      <c r="S1408">
        <f>IF(AND('Raw Data'!L1402-'Raw Data'!K1402&gt;4, 'Raw Data'!F1402&lt;'Raw Data'!C1402), 'Raw Data'!J1402, 0)</f>
        <v>0</v>
      </c>
      <c r="T1408">
        <f>IF(AND('Raw Data'!K1402-'Raw Data'!L1402&gt;4, 'Raw Data'!F1402&gt;'Raw Data'!C1402), 'Raw Data'!I1402, 0)</f>
        <v>0</v>
      </c>
      <c r="U1408">
        <f>IF(AND('Raw Data'!L1402-'Raw Data'!K1402&lt;3, 'Raw Data'!L1402&gt;'Raw Data'!K1402, 'Raw Data'!F1402&lt;'Raw Data'!C1402), 'Raw Data'!H1402, 0)</f>
        <v>0</v>
      </c>
      <c r="V1408">
        <f>IF(AND('Raw Data'!L1402-'Raw Data'!K1402&lt;3, 'Raw Data'!L1402&gt;'Raw Data'!K1402, 'Raw Data'!F1402&gt;'Raw Data'!C1402), 'Raw Data'!G1402, 0)</f>
        <v>0</v>
      </c>
    </row>
    <row r="1409" spans="1:22" x14ac:dyDescent="0.3">
      <c r="A1409">
        <f>IF(AND('Raw Data'!F1403&lt;'Raw Data'!C1403, 'Raw Data'!L1403&gt;'Raw Data'!K1403, 'Raw Data'!L1403-'Raw Data'!K1403&gt;3), 'Raw Data'!J1403, 0)</f>
        <v>0</v>
      </c>
      <c r="B1409">
        <f>IF(AND('Raw Data'!C1403&lt;'Raw Data'!F1403, 'Raw Data'!K1403&gt;'Raw Data'!L1403, 'Raw Data'!K1403-'Raw Data'!L1403&gt;3), 'Raw Data'!I1403, 0)</f>
        <v>0</v>
      </c>
      <c r="C1409">
        <f>IF(AND('Raw Data'!F1403&lt;'Raw Data'!C1403, 'Raw Data'!L1403&gt;'Raw Data'!K1403, 'Raw Data'!L1403-'Raw Data'!K1403&lt;4), 'Raw Data'!H1403, 0)</f>
        <v>0</v>
      </c>
      <c r="D1409">
        <f>IF(AND('Raw Data'!C1403&lt;'Raw Data'!F1403, 'Raw Data'!K1403&gt;'Raw Data'!L1403, 'Raw Data'!K1403-'Raw Data'!L1403&lt;4), 'Raw Data'!G1403, 0)</f>
        <v>0</v>
      </c>
      <c r="E1409">
        <f>IF(ISBLANK('Raw Data'!J1403), 0, IF(AND(4=MATCH(LARGE('Raw Data'!G1403:J1403, 4), 'Raw Data'!G1403:J1403, 0), 'Raw Data'!L1403-'Raw Data'!K1403&gt;3), 'Raw Data'!J1403, 0))</f>
        <v>0</v>
      </c>
      <c r="F1409">
        <f>IF(ISBLANK('Raw Data'!J1403), 0, IF(AND(3=MATCH(LARGE('Raw Data'!G1403:J1403, 4), 'Raw Data'!G1403:J1403, 0), 'Raw Data'!K1403-'Raw Data'!L1403&gt;3), 'Raw Data'!I1403, 0))</f>
        <v>0</v>
      </c>
      <c r="G1409">
        <f>IF(ISBLANK('Raw Data'!J1403), 0, IF(AND(2=MATCH(LARGE('Raw Data'!G1403:J1403, 4), 'Raw Data'!G1403:J1403, 0), AND('Raw Data'!L1403-'Raw Data'!K1403&lt;4, 'Raw Data'!L1403-'Raw Data'!K1403&gt;0)), 'Raw Data'!H1403, 0))</f>
        <v>0</v>
      </c>
      <c r="H1409">
        <f>IF(ISBLANK('Raw Data'!J1403), 0, IF(AND(1=MATCH(LARGE('Raw Data'!G1403:J1403, 4), 'Raw Data'!G1403:J1403, 0), AND('Raw Data'!K1403-'Raw Data'!L1403&lt;4, 'Raw Data'!K1403-'Raw Data'!L1403&gt;0)), 'Raw Data'!G1403, 0))</f>
        <v>0</v>
      </c>
      <c r="I1409">
        <f>IF(ISBLANK('Raw Data'!J1403), 0, IF(AND(4=MATCH(LARGE('Raw Data'!G1403:J1403, 3), 'Raw Data'!G1403:J1403, 0), 'Raw Data'!L1403-'Raw Data'!K1403&gt;3), 'Raw Data'!J1403, 0))</f>
        <v>0</v>
      </c>
      <c r="J1409">
        <f>IF(ISBLANK('Raw Data'!J1403), 0, IF(AND(3=MATCH(LARGE('Raw Data'!G1403:J1403, 3), 'Raw Data'!G1403:J1403, 0), 'Raw Data'!K1403-'Raw Data'!L1403&gt;3), 'Raw Data'!I1403, 0))</f>
        <v>0</v>
      </c>
      <c r="K1409">
        <f>IF(ISBLANK('Raw Data'!J1403), 0, IF(AND(2=MATCH(LARGE('Raw Data'!G1403:J1403, 3), 'Raw Data'!G1403:J1403, 0), AND('Raw Data'!L1403-'Raw Data'!K1403&lt;4, 'Raw Data'!L1403-'Raw Data'!K1403&gt;0)), 'Raw Data'!H1403, 0))</f>
        <v>0</v>
      </c>
      <c r="L1409">
        <f>IF(ISBLANK('Raw Data'!J1403), 0, IF(AND(1=MATCH(LARGE('Raw Data'!G1403:J1403, 3), 'Raw Data'!G1403:J1403, 0), AND('Raw Data'!K1403-'Raw Data'!L1403&lt;4, 'Raw Data'!K1403-'Raw Data'!L1403&gt;0)), 'Raw Data'!G1403, 0))</f>
        <v>0</v>
      </c>
      <c r="M1409">
        <f>IF(ISBLANK('Raw Data'!J1403), 0, IF(AND(4=MATCH(LARGE('Raw Data'!G1403:J1403, 2), 'Raw Data'!G1403:J1403, 0), 'Raw Data'!L1403-'Raw Data'!K1403&gt;3), 'Raw Data'!J1403, 0))</f>
        <v>0</v>
      </c>
      <c r="N1409">
        <f>IF(ISBLANK('Raw Data'!J1403), 0, IF(AND(3=MATCH(LARGE('Raw Data'!G1403:J1403, 2), 'Raw Data'!G1403:J1403, 0), 'Raw Data'!K1403-'Raw Data'!L1403&gt;3), 'Raw Data'!I1403, 0))</f>
        <v>0</v>
      </c>
      <c r="O1409">
        <f>IF(ISBLANK('Raw Data'!J1403), 0, IF(AND(2=MATCH(LARGE('Raw Data'!G1403:J1403, 2), 'Raw Data'!G1403:J1403, 0), AND('Raw Data'!L1403-'Raw Data'!K1403&lt;4, 'Raw Data'!L1403-'Raw Data'!K1403&gt;0)), 'Raw Data'!H1403, 0))</f>
        <v>0</v>
      </c>
      <c r="P1409">
        <f>IF(ISBLANK('Raw Data'!J1403), 0, IF(AND(1=MATCH(LARGE('Raw Data'!G1403:J1403, 2), 'Raw Data'!G1403:J1403, 0), AND('Raw Data'!K1403-'Raw Data'!L1403&lt;4, 'Raw Data'!K1403-'Raw Data'!L1403&gt;0)), 'Raw Data'!G1403, 0))</f>
        <v>0</v>
      </c>
      <c r="Q1409">
        <f>IF(ISBLANK('Raw Data'!J1403), 0, IF(AND(4=MATCH(LARGE('Raw Data'!G1403:J1403, 1), 'Raw Data'!G1403:J1403, 0), 'Raw Data'!L1403-'Raw Data'!K1403&gt;3), 'Raw Data'!J1403, 0))</f>
        <v>0</v>
      </c>
      <c r="R1409">
        <f>IF(ISBLANK('Raw Data'!J1403), 0, IF(AND(3=MATCH(LARGE('Raw Data'!G1403:J1403, 1), 'Raw Data'!G1403:J1403, 0), 'Raw Data'!K1403-'Raw Data'!L1403&gt;3), 'Raw Data'!I1403, 0))</f>
        <v>0</v>
      </c>
      <c r="S1409">
        <f>IF(AND('Raw Data'!L1403-'Raw Data'!K1403&gt;4, 'Raw Data'!F1403&lt;'Raw Data'!C1403), 'Raw Data'!J1403, 0)</f>
        <v>0</v>
      </c>
      <c r="T1409">
        <f>IF(AND('Raw Data'!K1403-'Raw Data'!L1403&gt;4, 'Raw Data'!F1403&gt;'Raw Data'!C1403), 'Raw Data'!I1403, 0)</f>
        <v>0</v>
      </c>
      <c r="U1409">
        <f>IF(AND('Raw Data'!L1403-'Raw Data'!K1403&lt;3, 'Raw Data'!L1403&gt;'Raw Data'!K1403, 'Raw Data'!F1403&lt;'Raw Data'!C1403), 'Raw Data'!H1403, 0)</f>
        <v>0</v>
      </c>
      <c r="V1409">
        <f>IF(AND('Raw Data'!L1403-'Raw Data'!K1403&lt;3, 'Raw Data'!L1403&gt;'Raw Data'!K1403, 'Raw Data'!F1403&gt;'Raw Data'!C1403), 'Raw Data'!G1403, 0)</f>
        <v>0</v>
      </c>
    </row>
    <row r="1410" spans="1:22" x14ac:dyDescent="0.3">
      <c r="A1410">
        <f>IF(AND('Raw Data'!F1404&lt;'Raw Data'!C1404, 'Raw Data'!L1404&gt;'Raw Data'!K1404, 'Raw Data'!L1404-'Raw Data'!K1404&gt;3), 'Raw Data'!J1404, 0)</f>
        <v>0</v>
      </c>
      <c r="B1410">
        <f>IF(AND('Raw Data'!C1404&lt;'Raw Data'!F1404, 'Raw Data'!K1404&gt;'Raw Data'!L1404, 'Raw Data'!K1404-'Raw Data'!L1404&gt;3), 'Raw Data'!I1404, 0)</f>
        <v>0</v>
      </c>
      <c r="C1410">
        <f>IF(AND('Raw Data'!F1404&lt;'Raw Data'!C1404, 'Raw Data'!L1404&gt;'Raw Data'!K1404, 'Raw Data'!L1404-'Raw Data'!K1404&lt;4), 'Raw Data'!H1404, 0)</f>
        <v>0</v>
      </c>
      <c r="D1410">
        <f>IF(AND('Raw Data'!C1404&lt;'Raw Data'!F1404, 'Raw Data'!K1404&gt;'Raw Data'!L1404, 'Raw Data'!K1404-'Raw Data'!L1404&lt;4), 'Raw Data'!G1404, 0)</f>
        <v>0</v>
      </c>
      <c r="E1410">
        <f>IF(ISBLANK('Raw Data'!J1404), 0, IF(AND(4=MATCH(LARGE('Raw Data'!G1404:J1404, 4), 'Raw Data'!G1404:J1404, 0), 'Raw Data'!L1404-'Raw Data'!K1404&gt;3), 'Raw Data'!J1404, 0))</f>
        <v>0</v>
      </c>
      <c r="F1410">
        <f>IF(ISBLANK('Raw Data'!J1404), 0, IF(AND(3=MATCH(LARGE('Raw Data'!G1404:J1404, 4), 'Raw Data'!G1404:J1404, 0), 'Raw Data'!K1404-'Raw Data'!L1404&gt;3), 'Raw Data'!I1404, 0))</f>
        <v>0</v>
      </c>
      <c r="G1410">
        <f>IF(ISBLANK('Raw Data'!J1404), 0, IF(AND(2=MATCH(LARGE('Raw Data'!G1404:J1404, 4), 'Raw Data'!G1404:J1404, 0), AND('Raw Data'!L1404-'Raw Data'!K1404&lt;4, 'Raw Data'!L1404-'Raw Data'!K1404&gt;0)), 'Raw Data'!H1404, 0))</f>
        <v>0</v>
      </c>
      <c r="H1410">
        <f>IF(ISBLANK('Raw Data'!J1404), 0, IF(AND(1=MATCH(LARGE('Raw Data'!G1404:J1404, 4), 'Raw Data'!G1404:J1404, 0), AND('Raw Data'!K1404-'Raw Data'!L1404&lt;4, 'Raw Data'!K1404-'Raw Data'!L1404&gt;0)), 'Raw Data'!G1404, 0))</f>
        <v>0</v>
      </c>
      <c r="I1410">
        <f>IF(ISBLANK('Raw Data'!J1404), 0, IF(AND(4=MATCH(LARGE('Raw Data'!G1404:J1404, 3), 'Raw Data'!G1404:J1404, 0), 'Raw Data'!L1404-'Raw Data'!K1404&gt;3), 'Raw Data'!J1404, 0))</f>
        <v>0</v>
      </c>
      <c r="J1410">
        <f>IF(ISBLANK('Raw Data'!J1404), 0, IF(AND(3=MATCH(LARGE('Raw Data'!G1404:J1404, 3), 'Raw Data'!G1404:J1404, 0), 'Raw Data'!K1404-'Raw Data'!L1404&gt;3), 'Raw Data'!I1404, 0))</f>
        <v>0</v>
      </c>
      <c r="K1410">
        <f>IF(ISBLANK('Raw Data'!J1404), 0, IF(AND(2=MATCH(LARGE('Raw Data'!G1404:J1404, 3), 'Raw Data'!G1404:J1404, 0), AND('Raw Data'!L1404-'Raw Data'!K1404&lt;4, 'Raw Data'!L1404-'Raw Data'!K1404&gt;0)), 'Raw Data'!H1404, 0))</f>
        <v>0</v>
      </c>
      <c r="L1410">
        <f>IF(ISBLANK('Raw Data'!J1404), 0, IF(AND(1=MATCH(LARGE('Raw Data'!G1404:J1404, 3), 'Raw Data'!G1404:J1404, 0), AND('Raw Data'!K1404-'Raw Data'!L1404&lt;4, 'Raw Data'!K1404-'Raw Data'!L1404&gt;0)), 'Raw Data'!G1404, 0))</f>
        <v>0</v>
      </c>
      <c r="M1410">
        <f>IF(ISBLANK('Raw Data'!J1404), 0, IF(AND(4=MATCH(LARGE('Raw Data'!G1404:J1404, 2), 'Raw Data'!G1404:J1404, 0), 'Raw Data'!L1404-'Raw Data'!K1404&gt;3), 'Raw Data'!J1404, 0))</f>
        <v>0</v>
      </c>
      <c r="N1410">
        <f>IF(ISBLANK('Raw Data'!J1404), 0, IF(AND(3=MATCH(LARGE('Raw Data'!G1404:J1404, 2), 'Raw Data'!G1404:J1404, 0), 'Raw Data'!K1404-'Raw Data'!L1404&gt;3), 'Raw Data'!I1404, 0))</f>
        <v>0</v>
      </c>
      <c r="O1410">
        <f>IF(ISBLANK('Raw Data'!J1404), 0, IF(AND(2=MATCH(LARGE('Raw Data'!G1404:J1404, 2), 'Raw Data'!G1404:J1404, 0), AND('Raw Data'!L1404-'Raw Data'!K1404&lt;4, 'Raw Data'!L1404-'Raw Data'!K1404&gt;0)), 'Raw Data'!H1404, 0))</f>
        <v>0</v>
      </c>
      <c r="P1410">
        <f>IF(ISBLANK('Raw Data'!J1404), 0, IF(AND(1=MATCH(LARGE('Raw Data'!G1404:J1404, 2), 'Raw Data'!G1404:J1404, 0), AND('Raw Data'!K1404-'Raw Data'!L1404&lt;4, 'Raw Data'!K1404-'Raw Data'!L1404&gt;0)), 'Raw Data'!G1404, 0))</f>
        <v>0</v>
      </c>
      <c r="Q1410">
        <f>IF(ISBLANK('Raw Data'!J1404), 0, IF(AND(4=MATCH(LARGE('Raw Data'!G1404:J1404, 1), 'Raw Data'!G1404:J1404, 0), 'Raw Data'!L1404-'Raw Data'!K1404&gt;3), 'Raw Data'!J1404, 0))</f>
        <v>0</v>
      </c>
      <c r="R1410">
        <f>IF(ISBLANK('Raw Data'!J1404), 0, IF(AND(3=MATCH(LARGE('Raw Data'!G1404:J1404, 1), 'Raw Data'!G1404:J1404, 0), 'Raw Data'!K1404-'Raw Data'!L1404&gt;3), 'Raw Data'!I1404, 0))</f>
        <v>0</v>
      </c>
      <c r="S1410">
        <f>IF(AND('Raw Data'!L1404-'Raw Data'!K1404&gt;4, 'Raw Data'!F1404&lt;'Raw Data'!C1404), 'Raw Data'!J1404, 0)</f>
        <v>0</v>
      </c>
      <c r="T1410">
        <f>IF(AND('Raw Data'!K1404-'Raw Data'!L1404&gt;4, 'Raw Data'!F1404&gt;'Raw Data'!C1404), 'Raw Data'!I1404, 0)</f>
        <v>0</v>
      </c>
      <c r="U1410">
        <f>IF(AND('Raw Data'!L1404-'Raw Data'!K1404&lt;3, 'Raw Data'!L1404&gt;'Raw Data'!K1404, 'Raw Data'!F1404&lt;'Raw Data'!C1404), 'Raw Data'!H1404, 0)</f>
        <v>0</v>
      </c>
      <c r="V1410">
        <f>IF(AND('Raw Data'!L1404-'Raw Data'!K1404&lt;3, 'Raw Data'!L1404&gt;'Raw Data'!K1404, 'Raw Data'!F1404&gt;'Raw Data'!C1404), 'Raw Data'!G1404, 0)</f>
        <v>0</v>
      </c>
    </row>
    <row r="1411" spans="1:22" x14ac:dyDescent="0.3">
      <c r="A1411">
        <f>IF(AND('Raw Data'!F1405&lt;'Raw Data'!C1405, 'Raw Data'!L1405&gt;'Raw Data'!K1405, 'Raw Data'!L1405-'Raw Data'!K1405&gt;3), 'Raw Data'!J1405, 0)</f>
        <v>0</v>
      </c>
      <c r="B1411">
        <f>IF(AND('Raw Data'!C1405&lt;'Raw Data'!F1405, 'Raw Data'!K1405&gt;'Raw Data'!L1405, 'Raw Data'!K1405-'Raw Data'!L1405&gt;3), 'Raw Data'!I1405, 0)</f>
        <v>0</v>
      </c>
      <c r="C1411">
        <f>IF(AND('Raw Data'!F1405&lt;'Raw Data'!C1405, 'Raw Data'!L1405&gt;'Raw Data'!K1405, 'Raw Data'!L1405-'Raw Data'!K1405&lt;4), 'Raw Data'!H1405, 0)</f>
        <v>0</v>
      </c>
      <c r="D1411">
        <f>IF(AND('Raw Data'!C1405&lt;'Raw Data'!F1405, 'Raw Data'!K1405&gt;'Raw Data'!L1405, 'Raw Data'!K1405-'Raw Data'!L1405&lt;4), 'Raw Data'!G1405, 0)</f>
        <v>0</v>
      </c>
      <c r="E1411">
        <f>IF(ISBLANK('Raw Data'!J1405), 0, IF(AND(4=MATCH(LARGE('Raw Data'!G1405:J1405, 4), 'Raw Data'!G1405:J1405, 0), 'Raw Data'!L1405-'Raw Data'!K1405&gt;3), 'Raw Data'!J1405, 0))</f>
        <v>0</v>
      </c>
      <c r="F1411">
        <f>IF(ISBLANK('Raw Data'!J1405), 0, IF(AND(3=MATCH(LARGE('Raw Data'!G1405:J1405, 4), 'Raw Data'!G1405:J1405, 0), 'Raw Data'!K1405-'Raw Data'!L1405&gt;3), 'Raw Data'!I1405, 0))</f>
        <v>0</v>
      </c>
      <c r="G1411">
        <f>IF(ISBLANK('Raw Data'!J1405), 0, IF(AND(2=MATCH(LARGE('Raw Data'!G1405:J1405, 4), 'Raw Data'!G1405:J1405, 0), AND('Raw Data'!L1405-'Raw Data'!K1405&lt;4, 'Raw Data'!L1405-'Raw Data'!K1405&gt;0)), 'Raw Data'!H1405, 0))</f>
        <v>0</v>
      </c>
      <c r="H1411">
        <f>IF(ISBLANK('Raw Data'!J1405), 0, IF(AND(1=MATCH(LARGE('Raw Data'!G1405:J1405, 4), 'Raw Data'!G1405:J1405, 0), AND('Raw Data'!K1405-'Raw Data'!L1405&lt;4, 'Raw Data'!K1405-'Raw Data'!L1405&gt;0)), 'Raw Data'!G1405, 0))</f>
        <v>0</v>
      </c>
      <c r="I1411">
        <f>IF(ISBLANK('Raw Data'!J1405), 0, IF(AND(4=MATCH(LARGE('Raw Data'!G1405:J1405, 3), 'Raw Data'!G1405:J1405, 0), 'Raw Data'!L1405-'Raw Data'!K1405&gt;3), 'Raw Data'!J1405, 0))</f>
        <v>0</v>
      </c>
      <c r="J1411">
        <f>IF(ISBLANK('Raw Data'!J1405), 0, IF(AND(3=MATCH(LARGE('Raw Data'!G1405:J1405, 3), 'Raw Data'!G1405:J1405, 0), 'Raw Data'!K1405-'Raw Data'!L1405&gt;3), 'Raw Data'!I1405, 0))</f>
        <v>0</v>
      </c>
      <c r="K1411">
        <f>IF(ISBLANK('Raw Data'!J1405), 0, IF(AND(2=MATCH(LARGE('Raw Data'!G1405:J1405, 3), 'Raw Data'!G1405:J1405, 0), AND('Raw Data'!L1405-'Raw Data'!K1405&lt;4, 'Raw Data'!L1405-'Raw Data'!K1405&gt;0)), 'Raw Data'!H1405, 0))</f>
        <v>0</v>
      </c>
      <c r="L1411">
        <f>IF(ISBLANK('Raw Data'!J1405), 0, IF(AND(1=MATCH(LARGE('Raw Data'!G1405:J1405, 3), 'Raw Data'!G1405:J1405, 0), AND('Raw Data'!K1405-'Raw Data'!L1405&lt;4, 'Raw Data'!K1405-'Raw Data'!L1405&gt;0)), 'Raw Data'!G1405, 0))</f>
        <v>0</v>
      </c>
      <c r="M1411">
        <f>IF(ISBLANK('Raw Data'!J1405), 0, IF(AND(4=MATCH(LARGE('Raw Data'!G1405:J1405, 2), 'Raw Data'!G1405:J1405, 0), 'Raw Data'!L1405-'Raw Data'!K1405&gt;3), 'Raw Data'!J1405, 0))</f>
        <v>0</v>
      </c>
      <c r="N1411">
        <f>IF(ISBLANK('Raw Data'!J1405), 0, IF(AND(3=MATCH(LARGE('Raw Data'!G1405:J1405, 2), 'Raw Data'!G1405:J1405, 0), 'Raw Data'!K1405-'Raw Data'!L1405&gt;3), 'Raw Data'!I1405, 0))</f>
        <v>0</v>
      </c>
      <c r="O1411">
        <f>IF(ISBLANK('Raw Data'!J1405), 0, IF(AND(2=MATCH(LARGE('Raw Data'!G1405:J1405, 2), 'Raw Data'!G1405:J1405, 0), AND('Raw Data'!L1405-'Raw Data'!K1405&lt;4, 'Raw Data'!L1405-'Raw Data'!K1405&gt;0)), 'Raw Data'!H1405, 0))</f>
        <v>0</v>
      </c>
      <c r="P1411">
        <f>IF(ISBLANK('Raw Data'!J1405), 0, IF(AND(1=MATCH(LARGE('Raw Data'!G1405:J1405, 2), 'Raw Data'!G1405:J1405, 0), AND('Raw Data'!K1405-'Raw Data'!L1405&lt;4, 'Raw Data'!K1405-'Raw Data'!L1405&gt;0)), 'Raw Data'!G1405, 0))</f>
        <v>0</v>
      </c>
      <c r="Q1411">
        <f>IF(ISBLANK('Raw Data'!J1405), 0, IF(AND(4=MATCH(LARGE('Raw Data'!G1405:J1405, 1), 'Raw Data'!G1405:J1405, 0), 'Raw Data'!L1405-'Raw Data'!K1405&gt;3), 'Raw Data'!J1405, 0))</f>
        <v>0</v>
      </c>
      <c r="R1411">
        <f>IF(ISBLANK('Raw Data'!J1405), 0, IF(AND(3=MATCH(LARGE('Raw Data'!G1405:J1405, 1), 'Raw Data'!G1405:J1405, 0), 'Raw Data'!K1405-'Raw Data'!L1405&gt;3), 'Raw Data'!I1405, 0))</f>
        <v>0</v>
      </c>
      <c r="S1411">
        <f>IF(AND('Raw Data'!L1405-'Raw Data'!K1405&gt;4, 'Raw Data'!F1405&lt;'Raw Data'!C1405), 'Raw Data'!J1405, 0)</f>
        <v>0</v>
      </c>
      <c r="T1411">
        <f>IF(AND('Raw Data'!K1405-'Raw Data'!L1405&gt;4, 'Raw Data'!F1405&gt;'Raw Data'!C1405), 'Raw Data'!I1405, 0)</f>
        <v>0</v>
      </c>
      <c r="U1411">
        <f>IF(AND('Raw Data'!L1405-'Raw Data'!K1405&lt;3, 'Raw Data'!L1405&gt;'Raw Data'!K1405, 'Raw Data'!F1405&lt;'Raw Data'!C1405), 'Raw Data'!H1405, 0)</f>
        <v>0</v>
      </c>
      <c r="V1411">
        <f>IF(AND('Raw Data'!L1405-'Raw Data'!K1405&lt;3, 'Raw Data'!L1405&gt;'Raw Data'!K1405, 'Raw Data'!F1405&gt;'Raw Data'!C1405), 'Raw Data'!G1405, 0)</f>
        <v>0</v>
      </c>
    </row>
    <row r="1412" spans="1:22" x14ac:dyDescent="0.3">
      <c r="A1412">
        <f>IF(AND('Raw Data'!F1406&lt;'Raw Data'!C1406, 'Raw Data'!L1406&gt;'Raw Data'!K1406, 'Raw Data'!L1406-'Raw Data'!K1406&gt;3), 'Raw Data'!J1406, 0)</f>
        <v>0</v>
      </c>
      <c r="B1412">
        <f>IF(AND('Raw Data'!C1406&lt;'Raw Data'!F1406, 'Raw Data'!K1406&gt;'Raw Data'!L1406, 'Raw Data'!K1406-'Raw Data'!L1406&gt;3), 'Raw Data'!I1406, 0)</f>
        <v>0</v>
      </c>
      <c r="C1412">
        <f>IF(AND('Raw Data'!F1406&lt;'Raw Data'!C1406, 'Raw Data'!L1406&gt;'Raw Data'!K1406, 'Raw Data'!L1406-'Raw Data'!K1406&lt;4), 'Raw Data'!H1406, 0)</f>
        <v>0</v>
      </c>
      <c r="D1412">
        <f>IF(AND('Raw Data'!C1406&lt;'Raw Data'!F1406, 'Raw Data'!K1406&gt;'Raw Data'!L1406, 'Raw Data'!K1406-'Raw Data'!L1406&lt;4), 'Raw Data'!G1406, 0)</f>
        <v>0</v>
      </c>
      <c r="E1412">
        <f>IF(ISBLANK('Raw Data'!J1406), 0, IF(AND(4=MATCH(LARGE('Raw Data'!G1406:J1406, 4), 'Raw Data'!G1406:J1406, 0), 'Raw Data'!L1406-'Raw Data'!K1406&gt;3), 'Raw Data'!J1406, 0))</f>
        <v>0</v>
      </c>
      <c r="F1412">
        <f>IF(ISBLANK('Raw Data'!J1406), 0, IF(AND(3=MATCH(LARGE('Raw Data'!G1406:J1406, 4), 'Raw Data'!G1406:J1406, 0), 'Raw Data'!K1406-'Raw Data'!L1406&gt;3), 'Raw Data'!I1406, 0))</f>
        <v>0</v>
      </c>
      <c r="G1412">
        <f>IF(ISBLANK('Raw Data'!J1406), 0, IF(AND(2=MATCH(LARGE('Raw Data'!G1406:J1406, 4), 'Raw Data'!G1406:J1406, 0), AND('Raw Data'!L1406-'Raw Data'!K1406&lt;4, 'Raw Data'!L1406-'Raw Data'!K1406&gt;0)), 'Raw Data'!H1406, 0))</f>
        <v>0</v>
      </c>
      <c r="H1412">
        <f>IF(ISBLANK('Raw Data'!J1406), 0, IF(AND(1=MATCH(LARGE('Raw Data'!G1406:J1406, 4), 'Raw Data'!G1406:J1406, 0), AND('Raw Data'!K1406-'Raw Data'!L1406&lt;4, 'Raw Data'!K1406-'Raw Data'!L1406&gt;0)), 'Raw Data'!G1406, 0))</f>
        <v>0</v>
      </c>
      <c r="I1412">
        <f>IF(ISBLANK('Raw Data'!J1406), 0, IF(AND(4=MATCH(LARGE('Raw Data'!G1406:J1406, 3), 'Raw Data'!G1406:J1406, 0), 'Raw Data'!L1406-'Raw Data'!K1406&gt;3), 'Raw Data'!J1406, 0))</f>
        <v>0</v>
      </c>
      <c r="J1412">
        <f>IF(ISBLANK('Raw Data'!J1406), 0, IF(AND(3=MATCH(LARGE('Raw Data'!G1406:J1406, 3), 'Raw Data'!G1406:J1406, 0), 'Raw Data'!K1406-'Raw Data'!L1406&gt;3), 'Raw Data'!I1406, 0))</f>
        <v>0</v>
      </c>
      <c r="K1412">
        <f>IF(ISBLANK('Raw Data'!J1406), 0, IF(AND(2=MATCH(LARGE('Raw Data'!G1406:J1406, 3), 'Raw Data'!G1406:J1406, 0), AND('Raw Data'!L1406-'Raw Data'!K1406&lt;4, 'Raw Data'!L1406-'Raw Data'!K1406&gt;0)), 'Raw Data'!H1406, 0))</f>
        <v>0</v>
      </c>
      <c r="L1412">
        <f>IF(ISBLANK('Raw Data'!J1406), 0, IF(AND(1=MATCH(LARGE('Raw Data'!G1406:J1406, 3), 'Raw Data'!G1406:J1406, 0), AND('Raw Data'!K1406-'Raw Data'!L1406&lt;4, 'Raw Data'!K1406-'Raw Data'!L1406&gt;0)), 'Raw Data'!G1406, 0))</f>
        <v>0</v>
      </c>
      <c r="M1412">
        <f>IF(ISBLANK('Raw Data'!J1406), 0, IF(AND(4=MATCH(LARGE('Raw Data'!G1406:J1406, 2), 'Raw Data'!G1406:J1406, 0), 'Raw Data'!L1406-'Raw Data'!K1406&gt;3), 'Raw Data'!J1406, 0))</f>
        <v>0</v>
      </c>
      <c r="N1412">
        <f>IF(ISBLANK('Raw Data'!J1406), 0, IF(AND(3=MATCH(LARGE('Raw Data'!G1406:J1406, 2), 'Raw Data'!G1406:J1406, 0), 'Raw Data'!K1406-'Raw Data'!L1406&gt;3), 'Raw Data'!I1406, 0))</f>
        <v>0</v>
      </c>
      <c r="O1412">
        <f>IF(ISBLANK('Raw Data'!J1406), 0, IF(AND(2=MATCH(LARGE('Raw Data'!G1406:J1406, 2), 'Raw Data'!G1406:J1406, 0), AND('Raw Data'!L1406-'Raw Data'!K1406&lt;4, 'Raw Data'!L1406-'Raw Data'!K1406&gt;0)), 'Raw Data'!H1406, 0))</f>
        <v>0</v>
      </c>
      <c r="P1412">
        <f>IF(ISBLANK('Raw Data'!J1406), 0, IF(AND(1=MATCH(LARGE('Raw Data'!G1406:J1406, 2), 'Raw Data'!G1406:J1406, 0), AND('Raw Data'!K1406-'Raw Data'!L1406&lt;4, 'Raw Data'!K1406-'Raw Data'!L1406&gt;0)), 'Raw Data'!G1406, 0))</f>
        <v>0</v>
      </c>
      <c r="Q1412">
        <f>IF(ISBLANK('Raw Data'!J1406), 0, IF(AND(4=MATCH(LARGE('Raw Data'!G1406:J1406, 1), 'Raw Data'!G1406:J1406, 0), 'Raw Data'!L1406-'Raw Data'!K1406&gt;3), 'Raw Data'!J1406, 0))</f>
        <v>0</v>
      </c>
      <c r="R1412">
        <f>IF(ISBLANK('Raw Data'!J1406), 0, IF(AND(3=MATCH(LARGE('Raw Data'!G1406:J1406, 1), 'Raw Data'!G1406:J1406, 0), 'Raw Data'!K1406-'Raw Data'!L1406&gt;3), 'Raw Data'!I1406, 0))</f>
        <v>0</v>
      </c>
      <c r="S1412">
        <f>IF(AND('Raw Data'!L1406-'Raw Data'!K1406&gt;4, 'Raw Data'!F1406&lt;'Raw Data'!C1406), 'Raw Data'!J1406, 0)</f>
        <v>0</v>
      </c>
      <c r="T1412">
        <f>IF(AND('Raw Data'!K1406-'Raw Data'!L1406&gt;4, 'Raw Data'!F1406&gt;'Raw Data'!C1406), 'Raw Data'!I1406, 0)</f>
        <v>0</v>
      </c>
      <c r="U1412">
        <f>IF(AND('Raw Data'!L1406-'Raw Data'!K1406&lt;3, 'Raw Data'!L1406&gt;'Raw Data'!K1406, 'Raw Data'!F1406&lt;'Raw Data'!C1406), 'Raw Data'!H1406, 0)</f>
        <v>0</v>
      </c>
      <c r="V1412">
        <f>IF(AND('Raw Data'!L1406-'Raw Data'!K1406&lt;3, 'Raw Data'!L1406&gt;'Raw Data'!K1406, 'Raw Data'!F1406&gt;'Raw Data'!C1406), 'Raw Data'!G1406, 0)</f>
        <v>0</v>
      </c>
    </row>
    <row r="1413" spans="1:22" x14ac:dyDescent="0.3">
      <c r="A1413">
        <f>IF(AND('Raw Data'!F1407&lt;'Raw Data'!C1407, 'Raw Data'!L1407&gt;'Raw Data'!K1407, 'Raw Data'!L1407-'Raw Data'!K1407&gt;3), 'Raw Data'!J1407, 0)</f>
        <v>0</v>
      </c>
      <c r="B1413">
        <f>IF(AND('Raw Data'!C1407&lt;'Raw Data'!F1407, 'Raw Data'!K1407&gt;'Raw Data'!L1407, 'Raw Data'!K1407-'Raw Data'!L1407&gt;3), 'Raw Data'!I1407, 0)</f>
        <v>0</v>
      </c>
      <c r="C1413">
        <f>IF(AND('Raw Data'!F1407&lt;'Raw Data'!C1407, 'Raw Data'!L1407&gt;'Raw Data'!K1407, 'Raw Data'!L1407-'Raw Data'!K1407&lt;4), 'Raw Data'!H1407, 0)</f>
        <v>0</v>
      </c>
      <c r="D1413">
        <f>IF(AND('Raw Data'!C1407&lt;'Raw Data'!F1407, 'Raw Data'!K1407&gt;'Raw Data'!L1407, 'Raw Data'!K1407-'Raw Data'!L1407&lt;4), 'Raw Data'!G1407, 0)</f>
        <v>0</v>
      </c>
      <c r="E1413">
        <f>IF(ISBLANK('Raw Data'!J1407), 0, IF(AND(4=MATCH(LARGE('Raw Data'!G1407:J1407, 4), 'Raw Data'!G1407:J1407, 0), 'Raw Data'!L1407-'Raw Data'!K1407&gt;3), 'Raw Data'!J1407, 0))</f>
        <v>0</v>
      </c>
      <c r="F1413">
        <f>IF(ISBLANK('Raw Data'!J1407), 0, IF(AND(3=MATCH(LARGE('Raw Data'!G1407:J1407, 4), 'Raw Data'!G1407:J1407, 0), 'Raw Data'!K1407-'Raw Data'!L1407&gt;3), 'Raw Data'!I1407, 0))</f>
        <v>0</v>
      </c>
      <c r="G1413">
        <f>IF(ISBLANK('Raw Data'!J1407), 0, IF(AND(2=MATCH(LARGE('Raw Data'!G1407:J1407, 4), 'Raw Data'!G1407:J1407, 0), AND('Raw Data'!L1407-'Raw Data'!K1407&lt;4, 'Raw Data'!L1407-'Raw Data'!K1407&gt;0)), 'Raw Data'!H1407, 0))</f>
        <v>0</v>
      </c>
      <c r="H1413">
        <f>IF(ISBLANK('Raw Data'!J1407), 0, IF(AND(1=MATCH(LARGE('Raw Data'!G1407:J1407, 4), 'Raw Data'!G1407:J1407, 0), AND('Raw Data'!K1407-'Raw Data'!L1407&lt;4, 'Raw Data'!K1407-'Raw Data'!L1407&gt;0)), 'Raw Data'!G1407, 0))</f>
        <v>0</v>
      </c>
      <c r="I1413">
        <f>IF(ISBLANK('Raw Data'!J1407), 0, IF(AND(4=MATCH(LARGE('Raw Data'!G1407:J1407, 3), 'Raw Data'!G1407:J1407, 0), 'Raw Data'!L1407-'Raw Data'!K1407&gt;3), 'Raw Data'!J1407, 0))</f>
        <v>0</v>
      </c>
      <c r="J1413">
        <f>IF(ISBLANK('Raw Data'!J1407), 0, IF(AND(3=MATCH(LARGE('Raw Data'!G1407:J1407, 3), 'Raw Data'!G1407:J1407, 0), 'Raw Data'!K1407-'Raw Data'!L1407&gt;3), 'Raw Data'!I1407, 0))</f>
        <v>0</v>
      </c>
      <c r="K1413">
        <f>IF(ISBLANK('Raw Data'!J1407), 0, IF(AND(2=MATCH(LARGE('Raw Data'!G1407:J1407, 3), 'Raw Data'!G1407:J1407, 0), AND('Raw Data'!L1407-'Raw Data'!K1407&lt;4, 'Raw Data'!L1407-'Raw Data'!K1407&gt;0)), 'Raw Data'!H1407, 0))</f>
        <v>0</v>
      </c>
      <c r="L1413">
        <f>IF(ISBLANK('Raw Data'!J1407), 0, IF(AND(1=MATCH(LARGE('Raw Data'!G1407:J1407, 3), 'Raw Data'!G1407:J1407, 0), AND('Raw Data'!K1407-'Raw Data'!L1407&lt;4, 'Raw Data'!K1407-'Raw Data'!L1407&gt;0)), 'Raw Data'!G1407, 0))</f>
        <v>0</v>
      </c>
      <c r="M1413">
        <f>IF(ISBLANK('Raw Data'!J1407), 0, IF(AND(4=MATCH(LARGE('Raw Data'!G1407:J1407, 2), 'Raw Data'!G1407:J1407, 0), 'Raw Data'!L1407-'Raw Data'!K1407&gt;3), 'Raw Data'!J1407, 0))</f>
        <v>0</v>
      </c>
      <c r="N1413">
        <f>IF(ISBLANK('Raw Data'!J1407), 0, IF(AND(3=MATCH(LARGE('Raw Data'!G1407:J1407, 2), 'Raw Data'!G1407:J1407, 0), 'Raw Data'!K1407-'Raw Data'!L1407&gt;3), 'Raw Data'!I1407, 0))</f>
        <v>0</v>
      </c>
      <c r="O1413">
        <f>IF(ISBLANK('Raw Data'!J1407), 0, IF(AND(2=MATCH(LARGE('Raw Data'!G1407:J1407, 2), 'Raw Data'!G1407:J1407, 0), AND('Raw Data'!L1407-'Raw Data'!K1407&lt;4, 'Raw Data'!L1407-'Raw Data'!K1407&gt;0)), 'Raw Data'!H1407, 0))</f>
        <v>0</v>
      </c>
      <c r="P1413">
        <f>IF(ISBLANK('Raw Data'!J1407), 0, IF(AND(1=MATCH(LARGE('Raw Data'!G1407:J1407, 2), 'Raw Data'!G1407:J1407, 0), AND('Raw Data'!K1407-'Raw Data'!L1407&lt;4, 'Raw Data'!K1407-'Raw Data'!L1407&gt;0)), 'Raw Data'!G1407, 0))</f>
        <v>0</v>
      </c>
      <c r="Q1413">
        <f>IF(ISBLANK('Raw Data'!J1407), 0, IF(AND(4=MATCH(LARGE('Raw Data'!G1407:J1407, 1), 'Raw Data'!G1407:J1407, 0), 'Raw Data'!L1407-'Raw Data'!K1407&gt;3), 'Raw Data'!J1407, 0))</f>
        <v>0</v>
      </c>
      <c r="R1413">
        <f>IF(ISBLANK('Raw Data'!J1407), 0, IF(AND(3=MATCH(LARGE('Raw Data'!G1407:J1407, 1), 'Raw Data'!G1407:J1407, 0), 'Raw Data'!K1407-'Raw Data'!L1407&gt;3), 'Raw Data'!I1407, 0))</f>
        <v>0</v>
      </c>
      <c r="S1413">
        <f>IF(AND('Raw Data'!L1407-'Raw Data'!K1407&gt;4, 'Raw Data'!F1407&lt;'Raw Data'!C1407), 'Raw Data'!J1407, 0)</f>
        <v>0</v>
      </c>
      <c r="T1413">
        <f>IF(AND('Raw Data'!K1407-'Raw Data'!L1407&gt;4, 'Raw Data'!F1407&gt;'Raw Data'!C1407), 'Raw Data'!I1407, 0)</f>
        <v>0</v>
      </c>
      <c r="U1413">
        <f>IF(AND('Raw Data'!L1407-'Raw Data'!K1407&lt;3, 'Raw Data'!L1407&gt;'Raw Data'!K1407, 'Raw Data'!F1407&lt;'Raw Data'!C1407), 'Raw Data'!H1407, 0)</f>
        <v>0</v>
      </c>
      <c r="V1413">
        <f>IF(AND('Raw Data'!L1407-'Raw Data'!K1407&lt;3, 'Raw Data'!L1407&gt;'Raw Data'!K1407, 'Raw Data'!F1407&gt;'Raw Data'!C1407), 'Raw Data'!G1407, 0)</f>
        <v>0</v>
      </c>
    </row>
    <row r="1414" spans="1:22" x14ac:dyDescent="0.3">
      <c r="A1414">
        <f>IF(AND('Raw Data'!F1408&lt;'Raw Data'!C1408, 'Raw Data'!L1408&gt;'Raw Data'!K1408, 'Raw Data'!L1408-'Raw Data'!K1408&gt;3), 'Raw Data'!J1408, 0)</f>
        <v>0</v>
      </c>
      <c r="B1414">
        <f>IF(AND('Raw Data'!C1408&lt;'Raw Data'!F1408, 'Raw Data'!K1408&gt;'Raw Data'!L1408, 'Raw Data'!K1408-'Raw Data'!L1408&gt;3), 'Raw Data'!I1408, 0)</f>
        <v>0</v>
      </c>
      <c r="C1414">
        <f>IF(AND('Raw Data'!F1408&lt;'Raw Data'!C1408, 'Raw Data'!L1408&gt;'Raw Data'!K1408, 'Raw Data'!L1408-'Raw Data'!K1408&lt;4), 'Raw Data'!H1408, 0)</f>
        <v>0</v>
      </c>
      <c r="D1414">
        <f>IF(AND('Raw Data'!C1408&lt;'Raw Data'!F1408, 'Raw Data'!K1408&gt;'Raw Data'!L1408, 'Raw Data'!K1408-'Raw Data'!L1408&lt;4), 'Raw Data'!G1408, 0)</f>
        <v>0</v>
      </c>
      <c r="E1414">
        <f>IF(ISBLANK('Raw Data'!J1408), 0, IF(AND(4=MATCH(LARGE('Raw Data'!G1408:J1408, 4), 'Raw Data'!G1408:J1408, 0), 'Raw Data'!L1408-'Raw Data'!K1408&gt;3), 'Raw Data'!J1408, 0))</f>
        <v>0</v>
      </c>
      <c r="F1414">
        <f>IF(ISBLANK('Raw Data'!J1408), 0, IF(AND(3=MATCH(LARGE('Raw Data'!G1408:J1408, 4), 'Raw Data'!G1408:J1408, 0), 'Raw Data'!K1408-'Raw Data'!L1408&gt;3), 'Raw Data'!I1408, 0))</f>
        <v>0</v>
      </c>
      <c r="G1414">
        <f>IF(ISBLANK('Raw Data'!J1408), 0, IF(AND(2=MATCH(LARGE('Raw Data'!G1408:J1408, 4), 'Raw Data'!G1408:J1408, 0), AND('Raw Data'!L1408-'Raw Data'!K1408&lt;4, 'Raw Data'!L1408-'Raw Data'!K1408&gt;0)), 'Raw Data'!H1408, 0))</f>
        <v>0</v>
      </c>
      <c r="H1414">
        <f>IF(ISBLANK('Raw Data'!J1408), 0, IF(AND(1=MATCH(LARGE('Raw Data'!G1408:J1408, 4), 'Raw Data'!G1408:J1408, 0), AND('Raw Data'!K1408-'Raw Data'!L1408&lt;4, 'Raw Data'!K1408-'Raw Data'!L1408&gt;0)), 'Raw Data'!G1408, 0))</f>
        <v>0</v>
      </c>
      <c r="I1414">
        <f>IF(ISBLANK('Raw Data'!J1408), 0, IF(AND(4=MATCH(LARGE('Raw Data'!G1408:J1408, 3), 'Raw Data'!G1408:J1408, 0), 'Raw Data'!L1408-'Raw Data'!K1408&gt;3), 'Raw Data'!J1408, 0))</f>
        <v>0</v>
      </c>
      <c r="J1414">
        <f>IF(ISBLANK('Raw Data'!J1408), 0, IF(AND(3=MATCH(LARGE('Raw Data'!G1408:J1408, 3), 'Raw Data'!G1408:J1408, 0), 'Raw Data'!K1408-'Raw Data'!L1408&gt;3), 'Raw Data'!I1408, 0))</f>
        <v>0</v>
      </c>
      <c r="K1414">
        <f>IF(ISBLANK('Raw Data'!J1408), 0, IF(AND(2=MATCH(LARGE('Raw Data'!G1408:J1408, 3), 'Raw Data'!G1408:J1408, 0), AND('Raw Data'!L1408-'Raw Data'!K1408&lt;4, 'Raw Data'!L1408-'Raw Data'!K1408&gt;0)), 'Raw Data'!H1408, 0))</f>
        <v>0</v>
      </c>
      <c r="L1414">
        <f>IF(ISBLANK('Raw Data'!J1408), 0, IF(AND(1=MATCH(LARGE('Raw Data'!G1408:J1408, 3), 'Raw Data'!G1408:J1408, 0), AND('Raw Data'!K1408-'Raw Data'!L1408&lt;4, 'Raw Data'!K1408-'Raw Data'!L1408&gt;0)), 'Raw Data'!G1408, 0))</f>
        <v>0</v>
      </c>
      <c r="M1414">
        <f>IF(ISBLANK('Raw Data'!J1408), 0, IF(AND(4=MATCH(LARGE('Raw Data'!G1408:J1408, 2), 'Raw Data'!G1408:J1408, 0), 'Raw Data'!L1408-'Raw Data'!K1408&gt;3), 'Raw Data'!J1408, 0))</f>
        <v>0</v>
      </c>
      <c r="N1414">
        <f>IF(ISBLANK('Raw Data'!J1408), 0, IF(AND(3=MATCH(LARGE('Raw Data'!G1408:J1408, 2), 'Raw Data'!G1408:J1408, 0), 'Raw Data'!K1408-'Raw Data'!L1408&gt;3), 'Raw Data'!I1408, 0))</f>
        <v>0</v>
      </c>
      <c r="O1414">
        <f>IF(ISBLANK('Raw Data'!J1408), 0, IF(AND(2=MATCH(LARGE('Raw Data'!G1408:J1408, 2), 'Raw Data'!G1408:J1408, 0), AND('Raw Data'!L1408-'Raw Data'!K1408&lt;4, 'Raw Data'!L1408-'Raw Data'!K1408&gt;0)), 'Raw Data'!H1408, 0))</f>
        <v>0</v>
      </c>
      <c r="P1414">
        <f>IF(ISBLANK('Raw Data'!J1408), 0, IF(AND(1=MATCH(LARGE('Raw Data'!G1408:J1408, 2), 'Raw Data'!G1408:J1408, 0), AND('Raw Data'!K1408-'Raw Data'!L1408&lt;4, 'Raw Data'!K1408-'Raw Data'!L1408&gt;0)), 'Raw Data'!G1408, 0))</f>
        <v>0</v>
      </c>
      <c r="Q1414">
        <f>IF(ISBLANK('Raw Data'!J1408), 0, IF(AND(4=MATCH(LARGE('Raw Data'!G1408:J1408, 1), 'Raw Data'!G1408:J1408, 0), 'Raw Data'!L1408-'Raw Data'!K1408&gt;3), 'Raw Data'!J1408, 0))</f>
        <v>0</v>
      </c>
      <c r="R1414">
        <f>IF(ISBLANK('Raw Data'!J1408), 0, IF(AND(3=MATCH(LARGE('Raw Data'!G1408:J1408, 1), 'Raw Data'!G1408:J1408, 0), 'Raw Data'!K1408-'Raw Data'!L1408&gt;3), 'Raw Data'!I1408, 0))</f>
        <v>0</v>
      </c>
      <c r="S1414">
        <f>IF(AND('Raw Data'!L1408-'Raw Data'!K1408&gt;4, 'Raw Data'!F1408&lt;'Raw Data'!C1408), 'Raw Data'!J1408, 0)</f>
        <v>0</v>
      </c>
      <c r="T1414">
        <f>IF(AND('Raw Data'!K1408-'Raw Data'!L1408&gt;4, 'Raw Data'!F1408&gt;'Raw Data'!C1408), 'Raw Data'!I1408, 0)</f>
        <v>0</v>
      </c>
      <c r="U1414">
        <f>IF(AND('Raw Data'!L1408-'Raw Data'!K1408&lt;3, 'Raw Data'!L1408&gt;'Raw Data'!K1408, 'Raw Data'!F1408&lt;'Raw Data'!C1408), 'Raw Data'!H1408, 0)</f>
        <v>0</v>
      </c>
      <c r="V1414">
        <f>IF(AND('Raw Data'!L1408-'Raw Data'!K1408&lt;3, 'Raw Data'!L1408&gt;'Raw Data'!K1408, 'Raw Data'!F1408&gt;'Raw Data'!C1408), 'Raw Data'!G1408, 0)</f>
        <v>0</v>
      </c>
    </row>
    <row r="1415" spans="1:22" x14ac:dyDescent="0.3">
      <c r="A1415">
        <f>IF(AND('Raw Data'!F1409&lt;'Raw Data'!C1409, 'Raw Data'!L1409&gt;'Raw Data'!K1409, 'Raw Data'!L1409-'Raw Data'!K1409&gt;3), 'Raw Data'!J1409, 0)</f>
        <v>0</v>
      </c>
      <c r="B1415">
        <f>IF(AND('Raw Data'!C1409&lt;'Raw Data'!F1409, 'Raw Data'!K1409&gt;'Raw Data'!L1409, 'Raw Data'!K1409-'Raw Data'!L1409&gt;3), 'Raw Data'!I1409, 0)</f>
        <v>0</v>
      </c>
      <c r="C1415">
        <f>IF(AND('Raw Data'!F1409&lt;'Raw Data'!C1409, 'Raw Data'!L1409&gt;'Raw Data'!K1409, 'Raw Data'!L1409-'Raw Data'!K1409&lt;4), 'Raw Data'!H1409, 0)</f>
        <v>0</v>
      </c>
      <c r="D1415">
        <f>IF(AND('Raw Data'!C1409&lt;'Raw Data'!F1409, 'Raw Data'!K1409&gt;'Raw Data'!L1409, 'Raw Data'!K1409-'Raw Data'!L1409&lt;4), 'Raw Data'!G1409, 0)</f>
        <v>0</v>
      </c>
      <c r="E1415">
        <f>IF(ISBLANK('Raw Data'!J1409), 0, IF(AND(4=MATCH(LARGE('Raw Data'!G1409:J1409, 4), 'Raw Data'!G1409:J1409, 0), 'Raw Data'!L1409-'Raw Data'!K1409&gt;3), 'Raw Data'!J1409, 0))</f>
        <v>0</v>
      </c>
      <c r="F1415">
        <f>IF(ISBLANK('Raw Data'!J1409), 0, IF(AND(3=MATCH(LARGE('Raw Data'!G1409:J1409, 4), 'Raw Data'!G1409:J1409, 0), 'Raw Data'!K1409-'Raw Data'!L1409&gt;3), 'Raw Data'!I1409, 0))</f>
        <v>0</v>
      </c>
      <c r="G1415">
        <f>IF(ISBLANK('Raw Data'!J1409), 0, IF(AND(2=MATCH(LARGE('Raw Data'!G1409:J1409, 4), 'Raw Data'!G1409:J1409, 0), AND('Raw Data'!L1409-'Raw Data'!K1409&lt;4, 'Raw Data'!L1409-'Raw Data'!K1409&gt;0)), 'Raw Data'!H1409, 0))</f>
        <v>0</v>
      </c>
      <c r="H1415">
        <f>IF(ISBLANK('Raw Data'!J1409), 0, IF(AND(1=MATCH(LARGE('Raw Data'!G1409:J1409, 4), 'Raw Data'!G1409:J1409, 0), AND('Raw Data'!K1409-'Raw Data'!L1409&lt;4, 'Raw Data'!K1409-'Raw Data'!L1409&gt;0)), 'Raw Data'!G1409, 0))</f>
        <v>0</v>
      </c>
      <c r="I1415">
        <f>IF(ISBLANK('Raw Data'!J1409), 0, IF(AND(4=MATCH(LARGE('Raw Data'!G1409:J1409, 3), 'Raw Data'!G1409:J1409, 0), 'Raw Data'!L1409-'Raw Data'!K1409&gt;3), 'Raw Data'!J1409, 0))</f>
        <v>0</v>
      </c>
      <c r="J1415">
        <f>IF(ISBLANK('Raw Data'!J1409), 0, IF(AND(3=MATCH(LARGE('Raw Data'!G1409:J1409, 3), 'Raw Data'!G1409:J1409, 0), 'Raw Data'!K1409-'Raw Data'!L1409&gt;3), 'Raw Data'!I1409, 0))</f>
        <v>0</v>
      </c>
      <c r="K1415">
        <f>IF(ISBLANK('Raw Data'!J1409), 0, IF(AND(2=MATCH(LARGE('Raw Data'!G1409:J1409, 3), 'Raw Data'!G1409:J1409, 0), AND('Raw Data'!L1409-'Raw Data'!K1409&lt;4, 'Raw Data'!L1409-'Raw Data'!K1409&gt;0)), 'Raw Data'!H1409, 0))</f>
        <v>0</v>
      </c>
      <c r="L1415">
        <f>IF(ISBLANK('Raw Data'!J1409), 0, IF(AND(1=MATCH(LARGE('Raw Data'!G1409:J1409, 3), 'Raw Data'!G1409:J1409, 0), AND('Raw Data'!K1409-'Raw Data'!L1409&lt;4, 'Raw Data'!K1409-'Raw Data'!L1409&gt;0)), 'Raw Data'!G1409, 0))</f>
        <v>0</v>
      </c>
      <c r="M1415">
        <f>IF(ISBLANK('Raw Data'!J1409), 0, IF(AND(4=MATCH(LARGE('Raw Data'!G1409:J1409, 2), 'Raw Data'!G1409:J1409, 0), 'Raw Data'!L1409-'Raw Data'!K1409&gt;3), 'Raw Data'!J1409, 0))</f>
        <v>0</v>
      </c>
      <c r="N1415">
        <f>IF(ISBLANK('Raw Data'!J1409), 0, IF(AND(3=MATCH(LARGE('Raw Data'!G1409:J1409, 2), 'Raw Data'!G1409:J1409, 0), 'Raw Data'!K1409-'Raw Data'!L1409&gt;3), 'Raw Data'!I1409, 0))</f>
        <v>0</v>
      </c>
      <c r="O1415">
        <f>IF(ISBLANK('Raw Data'!J1409), 0, IF(AND(2=MATCH(LARGE('Raw Data'!G1409:J1409, 2), 'Raw Data'!G1409:J1409, 0), AND('Raw Data'!L1409-'Raw Data'!K1409&lt;4, 'Raw Data'!L1409-'Raw Data'!K1409&gt;0)), 'Raw Data'!H1409, 0))</f>
        <v>0</v>
      </c>
      <c r="P1415">
        <f>IF(ISBLANK('Raw Data'!J1409), 0, IF(AND(1=MATCH(LARGE('Raw Data'!G1409:J1409, 2), 'Raw Data'!G1409:J1409, 0), AND('Raw Data'!K1409-'Raw Data'!L1409&lt;4, 'Raw Data'!K1409-'Raw Data'!L1409&gt;0)), 'Raw Data'!G1409, 0))</f>
        <v>0</v>
      </c>
      <c r="Q1415">
        <f>IF(ISBLANK('Raw Data'!J1409), 0, IF(AND(4=MATCH(LARGE('Raw Data'!G1409:J1409, 1), 'Raw Data'!G1409:J1409, 0), 'Raw Data'!L1409-'Raw Data'!K1409&gt;3), 'Raw Data'!J1409, 0))</f>
        <v>0</v>
      </c>
      <c r="R1415">
        <f>IF(ISBLANK('Raw Data'!J1409), 0, IF(AND(3=MATCH(LARGE('Raw Data'!G1409:J1409, 1), 'Raw Data'!G1409:J1409, 0), 'Raw Data'!K1409-'Raw Data'!L1409&gt;3), 'Raw Data'!I1409, 0))</f>
        <v>0</v>
      </c>
      <c r="S1415">
        <f>IF(AND('Raw Data'!L1409-'Raw Data'!K1409&gt;4, 'Raw Data'!F1409&lt;'Raw Data'!C1409), 'Raw Data'!J1409, 0)</f>
        <v>0</v>
      </c>
      <c r="T1415">
        <f>IF(AND('Raw Data'!K1409-'Raw Data'!L1409&gt;4, 'Raw Data'!F1409&gt;'Raw Data'!C1409), 'Raw Data'!I1409, 0)</f>
        <v>0</v>
      </c>
      <c r="U1415">
        <f>IF(AND('Raw Data'!L1409-'Raw Data'!K1409&lt;3, 'Raw Data'!L1409&gt;'Raw Data'!K1409, 'Raw Data'!F1409&lt;'Raw Data'!C1409), 'Raw Data'!H1409, 0)</f>
        <v>0</v>
      </c>
      <c r="V1415">
        <f>IF(AND('Raw Data'!L1409-'Raw Data'!K1409&lt;3, 'Raw Data'!L1409&gt;'Raw Data'!K1409, 'Raw Data'!F1409&gt;'Raw Data'!C1409), 'Raw Data'!G1409, 0)</f>
        <v>0</v>
      </c>
    </row>
    <row r="1416" spans="1:22" x14ac:dyDescent="0.3">
      <c r="A1416">
        <f>IF(AND('Raw Data'!F1410&lt;'Raw Data'!C1410, 'Raw Data'!L1410&gt;'Raw Data'!K1410, 'Raw Data'!L1410-'Raw Data'!K1410&gt;3), 'Raw Data'!J1410, 0)</f>
        <v>0</v>
      </c>
      <c r="B1416">
        <f>IF(AND('Raw Data'!C1410&lt;'Raw Data'!F1410, 'Raw Data'!K1410&gt;'Raw Data'!L1410, 'Raw Data'!K1410-'Raw Data'!L1410&gt;3), 'Raw Data'!I1410, 0)</f>
        <v>0</v>
      </c>
      <c r="C1416">
        <f>IF(AND('Raw Data'!F1410&lt;'Raw Data'!C1410, 'Raw Data'!L1410&gt;'Raw Data'!K1410, 'Raw Data'!L1410-'Raw Data'!K1410&lt;4), 'Raw Data'!H1410, 0)</f>
        <v>0</v>
      </c>
      <c r="D1416">
        <f>IF(AND('Raw Data'!C1410&lt;'Raw Data'!F1410, 'Raw Data'!K1410&gt;'Raw Data'!L1410, 'Raw Data'!K1410-'Raw Data'!L1410&lt;4), 'Raw Data'!G1410, 0)</f>
        <v>0</v>
      </c>
      <c r="E1416">
        <f>IF(ISBLANK('Raw Data'!J1410), 0, IF(AND(4=MATCH(LARGE('Raw Data'!G1410:J1410, 4), 'Raw Data'!G1410:J1410, 0), 'Raw Data'!L1410-'Raw Data'!K1410&gt;3), 'Raw Data'!J1410, 0))</f>
        <v>0</v>
      </c>
      <c r="F1416">
        <f>IF(ISBLANK('Raw Data'!J1410), 0, IF(AND(3=MATCH(LARGE('Raw Data'!G1410:J1410, 4), 'Raw Data'!G1410:J1410, 0), 'Raw Data'!K1410-'Raw Data'!L1410&gt;3), 'Raw Data'!I1410, 0))</f>
        <v>0</v>
      </c>
      <c r="G1416">
        <f>IF(ISBLANK('Raw Data'!J1410), 0, IF(AND(2=MATCH(LARGE('Raw Data'!G1410:J1410, 4), 'Raw Data'!G1410:J1410, 0), AND('Raw Data'!L1410-'Raw Data'!K1410&lt;4, 'Raw Data'!L1410-'Raw Data'!K1410&gt;0)), 'Raw Data'!H1410, 0))</f>
        <v>0</v>
      </c>
      <c r="H1416">
        <f>IF(ISBLANK('Raw Data'!J1410), 0, IF(AND(1=MATCH(LARGE('Raw Data'!G1410:J1410, 4), 'Raw Data'!G1410:J1410, 0), AND('Raw Data'!K1410-'Raw Data'!L1410&lt;4, 'Raw Data'!K1410-'Raw Data'!L1410&gt;0)), 'Raw Data'!G1410, 0))</f>
        <v>0</v>
      </c>
      <c r="I1416">
        <f>IF(ISBLANK('Raw Data'!J1410), 0, IF(AND(4=MATCH(LARGE('Raw Data'!G1410:J1410, 3), 'Raw Data'!G1410:J1410, 0), 'Raw Data'!L1410-'Raw Data'!K1410&gt;3), 'Raw Data'!J1410, 0))</f>
        <v>0</v>
      </c>
      <c r="J1416">
        <f>IF(ISBLANK('Raw Data'!J1410), 0, IF(AND(3=MATCH(LARGE('Raw Data'!G1410:J1410, 3), 'Raw Data'!G1410:J1410, 0), 'Raw Data'!K1410-'Raw Data'!L1410&gt;3), 'Raw Data'!I1410, 0))</f>
        <v>0</v>
      </c>
      <c r="K1416">
        <f>IF(ISBLANK('Raw Data'!J1410), 0, IF(AND(2=MATCH(LARGE('Raw Data'!G1410:J1410, 3), 'Raw Data'!G1410:J1410, 0), AND('Raw Data'!L1410-'Raw Data'!K1410&lt;4, 'Raw Data'!L1410-'Raw Data'!K1410&gt;0)), 'Raw Data'!H1410, 0))</f>
        <v>0</v>
      </c>
      <c r="L1416">
        <f>IF(ISBLANK('Raw Data'!J1410), 0, IF(AND(1=MATCH(LARGE('Raw Data'!G1410:J1410, 3), 'Raw Data'!G1410:J1410, 0), AND('Raw Data'!K1410-'Raw Data'!L1410&lt;4, 'Raw Data'!K1410-'Raw Data'!L1410&gt;0)), 'Raw Data'!G1410, 0))</f>
        <v>0</v>
      </c>
      <c r="M1416">
        <f>IF(ISBLANK('Raw Data'!J1410), 0, IF(AND(4=MATCH(LARGE('Raw Data'!G1410:J1410, 2), 'Raw Data'!G1410:J1410, 0), 'Raw Data'!L1410-'Raw Data'!K1410&gt;3), 'Raw Data'!J1410, 0))</f>
        <v>0</v>
      </c>
      <c r="N1416">
        <f>IF(ISBLANK('Raw Data'!J1410), 0, IF(AND(3=MATCH(LARGE('Raw Data'!G1410:J1410, 2), 'Raw Data'!G1410:J1410, 0), 'Raw Data'!K1410-'Raw Data'!L1410&gt;3), 'Raw Data'!I1410, 0))</f>
        <v>0</v>
      </c>
      <c r="O1416">
        <f>IF(ISBLANK('Raw Data'!J1410), 0, IF(AND(2=MATCH(LARGE('Raw Data'!G1410:J1410, 2), 'Raw Data'!G1410:J1410, 0), AND('Raw Data'!L1410-'Raw Data'!K1410&lt;4, 'Raw Data'!L1410-'Raw Data'!K1410&gt;0)), 'Raw Data'!H1410, 0))</f>
        <v>0</v>
      </c>
      <c r="P1416">
        <f>IF(ISBLANK('Raw Data'!J1410), 0, IF(AND(1=MATCH(LARGE('Raw Data'!G1410:J1410, 2), 'Raw Data'!G1410:J1410, 0), AND('Raw Data'!K1410-'Raw Data'!L1410&lt;4, 'Raw Data'!K1410-'Raw Data'!L1410&gt;0)), 'Raw Data'!G1410, 0))</f>
        <v>0</v>
      </c>
      <c r="Q1416">
        <f>IF(ISBLANK('Raw Data'!J1410), 0, IF(AND(4=MATCH(LARGE('Raw Data'!G1410:J1410, 1), 'Raw Data'!G1410:J1410, 0), 'Raw Data'!L1410-'Raw Data'!K1410&gt;3), 'Raw Data'!J1410, 0))</f>
        <v>0</v>
      </c>
      <c r="R1416">
        <f>IF(ISBLANK('Raw Data'!J1410), 0, IF(AND(3=MATCH(LARGE('Raw Data'!G1410:J1410, 1), 'Raw Data'!G1410:J1410, 0), 'Raw Data'!K1410-'Raw Data'!L1410&gt;3), 'Raw Data'!I1410, 0))</f>
        <v>0</v>
      </c>
      <c r="S1416">
        <f>IF(AND('Raw Data'!L1410-'Raw Data'!K1410&gt;4, 'Raw Data'!F1410&lt;'Raw Data'!C1410), 'Raw Data'!J1410, 0)</f>
        <v>0</v>
      </c>
      <c r="T1416">
        <f>IF(AND('Raw Data'!K1410-'Raw Data'!L1410&gt;4, 'Raw Data'!F1410&gt;'Raw Data'!C1410), 'Raw Data'!I1410, 0)</f>
        <v>0</v>
      </c>
      <c r="U1416">
        <f>IF(AND('Raw Data'!L1410-'Raw Data'!K1410&lt;3, 'Raw Data'!L1410&gt;'Raw Data'!K1410, 'Raw Data'!F1410&lt;'Raw Data'!C1410), 'Raw Data'!H1410, 0)</f>
        <v>0</v>
      </c>
      <c r="V1416">
        <f>IF(AND('Raw Data'!L1410-'Raw Data'!K1410&lt;3, 'Raw Data'!L1410&gt;'Raw Data'!K1410, 'Raw Data'!F1410&gt;'Raw Data'!C1410), 'Raw Data'!G1410, 0)</f>
        <v>0</v>
      </c>
    </row>
    <row r="1417" spans="1:22" x14ac:dyDescent="0.3">
      <c r="A1417">
        <f>IF(AND('Raw Data'!F1411&lt;'Raw Data'!C1411, 'Raw Data'!L1411&gt;'Raw Data'!K1411, 'Raw Data'!L1411-'Raw Data'!K1411&gt;3), 'Raw Data'!J1411, 0)</f>
        <v>0</v>
      </c>
      <c r="B1417">
        <f>IF(AND('Raw Data'!C1411&lt;'Raw Data'!F1411, 'Raw Data'!K1411&gt;'Raw Data'!L1411, 'Raw Data'!K1411-'Raw Data'!L1411&gt;3), 'Raw Data'!I1411, 0)</f>
        <v>0</v>
      </c>
      <c r="C1417">
        <f>IF(AND('Raw Data'!F1411&lt;'Raw Data'!C1411, 'Raw Data'!L1411&gt;'Raw Data'!K1411, 'Raw Data'!L1411-'Raw Data'!K1411&lt;4), 'Raw Data'!H1411, 0)</f>
        <v>0</v>
      </c>
      <c r="D1417">
        <f>IF(AND('Raw Data'!C1411&lt;'Raw Data'!F1411, 'Raw Data'!K1411&gt;'Raw Data'!L1411, 'Raw Data'!K1411-'Raw Data'!L1411&lt;4), 'Raw Data'!G1411, 0)</f>
        <v>0</v>
      </c>
      <c r="E1417">
        <f>IF(ISBLANK('Raw Data'!J1411), 0, IF(AND(4=MATCH(LARGE('Raw Data'!G1411:J1411, 4), 'Raw Data'!G1411:J1411, 0), 'Raw Data'!L1411-'Raw Data'!K1411&gt;3), 'Raw Data'!J1411, 0))</f>
        <v>0</v>
      </c>
      <c r="F1417">
        <f>IF(ISBLANK('Raw Data'!J1411), 0, IF(AND(3=MATCH(LARGE('Raw Data'!G1411:J1411, 4), 'Raw Data'!G1411:J1411, 0), 'Raw Data'!K1411-'Raw Data'!L1411&gt;3), 'Raw Data'!I1411, 0))</f>
        <v>0</v>
      </c>
      <c r="G1417">
        <f>IF(ISBLANK('Raw Data'!J1411), 0, IF(AND(2=MATCH(LARGE('Raw Data'!G1411:J1411, 4), 'Raw Data'!G1411:J1411, 0), AND('Raw Data'!L1411-'Raw Data'!K1411&lt;4, 'Raw Data'!L1411-'Raw Data'!K1411&gt;0)), 'Raw Data'!H1411, 0))</f>
        <v>0</v>
      </c>
      <c r="H1417">
        <f>IF(ISBLANK('Raw Data'!J1411), 0, IF(AND(1=MATCH(LARGE('Raw Data'!G1411:J1411, 4), 'Raw Data'!G1411:J1411, 0), AND('Raw Data'!K1411-'Raw Data'!L1411&lt;4, 'Raw Data'!K1411-'Raw Data'!L1411&gt;0)), 'Raw Data'!G1411, 0))</f>
        <v>0</v>
      </c>
      <c r="I1417">
        <f>IF(ISBLANK('Raw Data'!J1411), 0, IF(AND(4=MATCH(LARGE('Raw Data'!G1411:J1411, 3), 'Raw Data'!G1411:J1411, 0), 'Raw Data'!L1411-'Raw Data'!K1411&gt;3), 'Raw Data'!J1411, 0))</f>
        <v>0</v>
      </c>
      <c r="J1417">
        <f>IF(ISBLANK('Raw Data'!J1411), 0, IF(AND(3=MATCH(LARGE('Raw Data'!G1411:J1411, 3), 'Raw Data'!G1411:J1411, 0), 'Raw Data'!K1411-'Raw Data'!L1411&gt;3), 'Raw Data'!I1411, 0))</f>
        <v>0</v>
      </c>
      <c r="K1417">
        <f>IF(ISBLANK('Raw Data'!J1411), 0, IF(AND(2=MATCH(LARGE('Raw Data'!G1411:J1411, 3), 'Raw Data'!G1411:J1411, 0), AND('Raw Data'!L1411-'Raw Data'!K1411&lt;4, 'Raw Data'!L1411-'Raw Data'!K1411&gt;0)), 'Raw Data'!H1411, 0))</f>
        <v>0</v>
      </c>
      <c r="L1417">
        <f>IF(ISBLANK('Raw Data'!J1411), 0, IF(AND(1=MATCH(LARGE('Raw Data'!G1411:J1411, 3), 'Raw Data'!G1411:J1411, 0), AND('Raw Data'!K1411-'Raw Data'!L1411&lt;4, 'Raw Data'!K1411-'Raw Data'!L1411&gt;0)), 'Raw Data'!G1411, 0))</f>
        <v>0</v>
      </c>
      <c r="M1417">
        <f>IF(ISBLANK('Raw Data'!J1411), 0, IF(AND(4=MATCH(LARGE('Raw Data'!G1411:J1411, 2), 'Raw Data'!G1411:J1411, 0), 'Raw Data'!L1411-'Raw Data'!K1411&gt;3), 'Raw Data'!J1411, 0))</f>
        <v>0</v>
      </c>
      <c r="N1417">
        <f>IF(ISBLANK('Raw Data'!J1411), 0, IF(AND(3=MATCH(LARGE('Raw Data'!G1411:J1411, 2), 'Raw Data'!G1411:J1411, 0), 'Raw Data'!K1411-'Raw Data'!L1411&gt;3), 'Raw Data'!I1411, 0))</f>
        <v>0</v>
      </c>
      <c r="O1417">
        <f>IF(ISBLANK('Raw Data'!J1411), 0, IF(AND(2=MATCH(LARGE('Raw Data'!G1411:J1411, 2), 'Raw Data'!G1411:J1411, 0), AND('Raw Data'!L1411-'Raw Data'!K1411&lt;4, 'Raw Data'!L1411-'Raw Data'!K1411&gt;0)), 'Raw Data'!H1411, 0))</f>
        <v>0</v>
      </c>
      <c r="P1417">
        <f>IF(ISBLANK('Raw Data'!J1411), 0, IF(AND(1=MATCH(LARGE('Raw Data'!G1411:J1411, 2), 'Raw Data'!G1411:J1411, 0), AND('Raw Data'!K1411-'Raw Data'!L1411&lt;4, 'Raw Data'!K1411-'Raw Data'!L1411&gt;0)), 'Raw Data'!G1411, 0))</f>
        <v>0</v>
      </c>
      <c r="Q1417">
        <f>IF(ISBLANK('Raw Data'!J1411), 0, IF(AND(4=MATCH(LARGE('Raw Data'!G1411:J1411, 1), 'Raw Data'!G1411:J1411, 0), 'Raw Data'!L1411-'Raw Data'!K1411&gt;3), 'Raw Data'!J1411, 0))</f>
        <v>0</v>
      </c>
      <c r="R1417">
        <f>IF(ISBLANK('Raw Data'!J1411), 0, IF(AND(3=MATCH(LARGE('Raw Data'!G1411:J1411, 1), 'Raw Data'!G1411:J1411, 0), 'Raw Data'!K1411-'Raw Data'!L1411&gt;3), 'Raw Data'!I1411, 0))</f>
        <v>0</v>
      </c>
      <c r="S1417">
        <f>IF(AND('Raw Data'!L1411-'Raw Data'!K1411&gt;4, 'Raw Data'!F1411&lt;'Raw Data'!C1411), 'Raw Data'!J1411, 0)</f>
        <v>0</v>
      </c>
      <c r="T1417">
        <f>IF(AND('Raw Data'!K1411-'Raw Data'!L1411&gt;4, 'Raw Data'!F1411&gt;'Raw Data'!C1411), 'Raw Data'!I1411, 0)</f>
        <v>0</v>
      </c>
      <c r="U1417">
        <f>IF(AND('Raw Data'!L1411-'Raw Data'!K1411&lt;3, 'Raw Data'!L1411&gt;'Raw Data'!K1411, 'Raw Data'!F1411&lt;'Raw Data'!C1411), 'Raw Data'!H1411, 0)</f>
        <v>0</v>
      </c>
      <c r="V1417">
        <f>IF(AND('Raw Data'!L1411-'Raw Data'!K1411&lt;3, 'Raw Data'!L1411&gt;'Raw Data'!K1411, 'Raw Data'!F1411&gt;'Raw Data'!C1411), 'Raw Data'!G1411, 0)</f>
        <v>0</v>
      </c>
    </row>
    <row r="1418" spans="1:22" x14ac:dyDescent="0.3">
      <c r="A1418">
        <f>IF(AND('Raw Data'!F1412&lt;'Raw Data'!C1412, 'Raw Data'!L1412&gt;'Raw Data'!K1412, 'Raw Data'!L1412-'Raw Data'!K1412&gt;3), 'Raw Data'!J1412, 0)</f>
        <v>0</v>
      </c>
      <c r="B1418">
        <f>IF(AND('Raw Data'!C1412&lt;'Raw Data'!F1412, 'Raw Data'!K1412&gt;'Raw Data'!L1412, 'Raw Data'!K1412-'Raw Data'!L1412&gt;3), 'Raw Data'!I1412, 0)</f>
        <v>0</v>
      </c>
      <c r="C1418">
        <f>IF(AND('Raw Data'!F1412&lt;'Raw Data'!C1412, 'Raw Data'!L1412&gt;'Raw Data'!K1412, 'Raw Data'!L1412-'Raw Data'!K1412&lt;4), 'Raw Data'!H1412, 0)</f>
        <v>0</v>
      </c>
      <c r="D1418">
        <f>IF(AND('Raw Data'!C1412&lt;'Raw Data'!F1412, 'Raw Data'!K1412&gt;'Raw Data'!L1412, 'Raw Data'!K1412-'Raw Data'!L1412&lt;4), 'Raw Data'!G1412, 0)</f>
        <v>0</v>
      </c>
      <c r="E1418">
        <f>IF(ISBLANK('Raw Data'!J1412), 0, IF(AND(4=MATCH(LARGE('Raw Data'!G1412:J1412, 4), 'Raw Data'!G1412:J1412, 0), 'Raw Data'!L1412-'Raw Data'!K1412&gt;3), 'Raw Data'!J1412, 0))</f>
        <v>0</v>
      </c>
      <c r="F1418">
        <f>IF(ISBLANK('Raw Data'!J1412), 0, IF(AND(3=MATCH(LARGE('Raw Data'!G1412:J1412, 4), 'Raw Data'!G1412:J1412, 0), 'Raw Data'!K1412-'Raw Data'!L1412&gt;3), 'Raw Data'!I1412, 0))</f>
        <v>0</v>
      </c>
      <c r="G1418">
        <f>IF(ISBLANK('Raw Data'!J1412), 0, IF(AND(2=MATCH(LARGE('Raw Data'!G1412:J1412, 4), 'Raw Data'!G1412:J1412, 0), AND('Raw Data'!L1412-'Raw Data'!K1412&lt;4, 'Raw Data'!L1412-'Raw Data'!K1412&gt;0)), 'Raw Data'!H1412, 0))</f>
        <v>0</v>
      </c>
      <c r="H1418">
        <f>IF(ISBLANK('Raw Data'!J1412), 0, IF(AND(1=MATCH(LARGE('Raw Data'!G1412:J1412, 4), 'Raw Data'!G1412:J1412, 0), AND('Raw Data'!K1412-'Raw Data'!L1412&lt;4, 'Raw Data'!K1412-'Raw Data'!L1412&gt;0)), 'Raw Data'!G1412, 0))</f>
        <v>0</v>
      </c>
      <c r="I1418">
        <f>IF(ISBLANK('Raw Data'!J1412), 0, IF(AND(4=MATCH(LARGE('Raw Data'!G1412:J1412, 3), 'Raw Data'!G1412:J1412, 0), 'Raw Data'!L1412-'Raw Data'!K1412&gt;3), 'Raw Data'!J1412, 0))</f>
        <v>0</v>
      </c>
      <c r="J1418">
        <f>IF(ISBLANK('Raw Data'!J1412), 0, IF(AND(3=MATCH(LARGE('Raw Data'!G1412:J1412, 3), 'Raw Data'!G1412:J1412, 0), 'Raw Data'!K1412-'Raw Data'!L1412&gt;3), 'Raw Data'!I1412, 0))</f>
        <v>0</v>
      </c>
      <c r="K1418">
        <f>IF(ISBLANK('Raw Data'!J1412), 0, IF(AND(2=MATCH(LARGE('Raw Data'!G1412:J1412, 3), 'Raw Data'!G1412:J1412, 0), AND('Raw Data'!L1412-'Raw Data'!K1412&lt;4, 'Raw Data'!L1412-'Raw Data'!K1412&gt;0)), 'Raw Data'!H1412, 0))</f>
        <v>0</v>
      </c>
      <c r="L1418">
        <f>IF(ISBLANK('Raw Data'!J1412), 0, IF(AND(1=MATCH(LARGE('Raw Data'!G1412:J1412, 3), 'Raw Data'!G1412:J1412, 0), AND('Raw Data'!K1412-'Raw Data'!L1412&lt;4, 'Raw Data'!K1412-'Raw Data'!L1412&gt;0)), 'Raw Data'!G1412, 0))</f>
        <v>0</v>
      </c>
      <c r="M1418">
        <f>IF(ISBLANK('Raw Data'!J1412), 0, IF(AND(4=MATCH(LARGE('Raw Data'!G1412:J1412, 2), 'Raw Data'!G1412:J1412, 0), 'Raw Data'!L1412-'Raw Data'!K1412&gt;3), 'Raw Data'!J1412, 0))</f>
        <v>0</v>
      </c>
      <c r="N1418">
        <f>IF(ISBLANK('Raw Data'!J1412), 0, IF(AND(3=MATCH(LARGE('Raw Data'!G1412:J1412, 2), 'Raw Data'!G1412:J1412, 0), 'Raw Data'!K1412-'Raw Data'!L1412&gt;3), 'Raw Data'!I1412, 0))</f>
        <v>0</v>
      </c>
      <c r="O1418">
        <f>IF(ISBLANK('Raw Data'!J1412), 0, IF(AND(2=MATCH(LARGE('Raw Data'!G1412:J1412, 2), 'Raw Data'!G1412:J1412, 0), AND('Raw Data'!L1412-'Raw Data'!K1412&lt;4, 'Raw Data'!L1412-'Raw Data'!K1412&gt;0)), 'Raw Data'!H1412, 0))</f>
        <v>0</v>
      </c>
      <c r="P1418">
        <f>IF(ISBLANK('Raw Data'!J1412), 0, IF(AND(1=MATCH(LARGE('Raw Data'!G1412:J1412, 2), 'Raw Data'!G1412:J1412, 0), AND('Raw Data'!K1412-'Raw Data'!L1412&lt;4, 'Raw Data'!K1412-'Raw Data'!L1412&gt;0)), 'Raw Data'!G1412, 0))</f>
        <v>0</v>
      </c>
      <c r="Q1418">
        <f>IF(ISBLANK('Raw Data'!J1412), 0, IF(AND(4=MATCH(LARGE('Raw Data'!G1412:J1412, 1), 'Raw Data'!G1412:J1412, 0), 'Raw Data'!L1412-'Raw Data'!K1412&gt;3), 'Raw Data'!J1412, 0))</f>
        <v>0</v>
      </c>
      <c r="R1418">
        <f>IF(ISBLANK('Raw Data'!J1412), 0, IF(AND(3=MATCH(LARGE('Raw Data'!G1412:J1412, 1), 'Raw Data'!G1412:J1412, 0), 'Raw Data'!K1412-'Raw Data'!L1412&gt;3), 'Raw Data'!I1412, 0))</f>
        <v>0</v>
      </c>
      <c r="S1418">
        <f>IF(AND('Raw Data'!L1412-'Raw Data'!K1412&gt;4, 'Raw Data'!F1412&lt;'Raw Data'!C1412), 'Raw Data'!J1412, 0)</f>
        <v>0</v>
      </c>
      <c r="T1418">
        <f>IF(AND('Raw Data'!K1412-'Raw Data'!L1412&gt;4, 'Raw Data'!F1412&gt;'Raw Data'!C1412), 'Raw Data'!I1412, 0)</f>
        <v>0</v>
      </c>
      <c r="U1418">
        <f>IF(AND('Raw Data'!L1412-'Raw Data'!K1412&lt;3, 'Raw Data'!L1412&gt;'Raw Data'!K1412, 'Raw Data'!F1412&lt;'Raw Data'!C1412), 'Raw Data'!H1412, 0)</f>
        <v>0</v>
      </c>
      <c r="V1418">
        <f>IF(AND('Raw Data'!L1412-'Raw Data'!K1412&lt;3, 'Raw Data'!L1412&gt;'Raw Data'!K1412, 'Raw Data'!F1412&gt;'Raw Data'!C1412), 'Raw Data'!G1412, 0)</f>
        <v>0</v>
      </c>
    </row>
    <row r="1419" spans="1:22" x14ac:dyDescent="0.3">
      <c r="A1419">
        <f>IF(AND('Raw Data'!F1413&lt;'Raw Data'!C1413, 'Raw Data'!L1413&gt;'Raw Data'!K1413, 'Raw Data'!L1413-'Raw Data'!K1413&gt;3), 'Raw Data'!J1413, 0)</f>
        <v>0</v>
      </c>
      <c r="B1419">
        <f>IF(AND('Raw Data'!C1413&lt;'Raw Data'!F1413, 'Raw Data'!K1413&gt;'Raw Data'!L1413, 'Raw Data'!K1413-'Raw Data'!L1413&gt;3), 'Raw Data'!I1413, 0)</f>
        <v>0</v>
      </c>
      <c r="C1419">
        <f>IF(AND('Raw Data'!F1413&lt;'Raw Data'!C1413, 'Raw Data'!L1413&gt;'Raw Data'!K1413, 'Raw Data'!L1413-'Raw Data'!K1413&lt;4), 'Raw Data'!H1413, 0)</f>
        <v>0</v>
      </c>
      <c r="D1419">
        <f>IF(AND('Raw Data'!C1413&lt;'Raw Data'!F1413, 'Raw Data'!K1413&gt;'Raw Data'!L1413, 'Raw Data'!K1413-'Raw Data'!L1413&lt;4), 'Raw Data'!G1413, 0)</f>
        <v>0</v>
      </c>
      <c r="E1419">
        <f>IF(ISBLANK('Raw Data'!J1413), 0, IF(AND(4=MATCH(LARGE('Raw Data'!G1413:J1413, 4), 'Raw Data'!G1413:J1413, 0), 'Raw Data'!L1413-'Raw Data'!K1413&gt;3), 'Raw Data'!J1413, 0))</f>
        <v>0</v>
      </c>
      <c r="F1419">
        <f>IF(ISBLANK('Raw Data'!J1413), 0, IF(AND(3=MATCH(LARGE('Raw Data'!G1413:J1413, 4), 'Raw Data'!G1413:J1413, 0), 'Raw Data'!K1413-'Raw Data'!L1413&gt;3), 'Raw Data'!I1413, 0))</f>
        <v>0</v>
      </c>
      <c r="G1419">
        <f>IF(ISBLANK('Raw Data'!J1413), 0, IF(AND(2=MATCH(LARGE('Raw Data'!G1413:J1413, 4), 'Raw Data'!G1413:J1413, 0), AND('Raw Data'!L1413-'Raw Data'!K1413&lt;4, 'Raw Data'!L1413-'Raw Data'!K1413&gt;0)), 'Raw Data'!H1413, 0))</f>
        <v>0</v>
      </c>
      <c r="H1419">
        <f>IF(ISBLANK('Raw Data'!J1413), 0, IF(AND(1=MATCH(LARGE('Raw Data'!G1413:J1413, 4), 'Raw Data'!G1413:J1413, 0), AND('Raw Data'!K1413-'Raw Data'!L1413&lt;4, 'Raw Data'!K1413-'Raw Data'!L1413&gt;0)), 'Raw Data'!G1413, 0))</f>
        <v>0</v>
      </c>
      <c r="I1419">
        <f>IF(ISBLANK('Raw Data'!J1413), 0, IF(AND(4=MATCH(LARGE('Raw Data'!G1413:J1413, 3), 'Raw Data'!G1413:J1413, 0), 'Raw Data'!L1413-'Raw Data'!K1413&gt;3), 'Raw Data'!J1413, 0))</f>
        <v>0</v>
      </c>
      <c r="J1419">
        <f>IF(ISBLANK('Raw Data'!J1413), 0, IF(AND(3=MATCH(LARGE('Raw Data'!G1413:J1413, 3), 'Raw Data'!G1413:J1413, 0), 'Raw Data'!K1413-'Raw Data'!L1413&gt;3), 'Raw Data'!I1413, 0))</f>
        <v>0</v>
      </c>
      <c r="K1419">
        <f>IF(ISBLANK('Raw Data'!J1413), 0, IF(AND(2=MATCH(LARGE('Raw Data'!G1413:J1413, 3), 'Raw Data'!G1413:J1413, 0), AND('Raw Data'!L1413-'Raw Data'!K1413&lt;4, 'Raw Data'!L1413-'Raw Data'!K1413&gt;0)), 'Raw Data'!H1413, 0))</f>
        <v>0</v>
      </c>
      <c r="L1419">
        <f>IF(ISBLANK('Raw Data'!J1413), 0, IF(AND(1=MATCH(LARGE('Raw Data'!G1413:J1413, 3), 'Raw Data'!G1413:J1413, 0), AND('Raw Data'!K1413-'Raw Data'!L1413&lt;4, 'Raw Data'!K1413-'Raw Data'!L1413&gt;0)), 'Raw Data'!G1413, 0))</f>
        <v>0</v>
      </c>
      <c r="M1419">
        <f>IF(ISBLANK('Raw Data'!J1413), 0, IF(AND(4=MATCH(LARGE('Raw Data'!G1413:J1413, 2), 'Raw Data'!G1413:J1413, 0), 'Raw Data'!L1413-'Raw Data'!K1413&gt;3), 'Raw Data'!J1413, 0))</f>
        <v>0</v>
      </c>
      <c r="N1419">
        <f>IF(ISBLANK('Raw Data'!J1413), 0, IF(AND(3=MATCH(LARGE('Raw Data'!G1413:J1413, 2), 'Raw Data'!G1413:J1413, 0), 'Raw Data'!K1413-'Raw Data'!L1413&gt;3), 'Raw Data'!I1413, 0))</f>
        <v>0</v>
      </c>
      <c r="O1419">
        <f>IF(ISBLANK('Raw Data'!J1413), 0, IF(AND(2=MATCH(LARGE('Raw Data'!G1413:J1413, 2), 'Raw Data'!G1413:J1413, 0), AND('Raw Data'!L1413-'Raw Data'!K1413&lt;4, 'Raw Data'!L1413-'Raw Data'!K1413&gt;0)), 'Raw Data'!H1413, 0))</f>
        <v>0</v>
      </c>
      <c r="P1419">
        <f>IF(ISBLANK('Raw Data'!J1413), 0, IF(AND(1=MATCH(LARGE('Raw Data'!G1413:J1413, 2), 'Raw Data'!G1413:J1413, 0), AND('Raw Data'!K1413-'Raw Data'!L1413&lt;4, 'Raw Data'!K1413-'Raw Data'!L1413&gt;0)), 'Raw Data'!G1413, 0))</f>
        <v>0</v>
      </c>
      <c r="Q1419">
        <f>IF(ISBLANK('Raw Data'!J1413), 0, IF(AND(4=MATCH(LARGE('Raw Data'!G1413:J1413, 1), 'Raw Data'!G1413:J1413, 0), 'Raw Data'!L1413-'Raw Data'!K1413&gt;3), 'Raw Data'!J1413, 0))</f>
        <v>0</v>
      </c>
      <c r="R1419">
        <f>IF(ISBLANK('Raw Data'!J1413), 0, IF(AND(3=MATCH(LARGE('Raw Data'!G1413:J1413, 1), 'Raw Data'!G1413:J1413, 0), 'Raw Data'!K1413-'Raw Data'!L1413&gt;3), 'Raw Data'!I1413, 0))</f>
        <v>0</v>
      </c>
      <c r="S1419">
        <f>IF(AND('Raw Data'!L1413-'Raw Data'!K1413&gt;4, 'Raw Data'!F1413&lt;'Raw Data'!C1413), 'Raw Data'!J1413, 0)</f>
        <v>0</v>
      </c>
      <c r="T1419">
        <f>IF(AND('Raw Data'!K1413-'Raw Data'!L1413&gt;4, 'Raw Data'!F1413&gt;'Raw Data'!C1413), 'Raw Data'!I1413, 0)</f>
        <v>0</v>
      </c>
      <c r="U1419">
        <f>IF(AND('Raw Data'!L1413-'Raw Data'!K1413&lt;3, 'Raw Data'!L1413&gt;'Raw Data'!K1413, 'Raw Data'!F1413&lt;'Raw Data'!C1413), 'Raw Data'!H1413, 0)</f>
        <v>0</v>
      </c>
      <c r="V1419">
        <f>IF(AND('Raw Data'!L1413-'Raw Data'!K1413&lt;3, 'Raw Data'!L1413&gt;'Raw Data'!K1413, 'Raw Data'!F1413&gt;'Raw Data'!C1413), 'Raw Data'!G1413, 0)</f>
        <v>0</v>
      </c>
    </row>
    <row r="1420" spans="1:22" x14ac:dyDescent="0.3">
      <c r="A1420">
        <f>IF(AND('Raw Data'!F1414&lt;'Raw Data'!C1414, 'Raw Data'!L1414&gt;'Raw Data'!K1414, 'Raw Data'!L1414-'Raw Data'!K1414&gt;3), 'Raw Data'!J1414, 0)</f>
        <v>0</v>
      </c>
      <c r="B1420">
        <f>IF(AND('Raw Data'!C1414&lt;'Raw Data'!F1414, 'Raw Data'!K1414&gt;'Raw Data'!L1414, 'Raw Data'!K1414-'Raw Data'!L1414&gt;3), 'Raw Data'!I1414, 0)</f>
        <v>0</v>
      </c>
      <c r="C1420">
        <f>IF(AND('Raw Data'!F1414&lt;'Raw Data'!C1414, 'Raw Data'!L1414&gt;'Raw Data'!K1414, 'Raw Data'!L1414-'Raw Data'!K1414&lt;4), 'Raw Data'!H1414, 0)</f>
        <v>0</v>
      </c>
      <c r="D1420">
        <f>IF(AND('Raw Data'!C1414&lt;'Raw Data'!F1414, 'Raw Data'!K1414&gt;'Raw Data'!L1414, 'Raw Data'!K1414-'Raw Data'!L1414&lt;4), 'Raw Data'!G1414, 0)</f>
        <v>0</v>
      </c>
      <c r="E1420">
        <f>IF(ISBLANK('Raw Data'!J1414), 0, IF(AND(4=MATCH(LARGE('Raw Data'!G1414:J1414, 4), 'Raw Data'!G1414:J1414, 0), 'Raw Data'!L1414-'Raw Data'!K1414&gt;3), 'Raw Data'!J1414, 0))</f>
        <v>0</v>
      </c>
      <c r="F1420">
        <f>IF(ISBLANK('Raw Data'!J1414), 0, IF(AND(3=MATCH(LARGE('Raw Data'!G1414:J1414, 4), 'Raw Data'!G1414:J1414, 0), 'Raw Data'!K1414-'Raw Data'!L1414&gt;3), 'Raw Data'!I1414, 0))</f>
        <v>0</v>
      </c>
      <c r="G1420">
        <f>IF(ISBLANK('Raw Data'!J1414), 0, IF(AND(2=MATCH(LARGE('Raw Data'!G1414:J1414, 4), 'Raw Data'!G1414:J1414, 0), AND('Raw Data'!L1414-'Raw Data'!K1414&lt;4, 'Raw Data'!L1414-'Raw Data'!K1414&gt;0)), 'Raw Data'!H1414, 0))</f>
        <v>0</v>
      </c>
      <c r="H1420">
        <f>IF(ISBLANK('Raw Data'!J1414), 0, IF(AND(1=MATCH(LARGE('Raw Data'!G1414:J1414, 4), 'Raw Data'!G1414:J1414, 0), AND('Raw Data'!K1414-'Raw Data'!L1414&lt;4, 'Raw Data'!K1414-'Raw Data'!L1414&gt;0)), 'Raw Data'!G1414, 0))</f>
        <v>0</v>
      </c>
      <c r="I1420">
        <f>IF(ISBLANK('Raw Data'!J1414), 0, IF(AND(4=MATCH(LARGE('Raw Data'!G1414:J1414, 3), 'Raw Data'!G1414:J1414, 0), 'Raw Data'!L1414-'Raw Data'!K1414&gt;3), 'Raw Data'!J1414, 0))</f>
        <v>0</v>
      </c>
      <c r="J1420">
        <f>IF(ISBLANK('Raw Data'!J1414), 0, IF(AND(3=MATCH(LARGE('Raw Data'!G1414:J1414, 3), 'Raw Data'!G1414:J1414, 0), 'Raw Data'!K1414-'Raw Data'!L1414&gt;3), 'Raw Data'!I1414, 0))</f>
        <v>0</v>
      </c>
      <c r="K1420">
        <f>IF(ISBLANK('Raw Data'!J1414), 0, IF(AND(2=MATCH(LARGE('Raw Data'!G1414:J1414, 3), 'Raw Data'!G1414:J1414, 0), AND('Raw Data'!L1414-'Raw Data'!K1414&lt;4, 'Raw Data'!L1414-'Raw Data'!K1414&gt;0)), 'Raw Data'!H1414, 0))</f>
        <v>0</v>
      </c>
      <c r="L1420">
        <f>IF(ISBLANK('Raw Data'!J1414), 0, IF(AND(1=MATCH(LARGE('Raw Data'!G1414:J1414, 3), 'Raw Data'!G1414:J1414, 0), AND('Raw Data'!K1414-'Raw Data'!L1414&lt;4, 'Raw Data'!K1414-'Raw Data'!L1414&gt;0)), 'Raw Data'!G1414, 0))</f>
        <v>0</v>
      </c>
      <c r="M1420">
        <f>IF(ISBLANK('Raw Data'!J1414), 0, IF(AND(4=MATCH(LARGE('Raw Data'!G1414:J1414, 2), 'Raw Data'!G1414:J1414, 0), 'Raw Data'!L1414-'Raw Data'!K1414&gt;3), 'Raw Data'!J1414, 0))</f>
        <v>0</v>
      </c>
      <c r="N1420">
        <f>IF(ISBLANK('Raw Data'!J1414), 0, IF(AND(3=MATCH(LARGE('Raw Data'!G1414:J1414, 2), 'Raw Data'!G1414:J1414, 0), 'Raw Data'!K1414-'Raw Data'!L1414&gt;3), 'Raw Data'!I1414, 0))</f>
        <v>0</v>
      </c>
      <c r="O1420">
        <f>IF(ISBLANK('Raw Data'!J1414), 0, IF(AND(2=MATCH(LARGE('Raw Data'!G1414:J1414, 2), 'Raw Data'!G1414:J1414, 0), AND('Raw Data'!L1414-'Raw Data'!K1414&lt;4, 'Raw Data'!L1414-'Raw Data'!K1414&gt;0)), 'Raw Data'!H1414, 0))</f>
        <v>0</v>
      </c>
      <c r="P1420">
        <f>IF(ISBLANK('Raw Data'!J1414), 0, IF(AND(1=MATCH(LARGE('Raw Data'!G1414:J1414, 2), 'Raw Data'!G1414:J1414, 0), AND('Raw Data'!K1414-'Raw Data'!L1414&lt;4, 'Raw Data'!K1414-'Raw Data'!L1414&gt;0)), 'Raw Data'!G1414, 0))</f>
        <v>0</v>
      </c>
      <c r="Q1420">
        <f>IF(ISBLANK('Raw Data'!J1414), 0, IF(AND(4=MATCH(LARGE('Raw Data'!G1414:J1414, 1), 'Raw Data'!G1414:J1414, 0), 'Raw Data'!L1414-'Raw Data'!K1414&gt;3), 'Raw Data'!J1414, 0))</f>
        <v>0</v>
      </c>
      <c r="R1420">
        <f>IF(ISBLANK('Raw Data'!J1414), 0, IF(AND(3=MATCH(LARGE('Raw Data'!G1414:J1414, 1), 'Raw Data'!G1414:J1414, 0), 'Raw Data'!K1414-'Raw Data'!L1414&gt;3), 'Raw Data'!I1414, 0))</f>
        <v>0</v>
      </c>
      <c r="S1420">
        <f>IF(AND('Raw Data'!L1414-'Raw Data'!K1414&gt;4, 'Raw Data'!F1414&lt;'Raw Data'!C1414), 'Raw Data'!J1414, 0)</f>
        <v>0</v>
      </c>
      <c r="T1420">
        <f>IF(AND('Raw Data'!K1414-'Raw Data'!L1414&gt;4, 'Raw Data'!F1414&gt;'Raw Data'!C1414), 'Raw Data'!I1414, 0)</f>
        <v>0</v>
      </c>
      <c r="U1420">
        <f>IF(AND('Raw Data'!L1414-'Raw Data'!K1414&lt;3, 'Raw Data'!L1414&gt;'Raw Data'!K1414, 'Raw Data'!F1414&lt;'Raw Data'!C1414), 'Raw Data'!H1414, 0)</f>
        <v>0</v>
      </c>
      <c r="V1420">
        <f>IF(AND('Raw Data'!L1414-'Raw Data'!K1414&lt;3, 'Raw Data'!L1414&gt;'Raw Data'!K1414, 'Raw Data'!F1414&gt;'Raw Data'!C1414), 'Raw Data'!G1414, 0)</f>
        <v>0</v>
      </c>
    </row>
    <row r="1421" spans="1:22" x14ac:dyDescent="0.3">
      <c r="A1421">
        <f>IF(AND('Raw Data'!F1415&lt;'Raw Data'!C1415, 'Raw Data'!L1415&gt;'Raw Data'!K1415, 'Raw Data'!L1415-'Raw Data'!K1415&gt;3), 'Raw Data'!J1415, 0)</f>
        <v>0</v>
      </c>
      <c r="B1421">
        <f>IF(AND('Raw Data'!C1415&lt;'Raw Data'!F1415, 'Raw Data'!K1415&gt;'Raw Data'!L1415, 'Raw Data'!K1415-'Raw Data'!L1415&gt;3), 'Raw Data'!I1415, 0)</f>
        <v>0</v>
      </c>
      <c r="C1421">
        <f>IF(AND('Raw Data'!F1415&lt;'Raw Data'!C1415, 'Raw Data'!L1415&gt;'Raw Data'!K1415, 'Raw Data'!L1415-'Raw Data'!K1415&lt;4), 'Raw Data'!H1415, 0)</f>
        <v>0</v>
      </c>
      <c r="D1421">
        <f>IF(AND('Raw Data'!C1415&lt;'Raw Data'!F1415, 'Raw Data'!K1415&gt;'Raw Data'!L1415, 'Raw Data'!K1415-'Raw Data'!L1415&lt;4), 'Raw Data'!G1415, 0)</f>
        <v>0</v>
      </c>
      <c r="E1421">
        <f>IF(ISBLANK('Raw Data'!J1415), 0, IF(AND(4=MATCH(LARGE('Raw Data'!G1415:J1415, 4), 'Raw Data'!G1415:J1415, 0), 'Raw Data'!L1415-'Raw Data'!K1415&gt;3), 'Raw Data'!J1415, 0))</f>
        <v>0</v>
      </c>
      <c r="F1421">
        <f>IF(ISBLANK('Raw Data'!J1415), 0, IF(AND(3=MATCH(LARGE('Raw Data'!G1415:J1415, 4), 'Raw Data'!G1415:J1415, 0), 'Raw Data'!K1415-'Raw Data'!L1415&gt;3), 'Raw Data'!I1415, 0))</f>
        <v>0</v>
      </c>
      <c r="G1421">
        <f>IF(ISBLANK('Raw Data'!J1415), 0, IF(AND(2=MATCH(LARGE('Raw Data'!G1415:J1415, 4), 'Raw Data'!G1415:J1415, 0), AND('Raw Data'!L1415-'Raw Data'!K1415&lt;4, 'Raw Data'!L1415-'Raw Data'!K1415&gt;0)), 'Raw Data'!H1415, 0))</f>
        <v>0</v>
      </c>
      <c r="H1421">
        <f>IF(ISBLANK('Raw Data'!J1415), 0, IF(AND(1=MATCH(LARGE('Raw Data'!G1415:J1415, 4), 'Raw Data'!G1415:J1415, 0), AND('Raw Data'!K1415-'Raw Data'!L1415&lt;4, 'Raw Data'!K1415-'Raw Data'!L1415&gt;0)), 'Raw Data'!G1415, 0))</f>
        <v>0</v>
      </c>
      <c r="I1421">
        <f>IF(ISBLANK('Raw Data'!J1415), 0, IF(AND(4=MATCH(LARGE('Raw Data'!G1415:J1415, 3), 'Raw Data'!G1415:J1415, 0), 'Raw Data'!L1415-'Raw Data'!K1415&gt;3), 'Raw Data'!J1415, 0))</f>
        <v>0</v>
      </c>
      <c r="J1421">
        <f>IF(ISBLANK('Raw Data'!J1415), 0, IF(AND(3=MATCH(LARGE('Raw Data'!G1415:J1415, 3), 'Raw Data'!G1415:J1415, 0), 'Raw Data'!K1415-'Raw Data'!L1415&gt;3), 'Raw Data'!I1415, 0))</f>
        <v>0</v>
      </c>
      <c r="K1421">
        <f>IF(ISBLANK('Raw Data'!J1415), 0, IF(AND(2=MATCH(LARGE('Raw Data'!G1415:J1415, 3), 'Raw Data'!G1415:J1415, 0), AND('Raw Data'!L1415-'Raw Data'!K1415&lt;4, 'Raw Data'!L1415-'Raw Data'!K1415&gt;0)), 'Raw Data'!H1415, 0))</f>
        <v>0</v>
      </c>
      <c r="L1421">
        <f>IF(ISBLANK('Raw Data'!J1415), 0, IF(AND(1=MATCH(LARGE('Raw Data'!G1415:J1415, 3), 'Raw Data'!G1415:J1415, 0), AND('Raw Data'!K1415-'Raw Data'!L1415&lt;4, 'Raw Data'!K1415-'Raw Data'!L1415&gt;0)), 'Raw Data'!G1415, 0))</f>
        <v>0</v>
      </c>
      <c r="M1421">
        <f>IF(ISBLANK('Raw Data'!J1415), 0, IF(AND(4=MATCH(LARGE('Raw Data'!G1415:J1415, 2), 'Raw Data'!G1415:J1415, 0), 'Raw Data'!L1415-'Raw Data'!K1415&gt;3), 'Raw Data'!J1415, 0))</f>
        <v>0</v>
      </c>
      <c r="N1421">
        <f>IF(ISBLANK('Raw Data'!J1415), 0, IF(AND(3=MATCH(LARGE('Raw Data'!G1415:J1415, 2), 'Raw Data'!G1415:J1415, 0), 'Raw Data'!K1415-'Raw Data'!L1415&gt;3), 'Raw Data'!I1415, 0))</f>
        <v>0</v>
      </c>
      <c r="O1421">
        <f>IF(ISBLANK('Raw Data'!J1415), 0, IF(AND(2=MATCH(LARGE('Raw Data'!G1415:J1415, 2), 'Raw Data'!G1415:J1415, 0), AND('Raw Data'!L1415-'Raw Data'!K1415&lt;4, 'Raw Data'!L1415-'Raw Data'!K1415&gt;0)), 'Raw Data'!H1415, 0))</f>
        <v>0</v>
      </c>
      <c r="P1421">
        <f>IF(ISBLANK('Raw Data'!J1415), 0, IF(AND(1=MATCH(LARGE('Raw Data'!G1415:J1415, 2), 'Raw Data'!G1415:J1415, 0), AND('Raw Data'!K1415-'Raw Data'!L1415&lt;4, 'Raw Data'!K1415-'Raw Data'!L1415&gt;0)), 'Raw Data'!G1415, 0))</f>
        <v>0</v>
      </c>
      <c r="Q1421">
        <f>IF(ISBLANK('Raw Data'!J1415), 0, IF(AND(4=MATCH(LARGE('Raw Data'!G1415:J1415, 1), 'Raw Data'!G1415:J1415, 0), 'Raw Data'!L1415-'Raw Data'!K1415&gt;3), 'Raw Data'!J1415, 0))</f>
        <v>0</v>
      </c>
      <c r="R1421">
        <f>IF(ISBLANK('Raw Data'!J1415), 0, IF(AND(3=MATCH(LARGE('Raw Data'!G1415:J1415, 1), 'Raw Data'!G1415:J1415, 0), 'Raw Data'!K1415-'Raw Data'!L1415&gt;3), 'Raw Data'!I1415, 0))</f>
        <v>0</v>
      </c>
      <c r="S1421">
        <f>IF(AND('Raw Data'!L1415-'Raw Data'!K1415&gt;4, 'Raw Data'!F1415&lt;'Raw Data'!C1415), 'Raw Data'!J1415, 0)</f>
        <v>0</v>
      </c>
      <c r="T1421">
        <f>IF(AND('Raw Data'!K1415-'Raw Data'!L1415&gt;4, 'Raw Data'!F1415&gt;'Raw Data'!C1415), 'Raw Data'!I1415, 0)</f>
        <v>0</v>
      </c>
      <c r="U1421">
        <f>IF(AND('Raw Data'!L1415-'Raw Data'!K1415&lt;3, 'Raw Data'!L1415&gt;'Raw Data'!K1415, 'Raw Data'!F1415&lt;'Raw Data'!C1415), 'Raw Data'!H1415, 0)</f>
        <v>0</v>
      </c>
      <c r="V1421">
        <f>IF(AND('Raw Data'!L1415-'Raw Data'!K1415&lt;3, 'Raw Data'!L1415&gt;'Raw Data'!K1415, 'Raw Data'!F1415&gt;'Raw Data'!C1415), 'Raw Data'!G1415, 0)</f>
        <v>0</v>
      </c>
    </row>
    <row r="1422" spans="1:22" x14ac:dyDescent="0.3">
      <c r="A1422">
        <f>IF(AND('Raw Data'!F1416&lt;'Raw Data'!C1416, 'Raw Data'!L1416&gt;'Raw Data'!K1416, 'Raw Data'!L1416-'Raw Data'!K1416&gt;3), 'Raw Data'!J1416, 0)</f>
        <v>0</v>
      </c>
      <c r="B1422">
        <f>IF(AND('Raw Data'!C1416&lt;'Raw Data'!F1416, 'Raw Data'!K1416&gt;'Raw Data'!L1416, 'Raw Data'!K1416-'Raw Data'!L1416&gt;3), 'Raw Data'!I1416, 0)</f>
        <v>0</v>
      </c>
      <c r="C1422">
        <f>IF(AND('Raw Data'!F1416&lt;'Raw Data'!C1416, 'Raw Data'!L1416&gt;'Raw Data'!K1416, 'Raw Data'!L1416-'Raw Data'!K1416&lt;4), 'Raw Data'!H1416, 0)</f>
        <v>0</v>
      </c>
      <c r="D1422">
        <f>IF(AND('Raw Data'!C1416&lt;'Raw Data'!F1416, 'Raw Data'!K1416&gt;'Raw Data'!L1416, 'Raw Data'!K1416-'Raw Data'!L1416&lt;4), 'Raw Data'!G1416, 0)</f>
        <v>0</v>
      </c>
      <c r="E1422">
        <f>IF(ISBLANK('Raw Data'!J1416), 0, IF(AND(4=MATCH(LARGE('Raw Data'!G1416:J1416, 4), 'Raw Data'!G1416:J1416, 0), 'Raw Data'!L1416-'Raw Data'!K1416&gt;3), 'Raw Data'!J1416, 0))</f>
        <v>0</v>
      </c>
      <c r="F1422">
        <f>IF(ISBLANK('Raw Data'!J1416), 0, IF(AND(3=MATCH(LARGE('Raw Data'!G1416:J1416, 4), 'Raw Data'!G1416:J1416, 0), 'Raw Data'!K1416-'Raw Data'!L1416&gt;3), 'Raw Data'!I1416, 0))</f>
        <v>0</v>
      </c>
      <c r="G1422">
        <f>IF(ISBLANK('Raw Data'!J1416), 0, IF(AND(2=MATCH(LARGE('Raw Data'!G1416:J1416, 4), 'Raw Data'!G1416:J1416, 0), AND('Raw Data'!L1416-'Raw Data'!K1416&lt;4, 'Raw Data'!L1416-'Raw Data'!K1416&gt;0)), 'Raw Data'!H1416, 0))</f>
        <v>0</v>
      </c>
      <c r="H1422">
        <f>IF(ISBLANK('Raw Data'!J1416), 0, IF(AND(1=MATCH(LARGE('Raw Data'!G1416:J1416, 4), 'Raw Data'!G1416:J1416, 0), AND('Raw Data'!K1416-'Raw Data'!L1416&lt;4, 'Raw Data'!K1416-'Raw Data'!L1416&gt;0)), 'Raw Data'!G1416, 0))</f>
        <v>0</v>
      </c>
      <c r="I1422">
        <f>IF(ISBLANK('Raw Data'!J1416), 0, IF(AND(4=MATCH(LARGE('Raw Data'!G1416:J1416, 3), 'Raw Data'!G1416:J1416, 0), 'Raw Data'!L1416-'Raw Data'!K1416&gt;3), 'Raw Data'!J1416, 0))</f>
        <v>0</v>
      </c>
      <c r="J1422">
        <f>IF(ISBLANK('Raw Data'!J1416), 0, IF(AND(3=MATCH(LARGE('Raw Data'!G1416:J1416, 3), 'Raw Data'!G1416:J1416, 0), 'Raw Data'!K1416-'Raw Data'!L1416&gt;3), 'Raw Data'!I1416, 0))</f>
        <v>0</v>
      </c>
      <c r="K1422">
        <f>IF(ISBLANK('Raw Data'!J1416), 0, IF(AND(2=MATCH(LARGE('Raw Data'!G1416:J1416, 3), 'Raw Data'!G1416:J1416, 0), AND('Raw Data'!L1416-'Raw Data'!K1416&lt;4, 'Raw Data'!L1416-'Raw Data'!K1416&gt;0)), 'Raw Data'!H1416, 0))</f>
        <v>0</v>
      </c>
      <c r="L1422">
        <f>IF(ISBLANK('Raw Data'!J1416), 0, IF(AND(1=MATCH(LARGE('Raw Data'!G1416:J1416, 3), 'Raw Data'!G1416:J1416, 0), AND('Raw Data'!K1416-'Raw Data'!L1416&lt;4, 'Raw Data'!K1416-'Raw Data'!L1416&gt;0)), 'Raw Data'!G1416, 0))</f>
        <v>0</v>
      </c>
      <c r="M1422">
        <f>IF(ISBLANK('Raw Data'!J1416), 0, IF(AND(4=MATCH(LARGE('Raw Data'!G1416:J1416, 2), 'Raw Data'!G1416:J1416, 0), 'Raw Data'!L1416-'Raw Data'!K1416&gt;3), 'Raw Data'!J1416, 0))</f>
        <v>0</v>
      </c>
      <c r="N1422">
        <f>IF(ISBLANK('Raw Data'!J1416), 0, IF(AND(3=MATCH(LARGE('Raw Data'!G1416:J1416, 2), 'Raw Data'!G1416:J1416, 0), 'Raw Data'!K1416-'Raw Data'!L1416&gt;3), 'Raw Data'!I1416, 0))</f>
        <v>0</v>
      </c>
      <c r="O1422">
        <f>IF(ISBLANK('Raw Data'!J1416), 0, IF(AND(2=MATCH(LARGE('Raw Data'!G1416:J1416, 2), 'Raw Data'!G1416:J1416, 0), AND('Raw Data'!L1416-'Raw Data'!K1416&lt;4, 'Raw Data'!L1416-'Raw Data'!K1416&gt;0)), 'Raw Data'!H1416, 0))</f>
        <v>0</v>
      </c>
      <c r="P1422">
        <f>IF(ISBLANK('Raw Data'!J1416), 0, IF(AND(1=MATCH(LARGE('Raw Data'!G1416:J1416, 2), 'Raw Data'!G1416:J1416, 0), AND('Raw Data'!K1416-'Raw Data'!L1416&lt;4, 'Raw Data'!K1416-'Raw Data'!L1416&gt;0)), 'Raw Data'!G1416, 0))</f>
        <v>0</v>
      </c>
      <c r="Q1422">
        <f>IF(ISBLANK('Raw Data'!J1416), 0, IF(AND(4=MATCH(LARGE('Raw Data'!G1416:J1416, 1), 'Raw Data'!G1416:J1416, 0), 'Raw Data'!L1416-'Raw Data'!K1416&gt;3), 'Raw Data'!J1416, 0))</f>
        <v>0</v>
      </c>
      <c r="R1422">
        <f>IF(ISBLANK('Raw Data'!J1416), 0, IF(AND(3=MATCH(LARGE('Raw Data'!G1416:J1416, 1), 'Raw Data'!G1416:J1416, 0), 'Raw Data'!K1416-'Raw Data'!L1416&gt;3), 'Raw Data'!I1416, 0))</f>
        <v>0</v>
      </c>
      <c r="S1422">
        <f>IF(AND('Raw Data'!L1416-'Raw Data'!K1416&gt;4, 'Raw Data'!F1416&lt;'Raw Data'!C1416), 'Raw Data'!J1416, 0)</f>
        <v>0</v>
      </c>
      <c r="T1422">
        <f>IF(AND('Raw Data'!K1416-'Raw Data'!L1416&gt;4, 'Raw Data'!F1416&gt;'Raw Data'!C1416), 'Raw Data'!I1416, 0)</f>
        <v>0</v>
      </c>
      <c r="U1422">
        <f>IF(AND('Raw Data'!L1416-'Raw Data'!K1416&lt;3, 'Raw Data'!L1416&gt;'Raw Data'!K1416, 'Raw Data'!F1416&lt;'Raw Data'!C1416), 'Raw Data'!H1416, 0)</f>
        <v>0</v>
      </c>
      <c r="V1422">
        <f>IF(AND('Raw Data'!L1416-'Raw Data'!K1416&lt;3, 'Raw Data'!L1416&gt;'Raw Data'!K1416, 'Raw Data'!F1416&gt;'Raw Data'!C1416), 'Raw Data'!G1416, 0)</f>
        <v>0</v>
      </c>
    </row>
    <row r="1423" spans="1:22" x14ac:dyDescent="0.3">
      <c r="A1423">
        <f>IF(AND('Raw Data'!F1417&lt;'Raw Data'!C1417, 'Raw Data'!L1417&gt;'Raw Data'!K1417, 'Raw Data'!L1417-'Raw Data'!K1417&gt;3), 'Raw Data'!J1417, 0)</f>
        <v>0</v>
      </c>
      <c r="B1423">
        <f>IF(AND('Raw Data'!C1417&lt;'Raw Data'!F1417, 'Raw Data'!K1417&gt;'Raw Data'!L1417, 'Raw Data'!K1417-'Raw Data'!L1417&gt;3), 'Raw Data'!I1417, 0)</f>
        <v>0</v>
      </c>
      <c r="C1423">
        <f>IF(AND('Raw Data'!F1417&lt;'Raw Data'!C1417, 'Raw Data'!L1417&gt;'Raw Data'!K1417, 'Raw Data'!L1417-'Raw Data'!K1417&lt;4), 'Raw Data'!H1417, 0)</f>
        <v>0</v>
      </c>
      <c r="D1423">
        <f>IF(AND('Raw Data'!C1417&lt;'Raw Data'!F1417, 'Raw Data'!K1417&gt;'Raw Data'!L1417, 'Raw Data'!K1417-'Raw Data'!L1417&lt;4), 'Raw Data'!G1417, 0)</f>
        <v>0</v>
      </c>
      <c r="E1423">
        <f>IF(ISBLANK('Raw Data'!J1417), 0, IF(AND(4=MATCH(LARGE('Raw Data'!G1417:J1417, 4), 'Raw Data'!G1417:J1417, 0), 'Raw Data'!L1417-'Raw Data'!K1417&gt;3), 'Raw Data'!J1417, 0))</f>
        <v>0</v>
      </c>
      <c r="F1423">
        <f>IF(ISBLANK('Raw Data'!J1417), 0, IF(AND(3=MATCH(LARGE('Raw Data'!G1417:J1417, 4), 'Raw Data'!G1417:J1417, 0), 'Raw Data'!K1417-'Raw Data'!L1417&gt;3), 'Raw Data'!I1417, 0))</f>
        <v>0</v>
      </c>
      <c r="G1423">
        <f>IF(ISBLANK('Raw Data'!J1417), 0, IF(AND(2=MATCH(LARGE('Raw Data'!G1417:J1417, 4), 'Raw Data'!G1417:J1417, 0), AND('Raw Data'!L1417-'Raw Data'!K1417&lt;4, 'Raw Data'!L1417-'Raw Data'!K1417&gt;0)), 'Raw Data'!H1417, 0))</f>
        <v>0</v>
      </c>
      <c r="H1423">
        <f>IF(ISBLANK('Raw Data'!J1417), 0, IF(AND(1=MATCH(LARGE('Raw Data'!G1417:J1417, 4), 'Raw Data'!G1417:J1417, 0), AND('Raw Data'!K1417-'Raw Data'!L1417&lt;4, 'Raw Data'!K1417-'Raw Data'!L1417&gt;0)), 'Raw Data'!G1417, 0))</f>
        <v>0</v>
      </c>
      <c r="I1423">
        <f>IF(ISBLANK('Raw Data'!J1417), 0, IF(AND(4=MATCH(LARGE('Raw Data'!G1417:J1417, 3), 'Raw Data'!G1417:J1417, 0), 'Raw Data'!L1417-'Raw Data'!K1417&gt;3), 'Raw Data'!J1417, 0))</f>
        <v>0</v>
      </c>
      <c r="J1423">
        <f>IF(ISBLANK('Raw Data'!J1417), 0, IF(AND(3=MATCH(LARGE('Raw Data'!G1417:J1417, 3), 'Raw Data'!G1417:J1417, 0), 'Raw Data'!K1417-'Raw Data'!L1417&gt;3), 'Raw Data'!I1417, 0))</f>
        <v>0</v>
      </c>
      <c r="K1423">
        <f>IF(ISBLANK('Raw Data'!J1417), 0, IF(AND(2=MATCH(LARGE('Raw Data'!G1417:J1417, 3), 'Raw Data'!G1417:J1417, 0), AND('Raw Data'!L1417-'Raw Data'!K1417&lt;4, 'Raw Data'!L1417-'Raw Data'!K1417&gt;0)), 'Raw Data'!H1417, 0))</f>
        <v>0</v>
      </c>
      <c r="L1423">
        <f>IF(ISBLANK('Raw Data'!J1417), 0, IF(AND(1=MATCH(LARGE('Raw Data'!G1417:J1417, 3), 'Raw Data'!G1417:J1417, 0), AND('Raw Data'!K1417-'Raw Data'!L1417&lt;4, 'Raw Data'!K1417-'Raw Data'!L1417&gt;0)), 'Raw Data'!G1417, 0))</f>
        <v>0</v>
      </c>
      <c r="M1423">
        <f>IF(ISBLANK('Raw Data'!J1417), 0, IF(AND(4=MATCH(LARGE('Raw Data'!G1417:J1417, 2), 'Raw Data'!G1417:J1417, 0), 'Raw Data'!L1417-'Raw Data'!K1417&gt;3), 'Raw Data'!J1417, 0))</f>
        <v>0</v>
      </c>
      <c r="N1423">
        <f>IF(ISBLANK('Raw Data'!J1417), 0, IF(AND(3=MATCH(LARGE('Raw Data'!G1417:J1417, 2), 'Raw Data'!G1417:J1417, 0), 'Raw Data'!K1417-'Raw Data'!L1417&gt;3), 'Raw Data'!I1417, 0))</f>
        <v>0</v>
      </c>
      <c r="O1423">
        <f>IF(ISBLANK('Raw Data'!J1417), 0, IF(AND(2=MATCH(LARGE('Raw Data'!G1417:J1417, 2), 'Raw Data'!G1417:J1417, 0), AND('Raw Data'!L1417-'Raw Data'!K1417&lt;4, 'Raw Data'!L1417-'Raw Data'!K1417&gt;0)), 'Raw Data'!H1417, 0))</f>
        <v>0</v>
      </c>
      <c r="P1423">
        <f>IF(ISBLANK('Raw Data'!J1417), 0, IF(AND(1=MATCH(LARGE('Raw Data'!G1417:J1417, 2), 'Raw Data'!G1417:J1417, 0), AND('Raw Data'!K1417-'Raw Data'!L1417&lt;4, 'Raw Data'!K1417-'Raw Data'!L1417&gt;0)), 'Raw Data'!G1417, 0))</f>
        <v>0</v>
      </c>
      <c r="Q1423">
        <f>IF(ISBLANK('Raw Data'!J1417), 0, IF(AND(4=MATCH(LARGE('Raw Data'!G1417:J1417, 1), 'Raw Data'!G1417:J1417, 0), 'Raw Data'!L1417-'Raw Data'!K1417&gt;3), 'Raw Data'!J1417, 0))</f>
        <v>0</v>
      </c>
      <c r="R1423">
        <f>IF(ISBLANK('Raw Data'!J1417), 0, IF(AND(3=MATCH(LARGE('Raw Data'!G1417:J1417, 1), 'Raw Data'!G1417:J1417, 0), 'Raw Data'!K1417-'Raw Data'!L1417&gt;3), 'Raw Data'!I1417, 0))</f>
        <v>0</v>
      </c>
      <c r="S1423">
        <f>IF(AND('Raw Data'!L1417-'Raw Data'!K1417&gt;4, 'Raw Data'!F1417&lt;'Raw Data'!C1417), 'Raw Data'!J1417, 0)</f>
        <v>0</v>
      </c>
      <c r="T1423">
        <f>IF(AND('Raw Data'!K1417-'Raw Data'!L1417&gt;4, 'Raw Data'!F1417&gt;'Raw Data'!C1417), 'Raw Data'!I1417, 0)</f>
        <v>0</v>
      </c>
      <c r="U1423">
        <f>IF(AND('Raw Data'!L1417-'Raw Data'!K1417&lt;3, 'Raw Data'!L1417&gt;'Raw Data'!K1417, 'Raw Data'!F1417&lt;'Raw Data'!C1417), 'Raw Data'!H1417, 0)</f>
        <v>0</v>
      </c>
      <c r="V1423">
        <f>IF(AND('Raw Data'!L1417-'Raw Data'!K1417&lt;3, 'Raw Data'!L1417&gt;'Raw Data'!K1417, 'Raw Data'!F1417&gt;'Raw Data'!C1417), 'Raw Data'!G1417, 0)</f>
        <v>0</v>
      </c>
    </row>
    <row r="1424" spans="1:22" x14ac:dyDescent="0.3">
      <c r="A1424">
        <f>IF(AND('Raw Data'!F1418&lt;'Raw Data'!C1418, 'Raw Data'!L1418&gt;'Raw Data'!K1418, 'Raw Data'!L1418-'Raw Data'!K1418&gt;3), 'Raw Data'!J1418, 0)</f>
        <v>0</v>
      </c>
      <c r="B1424">
        <f>IF(AND('Raw Data'!C1418&lt;'Raw Data'!F1418, 'Raw Data'!K1418&gt;'Raw Data'!L1418, 'Raw Data'!K1418-'Raw Data'!L1418&gt;3), 'Raw Data'!I1418, 0)</f>
        <v>0</v>
      </c>
      <c r="C1424">
        <f>IF(AND('Raw Data'!F1418&lt;'Raw Data'!C1418, 'Raw Data'!L1418&gt;'Raw Data'!K1418, 'Raw Data'!L1418-'Raw Data'!K1418&lt;4), 'Raw Data'!H1418, 0)</f>
        <v>0</v>
      </c>
      <c r="D1424">
        <f>IF(AND('Raw Data'!C1418&lt;'Raw Data'!F1418, 'Raw Data'!K1418&gt;'Raw Data'!L1418, 'Raw Data'!K1418-'Raw Data'!L1418&lt;4), 'Raw Data'!G1418, 0)</f>
        <v>0</v>
      </c>
      <c r="E1424">
        <f>IF(ISBLANK('Raw Data'!J1418), 0, IF(AND(4=MATCH(LARGE('Raw Data'!G1418:J1418, 4), 'Raw Data'!G1418:J1418, 0), 'Raw Data'!L1418-'Raw Data'!K1418&gt;3), 'Raw Data'!J1418, 0))</f>
        <v>0</v>
      </c>
      <c r="F1424">
        <f>IF(ISBLANK('Raw Data'!J1418), 0, IF(AND(3=MATCH(LARGE('Raw Data'!G1418:J1418, 4), 'Raw Data'!G1418:J1418, 0), 'Raw Data'!K1418-'Raw Data'!L1418&gt;3), 'Raw Data'!I1418, 0))</f>
        <v>0</v>
      </c>
      <c r="G1424">
        <f>IF(ISBLANK('Raw Data'!J1418), 0, IF(AND(2=MATCH(LARGE('Raw Data'!G1418:J1418, 4), 'Raw Data'!G1418:J1418, 0), AND('Raw Data'!L1418-'Raw Data'!K1418&lt;4, 'Raw Data'!L1418-'Raw Data'!K1418&gt;0)), 'Raw Data'!H1418, 0))</f>
        <v>0</v>
      </c>
      <c r="H1424">
        <f>IF(ISBLANK('Raw Data'!J1418), 0, IF(AND(1=MATCH(LARGE('Raw Data'!G1418:J1418, 4), 'Raw Data'!G1418:J1418, 0), AND('Raw Data'!K1418-'Raw Data'!L1418&lt;4, 'Raw Data'!K1418-'Raw Data'!L1418&gt;0)), 'Raw Data'!G1418, 0))</f>
        <v>0</v>
      </c>
      <c r="I1424">
        <f>IF(ISBLANK('Raw Data'!J1418), 0, IF(AND(4=MATCH(LARGE('Raw Data'!G1418:J1418, 3), 'Raw Data'!G1418:J1418, 0), 'Raw Data'!L1418-'Raw Data'!K1418&gt;3), 'Raw Data'!J1418, 0))</f>
        <v>0</v>
      </c>
      <c r="J1424">
        <f>IF(ISBLANK('Raw Data'!J1418), 0, IF(AND(3=MATCH(LARGE('Raw Data'!G1418:J1418, 3), 'Raw Data'!G1418:J1418, 0), 'Raw Data'!K1418-'Raw Data'!L1418&gt;3), 'Raw Data'!I1418, 0))</f>
        <v>0</v>
      </c>
      <c r="K1424">
        <f>IF(ISBLANK('Raw Data'!J1418), 0, IF(AND(2=MATCH(LARGE('Raw Data'!G1418:J1418, 3), 'Raw Data'!G1418:J1418, 0), AND('Raw Data'!L1418-'Raw Data'!K1418&lt;4, 'Raw Data'!L1418-'Raw Data'!K1418&gt;0)), 'Raw Data'!H1418, 0))</f>
        <v>0</v>
      </c>
      <c r="L1424">
        <f>IF(ISBLANK('Raw Data'!J1418), 0, IF(AND(1=MATCH(LARGE('Raw Data'!G1418:J1418, 3), 'Raw Data'!G1418:J1418, 0), AND('Raw Data'!K1418-'Raw Data'!L1418&lt;4, 'Raw Data'!K1418-'Raw Data'!L1418&gt;0)), 'Raw Data'!G1418, 0))</f>
        <v>0</v>
      </c>
      <c r="M1424">
        <f>IF(ISBLANK('Raw Data'!J1418), 0, IF(AND(4=MATCH(LARGE('Raw Data'!G1418:J1418, 2), 'Raw Data'!G1418:J1418, 0), 'Raw Data'!L1418-'Raw Data'!K1418&gt;3), 'Raw Data'!J1418, 0))</f>
        <v>0</v>
      </c>
      <c r="N1424">
        <f>IF(ISBLANK('Raw Data'!J1418), 0, IF(AND(3=MATCH(LARGE('Raw Data'!G1418:J1418, 2), 'Raw Data'!G1418:J1418, 0), 'Raw Data'!K1418-'Raw Data'!L1418&gt;3), 'Raw Data'!I1418, 0))</f>
        <v>0</v>
      </c>
      <c r="O1424">
        <f>IF(ISBLANK('Raw Data'!J1418), 0, IF(AND(2=MATCH(LARGE('Raw Data'!G1418:J1418, 2), 'Raw Data'!G1418:J1418, 0), AND('Raw Data'!L1418-'Raw Data'!K1418&lt;4, 'Raw Data'!L1418-'Raw Data'!K1418&gt;0)), 'Raw Data'!H1418, 0))</f>
        <v>0</v>
      </c>
      <c r="P1424">
        <f>IF(ISBLANK('Raw Data'!J1418), 0, IF(AND(1=MATCH(LARGE('Raw Data'!G1418:J1418, 2), 'Raw Data'!G1418:J1418, 0), AND('Raw Data'!K1418-'Raw Data'!L1418&lt;4, 'Raw Data'!K1418-'Raw Data'!L1418&gt;0)), 'Raw Data'!G1418, 0))</f>
        <v>0</v>
      </c>
      <c r="Q1424">
        <f>IF(ISBLANK('Raw Data'!J1418), 0, IF(AND(4=MATCH(LARGE('Raw Data'!G1418:J1418, 1), 'Raw Data'!G1418:J1418, 0), 'Raw Data'!L1418-'Raw Data'!K1418&gt;3), 'Raw Data'!J1418, 0))</f>
        <v>0</v>
      </c>
      <c r="R1424">
        <f>IF(ISBLANK('Raw Data'!J1418), 0, IF(AND(3=MATCH(LARGE('Raw Data'!G1418:J1418, 1), 'Raw Data'!G1418:J1418, 0), 'Raw Data'!K1418-'Raw Data'!L1418&gt;3), 'Raw Data'!I1418, 0))</f>
        <v>0</v>
      </c>
      <c r="S1424">
        <f>IF(AND('Raw Data'!L1418-'Raw Data'!K1418&gt;4, 'Raw Data'!F1418&lt;'Raw Data'!C1418), 'Raw Data'!J1418, 0)</f>
        <v>0</v>
      </c>
      <c r="T1424">
        <f>IF(AND('Raw Data'!K1418-'Raw Data'!L1418&gt;4, 'Raw Data'!F1418&gt;'Raw Data'!C1418), 'Raw Data'!I1418, 0)</f>
        <v>0</v>
      </c>
      <c r="U1424">
        <f>IF(AND('Raw Data'!L1418-'Raw Data'!K1418&lt;3, 'Raw Data'!L1418&gt;'Raw Data'!K1418, 'Raw Data'!F1418&lt;'Raw Data'!C1418), 'Raw Data'!H1418, 0)</f>
        <v>0</v>
      </c>
      <c r="V1424">
        <f>IF(AND('Raw Data'!L1418-'Raw Data'!K1418&lt;3, 'Raw Data'!L1418&gt;'Raw Data'!K1418, 'Raw Data'!F1418&gt;'Raw Data'!C1418), 'Raw Data'!G1418, 0)</f>
        <v>0</v>
      </c>
    </row>
    <row r="1425" spans="1:22" x14ac:dyDescent="0.3">
      <c r="A1425">
        <f>IF(AND('Raw Data'!F1419&lt;'Raw Data'!C1419, 'Raw Data'!L1419&gt;'Raw Data'!K1419, 'Raw Data'!L1419-'Raw Data'!K1419&gt;3), 'Raw Data'!J1419, 0)</f>
        <v>0</v>
      </c>
      <c r="B1425">
        <f>IF(AND('Raw Data'!C1419&lt;'Raw Data'!F1419, 'Raw Data'!K1419&gt;'Raw Data'!L1419, 'Raw Data'!K1419-'Raw Data'!L1419&gt;3), 'Raw Data'!I1419, 0)</f>
        <v>0</v>
      </c>
      <c r="C1425">
        <f>IF(AND('Raw Data'!F1419&lt;'Raw Data'!C1419, 'Raw Data'!L1419&gt;'Raw Data'!K1419, 'Raw Data'!L1419-'Raw Data'!K1419&lt;4), 'Raw Data'!H1419, 0)</f>
        <v>0</v>
      </c>
      <c r="D1425">
        <f>IF(AND('Raw Data'!C1419&lt;'Raw Data'!F1419, 'Raw Data'!K1419&gt;'Raw Data'!L1419, 'Raw Data'!K1419-'Raw Data'!L1419&lt;4), 'Raw Data'!G1419, 0)</f>
        <v>0</v>
      </c>
      <c r="E1425">
        <f>IF(ISBLANK('Raw Data'!J1419), 0, IF(AND(4=MATCH(LARGE('Raw Data'!G1419:J1419, 4), 'Raw Data'!G1419:J1419, 0), 'Raw Data'!L1419-'Raw Data'!K1419&gt;3), 'Raw Data'!J1419, 0))</f>
        <v>0</v>
      </c>
      <c r="F1425">
        <f>IF(ISBLANK('Raw Data'!J1419), 0, IF(AND(3=MATCH(LARGE('Raw Data'!G1419:J1419, 4), 'Raw Data'!G1419:J1419, 0), 'Raw Data'!K1419-'Raw Data'!L1419&gt;3), 'Raw Data'!I1419, 0))</f>
        <v>0</v>
      </c>
      <c r="G1425">
        <f>IF(ISBLANK('Raw Data'!J1419), 0, IF(AND(2=MATCH(LARGE('Raw Data'!G1419:J1419, 4), 'Raw Data'!G1419:J1419, 0), AND('Raw Data'!L1419-'Raw Data'!K1419&lt;4, 'Raw Data'!L1419-'Raw Data'!K1419&gt;0)), 'Raw Data'!H1419, 0))</f>
        <v>0</v>
      </c>
      <c r="H1425">
        <f>IF(ISBLANK('Raw Data'!J1419), 0, IF(AND(1=MATCH(LARGE('Raw Data'!G1419:J1419, 4), 'Raw Data'!G1419:J1419, 0), AND('Raw Data'!K1419-'Raw Data'!L1419&lt;4, 'Raw Data'!K1419-'Raw Data'!L1419&gt;0)), 'Raw Data'!G1419, 0))</f>
        <v>0</v>
      </c>
      <c r="I1425">
        <f>IF(ISBLANK('Raw Data'!J1419), 0, IF(AND(4=MATCH(LARGE('Raw Data'!G1419:J1419, 3), 'Raw Data'!G1419:J1419, 0), 'Raw Data'!L1419-'Raw Data'!K1419&gt;3), 'Raw Data'!J1419, 0))</f>
        <v>0</v>
      </c>
      <c r="J1425">
        <f>IF(ISBLANK('Raw Data'!J1419), 0, IF(AND(3=MATCH(LARGE('Raw Data'!G1419:J1419, 3), 'Raw Data'!G1419:J1419, 0), 'Raw Data'!K1419-'Raw Data'!L1419&gt;3), 'Raw Data'!I1419, 0))</f>
        <v>0</v>
      </c>
      <c r="K1425">
        <f>IF(ISBLANK('Raw Data'!J1419), 0, IF(AND(2=MATCH(LARGE('Raw Data'!G1419:J1419, 3), 'Raw Data'!G1419:J1419, 0), AND('Raw Data'!L1419-'Raw Data'!K1419&lt;4, 'Raw Data'!L1419-'Raw Data'!K1419&gt;0)), 'Raw Data'!H1419, 0))</f>
        <v>0</v>
      </c>
      <c r="L1425">
        <f>IF(ISBLANK('Raw Data'!J1419), 0, IF(AND(1=MATCH(LARGE('Raw Data'!G1419:J1419, 3), 'Raw Data'!G1419:J1419, 0), AND('Raw Data'!K1419-'Raw Data'!L1419&lt;4, 'Raw Data'!K1419-'Raw Data'!L1419&gt;0)), 'Raw Data'!G1419, 0))</f>
        <v>0</v>
      </c>
      <c r="M1425">
        <f>IF(ISBLANK('Raw Data'!J1419), 0, IF(AND(4=MATCH(LARGE('Raw Data'!G1419:J1419, 2), 'Raw Data'!G1419:J1419, 0), 'Raw Data'!L1419-'Raw Data'!K1419&gt;3), 'Raw Data'!J1419, 0))</f>
        <v>0</v>
      </c>
      <c r="N1425">
        <f>IF(ISBLANK('Raw Data'!J1419), 0, IF(AND(3=MATCH(LARGE('Raw Data'!G1419:J1419, 2), 'Raw Data'!G1419:J1419, 0), 'Raw Data'!K1419-'Raw Data'!L1419&gt;3), 'Raw Data'!I1419, 0))</f>
        <v>0</v>
      </c>
      <c r="O1425">
        <f>IF(ISBLANK('Raw Data'!J1419), 0, IF(AND(2=MATCH(LARGE('Raw Data'!G1419:J1419, 2), 'Raw Data'!G1419:J1419, 0), AND('Raw Data'!L1419-'Raw Data'!K1419&lt;4, 'Raw Data'!L1419-'Raw Data'!K1419&gt;0)), 'Raw Data'!H1419, 0))</f>
        <v>0</v>
      </c>
      <c r="P1425">
        <f>IF(ISBLANK('Raw Data'!J1419), 0, IF(AND(1=MATCH(LARGE('Raw Data'!G1419:J1419, 2), 'Raw Data'!G1419:J1419, 0), AND('Raw Data'!K1419-'Raw Data'!L1419&lt;4, 'Raw Data'!K1419-'Raw Data'!L1419&gt;0)), 'Raw Data'!G1419, 0))</f>
        <v>0</v>
      </c>
      <c r="Q1425">
        <f>IF(ISBLANK('Raw Data'!J1419), 0, IF(AND(4=MATCH(LARGE('Raw Data'!G1419:J1419, 1), 'Raw Data'!G1419:J1419, 0), 'Raw Data'!L1419-'Raw Data'!K1419&gt;3), 'Raw Data'!J1419, 0))</f>
        <v>0</v>
      </c>
      <c r="R1425">
        <f>IF(ISBLANK('Raw Data'!J1419), 0, IF(AND(3=MATCH(LARGE('Raw Data'!G1419:J1419, 1), 'Raw Data'!G1419:J1419, 0), 'Raw Data'!K1419-'Raw Data'!L1419&gt;3), 'Raw Data'!I1419, 0))</f>
        <v>0</v>
      </c>
      <c r="S1425">
        <f>IF(AND('Raw Data'!L1419-'Raw Data'!K1419&gt;4, 'Raw Data'!F1419&lt;'Raw Data'!C1419), 'Raw Data'!J1419, 0)</f>
        <v>0</v>
      </c>
      <c r="T1425">
        <f>IF(AND('Raw Data'!K1419-'Raw Data'!L1419&gt;4, 'Raw Data'!F1419&gt;'Raw Data'!C1419), 'Raw Data'!I1419, 0)</f>
        <v>0</v>
      </c>
      <c r="U1425">
        <f>IF(AND('Raw Data'!L1419-'Raw Data'!K1419&lt;3, 'Raw Data'!L1419&gt;'Raw Data'!K1419, 'Raw Data'!F1419&lt;'Raw Data'!C1419), 'Raw Data'!H1419, 0)</f>
        <v>0</v>
      </c>
      <c r="V1425">
        <f>IF(AND('Raw Data'!L1419-'Raw Data'!K1419&lt;3, 'Raw Data'!L1419&gt;'Raw Data'!K1419, 'Raw Data'!F1419&gt;'Raw Data'!C1419), 'Raw Data'!G1419, 0)</f>
        <v>0</v>
      </c>
    </row>
    <row r="1426" spans="1:22" x14ac:dyDescent="0.3">
      <c r="A1426">
        <f>IF(AND('Raw Data'!F1420&lt;'Raw Data'!C1420, 'Raw Data'!L1420&gt;'Raw Data'!K1420, 'Raw Data'!L1420-'Raw Data'!K1420&gt;3), 'Raw Data'!J1420, 0)</f>
        <v>0</v>
      </c>
      <c r="B1426">
        <f>IF(AND('Raw Data'!C1420&lt;'Raw Data'!F1420, 'Raw Data'!K1420&gt;'Raw Data'!L1420, 'Raw Data'!K1420-'Raw Data'!L1420&gt;3), 'Raw Data'!I1420, 0)</f>
        <v>0</v>
      </c>
      <c r="C1426">
        <f>IF(AND('Raw Data'!F1420&lt;'Raw Data'!C1420, 'Raw Data'!L1420&gt;'Raw Data'!K1420, 'Raw Data'!L1420-'Raw Data'!K1420&lt;4), 'Raw Data'!H1420, 0)</f>
        <v>0</v>
      </c>
      <c r="D1426">
        <f>IF(AND('Raw Data'!C1420&lt;'Raw Data'!F1420, 'Raw Data'!K1420&gt;'Raw Data'!L1420, 'Raw Data'!K1420-'Raw Data'!L1420&lt;4), 'Raw Data'!G1420, 0)</f>
        <v>0</v>
      </c>
      <c r="E1426">
        <f>IF(ISBLANK('Raw Data'!J1420), 0, IF(AND(4=MATCH(LARGE('Raw Data'!G1420:J1420, 4), 'Raw Data'!G1420:J1420, 0), 'Raw Data'!L1420-'Raw Data'!K1420&gt;3), 'Raw Data'!J1420, 0))</f>
        <v>0</v>
      </c>
      <c r="F1426">
        <f>IF(ISBLANK('Raw Data'!J1420), 0, IF(AND(3=MATCH(LARGE('Raw Data'!G1420:J1420, 4), 'Raw Data'!G1420:J1420, 0), 'Raw Data'!K1420-'Raw Data'!L1420&gt;3), 'Raw Data'!I1420, 0))</f>
        <v>0</v>
      </c>
      <c r="G1426">
        <f>IF(ISBLANK('Raw Data'!J1420), 0, IF(AND(2=MATCH(LARGE('Raw Data'!G1420:J1420, 4), 'Raw Data'!G1420:J1420, 0), AND('Raw Data'!L1420-'Raw Data'!K1420&lt;4, 'Raw Data'!L1420-'Raw Data'!K1420&gt;0)), 'Raw Data'!H1420, 0))</f>
        <v>0</v>
      </c>
      <c r="H1426">
        <f>IF(ISBLANK('Raw Data'!J1420), 0, IF(AND(1=MATCH(LARGE('Raw Data'!G1420:J1420, 4), 'Raw Data'!G1420:J1420, 0), AND('Raw Data'!K1420-'Raw Data'!L1420&lt;4, 'Raw Data'!K1420-'Raw Data'!L1420&gt;0)), 'Raw Data'!G1420, 0))</f>
        <v>0</v>
      </c>
      <c r="I1426">
        <f>IF(ISBLANK('Raw Data'!J1420), 0, IF(AND(4=MATCH(LARGE('Raw Data'!G1420:J1420, 3), 'Raw Data'!G1420:J1420, 0), 'Raw Data'!L1420-'Raw Data'!K1420&gt;3), 'Raw Data'!J1420, 0))</f>
        <v>0</v>
      </c>
      <c r="J1426">
        <f>IF(ISBLANK('Raw Data'!J1420), 0, IF(AND(3=MATCH(LARGE('Raw Data'!G1420:J1420, 3), 'Raw Data'!G1420:J1420, 0), 'Raw Data'!K1420-'Raw Data'!L1420&gt;3), 'Raw Data'!I1420, 0))</f>
        <v>0</v>
      </c>
      <c r="K1426">
        <f>IF(ISBLANK('Raw Data'!J1420), 0, IF(AND(2=MATCH(LARGE('Raw Data'!G1420:J1420, 3), 'Raw Data'!G1420:J1420, 0), AND('Raw Data'!L1420-'Raw Data'!K1420&lt;4, 'Raw Data'!L1420-'Raw Data'!K1420&gt;0)), 'Raw Data'!H1420, 0))</f>
        <v>0</v>
      </c>
      <c r="L1426">
        <f>IF(ISBLANK('Raw Data'!J1420), 0, IF(AND(1=MATCH(LARGE('Raw Data'!G1420:J1420, 3), 'Raw Data'!G1420:J1420, 0), AND('Raw Data'!K1420-'Raw Data'!L1420&lt;4, 'Raw Data'!K1420-'Raw Data'!L1420&gt;0)), 'Raw Data'!G1420, 0))</f>
        <v>0</v>
      </c>
      <c r="M1426">
        <f>IF(ISBLANK('Raw Data'!J1420), 0, IF(AND(4=MATCH(LARGE('Raw Data'!G1420:J1420, 2), 'Raw Data'!G1420:J1420, 0), 'Raw Data'!L1420-'Raw Data'!K1420&gt;3), 'Raw Data'!J1420, 0))</f>
        <v>0</v>
      </c>
      <c r="N1426">
        <f>IF(ISBLANK('Raw Data'!J1420), 0, IF(AND(3=MATCH(LARGE('Raw Data'!G1420:J1420, 2), 'Raw Data'!G1420:J1420, 0), 'Raw Data'!K1420-'Raw Data'!L1420&gt;3), 'Raw Data'!I1420, 0))</f>
        <v>0</v>
      </c>
      <c r="O1426">
        <f>IF(ISBLANK('Raw Data'!J1420), 0, IF(AND(2=MATCH(LARGE('Raw Data'!G1420:J1420, 2), 'Raw Data'!G1420:J1420, 0), AND('Raw Data'!L1420-'Raw Data'!K1420&lt;4, 'Raw Data'!L1420-'Raw Data'!K1420&gt;0)), 'Raw Data'!H1420, 0))</f>
        <v>0</v>
      </c>
      <c r="P1426">
        <f>IF(ISBLANK('Raw Data'!J1420), 0, IF(AND(1=MATCH(LARGE('Raw Data'!G1420:J1420, 2), 'Raw Data'!G1420:J1420, 0), AND('Raw Data'!K1420-'Raw Data'!L1420&lt;4, 'Raw Data'!K1420-'Raw Data'!L1420&gt;0)), 'Raw Data'!G1420, 0))</f>
        <v>0</v>
      </c>
      <c r="Q1426">
        <f>IF(ISBLANK('Raw Data'!J1420), 0, IF(AND(4=MATCH(LARGE('Raw Data'!G1420:J1420, 1), 'Raw Data'!G1420:J1420, 0), 'Raw Data'!L1420-'Raw Data'!K1420&gt;3), 'Raw Data'!J1420, 0))</f>
        <v>0</v>
      </c>
      <c r="R1426">
        <f>IF(ISBLANK('Raw Data'!J1420), 0, IF(AND(3=MATCH(LARGE('Raw Data'!G1420:J1420, 1), 'Raw Data'!G1420:J1420, 0), 'Raw Data'!K1420-'Raw Data'!L1420&gt;3), 'Raw Data'!I1420, 0))</f>
        <v>0</v>
      </c>
      <c r="S1426">
        <f>IF(AND('Raw Data'!L1420-'Raw Data'!K1420&gt;4, 'Raw Data'!F1420&lt;'Raw Data'!C1420), 'Raw Data'!J1420, 0)</f>
        <v>0</v>
      </c>
      <c r="T1426">
        <f>IF(AND('Raw Data'!K1420-'Raw Data'!L1420&gt;4, 'Raw Data'!F1420&gt;'Raw Data'!C1420), 'Raw Data'!I1420, 0)</f>
        <v>0</v>
      </c>
      <c r="U1426">
        <f>IF(AND('Raw Data'!L1420-'Raw Data'!K1420&lt;3, 'Raw Data'!L1420&gt;'Raw Data'!K1420, 'Raw Data'!F1420&lt;'Raw Data'!C1420), 'Raw Data'!H1420, 0)</f>
        <v>0</v>
      </c>
      <c r="V1426">
        <f>IF(AND('Raw Data'!L1420-'Raw Data'!K1420&lt;3, 'Raw Data'!L1420&gt;'Raw Data'!K1420, 'Raw Data'!F1420&gt;'Raw Data'!C1420), 'Raw Data'!G1420, 0)</f>
        <v>0</v>
      </c>
    </row>
    <row r="1427" spans="1:22" x14ac:dyDescent="0.3">
      <c r="A1427">
        <f>IF(AND('Raw Data'!F1421&lt;'Raw Data'!C1421, 'Raw Data'!L1421&gt;'Raw Data'!K1421, 'Raw Data'!L1421-'Raw Data'!K1421&gt;3), 'Raw Data'!J1421, 0)</f>
        <v>0</v>
      </c>
      <c r="B1427">
        <f>IF(AND('Raw Data'!C1421&lt;'Raw Data'!F1421, 'Raw Data'!K1421&gt;'Raw Data'!L1421, 'Raw Data'!K1421-'Raw Data'!L1421&gt;3), 'Raw Data'!I1421, 0)</f>
        <v>0</v>
      </c>
      <c r="C1427">
        <f>IF(AND('Raw Data'!F1421&lt;'Raw Data'!C1421, 'Raw Data'!L1421&gt;'Raw Data'!K1421, 'Raw Data'!L1421-'Raw Data'!K1421&lt;4), 'Raw Data'!H1421, 0)</f>
        <v>0</v>
      </c>
      <c r="D1427">
        <f>IF(AND('Raw Data'!C1421&lt;'Raw Data'!F1421, 'Raw Data'!K1421&gt;'Raw Data'!L1421, 'Raw Data'!K1421-'Raw Data'!L1421&lt;4), 'Raw Data'!G1421, 0)</f>
        <v>0</v>
      </c>
      <c r="E1427">
        <f>IF(ISBLANK('Raw Data'!J1421), 0, IF(AND(4=MATCH(LARGE('Raw Data'!G1421:J1421, 4), 'Raw Data'!G1421:J1421, 0), 'Raw Data'!L1421-'Raw Data'!K1421&gt;3), 'Raw Data'!J1421, 0))</f>
        <v>0</v>
      </c>
      <c r="F1427">
        <f>IF(ISBLANK('Raw Data'!J1421), 0, IF(AND(3=MATCH(LARGE('Raw Data'!G1421:J1421, 4), 'Raw Data'!G1421:J1421, 0), 'Raw Data'!K1421-'Raw Data'!L1421&gt;3), 'Raw Data'!I1421, 0))</f>
        <v>0</v>
      </c>
      <c r="G1427">
        <f>IF(ISBLANK('Raw Data'!J1421), 0, IF(AND(2=MATCH(LARGE('Raw Data'!G1421:J1421, 4), 'Raw Data'!G1421:J1421, 0), AND('Raw Data'!L1421-'Raw Data'!K1421&lt;4, 'Raw Data'!L1421-'Raw Data'!K1421&gt;0)), 'Raw Data'!H1421, 0))</f>
        <v>0</v>
      </c>
      <c r="H1427">
        <f>IF(ISBLANK('Raw Data'!J1421), 0, IF(AND(1=MATCH(LARGE('Raw Data'!G1421:J1421, 4), 'Raw Data'!G1421:J1421, 0), AND('Raw Data'!K1421-'Raw Data'!L1421&lt;4, 'Raw Data'!K1421-'Raw Data'!L1421&gt;0)), 'Raw Data'!G1421, 0))</f>
        <v>0</v>
      </c>
      <c r="I1427">
        <f>IF(ISBLANK('Raw Data'!J1421), 0, IF(AND(4=MATCH(LARGE('Raw Data'!G1421:J1421, 3), 'Raw Data'!G1421:J1421, 0), 'Raw Data'!L1421-'Raw Data'!K1421&gt;3), 'Raw Data'!J1421, 0))</f>
        <v>0</v>
      </c>
      <c r="J1427">
        <f>IF(ISBLANK('Raw Data'!J1421), 0, IF(AND(3=MATCH(LARGE('Raw Data'!G1421:J1421, 3), 'Raw Data'!G1421:J1421, 0), 'Raw Data'!K1421-'Raw Data'!L1421&gt;3), 'Raw Data'!I1421, 0))</f>
        <v>0</v>
      </c>
      <c r="K1427">
        <f>IF(ISBLANK('Raw Data'!J1421), 0, IF(AND(2=MATCH(LARGE('Raw Data'!G1421:J1421, 3), 'Raw Data'!G1421:J1421, 0), AND('Raw Data'!L1421-'Raw Data'!K1421&lt;4, 'Raw Data'!L1421-'Raw Data'!K1421&gt;0)), 'Raw Data'!H1421, 0))</f>
        <v>0</v>
      </c>
      <c r="L1427">
        <f>IF(ISBLANK('Raw Data'!J1421), 0, IF(AND(1=MATCH(LARGE('Raw Data'!G1421:J1421, 3), 'Raw Data'!G1421:J1421, 0), AND('Raw Data'!K1421-'Raw Data'!L1421&lt;4, 'Raw Data'!K1421-'Raw Data'!L1421&gt;0)), 'Raw Data'!G1421, 0))</f>
        <v>0</v>
      </c>
      <c r="M1427">
        <f>IF(ISBLANK('Raw Data'!J1421), 0, IF(AND(4=MATCH(LARGE('Raw Data'!G1421:J1421, 2), 'Raw Data'!G1421:J1421, 0), 'Raw Data'!L1421-'Raw Data'!K1421&gt;3), 'Raw Data'!J1421, 0))</f>
        <v>0</v>
      </c>
      <c r="N1427">
        <f>IF(ISBLANK('Raw Data'!J1421), 0, IF(AND(3=MATCH(LARGE('Raw Data'!G1421:J1421, 2), 'Raw Data'!G1421:J1421, 0), 'Raw Data'!K1421-'Raw Data'!L1421&gt;3), 'Raw Data'!I1421, 0))</f>
        <v>0</v>
      </c>
      <c r="O1427">
        <f>IF(ISBLANK('Raw Data'!J1421), 0, IF(AND(2=MATCH(LARGE('Raw Data'!G1421:J1421, 2), 'Raw Data'!G1421:J1421, 0), AND('Raw Data'!L1421-'Raw Data'!K1421&lt;4, 'Raw Data'!L1421-'Raw Data'!K1421&gt;0)), 'Raw Data'!H1421, 0))</f>
        <v>0</v>
      </c>
      <c r="P1427">
        <f>IF(ISBLANK('Raw Data'!J1421), 0, IF(AND(1=MATCH(LARGE('Raw Data'!G1421:J1421, 2), 'Raw Data'!G1421:J1421, 0), AND('Raw Data'!K1421-'Raw Data'!L1421&lt;4, 'Raw Data'!K1421-'Raw Data'!L1421&gt;0)), 'Raw Data'!G1421, 0))</f>
        <v>0</v>
      </c>
      <c r="Q1427">
        <f>IF(ISBLANK('Raw Data'!J1421), 0, IF(AND(4=MATCH(LARGE('Raw Data'!G1421:J1421, 1), 'Raw Data'!G1421:J1421, 0), 'Raw Data'!L1421-'Raw Data'!K1421&gt;3), 'Raw Data'!J1421, 0))</f>
        <v>0</v>
      </c>
      <c r="R1427">
        <f>IF(ISBLANK('Raw Data'!J1421), 0, IF(AND(3=MATCH(LARGE('Raw Data'!G1421:J1421, 1), 'Raw Data'!G1421:J1421, 0), 'Raw Data'!K1421-'Raw Data'!L1421&gt;3), 'Raw Data'!I1421, 0))</f>
        <v>0</v>
      </c>
      <c r="S1427">
        <f>IF(AND('Raw Data'!L1421-'Raw Data'!K1421&gt;4, 'Raw Data'!F1421&lt;'Raw Data'!C1421), 'Raw Data'!J1421, 0)</f>
        <v>0</v>
      </c>
      <c r="T1427">
        <f>IF(AND('Raw Data'!K1421-'Raw Data'!L1421&gt;4, 'Raw Data'!F1421&gt;'Raw Data'!C1421), 'Raw Data'!I1421, 0)</f>
        <v>0</v>
      </c>
      <c r="U1427">
        <f>IF(AND('Raw Data'!L1421-'Raw Data'!K1421&lt;3, 'Raw Data'!L1421&gt;'Raw Data'!K1421, 'Raw Data'!F1421&lt;'Raw Data'!C1421), 'Raw Data'!H1421, 0)</f>
        <v>0</v>
      </c>
      <c r="V1427">
        <f>IF(AND('Raw Data'!L1421-'Raw Data'!K1421&lt;3, 'Raw Data'!L1421&gt;'Raw Data'!K1421, 'Raw Data'!F1421&gt;'Raw Data'!C1421), 'Raw Data'!G1421, 0)</f>
        <v>0</v>
      </c>
    </row>
    <row r="1428" spans="1:22" x14ac:dyDescent="0.3">
      <c r="A1428">
        <f>IF(AND('Raw Data'!F1422&lt;'Raw Data'!C1422, 'Raw Data'!L1422&gt;'Raw Data'!K1422, 'Raw Data'!L1422-'Raw Data'!K1422&gt;3), 'Raw Data'!J1422, 0)</f>
        <v>0</v>
      </c>
      <c r="B1428">
        <f>IF(AND('Raw Data'!C1422&lt;'Raw Data'!F1422, 'Raw Data'!K1422&gt;'Raw Data'!L1422, 'Raw Data'!K1422-'Raw Data'!L1422&gt;3), 'Raw Data'!I1422, 0)</f>
        <v>0</v>
      </c>
      <c r="C1428">
        <f>IF(AND('Raw Data'!F1422&lt;'Raw Data'!C1422, 'Raw Data'!L1422&gt;'Raw Data'!K1422, 'Raw Data'!L1422-'Raw Data'!K1422&lt;4), 'Raw Data'!H1422, 0)</f>
        <v>0</v>
      </c>
      <c r="D1428">
        <f>IF(AND('Raw Data'!C1422&lt;'Raw Data'!F1422, 'Raw Data'!K1422&gt;'Raw Data'!L1422, 'Raw Data'!K1422-'Raw Data'!L1422&lt;4), 'Raw Data'!G1422, 0)</f>
        <v>0</v>
      </c>
      <c r="E1428">
        <f>IF(ISBLANK('Raw Data'!J1422), 0, IF(AND(4=MATCH(LARGE('Raw Data'!G1422:J1422, 4), 'Raw Data'!G1422:J1422, 0), 'Raw Data'!L1422-'Raw Data'!K1422&gt;3), 'Raw Data'!J1422, 0))</f>
        <v>0</v>
      </c>
      <c r="F1428">
        <f>IF(ISBLANK('Raw Data'!J1422), 0, IF(AND(3=MATCH(LARGE('Raw Data'!G1422:J1422, 4), 'Raw Data'!G1422:J1422, 0), 'Raw Data'!K1422-'Raw Data'!L1422&gt;3), 'Raw Data'!I1422, 0))</f>
        <v>0</v>
      </c>
      <c r="G1428">
        <f>IF(ISBLANK('Raw Data'!J1422), 0, IF(AND(2=MATCH(LARGE('Raw Data'!G1422:J1422, 4), 'Raw Data'!G1422:J1422, 0), AND('Raw Data'!L1422-'Raw Data'!K1422&lt;4, 'Raw Data'!L1422-'Raw Data'!K1422&gt;0)), 'Raw Data'!H1422, 0))</f>
        <v>0</v>
      </c>
      <c r="H1428">
        <f>IF(ISBLANK('Raw Data'!J1422), 0, IF(AND(1=MATCH(LARGE('Raw Data'!G1422:J1422, 4), 'Raw Data'!G1422:J1422, 0), AND('Raw Data'!K1422-'Raw Data'!L1422&lt;4, 'Raw Data'!K1422-'Raw Data'!L1422&gt;0)), 'Raw Data'!G1422, 0))</f>
        <v>0</v>
      </c>
      <c r="I1428">
        <f>IF(ISBLANK('Raw Data'!J1422), 0, IF(AND(4=MATCH(LARGE('Raw Data'!G1422:J1422, 3), 'Raw Data'!G1422:J1422, 0), 'Raw Data'!L1422-'Raw Data'!K1422&gt;3), 'Raw Data'!J1422, 0))</f>
        <v>0</v>
      </c>
      <c r="J1428">
        <f>IF(ISBLANK('Raw Data'!J1422), 0, IF(AND(3=MATCH(LARGE('Raw Data'!G1422:J1422, 3), 'Raw Data'!G1422:J1422, 0), 'Raw Data'!K1422-'Raw Data'!L1422&gt;3), 'Raw Data'!I1422, 0))</f>
        <v>0</v>
      </c>
      <c r="K1428">
        <f>IF(ISBLANK('Raw Data'!J1422), 0, IF(AND(2=MATCH(LARGE('Raw Data'!G1422:J1422, 3), 'Raw Data'!G1422:J1422, 0), AND('Raw Data'!L1422-'Raw Data'!K1422&lt;4, 'Raw Data'!L1422-'Raw Data'!K1422&gt;0)), 'Raw Data'!H1422, 0))</f>
        <v>0</v>
      </c>
      <c r="L1428">
        <f>IF(ISBLANK('Raw Data'!J1422), 0, IF(AND(1=MATCH(LARGE('Raw Data'!G1422:J1422, 3), 'Raw Data'!G1422:J1422, 0), AND('Raw Data'!K1422-'Raw Data'!L1422&lt;4, 'Raw Data'!K1422-'Raw Data'!L1422&gt;0)), 'Raw Data'!G1422, 0))</f>
        <v>0</v>
      </c>
      <c r="M1428">
        <f>IF(ISBLANK('Raw Data'!J1422), 0, IF(AND(4=MATCH(LARGE('Raw Data'!G1422:J1422, 2), 'Raw Data'!G1422:J1422, 0), 'Raw Data'!L1422-'Raw Data'!K1422&gt;3), 'Raw Data'!J1422, 0))</f>
        <v>0</v>
      </c>
      <c r="N1428">
        <f>IF(ISBLANK('Raw Data'!J1422), 0, IF(AND(3=MATCH(LARGE('Raw Data'!G1422:J1422, 2), 'Raw Data'!G1422:J1422, 0), 'Raw Data'!K1422-'Raw Data'!L1422&gt;3), 'Raw Data'!I1422, 0))</f>
        <v>0</v>
      </c>
      <c r="O1428">
        <f>IF(ISBLANK('Raw Data'!J1422), 0, IF(AND(2=MATCH(LARGE('Raw Data'!G1422:J1422, 2), 'Raw Data'!G1422:J1422, 0), AND('Raw Data'!L1422-'Raw Data'!K1422&lt;4, 'Raw Data'!L1422-'Raw Data'!K1422&gt;0)), 'Raw Data'!H1422, 0))</f>
        <v>0</v>
      </c>
      <c r="P1428">
        <f>IF(ISBLANK('Raw Data'!J1422), 0, IF(AND(1=MATCH(LARGE('Raw Data'!G1422:J1422, 2), 'Raw Data'!G1422:J1422, 0), AND('Raw Data'!K1422-'Raw Data'!L1422&lt;4, 'Raw Data'!K1422-'Raw Data'!L1422&gt;0)), 'Raw Data'!G1422, 0))</f>
        <v>0</v>
      </c>
      <c r="Q1428">
        <f>IF(ISBLANK('Raw Data'!J1422), 0, IF(AND(4=MATCH(LARGE('Raw Data'!G1422:J1422, 1), 'Raw Data'!G1422:J1422, 0), 'Raw Data'!L1422-'Raw Data'!K1422&gt;3), 'Raw Data'!J1422, 0))</f>
        <v>0</v>
      </c>
      <c r="R1428">
        <f>IF(ISBLANK('Raw Data'!J1422), 0, IF(AND(3=MATCH(LARGE('Raw Data'!G1422:J1422, 1), 'Raw Data'!G1422:J1422, 0), 'Raw Data'!K1422-'Raw Data'!L1422&gt;3), 'Raw Data'!I1422, 0))</f>
        <v>0</v>
      </c>
      <c r="S1428">
        <f>IF(AND('Raw Data'!L1422-'Raw Data'!K1422&gt;4, 'Raw Data'!F1422&lt;'Raw Data'!C1422), 'Raw Data'!J1422, 0)</f>
        <v>0</v>
      </c>
      <c r="T1428">
        <f>IF(AND('Raw Data'!K1422-'Raw Data'!L1422&gt;4, 'Raw Data'!F1422&gt;'Raw Data'!C1422), 'Raw Data'!I1422, 0)</f>
        <v>0</v>
      </c>
      <c r="U1428">
        <f>IF(AND('Raw Data'!L1422-'Raw Data'!K1422&lt;3, 'Raw Data'!L1422&gt;'Raw Data'!K1422, 'Raw Data'!F1422&lt;'Raw Data'!C1422), 'Raw Data'!H1422, 0)</f>
        <v>0</v>
      </c>
      <c r="V1428">
        <f>IF(AND('Raw Data'!L1422-'Raw Data'!K1422&lt;3, 'Raw Data'!L1422&gt;'Raw Data'!K1422, 'Raw Data'!F1422&gt;'Raw Data'!C1422), 'Raw Data'!G1422, 0)</f>
        <v>0</v>
      </c>
    </row>
    <row r="1429" spans="1:22" x14ac:dyDescent="0.3">
      <c r="A1429">
        <f>IF(AND('Raw Data'!F1423&lt;'Raw Data'!C1423, 'Raw Data'!L1423&gt;'Raw Data'!K1423, 'Raw Data'!L1423-'Raw Data'!K1423&gt;3), 'Raw Data'!J1423, 0)</f>
        <v>0</v>
      </c>
      <c r="B1429">
        <f>IF(AND('Raw Data'!C1423&lt;'Raw Data'!F1423, 'Raw Data'!K1423&gt;'Raw Data'!L1423, 'Raw Data'!K1423-'Raw Data'!L1423&gt;3), 'Raw Data'!I1423, 0)</f>
        <v>0</v>
      </c>
      <c r="C1429">
        <f>IF(AND('Raw Data'!F1423&lt;'Raw Data'!C1423, 'Raw Data'!L1423&gt;'Raw Data'!K1423, 'Raw Data'!L1423-'Raw Data'!K1423&lt;4), 'Raw Data'!H1423, 0)</f>
        <v>0</v>
      </c>
      <c r="D1429">
        <f>IF(AND('Raw Data'!C1423&lt;'Raw Data'!F1423, 'Raw Data'!K1423&gt;'Raw Data'!L1423, 'Raw Data'!K1423-'Raw Data'!L1423&lt;4), 'Raw Data'!G1423, 0)</f>
        <v>0</v>
      </c>
      <c r="E1429">
        <f>IF(ISBLANK('Raw Data'!J1423), 0, IF(AND(4=MATCH(LARGE('Raw Data'!G1423:J1423, 4), 'Raw Data'!G1423:J1423, 0), 'Raw Data'!L1423-'Raw Data'!K1423&gt;3), 'Raw Data'!J1423, 0))</f>
        <v>0</v>
      </c>
      <c r="F1429">
        <f>IF(ISBLANK('Raw Data'!J1423), 0, IF(AND(3=MATCH(LARGE('Raw Data'!G1423:J1423, 4), 'Raw Data'!G1423:J1423, 0), 'Raw Data'!K1423-'Raw Data'!L1423&gt;3), 'Raw Data'!I1423, 0))</f>
        <v>0</v>
      </c>
      <c r="G1429">
        <f>IF(ISBLANK('Raw Data'!J1423), 0, IF(AND(2=MATCH(LARGE('Raw Data'!G1423:J1423, 4), 'Raw Data'!G1423:J1423, 0), AND('Raw Data'!L1423-'Raw Data'!K1423&lt;4, 'Raw Data'!L1423-'Raw Data'!K1423&gt;0)), 'Raw Data'!H1423, 0))</f>
        <v>0</v>
      </c>
      <c r="H1429">
        <f>IF(ISBLANK('Raw Data'!J1423), 0, IF(AND(1=MATCH(LARGE('Raw Data'!G1423:J1423, 4), 'Raw Data'!G1423:J1423, 0), AND('Raw Data'!K1423-'Raw Data'!L1423&lt;4, 'Raw Data'!K1423-'Raw Data'!L1423&gt;0)), 'Raw Data'!G1423, 0))</f>
        <v>0</v>
      </c>
      <c r="I1429">
        <f>IF(ISBLANK('Raw Data'!J1423), 0, IF(AND(4=MATCH(LARGE('Raw Data'!G1423:J1423, 3), 'Raw Data'!G1423:J1423, 0), 'Raw Data'!L1423-'Raw Data'!K1423&gt;3), 'Raw Data'!J1423, 0))</f>
        <v>0</v>
      </c>
      <c r="J1429">
        <f>IF(ISBLANK('Raw Data'!J1423), 0, IF(AND(3=MATCH(LARGE('Raw Data'!G1423:J1423, 3), 'Raw Data'!G1423:J1423, 0), 'Raw Data'!K1423-'Raw Data'!L1423&gt;3), 'Raw Data'!I1423, 0))</f>
        <v>0</v>
      </c>
      <c r="K1429">
        <f>IF(ISBLANK('Raw Data'!J1423), 0, IF(AND(2=MATCH(LARGE('Raw Data'!G1423:J1423, 3), 'Raw Data'!G1423:J1423, 0), AND('Raw Data'!L1423-'Raw Data'!K1423&lt;4, 'Raw Data'!L1423-'Raw Data'!K1423&gt;0)), 'Raw Data'!H1423, 0))</f>
        <v>0</v>
      </c>
      <c r="L1429">
        <f>IF(ISBLANK('Raw Data'!J1423), 0, IF(AND(1=MATCH(LARGE('Raw Data'!G1423:J1423, 3), 'Raw Data'!G1423:J1423, 0), AND('Raw Data'!K1423-'Raw Data'!L1423&lt;4, 'Raw Data'!K1423-'Raw Data'!L1423&gt;0)), 'Raw Data'!G1423, 0))</f>
        <v>0</v>
      </c>
      <c r="M1429">
        <f>IF(ISBLANK('Raw Data'!J1423), 0, IF(AND(4=MATCH(LARGE('Raw Data'!G1423:J1423, 2), 'Raw Data'!G1423:J1423, 0), 'Raw Data'!L1423-'Raw Data'!K1423&gt;3), 'Raw Data'!J1423, 0))</f>
        <v>0</v>
      </c>
      <c r="N1429">
        <f>IF(ISBLANK('Raw Data'!J1423), 0, IF(AND(3=MATCH(LARGE('Raw Data'!G1423:J1423, 2), 'Raw Data'!G1423:J1423, 0), 'Raw Data'!K1423-'Raw Data'!L1423&gt;3), 'Raw Data'!I1423, 0))</f>
        <v>0</v>
      </c>
      <c r="O1429">
        <f>IF(ISBLANK('Raw Data'!J1423), 0, IF(AND(2=MATCH(LARGE('Raw Data'!G1423:J1423, 2), 'Raw Data'!G1423:J1423, 0), AND('Raw Data'!L1423-'Raw Data'!K1423&lt;4, 'Raw Data'!L1423-'Raw Data'!K1423&gt;0)), 'Raw Data'!H1423, 0))</f>
        <v>0</v>
      </c>
      <c r="P1429">
        <f>IF(ISBLANK('Raw Data'!J1423), 0, IF(AND(1=MATCH(LARGE('Raw Data'!G1423:J1423, 2), 'Raw Data'!G1423:J1423, 0), AND('Raw Data'!K1423-'Raw Data'!L1423&lt;4, 'Raw Data'!K1423-'Raw Data'!L1423&gt;0)), 'Raw Data'!G1423, 0))</f>
        <v>0</v>
      </c>
      <c r="Q1429">
        <f>IF(ISBLANK('Raw Data'!J1423), 0, IF(AND(4=MATCH(LARGE('Raw Data'!G1423:J1423, 1), 'Raw Data'!G1423:J1423, 0), 'Raw Data'!L1423-'Raw Data'!K1423&gt;3), 'Raw Data'!J1423, 0))</f>
        <v>0</v>
      </c>
      <c r="R1429">
        <f>IF(ISBLANK('Raw Data'!J1423), 0, IF(AND(3=MATCH(LARGE('Raw Data'!G1423:J1423, 1), 'Raw Data'!G1423:J1423, 0), 'Raw Data'!K1423-'Raw Data'!L1423&gt;3), 'Raw Data'!I1423, 0))</f>
        <v>0</v>
      </c>
      <c r="S1429">
        <f>IF(AND('Raw Data'!L1423-'Raw Data'!K1423&gt;4, 'Raw Data'!F1423&lt;'Raw Data'!C1423), 'Raw Data'!J1423, 0)</f>
        <v>0</v>
      </c>
      <c r="T1429">
        <f>IF(AND('Raw Data'!K1423-'Raw Data'!L1423&gt;4, 'Raw Data'!F1423&gt;'Raw Data'!C1423), 'Raw Data'!I1423, 0)</f>
        <v>0</v>
      </c>
      <c r="U1429">
        <f>IF(AND('Raw Data'!L1423-'Raw Data'!K1423&lt;3, 'Raw Data'!L1423&gt;'Raw Data'!K1423, 'Raw Data'!F1423&lt;'Raw Data'!C1423), 'Raw Data'!H1423, 0)</f>
        <v>0</v>
      </c>
      <c r="V1429">
        <f>IF(AND('Raw Data'!L1423-'Raw Data'!K1423&lt;3, 'Raw Data'!L1423&gt;'Raw Data'!K1423, 'Raw Data'!F1423&gt;'Raw Data'!C1423), 'Raw Data'!G1423, 0)</f>
        <v>0</v>
      </c>
    </row>
    <row r="1430" spans="1:22" x14ac:dyDescent="0.3">
      <c r="A1430">
        <f>IF(AND('Raw Data'!F1424&lt;'Raw Data'!C1424, 'Raw Data'!L1424&gt;'Raw Data'!K1424, 'Raw Data'!L1424-'Raw Data'!K1424&gt;3), 'Raw Data'!J1424, 0)</f>
        <v>0</v>
      </c>
      <c r="B1430">
        <f>IF(AND('Raw Data'!C1424&lt;'Raw Data'!F1424, 'Raw Data'!K1424&gt;'Raw Data'!L1424, 'Raw Data'!K1424-'Raw Data'!L1424&gt;3), 'Raw Data'!I1424, 0)</f>
        <v>0</v>
      </c>
      <c r="C1430">
        <f>IF(AND('Raw Data'!F1424&lt;'Raw Data'!C1424, 'Raw Data'!L1424&gt;'Raw Data'!K1424, 'Raw Data'!L1424-'Raw Data'!K1424&lt;4), 'Raw Data'!H1424, 0)</f>
        <v>0</v>
      </c>
      <c r="D1430">
        <f>IF(AND('Raw Data'!C1424&lt;'Raw Data'!F1424, 'Raw Data'!K1424&gt;'Raw Data'!L1424, 'Raw Data'!K1424-'Raw Data'!L1424&lt;4), 'Raw Data'!G1424, 0)</f>
        <v>0</v>
      </c>
      <c r="E1430">
        <f>IF(ISBLANK('Raw Data'!J1424), 0, IF(AND(4=MATCH(LARGE('Raw Data'!G1424:J1424, 4), 'Raw Data'!G1424:J1424, 0), 'Raw Data'!L1424-'Raw Data'!K1424&gt;3), 'Raw Data'!J1424, 0))</f>
        <v>0</v>
      </c>
      <c r="F1430">
        <f>IF(ISBLANK('Raw Data'!J1424), 0, IF(AND(3=MATCH(LARGE('Raw Data'!G1424:J1424, 4), 'Raw Data'!G1424:J1424, 0), 'Raw Data'!K1424-'Raw Data'!L1424&gt;3), 'Raw Data'!I1424, 0))</f>
        <v>0</v>
      </c>
      <c r="G1430">
        <f>IF(ISBLANK('Raw Data'!J1424), 0, IF(AND(2=MATCH(LARGE('Raw Data'!G1424:J1424, 4), 'Raw Data'!G1424:J1424, 0), AND('Raw Data'!L1424-'Raw Data'!K1424&lt;4, 'Raw Data'!L1424-'Raw Data'!K1424&gt;0)), 'Raw Data'!H1424, 0))</f>
        <v>0</v>
      </c>
      <c r="H1430">
        <f>IF(ISBLANK('Raw Data'!J1424), 0, IF(AND(1=MATCH(LARGE('Raw Data'!G1424:J1424, 4), 'Raw Data'!G1424:J1424, 0), AND('Raw Data'!K1424-'Raw Data'!L1424&lt;4, 'Raw Data'!K1424-'Raw Data'!L1424&gt;0)), 'Raw Data'!G1424, 0))</f>
        <v>0</v>
      </c>
      <c r="I1430">
        <f>IF(ISBLANK('Raw Data'!J1424), 0, IF(AND(4=MATCH(LARGE('Raw Data'!G1424:J1424, 3), 'Raw Data'!G1424:J1424, 0), 'Raw Data'!L1424-'Raw Data'!K1424&gt;3), 'Raw Data'!J1424, 0))</f>
        <v>0</v>
      </c>
      <c r="J1430">
        <f>IF(ISBLANK('Raw Data'!J1424), 0, IF(AND(3=MATCH(LARGE('Raw Data'!G1424:J1424, 3), 'Raw Data'!G1424:J1424, 0), 'Raw Data'!K1424-'Raw Data'!L1424&gt;3), 'Raw Data'!I1424, 0))</f>
        <v>0</v>
      </c>
      <c r="K1430">
        <f>IF(ISBLANK('Raw Data'!J1424), 0, IF(AND(2=MATCH(LARGE('Raw Data'!G1424:J1424, 3), 'Raw Data'!G1424:J1424, 0), AND('Raw Data'!L1424-'Raw Data'!K1424&lt;4, 'Raw Data'!L1424-'Raw Data'!K1424&gt;0)), 'Raw Data'!H1424, 0))</f>
        <v>0</v>
      </c>
      <c r="L1430">
        <f>IF(ISBLANK('Raw Data'!J1424), 0, IF(AND(1=MATCH(LARGE('Raw Data'!G1424:J1424, 3), 'Raw Data'!G1424:J1424, 0), AND('Raw Data'!K1424-'Raw Data'!L1424&lt;4, 'Raw Data'!K1424-'Raw Data'!L1424&gt;0)), 'Raw Data'!G1424, 0))</f>
        <v>0</v>
      </c>
      <c r="M1430">
        <f>IF(ISBLANK('Raw Data'!J1424), 0, IF(AND(4=MATCH(LARGE('Raw Data'!G1424:J1424, 2), 'Raw Data'!G1424:J1424, 0), 'Raw Data'!L1424-'Raw Data'!K1424&gt;3), 'Raw Data'!J1424, 0))</f>
        <v>0</v>
      </c>
      <c r="N1430">
        <f>IF(ISBLANK('Raw Data'!J1424), 0, IF(AND(3=MATCH(LARGE('Raw Data'!G1424:J1424, 2), 'Raw Data'!G1424:J1424, 0), 'Raw Data'!K1424-'Raw Data'!L1424&gt;3), 'Raw Data'!I1424, 0))</f>
        <v>0</v>
      </c>
      <c r="O1430">
        <f>IF(ISBLANK('Raw Data'!J1424), 0, IF(AND(2=MATCH(LARGE('Raw Data'!G1424:J1424, 2), 'Raw Data'!G1424:J1424, 0), AND('Raw Data'!L1424-'Raw Data'!K1424&lt;4, 'Raw Data'!L1424-'Raw Data'!K1424&gt;0)), 'Raw Data'!H1424, 0))</f>
        <v>0</v>
      </c>
      <c r="P1430">
        <f>IF(ISBLANK('Raw Data'!J1424), 0, IF(AND(1=MATCH(LARGE('Raw Data'!G1424:J1424, 2), 'Raw Data'!G1424:J1424, 0), AND('Raw Data'!K1424-'Raw Data'!L1424&lt;4, 'Raw Data'!K1424-'Raw Data'!L1424&gt;0)), 'Raw Data'!G1424, 0))</f>
        <v>0</v>
      </c>
      <c r="Q1430">
        <f>IF(ISBLANK('Raw Data'!J1424), 0, IF(AND(4=MATCH(LARGE('Raw Data'!G1424:J1424, 1), 'Raw Data'!G1424:J1424, 0), 'Raw Data'!L1424-'Raw Data'!K1424&gt;3), 'Raw Data'!J1424, 0))</f>
        <v>0</v>
      </c>
      <c r="R1430">
        <f>IF(ISBLANK('Raw Data'!J1424), 0, IF(AND(3=MATCH(LARGE('Raw Data'!G1424:J1424, 1), 'Raw Data'!G1424:J1424, 0), 'Raw Data'!K1424-'Raw Data'!L1424&gt;3), 'Raw Data'!I1424, 0))</f>
        <v>0</v>
      </c>
      <c r="S1430">
        <f>IF(AND('Raw Data'!L1424-'Raw Data'!K1424&gt;4, 'Raw Data'!F1424&lt;'Raw Data'!C1424), 'Raw Data'!J1424, 0)</f>
        <v>0</v>
      </c>
      <c r="T1430">
        <f>IF(AND('Raw Data'!K1424-'Raw Data'!L1424&gt;4, 'Raw Data'!F1424&gt;'Raw Data'!C1424), 'Raw Data'!I1424, 0)</f>
        <v>0</v>
      </c>
      <c r="U1430">
        <f>IF(AND('Raw Data'!L1424-'Raw Data'!K1424&lt;3, 'Raw Data'!L1424&gt;'Raw Data'!K1424, 'Raw Data'!F1424&lt;'Raw Data'!C1424), 'Raw Data'!H1424, 0)</f>
        <v>0</v>
      </c>
      <c r="V1430">
        <f>IF(AND('Raw Data'!L1424-'Raw Data'!K1424&lt;3, 'Raw Data'!L1424&gt;'Raw Data'!K1424, 'Raw Data'!F1424&gt;'Raw Data'!C1424), 'Raw Data'!G1424, 0)</f>
        <v>0</v>
      </c>
    </row>
    <row r="1431" spans="1:22" x14ac:dyDescent="0.3">
      <c r="A1431">
        <f>IF(AND('Raw Data'!F1425&lt;'Raw Data'!C1425, 'Raw Data'!L1425&gt;'Raw Data'!K1425, 'Raw Data'!L1425-'Raw Data'!K1425&gt;3), 'Raw Data'!J1425, 0)</f>
        <v>0</v>
      </c>
      <c r="B1431">
        <f>IF(AND('Raw Data'!C1425&lt;'Raw Data'!F1425, 'Raw Data'!K1425&gt;'Raw Data'!L1425, 'Raw Data'!K1425-'Raw Data'!L1425&gt;3), 'Raw Data'!I1425, 0)</f>
        <v>0</v>
      </c>
      <c r="C1431">
        <f>IF(AND('Raw Data'!F1425&lt;'Raw Data'!C1425, 'Raw Data'!L1425&gt;'Raw Data'!K1425, 'Raw Data'!L1425-'Raw Data'!K1425&lt;4), 'Raw Data'!H1425, 0)</f>
        <v>0</v>
      </c>
      <c r="D1431">
        <f>IF(AND('Raw Data'!C1425&lt;'Raw Data'!F1425, 'Raw Data'!K1425&gt;'Raw Data'!L1425, 'Raw Data'!K1425-'Raw Data'!L1425&lt;4), 'Raw Data'!G1425, 0)</f>
        <v>0</v>
      </c>
      <c r="E1431">
        <f>IF(ISBLANK('Raw Data'!J1425), 0, IF(AND(4=MATCH(LARGE('Raw Data'!G1425:J1425, 4), 'Raw Data'!G1425:J1425, 0), 'Raw Data'!L1425-'Raw Data'!K1425&gt;3), 'Raw Data'!J1425, 0))</f>
        <v>0</v>
      </c>
      <c r="F1431">
        <f>IF(ISBLANK('Raw Data'!J1425), 0, IF(AND(3=MATCH(LARGE('Raw Data'!G1425:J1425, 4), 'Raw Data'!G1425:J1425, 0), 'Raw Data'!K1425-'Raw Data'!L1425&gt;3), 'Raw Data'!I1425, 0))</f>
        <v>0</v>
      </c>
      <c r="G1431">
        <f>IF(ISBLANK('Raw Data'!J1425), 0, IF(AND(2=MATCH(LARGE('Raw Data'!G1425:J1425, 4), 'Raw Data'!G1425:J1425, 0), AND('Raw Data'!L1425-'Raw Data'!K1425&lt;4, 'Raw Data'!L1425-'Raw Data'!K1425&gt;0)), 'Raw Data'!H1425, 0))</f>
        <v>0</v>
      </c>
      <c r="H1431">
        <f>IF(ISBLANK('Raw Data'!J1425), 0, IF(AND(1=MATCH(LARGE('Raw Data'!G1425:J1425, 4), 'Raw Data'!G1425:J1425, 0), AND('Raw Data'!K1425-'Raw Data'!L1425&lt;4, 'Raw Data'!K1425-'Raw Data'!L1425&gt;0)), 'Raw Data'!G1425, 0))</f>
        <v>0</v>
      </c>
      <c r="I1431">
        <f>IF(ISBLANK('Raw Data'!J1425), 0, IF(AND(4=MATCH(LARGE('Raw Data'!G1425:J1425, 3), 'Raw Data'!G1425:J1425, 0), 'Raw Data'!L1425-'Raw Data'!K1425&gt;3), 'Raw Data'!J1425, 0))</f>
        <v>0</v>
      </c>
      <c r="J1431">
        <f>IF(ISBLANK('Raw Data'!J1425), 0, IF(AND(3=MATCH(LARGE('Raw Data'!G1425:J1425, 3), 'Raw Data'!G1425:J1425, 0), 'Raw Data'!K1425-'Raw Data'!L1425&gt;3), 'Raw Data'!I1425, 0))</f>
        <v>0</v>
      </c>
      <c r="K1431">
        <f>IF(ISBLANK('Raw Data'!J1425), 0, IF(AND(2=MATCH(LARGE('Raw Data'!G1425:J1425, 3), 'Raw Data'!G1425:J1425, 0), AND('Raw Data'!L1425-'Raw Data'!K1425&lt;4, 'Raw Data'!L1425-'Raw Data'!K1425&gt;0)), 'Raw Data'!H1425, 0))</f>
        <v>0</v>
      </c>
      <c r="L1431">
        <f>IF(ISBLANK('Raw Data'!J1425), 0, IF(AND(1=MATCH(LARGE('Raw Data'!G1425:J1425, 3), 'Raw Data'!G1425:J1425, 0), AND('Raw Data'!K1425-'Raw Data'!L1425&lt;4, 'Raw Data'!K1425-'Raw Data'!L1425&gt;0)), 'Raw Data'!G1425, 0))</f>
        <v>0</v>
      </c>
      <c r="M1431">
        <f>IF(ISBLANK('Raw Data'!J1425), 0, IF(AND(4=MATCH(LARGE('Raw Data'!G1425:J1425, 2), 'Raw Data'!G1425:J1425, 0), 'Raw Data'!L1425-'Raw Data'!K1425&gt;3), 'Raw Data'!J1425, 0))</f>
        <v>0</v>
      </c>
      <c r="N1431">
        <f>IF(ISBLANK('Raw Data'!J1425), 0, IF(AND(3=MATCH(LARGE('Raw Data'!G1425:J1425, 2), 'Raw Data'!G1425:J1425, 0), 'Raw Data'!K1425-'Raw Data'!L1425&gt;3), 'Raw Data'!I1425, 0))</f>
        <v>0</v>
      </c>
      <c r="O1431">
        <f>IF(ISBLANK('Raw Data'!J1425), 0, IF(AND(2=MATCH(LARGE('Raw Data'!G1425:J1425, 2), 'Raw Data'!G1425:J1425, 0), AND('Raw Data'!L1425-'Raw Data'!K1425&lt;4, 'Raw Data'!L1425-'Raw Data'!K1425&gt;0)), 'Raw Data'!H1425, 0))</f>
        <v>0</v>
      </c>
      <c r="P1431">
        <f>IF(ISBLANK('Raw Data'!J1425), 0, IF(AND(1=MATCH(LARGE('Raw Data'!G1425:J1425, 2), 'Raw Data'!G1425:J1425, 0), AND('Raw Data'!K1425-'Raw Data'!L1425&lt;4, 'Raw Data'!K1425-'Raw Data'!L1425&gt;0)), 'Raw Data'!G1425, 0))</f>
        <v>0</v>
      </c>
      <c r="Q1431">
        <f>IF(ISBLANK('Raw Data'!J1425), 0, IF(AND(4=MATCH(LARGE('Raw Data'!G1425:J1425, 1), 'Raw Data'!G1425:J1425, 0), 'Raw Data'!L1425-'Raw Data'!K1425&gt;3), 'Raw Data'!J1425, 0))</f>
        <v>0</v>
      </c>
      <c r="R1431">
        <f>IF(ISBLANK('Raw Data'!J1425), 0, IF(AND(3=MATCH(LARGE('Raw Data'!G1425:J1425, 1), 'Raw Data'!G1425:J1425, 0), 'Raw Data'!K1425-'Raw Data'!L1425&gt;3), 'Raw Data'!I1425, 0))</f>
        <v>0</v>
      </c>
      <c r="S1431">
        <f>IF(AND('Raw Data'!L1425-'Raw Data'!K1425&gt;4, 'Raw Data'!F1425&lt;'Raw Data'!C1425), 'Raw Data'!J1425, 0)</f>
        <v>0</v>
      </c>
      <c r="T1431">
        <f>IF(AND('Raw Data'!K1425-'Raw Data'!L1425&gt;4, 'Raw Data'!F1425&gt;'Raw Data'!C1425), 'Raw Data'!I1425, 0)</f>
        <v>0</v>
      </c>
      <c r="U1431">
        <f>IF(AND('Raw Data'!L1425-'Raw Data'!K1425&lt;3, 'Raw Data'!L1425&gt;'Raw Data'!K1425, 'Raw Data'!F1425&lt;'Raw Data'!C1425), 'Raw Data'!H1425, 0)</f>
        <v>0</v>
      </c>
      <c r="V1431">
        <f>IF(AND('Raw Data'!L1425-'Raw Data'!K1425&lt;3, 'Raw Data'!L1425&gt;'Raw Data'!K1425, 'Raw Data'!F1425&gt;'Raw Data'!C1425), 'Raw Data'!G1425, 0)</f>
        <v>0</v>
      </c>
    </row>
    <row r="1432" spans="1:22" x14ac:dyDescent="0.3">
      <c r="A1432">
        <f>IF(AND('Raw Data'!F1426&lt;'Raw Data'!C1426, 'Raw Data'!L1426&gt;'Raw Data'!K1426, 'Raw Data'!L1426-'Raw Data'!K1426&gt;3), 'Raw Data'!J1426, 0)</f>
        <v>0</v>
      </c>
      <c r="B1432">
        <f>IF(AND('Raw Data'!C1426&lt;'Raw Data'!F1426, 'Raw Data'!K1426&gt;'Raw Data'!L1426, 'Raw Data'!K1426-'Raw Data'!L1426&gt;3), 'Raw Data'!I1426, 0)</f>
        <v>0</v>
      </c>
      <c r="C1432">
        <f>IF(AND('Raw Data'!F1426&lt;'Raw Data'!C1426, 'Raw Data'!L1426&gt;'Raw Data'!K1426, 'Raw Data'!L1426-'Raw Data'!K1426&lt;4), 'Raw Data'!H1426, 0)</f>
        <v>0</v>
      </c>
      <c r="D1432">
        <f>IF(AND('Raw Data'!C1426&lt;'Raw Data'!F1426, 'Raw Data'!K1426&gt;'Raw Data'!L1426, 'Raw Data'!K1426-'Raw Data'!L1426&lt;4), 'Raw Data'!G1426, 0)</f>
        <v>0</v>
      </c>
      <c r="E1432">
        <f>IF(ISBLANK('Raw Data'!J1426), 0, IF(AND(4=MATCH(LARGE('Raw Data'!G1426:J1426, 4), 'Raw Data'!G1426:J1426, 0), 'Raw Data'!L1426-'Raw Data'!K1426&gt;3), 'Raw Data'!J1426, 0))</f>
        <v>0</v>
      </c>
      <c r="F1432">
        <f>IF(ISBLANK('Raw Data'!J1426), 0, IF(AND(3=MATCH(LARGE('Raw Data'!G1426:J1426, 4), 'Raw Data'!G1426:J1426, 0), 'Raw Data'!K1426-'Raw Data'!L1426&gt;3), 'Raw Data'!I1426, 0))</f>
        <v>0</v>
      </c>
      <c r="G1432">
        <f>IF(ISBLANK('Raw Data'!J1426), 0, IF(AND(2=MATCH(LARGE('Raw Data'!G1426:J1426, 4), 'Raw Data'!G1426:J1426, 0), AND('Raw Data'!L1426-'Raw Data'!K1426&lt;4, 'Raw Data'!L1426-'Raw Data'!K1426&gt;0)), 'Raw Data'!H1426, 0))</f>
        <v>0</v>
      </c>
      <c r="H1432">
        <f>IF(ISBLANK('Raw Data'!J1426), 0, IF(AND(1=MATCH(LARGE('Raw Data'!G1426:J1426, 4), 'Raw Data'!G1426:J1426, 0), AND('Raw Data'!K1426-'Raw Data'!L1426&lt;4, 'Raw Data'!K1426-'Raw Data'!L1426&gt;0)), 'Raw Data'!G1426, 0))</f>
        <v>0</v>
      </c>
      <c r="I1432">
        <f>IF(ISBLANK('Raw Data'!J1426), 0, IF(AND(4=MATCH(LARGE('Raw Data'!G1426:J1426, 3), 'Raw Data'!G1426:J1426, 0), 'Raw Data'!L1426-'Raw Data'!K1426&gt;3), 'Raw Data'!J1426, 0))</f>
        <v>0</v>
      </c>
      <c r="J1432">
        <f>IF(ISBLANK('Raw Data'!J1426), 0, IF(AND(3=MATCH(LARGE('Raw Data'!G1426:J1426, 3), 'Raw Data'!G1426:J1426, 0), 'Raw Data'!K1426-'Raw Data'!L1426&gt;3), 'Raw Data'!I1426, 0))</f>
        <v>0</v>
      </c>
      <c r="K1432">
        <f>IF(ISBLANK('Raw Data'!J1426), 0, IF(AND(2=MATCH(LARGE('Raw Data'!G1426:J1426, 3), 'Raw Data'!G1426:J1426, 0), AND('Raw Data'!L1426-'Raw Data'!K1426&lt;4, 'Raw Data'!L1426-'Raw Data'!K1426&gt;0)), 'Raw Data'!H1426, 0))</f>
        <v>0</v>
      </c>
      <c r="L1432">
        <f>IF(ISBLANK('Raw Data'!J1426), 0, IF(AND(1=MATCH(LARGE('Raw Data'!G1426:J1426, 3), 'Raw Data'!G1426:J1426, 0), AND('Raw Data'!K1426-'Raw Data'!L1426&lt;4, 'Raw Data'!K1426-'Raw Data'!L1426&gt;0)), 'Raw Data'!G1426, 0))</f>
        <v>0</v>
      </c>
      <c r="M1432">
        <f>IF(ISBLANK('Raw Data'!J1426), 0, IF(AND(4=MATCH(LARGE('Raw Data'!G1426:J1426, 2), 'Raw Data'!G1426:J1426, 0), 'Raw Data'!L1426-'Raw Data'!K1426&gt;3), 'Raw Data'!J1426, 0))</f>
        <v>0</v>
      </c>
      <c r="N1432">
        <f>IF(ISBLANK('Raw Data'!J1426), 0, IF(AND(3=MATCH(LARGE('Raw Data'!G1426:J1426, 2), 'Raw Data'!G1426:J1426, 0), 'Raw Data'!K1426-'Raw Data'!L1426&gt;3), 'Raw Data'!I1426, 0))</f>
        <v>0</v>
      </c>
      <c r="O1432">
        <f>IF(ISBLANK('Raw Data'!J1426), 0, IF(AND(2=MATCH(LARGE('Raw Data'!G1426:J1426, 2), 'Raw Data'!G1426:J1426, 0), AND('Raw Data'!L1426-'Raw Data'!K1426&lt;4, 'Raw Data'!L1426-'Raw Data'!K1426&gt;0)), 'Raw Data'!H1426, 0))</f>
        <v>0</v>
      </c>
      <c r="P1432">
        <f>IF(ISBLANK('Raw Data'!J1426), 0, IF(AND(1=MATCH(LARGE('Raw Data'!G1426:J1426, 2), 'Raw Data'!G1426:J1426, 0), AND('Raw Data'!K1426-'Raw Data'!L1426&lt;4, 'Raw Data'!K1426-'Raw Data'!L1426&gt;0)), 'Raw Data'!G1426, 0))</f>
        <v>0</v>
      </c>
      <c r="Q1432">
        <f>IF(ISBLANK('Raw Data'!J1426), 0, IF(AND(4=MATCH(LARGE('Raw Data'!G1426:J1426, 1), 'Raw Data'!G1426:J1426, 0), 'Raw Data'!L1426-'Raw Data'!K1426&gt;3), 'Raw Data'!J1426, 0))</f>
        <v>0</v>
      </c>
      <c r="R1432">
        <f>IF(ISBLANK('Raw Data'!J1426), 0, IF(AND(3=MATCH(LARGE('Raw Data'!G1426:J1426, 1), 'Raw Data'!G1426:J1426, 0), 'Raw Data'!K1426-'Raw Data'!L1426&gt;3), 'Raw Data'!I1426, 0))</f>
        <v>0</v>
      </c>
      <c r="S1432">
        <f>IF(AND('Raw Data'!L1426-'Raw Data'!K1426&gt;4, 'Raw Data'!F1426&lt;'Raw Data'!C1426), 'Raw Data'!J1426, 0)</f>
        <v>0</v>
      </c>
      <c r="T1432">
        <f>IF(AND('Raw Data'!K1426-'Raw Data'!L1426&gt;4, 'Raw Data'!F1426&gt;'Raw Data'!C1426), 'Raw Data'!I1426, 0)</f>
        <v>0</v>
      </c>
      <c r="U1432">
        <f>IF(AND('Raw Data'!L1426-'Raw Data'!K1426&lt;3, 'Raw Data'!L1426&gt;'Raw Data'!K1426, 'Raw Data'!F1426&lt;'Raw Data'!C1426), 'Raw Data'!H1426, 0)</f>
        <v>0</v>
      </c>
      <c r="V1432">
        <f>IF(AND('Raw Data'!L1426-'Raw Data'!K1426&lt;3, 'Raw Data'!L1426&gt;'Raw Data'!K1426, 'Raw Data'!F1426&gt;'Raw Data'!C1426), 'Raw Data'!G1426, 0)</f>
        <v>0</v>
      </c>
    </row>
    <row r="1433" spans="1:22" x14ac:dyDescent="0.3">
      <c r="A1433">
        <f>IF(AND('Raw Data'!F1427&lt;'Raw Data'!C1427, 'Raw Data'!L1427&gt;'Raw Data'!K1427, 'Raw Data'!L1427-'Raw Data'!K1427&gt;3), 'Raw Data'!J1427, 0)</f>
        <v>0</v>
      </c>
      <c r="B1433">
        <f>IF(AND('Raw Data'!C1427&lt;'Raw Data'!F1427, 'Raw Data'!K1427&gt;'Raw Data'!L1427, 'Raw Data'!K1427-'Raw Data'!L1427&gt;3), 'Raw Data'!I1427, 0)</f>
        <v>0</v>
      </c>
      <c r="C1433">
        <f>IF(AND('Raw Data'!F1427&lt;'Raw Data'!C1427, 'Raw Data'!L1427&gt;'Raw Data'!K1427, 'Raw Data'!L1427-'Raw Data'!K1427&lt;4), 'Raw Data'!H1427, 0)</f>
        <v>0</v>
      </c>
      <c r="D1433">
        <f>IF(AND('Raw Data'!C1427&lt;'Raw Data'!F1427, 'Raw Data'!K1427&gt;'Raw Data'!L1427, 'Raw Data'!K1427-'Raw Data'!L1427&lt;4), 'Raw Data'!G1427, 0)</f>
        <v>0</v>
      </c>
      <c r="E1433">
        <f>IF(ISBLANK('Raw Data'!J1427), 0, IF(AND(4=MATCH(LARGE('Raw Data'!G1427:J1427, 4), 'Raw Data'!G1427:J1427, 0), 'Raw Data'!L1427-'Raw Data'!K1427&gt;3), 'Raw Data'!J1427, 0))</f>
        <v>0</v>
      </c>
      <c r="F1433">
        <f>IF(ISBLANK('Raw Data'!J1427), 0, IF(AND(3=MATCH(LARGE('Raw Data'!G1427:J1427, 4), 'Raw Data'!G1427:J1427, 0), 'Raw Data'!K1427-'Raw Data'!L1427&gt;3), 'Raw Data'!I1427, 0))</f>
        <v>0</v>
      </c>
      <c r="G1433">
        <f>IF(ISBLANK('Raw Data'!J1427), 0, IF(AND(2=MATCH(LARGE('Raw Data'!G1427:J1427, 4), 'Raw Data'!G1427:J1427, 0), AND('Raw Data'!L1427-'Raw Data'!K1427&lt;4, 'Raw Data'!L1427-'Raw Data'!K1427&gt;0)), 'Raw Data'!H1427, 0))</f>
        <v>0</v>
      </c>
      <c r="H1433">
        <f>IF(ISBLANK('Raw Data'!J1427), 0, IF(AND(1=MATCH(LARGE('Raw Data'!G1427:J1427, 4), 'Raw Data'!G1427:J1427, 0), AND('Raw Data'!K1427-'Raw Data'!L1427&lt;4, 'Raw Data'!K1427-'Raw Data'!L1427&gt;0)), 'Raw Data'!G1427, 0))</f>
        <v>0</v>
      </c>
      <c r="I1433">
        <f>IF(ISBLANK('Raw Data'!J1427), 0, IF(AND(4=MATCH(LARGE('Raw Data'!G1427:J1427, 3), 'Raw Data'!G1427:J1427, 0), 'Raw Data'!L1427-'Raw Data'!K1427&gt;3), 'Raw Data'!J1427, 0))</f>
        <v>0</v>
      </c>
      <c r="J1433">
        <f>IF(ISBLANK('Raw Data'!J1427), 0, IF(AND(3=MATCH(LARGE('Raw Data'!G1427:J1427, 3), 'Raw Data'!G1427:J1427, 0), 'Raw Data'!K1427-'Raw Data'!L1427&gt;3), 'Raw Data'!I1427, 0))</f>
        <v>0</v>
      </c>
      <c r="K1433">
        <f>IF(ISBLANK('Raw Data'!J1427), 0, IF(AND(2=MATCH(LARGE('Raw Data'!G1427:J1427, 3), 'Raw Data'!G1427:J1427, 0), AND('Raw Data'!L1427-'Raw Data'!K1427&lt;4, 'Raw Data'!L1427-'Raw Data'!K1427&gt;0)), 'Raw Data'!H1427, 0))</f>
        <v>0</v>
      </c>
      <c r="L1433">
        <f>IF(ISBLANK('Raw Data'!J1427), 0, IF(AND(1=MATCH(LARGE('Raw Data'!G1427:J1427, 3), 'Raw Data'!G1427:J1427, 0), AND('Raw Data'!K1427-'Raw Data'!L1427&lt;4, 'Raw Data'!K1427-'Raw Data'!L1427&gt;0)), 'Raw Data'!G1427, 0))</f>
        <v>0</v>
      </c>
      <c r="M1433">
        <f>IF(ISBLANK('Raw Data'!J1427), 0, IF(AND(4=MATCH(LARGE('Raw Data'!G1427:J1427, 2), 'Raw Data'!G1427:J1427, 0), 'Raw Data'!L1427-'Raw Data'!K1427&gt;3), 'Raw Data'!J1427, 0))</f>
        <v>0</v>
      </c>
      <c r="N1433">
        <f>IF(ISBLANK('Raw Data'!J1427), 0, IF(AND(3=MATCH(LARGE('Raw Data'!G1427:J1427, 2), 'Raw Data'!G1427:J1427, 0), 'Raw Data'!K1427-'Raw Data'!L1427&gt;3), 'Raw Data'!I1427, 0))</f>
        <v>0</v>
      </c>
      <c r="O1433">
        <f>IF(ISBLANK('Raw Data'!J1427), 0, IF(AND(2=MATCH(LARGE('Raw Data'!G1427:J1427, 2), 'Raw Data'!G1427:J1427, 0), AND('Raw Data'!L1427-'Raw Data'!K1427&lt;4, 'Raw Data'!L1427-'Raw Data'!K1427&gt;0)), 'Raw Data'!H1427, 0))</f>
        <v>0</v>
      </c>
      <c r="P1433">
        <f>IF(ISBLANK('Raw Data'!J1427), 0, IF(AND(1=MATCH(LARGE('Raw Data'!G1427:J1427, 2), 'Raw Data'!G1427:J1427, 0), AND('Raw Data'!K1427-'Raw Data'!L1427&lt;4, 'Raw Data'!K1427-'Raw Data'!L1427&gt;0)), 'Raw Data'!G1427, 0))</f>
        <v>0</v>
      </c>
      <c r="Q1433">
        <f>IF(ISBLANK('Raw Data'!J1427), 0, IF(AND(4=MATCH(LARGE('Raw Data'!G1427:J1427, 1), 'Raw Data'!G1427:J1427, 0), 'Raw Data'!L1427-'Raw Data'!K1427&gt;3), 'Raw Data'!J1427, 0))</f>
        <v>0</v>
      </c>
      <c r="R1433">
        <f>IF(ISBLANK('Raw Data'!J1427), 0, IF(AND(3=MATCH(LARGE('Raw Data'!G1427:J1427, 1), 'Raw Data'!G1427:J1427, 0), 'Raw Data'!K1427-'Raw Data'!L1427&gt;3), 'Raw Data'!I1427, 0))</f>
        <v>0</v>
      </c>
      <c r="S1433">
        <f>IF(AND('Raw Data'!L1427-'Raw Data'!K1427&gt;4, 'Raw Data'!F1427&lt;'Raw Data'!C1427), 'Raw Data'!J1427, 0)</f>
        <v>0</v>
      </c>
      <c r="T1433">
        <f>IF(AND('Raw Data'!K1427-'Raw Data'!L1427&gt;4, 'Raw Data'!F1427&gt;'Raw Data'!C1427), 'Raw Data'!I1427, 0)</f>
        <v>0</v>
      </c>
      <c r="U1433">
        <f>IF(AND('Raw Data'!L1427-'Raw Data'!K1427&lt;3, 'Raw Data'!L1427&gt;'Raw Data'!K1427, 'Raw Data'!F1427&lt;'Raw Data'!C1427), 'Raw Data'!H1427, 0)</f>
        <v>0</v>
      </c>
      <c r="V1433">
        <f>IF(AND('Raw Data'!L1427-'Raw Data'!K1427&lt;3, 'Raw Data'!L1427&gt;'Raw Data'!K1427, 'Raw Data'!F1427&gt;'Raw Data'!C1427), 'Raw Data'!G1427, 0)</f>
        <v>0</v>
      </c>
    </row>
    <row r="1434" spans="1:22" x14ac:dyDescent="0.3">
      <c r="A1434">
        <f>IF(AND('Raw Data'!F1428&lt;'Raw Data'!C1428, 'Raw Data'!L1428&gt;'Raw Data'!K1428, 'Raw Data'!L1428-'Raw Data'!K1428&gt;3), 'Raw Data'!J1428, 0)</f>
        <v>0</v>
      </c>
      <c r="B1434">
        <f>IF(AND('Raw Data'!C1428&lt;'Raw Data'!F1428, 'Raw Data'!K1428&gt;'Raw Data'!L1428, 'Raw Data'!K1428-'Raw Data'!L1428&gt;3), 'Raw Data'!I1428, 0)</f>
        <v>0</v>
      </c>
      <c r="C1434">
        <f>IF(AND('Raw Data'!F1428&lt;'Raw Data'!C1428, 'Raw Data'!L1428&gt;'Raw Data'!K1428, 'Raw Data'!L1428-'Raw Data'!K1428&lt;4), 'Raw Data'!H1428, 0)</f>
        <v>0</v>
      </c>
      <c r="D1434">
        <f>IF(AND('Raw Data'!C1428&lt;'Raw Data'!F1428, 'Raw Data'!K1428&gt;'Raw Data'!L1428, 'Raw Data'!K1428-'Raw Data'!L1428&lt;4), 'Raw Data'!G1428, 0)</f>
        <v>0</v>
      </c>
      <c r="E1434">
        <f>IF(ISBLANK('Raw Data'!J1428), 0, IF(AND(4=MATCH(LARGE('Raw Data'!G1428:J1428, 4), 'Raw Data'!G1428:J1428, 0), 'Raw Data'!L1428-'Raw Data'!K1428&gt;3), 'Raw Data'!J1428, 0))</f>
        <v>0</v>
      </c>
      <c r="F1434">
        <f>IF(ISBLANK('Raw Data'!J1428), 0, IF(AND(3=MATCH(LARGE('Raw Data'!G1428:J1428, 4), 'Raw Data'!G1428:J1428, 0), 'Raw Data'!K1428-'Raw Data'!L1428&gt;3), 'Raw Data'!I1428, 0))</f>
        <v>0</v>
      </c>
      <c r="G1434">
        <f>IF(ISBLANK('Raw Data'!J1428), 0, IF(AND(2=MATCH(LARGE('Raw Data'!G1428:J1428, 4), 'Raw Data'!G1428:J1428, 0), AND('Raw Data'!L1428-'Raw Data'!K1428&lt;4, 'Raw Data'!L1428-'Raw Data'!K1428&gt;0)), 'Raw Data'!H1428, 0))</f>
        <v>0</v>
      </c>
      <c r="H1434">
        <f>IF(ISBLANK('Raw Data'!J1428), 0, IF(AND(1=MATCH(LARGE('Raw Data'!G1428:J1428, 4), 'Raw Data'!G1428:J1428, 0), AND('Raw Data'!K1428-'Raw Data'!L1428&lt;4, 'Raw Data'!K1428-'Raw Data'!L1428&gt;0)), 'Raw Data'!G1428, 0))</f>
        <v>0</v>
      </c>
      <c r="I1434">
        <f>IF(ISBLANK('Raw Data'!J1428), 0, IF(AND(4=MATCH(LARGE('Raw Data'!G1428:J1428, 3), 'Raw Data'!G1428:J1428, 0), 'Raw Data'!L1428-'Raw Data'!K1428&gt;3), 'Raw Data'!J1428, 0))</f>
        <v>0</v>
      </c>
      <c r="J1434">
        <f>IF(ISBLANK('Raw Data'!J1428), 0, IF(AND(3=MATCH(LARGE('Raw Data'!G1428:J1428, 3), 'Raw Data'!G1428:J1428, 0), 'Raw Data'!K1428-'Raw Data'!L1428&gt;3), 'Raw Data'!I1428, 0))</f>
        <v>0</v>
      </c>
      <c r="K1434">
        <f>IF(ISBLANK('Raw Data'!J1428), 0, IF(AND(2=MATCH(LARGE('Raw Data'!G1428:J1428, 3), 'Raw Data'!G1428:J1428, 0), AND('Raw Data'!L1428-'Raw Data'!K1428&lt;4, 'Raw Data'!L1428-'Raw Data'!K1428&gt;0)), 'Raw Data'!H1428, 0))</f>
        <v>0</v>
      </c>
      <c r="L1434">
        <f>IF(ISBLANK('Raw Data'!J1428), 0, IF(AND(1=MATCH(LARGE('Raw Data'!G1428:J1428, 3), 'Raw Data'!G1428:J1428, 0), AND('Raw Data'!K1428-'Raw Data'!L1428&lt;4, 'Raw Data'!K1428-'Raw Data'!L1428&gt;0)), 'Raw Data'!G1428, 0))</f>
        <v>0</v>
      </c>
      <c r="M1434">
        <f>IF(ISBLANK('Raw Data'!J1428), 0, IF(AND(4=MATCH(LARGE('Raw Data'!G1428:J1428, 2), 'Raw Data'!G1428:J1428, 0), 'Raw Data'!L1428-'Raw Data'!K1428&gt;3), 'Raw Data'!J1428, 0))</f>
        <v>0</v>
      </c>
      <c r="N1434">
        <f>IF(ISBLANK('Raw Data'!J1428), 0, IF(AND(3=MATCH(LARGE('Raw Data'!G1428:J1428, 2), 'Raw Data'!G1428:J1428, 0), 'Raw Data'!K1428-'Raw Data'!L1428&gt;3), 'Raw Data'!I1428, 0))</f>
        <v>0</v>
      </c>
      <c r="O1434">
        <f>IF(ISBLANK('Raw Data'!J1428), 0, IF(AND(2=MATCH(LARGE('Raw Data'!G1428:J1428, 2), 'Raw Data'!G1428:J1428, 0), AND('Raw Data'!L1428-'Raw Data'!K1428&lt;4, 'Raw Data'!L1428-'Raw Data'!K1428&gt;0)), 'Raw Data'!H1428, 0))</f>
        <v>0</v>
      </c>
      <c r="P1434">
        <f>IF(ISBLANK('Raw Data'!J1428), 0, IF(AND(1=MATCH(LARGE('Raw Data'!G1428:J1428, 2), 'Raw Data'!G1428:J1428, 0), AND('Raw Data'!K1428-'Raw Data'!L1428&lt;4, 'Raw Data'!K1428-'Raw Data'!L1428&gt;0)), 'Raw Data'!G1428, 0))</f>
        <v>0</v>
      </c>
      <c r="Q1434">
        <f>IF(ISBLANK('Raw Data'!J1428), 0, IF(AND(4=MATCH(LARGE('Raw Data'!G1428:J1428, 1), 'Raw Data'!G1428:J1428, 0), 'Raw Data'!L1428-'Raw Data'!K1428&gt;3), 'Raw Data'!J1428, 0))</f>
        <v>0</v>
      </c>
      <c r="R1434">
        <f>IF(ISBLANK('Raw Data'!J1428), 0, IF(AND(3=MATCH(LARGE('Raw Data'!G1428:J1428, 1), 'Raw Data'!G1428:J1428, 0), 'Raw Data'!K1428-'Raw Data'!L1428&gt;3), 'Raw Data'!I1428, 0))</f>
        <v>0</v>
      </c>
      <c r="S1434">
        <f>IF(AND('Raw Data'!L1428-'Raw Data'!K1428&gt;4, 'Raw Data'!F1428&lt;'Raw Data'!C1428), 'Raw Data'!J1428, 0)</f>
        <v>0</v>
      </c>
      <c r="T1434">
        <f>IF(AND('Raw Data'!K1428-'Raw Data'!L1428&gt;4, 'Raw Data'!F1428&gt;'Raw Data'!C1428), 'Raw Data'!I1428, 0)</f>
        <v>0</v>
      </c>
      <c r="U1434">
        <f>IF(AND('Raw Data'!L1428-'Raw Data'!K1428&lt;3, 'Raw Data'!L1428&gt;'Raw Data'!K1428, 'Raw Data'!F1428&lt;'Raw Data'!C1428), 'Raw Data'!H1428, 0)</f>
        <v>0</v>
      </c>
      <c r="V1434">
        <f>IF(AND('Raw Data'!L1428-'Raw Data'!K1428&lt;3, 'Raw Data'!L1428&gt;'Raw Data'!K1428, 'Raw Data'!F1428&gt;'Raw Data'!C1428), 'Raw Data'!G1428, 0)</f>
        <v>0</v>
      </c>
    </row>
    <row r="1435" spans="1:22" x14ac:dyDescent="0.3">
      <c r="A1435">
        <f>IF(AND('Raw Data'!F1429&lt;'Raw Data'!C1429, 'Raw Data'!L1429&gt;'Raw Data'!K1429, 'Raw Data'!L1429-'Raw Data'!K1429&gt;3), 'Raw Data'!J1429, 0)</f>
        <v>0</v>
      </c>
      <c r="B1435">
        <f>IF(AND('Raw Data'!C1429&lt;'Raw Data'!F1429, 'Raw Data'!K1429&gt;'Raw Data'!L1429, 'Raw Data'!K1429-'Raw Data'!L1429&gt;3), 'Raw Data'!I1429, 0)</f>
        <v>0</v>
      </c>
      <c r="C1435">
        <f>IF(AND('Raw Data'!F1429&lt;'Raw Data'!C1429, 'Raw Data'!L1429&gt;'Raw Data'!K1429, 'Raw Data'!L1429-'Raw Data'!K1429&lt;4), 'Raw Data'!H1429, 0)</f>
        <v>0</v>
      </c>
      <c r="D1435">
        <f>IF(AND('Raw Data'!C1429&lt;'Raw Data'!F1429, 'Raw Data'!K1429&gt;'Raw Data'!L1429, 'Raw Data'!K1429-'Raw Data'!L1429&lt;4), 'Raw Data'!G1429, 0)</f>
        <v>0</v>
      </c>
      <c r="E1435">
        <f>IF(ISBLANK('Raw Data'!J1429), 0, IF(AND(4=MATCH(LARGE('Raw Data'!G1429:J1429, 4), 'Raw Data'!G1429:J1429, 0), 'Raw Data'!L1429-'Raw Data'!K1429&gt;3), 'Raw Data'!J1429, 0))</f>
        <v>0</v>
      </c>
      <c r="F1435">
        <f>IF(ISBLANK('Raw Data'!J1429), 0, IF(AND(3=MATCH(LARGE('Raw Data'!G1429:J1429, 4), 'Raw Data'!G1429:J1429, 0), 'Raw Data'!K1429-'Raw Data'!L1429&gt;3), 'Raw Data'!I1429, 0))</f>
        <v>0</v>
      </c>
      <c r="G1435">
        <f>IF(ISBLANK('Raw Data'!J1429), 0, IF(AND(2=MATCH(LARGE('Raw Data'!G1429:J1429, 4), 'Raw Data'!G1429:J1429, 0), AND('Raw Data'!L1429-'Raw Data'!K1429&lt;4, 'Raw Data'!L1429-'Raw Data'!K1429&gt;0)), 'Raw Data'!H1429, 0))</f>
        <v>0</v>
      </c>
      <c r="H1435">
        <f>IF(ISBLANK('Raw Data'!J1429), 0, IF(AND(1=MATCH(LARGE('Raw Data'!G1429:J1429, 4), 'Raw Data'!G1429:J1429, 0), AND('Raw Data'!K1429-'Raw Data'!L1429&lt;4, 'Raw Data'!K1429-'Raw Data'!L1429&gt;0)), 'Raw Data'!G1429, 0))</f>
        <v>0</v>
      </c>
      <c r="I1435">
        <f>IF(ISBLANK('Raw Data'!J1429), 0, IF(AND(4=MATCH(LARGE('Raw Data'!G1429:J1429, 3), 'Raw Data'!G1429:J1429, 0), 'Raw Data'!L1429-'Raw Data'!K1429&gt;3), 'Raw Data'!J1429, 0))</f>
        <v>0</v>
      </c>
      <c r="J1435">
        <f>IF(ISBLANK('Raw Data'!J1429), 0, IF(AND(3=MATCH(LARGE('Raw Data'!G1429:J1429, 3), 'Raw Data'!G1429:J1429, 0), 'Raw Data'!K1429-'Raw Data'!L1429&gt;3), 'Raw Data'!I1429, 0))</f>
        <v>0</v>
      </c>
      <c r="K1435">
        <f>IF(ISBLANK('Raw Data'!J1429), 0, IF(AND(2=MATCH(LARGE('Raw Data'!G1429:J1429, 3), 'Raw Data'!G1429:J1429, 0), AND('Raw Data'!L1429-'Raw Data'!K1429&lt;4, 'Raw Data'!L1429-'Raw Data'!K1429&gt;0)), 'Raw Data'!H1429, 0))</f>
        <v>0</v>
      </c>
      <c r="L1435">
        <f>IF(ISBLANK('Raw Data'!J1429), 0, IF(AND(1=MATCH(LARGE('Raw Data'!G1429:J1429, 3), 'Raw Data'!G1429:J1429, 0), AND('Raw Data'!K1429-'Raw Data'!L1429&lt;4, 'Raw Data'!K1429-'Raw Data'!L1429&gt;0)), 'Raw Data'!G1429, 0))</f>
        <v>0</v>
      </c>
      <c r="M1435">
        <f>IF(ISBLANK('Raw Data'!J1429), 0, IF(AND(4=MATCH(LARGE('Raw Data'!G1429:J1429, 2), 'Raw Data'!G1429:J1429, 0), 'Raw Data'!L1429-'Raw Data'!K1429&gt;3), 'Raw Data'!J1429, 0))</f>
        <v>0</v>
      </c>
      <c r="N1435">
        <f>IF(ISBLANK('Raw Data'!J1429), 0, IF(AND(3=MATCH(LARGE('Raw Data'!G1429:J1429, 2), 'Raw Data'!G1429:J1429, 0), 'Raw Data'!K1429-'Raw Data'!L1429&gt;3), 'Raw Data'!I1429, 0))</f>
        <v>0</v>
      </c>
      <c r="O1435">
        <f>IF(ISBLANK('Raw Data'!J1429), 0, IF(AND(2=MATCH(LARGE('Raw Data'!G1429:J1429, 2), 'Raw Data'!G1429:J1429, 0), AND('Raw Data'!L1429-'Raw Data'!K1429&lt;4, 'Raw Data'!L1429-'Raw Data'!K1429&gt;0)), 'Raw Data'!H1429, 0))</f>
        <v>0</v>
      </c>
      <c r="P1435">
        <f>IF(ISBLANK('Raw Data'!J1429), 0, IF(AND(1=MATCH(LARGE('Raw Data'!G1429:J1429, 2), 'Raw Data'!G1429:J1429, 0), AND('Raw Data'!K1429-'Raw Data'!L1429&lt;4, 'Raw Data'!K1429-'Raw Data'!L1429&gt;0)), 'Raw Data'!G1429, 0))</f>
        <v>0</v>
      </c>
      <c r="Q1435">
        <f>IF(ISBLANK('Raw Data'!J1429), 0, IF(AND(4=MATCH(LARGE('Raw Data'!G1429:J1429, 1), 'Raw Data'!G1429:J1429, 0), 'Raw Data'!L1429-'Raw Data'!K1429&gt;3), 'Raw Data'!J1429, 0))</f>
        <v>0</v>
      </c>
      <c r="R1435">
        <f>IF(ISBLANK('Raw Data'!J1429), 0, IF(AND(3=MATCH(LARGE('Raw Data'!G1429:J1429, 1), 'Raw Data'!G1429:J1429, 0), 'Raw Data'!K1429-'Raw Data'!L1429&gt;3), 'Raw Data'!I1429, 0))</f>
        <v>0</v>
      </c>
      <c r="S1435">
        <f>IF(AND('Raw Data'!L1429-'Raw Data'!K1429&gt;4, 'Raw Data'!F1429&lt;'Raw Data'!C1429), 'Raw Data'!J1429, 0)</f>
        <v>0</v>
      </c>
      <c r="T1435">
        <f>IF(AND('Raw Data'!K1429-'Raw Data'!L1429&gt;4, 'Raw Data'!F1429&gt;'Raw Data'!C1429), 'Raw Data'!I1429, 0)</f>
        <v>0</v>
      </c>
      <c r="U1435">
        <f>IF(AND('Raw Data'!L1429-'Raw Data'!K1429&lt;3, 'Raw Data'!L1429&gt;'Raw Data'!K1429, 'Raw Data'!F1429&lt;'Raw Data'!C1429), 'Raw Data'!H1429, 0)</f>
        <v>0</v>
      </c>
      <c r="V1435">
        <f>IF(AND('Raw Data'!L1429-'Raw Data'!K1429&lt;3, 'Raw Data'!L1429&gt;'Raw Data'!K1429, 'Raw Data'!F1429&gt;'Raw Data'!C1429), 'Raw Data'!G1429, 0)</f>
        <v>0</v>
      </c>
    </row>
    <row r="1436" spans="1:22" x14ac:dyDescent="0.3">
      <c r="A1436">
        <f>IF(AND('Raw Data'!F1430&lt;'Raw Data'!C1430, 'Raw Data'!L1430&gt;'Raw Data'!K1430, 'Raw Data'!L1430-'Raw Data'!K1430&gt;3), 'Raw Data'!J1430, 0)</f>
        <v>0</v>
      </c>
      <c r="B1436">
        <f>IF(AND('Raw Data'!C1430&lt;'Raw Data'!F1430, 'Raw Data'!K1430&gt;'Raw Data'!L1430, 'Raw Data'!K1430-'Raw Data'!L1430&gt;3), 'Raw Data'!I1430, 0)</f>
        <v>0</v>
      </c>
      <c r="C1436">
        <f>IF(AND('Raw Data'!F1430&lt;'Raw Data'!C1430, 'Raw Data'!L1430&gt;'Raw Data'!K1430, 'Raw Data'!L1430-'Raw Data'!K1430&lt;4), 'Raw Data'!H1430, 0)</f>
        <v>0</v>
      </c>
      <c r="D1436">
        <f>IF(AND('Raw Data'!C1430&lt;'Raw Data'!F1430, 'Raw Data'!K1430&gt;'Raw Data'!L1430, 'Raw Data'!K1430-'Raw Data'!L1430&lt;4), 'Raw Data'!G1430, 0)</f>
        <v>0</v>
      </c>
      <c r="E1436">
        <f>IF(ISBLANK('Raw Data'!J1430), 0, IF(AND(4=MATCH(LARGE('Raw Data'!G1430:J1430, 4), 'Raw Data'!G1430:J1430, 0), 'Raw Data'!L1430-'Raw Data'!K1430&gt;3), 'Raw Data'!J1430, 0))</f>
        <v>0</v>
      </c>
      <c r="F1436">
        <f>IF(ISBLANK('Raw Data'!J1430), 0, IF(AND(3=MATCH(LARGE('Raw Data'!G1430:J1430, 4), 'Raw Data'!G1430:J1430, 0), 'Raw Data'!K1430-'Raw Data'!L1430&gt;3), 'Raw Data'!I1430, 0))</f>
        <v>0</v>
      </c>
      <c r="G1436">
        <f>IF(ISBLANK('Raw Data'!J1430), 0, IF(AND(2=MATCH(LARGE('Raw Data'!G1430:J1430, 4), 'Raw Data'!G1430:J1430, 0), AND('Raw Data'!L1430-'Raw Data'!K1430&lt;4, 'Raw Data'!L1430-'Raw Data'!K1430&gt;0)), 'Raw Data'!H1430, 0))</f>
        <v>0</v>
      </c>
      <c r="H1436">
        <f>IF(ISBLANK('Raw Data'!J1430), 0, IF(AND(1=MATCH(LARGE('Raw Data'!G1430:J1430, 4), 'Raw Data'!G1430:J1430, 0), AND('Raw Data'!K1430-'Raw Data'!L1430&lt;4, 'Raw Data'!K1430-'Raw Data'!L1430&gt;0)), 'Raw Data'!G1430, 0))</f>
        <v>0</v>
      </c>
      <c r="I1436">
        <f>IF(ISBLANK('Raw Data'!J1430), 0, IF(AND(4=MATCH(LARGE('Raw Data'!G1430:J1430, 3), 'Raw Data'!G1430:J1430, 0), 'Raw Data'!L1430-'Raw Data'!K1430&gt;3), 'Raw Data'!J1430, 0))</f>
        <v>0</v>
      </c>
      <c r="J1436">
        <f>IF(ISBLANK('Raw Data'!J1430), 0, IF(AND(3=MATCH(LARGE('Raw Data'!G1430:J1430, 3), 'Raw Data'!G1430:J1430, 0), 'Raw Data'!K1430-'Raw Data'!L1430&gt;3), 'Raw Data'!I1430, 0))</f>
        <v>0</v>
      </c>
      <c r="K1436">
        <f>IF(ISBLANK('Raw Data'!J1430), 0, IF(AND(2=MATCH(LARGE('Raw Data'!G1430:J1430, 3), 'Raw Data'!G1430:J1430, 0), AND('Raw Data'!L1430-'Raw Data'!K1430&lt;4, 'Raw Data'!L1430-'Raw Data'!K1430&gt;0)), 'Raw Data'!H1430, 0))</f>
        <v>0</v>
      </c>
      <c r="L1436">
        <f>IF(ISBLANK('Raw Data'!J1430), 0, IF(AND(1=MATCH(LARGE('Raw Data'!G1430:J1430, 3), 'Raw Data'!G1430:J1430, 0), AND('Raw Data'!K1430-'Raw Data'!L1430&lt;4, 'Raw Data'!K1430-'Raw Data'!L1430&gt;0)), 'Raw Data'!G1430, 0))</f>
        <v>0</v>
      </c>
      <c r="M1436">
        <f>IF(ISBLANK('Raw Data'!J1430), 0, IF(AND(4=MATCH(LARGE('Raw Data'!G1430:J1430, 2), 'Raw Data'!G1430:J1430, 0), 'Raw Data'!L1430-'Raw Data'!K1430&gt;3), 'Raw Data'!J1430, 0))</f>
        <v>0</v>
      </c>
      <c r="N1436">
        <f>IF(ISBLANK('Raw Data'!J1430), 0, IF(AND(3=MATCH(LARGE('Raw Data'!G1430:J1430, 2), 'Raw Data'!G1430:J1430, 0), 'Raw Data'!K1430-'Raw Data'!L1430&gt;3), 'Raw Data'!I1430, 0))</f>
        <v>0</v>
      </c>
      <c r="O1436">
        <f>IF(ISBLANK('Raw Data'!J1430), 0, IF(AND(2=MATCH(LARGE('Raw Data'!G1430:J1430, 2), 'Raw Data'!G1430:J1430, 0), AND('Raw Data'!L1430-'Raw Data'!K1430&lt;4, 'Raw Data'!L1430-'Raw Data'!K1430&gt;0)), 'Raw Data'!H1430, 0))</f>
        <v>0</v>
      </c>
      <c r="P1436">
        <f>IF(ISBLANK('Raw Data'!J1430), 0, IF(AND(1=MATCH(LARGE('Raw Data'!G1430:J1430, 2), 'Raw Data'!G1430:J1430, 0), AND('Raw Data'!K1430-'Raw Data'!L1430&lt;4, 'Raw Data'!K1430-'Raw Data'!L1430&gt;0)), 'Raw Data'!G1430, 0))</f>
        <v>0</v>
      </c>
      <c r="Q1436">
        <f>IF(ISBLANK('Raw Data'!J1430), 0, IF(AND(4=MATCH(LARGE('Raw Data'!G1430:J1430, 1), 'Raw Data'!G1430:J1430, 0), 'Raw Data'!L1430-'Raw Data'!K1430&gt;3), 'Raw Data'!J1430, 0))</f>
        <v>0</v>
      </c>
      <c r="R1436">
        <f>IF(ISBLANK('Raw Data'!J1430), 0, IF(AND(3=MATCH(LARGE('Raw Data'!G1430:J1430, 1), 'Raw Data'!G1430:J1430, 0), 'Raw Data'!K1430-'Raw Data'!L1430&gt;3), 'Raw Data'!I1430, 0))</f>
        <v>0</v>
      </c>
      <c r="S1436">
        <f>IF(AND('Raw Data'!L1430-'Raw Data'!K1430&gt;4, 'Raw Data'!F1430&lt;'Raw Data'!C1430), 'Raw Data'!J1430, 0)</f>
        <v>0</v>
      </c>
      <c r="T1436">
        <f>IF(AND('Raw Data'!K1430-'Raw Data'!L1430&gt;4, 'Raw Data'!F1430&gt;'Raw Data'!C1430), 'Raw Data'!I1430, 0)</f>
        <v>0</v>
      </c>
      <c r="U1436">
        <f>IF(AND('Raw Data'!L1430-'Raw Data'!K1430&lt;3, 'Raw Data'!L1430&gt;'Raw Data'!K1430, 'Raw Data'!F1430&lt;'Raw Data'!C1430), 'Raw Data'!H1430, 0)</f>
        <v>0</v>
      </c>
      <c r="V1436">
        <f>IF(AND('Raw Data'!L1430-'Raw Data'!K1430&lt;3, 'Raw Data'!L1430&gt;'Raw Data'!K1430, 'Raw Data'!F1430&gt;'Raw Data'!C1430), 'Raw Data'!G1430, 0)</f>
        <v>0</v>
      </c>
    </row>
    <row r="1437" spans="1:22" x14ac:dyDescent="0.3">
      <c r="A1437">
        <f>IF(AND('Raw Data'!F1431&lt;'Raw Data'!C1431, 'Raw Data'!L1431&gt;'Raw Data'!K1431, 'Raw Data'!L1431-'Raw Data'!K1431&gt;3), 'Raw Data'!J1431, 0)</f>
        <v>0</v>
      </c>
      <c r="B1437">
        <f>IF(AND('Raw Data'!C1431&lt;'Raw Data'!F1431, 'Raw Data'!K1431&gt;'Raw Data'!L1431, 'Raw Data'!K1431-'Raw Data'!L1431&gt;3), 'Raw Data'!I1431, 0)</f>
        <v>0</v>
      </c>
      <c r="C1437">
        <f>IF(AND('Raw Data'!F1431&lt;'Raw Data'!C1431, 'Raw Data'!L1431&gt;'Raw Data'!K1431, 'Raw Data'!L1431-'Raw Data'!K1431&lt;4), 'Raw Data'!H1431, 0)</f>
        <v>0</v>
      </c>
      <c r="D1437">
        <f>IF(AND('Raw Data'!C1431&lt;'Raw Data'!F1431, 'Raw Data'!K1431&gt;'Raw Data'!L1431, 'Raw Data'!K1431-'Raw Data'!L1431&lt;4), 'Raw Data'!G1431, 0)</f>
        <v>0</v>
      </c>
      <c r="E1437">
        <f>IF(ISBLANK('Raw Data'!J1431), 0, IF(AND(4=MATCH(LARGE('Raw Data'!G1431:J1431, 4), 'Raw Data'!G1431:J1431, 0), 'Raw Data'!L1431-'Raw Data'!K1431&gt;3), 'Raw Data'!J1431, 0))</f>
        <v>0</v>
      </c>
      <c r="F1437">
        <f>IF(ISBLANK('Raw Data'!J1431), 0, IF(AND(3=MATCH(LARGE('Raw Data'!G1431:J1431, 4), 'Raw Data'!G1431:J1431, 0), 'Raw Data'!K1431-'Raw Data'!L1431&gt;3), 'Raw Data'!I1431, 0))</f>
        <v>0</v>
      </c>
      <c r="G1437">
        <f>IF(ISBLANK('Raw Data'!J1431), 0, IF(AND(2=MATCH(LARGE('Raw Data'!G1431:J1431, 4), 'Raw Data'!G1431:J1431, 0), AND('Raw Data'!L1431-'Raw Data'!K1431&lt;4, 'Raw Data'!L1431-'Raw Data'!K1431&gt;0)), 'Raw Data'!H1431, 0))</f>
        <v>0</v>
      </c>
      <c r="H1437">
        <f>IF(ISBLANK('Raw Data'!J1431), 0, IF(AND(1=MATCH(LARGE('Raw Data'!G1431:J1431, 4), 'Raw Data'!G1431:J1431, 0), AND('Raw Data'!K1431-'Raw Data'!L1431&lt;4, 'Raw Data'!K1431-'Raw Data'!L1431&gt;0)), 'Raw Data'!G1431, 0))</f>
        <v>0</v>
      </c>
      <c r="I1437">
        <f>IF(ISBLANK('Raw Data'!J1431), 0, IF(AND(4=MATCH(LARGE('Raw Data'!G1431:J1431, 3), 'Raw Data'!G1431:J1431, 0), 'Raw Data'!L1431-'Raw Data'!K1431&gt;3), 'Raw Data'!J1431, 0))</f>
        <v>0</v>
      </c>
      <c r="J1437">
        <f>IF(ISBLANK('Raw Data'!J1431), 0, IF(AND(3=MATCH(LARGE('Raw Data'!G1431:J1431, 3), 'Raw Data'!G1431:J1431, 0), 'Raw Data'!K1431-'Raw Data'!L1431&gt;3), 'Raw Data'!I1431, 0))</f>
        <v>0</v>
      </c>
      <c r="K1437">
        <f>IF(ISBLANK('Raw Data'!J1431), 0, IF(AND(2=MATCH(LARGE('Raw Data'!G1431:J1431, 3), 'Raw Data'!G1431:J1431, 0), AND('Raw Data'!L1431-'Raw Data'!K1431&lt;4, 'Raw Data'!L1431-'Raw Data'!K1431&gt;0)), 'Raw Data'!H1431, 0))</f>
        <v>0</v>
      </c>
      <c r="L1437">
        <f>IF(ISBLANK('Raw Data'!J1431), 0, IF(AND(1=MATCH(LARGE('Raw Data'!G1431:J1431, 3), 'Raw Data'!G1431:J1431, 0), AND('Raw Data'!K1431-'Raw Data'!L1431&lt;4, 'Raw Data'!K1431-'Raw Data'!L1431&gt;0)), 'Raw Data'!G1431, 0))</f>
        <v>0</v>
      </c>
      <c r="M1437">
        <f>IF(ISBLANK('Raw Data'!J1431), 0, IF(AND(4=MATCH(LARGE('Raw Data'!G1431:J1431, 2), 'Raw Data'!G1431:J1431, 0), 'Raw Data'!L1431-'Raw Data'!K1431&gt;3), 'Raw Data'!J1431, 0))</f>
        <v>0</v>
      </c>
      <c r="N1437">
        <f>IF(ISBLANK('Raw Data'!J1431), 0, IF(AND(3=MATCH(LARGE('Raw Data'!G1431:J1431, 2), 'Raw Data'!G1431:J1431, 0), 'Raw Data'!K1431-'Raw Data'!L1431&gt;3), 'Raw Data'!I1431, 0))</f>
        <v>0</v>
      </c>
      <c r="O1437">
        <f>IF(ISBLANK('Raw Data'!J1431), 0, IF(AND(2=MATCH(LARGE('Raw Data'!G1431:J1431, 2), 'Raw Data'!G1431:J1431, 0), AND('Raw Data'!L1431-'Raw Data'!K1431&lt;4, 'Raw Data'!L1431-'Raw Data'!K1431&gt;0)), 'Raw Data'!H1431, 0))</f>
        <v>0</v>
      </c>
      <c r="P1437">
        <f>IF(ISBLANK('Raw Data'!J1431), 0, IF(AND(1=MATCH(LARGE('Raw Data'!G1431:J1431, 2), 'Raw Data'!G1431:J1431, 0), AND('Raw Data'!K1431-'Raw Data'!L1431&lt;4, 'Raw Data'!K1431-'Raw Data'!L1431&gt;0)), 'Raw Data'!G1431, 0))</f>
        <v>0</v>
      </c>
      <c r="Q1437">
        <f>IF(ISBLANK('Raw Data'!J1431), 0, IF(AND(4=MATCH(LARGE('Raw Data'!G1431:J1431, 1), 'Raw Data'!G1431:J1431, 0), 'Raw Data'!L1431-'Raw Data'!K1431&gt;3), 'Raw Data'!J1431, 0))</f>
        <v>0</v>
      </c>
      <c r="R1437">
        <f>IF(ISBLANK('Raw Data'!J1431), 0, IF(AND(3=MATCH(LARGE('Raw Data'!G1431:J1431, 1), 'Raw Data'!G1431:J1431, 0), 'Raw Data'!K1431-'Raw Data'!L1431&gt;3), 'Raw Data'!I1431, 0))</f>
        <v>0</v>
      </c>
      <c r="S1437">
        <f>IF(AND('Raw Data'!L1431-'Raw Data'!K1431&gt;4, 'Raw Data'!F1431&lt;'Raw Data'!C1431), 'Raw Data'!J1431, 0)</f>
        <v>0</v>
      </c>
      <c r="T1437">
        <f>IF(AND('Raw Data'!K1431-'Raw Data'!L1431&gt;4, 'Raw Data'!F1431&gt;'Raw Data'!C1431), 'Raw Data'!I1431, 0)</f>
        <v>0</v>
      </c>
      <c r="U1437">
        <f>IF(AND('Raw Data'!L1431-'Raw Data'!K1431&lt;3, 'Raw Data'!L1431&gt;'Raw Data'!K1431, 'Raw Data'!F1431&lt;'Raw Data'!C1431), 'Raw Data'!H1431, 0)</f>
        <v>0</v>
      </c>
      <c r="V1437">
        <f>IF(AND('Raw Data'!L1431-'Raw Data'!K1431&lt;3, 'Raw Data'!L1431&gt;'Raw Data'!K1431, 'Raw Data'!F1431&gt;'Raw Data'!C1431), 'Raw Data'!G1431, 0)</f>
        <v>0</v>
      </c>
    </row>
    <row r="1438" spans="1:22" x14ac:dyDescent="0.3">
      <c r="A1438">
        <f>IF(AND('Raw Data'!F1432&lt;'Raw Data'!C1432, 'Raw Data'!L1432&gt;'Raw Data'!K1432, 'Raw Data'!L1432-'Raw Data'!K1432&gt;3), 'Raw Data'!J1432, 0)</f>
        <v>0</v>
      </c>
      <c r="B1438">
        <f>IF(AND('Raw Data'!C1432&lt;'Raw Data'!F1432, 'Raw Data'!K1432&gt;'Raw Data'!L1432, 'Raw Data'!K1432-'Raw Data'!L1432&gt;3), 'Raw Data'!I1432, 0)</f>
        <v>0</v>
      </c>
      <c r="C1438">
        <f>IF(AND('Raw Data'!F1432&lt;'Raw Data'!C1432, 'Raw Data'!L1432&gt;'Raw Data'!K1432, 'Raw Data'!L1432-'Raw Data'!K1432&lt;4), 'Raw Data'!H1432, 0)</f>
        <v>0</v>
      </c>
      <c r="D1438">
        <f>IF(AND('Raw Data'!C1432&lt;'Raw Data'!F1432, 'Raw Data'!K1432&gt;'Raw Data'!L1432, 'Raw Data'!K1432-'Raw Data'!L1432&lt;4), 'Raw Data'!G1432, 0)</f>
        <v>0</v>
      </c>
      <c r="E1438">
        <f>IF(ISBLANK('Raw Data'!J1432), 0, IF(AND(4=MATCH(LARGE('Raw Data'!G1432:J1432, 4), 'Raw Data'!G1432:J1432, 0), 'Raw Data'!L1432-'Raw Data'!K1432&gt;3), 'Raw Data'!J1432, 0))</f>
        <v>0</v>
      </c>
      <c r="F1438">
        <f>IF(ISBLANK('Raw Data'!J1432), 0, IF(AND(3=MATCH(LARGE('Raw Data'!G1432:J1432, 4), 'Raw Data'!G1432:J1432, 0), 'Raw Data'!K1432-'Raw Data'!L1432&gt;3), 'Raw Data'!I1432, 0))</f>
        <v>0</v>
      </c>
      <c r="G1438">
        <f>IF(ISBLANK('Raw Data'!J1432), 0, IF(AND(2=MATCH(LARGE('Raw Data'!G1432:J1432, 4), 'Raw Data'!G1432:J1432, 0), AND('Raw Data'!L1432-'Raw Data'!K1432&lt;4, 'Raw Data'!L1432-'Raw Data'!K1432&gt;0)), 'Raw Data'!H1432, 0))</f>
        <v>0</v>
      </c>
      <c r="H1438">
        <f>IF(ISBLANK('Raw Data'!J1432), 0, IF(AND(1=MATCH(LARGE('Raw Data'!G1432:J1432, 4), 'Raw Data'!G1432:J1432, 0), AND('Raw Data'!K1432-'Raw Data'!L1432&lt;4, 'Raw Data'!K1432-'Raw Data'!L1432&gt;0)), 'Raw Data'!G1432, 0))</f>
        <v>0</v>
      </c>
      <c r="I1438">
        <f>IF(ISBLANK('Raw Data'!J1432), 0, IF(AND(4=MATCH(LARGE('Raw Data'!G1432:J1432, 3), 'Raw Data'!G1432:J1432, 0), 'Raw Data'!L1432-'Raw Data'!K1432&gt;3), 'Raw Data'!J1432, 0))</f>
        <v>0</v>
      </c>
      <c r="J1438">
        <f>IF(ISBLANK('Raw Data'!J1432), 0, IF(AND(3=MATCH(LARGE('Raw Data'!G1432:J1432, 3), 'Raw Data'!G1432:J1432, 0), 'Raw Data'!K1432-'Raw Data'!L1432&gt;3), 'Raw Data'!I1432, 0))</f>
        <v>0</v>
      </c>
      <c r="K1438">
        <f>IF(ISBLANK('Raw Data'!J1432), 0, IF(AND(2=MATCH(LARGE('Raw Data'!G1432:J1432, 3), 'Raw Data'!G1432:J1432, 0), AND('Raw Data'!L1432-'Raw Data'!K1432&lt;4, 'Raw Data'!L1432-'Raw Data'!K1432&gt;0)), 'Raw Data'!H1432, 0))</f>
        <v>0</v>
      </c>
      <c r="L1438">
        <f>IF(ISBLANK('Raw Data'!J1432), 0, IF(AND(1=MATCH(LARGE('Raw Data'!G1432:J1432, 3), 'Raw Data'!G1432:J1432, 0), AND('Raw Data'!K1432-'Raw Data'!L1432&lt;4, 'Raw Data'!K1432-'Raw Data'!L1432&gt;0)), 'Raw Data'!G1432, 0))</f>
        <v>0</v>
      </c>
      <c r="M1438">
        <f>IF(ISBLANK('Raw Data'!J1432), 0, IF(AND(4=MATCH(LARGE('Raw Data'!G1432:J1432, 2), 'Raw Data'!G1432:J1432, 0), 'Raw Data'!L1432-'Raw Data'!K1432&gt;3), 'Raw Data'!J1432, 0))</f>
        <v>0</v>
      </c>
      <c r="N1438">
        <f>IF(ISBLANK('Raw Data'!J1432), 0, IF(AND(3=MATCH(LARGE('Raw Data'!G1432:J1432, 2), 'Raw Data'!G1432:J1432, 0), 'Raw Data'!K1432-'Raw Data'!L1432&gt;3), 'Raw Data'!I1432, 0))</f>
        <v>0</v>
      </c>
      <c r="O1438">
        <f>IF(ISBLANK('Raw Data'!J1432), 0, IF(AND(2=MATCH(LARGE('Raw Data'!G1432:J1432, 2), 'Raw Data'!G1432:J1432, 0), AND('Raw Data'!L1432-'Raw Data'!K1432&lt;4, 'Raw Data'!L1432-'Raw Data'!K1432&gt;0)), 'Raw Data'!H1432, 0))</f>
        <v>0</v>
      </c>
      <c r="P1438">
        <f>IF(ISBLANK('Raw Data'!J1432), 0, IF(AND(1=MATCH(LARGE('Raw Data'!G1432:J1432, 2), 'Raw Data'!G1432:J1432, 0), AND('Raw Data'!K1432-'Raw Data'!L1432&lt;4, 'Raw Data'!K1432-'Raw Data'!L1432&gt;0)), 'Raw Data'!G1432, 0))</f>
        <v>0</v>
      </c>
      <c r="Q1438">
        <f>IF(ISBLANK('Raw Data'!J1432), 0, IF(AND(4=MATCH(LARGE('Raw Data'!G1432:J1432, 1), 'Raw Data'!G1432:J1432, 0), 'Raw Data'!L1432-'Raw Data'!K1432&gt;3), 'Raw Data'!J1432, 0))</f>
        <v>0</v>
      </c>
      <c r="R1438">
        <f>IF(ISBLANK('Raw Data'!J1432), 0, IF(AND(3=MATCH(LARGE('Raw Data'!G1432:J1432, 1), 'Raw Data'!G1432:J1432, 0), 'Raw Data'!K1432-'Raw Data'!L1432&gt;3), 'Raw Data'!I1432, 0))</f>
        <v>0</v>
      </c>
      <c r="S1438">
        <f>IF(AND('Raw Data'!L1432-'Raw Data'!K1432&gt;4, 'Raw Data'!F1432&lt;'Raw Data'!C1432), 'Raw Data'!J1432, 0)</f>
        <v>0</v>
      </c>
      <c r="T1438">
        <f>IF(AND('Raw Data'!K1432-'Raw Data'!L1432&gt;4, 'Raw Data'!F1432&gt;'Raw Data'!C1432), 'Raw Data'!I1432, 0)</f>
        <v>0</v>
      </c>
      <c r="U1438">
        <f>IF(AND('Raw Data'!L1432-'Raw Data'!K1432&lt;3, 'Raw Data'!L1432&gt;'Raw Data'!K1432, 'Raw Data'!F1432&lt;'Raw Data'!C1432), 'Raw Data'!H1432, 0)</f>
        <v>0</v>
      </c>
      <c r="V1438">
        <f>IF(AND('Raw Data'!L1432-'Raw Data'!K1432&lt;3, 'Raw Data'!L1432&gt;'Raw Data'!K1432, 'Raw Data'!F1432&gt;'Raw Data'!C1432), 'Raw Data'!G1432, 0)</f>
        <v>0</v>
      </c>
    </row>
    <row r="1439" spans="1:22" x14ac:dyDescent="0.3">
      <c r="A1439">
        <f>IF(AND('Raw Data'!F1433&lt;'Raw Data'!C1433, 'Raw Data'!L1433&gt;'Raw Data'!K1433, 'Raw Data'!L1433-'Raw Data'!K1433&gt;3), 'Raw Data'!J1433, 0)</f>
        <v>0</v>
      </c>
      <c r="B1439">
        <f>IF(AND('Raw Data'!C1433&lt;'Raw Data'!F1433, 'Raw Data'!K1433&gt;'Raw Data'!L1433, 'Raw Data'!K1433-'Raw Data'!L1433&gt;3), 'Raw Data'!I1433, 0)</f>
        <v>0</v>
      </c>
      <c r="C1439">
        <f>IF(AND('Raw Data'!F1433&lt;'Raw Data'!C1433, 'Raw Data'!L1433&gt;'Raw Data'!K1433, 'Raw Data'!L1433-'Raw Data'!K1433&lt;4), 'Raw Data'!H1433, 0)</f>
        <v>0</v>
      </c>
      <c r="D1439">
        <f>IF(AND('Raw Data'!C1433&lt;'Raw Data'!F1433, 'Raw Data'!K1433&gt;'Raw Data'!L1433, 'Raw Data'!K1433-'Raw Data'!L1433&lt;4), 'Raw Data'!G1433, 0)</f>
        <v>0</v>
      </c>
      <c r="E1439">
        <f>IF(ISBLANK('Raw Data'!J1433), 0, IF(AND(4=MATCH(LARGE('Raw Data'!G1433:J1433, 4), 'Raw Data'!G1433:J1433, 0), 'Raw Data'!L1433-'Raw Data'!K1433&gt;3), 'Raw Data'!J1433, 0))</f>
        <v>0</v>
      </c>
      <c r="F1439">
        <f>IF(ISBLANK('Raw Data'!J1433), 0, IF(AND(3=MATCH(LARGE('Raw Data'!G1433:J1433, 4), 'Raw Data'!G1433:J1433, 0), 'Raw Data'!K1433-'Raw Data'!L1433&gt;3), 'Raw Data'!I1433, 0))</f>
        <v>0</v>
      </c>
      <c r="G1439">
        <f>IF(ISBLANK('Raw Data'!J1433), 0, IF(AND(2=MATCH(LARGE('Raw Data'!G1433:J1433, 4), 'Raw Data'!G1433:J1433, 0), AND('Raw Data'!L1433-'Raw Data'!K1433&lt;4, 'Raw Data'!L1433-'Raw Data'!K1433&gt;0)), 'Raw Data'!H1433, 0))</f>
        <v>0</v>
      </c>
      <c r="H1439">
        <f>IF(ISBLANK('Raw Data'!J1433), 0, IF(AND(1=MATCH(LARGE('Raw Data'!G1433:J1433, 4), 'Raw Data'!G1433:J1433, 0), AND('Raw Data'!K1433-'Raw Data'!L1433&lt;4, 'Raw Data'!K1433-'Raw Data'!L1433&gt;0)), 'Raw Data'!G1433, 0))</f>
        <v>0</v>
      </c>
      <c r="I1439">
        <f>IF(ISBLANK('Raw Data'!J1433), 0, IF(AND(4=MATCH(LARGE('Raw Data'!G1433:J1433, 3), 'Raw Data'!G1433:J1433, 0), 'Raw Data'!L1433-'Raw Data'!K1433&gt;3), 'Raw Data'!J1433, 0))</f>
        <v>0</v>
      </c>
      <c r="J1439">
        <f>IF(ISBLANK('Raw Data'!J1433), 0, IF(AND(3=MATCH(LARGE('Raw Data'!G1433:J1433, 3), 'Raw Data'!G1433:J1433, 0), 'Raw Data'!K1433-'Raw Data'!L1433&gt;3), 'Raw Data'!I1433, 0))</f>
        <v>0</v>
      </c>
      <c r="K1439">
        <f>IF(ISBLANK('Raw Data'!J1433), 0, IF(AND(2=MATCH(LARGE('Raw Data'!G1433:J1433, 3), 'Raw Data'!G1433:J1433, 0), AND('Raw Data'!L1433-'Raw Data'!K1433&lt;4, 'Raw Data'!L1433-'Raw Data'!K1433&gt;0)), 'Raw Data'!H1433, 0))</f>
        <v>0</v>
      </c>
      <c r="L1439">
        <f>IF(ISBLANK('Raw Data'!J1433), 0, IF(AND(1=MATCH(LARGE('Raw Data'!G1433:J1433, 3), 'Raw Data'!G1433:J1433, 0), AND('Raw Data'!K1433-'Raw Data'!L1433&lt;4, 'Raw Data'!K1433-'Raw Data'!L1433&gt;0)), 'Raw Data'!G1433, 0))</f>
        <v>0</v>
      </c>
      <c r="M1439">
        <f>IF(ISBLANK('Raw Data'!J1433), 0, IF(AND(4=MATCH(LARGE('Raw Data'!G1433:J1433, 2), 'Raw Data'!G1433:J1433, 0), 'Raw Data'!L1433-'Raw Data'!K1433&gt;3), 'Raw Data'!J1433, 0))</f>
        <v>0</v>
      </c>
      <c r="N1439">
        <f>IF(ISBLANK('Raw Data'!J1433), 0, IF(AND(3=MATCH(LARGE('Raw Data'!G1433:J1433, 2), 'Raw Data'!G1433:J1433, 0), 'Raw Data'!K1433-'Raw Data'!L1433&gt;3), 'Raw Data'!I1433, 0))</f>
        <v>0</v>
      </c>
      <c r="O1439">
        <f>IF(ISBLANK('Raw Data'!J1433), 0, IF(AND(2=MATCH(LARGE('Raw Data'!G1433:J1433, 2), 'Raw Data'!G1433:J1433, 0), AND('Raw Data'!L1433-'Raw Data'!K1433&lt;4, 'Raw Data'!L1433-'Raw Data'!K1433&gt;0)), 'Raw Data'!H1433, 0))</f>
        <v>0</v>
      </c>
      <c r="P1439">
        <f>IF(ISBLANK('Raw Data'!J1433), 0, IF(AND(1=MATCH(LARGE('Raw Data'!G1433:J1433, 2), 'Raw Data'!G1433:J1433, 0), AND('Raw Data'!K1433-'Raw Data'!L1433&lt;4, 'Raw Data'!K1433-'Raw Data'!L1433&gt;0)), 'Raw Data'!G1433, 0))</f>
        <v>0</v>
      </c>
      <c r="Q1439">
        <f>IF(ISBLANK('Raw Data'!J1433), 0, IF(AND(4=MATCH(LARGE('Raw Data'!G1433:J1433, 1), 'Raw Data'!G1433:J1433, 0), 'Raw Data'!L1433-'Raw Data'!K1433&gt;3), 'Raw Data'!J1433, 0))</f>
        <v>0</v>
      </c>
      <c r="R1439">
        <f>IF(ISBLANK('Raw Data'!J1433), 0, IF(AND(3=MATCH(LARGE('Raw Data'!G1433:J1433, 1), 'Raw Data'!G1433:J1433, 0), 'Raw Data'!K1433-'Raw Data'!L1433&gt;3), 'Raw Data'!I1433, 0))</f>
        <v>0</v>
      </c>
      <c r="S1439">
        <f>IF(AND('Raw Data'!L1433-'Raw Data'!K1433&gt;4, 'Raw Data'!F1433&lt;'Raw Data'!C1433), 'Raw Data'!J1433, 0)</f>
        <v>0</v>
      </c>
      <c r="T1439">
        <f>IF(AND('Raw Data'!K1433-'Raw Data'!L1433&gt;4, 'Raw Data'!F1433&gt;'Raw Data'!C1433), 'Raw Data'!I1433, 0)</f>
        <v>0</v>
      </c>
      <c r="U1439">
        <f>IF(AND('Raw Data'!L1433-'Raw Data'!K1433&lt;3, 'Raw Data'!L1433&gt;'Raw Data'!K1433, 'Raw Data'!F1433&lt;'Raw Data'!C1433), 'Raw Data'!H1433, 0)</f>
        <v>0</v>
      </c>
      <c r="V1439">
        <f>IF(AND('Raw Data'!L1433-'Raw Data'!K1433&lt;3, 'Raw Data'!L1433&gt;'Raw Data'!K1433, 'Raw Data'!F1433&gt;'Raw Data'!C1433), 'Raw Data'!G1433, 0)</f>
        <v>0</v>
      </c>
    </row>
    <row r="1440" spans="1:22" x14ac:dyDescent="0.3">
      <c r="A1440">
        <f>IF(AND('Raw Data'!F1434&lt;'Raw Data'!C1434, 'Raw Data'!L1434&gt;'Raw Data'!K1434, 'Raw Data'!L1434-'Raw Data'!K1434&gt;3), 'Raw Data'!J1434, 0)</f>
        <v>0</v>
      </c>
      <c r="B1440">
        <f>IF(AND('Raw Data'!C1434&lt;'Raw Data'!F1434, 'Raw Data'!K1434&gt;'Raw Data'!L1434, 'Raw Data'!K1434-'Raw Data'!L1434&gt;3), 'Raw Data'!I1434, 0)</f>
        <v>0</v>
      </c>
      <c r="C1440">
        <f>IF(AND('Raw Data'!F1434&lt;'Raw Data'!C1434, 'Raw Data'!L1434&gt;'Raw Data'!K1434, 'Raw Data'!L1434-'Raw Data'!K1434&lt;4), 'Raw Data'!H1434, 0)</f>
        <v>0</v>
      </c>
      <c r="D1440">
        <f>IF(AND('Raw Data'!C1434&lt;'Raw Data'!F1434, 'Raw Data'!K1434&gt;'Raw Data'!L1434, 'Raw Data'!K1434-'Raw Data'!L1434&lt;4), 'Raw Data'!G1434, 0)</f>
        <v>0</v>
      </c>
      <c r="E1440">
        <f>IF(ISBLANK('Raw Data'!J1434), 0, IF(AND(4=MATCH(LARGE('Raw Data'!G1434:J1434, 4), 'Raw Data'!G1434:J1434, 0), 'Raw Data'!L1434-'Raw Data'!K1434&gt;3), 'Raw Data'!J1434, 0))</f>
        <v>0</v>
      </c>
      <c r="F1440">
        <f>IF(ISBLANK('Raw Data'!J1434), 0, IF(AND(3=MATCH(LARGE('Raw Data'!G1434:J1434, 4), 'Raw Data'!G1434:J1434, 0), 'Raw Data'!K1434-'Raw Data'!L1434&gt;3), 'Raw Data'!I1434, 0))</f>
        <v>0</v>
      </c>
      <c r="G1440">
        <f>IF(ISBLANK('Raw Data'!J1434), 0, IF(AND(2=MATCH(LARGE('Raw Data'!G1434:J1434, 4), 'Raw Data'!G1434:J1434, 0), AND('Raw Data'!L1434-'Raw Data'!K1434&lt;4, 'Raw Data'!L1434-'Raw Data'!K1434&gt;0)), 'Raw Data'!H1434, 0))</f>
        <v>0</v>
      </c>
      <c r="H1440">
        <f>IF(ISBLANK('Raw Data'!J1434), 0, IF(AND(1=MATCH(LARGE('Raw Data'!G1434:J1434, 4), 'Raw Data'!G1434:J1434, 0), AND('Raw Data'!K1434-'Raw Data'!L1434&lt;4, 'Raw Data'!K1434-'Raw Data'!L1434&gt;0)), 'Raw Data'!G1434, 0))</f>
        <v>0</v>
      </c>
      <c r="I1440">
        <f>IF(ISBLANK('Raw Data'!J1434), 0, IF(AND(4=MATCH(LARGE('Raw Data'!G1434:J1434, 3), 'Raw Data'!G1434:J1434, 0), 'Raw Data'!L1434-'Raw Data'!K1434&gt;3), 'Raw Data'!J1434, 0))</f>
        <v>0</v>
      </c>
      <c r="J1440">
        <f>IF(ISBLANK('Raw Data'!J1434), 0, IF(AND(3=MATCH(LARGE('Raw Data'!G1434:J1434, 3), 'Raw Data'!G1434:J1434, 0), 'Raw Data'!K1434-'Raw Data'!L1434&gt;3), 'Raw Data'!I1434, 0))</f>
        <v>0</v>
      </c>
      <c r="K1440">
        <f>IF(ISBLANK('Raw Data'!J1434), 0, IF(AND(2=MATCH(LARGE('Raw Data'!G1434:J1434, 3), 'Raw Data'!G1434:J1434, 0), AND('Raw Data'!L1434-'Raw Data'!K1434&lt;4, 'Raw Data'!L1434-'Raw Data'!K1434&gt;0)), 'Raw Data'!H1434, 0))</f>
        <v>0</v>
      </c>
      <c r="L1440">
        <f>IF(ISBLANK('Raw Data'!J1434), 0, IF(AND(1=MATCH(LARGE('Raw Data'!G1434:J1434, 3), 'Raw Data'!G1434:J1434, 0), AND('Raw Data'!K1434-'Raw Data'!L1434&lt;4, 'Raw Data'!K1434-'Raw Data'!L1434&gt;0)), 'Raw Data'!G1434, 0))</f>
        <v>0</v>
      </c>
      <c r="M1440">
        <f>IF(ISBLANK('Raw Data'!J1434), 0, IF(AND(4=MATCH(LARGE('Raw Data'!G1434:J1434, 2), 'Raw Data'!G1434:J1434, 0), 'Raw Data'!L1434-'Raw Data'!K1434&gt;3), 'Raw Data'!J1434, 0))</f>
        <v>0</v>
      </c>
      <c r="N1440">
        <f>IF(ISBLANK('Raw Data'!J1434), 0, IF(AND(3=MATCH(LARGE('Raw Data'!G1434:J1434, 2), 'Raw Data'!G1434:J1434, 0), 'Raw Data'!K1434-'Raw Data'!L1434&gt;3), 'Raw Data'!I1434, 0))</f>
        <v>0</v>
      </c>
      <c r="O1440">
        <f>IF(ISBLANK('Raw Data'!J1434), 0, IF(AND(2=MATCH(LARGE('Raw Data'!G1434:J1434, 2), 'Raw Data'!G1434:J1434, 0), AND('Raw Data'!L1434-'Raw Data'!K1434&lt;4, 'Raw Data'!L1434-'Raw Data'!K1434&gt;0)), 'Raw Data'!H1434, 0))</f>
        <v>0</v>
      </c>
      <c r="P1440">
        <f>IF(ISBLANK('Raw Data'!J1434), 0, IF(AND(1=MATCH(LARGE('Raw Data'!G1434:J1434, 2), 'Raw Data'!G1434:J1434, 0), AND('Raw Data'!K1434-'Raw Data'!L1434&lt;4, 'Raw Data'!K1434-'Raw Data'!L1434&gt;0)), 'Raw Data'!G1434, 0))</f>
        <v>0</v>
      </c>
      <c r="Q1440">
        <f>IF(ISBLANK('Raw Data'!J1434), 0, IF(AND(4=MATCH(LARGE('Raw Data'!G1434:J1434, 1), 'Raw Data'!G1434:J1434, 0), 'Raw Data'!L1434-'Raw Data'!K1434&gt;3), 'Raw Data'!J1434, 0))</f>
        <v>0</v>
      </c>
      <c r="R1440">
        <f>IF(ISBLANK('Raw Data'!J1434), 0, IF(AND(3=MATCH(LARGE('Raw Data'!G1434:J1434, 1), 'Raw Data'!G1434:J1434, 0), 'Raw Data'!K1434-'Raw Data'!L1434&gt;3), 'Raw Data'!I1434, 0))</f>
        <v>0</v>
      </c>
      <c r="S1440">
        <f>IF(AND('Raw Data'!L1434-'Raw Data'!K1434&gt;4, 'Raw Data'!F1434&lt;'Raw Data'!C1434), 'Raw Data'!J1434, 0)</f>
        <v>0</v>
      </c>
      <c r="T1440">
        <f>IF(AND('Raw Data'!K1434-'Raw Data'!L1434&gt;4, 'Raw Data'!F1434&gt;'Raw Data'!C1434), 'Raw Data'!I1434, 0)</f>
        <v>0</v>
      </c>
      <c r="U1440">
        <f>IF(AND('Raw Data'!L1434-'Raw Data'!K1434&lt;3, 'Raw Data'!L1434&gt;'Raw Data'!K1434, 'Raw Data'!F1434&lt;'Raw Data'!C1434), 'Raw Data'!H1434, 0)</f>
        <v>0</v>
      </c>
      <c r="V1440">
        <f>IF(AND('Raw Data'!L1434-'Raw Data'!K1434&lt;3, 'Raw Data'!L1434&gt;'Raw Data'!K1434, 'Raw Data'!F1434&gt;'Raw Data'!C1434), 'Raw Data'!G1434, 0)</f>
        <v>0</v>
      </c>
    </row>
    <row r="1441" spans="1:22" x14ac:dyDescent="0.3">
      <c r="A1441">
        <f>IF(AND('Raw Data'!F1435&lt;'Raw Data'!C1435, 'Raw Data'!L1435&gt;'Raw Data'!K1435, 'Raw Data'!L1435-'Raw Data'!K1435&gt;3), 'Raw Data'!J1435, 0)</f>
        <v>0</v>
      </c>
      <c r="B1441">
        <f>IF(AND('Raw Data'!C1435&lt;'Raw Data'!F1435, 'Raw Data'!K1435&gt;'Raw Data'!L1435, 'Raw Data'!K1435-'Raw Data'!L1435&gt;3), 'Raw Data'!I1435, 0)</f>
        <v>0</v>
      </c>
      <c r="C1441">
        <f>IF(AND('Raw Data'!F1435&lt;'Raw Data'!C1435, 'Raw Data'!L1435&gt;'Raw Data'!K1435, 'Raw Data'!L1435-'Raw Data'!K1435&lt;4), 'Raw Data'!H1435, 0)</f>
        <v>0</v>
      </c>
      <c r="D1441">
        <f>IF(AND('Raw Data'!C1435&lt;'Raw Data'!F1435, 'Raw Data'!K1435&gt;'Raw Data'!L1435, 'Raw Data'!K1435-'Raw Data'!L1435&lt;4), 'Raw Data'!G1435, 0)</f>
        <v>0</v>
      </c>
      <c r="E1441">
        <f>IF(ISBLANK('Raw Data'!J1435), 0, IF(AND(4=MATCH(LARGE('Raw Data'!G1435:J1435, 4), 'Raw Data'!G1435:J1435, 0), 'Raw Data'!L1435-'Raw Data'!K1435&gt;3), 'Raw Data'!J1435, 0))</f>
        <v>0</v>
      </c>
      <c r="F1441">
        <f>IF(ISBLANK('Raw Data'!J1435), 0, IF(AND(3=MATCH(LARGE('Raw Data'!G1435:J1435, 4), 'Raw Data'!G1435:J1435, 0), 'Raw Data'!K1435-'Raw Data'!L1435&gt;3), 'Raw Data'!I1435, 0))</f>
        <v>0</v>
      </c>
      <c r="G1441">
        <f>IF(ISBLANK('Raw Data'!J1435), 0, IF(AND(2=MATCH(LARGE('Raw Data'!G1435:J1435, 4), 'Raw Data'!G1435:J1435, 0), AND('Raw Data'!L1435-'Raw Data'!K1435&lt;4, 'Raw Data'!L1435-'Raw Data'!K1435&gt;0)), 'Raw Data'!H1435, 0))</f>
        <v>0</v>
      </c>
      <c r="H1441">
        <f>IF(ISBLANK('Raw Data'!J1435), 0, IF(AND(1=MATCH(LARGE('Raw Data'!G1435:J1435, 4), 'Raw Data'!G1435:J1435, 0), AND('Raw Data'!K1435-'Raw Data'!L1435&lt;4, 'Raw Data'!K1435-'Raw Data'!L1435&gt;0)), 'Raw Data'!G1435, 0))</f>
        <v>0</v>
      </c>
      <c r="I1441">
        <f>IF(ISBLANK('Raw Data'!J1435), 0, IF(AND(4=MATCH(LARGE('Raw Data'!G1435:J1435, 3), 'Raw Data'!G1435:J1435, 0), 'Raw Data'!L1435-'Raw Data'!K1435&gt;3), 'Raw Data'!J1435, 0))</f>
        <v>0</v>
      </c>
      <c r="J1441">
        <f>IF(ISBLANK('Raw Data'!J1435), 0, IF(AND(3=MATCH(LARGE('Raw Data'!G1435:J1435, 3), 'Raw Data'!G1435:J1435, 0), 'Raw Data'!K1435-'Raw Data'!L1435&gt;3), 'Raw Data'!I1435, 0))</f>
        <v>0</v>
      </c>
      <c r="K1441">
        <f>IF(ISBLANK('Raw Data'!J1435), 0, IF(AND(2=MATCH(LARGE('Raw Data'!G1435:J1435, 3), 'Raw Data'!G1435:J1435, 0), AND('Raw Data'!L1435-'Raw Data'!K1435&lt;4, 'Raw Data'!L1435-'Raw Data'!K1435&gt;0)), 'Raw Data'!H1435, 0))</f>
        <v>0</v>
      </c>
      <c r="L1441">
        <f>IF(ISBLANK('Raw Data'!J1435), 0, IF(AND(1=MATCH(LARGE('Raw Data'!G1435:J1435, 3), 'Raw Data'!G1435:J1435, 0), AND('Raw Data'!K1435-'Raw Data'!L1435&lt;4, 'Raw Data'!K1435-'Raw Data'!L1435&gt;0)), 'Raw Data'!G1435, 0))</f>
        <v>0</v>
      </c>
      <c r="M1441">
        <f>IF(ISBLANK('Raw Data'!J1435), 0, IF(AND(4=MATCH(LARGE('Raw Data'!G1435:J1435, 2), 'Raw Data'!G1435:J1435, 0), 'Raw Data'!L1435-'Raw Data'!K1435&gt;3), 'Raw Data'!J1435, 0))</f>
        <v>0</v>
      </c>
      <c r="N1441">
        <f>IF(ISBLANK('Raw Data'!J1435), 0, IF(AND(3=MATCH(LARGE('Raw Data'!G1435:J1435, 2), 'Raw Data'!G1435:J1435, 0), 'Raw Data'!K1435-'Raw Data'!L1435&gt;3), 'Raw Data'!I1435, 0))</f>
        <v>0</v>
      </c>
      <c r="O1441">
        <f>IF(ISBLANK('Raw Data'!J1435), 0, IF(AND(2=MATCH(LARGE('Raw Data'!G1435:J1435, 2), 'Raw Data'!G1435:J1435, 0), AND('Raw Data'!L1435-'Raw Data'!K1435&lt;4, 'Raw Data'!L1435-'Raw Data'!K1435&gt;0)), 'Raw Data'!H1435, 0))</f>
        <v>0</v>
      </c>
      <c r="P1441">
        <f>IF(ISBLANK('Raw Data'!J1435), 0, IF(AND(1=MATCH(LARGE('Raw Data'!G1435:J1435, 2), 'Raw Data'!G1435:J1435, 0), AND('Raw Data'!K1435-'Raw Data'!L1435&lt;4, 'Raw Data'!K1435-'Raw Data'!L1435&gt;0)), 'Raw Data'!G1435, 0))</f>
        <v>0</v>
      </c>
      <c r="Q1441">
        <f>IF(ISBLANK('Raw Data'!J1435), 0, IF(AND(4=MATCH(LARGE('Raw Data'!G1435:J1435, 1), 'Raw Data'!G1435:J1435, 0), 'Raw Data'!L1435-'Raw Data'!K1435&gt;3), 'Raw Data'!J1435, 0))</f>
        <v>0</v>
      </c>
      <c r="R1441">
        <f>IF(ISBLANK('Raw Data'!J1435), 0, IF(AND(3=MATCH(LARGE('Raw Data'!G1435:J1435, 1), 'Raw Data'!G1435:J1435, 0), 'Raw Data'!K1435-'Raw Data'!L1435&gt;3), 'Raw Data'!I1435, 0))</f>
        <v>0</v>
      </c>
      <c r="S1441">
        <f>IF(AND('Raw Data'!L1435-'Raw Data'!K1435&gt;4, 'Raw Data'!F1435&lt;'Raw Data'!C1435), 'Raw Data'!J1435, 0)</f>
        <v>0</v>
      </c>
      <c r="T1441">
        <f>IF(AND('Raw Data'!K1435-'Raw Data'!L1435&gt;4, 'Raw Data'!F1435&gt;'Raw Data'!C1435), 'Raw Data'!I1435, 0)</f>
        <v>0</v>
      </c>
      <c r="U1441">
        <f>IF(AND('Raw Data'!L1435-'Raw Data'!K1435&lt;3, 'Raw Data'!L1435&gt;'Raw Data'!K1435, 'Raw Data'!F1435&lt;'Raw Data'!C1435), 'Raw Data'!H1435, 0)</f>
        <v>0</v>
      </c>
      <c r="V1441">
        <f>IF(AND('Raw Data'!L1435-'Raw Data'!K1435&lt;3, 'Raw Data'!L1435&gt;'Raw Data'!K1435, 'Raw Data'!F1435&gt;'Raw Data'!C1435), 'Raw Data'!G1435, 0)</f>
        <v>0</v>
      </c>
    </row>
    <row r="1442" spans="1:22" x14ac:dyDescent="0.3">
      <c r="A1442">
        <f>IF(AND('Raw Data'!F1436&lt;'Raw Data'!C1436, 'Raw Data'!L1436&gt;'Raw Data'!K1436, 'Raw Data'!L1436-'Raw Data'!K1436&gt;3), 'Raw Data'!J1436, 0)</f>
        <v>0</v>
      </c>
      <c r="B1442">
        <f>IF(AND('Raw Data'!C1436&lt;'Raw Data'!F1436, 'Raw Data'!K1436&gt;'Raw Data'!L1436, 'Raw Data'!K1436-'Raw Data'!L1436&gt;3), 'Raw Data'!I1436, 0)</f>
        <v>0</v>
      </c>
      <c r="C1442">
        <f>IF(AND('Raw Data'!F1436&lt;'Raw Data'!C1436, 'Raw Data'!L1436&gt;'Raw Data'!K1436, 'Raw Data'!L1436-'Raw Data'!K1436&lt;4), 'Raw Data'!H1436, 0)</f>
        <v>0</v>
      </c>
      <c r="D1442">
        <f>IF(AND('Raw Data'!C1436&lt;'Raw Data'!F1436, 'Raw Data'!K1436&gt;'Raw Data'!L1436, 'Raw Data'!K1436-'Raw Data'!L1436&lt;4), 'Raw Data'!G1436, 0)</f>
        <v>0</v>
      </c>
      <c r="E1442">
        <f>IF(ISBLANK('Raw Data'!J1436), 0, IF(AND(4=MATCH(LARGE('Raw Data'!G1436:J1436, 4), 'Raw Data'!G1436:J1436, 0), 'Raw Data'!L1436-'Raw Data'!K1436&gt;3), 'Raw Data'!J1436, 0))</f>
        <v>0</v>
      </c>
      <c r="F1442">
        <f>IF(ISBLANK('Raw Data'!J1436), 0, IF(AND(3=MATCH(LARGE('Raw Data'!G1436:J1436, 4), 'Raw Data'!G1436:J1436, 0), 'Raw Data'!K1436-'Raw Data'!L1436&gt;3), 'Raw Data'!I1436, 0))</f>
        <v>0</v>
      </c>
      <c r="G1442">
        <f>IF(ISBLANK('Raw Data'!J1436), 0, IF(AND(2=MATCH(LARGE('Raw Data'!G1436:J1436, 4), 'Raw Data'!G1436:J1436, 0), AND('Raw Data'!L1436-'Raw Data'!K1436&lt;4, 'Raw Data'!L1436-'Raw Data'!K1436&gt;0)), 'Raw Data'!H1436, 0))</f>
        <v>0</v>
      </c>
      <c r="H1442">
        <f>IF(ISBLANK('Raw Data'!J1436), 0, IF(AND(1=MATCH(LARGE('Raw Data'!G1436:J1436, 4), 'Raw Data'!G1436:J1436, 0), AND('Raw Data'!K1436-'Raw Data'!L1436&lt;4, 'Raw Data'!K1436-'Raw Data'!L1436&gt;0)), 'Raw Data'!G1436, 0))</f>
        <v>0</v>
      </c>
      <c r="I1442">
        <f>IF(ISBLANK('Raw Data'!J1436), 0, IF(AND(4=MATCH(LARGE('Raw Data'!G1436:J1436, 3), 'Raw Data'!G1436:J1436, 0), 'Raw Data'!L1436-'Raw Data'!K1436&gt;3), 'Raw Data'!J1436, 0))</f>
        <v>0</v>
      </c>
      <c r="J1442">
        <f>IF(ISBLANK('Raw Data'!J1436), 0, IF(AND(3=MATCH(LARGE('Raw Data'!G1436:J1436, 3), 'Raw Data'!G1436:J1436, 0), 'Raw Data'!K1436-'Raw Data'!L1436&gt;3), 'Raw Data'!I1436, 0))</f>
        <v>0</v>
      </c>
      <c r="K1442">
        <f>IF(ISBLANK('Raw Data'!J1436), 0, IF(AND(2=MATCH(LARGE('Raw Data'!G1436:J1436, 3), 'Raw Data'!G1436:J1436, 0), AND('Raw Data'!L1436-'Raw Data'!K1436&lt;4, 'Raw Data'!L1436-'Raw Data'!K1436&gt;0)), 'Raw Data'!H1436, 0))</f>
        <v>0</v>
      </c>
      <c r="L1442">
        <f>IF(ISBLANK('Raw Data'!J1436), 0, IF(AND(1=MATCH(LARGE('Raw Data'!G1436:J1436, 3), 'Raw Data'!G1436:J1436, 0), AND('Raw Data'!K1436-'Raw Data'!L1436&lt;4, 'Raw Data'!K1436-'Raw Data'!L1436&gt;0)), 'Raw Data'!G1436, 0))</f>
        <v>0</v>
      </c>
      <c r="M1442">
        <f>IF(ISBLANK('Raw Data'!J1436), 0, IF(AND(4=MATCH(LARGE('Raw Data'!G1436:J1436, 2), 'Raw Data'!G1436:J1436, 0), 'Raw Data'!L1436-'Raw Data'!K1436&gt;3), 'Raw Data'!J1436, 0))</f>
        <v>0</v>
      </c>
      <c r="N1442">
        <f>IF(ISBLANK('Raw Data'!J1436), 0, IF(AND(3=MATCH(LARGE('Raw Data'!G1436:J1436, 2), 'Raw Data'!G1436:J1436, 0), 'Raw Data'!K1436-'Raw Data'!L1436&gt;3), 'Raw Data'!I1436, 0))</f>
        <v>0</v>
      </c>
      <c r="O1442">
        <f>IF(ISBLANK('Raw Data'!J1436), 0, IF(AND(2=MATCH(LARGE('Raw Data'!G1436:J1436, 2), 'Raw Data'!G1436:J1436, 0), AND('Raw Data'!L1436-'Raw Data'!K1436&lt;4, 'Raw Data'!L1436-'Raw Data'!K1436&gt;0)), 'Raw Data'!H1436, 0))</f>
        <v>0</v>
      </c>
      <c r="P1442">
        <f>IF(ISBLANK('Raw Data'!J1436), 0, IF(AND(1=MATCH(LARGE('Raw Data'!G1436:J1436, 2), 'Raw Data'!G1436:J1436, 0), AND('Raw Data'!K1436-'Raw Data'!L1436&lt;4, 'Raw Data'!K1436-'Raw Data'!L1436&gt;0)), 'Raw Data'!G1436, 0))</f>
        <v>0</v>
      </c>
      <c r="Q1442">
        <f>IF(ISBLANK('Raw Data'!J1436), 0, IF(AND(4=MATCH(LARGE('Raw Data'!G1436:J1436, 1), 'Raw Data'!G1436:J1436, 0), 'Raw Data'!L1436-'Raw Data'!K1436&gt;3), 'Raw Data'!J1436, 0))</f>
        <v>0</v>
      </c>
      <c r="R1442">
        <f>IF(ISBLANK('Raw Data'!J1436), 0, IF(AND(3=MATCH(LARGE('Raw Data'!G1436:J1436, 1), 'Raw Data'!G1436:J1436, 0), 'Raw Data'!K1436-'Raw Data'!L1436&gt;3), 'Raw Data'!I1436, 0))</f>
        <v>0</v>
      </c>
      <c r="S1442">
        <f>IF(AND('Raw Data'!L1436-'Raw Data'!K1436&gt;4, 'Raw Data'!F1436&lt;'Raw Data'!C1436), 'Raw Data'!J1436, 0)</f>
        <v>0</v>
      </c>
      <c r="T1442">
        <f>IF(AND('Raw Data'!K1436-'Raw Data'!L1436&gt;4, 'Raw Data'!F1436&gt;'Raw Data'!C1436), 'Raw Data'!I1436, 0)</f>
        <v>0</v>
      </c>
      <c r="U1442">
        <f>IF(AND('Raw Data'!L1436-'Raw Data'!K1436&lt;3, 'Raw Data'!L1436&gt;'Raw Data'!K1436, 'Raw Data'!F1436&lt;'Raw Data'!C1436), 'Raw Data'!H1436, 0)</f>
        <v>0</v>
      </c>
      <c r="V1442">
        <f>IF(AND('Raw Data'!L1436-'Raw Data'!K1436&lt;3, 'Raw Data'!L1436&gt;'Raw Data'!K1436, 'Raw Data'!F1436&gt;'Raw Data'!C1436), 'Raw Data'!G1436, 0)</f>
        <v>0</v>
      </c>
    </row>
    <row r="1443" spans="1:22" x14ac:dyDescent="0.3">
      <c r="A1443">
        <f>IF(AND('Raw Data'!F1437&lt;'Raw Data'!C1437, 'Raw Data'!L1437&gt;'Raw Data'!K1437, 'Raw Data'!L1437-'Raw Data'!K1437&gt;3), 'Raw Data'!J1437, 0)</f>
        <v>0</v>
      </c>
      <c r="B1443">
        <f>IF(AND('Raw Data'!C1437&lt;'Raw Data'!F1437, 'Raw Data'!K1437&gt;'Raw Data'!L1437, 'Raw Data'!K1437-'Raw Data'!L1437&gt;3), 'Raw Data'!I1437, 0)</f>
        <v>0</v>
      </c>
      <c r="C1443">
        <f>IF(AND('Raw Data'!F1437&lt;'Raw Data'!C1437, 'Raw Data'!L1437&gt;'Raw Data'!K1437, 'Raw Data'!L1437-'Raw Data'!K1437&lt;4), 'Raw Data'!H1437, 0)</f>
        <v>0</v>
      </c>
      <c r="D1443">
        <f>IF(AND('Raw Data'!C1437&lt;'Raw Data'!F1437, 'Raw Data'!K1437&gt;'Raw Data'!L1437, 'Raw Data'!K1437-'Raw Data'!L1437&lt;4), 'Raw Data'!G1437, 0)</f>
        <v>0</v>
      </c>
      <c r="E1443">
        <f>IF(ISBLANK('Raw Data'!J1437), 0, IF(AND(4=MATCH(LARGE('Raw Data'!G1437:J1437, 4), 'Raw Data'!G1437:J1437, 0), 'Raw Data'!L1437-'Raw Data'!K1437&gt;3), 'Raw Data'!J1437, 0))</f>
        <v>0</v>
      </c>
      <c r="F1443">
        <f>IF(ISBLANK('Raw Data'!J1437), 0, IF(AND(3=MATCH(LARGE('Raw Data'!G1437:J1437, 4), 'Raw Data'!G1437:J1437, 0), 'Raw Data'!K1437-'Raw Data'!L1437&gt;3), 'Raw Data'!I1437, 0))</f>
        <v>0</v>
      </c>
      <c r="G1443">
        <f>IF(ISBLANK('Raw Data'!J1437), 0, IF(AND(2=MATCH(LARGE('Raw Data'!G1437:J1437, 4), 'Raw Data'!G1437:J1437, 0), AND('Raw Data'!L1437-'Raw Data'!K1437&lt;4, 'Raw Data'!L1437-'Raw Data'!K1437&gt;0)), 'Raw Data'!H1437, 0))</f>
        <v>0</v>
      </c>
      <c r="H1443">
        <f>IF(ISBLANK('Raw Data'!J1437), 0, IF(AND(1=MATCH(LARGE('Raw Data'!G1437:J1437, 4), 'Raw Data'!G1437:J1437, 0), AND('Raw Data'!K1437-'Raw Data'!L1437&lt;4, 'Raw Data'!K1437-'Raw Data'!L1437&gt;0)), 'Raw Data'!G1437, 0))</f>
        <v>0</v>
      </c>
      <c r="I1443">
        <f>IF(ISBLANK('Raw Data'!J1437), 0, IF(AND(4=MATCH(LARGE('Raw Data'!G1437:J1437, 3), 'Raw Data'!G1437:J1437, 0), 'Raw Data'!L1437-'Raw Data'!K1437&gt;3), 'Raw Data'!J1437, 0))</f>
        <v>0</v>
      </c>
      <c r="J1443">
        <f>IF(ISBLANK('Raw Data'!J1437), 0, IF(AND(3=MATCH(LARGE('Raw Data'!G1437:J1437, 3), 'Raw Data'!G1437:J1437, 0), 'Raw Data'!K1437-'Raw Data'!L1437&gt;3), 'Raw Data'!I1437, 0))</f>
        <v>0</v>
      </c>
      <c r="K1443">
        <f>IF(ISBLANK('Raw Data'!J1437), 0, IF(AND(2=MATCH(LARGE('Raw Data'!G1437:J1437, 3), 'Raw Data'!G1437:J1437, 0), AND('Raw Data'!L1437-'Raw Data'!K1437&lt;4, 'Raw Data'!L1437-'Raw Data'!K1437&gt;0)), 'Raw Data'!H1437, 0))</f>
        <v>0</v>
      </c>
      <c r="L1443">
        <f>IF(ISBLANK('Raw Data'!J1437), 0, IF(AND(1=MATCH(LARGE('Raw Data'!G1437:J1437, 3), 'Raw Data'!G1437:J1437, 0), AND('Raw Data'!K1437-'Raw Data'!L1437&lt;4, 'Raw Data'!K1437-'Raw Data'!L1437&gt;0)), 'Raw Data'!G1437, 0))</f>
        <v>0</v>
      </c>
      <c r="M1443">
        <f>IF(ISBLANK('Raw Data'!J1437), 0, IF(AND(4=MATCH(LARGE('Raw Data'!G1437:J1437, 2), 'Raw Data'!G1437:J1437, 0), 'Raw Data'!L1437-'Raw Data'!K1437&gt;3), 'Raw Data'!J1437, 0))</f>
        <v>0</v>
      </c>
      <c r="N1443">
        <f>IF(ISBLANK('Raw Data'!J1437), 0, IF(AND(3=MATCH(LARGE('Raw Data'!G1437:J1437, 2), 'Raw Data'!G1437:J1437, 0), 'Raw Data'!K1437-'Raw Data'!L1437&gt;3), 'Raw Data'!I1437, 0))</f>
        <v>0</v>
      </c>
      <c r="O1443">
        <f>IF(ISBLANK('Raw Data'!J1437), 0, IF(AND(2=MATCH(LARGE('Raw Data'!G1437:J1437, 2), 'Raw Data'!G1437:J1437, 0), AND('Raw Data'!L1437-'Raw Data'!K1437&lt;4, 'Raw Data'!L1437-'Raw Data'!K1437&gt;0)), 'Raw Data'!H1437, 0))</f>
        <v>0</v>
      </c>
      <c r="P1443">
        <f>IF(ISBLANK('Raw Data'!J1437), 0, IF(AND(1=MATCH(LARGE('Raw Data'!G1437:J1437, 2), 'Raw Data'!G1437:J1437, 0), AND('Raw Data'!K1437-'Raw Data'!L1437&lt;4, 'Raw Data'!K1437-'Raw Data'!L1437&gt;0)), 'Raw Data'!G1437, 0))</f>
        <v>0</v>
      </c>
      <c r="Q1443">
        <f>IF(ISBLANK('Raw Data'!J1437), 0, IF(AND(4=MATCH(LARGE('Raw Data'!G1437:J1437, 1), 'Raw Data'!G1437:J1437, 0), 'Raw Data'!L1437-'Raw Data'!K1437&gt;3), 'Raw Data'!J1437, 0))</f>
        <v>0</v>
      </c>
      <c r="R1443">
        <f>IF(ISBLANK('Raw Data'!J1437), 0, IF(AND(3=MATCH(LARGE('Raw Data'!G1437:J1437, 1), 'Raw Data'!G1437:J1437, 0), 'Raw Data'!K1437-'Raw Data'!L1437&gt;3), 'Raw Data'!I1437, 0))</f>
        <v>0</v>
      </c>
      <c r="S1443">
        <f>IF(AND('Raw Data'!L1437-'Raw Data'!K1437&gt;4, 'Raw Data'!F1437&lt;'Raw Data'!C1437), 'Raw Data'!J1437, 0)</f>
        <v>0</v>
      </c>
      <c r="T1443">
        <f>IF(AND('Raw Data'!K1437-'Raw Data'!L1437&gt;4, 'Raw Data'!F1437&gt;'Raw Data'!C1437), 'Raw Data'!I1437, 0)</f>
        <v>0</v>
      </c>
      <c r="U1443">
        <f>IF(AND('Raw Data'!L1437-'Raw Data'!K1437&lt;3, 'Raw Data'!L1437&gt;'Raw Data'!K1437, 'Raw Data'!F1437&lt;'Raw Data'!C1437), 'Raw Data'!H1437, 0)</f>
        <v>0</v>
      </c>
      <c r="V1443">
        <f>IF(AND('Raw Data'!L1437-'Raw Data'!K1437&lt;3, 'Raw Data'!L1437&gt;'Raw Data'!K1437, 'Raw Data'!F1437&gt;'Raw Data'!C1437), 'Raw Data'!G1437, 0)</f>
        <v>0</v>
      </c>
    </row>
    <row r="1444" spans="1:22" x14ac:dyDescent="0.3">
      <c r="A1444">
        <f>IF(AND('Raw Data'!F1438&lt;'Raw Data'!C1438, 'Raw Data'!L1438&gt;'Raw Data'!K1438, 'Raw Data'!L1438-'Raw Data'!K1438&gt;3), 'Raw Data'!J1438, 0)</f>
        <v>0</v>
      </c>
      <c r="B1444">
        <f>IF(AND('Raw Data'!C1438&lt;'Raw Data'!F1438, 'Raw Data'!K1438&gt;'Raw Data'!L1438, 'Raw Data'!K1438-'Raw Data'!L1438&gt;3), 'Raw Data'!I1438, 0)</f>
        <v>0</v>
      </c>
      <c r="C1444">
        <f>IF(AND('Raw Data'!F1438&lt;'Raw Data'!C1438, 'Raw Data'!L1438&gt;'Raw Data'!K1438, 'Raw Data'!L1438-'Raw Data'!K1438&lt;4), 'Raw Data'!H1438, 0)</f>
        <v>0</v>
      </c>
      <c r="D1444">
        <f>IF(AND('Raw Data'!C1438&lt;'Raw Data'!F1438, 'Raw Data'!K1438&gt;'Raw Data'!L1438, 'Raw Data'!K1438-'Raw Data'!L1438&lt;4), 'Raw Data'!G1438, 0)</f>
        <v>0</v>
      </c>
      <c r="E1444">
        <f>IF(ISBLANK('Raw Data'!J1438), 0, IF(AND(4=MATCH(LARGE('Raw Data'!G1438:J1438, 4), 'Raw Data'!G1438:J1438, 0), 'Raw Data'!L1438-'Raw Data'!K1438&gt;3), 'Raw Data'!J1438, 0))</f>
        <v>0</v>
      </c>
      <c r="F1444">
        <f>IF(ISBLANK('Raw Data'!J1438), 0, IF(AND(3=MATCH(LARGE('Raw Data'!G1438:J1438, 4), 'Raw Data'!G1438:J1438, 0), 'Raw Data'!K1438-'Raw Data'!L1438&gt;3), 'Raw Data'!I1438, 0))</f>
        <v>0</v>
      </c>
      <c r="G1444">
        <f>IF(ISBLANK('Raw Data'!J1438), 0, IF(AND(2=MATCH(LARGE('Raw Data'!G1438:J1438, 4), 'Raw Data'!G1438:J1438, 0), AND('Raw Data'!L1438-'Raw Data'!K1438&lt;4, 'Raw Data'!L1438-'Raw Data'!K1438&gt;0)), 'Raw Data'!H1438, 0))</f>
        <v>0</v>
      </c>
      <c r="H1444">
        <f>IF(ISBLANK('Raw Data'!J1438), 0, IF(AND(1=MATCH(LARGE('Raw Data'!G1438:J1438, 4), 'Raw Data'!G1438:J1438, 0), AND('Raw Data'!K1438-'Raw Data'!L1438&lt;4, 'Raw Data'!K1438-'Raw Data'!L1438&gt;0)), 'Raw Data'!G1438, 0))</f>
        <v>0</v>
      </c>
      <c r="I1444">
        <f>IF(ISBLANK('Raw Data'!J1438), 0, IF(AND(4=MATCH(LARGE('Raw Data'!G1438:J1438, 3), 'Raw Data'!G1438:J1438, 0), 'Raw Data'!L1438-'Raw Data'!K1438&gt;3), 'Raw Data'!J1438, 0))</f>
        <v>0</v>
      </c>
      <c r="J1444">
        <f>IF(ISBLANK('Raw Data'!J1438), 0, IF(AND(3=MATCH(LARGE('Raw Data'!G1438:J1438, 3), 'Raw Data'!G1438:J1438, 0), 'Raw Data'!K1438-'Raw Data'!L1438&gt;3), 'Raw Data'!I1438, 0))</f>
        <v>0</v>
      </c>
      <c r="K1444">
        <f>IF(ISBLANK('Raw Data'!J1438), 0, IF(AND(2=MATCH(LARGE('Raw Data'!G1438:J1438, 3), 'Raw Data'!G1438:J1438, 0), AND('Raw Data'!L1438-'Raw Data'!K1438&lt;4, 'Raw Data'!L1438-'Raw Data'!K1438&gt;0)), 'Raw Data'!H1438, 0))</f>
        <v>0</v>
      </c>
      <c r="L1444">
        <f>IF(ISBLANK('Raw Data'!J1438), 0, IF(AND(1=MATCH(LARGE('Raw Data'!G1438:J1438, 3), 'Raw Data'!G1438:J1438, 0), AND('Raw Data'!K1438-'Raw Data'!L1438&lt;4, 'Raw Data'!K1438-'Raw Data'!L1438&gt;0)), 'Raw Data'!G1438, 0))</f>
        <v>0</v>
      </c>
      <c r="M1444">
        <f>IF(ISBLANK('Raw Data'!J1438), 0, IF(AND(4=MATCH(LARGE('Raw Data'!G1438:J1438, 2), 'Raw Data'!G1438:J1438, 0), 'Raw Data'!L1438-'Raw Data'!K1438&gt;3), 'Raw Data'!J1438, 0))</f>
        <v>0</v>
      </c>
      <c r="N1444">
        <f>IF(ISBLANK('Raw Data'!J1438), 0, IF(AND(3=MATCH(LARGE('Raw Data'!G1438:J1438, 2), 'Raw Data'!G1438:J1438, 0), 'Raw Data'!K1438-'Raw Data'!L1438&gt;3), 'Raw Data'!I1438, 0))</f>
        <v>0</v>
      </c>
      <c r="O1444">
        <f>IF(ISBLANK('Raw Data'!J1438), 0, IF(AND(2=MATCH(LARGE('Raw Data'!G1438:J1438, 2), 'Raw Data'!G1438:J1438, 0), AND('Raw Data'!L1438-'Raw Data'!K1438&lt;4, 'Raw Data'!L1438-'Raw Data'!K1438&gt;0)), 'Raw Data'!H1438, 0))</f>
        <v>0</v>
      </c>
      <c r="P1444">
        <f>IF(ISBLANK('Raw Data'!J1438), 0, IF(AND(1=MATCH(LARGE('Raw Data'!G1438:J1438, 2), 'Raw Data'!G1438:J1438, 0), AND('Raw Data'!K1438-'Raw Data'!L1438&lt;4, 'Raw Data'!K1438-'Raw Data'!L1438&gt;0)), 'Raw Data'!G1438, 0))</f>
        <v>0</v>
      </c>
      <c r="Q1444">
        <f>IF(ISBLANK('Raw Data'!J1438), 0, IF(AND(4=MATCH(LARGE('Raw Data'!G1438:J1438, 1), 'Raw Data'!G1438:J1438, 0), 'Raw Data'!L1438-'Raw Data'!K1438&gt;3), 'Raw Data'!J1438, 0))</f>
        <v>0</v>
      </c>
      <c r="R1444">
        <f>IF(ISBLANK('Raw Data'!J1438), 0, IF(AND(3=MATCH(LARGE('Raw Data'!G1438:J1438, 1), 'Raw Data'!G1438:J1438, 0), 'Raw Data'!K1438-'Raw Data'!L1438&gt;3), 'Raw Data'!I1438, 0))</f>
        <v>0</v>
      </c>
      <c r="S1444">
        <f>IF(AND('Raw Data'!L1438-'Raw Data'!K1438&gt;4, 'Raw Data'!F1438&lt;'Raw Data'!C1438), 'Raw Data'!J1438, 0)</f>
        <v>0</v>
      </c>
      <c r="T1444">
        <f>IF(AND('Raw Data'!K1438-'Raw Data'!L1438&gt;4, 'Raw Data'!F1438&gt;'Raw Data'!C1438), 'Raw Data'!I1438, 0)</f>
        <v>0</v>
      </c>
      <c r="U1444">
        <f>IF(AND('Raw Data'!L1438-'Raw Data'!K1438&lt;3, 'Raw Data'!L1438&gt;'Raw Data'!K1438, 'Raw Data'!F1438&lt;'Raw Data'!C1438), 'Raw Data'!H1438, 0)</f>
        <v>0</v>
      </c>
      <c r="V1444">
        <f>IF(AND('Raw Data'!L1438-'Raw Data'!K1438&lt;3, 'Raw Data'!L1438&gt;'Raw Data'!K1438, 'Raw Data'!F1438&gt;'Raw Data'!C1438), 'Raw Data'!G1438, 0)</f>
        <v>0</v>
      </c>
    </row>
    <row r="1445" spans="1:22" x14ac:dyDescent="0.3">
      <c r="A1445">
        <f>IF(AND('Raw Data'!F1439&lt;'Raw Data'!C1439, 'Raw Data'!L1439&gt;'Raw Data'!K1439, 'Raw Data'!L1439-'Raw Data'!K1439&gt;3), 'Raw Data'!J1439, 0)</f>
        <v>0</v>
      </c>
      <c r="B1445">
        <f>IF(AND('Raw Data'!C1439&lt;'Raw Data'!F1439, 'Raw Data'!K1439&gt;'Raw Data'!L1439, 'Raw Data'!K1439-'Raw Data'!L1439&gt;3), 'Raw Data'!I1439, 0)</f>
        <v>0</v>
      </c>
      <c r="C1445">
        <f>IF(AND('Raw Data'!F1439&lt;'Raw Data'!C1439, 'Raw Data'!L1439&gt;'Raw Data'!K1439, 'Raw Data'!L1439-'Raw Data'!K1439&lt;4), 'Raw Data'!H1439, 0)</f>
        <v>0</v>
      </c>
      <c r="D1445">
        <f>IF(AND('Raw Data'!C1439&lt;'Raw Data'!F1439, 'Raw Data'!K1439&gt;'Raw Data'!L1439, 'Raw Data'!K1439-'Raw Data'!L1439&lt;4), 'Raw Data'!G1439, 0)</f>
        <v>0</v>
      </c>
      <c r="E1445">
        <f>IF(ISBLANK('Raw Data'!J1439), 0, IF(AND(4=MATCH(LARGE('Raw Data'!G1439:J1439, 4), 'Raw Data'!G1439:J1439, 0), 'Raw Data'!L1439-'Raw Data'!K1439&gt;3), 'Raw Data'!J1439, 0))</f>
        <v>0</v>
      </c>
      <c r="F1445">
        <f>IF(ISBLANK('Raw Data'!J1439), 0, IF(AND(3=MATCH(LARGE('Raw Data'!G1439:J1439, 4), 'Raw Data'!G1439:J1439, 0), 'Raw Data'!K1439-'Raw Data'!L1439&gt;3), 'Raw Data'!I1439, 0))</f>
        <v>0</v>
      </c>
      <c r="G1445">
        <f>IF(ISBLANK('Raw Data'!J1439), 0, IF(AND(2=MATCH(LARGE('Raw Data'!G1439:J1439, 4), 'Raw Data'!G1439:J1439, 0), AND('Raw Data'!L1439-'Raw Data'!K1439&lt;4, 'Raw Data'!L1439-'Raw Data'!K1439&gt;0)), 'Raw Data'!H1439, 0))</f>
        <v>0</v>
      </c>
      <c r="H1445">
        <f>IF(ISBLANK('Raw Data'!J1439), 0, IF(AND(1=MATCH(LARGE('Raw Data'!G1439:J1439, 4), 'Raw Data'!G1439:J1439, 0), AND('Raw Data'!K1439-'Raw Data'!L1439&lt;4, 'Raw Data'!K1439-'Raw Data'!L1439&gt;0)), 'Raw Data'!G1439, 0))</f>
        <v>0</v>
      </c>
      <c r="I1445">
        <f>IF(ISBLANK('Raw Data'!J1439), 0, IF(AND(4=MATCH(LARGE('Raw Data'!G1439:J1439, 3), 'Raw Data'!G1439:J1439, 0), 'Raw Data'!L1439-'Raw Data'!K1439&gt;3), 'Raw Data'!J1439, 0))</f>
        <v>0</v>
      </c>
      <c r="J1445">
        <f>IF(ISBLANK('Raw Data'!J1439), 0, IF(AND(3=MATCH(LARGE('Raw Data'!G1439:J1439, 3), 'Raw Data'!G1439:J1439, 0), 'Raw Data'!K1439-'Raw Data'!L1439&gt;3), 'Raw Data'!I1439, 0))</f>
        <v>0</v>
      </c>
      <c r="K1445">
        <f>IF(ISBLANK('Raw Data'!J1439), 0, IF(AND(2=MATCH(LARGE('Raw Data'!G1439:J1439, 3), 'Raw Data'!G1439:J1439, 0), AND('Raw Data'!L1439-'Raw Data'!K1439&lt;4, 'Raw Data'!L1439-'Raw Data'!K1439&gt;0)), 'Raw Data'!H1439, 0))</f>
        <v>0</v>
      </c>
      <c r="L1445">
        <f>IF(ISBLANK('Raw Data'!J1439), 0, IF(AND(1=MATCH(LARGE('Raw Data'!G1439:J1439, 3), 'Raw Data'!G1439:J1439, 0), AND('Raw Data'!K1439-'Raw Data'!L1439&lt;4, 'Raw Data'!K1439-'Raw Data'!L1439&gt;0)), 'Raw Data'!G1439, 0))</f>
        <v>0</v>
      </c>
      <c r="M1445">
        <f>IF(ISBLANK('Raw Data'!J1439), 0, IF(AND(4=MATCH(LARGE('Raw Data'!G1439:J1439, 2), 'Raw Data'!G1439:J1439, 0), 'Raw Data'!L1439-'Raw Data'!K1439&gt;3), 'Raw Data'!J1439, 0))</f>
        <v>0</v>
      </c>
      <c r="N1445">
        <f>IF(ISBLANK('Raw Data'!J1439), 0, IF(AND(3=MATCH(LARGE('Raw Data'!G1439:J1439, 2), 'Raw Data'!G1439:J1439, 0), 'Raw Data'!K1439-'Raw Data'!L1439&gt;3), 'Raw Data'!I1439, 0))</f>
        <v>0</v>
      </c>
      <c r="O1445">
        <f>IF(ISBLANK('Raw Data'!J1439), 0, IF(AND(2=MATCH(LARGE('Raw Data'!G1439:J1439, 2), 'Raw Data'!G1439:J1439, 0), AND('Raw Data'!L1439-'Raw Data'!K1439&lt;4, 'Raw Data'!L1439-'Raw Data'!K1439&gt;0)), 'Raw Data'!H1439, 0))</f>
        <v>0</v>
      </c>
      <c r="P1445">
        <f>IF(ISBLANK('Raw Data'!J1439), 0, IF(AND(1=MATCH(LARGE('Raw Data'!G1439:J1439, 2), 'Raw Data'!G1439:J1439, 0), AND('Raw Data'!K1439-'Raw Data'!L1439&lt;4, 'Raw Data'!K1439-'Raw Data'!L1439&gt;0)), 'Raw Data'!G1439, 0))</f>
        <v>0</v>
      </c>
      <c r="Q1445">
        <f>IF(ISBLANK('Raw Data'!J1439), 0, IF(AND(4=MATCH(LARGE('Raw Data'!G1439:J1439, 1), 'Raw Data'!G1439:J1439, 0), 'Raw Data'!L1439-'Raw Data'!K1439&gt;3), 'Raw Data'!J1439, 0))</f>
        <v>0</v>
      </c>
      <c r="R1445">
        <f>IF(ISBLANK('Raw Data'!J1439), 0, IF(AND(3=MATCH(LARGE('Raw Data'!G1439:J1439, 1), 'Raw Data'!G1439:J1439, 0), 'Raw Data'!K1439-'Raw Data'!L1439&gt;3), 'Raw Data'!I1439, 0))</f>
        <v>0</v>
      </c>
      <c r="S1445">
        <f>IF(AND('Raw Data'!L1439-'Raw Data'!K1439&gt;4, 'Raw Data'!F1439&lt;'Raw Data'!C1439), 'Raw Data'!J1439, 0)</f>
        <v>0</v>
      </c>
      <c r="T1445">
        <f>IF(AND('Raw Data'!K1439-'Raw Data'!L1439&gt;4, 'Raw Data'!F1439&gt;'Raw Data'!C1439), 'Raw Data'!I1439, 0)</f>
        <v>0</v>
      </c>
      <c r="U1445">
        <f>IF(AND('Raw Data'!L1439-'Raw Data'!K1439&lt;3, 'Raw Data'!L1439&gt;'Raw Data'!K1439, 'Raw Data'!F1439&lt;'Raw Data'!C1439), 'Raw Data'!H1439, 0)</f>
        <v>0</v>
      </c>
      <c r="V1445">
        <f>IF(AND('Raw Data'!L1439-'Raw Data'!K1439&lt;3, 'Raw Data'!L1439&gt;'Raw Data'!K1439, 'Raw Data'!F1439&gt;'Raw Data'!C1439), 'Raw Data'!G1439, 0)</f>
        <v>0</v>
      </c>
    </row>
    <row r="1446" spans="1:22" x14ac:dyDescent="0.3">
      <c r="A1446">
        <f>IF(AND('Raw Data'!F1440&lt;'Raw Data'!C1440, 'Raw Data'!L1440&gt;'Raw Data'!K1440, 'Raw Data'!L1440-'Raw Data'!K1440&gt;3), 'Raw Data'!J1440, 0)</f>
        <v>0</v>
      </c>
      <c r="B1446">
        <f>IF(AND('Raw Data'!C1440&lt;'Raw Data'!F1440, 'Raw Data'!K1440&gt;'Raw Data'!L1440, 'Raw Data'!K1440-'Raw Data'!L1440&gt;3), 'Raw Data'!I1440, 0)</f>
        <v>0</v>
      </c>
      <c r="C1446">
        <f>IF(AND('Raw Data'!F1440&lt;'Raw Data'!C1440, 'Raw Data'!L1440&gt;'Raw Data'!K1440, 'Raw Data'!L1440-'Raw Data'!K1440&lt;4), 'Raw Data'!H1440, 0)</f>
        <v>0</v>
      </c>
      <c r="D1446">
        <f>IF(AND('Raw Data'!C1440&lt;'Raw Data'!F1440, 'Raw Data'!K1440&gt;'Raw Data'!L1440, 'Raw Data'!K1440-'Raw Data'!L1440&lt;4), 'Raw Data'!G1440, 0)</f>
        <v>0</v>
      </c>
      <c r="E1446">
        <f>IF(ISBLANK('Raw Data'!J1440), 0, IF(AND(4=MATCH(LARGE('Raw Data'!G1440:J1440, 4), 'Raw Data'!G1440:J1440, 0), 'Raw Data'!L1440-'Raw Data'!K1440&gt;3), 'Raw Data'!J1440, 0))</f>
        <v>0</v>
      </c>
      <c r="F1446">
        <f>IF(ISBLANK('Raw Data'!J1440), 0, IF(AND(3=MATCH(LARGE('Raw Data'!G1440:J1440, 4), 'Raw Data'!G1440:J1440, 0), 'Raw Data'!K1440-'Raw Data'!L1440&gt;3), 'Raw Data'!I1440, 0))</f>
        <v>0</v>
      </c>
      <c r="G1446">
        <f>IF(ISBLANK('Raw Data'!J1440), 0, IF(AND(2=MATCH(LARGE('Raw Data'!G1440:J1440, 4), 'Raw Data'!G1440:J1440, 0), AND('Raw Data'!L1440-'Raw Data'!K1440&lt;4, 'Raw Data'!L1440-'Raw Data'!K1440&gt;0)), 'Raw Data'!H1440, 0))</f>
        <v>0</v>
      </c>
      <c r="H1446">
        <f>IF(ISBLANK('Raw Data'!J1440), 0, IF(AND(1=MATCH(LARGE('Raw Data'!G1440:J1440, 4), 'Raw Data'!G1440:J1440, 0), AND('Raw Data'!K1440-'Raw Data'!L1440&lt;4, 'Raw Data'!K1440-'Raw Data'!L1440&gt;0)), 'Raw Data'!G1440, 0))</f>
        <v>0</v>
      </c>
      <c r="I1446">
        <f>IF(ISBLANK('Raw Data'!J1440), 0, IF(AND(4=MATCH(LARGE('Raw Data'!G1440:J1440, 3), 'Raw Data'!G1440:J1440, 0), 'Raw Data'!L1440-'Raw Data'!K1440&gt;3), 'Raw Data'!J1440, 0))</f>
        <v>0</v>
      </c>
      <c r="J1446">
        <f>IF(ISBLANK('Raw Data'!J1440), 0, IF(AND(3=MATCH(LARGE('Raw Data'!G1440:J1440, 3), 'Raw Data'!G1440:J1440, 0), 'Raw Data'!K1440-'Raw Data'!L1440&gt;3), 'Raw Data'!I1440, 0))</f>
        <v>0</v>
      </c>
      <c r="K1446">
        <f>IF(ISBLANK('Raw Data'!J1440), 0, IF(AND(2=MATCH(LARGE('Raw Data'!G1440:J1440, 3), 'Raw Data'!G1440:J1440, 0), AND('Raw Data'!L1440-'Raw Data'!K1440&lt;4, 'Raw Data'!L1440-'Raw Data'!K1440&gt;0)), 'Raw Data'!H1440, 0))</f>
        <v>0</v>
      </c>
      <c r="L1446">
        <f>IF(ISBLANK('Raw Data'!J1440), 0, IF(AND(1=MATCH(LARGE('Raw Data'!G1440:J1440, 3), 'Raw Data'!G1440:J1440, 0), AND('Raw Data'!K1440-'Raw Data'!L1440&lt;4, 'Raw Data'!K1440-'Raw Data'!L1440&gt;0)), 'Raw Data'!G1440, 0))</f>
        <v>0</v>
      </c>
      <c r="M1446">
        <f>IF(ISBLANK('Raw Data'!J1440), 0, IF(AND(4=MATCH(LARGE('Raw Data'!G1440:J1440, 2), 'Raw Data'!G1440:J1440, 0), 'Raw Data'!L1440-'Raw Data'!K1440&gt;3), 'Raw Data'!J1440, 0))</f>
        <v>0</v>
      </c>
      <c r="N1446">
        <f>IF(ISBLANK('Raw Data'!J1440), 0, IF(AND(3=MATCH(LARGE('Raw Data'!G1440:J1440, 2), 'Raw Data'!G1440:J1440, 0), 'Raw Data'!K1440-'Raw Data'!L1440&gt;3), 'Raw Data'!I1440, 0))</f>
        <v>0</v>
      </c>
      <c r="O1446">
        <f>IF(ISBLANK('Raw Data'!J1440), 0, IF(AND(2=MATCH(LARGE('Raw Data'!G1440:J1440, 2), 'Raw Data'!G1440:J1440, 0), AND('Raw Data'!L1440-'Raw Data'!K1440&lt;4, 'Raw Data'!L1440-'Raw Data'!K1440&gt;0)), 'Raw Data'!H1440, 0))</f>
        <v>0</v>
      </c>
      <c r="P1446">
        <f>IF(ISBLANK('Raw Data'!J1440), 0, IF(AND(1=MATCH(LARGE('Raw Data'!G1440:J1440, 2), 'Raw Data'!G1440:J1440, 0), AND('Raw Data'!K1440-'Raw Data'!L1440&lt;4, 'Raw Data'!K1440-'Raw Data'!L1440&gt;0)), 'Raw Data'!G1440, 0))</f>
        <v>0</v>
      </c>
      <c r="Q1446">
        <f>IF(ISBLANK('Raw Data'!J1440), 0, IF(AND(4=MATCH(LARGE('Raw Data'!G1440:J1440, 1), 'Raw Data'!G1440:J1440, 0), 'Raw Data'!L1440-'Raw Data'!K1440&gt;3), 'Raw Data'!J1440, 0))</f>
        <v>0</v>
      </c>
      <c r="R1446">
        <f>IF(ISBLANK('Raw Data'!J1440), 0, IF(AND(3=MATCH(LARGE('Raw Data'!G1440:J1440, 1), 'Raw Data'!G1440:J1440, 0), 'Raw Data'!K1440-'Raw Data'!L1440&gt;3), 'Raw Data'!I1440, 0))</f>
        <v>0</v>
      </c>
      <c r="S1446">
        <f>IF(AND('Raw Data'!L1440-'Raw Data'!K1440&gt;4, 'Raw Data'!F1440&lt;'Raw Data'!C1440), 'Raw Data'!J1440, 0)</f>
        <v>0</v>
      </c>
      <c r="T1446">
        <f>IF(AND('Raw Data'!K1440-'Raw Data'!L1440&gt;4, 'Raw Data'!F1440&gt;'Raw Data'!C1440), 'Raw Data'!I1440, 0)</f>
        <v>0</v>
      </c>
      <c r="U1446">
        <f>IF(AND('Raw Data'!L1440-'Raw Data'!K1440&lt;3, 'Raw Data'!L1440&gt;'Raw Data'!K1440, 'Raw Data'!F1440&lt;'Raw Data'!C1440), 'Raw Data'!H1440, 0)</f>
        <v>0</v>
      </c>
      <c r="V1446">
        <f>IF(AND('Raw Data'!L1440-'Raw Data'!K1440&lt;3, 'Raw Data'!L1440&gt;'Raw Data'!K1440, 'Raw Data'!F1440&gt;'Raw Data'!C1440), 'Raw Data'!G1440, 0)</f>
        <v>0</v>
      </c>
    </row>
    <row r="1447" spans="1:22" x14ac:dyDescent="0.3">
      <c r="A1447">
        <f>IF(AND('Raw Data'!F1441&lt;'Raw Data'!C1441, 'Raw Data'!L1441&gt;'Raw Data'!K1441, 'Raw Data'!L1441-'Raw Data'!K1441&gt;3), 'Raw Data'!J1441, 0)</f>
        <v>0</v>
      </c>
      <c r="B1447">
        <f>IF(AND('Raw Data'!C1441&lt;'Raw Data'!F1441, 'Raw Data'!K1441&gt;'Raw Data'!L1441, 'Raw Data'!K1441-'Raw Data'!L1441&gt;3), 'Raw Data'!I1441, 0)</f>
        <v>0</v>
      </c>
      <c r="C1447">
        <f>IF(AND('Raw Data'!F1441&lt;'Raw Data'!C1441, 'Raw Data'!L1441&gt;'Raw Data'!K1441, 'Raw Data'!L1441-'Raw Data'!K1441&lt;4), 'Raw Data'!H1441, 0)</f>
        <v>0</v>
      </c>
      <c r="D1447">
        <f>IF(AND('Raw Data'!C1441&lt;'Raw Data'!F1441, 'Raw Data'!K1441&gt;'Raw Data'!L1441, 'Raw Data'!K1441-'Raw Data'!L1441&lt;4), 'Raw Data'!G1441, 0)</f>
        <v>0</v>
      </c>
      <c r="E1447">
        <f>IF(ISBLANK('Raw Data'!J1441), 0, IF(AND(4=MATCH(LARGE('Raw Data'!G1441:J1441, 4), 'Raw Data'!G1441:J1441, 0), 'Raw Data'!L1441-'Raw Data'!K1441&gt;3), 'Raw Data'!J1441, 0))</f>
        <v>0</v>
      </c>
      <c r="F1447">
        <f>IF(ISBLANK('Raw Data'!J1441), 0, IF(AND(3=MATCH(LARGE('Raw Data'!G1441:J1441, 4), 'Raw Data'!G1441:J1441, 0), 'Raw Data'!K1441-'Raw Data'!L1441&gt;3), 'Raw Data'!I1441, 0))</f>
        <v>0</v>
      </c>
      <c r="G1447">
        <f>IF(ISBLANK('Raw Data'!J1441), 0, IF(AND(2=MATCH(LARGE('Raw Data'!G1441:J1441, 4), 'Raw Data'!G1441:J1441, 0), AND('Raw Data'!L1441-'Raw Data'!K1441&lt;4, 'Raw Data'!L1441-'Raw Data'!K1441&gt;0)), 'Raw Data'!H1441, 0))</f>
        <v>0</v>
      </c>
      <c r="H1447">
        <f>IF(ISBLANK('Raw Data'!J1441), 0, IF(AND(1=MATCH(LARGE('Raw Data'!G1441:J1441, 4), 'Raw Data'!G1441:J1441, 0), AND('Raw Data'!K1441-'Raw Data'!L1441&lt;4, 'Raw Data'!K1441-'Raw Data'!L1441&gt;0)), 'Raw Data'!G1441, 0))</f>
        <v>0</v>
      </c>
      <c r="I1447">
        <f>IF(ISBLANK('Raw Data'!J1441), 0, IF(AND(4=MATCH(LARGE('Raw Data'!G1441:J1441, 3), 'Raw Data'!G1441:J1441, 0), 'Raw Data'!L1441-'Raw Data'!K1441&gt;3), 'Raw Data'!J1441, 0))</f>
        <v>0</v>
      </c>
      <c r="J1447">
        <f>IF(ISBLANK('Raw Data'!J1441), 0, IF(AND(3=MATCH(LARGE('Raw Data'!G1441:J1441, 3), 'Raw Data'!G1441:J1441, 0), 'Raw Data'!K1441-'Raw Data'!L1441&gt;3), 'Raw Data'!I1441, 0))</f>
        <v>0</v>
      </c>
      <c r="K1447">
        <f>IF(ISBLANK('Raw Data'!J1441), 0, IF(AND(2=MATCH(LARGE('Raw Data'!G1441:J1441, 3), 'Raw Data'!G1441:J1441, 0), AND('Raw Data'!L1441-'Raw Data'!K1441&lt;4, 'Raw Data'!L1441-'Raw Data'!K1441&gt;0)), 'Raw Data'!H1441, 0))</f>
        <v>0</v>
      </c>
      <c r="L1447">
        <f>IF(ISBLANK('Raw Data'!J1441), 0, IF(AND(1=MATCH(LARGE('Raw Data'!G1441:J1441, 3), 'Raw Data'!G1441:J1441, 0), AND('Raw Data'!K1441-'Raw Data'!L1441&lt;4, 'Raw Data'!K1441-'Raw Data'!L1441&gt;0)), 'Raw Data'!G1441, 0))</f>
        <v>0</v>
      </c>
      <c r="M1447">
        <f>IF(ISBLANK('Raw Data'!J1441), 0, IF(AND(4=MATCH(LARGE('Raw Data'!G1441:J1441, 2), 'Raw Data'!G1441:J1441, 0), 'Raw Data'!L1441-'Raw Data'!K1441&gt;3), 'Raw Data'!J1441, 0))</f>
        <v>0</v>
      </c>
      <c r="N1447">
        <f>IF(ISBLANK('Raw Data'!J1441), 0, IF(AND(3=MATCH(LARGE('Raw Data'!G1441:J1441, 2), 'Raw Data'!G1441:J1441, 0), 'Raw Data'!K1441-'Raw Data'!L1441&gt;3), 'Raw Data'!I1441, 0))</f>
        <v>0</v>
      </c>
      <c r="O1447">
        <f>IF(ISBLANK('Raw Data'!J1441), 0, IF(AND(2=MATCH(LARGE('Raw Data'!G1441:J1441, 2), 'Raw Data'!G1441:J1441, 0), AND('Raw Data'!L1441-'Raw Data'!K1441&lt;4, 'Raw Data'!L1441-'Raw Data'!K1441&gt;0)), 'Raw Data'!H1441, 0))</f>
        <v>0</v>
      </c>
      <c r="P1447">
        <f>IF(ISBLANK('Raw Data'!J1441), 0, IF(AND(1=MATCH(LARGE('Raw Data'!G1441:J1441, 2), 'Raw Data'!G1441:J1441, 0), AND('Raw Data'!K1441-'Raw Data'!L1441&lt;4, 'Raw Data'!K1441-'Raw Data'!L1441&gt;0)), 'Raw Data'!G1441, 0))</f>
        <v>0</v>
      </c>
      <c r="Q1447">
        <f>IF(ISBLANK('Raw Data'!J1441), 0, IF(AND(4=MATCH(LARGE('Raw Data'!G1441:J1441, 1), 'Raw Data'!G1441:J1441, 0), 'Raw Data'!L1441-'Raw Data'!K1441&gt;3), 'Raw Data'!J1441, 0))</f>
        <v>0</v>
      </c>
      <c r="R1447">
        <f>IF(ISBLANK('Raw Data'!J1441), 0, IF(AND(3=MATCH(LARGE('Raw Data'!G1441:J1441, 1), 'Raw Data'!G1441:J1441, 0), 'Raw Data'!K1441-'Raw Data'!L1441&gt;3), 'Raw Data'!I1441, 0))</f>
        <v>0</v>
      </c>
      <c r="S1447">
        <f>IF(AND('Raw Data'!L1441-'Raw Data'!K1441&gt;4, 'Raw Data'!F1441&lt;'Raw Data'!C1441), 'Raw Data'!J1441, 0)</f>
        <v>0</v>
      </c>
      <c r="T1447">
        <f>IF(AND('Raw Data'!K1441-'Raw Data'!L1441&gt;4, 'Raw Data'!F1441&gt;'Raw Data'!C1441), 'Raw Data'!I1441, 0)</f>
        <v>0</v>
      </c>
      <c r="U1447">
        <f>IF(AND('Raw Data'!L1441-'Raw Data'!K1441&lt;3, 'Raw Data'!L1441&gt;'Raw Data'!K1441, 'Raw Data'!F1441&lt;'Raw Data'!C1441), 'Raw Data'!H1441, 0)</f>
        <v>0</v>
      </c>
      <c r="V1447">
        <f>IF(AND('Raw Data'!L1441-'Raw Data'!K1441&lt;3, 'Raw Data'!L1441&gt;'Raw Data'!K1441, 'Raw Data'!F1441&gt;'Raw Data'!C1441), 'Raw Data'!G1441, 0)</f>
        <v>0</v>
      </c>
    </row>
    <row r="1448" spans="1:22" x14ac:dyDescent="0.3">
      <c r="A1448">
        <f>IF(AND('Raw Data'!F1442&lt;'Raw Data'!C1442, 'Raw Data'!L1442&gt;'Raw Data'!K1442, 'Raw Data'!L1442-'Raw Data'!K1442&gt;3), 'Raw Data'!J1442, 0)</f>
        <v>0</v>
      </c>
      <c r="B1448">
        <f>IF(AND('Raw Data'!C1442&lt;'Raw Data'!F1442, 'Raw Data'!K1442&gt;'Raw Data'!L1442, 'Raw Data'!K1442-'Raw Data'!L1442&gt;3), 'Raw Data'!I1442, 0)</f>
        <v>0</v>
      </c>
      <c r="C1448">
        <f>IF(AND('Raw Data'!F1442&lt;'Raw Data'!C1442, 'Raw Data'!L1442&gt;'Raw Data'!K1442, 'Raw Data'!L1442-'Raw Data'!K1442&lt;4), 'Raw Data'!H1442, 0)</f>
        <v>0</v>
      </c>
      <c r="D1448">
        <f>IF(AND('Raw Data'!C1442&lt;'Raw Data'!F1442, 'Raw Data'!K1442&gt;'Raw Data'!L1442, 'Raw Data'!K1442-'Raw Data'!L1442&lt;4), 'Raw Data'!G1442, 0)</f>
        <v>0</v>
      </c>
      <c r="E1448">
        <f>IF(ISBLANK('Raw Data'!J1442), 0, IF(AND(4=MATCH(LARGE('Raw Data'!G1442:J1442, 4), 'Raw Data'!G1442:J1442, 0), 'Raw Data'!L1442-'Raw Data'!K1442&gt;3), 'Raw Data'!J1442, 0))</f>
        <v>0</v>
      </c>
      <c r="F1448">
        <f>IF(ISBLANK('Raw Data'!J1442), 0, IF(AND(3=MATCH(LARGE('Raw Data'!G1442:J1442, 4), 'Raw Data'!G1442:J1442, 0), 'Raw Data'!K1442-'Raw Data'!L1442&gt;3), 'Raw Data'!I1442, 0))</f>
        <v>0</v>
      </c>
      <c r="G1448">
        <f>IF(ISBLANK('Raw Data'!J1442), 0, IF(AND(2=MATCH(LARGE('Raw Data'!G1442:J1442, 4), 'Raw Data'!G1442:J1442, 0), AND('Raw Data'!L1442-'Raw Data'!K1442&lt;4, 'Raw Data'!L1442-'Raw Data'!K1442&gt;0)), 'Raw Data'!H1442, 0))</f>
        <v>0</v>
      </c>
      <c r="H1448">
        <f>IF(ISBLANK('Raw Data'!J1442), 0, IF(AND(1=MATCH(LARGE('Raw Data'!G1442:J1442, 4), 'Raw Data'!G1442:J1442, 0), AND('Raw Data'!K1442-'Raw Data'!L1442&lt;4, 'Raw Data'!K1442-'Raw Data'!L1442&gt;0)), 'Raw Data'!G1442, 0))</f>
        <v>0</v>
      </c>
      <c r="I1448">
        <f>IF(ISBLANK('Raw Data'!J1442), 0, IF(AND(4=MATCH(LARGE('Raw Data'!G1442:J1442, 3), 'Raw Data'!G1442:J1442, 0), 'Raw Data'!L1442-'Raw Data'!K1442&gt;3), 'Raw Data'!J1442, 0))</f>
        <v>0</v>
      </c>
      <c r="J1448">
        <f>IF(ISBLANK('Raw Data'!J1442), 0, IF(AND(3=MATCH(LARGE('Raw Data'!G1442:J1442, 3), 'Raw Data'!G1442:J1442, 0), 'Raw Data'!K1442-'Raw Data'!L1442&gt;3), 'Raw Data'!I1442, 0))</f>
        <v>0</v>
      </c>
      <c r="K1448">
        <f>IF(ISBLANK('Raw Data'!J1442), 0, IF(AND(2=MATCH(LARGE('Raw Data'!G1442:J1442, 3), 'Raw Data'!G1442:J1442, 0), AND('Raw Data'!L1442-'Raw Data'!K1442&lt;4, 'Raw Data'!L1442-'Raw Data'!K1442&gt;0)), 'Raw Data'!H1442, 0))</f>
        <v>0</v>
      </c>
      <c r="L1448">
        <f>IF(ISBLANK('Raw Data'!J1442), 0, IF(AND(1=MATCH(LARGE('Raw Data'!G1442:J1442, 3), 'Raw Data'!G1442:J1442, 0), AND('Raw Data'!K1442-'Raw Data'!L1442&lt;4, 'Raw Data'!K1442-'Raw Data'!L1442&gt;0)), 'Raw Data'!G1442, 0))</f>
        <v>0</v>
      </c>
      <c r="M1448">
        <f>IF(ISBLANK('Raw Data'!J1442), 0, IF(AND(4=MATCH(LARGE('Raw Data'!G1442:J1442, 2), 'Raw Data'!G1442:J1442, 0), 'Raw Data'!L1442-'Raw Data'!K1442&gt;3), 'Raw Data'!J1442, 0))</f>
        <v>0</v>
      </c>
      <c r="N1448">
        <f>IF(ISBLANK('Raw Data'!J1442), 0, IF(AND(3=MATCH(LARGE('Raw Data'!G1442:J1442, 2), 'Raw Data'!G1442:J1442, 0), 'Raw Data'!K1442-'Raw Data'!L1442&gt;3), 'Raw Data'!I1442, 0))</f>
        <v>0</v>
      </c>
      <c r="O1448">
        <f>IF(ISBLANK('Raw Data'!J1442), 0, IF(AND(2=MATCH(LARGE('Raw Data'!G1442:J1442, 2), 'Raw Data'!G1442:J1442, 0), AND('Raw Data'!L1442-'Raw Data'!K1442&lt;4, 'Raw Data'!L1442-'Raw Data'!K1442&gt;0)), 'Raw Data'!H1442, 0))</f>
        <v>0</v>
      </c>
      <c r="P1448">
        <f>IF(ISBLANK('Raw Data'!J1442), 0, IF(AND(1=MATCH(LARGE('Raw Data'!G1442:J1442, 2), 'Raw Data'!G1442:J1442, 0), AND('Raw Data'!K1442-'Raw Data'!L1442&lt;4, 'Raw Data'!K1442-'Raw Data'!L1442&gt;0)), 'Raw Data'!G1442, 0))</f>
        <v>0</v>
      </c>
      <c r="Q1448">
        <f>IF(ISBLANK('Raw Data'!J1442), 0, IF(AND(4=MATCH(LARGE('Raw Data'!G1442:J1442, 1), 'Raw Data'!G1442:J1442, 0), 'Raw Data'!L1442-'Raw Data'!K1442&gt;3), 'Raw Data'!J1442, 0))</f>
        <v>0</v>
      </c>
      <c r="R1448">
        <f>IF(ISBLANK('Raw Data'!J1442), 0, IF(AND(3=MATCH(LARGE('Raw Data'!G1442:J1442, 1), 'Raw Data'!G1442:J1442, 0), 'Raw Data'!K1442-'Raw Data'!L1442&gt;3), 'Raw Data'!I1442, 0))</f>
        <v>0</v>
      </c>
      <c r="S1448">
        <f>IF(AND('Raw Data'!L1442-'Raw Data'!K1442&gt;4, 'Raw Data'!F1442&lt;'Raw Data'!C1442), 'Raw Data'!J1442, 0)</f>
        <v>0</v>
      </c>
      <c r="T1448">
        <f>IF(AND('Raw Data'!K1442-'Raw Data'!L1442&gt;4, 'Raw Data'!F1442&gt;'Raw Data'!C1442), 'Raw Data'!I1442, 0)</f>
        <v>0</v>
      </c>
      <c r="U1448">
        <f>IF(AND('Raw Data'!L1442-'Raw Data'!K1442&lt;3, 'Raw Data'!L1442&gt;'Raw Data'!K1442, 'Raw Data'!F1442&lt;'Raw Data'!C1442), 'Raw Data'!H1442, 0)</f>
        <v>0</v>
      </c>
      <c r="V1448">
        <f>IF(AND('Raw Data'!L1442-'Raw Data'!K1442&lt;3, 'Raw Data'!L1442&gt;'Raw Data'!K1442, 'Raw Data'!F1442&gt;'Raw Data'!C1442), 'Raw Data'!G1442, 0)</f>
        <v>0</v>
      </c>
    </row>
    <row r="1449" spans="1:22" x14ac:dyDescent="0.3">
      <c r="A1449">
        <f>IF(AND('Raw Data'!F1443&lt;'Raw Data'!C1443, 'Raw Data'!L1443&gt;'Raw Data'!K1443, 'Raw Data'!L1443-'Raw Data'!K1443&gt;3), 'Raw Data'!J1443, 0)</f>
        <v>0</v>
      </c>
      <c r="B1449">
        <f>IF(AND('Raw Data'!C1443&lt;'Raw Data'!F1443, 'Raw Data'!K1443&gt;'Raw Data'!L1443, 'Raw Data'!K1443-'Raw Data'!L1443&gt;3), 'Raw Data'!I1443, 0)</f>
        <v>0</v>
      </c>
      <c r="C1449">
        <f>IF(AND('Raw Data'!F1443&lt;'Raw Data'!C1443, 'Raw Data'!L1443&gt;'Raw Data'!K1443, 'Raw Data'!L1443-'Raw Data'!K1443&lt;4), 'Raw Data'!H1443, 0)</f>
        <v>0</v>
      </c>
      <c r="D1449">
        <f>IF(AND('Raw Data'!C1443&lt;'Raw Data'!F1443, 'Raw Data'!K1443&gt;'Raw Data'!L1443, 'Raw Data'!K1443-'Raw Data'!L1443&lt;4), 'Raw Data'!G1443, 0)</f>
        <v>0</v>
      </c>
      <c r="E1449">
        <f>IF(ISBLANK('Raw Data'!J1443), 0, IF(AND(4=MATCH(LARGE('Raw Data'!G1443:J1443, 4), 'Raw Data'!G1443:J1443, 0), 'Raw Data'!L1443-'Raw Data'!K1443&gt;3), 'Raw Data'!J1443, 0))</f>
        <v>0</v>
      </c>
      <c r="F1449">
        <f>IF(ISBLANK('Raw Data'!J1443), 0, IF(AND(3=MATCH(LARGE('Raw Data'!G1443:J1443, 4), 'Raw Data'!G1443:J1443, 0), 'Raw Data'!K1443-'Raw Data'!L1443&gt;3), 'Raw Data'!I1443, 0))</f>
        <v>0</v>
      </c>
      <c r="G1449">
        <f>IF(ISBLANK('Raw Data'!J1443), 0, IF(AND(2=MATCH(LARGE('Raw Data'!G1443:J1443, 4), 'Raw Data'!G1443:J1443, 0), AND('Raw Data'!L1443-'Raw Data'!K1443&lt;4, 'Raw Data'!L1443-'Raw Data'!K1443&gt;0)), 'Raw Data'!H1443, 0))</f>
        <v>0</v>
      </c>
      <c r="H1449">
        <f>IF(ISBLANK('Raw Data'!J1443), 0, IF(AND(1=MATCH(LARGE('Raw Data'!G1443:J1443, 4), 'Raw Data'!G1443:J1443, 0), AND('Raw Data'!K1443-'Raw Data'!L1443&lt;4, 'Raw Data'!K1443-'Raw Data'!L1443&gt;0)), 'Raw Data'!G1443, 0))</f>
        <v>0</v>
      </c>
      <c r="I1449">
        <f>IF(ISBLANK('Raw Data'!J1443), 0, IF(AND(4=MATCH(LARGE('Raw Data'!G1443:J1443, 3), 'Raw Data'!G1443:J1443, 0), 'Raw Data'!L1443-'Raw Data'!K1443&gt;3), 'Raw Data'!J1443, 0))</f>
        <v>0</v>
      </c>
      <c r="J1449">
        <f>IF(ISBLANK('Raw Data'!J1443), 0, IF(AND(3=MATCH(LARGE('Raw Data'!G1443:J1443, 3), 'Raw Data'!G1443:J1443, 0), 'Raw Data'!K1443-'Raw Data'!L1443&gt;3), 'Raw Data'!I1443, 0))</f>
        <v>0</v>
      </c>
      <c r="K1449">
        <f>IF(ISBLANK('Raw Data'!J1443), 0, IF(AND(2=MATCH(LARGE('Raw Data'!G1443:J1443, 3), 'Raw Data'!G1443:J1443, 0), AND('Raw Data'!L1443-'Raw Data'!K1443&lt;4, 'Raw Data'!L1443-'Raw Data'!K1443&gt;0)), 'Raw Data'!H1443, 0))</f>
        <v>0</v>
      </c>
      <c r="L1449">
        <f>IF(ISBLANK('Raw Data'!J1443), 0, IF(AND(1=MATCH(LARGE('Raw Data'!G1443:J1443, 3), 'Raw Data'!G1443:J1443, 0), AND('Raw Data'!K1443-'Raw Data'!L1443&lt;4, 'Raw Data'!K1443-'Raw Data'!L1443&gt;0)), 'Raw Data'!G1443, 0))</f>
        <v>0</v>
      </c>
      <c r="M1449">
        <f>IF(ISBLANK('Raw Data'!J1443), 0, IF(AND(4=MATCH(LARGE('Raw Data'!G1443:J1443, 2), 'Raw Data'!G1443:J1443, 0), 'Raw Data'!L1443-'Raw Data'!K1443&gt;3), 'Raw Data'!J1443, 0))</f>
        <v>0</v>
      </c>
      <c r="N1449">
        <f>IF(ISBLANK('Raw Data'!J1443), 0, IF(AND(3=MATCH(LARGE('Raw Data'!G1443:J1443, 2), 'Raw Data'!G1443:J1443, 0), 'Raw Data'!K1443-'Raw Data'!L1443&gt;3), 'Raw Data'!I1443, 0))</f>
        <v>0</v>
      </c>
      <c r="O1449">
        <f>IF(ISBLANK('Raw Data'!J1443), 0, IF(AND(2=MATCH(LARGE('Raw Data'!G1443:J1443, 2), 'Raw Data'!G1443:J1443, 0), AND('Raw Data'!L1443-'Raw Data'!K1443&lt;4, 'Raw Data'!L1443-'Raw Data'!K1443&gt;0)), 'Raw Data'!H1443, 0))</f>
        <v>0</v>
      </c>
      <c r="P1449">
        <f>IF(ISBLANK('Raw Data'!J1443), 0, IF(AND(1=MATCH(LARGE('Raw Data'!G1443:J1443, 2), 'Raw Data'!G1443:J1443, 0), AND('Raw Data'!K1443-'Raw Data'!L1443&lt;4, 'Raw Data'!K1443-'Raw Data'!L1443&gt;0)), 'Raw Data'!G1443, 0))</f>
        <v>0</v>
      </c>
      <c r="Q1449">
        <f>IF(ISBLANK('Raw Data'!J1443), 0, IF(AND(4=MATCH(LARGE('Raw Data'!G1443:J1443, 1), 'Raw Data'!G1443:J1443, 0), 'Raw Data'!L1443-'Raw Data'!K1443&gt;3), 'Raw Data'!J1443, 0))</f>
        <v>0</v>
      </c>
      <c r="R1449">
        <f>IF(ISBLANK('Raw Data'!J1443), 0, IF(AND(3=MATCH(LARGE('Raw Data'!G1443:J1443, 1), 'Raw Data'!G1443:J1443, 0), 'Raw Data'!K1443-'Raw Data'!L1443&gt;3), 'Raw Data'!I1443, 0))</f>
        <v>0</v>
      </c>
      <c r="S1449">
        <f>IF(AND('Raw Data'!L1443-'Raw Data'!K1443&gt;4, 'Raw Data'!F1443&lt;'Raw Data'!C1443), 'Raw Data'!J1443, 0)</f>
        <v>0</v>
      </c>
      <c r="T1449">
        <f>IF(AND('Raw Data'!K1443-'Raw Data'!L1443&gt;4, 'Raw Data'!F1443&gt;'Raw Data'!C1443), 'Raw Data'!I1443, 0)</f>
        <v>0</v>
      </c>
      <c r="U1449">
        <f>IF(AND('Raw Data'!L1443-'Raw Data'!K1443&lt;3, 'Raw Data'!L1443&gt;'Raw Data'!K1443, 'Raw Data'!F1443&lt;'Raw Data'!C1443), 'Raw Data'!H1443, 0)</f>
        <v>0</v>
      </c>
      <c r="V1449">
        <f>IF(AND('Raw Data'!L1443-'Raw Data'!K1443&lt;3, 'Raw Data'!L1443&gt;'Raw Data'!K1443, 'Raw Data'!F1443&gt;'Raw Data'!C1443), 'Raw Data'!G1443, 0)</f>
        <v>0</v>
      </c>
    </row>
    <row r="1450" spans="1:22" x14ac:dyDescent="0.3">
      <c r="A1450">
        <f>IF(AND('Raw Data'!F1444&lt;'Raw Data'!C1444, 'Raw Data'!L1444&gt;'Raw Data'!K1444, 'Raw Data'!L1444-'Raw Data'!K1444&gt;3), 'Raw Data'!J1444, 0)</f>
        <v>0</v>
      </c>
      <c r="B1450">
        <f>IF(AND('Raw Data'!C1444&lt;'Raw Data'!F1444, 'Raw Data'!K1444&gt;'Raw Data'!L1444, 'Raw Data'!K1444-'Raw Data'!L1444&gt;3), 'Raw Data'!I1444, 0)</f>
        <v>0</v>
      </c>
      <c r="C1450">
        <f>IF(AND('Raw Data'!F1444&lt;'Raw Data'!C1444, 'Raw Data'!L1444&gt;'Raw Data'!K1444, 'Raw Data'!L1444-'Raw Data'!K1444&lt;4), 'Raw Data'!H1444, 0)</f>
        <v>0</v>
      </c>
      <c r="D1450">
        <f>IF(AND('Raw Data'!C1444&lt;'Raw Data'!F1444, 'Raw Data'!K1444&gt;'Raw Data'!L1444, 'Raw Data'!K1444-'Raw Data'!L1444&lt;4), 'Raw Data'!G1444, 0)</f>
        <v>0</v>
      </c>
      <c r="E1450">
        <f>IF(ISBLANK('Raw Data'!J1444), 0, IF(AND(4=MATCH(LARGE('Raw Data'!G1444:J1444, 4), 'Raw Data'!G1444:J1444, 0), 'Raw Data'!L1444-'Raw Data'!K1444&gt;3), 'Raw Data'!J1444, 0))</f>
        <v>0</v>
      </c>
      <c r="F1450">
        <f>IF(ISBLANK('Raw Data'!J1444), 0, IF(AND(3=MATCH(LARGE('Raw Data'!G1444:J1444, 4), 'Raw Data'!G1444:J1444, 0), 'Raw Data'!K1444-'Raw Data'!L1444&gt;3), 'Raw Data'!I1444, 0))</f>
        <v>0</v>
      </c>
      <c r="G1450">
        <f>IF(ISBLANK('Raw Data'!J1444), 0, IF(AND(2=MATCH(LARGE('Raw Data'!G1444:J1444, 4), 'Raw Data'!G1444:J1444, 0), AND('Raw Data'!L1444-'Raw Data'!K1444&lt;4, 'Raw Data'!L1444-'Raw Data'!K1444&gt;0)), 'Raw Data'!H1444, 0))</f>
        <v>0</v>
      </c>
      <c r="H1450">
        <f>IF(ISBLANK('Raw Data'!J1444), 0, IF(AND(1=MATCH(LARGE('Raw Data'!G1444:J1444, 4), 'Raw Data'!G1444:J1444, 0), AND('Raw Data'!K1444-'Raw Data'!L1444&lt;4, 'Raw Data'!K1444-'Raw Data'!L1444&gt;0)), 'Raw Data'!G1444, 0))</f>
        <v>0</v>
      </c>
      <c r="I1450">
        <f>IF(ISBLANK('Raw Data'!J1444), 0, IF(AND(4=MATCH(LARGE('Raw Data'!G1444:J1444, 3), 'Raw Data'!G1444:J1444, 0), 'Raw Data'!L1444-'Raw Data'!K1444&gt;3), 'Raw Data'!J1444, 0))</f>
        <v>0</v>
      </c>
      <c r="J1450">
        <f>IF(ISBLANK('Raw Data'!J1444), 0, IF(AND(3=MATCH(LARGE('Raw Data'!G1444:J1444, 3), 'Raw Data'!G1444:J1444, 0), 'Raw Data'!K1444-'Raw Data'!L1444&gt;3), 'Raw Data'!I1444, 0))</f>
        <v>0</v>
      </c>
      <c r="K1450">
        <f>IF(ISBLANK('Raw Data'!J1444), 0, IF(AND(2=MATCH(LARGE('Raw Data'!G1444:J1444, 3), 'Raw Data'!G1444:J1444, 0), AND('Raw Data'!L1444-'Raw Data'!K1444&lt;4, 'Raw Data'!L1444-'Raw Data'!K1444&gt;0)), 'Raw Data'!H1444, 0))</f>
        <v>0</v>
      </c>
      <c r="L1450">
        <f>IF(ISBLANK('Raw Data'!J1444), 0, IF(AND(1=MATCH(LARGE('Raw Data'!G1444:J1444, 3), 'Raw Data'!G1444:J1444, 0), AND('Raw Data'!K1444-'Raw Data'!L1444&lt;4, 'Raw Data'!K1444-'Raw Data'!L1444&gt;0)), 'Raw Data'!G1444, 0))</f>
        <v>0</v>
      </c>
      <c r="M1450">
        <f>IF(ISBLANK('Raw Data'!J1444), 0, IF(AND(4=MATCH(LARGE('Raw Data'!G1444:J1444, 2), 'Raw Data'!G1444:J1444, 0), 'Raw Data'!L1444-'Raw Data'!K1444&gt;3), 'Raw Data'!J1444, 0))</f>
        <v>0</v>
      </c>
      <c r="N1450">
        <f>IF(ISBLANK('Raw Data'!J1444), 0, IF(AND(3=MATCH(LARGE('Raw Data'!G1444:J1444, 2), 'Raw Data'!G1444:J1444, 0), 'Raw Data'!K1444-'Raw Data'!L1444&gt;3), 'Raw Data'!I1444, 0))</f>
        <v>0</v>
      </c>
      <c r="O1450">
        <f>IF(ISBLANK('Raw Data'!J1444), 0, IF(AND(2=MATCH(LARGE('Raw Data'!G1444:J1444, 2), 'Raw Data'!G1444:J1444, 0), AND('Raw Data'!L1444-'Raw Data'!K1444&lt;4, 'Raw Data'!L1444-'Raw Data'!K1444&gt;0)), 'Raw Data'!H1444, 0))</f>
        <v>0</v>
      </c>
      <c r="P1450">
        <f>IF(ISBLANK('Raw Data'!J1444), 0, IF(AND(1=MATCH(LARGE('Raw Data'!G1444:J1444, 2), 'Raw Data'!G1444:J1444, 0), AND('Raw Data'!K1444-'Raw Data'!L1444&lt;4, 'Raw Data'!K1444-'Raw Data'!L1444&gt;0)), 'Raw Data'!G1444, 0))</f>
        <v>0</v>
      </c>
      <c r="Q1450">
        <f>IF(ISBLANK('Raw Data'!J1444), 0, IF(AND(4=MATCH(LARGE('Raw Data'!G1444:J1444, 1), 'Raw Data'!G1444:J1444, 0), 'Raw Data'!L1444-'Raw Data'!K1444&gt;3), 'Raw Data'!J1444, 0))</f>
        <v>0</v>
      </c>
      <c r="R1450">
        <f>IF(ISBLANK('Raw Data'!J1444), 0, IF(AND(3=MATCH(LARGE('Raw Data'!G1444:J1444, 1), 'Raw Data'!G1444:J1444, 0), 'Raw Data'!K1444-'Raw Data'!L1444&gt;3), 'Raw Data'!I1444, 0))</f>
        <v>0</v>
      </c>
      <c r="S1450">
        <f>IF(AND('Raw Data'!L1444-'Raw Data'!K1444&gt;4, 'Raw Data'!F1444&lt;'Raw Data'!C1444), 'Raw Data'!J1444, 0)</f>
        <v>0</v>
      </c>
      <c r="T1450">
        <f>IF(AND('Raw Data'!K1444-'Raw Data'!L1444&gt;4, 'Raw Data'!F1444&gt;'Raw Data'!C1444), 'Raw Data'!I1444, 0)</f>
        <v>0</v>
      </c>
      <c r="U1450">
        <f>IF(AND('Raw Data'!L1444-'Raw Data'!K1444&lt;3, 'Raw Data'!L1444&gt;'Raw Data'!K1444, 'Raw Data'!F1444&lt;'Raw Data'!C1444), 'Raw Data'!H1444, 0)</f>
        <v>0</v>
      </c>
      <c r="V1450">
        <f>IF(AND('Raw Data'!L1444-'Raw Data'!K1444&lt;3, 'Raw Data'!L1444&gt;'Raw Data'!K1444, 'Raw Data'!F1444&gt;'Raw Data'!C1444), 'Raw Data'!G1444, 0)</f>
        <v>0</v>
      </c>
    </row>
    <row r="1451" spans="1:22" x14ac:dyDescent="0.3">
      <c r="A1451">
        <f>IF(AND('Raw Data'!F1445&lt;'Raw Data'!C1445, 'Raw Data'!L1445&gt;'Raw Data'!K1445, 'Raw Data'!L1445-'Raw Data'!K1445&gt;3), 'Raw Data'!J1445, 0)</f>
        <v>0</v>
      </c>
      <c r="B1451">
        <f>IF(AND('Raw Data'!C1445&lt;'Raw Data'!F1445, 'Raw Data'!K1445&gt;'Raw Data'!L1445, 'Raw Data'!K1445-'Raw Data'!L1445&gt;3), 'Raw Data'!I1445, 0)</f>
        <v>0</v>
      </c>
      <c r="C1451">
        <f>IF(AND('Raw Data'!F1445&lt;'Raw Data'!C1445, 'Raw Data'!L1445&gt;'Raw Data'!K1445, 'Raw Data'!L1445-'Raw Data'!K1445&lt;4), 'Raw Data'!H1445, 0)</f>
        <v>0</v>
      </c>
      <c r="D1451">
        <f>IF(AND('Raw Data'!C1445&lt;'Raw Data'!F1445, 'Raw Data'!K1445&gt;'Raw Data'!L1445, 'Raw Data'!K1445-'Raw Data'!L1445&lt;4), 'Raw Data'!G1445, 0)</f>
        <v>0</v>
      </c>
      <c r="E1451">
        <f>IF(ISBLANK('Raw Data'!J1445), 0, IF(AND(4=MATCH(LARGE('Raw Data'!G1445:J1445, 4), 'Raw Data'!G1445:J1445, 0), 'Raw Data'!L1445-'Raw Data'!K1445&gt;3), 'Raw Data'!J1445, 0))</f>
        <v>0</v>
      </c>
      <c r="F1451">
        <f>IF(ISBLANK('Raw Data'!J1445), 0, IF(AND(3=MATCH(LARGE('Raw Data'!G1445:J1445, 4), 'Raw Data'!G1445:J1445, 0), 'Raw Data'!K1445-'Raw Data'!L1445&gt;3), 'Raw Data'!I1445, 0))</f>
        <v>0</v>
      </c>
      <c r="G1451">
        <f>IF(ISBLANK('Raw Data'!J1445), 0, IF(AND(2=MATCH(LARGE('Raw Data'!G1445:J1445, 4), 'Raw Data'!G1445:J1445, 0), AND('Raw Data'!L1445-'Raw Data'!K1445&lt;4, 'Raw Data'!L1445-'Raw Data'!K1445&gt;0)), 'Raw Data'!H1445, 0))</f>
        <v>0</v>
      </c>
      <c r="H1451">
        <f>IF(ISBLANK('Raw Data'!J1445), 0, IF(AND(1=MATCH(LARGE('Raw Data'!G1445:J1445, 4), 'Raw Data'!G1445:J1445, 0), AND('Raw Data'!K1445-'Raw Data'!L1445&lt;4, 'Raw Data'!K1445-'Raw Data'!L1445&gt;0)), 'Raw Data'!G1445, 0))</f>
        <v>0</v>
      </c>
      <c r="I1451">
        <f>IF(ISBLANK('Raw Data'!J1445), 0, IF(AND(4=MATCH(LARGE('Raw Data'!G1445:J1445, 3), 'Raw Data'!G1445:J1445, 0), 'Raw Data'!L1445-'Raw Data'!K1445&gt;3), 'Raw Data'!J1445, 0))</f>
        <v>0</v>
      </c>
      <c r="J1451">
        <f>IF(ISBLANK('Raw Data'!J1445), 0, IF(AND(3=MATCH(LARGE('Raw Data'!G1445:J1445, 3), 'Raw Data'!G1445:J1445, 0), 'Raw Data'!K1445-'Raw Data'!L1445&gt;3), 'Raw Data'!I1445, 0))</f>
        <v>0</v>
      </c>
      <c r="K1451">
        <f>IF(ISBLANK('Raw Data'!J1445), 0, IF(AND(2=MATCH(LARGE('Raw Data'!G1445:J1445, 3), 'Raw Data'!G1445:J1445, 0), AND('Raw Data'!L1445-'Raw Data'!K1445&lt;4, 'Raw Data'!L1445-'Raw Data'!K1445&gt;0)), 'Raw Data'!H1445, 0))</f>
        <v>0</v>
      </c>
      <c r="L1451">
        <f>IF(ISBLANK('Raw Data'!J1445), 0, IF(AND(1=MATCH(LARGE('Raw Data'!G1445:J1445, 3), 'Raw Data'!G1445:J1445, 0), AND('Raw Data'!K1445-'Raw Data'!L1445&lt;4, 'Raw Data'!K1445-'Raw Data'!L1445&gt;0)), 'Raw Data'!G1445, 0))</f>
        <v>0</v>
      </c>
      <c r="M1451">
        <f>IF(ISBLANK('Raw Data'!J1445), 0, IF(AND(4=MATCH(LARGE('Raw Data'!G1445:J1445, 2), 'Raw Data'!G1445:J1445, 0), 'Raw Data'!L1445-'Raw Data'!K1445&gt;3), 'Raw Data'!J1445, 0))</f>
        <v>0</v>
      </c>
      <c r="N1451">
        <f>IF(ISBLANK('Raw Data'!J1445), 0, IF(AND(3=MATCH(LARGE('Raw Data'!G1445:J1445, 2), 'Raw Data'!G1445:J1445, 0), 'Raw Data'!K1445-'Raw Data'!L1445&gt;3), 'Raw Data'!I1445, 0))</f>
        <v>0</v>
      </c>
      <c r="O1451">
        <f>IF(ISBLANK('Raw Data'!J1445), 0, IF(AND(2=MATCH(LARGE('Raw Data'!G1445:J1445, 2), 'Raw Data'!G1445:J1445, 0), AND('Raw Data'!L1445-'Raw Data'!K1445&lt;4, 'Raw Data'!L1445-'Raw Data'!K1445&gt;0)), 'Raw Data'!H1445, 0))</f>
        <v>0</v>
      </c>
      <c r="P1451">
        <f>IF(ISBLANK('Raw Data'!J1445), 0, IF(AND(1=MATCH(LARGE('Raw Data'!G1445:J1445, 2), 'Raw Data'!G1445:J1445, 0), AND('Raw Data'!K1445-'Raw Data'!L1445&lt;4, 'Raw Data'!K1445-'Raw Data'!L1445&gt;0)), 'Raw Data'!G1445, 0))</f>
        <v>0</v>
      </c>
      <c r="Q1451">
        <f>IF(ISBLANK('Raw Data'!J1445), 0, IF(AND(4=MATCH(LARGE('Raw Data'!G1445:J1445, 1), 'Raw Data'!G1445:J1445, 0), 'Raw Data'!L1445-'Raw Data'!K1445&gt;3), 'Raw Data'!J1445, 0))</f>
        <v>0</v>
      </c>
      <c r="R1451">
        <f>IF(ISBLANK('Raw Data'!J1445), 0, IF(AND(3=MATCH(LARGE('Raw Data'!G1445:J1445, 1), 'Raw Data'!G1445:J1445, 0), 'Raw Data'!K1445-'Raw Data'!L1445&gt;3), 'Raw Data'!I1445, 0))</f>
        <v>0</v>
      </c>
      <c r="S1451">
        <f>IF(AND('Raw Data'!L1445-'Raw Data'!K1445&gt;4, 'Raw Data'!F1445&lt;'Raw Data'!C1445), 'Raw Data'!J1445, 0)</f>
        <v>0</v>
      </c>
      <c r="T1451">
        <f>IF(AND('Raw Data'!K1445-'Raw Data'!L1445&gt;4, 'Raw Data'!F1445&gt;'Raw Data'!C1445), 'Raw Data'!I1445, 0)</f>
        <v>0</v>
      </c>
      <c r="U1451">
        <f>IF(AND('Raw Data'!L1445-'Raw Data'!K1445&lt;3, 'Raw Data'!L1445&gt;'Raw Data'!K1445, 'Raw Data'!F1445&lt;'Raw Data'!C1445), 'Raw Data'!H1445, 0)</f>
        <v>0</v>
      </c>
      <c r="V1451">
        <f>IF(AND('Raw Data'!L1445-'Raw Data'!K1445&lt;3, 'Raw Data'!L1445&gt;'Raw Data'!K1445, 'Raw Data'!F1445&gt;'Raw Data'!C1445), 'Raw Data'!G1445, 0)</f>
        <v>0</v>
      </c>
    </row>
    <row r="1452" spans="1:22" x14ac:dyDescent="0.3">
      <c r="A1452">
        <f>IF(AND('Raw Data'!F1446&lt;'Raw Data'!C1446, 'Raw Data'!L1446&gt;'Raw Data'!K1446, 'Raw Data'!L1446-'Raw Data'!K1446&gt;3), 'Raw Data'!J1446, 0)</f>
        <v>0</v>
      </c>
      <c r="B1452">
        <f>IF(AND('Raw Data'!C1446&lt;'Raw Data'!F1446, 'Raw Data'!K1446&gt;'Raw Data'!L1446, 'Raw Data'!K1446-'Raw Data'!L1446&gt;3), 'Raw Data'!I1446, 0)</f>
        <v>0</v>
      </c>
      <c r="C1452">
        <f>IF(AND('Raw Data'!F1446&lt;'Raw Data'!C1446, 'Raw Data'!L1446&gt;'Raw Data'!K1446, 'Raw Data'!L1446-'Raw Data'!K1446&lt;4), 'Raw Data'!H1446, 0)</f>
        <v>0</v>
      </c>
      <c r="D1452">
        <f>IF(AND('Raw Data'!C1446&lt;'Raw Data'!F1446, 'Raw Data'!K1446&gt;'Raw Data'!L1446, 'Raw Data'!K1446-'Raw Data'!L1446&lt;4), 'Raw Data'!G1446, 0)</f>
        <v>0</v>
      </c>
      <c r="E1452">
        <f>IF(ISBLANK('Raw Data'!J1446), 0, IF(AND(4=MATCH(LARGE('Raw Data'!G1446:J1446, 4), 'Raw Data'!G1446:J1446, 0), 'Raw Data'!L1446-'Raw Data'!K1446&gt;3), 'Raw Data'!J1446, 0))</f>
        <v>0</v>
      </c>
      <c r="F1452">
        <f>IF(ISBLANK('Raw Data'!J1446), 0, IF(AND(3=MATCH(LARGE('Raw Data'!G1446:J1446, 4), 'Raw Data'!G1446:J1446, 0), 'Raw Data'!K1446-'Raw Data'!L1446&gt;3), 'Raw Data'!I1446, 0))</f>
        <v>0</v>
      </c>
      <c r="G1452">
        <f>IF(ISBLANK('Raw Data'!J1446), 0, IF(AND(2=MATCH(LARGE('Raw Data'!G1446:J1446, 4), 'Raw Data'!G1446:J1446, 0), AND('Raw Data'!L1446-'Raw Data'!K1446&lt;4, 'Raw Data'!L1446-'Raw Data'!K1446&gt;0)), 'Raw Data'!H1446, 0))</f>
        <v>0</v>
      </c>
      <c r="H1452">
        <f>IF(ISBLANK('Raw Data'!J1446), 0, IF(AND(1=MATCH(LARGE('Raw Data'!G1446:J1446, 4), 'Raw Data'!G1446:J1446, 0), AND('Raw Data'!K1446-'Raw Data'!L1446&lt;4, 'Raw Data'!K1446-'Raw Data'!L1446&gt;0)), 'Raw Data'!G1446, 0))</f>
        <v>0</v>
      </c>
      <c r="I1452">
        <f>IF(ISBLANK('Raw Data'!J1446), 0, IF(AND(4=MATCH(LARGE('Raw Data'!G1446:J1446, 3), 'Raw Data'!G1446:J1446, 0), 'Raw Data'!L1446-'Raw Data'!K1446&gt;3), 'Raw Data'!J1446, 0))</f>
        <v>0</v>
      </c>
      <c r="J1452">
        <f>IF(ISBLANK('Raw Data'!J1446), 0, IF(AND(3=MATCH(LARGE('Raw Data'!G1446:J1446, 3), 'Raw Data'!G1446:J1446, 0), 'Raw Data'!K1446-'Raw Data'!L1446&gt;3), 'Raw Data'!I1446, 0))</f>
        <v>0</v>
      </c>
      <c r="K1452">
        <f>IF(ISBLANK('Raw Data'!J1446), 0, IF(AND(2=MATCH(LARGE('Raw Data'!G1446:J1446, 3), 'Raw Data'!G1446:J1446, 0), AND('Raw Data'!L1446-'Raw Data'!K1446&lt;4, 'Raw Data'!L1446-'Raw Data'!K1446&gt;0)), 'Raw Data'!H1446, 0))</f>
        <v>0</v>
      </c>
      <c r="L1452">
        <f>IF(ISBLANK('Raw Data'!J1446), 0, IF(AND(1=MATCH(LARGE('Raw Data'!G1446:J1446, 3), 'Raw Data'!G1446:J1446, 0), AND('Raw Data'!K1446-'Raw Data'!L1446&lt;4, 'Raw Data'!K1446-'Raw Data'!L1446&gt;0)), 'Raw Data'!G1446, 0))</f>
        <v>0</v>
      </c>
      <c r="M1452">
        <f>IF(ISBLANK('Raw Data'!J1446), 0, IF(AND(4=MATCH(LARGE('Raw Data'!G1446:J1446, 2), 'Raw Data'!G1446:J1446, 0), 'Raw Data'!L1446-'Raw Data'!K1446&gt;3), 'Raw Data'!J1446, 0))</f>
        <v>0</v>
      </c>
      <c r="N1452">
        <f>IF(ISBLANK('Raw Data'!J1446), 0, IF(AND(3=MATCH(LARGE('Raw Data'!G1446:J1446, 2), 'Raw Data'!G1446:J1446, 0), 'Raw Data'!K1446-'Raw Data'!L1446&gt;3), 'Raw Data'!I1446, 0))</f>
        <v>0</v>
      </c>
      <c r="O1452">
        <f>IF(ISBLANK('Raw Data'!J1446), 0, IF(AND(2=MATCH(LARGE('Raw Data'!G1446:J1446, 2), 'Raw Data'!G1446:J1446, 0), AND('Raw Data'!L1446-'Raw Data'!K1446&lt;4, 'Raw Data'!L1446-'Raw Data'!K1446&gt;0)), 'Raw Data'!H1446, 0))</f>
        <v>0</v>
      </c>
      <c r="P1452">
        <f>IF(ISBLANK('Raw Data'!J1446), 0, IF(AND(1=MATCH(LARGE('Raw Data'!G1446:J1446, 2), 'Raw Data'!G1446:J1446, 0), AND('Raw Data'!K1446-'Raw Data'!L1446&lt;4, 'Raw Data'!K1446-'Raw Data'!L1446&gt;0)), 'Raw Data'!G1446, 0))</f>
        <v>0</v>
      </c>
      <c r="Q1452">
        <f>IF(ISBLANK('Raw Data'!J1446), 0, IF(AND(4=MATCH(LARGE('Raw Data'!G1446:J1446, 1), 'Raw Data'!G1446:J1446, 0), 'Raw Data'!L1446-'Raw Data'!K1446&gt;3), 'Raw Data'!J1446, 0))</f>
        <v>0</v>
      </c>
      <c r="R1452">
        <f>IF(ISBLANK('Raw Data'!J1446), 0, IF(AND(3=MATCH(LARGE('Raw Data'!G1446:J1446, 1), 'Raw Data'!G1446:J1446, 0), 'Raw Data'!K1446-'Raw Data'!L1446&gt;3), 'Raw Data'!I1446, 0))</f>
        <v>0</v>
      </c>
      <c r="S1452">
        <f>IF(AND('Raw Data'!L1446-'Raw Data'!K1446&gt;4, 'Raw Data'!F1446&lt;'Raw Data'!C1446), 'Raw Data'!J1446, 0)</f>
        <v>0</v>
      </c>
      <c r="T1452">
        <f>IF(AND('Raw Data'!K1446-'Raw Data'!L1446&gt;4, 'Raw Data'!F1446&gt;'Raw Data'!C1446), 'Raw Data'!I1446, 0)</f>
        <v>0</v>
      </c>
      <c r="U1452">
        <f>IF(AND('Raw Data'!L1446-'Raw Data'!K1446&lt;3, 'Raw Data'!L1446&gt;'Raw Data'!K1446, 'Raw Data'!F1446&lt;'Raw Data'!C1446), 'Raw Data'!H1446, 0)</f>
        <v>0</v>
      </c>
      <c r="V1452">
        <f>IF(AND('Raw Data'!L1446-'Raw Data'!K1446&lt;3, 'Raw Data'!L1446&gt;'Raw Data'!K1446, 'Raw Data'!F1446&gt;'Raw Data'!C1446), 'Raw Data'!G1446, 0)</f>
        <v>0</v>
      </c>
    </row>
    <row r="1453" spans="1:22" x14ac:dyDescent="0.3">
      <c r="A1453">
        <f>IF(AND('Raw Data'!F1447&lt;'Raw Data'!C1447, 'Raw Data'!L1447&gt;'Raw Data'!K1447, 'Raw Data'!L1447-'Raw Data'!K1447&gt;3), 'Raw Data'!J1447, 0)</f>
        <v>0</v>
      </c>
      <c r="B1453">
        <f>IF(AND('Raw Data'!C1447&lt;'Raw Data'!F1447, 'Raw Data'!K1447&gt;'Raw Data'!L1447, 'Raw Data'!K1447-'Raw Data'!L1447&gt;3), 'Raw Data'!I1447, 0)</f>
        <v>0</v>
      </c>
      <c r="C1453">
        <f>IF(AND('Raw Data'!F1447&lt;'Raw Data'!C1447, 'Raw Data'!L1447&gt;'Raw Data'!K1447, 'Raw Data'!L1447-'Raw Data'!K1447&lt;4), 'Raw Data'!H1447, 0)</f>
        <v>0</v>
      </c>
      <c r="D1453">
        <f>IF(AND('Raw Data'!C1447&lt;'Raw Data'!F1447, 'Raw Data'!K1447&gt;'Raw Data'!L1447, 'Raw Data'!K1447-'Raw Data'!L1447&lt;4), 'Raw Data'!G1447, 0)</f>
        <v>0</v>
      </c>
      <c r="E1453">
        <f>IF(ISBLANK('Raw Data'!J1447), 0, IF(AND(4=MATCH(LARGE('Raw Data'!G1447:J1447, 4), 'Raw Data'!G1447:J1447, 0), 'Raw Data'!L1447-'Raw Data'!K1447&gt;3), 'Raw Data'!J1447, 0))</f>
        <v>0</v>
      </c>
      <c r="F1453">
        <f>IF(ISBLANK('Raw Data'!J1447), 0, IF(AND(3=MATCH(LARGE('Raw Data'!G1447:J1447, 4), 'Raw Data'!G1447:J1447, 0), 'Raw Data'!K1447-'Raw Data'!L1447&gt;3), 'Raw Data'!I1447, 0))</f>
        <v>0</v>
      </c>
      <c r="G1453">
        <f>IF(ISBLANK('Raw Data'!J1447), 0, IF(AND(2=MATCH(LARGE('Raw Data'!G1447:J1447, 4), 'Raw Data'!G1447:J1447, 0), AND('Raw Data'!L1447-'Raw Data'!K1447&lt;4, 'Raw Data'!L1447-'Raw Data'!K1447&gt;0)), 'Raw Data'!H1447, 0))</f>
        <v>0</v>
      </c>
      <c r="H1453">
        <f>IF(ISBLANK('Raw Data'!J1447), 0, IF(AND(1=MATCH(LARGE('Raw Data'!G1447:J1447, 4), 'Raw Data'!G1447:J1447, 0), AND('Raw Data'!K1447-'Raw Data'!L1447&lt;4, 'Raw Data'!K1447-'Raw Data'!L1447&gt;0)), 'Raw Data'!G1447, 0))</f>
        <v>0</v>
      </c>
      <c r="I1453">
        <f>IF(ISBLANK('Raw Data'!J1447), 0, IF(AND(4=MATCH(LARGE('Raw Data'!G1447:J1447, 3), 'Raw Data'!G1447:J1447, 0), 'Raw Data'!L1447-'Raw Data'!K1447&gt;3), 'Raw Data'!J1447, 0))</f>
        <v>0</v>
      </c>
      <c r="J1453">
        <f>IF(ISBLANK('Raw Data'!J1447), 0, IF(AND(3=MATCH(LARGE('Raw Data'!G1447:J1447, 3), 'Raw Data'!G1447:J1447, 0), 'Raw Data'!K1447-'Raw Data'!L1447&gt;3), 'Raw Data'!I1447, 0))</f>
        <v>0</v>
      </c>
      <c r="K1453">
        <f>IF(ISBLANK('Raw Data'!J1447), 0, IF(AND(2=MATCH(LARGE('Raw Data'!G1447:J1447, 3), 'Raw Data'!G1447:J1447, 0), AND('Raw Data'!L1447-'Raw Data'!K1447&lt;4, 'Raw Data'!L1447-'Raw Data'!K1447&gt;0)), 'Raw Data'!H1447, 0))</f>
        <v>0</v>
      </c>
      <c r="L1453">
        <f>IF(ISBLANK('Raw Data'!J1447), 0, IF(AND(1=MATCH(LARGE('Raw Data'!G1447:J1447, 3), 'Raw Data'!G1447:J1447, 0), AND('Raw Data'!K1447-'Raw Data'!L1447&lt;4, 'Raw Data'!K1447-'Raw Data'!L1447&gt;0)), 'Raw Data'!G1447, 0))</f>
        <v>0</v>
      </c>
      <c r="M1453">
        <f>IF(ISBLANK('Raw Data'!J1447), 0, IF(AND(4=MATCH(LARGE('Raw Data'!G1447:J1447, 2), 'Raw Data'!G1447:J1447, 0), 'Raw Data'!L1447-'Raw Data'!K1447&gt;3), 'Raw Data'!J1447, 0))</f>
        <v>0</v>
      </c>
      <c r="N1453">
        <f>IF(ISBLANK('Raw Data'!J1447), 0, IF(AND(3=MATCH(LARGE('Raw Data'!G1447:J1447, 2), 'Raw Data'!G1447:J1447, 0), 'Raw Data'!K1447-'Raw Data'!L1447&gt;3), 'Raw Data'!I1447, 0))</f>
        <v>0</v>
      </c>
      <c r="O1453">
        <f>IF(ISBLANK('Raw Data'!J1447), 0, IF(AND(2=MATCH(LARGE('Raw Data'!G1447:J1447, 2), 'Raw Data'!G1447:J1447, 0), AND('Raw Data'!L1447-'Raw Data'!K1447&lt;4, 'Raw Data'!L1447-'Raw Data'!K1447&gt;0)), 'Raw Data'!H1447, 0))</f>
        <v>0</v>
      </c>
      <c r="P1453">
        <f>IF(ISBLANK('Raw Data'!J1447), 0, IF(AND(1=MATCH(LARGE('Raw Data'!G1447:J1447, 2), 'Raw Data'!G1447:J1447, 0), AND('Raw Data'!K1447-'Raw Data'!L1447&lt;4, 'Raw Data'!K1447-'Raw Data'!L1447&gt;0)), 'Raw Data'!G1447, 0))</f>
        <v>0</v>
      </c>
      <c r="Q1453">
        <f>IF(ISBLANK('Raw Data'!J1447), 0, IF(AND(4=MATCH(LARGE('Raw Data'!G1447:J1447, 1), 'Raw Data'!G1447:J1447, 0), 'Raw Data'!L1447-'Raw Data'!K1447&gt;3), 'Raw Data'!J1447, 0))</f>
        <v>0</v>
      </c>
      <c r="R1453">
        <f>IF(ISBLANK('Raw Data'!J1447), 0, IF(AND(3=MATCH(LARGE('Raw Data'!G1447:J1447, 1), 'Raw Data'!G1447:J1447, 0), 'Raw Data'!K1447-'Raw Data'!L1447&gt;3), 'Raw Data'!I1447, 0))</f>
        <v>0</v>
      </c>
      <c r="S1453">
        <f>IF(AND('Raw Data'!L1447-'Raw Data'!K1447&gt;4, 'Raw Data'!F1447&lt;'Raw Data'!C1447), 'Raw Data'!J1447, 0)</f>
        <v>0</v>
      </c>
      <c r="T1453">
        <f>IF(AND('Raw Data'!K1447-'Raw Data'!L1447&gt;4, 'Raw Data'!F1447&gt;'Raw Data'!C1447), 'Raw Data'!I1447, 0)</f>
        <v>0</v>
      </c>
      <c r="U1453">
        <f>IF(AND('Raw Data'!L1447-'Raw Data'!K1447&lt;3, 'Raw Data'!L1447&gt;'Raw Data'!K1447, 'Raw Data'!F1447&lt;'Raw Data'!C1447), 'Raw Data'!H1447, 0)</f>
        <v>0</v>
      </c>
      <c r="V1453">
        <f>IF(AND('Raw Data'!L1447-'Raw Data'!K1447&lt;3, 'Raw Data'!L1447&gt;'Raw Data'!K1447, 'Raw Data'!F1447&gt;'Raw Data'!C1447), 'Raw Data'!G1447, 0)</f>
        <v>0</v>
      </c>
    </row>
    <row r="1454" spans="1:22" x14ac:dyDescent="0.3">
      <c r="A1454">
        <f>IF(AND('Raw Data'!F1448&lt;'Raw Data'!C1448, 'Raw Data'!L1448&gt;'Raw Data'!K1448, 'Raw Data'!L1448-'Raw Data'!K1448&gt;3), 'Raw Data'!J1448, 0)</f>
        <v>0</v>
      </c>
      <c r="B1454">
        <f>IF(AND('Raw Data'!C1448&lt;'Raw Data'!F1448, 'Raw Data'!K1448&gt;'Raw Data'!L1448, 'Raw Data'!K1448-'Raw Data'!L1448&gt;3), 'Raw Data'!I1448, 0)</f>
        <v>0</v>
      </c>
      <c r="C1454">
        <f>IF(AND('Raw Data'!F1448&lt;'Raw Data'!C1448, 'Raw Data'!L1448&gt;'Raw Data'!K1448, 'Raw Data'!L1448-'Raw Data'!K1448&lt;4), 'Raw Data'!H1448, 0)</f>
        <v>0</v>
      </c>
      <c r="D1454">
        <f>IF(AND('Raw Data'!C1448&lt;'Raw Data'!F1448, 'Raw Data'!K1448&gt;'Raw Data'!L1448, 'Raw Data'!K1448-'Raw Data'!L1448&lt;4), 'Raw Data'!G1448, 0)</f>
        <v>0</v>
      </c>
      <c r="E1454">
        <f>IF(ISBLANK('Raw Data'!J1448), 0, IF(AND(4=MATCH(LARGE('Raw Data'!G1448:J1448, 4), 'Raw Data'!G1448:J1448, 0), 'Raw Data'!L1448-'Raw Data'!K1448&gt;3), 'Raw Data'!J1448, 0))</f>
        <v>0</v>
      </c>
      <c r="F1454">
        <f>IF(ISBLANK('Raw Data'!J1448), 0, IF(AND(3=MATCH(LARGE('Raw Data'!G1448:J1448, 4), 'Raw Data'!G1448:J1448, 0), 'Raw Data'!K1448-'Raw Data'!L1448&gt;3), 'Raw Data'!I1448, 0))</f>
        <v>0</v>
      </c>
      <c r="G1454">
        <f>IF(ISBLANK('Raw Data'!J1448), 0, IF(AND(2=MATCH(LARGE('Raw Data'!G1448:J1448, 4), 'Raw Data'!G1448:J1448, 0), AND('Raw Data'!L1448-'Raw Data'!K1448&lt;4, 'Raw Data'!L1448-'Raw Data'!K1448&gt;0)), 'Raw Data'!H1448, 0))</f>
        <v>0</v>
      </c>
      <c r="H1454">
        <f>IF(ISBLANK('Raw Data'!J1448), 0, IF(AND(1=MATCH(LARGE('Raw Data'!G1448:J1448, 4), 'Raw Data'!G1448:J1448, 0), AND('Raw Data'!K1448-'Raw Data'!L1448&lt;4, 'Raw Data'!K1448-'Raw Data'!L1448&gt;0)), 'Raw Data'!G1448, 0))</f>
        <v>0</v>
      </c>
      <c r="I1454">
        <f>IF(ISBLANK('Raw Data'!J1448), 0, IF(AND(4=MATCH(LARGE('Raw Data'!G1448:J1448, 3), 'Raw Data'!G1448:J1448, 0), 'Raw Data'!L1448-'Raw Data'!K1448&gt;3), 'Raw Data'!J1448, 0))</f>
        <v>0</v>
      </c>
      <c r="J1454">
        <f>IF(ISBLANK('Raw Data'!J1448), 0, IF(AND(3=MATCH(LARGE('Raw Data'!G1448:J1448, 3), 'Raw Data'!G1448:J1448, 0), 'Raw Data'!K1448-'Raw Data'!L1448&gt;3), 'Raw Data'!I1448, 0))</f>
        <v>0</v>
      </c>
      <c r="K1454">
        <f>IF(ISBLANK('Raw Data'!J1448), 0, IF(AND(2=MATCH(LARGE('Raw Data'!G1448:J1448, 3), 'Raw Data'!G1448:J1448, 0), AND('Raw Data'!L1448-'Raw Data'!K1448&lt;4, 'Raw Data'!L1448-'Raw Data'!K1448&gt;0)), 'Raw Data'!H1448, 0))</f>
        <v>0</v>
      </c>
      <c r="L1454">
        <f>IF(ISBLANK('Raw Data'!J1448), 0, IF(AND(1=MATCH(LARGE('Raw Data'!G1448:J1448, 3), 'Raw Data'!G1448:J1448, 0), AND('Raw Data'!K1448-'Raw Data'!L1448&lt;4, 'Raw Data'!K1448-'Raw Data'!L1448&gt;0)), 'Raw Data'!G1448, 0))</f>
        <v>0</v>
      </c>
      <c r="M1454">
        <f>IF(ISBLANK('Raw Data'!J1448), 0, IF(AND(4=MATCH(LARGE('Raw Data'!G1448:J1448, 2), 'Raw Data'!G1448:J1448, 0), 'Raw Data'!L1448-'Raw Data'!K1448&gt;3), 'Raw Data'!J1448, 0))</f>
        <v>0</v>
      </c>
      <c r="N1454">
        <f>IF(ISBLANK('Raw Data'!J1448), 0, IF(AND(3=MATCH(LARGE('Raw Data'!G1448:J1448, 2), 'Raw Data'!G1448:J1448, 0), 'Raw Data'!K1448-'Raw Data'!L1448&gt;3), 'Raw Data'!I1448, 0))</f>
        <v>0</v>
      </c>
      <c r="O1454">
        <f>IF(ISBLANK('Raw Data'!J1448), 0, IF(AND(2=MATCH(LARGE('Raw Data'!G1448:J1448, 2), 'Raw Data'!G1448:J1448, 0), AND('Raw Data'!L1448-'Raw Data'!K1448&lt;4, 'Raw Data'!L1448-'Raw Data'!K1448&gt;0)), 'Raw Data'!H1448, 0))</f>
        <v>0</v>
      </c>
      <c r="P1454">
        <f>IF(ISBLANK('Raw Data'!J1448), 0, IF(AND(1=MATCH(LARGE('Raw Data'!G1448:J1448, 2), 'Raw Data'!G1448:J1448, 0), AND('Raw Data'!K1448-'Raw Data'!L1448&lt;4, 'Raw Data'!K1448-'Raw Data'!L1448&gt;0)), 'Raw Data'!G1448, 0))</f>
        <v>0</v>
      </c>
      <c r="Q1454">
        <f>IF(ISBLANK('Raw Data'!J1448), 0, IF(AND(4=MATCH(LARGE('Raw Data'!G1448:J1448, 1), 'Raw Data'!G1448:J1448, 0), 'Raw Data'!L1448-'Raw Data'!K1448&gt;3), 'Raw Data'!J1448, 0))</f>
        <v>0</v>
      </c>
      <c r="R1454">
        <f>IF(ISBLANK('Raw Data'!J1448), 0, IF(AND(3=MATCH(LARGE('Raw Data'!G1448:J1448, 1), 'Raw Data'!G1448:J1448, 0), 'Raw Data'!K1448-'Raw Data'!L1448&gt;3), 'Raw Data'!I1448, 0))</f>
        <v>0</v>
      </c>
      <c r="S1454">
        <f>IF(AND('Raw Data'!L1448-'Raw Data'!K1448&gt;4, 'Raw Data'!F1448&lt;'Raw Data'!C1448), 'Raw Data'!J1448, 0)</f>
        <v>0</v>
      </c>
      <c r="T1454">
        <f>IF(AND('Raw Data'!K1448-'Raw Data'!L1448&gt;4, 'Raw Data'!F1448&gt;'Raw Data'!C1448), 'Raw Data'!I1448, 0)</f>
        <v>0</v>
      </c>
      <c r="U1454">
        <f>IF(AND('Raw Data'!L1448-'Raw Data'!K1448&lt;3, 'Raw Data'!L1448&gt;'Raw Data'!K1448, 'Raw Data'!F1448&lt;'Raw Data'!C1448), 'Raw Data'!H1448, 0)</f>
        <v>0</v>
      </c>
      <c r="V1454">
        <f>IF(AND('Raw Data'!L1448-'Raw Data'!K1448&lt;3, 'Raw Data'!L1448&gt;'Raw Data'!K1448, 'Raw Data'!F1448&gt;'Raw Data'!C1448), 'Raw Data'!G1448, 0)</f>
        <v>0</v>
      </c>
    </row>
    <row r="1455" spans="1:22" x14ac:dyDescent="0.3">
      <c r="A1455">
        <f>IF(AND('Raw Data'!F1449&lt;'Raw Data'!C1449, 'Raw Data'!L1449&gt;'Raw Data'!K1449, 'Raw Data'!L1449-'Raw Data'!K1449&gt;3), 'Raw Data'!J1449, 0)</f>
        <v>0</v>
      </c>
      <c r="B1455">
        <f>IF(AND('Raw Data'!C1449&lt;'Raw Data'!F1449, 'Raw Data'!K1449&gt;'Raw Data'!L1449, 'Raw Data'!K1449-'Raw Data'!L1449&gt;3), 'Raw Data'!I1449, 0)</f>
        <v>0</v>
      </c>
      <c r="C1455">
        <f>IF(AND('Raw Data'!F1449&lt;'Raw Data'!C1449, 'Raw Data'!L1449&gt;'Raw Data'!K1449, 'Raw Data'!L1449-'Raw Data'!K1449&lt;4), 'Raw Data'!H1449, 0)</f>
        <v>0</v>
      </c>
      <c r="D1455">
        <f>IF(AND('Raw Data'!C1449&lt;'Raw Data'!F1449, 'Raw Data'!K1449&gt;'Raw Data'!L1449, 'Raw Data'!K1449-'Raw Data'!L1449&lt;4), 'Raw Data'!G1449, 0)</f>
        <v>0</v>
      </c>
      <c r="E1455">
        <f>IF(ISBLANK('Raw Data'!J1449), 0, IF(AND(4=MATCH(LARGE('Raw Data'!G1449:J1449, 4), 'Raw Data'!G1449:J1449, 0), 'Raw Data'!L1449-'Raw Data'!K1449&gt;3), 'Raw Data'!J1449, 0))</f>
        <v>0</v>
      </c>
      <c r="F1455">
        <f>IF(ISBLANK('Raw Data'!J1449), 0, IF(AND(3=MATCH(LARGE('Raw Data'!G1449:J1449, 4), 'Raw Data'!G1449:J1449, 0), 'Raw Data'!K1449-'Raw Data'!L1449&gt;3), 'Raw Data'!I1449, 0))</f>
        <v>0</v>
      </c>
      <c r="G1455">
        <f>IF(ISBLANK('Raw Data'!J1449), 0, IF(AND(2=MATCH(LARGE('Raw Data'!G1449:J1449, 4), 'Raw Data'!G1449:J1449, 0), AND('Raw Data'!L1449-'Raw Data'!K1449&lt;4, 'Raw Data'!L1449-'Raw Data'!K1449&gt;0)), 'Raw Data'!H1449, 0))</f>
        <v>0</v>
      </c>
      <c r="H1455">
        <f>IF(ISBLANK('Raw Data'!J1449), 0, IF(AND(1=MATCH(LARGE('Raw Data'!G1449:J1449, 4), 'Raw Data'!G1449:J1449, 0), AND('Raw Data'!K1449-'Raw Data'!L1449&lt;4, 'Raw Data'!K1449-'Raw Data'!L1449&gt;0)), 'Raw Data'!G1449, 0))</f>
        <v>0</v>
      </c>
      <c r="I1455">
        <f>IF(ISBLANK('Raw Data'!J1449), 0, IF(AND(4=MATCH(LARGE('Raw Data'!G1449:J1449, 3), 'Raw Data'!G1449:J1449, 0), 'Raw Data'!L1449-'Raw Data'!K1449&gt;3), 'Raw Data'!J1449, 0))</f>
        <v>0</v>
      </c>
      <c r="J1455">
        <f>IF(ISBLANK('Raw Data'!J1449), 0, IF(AND(3=MATCH(LARGE('Raw Data'!G1449:J1449, 3), 'Raw Data'!G1449:J1449, 0), 'Raw Data'!K1449-'Raw Data'!L1449&gt;3), 'Raw Data'!I1449, 0))</f>
        <v>0</v>
      </c>
      <c r="K1455">
        <f>IF(ISBLANK('Raw Data'!J1449), 0, IF(AND(2=MATCH(LARGE('Raw Data'!G1449:J1449, 3), 'Raw Data'!G1449:J1449, 0), AND('Raw Data'!L1449-'Raw Data'!K1449&lt;4, 'Raw Data'!L1449-'Raw Data'!K1449&gt;0)), 'Raw Data'!H1449, 0))</f>
        <v>0</v>
      </c>
      <c r="L1455">
        <f>IF(ISBLANK('Raw Data'!J1449), 0, IF(AND(1=MATCH(LARGE('Raw Data'!G1449:J1449, 3), 'Raw Data'!G1449:J1449, 0), AND('Raw Data'!K1449-'Raw Data'!L1449&lt;4, 'Raw Data'!K1449-'Raw Data'!L1449&gt;0)), 'Raw Data'!G1449, 0))</f>
        <v>0</v>
      </c>
      <c r="M1455">
        <f>IF(ISBLANK('Raw Data'!J1449), 0, IF(AND(4=MATCH(LARGE('Raw Data'!G1449:J1449, 2), 'Raw Data'!G1449:J1449, 0), 'Raw Data'!L1449-'Raw Data'!K1449&gt;3), 'Raw Data'!J1449, 0))</f>
        <v>0</v>
      </c>
      <c r="N1455">
        <f>IF(ISBLANK('Raw Data'!J1449), 0, IF(AND(3=MATCH(LARGE('Raw Data'!G1449:J1449, 2), 'Raw Data'!G1449:J1449, 0), 'Raw Data'!K1449-'Raw Data'!L1449&gt;3), 'Raw Data'!I1449, 0))</f>
        <v>0</v>
      </c>
      <c r="O1455">
        <f>IF(ISBLANK('Raw Data'!J1449), 0, IF(AND(2=MATCH(LARGE('Raw Data'!G1449:J1449, 2), 'Raw Data'!G1449:J1449, 0), AND('Raw Data'!L1449-'Raw Data'!K1449&lt;4, 'Raw Data'!L1449-'Raw Data'!K1449&gt;0)), 'Raw Data'!H1449, 0))</f>
        <v>0</v>
      </c>
      <c r="P1455">
        <f>IF(ISBLANK('Raw Data'!J1449), 0, IF(AND(1=MATCH(LARGE('Raw Data'!G1449:J1449, 2), 'Raw Data'!G1449:J1449, 0), AND('Raw Data'!K1449-'Raw Data'!L1449&lt;4, 'Raw Data'!K1449-'Raw Data'!L1449&gt;0)), 'Raw Data'!G1449, 0))</f>
        <v>0</v>
      </c>
      <c r="Q1455">
        <f>IF(ISBLANK('Raw Data'!J1449), 0, IF(AND(4=MATCH(LARGE('Raw Data'!G1449:J1449, 1), 'Raw Data'!G1449:J1449, 0), 'Raw Data'!L1449-'Raw Data'!K1449&gt;3), 'Raw Data'!J1449, 0))</f>
        <v>0</v>
      </c>
      <c r="R1455">
        <f>IF(ISBLANK('Raw Data'!J1449), 0, IF(AND(3=MATCH(LARGE('Raw Data'!G1449:J1449, 1), 'Raw Data'!G1449:J1449, 0), 'Raw Data'!K1449-'Raw Data'!L1449&gt;3), 'Raw Data'!I1449, 0))</f>
        <v>0</v>
      </c>
      <c r="S1455">
        <f>IF(AND('Raw Data'!L1449-'Raw Data'!K1449&gt;4, 'Raw Data'!F1449&lt;'Raw Data'!C1449), 'Raw Data'!J1449, 0)</f>
        <v>0</v>
      </c>
      <c r="T1455">
        <f>IF(AND('Raw Data'!K1449-'Raw Data'!L1449&gt;4, 'Raw Data'!F1449&gt;'Raw Data'!C1449), 'Raw Data'!I1449, 0)</f>
        <v>0</v>
      </c>
      <c r="U1455">
        <f>IF(AND('Raw Data'!L1449-'Raw Data'!K1449&lt;3, 'Raw Data'!L1449&gt;'Raw Data'!K1449, 'Raw Data'!F1449&lt;'Raw Data'!C1449), 'Raw Data'!H1449, 0)</f>
        <v>0</v>
      </c>
      <c r="V1455">
        <f>IF(AND('Raw Data'!L1449-'Raw Data'!K1449&lt;3, 'Raw Data'!L1449&gt;'Raw Data'!K1449, 'Raw Data'!F1449&gt;'Raw Data'!C1449), 'Raw Data'!G1449, 0)</f>
        <v>0</v>
      </c>
    </row>
    <row r="1456" spans="1:22" x14ac:dyDescent="0.3">
      <c r="A1456">
        <f>IF(AND('Raw Data'!F1450&lt;'Raw Data'!C1450, 'Raw Data'!L1450&gt;'Raw Data'!K1450, 'Raw Data'!L1450-'Raw Data'!K1450&gt;3), 'Raw Data'!J1450, 0)</f>
        <v>0</v>
      </c>
      <c r="B1456">
        <f>IF(AND('Raw Data'!C1450&lt;'Raw Data'!F1450, 'Raw Data'!K1450&gt;'Raw Data'!L1450, 'Raw Data'!K1450-'Raw Data'!L1450&gt;3), 'Raw Data'!I1450, 0)</f>
        <v>0</v>
      </c>
      <c r="C1456">
        <f>IF(AND('Raw Data'!F1450&lt;'Raw Data'!C1450, 'Raw Data'!L1450&gt;'Raw Data'!K1450, 'Raw Data'!L1450-'Raw Data'!K1450&lt;4), 'Raw Data'!H1450, 0)</f>
        <v>0</v>
      </c>
      <c r="D1456">
        <f>IF(AND('Raw Data'!C1450&lt;'Raw Data'!F1450, 'Raw Data'!K1450&gt;'Raw Data'!L1450, 'Raw Data'!K1450-'Raw Data'!L1450&lt;4), 'Raw Data'!G1450, 0)</f>
        <v>0</v>
      </c>
      <c r="E1456">
        <f>IF(ISBLANK('Raw Data'!J1450), 0, IF(AND(4=MATCH(LARGE('Raw Data'!G1450:J1450, 4), 'Raw Data'!G1450:J1450, 0), 'Raw Data'!L1450-'Raw Data'!K1450&gt;3), 'Raw Data'!J1450, 0))</f>
        <v>0</v>
      </c>
      <c r="F1456">
        <f>IF(ISBLANK('Raw Data'!J1450), 0, IF(AND(3=MATCH(LARGE('Raw Data'!G1450:J1450, 4), 'Raw Data'!G1450:J1450, 0), 'Raw Data'!K1450-'Raw Data'!L1450&gt;3), 'Raw Data'!I1450, 0))</f>
        <v>0</v>
      </c>
      <c r="G1456">
        <f>IF(ISBLANK('Raw Data'!J1450), 0, IF(AND(2=MATCH(LARGE('Raw Data'!G1450:J1450, 4), 'Raw Data'!G1450:J1450, 0), AND('Raw Data'!L1450-'Raw Data'!K1450&lt;4, 'Raw Data'!L1450-'Raw Data'!K1450&gt;0)), 'Raw Data'!H1450, 0))</f>
        <v>0</v>
      </c>
      <c r="H1456">
        <f>IF(ISBLANK('Raw Data'!J1450), 0, IF(AND(1=MATCH(LARGE('Raw Data'!G1450:J1450, 4), 'Raw Data'!G1450:J1450, 0), AND('Raw Data'!K1450-'Raw Data'!L1450&lt;4, 'Raw Data'!K1450-'Raw Data'!L1450&gt;0)), 'Raw Data'!G1450, 0))</f>
        <v>0</v>
      </c>
      <c r="I1456">
        <f>IF(ISBLANK('Raw Data'!J1450), 0, IF(AND(4=MATCH(LARGE('Raw Data'!G1450:J1450, 3), 'Raw Data'!G1450:J1450, 0), 'Raw Data'!L1450-'Raw Data'!K1450&gt;3), 'Raw Data'!J1450, 0))</f>
        <v>0</v>
      </c>
      <c r="J1456">
        <f>IF(ISBLANK('Raw Data'!J1450), 0, IF(AND(3=MATCH(LARGE('Raw Data'!G1450:J1450, 3), 'Raw Data'!G1450:J1450, 0), 'Raw Data'!K1450-'Raw Data'!L1450&gt;3), 'Raw Data'!I1450, 0))</f>
        <v>0</v>
      </c>
      <c r="K1456">
        <f>IF(ISBLANK('Raw Data'!J1450), 0, IF(AND(2=MATCH(LARGE('Raw Data'!G1450:J1450, 3), 'Raw Data'!G1450:J1450, 0), AND('Raw Data'!L1450-'Raw Data'!K1450&lt;4, 'Raw Data'!L1450-'Raw Data'!K1450&gt;0)), 'Raw Data'!H1450, 0))</f>
        <v>0</v>
      </c>
      <c r="L1456">
        <f>IF(ISBLANK('Raw Data'!J1450), 0, IF(AND(1=MATCH(LARGE('Raw Data'!G1450:J1450, 3), 'Raw Data'!G1450:J1450, 0), AND('Raw Data'!K1450-'Raw Data'!L1450&lt;4, 'Raw Data'!K1450-'Raw Data'!L1450&gt;0)), 'Raw Data'!G1450, 0))</f>
        <v>0</v>
      </c>
      <c r="M1456">
        <f>IF(ISBLANK('Raw Data'!J1450), 0, IF(AND(4=MATCH(LARGE('Raw Data'!G1450:J1450, 2), 'Raw Data'!G1450:J1450, 0), 'Raw Data'!L1450-'Raw Data'!K1450&gt;3), 'Raw Data'!J1450, 0))</f>
        <v>0</v>
      </c>
      <c r="N1456">
        <f>IF(ISBLANK('Raw Data'!J1450), 0, IF(AND(3=MATCH(LARGE('Raw Data'!G1450:J1450, 2), 'Raw Data'!G1450:J1450, 0), 'Raw Data'!K1450-'Raw Data'!L1450&gt;3), 'Raw Data'!I1450, 0))</f>
        <v>0</v>
      </c>
      <c r="O1456">
        <f>IF(ISBLANK('Raw Data'!J1450), 0, IF(AND(2=MATCH(LARGE('Raw Data'!G1450:J1450, 2), 'Raw Data'!G1450:J1450, 0), AND('Raw Data'!L1450-'Raw Data'!K1450&lt;4, 'Raw Data'!L1450-'Raw Data'!K1450&gt;0)), 'Raw Data'!H1450, 0))</f>
        <v>0</v>
      </c>
      <c r="P1456">
        <f>IF(ISBLANK('Raw Data'!J1450), 0, IF(AND(1=MATCH(LARGE('Raw Data'!G1450:J1450, 2), 'Raw Data'!G1450:J1450, 0), AND('Raw Data'!K1450-'Raw Data'!L1450&lt;4, 'Raw Data'!K1450-'Raw Data'!L1450&gt;0)), 'Raw Data'!G1450, 0))</f>
        <v>0</v>
      </c>
      <c r="Q1456">
        <f>IF(ISBLANK('Raw Data'!J1450), 0, IF(AND(4=MATCH(LARGE('Raw Data'!G1450:J1450, 1), 'Raw Data'!G1450:J1450, 0), 'Raw Data'!L1450-'Raw Data'!K1450&gt;3), 'Raw Data'!J1450, 0))</f>
        <v>0</v>
      </c>
      <c r="R1456">
        <f>IF(ISBLANK('Raw Data'!J1450), 0, IF(AND(3=MATCH(LARGE('Raw Data'!G1450:J1450, 1), 'Raw Data'!G1450:J1450, 0), 'Raw Data'!K1450-'Raw Data'!L1450&gt;3), 'Raw Data'!I1450, 0))</f>
        <v>0</v>
      </c>
      <c r="S1456">
        <f>IF(AND('Raw Data'!L1450-'Raw Data'!K1450&gt;4, 'Raw Data'!F1450&lt;'Raw Data'!C1450), 'Raw Data'!J1450, 0)</f>
        <v>0</v>
      </c>
      <c r="T1456">
        <f>IF(AND('Raw Data'!K1450-'Raw Data'!L1450&gt;4, 'Raw Data'!F1450&gt;'Raw Data'!C1450), 'Raw Data'!I1450, 0)</f>
        <v>0</v>
      </c>
      <c r="U1456">
        <f>IF(AND('Raw Data'!L1450-'Raw Data'!K1450&lt;3, 'Raw Data'!L1450&gt;'Raw Data'!K1450, 'Raw Data'!F1450&lt;'Raw Data'!C1450), 'Raw Data'!H1450, 0)</f>
        <v>0</v>
      </c>
      <c r="V1456">
        <f>IF(AND('Raw Data'!L1450-'Raw Data'!K1450&lt;3, 'Raw Data'!L1450&gt;'Raw Data'!K1450, 'Raw Data'!F1450&gt;'Raw Data'!C1450), 'Raw Data'!G1450, 0)</f>
        <v>0</v>
      </c>
    </row>
    <row r="1457" spans="1:22" x14ac:dyDescent="0.3">
      <c r="A1457">
        <f>IF(AND('Raw Data'!F1451&lt;'Raw Data'!C1451, 'Raw Data'!L1451&gt;'Raw Data'!K1451, 'Raw Data'!L1451-'Raw Data'!K1451&gt;3), 'Raw Data'!J1451, 0)</f>
        <v>0</v>
      </c>
      <c r="B1457">
        <f>IF(AND('Raw Data'!C1451&lt;'Raw Data'!F1451, 'Raw Data'!K1451&gt;'Raw Data'!L1451, 'Raw Data'!K1451-'Raw Data'!L1451&gt;3), 'Raw Data'!I1451, 0)</f>
        <v>0</v>
      </c>
      <c r="C1457">
        <f>IF(AND('Raw Data'!F1451&lt;'Raw Data'!C1451, 'Raw Data'!L1451&gt;'Raw Data'!K1451, 'Raw Data'!L1451-'Raw Data'!K1451&lt;4), 'Raw Data'!H1451, 0)</f>
        <v>0</v>
      </c>
      <c r="D1457">
        <f>IF(AND('Raw Data'!C1451&lt;'Raw Data'!F1451, 'Raw Data'!K1451&gt;'Raw Data'!L1451, 'Raw Data'!K1451-'Raw Data'!L1451&lt;4), 'Raw Data'!G1451, 0)</f>
        <v>0</v>
      </c>
      <c r="E1457">
        <f>IF(ISBLANK('Raw Data'!J1451), 0, IF(AND(4=MATCH(LARGE('Raw Data'!G1451:J1451, 4), 'Raw Data'!G1451:J1451, 0), 'Raw Data'!L1451-'Raw Data'!K1451&gt;3), 'Raw Data'!J1451, 0))</f>
        <v>0</v>
      </c>
      <c r="F1457">
        <f>IF(ISBLANK('Raw Data'!J1451), 0, IF(AND(3=MATCH(LARGE('Raw Data'!G1451:J1451, 4), 'Raw Data'!G1451:J1451, 0), 'Raw Data'!K1451-'Raw Data'!L1451&gt;3), 'Raw Data'!I1451, 0))</f>
        <v>0</v>
      </c>
      <c r="G1457">
        <f>IF(ISBLANK('Raw Data'!J1451), 0, IF(AND(2=MATCH(LARGE('Raw Data'!G1451:J1451, 4), 'Raw Data'!G1451:J1451, 0), AND('Raw Data'!L1451-'Raw Data'!K1451&lt;4, 'Raw Data'!L1451-'Raw Data'!K1451&gt;0)), 'Raw Data'!H1451, 0))</f>
        <v>0</v>
      </c>
      <c r="H1457">
        <f>IF(ISBLANK('Raw Data'!J1451), 0, IF(AND(1=MATCH(LARGE('Raw Data'!G1451:J1451, 4), 'Raw Data'!G1451:J1451, 0), AND('Raw Data'!K1451-'Raw Data'!L1451&lt;4, 'Raw Data'!K1451-'Raw Data'!L1451&gt;0)), 'Raw Data'!G1451, 0))</f>
        <v>0</v>
      </c>
      <c r="I1457">
        <f>IF(ISBLANK('Raw Data'!J1451), 0, IF(AND(4=MATCH(LARGE('Raw Data'!G1451:J1451, 3), 'Raw Data'!G1451:J1451, 0), 'Raw Data'!L1451-'Raw Data'!K1451&gt;3), 'Raw Data'!J1451, 0))</f>
        <v>0</v>
      </c>
      <c r="J1457">
        <f>IF(ISBLANK('Raw Data'!J1451), 0, IF(AND(3=MATCH(LARGE('Raw Data'!G1451:J1451, 3), 'Raw Data'!G1451:J1451, 0), 'Raw Data'!K1451-'Raw Data'!L1451&gt;3), 'Raw Data'!I1451, 0))</f>
        <v>0</v>
      </c>
      <c r="K1457">
        <f>IF(ISBLANK('Raw Data'!J1451), 0, IF(AND(2=MATCH(LARGE('Raw Data'!G1451:J1451, 3), 'Raw Data'!G1451:J1451, 0), AND('Raw Data'!L1451-'Raw Data'!K1451&lt;4, 'Raw Data'!L1451-'Raw Data'!K1451&gt;0)), 'Raw Data'!H1451, 0))</f>
        <v>0</v>
      </c>
      <c r="L1457">
        <f>IF(ISBLANK('Raw Data'!J1451), 0, IF(AND(1=MATCH(LARGE('Raw Data'!G1451:J1451, 3), 'Raw Data'!G1451:J1451, 0), AND('Raw Data'!K1451-'Raw Data'!L1451&lt;4, 'Raw Data'!K1451-'Raw Data'!L1451&gt;0)), 'Raw Data'!G1451, 0))</f>
        <v>0</v>
      </c>
      <c r="M1457">
        <f>IF(ISBLANK('Raw Data'!J1451), 0, IF(AND(4=MATCH(LARGE('Raw Data'!G1451:J1451, 2), 'Raw Data'!G1451:J1451, 0), 'Raw Data'!L1451-'Raw Data'!K1451&gt;3), 'Raw Data'!J1451, 0))</f>
        <v>0</v>
      </c>
      <c r="N1457">
        <f>IF(ISBLANK('Raw Data'!J1451), 0, IF(AND(3=MATCH(LARGE('Raw Data'!G1451:J1451, 2), 'Raw Data'!G1451:J1451, 0), 'Raw Data'!K1451-'Raw Data'!L1451&gt;3), 'Raw Data'!I1451, 0))</f>
        <v>0</v>
      </c>
      <c r="O1457">
        <f>IF(ISBLANK('Raw Data'!J1451), 0, IF(AND(2=MATCH(LARGE('Raw Data'!G1451:J1451, 2), 'Raw Data'!G1451:J1451, 0), AND('Raw Data'!L1451-'Raw Data'!K1451&lt;4, 'Raw Data'!L1451-'Raw Data'!K1451&gt;0)), 'Raw Data'!H1451, 0))</f>
        <v>0</v>
      </c>
      <c r="P1457">
        <f>IF(ISBLANK('Raw Data'!J1451), 0, IF(AND(1=MATCH(LARGE('Raw Data'!G1451:J1451, 2), 'Raw Data'!G1451:J1451, 0), AND('Raw Data'!K1451-'Raw Data'!L1451&lt;4, 'Raw Data'!K1451-'Raw Data'!L1451&gt;0)), 'Raw Data'!G1451, 0))</f>
        <v>0</v>
      </c>
      <c r="Q1457">
        <f>IF(ISBLANK('Raw Data'!J1451), 0, IF(AND(4=MATCH(LARGE('Raw Data'!G1451:J1451, 1), 'Raw Data'!G1451:J1451, 0), 'Raw Data'!L1451-'Raw Data'!K1451&gt;3), 'Raw Data'!J1451, 0))</f>
        <v>0</v>
      </c>
      <c r="R1457">
        <f>IF(ISBLANK('Raw Data'!J1451), 0, IF(AND(3=MATCH(LARGE('Raw Data'!G1451:J1451, 1), 'Raw Data'!G1451:J1451, 0), 'Raw Data'!K1451-'Raw Data'!L1451&gt;3), 'Raw Data'!I1451, 0))</f>
        <v>0</v>
      </c>
      <c r="S1457">
        <f>IF(AND('Raw Data'!L1451-'Raw Data'!K1451&gt;4, 'Raw Data'!F1451&lt;'Raw Data'!C1451), 'Raw Data'!J1451, 0)</f>
        <v>0</v>
      </c>
      <c r="T1457">
        <f>IF(AND('Raw Data'!K1451-'Raw Data'!L1451&gt;4, 'Raw Data'!F1451&gt;'Raw Data'!C1451), 'Raw Data'!I1451, 0)</f>
        <v>0</v>
      </c>
      <c r="U1457">
        <f>IF(AND('Raw Data'!L1451-'Raw Data'!K1451&lt;3, 'Raw Data'!L1451&gt;'Raw Data'!K1451, 'Raw Data'!F1451&lt;'Raw Data'!C1451), 'Raw Data'!H1451, 0)</f>
        <v>0</v>
      </c>
      <c r="V1457">
        <f>IF(AND('Raw Data'!L1451-'Raw Data'!K1451&lt;3, 'Raw Data'!L1451&gt;'Raw Data'!K1451, 'Raw Data'!F1451&gt;'Raw Data'!C1451), 'Raw Data'!G1451, 0)</f>
        <v>0</v>
      </c>
    </row>
    <row r="1458" spans="1:22" x14ac:dyDescent="0.3">
      <c r="A1458">
        <f>IF(AND('Raw Data'!F1452&lt;'Raw Data'!C1452, 'Raw Data'!L1452&gt;'Raw Data'!K1452, 'Raw Data'!L1452-'Raw Data'!K1452&gt;3), 'Raw Data'!J1452, 0)</f>
        <v>0</v>
      </c>
      <c r="B1458">
        <f>IF(AND('Raw Data'!C1452&lt;'Raw Data'!F1452, 'Raw Data'!K1452&gt;'Raw Data'!L1452, 'Raw Data'!K1452-'Raw Data'!L1452&gt;3), 'Raw Data'!I1452, 0)</f>
        <v>0</v>
      </c>
      <c r="C1458">
        <f>IF(AND('Raw Data'!F1452&lt;'Raw Data'!C1452, 'Raw Data'!L1452&gt;'Raw Data'!K1452, 'Raw Data'!L1452-'Raw Data'!K1452&lt;4), 'Raw Data'!H1452, 0)</f>
        <v>0</v>
      </c>
      <c r="D1458">
        <f>IF(AND('Raw Data'!C1452&lt;'Raw Data'!F1452, 'Raw Data'!K1452&gt;'Raw Data'!L1452, 'Raw Data'!K1452-'Raw Data'!L1452&lt;4), 'Raw Data'!G1452, 0)</f>
        <v>0</v>
      </c>
      <c r="E1458">
        <f>IF(ISBLANK('Raw Data'!J1452), 0, IF(AND(4=MATCH(LARGE('Raw Data'!G1452:J1452, 4), 'Raw Data'!G1452:J1452, 0), 'Raw Data'!L1452-'Raw Data'!K1452&gt;3), 'Raw Data'!J1452, 0))</f>
        <v>0</v>
      </c>
      <c r="F1458">
        <f>IF(ISBLANK('Raw Data'!J1452), 0, IF(AND(3=MATCH(LARGE('Raw Data'!G1452:J1452, 4), 'Raw Data'!G1452:J1452, 0), 'Raw Data'!K1452-'Raw Data'!L1452&gt;3), 'Raw Data'!I1452, 0))</f>
        <v>0</v>
      </c>
      <c r="G1458">
        <f>IF(ISBLANK('Raw Data'!J1452), 0, IF(AND(2=MATCH(LARGE('Raw Data'!G1452:J1452, 4), 'Raw Data'!G1452:J1452, 0), AND('Raw Data'!L1452-'Raw Data'!K1452&lt;4, 'Raw Data'!L1452-'Raw Data'!K1452&gt;0)), 'Raw Data'!H1452, 0))</f>
        <v>0</v>
      </c>
      <c r="H1458">
        <f>IF(ISBLANK('Raw Data'!J1452), 0, IF(AND(1=MATCH(LARGE('Raw Data'!G1452:J1452, 4), 'Raw Data'!G1452:J1452, 0), AND('Raw Data'!K1452-'Raw Data'!L1452&lt;4, 'Raw Data'!K1452-'Raw Data'!L1452&gt;0)), 'Raw Data'!G1452, 0))</f>
        <v>0</v>
      </c>
      <c r="I1458">
        <f>IF(ISBLANK('Raw Data'!J1452), 0, IF(AND(4=MATCH(LARGE('Raw Data'!G1452:J1452, 3), 'Raw Data'!G1452:J1452, 0), 'Raw Data'!L1452-'Raw Data'!K1452&gt;3), 'Raw Data'!J1452, 0))</f>
        <v>0</v>
      </c>
      <c r="J1458">
        <f>IF(ISBLANK('Raw Data'!J1452), 0, IF(AND(3=MATCH(LARGE('Raw Data'!G1452:J1452, 3), 'Raw Data'!G1452:J1452, 0), 'Raw Data'!K1452-'Raw Data'!L1452&gt;3), 'Raw Data'!I1452, 0))</f>
        <v>0</v>
      </c>
      <c r="K1458">
        <f>IF(ISBLANK('Raw Data'!J1452), 0, IF(AND(2=MATCH(LARGE('Raw Data'!G1452:J1452, 3), 'Raw Data'!G1452:J1452, 0), AND('Raw Data'!L1452-'Raw Data'!K1452&lt;4, 'Raw Data'!L1452-'Raw Data'!K1452&gt;0)), 'Raw Data'!H1452, 0))</f>
        <v>0</v>
      </c>
      <c r="L1458">
        <f>IF(ISBLANK('Raw Data'!J1452), 0, IF(AND(1=MATCH(LARGE('Raw Data'!G1452:J1452, 3), 'Raw Data'!G1452:J1452, 0), AND('Raw Data'!K1452-'Raw Data'!L1452&lt;4, 'Raw Data'!K1452-'Raw Data'!L1452&gt;0)), 'Raw Data'!G1452, 0))</f>
        <v>0</v>
      </c>
      <c r="M1458">
        <f>IF(ISBLANK('Raw Data'!J1452), 0, IF(AND(4=MATCH(LARGE('Raw Data'!G1452:J1452, 2), 'Raw Data'!G1452:J1452, 0), 'Raw Data'!L1452-'Raw Data'!K1452&gt;3), 'Raw Data'!J1452, 0))</f>
        <v>0</v>
      </c>
      <c r="N1458">
        <f>IF(ISBLANK('Raw Data'!J1452), 0, IF(AND(3=MATCH(LARGE('Raw Data'!G1452:J1452, 2), 'Raw Data'!G1452:J1452, 0), 'Raw Data'!K1452-'Raw Data'!L1452&gt;3), 'Raw Data'!I1452, 0))</f>
        <v>0</v>
      </c>
      <c r="O1458">
        <f>IF(ISBLANK('Raw Data'!J1452), 0, IF(AND(2=MATCH(LARGE('Raw Data'!G1452:J1452, 2), 'Raw Data'!G1452:J1452, 0), AND('Raw Data'!L1452-'Raw Data'!K1452&lt;4, 'Raw Data'!L1452-'Raw Data'!K1452&gt;0)), 'Raw Data'!H1452, 0))</f>
        <v>0</v>
      </c>
      <c r="P1458">
        <f>IF(ISBLANK('Raw Data'!J1452), 0, IF(AND(1=MATCH(LARGE('Raw Data'!G1452:J1452, 2), 'Raw Data'!G1452:J1452, 0), AND('Raw Data'!K1452-'Raw Data'!L1452&lt;4, 'Raw Data'!K1452-'Raw Data'!L1452&gt;0)), 'Raw Data'!G1452, 0))</f>
        <v>0</v>
      </c>
      <c r="Q1458">
        <f>IF(ISBLANK('Raw Data'!J1452), 0, IF(AND(4=MATCH(LARGE('Raw Data'!G1452:J1452, 1), 'Raw Data'!G1452:J1452, 0), 'Raw Data'!L1452-'Raw Data'!K1452&gt;3), 'Raw Data'!J1452, 0))</f>
        <v>0</v>
      </c>
      <c r="R1458">
        <f>IF(ISBLANK('Raw Data'!J1452), 0, IF(AND(3=MATCH(LARGE('Raw Data'!G1452:J1452, 1), 'Raw Data'!G1452:J1452, 0), 'Raw Data'!K1452-'Raw Data'!L1452&gt;3), 'Raw Data'!I1452, 0))</f>
        <v>0</v>
      </c>
      <c r="S1458">
        <f>IF(AND('Raw Data'!L1452-'Raw Data'!K1452&gt;4, 'Raw Data'!F1452&lt;'Raw Data'!C1452), 'Raw Data'!J1452, 0)</f>
        <v>0</v>
      </c>
      <c r="T1458">
        <f>IF(AND('Raw Data'!K1452-'Raw Data'!L1452&gt;4, 'Raw Data'!F1452&gt;'Raw Data'!C1452), 'Raw Data'!I1452, 0)</f>
        <v>0</v>
      </c>
      <c r="U1458">
        <f>IF(AND('Raw Data'!L1452-'Raw Data'!K1452&lt;3, 'Raw Data'!L1452&gt;'Raw Data'!K1452, 'Raw Data'!F1452&lt;'Raw Data'!C1452), 'Raw Data'!H1452, 0)</f>
        <v>0</v>
      </c>
      <c r="V1458">
        <f>IF(AND('Raw Data'!L1452-'Raw Data'!K1452&lt;3, 'Raw Data'!L1452&gt;'Raw Data'!K1452, 'Raw Data'!F1452&gt;'Raw Data'!C1452), 'Raw Data'!G1452, 0)</f>
        <v>0</v>
      </c>
    </row>
    <row r="1459" spans="1:22" x14ac:dyDescent="0.3">
      <c r="A1459">
        <f>IF(AND('Raw Data'!F1453&lt;'Raw Data'!C1453, 'Raw Data'!L1453&gt;'Raw Data'!K1453, 'Raw Data'!L1453-'Raw Data'!K1453&gt;3), 'Raw Data'!J1453, 0)</f>
        <v>0</v>
      </c>
      <c r="B1459">
        <f>IF(AND('Raw Data'!C1453&lt;'Raw Data'!F1453, 'Raw Data'!K1453&gt;'Raw Data'!L1453, 'Raw Data'!K1453-'Raw Data'!L1453&gt;3), 'Raw Data'!I1453, 0)</f>
        <v>0</v>
      </c>
      <c r="C1459">
        <f>IF(AND('Raw Data'!F1453&lt;'Raw Data'!C1453, 'Raw Data'!L1453&gt;'Raw Data'!K1453, 'Raw Data'!L1453-'Raw Data'!K1453&lt;4), 'Raw Data'!H1453, 0)</f>
        <v>0</v>
      </c>
      <c r="D1459">
        <f>IF(AND('Raw Data'!C1453&lt;'Raw Data'!F1453, 'Raw Data'!K1453&gt;'Raw Data'!L1453, 'Raw Data'!K1453-'Raw Data'!L1453&lt;4), 'Raw Data'!G1453, 0)</f>
        <v>0</v>
      </c>
      <c r="E1459">
        <f>IF(ISBLANK('Raw Data'!J1453), 0, IF(AND(4=MATCH(LARGE('Raw Data'!G1453:J1453, 4), 'Raw Data'!G1453:J1453, 0), 'Raw Data'!L1453-'Raw Data'!K1453&gt;3), 'Raw Data'!J1453, 0))</f>
        <v>0</v>
      </c>
      <c r="F1459">
        <f>IF(ISBLANK('Raw Data'!J1453), 0, IF(AND(3=MATCH(LARGE('Raw Data'!G1453:J1453, 4), 'Raw Data'!G1453:J1453, 0), 'Raw Data'!K1453-'Raw Data'!L1453&gt;3), 'Raw Data'!I1453, 0))</f>
        <v>0</v>
      </c>
      <c r="G1459">
        <f>IF(ISBLANK('Raw Data'!J1453), 0, IF(AND(2=MATCH(LARGE('Raw Data'!G1453:J1453, 4), 'Raw Data'!G1453:J1453, 0), AND('Raw Data'!L1453-'Raw Data'!K1453&lt;4, 'Raw Data'!L1453-'Raw Data'!K1453&gt;0)), 'Raw Data'!H1453, 0))</f>
        <v>0</v>
      </c>
      <c r="H1459">
        <f>IF(ISBLANK('Raw Data'!J1453), 0, IF(AND(1=MATCH(LARGE('Raw Data'!G1453:J1453, 4), 'Raw Data'!G1453:J1453, 0), AND('Raw Data'!K1453-'Raw Data'!L1453&lt;4, 'Raw Data'!K1453-'Raw Data'!L1453&gt;0)), 'Raw Data'!G1453, 0))</f>
        <v>0</v>
      </c>
      <c r="I1459">
        <f>IF(ISBLANK('Raw Data'!J1453), 0, IF(AND(4=MATCH(LARGE('Raw Data'!G1453:J1453, 3), 'Raw Data'!G1453:J1453, 0), 'Raw Data'!L1453-'Raw Data'!K1453&gt;3), 'Raw Data'!J1453, 0))</f>
        <v>0</v>
      </c>
      <c r="J1459">
        <f>IF(ISBLANK('Raw Data'!J1453), 0, IF(AND(3=MATCH(LARGE('Raw Data'!G1453:J1453, 3), 'Raw Data'!G1453:J1453, 0), 'Raw Data'!K1453-'Raw Data'!L1453&gt;3), 'Raw Data'!I1453, 0))</f>
        <v>0</v>
      </c>
      <c r="K1459">
        <f>IF(ISBLANK('Raw Data'!J1453), 0, IF(AND(2=MATCH(LARGE('Raw Data'!G1453:J1453, 3), 'Raw Data'!G1453:J1453, 0), AND('Raw Data'!L1453-'Raw Data'!K1453&lt;4, 'Raw Data'!L1453-'Raw Data'!K1453&gt;0)), 'Raw Data'!H1453, 0))</f>
        <v>0</v>
      </c>
      <c r="L1459">
        <f>IF(ISBLANK('Raw Data'!J1453), 0, IF(AND(1=MATCH(LARGE('Raw Data'!G1453:J1453, 3), 'Raw Data'!G1453:J1453, 0), AND('Raw Data'!K1453-'Raw Data'!L1453&lt;4, 'Raw Data'!K1453-'Raw Data'!L1453&gt;0)), 'Raw Data'!G1453, 0))</f>
        <v>0</v>
      </c>
      <c r="M1459">
        <f>IF(ISBLANK('Raw Data'!J1453), 0, IF(AND(4=MATCH(LARGE('Raw Data'!G1453:J1453, 2), 'Raw Data'!G1453:J1453, 0), 'Raw Data'!L1453-'Raw Data'!K1453&gt;3), 'Raw Data'!J1453, 0))</f>
        <v>0</v>
      </c>
      <c r="N1459">
        <f>IF(ISBLANK('Raw Data'!J1453), 0, IF(AND(3=MATCH(LARGE('Raw Data'!G1453:J1453, 2), 'Raw Data'!G1453:J1453, 0), 'Raw Data'!K1453-'Raw Data'!L1453&gt;3), 'Raw Data'!I1453, 0))</f>
        <v>0</v>
      </c>
      <c r="O1459">
        <f>IF(ISBLANK('Raw Data'!J1453), 0, IF(AND(2=MATCH(LARGE('Raw Data'!G1453:J1453, 2), 'Raw Data'!G1453:J1453, 0), AND('Raw Data'!L1453-'Raw Data'!K1453&lt;4, 'Raw Data'!L1453-'Raw Data'!K1453&gt;0)), 'Raw Data'!H1453, 0))</f>
        <v>0</v>
      </c>
      <c r="P1459">
        <f>IF(ISBLANK('Raw Data'!J1453), 0, IF(AND(1=MATCH(LARGE('Raw Data'!G1453:J1453, 2), 'Raw Data'!G1453:J1453, 0), AND('Raw Data'!K1453-'Raw Data'!L1453&lt;4, 'Raw Data'!K1453-'Raw Data'!L1453&gt;0)), 'Raw Data'!G1453, 0))</f>
        <v>0</v>
      </c>
      <c r="Q1459">
        <f>IF(ISBLANK('Raw Data'!J1453), 0, IF(AND(4=MATCH(LARGE('Raw Data'!G1453:J1453, 1), 'Raw Data'!G1453:J1453, 0), 'Raw Data'!L1453-'Raw Data'!K1453&gt;3), 'Raw Data'!J1453, 0))</f>
        <v>0</v>
      </c>
      <c r="R1459">
        <f>IF(ISBLANK('Raw Data'!J1453), 0, IF(AND(3=MATCH(LARGE('Raw Data'!G1453:J1453, 1), 'Raw Data'!G1453:J1453, 0), 'Raw Data'!K1453-'Raw Data'!L1453&gt;3), 'Raw Data'!I1453, 0))</f>
        <v>0</v>
      </c>
      <c r="S1459">
        <f>IF(AND('Raw Data'!L1453-'Raw Data'!K1453&gt;4, 'Raw Data'!F1453&lt;'Raw Data'!C1453), 'Raw Data'!J1453, 0)</f>
        <v>0</v>
      </c>
      <c r="T1459">
        <f>IF(AND('Raw Data'!K1453-'Raw Data'!L1453&gt;4, 'Raw Data'!F1453&gt;'Raw Data'!C1453), 'Raw Data'!I1453, 0)</f>
        <v>0</v>
      </c>
      <c r="U1459">
        <f>IF(AND('Raw Data'!L1453-'Raw Data'!K1453&lt;3, 'Raw Data'!L1453&gt;'Raw Data'!K1453, 'Raw Data'!F1453&lt;'Raw Data'!C1453), 'Raw Data'!H1453, 0)</f>
        <v>0</v>
      </c>
      <c r="V1459">
        <f>IF(AND('Raw Data'!L1453-'Raw Data'!K1453&lt;3, 'Raw Data'!L1453&gt;'Raw Data'!K1453, 'Raw Data'!F1453&gt;'Raw Data'!C1453), 'Raw Data'!G1453, 0)</f>
        <v>0</v>
      </c>
    </row>
    <row r="1460" spans="1:22" x14ac:dyDescent="0.3">
      <c r="A1460">
        <f>IF(AND('Raw Data'!F1454&lt;'Raw Data'!C1454, 'Raw Data'!L1454&gt;'Raw Data'!K1454, 'Raw Data'!L1454-'Raw Data'!K1454&gt;3), 'Raw Data'!J1454, 0)</f>
        <v>0</v>
      </c>
      <c r="B1460">
        <f>IF(AND('Raw Data'!C1454&lt;'Raw Data'!F1454, 'Raw Data'!K1454&gt;'Raw Data'!L1454, 'Raw Data'!K1454-'Raw Data'!L1454&gt;3), 'Raw Data'!I1454, 0)</f>
        <v>0</v>
      </c>
      <c r="C1460">
        <f>IF(AND('Raw Data'!F1454&lt;'Raw Data'!C1454, 'Raw Data'!L1454&gt;'Raw Data'!K1454, 'Raw Data'!L1454-'Raw Data'!K1454&lt;4), 'Raw Data'!H1454, 0)</f>
        <v>0</v>
      </c>
      <c r="D1460">
        <f>IF(AND('Raw Data'!C1454&lt;'Raw Data'!F1454, 'Raw Data'!K1454&gt;'Raw Data'!L1454, 'Raw Data'!K1454-'Raw Data'!L1454&lt;4), 'Raw Data'!G1454, 0)</f>
        <v>0</v>
      </c>
      <c r="E1460">
        <f>IF(ISBLANK('Raw Data'!J1454), 0, IF(AND(4=MATCH(LARGE('Raw Data'!G1454:J1454, 4), 'Raw Data'!G1454:J1454, 0), 'Raw Data'!L1454-'Raw Data'!K1454&gt;3), 'Raw Data'!J1454, 0))</f>
        <v>0</v>
      </c>
      <c r="F1460">
        <f>IF(ISBLANK('Raw Data'!J1454), 0, IF(AND(3=MATCH(LARGE('Raw Data'!G1454:J1454, 4), 'Raw Data'!G1454:J1454, 0), 'Raw Data'!K1454-'Raw Data'!L1454&gt;3), 'Raw Data'!I1454, 0))</f>
        <v>0</v>
      </c>
      <c r="G1460">
        <f>IF(ISBLANK('Raw Data'!J1454), 0, IF(AND(2=MATCH(LARGE('Raw Data'!G1454:J1454, 4), 'Raw Data'!G1454:J1454, 0), AND('Raw Data'!L1454-'Raw Data'!K1454&lt;4, 'Raw Data'!L1454-'Raw Data'!K1454&gt;0)), 'Raw Data'!H1454, 0))</f>
        <v>0</v>
      </c>
      <c r="H1460">
        <f>IF(ISBLANK('Raw Data'!J1454), 0, IF(AND(1=MATCH(LARGE('Raw Data'!G1454:J1454, 4), 'Raw Data'!G1454:J1454, 0), AND('Raw Data'!K1454-'Raw Data'!L1454&lt;4, 'Raw Data'!K1454-'Raw Data'!L1454&gt;0)), 'Raw Data'!G1454, 0))</f>
        <v>0</v>
      </c>
      <c r="I1460">
        <f>IF(ISBLANK('Raw Data'!J1454), 0, IF(AND(4=MATCH(LARGE('Raw Data'!G1454:J1454, 3), 'Raw Data'!G1454:J1454, 0), 'Raw Data'!L1454-'Raw Data'!K1454&gt;3), 'Raw Data'!J1454, 0))</f>
        <v>0</v>
      </c>
      <c r="J1460">
        <f>IF(ISBLANK('Raw Data'!J1454), 0, IF(AND(3=MATCH(LARGE('Raw Data'!G1454:J1454, 3), 'Raw Data'!G1454:J1454, 0), 'Raw Data'!K1454-'Raw Data'!L1454&gt;3), 'Raw Data'!I1454, 0))</f>
        <v>0</v>
      </c>
      <c r="K1460">
        <f>IF(ISBLANK('Raw Data'!J1454), 0, IF(AND(2=MATCH(LARGE('Raw Data'!G1454:J1454, 3), 'Raw Data'!G1454:J1454, 0), AND('Raw Data'!L1454-'Raw Data'!K1454&lt;4, 'Raw Data'!L1454-'Raw Data'!K1454&gt;0)), 'Raw Data'!H1454, 0))</f>
        <v>0</v>
      </c>
      <c r="L1460">
        <f>IF(ISBLANK('Raw Data'!J1454), 0, IF(AND(1=MATCH(LARGE('Raw Data'!G1454:J1454, 3), 'Raw Data'!G1454:J1454, 0), AND('Raw Data'!K1454-'Raw Data'!L1454&lt;4, 'Raw Data'!K1454-'Raw Data'!L1454&gt;0)), 'Raw Data'!G1454, 0))</f>
        <v>0</v>
      </c>
      <c r="M1460">
        <f>IF(ISBLANK('Raw Data'!J1454), 0, IF(AND(4=MATCH(LARGE('Raw Data'!G1454:J1454, 2), 'Raw Data'!G1454:J1454, 0), 'Raw Data'!L1454-'Raw Data'!K1454&gt;3), 'Raw Data'!J1454, 0))</f>
        <v>0</v>
      </c>
      <c r="N1460">
        <f>IF(ISBLANK('Raw Data'!J1454), 0, IF(AND(3=MATCH(LARGE('Raw Data'!G1454:J1454, 2), 'Raw Data'!G1454:J1454, 0), 'Raw Data'!K1454-'Raw Data'!L1454&gt;3), 'Raw Data'!I1454, 0))</f>
        <v>0</v>
      </c>
      <c r="O1460">
        <f>IF(ISBLANK('Raw Data'!J1454), 0, IF(AND(2=MATCH(LARGE('Raw Data'!G1454:J1454, 2), 'Raw Data'!G1454:J1454, 0), AND('Raw Data'!L1454-'Raw Data'!K1454&lt;4, 'Raw Data'!L1454-'Raw Data'!K1454&gt;0)), 'Raw Data'!H1454, 0))</f>
        <v>0</v>
      </c>
      <c r="P1460">
        <f>IF(ISBLANK('Raw Data'!J1454), 0, IF(AND(1=MATCH(LARGE('Raw Data'!G1454:J1454, 2), 'Raw Data'!G1454:J1454, 0), AND('Raw Data'!K1454-'Raw Data'!L1454&lt;4, 'Raw Data'!K1454-'Raw Data'!L1454&gt;0)), 'Raw Data'!G1454, 0))</f>
        <v>0</v>
      </c>
      <c r="Q1460">
        <f>IF(ISBLANK('Raw Data'!J1454), 0, IF(AND(4=MATCH(LARGE('Raw Data'!G1454:J1454, 1), 'Raw Data'!G1454:J1454, 0), 'Raw Data'!L1454-'Raw Data'!K1454&gt;3), 'Raw Data'!J1454, 0))</f>
        <v>0</v>
      </c>
      <c r="R1460">
        <f>IF(ISBLANK('Raw Data'!J1454), 0, IF(AND(3=MATCH(LARGE('Raw Data'!G1454:J1454, 1), 'Raw Data'!G1454:J1454, 0), 'Raw Data'!K1454-'Raw Data'!L1454&gt;3), 'Raw Data'!I1454, 0))</f>
        <v>0</v>
      </c>
      <c r="S1460">
        <f>IF(AND('Raw Data'!L1454-'Raw Data'!K1454&gt;4, 'Raw Data'!F1454&lt;'Raw Data'!C1454), 'Raw Data'!J1454, 0)</f>
        <v>0</v>
      </c>
      <c r="T1460">
        <f>IF(AND('Raw Data'!K1454-'Raw Data'!L1454&gt;4, 'Raw Data'!F1454&gt;'Raw Data'!C1454), 'Raw Data'!I1454, 0)</f>
        <v>0</v>
      </c>
      <c r="U1460">
        <f>IF(AND('Raw Data'!L1454-'Raw Data'!K1454&lt;3, 'Raw Data'!L1454&gt;'Raw Data'!K1454, 'Raw Data'!F1454&lt;'Raw Data'!C1454), 'Raw Data'!H1454, 0)</f>
        <v>0</v>
      </c>
      <c r="V1460">
        <f>IF(AND('Raw Data'!L1454-'Raw Data'!K1454&lt;3, 'Raw Data'!L1454&gt;'Raw Data'!K1454, 'Raw Data'!F1454&gt;'Raw Data'!C1454), 'Raw Data'!G1454, 0)</f>
        <v>0</v>
      </c>
    </row>
    <row r="1461" spans="1:22" x14ac:dyDescent="0.3">
      <c r="A1461">
        <f>IF(AND('Raw Data'!F1455&lt;'Raw Data'!C1455, 'Raw Data'!L1455&gt;'Raw Data'!K1455, 'Raw Data'!L1455-'Raw Data'!K1455&gt;3), 'Raw Data'!J1455, 0)</f>
        <v>0</v>
      </c>
      <c r="B1461">
        <f>IF(AND('Raw Data'!C1455&lt;'Raw Data'!F1455, 'Raw Data'!K1455&gt;'Raw Data'!L1455, 'Raw Data'!K1455-'Raw Data'!L1455&gt;3), 'Raw Data'!I1455, 0)</f>
        <v>0</v>
      </c>
      <c r="C1461">
        <f>IF(AND('Raw Data'!F1455&lt;'Raw Data'!C1455, 'Raw Data'!L1455&gt;'Raw Data'!K1455, 'Raw Data'!L1455-'Raw Data'!K1455&lt;4), 'Raw Data'!H1455, 0)</f>
        <v>0</v>
      </c>
      <c r="D1461">
        <f>IF(AND('Raw Data'!C1455&lt;'Raw Data'!F1455, 'Raw Data'!K1455&gt;'Raw Data'!L1455, 'Raw Data'!K1455-'Raw Data'!L1455&lt;4), 'Raw Data'!G1455, 0)</f>
        <v>0</v>
      </c>
      <c r="E1461">
        <f>IF(ISBLANK('Raw Data'!J1455), 0, IF(AND(4=MATCH(LARGE('Raw Data'!G1455:J1455, 4), 'Raw Data'!G1455:J1455, 0), 'Raw Data'!L1455-'Raw Data'!K1455&gt;3), 'Raw Data'!J1455, 0))</f>
        <v>0</v>
      </c>
      <c r="F1461">
        <f>IF(ISBLANK('Raw Data'!J1455), 0, IF(AND(3=MATCH(LARGE('Raw Data'!G1455:J1455, 4), 'Raw Data'!G1455:J1455, 0), 'Raw Data'!K1455-'Raw Data'!L1455&gt;3), 'Raw Data'!I1455, 0))</f>
        <v>0</v>
      </c>
      <c r="G1461">
        <f>IF(ISBLANK('Raw Data'!J1455), 0, IF(AND(2=MATCH(LARGE('Raw Data'!G1455:J1455, 4), 'Raw Data'!G1455:J1455, 0), AND('Raw Data'!L1455-'Raw Data'!K1455&lt;4, 'Raw Data'!L1455-'Raw Data'!K1455&gt;0)), 'Raw Data'!H1455, 0))</f>
        <v>0</v>
      </c>
      <c r="H1461">
        <f>IF(ISBLANK('Raw Data'!J1455), 0, IF(AND(1=MATCH(LARGE('Raw Data'!G1455:J1455, 4), 'Raw Data'!G1455:J1455, 0), AND('Raw Data'!K1455-'Raw Data'!L1455&lt;4, 'Raw Data'!K1455-'Raw Data'!L1455&gt;0)), 'Raw Data'!G1455, 0))</f>
        <v>0</v>
      </c>
      <c r="I1461">
        <f>IF(ISBLANK('Raw Data'!J1455), 0, IF(AND(4=MATCH(LARGE('Raw Data'!G1455:J1455, 3), 'Raw Data'!G1455:J1455, 0), 'Raw Data'!L1455-'Raw Data'!K1455&gt;3), 'Raw Data'!J1455, 0))</f>
        <v>0</v>
      </c>
      <c r="J1461">
        <f>IF(ISBLANK('Raw Data'!J1455), 0, IF(AND(3=MATCH(LARGE('Raw Data'!G1455:J1455, 3), 'Raw Data'!G1455:J1455, 0), 'Raw Data'!K1455-'Raw Data'!L1455&gt;3), 'Raw Data'!I1455, 0))</f>
        <v>0</v>
      </c>
      <c r="K1461">
        <f>IF(ISBLANK('Raw Data'!J1455), 0, IF(AND(2=MATCH(LARGE('Raw Data'!G1455:J1455, 3), 'Raw Data'!G1455:J1455, 0), AND('Raw Data'!L1455-'Raw Data'!K1455&lt;4, 'Raw Data'!L1455-'Raw Data'!K1455&gt;0)), 'Raw Data'!H1455, 0))</f>
        <v>0</v>
      </c>
      <c r="L1461">
        <f>IF(ISBLANK('Raw Data'!J1455), 0, IF(AND(1=MATCH(LARGE('Raw Data'!G1455:J1455, 3), 'Raw Data'!G1455:J1455, 0), AND('Raw Data'!K1455-'Raw Data'!L1455&lt;4, 'Raw Data'!K1455-'Raw Data'!L1455&gt;0)), 'Raw Data'!G1455, 0))</f>
        <v>0</v>
      </c>
      <c r="M1461">
        <f>IF(ISBLANK('Raw Data'!J1455), 0, IF(AND(4=MATCH(LARGE('Raw Data'!G1455:J1455, 2), 'Raw Data'!G1455:J1455, 0), 'Raw Data'!L1455-'Raw Data'!K1455&gt;3), 'Raw Data'!J1455, 0))</f>
        <v>0</v>
      </c>
      <c r="N1461">
        <f>IF(ISBLANK('Raw Data'!J1455), 0, IF(AND(3=MATCH(LARGE('Raw Data'!G1455:J1455, 2), 'Raw Data'!G1455:J1455, 0), 'Raw Data'!K1455-'Raw Data'!L1455&gt;3), 'Raw Data'!I1455, 0))</f>
        <v>0</v>
      </c>
      <c r="O1461">
        <f>IF(ISBLANK('Raw Data'!J1455), 0, IF(AND(2=MATCH(LARGE('Raw Data'!G1455:J1455, 2), 'Raw Data'!G1455:J1455, 0), AND('Raw Data'!L1455-'Raw Data'!K1455&lt;4, 'Raw Data'!L1455-'Raw Data'!K1455&gt;0)), 'Raw Data'!H1455, 0))</f>
        <v>0</v>
      </c>
      <c r="P1461">
        <f>IF(ISBLANK('Raw Data'!J1455), 0, IF(AND(1=MATCH(LARGE('Raw Data'!G1455:J1455, 2), 'Raw Data'!G1455:J1455, 0), AND('Raw Data'!K1455-'Raw Data'!L1455&lt;4, 'Raw Data'!K1455-'Raw Data'!L1455&gt;0)), 'Raw Data'!G1455, 0))</f>
        <v>0</v>
      </c>
      <c r="Q1461">
        <f>IF(ISBLANK('Raw Data'!J1455), 0, IF(AND(4=MATCH(LARGE('Raw Data'!G1455:J1455, 1), 'Raw Data'!G1455:J1455, 0), 'Raw Data'!L1455-'Raw Data'!K1455&gt;3), 'Raw Data'!J1455, 0))</f>
        <v>0</v>
      </c>
      <c r="R1461">
        <f>IF(ISBLANK('Raw Data'!J1455), 0, IF(AND(3=MATCH(LARGE('Raw Data'!G1455:J1455, 1), 'Raw Data'!G1455:J1455, 0), 'Raw Data'!K1455-'Raw Data'!L1455&gt;3), 'Raw Data'!I1455, 0))</f>
        <v>0</v>
      </c>
      <c r="S1461">
        <f>IF(AND('Raw Data'!L1455-'Raw Data'!K1455&gt;4, 'Raw Data'!F1455&lt;'Raw Data'!C1455), 'Raw Data'!J1455, 0)</f>
        <v>0</v>
      </c>
      <c r="T1461">
        <f>IF(AND('Raw Data'!K1455-'Raw Data'!L1455&gt;4, 'Raw Data'!F1455&gt;'Raw Data'!C1455), 'Raw Data'!I1455, 0)</f>
        <v>0</v>
      </c>
      <c r="U1461">
        <f>IF(AND('Raw Data'!L1455-'Raw Data'!K1455&lt;3, 'Raw Data'!L1455&gt;'Raw Data'!K1455, 'Raw Data'!F1455&lt;'Raw Data'!C1455), 'Raw Data'!H1455, 0)</f>
        <v>0</v>
      </c>
      <c r="V1461">
        <f>IF(AND('Raw Data'!L1455-'Raw Data'!K1455&lt;3, 'Raw Data'!L1455&gt;'Raw Data'!K1455, 'Raw Data'!F1455&gt;'Raw Data'!C1455), 'Raw Data'!G1455, 0)</f>
        <v>0</v>
      </c>
    </row>
    <row r="1462" spans="1:22" x14ac:dyDescent="0.3">
      <c r="A1462">
        <f>IF(AND('Raw Data'!F1456&lt;'Raw Data'!C1456, 'Raw Data'!L1456&gt;'Raw Data'!K1456, 'Raw Data'!L1456-'Raw Data'!K1456&gt;3), 'Raw Data'!J1456, 0)</f>
        <v>0</v>
      </c>
      <c r="B1462">
        <f>IF(AND('Raw Data'!C1456&lt;'Raw Data'!F1456, 'Raw Data'!K1456&gt;'Raw Data'!L1456, 'Raw Data'!K1456-'Raw Data'!L1456&gt;3), 'Raw Data'!I1456, 0)</f>
        <v>0</v>
      </c>
      <c r="C1462">
        <f>IF(AND('Raw Data'!F1456&lt;'Raw Data'!C1456, 'Raw Data'!L1456&gt;'Raw Data'!K1456, 'Raw Data'!L1456-'Raw Data'!K1456&lt;4), 'Raw Data'!H1456, 0)</f>
        <v>0</v>
      </c>
      <c r="D1462">
        <f>IF(AND('Raw Data'!C1456&lt;'Raw Data'!F1456, 'Raw Data'!K1456&gt;'Raw Data'!L1456, 'Raw Data'!K1456-'Raw Data'!L1456&lt;4), 'Raw Data'!G1456, 0)</f>
        <v>0</v>
      </c>
      <c r="E1462">
        <f>IF(ISBLANK('Raw Data'!J1456), 0, IF(AND(4=MATCH(LARGE('Raw Data'!G1456:J1456, 4), 'Raw Data'!G1456:J1456, 0), 'Raw Data'!L1456-'Raw Data'!K1456&gt;3), 'Raw Data'!J1456, 0))</f>
        <v>0</v>
      </c>
      <c r="F1462">
        <f>IF(ISBLANK('Raw Data'!J1456), 0, IF(AND(3=MATCH(LARGE('Raw Data'!G1456:J1456, 4), 'Raw Data'!G1456:J1456, 0), 'Raw Data'!K1456-'Raw Data'!L1456&gt;3), 'Raw Data'!I1456, 0))</f>
        <v>0</v>
      </c>
      <c r="G1462">
        <f>IF(ISBLANK('Raw Data'!J1456), 0, IF(AND(2=MATCH(LARGE('Raw Data'!G1456:J1456, 4), 'Raw Data'!G1456:J1456, 0), AND('Raw Data'!L1456-'Raw Data'!K1456&lt;4, 'Raw Data'!L1456-'Raw Data'!K1456&gt;0)), 'Raw Data'!H1456, 0))</f>
        <v>0</v>
      </c>
      <c r="H1462">
        <f>IF(ISBLANK('Raw Data'!J1456), 0, IF(AND(1=MATCH(LARGE('Raw Data'!G1456:J1456, 4), 'Raw Data'!G1456:J1456, 0), AND('Raw Data'!K1456-'Raw Data'!L1456&lt;4, 'Raw Data'!K1456-'Raw Data'!L1456&gt;0)), 'Raw Data'!G1456, 0))</f>
        <v>0</v>
      </c>
      <c r="I1462">
        <f>IF(ISBLANK('Raw Data'!J1456), 0, IF(AND(4=MATCH(LARGE('Raw Data'!G1456:J1456, 3), 'Raw Data'!G1456:J1456, 0), 'Raw Data'!L1456-'Raw Data'!K1456&gt;3), 'Raw Data'!J1456, 0))</f>
        <v>0</v>
      </c>
      <c r="J1462">
        <f>IF(ISBLANK('Raw Data'!J1456), 0, IF(AND(3=MATCH(LARGE('Raw Data'!G1456:J1456, 3), 'Raw Data'!G1456:J1456, 0), 'Raw Data'!K1456-'Raw Data'!L1456&gt;3), 'Raw Data'!I1456, 0))</f>
        <v>0</v>
      </c>
      <c r="K1462">
        <f>IF(ISBLANK('Raw Data'!J1456), 0, IF(AND(2=MATCH(LARGE('Raw Data'!G1456:J1456, 3), 'Raw Data'!G1456:J1456, 0), AND('Raw Data'!L1456-'Raw Data'!K1456&lt;4, 'Raw Data'!L1456-'Raw Data'!K1456&gt;0)), 'Raw Data'!H1456, 0))</f>
        <v>0</v>
      </c>
      <c r="L1462">
        <f>IF(ISBLANK('Raw Data'!J1456), 0, IF(AND(1=MATCH(LARGE('Raw Data'!G1456:J1456, 3), 'Raw Data'!G1456:J1456, 0), AND('Raw Data'!K1456-'Raw Data'!L1456&lt;4, 'Raw Data'!K1456-'Raw Data'!L1456&gt;0)), 'Raw Data'!G1456, 0))</f>
        <v>0</v>
      </c>
      <c r="M1462">
        <f>IF(ISBLANK('Raw Data'!J1456), 0, IF(AND(4=MATCH(LARGE('Raw Data'!G1456:J1456, 2), 'Raw Data'!G1456:J1456, 0), 'Raw Data'!L1456-'Raw Data'!K1456&gt;3), 'Raw Data'!J1456, 0))</f>
        <v>0</v>
      </c>
      <c r="N1462">
        <f>IF(ISBLANK('Raw Data'!J1456), 0, IF(AND(3=MATCH(LARGE('Raw Data'!G1456:J1456, 2), 'Raw Data'!G1456:J1456, 0), 'Raw Data'!K1456-'Raw Data'!L1456&gt;3), 'Raw Data'!I1456, 0))</f>
        <v>0</v>
      </c>
      <c r="O1462">
        <f>IF(ISBLANK('Raw Data'!J1456), 0, IF(AND(2=MATCH(LARGE('Raw Data'!G1456:J1456, 2), 'Raw Data'!G1456:J1456, 0), AND('Raw Data'!L1456-'Raw Data'!K1456&lt;4, 'Raw Data'!L1456-'Raw Data'!K1456&gt;0)), 'Raw Data'!H1456, 0))</f>
        <v>0</v>
      </c>
      <c r="P1462">
        <f>IF(ISBLANK('Raw Data'!J1456), 0, IF(AND(1=MATCH(LARGE('Raw Data'!G1456:J1456, 2), 'Raw Data'!G1456:J1456, 0), AND('Raw Data'!K1456-'Raw Data'!L1456&lt;4, 'Raw Data'!K1456-'Raw Data'!L1456&gt;0)), 'Raw Data'!G1456, 0))</f>
        <v>0</v>
      </c>
      <c r="Q1462">
        <f>IF(ISBLANK('Raw Data'!J1456), 0, IF(AND(4=MATCH(LARGE('Raw Data'!G1456:J1456, 1), 'Raw Data'!G1456:J1456, 0), 'Raw Data'!L1456-'Raw Data'!K1456&gt;3), 'Raw Data'!J1456, 0))</f>
        <v>0</v>
      </c>
      <c r="R1462">
        <f>IF(ISBLANK('Raw Data'!J1456), 0, IF(AND(3=MATCH(LARGE('Raw Data'!G1456:J1456, 1), 'Raw Data'!G1456:J1456, 0), 'Raw Data'!K1456-'Raw Data'!L1456&gt;3), 'Raw Data'!I1456, 0))</f>
        <v>0</v>
      </c>
      <c r="S1462">
        <f>IF(AND('Raw Data'!L1456-'Raw Data'!K1456&gt;4, 'Raw Data'!F1456&lt;'Raw Data'!C1456), 'Raw Data'!J1456, 0)</f>
        <v>0</v>
      </c>
      <c r="T1462">
        <f>IF(AND('Raw Data'!K1456-'Raw Data'!L1456&gt;4, 'Raw Data'!F1456&gt;'Raw Data'!C1456), 'Raw Data'!I1456, 0)</f>
        <v>0</v>
      </c>
      <c r="U1462">
        <f>IF(AND('Raw Data'!L1456-'Raw Data'!K1456&lt;3, 'Raw Data'!L1456&gt;'Raw Data'!K1456, 'Raw Data'!F1456&lt;'Raw Data'!C1456), 'Raw Data'!H1456, 0)</f>
        <v>0</v>
      </c>
      <c r="V1462">
        <f>IF(AND('Raw Data'!L1456-'Raw Data'!K1456&lt;3, 'Raw Data'!L1456&gt;'Raw Data'!K1456, 'Raw Data'!F1456&gt;'Raw Data'!C1456), 'Raw Data'!G1456, 0)</f>
        <v>0</v>
      </c>
    </row>
    <row r="1463" spans="1:22" x14ac:dyDescent="0.3">
      <c r="A1463">
        <f>IF(AND('Raw Data'!F1457&lt;'Raw Data'!C1457, 'Raw Data'!L1457&gt;'Raw Data'!K1457, 'Raw Data'!L1457-'Raw Data'!K1457&gt;3), 'Raw Data'!J1457, 0)</f>
        <v>0</v>
      </c>
      <c r="B1463">
        <f>IF(AND('Raw Data'!C1457&lt;'Raw Data'!F1457, 'Raw Data'!K1457&gt;'Raw Data'!L1457, 'Raw Data'!K1457-'Raw Data'!L1457&gt;3), 'Raw Data'!I1457, 0)</f>
        <v>0</v>
      </c>
      <c r="C1463">
        <f>IF(AND('Raw Data'!F1457&lt;'Raw Data'!C1457, 'Raw Data'!L1457&gt;'Raw Data'!K1457, 'Raw Data'!L1457-'Raw Data'!K1457&lt;4), 'Raw Data'!H1457, 0)</f>
        <v>0</v>
      </c>
      <c r="D1463">
        <f>IF(AND('Raw Data'!C1457&lt;'Raw Data'!F1457, 'Raw Data'!K1457&gt;'Raw Data'!L1457, 'Raw Data'!K1457-'Raw Data'!L1457&lt;4), 'Raw Data'!G1457, 0)</f>
        <v>0</v>
      </c>
      <c r="E1463">
        <f>IF(ISBLANK('Raw Data'!J1457), 0, IF(AND(4=MATCH(LARGE('Raw Data'!G1457:J1457, 4), 'Raw Data'!G1457:J1457, 0), 'Raw Data'!L1457-'Raw Data'!K1457&gt;3), 'Raw Data'!J1457, 0))</f>
        <v>0</v>
      </c>
      <c r="F1463">
        <f>IF(ISBLANK('Raw Data'!J1457), 0, IF(AND(3=MATCH(LARGE('Raw Data'!G1457:J1457, 4), 'Raw Data'!G1457:J1457, 0), 'Raw Data'!K1457-'Raw Data'!L1457&gt;3), 'Raw Data'!I1457, 0))</f>
        <v>0</v>
      </c>
      <c r="G1463">
        <f>IF(ISBLANK('Raw Data'!J1457), 0, IF(AND(2=MATCH(LARGE('Raw Data'!G1457:J1457, 4), 'Raw Data'!G1457:J1457, 0), AND('Raw Data'!L1457-'Raw Data'!K1457&lt;4, 'Raw Data'!L1457-'Raw Data'!K1457&gt;0)), 'Raw Data'!H1457, 0))</f>
        <v>0</v>
      </c>
      <c r="H1463">
        <f>IF(ISBLANK('Raw Data'!J1457), 0, IF(AND(1=MATCH(LARGE('Raw Data'!G1457:J1457, 4), 'Raw Data'!G1457:J1457, 0), AND('Raw Data'!K1457-'Raw Data'!L1457&lt;4, 'Raw Data'!K1457-'Raw Data'!L1457&gt;0)), 'Raw Data'!G1457, 0))</f>
        <v>0</v>
      </c>
      <c r="I1463">
        <f>IF(ISBLANK('Raw Data'!J1457), 0, IF(AND(4=MATCH(LARGE('Raw Data'!G1457:J1457, 3), 'Raw Data'!G1457:J1457, 0), 'Raw Data'!L1457-'Raw Data'!K1457&gt;3), 'Raw Data'!J1457, 0))</f>
        <v>0</v>
      </c>
      <c r="J1463">
        <f>IF(ISBLANK('Raw Data'!J1457), 0, IF(AND(3=MATCH(LARGE('Raw Data'!G1457:J1457, 3), 'Raw Data'!G1457:J1457, 0), 'Raw Data'!K1457-'Raw Data'!L1457&gt;3), 'Raw Data'!I1457, 0))</f>
        <v>0</v>
      </c>
      <c r="K1463">
        <f>IF(ISBLANK('Raw Data'!J1457), 0, IF(AND(2=MATCH(LARGE('Raw Data'!G1457:J1457, 3), 'Raw Data'!G1457:J1457, 0), AND('Raw Data'!L1457-'Raw Data'!K1457&lt;4, 'Raw Data'!L1457-'Raw Data'!K1457&gt;0)), 'Raw Data'!H1457, 0))</f>
        <v>0</v>
      </c>
      <c r="L1463">
        <f>IF(ISBLANK('Raw Data'!J1457), 0, IF(AND(1=MATCH(LARGE('Raw Data'!G1457:J1457, 3), 'Raw Data'!G1457:J1457, 0), AND('Raw Data'!K1457-'Raw Data'!L1457&lt;4, 'Raw Data'!K1457-'Raw Data'!L1457&gt;0)), 'Raw Data'!G1457, 0))</f>
        <v>0</v>
      </c>
      <c r="M1463">
        <f>IF(ISBLANK('Raw Data'!J1457), 0, IF(AND(4=MATCH(LARGE('Raw Data'!G1457:J1457, 2), 'Raw Data'!G1457:J1457, 0), 'Raw Data'!L1457-'Raw Data'!K1457&gt;3), 'Raw Data'!J1457, 0))</f>
        <v>0</v>
      </c>
      <c r="N1463">
        <f>IF(ISBLANK('Raw Data'!J1457), 0, IF(AND(3=MATCH(LARGE('Raw Data'!G1457:J1457, 2), 'Raw Data'!G1457:J1457, 0), 'Raw Data'!K1457-'Raw Data'!L1457&gt;3), 'Raw Data'!I1457, 0))</f>
        <v>0</v>
      </c>
      <c r="O1463">
        <f>IF(ISBLANK('Raw Data'!J1457), 0, IF(AND(2=MATCH(LARGE('Raw Data'!G1457:J1457, 2), 'Raw Data'!G1457:J1457, 0), AND('Raw Data'!L1457-'Raw Data'!K1457&lt;4, 'Raw Data'!L1457-'Raw Data'!K1457&gt;0)), 'Raw Data'!H1457, 0))</f>
        <v>0</v>
      </c>
      <c r="P1463">
        <f>IF(ISBLANK('Raw Data'!J1457), 0, IF(AND(1=MATCH(LARGE('Raw Data'!G1457:J1457, 2), 'Raw Data'!G1457:J1457, 0), AND('Raw Data'!K1457-'Raw Data'!L1457&lt;4, 'Raw Data'!K1457-'Raw Data'!L1457&gt;0)), 'Raw Data'!G1457, 0))</f>
        <v>0</v>
      </c>
      <c r="Q1463">
        <f>IF(ISBLANK('Raw Data'!J1457), 0, IF(AND(4=MATCH(LARGE('Raw Data'!G1457:J1457, 1), 'Raw Data'!G1457:J1457, 0), 'Raw Data'!L1457-'Raw Data'!K1457&gt;3), 'Raw Data'!J1457, 0))</f>
        <v>0</v>
      </c>
      <c r="R1463">
        <f>IF(ISBLANK('Raw Data'!J1457), 0, IF(AND(3=MATCH(LARGE('Raw Data'!G1457:J1457, 1), 'Raw Data'!G1457:J1457, 0), 'Raw Data'!K1457-'Raw Data'!L1457&gt;3), 'Raw Data'!I1457, 0))</f>
        <v>0</v>
      </c>
      <c r="S1463">
        <f>IF(AND('Raw Data'!L1457-'Raw Data'!K1457&gt;4, 'Raw Data'!F1457&lt;'Raw Data'!C1457), 'Raw Data'!J1457, 0)</f>
        <v>0</v>
      </c>
      <c r="T1463">
        <f>IF(AND('Raw Data'!K1457-'Raw Data'!L1457&gt;4, 'Raw Data'!F1457&gt;'Raw Data'!C1457), 'Raw Data'!I1457, 0)</f>
        <v>0</v>
      </c>
      <c r="U1463">
        <f>IF(AND('Raw Data'!L1457-'Raw Data'!K1457&lt;3, 'Raw Data'!L1457&gt;'Raw Data'!K1457, 'Raw Data'!F1457&lt;'Raw Data'!C1457), 'Raw Data'!H1457, 0)</f>
        <v>0</v>
      </c>
      <c r="V1463">
        <f>IF(AND('Raw Data'!L1457-'Raw Data'!K1457&lt;3, 'Raw Data'!L1457&gt;'Raw Data'!K1457, 'Raw Data'!F1457&gt;'Raw Data'!C1457), 'Raw Data'!G1457, 0)</f>
        <v>0</v>
      </c>
    </row>
    <row r="1464" spans="1:22" x14ac:dyDescent="0.3">
      <c r="A1464">
        <f>IF(AND('Raw Data'!F1458&lt;'Raw Data'!C1458, 'Raw Data'!L1458&gt;'Raw Data'!K1458, 'Raw Data'!L1458-'Raw Data'!K1458&gt;3), 'Raw Data'!J1458, 0)</f>
        <v>0</v>
      </c>
      <c r="B1464">
        <f>IF(AND('Raw Data'!C1458&lt;'Raw Data'!F1458, 'Raw Data'!K1458&gt;'Raw Data'!L1458, 'Raw Data'!K1458-'Raw Data'!L1458&gt;3), 'Raw Data'!I1458, 0)</f>
        <v>0</v>
      </c>
      <c r="C1464">
        <f>IF(AND('Raw Data'!F1458&lt;'Raw Data'!C1458, 'Raw Data'!L1458&gt;'Raw Data'!K1458, 'Raw Data'!L1458-'Raw Data'!K1458&lt;4), 'Raw Data'!H1458, 0)</f>
        <v>0</v>
      </c>
      <c r="D1464">
        <f>IF(AND('Raw Data'!C1458&lt;'Raw Data'!F1458, 'Raw Data'!K1458&gt;'Raw Data'!L1458, 'Raw Data'!K1458-'Raw Data'!L1458&lt;4), 'Raw Data'!G1458, 0)</f>
        <v>0</v>
      </c>
      <c r="E1464">
        <f>IF(ISBLANK('Raw Data'!J1458), 0, IF(AND(4=MATCH(LARGE('Raw Data'!G1458:J1458, 4), 'Raw Data'!G1458:J1458, 0), 'Raw Data'!L1458-'Raw Data'!K1458&gt;3), 'Raw Data'!J1458, 0))</f>
        <v>0</v>
      </c>
      <c r="F1464">
        <f>IF(ISBLANK('Raw Data'!J1458), 0, IF(AND(3=MATCH(LARGE('Raw Data'!G1458:J1458, 4), 'Raw Data'!G1458:J1458, 0), 'Raw Data'!K1458-'Raw Data'!L1458&gt;3), 'Raw Data'!I1458, 0))</f>
        <v>0</v>
      </c>
      <c r="G1464">
        <f>IF(ISBLANK('Raw Data'!J1458), 0, IF(AND(2=MATCH(LARGE('Raw Data'!G1458:J1458, 4), 'Raw Data'!G1458:J1458, 0), AND('Raw Data'!L1458-'Raw Data'!K1458&lt;4, 'Raw Data'!L1458-'Raw Data'!K1458&gt;0)), 'Raw Data'!H1458, 0))</f>
        <v>0</v>
      </c>
      <c r="H1464">
        <f>IF(ISBLANK('Raw Data'!J1458), 0, IF(AND(1=MATCH(LARGE('Raw Data'!G1458:J1458, 4), 'Raw Data'!G1458:J1458, 0), AND('Raw Data'!K1458-'Raw Data'!L1458&lt;4, 'Raw Data'!K1458-'Raw Data'!L1458&gt;0)), 'Raw Data'!G1458, 0))</f>
        <v>0</v>
      </c>
      <c r="I1464">
        <f>IF(ISBLANK('Raw Data'!J1458), 0, IF(AND(4=MATCH(LARGE('Raw Data'!G1458:J1458, 3), 'Raw Data'!G1458:J1458, 0), 'Raw Data'!L1458-'Raw Data'!K1458&gt;3), 'Raw Data'!J1458, 0))</f>
        <v>0</v>
      </c>
      <c r="J1464">
        <f>IF(ISBLANK('Raw Data'!J1458), 0, IF(AND(3=MATCH(LARGE('Raw Data'!G1458:J1458, 3), 'Raw Data'!G1458:J1458, 0), 'Raw Data'!K1458-'Raw Data'!L1458&gt;3), 'Raw Data'!I1458, 0))</f>
        <v>0</v>
      </c>
      <c r="K1464">
        <f>IF(ISBLANK('Raw Data'!J1458), 0, IF(AND(2=MATCH(LARGE('Raw Data'!G1458:J1458, 3), 'Raw Data'!G1458:J1458, 0), AND('Raw Data'!L1458-'Raw Data'!K1458&lt;4, 'Raw Data'!L1458-'Raw Data'!K1458&gt;0)), 'Raw Data'!H1458, 0))</f>
        <v>0</v>
      </c>
      <c r="L1464">
        <f>IF(ISBLANK('Raw Data'!J1458), 0, IF(AND(1=MATCH(LARGE('Raw Data'!G1458:J1458, 3), 'Raw Data'!G1458:J1458, 0), AND('Raw Data'!K1458-'Raw Data'!L1458&lt;4, 'Raw Data'!K1458-'Raw Data'!L1458&gt;0)), 'Raw Data'!G1458, 0))</f>
        <v>0</v>
      </c>
      <c r="M1464">
        <f>IF(ISBLANK('Raw Data'!J1458), 0, IF(AND(4=MATCH(LARGE('Raw Data'!G1458:J1458, 2), 'Raw Data'!G1458:J1458, 0), 'Raw Data'!L1458-'Raw Data'!K1458&gt;3), 'Raw Data'!J1458, 0))</f>
        <v>0</v>
      </c>
      <c r="N1464">
        <f>IF(ISBLANK('Raw Data'!J1458), 0, IF(AND(3=MATCH(LARGE('Raw Data'!G1458:J1458, 2), 'Raw Data'!G1458:J1458, 0), 'Raw Data'!K1458-'Raw Data'!L1458&gt;3), 'Raw Data'!I1458, 0))</f>
        <v>0</v>
      </c>
      <c r="O1464">
        <f>IF(ISBLANK('Raw Data'!J1458), 0, IF(AND(2=MATCH(LARGE('Raw Data'!G1458:J1458, 2), 'Raw Data'!G1458:J1458, 0), AND('Raw Data'!L1458-'Raw Data'!K1458&lt;4, 'Raw Data'!L1458-'Raw Data'!K1458&gt;0)), 'Raw Data'!H1458, 0))</f>
        <v>0</v>
      </c>
      <c r="P1464">
        <f>IF(ISBLANK('Raw Data'!J1458), 0, IF(AND(1=MATCH(LARGE('Raw Data'!G1458:J1458, 2), 'Raw Data'!G1458:J1458, 0), AND('Raw Data'!K1458-'Raw Data'!L1458&lt;4, 'Raw Data'!K1458-'Raw Data'!L1458&gt;0)), 'Raw Data'!G1458, 0))</f>
        <v>0</v>
      </c>
      <c r="Q1464">
        <f>IF(ISBLANK('Raw Data'!J1458), 0, IF(AND(4=MATCH(LARGE('Raw Data'!G1458:J1458, 1), 'Raw Data'!G1458:J1458, 0), 'Raw Data'!L1458-'Raw Data'!K1458&gt;3), 'Raw Data'!J1458, 0))</f>
        <v>0</v>
      </c>
      <c r="R1464">
        <f>IF(ISBLANK('Raw Data'!J1458), 0, IF(AND(3=MATCH(LARGE('Raw Data'!G1458:J1458, 1), 'Raw Data'!G1458:J1458, 0), 'Raw Data'!K1458-'Raw Data'!L1458&gt;3), 'Raw Data'!I1458, 0))</f>
        <v>0</v>
      </c>
      <c r="S1464">
        <f>IF(AND('Raw Data'!L1458-'Raw Data'!K1458&gt;4, 'Raw Data'!F1458&lt;'Raw Data'!C1458), 'Raw Data'!J1458, 0)</f>
        <v>0</v>
      </c>
      <c r="T1464">
        <f>IF(AND('Raw Data'!K1458-'Raw Data'!L1458&gt;4, 'Raw Data'!F1458&gt;'Raw Data'!C1458), 'Raw Data'!I1458, 0)</f>
        <v>0</v>
      </c>
      <c r="U1464">
        <f>IF(AND('Raw Data'!L1458-'Raw Data'!K1458&lt;3, 'Raw Data'!L1458&gt;'Raw Data'!K1458, 'Raw Data'!F1458&lt;'Raw Data'!C1458), 'Raw Data'!H1458, 0)</f>
        <v>0</v>
      </c>
      <c r="V1464">
        <f>IF(AND('Raw Data'!L1458-'Raw Data'!K1458&lt;3, 'Raw Data'!L1458&gt;'Raw Data'!K1458, 'Raw Data'!F1458&gt;'Raw Data'!C1458), 'Raw Data'!G1458, 0)</f>
        <v>0</v>
      </c>
    </row>
    <row r="1465" spans="1:22" x14ac:dyDescent="0.3">
      <c r="A1465">
        <f>IF(AND('Raw Data'!F1459&lt;'Raw Data'!C1459, 'Raw Data'!L1459&gt;'Raw Data'!K1459, 'Raw Data'!L1459-'Raw Data'!K1459&gt;3), 'Raw Data'!J1459, 0)</f>
        <v>0</v>
      </c>
      <c r="B1465">
        <f>IF(AND('Raw Data'!C1459&lt;'Raw Data'!F1459, 'Raw Data'!K1459&gt;'Raw Data'!L1459, 'Raw Data'!K1459-'Raw Data'!L1459&gt;3), 'Raw Data'!I1459, 0)</f>
        <v>0</v>
      </c>
      <c r="C1465">
        <f>IF(AND('Raw Data'!F1459&lt;'Raw Data'!C1459, 'Raw Data'!L1459&gt;'Raw Data'!K1459, 'Raw Data'!L1459-'Raw Data'!K1459&lt;4), 'Raw Data'!H1459, 0)</f>
        <v>0</v>
      </c>
      <c r="D1465">
        <f>IF(AND('Raw Data'!C1459&lt;'Raw Data'!F1459, 'Raw Data'!K1459&gt;'Raw Data'!L1459, 'Raw Data'!K1459-'Raw Data'!L1459&lt;4), 'Raw Data'!G1459, 0)</f>
        <v>0</v>
      </c>
      <c r="E1465">
        <f>IF(ISBLANK('Raw Data'!J1459), 0, IF(AND(4=MATCH(LARGE('Raw Data'!G1459:J1459, 4), 'Raw Data'!G1459:J1459, 0), 'Raw Data'!L1459-'Raw Data'!K1459&gt;3), 'Raw Data'!J1459, 0))</f>
        <v>0</v>
      </c>
      <c r="F1465">
        <f>IF(ISBLANK('Raw Data'!J1459), 0, IF(AND(3=MATCH(LARGE('Raw Data'!G1459:J1459, 4), 'Raw Data'!G1459:J1459, 0), 'Raw Data'!K1459-'Raw Data'!L1459&gt;3), 'Raw Data'!I1459, 0))</f>
        <v>0</v>
      </c>
      <c r="G1465">
        <f>IF(ISBLANK('Raw Data'!J1459), 0, IF(AND(2=MATCH(LARGE('Raw Data'!G1459:J1459, 4), 'Raw Data'!G1459:J1459, 0), AND('Raw Data'!L1459-'Raw Data'!K1459&lt;4, 'Raw Data'!L1459-'Raw Data'!K1459&gt;0)), 'Raw Data'!H1459, 0))</f>
        <v>0</v>
      </c>
      <c r="H1465">
        <f>IF(ISBLANK('Raw Data'!J1459), 0, IF(AND(1=MATCH(LARGE('Raw Data'!G1459:J1459, 4), 'Raw Data'!G1459:J1459, 0), AND('Raw Data'!K1459-'Raw Data'!L1459&lt;4, 'Raw Data'!K1459-'Raw Data'!L1459&gt;0)), 'Raw Data'!G1459, 0))</f>
        <v>0</v>
      </c>
      <c r="I1465">
        <f>IF(ISBLANK('Raw Data'!J1459), 0, IF(AND(4=MATCH(LARGE('Raw Data'!G1459:J1459, 3), 'Raw Data'!G1459:J1459, 0), 'Raw Data'!L1459-'Raw Data'!K1459&gt;3), 'Raw Data'!J1459, 0))</f>
        <v>0</v>
      </c>
      <c r="J1465">
        <f>IF(ISBLANK('Raw Data'!J1459), 0, IF(AND(3=MATCH(LARGE('Raw Data'!G1459:J1459, 3), 'Raw Data'!G1459:J1459, 0), 'Raw Data'!K1459-'Raw Data'!L1459&gt;3), 'Raw Data'!I1459, 0))</f>
        <v>0</v>
      </c>
      <c r="K1465">
        <f>IF(ISBLANK('Raw Data'!J1459), 0, IF(AND(2=MATCH(LARGE('Raw Data'!G1459:J1459, 3), 'Raw Data'!G1459:J1459, 0), AND('Raw Data'!L1459-'Raw Data'!K1459&lt;4, 'Raw Data'!L1459-'Raw Data'!K1459&gt;0)), 'Raw Data'!H1459, 0))</f>
        <v>0</v>
      </c>
      <c r="L1465">
        <f>IF(ISBLANK('Raw Data'!J1459), 0, IF(AND(1=MATCH(LARGE('Raw Data'!G1459:J1459, 3), 'Raw Data'!G1459:J1459, 0), AND('Raw Data'!K1459-'Raw Data'!L1459&lt;4, 'Raw Data'!K1459-'Raw Data'!L1459&gt;0)), 'Raw Data'!G1459, 0))</f>
        <v>0</v>
      </c>
      <c r="M1465">
        <f>IF(ISBLANK('Raw Data'!J1459), 0, IF(AND(4=MATCH(LARGE('Raw Data'!G1459:J1459, 2), 'Raw Data'!G1459:J1459, 0), 'Raw Data'!L1459-'Raw Data'!K1459&gt;3), 'Raw Data'!J1459, 0))</f>
        <v>0</v>
      </c>
      <c r="N1465">
        <f>IF(ISBLANK('Raw Data'!J1459), 0, IF(AND(3=MATCH(LARGE('Raw Data'!G1459:J1459, 2), 'Raw Data'!G1459:J1459, 0), 'Raw Data'!K1459-'Raw Data'!L1459&gt;3), 'Raw Data'!I1459, 0))</f>
        <v>0</v>
      </c>
      <c r="O1465">
        <f>IF(ISBLANK('Raw Data'!J1459), 0, IF(AND(2=MATCH(LARGE('Raw Data'!G1459:J1459, 2), 'Raw Data'!G1459:J1459, 0), AND('Raw Data'!L1459-'Raw Data'!K1459&lt;4, 'Raw Data'!L1459-'Raw Data'!K1459&gt;0)), 'Raw Data'!H1459, 0))</f>
        <v>0</v>
      </c>
      <c r="P1465">
        <f>IF(ISBLANK('Raw Data'!J1459), 0, IF(AND(1=MATCH(LARGE('Raw Data'!G1459:J1459, 2), 'Raw Data'!G1459:J1459, 0), AND('Raw Data'!K1459-'Raw Data'!L1459&lt;4, 'Raw Data'!K1459-'Raw Data'!L1459&gt;0)), 'Raw Data'!G1459, 0))</f>
        <v>0</v>
      </c>
      <c r="Q1465">
        <f>IF(ISBLANK('Raw Data'!J1459), 0, IF(AND(4=MATCH(LARGE('Raw Data'!G1459:J1459, 1), 'Raw Data'!G1459:J1459, 0), 'Raw Data'!L1459-'Raw Data'!K1459&gt;3), 'Raw Data'!J1459, 0))</f>
        <v>0</v>
      </c>
      <c r="R1465">
        <f>IF(ISBLANK('Raw Data'!J1459), 0, IF(AND(3=MATCH(LARGE('Raw Data'!G1459:J1459, 1), 'Raw Data'!G1459:J1459, 0), 'Raw Data'!K1459-'Raw Data'!L1459&gt;3), 'Raw Data'!I1459, 0))</f>
        <v>0</v>
      </c>
      <c r="S1465">
        <f>IF(AND('Raw Data'!L1459-'Raw Data'!K1459&gt;4, 'Raw Data'!F1459&lt;'Raw Data'!C1459), 'Raw Data'!J1459, 0)</f>
        <v>0</v>
      </c>
      <c r="T1465">
        <f>IF(AND('Raw Data'!K1459-'Raw Data'!L1459&gt;4, 'Raw Data'!F1459&gt;'Raw Data'!C1459), 'Raw Data'!I1459, 0)</f>
        <v>0</v>
      </c>
      <c r="U1465">
        <f>IF(AND('Raw Data'!L1459-'Raw Data'!K1459&lt;3, 'Raw Data'!L1459&gt;'Raw Data'!K1459, 'Raw Data'!F1459&lt;'Raw Data'!C1459), 'Raw Data'!H1459, 0)</f>
        <v>0</v>
      </c>
      <c r="V1465">
        <f>IF(AND('Raw Data'!L1459-'Raw Data'!K1459&lt;3, 'Raw Data'!L1459&gt;'Raw Data'!K1459, 'Raw Data'!F1459&gt;'Raw Data'!C1459), 'Raw Data'!G1459, 0)</f>
        <v>0</v>
      </c>
    </row>
    <row r="1466" spans="1:22" x14ac:dyDescent="0.3">
      <c r="A1466">
        <f>IF(AND('Raw Data'!F1460&lt;'Raw Data'!C1460, 'Raw Data'!L1460&gt;'Raw Data'!K1460, 'Raw Data'!L1460-'Raw Data'!K1460&gt;3), 'Raw Data'!J1460, 0)</f>
        <v>0</v>
      </c>
      <c r="B1466">
        <f>IF(AND('Raw Data'!C1460&lt;'Raw Data'!F1460, 'Raw Data'!K1460&gt;'Raw Data'!L1460, 'Raw Data'!K1460-'Raw Data'!L1460&gt;3), 'Raw Data'!I1460, 0)</f>
        <v>0</v>
      </c>
      <c r="C1466">
        <f>IF(AND('Raw Data'!F1460&lt;'Raw Data'!C1460, 'Raw Data'!L1460&gt;'Raw Data'!K1460, 'Raw Data'!L1460-'Raw Data'!K1460&lt;4), 'Raw Data'!H1460, 0)</f>
        <v>0</v>
      </c>
      <c r="D1466">
        <f>IF(AND('Raw Data'!C1460&lt;'Raw Data'!F1460, 'Raw Data'!K1460&gt;'Raw Data'!L1460, 'Raw Data'!K1460-'Raw Data'!L1460&lt;4), 'Raw Data'!G1460, 0)</f>
        <v>0</v>
      </c>
      <c r="E1466">
        <f>IF(ISBLANK('Raw Data'!J1460), 0, IF(AND(4=MATCH(LARGE('Raw Data'!G1460:J1460, 4), 'Raw Data'!G1460:J1460, 0), 'Raw Data'!L1460-'Raw Data'!K1460&gt;3), 'Raw Data'!J1460, 0))</f>
        <v>0</v>
      </c>
      <c r="F1466">
        <f>IF(ISBLANK('Raw Data'!J1460), 0, IF(AND(3=MATCH(LARGE('Raw Data'!G1460:J1460, 4), 'Raw Data'!G1460:J1460, 0), 'Raw Data'!K1460-'Raw Data'!L1460&gt;3), 'Raw Data'!I1460, 0))</f>
        <v>0</v>
      </c>
      <c r="G1466">
        <f>IF(ISBLANK('Raw Data'!J1460), 0, IF(AND(2=MATCH(LARGE('Raw Data'!G1460:J1460, 4), 'Raw Data'!G1460:J1460, 0), AND('Raw Data'!L1460-'Raw Data'!K1460&lt;4, 'Raw Data'!L1460-'Raw Data'!K1460&gt;0)), 'Raw Data'!H1460, 0))</f>
        <v>0</v>
      </c>
      <c r="H1466">
        <f>IF(ISBLANK('Raw Data'!J1460), 0, IF(AND(1=MATCH(LARGE('Raw Data'!G1460:J1460, 4), 'Raw Data'!G1460:J1460, 0), AND('Raw Data'!K1460-'Raw Data'!L1460&lt;4, 'Raw Data'!K1460-'Raw Data'!L1460&gt;0)), 'Raw Data'!G1460, 0))</f>
        <v>0</v>
      </c>
      <c r="I1466">
        <f>IF(ISBLANK('Raw Data'!J1460), 0, IF(AND(4=MATCH(LARGE('Raw Data'!G1460:J1460, 3), 'Raw Data'!G1460:J1460, 0), 'Raw Data'!L1460-'Raw Data'!K1460&gt;3), 'Raw Data'!J1460, 0))</f>
        <v>0</v>
      </c>
      <c r="J1466">
        <f>IF(ISBLANK('Raw Data'!J1460), 0, IF(AND(3=MATCH(LARGE('Raw Data'!G1460:J1460, 3), 'Raw Data'!G1460:J1460, 0), 'Raw Data'!K1460-'Raw Data'!L1460&gt;3), 'Raw Data'!I1460, 0))</f>
        <v>0</v>
      </c>
      <c r="K1466">
        <f>IF(ISBLANK('Raw Data'!J1460), 0, IF(AND(2=MATCH(LARGE('Raw Data'!G1460:J1460, 3), 'Raw Data'!G1460:J1460, 0), AND('Raw Data'!L1460-'Raw Data'!K1460&lt;4, 'Raw Data'!L1460-'Raw Data'!K1460&gt;0)), 'Raw Data'!H1460, 0))</f>
        <v>0</v>
      </c>
      <c r="L1466">
        <f>IF(ISBLANK('Raw Data'!J1460), 0, IF(AND(1=MATCH(LARGE('Raw Data'!G1460:J1460, 3), 'Raw Data'!G1460:J1460, 0), AND('Raw Data'!K1460-'Raw Data'!L1460&lt;4, 'Raw Data'!K1460-'Raw Data'!L1460&gt;0)), 'Raw Data'!G1460, 0))</f>
        <v>0</v>
      </c>
      <c r="M1466">
        <f>IF(ISBLANK('Raw Data'!J1460), 0, IF(AND(4=MATCH(LARGE('Raw Data'!G1460:J1460, 2), 'Raw Data'!G1460:J1460, 0), 'Raw Data'!L1460-'Raw Data'!K1460&gt;3), 'Raw Data'!J1460, 0))</f>
        <v>0</v>
      </c>
      <c r="N1466">
        <f>IF(ISBLANK('Raw Data'!J1460), 0, IF(AND(3=MATCH(LARGE('Raw Data'!G1460:J1460, 2), 'Raw Data'!G1460:J1460, 0), 'Raw Data'!K1460-'Raw Data'!L1460&gt;3), 'Raw Data'!I1460, 0))</f>
        <v>0</v>
      </c>
      <c r="O1466">
        <f>IF(ISBLANK('Raw Data'!J1460), 0, IF(AND(2=MATCH(LARGE('Raw Data'!G1460:J1460, 2), 'Raw Data'!G1460:J1460, 0), AND('Raw Data'!L1460-'Raw Data'!K1460&lt;4, 'Raw Data'!L1460-'Raw Data'!K1460&gt;0)), 'Raw Data'!H1460, 0))</f>
        <v>0</v>
      </c>
      <c r="P1466">
        <f>IF(ISBLANK('Raw Data'!J1460), 0, IF(AND(1=MATCH(LARGE('Raw Data'!G1460:J1460, 2), 'Raw Data'!G1460:J1460, 0), AND('Raw Data'!K1460-'Raw Data'!L1460&lt;4, 'Raw Data'!K1460-'Raw Data'!L1460&gt;0)), 'Raw Data'!G1460, 0))</f>
        <v>0</v>
      </c>
      <c r="Q1466">
        <f>IF(ISBLANK('Raw Data'!J1460), 0, IF(AND(4=MATCH(LARGE('Raw Data'!G1460:J1460, 1), 'Raw Data'!G1460:J1460, 0), 'Raw Data'!L1460-'Raw Data'!K1460&gt;3), 'Raw Data'!J1460, 0))</f>
        <v>0</v>
      </c>
      <c r="R1466">
        <f>IF(ISBLANK('Raw Data'!J1460), 0, IF(AND(3=MATCH(LARGE('Raw Data'!G1460:J1460, 1), 'Raw Data'!G1460:J1460, 0), 'Raw Data'!K1460-'Raw Data'!L1460&gt;3), 'Raw Data'!I1460, 0))</f>
        <v>0</v>
      </c>
      <c r="S1466">
        <f>IF(AND('Raw Data'!L1460-'Raw Data'!K1460&gt;4, 'Raw Data'!F1460&lt;'Raw Data'!C1460), 'Raw Data'!J1460, 0)</f>
        <v>0</v>
      </c>
      <c r="T1466">
        <f>IF(AND('Raw Data'!K1460-'Raw Data'!L1460&gt;4, 'Raw Data'!F1460&gt;'Raw Data'!C1460), 'Raw Data'!I1460, 0)</f>
        <v>0</v>
      </c>
      <c r="U1466">
        <f>IF(AND('Raw Data'!L1460-'Raw Data'!K1460&lt;3, 'Raw Data'!L1460&gt;'Raw Data'!K1460, 'Raw Data'!F1460&lt;'Raw Data'!C1460), 'Raw Data'!H1460, 0)</f>
        <v>0</v>
      </c>
      <c r="V1466">
        <f>IF(AND('Raw Data'!L1460-'Raw Data'!K1460&lt;3, 'Raw Data'!L1460&gt;'Raw Data'!K1460, 'Raw Data'!F1460&gt;'Raw Data'!C1460), 'Raw Data'!G1460, 0)</f>
        <v>0</v>
      </c>
    </row>
    <row r="1467" spans="1:22" x14ac:dyDescent="0.3">
      <c r="A1467">
        <f>IF(AND('Raw Data'!F1461&lt;'Raw Data'!C1461, 'Raw Data'!L1461&gt;'Raw Data'!K1461, 'Raw Data'!L1461-'Raw Data'!K1461&gt;3), 'Raw Data'!J1461, 0)</f>
        <v>0</v>
      </c>
      <c r="B1467">
        <f>IF(AND('Raw Data'!C1461&lt;'Raw Data'!F1461, 'Raw Data'!K1461&gt;'Raw Data'!L1461, 'Raw Data'!K1461-'Raw Data'!L1461&gt;3), 'Raw Data'!I1461, 0)</f>
        <v>0</v>
      </c>
      <c r="C1467">
        <f>IF(AND('Raw Data'!F1461&lt;'Raw Data'!C1461, 'Raw Data'!L1461&gt;'Raw Data'!K1461, 'Raw Data'!L1461-'Raw Data'!K1461&lt;4), 'Raw Data'!H1461, 0)</f>
        <v>0</v>
      </c>
      <c r="D1467">
        <f>IF(AND('Raw Data'!C1461&lt;'Raw Data'!F1461, 'Raw Data'!K1461&gt;'Raw Data'!L1461, 'Raw Data'!K1461-'Raw Data'!L1461&lt;4), 'Raw Data'!G1461, 0)</f>
        <v>0</v>
      </c>
      <c r="E1467">
        <f>IF(ISBLANK('Raw Data'!J1461), 0, IF(AND(4=MATCH(LARGE('Raw Data'!G1461:J1461, 4), 'Raw Data'!G1461:J1461, 0), 'Raw Data'!L1461-'Raw Data'!K1461&gt;3), 'Raw Data'!J1461, 0))</f>
        <v>0</v>
      </c>
      <c r="F1467">
        <f>IF(ISBLANK('Raw Data'!J1461), 0, IF(AND(3=MATCH(LARGE('Raw Data'!G1461:J1461, 4), 'Raw Data'!G1461:J1461, 0), 'Raw Data'!K1461-'Raw Data'!L1461&gt;3), 'Raw Data'!I1461, 0))</f>
        <v>0</v>
      </c>
      <c r="G1467">
        <f>IF(ISBLANK('Raw Data'!J1461), 0, IF(AND(2=MATCH(LARGE('Raw Data'!G1461:J1461, 4), 'Raw Data'!G1461:J1461, 0), AND('Raw Data'!L1461-'Raw Data'!K1461&lt;4, 'Raw Data'!L1461-'Raw Data'!K1461&gt;0)), 'Raw Data'!H1461, 0))</f>
        <v>0</v>
      </c>
      <c r="H1467">
        <f>IF(ISBLANK('Raw Data'!J1461), 0, IF(AND(1=MATCH(LARGE('Raw Data'!G1461:J1461, 4), 'Raw Data'!G1461:J1461, 0), AND('Raw Data'!K1461-'Raw Data'!L1461&lt;4, 'Raw Data'!K1461-'Raw Data'!L1461&gt;0)), 'Raw Data'!G1461, 0))</f>
        <v>0</v>
      </c>
      <c r="I1467">
        <f>IF(ISBLANK('Raw Data'!J1461), 0, IF(AND(4=MATCH(LARGE('Raw Data'!G1461:J1461, 3), 'Raw Data'!G1461:J1461, 0), 'Raw Data'!L1461-'Raw Data'!K1461&gt;3), 'Raw Data'!J1461, 0))</f>
        <v>0</v>
      </c>
      <c r="J1467">
        <f>IF(ISBLANK('Raw Data'!J1461), 0, IF(AND(3=MATCH(LARGE('Raw Data'!G1461:J1461, 3), 'Raw Data'!G1461:J1461, 0), 'Raw Data'!K1461-'Raw Data'!L1461&gt;3), 'Raw Data'!I1461, 0))</f>
        <v>0</v>
      </c>
      <c r="K1467">
        <f>IF(ISBLANK('Raw Data'!J1461), 0, IF(AND(2=MATCH(LARGE('Raw Data'!G1461:J1461, 3), 'Raw Data'!G1461:J1461, 0), AND('Raw Data'!L1461-'Raw Data'!K1461&lt;4, 'Raw Data'!L1461-'Raw Data'!K1461&gt;0)), 'Raw Data'!H1461, 0))</f>
        <v>0</v>
      </c>
      <c r="L1467">
        <f>IF(ISBLANK('Raw Data'!J1461), 0, IF(AND(1=MATCH(LARGE('Raw Data'!G1461:J1461, 3), 'Raw Data'!G1461:J1461, 0), AND('Raw Data'!K1461-'Raw Data'!L1461&lt;4, 'Raw Data'!K1461-'Raw Data'!L1461&gt;0)), 'Raw Data'!G1461, 0))</f>
        <v>0</v>
      </c>
      <c r="M1467">
        <f>IF(ISBLANK('Raw Data'!J1461), 0, IF(AND(4=MATCH(LARGE('Raw Data'!G1461:J1461, 2), 'Raw Data'!G1461:J1461, 0), 'Raw Data'!L1461-'Raw Data'!K1461&gt;3), 'Raw Data'!J1461, 0))</f>
        <v>0</v>
      </c>
      <c r="N1467">
        <f>IF(ISBLANK('Raw Data'!J1461), 0, IF(AND(3=MATCH(LARGE('Raw Data'!G1461:J1461, 2), 'Raw Data'!G1461:J1461, 0), 'Raw Data'!K1461-'Raw Data'!L1461&gt;3), 'Raw Data'!I1461, 0))</f>
        <v>0</v>
      </c>
      <c r="O1467">
        <f>IF(ISBLANK('Raw Data'!J1461), 0, IF(AND(2=MATCH(LARGE('Raw Data'!G1461:J1461, 2), 'Raw Data'!G1461:J1461, 0), AND('Raw Data'!L1461-'Raw Data'!K1461&lt;4, 'Raw Data'!L1461-'Raw Data'!K1461&gt;0)), 'Raw Data'!H1461, 0))</f>
        <v>0</v>
      </c>
      <c r="P1467">
        <f>IF(ISBLANK('Raw Data'!J1461), 0, IF(AND(1=MATCH(LARGE('Raw Data'!G1461:J1461, 2), 'Raw Data'!G1461:J1461, 0), AND('Raw Data'!K1461-'Raw Data'!L1461&lt;4, 'Raw Data'!K1461-'Raw Data'!L1461&gt;0)), 'Raw Data'!G1461, 0))</f>
        <v>0</v>
      </c>
      <c r="Q1467">
        <f>IF(ISBLANK('Raw Data'!J1461), 0, IF(AND(4=MATCH(LARGE('Raw Data'!G1461:J1461, 1), 'Raw Data'!G1461:J1461, 0), 'Raw Data'!L1461-'Raw Data'!K1461&gt;3), 'Raw Data'!J1461, 0))</f>
        <v>0</v>
      </c>
      <c r="R1467">
        <f>IF(ISBLANK('Raw Data'!J1461), 0, IF(AND(3=MATCH(LARGE('Raw Data'!G1461:J1461, 1), 'Raw Data'!G1461:J1461, 0), 'Raw Data'!K1461-'Raw Data'!L1461&gt;3), 'Raw Data'!I1461, 0))</f>
        <v>0</v>
      </c>
      <c r="S1467">
        <f>IF(AND('Raw Data'!L1461-'Raw Data'!K1461&gt;4, 'Raw Data'!F1461&lt;'Raw Data'!C1461), 'Raw Data'!J1461, 0)</f>
        <v>0</v>
      </c>
      <c r="T1467">
        <f>IF(AND('Raw Data'!K1461-'Raw Data'!L1461&gt;4, 'Raw Data'!F1461&gt;'Raw Data'!C1461), 'Raw Data'!I1461, 0)</f>
        <v>0</v>
      </c>
      <c r="U1467">
        <f>IF(AND('Raw Data'!L1461-'Raw Data'!K1461&lt;3, 'Raw Data'!L1461&gt;'Raw Data'!K1461, 'Raw Data'!F1461&lt;'Raw Data'!C1461), 'Raw Data'!H1461, 0)</f>
        <v>0</v>
      </c>
      <c r="V1467">
        <f>IF(AND('Raw Data'!L1461-'Raw Data'!K1461&lt;3, 'Raw Data'!L1461&gt;'Raw Data'!K1461, 'Raw Data'!F1461&gt;'Raw Data'!C1461), 'Raw Data'!G1461, 0)</f>
        <v>0</v>
      </c>
    </row>
    <row r="1468" spans="1:22" x14ac:dyDescent="0.3">
      <c r="A1468">
        <f>IF(AND('Raw Data'!F1462&lt;'Raw Data'!C1462, 'Raw Data'!L1462&gt;'Raw Data'!K1462, 'Raw Data'!L1462-'Raw Data'!K1462&gt;3), 'Raw Data'!J1462, 0)</f>
        <v>0</v>
      </c>
      <c r="B1468">
        <f>IF(AND('Raw Data'!C1462&lt;'Raw Data'!F1462, 'Raw Data'!K1462&gt;'Raw Data'!L1462, 'Raw Data'!K1462-'Raw Data'!L1462&gt;3), 'Raw Data'!I1462, 0)</f>
        <v>0</v>
      </c>
      <c r="C1468">
        <f>IF(AND('Raw Data'!F1462&lt;'Raw Data'!C1462, 'Raw Data'!L1462&gt;'Raw Data'!K1462, 'Raw Data'!L1462-'Raw Data'!K1462&lt;4), 'Raw Data'!H1462, 0)</f>
        <v>0</v>
      </c>
      <c r="D1468">
        <f>IF(AND('Raw Data'!C1462&lt;'Raw Data'!F1462, 'Raw Data'!K1462&gt;'Raw Data'!L1462, 'Raw Data'!K1462-'Raw Data'!L1462&lt;4), 'Raw Data'!G1462, 0)</f>
        <v>0</v>
      </c>
      <c r="E1468">
        <f>IF(ISBLANK('Raw Data'!J1462), 0, IF(AND(4=MATCH(LARGE('Raw Data'!G1462:J1462, 4), 'Raw Data'!G1462:J1462, 0), 'Raw Data'!L1462-'Raw Data'!K1462&gt;3), 'Raw Data'!J1462, 0))</f>
        <v>0</v>
      </c>
      <c r="F1468">
        <f>IF(ISBLANK('Raw Data'!J1462), 0, IF(AND(3=MATCH(LARGE('Raw Data'!G1462:J1462, 4), 'Raw Data'!G1462:J1462, 0), 'Raw Data'!K1462-'Raw Data'!L1462&gt;3), 'Raw Data'!I1462, 0))</f>
        <v>0</v>
      </c>
      <c r="G1468">
        <f>IF(ISBLANK('Raw Data'!J1462), 0, IF(AND(2=MATCH(LARGE('Raw Data'!G1462:J1462, 4), 'Raw Data'!G1462:J1462, 0), AND('Raw Data'!L1462-'Raw Data'!K1462&lt;4, 'Raw Data'!L1462-'Raw Data'!K1462&gt;0)), 'Raw Data'!H1462, 0))</f>
        <v>0</v>
      </c>
      <c r="H1468">
        <f>IF(ISBLANK('Raw Data'!J1462), 0, IF(AND(1=MATCH(LARGE('Raw Data'!G1462:J1462, 4), 'Raw Data'!G1462:J1462, 0), AND('Raw Data'!K1462-'Raw Data'!L1462&lt;4, 'Raw Data'!K1462-'Raw Data'!L1462&gt;0)), 'Raw Data'!G1462, 0))</f>
        <v>0</v>
      </c>
      <c r="I1468">
        <f>IF(ISBLANK('Raw Data'!J1462), 0, IF(AND(4=MATCH(LARGE('Raw Data'!G1462:J1462, 3), 'Raw Data'!G1462:J1462, 0), 'Raw Data'!L1462-'Raw Data'!K1462&gt;3), 'Raw Data'!J1462, 0))</f>
        <v>0</v>
      </c>
      <c r="J1468">
        <f>IF(ISBLANK('Raw Data'!J1462), 0, IF(AND(3=MATCH(LARGE('Raw Data'!G1462:J1462, 3), 'Raw Data'!G1462:J1462, 0), 'Raw Data'!K1462-'Raw Data'!L1462&gt;3), 'Raw Data'!I1462, 0))</f>
        <v>0</v>
      </c>
      <c r="K1468">
        <f>IF(ISBLANK('Raw Data'!J1462), 0, IF(AND(2=MATCH(LARGE('Raw Data'!G1462:J1462, 3), 'Raw Data'!G1462:J1462, 0), AND('Raw Data'!L1462-'Raw Data'!K1462&lt;4, 'Raw Data'!L1462-'Raw Data'!K1462&gt;0)), 'Raw Data'!H1462, 0))</f>
        <v>0</v>
      </c>
      <c r="L1468">
        <f>IF(ISBLANK('Raw Data'!J1462), 0, IF(AND(1=MATCH(LARGE('Raw Data'!G1462:J1462, 3), 'Raw Data'!G1462:J1462, 0), AND('Raw Data'!K1462-'Raw Data'!L1462&lt;4, 'Raw Data'!K1462-'Raw Data'!L1462&gt;0)), 'Raw Data'!G1462, 0))</f>
        <v>0</v>
      </c>
      <c r="M1468">
        <f>IF(ISBLANK('Raw Data'!J1462), 0, IF(AND(4=MATCH(LARGE('Raw Data'!G1462:J1462, 2), 'Raw Data'!G1462:J1462, 0), 'Raw Data'!L1462-'Raw Data'!K1462&gt;3), 'Raw Data'!J1462, 0))</f>
        <v>0</v>
      </c>
      <c r="N1468">
        <f>IF(ISBLANK('Raw Data'!J1462), 0, IF(AND(3=MATCH(LARGE('Raw Data'!G1462:J1462, 2), 'Raw Data'!G1462:J1462, 0), 'Raw Data'!K1462-'Raw Data'!L1462&gt;3), 'Raw Data'!I1462, 0))</f>
        <v>0</v>
      </c>
      <c r="O1468">
        <f>IF(ISBLANK('Raw Data'!J1462), 0, IF(AND(2=MATCH(LARGE('Raw Data'!G1462:J1462, 2), 'Raw Data'!G1462:J1462, 0), AND('Raw Data'!L1462-'Raw Data'!K1462&lt;4, 'Raw Data'!L1462-'Raw Data'!K1462&gt;0)), 'Raw Data'!H1462, 0))</f>
        <v>0</v>
      </c>
      <c r="P1468">
        <f>IF(ISBLANK('Raw Data'!J1462), 0, IF(AND(1=MATCH(LARGE('Raw Data'!G1462:J1462, 2), 'Raw Data'!G1462:J1462, 0), AND('Raw Data'!K1462-'Raw Data'!L1462&lt;4, 'Raw Data'!K1462-'Raw Data'!L1462&gt;0)), 'Raw Data'!G1462, 0))</f>
        <v>0</v>
      </c>
      <c r="Q1468">
        <f>IF(ISBLANK('Raw Data'!J1462), 0, IF(AND(4=MATCH(LARGE('Raw Data'!G1462:J1462, 1), 'Raw Data'!G1462:J1462, 0), 'Raw Data'!L1462-'Raw Data'!K1462&gt;3), 'Raw Data'!J1462, 0))</f>
        <v>0</v>
      </c>
      <c r="R1468">
        <f>IF(ISBLANK('Raw Data'!J1462), 0, IF(AND(3=MATCH(LARGE('Raw Data'!G1462:J1462, 1), 'Raw Data'!G1462:J1462, 0), 'Raw Data'!K1462-'Raw Data'!L1462&gt;3), 'Raw Data'!I1462, 0))</f>
        <v>0</v>
      </c>
      <c r="S1468">
        <f>IF(AND('Raw Data'!L1462-'Raw Data'!K1462&gt;4, 'Raw Data'!F1462&lt;'Raw Data'!C1462), 'Raw Data'!J1462, 0)</f>
        <v>0</v>
      </c>
      <c r="T1468">
        <f>IF(AND('Raw Data'!K1462-'Raw Data'!L1462&gt;4, 'Raw Data'!F1462&gt;'Raw Data'!C1462), 'Raw Data'!I1462, 0)</f>
        <v>0</v>
      </c>
      <c r="U1468">
        <f>IF(AND('Raw Data'!L1462-'Raw Data'!K1462&lt;3, 'Raw Data'!L1462&gt;'Raw Data'!K1462, 'Raw Data'!F1462&lt;'Raw Data'!C1462), 'Raw Data'!H1462, 0)</f>
        <v>0</v>
      </c>
      <c r="V1468">
        <f>IF(AND('Raw Data'!L1462-'Raw Data'!K1462&lt;3, 'Raw Data'!L1462&gt;'Raw Data'!K1462, 'Raw Data'!F1462&gt;'Raw Data'!C1462), 'Raw Data'!G1462, 0)</f>
        <v>0</v>
      </c>
    </row>
    <row r="1469" spans="1:22" x14ac:dyDescent="0.3">
      <c r="A1469">
        <f>IF(AND('Raw Data'!F1463&lt;'Raw Data'!C1463, 'Raw Data'!L1463&gt;'Raw Data'!K1463, 'Raw Data'!L1463-'Raw Data'!K1463&gt;3), 'Raw Data'!J1463, 0)</f>
        <v>0</v>
      </c>
      <c r="B1469">
        <f>IF(AND('Raw Data'!C1463&lt;'Raw Data'!F1463, 'Raw Data'!K1463&gt;'Raw Data'!L1463, 'Raw Data'!K1463-'Raw Data'!L1463&gt;3), 'Raw Data'!I1463, 0)</f>
        <v>0</v>
      </c>
      <c r="C1469">
        <f>IF(AND('Raw Data'!F1463&lt;'Raw Data'!C1463, 'Raw Data'!L1463&gt;'Raw Data'!K1463, 'Raw Data'!L1463-'Raw Data'!K1463&lt;4), 'Raw Data'!H1463, 0)</f>
        <v>0</v>
      </c>
      <c r="D1469">
        <f>IF(AND('Raw Data'!C1463&lt;'Raw Data'!F1463, 'Raw Data'!K1463&gt;'Raw Data'!L1463, 'Raw Data'!K1463-'Raw Data'!L1463&lt;4), 'Raw Data'!G1463, 0)</f>
        <v>0</v>
      </c>
      <c r="E1469">
        <f>IF(ISBLANK('Raw Data'!J1463), 0, IF(AND(4=MATCH(LARGE('Raw Data'!G1463:J1463, 4), 'Raw Data'!G1463:J1463, 0), 'Raw Data'!L1463-'Raw Data'!K1463&gt;3), 'Raw Data'!J1463, 0))</f>
        <v>0</v>
      </c>
      <c r="F1469">
        <f>IF(ISBLANK('Raw Data'!J1463), 0, IF(AND(3=MATCH(LARGE('Raw Data'!G1463:J1463, 4), 'Raw Data'!G1463:J1463, 0), 'Raw Data'!K1463-'Raw Data'!L1463&gt;3), 'Raw Data'!I1463, 0))</f>
        <v>0</v>
      </c>
      <c r="G1469">
        <f>IF(ISBLANK('Raw Data'!J1463), 0, IF(AND(2=MATCH(LARGE('Raw Data'!G1463:J1463, 4), 'Raw Data'!G1463:J1463, 0), AND('Raw Data'!L1463-'Raw Data'!K1463&lt;4, 'Raw Data'!L1463-'Raw Data'!K1463&gt;0)), 'Raw Data'!H1463, 0))</f>
        <v>0</v>
      </c>
      <c r="H1469">
        <f>IF(ISBLANK('Raw Data'!J1463), 0, IF(AND(1=MATCH(LARGE('Raw Data'!G1463:J1463, 4), 'Raw Data'!G1463:J1463, 0), AND('Raw Data'!K1463-'Raw Data'!L1463&lt;4, 'Raw Data'!K1463-'Raw Data'!L1463&gt;0)), 'Raw Data'!G1463, 0))</f>
        <v>0</v>
      </c>
      <c r="I1469">
        <f>IF(ISBLANK('Raw Data'!J1463), 0, IF(AND(4=MATCH(LARGE('Raw Data'!G1463:J1463, 3), 'Raw Data'!G1463:J1463, 0), 'Raw Data'!L1463-'Raw Data'!K1463&gt;3), 'Raw Data'!J1463, 0))</f>
        <v>0</v>
      </c>
      <c r="J1469">
        <f>IF(ISBLANK('Raw Data'!J1463), 0, IF(AND(3=MATCH(LARGE('Raw Data'!G1463:J1463, 3), 'Raw Data'!G1463:J1463, 0), 'Raw Data'!K1463-'Raw Data'!L1463&gt;3), 'Raw Data'!I1463, 0))</f>
        <v>0</v>
      </c>
      <c r="K1469">
        <f>IF(ISBLANK('Raw Data'!J1463), 0, IF(AND(2=MATCH(LARGE('Raw Data'!G1463:J1463, 3), 'Raw Data'!G1463:J1463, 0), AND('Raw Data'!L1463-'Raw Data'!K1463&lt;4, 'Raw Data'!L1463-'Raw Data'!K1463&gt;0)), 'Raw Data'!H1463, 0))</f>
        <v>0</v>
      </c>
      <c r="L1469">
        <f>IF(ISBLANK('Raw Data'!J1463), 0, IF(AND(1=MATCH(LARGE('Raw Data'!G1463:J1463, 3), 'Raw Data'!G1463:J1463, 0), AND('Raw Data'!K1463-'Raw Data'!L1463&lt;4, 'Raw Data'!K1463-'Raw Data'!L1463&gt;0)), 'Raw Data'!G1463, 0))</f>
        <v>0</v>
      </c>
      <c r="M1469">
        <f>IF(ISBLANK('Raw Data'!J1463), 0, IF(AND(4=MATCH(LARGE('Raw Data'!G1463:J1463, 2), 'Raw Data'!G1463:J1463, 0), 'Raw Data'!L1463-'Raw Data'!K1463&gt;3), 'Raw Data'!J1463, 0))</f>
        <v>0</v>
      </c>
      <c r="N1469">
        <f>IF(ISBLANK('Raw Data'!J1463), 0, IF(AND(3=MATCH(LARGE('Raw Data'!G1463:J1463, 2), 'Raw Data'!G1463:J1463, 0), 'Raw Data'!K1463-'Raw Data'!L1463&gt;3), 'Raw Data'!I1463, 0))</f>
        <v>0</v>
      </c>
      <c r="O1469">
        <f>IF(ISBLANK('Raw Data'!J1463), 0, IF(AND(2=MATCH(LARGE('Raw Data'!G1463:J1463, 2), 'Raw Data'!G1463:J1463, 0), AND('Raw Data'!L1463-'Raw Data'!K1463&lt;4, 'Raw Data'!L1463-'Raw Data'!K1463&gt;0)), 'Raw Data'!H1463, 0))</f>
        <v>0</v>
      </c>
      <c r="P1469">
        <f>IF(ISBLANK('Raw Data'!J1463), 0, IF(AND(1=MATCH(LARGE('Raw Data'!G1463:J1463, 2), 'Raw Data'!G1463:J1463, 0), AND('Raw Data'!K1463-'Raw Data'!L1463&lt;4, 'Raw Data'!K1463-'Raw Data'!L1463&gt;0)), 'Raw Data'!G1463, 0))</f>
        <v>0</v>
      </c>
      <c r="Q1469">
        <f>IF(ISBLANK('Raw Data'!J1463), 0, IF(AND(4=MATCH(LARGE('Raw Data'!G1463:J1463, 1), 'Raw Data'!G1463:J1463, 0), 'Raw Data'!L1463-'Raw Data'!K1463&gt;3), 'Raw Data'!J1463, 0))</f>
        <v>0</v>
      </c>
      <c r="R1469">
        <f>IF(ISBLANK('Raw Data'!J1463), 0, IF(AND(3=MATCH(LARGE('Raw Data'!G1463:J1463, 1), 'Raw Data'!G1463:J1463, 0), 'Raw Data'!K1463-'Raw Data'!L1463&gt;3), 'Raw Data'!I1463, 0))</f>
        <v>0</v>
      </c>
      <c r="S1469">
        <f>IF(AND('Raw Data'!L1463-'Raw Data'!K1463&gt;4, 'Raw Data'!F1463&lt;'Raw Data'!C1463), 'Raw Data'!J1463, 0)</f>
        <v>0</v>
      </c>
      <c r="T1469">
        <f>IF(AND('Raw Data'!K1463-'Raw Data'!L1463&gt;4, 'Raw Data'!F1463&gt;'Raw Data'!C1463), 'Raw Data'!I1463, 0)</f>
        <v>0</v>
      </c>
      <c r="U1469">
        <f>IF(AND('Raw Data'!L1463-'Raw Data'!K1463&lt;3, 'Raw Data'!L1463&gt;'Raw Data'!K1463, 'Raw Data'!F1463&lt;'Raw Data'!C1463), 'Raw Data'!H1463, 0)</f>
        <v>0</v>
      </c>
      <c r="V1469">
        <f>IF(AND('Raw Data'!L1463-'Raw Data'!K1463&lt;3, 'Raw Data'!L1463&gt;'Raw Data'!K1463, 'Raw Data'!F1463&gt;'Raw Data'!C1463), 'Raw Data'!G1463, 0)</f>
        <v>0</v>
      </c>
    </row>
    <row r="1470" spans="1:22" x14ac:dyDescent="0.3">
      <c r="A1470">
        <f>IF(AND('Raw Data'!F1464&lt;'Raw Data'!C1464, 'Raw Data'!L1464&gt;'Raw Data'!K1464, 'Raw Data'!L1464-'Raw Data'!K1464&gt;3), 'Raw Data'!J1464, 0)</f>
        <v>0</v>
      </c>
      <c r="B1470">
        <f>IF(AND('Raw Data'!C1464&lt;'Raw Data'!F1464, 'Raw Data'!K1464&gt;'Raw Data'!L1464, 'Raw Data'!K1464-'Raw Data'!L1464&gt;3), 'Raw Data'!I1464, 0)</f>
        <v>0</v>
      </c>
      <c r="C1470">
        <f>IF(AND('Raw Data'!F1464&lt;'Raw Data'!C1464, 'Raw Data'!L1464&gt;'Raw Data'!K1464, 'Raw Data'!L1464-'Raw Data'!K1464&lt;4), 'Raw Data'!H1464, 0)</f>
        <v>0</v>
      </c>
      <c r="D1470">
        <f>IF(AND('Raw Data'!C1464&lt;'Raw Data'!F1464, 'Raw Data'!K1464&gt;'Raw Data'!L1464, 'Raw Data'!K1464-'Raw Data'!L1464&lt;4), 'Raw Data'!G1464, 0)</f>
        <v>0</v>
      </c>
      <c r="E1470">
        <f>IF(ISBLANK('Raw Data'!J1464), 0, IF(AND(4=MATCH(LARGE('Raw Data'!G1464:J1464, 4), 'Raw Data'!G1464:J1464, 0), 'Raw Data'!L1464-'Raw Data'!K1464&gt;3), 'Raw Data'!J1464, 0))</f>
        <v>0</v>
      </c>
      <c r="F1470">
        <f>IF(ISBLANK('Raw Data'!J1464), 0, IF(AND(3=MATCH(LARGE('Raw Data'!G1464:J1464, 4), 'Raw Data'!G1464:J1464, 0), 'Raw Data'!K1464-'Raw Data'!L1464&gt;3), 'Raw Data'!I1464, 0))</f>
        <v>0</v>
      </c>
      <c r="G1470">
        <f>IF(ISBLANK('Raw Data'!J1464), 0, IF(AND(2=MATCH(LARGE('Raw Data'!G1464:J1464, 4), 'Raw Data'!G1464:J1464, 0), AND('Raw Data'!L1464-'Raw Data'!K1464&lt;4, 'Raw Data'!L1464-'Raw Data'!K1464&gt;0)), 'Raw Data'!H1464, 0))</f>
        <v>0</v>
      </c>
      <c r="H1470">
        <f>IF(ISBLANK('Raw Data'!J1464), 0, IF(AND(1=MATCH(LARGE('Raw Data'!G1464:J1464, 4), 'Raw Data'!G1464:J1464, 0), AND('Raw Data'!K1464-'Raw Data'!L1464&lt;4, 'Raw Data'!K1464-'Raw Data'!L1464&gt;0)), 'Raw Data'!G1464, 0))</f>
        <v>0</v>
      </c>
      <c r="I1470">
        <f>IF(ISBLANK('Raw Data'!J1464), 0, IF(AND(4=MATCH(LARGE('Raw Data'!G1464:J1464, 3), 'Raw Data'!G1464:J1464, 0), 'Raw Data'!L1464-'Raw Data'!K1464&gt;3), 'Raw Data'!J1464, 0))</f>
        <v>0</v>
      </c>
      <c r="J1470">
        <f>IF(ISBLANK('Raw Data'!J1464), 0, IF(AND(3=MATCH(LARGE('Raw Data'!G1464:J1464, 3), 'Raw Data'!G1464:J1464, 0), 'Raw Data'!K1464-'Raw Data'!L1464&gt;3), 'Raw Data'!I1464, 0))</f>
        <v>0</v>
      </c>
      <c r="K1470">
        <f>IF(ISBLANK('Raw Data'!J1464), 0, IF(AND(2=MATCH(LARGE('Raw Data'!G1464:J1464, 3), 'Raw Data'!G1464:J1464, 0), AND('Raw Data'!L1464-'Raw Data'!K1464&lt;4, 'Raw Data'!L1464-'Raw Data'!K1464&gt;0)), 'Raw Data'!H1464, 0))</f>
        <v>0</v>
      </c>
      <c r="L1470">
        <f>IF(ISBLANK('Raw Data'!J1464), 0, IF(AND(1=MATCH(LARGE('Raw Data'!G1464:J1464, 3), 'Raw Data'!G1464:J1464, 0), AND('Raw Data'!K1464-'Raw Data'!L1464&lt;4, 'Raw Data'!K1464-'Raw Data'!L1464&gt;0)), 'Raw Data'!G1464, 0))</f>
        <v>0</v>
      </c>
      <c r="M1470">
        <f>IF(ISBLANK('Raw Data'!J1464), 0, IF(AND(4=MATCH(LARGE('Raw Data'!G1464:J1464, 2), 'Raw Data'!G1464:J1464, 0), 'Raw Data'!L1464-'Raw Data'!K1464&gt;3), 'Raw Data'!J1464, 0))</f>
        <v>0</v>
      </c>
      <c r="N1470">
        <f>IF(ISBLANK('Raw Data'!J1464), 0, IF(AND(3=MATCH(LARGE('Raw Data'!G1464:J1464, 2), 'Raw Data'!G1464:J1464, 0), 'Raw Data'!K1464-'Raw Data'!L1464&gt;3), 'Raw Data'!I1464, 0))</f>
        <v>0</v>
      </c>
      <c r="O1470">
        <f>IF(ISBLANK('Raw Data'!J1464), 0, IF(AND(2=MATCH(LARGE('Raw Data'!G1464:J1464, 2), 'Raw Data'!G1464:J1464, 0), AND('Raw Data'!L1464-'Raw Data'!K1464&lt;4, 'Raw Data'!L1464-'Raw Data'!K1464&gt;0)), 'Raw Data'!H1464, 0))</f>
        <v>0</v>
      </c>
      <c r="P1470">
        <f>IF(ISBLANK('Raw Data'!J1464), 0, IF(AND(1=MATCH(LARGE('Raw Data'!G1464:J1464, 2), 'Raw Data'!G1464:J1464, 0), AND('Raw Data'!K1464-'Raw Data'!L1464&lt;4, 'Raw Data'!K1464-'Raw Data'!L1464&gt;0)), 'Raw Data'!G1464, 0))</f>
        <v>0</v>
      </c>
      <c r="Q1470">
        <f>IF(ISBLANK('Raw Data'!J1464), 0, IF(AND(4=MATCH(LARGE('Raw Data'!G1464:J1464, 1), 'Raw Data'!G1464:J1464, 0), 'Raw Data'!L1464-'Raw Data'!K1464&gt;3), 'Raw Data'!J1464, 0))</f>
        <v>0</v>
      </c>
      <c r="R1470">
        <f>IF(ISBLANK('Raw Data'!J1464), 0, IF(AND(3=MATCH(LARGE('Raw Data'!G1464:J1464, 1), 'Raw Data'!G1464:J1464, 0), 'Raw Data'!K1464-'Raw Data'!L1464&gt;3), 'Raw Data'!I1464, 0))</f>
        <v>0</v>
      </c>
      <c r="S1470">
        <f>IF(AND('Raw Data'!L1464-'Raw Data'!K1464&gt;4, 'Raw Data'!F1464&lt;'Raw Data'!C1464), 'Raw Data'!J1464, 0)</f>
        <v>0</v>
      </c>
      <c r="T1470">
        <f>IF(AND('Raw Data'!K1464-'Raw Data'!L1464&gt;4, 'Raw Data'!F1464&gt;'Raw Data'!C1464), 'Raw Data'!I1464, 0)</f>
        <v>0</v>
      </c>
      <c r="U1470">
        <f>IF(AND('Raw Data'!L1464-'Raw Data'!K1464&lt;3, 'Raw Data'!L1464&gt;'Raw Data'!K1464, 'Raw Data'!F1464&lt;'Raw Data'!C1464), 'Raw Data'!H1464, 0)</f>
        <v>0</v>
      </c>
      <c r="V1470">
        <f>IF(AND('Raw Data'!L1464-'Raw Data'!K1464&lt;3, 'Raw Data'!L1464&gt;'Raw Data'!K1464, 'Raw Data'!F1464&gt;'Raw Data'!C1464), 'Raw Data'!G1464, 0)</f>
        <v>0</v>
      </c>
    </row>
    <row r="1471" spans="1:22" x14ac:dyDescent="0.3">
      <c r="A1471">
        <f>IF(AND('Raw Data'!F1465&lt;'Raw Data'!C1465, 'Raw Data'!L1465&gt;'Raw Data'!K1465, 'Raw Data'!L1465-'Raw Data'!K1465&gt;3), 'Raw Data'!J1465, 0)</f>
        <v>0</v>
      </c>
      <c r="B1471">
        <f>IF(AND('Raw Data'!C1465&lt;'Raw Data'!F1465, 'Raw Data'!K1465&gt;'Raw Data'!L1465, 'Raw Data'!K1465-'Raw Data'!L1465&gt;3), 'Raw Data'!I1465, 0)</f>
        <v>0</v>
      </c>
      <c r="C1471">
        <f>IF(AND('Raw Data'!F1465&lt;'Raw Data'!C1465, 'Raw Data'!L1465&gt;'Raw Data'!K1465, 'Raw Data'!L1465-'Raw Data'!K1465&lt;4), 'Raw Data'!H1465, 0)</f>
        <v>0</v>
      </c>
      <c r="D1471">
        <f>IF(AND('Raw Data'!C1465&lt;'Raw Data'!F1465, 'Raw Data'!K1465&gt;'Raw Data'!L1465, 'Raw Data'!K1465-'Raw Data'!L1465&lt;4), 'Raw Data'!G1465, 0)</f>
        <v>0</v>
      </c>
      <c r="E1471">
        <f>IF(ISBLANK('Raw Data'!J1465), 0, IF(AND(4=MATCH(LARGE('Raw Data'!G1465:J1465, 4), 'Raw Data'!G1465:J1465, 0), 'Raw Data'!L1465-'Raw Data'!K1465&gt;3), 'Raw Data'!J1465, 0))</f>
        <v>0</v>
      </c>
      <c r="F1471">
        <f>IF(ISBLANK('Raw Data'!J1465), 0, IF(AND(3=MATCH(LARGE('Raw Data'!G1465:J1465, 4), 'Raw Data'!G1465:J1465, 0), 'Raw Data'!K1465-'Raw Data'!L1465&gt;3), 'Raw Data'!I1465, 0))</f>
        <v>0</v>
      </c>
      <c r="G1471">
        <f>IF(ISBLANK('Raw Data'!J1465), 0, IF(AND(2=MATCH(LARGE('Raw Data'!G1465:J1465, 4), 'Raw Data'!G1465:J1465, 0), AND('Raw Data'!L1465-'Raw Data'!K1465&lt;4, 'Raw Data'!L1465-'Raw Data'!K1465&gt;0)), 'Raw Data'!H1465, 0))</f>
        <v>0</v>
      </c>
      <c r="H1471">
        <f>IF(ISBLANK('Raw Data'!J1465), 0, IF(AND(1=MATCH(LARGE('Raw Data'!G1465:J1465, 4), 'Raw Data'!G1465:J1465, 0), AND('Raw Data'!K1465-'Raw Data'!L1465&lt;4, 'Raw Data'!K1465-'Raw Data'!L1465&gt;0)), 'Raw Data'!G1465, 0))</f>
        <v>0</v>
      </c>
      <c r="I1471">
        <f>IF(ISBLANK('Raw Data'!J1465), 0, IF(AND(4=MATCH(LARGE('Raw Data'!G1465:J1465, 3), 'Raw Data'!G1465:J1465, 0), 'Raw Data'!L1465-'Raw Data'!K1465&gt;3), 'Raw Data'!J1465, 0))</f>
        <v>0</v>
      </c>
      <c r="J1471">
        <f>IF(ISBLANK('Raw Data'!J1465), 0, IF(AND(3=MATCH(LARGE('Raw Data'!G1465:J1465, 3), 'Raw Data'!G1465:J1465, 0), 'Raw Data'!K1465-'Raw Data'!L1465&gt;3), 'Raw Data'!I1465, 0))</f>
        <v>0</v>
      </c>
      <c r="K1471">
        <f>IF(ISBLANK('Raw Data'!J1465), 0, IF(AND(2=MATCH(LARGE('Raw Data'!G1465:J1465, 3), 'Raw Data'!G1465:J1465, 0), AND('Raw Data'!L1465-'Raw Data'!K1465&lt;4, 'Raw Data'!L1465-'Raw Data'!K1465&gt;0)), 'Raw Data'!H1465, 0))</f>
        <v>0</v>
      </c>
      <c r="L1471">
        <f>IF(ISBLANK('Raw Data'!J1465), 0, IF(AND(1=MATCH(LARGE('Raw Data'!G1465:J1465, 3), 'Raw Data'!G1465:J1465, 0), AND('Raw Data'!K1465-'Raw Data'!L1465&lt;4, 'Raw Data'!K1465-'Raw Data'!L1465&gt;0)), 'Raw Data'!G1465, 0))</f>
        <v>0</v>
      </c>
      <c r="M1471">
        <f>IF(ISBLANK('Raw Data'!J1465), 0, IF(AND(4=MATCH(LARGE('Raw Data'!G1465:J1465, 2), 'Raw Data'!G1465:J1465, 0), 'Raw Data'!L1465-'Raw Data'!K1465&gt;3), 'Raw Data'!J1465, 0))</f>
        <v>0</v>
      </c>
      <c r="N1471">
        <f>IF(ISBLANK('Raw Data'!J1465), 0, IF(AND(3=MATCH(LARGE('Raw Data'!G1465:J1465, 2), 'Raw Data'!G1465:J1465, 0), 'Raw Data'!K1465-'Raw Data'!L1465&gt;3), 'Raw Data'!I1465, 0))</f>
        <v>0</v>
      </c>
      <c r="O1471">
        <f>IF(ISBLANK('Raw Data'!J1465), 0, IF(AND(2=MATCH(LARGE('Raw Data'!G1465:J1465, 2), 'Raw Data'!G1465:J1465, 0), AND('Raw Data'!L1465-'Raw Data'!K1465&lt;4, 'Raw Data'!L1465-'Raw Data'!K1465&gt;0)), 'Raw Data'!H1465, 0))</f>
        <v>0</v>
      </c>
      <c r="P1471">
        <f>IF(ISBLANK('Raw Data'!J1465), 0, IF(AND(1=MATCH(LARGE('Raw Data'!G1465:J1465, 2), 'Raw Data'!G1465:J1465, 0), AND('Raw Data'!K1465-'Raw Data'!L1465&lt;4, 'Raw Data'!K1465-'Raw Data'!L1465&gt;0)), 'Raw Data'!G1465, 0))</f>
        <v>0</v>
      </c>
      <c r="Q1471">
        <f>IF(ISBLANK('Raw Data'!J1465), 0, IF(AND(4=MATCH(LARGE('Raw Data'!G1465:J1465, 1), 'Raw Data'!G1465:J1465, 0), 'Raw Data'!L1465-'Raw Data'!K1465&gt;3), 'Raw Data'!J1465, 0))</f>
        <v>0</v>
      </c>
      <c r="R1471">
        <f>IF(ISBLANK('Raw Data'!J1465), 0, IF(AND(3=MATCH(LARGE('Raw Data'!G1465:J1465, 1), 'Raw Data'!G1465:J1465, 0), 'Raw Data'!K1465-'Raw Data'!L1465&gt;3), 'Raw Data'!I1465, 0))</f>
        <v>0</v>
      </c>
      <c r="S1471">
        <f>IF(AND('Raw Data'!L1465-'Raw Data'!K1465&gt;4, 'Raw Data'!F1465&lt;'Raw Data'!C1465), 'Raw Data'!J1465, 0)</f>
        <v>0</v>
      </c>
      <c r="T1471">
        <f>IF(AND('Raw Data'!K1465-'Raw Data'!L1465&gt;4, 'Raw Data'!F1465&gt;'Raw Data'!C1465), 'Raw Data'!I1465, 0)</f>
        <v>0</v>
      </c>
      <c r="U1471">
        <f>IF(AND('Raw Data'!L1465-'Raw Data'!K1465&lt;3, 'Raw Data'!L1465&gt;'Raw Data'!K1465, 'Raw Data'!F1465&lt;'Raw Data'!C1465), 'Raw Data'!H1465, 0)</f>
        <v>0</v>
      </c>
      <c r="V1471">
        <f>IF(AND('Raw Data'!L1465-'Raw Data'!K1465&lt;3, 'Raw Data'!L1465&gt;'Raw Data'!K1465, 'Raw Data'!F1465&gt;'Raw Data'!C1465), 'Raw Data'!G1465, 0)</f>
        <v>0</v>
      </c>
    </row>
    <row r="1472" spans="1:22" x14ac:dyDescent="0.3">
      <c r="A1472">
        <f>IF(AND('Raw Data'!F1466&lt;'Raw Data'!C1466, 'Raw Data'!L1466&gt;'Raw Data'!K1466, 'Raw Data'!L1466-'Raw Data'!K1466&gt;3), 'Raw Data'!J1466, 0)</f>
        <v>0</v>
      </c>
      <c r="B1472">
        <f>IF(AND('Raw Data'!C1466&lt;'Raw Data'!F1466, 'Raw Data'!K1466&gt;'Raw Data'!L1466, 'Raw Data'!K1466-'Raw Data'!L1466&gt;3), 'Raw Data'!I1466, 0)</f>
        <v>0</v>
      </c>
      <c r="C1472">
        <f>IF(AND('Raw Data'!F1466&lt;'Raw Data'!C1466, 'Raw Data'!L1466&gt;'Raw Data'!K1466, 'Raw Data'!L1466-'Raw Data'!K1466&lt;4), 'Raw Data'!H1466, 0)</f>
        <v>0</v>
      </c>
      <c r="D1472">
        <f>IF(AND('Raw Data'!C1466&lt;'Raw Data'!F1466, 'Raw Data'!K1466&gt;'Raw Data'!L1466, 'Raw Data'!K1466-'Raw Data'!L1466&lt;4), 'Raw Data'!G1466, 0)</f>
        <v>0</v>
      </c>
      <c r="E1472">
        <f>IF(ISBLANK('Raw Data'!J1466), 0, IF(AND(4=MATCH(LARGE('Raw Data'!G1466:J1466, 4), 'Raw Data'!G1466:J1466, 0), 'Raw Data'!L1466-'Raw Data'!K1466&gt;3), 'Raw Data'!J1466, 0))</f>
        <v>0</v>
      </c>
      <c r="F1472">
        <f>IF(ISBLANK('Raw Data'!J1466), 0, IF(AND(3=MATCH(LARGE('Raw Data'!G1466:J1466, 4), 'Raw Data'!G1466:J1466, 0), 'Raw Data'!K1466-'Raw Data'!L1466&gt;3), 'Raw Data'!I1466, 0))</f>
        <v>0</v>
      </c>
      <c r="G1472">
        <f>IF(ISBLANK('Raw Data'!J1466), 0, IF(AND(2=MATCH(LARGE('Raw Data'!G1466:J1466, 4), 'Raw Data'!G1466:J1466, 0), AND('Raw Data'!L1466-'Raw Data'!K1466&lt;4, 'Raw Data'!L1466-'Raw Data'!K1466&gt;0)), 'Raw Data'!H1466, 0))</f>
        <v>0</v>
      </c>
      <c r="H1472">
        <f>IF(ISBLANK('Raw Data'!J1466), 0, IF(AND(1=MATCH(LARGE('Raw Data'!G1466:J1466, 4), 'Raw Data'!G1466:J1466, 0), AND('Raw Data'!K1466-'Raw Data'!L1466&lt;4, 'Raw Data'!K1466-'Raw Data'!L1466&gt;0)), 'Raw Data'!G1466, 0))</f>
        <v>0</v>
      </c>
      <c r="I1472">
        <f>IF(ISBLANK('Raw Data'!J1466), 0, IF(AND(4=MATCH(LARGE('Raw Data'!G1466:J1466, 3), 'Raw Data'!G1466:J1466, 0), 'Raw Data'!L1466-'Raw Data'!K1466&gt;3), 'Raw Data'!J1466, 0))</f>
        <v>0</v>
      </c>
      <c r="J1472">
        <f>IF(ISBLANK('Raw Data'!J1466), 0, IF(AND(3=MATCH(LARGE('Raw Data'!G1466:J1466, 3), 'Raw Data'!G1466:J1466, 0), 'Raw Data'!K1466-'Raw Data'!L1466&gt;3), 'Raw Data'!I1466, 0))</f>
        <v>0</v>
      </c>
      <c r="K1472">
        <f>IF(ISBLANK('Raw Data'!J1466), 0, IF(AND(2=MATCH(LARGE('Raw Data'!G1466:J1466, 3), 'Raw Data'!G1466:J1466, 0), AND('Raw Data'!L1466-'Raw Data'!K1466&lt;4, 'Raw Data'!L1466-'Raw Data'!K1466&gt;0)), 'Raw Data'!H1466, 0))</f>
        <v>0</v>
      </c>
      <c r="L1472">
        <f>IF(ISBLANK('Raw Data'!J1466), 0, IF(AND(1=MATCH(LARGE('Raw Data'!G1466:J1466, 3), 'Raw Data'!G1466:J1466, 0), AND('Raw Data'!K1466-'Raw Data'!L1466&lt;4, 'Raw Data'!K1466-'Raw Data'!L1466&gt;0)), 'Raw Data'!G1466, 0))</f>
        <v>0</v>
      </c>
      <c r="M1472">
        <f>IF(ISBLANK('Raw Data'!J1466), 0, IF(AND(4=MATCH(LARGE('Raw Data'!G1466:J1466, 2), 'Raw Data'!G1466:J1466, 0), 'Raw Data'!L1466-'Raw Data'!K1466&gt;3), 'Raw Data'!J1466, 0))</f>
        <v>0</v>
      </c>
      <c r="N1472">
        <f>IF(ISBLANK('Raw Data'!J1466), 0, IF(AND(3=MATCH(LARGE('Raw Data'!G1466:J1466, 2), 'Raw Data'!G1466:J1466, 0), 'Raw Data'!K1466-'Raw Data'!L1466&gt;3), 'Raw Data'!I1466, 0))</f>
        <v>0</v>
      </c>
      <c r="O1472">
        <f>IF(ISBLANK('Raw Data'!J1466), 0, IF(AND(2=MATCH(LARGE('Raw Data'!G1466:J1466, 2), 'Raw Data'!G1466:J1466, 0), AND('Raw Data'!L1466-'Raw Data'!K1466&lt;4, 'Raw Data'!L1466-'Raw Data'!K1466&gt;0)), 'Raw Data'!H1466, 0))</f>
        <v>0</v>
      </c>
      <c r="P1472">
        <f>IF(ISBLANK('Raw Data'!J1466), 0, IF(AND(1=MATCH(LARGE('Raw Data'!G1466:J1466, 2), 'Raw Data'!G1466:J1466, 0), AND('Raw Data'!K1466-'Raw Data'!L1466&lt;4, 'Raw Data'!K1466-'Raw Data'!L1466&gt;0)), 'Raw Data'!G1466, 0))</f>
        <v>0</v>
      </c>
      <c r="Q1472">
        <f>IF(ISBLANK('Raw Data'!J1466), 0, IF(AND(4=MATCH(LARGE('Raw Data'!G1466:J1466, 1), 'Raw Data'!G1466:J1466, 0), 'Raw Data'!L1466-'Raw Data'!K1466&gt;3), 'Raw Data'!J1466, 0))</f>
        <v>0</v>
      </c>
      <c r="R1472">
        <f>IF(ISBLANK('Raw Data'!J1466), 0, IF(AND(3=MATCH(LARGE('Raw Data'!G1466:J1466, 1), 'Raw Data'!G1466:J1466, 0), 'Raw Data'!K1466-'Raw Data'!L1466&gt;3), 'Raw Data'!I1466, 0))</f>
        <v>0</v>
      </c>
      <c r="S1472">
        <f>IF(AND('Raw Data'!L1466-'Raw Data'!K1466&gt;4, 'Raw Data'!F1466&lt;'Raw Data'!C1466), 'Raw Data'!J1466, 0)</f>
        <v>0</v>
      </c>
      <c r="T1472">
        <f>IF(AND('Raw Data'!K1466-'Raw Data'!L1466&gt;4, 'Raw Data'!F1466&gt;'Raw Data'!C1466), 'Raw Data'!I1466, 0)</f>
        <v>0</v>
      </c>
      <c r="U1472">
        <f>IF(AND('Raw Data'!L1466-'Raw Data'!K1466&lt;3, 'Raw Data'!L1466&gt;'Raw Data'!K1466, 'Raw Data'!F1466&lt;'Raw Data'!C1466), 'Raw Data'!H1466, 0)</f>
        <v>0</v>
      </c>
      <c r="V1472">
        <f>IF(AND('Raw Data'!L1466-'Raw Data'!K1466&lt;3, 'Raw Data'!L1466&gt;'Raw Data'!K1466, 'Raw Data'!F1466&gt;'Raw Data'!C1466), 'Raw Data'!G1466, 0)</f>
        <v>0</v>
      </c>
    </row>
    <row r="1473" spans="1:22" x14ac:dyDescent="0.3">
      <c r="A1473">
        <f>IF(AND('Raw Data'!F1467&lt;'Raw Data'!C1467, 'Raw Data'!L1467&gt;'Raw Data'!K1467, 'Raw Data'!L1467-'Raw Data'!K1467&gt;3), 'Raw Data'!J1467, 0)</f>
        <v>0</v>
      </c>
      <c r="B1473">
        <f>IF(AND('Raw Data'!C1467&lt;'Raw Data'!F1467, 'Raw Data'!K1467&gt;'Raw Data'!L1467, 'Raw Data'!K1467-'Raw Data'!L1467&gt;3), 'Raw Data'!I1467, 0)</f>
        <v>0</v>
      </c>
      <c r="C1473">
        <f>IF(AND('Raw Data'!F1467&lt;'Raw Data'!C1467, 'Raw Data'!L1467&gt;'Raw Data'!K1467, 'Raw Data'!L1467-'Raw Data'!K1467&lt;4), 'Raw Data'!H1467, 0)</f>
        <v>0</v>
      </c>
      <c r="D1473">
        <f>IF(AND('Raw Data'!C1467&lt;'Raw Data'!F1467, 'Raw Data'!K1467&gt;'Raw Data'!L1467, 'Raw Data'!K1467-'Raw Data'!L1467&lt;4), 'Raw Data'!G1467, 0)</f>
        <v>0</v>
      </c>
      <c r="E1473">
        <f>IF(ISBLANK('Raw Data'!J1467), 0, IF(AND(4=MATCH(LARGE('Raw Data'!G1467:J1467, 4), 'Raw Data'!G1467:J1467, 0), 'Raw Data'!L1467-'Raw Data'!K1467&gt;3), 'Raw Data'!J1467, 0))</f>
        <v>0</v>
      </c>
      <c r="F1473">
        <f>IF(ISBLANK('Raw Data'!J1467), 0, IF(AND(3=MATCH(LARGE('Raw Data'!G1467:J1467, 4), 'Raw Data'!G1467:J1467, 0), 'Raw Data'!K1467-'Raw Data'!L1467&gt;3), 'Raw Data'!I1467, 0))</f>
        <v>0</v>
      </c>
      <c r="G1473">
        <f>IF(ISBLANK('Raw Data'!J1467), 0, IF(AND(2=MATCH(LARGE('Raw Data'!G1467:J1467, 4), 'Raw Data'!G1467:J1467, 0), AND('Raw Data'!L1467-'Raw Data'!K1467&lt;4, 'Raw Data'!L1467-'Raw Data'!K1467&gt;0)), 'Raw Data'!H1467, 0))</f>
        <v>0</v>
      </c>
      <c r="H1473">
        <f>IF(ISBLANK('Raw Data'!J1467), 0, IF(AND(1=MATCH(LARGE('Raw Data'!G1467:J1467, 4), 'Raw Data'!G1467:J1467, 0), AND('Raw Data'!K1467-'Raw Data'!L1467&lt;4, 'Raw Data'!K1467-'Raw Data'!L1467&gt;0)), 'Raw Data'!G1467, 0))</f>
        <v>0</v>
      </c>
      <c r="I1473">
        <f>IF(ISBLANK('Raw Data'!J1467), 0, IF(AND(4=MATCH(LARGE('Raw Data'!G1467:J1467, 3), 'Raw Data'!G1467:J1467, 0), 'Raw Data'!L1467-'Raw Data'!K1467&gt;3), 'Raw Data'!J1467, 0))</f>
        <v>0</v>
      </c>
      <c r="J1473">
        <f>IF(ISBLANK('Raw Data'!J1467), 0, IF(AND(3=MATCH(LARGE('Raw Data'!G1467:J1467, 3), 'Raw Data'!G1467:J1467, 0), 'Raw Data'!K1467-'Raw Data'!L1467&gt;3), 'Raw Data'!I1467, 0))</f>
        <v>0</v>
      </c>
      <c r="K1473">
        <f>IF(ISBLANK('Raw Data'!J1467), 0, IF(AND(2=MATCH(LARGE('Raw Data'!G1467:J1467, 3), 'Raw Data'!G1467:J1467, 0), AND('Raw Data'!L1467-'Raw Data'!K1467&lt;4, 'Raw Data'!L1467-'Raw Data'!K1467&gt;0)), 'Raw Data'!H1467, 0))</f>
        <v>0</v>
      </c>
      <c r="L1473">
        <f>IF(ISBLANK('Raw Data'!J1467), 0, IF(AND(1=MATCH(LARGE('Raw Data'!G1467:J1467, 3), 'Raw Data'!G1467:J1467, 0), AND('Raw Data'!K1467-'Raw Data'!L1467&lt;4, 'Raw Data'!K1467-'Raw Data'!L1467&gt;0)), 'Raw Data'!G1467, 0))</f>
        <v>0</v>
      </c>
      <c r="M1473">
        <f>IF(ISBLANK('Raw Data'!J1467), 0, IF(AND(4=MATCH(LARGE('Raw Data'!G1467:J1467, 2), 'Raw Data'!G1467:J1467, 0), 'Raw Data'!L1467-'Raw Data'!K1467&gt;3), 'Raw Data'!J1467, 0))</f>
        <v>0</v>
      </c>
      <c r="N1473">
        <f>IF(ISBLANK('Raw Data'!J1467), 0, IF(AND(3=MATCH(LARGE('Raw Data'!G1467:J1467, 2), 'Raw Data'!G1467:J1467, 0), 'Raw Data'!K1467-'Raw Data'!L1467&gt;3), 'Raw Data'!I1467, 0))</f>
        <v>0</v>
      </c>
      <c r="O1473">
        <f>IF(ISBLANK('Raw Data'!J1467), 0, IF(AND(2=MATCH(LARGE('Raw Data'!G1467:J1467, 2), 'Raw Data'!G1467:J1467, 0), AND('Raw Data'!L1467-'Raw Data'!K1467&lt;4, 'Raw Data'!L1467-'Raw Data'!K1467&gt;0)), 'Raw Data'!H1467, 0))</f>
        <v>0</v>
      </c>
      <c r="P1473">
        <f>IF(ISBLANK('Raw Data'!J1467), 0, IF(AND(1=MATCH(LARGE('Raw Data'!G1467:J1467, 2), 'Raw Data'!G1467:J1467, 0), AND('Raw Data'!K1467-'Raw Data'!L1467&lt;4, 'Raw Data'!K1467-'Raw Data'!L1467&gt;0)), 'Raw Data'!G1467, 0))</f>
        <v>0</v>
      </c>
      <c r="Q1473">
        <f>IF(ISBLANK('Raw Data'!J1467), 0, IF(AND(4=MATCH(LARGE('Raw Data'!G1467:J1467, 1), 'Raw Data'!G1467:J1467, 0), 'Raw Data'!L1467-'Raw Data'!K1467&gt;3), 'Raw Data'!J1467, 0))</f>
        <v>0</v>
      </c>
      <c r="R1473">
        <f>IF(ISBLANK('Raw Data'!J1467), 0, IF(AND(3=MATCH(LARGE('Raw Data'!G1467:J1467, 1), 'Raw Data'!G1467:J1467, 0), 'Raw Data'!K1467-'Raw Data'!L1467&gt;3), 'Raw Data'!I1467, 0))</f>
        <v>0</v>
      </c>
      <c r="S1473">
        <f>IF(AND('Raw Data'!L1467-'Raw Data'!K1467&gt;4, 'Raw Data'!F1467&lt;'Raw Data'!C1467), 'Raw Data'!J1467, 0)</f>
        <v>0</v>
      </c>
      <c r="T1473">
        <f>IF(AND('Raw Data'!K1467-'Raw Data'!L1467&gt;4, 'Raw Data'!F1467&gt;'Raw Data'!C1467), 'Raw Data'!I1467, 0)</f>
        <v>0</v>
      </c>
      <c r="U1473">
        <f>IF(AND('Raw Data'!L1467-'Raw Data'!K1467&lt;3, 'Raw Data'!L1467&gt;'Raw Data'!K1467, 'Raw Data'!F1467&lt;'Raw Data'!C1467), 'Raw Data'!H1467, 0)</f>
        <v>0</v>
      </c>
      <c r="V1473">
        <f>IF(AND('Raw Data'!L1467-'Raw Data'!K1467&lt;3, 'Raw Data'!L1467&gt;'Raw Data'!K1467, 'Raw Data'!F1467&gt;'Raw Data'!C1467), 'Raw Data'!G1467, 0)</f>
        <v>0</v>
      </c>
    </row>
    <row r="1474" spans="1:22" x14ac:dyDescent="0.3">
      <c r="A1474">
        <f>IF(AND('Raw Data'!F1468&lt;'Raw Data'!C1468, 'Raw Data'!L1468&gt;'Raw Data'!K1468, 'Raw Data'!L1468-'Raw Data'!K1468&gt;3), 'Raw Data'!J1468, 0)</f>
        <v>0</v>
      </c>
      <c r="B1474">
        <f>IF(AND('Raw Data'!C1468&lt;'Raw Data'!F1468, 'Raw Data'!K1468&gt;'Raw Data'!L1468, 'Raw Data'!K1468-'Raw Data'!L1468&gt;3), 'Raw Data'!I1468, 0)</f>
        <v>0</v>
      </c>
      <c r="C1474">
        <f>IF(AND('Raw Data'!F1468&lt;'Raw Data'!C1468, 'Raw Data'!L1468&gt;'Raw Data'!K1468, 'Raw Data'!L1468-'Raw Data'!K1468&lt;4), 'Raw Data'!H1468, 0)</f>
        <v>0</v>
      </c>
      <c r="D1474">
        <f>IF(AND('Raw Data'!C1468&lt;'Raw Data'!F1468, 'Raw Data'!K1468&gt;'Raw Data'!L1468, 'Raw Data'!K1468-'Raw Data'!L1468&lt;4), 'Raw Data'!G1468, 0)</f>
        <v>0</v>
      </c>
      <c r="E1474">
        <f>IF(ISBLANK('Raw Data'!J1468), 0, IF(AND(4=MATCH(LARGE('Raw Data'!G1468:J1468, 4), 'Raw Data'!G1468:J1468, 0), 'Raw Data'!L1468-'Raw Data'!K1468&gt;3), 'Raw Data'!J1468, 0))</f>
        <v>0</v>
      </c>
      <c r="F1474">
        <f>IF(ISBLANK('Raw Data'!J1468), 0, IF(AND(3=MATCH(LARGE('Raw Data'!G1468:J1468, 4), 'Raw Data'!G1468:J1468, 0), 'Raw Data'!K1468-'Raw Data'!L1468&gt;3), 'Raw Data'!I1468, 0))</f>
        <v>0</v>
      </c>
      <c r="G1474">
        <f>IF(ISBLANK('Raw Data'!J1468), 0, IF(AND(2=MATCH(LARGE('Raw Data'!G1468:J1468, 4), 'Raw Data'!G1468:J1468, 0), AND('Raw Data'!L1468-'Raw Data'!K1468&lt;4, 'Raw Data'!L1468-'Raw Data'!K1468&gt;0)), 'Raw Data'!H1468, 0))</f>
        <v>0</v>
      </c>
      <c r="H1474">
        <f>IF(ISBLANK('Raw Data'!J1468), 0, IF(AND(1=MATCH(LARGE('Raw Data'!G1468:J1468, 4), 'Raw Data'!G1468:J1468, 0), AND('Raw Data'!K1468-'Raw Data'!L1468&lt;4, 'Raw Data'!K1468-'Raw Data'!L1468&gt;0)), 'Raw Data'!G1468, 0))</f>
        <v>0</v>
      </c>
      <c r="I1474">
        <f>IF(ISBLANK('Raw Data'!J1468), 0, IF(AND(4=MATCH(LARGE('Raw Data'!G1468:J1468, 3), 'Raw Data'!G1468:J1468, 0), 'Raw Data'!L1468-'Raw Data'!K1468&gt;3), 'Raw Data'!J1468, 0))</f>
        <v>0</v>
      </c>
      <c r="J1474">
        <f>IF(ISBLANK('Raw Data'!J1468), 0, IF(AND(3=MATCH(LARGE('Raw Data'!G1468:J1468, 3), 'Raw Data'!G1468:J1468, 0), 'Raw Data'!K1468-'Raw Data'!L1468&gt;3), 'Raw Data'!I1468, 0))</f>
        <v>0</v>
      </c>
      <c r="K1474">
        <f>IF(ISBLANK('Raw Data'!J1468), 0, IF(AND(2=MATCH(LARGE('Raw Data'!G1468:J1468, 3), 'Raw Data'!G1468:J1468, 0), AND('Raw Data'!L1468-'Raw Data'!K1468&lt;4, 'Raw Data'!L1468-'Raw Data'!K1468&gt;0)), 'Raw Data'!H1468, 0))</f>
        <v>0</v>
      </c>
      <c r="L1474">
        <f>IF(ISBLANK('Raw Data'!J1468), 0, IF(AND(1=MATCH(LARGE('Raw Data'!G1468:J1468, 3), 'Raw Data'!G1468:J1468, 0), AND('Raw Data'!K1468-'Raw Data'!L1468&lt;4, 'Raw Data'!K1468-'Raw Data'!L1468&gt;0)), 'Raw Data'!G1468, 0))</f>
        <v>0</v>
      </c>
      <c r="M1474">
        <f>IF(ISBLANK('Raw Data'!J1468), 0, IF(AND(4=MATCH(LARGE('Raw Data'!G1468:J1468, 2), 'Raw Data'!G1468:J1468, 0), 'Raw Data'!L1468-'Raw Data'!K1468&gt;3), 'Raw Data'!J1468, 0))</f>
        <v>0</v>
      </c>
      <c r="N1474">
        <f>IF(ISBLANK('Raw Data'!J1468), 0, IF(AND(3=MATCH(LARGE('Raw Data'!G1468:J1468, 2), 'Raw Data'!G1468:J1468, 0), 'Raw Data'!K1468-'Raw Data'!L1468&gt;3), 'Raw Data'!I1468, 0))</f>
        <v>0</v>
      </c>
      <c r="O1474">
        <f>IF(ISBLANK('Raw Data'!J1468), 0, IF(AND(2=MATCH(LARGE('Raw Data'!G1468:J1468, 2), 'Raw Data'!G1468:J1468, 0), AND('Raw Data'!L1468-'Raw Data'!K1468&lt;4, 'Raw Data'!L1468-'Raw Data'!K1468&gt;0)), 'Raw Data'!H1468, 0))</f>
        <v>0</v>
      </c>
      <c r="P1474">
        <f>IF(ISBLANK('Raw Data'!J1468), 0, IF(AND(1=MATCH(LARGE('Raw Data'!G1468:J1468, 2), 'Raw Data'!G1468:J1468, 0), AND('Raw Data'!K1468-'Raw Data'!L1468&lt;4, 'Raw Data'!K1468-'Raw Data'!L1468&gt;0)), 'Raw Data'!G1468, 0))</f>
        <v>0</v>
      </c>
      <c r="Q1474">
        <f>IF(ISBLANK('Raw Data'!J1468), 0, IF(AND(4=MATCH(LARGE('Raw Data'!G1468:J1468, 1), 'Raw Data'!G1468:J1468, 0), 'Raw Data'!L1468-'Raw Data'!K1468&gt;3), 'Raw Data'!J1468, 0))</f>
        <v>0</v>
      </c>
      <c r="R1474">
        <f>IF(ISBLANK('Raw Data'!J1468), 0, IF(AND(3=MATCH(LARGE('Raw Data'!G1468:J1468, 1), 'Raw Data'!G1468:J1468, 0), 'Raw Data'!K1468-'Raw Data'!L1468&gt;3), 'Raw Data'!I1468, 0))</f>
        <v>0</v>
      </c>
      <c r="S1474">
        <f>IF(AND('Raw Data'!L1468-'Raw Data'!K1468&gt;4, 'Raw Data'!F1468&lt;'Raw Data'!C1468), 'Raw Data'!J1468, 0)</f>
        <v>0</v>
      </c>
      <c r="T1474">
        <f>IF(AND('Raw Data'!K1468-'Raw Data'!L1468&gt;4, 'Raw Data'!F1468&gt;'Raw Data'!C1468), 'Raw Data'!I1468, 0)</f>
        <v>0</v>
      </c>
      <c r="U1474">
        <f>IF(AND('Raw Data'!L1468-'Raw Data'!K1468&lt;3, 'Raw Data'!L1468&gt;'Raw Data'!K1468, 'Raw Data'!F1468&lt;'Raw Data'!C1468), 'Raw Data'!H1468, 0)</f>
        <v>0</v>
      </c>
      <c r="V1474">
        <f>IF(AND('Raw Data'!L1468-'Raw Data'!K1468&lt;3, 'Raw Data'!L1468&gt;'Raw Data'!K1468, 'Raw Data'!F1468&gt;'Raw Data'!C1468), 'Raw Data'!G1468, 0)</f>
        <v>0</v>
      </c>
    </row>
    <row r="1475" spans="1:22" x14ac:dyDescent="0.3">
      <c r="A1475">
        <f>IF(AND('Raw Data'!F1469&lt;'Raw Data'!C1469, 'Raw Data'!L1469&gt;'Raw Data'!K1469, 'Raw Data'!L1469-'Raw Data'!K1469&gt;3), 'Raw Data'!J1469, 0)</f>
        <v>0</v>
      </c>
      <c r="B1475">
        <f>IF(AND('Raw Data'!C1469&lt;'Raw Data'!F1469, 'Raw Data'!K1469&gt;'Raw Data'!L1469, 'Raw Data'!K1469-'Raw Data'!L1469&gt;3), 'Raw Data'!I1469, 0)</f>
        <v>0</v>
      </c>
      <c r="C1475">
        <f>IF(AND('Raw Data'!F1469&lt;'Raw Data'!C1469, 'Raw Data'!L1469&gt;'Raw Data'!K1469, 'Raw Data'!L1469-'Raw Data'!K1469&lt;4), 'Raw Data'!H1469, 0)</f>
        <v>0</v>
      </c>
      <c r="D1475">
        <f>IF(AND('Raw Data'!C1469&lt;'Raw Data'!F1469, 'Raw Data'!K1469&gt;'Raw Data'!L1469, 'Raw Data'!K1469-'Raw Data'!L1469&lt;4), 'Raw Data'!G1469, 0)</f>
        <v>0</v>
      </c>
      <c r="E1475">
        <f>IF(ISBLANK('Raw Data'!J1469), 0, IF(AND(4=MATCH(LARGE('Raw Data'!G1469:J1469, 4), 'Raw Data'!G1469:J1469, 0), 'Raw Data'!L1469-'Raw Data'!K1469&gt;3), 'Raw Data'!J1469, 0))</f>
        <v>0</v>
      </c>
      <c r="F1475">
        <f>IF(ISBLANK('Raw Data'!J1469), 0, IF(AND(3=MATCH(LARGE('Raw Data'!G1469:J1469, 4), 'Raw Data'!G1469:J1469, 0), 'Raw Data'!K1469-'Raw Data'!L1469&gt;3), 'Raw Data'!I1469, 0))</f>
        <v>0</v>
      </c>
      <c r="G1475">
        <f>IF(ISBLANK('Raw Data'!J1469), 0, IF(AND(2=MATCH(LARGE('Raw Data'!G1469:J1469, 4), 'Raw Data'!G1469:J1469, 0), AND('Raw Data'!L1469-'Raw Data'!K1469&lt;4, 'Raw Data'!L1469-'Raw Data'!K1469&gt;0)), 'Raw Data'!H1469, 0))</f>
        <v>0</v>
      </c>
      <c r="H1475">
        <f>IF(ISBLANK('Raw Data'!J1469), 0, IF(AND(1=MATCH(LARGE('Raw Data'!G1469:J1469, 4), 'Raw Data'!G1469:J1469, 0), AND('Raw Data'!K1469-'Raw Data'!L1469&lt;4, 'Raw Data'!K1469-'Raw Data'!L1469&gt;0)), 'Raw Data'!G1469, 0))</f>
        <v>0</v>
      </c>
      <c r="I1475">
        <f>IF(ISBLANK('Raw Data'!J1469), 0, IF(AND(4=MATCH(LARGE('Raw Data'!G1469:J1469, 3), 'Raw Data'!G1469:J1469, 0), 'Raw Data'!L1469-'Raw Data'!K1469&gt;3), 'Raw Data'!J1469, 0))</f>
        <v>0</v>
      </c>
      <c r="J1475">
        <f>IF(ISBLANK('Raw Data'!J1469), 0, IF(AND(3=MATCH(LARGE('Raw Data'!G1469:J1469, 3), 'Raw Data'!G1469:J1469, 0), 'Raw Data'!K1469-'Raw Data'!L1469&gt;3), 'Raw Data'!I1469, 0))</f>
        <v>0</v>
      </c>
      <c r="K1475">
        <f>IF(ISBLANK('Raw Data'!J1469), 0, IF(AND(2=MATCH(LARGE('Raw Data'!G1469:J1469, 3), 'Raw Data'!G1469:J1469, 0), AND('Raw Data'!L1469-'Raw Data'!K1469&lt;4, 'Raw Data'!L1469-'Raw Data'!K1469&gt;0)), 'Raw Data'!H1469, 0))</f>
        <v>0</v>
      </c>
      <c r="L1475">
        <f>IF(ISBLANK('Raw Data'!J1469), 0, IF(AND(1=MATCH(LARGE('Raw Data'!G1469:J1469, 3), 'Raw Data'!G1469:J1469, 0), AND('Raw Data'!K1469-'Raw Data'!L1469&lt;4, 'Raw Data'!K1469-'Raw Data'!L1469&gt;0)), 'Raw Data'!G1469, 0))</f>
        <v>0</v>
      </c>
      <c r="M1475">
        <f>IF(ISBLANK('Raw Data'!J1469), 0, IF(AND(4=MATCH(LARGE('Raw Data'!G1469:J1469, 2), 'Raw Data'!G1469:J1469, 0), 'Raw Data'!L1469-'Raw Data'!K1469&gt;3), 'Raw Data'!J1469, 0))</f>
        <v>0</v>
      </c>
      <c r="N1475">
        <f>IF(ISBLANK('Raw Data'!J1469), 0, IF(AND(3=MATCH(LARGE('Raw Data'!G1469:J1469, 2), 'Raw Data'!G1469:J1469, 0), 'Raw Data'!K1469-'Raw Data'!L1469&gt;3), 'Raw Data'!I1469, 0))</f>
        <v>0</v>
      </c>
      <c r="O1475">
        <f>IF(ISBLANK('Raw Data'!J1469), 0, IF(AND(2=MATCH(LARGE('Raw Data'!G1469:J1469, 2), 'Raw Data'!G1469:J1469, 0), AND('Raw Data'!L1469-'Raw Data'!K1469&lt;4, 'Raw Data'!L1469-'Raw Data'!K1469&gt;0)), 'Raw Data'!H1469, 0))</f>
        <v>0</v>
      </c>
      <c r="P1475">
        <f>IF(ISBLANK('Raw Data'!J1469), 0, IF(AND(1=MATCH(LARGE('Raw Data'!G1469:J1469, 2), 'Raw Data'!G1469:J1469, 0), AND('Raw Data'!K1469-'Raw Data'!L1469&lt;4, 'Raw Data'!K1469-'Raw Data'!L1469&gt;0)), 'Raw Data'!G1469, 0))</f>
        <v>0</v>
      </c>
      <c r="Q1475">
        <f>IF(ISBLANK('Raw Data'!J1469), 0, IF(AND(4=MATCH(LARGE('Raw Data'!G1469:J1469, 1), 'Raw Data'!G1469:J1469, 0), 'Raw Data'!L1469-'Raw Data'!K1469&gt;3), 'Raw Data'!J1469, 0))</f>
        <v>0</v>
      </c>
      <c r="R1475">
        <f>IF(ISBLANK('Raw Data'!J1469), 0, IF(AND(3=MATCH(LARGE('Raw Data'!G1469:J1469, 1), 'Raw Data'!G1469:J1469, 0), 'Raw Data'!K1469-'Raw Data'!L1469&gt;3), 'Raw Data'!I1469, 0))</f>
        <v>0</v>
      </c>
      <c r="S1475">
        <f>IF(AND('Raw Data'!L1469-'Raw Data'!K1469&gt;4, 'Raw Data'!F1469&lt;'Raw Data'!C1469), 'Raw Data'!J1469, 0)</f>
        <v>0</v>
      </c>
      <c r="T1475">
        <f>IF(AND('Raw Data'!K1469-'Raw Data'!L1469&gt;4, 'Raw Data'!F1469&gt;'Raw Data'!C1469), 'Raw Data'!I1469, 0)</f>
        <v>0</v>
      </c>
      <c r="U1475">
        <f>IF(AND('Raw Data'!L1469-'Raw Data'!K1469&lt;3, 'Raw Data'!L1469&gt;'Raw Data'!K1469, 'Raw Data'!F1469&lt;'Raw Data'!C1469), 'Raw Data'!H1469, 0)</f>
        <v>0</v>
      </c>
      <c r="V1475">
        <f>IF(AND('Raw Data'!L1469-'Raw Data'!K1469&lt;3, 'Raw Data'!L1469&gt;'Raw Data'!K1469, 'Raw Data'!F1469&gt;'Raw Data'!C1469), 'Raw Data'!G1469, 0)</f>
        <v>0</v>
      </c>
    </row>
    <row r="1476" spans="1:22" x14ac:dyDescent="0.3">
      <c r="A1476">
        <f>IF(AND('Raw Data'!F1470&lt;'Raw Data'!C1470, 'Raw Data'!L1470&gt;'Raw Data'!K1470, 'Raw Data'!L1470-'Raw Data'!K1470&gt;3), 'Raw Data'!J1470, 0)</f>
        <v>0</v>
      </c>
      <c r="B1476">
        <f>IF(AND('Raw Data'!C1470&lt;'Raw Data'!F1470, 'Raw Data'!K1470&gt;'Raw Data'!L1470, 'Raw Data'!K1470-'Raw Data'!L1470&gt;3), 'Raw Data'!I1470, 0)</f>
        <v>0</v>
      </c>
      <c r="C1476">
        <f>IF(AND('Raw Data'!F1470&lt;'Raw Data'!C1470, 'Raw Data'!L1470&gt;'Raw Data'!K1470, 'Raw Data'!L1470-'Raw Data'!K1470&lt;4), 'Raw Data'!H1470, 0)</f>
        <v>0</v>
      </c>
      <c r="D1476">
        <f>IF(AND('Raw Data'!C1470&lt;'Raw Data'!F1470, 'Raw Data'!K1470&gt;'Raw Data'!L1470, 'Raw Data'!K1470-'Raw Data'!L1470&lt;4), 'Raw Data'!G1470, 0)</f>
        <v>0</v>
      </c>
      <c r="E1476">
        <f>IF(ISBLANK('Raw Data'!J1470), 0, IF(AND(4=MATCH(LARGE('Raw Data'!G1470:J1470, 4), 'Raw Data'!G1470:J1470, 0), 'Raw Data'!L1470-'Raw Data'!K1470&gt;3), 'Raw Data'!J1470, 0))</f>
        <v>0</v>
      </c>
      <c r="F1476">
        <f>IF(ISBLANK('Raw Data'!J1470), 0, IF(AND(3=MATCH(LARGE('Raw Data'!G1470:J1470, 4), 'Raw Data'!G1470:J1470, 0), 'Raw Data'!K1470-'Raw Data'!L1470&gt;3), 'Raw Data'!I1470, 0))</f>
        <v>0</v>
      </c>
      <c r="G1476">
        <f>IF(ISBLANK('Raw Data'!J1470), 0, IF(AND(2=MATCH(LARGE('Raw Data'!G1470:J1470, 4), 'Raw Data'!G1470:J1470, 0), AND('Raw Data'!L1470-'Raw Data'!K1470&lt;4, 'Raw Data'!L1470-'Raw Data'!K1470&gt;0)), 'Raw Data'!H1470, 0))</f>
        <v>0</v>
      </c>
      <c r="H1476">
        <f>IF(ISBLANK('Raw Data'!J1470), 0, IF(AND(1=MATCH(LARGE('Raw Data'!G1470:J1470, 4), 'Raw Data'!G1470:J1470, 0), AND('Raw Data'!K1470-'Raw Data'!L1470&lt;4, 'Raw Data'!K1470-'Raw Data'!L1470&gt;0)), 'Raw Data'!G1470, 0))</f>
        <v>0</v>
      </c>
      <c r="I1476">
        <f>IF(ISBLANK('Raw Data'!J1470), 0, IF(AND(4=MATCH(LARGE('Raw Data'!G1470:J1470, 3), 'Raw Data'!G1470:J1470, 0), 'Raw Data'!L1470-'Raw Data'!K1470&gt;3), 'Raw Data'!J1470, 0))</f>
        <v>0</v>
      </c>
      <c r="J1476">
        <f>IF(ISBLANK('Raw Data'!J1470), 0, IF(AND(3=MATCH(LARGE('Raw Data'!G1470:J1470, 3), 'Raw Data'!G1470:J1470, 0), 'Raw Data'!K1470-'Raw Data'!L1470&gt;3), 'Raw Data'!I1470, 0))</f>
        <v>0</v>
      </c>
      <c r="K1476">
        <f>IF(ISBLANK('Raw Data'!J1470), 0, IF(AND(2=MATCH(LARGE('Raw Data'!G1470:J1470, 3), 'Raw Data'!G1470:J1470, 0), AND('Raw Data'!L1470-'Raw Data'!K1470&lt;4, 'Raw Data'!L1470-'Raw Data'!K1470&gt;0)), 'Raw Data'!H1470, 0))</f>
        <v>0</v>
      </c>
      <c r="L1476">
        <f>IF(ISBLANK('Raw Data'!J1470), 0, IF(AND(1=MATCH(LARGE('Raw Data'!G1470:J1470, 3), 'Raw Data'!G1470:J1470, 0), AND('Raw Data'!K1470-'Raw Data'!L1470&lt;4, 'Raw Data'!K1470-'Raw Data'!L1470&gt;0)), 'Raw Data'!G1470, 0))</f>
        <v>0</v>
      </c>
      <c r="M1476">
        <f>IF(ISBLANK('Raw Data'!J1470), 0, IF(AND(4=MATCH(LARGE('Raw Data'!G1470:J1470, 2), 'Raw Data'!G1470:J1470, 0), 'Raw Data'!L1470-'Raw Data'!K1470&gt;3), 'Raw Data'!J1470, 0))</f>
        <v>0</v>
      </c>
      <c r="N1476">
        <f>IF(ISBLANK('Raw Data'!J1470), 0, IF(AND(3=MATCH(LARGE('Raw Data'!G1470:J1470, 2), 'Raw Data'!G1470:J1470, 0), 'Raw Data'!K1470-'Raw Data'!L1470&gt;3), 'Raw Data'!I1470, 0))</f>
        <v>0</v>
      </c>
      <c r="O1476">
        <f>IF(ISBLANK('Raw Data'!J1470), 0, IF(AND(2=MATCH(LARGE('Raw Data'!G1470:J1470, 2), 'Raw Data'!G1470:J1470, 0), AND('Raw Data'!L1470-'Raw Data'!K1470&lt;4, 'Raw Data'!L1470-'Raw Data'!K1470&gt;0)), 'Raw Data'!H1470, 0))</f>
        <v>0</v>
      </c>
      <c r="P1476">
        <f>IF(ISBLANK('Raw Data'!J1470), 0, IF(AND(1=MATCH(LARGE('Raw Data'!G1470:J1470, 2), 'Raw Data'!G1470:J1470, 0), AND('Raw Data'!K1470-'Raw Data'!L1470&lt;4, 'Raw Data'!K1470-'Raw Data'!L1470&gt;0)), 'Raw Data'!G1470, 0))</f>
        <v>0</v>
      </c>
      <c r="Q1476">
        <f>IF(ISBLANK('Raw Data'!J1470), 0, IF(AND(4=MATCH(LARGE('Raw Data'!G1470:J1470, 1), 'Raw Data'!G1470:J1470, 0), 'Raw Data'!L1470-'Raw Data'!K1470&gt;3), 'Raw Data'!J1470, 0))</f>
        <v>0</v>
      </c>
      <c r="R1476">
        <f>IF(ISBLANK('Raw Data'!J1470), 0, IF(AND(3=MATCH(LARGE('Raw Data'!G1470:J1470, 1), 'Raw Data'!G1470:J1470, 0), 'Raw Data'!K1470-'Raw Data'!L1470&gt;3), 'Raw Data'!I1470, 0))</f>
        <v>0</v>
      </c>
      <c r="S1476">
        <f>IF(AND('Raw Data'!L1470-'Raw Data'!K1470&gt;4, 'Raw Data'!F1470&lt;'Raw Data'!C1470), 'Raw Data'!J1470, 0)</f>
        <v>0</v>
      </c>
      <c r="T1476">
        <f>IF(AND('Raw Data'!K1470-'Raw Data'!L1470&gt;4, 'Raw Data'!F1470&gt;'Raw Data'!C1470), 'Raw Data'!I1470, 0)</f>
        <v>0</v>
      </c>
      <c r="U1476">
        <f>IF(AND('Raw Data'!L1470-'Raw Data'!K1470&lt;3, 'Raw Data'!L1470&gt;'Raw Data'!K1470, 'Raw Data'!F1470&lt;'Raw Data'!C1470), 'Raw Data'!H1470, 0)</f>
        <v>0</v>
      </c>
      <c r="V1476">
        <f>IF(AND('Raw Data'!L1470-'Raw Data'!K1470&lt;3, 'Raw Data'!L1470&gt;'Raw Data'!K1470, 'Raw Data'!F1470&gt;'Raw Data'!C1470), 'Raw Data'!G1470, 0)</f>
        <v>0</v>
      </c>
    </row>
    <row r="1477" spans="1:22" x14ac:dyDescent="0.3">
      <c r="A1477">
        <f>IF(AND('Raw Data'!F1471&lt;'Raw Data'!C1471, 'Raw Data'!L1471&gt;'Raw Data'!K1471, 'Raw Data'!L1471-'Raw Data'!K1471&gt;3), 'Raw Data'!J1471, 0)</f>
        <v>0</v>
      </c>
      <c r="B1477">
        <f>IF(AND('Raw Data'!C1471&lt;'Raw Data'!F1471, 'Raw Data'!K1471&gt;'Raw Data'!L1471, 'Raw Data'!K1471-'Raw Data'!L1471&gt;3), 'Raw Data'!I1471, 0)</f>
        <v>0</v>
      </c>
      <c r="C1477">
        <f>IF(AND('Raw Data'!F1471&lt;'Raw Data'!C1471, 'Raw Data'!L1471&gt;'Raw Data'!K1471, 'Raw Data'!L1471-'Raw Data'!K1471&lt;4), 'Raw Data'!H1471, 0)</f>
        <v>0</v>
      </c>
      <c r="D1477">
        <f>IF(AND('Raw Data'!C1471&lt;'Raw Data'!F1471, 'Raw Data'!K1471&gt;'Raw Data'!L1471, 'Raw Data'!K1471-'Raw Data'!L1471&lt;4), 'Raw Data'!G1471, 0)</f>
        <v>0</v>
      </c>
      <c r="E1477">
        <f>IF(ISBLANK('Raw Data'!J1471), 0, IF(AND(4=MATCH(LARGE('Raw Data'!G1471:J1471, 4), 'Raw Data'!G1471:J1471, 0), 'Raw Data'!L1471-'Raw Data'!K1471&gt;3), 'Raw Data'!J1471, 0))</f>
        <v>0</v>
      </c>
      <c r="F1477">
        <f>IF(ISBLANK('Raw Data'!J1471), 0, IF(AND(3=MATCH(LARGE('Raw Data'!G1471:J1471, 4), 'Raw Data'!G1471:J1471, 0), 'Raw Data'!K1471-'Raw Data'!L1471&gt;3), 'Raw Data'!I1471, 0))</f>
        <v>0</v>
      </c>
      <c r="G1477">
        <f>IF(ISBLANK('Raw Data'!J1471), 0, IF(AND(2=MATCH(LARGE('Raw Data'!G1471:J1471, 4), 'Raw Data'!G1471:J1471, 0), AND('Raw Data'!L1471-'Raw Data'!K1471&lt;4, 'Raw Data'!L1471-'Raw Data'!K1471&gt;0)), 'Raw Data'!H1471, 0))</f>
        <v>0</v>
      </c>
      <c r="H1477">
        <f>IF(ISBLANK('Raw Data'!J1471), 0, IF(AND(1=MATCH(LARGE('Raw Data'!G1471:J1471, 4), 'Raw Data'!G1471:J1471, 0), AND('Raw Data'!K1471-'Raw Data'!L1471&lt;4, 'Raw Data'!K1471-'Raw Data'!L1471&gt;0)), 'Raw Data'!G1471, 0))</f>
        <v>0</v>
      </c>
      <c r="I1477">
        <f>IF(ISBLANK('Raw Data'!J1471), 0, IF(AND(4=MATCH(LARGE('Raw Data'!G1471:J1471, 3), 'Raw Data'!G1471:J1471, 0), 'Raw Data'!L1471-'Raw Data'!K1471&gt;3), 'Raw Data'!J1471, 0))</f>
        <v>0</v>
      </c>
      <c r="J1477">
        <f>IF(ISBLANK('Raw Data'!J1471), 0, IF(AND(3=MATCH(LARGE('Raw Data'!G1471:J1471, 3), 'Raw Data'!G1471:J1471, 0), 'Raw Data'!K1471-'Raw Data'!L1471&gt;3), 'Raw Data'!I1471, 0))</f>
        <v>0</v>
      </c>
      <c r="K1477">
        <f>IF(ISBLANK('Raw Data'!J1471), 0, IF(AND(2=MATCH(LARGE('Raw Data'!G1471:J1471, 3), 'Raw Data'!G1471:J1471, 0), AND('Raw Data'!L1471-'Raw Data'!K1471&lt;4, 'Raw Data'!L1471-'Raw Data'!K1471&gt;0)), 'Raw Data'!H1471, 0))</f>
        <v>0</v>
      </c>
      <c r="L1477">
        <f>IF(ISBLANK('Raw Data'!J1471), 0, IF(AND(1=MATCH(LARGE('Raw Data'!G1471:J1471, 3), 'Raw Data'!G1471:J1471, 0), AND('Raw Data'!K1471-'Raw Data'!L1471&lt;4, 'Raw Data'!K1471-'Raw Data'!L1471&gt;0)), 'Raw Data'!G1471, 0))</f>
        <v>0</v>
      </c>
      <c r="M1477">
        <f>IF(ISBLANK('Raw Data'!J1471), 0, IF(AND(4=MATCH(LARGE('Raw Data'!G1471:J1471, 2), 'Raw Data'!G1471:J1471, 0), 'Raw Data'!L1471-'Raw Data'!K1471&gt;3), 'Raw Data'!J1471, 0))</f>
        <v>0</v>
      </c>
      <c r="N1477">
        <f>IF(ISBLANK('Raw Data'!J1471), 0, IF(AND(3=MATCH(LARGE('Raw Data'!G1471:J1471, 2), 'Raw Data'!G1471:J1471, 0), 'Raw Data'!K1471-'Raw Data'!L1471&gt;3), 'Raw Data'!I1471, 0))</f>
        <v>0</v>
      </c>
      <c r="O1477">
        <f>IF(ISBLANK('Raw Data'!J1471), 0, IF(AND(2=MATCH(LARGE('Raw Data'!G1471:J1471, 2), 'Raw Data'!G1471:J1471, 0), AND('Raw Data'!L1471-'Raw Data'!K1471&lt;4, 'Raw Data'!L1471-'Raw Data'!K1471&gt;0)), 'Raw Data'!H1471, 0))</f>
        <v>0</v>
      </c>
      <c r="P1477">
        <f>IF(ISBLANK('Raw Data'!J1471), 0, IF(AND(1=MATCH(LARGE('Raw Data'!G1471:J1471, 2), 'Raw Data'!G1471:J1471, 0), AND('Raw Data'!K1471-'Raw Data'!L1471&lt;4, 'Raw Data'!K1471-'Raw Data'!L1471&gt;0)), 'Raw Data'!G1471, 0))</f>
        <v>0</v>
      </c>
      <c r="Q1477">
        <f>IF(ISBLANK('Raw Data'!J1471), 0, IF(AND(4=MATCH(LARGE('Raw Data'!G1471:J1471, 1), 'Raw Data'!G1471:J1471, 0), 'Raw Data'!L1471-'Raw Data'!K1471&gt;3), 'Raw Data'!J1471, 0))</f>
        <v>0</v>
      </c>
      <c r="R1477">
        <f>IF(ISBLANK('Raw Data'!J1471), 0, IF(AND(3=MATCH(LARGE('Raw Data'!G1471:J1471, 1), 'Raw Data'!G1471:J1471, 0), 'Raw Data'!K1471-'Raw Data'!L1471&gt;3), 'Raw Data'!I1471, 0))</f>
        <v>0</v>
      </c>
      <c r="S1477">
        <f>IF(AND('Raw Data'!L1471-'Raw Data'!K1471&gt;4, 'Raw Data'!F1471&lt;'Raw Data'!C1471), 'Raw Data'!J1471, 0)</f>
        <v>0</v>
      </c>
      <c r="T1477">
        <f>IF(AND('Raw Data'!K1471-'Raw Data'!L1471&gt;4, 'Raw Data'!F1471&gt;'Raw Data'!C1471), 'Raw Data'!I1471, 0)</f>
        <v>0</v>
      </c>
      <c r="U1477">
        <f>IF(AND('Raw Data'!L1471-'Raw Data'!K1471&lt;3, 'Raw Data'!L1471&gt;'Raw Data'!K1471, 'Raw Data'!F1471&lt;'Raw Data'!C1471), 'Raw Data'!H1471, 0)</f>
        <v>0</v>
      </c>
      <c r="V1477">
        <f>IF(AND('Raw Data'!L1471-'Raw Data'!K1471&lt;3, 'Raw Data'!L1471&gt;'Raw Data'!K1471, 'Raw Data'!F1471&gt;'Raw Data'!C1471), 'Raw Data'!G1471, 0)</f>
        <v>0</v>
      </c>
    </row>
    <row r="1478" spans="1:22" x14ac:dyDescent="0.3">
      <c r="A1478">
        <f>IF(AND('Raw Data'!F1472&lt;'Raw Data'!C1472, 'Raw Data'!L1472&gt;'Raw Data'!K1472, 'Raw Data'!L1472-'Raw Data'!K1472&gt;3), 'Raw Data'!J1472, 0)</f>
        <v>0</v>
      </c>
      <c r="B1478">
        <f>IF(AND('Raw Data'!C1472&lt;'Raw Data'!F1472, 'Raw Data'!K1472&gt;'Raw Data'!L1472, 'Raw Data'!K1472-'Raw Data'!L1472&gt;3), 'Raw Data'!I1472, 0)</f>
        <v>0</v>
      </c>
      <c r="C1478">
        <f>IF(AND('Raw Data'!F1472&lt;'Raw Data'!C1472, 'Raw Data'!L1472&gt;'Raw Data'!K1472, 'Raw Data'!L1472-'Raw Data'!K1472&lt;4), 'Raw Data'!H1472, 0)</f>
        <v>0</v>
      </c>
      <c r="D1478">
        <f>IF(AND('Raw Data'!C1472&lt;'Raw Data'!F1472, 'Raw Data'!K1472&gt;'Raw Data'!L1472, 'Raw Data'!K1472-'Raw Data'!L1472&lt;4), 'Raw Data'!G1472, 0)</f>
        <v>0</v>
      </c>
      <c r="E1478">
        <f>IF(ISBLANK('Raw Data'!J1472), 0, IF(AND(4=MATCH(LARGE('Raw Data'!G1472:J1472, 4), 'Raw Data'!G1472:J1472, 0), 'Raw Data'!L1472-'Raw Data'!K1472&gt;3), 'Raw Data'!J1472, 0))</f>
        <v>0</v>
      </c>
      <c r="F1478">
        <f>IF(ISBLANK('Raw Data'!J1472), 0, IF(AND(3=MATCH(LARGE('Raw Data'!G1472:J1472, 4), 'Raw Data'!G1472:J1472, 0), 'Raw Data'!K1472-'Raw Data'!L1472&gt;3), 'Raw Data'!I1472, 0))</f>
        <v>0</v>
      </c>
      <c r="G1478">
        <f>IF(ISBLANK('Raw Data'!J1472), 0, IF(AND(2=MATCH(LARGE('Raw Data'!G1472:J1472, 4), 'Raw Data'!G1472:J1472, 0), AND('Raw Data'!L1472-'Raw Data'!K1472&lt;4, 'Raw Data'!L1472-'Raw Data'!K1472&gt;0)), 'Raw Data'!H1472, 0))</f>
        <v>0</v>
      </c>
      <c r="H1478">
        <f>IF(ISBLANK('Raw Data'!J1472), 0, IF(AND(1=MATCH(LARGE('Raw Data'!G1472:J1472, 4), 'Raw Data'!G1472:J1472, 0), AND('Raw Data'!K1472-'Raw Data'!L1472&lt;4, 'Raw Data'!K1472-'Raw Data'!L1472&gt;0)), 'Raw Data'!G1472, 0))</f>
        <v>0</v>
      </c>
      <c r="I1478">
        <f>IF(ISBLANK('Raw Data'!J1472), 0, IF(AND(4=MATCH(LARGE('Raw Data'!G1472:J1472, 3), 'Raw Data'!G1472:J1472, 0), 'Raw Data'!L1472-'Raw Data'!K1472&gt;3), 'Raw Data'!J1472, 0))</f>
        <v>0</v>
      </c>
      <c r="J1478">
        <f>IF(ISBLANK('Raw Data'!J1472), 0, IF(AND(3=MATCH(LARGE('Raw Data'!G1472:J1472, 3), 'Raw Data'!G1472:J1472, 0), 'Raw Data'!K1472-'Raw Data'!L1472&gt;3), 'Raw Data'!I1472, 0))</f>
        <v>0</v>
      </c>
      <c r="K1478">
        <f>IF(ISBLANK('Raw Data'!J1472), 0, IF(AND(2=MATCH(LARGE('Raw Data'!G1472:J1472, 3), 'Raw Data'!G1472:J1472, 0), AND('Raw Data'!L1472-'Raw Data'!K1472&lt;4, 'Raw Data'!L1472-'Raw Data'!K1472&gt;0)), 'Raw Data'!H1472, 0))</f>
        <v>0</v>
      </c>
      <c r="L1478">
        <f>IF(ISBLANK('Raw Data'!J1472), 0, IF(AND(1=MATCH(LARGE('Raw Data'!G1472:J1472, 3), 'Raw Data'!G1472:J1472, 0), AND('Raw Data'!K1472-'Raw Data'!L1472&lt;4, 'Raw Data'!K1472-'Raw Data'!L1472&gt;0)), 'Raw Data'!G1472, 0))</f>
        <v>0</v>
      </c>
      <c r="M1478">
        <f>IF(ISBLANK('Raw Data'!J1472), 0, IF(AND(4=MATCH(LARGE('Raw Data'!G1472:J1472, 2), 'Raw Data'!G1472:J1472, 0), 'Raw Data'!L1472-'Raw Data'!K1472&gt;3), 'Raw Data'!J1472, 0))</f>
        <v>0</v>
      </c>
      <c r="N1478">
        <f>IF(ISBLANK('Raw Data'!J1472), 0, IF(AND(3=MATCH(LARGE('Raw Data'!G1472:J1472, 2), 'Raw Data'!G1472:J1472, 0), 'Raw Data'!K1472-'Raw Data'!L1472&gt;3), 'Raw Data'!I1472, 0))</f>
        <v>0</v>
      </c>
      <c r="O1478">
        <f>IF(ISBLANK('Raw Data'!J1472), 0, IF(AND(2=MATCH(LARGE('Raw Data'!G1472:J1472, 2), 'Raw Data'!G1472:J1472, 0), AND('Raw Data'!L1472-'Raw Data'!K1472&lt;4, 'Raw Data'!L1472-'Raw Data'!K1472&gt;0)), 'Raw Data'!H1472, 0))</f>
        <v>0</v>
      </c>
      <c r="P1478">
        <f>IF(ISBLANK('Raw Data'!J1472), 0, IF(AND(1=MATCH(LARGE('Raw Data'!G1472:J1472, 2), 'Raw Data'!G1472:J1472, 0), AND('Raw Data'!K1472-'Raw Data'!L1472&lt;4, 'Raw Data'!K1472-'Raw Data'!L1472&gt;0)), 'Raw Data'!G1472, 0))</f>
        <v>0</v>
      </c>
      <c r="Q1478">
        <f>IF(ISBLANK('Raw Data'!J1472), 0, IF(AND(4=MATCH(LARGE('Raw Data'!G1472:J1472, 1), 'Raw Data'!G1472:J1472, 0), 'Raw Data'!L1472-'Raw Data'!K1472&gt;3), 'Raw Data'!J1472, 0))</f>
        <v>0</v>
      </c>
      <c r="R1478">
        <f>IF(ISBLANK('Raw Data'!J1472), 0, IF(AND(3=MATCH(LARGE('Raw Data'!G1472:J1472, 1), 'Raw Data'!G1472:J1472, 0), 'Raw Data'!K1472-'Raw Data'!L1472&gt;3), 'Raw Data'!I1472, 0))</f>
        <v>0</v>
      </c>
      <c r="S1478">
        <f>IF(AND('Raw Data'!L1472-'Raw Data'!K1472&gt;4, 'Raw Data'!F1472&lt;'Raw Data'!C1472), 'Raw Data'!J1472, 0)</f>
        <v>0</v>
      </c>
      <c r="T1478">
        <f>IF(AND('Raw Data'!K1472-'Raw Data'!L1472&gt;4, 'Raw Data'!F1472&gt;'Raw Data'!C1472), 'Raw Data'!I1472, 0)</f>
        <v>0</v>
      </c>
      <c r="U1478">
        <f>IF(AND('Raw Data'!L1472-'Raw Data'!K1472&lt;3, 'Raw Data'!L1472&gt;'Raw Data'!K1472, 'Raw Data'!F1472&lt;'Raw Data'!C1472), 'Raw Data'!H1472, 0)</f>
        <v>0</v>
      </c>
      <c r="V1478">
        <f>IF(AND('Raw Data'!L1472-'Raw Data'!K1472&lt;3, 'Raw Data'!L1472&gt;'Raw Data'!K1472, 'Raw Data'!F1472&gt;'Raw Data'!C1472), 'Raw Data'!G1472, 0)</f>
        <v>0</v>
      </c>
    </row>
    <row r="1479" spans="1:22" x14ac:dyDescent="0.3">
      <c r="A1479">
        <f>IF(AND('Raw Data'!F1473&lt;'Raw Data'!C1473, 'Raw Data'!L1473&gt;'Raw Data'!K1473, 'Raw Data'!L1473-'Raw Data'!K1473&gt;3), 'Raw Data'!J1473, 0)</f>
        <v>0</v>
      </c>
      <c r="B1479">
        <f>IF(AND('Raw Data'!C1473&lt;'Raw Data'!F1473, 'Raw Data'!K1473&gt;'Raw Data'!L1473, 'Raw Data'!K1473-'Raw Data'!L1473&gt;3), 'Raw Data'!I1473, 0)</f>
        <v>0</v>
      </c>
      <c r="C1479">
        <f>IF(AND('Raw Data'!F1473&lt;'Raw Data'!C1473, 'Raw Data'!L1473&gt;'Raw Data'!K1473, 'Raw Data'!L1473-'Raw Data'!K1473&lt;4), 'Raw Data'!H1473, 0)</f>
        <v>0</v>
      </c>
      <c r="D1479">
        <f>IF(AND('Raw Data'!C1473&lt;'Raw Data'!F1473, 'Raw Data'!K1473&gt;'Raw Data'!L1473, 'Raw Data'!K1473-'Raw Data'!L1473&lt;4), 'Raw Data'!G1473, 0)</f>
        <v>0</v>
      </c>
      <c r="E1479">
        <f>IF(ISBLANK('Raw Data'!J1473), 0, IF(AND(4=MATCH(LARGE('Raw Data'!G1473:J1473, 4), 'Raw Data'!G1473:J1473, 0), 'Raw Data'!L1473-'Raw Data'!K1473&gt;3), 'Raw Data'!J1473, 0))</f>
        <v>0</v>
      </c>
      <c r="F1479">
        <f>IF(ISBLANK('Raw Data'!J1473), 0, IF(AND(3=MATCH(LARGE('Raw Data'!G1473:J1473, 4), 'Raw Data'!G1473:J1473, 0), 'Raw Data'!K1473-'Raw Data'!L1473&gt;3), 'Raw Data'!I1473, 0))</f>
        <v>0</v>
      </c>
      <c r="G1479">
        <f>IF(ISBLANK('Raw Data'!J1473), 0, IF(AND(2=MATCH(LARGE('Raw Data'!G1473:J1473, 4), 'Raw Data'!G1473:J1473, 0), AND('Raw Data'!L1473-'Raw Data'!K1473&lt;4, 'Raw Data'!L1473-'Raw Data'!K1473&gt;0)), 'Raw Data'!H1473, 0))</f>
        <v>0</v>
      </c>
      <c r="H1479">
        <f>IF(ISBLANK('Raw Data'!J1473), 0, IF(AND(1=MATCH(LARGE('Raw Data'!G1473:J1473, 4), 'Raw Data'!G1473:J1473, 0), AND('Raw Data'!K1473-'Raw Data'!L1473&lt;4, 'Raw Data'!K1473-'Raw Data'!L1473&gt;0)), 'Raw Data'!G1473, 0))</f>
        <v>0</v>
      </c>
      <c r="I1479">
        <f>IF(ISBLANK('Raw Data'!J1473), 0, IF(AND(4=MATCH(LARGE('Raw Data'!G1473:J1473, 3), 'Raw Data'!G1473:J1473, 0), 'Raw Data'!L1473-'Raw Data'!K1473&gt;3), 'Raw Data'!J1473, 0))</f>
        <v>0</v>
      </c>
      <c r="J1479">
        <f>IF(ISBLANK('Raw Data'!J1473), 0, IF(AND(3=MATCH(LARGE('Raw Data'!G1473:J1473, 3), 'Raw Data'!G1473:J1473, 0), 'Raw Data'!K1473-'Raw Data'!L1473&gt;3), 'Raw Data'!I1473, 0))</f>
        <v>0</v>
      </c>
      <c r="K1479">
        <f>IF(ISBLANK('Raw Data'!J1473), 0, IF(AND(2=MATCH(LARGE('Raw Data'!G1473:J1473, 3), 'Raw Data'!G1473:J1473, 0), AND('Raw Data'!L1473-'Raw Data'!K1473&lt;4, 'Raw Data'!L1473-'Raw Data'!K1473&gt;0)), 'Raw Data'!H1473, 0))</f>
        <v>0</v>
      </c>
      <c r="L1479">
        <f>IF(ISBLANK('Raw Data'!J1473), 0, IF(AND(1=MATCH(LARGE('Raw Data'!G1473:J1473, 3), 'Raw Data'!G1473:J1473, 0), AND('Raw Data'!K1473-'Raw Data'!L1473&lt;4, 'Raw Data'!K1473-'Raw Data'!L1473&gt;0)), 'Raw Data'!G1473, 0))</f>
        <v>0</v>
      </c>
      <c r="M1479">
        <f>IF(ISBLANK('Raw Data'!J1473), 0, IF(AND(4=MATCH(LARGE('Raw Data'!G1473:J1473, 2), 'Raw Data'!G1473:J1473, 0), 'Raw Data'!L1473-'Raw Data'!K1473&gt;3), 'Raw Data'!J1473, 0))</f>
        <v>0</v>
      </c>
      <c r="N1479">
        <f>IF(ISBLANK('Raw Data'!J1473), 0, IF(AND(3=MATCH(LARGE('Raw Data'!G1473:J1473, 2), 'Raw Data'!G1473:J1473, 0), 'Raw Data'!K1473-'Raw Data'!L1473&gt;3), 'Raw Data'!I1473, 0))</f>
        <v>0</v>
      </c>
      <c r="O1479">
        <f>IF(ISBLANK('Raw Data'!J1473), 0, IF(AND(2=MATCH(LARGE('Raw Data'!G1473:J1473, 2), 'Raw Data'!G1473:J1473, 0), AND('Raw Data'!L1473-'Raw Data'!K1473&lt;4, 'Raw Data'!L1473-'Raw Data'!K1473&gt;0)), 'Raw Data'!H1473, 0))</f>
        <v>0</v>
      </c>
      <c r="P1479">
        <f>IF(ISBLANK('Raw Data'!J1473), 0, IF(AND(1=MATCH(LARGE('Raw Data'!G1473:J1473, 2), 'Raw Data'!G1473:J1473, 0), AND('Raw Data'!K1473-'Raw Data'!L1473&lt;4, 'Raw Data'!K1473-'Raw Data'!L1473&gt;0)), 'Raw Data'!G1473, 0))</f>
        <v>0</v>
      </c>
      <c r="Q1479">
        <f>IF(ISBLANK('Raw Data'!J1473), 0, IF(AND(4=MATCH(LARGE('Raw Data'!G1473:J1473, 1), 'Raw Data'!G1473:J1473, 0), 'Raw Data'!L1473-'Raw Data'!K1473&gt;3), 'Raw Data'!J1473, 0))</f>
        <v>0</v>
      </c>
      <c r="R1479">
        <f>IF(ISBLANK('Raw Data'!J1473), 0, IF(AND(3=MATCH(LARGE('Raw Data'!G1473:J1473, 1), 'Raw Data'!G1473:J1473, 0), 'Raw Data'!K1473-'Raw Data'!L1473&gt;3), 'Raw Data'!I1473, 0))</f>
        <v>0</v>
      </c>
      <c r="S1479">
        <f>IF(AND('Raw Data'!L1473-'Raw Data'!K1473&gt;4, 'Raw Data'!F1473&lt;'Raw Data'!C1473), 'Raw Data'!J1473, 0)</f>
        <v>0</v>
      </c>
      <c r="T1479">
        <f>IF(AND('Raw Data'!K1473-'Raw Data'!L1473&gt;4, 'Raw Data'!F1473&gt;'Raw Data'!C1473), 'Raw Data'!I1473, 0)</f>
        <v>0</v>
      </c>
      <c r="U1479">
        <f>IF(AND('Raw Data'!L1473-'Raw Data'!K1473&lt;3, 'Raw Data'!L1473&gt;'Raw Data'!K1473, 'Raw Data'!F1473&lt;'Raw Data'!C1473), 'Raw Data'!H1473, 0)</f>
        <v>0</v>
      </c>
      <c r="V1479">
        <f>IF(AND('Raw Data'!L1473-'Raw Data'!K1473&lt;3, 'Raw Data'!L1473&gt;'Raw Data'!K1473, 'Raw Data'!F1473&gt;'Raw Data'!C1473), 'Raw Data'!G1473, 0)</f>
        <v>0</v>
      </c>
    </row>
    <row r="1480" spans="1:22" x14ac:dyDescent="0.3">
      <c r="A1480">
        <f>IF(AND('Raw Data'!F1474&lt;'Raw Data'!C1474, 'Raw Data'!L1474&gt;'Raw Data'!K1474, 'Raw Data'!L1474-'Raw Data'!K1474&gt;3), 'Raw Data'!J1474, 0)</f>
        <v>0</v>
      </c>
      <c r="B1480">
        <f>IF(AND('Raw Data'!C1474&lt;'Raw Data'!F1474, 'Raw Data'!K1474&gt;'Raw Data'!L1474, 'Raw Data'!K1474-'Raw Data'!L1474&gt;3), 'Raw Data'!I1474, 0)</f>
        <v>0</v>
      </c>
      <c r="C1480">
        <f>IF(AND('Raw Data'!F1474&lt;'Raw Data'!C1474, 'Raw Data'!L1474&gt;'Raw Data'!K1474, 'Raw Data'!L1474-'Raw Data'!K1474&lt;4), 'Raw Data'!H1474, 0)</f>
        <v>0</v>
      </c>
      <c r="D1480">
        <f>IF(AND('Raw Data'!C1474&lt;'Raw Data'!F1474, 'Raw Data'!K1474&gt;'Raw Data'!L1474, 'Raw Data'!K1474-'Raw Data'!L1474&lt;4), 'Raw Data'!G1474, 0)</f>
        <v>0</v>
      </c>
      <c r="E1480">
        <f>IF(ISBLANK('Raw Data'!J1474), 0, IF(AND(4=MATCH(LARGE('Raw Data'!G1474:J1474, 4), 'Raw Data'!G1474:J1474, 0), 'Raw Data'!L1474-'Raw Data'!K1474&gt;3), 'Raw Data'!J1474, 0))</f>
        <v>0</v>
      </c>
      <c r="F1480">
        <f>IF(ISBLANK('Raw Data'!J1474), 0, IF(AND(3=MATCH(LARGE('Raw Data'!G1474:J1474, 4), 'Raw Data'!G1474:J1474, 0), 'Raw Data'!K1474-'Raw Data'!L1474&gt;3), 'Raw Data'!I1474, 0))</f>
        <v>0</v>
      </c>
      <c r="G1480">
        <f>IF(ISBLANK('Raw Data'!J1474), 0, IF(AND(2=MATCH(LARGE('Raw Data'!G1474:J1474, 4), 'Raw Data'!G1474:J1474, 0), AND('Raw Data'!L1474-'Raw Data'!K1474&lt;4, 'Raw Data'!L1474-'Raw Data'!K1474&gt;0)), 'Raw Data'!H1474, 0))</f>
        <v>0</v>
      </c>
      <c r="H1480">
        <f>IF(ISBLANK('Raw Data'!J1474), 0, IF(AND(1=MATCH(LARGE('Raw Data'!G1474:J1474, 4), 'Raw Data'!G1474:J1474, 0), AND('Raw Data'!K1474-'Raw Data'!L1474&lt;4, 'Raw Data'!K1474-'Raw Data'!L1474&gt;0)), 'Raw Data'!G1474, 0))</f>
        <v>0</v>
      </c>
      <c r="I1480">
        <f>IF(ISBLANK('Raw Data'!J1474), 0, IF(AND(4=MATCH(LARGE('Raw Data'!G1474:J1474, 3), 'Raw Data'!G1474:J1474, 0), 'Raw Data'!L1474-'Raw Data'!K1474&gt;3), 'Raw Data'!J1474, 0))</f>
        <v>0</v>
      </c>
      <c r="J1480">
        <f>IF(ISBLANK('Raw Data'!J1474), 0, IF(AND(3=MATCH(LARGE('Raw Data'!G1474:J1474, 3), 'Raw Data'!G1474:J1474, 0), 'Raw Data'!K1474-'Raw Data'!L1474&gt;3), 'Raw Data'!I1474, 0))</f>
        <v>0</v>
      </c>
      <c r="K1480">
        <f>IF(ISBLANK('Raw Data'!J1474), 0, IF(AND(2=MATCH(LARGE('Raw Data'!G1474:J1474, 3), 'Raw Data'!G1474:J1474, 0), AND('Raw Data'!L1474-'Raw Data'!K1474&lt;4, 'Raw Data'!L1474-'Raw Data'!K1474&gt;0)), 'Raw Data'!H1474, 0))</f>
        <v>0</v>
      </c>
      <c r="L1480">
        <f>IF(ISBLANK('Raw Data'!J1474), 0, IF(AND(1=MATCH(LARGE('Raw Data'!G1474:J1474, 3), 'Raw Data'!G1474:J1474, 0), AND('Raw Data'!K1474-'Raw Data'!L1474&lt;4, 'Raw Data'!K1474-'Raw Data'!L1474&gt;0)), 'Raw Data'!G1474, 0))</f>
        <v>0</v>
      </c>
      <c r="M1480">
        <f>IF(ISBLANK('Raw Data'!J1474), 0, IF(AND(4=MATCH(LARGE('Raw Data'!G1474:J1474, 2), 'Raw Data'!G1474:J1474, 0), 'Raw Data'!L1474-'Raw Data'!K1474&gt;3), 'Raw Data'!J1474, 0))</f>
        <v>0</v>
      </c>
      <c r="N1480">
        <f>IF(ISBLANK('Raw Data'!J1474), 0, IF(AND(3=MATCH(LARGE('Raw Data'!G1474:J1474, 2), 'Raw Data'!G1474:J1474, 0), 'Raw Data'!K1474-'Raw Data'!L1474&gt;3), 'Raw Data'!I1474, 0))</f>
        <v>0</v>
      </c>
      <c r="O1480">
        <f>IF(ISBLANK('Raw Data'!J1474), 0, IF(AND(2=MATCH(LARGE('Raw Data'!G1474:J1474, 2), 'Raw Data'!G1474:J1474, 0), AND('Raw Data'!L1474-'Raw Data'!K1474&lt;4, 'Raw Data'!L1474-'Raw Data'!K1474&gt;0)), 'Raw Data'!H1474, 0))</f>
        <v>0</v>
      </c>
      <c r="P1480">
        <f>IF(ISBLANK('Raw Data'!J1474), 0, IF(AND(1=MATCH(LARGE('Raw Data'!G1474:J1474, 2), 'Raw Data'!G1474:J1474, 0), AND('Raw Data'!K1474-'Raw Data'!L1474&lt;4, 'Raw Data'!K1474-'Raw Data'!L1474&gt;0)), 'Raw Data'!G1474, 0))</f>
        <v>0</v>
      </c>
      <c r="Q1480">
        <f>IF(ISBLANK('Raw Data'!J1474), 0, IF(AND(4=MATCH(LARGE('Raw Data'!G1474:J1474, 1), 'Raw Data'!G1474:J1474, 0), 'Raw Data'!L1474-'Raw Data'!K1474&gt;3), 'Raw Data'!J1474, 0))</f>
        <v>0</v>
      </c>
      <c r="R1480">
        <f>IF(ISBLANK('Raw Data'!J1474), 0, IF(AND(3=MATCH(LARGE('Raw Data'!G1474:J1474, 1), 'Raw Data'!G1474:J1474, 0), 'Raw Data'!K1474-'Raw Data'!L1474&gt;3), 'Raw Data'!I1474, 0))</f>
        <v>0</v>
      </c>
      <c r="S1480">
        <f>IF(AND('Raw Data'!L1474-'Raw Data'!K1474&gt;4, 'Raw Data'!F1474&lt;'Raw Data'!C1474), 'Raw Data'!J1474, 0)</f>
        <v>0</v>
      </c>
      <c r="T1480">
        <f>IF(AND('Raw Data'!K1474-'Raw Data'!L1474&gt;4, 'Raw Data'!F1474&gt;'Raw Data'!C1474), 'Raw Data'!I1474, 0)</f>
        <v>0</v>
      </c>
      <c r="U1480">
        <f>IF(AND('Raw Data'!L1474-'Raw Data'!K1474&lt;3, 'Raw Data'!L1474&gt;'Raw Data'!K1474, 'Raw Data'!F1474&lt;'Raw Data'!C1474), 'Raw Data'!H1474, 0)</f>
        <v>0</v>
      </c>
      <c r="V1480">
        <f>IF(AND('Raw Data'!L1474-'Raw Data'!K1474&lt;3, 'Raw Data'!L1474&gt;'Raw Data'!K1474, 'Raw Data'!F1474&gt;'Raw Data'!C1474), 'Raw Data'!G1474, 0)</f>
        <v>0</v>
      </c>
    </row>
    <row r="1481" spans="1:22" x14ac:dyDescent="0.3">
      <c r="A1481">
        <f>IF(AND('Raw Data'!F1475&lt;'Raw Data'!C1475, 'Raw Data'!L1475&gt;'Raw Data'!K1475, 'Raw Data'!L1475-'Raw Data'!K1475&gt;3), 'Raw Data'!J1475, 0)</f>
        <v>0</v>
      </c>
      <c r="B1481">
        <f>IF(AND('Raw Data'!C1475&lt;'Raw Data'!F1475, 'Raw Data'!K1475&gt;'Raw Data'!L1475, 'Raw Data'!K1475-'Raw Data'!L1475&gt;3), 'Raw Data'!I1475, 0)</f>
        <v>0</v>
      </c>
      <c r="C1481">
        <f>IF(AND('Raw Data'!F1475&lt;'Raw Data'!C1475, 'Raw Data'!L1475&gt;'Raw Data'!K1475, 'Raw Data'!L1475-'Raw Data'!K1475&lt;4), 'Raw Data'!H1475, 0)</f>
        <v>0</v>
      </c>
      <c r="D1481">
        <f>IF(AND('Raw Data'!C1475&lt;'Raw Data'!F1475, 'Raw Data'!K1475&gt;'Raw Data'!L1475, 'Raw Data'!K1475-'Raw Data'!L1475&lt;4), 'Raw Data'!G1475, 0)</f>
        <v>0</v>
      </c>
      <c r="E1481">
        <f>IF(ISBLANK('Raw Data'!J1475), 0, IF(AND(4=MATCH(LARGE('Raw Data'!G1475:J1475, 4), 'Raw Data'!G1475:J1475, 0), 'Raw Data'!L1475-'Raw Data'!K1475&gt;3), 'Raw Data'!J1475, 0))</f>
        <v>0</v>
      </c>
      <c r="F1481">
        <f>IF(ISBLANK('Raw Data'!J1475), 0, IF(AND(3=MATCH(LARGE('Raw Data'!G1475:J1475, 4), 'Raw Data'!G1475:J1475, 0), 'Raw Data'!K1475-'Raw Data'!L1475&gt;3), 'Raw Data'!I1475, 0))</f>
        <v>0</v>
      </c>
      <c r="G1481">
        <f>IF(ISBLANK('Raw Data'!J1475), 0, IF(AND(2=MATCH(LARGE('Raw Data'!G1475:J1475, 4), 'Raw Data'!G1475:J1475, 0), AND('Raw Data'!L1475-'Raw Data'!K1475&lt;4, 'Raw Data'!L1475-'Raw Data'!K1475&gt;0)), 'Raw Data'!H1475, 0))</f>
        <v>0</v>
      </c>
      <c r="H1481">
        <f>IF(ISBLANK('Raw Data'!J1475), 0, IF(AND(1=MATCH(LARGE('Raw Data'!G1475:J1475, 4), 'Raw Data'!G1475:J1475, 0), AND('Raw Data'!K1475-'Raw Data'!L1475&lt;4, 'Raw Data'!K1475-'Raw Data'!L1475&gt;0)), 'Raw Data'!G1475, 0))</f>
        <v>0</v>
      </c>
      <c r="I1481">
        <f>IF(ISBLANK('Raw Data'!J1475), 0, IF(AND(4=MATCH(LARGE('Raw Data'!G1475:J1475, 3), 'Raw Data'!G1475:J1475, 0), 'Raw Data'!L1475-'Raw Data'!K1475&gt;3), 'Raw Data'!J1475, 0))</f>
        <v>0</v>
      </c>
      <c r="J1481">
        <f>IF(ISBLANK('Raw Data'!J1475), 0, IF(AND(3=MATCH(LARGE('Raw Data'!G1475:J1475, 3), 'Raw Data'!G1475:J1475, 0), 'Raw Data'!K1475-'Raw Data'!L1475&gt;3), 'Raw Data'!I1475, 0))</f>
        <v>0</v>
      </c>
      <c r="K1481">
        <f>IF(ISBLANK('Raw Data'!J1475), 0, IF(AND(2=MATCH(LARGE('Raw Data'!G1475:J1475, 3), 'Raw Data'!G1475:J1475, 0), AND('Raw Data'!L1475-'Raw Data'!K1475&lt;4, 'Raw Data'!L1475-'Raw Data'!K1475&gt;0)), 'Raw Data'!H1475, 0))</f>
        <v>0</v>
      </c>
      <c r="L1481">
        <f>IF(ISBLANK('Raw Data'!J1475), 0, IF(AND(1=MATCH(LARGE('Raw Data'!G1475:J1475, 3), 'Raw Data'!G1475:J1475, 0), AND('Raw Data'!K1475-'Raw Data'!L1475&lt;4, 'Raw Data'!K1475-'Raw Data'!L1475&gt;0)), 'Raw Data'!G1475, 0))</f>
        <v>0</v>
      </c>
      <c r="M1481">
        <f>IF(ISBLANK('Raw Data'!J1475), 0, IF(AND(4=MATCH(LARGE('Raw Data'!G1475:J1475, 2), 'Raw Data'!G1475:J1475, 0), 'Raw Data'!L1475-'Raw Data'!K1475&gt;3), 'Raw Data'!J1475, 0))</f>
        <v>0</v>
      </c>
      <c r="N1481">
        <f>IF(ISBLANK('Raw Data'!J1475), 0, IF(AND(3=MATCH(LARGE('Raw Data'!G1475:J1475, 2), 'Raw Data'!G1475:J1475, 0), 'Raw Data'!K1475-'Raw Data'!L1475&gt;3), 'Raw Data'!I1475, 0))</f>
        <v>0</v>
      </c>
      <c r="O1481">
        <f>IF(ISBLANK('Raw Data'!J1475), 0, IF(AND(2=MATCH(LARGE('Raw Data'!G1475:J1475, 2), 'Raw Data'!G1475:J1475, 0), AND('Raw Data'!L1475-'Raw Data'!K1475&lt;4, 'Raw Data'!L1475-'Raw Data'!K1475&gt;0)), 'Raw Data'!H1475, 0))</f>
        <v>0</v>
      </c>
      <c r="P1481">
        <f>IF(ISBLANK('Raw Data'!J1475), 0, IF(AND(1=MATCH(LARGE('Raw Data'!G1475:J1475, 2), 'Raw Data'!G1475:J1475, 0), AND('Raw Data'!K1475-'Raw Data'!L1475&lt;4, 'Raw Data'!K1475-'Raw Data'!L1475&gt;0)), 'Raw Data'!G1475, 0))</f>
        <v>0</v>
      </c>
      <c r="Q1481">
        <f>IF(ISBLANK('Raw Data'!J1475), 0, IF(AND(4=MATCH(LARGE('Raw Data'!G1475:J1475, 1), 'Raw Data'!G1475:J1475, 0), 'Raw Data'!L1475-'Raw Data'!K1475&gt;3), 'Raw Data'!J1475, 0))</f>
        <v>0</v>
      </c>
      <c r="R1481">
        <f>IF(ISBLANK('Raw Data'!J1475), 0, IF(AND(3=MATCH(LARGE('Raw Data'!G1475:J1475, 1), 'Raw Data'!G1475:J1475, 0), 'Raw Data'!K1475-'Raw Data'!L1475&gt;3), 'Raw Data'!I1475, 0))</f>
        <v>0</v>
      </c>
      <c r="S1481">
        <f>IF(AND('Raw Data'!L1475-'Raw Data'!K1475&gt;4, 'Raw Data'!F1475&lt;'Raw Data'!C1475), 'Raw Data'!J1475, 0)</f>
        <v>0</v>
      </c>
      <c r="T1481">
        <f>IF(AND('Raw Data'!K1475-'Raw Data'!L1475&gt;4, 'Raw Data'!F1475&gt;'Raw Data'!C1475), 'Raw Data'!I1475, 0)</f>
        <v>0</v>
      </c>
      <c r="U1481">
        <f>IF(AND('Raw Data'!L1475-'Raw Data'!K1475&lt;3, 'Raw Data'!L1475&gt;'Raw Data'!K1475, 'Raw Data'!F1475&lt;'Raw Data'!C1475), 'Raw Data'!H1475, 0)</f>
        <v>0</v>
      </c>
      <c r="V1481">
        <f>IF(AND('Raw Data'!L1475-'Raw Data'!K1475&lt;3, 'Raw Data'!L1475&gt;'Raw Data'!K1475, 'Raw Data'!F1475&gt;'Raw Data'!C1475), 'Raw Data'!G1475, 0)</f>
        <v>0</v>
      </c>
    </row>
    <row r="1482" spans="1:22" x14ac:dyDescent="0.3">
      <c r="A1482">
        <f>IF(AND('Raw Data'!F1476&lt;'Raw Data'!C1476, 'Raw Data'!L1476&gt;'Raw Data'!K1476, 'Raw Data'!L1476-'Raw Data'!K1476&gt;3), 'Raw Data'!J1476, 0)</f>
        <v>0</v>
      </c>
      <c r="B1482">
        <f>IF(AND('Raw Data'!C1476&lt;'Raw Data'!F1476, 'Raw Data'!K1476&gt;'Raw Data'!L1476, 'Raw Data'!K1476-'Raw Data'!L1476&gt;3), 'Raw Data'!I1476, 0)</f>
        <v>0</v>
      </c>
      <c r="C1482">
        <f>IF(AND('Raw Data'!F1476&lt;'Raw Data'!C1476, 'Raw Data'!L1476&gt;'Raw Data'!K1476, 'Raw Data'!L1476-'Raw Data'!K1476&lt;4), 'Raw Data'!H1476, 0)</f>
        <v>0</v>
      </c>
      <c r="D1482">
        <f>IF(AND('Raw Data'!C1476&lt;'Raw Data'!F1476, 'Raw Data'!K1476&gt;'Raw Data'!L1476, 'Raw Data'!K1476-'Raw Data'!L1476&lt;4), 'Raw Data'!G1476, 0)</f>
        <v>0</v>
      </c>
      <c r="E1482">
        <f>IF(ISBLANK('Raw Data'!J1476), 0, IF(AND(4=MATCH(LARGE('Raw Data'!G1476:J1476, 4), 'Raw Data'!G1476:J1476, 0), 'Raw Data'!L1476-'Raw Data'!K1476&gt;3), 'Raw Data'!J1476, 0))</f>
        <v>0</v>
      </c>
      <c r="F1482">
        <f>IF(ISBLANK('Raw Data'!J1476), 0, IF(AND(3=MATCH(LARGE('Raw Data'!G1476:J1476, 4), 'Raw Data'!G1476:J1476, 0), 'Raw Data'!K1476-'Raw Data'!L1476&gt;3), 'Raw Data'!I1476, 0))</f>
        <v>0</v>
      </c>
      <c r="G1482">
        <f>IF(ISBLANK('Raw Data'!J1476), 0, IF(AND(2=MATCH(LARGE('Raw Data'!G1476:J1476, 4), 'Raw Data'!G1476:J1476, 0), AND('Raw Data'!L1476-'Raw Data'!K1476&lt;4, 'Raw Data'!L1476-'Raw Data'!K1476&gt;0)), 'Raw Data'!H1476, 0))</f>
        <v>0</v>
      </c>
      <c r="H1482">
        <f>IF(ISBLANK('Raw Data'!J1476), 0, IF(AND(1=MATCH(LARGE('Raw Data'!G1476:J1476, 4), 'Raw Data'!G1476:J1476, 0), AND('Raw Data'!K1476-'Raw Data'!L1476&lt;4, 'Raw Data'!K1476-'Raw Data'!L1476&gt;0)), 'Raw Data'!G1476, 0))</f>
        <v>0</v>
      </c>
      <c r="I1482">
        <f>IF(ISBLANK('Raw Data'!J1476), 0, IF(AND(4=MATCH(LARGE('Raw Data'!G1476:J1476, 3), 'Raw Data'!G1476:J1476, 0), 'Raw Data'!L1476-'Raw Data'!K1476&gt;3), 'Raw Data'!J1476, 0))</f>
        <v>0</v>
      </c>
      <c r="J1482">
        <f>IF(ISBLANK('Raw Data'!J1476), 0, IF(AND(3=MATCH(LARGE('Raw Data'!G1476:J1476, 3), 'Raw Data'!G1476:J1476, 0), 'Raw Data'!K1476-'Raw Data'!L1476&gt;3), 'Raw Data'!I1476, 0))</f>
        <v>0</v>
      </c>
      <c r="K1482">
        <f>IF(ISBLANK('Raw Data'!J1476), 0, IF(AND(2=MATCH(LARGE('Raw Data'!G1476:J1476, 3), 'Raw Data'!G1476:J1476, 0), AND('Raw Data'!L1476-'Raw Data'!K1476&lt;4, 'Raw Data'!L1476-'Raw Data'!K1476&gt;0)), 'Raw Data'!H1476, 0))</f>
        <v>0</v>
      </c>
      <c r="L1482">
        <f>IF(ISBLANK('Raw Data'!J1476), 0, IF(AND(1=MATCH(LARGE('Raw Data'!G1476:J1476, 3), 'Raw Data'!G1476:J1476, 0), AND('Raw Data'!K1476-'Raw Data'!L1476&lt;4, 'Raw Data'!K1476-'Raw Data'!L1476&gt;0)), 'Raw Data'!G1476, 0))</f>
        <v>0</v>
      </c>
      <c r="M1482">
        <f>IF(ISBLANK('Raw Data'!J1476), 0, IF(AND(4=MATCH(LARGE('Raw Data'!G1476:J1476, 2), 'Raw Data'!G1476:J1476, 0), 'Raw Data'!L1476-'Raw Data'!K1476&gt;3), 'Raw Data'!J1476, 0))</f>
        <v>0</v>
      </c>
      <c r="N1482">
        <f>IF(ISBLANK('Raw Data'!J1476), 0, IF(AND(3=MATCH(LARGE('Raw Data'!G1476:J1476, 2), 'Raw Data'!G1476:J1476, 0), 'Raw Data'!K1476-'Raw Data'!L1476&gt;3), 'Raw Data'!I1476, 0))</f>
        <v>0</v>
      </c>
      <c r="O1482">
        <f>IF(ISBLANK('Raw Data'!J1476), 0, IF(AND(2=MATCH(LARGE('Raw Data'!G1476:J1476, 2), 'Raw Data'!G1476:J1476, 0), AND('Raw Data'!L1476-'Raw Data'!K1476&lt;4, 'Raw Data'!L1476-'Raw Data'!K1476&gt;0)), 'Raw Data'!H1476, 0))</f>
        <v>0</v>
      </c>
      <c r="P1482">
        <f>IF(ISBLANK('Raw Data'!J1476), 0, IF(AND(1=MATCH(LARGE('Raw Data'!G1476:J1476, 2), 'Raw Data'!G1476:J1476, 0), AND('Raw Data'!K1476-'Raw Data'!L1476&lt;4, 'Raw Data'!K1476-'Raw Data'!L1476&gt;0)), 'Raw Data'!G1476, 0))</f>
        <v>0</v>
      </c>
      <c r="Q1482">
        <f>IF(ISBLANK('Raw Data'!J1476), 0, IF(AND(4=MATCH(LARGE('Raw Data'!G1476:J1476, 1), 'Raw Data'!G1476:J1476, 0), 'Raw Data'!L1476-'Raw Data'!K1476&gt;3), 'Raw Data'!J1476, 0))</f>
        <v>0</v>
      </c>
      <c r="R1482">
        <f>IF(ISBLANK('Raw Data'!J1476), 0, IF(AND(3=MATCH(LARGE('Raw Data'!G1476:J1476, 1), 'Raw Data'!G1476:J1476, 0), 'Raw Data'!K1476-'Raw Data'!L1476&gt;3), 'Raw Data'!I1476, 0))</f>
        <v>0</v>
      </c>
      <c r="S1482">
        <f>IF(AND('Raw Data'!L1476-'Raw Data'!K1476&gt;4, 'Raw Data'!F1476&lt;'Raw Data'!C1476), 'Raw Data'!J1476, 0)</f>
        <v>0</v>
      </c>
      <c r="T1482">
        <f>IF(AND('Raw Data'!K1476-'Raw Data'!L1476&gt;4, 'Raw Data'!F1476&gt;'Raw Data'!C1476), 'Raw Data'!I1476, 0)</f>
        <v>0</v>
      </c>
      <c r="U1482">
        <f>IF(AND('Raw Data'!L1476-'Raw Data'!K1476&lt;3, 'Raw Data'!L1476&gt;'Raw Data'!K1476, 'Raw Data'!F1476&lt;'Raw Data'!C1476), 'Raw Data'!H1476, 0)</f>
        <v>0</v>
      </c>
      <c r="V1482">
        <f>IF(AND('Raw Data'!L1476-'Raw Data'!K1476&lt;3, 'Raw Data'!L1476&gt;'Raw Data'!K1476, 'Raw Data'!F1476&gt;'Raw Data'!C1476), 'Raw Data'!G1476, 0)</f>
        <v>0</v>
      </c>
    </row>
    <row r="1483" spans="1:22" x14ac:dyDescent="0.3">
      <c r="A1483">
        <f>IF(AND('Raw Data'!F1477&lt;'Raw Data'!C1477, 'Raw Data'!L1477&gt;'Raw Data'!K1477, 'Raw Data'!L1477-'Raw Data'!K1477&gt;3), 'Raw Data'!J1477, 0)</f>
        <v>0</v>
      </c>
      <c r="B1483">
        <f>IF(AND('Raw Data'!C1477&lt;'Raw Data'!F1477, 'Raw Data'!K1477&gt;'Raw Data'!L1477, 'Raw Data'!K1477-'Raw Data'!L1477&gt;3), 'Raw Data'!I1477, 0)</f>
        <v>0</v>
      </c>
      <c r="C1483">
        <f>IF(AND('Raw Data'!F1477&lt;'Raw Data'!C1477, 'Raw Data'!L1477&gt;'Raw Data'!K1477, 'Raw Data'!L1477-'Raw Data'!K1477&lt;4), 'Raw Data'!H1477, 0)</f>
        <v>0</v>
      </c>
      <c r="D1483">
        <f>IF(AND('Raw Data'!C1477&lt;'Raw Data'!F1477, 'Raw Data'!K1477&gt;'Raw Data'!L1477, 'Raw Data'!K1477-'Raw Data'!L1477&lt;4), 'Raw Data'!G1477, 0)</f>
        <v>0</v>
      </c>
      <c r="E1483">
        <f>IF(ISBLANK('Raw Data'!J1477), 0, IF(AND(4=MATCH(LARGE('Raw Data'!G1477:J1477, 4), 'Raw Data'!G1477:J1477, 0), 'Raw Data'!L1477-'Raw Data'!K1477&gt;3), 'Raw Data'!J1477, 0))</f>
        <v>0</v>
      </c>
      <c r="F1483">
        <f>IF(ISBLANK('Raw Data'!J1477), 0, IF(AND(3=MATCH(LARGE('Raw Data'!G1477:J1477, 4), 'Raw Data'!G1477:J1477, 0), 'Raw Data'!K1477-'Raw Data'!L1477&gt;3), 'Raw Data'!I1477, 0))</f>
        <v>0</v>
      </c>
      <c r="G1483">
        <f>IF(ISBLANK('Raw Data'!J1477), 0, IF(AND(2=MATCH(LARGE('Raw Data'!G1477:J1477, 4), 'Raw Data'!G1477:J1477, 0), AND('Raw Data'!L1477-'Raw Data'!K1477&lt;4, 'Raw Data'!L1477-'Raw Data'!K1477&gt;0)), 'Raw Data'!H1477, 0))</f>
        <v>0</v>
      </c>
      <c r="H1483">
        <f>IF(ISBLANK('Raw Data'!J1477), 0, IF(AND(1=MATCH(LARGE('Raw Data'!G1477:J1477, 4), 'Raw Data'!G1477:J1477, 0), AND('Raw Data'!K1477-'Raw Data'!L1477&lt;4, 'Raw Data'!K1477-'Raw Data'!L1477&gt;0)), 'Raw Data'!G1477, 0))</f>
        <v>0</v>
      </c>
      <c r="I1483">
        <f>IF(ISBLANK('Raw Data'!J1477), 0, IF(AND(4=MATCH(LARGE('Raw Data'!G1477:J1477, 3), 'Raw Data'!G1477:J1477, 0), 'Raw Data'!L1477-'Raw Data'!K1477&gt;3), 'Raw Data'!J1477, 0))</f>
        <v>0</v>
      </c>
      <c r="J1483">
        <f>IF(ISBLANK('Raw Data'!J1477), 0, IF(AND(3=MATCH(LARGE('Raw Data'!G1477:J1477, 3), 'Raw Data'!G1477:J1477, 0), 'Raw Data'!K1477-'Raw Data'!L1477&gt;3), 'Raw Data'!I1477, 0))</f>
        <v>0</v>
      </c>
      <c r="K1483">
        <f>IF(ISBLANK('Raw Data'!J1477), 0, IF(AND(2=MATCH(LARGE('Raw Data'!G1477:J1477, 3), 'Raw Data'!G1477:J1477, 0), AND('Raw Data'!L1477-'Raw Data'!K1477&lt;4, 'Raw Data'!L1477-'Raw Data'!K1477&gt;0)), 'Raw Data'!H1477, 0))</f>
        <v>0</v>
      </c>
      <c r="L1483">
        <f>IF(ISBLANK('Raw Data'!J1477), 0, IF(AND(1=MATCH(LARGE('Raw Data'!G1477:J1477, 3), 'Raw Data'!G1477:J1477, 0), AND('Raw Data'!K1477-'Raw Data'!L1477&lt;4, 'Raw Data'!K1477-'Raw Data'!L1477&gt;0)), 'Raw Data'!G1477, 0))</f>
        <v>0</v>
      </c>
      <c r="M1483">
        <f>IF(ISBLANK('Raw Data'!J1477), 0, IF(AND(4=MATCH(LARGE('Raw Data'!G1477:J1477, 2), 'Raw Data'!G1477:J1477, 0), 'Raw Data'!L1477-'Raw Data'!K1477&gt;3), 'Raw Data'!J1477, 0))</f>
        <v>0</v>
      </c>
      <c r="N1483">
        <f>IF(ISBLANK('Raw Data'!J1477), 0, IF(AND(3=MATCH(LARGE('Raw Data'!G1477:J1477, 2), 'Raw Data'!G1477:J1477, 0), 'Raw Data'!K1477-'Raw Data'!L1477&gt;3), 'Raw Data'!I1477, 0))</f>
        <v>0</v>
      </c>
      <c r="O1483">
        <f>IF(ISBLANK('Raw Data'!J1477), 0, IF(AND(2=MATCH(LARGE('Raw Data'!G1477:J1477, 2), 'Raw Data'!G1477:J1477, 0), AND('Raw Data'!L1477-'Raw Data'!K1477&lt;4, 'Raw Data'!L1477-'Raw Data'!K1477&gt;0)), 'Raw Data'!H1477, 0))</f>
        <v>0</v>
      </c>
      <c r="P1483">
        <f>IF(ISBLANK('Raw Data'!J1477), 0, IF(AND(1=MATCH(LARGE('Raw Data'!G1477:J1477, 2), 'Raw Data'!G1477:J1477, 0), AND('Raw Data'!K1477-'Raw Data'!L1477&lt;4, 'Raw Data'!K1477-'Raw Data'!L1477&gt;0)), 'Raw Data'!G1477, 0))</f>
        <v>0</v>
      </c>
      <c r="Q1483">
        <f>IF(ISBLANK('Raw Data'!J1477), 0, IF(AND(4=MATCH(LARGE('Raw Data'!G1477:J1477, 1), 'Raw Data'!G1477:J1477, 0), 'Raw Data'!L1477-'Raw Data'!K1477&gt;3), 'Raw Data'!J1477, 0))</f>
        <v>0</v>
      </c>
      <c r="R1483">
        <f>IF(ISBLANK('Raw Data'!J1477), 0, IF(AND(3=MATCH(LARGE('Raw Data'!G1477:J1477, 1), 'Raw Data'!G1477:J1477, 0), 'Raw Data'!K1477-'Raw Data'!L1477&gt;3), 'Raw Data'!I1477, 0))</f>
        <v>0</v>
      </c>
      <c r="S1483">
        <f>IF(AND('Raw Data'!L1477-'Raw Data'!K1477&gt;4, 'Raw Data'!F1477&lt;'Raw Data'!C1477), 'Raw Data'!J1477, 0)</f>
        <v>0</v>
      </c>
      <c r="T1483">
        <f>IF(AND('Raw Data'!K1477-'Raw Data'!L1477&gt;4, 'Raw Data'!F1477&gt;'Raw Data'!C1477), 'Raw Data'!I1477, 0)</f>
        <v>0</v>
      </c>
      <c r="U1483">
        <f>IF(AND('Raw Data'!L1477-'Raw Data'!K1477&lt;3, 'Raw Data'!L1477&gt;'Raw Data'!K1477, 'Raw Data'!F1477&lt;'Raw Data'!C1477), 'Raw Data'!H1477, 0)</f>
        <v>0</v>
      </c>
      <c r="V1483">
        <f>IF(AND('Raw Data'!L1477-'Raw Data'!K1477&lt;3, 'Raw Data'!L1477&gt;'Raw Data'!K1477, 'Raw Data'!F1477&gt;'Raw Data'!C1477), 'Raw Data'!G1477, 0)</f>
        <v>0</v>
      </c>
    </row>
    <row r="1484" spans="1:22" x14ac:dyDescent="0.3">
      <c r="A1484">
        <f>IF(AND('Raw Data'!F1478&lt;'Raw Data'!C1478, 'Raw Data'!L1478&gt;'Raw Data'!K1478, 'Raw Data'!L1478-'Raw Data'!K1478&gt;3), 'Raw Data'!J1478, 0)</f>
        <v>0</v>
      </c>
      <c r="B1484">
        <f>IF(AND('Raw Data'!C1478&lt;'Raw Data'!F1478, 'Raw Data'!K1478&gt;'Raw Data'!L1478, 'Raw Data'!K1478-'Raw Data'!L1478&gt;3), 'Raw Data'!I1478, 0)</f>
        <v>0</v>
      </c>
      <c r="C1484">
        <f>IF(AND('Raw Data'!F1478&lt;'Raw Data'!C1478, 'Raw Data'!L1478&gt;'Raw Data'!K1478, 'Raw Data'!L1478-'Raw Data'!K1478&lt;4), 'Raw Data'!H1478, 0)</f>
        <v>0</v>
      </c>
      <c r="D1484">
        <f>IF(AND('Raw Data'!C1478&lt;'Raw Data'!F1478, 'Raw Data'!K1478&gt;'Raw Data'!L1478, 'Raw Data'!K1478-'Raw Data'!L1478&lt;4), 'Raw Data'!G1478, 0)</f>
        <v>0</v>
      </c>
      <c r="E1484">
        <f>IF(ISBLANK('Raw Data'!J1478), 0, IF(AND(4=MATCH(LARGE('Raw Data'!G1478:J1478, 4), 'Raw Data'!G1478:J1478, 0), 'Raw Data'!L1478-'Raw Data'!K1478&gt;3), 'Raw Data'!J1478, 0))</f>
        <v>0</v>
      </c>
      <c r="F1484">
        <f>IF(ISBLANK('Raw Data'!J1478), 0, IF(AND(3=MATCH(LARGE('Raw Data'!G1478:J1478, 4), 'Raw Data'!G1478:J1478, 0), 'Raw Data'!K1478-'Raw Data'!L1478&gt;3), 'Raw Data'!I1478, 0))</f>
        <v>0</v>
      </c>
      <c r="G1484">
        <f>IF(ISBLANK('Raw Data'!J1478), 0, IF(AND(2=MATCH(LARGE('Raw Data'!G1478:J1478, 4), 'Raw Data'!G1478:J1478, 0), AND('Raw Data'!L1478-'Raw Data'!K1478&lt;4, 'Raw Data'!L1478-'Raw Data'!K1478&gt;0)), 'Raw Data'!H1478, 0))</f>
        <v>0</v>
      </c>
      <c r="H1484">
        <f>IF(ISBLANK('Raw Data'!J1478), 0, IF(AND(1=MATCH(LARGE('Raw Data'!G1478:J1478, 4), 'Raw Data'!G1478:J1478, 0), AND('Raw Data'!K1478-'Raw Data'!L1478&lt;4, 'Raw Data'!K1478-'Raw Data'!L1478&gt;0)), 'Raw Data'!G1478, 0))</f>
        <v>0</v>
      </c>
      <c r="I1484">
        <f>IF(ISBLANK('Raw Data'!J1478), 0, IF(AND(4=MATCH(LARGE('Raw Data'!G1478:J1478, 3), 'Raw Data'!G1478:J1478, 0), 'Raw Data'!L1478-'Raw Data'!K1478&gt;3), 'Raw Data'!J1478, 0))</f>
        <v>0</v>
      </c>
      <c r="J1484">
        <f>IF(ISBLANK('Raw Data'!J1478), 0, IF(AND(3=MATCH(LARGE('Raw Data'!G1478:J1478, 3), 'Raw Data'!G1478:J1478, 0), 'Raw Data'!K1478-'Raw Data'!L1478&gt;3), 'Raw Data'!I1478, 0))</f>
        <v>0</v>
      </c>
      <c r="K1484">
        <f>IF(ISBLANK('Raw Data'!J1478), 0, IF(AND(2=MATCH(LARGE('Raw Data'!G1478:J1478, 3), 'Raw Data'!G1478:J1478, 0), AND('Raw Data'!L1478-'Raw Data'!K1478&lt;4, 'Raw Data'!L1478-'Raw Data'!K1478&gt;0)), 'Raw Data'!H1478, 0))</f>
        <v>0</v>
      </c>
      <c r="L1484">
        <f>IF(ISBLANK('Raw Data'!J1478), 0, IF(AND(1=MATCH(LARGE('Raw Data'!G1478:J1478, 3), 'Raw Data'!G1478:J1478, 0), AND('Raw Data'!K1478-'Raw Data'!L1478&lt;4, 'Raw Data'!K1478-'Raw Data'!L1478&gt;0)), 'Raw Data'!G1478, 0))</f>
        <v>0</v>
      </c>
      <c r="M1484">
        <f>IF(ISBLANK('Raw Data'!J1478), 0, IF(AND(4=MATCH(LARGE('Raw Data'!G1478:J1478, 2), 'Raw Data'!G1478:J1478, 0), 'Raw Data'!L1478-'Raw Data'!K1478&gt;3), 'Raw Data'!J1478, 0))</f>
        <v>0</v>
      </c>
      <c r="N1484">
        <f>IF(ISBLANK('Raw Data'!J1478), 0, IF(AND(3=MATCH(LARGE('Raw Data'!G1478:J1478, 2), 'Raw Data'!G1478:J1478, 0), 'Raw Data'!K1478-'Raw Data'!L1478&gt;3), 'Raw Data'!I1478, 0))</f>
        <v>0</v>
      </c>
      <c r="O1484">
        <f>IF(ISBLANK('Raw Data'!J1478), 0, IF(AND(2=MATCH(LARGE('Raw Data'!G1478:J1478, 2), 'Raw Data'!G1478:J1478, 0), AND('Raw Data'!L1478-'Raw Data'!K1478&lt;4, 'Raw Data'!L1478-'Raw Data'!K1478&gt;0)), 'Raw Data'!H1478, 0))</f>
        <v>0</v>
      </c>
      <c r="P1484">
        <f>IF(ISBLANK('Raw Data'!J1478), 0, IF(AND(1=MATCH(LARGE('Raw Data'!G1478:J1478, 2), 'Raw Data'!G1478:J1478, 0), AND('Raw Data'!K1478-'Raw Data'!L1478&lt;4, 'Raw Data'!K1478-'Raw Data'!L1478&gt;0)), 'Raw Data'!G1478, 0))</f>
        <v>0</v>
      </c>
      <c r="Q1484">
        <f>IF(ISBLANK('Raw Data'!J1478), 0, IF(AND(4=MATCH(LARGE('Raw Data'!G1478:J1478, 1), 'Raw Data'!G1478:J1478, 0), 'Raw Data'!L1478-'Raw Data'!K1478&gt;3), 'Raw Data'!J1478, 0))</f>
        <v>0</v>
      </c>
      <c r="R1484">
        <f>IF(ISBLANK('Raw Data'!J1478), 0, IF(AND(3=MATCH(LARGE('Raw Data'!G1478:J1478, 1), 'Raw Data'!G1478:J1478, 0), 'Raw Data'!K1478-'Raw Data'!L1478&gt;3), 'Raw Data'!I1478, 0))</f>
        <v>0</v>
      </c>
      <c r="S1484">
        <f>IF(AND('Raw Data'!L1478-'Raw Data'!K1478&gt;4, 'Raw Data'!F1478&lt;'Raw Data'!C1478), 'Raw Data'!J1478, 0)</f>
        <v>0</v>
      </c>
      <c r="T1484">
        <f>IF(AND('Raw Data'!K1478-'Raw Data'!L1478&gt;4, 'Raw Data'!F1478&gt;'Raw Data'!C1478), 'Raw Data'!I1478, 0)</f>
        <v>0</v>
      </c>
      <c r="U1484">
        <f>IF(AND('Raw Data'!L1478-'Raw Data'!K1478&lt;3, 'Raw Data'!L1478&gt;'Raw Data'!K1478, 'Raw Data'!F1478&lt;'Raw Data'!C1478), 'Raw Data'!H1478, 0)</f>
        <v>0</v>
      </c>
      <c r="V1484">
        <f>IF(AND('Raw Data'!L1478-'Raw Data'!K1478&lt;3, 'Raw Data'!L1478&gt;'Raw Data'!K1478, 'Raw Data'!F1478&gt;'Raw Data'!C1478), 'Raw Data'!G1478, 0)</f>
        <v>0</v>
      </c>
    </row>
    <row r="1485" spans="1:22" x14ac:dyDescent="0.3">
      <c r="A1485">
        <f>IF(AND('Raw Data'!F1479&lt;'Raw Data'!C1479, 'Raw Data'!L1479&gt;'Raw Data'!K1479, 'Raw Data'!L1479-'Raw Data'!K1479&gt;3), 'Raw Data'!J1479, 0)</f>
        <v>0</v>
      </c>
      <c r="B1485">
        <f>IF(AND('Raw Data'!C1479&lt;'Raw Data'!F1479, 'Raw Data'!K1479&gt;'Raw Data'!L1479, 'Raw Data'!K1479-'Raw Data'!L1479&gt;3), 'Raw Data'!I1479, 0)</f>
        <v>0</v>
      </c>
      <c r="C1485">
        <f>IF(AND('Raw Data'!F1479&lt;'Raw Data'!C1479, 'Raw Data'!L1479&gt;'Raw Data'!K1479, 'Raw Data'!L1479-'Raw Data'!K1479&lt;4), 'Raw Data'!H1479, 0)</f>
        <v>0</v>
      </c>
      <c r="D1485">
        <f>IF(AND('Raw Data'!C1479&lt;'Raw Data'!F1479, 'Raw Data'!K1479&gt;'Raw Data'!L1479, 'Raw Data'!K1479-'Raw Data'!L1479&lt;4), 'Raw Data'!G1479, 0)</f>
        <v>0</v>
      </c>
      <c r="E1485">
        <f>IF(ISBLANK('Raw Data'!J1479), 0, IF(AND(4=MATCH(LARGE('Raw Data'!G1479:J1479, 4), 'Raw Data'!G1479:J1479, 0), 'Raw Data'!L1479-'Raw Data'!K1479&gt;3), 'Raw Data'!J1479, 0))</f>
        <v>0</v>
      </c>
      <c r="F1485">
        <f>IF(ISBLANK('Raw Data'!J1479), 0, IF(AND(3=MATCH(LARGE('Raw Data'!G1479:J1479, 4), 'Raw Data'!G1479:J1479, 0), 'Raw Data'!K1479-'Raw Data'!L1479&gt;3), 'Raw Data'!I1479, 0))</f>
        <v>0</v>
      </c>
      <c r="G1485">
        <f>IF(ISBLANK('Raw Data'!J1479), 0, IF(AND(2=MATCH(LARGE('Raw Data'!G1479:J1479, 4), 'Raw Data'!G1479:J1479, 0), AND('Raw Data'!L1479-'Raw Data'!K1479&lt;4, 'Raw Data'!L1479-'Raw Data'!K1479&gt;0)), 'Raw Data'!H1479, 0))</f>
        <v>0</v>
      </c>
      <c r="H1485">
        <f>IF(ISBLANK('Raw Data'!J1479), 0, IF(AND(1=MATCH(LARGE('Raw Data'!G1479:J1479, 4), 'Raw Data'!G1479:J1479, 0), AND('Raw Data'!K1479-'Raw Data'!L1479&lt;4, 'Raw Data'!K1479-'Raw Data'!L1479&gt;0)), 'Raw Data'!G1479, 0))</f>
        <v>0</v>
      </c>
      <c r="I1485">
        <f>IF(ISBLANK('Raw Data'!J1479), 0, IF(AND(4=MATCH(LARGE('Raw Data'!G1479:J1479, 3), 'Raw Data'!G1479:J1479, 0), 'Raw Data'!L1479-'Raw Data'!K1479&gt;3), 'Raw Data'!J1479, 0))</f>
        <v>0</v>
      </c>
      <c r="J1485">
        <f>IF(ISBLANK('Raw Data'!J1479), 0, IF(AND(3=MATCH(LARGE('Raw Data'!G1479:J1479, 3), 'Raw Data'!G1479:J1479, 0), 'Raw Data'!K1479-'Raw Data'!L1479&gt;3), 'Raw Data'!I1479, 0))</f>
        <v>0</v>
      </c>
      <c r="K1485">
        <f>IF(ISBLANK('Raw Data'!J1479), 0, IF(AND(2=MATCH(LARGE('Raw Data'!G1479:J1479, 3), 'Raw Data'!G1479:J1479, 0), AND('Raw Data'!L1479-'Raw Data'!K1479&lt;4, 'Raw Data'!L1479-'Raw Data'!K1479&gt;0)), 'Raw Data'!H1479, 0))</f>
        <v>0</v>
      </c>
      <c r="L1485">
        <f>IF(ISBLANK('Raw Data'!J1479), 0, IF(AND(1=MATCH(LARGE('Raw Data'!G1479:J1479, 3), 'Raw Data'!G1479:J1479, 0), AND('Raw Data'!K1479-'Raw Data'!L1479&lt;4, 'Raw Data'!K1479-'Raw Data'!L1479&gt;0)), 'Raw Data'!G1479, 0))</f>
        <v>0</v>
      </c>
      <c r="M1485">
        <f>IF(ISBLANK('Raw Data'!J1479), 0, IF(AND(4=MATCH(LARGE('Raw Data'!G1479:J1479, 2), 'Raw Data'!G1479:J1479, 0), 'Raw Data'!L1479-'Raw Data'!K1479&gt;3), 'Raw Data'!J1479, 0))</f>
        <v>0</v>
      </c>
      <c r="N1485">
        <f>IF(ISBLANK('Raw Data'!J1479), 0, IF(AND(3=MATCH(LARGE('Raw Data'!G1479:J1479, 2), 'Raw Data'!G1479:J1479, 0), 'Raw Data'!K1479-'Raw Data'!L1479&gt;3), 'Raw Data'!I1479, 0))</f>
        <v>0</v>
      </c>
      <c r="O1485">
        <f>IF(ISBLANK('Raw Data'!J1479), 0, IF(AND(2=MATCH(LARGE('Raw Data'!G1479:J1479, 2), 'Raw Data'!G1479:J1479, 0), AND('Raw Data'!L1479-'Raw Data'!K1479&lt;4, 'Raw Data'!L1479-'Raw Data'!K1479&gt;0)), 'Raw Data'!H1479, 0))</f>
        <v>0</v>
      </c>
      <c r="P1485">
        <f>IF(ISBLANK('Raw Data'!J1479), 0, IF(AND(1=MATCH(LARGE('Raw Data'!G1479:J1479, 2), 'Raw Data'!G1479:J1479, 0), AND('Raw Data'!K1479-'Raw Data'!L1479&lt;4, 'Raw Data'!K1479-'Raw Data'!L1479&gt;0)), 'Raw Data'!G1479, 0))</f>
        <v>0</v>
      </c>
      <c r="Q1485">
        <f>IF(ISBLANK('Raw Data'!J1479), 0, IF(AND(4=MATCH(LARGE('Raw Data'!G1479:J1479, 1), 'Raw Data'!G1479:J1479, 0), 'Raw Data'!L1479-'Raw Data'!K1479&gt;3), 'Raw Data'!J1479, 0))</f>
        <v>0</v>
      </c>
      <c r="R1485">
        <f>IF(ISBLANK('Raw Data'!J1479), 0, IF(AND(3=MATCH(LARGE('Raw Data'!G1479:J1479, 1), 'Raw Data'!G1479:J1479, 0), 'Raw Data'!K1479-'Raw Data'!L1479&gt;3), 'Raw Data'!I1479, 0))</f>
        <v>0</v>
      </c>
      <c r="S1485">
        <f>IF(AND('Raw Data'!L1479-'Raw Data'!K1479&gt;4, 'Raw Data'!F1479&lt;'Raw Data'!C1479), 'Raw Data'!J1479, 0)</f>
        <v>0</v>
      </c>
      <c r="T1485">
        <f>IF(AND('Raw Data'!K1479-'Raw Data'!L1479&gt;4, 'Raw Data'!F1479&gt;'Raw Data'!C1479), 'Raw Data'!I1479, 0)</f>
        <v>0</v>
      </c>
      <c r="U1485">
        <f>IF(AND('Raw Data'!L1479-'Raw Data'!K1479&lt;3, 'Raw Data'!L1479&gt;'Raw Data'!K1479, 'Raw Data'!F1479&lt;'Raw Data'!C1479), 'Raw Data'!H1479, 0)</f>
        <v>0</v>
      </c>
      <c r="V1485">
        <f>IF(AND('Raw Data'!L1479-'Raw Data'!K1479&lt;3, 'Raw Data'!L1479&gt;'Raw Data'!K1479, 'Raw Data'!F1479&gt;'Raw Data'!C1479), 'Raw Data'!G1479, 0)</f>
        <v>0</v>
      </c>
    </row>
    <row r="1486" spans="1:22" x14ac:dyDescent="0.3">
      <c r="A1486">
        <f>IF(AND('Raw Data'!F1480&lt;'Raw Data'!C1480, 'Raw Data'!L1480&gt;'Raw Data'!K1480, 'Raw Data'!L1480-'Raw Data'!K1480&gt;3), 'Raw Data'!J1480, 0)</f>
        <v>0</v>
      </c>
      <c r="B1486">
        <f>IF(AND('Raw Data'!C1480&lt;'Raw Data'!F1480, 'Raw Data'!K1480&gt;'Raw Data'!L1480, 'Raw Data'!K1480-'Raw Data'!L1480&gt;3), 'Raw Data'!I1480, 0)</f>
        <v>0</v>
      </c>
      <c r="C1486">
        <f>IF(AND('Raw Data'!F1480&lt;'Raw Data'!C1480, 'Raw Data'!L1480&gt;'Raw Data'!K1480, 'Raw Data'!L1480-'Raw Data'!K1480&lt;4), 'Raw Data'!H1480, 0)</f>
        <v>0</v>
      </c>
      <c r="D1486">
        <f>IF(AND('Raw Data'!C1480&lt;'Raw Data'!F1480, 'Raw Data'!K1480&gt;'Raw Data'!L1480, 'Raw Data'!K1480-'Raw Data'!L1480&lt;4), 'Raw Data'!G1480, 0)</f>
        <v>0</v>
      </c>
      <c r="E1486">
        <f>IF(ISBLANK('Raw Data'!J1480), 0, IF(AND(4=MATCH(LARGE('Raw Data'!G1480:J1480, 4), 'Raw Data'!G1480:J1480, 0), 'Raw Data'!L1480-'Raw Data'!K1480&gt;3), 'Raw Data'!J1480, 0))</f>
        <v>0</v>
      </c>
      <c r="F1486">
        <f>IF(ISBLANK('Raw Data'!J1480), 0, IF(AND(3=MATCH(LARGE('Raw Data'!G1480:J1480, 4), 'Raw Data'!G1480:J1480, 0), 'Raw Data'!K1480-'Raw Data'!L1480&gt;3), 'Raw Data'!I1480, 0))</f>
        <v>0</v>
      </c>
      <c r="G1486">
        <f>IF(ISBLANK('Raw Data'!J1480), 0, IF(AND(2=MATCH(LARGE('Raw Data'!G1480:J1480, 4), 'Raw Data'!G1480:J1480, 0), AND('Raw Data'!L1480-'Raw Data'!K1480&lt;4, 'Raw Data'!L1480-'Raw Data'!K1480&gt;0)), 'Raw Data'!H1480, 0))</f>
        <v>0</v>
      </c>
      <c r="H1486">
        <f>IF(ISBLANK('Raw Data'!J1480), 0, IF(AND(1=MATCH(LARGE('Raw Data'!G1480:J1480, 4), 'Raw Data'!G1480:J1480, 0), AND('Raw Data'!K1480-'Raw Data'!L1480&lt;4, 'Raw Data'!K1480-'Raw Data'!L1480&gt;0)), 'Raw Data'!G1480, 0))</f>
        <v>0</v>
      </c>
      <c r="I1486">
        <f>IF(ISBLANK('Raw Data'!J1480), 0, IF(AND(4=MATCH(LARGE('Raw Data'!G1480:J1480, 3), 'Raw Data'!G1480:J1480, 0), 'Raw Data'!L1480-'Raw Data'!K1480&gt;3), 'Raw Data'!J1480, 0))</f>
        <v>0</v>
      </c>
      <c r="J1486">
        <f>IF(ISBLANK('Raw Data'!J1480), 0, IF(AND(3=MATCH(LARGE('Raw Data'!G1480:J1480, 3), 'Raw Data'!G1480:J1480, 0), 'Raw Data'!K1480-'Raw Data'!L1480&gt;3), 'Raw Data'!I1480, 0))</f>
        <v>0</v>
      </c>
      <c r="K1486">
        <f>IF(ISBLANK('Raw Data'!J1480), 0, IF(AND(2=MATCH(LARGE('Raw Data'!G1480:J1480, 3), 'Raw Data'!G1480:J1480, 0), AND('Raw Data'!L1480-'Raw Data'!K1480&lt;4, 'Raw Data'!L1480-'Raw Data'!K1480&gt;0)), 'Raw Data'!H1480, 0))</f>
        <v>0</v>
      </c>
      <c r="L1486">
        <f>IF(ISBLANK('Raw Data'!J1480), 0, IF(AND(1=MATCH(LARGE('Raw Data'!G1480:J1480, 3), 'Raw Data'!G1480:J1480, 0), AND('Raw Data'!K1480-'Raw Data'!L1480&lt;4, 'Raw Data'!K1480-'Raw Data'!L1480&gt;0)), 'Raw Data'!G1480, 0))</f>
        <v>0</v>
      </c>
      <c r="M1486">
        <f>IF(ISBLANK('Raw Data'!J1480), 0, IF(AND(4=MATCH(LARGE('Raw Data'!G1480:J1480, 2), 'Raw Data'!G1480:J1480, 0), 'Raw Data'!L1480-'Raw Data'!K1480&gt;3), 'Raw Data'!J1480, 0))</f>
        <v>0</v>
      </c>
      <c r="N1486">
        <f>IF(ISBLANK('Raw Data'!J1480), 0, IF(AND(3=MATCH(LARGE('Raw Data'!G1480:J1480, 2), 'Raw Data'!G1480:J1480, 0), 'Raw Data'!K1480-'Raw Data'!L1480&gt;3), 'Raw Data'!I1480, 0))</f>
        <v>0</v>
      </c>
      <c r="O1486">
        <f>IF(ISBLANK('Raw Data'!J1480), 0, IF(AND(2=MATCH(LARGE('Raw Data'!G1480:J1480, 2), 'Raw Data'!G1480:J1480, 0), AND('Raw Data'!L1480-'Raw Data'!K1480&lt;4, 'Raw Data'!L1480-'Raw Data'!K1480&gt;0)), 'Raw Data'!H1480, 0))</f>
        <v>0</v>
      </c>
      <c r="P1486">
        <f>IF(ISBLANK('Raw Data'!J1480), 0, IF(AND(1=MATCH(LARGE('Raw Data'!G1480:J1480, 2), 'Raw Data'!G1480:J1480, 0), AND('Raw Data'!K1480-'Raw Data'!L1480&lt;4, 'Raw Data'!K1480-'Raw Data'!L1480&gt;0)), 'Raw Data'!G1480, 0))</f>
        <v>0</v>
      </c>
      <c r="Q1486">
        <f>IF(ISBLANK('Raw Data'!J1480), 0, IF(AND(4=MATCH(LARGE('Raw Data'!G1480:J1480, 1), 'Raw Data'!G1480:J1480, 0), 'Raw Data'!L1480-'Raw Data'!K1480&gt;3), 'Raw Data'!J1480, 0))</f>
        <v>0</v>
      </c>
      <c r="R1486">
        <f>IF(ISBLANK('Raw Data'!J1480), 0, IF(AND(3=MATCH(LARGE('Raw Data'!G1480:J1480, 1), 'Raw Data'!G1480:J1480, 0), 'Raw Data'!K1480-'Raw Data'!L1480&gt;3), 'Raw Data'!I1480, 0))</f>
        <v>0</v>
      </c>
      <c r="S1486">
        <f>IF(AND('Raw Data'!L1480-'Raw Data'!K1480&gt;4, 'Raw Data'!F1480&lt;'Raw Data'!C1480), 'Raw Data'!J1480, 0)</f>
        <v>0</v>
      </c>
      <c r="T1486">
        <f>IF(AND('Raw Data'!K1480-'Raw Data'!L1480&gt;4, 'Raw Data'!F1480&gt;'Raw Data'!C1480), 'Raw Data'!I1480, 0)</f>
        <v>0</v>
      </c>
      <c r="U1486">
        <f>IF(AND('Raw Data'!L1480-'Raw Data'!K1480&lt;3, 'Raw Data'!L1480&gt;'Raw Data'!K1480, 'Raw Data'!F1480&lt;'Raw Data'!C1480), 'Raw Data'!H1480, 0)</f>
        <v>0</v>
      </c>
      <c r="V1486">
        <f>IF(AND('Raw Data'!L1480-'Raw Data'!K1480&lt;3, 'Raw Data'!L1480&gt;'Raw Data'!K1480, 'Raw Data'!F1480&gt;'Raw Data'!C1480), 'Raw Data'!G1480, 0)</f>
        <v>0</v>
      </c>
    </row>
    <row r="1487" spans="1:22" x14ac:dyDescent="0.3">
      <c r="A1487">
        <f>IF(AND('Raw Data'!F1481&lt;'Raw Data'!C1481, 'Raw Data'!L1481&gt;'Raw Data'!K1481, 'Raw Data'!L1481-'Raw Data'!K1481&gt;3), 'Raw Data'!J1481, 0)</f>
        <v>0</v>
      </c>
      <c r="B1487">
        <f>IF(AND('Raw Data'!C1481&lt;'Raw Data'!F1481, 'Raw Data'!K1481&gt;'Raw Data'!L1481, 'Raw Data'!K1481-'Raw Data'!L1481&gt;3), 'Raw Data'!I1481, 0)</f>
        <v>0</v>
      </c>
      <c r="C1487">
        <f>IF(AND('Raw Data'!F1481&lt;'Raw Data'!C1481, 'Raw Data'!L1481&gt;'Raw Data'!K1481, 'Raw Data'!L1481-'Raw Data'!K1481&lt;4), 'Raw Data'!H1481, 0)</f>
        <v>0</v>
      </c>
      <c r="D1487">
        <f>IF(AND('Raw Data'!C1481&lt;'Raw Data'!F1481, 'Raw Data'!K1481&gt;'Raw Data'!L1481, 'Raw Data'!K1481-'Raw Data'!L1481&lt;4), 'Raw Data'!G1481, 0)</f>
        <v>0</v>
      </c>
      <c r="E1487">
        <f>IF(ISBLANK('Raw Data'!J1481), 0, IF(AND(4=MATCH(LARGE('Raw Data'!G1481:J1481, 4), 'Raw Data'!G1481:J1481, 0), 'Raw Data'!L1481-'Raw Data'!K1481&gt;3), 'Raw Data'!J1481, 0))</f>
        <v>0</v>
      </c>
      <c r="F1487">
        <f>IF(ISBLANK('Raw Data'!J1481), 0, IF(AND(3=MATCH(LARGE('Raw Data'!G1481:J1481, 4), 'Raw Data'!G1481:J1481, 0), 'Raw Data'!K1481-'Raw Data'!L1481&gt;3), 'Raw Data'!I1481, 0))</f>
        <v>0</v>
      </c>
      <c r="G1487">
        <f>IF(ISBLANK('Raw Data'!J1481), 0, IF(AND(2=MATCH(LARGE('Raw Data'!G1481:J1481, 4), 'Raw Data'!G1481:J1481, 0), AND('Raw Data'!L1481-'Raw Data'!K1481&lt;4, 'Raw Data'!L1481-'Raw Data'!K1481&gt;0)), 'Raw Data'!H1481, 0))</f>
        <v>0</v>
      </c>
      <c r="H1487">
        <f>IF(ISBLANK('Raw Data'!J1481), 0, IF(AND(1=MATCH(LARGE('Raw Data'!G1481:J1481, 4), 'Raw Data'!G1481:J1481, 0), AND('Raw Data'!K1481-'Raw Data'!L1481&lt;4, 'Raw Data'!K1481-'Raw Data'!L1481&gt;0)), 'Raw Data'!G1481, 0))</f>
        <v>0</v>
      </c>
      <c r="I1487">
        <f>IF(ISBLANK('Raw Data'!J1481), 0, IF(AND(4=MATCH(LARGE('Raw Data'!G1481:J1481, 3), 'Raw Data'!G1481:J1481, 0), 'Raw Data'!L1481-'Raw Data'!K1481&gt;3), 'Raw Data'!J1481, 0))</f>
        <v>0</v>
      </c>
      <c r="J1487">
        <f>IF(ISBLANK('Raw Data'!J1481), 0, IF(AND(3=MATCH(LARGE('Raw Data'!G1481:J1481, 3), 'Raw Data'!G1481:J1481, 0), 'Raw Data'!K1481-'Raw Data'!L1481&gt;3), 'Raw Data'!I1481, 0))</f>
        <v>0</v>
      </c>
      <c r="K1487">
        <f>IF(ISBLANK('Raw Data'!J1481), 0, IF(AND(2=MATCH(LARGE('Raw Data'!G1481:J1481, 3), 'Raw Data'!G1481:J1481, 0), AND('Raw Data'!L1481-'Raw Data'!K1481&lt;4, 'Raw Data'!L1481-'Raw Data'!K1481&gt;0)), 'Raw Data'!H1481, 0))</f>
        <v>0</v>
      </c>
      <c r="L1487">
        <f>IF(ISBLANK('Raw Data'!J1481), 0, IF(AND(1=MATCH(LARGE('Raw Data'!G1481:J1481, 3), 'Raw Data'!G1481:J1481, 0), AND('Raw Data'!K1481-'Raw Data'!L1481&lt;4, 'Raw Data'!K1481-'Raw Data'!L1481&gt;0)), 'Raw Data'!G1481, 0))</f>
        <v>0</v>
      </c>
      <c r="M1487">
        <f>IF(ISBLANK('Raw Data'!J1481), 0, IF(AND(4=MATCH(LARGE('Raw Data'!G1481:J1481, 2), 'Raw Data'!G1481:J1481, 0), 'Raw Data'!L1481-'Raw Data'!K1481&gt;3), 'Raw Data'!J1481, 0))</f>
        <v>0</v>
      </c>
      <c r="N1487">
        <f>IF(ISBLANK('Raw Data'!J1481), 0, IF(AND(3=MATCH(LARGE('Raw Data'!G1481:J1481, 2), 'Raw Data'!G1481:J1481, 0), 'Raw Data'!K1481-'Raw Data'!L1481&gt;3), 'Raw Data'!I1481, 0))</f>
        <v>0</v>
      </c>
      <c r="O1487">
        <f>IF(ISBLANK('Raw Data'!J1481), 0, IF(AND(2=MATCH(LARGE('Raw Data'!G1481:J1481, 2), 'Raw Data'!G1481:J1481, 0), AND('Raw Data'!L1481-'Raw Data'!K1481&lt;4, 'Raw Data'!L1481-'Raw Data'!K1481&gt;0)), 'Raw Data'!H1481, 0))</f>
        <v>0</v>
      </c>
      <c r="P1487">
        <f>IF(ISBLANK('Raw Data'!J1481), 0, IF(AND(1=MATCH(LARGE('Raw Data'!G1481:J1481, 2), 'Raw Data'!G1481:J1481, 0), AND('Raw Data'!K1481-'Raw Data'!L1481&lt;4, 'Raw Data'!K1481-'Raw Data'!L1481&gt;0)), 'Raw Data'!G1481, 0))</f>
        <v>0</v>
      </c>
      <c r="Q1487">
        <f>IF(ISBLANK('Raw Data'!J1481), 0, IF(AND(4=MATCH(LARGE('Raw Data'!G1481:J1481, 1), 'Raw Data'!G1481:J1481, 0), 'Raw Data'!L1481-'Raw Data'!K1481&gt;3), 'Raw Data'!J1481, 0))</f>
        <v>0</v>
      </c>
      <c r="R1487">
        <f>IF(ISBLANK('Raw Data'!J1481), 0, IF(AND(3=MATCH(LARGE('Raw Data'!G1481:J1481, 1), 'Raw Data'!G1481:J1481, 0), 'Raw Data'!K1481-'Raw Data'!L1481&gt;3), 'Raw Data'!I1481, 0))</f>
        <v>0</v>
      </c>
      <c r="S1487">
        <f>IF(AND('Raw Data'!L1481-'Raw Data'!K1481&gt;4, 'Raw Data'!F1481&lt;'Raw Data'!C1481), 'Raw Data'!J1481, 0)</f>
        <v>0</v>
      </c>
      <c r="T1487">
        <f>IF(AND('Raw Data'!K1481-'Raw Data'!L1481&gt;4, 'Raw Data'!F1481&gt;'Raw Data'!C1481), 'Raw Data'!I1481, 0)</f>
        <v>0</v>
      </c>
      <c r="U1487">
        <f>IF(AND('Raw Data'!L1481-'Raw Data'!K1481&lt;3, 'Raw Data'!L1481&gt;'Raw Data'!K1481, 'Raw Data'!F1481&lt;'Raw Data'!C1481), 'Raw Data'!H1481, 0)</f>
        <v>0</v>
      </c>
      <c r="V1487">
        <f>IF(AND('Raw Data'!L1481-'Raw Data'!K1481&lt;3, 'Raw Data'!L1481&gt;'Raw Data'!K1481, 'Raw Data'!F1481&gt;'Raw Data'!C1481), 'Raw Data'!G1481, 0)</f>
        <v>0</v>
      </c>
    </row>
    <row r="1488" spans="1:22" x14ac:dyDescent="0.3">
      <c r="A1488">
        <f>IF(AND('Raw Data'!F1482&lt;'Raw Data'!C1482, 'Raw Data'!L1482&gt;'Raw Data'!K1482, 'Raw Data'!L1482-'Raw Data'!K1482&gt;3), 'Raw Data'!J1482, 0)</f>
        <v>0</v>
      </c>
      <c r="B1488">
        <f>IF(AND('Raw Data'!C1482&lt;'Raw Data'!F1482, 'Raw Data'!K1482&gt;'Raw Data'!L1482, 'Raw Data'!K1482-'Raw Data'!L1482&gt;3), 'Raw Data'!I1482, 0)</f>
        <v>0</v>
      </c>
      <c r="C1488">
        <f>IF(AND('Raw Data'!F1482&lt;'Raw Data'!C1482, 'Raw Data'!L1482&gt;'Raw Data'!K1482, 'Raw Data'!L1482-'Raw Data'!K1482&lt;4), 'Raw Data'!H1482, 0)</f>
        <v>0</v>
      </c>
      <c r="D1488">
        <f>IF(AND('Raw Data'!C1482&lt;'Raw Data'!F1482, 'Raw Data'!K1482&gt;'Raw Data'!L1482, 'Raw Data'!K1482-'Raw Data'!L1482&lt;4), 'Raw Data'!G1482, 0)</f>
        <v>0</v>
      </c>
      <c r="E1488">
        <f>IF(ISBLANK('Raw Data'!J1482), 0, IF(AND(4=MATCH(LARGE('Raw Data'!G1482:J1482, 4), 'Raw Data'!G1482:J1482, 0), 'Raw Data'!L1482-'Raw Data'!K1482&gt;3), 'Raw Data'!J1482, 0))</f>
        <v>0</v>
      </c>
      <c r="F1488">
        <f>IF(ISBLANK('Raw Data'!J1482), 0, IF(AND(3=MATCH(LARGE('Raw Data'!G1482:J1482, 4), 'Raw Data'!G1482:J1482, 0), 'Raw Data'!K1482-'Raw Data'!L1482&gt;3), 'Raw Data'!I1482, 0))</f>
        <v>0</v>
      </c>
      <c r="G1488">
        <f>IF(ISBLANK('Raw Data'!J1482), 0, IF(AND(2=MATCH(LARGE('Raw Data'!G1482:J1482, 4), 'Raw Data'!G1482:J1482, 0), AND('Raw Data'!L1482-'Raw Data'!K1482&lt;4, 'Raw Data'!L1482-'Raw Data'!K1482&gt;0)), 'Raw Data'!H1482, 0))</f>
        <v>0</v>
      </c>
      <c r="H1488">
        <f>IF(ISBLANK('Raw Data'!J1482), 0, IF(AND(1=MATCH(LARGE('Raw Data'!G1482:J1482, 4), 'Raw Data'!G1482:J1482, 0), AND('Raw Data'!K1482-'Raw Data'!L1482&lt;4, 'Raw Data'!K1482-'Raw Data'!L1482&gt;0)), 'Raw Data'!G1482, 0))</f>
        <v>0</v>
      </c>
      <c r="I1488">
        <f>IF(ISBLANK('Raw Data'!J1482), 0, IF(AND(4=MATCH(LARGE('Raw Data'!G1482:J1482, 3), 'Raw Data'!G1482:J1482, 0), 'Raw Data'!L1482-'Raw Data'!K1482&gt;3), 'Raw Data'!J1482, 0))</f>
        <v>0</v>
      </c>
      <c r="J1488">
        <f>IF(ISBLANK('Raw Data'!J1482), 0, IF(AND(3=MATCH(LARGE('Raw Data'!G1482:J1482, 3), 'Raw Data'!G1482:J1482, 0), 'Raw Data'!K1482-'Raw Data'!L1482&gt;3), 'Raw Data'!I1482, 0))</f>
        <v>0</v>
      </c>
      <c r="K1488">
        <f>IF(ISBLANK('Raw Data'!J1482), 0, IF(AND(2=MATCH(LARGE('Raw Data'!G1482:J1482, 3), 'Raw Data'!G1482:J1482, 0), AND('Raw Data'!L1482-'Raw Data'!K1482&lt;4, 'Raw Data'!L1482-'Raw Data'!K1482&gt;0)), 'Raw Data'!H1482, 0))</f>
        <v>0</v>
      </c>
      <c r="L1488">
        <f>IF(ISBLANK('Raw Data'!J1482), 0, IF(AND(1=MATCH(LARGE('Raw Data'!G1482:J1482, 3), 'Raw Data'!G1482:J1482, 0), AND('Raw Data'!K1482-'Raw Data'!L1482&lt;4, 'Raw Data'!K1482-'Raw Data'!L1482&gt;0)), 'Raw Data'!G1482, 0))</f>
        <v>0</v>
      </c>
      <c r="M1488">
        <f>IF(ISBLANK('Raw Data'!J1482), 0, IF(AND(4=MATCH(LARGE('Raw Data'!G1482:J1482, 2), 'Raw Data'!G1482:J1482, 0), 'Raw Data'!L1482-'Raw Data'!K1482&gt;3), 'Raw Data'!J1482, 0))</f>
        <v>0</v>
      </c>
      <c r="N1488">
        <f>IF(ISBLANK('Raw Data'!J1482), 0, IF(AND(3=MATCH(LARGE('Raw Data'!G1482:J1482, 2), 'Raw Data'!G1482:J1482, 0), 'Raw Data'!K1482-'Raw Data'!L1482&gt;3), 'Raw Data'!I1482, 0))</f>
        <v>0</v>
      </c>
      <c r="O1488">
        <f>IF(ISBLANK('Raw Data'!J1482), 0, IF(AND(2=MATCH(LARGE('Raw Data'!G1482:J1482, 2), 'Raw Data'!G1482:J1482, 0), AND('Raw Data'!L1482-'Raw Data'!K1482&lt;4, 'Raw Data'!L1482-'Raw Data'!K1482&gt;0)), 'Raw Data'!H1482, 0))</f>
        <v>0</v>
      </c>
      <c r="P1488">
        <f>IF(ISBLANK('Raw Data'!J1482), 0, IF(AND(1=MATCH(LARGE('Raw Data'!G1482:J1482, 2), 'Raw Data'!G1482:J1482, 0), AND('Raw Data'!K1482-'Raw Data'!L1482&lt;4, 'Raw Data'!K1482-'Raw Data'!L1482&gt;0)), 'Raw Data'!G1482, 0))</f>
        <v>0</v>
      </c>
      <c r="Q1488">
        <f>IF(ISBLANK('Raw Data'!J1482), 0, IF(AND(4=MATCH(LARGE('Raw Data'!G1482:J1482, 1), 'Raw Data'!G1482:J1482, 0), 'Raw Data'!L1482-'Raw Data'!K1482&gt;3), 'Raw Data'!J1482, 0))</f>
        <v>0</v>
      </c>
      <c r="R1488">
        <f>IF(ISBLANK('Raw Data'!J1482), 0, IF(AND(3=MATCH(LARGE('Raw Data'!G1482:J1482, 1), 'Raw Data'!G1482:J1482, 0), 'Raw Data'!K1482-'Raw Data'!L1482&gt;3), 'Raw Data'!I1482, 0))</f>
        <v>0</v>
      </c>
      <c r="S1488">
        <f>IF(AND('Raw Data'!L1482-'Raw Data'!K1482&gt;4, 'Raw Data'!F1482&lt;'Raw Data'!C1482), 'Raw Data'!J1482, 0)</f>
        <v>0</v>
      </c>
      <c r="T1488">
        <f>IF(AND('Raw Data'!K1482-'Raw Data'!L1482&gt;4, 'Raw Data'!F1482&gt;'Raw Data'!C1482), 'Raw Data'!I1482, 0)</f>
        <v>0</v>
      </c>
      <c r="U1488">
        <f>IF(AND('Raw Data'!L1482-'Raw Data'!K1482&lt;3, 'Raw Data'!L1482&gt;'Raw Data'!K1482, 'Raw Data'!F1482&lt;'Raw Data'!C1482), 'Raw Data'!H1482, 0)</f>
        <v>0</v>
      </c>
      <c r="V1488">
        <f>IF(AND('Raw Data'!L1482-'Raw Data'!K1482&lt;3, 'Raw Data'!L1482&gt;'Raw Data'!K1482, 'Raw Data'!F1482&gt;'Raw Data'!C1482), 'Raw Data'!G1482, 0)</f>
        <v>0</v>
      </c>
    </row>
    <row r="1489" spans="1:22" x14ac:dyDescent="0.3">
      <c r="A1489">
        <f>IF(AND('Raw Data'!F1483&lt;'Raw Data'!C1483, 'Raw Data'!L1483&gt;'Raw Data'!K1483, 'Raw Data'!L1483-'Raw Data'!K1483&gt;3), 'Raw Data'!J1483, 0)</f>
        <v>0</v>
      </c>
      <c r="B1489">
        <f>IF(AND('Raw Data'!C1483&lt;'Raw Data'!F1483, 'Raw Data'!K1483&gt;'Raw Data'!L1483, 'Raw Data'!K1483-'Raw Data'!L1483&gt;3), 'Raw Data'!I1483, 0)</f>
        <v>0</v>
      </c>
      <c r="C1489">
        <f>IF(AND('Raw Data'!F1483&lt;'Raw Data'!C1483, 'Raw Data'!L1483&gt;'Raw Data'!K1483, 'Raw Data'!L1483-'Raw Data'!K1483&lt;4), 'Raw Data'!H1483, 0)</f>
        <v>0</v>
      </c>
      <c r="D1489">
        <f>IF(AND('Raw Data'!C1483&lt;'Raw Data'!F1483, 'Raw Data'!K1483&gt;'Raw Data'!L1483, 'Raw Data'!K1483-'Raw Data'!L1483&lt;4), 'Raw Data'!G1483, 0)</f>
        <v>0</v>
      </c>
      <c r="E1489">
        <f>IF(ISBLANK('Raw Data'!J1483), 0, IF(AND(4=MATCH(LARGE('Raw Data'!G1483:J1483, 4), 'Raw Data'!G1483:J1483, 0), 'Raw Data'!L1483-'Raw Data'!K1483&gt;3), 'Raw Data'!J1483, 0))</f>
        <v>0</v>
      </c>
      <c r="F1489">
        <f>IF(ISBLANK('Raw Data'!J1483), 0, IF(AND(3=MATCH(LARGE('Raw Data'!G1483:J1483, 4), 'Raw Data'!G1483:J1483, 0), 'Raw Data'!K1483-'Raw Data'!L1483&gt;3), 'Raw Data'!I1483, 0))</f>
        <v>0</v>
      </c>
      <c r="G1489">
        <f>IF(ISBLANK('Raw Data'!J1483), 0, IF(AND(2=MATCH(LARGE('Raw Data'!G1483:J1483, 4), 'Raw Data'!G1483:J1483, 0), AND('Raw Data'!L1483-'Raw Data'!K1483&lt;4, 'Raw Data'!L1483-'Raw Data'!K1483&gt;0)), 'Raw Data'!H1483, 0))</f>
        <v>0</v>
      </c>
      <c r="H1489">
        <f>IF(ISBLANK('Raw Data'!J1483), 0, IF(AND(1=MATCH(LARGE('Raw Data'!G1483:J1483, 4), 'Raw Data'!G1483:J1483, 0), AND('Raw Data'!K1483-'Raw Data'!L1483&lt;4, 'Raw Data'!K1483-'Raw Data'!L1483&gt;0)), 'Raw Data'!G1483, 0))</f>
        <v>0</v>
      </c>
      <c r="I1489">
        <f>IF(ISBLANK('Raw Data'!J1483), 0, IF(AND(4=MATCH(LARGE('Raw Data'!G1483:J1483, 3), 'Raw Data'!G1483:J1483, 0), 'Raw Data'!L1483-'Raw Data'!K1483&gt;3), 'Raw Data'!J1483, 0))</f>
        <v>0</v>
      </c>
      <c r="J1489">
        <f>IF(ISBLANK('Raw Data'!J1483), 0, IF(AND(3=MATCH(LARGE('Raw Data'!G1483:J1483, 3), 'Raw Data'!G1483:J1483, 0), 'Raw Data'!K1483-'Raw Data'!L1483&gt;3), 'Raw Data'!I1483, 0))</f>
        <v>0</v>
      </c>
      <c r="K1489">
        <f>IF(ISBLANK('Raw Data'!J1483), 0, IF(AND(2=MATCH(LARGE('Raw Data'!G1483:J1483, 3), 'Raw Data'!G1483:J1483, 0), AND('Raw Data'!L1483-'Raw Data'!K1483&lt;4, 'Raw Data'!L1483-'Raw Data'!K1483&gt;0)), 'Raw Data'!H1483, 0))</f>
        <v>0</v>
      </c>
      <c r="L1489">
        <f>IF(ISBLANK('Raw Data'!J1483), 0, IF(AND(1=MATCH(LARGE('Raw Data'!G1483:J1483, 3), 'Raw Data'!G1483:J1483, 0), AND('Raw Data'!K1483-'Raw Data'!L1483&lt;4, 'Raw Data'!K1483-'Raw Data'!L1483&gt;0)), 'Raw Data'!G1483, 0))</f>
        <v>0</v>
      </c>
      <c r="M1489">
        <f>IF(ISBLANK('Raw Data'!J1483), 0, IF(AND(4=MATCH(LARGE('Raw Data'!G1483:J1483, 2), 'Raw Data'!G1483:J1483, 0), 'Raw Data'!L1483-'Raw Data'!K1483&gt;3), 'Raw Data'!J1483, 0))</f>
        <v>0</v>
      </c>
      <c r="N1489">
        <f>IF(ISBLANK('Raw Data'!J1483), 0, IF(AND(3=MATCH(LARGE('Raw Data'!G1483:J1483, 2), 'Raw Data'!G1483:J1483, 0), 'Raw Data'!K1483-'Raw Data'!L1483&gt;3), 'Raw Data'!I1483, 0))</f>
        <v>0</v>
      </c>
      <c r="O1489">
        <f>IF(ISBLANK('Raw Data'!J1483), 0, IF(AND(2=MATCH(LARGE('Raw Data'!G1483:J1483, 2), 'Raw Data'!G1483:J1483, 0), AND('Raw Data'!L1483-'Raw Data'!K1483&lt;4, 'Raw Data'!L1483-'Raw Data'!K1483&gt;0)), 'Raw Data'!H1483, 0))</f>
        <v>0</v>
      </c>
      <c r="P1489">
        <f>IF(ISBLANK('Raw Data'!J1483), 0, IF(AND(1=MATCH(LARGE('Raw Data'!G1483:J1483, 2), 'Raw Data'!G1483:J1483, 0), AND('Raw Data'!K1483-'Raw Data'!L1483&lt;4, 'Raw Data'!K1483-'Raw Data'!L1483&gt;0)), 'Raw Data'!G1483, 0))</f>
        <v>0</v>
      </c>
      <c r="Q1489">
        <f>IF(ISBLANK('Raw Data'!J1483), 0, IF(AND(4=MATCH(LARGE('Raw Data'!G1483:J1483, 1), 'Raw Data'!G1483:J1483, 0), 'Raw Data'!L1483-'Raw Data'!K1483&gt;3), 'Raw Data'!J1483, 0))</f>
        <v>0</v>
      </c>
      <c r="R1489">
        <f>IF(ISBLANK('Raw Data'!J1483), 0, IF(AND(3=MATCH(LARGE('Raw Data'!G1483:J1483, 1), 'Raw Data'!G1483:J1483, 0), 'Raw Data'!K1483-'Raw Data'!L1483&gt;3), 'Raw Data'!I1483, 0))</f>
        <v>0</v>
      </c>
      <c r="S1489">
        <f>IF(AND('Raw Data'!L1483-'Raw Data'!K1483&gt;4, 'Raw Data'!F1483&lt;'Raw Data'!C1483), 'Raw Data'!J1483, 0)</f>
        <v>0</v>
      </c>
      <c r="T1489">
        <f>IF(AND('Raw Data'!K1483-'Raw Data'!L1483&gt;4, 'Raw Data'!F1483&gt;'Raw Data'!C1483), 'Raw Data'!I1483, 0)</f>
        <v>0</v>
      </c>
      <c r="U1489">
        <f>IF(AND('Raw Data'!L1483-'Raw Data'!K1483&lt;3, 'Raw Data'!L1483&gt;'Raw Data'!K1483, 'Raw Data'!F1483&lt;'Raw Data'!C1483), 'Raw Data'!H1483, 0)</f>
        <v>0</v>
      </c>
      <c r="V1489">
        <f>IF(AND('Raw Data'!L1483-'Raw Data'!K1483&lt;3, 'Raw Data'!L1483&gt;'Raw Data'!K1483, 'Raw Data'!F1483&gt;'Raw Data'!C1483), 'Raw Data'!G1483, 0)</f>
        <v>0</v>
      </c>
    </row>
    <row r="1490" spans="1:22" x14ac:dyDescent="0.3">
      <c r="A1490">
        <f>IF(AND('Raw Data'!F1484&lt;'Raw Data'!C1484, 'Raw Data'!L1484&gt;'Raw Data'!K1484, 'Raw Data'!L1484-'Raw Data'!K1484&gt;3), 'Raw Data'!J1484, 0)</f>
        <v>0</v>
      </c>
      <c r="B1490">
        <f>IF(AND('Raw Data'!C1484&lt;'Raw Data'!F1484, 'Raw Data'!K1484&gt;'Raw Data'!L1484, 'Raw Data'!K1484-'Raw Data'!L1484&gt;3), 'Raw Data'!I1484, 0)</f>
        <v>0</v>
      </c>
      <c r="C1490">
        <f>IF(AND('Raw Data'!F1484&lt;'Raw Data'!C1484, 'Raw Data'!L1484&gt;'Raw Data'!K1484, 'Raw Data'!L1484-'Raw Data'!K1484&lt;4), 'Raw Data'!H1484, 0)</f>
        <v>0</v>
      </c>
      <c r="D1490">
        <f>IF(AND('Raw Data'!C1484&lt;'Raw Data'!F1484, 'Raw Data'!K1484&gt;'Raw Data'!L1484, 'Raw Data'!K1484-'Raw Data'!L1484&lt;4), 'Raw Data'!G1484, 0)</f>
        <v>0</v>
      </c>
      <c r="E1490">
        <f>IF(ISBLANK('Raw Data'!J1484), 0, IF(AND(4=MATCH(LARGE('Raw Data'!G1484:J1484, 4), 'Raw Data'!G1484:J1484, 0), 'Raw Data'!L1484-'Raw Data'!K1484&gt;3), 'Raw Data'!J1484, 0))</f>
        <v>0</v>
      </c>
      <c r="F1490">
        <f>IF(ISBLANK('Raw Data'!J1484), 0, IF(AND(3=MATCH(LARGE('Raw Data'!G1484:J1484, 4), 'Raw Data'!G1484:J1484, 0), 'Raw Data'!K1484-'Raw Data'!L1484&gt;3), 'Raw Data'!I1484, 0))</f>
        <v>0</v>
      </c>
      <c r="G1490">
        <f>IF(ISBLANK('Raw Data'!J1484), 0, IF(AND(2=MATCH(LARGE('Raw Data'!G1484:J1484, 4), 'Raw Data'!G1484:J1484, 0), AND('Raw Data'!L1484-'Raw Data'!K1484&lt;4, 'Raw Data'!L1484-'Raw Data'!K1484&gt;0)), 'Raw Data'!H1484, 0))</f>
        <v>0</v>
      </c>
      <c r="H1490">
        <f>IF(ISBLANK('Raw Data'!J1484), 0, IF(AND(1=MATCH(LARGE('Raw Data'!G1484:J1484, 4), 'Raw Data'!G1484:J1484, 0), AND('Raw Data'!K1484-'Raw Data'!L1484&lt;4, 'Raw Data'!K1484-'Raw Data'!L1484&gt;0)), 'Raw Data'!G1484, 0))</f>
        <v>0</v>
      </c>
      <c r="I1490">
        <f>IF(ISBLANK('Raw Data'!J1484), 0, IF(AND(4=MATCH(LARGE('Raw Data'!G1484:J1484, 3), 'Raw Data'!G1484:J1484, 0), 'Raw Data'!L1484-'Raw Data'!K1484&gt;3), 'Raw Data'!J1484, 0))</f>
        <v>0</v>
      </c>
      <c r="J1490">
        <f>IF(ISBLANK('Raw Data'!J1484), 0, IF(AND(3=MATCH(LARGE('Raw Data'!G1484:J1484, 3), 'Raw Data'!G1484:J1484, 0), 'Raw Data'!K1484-'Raw Data'!L1484&gt;3), 'Raw Data'!I1484, 0))</f>
        <v>0</v>
      </c>
      <c r="K1490">
        <f>IF(ISBLANK('Raw Data'!J1484), 0, IF(AND(2=MATCH(LARGE('Raw Data'!G1484:J1484, 3), 'Raw Data'!G1484:J1484, 0), AND('Raw Data'!L1484-'Raw Data'!K1484&lt;4, 'Raw Data'!L1484-'Raw Data'!K1484&gt;0)), 'Raw Data'!H1484, 0))</f>
        <v>0</v>
      </c>
      <c r="L1490">
        <f>IF(ISBLANK('Raw Data'!J1484), 0, IF(AND(1=MATCH(LARGE('Raw Data'!G1484:J1484, 3), 'Raw Data'!G1484:J1484, 0), AND('Raw Data'!K1484-'Raw Data'!L1484&lt;4, 'Raw Data'!K1484-'Raw Data'!L1484&gt;0)), 'Raw Data'!G1484, 0))</f>
        <v>0</v>
      </c>
      <c r="M1490">
        <f>IF(ISBLANK('Raw Data'!J1484), 0, IF(AND(4=MATCH(LARGE('Raw Data'!G1484:J1484, 2), 'Raw Data'!G1484:J1484, 0), 'Raw Data'!L1484-'Raw Data'!K1484&gt;3), 'Raw Data'!J1484, 0))</f>
        <v>0</v>
      </c>
      <c r="N1490">
        <f>IF(ISBLANK('Raw Data'!J1484), 0, IF(AND(3=MATCH(LARGE('Raw Data'!G1484:J1484, 2), 'Raw Data'!G1484:J1484, 0), 'Raw Data'!K1484-'Raw Data'!L1484&gt;3), 'Raw Data'!I1484, 0))</f>
        <v>0</v>
      </c>
      <c r="O1490">
        <f>IF(ISBLANK('Raw Data'!J1484), 0, IF(AND(2=MATCH(LARGE('Raw Data'!G1484:J1484, 2), 'Raw Data'!G1484:J1484, 0), AND('Raw Data'!L1484-'Raw Data'!K1484&lt;4, 'Raw Data'!L1484-'Raw Data'!K1484&gt;0)), 'Raw Data'!H1484, 0))</f>
        <v>0</v>
      </c>
      <c r="P1490">
        <f>IF(ISBLANK('Raw Data'!J1484), 0, IF(AND(1=MATCH(LARGE('Raw Data'!G1484:J1484, 2), 'Raw Data'!G1484:J1484, 0), AND('Raw Data'!K1484-'Raw Data'!L1484&lt;4, 'Raw Data'!K1484-'Raw Data'!L1484&gt;0)), 'Raw Data'!G1484, 0))</f>
        <v>0</v>
      </c>
      <c r="Q1490">
        <f>IF(ISBLANK('Raw Data'!J1484), 0, IF(AND(4=MATCH(LARGE('Raw Data'!G1484:J1484, 1), 'Raw Data'!G1484:J1484, 0), 'Raw Data'!L1484-'Raw Data'!K1484&gt;3), 'Raw Data'!J1484, 0))</f>
        <v>0</v>
      </c>
      <c r="R1490">
        <f>IF(ISBLANK('Raw Data'!J1484), 0, IF(AND(3=MATCH(LARGE('Raw Data'!G1484:J1484, 1), 'Raw Data'!G1484:J1484, 0), 'Raw Data'!K1484-'Raw Data'!L1484&gt;3), 'Raw Data'!I1484, 0))</f>
        <v>0</v>
      </c>
      <c r="S1490">
        <f>IF(AND('Raw Data'!L1484-'Raw Data'!K1484&gt;4, 'Raw Data'!F1484&lt;'Raw Data'!C1484), 'Raw Data'!J1484, 0)</f>
        <v>0</v>
      </c>
      <c r="T1490">
        <f>IF(AND('Raw Data'!K1484-'Raw Data'!L1484&gt;4, 'Raw Data'!F1484&gt;'Raw Data'!C1484), 'Raw Data'!I1484, 0)</f>
        <v>0</v>
      </c>
      <c r="U1490">
        <f>IF(AND('Raw Data'!L1484-'Raw Data'!K1484&lt;3, 'Raw Data'!L1484&gt;'Raw Data'!K1484, 'Raw Data'!F1484&lt;'Raw Data'!C1484), 'Raw Data'!H1484, 0)</f>
        <v>0</v>
      </c>
      <c r="V1490">
        <f>IF(AND('Raw Data'!L1484-'Raw Data'!K1484&lt;3, 'Raw Data'!L1484&gt;'Raw Data'!K1484, 'Raw Data'!F1484&gt;'Raw Data'!C1484), 'Raw Data'!G1484, 0)</f>
        <v>0</v>
      </c>
    </row>
    <row r="1491" spans="1:22" x14ac:dyDescent="0.3">
      <c r="A1491">
        <f>IF(AND('Raw Data'!F1485&lt;'Raw Data'!C1485, 'Raw Data'!L1485&gt;'Raw Data'!K1485, 'Raw Data'!L1485-'Raw Data'!K1485&gt;3), 'Raw Data'!J1485, 0)</f>
        <v>0</v>
      </c>
      <c r="B1491">
        <f>IF(AND('Raw Data'!C1485&lt;'Raw Data'!F1485, 'Raw Data'!K1485&gt;'Raw Data'!L1485, 'Raw Data'!K1485-'Raw Data'!L1485&gt;3), 'Raw Data'!I1485, 0)</f>
        <v>0</v>
      </c>
      <c r="C1491">
        <f>IF(AND('Raw Data'!F1485&lt;'Raw Data'!C1485, 'Raw Data'!L1485&gt;'Raw Data'!K1485, 'Raw Data'!L1485-'Raw Data'!K1485&lt;4), 'Raw Data'!H1485, 0)</f>
        <v>0</v>
      </c>
      <c r="D1491">
        <f>IF(AND('Raw Data'!C1485&lt;'Raw Data'!F1485, 'Raw Data'!K1485&gt;'Raw Data'!L1485, 'Raw Data'!K1485-'Raw Data'!L1485&lt;4), 'Raw Data'!G1485, 0)</f>
        <v>0</v>
      </c>
      <c r="E1491">
        <f>IF(ISBLANK('Raw Data'!J1485), 0, IF(AND(4=MATCH(LARGE('Raw Data'!G1485:J1485, 4), 'Raw Data'!G1485:J1485, 0), 'Raw Data'!L1485-'Raw Data'!K1485&gt;3), 'Raw Data'!J1485, 0))</f>
        <v>0</v>
      </c>
      <c r="F1491">
        <f>IF(ISBLANK('Raw Data'!J1485), 0, IF(AND(3=MATCH(LARGE('Raw Data'!G1485:J1485, 4), 'Raw Data'!G1485:J1485, 0), 'Raw Data'!K1485-'Raw Data'!L1485&gt;3), 'Raw Data'!I1485, 0))</f>
        <v>0</v>
      </c>
      <c r="G1491">
        <f>IF(ISBLANK('Raw Data'!J1485), 0, IF(AND(2=MATCH(LARGE('Raw Data'!G1485:J1485, 4), 'Raw Data'!G1485:J1485, 0), AND('Raw Data'!L1485-'Raw Data'!K1485&lt;4, 'Raw Data'!L1485-'Raw Data'!K1485&gt;0)), 'Raw Data'!H1485, 0))</f>
        <v>0</v>
      </c>
      <c r="H1491">
        <f>IF(ISBLANK('Raw Data'!J1485), 0, IF(AND(1=MATCH(LARGE('Raw Data'!G1485:J1485, 4), 'Raw Data'!G1485:J1485, 0), AND('Raw Data'!K1485-'Raw Data'!L1485&lt;4, 'Raw Data'!K1485-'Raw Data'!L1485&gt;0)), 'Raw Data'!G1485, 0))</f>
        <v>0</v>
      </c>
      <c r="I1491">
        <f>IF(ISBLANK('Raw Data'!J1485), 0, IF(AND(4=MATCH(LARGE('Raw Data'!G1485:J1485, 3), 'Raw Data'!G1485:J1485, 0), 'Raw Data'!L1485-'Raw Data'!K1485&gt;3), 'Raw Data'!J1485, 0))</f>
        <v>0</v>
      </c>
      <c r="J1491">
        <f>IF(ISBLANK('Raw Data'!J1485), 0, IF(AND(3=MATCH(LARGE('Raw Data'!G1485:J1485, 3), 'Raw Data'!G1485:J1485, 0), 'Raw Data'!K1485-'Raw Data'!L1485&gt;3), 'Raw Data'!I1485, 0))</f>
        <v>0</v>
      </c>
      <c r="K1491">
        <f>IF(ISBLANK('Raw Data'!J1485), 0, IF(AND(2=MATCH(LARGE('Raw Data'!G1485:J1485, 3), 'Raw Data'!G1485:J1485, 0), AND('Raw Data'!L1485-'Raw Data'!K1485&lt;4, 'Raw Data'!L1485-'Raw Data'!K1485&gt;0)), 'Raw Data'!H1485, 0))</f>
        <v>0</v>
      </c>
      <c r="L1491">
        <f>IF(ISBLANK('Raw Data'!J1485), 0, IF(AND(1=MATCH(LARGE('Raw Data'!G1485:J1485, 3), 'Raw Data'!G1485:J1485, 0), AND('Raw Data'!K1485-'Raw Data'!L1485&lt;4, 'Raw Data'!K1485-'Raw Data'!L1485&gt;0)), 'Raw Data'!G1485, 0))</f>
        <v>0</v>
      </c>
      <c r="M1491">
        <f>IF(ISBLANK('Raw Data'!J1485), 0, IF(AND(4=MATCH(LARGE('Raw Data'!G1485:J1485, 2), 'Raw Data'!G1485:J1485, 0), 'Raw Data'!L1485-'Raw Data'!K1485&gt;3), 'Raw Data'!J1485, 0))</f>
        <v>0</v>
      </c>
      <c r="N1491">
        <f>IF(ISBLANK('Raw Data'!J1485), 0, IF(AND(3=MATCH(LARGE('Raw Data'!G1485:J1485, 2), 'Raw Data'!G1485:J1485, 0), 'Raw Data'!K1485-'Raw Data'!L1485&gt;3), 'Raw Data'!I1485, 0))</f>
        <v>0</v>
      </c>
      <c r="O1491">
        <f>IF(ISBLANK('Raw Data'!J1485), 0, IF(AND(2=MATCH(LARGE('Raw Data'!G1485:J1485, 2), 'Raw Data'!G1485:J1485, 0), AND('Raw Data'!L1485-'Raw Data'!K1485&lt;4, 'Raw Data'!L1485-'Raw Data'!K1485&gt;0)), 'Raw Data'!H1485, 0))</f>
        <v>0</v>
      </c>
      <c r="P1491">
        <f>IF(ISBLANK('Raw Data'!J1485), 0, IF(AND(1=MATCH(LARGE('Raw Data'!G1485:J1485, 2), 'Raw Data'!G1485:J1485, 0), AND('Raw Data'!K1485-'Raw Data'!L1485&lt;4, 'Raw Data'!K1485-'Raw Data'!L1485&gt;0)), 'Raw Data'!G1485, 0))</f>
        <v>0</v>
      </c>
      <c r="Q1491">
        <f>IF(ISBLANK('Raw Data'!J1485), 0, IF(AND(4=MATCH(LARGE('Raw Data'!G1485:J1485, 1), 'Raw Data'!G1485:J1485, 0), 'Raw Data'!L1485-'Raw Data'!K1485&gt;3), 'Raw Data'!J1485, 0))</f>
        <v>0</v>
      </c>
      <c r="R1491">
        <f>IF(ISBLANK('Raw Data'!J1485), 0, IF(AND(3=MATCH(LARGE('Raw Data'!G1485:J1485, 1), 'Raw Data'!G1485:J1485, 0), 'Raw Data'!K1485-'Raw Data'!L1485&gt;3), 'Raw Data'!I1485, 0))</f>
        <v>0</v>
      </c>
      <c r="S1491">
        <f>IF(AND('Raw Data'!L1485-'Raw Data'!K1485&gt;4, 'Raw Data'!F1485&lt;'Raw Data'!C1485), 'Raw Data'!J1485, 0)</f>
        <v>0</v>
      </c>
      <c r="T1491">
        <f>IF(AND('Raw Data'!K1485-'Raw Data'!L1485&gt;4, 'Raw Data'!F1485&gt;'Raw Data'!C1485), 'Raw Data'!I1485, 0)</f>
        <v>0</v>
      </c>
      <c r="U1491">
        <f>IF(AND('Raw Data'!L1485-'Raw Data'!K1485&lt;3, 'Raw Data'!L1485&gt;'Raw Data'!K1485, 'Raw Data'!F1485&lt;'Raw Data'!C1485), 'Raw Data'!H1485, 0)</f>
        <v>0</v>
      </c>
      <c r="V1491">
        <f>IF(AND('Raw Data'!L1485-'Raw Data'!K1485&lt;3, 'Raw Data'!L1485&gt;'Raw Data'!K1485, 'Raw Data'!F1485&gt;'Raw Data'!C1485), 'Raw Data'!G1485, 0)</f>
        <v>0</v>
      </c>
    </row>
    <row r="1492" spans="1:22" x14ac:dyDescent="0.3">
      <c r="A1492">
        <f>IF(AND('Raw Data'!F1486&lt;'Raw Data'!C1486, 'Raw Data'!L1486&gt;'Raw Data'!K1486, 'Raw Data'!L1486-'Raw Data'!K1486&gt;3), 'Raw Data'!J1486, 0)</f>
        <v>0</v>
      </c>
      <c r="B1492">
        <f>IF(AND('Raw Data'!C1486&lt;'Raw Data'!F1486, 'Raw Data'!K1486&gt;'Raw Data'!L1486, 'Raw Data'!K1486-'Raw Data'!L1486&gt;3), 'Raw Data'!I1486, 0)</f>
        <v>0</v>
      </c>
      <c r="C1492">
        <f>IF(AND('Raw Data'!F1486&lt;'Raw Data'!C1486, 'Raw Data'!L1486&gt;'Raw Data'!K1486, 'Raw Data'!L1486-'Raw Data'!K1486&lt;4), 'Raw Data'!H1486, 0)</f>
        <v>0</v>
      </c>
      <c r="D1492">
        <f>IF(AND('Raw Data'!C1486&lt;'Raw Data'!F1486, 'Raw Data'!K1486&gt;'Raw Data'!L1486, 'Raw Data'!K1486-'Raw Data'!L1486&lt;4), 'Raw Data'!G1486, 0)</f>
        <v>0</v>
      </c>
      <c r="E1492">
        <f>IF(ISBLANK('Raw Data'!J1486), 0, IF(AND(4=MATCH(LARGE('Raw Data'!G1486:J1486, 4), 'Raw Data'!G1486:J1486, 0), 'Raw Data'!L1486-'Raw Data'!K1486&gt;3), 'Raw Data'!J1486, 0))</f>
        <v>0</v>
      </c>
      <c r="F1492">
        <f>IF(ISBLANK('Raw Data'!J1486), 0, IF(AND(3=MATCH(LARGE('Raw Data'!G1486:J1486, 4), 'Raw Data'!G1486:J1486, 0), 'Raw Data'!K1486-'Raw Data'!L1486&gt;3), 'Raw Data'!I1486, 0))</f>
        <v>0</v>
      </c>
      <c r="G1492">
        <f>IF(ISBLANK('Raw Data'!J1486), 0, IF(AND(2=MATCH(LARGE('Raw Data'!G1486:J1486, 4), 'Raw Data'!G1486:J1486, 0), AND('Raw Data'!L1486-'Raw Data'!K1486&lt;4, 'Raw Data'!L1486-'Raw Data'!K1486&gt;0)), 'Raw Data'!H1486, 0))</f>
        <v>0</v>
      </c>
      <c r="H1492">
        <f>IF(ISBLANK('Raw Data'!J1486), 0, IF(AND(1=MATCH(LARGE('Raw Data'!G1486:J1486, 4), 'Raw Data'!G1486:J1486, 0), AND('Raw Data'!K1486-'Raw Data'!L1486&lt;4, 'Raw Data'!K1486-'Raw Data'!L1486&gt;0)), 'Raw Data'!G1486, 0))</f>
        <v>0</v>
      </c>
      <c r="I1492">
        <f>IF(ISBLANK('Raw Data'!J1486), 0, IF(AND(4=MATCH(LARGE('Raw Data'!G1486:J1486, 3), 'Raw Data'!G1486:J1486, 0), 'Raw Data'!L1486-'Raw Data'!K1486&gt;3), 'Raw Data'!J1486, 0))</f>
        <v>0</v>
      </c>
      <c r="J1492">
        <f>IF(ISBLANK('Raw Data'!J1486), 0, IF(AND(3=MATCH(LARGE('Raw Data'!G1486:J1486, 3), 'Raw Data'!G1486:J1486, 0), 'Raw Data'!K1486-'Raw Data'!L1486&gt;3), 'Raw Data'!I1486, 0))</f>
        <v>0</v>
      </c>
      <c r="K1492">
        <f>IF(ISBLANK('Raw Data'!J1486), 0, IF(AND(2=MATCH(LARGE('Raw Data'!G1486:J1486, 3), 'Raw Data'!G1486:J1486, 0), AND('Raw Data'!L1486-'Raw Data'!K1486&lt;4, 'Raw Data'!L1486-'Raw Data'!K1486&gt;0)), 'Raw Data'!H1486, 0))</f>
        <v>0</v>
      </c>
      <c r="L1492">
        <f>IF(ISBLANK('Raw Data'!J1486), 0, IF(AND(1=MATCH(LARGE('Raw Data'!G1486:J1486, 3), 'Raw Data'!G1486:J1486, 0), AND('Raw Data'!K1486-'Raw Data'!L1486&lt;4, 'Raw Data'!K1486-'Raw Data'!L1486&gt;0)), 'Raw Data'!G1486, 0))</f>
        <v>0</v>
      </c>
      <c r="M1492">
        <f>IF(ISBLANK('Raw Data'!J1486), 0, IF(AND(4=MATCH(LARGE('Raw Data'!G1486:J1486, 2), 'Raw Data'!G1486:J1486, 0), 'Raw Data'!L1486-'Raw Data'!K1486&gt;3), 'Raw Data'!J1486, 0))</f>
        <v>0</v>
      </c>
      <c r="N1492">
        <f>IF(ISBLANK('Raw Data'!J1486), 0, IF(AND(3=MATCH(LARGE('Raw Data'!G1486:J1486, 2), 'Raw Data'!G1486:J1486, 0), 'Raw Data'!K1486-'Raw Data'!L1486&gt;3), 'Raw Data'!I1486, 0))</f>
        <v>0</v>
      </c>
      <c r="O1492">
        <f>IF(ISBLANK('Raw Data'!J1486), 0, IF(AND(2=MATCH(LARGE('Raw Data'!G1486:J1486, 2), 'Raw Data'!G1486:J1486, 0), AND('Raw Data'!L1486-'Raw Data'!K1486&lt;4, 'Raw Data'!L1486-'Raw Data'!K1486&gt;0)), 'Raw Data'!H1486, 0))</f>
        <v>0</v>
      </c>
      <c r="P1492">
        <f>IF(ISBLANK('Raw Data'!J1486), 0, IF(AND(1=MATCH(LARGE('Raw Data'!G1486:J1486, 2), 'Raw Data'!G1486:J1486, 0), AND('Raw Data'!K1486-'Raw Data'!L1486&lt;4, 'Raw Data'!K1486-'Raw Data'!L1486&gt;0)), 'Raw Data'!G1486, 0))</f>
        <v>0</v>
      </c>
      <c r="Q1492">
        <f>IF(ISBLANK('Raw Data'!J1486), 0, IF(AND(4=MATCH(LARGE('Raw Data'!G1486:J1486, 1), 'Raw Data'!G1486:J1486, 0), 'Raw Data'!L1486-'Raw Data'!K1486&gt;3), 'Raw Data'!J1486, 0))</f>
        <v>0</v>
      </c>
      <c r="R1492">
        <f>IF(ISBLANK('Raw Data'!J1486), 0, IF(AND(3=MATCH(LARGE('Raw Data'!G1486:J1486, 1), 'Raw Data'!G1486:J1486, 0), 'Raw Data'!K1486-'Raw Data'!L1486&gt;3), 'Raw Data'!I1486, 0))</f>
        <v>0</v>
      </c>
      <c r="S1492">
        <f>IF(AND('Raw Data'!L1486-'Raw Data'!K1486&gt;4, 'Raw Data'!F1486&lt;'Raw Data'!C1486), 'Raw Data'!J1486, 0)</f>
        <v>0</v>
      </c>
      <c r="T1492">
        <f>IF(AND('Raw Data'!K1486-'Raw Data'!L1486&gt;4, 'Raw Data'!F1486&gt;'Raw Data'!C1486), 'Raw Data'!I1486, 0)</f>
        <v>0</v>
      </c>
      <c r="U1492">
        <f>IF(AND('Raw Data'!L1486-'Raw Data'!K1486&lt;3, 'Raw Data'!L1486&gt;'Raw Data'!K1486, 'Raw Data'!F1486&lt;'Raw Data'!C1486), 'Raw Data'!H1486, 0)</f>
        <v>0</v>
      </c>
      <c r="V1492">
        <f>IF(AND('Raw Data'!L1486-'Raw Data'!K1486&lt;3, 'Raw Data'!L1486&gt;'Raw Data'!K1486, 'Raw Data'!F1486&gt;'Raw Data'!C1486), 'Raw Data'!G1486, 0)</f>
        <v>0</v>
      </c>
    </row>
    <row r="1493" spans="1:22" x14ac:dyDescent="0.3">
      <c r="A1493">
        <f>IF(AND('Raw Data'!F1487&lt;'Raw Data'!C1487, 'Raw Data'!L1487&gt;'Raw Data'!K1487, 'Raw Data'!L1487-'Raw Data'!K1487&gt;3), 'Raw Data'!J1487, 0)</f>
        <v>0</v>
      </c>
      <c r="B1493">
        <f>IF(AND('Raw Data'!C1487&lt;'Raw Data'!F1487, 'Raw Data'!K1487&gt;'Raw Data'!L1487, 'Raw Data'!K1487-'Raw Data'!L1487&gt;3), 'Raw Data'!I1487, 0)</f>
        <v>0</v>
      </c>
      <c r="C1493">
        <f>IF(AND('Raw Data'!F1487&lt;'Raw Data'!C1487, 'Raw Data'!L1487&gt;'Raw Data'!K1487, 'Raw Data'!L1487-'Raw Data'!K1487&lt;4), 'Raw Data'!H1487, 0)</f>
        <v>0</v>
      </c>
      <c r="D1493">
        <f>IF(AND('Raw Data'!C1487&lt;'Raw Data'!F1487, 'Raw Data'!K1487&gt;'Raw Data'!L1487, 'Raw Data'!K1487-'Raw Data'!L1487&lt;4), 'Raw Data'!G1487, 0)</f>
        <v>0</v>
      </c>
      <c r="E1493">
        <f>IF(ISBLANK('Raw Data'!J1487), 0, IF(AND(4=MATCH(LARGE('Raw Data'!G1487:J1487, 4), 'Raw Data'!G1487:J1487, 0), 'Raw Data'!L1487-'Raw Data'!K1487&gt;3), 'Raw Data'!J1487, 0))</f>
        <v>0</v>
      </c>
      <c r="F1493">
        <f>IF(ISBLANK('Raw Data'!J1487), 0, IF(AND(3=MATCH(LARGE('Raw Data'!G1487:J1487, 4), 'Raw Data'!G1487:J1487, 0), 'Raw Data'!K1487-'Raw Data'!L1487&gt;3), 'Raw Data'!I1487, 0))</f>
        <v>0</v>
      </c>
      <c r="G1493">
        <f>IF(ISBLANK('Raw Data'!J1487), 0, IF(AND(2=MATCH(LARGE('Raw Data'!G1487:J1487, 4), 'Raw Data'!G1487:J1487, 0), AND('Raw Data'!L1487-'Raw Data'!K1487&lt;4, 'Raw Data'!L1487-'Raw Data'!K1487&gt;0)), 'Raw Data'!H1487, 0))</f>
        <v>0</v>
      </c>
      <c r="H1493">
        <f>IF(ISBLANK('Raw Data'!J1487), 0, IF(AND(1=MATCH(LARGE('Raw Data'!G1487:J1487, 4), 'Raw Data'!G1487:J1487, 0), AND('Raw Data'!K1487-'Raw Data'!L1487&lt;4, 'Raw Data'!K1487-'Raw Data'!L1487&gt;0)), 'Raw Data'!G1487, 0))</f>
        <v>0</v>
      </c>
      <c r="I1493">
        <f>IF(ISBLANK('Raw Data'!J1487), 0, IF(AND(4=MATCH(LARGE('Raw Data'!G1487:J1487, 3), 'Raw Data'!G1487:J1487, 0), 'Raw Data'!L1487-'Raw Data'!K1487&gt;3), 'Raw Data'!J1487, 0))</f>
        <v>0</v>
      </c>
      <c r="J1493">
        <f>IF(ISBLANK('Raw Data'!J1487), 0, IF(AND(3=MATCH(LARGE('Raw Data'!G1487:J1487, 3), 'Raw Data'!G1487:J1487, 0), 'Raw Data'!K1487-'Raw Data'!L1487&gt;3), 'Raw Data'!I1487, 0))</f>
        <v>0</v>
      </c>
      <c r="K1493">
        <f>IF(ISBLANK('Raw Data'!J1487), 0, IF(AND(2=MATCH(LARGE('Raw Data'!G1487:J1487, 3), 'Raw Data'!G1487:J1487, 0), AND('Raw Data'!L1487-'Raw Data'!K1487&lt;4, 'Raw Data'!L1487-'Raw Data'!K1487&gt;0)), 'Raw Data'!H1487, 0))</f>
        <v>0</v>
      </c>
      <c r="L1493">
        <f>IF(ISBLANK('Raw Data'!J1487), 0, IF(AND(1=MATCH(LARGE('Raw Data'!G1487:J1487, 3), 'Raw Data'!G1487:J1487, 0), AND('Raw Data'!K1487-'Raw Data'!L1487&lt;4, 'Raw Data'!K1487-'Raw Data'!L1487&gt;0)), 'Raw Data'!G1487, 0))</f>
        <v>0</v>
      </c>
      <c r="M1493">
        <f>IF(ISBLANK('Raw Data'!J1487), 0, IF(AND(4=MATCH(LARGE('Raw Data'!G1487:J1487, 2), 'Raw Data'!G1487:J1487, 0), 'Raw Data'!L1487-'Raw Data'!K1487&gt;3), 'Raw Data'!J1487, 0))</f>
        <v>0</v>
      </c>
      <c r="N1493">
        <f>IF(ISBLANK('Raw Data'!J1487), 0, IF(AND(3=MATCH(LARGE('Raw Data'!G1487:J1487, 2), 'Raw Data'!G1487:J1487, 0), 'Raw Data'!K1487-'Raw Data'!L1487&gt;3), 'Raw Data'!I1487, 0))</f>
        <v>0</v>
      </c>
      <c r="O1493">
        <f>IF(ISBLANK('Raw Data'!J1487), 0, IF(AND(2=MATCH(LARGE('Raw Data'!G1487:J1487, 2), 'Raw Data'!G1487:J1487, 0), AND('Raw Data'!L1487-'Raw Data'!K1487&lt;4, 'Raw Data'!L1487-'Raw Data'!K1487&gt;0)), 'Raw Data'!H1487, 0))</f>
        <v>0</v>
      </c>
      <c r="P1493">
        <f>IF(ISBLANK('Raw Data'!J1487), 0, IF(AND(1=MATCH(LARGE('Raw Data'!G1487:J1487, 2), 'Raw Data'!G1487:J1487, 0), AND('Raw Data'!K1487-'Raw Data'!L1487&lt;4, 'Raw Data'!K1487-'Raw Data'!L1487&gt;0)), 'Raw Data'!G1487, 0))</f>
        <v>0</v>
      </c>
      <c r="Q1493">
        <f>IF(ISBLANK('Raw Data'!J1487), 0, IF(AND(4=MATCH(LARGE('Raw Data'!G1487:J1487, 1), 'Raw Data'!G1487:J1487, 0), 'Raw Data'!L1487-'Raw Data'!K1487&gt;3), 'Raw Data'!J1487, 0))</f>
        <v>0</v>
      </c>
      <c r="R1493">
        <f>IF(ISBLANK('Raw Data'!J1487), 0, IF(AND(3=MATCH(LARGE('Raw Data'!G1487:J1487, 1), 'Raw Data'!G1487:J1487, 0), 'Raw Data'!K1487-'Raw Data'!L1487&gt;3), 'Raw Data'!I1487, 0))</f>
        <v>0</v>
      </c>
      <c r="S1493">
        <f>IF(AND('Raw Data'!L1487-'Raw Data'!K1487&gt;4, 'Raw Data'!F1487&lt;'Raw Data'!C1487), 'Raw Data'!J1487, 0)</f>
        <v>0</v>
      </c>
      <c r="T1493">
        <f>IF(AND('Raw Data'!K1487-'Raw Data'!L1487&gt;4, 'Raw Data'!F1487&gt;'Raw Data'!C1487), 'Raw Data'!I1487, 0)</f>
        <v>0</v>
      </c>
      <c r="U1493">
        <f>IF(AND('Raw Data'!L1487-'Raw Data'!K1487&lt;3, 'Raw Data'!L1487&gt;'Raw Data'!K1487, 'Raw Data'!F1487&lt;'Raw Data'!C1487), 'Raw Data'!H1487, 0)</f>
        <v>0</v>
      </c>
      <c r="V1493">
        <f>IF(AND('Raw Data'!L1487-'Raw Data'!K1487&lt;3, 'Raw Data'!L1487&gt;'Raw Data'!K1487, 'Raw Data'!F1487&gt;'Raw Data'!C1487), 'Raw Data'!G1487, 0)</f>
        <v>0</v>
      </c>
    </row>
    <row r="1494" spans="1:22" x14ac:dyDescent="0.3">
      <c r="A1494">
        <f>IF(AND('Raw Data'!F1488&lt;'Raw Data'!C1488, 'Raw Data'!L1488&gt;'Raw Data'!K1488, 'Raw Data'!L1488-'Raw Data'!K1488&gt;3), 'Raw Data'!J1488, 0)</f>
        <v>0</v>
      </c>
      <c r="B1494">
        <f>IF(AND('Raw Data'!C1488&lt;'Raw Data'!F1488, 'Raw Data'!K1488&gt;'Raw Data'!L1488, 'Raw Data'!K1488-'Raw Data'!L1488&gt;3), 'Raw Data'!I1488, 0)</f>
        <v>0</v>
      </c>
      <c r="C1494">
        <f>IF(AND('Raw Data'!F1488&lt;'Raw Data'!C1488, 'Raw Data'!L1488&gt;'Raw Data'!K1488, 'Raw Data'!L1488-'Raw Data'!K1488&lt;4), 'Raw Data'!H1488, 0)</f>
        <v>0</v>
      </c>
      <c r="D1494">
        <f>IF(AND('Raw Data'!C1488&lt;'Raw Data'!F1488, 'Raw Data'!K1488&gt;'Raw Data'!L1488, 'Raw Data'!K1488-'Raw Data'!L1488&lt;4), 'Raw Data'!G1488, 0)</f>
        <v>0</v>
      </c>
      <c r="E1494">
        <f>IF(ISBLANK('Raw Data'!J1488), 0, IF(AND(4=MATCH(LARGE('Raw Data'!G1488:J1488, 4), 'Raw Data'!G1488:J1488, 0), 'Raw Data'!L1488-'Raw Data'!K1488&gt;3), 'Raw Data'!J1488, 0))</f>
        <v>0</v>
      </c>
      <c r="F1494">
        <f>IF(ISBLANK('Raw Data'!J1488), 0, IF(AND(3=MATCH(LARGE('Raw Data'!G1488:J1488, 4), 'Raw Data'!G1488:J1488, 0), 'Raw Data'!K1488-'Raw Data'!L1488&gt;3), 'Raw Data'!I1488, 0))</f>
        <v>0</v>
      </c>
      <c r="G1494">
        <f>IF(ISBLANK('Raw Data'!J1488), 0, IF(AND(2=MATCH(LARGE('Raw Data'!G1488:J1488, 4), 'Raw Data'!G1488:J1488, 0), AND('Raw Data'!L1488-'Raw Data'!K1488&lt;4, 'Raw Data'!L1488-'Raw Data'!K1488&gt;0)), 'Raw Data'!H1488, 0))</f>
        <v>0</v>
      </c>
      <c r="H1494">
        <f>IF(ISBLANK('Raw Data'!J1488), 0, IF(AND(1=MATCH(LARGE('Raw Data'!G1488:J1488, 4), 'Raw Data'!G1488:J1488, 0), AND('Raw Data'!K1488-'Raw Data'!L1488&lt;4, 'Raw Data'!K1488-'Raw Data'!L1488&gt;0)), 'Raw Data'!G1488, 0))</f>
        <v>0</v>
      </c>
      <c r="I1494">
        <f>IF(ISBLANK('Raw Data'!J1488), 0, IF(AND(4=MATCH(LARGE('Raw Data'!G1488:J1488, 3), 'Raw Data'!G1488:J1488, 0), 'Raw Data'!L1488-'Raw Data'!K1488&gt;3), 'Raw Data'!J1488, 0))</f>
        <v>0</v>
      </c>
      <c r="J1494">
        <f>IF(ISBLANK('Raw Data'!J1488), 0, IF(AND(3=MATCH(LARGE('Raw Data'!G1488:J1488, 3), 'Raw Data'!G1488:J1488, 0), 'Raw Data'!K1488-'Raw Data'!L1488&gt;3), 'Raw Data'!I1488, 0))</f>
        <v>0</v>
      </c>
      <c r="K1494">
        <f>IF(ISBLANK('Raw Data'!J1488), 0, IF(AND(2=MATCH(LARGE('Raw Data'!G1488:J1488, 3), 'Raw Data'!G1488:J1488, 0), AND('Raw Data'!L1488-'Raw Data'!K1488&lt;4, 'Raw Data'!L1488-'Raw Data'!K1488&gt;0)), 'Raw Data'!H1488, 0))</f>
        <v>0</v>
      </c>
      <c r="L1494">
        <f>IF(ISBLANK('Raw Data'!J1488), 0, IF(AND(1=MATCH(LARGE('Raw Data'!G1488:J1488, 3), 'Raw Data'!G1488:J1488, 0), AND('Raw Data'!K1488-'Raw Data'!L1488&lt;4, 'Raw Data'!K1488-'Raw Data'!L1488&gt;0)), 'Raw Data'!G1488, 0))</f>
        <v>0</v>
      </c>
      <c r="M1494">
        <f>IF(ISBLANK('Raw Data'!J1488), 0, IF(AND(4=MATCH(LARGE('Raw Data'!G1488:J1488, 2), 'Raw Data'!G1488:J1488, 0), 'Raw Data'!L1488-'Raw Data'!K1488&gt;3), 'Raw Data'!J1488, 0))</f>
        <v>0</v>
      </c>
      <c r="N1494">
        <f>IF(ISBLANK('Raw Data'!J1488), 0, IF(AND(3=MATCH(LARGE('Raw Data'!G1488:J1488, 2), 'Raw Data'!G1488:J1488, 0), 'Raw Data'!K1488-'Raw Data'!L1488&gt;3), 'Raw Data'!I1488, 0))</f>
        <v>0</v>
      </c>
      <c r="O1494">
        <f>IF(ISBLANK('Raw Data'!J1488), 0, IF(AND(2=MATCH(LARGE('Raw Data'!G1488:J1488, 2), 'Raw Data'!G1488:J1488, 0), AND('Raw Data'!L1488-'Raw Data'!K1488&lt;4, 'Raw Data'!L1488-'Raw Data'!K1488&gt;0)), 'Raw Data'!H1488, 0))</f>
        <v>0</v>
      </c>
      <c r="P1494">
        <f>IF(ISBLANK('Raw Data'!J1488), 0, IF(AND(1=MATCH(LARGE('Raw Data'!G1488:J1488, 2), 'Raw Data'!G1488:J1488, 0), AND('Raw Data'!K1488-'Raw Data'!L1488&lt;4, 'Raw Data'!K1488-'Raw Data'!L1488&gt;0)), 'Raw Data'!G1488, 0))</f>
        <v>0</v>
      </c>
      <c r="Q1494">
        <f>IF(ISBLANK('Raw Data'!J1488), 0, IF(AND(4=MATCH(LARGE('Raw Data'!G1488:J1488, 1), 'Raw Data'!G1488:J1488, 0), 'Raw Data'!L1488-'Raw Data'!K1488&gt;3), 'Raw Data'!J1488, 0))</f>
        <v>0</v>
      </c>
      <c r="R1494">
        <f>IF(ISBLANK('Raw Data'!J1488), 0, IF(AND(3=MATCH(LARGE('Raw Data'!G1488:J1488, 1), 'Raw Data'!G1488:J1488, 0), 'Raw Data'!K1488-'Raw Data'!L1488&gt;3), 'Raw Data'!I1488, 0))</f>
        <v>0</v>
      </c>
      <c r="S1494">
        <f>IF(AND('Raw Data'!L1488-'Raw Data'!K1488&gt;4, 'Raw Data'!F1488&lt;'Raw Data'!C1488), 'Raw Data'!J1488, 0)</f>
        <v>0</v>
      </c>
      <c r="T1494">
        <f>IF(AND('Raw Data'!K1488-'Raw Data'!L1488&gt;4, 'Raw Data'!F1488&gt;'Raw Data'!C1488), 'Raw Data'!I1488, 0)</f>
        <v>0</v>
      </c>
      <c r="U1494">
        <f>IF(AND('Raw Data'!L1488-'Raw Data'!K1488&lt;3, 'Raw Data'!L1488&gt;'Raw Data'!K1488, 'Raw Data'!F1488&lt;'Raw Data'!C1488), 'Raw Data'!H1488, 0)</f>
        <v>0</v>
      </c>
      <c r="V1494">
        <f>IF(AND('Raw Data'!L1488-'Raw Data'!K1488&lt;3, 'Raw Data'!L1488&gt;'Raw Data'!K1488, 'Raw Data'!F1488&gt;'Raw Data'!C1488), 'Raw Data'!G1488, 0)</f>
        <v>0</v>
      </c>
    </row>
    <row r="1495" spans="1:22" x14ac:dyDescent="0.3">
      <c r="A1495">
        <f>IF(AND('Raw Data'!F1489&lt;'Raw Data'!C1489, 'Raw Data'!L1489&gt;'Raw Data'!K1489, 'Raw Data'!L1489-'Raw Data'!K1489&gt;3), 'Raw Data'!J1489, 0)</f>
        <v>0</v>
      </c>
      <c r="B1495">
        <f>IF(AND('Raw Data'!C1489&lt;'Raw Data'!F1489, 'Raw Data'!K1489&gt;'Raw Data'!L1489, 'Raw Data'!K1489-'Raw Data'!L1489&gt;3), 'Raw Data'!I1489, 0)</f>
        <v>0</v>
      </c>
      <c r="C1495">
        <f>IF(AND('Raw Data'!F1489&lt;'Raw Data'!C1489, 'Raw Data'!L1489&gt;'Raw Data'!K1489, 'Raw Data'!L1489-'Raw Data'!K1489&lt;4), 'Raw Data'!H1489, 0)</f>
        <v>0</v>
      </c>
      <c r="D1495">
        <f>IF(AND('Raw Data'!C1489&lt;'Raw Data'!F1489, 'Raw Data'!K1489&gt;'Raw Data'!L1489, 'Raw Data'!K1489-'Raw Data'!L1489&lt;4), 'Raw Data'!G1489, 0)</f>
        <v>0</v>
      </c>
      <c r="E1495">
        <f>IF(ISBLANK('Raw Data'!J1489), 0, IF(AND(4=MATCH(LARGE('Raw Data'!G1489:J1489, 4), 'Raw Data'!G1489:J1489, 0), 'Raw Data'!L1489-'Raw Data'!K1489&gt;3), 'Raw Data'!J1489, 0))</f>
        <v>0</v>
      </c>
      <c r="F1495">
        <f>IF(ISBLANK('Raw Data'!J1489), 0, IF(AND(3=MATCH(LARGE('Raw Data'!G1489:J1489, 4), 'Raw Data'!G1489:J1489, 0), 'Raw Data'!K1489-'Raw Data'!L1489&gt;3), 'Raw Data'!I1489, 0))</f>
        <v>0</v>
      </c>
      <c r="G1495">
        <f>IF(ISBLANK('Raw Data'!J1489), 0, IF(AND(2=MATCH(LARGE('Raw Data'!G1489:J1489, 4), 'Raw Data'!G1489:J1489, 0), AND('Raw Data'!L1489-'Raw Data'!K1489&lt;4, 'Raw Data'!L1489-'Raw Data'!K1489&gt;0)), 'Raw Data'!H1489, 0))</f>
        <v>0</v>
      </c>
      <c r="H1495">
        <f>IF(ISBLANK('Raw Data'!J1489), 0, IF(AND(1=MATCH(LARGE('Raw Data'!G1489:J1489, 4), 'Raw Data'!G1489:J1489, 0), AND('Raw Data'!K1489-'Raw Data'!L1489&lt;4, 'Raw Data'!K1489-'Raw Data'!L1489&gt;0)), 'Raw Data'!G1489, 0))</f>
        <v>0</v>
      </c>
      <c r="I1495">
        <f>IF(ISBLANK('Raw Data'!J1489), 0, IF(AND(4=MATCH(LARGE('Raw Data'!G1489:J1489, 3), 'Raw Data'!G1489:J1489, 0), 'Raw Data'!L1489-'Raw Data'!K1489&gt;3), 'Raw Data'!J1489, 0))</f>
        <v>0</v>
      </c>
      <c r="J1495">
        <f>IF(ISBLANK('Raw Data'!J1489), 0, IF(AND(3=MATCH(LARGE('Raw Data'!G1489:J1489, 3), 'Raw Data'!G1489:J1489, 0), 'Raw Data'!K1489-'Raw Data'!L1489&gt;3), 'Raw Data'!I1489, 0))</f>
        <v>0</v>
      </c>
      <c r="K1495">
        <f>IF(ISBLANK('Raw Data'!J1489), 0, IF(AND(2=MATCH(LARGE('Raw Data'!G1489:J1489, 3), 'Raw Data'!G1489:J1489, 0), AND('Raw Data'!L1489-'Raw Data'!K1489&lt;4, 'Raw Data'!L1489-'Raw Data'!K1489&gt;0)), 'Raw Data'!H1489, 0))</f>
        <v>0</v>
      </c>
      <c r="L1495">
        <f>IF(ISBLANK('Raw Data'!J1489), 0, IF(AND(1=MATCH(LARGE('Raw Data'!G1489:J1489, 3), 'Raw Data'!G1489:J1489, 0), AND('Raw Data'!K1489-'Raw Data'!L1489&lt;4, 'Raw Data'!K1489-'Raw Data'!L1489&gt;0)), 'Raw Data'!G1489, 0))</f>
        <v>0</v>
      </c>
      <c r="M1495">
        <f>IF(ISBLANK('Raw Data'!J1489), 0, IF(AND(4=MATCH(LARGE('Raw Data'!G1489:J1489, 2), 'Raw Data'!G1489:J1489, 0), 'Raw Data'!L1489-'Raw Data'!K1489&gt;3), 'Raw Data'!J1489, 0))</f>
        <v>0</v>
      </c>
      <c r="N1495">
        <f>IF(ISBLANK('Raw Data'!J1489), 0, IF(AND(3=MATCH(LARGE('Raw Data'!G1489:J1489, 2), 'Raw Data'!G1489:J1489, 0), 'Raw Data'!K1489-'Raw Data'!L1489&gt;3), 'Raw Data'!I1489, 0))</f>
        <v>0</v>
      </c>
      <c r="O1495">
        <f>IF(ISBLANK('Raw Data'!J1489), 0, IF(AND(2=MATCH(LARGE('Raw Data'!G1489:J1489, 2), 'Raw Data'!G1489:J1489, 0), AND('Raw Data'!L1489-'Raw Data'!K1489&lt;4, 'Raw Data'!L1489-'Raw Data'!K1489&gt;0)), 'Raw Data'!H1489, 0))</f>
        <v>0</v>
      </c>
      <c r="P1495">
        <f>IF(ISBLANK('Raw Data'!J1489), 0, IF(AND(1=MATCH(LARGE('Raw Data'!G1489:J1489, 2), 'Raw Data'!G1489:J1489, 0), AND('Raw Data'!K1489-'Raw Data'!L1489&lt;4, 'Raw Data'!K1489-'Raw Data'!L1489&gt;0)), 'Raw Data'!G1489, 0))</f>
        <v>0</v>
      </c>
      <c r="Q1495">
        <f>IF(ISBLANK('Raw Data'!J1489), 0, IF(AND(4=MATCH(LARGE('Raw Data'!G1489:J1489, 1), 'Raw Data'!G1489:J1489, 0), 'Raw Data'!L1489-'Raw Data'!K1489&gt;3), 'Raw Data'!J1489, 0))</f>
        <v>0</v>
      </c>
      <c r="R1495">
        <f>IF(ISBLANK('Raw Data'!J1489), 0, IF(AND(3=MATCH(LARGE('Raw Data'!G1489:J1489, 1), 'Raw Data'!G1489:J1489, 0), 'Raw Data'!K1489-'Raw Data'!L1489&gt;3), 'Raw Data'!I1489, 0))</f>
        <v>0</v>
      </c>
      <c r="S1495">
        <f>IF(AND('Raw Data'!L1489-'Raw Data'!K1489&gt;4, 'Raw Data'!F1489&lt;'Raw Data'!C1489), 'Raw Data'!J1489, 0)</f>
        <v>0</v>
      </c>
      <c r="T1495">
        <f>IF(AND('Raw Data'!K1489-'Raw Data'!L1489&gt;4, 'Raw Data'!F1489&gt;'Raw Data'!C1489), 'Raw Data'!I1489, 0)</f>
        <v>0</v>
      </c>
      <c r="U1495">
        <f>IF(AND('Raw Data'!L1489-'Raw Data'!K1489&lt;3, 'Raw Data'!L1489&gt;'Raw Data'!K1489, 'Raw Data'!F1489&lt;'Raw Data'!C1489), 'Raw Data'!H1489, 0)</f>
        <v>0</v>
      </c>
      <c r="V1495">
        <f>IF(AND('Raw Data'!L1489-'Raw Data'!K1489&lt;3, 'Raw Data'!L1489&gt;'Raw Data'!K1489, 'Raw Data'!F1489&gt;'Raw Data'!C1489), 'Raw Data'!G1489, 0)</f>
        <v>0</v>
      </c>
    </row>
    <row r="1496" spans="1:22" x14ac:dyDescent="0.3">
      <c r="A1496">
        <f>IF(AND('Raw Data'!F1490&lt;'Raw Data'!C1490, 'Raw Data'!L1490&gt;'Raw Data'!K1490, 'Raw Data'!L1490-'Raw Data'!K1490&gt;3), 'Raw Data'!J1490, 0)</f>
        <v>0</v>
      </c>
      <c r="B1496">
        <f>IF(AND('Raw Data'!C1490&lt;'Raw Data'!F1490, 'Raw Data'!K1490&gt;'Raw Data'!L1490, 'Raw Data'!K1490-'Raw Data'!L1490&gt;3), 'Raw Data'!I1490, 0)</f>
        <v>0</v>
      </c>
      <c r="C1496">
        <f>IF(AND('Raw Data'!F1490&lt;'Raw Data'!C1490, 'Raw Data'!L1490&gt;'Raw Data'!K1490, 'Raw Data'!L1490-'Raw Data'!K1490&lt;4), 'Raw Data'!H1490, 0)</f>
        <v>0</v>
      </c>
      <c r="D1496">
        <f>IF(AND('Raw Data'!C1490&lt;'Raw Data'!F1490, 'Raw Data'!K1490&gt;'Raw Data'!L1490, 'Raw Data'!K1490-'Raw Data'!L1490&lt;4), 'Raw Data'!G1490, 0)</f>
        <v>0</v>
      </c>
      <c r="E1496">
        <f>IF(ISBLANK('Raw Data'!J1490), 0, IF(AND(4=MATCH(LARGE('Raw Data'!G1490:J1490, 4), 'Raw Data'!G1490:J1490, 0), 'Raw Data'!L1490-'Raw Data'!K1490&gt;3), 'Raw Data'!J1490, 0))</f>
        <v>0</v>
      </c>
      <c r="F1496">
        <f>IF(ISBLANK('Raw Data'!J1490), 0, IF(AND(3=MATCH(LARGE('Raw Data'!G1490:J1490, 4), 'Raw Data'!G1490:J1490, 0), 'Raw Data'!K1490-'Raw Data'!L1490&gt;3), 'Raw Data'!I1490, 0))</f>
        <v>0</v>
      </c>
      <c r="G1496">
        <f>IF(ISBLANK('Raw Data'!J1490), 0, IF(AND(2=MATCH(LARGE('Raw Data'!G1490:J1490, 4), 'Raw Data'!G1490:J1490, 0), AND('Raw Data'!L1490-'Raw Data'!K1490&lt;4, 'Raw Data'!L1490-'Raw Data'!K1490&gt;0)), 'Raw Data'!H1490, 0))</f>
        <v>0</v>
      </c>
      <c r="H1496">
        <f>IF(ISBLANK('Raw Data'!J1490), 0, IF(AND(1=MATCH(LARGE('Raw Data'!G1490:J1490, 4), 'Raw Data'!G1490:J1490, 0), AND('Raw Data'!K1490-'Raw Data'!L1490&lt;4, 'Raw Data'!K1490-'Raw Data'!L1490&gt;0)), 'Raw Data'!G1490, 0))</f>
        <v>0</v>
      </c>
      <c r="I1496">
        <f>IF(ISBLANK('Raw Data'!J1490), 0, IF(AND(4=MATCH(LARGE('Raw Data'!G1490:J1490, 3), 'Raw Data'!G1490:J1490, 0), 'Raw Data'!L1490-'Raw Data'!K1490&gt;3), 'Raw Data'!J1490, 0))</f>
        <v>0</v>
      </c>
      <c r="J1496">
        <f>IF(ISBLANK('Raw Data'!J1490), 0, IF(AND(3=MATCH(LARGE('Raw Data'!G1490:J1490, 3), 'Raw Data'!G1490:J1490, 0), 'Raw Data'!K1490-'Raw Data'!L1490&gt;3), 'Raw Data'!I1490, 0))</f>
        <v>0</v>
      </c>
      <c r="K1496">
        <f>IF(ISBLANK('Raw Data'!J1490), 0, IF(AND(2=MATCH(LARGE('Raw Data'!G1490:J1490, 3), 'Raw Data'!G1490:J1490, 0), AND('Raw Data'!L1490-'Raw Data'!K1490&lt;4, 'Raw Data'!L1490-'Raw Data'!K1490&gt;0)), 'Raw Data'!H1490, 0))</f>
        <v>0</v>
      </c>
      <c r="L1496">
        <f>IF(ISBLANK('Raw Data'!J1490), 0, IF(AND(1=MATCH(LARGE('Raw Data'!G1490:J1490, 3), 'Raw Data'!G1490:J1490, 0), AND('Raw Data'!K1490-'Raw Data'!L1490&lt;4, 'Raw Data'!K1490-'Raw Data'!L1490&gt;0)), 'Raw Data'!G1490, 0))</f>
        <v>0</v>
      </c>
      <c r="M1496">
        <f>IF(ISBLANK('Raw Data'!J1490), 0, IF(AND(4=MATCH(LARGE('Raw Data'!G1490:J1490, 2), 'Raw Data'!G1490:J1490, 0), 'Raw Data'!L1490-'Raw Data'!K1490&gt;3), 'Raw Data'!J1490, 0))</f>
        <v>0</v>
      </c>
      <c r="N1496">
        <f>IF(ISBLANK('Raw Data'!J1490), 0, IF(AND(3=MATCH(LARGE('Raw Data'!G1490:J1490, 2), 'Raw Data'!G1490:J1490, 0), 'Raw Data'!K1490-'Raw Data'!L1490&gt;3), 'Raw Data'!I1490, 0))</f>
        <v>0</v>
      </c>
      <c r="O1496">
        <f>IF(ISBLANK('Raw Data'!J1490), 0, IF(AND(2=MATCH(LARGE('Raw Data'!G1490:J1490, 2), 'Raw Data'!G1490:J1490, 0), AND('Raw Data'!L1490-'Raw Data'!K1490&lt;4, 'Raw Data'!L1490-'Raw Data'!K1490&gt;0)), 'Raw Data'!H1490, 0))</f>
        <v>0</v>
      </c>
      <c r="P1496">
        <f>IF(ISBLANK('Raw Data'!J1490), 0, IF(AND(1=MATCH(LARGE('Raw Data'!G1490:J1490, 2), 'Raw Data'!G1490:J1490, 0), AND('Raw Data'!K1490-'Raw Data'!L1490&lt;4, 'Raw Data'!K1490-'Raw Data'!L1490&gt;0)), 'Raw Data'!G1490, 0))</f>
        <v>0</v>
      </c>
      <c r="Q1496">
        <f>IF(ISBLANK('Raw Data'!J1490), 0, IF(AND(4=MATCH(LARGE('Raw Data'!G1490:J1490, 1), 'Raw Data'!G1490:J1490, 0), 'Raw Data'!L1490-'Raw Data'!K1490&gt;3), 'Raw Data'!J1490, 0))</f>
        <v>0</v>
      </c>
      <c r="R1496">
        <f>IF(ISBLANK('Raw Data'!J1490), 0, IF(AND(3=MATCH(LARGE('Raw Data'!G1490:J1490, 1), 'Raw Data'!G1490:J1490, 0), 'Raw Data'!K1490-'Raw Data'!L1490&gt;3), 'Raw Data'!I1490, 0))</f>
        <v>0</v>
      </c>
      <c r="S1496">
        <f>IF(AND('Raw Data'!L1490-'Raw Data'!K1490&gt;4, 'Raw Data'!F1490&lt;'Raw Data'!C1490), 'Raw Data'!J1490, 0)</f>
        <v>0</v>
      </c>
      <c r="T1496">
        <f>IF(AND('Raw Data'!K1490-'Raw Data'!L1490&gt;4, 'Raw Data'!F1490&gt;'Raw Data'!C1490), 'Raw Data'!I1490, 0)</f>
        <v>0</v>
      </c>
      <c r="U1496">
        <f>IF(AND('Raw Data'!L1490-'Raw Data'!K1490&lt;3, 'Raw Data'!L1490&gt;'Raw Data'!K1490, 'Raw Data'!F1490&lt;'Raw Data'!C1490), 'Raw Data'!H1490, 0)</f>
        <v>0</v>
      </c>
      <c r="V1496">
        <f>IF(AND('Raw Data'!L1490-'Raw Data'!K1490&lt;3, 'Raw Data'!L1490&gt;'Raw Data'!K1490, 'Raw Data'!F1490&gt;'Raw Data'!C1490), 'Raw Data'!G1490, 0)</f>
        <v>0</v>
      </c>
    </row>
    <row r="1497" spans="1:22" x14ac:dyDescent="0.3">
      <c r="A1497">
        <f>IF(AND('Raw Data'!F1491&lt;'Raw Data'!C1491, 'Raw Data'!L1491&gt;'Raw Data'!K1491, 'Raw Data'!L1491-'Raw Data'!K1491&gt;3), 'Raw Data'!J1491, 0)</f>
        <v>0</v>
      </c>
      <c r="B1497">
        <f>IF(AND('Raw Data'!C1491&lt;'Raw Data'!F1491, 'Raw Data'!K1491&gt;'Raw Data'!L1491, 'Raw Data'!K1491-'Raw Data'!L1491&gt;3), 'Raw Data'!I1491, 0)</f>
        <v>0</v>
      </c>
      <c r="C1497">
        <f>IF(AND('Raw Data'!F1491&lt;'Raw Data'!C1491, 'Raw Data'!L1491&gt;'Raw Data'!K1491, 'Raw Data'!L1491-'Raw Data'!K1491&lt;4), 'Raw Data'!H1491, 0)</f>
        <v>0</v>
      </c>
      <c r="D1497">
        <f>IF(AND('Raw Data'!C1491&lt;'Raw Data'!F1491, 'Raw Data'!K1491&gt;'Raw Data'!L1491, 'Raw Data'!K1491-'Raw Data'!L1491&lt;4), 'Raw Data'!G1491, 0)</f>
        <v>0</v>
      </c>
      <c r="E1497">
        <f>IF(ISBLANK('Raw Data'!J1491), 0, IF(AND(4=MATCH(LARGE('Raw Data'!G1491:J1491, 4), 'Raw Data'!G1491:J1491, 0), 'Raw Data'!L1491-'Raw Data'!K1491&gt;3), 'Raw Data'!J1491, 0))</f>
        <v>0</v>
      </c>
      <c r="F1497">
        <f>IF(ISBLANK('Raw Data'!J1491), 0, IF(AND(3=MATCH(LARGE('Raw Data'!G1491:J1491, 4), 'Raw Data'!G1491:J1491, 0), 'Raw Data'!K1491-'Raw Data'!L1491&gt;3), 'Raw Data'!I1491, 0))</f>
        <v>0</v>
      </c>
      <c r="G1497">
        <f>IF(ISBLANK('Raw Data'!J1491), 0, IF(AND(2=MATCH(LARGE('Raw Data'!G1491:J1491, 4), 'Raw Data'!G1491:J1491, 0), AND('Raw Data'!L1491-'Raw Data'!K1491&lt;4, 'Raw Data'!L1491-'Raw Data'!K1491&gt;0)), 'Raw Data'!H1491, 0))</f>
        <v>0</v>
      </c>
      <c r="H1497">
        <f>IF(ISBLANK('Raw Data'!J1491), 0, IF(AND(1=MATCH(LARGE('Raw Data'!G1491:J1491, 4), 'Raw Data'!G1491:J1491, 0), AND('Raw Data'!K1491-'Raw Data'!L1491&lt;4, 'Raw Data'!K1491-'Raw Data'!L1491&gt;0)), 'Raw Data'!G1491, 0))</f>
        <v>0</v>
      </c>
      <c r="I1497">
        <f>IF(ISBLANK('Raw Data'!J1491), 0, IF(AND(4=MATCH(LARGE('Raw Data'!G1491:J1491, 3), 'Raw Data'!G1491:J1491, 0), 'Raw Data'!L1491-'Raw Data'!K1491&gt;3), 'Raw Data'!J1491, 0))</f>
        <v>0</v>
      </c>
      <c r="J1497">
        <f>IF(ISBLANK('Raw Data'!J1491), 0, IF(AND(3=MATCH(LARGE('Raw Data'!G1491:J1491, 3), 'Raw Data'!G1491:J1491, 0), 'Raw Data'!K1491-'Raw Data'!L1491&gt;3), 'Raw Data'!I1491, 0))</f>
        <v>0</v>
      </c>
      <c r="K1497">
        <f>IF(ISBLANK('Raw Data'!J1491), 0, IF(AND(2=MATCH(LARGE('Raw Data'!G1491:J1491, 3), 'Raw Data'!G1491:J1491, 0), AND('Raw Data'!L1491-'Raw Data'!K1491&lt;4, 'Raw Data'!L1491-'Raw Data'!K1491&gt;0)), 'Raw Data'!H1491, 0))</f>
        <v>0</v>
      </c>
      <c r="L1497">
        <f>IF(ISBLANK('Raw Data'!J1491), 0, IF(AND(1=MATCH(LARGE('Raw Data'!G1491:J1491, 3), 'Raw Data'!G1491:J1491, 0), AND('Raw Data'!K1491-'Raw Data'!L1491&lt;4, 'Raw Data'!K1491-'Raw Data'!L1491&gt;0)), 'Raw Data'!G1491, 0))</f>
        <v>0</v>
      </c>
      <c r="M1497">
        <f>IF(ISBLANK('Raw Data'!J1491), 0, IF(AND(4=MATCH(LARGE('Raw Data'!G1491:J1491, 2), 'Raw Data'!G1491:J1491, 0), 'Raw Data'!L1491-'Raw Data'!K1491&gt;3), 'Raw Data'!J1491, 0))</f>
        <v>0</v>
      </c>
      <c r="N1497">
        <f>IF(ISBLANK('Raw Data'!J1491), 0, IF(AND(3=MATCH(LARGE('Raw Data'!G1491:J1491, 2), 'Raw Data'!G1491:J1491, 0), 'Raw Data'!K1491-'Raw Data'!L1491&gt;3), 'Raw Data'!I1491, 0))</f>
        <v>0</v>
      </c>
      <c r="O1497">
        <f>IF(ISBLANK('Raw Data'!J1491), 0, IF(AND(2=MATCH(LARGE('Raw Data'!G1491:J1491, 2), 'Raw Data'!G1491:J1491, 0), AND('Raw Data'!L1491-'Raw Data'!K1491&lt;4, 'Raw Data'!L1491-'Raw Data'!K1491&gt;0)), 'Raw Data'!H1491, 0))</f>
        <v>0</v>
      </c>
      <c r="P1497">
        <f>IF(ISBLANK('Raw Data'!J1491), 0, IF(AND(1=MATCH(LARGE('Raw Data'!G1491:J1491, 2), 'Raw Data'!G1491:J1491, 0), AND('Raw Data'!K1491-'Raw Data'!L1491&lt;4, 'Raw Data'!K1491-'Raw Data'!L1491&gt;0)), 'Raw Data'!G1491, 0))</f>
        <v>0</v>
      </c>
      <c r="Q1497">
        <f>IF(ISBLANK('Raw Data'!J1491), 0, IF(AND(4=MATCH(LARGE('Raw Data'!G1491:J1491, 1), 'Raw Data'!G1491:J1491, 0), 'Raw Data'!L1491-'Raw Data'!K1491&gt;3), 'Raw Data'!J1491, 0))</f>
        <v>0</v>
      </c>
      <c r="R1497">
        <f>IF(ISBLANK('Raw Data'!J1491), 0, IF(AND(3=MATCH(LARGE('Raw Data'!G1491:J1491, 1), 'Raw Data'!G1491:J1491, 0), 'Raw Data'!K1491-'Raw Data'!L1491&gt;3), 'Raw Data'!I1491, 0))</f>
        <v>0</v>
      </c>
      <c r="S1497">
        <f>IF(AND('Raw Data'!L1491-'Raw Data'!K1491&gt;4, 'Raw Data'!F1491&lt;'Raw Data'!C1491), 'Raw Data'!J1491, 0)</f>
        <v>0</v>
      </c>
      <c r="T1497">
        <f>IF(AND('Raw Data'!K1491-'Raw Data'!L1491&gt;4, 'Raw Data'!F1491&gt;'Raw Data'!C1491), 'Raw Data'!I1491, 0)</f>
        <v>0</v>
      </c>
      <c r="U1497">
        <f>IF(AND('Raw Data'!L1491-'Raw Data'!K1491&lt;3, 'Raw Data'!L1491&gt;'Raw Data'!K1491, 'Raw Data'!F1491&lt;'Raw Data'!C1491), 'Raw Data'!H1491, 0)</f>
        <v>0</v>
      </c>
      <c r="V1497">
        <f>IF(AND('Raw Data'!L1491-'Raw Data'!K1491&lt;3, 'Raw Data'!L1491&gt;'Raw Data'!K1491, 'Raw Data'!F1491&gt;'Raw Data'!C1491), 'Raw Data'!G1491, 0)</f>
        <v>0</v>
      </c>
    </row>
    <row r="1498" spans="1:22" x14ac:dyDescent="0.3">
      <c r="A1498">
        <f>IF(AND('Raw Data'!F1492&lt;'Raw Data'!C1492, 'Raw Data'!L1492&gt;'Raw Data'!K1492, 'Raw Data'!L1492-'Raw Data'!K1492&gt;3), 'Raw Data'!J1492, 0)</f>
        <v>0</v>
      </c>
      <c r="B1498">
        <f>IF(AND('Raw Data'!C1492&lt;'Raw Data'!F1492, 'Raw Data'!K1492&gt;'Raw Data'!L1492, 'Raw Data'!K1492-'Raw Data'!L1492&gt;3), 'Raw Data'!I1492, 0)</f>
        <v>0</v>
      </c>
      <c r="C1498">
        <f>IF(AND('Raw Data'!F1492&lt;'Raw Data'!C1492, 'Raw Data'!L1492&gt;'Raw Data'!K1492, 'Raw Data'!L1492-'Raw Data'!K1492&lt;4), 'Raw Data'!H1492, 0)</f>
        <v>0</v>
      </c>
      <c r="D1498">
        <f>IF(AND('Raw Data'!C1492&lt;'Raw Data'!F1492, 'Raw Data'!K1492&gt;'Raw Data'!L1492, 'Raw Data'!K1492-'Raw Data'!L1492&lt;4), 'Raw Data'!G1492, 0)</f>
        <v>0</v>
      </c>
      <c r="E1498">
        <f>IF(ISBLANK('Raw Data'!J1492), 0, IF(AND(4=MATCH(LARGE('Raw Data'!G1492:J1492, 4), 'Raw Data'!G1492:J1492, 0), 'Raw Data'!L1492-'Raw Data'!K1492&gt;3), 'Raw Data'!J1492, 0))</f>
        <v>0</v>
      </c>
      <c r="F1498">
        <f>IF(ISBLANK('Raw Data'!J1492), 0, IF(AND(3=MATCH(LARGE('Raw Data'!G1492:J1492, 4), 'Raw Data'!G1492:J1492, 0), 'Raw Data'!K1492-'Raw Data'!L1492&gt;3), 'Raw Data'!I1492, 0))</f>
        <v>0</v>
      </c>
      <c r="G1498">
        <f>IF(ISBLANK('Raw Data'!J1492), 0, IF(AND(2=MATCH(LARGE('Raw Data'!G1492:J1492, 4), 'Raw Data'!G1492:J1492, 0), AND('Raw Data'!L1492-'Raw Data'!K1492&lt;4, 'Raw Data'!L1492-'Raw Data'!K1492&gt;0)), 'Raw Data'!H1492, 0))</f>
        <v>0</v>
      </c>
      <c r="H1498">
        <f>IF(ISBLANK('Raw Data'!J1492), 0, IF(AND(1=MATCH(LARGE('Raw Data'!G1492:J1492, 4), 'Raw Data'!G1492:J1492, 0), AND('Raw Data'!K1492-'Raw Data'!L1492&lt;4, 'Raw Data'!K1492-'Raw Data'!L1492&gt;0)), 'Raw Data'!G1492, 0))</f>
        <v>0</v>
      </c>
      <c r="I1498">
        <f>IF(ISBLANK('Raw Data'!J1492), 0, IF(AND(4=MATCH(LARGE('Raw Data'!G1492:J1492, 3), 'Raw Data'!G1492:J1492, 0), 'Raw Data'!L1492-'Raw Data'!K1492&gt;3), 'Raw Data'!J1492, 0))</f>
        <v>0</v>
      </c>
      <c r="J1498">
        <f>IF(ISBLANK('Raw Data'!J1492), 0, IF(AND(3=MATCH(LARGE('Raw Data'!G1492:J1492, 3), 'Raw Data'!G1492:J1492, 0), 'Raw Data'!K1492-'Raw Data'!L1492&gt;3), 'Raw Data'!I1492, 0))</f>
        <v>0</v>
      </c>
      <c r="K1498">
        <f>IF(ISBLANK('Raw Data'!J1492), 0, IF(AND(2=MATCH(LARGE('Raw Data'!G1492:J1492, 3), 'Raw Data'!G1492:J1492, 0), AND('Raw Data'!L1492-'Raw Data'!K1492&lt;4, 'Raw Data'!L1492-'Raw Data'!K1492&gt;0)), 'Raw Data'!H1492, 0))</f>
        <v>0</v>
      </c>
      <c r="L1498">
        <f>IF(ISBLANK('Raw Data'!J1492), 0, IF(AND(1=MATCH(LARGE('Raw Data'!G1492:J1492, 3), 'Raw Data'!G1492:J1492, 0), AND('Raw Data'!K1492-'Raw Data'!L1492&lt;4, 'Raw Data'!K1492-'Raw Data'!L1492&gt;0)), 'Raw Data'!G1492, 0))</f>
        <v>0</v>
      </c>
      <c r="M1498">
        <f>IF(ISBLANK('Raw Data'!J1492), 0, IF(AND(4=MATCH(LARGE('Raw Data'!G1492:J1492, 2), 'Raw Data'!G1492:J1492, 0), 'Raw Data'!L1492-'Raw Data'!K1492&gt;3), 'Raw Data'!J1492, 0))</f>
        <v>0</v>
      </c>
      <c r="N1498">
        <f>IF(ISBLANK('Raw Data'!J1492), 0, IF(AND(3=MATCH(LARGE('Raw Data'!G1492:J1492, 2), 'Raw Data'!G1492:J1492, 0), 'Raw Data'!K1492-'Raw Data'!L1492&gt;3), 'Raw Data'!I1492, 0))</f>
        <v>0</v>
      </c>
      <c r="O1498">
        <f>IF(ISBLANK('Raw Data'!J1492), 0, IF(AND(2=MATCH(LARGE('Raw Data'!G1492:J1492, 2), 'Raw Data'!G1492:J1492, 0), AND('Raw Data'!L1492-'Raw Data'!K1492&lt;4, 'Raw Data'!L1492-'Raw Data'!K1492&gt;0)), 'Raw Data'!H1492, 0))</f>
        <v>0</v>
      </c>
      <c r="P1498">
        <f>IF(ISBLANK('Raw Data'!J1492), 0, IF(AND(1=MATCH(LARGE('Raw Data'!G1492:J1492, 2), 'Raw Data'!G1492:J1492, 0), AND('Raw Data'!K1492-'Raw Data'!L1492&lt;4, 'Raw Data'!K1492-'Raw Data'!L1492&gt;0)), 'Raw Data'!G1492, 0))</f>
        <v>0</v>
      </c>
      <c r="Q1498">
        <f>IF(ISBLANK('Raw Data'!J1492), 0, IF(AND(4=MATCH(LARGE('Raw Data'!G1492:J1492, 1), 'Raw Data'!G1492:J1492, 0), 'Raw Data'!L1492-'Raw Data'!K1492&gt;3), 'Raw Data'!J1492, 0))</f>
        <v>0</v>
      </c>
      <c r="R1498">
        <f>IF(ISBLANK('Raw Data'!J1492), 0, IF(AND(3=MATCH(LARGE('Raw Data'!G1492:J1492, 1), 'Raw Data'!G1492:J1492, 0), 'Raw Data'!K1492-'Raw Data'!L1492&gt;3), 'Raw Data'!I1492, 0))</f>
        <v>0</v>
      </c>
      <c r="S1498">
        <f>IF(AND('Raw Data'!L1492-'Raw Data'!K1492&gt;4, 'Raw Data'!F1492&lt;'Raw Data'!C1492), 'Raw Data'!J1492, 0)</f>
        <v>0</v>
      </c>
      <c r="T1498">
        <f>IF(AND('Raw Data'!K1492-'Raw Data'!L1492&gt;4, 'Raw Data'!F1492&gt;'Raw Data'!C1492), 'Raw Data'!I1492, 0)</f>
        <v>0</v>
      </c>
      <c r="U1498">
        <f>IF(AND('Raw Data'!L1492-'Raw Data'!K1492&lt;3, 'Raw Data'!L1492&gt;'Raw Data'!K1492, 'Raw Data'!F1492&lt;'Raw Data'!C1492), 'Raw Data'!H1492, 0)</f>
        <v>0</v>
      </c>
      <c r="V1498">
        <f>IF(AND('Raw Data'!L1492-'Raw Data'!K1492&lt;3, 'Raw Data'!L1492&gt;'Raw Data'!K1492, 'Raw Data'!F1492&gt;'Raw Data'!C1492), 'Raw Data'!G1492, 0)</f>
        <v>0</v>
      </c>
    </row>
    <row r="1499" spans="1:22" x14ac:dyDescent="0.3">
      <c r="A1499">
        <f>IF(AND('Raw Data'!F1493&lt;'Raw Data'!C1493, 'Raw Data'!L1493&gt;'Raw Data'!K1493, 'Raw Data'!L1493-'Raw Data'!K1493&gt;3), 'Raw Data'!J1493, 0)</f>
        <v>0</v>
      </c>
      <c r="B1499">
        <f>IF(AND('Raw Data'!C1493&lt;'Raw Data'!F1493, 'Raw Data'!K1493&gt;'Raw Data'!L1493, 'Raw Data'!K1493-'Raw Data'!L1493&gt;3), 'Raw Data'!I1493, 0)</f>
        <v>0</v>
      </c>
      <c r="C1499">
        <f>IF(AND('Raw Data'!F1493&lt;'Raw Data'!C1493, 'Raw Data'!L1493&gt;'Raw Data'!K1493, 'Raw Data'!L1493-'Raw Data'!K1493&lt;4), 'Raw Data'!H1493, 0)</f>
        <v>0</v>
      </c>
      <c r="D1499">
        <f>IF(AND('Raw Data'!C1493&lt;'Raw Data'!F1493, 'Raw Data'!K1493&gt;'Raw Data'!L1493, 'Raw Data'!K1493-'Raw Data'!L1493&lt;4), 'Raw Data'!G1493, 0)</f>
        <v>0</v>
      </c>
      <c r="E1499">
        <f>IF(ISBLANK('Raw Data'!J1493), 0, IF(AND(4=MATCH(LARGE('Raw Data'!G1493:J1493, 4), 'Raw Data'!G1493:J1493, 0), 'Raw Data'!L1493-'Raw Data'!K1493&gt;3), 'Raw Data'!J1493, 0))</f>
        <v>0</v>
      </c>
      <c r="F1499">
        <f>IF(ISBLANK('Raw Data'!J1493), 0, IF(AND(3=MATCH(LARGE('Raw Data'!G1493:J1493, 4), 'Raw Data'!G1493:J1493, 0), 'Raw Data'!K1493-'Raw Data'!L1493&gt;3), 'Raw Data'!I1493, 0))</f>
        <v>0</v>
      </c>
      <c r="G1499">
        <f>IF(ISBLANK('Raw Data'!J1493), 0, IF(AND(2=MATCH(LARGE('Raw Data'!G1493:J1493, 4), 'Raw Data'!G1493:J1493, 0), AND('Raw Data'!L1493-'Raw Data'!K1493&lt;4, 'Raw Data'!L1493-'Raw Data'!K1493&gt;0)), 'Raw Data'!H1493, 0))</f>
        <v>0</v>
      </c>
      <c r="H1499">
        <f>IF(ISBLANK('Raw Data'!J1493), 0, IF(AND(1=MATCH(LARGE('Raw Data'!G1493:J1493, 4), 'Raw Data'!G1493:J1493, 0), AND('Raw Data'!K1493-'Raw Data'!L1493&lt;4, 'Raw Data'!K1493-'Raw Data'!L1493&gt;0)), 'Raw Data'!G1493, 0))</f>
        <v>0</v>
      </c>
      <c r="I1499">
        <f>IF(ISBLANK('Raw Data'!J1493), 0, IF(AND(4=MATCH(LARGE('Raw Data'!G1493:J1493, 3), 'Raw Data'!G1493:J1493, 0), 'Raw Data'!L1493-'Raw Data'!K1493&gt;3), 'Raw Data'!J1493, 0))</f>
        <v>0</v>
      </c>
      <c r="J1499">
        <f>IF(ISBLANK('Raw Data'!J1493), 0, IF(AND(3=MATCH(LARGE('Raw Data'!G1493:J1493, 3), 'Raw Data'!G1493:J1493, 0), 'Raw Data'!K1493-'Raw Data'!L1493&gt;3), 'Raw Data'!I1493, 0))</f>
        <v>0</v>
      </c>
      <c r="K1499">
        <f>IF(ISBLANK('Raw Data'!J1493), 0, IF(AND(2=MATCH(LARGE('Raw Data'!G1493:J1493, 3), 'Raw Data'!G1493:J1493, 0), AND('Raw Data'!L1493-'Raw Data'!K1493&lt;4, 'Raw Data'!L1493-'Raw Data'!K1493&gt;0)), 'Raw Data'!H1493, 0))</f>
        <v>0</v>
      </c>
      <c r="L1499">
        <f>IF(ISBLANK('Raw Data'!J1493), 0, IF(AND(1=MATCH(LARGE('Raw Data'!G1493:J1493, 3), 'Raw Data'!G1493:J1493, 0), AND('Raw Data'!K1493-'Raw Data'!L1493&lt;4, 'Raw Data'!K1493-'Raw Data'!L1493&gt;0)), 'Raw Data'!G1493, 0))</f>
        <v>0</v>
      </c>
      <c r="M1499">
        <f>IF(ISBLANK('Raw Data'!J1493), 0, IF(AND(4=MATCH(LARGE('Raw Data'!G1493:J1493, 2), 'Raw Data'!G1493:J1493, 0), 'Raw Data'!L1493-'Raw Data'!K1493&gt;3), 'Raw Data'!J1493, 0))</f>
        <v>0</v>
      </c>
      <c r="N1499">
        <f>IF(ISBLANK('Raw Data'!J1493), 0, IF(AND(3=MATCH(LARGE('Raw Data'!G1493:J1493, 2), 'Raw Data'!G1493:J1493, 0), 'Raw Data'!K1493-'Raw Data'!L1493&gt;3), 'Raw Data'!I1493, 0))</f>
        <v>0</v>
      </c>
      <c r="O1499">
        <f>IF(ISBLANK('Raw Data'!J1493), 0, IF(AND(2=MATCH(LARGE('Raw Data'!G1493:J1493, 2), 'Raw Data'!G1493:J1493, 0), AND('Raw Data'!L1493-'Raw Data'!K1493&lt;4, 'Raw Data'!L1493-'Raw Data'!K1493&gt;0)), 'Raw Data'!H1493, 0))</f>
        <v>0</v>
      </c>
      <c r="P1499">
        <f>IF(ISBLANK('Raw Data'!J1493), 0, IF(AND(1=MATCH(LARGE('Raw Data'!G1493:J1493, 2), 'Raw Data'!G1493:J1493, 0), AND('Raw Data'!K1493-'Raw Data'!L1493&lt;4, 'Raw Data'!K1493-'Raw Data'!L1493&gt;0)), 'Raw Data'!G1493, 0))</f>
        <v>0</v>
      </c>
      <c r="Q1499">
        <f>IF(ISBLANK('Raw Data'!J1493), 0, IF(AND(4=MATCH(LARGE('Raw Data'!G1493:J1493, 1), 'Raw Data'!G1493:J1493, 0), 'Raw Data'!L1493-'Raw Data'!K1493&gt;3), 'Raw Data'!J1493, 0))</f>
        <v>0</v>
      </c>
      <c r="R1499">
        <f>IF(ISBLANK('Raw Data'!J1493), 0, IF(AND(3=MATCH(LARGE('Raw Data'!G1493:J1493, 1), 'Raw Data'!G1493:J1493, 0), 'Raw Data'!K1493-'Raw Data'!L1493&gt;3), 'Raw Data'!I1493, 0))</f>
        <v>0</v>
      </c>
      <c r="S1499">
        <f>IF(AND('Raw Data'!L1493-'Raw Data'!K1493&gt;4, 'Raw Data'!F1493&lt;'Raw Data'!C1493), 'Raw Data'!J1493, 0)</f>
        <v>0</v>
      </c>
      <c r="T1499">
        <f>IF(AND('Raw Data'!K1493-'Raw Data'!L1493&gt;4, 'Raw Data'!F1493&gt;'Raw Data'!C1493), 'Raw Data'!I1493, 0)</f>
        <v>0</v>
      </c>
      <c r="U1499">
        <f>IF(AND('Raw Data'!L1493-'Raw Data'!K1493&lt;3, 'Raw Data'!L1493&gt;'Raw Data'!K1493, 'Raw Data'!F1493&lt;'Raw Data'!C1493), 'Raw Data'!H1493, 0)</f>
        <v>0</v>
      </c>
      <c r="V1499">
        <f>IF(AND('Raw Data'!L1493-'Raw Data'!K1493&lt;3, 'Raw Data'!L1493&gt;'Raw Data'!K1493, 'Raw Data'!F1493&gt;'Raw Data'!C1493), 'Raw Data'!G1493, 0)</f>
        <v>0</v>
      </c>
    </row>
    <row r="1500" spans="1:22" x14ac:dyDescent="0.3">
      <c r="A1500">
        <f>IF(AND('Raw Data'!F1494&lt;'Raw Data'!C1494, 'Raw Data'!L1494&gt;'Raw Data'!K1494, 'Raw Data'!L1494-'Raw Data'!K1494&gt;3), 'Raw Data'!J1494, 0)</f>
        <v>0</v>
      </c>
      <c r="B1500">
        <f>IF(AND('Raw Data'!C1494&lt;'Raw Data'!F1494, 'Raw Data'!K1494&gt;'Raw Data'!L1494, 'Raw Data'!K1494-'Raw Data'!L1494&gt;3), 'Raw Data'!I1494, 0)</f>
        <v>0</v>
      </c>
      <c r="C1500">
        <f>IF(AND('Raw Data'!F1494&lt;'Raw Data'!C1494, 'Raw Data'!L1494&gt;'Raw Data'!K1494, 'Raw Data'!L1494-'Raw Data'!K1494&lt;4), 'Raw Data'!H1494, 0)</f>
        <v>0</v>
      </c>
      <c r="D1500">
        <f>IF(AND('Raw Data'!C1494&lt;'Raw Data'!F1494, 'Raw Data'!K1494&gt;'Raw Data'!L1494, 'Raw Data'!K1494-'Raw Data'!L1494&lt;4), 'Raw Data'!G1494, 0)</f>
        <v>0</v>
      </c>
      <c r="E1500">
        <f>IF(ISBLANK('Raw Data'!J1494), 0, IF(AND(4=MATCH(LARGE('Raw Data'!G1494:J1494, 4), 'Raw Data'!G1494:J1494, 0), 'Raw Data'!L1494-'Raw Data'!K1494&gt;3), 'Raw Data'!J1494, 0))</f>
        <v>0</v>
      </c>
      <c r="F1500">
        <f>IF(ISBLANK('Raw Data'!J1494), 0, IF(AND(3=MATCH(LARGE('Raw Data'!G1494:J1494, 4), 'Raw Data'!G1494:J1494, 0), 'Raw Data'!K1494-'Raw Data'!L1494&gt;3), 'Raw Data'!I1494, 0))</f>
        <v>0</v>
      </c>
      <c r="G1500">
        <f>IF(ISBLANK('Raw Data'!J1494), 0, IF(AND(2=MATCH(LARGE('Raw Data'!G1494:J1494, 4), 'Raw Data'!G1494:J1494, 0), AND('Raw Data'!L1494-'Raw Data'!K1494&lt;4, 'Raw Data'!L1494-'Raw Data'!K1494&gt;0)), 'Raw Data'!H1494, 0))</f>
        <v>0</v>
      </c>
      <c r="H1500">
        <f>IF(ISBLANK('Raw Data'!J1494), 0, IF(AND(1=MATCH(LARGE('Raw Data'!G1494:J1494, 4), 'Raw Data'!G1494:J1494, 0), AND('Raw Data'!K1494-'Raw Data'!L1494&lt;4, 'Raw Data'!K1494-'Raw Data'!L1494&gt;0)), 'Raw Data'!G1494, 0))</f>
        <v>0</v>
      </c>
      <c r="I1500">
        <f>IF(ISBLANK('Raw Data'!J1494), 0, IF(AND(4=MATCH(LARGE('Raw Data'!G1494:J1494, 3), 'Raw Data'!G1494:J1494, 0), 'Raw Data'!L1494-'Raw Data'!K1494&gt;3), 'Raw Data'!J1494, 0))</f>
        <v>0</v>
      </c>
      <c r="J1500">
        <f>IF(ISBLANK('Raw Data'!J1494), 0, IF(AND(3=MATCH(LARGE('Raw Data'!G1494:J1494, 3), 'Raw Data'!G1494:J1494, 0), 'Raw Data'!K1494-'Raw Data'!L1494&gt;3), 'Raw Data'!I1494, 0))</f>
        <v>0</v>
      </c>
      <c r="K1500">
        <f>IF(ISBLANK('Raw Data'!J1494), 0, IF(AND(2=MATCH(LARGE('Raw Data'!G1494:J1494, 3), 'Raw Data'!G1494:J1494, 0), AND('Raw Data'!L1494-'Raw Data'!K1494&lt;4, 'Raw Data'!L1494-'Raw Data'!K1494&gt;0)), 'Raw Data'!H1494, 0))</f>
        <v>0</v>
      </c>
      <c r="L1500">
        <f>IF(ISBLANK('Raw Data'!J1494), 0, IF(AND(1=MATCH(LARGE('Raw Data'!G1494:J1494, 3), 'Raw Data'!G1494:J1494, 0), AND('Raw Data'!K1494-'Raw Data'!L1494&lt;4, 'Raw Data'!K1494-'Raw Data'!L1494&gt;0)), 'Raw Data'!G1494, 0))</f>
        <v>0</v>
      </c>
      <c r="M1500">
        <f>IF(ISBLANK('Raw Data'!J1494), 0, IF(AND(4=MATCH(LARGE('Raw Data'!G1494:J1494, 2), 'Raw Data'!G1494:J1494, 0), 'Raw Data'!L1494-'Raw Data'!K1494&gt;3), 'Raw Data'!J1494, 0))</f>
        <v>0</v>
      </c>
      <c r="N1500">
        <f>IF(ISBLANK('Raw Data'!J1494), 0, IF(AND(3=MATCH(LARGE('Raw Data'!G1494:J1494, 2), 'Raw Data'!G1494:J1494, 0), 'Raw Data'!K1494-'Raw Data'!L1494&gt;3), 'Raw Data'!I1494, 0))</f>
        <v>0</v>
      </c>
      <c r="O1500">
        <f>IF(ISBLANK('Raw Data'!J1494), 0, IF(AND(2=MATCH(LARGE('Raw Data'!G1494:J1494, 2), 'Raw Data'!G1494:J1494, 0), AND('Raw Data'!L1494-'Raw Data'!K1494&lt;4, 'Raw Data'!L1494-'Raw Data'!K1494&gt;0)), 'Raw Data'!H1494, 0))</f>
        <v>0</v>
      </c>
      <c r="P1500">
        <f>IF(ISBLANK('Raw Data'!J1494), 0, IF(AND(1=MATCH(LARGE('Raw Data'!G1494:J1494, 2), 'Raw Data'!G1494:J1494, 0), AND('Raw Data'!K1494-'Raw Data'!L1494&lt;4, 'Raw Data'!K1494-'Raw Data'!L1494&gt;0)), 'Raw Data'!G1494, 0))</f>
        <v>0</v>
      </c>
      <c r="Q1500">
        <f>IF(ISBLANK('Raw Data'!J1494), 0, IF(AND(4=MATCH(LARGE('Raw Data'!G1494:J1494, 1), 'Raw Data'!G1494:J1494, 0), 'Raw Data'!L1494-'Raw Data'!K1494&gt;3), 'Raw Data'!J1494, 0))</f>
        <v>0</v>
      </c>
      <c r="R1500">
        <f>IF(ISBLANK('Raw Data'!J1494), 0, IF(AND(3=MATCH(LARGE('Raw Data'!G1494:J1494, 1), 'Raw Data'!G1494:J1494, 0), 'Raw Data'!K1494-'Raw Data'!L1494&gt;3), 'Raw Data'!I1494, 0))</f>
        <v>0</v>
      </c>
      <c r="S1500">
        <f>IF(AND('Raw Data'!L1494-'Raw Data'!K1494&gt;4, 'Raw Data'!F1494&lt;'Raw Data'!C1494), 'Raw Data'!J1494, 0)</f>
        <v>0</v>
      </c>
      <c r="T1500">
        <f>IF(AND('Raw Data'!K1494-'Raw Data'!L1494&gt;4, 'Raw Data'!F1494&gt;'Raw Data'!C1494), 'Raw Data'!I1494, 0)</f>
        <v>0</v>
      </c>
      <c r="U1500">
        <f>IF(AND('Raw Data'!L1494-'Raw Data'!K1494&lt;3, 'Raw Data'!L1494&gt;'Raw Data'!K1494, 'Raw Data'!F1494&lt;'Raw Data'!C1494), 'Raw Data'!H1494, 0)</f>
        <v>0</v>
      </c>
      <c r="V1500">
        <f>IF(AND('Raw Data'!L1494-'Raw Data'!K1494&lt;3, 'Raw Data'!L1494&gt;'Raw Data'!K1494, 'Raw Data'!F1494&gt;'Raw Data'!C1494), 'Raw Data'!G1494, 0)</f>
        <v>0</v>
      </c>
    </row>
    <row r="1501" spans="1:22" x14ac:dyDescent="0.3">
      <c r="A1501">
        <f>IF(AND('Raw Data'!F1495&lt;'Raw Data'!C1495, 'Raw Data'!L1495&gt;'Raw Data'!K1495, 'Raw Data'!L1495-'Raw Data'!K1495&gt;3), 'Raw Data'!J1495, 0)</f>
        <v>0</v>
      </c>
      <c r="B1501">
        <f>IF(AND('Raw Data'!C1495&lt;'Raw Data'!F1495, 'Raw Data'!K1495&gt;'Raw Data'!L1495, 'Raw Data'!K1495-'Raw Data'!L1495&gt;3), 'Raw Data'!I1495, 0)</f>
        <v>0</v>
      </c>
      <c r="C1501">
        <f>IF(AND('Raw Data'!F1495&lt;'Raw Data'!C1495, 'Raw Data'!L1495&gt;'Raw Data'!K1495, 'Raw Data'!L1495-'Raw Data'!K1495&lt;4), 'Raw Data'!H1495, 0)</f>
        <v>0</v>
      </c>
      <c r="D1501">
        <f>IF(AND('Raw Data'!C1495&lt;'Raw Data'!F1495, 'Raw Data'!K1495&gt;'Raw Data'!L1495, 'Raw Data'!K1495-'Raw Data'!L1495&lt;4), 'Raw Data'!G1495, 0)</f>
        <v>0</v>
      </c>
      <c r="E1501">
        <f>IF(ISBLANK('Raw Data'!J1495), 0, IF(AND(4=MATCH(LARGE('Raw Data'!G1495:J1495, 4), 'Raw Data'!G1495:J1495, 0), 'Raw Data'!L1495-'Raw Data'!K1495&gt;3), 'Raw Data'!J1495, 0))</f>
        <v>0</v>
      </c>
      <c r="F1501">
        <f>IF(ISBLANK('Raw Data'!J1495), 0, IF(AND(3=MATCH(LARGE('Raw Data'!G1495:J1495, 4), 'Raw Data'!G1495:J1495, 0), 'Raw Data'!K1495-'Raw Data'!L1495&gt;3), 'Raw Data'!I1495, 0))</f>
        <v>0</v>
      </c>
      <c r="G1501">
        <f>IF(ISBLANK('Raw Data'!J1495), 0, IF(AND(2=MATCH(LARGE('Raw Data'!G1495:J1495, 4), 'Raw Data'!G1495:J1495, 0), AND('Raw Data'!L1495-'Raw Data'!K1495&lt;4, 'Raw Data'!L1495-'Raw Data'!K1495&gt;0)), 'Raw Data'!H1495, 0))</f>
        <v>0</v>
      </c>
      <c r="H1501">
        <f>IF(ISBLANK('Raw Data'!J1495), 0, IF(AND(1=MATCH(LARGE('Raw Data'!G1495:J1495, 4), 'Raw Data'!G1495:J1495, 0), AND('Raw Data'!K1495-'Raw Data'!L1495&lt;4, 'Raw Data'!K1495-'Raw Data'!L1495&gt;0)), 'Raw Data'!G1495, 0))</f>
        <v>0</v>
      </c>
      <c r="I1501">
        <f>IF(ISBLANK('Raw Data'!J1495), 0, IF(AND(4=MATCH(LARGE('Raw Data'!G1495:J1495, 3), 'Raw Data'!G1495:J1495, 0), 'Raw Data'!L1495-'Raw Data'!K1495&gt;3), 'Raw Data'!J1495, 0))</f>
        <v>0</v>
      </c>
      <c r="J1501">
        <f>IF(ISBLANK('Raw Data'!J1495), 0, IF(AND(3=MATCH(LARGE('Raw Data'!G1495:J1495, 3), 'Raw Data'!G1495:J1495, 0), 'Raw Data'!K1495-'Raw Data'!L1495&gt;3), 'Raw Data'!I1495, 0))</f>
        <v>0</v>
      </c>
      <c r="K1501">
        <f>IF(ISBLANK('Raw Data'!J1495), 0, IF(AND(2=MATCH(LARGE('Raw Data'!G1495:J1495, 3), 'Raw Data'!G1495:J1495, 0), AND('Raw Data'!L1495-'Raw Data'!K1495&lt;4, 'Raw Data'!L1495-'Raw Data'!K1495&gt;0)), 'Raw Data'!H1495, 0))</f>
        <v>0</v>
      </c>
      <c r="L1501">
        <f>IF(ISBLANK('Raw Data'!J1495), 0, IF(AND(1=MATCH(LARGE('Raw Data'!G1495:J1495, 3), 'Raw Data'!G1495:J1495, 0), AND('Raw Data'!K1495-'Raw Data'!L1495&lt;4, 'Raw Data'!K1495-'Raw Data'!L1495&gt;0)), 'Raw Data'!G1495, 0))</f>
        <v>0</v>
      </c>
      <c r="M1501">
        <f>IF(ISBLANK('Raw Data'!J1495), 0, IF(AND(4=MATCH(LARGE('Raw Data'!G1495:J1495, 2), 'Raw Data'!G1495:J1495, 0), 'Raw Data'!L1495-'Raw Data'!K1495&gt;3), 'Raw Data'!J1495, 0))</f>
        <v>0</v>
      </c>
      <c r="N1501">
        <f>IF(ISBLANK('Raw Data'!J1495), 0, IF(AND(3=MATCH(LARGE('Raw Data'!G1495:J1495, 2), 'Raw Data'!G1495:J1495, 0), 'Raw Data'!K1495-'Raw Data'!L1495&gt;3), 'Raw Data'!I1495, 0))</f>
        <v>0</v>
      </c>
      <c r="O1501">
        <f>IF(ISBLANK('Raw Data'!J1495), 0, IF(AND(2=MATCH(LARGE('Raw Data'!G1495:J1495, 2), 'Raw Data'!G1495:J1495, 0), AND('Raw Data'!L1495-'Raw Data'!K1495&lt;4, 'Raw Data'!L1495-'Raw Data'!K1495&gt;0)), 'Raw Data'!H1495, 0))</f>
        <v>0</v>
      </c>
      <c r="P1501">
        <f>IF(ISBLANK('Raw Data'!J1495), 0, IF(AND(1=MATCH(LARGE('Raw Data'!G1495:J1495, 2), 'Raw Data'!G1495:J1495, 0), AND('Raw Data'!K1495-'Raw Data'!L1495&lt;4, 'Raw Data'!K1495-'Raw Data'!L1495&gt;0)), 'Raw Data'!G1495, 0))</f>
        <v>0</v>
      </c>
      <c r="Q1501">
        <f>IF(ISBLANK('Raw Data'!J1495), 0, IF(AND(4=MATCH(LARGE('Raw Data'!G1495:J1495, 1), 'Raw Data'!G1495:J1495, 0), 'Raw Data'!L1495-'Raw Data'!K1495&gt;3), 'Raw Data'!J1495, 0))</f>
        <v>0</v>
      </c>
      <c r="R1501">
        <f>IF(ISBLANK('Raw Data'!J1495), 0, IF(AND(3=MATCH(LARGE('Raw Data'!G1495:J1495, 1), 'Raw Data'!G1495:J1495, 0), 'Raw Data'!K1495-'Raw Data'!L1495&gt;3), 'Raw Data'!I1495, 0))</f>
        <v>0</v>
      </c>
      <c r="S1501">
        <f>IF(AND('Raw Data'!L1495-'Raw Data'!K1495&gt;4, 'Raw Data'!F1495&lt;'Raw Data'!C1495), 'Raw Data'!J1495, 0)</f>
        <v>0</v>
      </c>
      <c r="T1501">
        <f>IF(AND('Raw Data'!K1495-'Raw Data'!L1495&gt;4, 'Raw Data'!F1495&gt;'Raw Data'!C1495), 'Raw Data'!I1495, 0)</f>
        <v>0</v>
      </c>
      <c r="U1501">
        <f>IF(AND('Raw Data'!L1495-'Raw Data'!K1495&lt;3, 'Raw Data'!L1495&gt;'Raw Data'!K1495, 'Raw Data'!F1495&lt;'Raw Data'!C1495), 'Raw Data'!H1495, 0)</f>
        <v>0</v>
      </c>
      <c r="V1501">
        <f>IF(AND('Raw Data'!L1495-'Raw Data'!K1495&lt;3, 'Raw Data'!L1495&gt;'Raw Data'!K1495, 'Raw Data'!F1495&gt;'Raw Data'!C1495), 'Raw Data'!G1495, 0)</f>
        <v>0</v>
      </c>
    </row>
    <row r="1502" spans="1:22" x14ac:dyDescent="0.3">
      <c r="A1502">
        <f>IF(AND('Raw Data'!F1496&lt;'Raw Data'!C1496, 'Raw Data'!L1496&gt;'Raw Data'!K1496, 'Raw Data'!L1496-'Raw Data'!K1496&gt;3), 'Raw Data'!J1496, 0)</f>
        <v>0</v>
      </c>
      <c r="B1502">
        <f>IF(AND('Raw Data'!C1496&lt;'Raw Data'!F1496, 'Raw Data'!K1496&gt;'Raw Data'!L1496, 'Raw Data'!K1496-'Raw Data'!L1496&gt;3), 'Raw Data'!I1496, 0)</f>
        <v>0</v>
      </c>
      <c r="C1502">
        <f>IF(AND('Raw Data'!F1496&lt;'Raw Data'!C1496, 'Raw Data'!L1496&gt;'Raw Data'!K1496, 'Raw Data'!L1496-'Raw Data'!K1496&lt;4), 'Raw Data'!H1496, 0)</f>
        <v>0</v>
      </c>
      <c r="D1502">
        <f>IF(AND('Raw Data'!C1496&lt;'Raw Data'!F1496, 'Raw Data'!K1496&gt;'Raw Data'!L1496, 'Raw Data'!K1496-'Raw Data'!L1496&lt;4), 'Raw Data'!G1496, 0)</f>
        <v>0</v>
      </c>
      <c r="E1502">
        <f>IF(ISBLANK('Raw Data'!J1496), 0, IF(AND(4=MATCH(LARGE('Raw Data'!G1496:J1496, 4), 'Raw Data'!G1496:J1496, 0), 'Raw Data'!L1496-'Raw Data'!K1496&gt;3), 'Raw Data'!J1496, 0))</f>
        <v>0</v>
      </c>
      <c r="F1502">
        <f>IF(ISBLANK('Raw Data'!J1496), 0, IF(AND(3=MATCH(LARGE('Raw Data'!G1496:J1496, 4), 'Raw Data'!G1496:J1496, 0), 'Raw Data'!K1496-'Raw Data'!L1496&gt;3), 'Raw Data'!I1496, 0))</f>
        <v>0</v>
      </c>
      <c r="G1502">
        <f>IF(ISBLANK('Raw Data'!J1496), 0, IF(AND(2=MATCH(LARGE('Raw Data'!G1496:J1496, 4), 'Raw Data'!G1496:J1496, 0), AND('Raw Data'!L1496-'Raw Data'!K1496&lt;4, 'Raw Data'!L1496-'Raw Data'!K1496&gt;0)), 'Raw Data'!H1496, 0))</f>
        <v>0</v>
      </c>
      <c r="H1502">
        <f>IF(ISBLANK('Raw Data'!J1496), 0, IF(AND(1=MATCH(LARGE('Raw Data'!G1496:J1496, 4), 'Raw Data'!G1496:J1496, 0), AND('Raw Data'!K1496-'Raw Data'!L1496&lt;4, 'Raw Data'!K1496-'Raw Data'!L1496&gt;0)), 'Raw Data'!G1496, 0))</f>
        <v>0</v>
      </c>
      <c r="I1502">
        <f>IF(ISBLANK('Raw Data'!J1496), 0, IF(AND(4=MATCH(LARGE('Raw Data'!G1496:J1496, 3), 'Raw Data'!G1496:J1496, 0), 'Raw Data'!L1496-'Raw Data'!K1496&gt;3), 'Raw Data'!J1496, 0))</f>
        <v>0</v>
      </c>
      <c r="J1502">
        <f>IF(ISBLANK('Raw Data'!J1496), 0, IF(AND(3=MATCH(LARGE('Raw Data'!G1496:J1496, 3), 'Raw Data'!G1496:J1496, 0), 'Raw Data'!K1496-'Raw Data'!L1496&gt;3), 'Raw Data'!I1496, 0))</f>
        <v>0</v>
      </c>
      <c r="K1502">
        <f>IF(ISBLANK('Raw Data'!J1496), 0, IF(AND(2=MATCH(LARGE('Raw Data'!G1496:J1496, 3), 'Raw Data'!G1496:J1496, 0), AND('Raw Data'!L1496-'Raw Data'!K1496&lt;4, 'Raw Data'!L1496-'Raw Data'!K1496&gt;0)), 'Raw Data'!H1496, 0))</f>
        <v>0</v>
      </c>
      <c r="L1502">
        <f>IF(ISBLANK('Raw Data'!J1496), 0, IF(AND(1=MATCH(LARGE('Raw Data'!G1496:J1496, 3), 'Raw Data'!G1496:J1496, 0), AND('Raw Data'!K1496-'Raw Data'!L1496&lt;4, 'Raw Data'!K1496-'Raw Data'!L1496&gt;0)), 'Raw Data'!G1496, 0))</f>
        <v>0</v>
      </c>
      <c r="M1502">
        <f>IF(ISBLANK('Raw Data'!J1496), 0, IF(AND(4=MATCH(LARGE('Raw Data'!G1496:J1496, 2), 'Raw Data'!G1496:J1496, 0), 'Raw Data'!L1496-'Raw Data'!K1496&gt;3), 'Raw Data'!J1496, 0))</f>
        <v>0</v>
      </c>
      <c r="N1502">
        <f>IF(ISBLANK('Raw Data'!J1496), 0, IF(AND(3=MATCH(LARGE('Raw Data'!G1496:J1496, 2), 'Raw Data'!G1496:J1496, 0), 'Raw Data'!K1496-'Raw Data'!L1496&gt;3), 'Raw Data'!I1496, 0))</f>
        <v>0</v>
      </c>
      <c r="O1502">
        <f>IF(ISBLANK('Raw Data'!J1496), 0, IF(AND(2=MATCH(LARGE('Raw Data'!G1496:J1496, 2), 'Raw Data'!G1496:J1496, 0), AND('Raw Data'!L1496-'Raw Data'!K1496&lt;4, 'Raw Data'!L1496-'Raw Data'!K1496&gt;0)), 'Raw Data'!H1496, 0))</f>
        <v>0</v>
      </c>
      <c r="P1502">
        <f>IF(ISBLANK('Raw Data'!J1496), 0, IF(AND(1=MATCH(LARGE('Raw Data'!G1496:J1496, 2), 'Raw Data'!G1496:J1496, 0), AND('Raw Data'!K1496-'Raw Data'!L1496&lt;4, 'Raw Data'!K1496-'Raw Data'!L1496&gt;0)), 'Raw Data'!G1496, 0))</f>
        <v>0</v>
      </c>
      <c r="Q1502">
        <f>IF(ISBLANK('Raw Data'!J1496), 0, IF(AND(4=MATCH(LARGE('Raw Data'!G1496:J1496, 1), 'Raw Data'!G1496:J1496, 0), 'Raw Data'!L1496-'Raw Data'!K1496&gt;3), 'Raw Data'!J1496, 0))</f>
        <v>0</v>
      </c>
      <c r="R1502">
        <f>IF(ISBLANK('Raw Data'!J1496), 0, IF(AND(3=MATCH(LARGE('Raw Data'!G1496:J1496, 1), 'Raw Data'!G1496:J1496, 0), 'Raw Data'!K1496-'Raw Data'!L1496&gt;3), 'Raw Data'!I1496, 0))</f>
        <v>0</v>
      </c>
      <c r="S1502">
        <f>IF(AND('Raw Data'!L1496-'Raw Data'!K1496&gt;4, 'Raw Data'!F1496&lt;'Raw Data'!C1496), 'Raw Data'!J1496, 0)</f>
        <v>0</v>
      </c>
      <c r="T1502">
        <f>IF(AND('Raw Data'!K1496-'Raw Data'!L1496&gt;4, 'Raw Data'!F1496&gt;'Raw Data'!C1496), 'Raw Data'!I1496, 0)</f>
        <v>0</v>
      </c>
      <c r="U1502">
        <f>IF(AND('Raw Data'!L1496-'Raw Data'!K1496&lt;3, 'Raw Data'!L1496&gt;'Raw Data'!K1496, 'Raw Data'!F1496&lt;'Raw Data'!C1496), 'Raw Data'!H1496, 0)</f>
        <v>0</v>
      </c>
      <c r="V1502">
        <f>IF(AND('Raw Data'!L1496-'Raw Data'!K1496&lt;3, 'Raw Data'!L1496&gt;'Raw Data'!K1496, 'Raw Data'!F1496&gt;'Raw Data'!C1496), 'Raw Data'!G1496, 0)</f>
        <v>0</v>
      </c>
    </row>
    <row r="1503" spans="1:22" x14ac:dyDescent="0.3">
      <c r="A1503">
        <f>IF(AND('Raw Data'!F1497&lt;'Raw Data'!C1497, 'Raw Data'!L1497&gt;'Raw Data'!K1497, 'Raw Data'!L1497-'Raw Data'!K1497&gt;3), 'Raw Data'!J1497, 0)</f>
        <v>0</v>
      </c>
      <c r="B1503">
        <f>IF(AND('Raw Data'!C1497&lt;'Raw Data'!F1497, 'Raw Data'!K1497&gt;'Raw Data'!L1497, 'Raw Data'!K1497-'Raw Data'!L1497&gt;3), 'Raw Data'!I1497, 0)</f>
        <v>0</v>
      </c>
      <c r="C1503">
        <f>IF(AND('Raw Data'!F1497&lt;'Raw Data'!C1497, 'Raw Data'!L1497&gt;'Raw Data'!K1497, 'Raw Data'!L1497-'Raw Data'!K1497&lt;4), 'Raw Data'!H1497, 0)</f>
        <v>0</v>
      </c>
      <c r="D1503">
        <f>IF(AND('Raw Data'!C1497&lt;'Raw Data'!F1497, 'Raw Data'!K1497&gt;'Raw Data'!L1497, 'Raw Data'!K1497-'Raw Data'!L1497&lt;4), 'Raw Data'!G1497, 0)</f>
        <v>0</v>
      </c>
      <c r="E1503">
        <f>IF(ISBLANK('Raw Data'!J1497), 0, IF(AND(4=MATCH(LARGE('Raw Data'!G1497:J1497, 4), 'Raw Data'!G1497:J1497, 0), 'Raw Data'!L1497-'Raw Data'!K1497&gt;3), 'Raw Data'!J1497, 0))</f>
        <v>0</v>
      </c>
      <c r="F1503">
        <f>IF(ISBLANK('Raw Data'!J1497), 0, IF(AND(3=MATCH(LARGE('Raw Data'!G1497:J1497, 4), 'Raw Data'!G1497:J1497, 0), 'Raw Data'!K1497-'Raw Data'!L1497&gt;3), 'Raw Data'!I1497, 0))</f>
        <v>0</v>
      </c>
      <c r="G1503">
        <f>IF(ISBLANK('Raw Data'!J1497), 0, IF(AND(2=MATCH(LARGE('Raw Data'!G1497:J1497, 4), 'Raw Data'!G1497:J1497, 0), AND('Raw Data'!L1497-'Raw Data'!K1497&lt;4, 'Raw Data'!L1497-'Raw Data'!K1497&gt;0)), 'Raw Data'!H1497, 0))</f>
        <v>0</v>
      </c>
      <c r="H1503">
        <f>IF(ISBLANK('Raw Data'!J1497), 0, IF(AND(1=MATCH(LARGE('Raw Data'!G1497:J1497, 4), 'Raw Data'!G1497:J1497, 0), AND('Raw Data'!K1497-'Raw Data'!L1497&lt;4, 'Raw Data'!K1497-'Raw Data'!L1497&gt;0)), 'Raw Data'!G1497, 0))</f>
        <v>0</v>
      </c>
      <c r="I1503">
        <f>IF(ISBLANK('Raw Data'!J1497), 0, IF(AND(4=MATCH(LARGE('Raw Data'!G1497:J1497, 3), 'Raw Data'!G1497:J1497, 0), 'Raw Data'!L1497-'Raw Data'!K1497&gt;3), 'Raw Data'!J1497, 0))</f>
        <v>0</v>
      </c>
      <c r="J1503">
        <f>IF(ISBLANK('Raw Data'!J1497), 0, IF(AND(3=MATCH(LARGE('Raw Data'!G1497:J1497, 3), 'Raw Data'!G1497:J1497, 0), 'Raw Data'!K1497-'Raw Data'!L1497&gt;3), 'Raw Data'!I1497, 0))</f>
        <v>0</v>
      </c>
      <c r="K1503">
        <f>IF(ISBLANK('Raw Data'!J1497), 0, IF(AND(2=MATCH(LARGE('Raw Data'!G1497:J1497, 3), 'Raw Data'!G1497:J1497, 0), AND('Raw Data'!L1497-'Raw Data'!K1497&lt;4, 'Raw Data'!L1497-'Raw Data'!K1497&gt;0)), 'Raw Data'!H1497, 0))</f>
        <v>0</v>
      </c>
      <c r="L1503">
        <f>IF(ISBLANK('Raw Data'!J1497), 0, IF(AND(1=MATCH(LARGE('Raw Data'!G1497:J1497, 3), 'Raw Data'!G1497:J1497, 0), AND('Raw Data'!K1497-'Raw Data'!L1497&lt;4, 'Raw Data'!K1497-'Raw Data'!L1497&gt;0)), 'Raw Data'!G1497, 0))</f>
        <v>0</v>
      </c>
      <c r="M1503">
        <f>IF(ISBLANK('Raw Data'!J1497), 0, IF(AND(4=MATCH(LARGE('Raw Data'!G1497:J1497, 2), 'Raw Data'!G1497:J1497, 0), 'Raw Data'!L1497-'Raw Data'!K1497&gt;3), 'Raw Data'!J1497, 0))</f>
        <v>0</v>
      </c>
      <c r="N1503">
        <f>IF(ISBLANK('Raw Data'!J1497), 0, IF(AND(3=MATCH(LARGE('Raw Data'!G1497:J1497, 2), 'Raw Data'!G1497:J1497, 0), 'Raw Data'!K1497-'Raw Data'!L1497&gt;3), 'Raw Data'!I1497, 0))</f>
        <v>0</v>
      </c>
      <c r="O1503">
        <f>IF(ISBLANK('Raw Data'!J1497), 0, IF(AND(2=MATCH(LARGE('Raw Data'!G1497:J1497, 2), 'Raw Data'!G1497:J1497, 0), AND('Raw Data'!L1497-'Raw Data'!K1497&lt;4, 'Raw Data'!L1497-'Raw Data'!K1497&gt;0)), 'Raw Data'!H1497, 0))</f>
        <v>0</v>
      </c>
      <c r="P1503">
        <f>IF(ISBLANK('Raw Data'!J1497), 0, IF(AND(1=MATCH(LARGE('Raw Data'!G1497:J1497, 2), 'Raw Data'!G1497:J1497, 0), AND('Raw Data'!K1497-'Raw Data'!L1497&lt;4, 'Raw Data'!K1497-'Raw Data'!L1497&gt;0)), 'Raw Data'!G1497, 0))</f>
        <v>0</v>
      </c>
      <c r="Q1503">
        <f>IF(ISBLANK('Raw Data'!J1497), 0, IF(AND(4=MATCH(LARGE('Raw Data'!G1497:J1497, 1), 'Raw Data'!G1497:J1497, 0), 'Raw Data'!L1497-'Raw Data'!K1497&gt;3), 'Raw Data'!J1497, 0))</f>
        <v>0</v>
      </c>
      <c r="R1503">
        <f>IF(ISBLANK('Raw Data'!J1497), 0, IF(AND(3=MATCH(LARGE('Raw Data'!G1497:J1497, 1), 'Raw Data'!G1497:J1497, 0), 'Raw Data'!K1497-'Raw Data'!L1497&gt;3), 'Raw Data'!I1497, 0))</f>
        <v>0</v>
      </c>
      <c r="S1503">
        <f>IF(AND('Raw Data'!L1497-'Raw Data'!K1497&gt;4, 'Raw Data'!F1497&lt;'Raw Data'!C1497), 'Raw Data'!J1497, 0)</f>
        <v>0</v>
      </c>
      <c r="T1503">
        <f>IF(AND('Raw Data'!K1497-'Raw Data'!L1497&gt;4, 'Raw Data'!F1497&gt;'Raw Data'!C1497), 'Raw Data'!I1497, 0)</f>
        <v>0</v>
      </c>
      <c r="U1503">
        <f>IF(AND('Raw Data'!L1497-'Raw Data'!K1497&lt;3, 'Raw Data'!L1497&gt;'Raw Data'!K1497, 'Raw Data'!F1497&lt;'Raw Data'!C1497), 'Raw Data'!H1497, 0)</f>
        <v>0</v>
      </c>
      <c r="V1503">
        <f>IF(AND('Raw Data'!L1497-'Raw Data'!K1497&lt;3, 'Raw Data'!L1497&gt;'Raw Data'!K1497, 'Raw Data'!F1497&gt;'Raw Data'!C1497), 'Raw Data'!G1497, 0)</f>
        <v>0</v>
      </c>
    </row>
    <row r="1504" spans="1:22" x14ac:dyDescent="0.3">
      <c r="A1504">
        <f>IF(AND('Raw Data'!F1498&lt;'Raw Data'!C1498, 'Raw Data'!L1498&gt;'Raw Data'!K1498, 'Raw Data'!L1498-'Raw Data'!K1498&gt;3), 'Raw Data'!J1498, 0)</f>
        <v>0</v>
      </c>
      <c r="B1504">
        <f>IF(AND('Raw Data'!C1498&lt;'Raw Data'!F1498, 'Raw Data'!K1498&gt;'Raw Data'!L1498, 'Raw Data'!K1498-'Raw Data'!L1498&gt;3), 'Raw Data'!I1498, 0)</f>
        <v>0</v>
      </c>
      <c r="C1504">
        <f>IF(AND('Raw Data'!F1498&lt;'Raw Data'!C1498, 'Raw Data'!L1498&gt;'Raw Data'!K1498, 'Raw Data'!L1498-'Raw Data'!K1498&lt;4), 'Raw Data'!H1498, 0)</f>
        <v>0</v>
      </c>
      <c r="D1504">
        <f>IF(AND('Raw Data'!C1498&lt;'Raw Data'!F1498, 'Raw Data'!K1498&gt;'Raw Data'!L1498, 'Raw Data'!K1498-'Raw Data'!L1498&lt;4), 'Raw Data'!G1498, 0)</f>
        <v>0</v>
      </c>
      <c r="E1504">
        <f>IF(ISBLANK('Raw Data'!J1498), 0, IF(AND(4=MATCH(LARGE('Raw Data'!G1498:J1498, 4), 'Raw Data'!G1498:J1498, 0), 'Raw Data'!L1498-'Raw Data'!K1498&gt;3), 'Raw Data'!J1498, 0))</f>
        <v>0</v>
      </c>
      <c r="F1504">
        <f>IF(ISBLANK('Raw Data'!J1498), 0, IF(AND(3=MATCH(LARGE('Raw Data'!G1498:J1498, 4), 'Raw Data'!G1498:J1498, 0), 'Raw Data'!K1498-'Raw Data'!L1498&gt;3), 'Raw Data'!I1498, 0))</f>
        <v>0</v>
      </c>
      <c r="G1504">
        <f>IF(ISBLANK('Raw Data'!J1498), 0, IF(AND(2=MATCH(LARGE('Raw Data'!G1498:J1498, 4), 'Raw Data'!G1498:J1498, 0), AND('Raw Data'!L1498-'Raw Data'!K1498&lt;4, 'Raw Data'!L1498-'Raw Data'!K1498&gt;0)), 'Raw Data'!H1498, 0))</f>
        <v>0</v>
      </c>
      <c r="H1504">
        <f>IF(ISBLANK('Raw Data'!J1498), 0, IF(AND(1=MATCH(LARGE('Raw Data'!G1498:J1498, 4), 'Raw Data'!G1498:J1498, 0), AND('Raw Data'!K1498-'Raw Data'!L1498&lt;4, 'Raw Data'!K1498-'Raw Data'!L1498&gt;0)), 'Raw Data'!G1498, 0))</f>
        <v>0</v>
      </c>
      <c r="I1504">
        <f>IF(ISBLANK('Raw Data'!J1498), 0, IF(AND(4=MATCH(LARGE('Raw Data'!G1498:J1498, 3), 'Raw Data'!G1498:J1498, 0), 'Raw Data'!L1498-'Raw Data'!K1498&gt;3), 'Raw Data'!J1498, 0))</f>
        <v>0</v>
      </c>
      <c r="J1504">
        <f>IF(ISBLANK('Raw Data'!J1498), 0, IF(AND(3=MATCH(LARGE('Raw Data'!G1498:J1498, 3), 'Raw Data'!G1498:J1498, 0), 'Raw Data'!K1498-'Raw Data'!L1498&gt;3), 'Raw Data'!I1498, 0))</f>
        <v>0</v>
      </c>
      <c r="K1504">
        <f>IF(ISBLANK('Raw Data'!J1498), 0, IF(AND(2=MATCH(LARGE('Raw Data'!G1498:J1498, 3), 'Raw Data'!G1498:J1498, 0), AND('Raw Data'!L1498-'Raw Data'!K1498&lt;4, 'Raw Data'!L1498-'Raw Data'!K1498&gt;0)), 'Raw Data'!H1498, 0))</f>
        <v>0</v>
      </c>
      <c r="L1504">
        <f>IF(ISBLANK('Raw Data'!J1498), 0, IF(AND(1=MATCH(LARGE('Raw Data'!G1498:J1498, 3), 'Raw Data'!G1498:J1498, 0), AND('Raw Data'!K1498-'Raw Data'!L1498&lt;4, 'Raw Data'!K1498-'Raw Data'!L1498&gt;0)), 'Raw Data'!G1498, 0))</f>
        <v>0</v>
      </c>
      <c r="M1504">
        <f>IF(ISBLANK('Raw Data'!J1498), 0, IF(AND(4=MATCH(LARGE('Raw Data'!G1498:J1498, 2), 'Raw Data'!G1498:J1498, 0), 'Raw Data'!L1498-'Raw Data'!K1498&gt;3), 'Raw Data'!J1498, 0))</f>
        <v>0</v>
      </c>
      <c r="N1504">
        <f>IF(ISBLANK('Raw Data'!J1498), 0, IF(AND(3=MATCH(LARGE('Raw Data'!G1498:J1498, 2), 'Raw Data'!G1498:J1498, 0), 'Raw Data'!K1498-'Raw Data'!L1498&gt;3), 'Raw Data'!I1498, 0))</f>
        <v>0</v>
      </c>
      <c r="O1504">
        <f>IF(ISBLANK('Raw Data'!J1498), 0, IF(AND(2=MATCH(LARGE('Raw Data'!G1498:J1498, 2), 'Raw Data'!G1498:J1498, 0), AND('Raw Data'!L1498-'Raw Data'!K1498&lt;4, 'Raw Data'!L1498-'Raw Data'!K1498&gt;0)), 'Raw Data'!H1498, 0))</f>
        <v>0</v>
      </c>
      <c r="P1504">
        <f>IF(ISBLANK('Raw Data'!J1498), 0, IF(AND(1=MATCH(LARGE('Raw Data'!G1498:J1498, 2), 'Raw Data'!G1498:J1498, 0), AND('Raw Data'!K1498-'Raw Data'!L1498&lt;4, 'Raw Data'!K1498-'Raw Data'!L1498&gt;0)), 'Raw Data'!G1498, 0))</f>
        <v>0</v>
      </c>
      <c r="Q1504">
        <f>IF(ISBLANK('Raw Data'!J1498), 0, IF(AND(4=MATCH(LARGE('Raw Data'!G1498:J1498, 1), 'Raw Data'!G1498:J1498, 0), 'Raw Data'!L1498-'Raw Data'!K1498&gt;3), 'Raw Data'!J1498, 0))</f>
        <v>0</v>
      </c>
      <c r="R1504">
        <f>IF(ISBLANK('Raw Data'!J1498), 0, IF(AND(3=MATCH(LARGE('Raw Data'!G1498:J1498, 1), 'Raw Data'!G1498:J1498, 0), 'Raw Data'!K1498-'Raw Data'!L1498&gt;3), 'Raw Data'!I1498, 0))</f>
        <v>0</v>
      </c>
      <c r="S1504">
        <f>IF(AND('Raw Data'!L1498-'Raw Data'!K1498&gt;4, 'Raw Data'!F1498&lt;'Raw Data'!C1498), 'Raw Data'!J1498, 0)</f>
        <v>0</v>
      </c>
      <c r="T1504">
        <f>IF(AND('Raw Data'!K1498-'Raw Data'!L1498&gt;4, 'Raw Data'!F1498&gt;'Raw Data'!C1498), 'Raw Data'!I1498, 0)</f>
        <v>0</v>
      </c>
      <c r="U1504">
        <f>IF(AND('Raw Data'!L1498-'Raw Data'!K1498&lt;3, 'Raw Data'!L1498&gt;'Raw Data'!K1498, 'Raw Data'!F1498&lt;'Raw Data'!C1498), 'Raw Data'!H1498, 0)</f>
        <v>0</v>
      </c>
      <c r="V1504">
        <f>IF(AND('Raw Data'!L1498-'Raw Data'!K1498&lt;3, 'Raw Data'!L1498&gt;'Raw Data'!K1498, 'Raw Data'!F1498&gt;'Raw Data'!C1498), 'Raw Data'!G1498, 0)</f>
        <v>0</v>
      </c>
    </row>
    <row r="1505" spans="1:22" x14ac:dyDescent="0.3">
      <c r="A1505">
        <f>IF(AND('Raw Data'!F1499&lt;'Raw Data'!C1499, 'Raw Data'!L1499&gt;'Raw Data'!K1499, 'Raw Data'!L1499-'Raw Data'!K1499&gt;3), 'Raw Data'!J1499, 0)</f>
        <v>0</v>
      </c>
      <c r="B1505">
        <f>IF(AND('Raw Data'!C1499&lt;'Raw Data'!F1499, 'Raw Data'!K1499&gt;'Raw Data'!L1499, 'Raw Data'!K1499-'Raw Data'!L1499&gt;3), 'Raw Data'!I1499, 0)</f>
        <v>0</v>
      </c>
      <c r="C1505">
        <f>IF(AND('Raw Data'!F1499&lt;'Raw Data'!C1499, 'Raw Data'!L1499&gt;'Raw Data'!K1499, 'Raw Data'!L1499-'Raw Data'!K1499&lt;4), 'Raw Data'!H1499, 0)</f>
        <v>0</v>
      </c>
      <c r="D1505">
        <f>IF(AND('Raw Data'!C1499&lt;'Raw Data'!F1499, 'Raw Data'!K1499&gt;'Raw Data'!L1499, 'Raw Data'!K1499-'Raw Data'!L1499&lt;4), 'Raw Data'!G1499, 0)</f>
        <v>0</v>
      </c>
      <c r="E1505">
        <f>IF(ISBLANK('Raw Data'!J1499), 0, IF(AND(4=MATCH(LARGE('Raw Data'!G1499:J1499, 4), 'Raw Data'!G1499:J1499, 0), 'Raw Data'!L1499-'Raw Data'!K1499&gt;3), 'Raw Data'!J1499, 0))</f>
        <v>0</v>
      </c>
      <c r="F1505">
        <f>IF(ISBLANK('Raw Data'!J1499), 0, IF(AND(3=MATCH(LARGE('Raw Data'!G1499:J1499, 4), 'Raw Data'!G1499:J1499, 0), 'Raw Data'!K1499-'Raw Data'!L1499&gt;3), 'Raw Data'!I1499, 0))</f>
        <v>0</v>
      </c>
      <c r="G1505">
        <f>IF(ISBLANK('Raw Data'!J1499), 0, IF(AND(2=MATCH(LARGE('Raw Data'!G1499:J1499, 4), 'Raw Data'!G1499:J1499, 0), AND('Raw Data'!L1499-'Raw Data'!K1499&lt;4, 'Raw Data'!L1499-'Raw Data'!K1499&gt;0)), 'Raw Data'!H1499, 0))</f>
        <v>0</v>
      </c>
      <c r="H1505">
        <f>IF(ISBLANK('Raw Data'!J1499), 0, IF(AND(1=MATCH(LARGE('Raw Data'!G1499:J1499, 4), 'Raw Data'!G1499:J1499, 0), AND('Raw Data'!K1499-'Raw Data'!L1499&lt;4, 'Raw Data'!K1499-'Raw Data'!L1499&gt;0)), 'Raw Data'!G1499, 0))</f>
        <v>0</v>
      </c>
      <c r="I1505">
        <f>IF(ISBLANK('Raw Data'!J1499), 0, IF(AND(4=MATCH(LARGE('Raw Data'!G1499:J1499, 3), 'Raw Data'!G1499:J1499, 0), 'Raw Data'!L1499-'Raw Data'!K1499&gt;3), 'Raw Data'!J1499, 0))</f>
        <v>0</v>
      </c>
      <c r="J1505">
        <f>IF(ISBLANK('Raw Data'!J1499), 0, IF(AND(3=MATCH(LARGE('Raw Data'!G1499:J1499, 3), 'Raw Data'!G1499:J1499, 0), 'Raw Data'!K1499-'Raw Data'!L1499&gt;3), 'Raw Data'!I1499, 0))</f>
        <v>0</v>
      </c>
      <c r="K1505">
        <f>IF(ISBLANK('Raw Data'!J1499), 0, IF(AND(2=MATCH(LARGE('Raw Data'!G1499:J1499, 3), 'Raw Data'!G1499:J1499, 0), AND('Raw Data'!L1499-'Raw Data'!K1499&lt;4, 'Raw Data'!L1499-'Raw Data'!K1499&gt;0)), 'Raw Data'!H1499, 0))</f>
        <v>0</v>
      </c>
      <c r="L1505">
        <f>IF(ISBLANK('Raw Data'!J1499), 0, IF(AND(1=MATCH(LARGE('Raw Data'!G1499:J1499, 3), 'Raw Data'!G1499:J1499, 0), AND('Raw Data'!K1499-'Raw Data'!L1499&lt;4, 'Raw Data'!K1499-'Raw Data'!L1499&gt;0)), 'Raw Data'!G1499, 0))</f>
        <v>0</v>
      </c>
      <c r="M1505">
        <f>IF(ISBLANK('Raw Data'!J1499), 0, IF(AND(4=MATCH(LARGE('Raw Data'!G1499:J1499, 2), 'Raw Data'!G1499:J1499, 0), 'Raw Data'!L1499-'Raw Data'!K1499&gt;3), 'Raw Data'!J1499, 0))</f>
        <v>0</v>
      </c>
      <c r="N1505">
        <f>IF(ISBLANK('Raw Data'!J1499), 0, IF(AND(3=MATCH(LARGE('Raw Data'!G1499:J1499, 2), 'Raw Data'!G1499:J1499, 0), 'Raw Data'!K1499-'Raw Data'!L1499&gt;3), 'Raw Data'!I1499, 0))</f>
        <v>0</v>
      </c>
      <c r="O1505">
        <f>IF(ISBLANK('Raw Data'!J1499), 0, IF(AND(2=MATCH(LARGE('Raw Data'!G1499:J1499, 2), 'Raw Data'!G1499:J1499, 0), AND('Raw Data'!L1499-'Raw Data'!K1499&lt;4, 'Raw Data'!L1499-'Raw Data'!K1499&gt;0)), 'Raw Data'!H1499, 0))</f>
        <v>0</v>
      </c>
      <c r="P1505">
        <f>IF(ISBLANK('Raw Data'!J1499), 0, IF(AND(1=MATCH(LARGE('Raw Data'!G1499:J1499, 2), 'Raw Data'!G1499:J1499, 0), AND('Raw Data'!K1499-'Raw Data'!L1499&lt;4, 'Raw Data'!K1499-'Raw Data'!L1499&gt;0)), 'Raw Data'!G1499, 0))</f>
        <v>0</v>
      </c>
      <c r="Q1505">
        <f>IF(ISBLANK('Raw Data'!J1499), 0, IF(AND(4=MATCH(LARGE('Raw Data'!G1499:J1499, 1), 'Raw Data'!G1499:J1499, 0), 'Raw Data'!L1499-'Raw Data'!K1499&gt;3), 'Raw Data'!J1499, 0))</f>
        <v>0</v>
      </c>
      <c r="R1505">
        <f>IF(ISBLANK('Raw Data'!J1499), 0, IF(AND(3=MATCH(LARGE('Raw Data'!G1499:J1499, 1), 'Raw Data'!G1499:J1499, 0), 'Raw Data'!K1499-'Raw Data'!L1499&gt;3), 'Raw Data'!I1499, 0))</f>
        <v>0</v>
      </c>
      <c r="S1505">
        <f>IF(AND('Raw Data'!L1499-'Raw Data'!K1499&gt;4, 'Raw Data'!F1499&lt;'Raw Data'!C1499), 'Raw Data'!J1499, 0)</f>
        <v>0</v>
      </c>
      <c r="T1505">
        <f>IF(AND('Raw Data'!K1499-'Raw Data'!L1499&gt;4, 'Raw Data'!F1499&gt;'Raw Data'!C1499), 'Raw Data'!I1499, 0)</f>
        <v>0</v>
      </c>
      <c r="U1505">
        <f>IF(AND('Raw Data'!L1499-'Raw Data'!K1499&lt;3, 'Raw Data'!L1499&gt;'Raw Data'!K1499, 'Raw Data'!F1499&lt;'Raw Data'!C1499), 'Raw Data'!H1499, 0)</f>
        <v>0</v>
      </c>
      <c r="V1505">
        <f>IF(AND('Raw Data'!L1499-'Raw Data'!K1499&lt;3, 'Raw Data'!L1499&gt;'Raw Data'!K1499, 'Raw Data'!F1499&gt;'Raw Data'!C1499), 'Raw Data'!G1499, 0)</f>
        <v>0</v>
      </c>
    </row>
    <row r="1506" spans="1:22" x14ac:dyDescent="0.3">
      <c r="A1506">
        <f>IF(AND('Raw Data'!F1500&lt;'Raw Data'!C1500, 'Raw Data'!L1500&gt;'Raw Data'!K1500, 'Raw Data'!L1500-'Raw Data'!K1500&gt;3), 'Raw Data'!J1500, 0)</f>
        <v>0</v>
      </c>
      <c r="B1506">
        <f>IF(AND('Raw Data'!C1500&lt;'Raw Data'!F1500, 'Raw Data'!K1500&gt;'Raw Data'!L1500, 'Raw Data'!K1500-'Raw Data'!L1500&gt;3), 'Raw Data'!I1500, 0)</f>
        <v>0</v>
      </c>
      <c r="C1506">
        <f>IF(AND('Raw Data'!F1500&lt;'Raw Data'!C1500, 'Raw Data'!L1500&gt;'Raw Data'!K1500, 'Raw Data'!L1500-'Raw Data'!K1500&lt;4), 'Raw Data'!H1500, 0)</f>
        <v>0</v>
      </c>
      <c r="D1506">
        <f>IF(AND('Raw Data'!C1500&lt;'Raw Data'!F1500, 'Raw Data'!K1500&gt;'Raw Data'!L1500, 'Raw Data'!K1500-'Raw Data'!L1500&lt;4), 'Raw Data'!G1500, 0)</f>
        <v>0</v>
      </c>
      <c r="E1506">
        <f>IF(ISBLANK('Raw Data'!J1500), 0, IF(AND(4=MATCH(LARGE('Raw Data'!G1500:J1500, 4), 'Raw Data'!G1500:J1500, 0), 'Raw Data'!L1500-'Raw Data'!K1500&gt;3), 'Raw Data'!J1500, 0))</f>
        <v>0</v>
      </c>
      <c r="F1506">
        <f>IF(ISBLANK('Raw Data'!J1500), 0, IF(AND(3=MATCH(LARGE('Raw Data'!G1500:J1500, 4), 'Raw Data'!G1500:J1500, 0), 'Raw Data'!K1500-'Raw Data'!L1500&gt;3), 'Raw Data'!I1500, 0))</f>
        <v>0</v>
      </c>
      <c r="G1506">
        <f>IF(ISBLANK('Raw Data'!J1500), 0, IF(AND(2=MATCH(LARGE('Raw Data'!G1500:J1500, 4), 'Raw Data'!G1500:J1500, 0), AND('Raw Data'!L1500-'Raw Data'!K1500&lt;4, 'Raw Data'!L1500-'Raw Data'!K1500&gt;0)), 'Raw Data'!H1500, 0))</f>
        <v>0</v>
      </c>
      <c r="H1506">
        <f>IF(ISBLANK('Raw Data'!J1500), 0, IF(AND(1=MATCH(LARGE('Raw Data'!G1500:J1500, 4), 'Raw Data'!G1500:J1500, 0), AND('Raw Data'!K1500-'Raw Data'!L1500&lt;4, 'Raw Data'!K1500-'Raw Data'!L1500&gt;0)), 'Raw Data'!G1500, 0))</f>
        <v>0</v>
      </c>
      <c r="I1506">
        <f>IF(ISBLANK('Raw Data'!J1500), 0, IF(AND(4=MATCH(LARGE('Raw Data'!G1500:J1500, 3), 'Raw Data'!G1500:J1500, 0), 'Raw Data'!L1500-'Raw Data'!K1500&gt;3), 'Raw Data'!J1500, 0))</f>
        <v>0</v>
      </c>
      <c r="J1506">
        <f>IF(ISBLANK('Raw Data'!J1500), 0, IF(AND(3=MATCH(LARGE('Raw Data'!G1500:J1500, 3), 'Raw Data'!G1500:J1500, 0), 'Raw Data'!K1500-'Raw Data'!L1500&gt;3), 'Raw Data'!I1500, 0))</f>
        <v>0</v>
      </c>
      <c r="K1506">
        <f>IF(ISBLANK('Raw Data'!J1500), 0, IF(AND(2=MATCH(LARGE('Raw Data'!G1500:J1500, 3), 'Raw Data'!G1500:J1500, 0), AND('Raw Data'!L1500-'Raw Data'!K1500&lt;4, 'Raw Data'!L1500-'Raw Data'!K1500&gt;0)), 'Raw Data'!H1500, 0))</f>
        <v>0</v>
      </c>
      <c r="L1506">
        <f>IF(ISBLANK('Raw Data'!J1500), 0, IF(AND(1=MATCH(LARGE('Raw Data'!G1500:J1500, 3), 'Raw Data'!G1500:J1500, 0), AND('Raw Data'!K1500-'Raw Data'!L1500&lt;4, 'Raw Data'!K1500-'Raw Data'!L1500&gt;0)), 'Raw Data'!G1500, 0))</f>
        <v>0</v>
      </c>
      <c r="M1506">
        <f>IF(ISBLANK('Raw Data'!J1500), 0, IF(AND(4=MATCH(LARGE('Raw Data'!G1500:J1500, 2), 'Raw Data'!G1500:J1500, 0), 'Raw Data'!L1500-'Raw Data'!K1500&gt;3), 'Raw Data'!J1500, 0))</f>
        <v>0</v>
      </c>
      <c r="N1506">
        <f>IF(ISBLANK('Raw Data'!J1500), 0, IF(AND(3=MATCH(LARGE('Raw Data'!G1500:J1500, 2), 'Raw Data'!G1500:J1500, 0), 'Raw Data'!K1500-'Raw Data'!L1500&gt;3), 'Raw Data'!I1500, 0))</f>
        <v>0</v>
      </c>
      <c r="O1506">
        <f>IF(ISBLANK('Raw Data'!J1500), 0, IF(AND(2=MATCH(LARGE('Raw Data'!G1500:J1500, 2), 'Raw Data'!G1500:J1500, 0), AND('Raw Data'!L1500-'Raw Data'!K1500&lt;4, 'Raw Data'!L1500-'Raw Data'!K1500&gt;0)), 'Raw Data'!H1500, 0))</f>
        <v>0</v>
      </c>
      <c r="P1506">
        <f>IF(ISBLANK('Raw Data'!J1500), 0, IF(AND(1=MATCH(LARGE('Raw Data'!G1500:J1500, 2), 'Raw Data'!G1500:J1500, 0), AND('Raw Data'!K1500-'Raw Data'!L1500&lt;4, 'Raw Data'!K1500-'Raw Data'!L1500&gt;0)), 'Raw Data'!G1500, 0))</f>
        <v>0</v>
      </c>
      <c r="Q1506">
        <f>IF(ISBLANK('Raw Data'!J1500), 0, IF(AND(4=MATCH(LARGE('Raw Data'!G1500:J1500, 1), 'Raw Data'!G1500:J1500, 0), 'Raw Data'!L1500-'Raw Data'!K1500&gt;3), 'Raw Data'!J1500, 0))</f>
        <v>0</v>
      </c>
      <c r="R1506">
        <f>IF(ISBLANK('Raw Data'!J1500), 0, IF(AND(3=MATCH(LARGE('Raw Data'!G1500:J1500, 1), 'Raw Data'!G1500:J1500, 0), 'Raw Data'!K1500-'Raw Data'!L1500&gt;3), 'Raw Data'!I1500, 0))</f>
        <v>0</v>
      </c>
      <c r="S1506">
        <f>IF(AND('Raw Data'!L1500-'Raw Data'!K1500&gt;4, 'Raw Data'!F1500&lt;'Raw Data'!C1500), 'Raw Data'!J1500, 0)</f>
        <v>0</v>
      </c>
      <c r="T1506">
        <f>IF(AND('Raw Data'!K1500-'Raw Data'!L1500&gt;4, 'Raw Data'!F1500&gt;'Raw Data'!C1500), 'Raw Data'!I1500, 0)</f>
        <v>0</v>
      </c>
      <c r="U1506">
        <f>IF(AND('Raw Data'!L1500-'Raw Data'!K1500&lt;3, 'Raw Data'!L1500&gt;'Raw Data'!K1500, 'Raw Data'!F1500&lt;'Raw Data'!C1500), 'Raw Data'!H1500, 0)</f>
        <v>0</v>
      </c>
      <c r="V1506">
        <f>IF(AND('Raw Data'!L1500-'Raw Data'!K1500&lt;3, 'Raw Data'!L1500&gt;'Raw Data'!K1500, 'Raw Data'!F1500&gt;'Raw Data'!C1500), 'Raw Data'!G1500, 0)</f>
        <v>0</v>
      </c>
    </row>
    <row r="1507" spans="1:22" x14ac:dyDescent="0.3">
      <c r="A1507">
        <f>IF(AND('Raw Data'!F1501&lt;'Raw Data'!C1501, 'Raw Data'!L1501&gt;'Raw Data'!K1501, 'Raw Data'!L1501-'Raw Data'!K1501&gt;3), 'Raw Data'!J1501, 0)</f>
        <v>0</v>
      </c>
      <c r="B1507">
        <f>IF(AND('Raw Data'!C1501&lt;'Raw Data'!F1501, 'Raw Data'!K1501&gt;'Raw Data'!L1501, 'Raw Data'!K1501-'Raw Data'!L1501&gt;3), 'Raw Data'!I1501, 0)</f>
        <v>0</v>
      </c>
      <c r="C1507">
        <f>IF(AND('Raw Data'!F1501&lt;'Raw Data'!C1501, 'Raw Data'!L1501&gt;'Raw Data'!K1501, 'Raw Data'!L1501-'Raw Data'!K1501&lt;4), 'Raw Data'!H1501, 0)</f>
        <v>0</v>
      </c>
      <c r="D1507">
        <f>IF(AND('Raw Data'!C1501&lt;'Raw Data'!F1501, 'Raw Data'!K1501&gt;'Raw Data'!L1501, 'Raw Data'!K1501-'Raw Data'!L1501&lt;4), 'Raw Data'!G1501, 0)</f>
        <v>0</v>
      </c>
      <c r="E1507">
        <f>IF(ISBLANK('Raw Data'!J1501), 0, IF(AND(4=MATCH(LARGE('Raw Data'!G1501:J1501, 4), 'Raw Data'!G1501:J1501, 0), 'Raw Data'!L1501-'Raw Data'!K1501&gt;3), 'Raw Data'!J1501, 0))</f>
        <v>0</v>
      </c>
      <c r="F1507">
        <f>IF(ISBLANK('Raw Data'!J1501), 0, IF(AND(3=MATCH(LARGE('Raw Data'!G1501:J1501, 4), 'Raw Data'!G1501:J1501, 0), 'Raw Data'!K1501-'Raw Data'!L1501&gt;3), 'Raw Data'!I1501, 0))</f>
        <v>0</v>
      </c>
      <c r="G1507">
        <f>IF(ISBLANK('Raw Data'!J1501), 0, IF(AND(2=MATCH(LARGE('Raw Data'!G1501:J1501, 4), 'Raw Data'!G1501:J1501, 0), AND('Raw Data'!L1501-'Raw Data'!K1501&lt;4, 'Raw Data'!L1501-'Raw Data'!K1501&gt;0)), 'Raw Data'!H1501, 0))</f>
        <v>0</v>
      </c>
      <c r="H1507">
        <f>IF(ISBLANK('Raw Data'!J1501), 0, IF(AND(1=MATCH(LARGE('Raw Data'!G1501:J1501, 4), 'Raw Data'!G1501:J1501, 0), AND('Raw Data'!K1501-'Raw Data'!L1501&lt;4, 'Raw Data'!K1501-'Raw Data'!L1501&gt;0)), 'Raw Data'!G1501, 0))</f>
        <v>0</v>
      </c>
      <c r="I1507">
        <f>IF(ISBLANK('Raw Data'!J1501), 0, IF(AND(4=MATCH(LARGE('Raw Data'!G1501:J1501, 3), 'Raw Data'!G1501:J1501, 0), 'Raw Data'!L1501-'Raw Data'!K1501&gt;3), 'Raw Data'!J1501, 0))</f>
        <v>0</v>
      </c>
      <c r="J1507">
        <f>IF(ISBLANK('Raw Data'!J1501), 0, IF(AND(3=MATCH(LARGE('Raw Data'!G1501:J1501, 3), 'Raw Data'!G1501:J1501, 0), 'Raw Data'!K1501-'Raw Data'!L1501&gt;3), 'Raw Data'!I1501, 0))</f>
        <v>0</v>
      </c>
      <c r="K1507">
        <f>IF(ISBLANK('Raw Data'!J1501), 0, IF(AND(2=MATCH(LARGE('Raw Data'!G1501:J1501, 3), 'Raw Data'!G1501:J1501, 0), AND('Raw Data'!L1501-'Raw Data'!K1501&lt;4, 'Raw Data'!L1501-'Raw Data'!K1501&gt;0)), 'Raw Data'!H1501, 0))</f>
        <v>0</v>
      </c>
      <c r="L1507">
        <f>IF(ISBLANK('Raw Data'!J1501), 0, IF(AND(1=MATCH(LARGE('Raw Data'!G1501:J1501, 3), 'Raw Data'!G1501:J1501, 0), AND('Raw Data'!K1501-'Raw Data'!L1501&lt;4, 'Raw Data'!K1501-'Raw Data'!L1501&gt;0)), 'Raw Data'!G1501, 0))</f>
        <v>0</v>
      </c>
      <c r="M1507">
        <f>IF(ISBLANK('Raw Data'!J1501), 0, IF(AND(4=MATCH(LARGE('Raw Data'!G1501:J1501, 2), 'Raw Data'!G1501:J1501, 0), 'Raw Data'!L1501-'Raw Data'!K1501&gt;3), 'Raw Data'!J1501, 0))</f>
        <v>0</v>
      </c>
      <c r="N1507">
        <f>IF(ISBLANK('Raw Data'!J1501), 0, IF(AND(3=MATCH(LARGE('Raw Data'!G1501:J1501, 2), 'Raw Data'!G1501:J1501, 0), 'Raw Data'!K1501-'Raw Data'!L1501&gt;3), 'Raw Data'!I1501, 0))</f>
        <v>0</v>
      </c>
      <c r="O1507">
        <f>IF(ISBLANK('Raw Data'!J1501), 0, IF(AND(2=MATCH(LARGE('Raw Data'!G1501:J1501, 2), 'Raw Data'!G1501:J1501, 0), AND('Raw Data'!L1501-'Raw Data'!K1501&lt;4, 'Raw Data'!L1501-'Raw Data'!K1501&gt;0)), 'Raw Data'!H1501, 0))</f>
        <v>0</v>
      </c>
      <c r="P1507">
        <f>IF(ISBLANK('Raw Data'!J1501), 0, IF(AND(1=MATCH(LARGE('Raw Data'!G1501:J1501, 2), 'Raw Data'!G1501:J1501, 0), AND('Raw Data'!K1501-'Raw Data'!L1501&lt;4, 'Raw Data'!K1501-'Raw Data'!L1501&gt;0)), 'Raw Data'!G1501, 0))</f>
        <v>0</v>
      </c>
      <c r="Q1507">
        <f>IF(ISBLANK('Raw Data'!J1501), 0, IF(AND(4=MATCH(LARGE('Raw Data'!G1501:J1501, 1), 'Raw Data'!G1501:J1501, 0), 'Raw Data'!L1501-'Raw Data'!K1501&gt;3), 'Raw Data'!J1501, 0))</f>
        <v>0</v>
      </c>
      <c r="R1507">
        <f>IF(ISBLANK('Raw Data'!J1501), 0, IF(AND(3=MATCH(LARGE('Raw Data'!G1501:J1501, 1), 'Raw Data'!G1501:J1501, 0), 'Raw Data'!K1501-'Raw Data'!L1501&gt;3), 'Raw Data'!I1501, 0))</f>
        <v>0</v>
      </c>
      <c r="S1507">
        <f>IF(AND('Raw Data'!L1501-'Raw Data'!K1501&gt;4, 'Raw Data'!F1501&lt;'Raw Data'!C1501), 'Raw Data'!J1501, 0)</f>
        <v>0</v>
      </c>
      <c r="T1507">
        <f>IF(AND('Raw Data'!K1501-'Raw Data'!L1501&gt;4, 'Raw Data'!F1501&gt;'Raw Data'!C1501), 'Raw Data'!I1501, 0)</f>
        <v>0</v>
      </c>
      <c r="U1507">
        <f>IF(AND('Raw Data'!L1501-'Raw Data'!K1501&lt;3, 'Raw Data'!L1501&gt;'Raw Data'!K1501, 'Raw Data'!F1501&lt;'Raw Data'!C1501), 'Raw Data'!H1501, 0)</f>
        <v>0</v>
      </c>
      <c r="V1507">
        <f>IF(AND('Raw Data'!L1501-'Raw Data'!K1501&lt;3, 'Raw Data'!L1501&gt;'Raw Data'!K1501, 'Raw Data'!F1501&gt;'Raw Data'!C1501), 'Raw Data'!G1501, 0)</f>
        <v>0</v>
      </c>
    </row>
    <row r="1508" spans="1:22" x14ac:dyDescent="0.3">
      <c r="A1508">
        <f>IF(AND('Raw Data'!F1502&lt;'Raw Data'!C1502, 'Raw Data'!L1502&gt;'Raw Data'!K1502, 'Raw Data'!L1502-'Raw Data'!K1502&gt;3), 'Raw Data'!J1502, 0)</f>
        <v>0</v>
      </c>
      <c r="B1508">
        <f>IF(AND('Raw Data'!C1502&lt;'Raw Data'!F1502, 'Raw Data'!K1502&gt;'Raw Data'!L1502, 'Raw Data'!K1502-'Raw Data'!L1502&gt;3), 'Raw Data'!I1502, 0)</f>
        <v>0</v>
      </c>
      <c r="C1508">
        <f>IF(AND('Raw Data'!F1502&lt;'Raw Data'!C1502, 'Raw Data'!L1502&gt;'Raw Data'!K1502, 'Raw Data'!L1502-'Raw Data'!K1502&lt;4), 'Raw Data'!H1502, 0)</f>
        <v>0</v>
      </c>
      <c r="D1508">
        <f>IF(AND('Raw Data'!C1502&lt;'Raw Data'!F1502, 'Raw Data'!K1502&gt;'Raw Data'!L1502, 'Raw Data'!K1502-'Raw Data'!L1502&lt;4), 'Raw Data'!G1502, 0)</f>
        <v>0</v>
      </c>
      <c r="E1508">
        <f>IF(ISBLANK('Raw Data'!J1502), 0, IF(AND(4=MATCH(LARGE('Raw Data'!G1502:J1502, 4), 'Raw Data'!G1502:J1502, 0), 'Raw Data'!L1502-'Raw Data'!K1502&gt;3), 'Raw Data'!J1502, 0))</f>
        <v>0</v>
      </c>
      <c r="F1508">
        <f>IF(ISBLANK('Raw Data'!J1502), 0, IF(AND(3=MATCH(LARGE('Raw Data'!G1502:J1502, 4), 'Raw Data'!G1502:J1502, 0), 'Raw Data'!K1502-'Raw Data'!L1502&gt;3), 'Raw Data'!I1502, 0))</f>
        <v>0</v>
      </c>
      <c r="G1508">
        <f>IF(ISBLANK('Raw Data'!J1502), 0, IF(AND(2=MATCH(LARGE('Raw Data'!G1502:J1502, 4), 'Raw Data'!G1502:J1502, 0), AND('Raw Data'!L1502-'Raw Data'!K1502&lt;4, 'Raw Data'!L1502-'Raw Data'!K1502&gt;0)), 'Raw Data'!H1502, 0))</f>
        <v>0</v>
      </c>
      <c r="H1508">
        <f>IF(ISBLANK('Raw Data'!J1502), 0, IF(AND(1=MATCH(LARGE('Raw Data'!G1502:J1502, 4), 'Raw Data'!G1502:J1502, 0), AND('Raw Data'!K1502-'Raw Data'!L1502&lt;4, 'Raw Data'!K1502-'Raw Data'!L1502&gt;0)), 'Raw Data'!G1502, 0))</f>
        <v>0</v>
      </c>
      <c r="I1508">
        <f>IF(ISBLANK('Raw Data'!J1502), 0, IF(AND(4=MATCH(LARGE('Raw Data'!G1502:J1502, 3), 'Raw Data'!G1502:J1502, 0), 'Raw Data'!L1502-'Raw Data'!K1502&gt;3), 'Raw Data'!J1502, 0))</f>
        <v>0</v>
      </c>
      <c r="J1508">
        <f>IF(ISBLANK('Raw Data'!J1502), 0, IF(AND(3=MATCH(LARGE('Raw Data'!G1502:J1502, 3), 'Raw Data'!G1502:J1502, 0), 'Raw Data'!K1502-'Raw Data'!L1502&gt;3), 'Raw Data'!I1502, 0))</f>
        <v>0</v>
      </c>
      <c r="K1508">
        <f>IF(ISBLANK('Raw Data'!J1502), 0, IF(AND(2=MATCH(LARGE('Raw Data'!G1502:J1502, 3), 'Raw Data'!G1502:J1502, 0), AND('Raw Data'!L1502-'Raw Data'!K1502&lt;4, 'Raw Data'!L1502-'Raw Data'!K1502&gt;0)), 'Raw Data'!H1502, 0))</f>
        <v>0</v>
      </c>
      <c r="L1508">
        <f>IF(ISBLANK('Raw Data'!J1502), 0, IF(AND(1=MATCH(LARGE('Raw Data'!G1502:J1502, 3), 'Raw Data'!G1502:J1502, 0), AND('Raw Data'!K1502-'Raw Data'!L1502&lt;4, 'Raw Data'!K1502-'Raw Data'!L1502&gt;0)), 'Raw Data'!G1502, 0))</f>
        <v>0</v>
      </c>
      <c r="M1508">
        <f>IF(ISBLANK('Raw Data'!J1502), 0, IF(AND(4=MATCH(LARGE('Raw Data'!G1502:J1502, 2), 'Raw Data'!G1502:J1502, 0), 'Raw Data'!L1502-'Raw Data'!K1502&gt;3), 'Raw Data'!J1502, 0))</f>
        <v>0</v>
      </c>
      <c r="N1508">
        <f>IF(ISBLANK('Raw Data'!J1502), 0, IF(AND(3=MATCH(LARGE('Raw Data'!G1502:J1502, 2), 'Raw Data'!G1502:J1502, 0), 'Raw Data'!K1502-'Raw Data'!L1502&gt;3), 'Raw Data'!I1502, 0))</f>
        <v>0</v>
      </c>
      <c r="O1508">
        <f>IF(ISBLANK('Raw Data'!J1502), 0, IF(AND(2=MATCH(LARGE('Raw Data'!G1502:J1502, 2), 'Raw Data'!G1502:J1502, 0), AND('Raw Data'!L1502-'Raw Data'!K1502&lt;4, 'Raw Data'!L1502-'Raw Data'!K1502&gt;0)), 'Raw Data'!H1502, 0))</f>
        <v>0</v>
      </c>
      <c r="P1508">
        <f>IF(ISBLANK('Raw Data'!J1502), 0, IF(AND(1=MATCH(LARGE('Raw Data'!G1502:J1502, 2), 'Raw Data'!G1502:J1502, 0), AND('Raw Data'!K1502-'Raw Data'!L1502&lt;4, 'Raw Data'!K1502-'Raw Data'!L1502&gt;0)), 'Raw Data'!G1502, 0))</f>
        <v>0</v>
      </c>
      <c r="Q1508">
        <f>IF(ISBLANK('Raw Data'!J1502), 0, IF(AND(4=MATCH(LARGE('Raw Data'!G1502:J1502, 1), 'Raw Data'!G1502:J1502, 0), 'Raw Data'!L1502-'Raw Data'!K1502&gt;3), 'Raw Data'!J1502, 0))</f>
        <v>0</v>
      </c>
      <c r="R1508">
        <f>IF(ISBLANK('Raw Data'!J1502), 0, IF(AND(3=MATCH(LARGE('Raw Data'!G1502:J1502, 1), 'Raw Data'!G1502:J1502, 0), 'Raw Data'!K1502-'Raw Data'!L1502&gt;3), 'Raw Data'!I1502, 0))</f>
        <v>0</v>
      </c>
      <c r="S1508">
        <f>IF(AND('Raw Data'!L1502-'Raw Data'!K1502&gt;4, 'Raw Data'!F1502&lt;'Raw Data'!C1502), 'Raw Data'!J1502, 0)</f>
        <v>0</v>
      </c>
      <c r="T1508">
        <f>IF(AND('Raw Data'!K1502-'Raw Data'!L1502&gt;4, 'Raw Data'!F1502&gt;'Raw Data'!C1502), 'Raw Data'!I1502, 0)</f>
        <v>0</v>
      </c>
      <c r="U1508">
        <f>IF(AND('Raw Data'!L1502-'Raw Data'!K1502&lt;3, 'Raw Data'!L1502&gt;'Raw Data'!K1502, 'Raw Data'!F1502&lt;'Raw Data'!C1502), 'Raw Data'!H1502, 0)</f>
        <v>0</v>
      </c>
      <c r="V1508">
        <f>IF(AND('Raw Data'!L1502-'Raw Data'!K1502&lt;3, 'Raw Data'!L1502&gt;'Raw Data'!K1502, 'Raw Data'!F1502&gt;'Raw Data'!C1502), 'Raw Data'!G1502, 0)</f>
        <v>0</v>
      </c>
    </row>
    <row r="1509" spans="1:22" x14ac:dyDescent="0.3">
      <c r="A1509">
        <f>IF(AND('Raw Data'!F1503&lt;'Raw Data'!C1503, 'Raw Data'!L1503&gt;'Raw Data'!K1503, 'Raw Data'!L1503-'Raw Data'!K1503&gt;3), 'Raw Data'!J1503, 0)</f>
        <v>0</v>
      </c>
      <c r="B1509">
        <f>IF(AND('Raw Data'!C1503&lt;'Raw Data'!F1503, 'Raw Data'!K1503&gt;'Raw Data'!L1503, 'Raw Data'!K1503-'Raw Data'!L1503&gt;3), 'Raw Data'!I1503, 0)</f>
        <v>0</v>
      </c>
      <c r="C1509">
        <f>IF(AND('Raw Data'!F1503&lt;'Raw Data'!C1503, 'Raw Data'!L1503&gt;'Raw Data'!K1503, 'Raw Data'!L1503-'Raw Data'!K1503&lt;4), 'Raw Data'!H1503, 0)</f>
        <v>0</v>
      </c>
      <c r="D1509">
        <f>IF(AND('Raw Data'!C1503&lt;'Raw Data'!F1503, 'Raw Data'!K1503&gt;'Raw Data'!L1503, 'Raw Data'!K1503-'Raw Data'!L1503&lt;4), 'Raw Data'!G1503, 0)</f>
        <v>0</v>
      </c>
      <c r="E1509">
        <f>IF(ISBLANK('Raw Data'!J1503), 0, IF(AND(4=MATCH(LARGE('Raw Data'!G1503:J1503, 4), 'Raw Data'!G1503:J1503, 0), 'Raw Data'!L1503-'Raw Data'!K1503&gt;3), 'Raw Data'!J1503, 0))</f>
        <v>0</v>
      </c>
      <c r="F1509">
        <f>IF(ISBLANK('Raw Data'!J1503), 0, IF(AND(3=MATCH(LARGE('Raw Data'!G1503:J1503, 4), 'Raw Data'!G1503:J1503, 0), 'Raw Data'!K1503-'Raw Data'!L1503&gt;3), 'Raw Data'!I1503, 0))</f>
        <v>0</v>
      </c>
      <c r="G1509">
        <f>IF(ISBLANK('Raw Data'!J1503), 0, IF(AND(2=MATCH(LARGE('Raw Data'!G1503:J1503, 4), 'Raw Data'!G1503:J1503, 0), AND('Raw Data'!L1503-'Raw Data'!K1503&lt;4, 'Raw Data'!L1503-'Raw Data'!K1503&gt;0)), 'Raw Data'!H1503, 0))</f>
        <v>0</v>
      </c>
      <c r="H1509">
        <f>IF(ISBLANK('Raw Data'!J1503), 0, IF(AND(1=MATCH(LARGE('Raw Data'!G1503:J1503, 4), 'Raw Data'!G1503:J1503, 0), AND('Raw Data'!K1503-'Raw Data'!L1503&lt;4, 'Raw Data'!K1503-'Raw Data'!L1503&gt;0)), 'Raw Data'!G1503, 0))</f>
        <v>0</v>
      </c>
      <c r="I1509">
        <f>IF(ISBLANK('Raw Data'!J1503), 0, IF(AND(4=MATCH(LARGE('Raw Data'!G1503:J1503, 3), 'Raw Data'!G1503:J1503, 0), 'Raw Data'!L1503-'Raw Data'!K1503&gt;3), 'Raw Data'!J1503, 0))</f>
        <v>0</v>
      </c>
      <c r="J1509">
        <f>IF(ISBLANK('Raw Data'!J1503), 0, IF(AND(3=MATCH(LARGE('Raw Data'!G1503:J1503, 3), 'Raw Data'!G1503:J1503, 0), 'Raw Data'!K1503-'Raw Data'!L1503&gt;3), 'Raw Data'!I1503, 0))</f>
        <v>0</v>
      </c>
      <c r="K1509">
        <f>IF(ISBLANK('Raw Data'!J1503), 0, IF(AND(2=MATCH(LARGE('Raw Data'!G1503:J1503, 3), 'Raw Data'!G1503:J1503, 0), AND('Raw Data'!L1503-'Raw Data'!K1503&lt;4, 'Raw Data'!L1503-'Raw Data'!K1503&gt;0)), 'Raw Data'!H1503, 0))</f>
        <v>0</v>
      </c>
      <c r="L1509">
        <f>IF(ISBLANK('Raw Data'!J1503), 0, IF(AND(1=MATCH(LARGE('Raw Data'!G1503:J1503, 3), 'Raw Data'!G1503:J1503, 0), AND('Raw Data'!K1503-'Raw Data'!L1503&lt;4, 'Raw Data'!K1503-'Raw Data'!L1503&gt;0)), 'Raw Data'!G1503, 0))</f>
        <v>0</v>
      </c>
      <c r="M1509">
        <f>IF(ISBLANK('Raw Data'!J1503), 0, IF(AND(4=MATCH(LARGE('Raw Data'!G1503:J1503, 2), 'Raw Data'!G1503:J1503, 0), 'Raw Data'!L1503-'Raw Data'!K1503&gt;3), 'Raw Data'!J1503, 0))</f>
        <v>0</v>
      </c>
      <c r="N1509">
        <f>IF(ISBLANK('Raw Data'!J1503), 0, IF(AND(3=MATCH(LARGE('Raw Data'!G1503:J1503, 2), 'Raw Data'!G1503:J1503, 0), 'Raw Data'!K1503-'Raw Data'!L1503&gt;3), 'Raw Data'!I1503, 0))</f>
        <v>0</v>
      </c>
      <c r="O1509">
        <f>IF(ISBLANK('Raw Data'!J1503), 0, IF(AND(2=MATCH(LARGE('Raw Data'!G1503:J1503, 2), 'Raw Data'!G1503:J1503, 0), AND('Raw Data'!L1503-'Raw Data'!K1503&lt;4, 'Raw Data'!L1503-'Raw Data'!K1503&gt;0)), 'Raw Data'!H1503, 0))</f>
        <v>0</v>
      </c>
      <c r="P1509">
        <f>IF(ISBLANK('Raw Data'!J1503), 0, IF(AND(1=MATCH(LARGE('Raw Data'!G1503:J1503, 2), 'Raw Data'!G1503:J1503, 0), AND('Raw Data'!K1503-'Raw Data'!L1503&lt;4, 'Raw Data'!K1503-'Raw Data'!L1503&gt;0)), 'Raw Data'!G1503, 0))</f>
        <v>0</v>
      </c>
      <c r="Q1509">
        <f>IF(ISBLANK('Raw Data'!J1503), 0, IF(AND(4=MATCH(LARGE('Raw Data'!G1503:J1503, 1), 'Raw Data'!G1503:J1503, 0), 'Raw Data'!L1503-'Raw Data'!K1503&gt;3), 'Raw Data'!J1503, 0))</f>
        <v>0</v>
      </c>
      <c r="R1509">
        <f>IF(ISBLANK('Raw Data'!J1503), 0, IF(AND(3=MATCH(LARGE('Raw Data'!G1503:J1503, 1), 'Raw Data'!G1503:J1503, 0), 'Raw Data'!K1503-'Raw Data'!L1503&gt;3), 'Raw Data'!I1503, 0))</f>
        <v>0</v>
      </c>
      <c r="S1509">
        <f>IF(AND('Raw Data'!L1503-'Raw Data'!K1503&gt;4, 'Raw Data'!F1503&lt;'Raw Data'!C1503), 'Raw Data'!J1503, 0)</f>
        <v>0</v>
      </c>
      <c r="T1509">
        <f>IF(AND('Raw Data'!K1503-'Raw Data'!L1503&gt;4, 'Raw Data'!F1503&gt;'Raw Data'!C1503), 'Raw Data'!I1503, 0)</f>
        <v>0</v>
      </c>
      <c r="U1509">
        <f>IF(AND('Raw Data'!L1503-'Raw Data'!K1503&lt;3, 'Raw Data'!L1503&gt;'Raw Data'!K1503, 'Raw Data'!F1503&lt;'Raw Data'!C1503), 'Raw Data'!H1503, 0)</f>
        <v>0</v>
      </c>
      <c r="V1509">
        <f>IF(AND('Raw Data'!L1503-'Raw Data'!K1503&lt;3, 'Raw Data'!L1503&gt;'Raw Data'!K1503, 'Raw Data'!F1503&gt;'Raw Data'!C1503), 'Raw Data'!G1503, 0)</f>
        <v>0</v>
      </c>
    </row>
    <row r="1510" spans="1:22" x14ac:dyDescent="0.3">
      <c r="A1510">
        <f>IF(AND('Raw Data'!F1504&lt;'Raw Data'!C1504, 'Raw Data'!L1504&gt;'Raw Data'!K1504, 'Raw Data'!L1504-'Raw Data'!K1504&gt;3), 'Raw Data'!J1504, 0)</f>
        <v>0</v>
      </c>
      <c r="B1510">
        <f>IF(AND('Raw Data'!C1504&lt;'Raw Data'!F1504, 'Raw Data'!K1504&gt;'Raw Data'!L1504, 'Raw Data'!K1504-'Raw Data'!L1504&gt;3), 'Raw Data'!I1504, 0)</f>
        <v>0</v>
      </c>
      <c r="C1510">
        <f>IF(AND('Raw Data'!F1504&lt;'Raw Data'!C1504, 'Raw Data'!L1504&gt;'Raw Data'!K1504, 'Raw Data'!L1504-'Raw Data'!K1504&lt;4), 'Raw Data'!H1504, 0)</f>
        <v>0</v>
      </c>
      <c r="D1510">
        <f>IF(AND('Raw Data'!C1504&lt;'Raw Data'!F1504, 'Raw Data'!K1504&gt;'Raw Data'!L1504, 'Raw Data'!K1504-'Raw Data'!L1504&lt;4), 'Raw Data'!G1504, 0)</f>
        <v>0</v>
      </c>
      <c r="E1510">
        <f>IF(ISBLANK('Raw Data'!J1504), 0, IF(AND(4=MATCH(LARGE('Raw Data'!G1504:J1504, 4), 'Raw Data'!G1504:J1504, 0), 'Raw Data'!L1504-'Raw Data'!K1504&gt;3), 'Raw Data'!J1504, 0))</f>
        <v>0</v>
      </c>
      <c r="F1510">
        <f>IF(ISBLANK('Raw Data'!J1504), 0, IF(AND(3=MATCH(LARGE('Raw Data'!G1504:J1504, 4), 'Raw Data'!G1504:J1504, 0), 'Raw Data'!K1504-'Raw Data'!L1504&gt;3), 'Raw Data'!I1504, 0))</f>
        <v>0</v>
      </c>
      <c r="G1510">
        <f>IF(ISBLANK('Raw Data'!J1504), 0, IF(AND(2=MATCH(LARGE('Raw Data'!G1504:J1504, 4), 'Raw Data'!G1504:J1504, 0), AND('Raw Data'!L1504-'Raw Data'!K1504&lt;4, 'Raw Data'!L1504-'Raw Data'!K1504&gt;0)), 'Raw Data'!H1504, 0))</f>
        <v>0</v>
      </c>
      <c r="H1510">
        <f>IF(ISBLANK('Raw Data'!J1504), 0, IF(AND(1=MATCH(LARGE('Raw Data'!G1504:J1504, 4), 'Raw Data'!G1504:J1504, 0), AND('Raw Data'!K1504-'Raw Data'!L1504&lt;4, 'Raw Data'!K1504-'Raw Data'!L1504&gt;0)), 'Raw Data'!G1504, 0))</f>
        <v>0</v>
      </c>
      <c r="I1510">
        <f>IF(ISBLANK('Raw Data'!J1504), 0, IF(AND(4=MATCH(LARGE('Raw Data'!G1504:J1504, 3), 'Raw Data'!G1504:J1504, 0), 'Raw Data'!L1504-'Raw Data'!K1504&gt;3), 'Raw Data'!J1504, 0))</f>
        <v>0</v>
      </c>
      <c r="J1510">
        <f>IF(ISBLANK('Raw Data'!J1504), 0, IF(AND(3=MATCH(LARGE('Raw Data'!G1504:J1504, 3), 'Raw Data'!G1504:J1504, 0), 'Raw Data'!K1504-'Raw Data'!L1504&gt;3), 'Raw Data'!I1504, 0))</f>
        <v>0</v>
      </c>
      <c r="K1510">
        <f>IF(ISBLANK('Raw Data'!J1504), 0, IF(AND(2=MATCH(LARGE('Raw Data'!G1504:J1504, 3), 'Raw Data'!G1504:J1504, 0), AND('Raw Data'!L1504-'Raw Data'!K1504&lt;4, 'Raw Data'!L1504-'Raw Data'!K1504&gt;0)), 'Raw Data'!H1504, 0))</f>
        <v>0</v>
      </c>
      <c r="L1510">
        <f>IF(ISBLANK('Raw Data'!J1504), 0, IF(AND(1=MATCH(LARGE('Raw Data'!G1504:J1504, 3), 'Raw Data'!G1504:J1504, 0), AND('Raw Data'!K1504-'Raw Data'!L1504&lt;4, 'Raw Data'!K1504-'Raw Data'!L1504&gt;0)), 'Raw Data'!G1504, 0))</f>
        <v>0</v>
      </c>
      <c r="M1510">
        <f>IF(ISBLANK('Raw Data'!J1504), 0, IF(AND(4=MATCH(LARGE('Raw Data'!G1504:J1504, 2), 'Raw Data'!G1504:J1504, 0), 'Raw Data'!L1504-'Raw Data'!K1504&gt;3), 'Raw Data'!J1504, 0))</f>
        <v>0</v>
      </c>
      <c r="N1510">
        <f>IF(ISBLANK('Raw Data'!J1504), 0, IF(AND(3=MATCH(LARGE('Raw Data'!G1504:J1504, 2), 'Raw Data'!G1504:J1504, 0), 'Raw Data'!K1504-'Raw Data'!L1504&gt;3), 'Raw Data'!I1504, 0))</f>
        <v>0</v>
      </c>
      <c r="O1510">
        <f>IF(ISBLANK('Raw Data'!J1504), 0, IF(AND(2=MATCH(LARGE('Raw Data'!G1504:J1504, 2), 'Raw Data'!G1504:J1504, 0), AND('Raw Data'!L1504-'Raw Data'!K1504&lt;4, 'Raw Data'!L1504-'Raw Data'!K1504&gt;0)), 'Raw Data'!H1504, 0))</f>
        <v>0</v>
      </c>
      <c r="P1510">
        <f>IF(ISBLANK('Raw Data'!J1504), 0, IF(AND(1=MATCH(LARGE('Raw Data'!G1504:J1504, 2), 'Raw Data'!G1504:J1504, 0), AND('Raw Data'!K1504-'Raw Data'!L1504&lt;4, 'Raw Data'!K1504-'Raw Data'!L1504&gt;0)), 'Raw Data'!G1504, 0))</f>
        <v>0</v>
      </c>
      <c r="Q1510">
        <f>IF(ISBLANK('Raw Data'!J1504), 0, IF(AND(4=MATCH(LARGE('Raw Data'!G1504:J1504, 1), 'Raw Data'!G1504:J1504, 0), 'Raw Data'!L1504-'Raw Data'!K1504&gt;3), 'Raw Data'!J1504, 0))</f>
        <v>0</v>
      </c>
      <c r="R1510">
        <f>IF(ISBLANK('Raw Data'!J1504), 0, IF(AND(3=MATCH(LARGE('Raw Data'!G1504:J1504, 1), 'Raw Data'!G1504:J1504, 0), 'Raw Data'!K1504-'Raw Data'!L1504&gt;3), 'Raw Data'!I1504, 0))</f>
        <v>0</v>
      </c>
      <c r="S1510">
        <f>IF(AND('Raw Data'!L1504-'Raw Data'!K1504&gt;4, 'Raw Data'!F1504&lt;'Raw Data'!C1504), 'Raw Data'!J1504, 0)</f>
        <v>0</v>
      </c>
      <c r="T1510">
        <f>IF(AND('Raw Data'!K1504-'Raw Data'!L1504&gt;4, 'Raw Data'!F1504&gt;'Raw Data'!C1504), 'Raw Data'!I1504, 0)</f>
        <v>0</v>
      </c>
      <c r="U1510">
        <f>IF(AND('Raw Data'!L1504-'Raw Data'!K1504&lt;3, 'Raw Data'!L1504&gt;'Raw Data'!K1504, 'Raw Data'!F1504&lt;'Raw Data'!C1504), 'Raw Data'!H1504, 0)</f>
        <v>0</v>
      </c>
      <c r="V1510">
        <f>IF(AND('Raw Data'!L1504-'Raw Data'!K1504&lt;3, 'Raw Data'!L1504&gt;'Raw Data'!K1504, 'Raw Data'!F1504&gt;'Raw Data'!C1504), 'Raw Data'!G1504, 0)</f>
        <v>0</v>
      </c>
    </row>
    <row r="1511" spans="1:22" x14ac:dyDescent="0.3">
      <c r="A1511">
        <f>IF(AND('Raw Data'!F1505&lt;'Raw Data'!C1505, 'Raw Data'!L1505&gt;'Raw Data'!K1505, 'Raw Data'!L1505-'Raw Data'!K1505&gt;3), 'Raw Data'!J1505, 0)</f>
        <v>0</v>
      </c>
      <c r="B1511">
        <f>IF(AND('Raw Data'!C1505&lt;'Raw Data'!F1505, 'Raw Data'!K1505&gt;'Raw Data'!L1505, 'Raw Data'!K1505-'Raw Data'!L1505&gt;3), 'Raw Data'!I1505, 0)</f>
        <v>0</v>
      </c>
      <c r="C1511">
        <f>IF(AND('Raw Data'!F1505&lt;'Raw Data'!C1505, 'Raw Data'!L1505&gt;'Raw Data'!K1505, 'Raw Data'!L1505-'Raw Data'!K1505&lt;4), 'Raw Data'!H1505, 0)</f>
        <v>0</v>
      </c>
      <c r="D1511">
        <f>IF(AND('Raw Data'!C1505&lt;'Raw Data'!F1505, 'Raw Data'!K1505&gt;'Raw Data'!L1505, 'Raw Data'!K1505-'Raw Data'!L1505&lt;4), 'Raw Data'!G1505, 0)</f>
        <v>0</v>
      </c>
      <c r="E1511">
        <f>IF(ISBLANK('Raw Data'!J1505), 0, IF(AND(4=MATCH(LARGE('Raw Data'!G1505:J1505, 4), 'Raw Data'!G1505:J1505, 0), 'Raw Data'!L1505-'Raw Data'!K1505&gt;3), 'Raw Data'!J1505, 0))</f>
        <v>0</v>
      </c>
      <c r="F1511">
        <f>IF(ISBLANK('Raw Data'!J1505), 0, IF(AND(3=MATCH(LARGE('Raw Data'!G1505:J1505, 4), 'Raw Data'!G1505:J1505, 0), 'Raw Data'!K1505-'Raw Data'!L1505&gt;3), 'Raw Data'!I1505, 0))</f>
        <v>0</v>
      </c>
      <c r="G1511">
        <f>IF(ISBLANK('Raw Data'!J1505), 0, IF(AND(2=MATCH(LARGE('Raw Data'!G1505:J1505, 4), 'Raw Data'!G1505:J1505, 0), AND('Raw Data'!L1505-'Raw Data'!K1505&lt;4, 'Raw Data'!L1505-'Raw Data'!K1505&gt;0)), 'Raw Data'!H1505, 0))</f>
        <v>0</v>
      </c>
      <c r="H1511">
        <f>IF(ISBLANK('Raw Data'!J1505), 0, IF(AND(1=MATCH(LARGE('Raw Data'!G1505:J1505, 4), 'Raw Data'!G1505:J1505, 0), AND('Raw Data'!K1505-'Raw Data'!L1505&lt;4, 'Raw Data'!K1505-'Raw Data'!L1505&gt;0)), 'Raw Data'!G1505, 0))</f>
        <v>0</v>
      </c>
      <c r="I1511">
        <f>IF(ISBLANK('Raw Data'!J1505), 0, IF(AND(4=MATCH(LARGE('Raw Data'!G1505:J1505, 3), 'Raw Data'!G1505:J1505, 0), 'Raw Data'!L1505-'Raw Data'!K1505&gt;3), 'Raw Data'!J1505, 0))</f>
        <v>0</v>
      </c>
      <c r="J1511">
        <f>IF(ISBLANK('Raw Data'!J1505), 0, IF(AND(3=MATCH(LARGE('Raw Data'!G1505:J1505, 3), 'Raw Data'!G1505:J1505, 0), 'Raw Data'!K1505-'Raw Data'!L1505&gt;3), 'Raw Data'!I1505, 0))</f>
        <v>0</v>
      </c>
      <c r="K1511">
        <f>IF(ISBLANK('Raw Data'!J1505), 0, IF(AND(2=MATCH(LARGE('Raw Data'!G1505:J1505, 3), 'Raw Data'!G1505:J1505, 0), AND('Raw Data'!L1505-'Raw Data'!K1505&lt;4, 'Raw Data'!L1505-'Raw Data'!K1505&gt;0)), 'Raw Data'!H1505, 0))</f>
        <v>0</v>
      </c>
      <c r="L1511">
        <f>IF(ISBLANK('Raw Data'!J1505), 0, IF(AND(1=MATCH(LARGE('Raw Data'!G1505:J1505, 3), 'Raw Data'!G1505:J1505, 0), AND('Raw Data'!K1505-'Raw Data'!L1505&lt;4, 'Raw Data'!K1505-'Raw Data'!L1505&gt;0)), 'Raw Data'!G1505, 0))</f>
        <v>0</v>
      </c>
      <c r="M1511">
        <f>IF(ISBLANK('Raw Data'!J1505), 0, IF(AND(4=MATCH(LARGE('Raw Data'!G1505:J1505, 2), 'Raw Data'!G1505:J1505, 0), 'Raw Data'!L1505-'Raw Data'!K1505&gt;3), 'Raw Data'!J1505, 0))</f>
        <v>0</v>
      </c>
      <c r="N1511">
        <f>IF(ISBLANK('Raw Data'!J1505), 0, IF(AND(3=MATCH(LARGE('Raw Data'!G1505:J1505, 2), 'Raw Data'!G1505:J1505, 0), 'Raw Data'!K1505-'Raw Data'!L1505&gt;3), 'Raw Data'!I1505, 0))</f>
        <v>0</v>
      </c>
      <c r="O1511">
        <f>IF(ISBLANK('Raw Data'!J1505), 0, IF(AND(2=MATCH(LARGE('Raw Data'!G1505:J1505, 2), 'Raw Data'!G1505:J1505, 0), AND('Raw Data'!L1505-'Raw Data'!K1505&lt;4, 'Raw Data'!L1505-'Raw Data'!K1505&gt;0)), 'Raw Data'!H1505, 0))</f>
        <v>0</v>
      </c>
      <c r="P1511">
        <f>IF(ISBLANK('Raw Data'!J1505), 0, IF(AND(1=MATCH(LARGE('Raw Data'!G1505:J1505, 2), 'Raw Data'!G1505:J1505, 0), AND('Raw Data'!K1505-'Raw Data'!L1505&lt;4, 'Raw Data'!K1505-'Raw Data'!L1505&gt;0)), 'Raw Data'!G1505, 0))</f>
        <v>0</v>
      </c>
      <c r="Q1511">
        <f>IF(ISBLANK('Raw Data'!J1505), 0, IF(AND(4=MATCH(LARGE('Raw Data'!G1505:J1505, 1), 'Raw Data'!G1505:J1505, 0), 'Raw Data'!L1505-'Raw Data'!K1505&gt;3), 'Raw Data'!J1505, 0))</f>
        <v>0</v>
      </c>
      <c r="R1511">
        <f>IF(ISBLANK('Raw Data'!J1505), 0, IF(AND(3=MATCH(LARGE('Raw Data'!G1505:J1505, 1), 'Raw Data'!G1505:J1505, 0), 'Raw Data'!K1505-'Raw Data'!L1505&gt;3), 'Raw Data'!I1505, 0))</f>
        <v>0</v>
      </c>
      <c r="S1511">
        <f>IF(AND('Raw Data'!L1505-'Raw Data'!K1505&gt;4, 'Raw Data'!F1505&lt;'Raw Data'!C1505), 'Raw Data'!J1505, 0)</f>
        <v>0</v>
      </c>
      <c r="T1511">
        <f>IF(AND('Raw Data'!K1505-'Raw Data'!L1505&gt;4, 'Raw Data'!F1505&gt;'Raw Data'!C1505), 'Raw Data'!I1505, 0)</f>
        <v>0</v>
      </c>
      <c r="U1511">
        <f>IF(AND('Raw Data'!L1505-'Raw Data'!K1505&lt;3, 'Raw Data'!L1505&gt;'Raw Data'!K1505, 'Raw Data'!F1505&lt;'Raw Data'!C1505), 'Raw Data'!H1505, 0)</f>
        <v>0</v>
      </c>
      <c r="V1511">
        <f>IF(AND('Raw Data'!L1505-'Raw Data'!K1505&lt;3, 'Raw Data'!L1505&gt;'Raw Data'!K1505, 'Raw Data'!F1505&gt;'Raw Data'!C1505), 'Raw Data'!G1505, 0)</f>
        <v>0</v>
      </c>
    </row>
    <row r="1512" spans="1:22" x14ac:dyDescent="0.3">
      <c r="A1512">
        <f>IF(AND('Raw Data'!F1506&lt;'Raw Data'!C1506, 'Raw Data'!L1506&gt;'Raw Data'!K1506, 'Raw Data'!L1506-'Raw Data'!K1506&gt;3), 'Raw Data'!J1506, 0)</f>
        <v>0</v>
      </c>
      <c r="B1512">
        <f>IF(AND('Raw Data'!C1506&lt;'Raw Data'!F1506, 'Raw Data'!K1506&gt;'Raw Data'!L1506, 'Raw Data'!K1506-'Raw Data'!L1506&gt;3), 'Raw Data'!I1506, 0)</f>
        <v>0</v>
      </c>
      <c r="C1512">
        <f>IF(AND('Raw Data'!F1506&lt;'Raw Data'!C1506, 'Raw Data'!L1506&gt;'Raw Data'!K1506, 'Raw Data'!L1506-'Raw Data'!K1506&lt;4), 'Raw Data'!H1506, 0)</f>
        <v>0</v>
      </c>
      <c r="D1512">
        <f>IF(AND('Raw Data'!C1506&lt;'Raw Data'!F1506, 'Raw Data'!K1506&gt;'Raw Data'!L1506, 'Raw Data'!K1506-'Raw Data'!L1506&lt;4), 'Raw Data'!G1506, 0)</f>
        <v>0</v>
      </c>
      <c r="E1512">
        <f>IF(ISBLANK('Raw Data'!J1506), 0, IF(AND(4=MATCH(LARGE('Raw Data'!G1506:J1506, 4), 'Raw Data'!G1506:J1506, 0), 'Raw Data'!L1506-'Raw Data'!K1506&gt;3), 'Raw Data'!J1506, 0))</f>
        <v>0</v>
      </c>
      <c r="F1512">
        <f>IF(ISBLANK('Raw Data'!J1506), 0, IF(AND(3=MATCH(LARGE('Raw Data'!G1506:J1506, 4), 'Raw Data'!G1506:J1506, 0), 'Raw Data'!K1506-'Raw Data'!L1506&gt;3), 'Raw Data'!I1506, 0))</f>
        <v>0</v>
      </c>
      <c r="G1512">
        <f>IF(ISBLANK('Raw Data'!J1506), 0, IF(AND(2=MATCH(LARGE('Raw Data'!G1506:J1506, 4), 'Raw Data'!G1506:J1506, 0), AND('Raw Data'!L1506-'Raw Data'!K1506&lt;4, 'Raw Data'!L1506-'Raw Data'!K1506&gt;0)), 'Raw Data'!H1506, 0))</f>
        <v>0</v>
      </c>
      <c r="H1512">
        <f>IF(ISBLANK('Raw Data'!J1506), 0, IF(AND(1=MATCH(LARGE('Raw Data'!G1506:J1506, 4), 'Raw Data'!G1506:J1506, 0), AND('Raw Data'!K1506-'Raw Data'!L1506&lt;4, 'Raw Data'!K1506-'Raw Data'!L1506&gt;0)), 'Raw Data'!G1506, 0))</f>
        <v>0</v>
      </c>
      <c r="I1512">
        <f>IF(ISBLANK('Raw Data'!J1506), 0, IF(AND(4=MATCH(LARGE('Raw Data'!G1506:J1506, 3), 'Raw Data'!G1506:J1506, 0), 'Raw Data'!L1506-'Raw Data'!K1506&gt;3), 'Raw Data'!J1506, 0))</f>
        <v>0</v>
      </c>
      <c r="J1512">
        <f>IF(ISBLANK('Raw Data'!J1506), 0, IF(AND(3=MATCH(LARGE('Raw Data'!G1506:J1506, 3), 'Raw Data'!G1506:J1506, 0), 'Raw Data'!K1506-'Raw Data'!L1506&gt;3), 'Raw Data'!I1506, 0))</f>
        <v>0</v>
      </c>
      <c r="K1512">
        <f>IF(ISBLANK('Raw Data'!J1506), 0, IF(AND(2=MATCH(LARGE('Raw Data'!G1506:J1506, 3), 'Raw Data'!G1506:J1506, 0), AND('Raw Data'!L1506-'Raw Data'!K1506&lt;4, 'Raw Data'!L1506-'Raw Data'!K1506&gt;0)), 'Raw Data'!H1506, 0))</f>
        <v>0</v>
      </c>
      <c r="L1512">
        <f>IF(ISBLANK('Raw Data'!J1506), 0, IF(AND(1=MATCH(LARGE('Raw Data'!G1506:J1506, 3), 'Raw Data'!G1506:J1506, 0), AND('Raw Data'!K1506-'Raw Data'!L1506&lt;4, 'Raw Data'!K1506-'Raw Data'!L1506&gt;0)), 'Raw Data'!G1506, 0))</f>
        <v>0</v>
      </c>
      <c r="M1512">
        <f>IF(ISBLANK('Raw Data'!J1506), 0, IF(AND(4=MATCH(LARGE('Raw Data'!G1506:J1506, 2), 'Raw Data'!G1506:J1506, 0), 'Raw Data'!L1506-'Raw Data'!K1506&gt;3), 'Raw Data'!J1506, 0))</f>
        <v>0</v>
      </c>
      <c r="N1512">
        <f>IF(ISBLANK('Raw Data'!J1506), 0, IF(AND(3=MATCH(LARGE('Raw Data'!G1506:J1506, 2), 'Raw Data'!G1506:J1506, 0), 'Raw Data'!K1506-'Raw Data'!L1506&gt;3), 'Raw Data'!I1506, 0))</f>
        <v>0</v>
      </c>
      <c r="O1512">
        <f>IF(ISBLANK('Raw Data'!J1506), 0, IF(AND(2=MATCH(LARGE('Raw Data'!G1506:J1506, 2), 'Raw Data'!G1506:J1506, 0), AND('Raw Data'!L1506-'Raw Data'!K1506&lt;4, 'Raw Data'!L1506-'Raw Data'!K1506&gt;0)), 'Raw Data'!H1506, 0))</f>
        <v>0</v>
      </c>
      <c r="P1512">
        <f>IF(ISBLANK('Raw Data'!J1506), 0, IF(AND(1=MATCH(LARGE('Raw Data'!G1506:J1506, 2), 'Raw Data'!G1506:J1506, 0), AND('Raw Data'!K1506-'Raw Data'!L1506&lt;4, 'Raw Data'!K1506-'Raw Data'!L1506&gt;0)), 'Raw Data'!G1506, 0))</f>
        <v>0</v>
      </c>
      <c r="Q1512">
        <f>IF(ISBLANK('Raw Data'!J1506), 0, IF(AND(4=MATCH(LARGE('Raw Data'!G1506:J1506, 1), 'Raw Data'!G1506:J1506, 0), 'Raw Data'!L1506-'Raw Data'!K1506&gt;3), 'Raw Data'!J1506, 0))</f>
        <v>0</v>
      </c>
      <c r="R1512">
        <f>IF(ISBLANK('Raw Data'!J1506), 0, IF(AND(3=MATCH(LARGE('Raw Data'!G1506:J1506, 1), 'Raw Data'!G1506:J1506, 0), 'Raw Data'!K1506-'Raw Data'!L1506&gt;3), 'Raw Data'!I1506, 0))</f>
        <v>0</v>
      </c>
      <c r="S1512">
        <f>IF(AND('Raw Data'!L1506-'Raw Data'!K1506&gt;4, 'Raw Data'!F1506&lt;'Raw Data'!C1506), 'Raw Data'!J1506, 0)</f>
        <v>0</v>
      </c>
      <c r="T1512">
        <f>IF(AND('Raw Data'!K1506-'Raw Data'!L1506&gt;4, 'Raw Data'!F1506&gt;'Raw Data'!C1506), 'Raw Data'!I1506, 0)</f>
        <v>0</v>
      </c>
      <c r="U1512">
        <f>IF(AND('Raw Data'!L1506-'Raw Data'!K1506&lt;3, 'Raw Data'!L1506&gt;'Raw Data'!K1506, 'Raw Data'!F1506&lt;'Raw Data'!C1506), 'Raw Data'!H1506, 0)</f>
        <v>0</v>
      </c>
      <c r="V1512">
        <f>IF(AND('Raw Data'!L1506-'Raw Data'!K1506&lt;3, 'Raw Data'!L1506&gt;'Raw Data'!K1506, 'Raw Data'!F1506&gt;'Raw Data'!C1506), 'Raw Data'!G1506, 0)</f>
        <v>0</v>
      </c>
    </row>
    <row r="1513" spans="1:22" x14ac:dyDescent="0.3">
      <c r="A1513">
        <f>IF(AND('Raw Data'!F1507&lt;'Raw Data'!C1507, 'Raw Data'!L1507&gt;'Raw Data'!K1507, 'Raw Data'!L1507-'Raw Data'!K1507&gt;3), 'Raw Data'!J1507, 0)</f>
        <v>0</v>
      </c>
      <c r="B1513">
        <f>IF(AND('Raw Data'!C1507&lt;'Raw Data'!F1507, 'Raw Data'!K1507&gt;'Raw Data'!L1507, 'Raw Data'!K1507-'Raw Data'!L1507&gt;3), 'Raw Data'!I1507, 0)</f>
        <v>0</v>
      </c>
      <c r="C1513">
        <f>IF(AND('Raw Data'!F1507&lt;'Raw Data'!C1507, 'Raw Data'!L1507&gt;'Raw Data'!K1507, 'Raw Data'!L1507-'Raw Data'!K1507&lt;4), 'Raw Data'!H1507, 0)</f>
        <v>0</v>
      </c>
      <c r="D1513">
        <f>IF(AND('Raw Data'!C1507&lt;'Raw Data'!F1507, 'Raw Data'!K1507&gt;'Raw Data'!L1507, 'Raw Data'!K1507-'Raw Data'!L1507&lt;4), 'Raw Data'!G1507, 0)</f>
        <v>0</v>
      </c>
      <c r="E1513">
        <f>IF(ISBLANK('Raw Data'!J1507), 0, IF(AND(4=MATCH(LARGE('Raw Data'!G1507:J1507, 4), 'Raw Data'!G1507:J1507, 0), 'Raw Data'!L1507-'Raw Data'!K1507&gt;3), 'Raw Data'!J1507, 0))</f>
        <v>0</v>
      </c>
      <c r="F1513">
        <f>IF(ISBLANK('Raw Data'!J1507), 0, IF(AND(3=MATCH(LARGE('Raw Data'!G1507:J1507, 4), 'Raw Data'!G1507:J1507, 0), 'Raw Data'!K1507-'Raw Data'!L1507&gt;3), 'Raw Data'!I1507, 0))</f>
        <v>0</v>
      </c>
      <c r="G1513">
        <f>IF(ISBLANK('Raw Data'!J1507), 0, IF(AND(2=MATCH(LARGE('Raw Data'!G1507:J1507, 4), 'Raw Data'!G1507:J1507, 0), AND('Raw Data'!L1507-'Raw Data'!K1507&lt;4, 'Raw Data'!L1507-'Raw Data'!K1507&gt;0)), 'Raw Data'!H1507, 0))</f>
        <v>0</v>
      </c>
      <c r="H1513">
        <f>IF(ISBLANK('Raw Data'!J1507), 0, IF(AND(1=MATCH(LARGE('Raw Data'!G1507:J1507, 4), 'Raw Data'!G1507:J1507, 0), AND('Raw Data'!K1507-'Raw Data'!L1507&lt;4, 'Raw Data'!K1507-'Raw Data'!L1507&gt;0)), 'Raw Data'!G1507, 0))</f>
        <v>0</v>
      </c>
      <c r="I1513">
        <f>IF(ISBLANK('Raw Data'!J1507), 0, IF(AND(4=MATCH(LARGE('Raw Data'!G1507:J1507, 3), 'Raw Data'!G1507:J1507, 0), 'Raw Data'!L1507-'Raw Data'!K1507&gt;3), 'Raw Data'!J1507, 0))</f>
        <v>0</v>
      </c>
      <c r="J1513">
        <f>IF(ISBLANK('Raw Data'!J1507), 0, IF(AND(3=MATCH(LARGE('Raw Data'!G1507:J1507, 3), 'Raw Data'!G1507:J1507, 0), 'Raw Data'!K1507-'Raw Data'!L1507&gt;3), 'Raw Data'!I1507, 0))</f>
        <v>0</v>
      </c>
      <c r="K1513">
        <f>IF(ISBLANK('Raw Data'!J1507), 0, IF(AND(2=MATCH(LARGE('Raw Data'!G1507:J1507, 3), 'Raw Data'!G1507:J1507, 0), AND('Raw Data'!L1507-'Raw Data'!K1507&lt;4, 'Raw Data'!L1507-'Raw Data'!K1507&gt;0)), 'Raw Data'!H1507, 0))</f>
        <v>0</v>
      </c>
      <c r="L1513">
        <f>IF(ISBLANK('Raw Data'!J1507), 0, IF(AND(1=MATCH(LARGE('Raw Data'!G1507:J1507, 3), 'Raw Data'!G1507:J1507, 0), AND('Raw Data'!K1507-'Raw Data'!L1507&lt;4, 'Raw Data'!K1507-'Raw Data'!L1507&gt;0)), 'Raw Data'!G1507, 0))</f>
        <v>0</v>
      </c>
      <c r="M1513">
        <f>IF(ISBLANK('Raw Data'!J1507), 0, IF(AND(4=MATCH(LARGE('Raw Data'!G1507:J1507, 2), 'Raw Data'!G1507:J1507, 0), 'Raw Data'!L1507-'Raw Data'!K1507&gt;3), 'Raw Data'!J1507, 0))</f>
        <v>0</v>
      </c>
      <c r="N1513">
        <f>IF(ISBLANK('Raw Data'!J1507), 0, IF(AND(3=MATCH(LARGE('Raw Data'!G1507:J1507, 2), 'Raw Data'!G1507:J1507, 0), 'Raw Data'!K1507-'Raw Data'!L1507&gt;3), 'Raw Data'!I1507, 0))</f>
        <v>0</v>
      </c>
      <c r="O1513">
        <f>IF(ISBLANK('Raw Data'!J1507), 0, IF(AND(2=MATCH(LARGE('Raw Data'!G1507:J1507, 2), 'Raw Data'!G1507:J1507, 0), AND('Raw Data'!L1507-'Raw Data'!K1507&lt;4, 'Raw Data'!L1507-'Raw Data'!K1507&gt;0)), 'Raw Data'!H1507, 0))</f>
        <v>0</v>
      </c>
      <c r="P1513">
        <f>IF(ISBLANK('Raw Data'!J1507), 0, IF(AND(1=MATCH(LARGE('Raw Data'!G1507:J1507, 2), 'Raw Data'!G1507:J1507, 0), AND('Raw Data'!K1507-'Raw Data'!L1507&lt;4, 'Raw Data'!K1507-'Raw Data'!L1507&gt;0)), 'Raw Data'!G1507, 0))</f>
        <v>0</v>
      </c>
      <c r="Q1513">
        <f>IF(ISBLANK('Raw Data'!J1507), 0, IF(AND(4=MATCH(LARGE('Raw Data'!G1507:J1507, 1), 'Raw Data'!G1507:J1507, 0), 'Raw Data'!L1507-'Raw Data'!K1507&gt;3), 'Raw Data'!J1507, 0))</f>
        <v>0</v>
      </c>
      <c r="R1513">
        <f>IF(ISBLANK('Raw Data'!J1507), 0, IF(AND(3=MATCH(LARGE('Raw Data'!G1507:J1507, 1), 'Raw Data'!G1507:J1507, 0), 'Raw Data'!K1507-'Raw Data'!L1507&gt;3), 'Raw Data'!I1507, 0))</f>
        <v>0</v>
      </c>
      <c r="S1513">
        <f>IF(AND('Raw Data'!L1507-'Raw Data'!K1507&gt;4, 'Raw Data'!F1507&lt;'Raw Data'!C1507), 'Raw Data'!J1507, 0)</f>
        <v>0</v>
      </c>
      <c r="T1513">
        <f>IF(AND('Raw Data'!K1507-'Raw Data'!L1507&gt;4, 'Raw Data'!F1507&gt;'Raw Data'!C1507), 'Raw Data'!I1507, 0)</f>
        <v>0</v>
      </c>
      <c r="U1513">
        <f>IF(AND('Raw Data'!L1507-'Raw Data'!K1507&lt;3, 'Raw Data'!L1507&gt;'Raw Data'!K1507, 'Raw Data'!F1507&lt;'Raw Data'!C1507), 'Raw Data'!H1507, 0)</f>
        <v>0</v>
      </c>
      <c r="V1513">
        <f>IF(AND('Raw Data'!L1507-'Raw Data'!K1507&lt;3, 'Raw Data'!L1507&gt;'Raw Data'!K1507, 'Raw Data'!F1507&gt;'Raw Data'!C1507), 'Raw Data'!G1507, 0)</f>
        <v>0</v>
      </c>
    </row>
    <row r="1514" spans="1:22" x14ac:dyDescent="0.3">
      <c r="A1514">
        <f>IF(AND('Raw Data'!F1508&lt;'Raw Data'!C1508, 'Raw Data'!L1508&gt;'Raw Data'!K1508, 'Raw Data'!L1508-'Raw Data'!K1508&gt;3), 'Raw Data'!J1508, 0)</f>
        <v>0</v>
      </c>
      <c r="B1514">
        <f>IF(AND('Raw Data'!C1508&lt;'Raw Data'!F1508, 'Raw Data'!K1508&gt;'Raw Data'!L1508, 'Raw Data'!K1508-'Raw Data'!L1508&gt;3), 'Raw Data'!I1508, 0)</f>
        <v>0</v>
      </c>
      <c r="C1514">
        <f>IF(AND('Raw Data'!F1508&lt;'Raw Data'!C1508, 'Raw Data'!L1508&gt;'Raw Data'!K1508, 'Raw Data'!L1508-'Raw Data'!K1508&lt;4), 'Raw Data'!H1508, 0)</f>
        <v>0</v>
      </c>
      <c r="D1514">
        <f>IF(AND('Raw Data'!C1508&lt;'Raw Data'!F1508, 'Raw Data'!K1508&gt;'Raw Data'!L1508, 'Raw Data'!K1508-'Raw Data'!L1508&lt;4), 'Raw Data'!G1508, 0)</f>
        <v>0</v>
      </c>
      <c r="E1514">
        <f>IF(ISBLANK('Raw Data'!J1508), 0, IF(AND(4=MATCH(LARGE('Raw Data'!G1508:J1508, 4), 'Raw Data'!G1508:J1508, 0), 'Raw Data'!L1508-'Raw Data'!K1508&gt;3), 'Raw Data'!J1508, 0))</f>
        <v>0</v>
      </c>
      <c r="F1514">
        <f>IF(ISBLANK('Raw Data'!J1508), 0, IF(AND(3=MATCH(LARGE('Raw Data'!G1508:J1508, 4), 'Raw Data'!G1508:J1508, 0), 'Raw Data'!K1508-'Raw Data'!L1508&gt;3), 'Raw Data'!I1508, 0))</f>
        <v>0</v>
      </c>
      <c r="G1514">
        <f>IF(ISBLANK('Raw Data'!J1508), 0, IF(AND(2=MATCH(LARGE('Raw Data'!G1508:J1508, 4), 'Raw Data'!G1508:J1508, 0), AND('Raw Data'!L1508-'Raw Data'!K1508&lt;4, 'Raw Data'!L1508-'Raw Data'!K1508&gt;0)), 'Raw Data'!H1508, 0))</f>
        <v>0</v>
      </c>
      <c r="H1514">
        <f>IF(ISBLANK('Raw Data'!J1508), 0, IF(AND(1=MATCH(LARGE('Raw Data'!G1508:J1508, 4), 'Raw Data'!G1508:J1508, 0), AND('Raw Data'!K1508-'Raw Data'!L1508&lt;4, 'Raw Data'!K1508-'Raw Data'!L1508&gt;0)), 'Raw Data'!G1508, 0))</f>
        <v>0</v>
      </c>
      <c r="I1514">
        <f>IF(ISBLANK('Raw Data'!J1508), 0, IF(AND(4=MATCH(LARGE('Raw Data'!G1508:J1508, 3), 'Raw Data'!G1508:J1508, 0), 'Raw Data'!L1508-'Raw Data'!K1508&gt;3), 'Raw Data'!J1508, 0))</f>
        <v>0</v>
      </c>
      <c r="J1514">
        <f>IF(ISBLANK('Raw Data'!J1508), 0, IF(AND(3=MATCH(LARGE('Raw Data'!G1508:J1508, 3), 'Raw Data'!G1508:J1508, 0), 'Raw Data'!K1508-'Raw Data'!L1508&gt;3), 'Raw Data'!I1508, 0))</f>
        <v>0</v>
      </c>
      <c r="K1514">
        <f>IF(ISBLANK('Raw Data'!J1508), 0, IF(AND(2=MATCH(LARGE('Raw Data'!G1508:J1508, 3), 'Raw Data'!G1508:J1508, 0), AND('Raw Data'!L1508-'Raw Data'!K1508&lt;4, 'Raw Data'!L1508-'Raw Data'!K1508&gt;0)), 'Raw Data'!H1508, 0))</f>
        <v>0</v>
      </c>
      <c r="L1514">
        <f>IF(ISBLANK('Raw Data'!J1508), 0, IF(AND(1=MATCH(LARGE('Raw Data'!G1508:J1508, 3), 'Raw Data'!G1508:J1508, 0), AND('Raw Data'!K1508-'Raw Data'!L1508&lt;4, 'Raw Data'!K1508-'Raw Data'!L1508&gt;0)), 'Raw Data'!G1508, 0))</f>
        <v>0</v>
      </c>
      <c r="M1514">
        <f>IF(ISBLANK('Raw Data'!J1508), 0, IF(AND(4=MATCH(LARGE('Raw Data'!G1508:J1508, 2), 'Raw Data'!G1508:J1508, 0), 'Raw Data'!L1508-'Raw Data'!K1508&gt;3), 'Raw Data'!J1508, 0))</f>
        <v>0</v>
      </c>
      <c r="N1514">
        <f>IF(ISBLANK('Raw Data'!J1508), 0, IF(AND(3=MATCH(LARGE('Raw Data'!G1508:J1508, 2), 'Raw Data'!G1508:J1508, 0), 'Raw Data'!K1508-'Raw Data'!L1508&gt;3), 'Raw Data'!I1508, 0))</f>
        <v>0</v>
      </c>
      <c r="O1514">
        <f>IF(ISBLANK('Raw Data'!J1508), 0, IF(AND(2=MATCH(LARGE('Raw Data'!G1508:J1508, 2), 'Raw Data'!G1508:J1508, 0), AND('Raw Data'!L1508-'Raw Data'!K1508&lt;4, 'Raw Data'!L1508-'Raw Data'!K1508&gt;0)), 'Raw Data'!H1508, 0))</f>
        <v>0</v>
      </c>
      <c r="P1514">
        <f>IF(ISBLANK('Raw Data'!J1508), 0, IF(AND(1=MATCH(LARGE('Raw Data'!G1508:J1508, 2), 'Raw Data'!G1508:J1508, 0), AND('Raw Data'!K1508-'Raw Data'!L1508&lt;4, 'Raw Data'!K1508-'Raw Data'!L1508&gt;0)), 'Raw Data'!G1508, 0))</f>
        <v>0</v>
      </c>
      <c r="Q1514">
        <f>IF(ISBLANK('Raw Data'!J1508), 0, IF(AND(4=MATCH(LARGE('Raw Data'!G1508:J1508, 1), 'Raw Data'!G1508:J1508, 0), 'Raw Data'!L1508-'Raw Data'!K1508&gt;3), 'Raw Data'!J1508, 0))</f>
        <v>0</v>
      </c>
      <c r="R1514">
        <f>IF(ISBLANK('Raw Data'!J1508), 0, IF(AND(3=MATCH(LARGE('Raw Data'!G1508:J1508, 1), 'Raw Data'!G1508:J1508, 0), 'Raw Data'!K1508-'Raw Data'!L1508&gt;3), 'Raw Data'!I1508, 0))</f>
        <v>0</v>
      </c>
      <c r="S1514">
        <f>IF(AND('Raw Data'!L1508-'Raw Data'!K1508&gt;4, 'Raw Data'!F1508&lt;'Raw Data'!C1508), 'Raw Data'!J1508, 0)</f>
        <v>0</v>
      </c>
      <c r="T1514">
        <f>IF(AND('Raw Data'!K1508-'Raw Data'!L1508&gt;4, 'Raw Data'!F1508&gt;'Raw Data'!C1508), 'Raw Data'!I1508, 0)</f>
        <v>0</v>
      </c>
      <c r="U1514">
        <f>IF(AND('Raw Data'!L1508-'Raw Data'!K1508&lt;3, 'Raw Data'!L1508&gt;'Raw Data'!K1508, 'Raw Data'!F1508&lt;'Raw Data'!C1508), 'Raw Data'!H1508, 0)</f>
        <v>0</v>
      </c>
      <c r="V1514">
        <f>IF(AND('Raw Data'!L1508-'Raw Data'!K1508&lt;3, 'Raw Data'!L1508&gt;'Raw Data'!K1508, 'Raw Data'!F1508&gt;'Raw Data'!C1508), 'Raw Data'!G1508, 0)</f>
        <v>0</v>
      </c>
    </row>
    <row r="1515" spans="1:22" x14ac:dyDescent="0.3">
      <c r="A1515">
        <f>IF(AND('Raw Data'!F1509&lt;'Raw Data'!C1509, 'Raw Data'!L1509&gt;'Raw Data'!K1509, 'Raw Data'!L1509-'Raw Data'!K1509&gt;3), 'Raw Data'!J1509, 0)</f>
        <v>0</v>
      </c>
      <c r="B1515">
        <f>IF(AND('Raw Data'!C1509&lt;'Raw Data'!F1509, 'Raw Data'!K1509&gt;'Raw Data'!L1509, 'Raw Data'!K1509-'Raw Data'!L1509&gt;3), 'Raw Data'!I1509, 0)</f>
        <v>0</v>
      </c>
      <c r="C1515">
        <f>IF(AND('Raw Data'!F1509&lt;'Raw Data'!C1509, 'Raw Data'!L1509&gt;'Raw Data'!K1509, 'Raw Data'!L1509-'Raw Data'!K1509&lt;4), 'Raw Data'!H1509, 0)</f>
        <v>0</v>
      </c>
      <c r="D1515">
        <f>IF(AND('Raw Data'!C1509&lt;'Raw Data'!F1509, 'Raw Data'!K1509&gt;'Raw Data'!L1509, 'Raw Data'!K1509-'Raw Data'!L1509&lt;4), 'Raw Data'!G1509, 0)</f>
        <v>0</v>
      </c>
      <c r="E1515">
        <f>IF(ISBLANK('Raw Data'!J1509), 0, IF(AND(4=MATCH(LARGE('Raw Data'!G1509:J1509, 4), 'Raw Data'!G1509:J1509, 0), 'Raw Data'!L1509-'Raw Data'!K1509&gt;3), 'Raw Data'!J1509, 0))</f>
        <v>0</v>
      </c>
      <c r="F1515">
        <f>IF(ISBLANK('Raw Data'!J1509), 0, IF(AND(3=MATCH(LARGE('Raw Data'!G1509:J1509, 4), 'Raw Data'!G1509:J1509, 0), 'Raw Data'!K1509-'Raw Data'!L1509&gt;3), 'Raw Data'!I1509, 0))</f>
        <v>0</v>
      </c>
      <c r="G1515">
        <f>IF(ISBLANK('Raw Data'!J1509), 0, IF(AND(2=MATCH(LARGE('Raw Data'!G1509:J1509, 4), 'Raw Data'!G1509:J1509, 0), AND('Raw Data'!L1509-'Raw Data'!K1509&lt;4, 'Raw Data'!L1509-'Raw Data'!K1509&gt;0)), 'Raw Data'!H1509, 0))</f>
        <v>0</v>
      </c>
      <c r="H1515">
        <f>IF(ISBLANK('Raw Data'!J1509), 0, IF(AND(1=MATCH(LARGE('Raw Data'!G1509:J1509, 4), 'Raw Data'!G1509:J1509, 0), AND('Raw Data'!K1509-'Raw Data'!L1509&lt;4, 'Raw Data'!K1509-'Raw Data'!L1509&gt;0)), 'Raw Data'!G1509, 0))</f>
        <v>0</v>
      </c>
      <c r="I1515">
        <f>IF(ISBLANK('Raw Data'!J1509), 0, IF(AND(4=MATCH(LARGE('Raw Data'!G1509:J1509, 3), 'Raw Data'!G1509:J1509, 0), 'Raw Data'!L1509-'Raw Data'!K1509&gt;3), 'Raw Data'!J1509, 0))</f>
        <v>0</v>
      </c>
      <c r="J1515">
        <f>IF(ISBLANK('Raw Data'!J1509), 0, IF(AND(3=MATCH(LARGE('Raw Data'!G1509:J1509, 3), 'Raw Data'!G1509:J1509, 0), 'Raw Data'!K1509-'Raw Data'!L1509&gt;3), 'Raw Data'!I1509, 0))</f>
        <v>0</v>
      </c>
      <c r="K1515">
        <f>IF(ISBLANK('Raw Data'!J1509), 0, IF(AND(2=MATCH(LARGE('Raw Data'!G1509:J1509, 3), 'Raw Data'!G1509:J1509, 0), AND('Raw Data'!L1509-'Raw Data'!K1509&lt;4, 'Raw Data'!L1509-'Raw Data'!K1509&gt;0)), 'Raw Data'!H1509, 0))</f>
        <v>0</v>
      </c>
      <c r="L1515">
        <f>IF(ISBLANK('Raw Data'!J1509), 0, IF(AND(1=MATCH(LARGE('Raw Data'!G1509:J1509, 3), 'Raw Data'!G1509:J1509, 0), AND('Raw Data'!K1509-'Raw Data'!L1509&lt;4, 'Raw Data'!K1509-'Raw Data'!L1509&gt;0)), 'Raw Data'!G1509, 0))</f>
        <v>0</v>
      </c>
      <c r="M1515">
        <f>IF(ISBLANK('Raw Data'!J1509), 0, IF(AND(4=MATCH(LARGE('Raw Data'!G1509:J1509, 2), 'Raw Data'!G1509:J1509, 0), 'Raw Data'!L1509-'Raw Data'!K1509&gt;3), 'Raw Data'!J1509, 0))</f>
        <v>0</v>
      </c>
      <c r="N1515">
        <f>IF(ISBLANK('Raw Data'!J1509), 0, IF(AND(3=MATCH(LARGE('Raw Data'!G1509:J1509, 2), 'Raw Data'!G1509:J1509, 0), 'Raw Data'!K1509-'Raw Data'!L1509&gt;3), 'Raw Data'!I1509, 0))</f>
        <v>0</v>
      </c>
      <c r="O1515">
        <f>IF(ISBLANK('Raw Data'!J1509), 0, IF(AND(2=MATCH(LARGE('Raw Data'!G1509:J1509, 2), 'Raw Data'!G1509:J1509, 0), AND('Raw Data'!L1509-'Raw Data'!K1509&lt;4, 'Raw Data'!L1509-'Raw Data'!K1509&gt;0)), 'Raw Data'!H1509, 0))</f>
        <v>0</v>
      </c>
      <c r="P1515">
        <f>IF(ISBLANK('Raw Data'!J1509), 0, IF(AND(1=MATCH(LARGE('Raw Data'!G1509:J1509, 2), 'Raw Data'!G1509:J1509, 0), AND('Raw Data'!K1509-'Raw Data'!L1509&lt;4, 'Raw Data'!K1509-'Raw Data'!L1509&gt;0)), 'Raw Data'!G1509, 0))</f>
        <v>0</v>
      </c>
      <c r="Q1515">
        <f>IF(ISBLANK('Raw Data'!J1509), 0, IF(AND(4=MATCH(LARGE('Raw Data'!G1509:J1509, 1), 'Raw Data'!G1509:J1509, 0), 'Raw Data'!L1509-'Raw Data'!K1509&gt;3), 'Raw Data'!J1509, 0))</f>
        <v>0</v>
      </c>
      <c r="R1515">
        <f>IF(ISBLANK('Raw Data'!J1509), 0, IF(AND(3=MATCH(LARGE('Raw Data'!G1509:J1509, 1), 'Raw Data'!G1509:J1509, 0), 'Raw Data'!K1509-'Raw Data'!L1509&gt;3), 'Raw Data'!I1509, 0))</f>
        <v>0</v>
      </c>
      <c r="S1515">
        <f>IF(AND('Raw Data'!L1509-'Raw Data'!K1509&gt;4, 'Raw Data'!F1509&lt;'Raw Data'!C1509), 'Raw Data'!J1509, 0)</f>
        <v>0</v>
      </c>
      <c r="T1515">
        <f>IF(AND('Raw Data'!K1509-'Raw Data'!L1509&gt;4, 'Raw Data'!F1509&gt;'Raw Data'!C1509), 'Raw Data'!I1509, 0)</f>
        <v>0</v>
      </c>
      <c r="U1515">
        <f>IF(AND('Raw Data'!L1509-'Raw Data'!K1509&lt;3, 'Raw Data'!L1509&gt;'Raw Data'!K1509, 'Raw Data'!F1509&lt;'Raw Data'!C1509), 'Raw Data'!H1509, 0)</f>
        <v>0</v>
      </c>
      <c r="V1515">
        <f>IF(AND('Raw Data'!L1509-'Raw Data'!K1509&lt;3, 'Raw Data'!L1509&gt;'Raw Data'!K1509, 'Raw Data'!F1509&gt;'Raw Data'!C1509), 'Raw Data'!G1509, 0)</f>
        <v>0</v>
      </c>
    </row>
    <row r="1516" spans="1:22" x14ac:dyDescent="0.3">
      <c r="A1516">
        <f>IF(AND('Raw Data'!F1510&lt;'Raw Data'!C1510, 'Raw Data'!L1510&gt;'Raw Data'!K1510, 'Raw Data'!L1510-'Raw Data'!K1510&gt;3), 'Raw Data'!J1510, 0)</f>
        <v>0</v>
      </c>
      <c r="B1516">
        <f>IF(AND('Raw Data'!C1510&lt;'Raw Data'!F1510, 'Raw Data'!K1510&gt;'Raw Data'!L1510, 'Raw Data'!K1510-'Raw Data'!L1510&gt;3), 'Raw Data'!I1510, 0)</f>
        <v>0</v>
      </c>
      <c r="C1516">
        <f>IF(AND('Raw Data'!F1510&lt;'Raw Data'!C1510, 'Raw Data'!L1510&gt;'Raw Data'!K1510, 'Raw Data'!L1510-'Raw Data'!K1510&lt;4), 'Raw Data'!H1510, 0)</f>
        <v>0</v>
      </c>
      <c r="D1516">
        <f>IF(AND('Raw Data'!C1510&lt;'Raw Data'!F1510, 'Raw Data'!K1510&gt;'Raw Data'!L1510, 'Raw Data'!K1510-'Raw Data'!L1510&lt;4), 'Raw Data'!G1510, 0)</f>
        <v>0</v>
      </c>
      <c r="E1516">
        <f>IF(ISBLANK('Raw Data'!J1510), 0, IF(AND(4=MATCH(LARGE('Raw Data'!G1510:J1510, 4), 'Raw Data'!G1510:J1510, 0), 'Raw Data'!L1510-'Raw Data'!K1510&gt;3), 'Raw Data'!J1510, 0))</f>
        <v>0</v>
      </c>
      <c r="F1516">
        <f>IF(ISBLANK('Raw Data'!J1510), 0, IF(AND(3=MATCH(LARGE('Raw Data'!G1510:J1510, 4), 'Raw Data'!G1510:J1510, 0), 'Raw Data'!K1510-'Raw Data'!L1510&gt;3), 'Raw Data'!I1510, 0))</f>
        <v>0</v>
      </c>
      <c r="G1516">
        <f>IF(ISBLANK('Raw Data'!J1510), 0, IF(AND(2=MATCH(LARGE('Raw Data'!G1510:J1510, 4), 'Raw Data'!G1510:J1510, 0), AND('Raw Data'!L1510-'Raw Data'!K1510&lt;4, 'Raw Data'!L1510-'Raw Data'!K1510&gt;0)), 'Raw Data'!H1510, 0))</f>
        <v>0</v>
      </c>
      <c r="H1516">
        <f>IF(ISBLANK('Raw Data'!J1510), 0, IF(AND(1=MATCH(LARGE('Raw Data'!G1510:J1510, 4), 'Raw Data'!G1510:J1510, 0), AND('Raw Data'!K1510-'Raw Data'!L1510&lt;4, 'Raw Data'!K1510-'Raw Data'!L1510&gt;0)), 'Raw Data'!G1510, 0))</f>
        <v>0</v>
      </c>
      <c r="I1516">
        <f>IF(ISBLANK('Raw Data'!J1510), 0, IF(AND(4=MATCH(LARGE('Raw Data'!G1510:J1510, 3), 'Raw Data'!G1510:J1510, 0), 'Raw Data'!L1510-'Raw Data'!K1510&gt;3), 'Raw Data'!J1510, 0))</f>
        <v>0</v>
      </c>
      <c r="J1516">
        <f>IF(ISBLANK('Raw Data'!J1510), 0, IF(AND(3=MATCH(LARGE('Raw Data'!G1510:J1510, 3), 'Raw Data'!G1510:J1510, 0), 'Raw Data'!K1510-'Raw Data'!L1510&gt;3), 'Raw Data'!I1510, 0))</f>
        <v>0</v>
      </c>
      <c r="K1516">
        <f>IF(ISBLANK('Raw Data'!J1510), 0, IF(AND(2=MATCH(LARGE('Raw Data'!G1510:J1510, 3), 'Raw Data'!G1510:J1510, 0), AND('Raw Data'!L1510-'Raw Data'!K1510&lt;4, 'Raw Data'!L1510-'Raw Data'!K1510&gt;0)), 'Raw Data'!H1510, 0))</f>
        <v>0</v>
      </c>
      <c r="L1516">
        <f>IF(ISBLANK('Raw Data'!J1510), 0, IF(AND(1=MATCH(LARGE('Raw Data'!G1510:J1510, 3), 'Raw Data'!G1510:J1510, 0), AND('Raw Data'!K1510-'Raw Data'!L1510&lt;4, 'Raw Data'!K1510-'Raw Data'!L1510&gt;0)), 'Raw Data'!G1510, 0))</f>
        <v>0</v>
      </c>
      <c r="M1516">
        <f>IF(ISBLANK('Raw Data'!J1510), 0, IF(AND(4=MATCH(LARGE('Raw Data'!G1510:J1510, 2), 'Raw Data'!G1510:J1510, 0), 'Raw Data'!L1510-'Raw Data'!K1510&gt;3), 'Raw Data'!J1510, 0))</f>
        <v>0</v>
      </c>
      <c r="N1516">
        <f>IF(ISBLANK('Raw Data'!J1510), 0, IF(AND(3=MATCH(LARGE('Raw Data'!G1510:J1510, 2), 'Raw Data'!G1510:J1510, 0), 'Raw Data'!K1510-'Raw Data'!L1510&gt;3), 'Raw Data'!I1510, 0))</f>
        <v>0</v>
      </c>
      <c r="O1516">
        <f>IF(ISBLANK('Raw Data'!J1510), 0, IF(AND(2=MATCH(LARGE('Raw Data'!G1510:J1510, 2), 'Raw Data'!G1510:J1510, 0), AND('Raw Data'!L1510-'Raw Data'!K1510&lt;4, 'Raw Data'!L1510-'Raw Data'!K1510&gt;0)), 'Raw Data'!H1510, 0))</f>
        <v>0</v>
      </c>
      <c r="P1516">
        <f>IF(ISBLANK('Raw Data'!J1510), 0, IF(AND(1=MATCH(LARGE('Raw Data'!G1510:J1510, 2), 'Raw Data'!G1510:J1510, 0), AND('Raw Data'!K1510-'Raw Data'!L1510&lt;4, 'Raw Data'!K1510-'Raw Data'!L1510&gt;0)), 'Raw Data'!G1510, 0))</f>
        <v>0</v>
      </c>
      <c r="Q1516">
        <f>IF(ISBLANK('Raw Data'!J1510), 0, IF(AND(4=MATCH(LARGE('Raw Data'!G1510:J1510, 1), 'Raw Data'!G1510:J1510, 0), 'Raw Data'!L1510-'Raw Data'!K1510&gt;3), 'Raw Data'!J1510, 0))</f>
        <v>0</v>
      </c>
      <c r="R1516">
        <f>IF(ISBLANK('Raw Data'!J1510), 0, IF(AND(3=MATCH(LARGE('Raw Data'!G1510:J1510, 1), 'Raw Data'!G1510:J1510, 0), 'Raw Data'!K1510-'Raw Data'!L1510&gt;3), 'Raw Data'!I1510, 0))</f>
        <v>0</v>
      </c>
      <c r="S1516">
        <f>IF(AND('Raw Data'!L1510-'Raw Data'!K1510&gt;4, 'Raw Data'!F1510&lt;'Raw Data'!C1510), 'Raw Data'!J1510, 0)</f>
        <v>0</v>
      </c>
      <c r="T1516">
        <f>IF(AND('Raw Data'!K1510-'Raw Data'!L1510&gt;4, 'Raw Data'!F1510&gt;'Raw Data'!C1510), 'Raw Data'!I1510, 0)</f>
        <v>0</v>
      </c>
      <c r="U1516">
        <f>IF(AND('Raw Data'!L1510-'Raw Data'!K1510&lt;3, 'Raw Data'!L1510&gt;'Raw Data'!K1510, 'Raw Data'!F1510&lt;'Raw Data'!C1510), 'Raw Data'!H1510, 0)</f>
        <v>0</v>
      </c>
      <c r="V1516">
        <f>IF(AND('Raw Data'!L1510-'Raw Data'!K1510&lt;3, 'Raw Data'!L1510&gt;'Raw Data'!K1510, 'Raw Data'!F1510&gt;'Raw Data'!C1510), 'Raw Data'!G1510, 0)</f>
        <v>0</v>
      </c>
    </row>
    <row r="1517" spans="1:22" x14ac:dyDescent="0.3">
      <c r="A1517">
        <f>IF(AND('Raw Data'!F1511&lt;'Raw Data'!C1511, 'Raw Data'!L1511&gt;'Raw Data'!K1511, 'Raw Data'!L1511-'Raw Data'!K1511&gt;3), 'Raw Data'!J1511, 0)</f>
        <v>0</v>
      </c>
      <c r="B1517">
        <f>IF(AND('Raw Data'!C1511&lt;'Raw Data'!F1511, 'Raw Data'!K1511&gt;'Raw Data'!L1511, 'Raw Data'!K1511-'Raw Data'!L1511&gt;3), 'Raw Data'!I1511, 0)</f>
        <v>0</v>
      </c>
      <c r="C1517">
        <f>IF(AND('Raw Data'!F1511&lt;'Raw Data'!C1511, 'Raw Data'!L1511&gt;'Raw Data'!K1511, 'Raw Data'!L1511-'Raw Data'!K1511&lt;4), 'Raw Data'!H1511, 0)</f>
        <v>0</v>
      </c>
      <c r="D1517">
        <f>IF(AND('Raw Data'!C1511&lt;'Raw Data'!F1511, 'Raw Data'!K1511&gt;'Raw Data'!L1511, 'Raw Data'!K1511-'Raw Data'!L1511&lt;4), 'Raw Data'!G1511, 0)</f>
        <v>0</v>
      </c>
      <c r="E1517">
        <f>IF(ISBLANK('Raw Data'!J1511), 0, IF(AND(4=MATCH(LARGE('Raw Data'!G1511:J1511, 4), 'Raw Data'!G1511:J1511, 0), 'Raw Data'!L1511-'Raw Data'!K1511&gt;3), 'Raw Data'!J1511, 0))</f>
        <v>0</v>
      </c>
      <c r="F1517">
        <f>IF(ISBLANK('Raw Data'!J1511), 0, IF(AND(3=MATCH(LARGE('Raw Data'!G1511:J1511, 4), 'Raw Data'!G1511:J1511, 0), 'Raw Data'!K1511-'Raw Data'!L1511&gt;3), 'Raw Data'!I1511, 0))</f>
        <v>0</v>
      </c>
      <c r="G1517">
        <f>IF(ISBLANK('Raw Data'!J1511), 0, IF(AND(2=MATCH(LARGE('Raw Data'!G1511:J1511, 4), 'Raw Data'!G1511:J1511, 0), AND('Raw Data'!L1511-'Raw Data'!K1511&lt;4, 'Raw Data'!L1511-'Raw Data'!K1511&gt;0)), 'Raw Data'!H1511, 0))</f>
        <v>0</v>
      </c>
      <c r="H1517">
        <f>IF(ISBLANK('Raw Data'!J1511), 0, IF(AND(1=MATCH(LARGE('Raw Data'!G1511:J1511, 4), 'Raw Data'!G1511:J1511, 0), AND('Raw Data'!K1511-'Raw Data'!L1511&lt;4, 'Raw Data'!K1511-'Raw Data'!L1511&gt;0)), 'Raw Data'!G1511, 0))</f>
        <v>0</v>
      </c>
      <c r="I1517">
        <f>IF(ISBLANK('Raw Data'!J1511), 0, IF(AND(4=MATCH(LARGE('Raw Data'!G1511:J1511, 3), 'Raw Data'!G1511:J1511, 0), 'Raw Data'!L1511-'Raw Data'!K1511&gt;3), 'Raw Data'!J1511, 0))</f>
        <v>0</v>
      </c>
      <c r="J1517">
        <f>IF(ISBLANK('Raw Data'!J1511), 0, IF(AND(3=MATCH(LARGE('Raw Data'!G1511:J1511, 3), 'Raw Data'!G1511:J1511, 0), 'Raw Data'!K1511-'Raw Data'!L1511&gt;3), 'Raw Data'!I1511, 0))</f>
        <v>0</v>
      </c>
      <c r="K1517">
        <f>IF(ISBLANK('Raw Data'!J1511), 0, IF(AND(2=MATCH(LARGE('Raw Data'!G1511:J1511, 3), 'Raw Data'!G1511:J1511, 0), AND('Raw Data'!L1511-'Raw Data'!K1511&lt;4, 'Raw Data'!L1511-'Raw Data'!K1511&gt;0)), 'Raw Data'!H1511, 0))</f>
        <v>0</v>
      </c>
      <c r="L1517">
        <f>IF(ISBLANK('Raw Data'!J1511), 0, IF(AND(1=MATCH(LARGE('Raw Data'!G1511:J1511, 3), 'Raw Data'!G1511:J1511, 0), AND('Raw Data'!K1511-'Raw Data'!L1511&lt;4, 'Raw Data'!K1511-'Raw Data'!L1511&gt;0)), 'Raw Data'!G1511, 0))</f>
        <v>0</v>
      </c>
      <c r="M1517">
        <f>IF(ISBLANK('Raw Data'!J1511), 0, IF(AND(4=MATCH(LARGE('Raw Data'!G1511:J1511, 2), 'Raw Data'!G1511:J1511, 0), 'Raw Data'!L1511-'Raw Data'!K1511&gt;3), 'Raw Data'!J1511, 0))</f>
        <v>0</v>
      </c>
      <c r="N1517">
        <f>IF(ISBLANK('Raw Data'!J1511), 0, IF(AND(3=MATCH(LARGE('Raw Data'!G1511:J1511, 2), 'Raw Data'!G1511:J1511, 0), 'Raw Data'!K1511-'Raw Data'!L1511&gt;3), 'Raw Data'!I1511, 0))</f>
        <v>0</v>
      </c>
      <c r="O1517">
        <f>IF(ISBLANK('Raw Data'!J1511), 0, IF(AND(2=MATCH(LARGE('Raw Data'!G1511:J1511, 2), 'Raw Data'!G1511:J1511, 0), AND('Raw Data'!L1511-'Raw Data'!K1511&lt;4, 'Raw Data'!L1511-'Raw Data'!K1511&gt;0)), 'Raw Data'!H1511, 0))</f>
        <v>0</v>
      </c>
      <c r="P1517">
        <f>IF(ISBLANK('Raw Data'!J1511), 0, IF(AND(1=MATCH(LARGE('Raw Data'!G1511:J1511, 2), 'Raw Data'!G1511:J1511, 0), AND('Raw Data'!K1511-'Raw Data'!L1511&lt;4, 'Raw Data'!K1511-'Raw Data'!L1511&gt;0)), 'Raw Data'!G1511, 0))</f>
        <v>0</v>
      </c>
      <c r="Q1517">
        <f>IF(ISBLANK('Raw Data'!J1511), 0, IF(AND(4=MATCH(LARGE('Raw Data'!G1511:J1511, 1), 'Raw Data'!G1511:J1511, 0), 'Raw Data'!L1511-'Raw Data'!K1511&gt;3), 'Raw Data'!J1511, 0))</f>
        <v>0</v>
      </c>
      <c r="R1517">
        <f>IF(ISBLANK('Raw Data'!J1511), 0, IF(AND(3=MATCH(LARGE('Raw Data'!G1511:J1511, 1), 'Raw Data'!G1511:J1511, 0), 'Raw Data'!K1511-'Raw Data'!L1511&gt;3), 'Raw Data'!I1511, 0))</f>
        <v>0</v>
      </c>
      <c r="S1517">
        <f>IF(AND('Raw Data'!L1511-'Raw Data'!K1511&gt;4, 'Raw Data'!F1511&lt;'Raw Data'!C1511), 'Raw Data'!J1511, 0)</f>
        <v>0</v>
      </c>
      <c r="T1517">
        <f>IF(AND('Raw Data'!K1511-'Raw Data'!L1511&gt;4, 'Raw Data'!F1511&gt;'Raw Data'!C1511), 'Raw Data'!I1511, 0)</f>
        <v>0</v>
      </c>
      <c r="U1517">
        <f>IF(AND('Raw Data'!L1511-'Raw Data'!K1511&lt;3, 'Raw Data'!L1511&gt;'Raw Data'!K1511, 'Raw Data'!F1511&lt;'Raw Data'!C1511), 'Raw Data'!H1511, 0)</f>
        <v>0</v>
      </c>
      <c r="V1517">
        <f>IF(AND('Raw Data'!L1511-'Raw Data'!K1511&lt;3, 'Raw Data'!L1511&gt;'Raw Data'!K1511, 'Raw Data'!F1511&gt;'Raw Data'!C1511), 'Raw Data'!G1511, 0)</f>
        <v>0</v>
      </c>
    </row>
    <row r="1518" spans="1:22" x14ac:dyDescent="0.3">
      <c r="A1518">
        <f>IF(AND('Raw Data'!F1512&lt;'Raw Data'!C1512, 'Raw Data'!L1512&gt;'Raw Data'!K1512, 'Raw Data'!L1512-'Raw Data'!K1512&gt;3), 'Raw Data'!J1512, 0)</f>
        <v>0</v>
      </c>
      <c r="B1518">
        <f>IF(AND('Raw Data'!C1512&lt;'Raw Data'!F1512, 'Raw Data'!K1512&gt;'Raw Data'!L1512, 'Raw Data'!K1512-'Raw Data'!L1512&gt;3), 'Raw Data'!I1512, 0)</f>
        <v>0</v>
      </c>
      <c r="C1518">
        <f>IF(AND('Raw Data'!F1512&lt;'Raw Data'!C1512, 'Raw Data'!L1512&gt;'Raw Data'!K1512, 'Raw Data'!L1512-'Raw Data'!K1512&lt;4), 'Raw Data'!H1512, 0)</f>
        <v>0</v>
      </c>
      <c r="D1518">
        <f>IF(AND('Raw Data'!C1512&lt;'Raw Data'!F1512, 'Raw Data'!K1512&gt;'Raw Data'!L1512, 'Raw Data'!K1512-'Raw Data'!L1512&lt;4), 'Raw Data'!G1512, 0)</f>
        <v>0</v>
      </c>
      <c r="E1518">
        <f>IF(ISBLANK('Raw Data'!J1512), 0, IF(AND(4=MATCH(LARGE('Raw Data'!G1512:J1512, 4), 'Raw Data'!G1512:J1512, 0), 'Raw Data'!L1512-'Raw Data'!K1512&gt;3), 'Raw Data'!J1512, 0))</f>
        <v>0</v>
      </c>
      <c r="F1518">
        <f>IF(ISBLANK('Raw Data'!J1512), 0, IF(AND(3=MATCH(LARGE('Raw Data'!G1512:J1512, 4), 'Raw Data'!G1512:J1512, 0), 'Raw Data'!K1512-'Raw Data'!L1512&gt;3), 'Raw Data'!I1512, 0))</f>
        <v>0</v>
      </c>
      <c r="G1518">
        <f>IF(ISBLANK('Raw Data'!J1512), 0, IF(AND(2=MATCH(LARGE('Raw Data'!G1512:J1512, 4), 'Raw Data'!G1512:J1512, 0), AND('Raw Data'!L1512-'Raw Data'!K1512&lt;4, 'Raw Data'!L1512-'Raw Data'!K1512&gt;0)), 'Raw Data'!H1512, 0))</f>
        <v>0</v>
      </c>
      <c r="H1518">
        <f>IF(ISBLANK('Raw Data'!J1512), 0, IF(AND(1=MATCH(LARGE('Raw Data'!G1512:J1512, 4), 'Raw Data'!G1512:J1512, 0), AND('Raw Data'!K1512-'Raw Data'!L1512&lt;4, 'Raw Data'!K1512-'Raw Data'!L1512&gt;0)), 'Raw Data'!G1512, 0))</f>
        <v>0</v>
      </c>
      <c r="I1518">
        <f>IF(ISBLANK('Raw Data'!J1512), 0, IF(AND(4=MATCH(LARGE('Raw Data'!G1512:J1512, 3), 'Raw Data'!G1512:J1512, 0), 'Raw Data'!L1512-'Raw Data'!K1512&gt;3), 'Raw Data'!J1512, 0))</f>
        <v>0</v>
      </c>
      <c r="J1518">
        <f>IF(ISBLANK('Raw Data'!J1512), 0, IF(AND(3=MATCH(LARGE('Raw Data'!G1512:J1512, 3), 'Raw Data'!G1512:J1512, 0), 'Raw Data'!K1512-'Raw Data'!L1512&gt;3), 'Raw Data'!I1512, 0))</f>
        <v>0</v>
      </c>
      <c r="K1518">
        <f>IF(ISBLANK('Raw Data'!J1512), 0, IF(AND(2=MATCH(LARGE('Raw Data'!G1512:J1512, 3), 'Raw Data'!G1512:J1512, 0), AND('Raw Data'!L1512-'Raw Data'!K1512&lt;4, 'Raw Data'!L1512-'Raw Data'!K1512&gt;0)), 'Raw Data'!H1512, 0))</f>
        <v>0</v>
      </c>
      <c r="L1518">
        <f>IF(ISBLANK('Raw Data'!J1512), 0, IF(AND(1=MATCH(LARGE('Raw Data'!G1512:J1512, 3), 'Raw Data'!G1512:J1512, 0), AND('Raw Data'!K1512-'Raw Data'!L1512&lt;4, 'Raw Data'!K1512-'Raw Data'!L1512&gt;0)), 'Raw Data'!G1512, 0))</f>
        <v>0</v>
      </c>
      <c r="M1518">
        <f>IF(ISBLANK('Raw Data'!J1512), 0, IF(AND(4=MATCH(LARGE('Raw Data'!G1512:J1512, 2), 'Raw Data'!G1512:J1512, 0), 'Raw Data'!L1512-'Raw Data'!K1512&gt;3), 'Raw Data'!J1512, 0))</f>
        <v>0</v>
      </c>
      <c r="N1518">
        <f>IF(ISBLANK('Raw Data'!J1512), 0, IF(AND(3=MATCH(LARGE('Raw Data'!G1512:J1512, 2), 'Raw Data'!G1512:J1512, 0), 'Raw Data'!K1512-'Raw Data'!L1512&gt;3), 'Raw Data'!I1512, 0))</f>
        <v>0</v>
      </c>
      <c r="O1518">
        <f>IF(ISBLANK('Raw Data'!J1512), 0, IF(AND(2=MATCH(LARGE('Raw Data'!G1512:J1512, 2), 'Raw Data'!G1512:J1512, 0), AND('Raw Data'!L1512-'Raw Data'!K1512&lt;4, 'Raw Data'!L1512-'Raw Data'!K1512&gt;0)), 'Raw Data'!H1512, 0))</f>
        <v>0</v>
      </c>
      <c r="P1518">
        <f>IF(ISBLANK('Raw Data'!J1512), 0, IF(AND(1=MATCH(LARGE('Raw Data'!G1512:J1512, 2), 'Raw Data'!G1512:J1512, 0), AND('Raw Data'!K1512-'Raw Data'!L1512&lt;4, 'Raw Data'!K1512-'Raw Data'!L1512&gt;0)), 'Raw Data'!G1512, 0))</f>
        <v>0</v>
      </c>
      <c r="Q1518">
        <f>IF(ISBLANK('Raw Data'!J1512), 0, IF(AND(4=MATCH(LARGE('Raw Data'!G1512:J1512, 1), 'Raw Data'!G1512:J1512, 0), 'Raw Data'!L1512-'Raw Data'!K1512&gt;3), 'Raw Data'!J1512, 0))</f>
        <v>0</v>
      </c>
      <c r="R1518">
        <f>IF(ISBLANK('Raw Data'!J1512), 0, IF(AND(3=MATCH(LARGE('Raw Data'!G1512:J1512, 1), 'Raw Data'!G1512:J1512, 0), 'Raw Data'!K1512-'Raw Data'!L1512&gt;3), 'Raw Data'!I1512, 0))</f>
        <v>0</v>
      </c>
      <c r="S1518">
        <f>IF(AND('Raw Data'!L1512-'Raw Data'!K1512&gt;4, 'Raw Data'!F1512&lt;'Raw Data'!C1512), 'Raw Data'!J1512, 0)</f>
        <v>0</v>
      </c>
      <c r="T1518">
        <f>IF(AND('Raw Data'!K1512-'Raw Data'!L1512&gt;4, 'Raw Data'!F1512&gt;'Raw Data'!C1512), 'Raw Data'!I1512, 0)</f>
        <v>0</v>
      </c>
      <c r="U1518">
        <f>IF(AND('Raw Data'!L1512-'Raw Data'!K1512&lt;3, 'Raw Data'!L1512&gt;'Raw Data'!K1512, 'Raw Data'!F1512&lt;'Raw Data'!C1512), 'Raw Data'!H1512, 0)</f>
        <v>0</v>
      </c>
      <c r="V1518">
        <f>IF(AND('Raw Data'!L1512-'Raw Data'!K1512&lt;3, 'Raw Data'!L1512&gt;'Raw Data'!K1512, 'Raw Data'!F1512&gt;'Raw Data'!C1512), 'Raw Data'!G1512, 0)</f>
        <v>0</v>
      </c>
    </row>
    <row r="1519" spans="1:22" x14ac:dyDescent="0.3">
      <c r="A1519">
        <f>IF(AND('Raw Data'!F1513&lt;'Raw Data'!C1513, 'Raw Data'!L1513&gt;'Raw Data'!K1513, 'Raw Data'!L1513-'Raw Data'!K1513&gt;3), 'Raw Data'!J1513, 0)</f>
        <v>0</v>
      </c>
      <c r="B1519">
        <f>IF(AND('Raw Data'!C1513&lt;'Raw Data'!F1513, 'Raw Data'!K1513&gt;'Raw Data'!L1513, 'Raw Data'!K1513-'Raw Data'!L1513&gt;3), 'Raw Data'!I1513, 0)</f>
        <v>0</v>
      </c>
      <c r="C1519">
        <f>IF(AND('Raw Data'!F1513&lt;'Raw Data'!C1513, 'Raw Data'!L1513&gt;'Raw Data'!K1513, 'Raw Data'!L1513-'Raw Data'!K1513&lt;4), 'Raw Data'!H1513, 0)</f>
        <v>0</v>
      </c>
      <c r="D1519">
        <f>IF(AND('Raw Data'!C1513&lt;'Raw Data'!F1513, 'Raw Data'!K1513&gt;'Raw Data'!L1513, 'Raw Data'!K1513-'Raw Data'!L1513&lt;4), 'Raw Data'!G1513, 0)</f>
        <v>0</v>
      </c>
      <c r="E1519">
        <f>IF(ISBLANK('Raw Data'!J1513), 0, IF(AND(4=MATCH(LARGE('Raw Data'!G1513:J1513, 4), 'Raw Data'!G1513:J1513, 0), 'Raw Data'!L1513-'Raw Data'!K1513&gt;3), 'Raw Data'!J1513, 0))</f>
        <v>0</v>
      </c>
      <c r="F1519">
        <f>IF(ISBLANK('Raw Data'!J1513), 0, IF(AND(3=MATCH(LARGE('Raw Data'!G1513:J1513, 4), 'Raw Data'!G1513:J1513, 0), 'Raw Data'!K1513-'Raw Data'!L1513&gt;3), 'Raw Data'!I1513, 0))</f>
        <v>0</v>
      </c>
      <c r="G1519">
        <f>IF(ISBLANK('Raw Data'!J1513), 0, IF(AND(2=MATCH(LARGE('Raw Data'!G1513:J1513, 4), 'Raw Data'!G1513:J1513, 0), AND('Raw Data'!L1513-'Raw Data'!K1513&lt;4, 'Raw Data'!L1513-'Raw Data'!K1513&gt;0)), 'Raw Data'!H1513, 0))</f>
        <v>0</v>
      </c>
      <c r="H1519">
        <f>IF(ISBLANK('Raw Data'!J1513), 0, IF(AND(1=MATCH(LARGE('Raw Data'!G1513:J1513, 4), 'Raw Data'!G1513:J1513, 0), AND('Raw Data'!K1513-'Raw Data'!L1513&lt;4, 'Raw Data'!K1513-'Raw Data'!L1513&gt;0)), 'Raw Data'!G1513, 0))</f>
        <v>0</v>
      </c>
      <c r="I1519">
        <f>IF(ISBLANK('Raw Data'!J1513), 0, IF(AND(4=MATCH(LARGE('Raw Data'!G1513:J1513, 3), 'Raw Data'!G1513:J1513, 0), 'Raw Data'!L1513-'Raw Data'!K1513&gt;3), 'Raw Data'!J1513, 0))</f>
        <v>0</v>
      </c>
      <c r="J1519">
        <f>IF(ISBLANK('Raw Data'!J1513), 0, IF(AND(3=MATCH(LARGE('Raw Data'!G1513:J1513, 3), 'Raw Data'!G1513:J1513, 0), 'Raw Data'!K1513-'Raw Data'!L1513&gt;3), 'Raw Data'!I1513, 0))</f>
        <v>0</v>
      </c>
      <c r="K1519">
        <f>IF(ISBLANK('Raw Data'!J1513), 0, IF(AND(2=MATCH(LARGE('Raw Data'!G1513:J1513, 3), 'Raw Data'!G1513:J1513, 0), AND('Raw Data'!L1513-'Raw Data'!K1513&lt;4, 'Raw Data'!L1513-'Raw Data'!K1513&gt;0)), 'Raw Data'!H1513, 0))</f>
        <v>0</v>
      </c>
      <c r="L1519">
        <f>IF(ISBLANK('Raw Data'!J1513), 0, IF(AND(1=MATCH(LARGE('Raw Data'!G1513:J1513, 3), 'Raw Data'!G1513:J1513, 0), AND('Raw Data'!K1513-'Raw Data'!L1513&lt;4, 'Raw Data'!K1513-'Raw Data'!L1513&gt;0)), 'Raw Data'!G1513, 0))</f>
        <v>0</v>
      </c>
      <c r="M1519">
        <f>IF(ISBLANK('Raw Data'!J1513), 0, IF(AND(4=MATCH(LARGE('Raw Data'!G1513:J1513, 2), 'Raw Data'!G1513:J1513, 0), 'Raw Data'!L1513-'Raw Data'!K1513&gt;3), 'Raw Data'!J1513, 0))</f>
        <v>0</v>
      </c>
      <c r="N1519">
        <f>IF(ISBLANK('Raw Data'!J1513), 0, IF(AND(3=MATCH(LARGE('Raw Data'!G1513:J1513, 2), 'Raw Data'!G1513:J1513, 0), 'Raw Data'!K1513-'Raw Data'!L1513&gt;3), 'Raw Data'!I1513, 0))</f>
        <v>0</v>
      </c>
      <c r="O1519">
        <f>IF(ISBLANK('Raw Data'!J1513), 0, IF(AND(2=MATCH(LARGE('Raw Data'!G1513:J1513, 2), 'Raw Data'!G1513:J1513, 0), AND('Raw Data'!L1513-'Raw Data'!K1513&lt;4, 'Raw Data'!L1513-'Raw Data'!K1513&gt;0)), 'Raw Data'!H1513, 0))</f>
        <v>0</v>
      </c>
      <c r="P1519">
        <f>IF(ISBLANK('Raw Data'!J1513), 0, IF(AND(1=MATCH(LARGE('Raw Data'!G1513:J1513, 2), 'Raw Data'!G1513:J1513, 0), AND('Raw Data'!K1513-'Raw Data'!L1513&lt;4, 'Raw Data'!K1513-'Raw Data'!L1513&gt;0)), 'Raw Data'!G1513, 0))</f>
        <v>0</v>
      </c>
      <c r="Q1519">
        <f>IF(ISBLANK('Raw Data'!J1513), 0, IF(AND(4=MATCH(LARGE('Raw Data'!G1513:J1513, 1), 'Raw Data'!G1513:J1513, 0), 'Raw Data'!L1513-'Raw Data'!K1513&gt;3), 'Raw Data'!J1513, 0))</f>
        <v>0</v>
      </c>
      <c r="R1519">
        <f>IF(ISBLANK('Raw Data'!J1513), 0, IF(AND(3=MATCH(LARGE('Raw Data'!G1513:J1513, 1), 'Raw Data'!G1513:J1513, 0), 'Raw Data'!K1513-'Raw Data'!L1513&gt;3), 'Raw Data'!I1513, 0))</f>
        <v>0</v>
      </c>
      <c r="S1519">
        <f>IF(AND('Raw Data'!L1513-'Raw Data'!K1513&gt;4, 'Raw Data'!F1513&lt;'Raw Data'!C1513), 'Raw Data'!J1513, 0)</f>
        <v>0</v>
      </c>
      <c r="T1519">
        <f>IF(AND('Raw Data'!K1513-'Raw Data'!L1513&gt;4, 'Raw Data'!F1513&gt;'Raw Data'!C1513), 'Raw Data'!I1513, 0)</f>
        <v>0</v>
      </c>
      <c r="U1519">
        <f>IF(AND('Raw Data'!L1513-'Raw Data'!K1513&lt;3, 'Raw Data'!L1513&gt;'Raw Data'!K1513, 'Raw Data'!F1513&lt;'Raw Data'!C1513), 'Raw Data'!H1513, 0)</f>
        <v>0</v>
      </c>
      <c r="V1519">
        <f>IF(AND('Raw Data'!L1513-'Raw Data'!K1513&lt;3, 'Raw Data'!L1513&gt;'Raw Data'!K1513, 'Raw Data'!F1513&gt;'Raw Data'!C1513), 'Raw Data'!G1513, 0)</f>
        <v>0</v>
      </c>
    </row>
    <row r="1520" spans="1:22" x14ac:dyDescent="0.3">
      <c r="A1520">
        <f>IF(AND('Raw Data'!F1514&lt;'Raw Data'!C1514, 'Raw Data'!L1514&gt;'Raw Data'!K1514, 'Raw Data'!L1514-'Raw Data'!K1514&gt;3), 'Raw Data'!J1514, 0)</f>
        <v>0</v>
      </c>
      <c r="B1520">
        <f>IF(AND('Raw Data'!C1514&lt;'Raw Data'!F1514, 'Raw Data'!K1514&gt;'Raw Data'!L1514, 'Raw Data'!K1514-'Raw Data'!L1514&gt;3), 'Raw Data'!I1514, 0)</f>
        <v>0</v>
      </c>
      <c r="C1520">
        <f>IF(AND('Raw Data'!F1514&lt;'Raw Data'!C1514, 'Raw Data'!L1514&gt;'Raw Data'!K1514, 'Raw Data'!L1514-'Raw Data'!K1514&lt;4), 'Raw Data'!H1514, 0)</f>
        <v>0</v>
      </c>
      <c r="D1520">
        <f>IF(AND('Raw Data'!C1514&lt;'Raw Data'!F1514, 'Raw Data'!K1514&gt;'Raw Data'!L1514, 'Raw Data'!K1514-'Raw Data'!L1514&lt;4), 'Raw Data'!G1514, 0)</f>
        <v>0</v>
      </c>
      <c r="E1520">
        <f>IF(ISBLANK('Raw Data'!J1514), 0, IF(AND(4=MATCH(LARGE('Raw Data'!G1514:J1514, 4), 'Raw Data'!G1514:J1514, 0), 'Raw Data'!L1514-'Raw Data'!K1514&gt;3), 'Raw Data'!J1514, 0))</f>
        <v>0</v>
      </c>
      <c r="F1520">
        <f>IF(ISBLANK('Raw Data'!J1514), 0, IF(AND(3=MATCH(LARGE('Raw Data'!G1514:J1514, 4), 'Raw Data'!G1514:J1514, 0), 'Raw Data'!K1514-'Raw Data'!L1514&gt;3), 'Raw Data'!I1514, 0))</f>
        <v>0</v>
      </c>
      <c r="G1520">
        <f>IF(ISBLANK('Raw Data'!J1514), 0, IF(AND(2=MATCH(LARGE('Raw Data'!G1514:J1514, 4), 'Raw Data'!G1514:J1514, 0), AND('Raw Data'!L1514-'Raw Data'!K1514&lt;4, 'Raw Data'!L1514-'Raw Data'!K1514&gt;0)), 'Raw Data'!H1514, 0))</f>
        <v>0</v>
      </c>
      <c r="H1520">
        <f>IF(ISBLANK('Raw Data'!J1514), 0, IF(AND(1=MATCH(LARGE('Raw Data'!G1514:J1514, 4), 'Raw Data'!G1514:J1514, 0), AND('Raw Data'!K1514-'Raw Data'!L1514&lt;4, 'Raw Data'!K1514-'Raw Data'!L1514&gt;0)), 'Raw Data'!G1514, 0))</f>
        <v>0</v>
      </c>
      <c r="I1520">
        <f>IF(ISBLANK('Raw Data'!J1514), 0, IF(AND(4=MATCH(LARGE('Raw Data'!G1514:J1514, 3), 'Raw Data'!G1514:J1514, 0), 'Raw Data'!L1514-'Raw Data'!K1514&gt;3), 'Raw Data'!J1514, 0))</f>
        <v>0</v>
      </c>
      <c r="J1520">
        <f>IF(ISBLANK('Raw Data'!J1514), 0, IF(AND(3=MATCH(LARGE('Raw Data'!G1514:J1514, 3), 'Raw Data'!G1514:J1514, 0), 'Raw Data'!K1514-'Raw Data'!L1514&gt;3), 'Raw Data'!I1514, 0))</f>
        <v>0</v>
      </c>
      <c r="K1520">
        <f>IF(ISBLANK('Raw Data'!J1514), 0, IF(AND(2=MATCH(LARGE('Raw Data'!G1514:J1514, 3), 'Raw Data'!G1514:J1514, 0), AND('Raw Data'!L1514-'Raw Data'!K1514&lt;4, 'Raw Data'!L1514-'Raw Data'!K1514&gt;0)), 'Raw Data'!H1514, 0))</f>
        <v>0</v>
      </c>
      <c r="L1520">
        <f>IF(ISBLANK('Raw Data'!J1514), 0, IF(AND(1=MATCH(LARGE('Raw Data'!G1514:J1514, 3), 'Raw Data'!G1514:J1514, 0), AND('Raw Data'!K1514-'Raw Data'!L1514&lt;4, 'Raw Data'!K1514-'Raw Data'!L1514&gt;0)), 'Raw Data'!G1514, 0))</f>
        <v>0</v>
      </c>
      <c r="M1520">
        <f>IF(ISBLANK('Raw Data'!J1514), 0, IF(AND(4=MATCH(LARGE('Raw Data'!G1514:J1514, 2), 'Raw Data'!G1514:J1514, 0), 'Raw Data'!L1514-'Raw Data'!K1514&gt;3), 'Raw Data'!J1514, 0))</f>
        <v>0</v>
      </c>
      <c r="N1520">
        <f>IF(ISBLANK('Raw Data'!J1514), 0, IF(AND(3=MATCH(LARGE('Raw Data'!G1514:J1514, 2), 'Raw Data'!G1514:J1514, 0), 'Raw Data'!K1514-'Raw Data'!L1514&gt;3), 'Raw Data'!I1514, 0))</f>
        <v>0</v>
      </c>
      <c r="O1520">
        <f>IF(ISBLANK('Raw Data'!J1514), 0, IF(AND(2=MATCH(LARGE('Raw Data'!G1514:J1514, 2), 'Raw Data'!G1514:J1514, 0), AND('Raw Data'!L1514-'Raw Data'!K1514&lt;4, 'Raw Data'!L1514-'Raw Data'!K1514&gt;0)), 'Raw Data'!H1514, 0))</f>
        <v>0</v>
      </c>
      <c r="P1520">
        <f>IF(ISBLANK('Raw Data'!J1514), 0, IF(AND(1=MATCH(LARGE('Raw Data'!G1514:J1514, 2), 'Raw Data'!G1514:J1514, 0), AND('Raw Data'!K1514-'Raw Data'!L1514&lt;4, 'Raw Data'!K1514-'Raw Data'!L1514&gt;0)), 'Raw Data'!G1514, 0))</f>
        <v>0</v>
      </c>
      <c r="Q1520">
        <f>IF(ISBLANK('Raw Data'!J1514), 0, IF(AND(4=MATCH(LARGE('Raw Data'!G1514:J1514, 1), 'Raw Data'!G1514:J1514, 0), 'Raw Data'!L1514-'Raw Data'!K1514&gt;3), 'Raw Data'!J1514, 0))</f>
        <v>0</v>
      </c>
      <c r="R1520">
        <f>IF(ISBLANK('Raw Data'!J1514), 0, IF(AND(3=MATCH(LARGE('Raw Data'!G1514:J1514, 1), 'Raw Data'!G1514:J1514, 0), 'Raw Data'!K1514-'Raw Data'!L1514&gt;3), 'Raw Data'!I1514, 0))</f>
        <v>0</v>
      </c>
      <c r="S1520">
        <f>IF(AND('Raw Data'!L1514-'Raw Data'!K1514&gt;4, 'Raw Data'!F1514&lt;'Raw Data'!C1514), 'Raw Data'!J1514, 0)</f>
        <v>0</v>
      </c>
      <c r="T1520">
        <f>IF(AND('Raw Data'!K1514-'Raw Data'!L1514&gt;4, 'Raw Data'!F1514&gt;'Raw Data'!C1514), 'Raw Data'!I1514, 0)</f>
        <v>0</v>
      </c>
      <c r="U1520">
        <f>IF(AND('Raw Data'!L1514-'Raw Data'!K1514&lt;3, 'Raw Data'!L1514&gt;'Raw Data'!K1514, 'Raw Data'!F1514&lt;'Raw Data'!C1514), 'Raw Data'!H1514, 0)</f>
        <v>0</v>
      </c>
      <c r="V1520">
        <f>IF(AND('Raw Data'!L1514-'Raw Data'!K1514&lt;3, 'Raw Data'!L1514&gt;'Raw Data'!K1514, 'Raw Data'!F1514&gt;'Raw Data'!C1514), 'Raw Data'!G1514, 0)</f>
        <v>0</v>
      </c>
    </row>
    <row r="1521" spans="1:22" x14ac:dyDescent="0.3">
      <c r="A1521">
        <f>IF(AND('Raw Data'!F1515&lt;'Raw Data'!C1515, 'Raw Data'!L1515&gt;'Raw Data'!K1515, 'Raw Data'!L1515-'Raw Data'!K1515&gt;3), 'Raw Data'!J1515, 0)</f>
        <v>0</v>
      </c>
      <c r="B1521">
        <f>IF(AND('Raw Data'!C1515&lt;'Raw Data'!F1515, 'Raw Data'!K1515&gt;'Raw Data'!L1515, 'Raw Data'!K1515-'Raw Data'!L1515&gt;3), 'Raw Data'!I1515, 0)</f>
        <v>0</v>
      </c>
      <c r="C1521">
        <f>IF(AND('Raw Data'!F1515&lt;'Raw Data'!C1515, 'Raw Data'!L1515&gt;'Raw Data'!K1515, 'Raw Data'!L1515-'Raw Data'!K1515&lt;4), 'Raw Data'!H1515, 0)</f>
        <v>0</v>
      </c>
      <c r="D1521">
        <f>IF(AND('Raw Data'!C1515&lt;'Raw Data'!F1515, 'Raw Data'!K1515&gt;'Raw Data'!L1515, 'Raw Data'!K1515-'Raw Data'!L1515&lt;4), 'Raw Data'!G1515, 0)</f>
        <v>0</v>
      </c>
      <c r="E1521">
        <f>IF(ISBLANK('Raw Data'!J1515), 0, IF(AND(4=MATCH(LARGE('Raw Data'!G1515:J1515, 4), 'Raw Data'!G1515:J1515, 0), 'Raw Data'!L1515-'Raw Data'!K1515&gt;3), 'Raw Data'!J1515, 0))</f>
        <v>0</v>
      </c>
      <c r="F1521">
        <f>IF(ISBLANK('Raw Data'!J1515), 0, IF(AND(3=MATCH(LARGE('Raw Data'!G1515:J1515, 4), 'Raw Data'!G1515:J1515, 0), 'Raw Data'!K1515-'Raw Data'!L1515&gt;3), 'Raw Data'!I1515, 0))</f>
        <v>0</v>
      </c>
      <c r="G1521">
        <f>IF(ISBLANK('Raw Data'!J1515), 0, IF(AND(2=MATCH(LARGE('Raw Data'!G1515:J1515, 4), 'Raw Data'!G1515:J1515, 0), AND('Raw Data'!L1515-'Raw Data'!K1515&lt;4, 'Raw Data'!L1515-'Raw Data'!K1515&gt;0)), 'Raw Data'!H1515, 0))</f>
        <v>0</v>
      </c>
      <c r="H1521">
        <f>IF(ISBLANK('Raw Data'!J1515), 0, IF(AND(1=MATCH(LARGE('Raw Data'!G1515:J1515, 4), 'Raw Data'!G1515:J1515, 0), AND('Raw Data'!K1515-'Raw Data'!L1515&lt;4, 'Raw Data'!K1515-'Raw Data'!L1515&gt;0)), 'Raw Data'!G1515, 0))</f>
        <v>0</v>
      </c>
      <c r="I1521">
        <f>IF(ISBLANK('Raw Data'!J1515), 0, IF(AND(4=MATCH(LARGE('Raw Data'!G1515:J1515, 3), 'Raw Data'!G1515:J1515, 0), 'Raw Data'!L1515-'Raw Data'!K1515&gt;3), 'Raw Data'!J1515, 0))</f>
        <v>0</v>
      </c>
      <c r="J1521">
        <f>IF(ISBLANK('Raw Data'!J1515), 0, IF(AND(3=MATCH(LARGE('Raw Data'!G1515:J1515, 3), 'Raw Data'!G1515:J1515, 0), 'Raw Data'!K1515-'Raw Data'!L1515&gt;3), 'Raw Data'!I1515, 0))</f>
        <v>0</v>
      </c>
      <c r="K1521">
        <f>IF(ISBLANK('Raw Data'!J1515), 0, IF(AND(2=MATCH(LARGE('Raw Data'!G1515:J1515, 3), 'Raw Data'!G1515:J1515, 0), AND('Raw Data'!L1515-'Raw Data'!K1515&lt;4, 'Raw Data'!L1515-'Raw Data'!K1515&gt;0)), 'Raw Data'!H1515, 0))</f>
        <v>0</v>
      </c>
      <c r="L1521">
        <f>IF(ISBLANK('Raw Data'!J1515), 0, IF(AND(1=MATCH(LARGE('Raw Data'!G1515:J1515, 3), 'Raw Data'!G1515:J1515, 0), AND('Raw Data'!K1515-'Raw Data'!L1515&lt;4, 'Raw Data'!K1515-'Raw Data'!L1515&gt;0)), 'Raw Data'!G1515, 0))</f>
        <v>0</v>
      </c>
      <c r="M1521">
        <f>IF(ISBLANK('Raw Data'!J1515), 0, IF(AND(4=MATCH(LARGE('Raw Data'!G1515:J1515, 2), 'Raw Data'!G1515:J1515, 0), 'Raw Data'!L1515-'Raw Data'!K1515&gt;3), 'Raw Data'!J1515, 0))</f>
        <v>0</v>
      </c>
      <c r="N1521">
        <f>IF(ISBLANK('Raw Data'!J1515), 0, IF(AND(3=MATCH(LARGE('Raw Data'!G1515:J1515, 2), 'Raw Data'!G1515:J1515, 0), 'Raw Data'!K1515-'Raw Data'!L1515&gt;3), 'Raw Data'!I1515, 0))</f>
        <v>0</v>
      </c>
      <c r="O1521">
        <f>IF(ISBLANK('Raw Data'!J1515), 0, IF(AND(2=MATCH(LARGE('Raw Data'!G1515:J1515, 2), 'Raw Data'!G1515:J1515, 0), AND('Raw Data'!L1515-'Raw Data'!K1515&lt;4, 'Raw Data'!L1515-'Raw Data'!K1515&gt;0)), 'Raw Data'!H1515, 0))</f>
        <v>0</v>
      </c>
      <c r="P1521">
        <f>IF(ISBLANK('Raw Data'!J1515), 0, IF(AND(1=MATCH(LARGE('Raw Data'!G1515:J1515, 2), 'Raw Data'!G1515:J1515, 0), AND('Raw Data'!K1515-'Raw Data'!L1515&lt;4, 'Raw Data'!K1515-'Raw Data'!L1515&gt;0)), 'Raw Data'!G1515, 0))</f>
        <v>0</v>
      </c>
      <c r="Q1521">
        <f>IF(ISBLANK('Raw Data'!J1515), 0, IF(AND(4=MATCH(LARGE('Raw Data'!G1515:J1515, 1), 'Raw Data'!G1515:J1515, 0), 'Raw Data'!L1515-'Raw Data'!K1515&gt;3), 'Raw Data'!J1515, 0))</f>
        <v>0</v>
      </c>
      <c r="R1521">
        <f>IF(ISBLANK('Raw Data'!J1515), 0, IF(AND(3=MATCH(LARGE('Raw Data'!G1515:J1515, 1), 'Raw Data'!G1515:J1515, 0), 'Raw Data'!K1515-'Raw Data'!L1515&gt;3), 'Raw Data'!I1515, 0))</f>
        <v>0</v>
      </c>
      <c r="S1521">
        <f>IF(AND('Raw Data'!L1515-'Raw Data'!K1515&gt;4, 'Raw Data'!F1515&lt;'Raw Data'!C1515), 'Raw Data'!J1515, 0)</f>
        <v>0</v>
      </c>
      <c r="T1521">
        <f>IF(AND('Raw Data'!K1515-'Raw Data'!L1515&gt;4, 'Raw Data'!F1515&gt;'Raw Data'!C1515), 'Raw Data'!I1515, 0)</f>
        <v>0</v>
      </c>
      <c r="U1521">
        <f>IF(AND('Raw Data'!L1515-'Raw Data'!K1515&lt;3, 'Raw Data'!L1515&gt;'Raw Data'!K1515, 'Raw Data'!F1515&lt;'Raw Data'!C1515), 'Raw Data'!H1515, 0)</f>
        <v>0</v>
      </c>
      <c r="V1521">
        <f>IF(AND('Raw Data'!L1515-'Raw Data'!K1515&lt;3, 'Raw Data'!L1515&gt;'Raw Data'!K1515, 'Raw Data'!F1515&gt;'Raw Data'!C1515), 'Raw Data'!G1515, 0)</f>
        <v>0</v>
      </c>
    </row>
    <row r="1522" spans="1:22" x14ac:dyDescent="0.3">
      <c r="A1522">
        <f>IF(AND('Raw Data'!F1516&lt;'Raw Data'!C1516, 'Raw Data'!L1516&gt;'Raw Data'!K1516, 'Raw Data'!L1516-'Raw Data'!K1516&gt;3), 'Raw Data'!J1516, 0)</f>
        <v>0</v>
      </c>
      <c r="B1522">
        <f>IF(AND('Raw Data'!C1516&lt;'Raw Data'!F1516, 'Raw Data'!K1516&gt;'Raw Data'!L1516, 'Raw Data'!K1516-'Raw Data'!L1516&gt;3), 'Raw Data'!I1516, 0)</f>
        <v>0</v>
      </c>
      <c r="C1522">
        <f>IF(AND('Raw Data'!F1516&lt;'Raw Data'!C1516, 'Raw Data'!L1516&gt;'Raw Data'!K1516, 'Raw Data'!L1516-'Raw Data'!K1516&lt;4), 'Raw Data'!H1516, 0)</f>
        <v>0</v>
      </c>
      <c r="D1522">
        <f>IF(AND('Raw Data'!C1516&lt;'Raw Data'!F1516, 'Raw Data'!K1516&gt;'Raw Data'!L1516, 'Raw Data'!K1516-'Raw Data'!L1516&lt;4), 'Raw Data'!G1516, 0)</f>
        <v>0</v>
      </c>
      <c r="E1522">
        <f>IF(ISBLANK('Raw Data'!J1516), 0, IF(AND(4=MATCH(LARGE('Raw Data'!G1516:J1516, 4), 'Raw Data'!G1516:J1516, 0), 'Raw Data'!L1516-'Raw Data'!K1516&gt;3), 'Raw Data'!J1516, 0))</f>
        <v>0</v>
      </c>
      <c r="F1522">
        <f>IF(ISBLANK('Raw Data'!J1516), 0, IF(AND(3=MATCH(LARGE('Raw Data'!G1516:J1516, 4), 'Raw Data'!G1516:J1516, 0), 'Raw Data'!K1516-'Raw Data'!L1516&gt;3), 'Raw Data'!I1516, 0))</f>
        <v>0</v>
      </c>
      <c r="G1522">
        <f>IF(ISBLANK('Raw Data'!J1516), 0, IF(AND(2=MATCH(LARGE('Raw Data'!G1516:J1516, 4), 'Raw Data'!G1516:J1516, 0), AND('Raw Data'!L1516-'Raw Data'!K1516&lt;4, 'Raw Data'!L1516-'Raw Data'!K1516&gt;0)), 'Raw Data'!H1516, 0))</f>
        <v>0</v>
      </c>
      <c r="H1522">
        <f>IF(ISBLANK('Raw Data'!J1516), 0, IF(AND(1=MATCH(LARGE('Raw Data'!G1516:J1516, 4), 'Raw Data'!G1516:J1516, 0), AND('Raw Data'!K1516-'Raw Data'!L1516&lt;4, 'Raw Data'!K1516-'Raw Data'!L1516&gt;0)), 'Raw Data'!G1516, 0))</f>
        <v>0</v>
      </c>
      <c r="I1522">
        <f>IF(ISBLANK('Raw Data'!J1516), 0, IF(AND(4=MATCH(LARGE('Raw Data'!G1516:J1516, 3), 'Raw Data'!G1516:J1516, 0), 'Raw Data'!L1516-'Raw Data'!K1516&gt;3), 'Raw Data'!J1516, 0))</f>
        <v>0</v>
      </c>
      <c r="J1522">
        <f>IF(ISBLANK('Raw Data'!J1516), 0, IF(AND(3=MATCH(LARGE('Raw Data'!G1516:J1516, 3), 'Raw Data'!G1516:J1516, 0), 'Raw Data'!K1516-'Raw Data'!L1516&gt;3), 'Raw Data'!I1516, 0))</f>
        <v>0</v>
      </c>
      <c r="K1522">
        <f>IF(ISBLANK('Raw Data'!J1516), 0, IF(AND(2=MATCH(LARGE('Raw Data'!G1516:J1516, 3), 'Raw Data'!G1516:J1516, 0), AND('Raw Data'!L1516-'Raw Data'!K1516&lt;4, 'Raw Data'!L1516-'Raw Data'!K1516&gt;0)), 'Raw Data'!H1516, 0))</f>
        <v>0</v>
      </c>
      <c r="L1522">
        <f>IF(ISBLANK('Raw Data'!J1516), 0, IF(AND(1=MATCH(LARGE('Raw Data'!G1516:J1516, 3), 'Raw Data'!G1516:J1516, 0), AND('Raw Data'!K1516-'Raw Data'!L1516&lt;4, 'Raw Data'!K1516-'Raw Data'!L1516&gt;0)), 'Raw Data'!G1516, 0))</f>
        <v>0</v>
      </c>
      <c r="M1522">
        <f>IF(ISBLANK('Raw Data'!J1516), 0, IF(AND(4=MATCH(LARGE('Raw Data'!G1516:J1516, 2), 'Raw Data'!G1516:J1516, 0), 'Raw Data'!L1516-'Raw Data'!K1516&gt;3), 'Raw Data'!J1516, 0))</f>
        <v>0</v>
      </c>
      <c r="N1522">
        <f>IF(ISBLANK('Raw Data'!J1516), 0, IF(AND(3=MATCH(LARGE('Raw Data'!G1516:J1516, 2), 'Raw Data'!G1516:J1516, 0), 'Raw Data'!K1516-'Raw Data'!L1516&gt;3), 'Raw Data'!I1516, 0))</f>
        <v>0</v>
      </c>
      <c r="O1522">
        <f>IF(ISBLANK('Raw Data'!J1516), 0, IF(AND(2=MATCH(LARGE('Raw Data'!G1516:J1516, 2), 'Raw Data'!G1516:J1516, 0), AND('Raw Data'!L1516-'Raw Data'!K1516&lt;4, 'Raw Data'!L1516-'Raw Data'!K1516&gt;0)), 'Raw Data'!H1516, 0))</f>
        <v>0</v>
      </c>
      <c r="P1522">
        <f>IF(ISBLANK('Raw Data'!J1516), 0, IF(AND(1=MATCH(LARGE('Raw Data'!G1516:J1516, 2), 'Raw Data'!G1516:J1516, 0), AND('Raw Data'!K1516-'Raw Data'!L1516&lt;4, 'Raw Data'!K1516-'Raw Data'!L1516&gt;0)), 'Raw Data'!G1516, 0))</f>
        <v>0</v>
      </c>
      <c r="Q1522">
        <f>IF(ISBLANK('Raw Data'!J1516), 0, IF(AND(4=MATCH(LARGE('Raw Data'!G1516:J1516, 1), 'Raw Data'!G1516:J1516, 0), 'Raw Data'!L1516-'Raw Data'!K1516&gt;3), 'Raw Data'!J1516, 0))</f>
        <v>0</v>
      </c>
      <c r="R1522">
        <f>IF(ISBLANK('Raw Data'!J1516), 0, IF(AND(3=MATCH(LARGE('Raw Data'!G1516:J1516, 1), 'Raw Data'!G1516:J1516, 0), 'Raw Data'!K1516-'Raw Data'!L1516&gt;3), 'Raw Data'!I1516, 0))</f>
        <v>0</v>
      </c>
      <c r="S1522">
        <f>IF(AND('Raw Data'!L1516-'Raw Data'!K1516&gt;4, 'Raw Data'!F1516&lt;'Raw Data'!C1516), 'Raw Data'!J1516, 0)</f>
        <v>0</v>
      </c>
      <c r="T1522">
        <f>IF(AND('Raw Data'!K1516-'Raw Data'!L1516&gt;4, 'Raw Data'!F1516&gt;'Raw Data'!C1516), 'Raw Data'!I1516, 0)</f>
        <v>0</v>
      </c>
      <c r="U1522">
        <f>IF(AND('Raw Data'!L1516-'Raw Data'!K1516&lt;3, 'Raw Data'!L1516&gt;'Raw Data'!K1516, 'Raw Data'!F1516&lt;'Raw Data'!C1516), 'Raw Data'!H1516, 0)</f>
        <v>0</v>
      </c>
      <c r="V1522">
        <f>IF(AND('Raw Data'!L1516-'Raw Data'!K1516&lt;3, 'Raw Data'!L1516&gt;'Raw Data'!K1516, 'Raw Data'!F1516&gt;'Raw Data'!C1516), 'Raw Data'!G1516, 0)</f>
        <v>0</v>
      </c>
    </row>
    <row r="1523" spans="1:22" x14ac:dyDescent="0.3">
      <c r="A1523">
        <f>IF(AND('Raw Data'!F1517&lt;'Raw Data'!C1517, 'Raw Data'!L1517&gt;'Raw Data'!K1517, 'Raw Data'!L1517-'Raw Data'!K1517&gt;3), 'Raw Data'!J1517, 0)</f>
        <v>0</v>
      </c>
      <c r="B1523">
        <f>IF(AND('Raw Data'!C1517&lt;'Raw Data'!F1517, 'Raw Data'!K1517&gt;'Raw Data'!L1517, 'Raw Data'!K1517-'Raw Data'!L1517&gt;3), 'Raw Data'!I1517, 0)</f>
        <v>0</v>
      </c>
      <c r="C1523">
        <f>IF(AND('Raw Data'!F1517&lt;'Raw Data'!C1517, 'Raw Data'!L1517&gt;'Raw Data'!K1517, 'Raw Data'!L1517-'Raw Data'!K1517&lt;4), 'Raw Data'!H1517, 0)</f>
        <v>0</v>
      </c>
      <c r="D1523">
        <f>IF(AND('Raw Data'!C1517&lt;'Raw Data'!F1517, 'Raw Data'!K1517&gt;'Raw Data'!L1517, 'Raw Data'!K1517-'Raw Data'!L1517&lt;4), 'Raw Data'!G1517, 0)</f>
        <v>0</v>
      </c>
      <c r="E1523">
        <f>IF(ISBLANK('Raw Data'!J1517), 0, IF(AND(4=MATCH(LARGE('Raw Data'!G1517:J1517, 4), 'Raw Data'!G1517:J1517, 0), 'Raw Data'!L1517-'Raw Data'!K1517&gt;3), 'Raw Data'!J1517, 0))</f>
        <v>0</v>
      </c>
      <c r="F1523">
        <f>IF(ISBLANK('Raw Data'!J1517), 0, IF(AND(3=MATCH(LARGE('Raw Data'!G1517:J1517, 4), 'Raw Data'!G1517:J1517, 0), 'Raw Data'!K1517-'Raw Data'!L1517&gt;3), 'Raw Data'!I1517, 0))</f>
        <v>0</v>
      </c>
      <c r="G1523">
        <f>IF(ISBLANK('Raw Data'!J1517), 0, IF(AND(2=MATCH(LARGE('Raw Data'!G1517:J1517, 4), 'Raw Data'!G1517:J1517, 0), AND('Raw Data'!L1517-'Raw Data'!K1517&lt;4, 'Raw Data'!L1517-'Raw Data'!K1517&gt;0)), 'Raw Data'!H1517, 0))</f>
        <v>0</v>
      </c>
      <c r="H1523">
        <f>IF(ISBLANK('Raw Data'!J1517), 0, IF(AND(1=MATCH(LARGE('Raw Data'!G1517:J1517, 4), 'Raw Data'!G1517:J1517, 0), AND('Raw Data'!K1517-'Raw Data'!L1517&lt;4, 'Raw Data'!K1517-'Raw Data'!L1517&gt;0)), 'Raw Data'!G1517, 0))</f>
        <v>0</v>
      </c>
      <c r="I1523">
        <f>IF(ISBLANK('Raw Data'!J1517), 0, IF(AND(4=MATCH(LARGE('Raw Data'!G1517:J1517, 3), 'Raw Data'!G1517:J1517, 0), 'Raw Data'!L1517-'Raw Data'!K1517&gt;3), 'Raw Data'!J1517, 0))</f>
        <v>0</v>
      </c>
      <c r="J1523">
        <f>IF(ISBLANK('Raw Data'!J1517), 0, IF(AND(3=MATCH(LARGE('Raw Data'!G1517:J1517, 3), 'Raw Data'!G1517:J1517, 0), 'Raw Data'!K1517-'Raw Data'!L1517&gt;3), 'Raw Data'!I1517, 0))</f>
        <v>0</v>
      </c>
      <c r="K1523">
        <f>IF(ISBLANK('Raw Data'!J1517), 0, IF(AND(2=MATCH(LARGE('Raw Data'!G1517:J1517, 3), 'Raw Data'!G1517:J1517, 0), AND('Raw Data'!L1517-'Raw Data'!K1517&lt;4, 'Raw Data'!L1517-'Raw Data'!K1517&gt;0)), 'Raw Data'!H1517, 0))</f>
        <v>0</v>
      </c>
      <c r="L1523">
        <f>IF(ISBLANK('Raw Data'!J1517), 0, IF(AND(1=MATCH(LARGE('Raw Data'!G1517:J1517, 3), 'Raw Data'!G1517:J1517, 0), AND('Raw Data'!K1517-'Raw Data'!L1517&lt;4, 'Raw Data'!K1517-'Raw Data'!L1517&gt;0)), 'Raw Data'!G1517, 0))</f>
        <v>0</v>
      </c>
      <c r="M1523">
        <f>IF(ISBLANK('Raw Data'!J1517), 0, IF(AND(4=MATCH(LARGE('Raw Data'!G1517:J1517, 2), 'Raw Data'!G1517:J1517, 0), 'Raw Data'!L1517-'Raw Data'!K1517&gt;3), 'Raw Data'!J1517, 0))</f>
        <v>0</v>
      </c>
      <c r="N1523">
        <f>IF(ISBLANK('Raw Data'!J1517), 0, IF(AND(3=MATCH(LARGE('Raw Data'!G1517:J1517, 2), 'Raw Data'!G1517:J1517, 0), 'Raw Data'!K1517-'Raw Data'!L1517&gt;3), 'Raw Data'!I1517, 0))</f>
        <v>0</v>
      </c>
      <c r="O1523">
        <f>IF(ISBLANK('Raw Data'!J1517), 0, IF(AND(2=MATCH(LARGE('Raw Data'!G1517:J1517, 2), 'Raw Data'!G1517:J1517, 0), AND('Raw Data'!L1517-'Raw Data'!K1517&lt;4, 'Raw Data'!L1517-'Raw Data'!K1517&gt;0)), 'Raw Data'!H1517, 0))</f>
        <v>0</v>
      </c>
      <c r="P1523">
        <f>IF(ISBLANK('Raw Data'!J1517), 0, IF(AND(1=MATCH(LARGE('Raw Data'!G1517:J1517, 2), 'Raw Data'!G1517:J1517, 0), AND('Raw Data'!K1517-'Raw Data'!L1517&lt;4, 'Raw Data'!K1517-'Raw Data'!L1517&gt;0)), 'Raw Data'!G1517, 0))</f>
        <v>0</v>
      </c>
      <c r="Q1523">
        <f>IF(ISBLANK('Raw Data'!J1517), 0, IF(AND(4=MATCH(LARGE('Raw Data'!G1517:J1517, 1), 'Raw Data'!G1517:J1517, 0), 'Raw Data'!L1517-'Raw Data'!K1517&gt;3), 'Raw Data'!J1517, 0))</f>
        <v>0</v>
      </c>
      <c r="R1523">
        <f>IF(ISBLANK('Raw Data'!J1517), 0, IF(AND(3=MATCH(LARGE('Raw Data'!G1517:J1517, 1), 'Raw Data'!G1517:J1517, 0), 'Raw Data'!K1517-'Raw Data'!L1517&gt;3), 'Raw Data'!I1517, 0))</f>
        <v>0</v>
      </c>
      <c r="S1523">
        <f>IF(AND('Raw Data'!L1517-'Raw Data'!K1517&gt;4, 'Raw Data'!F1517&lt;'Raw Data'!C1517), 'Raw Data'!J1517, 0)</f>
        <v>0</v>
      </c>
      <c r="T1523">
        <f>IF(AND('Raw Data'!K1517-'Raw Data'!L1517&gt;4, 'Raw Data'!F1517&gt;'Raw Data'!C1517), 'Raw Data'!I1517, 0)</f>
        <v>0</v>
      </c>
      <c r="U1523">
        <f>IF(AND('Raw Data'!L1517-'Raw Data'!K1517&lt;3, 'Raw Data'!L1517&gt;'Raw Data'!K1517, 'Raw Data'!F1517&lt;'Raw Data'!C1517), 'Raw Data'!H1517, 0)</f>
        <v>0</v>
      </c>
      <c r="V1523">
        <f>IF(AND('Raw Data'!L1517-'Raw Data'!K1517&lt;3, 'Raw Data'!L1517&gt;'Raw Data'!K1517, 'Raw Data'!F1517&gt;'Raw Data'!C1517), 'Raw Data'!G1517, 0)</f>
        <v>0</v>
      </c>
    </row>
    <row r="1524" spans="1:22" x14ac:dyDescent="0.3">
      <c r="A1524">
        <f>IF(AND('Raw Data'!F1518&lt;'Raw Data'!C1518, 'Raw Data'!L1518&gt;'Raw Data'!K1518, 'Raw Data'!L1518-'Raw Data'!K1518&gt;3), 'Raw Data'!J1518, 0)</f>
        <v>0</v>
      </c>
      <c r="B1524">
        <f>IF(AND('Raw Data'!C1518&lt;'Raw Data'!F1518, 'Raw Data'!K1518&gt;'Raw Data'!L1518, 'Raw Data'!K1518-'Raw Data'!L1518&gt;3), 'Raw Data'!I1518, 0)</f>
        <v>0</v>
      </c>
      <c r="C1524">
        <f>IF(AND('Raw Data'!F1518&lt;'Raw Data'!C1518, 'Raw Data'!L1518&gt;'Raw Data'!K1518, 'Raw Data'!L1518-'Raw Data'!K1518&lt;4), 'Raw Data'!H1518, 0)</f>
        <v>0</v>
      </c>
      <c r="D1524">
        <f>IF(AND('Raw Data'!C1518&lt;'Raw Data'!F1518, 'Raw Data'!K1518&gt;'Raw Data'!L1518, 'Raw Data'!K1518-'Raw Data'!L1518&lt;4), 'Raw Data'!G1518, 0)</f>
        <v>0</v>
      </c>
      <c r="E1524">
        <f>IF(ISBLANK('Raw Data'!J1518), 0, IF(AND(4=MATCH(LARGE('Raw Data'!G1518:J1518, 4), 'Raw Data'!G1518:J1518, 0), 'Raw Data'!L1518-'Raw Data'!K1518&gt;3), 'Raw Data'!J1518, 0))</f>
        <v>0</v>
      </c>
      <c r="F1524">
        <f>IF(ISBLANK('Raw Data'!J1518), 0, IF(AND(3=MATCH(LARGE('Raw Data'!G1518:J1518, 4), 'Raw Data'!G1518:J1518, 0), 'Raw Data'!K1518-'Raw Data'!L1518&gt;3), 'Raw Data'!I1518, 0))</f>
        <v>0</v>
      </c>
      <c r="G1524">
        <f>IF(ISBLANK('Raw Data'!J1518), 0, IF(AND(2=MATCH(LARGE('Raw Data'!G1518:J1518, 4), 'Raw Data'!G1518:J1518, 0), AND('Raw Data'!L1518-'Raw Data'!K1518&lt;4, 'Raw Data'!L1518-'Raw Data'!K1518&gt;0)), 'Raw Data'!H1518, 0))</f>
        <v>0</v>
      </c>
      <c r="H1524">
        <f>IF(ISBLANK('Raw Data'!J1518), 0, IF(AND(1=MATCH(LARGE('Raw Data'!G1518:J1518, 4), 'Raw Data'!G1518:J1518, 0), AND('Raw Data'!K1518-'Raw Data'!L1518&lt;4, 'Raw Data'!K1518-'Raw Data'!L1518&gt;0)), 'Raw Data'!G1518, 0))</f>
        <v>0</v>
      </c>
      <c r="I1524">
        <f>IF(ISBLANK('Raw Data'!J1518), 0, IF(AND(4=MATCH(LARGE('Raw Data'!G1518:J1518, 3), 'Raw Data'!G1518:J1518, 0), 'Raw Data'!L1518-'Raw Data'!K1518&gt;3), 'Raw Data'!J1518, 0))</f>
        <v>0</v>
      </c>
      <c r="J1524">
        <f>IF(ISBLANK('Raw Data'!J1518), 0, IF(AND(3=MATCH(LARGE('Raw Data'!G1518:J1518, 3), 'Raw Data'!G1518:J1518, 0), 'Raw Data'!K1518-'Raw Data'!L1518&gt;3), 'Raw Data'!I1518, 0))</f>
        <v>0</v>
      </c>
      <c r="K1524">
        <f>IF(ISBLANK('Raw Data'!J1518), 0, IF(AND(2=MATCH(LARGE('Raw Data'!G1518:J1518, 3), 'Raw Data'!G1518:J1518, 0), AND('Raw Data'!L1518-'Raw Data'!K1518&lt;4, 'Raw Data'!L1518-'Raw Data'!K1518&gt;0)), 'Raw Data'!H1518, 0))</f>
        <v>0</v>
      </c>
      <c r="L1524">
        <f>IF(ISBLANK('Raw Data'!J1518), 0, IF(AND(1=MATCH(LARGE('Raw Data'!G1518:J1518, 3), 'Raw Data'!G1518:J1518, 0), AND('Raw Data'!K1518-'Raw Data'!L1518&lt;4, 'Raw Data'!K1518-'Raw Data'!L1518&gt;0)), 'Raw Data'!G1518, 0))</f>
        <v>0</v>
      </c>
      <c r="M1524">
        <f>IF(ISBLANK('Raw Data'!J1518), 0, IF(AND(4=MATCH(LARGE('Raw Data'!G1518:J1518, 2), 'Raw Data'!G1518:J1518, 0), 'Raw Data'!L1518-'Raw Data'!K1518&gt;3), 'Raw Data'!J1518, 0))</f>
        <v>0</v>
      </c>
      <c r="N1524">
        <f>IF(ISBLANK('Raw Data'!J1518), 0, IF(AND(3=MATCH(LARGE('Raw Data'!G1518:J1518, 2), 'Raw Data'!G1518:J1518, 0), 'Raw Data'!K1518-'Raw Data'!L1518&gt;3), 'Raw Data'!I1518, 0))</f>
        <v>0</v>
      </c>
      <c r="O1524">
        <f>IF(ISBLANK('Raw Data'!J1518), 0, IF(AND(2=MATCH(LARGE('Raw Data'!G1518:J1518, 2), 'Raw Data'!G1518:J1518, 0), AND('Raw Data'!L1518-'Raw Data'!K1518&lt;4, 'Raw Data'!L1518-'Raw Data'!K1518&gt;0)), 'Raw Data'!H1518, 0))</f>
        <v>0</v>
      </c>
      <c r="P1524">
        <f>IF(ISBLANK('Raw Data'!J1518), 0, IF(AND(1=MATCH(LARGE('Raw Data'!G1518:J1518, 2), 'Raw Data'!G1518:J1518, 0), AND('Raw Data'!K1518-'Raw Data'!L1518&lt;4, 'Raw Data'!K1518-'Raw Data'!L1518&gt;0)), 'Raw Data'!G1518, 0))</f>
        <v>0</v>
      </c>
      <c r="Q1524">
        <f>IF(ISBLANK('Raw Data'!J1518), 0, IF(AND(4=MATCH(LARGE('Raw Data'!G1518:J1518, 1), 'Raw Data'!G1518:J1518, 0), 'Raw Data'!L1518-'Raw Data'!K1518&gt;3), 'Raw Data'!J1518, 0))</f>
        <v>0</v>
      </c>
      <c r="R1524">
        <f>IF(ISBLANK('Raw Data'!J1518), 0, IF(AND(3=MATCH(LARGE('Raw Data'!G1518:J1518, 1), 'Raw Data'!G1518:J1518, 0), 'Raw Data'!K1518-'Raw Data'!L1518&gt;3), 'Raw Data'!I1518, 0))</f>
        <v>0</v>
      </c>
      <c r="S1524">
        <f>IF(AND('Raw Data'!L1518-'Raw Data'!K1518&gt;4, 'Raw Data'!F1518&lt;'Raw Data'!C1518), 'Raw Data'!J1518, 0)</f>
        <v>0</v>
      </c>
      <c r="T1524">
        <f>IF(AND('Raw Data'!K1518-'Raw Data'!L1518&gt;4, 'Raw Data'!F1518&gt;'Raw Data'!C1518), 'Raw Data'!I1518, 0)</f>
        <v>0</v>
      </c>
      <c r="U1524">
        <f>IF(AND('Raw Data'!L1518-'Raw Data'!K1518&lt;3, 'Raw Data'!L1518&gt;'Raw Data'!K1518, 'Raw Data'!F1518&lt;'Raw Data'!C1518), 'Raw Data'!H1518, 0)</f>
        <v>0</v>
      </c>
      <c r="V1524">
        <f>IF(AND('Raw Data'!L1518-'Raw Data'!K1518&lt;3, 'Raw Data'!L1518&gt;'Raw Data'!K1518, 'Raw Data'!F1518&gt;'Raw Data'!C1518), 'Raw Data'!G1518, 0)</f>
        <v>0</v>
      </c>
    </row>
    <row r="1525" spans="1:22" x14ac:dyDescent="0.3">
      <c r="A1525">
        <f>IF(AND('Raw Data'!F1519&lt;'Raw Data'!C1519, 'Raw Data'!L1519&gt;'Raw Data'!K1519, 'Raw Data'!L1519-'Raw Data'!K1519&gt;3), 'Raw Data'!J1519, 0)</f>
        <v>0</v>
      </c>
      <c r="B1525">
        <f>IF(AND('Raw Data'!C1519&lt;'Raw Data'!F1519, 'Raw Data'!K1519&gt;'Raw Data'!L1519, 'Raw Data'!K1519-'Raw Data'!L1519&gt;3), 'Raw Data'!I1519, 0)</f>
        <v>0</v>
      </c>
      <c r="C1525">
        <f>IF(AND('Raw Data'!F1519&lt;'Raw Data'!C1519, 'Raw Data'!L1519&gt;'Raw Data'!K1519, 'Raw Data'!L1519-'Raw Data'!K1519&lt;4), 'Raw Data'!H1519, 0)</f>
        <v>0</v>
      </c>
      <c r="D1525">
        <f>IF(AND('Raw Data'!C1519&lt;'Raw Data'!F1519, 'Raw Data'!K1519&gt;'Raw Data'!L1519, 'Raw Data'!K1519-'Raw Data'!L1519&lt;4), 'Raw Data'!G1519, 0)</f>
        <v>0</v>
      </c>
      <c r="E1525">
        <f>IF(ISBLANK('Raw Data'!J1519), 0, IF(AND(4=MATCH(LARGE('Raw Data'!G1519:J1519, 4), 'Raw Data'!G1519:J1519, 0), 'Raw Data'!L1519-'Raw Data'!K1519&gt;3), 'Raw Data'!J1519, 0))</f>
        <v>0</v>
      </c>
      <c r="F1525">
        <f>IF(ISBLANK('Raw Data'!J1519), 0, IF(AND(3=MATCH(LARGE('Raw Data'!G1519:J1519, 4), 'Raw Data'!G1519:J1519, 0), 'Raw Data'!K1519-'Raw Data'!L1519&gt;3), 'Raw Data'!I1519, 0))</f>
        <v>0</v>
      </c>
      <c r="G1525">
        <f>IF(ISBLANK('Raw Data'!J1519), 0, IF(AND(2=MATCH(LARGE('Raw Data'!G1519:J1519, 4), 'Raw Data'!G1519:J1519, 0), AND('Raw Data'!L1519-'Raw Data'!K1519&lt;4, 'Raw Data'!L1519-'Raw Data'!K1519&gt;0)), 'Raw Data'!H1519, 0))</f>
        <v>0</v>
      </c>
      <c r="H1525">
        <f>IF(ISBLANK('Raw Data'!J1519), 0, IF(AND(1=MATCH(LARGE('Raw Data'!G1519:J1519, 4), 'Raw Data'!G1519:J1519, 0), AND('Raw Data'!K1519-'Raw Data'!L1519&lt;4, 'Raw Data'!K1519-'Raw Data'!L1519&gt;0)), 'Raw Data'!G1519, 0))</f>
        <v>0</v>
      </c>
      <c r="I1525">
        <f>IF(ISBLANK('Raw Data'!J1519), 0, IF(AND(4=MATCH(LARGE('Raw Data'!G1519:J1519, 3), 'Raw Data'!G1519:J1519, 0), 'Raw Data'!L1519-'Raw Data'!K1519&gt;3), 'Raw Data'!J1519, 0))</f>
        <v>0</v>
      </c>
      <c r="J1525">
        <f>IF(ISBLANK('Raw Data'!J1519), 0, IF(AND(3=MATCH(LARGE('Raw Data'!G1519:J1519, 3), 'Raw Data'!G1519:J1519, 0), 'Raw Data'!K1519-'Raw Data'!L1519&gt;3), 'Raw Data'!I1519, 0))</f>
        <v>0</v>
      </c>
      <c r="K1525">
        <f>IF(ISBLANK('Raw Data'!J1519), 0, IF(AND(2=MATCH(LARGE('Raw Data'!G1519:J1519, 3), 'Raw Data'!G1519:J1519, 0), AND('Raw Data'!L1519-'Raw Data'!K1519&lt;4, 'Raw Data'!L1519-'Raw Data'!K1519&gt;0)), 'Raw Data'!H1519, 0))</f>
        <v>0</v>
      </c>
      <c r="L1525">
        <f>IF(ISBLANK('Raw Data'!J1519), 0, IF(AND(1=MATCH(LARGE('Raw Data'!G1519:J1519, 3), 'Raw Data'!G1519:J1519, 0), AND('Raw Data'!K1519-'Raw Data'!L1519&lt;4, 'Raw Data'!K1519-'Raw Data'!L1519&gt;0)), 'Raw Data'!G1519, 0))</f>
        <v>0</v>
      </c>
      <c r="M1525">
        <f>IF(ISBLANK('Raw Data'!J1519), 0, IF(AND(4=MATCH(LARGE('Raw Data'!G1519:J1519, 2), 'Raw Data'!G1519:J1519, 0), 'Raw Data'!L1519-'Raw Data'!K1519&gt;3), 'Raw Data'!J1519, 0))</f>
        <v>0</v>
      </c>
      <c r="N1525">
        <f>IF(ISBLANK('Raw Data'!J1519), 0, IF(AND(3=MATCH(LARGE('Raw Data'!G1519:J1519, 2), 'Raw Data'!G1519:J1519, 0), 'Raw Data'!K1519-'Raw Data'!L1519&gt;3), 'Raw Data'!I1519, 0))</f>
        <v>0</v>
      </c>
      <c r="O1525">
        <f>IF(ISBLANK('Raw Data'!J1519), 0, IF(AND(2=MATCH(LARGE('Raw Data'!G1519:J1519, 2), 'Raw Data'!G1519:J1519, 0), AND('Raw Data'!L1519-'Raw Data'!K1519&lt;4, 'Raw Data'!L1519-'Raw Data'!K1519&gt;0)), 'Raw Data'!H1519, 0))</f>
        <v>0</v>
      </c>
      <c r="P1525">
        <f>IF(ISBLANK('Raw Data'!J1519), 0, IF(AND(1=MATCH(LARGE('Raw Data'!G1519:J1519, 2), 'Raw Data'!G1519:J1519, 0), AND('Raw Data'!K1519-'Raw Data'!L1519&lt;4, 'Raw Data'!K1519-'Raw Data'!L1519&gt;0)), 'Raw Data'!G1519, 0))</f>
        <v>0</v>
      </c>
      <c r="Q1525">
        <f>IF(ISBLANK('Raw Data'!J1519), 0, IF(AND(4=MATCH(LARGE('Raw Data'!G1519:J1519, 1), 'Raw Data'!G1519:J1519, 0), 'Raw Data'!L1519-'Raw Data'!K1519&gt;3), 'Raw Data'!J1519, 0))</f>
        <v>0</v>
      </c>
      <c r="R1525">
        <f>IF(ISBLANK('Raw Data'!J1519), 0, IF(AND(3=MATCH(LARGE('Raw Data'!G1519:J1519, 1), 'Raw Data'!G1519:J1519, 0), 'Raw Data'!K1519-'Raw Data'!L1519&gt;3), 'Raw Data'!I1519, 0))</f>
        <v>0</v>
      </c>
      <c r="S1525">
        <f>IF(AND('Raw Data'!L1519-'Raw Data'!K1519&gt;4, 'Raw Data'!F1519&lt;'Raw Data'!C1519), 'Raw Data'!J1519, 0)</f>
        <v>0</v>
      </c>
      <c r="T1525">
        <f>IF(AND('Raw Data'!K1519-'Raw Data'!L1519&gt;4, 'Raw Data'!F1519&gt;'Raw Data'!C1519), 'Raw Data'!I1519, 0)</f>
        <v>0</v>
      </c>
      <c r="U1525">
        <f>IF(AND('Raw Data'!L1519-'Raw Data'!K1519&lt;3, 'Raw Data'!L1519&gt;'Raw Data'!K1519, 'Raw Data'!F1519&lt;'Raw Data'!C1519), 'Raw Data'!H1519, 0)</f>
        <v>0</v>
      </c>
      <c r="V1525">
        <f>IF(AND('Raw Data'!L1519-'Raw Data'!K1519&lt;3, 'Raw Data'!L1519&gt;'Raw Data'!K1519, 'Raw Data'!F1519&gt;'Raw Data'!C1519), 'Raw Data'!G1519, 0)</f>
        <v>0</v>
      </c>
    </row>
    <row r="1526" spans="1:22" x14ac:dyDescent="0.3">
      <c r="A1526">
        <f>IF(AND('Raw Data'!F1520&lt;'Raw Data'!C1520, 'Raw Data'!L1520&gt;'Raw Data'!K1520, 'Raw Data'!L1520-'Raw Data'!K1520&gt;3), 'Raw Data'!J1520, 0)</f>
        <v>0</v>
      </c>
      <c r="B1526">
        <f>IF(AND('Raw Data'!C1520&lt;'Raw Data'!F1520, 'Raw Data'!K1520&gt;'Raw Data'!L1520, 'Raw Data'!K1520-'Raw Data'!L1520&gt;3), 'Raw Data'!I1520, 0)</f>
        <v>0</v>
      </c>
      <c r="C1526">
        <f>IF(AND('Raw Data'!F1520&lt;'Raw Data'!C1520, 'Raw Data'!L1520&gt;'Raw Data'!K1520, 'Raw Data'!L1520-'Raw Data'!K1520&lt;4), 'Raw Data'!H1520, 0)</f>
        <v>0</v>
      </c>
      <c r="D1526">
        <f>IF(AND('Raw Data'!C1520&lt;'Raw Data'!F1520, 'Raw Data'!K1520&gt;'Raw Data'!L1520, 'Raw Data'!K1520-'Raw Data'!L1520&lt;4), 'Raw Data'!G1520, 0)</f>
        <v>0</v>
      </c>
      <c r="E1526">
        <f>IF(ISBLANK('Raw Data'!J1520), 0, IF(AND(4=MATCH(LARGE('Raw Data'!G1520:J1520, 4), 'Raw Data'!G1520:J1520, 0), 'Raw Data'!L1520-'Raw Data'!K1520&gt;3), 'Raw Data'!J1520, 0))</f>
        <v>0</v>
      </c>
      <c r="F1526">
        <f>IF(ISBLANK('Raw Data'!J1520), 0, IF(AND(3=MATCH(LARGE('Raw Data'!G1520:J1520, 4), 'Raw Data'!G1520:J1520, 0), 'Raw Data'!K1520-'Raw Data'!L1520&gt;3), 'Raw Data'!I1520, 0))</f>
        <v>0</v>
      </c>
      <c r="G1526">
        <f>IF(ISBLANK('Raw Data'!J1520), 0, IF(AND(2=MATCH(LARGE('Raw Data'!G1520:J1520, 4), 'Raw Data'!G1520:J1520, 0), AND('Raw Data'!L1520-'Raw Data'!K1520&lt;4, 'Raw Data'!L1520-'Raw Data'!K1520&gt;0)), 'Raw Data'!H1520, 0))</f>
        <v>0</v>
      </c>
      <c r="H1526">
        <f>IF(ISBLANK('Raw Data'!J1520), 0, IF(AND(1=MATCH(LARGE('Raw Data'!G1520:J1520, 4), 'Raw Data'!G1520:J1520, 0), AND('Raw Data'!K1520-'Raw Data'!L1520&lt;4, 'Raw Data'!K1520-'Raw Data'!L1520&gt;0)), 'Raw Data'!G1520, 0))</f>
        <v>0</v>
      </c>
      <c r="I1526">
        <f>IF(ISBLANK('Raw Data'!J1520), 0, IF(AND(4=MATCH(LARGE('Raw Data'!G1520:J1520, 3), 'Raw Data'!G1520:J1520, 0), 'Raw Data'!L1520-'Raw Data'!K1520&gt;3), 'Raw Data'!J1520, 0))</f>
        <v>0</v>
      </c>
      <c r="J1526">
        <f>IF(ISBLANK('Raw Data'!J1520), 0, IF(AND(3=MATCH(LARGE('Raw Data'!G1520:J1520, 3), 'Raw Data'!G1520:J1520, 0), 'Raw Data'!K1520-'Raw Data'!L1520&gt;3), 'Raw Data'!I1520, 0))</f>
        <v>0</v>
      </c>
      <c r="K1526">
        <f>IF(ISBLANK('Raw Data'!J1520), 0, IF(AND(2=MATCH(LARGE('Raw Data'!G1520:J1520, 3), 'Raw Data'!G1520:J1520, 0), AND('Raw Data'!L1520-'Raw Data'!K1520&lt;4, 'Raw Data'!L1520-'Raw Data'!K1520&gt;0)), 'Raw Data'!H1520, 0))</f>
        <v>0</v>
      </c>
      <c r="L1526">
        <f>IF(ISBLANK('Raw Data'!J1520), 0, IF(AND(1=MATCH(LARGE('Raw Data'!G1520:J1520, 3), 'Raw Data'!G1520:J1520, 0), AND('Raw Data'!K1520-'Raw Data'!L1520&lt;4, 'Raw Data'!K1520-'Raw Data'!L1520&gt;0)), 'Raw Data'!G1520, 0))</f>
        <v>0</v>
      </c>
      <c r="M1526">
        <f>IF(ISBLANK('Raw Data'!J1520), 0, IF(AND(4=MATCH(LARGE('Raw Data'!G1520:J1520, 2), 'Raw Data'!G1520:J1520, 0), 'Raw Data'!L1520-'Raw Data'!K1520&gt;3), 'Raw Data'!J1520, 0))</f>
        <v>0</v>
      </c>
      <c r="N1526">
        <f>IF(ISBLANK('Raw Data'!J1520), 0, IF(AND(3=MATCH(LARGE('Raw Data'!G1520:J1520, 2), 'Raw Data'!G1520:J1520, 0), 'Raw Data'!K1520-'Raw Data'!L1520&gt;3), 'Raw Data'!I1520, 0))</f>
        <v>0</v>
      </c>
      <c r="O1526">
        <f>IF(ISBLANK('Raw Data'!J1520), 0, IF(AND(2=MATCH(LARGE('Raw Data'!G1520:J1520, 2), 'Raw Data'!G1520:J1520, 0), AND('Raw Data'!L1520-'Raw Data'!K1520&lt;4, 'Raw Data'!L1520-'Raw Data'!K1520&gt;0)), 'Raw Data'!H1520, 0))</f>
        <v>0</v>
      </c>
      <c r="P1526">
        <f>IF(ISBLANK('Raw Data'!J1520), 0, IF(AND(1=MATCH(LARGE('Raw Data'!G1520:J1520, 2), 'Raw Data'!G1520:J1520, 0), AND('Raw Data'!K1520-'Raw Data'!L1520&lt;4, 'Raw Data'!K1520-'Raw Data'!L1520&gt;0)), 'Raw Data'!G1520, 0))</f>
        <v>0</v>
      </c>
      <c r="Q1526">
        <f>IF(ISBLANK('Raw Data'!J1520), 0, IF(AND(4=MATCH(LARGE('Raw Data'!G1520:J1520, 1), 'Raw Data'!G1520:J1520, 0), 'Raw Data'!L1520-'Raw Data'!K1520&gt;3), 'Raw Data'!J1520, 0))</f>
        <v>0</v>
      </c>
      <c r="R1526">
        <f>IF(ISBLANK('Raw Data'!J1520), 0, IF(AND(3=MATCH(LARGE('Raw Data'!G1520:J1520, 1), 'Raw Data'!G1520:J1520, 0), 'Raw Data'!K1520-'Raw Data'!L1520&gt;3), 'Raw Data'!I1520, 0))</f>
        <v>0</v>
      </c>
      <c r="S1526">
        <f>IF(AND('Raw Data'!L1520-'Raw Data'!K1520&gt;4, 'Raw Data'!F1520&lt;'Raw Data'!C1520), 'Raw Data'!J1520, 0)</f>
        <v>0</v>
      </c>
      <c r="T1526">
        <f>IF(AND('Raw Data'!K1520-'Raw Data'!L1520&gt;4, 'Raw Data'!F1520&gt;'Raw Data'!C1520), 'Raw Data'!I1520, 0)</f>
        <v>0</v>
      </c>
      <c r="U1526">
        <f>IF(AND('Raw Data'!L1520-'Raw Data'!K1520&lt;3, 'Raw Data'!L1520&gt;'Raw Data'!K1520, 'Raw Data'!F1520&lt;'Raw Data'!C1520), 'Raw Data'!H1520, 0)</f>
        <v>0</v>
      </c>
      <c r="V1526">
        <f>IF(AND('Raw Data'!L1520-'Raw Data'!K1520&lt;3, 'Raw Data'!L1520&gt;'Raw Data'!K1520, 'Raw Data'!F1520&gt;'Raw Data'!C1520), 'Raw Data'!G1520, 0)</f>
        <v>0</v>
      </c>
    </row>
    <row r="1527" spans="1:22" x14ac:dyDescent="0.3">
      <c r="A1527">
        <f>IF(AND('Raw Data'!F1521&lt;'Raw Data'!C1521, 'Raw Data'!L1521&gt;'Raw Data'!K1521, 'Raw Data'!L1521-'Raw Data'!K1521&gt;3), 'Raw Data'!J1521, 0)</f>
        <v>0</v>
      </c>
      <c r="B1527">
        <f>IF(AND('Raw Data'!C1521&lt;'Raw Data'!F1521, 'Raw Data'!K1521&gt;'Raw Data'!L1521, 'Raw Data'!K1521-'Raw Data'!L1521&gt;3), 'Raw Data'!I1521, 0)</f>
        <v>0</v>
      </c>
      <c r="C1527">
        <f>IF(AND('Raw Data'!F1521&lt;'Raw Data'!C1521, 'Raw Data'!L1521&gt;'Raw Data'!K1521, 'Raw Data'!L1521-'Raw Data'!K1521&lt;4), 'Raw Data'!H1521, 0)</f>
        <v>0</v>
      </c>
      <c r="D1527">
        <f>IF(AND('Raw Data'!C1521&lt;'Raw Data'!F1521, 'Raw Data'!K1521&gt;'Raw Data'!L1521, 'Raw Data'!K1521-'Raw Data'!L1521&lt;4), 'Raw Data'!G1521, 0)</f>
        <v>0</v>
      </c>
      <c r="E1527">
        <f>IF(ISBLANK('Raw Data'!J1521), 0, IF(AND(4=MATCH(LARGE('Raw Data'!G1521:J1521, 4), 'Raw Data'!G1521:J1521, 0), 'Raw Data'!L1521-'Raw Data'!K1521&gt;3), 'Raw Data'!J1521, 0))</f>
        <v>0</v>
      </c>
      <c r="F1527">
        <f>IF(ISBLANK('Raw Data'!J1521), 0, IF(AND(3=MATCH(LARGE('Raw Data'!G1521:J1521, 4), 'Raw Data'!G1521:J1521, 0), 'Raw Data'!K1521-'Raw Data'!L1521&gt;3), 'Raw Data'!I1521, 0))</f>
        <v>0</v>
      </c>
      <c r="G1527">
        <f>IF(ISBLANK('Raw Data'!J1521), 0, IF(AND(2=MATCH(LARGE('Raw Data'!G1521:J1521, 4), 'Raw Data'!G1521:J1521, 0), AND('Raw Data'!L1521-'Raw Data'!K1521&lt;4, 'Raw Data'!L1521-'Raw Data'!K1521&gt;0)), 'Raw Data'!H1521, 0))</f>
        <v>0</v>
      </c>
      <c r="H1527">
        <f>IF(ISBLANK('Raw Data'!J1521), 0, IF(AND(1=MATCH(LARGE('Raw Data'!G1521:J1521, 4), 'Raw Data'!G1521:J1521, 0), AND('Raw Data'!K1521-'Raw Data'!L1521&lt;4, 'Raw Data'!K1521-'Raw Data'!L1521&gt;0)), 'Raw Data'!G1521, 0))</f>
        <v>0</v>
      </c>
      <c r="I1527">
        <f>IF(ISBLANK('Raw Data'!J1521), 0, IF(AND(4=MATCH(LARGE('Raw Data'!G1521:J1521, 3), 'Raw Data'!G1521:J1521, 0), 'Raw Data'!L1521-'Raw Data'!K1521&gt;3), 'Raw Data'!J1521, 0))</f>
        <v>0</v>
      </c>
      <c r="J1527">
        <f>IF(ISBLANK('Raw Data'!J1521), 0, IF(AND(3=MATCH(LARGE('Raw Data'!G1521:J1521, 3), 'Raw Data'!G1521:J1521, 0), 'Raw Data'!K1521-'Raw Data'!L1521&gt;3), 'Raw Data'!I1521, 0))</f>
        <v>0</v>
      </c>
      <c r="K1527">
        <f>IF(ISBLANK('Raw Data'!J1521), 0, IF(AND(2=MATCH(LARGE('Raw Data'!G1521:J1521, 3), 'Raw Data'!G1521:J1521, 0), AND('Raw Data'!L1521-'Raw Data'!K1521&lt;4, 'Raw Data'!L1521-'Raw Data'!K1521&gt;0)), 'Raw Data'!H1521, 0))</f>
        <v>0</v>
      </c>
      <c r="L1527">
        <f>IF(ISBLANK('Raw Data'!J1521), 0, IF(AND(1=MATCH(LARGE('Raw Data'!G1521:J1521, 3), 'Raw Data'!G1521:J1521, 0), AND('Raw Data'!K1521-'Raw Data'!L1521&lt;4, 'Raw Data'!K1521-'Raw Data'!L1521&gt;0)), 'Raw Data'!G1521, 0))</f>
        <v>0</v>
      </c>
      <c r="M1527">
        <f>IF(ISBLANK('Raw Data'!J1521), 0, IF(AND(4=MATCH(LARGE('Raw Data'!G1521:J1521, 2), 'Raw Data'!G1521:J1521, 0), 'Raw Data'!L1521-'Raw Data'!K1521&gt;3), 'Raw Data'!J1521, 0))</f>
        <v>0</v>
      </c>
      <c r="N1527">
        <f>IF(ISBLANK('Raw Data'!J1521), 0, IF(AND(3=MATCH(LARGE('Raw Data'!G1521:J1521, 2), 'Raw Data'!G1521:J1521, 0), 'Raw Data'!K1521-'Raw Data'!L1521&gt;3), 'Raw Data'!I1521, 0))</f>
        <v>0</v>
      </c>
      <c r="O1527">
        <f>IF(ISBLANK('Raw Data'!J1521), 0, IF(AND(2=MATCH(LARGE('Raw Data'!G1521:J1521, 2), 'Raw Data'!G1521:J1521, 0), AND('Raw Data'!L1521-'Raw Data'!K1521&lt;4, 'Raw Data'!L1521-'Raw Data'!K1521&gt;0)), 'Raw Data'!H1521, 0))</f>
        <v>0</v>
      </c>
      <c r="P1527">
        <f>IF(ISBLANK('Raw Data'!J1521), 0, IF(AND(1=MATCH(LARGE('Raw Data'!G1521:J1521, 2), 'Raw Data'!G1521:J1521, 0), AND('Raw Data'!K1521-'Raw Data'!L1521&lt;4, 'Raw Data'!K1521-'Raw Data'!L1521&gt;0)), 'Raw Data'!G1521, 0))</f>
        <v>0</v>
      </c>
      <c r="Q1527">
        <f>IF(ISBLANK('Raw Data'!J1521), 0, IF(AND(4=MATCH(LARGE('Raw Data'!G1521:J1521, 1), 'Raw Data'!G1521:J1521, 0), 'Raw Data'!L1521-'Raw Data'!K1521&gt;3), 'Raw Data'!J1521, 0))</f>
        <v>0</v>
      </c>
      <c r="R1527">
        <f>IF(ISBLANK('Raw Data'!J1521), 0, IF(AND(3=MATCH(LARGE('Raw Data'!G1521:J1521, 1), 'Raw Data'!G1521:J1521, 0), 'Raw Data'!K1521-'Raw Data'!L1521&gt;3), 'Raw Data'!I1521, 0))</f>
        <v>0</v>
      </c>
      <c r="S1527">
        <f>IF(AND('Raw Data'!L1521-'Raw Data'!K1521&gt;4, 'Raw Data'!F1521&lt;'Raw Data'!C1521), 'Raw Data'!J1521, 0)</f>
        <v>0</v>
      </c>
      <c r="T1527">
        <f>IF(AND('Raw Data'!K1521-'Raw Data'!L1521&gt;4, 'Raw Data'!F1521&gt;'Raw Data'!C1521), 'Raw Data'!I1521, 0)</f>
        <v>0</v>
      </c>
      <c r="U1527">
        <f>IF(AND('Raw Data'!L1521-'Raw Data'!K1521&lt;3, 'Raw Data'!L1521&gt;'Raw Data'!K1521, 'Raw Data'!F1521&lt;'Raw Data'!C1521), 'Raw Data'!H1521, 0)</f>
        <v>0</v>
      </c>
      <c r="V1527">
        <f>IF(AND('Raw Data'!L1521-'Raw Data'!K1521&lt;3, 'Raw Data'!L1521&gt;'Raw Data'!K1521, 'Raw Data'!F1521&gt;'Raw Data'!C1521), 'Raw Data'!G1521, 0)</f>
        <v>0</v>
      </c>
    </row>
    <row r="1528" spans="1:22" x14ac:dyDescent="0.3">
      <c r="A1528">
        <f>IF(AND('Raw Data'!F1522&lt;'Raw Data'!C1522, 'Raw Data'!L1522&gt;'Raw Data'!K1522, 'Raw Data'!L1522-'Raw Data'!K1522&gt;3), 'Raw Data'!J1522, 0)</f>
        <v>0</v>
      </c>
      <c r="B1528">
        <f>IF(AND('Raw Data'!C1522&lt;'Raw Data'!F1522, 'Raw Data'!K1522&gt;'Raw Data'!L1522, 'Raw Data'!K1522-'Raw Data'!L1522&gt;3), 'Raw Data'!I1522, 0)</f>
        <v>0</v>
      </c>
      <c r="C1528">
        <f>IF(AND('Raw Data'!F1522&lt;'Raw Data'!C1522, 'Raw Data'!L1522&gt;'Raw Data'!K1522, 'Raw Data'!L1522-'Raw Data'!K1522&lt;4), 'Raw Data'!H1522, 0)</f>
        <v>0</v>
      </c>
      <c r="D1528">
        <f>IF(AND('Raw Data'!C1522&lt;'Raw Data'!F1522, 'Raw Data'!K1522&gt;'Raw Data'!L1522, 'Raw Data'!K1522-'Raw Data'!L1522&lt;4), 'Raw Data'!G1522, 0)</f>
        <v>0</v>
      </c>
      <c r="E1528">
        <f>IF(ISBLANK('Raw Data'!J1522), 0, IF(AND(4=MATCH(LARGE('Raw Data'!G1522:J1522, 4), 'Raw Data'!G1522:J1522, 0), 'Raw Data'!L1522-'Raw Data'!K1522&gt;3), 'Raw Data'!J1522, 0))</f>
        <v>0</v>
      </c>
      <c r="F1528">
        <f>IF(ISBLANK('Raw Data'!J1522), 0, IF(AND(3=MATCH(LARGE('Raw Data'!G1522:J1522, 4), 'Raw Data'!G1522:J1522, 0), 'Raw Data'!K1522-'Raw Data'!L1522&gt;3), 'Raw Data'!I1522, 0))</f>
        <v>0</v>
      </c>
      <c r="G1528">
        <f>IF(ISBLANK('Raw Data'!J1522), 0, IF(AND(2=MATCH(LARGE('Raw Data'!G1522:J1522, 4), 'Raw Data'!G1522:J1522, 0), AND('Raw Data'!L1522-'Raw Data'!K1522&lt;4, 'Raw Data'!L1522-'Raw Data'!K1522&gt;0)), 'Raw Data'!H1522, 0))</f>
        <v>0</v>
      </c>
      <c r="H1528">
        <f>IF(ISBLANK('Raw Data'!J1522), 0, IF(AND(1=MATCH(LARGE('Raw Data'!G1522:J1522, 4), 'Raw Data'!G1522:J1522, 0), AND('Raw Data'!K1522-'Raw Data'!L1522&lt;4, 'Raw Data'!K1522-'Raw Data'!L1522&gt;0)), 'Raw Data'!G1522, 0))</f>
        <v>0</v>
      </c>
      <c r="I1528">
        <f>IF(ISBLANK('Raw Data'!J1522), 0, IF(AND(4=MATCH(LARGE('Raw Data'!G1522:J1522, 3), 'Raw Data'!G1522:J1522, 0), 'Raw Data'!L1522-'Raw Data'!K1522&gt;3), 'Raw Data'!J1522, 0))</f>
        <v>0</v>
      </c>
      <c r="J1528">
        <f>IF(ISBLANK('Raw Data'!J1522), 0, IF(AND(3=MATCH(LARGE('Raw Data'!G1522:J1522, 3), 'Raw Data'!G1522:J1522, 0), 'Raw Data'!K1522-'Raw Data'!L1522&gt;3), 'Raw Data'!I1522, 0))</f>
        <v>0</v>
      </c>
      <c r="K1528">
        <f>IF(ISBLANK('Raw Data'!J1522), 0, IF(AND(2=MATCH(LARGE('Raw Data'!G1522:J1522, 3), 'Raw Data'!G1522:J1522, 0), AND('Raw Data'!L1522-'Raw Data'!K1522&lt;4, 'Raw Data'!L1522-'Raw Data'!K1522&gt;0)), 'Raw Data'!H1522, 0))</f>
        <v>0</v>
      </c>
      <c r="L1528">
        <f>IF(ISBLANK('Raw Data'!J1522), 0, IF(AND(1=MATCH(LARGE('Raw Data'!G1522:J1522, 3), 'Raw Data'!G1522:J1522, 0), AND('Raw Data'!K1522-'Raw Data'!L1522&lt;4, 'Raw Data'!K1522-'Raw Data'!L1522&gt;0)), 'Raw Data'!G1522, 0))</f>
        <v>0</v>
      </c>
      <c r="M1528">
        <f>IF(ISBLANK('Raw Data'!J1522), 0, IF(AND(4=MATCH(LARGE('Raw Data'!G1522:J1522, 2), 'Raw Data'!G1522:J1522, 0), 'Raw Data'!L1522-'Raw Data'!K1522&gt;3), 'Raw Data'!J1522, 0))</f>
        <v>0</v>
      </c>
      <c r="N1528">
        <f>IF(ISBLANK('Raw Data'!J1522), 0, IF(AND(3=MATCH(LARGE('Raw Data'!G1522:J1522, 2), 'Raw Data'!G1522:J1522, 0), 'Raw Data'!K1522-'Raw Data'!L1522&gt;3), 'Raw Data'!I1522, 0))</f>
        <v>0</v>
      </c>
      <c r="O1528">
        <f>IF(ISBLANK('Raw Data'!J1522), 0, IF(AND(2=MATCH(LARGE('Raw Data'!G1522:J1522, 2), 'Raw Data'!G1522:J1522, 0), AND('Raw Data'!L1522-'Raw Data'!K1522&lt;4, 'Raw Data'!L1522-'Raw Data'!K1522&gt;0)), 'Raw Data'!H1522, 0))</f>
        <v>0</v>
      </c>
      <c r="P1528">
        <f>IF(ISBLANK('Raw Data'!J1522), 0, IF(AND(1=MATCH(LARGE('Raw Data'!G1522:J1522, 2), 'Raw Data'!G1522:J1522, 0), AND('Raw Data'!K1522-'Raw Data'!L1522&lt;4, 'Raw Data'!K1522-'Raw Data'!L1522&gt;0)), 'Raw Data'!G1522, 0))</f>
        <v>0</v>
      </c>
      <c r="Q1528">
        <f>IF(ISBLANK('Raw Data'!J1522), 0, IF(AND(4=MATCH(LARGE('Raw Data'!G1522:J1522, 1), 'Raw Data'!G1522:J1522, 0), 'Raw Data'!L1522-'Raw Data'!K1522&gt;3), 'Raw Data'!J1522, 0))</f>
        <v>0</v>
      </c>
      <c r="R1528">
        <f>IF(ISBLANK('Raw Data'!J1522), 0, IF(AND(3=MATCH(LARGE('Raw Data'!G1522:J1522, 1), 'Raw Data'!G1522:J1522, 0), 'Raw Data'!K1522-'Raw Data'!L1522&gt;3), 'Raw Data'!I1522, 0))</f>
        <v>0</v>
      </c>
      <c r="S1528">
        <f>IF(AND('Raw Data'!L1522-'Raw Data'!K1522&gt;4, 'Raw Data'!F1522&lt;'Raw Data'!C1522), 'Raw Data'!J1522, 0)</f>
        <v>0</v>
      </c>
      <c r="T1528">
        <f>IF(AND('Raw Data'!K1522-'Raw Data'!L1522&gt;4, 'Raw Data'!F1522&gt;'Raw Data'!C1522), 'Raw Data'!I1522, 0)</f>
        <v>0</v>
      </c>
      <c r="U1528">
        <f>IF(AND('Raw Data'!L1522-'Raw Data'!K1522&lt;3, 'Raw Data'!L1522&gt;'Raw Data'!K1522, 'Raw Data'!F1522&lt;'Raw Data'!C1522), 'Raw Data'!H1522, 0)</f>
        <v>0</v>
      </c>
      <c r="V1528">
        <f>IF(AND('Raw Data'!L1522-'Raw Data'!K1522&lt;3, 'Raw Data'!L1522&gt;'Raw Data'!K1522, 'Raw Data'!F1522&gt;'Raw Data'!C1522), 'Raw Data'!G1522, 0)</f>
        <v>0</v>
      </c>
    </row>
    <row r="1529" spans="1:22" x14ac:dyDescent="0.3">
      <c r="A1529">
        <f>IF(AND('Raw Data'!F1523&lt;'Raw Data'!C1523, 'Raw Data'!L1523&gt;'Raw Data'!K1523, 'Raw Data'!L1523-'Raw Data'!K1523&gt;3), 'Raw Data'!J1523, 0)</f>
        <v>0</v>
      </c>
      <c r="B1529">
        <f>IF(AND('Raw Data'!C1523&lt;'Raw Data'!F1523, 'Raw Data'!K1523&gt;'Raw Data'!L1523, 'Raw Data'!K1523-'Raw Data'!L1523&gt;3), 'Raw Data'!I1523, 0)</f>
        <v>0</v>
      </c>
      <c r="C1529">
        <f>IF(AND('Raw Data'!F1523&lt;'Raw Data'!C1523, 'Raw Data'!L1523&gt;'Raw Data'!K1523, 'Raw Data'!L1523-'Raw Data'!K1523&lt;4), 'Raw Data'!H1523, 0)</f>
        <v>0</v>
      </c>
      <c r="D1529">
        <f>IF(AND('Raw Data'!C1523&lt;'Raw Data'!F1523, 'Raw Data'!K1523&gt;'Raw Data'!L1523, 'Raw Data'!K1523-'Raw Data'!L1523&lt;4), 'Raw Data'!G1523, 0)</f>
        <v>0</v>
      </c>
      <c r="E1529">
        <f>IF(ISBLANK('Raw Data'!J1523), 0, IF(AND(4=MATCH(LARGE('Raw Data'!G1523:J1523, 4), 'Raw Data'!G1523:J1523, 0), 'Raw Data'!L1523-'Raw Data'!K1523&gt;3), 'Raw Data'!J1523, 0))</f>
        <v>0</v>
      </c>
      <c r="F1529">
        <f>IF(ISBLANK('Raw Data'!J1523), 0, IF(AND(3=MATCH(LARGE('Raw Data'!G1523:J1523, 4), 'Raw Data'!G1523:J1523, 0), 'Raw Data'!K1523-'Raw Data'!L1523&gt;3), 'Raw Data'!I1523, 0))</f>
        <v>0</v>
      </c>
      <c r="G1529">
        <f>IF(ISBLANK('Raw Data'!J1523), 0, IF(AND(2=MATCH(LARGE('Raw Data'!G1523:J1523, 4), 'Raw Data'!G1523:J1523, 0), AND('Raw Data'!L1523-'Raw Data'!K1523&lt;4, 'Raw Data'!L1523-'Raw Data'!K1523&gt;0)), 'Raw Data'!H1523, 0))</f>
        <v>0</v>
      </c>
      <c r="H1529">
        <f>IF(ISBLANK('Raw Data'!J1523), 0, IF(AND(1=MATCH(LARGE('Raw Data'!G1523:J1523, 4), 'Raw Data'!G1523:J1523, 0), AND('Raw Data'!K1523-'Raw Data'!L1523&lt;4, 'Raw Data'!K1523-'Raw Data'!L1523&gt;0)), 'Raw Data'!G1523, 0))</f>
        <v>0</v>
      </c>
      <c r="I1529">
        <f>IF(ISBLANK('Raw Data'!J1523), 0, IF(AND(4=MATCH(LARGE('Raw Data'!G1523:J1523, 3), 'Raw Data'!G1523:J1523, 0), 'Raw Data'!L1523-'Raw Data'!K1523&gt;3), 'Raw Data'!J1523, 0))</f>
        <v>0</v>
      </c>
      <c r="J1529">
        <f>IF(ISBLANK('Raw Data'!J1523), 0, IF(AND(3=MATCH(LARGE('Raw Data'!G1523:J1523, 3), 'Raw Data'!G1523:J1523, 0), 'Raw Data'!K1523-'Raw Data'!L1523&gt;3), 'Raw Data'!I1523, 0))</f>
        <v>0</v>
      </c>
      <c r="K1529">
        <f>IF(ISBLANK('Raw Data'!J1523), 0, IF(AND(2=MATCH(LARGE('Raw Data'!G1523:J1523, 3), 'Raw Data'!G1523:J1523, 0), AND('Raw Data'!L1523-'Raw Data'!K1523&lt;4, 'Raw Data'!L1523-'Raw Data'!K1523&gt;0)), 'Raw Data'!H1523, 0))</f>
        <v>0</v>
      </c>
      <c r="L1529">
        <f>IF(ISBLANK('Raw Data'!J1523), 0, IF(AND(1=MATCH(LARGE('Raw Data'!G1523:J1523, 3), 'Raw Data'!G1523:J1523, 0), AND('Raw Data'!K1523-'Raw Data'!L1523&lt;4, 'Raw Data'!K1523-'Raw Data'!L1523&gt;0)), 'Raw Data'!G1523, 0))</f>
        <v>0</v>
      </c>
      <c r="M1529">
        <f>IF(ISBLANK('Raw Data'!J1523), 0, IF(AND(4=MATCH(LARGE('Raw Data'!G1523:J1523, 2), 'Raw Data'!G1523:J1523, 0), 'Raw Data'!L1523-'Raw Data'!K1523&gt;3), 'Raw Data'!J1523, 0))</f>
        <v>0</v>
      </c>
      <c r="N1529">
        <f>IF(ISBLANK('Raw Data'!J1523), 0, IF(AND(3=MATCH(LARGE('Raw Data'!G1523:J1523, 2), 'Raw Data'!G1523:J1523, 0), 'Raw Data'!K1523-'Raw Data'!L1523&gt;3), 'Raw Data'!I1523, 0))</f>
        <v>0</v>
      </c>
      <c r="O1529">
        <f>IF(ISBLANK('Raw Data'!J1523), 0, IF(AND(2=MATCH(LARGE('Raw Data'!G1523:J1523, 2), 'Raw Data'!G1523:J1523, 0), AND('Raw Data'!L1523-'Raw Data'!K1523&lt;4, 'Raw Data'!L1523-'Raw Data'!K1523&gt;0)), 'Raw Data'!H1523, 0))</f>
        <v>0</v>
      </c>
      <c r="P1529">
        <f>IF(ISBLANK('Raw Data'!J1523), 0, IF(AND(1=MATCH(LARGE('Raw Data'!G1523:J1523, 2), 'Raw Data'!G1523:J1523, 0), AND('Raw Data'!K1523-'Raw Data'!L1523&lt;4, 'Raw Data'!K1523-'Raw Data'!L1523&gt;0)), 'Raw Data'!G1523, 0))</f>
        <v>0</v>
      </c>
      <c r="Q1529">
        <f>IF(ISBLANK('Raw Data'!J1523), 0, IF(AND(4=MATCH(LARGE('Raw Data'!G1523:J1523, 1), 'Raw Data'!G1523:J1523, 0), 'Raw Data'!L1523-'Raw Data'!K1523&gt;3), 'Raw Data'!J1523, 0))</f>
        <v>0</v>
      </c>
      <c r="R1529">
        <f>IF(ISBLANK('Raw Data'!J1523), 0, IF(AND(3=MATCH(LARGE('Raw Data'!G1523:J1523, 1), 'Raw Data'!G1523:J1523, 0), 'Raw Data'!K1523-'Raw Data'!L1523&gt;3), 'Raw Data'!I1523, 0))</f>
        <v>0</v>
      </c>
      <c r="S1529">
        <f>IF(AND('Raw Data'!L1523-'Raw Data'!K1523&gt;4, 'Raw Data'!F1523&lt;'Raw Data'!C1523), 'Raw Data'!J1523, 0)</f>
        <v>0</v>
      </c>
      <c r="T1529">
        <f>IF(AND('Raw Data'!K1523-'Raw Data'!L1523&gt;4, 'Raw Data'!F1523&gt;'Raw Data'!C1523), 'Raw Data'!I1523, 0)</f>
        <v>0</v>
      </c>
      <c r="U1529">
        <f>IF(AND('Raw Data'!L1523-'Raw Data'!K1523&lt;3, 'Raw Data'!L1523&gt;'Raw Data'!K1523, 'Raw Data'!F1523&lt;'Raw Data'!C1523), 'Raw Data'!H1523, 0)</f>
        <v>0</v>
      </c>
      <c r="V1529">
        <f>IF(AND('Raw Data'!L1523-'Raw Data'!K1523&lt;3, 'Raw Data'!L1523&gt;'Raw Data'!K1523, 'Raw Data'!F1523&gt;'Raw Data'!C1523), 'Raw Data'!G1523, 0)</f>
        <v>0</v>
      </c>
    </row>
    <row r="1530" spans="1:22" x14ac:dyDescent="0.3">
      <c r="A1530">
        <f>IF(AND('Raw Data'!F1524&lt;'Raw Data'!C1524, 'Raw Data'!L1524&gt;'Raw Data'!K1524, 'Raw Data'!L1524-'Raw Data'!K1524&gt;3), 'Raw Data'!J1524, 0)</f>
        <v>0</v>
      </c>
      <c r="B1530">
        <f>IF(AND('Raw Data'!C1524&lt;'Raw Data'!F1524, 'Raw Data'!K1524&gt;'Raw Data'!L1524, 'Raw Data'!K1524-'Raw Data'!L1524&gt;3), 'Raw Data'!I1524, 0)</f>
        <v>0</v>
      </c>
      <c r="C1530">
        <f>IF(AND('Raw Data'!F1524&lt;'Raw Data'!C1524, 'Raw Data'!L1524&gt;'Raw Data'!K1524, 'Raw Data'!L1524-'Raw Data'!K1524&lt;4), 'Raw Data'!H1524, 0)</f>
        <v>0</v>
      </c>
      <c r="D1530">
        <f>IF(AND('Raw Data'!C1524&lt;'Raw Data'!F1524, 'Raw Data'!K1524&gt;'Raw Data'!L1524, 'Raw Data'!K1524-'Raw Data'!L1524&lt;4), 'Raw Data'!G1524, 0)</f>
        <v>0</v>
      </c>
      <c r="E1530">
        <f>IF(ISBLANK('Raw Data'!J1524), 0, IF(AND(4=MATCH(LARGE('Raw Data'!G1524:J1524, 4), 'Raw Data'!G1524:J1524, 0), 'Raw Data'!L1524-'Raw Data'!K1524&gt;3), 'Raw Data'!J1524, 0))</f>
        <v>0</v>
      </c>
      <c r="F1530">
        <f>IF(ISBLANK('Raw Data'!J1524), 0, IF(AND(3=MATCH(LARGE('Raw Data'!G1524:J1524, 4), 'Raw Data'!G1524:J1524, 0), 'Raw Data'!K1524-'Raw Data'!L1524&gt;3), 'Raw Data'!I1524, 0))</f>
        <v>0</v>
      </c>
      <c r="G1530">
        <f>IF(ISBLANK('Raw Data'!J1524), 0, IF(AND(2=MATCH(LARGE('Raw Data'!G1524:J1524, 4), 'Raw Data'!G1524:J1524, 0), AND('Raw Data'!L1524-'Raw Data'!K1524&lt;4, 'Raw Data'!L1524-'Raw Data'!K1524&gt;0)), 'Raw Data'!H1524, 0))</f>
        <v>0</v>
      </c>
      <c r="H1530">
        <f>IF(ISBLANK('Raw Data'!J1524), 0, IF(AND(1=MATCH(LARGE('Raw Data'!G1524:J1524, 4), 'Raw Data'!G1524:J1524, 0), AND('Raw Data'!K1524-'Raw Data'!L1524&lt;4, 'Raw Data'!K1524-'Raw Data'!L1524&gt;0)), 'Raw Data'!G1524, 0))</f>
        <v>0</v>
      </c>
      <c r="I1530">
        <f>IF(ISBLANK('Raw Data'!J1524), 0, IF(AND(4=MATCH(LARGE('Raw Data'!G1524:J1524, 3), 'Raw Data'!G1524:J1524, 0), 'Raw Data'!L1524-'Raw Data'!K1524&gt;3), 'Raw Data'!J1524, 0))</f>
        <v>0</v>
      </c>
      <c r="J1530">
        <f>IF(ISBLANK('Raw Data'!J1524), 0, IF(AND(3=MATCH(LARGE('Raw Data'!G1524:J1524, 3), 'Raw Data'!G1524:J1524, 0), 'Raw Data'!K1524-'Raw Data'!L1524&gt;3), 'Raw Data'!I1524, 0))</f>
        <v>0</v>
      </c>
      <c r="K1530">
        <f>IF(ISBLANK('Raw Data'!J1524), 0, IF(AND(2=MATCH(LARGE('Raw Data'!G1524:J1524, 3), 'Raw Data'!G1524:J1524, 0), AND('Raw Data'!L1524-'Raw Data'!K1524&lt;4, 'Raw Data'!L1524-'Raw Data'!K1524&gt;0)), 'Raw Data'!H1524, 0))</f>
        <v>0</v>
      </c>
      <c r="L1530">
        <f>IF(ISBLANK('Raw Data'!J1524), 0, IF(AND(1=MATCH(LARGE('Raw Data'!G1524:J1524, 3), 'Raw Data'!G1524:J1524, 0), AND('Raw Data'!K1524-'Raw Data'!L1524&lt;4, 'Raw Data'!K1524-'Raw Data'!L1524&gt;0)), 'Raw Data'!G1524, 0))</f>
        <v>0</v>
      </c>
      <c r="M1530">
        <f>IF(ISBLANK('Raw Data'!J1524), 0, IF(AND(4=MATCH(LARGE('Raw Data'!G1524:J1524, 2), 'Raw Data'!G1524:J1524, 0), 'Raw Data'!L1524-'Raw Data'!K1524&gt;3), 'Raw Data'!J1524, 0))</f>
        <v>0</v>
      </c>
      <c r="N1530">
        <f>IF(ISBLANK('Raw Data'!J1524), 0, IF(AND(3=MATCH(LARGE('Raw Data'!G1524:J1524, 2), 'Raw Data'!G1524:J1524, 0), 'Raw Data'!K1524-'Raw Data'!L1524&gt;3), 'Raw Data'!I1524, 0))</f>
        <v>0</v>
      </c>
      <c r="O1530">
        <f>IF(ISBLANK('Raw Data'!J1524), 0, IF(AND(2=MATCH(LARGE('Raw Data'!G1524:J1524, 2), 'Raw Data'!G1524:J1524, 0), AND('Raw Data'!L1524-'Raw Data'!K1524&lt;4, 'Raw Data'!L1524-'Raw Data'!K1524&gt;0)), 'Raw Data'!H1524, 0))</f>
        <v>0</v>
      </c>
      <c r="P1530">
        <f>IF(ISBLANK('Raw Data'!J1524), 0, IF(AND(1=MATCH(LARGE('Raw Data'!G1524:J1524, 2), 'Raw Data'!G1524:J1524, 0), AND('Raw Data'!K1524-'Raw Data'!L1524&lt;4, 'Raw Data'!K1524-'Raw Data'!L1524&gt;0)), 'Raw Data'!G1524, 0))</f>
        <v>0</v>
      </c>
      <c r="Q1530">
        <f>IF(ISBLANK('Raw Data'!J1524), 0, IF(AND(4=MATCH(LARGE('Raw Data'!G1524:J1524, 1), 'Raw Data'!G1524:J1524, 0), 'Raw Data'!L1524-'Raw Data'!K1524&gt;3), 'Raw Data'!J1524, 0))</f>
        <v>0</v>
      </c>
      <c r="R1530">
        <f>IF(ISBLANK('Raw Data'!J1524), 0, IF(AND(3=MATCH(LARGE('Raw Data'!G1524:J1524, 1), 'Raw Data'!G1524:J1524, 0), 'Raw Data'!K1524-'Raw Data'!L1524&gt;3), 'Raw Data'!I1524, 0))</f>
        <v>0</v>
      </c>
      <c r="S1530">
        <f>IF(AND('Raw Data'!L1524-'Raw Data'!K1524&gt;4, 'Raw Data'!F1524&lt;'Raw Data'!C1524), 'Raw Data'!J1524, 0)</f>
        <v>0</v>
      </c>
      <c r="T1530">
        <f>IF(AND('Raw Data'!K1524-'Raw Data'!L1524&gt;4, 'Raw Data'!F1524&gt;'Raw Data'!C1524), 'Raw Data'!I1524, 0)</f>
        <v>0</v>
      </c>
      <c r="U1530">
        <f>IF(AND('Raw Data'!L1524-'Raw Data'!K1524&lt;3, 'Raw Data'!L1524&gt;'Raw Data'!K1524, 'Raw Data'!F1524&lt;'Raw Data'!C1524), 'Raw Data'!H1524, 0)</f>
        <v>0</v>
      </c>
      <c r="V1530">
        <f>IF(AND('Raw Data'!L1524-'Raw Data'!K1524&lt;3, 'Raw Data'!L1524&gt;'Raw Data'!K1524, 'Raw Data'!F1524&gt;'Raw Data'!C1524), 'Raw Data'!G1524, 0)</f>
        <v>0</v>
      </c>
    </row>
    <row r="1531" spans="1:22" x14ac:dyDescent="0.3">
      <c r="A1531">
        <f>IF(AND('Raw Data'!F1525&lt;'Raw Data'!C1525, 'Raw Data'!L1525&gt;'Raw Data'!K1525, 'Raw Data'!L1525-'Raw Data'!K1525&gt;3), 'Raw Data'!J1525, 0)</f>
        <v>0</v>
      </c>
      <c r="B1531">
        <f>IF(AND('Raw Data'!C1525&lt;'Raw Data'!F1525, 'Raw Data'!K1525&gt;'Raw Data'!L1525, 'Raw Data'!K1525-'Raw Data'!L1525&gt;3), 'Raw Data'!I1525, 0)</f>
        <v>0</v>
      </c>
      <c r="C1531">
        <f>IF(AND('Raw Data'!F1525&lt;'Raw Data'!C1525, 'Raw Data'!L1525&gt;'Raw Data'!K1525, 'Raw Data'!L1525-'Raw Data'!K1525&lt;4), 'Raw Data'!H1525, 0)</f>
        <v>0</v>
      </c>
      <c r="D1531">
        <f>IF(AND('Raw Data'!C1525&lt;'Raw Data'!F1525, 'Raw Data'!K1525&gt;'Raw Data'!L1525, 'Raw Data'!K1525-'Raw Data'!L1525&lt;4), 'Raw Data'!G1525, 0)</f>
        <v>0</v>
      </c>
      <c r="E1531">
        <f>IF(ISBLANK('Raw Data'!J1525), 0, IF(AND(4=MATCH(LARGE('Raw Data'!G1525:J1525, 4), 'Raw Data'!G1525:J1525, 0), 'Raw Data'!L1525-'Raw Data'!K1525&gt;3), 'Raw Data'!J1525, 0))</f>
        <v>0</v>
      </c>
      <c r="F1531">
        <f>IF(ISBLANK('Raw Data'!J1525), 0, IF(AND(3=MATCH(LARGE('Raw Data'!G1525:J1525, 4), 'Raw Data'!G1525:J1525, 0), 'Raw Data'!K1525-'Raw Data'!L1525&gt;3), 'Raw Data'!I1525, 0))</f>
        <v>0</v>
      </c>
      <c r="G1531">
        <f>IF(ISBLANK('Raw Data'!J1525), 0, IF(AND(2=MATCH(LARGE('Raw Data'!G1525:J1525, 4), 'Raw Data'!G1525:J1525, 0), AND('Raw Data'!L1525-'Raw Data'!K1525&lt;4, 'Raw Data'!L1525-'Raw Data'!K1525&gt;0)), 'Raw Data'!H1525, 0))</f>
        <v>0</v>
      </c>
      <c r="H1531">
        <f>IF(ISBLANK('Raw Data'!J1525), 0, IF(AND(1=MATCH(LARGE('Raw Data'!G1525:J1525, 4), 'Raw Data'!G1525:J1525, 0), AND('Raw Data'!K1525-'Raw Data'!L1525&lt;4, 'Raw Data'!K1525-'Raw Data'!L1525&gt;0)), 'Raw Data'!G1525, 0))</f>
        <v>0</v>
      </c>
      <c r="I1531">
        <f>IF(ISBLANK('Raw Data'!J1525), 0, IF(AND(4=MATCH(LARGE('Raw Data'!G1525:J1525, 3), 'Raw Data'!G1525:J1525, 0), 'Raw Data'!L1525-'Raw Data'!K1525&gt;3), 'Raw Data'!J1525, 0))</f>
        <v>0</v>
      </c>
      <c r="J1531">
        <f>IF(ISBLANK('Raw Data'!J1525), 0, IF(AND(3=MATCH(LARGE('Raw Data'!G1525:J1525, 3), 'Raw Data'!G1525:J1525, 0), 'Raw Data'!K1525-'Raw Data'!L1525&gt;3), 'Raw Data'!I1525, 0))</f>
        <v>0</v>
      </c>
      <c r="K1531">
        <f>IF(ISBLANK('Raw Data'!J1525), 0, IF(AND(2=MATCH(LARGE('Raw Data'!G1525:J1525, 3), 'Raw Data'!G1525:J1525, 0), AND('Raw Data'!L1525-'Raw Data'!K1525&lt;4, 'Raw Data'!L1525-'Raw Data'!K1525&gt;0)), 'Raw Data'!H1525, 0))</f>
        <v>0</v>
      </c>
      <c r="L1531">
        <f>IF(ISBLANK('Raw Data'!J1525), 0, IF(AND(1=MATCH(LARGE('Raw Data'!G1525:J1525, 3), 'Raw Data'!G1525:J1525, 0), AND('Raw Data'!K1525-'Raw Data'!L1525&lt;4, 'Raw Data'!K1525-'Raw Data'!L1525&gt;0)), 'Raw Data'!G1525, 0))</f>
        <v>0</v>
      </c>
      <c r="M1531">
        <f>IF(ISBLANK('Raw Data'!J1525), 0, IF(AND(4=MATCH(LARGE('Raw Data'!G1525:J1525, 2), 'Raw Data'!G1525:J1525, 0), 'Raw Data'!L1525-'Raw Data'!K1525&gt;3), 'Raw Data'!J1525, 0))</f>
        <v>0</v>
      </c>
      <c r="N1531">
        <f>IF(ISBLANK('Raw Data'!J1525), 0, IF(AND(3=MATCH(LARGE('Raw Data'!G1525:J1525, 2), 'Raw Data'!G1525:J1525, 0), 'Raw Data'!K1525-'Raw Data'!L1525&gt;3), 'Raw Data'!I1525, 0))</f>
        <v>0</v>
      </c>
      <c r="O1531">
        <f>IF(ISBLANK('Raw Data'!J1525), 0, IF(AND(2=MATCH(LARGE('Raw Data'!G1525:J1525, 2), 'Raw Data'!G1525:J1525, 0), AND('Raw Data'!L1525-'Raw Data'!K1525&lt;4, 'Raw Data'!L1525-'Raw Data'!K1525&gt;0)), 'Raw Data'!H1525, 0))</f>
        <v>0</v>
      </c>
      <c r="P1531">
        <f>IF(ISBLANK('Raw Data'!J1525), 0, IF(AND(1=MATCH(LARGE('Raw Data'!G1525:J1525, 2), 'Raw Data'!G1525:J1525, 0), AND('Raw Data'!K1525-'Raw Data'!L1525&lt;4, 'Raw Data'!K1525-'Raw Data'!L1525&gt;0)), 'Raw Data'!G1525, 0))</f>
        <v>0</v>
      </c>
      <c r="Q1531">
        <f>IF(ISBLANK('Raw Data'!J1525), 0, IF(AND(4=MATCH(LARGE('Raw Data'!G1525:J1525, 1), 'Raw Data'!G1525:J1525, 0), 'Raw Data'!L1525-'Raw Data'!K1525&gt;3), 'Raw Data'!J1525, 0))</f>
        <v>0</v>
      </c>
      <c r="R1531">
        <f>IF(ISBLANK('Raw Data'!J1525), 0, IF(AND(3=MATCH(LARGE('Raw Data'!G1525:J1525, 1), 'Raw Data'!G1525:J1525, 0), 'Raw Data'!K1525-'Raw Data'!L1525&gt;3), 'Raw Data'!I1525, 0))</f>
        <v>0</v>
      </c>
      <c r="S1531">
        <f>IF(AND('Raw Data'!L1525-'Raw Data'!K1525&gt;4, 'Raw Data'!F1525&lt;'Raw Data'!C1525), 'Raw Data'!J1525, 0)</f>
        <v>0</v>
      </c>
      <c r="T1531">
        <f>IF(AND('Raw Data'!K1525-'Raw Data'!L1525&gt;4, 'Raw Data'!F1525&gt;'Raw Data'!C1525), 'Raw Data'!I1525, 0)</f>
        <v>0</v>
      </c>
      <c r="U1531">
        <f>IF(AND('Raw Data'!L1525-'Raw Data'!K1525&lt;3, 'Raw Data'!L1525&gt;'Raw Data'!K1525, 'Raw Data'!F1525&lt;'Raw Data'!C1525), 'Raw Data'!H1525, 0)</f>
        <v>0</v>
      </c>
      <c r="V1531">
        <f>IF(AND('Raw Data'!L1525-'Raw Data'!K1525&lt;3, 'Raw Data'!L1525&gt;'Raw Data'!K1525, 'Raw Data'!F1525&gt;'Raw Data'!C1525), 'Raw Data'!G1525, 0)</f>
        <v>0</v>
      </c>
    </row>
    <row r="1532" spans="1:22" x14ac:dyDescent="0.3">
      <c r="A1532">
        <f>IF(AND('Raw Data'!F1526&lt;'Raw Data'!C1526, 'Raw Data'!L1526&gt;'Raw Data'!K1526, 'Raw Data'!L1526-'Raw Data'!K1526&gt;3), 'Raw Data'!J1526, 0)</f>
        <v>0</v>
      </c>
      <c r="B1532">
        <f>IF(AND('Raw Data'!C1526&lt;'Raw Data'!F1526, 'Raw Data'!K1526&gt;'Raw Data'!L1526, 'Raw Data'!K1526-'Raw Data'!L1526&gt;3), 'Raw Data'!I1526, 0)</f>
        <v>0</v>
      </c>
      <c r="C1532">
        <f>IF(AND('Raw Data'!F1526&lt;'Raw Data'!C1526, 'Raw Data'!L1526&gt;'Raw Data'!K1526, 'Raw Data'!L1526-'Raw Data'!K1526&lt;4), 'Raw Data'!H1526, 0)</f>
        <v>0</v>
      </c>
      <c r="D1532">
        <f>IF(AND('Raw Data'!C1526&lt;'Raw Data'!F1526, 'Raw Data'!K1526&gt;'Raw Data'!L1526, 'Raw Data'!K1526-'Raw Data'!L1526&lt;4), 'Raw Data'!G1526, 0)</f>
        <v>0</v>
      </c>
      <c r="E1532">
        <f>IF(ISBLANK('Raw Data'!J1526), 0, IF(AND(4=MATCH(LARGE('Raw Data'!G1526:J1526, 4), 'Raw Data'!G1526:J1526, 0), 'Raw Data'!L1526-'Raw Data'!K1526&gt;3), 'Raw Data'!J1526, 0))</f>
        <v>0</v>
      </c>
      <c r="F1532">
        <f>IF(ISBLANK('Raw Data'!J1526), 0, IF(AND(3=MATCH(LARGE('Raw Data'!G1526:J1526, 4), 'Raw Data'!G1526:J1526, 0), 'Raw Data'!K1526-'Raw Data'!L1526&gt;3), 'Raw Data'!I1526, 0))</f>
        <v>0</v>
      </c>
      <c r="G1532">
        <f>IF(ISBLANK('Raw Data'!J1526), 0, IF(AND(2=MATCH(LARGE('Raw Data'!G1526:J1526, 4), 'Raw Data'!G1526:J1526, 0), AND('Raw Data'!L1526-'Raw Data'!K1526&lt;4, 'Raw Data'!L1526-'Raw Data'!K1526&gt;0)), 'Raw Data'!H1526, 0))</f>
        <v>0</v>
      </c>
      <c r="H1532">
        <f>IF(ISBLANK('Raw Data'!J1526), 0, IF(AND(1=MATCH(LARGE('Raw Data'!G1526:J1526, 4), 'Raw Data'!G1526:J1526, 0), AND('Raw Data'!K1526-'Raw Data'!L1526&lt;4, 'Raw Data'!K1526-'Raw Data'!L1526&gt;0)), 'Raw Data'!G1526, 0))</f>
        <v>0</v>
      </c>
      <c r="I1532">
        <f>IF(ISBLANK('Raw Data'!J1526), 0, IF(AND(4=MATCH(LARGE('Raw Data'!G1526:J1526, 3), 'Raw Data'!G1526:J1526, 0), 'Raw Data'!L1526-'Raw Data'!K1526&gt;3), 'Raw Data'!J1526, 0))</f>
        <v>0</v>
      </c>
      <c r="J1532">
        <f>IF(ISBLANK('Raw Data'!J1526), 0, IF(AND(3=MATCH(LARGE('Raw Data'!G1526:J1526, 3), 'Raw Data'!G1526:J1526, 0), 'Raw Data'!K1526-'Raw Data'!L1526&gt;3), 'Raw Data'!I1526, 0))</f>
        <v>0</v>
      </c>
      <c r="K1532">
        <f>IF(ISBLANK('Raw Data'!J1526), 0, IF(AND(2=MATCH(LARGE('Raw Data'!G1526:J1526, 3), 'Raw Data'!G1526:J1526, 0), AND('Raw Data'!L1526-'Raw Data'!K1526&lt;4, 'Raw Data'!L1526-'Raw Data'!K1526&gt;0)), 'Raw Data'!H1526, 0))</f>
        <v>0</v>
      </c>
      <c r="L1532">
        <f>IF(ISBLANK('Raw Data'!J1526), 0, IF(AND(1=MATCH(LARGE('Raw Data'!G1526:J1526, 3), 'Raw Data'!G1526:J1526, 0), AND('Raw Data'!K1526-'Raw Data'!L1526&lt;4, 'Raw Data'!K1526-'Raw Data'!L1526&gt;0)), 'Raw Data'!G1526, 0))</f>
        <v>0</v>
      </c>
      <c r="M1532">
        <f>IF(ISBLANK('Raw Data'!J1526), 0, IF(AND(4=MATCH(LARGE('Raw Data'!G1526:J1526, 2), 'Raw Data'!G1526:J1526, 0), 'Raw Data'!L1526-'Raw Data'!K1526&gt;3), 'Raw Data'!J1526, 0))</f>
        <v>0</v>
      </c>
      <c r="N1532">
        <f>IF(ISBLANK('Raw Data'!J1526), 0, IF(AND(3=MATCH(LARGE('Raw Data'!G1526:J1526, 2), 'Raw Data'!G1526:J1526, 0), 'Raw Data'!K1526-'Raw Data'!L1526&gt;3), 'Raw Data'!I1526, 0))</f>
        <v>0</v>
      </c>
      <c r="O1532">
        <f>IF(ISBLANK('Raw Data'!J1526), 0, IF(AND(2=MATCH(LARGE('Raw Data'!G1526:J1526, 2), 'Raw Data'!G1526:J1526, 0), AND('Raw Data'!L1526-'Raw Data'!K1526&lt;4, 'Raw Data'!L1526-'Raw Data'!K1526&gt;0)), 'Raw Data'!H1526, 0))</f>
        <v>0</v>
      </c>
      <c r="P1532">
        <f>IF(ISBLANK('Raw Data'!J1526), 0, IF(AND(1=MATCH(LARGE('Raw Data'!G1526:J1526, 2), 'Raw Data'!G1526:J1526, 0), AND('Raw Data'!K1526-'Raw Data'!L1526&lt;4, 'Raw Data'!K1526-'Raw Data'!L1526&gt;0)), 'Raw Data'!G1526, 0))</f>
        <v>0</v>
      </c>
      <c r="Q1532">
        <f>IF(ISBLANK('Raw Data'!J1526), 0, IF(AND(4=MATCH(LARGE('Raw Data'!G1526:J1526, 1), 'Raw Data'!G1526:J1526, 0), 'Raw Data'!L1526-'Raw Data'!K1526&gt;3), 'Raw Data'!J1526, 0))</f>
        <v>0</v>
      </c>
      <c r="R1532">
        <f>IF(ISBLANK('Raw Data'!J1526), 0, IF(AND(3=MATCH(LARGE('Raw Data'!G1526:J1526, 1), 'Raw Data'!G1526:J1526, 0), 'Raw Data'!K1526-'Raw Data'!L1526&gt;3), 'Raw Data'!I1526, 0))</f>
        <v>0</v>
      </c>
      <c r="S1532">
        <f>IF(AND('Raw Data'!L1526-'Raw Data'!K1526&gt;4, 'Raw Data'!F1526&lt;'Raw Data'!C1526), 'Raw Data'!J1526, 0)</f>
        <v>0</v>
      </c>
      <c r="T1532">
        <f>IF(AND('Raw Data'!K1526-'Raw Data'!L1526&gt;4, 'Raw Data'!F1526&gt;'Raw Data'!C1526), 'Raw Data'!I1526, 0)</f>
        <v>0</v>
      </c>
      <c r="U1532">
        <f>IF(AND('Raw Data'!L1526-'Raw Data'!K1526&lt;3, 'Raw Data'!L1526&gt;'Raw Data'!K1526, 'Raw Data'!F1526&lt;'Raw Data'!C1526), 'Raw Data'!H1526, 0)</f>
        <v>0</v>
      </c>
      <c r="V1532">
        <f>IF(AND('Raw Data'!L1526-'Raw Data'!K1526&lt;3, 'Raw Data'!L1526&gt;'Raw Data'!K1526, 'Raw Data'!F1526&gt;'Raw Data'!C1526), 'Raw Data'!G1526, 0)</f>
        <v>0</v>
      </c>
    </row>
    <row r="1533" spans="1:22" x14ac:dyDescent="0.3">
      <c r="A1533">
        <f>IF(AND('Raw Data'!F1527&lt;'Raw Data'!C1527, 'Raw Data'!L1527&gt;'Raw Data'!K1527, 'Raw Data'!L1527-'Raw Data'!K1527&gt;3), 'Raw Data'!J1527, 0)</f>
        <v>0</v>
      </c>
      <c r="B1533">
        <f>IF(AND('Raw Data'!C1527&lt;'Raw Data'!F1527, 'Raw Data'!K1527&gt;'Raw Data'!L1527, 'Raw Data'!K1527-'Raw Data'!L1527&gt;3), 'Raw Data'!I1527, 0)</f>
        <v>0</v>
      </c>
      <c r="C1533">
        <f>IF(AND('Raw Data'!F1527&lt;'Raw Data'!C1527, 'Raw Data'!L1527&gt;'Raw Data'!K1527, 'Raw Data'!L1527-'Raw Data'!K1527&lt;4), 'Raw Data'!H1527, 0)</f>
        <v>0</v>
      </c>
      <c r="D1533">
        <f>IF(AND('Raw Data'!C1527&lt;'Raw Data'!F1527, 'Raw Data'!K1527&gt;'Raw Data'!L1527, 'Raw Data'!K1527-'Raw Data'!L1527&lt;4), 'Raw Data'!G1527, 0)</f>
        <v>0</v>
      </c>
      <c r="E1533">
        <f>IF(ISBLANK('Raw Data'!J1527), 0, IF(AND(4=MATCH(LARGE('Raw Data'!G1527:J1527, 4), 'Raw Data'!G1527:J1527, 0), 'Raw Data'!L1527-'Raw Data'!K1527&gt;3), 'Raw Data'!J1527, 0))</f>
        <v>0</v>
      </c>
      <c r="F1533">
        <f>IF(ISBLANK('Raw Data'!J1527), 0, IF(AND(3=MATCH(LARGE('Raw Data'!G1527:J1527, 4), 'Raw Data'!G1527:J1527, 0), 'Raw Data'!K1527-'Raw Data'!L1527&gt;3), 'Raw Data'!I1527, 0))</f>
        <v>0</v>
      </c>
      <c r="G1533">
        <f>IF(ISBLANK('Raw Data'!J1527), 0, IF(AND(2=MATCH(LARGE('Raw Data'!G1527:J1527, 4), 'Raw Data'!G1527:J1527, 0), AND('Raw Data'!L1527-'Raw Data'!K1527&lt;4, 'Raw Data'!L1527-'Raw Data'!K1527&gt;0)), 'Raw Data'!H1527, 0))</f>
        <v>0</v>
      </c>
      <c r="H1533">
        <f>IF(ISBLANK('Raw Data'!J1527), 0, IF(AND(1=MATCH(LARGE('Raw Data'!G1527:J1527, 4), 'Raw Data'!G1527:J1527, 0), AND('Raw Data'!K1527-'Raw Data'!L1527&lt;4, 'Raw Data'!K1527-'Raw Data'!L1527&gt;0)), 'Raw Data'!G1527, 0))</f>
        <v>0</v>
      </c>
      <c r="I1533">
        <f>IF(ISBLANK('Raw Data'!J1527), 0, IF(AND(4=MATCH(LARGE('Raw Data'!G1527:J1527, 3), 'Raw Data'!G1527:J1527, 0), 'Raw Data'!L1527-'Raw Data'!K1527&gt;3), 'Raw Data'!J1527, 0))</f>
        <v>0</v>
      </c>
      <c r="J1533">
        <f>IF(ISBLANK('Raw Data'!J1527), 0, IF(AND(3=MATCH(LARGE('Raw Data'!G1527:J1527, 3), 'Raw Data'!G1527:J1527, 0), 'Raw Data'!K1527-'Raw Data'!L1527&gt;3), 'Raw Data'!I1527, 0))</f>
        <v>0</v>
      </c>
      <c r="K1533">
        <f>IF(ISBLANK('Raw Data'!J1527), 0, IF(AND(2=MATCH(LARGE('Raw Data'!G1527:J1527, 3), 'Raw Data'!G1527:J1527, 0), AND('Raw Data'!L1527-'Raw Data'!K1527&lt;4, 'Raw Data'!L1527-'Raw Data'!K1527&gt;0)), 'Raw Data'!H1527, 0))</f>
        <v>0</v>
      </c>
      <c r="L1533">
        <f>IF(ISBLANK('Raw Data'!J1527), 0, IF(AND(1=MATCH(LARGE('Raw Data'!G1527:J1527, 3), 'Raw Data'!G1527:J1527, 0), AND('Raw Data'!K1527-'Raw Data'!L1527&lt;4, 'Raw Data'!K1527-'Raw Data'!L1527&gt;0)), 'Raw Data'!G1527, 0))</f>
        <v>0</v>
      </c>
      <c r="M1533">
        <f>IF(ISBLANK('Raw Data'!J1527), 0, IF(AND(4=MATCH(LARGE('Raw Data'!G1527:J1527, 2), 'Raw Data'!G1527:J1527, 0), 'Raw Data'!L1527-'Raw Data'!K1527&gt;3), 'Raw Data'!J1527, 0))</f>
        <v>0</v>
      </c>
      <c r="N1533">
        <f>IF(ISBLANK('Raw Data'!J1527), 0, IF(AND(3=MATCH(LARGE('Raw Data'!G1527:J1527, 2), 'Raw Data'!G1527:J1527, 0), 'Raw Data'!K1527-'Raw Data'!L1527&gt;3), 'Raw Data'!I1527, 0))</f>
        <v>0</v>
      </c>
      <c r="O1533">
        <f>IF(ISBLANK('Raw Data'!J1527), 0, IF(AND(2=MATCH(LARGE('Raw Data'!G1527:J1527, 2), 'Raw Data'!G1527:J1527, 0), AND('Raw Data'!L1527-'Raw Data'!K1527&lt;4, 'Raw Data'!L1527-'Raw Data'!K1527&gt;0)), 'Raw Data'!H1527, 0))</f>
        <v>0</v>
      </c>
      <c r="P1533">
        <f>IF(ISBLANK('Raw Data'!J1527), 0, IF(AND(1=MATCH(LARGE('Raw Data'!G1527:J1527, 2), 'Raw Data'!G1527:J1527, 0), AND('Raw Data'!K1527-'Raw Data'!L1527&lt;4, 'Raw Data'!K1527-'Raw Data'!L1527&gt;0)), 'Raw Data'!G1527, 0))</f>
        <v>0</v>
      </c>
      <c r="Q1533">
        <f>IF(ISBLANK('Raw Data'!J1527), 0, IF(AND(4=MATCH(LARGE('Raw Data'!G1527:J1527, 1), 'Raw Data'!G1527:J1527, 0), 'Raw Data'!L1527-'Raw Data'!K1527&gt;3), 'Raw Data'!J1527, 0))</f>
        <v>0</v>
      </c>
      <c r="R1533">
        <f>IF(ISBLANK('Raw Data'!J1527), 0, IF(AND(3=MATCH(LARGE('Raw Data'!G1527:J1527, 1), 'Raw Data'!G1527:J1527, 0), 'Raw Data'!K1527-'Raw Data'!L1527&gt;3), 'Raw Data'!I1527, 0))</f>
        <v>0</v>
      </c>
      <c r="S1533">
        <f>IF(AND('Raw Data'!L1527-'Raw Data'!K1527&gt;4, 'Raw Data'!F1527&lt;'Raw Data'!C1527), 'Raw Data'!J1527, 0)</f>
        <v>0</v>
      </c>
      <c r="T1533">
        <f>IF(AND('Raw Data'!K1527-'Raw Data'!L1527&gt;4, 'Raw Data'!F1527&gt;'Raw Data'!C1527), 'Raw Data'!I1527, 0)</f>
        <v>0</v>
      </c>
      <c r="U1533">
        <f>IF(AND('Raw Data'!L1527-'Raw Data'!K1527&lt;3, 'Raw Data'!L1527&gt;'Raw Data'!K1527, 'Raw Data'!F1527&lt;'Raw Data'!C1527), 'Raw Data'!H1527, 0)</f>
        <v>0</v>
      </c>
      <c r="V1533">
        <f>IF(AND('Raw Data'!L1527-'Raw Data'!K1527&lt;3, 'Raw Data'!L1527&gt;'Raw Data'!K1527, 'Raw Data'!F1527&gt;'Raw Data'!C1527), 'Raw Data'!G1527, 0)</f>
        <v>0</v>
      </c>
    </row>
    <row r="1534" spans="1:22" x14ac:dyDescent="0.3">
      <c r="A1534">
        <f>IF(AND('Raw Data'!F1528&lt;'Raw Data'!C1528, 'Raw Data'!L1528&gt;'Raw Data'!K1528, 'Raw Data'!L1528-'Raw Data'!K1528&gt;3), 'Raw Data'!J1528, 0)</f>
        <v>0</v>
      </c>
      <c r="B1534">
        <f>IF(AND('Raw Data'!C1528&lt;'Raw Data'!F1528, 'Raw Data'!K1528&gt;'Raw Data'!L1528, 'Raw Data'!K1528-'Raw Data'!L1528&gt;3), 'Raw Data'!I1528, 0)</f>
        <v>0</v>
      </c>
      <c r="C1534">
        <f>IF(AND('Raw Data'!F1528&lt;'Raw Data'!C1528, 'Raw Data'!L1528&gt;'Raw Data'!K1528, 'Raw Data'!L1528-'Raw Data'!K1528&lt;4), 'Raw Data'!H1528, 0)</f>
        <v>0</v>
      </c>
      <c r="D1534">
        <f>IF(AND('Raw Data'!C1528&lt;'Raw Data'!F1528, 'Raw Data'!K1528&gt;'Raw Data'!L1528, 'Raw Data'!K1528-'Raw Data'!L1528&lt;4), 'Raw Data'!G1528, 0)</f>
        <v>0</v>
      </c>
      <c r="E1534">
        <f>IF(ISBLANK('Raw Data'!J1528), 0, IF(AND(4=MATCH(LARGE('Raw Data'!G1528:J1528, 4), 'Raw Data'!G1528:J1528, 0), 'Raw Data'!L1528-'Raw Data'!K1528&gt;3), 'Raw Data'!J1528, 0))</f>
        <v>0</v>
      </c>
      <c r="F1534">
        <f>IF(ISBLANK('Raw Data'!J1528), 0, IF(AND(3=MATCH(LARGE('Raw Data'!G1528:J1528, 4), 'Raw Data'!G1528:J1528, 0), 'Raw Data'!K1528-'Raw Data'!L1528&gt;3), 'Raw Data'!I1528, 0))</f>
        <v>0</v>
      </c>
      <c r="G1534">
        <f>IF(ISBLANK('Raw Data'!J1528), 0, IF(AND(2=MATCH(LARGE('Raw Data'!G1528:J1528, 4), 'Raw Data'!G1528:J1528, 0), AND('Raw Data'!L1528-'Raw Data'!K1528&lt;4, 'Raw Data'!L1528-'Raw Data'!K1528&gt;0)), 'Raw Data'!H1528, 0))</f>
        <v>0</v>
      </c>
      <c r="H1534">
        <f>IF(ISBLANK('Raw Data'!J1528), 0, IF(AND(1=MATCH(LARGE('Raw Data'!G1528:J1528, 4), 'Raw Data'!G1528:J1528, 0), AND('Raw Data'!K1528-'Raw Data'!L1528&lt;4, 'Raw Data'!K1528-'Raw Data'!L1528&gt;0)), 'Raw Data'!G1528, 0))</f>
        <v>0</v>
      </c>
      <c r="I1534">
        <f>IF(ISBLANK('Raw Data'!J1528), 0, IF(AND(4=MATCH(LARGE('Raw Data'!G1528:J1528, 3), 'Raw Data'!G1528:J1528, 0), 'Raw Data'!L1528-'Raw Data'!K1528&gt;3), 'Raw Data'!J1528, 0))</f>
        <v>0</v>
      </c>
      <c r="J1534">
        <f>IF(ISBLANK('Raw Data'!J1528), 0, IF(AND(3=MATCH(LARGE('Raw Data'!G1528:J1528, 3), 'Raw Data'!G1528:J1528, 0), 'Raw Data'!K1528-'Raw Data'!L1528&gt;3), 'Raw Data'!I1528, 0))</f>
        <v>0</v>
      </c>
      <c r="K1534">
        <f>IF(ISBLANK('Raw Data'!J1528), 0, IF(AND(2=MATCH(LARGE('Raw Data'!G1528:J1528, 3), 'Raw Data'!G1528:J1528, 0), AND('Raw Data'!L1528-'Raw Data'!K1528&lt;4, 'Raw Data'!L1528-'Raw Data'!K1528&gt;0)), 'Raw Data'!H1528, 0))</f>
        <v>0</v>
      </c>
      <c r="L1534">
        <f>IF(ISBLANK('Raw Data'!J1528), 0, IF(AND(1=MATCH(LARGE('Raw Data'!G1528:J1528, 3), 'Raw Data'!G1528:J1528, 0), AND('Raw Data'!K1528-'Raw Data'!L1528&lt;4, 'Raw Data'!K1528-'Raw Data'!L1528&gt;0)), 'Raw Data'!G1528, 0))</f>
        <v>0</v>
      </c>
      <c r="M1534">
        <f>IF(ISBLANK('Raw Data'!J1528), 0, IF(AND(4=MATCH(LARGE('Raw Data'!G1528:J1528, 2), 'Raw Data'!G1528:J1528, 0), 'Raw Data'!L1528-'Raw Data'!K1528&gt;3), 'Raw Data'!J1528, 0))</f>
        <v>0</v>
      </c>
      <c r="N1534">
        <f>IF(ISBLANK('Raw Data'!J1528), 0, IF(AND(3=MATCH(LARGE('Raw Data'!G1528:J1528, 2), 'Raw Data'!G1528:J1528, 0), 'Raw Data'!K1528-'Raw Data'!L1528&gt;3), 'Raw Data'!I1528, 0))</f>
        <v>0</v>
      </c>
      <c r="O1534">
        <f>IF(ISBLANK('Raw Data'!J1528), 0, IF(AND(2=MATCH(LARGE('Raw Data'!G1528:J1528, 2), 'Raw Data'!G1528:J1528, 0), AND('Raw Data'!L1528-'Raw Data'!K1528&lt;4, 'Raw Data'!L1528-'Raw Data'!K1528&gt;0)), 'Raw Data'!H1528, 0))</f>
        <v>0</v>
      </c>
      <c r="P1534">
        <f>IF(ISBLANK('Raw Data'!J1528), 0, IF(AND(1=MATCH(LARGE('Raw Data'!G1528:J1528, 2), 'Raw Data'!G1528:J1528, 0), AND('Raw Data'!K1528-'Raw Data'!L1528&lt;4, 'Raw Data'!K1528-'Raw Data'!L1528&gt;0)), 'Raw Data'!G1528, 0))</f>
        <v>0</v>
      </c>
      <c r="Q1534">
        <f>IF(ISBLANK('Raw Data'!J1528), 0, IF(AND(4=MATCH(LARGE('Raw Data'!G1528:J1528, 1), 'Raw Data'!G1528:J1528, 0), 'Raw Data'!L1528-'Raw Data'!K1528&gt;3), 'Raw Data'!J1528, 0))</f>
        <v>0</v>
      </c>
      <c r="R1534">
        <f>IF(ISBLANK('Raw Data'!J1528), 0, IF(AND(3=MATCH(LARGE('Raw Data'!G1528:J1528, 1), 'Raw Data'!G1528:J1528, 0), 'Raw Data'!K1528-'Raw Data'!L1528&gt;3), 'Raw Data'!I1528, 0))</f>
        <v>0</v>
      </c>
      <c r="S1534">
        <f>IF(AND('Raw Data'!L1528-'Raw Data'!K1528&gt;4, 'Raw Data'!F1528&lt;'Raw Data'!C1528), 'Raw Data'!J1528, 0)</f>
        <v>0</v>
      </c>
      <c r="T1534">
        <f>IF(AND('Raw Data'!K1528-'Raw Data'!L1528&gt;4, 'Raw Data'!F1528&gt;'Raw Data'!C1528), 'Raw Data'!I1528, 0)</f>
        <v>0</v>
      </c>
      <c r="U1534">
        <f>IF(AND('Raw Data'!L1528-'Raw Data'!K1528&lt;3, 'Raw Data'!L1528&gt;'Raw Data'!K1528, 'Raw Data'!F1528&lt;'Raw Data'!C1528), 'Raw Data'!H1528, 0)</f>
        <v>0</v>
      </c>
      <c r="V1534">
        <f>IF(AND('Raw Data'!L1528-'Raw Data'!K1528&lt;3, 'Raw Data'!L1528&gt;'Raw Data'!K1528, 'Raw Data'!F1528&gt;'Raw Data'!C1528), 'Raw Data'!G1528, 0)</f>
        <v>0</v>
      </c>
    </row>
    <row r="1535" spans="1:22" x14ac:dyDescent="0.3">
      <c r="A1535">
        <f>IF(AND('Raw Data'!F1529&lt;'Raw Data'!C1529, 'Raw Data'!L1529&gt;'Raw Data'!K1529, 'Raw Data'!L1529-'Raw Data'!K1529&gt;3), 'Raw Data'!J1529, 0)</f>
        <v>0</v>
      </c>
      <c r="B1535">
        <f>IF(AND('Raw Data'!C1529&lt;'Raw Data'!F1529, 'Raw Data'!K1529&gt;'Raw Data'!L1529, 'Raw Data'!K1529-'Raw Data'!L1529&gt;3), 'Raw Data'!I1529, 0)</f>
        <v>0</v>
      </c>
      <c r="C1535">
        <f>IF(AND('Raw Data'!F1529&lt;'Raw Data'!C1529, 'Raw Data'!L1529&gt;'Raw Data'!K1529, 'Raw Data'!L1529-'Raw Data'!K1529&lt;4), 'Raw Data'!H1529, 0)</f>
        <v>0</v>
      </c>
      <c r="D1535">
        <f>IF(AND('Raw Data'!C1529&lt;'Raw Data'!F1529, 'Raw Data'!K1529&gt;'Raw Data'!L1529, 'Raw Data'!K1529-'Raw Data'!L1529&lt;4), 'Raw Data'!G1529, 0)</f>
        <v>0</v>
      </c>
      <c r="E1535">
        <f>IF(ISBLANK('Raw Data'!J1529), 0, IF(AND(4=MATCH(LARGE('Raw Data'!G1529:J1529, 4), 'Raw Data'!G1529:J1529, 0), 'Raw Data'!L1529-'Raw Data'!K1529&gt;3), 'Raw Data'!J1529, 0))</f>
        <v>0</v>
      </c>
      <c r="F1535">
        <f>IF(ISBLANK('Raw Data'!J1529), 0, IF(AND(3=MATCH(LARGE('Raw Data'!G1529:J1529, 4), 'Raw Data'!G1529:J1529, 0), 'Raw Data'!K1529-'Raw Data'!L1529&gt;3), 'Raw Data'!I1529, 0))</f>
        <v>0</v>
      </c>
      <c r="G1535">
        <f>IF(ISBLANK('Raw Data'!J1529), 0, IF(AND(2=MATCH(LARGE('Raw Data'!G1529:J1529, 4), 'Raw Data'!G1529:J1529, 0), AND('Raw Data'!L1529-'Raw Data'!K1529&lt;4, 'Raw Data'!L1529-'Raw Data'!K1529&gt;0)), 'Raw Data'!H1529, 0))</f>
        <v>0</v>
      </c>
      <c r="H1535">
        <f>IF(ISBLANK('Raw Data'!J1529), 0, IF(AND(1=MATCH(LARGE('Raw Data'!G1529:J1529, 4), 'Raw Data'!G1529:J1529, 0), AND('Raw Data'!K1529-'Raw Data'!L1529&lt;4, 'Raw Data'!K1529-'Raw Data'!L1529&gt;0)), 'Raw Data'!G1529, 0))</f>
        <v>0</v>
      </c>
      <c r="I1535">
        <f>IF(ISBLANK('Raw Data'!J1529), 0, IF(AND(4=MATCH(LARGE('Raw Data'!G1529:J1529, 3), 'Raw Data'!G1529:J1529, 0), 'Raw Data'!L1529-'Raw Data'!K1529&gt;3), 'Raw Data'!J1529, 0))</f>
        <v>0</v>
      </c>
      <c r="J1535">
        <f>IF(ISBLANK('Raw Data'!J1529), 0, IF(AND(3=MATCH(LARGE('Raw Data'!G1529:J1529, 3), 'Raw Data'!G1529:J1529, 0), 'Raw Data'!K1529-'Raw Data'!L1529&gt;3), 'Raw Data'!I1529, 0))</f>
        <v>0</v>
      </c>
      <c r="K1535">
        <f>IF(ISBLANK('Raw Data'!J1529), 0, IF(AND(2=MATCH(LARGE('Raw Data'!G1529:J1529, 3), 'Raw Data'!G1529:J1529, 0), AND('Raw Data'!L1529-'Raw Data'!K1529&lt;4, 'Raw Data'!L1529-'Raw Data'!K1529&gt;0)), 'Raw Data'!H1529, 0))</f>
        <v>0</v>
      </c>
      <c r="L1535">
        <f>IF(ISBLANK('Raw Data'!J1529), 0, IF(AND(1=MATCH(LARGE('Raw Data'!G1529:J1529, 3), 'Raw Data'!G1529:J1529, 0), AND('Raw Data'!K1529-'Raw Data'!L1529&lt;4, 'Raw Data'!K1529-'Raw Data'!L1529&gt;0)), 'Raw Data'!G1529, 0))</f>
        <v>0</v>
      </c>
      <c r="M1535">
        <f>IF(ISBLANK('Raw Data'!J1529), 0, IF(AND(4=MATCH(LARGE('Raw Data'!G1529:J1529, 2), 'Raw Data'!G1529:J1529, 0), 'Raw Data'!L1529-'Raw Data'!K1529&gt;3), 'Raw Data'!J1529, 0))</f>
        <v>0</v>
      </c>
      <c r="N1535">
        <f>IF(ISBLANK('Raw Data'!J1529), 0, IF(AND(3=MATCH(LARGE('Raw Data'!G1529:J1529, 2), 'Raw Data'!G1529:J1529, 0), 'Raw Data'!K1529-'Raw Data'!L1529&gt;3), 'Raw Data'!I1529, 0))</f>
        <v>0</v>
      </c>
      <c r="O1535">
        <f>IF(ISBLANK('Raw Data'!J1529), 0, IF(AND(2=MATCH(LARGE('Raw Data'!G1529:J1529, 2), 'Raw Data'!G1529:J1529, 0), AND('Raw Data'!L1529-'Raw Data'!K1529&lt;4, 'Raw Data'!L1529-'Raw Data'!K1529&gt;0)), 'Raw Data'!H1529, 0))</f>
        <v>0</v>
      </c>
      <c r="P1535">
        <f>IF(ISBLANK('Raw Data'!J1529), 0, IF(AND(1=MATCH(LARGE('Raw Data'!G1529:J1529, 2), 'Raw Data'!G1529:J1529, 0), AND('Raw Data'!K1529-'Raw Data'!L1529&lt;4, 'Raw Data'!K1529-'Raw Data'!L1529&gt;0)), 'Raw Data'!G1529, 0))</f>
        <v>0</v>
      </c>
      <c r="Q1535">
        <f>IF(ISBLANK('Raw Data'!J1529), 0, IF(AND(4=MATCH(LARGE('Raw Data'!G1529:J1529, 1), 'Raw Data'!G1529:J1529, 0), 'Raw Data'!L1529-'Raw Data'!K1529&gt;3), 'Raw Data'!J1529, 0))</f>
        <v>0</v>
      </c>
      <c r="R1535">
        <f>IF(ISBLANK('Raw Data'!J1529), 0, IF(AND(3=MATCH(LARGE('Raw Data'!G1529:J1529, 1), 'Raw Data'!G1529:J1529, 0), 'Raw Data'!K1529-'Raw Data'!L1529&gt;3), 'Raw Data'!I1529, 0))</f>
        <v>0</v>
      </c>
      <c r="S1535">
        <f>IF(AND('Raw Data'!L1529-'Raw Data'!K1529&gt;4, 'Raw Data'!F1529&lt;'Raw Data'!C1529), 'Raw Data'!J1529, 0)</f>
        <v>0</v>
      </c>
      <c r="T1535">
        <f>IF(AND('Raw Data'!K1529-'Raw Data'!L1529&gt;4, 'Raw Data'!F1529&gt;'Raw Data'!C1529), 'Raw Data'!I1529, 0)</f>
        <v>0</v>
      </c>
      <c r="U1535">
        <f>IF(AND('Raw Data'!L1529-'Raw Data'!K1529&lt;3, 'Raw Data'!L1529&gt;'Raw Data'!K1529, 'Raw Data'!F1529&lt;'Raw Data'!C1529), 'Raw Data'!H1529, 0)</f>
        <v>0</v>
      </c>
      <c r="V1535">
        <f>IF(AND('Raw Data'!L1529-'Raw Data'!K1529&lt;3, 'Raw Data'!L1529&gt;'Raw Data'!K1529, 'Raw Data'!F1529&gt;'Raw Data'!C1529), 'Raw Data'!G1529, 0)</f>
        <v>0</v>
      </c>
    </row>
    <row r="1536" spans="1:22" x14ac:dyDescent="0.3">
      <c r="A1536">
        <f>IF(AND('Raw Data'!F1530&lt;'Raw Data'!C1530, 'Raw Data'!L1530&gt;'Raw Data'!K1530, 'Raw Data'!L1530-'Raw Data'!K1530&gt;3), 'Raw Data'!J1530, 0)</f>
        <v>0</v>
      </c>
      <c r="B1536">
        <f>IF(AND('Raw Data'!C1530&lt;'Raw Data'!F1530, 'Raw Data'!K1530&gt;'Raw Data'!L1530, 'Raw Data'!K1530-'Raw Data'!L1530&gt;3), 'Raw Data'!I1530, 0)</f>
        <v>0</v>
      </c>
      <c r="C1536">
        <f>IF(AND('Raw Data'!F1530&lt;'Raw Data'!C1530, 'Raw Data'!L1530&gt;'Raw Data'!K1530, 'Raw Data'!L1530-'Raw Data'!K1530&lt;4), 'Raw Data'!H1530, 0)</f>
        <v>0</v>
      </c>
      <c r="D1536">
        <f>IF(AND('Raw Data'!C1530&lt;'Raw Data'!F1530, 'Raw Data'!K1530&gt;'Raw Data'!L1530, 'Raw Data'!K1530-'Raw Data'!L1530&lt;4), 'Raw Data'!G1530, 0)</f>
        <v>0</v>
      </c>
      <c r="E1536">
        <f>IF(ISBLANK('Raw Data'!J1530), 0, IF(AND(4=MATCH(LARGE('Raw Data'!G1530:J1530, 4), 'Raw Data'!G1530:J1530, 0), 'Raw Data'!L1530-'Raw Data'!K1530&gt;3), 'Raw Data'!J1530, 0))</f>
        <v>0</v>
      </c>
      <c r="F1536">
        <f>IF(ISBLANK('Raw Data'!J1530), 0, IF(AND(3=MATCH(LARGE('Raw Data'!G1530:J1530, 4), 'Raw Data'!G1530:J1530, 0), 'Raw Data'!K1530-'Raw Data'!L1530&gt;3), 'Raw Data'!I1530, 0))</f>
        <v>0</v>
      </c>
      <c r="G1536">
        <f>IF(ISBLANK('Raw Data'!J1530), 0, IF(AND(2=MATCH(LARGE('Raw Data'!G1530:J1530, 4), 'Raw Data'!G1530:J1530, 0), AND('Raw Data'!L1530-'Raw Data'!K1530&lt;4, 'Raw Data'!L1530-'Raw Data'!K1530&gt;0)), 'Raw Data'!H1530, 0))</f>
        <v>0</v>
      </c>
      <c r="H1536">
        <f>IF(ISBLANK('Raw Data'!J1530), 0, IF(AND(1=MATCH(LARGE('Raw Data'!G1530:J1530, 4), 'Raw Data'!G1530:J1530, 0), AND('Raw Data'!K1530-'Raw Data'!L1530&lt;4, 'Raw Data'!K1530-'Raw Data'!L1530&gt;0)), 'Raw Data'!G1530, 0))</f>
        <v>0</v>
      </c>
      <c r="I1536">
        <f>IF(ISBLANK('Raw Data'!J1530), 0, IF(AND(4=MATCH(LARGE('Raw Data'!G1530:J1530, 3), 'Raw Data'!G1530:J1530, 0), 'Raw Data'!L1530-'Raw Data'!K1530&gt;3), 'Raw Data'!J1530, 0))</f>
        <v>0</v>
      </c>
      <c r="J1536">
        <f>IF(ISBLANK('Raw Data'!J1530), 0, IF(AND(3=MATCH(LARGE('Raw Data'!G1530:J1530, 3), 'Raw Data'!G1530:J1530, 0), 'Raw Data'!K1530-'Raw Data'!L1530&gt;3), 'Raw Data'!I1530, 0))</f>
        <v>0</v>
      </c>
      <c r="K1536">
        <f>IF(ISBLANK('Raw Data'!J1530), 0, IF(AND(2=MATCH(LARGE('Raw Data'!G1530:J1530, 3), 'Raw Data'!G1530:J1530, 0), AND('Raw Data'!L1530-'Raw Data'!K1530&lt;4, 'Raw Data'!L1530-'Raw Data'!K1530&gt;0)), 'Raw Data'!H1530, 0))</f>
        <v>0</v>
      </c>
      <c r="L1536">
        <f>IF(ISBLANK('Raw Data'!J1530), 0, IF(AND(1=MATCH(LARGE('Raw Data'!G1530:J1530, 3), 'Raw Data'!G1530:J1530, 0), AND('Raw Data'!K1530-'Raw Data'!L1530&lt;4, 'Raw Data'!K1530-'Raw Data'!L1530&gt;0)), 'Raw Data'!G1530, 0))</f>
        <v>0</v>
      </c>
      <c r="M1536">
        <f>IF(ISBLANK('Raw Data'!J1530), 0, IF(AND(4=MATCH(LARGE('Raw Data'!G1530:J1530, 2), 'Raw Data'!G1530:J1530, 0), 'Raw Data'!L1530-'Raw Data'!K1530&gt;3), 'Raw Data'!J1530, 0))</f>
        <v>0</v>
      </c>
      <c r="N1536">
        <f>IF(ISBLANK('Raw Data'!J1530), 0, IF(AND(3=MATCH(LARGE('Raw Data'!G1530:J1530, 2), 'Raw Data'!G1530:J1530, 0), 'Raw Data'!K1530-'Raw Data'!L1530&gt;3), 'Raw Data'!I1530, 0))</f>
        <v>0</v>
      </c>
      <c r="O1536">
        <f>IF(ISBLANK('Raw Data'!J1530), 0, IF(AND(2=MATCH(LARGE('Raw Data'!G1530:J1530, 2), 'Raw Data'!G1530:J1530, 0), AND('Raw Data'!L1530-'Raw Data'!K1530&lt;4, 'Raw Data'!L1530-'Raw Data'!K1530&gt;0)), 'Raw Data'!H1530, 0))</f>
        <v>0</v>
      </c>
      <c r="P1536">
        <f>IF(ISBLANK('Raw Data'!J1530), 0, IF(AND(1=MATCH(LARGE('Raw Data'!G1530:J1530, 2), 'Raw Data'!G1530:J1530, 0), AND('Raw Data'!K1530-'Raw Data'!L1530&lt;4, 'Raw Data'!K1530-'Raw Data'!L1530&gt;0)), 'Raw Data'!G1530, 0))</f>
        <v>0</v>
      </c>
      <c r="Q1536">
        <f>IF(ISBLANK('Raw Data'!J1530), 0, IF(AND(4=MATCH(LARGE('Raw Data'!G1530:J1530, 1), 'Raw Data'!G1530:J1530, 0), 'Raw Data'!L1530-'Raw Data'!K1530&gt;3), 'Raw Data'!J1530, 0))</f>
        <v>0</v>
      </c>
      <c r="R1536">
        <f>IF(ISBLANK('Raw Data'!J1530), 0, IF(AND(3=MATCH(LARGE('Raw Data'!G1530:J1530, 1), 'Raw Data'!G1530:J1530, 0), 'Raw Data'!K1530-'Raw Data'!L1530&gt;3), 'Raw Data'!I1530, 0))</f>
        <v>0</v>
      </c>
      <c r="S1536">
        <f>IF(AND('Raw Data'!L1530-'Raw Data'!K1530&gt;4, 'Raw Data'!F1530&lt;'Raw Data'!C1530), 'Raw Data'!J1530, 0)</f>
        <v>0</v>
      </c>
      <c r="T1536">
        <f>IF(AND('Raw Data'!K1530-'Raw Data'!L1530&gt;4, 'Raw Data'!F1530&gt;'Raw Data'!C1530), 'Raw Data'!I1530, 0)</f>
        <v>0</v>
      </c>
      <c r="U1536">
        <f>IF(AND('Raw Data'!L1530-'Raw Data'!K1530&lt;3, 'Raw Data'!L1530&gt;'Raw Data'!K1530, 'Raw Data'!F1530&lt;'Raw Data'!C1530), 'Raw Data'!H1530, 0)</f>
        <v>0</v>
      </c>
      <c r="V1536">
        <f>IF(AND('Raw Data'!L1530-'Raw Data'!K1530&lt;3, 'Raw Data'!L1530&gt;'Raw Data'!K1530, 'Raw Data'!F1530&gt;'Raw Data'!C1530), 'Raw Data'!G1530, 0)</f>
        <v>0</v>
      </c>
    </row>
    <row r="1537" spans="1:22" x14ac:dyDescent="0.3">
      <c r="A1537">
        <f>IF(AND('Raw Data'!F1531&lt;'Raw Data'!C1531, 'Raw Data'!L1531&gt;'Raw Data'!K1531, 'Raw Data'!L1531-'Raw Data'!K1531&gt;3), 'Raw Data'!J1531, 0)</f>
        <v>0</v>
      </c>
      <c r="B1537">
        <f>IF(AND('Raw Data'!C1531&lt;'Raw Data'!F1531, 'Raw Data'!K1531&gt;'Raw Data'!L1531, 'Raw Data'!K1531-'Raw Data'!L1531&gt;3), 'Raw Data'!I1531, 0)</f>
        <v>0</v>
      </c>
      <c r="C1537">
        <f>IF(AND('Raw Data'!F1531&lt;'Raw Data'!C1531, 'Raw Data'!L1531&gt;'Raw Data'!K1531, 'Raw Data'!L1531-'Raw Data'!K1531&lt;4), 'Raw Data'!H1531, 0)</f>
        <v>0</v>
      </c>
      <c r="D1537">
        <f>IF(AND('Raw Data'!C1531&lt;'Raw Data'!F1531, 'Raw Data'!K1531&gt;'Raw Data'!L1531, 'Raw Data'!K1531-'Raw Data'!L1531&lt;4), 'Raw Data'!G1531, 0)</f>
        <v>0</v>
      </c>
      <c r="E1537">
        <f>IF(ISBLANK('Raw Data'!J1531), 0, IF(AND(4=MATCH(LARGE('Raw Data'!G1531:J1531, 4), 'Raw Data'!G1531:J1531, 0), 'Raw Data'!L1531-'Raw Data'!K1531&gt;3), 'Raw Data'!J1531, 0))</f>
        <v>0</v>
      </c>
      <c r="F1537">
        <f>IF(ISBLANK('Raw Data'!J1531), 0, IF(AND(3=MATCH(LARGE('Raw Data'!G1531:J1531, 4), 'Raw Data'!G1531:J1531, 0), 'Raw Data'!K1531-'Raw Data'!L1531&gt;3), 'Raw Data'!I1531, 0))</f>
        <v>0</v>
      </c>
      <c r="G1537">
        <f>IF(ISBLANK('Raw Data'!J1531), 0, IF(AND(2=MATCH(LARGE('Raw Data'!G1531:J1531, 4), 'Raw Data'!G1531:J1531, 0), AND('Raw Data'!L1531-'Raw Data'!K1531&lt;4, 'Raw Data'!L1531-'Raw Data'!K1531&gt;0)), 'Raw Data'!H1531, 0))</f>
        <v>0</v>
      </c>
      <c r="H1537">
        <f>IF(ISBLANK('Raw Data'!J1531), 0, IF(AND(1=MATCH(LARGE('Raw Data'!G1531:J1531, 4), 'Raw Data'!G1531:J1531, 0), AND('Raw Data'!K1531-'Raw Data'!L1531&lt;4, 'Raw Data'!K1531-'Raw Data'!L1531&gt;0)), 'Raw Data'!G1531, 0))</f>
        <v>0</v>
      </c>
      <c r="I1537">
        <f>IF(ISBLANK('Raw Data'!J1531), 0, IF(AND(4=MATCH(LARGE('Raw Data'!G1531:J1531, 3), 'Raw Data'!G1531:J1531, 0), 'Raw Data'!L1531-'Raw Data'!K1531&gt;3), 'Raw Data'!J1531, 0))</f>
        <v>0</v>
      </c>
      <c r="J1537">
        <f>IF(ISBLANK('Raw Data'!J1531), 0, IF(AND(3=MATCH(LARGE('Raw Data'!G1531:J1531, 3), 'Raw Data'!G1531:J1531, 0), 'Raw Data'!K1531-'Raw Data'!L1531&gt;3), 'Raw Data'!I1531, 0))</f>
        <v>0</v>
      </c>
      <c r="K1537">
        <f>IF(ISBLANK('Raw Data'!J1531), 0, IF(AND(2=MATCH(LARGE('Raw Data'!G1531:J1531, 3), 'Raw Data'!G1531:J1531, 0), AND('Raw Data'!L1531-'Raw Data'!K1531&lt;4, 'Raw Data'!L1531-'Raw Data'!K1531&gt;0)), 'Raw Data'!H1531, 0))</f>
        <v>0</v>
      </c>
      <c r="L1537">
        <f>IF(ISBLANK('Raw Data'!J1531), 0, IF(AND(1=MATCH(LARGE('Raw Data'!G1531:J1531, 3), 'Raw Data'!G1531:J1531, 0), AND('Raw Data'!K1531-'Raw Data'!L1531&lt;4, 'Raw Data'!K1531-'Raw Data'!L1531&gt;0)), 'Raw Data'!G1531, 0))</f>
        <v>0</v>
      </c>
      <c r="M1537">
        <f>IF(ISBLANK('Raw Data'!J1531), 0, IF(AND(4=MATCH(LARGE('Raw Data'!G1531:J1531, 2), 'Raw Data'!G1531:J1531, 0), 'Raw Data'!L1531-'Raw Data'!K1531&gt;3), 'Raw Data'!J1531, 0))</f>
        <v>0</v>
      </c>
      <c r="N1537">
        <f>IF(ISBLANK('Raw Data'!J1531), 0, IF(AND(3=MATCH(LARGE('Raw Data'!G1531:J1531, 2), 'Raw Data'!G1531:J1531, 0), 'Raw Data'!K1531-'Raw Data'!L1531&gt;3), 'Raw Data'!I1531, 0))</f>
        <v>0</v>
      </c>
      <c r="O1537">
        <f>IF(ISBLANK('Raw Data'!J1531), 0, IF(AND(2=MATCH(LARGE('Raw Data'!G1531:J1531, 2), 'Raw Data'!G1531:J1531, 0), AND('Raw Data'!L1531-'Raw Data'!K1531&lt;4, 'Raw Data'!L1531-'Raw Data'!K1531&gt;0)), 'Raw Data'!H1531, 0))</f>
        <v>0</v>
      </c>
      <c r="P1537">
        <f>IF(ISBLANK('Raw Data'!J1531), 0, IF(AND(1=MATCH(LARGE('Raw Data'!G1531:J1531, 2), 'Raw Data'!G1531:J1531, 0), AND('Raw Data'!K1531-'Raw Data'!L1531&lt;4, 'Raw Data'!K1531-'Raw Data'!L1531&gt;0)), 'Raw Data'!G1531, 0))</f>
        <v>0</v>
      </c>
      <c r="Q1537">
        <f>IF(ISBLANK('Raw Data'!J1531), 0, IF(AND(4=MATCH(LARGE('Raw Data'!G1531:J1531, 1), 'Raw Data'!G1531:J1531, 0), 'Raw Data'!L1531-'Raw Data'!K1531&gt;3), 'Raw Data'!J1531, 0))</f>
        <v>0</v>
      </c>
      <c r="R1537">
        <f>IF(ISBLANK('Raw Data'!J1531), 0, IF(AND(3=MATCH(LARGE('Raw Data'!G1531:J1531, 1), 'Raw Data'!G1531:J1531, 0), 'Raw Data'!K1531-'Raw Data'!L1531&gt;3), 'Raw Data'!I1531, 0))</f>
        <v>0</v>
      </c>
      <c r="S1537">
        <f>IF(AND('Raw Data'!L1531-'Raw Data'!K1531&gt;4, 'Raw Data'!F1531&lt;'Raw Data'!C1531), 'Raw Data'!J1531, 0)</f>
        <v>0</v>
      </c>
      <c r="T1537">
        <f>IF(AND('Raw Data'!K1531-'Raw Data'!L1531&gt;4, 'Raw Data'!F1531&gt;'Raw Data'!C1531), 'Raw Data'!I1531, 0)</f>
        <v>0</v>
      </c>
      <c r="U1537">
        <f>IF(AND('Raw Data'!L1531-'Raw Data'!K1531&lt;3, 'Raw Data'!L1531&gt;'Raw Data'!K1531, 'Raw Data'!F1531&lt;'Raw Data'!C1531), 'Raw Data'!H1531, 0)</f>
        <v>0</v>
      </c>
      <c r="V1537">
        <f>IF(AND('Raw Data'!L1531-'Raw Data'!K1531&lt;3, 'Raw Data'!L1531&gt;'Raw Data'!K1531, 'Raw Data'!F1531&gt;'Raw Data'!C1531), 'Raw Data'!G1531, 0)</f>
        <v>0</v>
      </c>
    </row>
    <row r="1538" spans="1:22" x14ac:dyDescent="0.3">
      <c r="A1538">
        <f>IF(AND('Raw Data'!F1532&lt;'Raw Data'!C1532, 'Raw Data'!L1532&gt;'Raw Data'!K1532, 'Raw Data'!L1532-'Raw Data'!K1532&gt;3), 'Raw Data'!J1532, 0)</f>
        <v>0</v>
      </c>
      <c r="B1538">
        <f>IF(AND('Raw Data'!C1532&lt;'Raw Data'!F1532, 'Raw Data'!K1532&gt;'Raw Data'!L1532, 'Raw Data'!K1532-'Raw Data'!L1532&gt;3), 'Raw Data'!I1532, 0)</f>
        <v>0</v>
      </c>
      <c r="C1538">
        <f>IF(AND('Raw Data'!F1532&lt;'Raw Data'!C1532, 'Raw Data'!L1532&gt;'Raw Data'!K1532, 'Raw Data'!L1532-'Raw Data'!K1532&lt;4), 'Raw Data'!H1532, 0)</f>
        <v>0</v>
      </c>
      <c r="D1538">
        <f>IF(AND('Raw Data'!C1532&lt;'Raw Data'!F1532, 'Raw Data'!K1532&gt;'Raw Data'!L1532, 'Raw Data'!K1532-'Raw Data'!L1532&lt;4), 'Raw Data'!G1532, 0)</f>
        <v>0</v>
      </c>
      <c r="E1538">
        <f>IF(ISBLANK('Raw Data'!J1532), 0, IF(AND(4=MATCH(LARGE('Raw Data'!G1532:J1532, 4), 'Raw Data'!G1532:J1532, 0), 'Raw Data'!L1532-'Raw Data'!K1532&gt;3), 'Raw Data'!J1532, 0))</f>
        <v>0</v>
      </c>
      <c r="F1538">
        <f>IF(ISBLANK('Raw Data'!J1532), 0, IF(AND(3=MATCH(LARGE('Raw Data'!G1532:J1532, 4), 'Raw Data'!G1532:J1532, 0), 'Raw Data'!K1532-'Raw Data'!L1532&gt;3), 'Raw Data'!I1532, 0))</f>
        <v>0</v>
      </c>
      <c r="G1538">
        <f>IF(ISBLANK('Raw Data'!J1532), 0, IF(AND(2=MATCH(LARGE('Raw Data'!G1532:J1532, 4), 'Raw Data'!G1532:J1532, 0), AND('Raw Data'!L1532-'Raw Data'!K1532&lt;4, 'Raw Data'!L1532-'Raw Data'!K1532&gt;0)), 'Raw Data'!H1532, 0))</f>
        <v>0</v>
      </c>
      <c r="H1538">
        <f>IF(ISBLANK('Raw Data'!J1532), 0, IF(AND(1=MATCH(LARGE('Raw Data'!G1532:J1532, 4), 'Raw Data'!G1532:J1532, 0), AND('Raw Data'!K1532-'Raw Data'!L1532&lt;4, 'Raw Data'!K1532-'Raw Data'!L1532&gt;0)), 'Raw Data'!G1532, 0))</f>
        <v>0</v>
      </c>
      <c r="I1538">
        <f>IF(ISBLANK('Raw Data'!J1532), 0, IF(AND(4=MATCH(LARGE('Raw Data'!G1532:J1532, 3), 'Raw Data'!G1532:J1532, 0), 'Raw Data'!L1532-'Raw Data'!K1532&gt;3), 'Raw Data'!J1532, 0))</f>
        <v>0</v>
      </c>
      <c r="J1538">
        <f>IF(ISBLANK('Raw Data'!J1532), 0, IF(AND(3=MATCH(LARGE('Raw Data'!G1532:J1532, 3), 'Raw Data'!G1532:J1532, 0), 'Raw Data'!K1532-'Raw Data'!L1532&gt;3), 'Raw Data'!I1532, 0))</f>
        <v>0</v>
      </c>
      <c r="K1538">
        <f>IF(ISBLANK('Raw Data'!J1532), 0, IF(AND(2=MATCH(LARGE('Raw Data'!G1532:J1532, 3), 'Raw Data'!G1532:J1532, 0), AND('Raw Data'!L1532-'Raw Data'!K1532&lt;4, 'Raw Data'!L1532-'Raw Data'!K1532&gt;0)), 'Raw Data'!H1532, 0))</f>
        <v>0</v>
      </c>
      <c r="L1538">
        <f>IF(ISBLANK('Raw Data'!J1532), 0, IF(AND(1=MATCH(LARGE('Raw Data'!G1532:J1532, 3), 'Raw Data'!G1532:J1532, 0), AND('Raw Data'!K1532-'Raw Data'!L1532&lt;4, 'Raw Data'!K1532-'Raw Data'!L1532&gt;0)), 'Raw Data'!G1532, 0))</f>
        <v>0</v>
      </c>
      <c r="M1538">
        <f>IF(ISBLANK('Raw Data'!J1532), 0, IF(AND(4=MATCH(LARGE('Raw Data'!G1532:J1532, 2), 'Raw Data'!G1532:J1532, 0), 'Raw Data'!L1532-'Raw Data'!K1532&gt;3), 'Raw Data'!J1532, 0))</f>
        <v>0</v>
      </c>
      <c r="N1538">
        <f>IF(ISBLANK('Raw Data'!J1532), 0, IF(AND(3=MATCH(LARGE('Raw Data'!G1532:J1532, 2), 'Raw Data'!G1532:J1532, 0), 'Raw Data'!K1532-'Raw Data'!L1532&gt;3), 'Raw Data'!I1532, 0))</f>
        <v>0</v>
      </c>
      <c r="O1538">
        <f>IF(ISBLANK('Raw Data'!J1532), 0, IF(AND(2=MATCH(LARGE('Raw Data'!G1532:J1532, 2), 'Raw Data'!G1532:J1532, 0), AND('Raw Data'!L1532-'Raw Data'!K1532&lt;4, 'Raw Data'!L1532-'Raw Data'!K1532&gt;0)), 'Raw Data'!H1532, 0))</f>
        <v>0</v>
      </c>
      <c r="P1538">
        <f>IF(ISBLANK('Raw Data'!J1532), 0, IF(AND(1=MATCH(LARGE('Raw Data'!G1532:J1532, 2), 'Raw Data'!G1532:J1532, 0), AND('Raw Data'!K1532-'Raw Data'!L1532&lt;4, 'Raw Data'!K1532-'Raw Data'!L1532&gt;0)), 'Raw Data'!G1532, 0))</f>
        <v>0</v>
      </c>
      <c r="Q1538">
        <f>IF(ISBLANK('Raw Data'!J1532), 0, IF(AND(4=MATCH(LARGE('Raw Data'!G1532:J1532, 1), 'Raw Data'!G1532:J1532, 0), 'Raw Data'!L1532-'Raw Data'!K1532&gt;3), 'Raw Data'!J1532, 0))</f>
        <v>0</v>
      </c>
      <c r="R1538">
        <f>IF(ISBLANK('Raw Data'!J1532), 0, IF(AND(3=MATCH(LARGE('Raw Data'!G1532:J1532, 1), 'Raw Data'!G1532:J1532, 0), 'Raw Data'!K1532-'Raw Data'!L1532&gt;3), 'Raw Data'!I1532, 0))</f>
        <v>0</v>
      </c>
      <c r="S1538">
        <f>IF(AND('Raw Data'!L1532-'Raw Data'!K1532&gt;4, 'Raw Data'!F1532&lt;'Raw Data'!C1532), 'Raw Data'!J1532, 0)</f>
        <v>0</v>
      </c>
      <c r="T1538">
        <f>IF(AND('Raw Data'!K1532-'Raw Data'!L1532&gt;4, 'Raw Data'!F1532&gt;'Raw Data'!C1532), 'Raw Data'!I1532, 0)</f>
        <v>0</v>
      </c>
      <c r="U1538">
        <f>IF(AND('Raw Data'!L1532-'Raw Data'!K1532&lt;3, 'Raw Data'!L1532&gt;'Raw Data'!K1532, 'Raw Data'!F1532&lt;'Raw Data'!C1532), 'Raw Data'!H1532, 0)</f>
        <v>0</v>
      </c>
      <c r="V1538">
        <f>IF(AND('Raw Data'!L1532-'Raw Data'!K1532&lt;3, 'Raw Data'!L1532&gt;'Raw Data'!K1532, 'Raw Data'!F1532&gt;'Raw Data'!C1532), 'Raw Data'!G1532, 0)</f>
        <v>0</v>
      </c>
    </row>
    <row r="1539" spans="1:22" x14ac:dyDescent="0.3">
      <c r="A1539">
        <f>IF(AND('Raw Data'!F1533&lt;'Raw Data'!C1533, 'Raw Data'!L1533&gt;'Raw Data'!K1533, 'Raw Data'!L1533-'Raw Data'!K1533&gt;3), 'Raw Data'!J1533, 0)</f>
        <v>0</v>
      </c>
      <c r="B1539">
        <f>IF(AND('Raw Data'!C1533&lt;'Raw Data'!F1533, 'Raw Data'!K1533&gt;'Raw Data'!L1533, 'Raw Data'!K1533-'Raw Data'!L1533&gt;3), 'Raw Data'!I1533, 0)</f>
        <v>0</v>
      </c>
      <c r="C1539">
        <f>IF(AND('Raw Data'!F1533&lt;'Raw Data'!C1533, 'Raw Data'!L1533&gt;'Raw Data'!K1533, 'Raw Data'!L1533-'Raw Data'!K1533&lt;4), 'Raw Data'!H1533, 0)</f>
        <v>0</v>
      </c>
      <c r="D1539">
        <f>IF(AND('Raw Data'!C1533&lt;'Raw Data'!F1533, 'Raw Data'!K1533&gt;'Raw Data'!L1533, 'Raw Data'!K1533-'Raw Data'!L1533&lt;4), 'Raw Data'!G1533, 0)</f>
        <v>0</v>
      </c>
      <c r="E1539">
        <f>IF(ISBLANK('Raw Data'!J1533), 0, IF(AND(4=MATCH(LARGE('Raw Data'!G1533:J1533, 4), 'Raw Data'!G1533:J1533, 0), 'Raw Data'!L1533-'Raw Data'!K1533&gt;3), 'Raw Data'!J1533, 0))</f>
        <v>0</v>
      </c>
      <c r="F1539">
        <f>IF(ISBLANK('Raw Data'!J1533), 0, IF(AND(3=MATCH(LARGE('Raw Data'!G1533:J1533, 4), 'Raw Data'!G1533:J1533, 0), 'Raw Data'!K1533-'Raw Data'!L1533&gt;3), 'Raw Data'!I1533, 0))</f>
        <v>0</v>
      </c>
      <c r="G1539">
        <f>IF(ISBLANK('Raw Data'!J1533), 0, IF(AND(2=MATCH(LARGE('Raw Data'!G1533:J1533, 4), 'Raw Data'!G1533:J1533, 0), AND('Raw Data'!L1533-'Raw Data'!K1533&lt;4, 'Raw Data'!L1533-'Raw Data'!K1533&gt;0)), 'Raw Data'!H1533, 0))</f>
        <v>0</v>
      </c>
      <c r="H1539">
        <f>IF(ISBLANK('Raw Data'!J1533), 0, IF(AND(1=MATCH(LARGE('Raw Data'!G1533:J1533, 4), 'Raw Data'!G1533:J1533, 0), AND('Raw Data'!K1533-'Raw Data'!L1533&lt;4, 'Raw Data'!K1533-'Raw Data'!L1533&gt;0)), 'Raw Data'!G1533, 0))</f>
        <v>0</v>
      </c>
      <c r="I1539">
        <f>IF(ISBLANK('Raw Data'!J1533), 0, IF(AND(4=MATCH(LARGE('Raw Data'!G1533:J1533, 3), 'Raw Data'!G1533:J1533, 0), 'Raw Data'!L1533-'Raw Data'!K1533&gt;3), 'Raw Data'!J1533, 0))</f>
        <v>0</v>
      </c>
      <c r="J1539">
        <f>IF(ISBLANK('Raw Data'!J1533), 0, IF(AND(3=MATCH(LARGE('Raw Data'!G1533:J1533, 3), 'Raw Data'!G1533:J1533, 0), 'Raw Data'!K1533-'Raw Data'!L1533&gt;3), 'Raw Data'!I1533, 0))</f>
        <v>0</v>
      </c>
      <c r="K1539">
        <f>IF(ISBLANK('Raw Data'!J1533), 0, IF(AND(2=MATCH(LARGE('Raw Data'!G1533:J1533, 3), 'Raw Data'!G1533:J1533, 0), AND('Raw Data'!L1533-'Raw Data'!K1533&lt;4, 'Raw Data'!L1533-'Raw Data'!K1533&gt;0)), 'Raw Data'!H1533, 0))</f>
        <v>0</v>
      </c>
      <c r="L1539">
        <f>IF(ISBLANK('Raw Data'!J1533), 0, IF(AND(1=MATCH(LARGE('Raw Data'!G1533:J1533, 3), 'Raw Data'!G1533:J1533, 0), AND('Raw Data'!K1533-'Raw Data'!L1533&lt;4, 'Raw Data'!K1533-'Raw Data'!L1533&gt;0)), 'Raw Data'!G1533, 0))</f>
        <v>0</v>
      </c>
      <c r="M1539">
        <f>IF(ISBLANK('Raw Data'!J1533), 0, IF(AND(4=MATCH(LARGE('Raw Data'!G1533:J1533, 2), 'Raw Data'!G1533:J1533, 0), 'Raw Data'!L1533-'Raw Data'!K1533&gt;3), 'Raw Data'!J1533, 0))</f>
        <v>0</v>
      </c>
      <c r="N1539">
        <f>IF(ISBLANK('Raw Data'!J1533), 0, IF(AND(3=MATCH(LARGE('Raw Data'!G1533:J1533, 2), 'Raw Data'!G1533:J1533, 0), 'Raw Data'!K1533-'Raw Data'!L1533&gt;3), 'Raw Data'!I1533, 0))</f>
        <v>0</v>
      </c>
      <c r="O1539">
        <f>IF(ISBLANK('Raw Data'!J1533), 0, IF(AND(2=MATCH(LARGE('Raw Data'!G1533:J1533, 2), 'Raw Data'!G1533:J1533, 0), AND('Raw Data'!L1533-'Raw Data'!K1533&lt;4, 'Raw Data'!L1533-'Raw Data'!K1533&gt;0)), 'Raw Data'!H1533, 0))</f>
        <v>0</v>
      </c>
      <c r="P1539">
        <f>IF(ISBLANK('Raw Data'!J1533), 0, IF(AND(1=MATCH(LARGE('Raw Data'!G1533:J1533, 2), 'Raw Data'!G1533:J1533, 0), AND('Raw Data'!K1533-'Raw Data'!L1533&lt;4, 'Raw Data'!K1533-'Raw Data'!L1533&gt;0)), 'Raw Data'!G1533, 0))</f>
        <v>0</v>
      </c>
      <c r="Q1539">
        <f>IF(ISBLANK('Raw Data'!J1533), 0, IF(AND(4=MATCH(LARGE('Raw Data'!G1533:J1533, 1), 'Raw Data'!G1533:J1533, 0), 'Raw Data'!L1533-'Raw Data'!K1533&gt;3), 'Raw Data'!J1533, 0))</f>
        <v>0</v>
      </c>
      <c r="R1539">
        <f>IF(ISBLANK('Raw Data'!J1533), 0, IF(AND(3=MATCH(LARGE('Raw Data'!G1533:J1533, 1), 'Raw Data'!G1533:J1533, 0), 'Raw Data'!K1533-'Raw Data'!L1533&gt;3), 'Raw Data'!I1533, 0))</f>
        <v>0</v>
      </c>
      <c r="S1539">
        <f>IF(AND('Raw Data'!L1533-'Raw Data'!K1533&gt;4, 'Raw Data'!F1533&lt;'Raw Data'!C1533), 'Raw Data'!J1533, 0)</f>
        <v>0</v>
      </c>
      <c r="T1539">
        <f>IF(AND('Raw Data'!K1533-'Raw Data'!L1533&gt;4, 'Raw Data'!F1533&gt;'Raw Data'!C1533), 'Raw Data'!I1533, 0)</f>
        <v>0</v>
      </c>
      <c r="U1539">
        <f>IF(AND('Raw Data'!L1533-'Raw Data'!K1533&lt;3, 'Raw Data'!L1533&gt;'Raw Data'!K1533, 'Raw Data'!F1533&lt;'Raw Data'!C1533), 'Raw Data'!H1533, 0)</f>
        <v>0</v>
      </c>
      <c r="V1539">
        <f>IF(AND('Raw Data'!L1533-'Raw Data'!K1533&lt;3, 'Raw Data'!L1533&gt;'Raw Data'!K1533, 'Raw Data'!F1533&gt;'Raw Data'!C1533), 'Raw Data'!G1533, 0)</f>
        <v>0</v>
      </c>
    </row>
    <row r="1540" spans="1:22" x14ac:dyDescent="0.3">
      <c r="A1540">
        <f>IF(AND('Raw Data'!F1534&lt;'Raw Data'!C1534, 'Raw Data'!L1534&gt;'Raw Data'!K1534, 'Raw Data'!L1534-'Raw Data'!K1534&gt;3), 'Raw Data'!J1534, 0)</f>
        <v>0</v>
      </c>
      <c r="B1540">
        <f>IF(AND('Raw Data'!C1534&lt;'Raw Data'!F1534, 'Raw Data'!K1534&gt;'Raw Data'!L1534, 'Raw Data'!K1534-'Raw Data'!L1534&gt;3), 'Raw Data'!I1534, 0)</f>
        <v>0</v>
      </c>
      <c r="C1540">
        <f>IF(AND('Raw Data'!F1534&lt;'Raw Data'!C1534, 'Raw Data'!L1534&gt;'Raw Data'!K1534, 'Raw Data'!L1534-'Raw Data'!K1534&lt;4), 'Raw Data'!H1534, 0)</f>
        <v>0</v>
      </c>
      <c r="D1540">
        <f>IF(AND('Raw Data'!C1534&lt;'Raw Data'!F1534, 'Raw Data'!K1534&gt;'Raw Data'!L1534, 'Raw Data'!K1534-'Raw Data'!L1534&lt;4), 'Raw Data'!G1534, 0)</f>
        <v>0</v>
      </c>
      <c r="E1540">
        <f>IF(ISBLANK('Raw Data'!J1534), 0, IF(AND(4=MATCH(LARGE('Raw Data'!G1534:J1534, 4), 'Raw Data'!G1534:J1534, 0), 'Raw Data'!L1534-'Raw Data'!K1534&gt;3), 'Raw Data'!J1534, 0))</f>
        <v>0</v>
      </c>
      <c r="F1540">
        <f>IF(ISBLANK('Raw Data'!J1534), 0, IF(AND(3=MATCH(LARGE('Raw Data'!G1534:J1534, 4), 'Raw Data'!G1534:J1534, 0), 'Raw Data'!K1534-'Raw Data'!L1534&gt;3), 'Raw Data'!I1534, 0))</f>
        <v>0</v>
      </c>
      <c r="G1540">
        <f>IF(ISBLANK('Raw Data'!J1534), 0, IF(AND(2=MATCH(LARGE('Raw Data'!G1534:J1534, 4), 'Raw Data'!G1534:J1534, 0), AND('Raw Data'!L1534-'Raw Data'!K1534&lt;4, 'Raw Data'!L1534-'Raw Data'!K1534&gt;0)), 'Raw Data'!H1534, 0))</f>
        <v>0</v>
      </c>
      <c r="H1540">
        <f>IF(ISBLANK('Raw Data'!J1534), 0, IF(AND(1=MATCH(LARGE('Raw Data'!G1534:J1534, 4), 'Raw Data'!G1534:J1534, 0), AND('Raw Data'!K1534-'Raw Data'!L1534&lt;4, 'Raw Data'!K1534-'Raw Data'!L1534&gt;0)), 'Raw Data'!G1534, 0))</f>
        <v>0</v>
      </c>
      <c r="I1540">
        <f>IF(ISBLANK('Raw Data'!J1534), 0, IF(AND(4=MATCH(LARGE('Raw Data'!G1534:J1534, 3), 'Raw Data'!G1534:J1534, 0), 'Raw Data'!L1534-'Raw Data'!K1534&gt;3), 'Raw Data'!J1534, 0))</f>
        <v>0</v>
      </c>
      <c r="J1540">
        <f>IF(ISBLANK('Raw Data'!J1534), 0, IF(AND(3=MATCH(LARGE('Raw Data'!G1534:J1534, 3), 'Raw Data'!G1534:J1534, 0), 'Raw Data'!K1534-'Raw Data'!L1534&gt;3), 'Raw Data'!I1534, 0))</f>
        <v>0</v>
      </c>
      <c r="K1540">
        <f>IF(ISBLANK('Raw Data'!J1534), 0, IF(AND(2=MATCH(LARGE('Raw Data'!G1534:J1534, 3), 'Raw Data'!G1534:J1534, 0), AND('Raw Data'!L1534-'Raw Data'!K1534&lt;4, 'Raw Data'!L1534-'Raw Data'!K1534&gt;0)), 'Raw Data'!H1534, 0))</f>
        <v>0</v>
      </c>
      <c r="L1540">
        <f>IF(ISBLANK('Raw Data'!J1534), 0, IF(AND(1=MATCH(LARGE('Raw Data'!G1534:J1534, 3), 'Raw Data'!G1534:J1534, 0), AND('Raw Data'!K1534-'Raw Data'!L1534&lt;4, 'Raw Data'!K1534-'Raw Data'!L1534&gt;0)), 'Raw Data'!G1534, 0))</f>
        <v>0</v>
      </c>
      <c r="M1540">
        <f>IF(ISBLANK('Raw Data'!J1534), 0, IF(AND(4=MATCH(LARGE('Raw Data'!G1534:J1534, 2), 'Raw Data'!G1534:J1534, 0), 'Raw Data'!L1534-'Raw Data'!K1534&gt;3), 'Raw Data'!J1534, 0))</f>
        <v>0</v>
      </c>
      <c r="N1540">
        <f>IF(ISBLANK('Raw Data'!J1534), 0, IF(AND(3=MATCH(LARGE('Raw Data'!G1534:J1534, 2), 'Raw Data'!G1534:J1534, 0), 'Raw Data'!K1534-'Raw Data'!L1534&gt;3), 'Raw Data'!I1534, 0))</f>
        <v>0</v>
      </c>
      <c r="O1540">
        <f>IF(ISBLANK('Raw Data'!J1534), 0, IF(AND(2=MATCH(LARGE('Raw Data'!G1534:J1534, 2), 'Raw Data'!G1534:J1534, 0), AND('Raw Data'!L1534-'Raw Data'!K1534&lt;4, 'Raw Data'!L1534-'Raw Data'!K1534&gt;0)), 'Raw Data'!H1534, 0))</f>
        <v>0</v>
      </c>
      <c r="P1540">
        <f>IF(ISBLANK('Raw Data'!J1534), 0, IF(AND(1=MATCH(LARGE('Raw Data'!G1534:J1534, 2), 'Raw Data'!G1534:J1534, 0), AND('Raw Data'!K1534-'Raw Data'!L1534&lt;4, 'Raw Data'!K1534-'Raw Data'!L1534&gt;0)), 'Raw Data'!G1534, 0))</f>
        <v>0</v>
      </c>
      <c r="Q1540">
        <f>IF(ISBLANK('Raw Data'!J1534), 0, IF(AND(4=MATCH(LARGE('Raw Data'!G1534:J1534, 1), 'Raw Data'!G1534:J1534, 0), 'Raw Data'!L1534-'Raw Data'!K1534&gt;3), 'Raw Data'!J1534, 0))</f>
        <v>0</v>
      </c>
      <c r="R1540">
        <f>IF(ISBLANK('Raw Data'!J1534), 0, IF(AND(3=MATCH(LARGE('Raw Data'!G1534:J1534, 1), 'Raw Data'!G1534:J1534, 0), 'Raw Data'!K1534-'Raw Data'!L1534&gt;3), 'Raw Data'!I1534, 0))</f>
        <v>0</v>
      </c>
      <c r="S1540">
        <f>IF(AND('Raw Data'!L1534-'Raw Data'!K1534&gt;4, 'Raw Data'!F1534&lt;'Raw Data'!C1534), 'Raw Data'!J1534, 0)</f>
        <v>0</v>
      </c>
      <c r="T1540">
        <f>IF(AND('Raw Data'!K1534-'Raw Data'!L1534&gt;4, 'Raw Data'!F1534&gt;'Raw Data'!C1534), 'Raw Data'!I1534, 0)</f>
        <v>0</v>
      </c>
      <c r="U1540">
        <f>IF(AND('Raw Data'!L1534-'Raw Data'!K1534&lt;3, 'Raw Data'!L1534&gt;'Raw Data'!K1534, 'Raw Data'!F1534&lt;'Raw Data'!C1534), 'Raw Data'!H1534, 0)</f>
        <v>0</v>
      </c>
      <c r="V1540">
        <f>IF(AND('Raw Data'!L1534-'Raw Data'!K1534&lt;3, 'Raw Data'!L1534&gt;'Raw Data'!K1534, 'Raw Data'!F1534&gt;'Raw Data'!C1534), 'Raw Data'!G1534, 0)</f>
        <v>0</v>
      </c>
    </row>
    <row r="1541" spans="1:22" x14ac:dyDescent="0.3">
      <c r="A1541">
        <f>IF(AND('Raw Data'!F1535&lt;'Raw Data'!C1535, 'Raw Data'!L1535&gt;'Raw Data'!K1535, 'Raw Data'!L1535-'Raw Data'!K1535&gt;3), 'Raw Data'!J1535, 0)</f>
        <v>0</v>
      </c>
      <c r="B1541">
        <f>IF(AND('Raw Data'!C1535&lt;'Raw Data'!F1535, 'Raw Data'!K1535&gt;'Raw Data'!L1535, 'Raw Data'!K1535-'Raw Data'!L1535&gt;3), 'Raw Data'!I1535, 0)</f>
        <v>0</v>
      </c>
      <c r="C1541">
        <f>IF(AND('Raw Data'!F1535&lt;'Raw Data'!C1535, 'Raw Data'!L1535&gt;'Raw Data'!K1535, 'Raw Data'!L1535-'Raw Data'!K1535&lt;4), 'Raw Data'!H1535, 0)</f>
        <v>0</v>
      </c>
      <c r="D1541">
        <f>IF(AND('Raw Data'!C1535&lt;'Raw Data'!F1535, 'Raw Data'!K1535&gt;'Raw Data'!L1535, 'Raw Data'!K1535-'Raw Data'!L1535&lt;4), 'Raw Data'!G1535, 0)</f>
        <v>0</v>
      </c>
      <c r="E1541">
        <f>IF(ISBLANK('Raw Data'!J1535), 0, IF(AND(4=MATCH(LARGE('Raw Data'!G1535:J1535, 4), 'Raw Data'!G1535:J1535, 0), 'Raw Data'!L1535-'Raw Data'!K1535&gt;3), 'Raw Data'!J1535, 0))</f>
        <v>0</v>
      </c>
      <c r="F1541">
        <f>IF(ISBLANK('Raw Data'!J1535), 0, IF(AND(3=MATCH(LARGE('Raw Data'!G1535:J1535, 4), 'Raw Data'!G1535:J1535, 0), 'Raw Data'!K1535-'Raw Data'!L1535&gt;3), 'Raw Data'!I1535, 0))</f>
        <v>0</v>
      </c>
      <c r="G1541">
        <f>IF(ISBLANK('Raw Data'!J1535), 0, IF(AND(2=MATCH(LARGE('Raw Data'!G1535:J1535, 4), 'Raw Data'!G1535:J1535, 0), AND('Raw Data'!L1535-'Raw Data'!K1535&lt;4, 'Raw Data'!L1535-'Raw Data'!K1535&gt;0)), 'Raw Data'!H1535, 0))</f>
        <v>0</v>
      </c>
      <c r="H1541">
        <f>IF(ISBLANK('Raw Data'!J1535), 0, IF(AND(1=MATCH(LARGE('Raw Data'!G1535:J1535, 4), 'Raw Data'!G1535:J1535, 0), AND('Raw Data'!K1535-'Raw Data'!L1535&lt;4, 'Raw Data'!K1535-'Raw Data'!L1535&gt;0)), 'Raw Data'!G1535, 0))</f>
        <v>0</v>
      </c>
      <c r="I1541">
        <f>IF(ISBLANK('Raw Data'!J1535), 0, IF(AND(4=MATCH(LARGE('Raw Data'!G1535:J1535, 3), 'Raw Data'!G1535:J1535, 0), 'Raw Data'!L1535-'Raw Data'!K1535&gt;3), 'Raw Data'!J1535, 0))</f>
        <v>0</v>
      </c>
      <c r="J1541">
        <f>IF(ISBLANK('Raw Data'!J1535), 0, IF(AND(3=MATCH(LARGE('Raw Data'!G1535:J1535, 3), 'Raw Data'!G1535:J1535, 0), 'Raw Data'!K1535-'Raw Data'!L1535&gt;3), 'Raw Data'!I1535, 0))</f>
        <v>0</v>
      </c>
      <c r="K1541">
        <f>IF(ISBLANK('Raw Data'!J1535), 0, IF(AND(2=MATCH(LARGE('Raw Data'!G1535:J1535, 3), 'Raw Data'!G1535:J1535, 0), AND('Raw Data'!L1535-'Raw Data'!K1535&lt;4, 'Raw Data'!L1535-'Raw Data'!K1535&gt;0)), 'Raw Data'!H1535, 0))</f>
        <v>0</v>
      </c>
      <c r="L1541">
        <f>IF(ISBLANK('Raw Data'!J1535), 0, IF(AND(1=MATCH(LARGE('Raw Data'!G1535:J1535, 3), 'Raw Data'!G1535:J1535, 0), AND('Raw Data'!K1535-'Raw Data'!L1535&lt;4, 'Raw Data'!K1535-'Raw Data'!L1535&gt;0)), 'Raw Data'!G1535, 0))</f>
        <v>0</v>
      </c>
      <c r="M1541">
        <f>IF(ISBLANK('Raw Data'!J1535), 0, IF(AND(4=MATCH(LARGE('Raw Data'!G1535:J1535, 2), 'Raw Data'!G1535:J1535, 0), 'Raw Data'!L1535-'Raw Data'!K1535&gt;3), 'Raw Data'!J1535, 0))</f>
        <v>0</v>
      </c>
      <c r="N1541">
        <f>IF(ISBLANK('Raw Data'!J1535), 0, IF(AND(3=MATCH(LARGE('Raw Data'!G1535:J1535, 2), 'Raw Data'!G1535:J1535, 0), 'Raw Data'!K1535-'Raw Data'!L1535&gt;3), 'Raw Data'!I1535, 0))</f>
        <v>0</v>
      </c>
      <c r="O1541">
        <f>IF(ISBLANK('Raw Data'!J1535), 0, IF(AND(2=MATCH(LARGE('Raw Data'!G1535:J1535, 2), 'Raw Data'!G1535:J1535, 0), AND('Raw Data'!L1535-'Raw Data'!K1535&lt;4, 'Raw Data'!L1535-'Raw Data'!K1535&gt;0)), 'Raw Data'!H1535, 0))</f>
        <v>0</v>
      </c>
      <c r="P1541">
        <f>IF(ISBLANK('Raw Data'!J1535), 0, IF(AND(1=MATCH(LARGE('Raw Data'!G1535:J1535, 2), 'Raw Data'!G1535:J1535, 0), AND('Raw Data'!K1535-'Raw Data'!L1535&lt;4, 'Raw Data'!K1535-'Raw Data'!L1535&gt;0)), 'Raw Data'!G1535, 0))</f>
        <v>0</v>
      </c>
      <c r="Q1541">
        <f>IF(ISBLANK('Raw Data'!J1535), 0, IF(AND(4=MATCH(LARGE('Raw Data'!G1535:J1535, 1), 'Raw Data'!G1535:J1535, 0), 'Raw Data'!L1535-'Raw Data'!K1535&gt;3), 'Raw Data'!J1535, 0))</f>
        <v>0</v>
      </c>
      <c r="R1541">
        <f>IF(ISBLANK('Raw Data'!J1535), 0, IF(AND(3=MATCH(LARGE('Raw Data'!G1535:J1535, 1), 'Raw Data'!G1535:J1535, 0), 'Raw Data'!K1535-'Raw Data'!L1535&gt;3), 'Raw Data'!I1535, 0))</f>
        <v>0</v>
      </c>
      <c r="S1541">
        <f>IF(AND('Raw Data'!L1535-'Raw Data'!K1535&gt;4, 'Raw Data'!F1535&lt;'Raw Data'!C1535), 'Raw Data'!J1535, 0)</f>
        <v>0</v>
      </c>
      <c r="T1541">
        <f>IF(AND('Raw Data'!K1535-'Raw Data'!L1535&gt;4, 'Raw Data'!F1535&gt;'Raw Data'!C1535), 'Raw Data'!I1535, 0)</f>
        <v>0</v>
      </c>
      <c r="U1541">
        <f>IF(AND('Raw Data'!L1535-'Raw Data'!K1535&lt;3, 'Raw Data'!L1535&gt;'Raw Data'!K1535, 'Raw Data'!F1535&lt;'Raw Data'!C1535), 'Raw Data'!H1535, 0)</f>
        <v>0</v>
      </c>
      <c r="V1541">
        <f>IF(AND('Raw Data'!L1535-'Raw Data'!K1535&lt;3, 'Raw Data'!L1535&gt;'Raw Data'!K1535, 'Raw Data'!F1535&gt;'Raw Data'!C1535), 'Raw Data'!G1535, 0)</f>
        <v>0</v>
      </c>
    </row>
    <row r="1542" spans="1:22" x14ac:dyDescent="0.3">
      <c r="A1542">
        <f>IF(AND('Raw Data'!F1536&lt;'Raw Data'!C1536, 'Raw Data'!L1536&gt;'Raw Data'!K1536, 'Raw Data'!L1536-'Raw Data'!K1536&gt;3), 'Raw Data'!J1536, 0)</f>
        <v>0</v>
      </c>
      <c r="B1542">
        <f>IF(AND('Raw Data'!C1536&lt;'Raw Data'!F1536, 'Raw Data'!K1536&gt;'Raw Data'!L1536, 'Raw Data'!K1536-'Raw Data'!L1536&gt;3), 'Raw Data'!I1536, 0)</f>
        <v>0</v>
      </c>
      <c r="C1542">
        <f>IF(AND('Raw Data'!F1536&lt;'Raw Data'!C1536, 'Raw Data'!L1536&gt;'Raw Data'!K1536, 'Raw Data'!L1536-'Raw Data'!K1536&lt;4), 'Raw Data'!H1536, 0)</f>
        <v>0</v>
      </c>
      <c r="D1542">
        <f>IF(AND('Raw Data'!C1536&lt;'Raw Data'!F1536, 'Raw Data'!K1536&gt;'Raw Data'!L1536, 'Raw Data'!K1536-'Raw Data'!L1536&lt;4), 'Raw Data'!G1536, 0)</f>
        <v>0</v>
      </c>
      <c r="E1542">
        <f>IF(ISBLANK('Raw Data'!J1536), 0, IF(AND(4=MATCH(LARGE('Raw Data'!G1536:J1536, 4), 'Raw Data'!G1536:J1536, 0), 'Raw Data'!L1536-'Raw Data'!K1536&gt;3), 'Raw Data'!J1536, 0))</f>
        <v>0</v>
      </c>
      <c r="F1542">
        <f>IF(ISBLANK('Raw Data'!J1536), 0, IF(AND(3=MATCH(LARGE('Raw Data'!G1536:J1536, 4), 'Raw Data'!G1536:J1536, 0), 'Raw Data'!K1536-'Raw Data'!L1536&gt;3), 'Raw Data'!I1536, 0))</f>
        <v>0</v>
      </c>
      <c r="G1542">
        <f>IF(ISBLANK('Raw Data'!J1536), 0, IF(AND(2=MATCH(LARGE('Raw Data'!G1536:J1536, 4), 'Raw Data'!G1536:J1536, 0), AND('Raw Data'!L1536-'Raw Data'!K1536&lt;4, 'Raw Data'!L1536-'Raw Data'!K1536&gt;0)), 'Raw Data'!H1536, 0))</f>
        <v>0</v>
      </c>
      <c r="H1542">
        <f>IF(ISBLANK('Raw Data'!J1536), 0, IF(AND(1=MATCH(LARGE('Raw Data'!G1536:J1536, 4), 'Raw Data'!G1536:J1536, 0), AND('Raw Data'!K1536-'Raw Data'!L1536&lt;4, 'Raw Data'!K1536-'Raw Data'!L1536&gt;0)), 'Raw Data'!G1536, 0))</f>
        <v>0</v>
      </c>
      <c r="I1542">
        <f>IF(ISBLANK('Raw Data'!J1536), 0, IF(AND(4=MATCH(LARGE('Raw Data'!G1536:J1536, 3), 'Raw Data'!G1536:J1536, 0), 'Raw Data'!L1536-'Raw Data'!K1536&gt;3), 'Raw Data'!J1536, 0))</f>
        <v>0</v>
      </c>
      <c r="J1542">
        <f>IF(ISBLANK('Raw Data'!J1536), 0, IF(AND(3=MATCH(LARGE('Raw Data'!G1536:J1536, 3), 'Raw Data'!G1536:J1536, 0), 'Raw Data'!K1536-'Raw Data'!L1536&gt;3), 'Raw Data'!I1536, 0))</f>
        <v>0</v>
      </c>
      <c r="K1542">
        <f>IF(ISBLANK('Raw Data'!J1536), 0, IF(AND(2=MATCH(LARGE('Raw Data'!G1536:J1536, 3), 'Raw Data'!G1536:J1536, 0), AND('Raw Data'!L1536-'Raw Data'!K1536&lt;4, 'Raw Data'!L1536-'Raw Data'!K1536&gt;0)), 'Raw Data'!H1536, 0))</f>
        <v>0</v>
      </c>
      <c r="L1542">
        <f>IF(ISBLANK('Raw Data'!J1536), 0, IF(AND(1=MATCH(LARGE('Raw Data'!G1536:J1536, 3), 'Raw Data'!G1536:J1536, 0), AND('Raw Data'!K1536-'Raw Data'!L1536&lt;4, 'Raw Data'!K1536-'Raw Data'!L1536&gt;0)), 'Raw Data'!G1536, 0))</f>
        <v>0</v>
      </c>
      <c r="M1542">
        <f>IF(ISBLANK('Raw Data'!J1536), 0, IF(AND(4=MATCH(LARGE('Raw Data'!G1536:J1536, 2), 'Raw Data'!G1536:J1536, 0), 'Raw Data'!L1536-'Raw Data'!K1536&gt;3), 'Raw Data'!J1536, 0))</f>
        <v>0</v>
      </c>
      <c r="N1542">
        <f>IF(ISBLANK('Raw Data'!J1536), 0, IF(AND(3=MATCH(LARGE('Raw Data'!G1536:J1536, 2), 'Raw Data'!G1536:J1536, 0), 'Raw Data'!K1536-'Raw Data'!L1536&gt;3), 'Raw Data'!I1536, 0))</f>
        <v>0</v>
      </c>
      <c r="O1542">
        <f>IF(ISBLANK('Raw Data'!J1536), 0, IF(AND(2=MATCH(LARGE('Raw Data'!G1536:J1536, 2), 'Raw Data'!G1536:J1536, 0), AND('Raw Data'!L1536-'Raw Data'!K1536&lt;4, 'Raw Data'!L1536-'Raw Data'!K1536&gt;0)), 'Raw Data'!H1536, 0))</f>
        <v>0</v>
      </c>
      <c r="P1542">
        <f>IF(ISBLANK('Raw Data'!J1536), 0, IF(AND(1=MATCH(LARGE('Raw Data'!G1536:J1536, 2), 'Raw Data'!G1536:J1536, 0), AND('Raw Data'!K1536-'Raw Data'!L1536&lt;4, 'Raw Data'!K1536-'Raw Data'!L1536&gt;0)), 'Raw Data'!G1536, 0))</f>
        <v>0</v>
      </c>
      <c r="Q1542">
        <f>IF(ISBLANK('Raw Data'!J1536), 0, IF(AND(4=MATCH(LARGE('Raw Data'!G1536:J1536, 1), 'Raw Data'!G1536:J1536, 0), 'Raw Data'!L1536-'Raw Data'!K1536&gt;3), 'Raw Data'!J1536, 0))</f>
        <v>0</v>
      </c>
      <c r="R1542">
        <f>IF(ISBLANK('Raw Data'!J1536), 0, IF(AND(3=MATCH(LARGE('Raw Data'!G1536:J1536, 1), 'Raw Data'!G1536:J1536, 0), 'Raw Data'!K1536-'Raw Data'!L1536&gt;3), 'Raw Data'!I1536, 0))</f>
        <v>0</v>
      </c>
      <c r="S1542">
        <f>IF(AND('Raw Data'!L1536-'Raw Data'!K1536&gt;4, 'Raw Data'!F1536&lt;'Raw Data'!C1536), 'Raw Data'!J1536, 0)</f>
        <v>0</v>
      </c>
      <c r="T1542">
        <f>IF(AND('Raw Data'!K1536-'Raw Data'!L1536&gt;4, 'Raw Data'!F1536&gt;'Raw Data'!C1536), 'Raw Data'!I1536, 0)</f>
        <v>0</v>
      </c>
      <c r="U1542">
        <f>IF(AND('Raw Data'!L1536-'Raw Data'!K1536&lt;3, 'Raw Data'!L1536&gt;'Raw Data'!K1536, 'Raw Data'!F1536&lt;'Raw Data'!C1536), 'Raw Data'!H1536, 0)</f>
        <v>0</v>
      </c>
      <c r="V1542">
        <f>IF(AND('Raw Data'!L1536-'Raw Data'!K1536&lt;3, 'Raw Data'!L1536&gt;'Raw Data'!K1536, 'Raw Data'!F1536&gt;'Raw Data'!C1536), 'Raw Data'!G1536, 0)</f>
        <v>0</v>
      </c>
    </row>
    <row r="1543" spans="1:22" x14ac:dyDescent="0.3">
      <c r="A1543">
        <f>IF(AND('Raw Data'!F1537&lt;'Raw Data'!C1537, 'Raw Data'!L1537&gt;'Raw Data'!K1537, 'Raw Data'!L1537-'Raw Data'!K1537&gt;3), 'Raw Data'!J1537, 0)</f>
        <v>0</v>
      </c>
      <c r="B1543">
        <f>IF(AND('Raw Data'!C1537&lt;'Raw Data'!F1537, 'Raw Data'!K1537&gt;'Raw Data'!L1537, 'Raw Data'!K1537-'Raw Data'!L1537&gt;3), 'Raw Data'!I1537, 0)</f>
        <v>0</v>
      </c>
      <c r="C1543">
        <f>IF(AND('Raw Data'!F1537&lt;'Raw Data'!C1537, 'Raw Data'!L1537&gt;'Raw Data'!K1537, 'Raw Data'!L1537-'Raw Data'!K1537&lt;4), 'Raw Data'!H1537, 0)</f>
        <v>0</v>
      </c>
      <c r="D1543">
        <f>IF(AND('Raw Data'!C1537&lt;'Raw Data'!F1537, 'Raw Data'!K1537&gt;'Raw Data'!L1537, 'Raw Data'!K1537-'Raw Data'!L1537&lt;4), 'Raw Data'!G1537, 0)</f>
        <v>0</v>
      </c>
      <c r="E1543">
        <f>IF(ISBLANK('Raw Data'!J1537), 0, IF(AND(4=MATCH(LARGE('Raw Data'!G1537:J1537, 4), 'Raw Data'!G1537:J1537, 0), 'Raw Data'!L1537-'Raw Data'!K1537&gt;3), 'Raw Data'!J1537, 0))</f>
        <v>0</v>
      </c>
      <c r="F1543">
        <f>IF(ISBLANK('Raw Data'!J1537), 0, IF(AND(3=MATCH(LARGE('Raw Data'!G1537:J1537, 4), 'Raw Data'!G1537:J1537, 0), 'Raw Data'!K1537-'Raw Data'!L1537&gt;3), 'Raw Data'!I1537, 0))</f>
        <v>0</v>
      </c>
      <c r="G1543">
        <f>IF(ISBLANK('Raw Data'!J1537), 0, IF(AND(2=MATCH(LARGE('Raw Data'!G1537:J1537, 4), 'Raw Data'!G1537:J1537, 0), AND('Raw Data'!L1537-'Raw Data'!K1537&lt;4, 'Raw Data'!L1537-'Raw Data'!K1537&gt;0)), 'Raw Data'!H1537, 0))</f>
        <v>0</v>
      </c>
      <c r="H1543">
        <f>IF(ISBLANK('Raw Data'!J1537), 0, IF(AND(1=MATCH(LARGE('Raw Data'!G1537:J1537, 4), 'Raw Data'!G1537:J1537, 0), AND('Raw Data'!K1537-'Raw Data'!L1537&lt;4, 'Raw Data'!K1537-'Raw Data'!L1537&gt;0)), 'Raw Data'!G1537, 0))</f>
        <v>0</v>
      </c>
      <c r="I1543">
        <f>IF(ISBLANK('Raw Data'!J1537), 0, IF(AND(4=MATCH(LARGE('Raw Data'!G1537:J1537, 3), 'Raw Data'!G1537:J1537, 0), 'Raw Data'!L1537-'Raw Data'!K1537&gt;3), 'Raw Data'!J1537, 0))</f>
        <v>0</v>
      </c>
      <c r="J1543">
        <f>IF(ISBLANK('Raw Data'!J1537), 0, IF(AND(3=MATCH(LARGE('Raw Data'!G1537:J1537, 3), 'Raw Data'!G1537:J1537, 0), 'Raw Data'!K1537-'Raw Data'!L1537&gt;3), 'Raw Data'!I1537, 0))</f>
        <v>0</v>
      </c>
      <c r="K1543">
        <f>IF(ISBLANK('Raw Data'!J1537), 0, IF(AND(2=MATCH(LARGE('Raw Data'!G1537:J1537, 3), 'Raw Data'!G1537:J1537, 0), AND('Raw Data'!L1537-'Raw Data'!K1537&lt;4, 'Raw Data'!L1537-'Raw Data'!K1537&gt;0)), 'Raw Data'!H1537, 0))</f>
        <v>0</v>
      </c>
      <c r="L1543">
        <f>IF(ISBLANK('Raw Data'!J1537), 0, IF(AND(1=MATCH(LARGE('Raw Data'!G1537:J1537, 3), 'Raw Data'!G1537:J1537, 0), AND('Raw Data'!K1537-'Raw Data'!L1537&lt;4, 'Raw Data'!K1537-'Raw Data'!L1537&gt;0)), 'Raw Data'!G1537, 0))</f>
        <v>0</v>
      </c>
      <c r="M1543">
        <f>IF(ISBLANK('Raw Data'!J1537), 0, IF(AND(4=MATCH(LARGE('Raw Data'!G1537:J1537, 2), 'Raw Data'!G1537:J1537, 0), 'Raw Data'!L1537-'Raw Data'!K1537&gt;3), 'Raw Data'!J1537, 0))</f>
        <v>0</v>
      </c>
      <c r="N1543">
        <f>IF(ISBLANK('Raw Data'!J1537), 0, IF(AND(3=MATCH(LARGE('Raw Data'!G1537:J1537, 2), 'Raw Data'!G1537:J1537, 0), 'Raw Data'!K1537-'Raw Data'!L1537&gt;3), 'Raw Data'!I1537, 0))</f>
        <v>0</v>
      </c>
      <c r="O1543">
        <f>IF(ISBLANK('Raw Data'!J1537), 0, IF(AND(2=MATCH(LARGE('Raw Data'!G1537:J1537, 2), 'Raw Data'!G1537:J1537, 0), AND('Raw Data'!L1537-'Raw Data'!K1537&lt;4, 'Raw Data'!L1537-'Raw Data'!K1537&gt;0)), 'Raw Data'!H1537, 0))</f>
        <v>0</v>
      </c>
      <c r="P1543">
        <f>IF(ISBLANK('Raw Data'!J1537), 0, IF(AND(1=MATCH(LARGE('Raw Data'!G1537:J1537, 2), 'Raw Data'!G1537:J1537, 0), AND('Raw Data'!K1537-'Raw Data'!L1537&lt;4, 'Raw Data'!K1537-'Raw Data'!L1537&gt;0)), 'Raw Data'!G1537, 0))</f>
        <v>0</v>
      </c>
      <c r="Q1543">
        <f>IF(ISBLANK('Raw Data'!J1537), 0, IF(AND(4=MATCH(LARGE('Raw Data'!G1537:J1537, 1), 'Raw Data'!G1537:J1537, 0), 'Raw Data'!L1537-'Raw Data'!K1537&gt;3), 'Raw Data'!J1537, 0))</f>
        <v>0</v>
      </c>
      <c r="R1543">
        <f>IF(ISBLANK('Raw Data'!J1537), 0, IF(AND(3=MATCH(LARGE('Raw Data'!G1537:J1537, 1), 'Raw Data'!G1537:J1537, 0), 'Raw Data'!K1537-'Raw Data'!L1537&gt;3), 'Raw Data'!I1537, 0))</f>
        <v>0</v>
      </c>
      <c r="S1543">
        <f>IF(AND('Raw Data'!L1537-'Raw Data'!K1537&gt;4, 'Raw Data'!F1537&lt;'Raw Data'!C1537), 'Raw Data'!J1537, 0)</f>
        <v>0</v>
      </c>
      <c r="T1543">
        <f>IF(AND('Raw Data'!K1537-'Raw Data'!L1537&gt;4, 'Raw Data'!F1537&gt;'Raw Data'!C1537), 'Raw Data'!I1537, 0)</f>
        <v>0</v>
      </c>
      <c r="U1543">
        <f>IF(AND('Raw Data'!L1537-'Raw Data'!K1537&lt;3, 'Raw Data'!L1537&gt;'Raw Data'!K1537, 'Raw Data'!F1537&lt;'Raw Data'!C1537), 'Raw Data'!H1537, 0)</f>
        <v>0</v>
      </c>
      <c r="V1543">
        <f>IF(AND('Raw Data'!L1537-'Raw Data'!K1537&lt;3, 'Raw Data'!L1537&gt;'Raw Data'!K1537, 'Raw Data'!F1537&gt;'Raw Data'!C1537), 'Raw Data'!G1537, 0)</f>
        <v>0</v>
      </c>
    </row>
    <row r="1544" spans="1:22" x14ac:dyDescent="0.3">
      <c r="A1544">
        <f>IF(AND('Raw Data'!F1538&lt;'Raw Data'!C1538, 'Raw Data'!L1538&gt;'Raw Data'!K1538, 'Raw Data'!L1538-'Raw Data'!K1538&gt;3), 'Raw Data'!J1538, 0)</f>
        <v>0</v>
      </c>
      <c r="B1544">
        <f>IF(AND('Raw Data'!C1538&lt;'Raw Data'!F1538, 'Raw Data'!K1538&gt;'Raw Data'!L1538, 'Raw Data'!K1538-'Raw Data'!L1538&gt;3), 'Raw Data'!I1538, 0)</f>
        <v>0</v>
      </c>
      <c r="C1544">
        <f>IF(AND('Raw Data'!F1538&lt;'Raw Data'!C1538, 'Raw Data'!L1538&gt;'Raw Data'!K1538, 'Raw Data'!L1538-'Raw Data'!K1538&lt;4), 'Raw Data'!H1538, 0)</f>
        <v>0</v>
      </c>
      <c r="D1544">
        <f>IF(AND('Raw Data'!C1538&lt;'Raw Data'!F1538, 'Raw Data'!K1538&gt;'Raw Data'!L1538, 'Raw Data'!K1538-'Raw Data'!L1538&lt;4), 'Raw Data'!G1538, 0)</f>
        <v>0</v>
      </c>
      <c r="E1544">
        <f>IF(ISBLANK('Raw Data'!J1538), 0, IF(AND(4=MATCH(LARGE('Raw Data'!G1538:J1538, 4), 'Raw Data'!G1538:J1538, 0), 'Raw Data'!L1538-'Raw Data'!K1538&gt;3), 'Raw Data'!J1538, 0))</f>
        <v>0</v>
      </c>
      <c r="F1544">
        <f>IF(ISBLANK('Raw Data'!J1538), 0, IF(AND(3=MATCH(LARGE('Raw Data'!G1538:J1538, 4), 'Raw Data'!G1538:J1538, 0), 'Raw Data'!K1538-'Raw Data'!L1538&gt;3), 'Raw Data'!I1538, 0))</f>
        <v>0</v>
      </c>
      <c r="G1544">
        <f>IF(ISBLANK('Raw Data'!J1538), 0, IF(AND(2=MATCH(LARGE('Raw Data'!G1538:J1538, 4), 'Raw Data'!G1538:J1538, 0), AND('Raw Data'!L1538-'Raw Data'!K1538&lt;4, 'Raw Data'!L1538-'Raw Data'!K1538&gt;0)), 'Raw Data'!H1538, 0))</f>
        <v>0</v>
      </c>
      <c r="H1544">
        <f>IF(ISBLANK('Raw Data'!J1538), 0, IF(AND(1=MATCH(LARGE('Raw Data'!G1538:J1538, 4), 'Raw Data'!G1538:J1538, 0), AND('Raw Data'!K1538-'Raw Data'!L1538&lt;4, 'Raw Data'!K1538-'Raw Data'!L1538&gt;0)), 'Raw Data'!G1538, 0))</f>
        <v>0</v>
      </c>
      <c r="I1544">
        <f>IF(ISBLANK('Raw Data'!J1538), 0, IF(AND(4=MATCH(LARGE('Raw Data'!G1538:J1538, 3), 'Raw Data'!G1538:J1538, 0), 'Raw Data'!L1538-'Raw Data'!K1538&gt;3), 'Raw Data'!J1538, 0))</f>
        <v>0</v>
      </c>
      <c r="J1544">
        <f>IF(ISBLANK('Raw Data'!J1538), 0, IF(AND(3=MATCH(LARGE('Raw Data'!G1538:J1538, 3), 'Raw Data'!G1538:J1538, 0), 'Raw Data'!K1538-'Raw Data'!L1538&gt;3), 'Raw Data'!I1538, 0))</f>
        <v>0</v>
      </c>
      <c r="K1544">
        <f>IF(ISBLANK('Raw Data'!J1538), 0, IF(AND(2=MATCH(LARGE('Raw Data'!G1538:J1538, 3), 'Raw Data'!G1538:J1538, 0), AND('Raw Data'!L1538-'Raw Data'!K1538&lt;4, 'Raw Data'!L1538-'Raw Data'!K1538&gt;0)), 'Raw Data'!H1538, 0))</f>
        <v>0</v>
      </c>
      <c r="L1544">
        <f>IF(ISBLANK('Raw Data'!J1538), 0, IF(AND(1=MATCH(LARGE('Raw Data'!G1538:J1538, 3), 'Raw Data'!G1538:J1538, 0), AND('Raw Data'!K1538-'Raw Data'!L1538&lt;4, 'Raw Data'!K1538-'Raw Data'!L1538&gt;0)), 'Raw Data'!G1538, 0))</f>
        <v>0</v>
      </c>
      <c r="M1544">
        <f>IF(ISBLANK('Raw Data'!J1538), 0, IF(AND(4=MATCH(LARGE('Raw Data'!G1538:J1538, 2), 'Raw Data'!G1538:J1538, 0), 'Raw Data'!L1538-'Raw Data'!K1538&gt;3), 'Raw Data'!J1538, 0))</f>
        <v>0</v>
      </c>
      <c r="N1544">
        <f>IF(ISBLANK('Raw Data'!J1538), 0, IF(AND(3=MATCH(LARGE('Raw Data'!G1538:J1538, 2), 'Raw Data'!G1538:J1538, 0), 'Raw Data'!K1538-'Raw Data'!L1538&gt;3), 'Raw Data'!I1538, 0))</f>
        <v>0</v>
      </c>
      <c r="O1544">
        <f>IF(ISBLANK('Raw Data'!J1538), 0, IF(AND(2=MATCH(LARGE('Raw Data'!G1538:J1538, 2), 'Raw Data'!G1538:J1538, 0), AND('Raw Data'!L1538-'Raw Data'!K1538&lt;4, 'Raw Data'!L1538-'Raw Data'!K1538&gt;0)), 'Raw Data'!H1538, 0))</f>
        <v>0</v>
      </c>
      <c r="P1544">
        <f>IF(ISBLANK('Raw Data'!J1538), 0, IF(AND(1=MATCH(LARGE('Raw Data'!G1538:J1538, 2), 'Raw Data'!G1538:J1538, 0), AND('Raw Data'!K1538-'Raw Data'!L1538&lt;4, 'Raw Data'!K1538-'Raw Data'!L1538&gt;0)), 'Raw Data'!G1538, 0))</f>
        <v>0</v>
      </c>
      <c r="Q1544">
        <f>IF(ISBLANK('Raw Data'!J1538), 0, IF(AND(4=MATCH(LARGE('Raw Data'!G1538:J1538, 1), 'Raw Data'!G1538:J1538, 0), 'Raw Data'!L1538-'Raw Data'!K1538&gt;3), 'Raw Data'!J1538, 0))</f>
        <v>0</v>
      </c>
      <c r="R1544">
        <f>IF(ISBLANK('Raw Data'!J1538), 0, IF(AND(3=MATCH(LARGE('Raw Data'!G1538:J1538, 1), 'Raw Data'!G1538:J1538, 0), 'Raw Data'!K1538-'Raw Data'!L1538&gt;3), 'Raw Data'!I1538, 0))</f>
        <v>0</v>
      </c>
      <c r="S1544">
        <f>IF(AND('Raw Data'!L1538-'Raw Data'!K1538&gt;4, 'Raw Data'!F1538&lt;'Raw Data'!C1538), 'Raw Data'!J1538, 0)</f>
        <v>0</v>
      </c>
      <c r="T1544">
        <f>IF(AND('Raw Data'!K1538-'Raw Data'!L1538&gt;4, 'Raw Data'!F1538&gt;'Raw Data'!C1538), 'Raw Data'!I1538, 0)</f>
        <v>0</v>
      </c>
      <c r="U1544">
        <f>IF(AND('Raw Data'!L1538-'Raw Data'!K1538&lt;3, 'Raw Data'!L1538&gt;'Raw Data'!K1538, 'Raw Data'!F1538&lt;'Raw Data'!C1538), 'Raw Data'!H1538, 0)</f>
        <v>0</v>
      </c>
      <c r="V1544">
        <f>IF(AND('Raw Data'!L1538-'Raw Data'!K1538&lt;3, 'Raw Data'!L1538&gt;'Raw Data'!K1538, 'Raw Data'!F1538&gt;'Raw Data'!C1538), 'Raw Data'!G1538, 0)</f>
        <v>0</v>
      </c>
    </row>
    <row r="1545" spans="1:22" x14ac:dyDescent="0.3">
      <c r="A1545">
        <f>IF(AND('Raw Data'!F1539&lt;'Raw Data'!C1539, 'Raw Data'!L1539&gt;'Raw Data'!K1539, 'Raw Data'!L1539-'Raw Data'!K1539&gt;3), 'Raw Data'!J1539, 0)</f>
        <v>0</v>
      </c>
      <c r="B1545">
        <f>IF(AND('Raw Data'!C1539&lt;'Raw Data'!F1539, 'Raw Data'!K1539&gt;'Raw Data'!L1539, 'Raw Data'!K1539-'Raw Data'!L1539&gt;3), 'Raw Data'!I1539, 0)</f>
        <v>0</v>
      </c>
      <c r="C1545">
        <f>IF(AND('Raw Data'!F1539&lt;'Raw Data'!C1539, 'Raw Data'!L1539&gt;'Raw Data'!K1539, 'Raw Data'!L1539-'Raw Data'!K1539&lt;4), 'Raw Data'!H1539, 0)</f>
        <v>0</v>
      </c>
      <c r="D1545">
        <f>IF(AND('Raw Data'!C1539&lt;'Raw Data'!F1539, 'Raw Data'!K1539&gt;'Raw Data'!L1539, 'Raw Data'!K1539-'Raw Data'!L1539&lt;4), 'Raw Data'!G1539, 0)</f>
        <v>0</v>
      </c>
      <c r="E1545">
        <f>IF(ISBLANK('Raw Data'!J1539), 0, IF(AND(4=MATCH(LARGE('Raw Data'!G1539:J1539, 4), 'Raw Data'!G1539:J1539, 0), 'Raw Data'!L1539-'Raw Data'!K1539&gt;3), 'Raw Data'!J1539, 0))</f>
        <v>0</v>
      </c>
      <c r="F1545">
        <f>IF(ISBLANK('Raw Data'!J1539), 0, IF(AND(3=MATCH(LARGE('Raw Data'!G1539:J1539, 4), 'Raw Data'!G1539:J1539, 0), 'Raw Data'!K1539-'Raw Data'!L1539&gt;3), 'Raw Data'!I1539, 0))</f>
        <v>0</v>
      </c>
      <c r="G1545">
        <f>IF(ISBLANK('Raw Data'!J1539), 0, IF(AND(2=MATCH(LARGE('Raw Data'!G1539:J1539, 4), 'Raw Data'!G1539:J1539, 0), AND('Raw Data'!L1539-'Raw Data'!K1539&lt;4, 'Raw Data'!L1539-'Raw Data'!K1539&gt;0)), 'Raw Data'!H1539, 0))</f>
        <v>0</v>
      </c>
      <c r="H1545">
        <f>IF(ISBLANK('Raw Data'!J1539), 0, IF(AND(1=MATCH(LARGE('Raw Data'!G1539:J1539, 4), 'Raw Data'!G1539:J1539, 0), AND('Raw Data'!K1539-'Raw Data'!L1539&lt;4, 'Raw Data'!K1539-'Raw Data'!L1539&gt;0)), 'Raw Data'!G1539, 0))</f>
        <v>0</v>
      </c>
      <c r="I1545">
        <f>IF(ISBLANK('Raw Data'!J1539), 0, IF(AND(4=MATCH(LARGE('Raw Data'!G1539:J1539, 3), 'Raw Data'!G1539:J1539, 0), 'Raw Data'!L1539-'Raw Data'!K1539&gt;3), 'Raw Data'!J1539, 0))</f>
        <v>0</v>
      </c>
      <c r="J1545">
        <f>IF(ISBLANK('Raw Data'!J1539), 0, IF(AND(3=MATCH(LARGE('Raw Data'!G1539:J1539, 3), 'Raw Data'!G1539:J1539, 0), 'Raw Data'!K1539-'Raw Data'!L1539&gt;3), 'Raw Data'!I1539, 0))</f>
        <v>0</v>
      </c>
      <c r="K1545">
        <f>IF(ISBLANK('Raw Data'!J1539), 0, IF(AND(2=MATCH(LARGE('Raw Data'!G1539:J1539, 3), 'Raw Data'!G1539:J1539, 0), AND('Raw Data'!L1539-'Raw Data'!K1539&lt;4, 'Raw Data'!L1539-'Raw Data'!K1539&gt;0)), 'Raw Data'!H1539, 0))</f>
        <v>0</v>
      </c>
      <c r="L1545">
        <f>IF(ISBLANK('Raw Data'!J1539), 0, IF(AND(1=MATCH(LARGE('Raw Data'!G1539:J1539, 3), 'Raw Data'!G1539:J1539, 0), AND('Raw Data'!K1539-'Raw Data'!L1539&lt;4, 'Raw Data'!K1539-'Raw Data'!L1539&gt;0)), 'Raw Data'!G1539, 0))</f>
        <v>0</v>
      </c>
      <c r="M1545">
        <f>IF(ISBLANK('Raw Data'!J1539), 0, IF(AND(4=MATCH(LARGE('Raw Data'!G1539:J1539, 2), 'Raw Data'!G1539:J1539, 0), 'Raw Data'!L1539-'Raw Data'!K1539&gt;3), 'Raw Data'!J1539, 0))</f>
        <v>0</v>
      </c>
      <c r="N1545">
        <f>IF(ISBLANK('Raw Data'!J1539), 0, IF(AND(3=MATCH(LARGE('Raw Data'!G1539:J1539, 2), 'Raw Data'!G1539:J1539, 0), 'Raw Data'!K1539-'Raw Data'!L1539&gt;3), 'Raw Data'!I1539, 0))</f>
        <v>0</v>
      </c>
      <c r="O1545">
        <f>IF(ISBLANK('Raw Data'!J1539), 0, IF(AND(2=MATCH(LARGE('Raw Data'!G1539:J1539, 2), 'Raw Data'!G1539:J1539, 0), AND('Raw Data'!L1539-'Raw Data'!K1539&lt;4, 'Raw Data'!L1539-'Raw Data'!K1539&gt;0)), 'Raw Data'!H1539, 0))</f>
        <v>0</v>
      </c>
      <c r="P1545">
        <f>IF(ISBLANK('Raw Data'!J1539), 0, IF(AND(1=MATCH(LARGE('Raw Data'!G1539:J1539, 2), 'Raw Data'!G1539:J1539, 0), AND('Raw Data'!K1539-'Raw Data'!L1539&lt;4, 'Raw Data'!K1539-'Raw Data'!L1539&gt;0)), 'Raw Data'!G1539, 0))</f>
        <v>0</v>
      </c>
      <c r="Q1545">
        <f>IF(ISBLANK('Raw Data'!J1539), 0, IF(AND(4=MATCH(LARGE('Raw Data'!G1539:J1539, 1), 'Raw Data'!G1539:J1539, 0), 'Raw Data'!L1539-'Raw Data'!K1539&gt;3), 'Raw Data'!J1539, 0))</f>
        <v>0</v>
      </c>
      <c r="R1545">
        <f>IF(ISBLANK('Raw Data'!J1539), 0, IF(AND(3=MATCH(LARGE('Raw Data'!G1539:J1539, 1), 'Raw Data'!G1539:J1539, 0), 'Raw Data'!K1539-'Raw Data'!L1539&gt;3), 'Raw Data'!I1539, 0))</f>
        <v>0</v>
      </c>
      <c r="S1545">
        <f>IF(AND('Raw Data'!L1539-'Raw Data'!K1539&gt;4, 'Raw Data'!F1539&lt;'Raw Data'!C1539), 'Raw Data'!J1539, 0)</f>
        <v>0</v>
      </c>
      <c r="T1545">
        <f>IF(AND('Raw Data'!K1539-'Raw Data'!L1539&gt;4, 'Raw Data'!F1539&gt;'Raw Data'!C1539), 'Raw Data'!I1539, 0)</f>
        <v>0</v>
      </c>
      <c r="U1545">
        <f>IF(AND('Raw Data'!L1539-'Raw Data'!K1539&lt;3, 'Raw Data'!L1539&gt;'Raw Data'!K1539, 'Raw Data'!F1539&lt;'Raw Data'!C1539), 'Raw Data'!H1539, 0)</f>
        <v>0</v>
      </c>
      <c r="V1545">
        <f>IF(AND('Raw Data'!L1539-'Raw Data'!K1539&lt;3, 'Raw Data'!L1539&gt;'Raw Data'!K1539, 'Raw Data'!F1539&gt;'Raw Data'!C1539), 'Raw Data'!G1539, 0)</f>
        <v>0</v>
      </c>
    </row>
    <row r="1546" spans="1:22" x14ac:dyDescent="0.3">
      <c r="A1546">
        <f>IF(AND('Raw Data'!F1540&lt;'Raw Data'!C1540, 'Raw Data'!L1540&gt;'Raw Data'!K1540, 'Raw Data'!L1540-'Raw Data'!K1540&gt;3), 'Raw Data'!J1540, 0)</f>
        <v>0</v>
      </c>
      <c r="B1546">
        <f>IF(AND('Raw Data'!C1540&lt;'Raw Data'!F1540, 'Raw Data'!K1540&gt;'Raw Data'!L1540, 'Raw Data'!K1540-'Raw Data'!L1540&gt;3), 'Raw Data'!I1540, 0)</f>
        <v>0</v>
      </c>
      <c r="C1546">
        <f>IF(AND('Raw Data'!F1540&lt;'Raw Data'!C1540, 'Raw Data'!L1540&gt;'Raw Data'!K1540, 'Raw Data'!L1540-'Raw Data'!K1540&lt;4), 'Raw Data'!H1540, 0)</f>
        <v>0</v>
      </c>
      <c r="D1546">
        <f>IF(AND('Raw Data'!C1540&lt;'Raw Data'!F1540, 'Raw Data'!K1540&gt;'Raw Data'!L1540, 'Raw Data'!K1540-'Raw Data'!L1540&lt;4), 'Raw Data'!G1540, 0)</f>
        <v>0</v>
      </c>
      <c r="E1546">
        <f>IF(ISBLANK('Raw Data'!J1540), 0, IF(AND(4=MATCH(LARGE('Raw Data'!G1540:J1540, 4), 'Raw Data'!G1540:J1540, 0), 'Raw Data'!L1540-'Raw Data'!K1540&gt;3), 'Raw Data'!J1540, 0))</f>
        <v>0</v>
      </c>
      <c r="F1546">
        <f>IF(ISBLANK('Raw Data'!J1540), 0, IF(AND(3=MATCH(LARGE('Raw Data'!G1540:J1540, 4), 'Raw Data'!G1540:J1540, 0), 'Raw Data'!K1540-'Raw Data'!L1540&gt;3), 'Raw Data'!I1540, 0))</f>
        <v>0</v>
      </c>
      <c r="G1546">
        <f>IF(ISBLANK('Raw Data'!J1540), 0, IF(AND(2=MATCH(LARGE('Raw Data'!G1540:J1540, 4), 'Raw Data'!G1540:J1540, 0), AND('Raw Data'!L1540-'Raw Data'!K1540&lt;4, 'Raw Data'!L1540-'Raw Data'!K1540&gt;0)), 'Raw Data'!H1540, 0))</f>
        <v>0</v>
      </c>
      <c r="H1546">
        <f>IF(ISBLANK('Raw Data'!J1540), 0, IF(AND(1=MATCH(LARGE('Raw Data'!G1540:J1540, 4), 'Raw Data'!G1540:J1540, 0), AND('Raw Data'!K1540-'Raw Data'!L1540&lt;4, 'Raw Data'!K1540-'Raw Data'!L1540&gt;0)), 'Raw Data'!G1540, 0))</f>
        <v>0</v>
      </c>
      <c r="I1546">
        <f>IF(ISBLANK('Raw Data'!J1540), 0, IF(AND(4=MATCH(LARGE('Raw Data'!G1540:J1540, 3), 'Raw Data'!G1540:J1540, 0), 'Raw Data'!L1540-'Raw Data'!K1540&gt;3), 'Raw Data'!J1540, 0))</f>
        <v>0</v>
      </c>
      <c r="J1546">
        <f>IF(ISBLANK('Raw Data'!J1540), 0, IF(AND(3=MATCH(LARGE('Raw Data'!G1540:J1540, 3), 'Raw Data'!G1540:J1540, 0), 'Raw Data'!K1540-'Raw Data'!L1540&gt;3), 'Raw Data'!I1540, 0))</f>
        <v>0</v>
      </c>
      <c r="K1546">
        <f>IF(ISBLANK('Raw Data'!J1540), 0, IF(AND(2=MATCH(LARGE('Raw Data'!G1540:J1540, 3), 'Raw Data'!G1540:J1540, 0), AND('Raw Data'!L1540-'Raw Data'!K1540&lt;4, 'Raw Data'!L1540-'Raw Data'!K1540&gt;0)), 'Raw Data'!H1540, 0))</f>
        <v>0</v>
      </c>
      <c r="L1546">
        <f>IF(ISBLANK('Raw Data'!J1540), 0, IF(AND(1=MATCH(LARGE('Raw Data'!G1540:J1540, 3), 'Raw Data'!G1540:J1540, 0), AND('Raw Data'!K1540-'Raw Data'!L1540&lt;4, 'Raw Data'!K1540-'Raw Data'!L1540&gt;0)), 'Raw Data'!G1540, 0))</f>
        <v>0</v>
      </c>
      <c r="M1546">
        <f>IF(ISBLANK('Raw Data'!J1540), 0, IF(AND(4=MATCH(LARGE('Raw Data'!G1540:J1540, 2), 'Raw Data'!G1540:J1540, 0), 'Raw Data'!L1540-'Raw Data'!K1540&gt;3), 'Raw Data'!J1540, 0))</f>
        <v>0</v>
      </c>
      <c r="N1546">
        <f>IF(ISBLANK('Raw Data'!J1540), 0, IF(AND(3=MATCH(LARGE('Raw Data'!G1540:J1540, 2), 'Raw Data'!G1540:J1540, 0), 'Raw Data'!K1540-'Raw Data'!L1540&gt;3), 'Raw Data'!I1540, 0))</f>
        <v>0</v>
      </c>
      <c r="O1546">
        <f>IF(ISBLANK('Raw Data'!J1540), 0, IF(AND(2=MATCH(LARGE('Raw Data'!G1540:J1540, 2), 'Raw Data'!G1540:J1540, 0), AND('Raw Data'!L1540-'Raw Data'!K1540&lt;4, 'Raw Data'!L1540-'Raw Data'!K1540&gt;0)), 'Raw Data'!H1540, 0))</f>
        <v>0</v>
      </c>
      <c r="P1546">
        <f>IF(ISBLANK('Raw Data'!J1540), 0, IF(AND(1=MATCH(LARGE('Raw Data'!G1540:J1540, 2), 'Raw Data'!G1540:J1540, 0), AND('Raw Data'!K1540-'Raw Data'!L1540&lt;4, 'Raw Data'!K1540-'Raw Data'!L1540&gt;0)), 'Raw Data'!G1540, 0))</f>
        <v>0</v>
      </c>
      <c r="Q1546">
        <f>IF(ISBLANK('Raw Data'!J1540), 0, IF(AND(4=MATCH(LARGE('Raw Data'!G1540:J1540, 1), 'Raw Data'!G1540:J1540, 0), 'Raw Data'!L1540-'Raw Data'!K1540&gt;3), 'Raw Data'!J1540, 0))</f>
        <v>0</v>
      </c>
      <c r="R1546">
        <f>IF(ISBLANK('Raw Data'!J1540), 0, IF(AND(3=MATCH(LARGE('Raw Data'!G1540:J1540, 1), 'Raw Data'!G1540:J1540, 0), 'Raw Data'!K1540-'Raw Data'!L1540&gt;3), 'Raw Data'!I1540, 0))</f>
        <v>0</v>
      </c>
      <c r="S1546">
        <f>IF(AND('Raw Data'!L1540-'Raw Data'!K1540&gt;4, 'Raw Data'!F1540&lt;'Raw Data'!C1540), 'Raw Data'!J1540, 0)</f>
        <v>0</v>
      </c>
      <c r="T1546">
        <f>IF(AND('Raw Data'!K1540-'Raw Data'!L1540&gt;4, 'Raw Data'!F1540&gt;'Raw Data'!C1540), 'Raw Data'!I1540, 0)</f>
        <v>0</v>
      </c>
      <c r="U1546">
        <f>IF(AND('Raw Data'!L1540-'Raw Data'!K1540&lt;3, 'Raw Data'!L1540&gt;'Raw Data'!K1540, 'Raw Data'!F1540&lt;'Raw Data'!C1540), 'Raw Data'!H1540, 0)</f>
        <v>0</v>
      </c>
      <c r="V1546">
        <f>IF(AND('Raw Data'!L1540-'Raw Data'!K1540&lt;3, 'Raw Data'!L1540&gt;'Raw Data'!K1540, 'Raw Data'!F1540&gt;'Raw Data'!C1540), 'Raw Data'!G1540, 0)</f>
        <v>0</v>
      </c>
    </row>
    <row r="1547" spans="1:22" x14ac:dyDescent="0.3">
      <c r="A1547">
        <f>IF(AND('Raw Data'!F1541&lt;'Raw Data'!C1541, 'Raw Data'!L1541&gt;'Raw Data'!K1541, 'Raw Data'!L1541-'Raw Data'!K1541&gt;3), 'Raw Data'!J1541, 0)</f>
        <v>0</v>
      </c>
      <c r="B1547">
        <f>IF(AND('Raw Data'!C1541&lt;'Raw Data'!F1541, 'Raw Data'!K1541&gt;'Raw Data'!L1541, 'Raw Data'!K1541-'Raw Data'!L1541&gt;3), 'Raw Data'!I1541, 0)</f>
        <v>0</v>
      </c>
      <c r="C1547">
        <f>IF(AND('Raw Data'!F1541&lt;'Raw Data'!C1541, 'Raw Data'!L1541&gt;'Raw Data'!K1541, 'Raw Data'!L1541-'Raw Data'!K1541&lt;4), 'Raw Data'!H1541, 0)</f>
        <v>0</v>
      </c>
      <c r="D1547">
        <f>IF(AND('Raw Data'!C1541&lt;'Raw Data'!F1541, 'Raw Data'!K1541&gt;'Raw Data'!L1541, 'Raw Data'!K1541-'Raw Data'!L1541&lt;4), 'Raw Data'!G1541, 0)</f>
        <v>0</v>
      </c>
      <c r="E1547">
        <f>IF(ISBLANK('Raw Data'!J1541), 0, IF(AND(4=MATCH(LARGE('Raw Data'!G1541:J1541, 4), 'Raw Data'!G1541:J1541, 0), 'Raw Data'!L1541-'Raw Data'!K1541&gt;3), 'Raw Data'!J1541, 0))</f>
        <v>0</v>
      </c>
      <c r="F1547">
        <f>IF(ISBLANK('Raw Data'!J1541), 0, IF(AND(3=MATCH(LARGE('Raw Data'!G1541:J1541, 4), 'Raw Data'!G1541:J1541, 0), 'Raw Data'!K1541-'Raw Data'!L1541&gt;3), 'Raw Data'!I1541, 0))</f>
        <v>0</v>
      </c>
      <c r="G1547">
        <f>IF(ISBLANK('Raw Data'!J1541), 0, IF(AND(2=MATCH(LARGE('Raw Data'!G1541:J1541, 4), 'Raw Data'!G1541:J1541, 0), AND('Raw Data'!L1541-'Raw Data'!K1541&lt;4, 'Raw Data'!L1541-'Raw Data'!K1541&gt;0)), 'Raw Data'!H1541, 0))</f>
        <v>0</v>
      </c>
      <c r="H1547">
        <f>IF(ISBLANK('Raw Data'!J1541), 0, IF(AND(1=MATCH(LARGE('Raw Data'!G1541:J1541, 4), 'Raw Data'!G1541:J1541, 0), AND('Raw Data'!K1541-'Raw Data'!L1541&lt;4, 'Raw Data'!K1541-'Raw Data'!L1541&gt;0)), 'Raw Data'!G1541, 0))</f>
        <v>0</v>
      </c>
      <c r="I1547">
        <f>IF(ISBLANK('Raw Data'!J1541), 0, IF(AND(4=MATCH(LARGE('Raw Data'!G1541:J1541, 3), 'Raw Data'!G1541:J1541, 0), 'Raw Data'!L1541-'Raw Data'!K1541&gt;3), 'Raw Data'!J1541, 0))</f>
        <v>0</v>
      </c>
      <c r="J1547">
        <f>IF(ISBLANK('Raw Data'!J1541), 0, IF(AND(3=MATCH(LARGE('Raw Data'!G1541:J1541, 3), 'Raw Data'!G1541:J1541, 0), 'Raw Data'!K1541-'Raw Data'!L1541&gt;3), 'Raw Data'!I1541, 0))</f>
        <v>0</v>
      </c>
      <c r="K1547">
        <f>IF(ISBLANK('Raw Data'!J1541), 0, IF(AND(2=MATCH(LARGE('Raw Data'!G1541:J1541, 3), 'Raw Data'!G1541:J1541, 0), AND('Raw Data'!L1541-'Raw Data'!K1541&lt;4, 'Raw Data'!L1541-'Raw Data'!K1541&gt;0)), 'Raw Data'!H1541, 0))</f>
        <v>0</v>
      </c>
      <c r="L1547">
        <f>IF(ISBLANK('Raw Data'!J1541), 0, IF(AND(1=MATCH(LARGE('Raw Data'!G1541:J1541, 3), 'Raw Data'!G1541:J1541, 0), AND('Raw Data'!K1541-'Raw Data'!L1541&lt;4, 'Raw Data'!K1541-'Raw Data'!L1541&gt;0)), 'Raw Data'!G1541, 0))</f>
        <v>0</v>
      </c>
      <c r="M1547">
        <f>IF(ISBLANK('Raw Data'!J1541), 0, IF(AND(4=MATCH(LARGE('Raw Data'!G1541:J1541, 2), 'Raw Data'!G1541:J1541, 0), 'Raw Data'!L1541-'Raw Data'!K1541&gt;3), 'Raw Data'!J1541, 0))</f>
        <v>0</v>
      </c>
      <c r="N1547">
        <f>IF(ISBLANK('Raw Data'!J1541), 0, IF(AND(3=MATCH(LARGE('Raw Data'!G1541:J1541, 2), 'Raw Data'!G1541:J1541, 0), 'Raw Data'!K1541-'Raw Data'!L1541&gt;3), 'Raw Data'!I1541, 0))</f>
        <v>0</v>
      </c>
      <c r="O1547">
        <f>IF(ISBLANK('Raw Data'!J1541), 0, IF(AND(2=MATCH(LARGE('Raw Data'!G1541:J1541, 2), 'Raw Data'!G1541:J1541, 0), AND('Raw Data'!L1541-'Raw Data'!K1541&lt;4, 'Raw Data'!L1541-'Raw Data'!K1541&gt;0)), 'Raw Data'!H1541, 0))</f>
        <v>0</v>
      </c>
      <c r="P1547">
        <f>IF(ISBLANK('Raw Data'!J1541), 0, IF(AND(1=MATCH(LARGE('Raw Data'!G1541:J1541, 2), 'Raw Data'!G1541:J1541, 0), AND('Raw Data'!K1541-'Raw Data'!L1541&lt;4, 'Raw Data'!K1541-'Raw Data'!L1541&gt;0)), 'Raw Data'!G1541, 0))</f>
        <v>0</v>
      </c>
      <c r="Q1547">
        <f>IF(ISBLANK('Raw Data'!J1541), 0, IF(AND(4=MATCH(LARGE('Raw Data'!G1541:J1541, 1), 'Raw Data'!G1541:J1541, 0), 'Raw Data'!L1541-'Raw Data'!K1541&gt;3), 'Raw Data'!J1541, 0))</f>
        <v>0</v>
      </c>
      <c r="R1547">
        <f>IF(ISBLANK('Raw Data'!J1541), 0, IF(AND(3=MATCH(LARGE('Raw Data'!G1541:J1541, 1), 'Raw Data'!G1541:J1541, 0), 'Raw Data'!K1541-'Raw Data'!L1541&gt;3), 'Raw Data'!I1541, 0))</f>
        <v>0</v>
      </c>
      <c r="S1547">
        <f>IF(AND('Raw Data'!L1541-'Raw Data'!K1541&gt;4, 'Raw Data'!F1541&lt;'Raw Data'!C1541), 'Raw Data'!J1541, 0)</f>
        <v>0</v>
      </c>
      <c r="T1547">
        <f>IF(AND('Raw Data'!K1541-'Raw Data'!L1541&gt;4, 'Raw Data'!F1541&gt;'Raw Data'!C1541), 'Raw Data'!I1541, 0)</f>
        <v>0</v>
      </c>
      <c r="U1547">
        <f>IF(AND('Raw Data'!L1541-'Raw Data'!K1541&lt;3, 'Raw Data'!L1541&gt;'Raw Data'!K1541, 'Raw Data'!F1541&lt;'Raw Data'!C1541), 'Raw Data'!H1541, 0)</f>
        <v>0</v>
      </c>
      <c r="V1547">
        <f>IF(AND('Raw Data'!L1541-'Raw Data'!K1541&lt;3, 'Raw Data'!L1541&gt;'Raw Data'!K1541, 'Raw Data'!F1541&gt;'Raw Data'!C1541), 'Raw Data'!G1541, 0)</f>
        <v>0</v>
      </c>
    </row>
    <row r="1548" spans="1:22" x14ac:dyDescent="0.3">
      <c r="A1548">
        <f>IF(AND('Raw Data'!F1542&lt;'Raw Data'!C1542, 'Raw Data'!L1542&gt;'Raw Data'!K1542, 'Raw Data'!L1542-'Raw Data'!K1542&gt;3), 'Raw Data'!J1542, 0)</f>
        <v>0</v>
      </c>
      <c r="B1548">
        <f>IF(AND('Raw Data'!C1542&lt;'Raw Data'!F1542, 'Raw Data'!K1542&gt;'Raw Data'!L1542, 'Raw Data'!K1542-'Raw Data'!L1542&gt;3), 'Raw Data'!I1542, 0)</f>
        <v>0</v>
      </c>
      <c r="C1548">
        <f>IF(AND('Raw Data'!F1542&lt;'Raw Data'!C1542, 'Raw Data'!L1542&gt;'Raw Data'!K1542, 'Raw Data'!L1542-'Raw Data'!K1542&lt;4), 'Raw Data'!H1542, 0)</f>
        <v>0</v>
      </c>
      <c r="D1548">
        <f>IF(AND('Raw Data'!C1542&lt;'Raw Data'!F1542, 'Raw Data'!K1542&gt;'Raw Data'!L1542, 'Raw Data'!K1542-'Raw Data'!L1542&lt;4), 'Raw Data'!G1542, 0)</f>
        <v>0</v>
      </c>
      <c r="E1548">
        <f>IF(ISBLANK('Raw Data'!J1542), 0, IF(AND(4=MATCH(LARGE('Raw Data'!G1542:J1542, 4), 'Raw Data'!G1542:J1542, 0), 'Raw Data'!L1542-'Raw Data'!K1542&gt;3), 'Raw Data'!J1542, 0))</f>
        <v>0</v>
      </c>
      <c r="F1548">
        <f>IF(ISBLANK('Raw Data'!J1542), 0, IF(AND(3=MATCH(LARGE('Raw Data'!G1542:J1542, 4), 'Raw Data'!G1542:J1542, 0), 'Raw Data'!K1542-'Raw Data'!L1542&gt;3), 'Raw Data'!I1542, 0))</f>
        <v>0</v>
      </c>
      <c r="G1548">
        <f>IF(ISBLANK('Raw Data'!J1542), 0, IF(AND(2=MATCH(LARGE('Raw Data'!G1542:J1542, 4), 'Raw Data'!G1542:J1542, 0), AND('Raw Data'!L1542-'Raw Data'!K1542&lt;4, 'Raw Data'!L1542-'Raw Data'!K1542&gt;0)), 'Raw Data'!H1542, 0))</f>
        <v>0</v>
      </c>
      <c r="H1548">
        <f>IF(ISBLANK('Raw Data'!J1542), 0, IF(AND(1=MATCH(LARGE('Raw Data'!G1542:J1542, 4), 'Raw Data'!G1542:J1542, 0), AND('Raw Data'!K1542-'Raw Data'!L1542&lt;4, 'Raw Data'!K1542-'Raw Data'!L1542&gt;0)), 'Raw Data'!G1542, 0))</f>
        <v>0</v>
      </c>
      <c r="I1548">
        <f>IF(ISBLANK('Raw Data'!J1542), 0, IF(AND(4=MATCH(LARGE('Raw Data'!G1542:J1542, 3), 'Raw Data'!G1542:J1542, 0), 'Raw Data'!L1542-'Raw Data'!K1542&gt;3), 'Raw Data'!J1542, 0))</f>
        <v>0</v>
      </c>
      <c r="J1548">
        <f>IF(ISBLANK('Raw Data'!J1542), 0, IF(AND(3=MATCH(LARGE('Raw Data'!G1542:J1542, 3), 'Raw Data'!G1542:J1542, 0), 'Raw Data'!K1542-'Raw Data'!L1542&gt;3), 'Raw Data'!I1542, 0))</f>
        <v>0</v>
      </c>
      <c r="K1548">
        <f>IF(ISBLANK('Raw Data'!J1542), 0, IF(AND(2=MATCH(LARGE('Raw Data'!G1542:J1542, 3), 'Raw Data'!G1542:J1542, 0), AND('Raw Data'!L1542-'Raw Data'!K1542&lt;4, 'Raw Data'!L1542-'Raw Data'!K1542&gt;0)), 'Raw Data'!H1542, 0))</f>
        <v>0</v>
      </c>
      <c r="L1548">
        <f>IF(ISBLANK('Raw Data'!J1542), 0, IF(AND(1=MATCH(LARGE('Raw Data'!G1542:J1542, 3), 'Raw Data'!G1542:J1542, 0), AND('Raw Data'!K1542-'Raw Data'!L1542&lt;4, 'Raw Data'!K1542-'Raw Data'!L1542&gt;0)), 'Raw Data'!G1542, 0))</f>
        <v>0</v>
      </c>
      <c r="M1548">
        <f>IF(ISBLANK('Raw Data'!J1542), 0, IF(AND(4=MATCH(LARGE('Raw Data'!G1542:J1542, 2), 'Raw Data'!G1542:J1542, 0), 'Raw Data'!L1542-'Raw Data'!K1542&gt;3), 'Raw Data'!J1542, 0))</f>
        <v>0</v>
      </c>
      <c r="N1548">
        <f>IF(ISBLANK('Raw Data'!J1542), 0, IF(AND(3=MATCH(LARGE('Raw Data'!G1542:J1542, 2), 'Raw Data'!G1542:J1542, 0), 'Raw Data'!K1542-'Raw Data'!L1542&gt;3), 'Raw Data'!I1542, 0))</f>
        <v>0</v>
      </c>
      <c r="O1548">
        <f>IF(ISBLANK('Raw Data'!J1542), 0, IF(AND(2=MATCH(LARGE('Raw Data'!G1542:J1542, 2), 'Raw Data'!G1542:J1542, 0), AND('Raw Data'!L1542-'Raw Data'!K1542&lt;4, 'Raw Data'!L1542-'Raw Data'!K1542&gt;0)), 'Raw Data'!H1542, 0))</f>
        <v>0</v>
      </c>
      <c r="P1548">
        <f>IF(ISBLANK('Raw Data'!J1542), 0, IF(AND(1=MATCH(LARGE('Raw Data'!G1542:J1542, 2), 'Raw Data'!G1542:J1542, 0), AND('Raw Data'!K1542-'Raw Data'!L1542&lt;4, 'Raw Data'!K1542-'Raw Data'!L1542&gt;0)), 'Raw Data'!G1542, 0))</f>
        <v>0</v>
      </c>
      <c r="Q1548">
        <f>IF(ISBLANK('Raw Data'!J1542), 0, IF(AND(4=MATCH(LARGE('Raw Data'!G1542:J1542, 1), 'Raw Data'!G1542:J1542, 0), 'Raw Data'!L1542-'Raw Data'!K1542&gt;3), 'Raw Data'!J1542, 0))</f>
        <v>0</v>
      </c>
      <c r="R1548">
        <f>IF(ISBLANK('Raw Data'!J1542), 0, IF(AND(3=MATCH(LARGE('Raw Data'!G1542:J1542, 1), 'Raw Data'!G1542:J1542, 0), 'Raw Data'!K1542-'Raw Data'!L1542&gt;3), 'Raw Data'!I1542, 0))</f>
        <v>0</v>
      </c>
      <c r="S1548">
        <f>IF(AND('Raw Data'!L1542-'Raw Data'!K1542&gt;4, 'Raw Data'!F1542&lt;'Raw Data'!C1542), 'Raw Data'!J1542, 0)</f>
        <v>0</v>
      </c>
      <c r="T1548">
        <f>IF(AND('Raw Data'!K1542-'Raw Data'!L1542&gt;4, 'Raw Data'!F1542&gt;'Raw Data'!C1542), 'Raw Data'!I1542, 0)</f>
        <v>0</v>
      </c>
      <c r="U1548">
        <f>IF(AND('Raw Data'!L1542-'Raw Data'!K1542&lt;3, 'Raw Data'!L1542&gt;'Raw Data'!K1542, 'Raw Data'!F1542&lt;'Raw Data'!C1542), 'Raw Data'!H1542, 0)</f>
        <v>0</v>
      </c>
      <c r="V1548">
        <f>IF(AND('Raw Data'!L1542-'Raw Data'!K1542&lt;3, 'Raw Data'!L1542&gt;'Raw Data'!K1542, 'Raw Data'!F1542&gt;'Raw Data'!C1542), 'Raw Data'!G1542, 0)</f>
        <v>0</v>
      </c>
    </row>
    <row r="1549" spans="1:22" x14ac:dyDescent="0.3">
      <c r="A1549">
        <f>IF(AND('Raw Data'!F1543&lt;'Raw Data'!C1543, 'Raw Data'!L1543&gt;'Raw Data'!K1543, 'Raw Data'!L1543-'Raw Data'!K1543&gt;3), 'Raw Data'!J1543, 0)</f>
        <v>0</v>
      </c>
      <c r="B1549">
        <f>IF(AND('Raw Data'!C1543&lt;'Raw Data'!F1543, 'Raw Data'!K1543&gt;'Raw Data'!L1543, 'Raw Data'!K1543-'Raw Data'!L1543&gt;3), 'Raw Data'!I1543, 0)</f>
        <v>0</v>
      </c>
      <c r="C1549">
        <f>IF(AND('Raw Data'!F1543&lt;'Raw Data'!C1543, 'Raw Data'!L1543&gt;'Raw Data'!K1543, 'Raw Data'!L1543-'Raw Data'!K1543&lt;4), 'Raw Data'!H1543, 0)</f>
        <v>0</v>
      </c>
      <c r="D1549">
        <f>IF(AND('Raw Data'!C1543&lt;'Raw Data'!F1543, 'Raw Data'!K1543&gt;'Raw Data'!L1543, 'Raw Data'!K1543-'Raw Data'!L1543&lt;4), 'Raw Data'!G1543, 0)</f>
        <v>0</v>
      </c>
      <c r="E1549">
        <f>IF(ISBLANK('Raw Data'!J1543), 0, IF(AND(4=MATCH(LARGE('Raw Data'!G1543:J1543, 4), 'Raw Data'!G1543:J1543, 0), 'Raw Data'!L1543-'Raw Data'!K1543&gt;3), 'Raw Data'!J1543, 0))</f>
        <v>0</v>
      </c>
      <c r="F1549">
        <f>IF(ISBLANK('Raw Data'!J1543), 0, IF(AND(3=MATCH(LARGE('Raw Data'!G1543:J1543, 4), 'Raw Data'!G1543:J1543, 0), 'Raw Data'!K1543-'Raw Data'!L1543&gt;3), 'Raw Data'!I1543, 0))</f>
        <v>0</v>
      </c>
      <c r="G1549">
        <f>IF(ISBLANK('Raw Data'!J1543), 0, IF(AND(2=MATCH(LARGE('Raw Data'!G1543:J1543, 4), 'Raw Data'!G1543:J1543, 0), AND('Raw Data'!L1543-'Raw Data'!K1543&lt;4, 'Raw Data'!L1543-'Raw Data'!K1543&gt;0)), 'Raw Data'!H1543, 0))</f>
        <v>0</v>
      </c>
      <c r="H1549">
        <f>IF(ISBLANK('Raw Data'!J1543), 0, IF(AND(1=MATCH(LARGE('Raw Data'!G1543:J1543, 4), 'Raw Data'!G1543:J1543, 0), AND('Raw Data'!K1543-'Raw Data'!L1543&lt;4, 'Raw Data'!K1543-'Raw Data'!L1543&gt;0)), 'Raw Data'!G1543, 0))</f>
        <v>0</v>
      </c>
      <c r="I1549">
        <f>IF(ISBLANK('Raw Data'!J1543), 0, IF(AND(4=MATCH(LARGE('Raw Data'!G1543:J1543, 3), 'Raw Data'!G1543:J1543, 0), 'Raw Data'!L1543-'Raw Data'!K1543&gt;3), 'Raw Data'!J1543, 0))</f>
        <v>0</v>
      </c>
      <c r="J1549">
        <f>IF(ISBLANK('Raw Data'!J1543), 0, IF(AND(3=MATCH(LARGE('Raw Data'!G1543:J1543, 3), 'Raw Data'!G1543:J1543, 0), 'Raw Data'!K1543-'Raw Data'!L1543&gt;3), 'Raw Data'!I1543, 0))</f>
        <v>0</v>
      </c>
      <c r="K1549">
        <f>IF(ISBLANK('Raw Data'!J1543), 0, IF(AND(2=MATCH(LARGE('Raw Data'!G1543:J1543, 3), 'Raw Data'!G1543:J1543, 0), AND('Raw Data'!L1543-'Raw Data'!K1543&lt;4, 'Raw Data'!L1543-'Raw Data'!K1543&gt;0)), 'Raw Data'!H1543, 0))</f>
        <v>0</v>
      </c>
      <c r="L1549">
        <f>IF(ISBLANK('Raw Data'!J1543), 0, IF(AND(1=MATCH(LARGE('Raw Data'!G1543:J1543, 3), 'Raw Data'!G1543:J1543, 0), AND('Raw Data'!K1543-'Raw Data'!L1543&lt;4, 'Raw Data'!K1543-'Raw Data'!L1543&gt;0)), 'Raw Data'!G1543, 0))</f>
        <v>0</v>
      </c>
      <c r="M1549">
        <f>IF(ISBLANK('Raw Data'!J1543), 0, IF(AND(4=MATCH(LARGE('Raw Data'!G1543:J1543, 2), 'Raw Data'!G1543:J1543, 0), 'Raw Data'!L1543-'Raw Data'!K1543&gt;3), 'Raw Data'!J1543, 0))</f>
        <v>0</v>
      </c>
      <c r="N1549">
        <f>IF(ISBLANK('Raw Data'!J1543), 0, IF(AND(3=MATCH(LARGE('Raw Data'!G1543:J1543, 2), 'Raw Data'!G1543:J1543, 0), 'Raw Data'!K1543-'Raw Data'!L1543&gt;3), 'Raw Data'!I1543, 0))</f>
        <v>0</v>
      </c>
      <c r="O1549">
        <f>IF(ISBLANK('Raw Data'!J1543), 0, IF(AND(2=MATCH(LARGE('Raw Data'!G1543:J1543, 2), 'Raw Data'!G1543:J1543, 0), AND('Raw Data'!L1543-'Raw Data'!K1543&lt;4, 'Raw Data'!L1543-'Raw Data'!K1543&gt;0)), 'Raw Data'!H1543, 0))</f>
        <v>0</v>
      </c>
      <c r="P1549">
        <f>IF(ISBLANK('Raw Data'!J1543), 0, IF(AND(1=MATCH(LARGE('Raw Data'!G1543:J1543, 2), 'Raw Data'!G1543:J1543, 0), AND('Raw Data'!K1543-'Raw Data'!L1543&lt;4, 'Raw Data'!K1543-'Raw Data'!L1543&gt;0)), 'Raw Data'!G1543, 0))</f>
        <v>0</v>
      </c>
      <c r="Q1549">
        <f>IF(ISBLANK('Raw Data'!J1543), 0, IF(AND(4=MATCH(LARGE('Raw Data'!G1543:J1543, 1), 'Raw Data'!G1543:J1543, 0), 'Raw Data'!L1543-'Raw Data'!K1543&gt;3), 'Raw Data'!J1543, 0))</f>
        <v>0</v>
      </c>
      <c r="R1549">
        <f>IF(ISBLANK('Raw Data'!J1543), 0, IF(AND(3=MATCH(LARGE('Raw Data'!G1543:J1543, 1), 'Raw Data'!G1543:J1543, 0), 'Raw Data'!K1543-'Raw Data'!L1543&gt;3), 'Raw Data'!I1543, 0))</f>
        <v>0</v>
      </c>
      <c r="S1549">
        <f>IF(AND('Raw Data'!L1543-'Raw Data'!K1543&gt;4, 'Raw Data'!F1543&lt;'Raw Data'!C1543), 'Raw Data'!J1543, 0)</f>
        <v>0</v>
      </c>
      <c r="T1549">
        <f>IF(AND('Raw Data'!K1543-'Raw Data'!L1543&gt;4, 'Raw Data'!F1543&gt;'Raw Data'!C1543), 'Raw Data'!I1543, 0)</f>
        <v>0</v>
      </c>
      <c r="U1549">
        <f>IF(AND('Raw Data'!L1543-'Raw Data'!K1543&lt;3, 'Raw Data'!L1543&gt;'Raw Data'!K1543, 'Raw Data'!F1543&lt;'Raw Data'!C1543), 'Raw Data'!H1543, 0)</f>
        <v>0</v>
      </c>
      <c r="V1549">
        <f>IF(AND('Raw Data'!L1543-'Raw Data'!K1543&lt;3, 'Raw Data'!L1543&gt;'Raw Data'!K1543, 'Raw Data'!F1543&gt;'Raw Data'!C1543), 'Raw Data'!G1543, 0)</f>
        <v>0</v>
      </c>
    </row>
    <row r="1550" spans="1:22" x14ac:dyDescent="0.3">
      <c r="A1550">
        <f>IF(AND('Raw Data'!F1544&lt;'Raw Data'!C1544, 'Raw Data'!L1544&gt;'Raw Data'!K1544, 'Raw Data'!L1544-'Raw Data'!K1544&gt;3), 'Raw Data'!J1544, 0)</f>
        <v>0</v>
      </c>
      <c r="B1550">
        <f>IF(AND('Raw Data'!C1544&lt;'Raw Data'!F1544, 'Raw Data'!K1544&gt;'Raw Data'!L1544, 'Raw Data'!K1544-'Raw Data'!L1544&gt;3), 'Raw Data'!I1544, 0)</f>
        <v>0</v>
      </c>
      <c r="C1550">
        <f>IF(AND('Raw Data'!F1544&lt;'Raw Data'!C1544, 'Raw Data'!L1544&gt;'Raw Data'!K1544, 'Raw Data'!L1544-'Raw Data'!K1544&lt;4), 'Raw Data'!H1544, 0)</f>
        <v>0</v>
      </c>
      <c r="D1550">
        <f>IF(AND('Raw Data'!C1544&lt;'Raw Data'!F1544, 'Raw Data'!K1544&gt;'Raw Data'!L1544, 'Raw Data'!K1544-'Raw Data'!L1544&lt;4), 'Raw Data'!G1544, 0)</f>
        <v>0</v>
      </c>
      <c r="E1550">
        <f>IF(ISBLANK('Raw Data'!J1544), 0, IF(AND(4=MATCH(LARGE('Raw Data'!G1544:J1544, 4), 'Raw Data'!G1544:J1544, 0), 'Raw Data'!L1544-'Raw Data'!K1544&gt;3), 'Raw Data'!J1544, 0))</f>
        <v>0</v>
      </c>
      <c r="F1550">
        <f>IF(ISBLANK('Raw Data'!J1544), 0, IF(AND(3=MATCH(LARGE('Raw Data'!G1544:J1544, 4), 'Raw Data'!G1544:J1544, 0), 'Raw Data'!K1544-'Raw Data'!L1544&gt;3), 'Raw Data'!I1544, 0))</f>
        <v>0</v>
      </c>
      <c r="G1550">
        <f>IF(ISBLANK('Raw Data'!J1544), 0, IF(AND(2=MATCH(LARGE('Raw Data'!G1544:J1544, 4), 'Raw Data'!G1544:J1544, 0), AND('Raw Data'!L1544-'Raw Data'!K1544&lt;4, 'Raw Data'!L1544-'Raw Data'!K1544&gt;0)), 'Raw Data'!H1544, 0))</f>
        <v>0</v>
      </c>
      <c r="H1550">
        <f>IF(ISBLANK('Raw Data'!J1544), 0, IF(AND(1=MATCH(LARGE('Raw Data'!G1544:J1544, 4), 'Raw Data'!G1544:J1544, 0), AND('Raw Data'!K1544-'Raw Data'!L1544&lt;4, 'Raw Data'!K1544-'Raw Data'!L1544&gt;0)), 'Raw Data'!G1544, 0))</f>
        <v>0</v>
      </c>
      <c r="I1550">
        <f>IF(ISBLANK('Raw Data'!J1544), 0, IF(AND(4=MATCH(LARGE('Raw Data'!G1544:J1544, 3), 'Raw Data'!G1544:J1544, 0), 'Raw Data'!L1544-'Raw Data'!K1544&gt;3), 'Raw Data'!J1544, 0))</f>
        <v>0</v>
      </c>
      <c r="J1550">
        <f>IF(ISBLANK('Raw Data'!J1544), 0, IF(AND(3=MATCH(LARGE('Raw Data'!G1544:J1544, 3), 'Raw Data'!G1544:J1544, 0), 'Raw Data'!K1544-'Raw Data'!L1544&gt;3), 'Raw Data'!I1544, 0))</f>
        <v>0</v>
      </c>
      <c r="K1550">
        <f>IF(ISBLANK('Raw Data'!J1544), 0, IF(AND(2=MATCH(LARGE('Raw Data'!G1544:J1544, 3), 'Raw Data'!G1544:J1544, 0), AND('Raw Data'!L1544-'Raw Data'!K1544&lt;4, 'Raw Data'!L1544-'Raw Data'!K1544&gt;0)), 'Raw Data'!H1544, 0))</f>
        <v>0</v>
      </c>
      <c r="L1550">
        <f>IF(ISBLANK('Raw Data'!J1544), 0, IF(AND(1=MATCH(LARGE('Raw Data'!G1544:J1544, 3), 'Raw Data'!G1544:J1544, 0), AND('Raw Data'!K1544-'Raw Data'!L1544&lt;4, 'Raw Data'!K1544-'Raw Data'!L1544&gt;0)), 'Raw Data'!G1544, 0))</f>
        <v>0</v>
      </c>
      <c r="M1550">
        <f>IF(ISBLANK('Raw Data'!J1544), 0, IF(AND(4=MATCH(LARGE('Raw Data'!G1544:J1544, 2), 'Raw Data'!G1544:J1544, 0), 'Raw Data'!L1544-'Raw Data'!K1544&gt;3), 'Raw Data'!J1544, 0))</f>
        <v>0</v>
      </c>
      <c r="N1550">
        <f>IF(ISBLANK('Raw Data'!J1544), 0, IF(AND(3=MATCH(LARGE('Raw Data'!G1544:J1544, 2), 'Raw Data'!G1544:J1544, 0), 'Raw Data'!K1544-'Raw Data'!L1544&gt;3), 'Raw Data'!I1544, 0))</f>
        <v>0</v>
      </c>
      <c r="O1550">
        <f>IF(ISBLANK('Raw Data'!J1544), 0, IF(AND(2=MATCH(LARGE('Raw Data'!G1544:J1544, 2), 'Raw Data'!G1544:J1544, 0), AND('Raw Data'!L1544-'Raw Data'!K1544&lt;4, 'Raw Data'!L1544-'Raw Data'!K1544&gt;0)), 'Raw Data'!H1544, 0))</f>
        <v>0</v>
      </c>
      <c r="P1550">
        <f>IF(ISBLANK('Raw Data'!J1544), 0, IF(AND(1=MATCH(LARGE('Raw Data'!G1544:J1544, 2), 'Raw Data'!G1544:J1544, 0), AND('Raw Data'!K1544-'Raw Data'!L1544&lt;4, 'Raw Data'!K1544-'Raw Data'!L1544&gt;0)), 'Raw Data'!G1544, 0))</f>
        <v>0</v>
      </c>
      <c r="Q1550">
        <f>IF(ISBLANK('Raw Data'!J1544), 0, IF(AND(4=MATCH(LARGE('Raw Data'!G1544:J1544, 1), 'Raw Data'!G1544:J1544, 0), 'Raw Data'!L1544-'Raw Data'!K1544&gt;3), 'Raw Data'!J1544, 0))</f>
        <v>0</v>
      </c>
      <c r="R1550">
        <f>IF(ISBLANK('Raw Data'!J1544), 0, IF(AND(3=MATCH(LARGE('Raw Data'!G1544:J1544, 1), 'Raw Data'!G1544:J1544, 0), 'Raw Data'!K1544-'Raw Data'!L1544&gt;3), 'Raw Data'!I1544, 0))</f>
        <v>0</v>
      </c>
      <c r="S1550">
        <f>IF(AND('Raw Data'!L1544-'Raw Data'!K1544&gt;4, 'Raw Data'!F1544&lt;'Raw Data'!C1544), 'Raw Data'!J1544, 0)</f>
        <v>0</v>
      </c>
      <c r="T1550">
        <f>IF(AND('Raw Data'!K1544-'Raw Data'!L1544&gt;4, 'Raw Data'!F1544&gt;'Raw Data'!C1544), 'Raw Data'!I1544, 0)</f>
        <v>0</v>
      </c>
      <c r="U1550">
        <f>IF(AND('Raw Data'!L1544-'Raw Data'!K1544&lt;3, 'Raw Data'!L1544&gt;'Raw Data'!K1544, 'Raw Data'!F1544&lt;'Raw Data'!C1544), 'Raw Data'!H1544, 0)</f>
        <v>0</v>
      </c>
      <c r="V1550">
        <f>IF(AND('Raw Data'!L1544-'Raw Data'!K1544&lt;3, 'Raw Data'!L1544&gt;'Raw Data'!K1544, 'Raw Data'!F1544&gt;'Raw Data'!C1544), 'Raw Data'!G1544, 0)</f>
        <v>0</v>
      </c>
    </row>
    <row r="1551" spans="1:22" x14ac:dyDescent="0.3">
      <c r="A1551">
        <f>IF(AND('Raw Data'!F1545&lt;'Raw Data'!C1545, 'Raw Data'!L1545&gt;'Raw Data'!K1545, 'Raw Data'!L1545-'Raw Data'!K1545&gt;3), 'Raw Data'!J1545, 0)</f>
        <v>0</v>
      </c>
      <c r="B1551">
        <f>IF(AND('Raw Data'!C1545&lt;'Raw Data'!F1545, 'Raw Data'!K1545&gt;'Raw Data'!L1545, 'Raw Data'!K1545-'Raw Data'!L1545&gt;3), 'Raw Data'!I1545, 0)</f>
        <v>0</v>
      </c>
      <c r="C1551">
        <f>IF(AND('Raw Data'!F1545&lt;'Raw Data'!C1545, 'Raw Data'!L1545&gt;'Raw Data'!K1545, 'Raw Data'!L1545-'Raw Data'!K1545&lt;4), 'Raw Data'!H1545, 0)</f>
        <v>0</v>
      </c>
      <c r="D1551">
        <f>IF(AND('Raw Data'!C1545&lt;'Raw Data'!F1545, 'Raw Data'!K1545&gt;'Raw Data'!L1545, 'Raw Data'!K1545-'Raw Data'!L1545&lt;4), 'Raw Data'!G1545, 0)</f>
        <v>0</v>
      </c>
      <c r="E1551">
        <f>IF(ISBLANK('Raw Data'!J1545), 0, IF(AND(4=MATCH(LARGE('Raw Data'!G1545:J1545, 4), 'Raw Data'!G1545:J1545, 0), 'Raw Data'!L1545-'Raw Data'!K1545&gt;3), 'Raw Data'!J1545, 0))</f>
        <v>0</v>
      </c>
      <c r="F1551">
        <f>IF(ISBLANK('Raw Data'!J1545), 0, IF(AND(3=MATCH(LARGE('Raw Data'!G1545:J1545, 4), 'Raw Data'!G1545:J1545, 0), 'Raw Data'!K1545-'Raw Data'!L1545&gt;3), 'Raw Data'!I1545, 0))</f>
        <v>0</v>
      </c>
      <c r="G1551">
        <f>IF(ISBLANK('Raw Data'!J1545), 0, IF(AND(2=MATCH(LARGE('Raw Data'!G1545:J1545, 4), 'Raw Data'!G1545:J1545, 0), AND('Raw Data'!L1545-'Raw Data'!K1545&lt;4, 'Raw Data'!L1545-'Raw Data'!K1545&gt;0)), 'Raw Data'!H1545, 0))</f>
        <v>0</v>
      </c>
      <c r="H1551">
        <f>IF(ISBLANK('Raw Data'!J1545), 0, IF(AND(1=MATCH(LARGE('Raw Data'!G1545:J1545, 4), 'Raw Data'!G1545:J1545, 0), AND('Raw Data'!K1545-'Raw Data'!L1545&lt;4, 'Raw Data'!K1545-'Raw Data'!L1545&gt;0)), 'Raw Data'!G1545, 0))</f>
        <v>0</v>
      </c>
      <c r="I1551">
        <f>IF(ISBLANK('Raw Data'!J1545), 0, IF(AND(4=MATCH(LARGE('Raw Data'!G1545:J1545, 3), 'Raw Data'!G1545:J1545, 0), 'Raw Data'!L1545-'Raw Data'!K1545&gt;3), 'Raw Data'!J1545, 0))</f>
        <v>0</v>
      </c>
      <c r="J1551">
        <f>IF(ISBLANK('Raw Data'!J1545), 0, IF(AND(3=MATCH(LARGE('Raw Data'!G1545:J1545, 3), 'Raw Data'!G1545:J1545, 0), 'Raw Data'!K1545-'Raw Data'!L1545&gt;3), 'Raw Data'!I1545, 0))</f>
        <v>0</v>
      </c>
      <c r="K1551">
        <f>IF(ISBLANK('Raw Data'!J1545), 0, IF(AND(2=MATCH(LARGE('Raw Data'!G1545:J1545, 3), 'Raw Data'!G1545:J1545, 0), AND('Raw Data'!L1545-'Raw Data'!K1545&lt;4, 'Raw Data'!L1545-'Raw Data'!K1545&gt;0)), 'Raw Data'!H1545, 0))</f>
        <v>0</v>
      </c>
      <c r="L1551">
        <f>IF(ISBLANK('Raw Data'!J1545), 0, IF(AND(1=MATCH(LARGE('Raw Data'!G1545:J1545, 3), 'Raw Data'!G1545:J1545, 0), AND('Raw Data'!K1545-'Raw Data'!L1545&lt;4, 'Raw Data'!K1545-'Raw Data'!L1545&gt;0)), 'Raw Data'!G1545, 0))</f>
        <v>0</v>
      </c>
      <c r="M1551">
        <f>IF(ISBLANK('Raw Data'!J1545), 0, IF(AND(4=MATCH(LARGE('Raw Data'!G1545:J1545, 2), 'Raw Data'!G1545:J1545, 0), 'Raw Data'!L1545-'Raw Data'!K1545&gt;3), 'Raw Data'!J1545, 0))</f>
        <v>0</v>
      </c>
      <c r="N1551">
        <f>IF(ISBLANK('Raw Data'!J1545), 0, IF(AND(3=MATCH(LARGE('Raw Data'!G1545:J1545, 2), 'Raw Data'!G1545:J1545, 0), 'Raw Data'!K1545-'Raw Data'!L1545&gt;3), 'Raw Data'!I1545, 0))</f>
        <v>0</v>
      </c>
      <c r="O1551">
        <f>IF(ISBLANK('Raw Data'!J1545), 0, IF(AND(2=MATCH(LARGE('Raw Data'!G1545:J1545, 2), 'Raw Data'!G1545:J1545, 0), AND('Raw Data'!L1545-'Raw Data'!K1545&lt;4, 'Raw Data'!L1545-'Raw Data'!K1545&gt;0)), 'Raw Data'!H1545, 0))</f>
        <v>0</v>
      </c>
      <c r="P1551">
        <f>IF(ISBLANK('Raw Data'!J1545), 0, IF(AND(1=MATCH(LARGE('Raw Data'!G1545:J1545, 2), 'Raw Data'!G1545:J1545, 0), AND('Raw Data'!K1545-'Raw Data'!L1545&lt;4, 'Raw Data'!K1545-'Raw Data'!L1545&gt;0)), 'Raw Data'!G1545, 0))</f>
        <v>0</v>
      </c>
      <c r="Q1551">
        <f>IF(ISBLANK('Raw Data'!J1545), 0, IF(AND(4=MATCH(LARGE('Raw Data'!G1545:J1545, 1), 'Raw Data'!G1545:J1545, 0), 'Raw Data'!L1545-'Raw Data'!K1545&gt;3), 'Raw Data'!J1545, 0))</f>
        <v>0</v>
      </c>
      <c r="R1551">
        <f>IF(ISBLANK('Raw Data'!J1545), 0, IF(AND(3=MATCH(LARGE('Raw Data'!G1545:J1545, 1), 'Raw Data'!G1545:J1545, 0), 'Raw Data'!K1545-'Raw Data'!L1545&gt;3), 'Raw Data'!I1545, 0))</f>
        <v>0</v>
      </c>
      <c r="S1551">
        <f>IF(AND('Raw Data'!L1545-'Raw Data'!K1545&gt;4, 'Raw Data'!F1545&lt;'Raw Data'!C1545), 'Raw Data'!J1545, 0)</f>
        <v>0</v>
      </c>
      <c r="T1551">
        <f>IF(AND('Raw Data'!K1545-'Raw Data'!L1545&gt;4, 'Raw Data'!F1545&gt;'Raw Data'!C1545), 'Raw Data'!I1545, 0)</f>
        <v>0</v>
      </c>
      <c r="U1551">
        <f>IF(AND('Raw Data'!L1545-'Raw Data'!K1545&lt;3, 'Raw Data'!L1545&gt;'Raw Data'!K1545, 'Raw Data'!F1545&lt;'Raw Data'!C1545), 'Raw Data'!H1545, 0)</f>
        <v>0</v>
      </c>
      <c r="V1551">
        <f>IF(AND('Raw Data'!L1545-'Raw Data'!K1545&lt;3, 'Raw Data'!L1545&gt;'Raw Data'!K1545, 'Raw Data'!F1545&gt;'Raw Data'!C1545), 'Raw Data'!G1545, 0)</f>
        <v>0</v>
      </c>
    </row>
    <row r="1552" spans="1:22" x14ac:dyDescent="0.3">
      <c r="A1552">
        <f>IF(AND('Raw Data'!F1546&lt;'Raw Data'!C1546, 'Raw Data'!L1546&gt;'Raw Data'!K1546, 'Raw Data'!L1546-'Raw Data'!K1546&gt;3), 'Raw Data'!J1546, 0)</f>
        <v>0</v>
      </c>
      <c r="B1552">
        <f>IF(AND('Raw Data'!C1546&lt;'Raw Data'!F1546, 'Raw Data'!K1546&gt;'Raw Data'!L1546, 'Raw Data'!K1546-'Raw Data'!L1546&gt;3), 'Raw Data'!I1546, 0)</f>
        <v>0</v>
      </c>
      <c r="C1552">
        <f>IF(AND('Raw Data'!F1546&lt;'Raw Data'!C1546, 'Raw Data'!L1546&gt;'Raw Data'!K1546, 'Raw Data'!L1546-'Raw Data'!K1546&lt;4), 'Raw Data'!H1546, 0)</f>
        <v>0</v>
      </c>
      <c r="D1552">
        <f>IF(AND('Raw Data'!C1546&lt;'Raw Data'!F1546, 'Raw Data'!K1546&gt;'Raw Data'!L1546, 'Raw Data'!K1546-'Raw Data'!L1546&lt;4), 'Raw Data'!G1546, 0)</f>
        <v>0</v>
      </c>
      <c r="E1552">
        <f>IF(ISBLANK('Raw Data'!J1546), 0, IF(AND(4=MATCH(LARGE('Raw Data'!G1546:J1546, 4), 'Raw Data'!G1546:J1546, 0), 'Raw Data'!L1546-'Raw Data'!K1546&gt;3), 'Raw Data'!J1546, 0))</f>
        <v>0</v>
      </c>
      <c r="F1552">
        <f>IF(ISBLANK('Raw Data'!J1546), 0, IF(AND(3=MATCH(LARGE('Raw Data'!G1546:J1546, 4), 'Raw Data'!G1546:J1546, 0), 'Raw Data'!K1546-'Raw Data'!L1546&gt;3), 'Raw Data'!I1546, 0))</f>
        <v>0</v>
      </c>
      <c r="G1552">
        <f>IF(ISBLANK('Raw Data'!J1546), 0, IF(AND(2=MATCH(LARGE('Raw Data'!G1546:J1546, 4), 'Raw Data'!G1546:J1546, 0), AND('Raw Data'!L1546-'Raw Data'!K1546&lt;4, 'Raw Data'!L1546-'Raw Data'!K1546&gt;0)), 'Raw Data'!H1546, 0))</f>
        <v>0</v>
      </c>
      <c r="H1552">
        <f>IF(ISBLANK('Raw Data'!J1546), 0, IF(AND(1=MATCH(LARGE('Raw Data'!G1546:J1546, 4), 'Raw Data'!G1546:J1546, 0), AND('Raw Data'!K1546-'Raw Data'!L1546&lt;4, 'Raw Data'!K1546-'Raw Data'!L1546&gt;0)), 'Raw Data'!G1546, 0))</f>
        <v>0</v>
      </c>
      <c r="I1552">
        <f>IF(ISBLANK('Raw Data'!J1546), 0, IF(AND(4=MATCH(LARGE('Raw Data'!G1546:J1546, 3), 'Raw Data'!G1546:J1546, 0), 'Raw Data'!L1546-'Raw Data'!K1546&gt;3), 'Raw Data'!J1546, 0))</f>
        <v>0</v>
      </c>
      <c r="J1552">
        <f>IF(ISBLANK('Raw Data'!J1546), 0, IF(AND(3=MATCH(LARGE('Raw Data'!G1546:J1546, 3), 'Raw Data'!G1546:J1546, 0), 'Raw Data'!K1546-'Raw Data'!L1546&gt;3), 'Raw Data'!I1546, 0))</f>
        <v>0</v>
      </c>
      <c r="K1552">
        <f>IF(ISBLANK('Raw Data'!J1546), 0, IF(AND(2=MATCH(LARGE('Raw Data'!G1546:J1546, 3), 'Raw Data'!G1546:J1546, 0), AND('Raw Data'!L1546-'Raw Data'!K1546&lt;4, 'Raw Data'!L1546-'Raw Data'!K1546&gt;0)), 'Raw Data'!H1546, 0))</f>
        <v>0</v>
      </c>
      <c r="L1552">
        <f>IF(ISBLANK('Raw Data'!J1546), 0, IF(AND(1=MATCH(LARGE('Raw Data'!G1546:J1546, 3), 'Raw Data'!G1546:J1546, 0), AND('Raw Data'!K1546-'Raw Data'!L1546&lt;4, 'Raw Data'!K1546-'Raw Data'!L1546&gt;0)), 'Raw Data'!G1546, 0))</f>
        <v>0</v>
      </c>
      <c r="M1552">
        <f>IF(ISBLANK('Raw Data'!J1546), 0, IF(AND(4=MATCH(LARGE('Raw Data'!G1546:J1546, 2), 'Raw Data'!G1546:J1546, 0), 'Raw Data'!L1546-'Raw Data'!K1546&gt;3), 'Raw Data'!J1546, 0))</f>
        <v>0</v>
      </c>
      <c r="N1552">
        <f>IF(ISBLANK('Raw Data'!J1546), 0, IF(AND(3=MATCH(LARGE('Raw Data'!G1546:J1546, 2), 'Raw Data'!G1546:J1546, 0), 'Raw Data'!K1546-'Raw Data'!L1546&gt;3), 'Raw Data'!I1546, 0))</f>
        <v>0</v>
      </c>
      <c r="O1552">
        <f>IF(ISBLANK('Raw Data'!J1546), 0, IF(AND(2=MATCH(LARGE('Raw Data'!G1546:J1546, 2), 'Raw Data'!G1546:J1546, 0), AND('Raw Data'!L1546-'Raw Data'!K1546&lt;4, 'Raw Data'!L1546-'Raw Data'!K1546&gt;0)), 'Raw Data'!H1546, 0))</f>
        <v>0</v>
      </c>
      <c r="P1552">
        <f>IF(ISBLANK('Raw Data'!J1546), 0, IF(AND(1=MATCH(LARGE('Raw Data'!G1546:J1546, 2), 'Raw Data'!G1546:J1546, 0), AND('Raw Data'!K1546-'Raw Data'!L1546&lt;4, 'Raw Data'!K1546-'Raw Data'!L1546&gt;0)), 'Raw Data'!G1546, 0))</f>
        <v>0</v>
      </c>
      <c r="Q1552">
        <f>IF(ISBLANK('Raw Data'!J1546), 0, IF(AND(4=MATCH(LARGE('Raw Data'!G1546:J1546, 1), 'Raw Data'!G1546:J1546, 0), 'Raw Data'!L1546-'Raw Data'!K1546&gt;3), 'Raw Data'!J1546, 0))</f>
        <v>0</v>
      </c>
      <c r="R1552">
        <f>IF(ISBLANK('Raw Data'!J1546), 0, IF(AND(3=MATCH(LARGE('Raw Data'!G1546:J1546, 1), 'Raw Data'!G1546:J1546, 0), 'Raw Data'!K1546-'Raw Data'!L1546&gt;3), 'Raw Data'!I1546, 0))</f>
        <v>0</v>
      </c>
      <c r="S1552">
        <f>IF(AND('Raw Data'!L1546-'Raw Data'!K1546&gt;4, 'Raw Data'!F1546&lt;'Raw Data'!C1546), 'Raw Data'!J1546, 0)</f>
        <v>0</v>
      </c>
      <c r="T1552">
        <f>IF(AND('Raw Data'!K1546-'Raw Data'!L1546&gt;4, 'Raw Data'!F1546&gt;'Raw Data'!C1546), 'Raw Data'!I1546, 0)</f>
        <v>0</v>
      </c>
      <c r="U1552">
        <f>IF(AND('Raw Data'!L1546-'Raw Data'!K1546&lt;3, 'Raw Data'!L1546&gt;'Raw Data'!K1546, 'Raw Data'!F1546&lt;'Raw Data'!C1546), 'Raw Data'!H1546, 0)</f>
        <v>0</v>
      </c>
      <c r="V1552">
        <f>IF(AND('Raw Data'!L1546-'Raw Data'!K1546&lt;3, 'Raw Data'!L1546&gt;'Raw Data'!K1546, 'Raw Data'!F1546&gt;'Raw Data'!C1546), 'Raw Data'!G1546, 0)</f>
        <v>0</v>
      </c>
    </row>
    <row r="1553" spans="1:22" x14ac:dyDescent="0.3">
      <c r="A1553">
        <f>IF(AND('Raw Data'!F1547&lt;'Raw Data'!C1547, 'Raw Data'!L1547&gt;'Raw Data'!K1547, 'Raw Data'!L1547-'Raw Data'!K1547&gt;3), 'Raw Data'!J1547, 0)</f>
        <v>0</v>
      </c>
      <c r="B1553">
        <f>IF(AND('Raw Data'!C1547&lt;'Raw Data'!F1547, 'Raw Data'!K1547&gt;'Raw Data'!L1547, 'Raw Data'!K1547-'Raw Data'!L1547&gt;3), 'Raw Data'!I1547, 0)</f>
        <v>0</v>
      </c>
      <c r="C1553">
        <f>IF(AND('Raw Data'!F1547&lt;'Raw Data'!C1547, 'Raw Data'!L1547&gt;'Raw Data'!K1547, 'Raw Data'!L1547-'Raw Data'!K1547&lt;4), 'Raw Data'!H1547, 0)</f>
        <v>0</v>
      </c>
      <c r="D1553">
        <f>IF(AND('Raw Data'!C1547&lt;'Raw Data'!F1547, 'Raw Data'!K1547&gt;'Raw Data'!L1547, 'Raw Data'!K1547-'Raw Data'!L1547&lt;4), 'Raw Data'!G1547, 0)</f>
        <v>0</v>
      </c>
      <c r="E1553">
        <f>IF(ISBLANK('Raw Data'!J1547), 0, IF(AND(4=MATCH(LARGE('Raw Data'!G1547:J1547, 4), 'Raw Data'!G1547:J1547, 0), 'Raw Data'!L1547-'Raw Data'!K1547&gt;3), 'Raw Data'!J1547, 0))</f>
        <v>0</v>
      </c>
      <c r="F1553">
        <f>IF(ISBLANK('Raw Data'!J1547), 0, IF(AND(3=MATCH(LARGE('Raw Data'!G1547:J1547, 4), 'Raw Data'!G1547:J1547, 0), 'Raw Data'!K1547-'Raw Data'!L1547&gt;3), 'Raw Data'!I1547, 0))</f>
        <v>0</v>
      </c>
      <c r="G1553">
        <f>IF(ISBLANK('Raw Data'!J1547), 0, IF(AND(2=MATCH(LARGE('Raw Data'!G1547:J1547, 4), 'Raw Data'!G1547:J1547, 0), AND('Raw Data'!L1547-'Raw Data'!K1547&lt;4, 'Raw Data'!L1547-'Raw Data'!K1547&gt;0)), 'Raw Data'!H1547, 0))</f>
        <v>0</v>
      </c>
      <c r="H1553">
        <f>IF(ISBLANK('Raw Data'!J1547), 0, IF(AND(1=MATCH(LARGE('Raw Data'!G1547:J1547, 4), 'Raw Data'!G1547:J1547, 0), AND('Raw Data'!K1547-'Raw Data'!L1547&lt;4, 'Raw Data'!K1547-'Raw Data'!L1547&gt;0)), 'Raw Data'!G1547, 0))</f>
        <v>0</v>
      </c>
      <c r="I1553">
        <f>IF(ISBLANK('Raw Data'!J1547), 0, IF(AND(4=MATCH(LARGE('Raw Data'!G1547:J1547, 3), 'Raw Data'!G1547:J1547, 0), 'Raw Data'!L1547-'Raw Data'!K1547&gt;3), 'Raw Data'!J1547, 0))</f>
        <v>0</v>
      </c>
      <c r="J1553">
        <f>IF(ISBLANK('Raw Data'!J1547), 0, IF(AND(3=MATCH(LARGE('Raw Data'!G1547:J1547, 3), 'Raw Data'!G1547:J1547, 0), 'Raw Data'!K1547-'Raw Data'!L1547&gt;3), 'Raw Data'!I1547, 0))</f>
        <v>0</v>
      </c>
      <c r="K1553">
        <f>IF(ISBLANK('Raw Data'!J1547), 0, IF(AND(2=MATCH(LARGE('Raw Data'!G1547:J1547, 3), 'Raw Data'!G1547:J1547, 0), AND('Raw Data'!L1547-'Raw Data'!K1547&lt;4, 'Raw Data'!L1547-'Raw Data'!K1547&gt;0)), 'Raw Data'!H1547, 0))</f>
        <v>0</v>
      </c>
      <c r="L1553">
        <f>IF(ISBLANK('Raw Data'!J1547), 0, IF(AND(1=MATCH(LARGE('Raw Data'!G1547:J1547, 3), 'Raw Data'!G1547:J1547, 0), AND('Raw Data'!K1547-'Raw Data'!L1547&lt;4, 'Raw Data'!K1547-'Raw Data'!L1547&gt;0)), 'Raw Data'!G1547, 0))</f>
        <v>0</v>
      </c>
      <c r="M1553">
        <f>IF(ISBLANK('Raw Data'!J1547), 0, IF(AND(4=MATCH(LARGE('Raw Data'!G1547:J1547, 2), 'Raw Data'!G1547:J1547, 0), 'Raw Data'!L1547-'Raw Data'!K1547&gt;3), 'Raw Data'!J1547, 0))</f>
        <v>0</v>
      </c>
      <c r="N1553">
        <f>IF(ISBLANK('Raw Data'!J1547), 0, IF(AND(3=MATCH(LARGE('Raw Data'!G1547:J1547, 2), 'Raw Data'!G1547:J1547, 0), 'Raw Data'!K1547-'Raw Data'!L1547&gt;3), 'Raw Data'!I1547, 0))</f>
        <v>0</v>
      </c>
      <c r="O1553">
        <f>IF(ISBLANK('Raw Data'!J1547), 0, IF(AND(2=MATCH(LARGE('Raw Data'!G1547:J1547, 2), 'Raw Data'!G1547:J1547, 0), AND('Raw Data'!L1547-'Raw Data'!K1547&lt;4, 'Raw Data'!L1547-'Raw Data'!K1547&gt;0)), 'Raw Data'!H1547, 0))</f>
        <v>0</v>
      </c>
      <c r="P1553">
        <f>IF(ISBLANK('Raw Data'!J1547), 0, IF(AND(1=MATCH(LARGE('Raw Data'!G1547:J1547, 2), 'Raw Data'!G1547:J1547, 0), AND('Raw Data'!K1547-'Raw Data'!L1547&lt;4, 'Raw Data'!K1547-'Raw Data'!L1547&gt;0)), 'Raw Data'!G1547, 0))</f>
        <v>0</v>
      </c>
      <c r="Q1553">
        <f>IF(ISBLANK('Raw Data'!J1547), 0, IF(AND(4=MATCH(LARGE('Raw Data'!G1547:J1547, 1), 'Raw Data'!G1547:J1547, 0), 'Raw Data'!L1547-'Raw Data'!K1547&gt;3), 'Raw Data'!J1547, 0))</f>
        <v>0</v>
      </c>
      <c r="R1553">
        <f>IF(ISBLANK('Raw Data'!J1547), 0, IF(AND(3=MATCH(LARGE('Raw Data'!G1547:J1547, 1), 'Raw Data'!G1547:J1547, 0), 'Raw Data'!K1547-'Raw Data'!L1547&gt;3), 'Raw Data'!I1547, 0))</f>
        <v>0</v>
      </c>
      <c r="S1553">
        <f>IF(AND('Raw Data'!L1547-'Raw Data'!K1547&gt;4, 'Raw Data'!F1547&lt;'Raw Data'!C1547), 'Raw Data'!J1547, 0)</f>
        <v>0</v>
      </c>
      <c r="T1553">
        <f>IF(AND('Raw Data'!K1547-'Raw Data'!L1547&gt;4, 'Raw Data'!F1547&gt;'Raw Data'!C1547), 'Raw Data'!I1547, 0)</f>
        <v>0</v>
      </c>
      <c r="U1553">
        <f>IF(AND('Raw Data'!L1547-'Raw Data'!K1547&lt;3, 'Raw Data'!L1547&gt;'Raw Data'!K1547, 'Raw Data'!F1547&lt;'Raw Data'!C1547), 'Raw Data'!H1547, 0)</f>
        <v>0</v>
      </c>
      <c r="V1553">
        <f>IF(AND('Raw Data'!L1547-'Raw Data'!K1547&lt;3, 'Raw Data'!L1547&gt;'Raw Data'!K1547, 'Raw Data'!F1547&gt;'Raw Data'!C1547), 'Raw Data'!G1547, 0)</f>
        <v>0</v>
      </c>
    </row>
    <row r="1554" spans="1:22" x14ac:dyDescent="0.3">
      <c r="A1554">
        <f>IF(AND('Raw Data'!F1548&lt;'Raw Data'!C1548, 'Raw Data'!L1548&gt;'Raw Data'!K1548, 'Raw Data'!L1548-'Raw Data'!K1548&gt;3), 'Raw Data'!J1548, 0)</f>
        <v>0</v>
      </c>
      <c r="B1554">
        <f>IF(AND('Raw Data'!C1548&lt;'Raw Data'!F1548, 'Raw Data'!K1548&gt;'Raw Data'!L1548, 'Raw Data'!K1548-'Raw Data'!L1548&gt;3), 'Raw Data'!I1548, 0)</f>
        <v>0</v>
      </c>
      <c r="C1554">
        <f>IF(AND('Raw Data'!F1548&lt;'Raw Data'!C1548, 'Raw Data'!L1548&gt;'Raw Data'!K1548, 'Raw Data'!L1548-'Raw Data'!K1548&lt;4), 'Raw Data'!H1548, 0)</f>
        <v>0</v>
      </c>
      <c r="D1554">
        <f>IF(AND('Raw Data'!C1548&lt;'Raw Data'!F1548, 'Raw Data'!K1548&gt;'Raw Data'!L1548, 'Raw Data'!K1548-'Raw Data'!L1548&lt;4), 'Raw Data'!G1548, 0)</f>
        <v>0</v>
      </c>
      <c r="E1554">
        <f>IF(ISBLANK('Raw Data'!J1548), 0, IF(AND(4=MATCH(LARGE('Raw Data'!G1548:J1548, 4), 'Raw Data'!G1548:J1548, 0), 'Raw Data'!L1548-'Raw Data'!K1548&gt;3), 'Raw Data'!J1548, 0))</f>
        <v>0</v>
      </c>
      <c r="F1554">
        <f>IF(ISBLANK('Raw Data'!J1548), 0, IF(AND(3=MATCH(LARGE('Raw Data'!G1548:J1548, 4), 'Raw Data'!G1548:J1548, 0), 'Raw Data'!K1548-'Raw Data'!L1548&gt;3), 'Raw Data'!I1548, 0))</f>
        <v>0</v>
      </c>
      <c r="G1554">
        <f>IF(ISBLANK('Raw Data'!J1548), 0, IF(AND(2=MATCH(LARGE('Raw Data'!G1548:J1548, 4), 'Raw Data'!G1548:J1548, 0), AND('Raw Data'!L1548-'Raw Data'!K1548&lt;4, 'Raw Data'!L1548-'Raw Data'!K1548&gt;0)), 'Raw Data'!H1548, 0))</f>
        <v>0</v>
      </c>
      <c r="H1554">
        <f>IF(ISBLANK('Raw Data'!J1548), 0, IF(AND(1=MATCH(LARGE('Raw Data'!G1548:J1548, 4), 'Raw Data'!G1548:J1548, 0), AND('Raw Data'!K1548-'Raw Data'!L1548&lt;4, 'Raw Data'!K1548-'Raw Data'!L1548&gt;0)), 'Raw Data'!G1548, 0))</f>
        <v>0</v>
      </c>
      <c r="I1554">
        <f>IF(ISBLANK('Raw Data'!J1548), 0, IF(AND(4=MATCH(LARGE('Raw Data'!G1548:J1548, 3), 'Raw Data'!G1548:J1548, 0), 'Raw Data'!L1548-'Raw Data'!K1548&gt;3), 'Raw Data'!J1548, 0))</f>
        <v>0</v>
      </c>
      <c r="J1554">
        <f>IF(ISBLANK('Raw Data'!J1548), 0, IF(AND(3=MATCH(LARGE('Raw Data'!G1548:J1548, 3), 'Raw Data'!G1548:J1548, 0), 'Raw Data'!K1548-'Raw Data'!L1548&gt;3), 'Raw Data'!I1548, 0))</f>
        <v>0</v>
      </c>
      <c r="K1554">
        <f>IF(ISBLANK('Raw Data'!J1548), 0, IF(AND(2=MATCH(LARGE('Raw Data'!G1548:J1548, 3), 'Raw Data'!G1548:J1548, 0), AND('Raw Data'!L1548-'Raw Data'!K1548&lt;4, 'Raw Data'!L1548-'Raw Data'!K1548&gt;0)), 'Raw Data'!H1548, 0))</f>
        <v>0</v>
      </c>
      <c r="L1554">
        <f>IF(ISBLANK('Raw Data'!J1548), 0, IF(AND(1=MATCH(LARGE('Raw Data'!G1548:J1548, 3), 'Raw Data'!G1548:J1548, 0), AND('Raw Data'!K1548-'Raw Data'!L1548&lt;4, 'Raw Data'!K1548-'Raw Data'!L1548&gt;0)), 'Raw Data'!G1548, 0))</f>
        <v>0</v>
      </c>
      <c r="M1554">
        <f>IF(ISBLANK('Raw Data'!J1548), 0, IF(AND(4=MATCH(LARGE('Raw Data'!G1548:J1548, 2), 'Raw Data'!G1548:J1548, 0), 'Raw Data'!L1548-'Raw Data'!K1548&gt;3), 'Raw Data'!J1548, 0))</f>
        <v>0</v>
      </c>
      <c r="N1554">
        <f>IF(ISBLANK('Raw Data'!J1548), 0, IF(AND(3=MATCH(LARGE('Raw Data'!G1548:J1548, 2), 'Raw Data'!G1548:J1548, 0), 'Raw Data'!K1548-'Raw Data'!L1548&gt;3), 'Raw Data'!I1548, 0))</f>
        <v>0</v>
      </c>
      <c r="O1554">
        <f>IF(ISBLANK('Raw Data'!J1548), 0, IF(AND(2=MATCH(LARGE('Raw Data'!G1548:J1548, 2), 'Raw Data'!G1548:J1548, 0), AND('Raw Data'!L1548-'Raw Data'!K1548&lt;4, 'Raw Data'!L1548-'Raw Data'!K1548&gt;0)), 'Raw Data'!H1548, 0))</f>
        <v>0</v>
      </c>
      <c r="P1554">
        <f>IF(ISBLANK('Raw Data'!J1548), 0, IF(AND(1=MATCH(LARGE('Raw Data'!G1548:J1548, 2), 'Raw Data'!G1548:J1548, 0), AND('Raw Data'!K1548-'Raw Data'!L1548&lt;4, 'Raw Data'!K1548-'Raw Data'!L1548&gt;0)), 'Raw Data'!G1548, 0))</f>
        <v>0</v>
      </c>
      <c r="Q1554">
        <f>IF(ISBLANK('Raw Data'!J1548), 0, IF(AND(4=MATCH(LARGE('Raw Data'!G1548:J1548, 1), 'Raw Data'!G1548:J1548, 0), 'Raw Data'!L1548-'Raw Data'!K1548&gt;3), 'Raw Data'!J1548, 0))</f>
        <v>0</v>
      </c>
      <c r="R1554">
        <f>IF(ISBLANK('Raw Data'!J1548), 0, IF(AND(3=MATCH(LARGE('Raw Data'!G1548:J1548, 1), 'Raw Data'!G1548:J1548, 0), 'Raw Data'!K1548-'Raw Data'!L1548&gt;3), 'Raw Data'!I1548, 0))</f>
        <v>0</v>
      </c>
      <c r="S1554">
        <f>IF(AND('Raw Data'!L1548-'Raw Data'!K1548&gt;4, 'Raw Data'!F1548&lt;'Raw Data'!C1548), 'Raw Data'!J1548, 0)</f>
        <v>0</v>
      </c>
      <c r="T1554">
        <f>IF(AND('Raw Data'!K1548-'Raw Data'!L1548&gt;4, 'Raw Data'!F1548&gt;'Raw Data'!C1548), 'Raw Data'!I1548, 0)</f>
        <v>0</v>
      </c>
      <c r="U1554">
        <f>IF(AND('Raw Data'!L1548-'Raw Data'!K1548&lt;3, 'Raw Data'!L1548&gt;'Raw Data'!K1548, 'Raw Data'!F1548&lt;'Raw Data'!C1548), 'Raw Data'!H1548, 0)</f>
        <v>0</v>
      </c>
      <c r="V1554">
        <f>IF(AND('Raw Data'!L1548-'Raw Data'!K1548&lt;3, 'Raw Data'!L1548&gt;'Raw Data'!K1548, 'Raw Data'!F1548&gt;'Raw Data'!C1548), 'Raw Data'!G1548, 0)</f>
        <v>0</v>
      </c>
    </row>
    <row r="1555" spans="1:22" x14ac:dyDescent="0.3">
      <c r="A1555">
        <f>IF(AND('Raw Data'!F1549&lt;'Raw Data'!C1549, 'Raw Data'!L1549&gt;'Raw Data'!K1549, 'Raw Data'!L1549-'Raw Data'!K1549&gt;3), 'Raw Data'!J1549, 0)</f>
        <v>0</v>
      </c>
      <c r="B1555">
        <f>IF(AND('Raw Data'!C1549&lt;'Raw Data'!F1549, 'Raw Data'!K1549&gt;'Raw Data'!L1549, 'Raw Data'!K1549-'Raw Data'!L1549&gt;3), 'Raw Data'!I1549, 0)</f>
        <v>0</v>
      </c>
      <c r="C1555">
        <f>IF(AND('Raw Data'!F1549&lt;'Raw Data'!C1549, 'Raw Data'!L1549&gt;'Raw Data'!K1549, 'Raw Data'!L1549-'Raw Data'!K1549&lt;4), 'Raw Data'!H1549, 0)</f>
        <v>0</v>
      </c>
      <c r="D1555">
        <f>IF(AND('Raw Data'!C1549&lt;'Raw Data'!F1549, 'Raw Data'!K1549&gt;'Raw Data'!L1549, 'Raw Data'!K1549-'Raw Data'!L1549&lt;4), 'Raw Data'!G1549, 0)</f>
        <v>0</v>
      </c>
      <c r="E1555">
        <f>IF(ISBLANK('Raw Data'!J1549), 0, IF(AND(4=MATCH(LARGE('Raw Data'!G1549:J1549, 4), 'Raw Data'!G1549:J1549, 0), 'Raw Data'!L1549-'Raw Data'!K1549&gt;3), 'Raw Data'!J1549, 0))</f>
        <v>0</v>
      </c>
      <c r="F1555">
        <f>IF(ISBLANK('Raw Data'!J1549), 0, IF(AND(3=MATCH(LARGE('Raw Data'!G1549:J1549, 4), 'Raw Data'!G1549:J1549, 0), 'Raw Data'!K1549-'Raw Data'!L1549&gt;3), 'Raw Data'!I1549, 0))</f>
        <v>0</v>
      </c>
      <c r="G1555">
        <f>IF(ISBLANK('Raw Data'!J1549), 0, IF(AND(2=MATCH(LARGE('Raw Data'!G1549:J1549, 4), 'Raw Data'!G1549:J1549, 0), AND('Raw Data'!L1549-'Raw Data'!K1549&lt;4, 'Raw Data'!L1549-'Raw Data'!K1549&gt;0)), 'Raw Data'!H1549, 0))</f>
        <v>0</v>
      </c>
      <c r="H1555">
        <f>IF(ISBLANK('Raw Data'!J1549), 0, IF(AND(1=MATCH(LARGE('Raw Data'!G1549:J1549, 4), 'Raw Data'!G1549:J1549, 0), AND('Raw Data'!K1549-'Raw Data'!L1549&lt;4, 'Raw Data'!K1549-'Raw Data'!L1549&gt;0)), 'Raw Data'!G1549, 0))</f>
        <v>0</v>
      </c>
      <c r="I1555">
        <f>IF(ISBLANK('Raw Data'!J1549), 0, IF(AND(4=MATCH(LARGE('Raw Data'!G1549:J1549, 3), 'Raw Data'!G1549:J1549, 0), 'Raw Data'!L1549-'Raw Data'!K1549&gt;3), 'Raw Data'!J1549, 0))</f>
        <v>0</v>
      </c>
      <c r="J1555">
        <f>IF(ISBLANK('Raw Data'!J1549), 0, IF(AND(3=MATCH(LARGE('Raw Data'!G1549:J1549, 3), 'Raw Data'!G1549:J1549, 0), 'Raw Data'!K1549-'Raw Data'!L1549&gt;3), 'Raw Data'!I1549, 0))</f>
        <v>0</v>
      </c>
      <c r="K1555">
        <f>IF(ISBLANK('Raw Data'!J1549), 0, IF(AND(2=MATCH(LARGE('Raw Data'!G1549:J1549, 3), 'Raw Data'!G1549:J1549, 0), AND('Raw Data'!L1549-'Raw Data'!K1549&lt;4, 'Raw Data'!L1549-'Raw Data'!K1549&gt;0)), 'Raw Data'!H1549, 0))</f>
        <v>0</v>
      </c>
      <c r="L1555">
        <f>IF(ISBLANK('Raw Data'!J1549), 0, IF(AND(1=MATCH(LARGE('Raw Data'!G1549:J1549, 3), 'Raw Data'!G1549:J1549, 0), AND('Raw Data'!K1549-'Raw Data'!L1549&lt;4, 'Raw Data'!K1549-'Raw Data'!L1549&gt;0)), 'Raw Data'!G1549, 0))</f>
        <v>0</v>
      </c>
      <c r="M1555">
        <f>IF(ISBLANK('Raw Data'!J1549), 0, IF(AND(4=MATCH(LARGE('Raw Data'!G1549:J1549, 2), 'Raw Data'!G1549:J1549, 0), 'Raw Data'!L1549-'Raw Data'!K1549&gt;3), 'Raw Data'!J1549, 0))</f>
        <v>0</v>
      </c>
      <c r="N1555">
        <f>IF(ISBLANK('Raw Data'!J1549), 0, IF(AND(3=MATCH(LARGE('Raw Data'!G1549:J1549, 2), 'Raw Data'!G1549:J1549, 0), 'Raw Data'!K1549-'Raw Data'!L1549&gt;3), 'Raw Data'!I1549, 0))</f>
        <v>0</v>
      </c>
      <c r="O1555">
        <f>IF(ISBLANK('Raw Data'!J1549), 0, IF(AND(2=MATCH(LARGE('Raw Data'!G1549:J1549, 2), 'Raw Data'!G1549:J1549, 0), AND('Raw Data'!L1549-'Raw Data'!K1549&lt;4, 'Raw Data'!L1549-'Raw Data'!K1549&gt;0)), 'Raw Data'!H1549, 0))</f>
        <v>0</v>
      </c>
      <c r="P1555">
        <f>IF(ISBLANK('Raw Data'!J1549), 0, IF(AND(1=MATCH(LARGE('Raw Data'!G1549:J1549, 2), 'Raw Data'!G1549:J1549, 0), AND('Raw Data'!K1549-'Raw Data'!L1549&lt;4, 'Raw Data'!K1549-'Raw Data'!L1549&gt;0)), 'Raw Data'!G1549, 0))</f>
        <v>0</v>
      </c>
      <c r="Q1555">
        <f>IF(ISBLANK('Raw Data'!J1549), 0, IF(AND(4=MATCH(LARGE('Raw Data'!G1549:J1549, 1), 'Raw Data'!G1549:J1549, 0), 'Raw Data'!L1549-'Raw Data'!K1549&gt;3), 'Raw Data'!J1549, 0))</f>
        <v>0</v>
      </c>
      <c r="R1555">
        <f>IF(ISBLANK('Raw Data'!J1549), 0, IF(AND(3=MATCH(LARGE('Raw Data'!G1549:J1549, 1), 'Raw Data'!G1549:J1549, 0), 'Raw Data'!K1549-'Raw Data'!L1549&gt;3), 'Raw Data'!I1549, 0))</f>
        <v>0</v>
      </c>
      <c r="S1555">
        <f>IF(AND('Raw Data'!L1549-'Raw Data'!K1549&gt;4, 'Raw Data'!F1549&lt;'Raw Data'!C1549), 'Raw Data'!J1549, 0)</f>
        <v>0</v>
      </c>
      <c r="T1555">
        <f>IF(AND('Raw Data'!K1549-'Raw Data'!L1549&gt;4, 'Raw Data'!F1549&gt;'Raw Data'!C1549), 'Raw Data'!I1549, 0)</f>
        <v>0</v>
      </c>
      <c r="U1555">
        <f>IF(AND('Raw Data'!L1549-'Raw Data'!K1549&lt;3, 'Raw Data'!L1549&gt;'Raw Data'!K1549, 'Raw Data'!F1549&lt;'Raw Data'!C1549), 'Raw Data'!H1549, 0)</f>
        <v>0</v>
      </c>
      <c r="V1555">
        <f>IF(AND('Raw Data'!L1549-'Raw Data'!K1549&lt;3, 'Raw Data'!L1549&gt;'Raw Data'!K1549, 'Raw Data'!F1549&gt;'Raw Data'!C1549), 'Raw Data'!G1549, 0)</f>
        <v>0</v>
      </c>
    </row>
    <row r="1556" spans="1:22" x14ac:dyDescent="0.3">
      <c r="A1556">
        <f>IF(AND('Raw Data'!F1550&lt;'Raw Data'!C1550, 'Raw Data'!L1550&gt;'Raw Data'!K1550, 'Raw Data'!L1550-'Raw Data'!K1550&gt;3), 'Raw Data'!J1550, 0)</f>
        <v>0</v>
      </c>
      <c r="B1556">
        <f>IF(AND('Raw Data'!C1550&lt;'Raw Data'!F1550, 'Raw Data'!K1550&gt;'Raw Data'!L1550, 'Raw Data'!K1550-'Raw Data'!L1550&gt;3), 'Raw Data'!I1550, 0)</f>
        <v>0</v>
      </c>
      <c r="C1556">
        <f>IF(AND('Raw Data'!F1550&lt;'Raw Data'!C1550, 'Raw Data'!L1550&gt;'Raw Data'!K1550, 'Raw Data'!L1550-'Raw Data'!K1550&lt;4), 'Raw Data'!H1550, 0)</f>
        <v>0</v>
      </c>
      <c r="D1556">
        <f>IF(AND('Raw Data'!C1550&lt;'Raw Data'!F1550, 'Raw Data'!K1550&gt;'Raw Data'!L1550, 'Raw Data'!K1550-'Raw Data'!L1550&lt;4), 'Raw Data'!G1550, 0)</f>
        <v>0</v>
      </c>
      <c r="E1556">
        <f>IF(ISBLANK('Raw Data'!J1550), 0, IF(AND(4=MATCH(LARGE('Raw Data'!G1550:J1550, 4), 'Raw Data'!G1550:J1550, 0), 'Raw Data'!L1550-'Raw Data'!K1550&gt;3), 'Raw Data'!J1550, 0))</f>
        <v>0</v>
      </c>
      <c r="F1556">
        <f>IF(ISBLANK('Raw Data'!J1550), 0, IF(AND(3=MATCH(LARGE('Raw Data'!G1550:J1550, 4), 'Raw Data'!G1550:J1550, 0), 'Raw Data'!K1550-'Raw Data'!L1550&gt;3), 'Raw Data'!I1550, 0))</f>
        <v>0</v>
      </c>
      <c r="G1556">
        <f>IF(ISBLANK('Raw Data'!J1550), 0, IF(AND(2=MATCH(LARGE('Raw Data'!G1550:J1550, 4), 'Raw Data'!G1550:J1550, 0), AND('Raw Data'!L1550-'Raw Data'!K1550&lt;4, 'Raw Data'!L1550-'Raw Data'!K1550&gt;0)), 'Raw Data'!H1550, 0))</f>
        <v>0</v>
      </c>
      <c r="H1556">
        <f>IF(ISBLANK('Raw Data'!J1550), 0, IF(AND(1=MATCH(LARGE('Raw Data'!G1550:J1550, 4), 'Raw Data'!G1550:J1550, 0), AND('Raw Data'!K1550-'Raw Data'!L1550&lt;4, 'Raw Data'!K1550-'Raw Data'!L1550&gt;0)), 'Raw Data'!G1550, 0))</f>
        <v>0</v>
      </c>
      <c r="I1556">
        <f>IF(ISBLANK('Raw Data'!J1550), 0, IF(AND(4=MATCH(LARGE('Raw Data'!G1550:J1550, 3), 'Raw Data'!G1550:J1550, 0), 'Raw Data'!L1550-'Raw Data'!K1550&gt;3), 'Raw Data'!J1550, 0))</f>
        <v>0</v>
      </c>
      <c r="J1556">
        <f>IF(ISBLANK('Raw Data'!J1550), 0, IF(AND(3=MATCH(LARGE('Raw Data'!G1550:J1550, 3), 'Raw Data'!G1550:J1550, 0), 'Raw Data'!K1550-'Raw Data'!L1550&gt;3), 'Raw Data'!I1550, 0))</f>
        <v>0</v>
      </c>
      <c r="K1556">
        <f>IF(ISBLANK('Raw Data'!J1550), 0, IF(AND(2=MATCH(LARGE('Raw Data'!G1550:J1550, 3), 'Raw Data'!G1550:J1550, 0), AND('Raw Data'!L1550-'Raw Data'!K1550&lt;4, 'Raw Data'!L1550-'Raw Data'!K1550&gt;0)), 'Raw Data'!H1550, 0))</f>
        <v>0</v>
      </c>
      <c r="L1556">
        <f>IF(ISBLANK('Raw Data'!J1550), 0, IF(AND(1=MATCH(LARGE('Raw Data'!G1550:J1550, 3), 'Raw Data'!G1550:J1550, 0), AND('Raw Data'!K1550-'Raw Data'!L1550&lt;4, 'Raw Data'!K1550-'Raw Data'!L1550&gt;0)), 'Raw Data'!G1550, 0))</f>
        <v>0</v>
      </c>
      <c r="M1556">
        <f>IF(ISBLANK('Raw Data'!J1550), 0, IF(AND(4=MATCH(LARGE('Raw Data'!G1550:J1550, 2), 'Raw Data'!G1550:J1550, 0), 'Raw Data'!L1550-'Raw Data'!K1550&gt;3), 'Raw Data'!J1550, 0))</f>
        <v>0</v>
      </c>
      <c r="N1556">
        <f>IF(ISBLANK('Raw Data'!J1550), 0, IF(AND(3=MATCH(LARGE('Raw Data'!G1550:J1550, 2), 'Raw Data'!G1550:J1550, 0), 'Raw Data'!K1550-'Raw Data'!L1550&gt;3), 'Raw Data'!I1550, 0))</f>
        <v>0</v>
      </c>
      <c r="O1556">
        <f>IF(ISBLANK('Raw Data'!J1550), 0, IF(AND(2=MATCH(LARGE('Raw Data'!G1550:J1550, 2), 'Raw Data'!G1550:J1550, 0), AND('Raw Data'!L1550-'Raw Data'!K1550&lt;4, 'Raw Data'!L1550-'Raw Data'!K1550&gt;0)), 'Raw Data'!H1550, 0))</f>
        <v>0</v>
      </c>
      <c r="P1556">
        <f>IF(ISBLANK('Raw Data'!J1550), 0, IF(AND(1=MATCH(LARGE('Raw Data'!G1550:J1550, 2), 'Raw Data'!G1550:J1550, 0), AND('Raw Data'!K1550-'Raw Data'!L1550&lt;4, 'Raw Data'!K1550-'Raw Data'!L1550&gt;0)), 'Raw Data'!G1550, 0))</f>
        <v>0</v>
      </c>
      <c r="Q1556">
        <f>IF(ISBLANK('Raw Data'!J1550), 0, IF(AND(4=MATCH(LARGE('Raw Data'!G1550:J1550, 1), 'Raw Data'!G1550:J1550, 0), 'Raw Data'!L1550-'Raw Data'!K1550&gt;3), 'Raw Data'!J1550, 0))</f>
        <v>0</v>
      </c>
      <c r="R1556">
        <f>IF(ISBLANK('Raw Data'!J1550), 0, IF(AND(3=MATCH(LARGE('Raw Data'!G1550:J1550, 1), 'Raw Data'!G1550:J1550, 0), 'Raw Data'!K1550-'Raw Data'!L1550&gt;3), 'Raw Data'!I1550, 0))</f>
        <v>0</v>
      </c>
      <c r="S1556">
        <f>IF(AND('Raw Data'!L1550-'Raw Data'!K1550&gt;4, 'Raw Data'!F1550&lt;'Raw Data'!C1550), 'Raw Data'!J1550, 0)</f>
        <v>0</v>
      </c>
      <c r="T1556">
        <f>IF(AND('Raw Data'!K1550-'Raw Data'!L1550&gt;4, 'Raw Data'!F1550&gt;'Raw Data'!C1550), 'Raw Data'!I1550, 0)</f>
        <v>0</v>
      </c>
      <c r="U1556">
        <f>IF(AND('Raw Data'!L1550-'Raw Data'!K1550&lt;3, 'Raw Data'!L1550&gt;'Raw Data'!K1550, 'Raw Data'!F1550&lt;'Raw Data'!C1550), 'Raw Data'!H1550, 0)</f>
        <v>0</v>
      </c>
      <c r="V1556">
        <f>IF(AND('Raw Data'!L1550-'Raw Data'!K1550&lt;3, 'Raw Data'!L1550&gt;'Raw Data'!K1550, 'Raw Data'!F1550&gt;'Raw Data'!C1550), 'Raw Data'!G1550, 0)</f>
        <v>0</v>
      </c>
    </row>
    <row r="1557" spans="1:22" x14ac:dyDescent="0.3">
      <c r="A1557">
        <f>IF(AND('Raw Data'!F1551&lt;'Raw Data'!C1551, 'Raw Data'!L1551&gt;'Raw Data'!K1551, 'Raw Data'!L1551-'Raw Data'!K1551&gt;3), 'Raw Data'!J1551, 0)</f>
        <v>0</v>
      </c>
      <c r="B1557">
        <f>IF(AND('Raw Data'!C1551&lt;'Raw Data'!F1551, 'Raw Data'!K1551&gt;'Raw Data'!L1551, 'Raw Data'!K1551-'Raw Data'!L1551&gt;3), 'Raw Data'!I1551, 0)</f>
        <v>0</v>
      </c>
      <c r="C1557">
        <f>IF(AND('Raw Data'!F1551&lt;'Raw Data'!C1551, 'Raw Data'!L1551&gt;'Raw Data'!K1551, 'Raw Data'!L1551-'Raw Data'!K1551&lt;4), 'Raw Data'!H1551, 0)</f>
        <v>0</v>
      </c>
      <c r="D1557">
        <f>IF(AND('Raw Data'!C1551&lt;'Raw Data'!F1551, 'Raw Data'!K1551&gt;'Raw Data'!L1551, 'Raw Data'!K1551-'Raw Data'!L1551&lt;4), 'Raw Data'!G1551, 0)</f>
        <v>0</v>
      </c>
      <c r="E1557">
        <f>IF(ISBLANK('Raw Data'!J1551), 0, IF(AND(4=MATCH(LARGE('Raw Data'!G1551:J1551, 4), 'Raw Data'!G1551:J1551, 0), 'Raw Data'!L1551-'Raw Data'!K1551&gt;3), 'Raw Data'!J1551, 0))</f>
        <v>0</v>
      </c>
      <c r="F1557">
        <f>IF(ISBLANK('Raw Data'!J1551), 0, IF(AND(3=MATCH(LARGE('Raw Data'!G1551:J1551, 4), 'Raw Data'!G1551:J1551, 0), 'Raw Data'!K1551-'Raw Data'!L1551&gt;3), 'Raw Data'!I1551, 0))</f>
        <v>0</v>
      </c>
      <c r="G1557">
        <f>IF(ISBLANK('Raw Data'!J1551), 0, IF(AND(2=MATCH(LARGE('Raw Data'!G1551:J1551, 4), 'Raw Data'!G1551:J1551, 0), AND('Raw Data'!L1551-'Raw Data'!K1551&lt;4, 'Raw Data'!L1551-'Raw Data'!K1551&gt;0)), 'Raw Data'!H1551, 0))</f>
        <v>0</v>
      </c>
      <c r="H1557">
        <f>IF(ISBLANK('Raw Data'!J1551), 0, IF(AND(1=MATCH(LARGE('Raw Data'!G1551:J1551, 4), 'Raw Data'!G1551:J1551, 0), AND('Raw Data'!K1551-'Raw Data'!L1551&lt;4, 'Raw Data'!K1551-'Raw Data'!L1551&gt;0)), 'Raw Data'!G1551, 0))</f>
        <v>0</v>
      </c>
      <c r="I1557">
        <f>IF(ISBLANK('Raw Data'!J1551), 0, IF(AND(4=MATCH(LARGE('Raw Data'!G1551:J1551, 3), 'Raw Data'!G1551:J1551, 0), 'Raw Data'!L1551-'Raw Data'!K1551&gt;3), 'Raw Data'!J1551, 0))</f>
        <v>0</v>
      </c>
      <c r="J1557">
        <f>IF(ISBLANK('Raw Data'!J1551), 0, IF(AND(3=MATCH(LARGE('Raw Data'!G1551:J1551, 3), 'Raw Data'!G1551:J1551, 0), 'Raw Data'!K1551-'Raw Data'!L1551&gt;3), 'Raw Data'!I1551, 0))</f>
        <v>0</v>
      </c>
      <c r="K1557">
        <f>IF(ISBLANK('Raw Data'!J1551), 0, IF(AND(2=MATCH(LARGE('Raw Data'!G1551:J1551, 3), 'Raw Data'!G1551:J1551, 0), AND('Raw Data'!L1551-'Raw Data'!K1551&lt;4, 'Raw Data'!L1551-'Raw Data'!K1551&gt;0)), 'Raw Data'!H1551, 0))</f>
        <v>0</v>
      </c>
      <c r="L1557">
        <f>IF(ISBLANK('Raw Data'!J1551), 0, IF(AND(1=MATCH(LARGE('Raw Data'!G1551:J1551, 3), 'Raw Data'!G1551:J1551, 0), AND('Raw Data'!K1551-'Raw Data'!L1551&lt;4, 'Raw Data'!K1551-'Raw Data'!L1551&gt;0)), 'Raw Data'!G1551, 0))</f>
        <v>0</v>
      </c>
      <c r="M1557">
        <f>IF(ISBLANK('Raw Data'!J1551), 0, IF(AND(4=MATCH(LARGE('Raw Data'!G1551:J1551, 2), 'Raw Data'!G1551:J1551, 0), 'Raw Data'!L1551-'Raw Data'!K1551&gt;3), 'Raw Data'!J1551, 0))</f>
        <v>0</v>
      </c>
      <c r="N1557">
        <f>IF(ISBLANK('Raw Data'!J1551), 0, IF(AND(3=MATCH(LARGE('Raw Data'!G1551:J1551, 2), 'Raw Data'!G1551:J1551, 0), 'Raw Data'!K1551-'Raw Data'!L1551&gt;3), 'Raw Data'!I1551, 0))</f>
        <v>0</v>
      </c>
      <c r="O1557">
        <f>IF(ISBLANK('Raw Data'!J1551), 0, IF(AND(2=MATCH(LARGE('Raw Data'!G1551:J1551, 2), 'Raw Data'!G1551:J1551, 0), AND('Raw Data'!L1551-'Raw Data'!K1551&lt;4, 'Raw Data'!L1551-'Raw Data'!K1551&gt;0)), 'Raw Data'!H1551, 0))</f>
        <v>0</v>
      </c>
      <c r="P1557">
        <f>IF(ISBLANK('Raw Data'!J1551), 0, IF(AND(1=MATCH(LARGE('Raw Data'!G1551:J1551, 2), 'Raw Data'!G1551:J1551, 0), AND('Raw Data'!K1551-'Raw Data'!L1551&lt;4, 'Raw Data'!K1551-'Raw Data'!L1551&gt;0)), 'Raw Data'!G1551, 0))</f>
        <v>0</v>
      </c>
      <c r="Q1557">
        <f>IF(ISBLANK('Raw Data'!J1551), 0, IF(AND(4=MATCH(LARGE('Raw Data'!G1551:J1551, 1), 'Raw Data'!G1551:J1551, 0), 'Raw Data'!L1551-'Raw Data'!K1551&gt;3), 'Raw Data'!J1551, 0))</f>
        <v>0</v>
      </c>
      <c r="R1557">
        <f>IF(ISBLANK('Raw Data'!J1551), 0, IF(AND(3=MATCH(LARGE('Raw Data'!G1551:J1551, 1), 'Raw Data'!G1551:J1551, 0), 'Raw Data'!K1551-'Raw Data'!L1551&gt;3), 'Raw Data'!I1551, 0))</f>
        <v>0</v>
      </c>
      <c r="S1557">
        <f>IF(AND('Raw Data'!L1551-'Raw Data'!K1551&gt;4, 'Raw Data'!F1551&lt;'Raw Data'!C1551), 'Raw Data'!J1551, 0)</f>
        <v>0</v>
      </c>
      <c r="T1557">
        <f>IF(AND('Raw Data'!K1551-'Raw Data'!L1551&gt;4, 'Raw Data'!F1551&gt;'Raw Data'!C1551), 'Raw Data'!I1551, 0)</f>
        <v>0</v>
      </c>
      <c r="U1557">
        <f>IF(AND('Raw Data'!L1551-'Raw Data'!K1551&lt;3, 'Raw Data'!L1551&gt;'Raw Data'!K1551, 'Raw Data'!F1551&lt;'Raw Data'!C1551), 'Raw Data'!H1551, 0)</f>
        <v>0</v>
      </c>
      <c r="V1557">
        <f>IF(AND('Raw Data'!L1551-'Raw Data'!K1551&lt;3, 'Raw Data'!L1551&gt;'Raw Data'!K1551, 'Raw Data'!F1551&gt;'Raw Data'!C1551), 'Raw Data'!G1551, 0)</f>
        <v>0</v>
      </c>
    </row>
    <row r="1558" spans="1:22" x14ac:dyDescent="0.3">
      <c r="A1558">
        <f>IF(AND('Raw Data'!F1552&lt;'Raw Data'!C1552, 'Raw Data'!L1552&gt;'Raw Data'!K1552, 'Raw Data'!L1552-'Raw Data'!K1552&gt;3), 'Raw Data'!J1552, 0)</f>
        <v>0</v>
      </c>
      <c r="B1558">
        <f>IF(AND('Raw Data'!C1552&lt;'Raw Data'!F1552, 'Raw Data'!K1552&gt;'Raw Data'!L1552, 'Raw Data'!K1552-'Raw Data'!L1552&gt;3), 'Raw Data'!I1552, 0)</f>
        <v>0</v>
      </c>
      <c r="C1558">
        <f>IF(AND('Raw Data'!F1552&lt;'Raw Data'!C1552, 'Raw Data'!L1552&gt;'Raw Data'!K1552, 'Raw Data'!L1552-'Raw Data'!K1552&lt;4), 'Raw Data'!H1552, 0)</f>
        <v>0</v>
      </c>
      <c r="D1558">
        <f>IF(AND('Raw Data'!C1552&lt;'Raw Data'!F1552, 'Raw Data'!K1552&gt;'Raw Data'!L1552, 'Raw Data'!K1552-'Raw Data'!L1552&lt;4), 'Raw Data'!G1552, 0)</f>
        <v>0</v>
      </c>
      <c r="E1558">
        <f>IF(ISBLANK('Raw Data'!J1552), 0, IF(AND(4=MATCH(LARGE('Raw Data'!G1552:J1552, 4), 'Raw Data'!G1552:J1552, 0), 'Raw Data'!L1552-'Raw Data'!K1552&gt;3), 'Raw Data'!J1552, 0))</f>
        <v>0</v>
      </c>
      <c r="F1558">
        <f>IF(ISBLANK('Raw Data'!J1552), 0, IF(AND(3=MATCH(LARGE('Raw Data'!G1552:J1552, 4), 'Raw Data'!G1552:J1552, 0), 'Raw Data'!K1552-'Raw Data'!L1552&gt;3), 'Raw Data'!I1552, 0))</f>
        <v>0</v>
      </c>
      <c r="G1558">
        <f>IF(ISBLANK('Raw Data'!J1552), 0, IF(AND(2=MATCH(LARGE('Raw Data'!G1552:J1552, 4), 'Raw Data'!G1552:J1552, 0), AND('Raw Data'!L1552-'Raw Data'!K1552&lt;4, 'Raw Data'!L1552-'Raw Data'!K1552&gt;0)), 'Raw Data'!H1552, 0))</f>
        <v>0</v>
      </c>
      <c r="H1558">
        <f>IF(ISBLANK('Raw Data'!J1552), 0, IF(AND(1=MATCH(LARGE('Raw Data'!G1552:J1552, 4), 'Raw Data'!G1552:J1552, 0), AND('Raw Data'!K1552-'Raw Data'!L1552&lt;4, 'Raw Data'!K1552-'Raw Data'!L1552&gt;0)), 'Raw Data'!G1552, 0))</f>
        <v>0</v>
      </c>
      <c r="I1558">
        <f>IF(ISBLANK('Raw Data'!J1552), 0, IF(AND(4=MATCH(LARGE('Raw Data'!G1552:J1552, 3), 'Raw Data'!G1552:J1552, 0), 'Raw Data'!L1552-'Raw Data'!K1552&gt;3), 'Raw Data'!J1552, 0))</f>
        <v>0</v>
      </c>
      <c r="J1558">
        <f>IF(ISBLANK('Raw Data'!J1552), 0, IF(AND(3=MATCH(LARGE('Raw Data'!G1552:J1552, 3), 'Raw Data'!G1552:J1552, 0), 'Raw Data'!K1552-'Raw Data'!L1552&gt;3), 'Raw Data'!I1552, 0))</f>
        <v>0</v>
      </c>
      <c r="K1558">
        <f>IF(ISBLANK('Raw Data'!J1552), 0, IF(AND(2=MATCH(LARGE('Raw Data'!G1552:J1552, 3), 'Raw Data'!G1552:J1552, 0), AND('Raw Data'!L1552-'Raw Data'!K1552&lt;4, 'Raw Data'!L1552-'Raw Data'!K1552&gt;0)), 'Raw Data'!H1552, 0))</f>
        <v>0</v>
      </c>
      <c r="L1558">
        <f>IF(ISBLANK('Raw Data'!J1552), 0, IF(AND(1=MATCH(LARGE('Raw Data'!G1552:J1552, 3), 'Raw Data'!G1552:J1552, 0), AND('Raw Data'!K1552-'Raw Data'!L1552&lt;4, 'Raw Data'!K1552-'Raw Data'!L1552&gt;0)), 'Raw Data'!G1552, 0))</f>
        <v>0</v>
      </c>
      <c r="M1558">
        <f>IF(ISBLANK('Raw Data'!J1552), 0, IF(AND(4=MATCH(LARGE('Raw Data'!G1552:J1552, 2), 'Raw Data'!G1552:J1552, 0), 'Raw Data'!L1552-'Raw Data'!K1552&gt;3), 'Raw Data'!J1552, 0))</f>
        <v>0</v>
      </c>
      <c r="N1558">
        <f>IF(ISBLANK('Raw Data'!J1552), 0, IF(AND(3=MATCH(LARGE('Raw Data'!G1552:J1552, 2), 'Raw Data'!G1552:J1552, 0), 'Raw Data'!K1552-'Raw Data'!L1552&gt;3), 'Raw Data'!I1552, 0))</f>
        <v>0</v>
      </c>
      <c r="O1558">
        <f>IF(ISBLANK('Raw Data'!J1552), 0, IF(AND(2=MATCH(LARGE('Raw Data'!G1552:J1552, 2), 'Raw Data'!G1552:J1552, 0), AND('Raw Data'!L1552-'Raw Data'!K1552&lt;4, 'Raw Data'!L1552-'Raw Data'!K1552&gt;0)), 'Raw Data'!H1552, 0))</f>
        <v>0</v>
      </c>
      <c r="P1558">
        <f>IF(ISBLANK('Raw Data'!J1552), 0, IF(AND(1=MATCH(LARGE('Raw Data'!G1552:J1552, 2), 'Raw Data'!G1552:J1552, 0), AND('Raw Data'!K1552-'Raw Data'!L1552&lt;4, 'Raw Data'!K1552-'Raw Data'!L1552&gt;0)), 'Raw Data'!G1552, 0))</f>
        <v>0</v>
      </c>
      <c r="Q1558">
        <f>IF(ISBLANK('Raw Data'!J1552), 0, IF(AND(4=MATCH(LARGE('Raw Data'!G1552:J1552, 1), 'Raw Data'!G1552:J1552, 0), 'Raw Data'!L1552-'Raw Data'!K1552&gt;3), 'Raw Data'!J1552, 0))</f>
        <v>0</v>
      </c>
      <c r="R1558">
        <f>IF(ISBLANK('Raw Data'!J1552), 0, IF(AND(3=MATCH(LARGE('Raw Data'!G1552:J1552, 1), 'Raw Data'!G1552:J1552, 0), 'Raw Data'!K1552-'Raw Data'!L1552&gt;3), 'Raw Data'!I1552, 0))</f>
        <v>0</v>
      </c>
      <c r="S1558">
        <f>IF(AND('Raw Data'!L1552-'Raw Data'!K1552&gt;4, 'Raw Data'!F1552&lt;'Raw Data'!C1552), 'Raw Data'!J1552, 0)</f>
        <v>0</v>
      </c>
      <c r="T1558">
        <f>IF(AND('Raw Data'!K1552-'Raw Data'!L1552&gt;4, 'Raw Data'!F1552&gt;'Raw Data'!C1552), 'Raw Data'!I1552, 0)</f>
        <v>0</v>
      </c>
      <c r="U1558">
        <f>IF(AND('Raw Data'!L1552-'Raw Data'!K1552&lt;3, 'Raw Data'!L1552&gt;'Raw Data'!K1552, 'Raw Data'!F1552&lt;'Raw Data'!C1552), 'Raw Data'!H1552, 0)</f>
        <v>0</v>
      </c>
      <c r="V1558">
        <f>IF(AND('Raw Data'!L1552-'Raw Data'!K1552&lt;3, 'Raw Data'!L1552&gt;'Raw Data'!K1552, 'Raw Data'!F1552&gt;'Raw Data'!C1552), 'Raw Data'!G1552, 0)</f>
        <v>0</v>
      </c>
    </row>
    <row r="1559" spans="1:22" x14ac:dyDescent="0.3">
      <c r="A1559">
        <f>IF(AND('Raw Data'!F1553&lt;'Raw Data'!C1553, 'Raw Data'!L1553&gt;'Raw Data'!K1553, 'Raw Data'!L1553-'Raw Data'!K1553&gt;3), 'Raw Data'!J1553, 0)</f>
        <v>0</v>
      </c>
      <c r="B1559">
        <f>IF(AND('Raw Data'!C1553&lt;'Raw Data'!F1553, 'Raw Data'!K1553&gt;'Raw Data'!L1553, 'Raw Data'!K1553-'Raw Data'!L1553&gt;3), 'Raw Data'!I1553, 0)</f>
        <v>0</v>
      </c>
      <c r="C1559">
        <f>IF(AND('Raw Data'!F1553&lt;'Raw Data'!C1553, 'Raw Data'!L1553&gt;'Raw Data'!K1553, 'Raw Data'!L1553-'Raw Data'!K1553&lt;4), 'Raw Data'!H1553, 0)</f>
        <v>0</v>
      </c>
      <c r="D1559">
        <f>IF(AND('Raw Data'!C1553&lt;'Raw Data'!F1553, 'Raw Data'!K1553&gt;'Raw Data'!L1553, 'Raw Data'!K1553-'Raw Data'!L1553&lt;4), 'Raw Data'!G1553, 0)</f>
        <v>0</v>
      </c>
      <c r="E1559">
        <f>IF(ISBLANK('Raw Data'!J1553), 0, IF(AND(4=MATCH(LARGE('Raw Data'!G1553:J1553, 4), 'Raw Data'!G1553:J1553, 0), 'Raw Data'!L1553-'Raw Data'!K1553&gt;3), 'Raw Data'!J1553, 0))</f>
        <v>0</v>
      </c>
      <c r="F1559">
        <f>IF(ISBLANK('Raw Data'!J1553), 0, IF(AND(3=MATCH(LARGE('Raw Data'!G1553:J1553, 4), 'Raw Data'!G1553:J1553, 0), 'Raw Data'!K1553-'Raw Data'!L1553&gt;3), 'Raw Data'!I1553, 0))</f>
        <v>0</v>
      </c>
      <c r="G1559">
        <f>IF(ISBLANK('Raw Data'!J1553), 0, IF(AND(2=MATCH(LARGE('Raw Data'!G1553:J1553, 4), 'Raw Data'!G1553:J1553, 0), AND('Raw Data'!L1553-'Raw Data'!K1553&lt;4, 'Raw Data'!L1553-'Raw Data'!K1553&gt;0)), 'Raw Data'!H1553, 0))</f>
        <v>0</v>
      </c>
      <c r="H1559">
        <f>IF(ISBLANK('Raw Data'!J1553), 0, IF(AND(1=MATCH(LARGE('Raw Data'!G1553:J1553, 4), 'Raw Data'!G1553:J1553, 0), AND('Raw Data'!K1553-'Raw Data'!L1553&lt;4, 'Raw Data'!K1553-'Raw Data'!L1553&gt;0)), 'Raw Data'!G1553, 0))</f>
        <v>0</v>
      </c>
      <c r="I1559">
        <f>IF(ISBLANK('Raw Data'!J1553), 0, IF(AND(4=MATCH(LARGE('Raw Data'!G1553:J1553, 3), 'Raw Data'!G1553:J1553, 0), 'Raw Data'!L1553-'Raw Data'!K1553&gt;3), 'Raw Data'!J1553, 0))</f>
        <v>0</v>
      </c>
      <c r="J1559">
        <f>IF(ISBLANK('Raw Data'!J1553), 0, IF(AND(3=MATCH(LARGE('Raw Data'!G1553:J1553, 3), 'Raw Data'!G1553:J1553, 0), 'Raw Data'!K1553-'Raw Data'!L1553&gt;3), 'Raw Data'!I1553, 0))</f>
        <v>0</v>
      </c>
      <c r="K1559">
        <f>IF(ISBLANK('Raw Data'!J1553), 0, IF(AND(2=MATCH(LARGE('Raw Data'!G1553:J1553, 3), 'Raw Data'!G1553:J1553, 0), AND('Raw Data'!L1553-'Raw Data'!K1553&lt;4, 'Raw Data'!L1553-'Raw Data'!K1553&gt;0)), 'Raw Data'!H1553, 0))</f>
        <v>0</v>
      </c>
      <c r="L1559">
        <f>IF(ISBLANK('Raw Data'!J1553), 0, IF(AND(1=MATCH(LARGE('Raw Data'!G1553:J1553, 3), 'Raw Data'!G1553:J1553, 0), AND('Raw Data'!K1553-'Raw Data'!L1553&lt;4, 'Raw Data'!K1553-'Raw Data'!L1553&gt;0)), 'Raw Data'!G1553, 0))</f>
        <v>0</v>
      </c>
      <c r="M1559">
        <f>IF(ISBLANK('Raw Data'!J1553), 0, IF(AND(4=MATCH(LARGE('Raw Data'!G1553:J1553, 2), 'Raw Data'!G1553:J1553, 0), 'Raw Data'!L1553-'Raw Data'!K1553&gt;3), 'Raw Data'!J1553, 0))</f>
        <v>0</v>
      </c>
      <c r="N1559">
        <f>IF(ISBLANK('Raw Data'!J1553), 0, IF(AND(3=MATCH(LARGE('Raw Data'!G1553:J1553, 2), 'Raw Data'!G1553:J1553, 0), 'Raw Data'!K1553-'Raw Data'!L1553&gt;3), 'Raw Data'!I1553, 0))</f>
        <v>0</v>
      </c>
      <c r="O1559">
        <f>IF(ISBLANK('Raw Data'!J1553), 0, IF(AND(2=MATCH(LARGE('Raw Data'!G1553:J1553, 2), 'Raw Data'!G1553:J1553, 0), AND('Raw Data'!L1553-'Raw Data'!K1553&lt;4, 'Raw Data'!L1553-'Raw Data'!K1553&gt;0)), 'Raw Data'!H1553, 0))</f>
        <v>0</v>
      </c>
      <c r="P1559">
        <f>IF(ISBLANK('Raw Data'!J1553), 0, IF(AND(1=MATCH(LARGE('Raw Data'!G1553:J1553, 2), 'Raw Data'!G1553:J1553, 0), AND('Raw Data'!K1553-'Raw Data'!L1553&lt;4, 'Raw Data'!K1553-'Raw Data'!L1553&gt;0)), 'Raw Data'!G1553, 0))</f>
        <v>0</v>
      </c>
      <c r="Q1559">
        <f>IF(ISBLANK('Raw Data'!J1553), 0, IF(AND(4=MATCH(LARGE('Raw Data'!G1553:J1553, 1), 'Raw Data'!G1553:J1553, 0), 'Raw Data'!L1553-'Raw Data'!K1553&gt;3), 'Raw Data'!J1553, 0))</f>
        <v>0</v>
      </c>
      <c r="R1559">
        <f>IF(ISBLANK('Raw Data'!J1553), 0, IF(AND(3=MATCH(LARGE('Raw Data'!G1553:J1553, 1), 'Raw Data'!G1553:J1553, 0), 'Raw Data'!K1553-'Raw Data'!L1553&gt;3), 'Raw Data'!I1553, 0))</f>
        <v>0</v>
      </c>
      <c r="S1559">
        <f>IF(AND('Raw Data'!L1553-'Raw Data'!K1553&gt;4, 'Raw Data'!F1553&lt;'Raw Data'!C1553), 'Raw Data'!J1553, 0)</f>
        <v>0</v>
      </c>
      <c r="T1559">
        <f>IF(AND('Raw Data'!K1553-'Raw Data'!L1553&gt;4, 'Raw Data'!F1553&gt;'Raw Data'!C1553), 'Raw Data'!I1553, 0)</f>
        <v>0</v>
      </c>
      <c r="U1559">
        <f>IF(AND('Raw Data'!L1553-'Raw Data'!K1553&lt;3, 'Raw Data'!L1553&gt;'Raw Data'!K1553, 'Raw Data'!F1553&lt;'Raw Data'!C1553), 'Raw Data'!H1553, 0)</f>
        <v>0</v>
      </c>
      <c r="V1559">
        <f>IF(AND('Raw Data'!L1553-'Raw Data'!K1553&lt;3, 'Raw Data'!L1553&gt;'Raw Data'!K1553, 'Raw Data'!F1553&gt;'Raw Data'!C1553), 'Raw Data'!G1553, 0)</f>
        <v>0</v>
      </c>
    </row>
    <row r="1560" spans="1:22" x14ac:dyDescent="0.3">
      <c r="A1560">
        <f>IF(AND('Raw Data'!F1554&lt;'Raw Data'!C1554, 'Raw Data'!L1554&gt;'Raw Data'!K1554, 'Raw Data'!L1554-'Raw Data'!K1554&gt;3), 'Raw Data'!J1554, 0)</f>
        <v>0</v>
      </c>
      <c r="B1560">
        <f>IF(AND('Raw Data'!C1554&lt;'Raw Data'!F1554, 'Raw Data'!K1554&gt;'Raw Data'!L1554, 'Raw Data'!K1554-'Raw Data'!L1554&gt;3), 'Raw Data'!I1554, 0)</f>
        <v>0</v>
      </c>
      <c r="C1560">
        <f>IF(AND('Raw Data'!F1554&lt;'Raw Data'!C1554, 'Raw Data'!L1554&gt;'Raw Data'!K1554, 'Raw Data'!L1554-'Raw Data'!K1554&lt;4), 'Raw Data'!H1554, 0)</f>
        <v>0</v>
      </c>
      <c r="D1560">
        <f>IF(AND('Raw Data'!C1554&lt;'Raw Data'!F1554, 'Raw Data'!K1554&gt;'Raw Data'!L1554, 'Raw Data'!K1554-'Raw Data'!L1554&lt;4), 'Raw Data'!G1554, 0)</f>
        <v>0</v>
      </c>
      <c r="E1560">
        <f>IF(ISBLANK('Raw Data'!J1554), 0, IF(AND(4=MATCH(LARGE('Raw Data'!G1554:J1554, 4), 'Raw Data'!G1554:J1554, 0), 'Raw Data'!L1554-'Raw Data'!K1554&gt;3), 'Raw Data'!J1554, 0))</f>
        <v>0</v>
      </c>
      <c r="F1560">
        <f>IF(ISBLANK('Raw Data'!J1554), 0, IF(AND(3=MATCH(LARGE('Raw Data'!G1554:J1554, 4), 'Raw Data'!G1554:J1554, 0), 'Raw Data'!K1554-'Raw Data'!L1554&gt;3), 'Raw Data'!I1554, 0))</f>
        <v>0</v>
      </c>
      <c r="G1560">
        <f>IF(ISBLANK('Raw Data'!J1554), 0, IF(AND(2=MATCH(LARGE('Raw Data'!G1554:J1554, 4), 'Raw Data'!G1554:J1554, 0), AND('Raw Data'!L1554-'Raw Data'!K1554&lt;4, 'Raw Data'!L1554-'Raw Data'!K1554&gt;0)), 'Raw Data'!H1554, 0))</f>
        <v>0</v>
      </c>
      <c r="H1560">
        <f>IF(ISBLANK('Raw Data'!J1554), 0, IF(AND(1=MATCH(LARGE('Raw Data'!G1554:J1554, 4), 'Raw Data'!G1554:J1554, 0), AND('Raw Data'!K1554-'Raw Data'!L1554&lt;4, 'Raw Data'!K1554-'Raw Data'!L1554&gt;0)), 'Raw Data'!G1554, 0))</f>
        <v>0</v>
      </c>
      <c r="I1560">
        <f>IF(ISBLANK('Raw Data'!J1554), 0, IF(AND(4=MATCH(LARGE('Raw Data'!G1554:J1554, 3), 'Raw Data'!G1554:J1554, 0), 'Raw Data'!L1554-'Raw Data'!K1554&gt;3), 'Raw Data'!J1554, 0))</f>
        <v>0</v>
      </c>
      <c r="J1560">
        <f>IF(ISBLANK('Raw Data'!J1554), 0, IF(AND(3=MATCH(LARGE('Raw Data'!G1554:J1554, 3), 'Raw Data'!G1554:J1554, 0), 'Raw Data'!K1554-'Raw Data'!L1554&gt;3), 'Raw Data'!I1554, 0))</f>
        <v>0</v>
      </c>
      <c r="K1560">
        <f>IF(ISBLANK('Raw Data'!J1554), 0, IF(AND(2=MATCH(LARGE('Raw Data'!G1554:J1554, 3), 'Raw Data'!G1554:J1554, 0), AND('Raw Data'!L1554-'Raw Data'!K1554&lt;4, 'Raw Data'!L1554-'Raw Data'!K1554&gt;0)), 'Raw Data'!H1554, 0))</f>
        <v>0</v>
      </c>
      <c r="L1560">
        <f>IF(ISBLANK('Raw Data'!J1554), 0, IF(AND(1=MATCH(LARGE('Raw Data'!G1554:J1554, 3), 'Raw Data'!G1554:J1554, 0), AND('Raw Data'!K1554-'Raw Data'!L1554&lt;4, 'Raw Data'!K1554-'Raw Data'!L1554&gt;0)), 'Raw Data'!G1554, 0))</f>
        <v>0</v>
      </c>
      <c r="M1560">
        <f>IF(ISBLANK('Raw Data'!J1554), 0, IF(AND(4=MATCH(LARGE('Raw Data'!G1554:J1554, 2), 'Raw Data'!G1554:J1554, 0), 'Raw Data'!L1554-'Raw Data'!K1554&gt;3), 'Raw Data'!J1554, 0))</f>
        <v>0</v>
      </c>
      <c r="N1560">
        <f>IF(ISBLANK('Raw Data'!J1554), 0, IF(AND(3=MATCH(LARGE('Raw Data'!G1554:J1554, 2), 'Raw Data'!G1554:J1554, 0), 'Raw Data'!K1554-'Raw Data'!L1554&gt;3), 'Raw Data'!I1554, 0))</f>
        <v>0</v>
      </c>
      <c r="O1560">
        <f>IF(ISBLANK('Raw Data'!J1554), 0, IF(AND(2=MATCH(LARGE('Raw Data'!G1554:J1554, 2), 'Raw Data'!G1554:J1554, 0), AND('Raw Data'!L1554-'Raw Data'!K1554&lt;4, 'Raw Data'!L1554-'Raw Data'!K1554&gt;0)), 'Raw Data'!H1554, 0))</f>
        <v>0</v>
      </c>
      <c r="P1560">
        <f>IF(ISBLANK('Raw Data'!J1554), 0, IF(AND(1=MATCH(LARGE('Raw Data'!G1554:J1554, 2), 'Raw Data'!G1554:J1554, 0), AND('Raw Data'!K1554-'Raw Data'!L1554&lt;4, 'Raw Data'!K1554-'Raw Data'!L1554&gt;0)), 'Raw Data'!G1554, 0))</f>
        <v>0</v>
      </c>
      <c r="Q1560">
        <f>IF(ISBLANK('Raw Data'!J1554), 0, IF(AND(4=MATCH(LARGE('Raw Data'!G1554:J1554, 1), 'Raw Data'!G1554:J1554, 0), 'Raw Data'!L1554-'Raw Data'!K1554&gt;3), 'Raw Data'!J1554, 0))</f>
        <v>0</v>
      </c>
      <c r="R1560">
        <f>IF(ISBLANK('Raw Data'!J1554), 0, IF(AND(3=MATCH(LARGE('Raw Data'!G1554:J1554, 1), 'Raw Data'!G1554:J1554, 0), 'Raw Data'!K1554-'Raw Data'!L1554&gt;3), 'Raw Data'!I1554, 0))</f>
        <v>0</v>
      </c>
      <c r="S1560">
        <f>IF(AND('Raw Data'!L1554-'Raw Data'!K1554&gt;4, 'Raw Data'!F1554&lt;'Raw Data'!C1554), 'Raw Data'!J1554, 0)</f>
        <v>0</v>
      </c>
      <c r="T1560">
        <f>IF(AND('Raw Data'!K1554-'Raw Data'!L1554&gt;4, 'Raw Data'!F1554&gt;'Raw Data'!C1554), 'Raw Data'!I1554, 0)</f>
        <v>0</v>
      </c>
      <c r="U1560">
        <f>IF(AND('Raw Data'!L1554-'Raw Data'!K1554&lt;3, 'Raw Data'!L1554&gt;'Raw Data'!K1554, 'Raw Data'!F1554&lt;'Raw Data'!C1554), 'Raw Data'!H1554, 0)</f>
        <v>0</v>
      </c>
      <c r="V1560">
        <f>IF(AND('Raw Data'!L1554-'Raw Data'!K1554&lt;3, 'Raw Data'!L1554&gt;'Raw Data'!K1554, 'Raw Data'!F1554&gt;'Raw Data'!C1554), 'Raw Data'!G1554, 0)</f>
        <v>0</v>
      </c>
    </row>
    <row r="1561" spans="1:22" x14ac:dyDescent="0.3">
      <c r="A1561">
        <f>IF(AND('Raw Data'!F1555&lt;'Raw Data'!C1555, 'Raw Data'!L1555&gt;'Raw Data'!K1555, 'Raw Data'!L1555-'Raw Data'!K1555&gt;3), 'Raw Data'!J1555, 0)</f>
        <v>0</v>
      </c>
      <c r="B1561">
        <f>IF(AND('Raw Data'!C1555&lt;'Raw Data'!F1555, 'Raw Data'!K1555&gt;'Raw Data'!L1555, 'Raw Data'!K1555-'Raw Data'!L1555&gt;3), 'Raw Data'!I1555, 0)</f>
        <v>0</v>
      </c>
      <c r="C1561">
        <f>IF(AND('Raw Data'!F1555&lt;'Raw Data'!C1555, 'Raw Data'!L1555&gt;'Raw Data'!K1555, 'Raw Data'!L1555-'Raw Data'!K1555&lt;4), 'Raw Data'!H1555, 0)</f>
        <v>0</v>
      </c>
      <c r="D1561">
        <f>IF(AND('Raw Data'!C1555&lt;'Raw Data'!F1555, 'Raw Data'!K1555&gt;'Raw Data'!L1555, 'Raw Data'!K1555-'Raw Data'!L1555&lt;4), 'Raw Data'!G1555, 0)</f>
        <v>0</v>
      </c>
      <c r="E1561">
        <f>IF(ISBLANK('Raw Data'!J1555), 0, IF(AND(4=MATCH(LARGE('Raw Data'!G1555:J1555, 4), 'Raw Data'!G1555:J1555, 0), 'Raw Data'!L1555-'Raw Data'!K1555&gt;3), 'Raw Data'!J1555, 0))</f>
        <v>0</v>
      </c>
      <c r="F1561">
        <f>IF(ISBLANK('Raw Data'!J1555), 0, IF(AND(3=MATCH(LARGE('Raw Data'!G1555:J1555, 4), 'Raw Data'!G1555:J1555, 0), 'Raw Data'!K1555-'Raw Data'!L1555&gt;3), 'Raw Data'!I1555, 0))</f>
        <v>0</v>
      </c>
      <c r="G1561">
        <f>IF(ISBLANK('Raw Data'!J1555), 0, IF(AND(2=MATCH(LARGE('Raw Data'!G1555:J1555, 4), 'Raw Data'!G1555:J1555, 0), AND('Raw Data'!L1555-'Raw Data'!K1555&lt;4, 'Raw Data'!L1555-'Raw Data'!K1555&gt;0)), 'Raw Data'!H1555, 0))</f>
        <v>0</v>
      </c>
      <c r="H1561">
        <f>IF(ISBLANK('Raw Data'!J1555), 0, IF(AND(1=MATCH(LARGE('Raw Data'!G1555:J1555, 4), 'Raw Data'!G1555:J1555, 0), AND('Raw Data'!K1555-'Raw Data'!L1555&lt;4, 'Raw Data'!K1555-'Raw Data'!L1555&gt;0)), 'Raw Data'!G1555, 0))</f>
        <v>0</v>
      </c>
      <c r="I1561">
        <f>IF(ISBLANK('Raw Data'!J1555), 0, IF(AND(4=MATCH(LARGE('Raw Data'!G1555:J1555, 3), 'Raw Data'!G1555:J1555, 0), 'Raw Data'!L1555-'Raw Data'!K1555&gt;3), 'Raw Data'!J1555, 0))</f>
        <v>0</v>
      </c>
      <c r="J1561">
        <f>IF(ISBLANK('Raw Data'!J1555), 0, IF(AND(3=MATCH(LARGE('Raw Data'!G1555:J1555, 3), 'Raw Data'!G1555:J1555, 0), 'Raw Data'!K1555-'Raw Data'!L1555&gt;3), 'Raw Data'!I1555, 0))</f>
        <v>0</v>
      </c>
      <c r="K1561">
        <f>IF(ISBLANK('Raw Data'!J1555), 0, IF(AND(2=MATCH(LARGE('Raw Data'!G1555:J1555, 3), 'Raw Data'!G1555:J1555, 0), AND('Raw Data'!L1555-'Raw Data'!K1555&lt;4, 'Raw Data'!L1555-'Raw Data'!K1555&gt;0)), 'Raw Data'!H1555, 0))</f>
        <v>0</v>
      </c>
      <c r="L1561">
        <f>IF(ISBLANK('Raw Data'!J1555), 0, IF(AND(1=MATCH(LARGE('Raw Data'!G1555:J1555, 3), 'Raw Data'!G1555:J1555, 0), AND('Raw Data'!K1555-'Raw Data'!L1555&lt;4, 'Raw Data'!K1555-'Raw Data'!L1555&gt;0)), 'Raw Data'!G1555, 0))</f>
        <v>0</v>
      </c>
      <c r="M1561">
        <f>IF(ISBLANK('Raw Data'!J1555), 0, IF(AND(4=MATCH(LARGE('Raw Data'!G1555:J1555, 2), 'Raw Data'!G1555:J1555, 0), 'Raw Data'!L1555-'Raw Data'!K1555&gt;3), 'Raw Data'!J1555, 0))</f>
        <v>0</v>
      </c>
      <c r="N1561">
        <f>IF(ISBLANK('Raw Data'!J1555), 0, IF(AND(3=MATCH(LARGE('Raw Data'!G1555:J1555, 2), 'Raw Data'!G1555:J1555, 0), 'Raw Data'!K1555-'Raw Data'!L1555&gt;3), 'Raw Data'!I1555, 0))</f>
        <v>0</v>
      </c>
      <c r="O1561">
        <f>IF(ISBLANK('Raw Data'!J1555), 0, IF(AND(2=MATCH(LARGE('Raw Data'!G1555:J1555, 2), 'Raw Data'!G1555:J1555, 0), AND('Raw Data'!L1555-'Raw Data'!K1555&lt;4, 'Raw Data'!L1555-'Raw Data'!K1555&gt;0)), 'Raw Data'!H1555, 0))</f>
        <v>0</v>
      </c>
      <c r="P1561">
        <f>IF(ISBLANK('Raw Data'!J1555), 0, IF(AND(1=MATCH(LARGE('Raw Data'!G1555:J1555, 2), 'Raw Data'!G1555:J1555, 0), AND('Raw Data'!K1555-'Raw Data'!L1555&lt;4, 'Raw Data'!K1555-'Raw Data'!L1555&gt;0)), 'Raw Data'!G1555, 0))</f>
        <v>0</v>
      </c>
      <c r="Q1561">
        <f>IF(ISBLANK('Raw Data'!J1555), 0, IF(AND(4=MATCH(LARGE('Raw Data'!G1555:J1555, 1), 'Raw Data'!G1555:J1555, 0), 'Raw Data'!L1555-'Raw Data'!K1555&gt;3), 'Raw Data'!J1555, 0))</f>
        <v>0</v>
      </c>
      <c r="R1561">
        <f>IF(ISBLANK('Raw Data'!J1555), 0, IF(AND(3=MATCH(LARGE('Raw Data'!G1555:J1555, 1), 'Raw Data'!G1555:J1555, 0), 'Raw Data'!K1555-'Raw Data'!L1555&gt;3), 'Raw Data'!I1555, 0))</f>
        <v>0</v>
      </c>
      <c r="S1561">
        <f>IF(AND('Raw Data'!L1555-'Raw Data'!K1555&gt;4, 'Raw Data'!F1555&lt;'Raw Data'!C1555), 'Raw Data'!J1555, 0)</f>
        <v>0</v>
      </c>
      <c r="T1561">
        <f>IF(AND('Raw Data'!K1555-'Raw Data'!L1555&gt;4, 'Raw Data'!F1555&gt;'Raw Data'!C1555), 'Raw Data'!I1555, 0)</f>
        <v>0</v>
      </c>
      <c r="U1561">
        <f>IF(AND('Raw Data'!L1555-'Raw Data'!K1555&lt;3, 'Raw Data'!L1555&gt;'Raw Data'!K1555, 'Raw Data'!F1555&lt;'Raw Data'!C1555), 'Raw Data'!H1555, 0)</f>
        <v>0</v>
      </c>
      <c r="V1561">
        <f>IF(AND('Raw Data'!L1555-'Raw Data'!K1555&lt;3, 'Raw Data'!L1555&gt;'Raw Data'!K1555, 'Raw Data'!F1555&gt;'Raw Data'!C1555), 'Raw Data'!G1555, 0)</f>
        <v>0</v>
      </c>
    </row>
    <row r="1562" spans="1:22" x14ac:dyDescent="0.3">
      <c r="A1562">
        <f>IF(AND('Raw Data'!F1556&lt;'Raw Data'!C1556, 'Raw Data'!L1556&gt;'Raw Data'!K1556, 'Raw Data'!L1556-'Raw Data'!K1556&gt;3), 'Raw Data'!J1556, 0)</f>
        <v>0</v>
      </c>
      <c r="B1562">
        <f>IF(AND('Raw Data'!C1556&lt;'Raw Data'!F1556, 'Raw Data'!K1556&gt;'Raw Data'!L1556, 'Raw Data'!K1556-'Raw Data'!L1556&gt;3), 'Raw Data'!I1556, 0)</f>
        <v>0</v>
      </c>
      <c r="C1562">
        <f>IF(AND('Raw Data'!F1556&lt;'Raw Data'!C1556, 'Raw Data'!L1556&gt;'Raw Data'!K1556, 'Raw Data'!L1556-'Raw Data'!K1556&lt;4), 'Raw Data'!H1556, 0)</f>
        <v>0</v>
      </c>
      <c r="D1562">
        <f>IF(AND('Raw Data'!C1556&lt;'Raw Data'!F1556, 'Raw Data'!K1556&gt;'Raw Data'!L1556, 'Raw Data'!K1556-'Raw Data'!L1556&lt;4), 'Raw Data'!G1556, 0)</f>
        <v>0</v>
      </c>
      <c r="E1562">
        <f>IF(ISBLANK('Raw Data'!J1556), 0, IF(AND(4=MATCH(LARGE('Raw Data'!G1556:J1556, 4), 'Raw Data'!G1556:J1556, 0), 'Raw Data'!L1556-'Raw Data'!K1556&gt;3), 'Raw Data'!J1556, 0))</f>
        <v>0</v>
      </c>
      <c r="F1562">
        <f>IF(ISBLANK('Raw Data'!J1556), 0, IF(AND(3=MATCH(LARGE('Raw Data'!G1556:J1556, 4), 'Raw Data'!G1556:J1556, 0), 'Raw Data'!K1556-'Raw Data'!L1556&gt;3), 'Raw Data'!I1556, 0))</f>
        <v>0</v>
      </c>
      <c r="G1562">
        <f>IF(ISBLANK('Raw Data'!J1556), 0, IF(AND(2=MATCH(LARGE('Raw Data'!G1556:J1556, 4), 'Raw Data'!G1556:J1556, 0), AND('Raw Data'!L1556-'Raw Data'!K1556&lt;4, 'Raw Data'!L1556-'Raw Data'!K1556&gt;0)), 'Raw Data'!H1556, 0))</f>
        <v>0</v>
      </c>
      <c r="H1562">
        <f>IF(ISBLANK('Raw Data'!J1556), 0, IF(AND(1=MATCH(LARGE('Raw Data'!G1556:J1556, 4), 'Raw Data'!G1556:J1556, 0), AND('Raw Data'!K1556-'Raw Data'!L1556&lt;4, 'Raw Data'!K1556-'Raw Data'!L1556&gt;0)), 'Raw Data'!G1556, 0))</f>
        <v>0</v>
      </c>
      <c r="I1562">
        <f>IF(ISBLANK('Raw Data'!J1556), 0, IF(AND(4=MATCH(LARGE('Raw Data'!G1556:J1556, 3), 'Raw Data'!G1556:J1556, 0), 'Raw Data'!L1556-'Raw Data'!K1556&gt;3), 'Raw Data'!J1556, 0))</f>
        <v>0</v>
      </c>
      <c r="J1562">
        <f>IF(ISBLANK('Raw Data'!J1556), 0, IF(AND(3=MATCH(LARGE('Raw Data'!G1556:J1556, 3), 'Raw Data'!G1556:J1556, 0), 'Raw Data'!K1556-'Raw Data'!L1556&gt;3), 'Raw Data'!I1556, 0))</f>
        <v>0</v>
      </c>
      <c r="K1562">
        <f>IF(ISBLANK('Raw Data'!J1556), 0, IF(AND(2=MATCH(LARGE('Raw Data'!G1556:J1556, 3), 'Raw Data'!G1556:J1556, 0), AND('Raw Data'!L1556-'Raw Data'!K1556&lt;4, 'Raw Data'!L1556-'Raw Data'!K1556&gt;0)), 'Raw Data'!H1556, 0))</f>
        <v>0</v>
      </c>
      <c r="L1562">
        <f>IF(ISBLANK('Raw Data'!J1556), 0, IF(AND(1=MATCH(LARGE('Raw Data'!G1556:J1556, 3), 'Raw Data'!G1556:J1556, 0), AND('Raw Data'!K1556-'Raw Data'!L1556&lt;4, 'Raw Data'!K1556-'Raw Data'!L1556&gt;0)), 'Raw Data'!G1556, 0))</f>
        <v>0</v>
      </c>
      <c r="M1562">
        <f>IF(ISBLANK('Raw Data'!J1556), 0, IF(AND(4=MATCH(LARGE('Raw Data'!G1556:J1556, 2), 'Raw Data'!G1556:J1556, 0), 'Raw Data'!L1556-'Raw Data'!K1556&gt;3), 'Raw Data'!J1556, 0))</f>
        <v>0</v>
      </c>
      <c r="N1562">
        <f>IF(ISBLANK('Raw Data'!J1556), 0, IF(AND(3=MATCH(LARGE('Raw Data'!G1556:J1556, 2), 'Raw Data'!G1556:J1556, 0), 'Raw Data'!K1556-'Raw Data'!L1556&gt;3), 'Raw Data'!I1556, 0))</f>
        <v>0</v>
      </c>
      <c r="O1562">
        <f>IF(ISBLANK('Raw Data'!J1556), 0, IF(AND(2=MATCH(LARGE('Raw Data'!G1556:J1556, 2), 'Raw Data'!G1556:J1556, 0), AND('Raw Data'!L1556-'Raw Data'!K1556&lt;4, 'Raw Data'!L1556-'Raw Data'!K1556&gt;0)), 'Raw Data'!H1556, 0))</f>
        <v>0</v>
      </c>
      <c r="P1562">
        <f>IF(ISBLANK('Raw Data'!J1556), 0, IF(AND(1=MATCH(LARGE('Raw Data'!G1556:J1556, 2), 'Raw Data'!G1556:J1556, 0), AND('Raw Data'!K1556-'Raw Data'!L1556&lt;4, 'Raw Data'!K1556-'Raw Data'!L1556&gt;0)), 'Raw Data'!G1556, 0))</f>
        <v>0</v>
      </c>
      <c r="Q1562">
        <f>IF(ISBLANK('Raw Data'!J1556), 0, IF(AND(4=MATCH(LARGE('Raw Data'!G1556:J1556, 1), 'Raw Data'!G1556:J1556, 0), 'Raw Data'!L1556-'Raw Data'!K1556&gt;3), 'Raw Data'!J1556, 0))</f>
        <v>0</v>
      </c>
      <c r="R1562">
        <f>IF(ISBLANK('Raw Data'!J1556), 0, IF(AND(3=MATCH(LARGE('Raw Data'!G1556:J1556, 1), 'Raw Data'!G1556:J1556, 0), 'Raw Data'!K1556-'Raw Data'!L1556&gt;3), 'Raw Data'!I1556, 0))</f>
        <v>0</v>
      </c>
      <c r="S1562">
        <f>IF(AND('Raw Data'!L1556-'Raw Data'!K1556&gt;4, 'Raw Data'!F1556&lt;'Raw Data'!C1556), 'Raw Data'!J1556, 0)</f>
        <v>0</v>
      </c>
      <c r="T1562">
        <f>IF(AND('Raw Data'!K1556-'Raw Data'!L1556&gt;4, 'Raw Data'!F1556&gt;'Raw Data'!C1556), 'Raw Data'!I1556, 0)</f>
        <v>0</v>
      </c>
      <c r="U1562">
        <f>IF(AND('Raw Data'!L1556-'Raw Data'!K1556&lt;3, 'Raw Data'!L1556&gt;'Raw Data'!K1556, 'Raw Data'!F1556&lt;'Raw Data'!C1556), 'Raw Data'!H1556, 0)</f>
        <v>0</v>
      </c>
      <c r="V1562">
        <f>IF(AND('Raw Data'!L1556-'Raw Data'!K1556&lt;3, 'Raw Data'!L1556&gt;'Raw Data'!K1556, 'Raw Data'!F1556&gt;'Raw Data'!C1556), 'Raw Data'!G1556, 0)</f>
        <v>0</v>
      </c>
    </row>
    <row r="1563" spans="1:22" x14ac:dyDescent="0.3">
      <c r="A1563">
        <f>IF(AND('Raw Data'!F1557&lt;'Raw Data'!C1557, 'Raw Data'!L1557&gt;'Raw Data'!K1557, 'Raw Data'!L1557-'Raw Data'!K1557&gt;3), 'Raw Data'!J1557, 0)</f>
        <v>0</v>
      </c>
      <c r="B1563">
        <f>IF(AND('Raw Data'!C1557&lt;'Raw Data'!F1557, 'Raw Data'!K1557&gt;'Raw Data'!L1557, 'Raw Data'!K1557-'Raw Data'!L1557&gt;3), 'Raw Data'!I1557, 0)</f>
        <v>0</v>
      </c>
      <c r="C1563">
        <f>IF(AND('Raw Data'!F1557&lt;'Raw Data'!C1557, 'Raw Data'!L1557&gt;'Raw Data'!K1557, 'Raw Data'!L1557-'Raw Data'!K1557&lt;4), 'Raw Data'!H1557, 0)</f>
        <v>0</v>
      </c>
      <c r="D1563">
        <f>IF(AND('Raw Data'!C1557&lt;'Raw Data'!F1557, 'Raw Data'!K1557&gt;'Raw Data'!L1557, 'Raw Data'!K1557-'Raw Data'!L1557&lt;4), 'Raw Data'!G1557, 0)</f>
        <v>0</v>
      </c>
      <c r="E1563">
        <f>IF(ISBLANK('Raw Data'!J1557), 0, IF(AND(4=MATCH(LARGE('Raw Data'!G1557:J1557, 4), 'Raw Data'!G1557:J1557, 0), 'Raw Data'!L1557-'Raw Data'!K1557&gt;3), 'Raw Data'!J1557, 0))</f>
        <v>0</v>
      </c>
      <c r="F1563">
        <f>IF(ISBLANK('Raw Data'!J1557), 0, IF(AND(3=MATCH(LARGE('Raw Data'!G1557:J1557, 4), 'Raw Data'!G1557:J1557, 0), 'Raw Data'!K1557-'Raw Data'!L1557&gt;3), 'Raw Data'!I1557, 0))</f>
        <v>0</v>
      </c>
      <c r="G1563">
        <f>IF(ISBLANK('Raw Data'!J1557), 0, IF(AND(2=MATCH(LARGE('Raw Data'!G1557:J1557, 4), 'Raw Data'!G1557:J1557, 0), AND('Raw Data'!L1557-'Raw Data'!K1557&lt;4, 'Raw Data'!L1557-'Raw Data'!K1557&gt;0)), 'Raw Data'!H1557, 0))</f>
        <v>0</v>
      </c>
      <c r="H1563">
        <f>IF(ISBLANK('Raw Data'!J1557), 0, IF(AND(1=MATCH(LARGE('Raw Data'!G1557:J1557, 4), 'Raw Data'!G1557:J1557, 0), AND('Raw Data'!K1557-'Raw Data'!L1557&lt;4, 'Raw Data'!K1557-'Raw Data'!L1557&gt;0)), 'Raw Data'!G1557, 0))</f>
        <v>0</v>
      </c>
      <c r="I1563">
        <f>IF(ISBLANK('Raw Data'!J1557), 0, IF(AND(4=MATCH(LARGE('Raw Data'!G1557:J1557, 3), 'Raw Data'!G1557:J1557, 0), 'Raw Data'!L1557-'Raw Data'!K1557&gt;3), 'Raw Data'!J1557, 0))</f>
        <v>0</v>
      </c>
      <c r="J1563">
        <f>IF(ISBLANK('Raw Data'!J1557), 0, IF(AND(3=MATCH(LARGE('Raw Data'!G1557:J1557, 3), 'Raw Data'!G1557:J1557, 0), 'Raw Data'!K1557-'Raw Data'!L1557&gt;3), 'Raw Data'!I1557, 0))</f>
        <v>0</v>
      </c>
      <c r="K1563">
        <f>IF(ISBLANK('Raw Data'!J1557), 0, IF(AND(2=MATCH(LARGE('Raw Data'!G1557:J1557, 3), 'Raw Data'!G1557:J1557, 0), AND('Raw Data'!L1557-'Raw Data'!K1557&lt;4, 'Raw Data'!L1557-'Raw Data'!K1557&gt;0)), 'Raw Data'!H1557, 0))</f>
        <v>0</v>
      </c>
      <c r="L1563">
        <f>IF(ISBLANK('Raw Data'!J1557), 0, IF(AND(1=MATCH(LARGE('Raw Data'!G1557:J1557, 3), 'Raw Data'!G1557:J1557, 0), AND('Raw Data'!K1557-'Raw Data'!L1557&lt;4, 'Raw Data'!K1557-'Raw Data'!L1557&gt;0)), 'Raw Data'!G1557, 0))</f>
        <v>0</v>
      </c>
      <c r="M1563">
        <f>IF(ISBLANK('Raw Data'!J1557), 0, IF(AND(4=MATCH(LARGE('Raw Data'!G1557:J1557, 2), 'Raw Data'!G1557:J1557, 0), 'Raw Data'!L1557-'Raw Data'!K1557&gt;3), 'Raw Data'!J1557, 0))</f>
        <v>0</v>
      </c>
      <c r="N1563">
        <f>IF(ISBLANK('Raw Data'!J1557), 0, IF(AND(3=MATCH(LARGE('Raw Data'!G1557:J1557, 2), 'Raw Data'!G1557:J1557, 0), 'Raw Data'!K1557-'Raw Data'!L1557&gt;3), 'Raw Data'!I1557, 0))</f>
        <v>0</v>
      </c>
      <c r="O1563">
        <f>IF(ISBLANK('Raw Data'!J1557), 0, IF(AND(2=MATCH(LARGE('Raw Data'!G1557:J1557, 2), 'Raw Data'!G1557:J1557, 0), AND('Raw Data'!L1557-'Raw Data'!K1557&lt;4, 'Raw Data'!L1557-'Raw Data'!K1557&gt;0)), 'Raw Data'!H1557, 0))</f>
        <v>0</v>
      </c>
      <c r="P1563">
        <f>IF(ISBLANK('Raw Data'!J1557), 0, IF(AND(1=MATCH(LARGE('Raw Data'!G1557:J1557, 2), 'Raw Data'!G1557:J1557, 0), AND('Raw Data'!K1557-'Raw Data'!L1557&lt;4, 'Raw Data'!K1557-'Raw Data'!L1557&gt;0)), 'Raw Data'!G1557, 0))</f>
        <v>0</v>
      </c>
      <c r="Q1563">
        <f>IF(ISBLANK('Raw Data'!J1557), 0, IF(AND(4=MATCH(LARGE('Raw Data'!G1557:J1557, 1), 'Raw Data'!G1557:J1557, 0), 'Raw Data'!L1557-'Raw Data'!K1557&gt;3), 'Raw Data'!J1557, 0))</f>
        <v>0</v>
      </c>
      <c r="R1563">
        <f>IF(ISBLANK('Raw Data'!J1557), 0, IF(AND(3=MATCH(LARGE('Raw Data'!G1557:J1557, 1), 'Raw Data'!G1557:J1557, 0), 'Raw Data'!K1557-'Raw Data'!L1557&gt;3), 'Raw Data'!I1557, 0))</f>
        <v>0</v>
      </c>
      <c r="S1563">
        <f>IF(AND('Raw Data'!L1557-'Raw Data'!K1557&gt;4, 'Raw Data'!F1557&lt;'Raw Data'!C1557), 'Raw Data'!J1557, 0)</f>
        <v>0</v>
      </c>
      <c r="T1563">
        <f>IF(AND('Raw Data'!K1557-'Raw Data'!L1557&gt;4, 'Raw Data'!F1557&gt;'Raw Data'!C1557), 'Raw Data'!I1557, 0)</f>
        <v>0</v>
      </c>
      <c r="U1563">
        <f>IF(AND('Raw Data'!L1557-'Raw Data'!K1557&lt;3, 'Raw Data'!L1557&gt;'Raw Data'!K1557, 'Raw Data'!F1557&lt;'Raw Data'!C1557), 'Raw Data'!H1557, 0)</f>
        <v>0</v>
      </c>
      <c r="V1563">
        <f>IF(AND('Raw Data'!L1557-'Raw Data'!K1557&lt;3, 'Raw Data'!L1557&gt;'Raw Data'!K1557, 'Raw Data'!F1557&gt;'Raw Data'!C1557), 'Raw Data'!G1557, 0)</f>
        <v>0</v>
      </c>
    </row>
    <row r="1564" spans="1:22" x14ac:dyDescent="0.3">
      <c r="A1564">
        <f>IF(AND('Raw Data'!F1558&lt;'Raw Data'!C1558, 'Raw Data'!L1558&gt;'Raw Data'!K1558, 'Raw Data'!L1558-'Raw Data'!K1558&gt;3), 'Raw Data'!J1558, 0)</f>
        <v>0</v>
      </c>
      <c r="B1564">
        <f>IF(AND('Raw Data'!C1558&lt;'Raw Data'!F1558, 'Raw Data'!K1558&gt;'Raw Data'!L1558, 'Raw Data'!K1558-'Raw Data'!L1558&gt;3), 'Raw Data'!I1558, 0)</f>
        <v>0</v>
      </c>
      <c r="C1564">
        <f>IF(AND('Raw Data'!F1558&lt;'Raw Data'!C1558, 'Raw Data'!L1558&gt;'Raw Data'!K1558, 'Raw Data'!L1558-'Raw Data'!K1558&lt;4), 'Raw Data'!H1558, 0)</f>
        <v>0</v>
      </c>
      <c r="D1564">
        <f>IF(AND('Raw Data'!C1558&lt;'Raw Data'!F1558, 'Raw Data'!K1558&gt;'Raw Data'!L1558, 'Raw Data'!K1558-'Raw Data'!L1558&lt;4), 'Raw Data'!G1558, 0)</f>
        <v>0</v>
      </c>
      <c r="E1564">
        <f>IF(ISBLANK('Raw Data'!J1558), 0, IF(AND(4=MATCH(LARGE('Raw Data'!G1558:J1558, 4), 'Raw Data'!G1558:J1558, 0), 'Raw Data'!L1558-'Raw Data'!K1558&gt;3), 'Raw Data'!J1558, 0))</f>
        <v>0</v>
      </c>
      <c r="F1564">
        <f>IF(ISBLANK('Raw Data'!J1558), 0, IF(AND(3=MATCH(LARGE('Raw Data'!G1558:J1558, 4), 'Raw Data'!G1558:J1558, 0), 'Raw Data'!K1558-'Raw Data'!L1558&gt;3), 'Raw Data'!I1558, 0))</f>
        <v>0</v>
      </c>
      <c r="G1564">
        <f>IF(ISBLANK('Raw Data'!J1558), 0, IF(AND(2=MATCH(LARGE('Raw Data'!G1558:J1558, 4), 'Raw Data'!G1558:J1558, 0), AND('Raw Data'!L1558-'Raw Data'!K1558&lt;4, 'Raw Data'!L1558-'Raw Data'!K1558&gt;0)), 'Raw Data'!H1558, 0))</f>
        <v>0</v>
      </c>
      <c r="H1564">
        <f>IF(ISBLANK('Raw Data'!J1558), 0, IF(AND(1=MATCH(LARGE('Raw Data'!G1558:J1558, 4), 'Raw Data'!G1558:J1558, 0), AND('Raw Data'!K1558-'Raw Data'!L1558&lt;4, 'Raw Data'!K1558-'Raw Data'!L1558&gt;0)), 'Raw Data'!G1558, 0))</f>
        <v>0</v>
      </c>
      <c r="I1564">
        <f>IF(ISBLANK('Raw Data'!J1558), 0, IF(AND(4=MATCH(LARGE('Raw Data'!G1558:J1558, 3), 'Raw Data'!G1558:J1558, 0), 'Raw Data'!L1558-'Raw Data'!K1558&gt;3), 'Raw Data'!J1558, 0))</f>
        <v>0</v>
      </c>
      <c r="J1564">
        <f>IF(ISBLANK('Raw Data'!J1558), 0, IF(AND(3=MATCH(LARGE('Raw Data'!G1558:J1558, 3), 'Raw Data'!G1558:J1558, 0), 'Raw Data'!K1558-'Raw Data'!L1558&gt;3), 'Raw Data'!I1558, 0))</f>
        <v>0</v>
      </c>
      <c r="K1564">
        <f>IF(ISBLANK('Raw Data'!J1558), 0, IF(AND(2=MATCH(LARGE('Raw Data'!G1558:J1558, 3), 'Raw Data'!G1558:J1558, 0), AND('Raw Data'!L1558-'Raw Data'!K1558&lt;4, 'Raw Data'!L1558-'Raw Data'!K1558&gt;0)), 'Raw Data'!H1558, 0))</f>
        <v>0</v>
      </c>
      <c r="L1564">
        <f>IF(ISBLANK('Raw Data'!J1558), 0, IF(AND(1=MATCH(LARGE('Raw Data'!G1558:J1558, 3), 'Raw Data'!G1558:J1558, 0), AND('Raw Data'!K1558-'Raw Data'!L1558&lt;4, 'Raw Data'!K1558-'Raw Data'!L1558&gt;0)), 'Raw Data'!G1558, 0))</f>
        <v>0</v>
      </c>
      <c r="M1564">
        <f>IF(ISBLANK('Raw Data'!J1558), 0, IF(AND(4=MATCH(LARGE('Raw Data'!G1558:J1558, 2), 'Raw Data'!G1558:J1558, 0), 'Raw Data'!L1558-'Raw Data'!K1558&gt;3), 'Raw Data'!J1558, 0))</f>
        <v>0</v>
      </c>
      <c r="N1564">
        <f>IF(ISBLANK('Raw Data'!J1558), 0, IF(AND(3=MATCH(LARGE('Raw Data'!G1558:J1558, 2), 'Raw Data'!G1558:J1558, 0), 'Raw Data'!K1558-'Raw Data'!L1558&gt;3), 'Raw Data'!I1558, 0))</f>
        <v>0</v>
      </c>
      <c r="O1564">
        <f>IF(ISBLANK('Raw Data'!J1558), 0, IF(AND(2=MATCH(LARGE('Raw Data'!G1558:J1558, 2), 'Raw Data'!G1558:J1558, 0), AND('Raw Data'!L1558-'Raw Data'!K1558&lt;4, 'Raw Data'!L1558-'Raw Data'!K1558&gt;0)), 'Raw Data'!H1558, 0))</f>
        <v>0</v>
      </c>
      <c r="P1564">
        <f>IF(ISBLANK('Raw Data'!J1558), 0, IF(AND(1=MATCH(LARGE('Raw Data'!G1558:J1558, 2), 'Raw Data'!G1558:J1558, 0), AND('Raw Data'!K1558-'Raw Data'!L1558&lt;4, 'Raw Data'!K1558-'Raw Data'!L1558&gt;0)), 'Raw Data'!G1558, 0))</f>
        <v>0</v>
      </c>
      <c r="Q1564">
        <f>IF(ISBLANK('Raw Data'!J1558), 0, IF(AND(4=MATCH(LARGE('Raw Data'!G1558:J1558, 1), 'Raw Data'!G1558:J1558, 0), 'Raw Data'!L1558-'Raw Data'!K1558&gt;3), 'Raw Data'!J1558, 0))</f>
        <v>0</v>
      </c>
      <c r="R1564">
        <f>IF(ISBLANK('Raw Data'!J1558), 0, IF(AND(3=MATCH(LARGE('Raw Data'!G1558:J1558, 1), 'Raw Data'!G1558:J1558, 0), 'Raw Data'!K1558-'Raw Data'!L1558&gt;3), 'Raw Data'!I1558, 0))</f>
        <v>0</v>
      </c>
      <c r="S1564">
        <f>IF(AND('Raw Data'!L1558-'Raw Data'!K1558&gt;4, 'Raw Data'!F1558&lt;'Raw Data'!C1558), 'Raw Data'!J1558, 0)</f>
        <v>0</v>
      </c>
      <c r="T1564">
        <f>IF(AND('Raw Data'!K1558-'Raw Data'!L1558&gt;4, 'Raw Data'!F1558&gt;'Raw Data'!C1558), 'Raw Data'!I1558, 0)</f>
        <v>0</v>
      </c>
      <c r="U1564">
        <f>IF(AND('Raw Data'!L1558-'Raw Data'!K1558&lt;3, 'Raw Data'!L1558&gt;'Raw Data'!K1558, 'Raw Data'!F1558&lt;'Raw Data'!C1558), 'Raw Data'!H1558, 0)</f>
        <v>0</v>
      </c>
      <c r="V1564">
        <f>IF(AND('Raw Data'!L1558-'Raw Data'!K1558&lt;3, 'Raw Data'!L1558&gt;'Raw Data'!K1558, 'Raw Data'!F1558&gt;'Raw Data'!C1558), 'Raw Data'!G1558, 0)</f>
        <v>0</v>
      </c>
    </row>
    <row r="1565" spans="1:22" x14ac:dyDescent="0.3">
      <c r="A1565">
        <f>IF(AND('Raw Data'!F1559&lt;'Raw Data'!C1559, 'Raw Data'!L1559&gt;'Raw Data'!K1559, 'Raw Data'!L1559-'Raw Data'!K1559&gt;3), 'Raw Data'!J1559, 0)</f>
        <v>0</v>
      </c>
      <c r="B1565">
        <f>IF(AND('Raw Data'!C1559&lt;'Raw Data'!F1559, 'Raw Data'!K1559&gt;'Raw Data'!L1559, 'Raw Data'!K1559-'Raw Data'!L1559&gt;3), 'Raw Data'!I1559, 0)</f>
        <v>0</v>
      </c>
      <c r="C1565">
        <f>IF(AND('Raw Data'!F1559&lt;'Raw Data'!C1559, 'Raw Data'!L1559&gt;'Raw Data'!K1559, 'Raw Data'!L1559-'Raw Data'!K1559&lt;4), 'Raw Data'!H1559, 0)</f>
        <v>0</v>
      </c>
      <c r="D1565">
        <f>IF(AND('Raw Data'!C1559&lt;'Raw Data'!F1559, 'Raw Data'!K1559&gt;'Raw Data'!L1559, 'Raw Data'!K1559-'Raw Data'!L1559&lt;4), 'Raw Data'!G1559, 0)</f>
        <v>0</v>
      </c>
      <c r="E1565">
        <f>IF(ISBLANK('Raw Data'!J1559), 0, IF(AND(4=MATCH(LARGE('Raw Data'!G1559:J1559, 4), 'Raw Data'!G1559:J1559, 0), 'Raw Data'!L1559-'Raw Data'!K1559&gt;3), 'Raw Data'!J1559, 0))</f>
        <v>0</v>
      </c>
      <c r="F1565">
        <f>IF(ISBLANK('Raw Data'!J1559), 0, IF(AND(3=MATCH(LARGE('Raw Data'!G1559:J1559, 4), 'Raw Data'!G1559:J1559, 0), 'Raw Data'!K1559-'Raw Data'!L1559&gt;3), 'Raw Data'!I1559, 0))</f>
        <v>0</v>
      </c>
      <c r="G1565">
        <f>IF(ISBLANK('Raw Data'!J1559), 0, IF(AND(2=MATCH(LARGE('Raw Data'!G1559:J1559, 4), 'Raw Data'!G1559:J1559, 0), AND('Raw Data'!L1559-'Raw Data'!K1559&lt;4, 'Raw Data'!L1559-'Raw Data'!K1559&gt;0)), 'Raw Data'!H1559, 0))</f>
        <v>0</v>
      </c>
      <c r="H1565">
        <f>IF(ISBLANK('Raw Data'!J1559), 0, IF(AND(1=MATCH(LARGE('Raw Data'!G1559:J1559, 4), 'Raw Data'!G1559:J1559, 0), AND('Raw Data'!K1559-'Raw Data'!L1559&lt;4, 'Raw Data'!K1559-'Raw Data'!L1559&gt;0)), 'Raw Data'!G1559, 0))</f>
        <v>0</v>
      </c>
      <c r="I1565">
        <f>IF(ISBLANK('Raw Data'!J1559), 0, IF(AND(4=MATCH(LARGE('Raw Data'!G1559:J1559, 3), 'Raw Data'!G1559:J1559, 0), 'Raw Data'!L1559-'Raw Data'!K1559&gt;3), 'Raw Data'!J1559, 0))</f>
        <v>0</v>
      </c>
      <c r="J1565">
        <f>IF(ISBLANK('Raw Data'!J1559), 0, IF(AND(3=MATCH(LARGE('Raw Data'!G1559:J1559, 3), 'Raw Data'!G1559:J1559, 0), 'Raw Data'!K1559-'Raw Data'!L1559&gt;3), 'Raw Data'!I1559, 0))</f>
        <v>0</v>
      </c>
      <c r="K1565">
        <f>IF(ISBLANK('Raw Data'!J1559), 0, IF(AND(2=MATCH(LARGE('Raw Data'!G1559:J1559, 3), 'Raw Data'!G1559:J1559, 0), AND('Raw Data'!L1559-'Raw Data'!K1559&lt;4, 'Raw Data'!L1559-'Raw Data'!K1559&gt;0)), 'Raw Data'!H1559, 0))</f>
        <v>0</v>
      </c>
      <c r="L1565">
        <f>IF(ISBLANK('Raw Data'!J1559), 0, IF(AND(1=MATCH(LARGE('Raw Data'!G1559:J1559, 3), 'Raw Data'!G1559:J1559, 0), AND('Raw Data'!K1559-'Raw Data'!L1559&lt;4, 'Raw Data'!K1559-'Raw Data'!L1559&gt;0)), 'Raw Data'!G1559, 0))</f>
        <v>0</v>
      </c>
      <c r="M1565">
        <f>IF(ISBLANK('Raw Data'!J1559), 0, IF(AND(4=MATCH(LARGE('Raw Data'!G1559:J1559, 2), 'Raw Data'!G1559:J1559, 0), 'Raw Data'!L1559-'Raw Data'!K1559&gt;3), 'Raw Data'!J1559, 0))</f>
        <v>0</v>
      </c>
      <c r="N1565">
        <f>IF(ISBLANK('Raw Data'!J1559), 0, IF(AND(3=MATCH(LARGE('Raw Data'!G1559:J1559, 2), 'Raw Data'!G1559:J1559, 0), 'Raw Data'!K1559-'Raw Data'!L1559&gt;3), 'Raw Data'!I1559, 0))</f>
        <v>0</v>
      </c>
      <c r="O1565">
        <f>IF(ISBLANK('Raw Data'!J1559), 0, IF(AND(2=MATCH(LARGE('Raw Data'!G1559:J1559, 2), 'Raw Data'!G1559:J1559, 0), AND('Raw Data'!L1559-'Raw Data'!K1559&lt;4, 'Raw Data'!L1559-'Raw Data'!K1559&gt;0)), 'Raw Data'!H1559, 0))</f>
        <v>0</v>
      </c>
      <c r="P1565">
        <f>IF(ISBLANK('Raw Data'!J1559), 0, IF(AND(1=MATCH(LARGE('Raw Data'!G1559:J1559, 2), 'Raw Data'!G1559:J1559, 0), AND('Raw Data'!K1559-'Raw Data'!L1559&lt;4, 'Raw Data'!K1559-'Raw Data'!L1559&gt;0)), 'Raw Data'!G1559, 0))</f>
        <v>0</v>
      </c>
      <c r="Q1565">
        <f>IF(ISBLANK('Raw Data'!J1559), 0, IF(AND(4=MATCH(LARGE('Raw Data'!G1559:J1559, 1), 'Raw Data'!G1559:J1559, 0), 'Raw Data'!L1559-'Raw Data'!K1559&gt;3), 'Raw Data'!J1559, 0))</f>
        <v>0</v>
      </c>
      <c r="R1565">
        <f>IF(ISBLANK('Raw Data'!J1559), 0, IF(AND(3=MATCH(LARGE('Raw Data'!G1559:J1559, 1), 'Raw Data'!G1559:J1559, 0), 'Raw Data'!K1559-'Raw Data'!L1559&gt;3), 'Raw Data'!I1559, 0))</f>
        <v>0</v>
      </c>
      <c r="S1565">
        <f>IF(AND('Raw Data'!L1559-'Raw Data'!K1559&gt;4, 'Raw Data'!F1559&lt;'Raw Data'!C1559), 'Raw Data'!J1559, 0)</f>
        <v>0</v>
      </c>
      <c r="T1565">
        <f>IF(AND('Raw Data'!K1559-'Raw Data'!L1559&gt;4, 'Raw Data'!F1559&gt;'Raw Data'!C1559), 'Raw Data'!I1559, 0)</f>
        <v>0</v>
      </c>
      <c r="U1565">
        <f>IF(AND('Raw Data'!L1559-'Raw Data'!K1559&lt;3, 'Raw Data'!L1559&gt;'Raw Data'!K1559, 'Raw Data'!F1559&lt;'Raw Data'!C1559), 'Raw Data'!H1559, 0)</f>
        <v>0</v>
      </c>
      <c r="V1565">
        <f>IF(AND('Raw Data'!L1559-'Raw Data'!K1559&lt;3, 'Raw Data'!L1559&gt;'Raw Data'!K1559, 'Raw Data'!F1559&gt;'Raw Data'!C1559), 'Raw Data'!G1559, 0)</f>
        <v>0</v>
      </c>
    </row>
    <row r="1566" spans="1:22" x14ac:dyDescent="0.3">
      <c r="A1566">
        <f>IF(AND('Raw Data'!F1560&lt;'Raw Data'!C1560, 'Raw Data'!L1560&gt;'Raw Data'!K1560, 'Raw Data'!L1560-'Raw Data'!K1560&gt;3), 'Raw Data'!J1560, 0)</f>
        <v>0</v>
      </c>
      <c r="B1566">
        <f>IF(AND('Raw Data'!C1560&lt;'Raw Data'!F1560, 'Raw Data'!K1560&gt;'Raw Data'!L1560, 'Raw Data'!K1560-'Raw Data'!L1560&gt;3), 'Raw Data'!I1560, 0)</f>
        <v>0</v>
      </c>
      <c r="C1566">
        <f>IF(AND('Raw Data'!F1560&lt;'Raw Data'!C1560, 'Raw Data'!L1560&gt;'Raw Data'!K1560, 'Raw Data'!L1560-'Raw Data'!K1560&lt;4), 'Raw Data'!H1560, 0)</f>
        <v>0</v>
      </c>
      <c r="D1566">
        <f>IF(AND('Raw Data'!C1560&lt;'Raw Data'!F1560, 'Raw Data'!K1560&gt;'Raw Data'!L1560, 'Raw Data'!K1560-'Raw Data'!L1560&lt;4), 'Raw Data'!G1560, 0)</f>
        <v>0</v>
      </c>
      <c r="E1566">
        <f>IF(ISBLANK('Raw Data'!J1560), 0, IF(AND(4=MATCH(LARGE('Raw Data'!G1560:J1560, 4), 'Raw Data'!G1560:J1560, 0), 'Raw Data'!L1560-'Raw Data'!K1560&gt;3), 'Raw Data'!J1560, 0))</f>
        <v>0</v>
      </c>
      <c r="F1566">
        <f>IF(ISBLANK('Raw Data'!J1560), 0, IF(AND(3=MATCH(LARGE('Raw Data'!G1560:J1560, 4), 'Raw Data'!G1560:J1560, 0), 'Raw Data'!K1560-'Raw Data'!L1560&gt;3), 'Raw Data'!I1560, 0))</f>
        <v>0</v>
      </c>
      <c r="G1566">
        <f>IF(ISBLANK('Raw Data'!J1560), 0, IF(AND(2=MATCH(LARGE('Raw Data'!G1560:J1560, 4), 'Raw Data'!G1560:J1560, 0), AND('Raw Data'!L1560-'Raw Data'!K1560&lt;4, 'Raw Data'!L1560-'Raw Data'!K1560&gt;0)), 'Raw Data'!H1560, 0))</f>
        <v>0</v>
      </c>
      <c r="H1566">
        <f>IF(ISBLANK('Raw Data'!J1560), 0, IF(AND(1=MATCH(LARGE('Raw Data'!G1560:J1560, 4), 'Raw Data'!G1560:J1560, 0), AND('Raw Data'!K1560-'Raw Data'!L1560&lt;4, 'Raw Data'!K1560-'Raw Data'!L1560&gt;0)), 'Raw Data'!G1560, 0))</f>
        <v>0</v>
      </c>
      <c r="I1566">
        <f>IF(ISBLANK('Raw Data'!J1560), 0, IF(AND(4=MATCH(LARGE('Raw Data'!G1560:J1560, 3), 'Raw Data'!G1560:J1560, 0), 'Raw Data'!L1560-'Raw Data'!K1560&gt;3), 'Raw Data'!J1560, 0))</f>
        <v>0</v>
      </c>
      <c r="J1566">
        <f>IF(ISBLANK('Raw Data'!J1560), 0, IF(AND(3=MATCH(LARGE('Raw Data'!G1560:J1560, 3), 'Raw Data'!G1560:J1560, 0), 'Raw Data'!K1560-'Raw Data'!L1560&gt;3), 'Raw Data'!I1560, 0))</f>
        <v>0</v>
      </c>
      <c r="K1566">
        <f>IF(ISBLANK('Raw Data'!J1560), 0, IF(AND(2=MATCH(LARGE('Raw Data'!G1560:J1560, 3), 'Raw Data'!G1560:J1560, 0), AND('Raw Data'!L1560-'Raw Data'!K1560&lt;4, 'Raw Data'!L1560-'Raw Data'!K1560&gt;0)), 'Raw Data'!H1560, 0))</f>
        <v>0</v>
      </c>
      <c r="L1566">
        <f>IF(ISBLANK('Raw Data'!J1560), 0, IF(AND(1=MATCH(LARGE('Raw Data'!G1560:J1560, 3), 'Raw Data'!G1560:J1560, 0), AND('Raw Data'!K1560-'Raw Data'!L1560&lt;4, 'Raw Data'!K1560-'Raw Data'!L1560&gt;0)), 'Raw Data'!G1560, 0))</f>
        <v>0</v>
      </c>
      <c r="M1566">
        <f>IF(ISBLANK('Raw Data'!J1560), 0, IF(AND(4=MATCH(LARGE('Raw Data'!G1560:J1560, 2), 'Raw Data'!G1560:J1560, 0), 'Raw Data'!L1560-'Raw Data'!K1560&gt;3), 'Raw Data'!J1560, 0))</f>
        <v>0</v>
      </c>
      <c r="N1566">
        <f>IF(ISBLANK('Raw Data'!J1560), 0, IF(AND(3=MATCH(LARGE('Raw Data'!G1560:J1560, 2), 'Raw Data'!G1560:J1560, 0), 'Raw Data'!K1560-'Raw Data'!L1560&gt;3), 'Raw Data'!I1560, 0))</f>
        <v>0</v>
      </c>
      <c r="O1566">
        <f>IF(ISBLANK('Raw Data'!J1560), 0, IF(AND(2=MATCH(LARGE('Raw Data'!G1560:J1560, 2), 'Raw Data'!G1560:J1560, 0), AND('Raw Data'!L1560-'Raw Data'!K1560&lt;4, 'Raw Data'!L1560-'Raw Data'!K1560&gt;0)), 'Raw Data'!H1560, 0))</f>
        <v>0</v>
      </c>
      <c r="P1566">
        <f>IF(ISBLANK('Raw Data'!J1560), 0, IF(AND(1=MATCH(LARGE('Raw Data'!G1560:J1560, 2), 'Raw Data'!G1560:J1560, 0), AND('Raw Data'!K1560-'Raw Data'!L1560&lt;4, 'Raw Data'!K1560-'Raw Data'!L1560&gt;0)), 'Raw Data'!G1560, 0))</f>
        <v>0</v>
      </c>
      <c r="Q1566">
        <f>IF(ISBLANK('Raw Data'!J1560), 0, IF(AND(4=MATCH(LARGE('Raw Data'!G1560:J1560, 1), 'Raw Data'!G1560:J1560, 0), 'Raw Data'!L1560-'Raw Data'!K1560&gt;3), 'Raw Data'!J1560, 0))</f>
        <v>0</v>
      </c>
      <c r="R1566">
        <f>IF(ISBLANK('Raw Data'!J1560), 0, IF(AND(3=MATCH(LARGE('Raw Data'!G1560:J1560, 1), 'Raw Data'!G1560:J1560, 0), 'Raw Data'!K1560-'Raw Data'!L1560&gt;3), 'Raw Data'!I1560, 0))</f>
        <v>0</v>
      </c>
      <c r="S1566">
        <f>IF(AND('Raw Data'!L1560-'Raw Data'!K1560&gt;4, 'Raw Data'!F1560&lt;'Raw Data'!C1560), 'Raw Data'!J1560, 0)</f>
        <v>0</v>
      </c>
      <c r="T1566">
        <f>IF(AND('Raw Data'!K1560-'Raw Data'!L1560&gt;4, 'Raw Data'!F1560&gt;'Raw Data'!C1560), 'Raw Data'!I1560, 0)</f>
        <v>0</v>
      </c>
      <c r="U1566">
        <f>IF(AND('Raw Data'!L1560-'Raw Data'!K1560&lt;3, 'Raw Data'!L1560&gt;'Raw Data'!K1560, 'Raw Data'!F1560&lt;'Raw Data'!C1560), 'Raw Data'!H1560, 0)</f>
        <v>0</v>
      </c>
      <c r="V1566">
        <f>IF(AND('Raw Data'!L1560-'Raw Data'!K1560&lt;3, 'Raw Data'!L1560&gt;'Raw Data'!K1560, 'Raw Data'!F1560&gt;'Raw Data'!C1560), 'Raw Data'!G1560, 0)</f>
        <v>0</v>
      </c>
    </row>
    <row r="1567" spans="1:22" x14ac:dyDescent="0.3">
      <c r="A1567">
        <f>IF(AND('Raw Data'!F1561&lt;'Raw Data'!C1561, 'Raw Data'!L1561&gt;'Raw Data'!K1561, 'Raw Data'!L1561-'Raw Data'!K1561&gt;3), 'Raw Data'!J1561, 0)</f>
        <v>0</v>
      </c>
      <c r="B1567">
        <f>IF(AND('Raw Data'!C1561&lt;'Raw Data'!F1561, 'Raw Data'!K1561&gt;'Raw Data'!L1561, 'Raw Data'!K1561-'Raw Data'!L1561&gt;3), 'Raw Data'!I1561, 0)</f>
        <v>0</v>
      </c>
      <c r="C1567">
        <f>IF(AND('Raw Data'!F1561&lt;'Raw Data'!C1561, 'Raw Data'!L1561&gt;'Raw Data'!K1561, 'Raw Data'!L1561-'Raw Data'!K1561&lt;4), 'Raw Data'!H1561, 0)</f>
        <v>0</v>
      </c>
      <c r="D1567">
        <f>IF(AND('Raw Data'!C1561&lt;'Raw Data'!F1561, 'Raw Data'!K1561&gt;'Raw Data'!L1561, 'Raw Data'!K1561-'Raw Data'!L1561&lt;4), 'Raw Data'!G1561, 0)</f>
        <v>0</v>
      </c>
      <c r="E1567">
        <f>IF(ISBLANK('Raw Data'!J1561), 0, IF(AND(4=MATCH(LARGE('Raw Data'!G1561:J1561, 4), 'Raw Data'!G1561:J1561, 0), 'Raw Data'!L1561-'Raw Data'!K1561&gt;3), 'Raw Data'!J1561, 0))</f>
        <v>0</v>
      </c>
      <c r="F1567">
        <f>IF(ISBLANK('Raw Data'!J1561), 0, IF(AND(3=MATCH(LARGE('Raw Data'!G1561:J1561, 4), 'Raw Data'!G1561:J1561, 0), 'Raw Data'!K1561-'Raw Data'!L1561&gt;3), 'Raw Data'!I1561, 0))</f>
        <v>0</v>
      </c>
      <c r="G1567">
        <f>IF(ISBLANK('Raw Data'!J1561), 0, IF(AND(2=MATCH(LARGE('Raw Data'!G1561:J1561, 4), 'Raw Data'!G1561:J1561, 0), AND('Raw Data'!L1561-'Raw Data'!K1561&lt;4, 'Raw Data'!L1561-'Raw Data'!K1561&gt;0)), 'Raw Data'!H1561, 0))</f>
        <v>0</v>
      </c>
      <c r="H1567">
        <f>IF(ISBLANK('Raw Data'!J1561), 0, IF(AND(1=MATCH(LARGE('Raw Data'!G1561:J1561, 4), 'Raw Data'!G1561:J1561, 0), AND('Raw Data'!K1561-'Raw Data'!L1561&lt;4, 'Raw Data'!K1561-'Raw Data'!L1561&gt;0)), 'Raw Data'!G1561, 0))</f>
        <v>0</v>
      </c>
      <c r="I1567">
        <f>IF(ISBLANK('Raw Data'!J1561), 0, IF(AND(4=MATCH(LARGE('Raw Data'!G1561:J1561, 3), 'Raw Data'!G1561:J1561, 0), 'Raw Data'!L1561-'Raw Data'!K1561&gt;3), 'Raw Data'!J1561, 0))</f>
        <v>0</v>
      </c>
      <c r="J1567">
        <f>IF(ISBLANK('Raw Data'!J1561), 0, IF(AND(3=MATCH(LARGE('Raw Data'!G1561:J1561, 3), 'Raw Data'!G1561:J1561, 0), 'Raw Data'!K1561-'Raw Data'!L1561&gt;3), 'Raw Data'!I1561, 0))</f>
        <v>0</v>
      </c>
      <c r="K1567">
        <f>IF(ISBLANK('Raw Data'!J1561), 0, IF(AND(2=MATCH(LARGE('Raw Data'!G1561:J1561, 3), 'Raw Data'!G1561:J1561, 0), AND('Raw Data'!L1561-'Raw Data'!K1561&lt;4, 'Raw Data'!L1561-'Raw Data'!K1561&gt;0)), 'Raw Data'!H1561, 0))</f>
        <v>0</v>
      </c>
      <c r="L1567">
        <f>IF(ISBLANK('Raw Data'!J1561), 0, IF(AND(1=MATCH(LARGE('Raw Data'!G1561:J1561, 3), 'Raw Data'!G1561:J1561, 0), AND('Raw Data'!K1561-'Raw Data'!L1561&lt;4, 'Raw Data'!K1561-'Raw Data'!L1561&gt;0)), 'Raw Data'!G1561, 0))</f>
        <v>0</v>
      </c>
      <c r="M1567">
        <f>IF(ISBLANK('Raw Data'!J1561), 0, IF(AND(4=MATCH(LARGE('Raw Data'!G1561:J1561, 2), 'Raw Data'!G1561:J1561, 0), 'Raw Data'!L1561-'Raw Data'!K1561&gt;3), 'Raw Data'!J1561, 0))</f>
        <v>0</v>
      </c>
      <c r="N1567">
        <f>IF(ISBLANK('Raw Data'!J1561), 0, IF(AND(3=MATCH(LARGE('Raw Data'!G1561:J1561, 2), 'Raw Data'!G1561:J1561, 0), 'Raw Data'!K1561-'Raw Data'!L1561&gt;3), 'Raw Data'!I1561, 0))</f>
        <v>0</v>
      </c>
      <c r="O1567">
        <f>IF(ISBLANK('Raw Data'!J1561), 0, IF(AND(2=MATCH(LARGE('Raw Data'!G1561:J1561, 2), 'Raw Data'!G1561:J1561, 0), AND('Raw Data'!L1561-'Raw Data'!K1561&lt;4, 'Raw Data'!L1561-'Raw Data'!K1561&gt;0)), 'Raw Data'!H1561, 0))</f>
        <v>0</v>
      </c>
      <c r="P1567">
        <f>IF(ISBLANK('Raw Data'!J1561), 0, IF(AND(1=MATCH(LARGE('Raw Data'!G1561:J1561, 2), 'Raw Data'!G1561:J1561, 0), AND('Raw Data'!K1561-'Raw Data'!L1561&lt;4, 'Raw Data'!K1561-'Raw Data'!L1561&gt;0)), 'Raw Data'!G1561, 0))</f>
        <v>0</v>
      </c>
      <c r="Q1567">
        <f>IF(ISBLANK('Raw Data'!J1561), 0, IF(AND(4=MATCH(LARGE('Raw Data'!G1561:J1561, 1), 'Raw Data'!G1561:J1561, 0), 'Raw Data'!L1561-'Raw Data'!K1561&gt;3), 'Raw Data'!J1561, 0))</f>
        <v>0</v>
      </c>
      <c r="R1567">
        <f>IF(ISBLANK('Raw Data'!J1561), 0, IF(AND(3=MATCH(LARGE('Raw Data'!G1561:J1561, 1), 'Raw Data'!G1561:J1561, 0), 'Raw Data'!K1561-'Raw Data'!L1561&gt;3), 'Raw Data'!I1561, 0))</f>
        <v>0</v>
      </c>
      <c r="S1567">
        <f>IF(AND('Raw Data'!L1561-'Raw Data'!K1561&gt;4, 'Raw Data'!F1561&lt;'Raw Data'!C1561), 'Raw Data'!J1561, 0)</f>
        <v>0</v>
      </c>
      <c r="T1567">
        <f>IF(AND('Raw Data'!K1561-'Raw Data'!L1561&gt;4, 'Raw Data'!F1561&gt;'Raw Data'!C1561), 'Raw Data'!I1561, 0)</f>
        <v>0</v>
      </c>
      <c r="U1567">
        <f>IF(AND('Raw Data'!L1561-'Raw Data'!K1561&lt;3, 'Raw Data'!L1561&gt;'Raw Data'!K1561, 'Raw Data'!F1561&lt;'Raw Data'!C1561), 'Raw Data'!H1561, 0)</f>
        <v>0</v>
      </c>
      <c r="V1567">
        <f>IF(AND('Raw Data'!L1561-'Raw Data'!K1561&lt;3, 'Raw Data'!L1561&gt;'Raw Data'!K1561, 'Raw Data'!F1561&gt;'Raw Data'!C1561), 'Raw Data'!G1561, 0)</f>
        <v>0</v>
      </c>
    </row>
    <row r="1568" spans="1:22" x14ac:dyDescent="0.3">
      <c r="A1568">
        <f>IF(AND('Raw Data'!F1562&lt;'Raw Data'!C1562, 'Raw Data'!L1562&gt;'Raw Data'!K1562, 'Raw Data'!L1562-'Raw Data'!K1562&gt;3), 'Raw Data'!J1562, 0)</f>
        <v>0</v>
      </c>
      <c r="B1568">
        <f>IF(AND('Raw Data'!C1562&lt;'Raw Data'!F1562, 'Raw Data'!K1562&gt;'Raw Data'!L1562, 'Raw Data'!K1562-'Raw Data'!L1562&gt;3), 'Raw Data'!I1562, 0)</f>
        <v>0</v>
      </c>
      <c r="C1568">
        <f>IF(AND('Raw Data'!F1562&lt;'Raw Data'!C1562, 'Raw Data'!L1562&gt;'Raw Data'!K1562, 'Raw Data'!L1562-'Raw Data'!K1562&lt;4), 'Raw Data'!H1562, 0)</f>
        <v>0</v>
      </c>
      <c r="D1568">
        <f>IF(AND('Raw Data'!C1562&lt;'Raw Data'!F1562, 'Raw Data'!K1562&gt;'Raw Data'!L1562, 'Raw Data'!K1562-'Raw Data'!L1562&lt;4), 'Raw Data'!G1562, 0)</f>
        <v>0</v>
      </c>
      <c r="E1568">
        <f>IF(ISBLANK('Raw Data'!J1562), 0, IF(AND(4=MATCH(LARGE('Raw Data'!G1562:J1562, 4), 'Raw Data'!G1562:J1562, 0), 'Raw Data'!L1562-'Raw Data'!K1562&gt;3), 'Raw Data'!J1562, 0))</f>
        <v>0</v>
      </c>
      <c r="F1568">
        <f>IF(ISBLANK('Raw Data'!J1562), 0, IF(AND(3=MATCH(LARGE('Raw Data'!G1562:J1562, 4), 'Raw Data'!G1562:J1562, 0), 'Raw Data'!K1562-'Raw Data'!L1562&gt;3), 'Raw Data'!I1562, 0))</f>
        <v>0</v>
      </c>
      <c r="G1568">
        <f>IF(ISBLANK('Raw Data'!J1562), 0, IF(AND(2=MATCH(LARGE('Raw Data'!G1562:J1562, 4), 'Raw Data'!G1562:J1562, 0), AND('Raw Data'!L1562-'Raw Data'!K1562&lt;4, 'Raw Data'!L1562-'Raw Data'!K1562&gt;0)), 'Raw Data'!H1562, 0))</f>
        <v>0</v>
      </c>
      <c r="H1568">
        <f>IF(ISBLANK('Raw Data'!J1562), 0, IF(AND(1=MATCH(LARGE('Raw Data'!G1562:J1562, 4), 'Raw Data'!G1562:J1562, 0), AND('Raw Data'!K1562-'Raw Data'!L1562&lt;4, 'Raw Data'!K1562-'Raw Data'!L1562&gt;0)), 'Raw Data'!G1562, 0))</f>
        <v>0</v>
      </c>
      <c r="I1568">
        <f>IF(ISBLANK('Raw Data'!J1562), 0, IF(AND(4=MATCH(LARGE('Raw Data'!G1562:J1562, 3), 'Raw Data'!G1562:J1562, 0), 'Raw Data'!L1562-'Raw Data'!K1562&gt;3), 'Raw Data'!J1562, 0))</f>
        <v>0</v>
      </c>
      <c r="J1568">
        <f>IF(ISBLANK('Raw Data'!J1562), 0, IF(AND(3=MATCH(LARGE('Raw Data'!G1562:J1562, 3), 'Raw Data'!G1562:J1562, 0), 'Raw Data'!K1562-'Raw Data'!L1562&gt;3), 'Raw Data'!I1562, 0))</f>
        <v>0</v>
      </c>
      <c r="K1568">
        <f>IF(ISBLANK('Raw Data'!J1562), 0, IF(AND(2=MATCH(LARGE('Raw Data'!G1562:J1562, 3), 'Raw Data'!G1562:J1562, 0), AND('Raw Data'!L1562-'Raw Data'!K1562&lt;4, 'Raw Data'!L1562-'Raw Data'!K1562&gt;0)), 'Raw Data'!H1562, 0))</f>
        <v>0</v>
      </c>
      <c r="L1568">
        <f>IF(ISBLANK('Raw Data'!J1562), 0, IF(AND(1=MATCH(LARGE('Raw Data'!G1562:J1562, 3), 'Raw Data'!G1562:J1562, 0), AND('Raw Data'!K1562-'Raw Data'!L1562&lt;4, 'Raw Data'!K1562-'Raw Data'!L1562&gt;0)), 'Raw Data'!G1562, 0))</f>
        <v>0</v>
      </c>
      <c r="M1568">
        <f>IF(ISBLANK('Raw Data'!J1562), 0, IF(AND(4=MATCH(LARGE('Raw Data'!G1562:J1562, 2), 'Raw Data'!G1562:J1562, 0), 'Raw Data'!L1562-'Raw Data'!K1562&gt;3), 'Raw Data'!J1562, 0))</f>
        <v>0</v>
      </c>
      <c r="N1568">
        <f>IF(ISBLANK('Raw Data'!J1562), 0, IF(AND(3=MATCH(LARGE('Raw Data'!G1562:J1562, 2), 'Raw Data'!G1562:J1562, 0), 'Raw Data'!K1562-'Raw Data'!L1562&gt;3), 'Raw Data'!I1562, 0))</f>
        <v>0</v>
      </c>
      <c r="O1568">
        <f>IF(ISBLANK('Raw Data'!J1562), 0, IF(AND(2=MATCH(LARGE('Raw Data'!G1562:J1562, 2), 'Raw Data'!G1562:J1562, 0), AND('Raw Data'!L1562-'Raw Data'!K1562&lt;4, 'Raw Data'!L1562-'Raw Data'!K1562&gt;0)), 'Raw Data'!H1562, 0))</f>
        <v>0</v>
      </c>
      <c r="P1568">
        <f>IF(ISBLANK('Raw Data'!J1562), 0, IF(AND(1=MATCH(LARGE('Raw Data'!G1562:J1562, 2), 'Raw Data'!G1562:J1562, 0), AND('Raw Data'!K1562-'Raw Data'!L1562&lt;4, 'Raw Data'!K1562-'Raw Data'!L1562&gt;0)), 'Raw Data'!G1562, 0))</f>
        <v>0</v>
      </c>
      <c r="Q1568">
        <f>IF(ISBLANK('Raw Data'!J1562), 0, IF(AND(4=MATCH(LARGE('Raw Data'!G1562:J1562, 1), 'Raw Data'!G1562:J1562, 0), 'Raw Data'!L1562-'Raw Data'!K1562&gt;3), 'Raw Data'!J1562, 0))</f>
        <v>0</v>
      </c>
      <c r="R1568">
        <f>IF(ISBLANK('Raw Data'!J1562), 0, IF(AND(3=MATCH(LARGE('Raw Data'!G1562:J1562, 1), 'Raw Data'!G1562:J1562, 0), 'Raw Data'!K1562-'Raw Data'!L1562&gt;3), 'Raw Data'!I1562, 0))</f>
        <v>0</v>
      </c>
      <c r="S1568">
        <f>IF(AND('Raw Data'!L1562-'Raw Data'!K1562&gt;4, 'Raw Data'!F1562&lt;'Raw Data'!C1562), 'Raw Data'!J1562, 0)</f>
        <v>0</v>
      </c>
      <c r="T1568">
        <f>IF(AND('Raw Data'!K1562-'Raw Data'!L1562&gt;4, 'Raw Data'!F1562&gt;'Raw Data'!C1562), 'Raw Data'!I1562, 0)</f>
        <v>0</v>
      </c>
      <c r="U1568">
        <f>IF(AND('Raw Data'!L1562-'Raw Data'!K1562&lt;3, 'Raw Data'!L1562&gt;'Raw Data'!K1562, 'Raw Data'!F1562&lt;'Raw Data'!C1562), 'Raw Data'!H1562, 0)</f>
        <v>0</v>
      </c>
      <c r="V1568">
        <f>IF(AND('Raw Data'!L1562-'Raw Data'!K1562&lt;3, 'Raw Data'!L1562&gt;'Raw Data'!K1562, 'Raw Data'!F1562&gt;'Raw Data'!C1562), 'Raw Data'!G1562, 0)</f>
        <v>0</v>
      </c>
    </row>
    <row r="1569" spans="1:22" x14ac:dyDescent="0.3">
      <c r="A1569">
        <f>IF(AND('Raw Data'!F1563&lt;'Raw Data'!C1563, 'Raw Data'!L1563&gt;'Raw Data'!K1563, 'Raw Data'!L1563-'Raw Data'!K1563&gt;3), 'Raw Data'!J1563, 0)</f>
        <v>0</v>
      </c>
      <c r="B1569">
        <f>IF(AND('Raw Data'!C1563&lt;'Raw Data'!F1563, 'Raw Data'!K1563&gt;'Raw Data'!L1563, 'Raw Data'!K1563-'Raw Data'!L1563&gt;3), 'Raw Data'!I1563, 0)</f>
        <v>0</v>
      </c>
      <c r="C1569">
        <f>IF(AND('Raw Data'!F1563&lt;'Raw Data'!C1563, 'Raw Data'!L1563&gt;'Raw Data'!K1563, 'Raw Data'!L1563-'Raw Data'!K1563&lt;4), 'Raw Data'!H1563, 0)</f>
        <v>0</v>
      </c>
      <c r="D1569">
        <f>IF(AND('Raw Data'!C1563&lt;'Raw Data'!F1563, 'Raw Data'!K1563&gt;'Raw Data'!L1563, 'Raw Data'!K1563-'Raw Data'!L1563&lt;4), 'Raw Data'!G1563, 0)</f>
        <v>0</v>
      </c>
      <c r="E1569">
        <f>IF(ISBLANK('Raw Data'!J1563), 0, IF(AND(4=MATCH(LARGE('Raw Data'!G1563:J1563, 4), 'Raw Data'!G1563:J1563, 0), 'Raw Data'!L1563-'Raw Data'!K1563&gt;3), 'Raw Data'!J1563, 0))</f>
        <v>0</v>
      </c>
      <c r="F1569">
        <f>IF(ISBLANK('Raw Data'!J1563), 0, IF(AND(3=MATCH(LARGE('Raw Data'!G1563:J1563, 4), 'Raw Data'!G1563:J1563, 0), 'Raw Data'!K1563-'Raw Data'!L1563&gt;3), 'Raw Data'!I1563, 0))</f>
        <v>0</v>
      </c>
      <c r="G1569">
        <f>IF(ISBLANK('Raw Data'!J1563), 0, IF(AND(2=MATCH(LARGE('Raw Data'!G1563:J1563, 4), 'Raw Data'!G1563:J1563, 0), AND('Raw Data'!L1563-'Raw Data'!K1563&lt;4, 'Raw Data'!L1563-'Raw Data'!K1563&gt;0)), 'Raw Data'!H1563, 0))</f>
        <v>0</v>
      </c>
      <c r="H1569">
        <f>IF(ISBLANK('Raw Data'!J1563), 0, IF(AND(1=MATCH(LARGE('Raw Data'!G1563:J1563, 4), 'Raw Data'!G1563:J1563, 0), AND('Raw Data'!K1563-'Raw Data'!L1563&lt;4, 'Raw Data'!K1563-'Raw Data'!L1563&gt;0)), 'Raw Data'!G1563, 0))</f>
        <v>0</v>
      </c>
      <c r="I1569">
        <f>IF(ISBLANK('Raw Data'!J1563), 0, IF(AND(4=MATCH(LARGE('Raw Data'!G1563:J1563, 3), 'Raw Data'!G1563:J1563, 0), 'Raw Data'!L1563-'Raw Data'!K1563&gt;3), 'Raw Data'!J1563, 0))</f>
        <v>0</v>
      </c>
      <c r="J1569">
        <f>IF(ISBLANK('Raw Data'!J1563), 0, IF(AND(3=MATCH(LARGE('Raw Data'!G1563:J1563, 3), 'Raw Data'!G1563:J1563, 0), 'Raw Data'!K1563-'Raw Data'!L1563&gt;3), 'Raw Data'!I1563, 0))</f>
        <v>0</v>
      </c>
      <c r="K1569">
        <f>IF(ISBLANK('Raw Data'!J1563), 0, IF(AND(2=MATCH(LARGE('Raw Data'!G1563:J1563, 3), 'Raw Data'!G1563:J1563, 0), AND('Raw Data'!L1563-'Raw Data'!K1563&lt;4, 'Raw Data'!L1563-'Raw Data'!K1563&gt;0)), 'Raw Data'!H1563, 0))</f>
        <v>0</v>
      </c>
      <c r="L1569">
        <f>IF(ISBLANK('Raw Data'!J1563), 0, IF(AND(1=MATCH(LARGE('Raw Data'!G1563:J1563, 3), 'Raw Data'!G1563:J1563, 0), AND('Raw Data'!K1563-'Raw Data'!L1563&lt;4, 'Raw Data'!K1563-'Raw Data'!L1563&gt;0)), 'Raw Data'!G1563, 0))</f>
        <v>0</v>
      </c>
      <c r="M1569">
        <f>IF(ISBLANK('Raw Data'!J1563), 0, IF(AND(4=MATCH(LARGE('Raw Data'!G1563:J1563, 2), 'Raw Data'!G1563:J1563, 0), 'Raw Data'!L1563-'Raw Data'!K1563&gt;3), 'Raw Data'!J1563, 0))</f>
        <v>0</v>
      </c>
      <c r="N1569">
        <f>IF(ISBLANK('Raw Data'!J1563), 0, IF(AND(3=MATCH(LARGE('Raw Data'!G1563:J1563, 2), 'Raw Data'!G1563:J1563, 0), 'Raw Data'!K1563-'Raw Data'!L1563&gt;3), 'Raw Data'!I1563, 0))</f>
        <v>0</v>
      </c>
      <c r="O1569">
        <f>IF(ISBLANK('Raw Data'!J1563), 0, IF(AND(2=MATCH(LARGE('Raw Data'!G1563:J1563, 2), 'Raw Data'!G1563:J1563, 0), AND('Raw Data'!L1563-'Raw Data'!K1563&lt;4, 'Raw Data'!L1563-'Raw Data'!K1563&gt;0)), 'Raw Data'!H1563, 0))</f>
        <v>0</v>
      </c>
      <c r="P1569">
        <f>IF(ISBLANK('Raw Data'!J1563), 0, IF(AND(1=MATCH(LARGE('Raw Data'!G1563:J1563, 2), 'Raw Data'!G1563:J1563, 0), AND('Raw Data'!K1563-'Raw Data'!L1563&lt;4, 'Raw Data'!K1563-'Raw Data'!L1563&gt;0)), 'Raw Data'!G1563, 0))</f>
        <v>0</v>
      </c>
      <c r="Q1569">
        <f>IF(ISBLANK('Raw Data'!J1563), 0, IF(AND(4=MATCH(LARGE('Raw Data'!G1563:J1563, 1), 'Raw Data'!G1563:J1563, 0), 'Raw Data'!L1563-'Raw Data'!K1563&gt;3), 'Raw Data'!J1563, 0))</f>
        <v>0</v>
      </c>
      <c r="R1569">
        <f>IF(ISBLANK('Raw Data'!J1563), 0, IF(AND(3=MATCH(LARGE('Raw Data'!G1563:J1563, 1), 'Raw Data'!G1563:J1563, 0), 'Raw Data'!K1563-'Raw Data'!L1563&gt;3), 'Raw Data'!I1563, 0))</f>
        <v>0</v>
      </c>
      <c r="S1569">
        <f>IF(AND('Raw Data'!L1563-'Raw Data'!K1563&gt;4, 'Raw Data'!F1563&lt;'Raw Data'!C1563), 'Raw Data'!J1563, 0)</f>
        <v>0</v>
      </c>
      <c r="T1569">
        <f>IF(AND('Raw Data'!K1563-'Raw Data'!L1563&gt;4, 'Raw Data'!F1563&gt;'Raw Data'!C1563), 'Raw Data'!I1563, 0)</f>
        <v>0</v>
      </c>
      <c r="U1569">
        <f>IF(AND('Raw Data'!L1563-'Raw Data'!K1563&lt;3, 'Raw Data'!L1563&gt;'Raw Data'!K1563, 'Raw Data'!F1563&lt;'Raw Data'!C1563), 'Raw Data'!H1563, 0)</f>
        <v>0</v>
      </c>
      <c r="V1569">
        <f>IF(AND('Raw Data'!L1563-'Raw Data'!K1563&lt;3, 'Raw Data'!L1563&gt;'Raw Data'!K1563, 'Raw Data'!F1563&gt;'Raw Data'!C1563), 'Raw Data'!G1563, 0)</f>
        <v>0</v>
      </c>
    </row>
    <row r="1570" spans="1:22" x14ac:dyDescent="0.3">
      <c r="A1570">
        <f>IF(AND('Raw Data'!F1564&lt;'Raw Data'!C1564, 'Raw Data'!L1564&gt;'Raw Data'!K1564, 'Raw Data'!L1564-'Raw Data'!K1564&gt;3), 'Raw Data'!J1564, 0)</f>
        <v>0</v>
      </c>
      <c r="B1570">
        <f>IF(AND('Raw Data'!C1564&lt;'Raw Data'!F1564, 'Raw Data'!K1564&gt;'Raw Data'!L1564, 'Raw Data'!K1564-'Raw Data'!L1564&gt;3), 'Raw Data'!I1564, 0)</f>
        <v>0</v>
      </c>
      <c r="C1570">
        <f>IF(AND('Raw Data'!F1564&lt;'Raw Data'!C1564, 'Raw Data'!L1564&gt;'Raw Data'!K1564, 'Raw Data'!L1564-'Raw Data'!K1564&lt;4), 'Raw Data'!H1564, 0)</f>
        <v>0</v>
      </c>
      <c r="D1570">
        <f>IF(AND('Raw Data'!C1564&lt;'Raw Data'!F1564, 'Raw Data'!K1564&gt;'Raw Data'!L1564, 'Raw Data'!K1564-'Raw Data'!L1564&lt;4), 'Raw Data'!G1564, 0)</f>
        <v>0</v>
      </c>
      <c r="E1570">
        <f>IF(ISBLANK('Raw Data'!J1564), 0, IF(AND(4=MATCH(LARGE('Raw Data'!G1564:J1564, 4), 'Raw Data'!G1564:J1564, 0), 'Raw Data'!L1564-'Raw Data'!K1564&gt;3), 'Raw Data'!J1564, 0))</f>
        <v>0</v>
      </c>
      <c r="F1570">
        <f>IF(ISBLANK('Raw Data'!J1564), 0, IF(AND(3=MATCH(LARGE('Raw Data'!G1564:J1564, 4), 'Raw Data'!G1564:J1564, 0), 'Raw Data'!K1564-'Raw Data'!L1564&gt;3), 'Raw Data'!I1564, 0))</f>
        <v>0</v>
      </c>
      <c r="G1570">
        <f>IF(ISBLANK('Raw Data'!J1564), 0, IF(AND(2=MATCH(LARGE('Raw Data'!G1564:J1564, 4), 'Raw Data'!G1564:J1564, 0), AND('Raw Data'!L1564-'Raw Data'!K1564&lt;4, 'Raw Data'!L1564-'Raw Data'!K1564&gt;0)), 'Raw Data'!H1564, 0))</f>
        <v>0</v>
      </c>
      <c r="H1570">
        <f>IF(ISBLANK('Raw Data'!J1564), 0, IF(AND(1=MATCH(LARGE('Raw Data'!G1564:J1564, 4), 'Raw Data'!G1564:J1564, 0), AND('Raw Data'!K1564-'Raw Data'!L1564&lt;4, 'Raw Data'!K1564-'Raw Data'!L1564&gt;0)), 'Raw Data'!G1564, 0))</f>
        <v>0</v>
      </c>
      <c r="I1570">
        <f>IF(ISBLANK('Raw Data'!J1564), 0, IF(AND(4=MATCH(LARGE('Raw Data'!G1564:J1564, 3), 'Raw Data'!G1564:J1564, 0), 'Raw Data'!L1564-'Raw Data'!K1564&gt;3), 'Raw Data'!J1564, 0))</f>
        <v>0</v>
      </c>
      <c r="J1570">
        <f>IF(ISBLANK('Raw Data'!J1564), 0, IF(AND(3=MATCH(LARGE('Raw Data'!G1564:J1564, 3), 'Raw Data'!G1564:J1564, 0), 'Raw Data'!K1564-'Raw Data'!L1564&gt;3), 'Raw Data'!I1564, 0))</f>
        <v>0</v>
      </c>
      <c r="K1570">
        <f>IF(ISBLANK('Raw Data'!J1564), 0, IF(AND(2=MATCH(LARGE('Raw Data'!G1564:J1564, 3), 'Raw Data'!G1564:J1564, 0), AND('Raw Data'!L1564-'Raw Data'!K1564&lt;4, 'Raw Data'!L1564-'Raw Data'!K1564&gt;0)), 'Raw Data'!H1564, 0))</f>
        <v>0</v>
      </c>
      <c r="L1570">
        <f>IF(ISBLANK('Raw Data'!J1564), 0, IF(AND(1=MATCH(LARGE('Raw Data'!G1564:J1564, 3), 'Raw Data'!G1564:J1564, 0), AND('Raw Data'!K1564-'Raw Data'!L1564&lt;4, 'Raw Data'!K1564-'Raw Data'!L1564&gt;0)), 'Raw Data'!G1564, 0))</f>
        <v>0</v>
      </c>
      <c r="M1570">
        <f>IF(ISBLANK('Raw Data'!J1564), 0, IF(AND(4=MATCH(LARGE('Raw Data'!G1564:J1564, 2), 'Raw Data'!G1564:J1564, 0), 'Raw Data'!L1564-'Raw Data'!K1564&gt;3), 'Raw Data'!J1564, 0))</f>
        <v>0</v>
      </c>
      <c r="N1570">
        <f>IF(ISBLANK('Raw Data'!J1564), 0, IF(AND(3=MATCH(LARGE('Raw Data'!G1564:J1564, 2), 'Raw Data'!G1564:J1564, 0), 'Raw Data'!K1564-'Raw Data'!L1564&gt;3), 'Raw Data'!I1564, 0))</f>
        <v>0</v>
      </c>
      <c r="O1570">
        <f>IF(ISBLANK('Raw Data'!J1564), 0, IF(AND(2=MATCH(LARGE('Raw Data'!G1564:J1564, 2), 'Raw Data'!G1564:J1564, 0), AND('Raw Data'!L1564-'Raw Data'!K1564&lt;4, 'Raw Data'!L1564-'Raw Data'!K1564&gt;0)), 'Raw Data'!H1564, 0))</f>
        <v>0</v>
      </c>
      <c r="P1570">
        <f>IF(ISBLANK('Raw Data'!J1564), 0, IF(AND(1=MATCH(LARGE('Raw Data'!G1564:J1564, 2), 'Raw Data'!G1564:J1564, 0), AND('Raw Data'!K1564-'Raw Data'!L1564&lt;4, 'Raw Data'!K1564-'Raw Data'!L1564&gt;0)), 'Raw Data'!G1564, 0))</f>
        <v>0</v>
      </c>
      <c r="Q1570">
        <f>IF(ISBLANK('Raw Data'!J1564), 0, IF(AND(4=MATCH(LARGE('Raw Data'!G1564:J1564, 1), 'Raw Data'!G1564:J1564, 0), 'Raw Data'!L1564-'Raw Data'!K1564&gt;3), 'Raw Data'!J1564, 0))</f>
        <v>0</v>
      </c>
      <c r="R1570">
        <f>IF(ISBLANK('Raw Data'!J1564), 0, IF(AND(3=MATCH(LARGE('Raw Data'!G1564:J1564, 1), 'Raw Data'!G1564:J1564, 0), 'Raw Data'!K1564-'Raw Data'!L1564&gt;3), 'Raw Data'!I1564, 0))</f>
        <v>0</v>
      </c>
      <c r="S1570">
        <f>IF(AND('Raw Data'!L1564-'Raw Data'!K1564&gt;4, 'Raw Data'!F1564&lt;'Raw Data'!C1564), 'Raw Data'!J1564, 0)</f>
        <v>0</v>
      </c>
      <c r="T1570">
        <f>IF(AND('Raw Data'!K1564-'Raw Data'!L1564&gt;4, 'Raw Data'!F1564&gt;'Raw Data'!C1564), 'Raw Data'!I1564, 0)</f>
        <v>0</v>
      </c>
      <c r="U1570">
        <f>IF(AND('Raw Data'!L1564-'Raw Data'!K1564&lt;3, 'Raw Data'!L1564&gt;'Raw Data'!K1564, 'Raw Data'!F1564&lt;'Raw Data'!C1564), 'Raw Data'!H1564, 0)</f>
        <v>0</v>
      </c>
      <c r="V1570">
        <f>IF(AND('Raw Data'!L1564-'Raw Data'!K1564&lt;3, 'Raw Data'!L1564&gt;'Raw Data'!K1564, 'Raw Data'!F1564&gt;'Raw Data'!C1564), 'Raw Data'!G1564, 0)</f>
        <v>0</v>
      </c>
    </row>
    <row r="1571" spans="1:22" x14ac:dyDescent="0.3">
      <c r="A1571">
        <f>IF(AND('Raw Data'!F1565&lt;'Raw Data'!C1565, 'Raw Data'!L1565&gt;'Raw Data'!K1565, 'Raw Data'!L1565-'Raw Data'!K1565&gt;3), 'Raw Data'!J1565, 0)</f>
        <v>0</v>
      </c>
      <c r="B1571">
        <f>IF(AND('Raw Data'!C1565&lt;'Raw Data'!F1565, 'Raw Data'!K1565&gt;'Raw Data'!L1565, 'Raw Data'!K1565-'Raw Data'!L1565&gt;3), 'Raw Data'!I1565, 0)</f>
        <v>0</v>
      </c>
      <c r="C1571">
        <f>IF(AND('Raw Data'!F1565&lt;'Raw Data'!C1565, 'Raw Data'!L1565&gt;'Raw Data'!K1565, 'Raw Data'!L1565-'Raw Data'!K1565&lt;4), 'Raw Data'!H1565, 0)</f>
        <v>0</v>
      </c>
      <c r="D1571">
        <f>IF(AND('Raw Data'!C1565&lt;'Raw Data'!F1565, 'Raw Data'!K1565&gt;'Raw Data'!L1565, 'Raw Data'!K1565-'Raw Data'!L1565&lt;4), 'Raw Data'!G1565, 0)</f>
        <v>0</v>
      </c>
      <c r="E1571">
        <f>IF(ISBLANK('Raw Data'!J1565), 0, IF(AND(4=MATCH(LARGE('Raw Data'!G1565:J1565, 4), 'Raw Data'!G1565:J1565, 0), 'Raw Data'!L1565-'Raw Data'!K1565&gt;3), 'Raw Data'!J1565, 0))</f>
        <v>0</v>
      </c>
      <c r="F1571">
        <f>IF(ISBLANK('Raw Data'!J1565), 0, IF(AND(3=MATCH(LARGE('Raw Data'!G1565:J1565, 4), 'Raw Data'!G1565:J1565, 0), 'Raw Data'!K1565-'Raw Data'!L1565&gt;3), 'Raw Data'!I1565, 0))</f>
        <v>0</v>
      </c>
      <c r="G1571">
        <f>IF(ISBLANK('Raw Data'!J1565), 0, IF(AND(2=MATCH(LARGE('Raw Data'!G1565:J1565, 4), 'Raw Data'!G1565:J1565, 0), AND('Raw Data'!L1565-'Raw Data'!K1565&lt;4, 'Raw Data'!L1565-'Raw Data'!K1565&gt;0)), 'Raw Data'!H1565, 0))</f>
        <v>0</v>
      </c>
      <c r="H1571">
        <f>IF(ISBLANK('Raw Data'!J1565), 0, IF(AND(1=MATCH(LARGE('Raw Data'!G1565:J1565, 4), 'Raw Data'!G1565:J1565, 0), AND('Raw Data'!K1565-'Raw Data'!L1565&lt;4, 'Raw Data'!K1565-'Raw Data'!L1565&gt;0)), 'Raw Data'!G1565, 0))</f>
        <v>0</v>
      </c>
      <c r="I1571">
        <f>IF(ISBLANK('Raw Data'!J1565), 0, IF(AND(4=MATCH(LARGE('Raw Data'!G1565:J1565, 3), 'Raw Data'!G1565:J1565, 0), 'Raw Data'!L1565-'Raw Data'!K1565&gt;3), 'Raw Data'!J1565, 0))</f>
        <v>0</v>
      </c>
      <c r="J1571">
        <f>IF(ISBLANK('Raw Data'!J1565), 0, IF(AND(3=MATCH(LARGE('Raw Data'!G1565:J1565, 3), 'Raw Data'!G1565:J1565, 0), 'Raw Data'!K1565-'Raw Data'!L1565&gt;3), 'Raw Data'!I1565, 0))</f>
        <v>0</v>
      </c>
      <c r="K1571">
        <f>IF(ISBLANK('Raw Data'!J1565), 0, IF(AND(2=MATCH(LARGE('Raw Data'!G1565:J1565, 3), 'Raw Data'!G1565:J1565, 0), AND('Raw Data'!L1565-'Raw Data'!K1565&lt;4, 'Raw Data'!L1565-'Raw Data'!K1565&gt;0)), 'Raw Data'!H1565, 0))</f>
        <v>0</v>
      </c>
      <c r="L1571">
        <f>IF(ISBLANK('Raw Data'!J1565), 0, IF(AND(1=MATCH(LARGE('Raw Data'!G1565:J1565, 3), 'Raw Data'!G1565:J1565, 0), AND('Raw Data'!K1565-'Raw Data'!L1565&lt;4, 'Raw Data'!K1565-'Raw Data'!L1565&gt;0)), 'Raw Data'!G1565, 0))</f>
        <v>0</v>
      </c>
      <c r="M1571">
        <f>IF(ISBLANK('Raw Data'!J1565), 0, IF(AND(4=MATCH(LARGE('Raw Data'!G1565:J1565, 2), 'Raw Data'!G1565:J1565, 0), 'Raw Data'!L1565-'Raw Data'!K1565&gt;3), 'Raw Data'!J1565, 0))</f>
        <v>0</v>
      </c>
      <c r="N1571">
        <f>IF(ISBLANK('Raw Data'!J1565), 0, IF(AND(3=MATCH(LARGE('Raw Data'!G1565:J1565, 2), 'Raw Data'!G1565:J1565, 0), 'Raw Data'!K1565-'Raw Data'!L1565&gt;3), 'Raw Data'!I1565, 0))</f>
        <v>0</v>
      </c>
      <c r="O1571">
        <f>IF(ISBLANK('Raw Data'!J1565), 0, IF(AND(2=MATCH(LARGE('Raw Data'!G1565:J1565, 2), 'Raw Data'!G1565:J1565, 0), AND('Raw Data'!L1565-'Raw Data'!K1565&lt;4, 'Raw Data'!L1565-'Raw Data'!K1565&gt;0)), 'Raw Data'!H1565, 0))</f>
        <v>0</v>
      </c>
      <c r="P1571">
        <f>IF(ISBLANK('Raw Data'!J1565), 0, IF(AND(1=MATCH(LARGE('Raw Data'!G1565:J1565, 2), 'Raw Data'!G1565:J1565, 0), AND('Raw Data'!K1565-'Raw Data'!L1565&lt;4, 'Raw Data'!K1565-'Raw Data'!L1565&gt;0)), 'Raw Data'!G1565, 0))</f>
        <v>0</v>
      </c>
      <c r="Q1571">
        <f>IF(ISBLANK('Raw Data'!J1565), 0, IF(AND(4=MATCH(LARGE('Raw Data'!G1565:J1565, 1), 'Raw Data'!G1565:J1565, 0), 'Raw Data'!L1565-'Raw Data'!K1565&gt;3), 'Raw Data'!J1565, 0))</f>
        <v>0</v>
      </c>
      <c r="R1571">
        <f>IF(ISBLANK('Raw Data'!J1565), 0, IF(AND(3=MATCH(LARGE('Raw Data'!G1565:J1565, 1), 'Raw Data'!G1565:J1565, 0), 'Raw Data'!K1565-'Raw Data'!L1565&gt;3), 'Raw Data'!I1565, 0))</f>
        <v>0</v>
      </c>
      <c r="S1571">
        <f>IF(AND('Raw Data'!L1565-'Raw Data'!K1565&gt;4, 'Raw Data'!F1565&lt;'Raw Data'!C1565), 'Raw Data'!J1565, 0)</f>
        <v>0</v>
      </c>
      <c r="T1571">
        <f>IF(AND('Raw Data'!K1565-'Raw Data'!L1565&gt;4, 'Raw Data'!F1565&gt;'Raw Data'!C1565), 'Raw Data'!I1565, 0)</f>
        <v>0</v>
      </c>
      <c r="U1571">
        <f>IF(AND('Raw Data'!L1565-'Raw Data'!K1565&lt;3, 'Raw Data'!L1565&gt;'Raw Data'!K1565, 'Raw Data'!F1565&lt;'Raw Data'!C1565), 'Raw Data'!H1565, 0)</f>
        <v>0</v>
      </c>
      <c r="V1571">
        <f>IF(AND('Raw Data'!L1565-'Raw Data'!K1565&lt;3, 'Raw Data'!L1565&gt;'Raw Data'!K1565, 'Raw Data'!F1565&gt;'Raw Data'!C1565), 'Raw Data'!G1565, 0)</f>
        <v>0</v>
      </c>
    </row>
    <row r="1572" spans="1:22" x14ac:dyDescent="0.3">
      <c r="A1572">
        <f>IF(AND('Raw Data'!F1566&lt;'Raw Data'!C1566, 'Raw Data'!L1566&gt;'Raw Data'!K1566, 'Raw Data'!L1566-'Raw Data'!K1566&gt;3), 'Raw Data'!J1566, 0)</f>
        <v>0</v>
      </c>
      <c r="B1572">
        <f>IF(AND('Raw Data'!C1566&lt;'Raw Data'!F1566, 'Raw Data'!K1566&gt;'Raw Data'!L1566, 'Raw Data'!K1566-'Raw Data'!L1566&gt;3), 'Raw Data'!I1566, 0)</f>
        <v>0</v>
      </c>
      <c r="C1572">
        <f>IF(AND('Raw Data'!F1566&lt;'Raw Data'!C1566, 'Raw Data'!L1566&gt;'Raw Data'!K1566, 'Raw Data'!L1566-'Raw Data'!K1566&lt;4), 'Raw Data'!H1566, 0)</f>
        <v>0</v>
      </c>
      <c r="D1572">
        <f>IF(AND('Raw Data'!C1566&lt;'Raw Data'!F1566, 'Raw Data'!K1566&gt;'Raw Data'!L1566, 'Raw Data'!K1566-'Raw Data'!L1566&lt;4), 'Raw Data'!G1566, 0)</f>
        <v>0</v>
      </c>
      <c r="E1572">
        <f>IF(ISBLANK('Raw Data'!J1566), 0, IF(AND(4=MATCH(LARGE('Raw Data'!G1566:J1566, 4), 'Raw Data'!G1566:J1566, 0), 'Raw Data'!L1566-'Raw Data'!K1566&gt;3), 'Raw Data'!J1566, 0))</f>
        <v>0</v>
      </c>
      <c r="F1572">
        <f>IF(ISBLANK('Raw Data'!J1566), 0, IF(AND(3=MATCH(LARGE('Raw Data'!G1566:J1566, 4), 'Raw Data'!G1566:J1566, 0), 'Raw Data'!K1566-'Raw Data'!L1566&gt;3), 'Raw Data'!I1566, 0))</f>
        <v>0</v>
      </c>
      <c r="G1572">
        <f>IF(ISBLANK('Raw Data'!J1566), 0, IF(AND(2=MATCH(LARGE('Raw Data'!G1566:J1566, 4), 'Raw Data'!G1566:J1566, 0), AND('Raw Data'!L1566-'Raw Data'!K1566&lt;4, 'Raw Data'!L1566-'Raw Data'!K1566&gt;0)), 'Raw Data'!H1566, 0))</f>
        <v>0</v>
      </c>
      <c r="H1572">
        <f>IF(ISBLANK('Raw Data'!J1566), 0, IF(AND(1=MATCH(LARGE('Raw Data'!G1566:J1566, 4), 'Raw Data'!G1566:J1566, 0), AND('Raw Data'!K1566-'Raw Data'!L1566&lt;4, 'Raw Data'!K1566-'Raw Data'!L1566&gt;0)), 'Raw Data'!G1566, 0))</f>
        <v>0</v>
      </c>
      <c r="I1572">
        <f>IF(ISBLANK('Raw Data'!J1566), 0, IF(AND(4=MATCH(LARGE('Raw Data'!G1566:J1566, 3), 'Raw Data'!G1566:J1566, 0), 'Raw Data'!L1566-'Raw Data'!K1566&gt;3), 'Raw Data'!J1566, 0))</f>
        <v>0</v>
      </c>
      <c r="J1572">
        <f>IF(ISBLANK('Raw Data'!J1566), 0, IF(AND(3=MATCH(LARGE('Raw Data'!G1566:J1566, 3), 'Raw Data'!G1566:J1566, 0), 'Raw Data'!K1566-'Raw Data'!L1566&gt;3), 'Raw Data'!I1566, 0))</f>
        <v>0</v>
      </c>
      <c r="K1572">
        <f>IF(ISBLANK('Raw Data'!J1566), 0, IF(AND(2=MATCH(LARGE('Raw Data'!G1566:J1566, 3), 'Raw Data'!G1566:J1566, 0), AND('Raw Data'!L1566-'Raw Data'!K1566&lt;4, 'Raw Data'!L1566-'Raw Data'!K1566&gt;0)), 'Raw Data'!H1566, 0))</f>
        <v>0</v>
      </c>
      <c r="L1572">
        <f>IF(ISBLANK('Raw Data'!J1566), 0, IF(AND(1=MATCH(LARGE('Raw Data'!G1566:J1566, 3), 'Raw Data'!G1566:J1566, 0), AND('Raw Data'!K1566-'Raw Data'!L1566&lt;4, 'Raw Data'!K1566-'Raw Data'!L1566&gt;0)), 'Raw Data'!G1566, 0))</f>
        <v>0</v>
      </c>
      <c r="M1572">
        <f>IF(ISBLANK('Raw Data'!J1566), 0, IF(AND(4=MATCH(LARGE('Raw Data'!G1566:J1566, 2), 'Raw Data'!G1566:J1566, 0), 'Raw Data'!L1566-'Raw Data'!K1566&gt;3), 'Raw Data'!J1566, 0))</f>
        <v>0</v>
      </c>
      <c r="N1572">
        <f>IF(ISBLANK('Raw Data'!J1566), 0, IF(AND(3=MATCH(LARGE('Raw Data'!G1566:J1566, 2), 'Raw Data'!G1566:J1566, 0), 'Raw Data'!K1566-'Raw Data'!L1566&gt;3), 'Raw Data'!I1566, 0))</f>
        <v>0</v>
      </c>
      <c r="O1572">
        <f>IF(ISBLANK('Raw Data'!J1566), 0, IF(AND(2=MATCH(LARGE('Raw Data'!G1566:J1566, 2), 'Raw Data'!G1566:J1566, 0), AND('Raw Data'!L1566-'Raw Data'!K1566&lt;4, 'Raw Data'!L1566-'Raw Data'!K1566&gt;0)), 'Raw Data'!H1566, 0))</f>
        <v>0</v>
      </c>
      <c r="P1572">
        <f>IF(ISBLANK('Raw Data'!J1566), 0, IF(AND(1=MATCH(LARGE('Raw Data'!G1566:J1566, 2), 'Raw Data'!G1566:J1566, 0), AND('Raw Data'!K1566-'Raw Data'!L1566&lt;4, 'Raw Data'!K1566-'Raw Data'!L1566&gt;0)), 'Raw Data'!G1566, 0))</f>
        <v>0</v>
      </c>
      <c r="Q1572">
        <f>IF(ISBLANK('Raw Data'!J1566), 0, IF(AND(4=MATCH(LARGE('Raw Data'!G1566:J1566, 1), 'Raw Data'!G1566:J1566, 0), 'Raw Data'!L1566-'Raw Data'!K1566&gt;3), 'Raw Data'!J1566, 0))</f>
        <v>0</v>
      </c>
      <c r="R1572">
        <f>IF(ISBLANK('Raw Data'!J1566), 0, IF(AND(3=MATCH(LARGE('Raw Data'!G1566:J1566, 1), 'Raw Data'!G1566:J1566, 0), 'Raw Data'!K1566-'Raw Data'!L1566&gt;3), 'Raw Data'!I1566, 0))</f>
        <v>0</v>
      </c>
      <c r="S1572">
        <f>IF(AND('Raw Data'!L1566-'Raw Data'!K1566&gt;4, 'Raw Data'!F1566&lt;'Raw Data'!C1566), 'Raw Data'!J1566, 0)</f>
        <v>0</v>
      </c>
      <c r="T1572">
        <f>IF(AND('Raw Data'!K1566-'Raw Data'!L1566&gt;4, 'Raw Data'!F1566&gt;'Raw Data'!C1566), 'Raw Data'!I1566, 0)</f>
        <v>0</v>
      </c>
      <c r="U1572">
        <f>IF(AND('Raw Data'!L1566-'Raw Data'!K1566&lt;3, 'Raw Data'!L1566&gt;'Raw Data'!K1566, 'Raw Data'!F1566&lt;'Raw Data'!C1566), 'Raw Data'!H1566, 0)</f>
        <v>0</v>
      </c>
      <c r="V1572">
        <f>IF(AND('Raw Data'!L1566-'Raw Data'!K1566&lt;3, 'Raw Data'!L1566&gt;'Raw Data'!K1566, 'Raw Data'!F1566&gt;'Raw Data'!C1566), 'Raw Data'!G1566, 0)</f>
        <v>0</v>
      </c>
    </row>
    <row r="1573" spans="1:22" x14ac:dyDescent="0.3">
      <c r="A1573">
        <f>IF(AND('Raw Data'!F1567&lt;'Raw Data'!C1567, 'Raw Data'!L1567&gt;'Raw Data'!K1567, 'Raw Data'!L1567-'Raw Data'!K1567&gt;3), 'Raw Data'!J1567, 0)</f>
        <v>0</v>
      </c>
      <c r="B1573">
        <f>IF(AND('Raw Data'!C1567&lt;'Raw Data'!F1567, 'Raw Data'!K1567&gt;'Raw Data'!L1567, 'Raw Data'!K1567-'Raw Data'!L1567&gt;3), 'Raw Data'!I1567, 0)</f>
        <v>0</v>
      </c>
      <c r="C1573">
        <f>IF(AND('Raw Data'!F1567&lt;'Raw Data'!C1567, 'Raw Data'!L1567&gt;'Raw Data'!K1567, 'Raw Data'!L1567-'Raw Data'!K1567&lt;4), 'Raw Data'!H1567, 0)</f>
        <v>0</v>
      </c>
      <c r="D1573">
        <f>IF(AND('Raw Data'!C1567&lt;'Raw Data'!F1567, 'Raw Data'!K1567&gt;'Raw Data'!L1567, 'Raw Data'!K1567-'Raw Data'!L1567&lt;4), 'Raw Data'!G1567, 0)</f>
        <v>0</v>
      </c>
      <c r="E1573">
        <f>IF(ISBLANK('Raw Data'!J1567), 0, IF(AND(4=MATCH(LARGE('Raw Data'!G1567:J1567, 4), 'Raw Data'!G1567:J1567, 0), 'Raw Data'!L1567-'Raw Data'!K1567&gt;3), 'Raw Data'!J1567, 0))</f>
        <v>0</v>
      </c>
      <c r="F1573">
        <f>IF(ISBLANK('Raw Data'!J1567), 0, IF(AND(3=MATCH(LARGE('Raw Data'!G1567:J1567, 4), 'Raw Data'!G1567:J1567, 0), 'Raw Data'!K1567-'Raw Data'!L1567&gt;3), 'Raw Data'!I1567, 0))</f>
        <v>0</v>
      </c>
      <c r="G1573">
        <f>IF(ISBLANK('Raw Data'!J1567), 0, IF(AND(2=MATCH(LARGE('Raw Data'!G1567:J1567, 4), 'Raw Data'!G1567:J1567, 0), AND('Raw Data'!L1567-'Raw Data'!K1567&lt;4, 'Raw Data'!L1567-'Raw Data'!K1567&gt;0)), 'Raw Data'!H1567, 0))</f>
        <v>0</v>
      </c>
      <c r="H1573">
        <f>IF(ISBLANK('Raw Data'!J1567), 0, IF(AND(1=MATCH(LARGE('Raw Data'!G1567:J1567, 4), 'Raw Data'!G1567:J1567, 0), AND('Raw Data'!K1567-'Raw Data'!L1567&lt;4, 'Raw Data'!K1567-'Raw Data'!L1567&gt;0)), 'Raw Data'!G1567, 0))</f>
        <v>0</v>
      </c>
      <c r="I1573">
        <f>IF(ISBLANK('Raw Data'!J1567), 0, IF(AND(4=MATCH(LARGE('Raw Data'!G1567:J1567, 3), 'Raw Data'!G1567:J1567, 0), 'Raw Data'!L1567-'Raw Data'!K1567&gt;3), 'Raw Data'!J1567, 0))</f>
        <v>0</v>
      </c>
      <c r="J1573">
        <f>IF(ISBLANK('Raw Data'!J1567), 0, IF(AND(3=MATCH(LARGE('Raw Data'!G1567:J1567, 3), 'Raw Data'!G1567:J1567, 0), 'Raw Data'!K1567-'Raw Data'!L1567&gt;3), 'Raw Data'!I1567, 0))</f>
        <v>0</v>
      </c>
      <c r="K1573">
        <f>IF(ISBLANK('Raw Data'!J1567), 0, IF(AND(2=MATCH(LARGE('Raw Data'!G1567:J1567, 3), 'Raw Data'!G1567:J1567, 0), AND('Raw Data'!L1567-'Raw Data'!K1567&lt;4, 'Raw Data'!L1567-'Raw Data'!K1567&gt;0)), 'Raw Data'!H1567, 0))</f>
        <v>0</v>
      </c>
      <c r="L1573">
        <f>IF(ISBLANK('Raw Data'!J1567), 0, IF(AND(1=MATCH(LARGE('Raw Data'!G1567:J1567, 3), 'Raw Data'!G1567:J1567, 0), AND('Raw Data'!K1567-'Raw Data'!L1567&lt;4, 'Raw Data'!K1567-'Raw Data'!L1567&gt;0)), 'Raw Data'!G1567, 0))</f>
        <v>0</v>
      </c>
      <c r="M1573">
        <f>IF(ISBLANK('Raw Data'!J1567), 0, IF(AND(4=MATCH(LARGE('Raw Data'!G1567:J1567, 2), 'Raw Data'!G1567:J1567, 0), 'Raw Data'!L1567-'Raw Data'!K1567&gt;3), 'Raw Data'!J1567, 0))</f>
        <v>0</v>
      </c>
      <c r="N1573">
        <f>IF(ISBLANK('Raw Data'!J1567), 0, IF(AND(3=MATCH(LARGE('Raw Data'!G1567:J1567, 2), 'Raw Data'!G1567:J1567, 0), 'Raw Data'!K1567-'Raw Data'!L1567&gt;3), 'Raw Data'!I1567, 0))</f>
        <v>0</v>
      </c>
      <c r="O1573">
        <f>IF(ISBLANK('Raw Data'!J1567), 0, IF(AND(2=MATCH(LARGE('Raw Data'!G1567:J1567, 2), 'Raw Data'!G1567:J1567, 0), AND('Raw Data'!L1567-'Raw Data'!K1567&lt;4, 'Raw Data'!L1567-'Raw Data'!K1567&gt;0)), 'Raw Data'!H1567, 0))</f>
        <v>0</v>
      </c>
      <c r="P1573">
        <f>IF(ISBLANK('Raw Data'!J1567), 0, IF(AND(1=MATCH(LARGE('Raw Data'!G1567:J1567, 2), 'Raw Data'!G1567:J1567, 0), AND('Raw Data'!K1567-'Raw Data'!L1567&lt;4, 'Raw Data'!K1567-'Raw Data'!L1567&gt;0)), 'Raw Data'!G1567, 0))</f>
        <v>0</v>
      </c>
      <c r="Q1573">
        <f>IF(ISBLANK('Raw Data'!J1567), 0, IF(AND(4=MATCH(LARGE('Raw Data'!G1567:J1567, 1), 'Raw Data'!G1567:J1567, 0), 'Raw Data'!L1567-'Raw Data'!K1567&gt;3), 'Raw Data'!J1567, 0))</f>
        <v>0</v>
      </c>
      <c r="R1573">
        <f>IF(ISBLANK('Raw Data'!J1567), 0, IF(AND(3=MATCH(LARGE('Raw Data'!G1567:J1567, 1), 'Raw Data'!G1567:J1567, 0), 'Raw Data'!K1567-'Raw Data'!L1567&gt;3), 'Raw Data'!I1567, 0))</f>
        <v>0</v>
      </c>
      <c r="S1573">
        <f>IF(AND('Raw Data'!L1567-'Raw Data'!K1567&gt;4, 'Raw Data'!F1567&lt;'Raw Data'!C1567), 'Raw Data'!J1567, 0)</f>
        <v>0</v>
      </c>
      <c r="T1573">
        <f>IF(AND('Raw Data'!K1567-'Raw Data'!L1567&gt;4, 'Raw Data'!F1567&gt;'Raw Data'!C1567), 'Raw Data'!I1567, 0)</f>
        <v>0</v>
      </c>
      <c r="U1573">
        <f>IF(AND('Raw Data'!L1567-'Raw Data'!K1567&lt;3, 'Raw Data'!L1567&gt;'Raw Data'!K1567, 'Raw Data'!F1567&lt;'Raw Data'!C1567), 'Raw Data'!H1567, 0)</f>
        <v>0</v>
      </c>
      <c r="V1573">
        <f>IF(AND('Raw Data'!L1567-'Raw Data'!K1567&lt;3, 'Raw Data'!L1567&gt;'Raw Data'!K1567, 'Raw Data'!F1567&gt;'Raw Data'!C1567), 'Raw Data'!G1567, 0)</f>
        <v>0</v>
      </c>
    </row>
    <row r="1574" spans="1:22" x14ac:dyDescent="0.3">
      <c r="A1574">
        <f>IF(AND('Raw Data'!F1568&lt;'Raw Data'!C1568, 'Raw Data'!L1568&gt;'Raw Data'!K1568, 'Raw Data'!L1568-'Raw Data'!K1568&gt;3), 'Raw Data'!J1568, 0)</f>
        <v>0</v>
      </c>
      <c r="B1574">
        <f>IF(AND('Raw Data'!C1568&lt;'Raw Data'!F1568, 'Raw Data'!K1568&gt;'Raw Data'!L1568, 'Raw Data'!K1568-'Raw Data'!L1568&gt;3), 'Raw Data'!I1568, 0)</f>
        <v>0</v>
      </c>
      <c r="C1574">
        <f>IF(AND('Raw Data'!F1568&lt;'Raw Data'!C1568, 'Raw Data'!L1568&gt;'Raw Data'!K1568, 'Raw Data'!L1568-'Raw Data'!K1568&lt;4), 'Raw Data'!H1568, 0)</f>
        <v>0</v>
      </c>
      <c r="D1574">
        <f>IF(AND('Raw Data'!C1568&lt;'Raw Data'!F1568, 'Raw Data'!K1568&gt;'Raw Data'!L1568, 'Raw Data'!K1568-'Raw Data'!L1568&lt;4), 'Raw Data'!G1568, 0)</f>
        <v>0</v>
      </c>
      <c r="E1574">
        <f>IF(ISBLANK('Raw Data'!J1568), 0, IF(AND(4=MATCH(LARGE('Raw Data'!G1568:J1568, 4), 'Raw Data'!G1568:J1568, 0), 'Raw Data'!L1568-'Raw Data'!K1568&gt;3), 'Raw Data'!J1568, 0))</f>
        <v>0</v>
      </c>
      <c r="F1574">
        <f>IF(ISBLANK('Raw Data'!J1568), 0, IF(AND(3=MATCH(LARGE('Raw Data'!G1568:J1568, 4), 'Raw Data'!G1568:J1568, 0), 'Raw Data'!K1568-'Raw Data'!L1568&gt;3), 'Raw Data'!I1568, 0))</f>
        <v>0</v>
      </c>
      <c r="G1574">
        <f>IF(ISBLANK('Raw Data'!J1568), 0, IF(AND(2=MATCH(LARGE('Raw Data'!G1568:J1568, 4), 'Raw Data'!G1568:J1568, 0), AND('Raw Data'!L1568-'Raw Data'!K1568&lt;4, 'Raw Data'!L1568-'Raw Data'!K1568&gt;0)), 'Raw Data'!H1568, 0))</f>
        <v>0</v>
      </c>
      <c r="H1574">
        <f>IF(ISBLANK('Raw Data'!J1568), 0, IF(AND(1=MATCH(LARGE('Raw Data'!G1568:J1568, 4), 'Raw Data'!G1568:J1568, 0), AND('Raw Data'!K1568-'Raw Data'!L1568&lt;4, 'Raw Data'!K1568-'Raw Data'!L1568&gt;0)), 'Raw Data'!G1568, 0))</f>
        <v>0</v>
      </c>
      <c r="I1574">
        <f>IF(ISBLANK('Raw Data'!J1568), 0, IF(AND(4=MATCH(LARGE('Raw Data'!G1568:J1568, 3), 'Raw Data'!G1568:J1568, 0), 'Raw Data'!L1568-'Raw Data'!K1568&gt;3), 'Raw Data'!J1568, 0))</f>
        <v>0</v>
      </c>
      <c r="J1574">
        <f>IF(ISBLANK('Raw Data'!J1568), 0, IF(AND(3=MATCH(LARGE('Raw Data'!G1568:J1568, 3), 'Raw Data'!G1568:J1568, 0), 'Raw Data'!K1568-'Raw Data'!L1568&gt;3), 'Raw Data'!I1568, 0))</f>
        <v>0</v>
      </c>
      <c r="K1574">
        <f>IF(ISBLANK('Raw Data'!J1568), 0, IF(AND(2=MATCH(LARGE('Raw Data'!G1568:J1568, 3), 'Raw Data'!G1568:J1568, 0), AND('Raw Data'!L1568-'Raw Data'!K1568&lt;4, 'Raw Data'!L1568-'Raw Data'!K1568&gt;0)), 'Raw Data'!H1568, 0))</f>
        <v>0</v>
      </c>
      <c r="L1574">
        <f>IF(ISBLANK('Raw Data'!J1568), 0, IF(AND(1=MATCH(LARGE('Raw Data'!G1568:J1568, 3), 'Raw Data'!G1568:J1568, 0), AND('Raw Data'!K1568-'Raw Data'!L1568&lt;4, 'Raw Data'!K1568-'Raw Data'!L1568&gt;0)), 'Raw Data'!G1568, 0))</f>
        <v>0</v>
      </c>
      <c r="M1574">
        <f>IF(ISBLANK('Raw Data'!J1568), 0, IF(AND(4=MATCH(LARGE('Raw Data'!G1568:J1568, 2), 'Raw Data'!G1568:J1568, 0), 'Raw Data'!L1568-'Raw Data'!K1568&gt;3), 'Raw Data'!J1568, 0))</f>
        <v>0</v>
      </c>
      <c r="N1574">
        <f>IF(ISBLANK('Raw Data'!J1568), 0, IF(AND(3=MATCH(LARGE('Raw Data'!G1568:J1568, 2), 'Raw Data'!G1568:J1568, 0), 'Raw Data'!K1568-'Raw Data'!L1568&gt;3), 'Raw Data'!I1568, 0))</f>
        <v>0</v>
      </c>
      <c r="O1574">
        <f>IF(ISBLANK('Raw Data'!J1568), 0, IF(AND(2=MATCH(LARGE('Raw Data'!G1568:J1568, 2), 'Raw Data'!G1568:J1568, 0), AND('Raw Data'!L1568-'Raw Data'!K1568&lt;4, 'Raw Data'!L1568-'Raw Data'!K1568&gt;0)), 'Raw Data'!H1568, 0))</f>
        <v>0</v>
      </c>
      <c r="P1574">
        <f>IF(ISBLANK('Raw Data'!J1568), 0, IF(AND(1=MATCH(LARGE('Raw Data'!G1568:J1568, 2), 'Raw Data'!G1568:J1568, 0), AND('Raw Data'!K1568-'Raw Data'!L1568&lt;4, 'Raw Data'!K1568-'Raw Data'!L1568&gt;0)), 'Raw Data'!G1568, 0))</f>
        <v>0</v>
      </c>
      <c r="Q1574">
        <f>IF(ISBLANK('Raw Data'!J1568), 0, IF(AND(4=MATCH(LARGE('Raw Data'!G1568:J1568, 1), 'Raw Data'!G1568:J1568, 0), 'Raw Data'!L1568-'Raw Data'!K1568&gt;3), 'Raw Data'!J1568, 0))</f>
        <v>0</v>
      </c>
      <c r="R1574">
        <f>IF(ISBLANK('Raw Data'!J1568), 0, IF(AND(3=MATCH(LARGE('Raw Data'!G1568:J1568, 1), 'Raw Data'!G1568:J1568, 0), 'Raw Data'!K1568-'Raw Data'!L1568&gt;3), 'Raw Data'!I1568, 0))</f>
        <v>0</v>
      </c>
      <c r="S1574">
        <f>IF(AND('Raw Data'!L1568-'Raw Data'!K1568&gt;4, 'Raw Data'!F1568&lt;'Raw Data'!C1568), 'Raw Data'!J1568, 0)</f>
        <v>0</v>
      </c>
      <c r="T1574">
        <f>IF(AND('Raw Data'!K1568-'Raw Data'!L1568&gt;4, 'Raw Data'!F1568&gt;'Raw Data'!C1568), 'Raw Data'!I1568, 0)</f>
        <v>0</v>
      </c>
      <c r="U1574">
        <f>IF(AND('Raw Data'!L1568-'Raw Data'!K1568&lt;3, 'Raw Data'!L1568&gt;'Raw Data'!K1568, 'Raw Data'!F1568&lt;'Raw Data'!C1568), 'Raw Data'!H1568, 0)</f>
        <v>0</v>
      </c>
      <c r="V1574">
        <f>IF(AND('Raw Data'!L1568-'Raw Data'!K1568&lt;3, 'Raw Data'!L1568&gt;'Raw Data'!K1568, 'Raw Data'!F1568&gt;'Raw Data'!C1568), 'Raw Data'!G1568, 0)</f>
        <v>0</v>
      </c>
    </row>
    <row r="1575" spans="1:22" x14ac:dyDescent="0.3">
      <c r="A1575">
        <f>IF(AND('Raw Data'!F1569&lt;'Raw Data'!C1569, 'Raw Data'!L1569&gt;'Raw Data'!K1569, 'Raw Data'!L1569-'Raw Data'!K1569&gt;3), 'Raw Data'!J1569, 0)</f>
        <v>0</v>
      </c>
      <c r="B1575">
        <f>IF(AND('Raw Data'!C1569&lt;'Raw Data'!F1569, 'Raw Data'!K1569&gt;'Raw Data'!L1569, 'Raw Data'!K1569-'Raw Data'!L1569&gt;3), 'Raw Data'!I1569, 0)</f>
        <v>0</v>
      </c>
      <c r="C1575">
        <f>IF(AND('Raw Data'!F1569&lt;'Raw Data'!C1569, 'Raw Data'!L1569&gt;'Raw Data'!K1569, 'Raw Data'!L1569-'Raw Data'!K1569&lt;4), 'Raw Data'!H1569, 0)</f>
        <v>0</v>
      </c>
      <c r="D1575">
        <f>IF(AND('Raw Data'!C1569&lt;'Raw Data'!F1569, 'Raw Data'!K1569&gt;'Raw Data'!L1569, 'Raw Data'!K1569-'Raw Data'!L1569&lt;4), 'Raw Data'!G1569, 0)</f>
        <v>0</v>
      </c>
      <c r="E1575">
        <f>IF(ISBLANK('Raw Data'!J1569), 0, IF(AND(4=MATCH(LARGE('Raw Data'!G1569:J1569, 4), 'Raw Data'!G1569:J1569, 0), 'Raw Data'!L1569-'Raw Data'!K1569&gt;3), 'Raw Data'!J1569, 0))</f>
        <v>0</v>
      </c>
      <c r="F1575">
        <f>IF(ISBLANK('Raw Data'!J1569), 0, IF(AND(3=MATCH(LARGE('Raw Data'!G1569:J1569, 4), 'Raw Data'!G1569:J1569, 0), 'Raw Data'!K1569-'Raw Data'!L1569&gt;3), 'Raw Data'!I1569, 0))</f>
        <v>0</v>
      </c>
      <c r="G1575">
        <f>IF(ISBLANK('Raw Data'!J1569), 0, IF(AND(2=MATCH(LARGE('Raw Data'!G1569:J1569, 4), 'Raw Data'!G1569:J1569, 0), AND('Raw Data'!L1569-'Raw Data'!K1569&lt;4, 'Raw Data'!L1569-'Raw Data'!K1569&gt;0)), 'Raw Data'!H1569, 0))</f>
        <v>0</v>
      </c>
      <c r="H1575">
        <f>IF(ISBLANK('Raw Data'!J1569), 0, IF(AND(1=MATCH(LARGE('Raw Data'!G1569:J1569, 4), 'Raw Data'!G1569:J1569, 0), AND('Raw Data'!K1569-'Raw Data'!L1569&lt;4, 'Raw Data'!K1569-'Raw Data'!L1569&gt;0)), 'Raw Data'!G1569, 0))</f>
        <v>0</v>
      </c>
      <c r="I1575">
        <f>IF(ISBLANK('Raw Data'!J1569), 0, IF(AND(4=MATCH(LARGE('Raw Data'!G1569:J1569, 3), 'Raw Data'!G1569:J1569, 0), 'Raw Data'!L1569-'Raw Data'!K1569&gt;3), 'Raw Data'!J1569, 0))</f>
        <v>0</v>
      </c>
      <c r="J1575">
        <f>IF(ISBLANK('Raw Data'!J1569), 0, IF(AND(3=MATCH(LARGE('Raw Data'!G1569:J1569, 3), 'Raw Data'!G1569:J1569, 0), 'Raw Data'!K1569-'Raw Data'!L1569&gt;3), 'Raw Data'!I1569, 0))</f>
        <v>0</v>
      </c>
      <c r="K1575">
        <f>IF(ISBLANK('Raw Data'!J1569), 0, IF(AND(2=MATCH(LARGE('Raw Data'!G1569:J1569, 3), 'Raw Data'!G1569:J1569, 0), AND('Raw Data'!L1569-'Raw Data'!K1569&lt;4, 'Raw Data'!L1569-'Raw Data'!K1569&gt;0)), 'Raw Data'!H1569, 0))</f>
        <v>0</v>
      </c>
      <c r="L1575">
        <f>IF(ISBLANK('Raw Data'!J1569), 0, IF(AND(1=MATCH(LARGE('Raw Data'!G1569:J1569, 3), 'Raw Data'!G1569:J1569, 0), AND('Raw Data'!K1569-'Raw Data'!L1569&lt;4, 'Raw Data'!K1569-'Raw Data'!L1569&gt;0)), 'Raw Data'!G1569, 0))</f>
        <v>0</v>
      </c>
      <c r="M1575">
        <f>IF(ISBLANK('Raw Data'!J1569), 0, IF(AND(4=MATCH(LARGE('Raw Data'!G1569:J1569, 2), 'Raw Data'!G1569:J1569, 0), 'Raw Data'!L1569-'Raw Data'!K1569&gt;3), 'Raw Data'!J1569, 0))</f>
        <v>0</v>
      </c>
      <c r="N1575">
        <f>IF(ISBLANK('Raw Data'!J1569), 0, IF(AND(3=MATCH(LARGE('Raw Data'!G1569:J1569, 2), 'Raw Data'!G1569:J1569, 0), 'Raw Data'!K1569-'Raw Data'!L1569&gt;3), 'Raw Data'!I1569, 0))</f>
        <v>0</v>
      </c>
      <c r="O1575">
        <f>IF(ISBLANK('Raw Data'!J1569), 0, IF(AND(2=MATCH(LARGE('Raw Data'!G1569:J1569, 2), 'Raw Data'!G1569:J1569, 0), AND('Raw Data'!L1569-'Raw Data'!K1569&lt;4, 'Raw Data'!L1569-'Raw Data'!K1569&gt;0)), 'Raw Data'!H1569, 0))</f>
        <v>0</v>
      </c>
      <c r="P1575">
        <f>IF(ISBLANK('Raw Data'!J1569), 0, IF(AND(1=MATCH(LARGE('Raw Data'!G1569:J1569, 2), 'Raw Data'!G1569:J1569, 0), AND('Raw Data'!K1569-'Raw Data'!L1569&lt;4, 'Raw Data'!K1569-'Raw Data'!L1569&gt;0)), 'Raw Data'!G1569, 0))</f>
        <v>0</v>
      </c>
      <c r="Q1575">
        <f>IF(ISBLANK('Raw Data'!J1569), 0, IF(AND(4=MATCH(LARGE('Raw Data'!G1569:J1569, 1), 'Raw Data'!G1569:J1569, 0), 'Raw Data'!L1569-'Raw Data'!K1569&gt;3), 'Raw Data'!J1569, 0))</f>
        <v>0</v>
      </c>
      <c r="R1575">
        <f>IF(ISBLANK('Raw Data'!J1569), 0, IF(AND(3=MATCH(LARGE('Raw Data'!G1569:J1569, 1), 'Raw Data'!G1569:J1569, 0), 'Raw Data'!K1569-'Raw Data'!L1569&gt;3), 'Raw Data'!I1569, 0))</f>
        <v>0</v>
      </c>
      <c r="S1575">
        <f>IF(AND('Raw Data'!L1569-'Raw Data'!K1569&gt;4, 'Raw Data'!F1569&lt;'Raw Data'!C1569), 'Raw Data'!J1569, 0)</f>
        <v>0</v>
      </c>
      <c r="T1575">
        <f>IF(AND('Raw Data'!K1569-'Raw Data'!L1569&gt;4, 'Raw Data'!F1569&gt;'Raw Data'!C1569), 'Raw Data'!I1569, 0)</f>
        <v>0</v>
      </c>
      <c r="U1575">
        <f>IF(AND('Raw Data'!L1569-'Raw Data'!K1569&lt;3, 'Raw Data'!L1569&gt;'Raw Data'!K1569, 'Raw Data'!F1569&lt;'Raw Data'!C1569), 'Raw Data'!H1569, 0)</f>
        <v>0</v>
      </c>
      <c r="V1575">
        <f>IF(AND('Raw Data'!L1569-'Raw Data'!K1569&lt;3, 'Raw Data'!L1569&gt;'Raw Data'!K1569, 'Raw Data'!F1569&gt;'Raw Data'!C1569), 'Raw Data'!G1569, 0)</f>
        <v>0</v>
      </c>
    </row>
    <row r="1576" spans="1:22" x14ac:dyDescent="0.3">
      <c r="A1576">
        <f>IF(AND('Raw Data'!F1570&lt;'Raw Data'!C1570, 'Raw Data'!L1570&gt;'Raw Data'!K1570, 'Raw Data'!L1570-'Raw Data'!K1570&gt;3), 'Raw Data'!J1570, 0)</f>
        <v>0</v>
      </c>
      <c r="B1576">
        <f>IF(AND('Raw Data'!C1570&lt;'Raw Data'!F1570, 'Raw Data'!K1570&gt;'Raw Data'!L1570, 'Raw Data'!K1570-'Raw Data'!L1570&gt;3), 'Raw Data'!I1570, 0)</f>
        <v>0</v>
      </c>
      <c r="C1576">
        <f>IF(AND('Raw Data'!F1570&lt;'Raw Data'!C1570, 'Raw Data'!L1570&gt;'Raw Data'!K1570, 'Raw Data'!L1570-'Raw Data'!K1570&lt;4), 'Raw Data'!H1570, 0)</f>
        <v>0</v>
      </c>
      <c r="D1576">
        <f>IF(AND('Raw Data'!C1570&lt;'Raw Data'!F1570, 'Raw Data'!K1570&gt;'Raw Data'!L1570, 'Raw Data'!K1570-'Raw Data'!L1570&lt;4), 'Raw Data'!G1570, 0)</f>
        <v>0</v>
      </c>
      <c r="E1576">
        <f>IF(ISBLANK('Raw Data'!J1570), 0, IF(AND(4=MATCH(LARGE('Raw Data'!G1570:J1570, 4), 'Raw Data'!G1570:J1570, 0), 'Raw Data'!L1570-'Raw Data'!K1570&gt;3), 'Raw Data'!J1570, 0))</f>
        <v>0</v>
      </c>
      <c r="F1576">
        <f>IF(ISBLANK('Raw Data'!J1570), 0, IF(AND(3=MATCH(LARGE('Raw Data'!G1570:J1570, 4), 'Raw Data'!G1570:J1570, 0), 'Raw Data'!K1570-'Raw Data'!L1570&gt;3), 'Raw Data'!I1570, 0))</f>
        <v>0</v>
      </c>
      <c r="G1576">
        <f>IF(ISBLANK('Raw Data'!J1570), 0, IF(AND(2=MATCH(LARGE('Raw Data'!G1570:J1570, 4), 'Raw Data'!G1570:J1570, 0), AND('Raw Data'!L1570-'Raw Data'!K1570&lt;4, 'Raw Data'!L1570-'Raw Data'!K1570&gt;0)), 'Raw Data'!H1570, 0))</f>
        <v>0</v>
      </c>
      <c r="H1576">
        <f>IF(ISBLANK('Raw Data'!J1570), 0, IF(AND(1=MATCH(LARGE('Raw Data'!G1570:J1570, 4), 'Raw Data'!G1570:J1570, 0), AND('Raw Data'!K1570-'Raw Data'!L1570&lt;4, 'Raw Data'!K1570-'Raw Data'!L1570&gt;0)), 'Raw Data'!G1570, 0))</f>
        <v>0</v>
      </c>
      <c r="I1576">
        <f>IF(ISBLANK('Raw Data'!J1570), 0, IF(AND(4=MATCH(LARGE('Raw Data'!G1570:J1570, 3), 'Raw Data'!G1570:J1570, 0), 'Raw Data'!L1570-'Raw Data'!K1570&gt;3), 'Raw Data'!J1570, 0))</f>
        <v>0</v>
      </c>
      <c r="J1576">
        <f>IF(ISBLANK('Raw Data'!J1570), 0, IF(AND(3=MATCH(LARGE('Raw Data'!G1570:J1570, 3), 'Raw Data'!G1570:J1570, 0), 'Raw Data'!K1570-'Raw Data'!L1570&gt;3), 'Raw Data'!I1570, 0))</f>
        <v>0</v>
      </c>
      <c r="K1576">
        <f>IF(ISBLANK('Raw Data'!J1570), 0, IF(AND(2=MATCH(LARGE('Raw Data'!G1570:J1570, 3), 'Raw Data'!G1570:J1570, 0), AND('Raw Data'!L1570-'Raw Data'!K1570&lt;4, 'Raw Data'!L1570-'Raw Data'!K1570&gt;0)), 'Raw Data'!H1570, 0))</f>
        <v>0</v>
      </c>
      <c r="L1576">
        <f>IF(ISBLANK('Raw Data'!J1570), 0, IF(AND(1=MATCH(LARGE('Raw Data'!G1570:J1570, 3), 'Raw Data'!G1570:J1570, 0), AND('Raw Data'!K1570-'Raw Data'!L1570&lt;4, 'Raw Data'!K1570-'Raw Data'!L1570&gt;0)), 'Raw Data'!G1570, 0))</f>
        <v>0</v>
      </c>
      <c r="M1576">
        <f>IF(ISBLANK('Raw Data'!J1570), 0, IF(AND(4=MATCH(LARGE('Raw Data'!G1570:J1570, 2), 'Raw Data'!G1570:J1570, 0), 'Raw Data'!L1570-'Raw Data'!K1570&gt;3), 'Raw Data'!J1570, 0))</f>
        <v>0</v>
      </c>
      <c r="N1576">
        <f>IF(ISBLANK('Raw Data'!J1570), 0, IF(AND(3=MATCH(LARGE('Raw Data'!G1570:J1570, 2), 'Raw Data'!G1570:J1570, 0), 'Raw Data'!K1570-'Raw Data'!L1570&gt;3), 'Raw Data'!I1570, 0))</f>
        <v>0</v>
      </c>
      <c r="O1576">
        <f>IF(ISBLANK('Raw Data'!J1570), 0, IF(AND(2=MATCH(LARGE('Raw Data'!G1570:J1570, 2), 'Raw Data'!G1570:J1570, 0), AND('Raw Data'!L1570-'Raw Data'!K1570&lt;4, 'Raw Data'!L1570-'Raw Data'!K1570&gt;0)), 'Raw Data'!H1570, 0))</f>
        <v>0</v>
      </c>
      <c r="P1576">
        <f>IF(ISBLANK('Raw Data'!J1570), 0, IF(AND(1=MATCH(LARGE('Raw Data'!G1570:J1570, 2), 'Raw Data'!G1570:J1570, 0), AND('Raw Data'!K1570-'Raw Data'!L1570&lt;4, 'Raw Data'!K1570-'Raw Data'!L1570&gt;0)), 'Raw Data'!G1570, 0))</f>
        <v>0</v>
      </c>
      <c r="Q1576">
        <f>IF(ISBLANK('Raw Data'!J1570), 0, IF(AND(4=MATCH(LARGE('Raw Data'!G1570:J1570, 1), 'Raw Data'!G1570:J1570, 0), 'Raw Data'!L1570-'Raw Data'!K1570&gt;3), 'Raw Data'!J1570, 0))</f>
        <v>0</v>
      </c>
      <c r="R1576">
        <f>IF(ISBLANK('Raw Data'!J1570), 0, IF(AND(3=MATCH(LARGE('Raw Data'!G1570:J1570, 1), 'Raw Data'!G1570:J1570, 0), 'Raw Data'!K1570-'Raw Data'!L1570&gt;3), 'Raw Data'!I1570, 0))</f>
        <v>0</v>
      </c>
      <c r="S1576">
        <f>IF(AND('Raw Data'!L1570-'Raw Data'!K1570&gt;4, 'Raw Data'!F1570&lt;'Raw Data'!C1570), 'Raw Data'!J1570, 0)</f>
        <v>0</v>
      </c>
      <c r="T1576">
        <f>IF(AND('Raw Data'!K1570-'Raw Data'!L1570&gt;4, 'Raw Data'!F1570&gt;'Raw Data'!C1570), 'Raw Data'!I1570, 0)</f>
        <v>0</v>
      </c>
      <c r="U1576">
        <f>IF(AND('Raw Data'!L1570-'Raw Data'!K1570&lt;3, 'Raw Data'!L1570&gt;'Raw Data'!K1570, 'Raw Data'!F1570&lt;'Raw Data'!C1570), 'Raw Data'!H1570, 0)</f>
        <v>0</v>
      </c>
      <c r="V1576">
        <f>IF(AND('Raw Data'!L1570-'Raw Data'!K1570&lt;3, 'Raw Data'!L1570&gt;'Raw Data'!K1570, 'Raw Data'!F1570&gt;'Raw Data'!C1570), 'Raw Data'!G1570, 0)</f>
        <v>0</v>
      </c>
    </row>
    <row r="1577" spans="1:22" x14ac:dyDescent="0.3">
      <c r="A1577">
        <f>IF(AND('Raw Data'!F1571&lt;'Raw Data'!C1571, 'Raw Data'!L1571&gt;'Raw Data'!K1571, 'Raw Data'!L1571-'Raw Data'!K1571&gt;3), 'Raw Data'!J1571, 0)</f>
        <v>0</v>
      </c>
      <c r="B1577">
        <f>IF(AND('Raw Data'!C1571&lt;'Raw Data'!F1571, 'Raw Data'!K1571&gt;'Raw Data'!L1571, 'Raw Data'!K1571-'Raw Data'!L1571&gt;3), 'Raw Data'!I1571, 0)</f>
        <v>0</v>
      </c>
      <c r="C1577">
        <f>IF(AND('Raw Data'!F1571&lt;'Raw Data'!C1571, 'Raw Data'!L1571&gt;'Raw Data'!K1571, 'Raw Data'!L1571-'Raw Data'!K1571&lt;4), 'Raw Data'!H1571, 0)</f>
        <v>0</v>
      </c>
      <c r="D1577">
        <f>IF(AND('Raw Data'!C1571&lt;'Raw Data'!F1571, 'Raw Data'!K1571&gt;'Raw Data'!L1571, 'Raw Data'!K1571-'Raw Data'!L1571&lt;4), 'Raw Data'!G1571, 0)</f>
        <v>0</v>
      </c>
      <c r="E1577">
        <f>IF(ISBLANK('Raw Data'!J1571), 0, IF(AND(4=MATCH(LARGE('Raw Data'!G1571:J1571, 4), 'Raw Data'!G1571:J1571, 0), 'Raw Data'!L1571-'Raw Data'!K1571&gt;3), 'Raw Data'!J1571, 0))</f>
        <v>0</v>
      </c>
      <c r="F1577">
        <f>IF(ISBLANK('Raw Data'!J1571), 0, IF(AND(3=MATCH(LARGE('Raw Data'!G1571:J1571, 4), 'Raw Data'!G1571:J1571, 0), 'Raw Data'!K1571-'Raw Data'!L1571&gt;3), 'Raw Data'!I1571, 0))</f>
        <v>0</v>
      </c>
      <c r="G1577">
        <f>IF(ISBLANK('Raw Data'!J1571), 0, IF(AND(2=MATCH(LARGE('Raw Data'!G1571:J1571, 4), 'Raw Data'!G1571:J1571, 0), AND('Raw Data'!L1571-'Raw Data'!K1571&lt;4, 'Raw Data'!L1571-'Raw Data'!K1571&gt;0)), 'Raw Data'!H1571, 0))</f>
        <v>0</v>
      </c>
      <c r="H1577">
        <f>IF(ISBLANK('Raw Data'!J1571), 0, IF(AND(1=MATCH(LARGE('Raw Data'!G1571:J1571, 4), 'Raw Data'!G1571:J1571, 0), AND('Raw Data'!K1571-'Raw Data'!L1571&lt;4, 'Raw Data'!K1571-'Raw Data'!L1571&gt;0)), 'Raw Data'!G1571, 0))</f>
        <v>0</v>
      </c>
      <c r="I1577">
        <f>IF(ISBLANK('Raw Data'!J1571), 0, IF(AND(4=MATCH(LARGE('Raw Data'!G1571:J1571, 3), 'Raw Data'!G1571:J1571, 0), 'Raw Data'!L1571-'Raw Data'!K1571&gt;3), 'Raw Data'!J1571, 0))</f>
        <v>0</v>
      </c>
      <c r="J1577">
        <f>IF(ISBLANK('Raw Data'!J1571), 0, IF(AND(3=MATCH(LARGE('Raw Data'!G1571:J1571, 3), 'Raw Data'!G1571:J1571, 0), 'Raw Data'!K1571-'Raw Data'!L1571&gt;3), 'Raw Data'!I1571, 0))</f>
        <v>0</v>
      </c>
      <c r="K1577">
        <f>IF(ISBLANK('Raw Data'!J1571), 0, IF(AND(2=MATCH(LARGE('Raw Data'!G1571:J1571, 3), 'Raw Data'!G1571:J1571, 0), AND('Raw Data'!L1571-'Raw Data'!K1571&lt;4, 'Raw Data'!L1571-'Raw Data'!K1571&gt;0)), 'Raw Data'!H1571, 0))</f>
        <v>0</v>
      </c>
      <c r="L1577">
        <f>IF(ISBLANK('Raw Data'!J1571), 0, IF(AND(1=MATCH(LARGE('Raw Data'!G1571:J1571, 3), 'Raw Data'!G1571:J1571, 0), AND('Raw Data'!K1571-'Raw Data'!L1571&lt;4, 'Raw Data'!K1571-'Raw Data'!L1571&gt;0)), 'Raw Data'!G1571, 0))</f>
        <v>0</v>
      </c>
      <c r="M1577">
        <f>IF(ISBLANK('Raw Data'!J1571), 0, IF(AND(4=MATCH(LARGE('Raw Data'!G1571:J1571, 2), 'Raw Data'!G1571:J1571, 0), 'Raw Data'!L1571-'Raw Data'!K1571&gt;3), 'Raw Data'!J1571, 0))</f>
        <v>0</v>
      </c>
      <c r="N1577">
        <f>IF(ISBLANK('Raw Data'!J1571), 0, IF(AND(3=MATCH(LARGE('Raw Data'!G1571:J1571, 2), 'Raw Data'!G1571:J1571, 0), 'Raw Data'!K1571-'Raw Data'!L1571&gt;3), 'Raw Data'!I1571, 0))</f>
        <v>0</v>
      </c>
      <c r="O1577">
        <f>IF(ISBLANK('Raw Data'!J1571), 0, IF(AND(2=MATCH(LARGE('Raw Data'!G1571:J1571, 2), 'Raw Data'!G1571:J1571, 0), AND('Raw Data'!L1571-'Raw Data'!K1571&lt;4, 'Raw Data'!L1571-'Raw Data'!K1571&gt;0)), 'Raw Data'!H1571, 0))</f>
        <v>0</v>
      </c>
      <c r="P1577">
        <f>IF(ISBLANK('Raw Data'!J1571), 0, IF(AND(1=MATCH(LARGE('Raw Data'!G1571:J1571, 2), 'Raw Data'!G1571:J1571, 0), AND('Raw Data'!K1571-'Raw Data'!L1571&lt;4, 'Raw Data'!K1571-'Raw Data'!L1571&gt;0)), 'Raw Data'!G1571, 0))</f>
        <v>0</v>
      </c>
      <c r="Q1577">
        <f>IF(ISBLANK('Raw Data'!J1571), 0, IF(AND(4=MATCH(LARGE('Raw Data'!G1571:J1571, 1), 'Raw Data'!G1571:J1571, 0), 'Raw Data'!L1571-'Raw Data'!K1571&gt;3), 'Raw Data'!J1571, 0))</f>
        <v>0</v>
      </c>
      <c r="R1577">
        <f>IF(ISBLANK('Raw Data'!J1571), 0, IF(AND(3=MATCH(LARGE('Raw Data'!G1571:J1571, 1), 'Raw Data'!G1571:J1571, 0), 'Raw Data'!K1571-'Raw Data'!L1571&gt;3), 'Raw Data'!I1571, 0))</f>
        <v>0</v>
      </c>
      <c r="S1577">
        <f>IF(AND('Raw Data'!L1571-'Raw Data'!K1571&gt;4, 'Raw Data'!F1571&lt;'Raw Data'!C1571), 'Raw Data'!J1571, 0)</f>
        <v>0</v>
      </c>
      <c r="T1577">
        <f>IF(AND('Raw Data'!K1571-'Raw Data'!L1571&gt;4, 'Raw Data'!F1571&gt;'Raw Data'!C1571), 'Raw Data'!I1571, 0)</f>
        <v>0</v>
      </c>
      <c r="U1577">
        <f>IF(AND('Raw Data'!L1571-'Raw Data'!K1571&lt;3, 'Raw Data'!L1571&gt;'Raw Data'!K1571, 'Raw Data'!F1571&lt;'Raw Data'!C1571), 'Raw Data'!H1571, 0)</f>
        <v>0</v>
      </c>
      <c r="V1577">
        <f>IF(AND('Raw Data'!L1571-'Raw Data'!K1571&lt;3, 'Raw Data'!L1571&gt;'Raw Data'!K1571, 'Raw Data'!F1571&gt;'Raw Data'!C1571), 'Raw Data'!G1571, 0)</f>
        <v>0</v>
      </c>
    </row>
    <row r="1578" spans="1:22" x14ac:dyDescent="0.3">
      <c r="A1578">
        <f>IF(AND('Raw Data'!F1572&lt;'Raw Data'!C1572, 'Raw Data'!L1572&gt;'Raw Data'!K1572, 'Raw Data'!L1572-'Raw Data'!K1572&gt;3), 'Raw Data'!J1572, 0)</f>
        <v>0</v>
      </c>
      <c r="B1578">
        <f>IF(AND('Raw Data'!C1572&lt;'Raw Data'!F1572, 'Raw Data'!K1572&gt;'Raw Data'!L1572, 'Raw Data'!K1572-'Raw Data'!L1572&gt;3), 'Raw Data'!I1572, 0)</f>
        <v>0</v>
      </c>
      <c r="C1578">
        <f>IF(AND('Raw Data'!F1572&lt;'Raw Data'!C1572, 'Raw Data'!L1572&gt;'Raw Data'!K1572, 'Raw Data'!L1572-'Raw Data'!K1572&lt;4), 'Raw Data'!H1572, 0)</f>
        <v>0</v>
      </c>
      <c r="D1578">
        <f>IF(AND('Raw Data'!C1572&lt;'Raw Data'!F1572, 'Raw Data'!K1572&gt;'Raw Data'!L1572, 'Raw Data'!K1572-'Raw Data'!L1572&lt;4), 'Raw Data'!G1572, 0)</f>
        <v>0</v>
      </c>
      <c r="E1578">
        <f>IF(ISBLANK('Raw Data'!J1572), 0, IF(AND(4=MATCH(LARGE('Raw Data'!G1572:J1572, 4), 'Raw Data'!G1572:J1572, 0), 'Raw Data'!L1572-'Raw Data'!K1572&gt;3), 'Raw Data'!J1572, 0))</f>
        <v>0</v>
      </c>
      <c r="F1578">
        <f>IF(ISBLANK('Raw Data'!J1572), 0, IF(AND(3=MATCH(LARGE('Raw Data'!G1572:J1572, 4), 'Raw Data'!G1572:J1572, 0), 'Raw Data'!K1572-'Raw Data'!L1572&gt;3), 'Raw Data'!I1572, 0))</f>
        <v>0</v>
      </c>
      <c r="G1578">
        <f>IF(ISBLANK('Raw Data'!J1572), 0, IF(AND(2=MATCH(LARGE('Raw Data'!G1572:J1572, 4), 'Raw Data'!G1572:J1572, 0), AND('Raw Data'!L1572-'Raw Data'!K1572&lt;4, 'Raw Data'!L1572-'Raw Data'!K1572&gt;0)), 'Raw Data'!H1572, 0))</f>
        <v>0</v>
      </c>
      <c r="H1578">
        <f>IF(ISBLANK('Raw Data'!J1572), 0, IF(AND(1=MATCH(LARGE('Raw Data'!G1572:J1572, 4), 'Raw Data'!G1572:J1572, 0), AND('Raw Data'!K1572-'Raw Data'!L1572&lt;4, 'Raw Data'!K1572-'Raw Data'!L1572&gt;0)), 'Raw Data'!G1572, 0))</f>
        <v>0</v>
      </c>
      <c r="I1578">
        <f>IF(ISBLANK('Raw Data'!J1572), 0, IF(AND(4=MATCH(LARGE('Raw Data'!G1572:J1572, 3), 'Raw Data'!G1572:J1572, 0), 'Raw Data'!L1572-'Raw Data'!K1572&gt;3), 'Raw Data'!J1572, 0))</f>
        <v>0</v>
      </c>
      <c r="J1578">
        <f>IF(ISBLANK('Raw Data'!J1572), 0, IF(AND(3=MATCH(LARGE('Raw Data'!G1572:J1572, 3), 'Raw Data'!G1572:J1572, 0), 'Raw Data'!K1572-'Raw Data'!L1572&gt;3), 'Raw Data'!I1572, 0))</f>
        <v>0</v>
      </c>
      <c r="K1578">
        <f>IF(ISBLANK('Raw Data'!J1572), 0, IF(AND(2=MATCH(LARGE('Raw Data'!G1572:J1572, 3), 'Raw Data'!G1572:J1572, 0), AND('Raw Data'!L1572-'Raw Data'!K1572&lt;4, 'Raw Data'!L1572-'Raw Data'!K1572&gt;0)), 'Raw Data'!H1572, 0))</f>
        <v>0</v>
      </c>
      <c r="L1578">
        <f>IF(ISBLANK('Raw Data'!J1572), 0, IF(AND(1=MATCH(LARGE('Raw Data'!G1572:J1572, 3), 'Raw Data'!G1572:J1572, 0), AND('Raw Data'!K1572-'Raw Data'!L1572&lt;4, 'Raw Data'!K1572-'Raw Data'!L1572&gt;0)), 'Raw Data'!G1572, 0))</f>
        <v>0</v>
      </c>
      <c r="M1578">
        <f>IF(ISBLANK('Raw Data'!J1572), 0, IF(AND(4=MATCH(LARGE('Raw Data'!G1572:J1572, 2), 'Raw Data'!G1572:J1572, 0), 'Raw Data'!L1572-'Raw Data'!K1572&gt;3), 'Raw Data'!J1572, 0))</f>
        <v>0</v>
      </c>
      <c r="N1578">
        <f>IF(ISBLANK('Raw Data'!J1572), 0, IF(AND(3=MATCH(LARGE('Raw Data'!G1572:J1572, 2), 'Raw Data'!G1572:J1572, 0), 'Raw Data'!K1572-'Raw Data'!L1572&gt;3), 'Raw Data'!I1572, 0))</f>
        <v>0</v>
      </c>
      <c r="O1578">
        <f>IF(ISBLANK('Raw Data'!J1572), 0, IF(AND(2=MATCH(LARGE('Raw Data'!G1572:J1572, 2), 'Raw Data'!G1572:J1572, 0), AND('Raw Data'!L1572-'Raw Data'!K1572&lt;4, 'Raw Data'!L1572-'Raw Data'!K1572&gt;0)), 'Raw Data'!H1572, 0))</f>
        <v>0</v>
      </c>
      <c r="P1578">
        <f>IF(ISBLANK('Raw Data'!J1572), 0, IF(AND(1=MATCH(LARGE('Raw Data'!G1572:J1572, 2), 'Raw Data'!G1572:J1572, 0), AND('Raw Data'!K1572-'Raw Data'!L1572&lt;4, 'Raw Data'!K1572-'Raw Data'!L1572&gt;0)), 'Raw Data'!G1572, 0))</f>
        <v>0</v>
      </c>
      <c r="Q1578">
        <f>IF(ISBLANK('Raw Data'!J1572), 0, IF(AND(4=MATCH(LARGE('Raw Data'!G1572:J1572, 1), 'Raw Data'!G1572:J1572, 0), 'Raw Data'!L1572-'Raw Data'!K1572&gt;3), 'Raw Data'!J1572, 0))</f>
        <v>0</v>
      </c>
      <c r="R1578">
        <f>IF(ISBLANK('Raw Data'!J1572), 0, IF(AND(3=MATCH(LARGE('Raw Data'!G1572:J1572, 1), 'Raw Data'!G1572:J1572, 0), 'Raw Data'!K1572-'Raw Data'!L1572&gt;3), 'Raw Data'!I1572, 0))</f>
        <v>0</v>
      </c>
      <c r="S1578">
        <f>IF(AND('Raw Data'!L1572-'Raw Data'!K1572&gt;4, 'Raw Data'!F1572&lt;'Raw Data'!C1572), 'Raw Data'!J1572, 0)</f>
        <v>0</v>
      </c>
      <c r="T1578">
        <f>IF(AND('Raw Data'!K1572-'Raw Data'!L1572&gt;4, 'Raw Data'!F1572&gt;'Raw Data'!C1572), 'Raw Data'!I1572, 0)</f>
        <v>0</v>
      </c>
      <c r="U1578">
        <f>IF(AND('Raw Data'!L1572-'Raw Data'!K1572&lt;3, 'Raw Data'!L1572&gt;'Raw Data'!K1572, 'Raw Data'!F1572&lt;'Raw Data'!C1572), 'Raw Data'!H1572, 0)</f>
        <v>0</v>
      </c>
      <c r="V1578">
        <f>IF(AND('Raw Data'!L1572-'Raw Data'!K1572&lt;3, 'Raw Data'!L1572&gt;'Raw Data'!K1572, 'Raw Data'!F1572&gt;'Raw Data'!C1572), 'Raw Data'!G1572, 0)</f>
        <v>0</v>
      </c>
    </row>
    <row r="1579" spans="1:22" x14ac:dyDescent="0.3">
      <c r="A1579">
        <f>IF(AND('Raw Data'!F1573&lt;'Raw Data'!C1573, 'Raw Data'!L1573&gt;'Raw Data'!K1573, 'Raw Data'!L1573-'Raw Data'!K1573&gt;3), 'Raw Data'!J1573, 0)</f>
        <v>0</v>
      </c>
      <c r="B1579">
        <f>IF(AND('Raw Data'!C1573&lt;'Raw Data'!F1573, 'Raw Data'!K1573&gt;'Raw Data'!L1573, 'Raw Data'!K1573-'Raw Data'!L1573&gt;3), 'Raw Data'!I1573, 0)</f>
        <v>0</v>
      </c>
      <c r="C1579">
        <f>IF(AND('Raw Data'!F1573&lt;'Raw Data'!C1573, 'Raw Data'!L1573&gt;'Raw Data'!K1573, 'Raw Data'!L1573-'Raw Data'!K1573&lt;4), 'Raw Data'!H1573, 0)</f>
        <v>0</v>
      </c>
      <c r="D1579">
        <f>IF(AND('Raw Data'!C1573&lt;'Raw Data'!F1573, 'Raw Data'!K1573&gt;'Raw Data'!L1573, 'Raw Data'!K1573-'Raw Data'!L1573&lt;4), 'Raw Data'!G1573, 0)</f>
        <v>0</v>
      </c>
      <c r="E1579">
        <f>IF(ISBLANK('Raw Data'!J1573), 0, IF(AND(4=MATCH(LARGE('Raw Data'!G1573:J1573, 4), 'Raw Data'!G1573:J1573, 0), 'Raw Data'!L1573-'Raw Data'!K1573&gt;3), 'Raw Data'!J1573, 0))</f>
        <v>0</v>
      </c>
      <c r="F1579">
        <f>IF(ISBLANK('Raw Data'!J1573), 0, IF(AND(3=MATCH(LARGE('Raw Data'!G1573:J1573, 4), 'Raw Data'!G1573:J1573, 0), 'Raw Data'!K1573-'Raw Data'!L1573&gt;3), 'Raw Data'!I1573, 0))</f>
        <v>0</v>
      </c>
      <c r="G1579">
        <f>IF(ISBLANK('Raw Data'!J1573), 0, IF(AND(2=MATCH(LARGE('Raw Data'!G1573:J1573, 4), 'Raw Data'!G1573:J1573, 0), AND('Raw Data'!L1573-'Raw Data'!K1573&lt;4, 'Raw Data'!L1573-'Raw Data'!K1573&gt;0)), 'Raw Data'!H1573, 0))</f>
        <v>0</v>
      </c>
      <c r="H1579">
        <f>IF(ISBLANK('Raw Data'!J1573), 0, IF(AND(1=MATCH(LARGE('Raw Data'!G1573:J1573, 4), 'Raw Data'!G1573:J1573, 0), AND('Raw Data'!K1573-'Raw Data'!L1573&lt;4, 'Raw Data'!K1573-'Raw Data'!L1573&gt;0)), 'Raw Data'!G1573, 0))</f>
        <v>0</v>
      </c>
      <c r="I1579">
        <f>IF(ISBLANK('Raw Data'!J1573), 0, IF(AND(4=MATCH(LARGE('Raw Data'!G1573:J1573, 3), 'Raw Data'!G1573:J1573, 0), 'Raw Data'!L1573-'Raw Data'!K1573&gt;3), 'Raw Data'!J1573, 0))</f>
        <v>0</v>
      </c>
      <c r="J1579">
        <f>IF(ISBLANK('Raw Data'!J1573), 0, IF(AND(3=MATCH(LARGE('Raw Data'!G1573:J1573, 3), 'Raw Data'!G1573:J1573, 0), 'Raw Data'!K1573-'Raw Data'!L1573&gt;3), 'Raw Data'!I1573, 0))</f>
        <v>0</v>
      </c>
      <c r="K1579">
        <f>IF(ISBLANK('Raw Data'!J1573), 0, IF(AND(2=MATCH(LARGE('Raw Data'!G1573:J1573, 3), 'Raw Data'!G1573:J1573, 0), AND('Raw Data'!L1573-'Raw Data'!K1573&lt;4, 'Raw Data'!L1573-'Raw Data'!K1573&gt;0)), 'Raw Data'!H1573, 0))</f>
        <v>0</v>
      </c>
      <c r="L1579">
        <f>IF(ISBLANK('Raw Data'!J1573), 0, IF(AND(1=MATCH(LARGE('Raw Data'!G1573:J1573, 3), 'Raw Data'!G1573:J1573, 0), AND('Raw Data'!K1573-'Raw Data'!L1573&lt;4, 'Raw Data'!K1573-'Raw Data'!L1573&gt;0)), 'Raw Data'!G1573, 0))</f>
        <v>0</v>
      </c>
      <c r="M1579">
        <f>IF(ISBLANK('Raw Data'!J1573), 0, IF(AND(4=MATCH(LARGE('Raw Data'!G1573:J1573, 2), 'Raw Data'!G1573:J1573, 0), 'Raw Data'!L1573-'Raw Data'!K1573&gt;3), 'Raw Data'!J1573, 0))</f>
        <v>0</v>
      </c>
      <c r="N1579">
        <f>IF(ISBLANK('Raw Data'!J1573), 0, IF(AND(3=MATCH(LARGE('Raw Data'!G1573:J1573, 2), 'Raw Data'!G1573:J1573, 0), 'Raw Data'!K1573-'Raw Data'!L1573&gt;3), 'Raw Data'!I1573, 0))</f>
        <v>0</v>
      </c>
      <c r="O1579">
        <f>IF(ISBLANK('Raw Data'!J1573), 0, IF(AND(2=MATCH(LARGE('Raw Data'!G1573:J1573, 2), 'Raw Data'!G1573:J1573, 0), AND('Raw Data'!L1573-'Raw Data'!K1573&lt;4, 'Raw Data'!L1573-'Raw Data'!K1573&gt;0)), 'Raw Data'!H1573, 0))</f>
        <v>0</v>
      </c>
      <c r="P1579">
        <f>IF(ISBLANK('Raw Data'!J1573), 0, IF(AND(1=MATCH(LARGE('Raw Data'!G1573:J1573, 2), 'Raw Data'!G1573:J1573, 0), AND('Raw Data'!K1573-'Raw Data'!L1573&lt;4, 'Raw Data'!K1573-'Raw Data'!L1573&gt;0)), 'Raw Data'!G1573, 0))</f>
        <v>0</v>
      </c>
      <c r="Q1579">
        <f>IF(ISBLANK('Raw Data'!J1573), 0, IF(AND(4=MATCH(LARGE('Raw Data'!G1573:J1573, 1), 'Raw Data'!G1573:J1573, 0), 'Raw Data'!L1573-'Raw Data'!K1573&gt;3), 'Raw Data'!J1573, 0))</f>
        <v>0</v>
      </c>
      <c r="R1579">
        <f>IF(ISBLANK('Raw Data'!J1573), 0, IF(AND(3=MATCH(LARGE('Raw Data'!G1573:J1573, 1), 'Raw Data'!G1573:J1573, 0), 'Raw Data'!K1573-'Raw Data'!L1573&gt;3), 'Raw Data'!I1573, 0))</f>
        <v>0</v>
      </c>
      <c r="S1579">
        <f>IF(AND('Raw Data'!L1573-'Raw Data'!K1573&gt;4, 'Raw Data'!F1573&lt;'Raw Data'!C1573), 'Raw Data'!J1573, 0)</f>
        <v>0</v>
      </c>
      <c r="T1579">
        <f>IF(AND('Raw Data'!K1573-'Raw Data'!L1573&gt;4, 'Raw Data'!F1573&gt;'Raw Data'!C1573), 'Raw Data'!I1573, 0)</f>
        <v>0</v>
      </c>
      <c r="U1579">
        <f>IF(AND('Raw Data'!L1573-'Raw Data'!K1573&lt;3, 'Raw Data'!L1573&gt;'Raw Data'!K1573, 'Raw Data'!F1573&lt;'Raw Data'!C1573), 'Raw Data'!H1573, 0)</f>
        <v>0</v>
      </c>
      <c r="V1579">
        <f>IF(AND('Raw Data'!L1573-'Raw Data'!K1573&lt;3, 'Raw Data'!L1573&gt;'Raw Data'!K1573, 'Raw Data'!F1573&gt;'Raw Data'!C1573), 'Raw Data'!G1573, 0)</f>
        <v>0</v>
      </c>
    </row>
    <row r="1580" spans="1:22" x14ac:dyDescent="0.3">
      <c r="A1580">
        <f>IF(AND('Raw Data'!F1574&lt;'Raw Data'!C1574, 'Raw Data'!L1574&gt;'Raw Data'!K1574, 'Raw Data'!L1574-'Raw Data'!K1574&gt;3), 'Raw Data'!J1574, 0)</f>
        <v>0</v>
      </c>
      <c r="B1580">
        <f>IF(AND('Raw Data'!C1574&lt;'Raw Data'!F1574, 'Raw Data'!K1574&gt;'Raw Data'!L1574, 'Raw Data'!K1574-'Raw Data'!L1574&gt;3), 'Raw Data'!I1574, 0)</f>
        <v>0</v>
      </c>
      <c r="C1580">
        <f>IF(AND('Raw Data'!F1574&lt;'Raw Data'!C1574, 'Raw Data'!L1574&gt;'Raw Data'!K1574, 'Raw Data'!L1574-'Raw Data'!K1574&lt;4), 'Raw Data'!H1574, 0)</f>
        <v>0</v>
      </c>
      <c r="D1580">
        <f>IF(AND('Raw Data'!C1574&lt;'Raw Data'!F1574, 'Raw Data'!K1574&gt;'Raw Data'!L1574, 'Raw Data'!K1574-'Raw Data'!L1574&lt;4), 'Raw Data'!G1574, 0)</f>
        <v>0</v>
      </c>
      <c r="E1580">
        <f>IF(ISBLANK('Raw Data'!J1574), 0, IF(AND(4=MATCH(LARGE('Raw Data'!G1574:J1574, 4), 'Raw Data'!G1574:J1574, 0), 'Raw Data'!L1574-'Raw Data'!K1574&gt;3), 'Raw Data'!J1574, 0))</f>
        <v>0</v>
      </c>
      <c r="F1580">
        <f>IF(ISBLANK('Raw Data'!J1574), 0, IF(AND(3=MATCH(LARGE('Raw Data'!G1574:J1574, 4), 'Raw Data'!G1574:J1574, 0), 'Raw Data'!K1574-'Raw Data'!L1574&gt;3), 'Raw Data'!I1574, 0))</f>
        <v>0</v>
      </c>
      <c r="G1580">
        <f>IF(ISBLANK('Raw Data'!J1574), 0, IF(AND(2=MATCH(LARGE('Raw Data'!G1574:J1574, 4), 'Raw Data'!G1574:J1574, 0), AND('Raw Data'!L1574-'Raw Data'!K1574&lt;4, 'Raw Data'!L1574-'Raw Data'!K1574&gt;0)), 'Raw Data'!H1574, 0))</f>
        <v>0</v>
      </c>
      <c r="H1580">
        <f>IF(ISBLANK('Raw Data'!J1574), 0, IF(AND(1=MATCH(LARGE('Raw Data'!G1574:J1574, 4), 'Raw Data'!G1574:J1574, 0), AND('Raw Data'!K1574-'Raw Data'!L1574&lt;4, 'Raw Data'!K1574-'Raw Data'!L1574&gt;0)), 'Raw Data'!G1574, 0))</f>
        <v>0</v>
      </c>
      <c r="I1580">
        <f>IF(ISBLANK('Raw Data'!J1574), 0, IF(AND(4=MATCH(LARGE('Raw Data'!G1574:J1574, 3), 'Raw Data'!G1574:J1574, 0), 'Raw Data'!L1574-'Raw Data'!K1574&gt;3), 'Raw Data'!J1574, 0))</f>
        <v>0</v>
      </c>
      <c r="J1580">
        <f>IF(ISBLANK('Raw Data'!J1574), 0, IF(AND(3=MATCH(LARGE('Raw Data'!G1574:J1574, 3), 'Raw Data'!G1574:J1574, 0), 'Raw Data'!K1574-'Raw Data'!L1574&gt;3), 'Raw Data'!I1574, 0))</f>
        <v>0</v>
      </c>
      <c r="K1580">
        <f>IF(ISBLANK('Raw Data'!J1574), 0, IF(AND(2=MATCH(LARGE('Raw Data'!G1574:J1574, 3), 'Raw Data'!G1574:J1574, 0), AND('Raw Data'!L1574-'Raw Data'!K1574&lt;4, 'Raw Data'!L1574-'Raw Data'!K1574&gt;0)), 'Raw Data'!H1574, 0))</f>
        <v>0</v>
      </c>
      <c r="L1580">
        <f>IF(ISBLANK('Raw Data'!J1574), 0, IF(AND(1=MATCH(LARGE('Raw Data'!G1574:J1574, 3), 'Raw Data'!G1574:J1574, 0), AND('Raw Data'!K1574-'Raw Data'!L1574&lt;4, 'Raw Data'!K1574-'Raw Data'!L1574&gt;0)), 'Raw Data'!G1574, 0))</f>
        <v>0</v>
      </c>
      <c r="M1580">
        <f>IF(ISBLANK('Raw Data'!J1574), 0, IF(AND(4=MATCH(LARGE('Raw Data'!G1574:J1574, 2), 'Raw Data'!G1574:J1574, 0), 'Raw Data'!L1574-'Raw Data'!K1574&gt;3), 'Raw Data'!J1574, 0))</f>
        <v>0</v>
      </c>
      <c r="N1580">
        <f>IF(ISBLANK('Raw Data'!J1574), 0, IF(AND(3=MATCH(LARGE('Raw Data'!G1574:J1574, 2), 'Raw Data'!G1574:J1574, 0), 'Raw Data'!K1574-'Raw Data'!L1574&gt;3), 'Raw Data'!I1574, 0))</f>
        <v>0</v>
      </c>
      <c r="O1580">
        <f>IF(ISBLANK('Raw Data'!J1574), 0, IF(AND(2=MATCH(LARGE('Raw Data'!G1574:J1574, 2), 'Raw Data'!G1574:J1574, 0), AND('Raw Data'!L1574-'Raw Data'!K1574&lt;4, 'Raw Data'!L1574-'Raw Data'!K1574&gt;0)), 'Raw Data'!H1574, 0))</f>
        <v>0</v>
      </c>
      <c r="P1580">
        <f>IF(ISBLANK('Raw Data'!J1574), 0, IF(AND(1=MATCH(LARGE('Raw Data'!G1574:J1574, 2), 'Raw Data'!G1574:J1574, 0), AND('Raw Data'!K1574-'Raw Data'!L1574&lt;4, 'Raw Data'!K1574-'Raw Data'!L1574&gt;0)), 'Raw Data'!G1574, 0))</f>
        <v>0</v>
      </c>
      <c r="Q1580">
        <f>IF(ISBLANK('Raw Data'!J1574), 0, IF(AND(4=MATCH(LARGE('Raw Data'!G1574:J1574, 1), 'Raw Data'!G1574:J1574, 0), 'Raw Data'!L1574-'Raw Data'!K1574&gt;3), 'Raw Data'!J1574, 0))</f>
        <v>0</v>
      </c>
      <c r="R1580">
        <f>IF(ISBLANK('Raw Data'!J1574), 0, IF(AND(3=MATCH(LARGE('Raw Data'!G1574:J1574, 1), 'Raw Data'!G1574:J1574, 0), 'Raw Data'!K1574-'Raw Data'!L1574&gt;3), 'Raw Data'!I1574, 0))</f>
        <v>0</v>
      </c>
      <c r="S1580">
        <f>IF(AND('Raw Data'!L1574-'Raw Data'!K1574&gt;4, 'Raw Data'!F1574&lt;'Raw Data'!C1574), 'Raw Data'!J1574, 0)</f>
        <v>0</v>
      </c>
      <c r="T1580">
        <f>IF(AND('Raw Data'!K1574-'Raw Data'!L1574&gt;4, 'Raw Data'!F1574&gt;'Raw Data'!C1574), 'Raw Data'!I1574, 0)</f>
        <v>0</v>
      </c>
      <c r="U1580">
        <f>IF(AND('Raw Data'!L1574-'Raw Data'!K1574&lt;3, 'Raw Data'!L1574&gt;'Raw Data'!K1574, 'Raw Data'!F1574&lt;'Raw Data'!C1574), 'Raw Data'!H1574, 0)</f>
        <v>0</v>
      </c>
      <c r="V1580">
        <f>IF(AND('Raw Data'!L1574-'Raw Data'!K1574&lt;3, 'Raw Data'!L1574&gt;'Raw Data'!K1574, 'Raw Data'!F1574&gt;'Raw Data'!C1574), 'Raw Data'!G1574, 0)</f>
        <v>0</v>
      </c>
    </row>
    <row r="1581" spans="1:22" x14ac:dyDescent="0.3">
      <c r="A1581">
        <f>IF(AND('Raw Data'!F1575&lt;'Raw Data'!C1575, 'Raw Data'!L1575&gt;'Raw Data'!K1575, 'Raw Data'!L1575-'Raw Data'!K1575&gt;3), 'Raw Data'!J1575, 0)</f>
        <v>0</v>
      </c>
      <c r="B1581">
        <f>IF(AND('Raw Data'!C1575&lt;'Raw Data'!F1575, 'Raw Data'!K1575&gt;'Raw Data'!L1575, 'Raw Data'!K1575-'Raw Data'!L1575&gt;3), 'Raw Data'!I1575, 0)</f>
        <v>0</v>
      </c>
      <c r="C1581">
        <f>IF(AND('Raw Data'!F1575&lt;'Raw Data'!C1575, 'Raw Data'!L1575&gt;'Raw Data'!K1575, 'Raw Data'!L1575-'Raw Data'!K1575&lt;4), 'Raw Data'!H1575, 0)</f>
        <v>0</v>
      </c>
      <c r="D1581">
        <f>IF(AND('Raw Data'!C1575&lt;'Raw Data'!F1575, 'Raw Data'!K1575&gt;'Raw Data'!L1575, 'Raw Data'!K1575-'Raw Data'!L1575&lt;4), 'Raw Data'!G1575, 0)</f>
        <v>0</v>
      </c>
      <c r="E1581">
        <f>IF(ISBLANK('Raw Data'!J1575), 0, IF(AND(4=MATCH(LARGE('Raw Data'!G1575:J1575, 4), 'Raw Data'!G1575:J1575, 0), 'Raw Data'!L1575-'Raw Data'!K1575&gt;3), 'Raw Data'!J1575, 0))</f>
        <v>0</v>
      </c>
      <c r="F1581">
        <f>IF(ISBLANK('Raw Data'!J1575), 0, IF(AND(3=MATCH(LARGE('Raw Data'!G1575:J1575, 4), 'Raw Data'!G1575:J1575, 0), 'Raw Data'!K1575-'Raw Data'!L1575&gt;3), 'Raw Data'!I1575, 0))</f>
        <v>0</v>
      </c>
      <c r="G1581">
        <f>IF(ISBLANK('Raw Data'!J1575), 0, IF(AND(2=MATCH(LARGE('Raw Data'!G1575:J1575, 4), 'Raw Data'!G1575:J1575, 0), AND('Raw Data'!L1575-'Raw Data'!K1575&lt;4, 'Raw Data'!L1575-'Raw Data'!K1575&gt;0)), 'Raw Data'!H1575, 0))</f>
        <v>0</v>
      </c>
      <c r="H1581">
        <f>IF(ISBLANK('Raw Data'!J1575), 0, IF(AND(1=MATCH(LARGE('Raw Data'!G1575:J1575, 4), 'Raw Data'!G1575:J1575, 0), AND('Raw Data'!K1575-'Raw Data'!L1575&lt;4, 'Raw Data'!K1575-'Raw Data'!L1575&gt;0)), 'Raw Data'!G1575, 0))</f>
        <v>0</v>
      </c>
      <c r="I1581">
        <f>IF(ISBLANK('Raw Data'!J1575), 0, IF(AND(4=MATCH(LARGE('Raw Data'!G1575:J1575, 3), 'Raw Data'!G1575:J1575, 0), 'Raw Data'!L1575-'Raw Data'!K1575&gt;3), 'Raw Data'!J1575, 0))</f>
        <v>0</v>
      </c>
      <c r="J1581">
        <f>IF(ISBLANK('Raw Data'!J1575), 0, IF(AND(3=MATCH(LARGE('Raw Data'!G1575:J1575, 3), 'Raw Data'!G1575:J1575, 0), 'Raw Data'!K1575-'Raw Data'!L1575&gt;3), 'Raw Data'!I1575, 0))</f>
        <v>0</v>
      </c>
      <c r="K1581">
        <f>IF(ISBLANK('Raw Data'!J1575), 0, IF(AND(2=MATCH(LARGE('Raw Data'!G1575:J1575, 3), 'Raw Data'!G1575:J1575, 0), AND('Raw Data'!L1575-'Raw Data'!K1575&lt;4, 'Raw Data'!L1575-'Raw Data'!K1575&gt;0)), 'Raw Data'!H1575, 0))</f>
        <v>0</v>
      </c>
      <c r="L1581">
        <f>IF(ISBLANK('Raw Data'!J1575), 0, IF(AND(1=MATCH(LARGE('Raw Data'!G1575:J1575, 3), 'Raw Data'!G1575:J1575, 0), AND('Raw Data'!K1575-'Raw Data'!L1575&lt;4, 'Raw Data'!K1575-'Raw Data'!L1575&gt;0)), 'Raw Data'!G1575, 0))</f>
        <v>0</v>
      </c>
      <c r="M1581">
        <f>IF(ISBLANK('Raw Data'!J1575), 0, IF(AND(4=MATCH(LARGE('Raw Data'!G1575:J1575, 2), 'Raw Data'!G1575:J1575, 0), 'Raw Data'!L1575-'Raw Data'!K1575&gt;3), 'Raw Data'!J1575, 0))</f>
        <v>0</v>
      </c>
      <c r="N1581">
        <f>IF(ISBLANK('Raw Data'!J1575), 0, IF(AND(3=MATCH(LARGE('Raw Data'!G1575:J1575, 2), 'Raw Data'!G1575:J1575, 0), 'Raw Data'!K1575-'Raw Data'!L1575&gt;3), 'Raw Data'!I1575, 0))</f>
        <v>0</v>
      </c>
      <c r="O1581">
        <f>IF(ISBLANK('Raw Data'!J1575), 0, IF(AND(2=MATCH(LARGE('Raw Data'!G1575:J1575, 2), 'Raw Data'!G1575:J1575, 0), AND('Raw Data'!L1575-'Raw Data'!K1575&lt;4, 'Raw Data'!L1575-'Raw Data'!K1575&gt;0)), 'Raw Data'!H1575, 0))</f>
        <v>0</v>
      </c>
      <c r="P1581">
        <f>IF(ISBLANK('Raw Data'!J1575), 0, IF(AND(1=MATCH(LARGE('Raw Data'!G1575:J1575, 2), 'Raw Data'!G1575:J1575, 0), AND('Raw Data'!K1575-'Raw Data'!L1575&lt;4, 'Raw Data'!K1575-'Raw Data'!L1575&gt;0)), 'Raw Data'!G1575, 0))</f>
        <v>0</v>
      </c>
      <c r="Q1581">
        <f>IF(ISBLANK('Raw Data'!J1575), 0, IF(AND(4=MATCH(LARGE('Raw Data'!G1575:J1575, 1), 'Raw Data'!G1575:J1575, 0), 'Raw Data'!L1575-'Raw Data'!K1575&gt;3), 'Raw Data'!J1575, 0))</f>
        <v>0</v>
      </c>
      <c r="R1581">
        <f>IF(ISBLANK('Raw Data'!J1575), 0, IF(AND(3=MATCH(LARGE('Raw Data'!G1575:J1575, 1), 'Raw Data'!G1575:J1575, 0), 'Raw Data'!K1575-'Raw Data'!L1575&gt;3), 'Raw Data'!I1575, 0))</f>
        <v>0</v>
      </c>
      <c r="S1581">
        <f>IF(AND('Raw Data'!L1575-'Raw Data'!K1575&gt;4, 'Raw Data'!F1575&lt;'Raw Data'!C1575), 'Raw Data'!J1575, 0)</f>
        <v>0</v>
      </c>
      <c r="T1581">
        <f>IF(AND('Raw Data'!K1575-'Raw Data'!L1575&gt;4, 'Raw Data'!F1575&gt;'Raw Data'!C1575), 'Raw Data'!I1575, 0)</f>
        <v>0</v>
      </c>
      <c r="U1581">
        <f>IF(AND('Raw Data'!L1575-'Raw Data'!K1575&lt;3, 'Raw Data'!L1575&gt;'Raw Data'!K1575, 'Raw Data'!F1575&lt;'Raw Data'!C1575), 'Raw Data'!H1575, 0)</f>
        <v>0</v>
      </c>
      <c r="V1581">
        <f>IF(AND('Raw Data'!L1575-'Raw Data'!K1575&lt;3, 'Raw Data'!L1575&gt;'Raw Data'!K1575, 'Raw Data'!F1575&gt;'Raw Data'!C1575), 'Raw Data'!G1575, 0)</f>
        <v>0</v>
      </c>
    </row>
    <row r="1582" spans="1:22" x14ac:dyDescent="0.3">
      <c r="A1582">
        <f>IF(AND('Raw Data'!F1576&lt;'Raw Data'!C1576, 'Raw Data'!L1576&gt;'Raw Data'!K1576, 'Raw Data'!L1576-'Raw Data'!K1576&gt;3), 'Raw Data'!J1576, 0)</f>
        <v>0</v>
      </c>
      <c r="B1582">
        <f>IF(AND('Raw Data'!C1576&lt;'Raw Data'!F1576, 'Raw Data'!K1576&gt;'Raw Data'!L1576, 'Raw Data'!K1576-'Raw Data'!L1576&gt;3), 'Raw Data'!I1576, 0)</f>
        <v>0</v>
      </c>
      <c r="C1582">
        <f>IF(AND('Raw Data'!F1576&lt;'Raw Data'!C1576, 'Raw Data'!L1576&gt;'Raw Data'!K1576, 'Raw Data'!L1576-'Raw Data'!K1576&lt;4), 'Raw Data'!H1576, 0)</f>
        <v>0</v>
      </c>
      <c r="D1582">
        <f>IF(AND('Raw Data'!C1576&lt;'Raw Data'!F1576, 'Raw Data'!K1576&gt;'Raw Data'!L1576, 'Raw Data'!K1576-'Raw Data'!L1576&lt;4), 'Raw Data'!G1576, 0)</f>
        <v>0</v>
      </c>
      <c r="E1582">
        <f>IF(ISBLANK('Raw Data'!J1576), 0, IF(AND(4=MATCH(LARGE('Raw Data'!G1576:J1576, 4), 'Raw Data'!G1576:J1576, 0), 'Raw Data'!L1576-'Raw Data'!K1576&gt;3), 'Raw Data'!J1576, 0))</f>
        <v>0</v>
      </c>
      <c r="F1582">
        <f>IF(ISBLANK('Raw Data'!J1576), 0, IF(AND(3=MATCH(LARGE('Raw Data'!G1576:J1576, 4), 'Raw Data'!G1576:J1576, 0), 'Raw Data'!K1576-'Raw Data'!L1576&gt;3), 'Raw Data'!I1576, 0))</f>
        <v>0</v>
      </c>
      <c r="G1582">
        <f>IF(ISBLANK('Raw Data'!J1576), 0, IF(AND(2=MATCH(LARGE('Raw Data'!G1576:J1576, 4), 'Raw Data'!G1576:J1576, 0), AND('Raw Data'!L1576-'Raw Data'!K1576&lt;4, 'Raw Data'!L1576-'Raw Data'!K1576&gt;0)), 'Raw Data'!H1576, 0))</f>
        <v>0</v>
      </c>
      <c r="H1582">
        <f>IF(ISBLANK('Raw Data'!J1576), 0, IF(AND(1=MATCH(LARGE('Raw Data'!G1576:J1576, 4), 'Raw Data'!G1576:J1576, 0), AND('Raw Data'!K1576-'Raw Data'!L1576&lt;4, 'Raw Data'!K1576-'Raw Data'!L1576&gt;0)), 'Raw Data'!G1576, 0))</f>
        <v>0</v>
      </c>
      <c r="I1582">
        <f>IF(ISBLANK('Raw Data'!J1576), 0, IF(AND(4=MATCH(LARGE('Raw Data'!G1576:J1576, 3), 'Raw Data'!G1576:J1576, 0), 'Raw Data'!L1576-'Raw Data'!K1576&gt;3), 'Raw Data'!J1576, 0))</f>
        <v>0</v>
      </c>
      <c r="J1582">
        <f>IF(ISBLANK('Raw Data'!J1576), 0, IF(AND(3=MATCH(LARGE('Raw Data'!G1576:J1576, 3), 'Raw Data'!G1576:J1576, 0), 'Raw Data'!K1576-'Raw Data'!L1576&gt;3), 'Raw Data'!I1576, 0))</f>
        <v>0</v>
      </c>
      <c r="K1582">
        <f>IF(ISBLANK('Raw Data'!J1576), 0, IF(AND(2=MATCH(LARGE('Raw Data'!G1576:J1576, 3), 'Raw Data'!G1576:J1576, 0), AND('Raw Data'!L1576-'Raw Data'!K1576&lt;4, 'Raw Data'!L1576-'Raw Data'!K1576&gt;0)), 'Raw Data'!H1576, 0))</f>
        <v>0</v>
      </c>
      <c r="L1582">
        <f>IF(ISBLANK('Raw Data'!J1576), 0, IF(AND(1=MATCH(LARGE('Raw Data'!G1576:J1576, 3), 'Raw Data'!G1576:J1576, 0), AND('Raw Data'!K1576-'Raw Data'!L1576&lt;4, 'Raw Data'!K1576-'Raw Data'!L1576&gt;0)), 'Raw Data'!G1576, 0))</f>
        <v>0</v>
      </c>
      <c r="M1582">
        <f>IF(ISBLANK('Raw Data'!J1576), 0, IF(AND(4=MATCH(LARGE('Raw Data'!G1576:J1576, 2), 'Raw Data'!G1576:J1576, 0), 'Raw Data'!L1576-'Raw Data'!K1576&gt;3), 'Raw Data'!J1576, 0))</f>
        <v>0</v>
      </c>
      <c r="N1582">
        <f>IF(ISBLANK('Raw Data'!J1576), 0, IF(AND(3=MATCH(LARGE('Raw Data'!G1576:J1576, 2), 'Raw Data'!G1576:J1576, 0), 'Raw Data'!K1576-'Raw Data'!L1576&gt;3), 'Raw Data'!I1576, 0))</f>
        <v>0</v>
      </c>
      <c r="O1582">
        <f>IF(ISBLANK('Raw Data'!J1576), 0, IF(AND(2=MATCH(LARGE('Raw Data'!G1576:J1576, 2), 'Raw Data'!G1576:J1576, 0), AND('Raw Data'!L1576-'Raw Data'!K1576&lt;4, 'Raw Data'!L1576-'Raw Data'!K1576&gt;0)), 'Raw Data'!H1576, 0))</f>
        <v>0</v>
      </c>
      <c r="P1582">
        <f>IF(ISBLANK('Raw Data'!J1576), 0, IF(AND(1=MATCH(LARGE('Raw Data'!G1576:J1576, 2), 'Raw Data'!G1576:J1576, 0), AND('Raw Data'!K1576-'Raw Data'!L1576&lt;4, 'Raw Data'!K1576-'Raw Data'!L1576&gt;0)), 'Raw Data'!G1576, 0))</f>
        <v>0</v>
      </c>
      <c r="Q1582">
        <f>IF(ISBLANK('Raw Data'!J1576), 0, IF(AND(4=MATCH(LARGE('Raw Data'!G1576:J1576, 1), 'Raw Data'!G1576:J1576, 0), 'Raw Data'!L1576-'Raw Data'!K1576&gt;3), 'Raw Data'!J1576, 0))</f>
        <v>0</v>
      </c>
      <c r="R1582">
        <f>IF(ISBLANK('Raw Data'!J1576), 0, IF(AND(3=MATCH(LARGE('Raw Data'!G1576:J1576, 1), 'Raw Data'!G1576:J1576, 0), 'Raw Data'!K1576-'Raw Data'!L1576&gt;3), 'Raw Data'!I1576, 0))</f>
        <v>0</v>
      </c>
      <c r="S1582">
        <f>IF(AND('Raw Data'!L1576-'Raw Data'!K1576&gt;4, 'Raw Data'!F1576&lt;'Raw Data'!C1576), 'Raw Data'!J1576, 0)</f>
        <v>0</v>
      </c>
      <c r="T1582">
        <f>IF(AND('Raw Data'!K1576-'Raw Data'!L1576&gt;4, 'Raw Data'!F1576&gt;'Raw Data'!C1576), 'Raw Data'!I1576, 0)</f>
        <v>0</v>
      </c>
      <c r="U1582">
        <f>IF(AND('Raw Data'!L1576-'Raw Data'!K1576&lt;3, 'Raw Data'!L1576&gt;'Raw Data'!K1576, 'Raw Data'!F1576&lt;'Raw Data'!C1576), 'Raw Data'!H1576, 0)</f>
        <v>0</v>
      </c>
      <c r="V1582">
        <f>IF(AND('Raw Data'!L1576-'Raw Data'!K1576&lt;3, 'Raw Data'!L1576&gt;'Raw Data'!K1576, 'Raw Data'!F1576&gt;'Raw Data'!C1576), 'Raw Data'!G1576, 0)</f>
        <v>0</v>
      </c>
    </row>
    <row r="1583" spans="1:22" x14ac:dyDescent="0.3">
      <c r="A1583">
        <f>IF(AND('Raw Data'!F1577&lt;'Raw Data'!C1577, 'Raw Data'!L1577&gt;'Raw Data'!K1577, 'Raw Data'!L1577-'Raw Data'!K1577&gt;3), 'Raw Data'!J1577, 0)</f>
        <v>0</v>
      </c>
      <c r="B1583">
        <f>IF(AND('Raw Data'!C1577&lt;'Raw Data'!F1577, 'Raw Data'!K1577&gt;'Raw Data'!L1577, 'Raw Data'!K1577-'Raw Data'!L1577&gt;3), 'Raw Data'!I1577, 0)</f>
        <v>0</v>
      </c>
      <c r="C1583">
        <f>IF(AND('Raw Data'!F1577&lt;'Raw Data'!C1577, 'Raw Data'!L1577&gt;'Raw Data'!K1577, 'Raw Data'!L1577-'Raw Data'!K1577&lt;4), 'Raw Data'!H1577, 0)</f>
        <v>0</v>
      </c>
      <c r="D1583">
        <f>IF(AND('Raw Data'!C1577&lt;'Raw Data'!F1577, 'Raw Data'!K1577&gt;'Raw Data'!L1577, 'Raw Data'!K1577-'Raw Data'!L1577&lt;4), 'Raw Data'!G1577, 0)</f>
        <v>0</v>
      </c>
      <c r="E1583">
        <f>IF(ISBLANK('Raw Data'!J1577), 0, IF(AND(4=MATCH(LARGE('Raw Data'!G1577:J1577, 4), 'Raw Data'!G1577:J1577, 0), 'Raw Data'!L1577-'Raw Data'!K1577&gt;3), 'Raw Data'!J1577, 0))</f>
        <v>0</v>
      </c>
      <c r="F1583">
        <f>IF(ISBLANK('Raw Data'!J1577), 0, IF(AND(3=MATCH(LARGE('Raw Data'!G1577:J1577, 4), 'Raw Data'!G1577:J1577, 0), 'Raw Data'!K1577-'Raw Data'!L1577&gt;3), 'Raw Data'!I1577, 0))</f>
        <v>0</v>
      </c>
      <c r="G1583">
        <f>IF(ISBLANK('Raw Data'!J1577), 0, IF(AND(2=MATCH(LARGE('Raw Data'!G1577:J1577, 4), 'Raw Data'!G1577:J1577, 0), AND('Raw Data'!L1577-'Raw Data'!K1577&lt;4, 'Raw Data'!L1577-'Raw Data'!K1577&gt;0)), 'Raw Data'!H1577, 0))</f>
        <v>0</v>
      </c>
      <c r="H1583">
        <f>IF(ISBLANK('Raw Data'!J1577), 0, IF(AND(1=MATCH(LARGE('Raw Data'!G1577:J1577, 4), 'Raw Data'!G1577:J1577, 0), AND('Raw Data'!K1577-'Raw Data'!L1577&lt;4, 'Raw Data'!K1577-'Raw Data'!L1577&gt;0)), 'Raw Data'!G1577, 0))</f>
        <v>0</v>
      </c>
      <c r="I1583">
        <f>IF(ISBLANK('Raw Data'!J1577), 0, IF(AND(4=MATCH(LARGE('Raw Data'!G1577:J1577, 3), 'Raw Data'!G1577:J1577, 0), 'Raw Data'!L1577-'Raw Data'!K1577&gt;3), 'Raw Data'!J1577, 0))</f>
        <v>0</v>
      </c>
      <c r="J1583">
        <f>IF(ISBLANK('Raw Data'!J1577), 0, IF(AND(3=MATCH(LARGE('Raw Data'!G1577:J1577, 3), 'Raw Data'!G1577:J1577, 0), 'Raw Data'!K1577-'Raw Data'!L1577&gt;3), 'Raw Data'!I1577, 0))</f>
        <v>0</v>
      </c>
      <c r="K1583">
        <f>IF(ISBLANK('Raw Data'!J1577), 0, IF(AND(2=MATCH(LARGE('Raw Data'!G1577:J1577, 3), 'Raw Data'!G1577:J1577, 0), AND('Raw Data'!L1577-'Raw Data'!K1577&lt;4, 'Raw Data'!L1577-'Raw Data'!K1577&gt;0)), 'Raw Data'!H1577, 0))</f>
        <v>0</v>
      </c>
      <c r="L1583">
        <f>IF(ISBLANK('Raw Data'!J1577), 0, IF(AND(1=MATCH(LARGE('Raw Data'!G1577:J1577, 3), 'Raw Data'!G1577:J1577, 0), AND('Raw Data'!K1577-'Raw Data'!L1577&lt;4, 'Raw Data'!K1577-'Raw Data'!L1577&gt;0)), 'Raw Data'!G1577, 0))</f>
        <v>0</v>
      </c>
      <c r="M1583">
        <f>IF(ISBLANK('Raw Data'!J1577), 0, IF(AND(4=MATCH(LARGE('Raw Data'!G1577:J1577, 2), 'Raw Data'!G1577:J1577, 0), 'Raw Data'!L1577-'Raw Data'!K1577&gt;3), 'Raw Data'!J1577, 0))</f>
        <v>0</v>
      </c>
      <c r="N1583">
        <f>IF(ISBLANK('Raw Data'!J1577), 0, IF(AND(3=MATCH(LARGE('Raw Data'!G1577:J1577, 2), 'Raw Data'!G1577:J1577, 0), 'Raw Data'!K1577-'Raw Data'!L1577&gt;3), 'Raw Data'!I1577, 0))</f>
        <v>0</v>
      </c>
      <c r="O1583">
        <f>IF(ISBLANK('Raw Data'!J1577), 0, IF(AND(2=MATCH(LARGE('Raw Data'!G1577:J1577, 2), 'Raw Data'!G1577:J1577, 0), AND('Raw Data'!L1577-'Raw Data'!K1577&lt;4, 'Raw Data'!L1577-'Raw Data'!K1577&gt;0)), 'Raw Data'!H1577, 0))</f>
        <v>0</v>
      </c>
      <c r="P1583">
        <f>IF(ISBLANK('Raw Data'!J1577), 0, IF(AND(1=MATCH(LARGE('Raw Data'!G1577:J1577, 2), 'Raw Data'!G1577:J1577, 0), AND('Raw Data'!K1577-'Raw Data'!L1577&lt;4, 'Raw Data'!K1577-'Raw Data'!L1577&gt;0)), 'Raw Data'!G1577, 0))</f>
        <v>0</v>
      </c>
      <c r="Q1583">
        <f>IF(ISBLANK('Raw Data'!J1577), 0, IF(AND(4=MATCH(LARGE('Raw Data'!G1577:J1577, 1), 'Raw Data'!G1577:J1577, 0), 'Raw Data'!L1577-'Raw Data'!K1577&gt;3), 'Raw Data'!J1577, 0))</f>
        <v>0</v>
      </c>
      <c r="R1583">
        <f>IF(ISBLANK('Raw Data'!J1577), 0, IF(AND(3=MATCH(LARGE('Raw Data'!G1577:J1577, 1), 'Raw Data'!G1577:J1577, 0), 'Raw Data'!K1577-'Raw Data'!L1577&gt;3), 'Raw Data'!I1577, 0))</f>
        <v>0</v>
      </c>
      <c r="S1583">
        <f>IF(AND('Raw Data'!L1577-'Raw Data'!K1577&gt;4, 'Raw Data'!F1577&lt;'Raw Data'!C1577), 'Raw Data'!J1577, 0)</f>
        <v>0</v>
      </c>
      <c r="T1583">
        <f>IF(AND('Raw Data'!K1577-'Raw Data'!L1577&gt;4, 'Raw Data'!F1577&gt;'Raw Data'!C1577), 'Raw Data'!I1577, 0)</f>
        <v>0</v>
      </c>
      <c r="U1583">
        <f>IF(AND('Raw Data'!L1577-'Raw Data'!K1577&lt;3, 'Raw Data'!L1577&gt;'Raw Data'!K1577, 'Raw Data'!F1577&lt;'Raw Data'!C1577), 'Raw Data'!H1577, 0)</f>
        <v>0</v>
      </c>
      <c r="V1583">
        <f>IF(AND('Raw Data'!L1577-'Raw Data'!K1577&lt;3, 'Raw Data'!L1577&gt;'Raw Data'!K1577, 'Raw Data'!F1577&gt;'Raw Data'!C1577), 'Raw Data'!G1577, 0)</f>
        <v>0</v>
      </c>
    </row>
    <row r="1584" spans="1:22" x14ac:dyDescent="0.3">
      <c r="A1584">
        <f>IF(AND('Raw Data'!F1578&lt;'Raw Data'!C1578, 'Raw Data'!L1578&gt;'Raw Data'!K1578, 'Raw Data'!L1578-'Raw Data'!K1578&gt;3), 'Raw Data'!J1578, 0)</f>
        <v>0</v>
      </c>
      <c r="B1584">
        <f>IF(AND('Raw Data'!C1578&lt;'Raw Data'!F1578, 'Raw Data'!K1578&gt;'Raw Data'!L1578, 'Raw Data'!K1578-'Raw Data'!L1578&gt;3), 'Raw Data'!I1578, 0)</f>
        <v>0</v>
      </c>
      <c r="C1584">
        <f>IF(AND('Raw Data'!F1578&lt;'Raw Data'!C1578, 'Raw Data'!L1578&gt;'Raw Data'!K1578, 'Raw Data'!L1578-'Raw Data'!K1578&lt;4), 'Raw Data'!H1578, 0)</f>
        <v>0</v>
      </c>
      <c r="D1584">
        <f>IF(AND('Raw Data'!C1578&lt;'Raw Data'!F1578, 'Raw Data'!K1578&gt;'Raw Data'!L1578, 'Raw Data'!K1578-'Raw Data'!L1578&lt;4), 'Raw Data'!G1578, 0)</f>
        <v>0</v>
      </c>
      <c r="E1584">
        <f>IF(ISBLANK('Raw Data'!J1578), 0, IF(AND(4=MATCH(LARGE('Raw Data'!G1578:J1578, 4), 'Raw Data'!G1578:J1578, 0), 'Raw Data'!L1578-'Raw Data'!K1578&gt;3), 'Raw Data'!J1578, 0))</f>
        <v>0</v>
      </c>
      <c r="F1584">
        <f>IF(ISBLANK('Raw Data'!J1578), 0, IF(AND(3=MATCH(LARGE('Raw Data'!G1578:J1578, 4), 'Raw Data'!G1578:J1578, 0), 'Raw Data'!K1578-'Raw Data'!L1578&gt;3), 'Raw Data'!I1578, 0))</f>
        <v>0</v>
      </c>
      <c r="G1584">
        <f>IF(ISBLANK('Raw Data'!J1578), 0, IF(AND(2=MATCH(LARGE('Raw Data'!G1578:J1578, 4), 'Raw Data'!G1578:J1578, 0), AND('Raw Data'!L1578-'Raw Data'!K1578&lt;4, 'Raw Data'!L1578-'Raw Data'!K1578&gt;0)), 'Raw Data'!H1578, 0))</f>
        <v>0</v>
      </c>
      <c r="H1584">
        <f>IF(ISBLANK('Raw Data'!J1578), 0, IF(AND(1=MATCH(LARGE('Raw Data'!G1578:J1578, 4), 'Raw Data'!G1578:J1578, 0), AND('Raw Data'!K1578-'Raw Data'!L1578&lt;4, 'Raw Data'!K1578-'Raw Data'!L1578&gt;0)), 'Raw Data'!G1578, 0))</f>
        <v>0</v>
      </c>
      <c r="I1584">
        <f>IF(ISBLANK('Raw Data'!J1578), 0, IF(AND(4=MATCH(LARGE('Raw Data'!G1578:J1578, 3), 'Raw Data'!G1578:J1578, 0), 'Raw Data'!L1578-'Raw Data'!K1578&gt;3), 'Raw Data'!J1578, 0))</f>
        <v>0</v>
      </c>
      <c r="J1584">
        <f>IF(ISBLANK('Raw Data'!J1578), 0, IF(AND(3=MATCH(LARGE('Raw Data'!G1578:J1578, 3), 'Raw Data'!G1578:J1578, 0), 'Raw Data'!K1578-'Raw Data'!L1578&gt;3), 'Raw Data'!I1578, 0))</f>
        <v>0</v>
      </c>
      <c r="K1584">
        <f>IF(ISBLANK('Raw Data'!J1578), 0, IF(AND(2=MATCH(LARGE('Raw Data'!G1578:J1578, 3), 'Raw Data'!G1578:J1578, 0), AND('Raw Data'!L1578-'Raw Data'!K1578&lt;4, 'Raw Data'!L1578-'Raw Data'!K1578&gt;0)), 'Raw Data'!H1578, 0))</f>
        <v>0</v>
      </c>
      <c r="L1584">
        <f>IF(ISBLANK('Raw Data'!J1578), 0, IF(AND(1=MATCH(LARGE('Raw Data'!G1578:J1578, 3), 'Raw Data'!G1578:J1578, 0), AND('Raw Data'!K1578-'Raw Data'!L1578&lt;4, 'Raw Data'!K1578-'Raw Data'!L1578&gt;0)), 'Raw Data'!G1578, 0))</f>
        <v>0</v>
      </c>
      <c r="M1584">
        <f>IF(ISBLANK('Raw Data'!J1578), 0, IF(AND(4=MATCH(LARGE('Raw Data'!G1578:J1578, 2), 'Raw Data'!G1578:J1578, 0), 'Raw Data'!L1578-'Raw Data'!K1578&gt;3), 'Raw Data'!J1578, 0))</f>
        <v>0</v>
      </c>
      <c r="N1584">
        <f>IF(ISBLANK('Raw Data'!J1578), 0, IF(AND(3=MATCH(LARGE('Raw Data'!G1578:J1578, 2), 'Raw Data'!G1578:J1578, 0), 'Raw Data'!K1578-'Raw Data'!L1578&gt;3), 'Raw Data'!I1578, 0))</f>
        <v>0</v>
      </c>
      <c r="O1584">
        <f>IF(ISBLANK('Raw Data'!J1578), 0, IF(AND(2=MATCH(LARGE('Raw Data'!G1578:J1578, 2), 'Raw Data'!G1578:J1578, 0), AND('Raw Data'!L1578-'Raw Data'!K1578&lt;4, 'Raw Data'!L1578-'Raw Data'!K1578&gt;0)), 'Raw Data'!H1578, 0))</f>
        <v>0</v>
      </c>
      <c r="P1584">
        <f>IF(ISBLANK('Raw Data'!J1578), 0, IF(AND(1=MATCH(LARGE('Raw Data'!G1578:J1578, 2), 'Raw Data'!G1578:J1578, 0), AND('Raw Data'!K1578-'Raw Data'!L1578&lt;4, 'Raw Data'!K1578-'Raw Data'!L1578&gt;0)), 'Raw Data'!G1578, 0))</f>
        <v>0</v>
      </c>
      <c r="Q1584">
        <f>IF(ISBLANK('Raw Data'!J1578), 0, IF(AND(4=MATCH(LARGE('Raw Data'!G1578:J1578, 1), 'Raw Data'!G1578:J1578, 0), 'Raw Data'!L1578-'Raw Data'!K1578&gt;3), 'Raw Data'!J1578, 0))</f>
        <v>0</v>
      </c>
      <c r="R1584">
        <f>IF(ISBLANK('Raw Data'!J1578), 0, IF(AND(3=MATCH(LARGE('Raw Data'!G1578:J1578, 1), 'Raw Data'!G1578:J1578, 0), 'Raw Data'!K1578-'Raw Data'!L1578&gt;3), 'Raw Data'!I1578, 0))</f>
        <v>0</v>
      </c>
      <c r="S1584">
        <f>IF(AND('Raw Data'!L1578-'Raw Data'!K1578&gt;4, 'Raw Data'!F1578&lt;'Raw Data'!C1578), 'Raw Data'!J1578, 0)</f>
        <v>0</v>
      </c>
      <c r="T1584">
        <f>IF(AND('Raw Data'!K1578-'Raw Data'!L1578&gt;4, 'Raw Data'!F1578&gt;'Raw Data'!C1578), 'Raw Data'!I1578, 0)</f>
        <v>0</v>
      </c>
      <c r="U1584">
        <f>IF(AND('Raw Data'!L1578-'Raw Data'!K1578&lt;3, 'Raw Data'!L1578&gt;'Raw Data'!K1578, 'Raw Data'!F1578&lt;'Raw Data'!C1578), 'Raw Data'!H1578, 0)</f>
        <v>0</v>
      </c>
      <c r="V1584">
        <f>IF(AND('Raw Data'!L1578-'Raw Data'!K1578&lt;3, 'Raw Data'!L1578&gt;'Raw Data'!K1578, 'Raw Data'!F1578&gt;'Raw Data'!C1578), 'Raw Data'!G1578, 0)</f>
        <v>0</v>
      </c>
    </row>
    <row r="1585" spans="1:22" x14ac:dyDescent="0.3">
      <c r="A1585">
        <f>IF(AND('Raw Data'!F1579&lt;'Raw Data'!C1579, 'Raw Data'!L1579&gt;'Raw Data'!K1579, 'Raw Data'!L1579-'Raw Data'!K1579&gt;3), 'Raw Data'!J1579, 0)</f>
        <v>0</v>
      </c>
      <c r="B1585">
        <f>IF(AND('Raw Data'!C1579&lt;'Raw Data'!F1579, 'Raw Data'!K1579&gt;'Raw Data'!L1579, 'Raw Data'!K1579-'Raw Data'!L1579&gt;3), 'Raw Data'!I1579, 0)</f>
        <v>0</v>
      </c>
      <c r="C1585">
        <f>IF(AND('Raw Data'!F1579&lt;'Raw Data'!C1579, 'Raw Data'!L1579&gt;'Raw Data'!K1579, 'Raw Data'!L1579-'Raw Data'!K1579&lt;4), 'Raw Data'!H1579, 0)</f>
        <v>0</v>
      </c>
      <c r="D1585">
        <f>IF(AND('Raw Data'!C1579&lt;'Raw Data'!F1579, 'Raw Data'!K1579&gt;'Raw Data'!L1579, 'Raw Data'!K1579-'Raw Data'!L1579&lt;4), 'Raw Data'!G1579, 0)</f>
        <v>0</v>
      </c>
      <c r="E1585">
        <f>IF(ISBLANK('Raw Data'!J1579), 0, IF(AND(4=MATCH(LARGE('Raw Data'!G1579:J1579, 4), 'Raw Data'!G1579:J1579, 0), 'Raw Data'!L1579-'Raw Data'!K1579&gt;3), 'Raw Data'!J1579, 0))</f>
        <v>0</v>
      </c>
      <c r="F1585">
        <f>IF(ISBLANK('Raw Data'!J1579), 0, IF(AND(3=MATCH(LARGE('Raw Data'!G1579:J1579, 4), 'Raw Data'!G1579:J1579, 0), 'Raw Data'!K1579-'Raw Data'!L1579&gt;3), 'Raw Data'!I1579, 0))</f>
        <v>0</v>
      </c>
      <c r="G1585">
        <f>IF(ISBLANK('Raw Data'!J1579), 0, IF(AND(2=MATCH(LARGE('Raw Data'!G1579:J1579, 4), 'Raw Data'!G1579:J1579, 0), AND('Raw Data'!L1579-'Raw Data'!K1579&lt;4, 'Raw Data'!L1579-'Raw Data'!K1579&gt;0)), 'Raw Data'!H1579, 0))</f>
        <v>0</v>
      </c>
      <c r="H1585">
        <f>IF(ISBLANK('Raw Data'!J1579), 0, IF(AND(1=MATCH(LARGE('Raw Data'!G1579:J1579, 4), 'Raw Data'!G1579:J1579, 0), AND('Raw Data'!K1579-'Raw Data'!L1579&lt;4, 'Raw Data'!K1579-'Raw Data'!L1579&gt;0)), 'Raw Data'!G1579, 0))</f>
        <v>0</v>
      </c>
      <c r="I1585">
        <f>IF(ISBLANK('Raw Data'!J1579), 0, IF(AND(4=MATCH(LARGE('Raw Data'!G1579:J1579, 3), 'Raw Data'!G1579:J1579, 0), 'Raw Data'!L1579-'Raw Data'!K1579&gt;3), 'Raw Data'!J1579, 0))</f>
        <v>0</v>
      </c>
      <c r="J1585">
        <f>IF(ISBLANK('Raw Data'!J1579), 0, IF(AND(3=MATCH(LARGE('Raw Data'!G1579:J1579, 3), 'Raw Data'!G1579:J1579, 0), 'Raw Data'!K1579-'Raw Data'!L1579&gt;3), 'Raw Data'!I1579, 0))</f>
        <v>0</v>
      </c>
      <c r="K1585">
        <f>IF(ISBLANK('Raw Data'!J1579), 0, IF(AND(2=MATCH(LARGE('Raw Data'!G1579:J1579, 3), 'Raw Data'!G1579:J1579, 0), AND('Raw Data'!L1579-'Raw Data'!K1579&lt;4, 'Raw Data'!L1579-'Raw Data'!K1579&gt;0)), 'Raw Data'!H1579, 0))</f>
        <v>0</v>
      </c>
      <c r="L1585">
        <f>IF(ISBLANK('Raw Data'!J1579), 0, IF(AND(1=MATCH(LARGE('Raw Data'!G1579:J1579, 3), 'Raw Data'!G1579:J1579, 0), AND('Raw Data'!K1579-'Raw Data'!L1579&lt;4, 'Raw Data'!K1579-'Raw Data'!L1579&gt;0)), 'Raw Data'!G1579, 0))</f>
        <v>0</v>
      </c>
      <c r="M1585">
        <f>IF(ISBLANK('Raw Data'!J1579), 0, IF(AND(4=MATCH(LARGE('Raw Data'!G1579:J1579, 2), 'Raw Data'!G1579:J1579, 0), 'Raw Data'!L1579-'Raw Data'!K1579&gt;3), 'Raw Data'!J1579, 0))</f>
        <v>0</v>
      </c>
      <c r="N1585">
        <f>IF(ISBLANK('Raw Data'!J1579), 0, IF(AND(3=MATCH(LARGE('Raw Data'!G1579:J1579, 2), 'Raw Data'!G1579:J1579, 0), 'Raw Data'!K1579-'Raw Data'!L1579&gt;3), 'Raw Data'!I1579, 0))</f>
        <v>0</v>
      </c>
      <c r="O1585">
        <f>IF(ISBLANK('Raw Data'!J1579), 0, IF(AND(2=MATCH(LARGE('Raw Data'!G1579:J1579, 2), 'Raw Data'!G1579:J1579, 0), AND('Raw Data'!L1579-'Raw Data'!K1579&lt;4, 'Raw Data'!L1579-'Raw Data'!K1579&gt;0)), 'Raw Data'!H1579, 0))</f>
        <v>0</v>
      </c>
      <c r="P1585">
        <f>IF(ISBLANK('Raw Data'!J1579), 0, IF(AND(1=MATCH(LARGE('Raw Data'!G1579:J1579, 2), 'Raw Data'!G1579:J1579, 0), AND('Raw Data'!K1579-'Raw Data'!L1579&lt;4, 'Raw Data'!K1579-'Raw Data'!L1579&gt;0)), 'Raw Data'!G1579, 0))</f>
        <v>0</v>
      </c>
      <c r="Q1585">
        <f>IF(ISBLANK('Raw Data'!J1579), 0, IF(AND(4=MATCH(LARGE('Raw Data'!G1579:J1579, 1), 'Raw Data'!G1579:J1579, 0), 'Raw Data'!L1579-'Raw Data'!K1579&gt;3), 'Raw Data'!J1579, 0))</f>
        <v>0</v>
      </c>
      <c r="R1585">
        <f>IF(ISBLANK('Raw Data'!J1579), 0, IF(AND(3=MATCH(LARGE('Raw Data'!G1579:J1579, 1), 'Raw Data'!G1579:J1579, 0), 'Raw Data'!K1579-'Raw Data'!L1579&gt;3), 'Raw Data'!I1579, 0))</f>
        <v>0</v>
      </c>
      <c r="S1585">
        <f>IF(AND('Raw Data'!L1579-'Raw Data'!K1579&gt;4, 'Raw Data'!F1579&lt;'Raw Data'!C1579), 'Raw Data'!J1579, 0)</f>
        <v>0</v>
      </c>
      <c r="T1585">
        <f>IF(AND('Raw Data'!K1579-'Raw Data'!L1579&gt;4, 'Raw Data'!F1579&gt;'Raw Data'!C1579), 'Raw Data'!I1579, 0)</f>
        <v>0</v>
      </c>
      <c r="U1585">
        <f>IF(AND('Raw Data'!L1579-'Raw Data'!K1579&lt;3, 'Raw Data'!L1579&gt;'Raw Data'!K1579, 'Raw Data'!F1579&lt;'Raw Data'!C1579), 'Raw Data'!H1579, 0)</f>
        <v>0</v>
      </c>
      <c r="V1585">
        <f>IF(AND('Raw Data'!L1579-'Raw Data'!K1579&lt;3, 'Raw Data'!L1579&gt;'Raw Data'!K1579, 'Raw Data'!F1579&gt;'Raw Data'!C1579), 'Raw Data'!G1579, 0)</f>
        <v>0</v>
      </c>
    </row>
    <row r="1586" spans="1:22" x14ac:dyDescent="0.3">
      <c r="A1586">
        <f>IF(AND('Raw Data'!F1580&lt;'Raw Data'!C1580, 'Raw Data'!L1580&gt;'Raw Data'!K1580, 'Raw Data'!L1580-'Raw Data'!K1580&gt;3), 'Raw Data'!J1580, 0)</f>
        <v>0</v>
      </c>
      <c r="B1586">
        <f>IF(AND('Raw Data'!C1580&lt;'Raw Data'!F1580, 'Raw Data'!K1580&gt;'Raw Data'!L1580, 'Raw Data'!K1580-'Raw Data'!L1580&gt;3), 'Raw Data'!I1580, 0)</f>
        <v>0</v>
      </c>
      <c r="C1586">
        <f>IF(AND('Raw Data'!F1580&lt;'Raw Data'!C1580, 'Raw Data'!L1580&gt;'Raw Data'!K1580, 'Raw Data'!L1580-'Raw Data'!K1580&lt;4), 'Raw Data'!H1580, 0)</f>
        <v>0</v>
      </c>
      <c r="D1586">
        <f>IF(AND('Raw Data'!C1580&lt;'Raw Data'!F1580, 'Raw Data'!K1580&gt;'Raw Data'!L1580, 'Raw Data'!K1580-'Raw Data'!L1580&lt;4), 'Raw Data'!G1580, 0)</f>
        <v>0</v>
      </c>
      <c r="E1586">
        <f>IF(ISBLANK('Raw Data'!J1580), 0, IF(AND(4=MATCH(LARGE('Raw Data'!G1580:J1580, 4), 'Raw Data'!G1580:J1580, 0), 'Raw Data'!L1580-'Raw Data'!K1580&gt;3), 'Raw Data'!J1580, 0))</f>
        <v>0</v>
      </c>
      <c r="F1586">
        <f>IF(ISBLANK('Raw Data'!J1580), 0, IF(AND(3=MATCH(LARGE('Raw Data'!G1580:J1580, 4), 'Raw Data'!G1580:J1580, 0), 'Raw Data'!K1580-'Raw Data'!L1580&gt;3), 'Raw Data'!I1580, 0))</f>
        <v>0</v>
      </c>
      <c r="G1586">
        <f>IF(ISBLANK('Raw Data'!J1580), 0, IF(AND(2=MATCH(LARGE('Raw Data'!G1580:J1580, 4), 'Raw Data'!G1580:J1580, 0), AND('Raw Data'!L1580-'Raw Data'!K1580&lt;4, 'Raw Data'!L1580-'Raw Data'!K1580&gt;0)), 'Raw Data'!H1580, 0))</f>
        <v>0</v>
      </c>
      <c r="H1586">
        <f>IF(ISBLANK('Raw Data'!J1580), 0, IF(AND(1=MATCH(LARGE('Raw Data'!G1580:J1580, 4), 'Raw Data'!G1580:J1580, 0), AND('Raw Data'!K1580-'Raw Data'!L1580&lt;4, 'Raw Data'!K1580-'Raw Data'!L1580&gt;0)), 'Raw Data'!G1580, 0))</f>
        <v>0</v>
      </c>
      <c r="I1586">
        <f>IF(ISBLANK('Raw Data'!J1580), 0, IF(AND(4=MATCH(LARGE('Raw Data'!G1580:J1580, 3), 'Raw Data'!G1580:J1580, 0), 'Raw Data'!L1580-'Raw Data'!K1580&gt;3), 'Raw Data'!J1580, 0))</f>
        <v>0</v>
      </c>
      <c r="J1586">
        <f>IF(ISBLANK('Raw Data'!J1580), 0, IF(AND(3=MATCH(LARGE('Raw Data'!G1580:J1580, 3), 'Raw Data'!G1580:J1580, 0), 'Raw Data'!K1580-'Raw Data'!L1580&gt;3), 'Raw Data'!I1580, 0))</f>
        <v>0</v>
      </c>
      <c r="K1586">
        <f>IF(ISBLANK('Raw Data'!J1580), 0, IF(AND(2=MATCH(LARGE('Raw Data'!G1580:J1580, 3), 'Raw Data'!G1580:J1580, 0), AND('Raw Data'!L1580-'Raw Data'!K1580&lt;4, 'Raw Data'!L1580-'Raw Data'!K1580&gt;0)), 'Raw Data'!H1580, 0))</f>
        <v>0</v>
      </c>
      <c r="L1586">
        <f>IF(ISBLANK('Raw Data'!J1580), 0, IF(AND(1=MATCH(LARGE('Raw Data'!G1580:J1580, 3), 'Raw Data'!G1580:J1580, 0), AND('Raw Data'!K1580-'Raw Data'!L1580&lt;4, 'Raw Data'!K1580-'Raw Data'!L1580&gt;0)), 'Raw Data'!G1580, 0))</f>
        <v>0</v>
      </c>
      <c r="M1586">
        <f>IF(ISBLANK('Raw Data'!J1580), 0, IF(AND(4=MATCH(LARGE('Raw Data'!G1580:J1580, 2), 'Raw Data'!G1580:J1580, 0), 'Raw Data'!L1580-'Raw Data'!K1580&gt;3), 'Raw Data'!J1580, 0))</f>
        <v>0</v>
      </c>
      <c r="N1586">
        <f>IF(ISBLANK('Raw Data'!J1580), 0, IF(AND(3=MATCH(LARGE('Raw Data'!G1580:J1580, 2), 'Raw Data'!G1580:J1580, 0), 'Raw Data'!K1580-'Raw Data'!L1580&gt;3), 'Raw Data'!I1580, 0))</f>
        <v>0</v>
      </c>
      <c r="O1586">
        <f>IF(ISBLANK('Raw Data'!J1580), 0, IF(AND(2=MATCH(LARGE('Raw Data'!G1580:J1580, 2), 'Raw Data'!G1580:J1580, 0), AND('Raw Data'!L1580-'Raw Data'!K1580&lt;4, 'Raw Data'!L1580-'Raw Data'!K1580&gt;0)), 'Raw Data'!H1580, 0))</f>
        <v>0</v>
      </c>
      <c r="P1586">
        <f>IF(ISBLANK('Raw Data'!J1580), 0, IF(AND(1=MATCH(LARGE('Raw Data'!G1580:J1580, 2), 'Raw Data'!G1580:J1580, 0), AND('Raw Data'!K1580-'Raw Data'!L1580&lt;4, 'Raw Data'!K1580-'Raw Data'!L1580&gt;0)), 'Raw Data'!G1580, 0))</f>
        <v>0</v>
      </c>
      <c r="Q1586">
        <f>IF(ISBLANK('Raw Data'!J1580), 0, IF(AND(4=MATCH(LARGE('Raw Data'!G1580:J1580, 1), 'Raw Data'!G1580:J1580, 0), 'Raw Data'!L1580-'Raw Data'!K1580&gt;3), 'Raw Data'!J1580, 0))</f>
        <v>0</v>
      </c>
      <c r="R1586">
        <f>IF(ISBLANK('Raw Data'!J1580), 0, IF(AND(3=MATCH(LARGE('Raw Data'!G1580:J1580, 1), 'Raw Data'!G1580:J1580, 0), 'Raw Data'!K1580-'Raw Data'!L1580&gt;3), 'Raw Data'!I1580, 0))</f>
        <v>0</v>
      </c>
      <c r="S1586">
        <f>IF(AND('Raw Data'!L1580-'Raw Data'!K1580&gt;4, 'Raw Data'!F1580&lt;'Raw Data'!C1580), 'Raw Data'!J1580, 0)</f>
        <v>0</v>
      </c>
      <c r="T1586">
        <f>IF(AND('Raw Data'!K1580-'Raw Data'!L1580&gt;4, 'Raw Data'!F1580&gt;'Raw Data'!C1580), 'Raw Data'!I1580, 0)</f>
        <v>0</v>
      </c>
      <c r="U1586">
        <f>IF(AND('Raw Data'!L1580-'Raw Data'!K1580&lt;3, 'Raw Data'!L1580&gt;'Raw Data'!K1580, 'Raw Data'!F1580&lt;'Raw Data'!C1580), 'Raw Data'!H1580, 0)</f>
        <v>0</v>
      </c>
      <c r="V1586">
        <f>IF(AND('Raw Data'!L1580-'Raw Data'!K1580&lt;3, 'Raw Data'!L1580&gt;'Raw Data'!K1580, 'Raw Data'!F1580&gt;'Raw Data'!C1580), 'Raw Data'!G1580, 0)</f>
        <v>0</v>
      </c>
    </row>
    <row r="1587" spans="1:22" x14ac:dyDescent="0.3">
      <c r="A1587">
        <f>IF(AND('Raw Data'!F1581&lt;'Raw Data'!C1581, 'Raw Data'!L1581&gt;'Raw Data'!K1581, 'Raw Data'!L1581-'Raw Data'!K1581&gt;3), 'Raw Data'!J1581, 0)</f>
        <v>0</v>
      </c>
      <c r="B1587">
        <f>IF(AND('Raw Data'!C1581&lt;'Raw Data'!F1581, 'Raw Data'!K1581&gt;'Raw Data'!L1581, 'Raw Data'!K1581-'Raw Data'!L1581&gt;3), 'Raw Data'!I1581, 0)</f>
        <v>0</v>
      </c>
      <c r="C1587">
        <f>IF(AND('Raw Data'!F1581&lt;'Raw Data'!C1581, 'Raw Data'!L1581&gt;'Raw Data'!K1581, 'Raw Data'!L1581-'Raw Data'!K1581&lt;4), 'Raw Data'!H1581, 0)</f>
        <v>0</v>
      </c>
      <c r="D1587">
        <f>IF(AND('Raw Data'!C1581&lt;'Raw Data'!F1581, 'Raw Data'!K1581&gt;'Raw Data'!L1581, 'Raw Data'!K1581-'Raw Data'!L1581&lt;4), 'Raw Data'!G1581, 0)</f>
        <v>0</v>
      </c>
      <c r="E1587">
        <f>IF(ISBLANK('Raw Data'!J1581), 0, IF(AND(4=MATCH(LARGE('Raw Data'!G1581:J1581, 4), 'Raw Data'!G1581:J1581, 0), 'Raw Data'!L1581-'Raw Data'!K1581&gt;3), 'Raw Data'!J1581, 0))</f>
        <v>0</v>
      </c>
      <c r="F1587">
        <f>IF(ISBLANK('Raw Data'!J1581), 0, IF(AND(3=MATCH(LARGE('Raw Data'!G1581:J1581, 4), 'Raw Data'!G1581:J1581, 0), 'Raw Data'!K1581-'Raw Data'!L1581&gt;3), 'Raw Data'!I1581, 0))</f>
        <v>0</v>
      </c>
      <c r="G1587">
        <f>IF(ISBLANK('Raw Data'!J1581), 0, IF(AND(2=MATCH(LARGE('Raw Data'!G1581:J1581, 4), 'Raw Data'!G1581:J1581, 0), AND('Raw Data'!L1581-'Raw Data'!K1581&lt;4, 'Raw Data'!L1581-'Raw Data'!K1581&gt;0)), 'Raw Data'!H1581, 0))</f>
        <v>0</v>
      </c>
      <c r="H1587">
        <f>IF(ISBLANK('Raw Data'!J1581), 0, IF(AND(1=MATCH(LARGE('Raw Data'!G1581:J1581, 4), 'Raw Data'!G1581:J1581, 0), AND('Raw Data'!K1581-'Raw Data'!L1581&lt;4, 'Raw Data'!K1581-'Raw Data'!L1581&gt;0)), 'Raw Data'!G1581, 0))</f>
        <v>0</v>
      </c>
      <c r="I1587">
        <f>IF(ISBLANK('Raw Data'!J1581), 0, IF(AND(4=MATCH(LARGE('Raw Data'!G1581:J1581, 3), 'Raw Data'!G1581:J1581, 0), 'Raw Data'!L1581-'Raw Data'!K1581&gt;3), 'Raw Data'!J1581, 0))</f>
        <v>0</v>
      </c>
      <c r="J1587">
        <f>IF(ISBLANK('Raw Data'!J1581), 0, IF(AND(3=MATCH(LARGE('Raw Data'!G1581:J1581, 3), 'Raw Data'!G1581:J1581, 0), 'Raw Data'!K1581-'Raw Data'!L1581&gt;3), 'Raw Data'!I1581, 0))</f>
        <v>0</v>
      </c>
      <c r="K1587">
        <f>IF(ISBLANK('Raw Data'!J1581), 0, IF(AND(2=MATCH(LARGE('Raw Data'!G1581:J1581, 3), 'Raw Data'!G1581:J1581, 0), AND('Raw Data'!L1581-'Raw Data'!K1581&lt;4, 'Raw Data'!L1581-'Raw Data'!K1581&gt;0)), 'Raw Data'!H1581, 0))</f>
        <v>0</v>
      </c>
      <c r="L1587">
        <f>IF(ISBLANK('Raw Data'!J1581), 0, IF(AND(1=MATCH(LARGE('Raw Data'!G1581:J1581, 3), 'Raw Data'!G1581:J1581, 0), AND('Raw Data'!K1581-'Raw Data'!L1581&lt;4, 'Raw Data'!K1581-'Raw Data'!L1581&gt;0)), 'Raw Data'!G1581, 0))</f>
        <v>0</v>
      </c>
      <c r="M1587">
        <f>IF(ISBLANK('Raw Data'!J1581), 0, IF(AND(4=MATCH(LARGE('Raw Data'!G1581:J1581, 2), 'Raw Data'!G1581:J1581, 0), 'Raw Data'!L1581-'Raw Data'!K1581&gt;3), 'Raw Data'!J1581, 0))</f>
        <v>0</v>
      </c>
      <c r="N1587">
        <f>IF(ISBLANK('Raw Data'!J1581), 0, IF(AND(3=MATCH(LARGE('Raw Data'!G1581:J1581, 2), 'Raw Data'!G1581:J1581, 0), 'Raw Data'!K1581-'Raw Data'!L1581&gt;3), 'Raw Data'!I1581, 0))</f>
        <v>0</v>
      </c>
      <c r="O1587">
        <f>IF(ISBLANK('Raw Data'!J1581), 0, IF(AND(2=MATCH(LARGE('Raw Data'!G1581:J1581, 2), 'Raw Data'!G1581:J1581, 0), AND('Raw Data'!L1581-'Raw Data'!K1581&lt;4, 'Raw Data'!L1581-'Raw Data'!K1581&gt;0)), 'Raw Data'!H1581, 0))</f>
        <v>0</v>
      </c>
      <c r="P1587">
        <f>IF(ISBLANK('Raw Data'!J1581), 0, IF(AND(1=MATCH(LARGE('Raw Data'!G1581:J1581, 2), 'Raw Data'!G1581:J1581, 0), AND('Raw Data'!K1581-'Raw Data'!L1581&lt;4, 'Raw Data'!K1581-'Raw Data'!L1581&gt;0)), 'Raw Data'!G1581, 0))</f>
        <v>0</v>
      </c>
      <c r="Q1587">
        <f>IF(ISBLANK('Raw Data'!J1581), 0, IF(AND(4=MATCH(LARGE('Raw Data'!G1581:J1581, 1), 'Raw Data'!G1581:J1581, 0), 'Raw Data'!L1581-'Raw Data'!K1581&gt;3), 'Raw Data'!J1581, 0))</f>
        <v>0</v>
      </c>
      <c r="R1587">
        <f>IF(ISBLANK('Raw Data'!J1581), 0, IF(AND(3=MATCH(LARGE('Raw Data'!G1581:J1581, 1), 'Raw Data'!G1581:J1581, 0), 'Raw Data'!K1581-'Raw Data'!L1581&gt;3), 'Raw Data'!I1581, 0))</f>
        <v>0</v>
      </c>
      <c r="S1587">
        <f>IF(AND('Raw Data'!L1581-'Raw Data'!K1581&gt;4, 'Raw Data'!F1581&lt;'Raw Data'!C1581), 'Raw Data'!J1581, 0)</f>
        <v>0</v>
      </c>
      <c r="T1587">
        <f>IF(AND('Raw Data'!K1581-'Raw Data'!L1581&gt;4, 'Raw Data'!F1581&gt;'Raw Data'!C1581), 'Raw Data'!I1581, 0)</f>
        <v>0</v>
      </c>
      <c r="U1587">
        <f>IF(AND('Raw Data'!L1581-'Raw Data'!K1581&lt;3, 'Raw Data'!L1581&gt;'Raw Data'!K1581, 'Raw Data'!F1581&lt;'Raw Data'!C1581), 'Raw Data'!H1581, 0)</f>
        <v>0</v>
      </c>
      <c r="V1587">
        <f>IF(AND('Raw Data'!L1581-'Raw Data'!K1581&lt;3, 'Raw Data'!L1581&gt;'Raw Data'!K1581, 'Raw Data'!F1581&gt;'Raw Data'!C1581), 'Raw Data'!G1581, 0)</f>
        <v>0</v>
      </c>
    </row>
    <row r="1588" spans="1:22" x14ac:dyDescent="0.3">
      <c r="A1588">
        <f>IF(AND('Raw Data'!F1582&lt;'Raw Data'!C1582, 'Raw Data'!L1582&gt;'Raw Data'!K1582, 'Raw Data'!L1582-'Raw Data'!K1582&gt;3), 'Raw Data'!J1582, 0)</f>
        <v>0</v>
      </c>
      <c r="B1588">
        <f>IF(AND('Raw Data'!C1582&lt;'Raw Data'!F1582, 'Raw Data'!K1582&gt;'Raw Data'!L1582, 'Raw Data'!K1582-'Raw Data'!L1582&gt;3), 'Raw Data'!I1582, 0)</f>
        <v>0</v>
      </c>
      <c r="C1588">
        <f>IF(AND('Raw Data'!F1582&lt;'Raw Data'!C1582, 'Raw Data'!L1582&gt;'Raw Data'!K1582, 'Raw Data'!L1582-'Raw Data'!K1582&lt;4), 'Raw Data'!H1582, 0)</f>
        <v>0</v>
      </c>
      <c r="D1588">
        <f>IF(AND('Raw Data'!C1582&lt;'Raw Data'!F1582, 'Raw Data'!K1582&gt;'Raw Data'!L1582, 'Raw Data'!K1582-'Raw Data'!L1582&lt;4), 'Raw Data'!G1582, 0)</f>
        <v>0</v>
      </c>
      <c r="E1588">
        <f>IF(ISBLANK('Raw Data'!J1582), 0, IF(AND(4=MATCH(LARGE('Raw Data'!G1582:J1582, 4), 'Raw Data'!G1582:J1582, 0), 'Raw Data'!L1582-'Raw Data'!K1582&gt;3), 'Raw Data'!J1582, 0))</f>
        <v>0</v>
      </c>
      <c r="F1588">
        <f>IF(ISBLANK('Raw Data'!J1582), 0, IF(AND(3=MATCH(LARGE('Raw Data'!G1582:J1582, 4), 'Raw Data'!G1582:J1582, 0), 'Raw Data'!K1582-'Raw Data'!L1582&gt;3), 'Raw Data'!I1582, 0))</f>
        <v>0</v>
      </c>
      <c r="G1588">
        <f>IF(ISBLANK('Raw Data'!J1582), 0, IF(AND(2=MATCH(LARGE('Raw Data'!G1582:J1582, 4), 'Raw Data'!G1582:J1582, 0), AND('Raw Data'!L1582-'Raw Data'!K1582&lt;4, 'Raw Data'!L1582-'Raw Data'!K1582&gt;0)), 'Raw Data'!H1582, 0))</f>
        <v>0</v>
      </c>
      <c r="H1588">
        <f>IF(ISBLANK('Raw Data'!J1582), 0, IF(AND(1=MATCH(LARGE('Raw Data'!G1582:J1582, 4), 'Raw Data'!G1582:J1582, 0), AND('Raw Data'!K1582-'Raw Data'!L1582&lt;4, 'Raw Data'!K1582-'Raw Data'!L1582&gt;0)), 'Raw Data'!G1582, 0))</f>
        <v>0</v>
      </c>
      <c r="I1588">
        <f>IF(ISBLANK('Raw Data'!J1582), 0, IF(AND(4=MATCH(LARGE('Raw Data'!G1582:J1582, 3), 'Raw Data'!G1582:J1582, 0), 'Raw Data'!L1582-'Raw Data'!K1582&gt;3), 'Raw Data'!J1582, 0))</f>
        <v>0</v>
      </c>
      <c r="J1588">
        <f>IF(ISBLANK('Raw Data'!J1582), 0, IF(AND(3=MATCH(LARGE('Raw Data'!G1582:J1582, 3), 'Raw Data'!G1582:J1582, 0), 'Raw Data'!K1582-'Raw Data'!L1582&gt;3), 'Raw Data'!I1582, 0))</f>
        <v>0</v>
      </c>
      <c r="K1588">
        <f>IF(ISBLANK('Raw Data'!J1582), 0, IF(AND(2=MATCH(LARGE('Raw Data'!G1582:J1582, 3), 'Raw Data'!G1582:J1582, 0), AND('Raw Data'!L1582-'Raw Data'!K1582&lt;4, 'Raw Data'!L1582-'Raw Data'!K1582&gt;0)), 'Raw Data'!H1582, 0))</f>
        <v>0</v>
      </c>
      <c r="L1588">
        <f>IF(ISBLANK('Raw Data'!J1582), 0, IF(AND(1=MATCH(LARGE('Raw Data'!G1582:J1582, 3), 'Raw Data'!G1582:J1582, 0), AND('Raw Data'!K1582-'Raw Data'!L1582&lt;4, 'Raw Data'!K1582-'Raw Data'!L1582&gt;0)), 'Raw Data'!G1582, 0))</f>
        <v>0</v>
      </c>
      <c r="M1588">
        <f>IF(ISBLANK('Raw Data'!J1582), 0, IF(AND(4=MATCH(LARGE('Raw Data'!G1582:J1582, 2), 'Raw Data'!G1582:J1582, 0), 'Raw Data'!L1582-'Raw Data'!K1582&gt;3), 'Raw Data'!J1582, 0))</f>
        <v>0</v>
      </c>
      <c r="N1588">
        <f>IF(ISBLANK('Raw Data'!J1582), 0, IF(AND(3=MATCH(LARGE('Raw Data'!G1582:J1582, 2), 'Raw Data'!G1582:J1582, 0), 'Raw Data'!K1582-'Raw Data'!L1582&gt;3), 'Raw Data'!I1582, 0))</f>
        <v>0</v>
      </c>
      <c r="O1588">
        <f>IF(ISBLANK('Raw Data'!J1582), 0, IF(AND(2=MATCH(LARGE('Raw Data'!G1582:J1582, 2), 'Raw Data'!G1582:J1582, 0), AND('Raw Data'!L1582-'Raw Data'!K1582&lt;4, 'Raw Data'!L1582-'Raw Data'!K1582&gt;0)), 'Raw Data'!H1582, 0))</f>
        <v>0</v>
      </c>
      <c r="P1588">
        <f>IF(ISBLANK('Raw Data'!J1582), 0, IF(AND(1=MATCH(LARGE('Raw Data'!G1582:J1582, 2), 'Raw Data'!G1582:J1582, 0), AND('Raw Data'!K1582-'Raw Data'!L1582&lt;4, 'Raw Data'!K1582-'Raw Data'!L1582&gt;0)), 'Raw Data'!G1582, 0))</f>
        <v>0</v>
      </c>
      <c r="Q1588">
        <f>IF(ISBLANK('Raw Data'!J1582), 0, IF(AND(4=MATCH(LARGE('Raw Data'!G1582:J1582, 1), 'Raw Data'!G1582:J1582, 0), 'Raw Data'!L1582-'Raw Data'!K1582&gt;3), 'Raw Data'!J1582, 0))</f>
        <v>0</v>
      </c>
      <c r="R1588">
        <f>IF(ISBLANK('Raw Data'!J1582), 0, IF(AND(3=MATCH(LARGE('Raw Data'!G1582:J1582, 1), 'Raw Data'!G1582:J1582, 0), 'Raw Data'!K1582-'Raw Data'!L1582&gt;3), 'Raw Data'!I1582, 0))</f>
        <v>0</v>
      </c>
      <c r="S1588">
        <f>IF(AND('Raw Data'!L1582-'Raw Data'!K1582&gt;4, 'Raw Data'!F1582&lt;'Raw Data'!C1582), 'Raw Data'!J1582, 0)</f>
        <v>0</v>
      </c>
      <c r="T1588">
        <f>IF(AND('Raw Data'!K1582-'Raw Data'!L1582&gt;4, 'Raw Data'!F1582&gt;'Raw Data'!C1582), 'Raw Data'!I1582, 0)</f>
        <v>0</v>
      </c>
      <c r="U1588">
        <f>IF(AND('Raw Data'!L1582-'Raw Data'!K1582&lt;3, 'Raw Data'!L1582&gt;'Raw Data'!K1582, 'Raw Data'!F1582&lt;'Raw Data'!C1582), 'Raw Data'!H1582, 0)</f>
        <v>0</v>
      </c>
      <c r="V1588">
        <f>IF(AND('Raw Data'!L1582-'Raw Data'!K1582&lt;3, 'Raw Data'!L1582&gt;'Raw Data'!K1582, 'Raw Data'!F1582&gt;'Raw Data'!C1582), 'Raw Data'!G1582, 0)</f>
        <v>0</v>
      </c>
    </row>
    <row r="1589" spans="1:22" x14ac:dyDescent="0.3">
      <c r="A1589">
        <f>IF(AND('Raw Data'!F1583&lt;'Raw Data'!C1583, 'Raw Data'!L1583&gt;'Raw Data'!K1583, 'Raw Data'!L1583-'Raw Data'!K1583&gt;3), 'Raw Data'!J1583, 0)</f>
        <v>0</v>
      </c>
      <c r="B1589">
        <f>IF(AND('Raw Data'!C1583&lt;'Raw Data'!F1583, 'Raw Data'!K1583&gt;'Raw Data'!L1583, 'Raw Data'!K1583-'Raw Data'!L1583&gt;3), 'Raw Data'!I1583, 0)</f>
        <v>0</v>
      </c>
      <c r="C1589">
        <f>IF(AND('Raw Data'!F1583&lt;'Raw Data'!C1583, 'Raw Data'!L1583&gt;'Raw Data'!K1583, 'Raw Data'!L1583-'Raw Data'!K1583&lt;4), 'Raw Data'!H1583, 0)</f>
        <v>0</v>
      </c>
      <c r="D1589">
        <f>IF(AND('Raw Data'!C1583&lt;'Raw Data'!F1583, 'Raw Data'!K1583&gt;'Raw Data'!L1583, 'Raw Data'!K1583-'Raw Data'!L1583&lt;4), 'Raw Data'!G1583, 0)</f>
        <v>0</v>
      </c>
      <c r="E1589">
        <f>IF(ISBLANK('Raw Data'!J1583), 0, IF(AND(4=MATCH(LARGE('Raw Data'!G1583:J1583, 4), 'Raw Data'!G1583:J1583, 0), 'Raw Data'!L1583-'Raw Data'!K1583&gt;3), 'Raw Data'!J1583, 0))</f>
        <v>0</v>
      </c>
      <c r="F1589">
        <f>IF(ISBLANK('Raw Data'!J1583), 0, IF(AND(3=MATCH(LARGE('Raw Data'!G1583:J1583, 4), 'Raw Data'!G1583:J1583, 0), 'Raw Data'!K1583-'Raw Data'!L1583&gt;3), 'Raw Data'!I1583, 0))</f>
        <v>0</v>
      </c>
      <c r="G1589">
        <f>IF(ISBLANK('Raw Data'!J1583), 0, IF(AND(2=MATCH(LARGE('Raw Data'!G1583:J1583, 4), 'Raw Data'!G1583:J1583, 0), AND('Raw Data'!L1583-'Raw Data'!K1583&lt;4, 'Raw Data'!L1583-'Raw Data'!K1583&gt;0)), 'Raw Data'!H1583, 0))</f>
        <v>0</v>
      </c>
      <c r="H1589">
        <f>IF(ISBLANK('Raw Data'!J1583), 0, IF(AND(1=MATCH(LARGE('Raw Data'!G1583:J1583, 4), 'Raw Data'!G1583:J1583, 0), AND('Raw Data'!K1583-'Raw Data'!L1583&lt;4, 'Raw Data'!K1583-'Raw Data'!L1583&gt;0)), 'Raw Data'!G1583, 0))</f>
        <v>0</v>
      </c>
      <c r="I1589">
        <f>IF(ISBLANK('Raw Data'!J1583), 0, IF(AND(4=MATCH(LARGE('Raw Data'!G1583:J1583, 3), 'Raw Data'!G1583:J1583, 0), 'Raw Data'!L1583-'Raw Data'!K1583&gt;3), 'Raw Data'!J1583, 0))</f>
        <v>0</v>
      </c>
      <c r="J1589">
        <f>IF(ISBLANK('Raw Data'!J1583), 0, IF(AND(3=MATCH(LARGE('Raw Data'!G1583:J1583, 3), 'Raw Data'!G1583:J1583, 0), 'Raw Data'!K1583-'Raw Data'!L1583&gt;3), 'Raw Data'!I1583, 0))</f>
        <v>0</v>
      </c>
      <c r="K1589">
        <f>IF(ISBLANK('Raw Data'!J1583), 0, IF(AND(2=MATCH(LARGE('Raw Data'!G1583:J1583, 3), 'Raw Data'!G1583:J1583, 0), AND('Raw Data'!L1583-'Raw Data'!K1583&lt;4, 'Raw Data'!L1583-'Raw Data'!K1583&gt;0)), 'Raw Data'!H1583, 0))</f>
        <v>0</v>
      </c>
      <c r="L1589">
        <f>IF(ISBLANK('Raw Data'!J1583), 0, IF(AND(1=MATCH(LARGE('Raw Data'!G1583:J1583, 3), 'Raw Data'!G1583:J1583, 0), AND('Raw Data'!K1583-'Raw Data'!L1583&lt;4, 'Raw Data'!K1583-'Raw Data'!L1583&gt;0)), 'Raw Data'!G1583, 0))</f>
        <v>0</v>
      </c>
      <c r="M1589">
        <f>IF(ISBLANK('Raw Data'!J1583), 0, IF(AND(4=MATCH(LARGE('Raw Data'!G1583:J1583, 2), 'Raw Data'!G1583:J1583, 0), 'Raw Data'!L1583-'Raw Data'!K1583&gt;3), 'Raw Data'!J1583, 0))</f>
        <v>0</v>
      </c>
      <c r="N1589">
        <f>IF(ISBLANK('Raw Data'!J1583), 0, IF(AND(3=MATCH(LARGE('Raw Data'!G1583:J1583, 2), 'Raw Data'!G1583:J1583, 0), 'Raw Data'!K1583-'Raw Data'!L1583&gt;3), 'Raw Data'!I1583, 0))</f>
        <v>0</v>
      </c>
      <c r="O1589">
        <f>IF(ISBLANK('Raw Data'!J1583), 0, IF(AND(2=MATCH(LARGE('Raw Data'!G1583:J1583, 2), 'Raw Data'!G1583:J1583, 0), AND('Raw Data'!L1583-'Raw Data'!K1583&lt;4, 'Raw Data'!L1583-'Raw Data'!K1583&gt;0)), 'Raw Data'!H1583, 0))</f>
        <v>0</v>
      </c>
      <c r="P1589">
        <f>IF(ISBLANK('Raw Data'!J1583), 0, IF(AND(1=MATCH(LARGE('Raw Data'!G1583:J1583, 2), 'Raw Data'!G1583:J1583, 0), AND('Raw Data'!K1583-'Raw Data'!L1583&lt;4, 'Raw Data'!K1583-'Raw Data'!L1583&gt;0)), 'Raw Data'!G1583, 0))</f>
        <v>0</v>
      </c>
      <c r="Q1589">
        <f>IF(ISBLANK('Raw Data'!J1583), 0, IF(AND(4=MATCH(LARGE('Raw Data'!G1583:J1583, 1), 'Raw Data'!G1583:J1583, 0), 'Raw Data'!L1583-'Raw Data'!K1583&gt;3), 'Raw Data'!J1583, 0))</f>
        <v>0</v>
      </c>
      <c r="R1589">
        <f>IF(ISBLANK('Raw Data'!J1583), 0, IF(AND(3=MATCH(LARGE('Raw Data'!G1583:J1583, 1), 'Raw Data'!G1583:J1583, 0), 'Raw Data'!K1583-'Raw Data'!L1583&gt;3), 'Raw Data'!I1583, 0))</f>
        <v>0</v>
      </c>
      <c r="S1589">
        <f>IF(AND('Raw Data'!L1583-'Raw Data'!K1583&gt;4, 'Raw Data'!F1583&lt;'Raw Data'!C1583), 'Raw Data'!J1583, 0)</f>
        <v>0</v>
      </c>
      <c r="T1589">
        <f>IF(AND('Raw Data'!K1583-'Raw Data'!L1583&gt;4, 'Raw Data'!F1583&gt;'Raw Data'!C1583), 'Raw Data'!I1583, 0)</f>
        <v>0</v>
      </c>
      <c r="U1589">
        <f>IF(AND('Raw Data'!L1583-'Raw Data'!K1583&lt;3, 'Raw Data'!L1583&gt;'Raw Data'!K1583, 'Raw Data'!F1583&lt;'Raw Data'!C1583), 'Raw Data'!H1583, 0)</f>
        <v>0</v>
      </c>
      <c r="V1589">
        <f>IF(AND('Raw Data'!L1583-'Raw Data'!K1583&lt;3, 'Raw Data'!L1583&gt;'Raw Data'!K1583, 'Raw Data'!F1583&gt;'Raw Data'!C1583), 'Raw Data'!G1583, 0)</f>
        <v>0</v>
      </c>
    </row>
    <row r="1590" spans="1:22" x14ac:dyDescent="0.3">
      <c r="A1590">
        <f>IF(AND('Raw Data'!F1584&lt;'Raw Data'!C1584, 'Raw Data'!L1584&gt;'Raw Data'!K1584, 'Raw Data'!L1584-'Raw Data'!K1584&gt;3), 'Raw Data'!J1584, 0)</f>
        <v>0</v>
      </c>
      <c r="B1590">
        <f>IF(AND('Raw Data'!C1584&lt;'Raw Data'!F1584, 'Raw Data'!K1584&gt;'Raw Data'!L1584, 'Raw Data'!K1584-'Raw Data'!L1584&gt;3), 'Raw Data'!I1584, 0)</f>
        <v>0</v>
      </c>
      <c r="C1590">
        <f>IF(AND('Raw Data'!F1584&lt;'Raw Data'!C1584, 'Raw Data'!L1584&gt;'Raw Data'!K1584, 'Raw Data'!L1584-'Raw Data'!K1584&lt;4), 'Raw Data'!H1584, 0)</f>
        <v>0</v>
      </c>
      <c r="D1590">
        <f>IF(AND('Raw Data'!C1584&lt;'Raw Data'!F1584, 'Raw Data'!K1584&gt;'Raw Data'!L1584, 'Raw Data'!K1584-'Raw Data'!L1584&lt;4), 'Raw Data'!G1584, 0)</f>
        <v>0</v>
      </c>
      <c r="E1590">
        <f>IF(ISBLANK('Raw Data'!J1584), 0, IF(AND(4=MATCH(LARGE('Raw Data'!G1584:J1584, 4), 'Raw Data'!G1584:J1584, 0), 'Raw Data'!L1584-'Raw Data'!K1584&gt;3), 'Raw Data'!J1584, 0))</f>
        <v>0</v>
      </c>
      <c r="F1590">
        <f>IF(ISBLANK('Raw Data'!J1584), 0, IF(AND(3=MATCH(LARGE('Raw Data'!G1584:J1584, 4), 'Raw Data'!G1584:J1584, 0), 'Raw Data'!K1584-'Raw Data'!L1584&gt;3), 'Raw Data'!I1584, 0))</f>
        <v>0</v>
      </c>
      <c r="G1590">
        <f>IF(ISBLANK('Raw Data'!J1584), 0, IF(AND(2=MATCH(LARGE('Raw Data'!G1584:J1584, 4), 'Raw Data'!G1584:J1584, 0), AND('Raw Data'!L1584-'Raw Data'!K1584&lt;4, 'Raw Data'!L1584-'Raw Data'!K1584&gt;0)), 'Raw Data'!H1584, 0))</f>
        <v>0</v>
      </c>
      <c r="H1590">
        <f>IF(ISBLANK('Raw Data'!J1584), 0, IF(AND(1=MATCH(LARGE('Raw Data'!G1584:J1584, 4), 'Raw Data'!G1584:J1584, 0), AND('Raw Data'!K1584-'Raw Data'!L1584&lt;4, 'Raw Data'!K1584-'Raw Data'!L1584&gt;0)), 'Raw Data'!G1584, 0))</f>
        <v>0</v>
      </c>
      <c r="I1590">
        <f>IF(ISBLANK('Raw Data'!J1584), 0, IF(AND(4=MATCH(LARGE('Raw Data'!G1584:J1584, 3), 'Raw Data'!G1584:J1584, 0), 'Raw Data'!L1584-'Raw Data'!K1584&gt;3), 'Raw Data'!J1584, 0))</f>
        <v>0</v>
      </c>
      <c r="J1590">
        <f>IF(ISBLANK('Raw Data'!J1584), 0, IF(AND(3=MATCH(LARGE('Raw Data'!G1584:J1584, 3), 'Raw Data'!G1584:J1584, 0), 'Raw Data'!K1584-'Raw Data'!L1584&gt;3), 'Raw Data'!I1584, 0))</f>
        <v>0</v>
      </c>
      <c r="K1590">
        <f>IF(ISBLANK('Raw Data'!J1584), 0, IF(AND(2=MATCH(LARGE('Raw Data'!G1584:J1584, 3), 'Raw Data'!G1584:J1584, 0), AND('Raw Data'!L1584-'Raw Data'!K1584&lt;4, 'Raw Data'!L1584-'Raw Data'!K1584&gt;0)), 'Raw Data'!H1584, 0))</f>
        <v>0</v>
      </c>
      <c r="L1590">
        <f>IF(ISBLANK('Raw Data'!J1584), 0, IF(AND(1=MATCH(LARGE('Raw Data'!G1584:J1584, 3), 'Raw Data'!G1584:J1584, 0), AND('Raw Data'!K1584-'Raw Data'!L1584&lt;4, 'Raw Data'!K1584-'Raw Data'!L1584&gt;0)), 'Raw Data'!G1584, 0))</f>
        <v>0</v>
      </c>
      <c r="M1590">
        <f>IF(ISBLANK('Raw Data'!J1584), 0, IF(AND(4=MATCH(LARGE('Raw Data'!G1584:J1584, 2), 'Raw Data'!G1584:J1584, 0), 'Raw Data'!L1584-'Raw Data'!K1584&gt;3), 'Raw Data'!J1584, 0))</f>
        <v>0</v>
      </c>
      <c r="N1590">
        <f>IF(ISBLANK('Raw Data'!J1584), 0, IF(AND(3=MATCH(LARGE('Raw Data'!G1584:J1584, 2), 'Raw Data'!G1584:J1584, 0), 'Raw Data'!K1584-'Raw Data'!L1584&gt;3), 'Raw Data'!I1584, 0))</f>
        <v>0</v>
      </c>
      <c r="O1590">
        <f>IF(ISBLANK('Raw Data'!J1584), 0, IF(AND(2=MATCH(LARGE('Raw Data'!G1584:J1584, 2), 'Raw Data'!G1584:J1584, 0), AND('Raw Data'!L1584-'Raw Data'!K1584&lt;4, 'Raw Data'!L1584-'Raw Data'!K1584&gt;0)), 'Raw Data'!H1584, 0))</f>
        <v>0</v>
      </c>
      <c r="P1590">
        <f>IF(ISBLANK('Raw Data'!J1584), 0, IF(AND(1=MATCH(LARGE('Raw Data'!G1584:J1584, 2), 'Raw Data'!G1584:J1584, 0), AND('Raw Data'!K1584-'Raw Data'!L1584&lt;4, 'Raw Data'!K1584-'Raw Data'!L1584&gt;0)), 'Raw Data'!G1584, 0))</f>
        <v>0</v>
      </c>
      <c r="Q1590">
        <f>IF(ISBLANK('Raw Data'!J1584), 0, IF(AND(4=MATCH(LARGE('Raw Data'!G1584:J1584, 1), 'Raw Data'!G1584:J1584, 0), 'Raw Data'!L1584-'Raw Data'!K1584&gt;3), 'Raw Data'!J1584, 0))</f>
        <v>0</v>
      </c>
      <c r="R1590">
        <f>IF(ISBLANK('Raw Data'!J1584), 0, IF(AND(3=MATCH(LARGE('Raw Data'!G1584:J1584, 1), 'Raw Data'!G1584:J1584, 0), 'Raw Data'!K1584-'Raw Data'!L1584&gt;3), 'Raw Data'!I1584, 0))</f>
        <v>0</v>
      </c>
      <c r="S1590">
        <f>IF(AND('Raw Data'!L1584-'Raw Data'!K1584&gt;4, 'Raw Data'!F1584&lt;'Raw Data'!C1584), 'Raw Data'!J1584, 0)</f>
        <v>0</v>
      </c>
      <c r="T1590">
        <f>IF(AND('Raw Data'!K1584-'Raw Data'!L1584&gt;4, 'Raw Data'!F1584&gt;'Raw Data'!C1584), 'Raw Data'!I1584, 0)</f>
        <v>0</v>
      </c>
      <c r="U1590">
        <f>IF(AND('Raw Data'!L1584-'Raw Data'!K1584&lt;3, 'Raw Data'!L1584&gt;'Raw Data'!K1584, 'Raw Data'!F1584&lt;'Raw Data'!C1584), 'Raw Data'!H1584, 0)</f>
        <v>0</v>
      </c>
      <c r="V1590">
        <f>IF(AND('Raw Data'!L1584-'Raw Data'!K1584&lt;3, 'Raw Data'!L1584&gt;'Raw Data'!K1584, 'Raw Data'!F1584&gt;'Raw Data'!C1584), 'Raw Data'!G1584, 0)</f>
        <v>0</v>
      </c>
    </row>
    <row r="1591" spans="1:22" x14ac:dyDescent="0.3">
      <c r="A1591">
        <f>IF(AND('Raw Data'!F1585&lt;'Raw Data'!C1585, 'Raw Data'!L1585&gt;'Raw Data'!K1585, 'Raw Data'!L1585-'Raw Data'!K1585&gt;3), 'Raw Data'!J1585, 0)</f>
        <v>0</v>
      </c>
      <c r="B1591">
        <f>IF(AND('Raw Data'!C1585&lt;'Raw Data'!F1585, 'Raw Data'!K1585&gt;'Raw Data'!L1585, 'Raw Data'!K1585-'Raw Data'!L1585&gt;3), 'Raw Data'!I1585, 0)</f>
        <v>0</v>
      </c>
      <c r="C1591">
        <f>IF(AND('Raw Data'!F1585&lt;'Raw Data'!C1585, 'Raw Data'!L1585&gt;'Raw Data'!K1585, 'Raw Data'!L1585-'Raw Data'!K1585&lt;4), 'Raw Data'!H1585, 0)</f>
        <v>0</v>
      </c>
      <c r="D1591">
        <f>IF(AND('Raw Data'!C1585&lt;'Raw Data'!F1585, 'Raw Data'!K1585&gt;'Raw Data'!L1585, 'Raw Data'!K1585-'Raw Data'!L1585&lt;4), 'Raw Data'!G1585, 0)</f>
        <v>0</v>
      </c>
      <c r="E1591">
        <f>IF(ISBLANK('Raw Data'!J1585), 0, IF(AND(4=MATCH(LARGE('Raw Data'!G1585:J1585, 4), 'Raw Data'!G1585:J1585, 0), 'Raw Data'!L1585-'Raw Data'!K1585&gt;3), 'Raw Data'!J1585, 0))</f>
        <v>0</v>
      </c>
      <c r="F1591">
        <f>IF(ISBLANK('Raw Data'!J1585), 0, IF(AND(3=MATCH(LARGE('Raw Data'!G1585:J1585, 4), 'Raw Data'!G1585:J1585, 0), 'Raw Data'!K1585-'Raw Data'!L1585&gt;3), 'Raw Data'!I1585, 0))</f>
        <v>0</v>
      </c>
      <c r="G1591">
        <f>IF(ISBLANK('Raw Data'!J1585), 0, IF(AND(2=MATCH(LARGE('Raw Data'!G1585:J1585, 4), 'Raw Data'!G1585:J1585, 0), AND('Raw Data'!L1585-'Raw Data'!K1585&lt;4, 'Raw Data'!L1585-'Raw Data'!K1585&gt;0)), 'Raw Data'!H1585, 0))</f>
        <v>0</v>
      </c>
      <c r="H1591">
        <f>IF(ISBLANK('Raw Data'!J1585), 0, IF(AND(1=MATCH(LARGE('Raw Data'!G1585:J1585, 4), 'Raw Data'!G1585:J1585, 0), AND('Raw Data'!K1585-'Raw Data'!L1585&lt;4, 'Raw Data'!K1585-'Raw Data'!L1585&gt;0)), 'Raw Data'!G1585, 0))</f>
        <v>0</v>
      </c>
      <c r="I1591">
        <f>IF(ISBLANK('Raw Data'!J1585), 0, IF(AND(4=MATCH(LARGE('Raw Data'!G1585:J1585, 3), 'Raw Data'!G1585:J1585, 0), 'Raw Data'!L1585-'Raw Data'!K1585&gt;3), 'Raw Data'!J1585, 0))</f>
        <v>0</v>
      </c>
      <c r="J1591">
        <f>IF(ISBLANK('Raw Data'!J1585), 0, IF(AND(3=MATCH(LARGE('Raw Data'!G1585:J1585, 3), 'Raw Data'!G1585:J1585, 0), 'Raw Data'!K1585-'Raw Data'!L1585&gt;3), 'Raw Data'!I1585, 0))</f>
        <v>0</v>
      </c>
      <c r="K1591">
        <f>IF(ISBLANK('Raw Data'!J1585), 0, IF(AND(2=MATCH(LARGE('Raw Data'!G1585:J1585, 3), 'Raw Data'!G1585:J1585, 0), AND('Raw Data'!L1585-'Raw Data'!K1585&lt;4, 'Raw Data'!L1585-'Raw Data'!K1585&gt;0)), 'Raw Data'!H1585, 0))</f>
        <v>0</v>
      </c>
      <c r="L1591">
        <f>IF(ISBLANK('Raw Data'!J1585), 0, IF(AND(1=MATCH(LARGE('Raw Data'!G1585:J1585, 3), 'Raw Data'!G1585:J1585, 0), AND('Raw Data'!K1585-'Raw Data'!L1585&lt;4, 'Raw Data'!K1585-'Raw Data'!L1585&gt;0)), 'Raw Data'!G1585, 0))</f>
        <v>0</v>
      </c>
      <c r="M1591">
        <f>IF(ISBLANK('Raw Data'!J1585), 0, IF(AND(4=MATCH(LARGE('Raw Data'!G1585:J1585, 2), 'Raw Data'!G1585:J1585, 0), 'Raw Data'!L1585-'Raw Data'!K1585&gt;3), 'Raw Data'!J1585, 0))</f>
        <v>0</v>
      </c>
      <c r="N1591">
        <f>IF(ISBLANK('Raw Data'!J1585), 0, IF(AND(3=MATCH(LARGE('Raw Data'!G1585:J1585, 2), 'Raw Data'!G1585:J1585, 0), 'Raw Data'!K1585-'Raw Data'!L1585&gt;3), 'Raw Data'!I1585, 0))</f>
        <v>0</v>
      </c>
      <c r="O1591">
        <f>IF(ISBLANK('Raw Data'!J1585), 0, IF(AND(2=MATCH(LARGE('Raw Data'!G1585:J1585, 2), 'Raw Data'!G1585:J1585, 0), AND('Raw Data'!L1585-'Raw Data'!K1585&lt;4, 'Raw Data'!L1585-'Raw Data'!K1585&gt;0)), 'Raw Data'!H1585, 0))</f>
        <v>0</v>
      </c>
      <c r="P1591">
        <f>IF(ISBLANK('Raw Data'!J1585), 0, IF(AND(1=MATCH(LARGE('Raw Data'!G1585:J1585, 2), 'Raw Data'!G1585:J1585, 0), AND('Raw Data'!K1585-'Raw Data'!L1585&lt;4, 'Raw Data'!K1585-'Raw Data'!L1585&gt;0)), 'Raw Data'!G1585, 0))</f>
        <v>0</v>
      </c>
      <c r="Q1591">
        <f>IF(ISBLANK('Raw Data'!J1585), 0, IF(AND(4=MATCH(LARGE('Raw Data'!G1585:J1585, 1), 'Raw Data'!G1585:J1585, 0), 'Raw Data'!L1585-'Raw Data'!K1585&gt;3), 'Raw Data'!J1585, 0))</f>
        <v>0</v>
      </c>
      <c r="R1591">
        <f>IF(ISBLANK('Raw Data'!J1585), 0, IF(AND(3=MATCH(LARGE('Raw Data'!G1585:J1585, 1), 'Raw Data'!G1585:J1585, 0), 'Raw Data'!K1585-'Raw Data'!L1585&gt;3), 'Raw Data'!I1585, 0))</f>
        <v>0</v>
      </c>
      <c r="S1591">
        <f>IF(AND('Raw Data'!L1585-'Raw Data'!K1585&gt;4, 'Raw Data'!F1585&lt;'Raw Data'!C1585), 'Raw Data'!J1585, 0)</f>
        <v>0</v>
      </c>
      <c r="T1591">
        <f>IF(AND('Raw Data'!K1585-'Raw Data'!L1585&gt;4, 'Raw Data'!F1585&gt;'Raw Data'!C1585), 'Raw Data'!I1585, 0)</f>
        <v>0</v>
      </c>
      <c r="U1591">
        <f>IF(AND('Raw Data'!L1585-'Raw Data'!K1585&lt;3, 'Raw Data'!L1585&gt;'Raw Data'!K1585, 'Raw Data'!F1585&lt;'Raw Data'!C1585), 'Raw Data'!H1585, 0)</f>
        <v>0</v>
      </c>
      <c r="V1591">
        <f>IF(AND('Raw Data'!L1585-'Raw Data'!K1585&lt;3, 'Raw Data'!L1585&gt;'Raw Data'!K1585, 'Raw Data'!F1585&gt;'Raw Data'!C1585), 'Raw Data'!G1585, 0)</f>
        <v>0</v>
      </c>
    </row>
    <row r="1592" spans="1:22" x14ac:dyDescent="0.3">
      <c r="A1592">
        <f>IF(AND('Raw Data'!F1586&lt;'Raw Data'!C1586, 'Raw Data'!L1586&gt;'Raw Data'!K1586, 'Raw Data'!L1586-'Raw Data'!K1586&gt;3), 'Raw Data'!J1586, 0)</f>
        <v>0</v>
      </c>
      <c r="B1592">
        <f>IF(AND('Raw Data'!C1586&lt;'Raw Data'!F1586, 'Raw Data'!K1586&gt;'Raw Data'!L1586, 'Raw Data'!K1586-'Raw Data'!L1586&gt;3), 'Raw Data'!I1586, 0)</f>
        <v>0</v>
      </c>
      <c r="C1592">
        <f>IF(AND('Raw Data'!F1586&lt;'Raw Data'!C1586, 'Raw Data'!L1586&gt;'Raw Data'!K1586, 'Raw Data'!L1586-'Raw Data'!K1586&lt;4), 'Raw Data'!H1586, 0)</f>
        <v>0</v>
      </c>
      <c r="D1592">
        <f>IF(AND('Raw Data'!C1586&lt;'Raw Data'!F1586, 'Raw Data'!K1586&gt;'Raw Data'!L1586, 'Raw Data'!K1586-'Raw Data'!L1586&lt;4), 'Raw Data'!G1586, 0)</f>
        <v>0</v>
      </c>
      <c r="E1592">
        <f>IF(ISBLANK('Raw Data'!J1586), 0, IF(AND(4=MATCH(LARGE('Raw Data'!G1586:J1586, 4), 'Raw Data'!G1586:J1586, 0), 'Raw Data'!L1586-'Raw Data'!K1586&gt;3), 'Raw Data'!J1586, 0))</f>
        <v>0</v>
      </c>
      <c r="F1592">
        <f>IF(ISBLANK('Raw Data'!J1586), 0, IF(AND(3=MATCH(LARGE('Raw Data'!G1586:J1586, 4), 'Raw Data'!G1586:J1586, 0), 'Raw Data'!K1586-'Raw Data'!L1586&gt;3), 'Raw Data'!I1586, 0))</f>
        <v>0</v>
      </c>
      <c r="G1592">
        <f>IF(ISBLANK('Raw Data'!J1586), 0, IF(AND(2=MATCH(LARGE('Raw Data'!G1586:J1586, 4), 'Raw Data'!G1586:J1586, 0), AND('Raw Data'!L1586-'Raw Data'!K1586&lt;4, 'Raw Data'!L1586-'Raw Data'!K1586&gt;0)), 'Raw Data'!H1586, 0))</f>
        <v>0</v>
      </c>
      <c r="H1592">
        <f>IF(ISBLANK('Raw Data'!J1586), 0, IF(AND(1=MATCH(LARGE('Raw Data'!G1586:J1586, 4), 'Raw Data'!G1586:J1586, 0), AND('Raw Data'!K1586-'Raw Data'!L1586&lt;4, 'Raw Data'!K1586-'Raw Data'!L1586&gt;0)), 'Raw Data'!G1586, 0))</f>
        <v>0</v>
      </c>
      <c r="I1592">
        <f>IF(ISBLANK('Raw Data'!J1586), 0, IF(AND(4=MATCH(LARGE('Raw Data'!G1586:J1586, 3), 'Raw Data'!G1586:J1586, 0), 'Raw Data'!L1586-'Raw Data'!K1586&gt;3), 'Raw Data'!J1586, 0))</f>
        <v>0</v>
      </c>
      <c r="J1592">
        <f>IF(ISBLANK('Raw Data'!J1586), 0, IF(AND(3=MATCH(LARGE('Raw Data'!G1586:J1586, 3), 'Raw Data'!G1586:J1586, 0), 'Raw Data'!K1586-'Raw Data'!L1586&gt;3), 'Raw Data'!I1586, 0))</f>
        <v>0</v>
      </c>
      <c r="K1592">
        <f>IF(ISBLANK('Raw Data'!J1586), 0, IF(AND(2=MATCH(LARGE('Raw Data'!G1586:J1586, 3), 'Raw Data'!G1586:J1586, 0), AND('Raw Data'!L1586-'Raw Data'!K1586&lt;4, 'Raw Data'!L1586-'Raw Data'!K1586&gt;0)), 'Raw Data'!H1586, 0))</f>
        <v>0</v>
      </c>
      <c r="L1592">
        <f>IF(ISBLANK('Raw Data'!J1586), 0, IF(AND(1=MATCH(LARGE('Raw Data'!G1586:J1586, 3), 'Raw Data'!G1586:J1586, 0), AND('Raw Data'!K1586-'Raw Data'!L1586&lt;4, 'Raw Data'!K1586-'Raw Data'!L1586&gt;0)), 'Raw Data'!G1586, 0))</f>
        <v>0</v>
      </c>
      <c r="M1592">
        <f>IF(ISBLANK('Raw Data'!J1586), 0, IF(AND(4=MATCH(LARGE('Raw Data'!G1586:J1586, 2), 'Raw Data'!G1586:J1586, 0), 'Raw Data'!L1586-'Raw Data'!K1586&gt;3), 'Raw Data'!J1586, 0))</f>
        <v>0</v>
      </c>
      <c r="N1592">
        <f>IF(ISBLANK('Raw Data'!J1586), 0, IF(AND(3=MATCH(LARGE('Raw Data'!G1586:J1586, 2), 'Raw Data'!G1586:J1586, 0), 'Raw Data'!K1586-'Raw Data'!L1586&gt;3), 'Raw Data'!I1586, 0))</f>
        <v>0</v>
      </c>
      <c r="O1592">
        <f>IF(ISBLANK('Raw Data'!J1586), 0, IF(AND(2=MATCH(LARGE('Raw Data'!G1586:J1586, 2), 'Raw Data'!G1586:J1586, 0), AND('Raw Data'!L1586-'Raw Data'!K1586&lt;4, 'Raw Data'!L1586-'Raw Data'!K1586&gt;0)), 'Raw Data'!H1586, 0))</f>
        <v>0</v>
      </c>
      <c r="P1592">
        <f>IF(ISBLANK('Raw Data'!J1586), 0, IF(AND(1=MATCH(LARGE('Raw Data'!G1586:J1586, 2), 'Raw Data'!G1586:J1586, 0), AND('Raw Data'!K1586-'Raw Data'!L1586&lt;4, 'Raw Data'!K1586-'Raw Data'!L1586&gt;0)), 'Raw Data'!G1586, 0))</f>
        <v>0</v>
      </c>
      <c r="Q1592">
        <f>IF(ISBLANK('Raw Data'!J1586), 0, IF(AND(4=MATCH(LARGE('Raw Data'!G1586:J1586, 1), 'Raw Data'!G1586:J1586, 0), 'Raw Data'!L1586-'Raw Data'!K1586&gt;3), 'Raw Data'!J1586, 0))</f>
        <v>0</v>
      </c>
      <c r="R1592">
        <f>IF(ISBLANK('Raw Data'!J1586), 0, IF(AND(3=MATCH(LARGE('Raw Data'!G1586:J1586, 1), 'Raw Data'!G1586:J1586, 0), 'Raw Data'!K1586-'Raw Data'!L1586&gt;3), 'Raw Data'!I1586, 0))</f>
        <v>0</v>
      </c>
      <c r="S1592">
        <f>IF(AND('Raw Data'!L1586-'Raw Data'!K1586&gt;4, 'Raw Data'!F1586&lt;'Raw Data'!C1586), 'Raw Data'!J1586, 0)</f>
        <v>0</v>
      </c>
      <c r="T1592">
        <f>IF(AND('Raw Data'!K1586-'Raw Data'!L1586&gt;4, 'Raw Data'!F1586&gt;'Raw Data'!C1586), 'Raw Data'!I1586, 0)</f>
        <v>0</v>
      </c>
      <c r="U1592">
        <f>IF(AND('Raw Data'!L1586-'Raw Data'!K1586&lt;3, 'Raw Data'!L1586&gt;'Raw Data'!K1586, 'Raw Data'!F1586&lt;'Raw Data'!C1586), 'Raw Data'!H1586, 0)</f>
        <v>0</v>
      </c>
      <c r="V1592">
        <f>IF(AND('Raw Data'!L1586-'Raw Data'!K1586&lt;3, 'Raw Data'!L1586&gt;'Raw Data'!K1586, 'Raw Data'!F1586&gt;'Raw Data'!C1586), 'Raw Data'!G1586, 0)</f>
        <v>0</v>
      </c>
    </row>
    <row r="1593" spans="1:22" x14ac:dyDescent="0.3">
      <c r="A1593">
        <f>IF(AND('Raw Data'!F1587&lt;'Raw Data'!C1587, 'Raw Data'!L1587&gt;'Raw Data'!K1587, 'Raw Data'!L1587-'Raw Data'!K1587&gt;3), 'Raw Data'!J1587, 0)</f>
        <v>0</v>
      </c>
      <c r="B1593">
        <f>IF(AND('Raw Data'!C1587&lt;'Raw Data'!F1587, 'Raw Data'!K1587&gt;'Raw Data'!L1587, 'Raw Data'!K1587-'Raw Data'!L1587&gt;3), 'Raw Data'!I1587, 0)</f>
        <v>0</v>
      </c>
      <c r="C1593">
        <f>IF(AND('Raw Data'!F1587&lt;'Raw Data'!C1587, 'Raw Data'!L1587&gt;'Raw Data'!K1587, 'Raw Data'!L1587-'Raw Data'!K1587&lt;4), 'Raw Data'!H1587, 0)</f>
        <v>0</v>
      </c>
      <c r="D1593">
        <f>IF(AND('Raw Data'!C1587&lt;'Raw Data'!F1587, 'Raw Data'!K1587&gt;'Raw Data'!L1587, 'Raw Data'!K1587-'Raw Data'!L1587&lt;4), 'Raw Data'!G1587, 0)</f>
        <v>0</v>
      </c>
      <c r="E1593">
        <f>IF(ISBLANK('Raw Data'!J1587), 0, IF(AND(4=MATCH(LARGE('Raw Data'!G1587:J1587, 4), 'Raw Data'!G1587:J1587, 0), 'Raw Data'!L1587-'Raw Data'!K1587&gt;3), 'Raw Data'!J1587, 0))</f>
        <v>0</v>
      </c>
      <c r="F1593">
        <f>IF(ISBLANK('Raw Data'!J1587), 0, IF(AND(3=MATCH(LARGE('Raw Data'!G1587:J1587, 4), 'Raw Data'!G1587:J1587, 0), 'Raw Data'!K1587-'Raw Data'!L1587&gt;3), 'Raw Data'!I1587, 0))</f>
        <v>0</v>
      </c>
      <c r="G1593">
        <f>IF(ISBLANK('Raw Data'!J1587), 0, IF(AND(2=MATCH(LARGE('Raw Data'!G1587:J1587, 4), 'Raw Data'!G1587:J1587, 0), AND('Raw Data'!L1587-'Raw Data'!K1587&lt;4, 'Raw Data'!L1587-'Raw Data'!K1587&gt;0)), 'Raw Data'!H1587, 0))</f>
        <v>0</v>
      </c>
      <c r="H1593">
        <f>IF(ISBLANK('Raw Data'!J1587), 0, IF(AND(1=MATCH(LARGE('Raw Data'!G1587:J1587, 4), 'Raw Data'!G1587:J1587, 0), AND('Raw Data'!K1587-'Raw Data'!L1587&lt;4, 'Raw Data'!K1587-'Raw Data'!L1587&gt;0)), 'Raw Data'!G1587, 0))</f>
        <v>0</v>
      </c>
      <c r="I1593">
        <f>IF(ISBLANK('Raw Data'!J1587), 0, IF(AND(4=MATCH(LARGE('Raw Data'!G1587:J1587, 3), 'Raw Data'!G1587:J1587, 0), 'Raw Data'!L1587-'Raw Data'!K1587&gt;3), 'Raw Data'!J1587, 0))</f>
        <v>0</v>
      </c>
      <c r="J1593">
        <f>IF(ISBLANK('Raw Data'!J1587), 0, IF(AND(3=MATCH(LARGE('Raw Data'!G1587:J1587, 3), 'Raw Data'!G1587:J1587, 0), 'Raw Data'!K1587-'Raw Data'!L1587&gt;3), 'Raw Data'!I1587, 0))</f>
        <v>0</v>
      </c>
      <c r="K1593">
        <f>IF(ISBLANK('Raw Data'!J1587), 0, IF(AND(2=MATCH(LARGE('Raw Data'!G1587:J1587, 3), 'Raw Data'!G1587:J1587, 0), AND('Raw Data'!L1587-'Raw Data'!K1587&lt;4, 'Raw Data'!L1587-'Raw Data'!K1587&gt;0)), 'Raw Data'!H1587, 0))</f>
        <v>0</v>
      </c>
      <c r="L1593">
        <f>IF(ISBLANK('Raw Data'!J1587), 0, IF(AND(1=MATCH(LARGE('Raw Data'!G1587:J1587, 3), 'Raw Data'!G1587:J1587, 0), AND('Raw Data'!K1587-'Raw Data'!L1587&lt;4, 'Raw Data'!K1587-'Raw Data'!L1587&gt;0)), 'Raw Data'!G1587, 0))</f>
        <v>0</v>
      </c>
      <c r="M1593">
        <f>IF(ISBLANK('Raw Data'!J1587), 0, IF(AND(4=MATCH(LARGE('Raw Data'!G1587:J1587, 2), 'Raw Data'!G1587:J1587, 0), 'Raw Data'!L1587-'Raw Data'!K1587&gt;3), 'Raw Data'!J1587, 0))</f>
        <v>0</v>
      </c>
      <c r="N1593">
        <f>IF(ISBLANK('Raw Data'!J1587), 0, IF(AND(3=MATCH(LARGE('Raw Data'!G1587:J1587, 2), 'Raw Data'!G1587:J1587, 0), 'Raw Data'!K1587-'Raw Data'!L1587&gt;3), 'Raw Data'!I1587, 0))</f>
        <v>0</v>
      </c>
      <c r="O1593">
        <f>IF(ISBLANK('Raw Data'!J1587), 0, IF(AND(2=MATCH(LARGE('Raw Data'!G1587:J1587, 2), 'Raw Data'!G1587:J1587, 0), AND('Raw Data'!L1587-'Raw Data'!K1587&lt;4, 'Raw Data'!L1587-'Raw Data'!K1587&gt;0)), 'Raw Data'!H1587, 0))</f>
        <v>0</v>
      </c>
      <c r="P1593">
        <f>IF(ISBLANK('Raw Data'!J1587), 0, IF(AND(1=MATCH(LARGE('Raw Data'!G1587:J1587, 2), 'Raw Data'!G1587:J1587, 0), AND('Raw Data'!K1587-'Raw Data'!L1587&lt;4, 'Raw Data'!K1587-'Raw Data'!L1587&gt;0)), 'Raw Data'!G1587, 0))</f>
        <v>0</v>
      </c>
      <c r="Q1593">
        <f>IF(ISBLANK('Raw Data'!J1587), 0, IF(AND(4=MATCH(LARGE('Raw Data'!G1587:J1587, 1), 'Raw Data'!G1587:J1587, 0), 'Raw Data'!L1587-'Raw Data'!K1587&gt;3), 'Raw Data'!J1587, 0))</f>
        <v>0</v>
      </c>
      <c r="R1593">
        <f>IF(ISBLANK('Raw Data'!J1587), 0, IF(AND(3=MATCH(LARGE('Raw Data'!G1587:J1587, 1), 'Raw Data'!G1587:J1587, 0), 'Raw Data'!K1587-'Raw Data'!L1587&gt;3), 'Raw Data'!I1587, 0))</f>
        <v>0</v>
      </c>
      <c r="S1593">
        <f>IF(AND('Raw Data'!L1587-'Raw Data'!K1587&gt;4, 'Raw Data'!F1587&lt;'Raw Data'!C1587), 'Raw Data'!J1587, 0)</f>
        <v>0</v>
      </c>
      <c r="T1593">
        <f>IF(AND('Raw Data'!K1587-'Raw Data'!L1587&gt;4, 'Raw Data'!F1587&gt;'Raw Data'!C1587), 'Raw Data'!I1587, 0)</f>
        <v>0</v>
      </c>
      <c r="U1593">
        <f>IF(AND('Raw Data'!L1587-'Raw Data'!K1587&lt;3, 'Raw Data'!L1587&gt;'Raw Data'!K1587, 'Raw Data'!F1587&lt;'Raw Data'!C1587), 'Raw Data'!H1587, 0)</f>
        <v>0</v>
      </c>
      <c r="V1593">
        <f>IF(AND('Raw Data'!L1587-'Raw Data'!K1587&lt;3, 'Raw Data'!L1587&gt;'Raw Data'!K1587, 'Raw Data'!F1587&gt;'Raw Data'!C1587), 'Raw Data'!G1587, 0)</f>
        <v>0</v>
      </c>
    </row>
    <row r="1594" spans="1:22" x14ac:dyDescent="0.3">
      <c r="A1594">
        <f>IF(AND('Raw Data'!F1588&lt;'Raw Data'!C1588, 'Raw Data'!L1588&gt;'Raw Data'!K1588, 'Raw Data'!L1588-'Raw Data'!K1588&gt;3), 'Raw Data'!J1588, 0)</f>
        <v>0</v>
      </c>
      <c r="B1594">
        <f>IF(AND('Raw Data'!C1588&lt;'Raw Data'!F1588, 'Raw Data'!K1588&gt;'Raw Data'!L1588, 'Raw Data'!K1588-'Raw Data'!L1588&gt;3), 'Raw Data'!I1588, 0)</f>
        <v>0</v>
      </c>
      <c r="C1594">
        <f>IF(AND('Raw Data'!F1588&lt;'Raw Data'!C1588, 'Raw Data'!L1588&gt;'Raw Data'!K1588, 'Raw Data'!L1588-'Raw Data'!K1588&lt;4), 'Raw Data'!H1588, 0)</f>
        <v>0</v>
      </c>
      <c r="D1594">
        <f>IF(AND('Raw Data'!C1588&lt;'Raw Data'!F1588, 'Raw Data'!K1588&gt;'Raw Data'!L1588, 'Raw Data'!K1588-'Raw Data'!L1588&lt;4), 'Raw Data'!G1588, 0)</f>
        <v>0</v>
      </c>
      <c r="E1594">
        <f>IF(ISBLANK('Raw Data'!J1588), 0, IF(AND(4=MATCH(LARGE('Raw Data'!G1588:J1588, 4), 'Raw Data'!G1588:J1588, 0), 'Raw Data'!L1588-'Raw Data'!K1588&gt;3), 'Raw Data'!J1588, 0))</f>
        <v>0</v>
      </c>
      <c r="F1594">
        <f>IF(ISBLANK('Raw Data'!J1588), 0, IF(AND(3=MATCH(LARGE('Raw Data'!G1588:J1588, 4), 'Raw Data'!G1588:J1588, 0), 'Raw Data'!K1588-'Raw Data'!L1588&gt;3), 'Raw Data'!I1588, 0))</f>
        <v>0</v>
      </c>
      <c r="G1594">
        <f>IF(ISBLANK('Raw Data'!J1588), 0, IF(AND(2=MATCH(LARGE('Raw Data'!G1588:J1588, 4), 'Raw Data'!G1588:J1588, 0), AND('Raw Data'!L1588-'Raw Data'!K1588&lt;4, 'Raw Data'!L1588-'Raw Data'!K1588&gt;0)), 'Raw Data'!H1588, 0))</f>
        <v>0</v>
      </c>
      <c r="H1594">
        <f>IF(ISBLANK('Raw Data'!J1588), 0, IF(AND(1=MATCH(LARGE('Raw Data'!G1588:J1588, 4), 'Raw Data'!G1588:J1588, 0), AND('Raw Data'!K1588-'Raw Data'!L1588&lt;4, 'Raw Data'!K1588-'Raw Data'!L1588&gt;0)), 'Raw Data'!G1588, 0))</f>
        <v>0</v>
      </c>
      <c r="I1594">
        <f>IF(ISBLANK('Raw Data'!J1588), 0, IF(AND(4=MATCH(LARGE('Raw Data'!G1588:J1588, 3), 'Raw Data'!G1588:J1588, 0), 'Raw Data'!L1588-'Raw Data'!K1588&gt;3), 'Raw Data'!J1588, 0))</f>
        <v>0</v>
      </c>
      <c r="J1594">
        <f>IF(ISBLANK('Raw Data'!J1588), 0, IF(AND(3=MATCH(LARGE('Raw Data'!G1588:J1588, 3), 'Raw Data'!G1588:J1588, 0), 'Raw Data'!K1588-'Raw Data'!L1588&gt;3), 'Raw Data'!I1588, 0))</f>
        <v>0</v>
      </c>
      <c r="K1594">
        <f>IF(ISBLANK('Raw Data'!J1588), 0, IF(AND(2=MATCH(LARGE('Raw Data'!G1588:J1588, 3), 'Raw Data'!G1588:J1588, 0), AND('Raw Data'!L1588-'Raw Data'!K1588&lt;4, 'Raw Data'!L1588-'Raw Data'!K1588&gt;0)), 'Raw Data'!H1588, 0))</f>
        <v>0</v>
      </c>
      <c r="L1594">
        <f>IF(ISBLANK('Raw Data'!J1588), 0, IF(AND(1=MATCH(LARGE('Raw Data'!G1588:J1588, 3), 'Raw Data'!G1588:J1588, 0), AND('Raw Data'!K1588-'Raw Data'!L1588&lt;4, 'Raw Data'!K1588-'Raw Data'!L1588&gt;0)), 'Raw Data'!G1588, 0))</f>
        <v>0</v>
      </c>
      <c r="M1594">
        <f>IF(ISBLANK('Raw Data'!J1588), 0, IF(AND(4=MATCH(LARGE('Raw Data'!G1588:J1588, 2), 'Raw Data'!G1588:J1588, 0), 'Raw Data'!L1588-'Raw Data'!K1588&gt;3), 'Raw Data'!J1588, 0))</f>
        <v>0</v>
      </c>
      <c r="N1594">
        <f>IF(ISBLANK('Raw Data'!J1588), 0, IF(AND(3=MATCH(LARGE('Raw Data'!G1588:J1588, 2), 'Raw Data'!G1588:J1588, 0), 'Raw Data'!K1588-'Raw Data'!L1588&gt;3), 'Raw Data'!I1588, 0))</f>
        <v>0</v>
      </c>
      <c r="O1594">
        <f>IF(ISBLANK('Raw Data'!J1588), 0, IF(AND(2=MATCH(LARGE('Raw Data'!G1588:J1588, 2), 'Raw Data'!G1588:J1588, 0), AND('Raw Data'!L1588-'Raw Data'!K1588&lt;4, 'Raw Data'!L1588-'Raw Data'!K1588&gt;0)), 'Raw Data'!H1588, 0))</f>
        <v>0</v>
      </c>
      <c r="P1594">
        <f>IF(ISBLANK('Raw Data'!J1588), 0, IF(AND(1=MATCH(LARGE('Raw Data'!G1588:J1588, 2), 'Raw Data'!G1588:J1588, 0), AND('Raw Data'!K1588-'Raw Data'!L1588&lt;4, 'Raw Data'!K1588-'Raw Data'!L1588&gt;0)), 'Raw Data'!G1588, 0))</f>
        <v>0</v>
      </c>
      <c r="Q1594">
        <f>IF(ISBLANK('Raw Data'!J1588), 0, IF(AND(4=MATCH(LARGE('Raw Data'!G1588:J1588, 1), 'Raw Data'!G1588:J1588, 0), 'Raw Data'!L1588-'Raw Data'!K1588&gt;3), 'Raw Data'!J1588, 0))</f>
        <v>0</v>
      </c>
      <c r="R1594">
        <f>IF(ISBLANK('Raw Data'!J1588), 0, IF(AND(3=MATCH(LARGE('Raw Data'!G1588:J1588, 1), 'Raw Data'!G1588:J1588, 0), 'Raw Data'!K1588-'Raw Data'!L1588&gt;3), 'Raw Data'!I1588, 0))</f>
        <v>0</v>
      </c>
      <c r="S1594">
        <f>IF(AND('Raw Data'!L1588-'Raw Data'!K1588&gt;4, 'Raw Data'!F1588&lt;'Raw Data'!C1588), 'Raw Data'!J1588, 0)</f>
        <v>0</v>
      </c>
      <c r="T1594">
        <f>IF(AND('Raw Data'!K1588-'Raw Data'!L1588&gt;4, 'Raw Data'!F1588&gt;'Raw Data'!C1588), 'Raw Data'!I1588, 0)</f>
        <v>0</v>
      </c>
      <c r="U1594">
        <f>IF(AND('Raw Data'!L1588-'Raw Data'!K1588&lt;3, 'Raw Data'!L1588&gt;'Raw Data'!K1588, 'Raw Data'!F1588&lt;'Raw Data'!C1588), 'Raw Data'!H1588, 0)</f>
        <v>0</v>
      </c>
      <c r="V1594">
        <f>IF(AND('Raw Data'!L1588-'Raw Data'!K1588&lt;3, 'Raw Data'!L1588&gt;'Raw Data'!K1588, 'Raw Data'!F1588&gt;'Raw Data'!C1588), 'Raw Data'!G1588, 0)</f>
        <v>0</v>
      </c>
    </row>
    <row r="1595" spans="1:22" x14ac:dyDescent="0.3">
      <c r="A1595">
        <f>IF(AND('Raw Data'!F1589&lt;'Raw Data'!C1589, 'Raw Data'!L1589&gt;'Raw Data'!K1589, 'Raw Data'!L1589-'Raw Data'!K1589&gt;3), 'Raw Data'!J1589, 0)</f>
        <v>0</v>
      </c>
      <c r="B1595">
        <f>IF(AND('Raw Data'!C1589&lt;'Raw Data'!F1589, 'Raw Data'!K1589&gt;'Raw Data'!L1589, 'Raw Data'!K1589-'Raw Data'!L1589&gt;3), 'Raw Data'!I1589, 0)</f>
        <v>0</v>
      </c>
      <c r="C1595">
        <f>IF(AND('Raw Data'!F1589&lt;'Raw Data'!C1589, 'Raw Data'!L1589&gt;'Raw Data'!K1589, 'Raw Data'!L1589-'Raw Data'!K1589&lt;4), 'Raw Data'!H1589, 0)</f>
        <v>0</v>
      </c>
      <c r="D1595">
        <f>IF(AND('Raw Data'!C1589&lt;'Raw Data'!F1589, 'Raw Data'!K1589&gt;'Raw Data'!L1589, 'Raw Data'!K1589-'Raw Data'!L1589&lt;4), 'Raw Data'!G1589, 0)</f>
        <v>0</v>
      </c>
      <c r="E1595">
        <f>IF(ISBLANK('Raw Data'!J1589), 0, IF(AND(4=MATCH(LARGE('Raw Data'!G1589:J1589, 4), 'Raw Data'!G1589:J1589, 0), 'Raw Data'!L1589-'Raw Data'!K1589&gt;3), 'Raw Data'!J1589, 0))</f>
        <v>0</v>
      </c>
      <c r="F1595">
        <f>IF(ISBLANK('Raw Data'!J1589), 0, IF(AND(3=MATCH(LARGE('Raw Data'!G1589:J1589, 4), 'Raw Data'!G1589:J1589, 0), 'Raw Data'!K1589-'Raw Data'!L1589&gt;3), 'Raw Data'!I1589, 0))</f>
        <v>0</v>
      </c>
      <c r="G1595">
        <f>IF(ISBLANK('Raw Data'!J1589), 0, IF(AND(2=MATCH(LARGE('Raw Data'!G1589:J1589, 4), 'Raw Data'!G1589:J1589, 0), AND('Raw Data'!L1589-'Raw Data'!K1589&lt;4, 'Raw Data'!L1589-'Raw Data'!K1589&gt;0)), 'Raw Data'!H1589, 0))</f>
        <v>0</v>
      </c>
      <c r="H1595">
        <f>IF(ISBLANK('Raw Data'!J1589), 0, IF(AND(1=MATCH(LARGE('Raw Data'!G1589:J1589, 4), 'Raw Data'!G1589:J1589, 0), AND('Raw Data'!K1589-'Raw Data'!L1589&lt;4, 'Raw Data'!K1589-'Raw Data'!L1589&gt;0)), 'Raw Data'!G1589, 0))</f>
        <v>0</v>
      </c>
      <c r="I1595">
        <f>IF(ISBLANK('Raw Data'!J1589), 0, IF(AND(4=MATCH(LARGE('Raw Data'!G1589:J1589, 3), 'Raw Data'!G1589:J1589, 0), 'Raw Data'!L1589-'Raw Data'!K1589&gt;3), 'Raw Data'!J1589, 0))</f>
        <v>0</v>
      </c>
      <c r="J1595">
        <f>IF(ISBLANK('Raw Data'!J1589), 0, IF(AND(3=MATCH(LARGE('Raw Data'!G1589:J1589, 3), 'Raw Data'!G1589:J1589, 0), 'Raw Data'!K1589-'Raw Data'!L1589&gt;3), 'Raw Data'!I1589, 0))</f>
        <v>0</v>
      </c>
      <c r="K1595">
        <f>IF(ISBLANK('Raw Data'!J1589), 0, IF(AND(2=MATCH(LARGE('Raw Data'!G1589:J1589, 3), 'Raw Data'!G1589:J1589, 0), AND('Raw Data'!L1589-'Raw Data'!K1589&lt;4, 'Raw Data'!L1589-'Raw Data'!K1589&gt;0)), 'Raw Data'!H1589, 0))</f>
        <v>0</v>
      </c>
      <c r="L1595">
        <f>IF(ISBLANK('Raw Data'!J1589), 0, IF(AND(1=MATCH(LARGE('Raw Data'!G1589:J1589, 3), 'Raw Data'!G1589:J1589, 0), AND('Raw Data'!K1589-'Raw Data'!L1589&lt;4, 'Raw Data'!K1589-'Raw Data'!L1589&gt;0)), 'Raw Data'!G1589, 0))</f>
        <v>0</v>
      </c>
      <c r="M1595">
        <f>IF(ISBLANK('Raw Data'!J1589), 0, IF(AND(4=MATCH(LARGE('Raw Data'!G1589:J1589, 2), 'Raw Data'!G1589:J1589, 0), 'Raw Data'!L1589-'Raw Data'!K1589&gt;3), 'Raw Data'!J1589, 0))</f>
        <v>0</v>
      </c>
      <c r="N1595">
        <f>IF(ISBLANK('Raw Data'!J1589), 0, IF(AND(3=MATCH(LARGE('Raw Data'!G1589:J1589, 2), 'Raw Data'!G1589:J1589, 0), 'Raw Data'!K1589-'Raw Data'!L1589&gt;3), 'Raw Data'!I1589, 0))</f>
        <v>0</v>
      </c>
      <c r="O1595">
        <f>IF(ISBLANK('Raw Data'!J1589), 0, IF(AND(2=MATCH(LARGE('Raw Data'!G1589:J1589, 2), 'Raw Data'!G1589:J1589, 0), AND('Raw Data'!L1589-'Raw Data'!K1589&lt;4, 'Raw Data'!L1589-'Raw Data'!K1589&gt;0)), 'Raw Data'!H1589, 0))</f>
        <v>0</v>
      </c>
      <c r="P1595">
        <f>IF(ISBLANK('Raw Data'!J1589), 0, IF(AND(1=MATCH(LARGE('Raw Data'!G1589:J1589, 2), 'Raw Data'!G1589:J1589, 0), AND('Raw Data'!K1589-'Raw Data'!L1589&lt;4, 'Raw Data'!K1589-'Raw Data'!L1589&gt;0)), 'Raw Data'!G1589, 0))</f>
        <v>0</v>
      </c>
      <c r="Q1595">
        <f>IF(ISBLANK('Raw Data'!J1589), 0, IF(AND(4=MATCH(LARGE('Raw Data'!G1589:J1589, 1), 'Raw Data'!G1589:J1589, 0), 'Raw Data'!L1589-'Raw Data'!K1589&gt;3), 'Raw Data'!J1589, 0))</f>
        <v>0</v>
      </c>
      <c r="R1595">
        <f>IF(ISBLANK('Raw Data'!J1589), 0, IF(AND(3=MATCH(LARGE('Raw Data'!G1589:J1589, 1), 'Raw Data'!G1589:J1589, 0), 'Raw Data'!K1589-'Raw Data'!L1589&gt;3), 'Raw Data'!I1589, 0))</f>
        <v>0</v>
      </c>
      <c r="S1595">
        <f>IF(AND('Raw Data'!L1589-'Raw Data'!K1589&gt;4, 'Raw Data'!F1589&lt;'Raw Data'!C1589), 'Raw Data'!J1589, 0)</f>
        <v>0</v>
      </c>
      <c r="T1595">
        <f>IF(AND('Raw Data'!K1589-'Raw Data'!L1589&gt;4, 'Raw Data'!F1589&gt;'Raw Data'!C1589), 'Raw Data'!I1589, 0)</f>
        <v>0</v>
      </c>
      <c r="U1595">
        <f>IF(AND('Raw Data'!L1589-'Raw Data'!K1589&lt;3, 'Raw Data'!L1589&gt;'Raw Data'!K1589, 'Raw Data'!F1589&lt;'Raw Data'!C1589), 'Raw Data'!H1589, 0)</f>
        <v>0</v>
      </c>
      <c r="V1595">
        <f>IF(AND('Raw Data'!L1589-'Raw Data'!K1589&lt;3, 'Raw Data'!L1589&gt;'Raw Data'!K1589, 'Raw Data'!F1589&gt;'Raw Data'!C1589), 'Raw Data'!G1589, 0)</f>
        <v>0</v>
      </c>
    </row>
    <row r="1596" spans="1:22" x14ac:dyDescent="0.3">
      <c r="A1596">
        <f>IF(AND('Raw Data'!F1590&lt;'Raw Data'!C1590, 'Raw Data'!L1590&gt;'Raw Data'!K1590, 'Raw Data'!L1590-'Raw Data'!K1590&gt;3), 'Raw Data'!J1590, 0)</f>
        <v>0</v>
      </c>
      <c r="B1596">
        <f>IF(AND('Raw Data'!C1590&lt;'Raw Data'!F1590, 'Raw Data'!K1590&gt;'Raw Data'!L1590, 'Raw Data'!K1590-'Raw Data'!L1590&gt;3), 'Raw Data'!I1590, 0)</f>
        <v>0</v>
      </c>
      <c r="C1596">
        <f>IF(AND('Raw Data'!F1590&lt;'Raw Data'!C1590, 'Raw Data'!L1590&gt;'Raw Data'!K1590, 'Raw Data'!L1590-'Raw Data'!K1590&lt;4), 'Raw Data'!H1590, 0)</f>
        <v>0</v>
      </c>
      <c r="D1596">
        <f>IF(AND('Raw Data'!C1590&lt;'Raw Data'!F1590, 'Raw Data'!K1590&gt;'Raw Data'!L1590, 'Raw Data'!K1590-'Raw Data'!L1590&lt;4), 'Raw Data'!G1590, 0)</f>
        <v>0</v>
      </c>
      <c r="E1596">
        <f>IF(ISBLANK('Raw Data'!J1590), 0, IF(AND(4=MATCH(LARGE('Raw Data'!G1590:J1590, 4), 'Raw Data'!G1590:J1590, 0), 'Raw Data'!L1590-'Raw Data'!K1590&gt;3), 'Raw Data'!J1590, 0))</f>
        <v>0</v>
      </c>
      <c r="F1596">
        <f>IF(ISBLANK('Raw Data'!J1590), 0, IF(AND(3=MATCH(LARGE('Raw Data'!G1590:J1590, 4), 'Raw Data'!G1590:J1590, 0), 'Raw Data'!K1590-'Raw Data'!L1590&gt;3), 'Raw Data'!I1590, 0))</f>
        <v>0</v>
      </c>
      <c r="G1596">
        <f>IF(ISBLANK('Raw Data'!J1590), 0, IF(AND(2=MATCH(LARGE('Raw Data'!G1590:J1590, 4), 'Raw Data'!G1590:J1590, 0), AND('Raw Data'!L1590-'Raw Data'!K1590&lt;4, 'Raw Data'!L1590-'Raw Data'!K1590&gt;0)), 'Raw Data'!H1590, 0))</f>
        <v>0</v>
      </c>
      <c r="H1596">
        <f>IF(ISBLANK('Raw Data'!J1590), 0, IF(AND(1=MATCH(LARGE('Raw Data'!G1590:J1590, 4), 'Raw Data'!G1590:J1590, 0), AND('Raw Data'!K1590-'Raw Data'!L1590&lt;4, 'Raw Data'!K1590-'Raw Data'!L1590&gt;0)), 'Raw Data'!G1590, 0))</f>
        <v>0</v>
      </c>
      <c r="I1596">
        <f>IF(ISBLANK('Raw Data'!J1590), 0, IF(AND(4=MATCH(LARGE('Raw Data'!G1590:J1590, 3), 'Raw Data'!G1590:J1590, 0), 'Raw Data'!L1590-'Raw Data'!K1590&gt;3), 'Raw Data'!J1590, 0))</f>
        <v>0</v>
      </c>
      <c r="J1596">
        <f>IF(ISBLANK('Raw Data'!J1590), 0, IF(AND(3=MATCH(LARGE('Raw Data'!G1590:J1590, 3), 'Raw Data'!G1590:J1590, 0), 'Raw Data'!K1590-'Raw Data'!L1590&gt;3), 'Raw Data'!I1590, 0))</f>
        <v>0</v>
      </c>
      <c r="K1596">
        <f>IF(ISBLANK('Raw Data'!J1590), 0, IF(AND(2=MATCH(LARGE('Raw Data'!G1590:J1590, 3), 'Raw Data'!G1590:J1590, 0), AND('Raw Data'!L1590-'Raw Data'!K1590&lt;4, 'Raw Data'!L1590-'Raw Data'!K1590&gt;0)), 'Raw Data'!H1590, 0))</f>
        <v>0</v>
      </c>
      <c r="L1596">
        <f>IF(ISBLANK('Raw Data'!J1590), 0, IF(AND(1=MATCH(LARGE('Raw Data'!G1590:J1590, 3), 'Raw Data'!G1590:J1590, 0), AND('Raw Data'!K1590-'Raw Data'!L1590&lt;4, 'Raw Data'!K1590-'Raw Data'!L1590&gt;0)), 'Raw Data'!G1590, 0))</f>
        <v>0</v>
      </c>
      <c r="M1596">
        <f>IF(ISBLANK('Raw Data'!J1590), 0, IF(AND(4=MATCH(LARGE('Raw Data'!G1590:J1590, 2), 'Raw Data'!G1590:J1590, 0), 'Raw Data'!L1590-'Raw Data'!K1590&gt;3), 'Raw Data'!J1590, 0))</f>
        <v>0</v>
      </c>
      <c r="N1596">
        <f>IF(ISBLANK('Raw Data'!J1590), 0, IF(AND(3=MATCH(LARGE('Raw Data'!G1590:J1590, 2), 'Raw Data'!G1590:J1590, 0), 'Raw Data'!K1590-'Raw Data'!L1590&gt;3), 'Raw Data'!I1590, 0))</f>
        <v>0</v>
      </c>
      <c r="O1596">
        <f>IF(ISBLANK('Raw Data'!J1590), 0, IF(AND(2=MATCH(LARGE('Raw Data'!G1590:J1590, 2), 'Raw Data'!G1590:J1590, 0), AND('Raw Data'!L1590-'Raw Data'!K1590&lt;4, 'Raw Data'!L1590-'Raw Data'!K1590&gt;0)), 'Raw Data'!H1590, 0))</f>
        <v>0</v>
      </c>
      <c r="P1596">
        <f>IF(ISBLANK('Raw Data'!J1590), 0, IF(AND(1=MATCH(LARGE('Raw Data'!G1590:J1590, 2), 'Raw Data'!G1590:J1590, 0), AND('Raw Data'!K1590-'Raw Data'!L1590&lt;4, 'Raw Data'!K1590-'Raw Data'!L1590&gt;0)), 'Raw Data'!G1590, 0))</f>
        <v>0</v>
      </c>
      <c r="Q1596">
        <f>IF(ISBLANK('Raw Data'!J1590), 0, IF(AND(4=MATCH(LARGE('Raw Data'!G1590:J1590, 1), 'Raw Data'!G1590:J1590, 0), 'Raw Data'!L1590-'Raw Data'!K1590&gt;3), 'Raw Data'!J1590, 0))</f>
        <v>0</v>
      </c>
      <c r="R1596">
        <f>IF(ISBLANK('Raw Data'!J1590), 0, IF(AND(3=MATCH(LARGE('Raw Data'!G1590:J1590, 1), 'Raw Data'!G1590:J1590, 0), 'Raw Data'!K1590-'Raw Data'!L1590&gt;3), 'Raw Data'!I1590, 0))</f>
        <v>0</v>
      </c>
      <c r="S1596">
        <f>IF(AND('Raw Data'!L1590-'Raw Data'!K1590&gt;4, 'Raw Data'!F1590&lt;'Raw Data'!C1590), 'Raw Data'!J1590, 0)</f>
        <v>0</v>
      </c>
      <c r="T1596">
        <f>IF(AND('Raw Data'!K1590-'Raw Data'!L1590&gt;4, 'Raw Data'!F1590&gt;'Raw Data'!C1590), 'Raw Data'!I1590, 0)</f>
        <v>0</v>
      </c>
      <c r="U1596">
        <f>IF(AND('Raw Data'!L1590-'Raw Data'!K1590&lt;3, 'Raw Data'!L1590&gt;'Raw Data'!K1590, 'Raw Data'!F1590&lt;'Raw Data'!C1590), 'Raw Data'!H1590, 0)</f>
        <v>0</v>
      </c>
      <c r="V1596">
        <f>IF(AND('Raw Data'!L1590-'Raw Data'!K1590&lt;3, 'Raw Data'!L1590&gt;'Raw Data'!K1590, 'Raw Data'!F1590&gt;'Raw Data'!C1590), 'Raw Data'!G1590, 0)</f>
        <v>0</v>
      </c>
    </row>
    <row r="1597" spans="1:22" x14ac:dyDescent="0.3">
      <c r="A1597">
        <f>IF(AND('Raw Data'!F1591&lt;'Raw Data'!C1591, 'Raw Data'!L1591&gt;'Raw Data'!K1591, 'Raw Data'!L1591-'Raw Data'!K1591&gt;3), 'Raw Data'!J1591, 0)</f>
        <v>0</v>
      </c>
      <c r="B1597">
        <f>IF(AND('Raw Data'!C1591&lt;'Raw Data'!F1591, 'Raw Data'!K1591&gt;'Raw Data'!L1591, 'Raw Data'!K1591-'Raw Data'!L1591&gt;3), 'Raw Data'!I1591, 0)</f>
        <v>0</v>
      </c>
      <c r="C1597">
        <f>IF(AND('Raw Data'!F1591&lt;'Raw Data'!C1591, 'Raw Data'!L1591&gt;'Raw Data'!K1591, 'Raw Data'!L1591-'Raw Data'!K1591&lt;4), 'Raw Data'!H1591, 0)</f>
        <v>0</v>
      </c>
      <c r="D1597">
        <f>IF(AND('Raw Data'!C1591&lt;'Raw Data'!F1591, 'Raw Data'!K1591&gt;'Raw Data'!L1591, 'Raw Data'!K1591-'Raw Data'!L1591&lt;4), 'Raw Data'!G1591, 0)</f>
        <v>0</v>
      </c>
      <c r="E1597">
        <f>IF(ISBLANK('Raw Data'!J1591), 0, IF(AND(4=MATCH(LARGE('Raw Data'!G1591:J1591, 4), 'Raw Data'!G1591:J1591, 0), 'Raw Data'!L1591-'Raw Data'!K1591&gt;3), 'Raw Data'!J1591, 0))</f>
        <v>0</v>
      </c>
      <c r="F1597">
        <f>IF(ISBLANK('Raw Data'!J1591), 0, IF(AND(3=MATCH(LARGE('Raw Data'!G1591:J1591, 4), 'Raw Data'!G1591:J1591, 0), 'Raw Data'!K1591-'Raw Data'!L1591&gt;3), 'Raw Data'!I1591, 0))</f>
        <v>0</v>
      </c>
      <c r="G1597">
        <f>IF(ISBLANK('Raw Data'!J1591), 0, IF(AND(2=MATCH(LARGE('Raw Data'!G1591:J1591, 4), 'Raw Data'!G1591:J1591, 0), AND('Raw Data'!L1591-'Raw Data'!K1591&lt;4, 'Raw Data'!L1591-'Raw Data'!K1591&gt;0)), 'Raw Data'!H1591, 0))</f>
        <v>0</v>
      </c>
      <c r="H1597">
        <f>IF(ISBLANK('Raw Data'!J1591), 0, IF(AND(1=MATCH(LARGE('Raw Data'!G1591:J1591, 4), 'Raw Data'!G1591:J1591, 0), AND('Raw Data'!K1591-'Raw Data'!L1591&lt;4, 'Raw Data'!K1591-'Raw Data'!L1591&gt;0)), 'Raw Data'!G1591, 0))</f>
        <v>0</v>
      </c>
      <c r="I1597">
        <f>IF(ISBLANK('Raw Data'!J1591), 0, IF(AND(4=MATCH(LARGE('Raw Data'!G1591:J1591, 3), 'Raw Data'!G1591:J1591, 0), 'Raw Data'!L1591-'Raw Data'!K1591&gt;3), 'Raw Data'!J1591, 0))</f>
        <v>0</v>
      </c>
      <c r="J1597">
        <f>IF(ISBLANK('Raw Data'!J1591), 0, IF(AND(3=MATCH(LARGE('Raw Data'!G1591:J1591, 3), 'Raw Data'!G1591:J1591, 0), 'Raw Data'!K1591-'Raw Data'!L1591&gt;3), 'Raw Data'!I1591, 0))</f>
        <v>0</v>
      </c>
      <c r="K1597">
        <f>IF(ISBLANK('Raw Data'!J1591), 0, IF(AND(2=MATCH(LARGE('Raw Data'!G1591:J1591, 3), 'Raw Data'!G1591:J1591, 0), AND('Raw Data'!L1591-'Raw Data'!K1591&lt;4, 'Raw Data'!L1591-'Raw Data'!K1591&gt;0)), 'Raw Data'!H1591, 0))</f>
        <v>0</v>
      </c>
      <c r="L1597">
        <f>IF(ISBLANK('Raw Data'!J1591), 0, IF(AND(1=MATCH(LARGE('Raw Data'!G1591:J1591, 3), 'Raw Data'!G1591:J1591, 0), AND('Raw Data'!K1591-'Raw Data'!L1591&lt;4, 'Raw Data'!K1591-'Raw Data'!L1591&gt;0)), 'Raw Data'!G1591, 0))</f>
        <v>0</v>
      </c>
      <c r="M1597">
        <f>IF(ISBLANK('Raw Data'!J1591), 0, IF(AND(4=MATCH(LARGE('Raw Data'!G1591:J1591, 2), 'Raw Data'!G1591:J1591, 0), 'Raw Data'!L1591-'Raw Data'!K1591&gt;3), 'Raw Data'!J1591, 0))</f>
        <v>0</v>
      </c>
      <c r="N1597">
        <f>IF(ISBLANK('Raw Data'!J1591), 0, IF(AND(3=MATCH(LARGE('Raw Data'!G1591:J1591, 2), 'Raw Data'!G1591:J1591, 0), 'Raw Data'!K1591-'Raw Data'!L1591&gt;3), 'Raw Data'!I1591, 0))</f>
        <v>0</v>
      </c>
      <c r="O1597">
        <f>IF(ISBLANK('Raw Data'!J1591), 0, IF(AND(2=MATCH(LARGE('Raw Data'!G1591:J1591, 2), 'Raw Data'!G1591:J1591, 0), AND('Raw Data'!L1591-'Raw Data'!K1591&lt;4, 'Raw Data'!L1591-'Raw Data'!K1591&gt;0)), 'Raw Data'!H1591, 0))</f>
        <v>0</v>
      </c>
      <c r="P1597">
        <f>IF(ISBLANK('Raw Data'!J1591), 0, IF(AND(1=MATCH(LARGE('Raw Data'!G1591:J1591, 2), 'Raw Data'!G1591:J1591, 0), AND('Raw Data'!K1591-'Raw Data'!L1591&lt;4, 'Raw Data'!K1591-'Raw Data'!L1591&gt;0)), 'Raw Data'!G1591, 0))</f>
        <v>0</v>
      </c>
      <c r="Q1597">
        <f>IF(ISBLANK('Raw Data'!J1591), 0, IF(AND(4=MATCH(LARGE('Raw Data'!G1591:J1591, 1), 'Raw Data'!G1591:J1591, 0), 'Raw Data'!L1591-'Raw Data'!K1591&gt;3), 'Raw Data'!J1591, 0))</f>
        <v>0</v>
      </c>
      <c r="R1597">
        <f>IF(ISBLANK('Raw Data'!J1591), 0, IF(AND(3=MATCH(LARGE('Raw Data'!G1591:J1591, 1), 'Raw Data'!G1591:J1591, 0), 'Raw Data'!K1591-'Raw Data'!L1591&gt;3), 'Raw Data'!I1591, 0))</f>
        <v>0</v>
      </c>
      <c r="S1597">
        <f>IF(AND('Raw Data'!L1591-'Raw Data'!K1591&gt;4, 'Raw Data'!F1591&lt;'Raw Data'!C1591), 'Raw Data'!J1591, 0)</f>
        <v>0</v>
      </c>
      <c r="T1597">
        <f>IF(AND('Raw Data'!K1591-'Raw Data'!L1591&gt;4, 'Raw Data'!F1591&gt;'Raw Data'!C1591), 'Raw Data'!I1591, 0)</f>
        <v>0</v>
      </c>
      <c r="U1597">
        <f>IF(AND('Raw Data'!L1591-'Raw Data'!K1591&lt;3, 'Raw Data'!L1591&gt;'Raw Data'!K1591, 'Raw Data'!F1591&lt;'Raw Data'!C1591), 'Raw Data'!H1591, 0)</f>
        <v>0</v>
      </c>
      <c r="V1597">
        <f>IF(AND('Raw Data'!L1591-'Raw Data'!K1591&lt;3, 'Raw Data'!L1591&gt;'Raw Data'!K1591, 'Raw Data'!F1591&gt;'Raw Data'!C1591), 'Raw Data'!G1591, 0)</f>
        <v>0</v>
      </c>
    </row>
    <row r="1598" spans="1:22" x14ac:dyDescent="0.3">
      <c r="A1598">
        <f>IF(AND('Raw Data'!F1592&lt;'Raw Data'!C1592, 'Raw Data'!L1592&gt;'Raw Data'!K1592, 'Raw Data'!L1592-'Raw Data'!K1592&gt;3), 'Raw Data'!J1592, 0)</f>
        <v>0</v>
      </c>
      <c r="B1598">
        <f>IF(AND('Raw Data'!C1592&lt;'Raw Data'!F1592, 'Raw Data'!K1592&gt;'Raw Data'!L1592, 'Raw Data'!K1592-'Raw Data'!L1592&gt;3), 'Raw Data'!I1592, 0)</f>
        <v>0</v>
      </c>
      <c r="C1598">
        <f>IF(AND('Raw Data'!F1592&lt;'Raw Data'!C1592, 'Raw Data'!L1592&gt;'Raw Data'!K1592, 'Raw Data'!L1592-'Raw Data'!K1592&lt;4), 'Raw Data'!H1592, 0)</f>
        <v>0</v>
      </c>
      <c r="D1598">
        <f>IF(AND('Raw Data'!C1592&lt;'Raw Data'!F1592, 'Raw Data'!K1592&gt;'Raw Data'!L1592, 'Raw Data'!K1592-'Raw Data'!L1592&lt;4), 'Raw Data'!G1592, 0)</f>
        <v>0</v>
      </c>
      <c r="E1598">
        <f>IF(ISBLANK('Raw Data'!J1592), 0, IF(AND(4=MATCH(LARGE('Raw Data'!G1592:J1592, 4), 'Raw Data'!G1592:J1592, 0), 'Raw Data'!L1592-'Raw Data'!K1592&gt;3), 'Raw Data'!J1592, 0))</f>
        <v>0</v>
      </c>
      <c r="F1598">
        <f>IF(ISBLANK('Raw Data'!J1592), 0, IF(AND(3=MATCH(LARGE('Raw Data'!G1592:J1592, 4), 'Raw Data'!G1592:J1592, 0), 'Raw Data'!K1592-'Raw Data'!L1592&gt;3), 'Raw Data'!I1592, 0))</f>
        <v>0</v>
      </c>
      <c r="G1598">
        <f>IF(ISBLANK('Raw Data'!J1592), 0, IF(AND(2=MATCH(LARGE('Raw Data'!G1592:J1592, 4), 'Raw Data'!G1592:J1592, 0), AND('Raw Data'!L1592-'Raw Data'!K1592&lt;4, 'Raw Data'!L1592-'Raw Data'!K1592&gt;0)), 'Raw Data'!H1592, 0))</f>
        <v>0</v>
      </c>
      <c r="H1598">
        <f>IF(ISBLANK('Raw Data'!J1592), 0, IF(AND(1=MATCH(LARGE('Raw Data'!G1592:J1592, 4), 'Raw Data'!G1592:J1592, 0), AND('Raw Data'!K1592-'Raw Data'!L1592&lt;4, 'Raw Data'!K1592-'Raw Data'!L1592&gt;0)), 'Raw Data'!G1592, 0))</f>
        <v>0</v>
      </c>
      <c r="I1598">
        <f>IF(ISBLANK('Raw Data'!J1592), 0, IF(AND(4=MATCH(LARGE('Raw Data'!G1592:J1592, 3), 'Raw Data'!G1592:J1592, 0), 'Raw Data'!L1592-'Raw Data'!K1592&gt;3), 'Raw Data'!J1592, 0))</f>
        <v>0</v>
      </c>
      <c r="J1598">
        <f>IF(ISBLANK('Raw Data'!J1592), 0, IF(AND(3=MATCH(LARGE('Raw Data'!G1592:J1592, 3), 'Raw Data'!G1592:J1592, 0), 'Raw Data'!K1592-'Raw Data'!L1592&gt;3), 'Raw Data'!I1592, 0))</f>
        <v>0</v>
      </c>
      <c r="K1598">
        <f>IF(ISBLANK('Raw Data'!J1592), 0, IF(AND(2=MATCH(LARGE('Raw Data'!G1592:J1592, 3), 'Raw Data'!G1592:J1592, 0), AND('Raw Data'!L1592-'Raw Data'!K1592&lt;4, 'Raw Data'!L1592-'Raw Data'!K1592&gt;0)), 'Raw Data'!H1592, 0))</f>
        <v>0</v>
      </c>
      <c r="L1598">
        <f>IF(ISBLANK('Raw Data'!J1592), 0, IF(AND(1=MATCH(LARGE('Raw Data'!G1592:J1592, 3), 'Raw Data'!G1592:J1592, 0), AND('Raw Data'!K1592-'Raw Data'!L1592&lt;4, 'Raw Data'!K1592-'Raw Data'!L1592&gt;0)), 'Raw Data'!G1592, 0))</f>
        <v>0</v>
      </c>
      <c r="M1598">
        <f>IF(ISBLANK('Raw Data'!J1592), 0, IF(AND(4=MATCH(LARGE('Raw Data'!G1592:J1592, 2), 'Raw Data'!G1592:J1592, 0), 'Raw Data'!L1592-'Raw Data'!K1592&gt;3), 'Raw Data'!J1592, 0))</f>
        <v>0</v>
      </c>
      <c r="N1598">
        <f>IF(ISBLANK('Raw Data'!J1592), 0, IF(AND(3=MATCH(LARGE('Raw Data'!G1592:J1592, 2), 'Raw Data'!G1592:J1592, 0), 'Raw Data'!K1592-'Raw Data'!L1592&gt;3), 'Raw Data'!I1592, 0))</f>
        <v>0</v>
      </c>
      <c r="O1598">
        <f>IF(ISBLANK('Raw Data'!J1592), 0, IF(AND(2=MATCH(LARGE('Raw Data'!G1592:J1592, 2), 'Raw Data'!G1592:J1592, 0), AND('Raw Data'!L1592-'Raw Data'!K1592&lt;4, 'Raw Data'!L1592-'Raw Data'!K1592&gt;0)), 'Raw Data'!H1592, 0))</f>
        <v>0</v>
      </c>
      <c r="P1598">
        <f>IF(ISBLANK('Raw Data'!J1592), 0, IF(AND(1=MATCH(LARGE('Raw Data'!G1592:J1592, 2), 'Raw Data'!G1592:J1592, 0), AND('Raw Data'!K1592-'Raw Data'!L1592&lt;4, 'Raw Data'!K1592-'Raw Data'!L1592&gt;0)), 'Raw Data'!G1592, 0))</f>
        <v>0</v>
      </c>
      <c r="Q1598">
        <f>IF(ISBLANK('Raw Data'!J1592), 0, IF(AND(4=MATCH(LARGE('Raw Data'!G1592:J1592, 1), 'Raw Data'!G1592:J1592, 0), 'Raw Data'!L1592-'Raw Data'!K1592&gt;3), 'Raw Data'!J1592, 0))</f>
        <v>0</v>
      </c>
      <c r="R1598">
        <f>IF(ISBLANK('Raw Data'!J1592), 0, IF(AND(3=MATCH(LARGE('Raw Data'!G1592:J1592, 1), 'Raw Data'!G1592:J1592, 0), 'Raw Data'!K1592-'Raw Data'!L1592&gt;3), 'Raw Data'!I1592, 0))</f>
        <v>0</v>
      </c>
      <c r="S1598">
        <f>IF(AND('Raw Data'!L1592-'Raw Data'!K1592&gt;4, 'Raw Data'!F1592&lt;'Raw Data'!C1592), 'Raw Data'!J1592, 0)</f>
        <v>0</v>
      </c>
      <c r="T1598">
        <f>IF(AND('Raw Data'!K1592-'Raw Data'!L1592&gt;4, 'Raw Data'!F1592&gt;'Raw Data'!C1592), 'Raw Data'!I1592, 0)</f>
        <v>0</v>
      </c>
      <c r="U1598">
        <f>IF(AND('Raw Data'!L1592-'Raw Data'!K1592&lt;3, 'Raw Data'!L1592&gt;'Raw Data'!K1592, 'Raw Data'!F1592&lt;'Raw Data'!C1592), 'Raw Data'!H1592, 0)</f>
        <v>0</v>
      </c>
      <c r="V1598">
        <f>IF(AND('Raw Data'!L1592-'Raw Data'!K1592&lt;3, 'Raw Data'!L1592&gt;'Raw Data'!K1592, 'Raw Data'!F1592&gt;'Raw Data'!C1592), 'Raw Data'!G1592, 0)</f>
        <v>0</v>
      </c>
    </row>
    <row r="1599" spans="1:22" x14ac:dyDescent="0.3">
      <c r="A1599">
        <f>IF(AND('Raw Data'!F1593&lt;'Raw Data'!C1593, 'Raw Data'!L1593&gt;'Raw Data'!K1593, 'Raw Data'!L1593-'Raw Data'!K1593&gt;3), 'Raw Data'!J1593, 0)</f>
        <v>0</v>
      </c>
      <c r="B1599">
        <f>IF(AND('Raw Data'!C1593&lt;'Raw Data'!F1593, 'Raw Data'!K1593&gt;'Raw Data'!L1593, 'Raw Data'!K1593-'Raw Data'!L1593&gt;3), 'Raw Data'!I1593, 0)</f>
        <v>0</v>
      </c>
      <c r="C1599">
        <f>IF(AND('Raw Data'!F1593&lt;'Raw Data'!C1593, 'Raw Data'!L1593&gt;'Raw Data'!K1593, 'Raw Data'!L1593-'Raw Data'!K1593&lt;4), 'Raw Data'!H1593, 0)</f>
        <v>0</v>
      </c>
      <c r="D1599">
        <f>IF(AND('Raw Data'!C1593&lt;'Raw Data'!F1593, 'Raw Data'!K1593&gt;'Raw Data'!L1593, 'Raw Data'!K1593-'Raw Data'!L1593&lt;4), 'Raw Data'!G1593, 0)</f>
        <v>0</v>
      </c>
      <c r="E1599">
        <f>IF(ISBLANK('Raw Data'!J1593), 0, IF(AND(4=MATCH(LARGE('Raw Data'!G1593:J1593, 4), 'Raw Data'!G1593:J1593, 0), 'Raw Data'!L1593-'Raw Data'!K1593&gt;3), 'Raw Data'!J1593, 0))</f>
        <v>0</v>
      </c>
      <c r="F1599">
        <f>IF(ISBLANK('Raw Data'!J1593), 0, IF(AND(3=MATCH(LARGE('Raw Data'!G1593:J1593, 4), 'Raw Data'!G1593:J1593, 0), 'Raw Data'!K1593-'Raw Data'!L1593&gt;3), 'Raw Data'!I1593, 0))</f>
        <v>0</v>
      </c>
      <c r="G1599">
        <f>IF(ISBLANK('Raw Data'!J1593), 0, IF(AND(2=MATCH(LARGE('Raw Data'!G1593:J1593, 4), 'Raw Data'!G1593:J1593, 0), AND('Raw Data'!L1593-'Raw Data'!K1593&lt;4, 'Raw Data'!L1593-'Raw Data'!K1593&gt;0)), 'Raw Data'!H1593, 0))</f>
        <v>0</v>
      </c>
      <c r="H1599">
        <f>IF(ISBLANK('Raw Data'!J1593), 0, IF(AND(1=MATCH(LARGE('Raw Data'!G1593:J1593, 4), 'Raw Data'!G1593:J1593, 0), AND('Raw Data'!K1593-'Raw Data'!L1593&lt;4, 'Raw Data'!K1593-'Raw Data'!L1593&gt;0)), 'Raw Data'!G1593, 0))</f>
        <v>0</v>
      </c>
      <c r="I1599">
        <f>IF(ISBLANK('Raw Data'!J1593), 0, IF(AND(4=MATCH(LARGE('Raw Data'!G1593:J1593, 3), 'Raw Data'!G1593:J1593, 0), 'Raw Data'!L1593-'Raw Data'!K1593&gt;3), 'Raw Data'!J1593, 0))</f>
        <v>0</v>
      </c>
      <c r="J1599">
        <f>IF(ISBLANK('Raw Data'!J1593), 0, IF(AND(3=MATCH(LARGE('Raw Data'!G1593:J1593, 3), 'Raw Data'!G1593:J1593, 0), 'Raw Data'!K1593-'Raw Data'!L1593&gt;3), 'Raw Data'!I1593, 0))</f>
        <v>0</v>
      </c>
      <c r="K1599">
        <f>IF(ISBLANK('Raw Data'!J1593), 0, IF(AND(2=MATCH(LARGE('Raw Data'!G1593:J1593, 3), 'Raw Data'!G1593:J1593, 0), AND('Raw Data'!L1593-'Raw Data'!K1593&lt;4, 'Raw Data'!L1593-'Raw Data'!K1593&gt;0)), 'Raw Data'!H1593, 0))</f>
        <v>0</v>
      </c>
      <c r="L1599">
        <f>IF(ISBLANK('Raw Data'!J1593), 0, IF(AND(1=MATCH(LARGE('Raw Data'!G1593:J1593, 3), 'Raw Data'!G1593:J1593, 0), AND('Raw Data'!K1593-'Raw Data'!L1593&lt;4, 'Raw Data'!K1593-'Raw Data'!L1593&gt;0)), 'Raw Data'!G1593, 0))</f>
        <v>0</v>
      </c>
      <c r="M1599">
        <f>IF(ISBLANK('Raw Data'!J1593), 0, IF(AND(4=MATCH(LARGE('Raw Data'!G1593:J1593, 2), 'Raw Data'!G1593:J1593, 0), 'Raw Data'!L1593-'Raw Data'!K1593&gt;3), 'Raw Data'!J1593, 0))</f>
        <v>0</v>
      </c>
      <c r="N1599">
        <f>IF(ISBLANK('Raw Data'!J1593), 0, IF(AND(3=MATCH(LARGE('Raw Data'!G1593:J1593, 2), 'Raw Data'!G1593:J1593, 0), 'Raw Data'!K1593-'Raw Data'!L1593&gt;3), 'Raw Data'!I1593, 0))</f>
        <v>0</v>
      </c>
      <c r="O1599">
        <f>IF(ISBLANK('Raw Data'!J1593), 0, IF(AND(2=MATCH(LARGE('Raw Data'!G1593:J1593, 2), 'Raw Data'!G1593:J1593, 0), AND('Raw Data'!L1593-'Raw Data'!K1593&lt;4, 'Raw Data'!L1593-'Raw Data'!K1593&gt;0)), 'Raw Data'!H1593, 0))</f>
        <v>0</v>
      </c>
      <c r="P1599">
        <f>IF(ISBLANK('Raw Data'!J1593), 0, IF(AND(1=MATCH(LARGE('Raw Data'!G1593:J1593, 2), 'Raw Data'!G1593:J1593, 0), AND('Raw Data'!K1593-'Raw Data'!L1593&lt;4, 'Raw Data'!K1593-'Raw Data'!L1593&gt;0)), 'Raw Data'!G1593, 0))</f>
        <v>0</v>
      </c>
      <c r="Q1599">
        <f>IF(ISBLANK('Raw Data'!J1593), 0, IF(AND(4=MATCH(LARGE('Raw Data'!G1593:J1593, 1), 'Raw Data'!G1593:J1593, 0), 'Raw Data'!L1593-'Raw Data'!K1593&gt;3), 'Raw Data'!J1593, 0))</f>
        <v>0</v>
      </c>
      <c r="R1599">
        <f>IF(ISBLANK('Raw Data'!J1593), 0, IF(AND(3=MATCH(LARGE('Raw Data'!G1593:J1593, 1), 'Raw Data'!G1593:J1593, 0), 'Raw Data'!K1593-'Raw Data'!L1593&gt;3), 'Raw Data'!I1593, 0))</f>
        <v>0</v>
      </c>
      <c r="S1599">
        <f>IF(AND('Raw Data'!L1593-'Raw Data'!K1593&gt;4, 'Raw Data'!F1593&lt;'Raw Data'!C1593), 'Raw Data'!J1593, 0)</f>
        <v>0</v>
      </c>
      <c r="T1599">
        <f>IF(AND('Raw Data'!K1593-'Raw Data'!L1593&gt;4, 'Raw Data'!F1593&gt;'Raw Data'!C1593), 'Raw Data'!I1593, 0)</f>
        <v>0</v>
      </c>
      <c r="U1599">
        <f>IF(AND('Raw Data'!L1593-'Raw Data'!K1593&lt;3, 'Raw Data'!L1593&gt;'Raw Data'!K1593, 'Raw Data'!F1593&lt;'Raw Data'!C1593), 'Raw Data'!H1593, 0)</f>
        <v>0</v>
      </c>
      <c r="V1599">
        <f>IF(AND('Raw Data'!L1593-'Raw Data'!K1593&lt;3, 'Raw Data'!L1593&gt;'Raw Data'!K1593, 'Raw Data'!F1593&gt;'Raw Data'!C1593), 'Raw Data'!G1593, 0)</f>
        <v>0</v>
      </c>
    </row>
    <row r="1600" spans="1:22" x14ac:dyDescent="0.3">
      <c r="A1600">
        <f>IF(AND('Raw Data'!F1594&lt;'Raw Data'!C1594, 'Raw Data'!L1594&gt;'Raw Data'!K1594, 'Raw Data'!L1594-'Raw Data'!K1594&gt;3), 'Raw Data'!J1594, 0)</f>
        <v>0</v>
      </c>
      <c r="B1600">
        <f>IF(AND('Raw Data'!C1594&lt;'Raw Data'!F1594, 'Raw Data'!K1594&gt;'Raw Data'!L1594, 'Raw Data'!K1594-'Raw Data'!L1594&gt;3), 'Raw Data'!I1594, 0)</f>
        <v>0</v>
      </c>
      <c r="C1600">
        <f>IF(AND('Raw Data'!F1594&lt;'Raw Data'!C1594, 'Raw Data'!L1594&gt;'Raw Data'!K1594, 'Raw Data'!L1594-'Raw Data'!K1594&lt;4), 'Raw Data'!H1594, 0)</f>
        <v>0</v>
      </c>
      <c r="D1600">
        <f>IF(AND('Raw Data'!C1594&lt;'Raw Data'!F1594, 'Raw Data'!K1594&gt;'Raw Data'!L1594, 'Raw Data'!K1594-'Raw Data'!L1594&lt;4), 'Raw Data'!G1594, 0)</f>
        <v>0</v>
      </c>
      <c r="E1600">
        <f>IF(ISBLANK('Raw Data'!J1594), 0, IF(AND(4=MATCH(LARGE('Raw Data'!G1594:J1594, 4), 'Raw Data'!G1594:J1594, 0), 'Raw Data'!L1594-'Raw Data'!K1594&gt;3), 'Raw Data'!J1594, 0))</f>
        <v>0</v>
      </c>
      <c r="F1600">
        <f>IF(ISBLANK('Raw Data'!J1594), 0, IF(AND(3=MATCH(LARGE('Raw Data'!G1594:J1594, 4), 'Raw Data'!G1594:J1594, 0), 'Raw Data'!K1594-'Raw Data'!L1594&gt;3), 'Raw Data'!I1594, 0))</f>
        <v>0</v>
      </c>
      <c r="G1600">
        <f>IF(ISBLANK('Raw Data'!J1594), 0, IF(AND(2=MATCH(LARGE('Raw Data'!G1594:J1594, 4), 'Raw Data'!G1594:J1594, 0), AND('Raw Data'!L1594-'Raw Data'!K1594&lt;4, 'Raw Data'!L1594-'Raw Data'!K1594&gt;0)), 'Raw Data'!H1594, 0))</f>
        <v>0</v>
      </c>
      <c r="H1600">
        <f>IF(ISBLANK('Raw Data'!J1594), 0, IF(AND(1=MATCH(LARGE('Raw Data'!G1594:J1594, 4), 'Raw Data'!G1594:J1594, 0), AND('Raw Data'!K1594-'Raw Data'!L1594&lt;4, 'Raw Data'!K1594-'Raw Data'!L1594&gt;0)), 'Raw Data'!G1594, 0))</f>
        <v>0</v>
      </c>
      <c r="I1600">
        <f>IF(ISBLANK('Raw Data'!J1594), 0, IF(AND(4=MATCH(LARGE('Raw Data'!G1594:J1594, 3), 'Raw Data'!G1594:J1594, 0), 'Raw Data'!L1594-'Raw Data'!K1594&gt;3), 'Raw Data'!J1594, 0))</f>
        <v>0</v>
      </c>
      <c r="J1600">
        <f>IF(ISBLANK('Raw Data'!J1594), 0, IF(AND(3=MATCH(LARGE('Raw Data'!G1594:J1594, 3), 'Raw Data'!G1594:J1594, 0), 'Raw Data'!K1594-'Raw Data'!L1594&gt;3), 'Raw Data'!I1594, 0))</f>
        <v>0</v>
      </c>
      <c r="K1600">
        <f>IF(ISBLANK('Raw Data'!J1594), 0, IF(AND(2=MATCH(LARGE('Raw Data'!G1594:J1594, 3), 'Raw Data'!G1594:J1594, 0), AND('Raw Data'!L1594-'Raw Data'!K1594&lt;4, 'Raw Data'!L1594-'Raw Data'!K1594&gt;0)), 'Raw Data'!H1594, 0))</f>
        <v>0</v>
      </c>
      <c r="L1600">
        <f>IF(ISBLANK('Raw Data'!J1594), 0, IF(AND(1=MATCH(LARGE('Raw Data'!G1594:J1594, 3), 'Raw Data'!G1594:J1594, 0), AND('Raw Data'!K1594-'Raw Data'!L1594&lt;4, 'Raw Data'!K1594-'Raw Data'!L1594&gt;0)), 'Raw Data'!G1594, 0))</f>
        <v>0</v>
      </c>
      <c r="M1600">
        <f>IF(ISBLANK('Raw Data'!J1594), 0, IF(AND(4=MATCH(LARGE('Raw Data'!G1594:J1594, 2), 'Raw Data'!G1594:J1594, 0), 'Raw Data'!L1594-'Raw Data'!K1594&gt;3), 'Raw Data'!J1594, 0))</f>
        <v>0</v>
      </c>
      <c r="N1600">
        <f>IF(ISBLANK('Raw Data'!J1594), 0, IF(AND(3=MATCH(LARGE('Raw Data'!G1594:J1594, 2), 'Raw Data'!G1594:J1594, 0), 'Raw Data'!K1594-'Raw Data'!L1594&gt;3), 'Raw Data'!I1594, 0))</f>
        <v>0</v>
      </c>
      <c r="O1600">
        <f>IF(ISBLANK('Raw Data'!J1594), 0, IF(AND(2=MATCH(LARGE('Raw Data'!G1594:J1594, 2), 'Raw Data'!G1594:J1594, 0), AND('Raw Data'!L1594-'Raw Data'!K1594&lt;4, 'Raw Data'!L1594-'Raw Data'!K1594&gt;0)), 'Raw Data'!H1594, 0))</f>
        <v>0</v>
      </c>
      <c r="P1600">
        <f>IF(ISBLANK('Raw Data'!J1594), 0, IF(AND(1=MATCH(LARGE('Raw Data'!G1594:J1594, 2), 'Raw Data'!G1594:J1594, 0), AND('Raw Data'!K1594-'Raw Data'!L1594&lt;4, 'Raw Data'!K1594-'Raw Data'!L1594&gt;0)), 'Raw Data'!G1594, 0))</f>
        <v>0</v>
      </c>
      <c r="Q1600">
        <f>IF(ISBLANK('Raw Data'!J1594), 0, IF(AND(4=MATCH(LARGE('Raw Data'!G1594:J1594, 1), 'Raw Data'!G1594:J1594, 0), 'Raw Data'!L1594-'Raw Data'!K1594&gt;3), 'Raw Data'!J1594, 0))</f>
        <v>0</v>
      </c>
      <c r="R1600">
        <f>IF(ISBLANK('Raw Data'!J1594), 0, IF(AND(3=MATCH(LARGE('Raw Data'!G1594:J1594, 1), 'Raw Data'!G1594:J1594, 0), 'Raw Data'!K1594-'Raw Data'!L1594&gt;3), 'Raw Data'!I1594, 0))</f>
        <v>0</v>
      </c>
      <c r="S1600">
        <f>IF(AND('Raw Data'!L1594-'Raw Data'!K1594&gt;4, 'Raw Data'!F1594&lt;'Raw Data'!C1594), 'Raw Data'!J1594, 0)</f>
        <v>0</v>
      </c>
      <c r="T1600">
        <f>IF(AND('Raw Data'!K1594-'Raw Data'!L1594&gt;4, 'Raw Data'!F1594&gt;'Raw Data'!C1594), 'Raw Data'!I1594, 0)</f>
        <v>0</v>
      </c>
      <c r="U1600">
        <f>IF(AND('Raw Data'!L1594-'Raw Data'!K1594&lt;3, 'Raw Data'!L1594&gt;'Raw Data'!K1594, 'Raw Data'!F1594&lt;'Raw Data'!C1594), 'Raw Data'!H1594, 0)</f>
        <v>0</v>
      </c>
      <c r="V1600">
        <f>IF(AND('Raw Data'!L1594-'Raw Data'!K1594&lt;3, 'Raw Data'!L1594&gt;'Raw Data'!K1594, 'Raw Data'!F1594&gt;'Raw Data'!C1594), 'Raw Data'!G1594, 0)</f>
        <v>0</v>
      </c>
    </row>
    <row r="1601" spans="1:22" x14ac:dyDescent="0.3">
      <c r="A1601">
        <f>IF(AND('Raw Data'!F1595&lt;'Raw Data'!C1595, 'Raw Data'!L1595&gt;'Raw Data'!K1595, 'Raw Data'!L1595-'Raw Data'!K1595&gt;3), 'Raw Data'!J1595, 0)</f>
        <v>0</v>
      </c>
      <c r="B1601">
        <f>IF(AND('Raw Data'!C1595&lt;'Raw Data'!F1595, 'Raw Data'!K1595&gt;'Raw Data'!L1595, 'Raw Data'!K1595-'Raw Data'!L1595&gt;3), 'Raw Data'!I1595, 0)</f>
        <v>0</v>
      </c>
      <c r="C1601">
        <f>IF(AND('Raw Data'!F1595&lt;'Raw Data'!C1595, 'Raw Data'!L1595&gt;'Raw Data'!K1595, 'Raw Data'!L1595-'Raw Data'!K1595&lt;4), 'Raw Data'!H1595, 0)</f>
        <v>0</v>
      </c>
      <c r="D1601">
        <f>IF(AND('Raw Data'!C1595&lt;'Raw Data'!F1595, 'Raw Data'!K1595&gt;'Raw Data'!L1595, 'Raw Data'!K1595-'Raw Data'!L1595&lt;4), 'Raw Data'!G1595, 0)</f>
        <v>0</v>
      </c>
      <c r="E1601">
        <f>IF(ISBLANK('Raw Data'!J1595), 0, IF(AND(4=MATCH(LARGE('Raw Data'!G1595:J1595, 4), 'Raw Data'!G1595:J1595, 0), 'Raw Data'!L1595-'Raw Data'!K1595&gt;3), 'Raw Data'!J1595, 0))</f>
        <v>0</v>
      </c>
      <c r="F1601">
        <f>IF(ISBLANK('Raw Data'!J1595), 0, IF(AND(3=MATCH(LARGE('Raw Data'!G1595:J1595, 4), 'Raw Data'!G1595:J1595, 0), 'Raw Data'!K1595-'Raw Data'!L1595&gt;3), 'Raw Data'!I1595, 0))</f>
        <v>0</v>
      </c>
      <c r="G1601">
        <f>IF(ISBLANK('Raw Data'!J1595), 0, IF(AND(2=MATCH(LARGE('Raw Data'!G1595:J1595, 4), 'Raw Data'!G1595:J1595, 0), AND('Raw Data'!L1595-'Raw Data'!K1595&lt;4, 'Raw Data'!L1595-'Raw Data'!K1595&gt;0)), 'Raw Data'!H1595, 0))</f>
        <v>0</v>
      </c>
      <c r="H1601">
        <f>IF(ISBLANK('Raw Data'!J1595), 0, IF(AND(1=MATCH(LARGE('Raw Data'!G1595:J1595, 4), 'Raw Data'!G1595:J1595, 0), AND('Raw Data'!K1595-'Raw Data'!L1595&lt;4, 'Raw Data'!K1595-'Raw Data'!L1595&gt;0)), 'Raw Data'!G1595, 0))</f>
        <v>0</v>
      </c>
      <c r="I1601">
        <f>IF(ISBLANK('Raw Data'!J1595), 0, IF(AND(4=MATCH(LARGE('Raw Data'!G1595:J1595, 3), 'Raw Data'!G1595:J1595, 0), 'Raw Data'!L1595-'Raw Data'!K1595&gt;3), 'Raw Data'!J1595, 0))</f>
        <v>0</v>
      </c>
      <c r="J1601">
        <f>IF(ISBLANK('Raw Data'!J1595), 0, IF(AND(3=MATCH(LARGE('Raw Data'!G1595:J1595, 3), 'Raw Data'!G1595:J1595, 0), 'Raw Data'!K1595-'Raw Data'!L1595&gt;3), 'Raw Data'!I1595, 0))</f>
        <v>0</v>
      </c>
      <c r="K1601">
        <f>IF(ISBLANK('Raw Data'!J1595), 0, IF(AND(2=MATCH(LARGE('Raw Data'!G1595:J1595, 3), 'Raw Data'!G1595:J1595, 0), AND('Raw Data'!L1595-'Raw Data'!K1595&lt;4, 'Raw Data'!L1595-'Raw Data'!K1595&gt;0)), 'Raw Data'!H1595, 0))</f>
        <v>0</v>
      </c>
      <c r="L1601">
        <f>IF(ISBLANK('Raw Data'!J1595), 0, IF(AND(1=MATCH(LARGE('Raw Data'!G1595:J1595, 3), 'Raw Data'!G1595:J1595, 0), AND('Raw Data'!K1595-'Raw Data'!L1595&lt;4, 'Raw Data'!K1595-'Raw Data'!L1595&gt;0)), 'Raw Data'!G1595, 0))</f>
        <v>0</v>
      </c>
      <c r="M1601">
        <f>IF(ISBLANK('Raw Data'!J1595), 0, IF(AND(4=MATCH(LARGE('Raw Data'!G1595:J1595, 2), 'Raw Data'!G1595:J1595, 0), 'Raw Data'!L1595-'Raw Data'!K1595&gt;3), 'Raw Data'!J1595, 0))</f>
        <v>0</v>
      </c>
      <c r="N1601">
        <f>IF(ISBLANK('Raw Data'!J1595), 0, IF(AND(3=MATCH(LARGE('Raw Data'!G1595:J1595, 2), 'Raw Data'!G1595:J1595, 0), 'Raw Data'!K1595-'Raw Data'!L1595&gt;3), 'Raw Data'!I1595, 0))</f>
        <v>0</v>
      </c>
      <c r="O1601">
        <f>IF(ISBLANK('Raw Data'!J1595), 0, IF(AND(2=MATCH(LARGE('Raw Data'!G1595:J1595, 2), 'Raw Data'!G1595:J1595, 0), AND('Raw Data'!L1595-'Raw Data'!K1595&lt;4, 'Raw Data'!L1595-'Raw Data'!K1595&gt;0)), 'Raw Data'!H1595, 0))</f>
        <v>0</v>
      </c>
      <c r="P1601">
        <f>IF(ISBLANK('Raw Data'!J1595), 0, IF(AND(1=MATCH(LARGE('Raw Data'!G1595:J1595, 2), 'Raw Data'!G1595:J1595, 0), AND('Raw Data'!K1595-'Raw Data'!L1595&lt;4, 'Raw Data'!K1595-'Raw Data'!L1595&gt;0)), 'Raw Data'!G1595, 0))</f>
        <v>0</v>
      </c>
      <c r="Q1601">
        <f>IF(ISBLANK('Raw Data'!J1595), 0, IF(AND(4=MATCH(LARGE('Raw Data'!G1595:J1595, 1), 'Raw Data'!G1595:J1595, 0), 'Raw Data'!L1595-'Raw Data'!K1595&gt;3), 'Raw Data'!J1595, 0))</f>
        <v>0</v>
      </c>
      <c r="R1601">
        <f>IF(ISBLANK('Raw Data'!J1595), 0, IF(AND(3=MATCH(LARGE('Raw Data'!G1595:J1595, 1), 'Raw Data'!G1595:J1595, 0), 'Raw Data'!K1595-'Raw Data'!L1595&gt;3), 'Raw Data'!I1595, 0))</f>
        <v>0</v>
      </c>
      <c r="S1601">
        <f>IF(AND('Raw Data'!L1595-'Raw Data'!K1595&gt;4, 'Raw Data'!F1595&lt;'Raw Data'!C1595), 'Raw Data'!J1595, 0)</f>
        <v>0</v>
      </c>
      <c r="T1601">
        <f>IF(AND('Raw Data'!K1595-'Raw Data'!L1595&gt;4, 'Raw Data'!F1595&gt;'Raw Data'!C1595), 'Raw Data'!I1595, 0)</f>
        <v>0</v>
      </c>
      <c r="U1601">
        <f>IF(AND('Raw Data'!L1595-'Raw Data'!K1595&lt;3, 'Raw Data'!L1595&gt;'Raw Data'!K1595, 'Raw Data'!F1595&lt;'Raw Data'!C1595), 'Raw Data'!H1595, 0)</f>
        <v>0</v>
      </c>
      <c r="V1601">
        <f>IF(AND('Raw Data'!L1595-'Raw Data'!K1595&lt;3, 'Raw Data'!L1595&gt;'Raw Data'!K1595, 'Raw Data'!F1595&gt;'Raw Data'!C1595), 'Raw Data'!G1595, 0)</f>
        <v>0</v>
      </c>
    </row>
    <row r="1602" spans="1:22" x14ac:dyDescent="0.3">
      <c r="A1602">
        <f>IF(AND('Raw Data'!F1596&lt;'Raw Data'!C1596, 'Raw Data'!L1596&gt;'Raw Data'!K1596, 'Raw Data'!L1596-'Raw Data'!K1596&gt;3), 'Raw Data'!J1596, 0)</f>
        <v>0</v>
      </c>
      <c r="B1602">
        <f>IF(AND('Raw Data'!C1596&lt;'Raw Data'!F1596, 'Raw Data'!K1596&gt;'Raw Data'!L1596, 'Raw Data'!K1596-'Raw Data'!L1596&gt;3), 'Raw Data'!I1596, 0)</f>
        <v>0</v>
      </c>
      <c r="C1602">
        <f>IF(AND('Raw Data'!F1596&lt;'Raw Data'!C1596, 'Raw Data'!L1596&gt;'Raw Data'!K1596, 'Raw Data'!L1596-'Raw Data'!K1596&lt;4), 'Raw Data'!H1596, 0)</f>
        <v>0</v>
      </c>
      <c r="D1602">
        <f>IF(AND('Raw Data'!C1596&lt;'Raw Data'!F1596, 'Raw Data'!K1596&gt;'Raw Data'!L1596, 'Raw Data'!K1596-'Raw Data'!L1596&lt;4), 'Raw Data'!G1596, 0)</f>
        <v>0</v>
      </c>
      <c r="E1602">
        <f>IF(ISBLANK('Raw Data'!J1596), 0, IF(AND(4=MATCH(LARGE('Raw Data'!G1596:J1596, 4), 'Raw Data'!G1596:J1596, 0), 'Raw Data'!L1596-'Raw Data'!K1596&gt;3), 'Raw Data'!J1596, 0))</f>
        <v>0</v>
      </c>
      <c r="F1602">
        <f>IF(ISBLANK('Raw Data'!J1596), 0, IF(AND(3=MATCH(LARGE('Raw Data'!G1596:J1596, 4), 'Raw Data'!G1596:J1596, 0), 'Raw Data'!K1596-'Raw Data'!L1596&gt;3), 'Raw Data'!I1596, 0))</f>
        <v>0</v>
      </c>
      <c r="G1602">
        <f>IF(ISBLANK('Raw Data'!J1596), 0, IF(AND(2=MATCH(LARGE('Raw Data'!G1596:J1596, 4), 'Raw Data'!G1596:J1596, 0), AND('Raw Data'!L1596-'Raw Data'!K1596&lt;4, 'Raw Data'!L1596-'Raw Data'!K1596&gt;0)), 'Raw Data'!H1596, 0))</f>
        <v>0</v>
      </c>
      <c r="H1602">
        <f>IF(ISBLANK('Raw Data'!J1596), 0, IF(AND(1=MATCH(LARGE('Raw Data'!G1596:J1596, 4), 'Raw Data'!G1596:J1596, 0), AND('Raw Data'!K1596-'Raw Data'!L1596&lt;4, 'Raw Data'!K1596-'Raw Data'!L1596&gt;0)), 'Raw Data'!G1596, 0))</f>
        <v>0</v>
      </c>
      <c r="I1602">
        <f>IF(ISBLANK('Raw Data'!J1596), 0, IF(AND(4=MATCH(LARGE('Raw Data'!G1596:J1596, 3), 'Raw Data'!G1596:J1596, 0), 'Raw Data'!L1596-'Raw Data'!K1596&gt;3), 'Raw Data'!J1596, 0))</f>
        <v>0</v>
      </c>
      <c r="J1602">
        <f>IF(ISBLANK('Raw Data'!J1596), 0, IF(AND(3=MATCH(LARGE('Raw Data'!G1596:J1596, 3), 'Raw Data'!G1596:J1596, 0), 'Raw Data'!K1596-'Raw Data'!L1596&gt;3), 'Raw Data'!I1596, 0))</f>
        <v>0</v>
      </c>
      <c r="K1602">
        <f>IF(ISBLANK('Raw Data'!J1596), 0, IF(AND(2=MATCH(LARGE('Raw Data'!G1596:J1596, 3), 'Raw Data'!G1596:J1596, 0), AND('Raw Data'!L1596-'Raw Data'!K1596&lt;4, 'Raw Data'!L1596-'Raw Data'!K1596&gt;0)), 'Raw Data'!H1596, 0))</f>
        <v>0</v>
      </c>
      <c r="L1602">
        <f>IF(ISBLANK('Raw Data'!J1596), 0, IF(AND(1=MATCH(LARGE('Raw Data'!G1596:J1596, 3), 'Raw Data'!G1596:J1596, 0), AND('Raw Data'!K1596-'Raw Data'!L1596&lt;4, 'Raw Data'!K1596-'Raw Data'!L1596&gt;0)), 'Raw Data'!G1596, 0))</f>
        <v>0</v>
      </c>
      <c r="M1602">
        <f>IF(ISBLANK('Raw Data'!J1596), 0, IF(AND(4=MATCH(LARGE('Raw Data'!G1596:J1596, 2), 'Raw Data'!G1596:J1596, 0), 'Raw Data'!L1596-'Raw Data'!K1596&gt;3), 'Raw Data'!J1596, 0))</f>
        <v>0</v>
      </c>
      <c r="N1602">
        <f>IF(ISBLANK('Raw Data'!J1596), 0, IF(AND(3=MATCH(LARGE('Raw Data'!G1596:J1596, 2), 'Raw Data'!G1596:J1596, 0), 'Raw Data'!K1596-'Raw Data'!L1596&gt;3), 'Raw Data'!I1596, 0))</f>
        <v>0</v>
      </c>
      <c r="O1602">
        <f>IF(ISBLANK('Raw Data'!J1596), 0, IF(AND(2=MATCH(LARGE('Raw Data'!G1596:J1596, 2), 'Raw Data'!G1596:J1596, 0), AND('Raw Data'!L1596-'Raw Data'!K1596&lt;4, 'Raw Data'!L1596-'Raw Data'!K1596&gt;0)), 'Raw Data'!H1596, 0))</f>
        <v>0</v>
      </c>
      <c r="P1602">
        <f>IF(ISBLANK('Raw Data'!J1596), 0, IF(AND(1=MATCH(LARGE('Raw Data'!G1596:J1596, 2), 'Raw Data'!G1596:J1596, 0), AND('Raw Data'!K1596-'Raw Data'!L1596&lt;4, 'Raw Data'!K1596-'Raw Data'!L1596&gt;0)), 'Raw Data'!G1596, 0))</f>
        <v>0</v>
      </c>
      <c r="Q1602">
        <f>IF(ISBLANK('Raw Data'!J1596), 0, IF(AND(4=MATCH(LARGE('Raw Data'!G1596:J1596, 1), 'Raw Data'!G1596:J1596, 0), 'Raw Data'!L1596-'Raw Data'!K1596&gt;3), 'Raw Data'!J1596, 0))</f>
        <v>0</v>
      </c>
      <c r="R1602">
        <f>IF(ISBLANK('Raw Data'!J1596), 0, IF(AND(3=MATCH(LARGE('Raw Data'!G1596:J1596, 1), 'Raw Data'!G1596:J1596, 0), 'Raw Data'!K1596-'Raw Data'!L1596&gt;3), 'Raw Data'!I1596, 0))</f>
        <v>0</v>
      </c>
      <c r="S1602">
        <f>IF(AND('Raw Data'!L1596-'Raw Data'!K1596&gt;4, 'Raw Data'!F1596&lt;'Raw Data'!C1596), 'Raw Data'!J1596, 0)</f>
        <v>0</v>
      </c>
      <c r="T1602">
        <f>IF(AND('Raw Data'!K1596-'Raw Data'!L1596&gt;4, 'Raw Data'!F1596&gt;'Raw Data'!C1596), 'Raw Data'!I1596, 0)</f>
        <v>0</v>
      </c>
      <c r="U1602">
        <f>IF(AND('Raw Data'!L1596-'Raw Data'!K1596&lt;3, 'Raw Data'!L1596&gt;'Raw Data'!K1596, 'Raw Data'!F1596&lt;'Raw Data'!C1596), 'Raw Data'!H1596, 0)</f>
        <v>0</v>
      </c>
      <c r="V1602">
        <f>IF(AND('Raw Data'!L1596-'Raw Data'!K1596&lt;3, 'Raw Data'!L1596&gt;'Raw Data'!K1596, 'Raw Data'!F1596&gt;'Raw Data'!C1596), 'Raw Data'!G1596, 0)</f>
        <v>0</v>
      </c>
    </row>
    <row r="1603" spans="1:22" x14ac:dyDescent="0.3">
      <c r="A1603">
        <f>IF(AND('Raw Data'!F1597&lt;'Raw Data'!C1597, 'Raw Data'!L1597&gt;'Raw Data'!K1597, 'Raw Data'!L1597-'Raw Data'!K1597&gt;3), 'Raw Data'!J1597, 0)</f>
        <v>0</v>
      </c>
      <c r="B1603">
        <f>IF(AND('Raw Data'!C1597&lt;'Raw Data'!F1597, 'Raw Data'!K1597&gt;'Raw Data'!L1597, 'Raw Data'!K1597-'Raw Data'!L1597&gt;3), 'Raw Data'!I1597, 0)</f>
        <v>0</v>
      </c>
      <c r="C1603">
        <f>IF(AND('Raw Data'!F1597&lt;'Raw Data'!C1597, 'Raw Data'!L1597&gt;'Raw Data'!K1597, 'Raw Data'!L1597-'Raw Data'!K1597&lt;4), 'Raw Data'!H1597, 0)</f>
        <v>0</v>
      </c>
      <c r="D1603">
        <f>IF(AND('Raw Data'!C1597&lt;'Raw Data'!F1597, 'Raw Data'!K1597&gt;'Raw Data'!L1597, 'Raw Data'!K1597-'Raw Data'!L1597&lt;4), 'Raw Data'!G1597, 0)</f>
        <v>0</v>
      </c>
      <c r="E1603">
        <f>IF(ISBLANK('Raw Data'!J1597), 0, IF(AND(4=MATCH(LARGE('Raw Data'!G1597:J1597, 4), 'Raw Data'!G1597:J1597, 0), 'Raw Data'!L1597-'Raw Data'!K1597&gt;3), 'Raw Data'!J1597, 0))</f>
        <v>0</v>
      </c>
      <c r="F1603">
        <f>IF(ISBLANK('Raw Data'!J1597), 0, IF(AND(3=MATCH(LARGE('Raw Data'!G1597:J1597, 4), 'Raw Data'!G1597:J1597, 0), 'Raw Data'!K1597-'Raw Data'!L1597&gt;3), 'Raw Data'!I1597, 0))</f>
        <v>0</v>
      </c>
      <c r="G1603">
        <f>IF(ISBLANK('Raw Data'!J1597), 0, IF(AND(2=MATCH(LARGE('Raw Data'!G1597:J1597, 4), 'Raw Data'!G1597:J1597, 0), AND('Raw Data'!L1597-'Raw Data'!K1597&lt;4, 'Raw Data'!L1597-'Raw Data'!K1597&gt;0)), 'Raw Data'!H1597, 0))</f>
        <v>0</v>
      </c>
      <c r="H1603">
        <f>IF(ISBLANK('Raw Data'!J1597), 0, IF(AND(1=MATCH(LARGE('Raw Data'!G1597:J1597, 4), 'Raw Data'!G1597:J1597, 0), AND('Raw Data'!K1597-'Raw Data'!L1597&lt;4, 'Raw Data'!K1597-'Raw Data'!L1597&gt;0)), 'Raw Data'!G1597, 0))</f>
        <v>0</v>
      </c>
      <c r="I1603">
        <f>IF(ISBLANK('Raw Data'!J1597), 0, IF(AND(4=MATCH(LARGE('Raw Data'!G1597:J1597, 3), 'Raw Data'!G1597:J1597, 0), 'Raw Data'!L1597-'Raw Data'!K1597&gt;3), 'Raw Data'!J1597, 0))</f>
        <v>0</v>
      </c>
      <c r="J1603">
        <f>IF(ISBLANK('Raw Data'!J1597), 0, IF(AND(3=MATCH(LARGE('Raw Data'!G1597:J1597, 3), 'Raw Data'!G1597:J1597, 0), 'Raw Data'!K1597-'Raw Data'!L1597&gt;3), 'Raw Data'!I1597, 0))</f>
        <v>0</v>
      </c>
      <c r="K1603">
        <f>IF(ISBLANK('Raw Data'!J1597), 0, IF(AND(2=MATCH(LARGE('Raw Data'!G1597:J1597, 3), 'Raw Data'!G1597:J1597, 0), AND('Raw Data'!L1597-'Raw Data'!K1597&lt;4, 'Raw Data'!L1597-'Raw Data'!K1597&gt;0)), 'Raw Data'!H1597, 0))</f>
        <v>0</v>
      </c>
      <c r="L1603">
        <f>IF(ISBLANK('Raw Data'!J1597), 0, IF(AND(1=MATCH(LARGE('Raw Data'!G1597:J1597, 3), 'Raw Data'!G1597:J1597, 0), AND('Raw Data'!K1597-'Raw Data'!L1597&lt;4, 'Raw Data'!K1597-'Raw Data'!L1597&gt;0)), 'Raw Data'!G1597, 0))</f>
        <v>0</v>
      </c>
      <c r="M1603">
        <f>IF(ISBLANK('Raw Data'!J1597), 0, IF(AND(4=MATCH(LARGE('Raw Data'!G1597:J1597, 2), 'Raw Data'!G1597:J1597, 0), 'Raw Data'!L1597-'Raw Data'!K1597&gt;3), 'Raw Data'!J1597, 0))</f>
        <v>0</v>
      </c>
      <c r="N1603">
        <f>IF(ISBLANK('Raw Data'!J1597), 0, IF(AND(3=MATCH(LARGE('Raw Data'!G1597:J1597, 2), 'Raw Data'!G1597:J1597, 0), 'Raw Data'!K1597-'Raw Data'!L1597&gt;3), 'Raw Data'!I1597, 0))</f>
        <v>0</v>
      </c>
      <c r="O1603">
        <f>IF(ISBLANK('Raw Data'!J1597), 0, IF(AND(2=MATCH(LARGE('Raw Data'!G1597:J1597, 2), 'Raw Data'!G1597:J1597, 0), AND('Raw Data'!L1597-'Raw Data'!K1597&lt;4, 'Raw Data'!L1597-'Raw Data'!K1597&gt;0)), 'Raw Data'!H1597, 0))</f>
        <v>0</v>
      </c>
      <c r="P1603">
        <f>IF(ISBLANK('Raw Data'!J1597), 0, IF(AND(1=MATCH(LARGE('Raw Data'!G1597:J1597, 2), 'Raw Data'!G1597:J1597, 0), AND('Raw Data'!K1597-'Raw Data'!L1597&lt;4, 'Raw Data'!K1597-'Raw Data'!L1597&gt;0)), 'Raw Data'!G1597, 0))</f>
        <v>0</v>
      </c>
      <c r="Q1603">
        <f>IF(ISBLANK('Raw Data'!J1597), 0, IF(AND(4=MATCH(LARGE('Raw Data'!G1597:J1597, 1), 'Raw Data'!G1597:J1597, 0), 'Raw Data'!L1597-'Raw Data'!K1597&gt;3), 'Raw Data'!J1597, 0))</f>
        <v>0</v>
      </c>
      <c r="R1603">
        <f>IF(ISBLANK('Raw Data'!J1597), 0, IF(AND(3=MATCH(LARGE('Raw Data'!G1597:J1597, 1), 'Raw Data'!G1597:J1597, 0), 'Raw Data'!K1597-'Raw Data'!L1597&gt;3), 'Raw Data'!I1597, 0))</f>
        <v>0</v>
      </c>
      <c r="S1603">
        <f>IF(AND('Raw Data'!L1597-'Raw Data'!K1597&gt;4, 'Raw Data'!F1597&lt;'Raw Data'!C1597), 'Raw Data'!J1597, 0)</f>
        <v>0</v>
      </c>
      <c r="T1603">
        <f>IF(AND('Raw Data'!K1597-'Raw Data'!L1597&gt;4, 'Raw Data'!F1597&gt;'Raw Data'!C1597), 'Raw Data'!I1597, 0)</f>
        <v>0</v>
      </c>
      <c r="U1603">
        <f>IF(AND('Raw Data'!L1597-'Raw Data'!K1597&lt;3, 'Raw Data'!L1597&gt;'Raw Data'!K1597, 'Raw Data'!F1597&lt;'Raw Data'!C1597), 'Raw Data'!H1597, 0)</f>
        <v>0</v>
      </c>
      <c r="V1603">
        <f>IF(AND('Raw Data'!L1597-'Raw Data'!K1597&lt;3, 'Raw Data'!L1597&gt;'Raw Data'!K1597, 'Raw Data'!F1597&gt;'Raw Data'!C1597), 'Raw Data'!G1597, 0)</f>
        <v>0</v>
      </c>
    </row>
    <row r="1604" spans="1:22" x14ac:dyDescent="0.3">
      <c r="A1604">
        <f>IF(AND('Raw Data'!F1598&lt;'Raw Data'!C1598, 'Raw Data'!L1598&gt;'Raw Data'!K1598, 'Raw Data'!L1598-'Raw Data'!K1598&gt;3), 'Raw Data'!J1598, 0)</f>
        <v>0</v>
      </c>
      <c r="B1604">
        <f>IF(AND('Raw Data'!C1598&lt;'Raw Data'!F1598, 'Raw Data'!K1598&gt;'Raw Data'!L1598, 'Raw Data'!K1598-'Raw Data'!L1598&gt;3), 'Raw Data'!I1598, 0)</f>
        <v>0</v>
      </c>
      <c r="C1604">
        <f>IF(AND('Raw Data'!F1598&lt;'Raw Data'!C1598, 'Raw Data'!L1598&gt;'Raw Data'!K1598, 'Raw Data'!L1598-'Raw Data'!K1598&lt;4), 'Raw Data'!H1598, 0)</f>
        <v>0</v>
      </c>
      <c r="D1604">
        <f>IF(AND('Raw Data'!C1598&lt;'Raw Data'!F1598, 'Raw Data'!K1598&gt;'Raw Data'!L1598, 'Raw Data'!K1598-'Raw Data'!L1598&lt;4), 'Raw Data'!G1598, 0)</f>
        <v>0</v>
      </c>
      <c r="E1604">
        <f>IF(ISBLANK('Raw Data'!J1598), 0, IF(AND(4=MATCH(LARGE('Raw Data'!G1598:J1598, 4), 'Raw Data'!G1598:J1598, 0), 'Raw Data'!L1598-'Raw Data'!K1598&gt;3), 'Raw Data'!J1598, 0))</f>
        <v>0</v>
      </c>
      <c r="F1604">
        <f>IF(ISBLANK('Raw Data'!J1598), 0, IF(AND(3=MATCH(LARGE('Raw Data'!G1598:J1598, 4), 'Raw Data'!G1598:J1598, 0), 'Raw Data'!K1598-'Raw Data'!L1598&gt;3), 'Raw Data'!I1598, 0))</f>
        <v>0</v>
      </c>
      <c r="G1604">
        <f>IF(ISBLANK('Raw Data'!J1598), 0, IF(AND(2=MATCH(LARGE('Raw Data'!G1598:J1598, 4), 'Raw Data'!G1598:J1598, 0), AND('Raw Data'!L1598-'Raw Data'!K1598&lt;4, 'Raw Data'!L1598-'Raw Data'!K1598&gt;0)), 'Raw Data'!H1598, 0))</f>
        <v>0</v>
      </c>
      <c r="H1604">
        <f>IF(ISBLANK('Raw Data'!J1598), 0, IF(AND(1=MATCH(LARGE('Raw Data'!G1598:J1598, 4), 'Raw Data'!G1598:J1598, 0), AND('Raw Data'!K1598-'Raw Data'!L1598&lt;4, 'Raw Data'!K1598-'Raw Data'!L1598&gt;0)), 'Raw Data'!G1598, 0))</f>
        <v>0</v>
      </c>
      <c r="I1604">
        <f>IF(ISBLANK('Raw Data'!J1598), 0, IF(AND(4=MATCH(LARGE('Raw Data'!G1598:J1598, 3), 'Raw Data'!G1598:J1598, 0), 'Raw Data'!L1598-'Raw Data'!K1598&gt;3), 'Raw Data'!J1598, 0))</f>
        <v>0</v>
      </c>
      <c r="J1604">
        <f>IF(ISBLANK('Raw Data'!J1598), 0, IF(AND(3=MATCH(LARGE('Raw Data'!G1598:J1598, 3), 'Raw Data'!G1598:J1598, 0), 'Raw Data'!K1598-'Raw Data'!L1598&gt;3), 'Raw Data'!I1598, 0))</f>
        <v>0</v>
      </c>
      <c r="K1604">
        <f>IF(ISBLANK('Raw Data'!J1598), 0, IF(AND(2=MATCH(LARGE('Raw Data'!G1598:J1598, 3), 'Raw Data'!G1598:J1598, 0), AND('Raw Data'!L1598-'Raw Data'!K1598&lt;4, 'Raw Data'!L1598-'Raw Data'!K1598&gt;0)), 'Raw Data'!H1598, 0))</f>
        <v>0</v>
      </c>
      <c r="L1604">
        <f>IF(ISBLANK('Raw Data'!J1598), 0, IF(AND(1=MATCH(LARGE('Raw Data'!G1598:J1598, 3), 'Raw Data'!G1598:J1598, 0), AND('Raw Data'!K1598-'Raw Data'!L1598&lt;4, 'Raw Data'!K1598-'Raw Data'!L1598&gt;0)), 'Raw Data'!G1598, 0))</f>
        <v>0</v>
      </c>
      <c r="M1604">
        <f>IF(ISBLANK('Raw Data'!J1598), 0, IF(AND(4=MATCH(LARGE('Raw Data'!G1598:J1598, 2), 'Raw Data'!G1598:J1598, 0), 'Raw Data'!L1598-'Raw Data'!K1598&gt;3), 'Raw Data'!J1598, 0))</f>
        <v>0</v>
      </c>
      <c r="N1604">
        <f>IF(ISBLANK('Raw Data'!J1598), 0, IF(AND(3=MATCH(LARGE('Raw Data'!G1598:J1598, 2), 'Raw Data'!G1598:J1598, 0), 'Raw Data'!K1598-'Raw Data'!L1598&gt;3), 'Raw Data'!I1598, 0))</f>
        <v>0</v>
      </c>
      <c r="O1604">
        <f>IF(ISBLANK('Raw Data'!J1598), 0, IF(AND(2=MATCH(LARGE('Raw Data'!G1598:J1598, 2), 'Raw Data'!G1598:J1598, 0), AND('Raw Data'!L1598-'Raw Data'!K1598&lt;4, 'Raw Data'!L1598-'Raw Data'!K1598&gt;0)), 'Raw Data'!H1598, 0))</f>
        <v>0</v>
      </c>
      <c r="P1604">
        <f>IF(ISBLANK('Raw Data'!J1598), 0, IF(AND(1=MATCH(LARGE('Raw Data'!G1598:J1598, 2), 'Raw Data'!G1598:J1598, 0), AND('Raw Data'!K1598-'Raw Data'!L1598&lt;4, 'Raw Data'!K1598-'Raw Data'!L1598&gt;0)), 'Raw Data'!G1598, 0))</f>
        <v>0</v>
      </c>
      <c r="Q1604">
        <f>IF(ISBLANK('Raw Data'!J1598), 0, IF(AND(4=MATCH(LARGE('Raw Data'!G1598:J1598, 1), 'Raw Data'!G1598:J1598, 0), 'Raw Data'!L1598-'Raw Data'!K1598&gt;3), 'Raw Data'!J1598, 0))</f>
        <v>0</v>
      </c>
      <c r="R1604">
        <f>IF(ISBLANK('Raw Data'!J1598), 0, IF(AND(3=MATCH(LARGE('Raw Data'!G1598:J1598, 1), 'Raw Data'!G1598:J1598, 0), 'Raw Data'!K1598-'Raw Data'!L1598&gt;3), 'Raw Data'!I1598, 0))</f>
        <v>0</v>
      </c>
      <c r="S1604">
        <f>IF(AND('Raw Data'!L1598-'Raw Data'!K1598&gt;4, 'Raw Data'!F1598&lt;'Raw Data'!C1598), 'Raw Data'!J1598, 0)</f>
        <v>0</v>
      </c>
      <c r="T1604">
        <f>IF(AND('Raw Data'!K1598-'Raw Data'!L1598&gt;4, 'Raw Data'!F1598&gt;'Raw Data'!C1598), 'Raw Data'!I1598, 0)</f>
        <v>0</v>
      </c>
      <c r="U1604">
        <f>IF(AND('Raw Data'!L1598-'Raw Data'!K1598&lt;3, 'Raw Data'!L1598&gt;'Raw Data'!K1598, 'Raw Data'!F1598&lt;'Raw Data'!C1598), 'Raw Data'!H1598, 0)</f>
        <v>0</v>
      </c>
      <c r="V1604">
        <f>IF(AND('Raw Data'!L1598-'Raw Data'!K1598&lt;3, 'Raw Data'!L1598&gt;'Raw Data'!K1598, 'Raw Data'!F1598&gt;'Raw Data'!C1598), 'Raw Data'!G1598, 0)</f>
        <v>0</v>
      </c>
    </row>
    <row r="1605" spans="1:22" x14ac:dyDescent="0.3">
      <c r="A1605">
        <f>IF(AND('Raw Data'!F1599&lt;'Raw Data'!C1599, 'Raw Data'!L1599&gt;'Raw Data'!K1599, 'Raw Data'!L1599-'Raw Data'!K1599&gt;3), 'Raw Data'!J1599, 0)</f>
        <v>0</v>
      </c>
      <c r="B1605">
        <f>IF(AND('Raw Data'!C1599&lt;'Raw Data'!F1599, 'Raw Data'!K1599&gt;'Raw Data'!L1599, 'Raw Data'!K1599-'Raw Data'!L1599&gt;3), 'Raw Data'!I1599, 0)</f>
        <v>0</v>
      </c>
      <c r="C1605">
        <f>IF(AND('Raw Data'!F1599&lt;'Raw Data'!C1599, 'Raw Data'!L1599&gt;'Raw Data'!K1599, 'Raw Data'!L1599-'Raw Data'!K1599&lt;4), 'Raw Data'!H1599, 0)</f>
        <v>0</v>
      </c>
      <c r="D1605">
        <f>IF(AND('Raw Data'!C1599&lt;'Raw Data'!F1599, 'Raw Data'!K1599&gt;'Raw Data'!L1599, 'Raw Data'!K1599-'Raw Data'!L1599&lt;4), 'Raw Data'!G1599, 0)</f>
        <v>0</v>
      </c>
      <c r="E1605">
        <f>IF(ISBLANK('Raw Data'!J1599), 0, IF(AND(4=MATCH(LARGE('Raw Data'!G1599:J1599, 4), 'Raw Data'!G1599:J1599, 0), 'Raw Data'!L1599-'Raw Data'!K1599&gt;3), 'Raw Data'!J1599, 0))</f>
        <v>0</v>
      </c>
      <c r="F1605">
        <f>IF(ISBLANK('Raw Data'!J1599), 0, IF(AND(3=MATCH(LARGE('Raw Data'!G1599:J1599, 4), 'Raw Data'!G1599:J1599, 0), 'Raw Data'!K1599-'Raw Data'!L1599&gt;3), 'Raw Data'!I1599, 0))</f>
        <v>0</v>
      </c>
      <c r="G1605">
        <f>IF(ISBLANK('Raw Data'!J1599), 0, IF(AND(2=MATCH(LARGE('Raw Data'!G1599:J1599, 4), 'Raw Data'!G1599:J1599, 0), AND('Raw Data'!L1599-'Raw Data'!K1599&lt;4, 'Raw Data'!L1599-'Raw Data'!K1599&gt;0)), 'Raw Data'!H1599, 0))</f>
        <v>0</v>
      </c>
      <c r="H1605">
        <f>IF(ISBLANK('Raw Data'!J1599), 0, IF(AND(1=MATCH(LARGE('Raw Data'!G1599:J1599, 4), 'Raw Data'!G1599:J1599, 0), AND('Raw Data'!K1599-'Raw Data'!L1599&lt;4, 'Raw Data'!K1599-'Raw Data'!L1599&gt;0)), 'Raw Data'!G1599, 0))</f>
        <v>0</v>
      </c>
      <c r="I1605">
        <f>IF(ISBLANK('Raw Data'!J1599), 0, IF(AND(4=MATCH(LARGE('Raw Data'!G1599:J1599, 3), 'Raw Data'!G1599:J1599, 0), 'Raw Data'!L1599-'Raw Data'!K1599&gt;3), 'Raw Data'!J1599, 0))</f>
        <v>0</v>
      </c>
      <c r="J1605">
        <f>IF(ISBLANK('Raw Data'!J1599), 0, IF(AND(3=MATCH(LARGE('Raw Data'!G1599:J1599, 3), 'Raw Data'!G1599:J1599, 0), 'Raw Data'!K1599-'Raw Data'!L1599&gt;3), 'Raw Data'!I1599, 0))</f>
        <v>0</v>
      </c>
      <c r="K1605">
        <f>IF(ISBLANK('Raw Data'!J1599), 0, IF(AND(2=MATCH(LARGE('Raw Data'!G1599:J1599, 3), 'Raw Data'!G1599:J1599, 0), AND('Raw Data'!L1599-'Raw Data'!K1599&lt;4, 'Raw Data'!L1599-'Raw Data'!K1599&gt;0)), 'Raw Data'!H1599, 0))</f>
        <v>0</v>
      </c>
      <c r="L1605">
        <f>IF(ISBLANK('Raw Data'!J1599), 0, IF(AND(1=MATCH(LARGE('Raw Data'!G1599:J1599, 3), 'Raw Data'!G1599:J1599, 0), AND('Raw Data'!K1599-'Raw Data'!L1599&lt;4, 'Raw Data'!K1599-'Raw Data'!L1599&gt;0)), 'Raw Data'!G1599, 0))</f>
        <v>0</v>
      </c>
      <c r="M1605">
        <f>IF(ISBLANK('Raw Data'!J1599), 0, IF(AND(4=MATCH(LARGE('Raw Data'!G1599:J1599, 2), 'Raw Data'!G1599:J1599, 0), 'Raw Data'!L1599-'Raw Data'!K1599&gt;3), 'Raw Data'!J1599, 0))</f>
        <v>0</v>
      </c>
      <c r="N1605">
        <f>IF(ISBLANK('Raw Data'!J1599), 0, IF(AND(3=MATCH(LARGE('Raw Data'!G1599:J1599, 2), 'Raw Data'!G1599:J1599, 0), 'Raw Data'!K1599-'Raw Data'!L1599&gt;3), 'Raw Data'!I1599, 0))</f>
        <v>0</v>
      </c>
      <c r="O1605">
        <f>IF(ISBLANK('Raw Data'!J1599), 0, IF(AND(2=MATCH(LARGE('Raw Data'!G1599:J1599, 2), 'Raw Data'!G1599:J1599, 0), AND('Raw Data'!L1599-'Raw Data'!K1599&lt;4, 'Raw Data'!L1599-'Raw Data'!K1599&gt;0)), 'Raw Data'!H1599, 0))</f>
        <v>0</v>
      </c>
      <c r="P1605">
        <f>IF(ISBLANK('Raw Data'!J1599), 0, IF(AND(1=MATCH(LARGE('Raw Data'!G1599:J1599, 2), 'Raw Data'!G1599:J1599, 0), AND('Raw Data'!K1599-'Raw Data'!L1599&lt;4, 'Raw Data'!K1599-'Raw Data'!L1599&gt;0)), 'Raw Data'!G1599, 0))</f>
        <v>0</v>
      </c>
      <c r="Q1605">
        <f>IF(ISBLANK('Raw Data'!J1599), 0, IF(AND(4=MATCH(LARGE('Raw Data'!G1599:J1599, 1), 'Raw Data'!G1599:J1599, 0), 'Raw Data'!L1599-'Raw Data'!K1599&gt;3), 'Raw Data'!J1599, 0))</f>
        <v>0</v>
      </c>
      <c r="R1605">
        <f>IF(ISBLANK('Raw Data'!J1599), 0, IF(AND(3=MATCH(LARGE('Raw Data'!G1599:J1599, 1), 'Raw Data'!G1599:J1599, 0), 'Raw Data'!K1599-'Raw Data'!L1599&gt;3), 'Raw Data'!I1599, 0))</f>
        <v>0</v>
      </c>
      <c r="S1605">
        <f>IF(AND('Raw Data'!L1599-'Raw Data'!K1599&gt;4, 'Raw Data'!F1599&lt;'Raw Data'!C1599), 'Raw Data'!J1599, 0)</f>
        <v>0</v>
      </c>
      <c r="T1605">
        <f>IF(AND('Raw Data'!K1599-'Raw Data'!L1599&gt;4, 'Raw Data'!F1599&gt;'Raw Data'!C1599), 'Raw Data'!I1599, 0)</f>
        <v>0</v>
      </c>
      <c r="U1605">
        <f>IF(AND('Raw Data'!L1599-'Raw Data'!K1599&lt;3, 'Raw Data'!L1599&gt;'Raw Data'!K1599, 'Raw Data'!F1599&lt;'Raw Data'!C1599), 'Raw Data'!H1599, 0)</f>
        <v>0</v>
      </c>
      <c r="V1605">
        <f>IF(AND('Raw Data'!L1599-'Raw Data'!K1599&lt;3, 'Raw Data'!L1599&gt;'Raw Data'!K1599, 'Raw Data'!F1599&gt;'Raw Data'!C1599), 'Raw Data'!G1599, 0)</f>
        <v>0</v>
      </c>
    </row>
    <row r="1606" spans="1:22" x14ac:dyDescent="0.3">
      <c r="A1606">
        <f>IF(AND('Raw Data'!F1600&lt;'Raw Data'!C1600, 'Raw Data'!L1600&gt;'Raw Data'!K1600, 'Raw Data'!L1600-'Raw Data'!K1600&gt;3), 'Raw Data'!J1600, 0)</f>
        <v>0</v>
      </c>
      <c r="B1606">
        <f>IF(AND('Raw Data'!C1600&lt;'Raw Data'!F1600, 'Raw Data'!K1600&gt;'Raw Data'!L1600, 'Raw Data'!K1600-'Raw Data'!L1600&gt;3), 'Raw Data'!I1600, 0)</f>
        <v>0</v>
      </c>
      <c r="C1606">
        <f>IF(AND('Raw Data'!F1600&lt;'Raw Data'!C1600, 'Raw Data'!L1600&gt;'Raw Data'!K1600, 'Raw Data'!L1600-'Raw Data'!K1600&lt;4), 'Raw Data'!H1600, 0)</f>
        <v>0</v>
      </c>
      <c r="D1606">
        <f>IF(AND('Raw Data'!C1600&lt;'Raw Data'!F1600, 'Raw Data'!K1600&gt;'Raw Data'!L1600, 'Raw Data'!K1600-'Raw Data'!L1600&lt;4), 'Raw Data'!G1600, 0)</f>
        <v>0</v>
      </c>
      <c r="E1606">
        <f>IF(ISBLANK('Raw Data'!J1600), 0, IF(AND(4=MATCH(LARGE('Raw Data'!G1600:J1600, 4), 'Raw Data'!G1600:J1600, 0), 'Raw Data'!L1600-'Raw Data'!K1600&gt;3), 'Raw Data'!J1600, 0))</f>
        <v>0</v>
      </c>
      <c r="F1606">
        <f>IF(ISBLANK('Raw Data'!J1600), 0, IF(AND(3=MATCH(LARGE('Raw Data'!G1600:J1600, 4), 'Raw Data'!G1600:J1600, 0), 'Raw Data'!K1600-'Raw Data'!L1600&gt;3), 'Raw Data'!I1600, 0))</f>
        <v>0</v>
      </c>
      <c r="G1606">
        <f>IF(ISBLANK('Raw Data'!J1600), 0, IF(AND(2=MATCH(LARGE('Raw Data'!G1600:J1600, 4), 'Raw Data'!G1600:J1600, 0), AND('Raw Data'!L1600-'Raw Data'!K1600&lt;4, 'Raw Data'!L1600-'Raw Data'!K1600&gt;0)), 'Raw Data'!H1600, 0))</f>
        <v>0</v>
      </c>
      <c r="H1606">
        <f>IF(ISBLANK('Raw Data'!J1600), 0, IF(AND(1=MATCH(LARGE('Raw Data'!G1600:J1600, 4), 'Raw Data'!G1600:J1600, 0), AND('Raw Data'!K1600-'Raw Data'!L1600&lt;4, 'Raw Data'!K1600-'Raw Data'!L1600&gt;0)), 'Raw Data'!G1600, 0))</f>
        <v>0</v>
      </c>
      <c r="I1606">
        <f>IF(ISBLANK('Raw Data'!J1600), 0, IF(AND(4=MATCH(LARGE('Raw Data'!G1600:J1600, 3), 'Raw Data'!G1600:J1600, 0), 'Raw Data'!L1600-'Raw Data'!K1600&gt;3), 'Raw Data'!J1600, 0))</f>
        <v>0</v>
      </c>
      <c r="J1606">
        <f>IF(ISBLANK('Raw Data'!J1600), 0, IF(AND(3=MATCH(LARGE('Raw Data'!G1600:J1600, 3), 'Raw Data'!G1600:J1600, 0), 'Raw Data'!K1600-'Raw Data'!L1600&gt;3), 'Raw Data'!I1600, 0))</f>
        <v>0</v>
      </c>
      <c r="K1606">
        <f>IF(ISBLANK('Raw Data'!J1600), 0, IF(AND(2=MATCH(LARGE('Raw Data'!G1600:J1600, 3), 'Raw Data'!G1600:J1600, 0), AND('Raw Data'!L1600-'Raw Data'!K1600&lt;4, 'Raw Data'!L1600-'Raw Data'!K1600&gt;0)), 'Raw Data'!H1600, 0))</f>
        <v>0</v>
      </c>
      <c r="L1606">
        <f>IF(ISBLANK('Raw Data'!J1600), 0, IF(AND(1=MATCH(LARGE('Raw Data'!G1600:J1600, 3), 'Raw Data'!G1600:J1600, 0), AND('Raw Data'!K1600-'Raw Data'!L1600&lt;4, 'Raw Data'!K1600-'Raw Data'!L1600&gt;0)), 'Raw Data'!G1600, 0))</f>
        <v>0</v>
      </c>
      <c r="M1606">
        <f>IF(ISBLANK('Raw Data'!J1600), 0, IF(AND(4=MATCH(LARGE('Raw Data'!G1600:J1600, 2), 'Raw Data'!G1600:J1600, 0), 'Raw Data'!L1600-'Raw Data'!K1600&gt;3), 'Raw Data'!J1600, 0))</f>
        <v>0</v>
      </c>
      <c r="N1606">
        <f>IF(ISBLANK('Raw Data'!J1600), 0, IF(AND(3=MATCH(LARGE('Raw Data'!G1600:J1600, 2), 'Raw Data'!G1600:J1600, 0), 'Raw Data'!K1600-'Raw Data'!L1600&gt;3), 'Raw Data'!I1600, 0))</f>
        <v>0</v>
      </c>
      <c r="O1606">
        <f>IF(ISBLANK('Raw Data'!J1600), 0, IF(AND(2=MATCH(LARGE('Raw Data'!G1600:J1600, 2), 'Raw Data'!G1600:J1600, 0), AND('Raw Data'!L1600-'Raw Data'!K1600&lt;4, 'Raw Data'!L1600-'Raw Data'!K1600&gt;0)), 'Raw Data'!H1600, 0))</f>
        <v>0</v>
      </c>
      <c r="P1606">
        <f>IF(ISBLANK('Raw Data'!J1600), 0, IF(AND(1=MATCH(LARGE('Raw Data'!G1600:J1600, 2), 'Raw Data'!G1600:J1600, 0), AND('Raw Data'!K1600-'Raw Data'!L1600&lt;4, 'Raw Data'!K1600-'Raw Data'!L1600&gt;0)), 'Raw Data'!G1600, 0))</f>
        <v>0</v>
      </c>
      <c r="Q1606">
        <f>IF(ISBLANK('Raw Data'!J1600), 0, IF(AND(4=MATCH(LARGE('Raw Data'!G1600:J1600, 1), 'Raw Data'!G1600:J1600, 0), 'Raw Data'!L1600-'Raw Data'!K1600&gt;3), 'Raw Data'!J1600, 0))</f>
        <v>0</v>
      </c>
      <c r="R1606">
        <f>IF(ISBLANK('Raw Data'!J1600), 0, IF(AND(3=MATCH(LARGE('Raw Data'!G1600:J1600, 1), 'Raw Data'!G1600:J1600, 0), 'Raw Data'!K1600-'Raw Data'!L1600&gt;3), 'Raw Data'!I1600, 0))</f>
        <v>0</v>
      </c>
      <c r="S1606">
        <f>IF(AND('Raw Data'!L1600-'Raw Data'!K1600&gt;4, 'Raw Data'!F1600&lt;'Raw Data'!C1600), 'Raw Data'!J1600, 0)</f>
        <v>0</v>
      </c>
      <c r="T1606">
        <f>IF(AND('Raw Data'!K1600-'Raw Data'!L1600&gt;4, 'Raw Data'!F1600&gt;'Raw Data'!C1600), 'Raw Data'!I1600, 0)</f>
        <v>0</v>
      </c>
      <c r="U1606">
        <f>IF(AND('Raw Data'!L1600-'Raw Data'!K1600&lt;3, 'Raw Data'!L1600&gt;'Raw Data'!K1600, 'Raw Data'!F1600&lt;'Raw Data'!C1600), 'Raw Data'!H1600, 0)</f>
        <v>0</v>
      </c>
      <c r="V1606">
        <f>IF(AND('Raw Data'!L1600-'Raw Data'!K1600&lt;3, 'Raw Data'!L1600&gt;'Raw Data'!K1600, 'Raw Data'!F1600&gt;'Raw Data'!C1600), 'Raw Data'!G1600, 0)</f>
        <v>0</v>
      </c>
    </row>
    <row r="1607" spans="1:22" x14ac:dyDescent="0.3">
      <c r="A1607">
        <f>IF(AND('Raw Data'!F1601&lt;'Raw Data'!C1601, 'Raw Data'!L1601&gt;'Raw Data'!K1601, 'Raw Data'!L1601-'Raw Data'!K1601&gt;3), 'Raw Data'!J1601, 0)</f>
        <v>0</v>
      </c>
      <c r="B1607">
        <f>IF(AND('Raw Data'!C1601&lt;'Raw Data'!F1601, 'Raw Data'!K1601&gt;'Raw Data'!L1601, 'Raw Data'!K1601-'Raw Data'!L1601&gt;3), 'Raw Data'!I1601, 0)</f>
        <v>0</v>
      </c>
      <c r="C1607">
        <f>IF(AND('Raw Data'!F1601&lt;'Raw Data'!C1601, 'Raw Data'!L1601&gt;'Raw Data'!K1601, 'Raw Data'!L1601-'Raw Data'!K1601&lt;4), 'Raw Data'!H1601, 0)</f>
        <v>0</v>
      </c>
      <c r="D1607">
        <f>IF(AND('Raw Data'!C1601&lt;'Raw Data'!F1601, 'Raw Data'!K1601&gt;'Raw Data'!L1601, 'Raw Data'!K1601-'Raw Data'!L1601&lt;4), 'Raw Data'!G1601, 0)</f>
        <v>0</v>
      </c>
      <c r="E1607">
        <f>IF(ISBLANK('Raw Data'!J1601), 0, IF(AND(4=MATCH(LARGE('Raw Data'!G1601:J1601, 4), 'Raw Data'!G1601:J1601, 0), 'Raw Data'!L1601-'Raw Data'!K1601&gt;3), 'Raw Data'!J1601, 0))</f>
        <v>0</v>
      </c>
      <c r="F1607">
        <f>IF(ISBLANK('Raw Data'!J1601), 0, IF(AND(3=MATCH(LARGE('Raw Data'!G1601:J1601, 4), 'Raw Data'!G1601:J1601, 0), 'Raw Data'!K1601-'Raw Data'!L1601&gt;3), 'Raw Data'!I1601, 0))</f>
        <v>0</v>
      </c>
      <c r="G1607">
        <f>IF(ISBLANK('Raw Data'!J1601), 0, IF(AND(2=MATCH(LARGE('Raw Data'!G1601:J1601, 4), 'Raw Data'!G1601:J1601, 0), AND('Raw Data'!L1601-'Raw Data'!K1601&lt;4, 'Raw Data'!L1601-'Raw Data'!K1601&gt;0)), 'Raw Data'!H1601, 0))</f>
        <v>0</v>
      </c>
      <c r="H1607">
        <f>IF(ISBLANK('Raw Data'!J1601), 0, IF(AND(1=MATCH(LARGE('Raw Data'!G1601:J1601, 4), 'Raw Data'!G1601:J1601, 0), AND('Raw Data'!K1601-'Raw Data'!L1601&lt;4, 'Raw Data'!K1601-'Raw Data'!L1601&gt;0)), 'Raw Data'!G1601, 0))</f>
        <v>0</v>
      </c>
      <c r="I1607">
        <f>IF(ISBLANK('Raw Data'!J1601), 0, IF(AND(4=MATCH(LARGE('Raw Data'!G1601:J1601, 3), 'Raw Data'!G1601:J1601, 0), 'Raw Data'!L1601-'Raw Data'!K1601&gt;3), 'Raw Data'!J1601, 0))</f>
        <v>0</v>
      </c>
      <c r="J1607">
        <f>IF(ISBLANK('Raw Data'!J1601), 0, IF(AND(3=MATCH(LARGE('Raw Data'!G1601:J1601, 3), 'Raw Data'!G1601:J1601, 0), 'Raw Data'!K1601-'Raw Data'!L1601&gt;3), 'Raw Data'!I1601, 0))</f>
        <v>0</v>
      </c>
      <c r="K1607">
        <f>IF(ISBLANK('Raw Data'!J1601), 0, IF(AND(2=MATCH(LARGE('Raw Data'!G1601:J1601, 3), 'Raw Data'!G1601:J1601, 0), AND('Raw Data'!L1601-'Raw Data'!K1601&lt;4, 'Raw Data'!L1601-'Raw Data'!K1601&gt;0)), 'Raw Data'!H1601, 0))</f>
        <v>0</v>
      </c>
      <c r="L1607">
        <f>IF(ISBLANK('Raw Data'!J1601), 0, IF(AND(1=MATCH(LARGE('Raw Data'!G1601:J1601, 3), 'Raw Data'!G1601:J1601, 0), AND('Raw Data'!K1601-'Raw Data'!L1601&lt;4, 'Raw Data'!K1601-'Raw Data'!L1601&gt;0)), 'Raw Data'!G1601, 0))</f>
        <v>0</v>
      </c>
      <c r="M1607">
        <f>IF(ISBLANK('Raw Data'!J1601), 0, IF(AND(4=MATCH(LARGE('Raw Data'!G1601:J1601, 2), 'Raw Data'!G1601:J1601, 0), 'Raw Data'!L1601-'Raw Data'!K1601&gt;3), 'Raw Data'!J1601, 0))</f>
        <v>0</v>
      </c>
      <c r="N1607">
        <f>IF(ISBLANK('Raw Data'!J1601), 0, IF(AND(3=MATCH(LARGE('Raw Data'!G1601:J1601, 2), 'Raw Data'!G1601:J1601, 0), 'Raw Data'!K1601-'Raw Data'!L1601&gt;3), 'Raw Data'!I1601, 0))</f>
        <v>0</v>
      </c>
      <c r="O1607">
        <f>IF(ISBLANK('Raw Data'!J1601), 0, IF(AND(2=MATCH(LARGE('Raw Data'!G1601:J1601, 2), 'Raw Data'!G1601:J1601, 0), AND('Raw Data'!L1601-'Raw Data'!K1601&lt;4, 'Raw Data'!L1601-'Raw Data'!K1601&gt;0)), 'Raw Data'!H1601, 0))</f>
        <v>0</v>
      </c>
      <c r="P1607">
        <f>IF(ISBLANK('Raw Data'!J1601), 0, IF(AND(1=MATCH(LARGE('Raw Data'!G1601:J1601, 2), 'Raw Data'!G1601:J1601, 0), AND('Raw Data'!K1601-'Raw Data'!L1601&lt;4, 'Raw Data'!K1601-'Raw Data'!L1601&gt;0)), 'Raw Data'!G1601, 0))</f>
        <v>0</v>
      </c>
      <c r="Q1607">
        <f>IF(ISBLANK('Raw Data'!J1601), 0, IF(AND(4=MATCH(LARGE('Raw Data'!G1601:J1601, 1), 'Raw Data'!G1601:J1601, 0), 'Raw Data'!L1601-'Raw Data'!K1601&gt;3), 'Raw Data'!J1601, 0))</f>
        <v>0</v>
      </c>
      <c r="R1607">
        <f>IF(ISBLANK('Raw Data'!J1601), 0, IF(AND(3=MATCH(LARGE('Raw Data'!G1601:J1601, 1), 'Raw Data'!G1601:J1601, 0), 'Raw Data'!K1601-'Raw Data'!L1601&gt;3), 'Raw Data'!I1601, 0))</f>
        <v>0</v>
      </c>
      <c r="S1607">
        <f>IF(AND('Raw Data'!L1601-'Raw Data'!K1601&gt;4, 'Raw Data'!F1601&lt;'Raw Data'!C1601), 'Raw Data'!J1601, 0)</f>
        <v>0</v>
      </c>
      <c r="T1607">
        <f>IF(AND('Raw Data'!K1601-'Raw Data'!L1601&gt;4, 'Raw Data'!F1601&gt;'Raw Data'!C1601), 'Raw Data'!I1601, 0)</f>
        <v>0</v>
      </c>
      <c r="U1607">
        <f>IF(AND('Raw Data'!L1601-'Raw Data'!K1601&lt;3, 'Raw Data'!L1601&gt;'Raw Data'!K1601, 'Raw Data'!F1601&lt;'Raw Data'!C1601), 'Raw Data'!H1601, 0)</f>
        <v>0</v>
      </c>
      <c r="V1607">
        <f>IF(AND('Raw Data'!L1601-'Raw Data'!K1601&lt;3, 'Raw Data'!L1601&gt;'Raw Data'!K1601, 'Raw Data'!F1601&gt;'Raw Data'!C1601), 'Raw Data'!G1601, 0)</f>
        <v>0</v>
      </c>
    </row>
    <row r="1608" spans="1:22" x14ac:dyDescent="0.3">
      <c r="A1608">
        <f>IF(AND('Raw Data'!F1602&lt;'Raw Data'!C1602, 'Raw Data'!L1602&gt;'Raw Data'!K1602, 'Raw Data'!L1602-'Raw Data'!K1602&gt;3), 'Raw Data'!J1602, 0)</f>
        <v>0</v>
      </c>
      <c r="B1608">
        <f>IF(AND('Raw Data'!C1602&lt;'Raw Data'!F1602, 'Raw Data'!K1602&gt;'Raw Data'!L1602, 'Raw Data'!K1602-'Raw Data'!L1602&gt;3), 'Raw Data'!I1602, 0)</f>
        <v>0</v>
      </c>
      <c r="C1608">
        <f>IF(AND('Raw Data'!F1602&lt;'Raw Data'!C1602, 'Raw Data'!L1602&gt;'Raw Data'!K1602, 'Raw Data'!L1602-'Raw Data'!K1602&lt;4), 'Raw Data'!H1602, 0)</f>
        <v>0</v>
      </c>
      <c r="D1608">
        <f>IF(AND('Raw Data'!C1602&lt;'Raw Data'!F1602, 'Raw Data'!K1602&gt;'Raw Data'!L1602, 'Raw Data'!K1602-'Raw Data'!L1602&lt;4), 'Raw Data'!G1602, 0)</f>
        <v>0</v>
      </c>
      <c r="E1608">
        <f>IF(ISBLANK('Raw Data'!J1602), 0, IF(AND(4=MATCH(LARGE('Raw Data'!G1602:J1602, 4), 'Raw Data'!G1602:J1602, 0), 'Raw Data'!L1602-'Raw Data'!K1602&gt;3), 'Raw Data'!J1602, 0))</f>
        <v>0</v>
      </c>
      <c r="F1608">
        <f>IF(ISBLANK('Raw Data'!J1602), 0, IF(AND(3=MATCH(LARGE('Raw Data'!G1602:J1602, 4), 'Raw Data'!G1602:J1602, 0), 'Raw Data'!K1602-'Raw Data'!L1602&gt;3), 'Raw Data'!I1602, 0))</f>
        <v>0</v>
      </c>
      <c r="G1608">
        <f>IF(ISBLANK('Raw Data'!J1602), 0, IF(AND(2=MATCH(LARGE('Raw Data'!G1602:J1602, 4), 'Raw Data'!G1602:J1602, 0), AND('Raw Data'!L1602-'Raw Data'!K1602&lt;4, 'Raw Data'!L1602-'Raw Data'!K1602&gt;0)), 'Raw Data'!H1602, 0))</f>
        <v>0</v>
      </c>
      <c r="H1608">
        <f>IF(ISBLANK('Raw Data'!J1602), 0, IF(AND(1=MATCH(LARGE('Raw Data'!G1602:J1602, 4), 'Raw Data'!G1602:J1602, 0), AND('Raw Data'!K1602-'Raw Data'!L1602&lt;4, 'Raw Data'!K1602-'Raw Data'!L1602&gt;0)), 'Raw Data'!G1602, 0))</f>
        <v>0</v>
      </c>
      <c r="I1608">
        <f>IF(ISBLANK('Raw Data'!J1602), 0, IF(AND(4=MATCH(LARGE('Raw Data'!G1602:J1602, 3), 'Raw Data'!G1602:J1602, 0), 'Raw Data'!L1602-'Raw Data'!K1602&gt;3), 'Raw Data'!J1602, 0))</f>
        <v>0</v>
      </c>
      <c r="J1608">
        <f>IF(ISBLANK('Raw Data'!J1602), 0, IF(AND(3=MATCH(LARGE('Raw Data'!G1602:J1602, 3), 'Raw Data'!G1602:J1602, 0), 'Raw Data'!K1602-'Raw Data'!L1602&gt;3), 'Raw Data'!I1602, 0))</f>
        <v>0</v>
      </c>
      <c r="K1608">
        <f>IF(ISBLANK('Raw Data'!J1602), 0, IF(AND(2=MATCH(LARGE('Raw Data'!G1602:J1602, 3), 'Raw Data'!G1602:J1602, 0), AND('Raw Data'!L1602-'Raw Data'!K1602&lt;4, 'Raw Data'!L1602-'Raw Data'!K1602&gt;0)), 'Raw Data'!H1602, 0))</f>
        <v>0</v>
      </c>
      <c r="L1608">
        <f>IF(ISBLANK('Raw Data'!J1602), 0, IF(AND(1=MATCH(LARGE('Raw Data'!G1602:J1602, 3), 'Raw Data'!G1602:J1602, 0), AND('Raw Data'!K1602-'Raw Data'!L1602&lt;4, 'Raw Data'!K1602-'Raw Data'!L1602&gt;0)), 'Raw Data'!G1602, 0))</f>
        <v>0</v>
      </c>
      <c r="M1608">
        <f>IF(ISBLANK('Raw Data'!J1602), 0, IF(AND(4=MATCH(LARGE('Raw Data'!G1602:J1602, 2), 'Raw Data'!G1602:J1602, 0), 'Raw Data'!L1602-'Raw Data'!K1602&gt;3), 'Raw Data'!J1602, 0))</f>
        <v>0</v>
      </c>
      <c r="N1608">
        <f>IF(ISBLANK('Raw Data'!J1602), 0, IF(AND(3=MATCH(LARGE('Raw Data'!G1602:J1602, 2), 'Raw Data'!G1602:J1602, 0), 'Raw Data'!K1602-'Raw Data'!L1602&gt;3), 'Raw Data'!I1602, 0))</f>
        <v>0</v>
      </c>
      <c r="O1608">
        <f>IF(ISBLANK('Raw Data'!J1602), 0, IF(AND(2=MATCH(LARGE('Raw Data'!G1602:J1602, 2), 'Raw Data'!G1602:J1602, 0), AND('Raw Data'!L1602-'Raw Data'!K1602&lt;4, 'Raw Data'!L1602-'Raw Data'!K1602&gt;0)), 'Raw Data'!H1602, 0))</f>
        <v>0</v>
      </c>
      <c r="P1608">
        <f>IF(ISBLANK('Raw Data'!J1602), 0, IF(AND(1=MATCH(LARGE('Raw Data'!G1602:J1602, 2), 'Raw Data'!G1602:J1602, 0), AND('Raw Data'!K1602-'Raw Data'!L1602&lt;4, 'Raw Data'!K1602-'Raw Data'!L1602&gt;0)), 'Raw Data'!G1602, 0))</f>
        <v>0</v>
      </c>
      <c r="Q1608">
        <f>IF(ISBLANK('Raw Data'!J1602), 0, IF(AND(4=MATCH(LARGE('Raw Data'!G1602:J1602, 1), 'Raw Data'!G1602:J1602, 0), 'Raw Data'!L1602-'Raw Data'!K1602&gt;3), 'Raw Data'!J1602, 0))</f>
        <v>0</v>
      </c>
      <c r="R1608">
        <f>IF(ISBLANK('Raw Data'!J1602), 0, IF(AND(3=MATCH(LARGE('Raw Data'!G1602:J1602, 1), 'Raw Data'!G1602:J1602, 0), 'Raw Data'!K1602-'Raw Data'!L1602&gt;3), 'Raw Data'!I1602, 0))</f>
        <v>0</v>
      </c>
      <c r="S1608">
        <f>IF(AND('Raw Data'!L1602-'Raw Data'!K1602&gt;4, 'Raw Data'!F1602&lt;'Raw Data'!C1602), 'Raw Data'!J1602, 0)</f>
        <v>0</v>
      </c>
      <c r="T1608">
        <f>IF(AND('Raw Data'!K1602-'Raw Data'!L1602&gt;4, 'Raw Data'!F1602&gt;'Raw Data'!C1602), 'Raw Data'!I1602, 0)</f>
        <v>0</v>
      </c>
      <c r="U1608">
        <f>IF(AND('Raw Data'!L1602-'Raw Data'!K1602&lt;3, 'Raw Data'!L1602&gt;'Raw Data'!K1602, 'Raw Data'!F1602&lt;'Raw Data'!C1602), 'Raw Data'!H1602, 0)</f>
        <v>0</v>
      </c>
      <c r="V1608">
        <f>IF(AND('Raw Data'!L1602-'Raw Data'!K1602&lt;3, 'Raw Data'!L1602&gt;'Raw Data'!K1602, 'Raw Data'!F1602&gt;'Raw Data'!C1602), 'Raw Data'!G1602, 0)</f>
        <v>0</v>
      </c>
    </row>
    <row r="1609" spans="1:22" x14ac:dyDescent="0.3">
      <c r="A1609">
        <f>IF(AND('Raw Data'!F1603&lt;'Raw Data'!C1603, 'Raw Data'!L1603&gt;'Raw Data'!K1603, 'Raw Data'!L1603-'Raw Data'!K1603&gt;3), 'Raw Data'!J1603, 0)</f>
        <v>0</v>
      </c>
      <c r="B1609">
        <f>IF(AND('Raw Data'!C1603&lt;'Raw Data'!F1603, 'Raw Data'!K1603&gt;'Raw Data'!L1603, 'Raw Data'!K1603-'Raw Data'!L1603&gt;3), 'Raw Data'!I1603, 0)</f>
        <v>0</v>
      </c>
      <c r="C1609">
        <f>IF(AND('Raw Data'!F1603&lt;'Raw Data'!C1603, 'Raw Data'!L1603&gt;'Raw Data'!K1603, 'Raw Data'!L1603-'Raw Data'!K1603&lt;4), 'Raw Data'!H1603, 0)</f>
        <v>0</v>
      </c>
      <c r="D1609">
        <f>IF(AND('Raw Data'!C1603&lt;'Raw Data'!F1603, 'Raw Data'!K1603&gt;'Raw Data'!L1603, 'Raw Data'!K1603-'Raw Data'!L1603&lt;4), 'Raw Data'!G1603, 0)</f>
        <v>0</v>
      </c>
      <c r="E1609">
        <f>IF(ISBLANK('Raw Data'!J1603), 0, IF(AND(4=MATCH(LARGE('Raw Data'!G1603:J1603, 4), 'Raw Data'!G1603:J1603, 0), 'Raw Data'!L1603-'Raw Data'!K1603&gt;3), 'Raw Data'!J1603, 0))</f>
        <v>0</v>
      </c>
      <c r="F1609">
        <f>IF(ISBLANK('Raw Data'!J1603), 0, IF(AND(3=MATCH(LARGE('Raw Data'!G1603:J1603, 4), 'Raw Data'!G1603:J1603, 0), 'Raw Data'!K1603-'Raw Data'!L1603&gt;3), 'Raw Data'!I1603, 0))</f>
        <v>0</v>
      </c>
      <c r="G1609">
        <f>IF(ISBLANK('Raw Data'!J1603), 0, IF(AND(2=MATCH(LARGE('Raw Data'!G1603:J1603, 4), 'Raw Data'!G1603:J1603, 0), AND('Raw Data'!L1603-'Raw Data'!K1603&lt;4, 'Raw Data'!L1603-'Raw Data'!K1603&gt;0)), 'Raw Data'!H1603, 0))</f>
        <v>0</v>
      </c>
      <c r="H1609">
        <f>IF(ISBLANK('Raw Data'!J1603), 0, IF(AND(1=MATCH(LARGE('Raw Data'!G1603:J1603, 4), 'Raw Data'!G1603:J1603, 0), AND('Raw Data'!K1603-'Raw Data'!L1603&lt;4, 'Raw Data'!K1603-'Raw Data'!L1603&gt;0)), 'Raw Data'!G1603, 0))</f>
        <v>0</v>
      </c>
      <c r="I1609">
        <f>IF(ISBLANK('Raw Data'!J1603), 0, IF(AND(4=MATCH(LARGE('Raw Data'!G1603:J1603, 3), 'Raw Data'!G1603:J1603, 0), 'Raw Data'!L1603-'Raw Data'!K1603&gt;3), 'Raw Data'!J1603, 0))</f>
        <v>0</v>
      </c>
      <c r="J1609">
        <f>IF(ISBLANK('Raw Data'!J1603), 0, IF(AND(3=MATCH(LARGE('Raw Data'!G1603:J1603, 3), 'Raw Data'!G1603:J1603, 0), 'Raw Data'!K1603-'Raw Data'!L1603&gt;3), 'Raw Data'!I1603, 0))</f>
        <v>0</v>
      </c>
      <c r="K1609">
        <f>IF(ISBLANK('Raw Data'!J1603), 0, IF(AND(2=MATCH(LARGE('Raw Data'!G1603:J1603, 3), 'Raw Data'!G1603:J1603, 0), AND('Raw Data'!L1603-'Raw Data'!K1603&lt;4, 'Raw Data'!L1603-'Raw Data'!K1603&gt;0)), 'Raw Data'!H1603, 0))</f>
        <v>0</v>
      </c>
      <c r="L1609">
        <f>IF(ISBLANK('Raw Data'!J1603), 0, IF(AND(1=MATCH(LARGE('Raw Data'!G1603:J1603, 3), 'Raw Data'!G1603:J1603, 0), AND('Raw Data'!K1603-'Raw Data'!L1603&lt;4, 'Raw Data'!K1603-'Raw Data'!L1603&gt;0)), 'Raw Data'!G1603, 0))</f>
        <v>0</v>
      </c>
      <c r="M1609">
        <f>IF(ISBLANK('Raw Data'!J1603), 0, IF(AND(4=MATCH(LARGE('Raw Data'!G1603:J1603, 2), 'Raw Data'!G1603:J1603, 0), 'Raw Data'!L1603-'Raw Data'!K1603&gt;3), 'Raw Data'!J1603, 0))</f>
        <v>0</v>
      </c>
      <c r="N1609">
        <f>IF(ISBLANK('Raw Data'!J1603), 0, IF(AND(3=MATCH(LARGE('Raw Data'!G1603:J1603, 2), 'Raw Data'!G1603:J1603, 0), 'Raw Data'!K1603-'Raw Data'!L1603&gt;3), 'Raw Data'!I1603, 0))</f>
        <v>0</v>
      </c>
      <c r="O1609">
        <f>IF(ISBLANK('Raw Data'!J1603), 0, IF(AND(2=MATCH(LARGE('Raw Data'!G1603:J1603, 2), 'Raw Data'!G1603:J1603, 0), AND('Raw Data'!L1603-'Raw Data'!K1603&lt;4, 'Raw Data'!L1603-'Raw Data'!K1603&gt;0)), 'Raw Data'!H1603, 0))</f>
        <v>0</v>
      </c>
      <c r="P1609">
        <f>IF(ISBLANK('Raw Data'!J1603), 0, IF(AND(1=MATCH(LARGE('Raw Data'!G1603:J1603, 2), 'Raw Data'!G1603:J1603, 0), AND('Raw Data'!K1603-'Raw Data'!L1603&lt;4, 'Raw Data'!K1603-'Raw Data'!L1603&gt;0)), 'Raw Data'!G1603, 0))</f>
        <v>0</v>
      </c>
      <c r="Q1609">
        <f>IF(ISBLANK('Raw Data'!J1603), 0, IF(AND(4=MATCH(LARGE('Raw Data'!G1603:J1603, 1), 'Raw Data'!G1603:J1603, 0), 'Raw Data'!L1603-'Raw Data'!K1603&gt;3), 'Raw Data'!J1603, 0))</f>
        <v>0</v>
      </c>
      <c r="R1609">
        <f>IF(ISBLANK('Raw Data'!J1603), 0, IF(AND(3=MATCH(LARGE('Raw Data'!G1603:J1603, 1), 'Raw Data'!G1603:J1603, 0), 'Raw Data'!K1603-'Raw Data'!L1603&gt;3), 'Raw Data'!I1603, 0))</f>
        <v>0</v>
      </c>
      <c r="S1609">
        <f>IF(AND('Raw Data'!L1603-'Raw Data'!K1603&gt;4, 'Raw Data'!F1603&lt;'Raw Data'!C1603), 'Raw Data'!J1603, 0)</f>
        <v>0</v>
      </c>
      <c r="T1609">
        <f>IF(AND('Raw Data'!K1603-'Raw Data'!L1603&gt;4, 'Raw Data'!F1603&gt;'Raw Data'!C1603), 'Raw Data'!I1603, 0)</f>
        <v>0</v>
      </c>
      <c r="U1609">
        <f>IF(AND('Raw Data'!L1603-'Raw Data'!K1603&lt;3, 'Raw Data'!L1603&gt;'Raw Data'!K1603, 'Raw Data'!F1603&lt;'Raw Data'!C1603), 'Raw Data'!H1603, 0)</f>
        <v>0</v>
      </c>
      <c r="V1609">
        <f>IF(AND('Raw Data'!L1603-'Raw Data'!K1603&lt;3, 'Raw Data'!L1603&gt;'Raw Data'!K1603, 'Raw Data'!F1603&gt;'Raw Data'!C1603), 'Raw Data'!G1603, 0)</f>
        <v>0</v>
      </c>
    </row>
    <row r="1610" spans="1:22" x14ac:dyDescent="0.3">
      <c r="A1610">
        <f>IF(AND('Raw Data'!F1604&lt;'Raw Data'!C1604, 'Raw Data'!L1604&gt;'Raw Data'!K1604, 'Raw Data'!L1604-'Raw Data'!K1604&gt;3), 'Raw Data'!J1604, 0)</f>
        <v>0</v>
      </c>
      <c r="B1610">
        <f>IF(AND('Raw Data'!C1604&lt;'Raw Data'!F1604, 'Raw Data'!K1604&gt;'Raw Data'!L1604, 'Raw Data'!K1604-'Raw Data'!L1604&gt;3), 'Raw Data'!I1604, 0)</f>
        <v>0</v>
      </c>
      <c r="C1610">
        <f>IF(AND('Raw Data'!F1604&lt;'Raw Data'!C1604, 'Raw Data'!L1604&gt;'Raw Data'!K1604, 'Raw Data'!L1604-'Raw Data'!K1604&lt;4), 'Raw Data'!H1604, 0)</f>
        <v>0</v>
      </c>
      <c r="D1610">
        <f>IF(AND('Raw Data'!C1604&lt;'Raw Data'!F1604, 'Raw Data'!K1604&gt;'Raw Data'!L1604, 'Raw Data'!K1604-'Raw Data'!L1604&lt;4), 'Raw Data'!G1604, 0)</f>
        <v>0</v>
      </c>
      <c r="E1610">
        <f>IF(ISBLANK('Raw Data'!J1604), 0, IF(AND(4=MATCH(LARGE('Raw Data'!G1604:J1604, 4), 'Raw Data'!G1604:J1604, 0), 'Raw Data'!L1604-'Raw Data'!K1604&gt;3), 'Raw Data'!J1604, 0))</f>
        <v>0</v>
      </c>
      <c r="F1610">
        <f>IF(ISBLANK('Raw Data'!J1604), 0, IF(AND(3=MATCH(LARGE('Raw Data'!G1604:J1604, 4), 'Raw Data'!G1604:J1604, 0), 'Raw Data'!K1604-'Raw Data'!L1604&gt;3), 'Raw Data'!I1604, 0))</f>
        <v>0</v>
      </c>
      <c r="G1610">
        <f>IF(ISBLANK('Raw Data'!J1604), 0, IF(AND(2=MATCH(LARGE('Raw Data'!G1604:J1604, 4), 'Raw Data'!G1604:J1604, 0), AND('Raw Data'!L1604-'Raw Data'!K1604&lt;4, 'Raw Data'!L1604-'Raw Data'!K1604&gt;0)), 'Raw Data'!H1604, 0))</f>
        <v>0</v>
      </c>
      <c r="H1610">
        <f>IF(ISBLANK('Raw Data'!J1604), 0, IF(AND(1=MATCH(LARGE('Raw Data'!G1604:J1604, 4), 'Raw Data'!G1604:J1604, 0), AND('Raw Data'!K1604-'Raw Data'!L1604&lt;4, 'Raw Data'!K1604-'Raw Data'!L1604&gt;0)), 'Raw Data'!G1604, 0))</f>
        <v>0</v>
      </c>
      <c r="I1610">
        <f>IF(ISBLANK('Raw Data'!J1604), 0, IF(AND(4=MATCH(LARGE('Raw Data'!G1604:J1604, 3), 'Raw Data'!G1604:J1604, 0), 'Raw Data'!L1604-'Raw Data'!K1604&gt;3), 'Raw Data'!J1604, 0))</f>
        <v>0</v>
      </c>
      <c r="J1610">
        <f>IF(ISBLANK('Raw Data'!J1604), 0, IF(AND(3=MATCH(LARGE('Raw Data'!G1604:J1604, 3), 'Raw Data'!G1604:J1604, 0), 'Raw Data'!K1604-'Raw Data'!L1604&gt;3), 'Raw Data'!I1604, 0))</f>
        <v>0</v>
      </c>
      <c r="K1610">
        <f>IF(ISBLANK('Raw Data'!J1604), 0, IF(AND(2=MATCH(LARGE('Raw Data'!G1604:J1604, 3), 'Raw Data'!G1604:J1604, 0), AND('Raw Data'!L1604-'Raw Data'!K1604&lt;4, 'Raw Data'!L1604-'Raw Data'!K1604&gt;0)), 'Raw Data'!H1604, 0))</f>
        <v>0</v>
      </c>
      <c r="L1610">
        <f>IF(ISBLANK('Raw Data'!J1604), 0, IF(AND(1=MATCH(LARGE('Raw Data'!G1604:J1604, 3), 'Raw Data'!G1604:J1604, 0), AND('Raw Data'!K1604-'Raw Data'!L1604&lt;4, 'Raw Data'!K1604-'Raw Data'!L1604&gt;0)), 'Raw Data'!G1604, 0))</f>
        <v>0</v>
      </c>
      <c r="M1610">
        <f>IF(ISBLANK('Raw Data'!J1604), 0, IF(AND(4=MATCH(LARGE('Raw Data'!G1604:J1604, 2), 'Raw Data'!G1604:J1604, 0), 'Raw Data'!L1604-'Raw Data'!K1604&gt;3), 'Raw Data'!J1604, 0))</f>
        <v>0</v>
      </c>
      <c r="N1610">
        <f>IF(ISBLANK('Raw Data'!J1604), 0, IF(AND(3=MATCH(LARGE('Raw Data'!G1604:J1604, 2), 'Raw Data'!G1604:J1604, 0), 'Raw Data'!K1604-'Raw Data'!L1604&gt;3), 'Raw Data'!I1604, 0))</f>
        <v>0</v>
      </c>
      <c r="O1610">
        <f>IF(ISBLANK('Raw Data'!J1604), 0, IF(AND(2=MATCH(LARGE('Raw Data'!G1604:J1604, 2), 'Raw Data'!G1604:J1604, 0), AND('Raw Data'!L1604-'Raw Data'!K1604&lt;4, 'Raw Data'!L1604-'Raw Data'!K1604&gt;0)), 'Raw Data'!H1604, 0))</f>
        <v>0</v>
      </c>
      <c r="P1610">
        <f>IF(ISBLANK('Raw Data'!J1604), 0, IF(AND(1=MATCH(LARGE('Raw Data'!G1604:J1604, 2), 'Raw Data'!G1604:J1604, 0), AND('Raw Data'!K1604-'Raw Data'!L1604&lt;4, 'Raw Data'!K1604-'Raw Data'!L1604&gt;0)), 'Raw Data'!G1604, 0))</f>
        <v>0</v>
      </c>
      <c r="Q1610">
        <f>IF(ISBLANK('Raw Data'!J1604), 0, IF(AND(4=MATCH(LARGE('Raw Data'!G1604:J1604, 1), 'Raw Data'!G1604:J1604, 0), 'Raw Data'!L1604-'Raw Data'!K1604&gt;3), 'Raw Data'!J1604, 0))</f>
        <v>0</v>
      </c>
      <c r="R1610">
        <f>IF(ISBLANK('Raw Data'!J1604), 0, IF(AND(3=MATCH(LARGE('Raw Data'!G1604:J1604, 1), 'Raw Data'!G1604:J1604, 0), 'Raw Data'!K1604-'Raw Data'!L1604&gt;3), 'Raw Data'!I1604, 0))</f>
        <v>0</v>
      </c>
      <c r="S1610">
        <f>IF(AND('Raw Data'!L1604-'Raw Data'!K1604&gt;4, 'Raw Data'!F1604&lt;'Raw Data'!C1604), 'Raw Data'!J1604, 0)</f>
        <v>0</v>
      </c>
      <c r="T1610">
        <f>IF(AND('Raw Data'!K1604-'Raw Data'!L1604&gt;4, 'Raw Data'!F1604&gt;'Raw Data'!C1604), 'Raw Data'!I1604, 0)</f>
        <v>0</v>
      </c>
      <c r="U1610">
        <f>IF(AND('Raw Data'!L1604-'Raw Data'!K1604&lt;3, 'Raw Data'!L1604&gt;'Raw Data'!K1604, 'Raw Data'!F1604&lt;'Raw Data'!C1604), 'Raw Data'!H1604, 0)</f>
        <v>0</v>
      </c>
      <c r="V1610">
        <f>IF(AND('Raw Data'!L1604-'Raw Data'!K1604&lt;3, 'Raw Data'!L1604&gt;'Raw Data'!K1604, 'Raw Data'!F1604&gt;'Raw Data'!C1604), 'Raw Data'!G1604, 0)</f>
        <v>0</v>
      </c>
    </row>
    <row r="1611" spans="1:22" x14ac:dyDescent="0.3">
      <c r="A1611">
        <f>IF(AND('Raw Data'!F1605&lt;'Raw Data'!C1605, 'Raw Data'!L1605&gt;'Raw Data'!K1605, 'Raw Data'!L1605-'Raw Data'!K1605&gt;3), 'Raw Data'!J1605, 0)</f>
        <v>0</v>
      </c>
      <c r="B1611">
        <f>IF(AND('Raw Data'!C1605&lt;'Raw Data'!F1605, 'Raw Data'!K1605&gt;'Raw Data'!L1605, 'Raw Data'!K1605-'Raw Data'!L1605&gt;3), 'Raw Data'!I1605, 0)</f>
        <v>0</v>
      </c>
      <c r="C1611">
        <f>IF(AND('Raw Data'!F1605&lt;'Raw Data'!C1605, 'Raw Data'!L1605&gt;'Raw Data'!K1605, 'Raw Data'!L1605-'Raw Data'!K1605&lt;4), 'Raw Data'!H1605, 0)</f>
        <v>0</v>
      </c>
      <c r="D1611">
        <f>IF(AND('Raw Data'!C1605&lt;'Raw Data'!F1605, 'Raw Data'!K1605&gt;'Raw Data'!L1605, 'Raw Data'!K1605-'Raw Data'!L1605&lt;4), 'Raw Data'!G1605, 0)</f>
        <v>0</v>
      </c>
      <c r="E1611">
        <f>IF(ISBLANK('Raw Data'!J1605), 0, IF(AND(4=MATCH(LARGE('Raw Data'!G1605:J1605, 4), 'Raw Data'!G1605:J1605, 0), 'Raw Data'!L1605-'Raw Data'!K1605&gt;3), 'Raw Data'!J1605, 0))</f>
        <v>0</v>
      </c>
      <c r="F1611">
        <f>IF(ISBLANK('Raw Data'!J1605), 0, IF(AND(3=MATCH(LARGE('Raw Data'!G1605:J1605, 4), 'Raw Data'!G1605:J1605, 0), 'Raw Data'!K1605-'Raw Data'!L1605&gt;3), 'Raw Data'!I1605, 0))</f>
        <v>0</v>
      </c>
      <c r="G1611">
        <f>IF(ISBLANK('Raw Data'!J1605), 0, IF(AND(2=MATCH(LARGE('Raw Data'!G1605:J1605, 4), 'Raw Data'!G1605:J1605, 0), AND('Raw Data'!L1605-'Raw Data'!K1605&lt;4, 'Raw Data'!L1605-'Raw Data'!K1605&gt;0)), 'Raw Data'!H1605, 0))</f>
        <v>0</v>
      </c>
      <c r="H1611">
        <f>IF(ISBLANK('Raw Data'!J1605), 0, IF(AND(1=MATCH(LARGE('Raw Data'!G1605:J1605, 4), 'Raw Data'!G1605:J1605, 0), AND('Raw Data'!K1605-'Raw Data'!L1605&lt;4, 'Raw Data'!K1605-'Raw Data'!L1605&gt;0)), 'Raw Data'!G1605, 0))</f>
        <v>0</v>
      </c>
      <c r="I1611">
        <f>IF(ISBLANK('Raw Data'!J1605), 0, IF(AND(4=MATCH(LARGE('Raw Data'!G1605:J1605, 3), 'Raw Data'!G1605:J1605, 0), 'Raw Data'!L1605-'Raw Data'!K1605&gt;3), 'Raw Data'!J1605, 0))</f>
        <v>0</v>
      </c>
      <c r="J1611">
        <f>IF(ISBLANK('Raw Data'!J1605), 0, IF(AND(3=MATCH(LARGE('Raw Data'!G1605:J1605, 3), 'Raw Data'!G1605:J1605, 0), 'Raw Data'!K1605-'Raw Data'!L1605&gt;3), 'Raw Data'!I1605, 0))</f>
        <v>0</v>
      </c>
      <c r="K1611">
        <f>IF(ISBLANK('Raw Data'!J1605), 0, IF(AND(2=MATCH(LARGE('Raw Data'!G1605:J1605, 3), 'Raw Data'!G1605:J1605, 0), AND('Raw Data'!L1605-'Raw Data'!K1605&lt;4, 'Raw Data'!L1605-'Raw Data'!K1605&gt;0)), 'Raw Data'!H1605, 0))</f>
        <v>0</v>
      </c>
      <c r="L1611">
        <f>IF(ISBLANK('Raw Data'!J1605), 0, IF(AND(1=MATCH(LARGE('Raw Data'!G1605:J1605, 3), 'Raw Data'!G1605:J1605, 0), AND('Raw Data'!K1605-'Raw Data'!L1605&lt;4, 'Raw Data'!K1605-'Raw Data'!L1605&gt;0)), 'Raw Data'!G1605, 0))</f>
        <v>0</v>
      </c>
      <c r="M1611">
        <f>IF(ISBLANK('Raw Data'!J1605), 0, IF(AND(4=MATCH(LARGE('Raw Data'!G1605:J1605, 2), 'Raw Data'!G1605:J1605, 0), 'Raw Data'!L1605-'Raw Data'!K1605&gt;3), 'Raw Data'!J1605, 0))</f>
        <v>0</v>
      </c>
      <c r="N1611">
        <f>IF(ISBLANK('Raw Data'!J1605), 0, IF(AND(3=MATCH(LARGE('Raw Data'!G1605:J1605, 2), 'Raw Data'!G1605:J1605, 0), 'Raw Data'!K1605-'Raw Data'!L1605&gt;3), 'Raw Data'!I1605, 0))</f>
        <v>0</v>
      </c>
      <c r="O1611">
        <f>IF(ISBLANK('Raw Data'!J1605), 0, IF(AND(2=MATCH(LARGE('Raw Data'!G1605:J1605, 2), 'Raw Data'!G1605:J1605, 0), AND('Raw Data'!L1605-'Raw Data'!K1605&lt;4, 'Raw Data'!L1605-'Raw Data'!K1605&gt;0)), 'Raw Data'!H1605, 0))</f>
        <v>0</v>
      </c>
      <c r="P1611">
        <f>IF(ISBLANK('Raw Data'!J1605), 0, IF(AND(1=MATCH(LARGE('Raw Data'!G1605:J1605, 2), 'Raw Data'!G1605:J1605, 0), AND('Raw Data'!K1605-'Raw Data'!L1605&lt;4, 'Raw Data'!K1605-'Raw Data'!L1605&gt;0)), 'Raw Data'!G1605, 0))</f>
        <v>0</v>
      </c>
      <c r="Q1611">
        <f>IF(ISBLANK('Raw Data'!J1605), 0, IF(AND(4=MATCH(LARGE('Raw Data'!G1605:J1605, 1), 'Raw Data'!G1605:J1605, 0), 'Raw Data'!L1605-'Raw Data'!K1605&gt;3), 'Raw Data'!J1605, 0))</f>
        <v>0</v>
      </c>
      <c r="R1611">
        <f>IF(ISBLANK('Raw Data'!J1605), 0, IF(AND(3=MATCH(LARGE('Raw Data'!G1605:J1605, 1), 'Raw Data'!G1605:J1605, 0), 'Raw Data'!K1605-'Raw Data'!L1605&gt;3), 'Raw Data'!I1605, 0))</f>
        <v>0</v>
      </c>
      <c r="S1611">
        <f>IF(AND('Raw Data'!L1605-'Raw Data'!K1605&gt;4, 'Raw Data'!F1605&lt;'Raw Data'!C1605), 'Raw Data'!J1605, 0)</f>
        <v>0</v>
      </c>
      <c r="T1611">
        <f>IF(AND('Raw Data'!K1605-'Raw Data'!L1605&gt;4, 'Raw Data'!F1605&gt;'Raw Data'!C1605), 'Raw Data'!I1605, 0)</f>
        <v>0</v>
      </c>
      <c r="U1611">
        <f>IF(AND('Raw Data'!L1605-'Raw Data'!K1605&lt;3, 'Raw Data'!L1605&gt;'Raw Data'!K1605, 'Raw Data'!F1605&lt;'Raw Data'!C1605), 'Raw Data'!H1605, 0)</f>
        <v>0</v>
      </c>
      <c r="V1611">
        <f>IF(AND('Raw Data'!L1605-'Raw Data'!K1605&lt;3, 'Raw Data'!L1605&gt;'Raw Data'!K1605, 'Raw Data'!F1605&gt;'Raw Data'!C1605), 'Raw Data'!G1605, 0)</f>
        <v>0</v>
      </c>
    </row>
    <row r="1612" spans="1:22" x14ac:dyDescent="0.3">
      <c r="A1612">
        <f>IF(AND('Raw Data'!F1606&lt;'Raw Data'!C1606, 'Raw Data'!L1606&gt;'Raw Data'!K1606, 'Raw Data'!L1606-'Raw Data'!K1606&gt;3), 'Raw Data'!J1606, 0)</f>
        <v>0</v>
      </c>
      <c r="B1612">
        <f>IF(AND('Raw Data'!C1606&lt;'Raw Data'!F1606, 'Raw Data'!K1606&gt;'Raw Data'!L1606, 'Raw Data'!K1606-'Raw Data'!L1606&gt;3), 'Raw Data'!I1606, 0)</f>
        <v>0</v>
      </c>
      <c r="C1612">
        <f>IF(AND('Raw Data'!F1606&lt;'Raw Data'!C1606, 'Raw Data'!L1606&gt;'Raw Data'!K1606, 'Raw Data'!L1606-'Raw Data'!K1606&lt;4), 'Raw Data'!H1606, 0)</f>
        <v>0</v>
      </c>
      <c r="D1612">
        <f>IF(AND('Raw Data'!C1606&lt;'Raw Data'!F1606, 'Raw Data'!K1606&gt;'Raw Data'!L1606, 'Raw Data'!K1606-'Raw Data'!L1606&lt;4), 'Raw Data'!G1606, 0)</f>
        <v>0</v>
      </c>
      <c r="E1612">
        <f>IF(ISBLANK('Raw Data'!J1606), 0, IF(AND(4=MATCH(LARGE('Raw Data'!G1606:J1606, 4), 'Raw Data'!G1606:J1606, 0), 'Raw Data'!L1606-'Raw Data'!K1606&gt;3), 'Raw Data'!J1606, 0))</f>
        <v>0</v>
      </c>
      <c r="F1612">
        <f>IF(ISBLANK('Raw Data'!J1606), 0, IF(AND(3=MATCH(LARGE('Raw Data'!G1606:J1606, 4), 'Raw Data'!G1606:J1606, 0), 'Raw Data'!K1606-'Raw Data'!L1606&gt;3), 'Raw Data'!I1606, 0))</f>
        <v>0</v>
      </c>
      <c r="G1612">
        <f>IF(ISBLANK('Raw Data'!J1606), 0, IF(AND(2=MATCH(LARGE('Raw Data'!G1606:J1606, 4), 'Raw Data'!G1606:J1606, 0), AND('Raw Data'!L1606-'Raw Data'!K1606&lt;4, 'Raw Data'!L1606-'Raw Data'!K1606&gt;0)), 'Raw Data'!H1606, 0))</f>
        <v>0</v>
      </c>
      <c r="H1612">
        <f>IF(ISBLANK('Raw Data'!J1606), 0, IF(AND(1=MATCH(LARGE('Raw Data'!G1606:J1606, 4), 'Raw Data'!G1606:J1606, 0), AND('Raw Data'!K1606-'Raw Data'!L1606&lt;4, 'Raw Data'!K1606-'Raw Data'!L1606&gt;0)), 'Raw Data'!G1606, 0))</f>
        <v>0</v>
      </c>
      <c r="I1612">
        <f>IF(ISBLANK('Raw Data'!J1606), 0, IF(AND(4=MATCH(LARGE('Raw Data'!G1606:J1606, 3), 'Raw Data'!G1606:J1606, 0), 'Raw Data'!L1606-'Raw Data'!K1606&gt;3), 'Raw Data'!J1606, 0))</f>
        <v>0</v>
      </c>
      <c r="J1612">
        <f>IF(ISBLANK('Raw Data'!J1606), 0, IF(AND(3=MATCH(LARGE('Raw Data'!G1606:J1606, 3), 'Raw Data'!G1606:J1606, 0), 'Raw Data'!K1606-'Raw Data'!L1606&gt;3), 'Raw Data'!I1606, 0))</f>
        <v>0</v>
      </c>
      <c r="K1612">
        <f>IF(ISBLANK('Raw Data'!J1606), 0, IF(AND(2=MATCH(LARGE('Raw Data'!G1606:J1606, 3), 'Raw Data'!G1606:J1606, 0), AND('Raw Data'!L1606-'Raw Data'!K1606&lt;4, 'Raw Data'!L1606-'Raw Data'!K1606&gt;0)), 'Raw Data'!H1606, 0))</f>
        <v>0</v>
      </c>
      <c r="L1612">
        <f>IF(ISBLANK('Raw Data'!J1606), 0, IF(AND(1=MATCH(LARGE('Raw Data'!G1606:J1606, 3), 'Raw Data'!G1606:J1606, 0), AND('Raw Data'!K1606-'Raw Data'!L1606&lt;4, 'Raw Data'!K1606-'Raw Data'!L1606&gt;0)), 'Raw Data'!G1606, 0))</f>
        <v>0</v>
      </c>
      <c r="M1612">
        <f>IF(ISBLANK('Raw Data'!J1606), 0, IF(AND(4=MATCH(LARGE('Raw Data'!G1606:J1606, 2), 'Raw Data'!G1606:J1606, 0), 'Raw Data'!L1606-'Raw Data'!K1606&gt;3), 'Raw Data'!J1606, 0))</f>
        <v>0</v>
      </c>
      <c r="N1612">
        <f>IF(ISBLANK('Raw Data'!J1606), 0, IF(AND(3=MATCH(LARGE('Raw Data'!G1606:J1606, 2), 'Raw Data'!G1606:J1606, 0), 'Raw Data'!K1606-'Raw Data'!L1606&gt;3), 'Raw Data'!I1606, 0))</f>
        <v>0</v>
      </c>
      <c r="O1612">
        <f>IF(ISBLANK('Raw Data'!J1606), 0, IF(AND(2=MATCH(LARGE('Raw Data'!G1606:J1606, 2), 'Raw Data'!G1606:J1606, 0), AND('Raw Data'!L1606-'Raw Data'!K1606&lt;4, 'Raw Data'!L1606-'Raw Data'!K1606&gt;0)), 'Raw Data'!H1606, 0))</f>
        <v>0</v>
      </c>
      <c r="P1612">
        <f>IF(ISBLANK('Raw Data'!J1606), 0, IF(AND(1=MATCH(LARGE('Raw Data'!G1606:J1606, 2), 'Raw Data'!G1606:J1606, 0), AND('Raw Data'!K1606-'Raw Data'!L1606&lt;4, 'Raw Data'!K1606-'Raw Data'!L1606&gt;0)), 'Raw Data'!G1606, 0))</f>
        <v>0</v>
      </c>
      <c r="Q1612">
        <f>IF(ISBLANK('Raw Data'!J1606), 0, IF(AND(4=MATCH(LARGE('Raw Data'!G1606:J1606, 1), 'Raw Data'!G1606:J1606, 0), 'Raw Data'!L1606-'Raw Data'!K1606&gt;3), 'Raw Data'!J1606, 0))</f>
        <v>0</v>
      </c>
      <c r="R1612">
        <f>IF(ISBLANK('Raw Data'!J1606), 0, IF(AND(3=MATCH(LARGE('Raw Data'!G1606:J1606, 1), 'Raw Data'!G1606:J1606, 0), 'Raw Data'!K1606-'Raw Data'!L1606&gt;3), 'Raw Data'!I1606, 0))</f>
        <v>0</v>
      </c>
      <c r="S1612">
        <f>IF(AND('Raw Data'!L1606-'Raw Data'!K1606&gt;4, 'Raw Data'!F1606&lt;'Raw Data'!C1606), 'Raw Data'!J1606, 0)</f>
        <v>0</v>
      </c>
      <c r="T1612">
        <f>IF(AND('Raw Data'!K1606-'Raw Data'!L1606&gt;4, 'Raw Data'!F1606&gt;'Raw Data'!C1606), 'Raw Data'!I1606, 0)</f>
        <v>0</v>
      </c>
      <c r="U1612">
        <f>IF(AND('Raw Data'!L1606-'Raw Data'!K1606&lt;3, 'Raw Data'!L1606&gt;'Raw Data'!K1606, 'Raw Data'!F1606&lt;'Raw Data'!C1606), 'Raw Data'!H1606, 0)</f>
        <v>0</v>
      </c>
      <c r="V1612">
        <f>IF(AND('Raw Data'!L1606-'Raw Data'!K1606&lt;3, 'Raw Data'!L1606&gt;'Raw Data'!K1606, 'Raw Data'!F1606&gt;'Raw Data'!C1606), 'Raw Data'!G1606, 0)</f>
        <v>0</v>
      </c>
    </row>
    <row r="1613" spans="1:22" x14ac:dyDescent="0.3">
      <c r="A1613">
        <f>IF(AND('Raw Data'!F1607&lt;'Raw Data'!C1607, 'Raw Data'!L1607&gt;'Raw Data'!K1607, 'Raw Data'!L1607-'Raw Data'!K1607&gt;3), 'Raw Data'!J1607, 0)</f>
        <v>0</v>
      </c>
      <c r="B1613">
        <f>IF(AND('Raw Data'!C1607&lt;'Raw Data'!F1607, 'Raw Data'!K1607&gt;'Raw Data'!L1607, 'Raw Data'!K1607-'Raw Data'!L1607&gt;3), 'Raw Data'!I1607, 0)</f>
        <v>0</v>
      </c>
      <c r="C1613">
        <f>IF(AND('Raw Data'!F1607&lt;'Raw Data'!C1607, 'Raw Data'!L1607&gt;'Raw Data'!K1607, 'Raw Data'!L1607-'Raw Data'!K1607&lt;4), 'Raw Data'!H1607, 0)</f>
        <v>0</v>
      </c>
      <c r="D1613">
        <f>IF(AND('Raw Data'!C1607&lt;'Raw Data'!F1607, 'Raw Data'!K1607&gt;'Raw Data'!L1607, 'Raw Data'!K1607-'Raw Data'!L1607&lt;4), 'Raw Data'!G1607, 0)</f>
        <v>0</v>
      </c>
      <c r="E1613">
        <f>IF(ISBLANK('Raw Data'!J1607), 0, IF(AND(4=MATCH(LARGE('Raw Data'!G1607:J1607, 4), 'Raw Data'!G1607:J1607, 0), 'Raw Data'!L1607-'Raw Data'!K1607&gt;3), 'Raw Data'!J1607, 0))</f>
        <v>0</v>
      </c>
      <c r="F1613">
        <f>IF(ISBLANK('Raw Data'!J1607), 0, IF(AND(3=MATCH(LARGE('Raw Data'!G1607:J1607, 4), 'Raw Data'!G1607:J1607, 0), 'Raw Data'!K1607-'Raw Data'!L1607&gt;3), 'Raw Data'!I1607, 0))</f>
        <v>0</v>
      </c>
      <c r="G1613">
        <f>IF(ISBLANK('Raw Data'!J1607), 0, IF(AND(2=MATCH(LARGE('Raw Data'!G1607:J1607, 4), 'Raw Data'!G1607:J1607, 0), AND('Raw Data'!L1607-'Raw Data'!K1607&lt;4, 'Raw Data'!L1607-'Raw Data'!K1607&gt;0)), 'Raw Data'!H1607, 0))</f>
        <v>0</v>
      </c>
      <c r="H1613">
        <f>IF(ISBLANK('Raw Data'!J1607), 0, IF(AND(1=MATCH(LARGE('Raw Data'!G1607:J1607, 4), 'Raw Data'!G1607:J1607, 0), AND('Raw Data'!K1607-'Raw Data'!L1607&lt;4, 'Raw Data'!K1607-'Raw Data'!L1607&gt;0)), 'Raw Data'!G1607, 0))</f>
        <v>0</v>
      </c>
      <c r="I1613">
        <f>IF(ISBLANK('Raw Data'!J1607), 0, IF(AND(4=MATCH(LARGE('Raw Data'!G1607:J1607, 3), 'Raw Data'!G1607:J1607, 0), 'Raw Data'!L1607-'Raw Data'!K1607&gt;3), 'Raw Data'!J1607, 0))</f>
        <v>0</v>
      </c>
      <c r="J1613">
        <f>IF(ISBLANK('Raw Data'!J1607), 0, IF(AND(3=MATCH(LARGE('Raw Data'!G1607:J1607, 3), 'Raw Data'!G1607:J1607, 0), 'Raw Data'!K1607-'Raw Data'!L1607&gt;3), 'Raw Data'!I1607, 0))</f>
        <v>0</v>
      </c>
      <c r="K1613">
        <f>IF(ISBLANK('Raw Data'!J1607), 0, IF(AND(2=MATCH(LARGE('Raw Data'!G1607:J1607, 3), 'Raw Data'!G1607:J1607, 0), AND('Raw Data'!L1607-'Raw Data'!K1607&lt;4, 'Raw Data'!L1607-'Raw Data'!K1607&gt;0)), 'Raw Data'!H1607, 0))</f>
        <v>0</v>
      </c>
      <c r="L1613">
        <f>IF(ISBLANK('Raw Data'!J1607), 0, IF(AND(1=MATCH(LARGE('Raw Data'!G1607:J1607, 3), 'Raw Data'!G1607:J1607, 0), AND('Raw Data'!K1607-'Raw Data'!L1607&lt;4, 'Raw Data'!K1607-'Raw Data'!L1607&gt;0)), 'Raw Data'!G1607, 0))</f>
        <v>0</v>
      </c>
      <c r="M1613">
        <f>IF(ISBLANK('Raw Data'!J1607), 0, IF(AND(4=MATCH(LARGE('Raw Data'!G1607:J1607, 2), 'Raw Data'!G1607:J1607, 0), 'Raw Data'!L1607-'Raw Data'!K1607&gt;3), 'Raw Data'!J1607, 0))</f>
        <v>0</v>
      </c>
      <c r="N1613">
        <f>IF(ISBLANK('Raw Data'!J1607), 0, IF(AND(3=MATCH(LARGE('Raw Data'!G1607:J1607, 2), 'Raw Data'!G1607:J1607, 0), 'Raw Data'!K1607-'Raw Data'!L1607&gt;3), 'Raw Data'!I1607, 0))</f>
        <v>0</v>
      </c>
      <c r="O1613">
        <f>IF(ISBLANK('Raw Data'!J1607), 0, IF(AND(2=MATCH(LARGE('Raw Data'!G1607:J1607, 2), 'Raw Data'!G1607:J1607, 0), AND('Raw Data'!L1607-'Raw Data'!K1607&lt;4, 'Raw Data'!L1607-'Raw Data'!K1607&gt;0)), 'Raw Data'!H1607, 0))</f>
        <v>0</v>
      </c>
      <c r="P1613">
        <f>IF(ISBLANK('Raw Data'!J1607), 0, IF(AND(1=MATCH(LARGE('Raw Data'!G1607:J1607, 2), 'Raw Data'!G1607:J1607, 0), AND('Raw Data'!K1607-'Raw Data'!L1607&lt;4, 'Raw Data'!K1607-'Raw Data'!L1607&gt;0)), 'Raw Data'!G1607, 0))</f>
        <v>0</v>
      </c>
      <c r="Q1613">
        <f>IF(ISBLANK('Raw Data'!J1607), 0, IF(AND(4=MATCH(LARGE('Raw Data'!G1607:J1607, 1), 'Raw Data'!G1607:J1607, 0), 'Raw Data'!L1607-'Raw Data'!K1607&gt;3), 'Raw Data'!J1607, 0))</f>
        <v>0</v>
      </c>
      <c r="R1613">
        <f>IF(ISBLANK('Raw Data'!J1607), 0, IF(AND(3=MATCH(LARGE('Raw Data'!G1607:J1607, 1), 'Raw Data'!G1607:J1607, 0), 'Raw Data'!K1607-'Raw Data'!L1607&gt;3), 'Raw Data'!I1607, 0))</f>
        <v>0</v>
      </c>
      <c r="S1613">
        <f>IF(AND('Raw Data'!L1607-'Raw Data'!K1607&gt;4, 'Raw Data'!F1607&lt;'Raw Data'!C1607), 'Raw Data'!J1607, 0)</f>
        <v>0</v>
      </c>
      <c r="T1613">
        <f>IF(AND('Raw Data'!K1607-'Raw Data'!L1607&gt;4, 'Raw Data'!F1607&gt;'Raw Data'!C1607), 'Raw Data'!I1607, 0)</f>
        <v>0</v>
      </c>
      <c r="U1613">
        <f>IF(AND('Raw Data'!L1607-'Raw Data'!K1607&lt;3, 'Raw Data'!L1607&gt;'Raw Data'!K1607, 'Raw Data'!F1607&lt;'Raw Data'!C1607), 'Raw Data'!H1607, 0)</f>
        <v>0</v>
      </c>
      <c r="V1613">
        <f>IF(AND('Raw Data'!L1607-'Raw Data'!K1607&lt;3, 'Raw Data'!L1607&gt;'Raw Data'!K1607, 'Raw Data'!F1607&gt;'Raw Data'!C1607), 'Raw Data'!G1607, 0)</f>
        <v>0</v>
      </c>
    </row>
    <row r="1614" spans="1:22" x14ac:dyDescent="0.3">
      <c r="A1614">
        <f>IF(AND('Raw Data'!F1608&lt;'Raw Data'!C1608, 'Raw Data'!L1608&gt;'Raw Data'!K1608, 'Raw Data'!L1608-'Raw Data'!K1608&gt;3), 'Raw Data'!J1608, 0)</f>
        <v>0</v>
      </c>
      <c r="B1614">
        <f>IF(AND('Raw Data'!C1608&lt;'Raw Data'!F1608, 'Raw Data'!K1608&gt;'Raw Data'!L1608, 'Raw Data'!K1608-'Raw Data'!L1608&gt;3), 'Raw Data'!I1608, 0)</f>
        <v>0</v>
      </c>
      <c r="C1614">
        <f>IF(AND('Raw Data'!F1608&lt;'Raw Data'!C1608, 'Raw Data'!L1608&gt;'Raw Data'!K1608, 'Raw Data'!L1608-'Raw Data'!K1608&lt;4), 'Raw Data'!H1608, 0)</f>
        <v>0</v>
      </c>
      <c r="D1614">
        <f>IF(AND('Raw Data'!C1608&lt;'Raw Data'!F1608, 'Raw Data'!K1608&gt;'Raw Data'!L1608, 'Raw Data'!K1608-'Raw Data'!L1608&lt;4), 'Raw Data'!G1608, 0)</f>
        <v>0</v>
      </c>
      <c r="E1614">
        <f>IF(ISBLANK('Raw Data'!J1608), 0, IF(AND(4=MATCH(LARGE('Raw Data'!G1608:J1608, 4), 'Raw Data'!G1608:J1608, 0), 'Raw Data'!L1608-'Raw Data'!K1608&gt;3), 'Raw Data'!J1608, 0))</f>
        <v>0</v>
      </c>
      <c r="F1614">
        <f>IF(ISBLANK('Raw Data'!J1608), 0, IF(AND(3=MATCH(LARGE('Raw Data'!G1608:J1608, 4), 'Raw Data'!G1608:J1608, 0), 'Raw Data'!K1608-'Raw Data'!L1608&gt;3), 'Raw Data'!I1608, 0))</f>
        <v>0</v>
      </c>
      <c r="G1614">
        <f>IF(ISBLANK('Raw Data'!J1608), 0, IF(AND(2=MATCH(LARGE('Raw Data'!G1608:J1608, 4), 'Raw Data'!G1608:J1608, 0), AND('Raw Data'!L1608-'Raw Data'!K1608&lt;4, 'Raw Data'!L1608-'Raw Data'!K1608&gt;0)), 'Raw Data'!H1608, 0))</f>
        <v>0</v>
      </c>
      <c r="H1614">
        <f>IF(ISBLANK('Raw Data'!J1608), 0, IF(AND(1=MATCH(LARGE('Raw Data'!G1608:J1608, 4), 'Raw Data'!G1608:J1608, 0), AND('Raw Data'!K1608-'Raw Data'!L1608&lt;4, 'Raw Data'!K1608-'Raw Data'!L1608&gt;0)), 'Raw Data'!G1608, 0))</f>
        <v>0</v>
      </c>
      <c r="I1614">
        <f>IF(ISBLANK('Raw Data'!J1608), 0, IF(AND(4=MATCH(LARGE('Raw Data'!G1608:J1608, 3), 'Raw Data'!G1608:J1608, 0), 'Raw Data'!L1608-'Raw Data'!K1608&gt;3), 'Raw Data'!J1608, 0))</f>
        <v>0</v>
      </c>
      <c r="J1614">
        <f>IF(ISBLANK('Raw Data'!J1608), 0, IF(AND(3=MATCH(LARGE('Raw Data'!G1608:J1608, 3), 'Raw Data'!G1608:J1608, 0), 'Raw Data'!K1608-'Raw Data'!L1608&gt;3), 'Raw Data'!I1608, 0))</f>
        <v>0</v>
      </c>
      <c r="K1614">
        <f>IF(ISBLANK('Raw Data'!J1608), 0, IF(AND(2=MATCH(LARGE('Raw Data'!G1608:J1608, 3), 'Raw Data'!G1608:J1608, 0), AND('Raw Data'!L1608-'Raw Data'!K1608&lt;4, 'Raw Data'!L1608-'Raw Data'!K1608&gt;0)), 'Raw Data'!H1608, 0))</f>
        <v>0</v>
      </c>
      <c r="L1614">
        <f>IF(ISBLANK('Raw Data'!J1608), 0, IF(AND(1=MATCH(LARGE('Raw Data'!G1608:J1608, 3), 'Raw Data'!G1608:J1608, 0), AND('Raw Data'!K1608-'Raw Data'!L1608&lt;4, 'Raw Data'!K1608-'Raw Data'!L1608&gt;0)), 'Raw Data'!G1608, 0))</f>
        <v>0</v>
      </c>
      <c r="M1614">
        <f>IF(ISBLANK('Raw Data'!J1608), 0, IF(AND(4=MATCH(LARGE('Raw Data'!G1608:J1608, 2), 'Raw Data'!G1608:J1608, 0), 'Raw Data'!L1608-'Raw Data'!K1608&gt;3), 'Raw Data'!J1608, 0))</f>
        <v>0</v>
      </c>
      <c r="N1614">
        <f>IF(ISBLANK('Raw Data'!J1608), 0, IF(AND(3=MATCH(LARGE('Raw Data'!G1608:J1608, 2), 'Raw Data'!G1608:J1608, 0), 'Raw Data'!K1608-'Raw Data'!L1608&gt;3), 'Raw Data'!I1608, 0))</f>
        <v>0</v>
      </c>
      <c r="O1614">
        <f>IF(ISBLANK('Raw Data'!J1608), 0, IF(AND(2=MATCH(LARGE('Raw Data'!G1608:J1608, 2), 'Raw Data'!G1608:J1608, 0), AND('Raw Data'!L1608-'Raw Data'!K1608&lt;4, 'Raw Data'!L1608-'Raw Data'!K1608&gt;0)), 'Raw Data'!H1608, 0))</f>
        <v>0</v>
      </c>
      <c r="P1614">
        <f>IF(ISBLANK('Raw Data'!J1608), 0, IF(AND(1=MATCH(LARGE('Raw Data'!G1608:J1608, 2), 'Raw Data'!G1608:J1608, 0), AND('Raw Data'!K1608-'Raw Data'!L1608&lt;4, 'Raw Data'!K1608-'Raw Data'!L1608&gt;0)), 'Raw Data'!G1608, 0))</f>
        <v>0</v>
      </c>
      <c r="Q1614">
        <f>IF(ISBLANK('Raw Data'!J1608), 0, IF(AND(4=MATCH(LARGE('Raw Data'!G1608:J1608, 1), 'Raw Data'!G1608:J1608, 0), 'Raw Data'!L1608-'Raw Data'!K1608&gt;3), 'Raw Data'!J1608, 0))</f>
        <v>0</v>
      </c>
      <c r="R1614">
        <f>IF(ISBLANK('Raw Data'!J1608), 0, IF(AND(3=MATCH(LARGE('Raw Data'!G1608:J1608, 1), 'Raw Data'!G1608:J1608, 0), 'Raw Data'!K1608-'Raw Data'!L1608&gt;3), 'Raw Data'!I1608, 0))</f>
        <v>0</v>
      </c>
      <c r="S1614">
        <f>IF(AND('Raw Data'!L1608-'Raw Data'!K1608&gt;4, 'Raw Data'!F1608&lt;'Raw Data'!C1608), 'Raw Data'!J1608, 0)</f>
        <v>0</v>
      </c>
      <c r="T1614">
        <f>IF(AND('Raw Data'!K1608-'Raw Data'!L1608&gt;4, 'Raw Data'!F1608&gt;'Raw Data'!C1608), 'Raw Data'!I1608, 0)</f>
        <v>0</v>
      </c>
      <c r="U1614">
        <f>IF(AND('Raw Data'!L1608-'Raw Data'!K1608&lt;3, 'Raw Data'!L1608&gt;'Raw Data'!K1608, 'Raw Data'!F1608&lt;'Raw Data'!C1608), 'Raw Data'!H1608, 0)</f>
        <v>0</v>
      </c>
      <c r="V1614">
        <f>IF(AND('Raw Data'!L1608-'Raw Data'!K1608&lt;3, 'Raw Data'!L1608&gt;'Raw Data'!K1608, 'Raw Data'!F1608&gt;'Raw Data'!C1608), 'Raw Data'!G1608, 0)</f>
        <v>0</v>
      </c>
    </row>
    <row r="1615" spans="1:22" x14ac:dyDescent="0.3">
      <c r="A1615">
        <f>IF(AND('Raw Data'!F1609&lt;'Raw Data'!C1609, 'Raw Data'!L1609&gt;'Raw Data'!K1609, 'Raw Data'!L1609-'Raw Data'!K1609&gt;3), 'Raw Data'!J1609, 0)</f>
        <v>0</v>
      </c>
      <c r="B1615">
        <f>IF(AND('Raw Data'!C1609&lt;'Raw Data'!F1609, 'Raw Data'!K1609&gt;'Raw Data'!L1609, 'Raw Data'!K1609-'Raw Data'!L1609&gt;3), 'Raw Data'!I1609, 0)</f>
        <v>0</v>
      </c>
      <c r="C1615">
        <f>IF(AND('Raw Data'!F1609&lt;'Raw Data'!C1609, 'Raw Data'!L1609&gt;'Raw Data'!K1609, 'Raw Data'!L1609-'Raw Data'!K1609&lt;4), 'Raw Data'!H1609, 0)</f>
        <v>0</v>
      </c>
      <c r="D1615">
        <f>IF(AND('Raw Data'!C1609&lt;'Raw Data'!F1609, 'Raw Data'!K1609&gt;'Raw Data'!L1609, 'Raw Data'!K1609-'Raw Data'!L1609&lt;4), 'Raw Data'!G1609, 0)</f>
        <v>0</v>
      </c>
      <c r="E1615">
        <f>IF(ISBLANK('Raw Data'!J1609), 0, IF(AND(4=MATCH(LARGE('Raw Data'!G1609:J1609, 4), 'Raw Data'!G1609:J1609, 0), 'Raw Data'!L1609-'Raw Data'!K1609&gt;3), 'Raw Data'!J1609, 0))</f>
        <v>0</v>
      </c>
      <c r="F1615">
        <f>IF(ISBLANK('Raw Data'!J1609), 0, IF(AND(3=MATCH(LARGE('Raw Data'!G1609:J1609, 4), 'Raw Data'!G1609:J1609, 0), 'Raw Data'!K1609-'Raw Data'!L1609&gt;3), 'Raw Data'!I1609, 0))</f>
        <v>0</v>
      </c>
      <c r="G1615">
        <f>IF(ISBLANK('Raw Data'!J1609), 0, IF(AND(2=MATCH(LARGE('Raw Data'!G1609:J1609, 4), 'Raw Data'!G1609:J1609, 0), AND('Raw Data'!L1609-'Raw Data'!K1609&lt;4, 'Raw Data'!L1609-'Raw Data'!K1609&gt;0)), 'Raw Data'!H1609, 0))</f>
        <v>0</v>
      </c>
      <c r="H1615">
        <f>IF(ISBLANK('Raw Data'!J1609), 0, IF(AND(1=MATCH(LARGE('Raw Data'!G1609:J1609, 4), 'Raw Data'!G1609:J1609, 0), AND('Raw Data'!K1609-'Raw Data'!L1609&lt;4, 'Raw Data'!K1609-'Raw Data'!L1609&gt;0)), 'Raw Data'!G1609, 0))</f>
        <v>0</v>
      </c>
      <c r="I1615">
        <f>IF(ISBLANK('Raw Data'!J1609), 0, IF(AND(4=MATCH(LARGE('Raw Data'!G1609:J1609, 3), 'Raw Data'!G1609:J1609, 0), 'Raw Data'!L1609-'Raw Data'!K1609&gt;3), 'Raw Data'!J1609, 0))</f>
        <v>0</v>
      </c>
      <c r="J1615">
        <f>IF(ISBLANK('Raw Data'!J1609), 0, IF(AND(3=MATCH(LARGE('Raw Data'!G1609:J1609, 3), 'Raw Data'!G1609:J1609, 0), 'Raw Data'!K1609-'Raw Data'!L1609&gt;3), 'Raw Data'!I1609, 0))</f>
        <v>0</v>
      </c>
      <c r="K1615">
        <f>IF(ISBLANK('Raw Data'!J1609), 0, IF(AND(2=MATCH(LARGE('Raw Data'!G1609:J1609, 3), 'Raw Data'!G1609:J1609, 0), AND('Raw Data'!L1609-'Raw Data'!K1609&lt;4, 'Raw Data'!L1609-'Raw Data'!K1609&gt;0)), 'Raw Data'!H1609, 0))</f>
        <v>0</v>
      </c>
      <c r="L1615">
        <f>IF(ISBLANK('Raw Data'!J1609), 0, IF(AND(1=MATCH(LARGE('Raw Data'!G1609:J1609, 3), 'Raw Data'!G1609:J1609, 0), AND('Raw Data'!K1609-'Raw Data'!L1609&lt;4, 'Raw Data'!K1609-'Raw Data'!L1609&gt;0)), 'Raw Data'!G1609, 0))</f>
        <v>0</v>
      </c>
      <c r="M1615">
        <f>IF(ISBLANK('Raw Data'!J1609), 0, IF(AND(4=MATCH(LARGE('Raw Data'!G1609:J1609, 2), 'Raw Data'!G1609:J1609, 0), 'Raw Data'!L1609-'Raw Data'!K1609&gt;3), 'Raw Data'!J1609, 0))</f>
        <v>0</v>
      </c>
      <c r="N1615">
        <f>IF(ISBLANK('Raw Data'!J1609), 0, IF(AND(3=MATCH(LARGE('Raw Data'!G1609:J1609, 2), 'Raw Data'!G1609:J1609, 0), 'Raw Data'!K1609-'Raw Data'!L1609&gt;3), 'Raw Data'!I1609, 0))</f>
        <v>0</v>
      </c>
      <c r="O1615">
        <f>IF(ISBLANK('Raw Data'!J1609), 0, IF(AND(2=MATCH(LARGE('Raw Data'!G1609:J1609, 2), 'Raw Data'!G1609:J1609, 0), AND('Raw Data'!L1609-'Raw Data'!K1609&lt;4, 'Raw Data'!L1609-'Raw Data'!K1609&gt;0)), 'Raw Data'!H1609, 0))</f>
        <v>0</v>
      </c>
      <c r="P1615">
        <f>IF(ISBLANK('Raw Data'!J1609), 0, IF(AND(1=MATCH(LARGE('Raw Data'!G1609:J1609, 2), 'Raw Data'!G1609:J1609, 0), AND('Raw Data'!K1609-'Raw Data'!L1609&lt;4, 'Raw Data'!K1609-'Raw Data'!L1609&gt;0)), 'Raw Data'!G1609, 0))</f>
        <v>0</v>
      </c>
      <c r="Q1615">
        <f>IF(ISBLANK('Raw Data'!J1609), 0, IF(AND(4=MATCH(LARGE('Raw Data'!G1609:J1609, 1), 'Raw Data'!G1609:J1609, 0), 'Raw Data'!L1609-'Raw Data'!K1609&gt;3), 'Raw Data'!J1609, 0))</f>
        <v>0</v>
      </c>
      <c r="R1615">
        <f>IF(ISBLANK('Raw Data'!J1609), 0, IF(AND(3=MATCH(LARGE('Raw Data'!G1609:J1609, 1), 'Raw Data'!G1609:J1609, 0), 'Raw Data'!K1609-'Raw Data'!L1609&gt;3), 'Raw Data'!I1609, 0))</f>
        <v>0</v>
      </c>
      <c r="S1615">
        <f>IF(AND('Raw Data'!L1609-'Raw Data'!K1609&gt;4, 'Raw Data'!F1609&lt;'Raw Data'!C1609), 'Raw Data'!J1609, 0)</f>
        <v>0</v>
      </c>
      <c r="T1615">
        <f>IF(AND('Raw Data'!K1609-'Raw Data'!L1609&gt;4, 'Raw Data'!F1609&gt;'Raw Data'!C1609), 'Raw Data'!I1609, 0)</f>
        <v>0</v>
      </c>
      <c r="U1615">
        <f>IF(AND('Raw Data'!L1609-'Raw Data'!K1609&lt;3, 'Raw Data'!L1609&gt;'Raw Data'!K1609, 'Raw Data'!F1609&lt;'Raw Data'!C1609), 'Raw Data'!H1609, 0)</f>
        <v>0</v>
      </c>
      <c r="V1615">
        <f>IF(AND('Raw Data'!L1609-'Raw Data'!K1609&lt;3, 'Raw Data'!L1609&gt;'Raw Data'!K1609, 'Raw Data'!F1609&gt;'Raw Data'!C1609), 'Raw Data'!G1609, 0)</f>
        <v>0</v>
      </c>
    </row>
    <row r="1616" spans="1:22" x14ac:dyDescent="0.3">
      <c r="A1616">
        <f>IF(AND('Raw Data'!F1610&lt;'Raw Data'!C1610, 'Raw Data'!L1610&gt;'Raw Data'!K1610, 'Raw Data'!L1610-'Raw Data'!K1610&gt;3), 'Raw Data'!J1610, 0)</f>
        <v>0</v>
      </c>
      <c r="B1616">
        <f>IF(AND('Raw Data'!C1610&lt;'Raw Data'!F1610, 'Raw Data'!K1610&gt;'Raw Data'!L1610, 'Raw Data'!K1610-'Raw Data'!L1610&gt;3), 'Raw Data'!I1610, 0)</f>
        <v>0</v>
      </c>
      <c r="C1616">
        <f>IF(AND('Raw Data'!F1610&lt;'Raw Data'!C1610, 'Raw Data'!L1610&gt;'Raw Data'!K1610, 'Raw Data'!L1610-'Raw Data'!K1610&lt;4), 'Raw Data'!H1610, 0)</f>
        <v>0</v>
      </c>
      <c r="D1616">
        <f>IF(AND('Raw Data'!C1610&lt;'Raw Data'!F1610, 'Raw Data'!K1610&gt;'Raw Data'!L1610, 'Raw Data'!K1610-'Raw Data'!L1610&lt;4), 'Raw Data'!G1610, 0)</f>
        <v>0</v>
      </c>
      <c r="E1616">
        <f>IF(ISBLANK('Raw Data'!J1610), 0, IF(AND(4=MATCH(LARGE('Raw Data'!G1610:J1610, 4), 'Raw Data'!G1610:J1610, 0), 'Raw Data'!L1610-'Raw Data'!K1610&gt;3), 'Raw Data'!J1610, 0))</f>
        <v>0</v>
      </c>
      <c r="F1616">
        <f>IF(ISBLANK('Raw Data'!J1610), 0, IF(AND(3=MATCH(LARGE('Raw Data'!G1610:J1610, 4), 'Raw Data'!G1610:J1610, 0), 'Raw Data'!K1610-'Raw Data'!L1610&gt;3), 'Raw Data'!I1610, 0))</f>
        <v>0</v>
      </c>
      <c r="G1616">
        <f>IF(ISBLANK('Raw Data'!J1610), 0, IF(AND(2=MATCH(LARGE('Raw Data'!G1610:J1610, 4), 'Raw Data'!G1610:J1610, 0), AND('Raw Data'!L1610-'Raw Data'!K1610&lt;4, 'Raw Data'!L1610-'Raw Data'!K1610&gt;0)), 'Raw Data'!H1610, 0))</f>
        <v>0</v>
      </c>
      <c r="H1616">
        <f>IF(ISBLANK('Raw Data'!J1610), 0, IF(AND(1=MATCH(LARGE('Raw Data'!G1610:J1610, 4), 'Raw Data'!G1610:J1610, 0), AND('Raw Data'!K1610-'Raw Data'!L1610&lt;4, 'Raw Data'!K1610-'Raw Data'!L1610&gt;0)), 'Raw Data'!G1610, 0))</f>
        <v>0</v>
      </c>
      <c r="I1616">
        <f>IF(ISBLANK('Raw Data'!J1610), 0, IF(AND(4=MATCH(LARGE('Raw Data'!G1610:J1610, 3), 'Raw Data'!G1610:J1610, 0), 'Raw Data'!L1610-'Raw Data'!K1610&gt;3), 'Raw Data'!J1610, 0))</f>
        <v>0</v>
      </c>
      <c r="J1616">
        <f>IF(ISBLANK('Raw Data'!J1610), 0, IF(AND(3=MATCH(LARGE('Raw Data'!G1610:J1610, 3), 'Raw Data'!G1610:J1610, 0), 'Raw Data'!K1610-'Raw Data'!L1610&gt;3), 'Raw Data'!I1610, 0))</f>
        <v>0</v>
      </c>
      <c r="K1616">
        <f>IF(ISBLANK('Raw Data'!J1610), 0, IF(AND(2=MATCH(LARGE('Raw Data'!G1610:J1610, 3), 'Raw Data'!G1610:J1610, 0), AND('Raw Data'!L1610-'Raw Data'!K1610&lt;4, 'Raw Data'!L1610-'Raw Data'!K1610&gt;0)), 'Raw Data'!H1610, 0))</f>
        <v>0</v>
      </c>
      <c r="L1616">
        <f>IF(ISBLANK('Raw Data'!J1610), 0, IF(AND(1=MATCH(LARGE('Raw Data'!G1610:J1610, 3), 'Raw Data'!G1610:J1610, 0), AND('Raw Data'!K1610-'Raw Data'!L1610&lt;4, 'Raw Data'!K1610-'Raw Data'!L1610&gt;0)), 'Raw Data'!G1610, 0))</f>
        <v>0</v>
      </c>
      <c r="M1616">
        <f>IF(ISBLANK('Raw Data'!J1610), 0, IF(AND(4=MATCH(LARGE('Raw Data'!G1610:J1610, 2), 'Raw Data'!G1610:J1610, 0), 'Raw Data'!L1610-'Raw Data'!K1610&gt;3), 'Raw Data'!J1610, 0))</f>
        <v>0</v>
      </c>
      <c r="N1616">
        <f>IF(ISBLANK('Raw Data'!J1610), 0, IF(AND(3=MATCH(LARGE('Raw Data'!G1610:J1610, 2), 'Raw Data'!G1610:J1610, 0), 'Raw Data'!K1610-'Raw Data'!L1610&gt;3), 'Raw Data'!I1610, 0))</f>
        <v>0</v>
      </c>
      <c r="O1616">
        <f>IF(ISBLANK('Raw Data'!J1610), 0, IF(AND(2=MATCH(LARGE('Raw Data'!G1610:J1610, 2), 'Raw Data'!G1610:J1610, 0), AND('Raw Data'!L1610-'Raw Data'!K1610&lt;4, 'Raw Data'!L1610-'Raw Data'!K1610&gt;0)), 'Raw Data'!H1610, 0))</f>
        <v>0</v>
      </c>
      <c r="P1616">
        <f>IF(ISBLANK('Raw Data'!J1610), 0, IF(AND(1=MATCH(LARGE('Raw Data'!G1610:J1610, 2), 'Raw Data'!G1610:J1610, 0), AND('Raw Data'!K1610-'Raw Data'!L1610&lt;4, 'Raw Data'!K1610-'Raw Data'!L1610&gt;0)), 'Raw Data'!G1610, 0))</f>
        <v>0</v>
      </c>
      <c r="Q1616">
        <f>IF(ISBLANK('Raw Data'!J1610), 0, IF(AND(4=MATCH(LARGE('Raw Data'!G1610:J1610, 1), 'Raw Data'!G1610:J1610, 0), 'Raw Data'!L1610-'Raw Data'!K1610&gt;3), 'Raw Data'!J1610, 0))</f>
        <v>0</v>
      </c>
      <c r="R1616">
        <f>IF(ISBLANK('Raw Data'!J1610), 0, IF(AND(3=MATCH(LARGE('Raw Data'!G1610:J1610, 1), 'Raw Data'!G1610:J1610, 0), 'Raw Data'!K1610-'Raw Data'!L1610&gt;3), 'Raw Data'!I1610, 0))</f>
        <v>0</v>
      </c>
      <c r="S1616">
        <f>IF(AND('Raw Data'!L1610-'Raw Data'!K1610&gt;4, 'Raw Data'!F1610&lt;'Raw Data'!C1610), 'Raw Data'!J1610, 0)</f>
        <v>0</v>
      </c>
      <c r="T1616">
        <f>IF(AND('Raw Data'!K1610-'Raw Data'!L1610&gt;4, 'Raw Data'!F1610&gt;'Raw Data'!C1610), 'Raw Data'!I1610, 0)</f>
        <v>0</v>
      </c>
      <c r="U1616">
        <f>IF(AND('Raw Data'!L1610-'Raw Data'!K1610&lt;3, 'Raw Data'!L1610&gt;'Raw Data'!K1610, 'Raw Data'!F1610&lt;'Raw Data'!C1610), 'Raw Data'!H1610, 0)</f>
        <v>0</v>
      </c>
      <c r="V1616">
        <f>IF(AND('Raw Data'!L1610-'Raw Data'!K1610&lt;3, 'Raw Data'!L1610&gt;'Raw Data'!K1610, 'Raw Data'!F1610&gt;'Raw Data'!C1610), 'Raw Data'!G1610, 0)</f>
        <v>0</v>
      </c>
    </row>
    <row r="1617" spans="1:22" x14ac:dyDescent="0.3">
      <c r="A1617">
        <f>IF(AND('Raw Data'!F1611&lt;'Raw Data'!C1611, 'Raw Data'!L1611&gt;'Raw Data'!K1611, 'Raw Data'!L1611-'Raw Data'!K1611&gt;3), 'Raw Data'!J1611, 0)</f>
        <v>0</v>
      </c>
      <c r="B1617">
        <f>IF(AND('Raw Data'!C1611&lt;'Raw Data'!F1611, 'Raw Data'!K1611&gt;'Raw Data'!L1611, 'Raw Data'!K1611-'Raw Data'!L1611&gt;3), 'Raw Data'!I1611, 0)</f>
        <v>0</v>
      </c>
      <c r="C1617">
        <f>IF(AND('Raw Data'!F1611&lt;'Raw Data'!C1611, 'Raw Data'!L1611&gt;'Raw Data'!K1611, 'Raw Data'!L1611-'Raw Data'!K1611&lt;4), 'Raw Data'!H1611, 0)</f>
        <v>0</v>
      </c>
      <c r="D1617">
        <f>IF(AND('Raw Data'!C1611&lt;'Raw Data'!F1611, 'Raw Data'!K1611&gt;'Raw Data'!L1611, 'Raw Data'!K1611-'Raw Data'!L1611&lt;4), 'Raw Data'!G1611, 0)</f>
        <v>0</v>
      </c>
      <c r="E1617">
        <f>IF(ISBLANK('Raw Data'!J1611), 0, IF(AND(4=MATCH(LARGE('Raw Data'!G1611:J1611, 4), 'Raw Data'!G1611:J1611, 0), 'Raw Data'!L1611-'Raw Data'!K1611&gt;3), 'Raw Data'!J1611, 0))</f>
        <v>0</v>
      </c>
      <c r="F1617">
        <f>IF(ISBLANK('Raw Data'!J1611), 0, IF(AND(3=MATCH(LARGE('Raw Data'!G1611:J1611, 4), 'Raw Data'!G1611:J1611, 0), 'Raw Data'!K1611-'Raw Data'!L1611&gt;3), 'Raw Data'!I1611, 0))</f>
        <v>0</v>
      </c>
      <c r="G1617">
        <f>IF(ISBLANK('Raw Data'!J1611), 0, IF(AND(2=MATCH(LARGE('Raw Data'!G1611:J1611, 4), 'Raw Data'!G1611:J1611, 0), AND('Raw Data'!L1611-'Raw Data'!K1611&lt;4, 'Raw Data'!L1611-'Raw Data'!K1611&gt;0)), 'Raw Data'!H1611, 0))</f>
        <v>0</v>
      </c>
      <c r="H1617">
        <f>IF(ISBLANK('Raw Data'!J1611), 0, IF(AND(1=MATCH(LARGE('Raw Data'!G1611:J1611, 4), 'Raw Data'!G1611:J1611, 0), AND('Raw Data'!K1611-'Raw Data'!L1611&lt;4, 'Raw Data'!K1611-'Raw Data'!L1611&gt;0)), 'Raw Data'!G1611, 0))</f>
        <v>0</v>
      </c>
      <c r="I1617">
        <f>IF(ISBLANK('Raw Data'!J1611), 0, IF(AND(4=MATCH(LARGE('Raw Data'!G1611:J1611, 3), 'Raw Data'!G1611:J1611, 0), 'Raw Data'!L1611-'Raw Data'!K1611&gt;3), 'Raw Data'!J1611, 0))</f>
        <v>0</v>
      </c>
      <c r="J1617">
        <f>IF(ISBLANK('Raw Data'!J1611), 0, IF(AND(3=MATCH(LARGE('Raw Data'!G1611:J1611, 3), 'Raw Data'!G1611:J1611, 0), 'Raw Data'!K1611-'Raw Data'!L1611&gt;3), 'Raw Data'!I1611, 0))</f>
        <v>0</v>
      </c>
      <c r="K1617">
        <f>IF(ISBLANK('Raw Data'!J1611), 0, IF(AND(2=MATCH(LARGE('Raw Data'!G1611:J1611, 3), 'Raw Data'!G1611:J1611, 0), AND('Raw Data'!L1611-'Raw Data'!K1611&lt;4, 'Raw Data'!L1611-'Raw Data'!K1611&gt;0)), 'Raw Data'!H1611, 0))</f>
        <v>0</v>
      </c>
      <c r="L1617">
        <f>IF(ISBLANK('Raw Data'!J1611), 0, IF(AND(1=MATCH(LARGE('Raw Data'!G1611:J1611, 3), 'Raw Data'!G1611:J1611, 0), AND('Raw Data'!K1611-'Raw Data'!L1611&lt;4, 'Raw Data'!K1611-'Raw Data'!L1611&gt;0)), 'Raw Data'!G1611, 0))</f>
        <v>0</v>
      </c>
      <c r="M1617">
        <f>IF(ISBLANK('Raw Data'!J1611), 0, IF(AND(4=MATCH(LARGE('Raw Data'!G1611:J1611, 2), 'Raw Data'!G1611:J1611, 0), 'Raw Data'!L1611-'Raw Data'!K1611&gt;3), 'Raw Data'!J1611, 0))</f>
        <v>0</v>
      </c>
      <c r="N1617">
        <f>IF(ISBLANK('Raw Data'!J1611), 0, IF(AND(3=MATCH(LARGE('Raw Data'!G1611:J1611, 2), 'Raw Data'!G1611:J1611, 0), 'Raw Data'!K1611-'Raw Data'!L1611&gt;3), 'Raw Data'!I1611, 0))</f>
        <v>0</v>
      </c>
      <c r="O1617">
        <f>IF(ISBLANK('Raw Data'!J1611), 0, IF(AND(2=MATCH(LARGE('Raw Data'!G1611:J1611, 2), 'Raw Data'!G1611:J1611, 0), AND('Raw Data'!L1611-'Raw Data'!K1611&lt;4, 'Raw Data'!L1611-'Raw Data'!K1611&gt;0)), 'Raw Data'!H1611, 0))</f>
        <v>0</v>
      </c>
      <c r="P1617">
        <f>IF(ISBLANK('Raw Data'!J1611), 0, IF(AND(1=MATCH(LARGE('Raw Data'!G1611:J1611, 2), 'Raw Data'!G1611:J1611, 0), AND('Raw Data'!K1611-'Raw Data'!L1611&lt;4, 'Raw Data'!K1611-'Raw Data'!L1611&gt;0)), 'Raw Data'!G1611, 0))</f>
        <v>0</v>
      </c>
      <c r="Q1617">
        <f>IF(ISBLANK('Raw Data'!J1611), 0, IF(AND(4=MATCH(LARGE('Raw Data'!G1611:J1611, 1), 'Raw Data'!G1611:J1611, 0), 'Raw Data'!L1611-'Raw Data'!K1611&gt;3), 'Raw Data'!J1611, 0))</f>
        <v>0</v>
      </c>
      <c r="R1617">
        <f>IF(ISBLANK('Raw Data'!J1611), 0, IF(AND(3=MATCH(LARGE('Raw Data'!G1611:J1611, 1), 'Raw Data'!G1611:J1611, 0), 'Raw Data'!K1611-'Raw Data'!L1611&gt;3), 'Raw Data'!I1611, 0))</f>
        <v>0</v>
      </c>
      <c r="S1617">
        <f>IF(AND('Raw Data'!L1611-'Raw Data'!K1611&gt;4, 'Raw Data'!F1611&lt;'Raw Data'!C1611), 'Raw Data'!J1611, 0)</f>
        <v>0</v>
      </c>
      <c r="T1617">
        <f>IF(AND('Raw Data'!K1611-'Raw Data'!L1611&gt;4, 'Raw Data'!F1611&gt;'Raw Data'!C1611), 'Raw Data'!I1611, 0)</f>
        <v>0</v>
      </c>
      <c r="U1617">
        <f>IF(AND('Raw Data'!L1611-'Raw Data'!K1611&lt;3, 'Raw Data'!L1611&gt;'Raw Data'!K1611, 'Raw Data'!F1611&lt;'Raw Data'!C1611), 'Raw Data'!H1611, 0)</f>
        <v>0</v>
      </c>
      <c r="V1617">
        <f>IF(AND('Raw Data'!L1611-'Raw Data'!K1611&lt;3, 'Raw Data'!L1611&gt;'Raw Data'!K1611, 'Raw Data'!F1611&gt;'Raw Data'!C1611), 'Raw Data'!G1611, 0)</f>
        <v>0</v>
      </c>
    </row>
    <row r="1618" spans="1:22" x14ac:dyDescent="0.3">
      <c r="A1618">
        <f>IF(AND('Raw Data'!F1612&lt;'Raw Data'!C1612, 'Raw Data'!L1612&gt;'Raw Data'!K1612, 'Raw Data'!L1612-'Raw Data'!K1612&gt;3), 'Raw Data'!J1612, 0)</f>
        <v>0</v>
      </c>
      <c r="B1618">
        <f>IF(AND('Raw Data'!C1612&lt;'Raw Data'!F1612, 'Raw Data'!K1612&gt;'Raw Data'!L1612, 'Raw Data'!K1612-'Raw Data'!L1612&gt;3), 'Raw Data'!I1612, 0)</f>
        <v>0</v>
      </c>
      <c r="C1618">
        <f>IF(AND('Raw Data'!F1612&lt;'Raw Data'!C1612, 'Raw Data'!L1612&gt;'Raw Data'!K1612, 'Raw Data'!L1612-'Raw Data'!K1612&lt;4), 'Raw Data'!H1612, 0)</f>
        <v>0</v>
      </c>
      <c r="D1618">
        <f>IF(AND('Raw Data'!C1612&lt;'Raw Data'!F1612, 'Raw Data'!K1612&gt;'Raw Data'!L1612, 'Raw Data'!K1612-'Raw Data'!L1612&lt;4), 'Raw Data'!G1612, 0)</f>
        <v>0</v>
      </c>
      <c r="E1618">
        <f>IF(ISBLANK('Raw Data'!J1612), 0, IF(AND(4=MATCH(LARGE('Raw Data'!G1612:J1612, 4), 'Raw Data'!G1612:J1612, 0), 'Raw Data'!L1612-'Raw Data'!K1612&gt;3), 'Raw Data'!J1612, 0))</f>
        <v>0</v>
      </c>
      <c r="F1618">
        <f>IF(ISBLANK('Raw Data'!J1612), 0, IF(AND(3=MATCH(LARGE('Raw Data'!G1612:J1612, 4), 'Raw Data'!G1612:J1612, 0), 'Raw Data'!K1612-'Raw Data'!L1612&gt;3), 'Raw Data'!I1612, 0))</f>
        <v>0</v>
      </c>
      <c r="G1618">
        <f>IF(ISBLANK('Raw Data'!J1612), 0, IF(AND(2=MATCH(LARGE('Raw Data'!G1612:J1612, 4), 'Raw Data'!G1612:J1612, 0), AND('Raw Data'!L1612-'Raw Data'!K1612&lt;4, 'Raw Data'!L1612-'Raw Data'!K1612&gt;0)), 'Raw Data'!H1612, 0))</f>
        <v>0</v>
      </c>
      <c r="H1618">
        <f>IF(ISBLANK('Raw Data'!J1612), 0, IF(AND(1=MATCH(LARGE('Raw Data'!G1612:J1612, 4), 'Raw Data'!G1612:J1612, 0), AND('Raw Data'!K1612-'Raw Data'!L1612&lt;4, 'Raw Data'!K1612-'Raw Data'!L1612&gt;0)), 'Raw Data'!G1612, 0))</f>
        <v>0</v>
      </c>
      <c r="I1618">
        <f>IF(ISBLANK('Raw Data'!J1612), 0, IF(AND(4=MATCH(LARGE('Raw Data'!G1612:J1612, 3), 'Raw Data'!G1612:J1612, 0), 'Raw Data'!L1612-'Raw Data'!K1612&gt;3), 'Raw Data'!J1612, 0))</f>
        <v>0</v>
      </c>
      <c r="J1618">
        <f>IF(ISBLANK('Raw Data'!J1612), 0, IF(AND(3=MATCH(LARGE('Raw Data'!G1612:J1612, 3), 'Raw Data'!G1612:J1612, 0), 'Raw Data'!K1612-'Raw Data'!L1612&gt;3), 'Raw Data'!I1612, 0))</f>
        <v>0</v>
      </c>
      <c r="K1618">
        <f>IF(ISBLANK('Raw Data'!J1612), 0, IF(AND(2=MATCH(LARGE('Raw Data'!G1612:J1612, 3), 'Raw Data'!G1612:J1612, 0), AND('Raw Data'!L1612-'Raw Data'!K1612&lt;4, 'Raw Data'!L1612-'Raw Data'!K1612&gt;0)), 'Raw Data'!H1612, 0))</f>
        <v>0</v>
      </c>
      <c r="L1618">
        <f>IF(ISBLANK('Raw Data'!J1612), 0, IF(AND(1=MATCH(LARGE('Raw Data'!G1612:J1612, 3), 'Raw Data'!G1612:J1612, 0), AND('Raw Data'!K1612-'Raw Data'!L1612&lt;4, 'Raw Data'!K1612-'Raw Data'!L1612&gt;0)), 'Raw Data'!G1612, 0))</f>
        <v>0</v>
      </c>
      <c r="M1618">
        <f>IF(ISBLANK('Raw Data'!J1612), 0, IF(AND(4=MATCH(LARGE('Raw Data'!G1612:J1612, 2), 'Raw Data'!G1612:J1612, 0), 'Raw Data'!L1612-'Raw Data'!K1612&gt;3), 'Raw Data'!J1612, 0))</f>
        <v>0</v>
      </c>
      <c r="N1618">
        <f>IF(ISBLANK('Raw Data'!J1612), 0, IF(AND(3=MATCH(LARGE('Raw Data'!G1612:J1612, 2), 'Raw Data'!G1612:J1612, 0), 'Raw Data'!K1612-'Raw Data'!L1612&gt;3), 'Raw Data'!I1612, 0))</f>
        <v>0</v>
      </c>
      <c r="O1618">
        <f>IF(ISBLANK('Raw Data'!J1612), 0, IF(AND(2=MATCH(LARGE('Raw Data'!G1612:J1612, 2), 'Raw Data'!G1612:J1612, 0), AND('Raw Data'!L1612-'Raw Data'!K1612&lt;4, 'Raw Data'!L1612-'Raw Data'!K1612&gt;0)), 'Raw Data'!H1612, 0))</f>
        <v>0</v>
      </c>
      <c r="P1618">
        <f>IF(ISBLANK('Raw Data'!J1612), 0, IF(AND(1=MATCH(LARGE('Raw Data'!G1612:J1612, 2), 'Raw Data'!G1612:J1612, 0), AND('Raw Data'!K1612-'Raw Data'!L1612&lt;4, 'Raw Data'!K1612-'Raw Data'!L1612&gt;0)), 'Raw Data'!G1612, 0))</f>
        <v>0</v>
      </c>
      <c r="Q1618">
        <f>IF(ISBLANK('Raw Data'!J1612), 0, IF(AND(4=MATCH(LARGE('Raw Data'!G1612:J1612, 1), 'Raw Data'!G1612:J1612, 0), 'Raw Data'!L1612-'Raw Data'!K1612&gt;3), 'Raw Data'!J1612, 0))</f>
        <v>0</v>
      </c>
      <c r="R1618">
        <f>IF(ISBLANK('Raw Data'!J1612), 0, IF(AND(3=MATCH(LARGE('Raw Data'!G1612:J1612, 1), 'Raw Data'!G1612:J1612, 0), 'Raw Data'!K1612-'Raw Data'!L1612&gt;3), 'Raw Data'!I1612, 0))</f>
        <v>0</v>
      </c>
      <c r="S1618">
        <f>IF(AND('Raw Data'!L1612-'Raw Data'!K1612&gt;4, 'Raw Data'!F1612&lt;'Raw Data'!C1612), 'Raw Data'!J1612, 0)</f>
        <v>0</v>
      </c>
      <c r="T1618">
        <f>IF(AND('Raw Data'!K1612-'Raw Data'!L1612&gt;4, 'Raw Data'!F1612&gt;'Raw Data'!C1612), 'Raw Data'!I1612, 0)</f>
        <v>0</v>
      </c>
      <c r="U1618">
        <f>IF(AND('Raw Data'!L1612-'Raw Data'!K1612&lt;3, 'Raw Data'!L1612&gt;'Raw Data'!K1612, 'Raw Data'!F1612&lt;'Raw Data'!C1612), 'Raw Data'!H1612, 0)</f>
        <v>0</v>
      </c>
      <c r="V1618">
        <f>IF(AND('Raw Data'!L1612-'Raw Data'!K1612&lt;3, 'Raw Data'!L1612&gt;'Raw Data'!K1612, 'Raw Data'!F1612&gt;'Raw Data'!C1612), 'Raw Data'!G1612, 0)</f>
        <v>0</v>
      </c>
    </row>
    <row r="1619" spans="1:22" x14ac:dyDescent="0.3">
      <c r="A1619">
        <f>IF(AND('Raw Data'!F1613&lt;'Raw Data'!C1613, 'Raw Data'!L1613&gt;'Raw Data'!K1613, 'Raw Data'!L1613-'Raw Data'!K1613&gt;3), 'Raw Data'!J1613, 0)</f>
        <v>0</v>
      </c>
      <c r="B1619">
        <f>IF(AND('Raw Data'!C1613&lt;'Raw Data'!F1613, 'Raw Data'!K1613&gt;'Raw Data'!L1613, 'Raw Data'!K1613-'Raw Data'!L1613&gt;3), 'Raw Data'!I1613, 0)</f>
        <v>0</v>
      </c>
      <c r="C1619">
        <f>IF(AND('Raw Data'!F1613&lt;'Raw Data'!C1613, 'Raw Data'!L1613&gt;'Raw Data'!K1613, 'Raw Data'!L1613-'Raw Data'!K1613&lt;4), 'Raw Data'!H1613, 0)</f>
        <v>0</v>
      </c>
      <c r="D1619">
        <f>IF(AND('Raw Data'!C1613&lt;'Raw Data'!F1613, 'Raw Data'!K1613&gt;'Raw Data'!L1613, 'Raw Data'!K1613-'Raw Data'!L1613&lt;4), 'Raw Data'!G1613, 0)</f>
        <v>0</v>
      </c>
      <c r="E1619">
        <f>IF(ISBLANK('Raw Data'!J1613), 0, IF(AND(4=MATCH(LARGE('Raw Data'!G1613:J1613, 4), 'Raw Data'!G1613:J1613, 0), 'Raw Data'!L1613-'Raw Data'!K1613&gt;3), 'Raw Data'!J1613, 0))</f>
        <v>0</v>
      </c>
      <c r="F1619">
        <f>IF(ISBLANK('Raw Data'!J1613), 0, IF(AND(3=MATCH(LARGE('Raw Data'!G1613:J1613, 4), 'Raw Data'!G1613:J1613, 0), 'Raw Data'!K1613-'Raw Data'!L1613&gt;3), 'Raw Data'!I1613, 0))</f>
        <v>0</v>
      </c>
      <c r="G1619">
        <f>IF(ISBLANK('Raw Data'!J1613), 0, IF(AND(2=MATCH(LARGE('Raw Data'!G1613:J1613, 4), 'Raw Data'!G1613:J1613, 0), AND('Raw Data'!L1613-'Raw Data'!K1613&lt;4, 'Raw Data'!L1613-'Raw Data'!K1613&gt;0)), 'Raw Data'!H1613, 0))</f>
        <v>0</v>
      </c>
      <c r="H1619">
        <f>IF(ISBLANK('Raw Data'!J1613), 0, IF(AND(1=MATCH(LARGE('Raw Data'!G1613:J1613, 4), 'Raw Data'!G1613:J1613, 0), AND('Raw Data'!K1613-'Raw Data'!L1613&lt;4, 'Raw Data'!K1613-'Raw Data'!L1613&gt;0)), 'Raw Data'!G1613, 0))</f>
        <v>0</v>
      </c>
      <c r="I1619">
        <f>IF(ISBLANK('Raw Data'!J1613), 0, IF(AND(4=MATCH(LARGE('Raw Data'!G1613:J1613, 3), 'Raw Data'!G1613:J1613, 0), 'Raw Data'!L1613-'Raw Data'!K1613&gt;3), 'Raw Data'!J1613, 0))</f>
        <v>0</v>
      </c>
      <c r="J1619">
        <f>IF(ISBLANK('Raw Data'!J1613), 0, IF(AND(3=MATCH(LARGE('Raw Data'!G1613:J1613, 3), 'Raw Data'!G1613:J1613, 0), 'Raw Data'!K1613-'Raw Data'!L1613&gt;3), 'Raw Data'!I1613, 0))</f>
        <v>0</v>
      </c>
      <c r="K1619">
        <f>IF(ISBLANK('Raw Data'!J1613), 0, IF(AND(2=MATCH(LARGE('Raw Data'!G1613:J1613, 3), 'Raw Data'!G1613:J1613, 0), AND('Raw Data'!L1613-'Raw Data'!K1613&lt;4, 'Raw Data'!L1613-'Raw Data'!K1613&gt;0)), 'Raw Data'!H1613, 0))</f>
        <v>0</v>
      </c>
      <c r="L1619">
        <f>IF(ISBLANK('Raw Data'!J1613), 0, IF(AND(1=MATCH(LARGE('Raw Data'!G1613:J1613, 3), 'Raw Data'!G1613:J1613, 0), AND('Raw Data'!K1613-'Raw Data'!L1613&lt;4, 'Raw Data'!K1613-'Raw Data'!L1613&gt;0)), 'Raw Data'!G1613, 0))</f>
        <v>0</v>
      </c>
      <c r="M1619">
        <f>IF(ISBLANK('Raw Data'!J1613), 0, IF(AND(4=MATCH(LARGE('Raw Data'!G1613:J1613, 2), 'Raw Data'!G1613:J1613, 0), 'Raw Data'!L1613-'Raw Data'!K1613&gt;3), 'Raw Data'!J1613, 0))</f>
        <v>0</v>
      </c>
      <c r="N1619">
        <f>IF(ISBLANK('Raw Data'!J1613), 0, IF(AND(3=MATCH(LARGE('Raw Data'!G1613:J1613, 2), 'Raw Data'!G1613:J1613, 0), 'Raw Data'!K1613-'Raw Data'!L1613&gt;3), 'Raw Data'!I1613, 0))</f>
        <v>0</v>
      </c>
      <c r="O1619">
        <f>IF(ISBLANK('Raw Data'!J1613), 0, IF(AND(2=MATCH(LARGE('Raw Data'!G1613:J1613, 2), 'Raw Data'!G1613:J1613, 0), AND('Raw Data'!L1613-'Raw Data'!K1613&lt;4, 'Raw Data'!L1613-'Raw Data'!K1613&gt;0)), 'Raw Data'!H1613, 0))</f>
        <v>0</v>
      </c>
      <c r="P1619">
        <f>IF(ISBLANK('Raw Data'!J1613), 0, IF(AND(1=MATCH(LARGE('Raw Data'!G1613:J1613, 2), 'Raw Data'!G1613:J1613, 0), AND('Raw Data'!K1613-'Raw Data'!L1613&lt;4, 'Raw Data'!K1613-'Raw Data'!L1613&gt;0)), 'Raw Data'!G1613, 0))</f>
        <v>0</v>
      </c>
      <c r="Q1619">
        <f>IF(ISBLANK('Raw Data'!J1613), 0, IF(AND(4=MATCH(LARGE('Raw Data'!G1613:J1613, 1), 'Raw Data'!G1613:J1613, 0), 'Raw Data'!L1613-'Raw Data'!K1613&gt;3), 'Raw Data'!J1613, 0))</f>
        <v>0</v>
      </c>
      <c r="R1619">
        <f>IF(ISBLANK('Raw Data'!J1613), 0, IF(AND(3=MATCH(LARGE('Raw Data'!G1613:J1613, 1), 'Raw Data'!G1613:J1613, 0), 'Raw Data'!K1613-'Raw Data'!L1613&gt;3), 'Raw Data'!I1613, 0))</f>
        <v>0</v>
      </c>
      <c r="S1619">
        <f>IF(AND('Raw Data'!L1613-'Raw Data'!K1613&gt;4, 'Raw Data'!F1613&lt;'Raw Data'!C1613), 'Raw Data'!J1613, 0)</f>
        <v>0</v>
      </c>
      <c r="T1619">
        <f>IF(AND('Raw Data'!K1613-'Raw Data'!L1613&gt;4, 'Raw Data'!F1613&gt;'Raw Data'!C1613), 'Raw Data'!I1613, 0)</f>
        <v>0</v>
      </c>
      <c r="U1619">
        <f>IF(AND('Raw Data'!L1613-'Raw Data'!K1613&lt;3, 'Raw Data'!L1613&gt;'Raw Data'!K1613, 'Raw Data'!F1613&lt;'Raw Data'!C1613), 'Raw Data'!H1613, 0)</f>
        <v>0</v>
      </c>
      <c r="V1619">
        <f>IF(AND('Raw Data'!L1613-'Raw Data'!K1613&lt;3, 'Raw Data'!L1613&gt;'Raw Data'!K1613, 'Raw Data'!F1613&gt;'Raw Data'!C1613), 'Raw Data'!G1613, 0)</f>
        <v>0</v>
      </c>
    </row>
    <row r="1620" spans="1:22" x14ac:dyDescent="0.3">
      <c r="A1620">
        <f>IF(AND('Raw Data'!F1614&lt;'Raw Data'!C1614, 'Raw Data'!L1614&gt;'Raw Data'!K1614, 'Raw Data'!L1614-'Raw Data'!K1614&gt;3), 'Raw Data'!J1614, 0)</f>
        <v>0</v>
      </c>
      <c r="B1620">
        <f>IF(AND('Raw Data'!C1614&lt;'Raw Data'!F1614, 'Raw Data'!K1614&gt;'Raw Data'!L1614, 'Raw Data'!K1614-'Raw Data'!L1614&gt;3), 'Raw Data'!I1614, 0)</f>
        <v>0</v>
      </c>
      <c r="C1620">
        <f>IF(AND('Raw Data'!F1614&lt;'Raw Data'!C1614, 'Raw Data'!L1614&gt;'Raw Data'!K1614, 'Raw Data'!L1614-'Raw Data'!K1614&lt;4), 'Raw Data'!H1614, 0)</f>
        <v>0</v>
      </c>
      <c r="D1620">
        <f>IF(AND('Raw Data'!C1614&lt;'Raw Data'!F1614, 'Raw Data'!K1614&gt;'Raw Data'!L1614, 'Raw Data'!K1614-'Raw Data'!L1614&lt;4), 'Raw Data'!G1614, 0)</f>
        <v>0</v>
      </c>
      <c r="E1620">
        <f>IF(ISBLANK('Raw Data'!J1614), 0, IF(AND(4=MATCH(LARGE('Raw Data'!G1614:J1614, 4), 'Raw Data'!G1614:J1614, 0), 'Raw Data'!L1614-'Raw Data'!K1614&gt;3), 'Raw Data'!J1614, 0))</f>
        <v>0</v>
      </c>
      <c r="F1620">
        <f>IF(ISBLANK('Raw Data'!J1614), 0, IF(AND(3=MATCH(LARGE('Raw Data'!G1614:J1614, 4), 'Raw Data'!G1614:J1614, 0), 'Raw Data'!K1614-'Raw Data'!L1614&gt;3), 'Raw Data'!I1614, 0))</f>
        <v>0</v>
      </c>
      <c r="G1620">
        <f>IF(ISBLANK('Raw Data'!J1614), 0, IF(AND(2=MATCH(LARGE('Raw Data'!G1614:J1614, 4), 'Raw Data'!G1614:J1614, 0), AND('Raw Data'!L1614-'Raw Data'!K1614&lt;4, 'Raw Data'!L1614-'Raw Data'!K1614&gt;0)), 'Raw Data'!H1614, 0))</f>
        <v>0</v>
      </c>
      <c r="H1620">
        <f>IF(ISBLANK('Raw Data'!J1614), 0, IF(AND(1=MATCH(LARGE('Raw Data'!G1614:J1614, 4), 'Raw Data'!G1614:J1614, 0), AND('Raw Data'!K1614-'Raw Data'!L1614&lt;4, 'Raw Data'!K1614-'Raw Data'!L1614&gt;0)), 'Raw Data'!G1614, 0))</f>
        <v>0</v>
      </c>
      <c r="I1620">
        <f>IF(ISBLANK('Raw Data'!J1614), 0, IF(AND(4=MATCH(LARGE('Raw Data'!G1614:J1614, 3), 'Raw Data'!G1614:J1614, 0), 'Raw Data'!L1614-'Raw Data'!K1614&gt;3), 'Raw Data'!J1614, 0))</f>
        <v>0</v>
      </c>
      <c r="J1620">
        <f>IF(ISBLANK('Raw Data'!J1614), 0, IF(AND(3=MATCH(LARGE('Raw Data'!G1614:J1614, 3), 'Raw Data'!G1614:J1614, 0), 'Raw Data'!K1614-'Raw Data'!L1614&gt;3), 'Raw Data'!I1614, 0))</f>
        <v>0</v>
      </c>
      <c r="K1620">
        <f>IF(ISBLANK('Raw Data'!J1614), 0, IF(AND(2=MATCH(LARGE('Raw Data'!G1614:J1614, 3), 'Raw Data'!G1614:J1614, 0), AND('Raw Data'!L1614-'Raw Data'!K1614&lt;4, 'Raw Data'!L1614-'Raw Data'!K1614&gt;0)), 'Raw Data'!H1614, 0))</f>
        <v>0</v>
      </c>
      <c r="L1620">
        <f>IF(ISBLANK('Raw Data'!J1614), 0, IF(AND(1=MATCH(LARGE('Raw Data'!G1614:J1614, 3), 'Raw Data'!G1614:J1614, 0), AND('Raw Data'!K1614-'Raw Data'!L1614&lt;4, 'Raw Data'!K1614-'Raw Data'!L1614&gt;0)), 'Raw Data'!G1614, 0))</f>
        <v>0</v>
      </c>
      <c r="M1620">
        <f>IF(ISBLANK('Raw Data'!J1614), 0, IF(AND(4=MATCH(LARGE('Raw Data'!G1614:J1614, 2), 'Raw Data'!G1614:J1614, 0), 'Raw Data'!L1614-'Raw Data'!K1614&gt;3), 'Raw Data'!J1614, 0))</f>
        <v>0</v>
      </c>
      <c r="N1620">
        <f>IF(ISBLANK('Raw Data'!J1614), 0, IF(AND(3=MATCH(LARGE('Raw Data'!G1614:J1614, 2), 'Raw Data'!G1614:J1614, 0), 'Raw Data'!K1614-'Raw Data'!L1614&gt;3), 'Raw Data'!I1614, 0))</f>
        <v>0</v>
      </c>
      <c r="O1620">
        <f>IF(ISBLANK('Raw Data'!J1614), 0, IF(AND(2=MATCH(LARGE('Raw Data'!G1614:J1614, 2), 'Raw Data'!G1614:J1614, 0), AND('Raw Data'!L1614-'Raw Data'!K1614&lt;4, 'Raw Data'!L1614-'Raw Data'!K1614&gt;0)), 'Raw Data'!H1614, 0))</f>
        <v>0</v>
      </c>
      <c r="P1620">
        <f>IF(ISBLANK('Raw Data'!J1614), 0, IF(AND(1=MATCH(LARGE('Raw Data'!G1614:J1614, 2), 'Raw Data'!G1614:J1614, 0), AND('Raw Data'!K1614-'Raw Data'!L1614&lt;4, 'Raw Data'!K1614-'Raw Data'!L1614&gt;0)), 'Raw Data'!G1614, 0))</f>
        <v>0</v>
      </c>
      <c r="Q1620">
        <f>IF(ISBLANK('Raw Data'!J1614), 0, IF(AND(4=MATCH(LARGE('Raw Data'!G1614:J1614, 1), 'Raw Data'!G1614:J1614, 0), 'Raw Data'!L1614-'Raw Data'!K1614&gt;3), 'Raw Data'!J1614, 0))</f>
        <v>0</v>
      </c>
      <c r="R1620">
        <f>IF(ISBLANK('Raw Data'!J1614), 0, IF(AND(3=MATCH(LARGE('Raw Data'!G1614:J1614, 1), 'Raw Data'!G1614:J1614, 0), 'Raw Data'!K1614-'Raw Data'!L1614&gt;3), 'Raw Data'!I1614, 0))</f>
        <v>0</v>
      </c>
      <c r="S1620">
        <f>IF(AND('Raw Data'!L1614-'Raw Data'!K1614&gt;4, 'Raw Data'!F1614&lt;'Raw Data'!C1614), 'Raw Data'!J1614, 0)</f>
        <v>0</v>
      </c>
      <c r="T1620">
        <f>IF(AND('Raw Data'!K1614-'Raw Data'!L1614&gt;4, 'Raw Data'!F1614&gt;'Raw Data'!C1614), 'Raw Data'!I1614, 0)</f>
        <v>0</v>
      </c>
      <c r="U1620">
        <f>IF(AND('Raw Data'!L1614-'Raw Data'!K1614&lt;3, 'Raw Data'!L1614&gt;'Raw Data'!K1614, 'Raw Data'!F1614&lt;'Raw Data'!C1614), 'Raw Data'!H1614, 0)</f>
        <v>0</v>
      </c>
      <c r="V1620">
        <f>IF(AND('Raw Data'!L1614-'Raw Data'!K1614&lt;3, 'Raw Data'!L1614&gt;'Raw Data'!K1614, 'Raw Data'!F1614&gt;'Raw Data'!C1614), 'Raw Data'!G1614, 0)</f>
        <v>0</v>
      </c>
    </row>
    <row r="1621" spans="1:22" x14ac:dyDescent="0.3">
      <c r="A1621">
        <f>IF(AND('Raw Data'!F1615&lt;'Raw Data'!C1615, 'Raw Data'!L1615&gt;'Raw Data'!K1615, 'Raw Data'!L1615-'Raw Data'!K1615&gt;3), 'Raw Data'!J1615, 0)</f>
        <v>0</v>
      </c>
      <c r="B1621">
        <f>IF(AND('Raw Data'!C1615&lt;'Raw Data'!F1615, 'Raw Data'!K1615&gt;'Raw Data'!L1615, 'Raw Data'!K1615-'Raw Data'!L1615&gt;3), 'Raw Data'!I1615, 0)</f>
        <v>0</v>
      </c>
      <c r="C1621">
        <f>IF(AND('Raw Data'!F1615&lt;'Raw Data'!C1615, 'Raw Data'!L1615&gt;'Raw Data'!K1615, 'Raw Data'!L1615-'Raw Data'!K1615&lt;4), 'Raw Data'!H1615, 0)</f>
        <v>0</v>
      </c>
      <c r="D1621">
        <f>IF(AND('Raw Data'!C1615&lt;'Raw Data'!F1615, 'Raw Data'!K1615&gt;'Raw Data'!L1615, 'Raw Data'!K1615-'Raw Data'!L1615&lt;4), 'Raw Data'!G1615, 0)</f>
        <v>0</v>
      </c>
      <c r="E1621">
        <f>IF(ISBLANK('Raw Data'!J1615), 0, IF(AND(4=MATCH(LARGE('Raw Data'!G1615:J1615, 4), 'Raw Data'!G1615:J1615, 0), 'Raw Data'!L1615-'Raw Data'!K1615&gt;3), 'Raw Data'!J1615, 0))</f>
        <v>0</v>
      </c>
      <c r="F1621">
        <f>IF(ISBLANK('Raw Data'!J1615), 0, IF(AND(3=MATCH(LARGE('Raw Data'!G1615:J1615, 4), 'Raw Data'!G1615:J1615, 0), 'Raw Data'!K1615-'Raw Data'!L1615&gt;3), 'Raw Data'!I1615, 0))</f>
        <v>0</v>
      </c>
      <c r="G1621">
        <f>IF(ISBLANK('Raw Data'!J1615), 0, IF(AND(2=MATCH(LARGE('Raw Data'!G1615:J1615, 4), 'Raw Data'!G1615:J1615, 0), AND('Raw Data'!L1615-'Raw Data'!K1615&lt;4, 'Raw Data'!L1615-'Raw Data'!K1615&gt;0)), 'Raw Data'!H1615, 0))</f>
        <v>0</v>
      </c>
      <c r="H1621">
        <f>IF(ISBLANK('Raw Data'!J1615), 0, IF(AND(1=MATCH(LARGE('Raw Data'!G1615:J1615, 4), 'Raw Data'!G1615:J1615, 0), AND('Raw Data'!K1615-'Raw Data'!L1615&lt;4, 'Raw Data'!K1615-'Raw Data'!L1615&gt;0)), 'Raw Data'!G1615, 0))</f>
        <v>0</v>
      </c>
      <c r="I1621">
        <f>IF(ISBLANK('Raw Data'!J1615), 0, IF(AND(4=MATCH(LARGE('Raw Data'!G1615:J1615, 3), 'Raw Data'!G1615:J1615, 0), 'Raw Data'!L1615-'Raw Data'!K1615&gt;3), 'Raw Data'!J1615, 0))</f>
        <v>0</v>
      </c>
      <c r="J1621">
        <f>IF(ISBLANK('Raw Data'!J1615), 0, IF(AND(3=MATCH(LARGE('Raw Data'!G1615:J1615, 3), 'Raw Data'!G1615:J1615, 0), 'Raw Data'!K1615-'Raw Data'!L1615&gt;3), 'Raw Data'!I1615, 0))</f>
        <v>0</v>
      </c>
      <c r="K1621">
        <f>IF(ISBLANK('Raw Data'!J1615), 0, IF(AND(2=MATCH(LARGE('Raw Data'!G1615:J1615, 3), 'Raw Data'!G1615:J1615, 0), AND('Raw Data'!L1615-'Raw Data'!K1615&lt;4, 'Raw Data'!L1615-'Raw Data'!K1615&gt;0)), 'Raw Data'!H1615, 0))</f>
        <v>0</v>
      </c>
      <c r="L1621">
        <f>IF(ISBLANK('Raw Data'!J1615), 0, IF(AND(1=MATCH(LARGE('Raw Data'!G1615:J1615, 3), 'Raw Data'!G1615:J1615, 0), AND('Raw Data'!K1615-'Raw Data'!L1615&lt;4, 'Raw Data'!K1615-'Raw Data'!L1615&gt;0)), 'Raw Data'!G1615, 0))</f>
        <v>0</v>
      </c>
      <c r="M1621">
        <f>IF(ISBLANK('Raw Data'!J1615), 0, IF(AND(4=MATCH(LARGE('Raw Data'!G1615:J1615, 2), 'Raw Data'!G1615:J1615, 0), 'Raw Data'!L1615-'Raw Data'!K1615&gt;3), 'Raw Data'!J1615, 0))</f>
        <v>0</v>
      </c>
      <c r="N1621">
        <f>IF(ISBLANK('Raw Data'!J1615), 0, IF(AND(3=MATCH(LARGE('Raw Data'!G1615:J1615, 2), 'Raw Data'!G1615:J1615, 0), 'Raw Data'!K1615-'Raw Data'!L1615&gt;3), 'Raw Data'!I1615, 0))</f>
        <v>0</v>
      </c>
      <c r="O1621">
        <f>IF(ISBLANK('Raw Data'!J1615), 0, IF(AND(2=MATCH(LARGE('Raw Data'!G1615:J1615, 2), 'Raw Data'!G1615:J1615, 0), AND('Raw Data'!L1615-'Raw Data'!K1615&lt;4, 'Raw Data'!L1615-'Raw Data'!K1615&gt;0)), 'Raw Data'!H1615, 0))</f>
        <v>0</v>
      </c>
      <c r="P1621">
        <f>IF(ISBLANK('Raw Data'!J1615), 0, IF(AND(1=MATCH(LARGE('Raw Data'!G1615:J1615, 2), 'Raw Data'!G1615:J1615, 0), AND('Raw Data'!K1615-'Raw Data'!L1615&lt;4, 'Raw Data'!K1615-'Raw Data'!L1615&gt;0)), 'Raw Data'!G1615, 0))</f>
        <v>0</v>
      </c>
      <c r="Q1621">
        <f>IF(ISBLANK('Raw Data'!J1615), 0, IF(AND(4=MATCH(LARGE('Raw Data'!G1615:J1615, 1), 'Raw Data'!G1615:J1615, 0), 'Raw Data'!L1615-'Raw Data'!K1615&gt;3), 'Raw Data'!J1615, 0))</f>
        <v>0</v>
      </c>
      <c r="R1621">
        <f>IF(ISBLANK('Raw Data'!J1615), 0, IF(AND(3=MATCH(LARGE('Raw Data'!G1615:J1615, 1), 'Raw Data'!G1615:J1615, 0), 'Raw Data'!K1615-'Raw Data'!L1615&gt;3), 'Raw Data'!I1615, 0))</f>
        <v>0</v>
      </c>
      <c r="S1621">
        <f>IF(AND('Raw Data'!L1615-'Raw Data'!K1615&gt;4, 'Raw Data'!F1615&lt;'Raw Data'!C1615), 'Raw Data'!J1615, 0)</f>
        <v>0</v>
      </c>
      <c r="T1621">
        <f>IF(AND('Raw Data'!K1615-'Raw Data'!L1615&gt;4, 'Raw Data'!F1615&gt;'Raw Data'!C1615), 'Raw Data'!I1615, 0)</f>
        <v>0</v>
      </c>
      <c r="U1621">
        <f>IF(AND('Raw Data'!L1615-'Raw Data'!K1615&lt;3, 'Raw Data'!L1615&gt;'Raw Data'!K1615, 'Raw Data'!F1615&lt;'Raw Data'!C1615), 'Raw Data'!H1615, 0)</f>
        <v>0</v>
      </c>
      <c r="V1621">
        <f>IF(AND('Raw Data'!L1615-'Raw Data'!K1615&lt;3, 'Raw Data'!L1615&gt;'Raw Data'!K1615, 'Raw Data'!F1615&gt;'Raw Data'!C1615), 'Raw Data'!G1615, 0)</f>
        <v>0</v>
      </c>
    </row>
    <row r="1622" spans="1:22" x14ac:dyDescent="0.3">
      <c r="A1622">
        <f>IF(AND('Raw Data'!F1616&lt;'Raw Data'!C1616, 'Raw Data'!L1616&gt;'Raw Data'!K1616, 'Raw Data'!L1616-'Raw Data'!K1616&gt;3), 'Raw Data'!J1616, 0)</f>
        <v>0</v>
      </c>
      <c r="B1622">
        <f>IF(AND('Raw Data'!C1616&lt;'Raw Data'!F1616, 'Raw Data'!K1616&gt;'Raw Data'!L1616, 'Raw Data'!K1616-'Raw Data'!L1616&gt;3), 'Raw Data'!I1616, 0)</f>
        <v>0</v>
      </c>
      <c r="C1622">
        <f>IF(AND('Raw Data'!F1616&lt;'Raw Data'!C1616, 'Raw Data'!L1616&gt;'Raw Data'!K1616, 'Raw Data'!L1616-'Raw Data'!K1616&lt;4), 'Raw Data'!H1616, 0)</f>
        <v>0</v>
      </c>
      <c r="D1622">
        <f>IF(AND('Raw Data'!C1616&lt;'Raw Data'!F1616, 'Raw Data'!K1616&gt;'Raw Data'!L1616, 'Raw Data'!K1616-'Raw Data'!L1616&lt;4), 'Raw Data'!G1616, 0)</f>
        <v>0</v>
      </c>
      <c r="E1622">
        <f>IF(ISBLANK('Raw Data'!J1616), 0, IF(AND(4=MATCH(LARGE('Raw Data'!G1616:J1616, 4), 'Raw Data'!G1616:J1616, 0), 'Raw Data'!L1616-'Raw Data'!K1616&gt;3), 'Raw Data'!J1616, 0))</f>
        <v>0</v>
      </c>
      <c r="F1622">
        <f>IF(ISBLANK('Raw Data'!J1616), 0, IF(AND(3=MATCH(LARGE('Raw Data'!G1616:J1616, 4), 'Raw Data'!G1616:J1616, 0), 'Raw Data'!K1616-'Raw Data'!L1616&gt;3), 'Raw Data'!I1616, 0))</f>
        <v>0</v>
      </c>
      <c r="G1622">
        <f>IF(ISBLANK('Raw Data'!J1616), 0, IF(AND(2=MATCH(LARGE('Raw Data'!G1616:J1616, 4), 'Raw Data'!G1616:J1616, 0), AND('Raw Data'!L1616-'Raw Data'!K1616&lt;4, 'Raw Data'!L1616-'Raw Data'!K1616&gt;0)), 'Raw Data'!H1616, 0))</f>
        <v>0</v>
      </c>
      <c r="H1622">
        <f>IF(ISBLANK('Raw Data'!J1616), 0, IF(AND(1=MATCH(LARGE('Raw Data'!G1616:J1616, 4), 'Raw Data'!G1616:J1616, 0), AND('Raw Data'!K1616-'Raw Data'!L1616&lt;4, 'Raw Data'!K1616-'Raw Data'!L1616&gt;0)), 'Raw Data'!G1616, 0))</f>
        <v>0</v>
      </c>
      <c r="I1622">
        <f>IF(ISBLANK('Raw Data'!J1616), 0, IF(AND(4=MATCH(LARGE('Raw Data'!G1616:J1616, 3), 'Raw Data'!G1616:J1616, 0), 'Raw Data'!L1616-'Raw Data'!K1616&gt;3), 'Raw Data'!J1616, 0))</f>
        <v>0</v>
      </c>
      <c r="J1622">
        <f>IF(ISBLANK('Raw Data'!J1616), 0, IF(AND(3=MATCH(LARGE('Raw Data'!G1616:J1616, 3), 'Raw Data'!G1616:J1616, 0), 'Raw Data'!K1616-'Raw Data'!L1616&gt;3), 'Raw Data'!I1616, 0))</f>
        <v>0</v>
      </c>
      <c r="K1622">
        <f>IF(ISBLANK('Raw Data'!J1616), 0, IF(AND(2=MATCH(LARGE('Raw Data'!G1616:J1616, 3), 'Raw Data'!G1616:J1616, 0), AND('Raw Data'!L1616-'Raw Data'!K1616&lt;4, 'Raw Data'!L1616-'Raw Data'!K1616&gt;0)), 'Raw Data'!H1616, 0))</f>
        <v>0</v>
      </c>
      <c r="L1622">
        <f>IF(ISBLANK('Raw Data'!J1616), 0, IF(AND(1=MATCH(LARGE('Raw Data'!G1616:J1616, 3), 'Raw Data'!G1616:J1616, 0), AND('Raw Data'!K1616-'Raw Data'!L1616&lt;4, 'Raw Data'!K1616-'Raw Data'!L1616&gt;0)), 'Raw Data'!G1616, 0))</f>
        <v>0</v>
      </c>
      <c r="M1622">
        <f>IF(ISBLANK('Raw Data'!J1616), 0, IF(AND(4=MATCH(LARGE('Raw Data'!G1616:J1616, 2), 'Raw Data'!G1616:J1616, 0), 'Raw Data'!L1616-'Raw Data'!K1616&gt;3), 'Raw Data'!J1616, 0))</f>
        <v>0</v>
      </c>
      <c r="N1622">
        <f>IF(ISBLANK('Raw Data'!J1616), 0, IF(AND(3=MATCH(LARGE('Raw Data'!G1616:J1616, 2), 'Raw Data'!G1616:J1616, 0), 'Raw Data'!K1616-'Raw Data'!L1616&gt;3), 'Raw Data'!I1616, 0))</f>
        <v>0</v>
      </c>
      <c r="O1622">
        <f>IF(ISBLANK('Raw Data'!J1616), 0, IF(AND(2=MATCH(LARGE('Raw Data'!G1616:J1616, 2), 'Raw Data'!G1616:J1616, 0), AND('Raw Data'!L1616-'Raw Data'!K1616&lt;4, 'Raw Data'!L1616-'Raw Data'!K1616&gt;0)), 'Raw Data'!H1616, 0))</f>
        <v>0</v>
      </c>
      <c r="P1622">
        <f>IF(ISBLANK('Raw Data'!J1616), 0, IF(AND(1=MATCH(LARGE('Raw Data'!G1616:J1616, 2), 'Raw Data'!G1616:J1616, 0), AND('Raw Data'!K1616-'Raw Data'!L1616&lt;4, 'Raw Data'!K1616-'Raw Data'!L1616&gt;0)), 'Raw Data'!G1616, 0))</f>
        <v>0</v>
      </c>
      <c r="Q1622">
        <f>IF(ISBLANK('Raw Data'!J1616), 0, IF(AND(4=MATCH(LARGE('Raw Data'!G1616:J1616, 1), 'Raw Data'!G1616:J1616, 0), 'Raw Data'!L1616-'Raw Data'!K1616&gt;3), 'Raw Data'!J1616, 0))</f>
        <v>0</v>
      </c>
      <c r="R1622">
        <f>IF(ISBLANK('Raw Data'!J1616), 0, IF(AND(3=MATCH(LARGE('Raw Data'!G1616:J1616, 1), 'Raw Data'!G1616:J1616, 0), 'Raw Data'!K1616-'Raw Data'!L1616&gt;3), 'Raw Data'!I1616, 0))</f>
        <v>0</v>
      </c>
      <c r="S1622">
        <f>IF(AND('Raw Data'!L1616-'Raw Data'!K1616&gt;4, 'Raw Data'!F1616&lt;'Raw Data'!C1616), 'Raw Data'!J1616, 0)</f>
        <v>0</v>
      </c>
      <c r="T1622">
        <f>IF(AND('Raw Data'!K1616-'Raw Data'!L1616&gt;4, 'Raw Data'!F1616&gt;'Raw Data'!C1616), 'Raw Data'!I1616, 0)</f>
        <v>0</v>
      </c>
      <c r="U1622">
        <f>IF(AND('Raw Data'!L1616-'Raw Data'!K1616&lt;3, 'Raw Data'!L1616&gt;'Raw Data'!K1616, 'Raw Data'!F1616&lt;'Raw Data'!C1616), 'Raw Data'!H1616, 0)</f>
        <v>0</v>
      </c>
      <c r="V1622">
        <f>IF(AND('Raw Data'!L1616-'Raw Data'!K1616&lt;3, 'Raw Data'!L1616&gt;'Raw Data'!K1616, 'Raw Data'!F1616&gt;'Raw Data'!C1616), 'Raw Data'!G1616, 0)</f>
        <v>0</v>
      </c>
    </row>
    <row r="1623" spans="1:22" x14ac:dyDescent="0.3">
      <c r="A1623">
        <f>IF(AND('Raw Data'!F1617&lt;'Raw Data'!C1617, 'Raw Data'!L1617&gt;'Raw Data'!K1617, 'Raw Data'!L1617-'Raw Data'!K1617&gt;3), 'Raw Data'!J1617, 0)</f>
        <v>0</v>
      </c>
      <c r="B1623">
        <f>IF(AND('Raw Data'!C1617&lt;'Raw Data'!F1617, 'Raw Data'!K1617&gt;'Raw Data'!L1617, 'Raw Data'!K1617-'Raw Data'!L1617&gt;3), 'Raw Data'!I1617, 0)</f>
        <v>0</v>
      </c>
      <c r="C1623">
        <f>IF(AND('Raw Data'!F1617&lt;'Raw Data'!C1617, 'Raw Data'!L1617&gt;'Raw Data'!K1617, 'Raw Data'!L1617-'Raw Data'!K1617&lt;4), 'Raw Data'!H1617, 0)</f>
        <v>0</v>
      </c>
      <c r="D1623">
        <f>IF(AND('Raw Data'!C1617&lt;'Raw Data'!F1617, 'Raw Data'!K1617&gt;'Raw Data'!L1617, 'Raw Data'!K1617-'Raw Data'!L1617&lt;4), 'Raw Data'!G1617, 0)</f>
        <v>0</v>
      </c>
      <c r="E1623">
        <f>IF(ISBLANK('Raw Data'!J1617), 0, IF(AND(4=MATCH(LARGE('Raw Data'!G1617:J1617, 4), 'Raw Data'!G1617:J1617, 0), 'Raw Data'!L1617-'Raw Data'!K1617&gt;3), 'Raw Data'!J1617, 0))</f>
        <v>0</v>
      </c>
      <c r="F1623">
        <f>IF(ISBLANK('Raw Data'!J1617), 0, IF(AND(3=MATCH(LARGE('Raw Data'!G1617:J1617, 4), 'Raw Data'!G1617:J1617, 0), 'Raw Data'!K1617-'Raw Data'!L1617&gt;3), 'Raw Data'!I1617, 0))</f>
        <v>0</v>
      </c>
      <c r="G1623">
        <f>IF(ISBLANK('Raw Data'!J1617), 0, IF(AND(2=MATCH(LARGE('Raw Data'!G1617:J1617, 4), 'Raw Data'!G1617:J1617, 0), AND('Raw Data'!L1617-'Raw Data'!K1617&lt;4, 'Raw Data'!L1617-'Raw Data'!K1617&gt;0)), 'Raw Data'!H1617, 0))</f>
        <v>0</v>
      </c>
      <c r="H1623">
        <f>IF(ISBLANK('Raw Data'!J1617), 0, IF(AND(1=MATCH(LARGE('Raw Data'!G1617:J1617, 4), 'Raw Data'!G1617:J1617, 0), AND('Raw Data'!K1617-'Raw Data'!L1617&lt;4, 'Raw Data'!K1617-'Raw Data'!L1617&gt;0)), 'Raw Data'!G1617, 0))</f>
        <v>0</v>
      </c>
      <c r="I1623">
        <f>IF(ISBLANK('Raw Data'!J1617), 0, IF(AND(4=MATCH(LARGE('Raw Data'!G1617:J1617, 3), 'Raw Data'!G1617:J1617, 0), 'Raw Data'!L1617-'Raw Data'!K1617&gt;3), 'Raw Data'!J1617, 0))</f>
        <v>0</v>
      </c>
      <c r="J1623">
        <f>IF(ISBLANK('Raw Data'!J1617), 0, IF(AND(3=MATCH(LARGE('Raw Data'!G1617:J1617, 3), 'Raw Data'!G1617:J1617, 0), 'Raw Data'!K1617-'Raw Data'!L1617&gt;3), 'Raw Data'!I1617, 0))</f>
        <v>0</v>
      </c>
      <c r="K1623">
        <f>IF(ISBLANK('Raw Data'!J1617), 0, IF(AND(2=MATCH(LARGE('Raw Data'!G1617:J1617, 3), 'Raw Data'!G1617:J1617, 0), AND('Raw Data'!L1617-'Raw Data'!K1617&lt;4, 'Raw Data'!L1617-'Raw Data'!K1617&gt;0)), 'Raw Data'!H1617, 0))</f>
        <v>0</v>
      </c>
      <c r="L1623">
        <f>IF(ISBLANK('Raw Data'!J1617), 0, IF(AND(1=MATCH(LARGE('Raw Data'!G1617:J1617, 3), 'Raw Data'!G1617:J1617, 0), AND('Raw Data'!K1617-'Raw Data'!L1617&lt;4, 'Raw Data'!K1617-'Raw Data'!L1617&gt;0)), 'Raw Data'!G1617, 0))</f>
        <v>0</v>
      </c>
      <c r="M1623">
        <f>IF(ISBLANK('Raw Data'!J1617), 0, IF(AND(4=MATCH(LARGE('Raw Data'!G1617:J1617, 2), 'Raw Data'!G1617:J1617, 0), 'Raw Data'!L1617-'Raw Data'!K1617&gt;3), 'Raw Data'!J1617, 0))</f>
        <v>0</v>
      </c>
      <c r="N1623">
        <f>IF(ISBLANK('Raw Data'!J1617), 0, IF(AND(3=MATCH(LARGE('Raw Data'!G1617:J1617, 2), 'Raw Data'!G1617:J1617, 0), 'Raw Data'!K1617-'Raw Data'!L1617&gt;3), 'Raw Data'!I1617, 0))</f>
        <v>0</v>
      </c>
      <c r="O1623">
        <f>IF(ISBLANK('Raw Data'!J1617), 0, IF(AND(2=MATCH(LARGE('Raw Data'!G1617:J1617, 2), 'Raw Data'!G1617:J1617, 0), AND('Raw Data'!L1617-'Raw Data'!K1617&lt;4, 'Raw Data'!L1617-'Raw Data'!K1617&gt;0)), 'Raw Data'!H1617, 0))</f>
        <v>0</v>
      </c>
      <c r="P1623">
        <f>IF(ISBLANK('Raw Data'!J1617), 0, IF(AND(1=MATCH(LARGE('Raw Data'!G1617:J1617, 2), 'Raw Data'!G1617:J1617, 0), AND('Raw Data'!K1617-'Raw Data'!L1617&lt;4, 'Raw Data'!K1617-'Raw Data'!L1617&gt;0)), 'Raw Data'!G1617, 0))</f>
        <v>0</v>
      </c>
      <c r="Q1623">
        <f>IF(ISBLANK('Raw Data'!J1617), 0, IF(AND(4=MATCH(LARGE('Raw Data'!G1617:J1617, 1), 'Raw Data'!G1617:J1617, 0), 'Raw Data'!L1617-'Raw Data'!K1617&gt;3), 'Raw Data'!J1617, 0))</f>
        <v>0</v>
      </c>
      <c r="R1623">
        <f>IF(ISBLANK('Raw Data'!J1617), 0, IF(AND(3=MATCH(LARGE('Raw Data'!G1617:J1617, 1), 'Raw Data'!G1617:J1617, 0), 'Raw Data'!K1617-'Raw Data'!L1617&gt;3), 'Raw Data'!I1617, 0))</f>
        <v>0</v>
      </c>
      <c r="S1623">
        <f>IF(AND('Raw Data'!L1617-'Raw Data'!K1617&gt;4, 'Raw Data'!F1617&lt;'Raw Data'!C1617), 'Raw Data'!J1617, 0)</f>
        <v>0</v>
      </c>
      <c r="T1623">
        <f>IF(AND('Raw Data'!K1617-'Raw Data'!L1617&gt;4, 'Raw Data'!F1617&gt;'Raw Data'!C1617), 'Raw Data'!I1617, 0)</f>
        <v>0</v>
      </c>
      <c r="U1623">
        <f>IF(AND('Raw Data'!L1617-'Raw Data'!K1617&lt;3, 'Raw Data'!L1617&gt;'Raw Data'!K1617, 'Raw Data'!F1617&lt;'Raw Data'!C1617), 'Raw Data'!H1617, 0)</f>
        <v>0</v>
      </c>
      <c r="V1623">
        <f>IF(AND('Raw Data'!L1617-'Raw Data'!K1617&lt;3, 'Raw Data'!L1617&gt;'Raw Data'!K1617, 'Raw Data'!F1617&gt;'Raw Data'!C1617), 'Raw Data'!G1617, 0)</f>
        <v>0</v>
      </c>
    </row>
    <row r="1624" spans="1:22" x14ac:dyDescent="0.3">
      <c r="A1624">
        <f>IF(AND('Raw Data'!F1618&lt;'Raw Data'!C1618, 'Raw Data'!L1618&gt;'Raw Data'!K1618, 'Raw Data'!L1618-'Raw Data'!K1618&gt;3), 'Raw Data'!J1618, 0)</f>
        <v>0</v>
      </c>
      <c r="B1624">
        <f>IF(AND('Raw Data'!C1618&lt;'Raw Data'!F1618, 'Raw Data'!K1618&gt;'Raw Data'!L1618, 'Raw Data'!K1618-'Raw Data'!L1618&gt;3), 'Raw Data'!I1618, 0)</f>
        <v>0</v>
      </c>
      <c r="C1624">
        <f>IF(AND('Raw Data'!F1618&lt;'Raw Data'!C1618, 'Raw Data'!L1618&gt;'Raw Data'!K1618, 'Raw Data'!L1618-'Raw Data'!K1618&lt;4), 'Raw Data'!H1618, 0)</f>
        <v>0</v>
      </c>
      <c r="D1624">
        <f>IF(AND('Raw Data'!C1618&lt;'Raw Data'!F1618, 'Raw Data'!K1618&gt;'Raw Data'!L1618, 'Raw Data'!K1618-'Raw Data'!L1618&lt;4), 'Raw Data'!G1618, 0)</f>
        <v>0</v>
      </c>
      <c r="E1624">
        <f>IF(ISBLANK('Raw Data'!J1618), 0, IF(AND(4=MATCH(LARGE('Raw Data'!G1618:J1618, 4), 'Raw Data'!G1618:J1618, 0), 'Raw Data'!L1618-'Raw Data'!K1618&gt;3), 'Raw Data'!J1618, 0))</f>
        <v>0</v>
      </c>
      <c r="F1624">
        <f>IF(ISBLANK('Raw Data'!J1618), 0, IF(AND(3=MATCH(LARGE('Raw Data'!G1618:J1618, 4), 'Raw Data'!G1618:J1618, 0), 'Raw Data'!K1618-'Raw Data'!L1618&gt;3), 'Raw Data'!I1618, 0))</f>
        <v>0</v>
      </c>
      <c r="G1624">
        <f>IF(ISBLANK('Raw Data'!J1618), 0, IF(AND(2=MATCH(LARGE('Raw Data'!G1618:J1618, 4), 'Raw Data'!G1618:J1618, 0), AND('Raw Data'!L1618-'Raw Data'!K1618&lt;4, 'Raw Data'!L1618-'Raw Data'!K1618&gt;0)), 'Raw Data'!H1618, 0))</f>
        <v>0</v>
      </c>
      <c r="H1624">
        <f>IF(ISBLANK('Raw Data'!J1618), 0, IF(AND(1=MATCH(LARGE('Raw Data'!G1618:J1618, 4), 'Raw Data'!G1618:J1618, 0), AND('Raw Data'!K1618-'Raw Data'!L1618&lt;4, 'Raw Data'!K1618-'Raw Data'!L1618&gt;0)), 'Raw Data'!G1618, 0))</f>
        <v>0</v>
      </c>
      <c r="I1624">
        <f>IF(ISBLANK('Raw Data'!J1618), 0, IF(AND(4=MATCH(LARGE('Raw Data'!G1618:J1618, 3), 'Raw Data'!G1618:J1618, 0), 'Raw Data'!L1618-'Raw Data'!K1618&gt;3), 'Raw Data'!J1618, 0))</f>
        <v>0</v>
      </c>
      <c r="J1624">
        <f>IF(ISBLANK('Raw Data'!J1618), 0, IF(AND(3=MATCH(LARGE('Raw Data'!G1618:J1618, 3), 'Raw Data'!G1618:J1618, 0), 'Raw Data'!K1618-'Raw Data'!L1618&gt;3), 'Raw Data'!I1618, 0))</f>
        <v>0</v>
      </c>
      <c r="K1624">
        <f>IF(ISBLANK('Raw Data'!J1618), 0, IF(AND(2=MATCH(LARGE('Raw Data'!G1618:J1618, 3), 'Raw Data'!G1618:J1618, 0), AND('Raw Data'!L1618-'Raw Data'!K1618&lt;4, 'Raw Data'!L1618-'Raw Data'!K1618&gt;0)), 'Raw Data'!H1618, 0))</f>
        <v>0</v>
      </c>
      <c r="L1624">
        <f>IF(ISBLANK('Raw Data'!J1618), 0, IF(AND(1=MATCH(LARGE('Raw Data'!G1618:J1618, 3), 'Raw Data'!G1618:J1618, 0), AND('Raw Data'!K1618-'Raw Data'!L1618&lt;4, 'Raw Data'!K1618-'Raw Data'!L1618&gt;0)), 'Raw Data'!G1618, 0))</f>
        <v>0</v>
      </c>
      <c r="M1624">
        <f>IF(ISBLANK('Raw Data'!J1618), 0, IF(AND(4=MATCH(LARGE('Raw Data'!G1618:J1618, 2), 'Raw Data'!G1618:J1618, 0), 'Raw Data'!L1618-'Raw Data'!K1618&gt;3), 'Raw Data'!J1618, 0))</f>
        <v>0</v>
      </c>
      <c r="N1624">
        <f>IF(ISBLANK('Raw Data'!J1618), 0, IF(AND(3=MATCH(LARGE('Raw Data'!G1618:J1618, 2), 'Raw Data'!G1618:J1618, 0), 'Raw Data'!K1618-'Raw Data'!L1618&gt;3), 'Raw Data'!I1618, 0))</f>
        <v>0</v>
      </c>
      <c r="O1624">
        <f>IF(ISBLANK('Raw Data'!J1618), 0, IF(AND(2=MATCH(LARGE('Raw Data'!G1618:J1618, 2), 'Raw Data'!G1618:J1618, 0), AND('Raw Data'!L1618-'Raw Data'!K1618&lt;4, 'Raw Data'!L1618-'Raw Data'!K1618&gt;0)), 'Raw Data'!H1618, 0))</f>
        <v>0</v>
      </c>
      <c r="P1624">
        <f>IF(ISBLANK('Raw Data'!J1618), 0, IF(AND(1=MATCH(LARGE('Raw Data'!G1618:J1618, 2), 'Raw Data'!G1618:J1618, 0), AND('Raw Data'!K1618-'Raw Data'!L1618&lt;4, 'Raw Data'!K1618-'Raw Data'!L1618&gt;0)), 'Raw Data'!G1618, 0))</f>
        <v>0</v>
      </c>
      <c r="Q1624">
        <f>IF(ISBLANK('Raw Data'!J1618), 0, IF(AND(4=MATCH(LARGE('Raw Data'!G1618:J1618, 1), 'Raw Data'!G1618:J1618, 0), 'Raw Data'!L1618-'Raw Data'!K1618&gt;3), 'Raw Data'!J1618, 0))</f>
        <v>0</v>
      </c>
      <c r="R1624">
        <f>IF(ISBLANK('Raw Data'!J1618), 0, IF(AND(3=MATCH(LARGE('Raw Data'!G1618:J1618, 1), 'Raw Data'!G1618:J1618, 0), 'Raw Data'!K1618-'Raw Data'!L1618&gt;3), 'Raw Data'!I1618, 0))</f>
        <v>0</v>
      </c>
      <c r="S1624">
        <f>IF(AND('Raw Data'!L1618-'Raw Data'!K1618&gt;4, 'Raw Data'!F1618&lt;'Raw Data'!C1618), 'Raw Data'!J1618, 0)</f>
        <v>0</v>
      </c>
      <c r="T1624">
        <f>IF(AND('Raw Data'!K1618-'Raw Data'!L1618&gt;4, 'Raw Data'!F1618&gt;'Raw Data'!C1618), 'Raw Data'!I1618, 0)</f>
        <v>0</v>
      </c>
      <c r="U1624">
        <f>IF(AND('Raw Data'!L1618-'Raw Data'!K1618&lt;3, 'Raw Data'!L1618&gt;'Raw Data'!K1618, 'Raw Data'!F1618&lt;'Raw Data'!C1618), 'Raw Data'!H1618, 0)</f>
        <v>0</v>
      </c>
      <c r="V1624">
        <f>IF(AND('Raw Data'!L1618-'Raw Data'!K1618&lt;3, 'Raw Data'!L1618&gt;'Raw Data'!K1618, 'Raw Data'!F1618&gt;'Raw Data'!C1618), 'Raw Data'!G1618, 0)</f>
        <v>0</v>
      </c>
    </row>
    <row r="1625" spans="1:22" x14ac:dyDescent="0.3">
      <c r="A1625">
        <f>IF(AND('Raw Data'!F1619&lt;'Raw Data'!C1619, 'Raw Data'!L1619&gt;'Raw Data'!K1619, 'Raw Data'!L1619-'Raw Data'!K1619&gt;3), 'Raw Data'!J1619, 0)</f>
        <v>0</v>
      </c>
      <c r="B1625">
        <f>IF(AND('Raw Data'!C1619&lt;'Raw Data'!F1619, 'Raw Data'!K1619&gt;'Raw Data'!L1619, 'Raw Data'!K1619-'Raw Data'!L1619&gt;3), 'Raw Data'!I1619, 0)</f>
        <v>0</v>
      </c>
      <c r="C1625">
        <f>IF(AND('Raw Data'!F1619&lt;'Raw Data'!C1619, 'Raw Data'!L1619&gt;'Raw Data'!K1619, 'Raw Data'!L1619-'Raw Data'!K1619&lt;4), 'Raw Data'!H1619, 0)</f>
        <v>0</v>
      </c>
      <c r="D1625">
        <f>IF(AND('Raw Data'!C1619&lt;'Raw Data'!F1619, 'Raw Data'!K1619&gt;'Raw Data'!L1619, 'Raw Data'!K1619-'Raw Data'!L1619&lt;4), 'Raw Data'!G1619, 0)</f>
        <v>0</v>
      </c>
      <c r="E1625">
        <f>IF(ISBLANK('Raw Data'!J1619), 0, IF(AND(4=MATCH(LARGE('Raw Data'!G1619:J1619, 4), 'Raw Data'!G1619:J1619, 0), 'Raw Data'!L1619-'Raw Data'!K1619&gt;3), 'Raw Data'!J1619, 0))</f>
        <v>0</v>
      </c>
      <c r="F1625">
        <f>IF(ISBLANK('Raw Data'!J1619), 0, IF(AND(3=MATCH(LARGE('Raw Data'!G1619:J1619, 4), 'Raw Data'!G1619:J1619, 0), 'Raw Data'!K1619-'Raw Data'!L1619&gt;3), 'Raw Data'!I1619, 0))</f>
        <v>0</v>
      </c>
      <c r="G1625">
        <f>IF(ISBLANK('Raw Data'!J1619), 0, IF(AND(2=MATCH(LARGE('Raw Data'!G1619:J1619, 4), 'Raw Data'!G1619:J1619, 0), AND('Raw Data'!L1619-'Raw Data'!K1619&lt;4, 'Raw Data'!L1619-'Raw Data'!K1619&gt;0)), 'Raw Data'!H1619, 0))</f>
        <v>0</v>
      </c>
      <c r="H1625">
        <f>IF(ISBLANK('Raw Data'!J1619), 0, IF(AND(1=MATCH(LARGE('Raw Data'!G1619:J1619, 4), 'Raw Data'!G1619:J1619, 0), AND('Raw Data'!K1619-'Raw Data'!L1619&lt;4, 'Raw Data'!K1619-'Raw Data'!L1619&gt;0)), 'Raw Data'!G1619, 0))</f>
        <v>0</v>
      </c>
      <c r="I1625">
        <f>IF(ISBLANK('Raw Data'!J1619), 0, IF(AND(4=MATCH(LARGE('Raw Data'!G1619:J1619, 3), 'Raw Data'!G1619:J1619, 0), 'Raw Data'!L1619-'Raw Data'!K1619&gt;3), 'Raw Data'!J1619, 0))</f>
        <v>0</v>
      </c>
      <c r="J1625">
        <f>IF(ISBLANK('Raw Data'!J1619), 0, IF(AND(3=MATCH(LARGE('Raw Data'!G1619:J1619, 3), 'Raw Data'!G1619:J1619, 0), 'Raw Data'!K1619-'Raw Data'!L1619&gt;3), 'Raw Data'!I1619, 0))</f>
        <v>0</v>
      </c>
      <c r="K1625">
        <f>IF(ISBLANK('Raw Data'!J1619), 0, IF(AND(2=MATCH(LARGE('Raw Data'!G1619:J1619, 3), 'Raw Data'!G1619:J1619, 0), AND('Raw Data'!L1619-'Raw Data'!K1619&lt;4, 'Raw Data'!L1619-'Raw Data'!K1619&gt;0)), 'Raw Data'!H1619, 0))</f>
        <v>0</v>
      </c>
      <c r="L1625">
        <f>IF(ISBLANK('Raw Data'!J1619), 0, IF(AND(1=MATCH(LARGE('Raw Data'!G1619:J1619, 3), 'Raw Data'!G1619:J1619, 0), AND('Raw Data'!K1619-'Raw Data'!L1619&lt;4, 'Raw Data'!K1619-'Raw Data'!L1619&gt;0)), 'Raw Data'!G1619, 0))</f>
        <v>0</v>
      </c>
      <c r="M1625">
        <f>IF(ISBLANK('Raw Data'!J1619), 0, IF(AND(4=MATCH(LARGE('Raw Data'!G1619:J1619, 2), 'Raw Data'!G1619:J1619, 0), 'Raw Data'!L1619-'Raw Data'!K1619&gt;3), 'Raw Data'!J1619, 0))</f>
        <v>0</v>
      </c>
      <c r="N1625">
        <f>IF(ISBLANK('Raw Data'!J1619), 0, IF(AND(3=MATCH(LARGE('Raw Data'!G1619:J1619, 2), 'Raw Data'!G1619:J1619, 0), 'Raw Data'!K1619-'Raw Data'!L1619&gt;3), 'Raw Data'!I1619, 0))</f>
        <v>0</v>
      </c>
      <c r="O1625">
        <f>IF(ISBLANK('Raw Data'!J1619), 0, IF(AND(2=MATCH(LARGE('Raw Data'!G1619:J1619, 2), 'Raw Data'!G1619:J1619, 0), AND('Raw Data'!L1619-'Raw Data'!K1619&lt;4, 'Raw Data'!L1619-'Raw Data'!K1619&gt;0)), 'Raw Data'!H1619, 0))</f>
        <v>0</v>
      </c>
      <c r="P1625">
        <f>IF(ISBLANK('Raw Data'!J1619), 0, IF(AND(1=MATCH(LARGE('Raw Data'!G1619:J1619, 2), 'Raw Data'!G1619:J1619, 0), AND('Raw Data'!K1619-'Raw Data'!L1619&lt;4, 'Raw Data'!K1619-'Raw Data'!L1619&gt;0)), 'Raw Data'!G1619, 0))</f>
        <v>0</v>
      </c>
      <c r="Q1625">
        <f>IF(ISBLANK('Raw Data'!J1619), 0, IF(AND(4=MATCH(LARGE('Raw Data'!G1619:J1619, 1), 'Raw Data'!G1619:J1619, 0), 'Raw Data'!L1619-'Raw Data'!K1619&gt;3), 'Raw Data'!J1619, 0))</f>
        <v>0</v>
      </c>
      <c r="R1625">
        <f>IF(ISBLANK('Raw Data'!J1619), 0, IF(AND(3=MATCH(LARGE('Raw Data'!G1619:J1619, 1), 'Raw Data'!G1619:J1619, 0), 'Raw Data'!K1619-'Raw Data'!L1619&gt;3), 'Raw Data'!I1619, 0))</f>
        <v>0</v>
      </c>
      <c r="S1625">
        <f>IF(AND('Raw Data'!L1619-'Raw Data'!K1619&gt;4, 'Raw Data'!F1619&lt;'Raw Data'!C1619), 'Raw Data'!J1619, 0)</f>
        <v>0</v>
      </c>
      <c r="T1625">
        <f>IF(AND('Raw Data'!K1619-'Raw Data'!L1619&gt;4, 'Raw Data'!F1619&gt;'Raw Data'!C1619), 'Raw Data'!I1619, 0)</f>
        <v>0</v>
      </c>
      <c r="U1625">
        <f>IF(AND('Raw Data'!L1619-'Raw Data'!K1619&lt;3, 'Raw Data'!L1619&gt;'Raw Data'!K1619, 'Raw Data'!F1619&lt;'Raw Data'!C1619), 'Raw Data'!H1619, 0)</f>
        <v>0</v>
      </c>
      <c r="V1625">
        <f>IF(AND('Raw Data'!L1619-'Raw Data'!K1619&lt;3, 'Raw Data'!L1619&gt;'Raw Data'!K1619, 'Raw Data'!F1619&gt;'Raw Data'!C1619), 'Raw Data'!G1619, 0)</f>
        <v>0</v>
      </c>
    </row>
    <row r="1626" spans="1:22" x14ac:dyDescent="0.3">
      <c r="A1626">
        <f>IF(AND('Raw Data'!F1620&lt;'Raw Data'!C1620, 'Raw Data'!L1620&gt;'Raw Data'!K1620, 'Raw Data'!L1620-'Raw Data'!K1620&gt;3), 'Raw Data'!J1620, 0)</f>
        <v>0</v>
      </c>
      <c r="B1626">
        <f>IF(AND('Raw Data'!C1620&lt;'Raw Data'!F1620, 'Raw Data'!K1620&gt;'Raw Data'!L1620, 'Raw Data'!K1620-'Raw Data'!L1620&gt;3), 'Raw Data'!I1620, 0)</f>
        <v>0</v>
      </c>
      <c r="C1626">
        <f>IF(AND('Raw Data'!F1620&lt;'Raw Data'!C1620, 'Raw Data'!L1620&gt;'Raw Data'!K1620, 'Raw Data'!L1620-'Raw Data'!K1620&lt;4), 'Raw Data'!H1620, 0)</f>
        <v>0</v>
      </c>
      <c r="D1626">
        <f>IF(AND('Raw Data'!C1620&lt;'Raw Data'!F1620, 'Raw Data'!K1620&gt;'Raw Data'!L1620, 'Raw Data'!K1620-'Raw Data'!L1620&lt;4), 'Raw Data'!G1620, 0)</f>
        <v>0</v>
      </c>
      <c r="E1626">
        <f>IF(ISBLANK('Raw Data'!J1620), 0, IF(AND(4=MATCH(LARGE('Raw Data'!G1620:J1620, 4), 'Raw Data'!G1620:J1620, 0), 'Raw Data'!L1620-'Raw Data'!K1620&gt;3), 'Raw Data'!J1620, 0))</f>
        <v>0</v>
      </c>
      <c r="F1626">
        <f>IF(ISBLANK('Raw Data'!J1620), 0, IF(AND(3=MATCH(LARGE('Raw Data'!G1620:J1620, 4), 'Raw Data'!G1620:J1620, 0), 'Raw Data'!K1620-'Raw Data'!L1620&gt;3), 'Raw Data'!I1620, 0))</f>
        <v>0</v>
      </c>
      <c r="G1626">
        <f>IF(ISBLANK('Raw Data'!J1620), 0, IF(AND(2=MATCH(LARGE('Raw Data'!G1620:J1620, 4), 'Raw Data'!G1620:J1620, 0), AND('Raw Data'!L1620-'Raw Data'!K1620&lt;4, 'Raw Data'!L1620-'Raw Data'!K1620&gt;0)), 'Raw Data'!H1620, 0))</f>
        <v>0</v>
      </c>
      <c r="H1626">
        <f>IF(ISBLANK('Raw Data'!J1620), 0, IF(AND(1=MATCH(LARGE('Raw Data'!G1620:J1620, 4), 'Raw Data'!G1620:J1620, 0), AND('Raw Data'!K1620-'Raw Data'!L1620&lt;4, 'Raw Data'!K1620-'Raw Data'!L1620&gt;0)), 'Raw Data'!G1620, 0))</f>
        <v>0</v>
      </c>
      <c r="I1626">
        <f>IF(ISBLANK('Raw Data'!J1620), 0, IF(AND(4=MATCH(LARGE('Raw Data'!G1620:J1620, 3), 'Raw Data'!G1620:J1620, 0), 'Raw Data'!L1620-'Raw Data'!K1620&gt;3), 'Raw Data'!J1620, 0))</f>
        <v>0</v>
      </c>
      <c r="J1626">
        <f>IF(ISBLANK('Raw Data'!J1620), 0, IF(AND(3=MATCH(LARGE('Raw Data'!G1620:J1620, 3), 'Raw Data'!G1620:J1620, 0), 'Raw Data'!K1620-'Raw Data'!L1620&gt;3), 'Raw Data'!I1620, 0))</f>
        <v>0</v>
      </c>
      <c r="K1626">
        <f>IF(ISBLANK('Raw Data'!J1620), 0, IF(AND(2=MATCH(LARGE('Raw Data'!G1620:J1620, 3), 'Raw Data'!G1620:J1620, 0), AND('Raw Data'!L1620-'Raw Data'!K1620&lt;4, 'Raw Data'!L1620-'Raw Data'!K1620&gt;0)), 'Raw Data'!H1620, 0))</f>
        <v>0</v>
      </c>
      <c r="L1626">
        <f>IF(ISBLANK('Raw Data'!J1620), 0, IF(AND(1=MATCH(LARGE('Raw Data'!G1620:J1620, 3), 'Raw Data'!G1620:J1620, 0), AND('Raw Data'!K1620-'Raw Data'!L1620&lt;4, 'Raw Data'!K1620-'Raw Data'!L1620&gt;0)), 'Raw Data'!G1620, 0))</f>
        <v>0</v>
      </c>
      <c r="M1626">
        <f>IF(ISBLANK('Raw Data'!J1620), 0, IF(AND(4=MATCH(LARGE('Raw Data'!G1620:J1620, 2), 'Raw Data'!G1620:J1620, 0), 'Raw Data'!L1620-'Raw Data'!K1620&gt;3), 'Raw Data'!J1620, 0))</f>
        <v>0</v>
      </c>
      <c r="N1626">
        <f>IF(ISBLANK('Raw Data'!J1620), 0, IF(AND(3=MATCH(LARGE('Raw Data'!G1620:J1620, 2), 'Raw Data'!G1620:J1620, 0), 'Raw Data'!K1620-'Raw Data'!L1620&gt;3), 'Raw Data'!I1620, 0))</f>
        <v>0</v>
      </c>
      <c r="O1626">
        <f>IF(ISBLANK('Raw Data'!J1620), 0, IF(AND(2=MATCH(LARGE('Raw Data'!G1620:J1620, 2), 'Raw Data'!G1620:J1620, 0), AND('Raw Data'!L1620-'Raw Data'!K1620&lt;4, 'Raw Data'!L1620-'Raw Data'!K1620&gt;0)), 'Raw Data'!H1620, 0))</f>
        <v>0</v>
      </c>
      <c r="P1626">
        <f>IF(ISBLANK('Raw Data'!J1620), 0, IF(AND(1=MATCH(LARGE('Raw Data'!G1620:J1620, 2), 'Raw Data'!G1620:J1620, 0), AND('Raw Data'!K1620-'Raw Data'!L1620&lt;4, 'Raw Data'!K1620-'Raw Data'!L1620&gt;0)), 'Raw Data'!G1620, 0))</f>
        <v>0</v>
      </c>
      <c r="Q1626">
        <f>IF(ISBLANK('Raw Data'!J1620), 0, IF(AND(4=MATCH(LARGE('Raw Data'!G1620:J1620, 1), 'Raw Data'!G1620:J1620, 0), 'Raw Data'!L1620-'Raw Data'!K1620&gt;3), 'Raw Data'!J1620, 0))</f>
        <v>0</v>
      </c>
      <c r="R1626">
        <f>IF(ISBLANK('Raw Data'!J1620), 0, IF(AND(3=MATCH(LARGE('Raw Data'!G1620:J1620, 1), 'Raw Data'!G1620:J1620, 0), 'Raw Data'!K1620-'Raw Data'!L1620&gt;3), 'Raw Data'!I1620, 0))</f>
        <v>0</v>
      </c>
      <c r="S1626">
        <f>IF(AND('Raw Data'!L1620-'Raw Data'!K1620&gt;4, 'Raw Data'!F1620&lt;'Raw Data'!C1620), 'Raw Data'!J1620, 0)</f>
        <v>0</v>
      </c>
      <c r="T1626">
        <f>IF(AND('Raw Data'!K1620-'Raw Data'!L1620&gt;4, 'Raw Data'!F1620&gt;'Raw Data'!C1620), 'Raw Data'!I1620, 0)</f>
        <v>0</v>
      </c>
      <c r="U1626">
        <f>IF(AND('Raw Data'!L1620-'Raw Data'!K1620&lt;3, 'Raw Data'!L1620&gt;'Raw Data'!K1620, 'Raw Data'!F1620&lt;'Raw Data'!C1620), 'Raw Data'!H1620, 0)</f>
        <v>0</v>
      </c>
      <c r="V1626">
        <f>IF(AND('Raw Data'!L1620-'Raw Data'!K1620&lt;3, 'Raw Data'!L1620&gt;'Raw Data'!K1620, 'Raw Data'!F1620&gt;'Raw Data'!C1620), 'Raw Data'!G1620, 0)</f>
        <v>0</v>
      </c>
    </row>
    <row r="1627" spans="1:22" x14ac:dyDescent="0.3">
      <c r="A1627">
        <f>IF(AND('Raw Data'!F1621&lt;'Raw Data'!C1621, 'Raw Data'!L1621&gt;'Raw Data'!K1621, 'Raw Data'!L1621-'Raw Data'!K1621&gt;3), 'Raw Data'!J1621, 0)</f>
        <v>0</v>
      </c>
      <c r="B1627">
        <f>IF(AND('Raw Data'!C1621&lt;'Raw Data'!F1621, 'Raw Data'!K1621&gt;'Raw Data'!L1621, 'Raw Data'!K1621-'Raw Data'!L1621&gt;3), 'Raw Data'!I1621, 0)</f>
        <v>0</v>
      </c>
      <c r="C1627">
        <f>IF(AND('Raw Data'!F1621&lt;'Raw Data'!C1621, 'Raw Data'!L1621&gt;'Raw Data'!K1621, 'Raw Data'!L1621-'Raw Data'!K1621&lt;4), 'Raw Data'!H1621, 0)</f>
        <v>0</v>
      </c>
      <c r="D1627">
        <f>IF(AND('Raw Data'!C1621&lt;'Raw Data'!F1621, 'Raw Data'!K1621&gt;'Raw Data'!L1621, 'Raw Data'!K1621-'Raw Data'!L1621&lt;4), 'Raw Data'!G1621, 0)</f>
        <v>0</v>
      </c>
      <c r="E1627">
        <f>IF(ISBLANK('Raw Data'!J1621), 0, IF(AND(4=MATCH(LARGE('Raw Data'!G1621:J1621, 4), 'Raw Data'!G1621:J1621, 0), 'Raw Data'!L1621-'Raw Data'!K1621&gt;3), 'Raw Data'!J1621, 0))</f>
        <v>0</v>
      </c>
      <c r="F1627">
        <f>IF(ISBLANK('Raw Data'!J1621), 0, IF(AND(3=MATCH(LARGE('Raw Data'!G1621:J1621, 4), 'Raw Data'!G1621:J1621, 0), 'Raw Data'!K1621-'Raw Data'!L1621&gt;3), 'Raw Data'!I1621, 0))</f>
        <v>0</v>
      </c>
      <c r="G1627">
        <f>IF(ISBLANK('Raw Data'!J1621), 0, IF(AND(2=MATCH(LARGE('Raw Data'!G1621:J1621, 4), 'Raw Data'!G1621:J1621, 0), AND('Raw Data'!L1621-'Raw Data'!K1621&lt;4, 'Raw Data'!L1621-'Raw Data'!K1621&gt;0)), 'Raw Data'!H1621, 0))</f>
        <v>0</v>
      </c>
      <c r="H1627">
        <f>IF(ISBLANK('Raw Data'!J1621), 0, IF(AND(1=MATCH(LARGE('Raw Data'!G1621:J1621, 4), 'Raw Data'!G1621:J1621, 0), AND('Raw Data'!K1621-'Raw Data'!L1621&lt;4, 'Raw Data'!K1621-'Raw Data'!L1621&gt;0)), 'Raw Data'!G1621, 0))</f>
        <v>0</v>
      </c>
      <c r="I1627">
        <f>IF(ISBLANK('Raw Data'!J1621), 0, IF(AND(4=MATCH(LARGE('Raw Data'!G1621:J1621, 3), 'Raw Data'!G1621:J1621, 0), 'Raw Data'!L1621-'Raw Data'!K1621&gt;3), 'Raw Data'!J1621, 0))</f>
        <v>0</v>
      </c>
      <c r="J1627">
        <f>IF(ISBLANK('Raw Data'!J1621), 0, IF(AND(3=MATCH(LARGE('Raw Data'!G1621:J1621, 3), 'Raw Data'!G1621:J1621, 0), 'Raw Data'!K1621-'Raw Data'!L1621&gt;3), 'Raw Data'!I1621, 0))</f>
        <v>0</v>
      </c>
      <c r="K1627">
        <f>IF(ISBLANK('Raw Data'!J1621), 0, IF(AND(2=MATCH(LARGE('Raw Data'!G1621:J1621, 3), 'Raw Data'!G1621:J1621, 0), AND('Raw Data'!L1621-'Raw Data'!K1621&lt;4, 'Raw Data'!L1621-'Raw Data'!K1621&gt;0)), 'Raw Data'!H1621, 0))</f>
        <v>0</v>
      </c>
      <c r="L1627">
        <f>IF(ISBLANK('Raw Data'!J1621), 0, IF(AND(1=MATCH(LARGE('Raw Data'!G1621:J1621, 3), 'Raw Data'!G1621:J1621, 0), AND('Raw Data'!K1621-'Raw Data'!L1621&lt;4, 'Raw Data'!K1621-'Raw Data'!L1621&gt;0)), 'Raw Data'!G1621, 0))</f>
        <v>0</v>
      </c>
      <c r="M1627">
        <f>IF(ISBLANK('Raw Data'!J1621), 0, IF(AND(4=MATCH(LARGE('Raw Data'!G1621:J1621, 2), 'Raw Data'!G1621:J1621, 0), 'Raw Data'!L1621-'Raw Data'!K1621&gt;3), 'Raw Data'!J1621, 0))</f>
        <v>0</v>
      </c>
      <c r="N1627">
        <f>IF(ISBLANK('Raw Data'!J1621), 0, IF(AND(3=MATCH(LARGE('Raw Data'!G1621:J1621, 2), 'Raw Data'!G1621:J1621, 0), 'Raw Data'!K1621-'Raw Data'!L1621&gt;3), 'Raw Data'!I1621, 0))</f>
        <v>0</v>
      </c>
      <c r="O1627">
        <f>IF(ISBLANK('Raw Data'!J1621), 0, IF(AND(2=MATCH(LARGE('Raw Data'!G1621:J1621, 2), 'Raw Data'!G1621:J1621, 0), AND('Raw Data'!L1621-'Raw Data'!K1621&lt;4, 'Raw Data'!L1621-'Raw Data'!K1621&gt;0)), 'Raw Data'!H1621, 0))</f>
        <v>0</v>
      </c>
      <c r="P1627">
        <f>IF(ISBLANK('Raw Data'!J1621), 0, IF(AND(1=MATCH(LARGE('Raw Data'!G1621:J1621, 2), 'Raw Data'!G1621:J1621, 0), AND('Raw Data'!K1621-'Raw Data'!L1621&lt;4, 'Raw Data'!K1621-'Raw Data'!L1621&gt;0)), 'Raw Data'!G1621, 0))</f>
        <v>0</v>
      </c>
      <c r="Q1627">
        <f>IF(ISBLANK('Raw Data'!J1621), 0, IF(AND(4=MATCH(LARGE('Raw Data'!G1621:J1621, 1), 'Raw Data'!G1621:J1621, 0), 'Raw Data'!L1621-'Raw Data'!K1621&gt;3), 'Raw Data'!J1621, 0))</f>
        <v>0</v>
      </c>
      <c r="R1627">
        <f>IF(ISBLANK('Raw Data'!J1621), 0, IF(AND(3=MATCH(LARGE('Raw Data'!G1621:J1621, 1), 'Raw Data'!G1621:J1621, 0), 'Raw Data'!K1621-'Raw Data'!L1621&gt;3), 'Raw Data'!I1621, 0))</f>
        <v>0</v>
      </c>
      <c r="S1627">
        <f>IF(AND('Raw Data'!L1621-'Raw Data'!K1621&gt;4, 'Raw Data'!F1621&lt;'Raw Data'!C1621), 'Raw Data'!J1621, 0)</f>
        <v>0</v>
      </c>
      <c r="T1627">
        <f>IF(AND('Raw Data'!K1621-'Raw Data'!L1621&gt;4, 'Raw Data'!F1621&gt;'Raw Data'!C1621), 'Raw Data'!I1621, 0)</f>
        <v>0</v>
      </c>
      <c r="U1627">
        <f>IF(AND('Raw Data'!L1621-'Raw Data'!K1621&lt;3, 'Raw Data'!L1621&gt;'Raw Data'!K1621, 'Raw Data'!F1621&lt;'Raw Data'!C1621), 'Raw Data'!H1621, 0)</f>
        <v>0</v>
      </c>
      <c r="V1627">
        <f>IF(AND('Raw Data'!L1621-'Raw Data'!K1621&lt;3, 'Raw Data'!L1621&gt;'Raw Data'!K1621, 'Raw Data'!F1621&gt;'Raw Data'!C1621), 'Raw Data'!G1621, 0)</f>
        <v>0</v>
      </c>
    </row>
    <row r="1628" spans="1:22" x14ac:dyDescent="0.3">
      <c r="A1628">
        <f>IF(AND('Raw Data'!F1622&lt;'Raw Data'!C1622, 'Raw Data'!L1622&gt;'Raw Data'!K1622, 'Raw Data'!L1622-'Raw Data'!K1622&gt;3), 'Raw Data'!J1622, 0)</f>
        <v>0</v>
      </c>
      <c r="B1628">
        <f>IF(AND('Raw Data'!C1622&lt;'Raw Data'!F1622, 'Raw Data'!K1622&gt;'Raw Data'!L1622, 'Raw Data'!K1622-'Raw Data'!L1622&gt;3), 'Raw Data'!I1622, 0)</f>
        <v>0</v>
      </c>
      <c r="C1628">
        <f>IF(AND('Raw Data'!F1622&lt;'Raw Data'!C1622, 'Raw Data'!L1622&gt;'Raw Data'!K1622, 'Raw Data'!L1622-'Raw Data'!K1622&lt;4), 'Raw Data'!H1622, 0)</f>
        <v>0</v>
      </c>
      <c r="D1628">
        <f>IF(AND('Raw Data'!C1622&lt;'Raw Data'!F1622, 'Raw Data'!K1622&gt;'Raw Data'!L1622, 'Raw Data'!K1622-'Raw Data'!L1622&lt;4), 'Raw Data'!G1622, 0)</f>
        <v>0</v>
      </c>
      <c r="E1628">
        <f>IF(ISBLANK('Raw Data'!J1622), 0, IF(AND(4=MATCH(LARGE('Raw Data'!G1622:J1622, 4), 'Raw Data'!G1622:J1622, 0), 'Raw Data'!L1622-'Raw Data'!K1622&gt;3), 'Raw Data'!J1622, 0))</f>
        <v>0</v>
      </c>
      <c r="F1628">
        <f>IF(ISBLANK('Raw Data'!J1622), 0, IF(AND(3=MATCH(LARGE('Raw Data'!G1622:J1622, 4), 'Raw Data'!G1622:J1622, 0), 'Raw Data'!K1622-'Raw Data'!L1622&gt;3), 'Raw Data'!I1622, 0))</f>
        <v>0</v>
      </c>
      <c r="G1628">
        <f>IF(ISBLANK('Raw Data'!J1622), 0, IF(AND(2=MATCH(LARGE('Raw Data'!G1622:J1622, 4), 'Raw Data'!G1622:J1622, 0), AND('Raw Data'!L1622-'Raw Data'!K1622&lt;4, 'Raw Data'!L1622-'Raw Data'!K1622&gt;0)), 'Raw Data'!H1622, 0))</f>
        <v>0</v>
      </c>
      <c r="H1628">
        <f>IF(ISBLANK('Raw Data'!J1622), 0, IF(AND(1=MATCH(LARGE('Raw Data'!G1622:J1622, 4), 'Raw Data'!G1622:J1622, 0), AND('Raw Data'!K1622-'Raw Data'!L1622&lt;4, 'Raw Data'!K1622-'Raw Data'!L1622&gt;0)), 'Raw Data'!G1622, 0))</f>
        <v>0</v>
      </c>
      <c r="I1628">
        <f>IF(ISBLANK('Raw Data'!J1622), 0, IF(AND(4=MATCH(LARGE('Raw Data'!G1622:J1622, 3), 'Raw Data'!G1622:J1622, 0), 'Raw Data'!L1622-'Raw Data'!K1622&gt;3), 'Raw Data'!J1622, 0))</f>
        <v>0</v>
      </c>
      <c r="J1628">
        <f>IF(ISBLANK('Raw Data'!J1622), 0, IF(AND(3=MATCH(LARGE('Raw Data'!G1622:J1622, 3), 'Raw Data'!G1622:J1622, 0), 'Raw Data'!K1622-'Raw Data'!L1622&gt;3), 'Raw Data'!I1622, 0))</f>
        <v>0</v>
      </c>
      <c r="K1628">
        <f>IF(ISBLANK('Raw Data'!J1622), 0, IF(AND(2=MATCH(LARGE('Raw Data'!G1622:J1622, 3), 'Raw Data'!G1622:J1622, 0), AND('Raw Data'!L1622-'Raw Data'!K1622&lt;4, 'Raw Data'!L1622-'Raw Data'!K1622&gt;0)), 'Raw Data'!H1622, 0))</f>
        <v>0</v>
      </c>
      <c r="L1628">
        <f>IF(ISBLANK('Raw Data'!J1622), 0, IF(AND(1=MATCH(LARGE('Raw Data'!G1622:J1622, 3), 'Raw Data'!G1622:J1622, 0), AND('Raw Data'!K1622-'Raw Data'!L1622&lt;4, 'Raw Data'!K1622-'Raw Data'!L1622&gt;0)), 'Raw Data'!G1622, 0))</f>
        <v>0</v>
      </c>
      <c r="M1628">
        <f>IF(ISBLANK('Raw Data'!J1622), 0, IF(AND(4=MATCH(LARGE('Raw Data'!G1622:J1622, 2), 'Raw Data'!G1622:J1622, 0), 'Raw Data'!L1622-'Raw Data'!K1622&gt;3), 'Raw Data'!J1622, 0))</f>
        <v>0</v>
      </c>
      <c r="N1628">
        <f>IF(ISBLANK('Raw Data'!J1622), 0, IF(AND(3=MATCH(LARGE('Raw Data'!G1622:J1622, 2), 'Raw Data'!G1622:J1622, 0), 'Raw Data'!K1622-'Raw Data'!L1622&gt;3), 'Raw Data'!I1622, 0))</f>
        <v>0</v>
      </c>
      <c r="O1628">
        <f>IF(ISBLANK('Raw Data'!J1622), 0, IF(AND(2=MATCH(LARGE('Raw Data'!G1622:J1622, 2), 'Raw Data'!G1622:J1622, 0), AND('Raw Data'!L1622-'Raw Data'!K1622&lt;4, 'Raw Data'!L1622-'Raw Data'!K1622&gt;0)), 'Raw Data'!H1622, 0))</f>
        <v>0</v>
      </c>
      <c r="P1628">
        <f>IF(ISBLANK('Raw Data'!J1622), 0, IF(AND(1=MATCH(LARGE('Raw Data'!G1622:J1622, 2), 'Raw Data'!G1622:J1622, 0), AND('Raw Data'!K1622-'Raw Data'!L1622&lt;4, 'Raw Data'!K1622-'Raw Data'!L1622&gt;0)), 'Raw Data'!G1622, 0))</f>
        <v>0</v>
      </c>
      <c r="Q1628">
        <f>IF(ISBLANK('Raw Data'!J1622), 0, IF(AND(4=MATCH(LARGE('Raw Data'!G1622:J1622, 1), 'Raw Data'!G1622:J1622, 0), 'Raw Data'!L1622-'Raw Data'!K1622&gt;3), 'Raw Data'!J1622, 0))</f>
        <v>0</v>
      </c>
      <c r="R1628">
        <f>IF(ISBLANK('Raw Data'!J1622), 0, IF(AND(3=MATCH(LARGE('Raw Data'!G1622:J1622, 1), 'Raw Data'!G1622:J1622, 0), 'Raw Data'!K1622-'Raw Data'!L1622&gt;3), 'Raw Data'!I1622, 0))</f>
        <v>0</v>
      </c>
      <c r="S1628">
        <f>IF(AND('Raw Data'!L1622-'Raw Data'!K1622&gt;4, 'Raw Data'!F1622&lt;'Raw Data'!C1622), 'Raw Data'!J1622, 0)</f>
        <v>0</v>
      </c>
      <c r="T1628">
        <f>IF(AND('Raw Data'!K1622-'Raw Data'!L1622&gt;4, 'Raw Data'!F1622&gt;'Raw Data'!C1622), 'Raw Data'!I1622, 0)</f>
        <v>0</v>
      </c>
      <c r="U1628">
        <f>IF(AND('Raw Data'!L1622-'Raw Data'!K1622&lt;3, 'Raw Data'!L1622&gt;'Raw Data'!K1622, 'Raw Data'!F1622&lt;'Raw Data'!C1622), 'Raw Data'!H1622, 0)</f>
        <v>0</v>
      </c>
      <c r="V1628">
        <f>IF(AND('Raw Data'!L1622-'Raw Data'!K1622&lt;3, 'Raw Data'!L1622&gt;'Raw Data'!K1622, 'Raw Data'!F1622&gt;'Raw Data'!C1622), 'Raw Data'!G1622, 0)</f>
        <v>0</v>
      </c>
    </row>
    <row r="1629" spans="1:22" x14ac:dyDescent="0.3">
      <c r="A1629">
        <f>IF(AND('Raw Data'!F1623&lt;'Raw Data'!C1623, 'Raw Data'!L1623&gt;'Raw Data'!K1623, 'Raw Data'!L1623-'Raw Data'!K1623&gt;3), 'Raw Data'!J1623, 0)</f>
        <v>0</v>
      </c>
      <c r="B1629">
        <f>IF(AND('Raw Data'!C1623&lt;'Raw Data'!F1623, 'Raw Data'!K1623&gt;'Raw Data'!L1623, 'Raw Data'!K1623-'Raw Data'!L1623&gt;3), 'Raw Data'!I1623, 0)</f>
        <v>0</v>
      </c>
      <c r="C1629">
        <f>IF(AND('Raw Data'!F1623&lt;'Raw Data'!C1623, 'Raw Data'!L1623&gt;'Raw Data'!K1623, 'Raw Data'!L1623-'Raw Data'!K1623&lt;4), 'Raw Data'!H1623, 0)</f>
        <v>0</v>
      </c>
      <c r="D1629">
        <f>IF(AND('Raw Data'!C1623&lt;'Raw Data'!F1623, 'Raw Data'!K1623&gt;'Raw Data'!L1623, 'Raw Data'!K1623-'Raw Data'!L1623&lt;4), 'Raw Data'!G1623, 0)</f>
        <v>0</v>
      </c>
      <c r="E1629">
        <f>IF(ISBLANK('Raw Data'!J1623), 0, IF(AND(4=MATCH(LARGE('Raw Data'!G1623:J1623, 4), 'Raw Data'!G1623:J1623, 0), 'Raw Data'!L1623-'Raw Data'!K1623&gt;3), 'Raw Data'!J1623, 0))</f>
        <v>0</v>
      </c>
      <c r="F1629">
        <f>IF(ISBLANK('Raw Data'!J1623), 0, IF(AND(3=MATCH(LARGE('Raw Data'!G1623:J1623, 4), 'Raw Data'!G1623:J1623, 0), 'Raw Data'!K1623-'Raw Data'!L1623&gt;3), 'Raw Data'!I1623, 0))</f>
        <v>0</v>
      </c>
      <c r="G1629">
        <f>IF(ISBLANK('Raw Data'!J1623), 0, IF(AND(2=MATCH(LARGE('Raw Data'!G1623:J1623, 4), 'Raw Data'!G1623:J1623, 0), AND('Raw Data'!L1623-'Raw Data'!K1623&lt;4, 'Raw Data'!L1623-'Raw Data'!K1623&gt;0)), 'Raw Data'!H1623, 0))</f>
        <v>0</v>
      </c>
      <c r="H1629">
        <f>IF(ISBLANK('Raw Data'!J1623), 0, IF(AND(1=MATCH(LARGE('Raw Data'!G1623:J1623, 4), 'Raw Data'!G1623:J1623, 0), AND('Raw Data'!K1623-'Raw Data'!L1623&lt;4, 'Raw Data'!K1623-'Raw Data'!L1623&gt;0)), 'Raw Data'!G1623, 0))</f>
        <v>0</v>
      </c>
      <c r="I1629">
        <f>IF(ISBLANK('Raw Data'!J1623), 0, IF(AND(4=MATCH(LARGE('Raw Data'!G1623:J1623, 3), 'Raw Data'!G1623:J1623, 0), 'Raw Data'!L1623-'Raw Data'!K1623&gt;3), 'Raw Data'!J1623, 0))</f>
        <v>0</v>
      </c>
      <c r="J1629">
        <f>IF(ISBLANK('Raw Data'!J1623), 0, IF(AND(3=MATCH(LARGE('Raw Data'!G1623:J1623, 3), 'Raw Data'!G1623:J1623, 0), 'Raw Data'!K1623-'Raw Data'!L1623&gt;3), 'Raw Data'!I1623, 0))</f>
        <v>0</v>
      </c>
      <c r="K1629">
        <f>IF(ISBLANK('Raw Data'!J1623), 0, IF(AND(2=MATCH(LARGE('Raw Data'!G1623:J1623, 3), 'Raw Data'!G1623:J1623, 0), AND('Raw Data'!L1623-'Raw Data'!K1623&lt;4, 'Raw Data'!L1623-'Raw Data'!K1623&gt;0)), 'Raw Data'!H1623, 0))</f>
        <v>0</v>
      </c>
      <c r="L1629">
        <f>IF(ISBLANK('Raw Data'!J1623), 0, IF(AND(1=MATCH(LARGE('Raw Data'!G1623:J1623, 3), 'Raw Data'!G1623:J1623, 0), AND('Raw Data'!K1623-'Raw Data'!L1623&lt;4, 'Raw Data'!K1623-'Raw Data'!L1623&gt;0)), 'Raw Data'!G1623, 0))</f>
        <v>0</v>
      </c>
      <c r="M1629">
        <f>IF(ISBLANK('Raw Data'!J1623), 0, IF(AND(4=MATCH(LARGE('Raw Data'!G1623:J1623, 2), 'Raw Data'!G1623:J1623, 0), 'Raw Data'!L1623-'Raw Data'!K1623&gt;3), 'Raw Data'!J1623, 0))</f>
        <v>0</v>
      </c>
      <c r="N1629">
        <f>IF(ISBLANK('Raw Data'!J1623), 0, IF(AND(3=MATCH(LARGE('Raw Data'!G1623:J1623, 2), 'Raw Data'!G1623:J1623, 0), 'Raw Data'!K1623-'Raw Data'!L1623&gt;3), 'Raw Data'!I1623, 0))</f>
        <v>0</v>
      </c>
      <c r="O1629">
        <f>IF(ISBLANK('Raw Data'!J1623), 0, IF(AND(2=MATCH(LARGE('Raw Data'!G1623:J1623, 2), 'Raw Data'!G1623:J1623, 0), AND('Raw Data'!L1623-'Raw Data'!K1623&lt;4, 'Raw Data'!L1623-'Raw Data'!K1623&gt;0)), 'Raw Data'!H1623, 0))</f>
        <v>0</v>
      </c>
      <c r="P1629">
        <f>IF(ISBLANK('Raw Data'!J1623), 0, IF(AND(1=MATCH(LARGE('Raw Data'!G1623:J1623, 2), 'Raw Data'!G1623:J1623, 0), AND('Raw Data'!K1623-'Raw Data'!L1623&lt;4, 'Raw Data'!K1623-'Raw Data'!L1623&gt;0)), 'Raw Data'!G1623, 0))</f>
        <v>0</v>
      </c>
      <c r="Q1629">
        <f>IF(ISBLANK('Raw Data'!J1623), 0, IF(AND(4=MATCH(LARGE('Raw Data'!G1623:J1623, 1), 'Raw Data'!G1623:J1623, 0), 'Raw Data'!L1623-'Raw Data'!K1623&gt;3), 'Raw Data'!J1623, 0))</f>
        <v>0</v>
      </c>
      <c r="R1629">
        <f>IF(ISBLANK('Raw Data'!J1623), 0, IF(AND(3=MATCH(LARGE('Raw Data'!G1623:J1623, 1), 'Raw Data'!G1623:J1623, 0), 'Raw Data'!K1623-'Raw Data'!L1623&gt;3), 'Raw Data'!I1623, 0))</f>
        <v>0</v>
      </c>
      <c r="S1629">
        <f>IF(AND('Raw Data'!L1623-'Raw Data'!K1623&gt;4, 'Raw Data'!F1623&lt;'Raw Data'!C1623), 'Raw Data'!J1623, 0)</f>
        <v>0</v>
      </c>
      <c r="T1629">
        <f>IF(AND('Raw Data'!K1623-'Raw Data'!L1623&gt;4, 'Raw Data'!F1623&gt;'Raw Data'!C1623), 'Raw Data'!I1623, 0)</f>
        <v>0</v>
      </c>
      <c r="U1629">
        <f>IF(AND('Raw Data'!L1623-'Raw Data'!K1623&lt;3, 'Raw Data'!L1623&gt;'Raw Data'!K1623, 'Raw Data'!F1623&lt;'Raw Data'!C1623), 'Raw Data'!H1623, 0)</f>
        <v>0</v>
      </c>
      <c r="V1629">
        <f>IF(AND('Raw Data'!L1623-'Raw Data'!K1623&lt;3, 'Raw Data'!L1623&gt;'Raw Data'!K1623, 'Raw Data'!F1623&gt;'Raw Data'!C1623), 'Raw Data'!G1623, 0)</f>
        <v>0</v>
      </c>
    </row>
    <row r="1630" spans="1:22" x14ac:dyDescent="0.3">
      <c r="A1630">
        <f>IF(AND('Raw Data'!F1624&lt;'Raw Data'!C1624, 'Raw Data'!L1624&gt;'Raw Data'!K1624, 'Raw Data'!L1624-'Raw Data'!K1624&gt;3), 'Raw Data'!J1624, 0)</f>
        <v>0</v>
      </c>
      <c r="B1630">
        <f>IF(AND('Raw Data'!C1624&lt;'Raw Data'!F1624, 'Raw Data'!K1624&gt;'Raw Data'!L1624, 'Raw Data'!K1624-'Raw Data'!L1624&gt;3), 'Raw Data'!I1624, 0)</f>
        <v>0</v>
      </c>
      <c r="C1630">
        <f>IF(AND('Raw Data'!F1624&lt;'Raw Data'!C1624, 'Raw Data'!L1624&gt;'Raw Data'!K1624, 'Raw Data'!L1624-'Raw Data'!K1624&lt;4), 'Raw Data'!H1624, 0)</f>
        <v>0</v>
      </c>
      <c r="D1630">
        <f>IF(AND('Raw Data'!C1624&lt;'Raw Data'!F1624, 'Raw Data'!K1624&gt;'Raw Data'!L1624, 'Raw Data'!K1624-'Raw Data'!L1624&lt;4), 'Raw Data'!G1624, 0)</f>
        <v>0</v>
      </c>
      <c r="E1630">
        <f>IF(ISBLANK('Raw Data'!J1624), 0, IF(AND(4=MATCH(LARGE('Raw Data'!G1624:J1624, 4), 'Raw Data'!G1624:J1624, 0), 'Raw Data'!L1624-'Raw Data'!K1624&gt;3), 'Raw Data'!J1624, 0))</f>
        <v>0</v>
      </c>
      <c r="F1630">
        <f>IF(ISBLANK('Raw Data'!J1624), 0, IF(AND(3=MATCH(LARGE('Raw Data'!G1624:J1624, 4), 'Raw Data'!G1624:J1624, 0), 'Raw Data'!K1624-'Raw Data'!L1624&gt;3), 'Raw Data'!I1624, 0))</f>
        <v>0</v>
      </c>
      <c r="G1630">
        <f>IF(ISBLANK('Raw Data'!J1624), 0, IF(AND(2=MATCH(LARGE('Raw Data'!G1624:J1624, 4), 'Raw Data'!G1624:J1624, 0), AND('Raw Data'!L1624-'Raw Data'!K1624&lt;4, 'Raw Data'!L1624-'Raw Data'!K1624&gt;0)), 'Raw Data'!H1624, 0))</f>
        <v>0</v>
      </c>
      <c r="H1630">
        <f>IF(ISBLANK('Raw Data'!J1624), 0, IF(AND(1=MATCH(LARGE('Raw Data'!G1624:J1624, 4), 'Raw Data'!G1624:J1624, 0), AND('Raw Data'!K1624-'Raw Data'!L1624&lt;4, 'Raw Data'!K1624-'Raw Data'!L1624&gt;0)), 'Raw Data'!G1624, 0))</f>
        <v>0</v>
      </c>
      <c r="I1630">
        <f>IF(ISBLANK('Raw Data'!J1624), 0, IF(AND(4=MATCH(LARGE('Raw Data'!G1624:J1624, 3), 'Raw Data'!G1624:J1624, 0), 'Raw Data'!L1624-'Raw Data'!K1624&gt;3), 'Raw Data'!J1624, 0))</f>
        <v>0</v>
      </c>
      <c r="J1630">
        <f>IF(ISBLANK('Raw Data'!J1624), 0, IF(AND(3=MATCH(LARGE('Raw Data'!G1624:J1624, 3), 'Raw Data'!G1624:J1624, 0), 'Raw Data'!K1624-'Raw Data'!L1624&gt;3), 'Raw Data'!I1624, 0))</f>
        <v>0</v>
      </c>
      <c r="K1630">
        <f>IF(ISBLANK('Raw Data'!J1624), 0, IF(AND(2=MATCH(LARGE('Raw Data'!G1624:J1624, 3), 'Raw Data'!G1624:J1624, 0), AND('Raw Data'!L1624-'Raw Data'!K1624&lt;4, 'Raw Data'!L1624-'Raw Data'!K1624&gt;0)), 'Raw Data'!H1624, 0))</f>
        <v>0</v>
      </c>
      <c r="L1630">
        <f>IF(ISBLANK('Raw Data'!J1624), 0, IF(AND(1=MATCH(LARGE('Raw Data'!G1624:J1624, 3), 'Raw Data'!G1624:J1624, 0), AND('Raw Data'!K1624-'Raw Data'!L1624&lt;4, 'Raw Data'!K1624-'Raw Data'!L1624&gt;0)), 'Raw Data'!G1624, 0))</f>
        <v>0</v>
      </c>
      <c r="M1630">
        <f>IF(ISBLANK('Raw Data'!J1624), 0, IF(AND(4=MATCH(LARGE('Raw Data'!G1624:J1624, 2), 'Raw Data'!G1624:J1624, 0), 'Raw Data'!L1624-'Raw Data'!K1624&gt;3), 'Raw Data'!J1624, 0))</f>
        <v>0</v>
      </c>
      <c r="N1630">
        <f>IF(ISBLANK('Raw Data'!J1624), 0, IF(AND(3=MATCH(LARGE('Raw Data'!G1624:J1624, 2), 'Raw Data'!G1624:J1624, 0), 'Raw Data'!K1624-'Raw Data'!L1624&gt;3), 'Raw Data'!I1624, 0))</f>
        <v>0</v>
      </c>
      <c r="O1630">
        <f>IF(ISBLANK('Raw Data'!J1624), 0, IF(AND(2=MATCH(LARGE('Raw Data'!G1624:J1624, 2), 'Raw Data'!G1624:J1624, 0), AND('Raw Data'!L1624-'Raw Data'!K1624&lt;4, 'Raw Data'!L1624-'Raw Data'!K1624&gt;0)), 'Raw Data'!H1624, 0))</f>
        <v>0</v>
      </c>
      <c r="P1630">
        <f>IF(ISBLANK('Raw Data'!J1624), 0, IF(AND(1=MATCH(LARGE('Raw Data'!G1624:J1624, 2), 'Raw Data'!G1624:J1624, 0), AND('Raw Data'!K1624-'Raw Data'!L1624&lt;4, 'Raw Data'!K1624-'Raw Data'!L1624&gt;0)), 'Raw Data'!G1624, 0))</f>
        <v>0</v>
      </c>
      <c r="Q1630">
        <f>IF(ISBLANK('Raw Data'!J1624), 0, IF(AND(4=MATCH(LARGE('Raw Data'!G1624:J1624, 1), 'Raw Data'!G1624:J1624, 0), 'Raw Data'!L1624-'Raw Data'!K1624&gt;3), 'Raw Data'!J1624, 0))</f>
        <v>0</v>
      </c>
      <c r="R1630">
        <f>IF(ISBLANK('Raw Data'!J1624), 0, IF(AND(3=MATCH(LARGE('Raw Data'!G1624:J1624, 1), 'Raw Data'!G1624:J1624, 0), 'Raw Data'!K1624-'Raw Data'!L1624&gt;3), 'Raw Data'!I1624, 0))</f>
        <v>0</v>
      </c>
      <c r="S1630">
        <f>IF(AND('Raw Data'!L1624-'Raw Data'!K1624&gt;4, 'Raw Data'!F1624&lt;'Raw Data'!C1624), 'Raw Data'!J1624, 0)</f>
        <v>0</v>
      </c>
      <c r="T1630">
        <f>IF(AND('Raw Data'!K1624-'Raw Data'!L1624&gt;4, 'Raw Data'!F1624&gt;'Raw Data'!C1624), 'Raw Data'!I1624, 0)</f>
        <v>0</v>
      </c>
      <c r="U1630">
        <f>IF(AND('Raw Data'!L1624-'Raw Data'!K1624&lt;3, 'Raw Data'!L1624&gt;'Raw Data'!K1624, 'Raw Data'!F1624&lt;'Raw Data'!C1624), 'Raw Data'!H1624, 0)</f>
        <v>0</v>
      </c>
      <c r="V1630">
        <f>IF(AND('Raw Data'!L1624-'Raw Data'!K1624&lt;3, 'Raw Data'!L1624&gt;'Raw Data'!K1624, 'Raw Data'!F1624&gt;'Raw Data'!C1624), 'Raw Data'!G1624, 0)</f>
        <v>0</v>
      </c>
    </row>
    <row r="1631" spans="1:22" x14ac:dyDescent="0.3">
      <c r="A1631">
        <f>IF(AND('Raw Data'!F1625&lt;'Raw Data'!C1625, 'Raw Data'!L1625&gt;'Raw Data'!K1625, 'Raw Data'!L1625-'Raw Data'!K1625&gt;3), 'Raw Data'!J1625, 0)</f>
        <v>0</v>
      </c>
      <c r="B1631">
        <f>IF(AND('Raw Data'!C1625&lt;'Raw Data'!F1625, 'Raw Data'!K1625&gt;'Raw Data'!L1625, 'Raw Data'!K1625-'Raw Data'!L1625&gt;3), 'Raw Data'!I1625, 0)</f>
        <v>0</v>
      </c>
      <c r="C1631">
        <f>IF(AND('Raw Data'!F1625&lt;'Raw Data'!C1625, 'Raw Data'!L1625&gt;'Raw Data'!K1625, 'Raw Data'!L1625-'Raw Data'!K1625&lt;4), 'Raw Data'!H1625, 0)</f>
        <v>0</v>
      </c>
      <c r="D1631">
        <f>IF(AND('Raw Data'!C1625&lt;'Raw Data'!F1625, 'Raw Data'!K1625&gt;'Raw Data'!L1625, 'Raw Data'!K1625-'Raw Data'!L1625&lt;4), 'Raw Data'!G1625, 0)</f>
        <v>0</v>
      </c>
      <c r="E1631">
        <f>IF(ISBLANK('Raw Data'!J1625), 0, IF(AND(4=MATCH(LARGE('Raw Data'!G1625:J1625, 4), 'Raw Data'!G1625:J1625, 0), 'Raw Data'!L1625-'Raw Data'!K1625&gt;3), 'Raw Data'!J1625, 0))</f>
        <v>0</v>
      </c>
      <c r="F1631">
        <f>IF(ISBLANK('Raw Data'!J1625), 0, IF(AND(3=MATCH(LARGE('Raw Data'!G1625:J1625, 4), 'Raw Data'!G1625:J1625, 0), 'Raw Data'!K1625-'Raw Data'!L1625&gt;3), 'Raw Data'!I1625, 0))</f>
        <v>0</v>
      </c>
      <c r="G1631">
        <f>IF(ISBLANK('Raw Data'!J1625), 0, IF(AND(2=MATCH(LARGE('Raw Data'!G1625:J1625, 4), 'Raw Data'!G1625:J1625, 0), AND('Raw Data'!L1625-'Raw Data'!K1625&lt;4, 'Raw Data'!L1625-'Raw Data'!K1625&gt;0)), 'Raw Data'!H1625, 0))</f>
        <v>0</v>
      </c>
      <c r="H1631">
        <f>IF(ISBLANK('Raw Data'!J1625), 0, IF(AND(1=MATCH(LARGE('Raw Data'!G1625:J1625, 4), 'Raw Data'!G1625:J1625, 0), AND('Raw Data'!K1625-'Raw Data'!L1625&lt;4, 'Raw Data'!K1625-'Raw Data'!L1625&gt;0)), 'Raw Data'!G1625, 0))</f>
        <v>0</v>
      </c>
      <c r="I1631">
        <f>IF(ISBLANK('Raw Data'!J1625), 0, IF(AND(4=MATCH(LARGE('Raw Data'!G1625:J1625, 3), 'Raw Data'!G1625:J1625, 0), 'Raw Data'!L1625-'Raw Data'!K1625&gt;3), 'Raw Data'!J1625, 0))</f>
        <v>0</v>
      </c>
      <c r="J1631">
        <f>IF(ISBLANK('Raw Data'!J1625), 0, IF(AND(3=MATCH(LARGE('Raw Data'!G1625:J1625, 3), 'Raw Data'!G1625:J1625, 0), 'Raw Data'!K1625-'Raw Data'!L1625&gt;3), 'Raw Data'!I1625, 0))</f>
        <v>0</v>
      </c>
      <c r="K1631">
        <f>IF(ISBLANK('Raw Data'!J1625), 0, IF(AND(2=MATCH(LARGE('Raw Data'!G1625:J1625, 3), 'Raw Data'!G1625:J1625, 0), AND('Raw Data'!L1625-'Raw Data'!K1625&lt;4, 'Raw Data'!L1625-'Raw Data'!K1625&gt;0)), 'Raw Data'!H1625, 0))</f>
        <v>0</v>
      </c>
      <c r="L1631">
        <f>IF(ISBLANK('Raw Data'!J1625), 0, IF(AND(1=MATCH(LARGE('Raw Data'!G1625:J1625, 3), 'Raw Data'!G1625:J1625, 0), AND('Raw Data'!K1625-'Raw Data'!L1625&lt;4, 'Raw Data'!K1625-'Raw Data'!L1625&gt;0)), 'Raw Data'!G1625, 0))</f>
        <v>0</v>
      </c>
      <c r="M1631">
        <f>IF(ISBLANK('Raw Data'!J1625), 0, IF(AND(4=MATCH(LARGE('Raw Data'!G1625:J1625, 2), 'Raw Data'!G1625:J1625, 0), 'Raw Data'!L1625-'Raw Data'!K1625&gt;3), 'Raw Data'!J1625, 0))</f>
        <v>0</v>
      </c>
      <c r="N1631">
        <f>IF(ISBLANK('Raw Data'!J1625), 0, IF(AND(3=MATCH(LARGE('Raw Data'!G1625:J1625, 2), 'Raw Data'!G1625:J1625, 0), 'Raw Data'!K1625-'Raw Data'!L1625&gt;3), 'Raw Data'!I1625, 0))</f>
        <v>0</v>
      </c>
      <c r="O1631">
        <f>IF(ISBLANK('Raw Data'!J1625), 0, IF(AND(2=MATCH(LARGE('Raw Data'!G1625:J1625, 2), 'Raw Data'!G1625:J1625, 0), AND('Raw Data'!L1625-'Raw Data'!K1625&lt;4, 'Raw Data'!L1625-'Raw Data'!K1625&gt;0)), 'Raw Data'!H1625, 0))</f>
        <v>0</v>
      </c>
      <c r="P1631">
        <f>IF(ISBLANK('Raw Data'!J1625), 0, IF(AND(1=MATCH(LARGE('Raw Data'!G1625:J1625, 2), 'Raw Data'!G1625:J1625, 0), AND('Raw Data'!K1625-'Raw Data'!L1625&lt;4, 'Raw Data'!K1625-'Raw Data'!L1625&gt;0)), 'Raw Data'!G1625, 0))</f>
        <v>0</v>
      </c>
      <c r="Q1631">
        <f>IF(ISBLANK('Raw Data'!J1625), 0, IF(AND(4=MATCH(LARGE('Raw Data'!G1625:J1625, 1), 'Raw Data'!G1625:J1625, 0), 'Raw Data'!L1625-'Raw Data'!K1625&gt;3), 'Raw Data'!J1625, 0))</f>
        <v>0</v>
      </c>
      <c r="R1631">
        <f>IF(ISBLANK('Raw Data'!J1625), 0, IF(AND(3=MATCH(LARGE('Raw Data'!G1625:J1625, 1), 'Raw Data'!G1625:J1625, 0), 'Raw Data'!K1625-'Raw Data'!L1625&gt;3), 'Raw Data'!I1625, 0))</f>
        <v>0</v>
      </c>
      <c r="S1631">
        <f>IF(AND('Raw Data'!L1625-'Raw Data'!K1625&gt;4, 'Raw Data'!F1625&lt;'Raw Data'!C1625), 'Raw Data'!J1625, 0)</f>
        <v>0</v>
      </c>
      <c r="T1631">
        <f>IF(AND('Raw Data'!K1625-'Raw Data'!L1625&gt;4, 'Raw Data'!F1625&gt;'Raw Data'!C1625), 'Raw Data'!I1625, 0)</f>
        <v>0</v>
      </c>
      <c r="U1631">
        <f>IF(AND('Raw Data'!L1625-'Raw Data'!K1625&lt;3, 'Raw Data'!L1625&gt;'Raw Data'!K1625, 'Raw Data'!F1625&lt;'Raw Data'!C1625), 'Raw Data'!H1625, 0)</f>
        <v>0</v>
      </c>
      <c r="V1631">
        <f>IF(AND('Raw Data'!L1625-'Raw Data'!K1625&lt;3, 'Raw Data'!L1625&gt;'Raw Data'!K1625, 'Raw Data'!F1625&gt;'Raw Data'!C1625), 'Raw Data'!G1625, 0)</f>
        <v>0</v>
      </c>
    </row>
    <row r="1632" spans="1:22" x14ac:dyDescent="0.3">
      <c r="A1632">
        <f>IF(AND('Raw Data'!F1626&lt;'Raw Data'!C1626, 'Raw Data'!L1626&gt;'Raw Data'!K1626, 'Raw Data'!L1626-'Raw Data'!K1626&gt;3), 'Raw Data'!J1626, 0)</f>
        <v>0</v>
      </c>
      <c r="B1632">
        <f>IF(AND('Raw Data'!C1626&lt;'Raw Data'!F1626, 'Raw Data'!K1626&gt;'Raw Data'!L1626, 'Raw Data'!K1626-'Raw Data'!L1626&gt;3), 'Raw Data'!I1626, 0)</f>
        <v>0</v>
      </c>
      <c r="C1632">
        <f>IF(AND('Raw Data'!F1626&lt;'Raw Data'!C1626, 'Raw Data'!L1626&gt;'Raw Data'!K1626, 'Raw Data'!L1626-'Raw Data'!K1626&lt;4), 'Raw Data'!H1626, 0)</f>
        <v>0</v>
      </c>
      <c r="D1632">
        <f>IF(AND('Raw Data'!C1626&lt;'Raw Data'!F1626, 'Raw Data'!K1626&gt;'Raw Data'!L1626, 'Raw Data'!K1626-'Raw Data'!L1626&lt;4), 'Raw Data'!G1626, 0)</f>
        <v>0</v>
      </c>
      <c r="E1632">
        <f>IF(ISBLANK('Raw Data'!J1626), 0, IF(AND(4=MATCH(LARGE('Raw Data'!G1626:J1626, 4), 'Raw Data'!G1626:J1626, 0), 'Raw Data'!L1626-'Raw Data'!K1626&gt;3), 'Raw Data'!J1626, 0))</f>
        <v>0</v>
      </c>
      <c r="F1632">
        <f>IF(ISBLANK('Raw Data'!J1626), 0, IF(AND(3=MATCH(LARGE('Raw Data'!G1626:J1626, 4), 'Raw Data'!G1626:J1626, 0), 'Raw Data'!K1626-'Raw Data'!L1626&gt;3), 'Raw Data'!I1626, 0))</f>
        <v>0</v>
      </c>
      <c r="G1632">
        <f>IF(ISBLANK('Raw Data'!J1626), 0, IF(AND(2=MATCH(LARGE('Raw Data'!G1626:J1626, 4), 'Raw Data'!G1626:J1626, 0), AND('Raw Data'!L1626-'Raw Data'!K1626&lt;4, 'Raw Data'!L1626-'Raw Data'!K1626&gt;0)), 'Raw Data'!H1626, 0))</f>
        <v>0</v>
      </c>
      <c r="H1632">
        <f>IF(ISBLANK('Raw Data'!J1626), 0, IF(AND(1=MATCH(LARGE('Raw Data'!G1626:J1626, 4), 'Raw Data'!G1626:J1626, 0), AND('Raw Data'!K1626-'Raw Data'!L1626&lt;4, 'Raw Data'!K1626-'Raw Data'!L1626&gt;0)), 'Raw Data'!G1626, 0))</f>
        <v>0</v>
      </c>
      <c r="I1632">
        <f>IF(ISBLANK('Raw Data'!J1626), 0, IF(AND(4=MATCH(LARGE('Raw Data'!G1626:J1626, 3), 'Raw Data'!G1626:J1626, 0), 'Raw Data'!L1626-'Raw Data'!K1626&gt;3), 'Raw Data'!J1626, 0))</f>
        <v>0</v>
      </c>
      <c r="J1632">
        <f>IF(ISBLANK('Raw Data'!J1626), 0, IF(AND(3=MATCH(LARGE('Raw Data'!G1626:J1626, 3), 'Raw Data'!G1626:J1626, 0), 'Raw Data'!K1626-'Raw Data'!L1626&gt;3), 'Raw Data'!I1626, 0))</f>
        <v>0</v>
      </c>
      <c r="K1632">
        <f>IF(ISBLANK('Raw Data'!J1626), 0, IF(AND(2=MATCH(LARGE('Raw Data'!G1626:J1626, 3), 'Raw Data'!G1626:J1626, 0), AND('Raw Data'!L1626-'Raw Data'!K1626&lt;4, 'Raw Data'!L1626-'Raw Data'!K1626&gt;0)), 'Raw Data'!H1626, 0))</f>
        <v>0</v>
      </c>
      <c r="L1632">
        <f>IF(ISBLANK('Raw Data'!J1626), 0, IF(AND(1=MATCH(LARGE('Raw Data'!G1626:J1626, 3), 'Raw Data'!G1626:J1626, 0), AND('Raw Data'!K1626-'Raw Data'!L1626&lt;4, 'Raw Data'!K1626-'Raw Data'!L1626&gt;0)), 'Raw Data'!G1626, 0))</f>
        <v>0</v>
      </c>
      <c r="M1632">
        <f>IF(ISBLANK('Raw Data'!J1626), 0, IF(AND(4=MATCH(LARGE('Raw Data'!G1626:J1626, 2), 'Raw Data'!G1626:J1626, 0), 'Raw Data'!L1626-'Raw Data'!K1626&gt;3), 'Raw Data'!J1626, 0))</f>
        <v>0</v>
      </c>
      <c r="N1632">
        <f>IF(ISBLANK('Raw Data'!J1626), 0, IF(AND(3=MATCH(LARGE('Raw Data'!G1626:J1626, 2), 'Raw Data'!G1626:J1626, 0), 'Raw Data'!K1626-'Raw Data'!L1626&gt;3), 'Raw Data'!I1626, 0))</f>
        <v>0</v>
      </c>
      <c r="O1632">
        <f>IF(ISBLANK('Raw Data'!J1626), 0, IF(AND(2=MATCH(LARGE('Raw Data'!G1626:J1626, 2), 'Raw Data'!G1626:J1626, 0), AND('Raw Data'!L1626-'Raw Data'!K1626&lt;4, 'Raw Data'!L1626-'Raw Data'!K1626&gt;0)), 'Raw Data'!H1626, 0))</f>
        <v>0</v>
      </c>
      <c r="P1632">
        <f>IF(ISBLANK('Raw Data'!J1626), 0, IF(AND(1=MATCH(LARGE('Raw Data'!G1626:J1626, 2), 'Raw Data'!G1626:J1626, 0), AND('Raw Data'!K1626-'Raw Data'!L1626&lt;4, 'Raw Data'!K1626-'Raw Data'!L1626&gt;0)), 'Raw Data'!G1626, 0))</f>
        <v>0</v>
      </c>
      <c r="Q1632">
        <f>IF(ISBLANK('Raw Data'!J1626), 0, IF(AND(4=MATCH(LARGE('Raw Data'!G1626:J1626, 1), 'Raw Data'!G1626:J1626, 0), 'Raw Data'!L1626-'Raw Data'!K1626&gt;3), 'Raw Data'!J1626, 0))</f>
        <v>0</v>
      </c>
      <c r="R1632">
        <f>IF(ISBLANK('Raw Data'!J1626), 0, IF(AND(3=MATCH(LARGE('Raw Data'!G1626:J1626, 1), 'Raw Data'!G1626:J1626, 0), 'Raw Data'!K1626-'Raw Data'!L1626&gt;3), 'Raw Data'!I1626, 0))</f>
        <v>0</v>
      </c>
      <c r="S1632">
        <f>IF(AND('Raw Data'!L1626-'Raw Data'!K1626&gt;4, 'Raw Data'!F1626&lt;'Raw Data'!C1626), 'Raw Data'!J1626, 0)</f>
        <v>0</v>
      </c>
      <c r="T1632">
        <f>IF(AND('Raw Data'!K1626-'Raw Data'!L1626&gt;4, 'Raw Data'!F1626&gt;'Raw Data'!C1626), 'Raw Data'!I1626, 0)</f>
        <v>0</v>
      </c>
      <c r="U1632">
        <f>IF(AND('Raw Data'!L1626-'Raw Data'!K1626&lt;3, 'Raw Data'!L1626&gt;'Raw Data'!K1626, 'Raw Data'!F1626&lt;'Raw Data'!C1626), 'Raw Data'!H1626, 0)</f>
        <v>0</v>
      </c>
      <c r="V1632">
        <f>IF(AND('Raw Data'!L1626-'Raw Data'!K1626&lt;3, 'Raw Data'!L1626&gt;'Raw Data'!K1626, 'Raw Data'!F1626&gt;'Raw Data'!C1626), 'Raw Data'!G1626, 0)</f>
        <v>0</v>
      </c>
    </row>
    <row r="1633" spans="1:22" x14ac:dyDescent="0.3">
      <c r="A1633">
        <f>IF(AND('Raw Data'!F1627&lt;'Raw Data'!C1627, 'Raw Data'!L1627&gt;'Raw Data'!K1627, 'Raw Data'!L1627-'Raw Data'!K1627&gt;3), 'Raw Data'!J1627, 0)</f>
        <v>0</v>
      </c>
      <c r="B1633">
        <f>IF(AND('Raw Data'!C1627&lt;'Raw Data'!F1627, 'Raw Data'!K1627&gt;'Raw Data'!L1627, 'Raw Data'!K1627-'Raw Data'!L1627&gt;3), 'Raw Data'!I1627, 0)</f>
        <v>0</v>
      </c>
      <c r="C1633">
        <f>IF(AND('Raw Data'!F1627&lt;'Raw Data'!C1627, 'Raw Data'!L1627&gt;'Raw Data'!K1627, 'Raw Data'!L1627-'Raw Data'!K1627&lt;4), 'Raw Data'!H1627, 0)</f>
        <v>0</v>
      </c>
      <c r="D1633">
        <f>IF(AND('Raw Data'!C1627&lt;'Raw Data'!F1627, 'Raw Data'!K1627&gt;'Raw Data'!L1627, 'Raw Data'!K1627-'Raw Data'!L1627&lt;4), 'Raw Data'!G1627, 0)</f>
        <v>0</v>
      </c>
      <c r="E1633">
        <f>IF(ISBLANK('Raw Data'!J1627), 0, IF(AND(4=MATCH(LARGE('Raw Data'!G1627:J1627, 4), 'Raw Data'!G1627:J1627, 0), 'Raw Data'!L1627-'Raw Data'!K1627&gt;3), 'Raw Data'!J1627, 0))</f>
        <v>0</v>
      </c>
      <c r="F1633">
        <f>IF(ISBLANK('Raw Data'!J1627), 0, IF(AND(3=MATCH(LARGE('Raw Data'!G1627:J1627, 4), 'Raw Data'!G1627:J1627, 0), 'Raw Data'!K1627-'Raw Data'!L1627&gt;3), 'Raw Data'!I1627, 0))</f>
        <v>0</v>
      </c>
      <c r="G1633">
        <f>IF(ISBLANK('Raw Data'!J1627), 0, IF(AND(2=MATCH(LARGE('Raw Data'!G1627:J1627, 4), 'Raw Data'!G1627:J1627, 0), AND('Raw Data'!L1627-'Raw Data'!K1627&lt;4, 'Raw Data'!L1627-'Raw Data'!K1627&gt;0)), 'Raw Data'!H1627, 0))</f>
        <v>0</v>
      </c>
      <c r="H1633">
        <f>IF(ISBLANK('Raw Data'!J1627), 0, IF(AND(1=MATCH(LARGE('Raw Data'!G1627:J1627, 4), 'Raw Data'!G1627:J1627, 0), AND('Raw Data'!K1627-'Raw Data'!L1627&lt;4, 'Raw Data'!K1627-'Raw Data'!L1627&gt;0)), 'Raw Data'!G1627, 0))</f>
        <v>0</v>
      </c>
      <c r="I1633">
        <f>IF(ISBLANK('Raw Data'!J1627), 0, IF(AND(4=MATCH(LARGE('Raw Data'!G1627:J1627, 3), 'Raw Data'!G1627:J1627, 0), 'Raw Data'!L1627-'Raw Data'!K1627&gt;3), 'Raw Data'!J1627, 0))</f>
        <v>0</v>
      </c>
      <c r="J1633">
        <f>IF(ISBLANK('Raw Data'!J1627), 0, IF(AND(3=MATCH(LARGE('Raw Data'!G1627:J1627, 3), 'Raw Data'!G1627:J1627, 0), 'Raw Data'!K1627-'Raw Data'!L1627&gt;3), 'Raw Data'!I1627, 0))</f>
        <v>0</v>
      </c>
      <c r="K1633">
        <f>IF(ISBLANK('Raw Data'!J1627), 0, IF(AND(2=MATCH(LARGE('Raw Data'!G1627:J1627, 3), 'Raw Data'!G1627:J1627, 0), AND('Raw Data'!L1627-'Raw Data'!K1627&lt;4, 'Raw Data'!L1627-'Raw Data'!K1627&gt;0)), 'Raw Data'!H1627, 0))</f>
        <v>0</v>
      </c>
      <c r="L1633">
        <f>IF(ISBLANK('Raw Data'!J1627), 0, IF(AND(1=MATCH(LARGE('Raw Data'!G1627:J1627, 3), 'Raw Data'!G1627:J1627, 0), AND('Raw Data'!K1627-'Raw Data'!L1627&lt;4, 'Raw Data'!K1627-'Raw Data'!L1627&gt;0)), 'Raw Data'!G1627, 0))</f>
        <v>0</v>
      </c>
      <c r="M1633">
        <f>IF(ISBLANK('Raw Data'!J1627), 0, IF(AND(4=MATCH(LARGE('Raw Data'!G1627:J1627, 2), 'Raw Data'!G1627:J1627, 0), 'Raw Data'!L1627-'Raw Data'!K1627&gt;3), 'Raw Data'!J1627, 0))</f>
        <v>0</v>
      </c>
      <c r="N1633">
        <f>IF(ISBLANK('Raw Data'!J1627), 0, IF(AND(3=MATCH(LARGE('Raw Data'!G1627:J1627, 2), 'Raw Data'!G1627:J1627, 0), 'Raw Data'!K1627-'Raw Data'!L1627&gt;3), 'Raw Data'!I1627, 0))</f>
        <v>0</v>
      </c>
      <c r="O1633">
        <f>IF(ISBLANK('Raw Data'!J1627), 0, IF(AND(2=MATCH(LARGE('Raw Data'!G1627:J1627, 2), 'Raw Data'!G1627:J1627, 0), AND('Raw Data'!L1627-'Raw Data'!K1627&lt;4, 'Raw Data'!L1627-'Raw Data'!K1627&gt;0)), 'Raw Data'!H1627, 0))</f>
        <v>0</v>
      </c>
      <c r="P1633">
        <f>IF(ISBLANK('Raw Data'!J1627), 0, IF(AND(1=MATCH(LARGE('Raw Data'!G1627:J1627, 2), 'Raw Data'!G1627:J1627, 0), AND('Raw Data'!K1627-'Raw Data'!L1627&lt;4, 'Raw Data'!K1627-'Raw Data'!L1627&gt;0)), 'Raw Data'!G1627, 0))</f>
        <v>0</v>
      </c>
      <c r="Q1633">
        <f>IF(ISBLANK('Raw Data'!J1627), 0, IF(AND(4=MATCH(LARGE('Raw Data'!G1627:J1627, 1), 'Raw Data'!G1627:J1627, 0), 'Raw Data'!L1627-'Raw Data'!K1627&gt;3), 'Raw Data'!J1627, 0))</f>
        <v>0</v>
      </c>
      <c r="R1633">
        <f>IF(ISBLANK('Raw Data'!J1627), 0, IF(AND(3=MATCH(LARGE('Raw Data'!G1627:J1627, 1), 'Raw Data'!G1627:J1627, 0), 'Raw Data'!K1627-'Raw Data'!L1627&gt;3), 'Raw Data'!I1627, 0))</f>
        <v>0</v>
      </c>
      <c r="S1633">
        <f>IF(AND('Raw Data'!L1627-'Raw Data'!K1627&gt;4, 'Raw Data'!F1627&lt;'Raw Data'!C1627), 'Raw Data'!J1627, 0)</f>
        <v>0</v>
      </c>
      <c r="T1633">
        <f>IF(AND('Raw Data'!K1627-'Raw Data'!L1627&gt;4, 'Raw Data'!F1627&gt;'Raw Data'!C1627), 'Raw Data'!I1627, 0)</f>
        <v>0</v>
      </c>
      <c r="U1633">
        <f>IF(AND('Raw Data'!L1627-'Raw Data'!K1627&lt;3, 'Raw Data'!L1627&gt;'Raw Data'!K1627, 'Raw Data'!F1627&lt;'Raw Data'!C1627), 'Raw Data'!H1627, 0)</f>
        <v>0</v>
      </c>
      <c r="V1633">
        <f>IF(AND('Raw Data'!L1627-'Raw Data'!K1627&lt;3, 'Raw Data'!L1627&gt;'Raw Data'!K1627, 'Raw Data'!F1627&gt;'Raw Data'!C1627), 'Raw Data'!G1627, 0)</f>
        <v>0</v>
      </c>
    </row>
    <row r="1634" spans="1:22" x14ac:dyDescent="0.3">
      <c r="A1634">
        <f>IF(AND('Raw Data'!F1628&lt;'Raw Data'!C1628, 'Raw Data'!L1628&gt;'Raw Data'!K1628, 'Raw Data'!L1628-'Raw Data'!K1628&gt;3), 'Raw Data'!J1628, 0)</f>
        <v>0</v>
      </c>
      <c r="B1634">
        <f>IF(AND('Raw Data'!C1628&lt;'Raw Data'!F1628, 'Raw Data'!K1628&gt;'Raw Data'!L1628, 'Raw Data'!K1628-'Raw Data'!L1628&gt;3), 'Raw Data'!I1628, 0)</f>
        <v>0</v>
      </c>
      <c r="C1634">
        <f>IF(AND('Raw Data'!F1628&lt;'Raw Data'!C1628, 'Raw Data'!L1628&gt;'Raw Data'!K1628, 'Raw Data'!L1628-'Raw Data'!K1628&lt;4), 'Raw Data'!H1628, 0)</f>
        <v>0</v>
      </c>
      <c r="D1634">
        <f>IF(AND('Raw Data'!C1628&lt;'Raw Data'!F1628, 'Raw Data'!K1628&gt;'Raw Data'!L1628, 'Raw Data'!K1628-'Raw Data'!L1628&lt;4), 'Raw Data'!G1628, 0)</f>
        <v>0</v>
      </c>
      <c r="E1634">
        <f>IF(ISBLANK('Raw Data'!J1628), 0, IF(AND(4=MATCH(LARGE('Raw Data'!G1628:J1628, 4), 'Raw Data'!G1628:J1628, 0), 'Raw Data'!L1628-'Raw Data'!K1628&gt;3), 'Raw Data'!J1628, 0))</f>
        <v>0</v>
      </c>
      <c r="F1634">
        <f>IF(ISBLANK('Raw Data'!J1628), 0, IF(AND(3=MATCH(LARGE('Raw Data'!G1628:J1628, 4), 'Raw Data'!G1628:J1628, 0), 'Raw Data'!K1628-'Raw Data'!L1628&gt;3), 'Raw Data'!I1628, 0))</f>
        <v>0</v>
      </c>
      <c r="G1634">
        <f>IF(ISBLANK('Raw Data'!J1628), 0, IF(AND(2=MATCH(LARGE('Raw Data'!G1628:J1628, 4), 'Raw Data'!G1628:J1628, 0), AND('Raw Data'!L1628-'Raw Data'!K1628&lt;4, 'Raw Data'!L1628-'Raw Data'!K1628&gt;0)), 'Raw Data'!H1628, 0))</f>
        <v>0</v>
      </c>
      <c r="H1634">
        <f>IF(ISBLANK('Raw Data'!J1628), 0, IF(AND(1=MATCH(LARGE('Raw Data'!G1628:J1628, 4), 'Raw Data'!G1628:J1628, 0), AND('Raw Data'!K1628-'Raw Data'!L1628&lt;4, 'Raw Data'!K1628-'Raw Data'!L1628&gt;0)), 'Raw Data'!G1628, 0))</f>
        <v>0</v>
      </c>
      <c r="I1634">
        <f>IF(ISBLANK('Raw Data'!J1628), 0, IF(AND(4=MATCH(LARGE('Raw Data'!G1628:J1628, 3), 'Raw Data'!G1628:J1628, 0), 'Raw Data'!L1628-'Raw Data'!K1628&gt;3), 'Raw Data'!J1628, 0))</f>
        <v>0</v>
      </c>
      <c r="J1634">
        <f>IF(ISBLANK('Raw Data'!J1628), 0, IF(AND(3=MATCH(LARGE('Raw Data'!G1628:J1628, 3), 'Raw Data'!G1628:J1628, 0), 'Raw Data'!K1628-'Raw Data'!L1628&gt;3), 'Raw Data'!I1628, 0))</f>
        <v>0</v>
      </c>
      <c r="K1634">
        <f>IF(ISBLANK('Raw Data'!J1628), 0, IF(AND(2=MATCH(LARGE('Raw Data'!G1628:J1628, 3), 'Raw Data'!G1628:J1628, 0), AND('Raw Data'!L1628-'Raw Data'!K1628&lt;4, 'Raw Data'!L1628-'Raw Data'!K1628&gt;0)), 'Raw Data'!H1628, 0))</f>
        <v>0</v>
      </c>
      <c r="L1634">
        <f>IF(ISBLANK('Raw Data'!J1628), 0, IF(AND(1=MATCH(LARGE('Raw Data'!G1628:J1628, 3), 'Raw Data'!G1628:J1628, 0), AND('Raw Data'!K1628-'Raw Data'!L1628&lt;4, 'Raw Data'!K1628-'Raw Data'!L1628&gt;0)), 'Raw Data'!G1628, 0))</f>
        <v>0</v>
      </c>
      <c r="M1634">
        <f>IF(ISBLANK('Raw Data'!J1628), 0, IF(AND(4=MATCH(LARGE('Raw Data'!G1628:J1628, 2), 'Raw Data'!G1628:J1628, 0), 'Raw Data'!L1628-'Raw Data'!K1628&gt;3), 'Raw Data'!J1628, 0))</f>
        <v>0</v>
      </c>
      <c r="N1634">
        <f>IF(ISBLANK('Raw Data'!J1628), 0, IF(AND(3=MATCH(LARGE('Raw Data'!G1628:J1628, 2), 'Raw Data'!G1628:J1628, 0), 'Raw Data'!K1628-'Raw Data'!L1628&gt;3), 'Raw Data'!I1628, 0))</f>
        <v>0</v>
      </c>
      <c r="O1634">
        <f>IF(ISBLANK('Raw Data'!J1628), 0, IF(AND(2=MATCH(LARGE('Raw Data'!G1628:J1628, 2), 'Raw Data'!G1628:J1628, 0), AND('Raw Data'!L1628-'Raw Data'!K1628&lt;4, 'Raw Data'!L1628-'Raw Data'!K1628&gt;0)), 'Raw Data'!H1628, 0))</f>
        <v>0</v>
      </c>
      <c r="P1634">
        <f>IF(ISBLANK('Raw Data'!J1628), 0, IF(AND(1=MATCH(LARGE('Raw Data'!G1628:J1628, 2), 'Raw Data'!G1628:J1628, 0), AND('Raw Data'!K1628-'Raw Data'!L1628&lt;4, 'Raw Data'!K1628-'Raw Data'!L1628&gt;0)), 'Raw Data'!G1628, 0))</f>
        <v>0</v>
      </c>
      <c r="Q1634">
        <f>IF(ISBLANK('Raw Data'!J1628), 0, IF(AND(4=MATCH(LARGE('Raw Data'!G1628:J1628, 1), 'Raw Data'!G1628:J1628, 0), 'Raw Data'!L1628-'Raw Data'!K1628&gt;3), 'Raw Data'!J1628, 0))</f>
        <v>0</v>
      </c>
      <c r="R1634">
        <f>IF(ISBLANK('Raw Data'!J1628), 0, IF(AND(3=MATCH(LARGE('Raw Data'!G1628:J1628, 1), 'Raw Data'!G1628:J1628, 0), 'Raw Data'!K1628-'Raw Data'!L1628&gt;3), 'Raw Data'!I1628, 0))</f>
        <v>0</v>
      </c>
      <c r="S1634">
        <f>IF(AND('Raw Data'!L1628-'Raw Data'!K1628&gt;4, 'Raw Data'!F1628&lt;'Raw Data'!C1628), 'Raw Data'!J1628, 0)</f>
        <v>0</v>
      </c>
      <c r="T1634">
        <f>IF(AND('Raw Data'!K1628-'Raw Data'!L1628&gt;4, 'Raw Data'!F1628&gt;'Raw Data'!C1628), 'Raw Data'!I1628, 0)</f>
        <v>0</v>
      </c>
      <c r="U1634">
        <f>IF(AND('Raw Data'!L1628-'Raw Data'!K1628&lt;3, 'Raw Data'!L1628&gt;'Raw Data'!K1628, 'Raw Data'!F1628&lt;'Raw Data'!C1628), 'Raw Data'!H1628, 0)</f>
        <v>0</v>
      </c>
      <c r="V1634">
        <f>IF(AND('Raw Data'!L1628-'Raw Data'!K1628&lt;3, 'Raw Data'!L1628&gt;'Raw Data'!K1628, 'Raw Data'!F1628&gt;'Raw Data'!C1628), 'Raw Data'!G1628, 0)</f>
        <v>0</v>
      </c>
    </row>
    <row r="1635" spans="1:22" x14ac:dyDescent="0.3">
      <c r="A1635">
        <f>IF(AND('Raw Data'!F1629&lt;'Raw Data'!C1629, 'Raw Data'!L1629&gt;'Raw Data'!K1629, 'Raw Data'!L1629-'Raw Data'!K1629&gt;3), 'Raw Data'!J1629, 0)</f>
        <v>0</v>
      </c>
      <c r="B1635">
        <f>IF(AND('Raw Data'!C1629&lt;'Raw Data'!F1629, 'Raw Data'!K1629&gt;'Raw Data'!L1629, 'Raw Data'!K1629-'Raw Data'!L1629&gt;3), 'Raw Data'!I1629, 0)</f>
        <v>0</v>
      </c>
      <c r="C1635">
        <f>IF(AND('Raw Data'!F1629&lt;'Raw Data'!C1629, 'Raw Data'!L1629&gt;'Raw Data'!K1629, 'Raw Data'!L1629-'Raw Data'!K1629&lt;4), 'Raw Data'!H1629, 0)</f>
        <v>0</v>
      </c>
      <c r="D1635">
        <f>IF(AND('Raw Data'!C1629&lt;'Raw Data'!F1629, 'Raw Data'!K1629&gt;'Raw Data'!L1629, 'Raw Data'!K1629-'Raw Data'!L1629&lt;4), 'Raw Data'!G1629, 0)</f>
        <v>0</v>
      </c>
      <c r="E1635">
        <f>IF(ISBLANK('Raw Data'!J1629), 0, IF(AND(4=MATCH(LARGE('Raw Data'!G1629:J1629, 4), 'Raw Data'!G1629:J1629, 0), 'Raw Data'!L1629-'Raw Data'!K1629&gt;3), 'Raw Data'!J1629, 0))</f>
        <v>0</v>
      </c>
      <c r="F1635">
        <f>IF(ISBLANK('Raw Data'!J1629), 0, IF(AND(3=MATCH(LARGE('Raw Data'!G1629:J1629, 4), 'Raw Data'!G1629:J1629, 0), 'Raw Data'!K1629-'Raw Data'!L1629&gt;3), 'Raw Data'!I1629, 0))</f>
        <v>0</v>
      </c>
      <c r="G1635">
        <f>IF(ISBLANK('Raw Data'!J1629), 0, IF(AND(2=MATCH(LARGE('Raw Data'!G1629:J1629, 4), 'Raw Data'!G1629:J1629, 0), AND('Raw Data'!L1629-'Raw Data'!K1629&lt;4, 'Raw Data'!L1629-'Raw Data'!K1629&gt;0)), 'Raw Data'!H1629, 0))</f>
        <v>0</v>
      </c>
      <c r="H1635">
        <f>IF(ISBLANK('Raw Data'!J1629), 0, IF(AND(1=MATCH(LARGE('Raw Data'!G1629:J1629, 4), 'Raw Data'!G1629:J1629, 0), AND('Raw Data'!K1629-'Raw Data'!L1629&lt;4, 'Raw Data'!K1629-'Raw Data'!L1629&gt;0)), 'Raw Data'!G1629, 0))</f>
        <v>0</v>
      </c>
      <c r="I1635">
        <f>IF(ISBLANK('Raw Data'!J1629), 0, IF(AND(4=MATCH(LARGE('Raw Data'!G1629:J1629, 3), 'Raw Data'!G1629:J1629, 0), 'Raw Data'!L1629-'Raw Data'!K1629&gt;3), 'Raw Data'!J1629, 0))</f>
        <v>0</v>
      </c>
      <c r="J1635">
        <f>IF(ISBLANK('Raw Data'!J1629), 0, IF(AND(3=MATCH(LARGE('Raw Data'!G1629:J1629, 3), 'Raw Data'!G1629:J1629, 0), 'Raw Data'!K1629-'Raw Data'!L1629&gt;3), 'Raw Data'!I1629, 0))</f>
        <v>0</v>
      </c>
      <c r="K1635">
        <f>IF(ISBLANK('Raw Data'!J1629), 0, IF(AND(2=MATCH(LARGE('Raw Data'!G1629:J1629, 3), 'Raw Data'!G1629:J1629, 0), AND('Raw Data'!L1629-'Raw Data'!K1629&lt;4, 'Raw Data'!L1629-'Raw Data'!K1629&gt;0)), 'Raw Data'!H1629, 0))</f>
        <v>0</v>
      </c>
      <c r="L1635">
        <f>IF(ISBLANK('Raw Data'!J1629), 0, IF(AND(1=MATCH(LARGE('Raw Data'!G1629:J1629, 3), 'Raw Data'!G1629:J1629, 0), AND('Raw Data'!K1629-'Raw Data'!L1629&lt;4, 'Raw Data'!K1629-'Raw Data'!L1629&gt;0)), 'Raw Data'!G1629, 0))</f>
        <v>0</v>
      </c>
      <c r="M1635">
        <f>IF(ISBLANK('Raw Data'!J1629), 0, IF(AND(4=MATCH(LARGE('Raw Data'!G1629:J1629, 2), 'Raw Data'!G1629:J1629, 0), 'Raw Data'!L1629-'Raw Data'!K1629&gt;3), 'Raw Data'!J1629, 0))</f>
        <v>0</v>
      </c>
      <c r="N1635">
        <f>IF(ISBLANK('Raw Data'!J1629), 0, IF(AND(3=MATCH(LARGE('Raw Data'!G1629:J1629, 2), 'Raw Data'!G1629:J1629, 0), 'Raw Data'!K1629-'Raw Data'!L1629&gt;3), 'Raw Data'!I1629, 0))</f>
        <v>0</v>
      </c>
      <c r="O1635">
        <f>IF(ISBLANK('Raw Data'!J1629), 0, IF(AND(2=MATCH(LARGE('Raw Data'!G1629:J1629, 2), 'Raw Data'!G1629:J1629, 0), AND('Raw Data'!L1629-'Raw Data'!K1629&lt;4, 'Raw Data'!L1629-'Raw Data'!K1629&gt;0)), 'Raw Data'!H1629, 0))</f>
        <v>0</v>
      </c>
      <c r="P1635">
        <f>IF(ISBLANK('Raw Data'!J1629), 0, IF(AND(1=MATCH(LARGE('Raw Data'!G1629:J1629, 2), 'Raw Data'!G1629:J1629, 0), AND('Raw Data'!K1629-'Raw Data'!L1629&lt;4, 'Raw Data'!K1629-'Raw Data'!L1629&gt;0)), 'Raw Data'!G1629, 0))</f>
        <v>0</v>
      </c>
      <c r="Q1635">
        <f>IF(ISBLANK('Raw Data'!J1629), 0, IF(AND(4=MATCH(LARGE('Raw Data'!G1629:J1629, 1), 'Raw Data'!G1629:J1629, 0), 'Raw Data'!L1629-'Raw Data'!K1629&gt;3), 'Raw Data'!J1629, 0))</f>
        <v>0</v>
      </c>
      <c r="R1635">
        <f>IF(ISBLANK('Raw Data'!J1629), 0, IF(AND(3=MATCH(LARGE('Raw Data'!G1629:J1629, 1), 'Raw Data'!G1629:J1629, 0), 'Raw Data'!K1629-'Raw Data'!L1629&gt;3), 'Raw Data'!I1629, 0))</f>
        <v>0</v>
      </c>
      <c r="S1635">
        <f>IF(AND('Raw Data'!L1629-'Raw Data'!K1629&gt;4, 'Raw Data'!F1629&lt;'Raw Data'!C1629), 'Raw Data'!J1629, 0)</f>
        <v>0</v>
      </c>
      <c r="T1635">
        <f>IF(AND('Raw Data'!K1629-'Raw Data'!L1629&gt;4, 'Raw Data'!F1629&gt;'Raw Data'!C1629), 'Raw Data'!I1629, 0)</f>
        <v>0</v>
      </c>
      <c r="U1635">
        <f>IF(AND('Raw Data'!L1629-'Raw Data'!K1629&lt;3, 'Raw Data'!L1629&gt;'Raw Data'!K1629, 'Raw Data'!F1629&lt;'Raw Data'!C1629), 'Raw Data'!H1629, 0)</f>
        <v>0</v>
      </c>
      <c r="V1635">
        <f>IF(AND('Raw Data'!L1629-'Raw Data'!K1629&lt;3, 'Raw Data'!L1629&gt;'Raw Data'!K1629, 'Raw Data'!F1629&gt;'Raw Data'!C1629), 'Raw Data'!G1629, 0)</f>
        <v>0</v>
      </c>
    </row>
    <row r="1636" spans="1:22" x14ac:dyDescent="0.3">
      <c r="A1636">
        <f>IF(AND('Raw Data'!F1630&lt;'Raw Data'!C1630, 'Raw Data'!L1630&gt;'Raw Data'!K1630, 'Raw Data'!L1630-'Raw Data'!K1630&gt;3), 'Raw Data'!J1630, 0)</f>
        <v>0</v>
      </c>
      <c r="B1636">
        <f>IF(AND('Raw Data'!C1630&lt;'Raw Data'!F1630, 'Raw Data'!K1630&gt;'Raw Data'!L1630, 'Raw Data'!K1630-'Raw Data'!L1630&gt;3), 'Raw Data'!I1630, 0)</f>
        <v>0</v>
      </c>
      <c r="C1636">
        <f>IF(AND('Raw Data'!F1630&lt;'Raw Data'!C1630, 'Raw Data'!L1630&gt;'Raw Data'!K1630, 'Raw Data'!L1630-'Raw Data'!K1630&lt;4), 'Raw Data'!H1630, 0)</f>
        <v>0</v>
      </c>
      <c r="D1636">
        <f>IF(AND('Raw Data'!C1630&lt;'Raw Data'!F1630, 'Raw Data'!K1630&gt;'Raw Data'!L1630, 'Raw Data'!K1630-'Raw Data'!L1630&lt;4), 'Raw Data'!G1630, 0)</f>
        <v>0</v>
      </c>
      <c r="E1636">
        <f>IF(ISBLANK('Raw Data'!J1630), 0, IF(AND(4=MATCH(LARGE('Raw Data'!G1630:J1630, 4), 'Raw Data'!G1630:J1630, 0), 'Raw Data'!L1630-'Raw Data'!K1630&gt;3), 'Raw Data'!J1630, 0))</f>
        <v>0</v>
      </c>
      <c r="F1636">
        <f>IF(ISBLANK('Raw Data'!J1630), 0, IF(AND(3=MATCH(LARGE('Raw Data'!G1630:J1630, 4), 'Raw Data'!G1630:J1630, 0), 'Raw Data'!K1630-'Raw Data'!L1630&gt;3), 'Raw Data'!I1630, 0))</f>
        <v>0</v>
      </c>
      <c r="G1636">
        <f>IF(ISBLANK('Raw Data'!J1630), 0, IF(AND(2=MATCH(LARGE('Raw Data'!G1630:J1630, 4), 'Raw Data'!G1630:J1630, 0), AND('Raw Data'!L1630-'Raw Data'!K1630&lt;4, 'Raw Data'!L1630-'Raw Data'!K1630&gt;0)), 'Raw Data'!H1630, 0))</f>
        <v>0</v>
      </c>
      <c r="H1636">
        <f>IF(ISBLANK('Raw Data'!J1630), 0, IF(AND(1=MATCH(LARGE('Raw Data'!G1630:J1630, 4), 'Raw Data'!G1630:J1630, 0), AND('Raw Data'!K1630-'Raw Data'!L1630&lt;4, 'Raw Data'!K1630-'Raw Data'!L1630&gt;0)), 'Raw Data'!G1630, 0))</f>
        <v>0</v>
      </c>
      <c r="I1636">
        <f>IF(ISBLANK('Raw Data'!J1630), 0, IF(AND(4=MATCH(LARGE('Raw Data'!G1630:J1630, 3), 'Raw Data'!G1630:J1630, 0), 'Raw Data'!L1630-'Raw Data'!K1630&gt;3), 'Raw Data'!J1630, 0))</f>
        <v>0</v>
      </c>
      <c r="J1636">
        <f>IF(ISBLANK('Raw Data'!J1630), 0, IF(AND(3=MATCH(LARGE('Raw Data'!G1630:J1630, 3), 'Raw Data'!G1630:J1630, 0), 'Raw Data'!K1630-'Raw Data'!L1630&gt;3), 'Raw Data'!I1630, 0))</f>
        <v>0</v>
      </c>
      <c r="K1636">
        <f>IF(ISBLANK('Raw Data'!J1630), 0, IF(AND(2=MATCH(LARGE('Raw Data'!G1630:J1630, 3), 'Raw Data'!G1630:J1630, 0), AND('Raw Data'!L1630-'Raw Data'!K1630&lt;4, 'Raw Data'!L1630-'Raw Data'!K1630&gt;0)), 'Raw Data'!H1630, 0))</f>
        <v>0</v>
      </c>
      <c r="L1636">
        <f>IF(ISBLANK('Raw Data'!J1630), 0, IF(AND(1=MATCH(LARGE('Raw Data'!G1630:J1630, 3), 'Raw Data'!G1630:J1630, 0), AND('Raw Data'!K1630-'Raw Data'!L1630&lt;4, 'Raw Data'!K1630-'Raw Data'!L1630&gt;0)), 'Raw Data'!G1630, 0))</f>
        <v>0</v>
      </c>
      <c r="M1636">
        <f>IF(ISBLANK('Raw Data'!J1630), 0, IF(AND(4=MATCH(LARGE('Raw Data'!G1630:J1630, 2), 'Raw Data'!G1630:J1630, 0), 'Raw Data'!L1630-'Raw Data'!K1630&gt;3), 'Raw Data'!J1630, 0))</f>
        <v>0</v>
      </c>
      <c r="N1636">
        <f>IF(ISBLANK('Raw Data'!J1630), 0, IF(AND(3=MATCH(LARGE('Raw Data'!G1630:J1630, 2), 'Raw Data'!G1630:J1630, 0), 'Raw Data'!K1630-'Raw Data'!L1630&gt;3), 'Raw Data'!I1630, 0))</f>
        <v>0</v>
      </c>
      <c r="O1636">
        <f>IF(ISBLANK('Raw Data'!J1630), 0, IF(AND(2=MATCH(LARGE('Raw Data'!G1630:J1630, 2), 'Raw Data'!G1630:J1630, 0), AND('Raw Data'!L1630-'Raw Data'!K1630&lt;4, 'Raw Data'!L1630-'Raw Data'!K1630&gt;0)), 'Raw Data'!H1630, 0))</f>
        <v>0</v>
      </c>
      <c r="P1636">
        <f>IF(ISBLANK('Raw Data'!J1630), 0, IF(AND(1=MATCH(LARGE('Raw Data'!G1630:J1630, 2), 'Raw Data'!G1630:J1630, 0), AND('Raw Data'!K1630-'Raw Data'!L1630&lt;4, 'Raw Data'!K1630-'Raw Data'!L1630&gt;0)), 'Raw Data'!G1630, 0))</f>
        <v>0</v>
      </c>
      <c r="Q1636">
        <f>IF(ISBLANK('Raw Data'!J1630), 0, IF(AND(4=MATCH(LARGE('Raw Data'!G1630:J1630, 1), 'Raw Data'!G1630:J1630, 0), 'Raw Data'!L1630-'Raw Data'!K1630&gt;3), 'Raw Data'!J1630, 0))</f>
        <v>0</v>
      </c>
      <c r="R1636">
        <f>IF(ISBLANK('Raw Data'!J1630), 0, IF(AND(3=MATCH(LARGE('Raw Data'!G1630:J1630, 1), 'Raw Data'!G1630:J1630, 0), 'Raw Data'!K1630-'Raw Data'!L1630&gt;3), 'Raw Data'!I1630, 0))</f>
        <v>0</v>
      </c>
      <c r="S1636">
        <f>IF(AND('Raw Data'!L1630-'Raw Data'!K1630&gt;4, 'Raw Data'!F1630&lt;'Raw Data'!C1630), 'Raw Data'!J1630, 0)</f>
        <v>0</v>
      </c>
      <c r="T1636">
        <f>IF(AND('Raw Data'!K1630-'Raw Data'!L1630&gt;4, 'Raw Data'!F1630&gt;'Raw Data'!C1630), 'Raw Data'!I1630, 0)</f>
        <v>0</v>
      </c>
      <c r="U1636">
        <f>IF(AND('Raw Data'!L1630-'Raw Data'!K1630&lt;3, 'Raw Data'!L1630&gt;'Raw Data'!K1630, 'Raw Data'!F1630&lt;'Raw Data'!C1630), 'Raw Data'!H1630, 0)</f>
        <v>0</v>
      </c>
      <c r="V1636">
        <f>IF(AND('Raw Data'!L1630-'Raw Data'!K1630&lt;3, 'Raw Data'!L1630&gt;'Raw Data'!K1630, 'Raw Data'!F1630&gt;'Raw Data'!C1630), 'Raw Data'!G1630, 0)</f>
        <v>0</v>
      </c>
    </row>
    <row r="1637" spans="1:22" x14ac:dyDescent="0.3">
      <c r="A1637">
        <f>IF(AND('Raw Data'!F1631&lt;'Raw Data'!C1631, 'Raw Data'!L1631&gt;'Raw Data'!K1631, 'Raw Data'!L1631-'Raw Data'!K1631&gt;3), 'Raw Data'!J1631, 0)</f>
        <v>0</v>
      </c>
      <c r="B1637">
        <f>IF(AND('Raw Data'!C1631&lt;'Raw Data'!F1631, 'Raw Data'!K1631&gt;'Raw Data'!L1631, 'Raw Data'!K1631-'Raw Data'!L1631&gt;3), 'Raw Data'!I1631, 0)</f>
        <v>0</v>
      </c>
      <c r="C1637">
        <f>IF(AND('Raw Data'!F1631&lt;'Raw Data'!C1631, 'Raw Data'!L1631&gt;'Raw Data'!K1631, 'Raw Data'!L1631-'Raw Data'!K1631&lt;4), 'Raw Data'!H1631, 0)</f>
        <v>0</v>
      </c>
      <c r="D1637">
        <f>IF(AND('Raw Data'!C1631&lt;'Raw Data'!F1631, 'Raw Data'!K1631&gt;'Raw Data'!L1631, 'Raw Data'!K1631-'Raw Data'!L1631&lt;4), 'Raw Data'!G1631, 0)</f>
        <v>0</v>
      </c>
      <c r="E1637">
        <f>IF(ISBLANK('Raw Data'!J1631), 0, IF(AND(4=MATCH(LARGE('Raw Data'!G1631:J1631, 4), 'Raw Data'!G1631:J1631, 0), 'Raw Data'!L1631-'Raw Data'!K1631&gt;3), 'Raw Data'!J1631, 0))</f>
        <v>0</v>
      </c>
      <c r="F1637">
        <f>IF(ISBLANK('Raw Data'!J1631), 0, IF(AND(3=MATCH(LARGE('Raw Data'!G1631:J1631, 4), 'Raw Data'!G1631:J1631, 0), 'Raw Data'!K1631-'Raw Data'!L1631&gt;3), 'Raw Data'!I1631, 0))</f>
        <v>0</v>
      </c>
      <c r="G1637">
        <f>IF(ISBLANK('Raw Data'!J1631), 0, IF(AND(2=MATCH(LARGE('Raw Data'!G1631:J1631, 4), 'Raw Data'!G1631:J1631, 0), AND('Raw Data'!L1631-'Raw Data'!K1631&lt;4, 'Raw Data'!L1631-'Raw Data'!K1631&gt;0)), 'Raw Data'!H1631, 0))</f>
        <v>0</v>
      </c>
      <c r="H1637">
        <f>IF(ISBLANK('Raw Data'!J1631), 0, IF(AND(1=MATCH(LARGE('Raw Data'!G1631:J1631, 4), 'Raw Data'!G1631:J1631, 0), AND('Raw Data'!K1631-'Raw Data'!L1631&lt;4, 'Raw Data'!K1631-'Raw Data'!L1631&gt;0)), 'Raw Data'!G1631, 0))</f>
        <v>0</v>
      </c>
      <c r="I1637">
        <f>IF(ISBLANK('Raw Data'!J1631), 0, IF(AND(4=MATCH(LARGE('Raw Data'!G1631:J1631, 3), 'Raw Data'!G1631:J1631, 0), 'Raw Data'!L1631-'Raw Data'!K1631&gt;3), 'Raw Data'!J1631, 0))</f>
        <v>0</v>
      </c>
      <c r="J1637">
        <f>IF(ISBLANK('Raw Data'!J1631), 0, IF(AND(3=MATCH(LARGE('Raw Data'!G1631:J1631, 3), 'Raw Data'!G1631:J1631, 0), 'Raw Data'!K1631-'Raw Data'!L1631&gt;3), 'Raw Data'!I1631, 0))</f>
        <v>0</v>
      </c>
      <c r="K1637">
        <f>IF(ISBLANK('Raw Data'!J1631), 0, IF(AND(2=MATCH(LARGE('Raw Data'!G1631:J1631, 3), 'Raw Data'!G1631:J1631, 0), AND('Raw Data'!L1631-'Raw Data'!K1631&lt;4, 'Raw Data'!L1631-'Raw Data'!K1631&gt;0)), 'Raw Data'!H1631, 0))</f>
        <v>0</v>
      </c>
      <c r="L1637">
        <f>IF(ISBLANK('Raw Data'!J1631), 0, IF(AND(1=MATCH(LARGE('Raw Data'!G1631:J1631, 3), 'Raw Data'!G1631:J1631, 0), AND('Raw Data'!K1631-'Raw Data'!L1631&lt;4, 'Raw Data'!K1631-'Raw Data'!L1631&gt;0)), 'Raw Data'!G1631, 0))</f>
        <v>0</v>
      </c>
      <c r="M1637">
        <f>IF(ISBLANK('Raw Data'!J1631), 0, IF(AND(4=MATCH(LARGE('Raw Data'!G1631:J1631, 2), 'Raw Data'!G1631:J1631, 0), 'Raw Data'!L1631-'Raw Data'!K1631&gt;3), 'Raw Data'!J1631, 0))</f>
        <v>0</v>
      </c>
      <c r="N1637">
        <f>IF(ISBLANK('Raw Data'!J1631), 0, IF(AND(3=MATCH(LARGE('Raw Data'!G1631:J1631, 2), 'Raw Data'!G1631:J1631, 0), 'Raw Data'!K1631-'Raw Data'!L1631&gt;3), 'Raw Data'!I1631, 0))</f>
        <v>0</v>
      </c>
      <c r="O1637">
        <f>IF(ISBLANK('Raw Data'!J1631), 0, IF(AND(2=MATCH(LARGE('Raw Data'!G1631:J1631, 2), 'Raw Data'!G1631:J1631, 0), AND('Raw Data'!L1631-'Raw Data'!K1631&lt;4, 'Raw Data'!L1631-'Raw Data'!K1631&gt;0)), 'Raw Data'!H1631, 0))</f>
        <v>0</v>
      </c>
      <c r="P1637">
        <f>IF(ISBLANK('Raw Data'!J1631), 0, IF(AND(1=MATCH(LARGE('Raw Data'!G1631:J1631, 2), 'Raw Data'!G1631:J1631, 0), AND('Raw Data'!K1631-'Raw Data'!L1631&lt;4, 'Raw Data'!K1631-'Raw Data'!L1631&gt;0)), 'Raw Data'!G1631, 0))</f>
        <v>0</v>
      </c>
      <c r="Q1637">
        <f>IF(ISBLANK('Raw Data'!J1631), 0, IF(AND(4=MATCH(LARGE('Raw Data'!G1631:J1631, 1), 'Raw Data'!G1631:J1631, 0), 'Raw Data'!L1631-'Raw Data'!K1631&gt;3), 'Raw Data'!J1631, 0))</f>
        <v>0</v>
      </c>
      <c r="R1637">
        <f>IF(ISBLANK('Raw Data'!J1631), 0, IF(AND(3=MATCH(LARGE('Raw Data'!G1631:J1631, 1), 'Raw Data'!G1631:J1631, 0), 'Raw Data'!K1631-'Raw Data'!L1631&gt;3), 'Raw Data'!I1631, 0))</f>
        <v>0</v>
      </c>
      <c r="S1637">
        <f>IF(AND('Raw Data'!L1631-'Raw Data'!K1631&gt;4, 'Raw Data'!F1631&lt;'Raw Data'!C1631), 'Raw Data'!J1631, 0)</f>
        <v>0</v>
      </c>
      <c r="T1637">
        <f>IF(AND('Raw Data'!K1631-'Raw Data'!L1631&gt;4, 'Raw Data'!F1631&gt;'Raw Data'!C1631), 'Raw Data'!I1631, 0)</f>
        <v>0</v>
      </c>
      <c r="U1637">
        <f>IF(AND('Raw Data'!L1631-'Raw Data'!K1631&lt;3, 'Raw Data'!L1631&gt;'Raw Data'!K1631, 'Raw Data'!F1631&lt;'Raw Data'!C1631), 'Raw Data'!H1631, 0)</f>
        <v>0</v>
      </c>
      <c r="V1637">
        <f>IF(AND('Raw Data'!L1631-'Raw Data'!K1631&lt;3, 'Raw Data'!L1631&gt;'Raw Data'!K1631, 'Raw Data'!F1631&gt;'Raw Data'!C1631), 'Raw Data'!G1631, 0)</f>
        <v>0</v>
      </c>
    </row>
    <row r="1638" spans="1:22" x14ac:dyDescent="0.3">
      <c r="A1638">
        <f>IF(AND('Raw Data'!F1632&lt;'Raw Data'!C1632, 'Raw Data'!L1632&gt;'Raw Data'!K1632, 'Raw Data'!L1632-'Raw Data'!K1632&gt;3), 'Raw Data'!J1632, 0)</f>
        <v>0</v>
      </c>
      <c r="B1638">
        <f>IF(AND('Raw Data'!C1632&lt;'Raw Data'!F1632, 'Raw Data'!K1632&gt;'Raw Data'!L1632, 'Raw Data'!K1632-'Raw Data'!L1632&gt;3), 'Raw Data'!I1632, 0)</f>
        <v>0</v>
      </c>
      <c r="C1638">
        <f>IF(AND('Raw Data'!F1632&lt;'Raw Data'!C1632, 'Raw Data'!L1632&gt;'Raw Data'!K1632, 'Raw Data'!L1632-'Raw Data'!K1632&lt;4), 'Raw Data'!H1632, 0)</f>
        <v>0</v>
      </c>
      <c r="D1638">
        <f>IF(AND('Raw Data'!C1632&lt;'Raw Data'!F1632, 'Raw Data'!K1632&gt;'Raw Data'!L1632, 'Raw Data'!K1632-'Raw Data'!L1632&lt;4), 'Raw Data'!G1632, 0)</f>
        <v>0</v>
      </c>
      <c r="E1638">
        <f>IF(ISBLANK('Raw Data'!J1632), 0, IF(AND(4=MATCH(LARGE('Raw Data'!G1632:J1632, 4), 'Raw Data'!G1632:J1632, 0), 'Raw Data'!L1632-'Raw Data'!K1632&gt;3), 'Raw Data'!J1632, 0))</f>
        <v>0</v>
      </c>
      <c r="F1638">
        <f>IF(ISBLANK('Raw Data'!J1632), 0, IF(AND(3=MATCH(LARGE('Raw Data'!G1632:J1632, 4), 'Raw Data'!G1632:J1632, 0), 'Raw Data'!K1632-'Raw Data'!L1632&gt;3), 'Raw Data'!I1632, 0))</f>
        <v>0</v>
      </c>
      <c r="G1638">
        <f>IF(ISBLANK('Raw Data'!J1632), 0, IF(AND(2=MATCH(LARGE('Raw Data'!G1632:J1632, 4), 'Raw Data'!G1632:J1632, 0), AND('Raw Data'!L1632-'Raw Data'!K1632&lt;4, 'Raw Data'!L1632-'Raw Data'!K1632&gt;0)), 'Raw Data'!H1632, 0))</f>
        <v>0</v>
      </c>
      <c r="H1638">
        <f>IF(ISBLANK('Raw Data'!J1632), 0, IF(AND(1=MATCH(LARGE('Raw Data'!G1632:J1632, 4), 'Raw Data'!G1632:J1632, 0), AND('Raw Data'!K1632-'Raw Data'!L1632&lt;4, 'Raw Data'!K1632-'Raw Data'!L1632&gt;0)), 'Raw Data'!G1632, 0))</f>
        <v>0</v>
      </c>
      <c r="I1638">
        <f>IF(ISBLANK('Raw Data'!J1632), 0, IF(AND(4=MATCH(LARGE('Raw Data'!G1632:J1632, 3), 'Raw Data'!G1632:J1632, 0), 'Raw Data'!L1632-'Raw Data'!K1632&gt;3), 'Raw Data'!J1632, 0))</f>
        <v>0</v>
      </c>
      <c r="J1638">
        <f>IF(ISBLANK('Raw Data'!J1632), 0, IF(AND(3=MATCH(LARGE('Raw Data'!G1632:J1632, 3), 'Raw Data'!G1632:J1632, 0), 'Raw Data'!K1632-'Raw Data'!L1632&gt;3), 'Raw Data'!I1632, 0))</f>
        <v>0</v>
      </c>
      <c r="K1638">
        <f>IF(ISBLANK('Raw Data'!J1632), 0, IF(AND(2=MATCH(LARGE('Raw Data'!G1632:J1632, 3), 'Raw Data'!G1632:J1632, 0), AND('Raw Data'!L1632-'Raw Data'!K1632&lt;4, 'Raw Data'!L1632-'Raw Data'!K1632&gt;0)), 'Raw Data'!H1632, 0))</f>
        <v>0</v>
      </c>
      <c r="L1638">
        <f>IF(ISBLANK('Raw Data'!J1632), 0, IF(AND(1=MATCH(LARGE('Raw Data'!G1632:J1632, 3), 'Raw Data'!G1632:J1632, 0), AND('Raw Data'!K1632-'Raw Data'!L1632&lt;4, 'Raw Data'!K1632-'Raw Data'!L1632&gt;0)), 'Raw Data'!G1632, 0))</f>
        <v>0</v>
      </c>
      <c r="M1638">
        <f>IF(ISBLANK('Raw Data'!J1632), 0, IF(AND(4=MATCH(LARGE('Raw Data'!G1632:J1632, 2), 'Raw Data'!G1632:J1632, 0), 'Raw Data'!L1632-'Raw Data'!K1632&gt;3), 'Raw Data'!J1632, 0))</f>
        <v>0</v>
      </c>
      <c r="N1638">
        <f>IF(ISBLANK('Raw Data'!J1632), 0, IF(AND(3=MATCH(LARGE('Raw Data'!G1632:J1632, 2), 'Raw Data'!G1632:J1632, 0), 'Raw Data'!K1632-'Raw Data'!L1632&gt;3), 'Raw Data'!I1632, 0))</f>
        <v>0</v>
      </c>
      <c r="O1638">
        <f>IF(ISBLANK('Raw Data'!J1632), 0, IF(AND(2=MATCH(LARGE('Raw Data'!G1632:J1632, 2), 'Raw Data'!G1632:J1632, 0), AND('Raw Data'!L1632-'Raw Data'!K1632&lt;4, 'Raw Data'!L1632-'Raw Data'!K1632&gt;0)), 'Raw Data'!H1632, 0))</f>
        <v>0</v>
      </c>
      <c r="P1638">
        <f>IF(ISBLANK('Raw Data'!J1632), 0, IF(AND(1=MATCH(LARGE('Raw Data'!G1632:J1632, 2), 'Raw Data'!G1632:J1632, 0), AND('Raw Data'!K1632-'Raw Data'!L1632&lt;4, 'Raw Data'!K1632-'Raw Data'!L1632&gt;0)), 'Raw Data'!G1632, 0))</f>
        <v>0</v>
      </c>
      <c r="Q1638">
        <f>IF(ISBLANK('Raw Data'!J1632), 0, IF(AND(4=MATCH(LARGE('Raw Data'!G1632:J1632, 1), 'Raw Data'!G1632:J1632, 0), 'Raw Data'!L1632-'Raw Data'!K1632&gt;3), 'Raw Data'!J1632, 0))</f>
        <v>0</v>
      </c>
      <c r="R1638">
        <f>IF(ISBLANK('Raw Data'!J1632), 0, IF(AND(3=MATCH(LARGE('Raw Data'!G1632:J1632, 1), 'Raw Data'!G1632:J1632, 0), 'Raw Data'!K1632-'Raw Data'!L1632&gt;3), 'Raw Data'!I1632, 0))</f>
        <v>0</v>
      </c>
      <c r="S1638">
        <f>IF(AND('Raw Data'!L1632-'Raw Data'!K1632&gt;4, 'Raw Data'!F1632&lt;'Raw Data'!C1632), 'Raw Data'!J1632, 0)</f>
        <v>0</v>
      </c>
      <c r="T1638">
        <f>IF(AND('Raw Data'!K1632-'Raw Data'!L1632&gt;4, 'Raw Data'!F1632&gt;'Raw Data'!C1632), 'Raw Data'!I1632, 0)</f>
        <v>0</v>
      </c>
      <c r="U1638">
        <f>IF(AND('Raw Data'!L1632-'Raw Data'!K1632&lt;3, 'Raw Data'!L1632&gt;'Raw Data'!K1632, 'Raw Data'!F1632&lt;'Raw Data'!C1632), 'Raw Data'!H1632, 0)</f>
        <v>0</v>
      </c>
      <c r="V1638">
        <f>IF(AND('Raw Data'!L1632-'Raw Data'!K1632&lt;3, 'Raw Data'!L1632&gt;'Raw Data'!K1632, 'Raw Data'!F1632&gt;'Raw Data'!C1632), 'Raw Data'!G1632, 0)</f>
        <v>0</v>
      </c>
    </row>
    <row r="1639" spans="1:22" x14ac:dyDescent="0.3">
      <c r="A1639">
        <f>IF(AND('Raw Data'!F1633&lt;'Raw Data'!C1633, 'Raw Data'!L1633&gt;'Raw Data'!K1633, 'Raw Data'!L1633-'Raw Data'!K1633&gt;3), 'Raw Data'!J1633, 0)</f>
        <v>0</v>
      </c>
      <c r="B1639">
        <f>IF(AND('Raw Data'!C1633&lt;'Raw Data'!F1633, 'Raw Data'!K1633&gt;'Raw Data'!L1633, 'Raw Data'!K1633-'Raw Data'!L1633&gt;3), 'Raw Data'!I1633, 0)</f>
        <v>0</v>
      </c>
      <c r="C1639">
        <f>IF(AND('Raw Data'!F1633&lt;'Raw Data'!C1633, 'Raw Data'!L1633&gt;'Raw Data'!K1633, 'Raw Data'!L1633-'Raw Data'!K1633&lt;4), 'Raw Data'!H1633, 0)</f>
        <v>0</v>
      </c>
      <c r="D1639">
        <f>IF(AND('Raw Data'!C1633&lt;'Raw Data'!F1633, 'Raw Data'!K1633&gt;'Raw Data'!L1633, 'Raw Data'!K1633-'Raw Data'!L1633&lt;4), 'Raw Data'!G1633, 0)</f>
        <v>0</v>
      </c>
      <c r="E1639">
        <f>IF(ISBLANK('Raw Data'!J1633), 0, IF(AND(4=MATCH(LARGE('Raw Data'!G1633:J1633, 4), 'Raw Data'!G1633:J1633, 0), 'Raw Data'!L1633-'Raw Data'!K1633&gt;3), 'Raw Data'!J1633, 0))</f>
        <v>0</v>
      </c>
      <c r="F1639">
        <f>IF(ISBLANK('Raw Data'!J1633), 0, IF(AND(3=MATCH(LARGE('Raw Data'!G1633:J1633, 4), 'Raw Data'!G1633:J1633, 0), 'Raw Data'!K1633-'Raw Data'!L1633&gt;3), 'Raw Data'!I1633, 0))</f>
        <v>0</v>
      </c>
      <c r="G1639">
        <f>IF(ISBLANK('Raw Data'!J1633), 0, IF(AND(2=MATCH(LARGE('Raw Data'!G1633:J1633, 4), 'Raw Data'!G1633:J1633, 0), AND('Raw Data'!L1633-'Raw Data'!K1633&lt;4, 'Raw Data'!L1633-'Raw Data'!K1633&gt;0)), 'Raw Data'!H1633, 0))</f>
        <v>0</v>
      </c>
      <c r="H1639">
        <f>IF(ISBLANK('Raw Data'!J1633), 0, IF(AND(1=MATCH(LARGE('Raw Data'!G1633:J1633, 4), 'Raw Data'!G1633:J1633, 0), AND('Raw Data'!K1633-'Raw Data'!L1633&lt;4, 'Raw Data'!K1633-'Raw Data'!L1633&gt;0)), 'Raw Data'!G1633, 0))</f>
        <v>0</v>
      </c>
      <c r="I1639">
        <f>IF(ISBLANK('Raw Data'!J1633), 0, IF(AND(4=MATCH(LARGE('Raw Data'!G1633:J1633, 3), 'Raw Data'!G1633:J1633, 0), 'Raw Data'!L1633-'Raw Data'!K1633&gt;3), 'Raw Data'!J1633, 0))</f>
        <v>0</v>
      </c>
      <c r="J1639">
        <f>IF(ISBLANK('Raw Data'!J1633), 0, IF(AND(3=MATCH(LARGE('Raw Data'!G1633:J1633, 3), 'Raw Data'!G1633:J1633, 0), 'Raw Data'!K1633-'Raw Data'!L1633&gt;3), 'Raw Data'!I1633, 0))</f>
        <v>0</v>
      </c>
      <c r="K1639">
        <f>IF(ISBLANK('Raw Data'!J1633), 0, IF(AND(2=MATCH(LARGE('Raw Data'!G1633:J1633, 3), 'Raw Data'!G1633:J1633, 0), AND('Raw Data'!L1633-'Raw Data'!K1633&lt;4, 'Raw Data'!L1633-'Raw Data'!K1633&gt;0)), 'Raw Data'!H1633, 0))</f>
        <v>0</v>
      </c>
      <c r="L1639">
        <f>IF(ISBLANK('Raw Data'!J1633), 0, IF(AND(1=MATCH(LARGE('Raw Data'!G1633:J1633, 3), 'Raw Data'!G1633:J1633, 0), AND('Raw Data'!K1633-'Raw Data'!L1633&lt;4, 'Raw Data'!K1633-'Raw Data'!L1633&gt;0)), 'Raw Data'!G1633, 0))</f>
        <v>0</v>
      </c>
      <c r="M1639">
        <f>IF(ISBLANK('Raw Data'!J1633), 0, IF(AND(4=MATCH(LARGE('Raw Data'!G1633:J1633, 2), 'Raw Data'!G1633:J1633, 0), 'Raw Data'!L1633-'Raw Data'!K1633&gt;3), 'Raw Data'!J1633, 0))</f>
        <v>0</v>
      </c>
      <c r="N1639">
        <f>IF(ISBLANK('Raw Data'!J1633), 0, IF(AND(3=MATCH(LARGE('Raw Data'!G1633:J1633, 2), 'Raw Data'!G1633:J1633, 0), 'Raw Data'!K1633-'Raw Data'!L1633&gt;3), 'Raw Data'!I1633, 0))</f>
        <v>0</v>
      </c>
      <c r="O1639">
        <f>IF(ISBLANK('Raw Data'!J1633), 0, IF(AND(2=MATCH(LARGE('Raw Data'!G1633:J1633, 2), 'Raw Data'!G1633:J1633, 0), AND('Raw Data'!L1633-'Raw Data'!K1633&lt;4, 'Raw Data'!L1633-'Raw Data'!K1633&gt;0)), 'Raw Data'!H1633, 0))</f>
        <v>0</v>
      </c>
      <c r="P1639">
        <f>IF(ISBLANK('Raw Data'!J1633), 0, IF(AND(1=MATCH(LARGE('Raw Data'!G1633:J1633, 2), 'Raw Data'!G1633:J1633, 0), AND('Raw Data'!K1633-'Raw Data'!L1633&lt;4, 'Raw Data'!K1633-'Raw Data'!L1633&gt;0)), 'Raw Data'!G1633, 0))</f>
        <v>0</v>
      </c>
      <c r="Q1639">
        <f>IF(ISBLANK('Raw Data'!J1633), 0, IF(AND(4=MATCH(LARGE('Raw Data'!G1633:J1633, 1), 'Raw Data'!G1633:J1633, 0), 'Raw Data'!L1633-'Raw Data'!K1633&gt;3), 'Raw Data'!J1633, 0))</f>
        <v>0</v>
      </c>
      <c r="R1639">
        <f>IF(ISBLANK('Raw Data'!J1633), 0, IF(AND(3=MATCH(LARGE('Raw Data'!G1633:J1633, 1), 'Raw Data'!G1633:J1633, 0), 'Raw Data'!K1633-'Raw Data'!L1633&gt;3), 'Raw Data'!I1633, 0))</f>
        <v>0</v>
      </c>
      <c r="S1639">
        <f>IF(AND('Raw Data'!L1633-'Raw Data'!K1633&gt;4, 'Raw Data'!F1633&lt;'Raw Data'!C1633), 'Raw Data'!J1633, 0)</f>
        <v>0</v>
      </c>
      <c r="T1639">
        <f>IF(AND('Raw Data'!K1633-'Raw Data'!L1633&gt;4, 'Raw Data'!F1633&gt;'Raw Data'!C1633), 'Raw Data'!I1633, 0)</f>
        <v>0</v>
      </c>
      <c r="U1639">
        <f>IF(AND('Raw Data'!L1633-'Raw Data'!K1633&lt;3, 'Raw Data'!L1633&gt;'Raw Data'!K1633, 'Raw Data'!F1633&lt;'Raw Data'!C1633), 'Raw Data'!H1633, 0)</f>
        <v>0</v>
      </c>
      <c r="V1639">
        <f>IF(AND('Raw Data'!L1633-'Raw Data'!K1633&lt;3, 'Raw Data'!L1633&gt;'Raw Data'!K1633, 'Raw Data'!F1633&gt;'Raw Data'!C1633), 'Raw Data'!G1633, 0)</f>
        <v>0</v>
      </c>
    </row>
    <row r="1640" spans="1:22" x14ac:dyDescent="0.3">
      <c r="A1640">
        <f>IF(AND('Raw Data'!F1634&lt;'Raw Data'!C1634, 'Raw Data'!L1634&gt;'Raw Data'!K1634, 'Raw Data'!L1634-'Raw Data'!K1634&gt;3), 'Raw Data'!J1634, 0)</f>
        <v>0</v>
      </c>
      <c r="B1640">
        <f>IF(AND('Raw Data'!C1634&lt;'Raw Data'!F1634, 'Raw Data'!K1634&gt;'Raw Data'!L1634, 'Raw Data'!K1634-'Raw Data'!L1634&gt;3), 'Raw Data'!I1634, 0)</f>
        <v>0</v>
      </c>
      <c r="C1640">
        <f>IF(AND('Raw Data'!F1634&lt;'Raw Data'!C1634, 'Raw Data'!L1634&gt;'Raw Data'!K1634, 'Raw Data'!L1634-'Raw Data'!K1634&lt;4), 'Raw Data'!H1634, 0)</f>
        <v>0</v>
      </c>
      <c r="D1640">
        <f>IF(AND('Raw Data'!C1634&lt;'Raw Data'!F1634, 'Raw Data'!K1634&gt;'Raw Data'!L1634, 'Raw Data'!K1634-'Raw Data'!L1634&lt;4), 'Raw Data'!G1634, 0)</f>
        <v>0</v>
      </c>
      <c r="E1640">
        <f>IF(ISBLANK('Raw Data'!J1634), 0, IF(AND(4=MATCH(LARGE('Raw Data'!G1634:J1634, 4), 'Raw Data'!G1634:J1634, 0), 'Raw Data'!L1634-'Raw Data'!K1634&gt;3), 'Raw Data'!J1634, 0))</f>
        <v>0</v>
      </c>
      <c r="F1640">
        <f>IF(ISBLANK('Raw Data'!J1634), 0, IF(AND(3=MATCH(LARGE('Raw Data'!G1634:J1634, 4), 'Raw Data'!G1634:J1634, 0), 'Raw Data'!K1634-'Raw Data'!L1634&gt;3), 'Raw Data'!I1634, 0))</f>
        <v>0</v>
      </c>
      <c r="G1640">
        <f>IF(ISBLANK('Raw Data'!J1634), 0, IF(AND(2=MATCH(LARGE('Raw Data'!G1634:J1634, 4), 'Raw Data'!G1634:J1634, 0), AND('Raw Data'!L1634-'Raw Data'!K1634&lt;4, 'Raw Data'!L1634-'Raw Data'!K1634&gt;0)), 'Raw Data'!H1634, 0))</f>
        <v>0</v>
      </c>
      <c r="H1640">
        <f>IF(ISBLANK('Raw Data'!J1634), 0, IF(AND(1=MATCH(LARGE('Raw Data'!G1634:J1634, 4), 'Raw Data'!G1634:J1634, 0), AND('Raw Data'!K1634-'Raw Data'!L1634&lt;4, 'Raw Data'!K1634-'Raw Data'!L1634&gt;0)), 'Raw Data'!G1634, 0))</f>
        <v>0</v>
      </c>
      <c r="I1640">
        <f>IF(ISBLANK('Raw Data'!J1634), 0, IF(AND(4=MATCH(LARGE('Raw Data'!G1634:J1634, 3), 'Raw Data'!G1634:J1634, 0), 'Raw Data'!L1634-'Raw Data'!K1634&gt;3), 'Raw Data'!J1634, 0))</f>
        <v>0</v>
      </c>
      <c r="J1640">
        <f>IF(ISBLANK('Raw Data'!J1634), 0, IF(AND(3=MATCH(LARGE('Raw Data'!G1634:J1634, 3), 'Raw Data'!G1634:J1634, 0), 'Raw Data'!K1634-'Raw Data'!L1634&gt;3), 'Raw Data'!I1634, 0))</f>
        <v>0</v>
      </c>
      <c r="K1640">
        <f>IF(ISBLANK('Raw Data'!J1634), 0, IF(AND(2=MATCH(LARGE('Raw Data'!G1634:J1634, 3), 'Raw Data'!G1634:J1634, 0), AND('Raw Data'!L1634-'Raw Data'!K1634&lt;4, 'Raw Data'!L1634-'Raw Data'!K1634&gt;0)), 'Raw Data'!H1634, 0))</f>
        <v>0</v>
      </c>
      <c r="L1640">
        <f>IF(ISBLANK('Raw Data'!J1634), 0, IF(AND(1=MATCH(LARGE('Raw Data'!G1634:J1634, 3), 'Raw Data'!G1634:J1634, 0), AND('Raw Data'!K1634-'Raw Data'!L1634&lt;4, 'Raw Data'!K1634-'Raw Data'!L1634&gt;0)), 'Raw Data'!G1634, 0))</f>
        <v>0</v>
      </c>
      <c r="M1640">
        <f>IF(ISBLANK('Raw Data'!J1634), 0, IF(AND(4=MATCH(LARGE('Raw Data'!G1634:J1634, 2), 'Raw Data'!G1634:J1634, 0), 'Raw Data'!L1634-'Raw Data'!K1634&gt;3), 'Raw Data'!J1634, 0))</f>
        <v>0</v>
      </c>
      <c r="N1640">
        <f>IF(ISBLANK('Raw Data'!J1634), 0, IF(AND(3=MATCH(LARGE('Raw Data'!G1634:J1634, 2), 'Raw Data'!G1634:J1634, 0), 'Raw Data'!K1634-'Raw Data'!L1634&gt;3), 'Raw Data'!I1634, 0))</f>
        <v>0</v>
      </c>
      <c r="O1640">
        <f>IF(ISBLANK('Raw Data'!J1634), 0, IF(AND(2=MATCH(LARGE('Raw Data'!G1634:J1634, 2), 'Raw Data'!G1634:J1634, 0), AND('Raw Data'!L1634-'Raw Data'!K1634&lt;4, 'Raw Data'!L1634-'Raw Data'!K1634&gt;0)), 'Raw Data'!H1634, 0))</f>
        <v>0</v>
      </c>
      <c r="P1640">
        <f>IF(ISBLANK('Raw Data'!J1634), 0, IF(AND(1=MATCH(LARGE('Raw Data'!G1634:J1634, 2), 'Raw Data'!G1634:J1634, 0), AND('Raw Data'!K1634-'Raw Data'!L1634&lt;4, 'Raw Data'!K1634-'Raw Data'!L1634&gt;0)), 'Raw Data'!G1634, 0))</f>
        <v>0</v>
      </c>
      <c r="Q1640">
        <f>IF(ISBLANK('Raw Data'!J1634), 0, IF(AND(4=MATCH(LARGE('Raw Data'!G1634:J1634, 1), 'Raw Data'!G1634:J1634, 0), 'Raw Data'!L1634-'Raw Data'!K1634&gt;3), 'Raw Data'!J1634, 0))</f>
        <v>0</v>
      </c>
      <c r="R1640">
        <f>IF(ISBLANK('Raw Data'!J1634), 0, IF(AND(3=MATCH(LARGE('Raw Data'!G1634:J1634, 1), 'Raw Data'!G1634:J1634, 0), 'Raw Data'!K1634-'Raw Data'!L1634&gt;3), 'Raw Data'!I1634, 0))</f>
        <v>0</v>
      </c>
      <c r="S1640">
        <f>IF(AND('Raw Data'!L1634-'Raw Data'!K1634&gt;4, 'Raw Data'!F1634&lt;'Raw Data'!C1634), 'Raw Data'!J1634, 0)</f>
        <v>0</v>
      </c>
      <c r="T1640">
        <f>IF(AND('Raw Data'!K1634-'Raw Data'!L1634&gt;4, 'Raw Data'!F1634&gt;'Raw Data'!C1634), 'Raw Data'!I1634, 0)</f>
        <v>0</v>
      </c>
      <c r="U1640">
        <f>IF(AND('Raw Data'!L1634-'Raw Data'!K1634&lt;3, 'Raw Data'!L1634&gt;'Raw Data'!K1634, 'Raw Data'!F1634&lt;'Raw Data'!C1634), 'Raw Data'!H1634, 0)</f>
        <v>0</v>
      </c>
      <c r="V1640">
        <f>IF(AND('Raw Data'!L1634-'Raw Data'!K1634&lt;3, 'Raw Data'!L1634&gt;'Raw Data'!K1634, 'Raw Data'!F1634&gt;'Raw Data'!C1634), 'Raw Data'!G1634, 0)</f>
        <v>0</v>
      </c>
    </row>
    <row r="1641" spans="1:22" x14ac:dyDescent="0.3">
      <c r="A1641">
        <f>IF(AND('Raw Data'!F1635&lt;'Raw Data'!C1635, 'Raw Data'!L1635&gt;'Raw Data'!K1635, 'Raw Data'!L1635-'Raw Data'!K1635&gt;3), 'Raw Data'!J1635, 0)</f>
        <v>0</v>
      </c>
      <c r="B1641">
        <f>IF(AND('Raw Data'!C1635&lt;'Raw Data'!F1635, 'Raw Data'!K1635&gt;'Raw Data'!L1635, 'Raw Data'!K1635-'Raw Data'!L1635&gt;3), 'Raw Data'!I1635, 0)</f>
        <v>0</v>
      </c>
      <c r="C1641">
        <f>IF(AND('Raw Data'!F1635&lt;'Raw Data'!C1635, 'Raw Data'!L1635&gt;'Raw Data'!K1635, 'Raw Data'!L1635-'Raw Data'!K1635&lt;4), 'Raw Data'!H1635, 0)</f>
        <v>0</v>
      </c>
      <c r="D1641">
        <f>IF(AND('Raw Data'!C1635&lt;'Raw Data'!F1635, 'Raw Data'!K1635&gt;'Raw Data'!L1635, 'Raw Data'!K1635-'Raw Data'!L1635&lt;4), 'Raw Data'!G1635, 0)</f>
        <v>0</v>
      </c>
      <c r="E1641">
        <f>IF(ISBLANK('Raw Data'!J1635), 0, IF(AND(4=MATCH(LARGE('Raw Data'!G1635:J1635, 4), 'Raw Data'!G1635:J1635, 0), 'Raw Data'!L1635-'Raw Data'!K1635&gt;3), 'Raw Data'!J1635, 0))</f>
        <v>0</v>
      </c>
      <c r="F1641">
        <f>IF(ISBLANK('Raw Data'!J1635), 0, IF(AND(3=MATCH(LARGE('Raw Data'!G1635:J1635, 4), 'Raw Data'!G1635:J1635, 0), 'Raw Data'!K1635-'Raw Data'!L1635&gt;3), 'Raw Data'!I1635, 0))</f>
        <v>0</v>
      </c>
      <c r="G1641">
        <f>IF(ISBLANK('Raw Data'!J1635), 0, IF(AND(2=MATCH(LARGE('Raw Data'!G1635:J1635, 4), 'Raw Data'!G1635:J1635, 0), AND('Raw Data'!L1635-'Raw Data'!K1635&lt;4, 'Raw Data'!L1635-'Raw Data'!K1635&gt;0)), 'Raw Data'!H1635, 0))</f>
        <v>0</v>
      </c>
      <c r="H1641">
        <f>IF(ISBLANK('Raw Data'!J1635), 0, IF(AND(1=MATCH(LARGE('Raw Data'!G1635:J1635, 4), 'Raw Data'!G1635:J1635, 0), AND('Raw Data'!K1635-'Raw Data'!L1635&lt;4, 'Raw Data'!K1635-'Raw Data'!L1635&gt;0)), 'Raw Data'!G1635, 0))</f>
        <v>0</v>
      </c>
      <c r="I1641">
        <f>IF(ISBLANK('Raw Data'!J1635), 0, IF(AND(4=MATCH(LARGE('Raw Data'!G1635:J1635, 3), 'Raw Data'!G1635:J1635, 0), 'Raw Data'!L1635-'Raw Data'!K1635&gt;3), 'Raw Data'!J1635, 0))</f>
        <v>0</v>
      </c>
      <c r="J1641">
        <f>IF(ISBLANK('Raw Data'!J1635), 0, IF(AND(3=MATCH(LARGE('Raw Data'!G1635:J1635, 3), 'Raw Data'!G1635:J1635, 0), 'Raw Data'!K1635-'Raw Data'!L1635&gt;3), 'Raw Data'!I1635, 0))</f>
        <v>0</v>
      </c>
      <c r="K1641">
        <f>IF(ISBLANK('Raw Data'!J1635), 0, IF(AND(2=MATCH(LARGE('Raw Data'!G1635:J1635, 3), 'Raw Data'!G1635:J1635, 0), AND('Raw Data'!L1635-'Raw Data'!K1635&lt;4, 'Raw Data'!L1635-'Raw Data'!K1635&gt;0)), 'Raw Data'!H1635, 0))</f>
        <v>0</v>
      </c>
      <c r="L1641">
        <f>IF(ISBLANK('Raw Data'!J1635), 0, IF(AND(1=MATCH(LARGE('Raw Data'!G1635:J1635, 3), 'Raw Data'!G1635:J1635, 0), AND('Raw Data'!K1635-'Raw Data'!L1635&lt;4, 'Raw Data'!K1635-'Raw Data'!L1635&gt;0)), 'Raw Data'!G1635, 0))</f>
        <v>0</v>
      </c>
      <c r="M1641">
        <f>IF(ISBLANK('Raw Data'!J1635), 0, IF(AND(4=MATCH(LARGE('Raw Data'!G1635:J1635, 2), 'Raw Data'!G1635:J1635, 0), 'Raw Data'!L1635-'Raw Data'!K1635&gt;3), 'Raw Data'!J1635, 0))</f>
        <v>0</v>
      </c>
      <c r="N1641">
        <f>IF(ISBLANK('Raw Data'!J1635), 0, IF(AND(3=MATCH(LARGE('Raw Data'!G1635:J1635, 2), 'Raw Data'!G1635:J1635, 0), 'Raw Data'!K1635-'Raw Data'!L1635&gt;3), 'Raw Data'!I1635, 0))</f>
        <v>0</v>
      </c>
      <c r="O1641">
        <f>IF(ISBLANK('Raw Data'!J1635), 0, IF(AND(2=MATCH(LARGE('Raw Data'!G1635:J1635, 2), 'Raw Data'!G1635:J1635, 0), AND('Raw Data'!L1635-'Raw Data'!K1635&lt;4, 'Raw Data'!L1635-'Raw Data'!K1635&gt;0)), 'Raw Data'!H1635, 0))</f>
        <v>0</v>
      </c>
      <c r="P1641">
        <f>IF(ISBLANK('Raw Data'!J1635), 0, IF(AND(1=MATCH(LARGE('Raw Data'!G1635:J1635, 2), 'Raw Data'!G1635:J1635, 0), AND('Raw Data'!K1635-'Raw Data'!L1635&lt;4, 'Raw Data'!K1635-'Raw Data'!L1635&gt;0)), 'Raw Data'!G1635, 0))</f>
        <v>0</v>
      </c>
      <c r="Q1641">
        <f>IF(ISBLANK('Raw Data'!J1635), 0, IF(AND(4=MATCH(LARGE('Raw Data'!G1635:J1635, 1), 'Raw Data'!G1635:J1635, 0), 'Raw Data'!L1635-'Raw Data'!K1635&gt;3), 'Raw Data'!J1635, 0))</f>
        <v>0</v>
      </c>
      <c r="R1641">
        <f>IF(ISBLANK('Raw Data'!J1635), 0, IF(AND(3=MATCH(LARGE('Raw Data'!G1635:J1635, 1), 'Raw Data'!G1635:J1635, 0), 'Raw Data'!K1635-'Raw Data'!L1635&gt;3), 'Raw Data'!I1635, 0))</f>
        <v>0</v>
      </c>
      <c r="S1641">
        <f>IF(AND('Raw Data'!L1635-'Raw Data'!K1635&gt;4, 'Raw Data'!F1635&lt;'Raw Data'!C1635), 'Raw Data'!J1635, 0)</f>
        <v>0</v>
      </c>
      <c r="T1641">
        <f>IF(AND('Raw Data'!K1635-'Raw Data'!L1635&gt;4, 'Raw Data'!F1635&gt;'Raw Data'!C1635), 'Raw Data'!I1635, 0)</f>
        <v>0</v>
      </c>
      <c r="U1641">
        <f>IF(AND('Raw Data'!L1635-'Raw Data'!K1635&lt;3, 'Raw Data'!L1635&gt;'Raw Data'!K1635, 'Raw Data'!F1635&lt;'Raw Data'!C1635), 'Raw Data'!H1635, 0)</f>
        <v>0</v>
      </c>
      <c r="V1641">
        <f>IF(AND('Raw Data'!L1635-'Raw Data'!K1635&lt;3, 'Raw Data'!L1635&gt;'Raw Data'!K1635, 'Raw Data'!F1635&gt;'Raw Data'!C1635), 'Raw Data'!G1635, 0)</f>
        <v>0</v>
      </c>
    </row>
    <row r="1642" spans="1:22" x14ac:dyDescent="0.3">
      <c r="A1642">
        <f>IF(AND('Raw Data'!F1636&lt;'Raw Data'!C1636, 'Raw Data'!L1636&gt;'Raw Data'!K1636, 'Raw Data'!L1636-'Raw Data'!K1636&gt;3), 'Raw Data'!J1636, 0)</f>
        <v>0</v>
      </c>
      <c r="B1642">
        <f>IF(AND('Raw Data'!C1636&lt;'Raw Data'!F1636, 'Raw Data'!K1636&gt;'Raw Data'!L1636, 'Raw Data'!K1636-'Raw Data'!L1636&gt;3), 'Raw Data'!I1636, 0)</f>
        <v>0</v>
      </c>
      <c r="C1642">
        <f>IF(AND('Raw Data'!F1636&lt;'Raw Data'!C1636, 'Raw Data'!L1636&gt;'Raw Data'!K1636, 'Raw Data'!L1636-'Raw Data'!K1636&lt;4), 'Raw Data'!H1636, 0)</f>
        <v>0</v>
      </c>
      <c r="D1642">
        <f>IF(AND('Raw Data'!C1636&lt;'Raw Data'!F1636, 'Raw Data'!K1636&gt;'Raw Data'!L1636, 'Raw Data'!K1636-'Raw Data'!L1636&lt;4), 'Raw Data'!G1636, 0)</f>
        <v>0</v>
      </c>
      <c r="E1642">
        <f>IF(ISBLANK('Raw Data'!J1636), 0, IF(AND(4=MATCH(LARGE('Raw Data'!G1636:J1636, 4), 'Raw Data'!G1636:J1636, 0), 'Raw Data'!L1636-'Raw Data'!K1636&gt;3), 'Raw Data'!J1636, 0))</f>
        <v>0</v>
      </c>
      <c r="F1642">
        <f>IF(ISBLANK('Raw Data'!J1636), 0, IF(AND(3=MATCH(LARGE('Raw Data'!G1636:J1636, 4), 'Raw Data'!G1636:J1636, 0), 'Raw Data'!K1636-'Raw Data'!L1636&gt;3), 'Raw Data'!I1636, 0))</f>
        <v>0</v>
      </c>
      <c r="G1642">
        <f>IF(ISBLANK('Raw Data'!J1636), 0, IF(AND(2=MATCH(LARGE('Raw Data'!G1636:J1636, 4), 'Raw Data'!G1636:J1636, 0), AND('Raw Data'!L1636-'Raw Data'!K1636&lt;4, 'Raw Data'!L1636-'Raw Data'!K1636&gt;0)), 'Raw Data'!H1636, 0))</f>
        <v>0</v>
      </c>
      <c r="H1642">
        <f>IF(ISBLANK('Raw Data'!J1636), 0, IF(AND(1=MATCH(LARGE('Raw Data'!G1636:J1636, 4), 'Raw Data'!G1636:J1636, 0), AND('Raw Data'!K1636-'Raw Data'!L1636&lt;4, 'Raw Data'!K1636-'Raw Data'!L1636&gt;0)), 'Raw Data'!G1636, 0))</f>
        <v>0</v>
      </c>
      <c r="I1642">
        <f>IF(ISBLANK('Raw Data'!J1636), 0, IF(AND(4=MATCH(LARGE('Raw Data'!G1636:J1636, 3), 'Raw Data'!G1636:J1636, 0), 'Raw Data'!L1636-'Raw Data'!K1636&gt;3), 'Raw Data'!J1636, 0))</f>
        <v>0</v>
      </c>
      <c r="J1642">
        <f>IF(ISBLANK('Raw Data'!J1636), 0, IF(AND(3=MATCH(LARGE('Raw Data'!G1636:J1636, 3), 'Raw Data'!G1636:J1636, 0), 'Raw Data'!K1636-'Raw Data'!L1636&gt;3), 'Raw Data'!I1636, 0))</f>
        <v>0</v>
      </c>
      <c r="K1642">
        <f>IF(ISBLANK('Raw Data'!J1636), 0, IF(AND(2=MATCH(LARGE('Raw Data'!G1636:J1636, 3), 'Raw Data'!G1636:J1636, 0), AND('Raw Data'!L1636-'Raw Data'!K1636&lt;4, 'Raw Data'!L1636-'Raw Data'!K1636&gt;0)), 'Raw Data'!H1636, 0))</f>
        <v>0</v>
      </c>
      <c r="L1642">
        <f>IF(ISBLANK('Raw Data'!J1636), 0, IF(AND(1=MATCH(LARGE('Raw Data'!G1636:J1636, 3), 'Raw Data'!G1636:J1636, 0), AND('Raw Data'!K1636-'Raw Data'!L1636&lt;4, 'Raw Data'!K1636-'Raw Data'!L1636&gt;0)), 'Raw Data'!G1636, 0))</f>
        <v>0</v>
      </c>
      <c r="M1642">
        <f>IF(ISBLANK('Raw Data'!J1636), 0, IF(AND(4=MATCH(LARGE('Raw Data'!G1636:J1636, 2), 'Raw Data'!G1636:J1636, 0), 'Raw Data'!L1636-'Raw Data'!K1636&gt;3), 'Raw Data'!J1636, 0))</f>
        <v>0</v>
      </c>
      <c r="N1642">
        <f>IF(ISBLANK('Raw Data'!J1636), 0, IF(AND(3=MATCH(LARGE('Raw Data'!G1636:J1636, 2), 'Raw Data'!G1636:J1636, 0), 'Raw Data'!K1636-'Raw Data'!L1636&gt;3), 'Raw Data'!I1636, 0))</f>
        <v>0</v>
      </c>
      <c r="O1642">
        <f>IF(ISBLANK('Raw Data'!J1636), 0, IF(AND(2=MATCH(LARGE('Raw Data'!G1636:J1636, 2), 'Raw Data'!G1636:J1636, 0), AND('Raw Data'!L1636-'Raw Data'!K1636&lt;4, 'Raw Data'!L1636-'Raw Data'!K1636&gt;0)), 'Raw Data'!H1636, 0))</f>
        <v>0</v>
      </c>
      <c r="P1642">
        <f>IF(ISBLANK('Raw Data'!J1636), 0, IF(AND(1=MATCH(LARGE('Raw Data'!G1636:J1636, 2), 'Raw Data'!G1636:J1636, 0), AND('Raw Data'!K1636-'Raw Data'!L1636&lt;4, 'Raw Data'!K1636-'Raw Data'!L1636&gt;0)), 'Raw Data'!G1636, 0))</f>
        <v>0</v>
      </c>
      <c r="Q1642">
        <f>IF(ISBLANK('Raw Data'!J1636), 0, IF(AND(4=MATCH(LARGE('Raw Data'!G1636:J1636, 1), 'Raw Data'!G1636:J1636, 0), 'Raw Data'!L1636-'Raw Data'!K1636&gt;3), 'Raw Data'!J1636, 0))</f>
        <v>0</v>
      </c>
      <c r="R1642">
        <f>IF(ISBLANK('Raw Data'!J1636), 0, IF(AND(3=MATCH(LARGE('Raw Data'!G1636:J1636, 1), 'Raw Data'!G1636:J1636, 0), 'Raw Data'!K1636-'Raw Data'!L1636&gt;3), 'Raw Data'!I1636, 0))</f>
        <v>0</v>
      </c>
      <c r="S1642">
        <f>IF(AND('Raw Data'!L1636-'Raw Data'!K1636&gt;4, 'Raw Data'!F1636&lt;'Raw Data'!C1636), 'Raw Data'!J1636, 0)</f>
        <v>0</v>
      </c>
      <c r="T1642">
        <f>IF(AND('Raw Data'!K1636-'Raw Data'!L1636&gt;4, 'Raw Data'!F1636&gt;'Raw Data'!C1636), 'Raw Data'!I1636, 0)</f>
        <v>0</v>
      </c>
      <c r="U1642">
        <f>IF(AND('Raw Data'!L1636-'Raw Data'!K1636&lt;3, 'Raw Data'!L1636&gt;'Raw Data'!K1636, 'Raw Data'!F1636&lt;'Raw Data'!C1636), 'Raw Data'!H1636, 0)</f>
        <v>0</v>
      </c>
      <c r="V1642">
        <f>IF(AND('Raw Data'!L1636-'Raw Data'!K1636&lt;3, 'Raw Data'!L1636&gt;'Raw Data'!K1636, 'Raw Data'!F1636&gt;'Raw Data'!C1636), 'Raw Data'!G1636, 0)</f>
        <v>0</v>
      </c>
    </row>
    <row r="1643" spans="1:22" x14ac:dyDescent="0.3">
      <c r="A1643">
        <f>IF(AND('Raw Data'!F1637&lt;'Raw Data'!C1637, 'Raw Data'!L1637&gt;'Raw Data'!K1637, 'Raw Data'!L1637-'Raw Data'!K1637&gt;3), 'Raw Data'!J1637, 0)</f>
        <v>0</v>
      </c>
      <c r="B1643">
        <f>IF(AND('Raw Data'!C1637&lt;'Raw Data'!F1637, 'Raw Data'!K1637&gt;'Raw Data'!L1637, 'Raw Data'!K1637-'Raw Data'!L1637&gt;3), 'Raw Data'!I1637, 0)</f>
        <v>0</v>
      </c>
      <c r="C1643">
        <f>IF(AND('Raw Data'!F1637&lt;'Raw Data'!C1637, 'Raw Data'!L1637&gt;'Raw Data'!K1637, 'Raw Data'!L1637-'Raw Data'!K1637&lt;4), 'Raw Data'!H1637, 0)</f>
        <v>0</v>
      </c>
      <c r="D1643">
        <f>IF(AND('Raw Data'!C1637&lt;'Raw Data'!F1637, 'Raw Data'!K1637&gt;'Raw Data'!L1637, 'Raw Data'!K1637-'Raw Data'!L1637&lt;4), 'Raw Data'!G1637, 0)</f>
        <v>0</v>
      </c>
      <c r="E1643">
        <f>IF(ISBLANK('Raw Data'!J1637), 0, IF(AND(4=MATCH(LARGE('Raw Data'!G1637:J1637, 4), 'Raw Data'!G1637:J1637, 0), 'Raw Data'!L1637-'Raw Data'!K1637&gt;3), 'Raw Data'!J1637, 0))</f>
        <v>0</v>
      </c>
      <c r="F1643">
        <f>IF(ISBLANK('Raw Data'!J1637), 0, IF(AND(3=MATCH(LARGE('Raw Data'!G1637:J1637, 4), 'Raw Data'!G1637:J1637, 0), 'Raw Data'!K1637-'Raw Data'!L1637&gt;3), 'Raw Data'!I1637, 0))</f>
        <v>0</v>
      </c>
      <c r="G1643">
        <f>IF(ISBLANK('Raw Data'!J1637), 0, IF(AND(2=MATCH(LARGE('Raw Data'!G1637:J1637, 4), 'Raw Data'!G1637:J1637, 0), AND('Raw Data'!L1637-'Raw Data'!K1637&lt;4, 'Raw Data'!L1637-'Raw Data'!K1637&gt;0)), 'Raw Data'!H1637, 0))</f>
        <v>0</v>
      </c>
      <c r="H1643">
        <f>IF(ISBLANK('Raw Data'!J1637), 0, IF(AND(1=MATCH(LARGE('Raw Data'!G1637:J1637, 4), 'Raw Data'!G1637:J1637, 0), AND('Raw Data'!K1637-'Raw Data'!L1637&lt;4, 'Raw Data'!K1637-'Raw Data'!L1637&gt;0)), 'Raw Data'!G1637, 0))</f>
        <v>0</v>
      </c>
      <c r="I1643">
        <f>IF(ISBLANK('Raw Data'!J1637), 0, IF(AND(4=MATCH(LARGE('Raw Data'!G1637:J1637, 3), 'Raw Data'!G1637:J1637, 0), 'Raw Data'!L1637-'Raw Data'!K1637&gt;3), 'Raw Data'!J1637, 0))</f>
        <v>0</v>
      </c>
      <c r="J1643">
        <f>IF(ISBLANK('Raw Data'!J1637), 0, IF(AND(3=MATCH(LARGE('Raw Data'!G1637:J1637, 3), 'Raw Data'!G1637:J1637, 0), 'Raw Data'!K1637-'Raw Data'!L1637&gt;3), 'Raw Data'!I1637, 0))</f>
        <v>0</v>
      </c>
      <c r="K1643">
        <f>IF(ISBLANK('Raw Data'!J1637), 0, IF(AND(2=MATCH(LARGE('Raw Data'!G1637:J1637, 3), 'Raw Data'!G1637:J1637, 0), AND('Raw Data'!L1637-'Raw Data'!K1637&lt;4, 'Raw Data'!L1637-'Raw Data'!K1637&gt;0)), 'Raw Data'!H1637, 0))</f>
        <v>0</v>
      </c>
      <c r="L1643">
        <f>IF(ISBLANK('Raw Data'!J1637), 0, IF(AND(1=MATCH(LARGE('Raw Data'!G1637:J1637, 3), 'Raw Data'!G1637:J1637, 0), AND('Raw Data'!K1637-'Raw Data'!L1637&lt;4, 'Raw Data'!K1637-'Raw Data'!L1637&gt;0)), 'Raw Data'!G1637, 0))</f>
        <v>0</v>
      </c>
      <c r="M1643">
        <f>IF(ISBLANK('Raw Data'!J1637), 0, IF(AND(4=MATCH(LARGE('Raw Data'!G1637:J1637, 2), 'Raw Data'!G1637:J1637, 0), 'Raw Data'!L1637-'Raw Data'!K1637&gt;3), 'Raw Data'!J1637, 0))</f>
        <v>0</v>
      </c>
      <c r="N1643">
        <f>IF(ISBLANK('Raw Data'!J1637), 0, IF(AND(3=MATCH(LARGE('Raw Data'!G1637:J1637, 2), 'Raw Data'!G1637:J1637, 0), 'Raw Data'!K1637-'Raw Data'!L1637&gt;3), 'Raw Data'!I1637, 0))</f>
        <v>0</v>
      </c>
      <c r="O1643">
        <f>IF(ISBLANK('Raw Data'!J1637), 0, IF(AND(2=MATCH(LARGE('Raw Data'!G1637:J1637, 2), 'Raw Data'!G1637:J1637, 0), AND('Raw Data'!L1637-'Raw Data'!K1637&lt;4, 'Raw Data'!L1637-'Raw Data'!K1637&gt;0)), 'Raw Data'!H1637, 0))</f>
        <v>0</v>
      </c>
      <c r="P1643">
        <f>IF(ISBLANK('Raw Data'!J1637), 0, IF(AND(1=MATCH(LARGE('Raw Data'!G1637:J1637, 2), 'Raw Data'!G1637:J1637, 0), AND('Raw Data'!K1637-'Raw Data'!L1637&lt;4, 'Raw Data'!K1637-'Raw Data'!L1637&gt;0)), 'Raw Data'!G1637, 0))</f>
        <v>0</v>
      </c>
      <c r="Q1643">
        <f>IF(ISBLANK('Raw Data'!J1637), 0, IF(AND(4=MATCH(LARGE('Raw Data'!G1637:J1637, 1), 'Raw Data'!G1637:J1637, 0), 'Raw Data'!L1637-'Raw Data'!K1637&gt;3), 'Raw Data'!J1637, 0))</f>
        <v>0</v>
      </c>
      <c r="R1643">
        <f>IF(ISBLANK('Raw Data'!J1637), 0, IF(AND(3=MATCH(LARGE('Raw Data'!G1637:J1637, 1), 'Raw Data'!G1637:J1637, 0), 'Raw Data'!K1637-'Raw Data'!L1637&gt;3), 'Raw Data'!I1637, 0))</f>
        <v>0</v>
      </c>
      <c r="S1643">
        <f>IF(AND('Raw Data'!L1637-'Raw Data'!K1637&gt;4, 'Raw Data'!F1637&lt;'Raw Data'!C1637), 'Raw Data'!J1637, 0)</f>
        <v>0</v>
      </c>
      <c r="T1643">
        <f>IF(AND('Raw Data'!K1637-'Raw Data'!L1637&gt;4, 'Raw Data'!F1637&gt;'Raw Data'!C1637), 'Raw Data'!I1637, 0)</f>
        <v>0</v>
      </c>
      <c r="U1643">
        <f>IF(AND('Raw Data'!L1637-'Raw Data'!K1637&lt;3, 'Raw Data'!L1637&gt;'Raw Data'!K1637, 'Raw Data'!F1637&lt;'Raw Data'!C1637), 'Raw Data'!H1637, 0)</f>
        <v>0</v>
      </c>
      <c r="V1643">
        <f>IF(AND('Raw Data'!L1637-'Raw Data'!K1637&lt;3, 'Raw Data'!L1637&gt;'Raw Data'!K1637, 'Raw Data'!F1637&gt;'Raw Data'!C1637), 'Raw Data'!G1637, 0)</f>
        <v>0</v>
      </c>
    </row>
    <row r="1644" spans="1:22" x14ac:dyDescent="0.3">
      <c r="A1644">
        <f>IF(AND('Raw Data'!F1638&lt;'Raw Data'!C1638, 'Raw Data'!L1638&gt;'Raw Data'!K1638, 'Raw Data'!L1638-'Raw Data'!K1638&gt;3), 'Raw Data'!J1638, 0)</f>
        <v>0</v>
      </c>
      <c r="B1644">
        <f>IF(AND('Raw Data'!C1638&lt;'Raw Data'!F1638, 'Raw Data'!K1638&gt;'Raw Data'!L1638, 'Raw Data'!K1638-'Raw Data'!L1638&gt;3), 'Raw Data'!I1638, 0)</f>
        <v>0</v>
      </c>
      <c r="C1644">
        <f>IF(AND('Raw Data'!F1638&lt;'Raw Data'!C1638, 'Raw Data'!L1638&gt;'Raw Data'!K1638, 'Raw Data'!L1638-'Raw Data'!K1638&lt;4), 'Raw Data'!H1638, 0)</f>
        <v>0</v>
      </c>
      <c r="D1644">
        <f>IF(AND('Raw Data'!C1638&lt;'Raw Data'!F1638, 'Raw Data'!K1638&gt;'Raw Data'!L1638, 'Raw Data'!K1638-'Raw Data'!L1638&lt;4), 'Raw Data'!G1638, 0)</f>
        <v>0</v>
      </c>
      <c r="E1644">
        <f>IF(ISBLANK('Raw Data'!J1638), 0, IF(AND(4=MATCH(LARGE('Raw Data'!G1638:J1638, 4), 'Raw Data'!G1638:J1638, 0), 'Raw Data'!L1638-'Raw Data'!K1638&gt;3), 'Raw Data'!J1638, 0))</f>
        <v>0</v>
      </c>
      <c r="F1644">
        <f>IF(ISBLANK('Raw Data'!J1638), 0, IF(AND(3=MATCH(LARGE('Raw Data'!G1638:J1638, 4), 'Raw Data'!G1638:J1638, 0), 'Raw Data'!K1638-'Raw Data'!L1638&gt;3), 'Raw Data'!I1638, 0))</f>
        <v>0</v>
      </c>
      <c r="G1644">
        <f>IF(ISBLANK('Raw Data'!J1638), 0, IF(AND(2=MATCH(LARGE('Raw Data'!G1638:J1638, 4), 'Raw Data'!G1638:J1638, 0), AND('Raw Data'!L1638-'Raw Data'!K1638&lt;4, 'Raw Data'!L1638-'Raw Data'!K1638&gt;0)), 'Raw Data'!H1638, 0))</f>
        <v>0</v>
      </c>
      <c r="H1644">
        <f>IF(ISBLANK('Raw Data'!J1638), 0, IF(AND(1=MATCH(LARGE('Raw Data'!G1638:J1638, 4), 'Raw Data'!G1638:J1638, 0), AND('Raw Data'!K1638-'Raw Data'!L1638&lt;4, 'Raw Data'!K1638-'Raw Data'!L1638&gt;0)), 'Raw Data'!G1638, 0))</f>
        <v>0</v>
      </c>
      <c r="I1644">
        <f>IF(ISBLANK('Raw Data'!J1638), 0, IF(AND(4=MATCH(LARGE('Raw Data'!G1638:J1638, 3), 'Raw Data'!G1638:J1638, 0), 'Raw Data'!L1638-'Raw Data'!K1638&gt;3), 'Raw Data'!J1638, 0))</f>
        <v>0</v>
      </c>
      <c r="J1644">
        <f>IF(ISBLANK('Raw Data'!J1638), 0, IF(AND(3=MATCH(LARGE('Raw Data'!G1638:J1638, 3), 'Raw Data'!G1638:J1638, 0), 'Raw Data'!K1638-'Raw Data'!L1638&gt;3), 'Raw Data'!I1638, 0))</f>
        <v>0</v>
      </c>
      <c r="K1644">
        <f>IF(ISBLANK('Raw Data'!J1638), 0, IF(AND(2=MATCH(LARGE('Raw Data'!G1638:J1638, 3), 'Raw Data'!G1638:J1638, 0), AND('Raw Data'!L1638-'Raw Data'!K1638&lt;4, 'Raw Data'!L1638-'Raw Data'!K1638&gt;0)), 'Raw Data'!H1638, 0))</f>
        <v>0</v>
      </c>
      <c r="L1644">
        <f>IF(ISBLANK('Raw Data'!J1638), 0, IF(AND(1=MATCH(LARGE('Raw Data'!G1638:J1638, 3), 'Raw Data'!G1638:J1638, 0), AND('Raw Data'!K1638-'Raw Data'!L1638&lt;4, 'Raw Data'!K1638-'Raw Data'!L1638&gt;0)), 'Raw Data'!G1638, 0))</f>
        <v>0</v>
      </c>
      <c r="M1644">
        <f>IF(ISBLANK('Raw Data'!J1638), 0, IF(AND(4=MATCH(LARGE('Raw Data'!G1638:J1638, 2), 'Raw Data'!G1638:J1638, 0), 'Raw Data'!L1638-'Raw Data'!K1638&gt;3), 'Raw Data'!J1638, 0))</f>
        <v>0</v>
      </c>
      <c r="N1644">
        <f>IF(ISBLANK('Raw Data'!J1638), 0, IF(AND(3=MATCH(LARGE('Raw Data'!G1638:J1638, 2), 'Raw Data'!G1638:J1638, 0), 'Raw Data'!K1638-'Raw Data'!L1638&gt;3), 'Raw Data'!I1638, 0))</f>
        <v>0</v>
      </c>
      <c r="O1644">
        <f>IF(ISBLANK('Raw Data'!J1638), 0, IF(AND(2=MATCH(LARGE('Raw Data'!G1638:J1638, 2), 'Raw Data'!G1638:J1638, 0), AND('Raw Data'!L1638-'Raw Data'!K1638&lt;4, 'Raw Data'!L1638-'Raw Data'!K1638&gt;0)), 'Raw Data'!H1638, 0))</f>
        <v>0</v>
      </c>
      <c r="P1644">
        <f>IF(ISBLANK('Raw Data'!J1638), 0, IF(AND(1=MATCH(LARGE('Raw Data'!G1638:J1638, 2), 'Raw Data'!G1638:J1638, 0), AND('Raw Data'!K1638-'Raw Data'!L1638&lt;4, 'Raw Data'!K1638-'Raw Data'!L1638&gt;0)), 'Raw Data'!G1638, 0))</f>
        <v>0</v>
      </c>
      <c r="Q1644">
        <f>IF(ISBLANK('Raw Data'!J1638), 0, IF(AND(4=MATCH(LARGE('Raw Data'!G1638:J1638, 1), 'Raw Data'!G1638:J1638, 0), 'Raw Data'!L1638-'Raw Data'!K1638&gt;3), 'Raw Data'!J1638, 0))</f>
        <v>0</v>
      </c>
      <c r="R1644">
        <f>IF(ISBLANK('Raw Data'!J1638), 0, IF(AND(3=MATCH(LARGE('Raw Data'!G1638:J1638, 1), 'Raw Data'!G1638:J1638, 0), 'Raw Data'!K1638-'Raw Data'!L1638&gt;3), 'Raw Data'!I1638, 0))</f>
        <v>0</v>
      </c>
      <c r="S1644">
        <f>IF(AND('Raw Data'!L1638-'Raw Data'!K1638&gt;4, 'Raw Data'!F1638&lt;'Raw Data'!C1638), 'Raw Data'!J1638, 0)</f>
        <v>0</v>
      </c>
      <c r="T1644">
        <f>IF(AND('Raw Data'!K1638-'Raw Data'!L1638&gt;4, 'Raw Data'!F1638&gt;'Raw Data'!C1638), 'Raw Data'!I1638, 0)</f>
        <v>0</v>
      </c>
      <c r="U1644">
        <f>IF(AND('Raw Data'!L1638-'Raw Data'!K1638&lt;3, 'Raw Data'!L1638&gt;'Raw Data'!K1638, 'Raw Data'!F1638&lt;'Raw Data'!C1638), 'Raw Data'!H1638, 0)</f>
        <v>0</v>
      </c>
      <c r="V1644">
        <f>IF(AND('Raw Data'!L1638-'Raw Data'!K1638&lt;3, 'Raw Data'!L1638&gt;'Raw Data'!K1638, 'Raw Data'!F1638&gt;'Raw Data'!C1638), 'Raw Data'!G1638, 0)</f>
        <v>0</v>
      </c>
    </row>
    <row r="1645" spans="1:22" x14ac:dyDescent="0.3">
      <c r="A1645">
        <f>IF(AND('Raw Data'!F1639&lt;'Raw Data'!C1639, 'Raw Data'!L1639&gt;'Raw Data'!K1639, 'Raw Data'!L1639-'Raw Data'!K1639&gt;3), 'Raw Data'!J1639, 0)</f>
        <v>0</v>
      </c>
      <c r="B1645">
        <f>IF(AND('Raw Data'!C1639&lt;'Raw Data'!F1639, 'Raw Data'!K1639&gt;'Raw Data'!L1639, 'Raw Data'!K1639-'Raw Data'!L1639&gt;3), 'Raw Data'!I1639, 0)</f>
        <v>0</v>
      </c>
      <c r="C1645">
        <f>IF(AND('Raw Data'!F1639&lt;'Raw Data'!C1639, 'Raw Data'!L1639&gt;'Raw Data'!K1639, 'Raw Data'!L1639-'Raw Data'!K1639&lt;4), 'Raw Data'!H1639, 0)</f>
        <v>0</v>
      </c>
      <c r="D1645">
        <f>IF(AND('Raw Data'!C1639&lt;'Raw Data'!F1639, 'Raw Data'!K1639&gt;'Raw Data'!L1639, 'Raw Data'!K1639-'Raw Data'!L1639&lt;4), 'Raw Data'!G1639, 0)</f>
        <v>0</v>
      </c>
      <c r="E1645">
        <f>IF(ISBLANK('Raw Data'!J1639), 0, IF(AND(4=MATCH(LARGE('Raw Data'!G1639:J1639, 4), 'Raw Data'!G1639:J1639, 0), 'Raw Data'!L1639-'Raw Data'!K1639&gt;3), 'Raw Data'!J1639, 0))</f>
        <v>0</v>
      </c>
      <c r="F1645">
        <f>IF(ISBLANK('Raw Data'!J1639), 0, IF(AND(3=MATCH(LARGE('Raw Data'!G1639:J1639, 4), 'Raw Data'!G1639:J1639, 0), 'Raw Data'!K1639-'Raw Data'!L1639&gt;3), 'Raw Data'!I1639, 0))</f>
        <v>0</v>
      </c>
      <c r="G1645">
        <f>IF(ISBLANK('Raw Data'!J1639), 0, IF(AND(2=MATCH(LARGE('Raw Data'!G1639:J1639, 4), 'Raw Data'!G1639:J1639, 0), AND('Raw Data'!L1639-'Raw Data'!K1639&lt;4, 'Raw Data'!L1639-'Raw Data'!K1639&gt;0)), 'Raw Data'!H1639, 0))</f>
        <v>0</v>
      </c>
      <c r="H1645">
        <f>IF(ISBLANK('Raw Data'!J1639), 0, IF(AND(1=MATCH(LARGE('Raw Data'!G1639:J1639, 4), 'Raw Data'!G1639:J1639, 0), AND('Raw Data'!K1639-'Raw Data'!L1639&lt;4, 'Raw Data'!K1639-'Raw Data'!L1639&gt;0)), 'Raw Data'!G1639, 0))</f>
        <v>0</v>
      </c>
      <c r="I1645">
        <f>IF(ISBLANK('Raw Data'!J1639), 0, IF(AND(4=MATCH(LARGE('Raw Data'!G1639:J1639, 3), 'Raw Data'!G1639:J1639, 0), 'Raw Data'!L1639-'Raw Data'!K1639&gt;3), 'Raw Data'!J1639, 0))</f>
        <v>0</v>
      </c>
      <c r="J1645">
        <f>IF(ISBLANK('Raw Data'!J1639), 0, IF(AND(3=MATCH(LARGE('Raw Data'!G1639:J1639, 3), 'Raw Data'!G1639:J1639, 0), 'Raw Data'!K1639-'Raw Data'!L1639&gt;3), 'Raw Data'!I1639, 0))</f>
        <v>0</v>
      </c>
      <c r="K1645">
        <f>IF(ISBLANK('Raw Data'!J1639), 0, IF(AND(2=MATCH(LARGE('Raw Data'!G1639:J1639, 3), 'Raw Data'!G1639:J1639, 0), AND('Raw Data'!L1639-'Raw Data'!K1639&lt;4, 'Raw Data'!L1639-'Raw Data'!K1639&gt;0)), 'Raw Data'!H1639, 0))</f>
        <v>0</v>
      </c>
      <c r="L1645">
        <f>IF(ISBLANK('Raw Data'!J1639), 0, IF(AND(1=MATCH(LARGE('Raw Data'!G1639:J1639, 3), 'Raw Data'!G1639:J1639, 0), AND('Raw Data'!K1639-'Raw Data'!L1639&lt;4, 'Raw Data'!K1639-'Raw Data'!L1639&gt;0)), 'Raw Data'!G1639, 0))</f>
        <v>0</v>
      </c>
      <c r="M1645">
        <f>IF(ISBLANK('Raw Data'!J1639), 0, IF(AND(4=MATCH(LARGE('Raw Data'!G1639:J1639, 2), 'Raw Data'!G1639:J1639, 0), 'Raw Data'!L1639-'Raw Data'!K1639&gt;3), 'Raw Data'!J1639, 0))</f>
        <v>0</v>
      </c>
      <c r="N1645">
        <f>IF(ISBLANK('Raw Data'!J1639), 0, IF(AND(3=MATCH(LARGE('Raw Data'!G1639:J1639, 2), 'Raw Data'!G1639:J1639, 0), 'Raw Data'!K1639-'Raw Data'!L1639&gt;3), 'Raw Data'!I1639, 0))</f>
        <v>0</v>
      </c>
      <c r="O1645">
        <f>IF(ISBLANK('Raw Data'!J1639), 0, IF(AND(2=MATCH(LARGE('Raw Data'!G1639:J1639, 2), 'Raw Data'!G1639:J1639, 0), AND('Raw Data'!L1639-'Raw Data'!K1639&lt;4, 'Raw Data'!L1639-'Raw Data'!K1639&gt;0)), 'Raw Data'!H1639, 0))</f>
        <v>0</v>
      </c>
      <c r="P1645">
        <f>IF(ISBLANK('Raw Data'!J1639), 0, IF(AND(1=MATCH(LARGE('Raw Data'!G1639:J1639, 2), 'Raw Data'!G1639:J1639, 0), AND('Raw Data'!K1639-'Raw Data'!L1639&lt;4, 'Raw Data'!K1639-'Raw Data'!L1639&gt;0)), 'Raw Data'!G1639, 0))</f>
        <v>0</v>
      </c>
      <c r="Q1645">
        <f>IF(ISBLANK('Raw Data'!J1639), 0, IF(AND(4=MATCH(LARGE('Raw Data'!G1639:J1639, 1), 'Raw Data'!G1639:J1639, 0), 'Raw Data'!L1639-'Raw Data'!K1639&gt;3), 'Raw Data'!J1639, 0))</f>
        <v>0</v>
      </c>
      <c r="R1645">
        <f>IF(ISBLANK('Raw Data'!J1639), 0, IF(AND(3=MATCH(LARGE('Raw Data'!G1639:J1639, 1), 'Raw Data'!G1639:J1639, 0), 'Raw Data'!K1639-'Raw Data'!L1639&gt;3), 'Raw Data'!I1639, 0))</f>
        <v>0</v>
      </c>
      <c r="S1645">
        <f>IF(AND('Raw Data'!L1639-'Raw Data'!K1639&gt;4, 'Raw Data'!F1639&lt;'Raw Data'!C1639), 'Raw Data'!J1639, 0)</f>
        <v>0</v>
      </c>
      <c r="T1645">
        <f>IF(AND('Raw Data'!K1639-'Raw Data'!L1639&gt;4, 'Raw Data'!F1639&gt;'Raw Data'!C1639), 'Raw Data'!I1639, 0)</f>
        <v>0</v>
      </c>
      <c r="U1645">
        <f>IF(AND('Raw Data'!L1639-'Raw Data'!K1639&lt;3, 'Raw Data'!L1639&gt;'Raw Data'!K1639, 'Raw Data'!F1639&lt;'Raw Data'!C1639), 'Raw Data'!H1639, 0)</f>
        <v>0</v>
      </c>
      <c r="V1645">
        <f>IF(AND('Raw Data'!L1639-'Raw Data'!K1639&lt;3, 'Raw Data'!L1639&gt;'Raw Data'!K1639, 'Raw Data'!F1639&gt;'Raw Data'!C1639), 'Raw Data'!G1639, 0)</f>
        <v>0</v>
      </c>
    </row>
    <row r="1646" spans="1:22" x14ac:dyDescent="0.3">
      <c r="A1646">
        <f>IF(AND('Raw Data'!F1640&lt;'Raw Data'!C1640, 'Raw Data'!L1640&gt;'Raw Data'!K1640, 'Raw Data'!L1640-'Raw Data'!K1640&gt;3), 'Raw Data'!J1640, 0)</f>
        <v>0</v>
      </c>
      <c r="B1646">
        <f>IF(AND('Raw Data'!C1640&lt;'Raw Data'!F1640, 'Raw Data'!K1640&gt;'Raw Data'!L1640, 'Raw Data'!K1640-'Raw Data'!L1640&gt;3), 'Raw Data'!I1640, 0)</f>
        <v>0</v>
      </c>
      <c r="C1646">
        <f>IF(AND('Raw Data'!F1640&lt;'Raw Data'!C1640, 'Raw Data'!L1640&gt;'Raw Data'!K1640, 'Raw Data'!L1640-'Raw Data'!K1640&lt;4), 'Raw Data'!H1640, 0)</f>
        <v>0</v>
      </c>
      <c r="D1646">
        <f>IF(AND('Raw Data'!C1640&lt;'Raw Data'!F1640, 'Raw Data'!K1640&gt;'Raw Data'!L1640, 'Raw Data'!K1640-'Raw Data'!L1640&lt;4), 'Raw Data'!G1640, 0)</f>
        <v>0</v>
      </c>
      <c r="E1646">
        <f>IF(ISBLANK('Raw Data'!J1640), 0, IF(AND(4=MATCH(LARGE('Raw Data'!G1640:J1640, 4), 'Raw Data'!G1640:J1640, 0), 'Raw Data'!L1640-'Raw Data'!K1640&gt;3), 'Raw Data'!J1640, 0))</f>
        <v>0</v>
      </c>
      <c r="F1646">
        <f>IF(ISBLANK('Raw Data'!J1640), 0, IF(AND(3=MATCH(LARGE('Raw Data'!G1640:J1640, 4), 'Raw Data'!G1640:J1640, 0), 'Raw Data'!K1640-'Raw Data'!L1640&gt;3), 'Raw Data'!I1640, 0))</f>
        <v>0</v>
      </c>
      <c r="G1646">
        <f>IF(ISBLANK('Raw Data'!J1640), 0, IF(AND(2=MATCH(LARGE('Raw Data'!G1640:J1640, 4), 'Raw Data'!G1640:J1640, 0), AND('Raw Data'!L1640-'Raw Data'!K1640&lt;4, 'Raw Data'!L1640-'Raw Data'!K1640&gt;0)), 'Raw Data'!H1640, 0))</f>
        <v>0</v>
      </c>
      <c r="H1646">
        <f>IF(ISBLANK('Raw Data'!J1640), 0, IF(AND(1=MATCH(LARGE('Raw Data'!G1640:J1640, 4), 'Raw Data'!G1640:J1640, 0), AND('Raw Data'!K1640-'Raw Data'!L1640&lt;4, 'Raw Data'!K1640-'Raw Data'!L1640&gt;0)), 'Raw Data'!G1640, 0))</f>
        <v>0</v>
      </c>
      <c r="I1646">
        <f>IF(ISBLANK('Raw Data'!J1640), 0, IF(AND(4=MATCH(LARGE('Raw Data'!G1640:J1640, 3), 'Raw Data'!G1640:J1640, 0), 'Raw Data'!L1640-'Raw Data'!K1640&gt;3), 'Raw Data'!J1640, 0))</f>
        <v>0</v>
      </c>
      <c r="J1646">
        <f>IF(ISBLANK('Raw Data'!J1640), 0, IF(AND(3=MATCH(LARGE('Raw Data'!G1640:J1640, 3), 'Raw Data'!G1640:J1640, 0), 'Raw Data'!K1640-'Raw Data'!L1640&gt;3), 'Raw Data'!I1640, 0))</f>
        <v>0</v>
      </c>
      <c r="K1646">
        <f>IF(ISBLANK('Raw Data'!J1640), 0, IF(AND(2=MATCH(LARGE('Raw Data'!G1640:J1640, 3), 'Raw Data'!G1640:J1640, 0), AND('Raw Data'!L1640-'Raw Data'!K1640&lt;4, 'Raw Data'!L1640-'Raw Data'!K1640&gt;0)), 'Raw Data'!H1640, 0))</f>
        <v>0</v>
      </c>
      <c r="L1646">
        <f>IF(ISBLANK('Raw Data'!J1640), 0, IF(AND(1=MATCH(LARGE('Raw Data'!G1640:J1640, 3), 'Raw Data'!G1640:J1640, 0), AND('Raw Data'!K1640-'Raw Data'!L1640&lt;4, 'Raw Data'!K1640-'Raw Data'!L1640&gt;0)), 'Raw Data'!G1640, 0))</f>
        <v>0</v>
      </c>
      <c r="M1646">
        <f>IF(ISBLANK('Raw Data'!J1640), 0, IF(AND(4=MATCH(LARGE('Raw Data'!G1640:J1640, 2), 'Raw Data'!G1640:J1640, 0), 'Raw Data'!L1640-'Raw Data'!K1640&gt;3), 'Raw Data'!J1640, 0))</f>
        <v>0</v>
      </c>
      <c r="N1646">
        <f>IF(ISBLANK('Raw Data'!J1640), 0, IF(AND(3=MATCH(LARGE('Raw Data'!G1640:J1640, 2), 'Raw Data'!G1640:J1640, 0), 'Raw Data'!K1640-'Raw Data'!L1640&gt;3), 'Raw Data'!I1640, 0))</f>
        <v>0</v>
      </c>
      <c r="O1646">
        <f>IF(ISBLANK('Raw Data'!J1640), 0, IF(AND(2=MATCH(LARGE('Raw Data'!G1640:J1640, 2), 'Raw Data'!G1640:J1640, 0), AND('Raw Data'!L1640-'Raw Data'!K1640&lt;4, 'Raw Data'!L1640-'Raw Data'!K1640&gt;0)), 'Raw Data'!H1640, 0))</f>
        <v>0</v>
      </c>
      <c r="P1646">
        <f>IF(ISBLANK('Raw Data'!J1640), 0, IF(AND(1=MATCH(LARGE('Raw Data'!G1640:J1640, 2), 'Raw Data'!G1640:J1640, 0), AND('Raw Data'!K1640-'Raw Data'!L1640&lt;4, 'Raw Data'!K1640-'Raw Data'!L1640&gt;0)), 'Raw Data'!G1640, 0))</f>
        <v>0</v>
      </c>
      <c r="Q1646">
        <f>IF(ISBLANK('Raw Data'!J1640), 0, IF(AND(4=MATCH(LARGE('Raw Data'!G1640:J1640, 1), 'Raw Data'!G1640:J1640, 0), 'Raw Data'!L1640-'Raw Data'!K1640&gt;3), 'Raw Data'!J1640, 0))</f>
        <v>0</v>
      </c>
      <c r="R1646">
        <f>IF(ISBLANK('Raw Data'!J1640), 0, IF(AND(3=MATCH(LARGE('Raw Data'!G1640:J1640, 1), 'Raw Data'!G1640:J1640, 0), 'Raw Data'!K1640-'Raw Data'!L1640&gt;3), 'Raw Data'!I1640, 0))</f>
        <v>0</v>
      </c>
      <c r="S1646">
        <f>IF(AND('Raw Data'!L1640-'Raw Data'!K1640&gt;4, 'Raw Data'!F1640&lt;'Raw Data'!C1640), 'Raw Data'!J1640, 0)</f>
        <v>0</v>
      </c>
      <c r="T1646">
        <f>IF(AND('Raw Data'!K1640-'Raw Data'!L1640&gt;4, 'Raw Data'!F1640&gt;'Raw Data'!C1640), 'Raw Data'!I1640, 0)</f>
        <v>0</v>
      </c>
      <c r="U1646">
        <f>IF(AND('Raw Data'!L1640-'Raw Data'!K1640&lt;3, 'Raw Data'!L1640&gt;'Raw Data'!K1640, 'Raw Data'!F1640&lt;'Raw Data'!C1640), 'Raw Data'!H1640, 0)</f>
        <v>0</v>
      </c>
      <c r="V1646">
        <f>IF(AND('Raw Data'!L1640-'Raw Data'!K1640&lt;3, 'Raw Data'!L1640&gt;'Raw Data'!K1640, 'Raw Data'!F1640&gt;'Raw Data'!C1640), 'Raw Data'!G1640, 0)</f>
        <v>0</v>
      </c>
    </row>
    <row r="1647" spans="1:22" x14ac:dyDescent="0.3">
      <c r="A1647">
        <f>IF(AND('Raw Data'!F1641&lt;'Raw Data'!C1641, 'Raw Data'!L1641&gt;'Raw Data'!K1641, 'Raw Data'!L1641-'Raw Data'!K1641&gt;3), 'Raw Data'!J1641, 0)</f>
        <v>0</v>
      </c>
      <c r="B1647">
        <f>IF(AND('Raw Data'!C1641&lt;'Raw Data'!F1641, 'Raw Data'!K1641&gt;'Raw Data'!L1641, 'Raw Data'!K1641-'Raw Data'!L1641&gt;3), 'Raw Data'!I1641, 0)</f>
        <v>0</v>
      </c>
      <c r="C1647">
        <f>IF(AND('Raw Data'!F1641&lt;'Raw Data'!C1641, 'Raw Data'!L1641&gt;'Raw Data'!K1641, 'Raw Data'!L1641-'Raw Data'!K1641&lt;4), 'Raw Data'!H1641, 0)</f>
        <v>0</v>
      </c>
      <c r="D1647">
        <f>IF(AND('Raw Data'!C1641&lt;'Raw Data'!F1641, 'Raw Data'!K1641&gt;'Raw Data'!L1641, 'Raw Data'!K1641-'Raw Data'!L1641&lt;4), 'Raw Data'!G1641, 0)</f>
        <v>0</v>
      </c>
      <c r="E1647">
        <f>IF(ISBLANK('Raw Data'!J1641), 0, IF(AND(4=MATCH(LARGE('Raw Data'!G1641:J1641, 4), 'Raw Data'!G1641:J1641, 0), 'Raw Data'!L1641-'Raw Data'!K1641&gt;3), 'Raw Data'!J1641, 0))</f>
        <v>0</v>
      </c>
      <c r="F1647">
        <f>IF(ISBLANK('Raw Data'!J1641), 0, IF(AND(3=MATCH(LARGE('Raw Data'!G1641:J1641, 4), 'Raw Data'!G1641:J1641, 0), 'Raw Data'!K1641-'Raw Data'!L1641&gt;3), 'Raw Data'!I1641, 0))</f>
        <v>0</v>
      </c>
      <c r="G1647">
        <f>IF(ISBLANK('Raw Data'!J1641), 0, IF(AND(2=MATCH(LARGE('Raw Data'!G1641:J1641, 4), 'Raw Data'!G1641:J1641, 0), AND('Raw Data'!L1641-'Raw Data'!K1641&lt;4, 'Raw Data'!L1641-'Raw Data'!K1641&gt;0)), 'Raw Data'!H1641, 0))</f>
        <v>0</v>
      </c>
      <c r="H1647">
        <f>IF(ISBLANK('Raw Data'!J1641), 0, IF(AND(1=MATCH(LARGE('Raw Data'!G1641:J1641, 4), 'Raw Data'!G1641:J1641, 0), AND('Raw Data'!K1641-'Raw Data'!L1641&lt;4, 'Raw Data'!K1641-'Raw Data'!L1641&gt;0)), 'Raw Data'!G1641, 0))</f>
        <v>0</v>
      </c>
      <c r="I1647">
        <f>IF(ISBLANK('Raw Data'!J1641), 0, IF(AND(4=MATCH(LARGE('Raw Data'!G1641:J1641, 3), 'Raw Data'!G1641:J1641, 0), 'Raw Data'!L1641-'Raw Data'!K1641&gt;3), 'Raw Data'!J1641, 0))</f>
        <v>0</v>
      </c>
      <c r="J1647">
        <f>IF(ISBLANK('Raw Data'!J1641), 0, IF(AND(3=MATCH(LARGE('Raw Data'!G1641:J1641, 3), 'Raw Data'!G1641:J1641, 0), 'Raw Data'!K1641-'Raw Data'!L1641&gt;3), 'Raw Data'!I1641, 0))</f>
        <v>0</v>
      </c>
      <c r="K1647">
        <f>IF(ISBLANK('Raw Data'!J1641), 0, IF(AND(2=MATCH(LARGE('Raw Data'!G1641:J1641, 3), 'Raw Data'!G1641:J1641, 0), AND('Raw Data'!L1641-'Raw Data'!K1641&lt;4, 'Raw Data'!L1641-'Raw Data'!K1641&gt;0)), 'Raw Data'!H1641, 0))</f>
        <v>0</v>
      </c>
      <c r="L1647">
        <f>IF(ISBLANK('Raw Data'!J1641), 0, IF(AND(1=MATCH(LARGE('Raw Data'!G1641:J1641, 3), 'Raw Data'!G1641:J1641, 0), AND('Raw Data'!K1641-'Raw Data'!L1641&lt;4, 'Raw Data'!K1641-'Raw Data'!L1641&gt;0)), 'Raw Data'!G1641, 0))</f>
        <v>0</v>
      </c>
      <c r="M1647">
        <f>IF(ISBLANK('Raw Data'!J1641), 0, IF(AND(4=MATCH(LARGE('Raw Data'!G1641:J1641, 2), 'Raw Data'!G1641:J1641, 0), 'Raw Data'!L1641-'Raw Data'!K1641&gt;3), 'Raw Data'!J1641, 0))</f>
        <v>0</v>
      </c>
      <c r="N1647">
        <f>IF(ISBLANK('Raw Data'!J1641), 0, IF(AND(3=MATCH(LARGE('Raw Data'!G1641:J1641, 2), 'Raw Data'!G1641:J1641, 0), 'Raw Data'!K1641-'Raw Data'!L1641&gt;3), 'Raw Data'!I1641, 0))</f>
        <v>0</v>
      </c>
      <c r="O1647">
        <f>IF(ISBLANK('Raw Data'!J1641), 0, IF(AND(2=MATCH(LARGE('Raw Data'!G1641:J1641, 2), 'Raw Data'!G1641:J1641, 0), AND('Raw Data'!L1641-'Raw Data'!K1641&lt;4, 'Raw Data'!L1641-'Raw Data'!K1641&gt;0)), 'Raw Data'!H1641, 0))</f>
        <v>0</v>
      </c>
      <c r="P1647">
        <f>IF(ISBLANK('Raw Data'!J1641), 0, IF(AND(1=MATCH(LARGE('Raw Data'!G1641:J1641, 2), 'Raw Data'!G1641:J1641, 0), AND('Raw Data'!K1641-'Raw Data'!L1641&lt;4, 'Raw Data'!K1641-'Raw Data'!L1641&gt;0)), 'Raw Data'!G1641, 0))</f>
        <v>0</v>
      </c>
      <c r="Q1647">
        <f>IF(ISBLANK('Raw Data'!J1641), 0, IF(AND(4=MATCH(LARGE('Raw Data'!G1641:J1641, 1), 'Raw Data'!G1641:J1641, 0), 'Raw Data'!L1641-'Raw Data'!K1641&gt;3), 'Raw Data'!J1641, 0))</f>
        <v>0</v>
      </c>
      <c r="R1647">
        <f>IF(ISBLANK('Raw Data'!J1641), 0, IF(AND(3=MATCH(LARGE('Raw Data'!G1641:J1641, 1), 'Raw Data'!G1641:J1641, 0), 'Raw Data'!K1641-'Raw Data'!L1641&gt;3), 'Raw Data'!I1641, 0))</f>
        <v>0</v>
      </c>
      <c r="S1647">
        <f>IF(AND('Raw Data'!L1641-'Raw Data'!K1641&gt;4, 'Raw Data'!F1641&lt;'Raw Data'!C1641), 'Raw Data'!J1641, 0)</f>
        <v>0</v>
      </c>
      <c r="T1647">
        <f>IF(AND('Raw Data'!K1641-'Raw Data'!L1641&gt;4, 'Raw Data'!F1641&gt;'Raw Data'!C1641), 'Raw Data'!I1641, 0)</f>
        <v>0</v>
      </c>
      <c r="U1647">
        <f>IF(AND('Raw Data'!L1641-'Raw Data'!K1641&lt;3, 'Raw Data'!L1641&gt;'Raw Data'!K1641, 'Raw Data'!F1641&lt;'Raw Data'!C1641), 'Raw Data'!H1641, 0)</f>
        <v>0</v>
      </c>
      <c r="V1647">
        <f>IF(AND('Raw Data'!L1641-'Raw Data'!K1641&lt;3, 'Raw Data'!L1641&gt;'Raw Data'!K1641, 'Raw Data'!F1641&gt;'Raw Data'!C1641), 'Raw Data'!G1641, 0)</f>
        <v>0</v>
      </c>
    </row>
    <row r="1648" spans="1:22" x14ac:dyDescent="0.3">
      <c r="A1648">
        <f>IF(AND('Raw Data'!F1642&lt;'Raw Data'!C1642, 'Raw Data'!L1642&gt;'Raw Data'!K1642, 'Raw Data'!L1642-'Raw Data'!K1642&gt;3), 'Raw Data'!J1642, 0)</f>
        <v>0</v>
      </c>
      <c r="B1648">
        <f>IF(AND('Raw Data'!C1642&lt;'Raw Data'!F1642, 'Raw Data'!K1642&gt;'Raw Data'!L1642, 'Raw Data'!K1642-'Raw Data'!L1642&gt;3), 'Raw Data'!I1642, 0)</f>
        <v>0</v>
      </c>
      <c r="C1648">
        <f>IF(AND('Raw Data'!F1642&lt;'Raw Data'!C1642, 'Raw Data'!L1642&gt;'Raw Data'!K1642, 'Raw Data'!L1642-'Raw Data'!K1642&lt;4), 'Raw Data'!H1642, 0)</f>
        <v>0</v>
      </c>
      <c r="D1648">
        <f>IF(AND('Raw Data'!C1642&lt;'Raw Data'!F1642, 'Raw Data'!K1642&gt;'Raw Data'!L1642, 'Raw Data'!K1642-'Raw Data'!L1642&lt;4), 'Raw Data'!G1642, 0)</f>
        <v>0</v>
      </c>
      <c r="E1648">
        <f>IF(ISBLANK('Raw Data'!J1642), 0, IF(AND(4=MATCH(LARGE('Raw Data'!G1642:J1642, 4), 'Raw Data'!G1642:J1642, 0), 'Raw Data'!L1642-'Raw Data'!K1642&gt;3), 'Raw Data'!J1642, 0))</f>
        <v>0</v>
      </c>
      <c r="F1648">
        <f>IF(ISBLANK('Raw Data'!J1642), 0, IF(AND(3=MATCH(LARGE('Raw Data'!G1642:J1642, 4), 'Raw Data'!G1642:J1642, 0), 'Raw Data'!K1642-'Raw Data'!L1642&gt;3), 'Raw Data'!I1642, 0))</f>
        <v>0</v>
      </c>
      <c r="G1648">
        <f>IF(ISBLANK('Raw Data'!J1642), 0, IF(AND(2=MATCH(LARGE('Raw Data'!G1642:J1642, 4), 'Raw Data'!G1642:J1642, 0), AND('Raw Data'!L1642-'Raw Data'!K1642&lt;4, 'Raw Data'!L1642-'Raw Data'!K1642&gt;0)), 'Raw Data'!H1642, 0))</f>
        <v>0</v>
      </c>
      <c r="H1648">
        <f>IF(ISBLANK('Raw Data'!J1642), 0, IF(AND(1=MATCH(LARGE('Raw Data'!G1642:J1642, 4), 'Raw Data'!G1642:J1642, 0), AND('Raw Data'!K1642-'Raw Data'!L1642&lt;4, 'Raw Data'!K1642-'Raw Data'!L1642&gt;0)), 'Raw Data'!G1642, 0))</f>
        <v>0</v>
      </c>
      <c r="I1648">
        <f>IF(ISBLANK('Raw Data'!J1642), 0, IF(AND(4=MATCH(LARGE('Raw Data'!G1642:J1642, 3), 'Raw Data'!G1642:J1642, 0), 'Raw Data'!L1642-'Raw Data'!K1642&gt;3), 'Raw Data'!J1642, 0))</f>
        <v>0</v>
      </c>
      <c r="J1648">
        <f>IF(ISBLANK('Raw Data'!J1642), 0, IF(AND(3=MATCH(LARGE('Raw Data'!G1642:J1642, 3), 'Raw Data'!G1642:J1642, 0), 'Raw Data'!K1642-'Raw Data'!L1642&gt;3), 'Raw Data'!I1642, 0))</f>
        <v>0</v>
      </c>
      <c r="K1648">
        <f>IF(ISBLANK('Raw Data'!J1642), 0, IF(AND(2=MATCH(LARGE('Raw Data'!G1642:J1642, 3), 'Raw Data'!G1642:J1642, 0), AND('Raw Data'!L1642-'Raw Data'!K1642&lt;4, 'Raw Data'!L1642-'Raw Data'!K1642&gt;0)), 'Raw Data'!H1642, 0))</f>
        <v>0</v>
      </c>
      <c r="L1648">
        <f>IF(ISBLANK('Raw Data'!J1642), 0, IF(AND(1=MATCH(LARGE('Raw Data'!G1642:J1642, 3), 'Raw Data'!G1642:J1642, 0), AND('Raw Data'!K1642-'Raw Data'!L1642&lt;4, 'Raw Data'!K1642-'Raw Data'!L1642&gt;0)), 'Raw Data'!G1642, 0))</f>
        <v>0</v>
      </c>
      <c r="M1648">
        <f>IF(ISBLANK('Raw Data'!J1642), 0, IF(AND(4=MATCH(LARGE('Raw Data'!G1642:J1642, 2), 'Raw Data'!G1642:J1642, 0), 'Raw Data'!L1642-'Raw Data'!K1642&gt;3), 'Raw Data'!J1642, 0))</f>
        <v>0</v>
      </c>
      <c r="N1648">
        <f>IF(ISBLANK('Raw Data'!J1642), 0, IF(AND(3=MATCH(LARGE('Raw Data'!G1642:J1642, 2), 'Raw Data'!G1642:J1642, 0), 'Raw Data'!K1642-'Raw Data'!L1642&gt;3), 'Raw Data'!I1642, 0))</f>
        <v>0</v>
      </c>
      <c r="O1648">
        <f>IF(ISBLANK('Raw Data'!J1642), 0, IF(AND(2=MATCH(LARGE('Raw Data'!G1642:J1642, 2), 'Raw Data'!G1642:J1642, 0), AND('Raw Data'!L1642-'Raw Data'!K1642&lt;4, 'Raw Data'!L1642-'Raw Data'!K1642&gt;0)), 'Raw Data'!H1642, 0))</f>
        <v>0</v>
      </c>
      <c r="P1648">
        <f>IF(ISBLANK('Raw Data'!J1642), 0, IF(AND(1=MATCH(LARGE('Raw Data'!G1642:J1642, 2), 'Raw Data'!G1642:J1642, 0), AND('Raw Data'!K1642-'Raw Data'!L1642&lt;4, 'Raw Data'!K1642-'Raw Data'!L1642&gt;0)), 'Raw Data'!G1642, 0))</f>
        <v>0</v>
      </c>
      <c r="Q1648">
        <f>IF(ISBLANK('Raw Data'!J1642), 0, IF(AND(4=MATCH(LARGE('Raw Data'!G1642:J1642, 1), 'Raw Data'!G1642:J1642, 0), 'Raw Data'!L1642-'Raw Data'!K1642&gt;3), 'Raw Data'!J1642, 0))</f>
        <v>0</v>
      </c>
      <c r="R1648">
        <f>IF(ISBLANK('Raw Data'!J1642), 0, IF(AND(3=MATCH(LARGE('Raw Data'!G1642:J1642, 1), 'Raw Data'!G1642:J1642, 0), 'Raw Data'!K1642-'Raw Data'!L1642&gt;3), 'Raw Data'!I1642, 0))</f>
        <v>0</v>
      </c>
      <c r="S1648">
        <f>IF(AND('Raw Data'!L1642-'Raw Data'!K1642&gt;4, 'Raw Data'!F1642&lt;'Raw Data'!C1642), 'Raw Data'!J1642, 0)</f>
        <v>0</v>
      </c>
      <c r="T1648">
        <f>IF(AND('Raw Data'!K1642-'Raw Data'!L1642&gt;4, 'Raw Data'!F1642&gt;'Raw Data'!C1642), 'Raw Data'!I1642, 0)</f>
        <v>0</v>
      </c>
      <c r="U1648">
        <f>IF(AND('Raw Data'!L1642-'Raw Data'!K1642&lt;3, 'Raw Data'!L1642&gt;'Raw Data'!K1642, 'Raw Data'!F1642&lt;'Raw Data'!C1642), 'Raw Data'!H1642, 0)</f>
        <v>0</v>
      </c>
      <c r="V1648">
        <f>IF(AND('Raw Data'!L1642-'Raw Data'!K1642&lt;3, 'Raw Data'!L1642&gt;'Raw Data'!K1642, 'Raw Data'!F1642&gt;'Raw Data'!C1642), 'Raw Data'!G1642, 0)</f>
        <v>0</v>
      </c>
    </row>
    <row r="1649" spans="1:22" x14ac:dyDescent="0.3">
      <c r="A1649">
        <f>IF(AND('Raw Data'!F1643&lt;'Raw Data'!C1643, 'Raw Data'!L1643&gt;'Raw Data'!K1643, 'Raw Data'!L1643-'Raw Data'!K1643&gt;3), 'Raw Data'!J1643, 0)</f>
        <v>0</v>
      </c>
      <c r="B1649">
        <f>IF(AND('Raw Data'!C1643&lt;'Raw Data'!F1643, 'Raw Data'!K1643&gt;'Raw Data'!L1643, 'Raw Data'!K1643-'Raw Data'!L1643&gt;3), 'Raw Data'!I1643, 0)</f>
        <v>0</v>
      </c>
      <c r="C1649">
        <f>IF(AND('Raw Data'!F1643&lt;'Raw Data'!C1643, 'Raw Data'!L1643&gt;'Raw Data'!K1643, 'Raw Data'!L1643-'Raw Data'!K1643&lt;4), 'Raw Data'!H1643, 0)</f>
        <v>0</v>
      </c>
      <c r="D1649">
        <f>IF(AND('Raw Data'!C1643&lt;'Raw Data'!F1643, 'Raw Data'!K1643&gt;'Raw Data'!L1643, 'Raw Data'!K1643-'Raw Data'!L1643&lt;4), 'Raw Data'!G1643, 0)</f>
        <v>0</v>
      </c>
      <c r="E1649">
        <f>IF(ISBLANK('Raw Data'!J1643), 0, IF(AND(4=MATCH(LARGE('Raw Data'!G1643:J1643, 4), 'Raw Data'!G1643:J1643, 0), 'Raw Data'!L1643-'Raw Data'!K1643&gt;3), 'Raw Data'!J1643, 0))</f>
        <v>0</v>
      </c>
      <c r="F1649">
        <f>IF(ISBLANK('Raw Data'!J1643), 0, IF(AND(3=MATCH(LARGE('Raw Data'!G1643:J1643, 4), 'Raw Data'!G1643:J1643, 0), 'Raw Data'!K1643-'Raw Data'!L1643&gt;3), 'Raw Data'!I1643, 0))</f>
        <v>0</v>
      </c>
      <c r="G1649">
        <f>IF(ISBLANK('Raw Data'!J1643), 0, IF(AND(2=MATCH(LARGE('Raw Data'!G1643:J1643, 4), 'Raw Data'!G1643:J1643, 0), AND('Raw Data'!L1643-'Raw Data'!K1643&lt;4, 'Raw Data'!L1643-'Raw Data'!K1643&gt;0)), 'Raw Data'!H1643, 0))</f>
        <v>0</v>
      </c>
      <c r="H1649">
        <f>IF(ISBLANK('Raw Data'!J1643), 0, IF(AND(1=MATCH(LARGE('Raw Data'!G1643:J1643, 4), 'Raw Data'!G1643:J1643, 0), AND('Raw Data'!K1643-'Raw Data'!L1643&lt;4, 'Raw Data'!K1643-'Raw Data'!L1643&gt;0)), 'Raw Data'!G1643, 0))</f>
        <v>0</v>
      </c>
      <c r="I1649">
        <f>IF(ISBLANK('Raw Data'!J1643), 0, IF(AND(4=MATCH(LARGE('Raw Data'!G1643:J1643, 3), 'Raw Data'!G1643:J1643, 0), 'Raw Data'!L1643-'Raw Data'!K1643&gt;3), 'Raw Data'!J1643, 0))</f>
        <v>0</v>
      </c>
      <c r="J1649">
        <f>IF(ISBLANK('Raw Data'!J1643), 0, IF(AND(3=MATCH(LARGE('Raw Data'!G1643:J1643, 3), 'Raw Data'!G1643:J1643, 0), 'Raw Data'!K1643-'Raw Data'!L1643&gt;3), 'Raw Data'!I1643, 0))</f>
        <v>0</v>
      </c>
      <c r="K1649">
        <f>IF(ISBLANK('Raw Data'!J1643), 0, IF(AND(2=MATCH(LARGE('Raw Data'!G1643:J1643, 3), 'Raw Data'!G1643:J1643, 0), AND('Raw Data'!L1643-'Raw Data'!K1643&lt;4, 'Raw Data'!L1643-'Raw Data'!K1643&gt;0)), 'Raw Data'!H1643, 0))</f>
        <v>0</v>
      </c>
      <c r="L1649">
        <f>IF(ISBLANK('Raw Data'!J1643), 0, IF(AND(1=MATCH(LARGE('Raw Data'!G1643:J1643, 3), 'Raw Data'!G1643:J1643, 0), AND('Raw Data'!K1643-'Raw Data'!L1643&lt;4, 'Raw Data'!K1643-'Raw Data'!L1643&gt;0)), 'Raw Data'!G1643, 0))</f>
        <v>0</v>
      </c>
      <c r="M1649">
        <f>IF(ISBLANK('Raw Data'!J1643), 0, IF(AND(4=MATCH(LARGE('Raw Data'!G1643:J1643, 2), 'Raw Data'!G1643:J1643, 0), 'Raw Data'!L1643-'Raw Data'!K1643&gt;3), 'Raw Data'!J1643, 0))</f>
        <v>0</v>
      </c>
      <c r="N1649">
        <f>IF(ISBLANK('Raw Data'!J1643), 0, IF(AND(3=MATCH(LARGE('Raw Data'!G1643:J1643, 2), 'Raw Data'!G1643:J1643, 0), 'Raw Data'!K1643-'Raw Data'!L1643&gt;3), 'Raw Data'!I1643, 0))</f>
        <v>0</v>
      </c>
      <c r="O1649">
        <f>IF(ISBLANK('Raw Data'!J1643), 0, IF(AND(2=MATCH(LARGE('Raw Data'!G1643:J1643, 2), 'Raw Data'!G1643:J1643, 0), AND('Raw Data'!L1643-'Raw Data'!K1643&lt;4, 'Raw Data'!L1643-'Raw Data'!K1643&gt;0)), 'Raw Data'!H1643, 0))</f>
        <v>0</v>
      </c>
      <c r="P1649">
        <f>IF(ISBLANK('Raw Data'!J1643), 0, IF(AND(1=MATCH(LARGE('Raw Data'!G1643:J1643, 2), 'Raw Data'!G1643:J1643, 0), AND('Raw Data'!K1643-'Raw Data'!L1643&lt;4, 'Raw Data'!K1643-'Raw Data'!L1643&gt;0)), 'Raw Data'!G1643, 0))</f>
        <v>0</v>
      </c>
      <c r="Q1649">
        <f>IF(ISBLANK('Raw Data'!J1643), 0, IF(AND(4=MATCH(LARGE('Raw Data'!G1643:J1643, 1), 'Raw Data'!G1643:J1643, 0), 'Raw Data'!L1643-'Raw Data'!K1643&gt;3), 'Raw Data'!J1643, 0))</f>
        <v>0</v>
      </c>
      <c r="R1649">
        <f>IF(ISBLANK('Raw Data'!J1643), 0, IF(AND(3=MATCH(LARGE('Raw Data'!G1643:J1643, 1), 'Raw Data'!G1643:J1643, 0), 'Raw Data'!K1643-'Raw Data'!L1643&gt;3), 'Raw Data'!I1643, 0))</f>
        <v>0</v>
      </c>
      <c r="S1649">
        <f>IF(AND('Raw Data'!L1643-'Raw Data'!K1643&gt;4, 'Raw Data'!F1643&lt;'Raw Data'!C1643), 'Raw Data'!J1643, 0)</f>
        <v>0</v>
      </c>
      <c r="T1649">
        <f>IF(AND('Raw Data'!K1643-'Raw Data'!L1643&gt;4, 'Raw Data'!F1643&gt;'Raw Data'!C1643), 'Raw Data'!I1643, 0)</f>
        <v>0</v>
      </c>
      <c r="U1649">
        <f>IF(AND('Raw Data'!L1643-'Raw Data'!K1643&lt;3, 'Raw Data'!L1643&gt;'Raw Data'!K1643, 'Raw Data'!F1643&lt;'Raw Data'!C1643), 'Raw Data'!H1643, 0)</f>
        <v>0</v>
      </c>
      <c r="V1649">
        <f>IF(AND('Raw Data'!L1643-'Raw Data'!K1643&lt;3, 'Raw Data'!L1643&gt;'Raw Data'!K1643, 'Raw Data'!F1643&gt;'Raw Data'!C1643), 'Raw Data'!G1643, 0)</f>
        <v>0</v>
      </c>
    </row>
    <row r="1650" spans="1:22" x14ac:dyDescent="0.3">
      <c r="A1650">
        <f>IF(AND('Raw Data'!F1644&lt;'Raw Data'!C1644, 'Raw Data'!L1644&gt;'Raw Data'!K1644, 'Raw Data'!L1644-'Raw Data'!K1644&gt;3), 'Raw Data'!J1644, 0)</f>
        <v>0</v>
      </c>
      <c r="B1650">
        <f>IF(AND('Raw Data'!C1644&lt;'Raw Data'!F1644, 'Raw Data'!K1644&gt;'Raw Data'!L1644, 'Raw Data'!K1644-'Raw Data'!L1644&gt;3), 'Raw Data'!I1644, 0)</f>
        <v>0</v>
      </c>
      <c r="C1650">
        <f>IF(AND('Raw Data'!F1644&lt;'Raw Data'!C1644, 'Raw Data'!L1644&gt;'Raw Data'!K1644, 'Raw Data'!L1644-'Raw Data'!K1644&lt;4), 'Raw Data'!H1644, 0)</f>
        <v>0</v>
      </c>
      <c r="D1650">
        <f>IF(AND('Raw Data'!C1644&lt;'Raw Data'!F1644, 'Raw Data'!K1644&gt;'Raw Data'!L1644, 'Raw Data'!K1644-'Raw Data'!L1644&lt;4), 'Raw Data'!G1644, 0)</f>
        <v>0</v>
      </c>
      <c r="E1650">
        <f>IF(ISBLANK('Raw Data'!J1644), 0, IF(AND(4=MATCH(LARGE('Raw Data'!G1644:J1644, 4), 'Raw Data'!G1644:J1644, 0), 'Raw Data'!L1644-'Raw Data'!K1644&gt;3), 'Raw Data'!J1644, 0))</f>
        <v>0</v>
      </c>
      <c r="F1650">
        <f>IF(ISBLANK('Raw Data'!J1644), 0, IF(AND(3=MATCH(LARGE('Raw Data'!G1644:J1644, 4), 'Raw Data'!G1644:J1644, 0), 'Raw Data'!K1644-'Raw Data'!L1644&gt;3), 'Raw Data'!I1644, 0))</f>
        <v>0</v>
      </c>
      <c r="G1650">
        <f>IF(ISBLANK('Raw Data'!J1644), 0, IF(AND(2=MATCH(LARGE('Raw Data'!G1644:J1644, 4), 'Raw Data'!G1644:J1644, 0), AND('Raw Data'!L1644-'Raw Data'!K1644&lt;4, 'Raw Data'!L1644-'Raw Data'!K1644&gt;0)), 'Raw Data'!H1644, 0))</f>
        <v>0</v>
      </c>
      <c r="H1650">
        <f>IF(ISBLANK('Raw Data'!J1644), 0, IF(AND(1=MATCH(LARGE('Raw Data'!G1644:J1644, 4), 'Raw Data'!G1644:J1644, 0), AND('Raw Data'!K1644-'Raw Data'!L1644&lt;4, 'Raw Data'!K1644-'Raw Data'!L1644&gt;0)), 'Raw Data'!G1644, 0))</f>
        <v>0</v>
      </c>
      <c r="I1650">
        <f>IF(ISBLANK('Raw Data'!J1644), 0, IF(AND(4=MATCH(LARGE('Raw Data'!G1644:J1644, 3), 'Raw Data'!G1644:J1644, 0), 'Raw Data'!L1644-'Raw Data'!K1644&gt;3), 'Raw Data'!J1644, 0))</f>
        <v>0</v>
      </c>
      <c r="J1650">
        <f>IF(ISBLANK('Raw Data'!J1644), 0, IF(AND(3=MATCH(LARGE('Raw Data'!G1644:J1644, 3), 'Raw Data'!G1644:J1644, 0), 'Raw Data'!K1644-'Raw Data'!L1644&gt;3), 'Raw Data'!I1644, 0))</f>
        <v>0</v>
      </c>
      <c r="K1650">
        <f>IF(ISBLANK('Raw Data'!J1644), 0, IF(AND(2=MATCH(LARGE('Raw Data'!G1644:J1644, 3), 'Raw Data'!G1644:J1644, 0), AND('Raw Data'!L1644-'Raw Data'!K1644&lt;4, 'Raw Data'!L1644-'Raw Data'!K1644&gt;0)), 'Raw Data'!H1644, 0))</f>
        <v>0</v>
      </c>
      <c r="L1650">
        <f>IF(ISBLANK('Raw Data'!J1644), 0, IF(AND(1=MATCH(LARGE('Raw Data'!G1644:J1644, 3), 'Raw Data'!G1644:J1644, 0), AND('Raw Data'!K1644-'Raw Data'!L1644&lt;4, 'Raw Data'!K1644-'Raw Data'!L1644&gt;0)), 'Raw Data'!G1644, 0))</f>
        <v>0</v>
      </c>
      <c r="M1650">
        <f>IF(ISBLANK('Raw Data'!J1644), 0, IF(AND(4=MATCH(LARGE('Raw Data'!G1644:J1644, 2), 'Raw Data'!G1644:J1644, 0), 'Raw Data'!L1644-'Raw Data'!K1644&gt;3), 'Raw Data'!J1644, 0))</f>
        <v>0</v>
      </c>
      <c r="N1650">
        <f>IF(ISBLANK('Raw Data'!J1644), 0, IF(AND(3=MATCH(LARGE('Raw Data'!G1644:J1644, 2), 'Raw Data'!G1644:J1644, 0), 'Raw Data'!K1644-'Raw Data'!L1644&gt;3), 'Raw Data'!I1644, 0))</f>
        <v>0</v>
      </c>
      <c r="O1650">
        <f>IF(ISBLANK('Raw Data'!J1644), 0, IF(AND(2=MATCH(LARGE('Raw Data'!G1644:J1644, 2), 'Raw Data'!G1644:J1644, 0), AND('Raw Data'!L1644-'Raw Data'!K1644&lt;4, 'Raw Data'!L1644-'Raw Data'!K1644&gt;0)), 'Raw Data'!H1644, 0))</f>
        <v>0</v>
      </c>
      <c r="P1650">
        <f>IF(ISBLANK('Raw Data'!J1644), 0, IF(AND(1=MATCH(LARGE('Raw Data'!G1644:J1644, 2), 'Raw Data'!G1644:J1644, 0), AND('Raw Data'!K1644-'Raw Data'!L1644&lt;4, 'Raw Data'!K1644-'Raw Data'!L1644&gt;0)), 'Raw Data'!G1644, 0))</f>
        <v>0</v>
      </c>
      <c r="Q1650">
        <f>IF(ISBLANK('Raw Data'!J1644), 0, IF(AND(4=MATCH(LARGE('Raw Data'!G1644:J1644, 1), 'Raw Data'!G1644:J1644, 0), 'Raw Data'!L1644-'Raw Data'!K1644&gt;3), 'Raw Data'!J1644, 0))</f>
        <v>0</v>
      </c>
      <c r="R1650">
        <f>IF(ISBLANK('Raw Data'!J1644), 0, IF(AND(3=MATCH(LARGE('Raw Data'!G1644:J1644, 1), 'Raw Data'!G1644:J1644, 0), 'Raw Data'!K1644-'Raw Data'!L1644&gt;3), 'Raw Data'!I1644, 0))</f>
        <v>0</v>
      </c>
      <c r="S1650">
        <f>IF(AND('Raw Data'!L1644-'Raw Data'!K1644&gt;4, 'Raw Data'!F1644&lt;'Raw Data'!C1644), 'Raw Data'!J1644, 0)</f>
        <v>0</v>
      </c>
      <c r="T1650">
        <f>IF(AND('Raw Data'!K1644-'Raw Data'!L1644&gt;4, 'Raw Data'!F1644&gt;'Raw Data'!C1644), 'Raw Data'!I1644, 0)</f>
        <v>0</v>
      </c>
      <c r="U1650">
        <f>IF(AND('Raw Data'!L1644-'Raw Data'!K1644&lt;3, 'Raw Data'!L1644&gt;'Raw Data'!K1644, 'Raw Data'!F1644&lt;'Raw Data'!C1644), 'Raw Data'!H1644, 0)</f>
        <v>0</v>
      </c>
      <c r="V1650">
        <f>IF(AND('Raw Data'!L1644-'Raw Data'!K1644&lt;3, 'Raw Data'!L1644&gt;'Raw Data'!K1644, 'Raw Data'!F1644&gt;'Raw Data'!C1644), 'Raw Data'!G1644, 0)</f>
        <v>0</v>
      </c>
    </row>
    <row r="1651" spans="1:22" x14ac:dyDescent="0.3">
      <c r="A1651">
        <f>IF(AND('Raw Data'!F1645&lt;'Raw Data'!C1645, 'Raw Data'!L1645&gt;'Raw Data'!K1645, 'Raw Data'!L1645-'Raw Data'!K1645&gt;3), 'Raw Data'!J1645, 0)</f>
        <v>0</v>
      </c>
      <c r="B1651">
        <f>IF(AND('Raw Data'!C1645&lt;'Raw Data'!F1645, 'Raw Data'!K1645&gt;'Raw Data'!L1645, 'Raw Data'!K1645-'Raw Data'!L1645&gt;3), 'Raw Data'!I1645, 0)</f>
        <v>0</v>
      </c>
      <c r="C1651">
        <f>IF(AND('Raw Data'!F1645&lt;'Raw Data'!C1645, 'Raw Data'!L1645&gt;'Raw Data'!K1645, 'Raw Data'!L1645-'Raw Data'!K1645&lt;4), 'Raw Data'!H1645, 0)</f>
        <v>0</v>
      </c>
      <c r="D1651">
        <f>IF(AND('Raw Data'!C1645&lt;'Raw Data'!F1645, 'Raw Data'!K1645&gt;'Raw Data'!L1645, 'Raw Data'!K1645-'Raw Data'!L1645&lt;4), 'Raw Data'!G1645, 0)</f>
        <v>0</v>
      </c>
      <c r="E1651">
        <f>IF(ISBLANK('Raw Data'!J1645), 0, IF(AND(4=MATCH(LARGE('Raw Data'!G1645:J1645, 4), 'Raw Data'!G1645:J1645, 0), 'Raw Data'!L1645-'Raw Data'!K1645&gt;3), 'Raw Data'!J1645, 0))</f>
        <v>0</v>
      </c>
      <c r="F1651">
        <f>IF(ISBLANK('Raw Data'!J1645), 0, IF(AND(3=MATCH(LARGE('Raw Data'!G1645:J1645, 4), 'Raw Data'!G1645:J1645, 0), 'Raw Data'!K1645-'Raw Data'!L1645&gt;3), 'Raw Data'!I1645, 0))</f>
        <v>0</v>
      </c>
      <c r="G1651">
        <f>IF(ISBLANK('Raw Data'!J1645), 0, IF(AND(2=MATCH(LARGE('Raw Data'!G1645:J1645, 4), 'Raw Data'!G1645:J1645, 0), AND('Raw Data'!L1645-'Raw Data'!K1645&lt;4, 'Raw Data'!L1645-'Raw Data'!K1645&gt;0)), 'Raw Data'!H1645, 0))</f>
        <v>0</v>
      </c>
      <c r="H1651">
        <f>IF(ISBLANK('Raw Data'!J1645), 0, IF(AND(1=MATCH(LARGE('Raw Data'!G1645:J1645, 4), 'Raw Data'!G1645:J1645, 0), AND('Raw Data'!K1645-'Raw Data'!L1645&lt;4, 'Raw Data'!K1645-'Raw Data'!L1645&gt;0)), 'Raw Data'!G1645, 0))</f>
        <v>0</v>
      </c>
      <c r="I1651">
        <f>IF(ISBLANK('Raw Data'!J1645), 0, IF(AND(4=MATCH(LARGE('Raw Data'!G1645:J1645, 3), 'Raw Data'!G1645:J1645, 0), 'Raw Data'!L1645-'Raw Data'!K1645&gt;3), 'Raw Data'!J1645, 0))</f>
        <v>0</v>
      </c>
      <c r="J1651">
        <f>IF(ISBLANK('Raw Data'!J1645), 0, IF(AND(3=MATCH(LARGE('Raw Data'!G1645:J1645, 3), 'Raw Data'!G1645:J1645, 0), 'Raw Data'!K1645-'Raw Data'!L1645&gt;3), 'Raw Data'!I1645, 0))</f>
        <v>0</v>
      </c>
      <c r="K1651">
        <f>IF(ISBLANK('Raw Data'!J1645), 0, IF(AND(2=MATCH(LARGE('Raw Data'!G1645:J1645, 3), 'Raw Data'!G1645:J1645, 0), AND('Raw Data'!L1645-'Raw Data'!K1645&lt;4, 'Raw Data'!L1645-'Raw Data'!K1645&gt;0)), 'Raw Data'!H1645, 0))</f>
        <v>0</v>
      </c>
      <c r="L1651">
        <f>IF(ISBLANK('Raw Data'!J1645), 0, IF(AND(1=MATCH(LARGE('Raw Data'!G1645:J1645, 3), 'Raw Data'!G1645:J1645, 0), AND('Raw Data'!K1645-'Raw Data'!L1645&lt;4, 'Raw Data'!K1645-'Raw Data'!L1645&gt;0)), 'Raw Data'!G1645, 0))</f>
        <v>0</v>
      </c>
      <c r="M1651">
        <f>IF(ISBLANK('Raw Data'!J1645), 0, IF(AND(4=MATCH(LARGE('Raw Data'!G1645:J1645, 2), 'Raw Data'!G1645:J1645, 0), 'Raw Data'!L1645-'Raw Data'!K1645&gt;3), 'Raw Data'!J1645, 0))</f>
        <v>0</v>
      </c>
      <c r="N1651">
        <f>IF(ISBLANK('Raw Data'!J1645), 0, IF(AND(3=MATCH(LARGE('Raw Data'!G1645:J1645, 2), 'Raw Data'!G1645:J1645, 0), 'Raw Data'!K1645-'Raw Data'!L1645&gt;3), 'Raw Data'!I1645, 0))</f>
        <v>0</v>
      </c>
      <c r="O1651">
        <f>IF(ISBLANK('Raw Data'!J1645), 0, IF(AND(2=MATCH(LARGE('Raw Data'!G1645:J1645, 2), 'Raw Data'!G1645:J1645, 0), AND('Raw Data'!L1645-'Raw Data'!K1645&lt;4, 'Raw Data'!L1645-'Raw Data'!K1645&gt;0)), 'Raw Data'!H1645, 0))</f>
        <v>0</v>
      </c>
      <c r="P1651">
        <f>IF(ISBLANK('Raw Data'!J1645), 0, IF(AND(1=MATCH(LARGE('Raw Data'!G1645:J1645, 2), 'Raw Data'!G1645:J1645, 0), AND('Raw Data'!K1645-'Raw Data'!L1645&lt;4, 'Raw Data'!K1645-'Raw Data'!L1645&gt;0)), 'Raw Data'!G1645, 0))</f>
        <v>0</v>
      </c>
      <c r="Q1651">
        <f>IF(ISBLANK('Raw Data'!J1645), 0, IF(AND(4=MATCH(LARGE('Raw Data'!G1645:J1645, 1), 'Raw Data'!G1645:J1645, 0), 'Raw Data'!L1645-'Raw Data'!K1645&gt;3), 'Raw Data'!J1645, 0))</f>
        <v>0</v>
      </c>
      <c r="R1651">
        <f>IF(ISBLANK('Raw Data'!J1645), 0, IF(AND(3=MATCH(LARGE('Raw Data'!G1645:J1645, 1), 'Raw Data'!G1645:J1645, 0), 'Raw Data'!K1645-'Raw Data'!L1645&gt;3), 'Raw Data'!I1645, 0))</f>
        <v>0</v>
      </c>
      <c r="S1651">
        <f>IF(AND('Raw Data'!L1645-'Raw Data'!K1645&gt;4, 'Raw Data'!F1645&lt;'Raw Data'!C1645), 'Raw Data'!J1645, 0)</f>
        <v>0</v>
      </c>
      <c r="T1651">
        <f>IF(AND('Raw Data'!K1645-'Raw Data'!L1645&gt;4, 'Raw Data'!F1645&gt;'Raw Data'!C1645), 'Raw Data'!I1645, 0)</f>
        <v>0</v>
      </c>
      <c r="U1651">
        <f>IF(AND('Raw Data'!L1645-'Raw Data'!K1645&lt;3, 'Raw Data'!L1645&gt;'Raw Data'!K1645, 'Raw Data'!F1645&lt;'Raw Data'!C1645), 'Raw Data'!H1645, 0)</f>
        <v>0</v>
      </c>
      <c r="V1651">
        <f>IF(AND('Raw Data'!L1645-'Raw Data'!K1645&lt;3, 'Raw Data'!L1645&gt;'Raw Data'!K1645, 'Raw Data'!F1645&gt;'Raw Data'!C1645), 'Raw Data'!G1645, 0)</f>
        <v>0</v>
      </c>
    </row>
    <row r="1652" spans="1:22" x14ac:dyDescent="0.3">
      <c r="A1652">
        <f>IF(AND('Raw Data'!F1646&lt;'Raw Data'!C1646, 'Raw Data'!L1646&gt;'Raw Data'!K1646, 'Raw Data'!L1646-'Raw Data'!K1646&gt;3), 'Raw Data'!J1646, 0)</f>
        <v>0</v>
      </c>
      <c r="B1652">
        <f>IF(AND('Raw Data'!C1646&lt;'Raw Data'!F1646, 'Raw Data'!K1646&gt;'Raw Data'!L1646, 'Raw Data'!K1646-'Raw Data'!L1646&gt;3), 'Raw Data'!I1646, 0)</f>
        <v>0</v>
      </c>
      <c r="C1652">
        <f>IF(AND('Raw Data'!F1646&lt;'Raw Data'!C1646, 'Raw Data'!L1646&gt;'Raw Data'!K1646, 'Raw Data'!L1646-'Raw Data'!K1646&lt;4), 'Raw Data'!H1646, 0)</f>
        <v>0</v>
      </c>
      <c r="D1652">
        <f>IF(AND('Raw Data'!C1646&lt;'Raw Data'!F1646, 'Raw Data'!K1646&gt;'Raw Data'!L1646, 'Raw Data'!K1646-'Raw Data'!L1646&lt;4), 'Raw Data'!G1646, 0)</f>
        <v>0</v>
      </c>
      <c r="E1652">
        <f>IF(ISBLANK('Raw Data'!J1646), 0, IF(AND(4=MATCH(LARGE('Raw Data'!G1646:J1646, 4), 'Raw Data'!G1646:J1646, 0), 'Raw Data'!L1646-'Raw Data'!K1646&gt;3), 'Raw Data'!J1646, 0))</f>
        <v>0</v>
      </c>
      <c r="F1652">
        <f>IF(ISBLANK('Raw Data'!J1646), 0, IF(AND(3=MATCH(LARGE('Raw Data'!G1646:J1646, 4), 'Raw Data'!G1646:J1646, 0), 'Raw Data'!K1646-'Raw Data'!L1646&gt;3), 'Raw Data'!I1646, 0))</f>
        <v>0</v>
      </c>
      <c r="G1652">
        <f>IF(ISBLANK('Raw Data'!J1646), 0, IF(AND(2=MATCH(LARGE('Raw Data'!G1646:J1646, 4), 'Raw Data'!G1646:J1646, 0), AND('Raw Data'!L1646-'Raw Data'!K1646&lt;4, 'Raw Data'!L1646-'Raw Data'!K1646&gt;0)), 'Raw Data'!H1646, 0))</f>
        <v>0</v>
      </c>
      <c r="H1652">
        <f>IF(ISBLANK('Raw Data'!J1646), 0, IF(AND(1=MATCH(LARGE('Raw Data'!G1646:J1646, 4), 'Raw Data'!G1646:J1646, 0), AND('Raw Data'!K1646-'Raw Data'!L1646&lt;4, 'Raw Data'!K1646-'Raw Data'!L1646&gt;0)), 'Raw Data'!G1646, 0))</f>
        <v>0</v>
      </c>
      <c r="I1652">
        <f>IF(ISBLANK('Raw Data'!J1646), 0, IF(AND(4=MATCH(LARGE('Raw Data'!G1646:J1646, 3), 'Raw Data'!G1646:J1646, 0), 'Raw Data'!L1646-'Raw Data'!K1646&gt;3), 'Raw Data'!J1646, 0))</f>
        <v>0</v>
      </c>
      <c r="J1652">
        <f>IF(ISBLANK('Raw Data'!J1646), 0, IF(AND(3=MATCH(LARGE('Raw Data'!G1646:J1646, 3), 'Raw Data'!G1646:J1646, 0), 'Raw Data'!K1646-'Raw Data'!L1646&gt;3), 'Raw Data'!I1646, 0))</f>
        <v>0</v>
      </c>
      <c r="K1652">
        <f>IF(ISBLANK('Raw Data'!J1646), 0, IF(AND(2=MATCH(LARGE('Raw Data'!G1646:J1646, 3), 'Raw Data'!G1646:J1646, 0), AND('Raw Data'!L1646-'Raw Data'!K1646&lt;4, 'Raw Data'!L1646-'Raw Data'!K1646&gt;0)), 'Raw Data'!H1646, 0))</f>
        <v>0</v>
      </c>
      <c r="L1652">
        <f>IF(ISBLANK('Raw Data'!J1646), 0, IF(AND(1=MATCH(LARGE('Raw Data'!G1646:J1646, 3), 'Raw Data'!G1646:J1646, 0), AND('Raw Data'!K1646-'Raw Data'!L1646&lt;4, 'Raw Data'!K1646-'Raw Data'!L1646&gt;0)), 'Raw Data'!G1646, 0))</f>
        <v>0</v>
      </c>
      <c r="M1652">
        <f>IF(ISBLANK('Raw Data'!J1646), 0, IF(AND(4=MATCH(LARGE('Raw Data'!G1646:J1646, 2), 'Raw Data'!G1646:J1646, 0), 'Raw Data'!L1646-'Raw Data'!K1646&gt;3), 'Raw Data'!J1646, 0))</f>
        <v>0</v>
      </c>
      <c r="N1652">
        <f>IF(ISBLANK('Raw Data'!J1646), 0, IF(AND(3=MATCH(LARGE('Raw Data'!G1646:J1646, 2), 'Raw Data'!G1646:J1646, 0), 'Raw Data'!K1646-'Raw Data'!L1646&gt;3), 'Raw Data'!I1646, 0))</f>
        <v>0</v>
      </c>
      <c r="O1652">
        <f>IF(ISBLANK('Raw Data'!J1646), 0, IF(AND(2=MATCH(LARGE('Raw Data'!G1646:J1646, 2), 'Raw Data'!G1646:J1646, 0), AND('Raw Data'!L1646-'Raw Data'!K1646&lt;4, 'Raw Data'!L1646-'Raw Data'!K1646&gt;0)), 'Raw Data'!H1646, 0))</f>
        <v>0</v>
      </c>
      <c r="P1652">
        <f>IF(ISBLANK('Raw Data'!J1646), 0, IF(AND(1=MATCH(LARGE('Raw Data'!G1646:J1646, 2), 'Raw Data'!G1646:J1646, 0), AND('Raw Data'!K1646-'Raw Data'!L1646&lt;4, 'Raw Data'!K1646-'Raw Data'!L1646&gt;0)), 'Raw Data'!G1646, 0))</f>
        <v>0</v>
      </c>
      <c r="Q1652">
        <f>IF(ISBLANK('Raw Data'!J1646), 0, IF(AND(4=MATCH(LARGE('Raw Data'!G1646:J1646, 1), 'Raw Data'!G1646:J1646, 0), 'Raw Data'!L1646-'Raw Data'!K1646&gt;3), 'Raw Data'!J1646, 0))</f>
        <v>0</v>
      </c>
      <c r="R1652">
        <f>IF(ISBLANK('Raw Data'!J1646), 0, IF(AND(3=MATCH(LARGE('Raw Data'!G1646:J1646, 1), 'Raw Data'!G1646:J1646, 0), 'Raw Data'!K1646-'Raw Data'!L1646&gt;3), 'Raw Data'!I1646, 0))</f>
        <v>0</v>
      </c>
      <c r="S1652">
        <f>IF(AND('Raw Data'!L1646-'Raw Data'!K1646&gt;4, 'Raw Data'!F1646&lt;'Raw Data'!C1646), 'Raw Data'!J1646, 0)</f>
        <v>0</v>
      </c>
      <c r="T1652">
        <f>IF(AND('Raw Data'!K1646-'Raw Data'!L1646&gt;4, 'Raw Data'!F1646&gt;'Raw Data'!C1646), 'Raw Data'!I1646, 0)</f>
        <v>0</v>
      </c>
      <c r="U1652">
        <f>IF(AND('Raw Data'!L1646-'Raw Data'!K1646&lt;3, 'Raw Data'!L1646&gt;'Raw Data'!K1646, 'Raw Data'!F1646&lt;'Raw Data'!C1646), 'Raw Data'!H1646, 0)</f>
        <v>0</v>
      </c>
      <c r="V1652">
        <f>IF(AND('Raw Data'!L1646-'Raw Data'!K1646&lt;3, 'Raw Data'!L1646&gt;'Raw Data'!K1646, 'Raw Data'!F1646&gt;'Raw Data'!C1646), 'Raw Data'!G1646, 0)</f>
        <v>0</v>
      </c>
    </row>
    <row r="1653" spans="1:22" x14ac:dyDescent="0.3">
      <c r="A1653">
        <f>IF(AND('Raw Data'!F1647&lt;'Raw Data'!C1647, 'Raw Data'!L1647&gt;'Raw Data'!K1647, 'Raw Data'!L1647-'Raw Data'!K1647&gt;3), 'Raw Data'!J1647, 0)</f>
        <v>0</v>
      </c>
      <c r="B1653">
        <f>IF(AND('Raw Data'!C1647&lt;'Raw Data'!F1647, 'Raw Data'!K1647&gt;'Raw Data'!L1647, 'Raw Data'!K1647-'Raw Data'!L1647&gt;3), 'Raw Data'!I1647, 0)</f>
        <v>0</v>
      </c>
      <c r="C1653">
        <f>IF(AND('Raw Data'!F1647&lt;'Raw Data'!C1647, 'Raw Data'!L1647&gt;'Raw Data'!K1647, 'Raw Data'!L1647-'Raw Data'!K1647&lt;4), 'Raw Data'!H1647, 0)</f>
        <v>0</v>
      </c>
      <c r="D1653">
        <f>IF(AND('Raw Data'!C1647&lt;'Raw Data'!F1647, 'Raw Data'!K1647&gt;'Raw Data'!L1647, 'Raw Data'!K1647-'Raw Data'!L1647&lt;4), 'Raw Data'!G1647, 0)</f>
        <v>0</v>
      </c>
      <c r="E1653">
        <f>IF(ISBLANK('Raw Data'!J1647), 0, IF(AND(4=MATCH(LARGE('Raw Data'!G1647:J1647, 4), 'Raw Data'!G1647:J1647, 0), 'Raw Data'!L1647-'Raw Data'!K1647&gt;3), 'Raw Data'!J1647, 0))</f>
        <v>0</v>
      </c>
      <c r="F1653">
        <f>IF(ISBLANK('Raw Data'!J1647), 0, IF(AND(3=MATCH(LARGE('Raw Data'!G1647:J1647, 4), 'Raw Data'!G1647:J1647, 0), 'Raw Data'!K1647-'Raw Data'!L1647&gt;3), 'Raw Data'!I1647, 0))</f>
        <v>0</v>
      </c>
      <c r="G1653">
        <f>IF(ISBLANK('Raw Data'!J1647), 0, IF(AND(2=MATCH(LARGE('Raw Data'!G1647:J1647, 4), 'Raw Data'!G1647:J1647, 0), AND('Raw Data'!L1647-'Raw Data'!K1647&lt;4, 'Raw Data'!L1647-'Raw Data'!K1647&gt;0)), 'Raw Data'!H1647, 0))</f>
        <v>0</v>
      </c>
      <c r="H1653">
        <f>IF(ISBLANK('Raw Data'!J1647), 0, IF(AND(1=MATCH(LARGE('Raw Data'!G1647:J1647, 4), 'Raw Data'!G1647:J1647, 0), AND('Raw Data'!K1647-'Raw Data'!L1647&lt;4, 'Raw Data'!K1647-'Raw Data'!L1647&gt;0)), 'Raw Data'!G1647, 0))</f>
        <v>0</v>
      </c>
      <c r="I1653">
        <f>IF(ISBLANK('Raw Data'!J1647), 0, IF(AND(4=MATCH(LARGE('Raw Data'!G1647:J1647, 3), 'Raw Data'!G1647:J1647, 0), 'Raw Data'!L1647-'Raw Data'!K1647&gt;3), 'Raw Data'!J1647, 0))</f>
        <v>0</v>
      </c>
      <c r="J1653">
        <f>IF(ISBLANK('Raw Data'!J1647), 0, IF(AND(3=MATCH(LARGE('Raw Data'!G1647:J1647, 3), 'Raw Data'!G1647:J1647, 0), 'Raw Data'!K1647-'Raw Data'!L1647&gt;3), 'Raw Data'!I1647, 0))</f>
        <v>0</v>
      </c>
      <c r="K1653">
        <f>IF(ISBLANK('Raw Data'!J1647), 0, IF(AND(2=MATCH(LARGE('Raw Data'!G1647:J1647, 3), 'Raw Data'!G1647:J1647, 0), AND('Raw Data'!L1647-'Raw Data'!K1647&lt;4, 'Raw Data'!L1647-'Raw Data'!K1647&gt;0)), 'Raw Data'!H1647, 0))</f>
        <v>0</v>
      </c>
      <c r="L1653">
        <f>IF(ISBLANK('Raw Data'!J1647), 0, IF(AND(1=MATCH(LARGE('Raw Data'!G1647:J1647, 3), 'Raw Data'!G1647:J1647, 0), AND('Raw Data'!K1647-'Raw Data'!L1647&lt;4, 'Raw Data'!K1647-'Raw Data'!L1647&gt;0)), 'Raw Data'!G1647, 0))</f>
        <v>0</v>
      </c>
      <c r="M1653">
        <f>IF(ISBLANK('Raw Data'!J1647), 0, IF(AND(4=MATCH(LARGE('Raw Data'!G1647:J1647, 2), 'Raw Data'!G1647:J1647, 0), 'Raw Data'!L1647-'Raw Data'!K1647&gt;3), 'Raw Data'!J1647, 0))</f>
        <v>0</v>
      </c>
      <c r="N1653">
        <f>IF(ISBLANK('Raw Data'!J1647), 0, IF(AND(3=MATCH(LARGE('Raw Data'!G1647:J1647, 2), 'Raw Data'!G1647:J1647, 0), 'Raw Data'!K1647-'Raw Data'!L1647&gt;3), 'Raw Data'!I1647, 0))</f>
        <v>0</v>
      </c>
      <c r="O1653">
        <f>IF(ISBLANK('Raw Data'!J1647), 0, IF(AND(2=MATCH(LARGE('Raw Data'!G1647:J1647, 2), 'Raw Data'!G1647:J1647, 0), AND('Raw Data'!L1647-'Raw Data'!K1647&lt;4, 'Raw Data'!L1647-'Raw Data'!K1647&gt;0)), 'Raw Data'!H1647, 0))</f>
        <v>0</v>
      </c>
      <c r="P1653">
        <f>IF(ISBLANK('Raw Data'!J1647), 0, IF(AND(1=MATCH(LARGE('Raw Data'!G1647:J1647, 2), 'Raw Data'!G1647:J1647, 0), AND('Raw Data'!K1647-'Raw Data'!L1647&lt;4, 'Raw Data'!K1647-'Raw Data'!L1647&gt;0)), 'Raw Data'!G1647, 0))</f>
        <v>0</v>
      </c>
      <c r="Q1653">
        <f>IF(ISBLANK('Raw Data'!J1647), 0, IF(AND(4=MATCH(LARGE('Raw Data'!G1647:J1647, 1), 'Raw Data'!G1647:J1647, 0), 'Raw Data'!L1647-'Raw Data'!K1647&gt;3), 'Raw Data'!J1647, 0))</f>
        <v>0</v>
      </c>
      <c r="R1653">
        <f>IF(ISBLANK('Raw Data'!J1647), 0, IF(AND(3=MATCH(LARGE('Raw Data'!G1647:J1647, 1), 'Raw Data'!G1647:J1647, 0), 'Raw Data'!K1647-'Raw Data'!L1647&gt;3), 'Raw Data'!I1647, 0))</f>
        <v>0</v>
      </c>
      <c r="S1653">
        <f>IF(AND('Raw Data'!L1647-'Raw Data'!K1647&gt;4, 'Raw Data'!F1647&lt;'Raw Data'!C1647), 'Raw Data'!J1647, 0)</f>
        <v>0</v>
      </c>
      <c r="T1653">
        <f>IF(AND('Raw Data'!K1647-'Raw Data'!L1647&gt;4, 'Raw Data'!F1647&gt;'Raw Data'!C1647), 'Raw Data'!I1647, 0)</f>
        <v>0</v>
      </c>
      <c r="U1653">
        <f>IF(AND('Raw Data'!L1647-'Raw Data'!K1647&lt;3, 'Raw Data'!L1647&gt;'Raw Data'!K1647, 'Raw Data'!F1647&lt;'Raw Data'!C1647), 'Raw Data'!H1647, 0)</f>
        <v>0</v>
      </c>
      <c r="V1653">
        <f>IF(AND('Raw Data'!L1647-'Raw Data'!K1647&lt;3, 'Raw Data'!L1647&gt;'Raw Data'!K1647, 'Raw Data'!F1647&gt;'Raw Data'!C1647), 'Raw Data'!G1647, 0)</f>
        <v>0</v>
      </c>
    </row>
    <row r="1654" spans="1:22" x14ac:dyDescent="0.3">
      <c r="A1654">
        <f>IF(AND('Raw Data'!F1648&lt;'Raw Data'!C1648, 'Raw Data'!L1648&gt;'Raw Data'!K1648, 'Raw Data'!L1648-'Raw Data'!K1648&gt;3), 'Raw Data'!J1648, 0)</f>
        <v>0</v>
      </c>
      <c r="B1654">
        <f>IF(AND('Raw Data'!C1648&lt;'Raw Data'!F1648, 'Raw Data'!K1648&gt;'Raw Data'!L1648, 'Raw Data'!K1648-'Raw Data'!L1648&gt;3), 'Raw Data'!I1648, 0)</f>
        <v>0</v>
      </c>
      <c r="C1654">
        <f>IF(AND('Raw Data'!F1648&lt;'Raw Data'!C1648, 'Raw Data'!L1648&gt;'Raw Data'!K1648, 'Raw Data'!L1648-'Raw Data'!K1648&lt;4), 'Raw Data'!H1648, 0)</f>
        <v>0</v>
      </c>
      <c r="D1654">
        <f>IF(AND('Raw Data'!C1648&lt;'Raw Data'!F1648, 'Raw Data'!K1648&gt;'Raw Data'!L1648, 'Raw Data'!K1648-'Raw Data'!L1648&lt;4), 'Raw Data'!G1648, 0)</f>
        <v>0</v>
      </c>
      <c r="E1654">
        <f>IF(ISBLANK('Raw Data'!J1648), 0, IF(AND(4=MATCH(LARGE('Raw Data'!G1648:J1648, 4), 'Raw Data'!G1648:J1648, 0), 'Raw Data'!L1648-'Raw Data'!K1648&gt;3), 'Raw Data'!J1648, 0))</f>
        <v>0</v>
      </c>
      <c r="F1654">
        <f>IF(ISBLANK('Raw Data'!J1648), 0, IF(AND(3=MATCH(LARGE('Raw Data'!G1648:J1648, 4), 'Raw Data'!G1648:J1648, 0), 'Raw Data'!K1648-'Raw Data'!L1648&gt;3), 'Raw Data'!I1648, 0))</f>
        <v>0</v>
      </c>
      <c r="G1654">
        <f>IF(ISBLANK('Raw Data'!J1648), 0, IF(AND(2=MATCH(LARGE('Raw Data'!G1648:J1648, 4), 'Raw Data'!G1648:J1648, 0), AND('Raw Data'!L1648-'Raw Data'!K1648&lt;4, 'Raw Data'!L1648-'Raw Data'!K1648&gt;0)), 'Raw Data'!H1648, 0))</f>
        <v>0</v>
      </c>
      <c r="H1654">
        <f>IF(ISBLANK('Raw Data'!J1648), 0, IF(AND(1=MATCH(LARGE('Raw Data'!G1648:J1648, 4), 'Raw Data'!G1648:J1648, 0), AND('Raw Data'!K1648-'Raw Data'!L1648&lt;4, 'Raw Data'!K1648-'Raw Data'!L1648&gt;0)), 'Raw Data'!G1648, 0))</f>
        <v>0</v>
      </c>
      <c r="I1654">
        <f>IF(ISBLANK('Raw Data'!J1648), 0, IF(AND(4=MATCH(LARGE('Raw Data'!G1648:J1648, 3), 'Raw Data'!G1648:J1648, 0), 'Raw Data'!L1648-'Raw Data'!K1648&gt;3), 'Raw Data'!J1648, 0))</f>
        <v>0</v>
      </c>
      <c r="J1654">
        <f>IF(ISBLANK('Raw Data'!J1648), 0, IF(AND(3=MATCH(LARGE('Raw Data'!G1648:J1648, 3), 'Raw Data'!G1648:J1648, 0), 'Raw Data'!K1648-'Raw Data'!L1648&gt;3), 'Raw Data'!I1648, 0))</f>
        <v>0</v>
      </c>
      <c r="K1654">
        <f>IF(ISBLANK('Raw Data'!J1648), 0, IF(AND(2=MATCH(LARGE('Raw Data'!G1648:J1648, 3), 'Raw Data'!G1648:J1648, 0), AND('Raw Data'!L1648-'Raw Data'!K1648&lt;4, 'Raw Data'!L1648-'Raw Data'!K1648&gt;0)), 'Raw Data'!H1648, 0))</f>
        <v>0</v>
      </c>
      <c r="L1654">
        <f>IF(ISBLANK('Raw Data'!J1648), 0, IF(AND(1=MATCH(LARGE('Raw Data'!G1648:J1648, 3), 'Raw Data'!G1648:J1648, 0), AND('Raw Data'!K1648-'Raw Data'!L1648&lt;4, 'Raw Data'!K1648-'Raw Data'!L1648&gt;0)), 'Raw Data'!G1648, 0))</f>
        <v>0</v>
      </c>
      <c r="M1654">
        <f>IF(ISBLANK('Raw Data'!J1648), 0, IF(AND(4=MATCH(LARGE('Raw Data'!G1648:J1648, 2), 'Raw Data'!G1648:J1648, 0), 'Raw Data'!L1648-'Raw Data'!K1648&gt;3), 'Raw Data'!J1648, 0))</f>
        <v>0</v>
      </c>
      <c r="N1654">
        <f>IF(ISBLANK('Raw Data'!J1648), 0, IF(AND(3=MATCH(LARGE('Raw Data'!G1648:J1648, 2), 'Raw Data'!G1648:J1648, 0), 'Raw Data'!K1648-'Raw Data'!L1648&gt;3), 'Raw Data'!I1648, 0))</f>
        <v>0</v>
      </c>
      <c r="O1654">
        <f>IF(ISBLANK('Raw Data'!J1648), 0, IF(AND(2=MATCH(LARGE('Raw Data'!G1648:J1648, 2), 'Raw Data'!G1648:J1648, 0), AND('Raw Data'!L1648-'Raw Data'!K1648&lt;4, 'Raw Data'!L1648-'Raw Data'!K1648&gt;0)), 'Raw Data'!H1648, 0))</f>
        <v>0</v>
      </c>
      <c r="P1654">
        <f>IF(ISBLANK('Raw Data'!J1648), 0, IF(AND(1=MATCH(LARGE('Raw Data'!G1648:J1648, 2), 'Raw Data'!G1648:J1648, 0), AND('Raw Data'!K1648-'Raw Data'!L1648&lt;4, 'Raw Data'!K1648-'Raw Data'!L1648&gt;0)), 'Raw Data'!G1648, 0))</f>
        <v>0</v>
      </c>
      <c r="Q1654">
        <f>IF(ISBLANK('Raw Data'!J1648), 0, IF(AND(4=MATCH(LARGE('Raw Data'!G1648:J1648, 1), 'Raw Data'!G1648:J1648, 0), 'Raw Data'!L1648-'Raw Data'!K1648&gt;3), 'Raw Data'!J1648, 0))</f>
        <v>0</v>
      </c>
      <c r="R1654">
        <f>IF(ISBLANK('Raw Data'!J1648), 0, IF(AND(3=MATCH(LARGE('Raw Data'!G1648:J1648, 1), 'Raw Data'!G1648:J1648, 0), 'Raw Data'!K1648-'Raw Data'!L1648&gt;3), 'Raw Data'!I1648, 0))</f>
        <v>0</v>
      </c>
      <c r="S1654">
        <f>IF(AND('Raw Data'!L1648-'Raw Data'!K1648&gt;4, 'Raw Data'!F1648&lt;'Raw Data'!C1648), 'Raw Data'!J1648, 0)</f>
        <v>0</v>
      </c>
      <c r="T1654">
        <f>IF(AND('Raw Data'!K1648-'Raw Data'!L1648&gt;4, 'Raw Data'!F1648&gt;'Raw Data'!C1648), 'Raw Data'!I1648, 0)</f>
        <v>0</v>
      </c>
      <c r="U1654">
        <f>IF(AND('Raw Data'!L1648-'Raw Data'!K1648&lt;3, 'Raw Data'!L1648&gt;'Raw Data'!K1648, 'Raw Data'!F1648&lt;'Raw Data'!C1648), 'Raw Data'!H1648, 0)</f>
        <v>0</v>
      </c>
      <c r="V1654">
        <f>IF(AND('Raw Data'!L1648-'Raw Data'!K1648&lt;3, 'Raw Data'!L1648&gt;'Raw Data'!K1648, 'Raw Data'!F1648&gt;'Raw Data'!C1648), 'Raw Data'!G1648, 0)</f>
        <v>0</v>
      </c>
    </row>
    <row r="1655" spans="1:22" x14ac:dyDescent="0.3">
      <c r="A1655">
        <f>IF(AND('Raw Data'!F1649&lt;'Raw Data'!C1649, 'Raw Data'!L1649&gt;'Raw Data'!K1649, 'Raw Data'!L1649-'Raw Data'!K1649&gt;3), 'Raw Data'!J1649, 0)</f>
        <v>0</v>
      </c>
      <c r="B1655">
        <f>IF(AND('Raw Data'!C1649&lt;'Raw Data'!F1649, 'Raw Data'!K1649&gt;'Raw Data'!L1649, 'Raw Data'!K1649-'Raw Data'!L1649&gt;3), 'Raw Data'!I1649, 0)</f>
        <v>0</v>
      </c>
      <c r="C1655">
        <f>IF(AND('Raw Data'!F1649&lt;'Raw Data'!C1649, 'Raw Data'!L1649&gt;'Raw Data'!K1649, 'Raw Data'!L1649-'Raw Data'!K1649&lt;4), 'Raw Data'!H1649, 0)</f>
        <v>0</v>
      </c>
      <c r="D1655">
        <f>IF(AND('Raw Data'!C1649&lt;'Raw Data'!F1649, 'Raw Data'!K1649&gt;'Raw Data'!L1649, 'Raw Data'!K1649-'Raw Data'!L1649&lt;4), 'Raw Data'!G1649, 0)</f>
        <v>0</v>
      </c>
      <c r="E1655">
        <f>IF(ISBLANK('Raw Data'!J1649), 0, IF(AND(4=MATCH(LARGE('Raw Data'!G1649:J1649, 4), 'Raw Data'!G1649:J1649, 0), 'Raw Data'!L1649-'Raw Data'!K1649&gt;3), 'Raw Data'!J1649, 0))</f>
        <v>0</v>
      </c>
      <c r="F1655">
        <f>IF(ISBLANK('Raw Data'!J1649), 0, IF(AND(3=MATCH(LARGE('Raw Data'!G1649:J1649, 4), 'Raw Data'!G1649:J1649, 0), 'Raw Data'!K1649-'Raw Data'!L1649&gt;3), 'Raw Data'!I1649, 0))</f>
        <v>0</v>
      </c>
      <c r="G1655">
        <f>IF(ISBLANK('Raw Data'!J1649), 0, IF(AND(2=MATCH(LARGE('Raw Data'!G1649:J1649, 4), 'Raw Data'!G1649:J1649, 0), AND('Raw Data'!L1649-'Raw Data'!K1649&lt;4, 'Raw Data'!L1649-'Raw Data'!K1649&gt;0)), 'Raw Data'!H1649, 0))</f>
        <v>0</v>
      </c>
      <c r="H1655">
        <f>IF(ISBLANK('Raw Data'!J1649), 0, IF(AND(1=MATCH(LARGE('Raw Data'!G1649:J1649, 4), 'Raw Data'!G1649:J1649, 0), AND('Raw Data'!K1649-'Raw Data'!L1649&lt;4, 'Raw Data'!K1649-'Raw Data'!L1649&gt;0)), 'Raw Data'!G1649, 0))</f>
        <v>0</v>
      </c>
      <c r="I1655">
        <f>IF(ISBLANK('Raw Data'!J1649), 0, IF(AND(4=MATCH(LARGE('Raw Data'!G1649:J1649, 3), 'Raw Data'!G1649:J1649, 0), 'Raw Data'!L1649-'Raw Data'!K1649&gt;3), 'Raw Data'!J1649, 0))</f>
        <v>0</v>
      </c>
      <c r="J1655">
        <f>IF(ISBLANK('Raw Data'!J1649), 0, IF(AND(3=MATCH(LARGE('Raw Data'!G1649:J1649, 3), 'Raw Data'!G1649:J1649, 0), 'Raw Data'!K1649-'Raw Data'!L1649&gt;3), 'Raw Data'!I1649, 0))</f>
        <v>0</v>
      </c>
      <c r="K1655">
        <f>IF(ISBLANK('Raw Data'!J1649), 0, IF(AND(2=MATCH(LARGE('Raw Data'!G1649:J1649, 3), 'Raw Data'!G1649:J1649, 0), AND('Raw Data'!L1649-'Raw Data'!K1649&lt;4, 'Raw Data'!L1649-'Raw Data'!K1649&gt;0)), 'Raw Data'!H1649, 0))</f>
        <v>0</v>
      </c>
      <c r="L1655">
        <f>IF(ISBLANK('Raw Data'!J1649), 0, IF(AND(1=MATCH(LARGE('Raw Data'!G1649:J1649, 3), 'Raw Data'!G1649:J1649, 0), AND('Raw Data'!K1649-'Raw Data'!L1649&lt;4, 'Raw Data'!K1649-'Raw Data'!L1649&gt;0)), 'Raw Data'!G1649, 0))</f>
        <v>0</v>
      </c>
      <c r="M1655">
        <f>IF(ISBLANK('Raw Data'!J1649), 0, IF(AND(4=MATCH(LARGE('Raw Data'!G1649:J1649, 2), 'Raw Data'!G1649:J1649, 0), 'Raw Data'!L1649-'Raw Data'!K1649&gt;3), 'Raw Data'!J1649, 0))</f>
        <v>0</v>
      </c>
      <c r="N1655">
        <f>IF(ISBLANK('Raw Data'!J1649), 0, IF(AND(3=MATCH(LARGE('Raw Data'!G1649:J1649, 2), 'Raw Data'!G1649:J1649, 0), 'Raw Data'!K1649-'Raw Data'!L1649&gt;3), 'Raw Data'!I1649, 0))</f>
        <v>0</v>
      </c>
      <c r="O1655">
        <f>IF(ISBLANK('Raw Data'!J1649), 0, IF(AND(2=MATCH(LARGE('Raw Data'!G1649:J1649, 2), 'Raw Data'!G1649:J1649, 0), AND('Raw Data'!L1649-'Raw Data'!K1649&lt;4, 'Raw Data'!L1649-'Raw Data'!K1649&gt;0)), 'Raw Data'!H1649, 0))</f>
        <v>0</v>
      </c>
      <c r="P1655">
        <f>IF(ISBLANK('Raw Data'!J1649), 0, IF(AND(1=MATCH(LARGE('Raw Data'!G1649:J1649, 2), 'Raw Data'!G1649:J1649, 0), AND('Raw Data'!K1649-'Raw Data'!L1649&lt;4, 'Raw Data'!K1649-'Raw Data'!L1649&gt;0)), 'Raw Data'!G1649, 0))</f>
        <v>0</v>
      </c>
      <c r="Q1655">
        <f>IF(ISBLANK('Raw Data'!J1649), 0, IF(AND(4=MATCH(LARGE('Raw Data'!G1649:J1649, 1), 'Raw Data'!G1649:J1649, 0), 'Raw Data'!L1649-'Raw Data'!K1649&gt;3), 'Raw Data'!J1649, 0))</f>
        <v>0</v>
      </c>
      <c r="R1655">
        <f>IF(ISBLANK('Raw Data'!J1649), 0, IF(AND(3=MATCH(LARGE('Raw Data'!G1649:J1649, 1), 'Raw Data'!G1649:J1649, 0), 'Raw Data'!K1649-'Raw Data'!L1649&gt;3), 'Raw Data'!I1649, 0))</f>
        <v>0</v>
      </c>
      <c r="S1655">
        <f>IF(AND('Raw Data'!L1649-'Raw Data'!K1649&gt;4, 'Raw Data'!F1649&lt;'Raw Data'!C1649), 'Raw Data'!J1649, 0)</f>
        <v>0</v>
      </c>
      <c r="T1655">
        <f>IF(AND('Raw Data'!K1649-'Raw Data'!L1649&gt;4, 'Raw Data'!F1649&gt;'Raw Data'!C1649), 'Raw Data'!I1649, 0)</f>
        <v>0</v>
      </c>
      <c r="U1655">
        <f>IF(AND('Raw Data'!L1649-'Raw Data'!K1649&lt;3, 'Raw Data'!L1649&gt;'Raw Data'!K1649, 'Raw Data'!F1649&lt;'Raw Data'!C1649), 'Raw Data'!H1649, 0)</f>
        <v>0</v>
      </c>
      <c r="V1655">
        <f>IF(AND('Raw Data'!L1649-'Raw Data'!K1649&lt;3, 'Raw Data'!L1649&gt;'Raw Data'!K1649, 'Raw Data'!F1649&gt;'Raw Data'!C1649), 'Raw Data'!G1649, 0)</f>
        <v>0</v>
      </c>
    </row>
    <row r="1656" spans="1:22" x14ac:dyDescent="0.3">
      <c r="A1656">
        <f>IF(AND('Raw Data'!F1650&lt;'Raw Data'!C1650, 'Raw Data'!L1650&gt;'Raw Data'!K1650, 'Raw Data'!L1650-'Raw Data'!K1650&gt;3), 'Raw Data'!J1650, 0)</f>
        <v>0</v>
      </c>
      <c r="B1656">
        <f>IF(AND('Raw Data'!C1650&lt;'Raw Data'!F1650, 'Raw Data'!K1650&gt;'Raw Data'!L1650, 'Raw Data'!K1650-'Raw Data'!L1650&gt;3), 'Raw Data'!I1650, 0)</f>
        <v>0</v>
      </c>
      <c r="C1656">
        <f>IF(AND('Raw Data'!F1650&lt;'Raw Data'!C1650, 'Raw Data'!L1650&gt;'Raw Data'!K1650, 'Raw Data'!L1650-'Raw Data'!K1650&lt;4), 'Raw Data'!H1650, 0)</f>
        <v>0</v>
      </c>
      <c r="D1656">
        <f>IF(AND('Raw Data'!C1650&lt;'Raw Data'!F1650, 'Raw Data'!K1650&gt;'Raw Data'!L1650, 'Raw Data'!K1650-'Raw Data'!L1650&lt;4), 'Raw Data'!G1650, 0)</f>
        <v>0</v>
      </c>
      <c r="E1656">
        <f>IF(ISBLANK('Raw Data'!J1650), 0, IF(AND(4=MATCH(LARGE('Raw Data'!G1650:J1650, 4), 'Raw Data'!G1650:J1650, 0), 'Raw Data'!L1650-'Raw Data'!K1650&gt;3), 'Raw Data'!J1650, 0))</f>
        <v>0</v>
      </c>
      <c r="F1656">
        <f>IF(ISBLANK('Raw Data'!J1650), 0, IF(AND(3=MATCH(LARGE('Raw Data'!G1650:J1650, 4), 'Raw Data'!G1650:J1650, 0), 'Raw Data'!K1650-'Raw Data'!L1650&gt;3), 'Raw Data'!I1650, 0))</f>
        <v>0</v>
      </c>
      <c r="G1656">
        <f>IF(ISBLANK('Raw Data'!J1650), 0, IF(AND(2=MATCH(LARGE('Raw Data'!G1650:J1650, 4), 'Raw Data'!G1650:J1650, 0), AND('Raw Data'!L1650-'Raw Data'!K1650&lt;4, 'Raw Data'!L1650-'Raw Data'!K1650&gt;0)), 'Raw Data'!H1650, 0))</f>
        <v>0</v>
      </c>
      <c r="H1656">
        <f>IF(ISBLANK('Raw Data'!J1650), 0, IF(AND(1=MATCH(LARGE('Raw Data'!G1650:J1650, 4), 'Raw Data'!G1650:J1650, 0), AND('Raw Data'!K1650-'Raw Data'!L1650&lt;4, 'Raw Data'!K1650-'Raw Data'!L1650&gt;0)), 'Raw Data'!G1650, 0))</f>
        <v>0</v>
      </c>
      <c r="I1656">
        <f>IF(ISBLANK('Raw Data'!J1650), 0, IF(AND(4=MATCH(LARGE('Raw Data'!G1650:J1650, 3), 'Raw Data'!G1650:J1650, 0), 'Raw Data'!L1650-'Raw Data'!K1650&gt;3), 'Raw Data'!J1650, 0))</f>
        <v>0</v>
      </c>
      <c r="J1656">
        <f>IF(ISBLANK('Raw Data'!J1650), 0, IF(AND(3=MATCH(LARGE('Raw Data'!G1650:J1650, 3), 'Raw Data'!G1650:J1650, 0), 'Raw Data'!K1650-'Raw Data'!L1650&gt;3), 'Raw Data'!I1650, 0))</f>
        <v>0</v>
      </c>
      <c r="K1656">
        <f>IF(ISBLANK('Raw Data'!J1650), 0, IF(AND(2=MATCH(LARGE('Raw Data'!G1650:J1650, 3), 'Raw Data'!G1650:J1650, 0), AND('Raw Data'!L1650-'Raw Data'!K1650&lt;4, 'Raw Data'!L1650-'Raw Data'!K1650&gt;0)), 'Raw Data'!H1650, 0))</f>
        <v>0</v>
      </c>
      <c r="L1656">
        <f>IF(ISBLANK('Raw Data'!J1650), 0, IF(AND(1=MATCH(LARGE('Raw Data'!G1650:J1650, 3), 'Raw Data'!G1650:J1650, 0), AND('Raw Data'!K1650-'Raw Data'!L1650&lt;4, 'Raw Data'!K1650-'Raw Data'!L1650&gt;0)), 'Raw Data'!G1650, 0))</f>
        <v>0</v>
      </c>
      <c r="M1656">
        <f>IF(ISBLANK('Raw Data'!J1650), 0, IF(AND(4=MATCH(LARGE('Raw Data'!G1650:J1650, 2), 'Raw Data'!G1650:J1650, 0), 'Raw Data'!L1650-'Raw Data'!K1650&gt;3), 'Raw Data'!J1650, 0))</f>
        <v>0</v>
      </c>
      <c r="N1656">
        <f>IF(ISBLANK('Raw Data'!J1650), 0, IF(AND(3=MATCH(LARGE('Raw Data'!G1650:J1650, 2), 'Raw Data'!G1650:J1650, 0), 'Raw Data'!K1650-'Raw Data'!L1650&gt;3), 'Raw Data'!I1650, 0))</f>
        <v>0</v>
      </c>
      <c r="O1656">
        <f>IF(ISBLANK('Raw Data'!J1650), 0, IF(AND(2=MATCH(LARGE('Raw Data'!G1650:J1650, 2), 'Raw Data'!G1650:J1650, 0), AND('Raw Data'!L1650-'Raw Data'!K1650&lt;4, 'Raw Data'!L1650-'Raw Data'!K1650&gt;0)), 'Raw Data'!H1650, 0))</f>
        <v>0</v>
      </c>
      <c r="P1656">
        <f>IF(ISBLANK('Raw Data'!J1650), 0, IF(AND(1=MATCH(LARGE('Raw Data'!G1650:J1650, 2), 'Raw Data'!G1650:J1650, 0), AND('Raw Data'!K1650-'Raw Data'!L1650&lt;4, 'Raw Data'!K1650-'Raw Data'!L1650&gt;0)), 'Raw Data'!G1650, 0))</f>
        <v>0</v>
      </c>
      <c r="Q1656">
        <f>IF(ISBLANK('Raw Data'!J1650), 0, IF(AND(4=MATCH(LARGE('Raw Data'!G1650:J1650, 1), 'Raw Data'!G1650:J1650, 0), 'Raw Data'!L1650-'Raw Data'!K1650&gt;3), 'Raw Data'!J1650, 0))</f>
        <v>0</v>
      </c>
      <c r="R1656">
        <f>IF(ISBLANK('Raw Data'!J1650), 0, IF(AND(3=MATCH(LARGE('Raw Data'!G1650:J1650, 1), 'Raw Data'!G1650:J1650, 0), 'Raw Data'!K1650-'Raw Data'!L1650&gt;3), 'Raw Data'!I1650, 0))</f>
        <v>0</v>
      </c>
      <c r="S1656">
        <f>IF(AND('Raw Data'!L1650-'Raw Data'!K1650&gt;4, 'Raw Data'!F1650&lt;'Raw Data'!C1650), 'Raw Data'!J1650, 0)</f>
        <v>0</v>
      </c>
      <c r="T1656">
        <f>IF(AND('Raw Data'!K1650-'Raw Data'!L1650&gt;4, 'Raw Data'!F1650&gt;'Raw Data'!C1650), 'Raw Data'!I1650, 0)</f>
        <v>0</v>
      </c>
      <c r="U1656">
        <f>IF(AND('Raw Data'!L1650-'Raw Data'!K1650&lt;3, 'Raw Data'!L1650&gt;'Raw Data'!K1650, 'Raw Data'!F1650&lt;'Raw Data'!C1650), 'Raw Data'!H1650, 0)</f>
        <v>0</v>
      </c>
      <c r="V1656">
        <f>IF(AND('Raw Data'!L1650-'Raw Data'!K1650&lt;3, 'Raw Data'!L1650&gt;'Raw Data'!K1650, 'Raw Data'!F1650&gt;'Raw Data'!C1650), 'Raw Data'!G1650, 0)</f>
        <v>0</v>
      </c>
    </row>
    <row r="1657" spans="1:22" x14ac:dyDescent="0.3">
      <c r="A1657">
        <f>IF(AND('Raw Data'!F1651&lt;'Raw Data'!C1651, 'Raw Data'!L1651&gt;'Raw Data'!K1651, 'Raw Data'!L1651-'Raw Data'!K1651&gt;3), 'Raw Data'!J1651, 0)</f>
        <v>0</v>
      </c>
      <c r="B1657">
        <f>IF(AND('Raw Data'!C1651&lt;'Raw Data'!F1651, 'Raw Data'!K1651&gt;'Raw Data'!L1651, 'Raw Data'!K1651-'Raw Data'!L1651&gt;3), 'Raw Data'!I1651, 0)</f>
        <v>0</v>
      </c>
      <c r="C1657">
        <f>IF(AND('Raw Data'!F1651&lt;'Raw Data'!C1651, 'Raw Data'!L1651&gt;'Raw Data'!K1651, 'Raw Data'!L1651-'Raw Data'!K1651&lt;4), 'Raw Data'!H1651, 0)</f>
        <v>0</v>
      </c>
      <c r="D1657">
        <f>IF(AND('Raw Data'!C1651&lt;'Raw Data'!F1651, 'Raw Data'!K1651&gt;'Raw Data'!L1651, 'Raw Data'!K1651-'Raw Data'!L1651&lt;4), 'Raw Data'!G1651, 0)</f>
        <v>0</v>
      </c>
      <c r="E1657">
        <f>IF(ISBLANK('Raw Data'!J1651), 0, IF(AND(4=MATCH(LARGE('Raw Data'!G1651:J1651, 4), 'Raw Data'!G1651:J1651, 0), 'Raw Data'!L1651-'Raw Data'!K1651&gt;3), 'Raw Data'!J1651, 0))</f>
        <v>0</v>
      </c>
      <c r="F1657">
        <f>IF(ISBLANK('Raw Data'!J1651), 0, IF(AND(3=MATCH(LARGE('Raw Data'!G1651:J1651, 4), 'Raw Data'!G1651:J1651, 0), 'Raw Data'!K1651-'Raw Data'!L1651&gt;3), 'Raw Data'!I1651, 0))</f>
        <v>0</v>
      </c>
      <c r="G1657">
        <f>IF(ISBLANK('Raw Data'!J1651), 0, IF(AND(2=MATCH(LARGE('Raw Data'!G1651:J1651, 4), 'Raw Data'!G1651:J1651, 0), AND('Raw Data'!L1651-'Raw Data'!K1651&lt;4, 'Raw Data'!L1651-'Raw Data'!K1651&gt;0)), 'Raw Data'!H1651, 0))</f>
        <v>0</v>
      </c>
      <c r="H1657">
        <f>IF(ISBLANK('Raw Data'!J1651), 0, IF(AND(1=MATCH(LARGE('Raw Data'!G1651:J1651, 4), 'Raw Data'!G1651:J1651, 0), AND('Raw Data'!K1651-'Raw Data'!L1651&lt;4, 'Raw Data'!K1651-'Raw Data'!L1651&gt;0)), 'Raw Data'!G1651, 0))</f>
        <v>0</v>
      </c>
      <c r="I1657">
        <f>IF(ISBLANK('Raw Data'!J1651), 0, IF(AND(4=MATCH(LARGE('Raw Data'!G1651:J1651, 3), 'Raw Data'!G1651:J1651, 0), 'Raw Data'!L1651-'Raw Data'!K1651&gt;3), 'Raw Data'!J1651, 0))</f>
        <v>0</v>
      </c>
      <c r="J1657">
        <f>IF(ISBLANK('Raw Data'!J1651), 0, IF(AND(3=MATCH(LARGE('Raw Data'!G1651:J1651, 3), 'Raw Data'!G1651:J1651, 0), 'Raw Data'!K1651-'Raw Data'!L1651&gt;3), 'Raw Data'!I1651, 0))</f>
        <v>0</v>
      </c>
      <c r="K1657">
        <f>IF(ISBLANK('Raw Data'!J1651), 0, IF(AND(2=MATCH(LARGE('Raw Data'!G1651:J1651, 3), 'Raw Data'!G1651:J1651, 0), AND('Raw Data'!L1651-'Raw Data'!K1651&lt;4, 'Raw Data'!L1651-'Raw Data'!K1651&gt;0)), 'Raw Data'!H1651, 0))</f>
        <v>0</v>
      </c>
      <c r="L1657">
        <f>IF(ISBLANK('Raw Data'!J1651), 0, IF(AND(1=MATCH(LARGE('Raw Data'!G1651:J1651, 3), 'Raw Data'!G1651:J1651, 0), AND('Raw Data'!K1651-'Raw Data'!L1651&lt;4, 'Raw Data'!K1651-'Raw Data'!L1651&gt;0)), 'Raw Data'!G1651, 0))</f>
        <v>0</v>
      </c>
      <c r="M1657">
        <f>IF(ISBLANK('Raw Data'!J1651), 0, IF(AND(4=MATCH(LARGE('Raw Data'!G1651:J1651, 2), 'Raw Data'!G1651:J1651, 0), 'Raw Data'!L1651-'Raw Data'!K1651&gt;3), 'Raw Data'!J1651, 0))</f>
        <v>0</v>
      </c>
      <c r="N1657">
        <f>IF(ISBLANK('Raw Data'!J1651), 0, IF(AND(3=MATCH(LARGE('Raw Data'!G1651:J1651, 2), 'Raw Data'!G1651:J1651, 0), 'Raw Data'!K1651-'Raw Data'!L1651&gt;3), 'Raw Data'!I1651, 0))</f>
        <v>0</v>
      </c>
      <c r="O1657">
        <f>IF(ISBLANK('Raw Data'!J1651), 0, IF(AND(2=MATCH(LARGE('Raw Data'!G1651:J1651, 2), 'Raw Data'!G1651:J1651, 0), AND('Raw Data'!L1651-'Raw Data'!K1651&lt;4, 'Raw Data'!L1651-'Raw Data'!K1651&gt;0)), 'Raw Data'!H1651, 0))</f>
        <v>0</v>
      </c>
      <c r="P1657">
        <f>IF(ISBLANK('Raw Data'!J1651), 0, IF(AND(1=MATCH(LARGE('Raw Data'!G1651:J1651, 2), 'Raw Data'!G1651:J1651, 0), AND('Raw Data'!K1651-'Raw Data'!L1651&lt;4, 'Raw Data'!K1651-'Raw Data'!L1651&gt;0)), 'Raw Data'!G1651, 0))</f>
        <v>0</v>
      </c>
      <c r="Q1657">
        <f>IF(ISBLANK('Raw Data'!J1651), 0, IF(AND(4=MATCH(LARGE('Raw Data'!G1651:J1651, 1), 'Raw Data'!G1651:J1651, 0), 'Raw Data'!L1651-'Raw Data'!K1651&gt;3), 'Raw Data'!J1651, 0))</f>
        <v>0</v>
      </c>
      <c r="R1657">
        <f>IF(ISBLANK('Raw Data'!J1651), 0, IF(AND(3=MATCH(LARGE('Raw Data'!G1651:J1651, 1), 'Raw Data'!G1651:J1651, 0), 'Raw Data'!K1651-'Raw Data'!L1651&gt;3), 'Raw Data'!I1651, 0))</f>
        <v>0</v>
      </c>
      <c r="S1657">
        <f>IF(AND('Raw Data'!L1651-'Raw Data'!K1651&gt;4, 'Raw Data'!F1651&lt;'Raw Data'!C1651), 'Raw Data'!J1651, 0)</f>
        <v>0</v>
      </c>
      <c r="T1657">
        <f>IF(AND('Raw Data'!K1651-'Raw Data'!L1651&gt;4, 'Raw Data'!F1651&gt;'Raw Data'!C1651), 'Raw Data'!I1651, 0)</f>
        <v>0</v>
      </c>
      <c r="U1657">
        <f>IF(AND('Raw Data'!L1651-'Raw Data'!K1651&lt;3, 'Raw Data'!L1651&gt;'Raw Data'!K1651, 'Raw Data'!F1651&lt;'Raw Data'!C1651), 'Raw Data'!H1651, 0)</f>
        <v>0</v>
      </c>
      <c r="V1657">
        <f>IF(AND('Raw Data'!L1651-'Raw Data'!K1651&lt;3, 'Raw Data'!L1651&gt;'Raw Data'!K1651, 'Raw Data'!F1651&gt;'Raw Data'!C1651), 'Raw Data'!G1651, 0)</f>
        <v>0</v>
      </c>
    </row>
    <row r="1658" spans="1:22" x14ac:dyDescent="0.3">
      <c r="A1658">
        <f>IF(AND('Raw Data'!F1652&lt;'Raw Data'!C1652, 'Raw Data'!L1652&gt;'Raw Data'!K1652, 'Raw Data'!L1652-'Raw Data'!K1652&gt;3), 'Raw Data'!J1652, 0)</f>
        <v>0</v>
      </c>
      <c r="B1658">
        <f>IF(AND('Raw Data'!C1652&lt;'Raw Data'!F1652, 'Raw Data'!K1652&gt;'Raw Data'!L1652, 'Raw Data'!K1652-'Raw Data'!L1652&gt;3), 'Raw Data'!I1652, 0)</f>
        <v>0</v>
      </c>
      <c r="C1658">
        <f>IF(AND('Raw Data'!F1652&lt;'Raw Data'!C1652, 'Raw Data'!L1652&gt;'Raw Data'!K1652, 'Raw Data'!L1652-'Raw Data'!K1652&lt;4), 'Raw Data'!H1652, 0)</f>
        <v>0</v>
      </c>
      <c r="D1658">
        <f>IF(AND('Raw Data'!C1652&lt;'Raw Data'!F1652, 'Raw Data'!K1652&gt;'Raw Data'!L1652, 'Raw Data'!K1652-'Raw Data'!L1652&lt;4), 'Raw Data'!G1652, 0)</f>
        <v>0</v>
      </c>
      <c r="E1658">
        <f>IF(ISBLANK('Raw Data'!J1652), 0, IF(AND(4=MATCH(LARGE('Raw Data'!G1652:J1652, 4), 'Raw Data'!G1652:J1652, 0), 'Raw Data'!L1652-'Raw Data'!K1652&gt;3), 'Raw Data'!J1652, 0))</f>
        <v>0</v>
      </c>
      <c r="F1658">
        <f>IF(ISBLANK('Raw Data'!J1652), 0, IF(AND(3=MATCH(LARGE('Raw Data'!G1652:J1652, 4), 'Raw Data'!G1652:J1652, 0), 'Raw Data'!K1652-'Raw Data'!L1652&gt;3), 'Raw Data'!I1652, 0))</f>
        <v>0</v>
      </c>
      <c r="G1658">
        <f>IF(ISBLANK('Raw Data'!J1652), 0, IF(AND(2=MATCH(LARGE('Raw Data'!G1652:J1652, 4), 'Raw Data'!G1652:J1652, 0), AND('Raw Data'!L1652-'Raw Data'!K1652&lt;4, 'Raw Data'!L1652-'Raw Data'!K1652&gt;0)), 'Raw Data'!H1652, 0))</f>
        <v>0</v>
      </c>
      <c r="H1658">
        <f>IF(ISBLANK('Raw Data'!J1652), 0, IF(AND(1=MATCH(LARGE('Raw Data'!G1652:J1652, 4), 'Raw Data'!G1652:J1652, 0), AND('Raw Data'!K1652-'Raw Data'!L1652&lt;4, 'Raw Data'!K1652-'Raw Data'!L1652&gt;0)), 'Raw Data'!G1652, 0))</f>
        <v>0</v>
      </c>
      <c r="I1658">
        <f>IF(ISBLANK('Raw Data'!J1652), 0, IF(AND(4=MATCH(LARGE('Raw Data'!G1652:J1652, 3), 'Raw Data'!G1652:J1652, 0), 'Raw Data'!L1652-'Raw Data'!K1652&gt;3), 'Raw Data'!J1652, 0))</f>
        <v>0</v>
      </c>
      <c r="J1658">
        <f>IF(ISBLANK('Raw Data'!J1652), 0, IF(AND(3=MATCH(LARGE('Raw Data'!G1652:J1652, 3), 'Raw Data'!G1652:J1652, 0), 'Raw Data'!K1652-'Raw Data'!L1652&gt;3), 'Raw Data'!I1652, 0))</f>
        <v>0</v>
      </c>
      <c r="K1658">
        <f>IF(ISBLANK('Raw Data'!J1652), 0, IF(AND(2=MATCH(LARGE('Raw Data'!G1652:J1652, 3), 'Raw Data'!G1652:J1652, 0), AND('Raw Data'!L1652-'Raw Data'!K1652&lt;4, 'Raw Data'!L1652-'Raw Data'!K1652&gt;0)), 'Raw Data'!H1652, 0))</f>
        <v>0</v>
      </c>
      <c r="L1658">
        <f>IF(ISBLANK('Raw Data'!J1652), 0, IF(AND(1=MATCH(LARGE('Raw Data'!G1652:J1652, 3), 'Raw Data'!G1652:J1652, 0), AND('Raw Data'!K1652-'Raw Data'!L1652&lt;4, 'Raw Data'!K1652-'Raw Data'!L1652&gt;0)), 'Raw Data'!G1652, 0))</f>
        <v>0</v>
      </c>
      <c r="M1658">
        <f>IF(ISBLANK('Raw Data'!J1652), 0, IF(AND(4=MATCH(LARGE('Raw Data'!G1652:J1652, 2), 'Raw Data'!G1652:J1652, 0), 'Raw Data'!L1652-'Raw Data'!K1652&gt;3), 'Raw Data'!J1652, 0))</f>
        <v>0</v>
      </c>
      <c r="N1658">
        <f>IF(ISBLANK('Raw Data'!J1652), 0, IF(AND(3=MATCH(LARGE('Raw Data'!G1652:J1652, 2), 'Raw Data'!G1652:J1652, 0), 'Raw Data'!K1652-'Raw Data'!L1652&gt;3), 'Raw Data'!I1652, 0))</f>
        <v>0</v>
      </c>
      <c r="O1658">
        <f>IF(ISBLANK('Raw Data'!J1652), 0, IF(AND(2=MATCH(LARGE('Raw Data'!G1652:J1652, 2), 'Raw Data'!G1652:J1652, 0), AND('Raw Data'!L1652-'Raw Data'!K1652&lt;4, 'Raw Data'!L1652-'Raw Data'!K1652&gt;0)), 'Raw Data'!H1652, 0))</f>
        <v>0</v>
      </c>
      <c r="P1658">
        <f>IF(ISBLANK('Raw Data'!J1652), 0, IF(AND(1=MATCH(LARGE('Raw Data'!G1652:J1652, 2), 'Raw Data'!G1652:J1652, 0), AND('Raw Data'!K1652-'Raw Data'!L1652&lt;4, 'Raw Data'!K1652-'Raw Data'!L1652&gt;0)), 'Raw Data'!G1652, 0))</f>
        <v>0</v>
      </c>
      <c r="Q1658">
        <f>IF(ISBLANK('Raw Data'!J1652), 0, IF(AND(4=MATCH(LARGE('Raw Data'!G1652:J1652, 1), 'Raw Data'!G1652:J1652, 0), 'Raw Data'!L1652-'Raw Data'!K1652&gt;3), 'Raw Data'!J1652, 0))</f>
        <v>0</v>
      </c>
      <c r="R1658">
        <f>IF(ISBLANK('Raw Data'!J1652), 0, IF(AND(3=MATCH(LARGE('Raw Data'!G1652:J1652, 1), 'Raw Data'!G1652:J1652, 0), 'Raw Data'!K1652-'Raw Data'!L1652&gt;3), 'Raw Data'!I1652, 0))</f>
        <v>0</v>
      </c>
      <c r="S1658">
        <f>IF(AND('Raw Data'!L1652-'Raw Data'!K1652&gt;4, 'Raw Data'!F1652&lt;'Raw Data'!C1652), 'Raw Data'!J1652, 0)</f>
        <v>0</v>
      </c>
      <c r="T1658">
        <f>IF(AND('Raw Data'!K1652-'Raw Data'!L1652&gt;4, 'Raw Data'!F1652&gt;'Raw Data'!C1652), 'Raw Data'!I1652, 0)</f>
        <v>0</v>
      </c>
      <c r="U1658">
        <f>IF(AND('Raw Data'!L1652-'Raw Data'!K1652&lt;3, 'Raw Data'!L1652&gt;'Raw Data'!K1652, 'Raw Data'!F1652&lt;'Raw Data'!C1652), 'Raw Data'!H1652, 0)</f>
        <v>0</v>
      </c>
      <c r="V1658">
        <f>IF(AND('Raw Data'!L1652-'Raw Data'!K1652&lt;3, 'Raw Data'!L1652&gt;'Raw Data'!K1652, 'Raw Data'!F1652&gt;'Raw Data'!C1652), 'Raw Data'!G1652, 0)</f>
        <v>0</v>
      </c>
    </row>
    <row r="1659" spans="1:22" x14ac:dyDescent="0.3">
      <c r="A1659">
        <f>IF(AND('Raw Data'!F1653&lt;'Raw Data'!C1653, 'Raw Data'!L1653&gt;'Raw Data'!K1653, 'Raw Data'!L1653-'Raw Data'!K1653&gt;3), 'Raw Data'!J1653, 0)</f>
        <v>0</v>
      </c>
      <c r="B1659">
        <f>IF(AND('Raw Data'!C1653&lt;'Raw Data'!F1653, 'Raw Data'!K1653&gt;'Raw Data'!L1653, 'Raw Data'!K1653-'Raw Data'!L1653&gt;3), 'Raw Data'!I1653, 0)</f>
        <v>0</v>
      </c>
      <c r="C1659">
        <f>IF(AND('Raw Data'!F1653&lt;'Raw Data'!C1653, 'Raw Data'!L1653&gt;'Raw Data'!K1653, 'Raw Data'!L1653-'Raw Data'!K1653&lt;4), 'Raw Data'!H1653, 0)</f>
        <v>0</v>
      </c>
      <c r="D1659">
        <f>IF(AND('Raw Data'!C1653&lt;'Raw Data'!F1653, 'Raw Data'!K1653&gt;'Raw Data'!L1653, 'Raw Data'!K1653-'Raw Data'!L1653&lt;4), 'Raw Data'!G1653, 0)</f>
        <v>0</v>
      </c>
      <c r="E1659">
        <f>IF(ISBLANK('Raw Data'!J1653), 0, IF(AND(4=MATCH(LARGE('Raw Data'!G1653:J1653, 4), 'Raw Data'!G1653:J1653, 0), 'Raw Data'!L1653-'Raw Data'!K1653&gt;3), 'Raw Data'!J1653, 0))</f>
        <v>0</v>
      </c>
      <c r="F1659">
        <f>IF(ISBLANK('Raw Data'!J1653), 0, IF(AND(3=MATCH(LARGE('Raw Data'!G1653:J1653, 4), 'Raw Data'!G1653:J1653, 0), 'Raw Data'!K1653-'Raw Data'!L1653&gt;3), 'Raw Data'!I1653, 0))</f>
        <v>0</v>
      </c>
      <c r="G1659">
        <f>IF(ISBLANK('Raw Data'!J1653), 0, IF(AND(2=MATCH(LARGE('Raw Data'!G1653:J1653, 4), 'Raw Data'!G1653:J1653, 0), AND('Raw Data'!L1653-'Raw Data'!K1653&lt;4, 'Raw Data'!L1653-'Raw Data'!K1653&gt;0)), 'Raw Data'!H1653, 0))</f>
        <v>0</v>
      </c>
      <c r="H1659">
        <f>IF(ISBLANK('Raw Data'!J1653), 0, IF(AND(1=MATCH(LARGE('Raw Data'!G1653:J1653, 4), 'Raw Data'!G1653:J1653, 0), AND('Raw Data'!K1653-'Raw Data'!L1653&lt;4, 'Raw Data'!K1653-'Raw Data'!L1653&gt;0)), 'Raw Data'!G1653, 0))</f>
        <v>0</v>
      </c>
      <c r="I1659">
        <f>IF(ISBLANK('Raw Data'!J1653), 0, IF(AND(4=MATCH(LARGE('Raw Data'!G1653:J1653, 3), 'Raw Data'!G1653:J1653, 0), 'Raw Data'!L1653-'Raw Data'!K1653&gt;3), 'Raw Data'!J1653, 0))</f>
        <v>0</v>
      </c>
      <c r="J1659">
        <f>IF(ISBLANK('Raw Data'!J1653), 0, IF(AND(3=MATCH(LARGE('Raw Data'!G1653:J1653, 3), 'Raw Data'!G1653:J1653, 0), 'Raw Data'!K1653-'Raw Data'!L1653&gt;3), 'Raw Data'!I1653, 0))</f>
        <v>0</v>
      </c>
      <c r="K1659">
        <f>IF(ISBLANK('Raw Data'!J1653), 0, IF(AND(2=MATCH(LARGE('Raw Data'!G1653:J1653, 3), 'Raw Data'!G1653:J1653, 0), AND('Raw Data'!L1653-'Raw Data'!K1653&lt;4, 'Raw Data'!L1653-'Raw Data'!K1653&gt;0)), 'Raw Data'!H1653, 0))</f>
        <v>0</v>
      </c>
      <c r="L1659">
        <f>IF(ISBLANK('Raw Data'!J1653), 0, IF(AND(1=MATCH(LARGE('Raw Data'!G1653:J1653, 3), 'Raw Data'!G1653:J1653, 0), AND('Raw Data'!K1653-'Raw Data'!L1653&lt;4, 'Raw Data'!K1653-'Raw Data'!L1653&gt;0)), 'Raw Data'!G1653, 0))</f>
        <v>0</v>
      </c>
      <c r="M1659">
        <f>IF(ISBLANK('Raw Data'!J1653), 0, IF(AND(4=MATCH(LARGE('Raw Data'!G1653:J1653, 2), 'Raw Data'!G1653:J1653, 0), 'Raw Data'!L1653-'Raw Data'!K1653&gt;3), 'Raw Data'!J1653, 0))</f>
        <v>0</v>
      </c>
      <c r="N1659">
        <f>IF(ISBLANK('Raw Data'!J1653), 0, IF(AND(3=MATCH(LARGE('Raw Data'!G1653:J1653, 2), 'Raw Data'!G1653:J1653, 0), 'Raw Data'!K1653-'Raw Data'!L1653&gt;3), 'Raw Data'!I1653, 0))</f>
        <v>0</v>
      </c>
      <c r="O1659">
        <f>IF(ISBLANK('Raw Data'!J1653), 0, IF(AND(2=MATCH(LARGE('Raw Data'!G1653:J1653, 2), 'Raw Data'!G1653:J1653, 0), AND('Raw Data'!L1653-'Raw Data'!K1653&lt;4, 'Raw Data'!L1653-'Raw Data'!K1653&gt;0)), 'Raw Data'!H1653, 0))</f>
        <v>0</v>
      </c>
      <c r="P1659">
        <f>IF(ISBLANK('Raw Data'!J1653), 0, IF(AND(1=MATCH(LARGE('Raw Data'!G1653:J1653, 2), 'Raw Data'!G1653:J1653, 0), AND('Raw Data'!K1653-'Raw Data'!L1653&lt;4, 'Raw Data'!K1653-'Raw Data'!L1653&gt;0)), 'Raw Data'!G1653, 0))</f>
        <v>0</v>
      </c>
      <c r="Q1659">
        <f>IF(ISBLANK('Raw Data'!J1653), 0, IF(AND(4=MATCH(LARGE('Raw Data'!G1653:J1653, 1), 'Raw Data'!G1653:J1653, 0), 'Raw Data'!L1653-'Raw Data'!K1653&gt;3), 'Raw Data'!J1653, 0))</f>
        <v>0</v>
      </c>
      <c r="R1659">
        <f>IF(ISBLANK('Raw Data'!J1653), 0, IF(AND(3=MATCH(LARGE('Raw Data'!G1653:J1653, 1), 'Raw Data'!G1653:J1653, 0), 'Raw Data'!K1653-'Raw Data'!L1653&gt;3), 'Raw Data'!I1653, 0))</f>
        <v>0</v>
      </c>
      <c r="S1659">
        <f>IF(AND('Raw Data'!L1653-'Raw Data'!K1653&gt;4, 'Raw Data'!F1653&lt;'Raw Data'!C1653), 'Raw Data'!J1653, 0)</f>
        <v>0</v>
      </c>
      <c r="T1659">
        <f>IF(AND('Raw Data'!K1653-'Raw Data'!L1653&gt;4, 'Raw Data'!F1653&gt;'Raw Data'!C1653), 'Raw Data'!I1653, 0)</f>
        <v>0</v>
      </c>
      <c r="U1659">
        <f>IF(AND('Raw Data'!L1653-'Raw Data'!K1653&lt;3, 'Raw Data'!L1653&gt;'Raw Data'!K1653, 'Raw Data'!F1653&lt;'Raw Data'!C1653), 'Raw Data'!H1653, 0)</f>
        <v>0</v>
      </c>
      <c r="V1659">
        <f>IF(AND('Raw Data'!L1653-'Raw Data'!K1653&lt;3, 'Raw Data'!L1653&gt;'Raw Data'!K1653, 'Raw Data'!F1653&gt;'Raw Data'!C1653), 'Raw Data'!G1653, 0)</f>
        <v>0</v>
      </c>
    </row>
    <row r="1660" spans="1:22" x14ac:dyDescent="0.3">
      <c r="A1660">
        <f>IF(AND('Raw Data'!F1654&lt;'Raw Data'!C1654, 'Raw Data'!L1654&gt;'Raw Data'!K1654, 'Raw Data'!L1654-'Raw Data'!K1654&gt;3), 'Raw Data'!J1654, 0)</f>
        <v>0</v>
      </c>
      <c r="B1660">
        <f>IF(AND('Raw Data'!C1654&lt;'Raw Data'!F1654, 'Raw Data'!K1654&gt;'Raw Data'!L1654, 'Raw Data'!K1654-'Raw Data'!L1654&gt;3), 'Raw Data'!I1654, 0)</f>
        <v>0</v>
      </c>
      <c r="C1660">
        <f>IF(AND('Raw Data'!F1654&lt;'Raw Data'!C1654, 'Raw Data'!L1654&gt;'Raw Data'!K1654, 'Raw Data'!L1654-'Raw Data'!K1654&lt;4), 'Raw Data'!H1654, 0)</f>
        <v>0</v>
      </c>
      <c r="D1660">
        <f>IF(AND('Raw Data'!C1654&lt;'Raw Data'!F1654, 'Raw Data'!K1654&gt;'Raw Data'!L1654, 'Raw Data'!K1654-'Raw Data'!L1654&lt;4), 'Raw Data'!G1654, 0)</f>
        <v>0</v>
      </c>
      <c r="E1660">
        <f>IF(ISBLANK('Raw Data'!J1654), 0, IF(AND(4=MATCH(LARGE('Raw Data'!G1654:J1654, 4), 'Raw Data'!G1654:J1654, 0), 'Raw Data'!L1654-'Raw Data'!K1654&gt;3), 'Raw Data'!J1654, 0))</f>
        <v>0</v>
      </c>
      <c r="F1660">
        <f>IF(ISBLANK('Raw Data'!J1654), 0, IF(AND(3=MATCH(LARGE('Raw Data'!G1654:J1654, 4), 'Raw Data'!G1654:J1654, 0), 'Raw Data'!K1654-'Raw Data'!L1654&gt;3), 'Raw Data'!I1654, 0))</f>
        <v>0</v>
      </c>
      <c r="G1660">
        <f>IF(ISBLANK('Raw Data'!J1654), 0, IF(AND(2=MATCH(LARGE('Raw Data'!G1654:J1654, 4), 'Raw Data'!G1654:J1654, 0), AND('Raw Data'!L1654-'Raw Data'!K1654&lt;4, 'Raw Data'!L1654-'Raw Data'!K1654&gt;0)), 'Raw Data'!H1654, 0))</f>
        <v>0</v>
      </c>
      <c r="H1660">
        <f>IF(ISBLANK('Raw Data'!J1654), 0, IF(AND(1=MATCH(LARGE('Raw Data'!G1654:J1654, 4), 'Raw Data'!G1654:J1654, 0), AND('Raw Data'!K1654-'Raw Data'!L1654&lt;4, 'Raw Data'!K1654-'Raw Data'!L1654&gt;0)), 'Raw Data'!G1654, 0))</f>
        <v>0</v>
      </c>
      <c r="I1660">
        <f>IF(ISBLANK('Raw Data'!J1654), 0, IF(AND(4=MATCH(LARGE('Raw Data'!G1654:J1654, 3), 'Raw Data'!G1654:J1654, 0), 'Raw Data'!L1654-'Raw Data'!K1654&gt;3), 'Raw Data'!J1654, 0))</f>
        <v>0</v>
      </c>
      <c r="J1660">
        <f>IF(ISBLANK('Raw Data'!J1654), 0, IF(AND(3=MATCH(LARGE('Raw Data'!G1654:J1654, 3), 'Raw Data'!G1654:J1654, 0), 'Raw Data'!K1654-'Raw Data'!L1654&gt;3), 'Raw Data'!I1654, 0))</f>
        <v>0</v>
      </c>
      <c r="K1660">
        <f>IF(ISBLANK('Raw Data'!J1654), 0, IF(AND(2=MATCH(LARGE('Raw Data'!G1654:J1654, 3), 'Raw Data'!G1654:J1654, 0), AND('Raw Data'!L1654-'Raw Data'!K1654&lt;4, 'Raw Data'!L1654-'Raw Data'!K1654&gt;0)), 'Raw Data'!H1654, 0))</f>
        <v>0</v>
      </c>
      <c r="L1660">
        <f>IF(ISBLANK('Raw Data'!J1654), 0, IF(AND(1=MATCH(LARGE('Raw Data'!G1654:J1654, 3), 'Raw Data'!G1654:J1654, 0), AND('Raw Data'!K1654-'Raw Data'!L1654&lt;4, 'Raw Data'!K1654-'Raw Data'!L1654&gt;0)), 'Raw Data'!G1654, 0))</f>
        <v>0</v>
      </c>
      <c r="M1660">
        <f>IF(ISBLANK('Raw Data'!J1654), 0, IF(AND(4=MATCH(LARGE('Raw Data'!G1654:J1654, 2), 'Raw Data'!G1654:J1654, 0), 'Raw Data'!L1654-'Raw Data'!K1654&gt;3), 'Raw Data'!J1654, 0))</f>
        <v>0</v>
      </c>
      <c r="N1660">
        <f>IF(ISBLANK('Raw Data'!J1654), 0, IF(AND(3=MATCH(LARGE('Raw Data'!G1654:J1654, 2), 'Raw Data'!G1654:J1654, 0), 'Raw Data'!K1654-'Raw Data'!L1654&gt;3), 'Raw Data'!I1654, 0))</f>
        <v>0</v>
      </c>
      <c r="O1660">
        <f>IF(ISBLANK('Raw Data'!J1654), 0, IF(AND(2=MATCH(LARGE('Raw Data'!G1654:J1654, 2), 'Raw Data'!G1654:J1654, 0), AND('Raw Data'!L1654-'Raw Data'!K1654&lt;4, 'Raw Data'!L1654-'Raw Data'!K1654&gt;0)), 'Raw Data'!H1654, 0))</f>
        <v>0</v>
      </c>
      <c r="P1660">
        <f>IF(ISBLANK('Raw Data'!J1654), 0, IF(AND(1=MATCH(LARGE('Raw Data'!G1654:J1654, 2), 'Raw Data'!G1654:J1654, 0), AND('Raw Data'!K1654-'Raw Data'!L1654&lt;4, 'Raw Data'!K1654-'Raw Data'!L1654&gt;0)), 'Raw Data'!G1654, 0))</f>
        <v>0</v>
      </c>
      <c r="Q1660">
        <f>IF(ISBLANK('Raw Data'!J1654), 0, IF(AND(4=MATCH(LARGE('Raw Data'!G1654:J1654, 1), 'Raw Data'!G1654:J1654, 0), 'Raw Data'!L1654-'Raw Data'!K1654&gt;3), 'Raw Data'!J1654, 0))</f>
        <v>0</v>
      </c>
      <c r="R1660">
        <f>IF(ISBLANK('Raw Data'!J1654), 0, IF(AND(3=MATCH(LARGE('Raw Data'!G1654:J1654, 1), 'Raw Data'!G1654:J1654, 0), 'Raw Data'!K1654-'Raw Data'!L1654&gt;3), 'Raw Data'!I1654, 0))</f>
        <v>0</v>
      </c>
      <c r="S1660">
        <f>IF(AND('Raw Data'!L1654-'Raw Data'!K1654&gt;4, 'Raw Data'!F1654&lt;'Raw Data'!C1654), 'Raw Data'!J1654, 0)</f>
        <v>0</v>
      </c>
      <c r="T1660">
        <f>IF(AND('Raw Data'!K1654-'Raw Data'!L1654&gt;4, 'Raw Data'!F1654&gt;'Raw Data'!C1654), 'Raw Data'!I1654, 0)</f>
        <v>0</v>
      </c>
      <c r="U1660">
        <f>IF(AND('Raw Data'!L1654-'Raw Data'!K1654&lt;3, 'Raw Data'!L1654&gt;'Raw Data'!K1654, 'Raw Data'!F1654&lt;'Raw Data'!C1654), 'Raw Data'!H1654, 0)</f>
        <v>0</v>
      </c>
      <c r="V1660">
        <f>IF(AND('Raw Data'!L1654-'Raw Data'!K1654&lt;3, 'Raw Data'!L1654&gt;'Raw Data'!K1654, 'Raw Data'!F1654&gt;'Raw Data'!C1654), 'Raw Data'!G1654, 0)</f>
        <v>0</v>
      </c>
    </row>
    <row r="1661" spans="1:22" x14ac:dyDescent="0.3">
      <c r="A1661">
        <f>IF(AND('Raw Data'!F1655&lt;'Raw Data'!C1655, 'Raw Data'!L1655&gt;'Raw Data'!K1655, 'Raw Data'!L1655-'Raw Data'!K1655&gt;3), 'Raw Data'!J1655, 0)</f>
        <v>0</v>
      </c>
      <c r="B1661">
        <f>IF(AND('Raw Data'!C1655&lt;'Raw Data'!F1655, 'Raw Data'!K1655&gt;'Raw Data'!L1655, 'Raw Data'!K1655-'Raw Data'!L1655&gt;3), 'Raw Data'!I1655, 0)</f>
        <v>0</v>
      </c>
      <c r="C1661">
        <f>IF(AND('Raw Data'!F1655&lt;'Raw Data'!C1655, 'Raw Data'!L1655&gt;'Raw Data'!K1655, 'Raw Data'!L1655-'Raw Data'!K1655&lt;4), 'Raw Data'!H1655, 0)</f>
        <v>0</v>
      </c>
      <c r="D1661">
        <f>IF(AND('Raw Data'!C1655&lt;'Raw Data'!F1655, 'Raw Data'!K1655&gt;'Raw Data'!L1655, 'Raw Data'!K1655-'Raw Data'!L1655&lt;4), 'Raw Data'!G1655, 0)</f>
        <v>0</v>
      </c>
      <c r="E1661">
        <f>IF(ISBLANK('Raw Data'!J1655), 0, IF(AND(4=MATCH(LARGE('Raw Data'!G1655:J1655, 4), 'Raw Data'!G1655:J1655, 0), 'Raw Data'!L1655-'Raw Data'!K1655&gt;3), 'Raw Data'!J1655, 0))</f>
        <v>0</v>
      </c>
      <c r="F1661">
        <f>IF(ISBLANK('Raw Data'!J1655), 0, IF(AND(3=MATCH(LARGE('Raw Data'!G1655:J1655, 4), 'Raw Data'!G1655:J1655, 0), 'Raw Data'!K1655-'Raw Data'!L1655&gt;3), 'Raw Data'!I1655, 0))</f>
        <v>0</v>
      </c>
      <c r="G1661">
        <f>IF(ISBLANK('Raw Data'!J1655), 0, IF(AND(2=MATCH(LARGE('Raw Data'!G1655:J1655, 4), 'Raw Data'!G1655:J1655, 0), AND('Raw Data'!L1655-'Raw Data'!K1655&lt;4, 'Raw Data'!L1655-'Raw Data'!K1655&gt;0)), 'Raw Data'!H1655, 0))</f>
        <v>0</v>
      </c>
      <c r="H1661">
        <f>IF(ISBLANK('Raw Data'!J1655), 0, IF(AND(1=MATCH(LARGE('Raw Data'!G1655:J1655, 4), 'Raw Data'!G1655:J1655, 0), AND('Raw Data'!K1655-'Raw Data'!L1655&lt;4, 'Raw Data'!K1655-'Raw Data'!L1655&gt;0)), 'Raw Data'!G1655, 0))</f>
        <v>0</v>
      </c>
      <c r="I1661">
        <f>IF(ISBLANK('Raw Data'!J1655), 0, IF(AND(4=MATCH(LARGE('Raw Data'!G1655:J1655, 3), 'Raw Data'!G1655:J1655, 0), 'Raw Data'!L1655-'Raw Data'!K1655&gt;3), 'Raw Data'!J1655, 0))</f>
        <v>0</v>
      </c>
      <c r="J1661">
        <f>IF(ISBLANK('Raw Data'!J1655), 0, IF(AND(3=MATCH(LARGE('Raw Data'!G1655:J1655, 3), 'Raw Data'!G1655:J1655, 0), 'Raw Data'!K1655-'Raw Data'!L1655&gt;3), 'Raw Data'!I1655, 0))</f>
        <v>0</v>
      </c>
      <c r="K1661">
        <f>IF(ISBLANK('Raw Data'!J1655), 0, IF(AND(2=MATCH(LARGE('Raw Data'!G1655:J1655, 3), 'Raw Data'!G1655:J1655, 0), AND('Raw Data'!L1655-'Raw Data'!K1655&lt;4, 'Raw Data'!L1655-'Raw Data'!K1655&gt;0)), 'Raw Data'!H1655, 0))</f>
        <v>0</v>
      </c>
      <c r="L1661">
        <f>IF(ISBLANK('Raw Data'!J1655), 0, IF(AND(1=MATCH(LARGE('Raw Data'!G1655:J1655, 3), 'Raw Data'!G1655:J1655, 0), AND('Raw Data'!K1655-'Raw Data'!L1655&lt;4, 'Raw Data'!K1655-'Raw Data'!L1655&gt;0)), 'Raw Data'!G1655, 0))</f>
        <v>0</v>
      </c>
      <c r="M1661">
        <f>IF(ISBLANK('Raw Data'!J1655), 0, IF(AND(4=MATCH(LARGE('Raw Data'!G1655:J1655, 2), 'Raw Data'!G1655:J1655, 0), 'Raw Data'!L1655-'Raw Data'!K1655&gt;3), 'Raw Data'!J1655, 0))</f>
        <v>0</v>
      </c>
      <c r="N1661">
        <f>IF(ISBLANK('Raw Data'!J1655), 0, IF(AND(3=MATCH(LARGE('Raw Data'!G1655:J1655, 2), 'Raw Data'!G1655:J1655, 0), 'Raw Data'!K1655-'Raw Data'!L1655&gt;3), 'Raw Data'!I1655, 0))</f>
        <v>0</v>
      </c>
      <c r="O1661">
        <f>IF(ISBLANK('Raw Data'!J1655), 0, IF(AND(2=MATCH(LARGE('Raw Data'!G1655:J1655, 2), 'Raw Data'!G1655:J1655, 0), AND('Raw Data'!L1655-'Raw Data'!K1655&lt;4, 'Raw Data'!L1655-'Raw Data'!K1655&gt;0)), 'Raw Data'!H1655, 0))</f>
        <v>0</v>
      </c>
      <c r="P1661">
        <f>IF(ISBLANK('Raw Data'!J1655), 0, IF(AND(1=MATCH(LARGE('Raw Data'!G1655:J1655, 2), 'Raw Data'!G1655:J1655, 0), AND('Raw Data'!K1655-'Raw Data'!L1655&lt;4, 'Raw Data'!K1655-'Raw Data'!L1655&gt;0)), 'Raw Data'!G1655, 0))</f>
        <v>0</v>
      </c>
      <c r="Q1661">
        <f>IF(ISBLANK('Raw Data'!J1655), 0, IF(AND(4=MATCH(LARGE('Raw Data'!G1655:J1655, 1), 'Raw Data'!G1655:J1655, 0), 'Raw Data'!L1655-'Raw Data'!K1655&gt;3), 'Raw Data'!J1655, 0))</f>
        <v>0</v>
      </c>
      <c r="R1661">
        <f>IF(ISBLANK('Raw Data'!J1655), 0, IF(AND(3=MATCH(LARGE('Raw Data'!G1655:J1655, 1), 'Raw Data'!G1655:J1655, 0), 'Raw Data'!K1655-'Raw Data'!L1655&gt;3), 'Raw Data'!I1655, 0))</f>
        <v>0</v>
      </c>
      <c r="S1661">
        <f>IF(AND('Raw Data'!L1655-'Raw Data'!K1655&gt;4, 'Raw Data'!F1655&lt;'Raw Data'!C1655), 'Raw Data'!J1655, 0)</f>
        <v>0</v>
      </c>
      <c r="T1661">
        <f>IF(AND('Raw Data'!K1655-'Raw Data'!L1655&gt;4, 'Raw Data'!F1655&gt;'Raw Data'!C1655), 'Raw Data'!I1655, 0)</f>
        <v>0</v>
      </c>
      <c r="U1661">
        <f>IF(AND('Raw Data'!L1655-'Raw Data'!K1655&lt;3, 'Raw Data'!L1655&gt;'Raw Data'!K1655, 'Raw Data'!F1655&lt;'Raw Data'!C1655), 'Raw Data'!H1655, 0)</f>
        <v>0</v>
      </c>
      <c r="V1661">
        <f>IF(AND('Raw Data'!L1655-'Raw Data'!K1655&lt;3, 'Raw Data'!L1655&gt;'Raw Data'!K1655, 'Raw Data'!F1655&gt;'Raw Data'!C1655), 'Raw Data'!G1655, 0)</f>
        <v>0</v>
      </c>
    </row>
    <row r="1662" spans="1:22" x14ac:dyDescent="0.3">
      <c r="A1662">
        <f>IF(AND('Raw Data'!F1656&lt;'Raw Data'!C1656, 'Raw Data'!L1656&gt;'Raw Data'!K1656, 'Raw Data'!L1656-'Raw Data'!K1656&gt;3), 'Raw Data'!J1656, 0)</f>
        <v>0</v>
      </c>
      <c r="B1662">
        <f>IF(AND('Raw Data'!C1656&lt;'Raw Data'!F1656, 'Raw Data'!K1656&gt;'Raw Data'!L1656, 'Raw Data'!K1656-'Raw Data'!L1656&gt;3), 'Raw Data'!I1656, 0)</f>
        <v>0</v>
      </c>
      <c r="C1662">
        <f>IF(AND('Raw Data'!F1656&lt;'Raw Data'!C1656, 'Raw Data'!L1656&gt;'Raw Data'!K1656, 'Raw Data'!L1656-'Raw Data'!K1656&lt;4), 'Raw Data'!H1656, 0)</f>
        <v>0</v>
      </c>
      <c r="D1662">
        <f>IF(AND('Raw Data'!C1656&lt;'Raw Data'!F1656, 'Raw Data'!K1656&gt;'Raw Data'!L1656, 'Raw Data'!K1656-'Raw Data'!L1656&lt;4), 'Raw Data'!G1656, 0)</f>
        <v>0</v>
      </c>
      <c r="E1662">
        <f>IF(ISBLANK('Raw Data'!J1656), 0, IF(AND(4=MATCH(LARGE('Raw Data'!G1656:J1656, 4), 'Raw Data'!G1656:J1656, 0), 'Raw Data'!L1656-'Raw Data'!K1656&gt;3), 'Raw Data'!J1656, 0))</f>
        <v>0</v>
      </c>
      <c r="F1662">
        <f>IF(ISBLANK('Raw Data'!J1656), 0, IF(AND(3=MATCH(LARGE('Raw Data'!G1656:J1656, 4), 'Raw Data'!G1656:J1656, 0), 'Raw Data'!K1656-'Raw Data'!L1656&gt;3), 'Raw Data'!I1656, 0))</f>
        <v>0</v>
      </c>
      <c r="G1662">
        <f>IF(ISBLANK('Raw Data'!J1656), 0, IF(AND(2=MATCH(LARGE('Raw Data'!G1656:J1656, 4), 'Raw Data'!G1656:J1656, 0), AND('Raw Data'!L1656-'Raw Data'!K1656&lt;4, 'Raw Data'!L1656-'Raw Data'!K1656&gt;0)), 'Raw Data'!H1656, 0))</f>
        <v>0</v>
      </c>
      <c r="H1662">
        <f>IF(ISBLANK('Raw Data'!J1656), 0, IF(AND(1=MATCH(LARGE('Raw Data'!G1656:J1656, 4), 'Raw Data'!G1656:J1656, 0), AND('Raw Data'!K1656-'Raw Data'!L1656&lt;4, 'Raw Data'!K1656-'Raw Data'!L1656&gt;0)), 'Raw Data'!G1656, 0))</f>
        <v>0</v>
      </c>
      <c r="I1662">
        <f>IF(ISBLANK('Raw Data'!J1656), 0, IF(AND(4=MATCH(LARGE('Raw Data'!G1656:J1656, 3), 'Raw Data'!G1656:J1656, 0), 'Raw Data'!L1656-'Raw Data'!K1656&gt;3), 'Raw Data'!J1656, 0))</f>
        <v>0</v>
      </c>
      <c r="J1662">
        <f>IF(ISBLANK('Raw Data'!J1656), 0, IF(AND(3=MATCH(LARGE('Raw Data'!G1656:J1656, 3), 'Raw Data'!G1656:J1656, 0), 'Raw Data'!K1656-'Raw Data'!L1656&gt;3), 'Raw Data'!I1656, 0))</f>
        <v>0</v>
      </c>
      <c r="K1662">
        <f>IF(ISBLANK('Raw Data'!J1656), 0, IF(AND(2=MATCH(LARGE('Raw Data'!G1656:J1656, 3), 'Raw Data'!G1656:J1656, 0), AND('Raw Data'!L1656-'Raw Data'!K1656&lt;4, 'Raw Data'!L1656-'Raw Data'!K1656&gt;0)), 'Raw Data'!H1656, 0))</f>
        <v>0</v>
      </c>
      <c r="L1662">
        <f>IF(ISBLANK('Raw Data'!J1656), 0, IF(AND(1=MATCH(LARGE('Raw Data'!G1656:J1656, 3), 'Raw Data'!G1656:J1656, 0), AND('Raw Data'!K1656-'Raw Data'!L1656&lt;4, 'Raw Data'!K1656-'Raw Data'!L1656&gt;0)), 'Raw Data'!G1656, 0))</f>
        <v>0</v>
      </c>
      <c r="M1662">
        <f>IF(ISBLANK('Raw Data'!J1656), 0, IF(AND(4=MATCH(LARGE('Raw Data'!G1656:J1656, 2), 'Raw Data'!G1656:J1656, 0), 'Raw Data'!L1656-'Raw Data'!K1656&gt;3), 'Raw Data'!J1656, 0))</f>
        <v>0</v>
      </c>
      <c r="N1662">
        <f>IF(ISBLANK('Raw Data'!J1656), 0, IF(AND(3=MATCH(LARGE('Raw Data'!G1656:J1656, 2), 'Raw Data'!G1656:J1656, 0), 'Raw Data'!K1656-'Raw Data'!L1656&gt;3), 'Raw Data'!I1656, 0))</f>
        <v>0</v>
      </c>
      <c r="O1662">
        <f>IF(ISBLANK('Raw Data'!J1656), 0, IF(AND(2=MATCH(LARGE('Raw Data'!G1656:J1656, 2), 'Raw Data'!G1656:J1656, 0), AND('Raw Data'!L1656-'Raw Data'!K1656&lt;4, 'Raw Data'!L1656-'Raw Data'!K1656&gt;0)), 'Raw Data'!H1656, 0))</f>
        <v>0</v>
      </c>
      <c r="P1662">
        <f>IF(ISBLANK('Raw Data'!J1656), 0, IF(AND(1=MATCH(LARGE('Raw Data'!G1656:J1656, 2), 'Raw Data'!G1656:J1656, 0), AND('Raw Data'!K1656-'Raw Data'!L1656&lt;4, 'Raw Data'!K1656-'Raw Data'!L1656&gt;0)), 'Raw Data'!G1656, 0))</f>
        <v>0</v>
      </c>
      <c r="Q1662">
        <f>IF(ISBLANK('Raw Data'!J1656), 0, IF(AND(4=MATCH(LARGE('Raw Data'!G1656:J1656, 1), 'Raw Data'!G1656:J1656, 0), 'Raw Data'!L1656-'Raw Data'!K1656&gt;3), 'Raw Data'!J1656, 0))</f>
        <v>0</v>
      </c>
      <c r="R1662">
        <f>IF(ISBLANK('Raw Data'!J1656), 0, IF(AND(3=MATCH(LARGE('Raw Data'!G1656:J1656, 1), 'Raw Data'!G1656:J1656, 0), 'Raw Data'!K1656-'Raw Data'!L1656&gt;3), 'Raw Data'!I1656, 0))</f>
        <v>0</v>
      </c>
      <c r="S1662">
        <f>IF(AND('Raw Data'!L1656-'Raw Data'!K1656&gt;4, 'Raw Data'!F1656&lt;'Raw Data'!C1656), 'Raw Data'!J1656, 0)</f>
        <v>0</v>
      </c>
      <c r="T1662">
        <f>IF(AND('Raw Data'!K1656-'Raw Data'!L1656&gt;4, 'Raw Data'!F1656&gt;'Raw Data'!C1656), 'Raw Data'!I1656, 0)</f>
        <v>0</v>
      </c>
      <c r="U1662">
        <f>IF(AND('Raw Data'!L1656-'Raw Data'!K1656&lt;3, 'Raw Data'!L1656&gt;'Raw Data'!K1656, 'Raw Data'!F1656&lt;'Raw Data'!C1656), 'Raw Data'!H1656, 0)</f>
        <v>0</v>
      </c>
      <c r="V1662">
        <f>IF(AND('Raw Data'!L1656-'Raw Data'!K1656&lt;3, 'Raw Data'!L1656&gt;'Raw Data'!K1656, 'Raw Data'!F1656&gt;'Raw Data'!C1656), 'Raw Data'!G1656, 0)</f>
        <v>0</v>
      </c>
    </row>
    <row r="1663" spans="1:22" x14ac:dyDescent="0.3">
      <c r="A1663">
        <f>IF(AND('Raw Data'!F1657&lt;'Raw Data'!C1657, 'Raw Data'!L1657&gt;'Raw Data'!K1657, 'Raw Data'!L1657-'Raw Data'!K1657&gt;3), 'Raw Data'!J1657, 0)</f>
        <v>0</v>
      </c>
      <c r="B1663">
        <f>IF(AND('Raw Data'!C1657&lt;'Raw Data'!F1657, 'Raw Data'!K1657&gt;'Raw Data'!L1657, 'Raw Data'!K1657-'Raw Data'!L1657&gt;3), 'Raw Data'!I1657, 0)</f>
        <v>0</v>
      </c>
      <c r="C1663">
        <f>IF(AND('Raw Data'!F1657&lt;'Raw Data'!C1657, 'Raw Data'!L1657&gt;'Raw Data'!K1657, 'Raw Data'!L1657-'Raw Data'!K1657&lt;4), 'Raw Data'!H1657, 0)</f>
        <v>0</v>
      </c>
      <c r="D1663">
        <f>IF(AND('Raw Data'!C1657&lt;'Raw Data'!F1657, 'Raw Data'!K1657&gt;'Raw Data'!L1657, 'Raw Data'!K1657-'Raw Data'!L1657&lt;4), 'Raw Data'!G1657, 0)</f>
        <v>0</v>
      </c>
      <c r="E1663">
        <f>IF(ISBLANK('Raw Data'!J1657), 0, IF(AND(4=MATCH(LARGE('Raw Data'!G1657:J1657, 4), 'Raw Data'!G1657:J1657, 0), 'Raw Data'!L1657-'Raw Data'!K1657&gt;3), 'Raw Data'!J1657, 0))</f>
        <v>0</v>
      </c>
      <c r="F1663">
        <f>IF(ISBLANK('Raw Data'!J1657), 0, IF(AND(3=MATCH(LARGE('Raw Data'!G1657:J1657, 4), 'Raw Data'!G1657:J1657, 0), 'Raw Data'!K1657-'Raw Data'!L1657&gt;3), 'Raw Data'!I1657, 0))</f>
        <v>0</v>
      </c>
      <c r="G1663">
        <f>IF(ISBLANK('Raw Data'!J1657), 0, IF(AND(2=MATCH(LARGE('Raw Data'!G1657:J1657, 4), 'Raw Data'!G1657:J1657, 0), AND('Raw Data'!L1657-'Raw Data'!K1657&lt;4, 'Raw Data'!L1657-'Raw Data'!K1657&gt;0)), 'Raw Data'!H1657, 0))</f>
        <v>0</v>
      </c>
      <c r="H1663">
        <f>IF(ISBLANK('Raw Data'!J1657), 0, IF(AND(1=MATCH(LARGE('Raw Data'!G1657:J1657, 4), 'Raw Data'!G1657:J1657, 0), AND('Raw Data'!K1657-'Raw Data'!L1657&lt;4, 'Raw Data'!K1657-'Raw Data'!L1657&gt;0)), 'Raw Data'!G1657, 0))</f>
        <v>0</v>
      </c>
      <c r="I1663">
        <f>IF(ISBLANK('Raw Data'!J1657), 0, IF(AND(4=MATCH(LARGE('Raw Data'!G1657:J1657, 3), 'Raw Data'!G1657:J1657, 0), 'Raw Data'!L1657-'Raw Data'!K1657&gt;3), 'Raw Data'!J1657, 0))</f>
        <v>0</v>
      </c>
      <c r="J1663">
        <f>IF(ISBLANK('Raw Data'!J1657), 0, IF(AND(3=MATCH(LARGE('Raw Data'!G1657:J1657, 3), 'Raw Data'!G1657:J1657, 0), 'Raw Data'!K1657-'Raw Data'!L1657&gt;3), 'Raw Data'!I1657, 0))</f>
        <v>0</v>
      </c>
      <c r="K1663">
        <f>IF(ISBLANK('Raw Data'!J1657), 0, IF(AND(2=MATCH(LARGE('Raw Data'!G1657:J1657, 3), 'Raw Data'!G1657:J1657, 0), AND('Raw Data'!L1657-'Raw Data'!K1657&lt;4, 'Raw Data'!L1657-'Raw Data'!K1657&gt;0)), 'Raw Data'!H1657, 0))</f>
        <v>0</v>
      </c>
      <c r="L1663">
        <f>IF(ISBLANK('Raw Data'!J1657), 0, IF(AND(1=MATCH(LARGE('Raw Data'!G1657:J1657, 3), 'Raw Data'!G1657:J1657, 0), AND('Raw Data'!K1657-'Raw Data'!L1657&lt;4, 'Raw Data'!K1657-'Raw Data'!L1657&gt;0)), 'Raw Data'!G1657, 0))</f>
        <v>0</v>
      </c>
      <c r="M1663">
        <f>IF(ISBLANK('Raw Data'!J1657), 0, IF(AND(4=MATCH(LARGE('Raw Data'!G1657:J1657, 2), 'Raw Data'!G1657:J1657, 0), 'Raw Data'!L1657-'Raw Data'!K1657&gt;3), 'Raw Data'!J1657, 0))</f>
        <v>0</v>
      </c>
      <c r="N1663">
        <f>IF(ISBLANK('Raw Data'!J1657), 0, IF(AND(3=MATCH(LARGE('Raw Data'!G1657:J1657, 2), 'Raw Data'!G1657:J1657, 0), 'Raw Data'!K1657-'Raw Data'!L1657&gt;3), 'Raw Data'!I1657, 0))</f>
        <v>0</v>
      </c>
      <c r="O1663">
        <f>IF(ISBLANK('Raw Data'!J1657), 0, IF(AND(2=MATCH(LARGE('Raw Data'!G1657:J1657, 2), 'Raw Data'!G1657:J1657, 0), AND('Raw Data'!L1657-'Raw Data'!K1657&lt;4, 'Raw Data'!L1657-'Raw Data'!K1657&gt;0)), 'Raw Data'!H1657, 0))</f>
        <v>0</v>
      </c>
      <c r="P1663">
        <f>IF(ISBLANK('Raw Data'!J1657), 0, IF(AND(1=MATCH(LARGE('Raw Data'!G1657:J1657, 2), 'Raw Data'!G1657:J1657, 0), AND('Raw Data'!K1657-'Raw Data'!L1657&lt;4, 'Raw Data'!K1657-'Raw Data'!L1657&gt;0)), 'Raw Data'!G1657, 0))</f>
        <v>0</v>
      </c>
      <c r="Q1663">
        <f>IF(ISBLANK('Raw Data'!J1657), 0, IF(AND(4=MATCH(LARGE('Raw Data'!G1657:J1657, 1), 'Raw Data'!G1657:J1657, 0), 'Raw Data'!L1657-'Raw Data'!K1657&gt;3), 'Raw Data'!J1657, 0))</f>
        <v>0</v>
      </c>
      <c r="R1663">
        <f>IF(ISBLANK('Raw Data'!J1657), 0, IF(AND(3=MATCH(LARGE('Raw Data'!G1657:J1657, 1), 'Raw Data'!G1657:J1657, 0), 'Raw Data'!K1657-'Raw Data'!L1657&gt;3), 'Raw Data'!I1657, 0))</f>
        <v>0</v>
      </c>
      <c r="S1663">
        <f>IF(AND('Raw Data'!L1657-'Raw Data'!K1657&gt;4, 'Raw Data'!F1657&lt;'Raw Data'!C1657), 'Raw Data'!J1657, 0)</f>
        <v>0</v>
      </c>
      <c r="T1663">
        <f>IF(AND('Raw Data'!K1657-'Raw Data'!L1657&gt;4, 'Raw Data'!F1657&gt;'Raw Data'!C1657), 'Raw Data'!I1657, 0)</f>
        <v>0</v>
      </c>
      <c r="U1663">
        <f>IF(AND('Raw Data'!L1657-'Raw Data'!K1657&lt;3, 'Raw Data'!L1657&gt;'Raw Data'!K1657, 'Raw Data'!F1657&lt;'Raw Data'!C1657), 'Raw Data'!H1657, 0)</f>
        <v>0</v>
      </c>
      <c r="V1663">
        <f>IF(AND('Raw Data'!L1657-'Raw Data'!K1657&lt;3, 'Raw Data'!L1657&gt;'Raw Data'!K1657, 'Raw Data'!F1657&gt;'Raw Data'!C1657), 'Raw Data'!G1657, 0)</f>
        <v>0</v>
      </c>
    </row>
    <row r="1664" spans="1:22" x14ac:dyDescent="0.3">
      <c r="A1664">
        <f>IF(AND('Raw Data'!F1658&lt;'Raw Data'!C1658, 'Raw Data'!L1658&gt;'Raw Data'!K1658, 'Raw Data'!L1658-'Raw Data'!K1658&gt;3), 'Raw Data'!J1658, 0)</f>
        <v>0</v>
      </c>
      <c r="B1664">
        <f>IF(AND('Raw Data'!C1658&lt;'Raw Data'!F1658, 'Raw Data'!K1658&gt;'Raw Data'!L1658, 'Raw Data'!K1658-'Raw Data'!L1658&gt;3), 'Raw Data'!I1658, 0)</f>
        <v>0</v>
      </c>
      <c r="C1664">
        <f>IF(AND('Raw Data'!F1658&lt;'Raw Data'!C1658, 'Raw Data'!L1658&gt;'Raw Data'!K1658, 'Raw Data'!L1658-'Raw Data'!K1658&lt;4), 'Raw Data'!H1658, 0)</f>
        <v>0</v>
      </c>
      <c r="D1664">
        <f>IF(AND('Raw Data'!C1658&lt;'Raw Data'!F1658, 'Raw Data'!K1658&gt;'Raw Data'!L1658, 'Raw Data'!K1658-'Raw Data'!L1658&lt;4), 'Raw Data'!G1658, 0)</f>
        <v>0</v>
      </c>
      <c r="E1664">
        <f>IF(ISBLANK('Raw Data'!J1658), 0, IF(AND(4=MATCH(LARGE('Raw Data'!G1658:J1658, 4), 'Raw Data'!G1658:J1658, 0), 'Raw Data'!L1658-'Raw Data'!K1658&gt;3), 'Raw Data'!J1658, 0))</f>
        <v>0</v>
      </c>
      <c r="F1664">
        <f>IF(ISBLANK('Raw Data'!J1658), 0, IF(AND(3=MATCH(LARGE('Raw Data'!G1658:J1658, 4), 'Raw Data'!G1658:J1658, 0), 'Raw Data'!K1658-'Raw Data'!L1658&gt;3), 'Raw Data'!I1658, 0))</f>
        <v>0</v>
      </c>
      <c r="G1664">
        <f>IF(ISBLANK('Raw Data'!J1658), 0, IF(AND(2=MATCH(LARGE('Raw Data'!G1658:J1658, 4), 'Raw Data'!G1658:J1658, 0), AND('Raw Data'!L1658-'Raw Data'!K1658&lt;4, 'Raw Data'!L1658-'Raw Data'!K1658&gt;0)), 'Raw Data'!H1658, 0))</f>
        <v>0</v>
      </c>
      <c r="H1664">
        <f>IF(ISBLANK('Raw Data'!J1658), 0, IF(AND(1=MATCH(LARGE('Raw Data'!G1658:J1658, 4), 'Raw Data'!G1658:J1658, 0), AND('Raw Data'!K1658-'Raw Data'!L1658&lt;4, 'Raw Data'!K1658-'Raw Data'!L1658&gt;0)), 'Raw Data'!G1658, 0))</f>
        <v>0</v>
      </c>
      <c r="I1664">
        <f>IF(ISBLANK('Raw Data'!J1658), 0, IF(AND(4=MATCH(LARGE('Raw Data'!G1658:J1658, 3), 'Raw Data'!G1658:J1658, 0), 'Raw Data'!L1658-'Raw Data'!K1658&gt;3), 'Raw Data'!J1658, 0))</f>
        <v>0</v>
      </c>
      <c r="J1664">
        <f>IF(ISBLANK('Raw Data'!J1658), 0, IF(AND(3=MATCH(LARGE('Raw Data'!G1658:J1658, 3), 'Raw Data'!G1658:J1658, 0), 'Raw Data'!K1658-'Raw Data'!L1658&gt;3), 'Raw Data'!I1658, 0))</f>
        <v>0</v>
      </c>
      <c r="K1664">
        <f>IF(ISBLANK('Raw Data'!J1658), 0, IF(AND(2=MATCH(LARGE('Raw Data'!G1658:J1658, 3), 'Raw Data'!G1658:J1658, 0), AND('Raw Data'!L1658-'Raw Data'!K1658&lt;4, 'Raw Data'!L1658-'Raw Data'!K1658&gt;0)), 'Raw Data'!H1658, 0))</f>
        <v>0</v>
      </c>
      <c r="L1664">
        <f>IF(ISBLANK('Raw Data'!J1658), 0, IF(AND(1=MATCH(LARGE('Raw Data'!G1658:J1658, 3), 'Raw Data'!G1658:J1658, 0), AND('Raw Data'!K1658-'Raw Data'!L1658&lt;4, 'Raw Data'!K1658-'Raw Data'!L1658&gt;0)), 'Raw Data'!G1658, 0))</f>
        <v>0</v>
      </c>
      <c r="M1664">
        <f>IF(ISBLANK('Raw Data'!J1658), 0, IF(AND(4=MATCH(LARGE('Raw Data'!G1658:J1658, 2), 'Raw Data'!G1658:J1658, 0), 'Raw Data'!L1658-'Raw Data'!K1658&gt;3), 'Raw Data'!J1658, 0))</f>
        <v>0</v>
      </c>
      <c r="N1664">
        <f>IF(ISBLANK('Raw Data'!J1658), 0, IF(AND(3=MATCH(LARGE('Raw Data'!G1658:J1658, 2), 'Raw Data'!G1658:J1658, 0), 'Raw Data'!K1658-'Raw Data'!L1658&gt;3), 'Raw Data'!I1658, 0))</f>
        <v>0</v>
      </c>
      <c r="O1664">
        <f>IF(ISBLANK('Raw Data'!J1658), 0, IF(AND(2=MATCH(LARGE('Raw Data'!G1658:J1658, 2), 'Raw Data'!G1658:J1658, 0), AND('Raw Data'!L1658-'Raw Data'!K1658&lt;4, 'Raw Data'!L1658-'Raw Data'!K1658&gt;0)), 'Raw Data'!H1658, 0))</f>
        <v>0</v>
      </c>
      <c r="P1664">
        <f>IF(ISBLANK('Raw Data'!J1658), 0, IF(AND(1=MATCH(LARGE('Raw Data'!G1658:J1658, 2), 'Raw Data'!G1658:J1658, 0), AND('Raw Data'!K1658-'Raw Data'!L1658&lt;4, 'Raw Data'!K1658-'Raw Data'!L1658&gt;0)), 'Raw Data'!G1658, 0))</f>
        <v>0</v>
      </c>
      <c r="Q1664">
        <f>IF(ISBLANK('Raw Data'!J1658), 0, IF(AND(4=MATCH(LARGE('Raw Data'!G1658:J1658, 1), 'Raw Data'!G1658:J1658, 0), 'Raw Data'!L1658-'Raw Data'!K1658&gt;3), 'Raw Data'!J1658, 0))</f>
        <v>0</v>
      </c>
      <c r="R1664">
        <f>IF(ISBLANK('Raw Data'!J1658), 0, IF(AND(3=MATCH(LARGE('Raw Data'!G1658:J1658, 1), 'Raw Data'!G1658:J1658, 0), 'Raw Data'!K1658-'Raw Data'!L1658&gt;3), 'Raw Data'!I1658, 0))</f>
        <v>0</v>
      </c>
      <c r="S1664">
        <f>IF(AND('Raw Data'!L1658-'Raw Data'!K1658&gt;4, 'Raw Data'!F1658&lt;'Raw Data'!C1658), 'Raw Data'!J1658, 0)</f>
        <v>0</v>
      </c>
      <c r="T1664">
        <f>IF(AND('Raw Data'!K1658-'Raw Data'!L1658&gt;4, 'Raw Data'!F1658&gt;'Raw Data'!C1658), 'Raw Data'!I1658, 0)</f>
        <v>0</v>
      </c>
      <c r="U1664">
        <f>IF(AND('Raw Data'!L1658-'Raw Data'!K1658&lt;3, 'Raw Data'!L1658&gt;'Raw Data'!K1658, 'Raw Data'!F1658&lt;'Raw Data'!C1658), 'Raw Data'!H1658, 0)</f>
        <v>0</v>
      </c>
      <c r="V1664">
        <f>IF(AND('Raw Data'!L1658-'Raw Data'!K1658&lt;3, 'Raw Data'!L1658&gt;'Raw Data'!K1658, 'Raw Data'!F1658&gt;'Raw Data'!C1658), 'Raw Data'!G1658, 0)</f>
        <v>0</v>
      </c>
    </row>
    <row r="1665" spans="1:22" x14ac:dyDescent="0.3">
      <c r="A1665">
        <f>IF(AND('Raw Data'!F1659&lt;'Raw Data'!C1659, 'Raw Data'!L1659&gt;'Raw Data'!K1659, 'Raw Data'!L1659-'Raw Data'!K1659&gt;3), 'Raw Data'!J1659, 0)</f>
        <v>0</v>
      </c>
      <c r="B1665">
        <f>IF(AND('Raw Data'!C1659&lt;'Raw Data'!F1659, 'Raw Data'!K1659&gt;'Raw Data'!L1659, 'Raw Data'!K1659-'Raw Data'!L1659&gt;3), 'Raw Data'!I1659, 0)</f>
        <v>0</v>
      </c>
      <c r="C1665">
        <f>IF(AND('Raw Data'!F1659&lt;'Raw Data'!C1659, 'Raw Data'!L1659&gt;'Raw Data'!K1659, 'Raw Data'!L1659-'Raw Data'!K1659&lt;4), 'Raw Data'!H1659, 0)</f>
        <v>0</v>
      </c>
      <c r="D1665">
        <f>IF(AND('Raw Data'!C1659&lt;'Raw Data'!F1659, 'Raw Data'!K1659&gt;'Raw Data'!L1659, 'Raw Data'!K1659-'Raw Data'!L1659&lt;4), 'Raw Data'!G1659, 0)</f>
        <v>0</v>
      </c>
      <c r="E1665">
        <f>IF(ISBLANK('Raw Data'!J1659), 0, IF(AND(4=MATCH(LARGE('Raw Data'!G1659:J1659, 4), 'Raw Data'!G1659:J1659, 0), 'Raw Data'!L1659-'Raw Data'!K1659&gt;3), 'Raw Data'!J1659, 0))</f>
        <v>0</v>
      </c>
      <c r="F1665">
        <f>IF(ISBLANK('Raw Data'!J1659), 0, IF(AND(3=MATCH(LARGE('Raw Data'!G1659:J1659, 4), 'Raw Data'!G1659:J1659, 0), 'Raw Data'!K1659-'Raw Data'!L1659&gt;3), 'Raw Data'!I1659, 0))</f>
        <v>0</v>
      </c>
      <c r="G1665">
        <f>IF(ISBLANK('Raw Data'!J1659), 0, IF(AND(2=MATCH(LARGE('Raw Data'!G1659:J1659, 4), 'Raw Data'!G1659:J1659, 0), AND('Raw Data'!L1659-'Raw Data'!K1659&lt;4, 'Raw Data'!L1659-'Raw Data'!K1659&gt;0)), 'Raw Data'!H1659, 0))</f>
        <v>0</v>
      </c>
      <c r="H1665">
        <f>IF(ISBLANK('Raw Data'!J1659), 0, IF(AND(1=MATCH(LARGE('Raw Data'!G1659:J1659, 4), 'Raw Data'!G1659:J1659, 0), AND('Raw Data'!K1659-'Raw Data'!L1659&lt;4, 'Raw Data'!K1659-'Raw Data'!L1659&gt;0)), 'Raw Data'!G1659, 0))</f>
        <v>0</v>
      </c>
      <c r="I1665">
        <f>IF(ISBLANK('Raw Data'!J1659), 0, IF(AND(4=MATCH(LARGE('Raw Data'!G1659:J1659, 3), 'Raw Data'!G1659:J1659, 0), 'Raw Data'!L1659-'Raw Data'!K1659&gt;3), 'Raw Data'!J1659, 0))</f>
        <v>0</v>
      </c>
      <c r="J1665">
        <f>IF(ISBLANK('Raw Data'!J1659), 0, IF(AND(3=MATCH(LARGE('Raw Data'!G1659:J1659, 3), 'Raw Data'!G1659:J1659, 0), 'Raw Data'!K1659-'Raw Data'!L1659&gt;3), 'Raw Data'!I1659, 0))</f>
        <v>0</v>
      </c>
      <c r="K1665">
        <f>IF(ISBLANK('Raw Data'!J1659), 0, IF(AND(2=MATCH(LARGE('Raw Data'!G1659:J1659, 3), 'Raw Data'!G1659:J1659, 0), AND('Raw Data'!L1659-'Raw Data'!K1659&lt;4, 'Raw Data'!L1659-'Raw Data'!K1659&gt;0)), 'Raw Data'!H1659, 0))</f>
        <v>0</v>
      </c>
      <c r="L1665">
        <f>IF(ISBLANK('Raw Data'!J1659), 0, IF(AND(1=MATCH(LARGE('Raw Data'!G1659:J1659, 3), 'Raw Data'!G1659:J1659, 0), AND('Raw Data'!K1659-'Raw Data'!L1659&lt;4, 'Raw Data'!K1659-'Raw Data'!L1659&gt;0)), 'Raw Data'!G1659, 0))</f>
        <v>0</v>
      </c>
      <c r="M1665">
        <f>IF(ISBLANK('Raw Data'!J1659), 0, IF(AND(4=MATCH(LARGE('Raw Data'!G1659:J1659, 2), 'Raw Data'!G1659:J1659, 0), 'Raw Data'!L1659-'Raw Data'!K1659&gt;3), 'Raw Data'!J1659, 0))</f>
        <v>0</v>
      </c>
      <c r="N1665">
        <f>IF(ISBLANK('Raw Data'!J1659), 0, IF(AND(3=MATCH(LARGE('Raw Data'!G1659:J1659, 2), 'Raw Data'!G1659:J1659, 0), 'Raw Data'!K1659-'Raw Data'!L1659&gt;3), 'Raw Data'!I1659, 0))</f>
        <v>0</v>
      </c>
      <c r="O1665">
        <f>IF(ISBLANK('Raw Data'!J1659), 0, IF(AND(2=MATCH(LARGE('Raw Data'!G1659:J1659, 2), 'Raw Data'!G1659:J1659, 0), AND('Raw Data'!L1659-'Raw Data'!K1659&lt;4, 'Raw Data'!L1659-'Raw Data'!K1659&gt;0)), 'Raw Data'!H1659, 0))</f>
        <v>0</v>
      </c>
      <c r="P1665">
        <f>IF(ISBLANK('Raw Data'!J1659), 0, IF(AND(1=MATCH(LARGE('Raw Data'!G1659:J1659, 2), 'Raw Data'!G1659:J1659, 0), AND('Raw Data'!K1659-'Raw Data'!L1659&lt;4, 'Raw Data'!K1659-'Raw Data'!L1659&gt;0)), 'Raw Data'!G1659, 0))</f>
        <v>0</v>
      </c>
      <c r="Q1665">
        <f>IF(ISBLANK('Raw Data'!J1659), 0, IF(AND(4=MATCH(LARGE('Raw Data'!G1659:J1659, 1), 'Raw Data'!G1659:J1659, 0), 'Raw Data'!L1659-'Raw Data'!K1659&gt;3), 'Raw Data'!J1659, 0))</f>
        <v>0</v>
      </c>
      <c r="R1665">
        <f>IF(ISBLANK('Raw Data'!J1659), 0, IF(AND(3=MATCH(LARGE('Raw Data'!G1659:J1659, 1), 'Raw Data'!G1659:J1659, 0), 'Raw Data'!K1659-'Raw Data'!L1659&gt;3), 'Raw Data'!I1659, 0))</f>
        <v>0</v>
      </c>
      <c r="S1665">
        <f>IF(AND('Raw Data'!L1659-'Raw Data'!K1659&gt;4, 'Raw Data'!F1659&lt;'Raw Data'!C1659), 'Raw Data'!J1659, 0)</f>
        <v>0</v>
      </c>
      <c r="T1665">
        <f>IF(AND('Raw Data'!K1659-'Raw Data'!L1659&gt;4, 'Raw Data'!F1659&gt;'Raw Data'!C1659), 'Raw Data'!I1659, 0)</f>
        <v>0</v>
      </c>
      <c r="U1665">
        <f>IF(AND('Raw Data'!L1659-'Raw Data'!K1659&lt;3, 'Raw Data'!L1659&gt;'Raw Data'!K1659, 'Raw Data'!F1659&lt;'Raw Data'!C1659), 'Raw Data'!H1659, 0)</f>
        <v>0</v>
      </c>
      <c r="V1665">
        <f>IF(AND('Raw Data'!L1659-'Raw Data'!K1659&lt;3, 'Raw Data'!L1659&gt;'Raw Data'!K1659, 'Raw Data'!F1659&gt;'Raw Data'!C1659), 'Raw Data'!G1659, 0)</f>
        <v>0</v>
      </c>
    </row>
    <row r="1666" spans="1:22" x14ac:dyDescent="0.3">
      <c r="A1666">
        <f>IF(AND('Raw Data'!F1660&lt;'Raw Data'!C1660, 'Raw Data'!L1660&gt;'Raw Data'!K1660, 'Raw Data'!L1660-'Raw Data'!K1660&gt;3), 'Raw Data'!J1660, 0)</f>
        <v>0</v>
      </c>
      <c r="B1666">
        <f>IF(AND('Raw Data'!C1660&lt;'Raw Data'!F1660, 'Raw Data'!K1660&gt;'Raw Data'!L1660, 'Raw Data'!K1660-'Raw Data'!L1660&gt;3), 'Raw Data'!I1660, 0)</f>
        <v>0</v>
      </c>
      <c r="C1666">
        <f>IF(AND('Raw Data'!F1660&lt;'Raw Data'!C1660, 'Raw Data'!L1660&gt;'Raw Data'!K1660, 'Raw Data'!L1660-'Raw Data'!K1660&lt;4), 'Raw Data'!H1660, 0)</f>
        <v>0</v>
      </c>
      <c r="D1666">
        <f>IF(AND('Raw Data'!C1660&lt;'Raw Data'!F1660, 'Raw Data'!K1660&gt;'Raw Data'!L1660, 'Raw Data'!K1660-'Raw Data'!L1660&lt;4), 'Raw Data'!G1660, 0)</f>
        <v>0</v>
      </c>
      <c r="E1666">
        <f>IF(ISBLANK('Raw Data'!J1660), 0, IF(AND(4=MATCH(LARGE('Raw Data'!G1660:J1660, 4), 'Raw Data'!G1660:J1660, 0), 'Raw Data'!L1660-'Raw Data'!K1660&gt;3), 'Raw Data'!J1660, 0))</f>
        <v>0</v>
      </c>
      <c r="F1666">
        <f>IF(ISBLANK('Raw Data'!J1660), 0, IF(AND(3=MATCH(LARGE('Raw Data'!G1660:J1660, 4), 'Raw Data'!G1660:J1660, 0), 'Raw Data'!K1660-'Raw Data'!L1660&gt;3), 'Raw Data'!I1660, 0))</f>
        <v>0</v>
      </c>
      <c r="G1666">
        <f>IF(ISBLANK('Raw Data'!J1660), 0, IF(AND(2=MATCH(LARGE('Raw Data'!G1660:J1660, 4), 'Raw Data'!G1660:J1660, 0), AND('Raw Data'!L1660-'Raw Data'!K1660&lt;4, 'Raw Data'!L1660-'Raw Data'!K1660&gt;0)), 'Raw Data'!H1660, 0))</f>
        <v>0</v>
      </c>
      <c r="H1666">
        <f>IF(ISBLANK('Raw Data'!J1660), 0, IF(AND(1=MATCH(LARGE('Raw Data'!G1660:J1660, 4), 'Raw Data'!G1660:J1660, 0), AND('Raw Data'!K1660-'Raw Data'!L1660&lt;4, 'Raw Data'!K1660-'Raw Data'!L1660&gt;0)), 'Raw Data'!G1660, 0))</f>
        <v>0</v>
      </c>
      <c r="I1666">
        <f>IF(ISBLANK('Raw Data'!J1660), 0, IF(AND(4=MATCH(LARGE('Raw Data'!G1660:J1660, 3), 'Raw Data'!G1660:J1660, 0), 'Raw Data'!L1660-'Raw Data'!K1660&gt;3), 'Raw Data'!J1660, 0))</f>
        <v>0</v>
      </c>
      <c r="J1666">
        <f>IF(ISBLANK('Raw Data'!J1660), 0, IF(AND(3=MATCH(LARGE('Raw Data'!G1660:J1660, 3), 'Raw Data'!G1660:J1660, 0), 'Raw Data'!K1660-'Raw Data'!L1660&gt;3), 'Raw Data'!I1660, 0))</f>
        <v>0</v>
      </c>
      <c r="K1666">
        <f>IF(ISBLANK('Raw Data'!J1660), 0, IF(AND(2=MATCH(LARGE('Raw Data'!G1660:J1660, 3), 'Raw Data'!G1660:J1660, 0), AND('Raw Data'!L1660-'Raw Data'!K1660&lt;4, 'Raw Data'!L1660-'Raw Data'!K1660&gt;0)), 'Raw Data'!H1660, 0))</f>
        <v>0</v>
      </c>
      <c r="L1666">
        <f>IF(ISBLANK('Raw Data'!J1660), 0, IF(AND(1=MATCH(LARGE('Raw Data'!G1660:J1660, 3), 'Raw Data'!G1660:J1660, 0), AND('Raw Data'!K1660-'Raw Data'!L1660&lt;4, 'Raw Data'!K1660-'Raw Data'!L1660&gt;0)), 'Raw Data'!G1660, 0))</f>
        <v>0</v>
      </c>
      <c r="M1666">
        <f>IF(ISBLANK('Raw Data'!J1660), 0, IF(AND(4=MATCH(LARGE('Raw Data'!G1660:J1660, 2), 'Raw Data'!G1660:J1660, 0), 'Raw Data'!L1660-'Raw Data'!K1660&gt;3), 'Raw Data'!J1660, 0))</f>
        <v>0</v>
      </c>
      <c r="N1666">
        <f>IF(ISBLANK('Raw Data'!J1660), 0, IF(AND(3=MATCH(LARGE('Raw Data'!G1660:J1660, 2), 'Raw Data'!G1660:J1660, 0), 'Raw Data'!K1660-'Raw Data'!L1660&gt;3), 'Raw Data'!I1660, 0))</f>
        <v>0</v>
      </c>
      <c r="O1666">
        <f>IF(ISBLANK('Raw Data'!J1660), 0, IF(AND(2=MATCH(LARGE('Raw Data'!G1660:J1660, 2), 'Raw Data'!G1660:J1660, 0), AND('Raw Data'!L1660-'Raw Data'!K1660&lt;4, 'Raw Data'!L1660-'Raw Data'!K1660&gt;0)), 'Raw Data'!H1660, 0))</f>
        <v>0</v>
      </c>
      <c r="P1666">
        <f>IF(ISBLANK('Raw Data'!J1660), 0, IF(AND(1=MATCH(LARGE('Raw Data'!G1660:J1660, 2), 'Raw Data'!G1660:J1660, 0), AND('Raw Data'!K1660-'Raw Data'!L1660&lt;4, 'Raw Data'!K1660-'Raw Data'!L1660&gt;0)), 'Raw Data'!G1660, 0))</f>
        <v>0</v>
      </c>
      <c r="Q1666">
        <f>IF(ISBLANK('Raw Data'!J1660), 0, IF(AND(4=MATCH(LARGE('Raw Data'!G1660:J1660, 1), 'Raw Data'!G1660:J1660, 0), 'Raw Data'!L1660-'Raw Data'!K1660&gt;3), 'Raw Data'!J1660, 0))</f>
        <v>0</v>
      </c>
      <c r="R1666">
        <f>IF(ISBLANK('Raw Data'!J1660), 0, IF(AND(3=MATCH(LARGE('Raw Data'!G1660:J1660, 1), 'Raw Data'!G1660:J1660, 0), 'Raw Data'!K1660-'Raw Data'!L1660&gt;3), 'Raw Data'!I1660, 0))</f>
        <v>0</v>
      </c>
      <c r="S1666">
        <f>IF(AND('Raw Data'!L1660-'Raw Data'!K1660&gt;4, 'Raw Data'!F1660&lt;'Raw Data'!C1660), 'Raw Data'!J1660, 0)</f>
        <v>0</v>
      </c>
      <c r="T1666">
        <f>IF(AND('Raw Data'!K1660-'Raw Data'!L1660&gt;4, 'Raw Data'!F1660&gt;'Raw Data'!C1660), 'Raw Data'!I1660, 0)</f>
        <v>0</v>
      </c>
      <c r="U1666">
        <f>IF(AND('Raw Data'!L1660-'Raw Data'!K1660&lt;3, 'Raw Data'!L1660&gt;'Raw Data'!K1660, 'Raw Data'!F1660&lt;'Raw Data'!C1660), 'Raw Data'!H1660, 0)</f>
        <v>0</v>
      </c>
      <c r="V1666">
        <f>IF(AND('Raw Data'!L1660-'Raw Data'!K1660&lt;3, 'Raw Data'!L1660&gt;'Raw Data'!K1660, 'Raw Data'!F1660&gt;'Raw Data'!C1660), 'Raw Data'!G1660, 0)</f>
        <v>0</v>
      </c>
    </row>
    <row r="1667" spans="1:22" x14ac:dyDescent="0.3">
      <c r="A1667">
        <f>IF(AND('Raw Data'!F1661&lt;'Raw Data'!C1661, 'Raw Data'!L1661&gt;'Raw Data'!K1661, 'Raw Data'!L1661-'Raw Data'!K1661&gt;3), 'Raw Data'!J1661, 0)</f>
        <v>0</v>
      </c>
      <c r="B1667">
        <f>IF(AND('Raw Data'!C1661&lt;'Raw Data'!F1661, 'Raw Data'!K1661&gt;'Raw Data'!L1661, 'Raw Data'!K1661-'Raw Data'!L1661&gt;3), 'Raw Data'!I1661, 0)</f>
        <v>0</v>
      </c>
      <c r="C1667">
        <f>IF(AND('Raw Data'!F1661&lt;'Raw Data'!C1661, 'Raw Data'!L1661&gt;'Raw Data'!K1661, 'Raw Data'!L1661-'Raw Data'!K1661&lt;4), 'Raw Data'!H1661, 0)</f>
        <v>0</v>
      </c>
      <c r="D1667">
        <f>IF(AND('Raw Data'!C1661&lt;'Raw Data'!F1661, 'Raw Data'!K1661&gt;'Raw Data'!L1661, 'Raw Data'!K1661-'Raw Data'!L1661&lt;4), 'Raw Data'!G1661, 0)</f>
        <v>0</v>
      </c>
      <c r="E1667">
        <f>IF(ISBLANK('Raw Data'!J1661), 0, IF(AND(4=MATCH(LARGE('Raw Data'!G1661:J1661, 4), 'Raw Data'!G1661:J1661, 0), 'Raw Data'!L1661-'Raw Data'!K1661&gt;3), 'Raw Data'!J1661, 0))</f>
        <v>0</v>
      </c>
      <c r="F1667">
        <f>IF(ISBLANK('Raw Data'!J1661), 0, IF(AND(3=MATCH(LARGE('Raw Data'!G1661:J1661, 4), 'Raw Data'!G1661:J1661, 0), 'Raw Data'!K1661-'Raw Data'!L1661&gt;3), 'Raw Data'!I1661, 0))</f>
        <v>0</v>
      </c>
      <c r="G1667">
        <f>IF(ISBLANK('Raw Data'!J1661), 0, IF(AND(2=MATCH(LARGE('Raw Data'!G1661:J1661, 4), 'Raw Data'!G1661:J1661, 0), AND('Raw Data'!L1661-'Raw Data'!K1661&lt;4, 'Raw Data'!L1661-'Raw Data'!K1661&gt;0)), 'Raw Data'!H1661, 0))</f>
        <v>0</v>
      </c>
      <c r="H1667">
        <f>IF(ISBLANK('Raw Data'!J1661), 0, IF(AND(1=MATCH(LARGE('Raw Data'!G1661:J1661, 4), 'Raw Data'!G1661:J1661, 0), AND('Raw Data'!K1661-'Raw Data'!L1661&lt;4, 'Raw Data'!K1661-'Raw Data'!L1661&gt;0)), 'Raw Data'!G1661, 0))</f>
        <v>0</v>
      </c>
      <c r="I1667">
        <f>IF(ISBLANK('Raw Data'!J1661), 0, IF(AND(4=MATCH(LARGE('Raw Data'!G1661:J1661, 3), 'Raw Data'!G1661:J1661, 0), 'Raw Data'!L1661-'Raw Data'!K1661&gt;3), 'Raw Data'!J1661, 0))</f>
        <v>0</v>
      </c>
      <c r="J1667">
        <f>IF(ISBLANK('Raw Data'!J1661), 0, IF(AND(3=MATCH(LARGE('Raw Data'!G1661:J1661, 3), 'Raw Data'!G1661:J1661, 0), 'Raw Data'!K1661-'Raw Data'!L1661&gt;3), 'Raw Data'!I1661, 0))</f>
        <v>0</v>
      </c>
      <c r="K1667">
        <f>IF(ISBLANK('Raw Data'!J1661), 0, IF(AND(2=MATCH(LARGE('Raw Data'!G1661:J1661, 3), 'Raw Data'!G1661:J1661, 0), AND('Raw Data'!L1661-'Raw Data'!K1661&lt;4, 'Raw Data'!L1661-'Raw Data'!K1661&gt;0)), 'Raw Data'!H1661, 0))</f>
        <v>0</v>
      </c>
      <c r="L1667">
        <f>IF(ISBLANK('Raw Data'!J1661), 0, IF(AND(1=MATCH(LARGE('Raw Data'!G1661:J1661, 3), 'Raw Data'!G1661:J1661, 0), AND('Raw Data'!K1661-'Raw Data'!L1661&lt;4, 'Raw Data'!K1661-'Raw Data'!L1661&gt;0)), 'Raw Data'!G1661, 0))</f>
        <v>0</v>
      </c>
      <c r="M1667">
        <f>IF(ISBLANK('Raw Data'!J1661), 0, IF(AND(4=MATCH(LARGE('Raw Data'!G1661:J1661, 2), 'Raw Data'!G1661:J1661, 0), 'Raw Data'!L1661-'Raw Data'!K1661&gt;3), 'Raw Data'!J1661, 0))</f>
        <v>0</v>
      </c>
      <c r="N1667">
        <f>IF(ISBLANK('Raw Data'!J1661), 0, IF(AND(3=MATCH(LARGE('Raw Data'!G1661:J1661, 2), 'Raw Data'!G1661:J1661, 0), 'Raw Data'!K1661-'Raw Data'!L1661&gt;3), 'Raw Data'!I1661, 0))</f>
        <v>0</v>
      </c>
      <c r="O1667">
        <f>IF(ISBLANK('Raw Data'!J1661), 0, IF(AND(2=MATCH(LARGE('Raw Data'!G1661:J1661, 2), 'Raw Data'!G1661:J1661, 0), AND('Raw Data'!L1661-'Raw Data'!K1661&lt;4, 'Raw Data'!L1661-'Raw Data'!K1661&gt;0)), 'Raw Data'!H1661, 0))</f>
        <v>0</v>
      </c>
      <c r="P1667">
        <f>IF(ISBLANK('Raw Data'!J1661), 0, IF(AND(1=MATCH(LARGE('Raw Data'!G1661:J1661, 2), 'Raw Data'!G1661:J1661, 0), AND('Raw Data'!K1661-'Raw Data'!L1661&lt;4, 'Raw Data'!K1661-'Raw Data'!L1661&gt;0)), 'Raw Data'!G1661, 0))</f>
        <v>0</v>
      </c>
      <c r="Q1667">
        <f>IF(ISBLANK('Raw Data'!J1661), 0, IF(AND(4=MATCH(LARGE('Raw Data'!G1661:J1661, 1), 'Raw Data'!G1661:J1661, 0), 'Raw Data'!L1661-'Raw Data'!K1661&gt;3), 'Raw Data'!J1661, 0))</f>
        <v>0</v>
      </c>
      <c r="R1667">
        <f>IF(ISBLANK('Raw Data'!J1661), 0, IF(AND(3=MATCH(LARGE('Raw Data'!G1661:J1661, 1), 'Raw Data'!G1661:J1661, 0), 'Raw Data'!K1661-'Raw Data'!L1661&gt;3), 'Raw Data'!I1661, 0))</f>
        <v>0</v>
      </c>
      <c r="S1667">
        <f>IF(AND('Raw Data'!L1661-'Raw Data'!K1661&gt;4, 'Raw Data'!F1661&lt;'Raw Data'!C1661), 'Raw Data'!J1661, 0)</f>
        <v>0</v>
      </c>
      <c r="T1667">
        <f>IF(AND('Raw Data'!K1661-'Raw Data'!L1661&gt;4, 'Raw Data'!F1661&gt;'Raw Data'!C1661), 'Raw Data'!I1661, 0)</f>
        <v>0</v>
      </c>
      <c r="U1667">
        <f>IF(AND('Raw Data'!L1661-'Raw Data'!K1661&lt;3, 'Raw Data'!L1661&gt;'Raw Data'!K1661, 'Raw Data'!F1661&lt;'Raw Data'!C1661), 'Raw Data'!H1661, 0)</f>
        <v>0</v>
      </c>
      <c r="V1667">
        <f>IF(AND('Raw Data'!L1661-'Raw Data'!K1661&lt;3, 'Raw Data'!L1661&gt;'Raw Data'!K1661, 'Raw Data'!F1661&gt;'Raw Data'!C1661), 'Raw Data'!G1661, 0)</f>
        <v>0</v>
      </c>
    </row>
    <row r="1668" spans="1:22" x14ac:dyDescent="0.3">
      <c r="A1668">
        <f>IF(AND('Raw Data'!F1662&lt;'Raw Data'!C1662, 'Raw Data'!L1662&gt;'Raw Data'!K1662, 'Raw Data'!L1662-'Raw Data'!K1662&gt;3), 'Raw Data'!J1662, 0)</f>
        <v>0</v>
      </c>
      <c r="B1668">
        <f>IF(AND('Raw Data'!C1662&lt;'Raw Data'!F1662, 'Raw Data'!K1662&gt;'Raw Data'!L1662, 'Raw Data'!K1662-'Raw Data'!L1662&gt;3), 'Raw Data'!I1662, 0)</f>
        <v>0</v>
      </c>
      <c r="C1668">
        <f>IF(AND('Raw Data'!F1662&lt;'Raw Data'!C1662, 'Raw Data'!L1662&gt;'Raw Data'!K1662, 'Raw Data'!L1662-'Raw Data'!K1662&lt;4), 'Raw Data'!H1662, 0)</f>
        <v>0</v>
      </c>
      <c r="D1668">
        <f>IF(AND('Raw Data'!C1662&lt;'Raw Data'!F1662, 'Raw Data'!K1662&gt;'Raw Data'!L1662, 'Raw Data'!K1662-'Raw Data'!L1662&lt;4), 'Raw Data'!G1662, 0)</f>
        <v>0</v>
      </c>
      <c r="E1668">
        <f>IF(ISBLANK('Raw Data'!J1662), 0, IF(AND(4=MATCH(LARGE('Raw Data'!G1662:J1662, 4), 'Raw Data'!G1662:J1662, 0), 'Raw Data'!L1662-'Raw Data'!K1662&gt;3), 'Raw Data'!J1662, 0))</f>
        <v>0</v>
      </c>
      <c r="F1668">
        <f>IF(ISBLANK('Raw Data'!J1662), 0, IF(AND(3=MATCH(LARGE('Raw Data'!G1662:J1662, 4), 'Raw Data'!G1662:J1662, 0), 'Raw Data'!K1662-'Raw Data'!L1662&gt;3), 'Raw Data'!I1662, 0))</f>
        <v>0</v>
      </c>
      <c r="G1668">
        <f>IF(ISBLANK('Raw Data'!J1662), 0, IF(AND(2=MATCH(LARGE('Raw Data'!G1662:J1662, 4), 'Raw Data'!G1662:J1662, 0), AND('Raw Data'!L1662-'Raw Data'!K1662&lt;4, 'Raw Data'!L1662-'Raw Data'!K1662&gt;0)), 'Raw Data'!H1662, 0))</f>
        <v>0</v>
      </c>
      <c r="H1668">
        <f>IF(ISBLANK('Raw Data'!J1662), 0, IF(AND(1=MATCH(LARGE('Raw Data'!G1662:J1662, 4), 'Raw Data'!G1662:J1662, 0), AND('Raw Data'!K1662-'Raw Data'!L1662&lt;4, 'Raw Data'!K1662-'Raw Data'!L1662&gt;0)), 'Raw Data'!G1662, 0))</f>
        <v>0</v>
      </c>
      <c r="I1668">
        <f>IF(ISBLANK('Raw Data'!J1662), 0, IF(AND(4=MATCH(LARGE('Raw Data'!G1662:J1662, 3), 'Raw Data'!G1662:J1662, 0), 'Raw Data'!L1662-'Raw Data'!K1662&gt;3), 'Raw Data'!J1662, 0))</f>
        <v>0</v>
      </c>
      <c r="J1668">
        <f>IF(ISBLANK('Raw Data'!J1662), 0, IF(AND(3=MATCH(LARGE('Raw Data'!G1662:J1662, 3), 'Raw Data'!G1662:J1662, 0), 'Raw Data'!K1662-'Raw Data'!L1662&gt;3), 'Raw Data'!I1662, 0))</f>
        <v>0</v>
      </c>
      <c r="K1668">
        <f>IF(ISBLANK('Raw Data'!J1662), 0, IF(AND(2=MATCH(LARGE('Raw Data'!G1662:J1662, 3), 'Raw Data'!G1662:J1662, 0), AND('Raw Data'!L1662-'Raw Data'!K1662&lt;4, 'Raw Data'!L1662-'Raw Data'!K1662&gt;0)), 'Raw Data'!H1662, 0))</f>
        <v>0</v>
      </c>
      <c r="L1668">
        <f>IF(ISBLANK('Raw Data'!J1662), 0, IF(AND(1=MATCH(LARGE('Raw Data'!G1662:J1662, 3), 'Raw Data'!G1662:J1662, 0), AND('Raw Data'!K1662-'Raw Data'!L1662&lt;4, 'Raw Data'!K1662-'Raw Data'!L1662&gt;0)), 'Raw Data'!G1662, 0))</f>
        <v>0</v>
      </c>
      <c r="M1668">
        <f>IF(ISBLANK('Raw Data'!J1662), 0, IF(AND(4=MATCH(LARGE('Raw Data'!G1662:J1662, 2), 'Raw Data'!G1662:J1662, 0), 'Raw Data'!L1662-'Raw Data'!K1662&gt;3), 'Raw Data'!J1662, 0))</f>
        <v>0</v>
      </c>
      <c r="N1668">
        <f>IF(ISBLANK('Raw Data'!J1662), 0, IF(AND(3=MATCH(LARGE('Raw Data'!G1662:J1662, 2), 'Raw Data'!G1662:J1662, 0), 'Raw Data'!K1662-'Raw Data'!L1662&gt;3), 'Raw Data'!I1662, 0))</f>
        <v>0</v>
      </c>
      <c r="O1668">
        <f>IF(ISBLANK('Raw Data'!J1662), 0, IF(AND(2=MATCH(LARGE('Raw Data'!G1662:J1662, 2), 'Raw Data'!G1662:J1662, 0), AND('Raw Data'!L1662-'Raw Data'!K1662&lt;4, 'Raw Data'!L1662-'Raw Data'!K1662&gt;0)), 'Raw Data'!H1662, 0))</f>
        <v>0</v>
      </c>
      <c r="P1668">
        <f>IF(ISBLANK('Raw Data'!J1662), 0, IF(AND(1=MATCH(LARGE('Raw Data'!G1662:J1662, 2), 'Raw Data'!G1662:J1662, 0), AND('Raw Data'!K1662-'Raw Data'!L1662&lt;4, 'Raw Data'!K1662-'Raw Data'!L1662&gt;0)), 'Raw Data'!G1662, 0))</f>
        <v>0</v>
      </c>
      <c r="Q1668">
        <f>IF(ISBLANK('Raw Data'!J1662), 0, IF(AND(4=MATCH(LARGE('Raw Data'!G1662:J1662, 1), 'Raw Data'!G1662:J1662, 0), 'Raw Data'!L1662-'Raw Data'!K1662&gt;3), 'Raw Data'!J1662, 0))</f>
        <v>0</v>
      </c>
      <c r="R1668">
        <f>IF(ISBLANK('Raw Data'!J1662), 0, IF(AND(3=MATCH(LARGE('Raw Data'!G1662:J1662, 1), 'Raw Data'!G1662:J1662, 0), 'Raw Data'!K1662-'Raw Data'!L1662&gt;3), 'Raw Data'!I1662, 0))</f>
        <v>0</v>
      </c>
      <c r="S1668">
        <f>IF(AND('Raw Data'!L1662-'Raw Data'!K1662&gt;4, 'Raw Data'!F1662&lt;'Raw Data'!C1662), 'Raw Data'!J1662, 0)</f>
        <v>0</v>
      </c>
      <c r="T1668">
        <f>IF(AND('Raw Data'!K1662-'Raw Data'!L1662&gt;4, 'Raw Data'!F1662&gt;'Raw Data'!C1662), 'Raw Data'!I1662, 0)</f>
        <v>0</v>
      </c>
      <c r="U1668">
        <f>IF(AND('Raw Data'!L1662-'Raw Data'!K1662&lt;3, 'Raw Data'!L1662&gt;'Raw Data'!K1662, 'Raw Data'!F1662&lt;'Raw Data'!C1662), 'Raw Data'!H1662, 0)</f>
        <v>0</v>
      </c>
      <c r="V1668">
        <f>IF(AND('Raw Data'!L1662-'Raw Data'!K1662&lt;3, 'Raw Data'!L1662&gt;'Raw Data'!K1662, 'Raw Data'!F1662&gt;'Raw Data'!C1662), 'Raw Data'!G1662, 0)</f>
        <v>0</v>
      </c>
    </row>
    <row r="1669" spans="1:22" x14ac:dyDescent="0.3">
      <c r="A1669">
        <f>IF(AND('Raw Data'!F1663&lt;'Raw Data'!C1663, 'Raw Data'!L1663&gt;'Raw Data'!K1663, 'Raw Data'!L1663-'Raw Data'!K1663&gt;3), 'Raw Data'!J1663, 0)</f>
        <v>0</v>
      </c>
      <c r="B1669">
        <f>IF(AND('Raw Data'!C1663&lt;'Raw Data'!F1663, 'Raw Data'!K1663&gt;'Raw Data'!L1663, 'Raw Data'!K1663-'Raw Data'!L1663&gt;3), 'Raw Data'!I1663, 0)</f>
        <v>0</v>
      </c>
      <c r="C1669">
        <f>IF(AND('Raw Data'!F1663&lt;'Raw Data'!C1663, 'Raw Data'!L1663&gt;'Raw Data'!K1663, 'Raw Data'!L1663-'Raw Data'!K1663&lt;4), 'Raw Data'!H1663, 0)</f>
        <v>0</v>
      </c>
      <c r="D1669">
        <f>IF(AND('Raw Data'!C1663&lt;'Raw Data'!F1663, 'Raw Data'!K1663&gt;'Raw Data'!L1663, 'Raw Data'!K1663-'Raw Data'!L1663&lt;4), 'Raw Data'!G1663, 0)</f>
        <v>0</v>
      </c>
      <c r="E1669">
        <f>IF(ISBLANK('Raw Data'!J1663), 0, IF(AND(4=MATCH(LARGE('Raw Data'!G1663:J1663, 4), 'Raw Data'!G1663:J1663, 0), 'Raw Data'!L1663-'Raw Data'!K1663&gt;3), 'Raw Data'!J1663, 0))</f>
        <v>0</v>
      </c>
      <c r="F1669">
        <f>IF(ISBLANK('Raw Data'!J1663), 0, IF(AND(3=MATCH(LARGE('Raw Data'!G1663:J1663, 4), 'Raw Data'!G1663:J1663, 0), 'Raw Data'!K1663-'Raw Data'!L1663&gt;3), 'Raw Data'!I1663, 0))</f>
        <v>0</v>
      </c>
      <c r="G1669">
        <f>IF(ISBLANK('Raw Data'!J1663), 0, IF(AND(2=MATCH(LARGE('Raw Data'!G1663:J1663, 4), 'Raw Data'!G1663:J1663, 0), AND('Raw Data'!L1663-'Raw Data'!K1663&lt;4, 'Raw Data'!L1663-'Raw Data'!K1663&gt;0)), 'Raw Data'!H1663, 0))</f>
        <v>0</v>
      </c>
      <c r="H1669">
        <f>IF(ISBLANK('Raw Data'!J1663), 0, IF(AND(1=MATCH(LARGE('Raw Data'!G1663:J1663, 4), 'Raw Data'!G1663:J1663, 0), AND('Raw Data'!K1663-'Raw Data'!L1663&lt;4, 'Raw Data'!K1663-'Raw Data'!L1663&gt;0)), 'Raw Data'!G1663, 0))</f>
        <v>0</v>
      </c>
      <c r="I1669">
        <f>IF(ISBLANK('Raw Data'!J1663), 0, IF(AND(4=MATCH(LARGE('Raw Data'!G1663:J1663, 3), 'Raw Data'!G1663:J1663, 0), 'Raw Data'!L1663-'Raw Data'!K1663&gt;3), 'Raw Data'!J1663, 0))</f>
        <v>0</v>
      </c>
      <c r="J1669">
        <f>IF(ISBLANK('Raw Data'!J1663), 0, IF(AND(3=MATCH(LARGE('Raw Data'!G1663:J1663, 3), 'Raw Data'!G1663:J1663, 0), 'Raw Data'!K1663-'Raw Data'!L1663&gt;3), 'Raw Data'!I1663, 0))</f>
        <v>0</v>
      </c>
      <c r="K1669">
        <f>IF(ISBLANK('Raw Data'!J1663), 0, IF(AND(2=MATCH(LARGE('Raw Data'!G1663:J1663, 3), 'Raw Data'!G1663:J1663, 0), AND('Raw Data'!L1663-'Raw Data'!K1663&lt;4, 'Raw Data'!L1663-'Raw Data'!K1663&gt;0)), 'Raw Data'!H1663, 0))</f>
        <v>0</v>
      </c>
      <c r="L1669">
        <f>IF(ISBLANK('Raw Data'!J1663), 0, IF(AND(1=MATCH(LARGE('Raw Data'!G1663:J1663, 3), 'Raw Data'!G1663:J1663, 0), AND('Raw Data'!K1663-'Raw Data'!L1663&lt;4, 'Raw Data'!K1663-'Raw Data'!L1663&gt;0)), 'Raw Data'!G1663, 0))</f>
        <v>0</v>
      </c>
      <c r="M1669">
        <f>IF(ISBLANK('Raw Data'!J1663), 0, IF(AND(4=MATCH(LARGE('Raw Data'!G1663:J1663, 2), 'Raw Data'!G1663:J1663, 0), 'Raw Data'!L1663-'Raw Data'!K1663&gt;3), 'Raw Data'!J1663, 0))</f>
        <v>0</v>
      </c>
      <c r="N1669">
        <f>IF(ISBLANK('Raw Data'!J1663), 0, IF(AND(3=MATCH(LARGE('Raw Data'!G1663:J1663, 2), 'Raw Data'!G1663:J1663, 0), 'Raw Data'!K1663-'Raw Data'!L1663&gt;3), 'Raw Data'!I1663, 0))</f>
        <v>0</v>
      </c>
      <c r="O1669">
        <f>IF(ISBLANK('Raw Data'!J1663), 0, IF(AND(2=MATCH(LARGE('Raw Data'!G1663:J1663, 2), 'Raw Data'!G1663:J1663, 0), AND('Raw Data'!L1663-'Raw Data'!K1663&lt;4, 'Raw Data'!L1663-'Raw Data'!K1663&gt;0)), 'Raw Data'!H1663, 0))</f>
        <v>0</v>
      </c>
      <c r="P1669">
        <f>IF(ISBLANK('Raw Data'!J1663), 0, IF(AND(1=MATCH(LARGE('Raw Data'!G1663:J1663, 2), 'Raw Data'!G1663:J1663, 0), AND('Raw Data'!K1663-'Raw Data'!L1663&lt;4, 'Raw Data'!K1663-'Raw Data'!L1663&gt;0)), 'Raw Data'!G1663, 0))</f>
        <v>0</v>
      </c>
      <c r="Q1669">
        <f>IF(ISBLANK('Raw Data'!J1663), 0, IF(AND(4=MATCH(LARGE('Raw Data'!G1663:J1663, 1), 'Raw Data'!G1663:J1663, 0), 'Raw Data'!L1663-'Raw Data'!K1663&gt;3), 'Raw Data'!J1663, 0))</f>
        <v>0</v>
      </c>
      <c r="R1669">
        <f>IF(ISBLANK('Raw Data'!J1663), 0, IF(AND(3=MATCH(LARGE('Raw Data'!G1663:J1663, 1), 'Raw Data'!G1663:J1663, 0), 'Raw Data'!K1663-'Raw Data'!L1663&gt;3), 'Raw Data'!I1663, 0))</f>
        <v>0</v>
      </c>
      <c r="S1669">
        <f>IF(AND('Raw Data'!L1663-'Raw Data'!K1663&gt;4, 'Raw Data'!F1663&lt;'Raw Data'!C1663), 'Raw Data'!J1663, 0)</f>
        <v>0</v>
      </c>
      <c r="T1669">
        <f>IF(AND('Raw Data'!K1663-'Raw Data'!L1663&gt;4, 'Raw Data'!F1663&gt;'Raw Data'!C1663), 'Raw Data'!I1663, 0)</f>
        <v>0</v>
      </c>
      <c r="U1669">
        <f>IF(AND('Raw Data'!L1663-'Raw Data'!K1663&lt;3, 'Raw Data'!L1663&gt;'Raw Data'!K1663, 'Raw Data'!F1663&lt;'Raw Data'!C1663), 'Raw Data'!H1663, 0)</f>
        <v>0</v>
      </c>
      <c r="V1669">
        <f>IF(AND('Raw Data'!L1663-'Raw Data'!K1663&lt;3, 'Raw Data'!L1663&gt;'Raw Data'!K1663, 'Raw Data'!F1663&gt;'Raw Data'!C1663), 'Raw Data'!G1663, 0)</f>
        <v>0</v>
      </c>
    </row>
    <row r="1670" spans="1:22" x14ac:dyDescent="0.3">
      <c r="A1670">
        <f>IF(AND('Raw Data'!F1664&lt;'Raw Data'!C1664, 'Raw Data'!L1664&gt;'Raw Data'!K1664, 'Raw Data'!L1664-'Raw Data'!K1664&gt;3), 'Raw Data'!J1664, 0)</f>
        <v>0</v>
      </c>
      <c r="B1670">
        <f>IF(AND('Raw Data'!C1664&lt;'Raw Data'!F1664, 'Raw Data'!K1664&gt;'Raw Data'!L1664, 'Raw Data'!K1664-'Raw Data'!L1664&gt;3), 'Raw Data'!I1664, 0)</f>
        <v>0</v>
      </c>
      <c r="C1670">
        <f>IF(AND('Raw Data'!F1664&lt;'Raw Data'!C1664, 'Raw Data'!L1664&gt;'Raw Data'!K1664, 'Raw Data'!L1664-'Raw Data'!K1664&lt;4), 'Raw Data'!H1664, 0)</f>
        <v>0</v>
      </c>
      <c r="D1670">
        <f>IF(AND('Raw Data'!C1664&lt;'Raw Data'!F1664, 'Raw Data'!K1664&gt;'Raw Data'!L1664, 'Raw Data'!K1664-'Raw Data'!L1664&lt;4), 'Raw Data'!G1664, 0)</f>
        <v>0</v>
      </c>
      <c r="E1670">
        <f>IF(ISBLANK('Raw Data'!J1664), 0, IF(AND(4=MATCH(LARGE('Raw Data'!G1664:J1664, 4), 'Raw Data'!G1664:J1664, 0), 'Raw Data'!L1664-'Raw Data'!K1664&gt;3), 'Raw Data'!J1664, 0))</f>
        <v>0</v>
      </c>
      <c r="F1670">
        <f>IF(ISBLANK('Raw Data'!J1664), 0, IF(AND(3=MATCH(LARGE('Raw Data'!G1664:J1664, 4), 'Raw Data'!G1664:J1664, 0), 'Raw Data'!K1664-'Raw Data'!L1664&gt;3), 'Raw Data'!I1664, 0))</f>
        <v>0</v>
      </c>
      <c r="G1670">
        <f>IF(ISBLANK('Raw Data'!J1664), 0, IF(AND(2=MATCH(LARGE('Raw Data'!G1664:J1664, 4), 'Raw Data'!G1664:J1664, 0), AND('Raw Data'!L1664-'Raw Data'!K1664&lt;4, 'Raw Data'!L1664-'Raw Data'!K1664&gt;0)), 'Raw Data'!H1664, 0))</f>
        <v>0</v>
      </c>
      <c r="H1670">
        <f>IF(ISBLANK('Raw Data'!J1664), 0, IF(AND(1=MATCH(LARGE('Raw Data'!G1664:J1664, 4), 'Raw Data'!G1664:J1664, 0), AND('Raw Data'!K1664-'Raw Data'!L1664&lt;4, 'Raw Data'!K1664-'Raw Data'!L1664&gt;0)), 'Raw Data'!G1664, 0))</f>
        <v>0</v>
      </c>
      <c r="I1670">
        <f>IF(ISBLANK('Raw Data'!J1664), 0, IF(AND(4=MATCH(LARGE('Raw Data'!G1664:J1664, 3), 'Raw Data'!G1664:J1664, 0), 'Raw Data'!L1664-'Raw Data'!K1664&gt;3), 'Raw Data'!J1664, 0))</f>
        <v>0</v>
      </c>
      <c r="J1670">
        <f>IF(ISBLANK('Raw Data'!J1664), 0, IF(AND(3=MATCH(LARGE('Raw Data'!G1664:J1664, 3), 'Raw Data'!G1664:J1664, 0), 'Raw Data'!K1664-'Raw Data'!L1664&gt;3), 'Raw Data'!I1664, 0))</f>
        <v>0</v>
      </c>
      <c r="K1670">
        <f>IF(ISBLANK('Raw Data'!J1664), 0, IF(AND(2=MATCH(LARGE('Raw Data'!G1664:J1664, 3), 'Raw Data'!G1664:J1664, 0), AND('Raw Data'!L1664-'Raw Data'!K1664&lt;4, 'Raw Data'!L1664-'Raw Data'!K1664&gt;0)), 'Raw Data'!H1664, 0))</f>
        <v>0</v>
      </c>
      <c r="L1670">
        <f>IF(ISBLANK('Raw Data'!J1664), 0, IF(AND(1=MATCH(LARGE('Raw Data'!G1664:J1664, 3), 'Raw Data'!G1664:J1664, 0), AND('Raw Data'!K1664-'Raw Data'!L1664&lt;4, 'Raw Data'!K1664-'Raw Data'!L1664&gt;0)), 'Raw Data'!G1664, 0))</f>
        <v>0</v>
      </c>
      <c r="M1670">
        <f>IF(ISBLANK('Raw Data'!J1664), 0, IF(AND(4=MATCH(LARGE('Raw Data'!G1664:J1664, 2), 'Raw Data'!G1664:J1664, 0), 'Raw Data'!L1664-'Raw Data'!K1664&gt;3), 'Raw Data'!J1664, 0))</f>
        <v>0</v>
      </c>
      <c r="N1670">
        <f>IF(ISBLANK('Raw Data'!J1664), 0, IF(AND(3=MATCH(LARGE('Raw Data'!G1664:J1664, 2), 'Raw Data'!G1664:J1664, 0), 'Raw Data'!K1664-'Raw Data'!L1664&gt;3), 'Raw Data'!I1664, 0))</f>
        <v>0</v>
      </c>
      <c r="O1670">
        <f>IF(ISBLANK('Raw Data'!J1664), 0, IF(AND(2=MATCH(LARGE('Raw Data'!G1664:J1664, 2), 'Raw Data'!G1664:J1664, 0), AND('Raw Data'!L1664-'Raw Data'!K1664&lt;4, 'Raw Data'!L1664-'Raw Data'!K1664&gt;0)), 'Raw Data'!H1664, 0))</f>
        <v>0</v>
      </c>
      <c r="P1670">
        <f>IF(ISBLANK('Raw Data'!J1664), 0, IF(AND(1=MATCH(LARGE('Raw Data'!G1664:J1664, 2), 'Raw Data'!G1664:J1664, 0), AND('Raw Data'!K1664-'Raw Data'!L1664&lt;4, 'Raw Data'!K1664-'Raw Data'!L1664&gt;0)), 'Raw Data'!G1664, 0))</f>
        <v>0</v>
      </c>
      <c r="Q1670">
        <f>IF(ISBLANK('Raw Data'!J1664), 0, IF(AND(4=MATCH(LARGE('Raw Data'!G1664:J1664, 1), 'Raw Data'!G1664:J1664, 0), 'Raw Data'!L1664-'Raw Data'!K1664&gt;3), 'Raw Data'!J1664, 0))</f>
        <v>0</v>
      </c>
      <c r="R1670">
        <f>IF(ISBLANK('Raw Data'!J1664), 0, IF(AND(3=MATCH(LARGE('Raw Data'!G1664:J1664, 1), 'Raw Data'!G1664:J1664, 0), 'Raw Data'!K1664-'Raw Data'!L1664&gt;3), 'Raw Data'!I1664, 0))</f>
        <v>0</v>
      </c>
      <c r="S1670">
        <f>IF(AND('Raw Data'!L1664-'Raw Data'!K1664&gt;4, 'Raw Data'!F1664&lt;'Raw Data'!C1664), 'Raw Data'!J1664, 0)</f>
        <v>0</v>
      </c>
      <c r="T1670">
        <f>IF(AND('Raw Data'!K1664-'Raw Data'!L1664&gt;4, 'Raw Data'!F1664&gt;'Raw Data'!C1664), 'Raw Data'!I1664, 0)</f>
        <v>0</v>
      </c>
      <c r="U1670">
        <f>IF(AND('Raw Data'!L1664-'Raw Data'!K1664&lt;3, 'Raw Data'!L1664&gt;'Raw Data'!K1664, 'Raw Data'!F1664&lt;'Raw Data'!C1664), 'Raw Data'!H1664, 0)</f>
        <v>0</v>
      </c>
      <c r="V1670">
        <f>IF(AND('Raw Data'!L1664-'Raw Data'!K1664&lt;3, 'Raw Data'!L1664&gt;'Raw Data'!K1664, 'Raw Data'!F1664&gt;'Raw Data'!C1664), 'Raw Data'!G1664, 0)</f>
        <v>0</v>
      </c>
    </row>
    <row r="1671" spans="1:22" x14ac:dyDescent="0.3">
      <c r="A1671">
        <f>IF(AND('Raw Data'!F1665&lt;'Raw Data'!C1665, 'Raw Data'!L1665&gt;'Raw Data'!K1665, 'Raw Data'!L1665-'Raw Data'!K1665&gt;3), 'Raw Data'!J1665, 0)</f>
        <v>0</v>
      </c>
      <c r="B1671">
        <f>IF(AND('Raw Data'!C1665&lt;'Raw Data'!F1665, 'Raw Data'!K1665&gt;'Raw Data'!L1665, 'Raw Data'!K1665-'Raw Data'!L1665&gt;3), 'Raw Data'!I1665, 0)</f>
        <v>0</v>
      </c>
      <c r="C1671">
        <f>IF(AND('Raw Data'!F1665&lt;'Raw Data'!C1665, 'Raw Data'!L1665&gt;'Raw Data'!K1665, 'Raw Data'!L1665-'Raw Data'!K1665&lt;4), 'Raw Data'!H1665, 0)</f>
        <v>0</v>
      </c>
      <c r="D1671">
        <f>IF(AND('Raw Data'!C1665&lt;'Raw Data'!F1665, 'Raw Data'!K1665&gt;'Raw Data'!L1665, 'Raw Data'!K1665-'Raw Data'!L1665&lt;4), 'Raw Data'!G1665, 0)</f>
        <v>0</v>
      </c>
      <c r="E1671">
        <f>IF(ISBLANK('Raw Data'!J1665), 0, IF(AND(4=MATCH(LARGE('Raw Data'!G1665:J1665, 4), 'Raw Data'!G1665:J1665, 0), 'Raw Data'!L1665-'Raw Data'!K1665&gt;3), 'Raw Data'!J1665, 0))</f>
        <v>0</v>
      </c>
      <c r="F1671">
        <f>IF(ISBLANK('Raw Data'!J1665), 0, IF(AND(3=MATCH(LARGE('Raw Data'!G1665:J1665, 4), 'Raw Data'!G1665:J1665, 0), 'Raw Data'!K1665-'Raw Data'!L1665&gt;3), 'Raw Data'!I1665, 0))</f>
        <v>0</v>
      </c>
      <c r="G1671">
        <f>IF(ISBLANK('Raw Data'!J1665), 0, IF(AND(2=MATCH(LARGE('Raw Data'!G1665:J1665, 4), 'Raw Data'!G1665:J1665, 0), AND('Raw Data'!L1665-'Raw Data'!K1665&lt;4, 'Raw Data'!L1665-'Raw Data'!K1665&gt;0)), 'Raw Data'!H1665, 0))</f>
        <v>0</v>
      </c>
      <c r="H1671">
        <f>IF(ISBLANK('Raw Data'!J1665), 0, IF(AND(1=MATCH(LARGE('Raw Data'!G1665:J1665, 4), 'Raw Data'!G1665:J1665, 0), AND('Raw Data'!K1665-'Raw Data'!L1665&lt;4, 'Raw Data'!K1665-'Raw Data'!L1665&gt;0)), 'Raw Data'!G1665, 0))</f>
        <v>0</v>
      </c>
      <c r="I1671">
        <f>IF(ISBLANK('Raw Data'!J1665), 0, IF(AND(4=MATCH(LARGE('Raw Data'!G1665:J1665, 3), 'Raw Data'!G1665:J1665, 0), 'Raw Data'!L1665-'Raw Data'!K1665&gt;3), 'Raw Data'!J1665, 0))</f>
        <v>0</v>
      </c>
      <c r="J1671">
        <f>IF(ISBLANK('Raw Data'!J1665), 0, IF(AND(3=MATCH(LARGE('Raw Data'!G1665:J1665, 3), 'Raw Data'!G1665:J1665, 0), 'Raw Data'!K1665-'Raw Data'!L1665&gt;3), 'Raw Data'!I1665, 0))</f>
        <v>0</v>
      </c>
      <c r="K1671">
        <f>IF(ISBLANK('Raw Data'!J1665), 0, IF(AND(2=MATCH(LARGE('Raw Data'!G1665:J1665, 3), 'Raw Data'!G1665:J1665, 0), AND('Raw Data'!L1665-'Raw Data'!K1665&lt;4, 'Raw Data'!L1665-'Raw Data'!K1665&gt;0)), 'Raw Data'!H1665, 0))</f>
        <v>0</v>
      </c>
      <c r="L1671">
        <f>IF(ISBLANK('Raw Data'!J1665), 0, IF(AND(1=MATCH(LARGE('Raw Data'!G1665:J1665, 3), 'Raw Data'!G1665:J1665, 0), AND('Raw Data'!K1665-'Raw Data'!L1665&lt;4, 'Raw Data'!K1665-'Raw Data'!L1665&gt;0)), 'Raw Data'!G1665, 0))</f>
        <v>0</v>
      </c>
      <c r="M1671">
        <f>IF(ISBLANK('Raw Data'!J1665), 0, IF(AND(4=MATCH(LARGE('Raw Data'!G1665:J1665, 2), 'Raw Data'!G1665:J1665, 0), 'Raw Data'!L1665-'Raw Data'!K1665&gt;3), 'Raw Data'!J1665, 0))</f>
        <v>0</v>
      </c>
      <c r="N1671">
        <f>IF(ISBLANK('Raw Data'!J1665), 0, IF(AND(3=MATCH(LARGE('Raw Data'!G1665:J1665, 2), 'Raw Data'!G1665:J1665, 0), 'Raw Data'!K1665-'Raw Data'!L1665&gt;3), 'Raw Data'!I1665, 0))</f>
        <v>0</v>
      </c>
      <c r="O1671">
        <f>IF(ISBLANK('Raw Data'!J1665), 0, IF(AND(2=MATCH(LARGE('Raw Data'!G1665:J1665, 2), 'Raw Data'!G1665:J1665, 0), AND('Raw Data'!L1665-'Raw Data'!K1665&lt;4, 'Raw Data'!L1665-'Raw Data'!K1665&gt;0)), 'Raw Data'!H1665, 0))</f>
        <v>0</v>
      </c>
      <c r="P1671">
        <f>IF(ISBLANK('Raw Data'!J1665), 0, IF(AND(1=MATCH(LARGE('Raw Data'!G1665:J1665, 2), 'Raw Data'!G1665:J1665, 0), AND('Raw Data'!K1665-'Raw Data'!L1665&lt;4, 'Raw Data'!K1665-'Raw Data'!L1665&gt;0)), 'Raw Data'!G1665, 0))</f>
        <v>0</v>
      </c>
      <c r="Q1671">
        <f>IF(ISBLANK('Raw Data'!J1665), 0, IF(AND(4=MATCH(LARGE('Raw Data'!G1665:J1665, 1), 'Raw Data'!G1665:J1665, 0), 'Raw Data'!L1665-'Raw Data'!K1665&gt;3), 'Raw Data'!J1665, 0))</f>
        <v>0</v>
      </c>
      <c r="R1671">
        <f>IF(ISBLANK('Raw Data'!J1665), 0, IF(AND(3=MATCH(LARGE('Raw Data'!G1665:J1665, 1), 'Raw Data'!G1665:J1665, 0), 'Raw Data'!K1665-'Raw Data'!L1665&gt;3), 'Raw Data'!I1665, 0))</f>
        <v>0</v>
      </c>
      <c r="S1671">
        <f>IF(AND('Raw Data'!L1665-'Raw Data'!K1665&gt;4, 'Raw Data'!F1665&lt;'Raw Data'!C1665), 'Raw Data'!J1665, 0)</f>
        <v>0</v>
      </c>
      <c r="T1671">
        <f>IF(AND('Raw Data'!K1665-'Raw Data'!L1665&gt;4, 'Raw Data'!F1665&gt;'Raw Data'!C1665), 'Raw Data'!I1665, 0)</f>
        <v>0</v>
      </c>
      <c r="U1671">
        <f>IF(AND('Raw Data'!L1665-'Raw Data'!K1665&lt;3, 'Raw Data'!L1665&gt;'Raw Data'!K1665, 'Raw Data'!F1665&lt;'Raw Data'!C1665), 'Raw Data'!H1665, 0)</f>
        <v>0</v>
      </c>
      <c r="V1671">
        <f>IF(AND('Raw Data'!L1665-'Raw Data'!K1665&lt;3, 'Raw Data'!L1665&gt;'Raw Data'!K1665, 'Raw Data'!F1665&gt;'Raw Data'!C1665), 'Raw Data'!G1665, 0)</f>
        <v>0</v>
      </c>
    </row>
    <row r="1672" spans="1:22" x14ac:dyDescent="0.3">
      <c r="A1672">
        <f>IF(AND('Raw Data'!F1666&lt;'Raw Data'!C1666, 'Raw Data'!L1666&gt;'Raw Data'!K1666, 'Raw Data'!L1666-'Raw Data'!K1666&gt;3), 'Raw Data'!J1666, 0)</f>
        <v>0</v>
      </c>
      <c r="B1672">
        <f>IF(AND('Raw Data'!C1666&lt;'Raw Data'!F1666, 'Raw Data'!K1666&gt;'Raw Data'!L1666, 'Raw Data'!K1666-'Raw Data'!L1666&gt;3), 'Raw Data'!I1666, 0)</f>
        <v>0</v>
      </c>
      <c r="C1672">
        <f>IF(AND('Raw Data'!F1666&lt;'Raw Data'!C1666, 'Raw Data'!L1666&gt;'Raw Data'!K1666, 'Raw Data'!L1666-'Raw Data'!K1666&lt;4), 'Raw Data'!H1666, 0)</f>
        <v>0</v>
      </c>
      <c r="D1672">
        <f>IF(AND('Raw Data'!C1666&lt;'Raw Data'!F1666, 'Raw Data'!K1666&gt;'Raw Data'!L1666, 'Raw Data'!K1666-'Raw Data'!L1666&lt;4), 'Raw Data'!G1666, 0)</f>
        <v>0</v>
      </c>
      <c r="E1672">
        <f>IF(ISBLANK('Raw Data'!J1666), 0, IF(AND(4=MATCH(LARGE('Raw Data'!G1666:J1666, 4), 'Raw Data'!G1666:J1666, 0), 'Raw Data'!L1666-'Raw Data'!K1666&gt;3), 'Raw Data'!J1666, 0))</f>
        <v>0</v>
      </c>
      <c r="F1672">
        <f>IF(ISBLANK('Raw Data'!J1666), 0, IF(AND(3=MATCH(LARGE('Raw Data'!G1666:J1666, 4), 'Raw Data'!G1666:J1666, 0), 'Raw Data'!K1666-'Raw Data'!L1666&gt;3), 'Raw Data'!I1666, 0))</f>
        <v>0</v>
      </c>
      <c r="G1672">
        <f>IF(ISBLANK('Raw Data'!J1666), 0, IF(AND(2=MATCH(LARGE('Raw Data'!G1666:J1666, 4), 'Raw Data'!G1666:J1666, 0), AND('Raw Data'!L1666-'Raw Data'!K1666&lt;4, 'Raw Data'!L1666-'Raw Data'!K1666&gt;0)), 'Raw Data'!H1666, 0))</f>
        <v>0</v>
      </c>
      <c r="H1672">
        <f>IF(ISBLANK('Raw Data'!J1666), 0, IF(AND(1=MATCH(LARGE('Raw Data'!G1666:J1666, 4), 'Raw Data'!G1666:J1666, 0), AND('Raw Data'!K1666-'Raw Data'!L1666&lt;4, 'Raw Data'!K1666-'Raw Data'!L1666&gt;0)), 'Raw Data'!G1666, 0))</f>
        <v>0</v>
      </c>
      <c r="I1672">
        <f>IF(ISBLANK('Raw Data'!J1666), 0, IF(AND(4=MATCH(LARGE('Raw Data'!G1666:J1666, 3), 'Raw Data'!G1666:J1666, 0), 'Raw Data'!L1666-'Raw Data'!K1666&gt;3), 'Raw Data'!J1666, 0))</f>
        <v>0</v>
      </c>
      <c r="J1672">
        <f>IF(ISBLANK('Raw Data'!J1666), 0, IF(AND(3=MATCH(LARGE('Raw Data'!G1666:J1666, 3), 'Raw Data'!G1666:J1666, 0), 'Raw Data'!K1666-'Raw Data'!L1666&gt;3), 'Raw Data'!I1666, 0))</f>
        <v>0</v>
      </c>
      <c r="K1672">
        <f>IF(ISBLANK('Raw Data'!J1666), 0, IF(AND(2=MATCH(LARGE('Raw Data'!G1666:J1666, 3), 'Raw Data'!G1666:J1666, 0), AND('Raw Data'!L1666-'Raw Data'!K1666&lt;4, 'Raw Data'!L1666-'Raw Data'!K1666&gt;0)), 'Raw Data'!H1666, 0))</f>
        <v>0</v>
      </c>
      <c r="L1672">
        <f>IF(ISBLANK('Raw Data'!J1666), 0, IF(AND(1=MATCH(LARGE('Raw Data'!G1666:J1666, 3), 'Raw Data'!G1666:J1666, 0), AND('Raw Data'!K1666-'Raw Data'!L1666&lt;4, 'Raw Data'!K1666-'Raw Data'!L1666&gt;0)), 'Raw Data'!G1666, 0))</f>
        <v>0</v>
      </c>
      <c r="M1672">
        <f>IF(ISBLANK('Raw Data'!J1666), 0, IF(AND(4=MATCH(LARGE('Raw Data'!G1666:J1666, 2), 'Raw Data'!G1666:J1666, 0), 'Raw Data'!L1666-'Raw Data'!K1666&gt;3), 'Raw Data'!J1666, 0))</f>
        <v>0</v>
      </c>
      <c r="N1672">
        <f>IF(ISBLANK('Raw Data'!J1666), 0, IF(AND(3=MATCH(LARGE('Raw Data'!G1666:J1666, 2), 'Raw Data'!G1666:J1666, 0), 'Raw Data'!K1666-'Raw Data'!L1666&gt;3), 'Raw Data'!I1666, 0))</f>
        <v>0</v>
      </c>
      <c r="O1672">
        <f>IF(ISBLANK('Raw Data'!J1666), 0, IF(AND(2=MATCH(LARGE('Raw Data'!G1666:J1666, 2), 'Raw Data'!G1666:J1666, 0), AND('Raw Data'!L1666-'Raw Data'!K1666&lt;4, 'Raw Data'!L1666-'Raw Data'!K1666&gt;0)), 'Raw Data'!H1666, 0))</f>
        <v>0</v>
      </c>
      <c r="P1672">
        <f>IF(ISBLANK('Raw Data'!J1666), 0, IF(AND(1=MATCH(LARGE('Raw Data'!G1666:J1666, 2), 'Raw Data'!G1666:J1666, 0), AND('Raw Data'!K1666-'Raw Data'!L1666&lt;4, 'Raw Data'!K1666-'Raw Data'!L1666&gt;0)), 'Raw Data'!G1666, 0))</f>
        <v>0</v>
      </c>
      <c r="Q1672">
        <f>IF(ISBLANK('Raw Data'!J1666), 0, IF(AND(4=MATCH(LARGE('Raw Data'!G1666:J1666, 1), 'Raw Data'!G1666:J1666, 0), 'Raw Data'!L1666-'Raw Data'!K1666&gt;3), 'Raw Data'!J1666, 0))</f>
        <v>0</v>
      </c>
      <c r="R1672">
        <f>IF(ISBLANK('Raw Data'!J1666), 0, IF(AND(3=MATCH(LARGE('Raw Data'!G1666:J1666, 1), 'Raw Data'!G1666:J1666, 0), 'Raw Data'!K1666-'Raw Data'!L1666&gt;3), 'Raw Data'!I1666, 0))</f>
        <v>0</v>
      </c>
      <c r="S1672">
        <f>IF(AND('Raw Data'!L1666-'Raw Data'!K1666&gt;4, 'Raw Data'!F1666&lt;'Raw Data'!C1666), 'Raw Data'!J1666, 0)</f>
        <v>0</v>
      </c>
      <c r="T1672">
        <f>IF(AND('Raw Data'!K1666-'Raw Data'!L1666&gt;4, 'Raw Data'!F1666&gt;'Raw Data'!C1666), 'Raw Data'!I1666, 0)</f>
        <v>0</v>
      </c>
      <c r="U1672">
        <f>IF(AND('Raw Data'!L1666-'Raw Data'!K1666&lt;3, 'Raw Data'!L1666&gt;'Raw Data'!K1666, 'Raw Data'!F1666&lt;'Raw Data'!C1666), 'Raw Data'!H1666, 0)</f>
        <v>0</v>
      </c>
      <c r="V1672">
        <f>IF(AND('Raw Data'!L1666-'Raw Data'!K1666&lt;3, 'Raw Data'!L1666&gt;'Raw Data'!K1666, 'Raw Data'!F1666&gt;'Raw Data'!C1666), 'Raw Data'!G1666, 0)</f>
        <v>0</v>
      </c>
    </row>
    <row r="1673" spans="1:22" x14ac:dyDescent="0.3">
      <c r="A1673">
        <f>IF(AND('Raw Data'!F1667&lt;'Raw Data'!C1667, 'Raw Data'!L1667&gt;'Raw Data'!K1667, 'Raw Data'!L1667-'Raw Data'!K1667&gt;3), 'Raw Data'!J1667, 0)</f>
        <v>0</v>
      </c>
      <c r="B1673">
        <f>IF(AND('Raw Data'!C1667&lt;'Raw Data'!F1667, 'Raw Data'!K1667&gt;'Raw Data'!L1667, 'Raw Data'!K1667-'Raw Data'!L1667&gt;3), 'Raw Data'!I1667, 0)</f>
        <v>0</v>
      </c>
      <c r="C1673">
        <f>IF(AND('Raw Data'!F1667&lt;'Raw Data'!C1667, 'Raw Data'!L1667&gt;'Raw Data'!K1667, 'Raw Data'!L1667-'Raw Data'!K1667&lt;4), 'Raw Data'!H1667, 0)</f>
        <v>0</v>
      </c>
      <c r="D1673">
        <f>IF(AND('Raw Data'!C1667&lt;'Raw Data'!F1667, 'Raw Data'!K1667&gt;'Raw Data'!L1667, 'Raw Data'!K1667-'Raw Data'!L1667&lt;4), 'Raw Data'!G1667, 0)</f>
        <v>0</v>
      </c>
      <c r="E1673">
        <f>IF(ISBLANK('Raw Data'!J1667), 0, IF(AND(4=MATCH(LARGE('Raw Data'!G1667:J1667, 4), 'Raw Data'!G1667:J1667, 0), 'Raw Data'!L1667-'Raw Data'!K1667&gt;3), 'Raw Data'!J1667, 0))</f>
        <v>0</v>
      </c>
      <c r="F1673">
        <f>IF(ISBLANK('Raw Data'!J1667), 0, IF(AND(3=MATCH(LARGE('Raw Data'!G1667:J1667, 4), 'Raw Data'!G1667:J1667, 0), 'Raw Data'!K1667-'Raw Data'!L1667&gt;3), 'Raw Data'!I1667, 0))</f>
        <v>0</v>
      </c>
      <c r="G1673">
        <f>IF(ISBLANK('Raw Data'!J1667), 0, IF(AND(2=MATCH(LARGE('Raw Data'!G1667:J1667, 4), 'Raw Data'!G1667:J1667, 0), AND('Raw Data'!L1667-'Raw Data'!K1667&lt;4, 'Raw Data'!L1667-'Raw Data'!K1667&gt;0)), 'Raw Data'!H1667, 0))</f>
        <v>0</v>
      </c>
      <c r="H1673">
        <f>IF(ISBLANK('Raw Data'!J1667), 0, IF(AND(1=MATCH(LARGE('Raw Data'!G1667:J1667, 4), 'Raw Data'!G1667:J1667, 0), AND('Raw Data'!K1667-'Raw Data'!L1667&lt;4, 'Raw Data'!K1667-'Raw Data'!L1667&gt;0)), 'Raw Data'!G1667, 0))</f>
        <v>0</v>
      </c>
      <c r="I1673">
        <f>IF(ISBLANK('Raw Data'!J1667), 0, IF(AND(4=MATCH(LARGE('Raw Data'!G1667:J1667, 3), 'Raw Data'!G1667:J1667, 0), 'Raw Data'!L1667-'Raw Data'!K1667&gt;3), 'Raw Data'!J1667, 0))</f>
        <v>0</v>
      </c>
      <c r="J1673">
        <f>IF(ISBLANK('Raw Data'!J1667), 0, IF(AND(3=MATCH(LARGE('Raw Data'!G1667:J1667, 3), 'Raw Data'!G1667:J1667, 0), 'Raw Data'!K1667-'Raw Data'!L1667&gt;3), 'Raw Data'!I1667, 0))</f>
        <v>0</v>
      </c>
      <c r="K1673">
        <f>IF(ISBLANK('Raw Data'!J1667), 0, IF(AND(2=MATCH(LARGE('Raw Data'!G1667:J1667, 3), 'Raw Data'!G1667:J1667, 0), AND('Raw Data'!L1667-'Raw Data'!K1667&lt;4, 'Raw Data'!L1667-'Raw Data'!K1667&gt;0)), 'Raw Data'!H1667, 0))</f>
        <v>0</v>
      </c>
      <c r="L1673">
        <f>IF(ISBLANK('Raw Data'!J1667), 0, IF(AND(1=MATCH(LARGE('Raw Data'!G1667:J1667, 3), 'Raw Data'!G1667:J1667, 0), AND('Raw Data'!K1667-'Raw Data'!L1667&lt;4, 'Raw Data'!K1667-'Raw Data'!L1667&gt;0)), 'Raw Data'!G1667, 0))</f>
        <v>0</v>
      </c>
      <c r="M1673">
        <f>IF(ISBLANK('Raw Data'!J1667), 0, IF(AND(4=MATCH(LARGE('Raw Data'!G1667:J1667, 2), 'Raw Data'!G1667:J1667, 0), 'Raw Data'!L1667-'Raw Data'!K1667&gt;3), 'Raw Data'!J1667, 0))</f>
        <v>0</v>
      </c>
      <c r="N1673">
        <f>IF(ISBLANK('Raw Data'!J1667), 0, IF(AND(3=MATCH(LARGE('Raw Data'!G1667:J1667, 2), 'Raw Data'!G1667:J1667, 0), 'Raw Data'!K1667-'Raw Data'!L1667&gt;3), 'Raw Data'!I1667, 0))</f>
        <v>0</v>
      </c>
      <c r="O1673">
        <f>IF(ISBLANK('Raw Data'!J1667), 0, IF(AND(2=MATCH(LARGE('Raw Data'!G1667:J1667, 2), 'Raw Data'!G1667:J1667, 0), AND('Raw Data'!L1667-'Raw Data'!K1667&lt;4, 'Raw Data'!L1667-'Raw Data'!K1667&gt;0)), 'Raw Data'!H1667, 0))</f>
        <v>0</v>
      </c>
      <c r="P1673">
        <f>IF(ISBLANK('Raw Data'!J1667), 0, IF(AND(1=MATCH(LARGE('Raw Data'!G1667:J1667, 2), 'Raw Data'!G1667:J1667, 0), AND('Raw Data'!K1667-'Raw Data'!L1667&lt;4, 'Raw Data'!K1667-'Raw Data'!L1667&gt;0)), 'Raw Data'!G1667, 0))</f>
        <v>0</v>
      </c>
      <c r="Q1673">
        <f>IF(ISBLANK('Raw Data'!J1667), 0, IF(AND(4=MATCH(LARGE('Raw Data'!G1667:J1667, 1), 'Raw Data'!G1667:J1667, 0), 'Raw Data'!L1667-'Raw Data'!K1667&gt;3), 'Raw Data'!J1667, 0))</f>
        <v>0</v>
      </c>
      <c r="R1673">
        <f>IF(ISBLANK('Raw Data'!J1667), 0, IF(AND(3=MATCH(LARGE('Raw Data'!G1667:J1667, 1), 'Raw Data'!G1667:J1667, 0), 'Raw Data'!K1667-'Raw Data'!L1667&gt;3), 'Raw Data'!I1667, 0))</f>
        <v>0</v>
      </c>
      <c r="S1673">
        <f>IF(AND('Raw Data'!L1667-'Raw Data'!K1667&gt;4, 'Raw Data'!F1667&lt;'Raw Data'!C1667), 'Raw Data'!J1667, 0)</f>
        <v>0</v>
      </c>
      <c r="T1673">
        <f>IF(AND('Raw Data'!K1667-'Raw Data'!L1667&gt;4, 'Raw Data'!F1667&gt;'Raw Data'!C1667), 'Raw Data'!I1667, 0)</f>
        <v>0</v>
      </c>
      <c r="U1673">
        <f>IF(AND('Raw Data'!L1667-'Raw Data'!K1667&lt;3, 'Raw Data'!L1667&gt;'Raw Data'!K1667, 'Raw Data'!F1667&lt;'Raw Data'!C1667), 'Raw Data'!H1667, 0)</f>
        <v>0</v>
      </c>
      <c r="V1673">
        <f>IF(AND('Raw Data'!L1667-'Raw Data'!K1667&lt;3, 'Raw Data'!L1667&gt;'Raw Data'!K1667, 'Raw Data'!F1667&gt;'Raw Data'!C1667), 'Raw Data'!G1667, 0)</f>
        <v>0</v>
      </c>
    </row>
    <row r="1674" spans="1:22" x14ac:dyDescent="0.3">
      <c r="A1674">
        <f>IF(AND('Raw Data'!F1668&lt;'Raw Data'!C1668, 'Raw Data'!L1668&gt;'Raw Data'!K1668, 'Raw Data'!L1668-'Raw Data'!K1668&gt;3), 'Raw Data'!J1668, 0)</f>
        <v>0</v>
      </c>
      <c r="B1674">
        <f>IF(AND('Raw Data'!C1668&lt;'Raw Data'!F1668, 'Raw Data'!K1668&gt;'Raw Data'!L1668, 'Raw Data'!K1668-'Raw Data'!L1668&gt;3), 'Raw Data'!I1668, 0)</f>
        <v>0</v>
      </c>
      <c r="C1674">
        <f>IF(AND('Raw Data'!F1668&lt;'Raw Data'!C1668, 'Raw Data'!L1668&gt;'Raw Data'!K1668, 'Raw Data'!L1668-'Raw Data'!K1668&lt;4), 'Raw Data'!H1668, 0)</f>
        <v>0</v>
      </c>
      <c r="D1674">
        <f>IF(AND('Raw Data'!C1668&lt;'Raw Data'!F1668, 'Raw Data'!K1668&gt;'Raw Data'!L1668, 'Raw Data'!K1668-'Raw Data'!L1668&lt;4), 'Raw Data'!G1668, 0)</f>
        <v>0</v>
      </c>
      <c r="E1674">
        <f>IF(ISBLANK('Raw Data'!J1668), 0, IF(AND(4=MATCH(LARGE('Raw Data'!G1668:J1668, 4), 'Raw Data'!G1668:J1668, 0), 'Raw Data'!L1668-'Raw Data'!K1668&gt;3), 'Raw Data'!J1668, 0))</f>
        <v>0</v>
      </c>
      <c r="F1674">
        <f>IF(ISBLANK('Raw Data'!J1668), 0, IF(AND(3=MATCH(LARGE('Raw Data'!G1668:J1668, 4), 'Raw Data'!G1668:J1668, 0), 'Raw Data'!K1668-'Raw Data'!L1668&gt;3), 'Raw Data'!I1668, 0))</f>
        <v>0</v>
      </c>
      <c r="G1674">
        <f>IF(ISBLANK('Raw Data'!J1668), 0, IF(AND(2=MATCH(LARGE('Raw Data'!G1668:J1668, 4), 'Raw Data'!G1668:J1668, 0), AND('Raw Data'!L1668-'Raw Data'!K1668&lt;4, 'Raw Data'!L1668-'Raw Data'!K1668&gt;0)), 'Raw Data'!H1668, 0))</f>
        <v>0</v>
      </c>
      <c r="H1674">
        <f>IF(ISBLANK('Raw Data'!J1668), 0, IF(AND(1=MATCH(LARGE('Raw Data'!G1668:J1668, 4), 'Raw Data'!G1668:J1668, 0), AND('Raw Data'!K1668-'Raw Data'!L1668&lt;4, 'Raw Data'!K1668-'Raw Data'!L1668&gt;0)), 'Raw Data'!G1668, 0))</f>
        <v>0</v>
      </c>
      <c r="I1674">
        <f>IF(ISBLANK('Raw Data'!J1668), 0, IF(AND(4=MATCH(LARGE('Raw Data'!G1668:J1668, 3), 'Raw Data'!G1668:J1668, 0), 'Raw Data'!L1668-'Raw Data'!K1668&gt;3), 'Raw Data'!J1668, 0))</f>
        <v>0</v>
      </c>
      <c r="J1674">
        <f>IF(ISBLANK('Raw Data'!J1668), 0, IF(AND(3=MATCH(LARGE('Raw Data'!G1668:J1668, 3), 'Raw Data'!G1668:J1668, 0), 'Raw Data'!K1668-'Raw Data'!L1668&gt;3), 'Raw Data'!I1668, 0))</f>
        <v>0</v>
      </c>
      <c r="K1674">
        <f>IF(ISBLANK('Raw Data'!J1668), 0, IF(AND(2=MATCH(LARGE('Raw Data'!G1668:J1668, 3), 'Raw Data'!G1668:J1668, 0), AND('Raw Data'!L1668-'Raw Data'!K1668&lt;4, 'Raw Data'!L1668-'Raw Data'!K1668&gt;0)), 'Raw Data'!H1668, 0))</f>
        <v>0</v>
      </c>
      <c r="L1674">
        <f>IF(ISBLANK('Raw Data'!J1668), 0, IF(AND(1=MATCH(LARGE('Raw Data'!G1668:J1668, 3), 'Raw Data'!G1668:J1668, 0), AND('Raw Data'!K1668-'Raw Data'!L1668&lt;4, 'Raw Data'!K1668-'Raw Data'!L1668&gt;0)), 'Raw Data'!G1668, 0))</f>
        <v>0</v>
      </c>
      <c r="M1674">
        <f>IF(ISBLANK('Raw Data'!J1668), 0, IF(AND(4=MATCH(LARGE('Raw Data'!G1668:J1668, 2), 'Raw Data'!G1668:J1668, 0), 'Raw Data'!L1668-'Raw Data'!K1668&gt;3), 'Raw Data'!J1668, 0))</f>
        <v>0</v>
      </c>
      <c r="N1674">
        <f>IF(ISBLANK('Raw Data'!J1668), 0, IF(AND(3=MATCH(LARGE('Raw Data'!G1668:J1668, 2), 'Raw Data'!G1668:J1668, 0), 'Raw Data'!K1668-'Raw Data'!L1668&gt;3), 'Raw Data'!I1668, 0))</f>
        <v>0</v>
      </c>
      <c r="O1674">
        <f>IF(ISBLANK('Raw Data'!J1668), 0, IF(AND(2=MATCH(LARGE('Raw Data'!G1668:J1668, 2), 'Raw Data'!G1668:J1668, 0), AND('Raw Data'!L1668-'Raw Data'!K1668&lt;4, 'Raw Data'!L1668-'Raw Data'!K1668&gt;0)), 'Raw Data'!H1668, 0))</f>
        <v>0</v>
      </c>
      <c r="P1674">
        <f>IF(ISBLANK('Raw Data'!J1668), 0, IF(AND(1=MATCH(LARGE('Raw Data'!G1668:J1668, 2), 'Raw Data'!G1668:J1668, 0), AND('Raw Data'!K1668-'Raw Data'!L1668&lt;4, 'Raw Data'!K1668-'Raw Data'!L1668&gt;0)), 'Raw Data'!G1668, 0))</f>
        <v>0</v>
      </c>
      <c r="Q1674">
        <f>IF(ISBLANK('Raw Data'!J1668), 0, IF(AND(4=MATCH(LARGE('Raw Data'!G1668:J1668, 1), 'Raw Data'!G1668:J1668, 0), 'Raw Data'!L1668-'Raw Data'!K1668&gt;3), 'Raw Data'!J1668, 0))</f>
        <v>0</v>
      </c>
      <c r="R1674">
        <f>IF(ISBLANK('Raw Data'!J1668), 0, IF(AND(3=MATCH(LARGE('Raw Data'!G1668:J1668, 1), 'Raw Data'!G1668:J1668, 0), 'Raw Data'!K1668-'Raw Data'!L1668&gt;3), 'Raw Data'!I1668, 0))</f>
        <v>0</v>
      </c>
      <c r="S1674">
        <f>IF(AND('Raw Data'!L1668-'Raw Data'!K1668&gt;4, 'Raw Data'!F1668&lt;'Raw Data'!C1668), 'Raw Data'!J1668, 0)</f>
        <v>0</v>
      </c>
      <c r="T1674">
        <f>IF(AND('Raw Data'!K1668-'Raw Data'!L1668&gt;4, 'Raw Data'!F1668&gt;'Raw Data'!C1668), 'Raw Data'!I1668, 0)</f>
        <v>0</v>
      </c>
      <c r="U1674">
        <f>IF(AND('Raw Data'!L1668-'Raw Data'!K1668&lt;3, 'Raw Data'!L1668&gt;'Raw Data'!K1668, 'Raw Data'!F1668&lt;'Raw Data'!C1668), 'Raw Data'!H1668, 0)</f>
        <v>0</v>
      </c>
      <c r="V1674">
        <f>IF(AND('Raw Data'!L1668-'Raw Data'!K1668&lt;3, 'Raw Data'!L1668&gt;'Raw Data'!K1668, 'Raw Data'!F1668&gt;'Raw Data'!C1668), 'Raw Data'!G1668, 0)</f>
        <v>0</v>
      </c>
    </row>
    <row r="1675" spans="1:22" x14ac:dyDescent="0.3">
      <c r="A1675">
        <f>IF(AND('Raw Data'!F1669&lt;'Raw Data'!C1669, 'Raw Data'!L1669&gt;'Raw Data'!K1669, 'Raw Data'!L1669-'Raw Data'!K1669&gt;3), 'Raw Data'!J1669, 0)</f>
        <v>0</v>
      </c>
      <c r="B1675">
        <f>IF(AND('Raw Data'!C1669&lt;'Raw Data'!F1669, 'Raw Data'!K1669&gt;'Raw Data'!L1669, 'Raw Data'!K1669-'Raw Data'!L1669&gt;3), 'Raw Data'!I1669, 0)</f>
        <v>0</v>
      </c>
      <c r="C1675">
        <f>IF(AND('Raw Data'!F1669&lt;'Raw Data'!C1669, 'Raw Data'!L1669&gt;'Raw Data'!K1669, 'Raw Data'!L1669-'Raw Data'!K1669&lt;4), 'Raw Data'!H1669, 0)</f>
        <v>0</v>
      </c>
      <c r="D1675">
        <f>IF(AND('Raw Data'!C1669&lt;'Raw Data'!F1669, 'Raw Data'!K1669&gt;'Raw Data'!L1669, 'Raw Data'!K1669-'Raw Data'!L1669&lt;4), 'Raw Data'!G1669, 0)</f>
        <v>0</v>
      </c>
      <c r="E1675">
        <f>IF(ISBLANK('Raw Data'!J1669), 0, IF(AND(4=MATCH(LARGE('Raw Data'!G1669:J1669, 4), 'Raw Data'!G1669:J1669, 0), 'Raw Data'!L1669-'Raw Data'!K1669&gt;3), 'Raw Data'!J1669, 0))</f>
        <v>0</v>
      </c>
      <c r="F1675">
        <f>IF(ISBLANK('Raw Data'!J1669), 0, IF(AND(3=MATCH(LARGE('Raw Data'!G1669:J1669, 4), 'Raw Data'!G1669:J1669, 0), 'Raw Data'!K1669-'Raw Data'!L1669&gt;3), 'Raw Data'!I1669, 0))</f>
        <v>0</v>
      </c>
      <c r="G1675">
        <f>IF(ISBLANK('Raw Data'!J1669), 0, IF(AND(2=MATCH(LARGE('Raw Data'!G1669:J1669, 4), 'Raw Data'!G1669:J1669, 0), AND('Raw Data'!L1669-'Raw Data'!K1669&lt;4, 'Raw Data'!L1669-'Raw Data'!K1669&gt;0)), 'Raw Data'!H1669, 0))</f>
        <v>0</v>
      </c>
      <c r="H1675">
        <f>IF(ISBLANK('Raw Data'!J1669), 0, IF(AND(1=MATCH(LARGE('Raw Data'!G1669:J1669, 4), 'Raw Data'!G1669:J1669, 0), AND('Raw Data'!K1669-'Raw Data'!L1669&lt;4, 'Raw Data'!K1669-'Raw Data'!L1669&gt;0)), 'Raw Data'!G1669, 0))</f>
        <v>0</v>
      </c>
      <c r="I1675">
        <f>IF(ISBLANK('Raw Data'!J1669), 0, IF(AND(4=MATCH(LARGE('Raw Data'!G1669:J1669, 3), 'Raw Data'!G1669:J1669, 0), 'Raw Data'!L1669-'Raw Data'!K1669&gt;3), 'Raw Data'!J1669, 0))</f>
        <v>0</v>
      </c>
      <c r="J1675">
        <f>IF(ISBLANK('Raw Data'!J1669), 0, IF(AND(3=MATCH(LARGE('Raw Data'!G1669:J1669, 3), 'Raw Data'!G1669:J1669, 0), 'Raw Data'!K1669-'Raw Data'!L1669&gt;3), 'Raw Data'!I1669, 0))</f>
        <v>0</v>
      </c>
      <c r="K1675">
        <f>IF(ISBLANK('Raw Data'!J1669), 0, IF(AND(2=MATCH(LARGE('Raw Data'!G1669:J1669, 3), 'Raw Data'!G1669:J1669, 0), AND('Raw Data'!L1669-'Raw Data'!K1669&lt;4, 'Raw Data'!L1669-'Raw Data'!K1669&gt;0)), 'Raw Data'!H1669, 0))</f>
        <v>0</v>
      </c>
      <c r="L1675">
        <f>IF(ISBLANK('Raw Data'!J1669), 0, IF(AND(1=MATCH(LARGE('Raw Data'!G1669:J1669, 3), 'Raw Data'!G1669:J1669, 0), AND('Raw Data'!K1669-'Raw Data'!L1669&lt;4, 'Raw Data'!K1669-'Raw Data'!L1669&gt;0)), 'Raw Data'!G1669, 0))</f>
        <v>0</v>
      </c>
      <c r="M1675">
        <f>IF(ISBLANK('Raw Data'!J1669), 0, IF(AND(4=MATCH(LARGE('Raw Data'!G1669:J1669, 2), 'Raw Data'!G1669:J1669, 0), 'Raw Data'!L1669-'Raw Data'!K1669&gt;3), 'Raw Data'!J1669, 0))</f>
        <v>0</v>
      </c>
      <c r="N1675">
        <f>IF(ISBLANK('Raw Data'!J1669), 0, IF(AND(3=MATCH(LARGE('Raw Data'!G1669:J1669, 2), 'Raw Data'!G1669:J1669, 0), 'Raw Data'!K1669-'Raw Data'!L1669&gt;3), 'Raw Data'!I1669, 0))</f>
        <v>0</v>
      </c>
      <c r="O1675">
        <f>IF(ISBLANK('Raw Data'!J1669), 0, IF(AND(2=MATCH(LARGE('Raw Data'!G1669:J1669, 2), 'Raw Data'!G1669:J1669, 0), AND('Raw Data'!L1669-'Raw Data'!K1669&lt;4, 'Raw Data'!L1669-'Raw Data'!K1669&gt;0)), 'Raw Data'!H1669, 0))</f>
        <v>0</v>
      </c>
      <c r="P1675">
        <f>IF(ISBLANK('Raw Data'!J1669), 0, IF(AND(1=MATCH(LARGE('Raw Data'!G1669:J1669, 2), 'Raw Data'!G1669:J1669, 0), AND('Raw Data'!K1669-'Raw Data'!L1669&lt;4, 'Raw Data'!K1669-'Raw Data'!L1669&gt;0)), 'Raw Data'!G1669, 0))</f>
        <v>0</v>
      </c>
      <c r="Q1675">
        <f>IF(ISBLANK('Raw Data'!J1669), 0, IF(AND(4=MATCH(LARGE('Raw Data'!G1669:J1669, 1), 'Raw Data'!G1669:J1669, 0), 'Raw Data'!L1669-'Raw Data'!K1669&gt;3), 'Raw Data'!J1669, 0))</f>
        <v>0</v>
      </c>
      <c r="R1675">
        <f>IF(ISBLANK('Raw Data'!J1669), 0, IF(AND(3=MATCH(LARGE('Raw Data'!G1669:J1669, 1), 'Raw Data'!G1669:J1669, 0), 'Raw Data'!K1669-'Raw Data'!L1669&gt;3), 'Raw Data'!I1669, 0))</f>
        <v>0</v>
      </c>
      <c r="S1675">
        <f>IF(AND('Raw Data'!L1669-'Raw Data'!K1669&gt;4, 'Raw Data'!F1669&lt;'Raw Data'!C1669), 'Raw Data'!J1669, 0)</f>
        <v>0</v>
      </c>
      <c r="T1675">
        <f>IF(AND('Raw Data'!K1669-'Raw Data'!L1669&gt;4, 'Raw Data'!F1669&gt;'Raw Data'!C1669), 'Raw Data'!I1669, 0)</f>
        <v>0</v>
      </c>
      <c r="U1675">
        <f>IF(AND('Raw Data'!L1669-'Raw Data'!K1669&lt;3, 'Raw Data'!L1669&gt;'Raw Data'!K1669, 'Raw Data'!F1669&lt;'Raw Data'!C1669), 'Raw Data'!H1669, 0)</f>
        <v>0</v>
      </c>
      <c r="V1675">
        <f>IF(AND('Raw Data'!L1669-'Raw Data'!K1669&lt;3, 'Raw Data'!L1669&gt;'Raw Data'!K1669, 'Raw Data'!F1669&gt;'Raw Data'!C1669), 'Raw Data'!G1669, 0)</f>
        <v>0</v>
      </c>
    </row>
    <row r="1676" spans="1:22" x14ac:dyDescent="0.3">
      <c r="A1676">
        <f>IF(AND('Raw Data'!F1670&lt;'Raw Data'!C1670, 'Raw Data'!L1670&gt;'Raw Data'!K1670, 'Raw Data'!L1670-'Raw Data'!K1670&gt;3), 'Raw Data'!J1670, 0)</f>
        <v>0</v>
      </c>
      <c r="B1676">
        <f>IF(AND('Raw Data'!C1670&lt;'Raw Data'!F1670, 'Raw Data'!K1670&gt;'Raw Data'!L1670, 'Raw Data'!K1670-'Raw Data'!L1670&gt;3), 'Raw Data'!I1670, 0)</f>
        <v>0</v>
      </c>
      <c r="C1676">
        <f>IF(AND('Raw Data'!F1670&lt;'Raw Data'!C1670, 'Raw Data'!L1670&gt;'Raw Data'!K1670, 'Raw Data'!L1670-'Raw Data'!K1670&lt;4), 'Raw Data'!H1670, 0)</f>
        <v>0</v>
      </c>
      <c r="D1676">
        <f>IF(AND('Raw Data'!C1670&lt;'Raw Data'!F1670, 'Raw Data'!K1670&gt;'Raw Data'!L1670, 'Raw Data'!K1670-'Raw Data'!L1670&lt;4), 'Raw Data'!G1670, 0)</f>
        <v>0</v>
      </c>
      <c r="E1676">
        <f>IF(ISBLANK('Raw Data'!J1670), 0, IF(AND(4=MATCH(LARGE('Raw Data'!G1670:J1670, 4), 'Raw Data'!G1670:J1670, 0), 'Raw Data'!L1670-'Raw Data'!K1670&gt;3), 'Raw Data'!J1670, 0))</f>
        <v>0</v>
      </c>
      <c r="F1676">
        <f>IF(ISBLANK('Raw Data'!J1670), 0, IF(AND(3=MATCH(LARGE('Raw Data'!G1670:J1670, 4), 'Raw Data'!G1670:J1670, 0), 'Raw Data'!K1670-'Raw Data'!L1670&gt;3), 'Raw Data'!I1670, 0))</f>
        <v>0</v>
      </c>
      <c r="G1676">
        <f>IF(ISBLANK('Raw Data'!J1670), 0, IF(AND(2=MATCH(LARGE('Raw Data'!G1670:J1670, 4), 'Raw Data'!G1670:J1670, 0), AND('Raw Data'!L1670-'Raw Data'!K1670&lt;4, 'Raw Data'!L1670-'Raw Data'!K1670&gt;0)), 'Raw Data'!H1670, 0))</f>
        <v>0</v>
      </c>
      <c r="H1676">
        <f>IF(ISBLANK('Raw Data'!J1670), 0, IF(AND(1=MATCH(LARGE('Raw Data'!G1670:J1670, 4), 'Raw Data'!G1670:J1670, 0), AND('Raw Data'!K1670-'Raw Data'!L1670&lt;4, 'Raw Data'!K1670-'Raw Data'!L1670&gt;0)), 'Raw Data'!G1670, 0))</f>
        <v>0</v>
      </c>
      <c r="I1676">
        <f>IF(ISBLANK('Raw Data'!J1670), 0, IF(AND(4=MATCH(LARGE('Raw Data'!G1670:J1670, 3), 'Raw Data'!G1670:J1670, 0), 'Raw Data'!L1670-'Raw Data'!K1670&gt;3), 'Raw Data'!J1670, 0))</f>
        <v>0</v>
      </c>
      <c r="J1676">
        <f>IF(ISBLANK('Raw Data'!J1670), 0, IF(AND(3=MATCH(LARGE('Raw Data'!G1670:J1670, 3), 'Raw Data'!G1670:J1670, 0), 'Raw Data'!K1670-'Raw Data'!L1670&gt;3), 'Raw Data'!I1670, 0))</f>
        <v>0</v>
      </c>
      <c r="K1676">
        <f>IF(ISBLANK('Raw Data'!J1670), 0, IF(AND(2=MATCH(LARGE('Raw Data'!G1670:J1670, 3), 'Raw Data'!G1670:J1670, 0), AND('Raw Data'!L1670-'Raw Data'!K1670&lt;4, 'Raw Data'!L1670-'Raw Data'!K1670&gt;0)), 'Raw Data'!H1670, 0))</f>
        <v>0</v>
      </c>
      <c r="L1676">
        <f>IF(ISBLANK('Raw Data'!J1670), 0, IF(AND(1=MATCH(LARGE('Raw Data'!G1670:J1670, 3), 'Raw Data'!G1670:J1670, 0), AND('Raw Data'!K1670-'Raw Data'!L1670&lt;4, 'Raw Data'!K1670-'Raw Data'!L1670&gt;0)), 'Raw Data'!G1670, 0))</f>
        <v>0</v>
      </c>
      <c r="M1676">
        <f>IF(ISBLANK('Raw Data'!J1670), 0, IF(AND(4=MATCH(LARGE('Raw Data'!G1670:J1670, 2), 'Raw Data'!G1670:J1670, 0), 'Raw Data'!L1670-'Raw Data'!K1670&gt;3), 'Raw Data'!J1670, 0))</f>
        <v>0</v>
      </c>
      <c r="N1676">
        <f>IF(ISBLANK('Raw Data'!J1670), 0, IF(AND(3=MATCH(LARGE('Raw Data'!G1670:J1670, 2), 'Raw Data'!G1670:J1670, 0), 'Raw Data'!K1670-'Raw Data'!L1670&gt;3), 'Raw Data'!I1670, 0))</f>
        <v>0</v>
      </c>
      <c r="O1676">
        <f>IF(ISBLANK('Raw Data'!J1670), 0, IF(AND(2=MATCH(LARGE('Raw Data'!G1670:J1670, 2), 'Raw Data'!G1670:J1670, 0), AND('Raw Data'!L1670-'Raw Data'!K1670&lt;4, 'Raw Data'!L1670-'Raw Data'!K1670&gt;0)), 'Raw Data'!H1670, 0))</f>
        <v>0</v>
      </c>
      <c r="P1676">
        <f>IF(ISBLANK('Raw Data'!J1670), 0, IF(AND(1=MATCH(LARGE('Raw Data'!G1670:J1670, 2), 'Raw Data'!G1670:J1670, 0), AND('Raw Data'!K1670-'Raw Data'!L1670&lt;4, 'Raw Data'!K1670-'Raw Data'!L1670&gt;0)), 'Raw Data'!G1670, 0))</f>
        <v>0</v>
      </c>
      <c r="Q1676">
        <f>IF(ISBLANK('Raw Data'!J1670), 0, IF(AND(4=MATCH(LARGE('Raw Data'!G1670:J1670, 1), 'Raw Data'!G1670:J1670, 0), 'Raw Data'!L1670-'Raw Data'!K1670&gt;3), 'Raw Data'!J1670, 0))</f>
        <v>0</v>
      </c>
      <c r="R1676">
        <f>IF(ISBLANK('Raw Data'!J1670), 0, IF(AND(3=MATCH(LARGE('Raw Data'!G1670:J1670, 1), 'Raw Data'!G1670:J1670, 0), 'Raw Data'!K1670-'Raw Data'!L1670&gt;3), 'Raw Data'!I1670, 0))</f>
        <v>0</v>
      </c>
      <c r="S1676">
        <f>IF(AND('Raw Data'!L1670-'Raw Data'!K1670&gt;4, 'Raw Data'!F1670&lt;'Raw Data'!C1670), 'Raw Data'!J1670, 0)</f>
        <v>0</v>
      </c>
      <c r="T1676">
        <f>IF(AND('Raw Data'!K1670-'Raw Data'!L1670&gt;4, 'Raw Data'!F1670&gt;'Raw Data'!C1670), 'Raw Data'!I1670, 0)</f>
        <v>0</v>
      </c>
      <c r="U1676">
        <f>IF(AND('Raw Data'!L1670-'Raw Data'!K1670&lt;3, 'Raw Data'!L1670&gt;'Raw Data'!K1670, 'Raw Data'!F1670&lt;'Raw Data'!C1670), 'Raw Data'!H1670, 0)</f>
        <v>0</v>
      </c>
      <c r="V1676">
        <f>IF(AND('Raw Data'!L1670-'Raw Data'!K1670&lt;3, 'Raw Data'!L1670&gt;'Raw Data'!K1670, 'Raw Data'!F1670&gt;'Raw Data'!C1670), 'Raw Data'!G1670, 0)</f>
        <v>0</v>
      </c>
    </row>
    <row r="1677" spans="1:22" x14ac:dyDescent="0.3">
      <c r="A1677">
        <f>IF(AND('Raw Data'!F1671&lt;'Raw Data'!C1671, 'Raw Data'!L1671&gt;'Raw Data'!K1671, 'Raw Data'!L1671-'Raw Data'!K1671&gt;3), 'Raw Data'!J1671, 0)</f>
        <v>0</v>
      </c>
      <c r="B1677">
        <f>IF(AND('Raw Data'!C1671&lt;'Raw Data'!F1671, 'Raw Data'!K1671&gt;'Raw Data'!L1671, 'Raw Data'!K1671-'Raw Data'!L1671&gt;3), 'Raw Data'!I1671, 0)</f>
        <v>0</v>
      </c>
      <c r="C1677">
        <f>IF(AND('Raw Data'!F1671&lt;'Raw Data'!C1671, 'Raw Data'!L1671&gt;'Raw Data'!K1671, 'Raw Data'!L1671-'Raw Data'!K1671&lt;4), 'Raw Data'!H1671, 0)</f>
        <v>0</v>
      </c>
      <c r="D1677">
        <f>IF(AND('Raw Data'!C1671&lt;'Raw Data'!F1671, 'Raw Data'!K1671&gt;'Raw Data'!L1671, 'Raw Data'!K1671-'Raw Data'!L1671&lt;4), 'Raw Data'!G1671, 0)</f>
        <v>0</v>
      </c>
      <c r="E1677">
        <f>IF(ISBLANK('Raw Data'!J1671), 0, IF(AND(4=MATCH(LARGE('Raw Data'!G1671:J1671, 4), 'Raw Data'!G1671:J1671, 0), 'Raw Data'!L1671-'Raw Data'!K1671&gt;3), 'Raw Data'!J1671, 0))</f>
        <v>0</v>
      </c>
      <c r="F1677">
        <f>IF(ISBLANK('Raw Data'!J1671), 0, IF(AND(3=MATCH(LARGE('Raw Data'!G1671:J1671, 4), 'Raw Data'!G1671:J1671, 0), 'Raw Data'!K1671-'Raw Data'!L1671&gt;3), 'Raw Data'!I1671, 0))</f>
        <v>0</v>
      </c>
      <c r="G1677">
        <f>IF(ISBLANK('Raw Data'!J1671), 0, IF(AND(2=MATCH(LARGE('Raw Data'!G1671:J1671, 4), 'Raw Data'!G1671:J1671, 0), AND('Raw Data'!L1671-'Raw Data'!K1671&lt;4, 'Raw Data'!L1671-'Raw Data'!K1671&gt;0)), 'Raw Data'!H1671, 0))</f>
        <v>0</v>
      </c>
      <c r="H1677">
        <f>IF(ISBLANK('Raw Data'!J1671), 0, IF(AND(1=MATCH(LARGE('Raw Data'!G1671:J1671, 4), 'Raw Data'!G1671:J1671, 0), AND('Raw Data'!K1671-'Raw Data'!L1671&lt;4, 'Raw Data'!K1671-'Raw Data'!L1671&gt;0)), 'Raw Data'!G1671, 0))</f>
        <v>0</v>
      </c>
      <c r="I1677">
        <f>IF(ISBLANK('Raw Data'!J1671), 0, IF(AND(4=MATCH(LARGE('Raw Data'!G1671:J1671, 3), 'Raw Data'!G1671:J1671, 0), 'Raw Data'!L1671-'Raw Data'!K1671&gt;3), 'Raw Data'!J1671, 0))</f>
        <v>0</v>
      </c>
      <c r="J1677">
        <f>IF(ISBLANK('Raw Data'!J1671), 0, IF(AND(3=MATCH(LARGE('Raw Data'!G1671:J1671, 3), 'Raw Data'!G1671:J1671, 0), 'Raw Data'!K1671-'Raw Data'!L1671&gt;3), 'Raw Data'!I1671, 0))</f>
        <v>0</v>
      </c>
      <c r="K1677">
        <f>IF(ISBLANK('Raw Data'!J1671), 0, IF(AND(2=MATCH(LARGE('Raw Data'!G1671:J1671, 3), 'Raw Data'!G1671:J1671, 0), AND('Raw Data'!L1671-'Raw Data'!K1671&lt;4, 'Raw Data'!L1671-'Raw Data'!K1671&gt;0)), 'Raw Data'!H1671, 0))</f>
        <v>0</v>
      </c>
      <c r="L1677">
        <f>IF(ISBLANK('Raw Data'!J1671), 0, IF(AND(1=MATCH(LARGE('Raw Data'!G1671:J1671, 3), 'Raw Data'!G1671:J1671, 0), AND('Raw Data'!K1671-'Raw Data'!L1671&lt;4, 'Raw Data'!K1671-'Raw Data'!L1671&gt;0)), 'Raw Data'!G1671, 0))</f>
        <v>0</v>
      </c>
      <c r="M1677">
        <f>IF(ISBLANK('Raw Data'!J1671), 0, IF(AND(4=MATCH(LARGE('Raw Data'!G1671:J1671, 2), 'Raw Data'!G1671:J1671, 0), 'Raw Data'!L1671-'Raw Data'!K1671&gt;3), 'Raw Data'!J1671, 0))</f>
        <v>0</v>
      </c>
      <c r="N1677">
        <f>IF(ISBLANK('Raw Data'!J1671), 0, IF(AND(3=MATCH(LARGE('Raw Data'!G1671:J1671, 2), 'Raw Data'!G1671:J1671, 0), 'Raw Data'!K1671-'Raw Data'!L1671&gt;3), 'Raw Data'!I1671, 0))</f>
        <v>0</v>
      </c>
      <c r="O1677">
        <f>IF(ISBLANK('Raw Data'!J1671), 0, IF(AND(2=MATCH(LARGE('Raw Data'!G1671:J1671, 2), 'Raw Data'!G1671:J1671, 0), AND('Raw Data'!L1671-'Raw Data'!K1671&lt;4, 'Raw Data'!L1671-'Raw Data'!K1671&gt;0)), 'Raw Data'!H1671, 0))</f>
        <v>0</v>
      </c>
      <c r="P1677">
        <f>IF(ISBLANK('Raw Data'!J1671), 0, IF(AND(1=MATCH(LARGE('Raw Data'!G1671:J1671, 2), 'Raw Data'!G1671:J1671, 0), AND('Raw Data'!K1671-'Raw Data'!L1671&lt;4, 'Raw Data'!K1671-'Raw Data'!L1671&gt;0)), 'Raw Data'!G1671, 0))</f>
        <v>0</v>
      </c>
      <c r="Q1677">
        <f>IF(ISBLANK('Raw Data'!J1671), 0, IF(AND(4=MATCH(LARGE('Raw Data'!G1671:J1671, 1), 'Raw Data'!G1671:J1671, 0), 'Raw Data'!L1671-'Raw Data'!K1671&gt;3), 'Raw Data'!J1671, 0))</f>
        <v>0</v>
      </c>
      <c r="R1677">
        <f>IF(ISBLANK('Raw Data'!J1671), 0, IF(AND(3=MATCH(LARGE('Raw Data'!G1671:J1671, 1), 'Raw Data'!G1671:J1671, 0), 'Raw Data'!K1671-'Raw Data'!L1671&gt;3), 'Raw Data'!I1671, 0))</f>
        <v>0</v>
      </c>
      <c r="S1677">
        <f>IF(AND('Raw Data'!L1671-'Raw Data'!K1671&gt;4, 'Raw Data'!F1671&lt;'Raw Data'!C1671), 'Raw Data'!J1671, 0)</f>
        <v>0</v>
      </c>
      <c r="T1677">
        <f>IF(AND('Raw Data'!K1671-'Raw Data'!L1671&gt;4, 'Raw Data'!F1671&gt;'Raw Data'!C1671), 'Raw Data'!I1671, 0)</f>
        <v>0</v>
      </c>
      <c r="U1677">
        <f>IF(AND('Raw Data'!L1671-'Raw Data'!K1671&lt;3, 'Raw Data'!L1671&gt;'Raw Data'!K1671, 'Raw Data'!F1671&lt;'Raw Data'!C1671), 'Raw Data'!H1671, 0)</f>
        <v>0</v>
      </c>
      <c r="V1677">
        <f>IF(AND('Raw Data'!L1671-'Raw Data'!K1671&lt;3, 'Raw Data'!L1671&gt;'Raw Data'!K1671, 'Raw Data'!F1671&gt;'Raw Data'!C1671), 'Raw Data'!G1671, 0)</f>
        <v>0</v>
      </c>
    </row>
    <row r="1678" spans="1:22" x14ac:dyDescent="0.3">
      <c r="A1678">
        <f>IF(AND('Raw Data'!F1672&lt;'Raw Data'!C1672, 'Raw Data'!L1672&gt;'Raw Data'!K1672, 'Raw Data'!L1672-'Raw Data'!K1672&gt;3), 'Raw Data'!J1672, 0)</f>
        <v>0</v>
      </c>
      <c r="B1678">
        <f>IF(AND('Raw Data'!C1672&lt;'Raw Data'!F1672, 'Raw Data'!K1672&gt;'Raw Data'!L1672, 'Raw Data'!K1672-'Raw Data'!L1672&gt;3), 'Raw Data'!I1672, 0)</f>
        <v>0</v>
      </c>
      <c r="C1678">
        <f>IF(AND('Raw Data'!F1672&lt;'Raw Data'!C1672, 'Raw Data'!L1672&gt;'Raw Data'!K1672, 'Raw Data'!L1672-'Raw Data'!K1672&lt;4), 'Raw Data'!H1672, 0)</f>
        <v>0</v>
      </c>
      <c r="D1678">
        <f>IF(AND('Raw Data'!C1672&lt;'Raw Data'!F1672, 'Raw Data'!K1672&gt;'Raw Data'!L1672, 'Raw Data'!K1672-'Raw Data'!L1672&lt;4), 'Raw Data'!G1672, 0)</f>
        <v>0</v>
      </c>
      <c r="E1678">
        <f>IF(ISBLANK('Raw Data'!J1672), 0, IF(AND(4=MATCH(LARGE('Raw Data'!G1672:J1672, 4), 'Raw Data'!G1672:J1672, 0), 'Raw Data'!L1672-'Raw Data'!K1672&gt;3), 'Raw Data'!J1672, 0))</f>
        <v>0</v>
      </c>
      <c r="F1678">
        <f>IF(ISBLANK('Raw Data'!J1672), 0, IF(AND(3=MATCH(LARGE('Raw Data'!G1672:J1672, 4), 'Raw Data'!G1672:J1672, 0), 'Raw Data'!K1672-'Raw Data'!L1672&gt;3), 'Raw Data'!I1672, 0))</f>
        <v>0</v>
      </c>
      <c r="G1678">
        <f>IF(ISBLANK('Raw Data'!J1672), 0, IF(AND(2=MATCH(LARGE('Raw Data'!G1672:J1672, 4), 'Raw Data'!G1672:J1672, 0), AND('Raw Data'!L1672-'Raw Data'!K1672&lt;4, 'Raw Data'!L1672-'Raw Data'!K1672&gt;0)), 'Raw Data'!H1672, 0))</f>
        <v>0</v>
      </c>
      <c r="H1678">
        <f>IF(ISBLANK('Raw Data'!J1672), 0, IF(AND(1=MATCH(LARGE('Raw Data'!G1672:J1672, 4), 'Raw Data'!G1672:J1672, 0), AND('Raw Data'!K1672-'Raw Data'!L1672&lt;4, 'Raw Data'!K1672-'Raw Data'!L1672&gt;0)), 'Raw Data'!G1672, 0))</f>
        <v>0</v>
      </c>
      <c r="I1678">
        <f>IF(ISBLANK('Raw Data'!J1672), 0, IF(AND(4=MATCH(LARGE('Raw Data'!G1672:J1672, 3), 'Raw Data'!G1672:J1672, 0), 'Raw Data'!L1672-'Raw Data'!K1672&gt;3), 'Raw Data'!J1672, 0))</f>
        <v>0</v>
      </c>
      <c r="J1678">
        <f>IF(ISBLANK('Raw Data'!J1672), 0, IF(AND(3=MATCH(LARGE('Raw Data'!G1672:J1672, 3), 'Raw Data'!G1672:J1672, 0), 'Raw Data'!K1672-'Raw Data'!L1672&gt;3), 'Raw Data'!I1672, 0))</f>
        <v>0</v>
      </c>
      <c r="K1678">
        <f>IF(ISBLANK('Raw Data'!J1672), 0, IF(AND(2=MATCH(LARGE('Raw Data'!G1672:J1672, 3), 'Raw Data'!G1672:J1672, 0), AND('Raw Data'!L1672-'Raw Data'!K1672&lt;4, 'Raw Data'!L1672-'Raw Data'!K1672&gt;0)), 'Raw Data'!H1672, 0))</f>
        <v>0</v>
      </c>
      <c r="L1678">
        <f>IF(ISBLANK('Raw Data'!J1672), 0, IF(AND(1=MATCH(LARGE('Raw Data'!G1672:J1672, 3), 'Raw Data'!G1672:J1672, 0), AND('Raw Data'!K1672-'Raw Data'!L1672&lt;4, 'Raw Data'!K1672-'Raw Data'!L1672&gt;0)), 'Raw Data'!G1672, 0))</f>
        <v>0</v>
      </c>
      <c r="M1678">
        <f>IF(ISBLANK('Raw Data'!J1672), 0, IF(AND(4=MATCH(LARGE('Raw Data'!G1672:J1672, 2), 'Raw Data'!G1672:J1672, 0), 'Raw Data'!L1672-'Raw Data'!K1672&gt;3), 'Raw Data'!J1672, 0))</f>
        <v>0</v>
      </c>
      <c r="N1678">
        <f>IF(ISBLANK('Raw Data'!J1672), 0, IF(AND(3=MATCH(LARGE('Raw Data'!G1672:J1672, 2), 'Raw Data'!G1672:J1672, 0), 'Raw Data'!K1672-'Raw Data'!L1672&gt;3), 'Raw Data'!I1672, 0))</f>
        <v>0</v>
      </c>
      <c r="O1678">
        <f>IF(ISBLANK('Raw Data'!J1672), 0, IF(AND(2=MATCH(LARGE('Raw Data'!G1672:J1672, 2), 'Raw Data'!G1672:J1672, 0), AND('Raw Data'!L1672-'Raw Data'!K1672&lt;4, 'Raw Data'!L1672-'Raw Data'!K1672&gt;0)), 'Raw Data'!H1672, 0))</f>
        <v>0</v>
      </c>
      <c r="P1678">
        <f>IF(ISBLANK('Raw Data'!J1672), 0, IF(AND(1=MATCH(LARGE('Raw Data'!G1672:J1672, 2), 'Raw Data'!G1672:J1672, 0), AND('Raw Data'!K1672-'Raw Data'!L1672&lt;4, 'Raw Data'!K1672-'Raw Data'!L1672&gt;0)), 'Raw Data'!G1672, 0))</f>
        <v>0</v>
      </c>
      <c r="Q1678">
        <f>IF(ISBLANK('Raw Data'!J1672), 0, IF(AND(4=MATCH(LARGE('Raw Data'!G1672:J1672, 1), 'Raw Data'!G1672:J1672, 0), 'Raw Data'!L1672-'Raw Data'!K1672&gt;3), 'Raw Data'!J1672, 0))</f>
        <v>0</v>
      </c>
      <c r="R1678">
        <f>IF(ISBLANK('Raw Data'!J1672), 0, IF(AND(3=MATCH(LARGE('Raw Data'!G1672:J1672, 1), 'Raw Data'!G1672:J1672, 0), 'Raw Data'!K1672-'Raw Data'!L1672&gt;3), 'Raw Data'!I1672, 0))</f>
        <v>0</v>
      </c>
      <c r="S1678">
        <f>IF(AND('Raw Data'!L1672-'Raw Data'!K1672&gt;4, 'Raw Data'!F1672&lt;'Raw Data'!C1672), 'Raw Data'!J1672, 0)</f>
        <v>0</v>
      </c>
      <c r="T1678">
        <f>IF(AND('Raw Data'!K1672-'Raw Data'!L1672&gt;4, 'Raw Data'!F1672&gt;'Raw Data'!C1672), 'Raw Data'!I1672, 0)</f>
        <v>0</v>
      </c>
      <c r="U1678">
        <f>IF(AND('Raw Data'!L1672-'Raw Data'!K1672&lt;3, 'Raw Data'!L1672&gt;'Raw Data'!K1672, 'Raw Data'!F1672&lt;'Raw Data'!C1672), 'Raw Data'!H1672, 0)</f>
        <v>0</v>
      </c>
      <c r="V1678">
        <f>IF(AND('Raw Data'!L1672-'Raw Data'!K1672&lt;3, 'Raw Data'!L1672&gt;'Raw Data'!K1672, 'Raw Data'!F1672&gt;'Raw Data'!C1672), 'Raw Data'!G1672, 0)</f>
        <v>0</v>
      </c>
    </row>
    <row r="1679" spans="1:22" x14ac:dyDescent="0.3">
      <c r="A1679">
        <f>IF(AND('Raw Data'!F1673&lt;'Raw Data'!C1673, 'Raw Data'!L1673&gt;'Raw Data'!K1673, 'Raw Data'!L1673-'Raw Data'!K1673&gt;3), 'Raw Data'!J1673, 0)</f>
        <v>0</v>
      </c>
      <c r="B1679">
        <f>IF(AND('Raw Data'!C1673&lt;'Raw Data'!F1673, 'Raw Data'!K1673&gt;'Raw Data'!L1673, 'Raw Data'!K1673-'Raw Data'!L1673&gt;3), 'Raw Data'!I1673, 0)</f>
        <v>0</v>
      </c>
      <c r="C1679">
        <f>IF(AND('Raw Data'!F1673&lt;'Raw Data'!C1673, 'Raw Data'!L1673&gt;'Raw Data'!K1673, 'Raw Data'!L1673-'Raw Data'!K1673&lt;4), 'Raw Data'!H1673, 0)</f>
        <v>0</v>
      </c>
      <c r="D1679">
        <f>IF(AND('Raw Data'!C1673&lt;'Raw Data'!F1673, 'Raw Data'!K1673&gt;'Raw Data'!L1673, 'Raw Data'!K1673-'Raw Data'!L1673&lt;4), 'Raw Data'!G1673, 0)</f>
        <v>0</v>
      </c>
      <c r="E1679">
        <f>IF(ISBLANK('Raw Data'!J1673), 0, IF(AND(4=MATCH(LARGE('Raw Data'!G1673:J1673, 4), 'Raw Data'!G1673:J1673, 0), 'Raw Data'!L1673-'Raw Data'!K1673&gt;3), 'Raw Data'!J1673, 0))</f>
        <v>0</v>
      </c>
      <c r="F1679">
        <f>IF(ISBLANK('Raw Data'!J1673), 0, IF(AND(3=MATCH(LARGE('Raw Data'!G1673:J1673, 4), 'Raw Data'!G1673:J1673, 0), 'Raw Data'!K1673-'Raw Data'!L1673&gt;3), 'Raw Data'!I1673, 0))</f>
        <v>0</v>
      </c>
      <c r="G1679">
        <f>IF(ISBLANK('Raw Data'!J1673), 0, IF(AND(2=MATCH(LARGE('Raw Data'!G1673:J1673, 4), 'Raw Data'!G1673:J1673, 0), AND('Raw Data'!L1673-'Raw Data'!K1673&lt;4, 'Raw Data'!L1673-'Raw Data'!K1673&gt;0)), 'Raw Data'!H1673, 0))</f>
        <v>0</v>
      </c>
      <c r="H1679">
        <f>IF(ISBLANK('Raw Data'!J1673), 0, IF(AND(1=MATCH(LARGE('Raw Data'!G1673:J1673, 4), 'Raw Data'!G1673:J1673, 0), AND('Raw Data'!K1673-'Raw Data'!L1673&lt;4, 'Raw Data'!K1673-'Raw Data'!L1673&gt;0)), 'Raw Data'!G1673, 0))</f>
        <v>0</v>
      </c>
      <c r="I1679">
        <f>IF(ISBLANK('Raw Data'!J1673), 0, IF(AND(4=MATCH(LARGE('Raw Data'!G1673:J1673, 3), 'Raw Data'!G1673:J1673, 0), 'Raw Data'!L1673-'Raw Data'!K1673&gt;3), 'Raw Data'!J1673, 0))</f>
        <v>0</v>
      </c>
      <c r="J1679">
        <f>IF(ISBLANK('Raw Data'!J1673), 0, IF(AND(3=MATCH(LARGE('Raw Data'!G1673:J1673, 3), 'Raw Data'!G1673:J1673, 0), 'Raw Data'!K1673-'Raw Data'!L1673&gt;3), 'Raw Data'!I1673, 0))</f>
        <v>0</v>
      </c>
      <c r="K1679">
        <f>IF(ISBLANK('Raw Data'!J1673), 0, IF(AND(2=MATCH(LARGE('Raw Data'!G1673:J1673, 3), 'Raw Data'!G1673:J1673, 0), AND('Raw Data'!L1673-'Raw Data'!K1673&lt;4, 'Raw Data'!L1673-'Raw Data'!K1673&gt;0)), 'Raw Data'!H1673, 0))</f>
        <v>0</v>
      </c>
      <c r="L1679">
        <f>IF(ISBLANK('Raw Data'!J1673), 0, IF(AND(1=MATCH(LARGE('Raw Data'!G1673:J1673, 3), 'Raw Data'!G1673:J1673, 0), AND('Raw Data'!K1673-'Raw Data'!L1673&lt;4, 'Raw Data'!K1673-'Raw Data'!L1673&gt;0)), 'Raw Data'!G1673, 0))</f>
        <v>0</v>
      </c>
      <c r="M1679">
        <f>IF(ISBLANK('Raw Data'!J1673), 0, IF(AND(4=MATCH(LARGE('Raw Data'!G1673:J1673, 2), 'Raw Data'!G1673:J1673, 0), 'Raw Data'!L1673-'Raw Data'!K1673&gt;3), 'Raw Data'!J1673, 0))</f>
        <v>0</v>
      </c>
      <c r="N1679">
        <f>IF(ISBLANK('Raw Data'!J1673), 0, IF(AND(3=MATCH(LARGE('Raw Data'!G1673:J1673, 2), 'Raw Data'!G1673:J1673, 0), 'Raw Data'!K1673-'Raw Data'!L1673&gt;3), 'Raw Data'!I1673, 0))</f>
        <v>0</v>
      </c>
      <c r="O1679">
        <f>IF(ISBLANK('Raw Data'!J1673), 0, IF(AND(2=MATCH(LARGE('Raw Data'!G1673:J1673, 2), 'Raw Data'!G1673:J1673, 0), AND('Raw Data'!L1673-'Raw Data'!K1673&lt;4, 'Raw Data'!L1673-'Raw Data'!K1673&gt;0)), 'Raw Data'!H1673, 0))</f>
        <v>0</v>
      </c>
      <c r="P1679">
        <f>IF(ISBLANK('Raw Data'!J1673), 0, IF(AND(1=MATCH(LARGE('Raw Data'!G1673:J1673, 2), 'Raw Data'!G1673:J1673, 0), AND('Raw Data'!K1673-'Raw Data'!L1673&lt;4, 'Raw Data'!K1673-'Raw Data'!L1673&gt;0)), 'Raw Data'!G1673, 0))</f>
        <v>0</v>
      </c>
      <c r="Q1679">
        <f>IF(ISBLANK('Raw Data'!J1673), 0, IF(AND(4=MATCH(LARGE('Raw Data'!G1673:J1673, 1), 'Raw Data'!G1673:J1673, 0), 'Raw Data'!L1673-'Raw Data'!K1673&gt;3), 'Raw Data'!J1673, 0))</f>
        <v>0</v>
      </c>
      <c r="R1679">
        <f>IF(ISBLANK('Raw Data'!J1673), 0, IF(AND(3=MATCH(LARGE('Raw Data'!G1673:J1673, 1), 'Raw Data'!G1673:J1673, 0), 'Raw Data'!K1673-'Raw Data'!L1673&gt;3), 'Raw Data'!I1673, 0))</f>
        <v>0</v>
      </c>
      <c r="S1679">
        <f>IF(AND('Raw Data'!L1673-'Raw Data'!K1673&gt;4, 'Raw Data'!F1673&lt;'Raw Data'!C1673), 'Raw Data'!J1673, 0)</f>
        <v>0</v>
      </c>
      <c r="T1679">
        <f>IF(AND('Raw Data'!K1673-'Raw Data'!L1673&gt;4, 'Raw Data'!F1673&gt;'Raw Data'!C1673), 'Raw Data'!I1673, 0)</f>
        <v>0</v>
      </c>
      <c r="U1679">
        <f>IF(AND('Raw Data'!L1673-'Raw Data'!K1673&lt;3, 'Raw Data'!L1673&gt;'Raw Data'!K1673, 'Raw Data'!F1673&lt;'Raw Data'!C1673), 'Raw Data'!H1673, 0)</f>
        <v>0</v>
      </c>
      <c r="V1679">
        <f>IF(AND('Raw Data'!L1673-'Raw Data'!K1673&lt;3, 'Raw Data'!L1673&gt;'Raw Data'!K1673, 'Raw Data'!F1673&gt;'Raw Data'!C1673), 'Raw Data'!G1673, 0)</f>
        <v>0</v>
      </c>
    </row>
    <row r="1680" spans="1:22" x14ac:dyDescent="0.3">
      <c r="A1680">
        <f>IF(AND('Raw Data'!F1674&lt;'Raw Data'!C1674, 'Raw Data'!L1674&gt;'Raw Data'!K1674, 'Raw Data'!L1674-'Raw Data'!K1674&gt;3), 'Raw Data'!J1674, 0)</f>
        <v>0</v>
      </c>
      <c r="B1680">
        <f>IF(AND('Raw Data'!C1674&lt;'Raw Data'!F1674, 'Raw Data'!K1674&gt;'Raw Data'!L1674, 'Raw Data'!K1674-'Raw Data'!L1674&gt;3), 'Raw Data'!I1674, 0)</f>
        <v>0</v>
      </c>
      <c r="C1680">
        <f>IF(AND('Raw Data'!F1674&lt;'Raw Data'!C1674, 'Raw Data'!L1674&gt;'Raw Data'!K1674, 'Raw Data'!L1674-'Raw Data'!K1674&lt;4), 'Raw Data'!H1674, 0)</f>
        <v>0</v>
      </c>
      <c r="D1680">
        <f>IF(AND('Raw Data'!C1674&lt;'Raw Data'!F1674, 'Raw Data'!K1674&gt;'Raw Data'!L1674, 'Raw Data'!K1674-'Raw Data'!L1674&lt;4), 'Raw Data'!G1674, 0)</f>
        <v>0</v>
      </c>
      <c r="E1680">
        <f>IF(ISBLANK('Raw Data'!J1674), 0, IF(AND(4=MATCH(LARGE('Raw Data'!G1674:J1674, 4), 'Raw Data'!G1674:J1674, 0), 'Raw Data'!L1674-'Raw Data'!K1674&gt;3), 'Raw Data'!J1674, 0))</f>
        <v>0</v>
      </c>
      <c r="F1680">
        <f>IF(ISBLANK('Raw Data'!J1674), 0, IF(AND(3=MATCH(LARGE('Raw Data'!G1674:J1674, 4), 'Raw Data'!G1674:J1674, 0), 'Raw Data'!K1674-'Raw Data'!L1674&gt;3), 'Raw Data'!I1674, 0))</f>
        <v>0</v>
      </c>
      <c r="G1680">
        <f>IF(ISBLANK('Raw Data'!J1674), 0, IF(AND(2=MATCH(LARGE('Raw Data'!G1674:J1674, 4), 'Raw Data'!G1674:J1674, 0), AND('Raw Data'!L1674-'Raw Data'!K1674&lt;4, 'Raw Data'!L1674-'Raw Data'!K1674&gt;0)), 'Raw Data'!H1674, 0))</f>
        <v>0</v>
      </c>
      <c r="H1680">
        <f>IF(ISBLANK('Raw Data'!J1674), 0, IF(AND(1=MATCH(LARGE('Raw Data'!G1674:J1674, 4), 'Raw Data'!G1674:J1674, 0), AND('Raw Data'!K1674-'Raw Data'!L1674&lt;4, 'Raw Data'!K1674-'Raw Data'!L1674&gt;0)), 'Raw Data'!G1674, 0))</f>
        <v>0</v>
      </c>
      <c r="I1680">
        <f>IF(ISBLANK('Raw Data'!J1674), 0, IF(AND(4=MATCH(LARGE('Raw Data'!G1674:J1674, 3), 'Raw Data'!G1674:J1674, 0), 'Raw Data'!L1674-'Raw Data'!K1674&gt;3), 'Raw Data'!J1674, 0))</f>
        <v>0</v>
      </c>
      <c r="J1680">
        <f>IF(ISBLANK('Raw Data'!J1674), 0, IF(AND(3=MATCH(LARGE('Raw Data'!G1674:J1674, 3), 'Raw Data'!G1674:J1674, 0), 'Raw Data'!K1674-'Raw Data'!L1674&gt;3), 'Raw Data'!I1674, 0))</f>
        <v>0</v>
      </c>
      <c r="K1680">
        <f>IF(ISBLANK('Raw Data'!J1674), 0, IF(AND(2=MATCH(LARGE('Raw Data'!G1674:J1674, 3), 'Raw Data'!G1674:J1674, 0), AND('Raw Data'!L1674-'Raw Data'!K1674&lt;4, 'Raw Data'!L1674-'Raw Data'!K1674&gt;0)), 'Raw Data'!H1674, 0))</f>
        <v>0</v>
      </c>
      <c r="L1680">
        <f>IF(ISBLANK('Raw Data'!J1674), 0, IF(AND(1=MATCH(LARGE('Raw Data'!G1674:J1674, 3), 'Raw Data'!G1674:J1674, 0), AND('Raw Data'!K1674-'Raw Data'!L1674&lt;4, 'Raw Data'!K1674-'Raw Data'!L1674&gt;0)), 'Raw Data'!G1674, 0))</f>
        <v>0</v>
      </c>
      <c r="M1680">
        <f>IF(ISBLANK('Raw Data'!J1674), 0, IF(AND(4=MATCH(LARGE('Raw Data'!G1674:J1674, 2), 'Raw Data'!G1674:J1674, 0), 'Raw Data'!L1674-'Raw Data'!K1674&gt;3), 'Raw Data'!J1674, 0))</f>
        <v>0</v>
      </c>
      <c r="N1680">
        <f>IF(ISBLANK('Raw Data'!J1674), 0, IF(AND(3=MATCH(LARGE('Raw Data'!G1674:J1674, 2), 'Raw Data'!G1674:J1674, 0), 'Raw Data'!K1674-'Raw Data'!L1674&gt;3), 'Raw Data'!I1674, 0))</f>
        <v>0</v>
      </c>
      <c r="O1680">
        <f>IF(ISBLANK('Raw Data'!J1674), 0, IF(AND(2=MATCH(LARGE('Raw Data'!G1674:J1674, 2), 'Raw Data'!G1674:J1674, 0), AND('Raw Data'!L1674-'Raw Data'!K1674&lt;4, 'Raw Data'!L1674-'Raw Data'!K1674&gt;0)), 'Raw Data'!H1674, 0))</f>
        <v>0</v>
      </c>
      <c r="P1680">
        <f>IF(ISBLANK('Raw Data'!J1674), 0, IF(AND(1=MATCH(LARGE('Raw Data'!G1674:J1674, 2), 'Raw Data'!G1674:J1674, 0), AND('Raw Data'!K1674-'Raw Data'!L1674&lt;4, 'Raw Data'!K1674-'Raw Data'!L1674&gt;0)), 'Raw Data'!G1674, 0))</f>
        <v>0</v>
      </c>
      <c r="Q1680">
        <f>IF(ISBLANK('Raw Data'!J1674), 0, IF(AND(4=MATCH(LARGE('Raw Data'!G1674:J1674, 1), 'Raw Data'!G1674:J1674, 0), 'Raw Data'!L1674-'Raw Data'!K1674&gt;3), 'Raw Data'!J1674, 0))</f>
        <v>0</v>
      </c>
      <c r="R1680">
        <f>IF(ISBLANK('Raw Data'!J1674), 0, IF(AND(3=MATCH(LARGE('Raw Data'!G1674:J1674, 1), 'Raw Data'!G1674:J1674, 0), 'Raw Data'!K1674-'Raw Data'!L1674&gt;3), 'Raw Data'!I1674, 0))</f>
        <v>0</v>
      </c>
      <c r="S1680">
        <f>IF(AND('Raw Data'!L1674-'Raw Data'!K1674&gt;4, 'Raw Data'!F1674&lt;'Raw Data'!C1674), 'Raw Data'!J1674, 0)</f>
        <v>0</v>
      </c>
      <c r="T1680">
        <f>IF(AND('Raw Data'!K1674-'Raw Data'!L1674&gt;4, 'Raw Data'!F1674&gt;'Raw Data'!C1674), 'Raw Data'!I1674, 0)</f>
        <v>0</v>
      </c>
      <c r="U1680">
        <f>IF(AND('Raw Data'!L1674-'Raw Data'!K1674&lt;3, 'Raw Data'!L1674&gt;'Raw Data'!K1674, 'Raw Data'!F1674&lt;'Raw Data'!C1674), 'Raw Data'!H1674, 0)</f>
        <v>0</v>
      </c>
      <c r="V1680">
        <f>IF(AND('Raw Data'!L1674-'Raw Data'!K1674&lt;3, 'Raw Data'!L1674&gt;'Raw Data'!K1674, 'Raw Data'!F1674&gt;'Raw Data'!C1674), 'Raw Data'!G1674, 0)</f>
        <v>0</v>
      </c>
    </row>
    <row r="1681" spans="1:22" x14ac:dyDescent="0.3">
      <c r="A1681">
        <f>IF(AND('Raw Data'!F1675&lt;'Raw Data'!C1675, 'Raw Data'!L1675&gt;'Raw Data'!K1675, 'Raw Data'!L1675-'Raw Data'!K1675&gt;3), 'Raw Data'!J1675, 0)</f>
        <v>0</v>
      </c>
      <c r="B1681">
        <f>IF(AND('Raw Data'!C1675&lt;'Raw Data'!F1675, 'Raw Data'!K1675&gt;'Raw Data'!L1675, 'Raw Data'!K1675-'Raw Data'!L1675&gt;3), 'Raw Data'!I1675, 0)</f>
        <v>0</v>
      </c>
      <c r="C1681">
        <f>IF(AND('Raw Data'!F1675&lt;'Raw Data'!C1675, 'Raw Data'!L1675&gt;'Raw Data'!K1675, 'Raw Data'!L1675-'Raw Data'!K1675&lt;4), 'Raw Data'!H1675, 0)</f>
        <v>0</v>
      </c>
      <c r="D1681">
        <f>IF(AND('Raw Data'!C1675&lt;'Raw Data'!F1675, 'Raw Data'!K1675&gt;'Raw Data'!L1675, 'Raw Data'!K1675-'Raw Data'!L1675&lt;4), 'Raw Data'!G1675, 0)</f>
        <v>0</v>
      </c>
      <c r="E1681">
        <f>IF(ISBLANK('Raw Data'!J1675), 0, IF(AND(4=MATCH(LARGE('Raw Data'!G1675:J1675, 4), 'Raw Data'!G1675:J1675, 0), 'Raw Data'!L1675-'Raw Data'!K1675&gt;3), 'Raw Data'!J1675, 0))</f>
        <v>0</v>
      </c>
      <c r="F1681">
        <f>IF(ISBLANK('Raw Data'!J1675), 0, IF(AND(3=MATCH(LARGE('Raw Data'!G1675:J1675, 4), 'Raw Data'!G1675:J1675, 0), 'Raw Data'!K1675-'Raw Data'!L1675&gt;3), 'Raw Data'!I1675, 0))</f>
        <v>0</v>
      </c>
      <c r="G1681">
        <f>IF(ISBLANK('Raw Data'!J1675), 0, IF(AND(2=MATCH(LARGE('Raw Data'!G1675:J1675, 4), 'Raw Data'!G1675:J1675, 0), AND('Raw Data'!L1675-'Raw Data'!K1675&lt;4, 'Raw Data'!L1675-'Raw Data'!K1675&gt;0)), 'Raw Data'!H1675, 0))</f>
        <v>0</v>
      </c>
      <c r="H1681">
        <f>IF(ISBLANK('Raw Data'!J1675), 0, IF(AND(1=MATCH(LARGE('Raw Data'!G1675:J1675, 4), 'Raw Data'!G1675:J1675, 0), AND('Raw Data'!K1675-'Raw Data'!L1675&lt;4, 'Raw Data'!K1675-'Raw Data'!L1675&gt;0)), 'Raw Data'!G1675, 0))</f>
        <v>0</v>
      </c>
      <c r="I1681">
        <f>IF(ISBLANK('Raw Data'!J1675), 0, IF(AND(4=MATCH(LARGE('Raw Data'!G1675:J1675, 3), 'Raw Data'!G1675:J1675, 0), 'Raw Data'!L1675-'Raw Data'!K1675&gt;3), 'Raw Data'!J1675, 0))</f>
        <v>0</v>
      </c>
      <c r="J1681">
        <f>IF(ISBLANK('Raw Data'!J1675), 0, IF(AND(3=MATCH(LARGE('Raw Data'!G1675:J1675, 3), 'Raw Data'!G1675:J1675, 0), 'Raw Data'!K1675-'Raw Data'!L1675&gt;3), 'Raw Data'!I1675, 0))</f>
        <v>0</v>
      </c>
      <c r="K1681">
        <f>IF(ISBLANK('Raw Data'!J1675), 0, IF(AND(2=MATCH(LARGE('Raw Data'!G1675:J1675, 3), 'Raw Data'!G1675:J1675, 0), AND('Raw Data'!L1675-'Raw Data'!K1675&lt;4, 'Raw Data'!L1675-'Raw Data'!K1675&gt;0)), 'Raw Data'!H1675, 0))</f>
        <v>0</v>
      </c>
      <c r="L1681">
        <f>IF(ISBLANK('Raw Data'!J1675), 0, IF(AND(1=MATCH(LARGE('Raw Data'!G1675:J1675, 3), 'Raw Data'!G1675:J1675, 0), AND('Raw Data'!K1675-'Raw Data'!L1675&lt;4, 'Raw Data'!K1675-'Raw Data'!L1675&gt;0)), 'Raw Data'!G1675, 0))</f>
        <v>0</v>
      </c>
      <c r="M1681">
        <f>IF(ISBLANK('Raw Data'!J1675), 0, IF(AND(4=MATCH(LARGE('Raw Data'!G1675:J1675, 2), 'Raw Data'!G1675:J1675, 0), 'Raw Data'!L1675-'Raw Data'!K1675&gt;3), 'Raw Data'!J1675, 0))</f>
        <v>0</v>
      </c>
      <c r="N1681">
        <f>IF(ISBLANK('Raw Data'!J1675), 0, IF(AND(3=MATCH(LARGE('Raw Data'!G1675:J1675, 2), 'Raw Data'!G1675:J1675, 0), 'Raw Data'!K1675-'Raw Data'!L1675&gt;3), 'Raw Data'!I1675, 0))</f>
        <v>0</v>
      </c>
      <c r="O1681">
        <f>IF(ISBLANK('Raw Data'!J1675), 0, IF(AND(2=MATCH(LARGE('Raw Data'!G1675:J1675, 2), 'Raw Data'!G1675:J1675, 0), AND('Raw Data'!L1675-'Raw Data'!K1675&lt;4, 'Raw Data'!L1675-'Raw Data'!K1675&gt;0)), 'Raw Data'!H1675, 0))</f>
        <v>0</v>
      </c>
      <c r="P1681">
        <f>IF(ISBLANK('Raw Data'!J1675), 0, IF(AND(1=MATCH(LARGE('Raw Data'!G1675:J1675, 2), 'Raw Data'!G1675:J1675, 0), AND('Raw Data'!K1675-'Raw Data'!L1675&lt;4, 'Raw Data'!K1675-'Raw Data'!L1675&gt;0)), 'Raw Data'!G1675, 0))</f>
        <v>0</v>
      </c>
      <c r="Q1681">
        <f>IF(ISBLANK('Raw Data'!J1675), 0, IF(AND(4=MATCH(LARGE('Raw Data'!G1675:J1675, 1), 'Raw Data'!G1675:J1675, 0), 'Raw Data'!L1675-'Raw Data'!K1675&gt;3), 'Raw Data'!J1675, 0))</f>
        <v>0</v>
      </c>
      <c r="R1681">
        <f>IF(ISBLANK('Raw Data'!J1675), 0, IF(AND(3=MATCH(LARGE('Raw Data'!G1675:J1675, 1), 'Raw Data'!G1675:J1675, 0), 'Raw Data'!K1675-'Raw Data'!L1675&gt;3), 'Raw Data'!I1675, 0))</f>
        <v>0</v>
      </c>
      <c r="S1681">
        <f>IF(AND('Raw Data'!L1675-'Raw Data'!K1675&gt;4, 'Raw Data'!F1675&lt;'Raw Data'!C1675), 'Raw Data'!J1675, 0)</f>
        <v>0</v>
      </c>
      <c r="T1681">
        <f>IF(AND('Raw Data'!K1675-'Raw Data'!L1675&gt;4, 'Raw Data'!F1675&gt;'Raw Data'!C1675), 'Raw Data'!I1675, 0)</f>
        <v>0</v>
      </c>
      <c r="U1681">
        <f>IF(AND('Raw Data'!L1675-'Raw Data'!K1675&lt;3, 'Raw Data'!L1675&gt;'Raw Data'!K1675, 'Raw Data'!F1675&lt;'Raw Data'!C1675), 'Raw Data'!H1675, 0)</f>
        <v>0</v>
      </c>
      <c r="V1681">
        <f>IF(AND('Raw Data'!L1675-'Raw Data'!K1675&lt;3, 'Raw Data'!L1675&gt;'Raw Data'!K1675, 'Raw Data'!F1675&gt;'Raw Data'!C1675), 'Raw Data'!G1675, 0)</f>
        <v>0</v>
      </c>
    </row>
    <row r="1682" spans="1:22" x14ac:dyDescent="0.3">
      <c r="A1682">
        <f>IF(AND('Raw Data'!F1676&lt;'Raw Data'!C1676, 'Raw Data'!L1676&gt;'Raw Data'!K1676, 'Raw Data'!L1676-'Raw Data'!K1676&gt;3), 'Raw Data'!J1676, 0)</f>
        <v>0</v>
      </c>
      <c r="B1682">
        <f>IF(AND('Raw Data'!C1676&lt;'Raw Data'!F1676, 'Raw Data'!K1676&gt;'Raw Data'!L1676, 'Raw Data'!K1676-'Raw Data'!L1676&gt;3), 'Raw Data'!I1676, 0)</f>
        <v>0</v>
      </c>
      <c r="C1682">
        <f>IF(AND('Raw Data'!F1676&lt;'Raw Data'!C1676, 'Raw Data'!L1676&gt;'Raw Data'!K1676, 'Raw Data'!L1676-'Raw Data'!K1676&lt;4), 'Raw Data'!H1676, 0)</f>
        <v>0</v>
      </c>
      <c r="D1682">
        <f>IF(AND('Raw Data'!C1676&lt;'Raw Data'!F1676, 'Raw Data'!K1676&gt;'Raw Data'!L1676, 'Raw Data'!K1676-'Raw Data'!L1676&lt;4), 'Raw Data'!G1676, 0)</f>
        <v>0</v>
      </c>
      <c r="E1682">
        <f>IF(ISBLANK('Raw Data'!J1676), 0, IF(AND(4=MATCH(LARGE('Raw Data'!G1676:J1676, 4), 'Raw Data'!G1676:J1676, 0), 'Raw Data'!L1676-'Raw Data'!K1676&gt;3), 'Raw Data'!J1676, 0))</f>
        <v>0</v>
      </c>
      <c r="F1682">
        <f>IF(ISBLANK('Raw Data'!J1676), 0, IF(AND(3=MATCH(LARGE('Raw Data'!G1676:J1676, 4), 'Raw Data'!G1676:J1676, 0), 'Raw Data'!K1676-'Raw Data'!L1676&gt;3), 'Raw Data'!I1676, 0))</f>
        <v>0</v>
      </c>
      <c r="G1682">
        <f>IF(ISBLANK('Raw Data'!J1676), 0, IF(AND(2=MATCH(LARGE('Raw Data'!G1676:J1676, 4), 'Raw Data'!G1676:J1676, 0), AND('Raw Data'!L1676-'Raw Data'!K1676&lt;4, 'Raw Data'!L1676-'Raw Data'!K1676&gt;0)), 'Raw Data'!H1676, 0))</f>
        <v>0</v>
      </c>
      <c r="H1682">
        <f>IF(ISBLANK('Raw Data'!J1676), 0, IF(AND(1=MATCH(LARGE('Raw Data'!G1676:J1676, 4), 'Raw Data'!G1676:J1676, 0), AND('Raw Data'!K1676-'Raw Data'!L1676&lt;4, 'Raw Data'!K1676-'Raw Data'!L1676&gt;0)), 'Raw Data'!G1676, 0))</f>
        <v>0</v>
      </c>
      <c r="I1682">
        <f>IF(ISBLANK('Raw Data'!J1676), 0, IF(AND(4=MATCH(LARGE('Raw Data'!G1676:J1676, 3), 'Raw Data'!G1676:J1676, 0), 'Raw Data'!L1676-'Raw Data'!K1676&gt;3), 'Raw Data'!J1676, 0))</f>
        <v>0</v>
      </c>
      <c r="J1682">
        <f>IF(ISBLANK('Raw Data'!J1676), 0, IF(AND(3=MATCH(LARGE('Raw Data'!G1676:J1676, 3), 'Raw Data'!G1676:J1676, 0), 'Raw Data'!K1676-'Raw Data'!L1676&gt;3), 'Raw Data'!I1676, 0))</f>
        <v>0</v>
      </c>
      <c r="K1682">
        <f>IF(ISBLANK('Raw Data'!J1676), 0, IF(AND(2=MATCH(LARGE('Raw Data'!G1676:J1676, 3), 'Raw Data'!G1676:J1676, 0), AND('Raw Data'!L1676-'Raw Data'!K1676&lt;4, 'Raw Data'!L1676-'Raw Data'!K1676&gt;0)), 'Raw Data'!H1676, 0))</f>
        <v>0</v>
      </c>
      <c r="L1682">
        <f>IF(ISBLANK('Raw Data'!J1676), 0, IF(AND(1=MATCH(LARGE('Raw Data'!G1676:J1676, 3), 'Raw Data'!G1676:J1676, 0), AND('Raw Data'!K1676-'Raw Data'!L1676&lt;4, 'Raw Data'!K1676-'Raw Data'!L1676&gt;0)), 'Raw Data'!G1676, 0))</f>
        <v>0</v>
      </c>
      <c r="M1682">
        <f>IF(ISBLANK('Raw Data'!J1676), 0, IF(AND(4=MATCH(LARGE('Raw Data'!G1676:J1676, 2), 'Raw Data'!G1676:J1676, 0), 'Raw Data'!L1676-'Raw Data'!K1676&gt;3), 'Raw Data'!J1676, 0))</f>
        <v>0</v>
      </c>
      <c r="N1682">
        <f>IF(ISBLANK('Raw Data'!J1676), 0, IF(AND(3=MATCH(LARGE('Raw Data'!G1676:J1676, 2), 'Raw Data'!G1676:J1676, 0), 'Raw Data'!K1676-'Raw Data'!L1676&gt;3), 'Raw Data'!I1676, 0))</f>
        <v>0</v>
      </c>
      <c r="O1682">
        <f>IF(ISBLANK('Raw Data'!J1676), 0, IF(AND(2=MATCH(LARGE('Raw Data'!G1676:J1676, 2), 'Raw Data'!G1676:J1676, 0), AND('Raw Data'!L1676-'Raw Data'!K1676&lt;4, 'Raw Data'!L1676-'Raw Data'!K1676&gt;0)), 'Raw Data'!H1676, 0))</f>
        <v>0</v>
      </c>
      <c r="P1682">
        <f>IF(ISBLANK('Raw Data'!J1676), 0, IF(AND(1=MATCH(LARGE('Raw Data'!G1676:J1676, 2), 'Raw Data'!G1676:J1676, 0), AND('Raw Data'!K1676-'Raw Data'!L1676&lt;4, 'Raw Data'!K1676-'Raw Data'!L1676&gt;0)), 'Raw Data'!G1676, 0))</f>
        <v>0</v>
      </c>
      <c r="Q1682">
        <f>IF(ISBLANK('Raw Data'!J1676), 0, IF(AND(4=MATCH(LARGE('Raw Data'!G1676:J1676, 1), 'Raw Data'!G1676:J1676, 0), 'Raw Data'!L1676-'Raw Data'!K1676&gt;3), 'Raw Data'!J1676, 0))</f>
        <v>0</v>
      </c>
      <c r="R1682">
        <f>IF(ISBLANK('Raw Data'!J1676), 0, IF(AND(3=MATCH(LARGE('Raw Data'!G1676:J1676, 1), 'Raw Data'!G1676:J1676, 0), 'Raw Data'!K1676-'Raw Data'!L1676&gt;3), 'Raw Data'!I1676, 0))</f>
        <v>0</v>
      </c>
      <c r="S1682">
        <f>IF(AND('Raw Data'!L1676-'Raw Data'!K1676&gt;4, 'Raw Data'!F1676&lt;'Raw Data'!C1676), 'Raw Data'!J1676, 0)</f>
        <v>0</v>
      </c>
      <c r="T1682">
        <f>IF(AND('Raw Data'!K1676-'Raw Data'!L1676&gt;4, 'Raw Data'!F1676&gt;'Raw Data'!C1676), 'Raw Data'!I1676, 0)</f>
        <v>0</v>
      </c>
      <c r="U1682">
        <f>IF(AND('Raw Data'!L1676-'Raw Data'!K1676&lt;3, 'Raw Data'!L1676&gt;'Raw Data'!K1676, 'Raw Data'!F1676&lt;'Raw Data'!C1676), 'Raw Data'!H1676, 0)</f>
        <v>0</v>
      </c>
      <c r="V1682">
        <f>IF(AND('Raw Data'!L1676-'Raw Data'!K1676&lt;3, 'Raw Data'!L1676&gt;'Raw Data'!K1676, 'Raw Data'!F1676&gt;'Raw Data'!C1676), 'Raw Data'!G1676, 0)</f>
        <v>0</v>
      </c>
    </row>
    <row r="1683" spans="1:22" x14ac:dyDescent="0.3">
      <c r="A1683">
        <f>IF(AND('Raw Data'!F1677&lt;'Raw Data'!C1677, 'Raw Data'!L1677&gt;'Raw Data'!K1677, 'Raw Data'!L1677-'Raw Data'!K1677&gt;3), 'Raw Data'!J1677, 0)</f>
        <v>0</v>
      </c>
      <c r="B1683">
        <f>IF(AND('Raw Data'!C1677&lt;'Raw Data'!F1677, 'Raw Data'!K1677&gt;'Raw Data'!L1677, 'Raw Data'!K1677-'Raw Data'!L1677&gt;3), 'Raw Data'!I1677, 0)</f>
        <v>0</v>
      </c>
      <c r="C1683">
        <f>IF(AND('Raw Data'!F1677&lt;'Raw Data'!C1677, 'Raw Data'!L1677&gt;'Raw Data'!K1677, 'Raw Data'!L1677-'Raw Data'!K1677&lt;4), 'Raw Data'!H1677, 0)</f>
        <v>0</v>
      </c>
      <c r="D1683">
        <f>IF(AND('Raw Data'!C1677&lt;'Raw Data'!F1677, 'Raw Data'!K1677&gt;'Raw Data'!L1677, 'Raw Data'!K1677-'Raw Data'!L1677&lt;4), 'Raw Data'!G1677, 0)</f>
        <v>0</v>
      </c>
      <c r="E1683">
        <f>IF(ISBLANK('Raw Data'!J1677), 0, IF(AND(4=MATCH(LARGE('Raw Data'!G1677:J1677, 4), 'Raw Data'!G1677:J1677, 0), 'Raw Data'!L1677-'Raw Data'!K1677&gt;3), 'Raw Data'!J1677, 0))</f>
        <v>0</v>
      </c>
      <c r="F1683">
        <f>IF(ISBLANK('Raw Data'!J1677), 0, IF(AND(3=MATCH(LARGE('Raw Data'!G1677:J1677, 4), 'Raw Data'!G1677:J1677, 0), 'Raw Data'!K1677-'Raw Data'!L1677&gt;3), 'Raw Data'!I1677, 0))</f>
        <v>0</v>
      </c>
      <c r="G1683">
        <f>IF(ISBLANK('Raw Data'!J1677), 0, IF(AND(2=MATCH(LARGE('Raw Data'!G1677:J1677, 4), 'Raw Data'!G1677:J1677, 0), AND('Raw Data'!L1677-'Raw Data'!K1677&lt;4, 'Raw Data'!L1677-'Raw Data'!K1677&gt;0)), 'Raw Data'!H1677, 0))</f>
        <v>0</v>
      </c>
      <c r="H1683">
        <f>IF(ISBLANK('Raw Data'!J1677), 0, IF(AND(1=MATCH(LARGE('Raw Data'!G1677:J1677, 4), 'Raw Data'!G1677:J1677, 0), AND('Raw Data'!K1677-'Raw Data'!L1677&lt;4, 'Raw Data'!K1677-'Raw Data'!L1677&gt;0)), 'Raw Data'!G1677, 0))</f>
        <v>0</v>
      </c>
      <c r="I1683">
        <f>IF(ISBLANK('Raw Data'!J1677), 0, IF(AND(4=MATCH(LARGE('Raw Data'!G1677:J1677, 3), 'Raw Data'!G1677:J1677, 0), 'Raw Data'!L1677-'Raw Data'!K1677&gt;3), 'Raw Data'!J1677, 0))</f>
        <v>0</v>
      </c>
      <c r="J1683">
        <f>IF(ISBLANK('Raw Data'!J1677), 0, IF(AND(3=MATCH(LARGE('Raw Data'!G1677:J1677, 3), 'Raw Data'!G1677:J1677, 0), 'Raw Data'!K1677-'Raw Data'!L1677&gt;3), 'Raw Data'!I1677, 0))</f>
        <v>0</v>
      </c>
      <c r="K1683">
        <f>IF(ISBLANK('Raw Data'!J1677), 0, IF(AND(2=MATCH(LARGE('Raw Data'!G1677:J1677, 3), 'Raw Data'!G1677:J1677, 0), AND('Raw Data'!L1677-'Raw Data'!K1677&lt;4, 'Raw Data'!L1677-'Raw Data'!K1677&gt;0)), 'Raw Data'!H1677, 0))</f>
        <v>0</v>
      </c>
      <c r="L1683">
        <f>IF(ISBLANK('Raw Data'!J1677), 0, IF(AND(1=MATCH(LARGE('Raw Data'!G1677:J1677, 3), 'Raw Data'!G1677:J1677, 0), AND('Raw Data'!K1677-'Raw Data'!L1677&lt;4, 'Raw Data'!K1677-'Raw Data'!L1677&gt;0)), 'Raw Data'!G1677, 0))</f>
        <v>0</v>
      </c>
      <c r="M1683">
        <f>IF(ISBLANK('Raw Data'!J1677), 0, IF(AND(4=MATCH(LARGE('Raw Data'!G1677:J1677, 2), 'Raw Data'!G1677:J1677, 0), 'Raw Data'!L1677-'Raw Data'!K1677&gt;3), 'Raw Data'!J1677, 0))</f>
        <v>0</v>
      </c>
      <c r="N1683">
        <f>IF(ISBLANK('Raw Data'!J1677), 0, IF(AND(3=MATCH(LARGE('Raw Data'!G1677:J1677, 2), 'Raw Data'!G1677:J1677, 0), 'Raw Data'!K1677-'Raw Data'!L1677&gt;3), 'Raw Data'!I1677, 0))</f>
        <v>0</v>
      </c>
      <c r="O1683">
        <f>IF(ISBLANK('Raw Data'!J1677), 0, IF(AND(2=MATCH(LARGE('Raw Data'!G1677:J1677, 2), 'Raw Data'!G1677:J1677, 0), AND('Raw Data'!L1677-'Raw Data'!K1677&lt;4, 'Raw Data'!L1677-'Raw Data'!K1677&gt;0)), 'Raw Data'!H1677, 0))</f>
        <v>0</v>
      </c>
      <c r="P1683">
        <f>IF(ISBLANK('Raw Data'!J1677), 0, IF(AND(1=MATCH(LARGE('Raw Data'!G1677:J1677, 2), 'Raw Data'!G1677:J1677, 0), AND('Raw Data'!K1677-'Raw Data'!L1677&lt;4, 'Raw Data'!K1677-'Raw Data'!L1677&gt;0)), 'Raw Data'!G1677, 0))</f>
        <v>0</v>
      </c>
      <c r="Q1683">
        <f>IF(ISBLANK('Raw Data'!J1677), 0, IF(AND(4=MATCH(LARGE('Raw Data'!G1677:J1677, 1), 'Raw Data'!G1677:J1677, 0), 'Raw Data'!L1677-'Raw Data'!K1677&gt;3), 'Raw Data'!J1677, 0))</f>
        <v>0</v>
      </c>
      <c r="R1683">
        <f>IF(ISBLANK('Raw Data'!J1677), 0, IF(AND(3=MATCH(LARGE('Raw Data'!G1677:J1677, 1), 'Raw Data'!G1677:J1677, 0), 'Raw Data'!K1677-'Raw Data'!L1677&gt;3), 'Raw Data'!I1677, 0))</f>
        <v>0</v>
      </c>
      <c r="S1683">
        <f>IF(AND('Raw Data'!L1677-'Raw Data'!K1677&gt;4, 'Raw Data'!F1677&lt;'Raw Data'!C1677), 'Raw Data'!J1677, 0)</f>
        <v>0</v>
      </c>
      <c r="T1683">
        <f>IF(AND('Raw Data'!K1677-'Raw Data'!L1677&gt;4, 'Raw Data'!F1677&gt;'Raw Data'!C1677), 'Raw Data'!I1677, 0)</f>
        <v>0</v>
      </c>
      <c r="U1683">
        <f>IF(AND('Raw Data'!L1677-'Raw Data'!K1677&lt;3, 'Raw Data'!L1677&gt;'Raw Data'!K1677, 'Raw Data'!F1677&lt;'Raw Data'!C1677), 'Raw Data'!H1677, 0)</f>
        <v>0</v>
      </c>
      <c r="V1683">
        <f>IF(AND('Raw Data'!L1677-'Raw Data'!K1677&lt;3, 'Raw Data'!L1677&gt;'Raw Data'!K1677, 'Raw Data'!F1677&gt;'Raw Data'!C1677), 'Raw Data'!G1677, 0)</f>
        <v>0</v>
      </c>
    </row>
    <row r="1684" spans="1:22" x14ac:dyDescent="0.3">
      <c r="A1684">
        <f>IF(AND('Raw Data'!F1678&lt;'Raw Data'!C1678, 'Raw Data'!L1678&gt;'Raw Data'!K1678, 'Raw Data'!L1678-'Raw Data'!K1678&gt;3), 'Raw Data'!J1678, 0)</f>
        <v>0</v>
      </c>
      <c r="B1684">
        <f>IF(AND('Raw Data'!C1678&lt;'Raw Data'!F1678, 'Raw Data'!K1678&gt;'Raw Data'!L1678, 'Raw Data'!K1678-'Raw Data'!L1678&gt;3), 'Raw Data'!I1678, 0)</f>
        <v>0</v>
      </c>
      <c r="C1684">
        <f>IF(AND('Raw Data'!F1678&lt;'Raw Data'!C1678, 'Raw Data'!L1678&gt;'Raw Data'!K1678, 'Raw Data'!L1678-'Raw Data'!K1678&lt;4), 'Raw Data'!H1678, 0)</f>
        <v>0</v>
      </c>
      <c r="D1684">
        <f>IF(AND('Raw Data'!C1678&lt;'Raw Data'!F1678, 'Raw Data'!K1678&gt;'Raw Data'!L1678, 'Raw Data'!K1678-'Raw Data'!L1678&lt;4), 'Raw Data'!G1678, 0)</f>
        <v>0</v>
      </c>
      <c r="E1684">
        <f>IF(ISBLANK('Raw Data'!J1678), 0, IF(AND(4=MATCH(LARGE('Raw Data'!G1678:J1678, 4), 'Raw Data'!G1678:J1678, 0), 'Raw Data'!L1678-'Raw Data'!K1678&gt;3), 'Raw Data'!J1678, 0))</f>
        <v>0</v>
      </c>
      <c r="F1684">
        <f>IF(ISBLANK('Raw Data'!J1678), 0, IF(AND(3=MATCH(LARGE('Raw Data'!G1678:J1678, 4), 'Raw Data'!G1678:J1678, 0), 'Raw Data'!K1678-'Raw Data'!L1678&gt;3), 'Raw Data'!I1678, 0))</f>
        <v>0</v>
      </c>
      <c r="G1684">
        <f>IF(ISBLANK('Raw Data'!J1678), 0, IF(AND(2=MATCH(LARGE('Raw Data'!G1678:J1678, 4), 'Raw Data'!G1678:J1678, 0), AND('Raw Data'!L1678-'Raw Data'!K1678&lt;4, 'Raw Data'!L1678-'Raw Data'!K1678&gt;0)), 'Raw Data'!H1678, 0))</f>
        <v>0</v>
      </c>
      <c r="H1684">
        <f>IF(ISBLANK('Raw Data'!J1678), 0, IF(AND(1=MATCH(LARGE('Raw Data'!G1678:J1678, 4), 'Raw Data'!G1678:J1678, 0), AND('Raw Data'!K1678-'Raw Data'!L1678&lt;4, 'Raw Data'!K1678-'Raw Data'!L1678&gt;0)), 'Raw Data'!G1678, 0))</f>
        <v>0</v>
      </c>
      <c r="I1684">
        <f>IF(ISBLANK('Raw Data'!J1678), 0, IF(AND(4=MATCH(LARGE('Raw Data'!G1678:J1678, 3), 'Raw Data'!G1678:J1678, 0), 'Raw Data'!L1678-'Raw Data'!K1678&gt;3), 'Raw Data'!J1678, 0))</f>
        <v>0</v>
      </c>
      <c r="J1684">
        <f>IF(ISBLANK('Raw Data'!J1678), 0, IF(AND(3=MATCH(LARGE('Raw Data'!G1678:J1678, 3), 'Raw Data'!G1678:J1678, 0), 'Raw Data'!K1678-'Raw Data'!L1678&gt;3), 'Raw Data'!I1678, 0))</f>
        <v>0</v>
      </c>
      <c r="K1684">
        <f>IF(ISBLANK('Raw Data'!J1678), 0, IF(AND(2=MATCH(LARGE('Raw Data'!G1678:J1678, 3), 'Raw Data'!G1678:J1678, 0), AND('Raw Data'!L1678-'Raw Data'!K1678&lt;4, 'Raw Data'!L1678-'Raw Data'!K1678&gt;0)), 'Raw Data'!H1678, 0))</f>
        <v>0</v>
      </c>
      <c r="L1684">
        <f>IF(ISBLANK('Raw Data'!J1678), 0, IF(AND(1=MATCH(LARGE('Raw Data'!G1678:J1678, 3), 'Raw Data'!G1678:J1678, 0), AND('Raw Data'!K1678-'Raw Data'!L1678&lt;4, 'Raw Data'!K1678-'Raw Data'!L1678&gt;0)), 'Raw Data'!G1678, 0))</f>
        <v>0</v>
      </c>
      <c r="M1684">
        <f>IF(ISBLANK('Raw Data'!J1678), 0, IF(AND(4=MATCH(LARGE('Raw Data'!G1678:J1678, 2), 'Raw Data'!G1678:J1678, 0), 'Raw Data'!L1678-'Raw Data'!K1678&gt;3), 'Raw Data'!J1678, 0))</f>
        <v>0</v>
      </c>
      <c r="N1684">
        <f>IF(ISBLANK('Raw Data'!J1678), 0, IF(AND(3=MATCH(LARGE('Raw Data'!G1678:J1678, 2), 'Raw Data'!G1678:J1678, 0), 'Raw Data'!K1678-'Raw Data'!L1678&gt;3), 'Raw Data'!I1678, 0))</f>
        <v>0</v>
      </c>
      <c r="O1684">
        <f>IF(ISBLANK('Raw Data'!J1678), 0, IF(AND(2=MATCH(LARGE('Raw Data'!G1678:J1678, 2), 'Raw Data'!G1678:J1678, 0), AND('Raw Data'!L1678-'Raw Data'!K1678&lt;4, 'Raw Data'!L1678-'Raw Data'!K1678&gt;0)), 'Raw Data'!H1678, 0))</f>
        <v>0</v>
      </c>
      <c r="P1684">
        <f>IF(ISBLANK('Raw Data'!J1678), 0, IF(AND(1=MATCH(LARGE('Raw Data'!G1678:J1678, 2), 'Raw Data'!G1678:J1678, 0), AND('Raw Data'!K1678-'Raw Data'!L1678&lt;4, 'Raw Data'!K1678-'Raw Data'!L1678&gt;0)), 'Raw Data'!G1678, 0))</f>
        <v>0</v>
      </c>
      <c r="Q1684">
        <f>IF(ISBLANK('Raw Data'!J1678), 0, IF(AND(4=MATCH(LARGE('Raw Data'!G1678:J1678, 1), 'Raw Data'!G1678:J1678, 0), 'Raw Data'!L1678-'Raw Data'!K1678&gt;3), 'Raw Data'!J1678, 0))</f>
        <v>0</v>
      </c>
      <c r="R1684">
        <f>IF(ISBLANK('Raw Data'!J1678), 0, IF(AND(3=MATCH(LARGE('Raw Data'!G1678:J1678, 1), 'Raw Data'!G1678:J1678, 0), 'Raw Data'!K1678-'Raw Data'!L1678&gt;3), 'Raw Data'!I1678, 0))</f>
        <v>0</v>
      </c>
      <c r="S1684">
        <f>IF(AND('Raw Data'!L1678-'Raw Data'!K1678&gt;4, 'Raw Data'!F1678&lt;'Raw Data'!C1678), 'Raw Data'!J1678, 0)</f>
        <v>0</v>
      </c>
      <c r="T1684">
        <f>IF(AND('Raw Data'!K1678-'Raw Data'!L1678&gt;4, 'Raw Data'!F1678&gt;'Raw Data'!C1678), 'Raw Data'!I1678, 0)</f>
        <v>0</v>
      </c>
      <c r="U1684">
        <f>IF(AND('Raw Data'!L1678-'Raw Data'!K1678&lt;3, 'Raw Data'!L1678&gt;'Raw Data'!K1678, 'Raw Data'!F1678&lt;'Raw Data'!C1678), 'Raw Data'!H1678, 0)</f>
        <v>0</v>
      </c>
      <c r="V1684">
        <f>IF(AND('Raw Data'!L1678-'Raw Data'!K1678&lt;3, 'Raw Data'!L1678&gt;'Raw Data'!K1678, 'Raw Data'!F1678&gt;'Raw Data'!C1678), 'Raw Data'!G1678, 0)</f>
        <v>0</v>
      </c>
    </row>
    <row r="1685" spans="1:22" x14ac:dyDescent="0.3">
      <c r="A1685">
        <f>IF(AND('Raw Data'!F1679&lt;'Raw Data'!C1679, 'Raw Data'!L1679&gt;'Raw Data'!K1679, 'Raw Data'!L1679-'Raw Data'!K1679&gt;3), 'Raw Data'!J1679, 0)</f>
        <v>0</v>
      </c>
      <c r="B1685">
        <f>IF(AND('Raw Data'!C1679&lt;'Raw Data'!F1679, 'Raw Data'!K1679&gt;'Raw Data'!L1679, 'Raw Data'!K1679-'Raw Data'!L1679&gt;3), 'Raw Data'!I1679, 0)</f>
        <v>0</v>
      </c>
      <c r="C1685">
        <f>IF(AND('Raw Data'!F1679&lt;'Raw Data'!C1679, 'Raw Data'!L1679&gt;'Raw Data'!K1679, 'Raw Data'!L1679-'Raw Data'!K1679&lt;4), 'Raw Data'!H1679, 0)</f>
        <v>0</v>
      </c>
      <c r="D1685">
        <f>IF(AND('Raw Data'!C1679&lt;'Raw Data'!F1679, 'Raw Data'!K1679&gt;'Raw Data'!L1679, 'Raw Data'!K1679-'Raw Data'!L1679&lt;4), 'Raw Data'!G1679, 0)</f>
        <v>0</v>
      </c>
      <c r="E1685">
        <f>IF(ISBLANK('Raw Data'!J1679), 0, IF(AND(4=MATCH(LARGE('Raw Data'!G1679:J1679, 4), 'Raw Data'!G1679:J1679, 0), 'Raw Data'!L1679-'Raw Data'!K1679&gt;3), 'Raw Data'!J1679, 0))</f>
        <v>0</v>
      </c>
      <c r="F1685">
        <f>IF(ISBLANK('Raw Data'!J1679), 0, IF(AND(3=MATCH(LARGE('Raw Data'!G1679:J1679, 4), 'Raw Data'!G1679:J1679, 0), 'Raw Data'!K1679-'Raw Data'!L1679&gt;3), 'Raw Data'!I1679, 0))</f>
        <v>0</v>
      </c>
      <c r="G1685">
        <f>IF(ISBLANK('Raw Data'!J1679), 0, IF(AND(2=MATCH(LARGE('Raw Data'!G1679:J1679, 4), 'Raw Data'!G1679:J1679, 0), AND('Raw Data'!L1679-'Raw Data'!K1679&lt;4, 'Raw Data'!L1679-'Raw Data'!K1679&gt;0)), 'Raw Data'!H1679, 0))</f>
        <v>0</v>
      </c>
      <c r="H1685">
        <f>IF(ISBLANK('Raw Data'!J1679), 0, IF(AND(1=MATCH(LARGE('Raw Data'!G1679:J1679, 4), 'Raw Data'!G1679:J1679, 0), AND('Raw Data'!K1679-'Raw Data'!L1679&lt;4, 'Raw Data'!K1679-'Raw Data'!L1679&gt;0)), 'Raw Data'!G1679, 0))</f>
        <v>0</v>
      </c>
      <c r="I1685">
        <f>IF(ISBLANK('Raw Data'!J1679), 0, IF(AND(4=MATCH(LARGE('Raw Data'!G1679:J1679, 3), 'Raw Data'!G1679:J1679, 0), 'Raw Data'!L1679-'Raw Data'!K1679&gt;3), 'Raw Data'!J1679, 0))</f>
        <v>0</v>
      </c>
      <c r="J1685">
        <f>IF(ISBLANK('Raw Data'!J1679), 0, IF(AND(3=MATCH(LARGE('Raw Data'!G1679:J1679, 3), 'Raw Data'!G1679:J1679, 0), 'Raw Data'!K1679-'Raw Data'!L1679&gt;3), 'Raw Data'!I1679, 0))</f>
        <v>0</v>
      </c>
      <c r="K1685">
        <f>IF(ISBLANK('Raw Data'!J1679), 0, IF(AND(2=MATCH(LARGE('Raw Data'!G1679:J1679, 3), 'Raw Data'!G1679:J1679, 0), AND('Raw Data'!L1679-'Raw Data'!K1679&lt;4, 'Raw Data'!L1679-'Raw Data'!K1679&gt;0)), 'Raw Data'!H1679, 0))</f>
        <v>0</v>
      </c>
      <c r="L1685">
        <f>IF(ISBLANK('Raw Data'!J1679), 0, IF(AND(1=MATCH(LARGE('Raw Data'!G1679:J1679, 3), 'Raw Data'!G1679:J1679, 0), AND('Raw Data'!K1679-'Raw Data'!L1679&lt;4, 'Raw Data'!K1679-'Raw Data'!L1679&gt;0)), 'Raw Data'!G1679, 0))</f>
        <v>0</v>
      </c>
      <c r="M1685">
        <f>IF(ISBLANK('Raw Data'!J1679), 0, IF(AND(4=MATCH(LARGE('Raw Data'!G1679:J1679, 2), 'Raw Data'!G1679:J1679, 0), 'Raw Data'!L1679-'Raw Data'!K1679&gt;3), 'Raw Data'!J1679, 0))</f>
        <v>0</v>
      </c>
      <c r="N1685">
        <f>IF(ISBLANK('Raw Data'!J1679), 0, IF(AND(3=MATCH(LARGE('Raw Data'!G1679:J1679, 2), 'Raw Data'!G1679:J1679, 0), 'Raw Data'!K1679-'Raw Data'!L1679&gt;3), 'Raw Data'!I1679, 0))</f>
        <v>0</v>
      </c>
      <c r="O1685">
        <f>IF(ISBLANK('Raw Data'!J1679), 0, IF(AND(2=MATCH(LARGE('Raw Data'!G1679:J1679, 2), 'Raw Data'!G1679:J1679, 0), AND('Raw Data'!L1679-'Raw Data'!K1679&lt;4, 'Raw Data'!L1679-'Raw Data'!K1679&gt;0)), 'Raw Data'!H1679, 0))</f>
        <v>0</v>
      </c>
      <c r="P1685">
        <f>IF(ISBLANK('Raw Data'!J1679), 0, IF(AND(1=MATCH(LARGE('Raw Data'!G1679:J1679, 2), 'Raw Data'!G1679:J1679, 0), AND('Raw Data'!K1679-'Raw Data'!L1679&lt;4, 'Raw Data'!K1679-'Raw Data'!L1679&gt;0)), 'Raw Data'!G1679, 0))</f>
        <v>0</v>
      </c>
      <c r="Q1685">
        <f>IF(ISBLANK('Raw Data'!J1679), 0, IF(AND(4=MATCH(LARGE('Raw Data'!G1679:J1679, 1), 'Raw Data'!G1679:J1679, 0), 'Raw Data'!L1679-'Raw Data'!K1679&gt;3), 'Raw Data'!J1679, 0))</f>
        <v>0</v>
      </c>
      <c r="R1685">
        <f>IF(ISBLANK('Raw Data'!J1679), 0, IF(AND(3=MATCH(LARGE('Raw Data'!G1679:J1679, 1), 'Raw Data'!G1679:J1679, 0), 'Raw Data'!K1679-'Raw Data'!L1679&gt;3), 'Raw Data'!I1679, 0))</f>
        <v>0</v>
      </c>
      <c r="S1685">
        <f>IF(AND('Raw Data'!L1679-'Raw Data'!K1679&gt;4, 'Raw Data'!F1679&lt;'Raw Data'!C1679), 'Raw Data'!J1679, 0)</f>
        <v>0</v>
      </c>
      <c r="T1685">
        <f>IF(AND('Raw Data'!K1679-'Raw Data'!L1679&gt;4, 'Raw Data'!F1679&gt;'Raw Data'!C1679), 'Raw Data'!I1679, 0)</f>
        <v>0</v>
      </c>
      <c r="U1685">
        <f>IF(AND('Raw Data'!L1679-'Raw Data'!K1679&lt;3, 'Raw Data'!L1679&gt;'Raw Data'!K1679, 'Raw Data'!F1679&lt;'Raw Data'!C1679), 'Raw Data'!H1679, 0)</f>
        <v>0</v>
      </c>
      <c r="V1685">
        <f>IF(AND('Raw Data'!L1679-'Raw Data'!K1679&lt;3, 'Raw Data'!L1679&gt;'Raw Data'!K1679, 'Raw Data'!F1679&gt;'Raw Data'!C1679), 'Raw Data'!G1679, 0)</f>
        <v>0</v>
      </c>
    </row>
    <row r="1686" spans="1:22" x14ac:dyDescent="0.3">
      <c r="A1686">
        <f>IF(AND('Raw Data'!F1680&lt;'Raw Data'!C1680, 'Raw Data'!L1680&gt;'Raw Data'!K1680, 'Raw Data'!L1680-'Raw Data'!K1680&gt;3), 'Raw Data'!J1680, 0)</f>
        <v>0</v>
      </c>
      <c r="B1686">
        <f>IF(AND('Raw Data'!C1680&lt;'Raw Data'!F1680, 'Raw Data'!K1680&gt;'Raw Data'!L1680, 'Raw Data'!K1680-'Raw Data'!L1680&gt;3), 'Raw Data'!I1680, 0)</f>
        <v>0</v>
      </c>
      <c r="C1686">
        <f>IF(AND('Raw Data'!F1680&lt;'Raw Data'!C1680, 'Raw Data'!L1680&gt;'Raw Data'!K1680, 'Raw Data'!L1680-'Raw Data'!K1680&lt;4), 'Raw Data'!H1680, 0)</f>
        <v>0</v>
      </c>
      <c r="D1686">
        <f>IF(AND('Raw Data'!C1680&lt;'Raw Data'!F1680, 'Raw Data'!K1680&gt;'Raw Data'!L1680, 'Raw Data'!K1680-'Raw Data'!L1680&lt;4), 'Raw Data'!G1680, 0)</f>
        <v>0</v>
      </c>
      <c r="E1686">
        <f>IF(ISBLANK('Raw Data'!J1680), 0, IF(AND(4=MATCH(LARGE('Raw Data'!G1680:J1680, 4), 'Raw Data'!G1680:J1680, 0), 'Raw Data'!L1680-'Raw Data'!K1680&gt;3), 'Raw Data'!J1680, 0))</f>
        <v>0</v>
      </c>
      <c r="F1686">
        <f>IF(ISBLANK('Raw Data'!J1680), 0, IF(AND(3=MATCH(LARGE('Raw Data'!G1680:J1680, 4), 'Raw Data'!G1680:J1680, 0), 'Raw Data'!K1680-'Raw Data'!L1680&gt;3), 'Raw Data'!I1680, 0))</f>
        <v>0</v>
      </c>
      <c r="G1686">
        <f>IF(ISBLANK('Raw Data'!J1680), 0, IF(AND(2=MATCH(LARGE('Raw Data'!G1680:J1680, 4), 'Raw Data'!G1680:J1680, 0), AND('Raw Data'!L1680-'Raw Data'!K1680&lt;4, 'Raw Data'!L1680-'Raw Data'!K1680&gt;0)), 'Raw Data'!H1680, 0))</f>
        <v>0</v>
      </c>
      <c r="H1686">
        <f>IF(ISBLANK('Raw Data'!J1680), 0, IF(AND(1=MATCH(LARGE('Raw Data'!G1680:J1680, 4), 'Raw Data'!G1680:J1680, 0), AND('Raw Data'!K1680-'Raw Data'!L1680&lt;4, 'Raw Data'!K1680-'Raw Data'!L1680&gt;0)), 'Raw Data'!G1680, 0))</f>
        <v>0</v>
      </c>
      <c r="I1686">
        <f>IF(ISBLANK('Raw Data'!J1680), 0, IF(AND(4=MATCH(LARGE('Raw Data'!G1680:J1680, 3), 'Raw Data'!G1680:J1680, 0), 'Raw Data'!L1680-'Raw Data'!K1680&gt;3), 'Raw Data'!J1680, 0))</f>
        <v>0</v>
      </c>
      <c r="J1686">
        <f>IF(ISBLANK('Raw Data'!J1680), 0, IF(AND(3=MATCH(LARGE('Raw Data'!G1680:J1680, 3), 'Raw Data'!G1680:J1680, 0), 'Raw Data'!K1680-'Raw Data'!L1680&gt;3), 'Raw Data'!I1680, 0))</f>
        <v>0</v>
      </c>
      <c r="K1686">
        <f>IF(ISBLANK('Raw Data'!J1680), 0, IF(AND(2=MATCH(LARGE('Raw Data'!G1680:J1680, 3), 'Raw Data'!G1680:J1680, 0), AND('Raw Data'!L1680-'Raw Data'!K1680&lt;4, 'Raw Data'!L1680-'Raw Data'!K1680&gt;0)), 'Raw Data'!H1680, 0))</f>
        <v>0</v>
      </c>
      <c r="L1686">
        <f>IF(ISBLANK('Raw Data'!J1680), 0, IF(AND(1=MATCH(LARGE('Raw Data'!G1680:J1680, 3), 'Raw Data'!G1680:J1680, 0), AND('Raw Data'!K1680-'Raw Data'!L1680&lt;4, 'Raw Data'!K1680-'Raw Data'!L1680&gt;0)), 'Raw Data'!G1680, 0))</f>
        <v>0</v>
      </c>
      <c r="M1686">
        <f>IF(ISBLANK('Raw Data'!J1680), 0, IF(AND(4=MATCH(LARGE('Raw Data'!G1680:J1680, 2), 'Raw Data'!G1680:J1680, 0), 'Raw Data'!L1680-'Raw Data'!K1680&gt;3), 'Raw Data'!J1680, 0))</f>
        <v>0</v>
      </c>
      <c r="N1686">
        <f>IF(ISBLANK('Raw Data'!J1680), 0, IF(AND(3=MATCH(LARGE('Raw Data'!G1680:J1680, 2), 'Raw Data'!G1680:J1680, 0), 'Raw Data'!K1680-'Raw Data'!L1680&gt;3), 'Raw Data'!I1680, 0))</f>
        <v>0</v>
      </c>
      <c r="O1686">
        <f>IF(ISBLANK('Raw Data'!J1680), 0, IF(AND(2=MATCH(LARGE('Raw Data'!G1680:J1680, 2), 'Raw Data'!G1680:J1680, 0), AND('Raw Data'!L1680-'Raw Data'!K1680&lt;4, 'Raw Data'!L1680-'Raw Data'!K1680&gt;0)), 'Raw Data'!H1680, 0))</f>
        <v>0</v>
      </c>
      <c r="P1686">
        <f>IF(ISBLANK('Raw Data'!J1680), 0, IF(AND(1=MATCH(LARGE('Raw Data'!G1680:J1680, 2), 'Raw Data'!G1680:J1680, 0), AND('Raw Data'!K1680-'Raw Data'!L1680&lt;4, 'Raw Data'!K1680-'Raw Data'!L1680&gt;0)), 'Raw Data'!G1680, 0))</f>
        <v>0</v>
      </c>
      <c r="Q1686">
        <f>IF(ISBLANK('Raw Data'!J1680), 0, IF(AND(4=MATCH(LARGE('Raw Data'!G1680:J1680, 1), 'Raw Data'!G1680:J1680, 0), 'Raw Data'!L1680-'Raw Data'!K1680&gt;3), 'Raw Data'!J1680, 0))</f>
        <v>0</v>
      </c>
      <c r="R1686">
        <f>IF(ISBLANK('Raw Data'!J1680), 0, IF(AND(3=MATCH(LARGE('Raw Data'!G1680:J1680, 1), 'Raw Data'!G1680:J1680, 0), 'Raw Data'!K1680-'Raw Data'!L1680&gt;3), 'Raw Data'!I1680, 0))</f>
        <v>0</v>
      </c>
      <c r="S1686">
        <f>IF(AND('Raw Data'!L1680-'Raw Data'!K1680&gt;4, 'Raw Data'!F1680&lt;'Raw Data'!C1680), 'Raw Data'!J1680, 0)</f>
        <v>0</v>
      </c>
      <c r="T1686">
        <f>IF(AND('Raw Data'!K1680-'Raw Data'!L1680&gt;4, 'Raw Data'!F1680&gt;'Raw Data'!C1680), 'Raw Data'!I1680, 0)</f>
        <v>0</v>
      </c>
      <c r="U1686">
        <f>IF(AND('Raw Data'!L1680-'Raw Data'!K1680&lt;3, 'Raw Data'!L1680&gt;'Raw Data'!K1680, 'Raw Data'!F1680&lt;'Raw Data'!C1680), 'Raw Data'!H1680, 0)</f>
        <v>0</v>
      </c>
      <c r="V1686">
        <f>IF(AND('Raw Data'!L1680-'Raw Data'!K1680&lt;3, 'Raw Data'!L1680&gt;'Raw Data'!K1680, 'Raw Data'!F1680&gt;'Raw Data'!C1680), 'Raw Data'!G1680, 0)</f>
        <v>0</v>
      </c>
    </row>
    <row r="1687" spans="1:22" x14ac:dyDescent="0.3">
      <c r="A1687">
        <f>IF(AND('Raw Data'!F1681&lt;'Raw Data'!C1681, 'Raw Data'!L1681&gt;'Raw Data'!K1681, 'Raw Data'!L1681-'Raw Data'!K1681&gt;3), 'Raw Data'!J1681, 0)</f>
        <v>0</v>
      </c>
      <c r="B1687">
        <f>IF(AND('Raw Data'!C1681&lt;'Raw Data'!F1681, 'Raw Data'!K1681&gt;'Raw Data'!L1681, 'Raw Data'!K1681-'Raw Data'!L1681&gt;3), 'Raw Data'!I1681, 0)</f>
        <v>0</v>
      </c>
      <c r="C1687">
        <f>IF(AND('Raw Data'!F1681&lt;'Raw Data'!C1681, 'Raw Data'!L1681&gt;'Raw Data'!K1681, 'Raw Data'!L1681-'Raw Data'!K1681&lt;4), 'Raw Data'!H1681, 0)</f>
        <v>0</v>
      </c>
      <c r="D1687">
        <f>IF(AND('Raw Data'!C1681&lt;'Raw Data'!F1681, 'Raw Data'!K1681&gt;'Raw Data'!L1681, 'Raw Data'!K1681-'Raw Data'!L1681&lt;4), 'Raw Data'!G1681, 0)</f>
        <v>0</v>
      </c>
      <c r="E1687">
        <f>IF(ISBLANK('Raw Data'!J1681), 0, IF(AND(4=MATCH(LARGE('Raw Data'!G1681:J1681, 4), 'Raw Data'!G1681:J1681, 0), 'Raw Data'!L1681-'Raw Data'!K1681&gt;3), 'Raw Data'!J1681, 0))</f>
        <v>0</v>
      </c>
      <c r="F1687">
        <f>IF(ISBLANK('Raw Data'!J1681), 0, IF(AND(3=MATCH(LARGE('Raw Data'!G1681:J1681, 4), 'Raw Data'!G1681:J1681, 0), 'Raw Data'!K1681-'Raw Data'!L1681&gt;3), 'Raw Data'!I1681, 0))</f>
        <v>0</v>
      </c>
      <c r="G1687">
        <f>IF(ISBLANK('Raw Data'!J1681), 0, IF(AND(2=MATCH(LARGE('Raw Data'!G1681:J1681, 4), 'Raw Data'!G1681:J1681, 0), AND('Raw Data'!L1681-'Raw Data'!K1681&lt;4, 'Raw Data'!L1681-'Raw Data'!K1681&gt;0)), 'Raw Data'!H1681, 0))</f>
        <v>0</v>
      </c>
      <c r="H1687">
        <f>IF(ISBLANK('Raw Data'!J1681), 0, IF(AND(1=MATCH(LARGE('Raw Data'!G1681:J1681, 4), 'Raw Data'!G1681:J1681, 0), AND('Raw Data'!K1681-'Raw Data'!L1681&lt;4, 'Raw Data'!K1681-'Raw Data'!L1681&gt;0)), 'Raw Data'!G1681, 0))</f>
        <v>0</v>
      </c>
      <c r="I1687">
        <f>IF(ISBLANK('Raw Data'!J1681), 0, IF(AND(4=MATCH(LARGE('Raw Data'!G1681:J1681, 3), 'Raw Data'!G1681:J1681, 0), 'Raw Data'!L1681-'Raw Data'!K1681&gt;3), 'Raw Data'!J1681, 0))</f>
        <v>0</v>
      </c>
      <c r="J1687">
        <f>IF(ISBLANK('Raw Data'!J1681), 0, IF(AND(3=MATCH(LARGE('Raw Data'!G1681:J1681, 3), 'Raw Data'!G1681:J1681, 0), 'Raw Data'!K1681-'Raw Data'!L1681&gt;3), 'Raw Data'!I1681, 0))</f>
        <v>0</v>
      </c>
      <c r="K1687">
        <f>IF(ISBLANK('Raw Data'!J1681), 0, IF(AND(2=MATCH(LARGE('Raw Data'!G1681:J1681, 3), 'Raw Data'!G1681:J1681, 0), AND('Raw Data'!L1681-'Raw Data'!K1681&lt;4, 'Raw Data'!L1681-'Raw Data'!K1681&gt;0)), 'Raw Data'!H1681, 0))</f>
        <v>0</v>
      </c>
      <c r="L1687">
        <f>IF(ISBLANK('Raw Data'!J1681), 0, IF(AND(1=MATCH(LARGE('Raw Data'!G1681:J1681, 3), 'Raw Data'!G1681:J1681, 0), AND('Raw Data'!K1681-'Raw Data'!L1681&lt;4, 'Raw Data'!K1681-'Raw Data'!L1681&gt;0)), 'Raw Data'!G1681, 0))</f>
        <v>0</v>
      </c>
      <c r="M1687">
        <f>IF(ISBLANK('Raw Data'!J1681), 0, IF(AND(4=MATCH(LARGE('Raw Data'!G1681:J1681, 2), 'Raw Data'!G1681:J1681, 0), 'Raw Data'!L1681-'Raw Data'!K1681&gt;3), 'Raw Data'!J1681, 0))</f>
        <v>0</v>
      </c>
      <c r="N1687">
        <f>IF(ISBLANK('Raw Data'!J1681), 0, IF(AND(3=MATCH(LARGE('Raw Data'!G1681:J1681, 2), 'Raw Data'!G1681:J1681, 0), 'Raw Data'!K1681-'Raw Data'!L1681&gt;3), 'Raw Data'!I1681, 0))</f>
        <v>0</v>
      </c>
      <c r="O1687">
        <f>IF(ISBLANK('Raw Data'!J1681), 0, IF(AND(2=MATCH(LARGE('Raw Data'!G1681:J1681, 2), 'Raw Data'!G1681:J1681, 0), AND('Raw Data'!L1681-'Raw Data'!K1681&lt;4, 'Raw Data'!L1681-'Raw Data'!K1681&gt;0)), 'Raw Data'!H1681, 0))</f>
        <v>0</v>
      </c>
      <c r="P1687">
        <f>IF(ISBLANK('Raw Data'!J1681), 0, IF(AND(1=MATCH(LARGE('Raw Data'!G1681:J1681, 2), 'Raw Data'!G1681:J1681, 0), AND('Raw Data'!K1681-'Raw Data'!L1681&lt;4, 'Raw Data'!K1681-'Raw Data'!L1681&gt;0)), 'Raw Data'!G1681, 0))</f>
        <v>0</v>
      </c>
      <c r="Q1687">
        <f>IF(ISBLANK('Raw Data'!J1681), 0, IF(AND(4=MATCH(LARGE('Raw Data'!G1681:J1681, 1), 'Raw Data'!G1681:J1681, 0), 'Raw Data'!L1681-'Raw Data'!K1681&gt;3), 'Raw Data'!J1681, 0))</f>
        <v>0</v>
      </c>
      <c r="R1687">
        <f>IF(ISBLANK('Raw Data'!J1681), 0, IF(AND(3=MATCH(LARGE('Raw Data'!G1681:J1681, 1), 'Raw Data'!G1681:J1681, 0), 'Raw Data'!K1681-'Raw Data'!L1681&gt;3), 'Raw Data'!I1681, 0))</f>
        <v>0</v>
      </c>
      <c r="S1687">
        <f>IF(AND('Raw Data'!L1681-'Raw Data'!K1681&gt;4, 'Raw Data'!F1681&lt;'Raw Data'!C1681), 'Raw Data'!J1681, 0)</f>
        <v>0</v>
      </c>
      <c r="T1687">
        <f>IF(AND('Raw Data'!K1681-'Raw Data'!L1681&gt;4, 'Raw Data'!F1681&gt;'Raw Data'!C1681), 'Raw Data'!I1681, 0)</f>
        <v>0</v>
      </c>
      <c r="U1687">
        <f>IF(AND('Raw Data'!L1681-'Raw Data'!K1681&lt;3, 'Raw Data'!L1681&gt;'Raw Data'!K1681, 'Raw Data'!F1681&lt;'Raw Data'!C1681), 'Raw Data'!H1681, 0)</f>
        <v>0</v>
      </c>
      <c r="V1687">
        <f>IF(AND('Raw Data'!L1681-'Raw Data'!K1681&lt;3, 'Raw Data'!L1681&gt;'Raw Data'!K1681, 'Raw Data'!F1681&gt;'Raw Data'!C1681), 'Raw Data'!G1681, 0)</f>
        <v>0</v>
      </c>
    </row>
    <row r="1688" spans="1:22" x14ac:dyDescent="0.3">
      <c r="A1688">
        <f>IF(AND('Raw Data'!F1682&lt;'Raw Data'!C1682, 'Raw Data'!L1682&gt;'Raw Data'!K1682, 'Raw Data'!L1682-'Raw Data'!K1682&gt;3), 'Raw Data'!J1682, 0)</f>
        <v>0</v>
      </c>
      <c r="B1688">
        <f>IF(AND('Raw Data'!C1682&lt;'Raw Data'!F1682, 'Raw Data'!K1682&gt;'Raw Data'!L1682, 'Raw Data'!K1682-'Raw Data'!L1682&gt;3), 'Raw Data'!I1682, 0)</f>
        <v>0</v>
      </c>
      <c r="C1688">
        <f>IF(AND('Raw Data'!F1682&lt;'Raw Data'!C1682, 'Raw Data'!L1682&gt;'Raw Data'!K1682, 'Raw Data'!L1682-'Raw Data'!K1682&lt;4), 'Raw Data'!H1682, 0)</f>
        <v>0</v>
      </c>
      <c r="D1688">
        <f>IF(AND('Raw Data'!C1682&lt;'Raw Data'!F1682, 'Raw Data'!K1682&gt;'Raw Data'!L1682, 'Raw Data'!K1682-'Raw Data'!L1682&lt;4), 'Raw Data'!G1682, 0)</f>
        <v>0</v>
      </c>
      <c r="E1688">
        <f>IF(ISBLANK('Raw Data'!J1682), 0, IF(AND(4=MATCH(LARGE('Raw Data'!G1682:J1682, 4), 'Raw Data'!G1682:J1682, 0), 'Raw Data'!L1682-'Raw Data'!K1682&gt;3), 'Raw Data'!J1682, 0))</f>
        <v>0</v>
      </c>
      <c r="F1688">
        <f>IF(ISBLANK('Raw Data'!J1682), 0, IF(AND(3=MATCH(LARGE('Raw Data'!G1682:J1682, 4), 'Raw Data'!G1682:J1682, 0), 'Raw Data'!K1682-'Raw Data'!L1682&gt;3), 'Raw Data'!I1682, 0))</f>
        <v>0</v>
      </c>
      <c r="G1688">
        <f>IF(ISBLANK('Raw Data'!J1682), 0, IF(AND(2=MATCH(LARGE('Raw Data'!G1682:J1682, 4), 'Raw Data'!G1682:J1682, 0), AND('Raw Data'!L1682-'Raw Data'!K1682&lt;4, 'Raw Data'!L1682-'Raw Data'!K1682&gt;0)), 'Raw Data'!H1682, 0))</f>
        <v>0</v>
      </c>
      <c r="H1688">
        <f>IF(ISBLANK('Raw Data'!J1682), 0, IF(AND(1=MATCH(LARGE('Raw Data'!G1682:J1682, 4), 'Raw Data'!G1682:J1682, 0), AND('Raw Data'!K1682-'Raw Data'!L1682&lt;4, 'Raw Data'!K1682-'Raw Data'!L1682&gt;0)), 'Raw Data'!G1682, 0))</f>
        <v>0</v>
      </c>
      <c r="I1688">
        <f>IF(ISBLANK('Raw Data'!J1682), 0, IF(AND(4=MATCH(LARGE('Raw Data'!G1682:J1682, 3), 'Raw Data'!G1682:J1682, 0), 'Raw Data'!L1682-'Raw Data'!K1682&gt;3), 'Raw Data'!J1682, 0))</f>
        <v>0</v>
      </c>
      <c r="J1688">
        <f>IF(ISBLANK('Raw Data'!J1682), 0, IF(AND(3=MATCH(LARGE('Raw Data'!G1682:J1682, 3), 'Raw Data'!G1682:J1682, 0), 'Raw Data'!K1682-'Raw Data'!L1682&gt;3), 'Raw Data'!I1682, 0))</f>
        <v>0</v>
      </c>
      <c r="K1688">
        <f>IF(ISBLANK('Raw Data'!J1682), 0, IF(AND(2=MATCH(LARGE('Raw Data'!G1682:J1682, 3), 'Raw Data'!G1682:J1682, 0), AND('Raw Data'!L1682-'Raw Data'!K1682&lt;4, 'Raw Data'!L1682-'Raw Data'!K1682&gt;0)), 'Raw Data'!H1682, 0))</f>
        <v>0</v>
      </c>
      <c r="L1688">
        <f>IF(ISBLANK('Raw Data'!J1682), 0, IF(AND(1=MATCH(LARGE('Raw Data'!G1682:J1682, 3), 'Raw Data'!G1682:J1682, 0), AND('Raw Data'!K1682-'Raw Data'!L1682&lt;4, 'Raw Data'!K1682-'Raw Data'!L1682&gt;0)), 'Raw Data'!G1682, 0))</f>
        <v>0</v>
      </c>
      <c r="M1688">
        <f>IF(ISBLANK('Raw Data'!J1682), 0, IF(AND(4=MATCH(LARGE('Raw Data'!G1682:J1682, 2), 'Raw Data'!G1682:J1682, 0), 'Raw Data'!L1682-'Raw Data'!K1682&gt;3), 'Raw Data'!J1682, 0))</f>
        <v>0</v>
      </c>
      <c r="N1688">
        <f>IF(ISBLANK('Raw Data'!J1682), 0, IF(AND(3=MATCH(LARGE('Raw Data'!G1682:J1682, 2), 'Raw Data'!G1682:J1682, 0), 'Raw Data'!K1682-'Raw Data'!L1682&gt;3), 'Raw Data'!I1682, 0))</f>
        <v>0</v>
      </c>
      <c r="O1688">
        <f>IF(ISBLANK('Raw Data'!J1682), 0, IF(AND(2=MATCH(LARGE('Raw Data'!G1682:J1682, 2), 'Raw Data'!G1682:J1682, 0), AND('Raw Data'!L1682-'Raw Data'!K1682&lt;4, 'Raw Data'!L1682-'Raw Data'!K1682&gt;0)), 'Raw Data'!H1682, 0))</f>
        <v>0</v>
      </c>
      <c r="P1688">
        <f>IF(ISBLANK('Raw Data'!J1682), 0, IF(AND(1=MATCH(LARGE('Raw Data'!G1682:J1682, 2), 'Raw Data'!G1682:J1682, 0), AND('Raw Data'!K1682-'Raw Data'!L1682&lt;4, 'Raw Data'!K1682-'Raw Data'!L1682&gt;0)), 'Raw Data'!G1682, 0))</f>
        <v>0</v>
      </c>
      <c r="Q1688">
        <f>IF(ISBLANK('Raw Data'!J1682), 0, IF(AND(4=MATCH(LARGE('Raw Data'!G1682:J1682, 1), 'Raw Data'!G1682:J1682, 0), 'Raw Data'!L1682-'Raw Data'!K1682&gt;3), 'Raw Data'!J1682, 0))</f>
        <v>0</v>
      </c>
      <c r="R1688">
        <f>IF(ISBLANK('Raw Data'!J1682), 0, IF(AND(3=MATCH(LARGE('Raw Data'!G1682:J1682, 1), 'Raw Data'!G1682:J1682, 0), 'Raw Data'!K1682-'Raw Data'!L1682&gt;3), 'Raw Data'!I1682, 0))</f>
        <v>0</v>
      </c>
      <c r="S1688">
        <f>IF(AND('Raw Data'!L1682-'Raw Data'!K1682&gt;4, 'Raw Data'!F1682&lt;'Raw Data'!C1682), 'Raw Data'!J1682, 0)</f>
        <v>0</v>
      </c>
      <c r="T1688">
        <f>IF(AND('Raw Data'!K1682-'Raw Data'!L1682&gt;4, 'Raw Data'!F1682&gt;'Raw Data'!C1682), 'Raw Data'!I1682, 0)</f>
        <v>0</v>
      </c>
      <c r="U1688">
        <f>IF(AND('Raw Data'!L1682-'Raw Data'!K1682&lt;3, 'Raw Data'!L1682&gt;'Raw Data'!K1682, 'Raw Data'!F1682&lt;'Raw Data'!C1682), 'Raw Data'!H1682, 0)</f>
        <v>0</v>
      </c>
      <c r="V1688">
        <f>IF(AND('Raw Data'!L1682-'Raw Data'!K1682&lt;3, 'Raw Data'!L1682&gt;'Raw Data'!K1682, 'Raw Data'!F1682&gt;'Raw Data'!C1682), 'Raw Data'!G1682, 0)</f>
        <v>0</v>
      </c>
    </row>
    <row r="1689" spans="1:22" x14ac:dyDescent="0.3">
      <c r="A1689">
        <f>IF(AND('Raw Data'!F1683&lt;'Raw Data'!C1683, 'Raw Data'!L1683&gt;'Raw Data'!K1683, 'Raw Data'!L1683-'Raw Data'!K1683&gt;3), 'Raw Data'!J1683, 0)</f>
        <v>0</v>
      </c>
      <c r="B1689">
        <f>IF(AND('Raw Data'!C1683&lt;'Raw Data'!F1683, 'Raw Data'!K1683&gt;'Raw Data'!L1683, 'Raw Data'!K1683-'Raw Data'!L1683&gt;3), 'Raw Data'!I1683, 0)</f>
        <v>0</v>
      </c>
      <c r="C1689">
        <f>IF(AND('Raw Data'!F1683&lt;'Raw Data'!C1683, 'Raw Data'!L1683&gt;'Raw Data'!K1683, 'Raw Data'!L1683-'Raw Data'!K1683&lt;4), 'Raw Data'!H1683, 0)</f>
        <v>0</v>
      </c>
      <c r="D1689">
        <f>IF(AND('Raw Data'!C1683&lt;'Raw Data'!F1683, 'Raw Data'!K1683&gt;'Raw Data'!L1683, 'Raw Data'!K1683-'Raw Data'!L1683&lt;4), 'Raw Data'!G1683, 0)</f>
        <v>0</v>
      </c>
      <c r="E1689">
        <f>IF(ISBLANK('Raw Data'!J1683), 0, IF(AND(4=MATCH(LARGE('Raw Data'!G1683:J1683, 4), 'Raw Data'!G1683:J1683, 0), 'Raw Data'!L1683-'Raw Data'!K1683&gt;3), 'Raw Data'!J1683, 0))</f>
        <v>0</v>
      </c>
      <c r="F1689">
        <f>IF(ISBLANK('Raw Data'!J1683), 0, IF(AND(3=MATCH(LARGE('Raw Data'!G1683:J1683, 4), 'Raw Data'!G1683:J1683, 0), 'Raw Data'!K1683-'Raw Data'!L1683&gt;3), 'Raw Data'!I1683, 0))</f>
        <v>0</v>
      </c>
      <c r="G1689">
        <f>IF(ISBLANK('Raw Data'!J1683), 0, IF(AND(2=MATCH(LARGE('Raw Data'!G1683:J1683, 4), 'Raw Data'!G1683:J1683, 0), AND('Raw Data'!L1683-'Raw Data'!K1683&lt;4, 'Raw Data'!L1683-'Raw Data'!K1683&gt;0)), 'Raw Data'!H1683, 0))</f>
        <v>0</v>
      </c>
      <c r="H1689">
        <f>IF(ISBLANK('Raw Data'!J1683), 0, IF(AND(1=MATCH(LARGE('Raw Data'!G1683:J1683, 4), 'Raw Data'!G1683:J1683, 0), AND('Raw Data'!K1683-'Raw Data'!L1683&lt;4, 'Raw Data'!K1683-'Raw Data'!L1683&gt;0)), 'Raw Data'!G1683, 0))</f>
        <v>0</v>
      </c>
      <c r="I1689">
        <f>IF(ISBLANK('Raw Data'!J1683), 0, IF(AND(4=MATCH(LARGE('Raw Data'!G1683:J1683, 3), 'Raw Data'!G1683:J1683, 0), 'Raw Data'!L1683-'Raw Data'!K1683&gt;3), 'Raw Data'!J1683, 0))</f>
        <v>0</v>
      </c>
      <c r="J1689">
        <f>IF(ISBLANK('Raw Data'!J1683), 0, IF(AND(3=MATCH(LARGE('Raw Data'!G1683:J1683, 3), 'Raw Data'!G1683:J1683, 0), 'Raw Data'!K1683-'Raw Data'!L1683&gt;3), 'Raw Data'!I1683, 0))</f>
        <v>0</v>
      </c>
      <c r="K1689">
        <f>IF(ISBLANK('Raw Data'!J1683), 0, IF(AND(2=MATCH(LARGE('Raw Data'!G1683:J1683, 3), 'Raw Data'!G1683:J1683, 0), AND('Raw Data'!L1683-'Raw Data'!K1683&lt;4, 'Raw Data'!L1683-'Raw Data'!K1683&gt;0)), 'Raw Data'!H1683, 0))</f>
        <v>0</v>
      </c>
      <c r="L1689">
        <f>IF(ISBLANK('Raw Data'!J1683), 0, IF(AND(1=MATCH(LARGE('Raw Data'!G1683:J1683, 3), 'Raw Data'!G1683:J1683, 0), AND('Raw Data'!K1683-'Raw Data'!L1683&lt;4, 'Raw Data'!K1683-'Raw Data'!L1683&gt;0)), 'Raw Data'!G1683, 0))</f>
        <v>0</v>
      </c>
      <c r="M1689">
        <f>IF(ISBLANK('Raw Data'!J1683), 0, IF(AND(4=MATCH(LARGE('Raw Data'!G1683:J1683, 2), 'Raw Data'!G1683:J1683, 0), 'Raw Data'!L1683-'Raw Data'!K1683&gt;3), 'Raw Data'!J1683, 0))</f>
        <v>0</v>
      </c>
      <c r="N1689">
        <f>IF(ISBLANK('Raw Data'!J1683), 0, IF(AND(3=MATCH(LARGE('Raw Data'!G1683:J1683, 2), 'Raw Data'!G1683:J1683, 0), 'Raw Data'!K1683-'Raw Data'!L1683&gt;3), 'Raw Data'!I1683, 0))</f>
        <v>0</v>
      </c>
      <c r="O1689">
        <f>IF(ISBLANK('Raw Data'!J1683), 0, IF(AND(2=MATCH(LARGE('Raw Data'!G1683:J1683, 2), 'Raw Data'!G1683:J1683, 0), AND('Raw Data'!L1683-'Raw Data'!K1683&lt;4, 'Raw Data'!L1683-'Raw Data'!K1683&gt;0)), 'Raw Data'!H1683, 0))</f>
        <v>0</v>
      </c>
      <c r="P1689">
        <f>IF(ISBLANK('Raw Data'!J1683), 0, IF(AND(1=MATCH(LARGE('Raw Data'!G1683:J1683, 2), 'Raw Data'!G1683:J1683, 0), AND('Raw Data'!K1683-'Raw Data'!L1683&lt;4, 'Raw Data'!K1683-'Raw Data'!L1683&gt;0)), 'Raw Data'!G1683, 0))</f>
        <v>0</v>
      </c>
      <c r="Q1689">
        <f>IF(ISBLANK('Raw Data'!J1683), 0, IF(AND(4=MATCH(LARGE('Raw Data'!G1683:J1683, 1), 'Raw Data'!G1683:J1683, 0), 'Raw Data'!L1683-'Raw Data'!K1683&gt;3), 'Raw Data'!J1683, 0))</f>
        <v>0</v>
      </c>
      <c r="R1689">
        <f>IF(ISBLANK('Raw Data'!J1683), 0, IF(AND(3=MATCH(LARGE('Raw Data'!G1683:J1683, 1), 'Raw Data'!G1683:J1683, 0), 'Raw Data'!K1683-'Raw Data'!L1683&gt;3), 'Raw Data'!I1683, 0))</f>
        <v>0</v>
      </c>
      <c r="S1689">
        <f>IF(AND('Raw Data'!L1683-'Raw Data'!K1683&gt;4, 'Raw Data'!F1683&lt;'Raw Data'!C1683), 'Raw Data'!J1683, 0)</f>
        <v>0</v>
      </c>
      <c r="T1689">
        <f>IF(AND('Raw Data'!K1683-'Raw Data'!L1683&gt;4, 'Raw Data'!F1683&gt;'Raw Data'!C1683), 'Raw Data'!I1683, 0)</f>
        <v>0</v>
      </c>
      <c r="U1689">
        <f>IF(AND('Raw Data'!L1683-'Raw Data'!K1683&lt;3, 'Raw Data'!L1683&gt;'Raw Data'!K1683, 'Raw Data'!F1683&lt;'Raw Data'!C1683), 'Raw Data'!H1683, 0)</f>
        <v>0</v>
      </c>
      <c r="V1689">
        <f>IF(AND('Raw Data'!L1683-'Raw Data'!K1683&lt;3, 'Raw Data'!L1683&gt;'Raw Data'!K1683, 'Raw Data'!F1683&gt;'Raw Data'!C1683), 'Raw Data'!G1683, 0)</f>
        <v>0</v>
      </c>
    </row>
    <row r="1690" spans="1:22" x14ac:dyDescent="0.3">
      <c r="A1690">
        <f>IF(AND('Raw Data'!F1684&lt;'Raw Data'!C1684, 'Raw Data'!L1684&gt;'Raw Data'!K1684, 'Raw Data'!L1684-'Raw Data'!K1684&gt;3), 'Raw Data'!J1684, 0)</f>
        <v>0</v>
      </c>
      <c r="B1690">
        <f>IF(AND('Raw Data'!C1684&lt;'Raw Data'!F1684, 'Raw Data'!K1684&gt;'Raw Data'!L1684, 'Raw Data'!K1684-'Raw Data'!L1684&gt;3), 'Raw Data'!I1684, 0)</f>
        <v>0</v>
      </c>
      <c r="C1690">
        <f>IF(AND('Raw Data'!F1684&lt;'Raw Data'!C1684, 'Raw Data'!L1684&gt;'Raw Data'!K1684, 'Raw Data'!L1684-'Raw Data'!K1684&lt;4), 'Raw Data'!H1684, 0)</f>
        <v>0</v>
      </c>
      <c r="D1690">
        <f>IF(AND('Raw Data'!C1684&lt;'Raw Data'!F1684, 'Raw Data'!K1684&gt;'Raw Data'!L1684, 'Raw Data'!K1684-'Raw Data'!L1684&lt;4), 'Raw Data'!G1684, 0)</f>
        <v>0</v>
      </c>
      <c r="E1690">
        <f>IF(ISBLANK('Raw Data'!J1684), 0, IF(AND(4=MATCH(LARGE('Raw Data'!G1684:J1684, 4), 'Raw Data'!G1684:J1684, 0), 'Raw Data'!L1684-'Raw Data'!K1684&gt;3), 'Raw Data'!J1684, 0))</f>
        <v>0</v>
      </c>
      <c r="F1690">
        <f>IF(ISBLANK('Raw Data'!J1684), 0, IF(AND(3=MATCH(LARGE('Raw Data'!G1684:J1684, 4), 'Raw Data'!G1684:J1684, 0), 'Raw Data'!K1684-'Raw Data'!L1684&gt;3), 'Raw Data'!I1684, 0))</f>
        <v>0</v>
      </c>
      <c r="G1690">
        <f>IF(ISBLANK('Raw Data'!J1684), 0, IF(AND(2=MATCH(LARGE('Raw Data'!G1684:J1684, 4), 'Raw Data'!G1684:J1684, 0), AND('Raw Data'!L1684-'Raw Data'!K1684&lt;4, 'Raw Data'!L1684-'Raw Data'!K1684&gt;0)), 'Raw Data'!H1684, 0))</f>
        <v>0</v>
      </c>
      <c r="H1690">
        <f>IF(ISBLANK('Raw Data'!J1684), 0, IF(AND(1=MATCH(LARGE('Raw Data'!G1684:J1684, 4), 'Raw Data'!G1684:J1684, 0), AND('Raw Data'!K1684-'Raw Data'!L1684&lt;4, 'Raw Data'!K1684-'Raw Data'!L1684&gt;0)), 'Raw Data'!G1684, 0))</f>
        <v>0</v>
      </c>
      <c r="I1690">
        <f>IF(ISBLANK('Raw Data'!J1684), 0, IF(AND(4=MATCH(LARGE('Raw Data'!G1684:J1684, 3), 'Raw Data'!G1684:J1684, 0), 'Raw Data'!L1684-'Raw Data'!K1684&gt;3), 'Raw Data'!J1684, 0))</f>
        <v>0</v>
      </c>
      <c r="J1690">
        <f>IF(ISBLANK('Raw Data'!J1684), 0, IF(AND(3=MATCH(LARGE('Raw Data'!G1684:J1684, 3), 'Raw Data'!G1684:J1684, 0), 'Raw Data'!K1684-'Raw Data'!L1684&gt;3), 'Raw Data'!I1684, 0))</f>
        <v>0</v>
      </c>
      <c r="K1690">
        <f>IF(ISBLANK('Raw Data'!J1684), 0, IF(AND(2=MATCH(LARGE('Raw Data'!G1684:J1684, 3), 'Raw Data'!G1684:J1684, 0), AND('Raw Data'!L1684-'Raw Data'!K1684&lt;4, 'Raw Data'!L1684-'Raw Data'!K1684&gt;0)), 'Raw Data'!H1684, 0))</f>
        <v>0</v>
      </c>
      <c r="L1690">
        <f>IF(ISBLANK('Raw Data'!J1684), 0, IF(AND(1=MATCH(LARGE('Raw Data'!G1684:J1684, 3), 'Raw Data'!G1684:J1684, 0), AND('Raw Data'!K1684-'Raw Data'!L1684&lt;4, 'Raw Data'!K1684-'Raw Data'!L1684&gt;0)), 'Raw Data'!G1684, 0))</f>
        <v>0</v>
      </c>
      <c r="M1690">
        <f>IF(ISBLANK('Raw Data'!J1684), 0, IF(AND(4=MATCH(LARGE('Raw Data'!G1684:J1684, 2), 'Raw Data'!G1684:J1684, 0), 'Raw Data'!L1684-'Raw Data'!K1684&gt;3), 'Raw Data'!J1684, 0))</f>
        <v>0</v>
      </c>
      <c r="N1690">
        <f>IF(ISBLANK('Raw Data'!J1684), 0, IF(AND(3=MATCH(LARGE('Raw Data'!G1684:J1684, 2), 'Raw Data'!G1684:J1684, 0), 'Raw Data'!K1684-'Raw Data'!L1684&gt;3), 'Raw Data'!I1684, 0))</f>
        <v>0</v>
      </c>
      <c r="O1690">
        <f>IF(ISBLANK('Raw Data'!J1684), 0, IF(AND(2=MATCH(LARGE('Raw Data'!G1684:J1684, 2), 'Raw Data'!G1684:J1684, 0), AND('Raw Data'!L1684-'Raw Data'!K1684&lt;4, 'Raw Data'!L1684-'Raw Data'!K1684&gt;0)), 'Raw Data'!H1684, 0))</f>
        <v>0</v>
      </c>
      <c r="P1690">
        <f>IF(ISBLANK('Raw Data'!J1684), 0, IF(AND(1=MATCH(LARGE('Raw Data'!G1684:J1684, 2), 'Raw Data'!G1684:J1684, 0), AND('Raw Data'!K1684-'Raw Data'!L1684&lt;4, 'Raw Data'!K1684-'Raw Data'!L1684&gt;0)), 'Raw Data'!G1684, 0))</f>
        <v>0</v>
      </c>
      <c r="Q1690">
        <f>IF(ISBLANK('Raw Data'!J1684), 0, IF(AND(4=MATCH(LARGE('Raw Data'!G1684:J1684, 1), 'Raw Data'!G1684:J1684, 0), 'Raw Data'!L1684-'Raw Data'!K1684&gt;3), 'Raw Data'!J1684, 0))</f>
        <v>0</v>
      </c>
      <c r="R1690">
        <f>IF(ISBLANK('Raw Data'!J1684), 0, IF(AND(3=MATCH(LARGE('Raw Data'!G1684:J1684, 1), 'Raw Data'!G1684:J1684, 0), 'Raw Data'!K1684-'Raw Data'!L1684&gt;3), 'Raw Data'!I1684, 0))</f>
        <v>0</v>
      </c>
      <c r="S1690">
        <f>IF(AND('Raw Data'!L1684-'Raw Data'!K1684&gt;4, 'Raw Data'!F1684&lt;'Raw Data'!C1684), 'Raw Data'!J1684, 0)</f>
        <v>0</v>
      </c>
      <c r="T1690">
        <f>IF(AND('Raw Data'!K1684-'Raw Data'!L1684&gt;4, 'Raw Data'!F1684&gt;'Raw Data'!C1684), 'Raw Data'!I1684, 0)</f>
        <v>0</v>
      </c>
      <c r="U1690">
        <f>IF(AND('Raw Data'!L1684-'Raw Data'!K1684&lt;3, 'Raw Data'!L1684&gt;'Raw Data'!K1684, 'Raw Data'!F1684&lt;'Raw Data'!C1684), 'Raw Data'!H1684, 0)</f>
        <v>0</v>
      </c>
      <c r="V1690">
        <f>IF(AND('Raw Data'!L1684-'Raw Data'!K1684&lt;3, 'Raw Data'!L1684&gt;'Raw Data'!K1684, 'Raw Data'!F1684&gt;'Raw Data'!C1684), 'Raw Data'!G1684, 0)</f>
        <v>0</v>
      </c>
    </row>
    <row r="1691" spans="1:22" x14ac:dyDescent="0.3">
      <c r="A1691">
        <f>IF(AND('Raw Data'!F1685&lt;'Raw Data'!C1685, 'Raw Data'!L1685&gt;'Raw Data'!K1685, 'Raw Data'!L1685-'Raw Data'!K1685&gt;3), 'Raw Data'!J1685, 0)</f>
        <v>0</v>
      </c>
      <c r="B1691">
        <f>IF(AND('Raw Data'!C1685&lt;'Raw Data'!F1685, 'Raw Data'!K1685&gt;'Raw Data'!L1685, 'Raw Data'!K1685-'Raw Data'!L1685&gt;3), 'Raw Data'!I1685, 0)</f>
        <v>0</v>
      </c>
      <c r="C1691">
        <f>IF(AND('Raw Data'!F1685&lt;'Raw Data'!C1685, 'Raw Data'!L1685&gt;'Raw Data'!K1685, 'Raw Data'!L1685-'Raw Data'!K1685&lt;4), 'Raw Data'!H1685, 0)</f>
        <v>0</v>
      </c>
      <c r="D1691">
        <f>IF(AND('Raw Data'!C1685&lt;'Raw Data'!F1685, 'Raw Data'!K1685&gt;'Raw Data'!L1685, 'Raw Data'!K1685-'Raw Data'!L1685&lt;4), 'Raw Data'!G1685, 0)</f>
        <v>0</v>
      </c>
      <c r="E1691">
        <f>IF(ISBLANK('Raw Data'!J1685), 0, IF(AND(4=MATCH(LARGE('Raw Data'!G1685:J1685, 4), 'Raw Data'!G1685:J1685, 0), 'Raw Data'!L1685-'Raw Data'!K1685&gt;3), 'Raw Data'!J1685, 0))</f>
        <v>0</v>
      </c>
      <c r="F1691">
        <f>IF(ISBLANK('Raw Data'!J1685), 0, IF(AND(3=MATCH(LARGE('Raw Data'!G1685:J1685, 4), 'Raw Data'!G1685:J1685, 0), 'Raw Data'!K1685-'Raw Data'!L1685&gt;3), 'Raw Data'!I1685, 0))</f>
        <v>0</v>
      </c>
      <c r="G1691">
        <f>IF(ISBLANK('Raw Data'!J1685), 0, IF(AND(2=MATCH(LARGE('Raw Data'!G1685:J1685, 4), 'Raw Data'!G1685:J1685, 0), AND('Raw Data'!L1685-'Raw Data'!K1685&lt;4, 'Raw Data'!L1685-'Raw Data'!K1685&gt;0)), 'Raw Data'!H1685, 0))</f>
        <v>0</v>
      </c>
      <c r="H1691">
        <f>IF(ISBLANK('Raw Data'!J1685), 0, IF(AND(1=MATCH(LARGE('Raw Data'!G1685:J1685, 4), 'Raw Data'!G1685:J1685, 0), AND('Raw Data'!K1685-'Raw Data'!L1685&lt;4, 'Raw Data'!K1685-'Raw Data'!L1685&gt;0)), 'Raw Data'!G1685, 0))</f>
        <v>0</v>
      </c>
      <c r="I1691">
        <f>IF(ISBLANK('Raw Data'!J1685), 0, IF(AND(4=MATCH(LARGE('Raw Data'!G1685:J1685, 3), 'Raw Data'!G1685:J1685, 0), 'Raw Data'!L1685-'Raw Data'!K1685&gt;3), 'Raw Data'!J1685, 0))</f>
        <v>0</v>
      </c>
      <c r="J1691">
        <f>IF(ISBLANK('Raw Data'!J1685), 0, IF(AND(3=MATCH(LARGE('Raw Data'!G1685:J1685, 3), 'Raw Data'!G1685:J1685, 0), 'Raw Data'!K1685-'Raw Data'!L1685&gt;3), 'Raw Data'!I1685, 0))</f>
        <v>0</v>
      </c>
      <c r="K1691">
        <f>IF(ISBLANK('Raw Data'!J1685), 0, IF(AND(2=MATCH(LARGE('Raw Data'!G1685:J1685, 3), 'Raw Data'!G1685:J1685, 0), AND('Raw Data'!L1685-'Raw Data'!K1685&lt;4, 'Raw Data'!L1685-'Raw Data'!K1685&gt;0)), 'Raw Data'!H1685, 0))</f>
        <v>0</v>
      </c>
      <c r="L1691">
        <f>IF(ISBLANK('Raw Data'!J1685), 0, IF(AND(1=MATCH(LARGE('Raw Data'!G1685:J1685, 3), 'Raw Data'!G1685:J1685, 0), AND('Raw Data'!K1685-'Raw Data'!L1685&lt;4, 'Raw Data'!K1685-'Raw Data'!L1685&gt;0)), 'Raw Data'!G1685, 0))</f>
        <v>0</v>
      </c>
      <c r="M1691">
        <f>IF(ISBLANK('Raw Data'!J1685), 0, IF(AND(4=MATCH(LARGE('Raw Data'!G1685:J1685, 2), 'Raw Data'!G1685:J1685, 0), 'Raw Data'!L1685-'Raw Data'!K1685&gt;3), 'Raw Data'!J1685, 0))</f>
        <v>0</v>
      </c>
      <c r="N1691">
        <f>IF(ISBLANK('Raw Data'!J1685), 0, IF(AND(3=MATCH(LARGE('Raw Data'!G1685:J1685, 2), 'Raw Data'!G1685:J1685, 0), 'Raw Data'!K1685-'Raw Data'!L1685&gt;3), 'Raw Data'!I1685, 0))</f>
        <v>0</v>
      </c>
      <c r="O1691">
        <f>IF(ISBLANK('Raw Data'!J1685), 0, IF(AND(2=MATCH(LARGE('Raw Data'!G1685:J1685, 2), 'Raw Data'!G1685:J1685, 0), AND('Raw Data'!L1685-'Raw Data'!K1685&lt;4, 'Raw Data'!L1685-'Raw Data'!K1685&gt;0)), 'Raw Data'!H1685, 0))</f>
        <v>0</v>
      </c>
      <c r="P1691">
        <f>IF(ISBLANK('Raw Data'!J1685), 0, IF(AND(1=MATCH(LARGE('Raw Data'!G1685:J1685, 2), 'Raw Data'!G1685:J1685, 0), AND('Raw Data'!K1685-'Raw Data'!L1685&lt;4, 'Raw Data'!K1685-'Raw Data'!L1685&gt;0)), 'Raw Data'!G1685, 0))</f>
        <v>0</v>
      </c>
      <c r="Q1691">
        <f>IF(ISBLANK('Raw Data'!J1685), 0, IF(AND(4=MATCH(LARGE('Raw Data'!G1685:J1685, 1), 'Raw Data'!G1685:J1685, 0), 'Raw Data'!L1685-'Raw Data'!K1685&gt;3), 'Raw Data'!J1685, 0))</f>
        <v>0</v>
      </c>
      <c r="R1691">
        <f>IF(ISBLANK('Raw Data'!J1685), 0, IF(AND(3=MATCH(LARGE('Raw Data'!G1685:J1685, 1), 'Raw Data'!G1685:J1685, 0), 'Raw Data'!K1685-'Raw Data'!L1685&gt;3), 'Raw Data'!I1685, 0))</f>
        <v>0</v>
      </c>
      <c r="S1691">
        <f>IF(AND('Raw Data'!L1685-'Raw Data'!K1685&gt;4, 'Raw Data'!F1685&lt;'Raw Data'!C1685), 'Raw Data'!J1685, 0)</f>
        <v>0</v>
      </c>
      <c r="T1691">
        <f>IF(AND('Raw Data'!K1685-'Raw Data'!L1685&gt;4, 'Raw Data'!F1685&gt;'Raw Data'!C1685), 'Raw Data'!I1685, 0)</f>
        <v>0</v>
      </c>
      <c r="U1691">
        <f>IF(AND('Raw Data'!L1685-'Raw Data'!K1685&lt;3, 'Raw Data'!L1685&gt;'Raw Data'!K1685, 'Raw Data'!F1685&lt;'Raw Data'!C1685), 'Raw Data'!H1685, 0)</f>
        <v>0</v>
      </c>
      <c r="V1691">
        <f>IF(AND('Raw Data'!L1685-'Raw Data'!K1685&lt;3, 'Raw Data'!L1685&gt;'Raw Data'!K1685, 'Raw Data'!F1685&gt;'Raw Data'!C1685), 'Raw Data'!G1685, 0)</f>
        <v>0</v>
      </c>
    </row>
    <row r="1692" spans="1:22" x14ac:dyDescent="0.3">
      <c r="A1692">
        <f>IF(AND('Raw Data'!F1686&lt;'Raw Data'!C1686, 'Raw Data'!L1686&gt;'Raw Data'!K1686, 'Raw Data'!L1686-'Raw Data'!K1686&gt;3), 'Raw Data'!J1686, 0)</f>
        <v>0</v>
      </c>
      <c r="B1692">
        <f>IF(AND('Raw Data'!C1686&lt;'Raw Data'!F1686, 'Raw Data'!K1686&gt;'Raw Data'!L1686, 'Raw Data'!K1686-'Raw Data'!L1686&gt;3), 'Raw Data'!I1686, 0)</f>
        <v>0</v>
      </c>
      <c r="C1692">
        <f>IF(AND('Raw Data'!F1686&lt;'Raw Data'!C1686, 'Raw Data'!L1686&gt;'Raw Data'!K1686, 'Raw Data'!L1686-'Raw Data'!K1686&lt;4), 'Raw Data'!H1686, 0)</f>
        <v>0</v>
      </c>
      <c r="D1692">
        <f>IF(AND('Raw Data'!C1686&lt;'Raw Data'!F1686, 'Raw Data'!K1686&gt;'Raw Data'!L1686, 'Raw Data'!K1686-'Raw Data'!L1686&lt;4), 'Raw Data'!G1686, 0)</f>
        <v>0</v>
      </c>
      <c r="E1692">
        <f>IF(ISBLANK('Raw Data'!J1686), 0, IF(AND(4=MATCH(LARGE('Raw Data'!G1686:J1686, 4), 'Raw Data'!G1686:J1686, 0), 'Raw Data'!L1686-'Raw Data'!K1686&gt;3), 'Raw Data'!J1686, 0))</f>
        <v>0</v>
      </c>
      <c r="F1692">
        <f>IF(ISBLANK('Raw Data'!J1686), 0, IF(AND(3=MATCH(LARGE('Raw Data'!G1686:J1686, 4), 'Raw Data'!G1686:J1686, 0), 'Raw Data'!K1686-'Raw Data'!L1686&gt;3), 'Raw Data'!I1686, 0))</f>
        <v>0</v>
      </c>
      <c r="G1692">
        <f>IF(ISBLANK('Raw Data'!J1686), 0, IF(AND(2=MATCH(LARGE('Raw Data'!G1686:J1686, 4), 'Raw Data'!G1686:J1686, 0), AND('Raw Data'!L1686-'Raw Data'!K1686&lt;4, 'Raw Data'!L1686-'Raw Data'!K1686&gt;0)), 'Raw Data'!H1686, 0))</f>
        <v>0</v>
      </c>
      <c r="H1692">
        <f>IF(ISBLANK('Raw Data'!J1686), 0, IF(AND(1=MATCH(LARGE('Raw Data'!G1686:J1686, 4), 'Raw Data'!G1686:J1686, 0), AND('Raw Data'!K1686-'Raw Data'!L1686&lt;4, 'Raw Data'!K1686-'Raw Data'!L1686&gt;0)), 'Raw Data'!G1686, 0))</f>
        <v>0</v>
      </c>
      <c r="I1692">
        <f>IF(ISBLANK('Raw Data'!J1686), 0, IF(AND(4=MATCH(LARGE('Raw Data'!G1686:J1686, 3), 'Raw Data'!G1686:J1686, 0), 'Raw Data'!L1686-'Raw Data'!K1686&gt;3), 'Raw Data'!J1686, 0))</f>
        <v>0</v>
      </c>
      <c r="J1692">
        <f>IF(ISBLANK('Raw Data'!J1686), 0, IF(AND(3=MATCH(LARGE('Raw Data'!G1686:J1686, 3), 'Raw Data'!G1686:J1686, 0), 'Raw Data'!K1686-'Raw Data'!L1686&gt;3), 'Raw Data'!I1686, 0))</f>
        <v>0</v>
      </c>
      <c r="K1692">
        <f>IF(ISBLANK('Raw Data'!J1686), 0, IF(AND(2=MATCH(LARGE('Raw Data'!G1686:J1686, 3), 'Raw Data'!G1686:J1686, 0), AND('Raw Data'!L1686-'Raw Data'!K1686&lt;4, 'Raw Data'!L1686-'Raw Data'!K1686&gt;0)), 'Raw Data'!H1686, 0))</f>
        <v>0</v>
      </c>
      <c r="L1692">
        <f>IF(ISBLANK('Raw Data'!J1686), 0, IF(AND(1=MATCH(LARGE('Raw Data'!G1686:J1686, 3), 'Raw Data'!G1686:J1686, 0), AND('Raw Data'!K1686-'Raw Data'!L1686&lt;4, 'Raw Data'!K1686-'Raw Data'!L1686&gt;0)), 'Raw Data'!G1686, 0))</f>
        <v>0</v>
      </c>
      <c r="M1692">
        <f>IF(ISBLANK('Raw Data'!J1686), 0, IF(AND(4=MATCH(LARGE('Raw Data'!G1686:J1686, 2), 'Raw Data'!G1686:J1686, 0), 'Raw Data'!L1686-'Raw Data'!K1686&gt;3), 'Raw Data'!J1686, 0))</f>
        <v>0</v>
      </c>
      <c r="N1692">
        <f>IF(ISBLANK('Raw Data'!J1686), 0, IF(AND(3=MATCH(LARGE('Raw Data'!G1686:J1686, 2), 'Raw Data'!G1686:J1686, 0), 'Raw Data'!K1686-'Raw Data'!L1686&gt;3), 'Raw Data'!I1686, 0))</f>
        <v>0</v>
      </c>
      <c r="O1692">
        <f>IF(ISBLANK('Raw Data'!J1686), 0, IF(AND(2=MATCH(LARGE('Raw Data'!G1686:J1686, 2), 'Raw Data'!G1686:J1686, 0), AND('Raw Data'!L1686-'Raw Data'!K1686&lt;4, 'Raw Data'!L1686-'Raw Data'!K1686&gt;0)), 'Raw Data'!H1686, 0))</f>
        <v>0</v>
      </c>
      <c r="P1692">
        <f>IF(ISBLANK('Raw Data'!J1686), 0, IF(AND(1=MATCH(LARGE('Raw Data'!G1686:J1686, 2), 'Raw Data'!G1686:J1686, 0), AND('Raw Data'!K1686-'Raw Data'!L1686&lt;4, 'Raw Data'!K1686-'Raw Data'!L1686&gt;0)), 'Raw Data'!G1686, 0))</f>
        <v>0</v>
      </c>
      <c r="Q1692">
        <f>IF(ISBLANK('Raw Data'!J1686), 0, IF(AND(4=MATCH(LARGE('Raw Data'!G1686:J1686, 1), 'Raw Data'!G1686:J1686, 0), 'Raw Data'!L1686-'Raw Data'!K1686&gt;3), 'Raw Data'!J1686, 0))</f>
        <v>0</v>
      </c>
      <c r="R1692">
        <f>IF(ISBLANK('Raw Data'!J1686), 0, IF(AND(3=MATCH(LARGE('Raw Data'!G1686:J1686, 1), 'Raw Data'!G1686:J1686, 0), 'Raw Data'!K1686-'Raw Data'!L1686&gt;3), 'Raw Data'!I1686, 0))</f>
        <v>0</v>
      </c>
      <c r="S1692">
        <f>IF(AND('Raw Data'!L1686-'Raw Data'!K1686&gt;4, 'Raw Data'!F1686&lt;'Raw Data'!C1686), 'Raw Data'!J1686, 0)</f>
        <v>0</v>
      </c>
      <c r="T1692">
        <f>IF(AND('Raw Data'!K1686-'Raw Data'!L1686&gt;4, 'Raw Data'!F1686&gt;'Raw Data'!C1686), 'Raw Data'!I1686, 0)</f>
        <v>0</v>
      </c>
      <c r="U1692">
        <f>IF(AND('Raw Data'!L1686-'Raw Data'!K1686&lt;3, 'Raw Data'!L1686&gt;'Raw Data'!K1686, 'Raw Data'!F1686&lt;'Raw Data'!C1686), 'Raw Data'!H1686, 0)</f>
        <v>0</v>
      </c>
      <c r="V1692">
        <f>IF(AND('Raw Data'!L1686-'Raw Data'!K1686&lt;3, 'Raw Data'!L1686&gt;'Raw Data'!K1686, 'Raw Data'!F1686&gt;'Raw Data'!C1686), 'Raw Data'!G1686, 0)</f>
        <v>0</v>
      </c>
    </row>
    <row r="1693" spans="1:22" x14ac:dyDescent="0.3">
      <c r="A1693">
        <f>IF(AND('Raw Data'!F1687&lt;'Raw Data'!C1687, 'Raw Data'!L1687&gt;'Raw Data'!K1687, 'Raw Data'!L1687-'Raw Data'!K1687&gt;3), 'Raw Data'!J1687, 0)</f>
        <v>0</v>
      </c>
      <c r="B1693">
        <f>IF(AND('Raw Data'!C1687&lt;'Raw Data'!F1687, 'Raw Data'!K1687&gt;'Raw Data'!L1687, 'Raw Data'!K1687-'Raw Data'!L1687&gt;3), 'Raw Data'!I1687, 0)</f>
        <v>0</v>
      </c>
      <c r="C1693">
        <f>IF(AND('Raw Data'!F1687&lt;'Raw Data'!C1687, 'Raw Data'!L1687&gt;'Raw Data'!K1687, 'Raw Data'!L1687-'Raw Data'!K1687&lt;4), 'Raw Data'!H1687, 0)</f>
        <v>0</v>
      </c>
      <c r="D1693">
        <f>IF(AND('Raw Data'!C1687&lt;'Raw Data'!F1687, 'Raw Data'!K1687&gt;'Raw Data'!L1687, 'Raw Data'!K1687-'Raw Data'!L1687&lt;4), 'Raw Data'!G1687, 0)</f>
        <v>0</v>
      </c>
      <c r="E1693">
        <f>IF(ISBLANK('Raw Data'!J1687), 0, IF(AND(4=MATCH(LARGE('Raw Data'!G1687:J1687, 4), 'Raw Data'!G1687:J1687, 0), 'Raw Data'!L1687-'Raw Data'!K1687&gt;3), 'Raw Data'!J1687, 0))</f>
        <v>0</v>
      </c>
      <c r="F1693">
        <f>IF(ISBLANK('Raw Data'!J1687), 0, IF(AND(3=MATCH(LARGE('Raw Data'!G1687:J1687, 4), 'Raw Data'!G1687:J1687, 0), 'Raw Data'!K1687-'Raw Data'!L1687&gt;3), 'Raw Data'!I1687, 0))</f>
        <v>0</v>
      </c>
      <c r="G1693">
        <f>IF(ISBLANK('Raw Data'!J1687), 0, IF(AND(2=MATCH(LARGE('Raw Data'!G1687:J1687, 4), 'Raw Data'!G1687:J1687, 0), AND('Raw Data'!L1687-'Raw Data'!K1687&lt;4, 'Raw Data'!L1687-'Raw Data'!K1687&gt;0)), 'Raw Data'!H1687, 0))</f>
        <v>0</v>
      </c>
      <c r="H1693">
        <f>IF(ISBLANK('Raw Data'!J1687), 0, IF(AND(1=MATCH(LARGE('Raw Data'!G1687:J1687, 4), 'Raw Data'!G1687:J1687, 0), AND('Raw Data'!K1687-'Raw Data'!L1687&lt;4, 'Raw Data'!K1687-'Raw Data'!L1687&gt;0)), 'Raw Data'!G1687, 0))</f>
        <v>0</v>
      </c>
      <c r="I1693">
        <f>IF(ISBLANK('Raw Data'!J1687), 0, IF(AND(4=MATCH(LARGE('Raw Data'!G1687:J1687, 3), 'Raw Data'!G1687:J1687, 0), 'Raw Data'!L1687-'Raw Data'!K1687&gt;3), 'Raw Data'!J1687, 0))</f>
        <v>0</v>
      </c>
      <c r="J1693">
        <f>IF(ISBLANK('Raw Data'!J1687), 0, IF(AND(3=MATCH(LARGE('Raw Data'!G1687:J1687, 3), 'Raw Data'!G1687:J1687, 0), 'Raw Data'!K1687-'Raw Data'!L1687&gt;3), 'Raw Data'!I1687, 0))</f>
        <v>0</v>
      </c>
      <c r="K1693">
        <f>IF(ISBLANK('Raw Data'!J1687), 0, IF(AND(2=MATCH(LARGE('Raw Data'!G1687:J1687, 3), 'Raw Data'!G1687:J1687, 0), AND('Raw Data'!L1687-'Raw Data'!K1687&lt;4, 'Raw Data'!L1687-'Raw Data'!K1687&gt;0)), 'Raw Data'!H1687, 0))</f>
        <v>0</v>
      </c>
      <c r="L1693">
        <f>IF(ISBLANK('Raw Data'!J1687), 0, IF(AND(1=MATCH(LARGE('Raw Data'!G1687:J1687, 3), 'Raw Data'!G1687:J1687, 0), AND('Raw Data'!K1687-'Raw Data'!L1687&lt;4, 'Raw Data'!K1687-'Raw Data'!L1687&gt;0)), 'Raw Data'!G1687, 0))</f>
        <v>0</v>
      </c>
      <c r="M1693">
        <f>IF(ISBLANK('Raw Data'!J1687), 0, IF(AND(4=MATCH(LARGE('Raw Data'!G1687:J1687, 2), 'Raw Data'!G1687:J1687, 0), 'Raw Data'!L1687-'Raw Data'!K1687&gt;3), 'Raw Data'!J1687, 0))</f>
        <v>0</v>
      </c>
      <c r="N1693">
        <f>IF(ISBLANK('Raw Data'!J1687), 0, IF(AND(3=MATCH(LARGE('Raw Data'!G1687:J1687, 2), 'Raw Data'!G1687:J1687, 0), 'Raw Data'!K1687-'Raw Data'!L1687&gt;3), 'Raw Data'!I1687, 0))</f>
        <v>0</v>
      </c>
      <c r="O1693">
        <f>IF(ISBLANK('Raw Data'!J1687), 0, IF(AND(2=MATCH(LARGE('Raw Data'!G1687:J1687, 2), 'Raw Data'!G1687:J1687, 0), AND('Raw Data'!L1687-'Raw Data'!K1687&lt;4, 'Raw Data'!L1687-'Raw Data'!K1687&gt;0)), 'Raw Data'!H1687, 0))</f>
        <v>0</v>
      </c>
      <c r="P1693">
        <f>IF(ISBLANK('Raw Data'!J1687), 0, IF(AND(1=MATCH(LARGE('Raw Data'!G1687:J1687, 2), 'Raw Data'!G1687:J1687, 0), AND('Raw Data'!K1687-'Raw Data'!L1687&lt;4, 'Raw Data'!K1687-'Raw Data'!L1687&gt;0)), 'Raw Data'!G1687, 0))</f>
        <v>0</v>
      </c>
      <c r="Q1693">
        <f>IF(ISBLANK('Raw Data'!J1687), 0, IF(AND(4=MATCH(LARGE('Raw Data'!G1687:J1687, 1), 'Raw Data'!G1687:J1687, 0), 'Raw Data'!L1687-'Raw Data'!K1687&gt;3), 'Raw Data'!J1687, 0))</f>
        <v>0</v>
      </c>
      <c r="R1693">
        <f>IF(ISBLANK('Raw Data'!J1687), 0, IF(AND(3=MATCH(LARGE('Raw Data'!G1687:J1687, 1), 'Raw Data'!G1687:J1687, 0), 'Raw Data'!K1687-'Raw Data'!L1687&gt;3), 'Raw Data'!I1687, 0))</f>
        <v>0</v>
      </c>
      <c r="S1693">
        <f>IF(AND('Raw Data'!L1687-'Raw Data'!K1687&gt;4, 'Raw Data'!F1687&lt;'Raw Data'!C1687), 'Raw Data'!J1687, 0)</f>
        <v>0</v>
      </c>
      <c r="T1693">
        <f>IF(AND('Raw Data'!K1687-'Raw Data'!L1687&gt;4, 'Raw Data'!F1687&gt;'Raw Data'!C1687), 'Raw Data'!I1687, 0)</f>
        <v>0</v>
      </c>
      <c r="U1693">
        <f>IF(AND('Raw Data'!L1687-'Raw Data'!K1687&lt;3, 'Raw Data'!L1687&gt;'Raw Data'!K1687, 'Raw Data'!F1687&lt;'Raw Data'!C1687), 'Raw Data'!H1687, 0)</f>
        <v>0</v>
      </c>
      <c r="V1693">
        <f>IF(AND('Raw Data'!L1687-'Raw Data'!K1687&lt;3, 'Raw Data'!L1687&gt;'Raw Data'!K1687, 'Raw Data'!F1687&gt;'Raw Data'!C1687), 'Raw Data'!G1687, 0)</f>
        <v>0</v>
      </c>
    </row>
    <row r="1694" spans="1:22" x14ac:dyDescent="0.3">
      <c r="A1694">
        <f>IF(AND('Raw Data'!F1688&lt;'Raw Data'!C1688, 'Raw Data'!L1688&gt;'Raw Data'!K1688, 'Raw Data'!L1688-'Raw Data'!K1688&gt;3), 'Raw Data'!J1688, 0)</f>
        <v>0</v>
      </c>
      <c r="B1694">
        <f>IF(AND('Raw Data'!C1688&lt;'Raw Data'!F1688, 'Raw Data'!K1688&gt;'Raw Data'!L1688, 'Raw Data'!K1688-'Raw Data'!L1688&gt;3), 'Raw Data'!I1688, 0)</f>
        <v>0</v>
      </c>
      <c r="C1694">
        <f>IF(AND('Raw Data'!F1688&lt;'Raw Data'!C1688, 'Raw Data'!L1688&gt;'Raw Data'!K1688, 'Raw Data'!L1688-'Raw Data'!K1688&lt;4), 'Raw Data'!H1688, 0)</f>
        <v>0</v>
      </c>
      <c r="D1694">
        <f>IF(AND('Raw Data'!C1688&lt;'Raw Data'!F1688, 'Raw Data'!K1688&gt;'Raw Data'!L1688, 'Raw Data'!K1688-'Raw Data'!L1688&lt;4), 'Raw Data'!G1688, 0)</f>
        <v>0</v>
      </c>
      <c r="E1694">
        <f>IF(ISBLANK('Raw Data'!J1688), 0, IF(AND(4=MATCH(LARGE('Raw Data'!G1688:J1688, 4), 'Raw Data'!G1688:J1688, 0), 'Raw Data'!L1688-'Raw Data'!K1688&gt;3), 'Raw Data'!J1688, 0))</f>
        <v>0</v>
      </c>
      <c r="F1694">
        <f>IF(ISBLANK('Raw Data'!J1688), 0, IF(AND(3=MATCH(LARGE('Raw Data'!G1688:J1688, 4), 'Raw Data'!G1688:J1688, 0), 'Raw Data'!K1688-'Raw Data'!L1688&gt;3), 'Raw Data'!I1688, 0))</f>
        <v>0</v>
      </c>
      <c r="G1694">
        <f>IF(ISBLANK('Raw Data'!J1688), 0, IF(AND(2=MATCH(LARGE('Raw Data'!G1688:J1688, 4), 'Raw Data'!G1688:J1688, 0), AND('Raw Data'!L1688-'Raw Data'!K1688&lt;4, 'Raw Data'!L1688-'Raw Data'!K1688&gt;0)), 'Raw Data'!H1688, 0))</f>
        <v>0</v>
      </c>
      <c r="H1694">
        <f>IF(ISBLANK('Raw Data'!J1688), 0, IF(AND(1=MATCH(LARGE('Raw Data'!G1688:J1688, 4), 'Raw Data'!G1688:J1688, 0), AND('Raw Data'!K1688-'Raw Data'!L1688&lt;4, 'Raw Data'!K1688-'Raw Data'!L1688&gt;0)), 'Raw Data'!G1688, 0))</f>
        <v>0</v>
      </c>
      <c r="I1694">
        <f>IF(ISBLANK('Raw Data'!J1688), 0, IF(AND(4=MATCH(LARGE('Raw Data'!G1688:J1688, 3), 'Raw Data'!G1688:J1688, 0), 'Raw Data'!L1688-'Raw Data'!K1688&gt;3), 'Raw Data'!J1688, 0))</f>
        <v>0</v>
      </c>
      <c r="J1694">
        <f>IF(ISBLANK('Raw Data'!J1688), 0, IF(AND(3=MATCH(LARGE('Raw Data'!G1688:J1688, 3), 'Raw Data'!G1688:J1688, 0), 'Raw Data'!K1688-'Raw Data'!L1688&gt;3), 'Raw Data'!I1688, 0))</f>
        <v>0</v>
      </c>
      <c r="K1694">
        <f>IF(ISBLANK('Raw Data'!J1688), 0, IF(AND(2=MATCH(LARGE('Raw Data'!G1688:J1688, 3), 'Raw Data'!G1688:J1688, 0), AND('Raw Data'!L1688-'Raw Data'!K1688&lt;4, 'Raw Data'!L1688-'Raw Data'!K1688&gt;0)), 'Raw Data'!H1688, 0))</f>
        <v>0</v>
      </c>
      <c r="L1694">
        <f>IF(ISBLANK('Raw Data'!J1688), 0, IF(AND(1=MATCH(LARGE('Raw Data'!G1688:J1688, 3), 'Raw Data'!G1688:J1688, 0), AND('Raw Data'!K1688-'Raw Data'!L1688&lt;4, 'Raw Data'!K1688-'Raw Data'!L1688&gt;0)), 'Raw Data'!G1688, 0))</f>
        <v>0</v>
      </c>
      <c r="M1694">
        <f>IF(ISBLANK('Raw Data'!J1688), 0, IF(AND(4=MATCH(LARGE('Raw Data'!G1688:J1688, 2), 'Raw Data'!G1688:J1688, 0), 'Raw Data'!L1688-'Raw Data'!K1688&gt;3), 'Raw Data'!J1688, 0))</f>
        <v>0</v>
      </c>
      <c r="N1694">
        <f>IF(ISBLANK('Raw Data'!J1688), 0, IF(AND(3=MATCH(LARGE('Raw Data'!G1688:J1688, 2), 'Raw Data'!G1688:J1688, 0), 'Raw Data'!K1688-'Raw Data'!L1688&gt;3), 'Raw Data'!I1688, 0))</f>
        <v>0</v>
      </c>
      <c r="O1694">
        <f>IF(ISBLANK('Raw Data'!J1688), 0, IF(AND(2=MATCH(LARGE('Raw Data'!G1688:J1688, 2), 'Raw Data'!G1688:J1688, 0), AND('Raw Data'!L1688-'Raw Data'!K1688&lt;4, 'Raw Data'!L1688-'Raw Data'!K1688&gt;0)), 'Raw Data'!H1688, 0))</f>
        <v>0</v>
      </c>
      <c r="P1694">
        <f>IF(ISBLANK('Raw Data'!J1688), 0, IF(AND(1=MATCH(LARGE('Raw Data'!G1688:J1688, 2), 'Raw Data'!G1688:J1688, 0), AND('Raw Data'!K1688-'Raw Data'!L1688&lt;4, 'Raw Data'!K1688-'Raw Data'!L1688&gt;0)), 'Raw Data'!G1688, 0))</f>
        <v>0</v>
      </c>
      <c r="Q1694">
        <f>IF(ISBLANK('Raw Data'!J1688), 0, IF(AND(4=MATCH(LARGE('Raw Data'!G1688:J1688, 1), 'Raw Data'!G1688:J1688, 0), 'Raw Data'!L1688-'Raw Data'!K1688&gt;3), 'Raw Data'!J1688, 0))</f>
        <v>0</v>
      </c>
      <c r="R1694">
        <f>IF(ISBLANK('Raw Data'!J1688), 0, IF(AND(3=MATCH(LARGE('Raw Data'!G1688:J1688, 1), 'Raw Data'!G1688:J1688, 0), 'Raw Data'!K1688-'Raw Data'!L1688&gt;3), 'Raw Data'!I1688, 0))</f>
        <v>0</v>
      </c>
      <c r="S1694">
        <f>IF(AND('Raw Data'!L1688-'Raw Data'!K1688&gt;4, 'Raw Data'!F1688&lt;'Raw Data'!C1688), 'Raw Data'!J1688, 0)</f>
        <v>0</v>
      </c>
      <c r="T1694">
        <f>IF(AND('Raw Data'!K1688-'Raw Data'!L1688&gt;4, 'Raw Data'!F1688&gt;'Raw Data'!C1688), 'Raw Data'!I1688, 0)</f>
        <v>0</v>
      </c>
      <c r="U1694">
        <f>IF(AND('Raw Data'!L1688-'Raw Data'!K1688&lt;3, 'Raw Data'!L1688&gt;'Raw Data'!K1688, 'Raw Data'!F1688&lt;'Raw Data'!C1688), 'Raw Data'!H1688, 0)</f>
        <v>0</v>
      </c>
      <c r="V1694">
        <f>IF(AND('Raw Data'!L1688-'Raw Data'!K1688&lt;3, 'Raw Data'!L1688&gt;'Raw Data'!K1688, 'Raw Data'!F1688&gt;'Raw Data'!C1688), 'Raw Data'!G1688, 0)</f>
        <v>0</v>
      </c>
    </row>
    <row r="1695" spans="1:22" x14ac:dyDescent="0.3">
      <c r="A1695">
        <f>IF(AND('Raw Data'!F1689&lt;'Raw Data'!C1689, 'Raw Data'!L1689&gt;'Raw Data'!K1689, 'Raw Data'!L1689-'Raw Data'!K1689&gt;3), 'Raw Data'!J1689, 0)</f>
        <v>0</v>
      </c>
      <c r="B1695">
        <f>IF(AND('Raw Data'!C1689&lt;'Raw Data'!F1689, 'Raw Data'!K1689&gt;'Raw Data'!L1689, 'Raw Data'!K1689-'Raw Data'!L1689&gt;3), 'Raw Data'!I1689, 0)</f>
        <v>0</v>
      </c>
      <c r="C1695">
        <f>IF(AND('Raw Data'!F1689&lt;'Raw Data'!C1689, 'Raw Data'!L1689&gt;'Raw Data'!K1689, 'Raw Data'!L1689-'Raw Data'!K1689&lt;4), 'Raw Data'!H1689, 0)</f>
        <v>0</v>
      </c>
      <c r="D1695">
        <f>IF(AND('Raw Data'!C1689&lt;'Raw Data'!F1689, 'Raw Data'!K1689&gt;'Raw Data'!L1689, 'Raw Data'!K1689-'Raw Data'!L1689&lt;4), 'Raw Data'!G1689, 0)</f>
        <v>0</v>
      </c>
      <c r="E1695">
        <f>IF(ISBLANK('Raw Data'!J1689), 0, IF(AND(4=MATCH(LARGE('Raw Data'!G1689:J1689, 4), 'Raw Data'!G1689:J1689, 0), 'Raw Data'!L1689-'Raw Data'!K1689&gt;3), 'Raw Data'!J1689, 0))</f>
        <v>0</v>
      </c>
      <c r="F1695">
        <f>IF(ISBLANK('Raw Data'!J1689), 0, IF(AND(3=MATCH(LARGE('Raw Data'!G1689:J1689, 4), 'Raw Data'!G1689:J1689, 0), 'Raw Data'!K1689-'Raw Data'!L1689&gt;3), 'Raw Data'!I1689, 0))</f>
        <v>0</v>
      </c>
      <c r="G1695">
        <f>IF(ISBLANK('Raw Data'!J1689), 0, IF(AND(2=MATCH(LARGE('Raw Data'!G1689:J1689, 4), 'Raw Data'!G1689:J1689, 0), AND('Raw Data'!L1689-'Raw Data'!K1689&lt;4, 'Raw Data'!L1689-'Raw Data'!K1689&gt;0)), 'Raw Data'!H1689, 0))</f>
        <v>0</v>
      </c>
      <c r="H1695">
        <f>IF(ISBLANK('Raw Data'!J1689), 0, IF(AND(1=MATCH(LARGE('Raw Data'!G1689:J1689, 4), 'Raw Data'!G1689:J1689, 0), AND('Raw Data'!K1689-'Raw Data'!L1689&lt;4, 'Raw Data'!K1689-'Raw Data'!L1689&gt;0)), 'Raw Data'!G1689, 0))</f>
        <v>0</v>
      </c>
      <c r="I1695">
        <f>IF(ISBLANK('Raw Data'!J1689), 0, IF(AND(4=MATCH(LARGE('Raw Data'!G1689:J1689, 3), 'Raw Data'!G1689:J1689, 0), 'Raw Data'!L1689-'Raw Data'!K1689&gt;3), 'Raw Data'!J1689, 0))</f>
        <v>0</v>
      </c>
      <c r="J1695">
        <f>IF(ISBLANK('Raw Data'!J1689), 0, IF(AND(3=MATCH(LARGE('Raw Data'!G1689:J1689, 3), 'Raw Data'!G1689:J1689, 0), 'Raw Data'!K1689-'Raw Data'!L1689&gt;3), 'Raw Data'!I1689, 0))</f>
        <v>0</v>
      </c>
      <c r="K1695">
        <f>IF(ISBLANK('Raw Data'!J1689), 0, IF(AND(2=MATCH(LARGE('Raw Data'!G1689:J1689, 3), 'Raw Data'!G1689:J1689, 0), AND('Raw Data'!L1689-'Raw Data'!K1689&lt;4, 'Raw Data'!L1689-'Raw Data'!K1689&gt;0)), 'Raw Data'!H1689, 0))</f>
        <v>0</v>
      </c>
      <c r="L1695">
        <f>IF(ISBLANK('Raw Data'!J1689), 0, IF(AND(1=MATCH(LARGE('Raw Data'!G1689:J1689, 3), 'Raw Data'!G1689:J1689, 0), AND('Raw Data'!K1689-'Raw Data'!L1689&lt;4, 'Raw Data'!K1689-'Raw Data'!L1689&gt;0)), 'Raw Data'!G1689, 0))</f>
        <v>0</v>
      </c>
      <c r="M1695">
        <f>IF(ISBLANK('Raw Data'!J1689), 0, IF(AND(4=MATCH(LARGE('Raw Data'!G1689:J1689, 2), 'Raw Data'!G1689:J1689, 0), 'Raw Data'!L1689-'Raw Data'!K1689&gt;3), 'Raw Data'!J1689, 0))</f>
        <v>0</v>
      </c>
      <c r="N1695">
        <f>IF(ISBLANK('Raw Data'!J1689), 0, IF(AND(3=MATCH(LARGE('Raw Data'!G1689:J1689, 2), 'Raw Data'!G1689:J1689, 0), 'Raw Data'!K1689-'Raw Data'!L1689&gt;3), 'Raw Data'!I1689, 0))</f>
        <v>0</v>
      </c>
      <c r="O1695">
        <f>IF(ISBLANK('Raw Data'!J1689), 0, IF(AND(2=MATCH(LARGE('Raw Data'!G1689:J1689, 2), 'Raw Data'!G1689:J1689, 0), AND('Raw Data'!L1689-'Raw Data'!K1689&lt;4, 'Raw Data'!L1689-'Raw Data'!K1689&gt;0)), 'Raw Data'!H1689, 0))</f>
        <v>0</v>
      </c>
      <c r="P1695">
        <f>IF(ISBLANK('Raw Data'!J1689), 0, IF(AND(1=MATCH(LARGE('Raw Data'!G1689:J1689, 2), 'Raw Data'!G1689:J1689, 0), AND('Raw Data'!K1689-'Raw Data'!L1689&lt;4, 'Raw Data'!K1689-'Raw Data'!L1689&gt;0)), 'Raw Data'!G1689, 0))</f>
        <v>0</v>
      </c>
      <c r="Q1695">
        <f>IF(ISBLANK('Raw Data'!J1689), 0, IF(AND(4=MATCH(LARGE('Raw Data'!G1689:J1689, 1), 'Raw Data'!G1689:J1689, 0), 'Raw Data'!L1689-'Raw Data'!K1689&gt;3), 'Raw Data'!J1689, 0))</f>
        <v>0</v>
      </c>
      <c r="R1695">
        <f>IF(ISBLANK('Raw Data'!J1689), 0, IF(AND(3=MATCH(LARGE('Raw Data'!G1689:J1689, 1), 'Raw Data'!G1689:J1689, 0), 'Raw Data'!K1689-'Raw Data'!L1689&gt;3), 'Raw Data'!I1689, 0))</f>
        <v>0</v>
      </c>
      <c r="S1695">
        <f>IF(AND('Raw Data'!L1689-'Raw Data'!K1689&gt;4, 'Raw Data'!F1689&lt;'Raw Data'!C1689), 'Raw Data'!J1689, 0)</f>
        <v>0</v>
      </c>
      <c r="T1695">
        <f>IF(AND('Raw Data'!K1689-'Raw Data'!L1689&gt;4, 'Raw Data'!F1689&gt;'Raw Data'!C1689), 'Raw Data'!I1689, 0)</f>
        <v>0</v>
      </c>
      <c r="U1695">
        <f>IF(AND('Raw Data'!L1689-'Raw Data'!K1689&lt;3, 'Raw Data'!L1689&gt;'Raw Data'!K1689, 'Raw Data'!F1689&lt;'Raw Data'!C1689), 'Raw Data'!H1689, 0)</f>
        <v>0</v>
      </c>
      <c r="V1695">
        <f>IF(AND('Raw Data'!L1689-'Raw Data'!K1689&lt;3, 'Raw Data'!L1689&gt;'Raw Data'!K1689, 'Raw Data'!F1689&gt;'Raw Data'!C1689), 'Raw Data'!G1689, 0)</f>
        <v>0</v>
      </c>
    </row>
    <row r="1696" spans="1:22" x14ac:dyDescent="0.3">
      <c r="A1696">
        <f>IF(AND('Raw Data'!F1690&lt;'Raw Data'!C1690, 'Raw Data'!L1690&gt;'Raw Data'!K1690, 'Raw Data'!L1690-'Raw Data'!K1690&gt;3), 'Raw Data'!J1690, 0)</f>
        <v>0</v>
      </c>
      <c r="B1696">
        <f>IF(AND('Raw Data'!C1690&lt;'Raw Data'!F1690, 'Raw Data'!K1690&gt;'Raw Data'!L1690, 'Raw Data'!K1690-'Raw Data'!L1690&gt;3), 'Raw Data'!I1690, 0)</f>
        <v>0</v>
      </c>
      <c r="C1696">
        <f>IF(AND('Raw Data'!F1690&lt;'Raw Data'!C1690, 'Raw Data'!L1690&gt;'Raw Data'!K1690, 'Raw Data'!L1690-'Raw Data'!K1690&lt;4), 'Raw Data'!H1690, 0)</f>
        <v>0</v>
      </c>
      <c r="D1696">
        <f>IF(AND('Raw Data'!C1690&lt;'Raw Data'!F1690, 'Raw Data'!K1690&gt;'Raw Data'!L1690, 'Raw Data'!K1690-'Raw Data'!L1690&lt;4), 'Raw Data'!G1690, 0)</f>
        <v>0</v>
      </c>
      <c r="E1696">
        <f>IF(ISBLANK('Raw Data'!J1690), 0, IF(AND(4=MATCH(LARGE('Raw Data'!G1690:J1690, 4), 'Raw Data'!G1690:J1690, 0), 'Raw Data'!L1690-'Raw Data'!K1690&gt;3), 'Raw Data'!J1690, 0))</f>
        <v>0</v>
      </c>
      <c r="F1696">
        <f>IF(ISBLANK('Raw Data'!J1690), 0, IF(AND(3=MATCH(LARGE('Raw Data'!G1690:J1690, 4), 'Raw Data'!G1690:J1690, 0), 'Raw Data'!K1690-'Raw Data'!L1690&gt;3), 'Raw Data'!I1690, 0))</f>
        <v>0</v>
      </c>
      <c r="G1696">
        <f>IF(ISBLANK('Raw Data'!J1690), 0, IF(AND(2=MATCH(LARGE('Raw Data'!G1690:J1690, 4), 'Raw Data'!G1690:J1690, 0), AND('Raw Data'!L1690-'Raw Data'!K1690&lt;4, 'Raw Data'!L1690-'Raw Data'!K1690&gt;0)), 'Raw Data'!H1690, 0))</f>
        <v>0</v>
      </c>
      <c r="H1696">
        <f>IF(ISBLANK('Raw Data'!J1690), 0, IF(AND(1=MATCH(LARGE('Raw Data'!G1690:J1690, 4), 'Raw Data'!G1690:J1690, 0), AND('Raw Data'!K1690-'Raw Data'!L1690&lt;4, 'Raw Data'!K1690-'Raw Data'!L1690&gt;0)), 'Raw Data'!G1690, 0))</f>
        <v>0</v>
      </c>
      <c r="I1696">
        <f>IF(ISBLANK('Raw Data'!J1690), 0, IF(AND(4=MATCH(LARGE('Raw Data'!G1690:J1690, 3), 'Raw Data'!G1690:J1690, 0), 'Raw Data'!L1690-'Raw Data'!K1690&gt;3), 'Raw Data'!J1690, 0))</f>
        <v>0</v>
      </c>
      <c r="J1696">
        <f>IF(ISBLANK('Raw Data'!J1690), 0, IF(AND(3=MATCH(LARGE('Raw Data'!G1690:J1690, 3), 'Raw Data'!G1690:J1690, 0), 'Raw Data'!K1690-'Raw Data'!L1690&gt;3), 'Raw Data'!I1690, 0))</f>
        <v>0</v>
      </c>
      <c r="K1696">
        <f>IF(ISBLANK('Raw Data'!J1690), 0, IF(AND(2=MATCH(LARGE('Raw Data'!G1690:J1690, 3), 'Raw Data'!G1690:J1690, 0), AND('Raw Data'!L1690-'Raw Data'!K1690&lt;4, 'Raw Data'!L1690-'Raw Data'!K1690&gt;0)), 'Raw Data'!H1690, 0))</f>
        <v>0</v>
      </c>
      <c r="L1696">
        <f>IF(ISBLANK('Raw Data'!J1690), 0, IF(AND(1=MATCH(LARGE('Raw Data'!G1690:J1690, 3), 'Raw Data'!G1690:J1690, 0), AND('Raw Data'!K1690-'Raw Data'!L1690&lt;4, 'Raw Data'!K1690-'Raw Data'!L1690&gt;0)), 'Raw Data'!G1690, 0))</f>
        <v>0</v>
      </c>
      <c r="M1696">
        <f>IF(ISBLANK('Raw Data'!J1690), 0, IF(AND(4=MATCH(LARGE('Raw Data'!G1690:J1690, 2), 'Raw Data'!G1690:J1690, 0), 'Raw Data'!L1690-'Raw Data'!K1690&gt;3), 'Raw Data'!J1690, 0))</f>
        <v>0</v>
      </c>
      <c r="N1696">
        <f>IF(ISBLANK('Raw Data'!J1690), 0, IF(AND(3=MATCH(LARGE('Raw Data'!G1690:J1690, 2), 'Raw Data'!G1690:J1690, 0), 'Raw Data'!K1690-'Raw Data'!L1690&gt;3), 'Raw Data'!I1690, 0))</f>
        <v>0</v>
      </c>
      <c r="O1696">
        <f>IF(ISBLANK('Raw Data'!J1690), 0, IF(AND(2=MATCH(LARGE('Raw Data'!G1690:J1690, 2), 'Raw Data'!G1690:J1690, 0), AND('Raw Data'!L1690-'Raw Data'!K1690&lt;4, 'Raw Data'!L1690-'Raw Data'!K1690&gt;0)), 'Raw Data'!H1690, 0))</f>
        <v>0</v>
      </c>
      <c r="P1696">
        <f>IF(ISBLANK('Raw Data'!J1690), 0, IF(AND(1=MATCH(LARGE('Raw Data'!G1690:J1690, 2), 'Raw Data'!G1690:J1690, 0), AND('Raw Data'!K1690-'Raw Data'!L1690&lt;4, 'Raw Data'!K1690-'Raw Data'!L1690&gt;0)), 'Raw Data'!G1690, 0))</f>
        <v>0</v>
      </c>
      <c r="Q1696">
        <f>IF(ISBLANK('Raw Data'!J1690), 0, IF(AND(4=MATCH(LARGE('Raw Data'!G1690:J1690, 1), 'Raw Data'!G1690:J1690, 0), 'Raw Data'!L1690-'Raw Data'!K1690&gt;3), 'Raw Data'!J1690, 0))</f>
        <v>0</v>
      </c>
      <c r="R1696">
        <f>IF(ISBLANK('Raw Data'!J1690), 0, IF(AND(3=MATCH(LARGE('Raw Data'!G1690:J1690, 1), 'Raw Data'!G1690:J1690, 0), 'Raw Data'!K1690-'Raw Data'!L1690&gt;3), 'Raw Data'!I1690, 0))</f>
        <v>0</v>
      </c>
      <c r="S1696">
        <f>IF(AND('Raw Data'!L1690-'Raw Data'!K1690&gt;4, 'Raw Data'!F1690&lt;'Raw Data'!C1690), 'Raw Data'!J1690, 0)</f>
        <v>0</v>
      </c>
      <c r="T1696">
        <f>IF(AND('Raw Data'!K1690-'Raw Data'!L1690&gt;4, 'Raw Data'!F1690&gt;'Raw Data'!C1690), 'Raw Data'!I1690, 0)</f>
        <v>0</v>
      </c>
      <c r="U1696">
        <f>IF(AND('Raw Data'!L1690-'Raw Data'!K1690&lt;3, 'Raw Data'!L1690&gt;'Raw Data'!K1690, 'Raw Data'!F1690&lt;'Raw Data'!C1690), 'Raw Data'!H1690, 0)</f>
        <v>0</v>
      </c>
      <c r="V1696">
        <f>IF(AND('Raw Data'!L1690-'Raw Data'!K1690&lt;3, 'Raw Data'!L1690&gt;'Raw Data'!K1690, 'Raw Data'!F1690&gt;'Raw Data'!C1690), 'Raw Data'!G1690, 0)</f>
        <v>0</v>
      </c>
    </row>
    <row r="1697" spans="1:22" x14ac:dyDescent="0.3">
      <c r="A1697">
        <f>IF(AND('Raw Data'!F1691&lt;'Raw Data'!C1691, 'Raw Data'!L1691&gt;'Raw Data'!K1691, 'Raw Data'!L1691-'Raw Data'!K1691&gt;3), 'Raw Data'!J1691, 0)</f>
        <v>0</v>
      </c>
      <c r="B1697">
        <f>IF(AND('Raw Data'!C1691&lt;'Raw Data'!F1691, 'Raw Data'!K1691&gt;'Raw Data'!L1691, 'Raw Data'!K1691-'Raw Data'!L1691&gt;3), 'Raw Data'!I1691, 0)</f>
        <v>0</v>
      </c>
      <c r="C1697">
        <f>IF(AND('Raw Data'!F1691&lt;'Raw Data'!C1691, 'Raw Data'!L1691&gt;'Raw Data'!K1691, 'Raw Data'!L1691-'Raw Data'!K1691&lt;4), 'Raw Data'!H1691, 0)</f>
        <v>0</v>
      </c>
      <c r="D1697">
        <f>IF(AND('Raw Data'!C1691&lt;'Raw Data'!F1691, 'Raw Data'!K1691&gt;'Raw Data'!L1691, 'Raw Data'!K1691-'Raw Data'!L1691&lt;4), 'Raw Data'!G1691, 0)</f>
        <v>0</v>
      </c>
      <c r="E1697">
        <f>IF(ISBLANK('Raw Data'!J1691), 0, IF(AND(4=MATCH(LARGE('Raw Data'!G1691:J1691, 4), 'Raw Data'!G1691:J1691, 0), 'Raw Data'!L1691-'Raw Data'!K1691&gt;3), 'Raw Data'!J1691, 0))</f>
        <v>0</v>
      </c>
      <c r="F1697">
        <f>IF(ISBLANK('Raw Data'!J1691), 0, IF(AND(3=MATCH(LARGE('Raw Data'!G1691:J1691, 4), 'Raw Data'!G1691:J1691, 0), 'Raw Data'!K1691-'Raw Data'!L1691&gt;3), 'Raw Data'!I1691, 0))</f>
        <v>0</v>
      </c>
      <c r="G1697">
        <f>IF(ISBLANK('Raw Data'!J1691), 0, IF(AND(2=MATCH(LARGE('Raw Data'!G1691:J1691, 4), 'Raw Data'!G1691:J1691, 0), AND('Raw Data'!L1691-'Raw Data'!K1691&lt;4, 'Raw Data'!L1691-'Raw Data'!K1691&gt;0)), 'Raw Data'!H1691, 0))</f>
        <v>0</v>
      </c>
      <c r="H1697">
        <f>IF(ISBLANK('Raw Data'!J1691), 0, IF(AND(1=MATCH(LARGE('Raw Data'!G1691:J1691, 4), 'Raw Data'!G1691:J1691, 0), AND('Raw Data'!K1691-'Raw Data'!L1691&lt;4, 'Raw Data'!K1691-'Raw Data'!L1691&gt;0)), 'Raw Data'!G1691, 0))</f>
        <v>0</v>
      </c>
      <c r="I1697">
        <f>IF(ISBLANK('Raw Data'!J1691), 0, IF(AND(4=MATCH(LARGE('Raw Data'!G1691:J1691, 3), 'Raw Data'!G1691:J1691, 0), 'Raw Data'!L1691-'Raw Data'!K1691&gt;3), 'Raw Data'!J1691, 0))</f>
        <v>0</v>
      </c>
      <c r="J1697">
        <f>IF(ISBLANK('Raw Data'!J1691), 0, IF(AND(3=MATCH(LARGE('Raw Data'!G1691:J1691, 3), 'Raw Data'!G1691:J1691, 0), 'Raw Data'!K1691-'Raw Data'!L1691&gt;3), 'Raw Data'!I1691, 0))</f>
        <v>0</v>
      </c>
      <c r="K1697">
        <f>IF(ISBLANK('Raw Data'!J1691), 0, IF(AND(2=MATCH(LARGE('Raw Data'!G1691:J1691, 3), 'Raw Data'!G1691:J1691, 0), AND('Raw Data'!L1691-'Raw Data'!K1691&lt;4, 'Raw Data'!L1691-'Raw Data'!K1691&gt;0)), 'Raw Data'!H1691, 0))</f>
        <v>0</v>
      </c>
      <c r="L1697">
        <f>IF(ISBLANK('Raw Data'!J1691), 0, IF(AND(1=MATCH(LARGE('Raw Data'!G1691:J1691, 3), 'Raw Data'!G1691:J1691, 0), AND('Raw Data'!K1691-'Raw Data'!L1691&lt;4, 'Raw Data'!K1691-'Raw Data'!L1691&gt;0)), 'Raw Data'!G1691, 0))</f>
        <v>0</v>
      </c>
      <c r="M1697">
        <f>IF(ISBLANK('Raw Data'!J1691), 0, IF(AND(4=MATCH(LARGE('Raw Data'!G1691:J1691, 2), 'Raw Data'!G1691:J1691, 0), 'Raw Data'!L1691-'Raw Data'!K1691&gt;3), 'Raw Data'!J1691, 0))</f>
        <v>0</v>
      </c>
      <c r="N1697">
        <f>IF(ISBLANK('Raw Data'!J1691), 0, IF(AND(3=MATCH(LARGE('Raw Data'!G1691:J1691, 2), 'Raw Data'!G1691:J1691, 0), 'Raw Data'!K1691-'Raw Data'!L1691&gt;3), 'Raw Data'!I1691, 0))</f>
        <v>0</v>
      </c>
      <c r="O1697">
        <f>IF(ISBLANK('Raw Data'!J1691), 0, IF(AND(2=MATCH(LARGE('Raw Data'!G1691:J1691, 2), 'Raw Data'!G1691:J1691, 0), AND('Raw Data'!L1691-'Raw Data'!K1691&lt;4, 'Raw Data'!L1691-'Raw Data'!K1691&gt;0)), 'Raw Data'!H1691, 0))</f>
        <v>0</v>
      </c>
      <c r="P1697">
        <f>IF(ISBLANK('Raw Data'!J1691), 0, IF(AND(1=MATCH(LARGE('Raw Data'!G1691:J1691, 2), 'Raw Data'!G1691:J1691, 0), AND('Raw Data'!K1691-'Raw Data'!L1691&lt;4, 'Raw Data'!K1691-'Raw Data'!L1691&gt;0)), 'Raw Data'!G1691, 0))</f>
        <v>0</v>
      </c>
      <c r="Q1697">
        <f>IF(ISBLANK('Raw Data'!J1691), 0, IF(AND(4=MATCH(LARGE('Raw Data'!G1691:J1691, 1), 'Raw Data'!G1691:J1691, 0), 'Raw Data'!L1691-'Raw Data'!K1691&gt;3), 'Raw Data'!J1691, 0))</f>
        <v>0</v>
      </c>
      <c r="R1697">
        <f>IF(ISBLANK('Raw Data'!J1691), 0, IF(AND(3=MATCH(LARGE('Raw Data'!G1691:J1691, 1), 'Raw Data'!G1691:J1691, 0), 'Raw Data'!K1691-'Raw Data'!L1691&gt;3), 'Raw Data'!I1691, 0))</f>
        <v>0</v>
      </c>
      <c r="S1697">
        <f>IF(AND('Raw Data'!L1691-'Raw Data'!K1691&gt;4, 'Raw Data'!F1691&lt;'Raw Data'!C1691), 'Raw Data'!J1691, 0)</f>
        <v>0</v>
      </c>
      <c r="T1697">
        <f>IF(AND('Raw Data'!K1691-'Raw Data'!L1691&gt;4, 'Raw Data'!F1691&gt;'Raw Data'!C1691), 'Raw Data'!I1691, 0)</f>
        <v>0</v>
      </c>
      <c r="U1697">
        <f>IF(AND('Raw Data'!L1691-'Raw Data'!K1691&lt;3, 'Raw Data'!L1691&gt;'Raw Data'!K1691, 'Raw Data'!F1691&lt;'Raw Data'!C1691), 'Raw Data'!H1691, 0)</f>
        <v>0</v>
      </c>
      <c r="V1697">
        <f>IF(AND('Raw Data'!L1691-'Raw Data'!K1691&lt;3, 'Raw Data'!L1691&gt;'Raw Data'!K1691, 'Raw Data'!F1691&gt;'Raw Data'!C1691), 'Raw Data'!G1691, 0)</f>
        <v>0</v>
      </c>
    </row>
    <row r="1698" spans="1:22" x14ac:dyDescent="0.3">
      <c r="A1698">
        <f>IF(AND('Raw Data'!F1692&lt;'Raw Data'!C1692, 'Raw Data'!L1692&gt;'Raw Data'!K1692, 'Raw Data'!L1692-'Raw Data'!K1692&gt;3), 'Raw Data'!J1692, 0)</f>
        <v>0</v>
      </c>
      <c r="B1698">
        <f>IF(AND('Raw Data'!C1692&lt;'Raw Data'!F1692, 'Raw Data'!K1692&gt;'Raw Data'!L1692, 'Raw Data'!K1692-'Raw Data'!L1692&gt;3), 'Raw Data'!I1692, 0)</f>
        <v>0</v>
      </c>
      <c r="C1698">
        <f>IF(AND('Raw Data'!F1692&lt;'Raw Data'!C1692, 'Raw Data'!L1692&gt;'Raw Data'!K1692, 'Raw Data'!L1692-'Raw Data'!K1692&lt;4), 'Raw Data'!H1692, 0)</f>
        <v>0</v>
      </c>
      <c r="D1698">
        <f>IF(AND('Raw Data'!C1692&lt;'Raw Data'!F1692, 'Raw Data'!K1692&gt;'Raw Data'!L1692, 'Raw Data'!K1692-'Raw Data'!L1692&lt;4), 'Raw Data'!G1692, 0)</f>
        <v>0</v>
      </c>
      <c r="E1698">
        <f>IF(ISBLANK('Raw Data'!J1692), 0, IF(AND(4=MATCH(LARGE('Raw Data'!G1692:J1692, 4), 'Raw Data'!G1692:J1692, 0), 'Raw Data'!L1692-'Raw Data'!K1692&gt;3), 'Raw Data'!J1692, 0))</f>
        <v>0</v>
      </c>
      <c r="F1698">
        <f>IF(ISBLANK('Raw Data'!J1692), 0, IF(AND(3=MATCH(LARGE('Raw Data'!G1692:J1692, 4), 'Raw Data'!G1692:J1692, 0), 'Raw Data'!K1692-'Raw Data'!L1692&gt;3), 'Raw Data'!I1692, 0))</f>
        <v>0</v>
      </c>
      <c r="G1698">
        <f>IF(ISBLANK('Raw Data'!J1692), 0, IF(AND(2=MATCH(LARGE('Raw Data'!G1692:J1692, 4), 'Raw Data'!G1692:J1692, 0), AND('Raw Data'!L1692-'Raw Data'!K1692&lt;4, 'Raw Data'!L1692-'Raw Data'!K1692&gt;0)), 'Raw Data'!H1692, 0))</f>
        <v>0</v>
      </c>
      <c r="H1698">
        <f>IF(ISBLANK('Raw Data'!J1692), 0, IF(AND(1=MATCH(LARGE('Raw Data'!G1692:J1692, 4), 'Raw Data'!G1692:J1692, 0), AND('Raw Data'!K1692-'Raw Data'!L1692&lt;4, 'Raw Data'!K1692-'Raw Data'!L1692&gt;0)), 'Raw Data'!G1692, 0))</f>
        <v>0</v>
      </c>
      <c r="I1698">
        <f>IF(ISBLANK('Raw Data'!J1692), 0, IF(AND(4=MATCH(LARGE('Raw Data'!G1692:J1692, 3), 'Raw Data'!G1692:J1692, 0), 'Raw Data'!L1692-'Raw Data'!K1692&gt;3), 'Raw Data'!J1692, 0))</f>
        <v>0</v>
      </c>
      <c r="J1698">
        <f>IF(ISBLANK('Raw Data'!J1692), 0, IF(AND(3=MATCH(LARGE('Raw Data'!G1692:J1692, 3), 'Raw Data'!G1692:J1692, 0), 'Raw Data'!K1692-'Raw Data'!L1692&gt;3), 'Raw Data'!I1692, 0))</f>
        <v>0</v>
      </c>
      <c r="K1698">
        <f>IF(ISBLANK('Raw Data'!J1692), 0, IF(AND(2=MATCH(LARGE('Raw Data'!G1692:J1692, 3), 'Raw Data'!G1692:J1692, 0), AND('Raw Data'!L1692-'Raw Data'!K1692&lt;4, 'Raw Data'!L1692-'Raw Data'!K1692&gt;0)), 'Raw Data'!H1692, 0))</f>
        <v>0</v>
      </c>
      <c r="L1698">
        <f>IF(ISBLANK('Raw Data'!J1692), 0, IF(AND(1=MATCH(LARGE('Raw Data'!G1692:J1692, 3), 'Raw Data'!G1692:J1692, 0), AND('Raw Data'!K1692-'Raw Data'!L1692&lt;4, 'Raw Data'!K1692-'Raw Data'!L1692&gt;0)), 'Raw Data'!G1692, 0))</f>
        <v>0</v>
      </c>
      <c r="M1698">
        <f>IF(ISBLANK('Raw Data'!J1692), 0, IF(AND(4=MATCH(LARGE('Raw Data'!G1692:J1692, 2), 'Raw Data'!G1692:J1692, 0), 'Raw Data'!L1692-'Raw Data'!K1692&gt;3), 'Raw Data'!J1692, 0))</f>
        <v>0</v>
      </c>
      <c r="N1698">
        <f>IF(ISBLANK('Raw Data'!J1692), 0, IF(AND(3=MATCH(LARGE('Raw Data'!G1692:J1692, 2), 'Raw Data'!G1692:J1692, 0), 'Raw Data'!K1692-'Raw Data'!L1692&gt;3), 'Raw Data'!I1692, 0))</f>
        <v>0</v>
      </c>
      <c r="O1698">
        <f>IF(ISBLANK('Raw Data'!J1692), 0, IF(AND(2=MATCH(LARGE('Raw Data'!G1692:J1692, 2), 'Raw Data'!G1692:J1692, 0), AND('Raw Data'!L1692-'Raw Data'!K1692&lt;4, 'Raw Data'!L1692-'Raw Data'!K1692&gt;0)), 'Raw Data'!H1692, 0))</f>
        <v>0</v>
      </c>
      <c r="P1698">
        <f>IF(ISBLANK('Raw Data'!J1692), 0, IF(AND(1=MATCH(LARGE('Raw Data'!G1692:J1692, 2), 'Raw Data'!G1692:J1692, 0), AND('Raw Data'!K1692-'Raw Data'!L1692&lt;4, 'Raw Data'!K1692-'Raw Data'!L1692&gt;0)), 'Raw Data'!G1692, 0))</f>
        <v>0</v>
      </c>
      <c r="Q1698">
        <f>IF(ISBLANK('Raw Data'!J1692), 0, IF(AND(4=MATCH(LARGE('Raw Data'!G1692:J1692, 1), 'Raw Data'!G1692:J1692, 0), 'Raw Data'!L1692-'Raw Data'!K1692&gt;3), 'Raw Data'!J1692, 0))</f>
        <v>0</v>
      </c>
      <c r="R1698">
        <f>IF(ISBLANK('Raw Data'!J1692), 0, IF(AND(3=MATCH(LARGE('Raw Data'!G1692:J1692, 1), 'Raw Data'!G1692:J1692, 0), 'Raw Data'!K1692-'Raw Data'!L1692&gt;3), 'Raw Data'!I1692, 0))</f>
        <v>0</v>
      </c>
      <c r="S1698">
        <f>IF(AND('Raw Data'!L1692-'Raw Data'!K1692&gt;4, 'Raw Data'!F1692&lt;'Raw Data'!C1692), 'Raw Data'!J1692, 0)</f>
        <v>0</v>
      </c>
      <c r="T1698">
        <f>IF(AND('Raw Data'!K1692-'Raw Data'!L1692&gt;4, 'Raw Data'!F1692&gt;'Raw Data'!C1692), 'Raw Data'!I1692, 0)</f>
        <v>0</v>
      </c>
      <c r="U1698">
        <f>IF(AND('Raw Data'!L1692-'Raw Data'!K1692&lt;3, 'Raw Data'!L1692&gt;'Raw Data'!K1692, 'Raw Data'!F1692&lt;'Raw Data'!C1692), 'Raw Data'!H1692, 0)</f>
        <v>0</v>
      </c>
      <c r="V1698">
        <f>IF(AND('Raw Data'!L1692-'Raw Data'!K1692&lt;3, 'Raw Data'!L1692&gt;'Raw Data'!K1692, 'Raw Data'!F1692&gt;'Raw Data'!C1692), 'Raw Data'!G1692, 0)</f>
        <v>0</v>
      </c>
    </row>
    <row r="1699" spans="1:22" x14ac:dyDescent="0.3">
      <c r="A1699">
        <f>IF(AND('Raw Data'!F1693&lt;'Raw Data'!C1693, 'Raw Data'!L1693&gt;'Raw Data'!K1693, 'Raw Data'!L1693-'Raw Data'!K1693&gt;3), 'Raw Data'!J1693, 0)</f>
        <v>0</v>
      </c>
      <c r="B1699">
        <f>IF(AND('Raw Data'!C1693&lt;'Raw Data'!F1693, 'Raw Data'!K1693&gt;'Raw Data'!L1693, 'Raw Data'!K1693-'Raw Data'!L1693&gt;3), 'Raw Data'!I1693, 0)</f>
        <v>0</v>
      </c>
      <c r="C1699">
        <f>IF(AND('Raw Data'!F1693&lt;'Raw Data'!C1693, 'Raw Data'!L1693&gt;'Raw Data'!K1693, 'Raw Data'!L1693-'Raw Data'!K1693&lt;4), 'Raw Data'!H1693, 0)</f>
        <v>0</v>
      </c>
      <c r="D1699">
        <f>IF(AND('Raw Data'!C1693&lt;'Raw Data'!F1693, 'Raw Data'!K1693&gt;'Raw Data'!L1693, 'Raw Data'!K1693-'Raw Data'!L1693&lt;4), 'Raw Data'!G1693, 0)</f>
        <v>0</v>
      </c>
      <c r="E1699">
        <f>IF(ISBLANK('Raw Data'!J1693), 0, IF(AND(4=MATCH(LARGE('Raw Data'!G1693:J1693, 4), 'Raw Data'!G1693:J1693, 0), 'Raw Data'!L1693-'Raw Data'!K1693&gt;3), 'Raw Data'!J1693, 0))</f>
        <v>0</v>
      </c>
      <c r="F1699">
        <f>IF(ISBLANK('Raw Data'!J1693), 0, IF(AND(3=MATCH(LARGE('Raw Data'!G1693:J1693, 4), 'Raw Data'!G1693:J1693, 0), 'Raw Data'!K1693-'Raw Data'!L1693&gt;3), 'Raw Data'!I1693, 0))</f>
        <v>0</v>
      </c>
      <c r="G1699">
        <f>IF(ISBLANK('Raw Data'!J1693), 0, IF(AND(2=MATCH(LARGE('Raw Data'!G1693:J1693, 4), 'Raw Data'!G1693:J1693, 0), AND('Raw Data'!L1693-'Raw Data'!K1693&lt;4, 'Raw Data'!L1693-'Raw Data'!K1693&gt;0)), 'Raw Data'!H1693, 0))</f>
        <v>0</v>
      </c>
      <c r="H1699">
        <f>IF(ISBLANK('Raw Data'!J1693), 0, IF(AND(1=MATCH(LARGE('Raw Data'!G1693:J1693, 4), 'Raw Data'!G1693:J1693, 0), AND('Raw Data'!K1693-'Raw Data'!L1693&lt;4, 'Raw Data'!K1693-'Raw Data'!L1693&gt;0)), 'Raw Data'!G1693, 0))</f>
        <v>0</v>
      </c>
      <c r="I1699">
        <f>IF(ISBLANK('Raw Data'!J1693), 0, IF(AND(4=MATCH(LARGE('Raw Data'!G1693:J1693, 3), 'Raw Data'!G1693:J1693, 0), 'Raw Data'!L1693-'Raw Data'!K1693&gt;3), 'Raw Data'!J1693, 0))</f>
        <v>0</v>
      </c>
      <c r="J1699">
        <f>IF(ISBLANK('Raw Data'!J1693), 0, IF(AND(3=MATCH(LARGE('Raw Data'!G1693:J1693, 3), 'Raw Data'!G1693:J1693, 0), 'Raw Data'!K1693-'Raw Data'!L1693&gt;3), 'Raw Data'!I1693, 0))</f>
        <v>0</v>
      </c>
      <c r="K1699">
        <f>IF(ISBLANK('Raw Data'!J1693), 0, IF(AND(2=MATCH(LARGE('Raw Data'!G1693:J1693, 3), 'Raw Data'!G1693:J1693, 0), AND('Raw Data'!L1693-'Raw Data'!K1693&lt;4, 'Raw Data'!L1693-'Raw Data'!K1693&gt;0)), 'Raw Data'!H1693, 0))</f>
        <v>0</v>
      </c>
      <c r="L1699">
        <f>IF(ISBLANK('Raw Data'!J1693), 0, IF(AND(1=MATCH(LARGE('Raw Data'!G1693:J1693, 3), 'Raw Data'!G1693:J1693, 0), AND('Raw Data'!K1693-'Raw Data'!L1693&lt;4, 'Raw Data'!K1693-'Raw Data'!L1693&gt;0)), 'Raw Data'!G1693, 0))</f>
        <v>0</v>
      </c>
      <c r="M1699">
        <f>IF(ISBLANK('Raw Data'!J1693), 0, IF(AND(4=MATCH(LARGE('Raw Data'!G1693:J1693, 2), 'Raw Data'!G1693:J1693, 0), 'Raw Data'!L1693-'Raw Data'!K1693&gt;3), 'Raw Data'!J1693, 0))</f>
        <v>0</v>
      </c>
      <c r="N1699">
        <f>IF(ISBLANK('Raw Data'!J1693), 0, IF(AND(3=MATCH(LARGE('Raw Data'!G1693:J1693, 2), 'Raw Data'!G1693:J1693, 0), 'Raw Data'!K1693-'Raw Data'!L1693&gt;3), 'Raw Data'!I1693, 0))</f>
        <v>0</v>
      </c>
      <c r="O1699">
        <f>IF(ISBLANK('Raw Data'!J1693), 0, IF(AND(2=MATCH(LARGE('Raw Data'!G1693:J1693, 2), 'Raw Data'!G1693:J1693, 0), AND('Raw Data'!L1693-'Raw Data'!K1693&lt;4, 'Raw Data'!L1693-'Raw Data'!K1693&gt;0)), 'Raw Data'!H1693, 0))</f>
        <v>0</v>
      </c>
      <c r="P1699">
        <f>IF(ISBLANK('Raw Data'!J1693), 0, IF(AND(1=MATCH(LARGE('Raw Data'!G1693:J1693, 2), 'Raw Data'!G1693:J1693, 0), AND('Raw Data'!K1693-'Raw Data'!L1693&lt;4, 'Raw Data'!K1693-'Raw Data'!L1693&gt;0)), 'Raw Data'!G1693, 0))</f>
        <v>0</v>
      </c>
      <c r="Q1699">
        <f>IF(ISBLANK('Raw Data'!J1693), 0, IF(AND(4=MATCH(LARGE('Raw Data'!G1693:J1693, 1), 'Raw Data'!G1693:J1693, 0), 'Raw Data'!L1693-'Raw Data'!K1693&gt;3), 'Raw Data'!J1693, 0))</f>
        <v>0</v>
      </c>
      <c r="R1699">
        <f>IF(ISBLANK('Raw Data'!J1693), 0, IF(AND(3=MATCH(LARGE('Raw Data'!G1693:J1693, 1), 'Raw Data'!G1693:J1693, 0), 'Raw Data'!K1693-'Raw Data'!L1693&gt;3), 'Raw Data'!I1693, 0))</f>
        <v>0</v>
      </c>
      <c r="S1699">
        <f>IF(AND('Raw Data'!L1693-'Raw Data'!K1693&gt;4, 'Raw Data'!F1693&lt;'Raw Data'!C1693), 'Raw Data'!J1693, 0)</f>
        <v>0</v>
      </c>
      <c r="T1699">
        <f>IF(AND('Raw Data'!K1693-'Raw Data'!L1693&gt;4, 'Raw Data'!F1693&gt;'Raw Data'!C1693), 'Raw Data'!I1693, 0)</f>
        <v>0</v>
      </c>
      <c r="U1699">
        <f>IF(AND('Raw Data'!L1693-'Raw Data'!K1693&lt;3, 'Raw Data'!L1693&gt;'Raw Data'!K1693, 'Raw Data'!F1693&lt;'Raw Data'!C1693), 'Raw Data'!H1693, 0)</f>
        <v>0</v>
      </c>
      <c r="V1699">
        <f>IF(AND('Raw Data'!L1693-'Raw Data'!K1693&lt;3, 'Raw Data'!L1693&gt;'Raw Data'!K1693, 'Raw Data'!F1693&gt;'Raw Data'!C1693), 'Raw Data'!G1693, 0)</f>
        <v>0</v>
      </c>
    </row>
    <row r="1700" spans="1:22" x14ac:dyDescent="0.3">
      <c r="A1700">
        <f>IF(AND('Raw Data'!F1694&lt;'Raw Data'!C1694, 'Raw Data'!L1694&gt;'Raw Data'!K1694, 'Raw Data'!L1694-'Raw Data'!K1694&gt;3), 'Raw Data'!J1694, 0)</f>
        <v>0</v>
      </c>
      <c r="B1700">
        <f>IF(AND('Raw Data'!C1694&lt;'Raw Data'!F1694, 'Raw Data'!K1694&gt;'Raw Data'!L1694, 'Raw Data'!K1694-'Raw Data'!L1694&gt;3), 'Raw Data'!I1694, 0)</f>
        <v>0</v>
      </c>
      <c r="C1700">
        <f>IF(AND('Raw Data'!F1694&lt;'Raw Data'!C1694, 'Raw Data'!L1694&gt;'Raw Data'!K1694, 'Raw Data'!L1694-'Raw Data'!K1694&lt;4), 'Raw Data'!H1694, 0)</f>
        <v>0</v>
      </c>
      <c r="D1700">
        <f>IF(AND('Raw Data'!C1694&lt;'Raw Data'!F1694, 'Raw Data'!K1694&gt;'Raw Data'!L1694, 'Raw Data'!K1694-'Raw Data'!L1694&lt;4), 'Raw Data'!G1694, 0)</f>
        <v>0</v>
      </c>
      <c r="E1700">
        <f>IF(ISBLANK('Raw Data'!J1694), 0, IF(AND(4=MATCH(LARGE('Raw Data'!G1694:J1694, 4), 'Raw Data'!G1694:J1694, 0), 'Raw Data'!L1694-'Raw Data'!K1694&gt;3), 'Raw Data'!J1694, 0))</f>
        <v>0</v>
      </c>
      <c r="F1700">
        <f>IF(ISBLANK('Raw Data'!J1694), 0, IF(AND(3=MATCH(LARGE('Raw Data'!G1694:J1694, 4), 'Raw Data'!G1694:J1694, 0), 'Raw Data'!K1694-'Raw Data'!L1694&gt;3), 'Raw Data'!I1694, 0))</f>
        <v>0</v>
      </c>
      <c r="G1700">
        <f>IF(ISBLANK('Raw Data'!J1694), 0, IF(AND(2=MATCH(LARGE('Raw Data'!G1694:J1694, 4), 'Raw Data'!G1694:J1694, 0), AND('Raw Data'!L1694-'Raw Data'!K1694&lt;4, 'Raw Data'!L1694-'Raw Data'!K1694&gt;0)), 'Raw Data'!H1694, 0))</f>
        <v>0</v>
      </c>
      <c r="H1700">
        <f>IF(ISBLANK('Raw Data'!J1694), 0, IF(AND(1=MATCH(LARGE('Raw Data'!G1694:J1694, 4), 'Raw Data'!G1694:J1694, 0), AND('Raw Data'!K1694-'Raw Data'!L1694&lt;4, 'Raw Data'!K1694-'Raw Data'!L1694&gt;0)), 'Raw Data'!G1694, 0))</f>
        <v>0</v>
      </c>
      <c r="I1700">
        <f>IF(ISBLANK('Raw Data'!J1694), 0, IF(AND(4=MATCH(LARGE('Raw Data'!G1694:J1694, 3), 'Raw Data'!G1694:J1694, 0), 'Raw Data'!L1694-'Raw Data'!K1694&gt;3), 'Raw Data'!J1694, 0))</f>
        <v>0</v>
      </c>
      <c r="J1700">
        <f>IF(ISBLANK('Raw Data'!J1694), 0, IF(AND(3=MATCH(LARGE('Raw Data'!G1694:J1694, 3), 'Raw Data'!G1694:J1694, 0), 'Raw Data'!K1694-'Raw Data'!L1694&gt;3), 'Raw Data'!I1694, 0))</f>
        <v>0</v>
      </c>
      <c r="K1700">
        <f>IF(ISBLANK('Raw Data'!J1694), 0, IF(AND(2=MATCH(LARGE('Raw Data'!G1694:J1694, 3), 'Raw Data'!G1694:J1694, 0), AND('Raw Data'!L1694-'Raw Data'!K1694&lt;4, 'Raw Data'!L1694-'Raw Data'!K1694&gt;0)), 'Raw Data'!H1694, 0))</f>
        <v>0</v>
      </c>
      <c r="L1700">
        <f>IF(ISBLANK('Raw Data'!J1694), 0, IF(AND(1=MATCH(LARGE('Raw Data'!G1694:J1694, 3), 'Raw Data'!G1694:J1694, 0), AND('Raw Data'!K1694-'Raw Data'!L1694&lt;4, 'Raw Data'!K1694-'Raw Data'!L1694&gt;0)), 'Raw Data'!G1694, 0))</f>
        <v>0</v>
      </c>
      <c r="M1700">
        <f>IF(ISBLANK('Raw Data'!J1694), 0, IF(AND(4=MATCH(LARGE('Raw Data'!G1694:J1694, 2), 'Raw Data'!G1694:J1694, 0), 'Raw Data'!L1694-'Raw Data'!K1694&gt;3), 'Raw Data'!J1694, 0))</f>
        <v>0</v>
      </c>
      <c r="N1700">
        <f>IF(ISBLANK('Raw Data'!J1694), 0, IF(AND(3=MATCH(LARGE('Raw Data'!G1694:J1694, 2), 'Raw Data'!G1694:J1694, 0), 'Raw Data'!K1694-'Raw Data'!L1694&gt;3), 'Raw Data'!I1694, 0))</f>
        <v>0</v>
      </c>
      <c r="O1700">
        <f>IF(ISBLANK('Raw Data'!J1694), 0, IF(AND(2=MATCH(LARGE('Raw Data'!G1694:J1694, 2), 'Raw Data'!G1694:J1694, 0), AND('Raw Data'!L1694-'Raw Data'!K1694&lt;4, 'Raw Data'!L1694-'Raw Data'!K1694&gt;0)), 'Raw Data'!H1694, 0))</f>
        <v>0</v>
      </c>
      <c r="P1700">
        <f>IF(ISBLANK('Raw Data'!J1694), 0, IF(AND(1=MATCH(LARGE('Raw Data'!G1694:J1694, 2), 'Raw Data'!G1694:J1694, 0), AND('Raw Data'!K1694-'Raw Data'!L1694&lt;4, 'Raw Data'!K1694-'Raw Data'!L1694&gt;0)), 'Raw Data'!G1694, 0))</f>
        <v>0</v>
      </c>
      <c r="Q1700">
        <f>IF(ISBLANK('Raw Data'!J1694), 0, IF(AND(4=MATCH(LARGE('Raw Data'!G1694:J1694, 1), 'Raw Data'!G1694:J1694, 0), 'Raw Data'!L1694-'Raw Data'!K1694&gt;3), 'Raw Data'!J1694, 0))</f>
        <v>0</v>
      </c>
      <c r="R1700">
        <f>IF(ISBLANK('Raw Data'!J1694), 0, IF(AND(3=MATCH(LARGE('Raw Data'!G1694:J1694, 1), 'Raw Data'!G1694:J1694, 0), 'Raw Data'!K1694-'Raw Data'!L1694&gt;3), 'Raw Data'!I1694, 0))</f>
        <v>0</v>
      </c>
      <c r="S1700">
        <f>IF(AND('Raw Data'!L1694-'Raw Data'!K1694&gt;4, 'Raw Data'!F1694&lt;'Raw Data'!C1694), 'Raw Data'!J1694, 0)</f>
        <v>0</v>
      </c>
      <c r="T1700">
        <f>IF(AND('Raw Data'!K1694-'Raw Data'!L1694&gt;4, 'Raw Data'!F1694&gt;'Raw Data'!C1694), 'Raw Data'!I1694, 0)</f>
        <v>0</v>
      </c>
      <c r="U1700">
        <f>IF(AND('Raw Data'!L1694-'Raw Data'!K1694&lt;3, 'Raw Data'!L1694&gt;'Raw Data'!K1694, 'Raw Data'!F1694&lt;'Raw Data'!C1694), 'Raw Data'!H1694, 0)</f>
        <v>0</v>
      </c>
      <c r="V1700">
        <f>IF(AND('Raw Data'!L1694-'Raw Data'!K1694&lt;3, 'Raw Data'!L1694&gt;'Raw Data'!K1694, 'Raw Data'!F1694&gt;'Raw Data'!C1694), 'Raw Data'!G1694, 0)</f>
        <v>0</v>
      </c>
    </row>
    <row r="1701" spans="1:22" x14ac:dyDescent="0.3">
      <c r="A1701">
        <f>IF(AND('Raw Data'!F1695&lt;'Raw Data'!C1695, 'Raw Data'!L1695&gt;'Raw Data'!K1695, 'Raw Data'!L1695-'Raw Data'!K1695&gt;3), 'Raw Data'!J1695, 0)</f>
        <v>0</v>
      </c>
      <c r="B1701">
        <f>IF(AND('Raw Data'!C1695&lt;'Raw Data'!F1695, 'Raw Data'!K1695&gt;'Raw Data'!L1695, 'Raw Data'!K1695-'Raw Data'!L1695&gt;3), 'Raw Data'!I1695, 0)</f>
        <v>0</v>
      </c>
      <c r="C1701">
        <f>IF(AND('Raw Data'!F1695&lt;'Raw Data'!C1695, 'Raw Data'!L1695&gt;'Raw Data'!K1695, 'Raw Data'!L1695-'Raw Data'!K1695&lt;4), 'Raw Data'!H1695, 0)</f>
        <v>0</v>
      </c>
      <c r="D1701">
        <f>IF(AND('Raw Data'!C1695&lt;'Raw Data'!F1695, 'Raw Data'!K1695&gt;'Raw Data'!L1695, 'Raw Data'!K1695-'Raw Data'!L1695&lt;4), 'Raw Data'!G1695, 0)</f>
        <v>0</v>
      </c>
      <c r="E1701">
        <f>IF(ISBLANK('Raw Data'!J1695), 0, IF(AND(4=MATCH(LARGE('Raw Data'!G1695:J1695, 4), 'Raw Data'!G1695:J1695, 0), 'Raw Data'!L1695-'Raw Data'!K1695&gt;3), 'Raw Data'!J1695, 0))</f>
        <v>0</v>
      </c>
      <c r="F1701">
        <f>IF(ISBLANK('Raw Data'!J1695), 0, IF(AND(3=MATCH(LARGE('Raw Data'!G1695:J1695, 4), 'Raw Data'!G1695:J1695, 0), 'Raw Data'!K1695-'Raw Data'!L1695&gt;3), 'Raw Data'!I1695, 0))</f>
        <v>0</v>
      </c>
      <c r="G1701">
        <f>IF(ISBLANK('Raw Data'!J1695), 0, IF(AND(2=MATCH(LARGE('Raw Data'!G1695:J1695, 4), 'Raw Data'!G1695:J1695, 0), AND('Raw Data'!L1695-'Raw Data'!K1695&lt;4, 'Raw Data'!L1695-'Raw Data'!K1695&gt;0)), 'Raw Data'!H1695, 0))</f>
        <v>0</v>
      </c>
      <c r="H1701">
        <f>IF(ISBLANK('Raw Data'!J1695), 0, IF(AND(1=MATCH(LARGE('Raw Data'!G1695:J1695, 4), 'Raw Data'!G1695:J1695, 0), AND('Raw Data'!K1695-'Raw Data'!L1695&lt;4, 'Raw Data'!K1695-'Raw Data'!L1695&gt;0)), 'Raw Data'!G1695, 0))</f>
        <v>0</v>
      </c>
      <c r="I1701">
        <f>IF(ISBLANK('Raw Data'!J1695), 0, IF(AND(4=MATCH(LARGE('Raw Data'!G1695:J1695, 3), 'Raw Data'!G1695:J1695, 0), 'Raw Data'!L1695-'Raw Data'!K1695&gt;3), 'Raw Data'!J1695, 0))</f>
        <v>0</v>
      </c>
      <c r="J1701">
        <f>IF(ISBLANK('Raw Data'!J1695), 0, IF(AND(3=MATCH(LARGE('Raw Data'!G1695:J1695, 3), 'Raw Data'!G1695:J1695, 0), 'Raw Data'!K1695-'Raw Data'!L1695&gt;3), 'Raw Data'!I1695, 0))</f>
        <v>0</v>
      </c>
      <c r="K1701">
        <f>IF(ISBLANK('Raw Data'!J1695), 0, IF(AND(2=MATCH(LARGE('Raw Data'!G1695:J1695, 3), 'Raw Data'!G1695:J1695, 0), AND('Raw Data'!L1695-'Raw Data'!K1695&lt;4, 'Raw Data'!L1695-'Raw Data'!K1695&gt;0)), 'Raw Data'!H1695, 0))</f>
        <v>0</v>
      </c>
      <c r="L1701">
        <f>IF(ISBLANK('Raw Data'!J1695), 0, IF(AND(1=MATCH(LARGE('Raw Data'!G1695:J1695, 3), 'Raw Data'!G1695:J1695, 0), AND('Raw Data'!K1695-'Raw Data'!L1695&lt;4, 'Raw Data'!K1695-'Raw Data'!L1695&gt;0)), 'Raw Data'!G1695, 0))</f>
        <v>0</v>
      </c>
      <c r="M1701">
        <f>IF(ISBLANK('Raw Data'!J1695), 0, IF(AND(4=MATCH(LARGE('Raw Data'!G1695:J1695, 2), 'Raw Data'!G1695:J1695, 0), 'Raw Data'!L1695-'Raw Data'!K1695&gt;3), 'Raw Data'!J1695, 0))</f>
        <v>0</v>
      </c>
      <c r="N1701">
        <f>IF(ISBLANK('Raw Data'!J1695), 0, IF(AND(3=MATCH(LARGE('Raw Data'!G1695:J1695, 2), 'Raw Data'!G1695:J1695, 0), 'Raw Data'!K1695-'Raw Data'!L1695&gt;3), 'Raw Data'!I1695, 0))</f>
        <v>0</v>
      </c>
      <c r="O1701">
        <f>IF(ISBLANK('Raw Data'!J1695), 0, IF(AND(2=MATCH(LARGE('Raw Data'!G1695:J1695, 2), 'Raw Data'!G1695:J1695, 0), AND('Raw Data'!L1695-'Raw Data'!K1695&lt;4, 'Raw Data'!L1695-'Raw Data'!K1695&gt;0)), 'Raw Data'!H1695, 0))</f>
        <v>0</v>
      </c>
      <c r="P1701">
        <f>IF(ISBLANK('Raw Data'!J1695), 0, IF(AND(1=MATCH(LARGE('Raw Data'!G1695:J1695, 2), 'Raw Data'!G1695:J1695, 0), AND('Raw Data'!K1695-'Raw Data'!L1695&lt;4, 'Raw Data'!K1695-'Raw Data'!L1695&gt;0)), 'Raw Data'!G1695, 0))</f>
        <v>0</v>
      </c>
      <c r="Q1701">
        <f>IF(ISBLANK('Raw Data'!J1695), 0, IF(AND(4=MATCH(LARGE('Raw Data'!G1695:J1695, 1), 'Raw Data'!G1695:J1695, 0), 'Raw Data'!L1695-'Raw Data'!K1695&gt;3), 'Raw Data'!J1695, 0))</f>
        <v>0</v>
      </c>
      <c r="R1701">
        <f>IF(ISBLANK('Raw Data'!J1695), 0, IF(AND(3=MATCH(LARGE('Raw Data'!G1695:J1695, 1), 'Raw Data'!G1695:J1695, 0), 'Raw Data'!K1695-'Raw Data'!L1695&gt;3), 'Raw Data'!I1695, 0))</f>
        <v>0</v>
      </c>
      <c r="S1701">
        <f>IF(AND('Raw Data'!L1695-'Raw Data'!K1695&gt;4, 'Raw Data'!F1695&lt;'Raw Data'!C1695), 'Raw Data'!J1695, 0)</f>
        <v>0</v>
      </c>
      <c r="T1701">
        <f>IF(AND('Raw Data'!K1695-'Raw Data'!L1695&gt;4, 'Raw Data'!F1695&gt;'Raw Data'!C1695), 'Raw Data'!I1695, 0)</f>
        <v>0</v>
      </c>
      <c r="U1701">
        <f>IF(AND('Raw Data'!L1695-'Raw Data'!K1695&lt;3, 'Raw Data'!L1695&gt;'Raw Data'!K1695, 'Raw Data'!F1695&lt;'Raw Data'!C1695), 'Raw Data'!H1695, 0)</f>
        <v>0</v>
      </c>
      <c r="V1701">
        <f>IF(AND('Raw Data'!L1695-'Raw Data'!K1695&lt;3, 'Raw Data'!L1695&gt;'Raw Data'!K1695, 'Raw Data'!F1695&gt;'Raw Data'!C1695), 'Raw Data'!G1695, 0)</f>
        <v>0</v>
      </c>
    </row>
    <row r="1702" spans="1:22" x14ac:dyDescent="0.3">
      <c r="A1702">
        <f>IF(AND('Raw Data'!F1696&lt;'Raw Data'!C1696, 'Raw Data'!L1696&gt;'Raw Data'!K1696, 'Raw Data'!L1696-'Raw Data'!K1696&gt;3), 'Raw Data'!J1696, 0)</f>
        <v>0</v>
      </c>
      <c r="B1702">
        <f>IF(AND('Raw Data'!C1696&lt;'Raw Data'!F1696, 'Raw Data'!K1696&gt;'Raw Data'!L1696, 'Raw Data'!K1696-'Raw Data'!L1696&gt;3), 'Raw Data'!I1696, 0)</f>
        <v>0</v>
      </c>
      <c r="C1702">
        <f>IF(AND('Raw Data'!F1696&lt;'Raw Data'!C1696, 'Raw Data'!L1696&gt;'Raw Data'!K1696, 'Raw Data'!L1696-'Raw Data'!K1696&lt;4), 'Raw Data'!H1696, 0)</f>
        <v>0</v>
      </c>
      <c r="D1702">
        <f>IF(AND('Raw Data'!C1696&lt;'Raw Data'!F1696, 'Raw Data'!K1696&gt;'Raw Data'!L1696, 'Raw Data'!K1696-'Raw Data'!L1696&lt;4), 'Raw Data'!G1696, 0)</f>
        <v>0</v>
      </c>
      <c r="E1702">
        <f>IF(ISBLANK('Raw Data'!J1696), 0, IF(AND(4=MATCH(LARGE('Raw Data'!G1696:J1696, 4), 'Raw Data'!G1696:J1696, 0), 'Raw Data'!L1696-'Raw Data'!K1696&gt;3), 'Raw Data'!J1696, 0))</f>
        <v>0</v>
      </c>
      <c r="F1702">
        <f>IF(ISBLANK('Raw Data'!J1696), 0, IF(AND(3=MATCH(LARGE('Raw Data'!G1696:J1696, 4), 'Raw Data'!G1696:J1696, 0), 'Raw Data'!K1696-'Raw Data'!L1696&gt;3), 'Raw Data'!I1696, 0))</f>
        <v>0</v>
      </c>
      <c r="G1702">
        <f>IF(ISBLANK('Raw Data'!J1696), 0, IF(AND(2=MATCH(LARGE('Raw Data'!G1696:J1696, 4), 'Raw Data'!G1696:J1696, 0), AND('Raw Data'!L1696-'Raw Data'!K1696&lt;4, 'Raw Data'!L1696-'Raw Data'!K1696&gt;0)), 'Raw Data'!H1696, 0))</f>
        <v>0</v>
      </c>
      <c r="H1702">
        <f>IF(ISBLANK('Raw Data'!J1696), 0, IF(AND(1=MATCH(LARGE('Raw Data'!G1696:J1696, 4), 'Raw Data'!G1696:J1696, 0), AND('Raw Data'!K1696-'Raw Data'!L1696&lt;4, 'Raw Data'!K1696-'Raw Data'!L1696&gt;0)), 'Raw Data'!G1696, 0))</f>
        <v>0</v>
      </c>
      <c r="I1702">
        <f>IF(ISBLANK('Raw Data'!J1696), 0, IF(AND(4=MATCH(LARGE('Raw Data'!G1696:J1696, 3), 'Raw Data'!G1696:J1696, 0), 'Raw Data'!L1696-'Raw Data'!K1696&gt;3), 'Raw Data'!J1696, 0))</f>
        <v>0</v>
      </c>
      <c r="J1702">
        <f>IF(ISBLANK('Raw Data'!J1696), 0, IF(AND(3=MATCH(LARGE('Raw Data'!G1696:J1696, 3), 'Raw Data'!G1696:J1696, 0), 'Raw Data'!K1696-'Raw Data'!L1696&gt;3), 'Raw Data'!I1696, 0))</f>
        <v>0</v>
      </c>
      <c r="K1702">
        <f>IF(ISBLANK('Raw Data'!J1696), 0, IF(AND(2=MATCH(LARGE('Raw Data'!G1696:J1696, 3), 'Raw Data'!G1696:J1696, 0), AND('Raw Data'!L1696-'Raw Data'!K1696&lt;4, 'Raw Data'!L1696-'Raw Data'!K1696&gt;0)), 'Raw Data'!H1696, 0))</f>
        <v>0</v>
      </c>
      <c r="L1702">
        <f>IF(ISBLANK('Raw Data'!J1696), 0, IF(AND(1=MATCH(LARGE('Raw Data'!G1696:J1696, 3), 'Raw Data'!G1696:J1696, 0), AND('Raw Data'!K1696-'Raw Data'!L1696&lt;4, 'Raw Data'!K1696-'Raw Data'!L1696&gt;0)), 'Raw Data'!G1696, 0))</f>
        <v>0</v>
      </c>
      <c r="M1702">
        <f>IF(ISBLANK('Raw Data'!J1696), 0, IF(AND(4=MATCH(LARGE('Raw Data'!G1696:J1696, 2), 'Raw Data'!G1696:J1696, 0), 'Raw Data'!L1696-'Raw Data'!K1696&gt;3), 'Raw Data'!J1696, 0))</f>
        <v>0</v>
      </c>
      <c r="N1702">
        <f>IF(ISBLANK('Raw Data'!J1696), 0, IF(AND(3=MATCH(LARGE('Raw Data'!G1696:J1696, 2), 'Raw Data'!G1696:J1696, 0), 'Raw Data'!K1696-'Raw Data'!L1696&gt;3), 'Raw Data'!I1696, 0))</f>
        <v>0</v>
      </c>
      <c r="O1702">
        <f>IF(ISBLANK('Raw Data'!J1696), 0, IF(AND(2=MATCH(LARGE('Raw Data'!G1696:J1696, 2), 'Raw Data'!G1696:J1696, 0), AND('Raw Data'!L1696-'Raw Data'!K1696&lt;4, 'Raw Data'!L1696-'Raw Data'!K1696&gt;0)), 'Raw Data'!H1696, 0))</f>
        <v>0</v>
      </c>
      <c r="P1702">
        <f>IF(ISBLANK('Raw Data'!J1696), 0, IF(AND(1=MATCH(LARGE('Raw Data'!G1696:J1696, 2), 'Raw Data'!G1696:J1696, 0), AND('Raw Data'!K1696-'Raw Data'!L1696&lt;4, 'Raw Data'!K1696-'Raw Data'!L1696&gt;0)), 'Raw Data'!G1696, 0))</f>
        <v>0</v>
      </c>
      <c r="Q1702">
        <f>IF(ISBLANK('Raw Data'!J1696), 0, IF(AND(4=MATCH(LARGE('Raw Data'!G1696:J1696, 1), 'Raw Data'!G1696:J1696, 0), 'Raw Data'!L1696-'Raw Data'!K1696&gt;3), 'Raw Data'!J1696, 0))</f>
        <v>0</v>
      </c>
      <c r="R1702">
        <f>IF(ISBLANK('Raw Data'!J1696), 0, IF(AND(3=MATCH(LARGE('Raw Data'!G1696:J1696, 1), 'Raw Data'!G1696:J1696, 0), 'Raw Data'!K1696-'Raw Data'!L1696&gt;3), 'Raw Data'!I1696, 0))</f>
        <v>0</v>
      </c>
      <c r="S1702">
        <f>IF(AND('Raw Data'!L1696-'Raw Data'!K1696&gt;4, 'Raw Data'!F1696&lt;'Raw Data'!C1696), 'Raw Data'!J1696, 0)</f>
        <v>0</v>
      </c>
      <c r="T1702">
        <f>IF(AND('Raw Data'!K1696-'Raw Data'!L1696&gt;4, 'Raw Data'!F1696&gt;'Raw Data'!C1696), 'Raw Data'!I1696, 0)</f>
        <v>0</v>
      </c>
      <c r="U1702">
        <f>IF(AND('Raw Data'!L1696-'Raw Data'!K1696&lt;3, 'Raw Data'!L1696&gt;'Raw Data'!K1696, 'Raw Data'!F1696&lt;'Raw Data'!C1696), 'Raw Data'!H1696, 0)</f>
        <v>0</v>
      </c>
      <c r="V1702">
        <f>IF(AND('Raw Data'!L1696-'Raw Data'!K1696&lt;3, 'Raw Data'!L1696&gt;'Raw Data'!K1696, 'Raw Data'!F1696&gt;'Raw Data'!C1696), 'Raw Data'!G1696, 0)</f>
        <v>0</v>
      </c>
    </row>
    <row r="1703" spans="1:22" x14ac:dyDescent="0.3">
      <c r="A1703">
        <f>IF(AND('Raw Data'!F1697&lt;'Raw Data'!C1697, 'Raw Data'!L1697&gt;'Raw Data'!K1697, 'Raw Data'!L1697-'Raw Data'!K1697&gt;3), 'Raw Data'!J1697, 0)</f>
        <v>0</v>
      </c>
      <c r="B1703">
        <f>IF(AND('Raw Data'!C1697&lt;'Raw Data'!F1697, 'Raw Data'!K1697&gt;'Raw Data'!L1697, 'Raw Data'!K1697-'Raw Data'!L1697&gt;3), 'Raw Data'!I1697, 0)</f>
        <v>0</v>
      </c>
      <c r="C1703">
        <f>IF(AND('Raw Data'!F1697&lt;'Raw Data'!C1697, 'Raw Data'!L1697&gt;'Raw Data'!K1697, 'Raw Data'!L1697-'Raw Data'!K1697&lt;4), 'Raw Data'!H1697, 0)</f>
        <v>0</v>
      </c>
      <c r="D1703">
        <f>IF(AND('Raw Data'!C1697&lt;'Raw Data'!F1697, 'Raw Data'!K1697&gt;'Raw Data'!L1697, 'Raw Data'!K1697-'Raw Data'!L1697&lt;4), 'Raw Data'!G1697, 0)</f>
        <v>0</v>
      </c>
      <c r="E1703">
        <f>IF(ISBLANK('Raw Data'!J1697), 0, IF(AND(4=MATCH(LARGE('Raw Data'!G1697:J1697, 4), 'Raw Data'!G1697:J1697, 0), 'Raw Data'!L1697-'Raw Data'!K1697&gt;3), 'Raw Data'!J1697, 0))</f>
        <v>0</v>
      </c>
      <c r="F1703">
        <f>IF(ISBLANK('Raw Data'!J1697), 0, IF(AND(3=MATCH(LARGE('Raw Data'!G1697:J1697, 4), 'Raw Data'!G1697:J1697, 0), 'Raw Data'!K1697-'Raw Data'!L1697&gt;3), 'Raw Data'!I1697, 0))</f>
        <v>0</v>
      </c>
      <c r="G1703">
        <f>IF(ISBLANK('Raw Data'!J1697), 0, IF(AND(2=MATCH(LARGE('Raw Data'!G1697:J1697, 4), 'Raw Data'!G1697:J1697, 0), AND('Raw Data'!L1697-'Raw Data'!K1697&lt;4, 'Raw Data'!L1697-'Raw Data'!K1697&gt;0)), 'Raw Data'!H1697, 0))</f>
        <v>0</v>
      </c>
      <c r="H1703">
        <f>IF(ISBLANK('Raw Data'!J1697), 0, IF(AND(1=MATCH(LARGE('Raw Data'!G1697:J1697, 4), 'Raw Data'!G1697:J1697, 0), AND('Raw Data'!K1697-'Raw Data'!L1697&lt;4, 'Raw Data'!K1697-'Raw Data'!L1697&gt;0)), 'Raw Data'!G1697, 0))</f>
        <v>0</v>
      </c>
      <c r="I1703">
        <f>IF(ISBLANK('Raw Data'!J1697), 0, IF(AND(4=MATCH(LARGE('Raw Data'!G1697:J1697, 3), 'Raw Data'!G1697:J1697, 0), 'Raw Data'!L1697-'Raw Data'!K1697&gt;3), 'Raw Data'!J1697, 0))</f>
        <v>0</v>
      </c>
      <c r="J1703">
        <f>IF(ISBLANK('Raw Data'!J1697), 0, IF(AND(3=MATCH(LARGE('Raw Data'!G1697:J1697, 3), 'Raw Data'!G1697:J1697, 0), 'Raw Data'!K1697-'Raw Data'!L1697&gt;3), 'Raw Data'!I1697, 0))</f>
        <v>0</v>
      </c>
      <c r="K1703">
        <f>IF(ISBLANK('Raw Data'!J1697), 0, IF(AND(2=MATCH(LARGE('Raw Data'!G1697:J1697, 3), 'Raw Data'!G1697:J1697, 0), AND('Raw Data'!L1697-'Raw Data'!K1697&lt;4, 'Raw Data'!L1697-'Raw Data'!K1697&gt;0)), 'Raw Data'!H1697, 0))</f>
        <v>0</v>
      </c>
      <c r="L1703">
        <f>IF(ISBLANK('Raw Data'!J1697), 0, IF(AND(1=MATCH(LARGE('Raw Data'!G1697:J1697, 3), 'Raw Data'!G1697:J1697, 0), AND('Raw Data'!K1697-'Raw Data'!L1697&lt;4, 'Raw Data'!K1697-'Raw Data'!L1697&gt;0)), 'Raw Data'!G1697, 0))</f>
        <v>0</v>
      </c>
      <c r="M1703">
        <f>IF(ISBLANK('Raw Data'!J1697), 0, IF(AND(4=MATCH(LARGE('Raw Data'!G1697:J1697, 2), 'Raw Data'!G1697:J1697, 0), 'Raw Data'!L1697-'Raw Data'!K1697&gt;3), 'Raw Data'!J1697, 0))</f>
        <v>0</v>
      </c>
      <c r="N1703">
        <f>IF(ISBLANK('Raw Data'!J1697), 0, IF(AND(3=MATCH(LARGE('Raw Data'!G1697:J1697, 2), 'Raw Data'!G1697:J1697, 0), 'Raw Data'!K1697-'Raw Data'!L1697&gt;3), 'Raw Data'!I1697, 0))</f>
        <v>0</v>
      </c>
      <c r="O1703">
        <f>IF(ISBLANK('Raw Data'!J1697), 0, IF(AND(2=MATCH(LARGE('Raw Data'!G1697:J1697, 2), 'Raw Data'!G1697:J1697, 0), AND('Raw Data'!L1697-'Raw Data'!K1697&lt;4, 'Raw Data'!L1697-'Raw Data'!K1697&gt;0)), 'Raw Data'!H1697, 0))</f>
        <v>0</v>
      </c>
      <c r="P1703">
        <f>IF(ISBLANK('Raw Data'!J1697), 0, IF(AND(1=MATCH(LARGE('Raw Data'!G1697:J1697, 2), 'Raw Data'!G1697:J1697, 0), AND('Raw Data'!K1697-'Raw Data'!L1697&lt;4, 'Raw Data'!K1697-'Raw Data'!L1697&gt;0)), 'Raw Data'!G1697, 0))</f>
        <v>0</v>
      </c>
      <c r="Q1703">
        <f>IF(ISBLANK('Raw Data'!J1697), 0, IF(AND(4=MATCH(LARGE('Raw Data'!G1697:J1697, 1), 'Raw Data'!G1697:J1697, 0), 'Raw Data'!L1697-'Raw Data'!K1697&gt;3), 'Raw Data'!J1697, 0))</f>
        <v>0</v>
      </c>
      <c r="R1703">
        <f>IF(ISBLANK('Raw Data'!J1697), 0, IF(AND(3=MATCH(LARGE('Raw Data'!G1697:J1697, 1), 'Raw Data'!G1697:J1697, 0), 'Raw Data'!K1697-'Raw Data'!L1697&gt;3), 'Raw Data'!I1697, 0))</f>
        <v>0</v>
      </c>
      <c r="S1703">
        <f>IF(AND('Raw Data'!L1697-'Raw Data'!K1697&gt;4, 'Raw Data'!F1697&lt;'Raw Data'!C1697), 'Raw Data'!J1697, 0)</f>
        <v>0</v>
      </c>
      <c r="T1703">
        <f>IF(AND('Raw Data'!K1697-'Raw Data'!L1697&gt;4, 'Raw Data'!F1697&gt;'Raw Data'!C1697), 'Raw Data'!I1697, 0)</f>
        <v>0</v>
      </c>
      <c r="U1703">
        <f>IF(AND('Raw Data'!L1697-'Raw Data'!K1697&lt;3, 'Raw Data'!L1697&gt;'Raw Data'!K1697, 'Raw Data'!F1697&lt;'Raw Data'!C1697), 'Raw Data'!H1697, 0)</f>
        <v>0</v>
      </c>
      <c r="V1703">
        <f>IF(AND('Raw Data'!L1697-'Raw Data'!K1697&lt;3, 'Raw Data'!L1697&gt;'Raw Data'!K1697, 'Raw Data'!F1697&gt;'Raw Data'!C1697), 'Raw Data'!G1697, 0)</f>
        <v>0</v>
      </c>
    </row>
    <row r="1704" spans="1:22" x14ac:dyDescent="0.3">
      <c r="A1704">
        <f>IF(AND('Raw Data'!F1698&lt;'Raw Data'!C1698, 'Raw Data'!L1698&gt;'Raw Data'!K1698, 'Raw Data'!L1698-'Raw Data'!K1698&gt;3), 'Raw Data'!J1698, 0)</f>
        <v>0</v>
      </c>
      <c r="B1704">
        <f>IF(AND('Raw Data'!C1698&lt;'Raw Data'!F1698, 'Raw Data'!K1698&gt;'Raw Data'!L1698, 'Raw Data'!K1698-'Raw Data'!L1698&gt;3), 'Raw Data'!I1698, 0)</f>
        <v>0</v>
      </c>
      <c r="C1704">
        <f>IF(AND('Raw Data'!F1698&lt;'Raw Data'!C1698, 'Raw Data'!L1698&gt;'Raw Data'!K1698, 'Raw Data'!L1698-'Raw Data'!K1698&lt;4), 'Raw Data'!H1698, 0)</f>
        <v>0</v>
      </c>
      <c r="D1704">
        <f>IF(AND('Raw Data'!C1698&lt;'Raw Data'!F1698, 'Raw Data'!K1698&gt;'Raw Data'!L1698, 'Raw Data'!K1698-'Raw Data'!L1698&lt;4), 'Raw Data'!G1698, 0)</f>
        <v>0</v>
      </c>
      <c r="E1704">
        <f>IF(ISBLANK('Raw Data'!J1698), 0, IF(AND(4=MATCH(LARGE('Raw Data'!G1698:J1698, 4), 'Raw Data'!G1698:J1698, 0), 'Raw Data'!L1698-'Raw Data'!K1698&gt;3), 'Raw Data'!J1698, 0))</f>
        <v>0</v>
      </c>
      <c r="F1704">
        <f>IF(ISBLANK('Raw Data'!J1698), 0, IF(AND(3=MATCH(LARGE('Raw Data'!G1698:J1698, 4), 'Raw Data'!G1698:J1698, 0), 'Raw Data'!K1698-'Raw Data'!L1698&gt;3), 'Raw Data'!I1698, 0))</f>
        <v>0</v>
      </c>
      <c r="G1704">
        <f>IF(ISBLANK('Raw Data'!J1698), 0, IF(AND(2=MATCH(LARGE('Raw Data'!G1698:J1698, 4), 'Raw Data'!G1698:J1698, 0), AND('Raw Data'!L1698-'Raw Data'!K1698&lt;4, 'Raw Data'!L1698-'Raw Data'!K1698&gt;0)), 'Raw Data'!H1698, 0))</f>
        <v>0</v>
      </c>
      <c r="H1704">
        <f>IF(ISBLANK('Raw Data'!J1698), 0, IF(AND(1=MATCH(LARGE('Raw Data'!G1698:J1698, 4), 'Raw Data'!G1698:J1698, 0), AND('Raw Data'!K1698-'Raw Data'!L1698&lt;4, 'Raw Data'!K1698-'Raw Data'!L1698&gt;0)), 'Raw Data'!G1698, 0))</f>
        <v>0</v>
      </c>
      <c r="I1704">
        <f>IF(ISBLANK('Raw Data'!J1698), 0, IF(AND(4=MATCH(LARGE('Raw Data'!G1698:J1698, 3), 'Raw Data'!G1698:J1698, 0), 'Raw Data'!L1698-'Raw Data'!K1698&gt;3), 'Raw Data'!J1698, 0))</f>
        <v>0</v>
      </c>
      <c r="J1704">
        <f>IF(ISBLANK('Raw Data'!J1698), 0, IF(AND(3=MATCH(LARGE('Raw Data'!G1698:J1698, 3), 'Raw Data'!G1698:J1698, 0), 'Raw Data'!K1698-'Raw Data'!L1698&gt;3), 'Raw Data'!I1698, 0))</f>
        <v>0</v>
      </c>
      <c r="K1704">
        <f>IF(ISBLANK('Raw Data'!J1698), 0, IF(AND(2=MATCH(LARGE('Raw Data'!G1698:J1698, 3), 'Raw Data'!G1698:J1698, 0), AND('Raw Data'!L1698-'Raw Data'!K1698&lt;4, 'Raw Data'!L1698-'Raw Data'!K1698&gt;0)), 'Raw Data'!H1698, 0))</f>
        <v>0</v>
      </c>
      <c r="L1704">
        <f>IF(ISBLANK('Raw Data'!J1698), 0, IF(AND(1=MATCH(LARGE('Raw Data'!G1698:J1698, 3), 'Raw Data'!G1698:J1698, 0), AND('Raw Data'!K1698-'Raw Data'!L1698&lt;4, 'Raw Data'!K1698-'Raw Data'!L1698&gt;0)), 'Raw Data'!G1698, 0))</f>
        <v>0</v>
      </c>
      <c r="M1704">
        <f>IF(ISBLANK('Raw Data'!J1698), 0, IF(AND(4=MATCH(LARGE('Raw Data'!G1698:J1698, 2), 'Raw Data'!G1698:J1698, 0), 'Raw Data'!L1698-'Raw Data'!K1698&gt;3), 'Raw Data'!J1698, 0))</f>
        <v>0</v>
      </c>
      <c r="N1704">
        <f>IF(ISBLANK('Raw Data'!J1698), 0, IF(AND(3=MATCH(LARGE('Raw Data'!G1698:J1698, 2), 'Raw Data'!G1698:J1698, 0), 'Raw Data'!K1698-'Raw Data'!L1698&gt;3), 'Raw Data'!I1698, 0))</f>
        <v>0</v>
      </c>
      <c r="O1704">
        <f>IF(ISBLANK('Raw Data'!J1698), 0, IF(AND(2=MATCH(LARGE('Raw Data'!G1698:J1698, 2), 'Raw Data'!G1698:J1698, 0), AND('Raw Data'!L1698-'Raw Data'!K1698&lt;4, 'Raw Data'!L1698-'Raw Data'!K1698&gt;0)), 'Raw Data'!H1698, 0))</f>
        <v>0</v>
      </c>
      <c r="P1704">
        <f>IF(ISBLANK('Raw Data'!J1698), 0, IF(AND(1=MATCH(LARGE('Raw Data'!G1698:J1698, 2), 'Raw Data'!G1698:J1698, 0), AND('Raw Data'!K1698-'Raw Data'!L1698&lt;4, 'Raw Data'!K1698-'Raw Data'!L1698&gt;0)), 'Raw Data'!G1698, 0))</f>
        <v>0</v>
      </c>
      <c r="Q1704">
        <f>IF(ISBLANK('Raw Data'!J1698), 0, IF(AND(4=MATCH(LARGE('Raw Data'!G1698:J1698, 1), 'Raw Data'!G1698:J1698, 0), 'Raw Data'!L1698-'Raw Data'!K1698&gt;3), 'Raw Data'!J1698, 0))</f>
        <v>0</v>
      </c>
      <c r="R1704">
        <f>IF(ISBLANK('Raw Data'!J1698), 0, IF(AND(3=MATCH(LARGE('Raw Data'!G1698:J1698, 1), 'Raw Data'!G1698:J1698, 0), 'Raw Data'!K1698-'Raw Data'!L1698&gt;3), 'Raw Data'!I1698, 0))</f>
        <v>0</v>
      </c>
      <c r="S1704">
        <f>IF(AND('Raw Data'!L1698-'Raw Data'!K1698&gt;4, 'Raw Data'!F1698&lt;'Raw Data'!C1698), 'Raw Data'!J1698, 0)</f>
        <v>0</v>
      </c>
      <c r="T1704">
        <f>IF(AND('Raw Data'!K1698-'Raw Data'!L1698&gt;4, 'Raw Data'!F1698&gt;'Raw Data'!C1698), 'Raw Data'!I1698, 0)</f>
        <v>0</v>
      </c>
      <c r="U1704">
        <f>IF(AND('Raw Data'!L1698-'Raw Data'!K1698&lt;3, 'Raw Data'!L1698&gt;'Raw Data'!K1698, 'Raw Data'!F1698&lt;'Raw Data'!C1698), 'Raw Data'!H1698, 0)</f>
        <v>0</v>
      </c>
      <c r="V1704">
        <f>IF(AND('Raw Data'!L1698-'Raw Data'!K1698&lt;3, 'Raw Data'!L1698&gt;'Raw Data'!K1698, 'Raw Data'!F1698&gt;'Raw Data'!C1698), 'Raw Data'!G1698, 0)</f>
        <v>0</v>
      </c>
    </row>
    <row r="1705" spans="1:22" x14ac:dyDescent="0.3">
      <c r="A1705">
        <f>IF(AND('Raw Data'!F1699&lt;'Raw Data'!C1699, 'Raw Data'!L1699&gt;'Raw Data'!K1699, 'Raw Data'!L1699-'Raw Data'!K1699&gt;3), 'Raw Data'!J1699, 0)</f>
        <v>0</v>
      </c>
      <c r="B1705">
        <f>IF(AND('Raw Data'!C1699&lt;'Raw Data'!F1699, 'Raw Data'!K1699&gt;'Raw Data'!L1699, 'Raw Data'!K1699-'Raw Data'!L1699&gt;3), 'Raw Data'!I1699, 0)</f>
        <v>0</v>
      </c>
      <c r="C1705">
        <f>IF(AND('Raw Data'!F1699&lt;'Raw Data'!C1699, 'Raw Data'!L1699&gt;'Raw Data'!K1699, 'Raw Data'!L1699-'Raw Data'!K1699&lt;4), 'Raw Data'!H1699, 0)</f>
        <v>0</v>
      </c>
      <c r="D1705">
        <f>IF(AND('Raw Data'!C1699&lt;'Raw Data'!F1699, 'Raw Data'!K1699&gt;'Raw Data'!L1699, 'Raw Data'!K1699-'Raw Data'!L1699&lt;4), 'Raw Data'!G1699, 0)</f>
        <v>0</v>
      </c>
      <c r="E1705">
        <f>IF(ISBLANK('Raw Data'!J1699), 0, IF(AND(4=MATCH(LARGE('Raw Data'!G1699:J1699, 4), 'Raw Data'!G1699:J1699, 0), 'Raw Data'!L1699-'Raw Data'!K1699&gt;3), 'Raw Data'!J1699, 0))</f>
        <v>0</v>
      </c>
      <c r="F1705">
        <f>IF(ISBLANK('Raw Data'!J1699), 0, IF(AND(3=MATCH(LARGE('Raw Data'!G1699:J1699, 4), 'Raw Data'!G1699:J1699, 0), 'Raw Data'!K1699-'Raw Data'!L1699&gt;3), 'Raw Data'!I1699, 0))</f>
        <v>0</v>
      </c>
      <c r="G1705">
        <f>IF(ISBLANK('Raw Data'!J1699), 0, IF(AND(2=MATCH(LARGE('Raw Data'!G1699:J1699, 4), 'Raw Data'!G1699:J1699, 0), AND('Raw Data'!L1699-'Raw Data'!K1699&lt;4, 'Raw Data'!L1699-'Raw Data'!K1699&gt;0)), 'Raw Data'!H1699, 0))</f>
        <v>0</v>
      </c>
      <c r="H1705">
        <f>IF(ISBLANK('Raw Data'!J1699), 0, IF(AND(1=MATCH(LARGE('Raw Data'!G1699:J1699, 4), 'Raw Data'!G1699:J1699, 0), AND('Raw Data'!K1699-'Raw Data'!L1699&lt;4, 'Raw Data'!K1699-'Raw Data'!L1699&gt;0)), 'Raw Data'!G1699, 0))</f>
        <v>0</v>
      </c>
      <c r="I1705">
        <f>IF(ISBLANK('Raw Data'!J1699), 0, IF(AND(4=MATCH(LARGE('Raw Data'!G1699:J1699, 3), 'Raw Data'!G1699:J1699, 0), 'Raw Data'!L1699-'Raw Data'!K1699&gt;3), 'Raw Data'!J1699, 0))</f>
        <v>0</v>
      </c>
      <c r="J1705">
        <f>IF(ISBLANK('Raw Data'!J1699), 0, IF(AND(3=MATCH(LARGE('Raw Data'!G1699:J1699, 3), 'Raw Data'!G1699:J1699, 0), 'Raw Data'!K1699-'Raw Data'!L1699&gt;3), 'Raw Data'!I1699, 0))</f>
        <v>0</v>
      </c>
      <c r="K1705">
        <f>IF(ISBLANK('Raw Data'!J1699), 0, IF(AND(2=MATCH(LARGE('Raw Data'!G1699:J1699, 3), 'Raw Data'!G1699:J1699, 0), AND('Raw Data'!L1699-'Raw Data'!K1699&lt;4, 'Raw Data'!L1699-'Raw Data'!K1699&gt;0)), 'Raw Data'!H1699, 0))</f>
        <v>0</v>
      </c>
      <c r="L1705">
        <f>IF(ISBLANK('Raw Data'!J1699), 0, IF(AND(1=MATCH(LARGE('Raw Data'!G1699:J1699, 3), 'Raw Data'!G1699:J1699, 0), AND('Raw Data'!K1699-'Raw Data'!L1699&lt;4, 'Raw Data'!K1699-'Raw Data'!L1699&gt;0)), 'Raw Data'!G1699, 0))</f>
        <v>0</v>
      </c>
      <c r="M1705">
        <f>IF(ISBLANK('Raw Data'!J1699), 0, IF(AND(4=MATCH(LARGE('Raw Data'!G1699:J1699, 2), 'Raw Data'!G1699:J1699, 0), 'Raw Data'!L1699-'Raw Data'!K1699&gt;3), 'Raw Data'!J1699, 0))</f>
        <v>0</v>
      </c>
      <c r="N1705">
        <f>IF(ISBLANK('Raw Data'!J1699), 0, IF(AND(3=MATCH(LARGE('Raw Data'!G1699:J1699, 2), 'Raw Data'!G1699:J1699, 0), 'Raw Data'!K1699-'Raw Data'!L1699&gt;3), 'Raw Data'!I1699, 0))</f>
        <v>0</v>
      </c>
      <c r="O1705">
        <f>IF(ISBLANK('Raw Data'!J1699), 0, IF(AND(2=MATCH(LARGE('Raw Data'!G1699:J1699, 2), 'Raw Data'!G1699:J1699, 0), AND('Raw Data'!L1699-'Raw Data'!K1699&lt;4, 'Raw Data'!L1699-'Raw Data'!K1699&gt;0)), 'Raw Data'!H1699, 0))</f>
        <v>0</v>
      </c>
      <c r="P1705">
        <f>IF(ISBLANK('Raw Data'!J1699), 0, IF(AND(1=MATCH(LARGE('Raw Data'!G1699:J1699, 2), 'Raw Data'!G1699:J1699, 0), AND('Raw Data'!K1699-'Raw Data'!L1699&lt;4, 'Raw Data'!K1699-'Raw Data'!L1699&gt;0)), 'Raw Data'!G1699, 0))</f>
        <v>0</v>
      </c>
      <c r="Q1705">
        <f>IF(ISBLANK('Raw Data'!J1699), 0, IF(AND(4=MATCH(LARGE('Raw Data'!G1699:J1699, 1), 'Raw Data'!G1699:J1699, 0), 'Raw Data'!L1699-'Raw Data'!K1699&gt;3), 'Raw Data'!J1699, 0))</f>
        <v>0</v>
      </c>
      <c r="R1705">
        <f>IF(ISBLANK('Raw Data'!J1699), 0, IF(AND(3=MATCH(LARGE('Raw Data'!G1699:J1699, 1), 'Raw Data'!G1699:J1699, 0), 'Raw Data'!K1699-'Raw Data'!L1699&gt;3), 'Raw Data'!I1699, 0))</f>
        <v>0</v>
      </c>
      <c r="S1705">
        <f>IF(AND('Raw Data'!L1699-'Raw Data'!K1699&gt;4, 'Raw Data'!F1699&lt;'Raw Data'!C1699), 'Raw Data'!J1699, 0)</f>
        <v>0</v>
      </c>
      <c r="T1705">
        <f>IF(AND('Raw Data'!K1699-'Raw Data'!L1699&gt;4, 'Raw Data'!F1699&gt;'Raw Data'!C1699), 'Raw Data'!I1699, 0)</f>
        <v>0</v>
      </c>
      <c r="U1705">
        <f>IF(AND('Raw Data'!L1699-'Raw Data'!K1699&lt;3, 'Raw Data'!L1699&gt;'Raw Data'!K1699, 'Raw Data'!F1699&lt;'Raw Data'!C1699), 'Raw Data'!H1699, 0)</f>
        <v>0</v>
      </c>
      <c r="V1705">
        <f>IF(AND('Raw Data'!L1699-'Raw Data'!K1699&lt;3, 'Raw Data'!L1699&gt;'Raw Data'!K1699, 'Raw Data'!F1699&gt;'Raw Data'!C1699), 'Raw Data'!G1699, 0)</f>
        <v>0</v>
      </c>
    </row>
    <row r="1706" spans="1:22" x14ac:dyDescent="0.3">
      <c r="A1706">
        <f>IF(AND('Raw Data'!F1700&lt;'Raw Data'!C1700, 'Raw Data'!L1700&gt;'Raw Data'!K1700, 'Raw Data'!L1700-'Raw Data'!K1700&gt;3), 'Raw Data'!J1700, 0)</f>
        <v>0</v>
      </c>
      <c r="B1706">
        <f>IF(AND('Raw Data'!C1700&lt;'Raw Data'!F1700, 'Raw Data'!K1700&gt;'Raw Data'!L1700, 'Raw Data'!K1700-'Raw Data'!L1700&gt;3), 'Raw Data'!I1700, 0)</f>
        <v>0</v>
      </c>
      <c r="C1706">
        <f>IF(AND('Raw Data'!F1700&lt;'Raw Data'!C1700, 'Raw Data'!L1700&gt;'Raw Data'!K1700, 'Raw Data'!L1700-'Raw Data'!K1700&lt;4), 'Raw Data'!H1700, 0)</f>
        <v>0</v>
      </c>
      <c r="D1706">
        <f>IF(AND('Raw Data'!C1700&lt;'Raw Data'!F1700, 'Raw Data'!K1700&gt;'Raw Data'!L1700, 'Raw Data'!K1700-'Raw Data'!L1700&lt;4), 'Raw Data'!G1700, 0)</f>
        <v>0</v>
      </c>
      <c r="E1706">
        <f>IF(ISBLANK('Raw Data'!J1700), 0, IF(AND(4=MATCH(LARGE('Raw Data'!G1700:J1700, 4), 'Raw Data'!G1700:J1700, 0), 'Raw Data'!L1700-'Raw Data'!K1700&gt;3), 'Raw Data'!J1700, 0))</f>
        <v>0</v>
      </c>
      <c r="F1706">
        <f>IF(ISBLANK('Raw Data'!J1700), 0, IF(AND(3=MATCH(LARGE('Raw Data'!G1700:J1700, 4), 'Raw Data'!G1700:J1700, 0), 'Raw Data'!K1700-'Raw Data'!L1700&gt;3), 'Raw Data'!I1700, 0))</f>
        <v>0</v>
      </c>
      <c r="G1706">
        <f>IF(ISBLANK('Raw Data'!J1700), 0, IF(AND(2=MATCH(LARGE('Raw Data'!G1700:J1700, 4), 'Raw Data'!G1700:J1700, 0), AND('Raw Data'!L1700-'Raw Data'!K1700&lt;4, 'Raw Data'!L1700-'Raw Data'!K1700&gt;0)), 'Raw Data'!H1700, 0))</f>
        <v>0</v>
      </c>
      <c r="H1706">
        <f>IF(ISBLANK('Raw Data'!J1700), 0, IF(AND(1=MATCH(LARGE('Raw Data'!G1700:J1700, 4), 'Raw Data'!G1700:J1700, 0), AND('Raw Data'!K1700-'Raw Data'!L1700&lt;4, 'Raw Data'!K1700-'Raw Data'!L1700&gt;0)), 'Raw Data'!G1700, 0))</f>
        <v>0</v>
      </c>
      <c r="I1706">
        <f>IF(ISBLANK('Raw Data'!J1700), 0, IF(AND(4=MATCH(LARGE('Raw Data'!G1700:J1700, 3), 'Raw Data'!G1700:J1700, 0), 'Raw Data'!L1700-'Raw Data'!K1700&gt;3), 'Raw Data'!J1700, 0))</f>
        <v>0</v>
      </c>
      <c r="J1706">
        <f>IF(ISBLANK('Raw Data'!J1700), 0, IF(AND(3=MATCH(LARGE('Raw Data'!G1700:J1700, 3), 'Raw Data'!G1700:J1700, 0), 'Raw Data'!K1700-'Raw Data'!L1700&gt;3), 'Raw Data'!I1700, 0))</f>
        <v>0</v>
      </c>
      <c r="K1706">
        <f>IF(ISBLANK('Raw Data'!J1700), 0, IF(AND(2=MATCH(LARGE('Raw Data'!G1700:J1700, 3), 'Raw Data'!G1700:J1700, 0), AND('Raw Data'!L1700-'Raw Data'!K1700&lt;4, 'Raw Data'!L1700-'Raw Data'!K1700&gt;0)), 'Raw Data'!H1700, 0))</f>
        <v>0</v>
      </c>
      <c r="L1706">
        <f>IF(ISBLANK('Raw Data'!J1700), 0, IF(AND(1=MATCH(LARGE('Raw Data'!G1700:J1700, 3), 'Raw Data'!G1700:J1700, 0), AND('Raw Data'!K1700-'Raw Data'!L1700&lt;4, 'Raw Data'!K1700-'Raw Data'!L1700&gt;0)), 'Raw Data'!G1700, 0))</f>
        <v>0</v>
      </c>
      <c r="M1706">
        <f>IF(ISBLANK('Raw Data'!J1700), 0, IF(AND(4=MATCH(LARGE('Raw Data'!G1700:J1700, 2), 'Raw Data'!G1700:J1700, 0), 'Raw Data'!L1700-'Raw Data'!K1700&gt;3), 'Raw Data'!J1700, 0))</f>
        <v>0</v>
      </c>
      <c r="N1706">
        <f>IF(ISBLANK('Raw Data'!J1700), 0, IF(AND(3=MATCH(LARGE('Raw Data'!G1700:J1700, 2), 'Raw Data'!G1700:J1700, 0), 'Raw Data'!K1700-'Raw Data'!L1700&gt;3), 'Raw Data'!I1700, 0))</f>
        <v>0</v>
      </c>
      <c r="O1706">
        <f>IF(ISBLANK('Raw Data'!J1700), 0, IF(AND(2=MATCH(LARGE('Raw Data'!G1700:J1700, 2), 'Raw Data'!G1700:J1700, 0), AND('Raw Data'!L1700-'Raw Data'!K1700&lt;4, 'Raw Data'!L1700-'Raw Data'!K1700&gt;0)), 'Raw Data'!H1700, 0))</f>
        <v>0</v>
      </c>
      <c r="P1706">
        <f>IF(ISBLANK('Raw Data'!J1700), 0, IF(AND(1=MATCH(LARGE('Raw Data'!G1700:J1700, 2), 'Raw Data'!G1700:J1700, 0), AND('Raw Data'!K1700-'Raw Data'!L1700&lt;4, 'Raw Data'!K1700-'Raw Data'!L1700&gt;0)), 'Raw Data'!G1700, 0))</f>
        <v>0</v>
      </c>
      <c r="Q1706">
        <f>IF(ISBLANK('Raw Data'!J1700), 0, IF(AND(4=MATCH(LARGE('Raw Data'!G1700:J1700, 1), 'Raw Data'!G1700:J1700, 0), 'Raw Data'!L1700-'Raw Data'!K1700&gt;3), 'Raw Data'!J1700, 0))</f>
        <v>0</v>
      </c>
      <c r="R1706">
        <f>IF(ISBLANK('Raw Data'!J1700), 0, IF(AND(3=MATCH(LARGE('Raw Data'!G1700:J1700, 1), 'Raw Data'!G1700:J1700, 0), 'Raw Data'!K1700-'Raw Data'!L1700&gt;3), 'Raw Data'!I1700, 0))</f>
        <v>0</v>
      </c>
      <c r="S1706">
        <f>IF(AND('Raw Data'!L1700-'Raw Data'!K1700&gt;4, 'Raw Data'!F1700&lt;'Raw Data'!C1700), 'Raw Data'!J1700, 0)</f>
        <v>0</v>
      </c>
      <c r="T1706">
        <f>IF(AND('Raw Data'!K1700-'Raw Data'!L1700&gt;4, 'Raw Data'!F1700&gt;'Raw Data'!C1700), 'Raw Data'!I1700, 0)</f>
        <v>0</v>
      </c>
      <c r="U1706">
        <f>IF(AND('Raw Data'!L1700-'Raw Data'!K1700&lt;3, 'Raw Data'!L1700&gt;'Raw Data'!K1700, 'Raw Data'!F1700&lt;'Raw Data'!C1700), 'Raw Data'!H1700, 0)</f>
        <v>0</v>
      </c>
      <c r="V1706">
        <f>IF(AND('Raw Data'!L1700-'Raw Data'!K1700&lt;3, 'Raw Data'!L1700&gt;'Raw Data'!K1700, 'Raw Data'!F1700&gt;'Raw Data'!C1700), 'Raw Data'!G1700, 0)</f>
        <v>0</v>
      </c>
    </row>
    <row r="1707" spans="1:22" x14ac:dyDescent="0.3">
      <c r="A1707">
        <f>IF(AND('Raw Data'!F1701&lt;'Raw Data'!C1701, 'Raw Data'!L1701&gt;'Raw Data'!K1701, 'Raw Data'!L1701-'Raw Data'!K1701&gt;3), 'Raw Data'!J1701, 0)</f>
        <v>0</v>
      </c>
      <c r="B1707">
        <f>IF(AND('Raw Data'!C1701&lt;'Raw Data'!F1701, 'Raw Data'!K1701&gt;'Raw Data'!L1701, 'Raw Data'!K1701-'Raw Data'!L1701&gt;3), 'Raw Data'!I1701, 0)</f>
        <v>0</v>
      </c>
      <c r="C1707">
        <f>IF(AND('Raw Data'!F1701&lt;'Raw Data'!C1701, 'Raw Data'!L1701&gt;'Raw Data'!K1701, 'Raw Data'!L1701-'Raw Data'!K1701&lt;4), 'Raw Data'!H1701, 0)</f>
        <v>0</v>
      </c>
      <c r="D1707">
        <f>IF(AND('Raw Data'!C1701&lt;'Raw Data'!F1701, 'Raw Data'!K1701&gt;'Raw Data'!L1701, 'Raw Data'!K1701-'Raw Data'!L1701&lt;4), 'Raw Data'!G1701, 0)</f>
        <v>0</v>
      </c>
      <c r="E1707">
        <f>IF(ISBLANK('Raw Data'!J1701), 0, IF(AND(4=MATCH(LARGE('Raw Data'!G1701:J1701, 4), 'Raw Data'!G1701:J1701, 0), 'Raw Data'!L1701-'Raw Data'!K1701&gt;3), 'Raw Data'!J1701, 0))</f>
        <v>0</v>
      </c>
      <c r="F1707">
        <f>IF(ISBLANK('Raw Data'!J1701), 0, IF(AND(3=MATCH(LARGE('Raw Data'!G1701:J1701, 4), 'Raw Data'!G1701:J1701, 0), 'Raw Data'!K1701-'Raw Data'!L1701&gt;3), 'Raw Data'!I1701, 0))</f>
        <v>0</v>
      </c>
      <c r="G1707">
        <f>IF(ISBLANK('Raw Data'!J1701), 0, IF(AND(2=MATCH(LARGE('Raw Data'!G1701:J1701, 4), 'Raw Data'!G1701:J1701, 0), AND('Raw Data'!L1701-'Raw Data'!K1701&lt;4, 'Raw Data'!L1701-'Raw Data'!K1701&gt;0)), 'Raw Data'!H1701, 0))</f>
        <v>0</v>
      </c>
      <c r="H1707">
        <f>IF(ISBLANK('Raw Data'!J1701), 0, IF(AND(1=MATCH(LARGE('Raw Data'!G1701:J1701, 4), 'Raw Data'!G1701:J1701, 0), AND('Raw Data'!K1701-'Raw Data'!L1701&lt;4, 'Raw Data'!K1701-'Raw Data'!L1701&gt;0)), 'Raw Data'!G1701, 0))</f>
        <v>0</v>
      </c>
      <c r="I1707">
        <f>IF(ISBLANK('Raw Data'!J1701), 0, IF(AND(4=MATCH(LARGE('Raw Data'!G1701:J1701, 3), 'Raw Data'!G1701:J1701, 0), 'Raw Data'!L1701-'Raw Data'!K1701&gt;3), 'Raw Data'!J1701, 0))</f>
        <v>0</v>
      </c>
      <c r="J1707">
        <f>IF(ISBLANK('Raw Data'!J1701), 0, IF(AND(3=MATCH(LARGE('Raw Data'!G1701:J1701, 3), 'Raw Data'!G1701:J1701, 0), 'Raw Data'!K1701-'Raw Data'!L1701&gt;3), 'Raw Data'!I1701, 0))</f>
        <v>0</v>
      </c>
      <c r="K1707">
        <f>IF(ISBLANK('Raw Data'!J1701), 0, IF(AND(2=MATCH(LARGE('Raw Data'!G1701:J1701, 3), 'Raw Data'!G1701:J1701, 0), AND('Raw Data'!L1701-'Raw Data'!K1701&lt;4, 'Raw Data'!L1701-'Raw Data'!K1701&gt;0)), 'Raw Data'!H1701, 0))</f>
        <v>0</v>
      </c>
      <c r="L1707">
        <f>IF(ISBLANK('Raw Data'!J1701), 0, IF(AND(1=MATCH(LARGE('Raw Data'!G1701:J1701, 3), 'Raw Data'!G1701:J1701, 0), AND('Raw Data'!K1701-'Raw Data'!L1701&lt;4, 'Raw Data'!K1701-'Raw Data'!L1701&gt;0)), 'Raw Data'!G1701, 0))</f>
        <v>0</v>
      </c>
      <c r="M1707">
        <f>IF(ISBLANK('Raw Data'!J1701), 0, IF(AND(4=MATCH(LARGE('Raw Data'!G1701:J1701, 2), 'Raw Data'!G1701:J1701, 0), 'Raw Data'!L1701-'Raw Data'!K1701&gt;3), 'Raw Data'!J1701, 0))</f>
        <v>0</v>
      </c>
      <c r="N1707">
        <f>IF(ISBLANK('Raw Data'!J1701), 0, IF(AND(3=MATCH(LARGE('Raw Data'!G1701:J1701, 2), 'Raw Data'!G1701:J1701, 0), 'Raw Data'!K1701-'Raw Data'!L1701&gt;3), 'Raw Data'!I1701, 0))</f>
        <v>0</v>
      </c>
      <c r="O1707">
        <f>IF(ISBLANK('Raw Data'!J1701), 0, IF(AND(2=MATCH(LARGE('Raw Data'!G1701:J1701, 2), 'Raw Data'!G1701:J1701, 0), AND('Raw Data'!L1701-'Raw Data'!K1701&lt;4, 'Raw Data'!L1701-'Raw Data'!K1701&gt;0)), 'Raw Data'!H1701, 0))</f>
        <v>0</v>
      </c>
      <c r="P1707">
        <f>IF(ISBLANK('Raw Data'!J1701), 0, IF(AND(1=MATCH(LARGE('Raw Data'!G1701:J1701, 2), 'Raw Data'!G1701:J1701, 0), AND('Raw Data'!K1701-'Raw Data'!L1701&lt;4, 'Raw Data'!K1701-'Raw Data'!L1701&gt;0)), 'Raw Data'!G1701, 0))</f>
        <v>0</v>
      </c>
      <c r="Q1707">
        <f>IF(ISBLANK('Raw Data'!J1701), 0, IF(AND(4=MATCH(LARGE('Raw Data'!G1701:J1701, 1), 'Raw Data'!G1701:J1701, 0), 'Raw Data'!L1701-'Raw Data'!K1701&gt;3), 'Raw Data'!J1701, 0))</f>
        <v>0</v>
      </c>
      <c r="R1707">
        <f>IF(ISBLANK('Raw Data'!J1701), 0, IF(AND(3=MATCH(LARGE('Raw Data'!G1701:J1701, 1), 'Raw Data'!G1701:J1701, 0), 'Raw Data'!K1701-'Raw Data'!L1701&gt;3), 'Raw Data'!I1701, 0))</f>
        <v>0</v>
      </c>
      <c r="S1707">
        <f>IF(AND('Raw Data'!L1701-'Raw Data'!K1701&gt;4, 'Raw Data'!F1701&lt;'Raw Data'!C1701), 'Raw Data'!J1701, 0)</f>
        <v>0</v>
      </c>
      <c r="T1707">
        <f>IF(AND('Raw Data'!K1701-'Raw Data'!L1701&gt;4, 'Raw Data'!F1701&gt;'Raw Data'!C1701), 'Raw Data'!I1701, 0)</f>
        <v>0</v>
      </c>
      <c r="U1707">
        <f>IF(AND('Raw Data'!L1701-'Raw Data'!K1701&lt;3, 'Raw Data'!L1701&gt;'Raw Data'!K1701, 'Raw Data'!F1701&lt;'Raw Data'!C1701), 'Raw Data'!H1701, 0)</f>
        <v>0</v>
      </c>
      <c r="V1707">
        <f>IF(AND('Raw Data'!L1701-'Raw Data'!K1701&lt;3, 'Raw Data'!L1701&gt;'Raw Data'!K1701, 'Raw Data'!F1701&gt;'Raw Data'!C1701), 'Raw Data'!G1701, 0)</f>
        <v>0</v>
      </c>
    </row>
    <row r="1708" spans="1:22" x14ac:dyDescent="0.3">
      <c r="A1708">
        <f>IF(AND('Raw Data'!F1702&lt;'Raw Data'!C1702, 'Raw Data'!L1702&gt;'Raw Data'!K1702, 'Raw Data'!L1702-'Raw Data'!K1702&gt;3), 'Raw Data'!J1702, 0)</f>
        <v>0</v>
      </c>
      <c r="B1708">
        <f>IF(AND('Raw Data'!C1702&lt;'Raw Data'!F1702, 'Raw Data'!K1702&gt;'Raw Data'!L1702, 'Raw Data'!K1702-'Raw Data'!L1702&gt;3), 'Raw Data'!I1702, 0)</f>
        <v>0</v>
      </c>
      <c r="C1708">
        <f>IF(AND('Raw Data'!F1702&lt;'Raw Data'!C1702, 'Raw Data'!L1702&gt;'Raw Data'!K1702, 'Raw Data'!L1702-'Raw Data'!K1702&lt;4), 'Raw Data'!H1702, 0)</f>
        <v>0</v>
      </c>
      <c r="D1708">
        <f>IF(AND('Raw Data'!C1702&lt;'Raw Data'!F1702, 'Raw Data'!K1702&gt;'Raw Data'!L1702, 'Raw Data'!K1702-'Raw Data'!L1702&lt;4), 'Raw Data'!G1702, 0)</f>
        <v>0</v>
      </c>
      <c r="E1708">
        <f>IF(ISBLANK('Raw Data'!J1702), 0, IF(AND(4=MATCH(LARGE('Raw Data'!G1702:J1702, 4), 'Raw Data'!G1702:J1702, 0), 'Raw Data'!L1702-'Raw Data'!K1702&gt;3), 'Raw Data'!J1702, 0))</f>
        <v>0</v>
      </c>
      <c r="F1708">
        <f>IF(ISBLANK('Raw Data'!J1702), 0, IF(AND(3=MATCH(LARGE('Raw Data'!G1702:J1702, 4), 'Raw Data'!G1702:J1702, 0), 'Raw Data'!K1702-'Raw Data'!L1702&gt;3), 'Raw Data'!I1702, 0))</f>
        <v>0</v>
      </c>
      <c r="G1708">
        <f>IF(ISBLANK('Raw Data'!J1702), 0, IF(AND(2=MATCH(LARGE('Raw Data'!G1702:J1702, 4), 'Raw Data'!G1702:J1702, 0), AND('Raw Data'!L1702-'Raw Data'!K1702&lt;4, 'Raw Data'!L1702-'Raw Data'!K1702&gt;0)), 'Raw Data'!H1702, 0))</f>
        <v>0</v>
      </c>
      <c r="H1708">
        <f>IF(ISBLANK('Raw Data'!J1702), 0, IF(AND(1=MATCH(LARGE('Raw Data'!G1702:J1702, 4), 'Raw Data'!G1702:J1702, 0), AND('Raw Data'!K1702-'Raw Data'!L1702&lt;4, 'Raw Data'!K1702-'Raw Data'!L1702&gt;0)), 'Raw Data'!G1702, 0))</f>
        <v>0</v>
      </c>
      <c r="I1708">
        <f>IF(ISBLANK('Raw Data'!J1702), 0, IF(AND(4=MATCH(LARGE('Raw Data'!G1702:J1702, 3), 'Raw Data'!G1702:J1702, 0), 'Raw Data'!L1702-'Raw Data'!K1702&gt;3), 'Raw Data'!J1702, 0))</f>
        <v>0</v>
      </c>
      <c r="J1708">
        <f>IF(ISBLANK('Raw Data'!J1702), 0, IF(AND(3=MATCH(LARGE('Raw Data'!G1702:J1702, 3), 'Raw Data'!G1702:J1702, 0), 'Raw Data'!K1702-'Raw Data'!L1702&gt;3), 'Raw Data'!I1702, 0))</f>
        <v>0</v>
      </c>
      <c r="K1708">
        <f>IF(ISBLANK('Raw Data'!J1702), 0, IF(AND(2=MATCH(LARGE('Raw Data'!G1702:J1702, 3), 'Raw Data'!G1702:J1702, 0), AND('Raw Data'!L1702-'Raw Data'!K1702&lt;4, 'Raw Data'!L1702-'Raw Data'!K1702&gt;0)), 'Raw Data'!H1702, 0))</f>
        <v>0</v>
      </c>
      <c r="L1708">
        <f>IF(ISBLANK('Raw Data'!J1702), 0, IF(AND(1=MATCH(LARGE('Raw Data'!G1702:J1702, 3), 'Raw Data'!G1702:J1702, 0), AND('Raw Data'!K1702-'Raw Data'!L1702&lt;4, 'Raw Data'!K1702-'Raw Data'!L1702&gt;0)), 'Raw Data'!G1702, 0))</f>
        <v>0</v>
      </c>
      <c r="M1708">
        <f>IF(ISBLANK('Raw Data'!J1702), 0, IF(AND(4=MATCH(LARGE('Raw Data'!G1702:J1702, 2), 'Raw Data'!G1702:J1702, 0), 'Raw Data'!L1702-'Raw Data'!K1702&gt;3), 'Raw Data'!J1702, 0))</f>
        <v>0</v>
      </c>
      <c r="N1708">
        <f>IF(ISBLANK('Raw Data'!J1702), 0, IF(AND(3=MATCH(LARGE('Raw Data'!G1702:J1702, 2), 'Raw Data'!G1702:J1702, 0), 'Raw Data'!K1702-'Raw Data'!L1702&gt;3), 'Raw Data'!I1702, 0))</f>
        <v>0</v>
      </c>
      <c r="O1708">
        <f>IF(ISBLANK('Raw Data'!J1702), 0, IF(AND(2=MATCH(LARGE('Raw Data'!G1702:J1702, 2), 'Raw Data'!G1702:J1702, 0), AND('Raw Data'!L1702-'Raw Data'!K1702&lt;4, 'Raw Data'!L1702-'Raw Data'!K1702&gt;0)), 'Raw Data'!H1702, 0))</f>
        <v>0</v>
      </c>
      <c r="P1708">
        <f>IF(ISBLANK('Raw Data'!J1702), 0, IF(AND(1=MATCH(LARGE('Raw Data'!G1702:J1702, 2), 'Raw Data'!G1702:J1702, 0), AND('Raw Data'!K1702-'Raw Data'!L1702&lt;4, 'Raw Data'!K1702-'Raw Data'!L1702&gt;0)), 'Raw Data'!G1702, 0))</f>
        <v>0</v>
      </c>
      <c r="Q1708">
        <f>IF(ISBLANK('Raw Data'!J1702), 0, IF(AND(4=MATCH(LARGE('Raw Data'!G1702:J1702, 1), 'Raw Data'!G1702:J1702, 0), 'Raw Data'!L1702-'Raw Data'!K1702&gt;3), 'Raw Data'!J1702, 0))</f>
        <v>0</v>
      </c>
      <c r="R1708">
        <f>IF(ISBLANK('Raw Data'!J1702), 0, IF(AND(3=MATCH(LARGE('Raw Data'!G1702:J1702, 1), 'Raw Data'!G1702:J1702, 0), 'Raw Data'!K1702-'Raw Data'!L1702&gt;3), 'Raw Data'!I1702, 0))</f>
        <v>0</v>
      </c>
      <c r="S1708">
        <f>IF(AND('Raw Data'!L1702-'Raw Data'!K1702&gt;4, 'Raw Data'!F1702&lt;'Raw Data'!C1702), 'Raw Data'!J1702, 0)</f>
        <v>0</v>
      </c>
      <c r="T1708">
        <f>IF(AND('Raw Data'!K1702-'Raw Data'!L1702&gt;4, 'Raw Data'!F1702&gt;'Raw Data'!C1702), 'Raw Data'!I1702, 0)</f>
        <v>0</v>
      </c>
      <c r="U1708">
        <f>IF(AND('Raw Data'!L1702-'Raw Data'!K1702&lt;3, 'Raw Data'!L1702&gt;'Raw Data'!K1702, 'Raw Data'!F1702&lt;'Raw Data'!C1702), 'Raw Data'!H1702, 0)</f>
        <v>0</v>
      </c>
      <c r="V1708">
        <f>IF(AND('Raw Data'!L1702-'Raw Data'!K1702&lt;3, 'Raw Data'!L1702&gt;'Raw Data'!K1702, 'Raw Data'!F1702&gt;'Raw Data'!C1702), 'Raw Data'!G1702, 0)</f>
        <v>0</v>
      </c>
    </row>
    <row r="1709" spans="1:22" x14ac:dyDescent="0.3">
      <c r="A1709">
        <f>IF(AND('Raw Data'!F1703&lt;'Raw Data'!C1703, 'Raw Data'!L1703&gt;'Raw Data'!K1703, 'Raw Data'!L1703-'Raw Data'!K1703&gt;3), 'Raw Data'!J1703, 0)</f>
        <v>0</v>
      </c>
      <c r="B1709">
        <f>IF(AND('Raw Data'!C1703&lt;'Raw Data'!F1703, 'Raw Data'!K1703&gt;'Raw Data'!L1703, 'Raw Data'!K1703-'Raw Data'!L1703&gt;3), 'Raw Data'!I1703, 0)</f>
        <v>0</v>
      </c>
      <c r="C1709">
        <f>IF(AND('Raw Data'!F1703&lt;'Raw Data'!C1703, 'Raw Data'!L1703&gt;'Raw Data'!K1703, 'Raw Data'!L1703-'Raw Data'!K1703&lt;4), 'Raw Data'!H1703, 0)</f>
        <v>0</v>
      </c>
      <c r="D1709">
        <f>IF(AND('Raw Data'!C1703&lt;'Raw Data'!F1703, 'Raw Data'!K1703&gt;'Raw Data'!L1703, 'Raw Data'!K1703-'Raw Data'!L1703&lt;4), 'Raw Data'!G1703, 0)</f>
        <v>0</v>
      </c>
      <c r="E1709">
        <f>IF(ISBLANK('Raw Data'!J1703), 0, IF(AND(4=MATCH(LARGE('Raw Data'!G1703:J1703, 4), 'Raw Data'!G1703:J1703, 0), 'Raw Data'!L1703-'Raw Data'!K1703&gt;3), 'Raw Data'!J1703, 0))</f>
        <v>0</v>
      </c>
      <c r="F1709">
        <f>IF(ISBLANK('Raw Data'!J1703), 0, IF(AND(3=MATCH(LARGE('Raw Data'!G1703:J1703, 4), 'Raw Data'!G1703:J1703, 0), 'Raw Data'!K1703-'Raw Data'!L1703&gt;3), 'Raw Data'!I1703, 0))</f>
        <v>0</v>
      </c>
      <c r="G1709">
        <f>IF(ISBLANK('Raw Data'!J1703), 0, IF(AND(2=MATCH(LARGE('Raw Data'!G1703:J1703, 4), 'Raw Data'!G1703:J1703, 0), AND('Raw Data'!L1703-'Raw Data'!K1703&lt;4, 'Raw Data'!L1703-'Raw Data'!K1703&gt;0)), 'Raw Data'!H1703, 0))</f>
        <v>0</v>
      </c>
      <c r="H1709">
        <f>IF(ISBLANK('Raw Data'!J1703), 0, IF(AND(1=MATCH(LARGE('Raw Data'!G1703:J1703, 4), 'Raw Data'!G1703:J1703, 0), AND('Raw Data'!K1703-'Raw Data'!L1703&lt;4, 'Raw Data'!K1703-'Raw Data'!L1703&gt;0)), 'Raw Data'!G1703, 0))</f>
        <v>0</v>
      </c>
      <c r="I1709">
        <f>IF(ISBLANK('Raw Data'!J1703), 0, IF(AND(4=MATCH(LARGE('Raw Data'!G1703:J1703, 3), 'Raw Data'!G1703:J1703, 0), 'Raw Data'!L1703-'Raw Data'!K1703&gt;3), 'Raw Data'!J1703, 0))</f>
        <v>0</v>
      </c>
      <c r="J1709">
        <f>IF(ISBLANK('Raw Data'!J1703), 0, IF(AND(3=MATCH(LARGE('Raw Data'!G1703:J1703, 3), 'Raw Data'!G1703:J1703, 0), 'Raw Data'!K1703-'Raw Data'!L1703&gt;3), 'Raw Data'!I1703, 0))</f>
        <v>0</v>
      </c>
      <c r="K1709">
        <f>IF(ISBLANK('Raw Data'!J1703), 0, IF(AND(2=MATCH(LARGE('Raw Data'!G1703:J1703, 3), 'Raw Data'!G1703:J1703, 0), AND('Raw Data'!L1703-'Raw Data'!K1703&lt;4, 'Raw Data'!L1703-'Raw Data'!K1703&gt;0)), 'Raw Data'!H1703, 0))</f>
        <v>0</v>
      </c>
      <c r="L1709">
        <f>IF(ISBLANK('Raw Data'!J1703), 0, IF(AND(1=MATCH(LARGE('Raw Data'!G1703:J1703, 3), 'Raw Data'!G1703:J1703, 0), AND('Raw Data'!K1703-'Raw Data'!L1703&lt;4, 'Raw Data'!K1703-'Raw Data'!L1703&gt;0)), 'Raw Data'!G1703, 0))</f>
        <v>0</v>
      </c>
      <c r="M1709">
        <f>IF(ISBLANK('Raw Data'!J1703), 0, IF(AND(4=MATCH(LARGE('Raw Data'!G1703:J1703, 2), 'Raw Data'!G1703:J1703, 0), 'Raw Data'!L1703-'Raw Data'!K1703&gt;3), 'Raw Data'!J1703, 0))</f>
        <v>0</v>
      </c>
      <c r="N1709">
        <f>IF(ISBLANK('Raw Data'!J1703), 0, IF(AND(3=MATCH(LARGE('Raw Data'!G1703:J1703, 2), 'Raw Data'!G1703:J1703, 0), 'Raw Data'!K1703-'Raw Data'!L1703&gt;3), 'Raw Data'!I1703, 0))</f>
        <v>0</v>
      </c>
      <c r="O1709">
        <f>IF(ISBLANK('Raw Data'!J1703), 0, IF(AND(2=MATCH(LARGE('Raw Data'!G1703:J1703, 2), 'Raw Data'!G1703:J1703, 0), AND('Raw Data'!L1703-'Raw Data'!K1703&lt;4, 'Raw Data'!L1703-'Raw Data'!K1703&gt;0)), 'Raw Data'!H1703, 0))</f>
        <v>0</v>
      </c>
      <c r="P1709">
        <f>IF(ISBLANK('Raw Data'!J1703), 0, IF(AND(1=MATCH(LARGE('Raw Data'!G1703:J1703, 2), 'Raw Data'!G1703:J1703, 0), AND('Raw Data'!K1703-'Raw Data'!L1703&lt;4, 'Raw Data'!K1703-'Raw Data'!L1703&gt;0)), 'Raw Data'!G1703, 0))</f>
        <v>0</v>
      </c>
      <c r="Q1709">
        <f>IF(ISBLANK('Raw Data'!J1703), 0, IF(AND(4=MATCH(LARGE('Raw Data'!G1703:J1703, 1), 'Raw Data'!G1703:J1703, 0), 'Raw Data'!L1703-'Raw Data'!K1703&gt;3), 'Raw Data'!J1703, 0))</f>
        <v>0</v>
      </c>
      <c r="R1709">
        <f>IF(ISBLANK('Raw Data'!J1703), 0, IF(AND(3=MATCH(LARGE('Raw Data'!G1703:J1703, 1), 'Raw Data'!G1703:J1703, 0), 'Raw Data'!K1703-'Raw Data'!L1703&gt;3), 'Raw Data'!I1703, 0))</f>
        <v>0</v>
      </c>
      <c r="S1709">
        <f>IF(AND('Raw Data'!L1703-'Raw Data'!K1703&gt;4, 'Raw Data'!F1703&lt;'Raw Data'!C1703), 'Raw Data'!J1703, 0)</f>
        <v>0</v>
      </c>
      <c r="T1709">
        <f>IF(AND('Raw Data'!K1703-'Raw Data'!L1703&gt;4, 'Raw Data'!F1703&gt;'Raw Data'!C1703), 'Raw Data'!I1703, 0)</f>
        <v>0</v>
      </c>
      <c r="U1709">
        <f>IF(AND('Raw Data'!L1703-'Raw Data'!K1703&lt;3, 'Raw Data'!L1703&gt;'Raw Data'!K1703, 'Raw Data'!F1703&lt;'Raw Data'!C1703), 'Raw Data'!H1703, 0)</f>
        <v>0</v>
      </c>
      <c r="V1709">
        <f>IF(AND('Raw Data'!L1703-'Raw Data'!K1703&lt;3, 'Raw Data'!L1703&gt;'Raw Data'!K1703, 'Raw Data'!F1703&gt;'Raw Data'!C1703), 'Raw Data'!G1703, 0)</f>
        <v>0</v>
      </c>
    </row>
    <row r="1710" spans="1:22" x14ac:dyDescent="0.3">
      <c r="A1710">
        <f>IF(AND('Raw Data'!F1704&lt;'Raw Data'!C1704, 'Raw Data'!L1704&gt;'Raw Data'!K1704, 'Raw Data'!L1704-'Raw Data'!K1704&gt;3), 'Raw Data'!J1704, 0)</f>
        <v>0</v>
      </c>
      <c r="B1710">
        <f>IF(AND('Raw Data'!C1704&lt;'Raw Data'!F1704, 'Raw Data'!K1704&gt;'Raw Data'!L1704, 'Raw Data'!K1704-'Raw Data'!L1704&gt;3), 'Raw Data'!I1704, 0)</f>
        <v>0</v>
      </c>
      <c r="C1710">
        <f>IF(AND('Raw Data'!F1704&lt;'Raw Data'!C1704, 'Raw Data'!L1704&gt;'Raw Data'!K1704, 'Raw Data'!L1704-'Raw Data'!K1704&lt;4), 'Raw Data'!H1704, 0)</f>
        <v>0</v>
      </c>
      <c r="D1710">
        <f>IF(AND('Raw Data'!C1704&lt;'Raw Data'!F1704, 'Raw Data'!K1704&gt;'Raw Data'!L1704, 'Raw Data'!K1704-'Raw Data'!L1704&lt;4), 'Raw Data'!G1704, 0)</f>
        <v>0</v>
      </c>
      <c r="E1710">
        <f>IF(ISBLANK('Raw Data'!J1704), 0, IF(AND(4=MATCH(LARGE('Raw Data'!G1704:J1704, 4), 'Raw Data'!G1704:J1704, 0), 'Raw Data'!L1704-'Raw Data'!K1704&gt;3), 'Raw Data'!J1704, 0))</f>
        <v>0</v>
      </c>
      <c r="F1710">
        <f>IF(ISBLANK('Raw Data'!J1704), 0, IF(AND(3=MATCH(LARGE('Raw Data'!G1704:J1704, 4), 'Raw Data'!G1704:J1704, 0), 'Raw Data'!K1704-'Raw Data'!L1704&gt;3), 'Raw Data'!I1704, 0))</f>
        <v>0</v>
      </c>
      <c r="G1710">
        <f>IF(ISBLANK('Raw Data'!J1704), 0, IF(AND(2=MATCH(LARGE('Raw Data'!G1704:J1704, 4), 'Raw Data'!G1704:J1704, 0), AND('Raw Data'!L1704-'Raw Data'!K1704&lt;4, 'Raw Data'!L1704-'Raw Data'!K1704&gt;0)), 'Raw Data'!H1704, 0))</f>
        <v>0</v>
      </c>
      <c r="H1710">
        <f>IF(ISBLANK('Raw Data'!J1704), 0, IF(AND(1=MATCH(LARGE('Raw Data'!G1704:J1704, 4), 'Raw Data'!G1704:J1704, 0), AND('Raw Data'!K1704-'Raw Data'!L1704&lt;4, 'Raw Data'!K1704-'Raw Data'!L1704&gt;0)), 'Raw Data'!G1704, 0))</f>
        <v>0</v>
      </c>
      <c r="I1710">
        <f>IF(ISBLANK('Raw Data'!J1704), 0, IF(AND(4=MATCH(LARGE('Raw Data'!G1704:J1704, 3), 'Raw Data'!G1704:J1704, 0), 'Raw Data'!L1704-'Raw Data'!K1704&gt;3), 'Raw Data'!J1704, 0))</f>
        <v>0</v>
      </c>
      <c r="J1710">
        <f>IF(ISBLANK('Raw Data'!J1704), 0, IF(AND(3=MATCH(LARGE('Raw Data'!G1704:J1704, 3), 'Raw Data'!G1704:J1704, 0), 'Raw Data'!K1704-'Raw Data'!L1704&gt;3), 'Raw Data'!I1704, 0))</f>
        <v>0</v>
      </c>
      <c r="K1710">
        <f>IF(ISBLANK('Raw Data'!J1704), 0, IF(AND(2=MATCH(LARGE('Raw Data'!G1704:J1704, 3), 'Raw Data'!G1704:J1704, 0), AND('Raw Data'!L1704-'Raw Data'!K1704&lt;4, 'Raw Data'!L1704-'Raw Data'!K1704&gt;0)), 'Raw Data'!H1704, 0))</f>
        <v>0</v>
      </c>
      <c r="L1710">
        <f>IF(ISBLANK('Raw Data'!J1704), 0, IF(AND(1=MATCH(LARGE('Raw Data'!G1704:J1704, 3), 'Raw Data'!G1704:J1704, 0), AND('Raw Data'!K1704-'Raw Data'!L1704&lt;4, 'Raw Data'!K1704-'Raw Data'!L1704&gt;0)), 'Raw Data'!G1704, 0))</f>
        <v>0</v>
      </c>
      <c r="M1710">
        <f>IF(ISBLANK('Raw Data'!J1704), 0, IF(AND(4=MATCH(LARGE('Raw Data'!G1704:J1704, 2), 'Raw Data'!G1704:J1704, 0), 'Raw Data'!L1704-'Raw Data'!K1704&gt;3), 'Raw Data'!J1704, 0))</f>
        <v>0</v>
      </c>
      <c r="N1710">
        <f>IF(ISBLANK('Raw Data'!J1704), 0, IF(AND(3=MATCH(LARGE('Raw Data'!G1704:J1704, 2), 'Raw Data'!G1704:J1704, 0), 'Raw Data'!K1704-'Raw Data'!L1704&gt;3), 'Raw Data'!I1704, 0))</f>
        <v>0</v>
      </c>
      <c r="O1710">
        <f>IF(ISBLANK('Raw Data'!J1704), 0, IF(AND(2=MATCH(LARGE('Raw Data'!G1704:J1704, 2), 'Raw Data'!G1704:J1704, 0), AND('Raw Data'!L1704-'Raw Data'!K1704&lt;4, 'Raw Data'!L1704-'Raw Data'!K1704&gt;0)), 'Raw Data'!H1704, 0))</f>
        <v>0</v>
      </c>
      <c r="P1710">
        <f>IF(ISBLANK('Raw Data'!J1704), 0, IF(AND(1=MATCH(LARGE('Raw Data'!G1704:J1704, 2), 'Raw Data'!G1704:J1704, 0), AND('Raw Data'!K1704-'Raw Data'!L1704&lt;4, 'Raw Data'!K1704-'Raw Data'!L1704&gt;0)), 'Raw Data'!G1704, 0))</f>
        <v>0</v>
      </c>
      <c r="Q1710">
        <f>IF(ISBLANK('Raw Data'!J1704), 0, IF(AND(4=MATCH(LARGE('Raw Data'!G1704:J1704, 1), 'Raw Data'!G1704:J1704, 0), 'Raw Data'!L1704-'Raw Data'!K1704&gt;3), 'Raw Data'!J1704, 0))</f>
        <v>0</v>
      </c>
      <c r="R1710">
        <f>IF(ISBLANK('Raw Data'!J1704), 0, IF(AND(3=MATCH(LARGE('Raw Data'!G1704:J1704, 1), 'Raw Data'!G1704:J1704, 0), 'Raw Data'!K1704-'Raw Data'!L1704&gt;3), 'Raw Data'!I1704, 0))</f>
        <v>0</v>
      </c>
      <c r="S1710">
        <f>IF(AND('Raw Data'!L1704-'Raw Data'!K1704&gt;4, 'Raw Data'!F1704&lt;'Raw Data'!C1704), 'Raw Data'!J1704, 0)</f>
        <v>0</v>
      </c>
      <c r="T1710">
        <f>IF(AND('Raw Data'!K1704-'Raw Data'!L1704&gt;4, 'Raw Data'!F1704&gt;'Raw Data'!C1704), 'Raw Data'!I1704, 0)</f>
        <v>0</v>
      </c>
      <c r="U1710">
        <f>IF(AND('Raw Data'!L1704-'Raw Data'!K1704&lt;3, 'Raw Data'!L1704&gt;'Raw Data'!K1704, 'Raw Data'!F1704&lt;'Raw Data'!C1704), 'Raw Data'!H1704, 0)</f>
        <v>0</v>
      </c>
      <c r="V1710">
        <f>IF(AND('Raw Data'!L1704-'Raw Data'!K1704&lt;3, 'Raw Data'!L1704&gt;'Raw Data'!K1704, 'Raw Data'!F1704&gt;'Raw Data'!C1704), 'Raw Data'!G1704, 0)</f>
        <v>0</v>
      </c>
    </row>
    <row r="1711" spans="1:22" x14ac:dyDescent="0.3">
      <c r="A1711">
        <f>IF(AND('Raw Data'!F1705&lt;'Raw Data'!C1705, 'Raw Data'!L1705&gt;'Raw Data'!K1705, 'Raw Data'!L1705-'Raw Data'!K1705&gt;3), 'Raw Data'!J1705, 0)</f>
        <v>0</v>
      </c>
      <c r="B1711">
        <f>IF(AND('Raw Data'!C1705&lt;'Raw Data'!F1705, 'Raw Data'!K1705&gt;'Raw Data'!L1705, 'Raw Data'!K1705-'Raw Data'!L1705&gt;3), 'Raw Data'!I1705, 0)</f>
        <v>0</v>
      </c>
      <c r="C1711">
        <f>IF(AND('Raw Data'!F1705&lt;'Raw Data'!C1705, 'Raw Data'!L1705&gt;'Raw Data'!K1705, 'Raw Data'!L1705-'Raw Data'!K1705&lt;4), 'Raw Data'!H1705, 0)</f>
        <v>0</v>
      </c>
      <c r="D1711">
        <f>IF(AND('Raw Data'!C1705&lt;'Raw Data'!F1705, 'Raw Data'!K1705&gt;'Raw Data'!L1705, 'Raw Data'!K1705-'Raw Data'!L1705&lt;4), 'Raw Data'!G1705, 0)</f>
        <v>0</v>
      </c>
      <c r="E1711">
        <f>IF(ISBLANK('Raw Data'!J1705), 0, IF(AND(4=MATCH(LARGE('Raw Data'!G1705:J1705, 4), 'Raw Data'!G1705:J1705, 0), 'Raw Data'!L1705-'Raw Data'!K1705&gt;3), 'Raw Data'!J1705, 0))</f>
        <v>0</v>
      </c>
      <c r="F1711">
        <f>IF(ISBLANK('Raw Data'!J1705), 0, IF(AND(3=MATCH(LARGE('Raw Data'!G1705:J1705, 4), 'Raw Data'!G1705:J1705, 0), 'Raw Data'!K1705-'Raw Data'!L1705&gt;3), 'Raw Data'!I1705, 0))</f>
        <v>0</v>
      </c>
      <c r="G1711">
        <f>IF(ISBLANK('Raw Data'!J1705), 0, IF(AND(2=MATCH(LARGE('Raw Data'!G1705:J1705, 4), 'Raw Data'!G1705:J1705, 0), AND('Raw Data'!L1705-'Raw Data'!K1705&lt;4, 'Raw Data'!L1705-'Raw Data'!K1705&gt;0)), 'Raw Data'!H1705, 0))</f>
        <v>0</v>
      </c>
      <c r="H1711">
        <f>IF(ISBLANK('Raw Data'!J1705), 0, IF(AND(1=MATCH(LARGE('Raw Data'!G1705:J1705, 4), 'Raw Data'!G1705:J1705, 0), AND('Raw Data'!K1705-'Raw Data'!L1705&lt;4, 'Raw Data'!K1705-'Raw Data'!L1705&gt;0)), 'Raw Data'!G1705, 0))</f>
        <v>0</v>
      </c>
      <c r="I1711">
        <f>IF(ISBLANK('Raw Data'!J1705), 0, IF(AND(4=MATCH(LARGE('Raw Data'!G1705:J1705, 3), 'Raw Data'!G1705:J1705, 0), 'Raw Data'!L1705-'Raw Data'!K1705&gt;3), 'Raw Data'!J1705, 0))</f>
        <v>0</v>
      </c>
      <c r="J1711">
        <f>IF(ISBLANK('Raw Data'!J1705), 0, IF(AND(3=MATCH(LARGE('Raw Data'!G1705:J1705, 3), 'Raw Data'!G1705:J1705, 0), 'Raw Data'!K1705-'Raw Data'!L1705&gt;3), 'Raw Data'!I1705, 0))</f>
        <v>0</v>
      </c>
      <c r="K1711">
        <f>IF(ISBLANK('Raw Data'!J1705), 0, IF(AND(2=MATCH(LARGE('Raw Data'!G1705:J1705, 3), 'Raw Data'!G1705:J1705, 0), AND('Raw Data'!L1705-'Raw Data'!K1705&lt;4, 'Raw Data'!L1705-'Raw Data'!K1705&gt;0)), 'Raw Data'!H1705, 0))</f>
        <v>0</v>
      </c>
      <c r="L1711">
        <f>IF(ISBLANK('Raw Data'!J1705), 0, IF(AND(1=MATCH(LARGE('Raw Data'!G1705:J1705, 3), 'Raw Data'!G1705:J1705, 0), AND('Raw Data'!K1705-'Raw Data'!L1705&lt;4, 'Raw Data'!K1705-'Raw Data'!L1705&gt;0)), 'Raw Data'!G1705, 0))</f>
        <v>0</v>
      </c>
      <c r="M1711">
        <f>IF(ISBLANK('Raw Data'!J1705), 0, IF(AND(4=MATCH(LARGE('Raw Data'!G1705:J1705, 2), 'Raw Data'!G1705:J1705, 0), 'Raw Data'!L1705-'Raw Data'!K1705&gt;3), 'Raw Data'!J1705, 0))</f>
        <v>0</v>
      </c>
      <c r="N1711">
        <f>IF(ISBLANK('Raw Data'!J1705), 0, IF(AND(3=MATCH(LARGE('Raw Data'!G1705:J1705, 2), 'Raw Data'!G1705:J1705, 0), 'Raw Data'!K1705-'Raw Data'!L1705&gt;3), 'Raw Data'!I1705, 0))</f>
        <v>0</v>
      </c>
      <c r="O1711">
        <f>IF(ISBLANK('Raw Data'!J1705), 0, IF(AND(2=MATCH(LARGE('Raw Data'!G1705:J1705, 2), 'Raw Data'!G1705:J1705, 0), AND('Raw Data'!L1705-'Raw Data'!K1705&lt;4, 'Raw Data'!L1705-'Raw Data'!K1705&gt;0)), 'Raw Data'!H1705, 0))</f>
        <v>0</v>
      </c>
      <c r="P1711">
        <f>IF(ISBLANK('Raw Data'!J1705), 0, IF(AND(1=MATCH(LARGE('Raw Data'!G1705:J1705, 2), 'Raw Data'!G1705:J1705, 0), AND('Raw Data'!K1705-'Raw Data'!L1705&lt;4, 'Raw Data'!K1705-'Raw Data'!L1705&gt;0)), 'Raw Data'!G1705, 0))</f>
        <v>0</v>
      </c>
      <c r="Q1711">
        <f>IF(ISBLANK('Raw Data'!J1705), 0, IF(AND(4=MATCH(LARGE('Raw Data'!G1705:J1705, 1), 'Raw Data'!G1705:J1705, 0), 'Raw Data'!L1705-'Raw Data'!K1705&gt;3), 'Raw Data'!J1705, 0))</f>
        <v>0</v>
      </c>
      <c r="R1711">
        <f>IF(ISBLANK('Raw Data'!J1705), 0, IF(AND(3=MATCH(LARGE('Raw Data'!G1705:J1705, 1), 'Raw Data'!G1705:J1705, 0), 'Raw Data'!K1705-'Raw Data'!L1705&gt;3), 'Raw Data'!I1705, 0))</f>
        <v>0</v>
      </c>
      <c r="S1711">
        <f>IF(AND('Raw Data'!L1705-'Raw Data'!K1705&gt;4, 'Raw Data'!F1705&lt;'Raw Data'!C1705), 'Raw Data'!J1705, 0)</f>
        <v>0</v>
      </c>
      <c r="T1711">
        <f>IF(AND('Raw Data'!K1705-'Raw Data'!L1705&gt;4, 'Raw Data'!F1705&gt;'Raw Data'!C1705), 'Raw Data'!I1705, 0)</f>
        <v>0</v>
      </c>
      <c r="U1711">
        <f>IF(AND('Raw Data'!L1705-'Raw Data'!K1705&lt;3, 'Raw Data'!L1705&gt;'Raw Data'!K1705, 'Raw Data'!F1705&lt;'Raw Data'!C1705), 'Raw Data'!H1705, 0)</f>
        <v>0</v>
      </c>
      <c r="V1711">
        <f>IF(AND('Raw Data'!L1705-'Raw Data'!K1705&lt;3, 'Raw Data'!L1705&gt;'Raw Data'!K1705, 'Raw Data'!F1705&gt;'Raw Data'!C1705), 'Raw Data'!G1705, 0)</f>
        <v>0</v>
      </c>
    </row>
    <row r="1712" spans="1:22" x14ac:dyDescent="0.3">
      <c r="A1712">
        <f>IF(AND('Raw Data'!F1706&lt;'Raw Data'!C1706, 'Raw Data'!L1706&gt;'Raw Data'!K1706, 'Raw Data'!L1706-'Raw Data'!K1706&gt;3), 'Raw Data'!J1706, 0)</f>
        <v>0</v>
      </c>
      <c r="B1712">
        <f>IF(AND('Raw Data'!C1706&lt;'Raw Data'!F1706, 'Raw Data'!K1706&gt;'Raw Data'!L1706, 'Raw Data'!K1706-'Raw Data'!L1706&gt;3), 'Raw Data'!I1706, 0)</f>
        <v>0</v>
      </c>
      <c r="C1712">
        <f>IF(AND('Raw Data'!F1706&lt;'Raw Data'!C1706, 'Raw Data'!L1706&gt;'Raw Data'!K1706, 'Raw Data'!L1706-'Raw Data'!K1706&lt;4), 'Raw Data'!H1706, 0)</f>
        <v>0</v>
      </c>
      <c r="D1712">
        <f>IF(AND('Raw Data'!C1706&lt;'Raw Data'!F1706, 'Raw Data'!K1706&gt;'Raw Data'!L1706, 'Raw Data'!K1706-'Raw Data'!L1706&lt;4), 'Raw Data'!G1706, 0)</f>
        <v>0</v>
      </c>
      <c r="E1712">
        <f>IF(ISBLANK('Raw Data'!J1706), 0, IF(AND(4=MATCH(LARGE('Raw Data'!G1706:J1706, 4), 'Raw Data'!G1706:J1706, 0), 'Raw Data'!L1706-'Raw Data'!K1706&gt;3), 'Raw Data'!J1706, 0))</f>
        <v>0</v>
      </c>
      <c r="F1712">
        <f>IF(ISBLANK('Raw Data'!J1706), 0, IF(AND(3=MATCH(LARGE('Raw Data'!G1706:J1706, 4), 'Raw Data'!G1706:J1706, 0), 'Raw Data'!K1706-'Raw Data'!L1706&gt;3), 'Raw Data'!I1706, 0))</f>
        <v>0</v>
      </c>
      <c r="G1712">
        <f>IF(ISBLANK('Raw Data'!J1706), 0, IF(AND(2=MATCH(LARGE('Raw Data'!G1706:J1706, 4), 'Raw Data'!G1706:J1706, 0), AND('Raw Data'!L1706-'Raw Data'!K1706&lt;4, 'Raw Data'!L1706-'Raw Data'!K1706&gt;0)), 'Raw Data'!H1706, 0))</f>
        <v>0</v>
      </c>
      <c r="H1712">
        <f>IF(ISBLANK('Raw Data'!J1706), 0, IF(AND(1=MATCH(LARGE('Raw Data'!G1706:J1706, 4), 'Raw Data'!G1706:J1706, 0), AND('Raw Data'!K1706-'Raw Data'!L1706&lt;4, 'Raw Data'!K1706-'Raw Data'!L1706&gt;0)), 'Raw Data'!G1706, 0))</f>
        <v>0</v>
      </c>
      <c r="I1712">
        <f>IF(ISBLANK('Raw Data'!J1706), 0, IF(AND(4=MATCH(LARGE('Raw Data'!G1706:J1706, 3), 'Raw Data'!G1706:J1706, 0), 'Raw Data'!L1706-'Raw Data'!K1706&gt;3), 'Raw Data'!J1706, 0))</f>
        <v>0</v>
      </c>
      <c r="J1712">
        <f>IF(ISBLANK('Raw Data'!J1706), 0, IF(AND(3=MATCH(LARGE('Raw Data'!G1706:J1706, 3), 'Raw Data'!G1706:J1706, 0), 'Raw Data'!K1706-'Raw Data'!L1706&gt;3), 'Raw Data'!I1706, 0))</f>
        <v>0</v>
      </c>
      <c r="K1712">
        <f>IF(ISBLANK('Raw Data'!J1706), 0, IF(AND(2=MATCH(LARGE('Raw Data'!G1706:J1706, 3), 'Raw Data'!G1706:J1706, 0), AND('Raw Data'!L1706-'Raw Data'!K1706&lt;4, 'Raw Data'!L1706-'Raw Data'!K1706&gt;0)), 'Raw Data'!H1706, 0))</f>
        <v>0</v>
      </c>
      <c r="L1712">
        <f>IF(ISBLANK('Raw Data'!J1706), 0, IF(AND(1=MATCH(LARGE('Raw Data'!G1706:J1706, 3), 'Raw Data'!G1706:J1706, 0), AND('Raw Data'!K1706-'Raw Data'!L1706&lt;4, 'Raw Data'!K1706-'Raw Data'!L1706&gt;0)), 'Raw Data'!G1706, 0))</f>
        <v>0</v>
      </c>
      <c r="M1712">
        <f>IF(ISBLANK('Raw Data'!J1706), 0, IF(AND(4=MATCH(LARGE('Raw Data'!G1706:J1706, 2), 'Raw Data'!G1706:J1706, 0), 'Raw Data'!L1706-'Raw Data'!K1706&gt;3), 'Raw Data'!J1706, 0))</f>
        <v>0</v>
      </c>
      <c r="N1712">
        <f>IF(ISBLANK('Raw Data'!J1706), 0, IF(AND(3=MATCH(LARGE('Raw Data'!G1706:J1706, 2), 'Raw Data'!G1706:J1706, 0), 'Raw Data'!K1706-'Raw Data'!L1706&gt;3), 'Raw Data'!I1706, 0))</f>
        <v>0</v>
      </c>
      <c r="O1712">
        <f>IF(ISBLANK('Raw Data'!J1706), 0, IF(AND(2=MATCH(LARGE('Raw Data'!G1706:J1706, 2), 'Raw Data'!G1706:J1706, 0), AND('Raw Data'!L1706-'Raw Data'!K1706&lt;4, 'Raw Data'!L1706-'Raw Data'!K1706&gt;0)), 'Raw Data'!H1706, 0))</f>
        <v>0</v>
      </c>
      <c r="P1712">
        <f>IF(ISBLANK('Raw Data'!J1706), 0, IF(AND(1=MATCH(LARGE('Raw Data'!G1706:J1706, 2), 'Raw Data'!G1706:J1706, 0), AND('Raw Data'!K1706-'Raw Data'!L1706&lt;4, 'Raw Data'!K1706-'Raw Data'!L1706&gt;0)), 'Raw Data'!G1706, 0))</f>
        <v>0</v>
      </c>
      <c r="Q1712">
        <f>IF(ISBLANK('Raw Data'!J1706), 0, IF(AND(4=MATCH(LARGE('Raw Data'!G1706:J1706, 1), 'Raw Data'!G1706:J1706, 0), 'Raw Data'!L1706-'Raw Data'!K1706&gt;3), 'Raw Data'!J1706, 0))</f>
        <v>0</v>
      </c>
      <c r="R1712">
        <f>IF(ISBLANK('Raw Data'!J1706), 0, IF(AND(3=MATCH(LARGE('Raw Data'!G1706:J1706, 1), 'Raw Data'!G1706:J1706, 0), 'Raw Data'!K1706-'Raw Data'!L1706&gt;3), 'Raw Data'!I1706, 0))</f>
        <v>0</v>
      </c>
      <c r="S1712">
        <f>IF(AND('Raw Data'!L1706-'Raw Data'!K1706&gt;4, 'Raw Data'!F1706&lt;'Raw Data'!C1706), 'Raw Data'!J1706, 0)</f>
        <v>0</v>
      </c>
      <c r="T1712">
        <f>IF(AND('Raw Data'!K1706-'Raw Data'!L1706&gt;4, 'Raw Data'!F1706&gt;'Raw Data'!C1706), 'Raw Data'!I1706, 0)</f>
        <v>0</v>
      </c>
      <c r="U1712">
        <f>IF(AND('Raw Data'!L1706-'Raw Data'!K1706&lt;3, 'Raw Data'!L1706&gt;'Raw Data'!K1706, 'Raw Data'!F1706&lt;'Raw Data'!C1706), 'Raw Data'!H1706, 0)</f>
        <v>0</v>
      </c>
      <c r="V1712">
        <f>IF(AND('Raw Data'!L1706-'Raw Data'!K1706&lt;3, 'Raw Data'!L1706&gt;'Raw Data'!K1706, 'Raw Data'!F1706&gt;'Raw Data'!C1706), 'Raw Data'!G1706, 0)</f>
        <v>0</v>
      </c>
    </row>
    <row r="1713" spans="1:22" x14ac:dyDescent="0.3">
      <c r="A1713">
        <f>IF(AND('Raw Data'!F1707&lt;'Raw Data'!C1707, 'Raw Data'!L1707&gt;'Raw Data'!K1707, 'Raw Data'!L1707-'Raw Data'!K1707&gt;3), 'Raw Data'!J1707, 0)</f>
        <v>0</v>
      </c>
      <c r="B1713">
        <f>IF(AND('Raw Data'!C1707&lt;'Raw Data'!F1707, 'Raw Data'!K1707&gt;'Raw Data'!L1707, 'Raw Data'!K1707-'Raw Data'!L1707&gt;3), 'Raw Data'!I1707, 0)</f>
        <v>0</v>
      </c>
      <c r="C1713">
        <f>IF(AND('Raw Data'!F1707&lt;'Raw Data'!C1707, 'Raw Data'!L1707&gt;'Raw Data'!K1707, 'Raw Data'!L1707-'Raw Data'!K1707&lt;4), 'Raw Data'!H1707, 0)</f>
        <v>0</v>
      </c>
      <c r="D1713">
        <f>IF(AND('Raw Data'!C1707&lt;'Raw Data'!F1707, 'Raw Data'!K1707&gt;'Raw Data'!L1707, 'Raw Data'!K1707-'Raw Data'!L1707&lt;4), 'Raw Data'!G1707, 0)</f>
        <v>0</v>
      </c>
      <c r="E1713">
        <f>IF(ISBLANK('Raw Data'!J1707), 0, IF(AND(4=MATCH(LARGE('Raw Data'!G1707:J1707, 4), 'Raw Data'!G1707:J1707, 0), 'Raw Data'!L1707-'Raw Data'!K1707&gt;3), 'Raw Data'!J1707, 0))</f>
        <v>0</v>
      </c>
      <c r="F1713">
        <f>IF(ISBLANK('Raw Data'!J1707), 0, IF(AND(3=MATCH(LARGE('Raw Data'!G1707:J1707, 4), 'Raw Data'!G1707:J1707, 0), 'Raw Data'!K1707-'Raw Data'!L1707&gt;3), 'Raw Data'!I1707, 0))</f>
        <v>0</v>
      </c>
      <c r="G1713">
        <f>IF(ISBLANK('Raw Data'!J1707), 0, IF(AND(2=MATCH(LARGE('Raw Data'!G1707:J1707, 4), 'Raw Data'!G1707:J1707, 0), AND('Raw Data'!L1707-'Raw Data'!K1707&lt;4, 'Raw Data'!L1707-'Raw Data'!K1707&gt;0)), 'Raw Data'!H1707, 0))</f>
        <v>0</v>
      </c>
      <c r="H1713">
        <f>IF(ISBLANK('Raw Data'!J1707), 0, IF(AND(1=MATCH(LARGE('Raw Data'!G1707:J1707, 4), 'Raw Data'!G1707:J1707, 0), AND('Raw Data'!K1707-'Raw Data'!L1707&lt;4, 'Raw Data'!K1707-'Raw Data'!L1707&gt;0)), 'Raw Data'!G1707, 0))</f>
        <v>0</v>
      </c>
      <c r="I1713">
        <f>IF(ISBLANK('Raw Data'!J1707), 0, IF(AND(4=MATCH(LARGE('Raw Data'!G1707:J1707, 3), 'Raw Data'!G1707:J1707, 0), 'Raw Data'!L1707-'Raw Data'!K1707&gt;3), 'Raw Data'!J1707, 0))</f>
        <v>0</v>
      </c>
      <c r="J1713">
        <f>IF(ISBLANK('Raw Data'!J1707), 0, IF(AND(3=MATCH(LARGE('Raw Data'!G1707:J1707, 3), 'Raw Data'!G1707:J1707, 0), 'Raw Data'!K1707-'Raw Data'!L1707&gt;3), 'Raw Data'!I1707, 0))</f>
        <v>0</v>
      </c>
      <c r="K1713">
        <f>IF(ISBLANK('Raw Data'!J1707), 0, IF(AND(2=MATCH(LARGE('Raw Data'!G1707:J1707, 3), 'Raw Data'!G1707:J1707, 0), AND('Raw Data'!L1707-'Raw Data'!K1707&lt;4, 'Raw Data'!L1707-'Raw Data'!K1707&gt;0)), 'Raw Data'!H1707, 0))</f>
        <v>0</v>
      </c>
      <c r="L1713">
        <f>IF(ISBLANK('Raw Data'!J1707), 0, IF(AND(1=MATCH(LARGE('Raw Data'!G1707:J1707, 3), 'Raw Data'!G1707:J1707, 0), AND('Raw Data'!K1707-'Raw Data'!L1707&lt;4, 'Raw Data'!K1707-'Raw Data'!L1707&gt;0)), 'Raw Data'!G1707, 0))</f>
        <v>0</v>
      </c>
      <c r="M1713">
        <f>IF(ISBLANK('Raw Data'!J1707), 0, IF(AND(4=MATCH(LARGE('Raw Data'!G1707:J1707, 2), 'Raw Data'!G1707:J1707, 0), 'Raw Data'!L1707-'Raw Data'!K1707&gt;3), 'Raw Data'!J1707, 0))</f>
        <v>0</v>
      </c>
      <c r="N1713">
        <f>IF(ISBLANK('Raw Data'!J1707), 0, IF(AND(3=MATCH(LARGE('Raw Data'!G1707:J1707, 2), 'Raw Data'!G1707:J1707, 0), 'Raw Data'!K1707-'Raw Data'!L1707&gt;3), 'Raw Data'!I1707, 0))</f>
        <v>0</v>
      </c>
      <c r="O1713">
        <f>IF(ISBLANK('Raw Data'!J1707), 0, IF(AND(2=MATCH(LARGE('Raw Data'!G1707:J1707, 2), 'Raw Data'!G1707:J1707, 0), AND('Raw Data'!L1707-'Raw Data'!K1707&lt;4, 'Raw Data'!L1707-'Raw Data'!K1707&gt;0)), 'Raw Data'!H1707, 0))</f>
        <v>0</v>
      </c>
      <c r="P1713">
        <f>IF(ISBLANK('Raw Data'!J1707), 0, IF(AND(1=MATCH(LARGE('Raw Data'!G1707:J1707, 2), 'Raw Data'!G1707:J1707, 0), AND('Raw Data'!K1707-'Raw Data'!L1707&lt;4, 'Raw Data'!K1707-'Raw Data'!L1707&gt;0)), 'Raw Data'!G1707, 0))</f>
        <v>0</v>
      </c>
      <c r="Q1713">
        <f>IF(ISBLANK('Raw Data'!J1707), 0, IF(AND(4=MATCH(LARGE('Raw Data'!G1707:J1707, 1), 'Raw Data'!G1707:J1707, 0), 'Raw Data'!L1707-'Raw Data'!K1707&gt;3), 'Raw Data'!J1707, 0))</f>
        <v>0</v>
      </c>
      <c r="R1713">
        <f>IF(ISBLANK('Raw Data'!J1707), 0, IF(AND(3=MATCH(LARGE('Raw Data'!G1707:J1707, 1), 'Raw Data'!G1707:J1707, 0), 'Raw Data'!K1707-'Raw Data'!L1707&gt;3), 'Raw Data'!I1707, 0))</f>
        <v>0</v>
      </c>
      <c r="S1713">
        <f>IF(AND('Raw Data'!L1707-'Raw Data'!K1707&gt;4, 'Raw Data'!F1707&lt;'Raw Data'!C1707), 'Raw Data'!J1707, 0)</f>
        <v>0</v>
      </c>
      <c r="T1713">
        <f>IF(AND('Raw Data'!K1707-'Raw Data'!L1707&gt;4, 'Raw Data'!F1707&gt;'Raw Data'!C1707), 'Raw Data'!I1707, 0)</f>
        <v>0</v>
      </c>
      <c r="U1713">
        <f>IF(AND('Raw Data'!L1707-'Raw Data'!K1707&lt;3, 'Raw Data'!L1707&gt;'Raw Data'!K1707, 'Raw Data'!F1707&lt;'Raw Data'!C1707), 'Raw Data'!H1707, 0)</f>
        <v>0</v>
      </c>
      <c r="V1713">
        <f>IF(AND('Raw Data'!L1707-'Raw Data'!K1707&lt;3, 'Raw Data'!L1707&gt;'Raw Data'!K1707, 'Raw Data'!F1707&gt;'Raw Data'!C1707), 'Raw Data'!G1707, 0)</f>
        <v>0</v>
      </c>
    </row>
    <row r="1714" spans="1:22" x14ac:dyDescent="0.3">
      <c r="A1714">
        <f>IF(AND('Raw Data'!F1708&lt;'Raw Data'!C1708, 'Raw Data'!L1708&gt;'Raw Data'!K1708, 'Raw Data'!L1708-'Raw Data'!K1708&gt;3), 'Raw Data'!J1708, 0)</f>
        <v>0</v>
      </c>
      <c r="B1714">
        <f>IF(AND('Raw Data'!C1708&lt;'Raw Data'!F1708, 'Raw Data'!K1708&gt;'Raw Data'!L1708, 'Raw Data'!K1708-'Raw Data'!L1708&gt;3), 'Raw Data'!I1708, 0)</f>
        <v>0</v>
      </c>
      <c r="C1714">
        <f>IF(AND('Raw Data'!F1708&lt;'Raw Data'!C1708, 'Raw Data'!L1708&gt;'Raw Data'!K1708, 'Raw Data'!L1708-'Raw Data'!K1708&lt;4), 'Raw Data'!H1708, 0)</f>
        <v>0</v>
      </c>
      <c r="D1714">
        <f>IF(AND('Raw Data'!C1708&lt;'Raw Data'!F1708, 'Raw Data'!K1708&gt;'Raw Data'!L1708, 'Raw Data'!K1708-'Raw Data'!L1708&lt;4), 'Raw Data'!G1708, 0)</f>
        <v>0</v>
      </c>
      <c r="E1714">
        <f>IF(ISBLANK('Raw Data'!J1708), 0, IF(AND(4=MATCH(LARGE('Raw Data'!G1708:J1708, 4), 'Raw Data'!G1708:J1708, 0), 'Raw Data'!L1708-'Raw Data'!K1708&gt;3), 'Raw Data'!J1708, 0))</f>
        <v>0</v>
      </c>
      <c r="F1714">
        <f>IF(ISBLANK('Raw Data'!J1708), 0, IF(AND(3=MATCH(LARGE('Raw Data'!G1708:J1708, 4), 'Raw Data'!G1708:J1708, 0), 'Raw Data'!K1708-'Raw Data'!L1708&gt;3), 'Raw Data'!I1708, 0))</f>
        <v>0</v>
      </c>
      <c r="G1714">
        <f>IF(ISBLANK('Raw Data'!J1708), 0, IF(AND(2=MATCH(LARGE('Raw Data'!G1708:J1708, 4), 'Raw Data'!G1708:J1708, 0), AND('Raw Data'!L1708-'Raw Data'!K1708&lt;4, 'Raw Data'!L1708-'Raw Data'!K1708&gt;0)), 'Raw Data'!H1708, 0))</f>
        <v>0</v>
      </c>
      <c r="H1714">
        <f>IF(ISBLANK('Raw Data'!J1708), 0, IF(AND(1=MATCH(LARGE('Raw Data'!G1708:J1708, 4), 'Raw Data'!G1708:J1708, 0), AND('Raw Data'!K1708-'Raw Data'!L1708&lt;4, 'Raw Data'!K1708-'Raw Data'!L1708&gt;0)), 'Raw Data'!G1708, 0))</f>
        <v>0</v>
      </c>
      <c r="I1714">
        <f>IF(ISBLANK('Raw Data'!J1708), 0, IF(AND(4=MATCH(LARGE('Raw Data'!G1708:J1708, 3), 'Raw Data'!G1708:J1708, 0), 'Raw Data'!L1708-'Raw Data'!K1708&gt;3), 'Raw Data'!J1708, 0))</f>
        <v>0</v>
      </c>
      <c r="J1714">
        <f>IF(ISBLANK('Raw Data'!J1708), 0, IF(AND(3=MATCH(LARGE('Raw Data'!G1708:J1708, 3), 'Raw Data'!G1708:J1708, 0), 'Raw Data'!K1708-'Raw Data'!L1708&gt;3), 'Raw Data'!I1708, 0))</f>
        <v>0</v>
      </c>
      <c r="K1714">
        <f>IF(ISBLANK('Raw Data'!J1708), 0, IF(AND(2=MATCH(LARGE('Raw Data'!G1708:J1708, 3), 'Raw Data'!G1708:J1708, 0), AND('Raw Data'!L1708-'Raw Data'!K1708&lt;4, 'Raw Data'!L1708-'Raw Data'!K1708&gt;0)), 'Raw Data'!H1708, 0))</f>
        <v>0</v>
      </c>
      <c r="L1714">
        <f>IF(ISBLANK('Raw Data'!J1708), 0, IF(AND(1=MATCH(LARGE('Raw Data'!G1708:J1708, 3), 'Raw Data'!G1708:J1708, 0), AND('Raw Data'!K1708-'Raw Data'!L1708&lt;4, 'Raw Data'!K1708-'Raw Data'!L1708&gt;0)), 'Raw Data'!G1708, 0))</f>
        <v>0</v>
      </c>
      <c r="M1714">
        <f>IF(ISBLANK('Raw Data'!J1708), 0, IF(AND(4=MATCH(LARGE('Raw Data'!G1708:J1708, 2), 'Raw Data'!G1708:J1708, 0), 'Raw Data'!L1708-'Raw Data'!K1708&gt;3), 'Raw Data'!J1708, 0))</f>
        <v>0</v>
      </c>
      <c r="N1714">
        <f>IF(ISBLANK('Raw Data'!J1708), 0, IF(AND(3=MATCH(LARGE('Raw Data'!G1708:J1708, 2), 'Raw Data'!G1708:J1708, 0), 'Raw Data'!K1708-'Raw Data'!L1708&gt;3), 'Raw Data'!I1708, 0))</f>
        <v>0</v>
      </c>
      <c r="O1714">
        <f>IF(ISBLANK('Raw Data'!J1708), 0, IF(AND(2=MATCH(LARGE('Raw Data'!G1708:J1708, 2), 'Raw Data'!G1708:J1708, 0), AND('Raw Data'!L1708-'Raw Data'!K1708&lt;4, 'Raw Data'!L1708-'Raw Data'!K1708&gt;0)), 'Raw Data'!H1708, 0))</f>
        <v>0</v>
      </c>
      <c r="P1714">
        <f>IF(ISBLANK('Raw Data'!J1708), 0, IF(AND(1=MATCH(LARGE('Raw Data'!G1708:J1708, 2), 'Raw Data'!G1708:J1708, 0), AND('Raw Data'!K1708-'Raw Data'!L1708&lt;4, 'Raw Data'!K1708-'Raw Data'!L1708&gt;0)), 'Raw Data'!G1708, 0))</f>
        <v>0</v>
      </c>
      <c r="Q1714">
        <f>IF(ISBLANK('Raw Data'!J1708), 0, IF(AND(4=MATCH(LARGE('Raw Data'!G1708:J1708, 1), 'Raw Data'!G1708:J1708, 0), 'Raw Data'!L1708-'Raw Data'!K1708&gt;3), 'Raw Data'!J1708, 0))</f>
        <v>0</v>
      </c>
      <c r="R1714">
        <f>IF(ISBLANK('Raw Data'!J1708), 0, IF(AND(3=MATCH(LARGE('Raw Data'!G1708:J1708, 1), 'Raw Data'!G1708:J1708, 0), 'Raw Data'!K1708-'Raw Data'!L1708&gt;3), 'Raw Data'!I1708, 0))</f>
        <v>0</v>
      </c>
      <c r="S1714">
        <f>IF(AND('Raw Data'!L1708-'Raw Data'!K1708&gt;4, 'Raw Data'!F1708&lt;'Raw Data'!C1708), 'Raw Data'!J1708, 0)</f>
        <v>0</v>
      </c>
      <c r="T1714">
        <f>IF(AND('Raw Data'!K1708-'Raw Data'!L1708&gt;4, 'Raw Data'!F1708&gt;'Raw Data'!C1708), 'Raw Data'!I1708, 0)</f>
        <v>0</v>
      </c>
      <c r="U1714">
        <f>IF(AND('Raw Data'!L1708-'Raw Data'!K1708&lt;3, 'Raw Data'!L1708&gt;'Raw Data'!K1708, 'Raw Data'!F1708&lt;'Raw Data'!C1708), 'Raw Data'!H1708, 0)</f>
        <v>0</v>
      </c>
      <c r="V1714">
        <f>IF(AND('Raw Data'!L1708-'Raw Data'!K1708&lt;3, 'Raw Data'!L1708&gt;'Raw Data'!K1708, 'Raw Data'!F1708&gt;'Raw Data'!C1708), 'Raw Data'!G1708, 0)</f>
        <v>0</v>
      </c>
    </row>
    <row r="1715" spans="1:22" x14ac:dyDescent="0.3">
      <c r="A1715">
        <f>IF(AND('Raw Data'!F1709&lt;'Raw Data'!C1709, 'Raw Data'!L1709&gt;'Raw Data'!K1709, 'Raw Data'!L1709-'Raw Data'!K1709&gt;3), 'Raw Data'!J1709, 0)</f>
        <v>0</v>
      </c>
      <c r="B1715">
        <f>IF(AND('Raw Data'!C1709&lt;'Raw Data'!F1709, 'Raw Data'!K1709&gt;'Raw Data'!L1709, 'Raw Data'!K1709-'Raw Data'!L1709&gt;3), 'Raw Data'!I1709, 0)</f>
        <v>0</v>
      </c>
      <c r="C1715">
        <f>IF(AND('Raw Data'!F1709&lt;'Raw Data'!C1709, 'Raw Data'!L1709&gt;'Raw Data'!K1709, 'Raw Data'!L1709-'Raw Data'!K1709&lt;4), 'Raw Data'!H1709, 0)</f>
        <v>0</v>
      </c>
      <c r="D1715">
        <f>IF(AND('Raw Data'!C1709&lt;'Raw Data'!F1709, 'Raw Data'!K1709&gt;'Raw Data'!L1709, 'Raw Data'!K1709-'Raw Data'!L1709&lt;4), 'Raw Data'!G1709, 0)</f>
        <v>0</v>
      </c>
      <c r="E1715">
        <f>IF(ISBLANK('Raw Data'!J1709), 0, IF(AND(4=MATCH(LARGE('Raw Data'!G1709:J1709, 4), 'Raw Data'!G1709:J1709, 0), 'Raw Data'!L1709-'Raw Data'!K1709&gt;3), 'Raw Data'!J1709, 0))</f>
        <v>0</v>
      </c>
      <c r="F1715">
        <f>IF(ISBLANK('Raw Data'!J1709), 0, IF(AND(3=MATCH(LARGE('Raw Data'!G1709:J1709, 4), 'Raw Data'!G1709:J1709, 0), 'Raw Data'!K1709-'Raw Data'!L1709&gt;3), 'Raw Data'!I1709, 0))</f>
        <v>0</v>
      </c>
      <c r="G1715">
        <f>IF(ISBLANK('Raw Data'!J1709), 0, IF(AND(2=MATCH(LARGE('Raw Data'!G1709:J1709, 4), 'Raw Data'!G1709:J1709, 0), AND('Raw Data'!L1709-'Raw Data'!K1709&lt;4, 'Raw Data'!L1709-'Raw Data'!K1709&gt;0)), 'Raw Data'!H1709, 0))</f>
        <v>0</v>
      </c>
      <c r="H1715">
        <f>IF(ISBLANK('Raw Data'!J1709), 0, IF(AND(1=MATCH(LARGE('Raw Data'!G1709:J1709, 4), 'Raw Data'!G1709:J1709, 0), AND('Raw Data'!K1709-'Raw Data'!L1709&lt;4, 'Raw Data'!K1709-'Raw Data'!L1709&gt;0)), 'Raw Data'!G1709, 0))</f>
        <v>0</v>
      </c>
      <c r="I1715">
        <f>IF(ISBLANK('Raw Data'!J1709), 0, IF(AND(4=MATCH(LARGE('Raw Data'!G1709:J1709, 3), 'Raw Data'!G1709:J1709, 0), 'Raw Data'!L1709-'Raw Data'!K1709&gt;3), 'Raw Data'!J1709, 0))</f>
        <v>0</v>
      </c>
      <c r="J1715">
        <f>IF(ISBLANK('Raw Data'!J1709), 0, IF(AND(3=MATCH(LARGE('Raw Data'!G1709:J1709, 3), 'Raw Data'!G1709:J1709, 0), 'Raw Data'!K1709-'Raw Data'!L1709&gt;3), 'Raw Data'!I1709, 0))</f>
        <v>0</v>
      </c>
      <c r="K1715">
        <f>IF(ISBLANK('Raw Data'!J1709), 0, IF(AND(2=MATCH(LARGE('Raw Data'!G1709:J1709, 3), 'Raw Data'!G1709:J1709, 0), AND('Raw Data'!L1709-'Raw Data'!K1709&lt;4, 'Raw Data'!L1709-'Raw Data'!K1709&gt;0)), 'Raw Data'!H1709, 0))</f>
        <v>0</v>
      </c>
      <c r="L1715">
        <f>IF(ISBLANK('Raw Data'!J1709), 0, IF(AND(1=MATCH(LARGE('Raw Data'!G1709:J1709, 3), 'Raw Data'!G1709:J1709, 0), AND('Raw Data'!K1709-'Raw Data'!L1709&lt;4, 'Raw Data'!K1709-'Raw Data'!L1709&gt;0)), 'Raw Data'!G1709, 0))</f>
        <v>0</v>
      </c>
      <c r="M1715">
        <f>IF(ISBLANK('Raw Data'!J1709), 0, IF(AND(4=MATCH(LARGE('Raw Data'!G1709:J1709, 2), 'Raw Data'!G1709:J1709, 0), 'Raw Data'!L1709-'Raw Data'!K1709&gt;3), 'Raw Data'!J1709, 0))</f>
        <v>0</v>
      </c>
      <c r="N1715">
        <f>IF(ISBLANK('Raw Data'!J1709), 0, IF(AND(3=MATCH(LARGE('Raw Data'!G1709:J1709, 2), 'Raw Data'!G1709:J1709, 0), 'Raw Data'!K1709-'Raw Data'!L1709&gt;3), 'Raw Data'!I1709, 0))</f>
        <v>0</v>
      </c>
      <c r="O1715">
        <f>IF(ISBLANK('Raw Data'!J1709), 0, IF(AND(2=MATCH(LARGE('Raw Data'!G1709:J1709, 2), 'Raw Data'!G1709:J1709, 0), AND('Raw Data'!L1709-'Raw Data'!K1709&lt;4, 'Raw Data'!L1709-'Raw Data'!K1709&gt;0)), 'Raw Data'!H1709, 0))</f>
        <v>0</v>
      </c>
      <c r="P1715">
        <f>IF(ISBLANK('Raw Data'!J1709), 0, IF(AND(1=MATCH(LARGE('Raw Data'!G1709:J1709, 2), 'Raw Data'!G1709:J1709, 0), AND('Raw Data'!K1709-'Raw Data'!L1709&lt;4, 'Raw Data'!K1709-'Raw Data'!L1709&gt;0)), 'Raw Data'!G1709, 0))</f>
        <v>0</v>
      </c>
      <c r="Q1715">
        <f>IF(ISBLANK('Raw Data'!J1709), 0, IF(AND(4=MATCH(LARGE('Raw Data'!G1709:J1709, 1), 'Raw Data'!G1709:J1709, 0), 'Raw Data'!L1709-'Raw Data'!K1709&gt;3), 'Raw Data'!J1709, 0))</f>
        <v>0</v>
      </c>
      <c r="R1715">
        <f>IF(ISBLANK('Raw Data'!J1709), 0, IF(AND(3=MATCH(LARGE('Raw Data'!G1709:J1709, 1), 'Raw Data'!G1709:J1709, 0), 'Raw Data'!K1709-'Raw Data'!L1709&gt;3), 'Raw Data'!I1709, 0))</f>
        <v>0</v>
      </c>
      <c r="S1715">
        <f>IF(AND('Raw Data'!L1709-'Raw Data'!K1709&gt;4, 'Raw Data'!F1709&lt;'Raw Data'!C1709), 'Raw Data'!J1709, 0)</f>
        <v>0</v>
      </c>
      <c r="T1715">
        <f>IF(AND('Raw Data'!K1709-'Raw Data'!L1709&gt;4, 'Raw Data'!F1709&gt;'Raw Data'!C1709), 'Raw Data'!I1709, 0)</f>
        <v>0</v>
      </c>
      <c r="U1715">
        <f>IF(AND('Raw Data'!L1709-'Raw Data'!K1709&lt;3, 'Raw Data'!L1709&gt;'Raw Data'!K1709, 'Raw Data'!F1709&lt;'Raw Data'!C1709), 'Raw Data'!H1709, 0)</f>
        <v>0</v>
      </c>
      <c r="V1715">
        <f>IF(AND('Raw Data'!L1709-'Raw Data'!K1709&lt;3, 'Raw Data'!L1709&gt;'Raw Data'!K1709, 'Raw Data'!F1709&gt;'Raw Data'!C1709), 'Raw Data'!G1709, 0)</f>
        <v>0</v>
      </c>
    </row>
    <row r="1716" spans="1:22" x14ac:dyDescent="0.3">
      <c r="A1716">
        <f>IF(AND('Raw Data'!F1710&lt;'Raw Data'!C1710, 'Raw Data'!L1710&gt;'Raw Data'!K1710, 'Raw Data'!L1710-'Raw Data'!K1710&gt;3), 'Raw Data'!J1710, 0)</f>
        <v>0</v>
      </c>
      <c r="B1716">
        <f>IF(AND('Raw Data'!C1710&lt;'Raw Data'!F1710, 'Raw Data'!K1710&gt;'Raw Data'!L1710, 'Raw Data'!K1710-'Raw Data'!L1710&gt;3), 'Raw Data'!I1710, 0)</f>
        <v>0</v>
      </c>
      <c r="C1716">
        <f>IF(AND('Raw Data'!F1710&lt;'Raw Data'!C1710, 'Raw Data'!L1710&gt;'Raw Data'!K1710, 'Raw Data'!L1710-'Raw Data'!K1710&lt;4), 'Raw Data'!H1710, 0)</f>
        <v>0</v>
      </c>
      <c r="D1716">
        <f>IF(AND('Raw Data'!C1710&lt;'Raw Data'!F1710, 'Raw Data'!K1710&gt;'Raw Data'!L1710, 'Raw Data'!K1710-'Raw Data'!L1710&lt;4), 'Raw Data'!G1710, 0)</f>
        <v>0</v>
      </c>
      <c r="E1716">
        <f>IF(ISBLANK('Raw Data'!J1710), 0, IF(AND(4=MATCH(LARGE('Raw Data'!G1710:J1710, 4), 'Raw Data'!G1710:J1710, 0), 'Raw Data'!L1710-'Raw Data'!K1710&gt;3), 'Raw Data'!J1710, 0))</f>
        <v>0</v>
      </c>
      <c r="F1716">
        <f>IF(ISBLANK('Raw Data'!J1710), 0, IF(AND(3=MATCH(LARGE('Raw Data'!G1710:J1710, 4), 'Raw Data'!G1710:J1710, 0), 'Raw Data'!K1710-'Raw Data'!L1710&gt;3), 'Raw Data'!I1710, 0))</f>
        <v>0</v>
      </c>
      <c r="G1716">
        <f>IF(ISBLANK('Raw Data'!J1710), 0, IF(AND(2=MATCH(LARGE('Raw Data'!G1710:J1710, 4), 'Raw Data'!G1710:J1710, 0), AND('Raw Data'!L1710-'Raw Data'!K1710&lt;4, 'Raw Data'!L1710-'Raw Data'!K1710&gt;0)), 'Raw Data'!H1710, 0))</f>
        <v>0</v>
      </c>
      <c r="H1716">
        <f>IF(ISBLANK('Raw Data'!J1710), 0, IF(AND(1=MATCH(LARGE('Raw Data'!G1710:J1710, 4), 'Raw Data'!G1710:J1710, 0), AND('Raw Data'!K1710-'Raw Data'!L1710&lt;4, 'Raw Data'!K1710-'Raw Data'!L1710&gt;0)), 'Raw Data'!G1710, 0))</f>
        <v>0</v>
      </c>
      <c r="I1716">
        <f>IF(ISBLANK('Raw Data'!J1710), 0, IF(AND(4=MATCH(LARGE('Raw Data'!G1710:J1710, 3), 'Raw Data'!G1710:J1710, 0), 'Raw Data'!L1710-'Raw Data'!K1710&gt;3), 'Raw Data'!J1710, 0))</f>
        <v>0</v>
      </c>
      <c r="J1716">
        <f>IF(ISBLANK('Raw Data'!J1710), 0, IF(AND(3=MATCH(LARGE('Raw Data'!G1710:J1710, 3), 'Raw Data'!G1710:J1710, 0), 'Raw Data'!K1710-'Raw Data'!L1710&gt;3), 'Raw Data'!I1710, 0))</f>
        <v>0</v>
      </c>
      <c r="K1716">
        <f>IF(ISBLANK('Raw Data'!J1710), 0, IF(AND(2=MATCH(LARGE('Raw Data'!G1710:J1710, 3), 'Raw Data'!G1710:J1710, 0), AND('Raw Data'!L1710-'Raw Data'!K1710&lt;4, 'Raw Data'!L1710-'Raw Data'!K1710&gt;0)), 'Raw Data'!H1710, 0))</f>
        <v>0</v>
      </c>
      <c r="L1716">
        <f>IF(ISBLANK('Raw Data'!J1710), 0, IF(AND(1=MATCH(LARGE('Raw Data'!G1710:J1710, 3), 'Raw Data'!G1710:J1710, 0), AND('Raw Data'!K1710-'Raw Data'!L1710&lt;4, 'Raw Data'!K1710-'Raw Data'!L1710&gt;0)), 'Raw Data'!G1710, 0))</f>
        <v>0</v>
      </c>
      <c r="M1716">
        <f>IF(ISBLANK('Raw Data'!J1710), 0, IF(AND(4=MATCH(LARGE('Raw Data'!G1710:J1710, 2), 'Raw Data'!G1710:J1710, 0), 'Raw Data'!L1710-'Raw Data'!K1710&gt;3), 'Raw Data'!J1710, 0))</f>
        <v>0</v>
      </c>
      <c r="N1716">
        <f>IF(ISBLANK('Raw Data'!J1710), 0, IF(AND(3=MATCH(LARGE('Raw Data'!G1710:J1710, 2), 'Raw Data'!G1710:J1710, 0), 'Raw Data'!K1710-'Raw Data'!L1710&gt;3), 'Raw Data'!I1710, 0))</f>
        <v>0</v>
      </c>
      <c r="O1716">
        <f>IF(ISBLANK('Raw Data'!J1710), 0, IF(AND(2=MATCH(LARGE('Raw Data'!G1710:J1710, 2), 'Raw Data'!G1710:J1710, 0), AND('Raw Data'!L1710-'Raw Data'!K1710&lt;4, 'Raw Data'!L1710-'Raw Data'!K1710&gt;0)), 'Raw Data'!H1710, 0))</f>
        <v>0</v>
      </c>
      <c r="P1716">
        <f>IF(ISBLANK('Raw Data'!J1710), 0, IF(AND(1=MATCH(LARGE('Raw Data'!G1710:J1710, 2), 'Raw Data'!G1710:J1710, 0), AND('Raw Data'!K1710-'Raw Data'!L1710&lt;4, 'Raw Data'!K1710-'Raw Data'!L1710&gt;0)), 'Raw Data'!G1710, 0))</f>
        <v>0</v>
      </c>
      <c r="Q1716">
        <f>IF(ISBLANK('Raw Data'!J1710), 0, IF(AND(4=MATCH(LARGE('Raw Data'!G1710:J1710, 1), 'Raw Data'!G1710:J1710, 0), 'Raw Data'!L1710-'Raw Data'!K1710&gt;3), 'Raw Data'!J1710, 0))</f>
        <v>0</v>
      </c>
      <c r="R1716">
        <f>IF(ISBLANK('Raw Data'!J1710), 0, IF(AND(3=MATCH(LARGE('Raw Data'!G1710:J1710, 1), 'Raw Data'!G1710:J1710, 0), 'Raw Data'!K1710-'Raw Data'!L1710&gt;3), 'Raw Data'!I1710, 0))</f>
        <v>0</v>
      </c>
      <c r="S1716">
        <f>IF(AND('Raw Data'!L1710-'Raw Data'!K1710&gt;4, 'Raw Data'!F1710&lt;'Raw Data'!C1710), 'Raw Data'!J1710, 0)</f>
        <v>0</v>
      </c>
      <c r="T1716">
        <f>IF(AND('Raw Data'!K1710-'Raw Data'!L1710&gt;4, 'Raw Data'!F1710&gt;'Raw Data'!C1710), 'Raw Data'!I1710, 0)</f>
        <v>0</v>
      </c>
      <c r="U1716">
        <f>IF(AND('Raw Data'!L1710-'Raw Data'!K1710&lt;3, 'Raw Data'!L1710&gt;'Raw Data'!K1710, 'Raw Data'!F1710&lt;'Raw Data'!C1710), 'Raw Data'!H1710, 0)</f>
        <v>0</v>
      </c>
      <c r="V1716">
        <f>IF(AND('Raw Data'!L1710-'Raw Data'!K1710&lt;3, 'Raw Data'!L1710&gt;'Raw Data'!K1710, 'Raw Data'!F1710&gt;'Raw Data'!C1710), 'Raw Data'!G1710, 0)</f>
        <v>0</v>
      </c>
    </row>
    <row r="1717" spans="1:22" x14ac:dyDescent="0.3">
      <c r="A1717">
        <f>IF(AND('Raw Data'!F1711&lt;'Raw Data'!C1711, 'Raw Data'!L1711&gt;'Raw Data'!K1711, 'Raw Data'!L1711-'Raw Data'!K1711&gt;3), 'Raw Data'!J1711, 0)</f>
        <v>0</v>
      </c>
      <c r="B1717">
        <f>IF(AND('Raw Data'!C1711&lt;'Raw Data'!F1711, 'Raw Data'!K1711&gt;'Raw Data'!L1711, 'Raw Data'!K1711-'Raw Data'!L1711&gt;3), 'Raw Data'!I1711, 0)</f>
        <v>0</v>
      </c>
      <c r="C1717">
        <f>IF(AND('Raw Data'!F1711&lt;'Raw Data'!C1711, 'Raw Data'!L1711&gt;'Raw Data'!K1711, 'Raw Data'!L1711-'Raw Data'!K1711&lt;4), 'Raw Data'!H1711, 0)</f>
        <v>0</v>
      </c>
      <c r="D1717">
        <f>IF(AND('Raw Data'!C1711&lt;'Raw Data'!F1711, 'Raw Data'!K1711&gt;'Raw Data'!L1711, 'Raw Data'!K1711-'Raw Data'!L1711&lt;4), 'Raw Data'!G1711, 0)</f>
        <v>0</v>
      </c>
      <c r="E1717">
        <f>IF(ISBLANK('Raw Data'!J1711), 0, IF(AND(4=MATCH(LARGE('Raw Data'!G1711:J1711, 4), 'Raw Data'!G1711:J1711, 0), 'Raw Data'!L1711-'Raw Data'!K1711&gt;3), 'Raw Data'!J1711, 0))</f>
        <v>0</v>
      </c>
      <c r="F1717">
        <f>IF(ISBLANK('Raw Data'!J1711), 0, IF(AND(3=MATCH(LARGE('Raw Data'!G1711:J1711, 4), 'Raw Data'!G1711:J1711, 0), 'Raw Data'!K1711-'Raw Data'!L1711&gt;3), 'Raw Data'!I1711, 0))</f>
        <v>0</v>
      </c>
      <c r="G1717">
        <f>IF(ISBLANK('Raw Data'!J1711), 0, IF(AND(2=MATCH(LARGE('Raw Data'!G1711:J1711, 4), 'Raw Data'!G1711:J1711, 0), AND('Raw Data'!L1711-'Raw Data'!K1711&lt;4, 'Raw Data'!L1711-'Raw Data'!K1711&gt;0)), 'Raw Data'!H1711, 0))</f>
        <v>0</v>
      </c>
      <c r="H1717">
        <f>IF(ISBLANK('Raw Data'!J1711), 0, IF(AND(1=MATCH(LARGE('Raw Data'!G1711:J1711, 4), 'Raw Data'!G1711:J1711, 0), AND('Raw Data'!K1711-'Raw Data'!L1711&lt;4, 'Raw Data'!K1711-'Raw Data'!L1711&gt;0)), 'Raw Data'!G1711, 0))</f>
        <v>0</v>
      </c>
      <c r="I1717">
        <f>IF(ISBLANK('Raw Data'!J1711), 0, IF(AND(4=MATCH(LARGE('Raw Data'!G1711:J1711, 3), 'Raw Data'!G1711:J1711, 0), 'Raw Data'!L1711-'Raw Data'!K1711&gt;3), 'Raw Data'!J1711, 0))</f>
        <v>0</v>
      </c>
      <c r="J1717">
        <f>IF(ISBLANK('Raw Data'!J1711), 0, IF(AND(3=MATCH(LARGE('Raw Data'!G1711:J1711, 3), 'Raw Data'!G1711:J1711, 0), 'Raw Data'!K1711-'Raw Data'!L1711&gt;3), 'Raw Data'!I1711, 0))</f>
        <v>0</v>
      </c>
      <c r="K1717">
        <f>IF(ISBLANK('Raw Data'!J1711), 0, IF(AND(2=MATCH(LARGE('Raw Data'!G1711:J1711, 3), 'Raw Data'!G1711:J1711, 0), AND('Raw Data'!L1711-'Raw Data'!K1711&lt;4, 'Raw Data'!L1711-'Raw Data'!K1711&gt;0)), 'Raw Data'!H1711, 0))</f>
        <v>0</v>
      </c>
      <c r="L1717">
        <f>IF(ISBLANK('Raw Data'!J1711), 0, IF(AND(1=MATCH(LARGE('Raw Data'!G1711:J1711, 3), 'Raw Data'!G1711:J1711, 0), AND('Raw Data'!K1711-'Raw Data'!L1711&lt;4, 'Raw Data'!K1711-'Raw Data'!L1711&gt;0)), 'Raw Data'!G1711, 0))</f>
        <v>0</v>
      </c>
      <c r="M1717">
        <f>IF(ISBLANK('Raw Data'!J1711), 0, IF(AND(4=MATCH(LARGE('Raw Data'!G1711:J1711, 2), 'Raw Data'!G1711:J1711, 0), 'Raw Data'!L1711-'Raw Data'!K1711&gt;3), 'Raw Data'!J1711, 0))</f>
        <v>0</v>
      </c>
      <c r="N1717">
        <f>IF(ISBLANK('Raw Data'!J1711), 0, IF(AND(3=MATCH(LARGE('Raw Data'!G1711:J1711, 2), 'Raw Data'!G1711:J1711, 0), 'Raw Data'!K1711-'Raw Data'!L1711&gt;3), 'Raw Data'!I1711, 0))</f>
        <v>0</v>
      </c>
      <c r="O1717">
        <f>IF(ISBLANK('Raw Data'!J1711), 0, IF(AND(2=MATCH(LARGE('Raw Data'!G1711:J1711, 2), 'Raw Data'!G1711:J1711, 0), AND('Raw Data'!L1711-'Raw Data'!K1711&lt;4, 'Raw Data'!L1711-'Raw Data'!K1711&gt;0)), 'Raw Data'!H1711, 0))</f>
        <v>0</v>
      </c>
      <c r="P1717">
        <f>IF(ISBLANK('Raw Data'!J1711), 0, IF(AND(1=MATCH(LARGE('Raw Data'!G1711:J1711, 2), 'Raw Data'!G1711:J1711, 0), AND('Raw Data'!K1711-'Raw Data'!L1711&lt;4, 'Raw Data'!K1711-'Raw Data'!L1711&gt;0)), 'Raw Data'!G1711, 0))</f>
        <v>0</v>
      </c>
      <c r="Q1717">
        <f>IF(ISBLANK('Raw Data'!J1711), 0, IF(AND(4=MATCH(LARGE('Raw Data'!G1711:J1711, 1), 'Raw Data'!G1711:J1711, 0), 'Raw Data'!L1711-'Raw Data'!K1711&gt;3), 'Raw Data'!J1711, 0))</f>
        <v>0</v>
      </c>
      <c r="R1717">
        <f>IF(ISBLANK('Raw Data'!J1711), 0, IF(AND(3=MATCH(LARGE('Raw Data'!G1711:J1711, 1), 'Raw Data'!G1711:J1711, 0), 'Raw Data'!K1711-'Raw Data'!L1711&gt;3), 'Raw Data'!I1711, 0))</f>
        <v>0</v>
      </c>
      <c r="S1717">
        <f>IF(AND('Raw Data'!L1711-'Raw Data'!K1711&gt;4, 'Raw Data'!F1711&lt;'Raw Data'!C1711), 'Raw Data'!J1711, 0)</f>
        <v>0</v>
      </c>
      <c r="T1717">
        <f>IF(AND('Raw Data'!K1711-'Raw Data'!L1711&gt;4, 'Raw Data'!F1711&gt;'Raw Data'!C1711), 'Raw Data'!I1711, 0)</f>
        <v>0</v>
      </c>
      <c r="U1717">
        <f>IF(AND('Raw Data'!L1711-'Raw Data'!K1711&lt;3, 'Raw Data'!L1711&gt;'Raw Data'!K1711, 'Raw Data'!F1711&lt;'Raw Data'!C1711), 'Raw Data'!H1711, 0)</f>
        <v>0</v>
      </c>
      <c r="V1717">
        <f>IF(AND('Raw Data'!L1711-'Raw Data'!K1711&lt;3, 'Raw Data'!L1711&gt;'Raw Data'!K1711, 'Raw Data'!F1711&gt;'Raw Data'!C1711), 'Raw Data'!G1711, 0)</f>
        <v>0</v>
      </c>
    </row>
    <row r="1718" spans="1:22" x14ac:dyDescent="0.3">
      <c r="A1718">
        <f>IF(AND('Raw Data'!F1712&lt;'Raw Data'!C1712, 'Raw Data'!L1712&gt;'Raw Data'!K1712, 'Raw Data'!L1712-'Raw Data'!K1712&gt;3), 'Raw Data'!J1712, 0)</f>
        <v>0</v>
      </c>
      <c r="B1718">
        <f>IF(AND('Raw Data'!C1712&lt;'Raw Data'!F1712, 'Raw Data'!K1712&gt;'Raw Data'!L1712, 'Raw Data'!K1712-'Raw Data'!L1712&gt;3), 'Raw Data'!I1712, 0)</f>
        <v>0</v>
      </c>
      <c r="C1718">
        <f>IF(AND('Raw Data'!F1712&lt;'Raw Data'!C1712, 'Raw Data'!L1712&gt;'Raw Data'!K1712, 'Raw Data'!L1712-'Raw Data'!K1712&lt;4), 'Raw Data'!H1712, 0)</f>
        <v>0</v>
      </c>
      <c r="D1718">
        <f>IF(AND('Raw Data'!C1712&lt;'Raw Data'!F1712, 'Raw Data'!K1712&gt;'Raw Data'!L1712, 'Raw Data'!K1712-'Raw Data'!L1712&lt;4), 'Raw Data'!G1712, 0)</f>
        <v>0</v>
      </c>
      <c r="E1718">
        <f>IF(ISBLANK('Raw Data'!J1712), 0, IF(AND(4=MATCH(LARGE('Raw Data'!G1712:J1712, 4), 'Raw Data'!G1712:J1712, 0), 'Raw Data'!L1712-'Raw Data'!K1712&gt;3), 'Raw Data'!J1712, 0))</f>
        <v>0</v>
      </c>
      <c r="F1718">
        <f>IF(ISBLANK('Raw Data'!J1712), 0, IF(AND(3=MATCH(LARGE('Raw Data'!G1712:J1712, 4), 'Raw Data'!G1712:J1712, 0), 'Raw Data'!K1712-'Raw Data'!L1712&gt;3), 'Raw Data'!I1712, 0))</f>
        <v>0</v>
      </c>
      <c r="G1718">
        <f>IF(ISBLANK('Raw Data'!J1712), 0, IF(AND(2=MATCH(LARGE('Raw Data'!G1712:J1712, 4), 'Raw Data'!G1712:J1712, 0), AND('Raw Data'!L1712-'Raw Data'!K1712&lt;4, 'Raw Data'!L1712-'Raw Data'!K1712&gt;0)), 'Raw Data'!H1712, 0))</f>
        <v>0</v>
      </c>
      <c r="H1718">
        <f>IF(ISBLANK('Raw Data'!J1712), 0, IF(AND(1=MATCH(LARGE('Raw Data'!G1712:J1712, 4), 'Raw Data'!G1712:J1712, 0), AND('Raw Data'!K1712-'Raw Data'!L1712&lt;4, 'Raw Data'!K1712-'Raw Data'!L1712&gt;0)), 'Raw Data'!G1712, 0))</f>
        <v>0</v>
      </c>
      <c r="I1718">
        <f>IF(ISBLANK('Raw Data'!J1712), 0, IF(AND(4=MATCH(LARGE('Raw Data'!G1712:J1712, 3), 'Raw Data'!G1712:J1712, 0), 'Raw Data'!L1712-'Raw Data'!K1712&gt;3), 'Raw Data'!J1712, 0))</f>
        <v>0</v>
      </c>
      <c r="J1718">
        <f>IF(ISBLANK('Raw Data'!J1712), 0, IF(AND(3=MATCH(LARGE('Raw Data'!G1712:J1712, 3), 'Raw Data'!G1712:J1712, 0), 'Raw Data'!K1712-'Raw Data'!L1712&gt;3), 'Raw Data'!I1712, 0))</f>
        <v>0</v>
      </c>
      <c r="K1718">
        <f>IF(ISBLANK('Raw Data'!J1712), 0, IF(AND(2=MATCH(LARGE('Raw Data'!G1712:J1712, 3), 'Raw Data'!G1712:J1712, 0), AND('Raw Data'!L1712-'Raw Data'!K1712&lt;4, 'Raw Data'!L1712-'Raw Data'!K1712&gt;0)), 'Raw Data'!H1712, 0))</f>
        <v>0</v>
      </c>
      <c r="L1718">
        <f>IF(ISBLANK('Raw Data'!J1712), 0, IF(AND(1=MATCH(LARGE('Raw Data'!G1712:J1712, 3), 'Raw Data'!G1712:J1712, 0), AND('Raw Data'!K1712-'Raw Data'!L1712&lt;4, 'Raw Data'!K1712-'Raw Data'!L1712&gt;0)), 'Raw Data'!G1712, 0))</f>
        <v>0</v>
      </c>
      <c r="M1718">
        <f>IF(ISBLANK('Raw Data'!J1712), 0, IF(AND(4=MATCH(LARGE('Raw Data'!G1712:J1712, 2), 'Raw Data'!G1712:J1712, 0), 'Raw Data'!L1712-'Raw Data'!K1712&gt;3), 'Raw Data'!J1712, 0))</f>
        <v>0</v>
      </c>
      <c r="N1718">
        <f>IF(ISBLANK('Raw Data'!J1712), 0, IF(AND(3=MATCH(LARGE('Raw Data'!G1712:J1712, 2), 'Raw Data'!G1712:J1712, 0), 'Raw Data'!K1712-'Raw Data'!L1712&gt;3), 'Raw Data'!I1712, 0))</f>
        <v>0</v>
      </c>
      <c r="O1718">
        <f>IF(ISBLANK('Raw Data'!J1712), 0, IF(AND(2=MATCH(LARGE('Raw Data'!G1712:J1712, 2), 'Raw Data'!G1712:J1712, 0), AND('Raw Data'!L1712-'Raw Data'!K1712&lt;4, 'Raw Data'!L1712-'Raw Data'!K1712&gt;0)), 'Raw Data'!H1712, 0))</f>
        <v>0</v>
      </c>
      <c r="P1718">
        <f>IF(ISBLANK('Raw Data'!J1712), 0, IF(AND(1=MATCH(LARGE('Raw Data'!G1712:J1712, 2), 'Raw Data'!G1712:J1712, 0), AND('Raw Data'!K1712-'Raw Data'!L1712&lt;4, 'Raw Data'!K1712-'Raw Data'!L1712&gt;0)), 'Raw Data'!G1712, 0))</f>
        <v>0</v>
      </c>
      <c r="Q1718">
        <f>IF(ISBLANK('Raw Data'!J1712), 0, IF(AND(4=MATCH(LARGE('Raw Data'!G1712:J1712, 1), 'Raw Data'!G1712:J1712, 0), 'Raw Data'!L1712-'Raw Data'!K1712&gt;3), 'Raw Data'!J1712, 0))</f>
        <v>0</v>
      </c>
      <c r="R1718">
        <f>IF(ISBLANK('Raw Data'!J1712), 0, IF(AND(3=MATCH(LARGE('Raw Data'!G1712:J1712, 1), 'Raw Data'!G1712:J1712, 0), 'Raw Data'!K1712-'Raw Data'!L1712&gt;3), 'Raw Data'!I1712, 0))</f>
        <v>0</v>
      </c>
      <c r="S1718">
        <f>IF(AND('Raw Data'!L1712-'Raw Data'!K1712&gt;4, 'Raw Data'!F1712&lt;'Raw Data'!C1712), 'Raw Data'!J1712, 0)</f>
        <v>0</v>
      </c>
      <c r="T1718">
        <f>IF(AND('Raw Data'!K1712-'Raw Data'!L1712&gt;4, 'Raw Data'!F1712&gt;'Raw Data'!C1712), 'Raw Data'!I1712, 0)</f>
        <v>0</v>
      </c>
      <c r="U1718">
        <f>IF(AND('Raw Data'!L1712-'Raw Data'!K1712&lt;3, 'Raw Data'!L1712&gt;'Raw Data'!K1712, 'Raw Data'!F1712&lt;'Raw Data'!C1712), 'Raw Data'!H1712, 0)</f>
        <v>0</v>
      </c>
      <c r="V1718">
        <f>IF(AND('Raw Data'!L1712-'Raw Data'!K1712&lt;3, 'Raw Data'!L1712&gt;'Raw Data'!K1712, 'Raw Data'!F1712&gt;'Raw Data'!C1712), 'Raw Data'!G1712, 0)</f>
        <v>0</v>
      </c>
    </row>
    <row r="1719" spans="1:22" x14ac:dyDescent="0.3">
      <c r="A1719">
        <f>IF(AND('Raw Data'!F1713&lt;'Raw Data'!C1713, 'Raw Data'!L1713&gt;'Raw Data'!K1713, 'Raw Data'!L1713-'Raw Data'!K1713&gt;3), 'Raw Data'!J1713, 0)</f>
        <v>0</v>
      </c>
      <c r="B1719">
        <f>IF(AND('Raw Data'!C1713&lt;'Raw Data'!F1713, 'Raw Data'!K1713&gt;'Raw Data'!L1713, 'Raw Data'!K1713-'Raw Data'!L1713&gt;3), 'Raw Data'!I1713, 0)</f>
        <v>0</v>
      </c>
      <c r="C1719">
        <f>IF(AND('Raw Data'!F1713&lt;'Raw Data'!C1713, 'Raw Data'!L1713&gt;'Raw Data'!K1713, 'Raw Data'!L1713-'Raw Data'!K1713&lt;4), 'Raw Data'!H1713, 0)</f>
        <v>0</v>
      </c>
      <c r="D1719">
        <f>IF(AND('Raw Data'!C1713&lt;'Raw Data'!F1713, 'Raw Data'!K1713&gt;'Raw Data'!L1713, 'Raw Data'!K1713-'Raw Data'!L1713&lt;4), 'Raw Data'!G1713, 0)</f>
        <v>0</v>
      </c>
      <c r="E1719">
        <f>IF(ISBLANK('Raw Data'!J1713), 0, IF(AND(4=MATCH(LARGE('Raw Data'!G1713:J1713, 4), 'Raw Data'!G1713:J1713, 0), 'Raw Data'!L1713-'Raw Data'!K1713&gt;3), 'Raw Data'!J1713, 0))</f>
        <v>0</v>
      </c>
      <c r="F1719">
        <f>IF(ISBLANK('Raw Data'!J1713), 0, IF(AND(3=MATCH(LARGE('Raw Data'!G1713:J1713, 4), 'Raw Data'!G1713:J1713, 0), 'Raw Data'!K1713-'Raw Data'!L1713&gt;3), 'Raw Data'!I1713, 0))</f>
        <v>0</v>
      </c>
      <c r="G1719">
        <f>IF(ISBLANK('Raw Data'!J1713), 0, IF(AND(2=MATCH(LARGE('Raw Data'!G1713:J1713, 4), 'Raw Data'!G1713:J1713, 0), AND('Raw Data'!L1713-'Raw Data'!K1713&lt;4, 'Raw Data'!L1713-'Raw Data'!K1713&gt;0)), 'Raw Data'!H1713, 0))</f>
        <v>0</v>
      </c>
      <c r="H1719">
        <f>IF(ISBLANK('Raw Data'!J1713), 0, IF(AND(1=MATCH(LARGE('Raw Data'!G1713:J1713, 4), 'Raw Data'!G1713:J1713, 0), AND('Raw Data'!K1713-'Raw Data'!L1713&lt;4, 'Raw Data'!K1713-'Raw Data'!L1713&gt;0)), 'Raw Data'!G1713, 0))</f>
        <v>0</v>
      </c>
      <c r="I1719">
        <f>IF(ISBLANK('Raw Data'!J1713), 0, IF(AND(4=MATCH(LARGE('Raw Data'!G1713:J1713, 3), 'Raw Data'!G1713:J1713, 0), 'Raw Data'!L1713-'Raw Data'!K1713&gt;3), 'Raw Data'!J1713, 0))</f>
        <v>0</v>
      </c>
      <c r="J1719">
        <f>IF(ISBLANK('Raw Data'!J1713), 0, IF(AND(3=MATCH(LARGE('Raw Data'!G1713:J1713, 3), 'Raw Data'!G1713:J1713, 0), 'Raw Data'!K1713-'Raw Data'!L1713&gt;3), 'Raw Data'!I1713, 0))</f>
        <v>0</v>
      </c>
      <c r="K1719">
        <f>IF(ISBLANK('Raw Data'!J1713), 0, IF(AND(2=MATCH(LARGE('Raw Data'!G1713:J1713, 3), 'Raw Data'!G1713:J1713, 0), AND('Raw Data'!L1713-'Raw Data'!K1713&lt;4, 'Raw Data'!L1713-'Raw Data'!K1713&gt;0)), 'Raw Data'!H1713, 0))</f>
        <v>0</v>
      </c>
      <c r="L1719">
        <f>IF(ISBLANK('Raw Data'!J1713), 0, IF(AND(1=MATCH(LARGE('Raw Data'!G1713:J1713, 3), 'Raw Data'!G1713:J1713, 0), AND('Raw Data'!K1713-'Raw Data'!L1713&lt;4, 'Raw Data'!K1713-'Raw Data'!L1713&gt;0)), 'Raw Data'!G1713, 0))</f>
        <v>0</v>
      </c>
      <c r="M1719">
        <f>IF(ISBLANK('Raw Data'!J1713), 0, IF(AND(4=MATCH(LARGE('Raw Data'!G1713:J1713, 2), 'Raw Data'!G1713:J1713, 0), 'Raw Data'!L1713-'Raw Data'!K1713&gt;3), 'Raw Data'!J1713, 0))</f>
        <v>0</v>
      </c>
      <c r="N1719">
        <f>IF(ISBLANK('Raw Data'!J1713), 0, IF(AND(3=MATCH(LARGE('Raw Data'!G1713:J1713, 2), 'Raw Data'!G1713:J1713, 0), 'Raw Data'!K1713-'Raw Data'!L1713&gt;3), 'Raw Data'!I1713, 0))</f>
        <v>0</v>
      </c>
      <c r="O1719">
        <f>IF(ISBLANK('Raw Data'!J1713), 0, IF(AND(2=MATCH(LARGE('Raw Data'!G1713:J1713, 2), 'Raw Data'!G1713:J1713, 0), AND('Raw Data'!L1713-'Raw Data'!K1713&lt;4, 'Raw Data'!L1713-'Raw Data'!K1713&gt;0)), 'Raw Data'!H1713, 0))</f>
        <v>0</v>
      </c>
      <c r="P1719">
        <f>IF(ISBLANK('Raw Data'!J1713), 0, IF(AND(1=MATCH(LARGE('Raw Data'!G1713:J1713, 2), 'Raw Data'!G1713:J1713, 0), AND('Raw Data'!K1713-'Raw Data'!L1713&lt;4, 'Raw Data'!K1713-'Raw Data'!L1713&gt;0)), 'Raw Data'!G1713, 0))</f>
        <v>0</v>
      </c>
      <c r="Q1719">
        <f>IF(ISBLANK('Raw Data'!J1713), 0, IF(AND(4=MATCH(LARGE('Raw Data'!G1713:J1713, 1), 'Raw Data'!G1713:J1713, 0), 'Raw Data'!L1713-'Raw Data'!K1713&gt;3), 'Raw Data'!J1713, 0))</f>
        <v>0</v>
      </c>
      <c r="R1719">
        <f>IF(ISBLANK('Raw Data'!J1713), 0, IF(AND(3=MATCH(LARGE('Raw Data'!G1713:J1713, 1), 'Raw Data'!G1713:J1713, 0), 'Raw Data'!K1713-'Raw Data'!L1713&gt;3), 'Raw Data'!I1713, 0))</f>
        <v>0</v>
      </c>
      <c r="S1719">
        <f>IF(AND('Raw Data'!L1713-'Raw Data'!K1713&gt;4, 'Raw Data'!F1713&lt;'Raw Data'!C1713), 'Raw Data'!J1713, 0)</f>
        <v>0</v>
      </c>
      <c r="T1719">
        <f>IF(AND('Raw Data'!K1713-'Raw Data'!L1713&gt;4, 'Raw Data'!F1713&gt;'Raw Data'!C1713), 'Raw Data'!I1713, 0)</f>
        <v>0</v>
      </c>
      <c r="U1719">
        <f>IF(AND('Raw Data'!L1713-'Raw Data'!K1713&lt;3, 'Raw Data'!L1713&gt;'Raw Data'!K1713, 'Raw Data'!F1713&lt;'Raw Data'!C1713), 'Raw Data'!H1713, 0)</f>
        <v>0</v>
      </c>
      <c r="V1719">
        <f>IF(AND('Raw Data'!L1713-'Raw Data'!K1713&lt;3, 'Raw Data'!L1713&gt;'Raw Data'!K1713, 'Raw Data'!F1713&gt;'Raw Data'!C1713), 'Raw Data'!G1713, 0)</f>
        <v>0</v>
      </c>
    </row>
    <row r="1720" spans="1:22" x14ac:dyDescent="0.3">
      <c r="A1720">
        <f>IF(AND('Raw Data'!F1714&lt;'Raw Data'!C1714, 'Raw Data'!L1714&gt;'Raw Data'!K1714, 'Raw Data'!L1714-'Raw Data'!K1714&gt;3), 'Raw Data'!J1714, 0)</f>
        <v>0</v>
      </c>
      <c r="B1720">
        <f>IF(AND('Raw Data'!C1714&lt;'Raw Data'!F1714, 'Raw Data'!K1714&gt;'Raw Data'!L1714, 'Raw Data'!K1714-'Raw Data'!L1714&gt;3), 'Raw Data'!I1714, 0)</f>
        <v>0</v>
      </c>
      <c r="C1720">
        <f>IF(AND('Raw Data'!F1714&lt;'Raw Data'!C1714, 'Raw Data'!L1714&gt;'Raw Data'!K1714, 'Raw Data'!L1714-'Raw Data'!K1714&lt;4), 'Raw Data'!H1714, 0)</f>
        <v>0</v>
      </c>
      <c r="D1720">
        <f>IF(AND('Raw Data'!C1714&lt;'Raw Data'!F1714, 'Raw Data'!K1714&gt;'Raw Data'!L1714, 'Raw Data'!K1714-'Raw Data'!L1714&lt;4), 'Raw Data'!G1714, 0)</f>
        <v>0</v>
      </c>
      <c r="E1720">
        <f>IF(ISBLANK('Raw Data'!J1714), 0, IF(AND(4=MATCH(LARGE('Raw Data'!G1714:J1714, 4), 'Raw Data'!G1714:J1714, 0), 'Raw Data'!L1714-'Raw Data'!K1714&gt;3), 'Raw Data'!J1714, 0))</f>
        <v>0</v>
      </c>
      <c r="F1720">
        <f>IF(ISBLANK('Raw Data'!J1714), 0, IF(AND(3=MATCH(LARGE('Raw Data'!G1714:J1714, 4), 'Raw Data'!G1714:J1714, 0), 'Raw Data'!K1714-'Raw Data'!L1714&gt;3), 'Raw Data'!I1714, 0))</f>
        <v>0</v>
      </c>
      <c r="G1720">
        <f>IF(ISBLANK('Raw Data'!J1714), 0, IF(AND(2=MATCH(LARGE('Raw Data'!G1714:J1714, 4), 'Raw Data'!G1714:J1714, 0), AND('Raw Data'!L1714-'Raw Data'!K1714&lt;4, 'Raw Data'!L1714-'Raw Data'!K1714&gt;0)), 'Raw Data'!H1714, 0))</f>
        <v>0</v>
      </c>
      <c r="H1720">
        <f>IF(ISBLANK('Raw Data'!J1714), 0, IF(AND(1=MATCH(LARGE('Raw Data'!G1714:J1714, 4), 'Raw Data'!G1714:J1714, 0), AND('Raw Data'!K1714-'Raw Data'!L1714&lt;4, 'Raw Data'!K1714-'Raw Data'!L1714&gt;0)), 'Raw Data'!G1714, 0))</f>
        <v>0</v>
      </c>
      <c r="I1720">
        <f>IF(ISBLANK('Raw Data'!J1714), 0, IF(AND(4=MATCH(LARGE('Raw Data'!G1714:J1714, 3), 'Raw Data'!G1714:J1714, 0), 'Raw Data'!L1714-'Raw Data'!K1714&gt;3), 'Raw Data'!J1714, 0))</f>
        <v>0</v>
      </c>
      <c r="J1720">
        <f>IF(ISBLANK('Raw Data'!J1714), 0, IF(AND(3=MATCH(LARGE('Raw Data'!G1714:J1714, 3), 'Raw Data'!G1714:J1714, 0), 'Raw Data'!K1714-'Raw Data'!L1714&gt;3), 'Raw Data'!I1714, 0))</f>
        <v>0</v>
      </c>
      <c r="K1720">
        <f>IF(ISBLANK('Raw Data'!J1714), 0, IF(AND(2=MATCH(LARGE('Raw Data'!G1714:J1714, 3), 'Raw Data'!G1714:J1714, 0), AND('Raw Data'!L1714-'Raw Data'!K1714&lt;4, 'Raw Data'!L1714-'Raw Data'!K1714&gt;0)), 'Raw Data'!H1714, 0))</f>
        <v>0</v>
      </c>
      <c r="L1720">
        <f>IF(ISBLANK('Raw Data'!J1714), 0, IF(AND(1=MATCH(LARGE('Raw Data'!G1714:J1714, 3), 'Raw Data'!G1714:J1714, 0), AND('Raw Data'!K1714-'Raw Data'!L1714&lt;4, 'Raw Data'!K1714-'Raw Data'!L1714&gt;0)), 'Raw Data'!G1714, 0))</f>
        <v>0</v>
      </c>
      <c r="M1720">
        <f>IF(ISBLANK('Raw Data'!J1714), 0, IF(AND(4=MATCH(LARGE('Raw Data'!G1714:J1714, 2), 'Raw Data'!G1714:J1714, 0), 'Raw Data'!L1714-'Raw Data'!K1714&gt;3), 'Raw Data'!J1714, 0))</f>
        <v>0</v>
      </c>
      <c r="N1720">
        <f>IF(ISBLANK('Raw Data'!J1714), 0, IF(AND(3=MATCH(LARGE('Raw Data'!G1714:J1714, 2), 'Raw Data'!G1714:J1714, 0), 'Raw Data'!K1714-'Raw Data'!L1714&gt;3), 'Raw Data'!I1714, 0))</f>
        <v>0</v>
      </c>
      <c r="O1720">
        <f>IF(ISBLANK('Raw Data'!J1714), 0, IF(AND(2=MATCH(LARGE('Raw Data'!G1714:J1714, 2), 'Raw Data'!G1714:J1714, 0), AND('Raw Data'!L1714-'Raw Data'!K1714&lt;4, 'Raw Data'!L1714-'Raw Data'!K1714&gt;0)), 'Raw Data'!H1714, 0))</f>
        <v>0</v>
      </c>
      <c r="P1720">
        <f>IF(ISBLANK('Raw Data'!J1714), 0, IF(AND(1=MATCH(LARGE('Raw Data'!G1714:J1714, 2), 'Raw Data'!G1714:J1714, 0), AND('Raw Data'!K1714-'Raw Data'!L1714&lt;4, 'Raw Data'!K1714-'Raw Data'!L1714&gt;0)), 'Raw Data'!G1714, 0))</f>
        <v>0</v>
      </c>
      <c r="Q1720">
        <f>IF(ISBLANK('Raw Data'!J1714), 0, IF(AND(4=MATCH(LARGE('Raw Data'!G1714:J1714, 1), 'Raw Data'!G1714:J1714, 0), 'Raw Data'!L1714-'Raw Data'!K1714&gt;3), 'Raw Data'!J1714, 0))</f>
        <v>0</v>
      </c>
      <c r="R1720">
        <f>IF(ISBLANK('Raw Data'!J1714), 0, IF(AND(3=MATCH(LARGE('Raw Data'!G1714:J1714, 1), 'Raw Data'!G1714:J1714, 0), 'Raw Data'!K1714-'Raw Data'!L1714&gt;3), 'Raw Data'!I1714, 0))</f>
        <v>0</v>
      </c>
      <c r="S1720">
        <f>IF(AND('Raw Data'!L1714-'Raw Data'!K1714&gt;4, 'Raw Data'!F1714&lt;'Raw Data'!C1714), 'Raw Data'!J1714, 0)</f>
        <v>0</v>
      </c>
      <c r="T1720">
        <f>IF(AND('Raw Data'!K1714-'Raw Data'!L1714&gt;4, 'Raw Data'!F1714&gt;'Raw Data'!C1714), 'Raw Data'!I1714, 0)</f>
        <v>0</v>
      </c>
      <c r="U1720">
        <f>IF(AND('Raw Data'!L1714-'Raw Data'!K1714&lt;3, 'Raw Data'!L1714&gt;'Raw Data'!K1714, 'Raw Data'!F1714&lt;'Raw Data'!C1714), 'Raw Data'!H1714, 0)</f>
        <v>0</v>
      </c>
      <c r="V1720">
        <f>IF(AND('Raw Data'!L1714-'Raw Data'!K1714&lt;3, 'Raw Data'!L1714&gt;'Raw Data'!K1714, 'Raw Data'!F1714&gt;'Raw Data'!C1714), 'Raw Data'!G1714, 0)</f>
        <v>0</v>
      </c>
    </row>
    <row r="1721" spans="1:22" x14ac:dyDescent="0.3">
      <c r="A1721">
        <f>IF(AND('Raw Data'!F1715&lt;'Raw Data'!C1715, 'Raw Data'!L1715&gt;'Raw Data'!K1715, 'Raw Data'!L1715-'Raw Data'!K1715&gt;3), 'Raw Data'!J1715, 0)</f>
        <v>0</v>
      </c>
      <c r="B1721">
        <f>IF(AND('Raw Data'!C1715&lt;'Raw Data'!F1715, 'Raw Data'!K1715&gt;'Raw Data'!L1715, 'Raw Data'!K1715-'Raw Data'!L1715&gt;3), 'Raw Data'!I1715, 0)</f>
        <v>0</v>
      </c>
      <c r="C1721">
        <f>IF(AND('Raw Data'!F1715&lt;'Raw Data'!C1715, 'Raw Data'!L1715&gt;'Raw Data'!K1715, 'Raw Data'!L1715-'Raw Data'!K1715&lt;4), 'Raw Data'!H1715, 0)</f>
        <v>0</v>
      </c>
      <c r="D1721">
        <f>IF(AND('Raw Data'!C1715&lt;'Raw Data'!F1715, 'Raw Data'!K1715&gt;'Raw Data'!L1715, 'Raw Data'!K1715-'Raw Data'!L1715&lt;4), 'Raw Data'!G1715, 0)</f>
        <v>0</v>
      </c>
      <c r="E1721">
        <f>IF(ISBLANK('Raw Data'!J1715), 0, IF(AND(4=MATCH(LARGE('Raw Data'!G1715:J1715, 4), 'Raw Data'!G1715:J1715, 0), 'Raw Data'!L1715-'Raw Data'!K1715&gt;3), 'Raw Data'!J1715, 0))</f>
        <v>0</v>
      </c>
      <c r="F1721">
        <f>IF(ISBLANK('Raw Data'!J1715), 0, IF(AND(3=MATCH(LARGE('Raw Data'!G1715:J1715, 4), 'Raw Data'!G1715:J1715, 0), 'Raw Data'!K1715-'Raw Data'!L1715&gt;3), 'Raw Data'!I1715, 0))</f>
        <v>0</v>
      </c>
      <c r="G1721">
        <f>IF(ISBLANK('Raw Data'!J1715), 0, IF(AND(2=MATCH(LARGE('Raw Data'!G1715:J1715, 4), 'Raw Data'!G1715:J1715, 0), AND('Raw Data'!L1715-'Raw Data'!K1715&lt;4, 'Raw Data'!L1715-'Raw Data'!K1715&gt;0)), 'Raw Data'!H1715, 0))</f>
        <v>0</v>
      </c>
      <c r="H1721">
        <f>IF(ISBLANK('Raw Data'!J1715), 0, IF(AND(1=MATCH(LARGE('Raw Data'!G1715:J1715, 4), 'Raw Data'!G1715:J1715, 0), AND('Raw Data'!K1715-'Raw Data'!L1715&lt;4, 'Raw Data'!K1715-'Raw Data'!L1715&gt;0)), 'Raw Data'!G1715, 0))</f>
        <v>0</v>
      </c>
      <c r="I1721">
        <f>IF(ISBLANK('Raw Data'!J1715), 0, IF(AND(4=MATCH(LARGE('Raw Data'!G1715:J1715, 3), 'Raw Data'!G1715:J1715, 0), 'Raw Data'!L1715-'Raw Data'!K1715&gt;3), 'Raw Data'!J1715, 0))</f>
        <v>0</v>
      </c>
      <c r="J1721">
        <f>IF(ISBLANK('Raw Data'!J1715), 0, IF(AND(3=MATCH(LARGE('Raw Data'!G1715:J1715, 3), 'Raw Data'!G1715:J1715, 0), 'Raw Data'!K1715-'Raw Data'!L1715&gt;3), 'Raw Data'!I1715, 0))</f>
        <v>0</v>
      </c>
      <c r="K1721">
        <f>IF(ISBLANK('Raw Data'!J1715), 0, IF(AND(2=MATCH(LARGE('Raw Data'!G1715:J1715, 3), 'Raw Data'!G1715:J1715, 0), AND('Raw Data'!L1715-'Raw Data'!K1715&lt;4, 'Raw Data'!L1715-'Raw Data'!K1715&gt;0)), 'Raw Data'!H1715, 0))</f>
        <v>0</v>
      </c>
      <c r="L1721">
        <f>IF(ISBLANK('Raw Data'!J1715), 0, IF(AND(1=MATCH(LARGE('Raw Data'!G1715:J1715, 3), 'Raw Data'!G1715:J1715, 0), AND('Raw Data'!K1715-'Raw Data'!L1715&lt;4, 'Raw Data'!K1715-'Raw Data'!L1715&gt;0)), 'Raw Data'!G1715, 0))</f>
        <v>0</v>
      </c>
      <c r="M1721">
        <f>IF(ISBLANK('Raw Data'!J1715), 0, IF(AND(4=MATCH(LARGE('Raw Data'!G1715:J1715, 2), 'Raw Data'!G1715:J1715, 0), 'Raw Data'!L1715-'Raw Data'!K1715&gt;3), 'Raw Data'!J1715, 0))</f>
        <v>0</v>
      </c>
      <c r="N1721">
        <f>IF(ISBLANK('Raw Data'!J1715), 0, IF(AND(3=MATCH(LARGE('Raw Data'!G1715:J1715, 2), 'Raw Data'!G1715:J1715, 0), 'Raw Data'!K1715-'Raw Data'!L1715&gt;3), 'Raw Data'!I1715, 0))</f>
        <v>0</v>
      </c>
      <c r="O1721">
        <f>IF(ISBLANK('Raw Data'!J1715), 0, IF(AND(2=MATCH(LARGE('Raw Data'!G1715:J1715, 2), 'Raw Data'!G1715:J1715, 0), AND('Raw Data'!L1715-'Raw Data'!K1715&lt;4, 'Raw Data'!L1715-'Raw Data'!K1715&gt;0)), 'Raw Data'!H1715, 0))</f>
        <v>0</v>
      </c>
      <c r="P1721">
        <f>IF(ISBLANK('Raw Data'!J1715), 0, IF(AND(1=MATCH(LARGE('Raw Data'!G1715:J1715, 2), 'Raw Data'!G1715:J1715, 0), AND('Raw Data'!K1715-'Raw Data'!L1715&lt;4, 'Raw Data'!K1715-'Raw Data'!L1715&gt;0)), 'Raw Data'!G1715, 0))</f>
        <v>0</v>
      </c>
      <c r="Q1721">
        <f>IF(ISBLANK('Raw Data'!J1715), 0, IF(AND(4=MATCH(LARGE('Raw Data'!G1715:J1715, 1), 'Raw Data'!G1715:J1715, 0), 'Raw Data'!L1715-'Raw Data'!K1715&gt;3), 'Raw Data'!J1715, 0))</f>
        <v>0</v>
      </c>
      <c r="R1721">
        <f>IF(ISBLANK('Raw Data'!J1715), 0, IF(AND(3=MATCH(LARGE('Raw Data'!G1715:J1715, 1), 'Raw Data'!G1715:J1715, 0), 'Raw Data'!K1715-'Raw Data'!L1715&gt;3), 'Raw Data'!I1715, 0))</f>
        <v>0</v>
      </c>
      <c r="S1721">
        <f>IF(AND('Raw Data'!L1715-'Raw Data'!K1715&gt;4, 'Raw Data'!F1715&lt;'Raw Data'!C1715), 'Raw Data'!J1715, 0)</f>
        <v>0</v>
      </c>
      <c r="T1721">
        <f>IF(AND('Raw Data'!K1715-'Raw Data'!L1715&gt;4, 'Raw Data'!F1715&gt;'Raw Data'!C1715), 'Raw Data'!I1715, 0)</f>
        <v>0</v>
      </c>
      <c r="U1721">
        <f>IF(AND('Raw Data'!L1715-'Raw Data'!K1715&lt;3, 'Raw Data'!L1715&gt;'Raw Data'!K1715, 'Raw Data'!F1715&lt;'Raw Data'!C1715), 'Raw Data'!H1715, 0)</f>
        <v>0</v>
      </c>
      <c r="V1721">
        <f>IF(AND('Raw Data'!L1715-'Raw Data'!K1715&lt;3, 'Raw Data'!L1715&gt;'Raw Data'!K1715, 'Raw Data'!F1715&gt;'Raw Data'!C1715), 'Raw Data'!G1715, 0)</f>
        <v>0</v>
      </c>
    </row>
    <row r="1722" spans="1:22" x14ac:dyDescent="0.3">
      <c r="A1722">
        <f>IF(AND('Raw Data'!F1716&lt;'Raw Data'!C1716, 'Raw Data'!L1716&gt;'Raw Data'!K1716, 'Raw Data'!L1716-'Raw Data'!K1716&gt;3), 'Raw Data'!J1716, 0)</f>
        <v>0</v>
      </c>
      <c r="B1722">
        <f>IF(AND('Raw Data'!C1716&lt;'Raw Data'!F1716, 'Raw Data'!K1716&gt;'Raw Data'!L1716, 'Raw Data'!K1716-'Raw Data'!L1716&gt;3), 'Raw Data'!I1716, 0)</f>
        <v>0</v>
      </c>
      <c r="C1722">
        <f>IF(AND('Raw Data'!F1716&lt;'Raw Data'!C1716, 'Raw Data'!L1716&gt;'Raw Data'!K1716, 'Raw Data'!L1716-'Raw Data'!K1716&lt;4), 'Raw Data'!H1716, 0)</f>
        <v>0</v>
      </c>
      <c r="D1722">
        <f>IF(AND('Raw Data'!C1716&lt;'Raw Data'!F1716, 'Raw Data'!K1716&gt;'Raw Data'!L1716, 'Raw Data'!K1716-'Raw Data'!L1716&lt;4), 'Raw Data'!G1716, 0)</f>
        <v>0</v>
      </c>
      <c r="E1722">
        <f>IF(ISBLANK('Raw Data'!J1716), 0, IF(AND(4=MATCH(LARGE('Raw Data'!G1716:J1716, 4), 'Raw Data'!G1716:J1716, 0), 'Raw Data'!L1716-'Raw Data'!K1716&gt;3), 'Raw Data'!J1716, 0))</f>
        <v>0</v>
      </c>
      <c r="F1722">
        <f>IF(ISBLANK('Raw Data'!J1716), 0, IF(AND(3=MATCH(LARGE('Raw Data'!G1716:J1716, 4), 'Raw Data'!G1716:J1716, 0), 'Raw Data'!K1716-'Raw Data'!L1716&gt;3), 'Raw Data'!I1716, 0))</f>
        <v>0</v>
      </c>
      <c r="G1722">
        <f>IF(ISBLANK('Raw Data'!J1716), 0, IF(AND(2=MATCH(LARGE('Raw Data'!G1716:J1716, 4), 'Raw Data'!G1716:J1716, 0), AND('Raw Data'!L1716-'Raw Data'!K1716&lt;4, 'Raw Data'!L1716-'Raw Data'!K1716&gt;0)), 'Raw Data'!H1716, 0))</f>
        <v>0</v>
      </c>
      <c r="H1722">
        <f>IF(ISBLANK('Raw Data'!J1716), 0, IF(AND(1=MATCH(LARGE('Raw Data'!G1716:J1716, 4), 'Raw Data'!G1716:J1716, 0), AND('Raw Data'!K1716-'Raw Data'!L1716&lt;4, 'Raw Data'!K1716-'Raw Data'!L1716&gt;0)), 'Raw Data'!G1716, 0))</f>
        <v>0</v>
      </c>
      <c r="I1722">
        <f>IF(ISBLANK('Raw Data'!J1716), 0, IF(AND(4=MATCH(LARGE('Raw Data'!G1716:J1716, 3), 'Raw Data'!G1716:J1716, 0), 'Raw Data'!L1716-'Raw Data'!K1716&gt;3), 'Raw Data'!J1716, 0))</f>
        <v>0</v>
      </c>
      <c r="J1722">
        <f>IF(ISBLANK('Raw Data'!J1716), 0, IF(AND(3=MATCH(LARGE('Raw Data'!G1716:J1716, 3), 'Raw Data'!G1716:J1716, 0), 'Raw Data'!K1716-'Raw Data'!L1716&gt;3), 'Raw Data'!I1716, 0))</f>
        <v>0</v>
      </c>
      <c r="K1722">
        <f>IF(ISBLANK('Raw Data'!J1716), 0, IF(AND(2=MATCH(LARGE('Raw Data'!G1716:J1716, 3), 'Raw Data'!G1716:J1716, 0), AND('Raw Data'!L1716-'Raw Data'!K1716&lt;4, 'Raw Data'!L1716-'Raw Data'!K1716&gt;0)), 'Raw Data'!H1716, 0))</f>
        <v>0</v>
      </c>
      <c r="L1722">
        <f>IF(ISBLANK('Raw Data'!J1716), 0, IF(AND(1=MATCH(LARGE('Raw Data'!G1716:J1716, 3), 'Raw Data'!G1716:J1716, 0), AND('Raw Data'!K1716-'Raw Data'!L1716&lt;4, 'Raw Data'!K1716-'Raw Data'!L1716&gt;0)), 'Raw Data'!G1716, 0))</f>
        <v>0</v>
      </c>
      <c r="M1722">
        <f>IF(ISBLANK('Raw Data'!J1716), 0, IF(AND(4=MATCH(LARGE('Raw Data'!G1716:J1716, 2), 'Raw Data'!G1716:J1716, 0), 'Raw Data'!L1716-'Raw Data'!K1716&gt;3), 'Raw Data'!J1716, 0))</f>
        <v>0</v>
      </c>
      <c r="N1722">
        <f>IF(ISBLANK('Raw Data'!J1716), 0, IF(AND(3=MATCH(LARGE('Raw Data'!G1716:J1716, 2), 'Raw Data'!G1716:J1716, 0), 'Raw Data'!K1716-'Raw Data'!L1716&gt;3), 'Raw Data'!I1716, 0))</f>
        <v>0</v>
      </c>
      <c r="O1722">
        <f>IF(ISBLANK('Raw Data'!J1716), 0, IF(AND(2=MATCH(LARGE('Raw Data'!G1716:J1716, 2), 'Raw Data'!G1716:J1716, 0), AND('Raw Data'!L1716-'Raw Data'!K1716&lt;4, 'Raw Data'!L1716-'Raw Data'!K1716&gt;0)), 'Raw Data'!H1716, 0))</f>
        <v>0</v>
      </c>
      <c r="P1722">
        <f>IF(ISBLANK('Raw Data'!J1716), 0, IF(AND(1=MATCH(LARGE('Raw Data'!G1716:J1716, 2), 'Raw Data'!G1716:J1716, 0), AND('Raw Data'!K1716-'Raw Data'!L1716&lt;4, 'Raw Data'!K1716-'Raw Data'!L1716&gt;0)), 'Raw Data'!G1716, 0))</f>
        <v>0</v>
      </c>
      <c r="Q1722">
        <f>IF(ISBLANK('Raw Data'!J1716), 0, IF(AND(4=MATCH(LARGE('Raw Data'!G1716:J1716, 1), 'Raw Data'!G1716:J1716, 0), 'Raw Data'!L1716-'Raw Data'!K1716&gt;3), 'Raw Data'!J1716, 0))</f>
        <v>0</v>
      </c>
      <c r="R1722">
        <f>IF(ISBLANK('Raw Data'!J1716), 0, IF(AND(3=MATCH(LARGE('Raw Data'!G1716:J1716, 1), 'Raw Data'!G1716:J1716, 0), 'Raw Data'!K1716-'Raw Data'!L1716&gt;3), 'Raw Data'!I1716, 0))</f>
        <v>0</v>
      </c>
      <c r="S1722">
        <f>IF(AND('Raw Data'!L1716-'Raw Data'!K1716&gt;4, 'Raw Data'!F1716&lt;'Raw Data'!C1716), 'Raw Data'!J1716, 0)</f>
        <v>0</v>
      </c>
      <c r="T1722">
        <f>IF(AND('Raw Data'!K1716-'Raw Data'!L1716&gt;4, 'Raw Data'!F1716&gt;'Raw Data'!C1716), 'Raw Data'!I1716, 0)</f>
        <v>0</v>
      </c>
      <c r="U1722">
        <f>IF(AND('Raw Data'!L1716-'Raw Data'!K1716&lt;3, 'Raw Data'!L1716&gt;'Raw Data'!K1716, 'Raw Data'!F1716&lt;'Raw Data'!C1716), 'Raw Data'!H1716, 0)</f>
        <v>0</v>
      </c>
      <c r="V1722">
        <f>IF(AND('Raw Data'!L1716-'Raw Data'!K1716&lt;3, 'Raw Data'!L1716&gt;'Raw Data'!K1716, 'Raw Data'!F1716&gt;'Raw Data'!C1716), 'Raw Data'!G1716, 0)</f>
        <v>0</v>
      </c>
    </row>
    <row r="1723" spans="1:22" x14ac:dyDescent="0.3">
      <c r="A1723">
        <f>IF(AND('Raw Data'!F1717&lt;'Raw Data'!C1717, 'Raw Data'!L1717&gt;'Raw Data'!K1717, 'Raw Data'!L1717-'Raw Data'!K1717&gt;3), 'Raw Data'!J1717, 0)</f>
        <v>0</v>
      </c>
      <c r="B1723">
        <f>IF(AND('Raw Data'!C1717&lt;'Raw Data'!F1717, 'Raw Data'!K1717&gt;'Raw Data'!L1717, 'Raw Data'!K1717-'Raw Data'!L1717&gt;3), 'Raw Data'!I1717, 0)</f>
        <v>0</v>
      </c>
      <c r="C1723">
        <f>IF(AND('Raw Data'!F1717&lt;'Raw Data'!C1717, 'Raw Data'!L1717&gt;'Raw Data'!K1717, 'Raw Data'!L1717-'Raw Data'!K1717&lt;4), 'Raw Data'!H1717, 0)</f>
        <v>0</v>
      </c>
      <c r="D1723">
        <f>IF(AND('Raw Data'!C1717&lt;'Raw Data'!F1717, 'Raw Data'!K1717&gt;'Raw Data'!L1717, 'Raw Data'!K1717-'Raw Data'!L1717&lt;4), 'Raw Data'!G1717, 0)</f>
        <v>0</v>
      </c>
      <c r="E1723">
        <f>IF(ISBLANK('Raw Data'!J1717), 0, IF(AND(4=MATCH(LARGE('Raw Data'!G1717:J1717, 4), 'Raw Data'!G1717:J1717, 0), 'Raw Data'!L1717-'Raw Data'!K1717&gt;3), 'Raw Data'!J1717, 0))</f>
        <v>0</v>
      </c>
      <c r="F1723">
        <f>IF(ISBLANK('Raw Data'!J1717), 0, IF(AND(3=MATCH(LARGE('Raw Data'!G1717:J1717, 4), 'Raw Data'!G1717:J1717, 0), 'Raw Data'!K1717-'Raw Data'!L1717&gt;3), 'Raw Data'!I1717, 0))</f>
        <v>0</v>
      </c>
      <c r="G1723">
        <f>IF(ISBLANK('Raw Data'!J1717), 0, IF(AND(2=MATCH(LARGE('Raw Data'!G1717:J1717, 4), 'Raw Data'!G1717:J1717, 0), AND('Raw Data'!L1717-'Raw Data'!K1717&lt;4, 'Raw Data'!L1717-'Raw Data'!K1717&gt;0)), 'Raw Data'!H1717, 0))</f>
        <v>0</v>
      </c>
      <c r="H1723">
        <f>IF(ISBLANK('Raw Data'!J1717), 0, IF(AND(1=MATCH(LARGE('Raw Data'!G1717:J1717, 4), 'Raw Data'!G1717:J1717, 0), AND('Raw Data'!K1717-'Raw Data'!L1717&lt;4, 'Raw Data'!K1717-'Raw Data'!L1717&gt;0)), 'Raw Data'!G1717, 0))</f>
        <v>0</v>
      </c>
      <c r="I1723">
        <f>IF(ISBLANK('Raw Data'!J1717), 0, IF(AND(4=MATCH(LARGE('Raw Data'!G1717:J1717, 3), 'Raw Data'!G1717:J1717, 0), 'Raw Data'!L1717-'Raw Data'!K1717&gt;3), 'Raw Data'!J1717, 0))</f>
        <v>0</v>
      </c>
      <c r="J1723">
        <f>IF(ISBLANK('Raw Data'!J1717), 0, IF(AND(3=MATCH(LARGE('Raw Data'!G1717:J1717, 3), 'Raw Data'!G1717:J1717, 0), 'Raw Data'!K1717-'Raw Data'!L1717&gt;3), 'Raw Data'!I1717, 0))</f>
        <v>0</v>
      </c>
      <c r="K1723">
        <f>IF(ISBLANK('Raw Data'!J1717), 0, IF(AND(2=MATCH(LARGE('Raw Data'!G1717:J1717, 3), 'Raw Data'!G1717:J1717, 0), AND('Raw Data'!L1717-'Raw Data'!K1717&lt;4, 'Raw Data'!L1717-'Raw Data'!K1717&gt;0)), 'Raw Data'!H1717, 0))</f>
        <v>0</v>
      </c>
      <c r="L1723">
        <f>IF(ISBLANK('Raw Data'!J1717), 0, IF(AND(1=MATCH(LARGE('Raw Data'!G1717:J1717, 3), 'Raw Data'!G1717:J1717, 0), AND('Raw Data'!K1717-'Raw Data'!L1717&lt;4, 'Raw Data'!K1717-'Raw Data'!L1717&gt;0)), 'Raw Data'!G1717, 0))</f>
        <v>0</v>
      </c>
      <c r="M1723">
        <f>IF(ISBLANK('Raw Data'!J1717), 0, IF(AND(4=MATCH(LARGE('Raw Data'!G1717:J1717, 2), 'Raw Data'!G1717:J1717, 0), 'Raw Data'!L1717-'Raw Data'!K1717&gt;3), 'Raw Data'!J1717, 0))</f>
        <v>0</v>
      </c>
      <c r="N1723">
        <f>IF(ISBLANK('Raw Data'!J1717), 0, IF(AND(3=MATCH(LARGE('Raw Data'!G1717:J1717, 2), 'Raw Data'!G1717:J1717, 0), 'Raw Data'!K1717-'Raw Data'!L1717&gt;3), 'Raw Data'!I1717, 0))</f>
        <v>0</v>
      </c>
      <c r="O1723">
        <f>IF(ISBLANK('Raw Data'!J1717), 0, IF(AND(2=MATCH(LARGE('Raw Data'!G1717:J1717, 2), 'Raw Data'!G1717:J1717, 0), AND('Raw Data'!L1717-'Raw Data'!K1717&lt;4, 'Raw Data'!L1717-'Raw Data'!K1717&gt;0)), 'Raw Data'!H1717, 0))</f>
        <v>0</v>
      </c>
      <c r="P1723">
        <f>IF(ISBLANK('Raw Data'!J1717), 0, IF(AND(1=MATCH(LARGE('Raw Data'!G1717:J1717, 2), 'Raw Data'!G1717:J1717, 0), AND('Raw Data'!K1717-'Raw Data'!L1717&lt;4, 'Raw Data'!K1717-'Raw Data'!L1717&gt;0)), 'Raw Data'!G1717, 0))</f>
        <v>0</v>
      </c>
      <c r="Q1723">
        <f>IF(ISBLANK('Raw Data'!J1717), 0, IF(AND(4=MATCH(LARGE('Raw Data'!G1717:J1717, 1), 'Raw Data'!G1717:J1717, 0), 'Raw Data'!L1717-'Raw Data'!K1717&gt;3), 'Raw Data'!J1717, 0))</f>
        <v>0</v>
      </c>
      <c r="R1723">
        <f>IF(ISBLANK('Raw Data'!J1717), 0, IF(AND(3=MATCH(LARGE('Raw Data'!G1717:J1717, 1), 'Raw Data'!G1717:J1717, 0), 'Raw Data'!K1717-'Raw Data'!L1717&gt;3), 'Raw Data'!I1717, 0))</f>
        <v>0</v>
      </c>
      <c r="S1723">
        <f>IF(AND('Raw Data'!L1717-'Raw Data'!K1717&gt;4, 'Raw Data'!F1717&lt;'Raw Data'!C1717), 'Raw Data'!J1717, 0)</f>
        <v>0</v>
      </c>
      <c r="T1723">
        <f>IF(AND('Raw Data'!K1717-'Raw Data'!L1717&gt;4, 'Raw Data'!F1717&gt;'Raw Data'!C1717), 'Raw Data'!I1717, 0)</f>
        <v>0</v>
      </c>
      <c r="U1723">
        <f>IF(AND('Raw Data'!L1717-'Raw Data'!K1717&lt;3, 'Raw Data'!L1717&gt;'Raw Data'!K1717, 'Raw Data'!F1717&lt;'Raw Data'!C1717), 'Raw Data'!H1717, 0)</f>
        <v>0</v>
      </c>
      <c r="V1723">
        <f>IF(AND('Raw Data'!L1717-'Raw Data'!K1717&lt;3, 'Raw Data'!L1717&gt;'Raw Data'!K1717, 'Raw Data'!F1717&gt;'Raw Data'!C1717), 'Raw Data'!G1717, 0)</f>
        <v>0</v>
      </c>
    </row>
    <row r="1724" spans="1:22" x14ac:dyDescent="0.3">
      <c r="A1724">
        <f>IF(AND('Raw Data'!F1718&lt;'Raw Data'!C1718, 'Raw Data'!L1718&gt;'Raw Data'!K1718, 'Raw Data'!L1718-'Raw Data'!K1718&gt;3), 'Raw Data'!J1718, 0)</f>
        <v>0</v>
      </c>
      <c r="B1724">
        <f>IF(AND('Raw Data'!C1718&lt;'Raw Data'!F1718, 'Raw Data'!K1718&gt;'Raw Data'!L1718, 'Raw Data'!K1718-'Raw Data'!L1718&gt;3), 'Raw Data'!I1718, 0)</f>
        <v>0</v>
      </c>
      <c r="C1724">
        <f>IF(AND('Raw Data'!F1718&lt;'Raw Data'!C1718, 'Raw Data'!L1718&gt;'Raw Data'!K1718, 'Raw Data'!L1718-'Raw Data'!K1718&lt;4), 'Raw Data'!H1718, 0)</f>
        <v>0</v>
      </c>
      <c r="D1724">
        <f>IF(AND('Raw Data'!C1718&lt;'Raw Data'!F1718, 'Raw Data'!K1718&gt;'Raw Data'!L1718, 'Raw Data'!K1718-'Raw Data'!L1718&lt;4), 'Raw Data'!G1718, 0)</f>
        <v>0</v>
      </c>
      <c r="E1724">
        <f>IF(ISBLANK('Raw Data'!J1718), 0, IF(AND(4=MATCH(LARGE('Raw Data'!G1718:J1718, 4), 'Raw Data'!G1718:J1718, 0), 'Raw Data'!L1718-'Raw Data'!K1718&gt;3), 'Raw Data'!J1718, 0))</f>
        <v>0</v>
      </c>
      <c r="F1724">
        <f>IF(ISBLANK('Raw Data'!J1718), 0, IF(AND(3=MATCH(LARGE('Raw Data'!G1718:J1718, 4), 'Raw Data'!G1718:J1718, 0), 'Raw Data'!K1718-'Raw Data'!L1718&gt;3), 'Raw Data'!I1718, 0))</f>
        <v>0</v>
      </c>
      <c r="G1724">
        <f>IF(ISBLANK('Raw Data'!J1718), 0, IF(AND(2=MATCH(LARGE('Raw Data'!G1718:J1718, 4), 'Raw Data'!G1718:J1718, 0), AND('Raw Data'!L1718-'Raw Data'!K1718&lt;4, 'Raw Data'!L1718-'Raw Data'!K1718&gt;0)), 'Raw Data'!H1718, 0))</f>
        <v>0</v>
      </c>
      <c r="H1724">
        <f>IF(ISBLANK('Raw Data'!J1718), 0, IF(AND(1=MATCH(LARGE('Raw Data'!G1718:J1718, 4), 'Raw Data'!G1718:J1718, 0), AND('Raw Data'!K1718-'Raw Data'!L1718&lt;4, 'Raw Data'!K1718-'Raw Data'!L1718&gt;0)), 'Raw Data'!G1718, 0))</f>
        <v>0</v>
      </c>
      <c r="I1724">
        <f>IF(ISBLANK('Raw Data'!J1718), 0, IF(AND(4=MATCH(LARGE('Raw Data'!G1718:J1718, 3), 'Raw Data'!G1718:J1718, 0), 'Raw Data'!L1718-'Raw Data'!K1718&gt;3), 'Raw Data'!J1718, 0))</f>
        <v>0</v>
      </c>
      <c r="J1724">
        <f>IF(ISBLANK('Raw Data'!J1718), 0, IF(AND(3=MATCH(LARGE('Raw Data'!G1718:J1718, 3), 'Raw Data'!G1718:J1718, 0), 'Raw Data'!K1718-'Raw Data'!L1718&gt;3), 'Raw Data'!I1718, 0))</f>
        <v>0</v>
      </c>
      <c r="K1724">
        <f>IF(ISBLANK('Raw Data'!J1718), 0, IF(AND(2=MATCH(LARGE('Raw Data'!G1718:J1718, 3), 'Raw Data'!G1718:J1718, 0), AND('Raw Data'!L1718-'Raw Data'!K1718&lt;4, 'Raw Data'!L1718-'Raw Data'!K1718&gt;0)), 'Raw Data'!H1718, 0))</f>
        <v>0</v>
      </c>
      <c r="L1724">
        <f>IF(ISBLANK('Raw Data'!J1718), 0, IF(AND(1=MATCH(LARGE('Raw Data'!G1718:J1718, 3), 'Raw Data'!G1718:J1718, 0), AND('Raw Data'!K1718-'Raw Data'!L1718&lt;4, 'Raw Data'!K1718-'Raw Data'!L1718&gt;0)), 'Raw Data'!G1718, 0))</f>
        <v>0</v>
      </c>
      <c r="M1724">
        <f>IF(ISBLANK('Raw Data'!J1718), 0, IF(AND(4=MATCH(LARGE('Raw Data'!G1718:J1718, 2), 'Raw Data'!G1718:J1718, 0), 'Raw Data'!L1718-'Raw Data'!K1718&gt;3), 'Raw Data'!J1718, 0))</f>
        <v>0</v>
      </c>
      <c r="N1724">
        <f>IF(ISBLANK('Raw Data'!J1718), 0, IF(AND(3=MATCH(LARGE('Raw Data'!G1718:J1718, 2), 'Raw Data'!G1718:J1718, 0), 'Raw Data'!K1718-'Raw Data'!L1718&gt;3), 'Raw Data'!I1718, 0))</f>
        <v>0</v>
      </c>
      <c r="O1724">
        <f>IF(ISBLANK('Raw Data'!J1718), 0, IF(AND(2=MATCH(LARGE('Raw Data'!G1718:J1718, 2), 'Raw Data'!G1718:J1718, 0), AND('Raw Data'!L1718-'Raw Data'!K1718&lt;4, 'Raw Data'!L1718-'Raw Data'!K1718&gt;0)), 'Raw Data'!H1718, 0))</f>
        <v>0</v>
      </c>
      <c r="P1724">
        <f>IF(ISBLANK('Raw Data'!J1718), 0, IF(AND(1=MATCH(LARGE('Raw Data'!G1718:J1718, 2), 'Raw Data'!G1718:J1718, 0), AND('Raw Data'!K1718-'Raw Data'!L1718&lt;4, 'Raw Data'!K1718-'Raw Data'!L1718&gt;0)), 'Raw Data'!G1718, 0))</f>
        <v>0</v>
      </c>
      <c r="Q1724">
        <f>IF(ISBLANK('Raw Data'!J1718), 0, IF(AND(4=MATCH(LARGE('Raw Data'!G1718:J1718, 1), 'Raw Data'!G1718:J1718, 0), 'Raw Data'!L1718-'Raw Data'!K1718&gt;3), 'Raw Data'!J1718, 0))</f>
        <v>0</v>
      </c>
      <c r="R1724">
        <f>IF(ISBLANK('Raw Data'!J1718), 0, IF(AND(3=MATCH(LARGE('Raw Data'!G1718:J1718, 1), 'Raw Data'!G1718:J1718, 0), 'Raw Data'!K1718-'Raw Data'!L1718&gt;3), 'Raw Data'!I1718, 0))</f>
        <v>0</v>
      </c>
      <c r="S1724">
        <f>IF(AND('Raw Data'!L1718-'Raw Data'!K1718&gt;4, 'Raw Data'!F1718&lt;'Raw Data'!C1718), 'Raw Data'!J1718, 0)</f>
        <v>0</v>
      </c>
      <c r="T1724">
        <f>IF(AND('Raw Data'!K1718-'Raw Data'!L1718&gt;4, 'Raw Data'!F1718&gt;'Raw Data'!C1718), 'Raw Data'!I1718, 0)</f>
        <v>0</v>
      </c>
      <c r="U1724">
        <f>IF(AND('Raw Data'!L1718-'Raw Data'!K1718&lt;3, 'Raw Data'!L1718&gt;'Raw Data'!K1718, 'Raw Data'!F1718&lt;'Raw Data'!C1718), 'Raw Data'!H1718, 0)</f>
        <v>0</v>
      </c>
      <c r="V1724">
        <f>IF(AND('Raw Data'!L1718-'Raw Data'!K1718&lt;3, 'Raw Data'!L1718&gt;'Raw Data'!K1718, 'Raw Data'!F1718&gt;'Raw Data'!C1718), 'Raw Data'!G1718, 0)</f>
        <v>0</v>
      </c>
    </row>
    <row r="1725" spans="1:22" x14ac:dyDescent="0.3">
      <c r="A1725">
        <f>IF(AND('Raw Data'!F1719&lt;'Raw Data'!C1719, 'Raw Data'!L1719&gt;'Raw Data'!K1719, 'Raw Data'!L1719-'Raw Data'!K1719&gt;3), 'Raw Data'!J1719, 0)</f>
        <v>0</v>
      </c>
      <c r="B1725">
        <f>IF(AND('Raw Data'!C1719&lt;'Raw Data'!F1719, 'Raw Data'!K1719&gt;'Raw Data'!L1719, 'Raw Data'!K1719-'Raw Data'!L1719&gt;3), 'Raw Data'!I1719, 0)</f>
        <v>0</v>
      </c>
      <c r="C1725">
        <f>IF(AND('Raw Data'!F1719&lt;'Raw Data'!C1719, 'Raw Data'!L1719&gt;'Raw Data'!K1719, 'Raw Data'!L1719-'Raw Data'!K1719&lt;4), 'Raw Data'!H1719, 0)</f>
        <v>0</v>
      </c>
      <c r="D1725">
        <f>IF(AND('Raw Data'!C1719&lt;'Raw Data'!F1719, 'Raw Data'!K1719&gt;'Raw Data'!L1719, 'Raw Data'!K1719-'Raw Data'!L1719&lt;4), 'Raw Data'!G1719, 0)</f>
        <v>0</v>
      </c>
      <c r="E1725">
        <f>IF(ISBLANK('Raw Data'!J1719), 0, IF(AND(4=MATCH(LARGE('Raw Data'!G1719:J1719, 4), 'Raw Data'!G1719:J1719, 0), 'Raw Data'!L1719-'Raw Data'!K1719&gt;3), 'Raw Data'!J1719, 0))</f>
        <v>0</v>
      </c>
      <c r="F1725">
        <f>IF(ISBLANK('Raw Data'!J1719), 0, IF(AND(3=MATCH(LARGE('Raw Data'!G1719:J1719, 4), 'Raw Data'!G1719:J1719, 0), 'Raw Data'!K1719-'Raw Data'!L1719&gt;3), 'Raw Data'!I1719, 0))</f>
        <v>0</v>
      </c>
      <c r="G1725">
        <f>IF(ISBLANK('Raw Data'!J1719), 0, IF(AND(2=MATCH(LARGE('Raw Data'!G1719:J1719, 4), 'Raw Data'!G1719:J1719, 0), AND('Raw Data'!L1719-'Raw Data'!K1719&lt;4, 'Raw Data'!L1719-'Raw Data'!K1719&gt;0)), 'Raw Data'!H1719, 0))</f>
        <v>0</v>
      </c>
      <c r="H1725">
        <f>IF(ISBLANK('Raw Data'!J1719), 0, IF(AND(1=MATCH(LARGE('Raw Data'!G1719:J1719, 4), 'Raw Data'!G1719:J1719, 0), AND('Raw Data'!K1719-'Raw Data'!L1719&lt;4, 'Raw Data'!K1719-'Raw Data'!L1719&gt;0)), 'Raw Data'!G1719, 0))</f>
        <v>0</v>
      </c>
      <c r="I1725">
        <f>IF(ISBLANK('Raw Data'!J1719), 0, IF(AND(4=MATCH(LARGE('Raw Data'!G1719:J1719, 3), 'Raw Data'!G1719:J1719, 0), 'Raw Data'!L1719-'Raw Data'!K1719&gt;3), 'Raw Data'!J1719, 0))</f>
        <v>0</v>
      </c>
      <c r="J1725">
        <f>IF(ISBLANK('Raw Data'!J1719), 0, IF(AND(3=MATCH(LARGE('Raw Data'!G1719:J1719, 3), 'Raw Data'!G1719:J1719, 0), 'Raw Data'!K1719-'Raw Data'!L1719&gt;3), 'Raw Data'!I1719, 0))</f>
        <v>0</v>
      </c>
      <c r="K1725">
        <f>IF(ISBLANK('Raw Data'!J1719), 0, IF(AND(2=MATCH(LARGE('Raw Data'!G1719:J1719, 3), 'Raw Data'!G1719:J1719, 0), AND('Raw Data'!L1719-'Raw Data'!K1719&lt;4, 'Raw Data'!L1719-'Raw Data'!K1719&gt;0)), 'Raw Data'!H1719, 0))</f>
        <v>0</v>
      </c>
      <c r="L1725">
        <f>IF(ISBLANK('Raw Data'!J1719), 0, IF(AND(1=MATCH(LARGE('Raw Data'!G1719:J1719, 3), 'Raw Data'!G1719:J1719, 0), AND('Raw Data'!K1719-'Raw Data'!L1719&lt;4, 'Raw Data'!K1719-'Raw Data'!L1719&gt;0)), 'Raw Data'!G1719, 0))</f>
        <v>0</v>
      </c>
      <c r="M1725">
        <f>IF(ISBLANK('Raw Data'!J1719), 0, IF(AND(4=MATCH(LARGE('Raw Data'!G1719:J1719, 2), 'Raw Data'!G1719:J1719, 0), 'Raw Data'!L1719-'Raw Data'!K1719&gt;3), 'Raw Data'!J1719, 0))</f>
        <v>0</v>
      </c>
      <c r="N1725">
        <f>IF(ISBLANK('Raw Data'!J1719), 0, IF(AND(3=MATCH(LARGE('Raw Data'!G1719:J1719, 2), 'Raw Data'!G1719:J1719, 0), 'Raw Data'!K1719-'Raw Data'!L1719&gt;3), 'Raw Data'!I1719, 0))</f>
        <v>0</v>
      </c>
      <c r="O1725">
        <f>IF(ISBLANK('Raw Data'!J1719), 0, IF(AND(2=MATCH(LARGE('Raw Data'!G1719:J1719, 2), 'Raw Data'!G1719:J1719, 0), AND('Raw Data'!L1719-'Raw Data'!K1719&lt;4, 'Raw Data'!L1719-'Raw Data'!K1719&gt;0)), 'Raw Data'!H1719, 0))</f>
        <v>0</v>
      </c>
      <c r="P1725">
        <f>IF(ISBLANK('Raw Data'!J1719), 0, IF(AND(1=MATCH(LARGE('Raw Data'!G1719:J1719, 2), 'Raw Data'!G1719:J1719, 0), AND('Raw Data'!K1719-'Raw Data'!L1719&lt;4, 'Raw Data'!K1719-'Raw Data'!L1719&gt;0)), 'Raw Data'!G1719, 0))</f>
        <v>0</v>
      </c>
      <c r="Q1725">
        <f>IF(ISBLANK('Raw Data'!J1719), 0, IF(AND(4=MATCH(LARGE('Raw Data'!G1719:J1719, 1), 'Raw Data'!G1719:J1719, 0), 'Raw Data'!L1719-'Raw Data'!K1719&gt;3), 'Raw Data'!J1719, 0))</f>
        <v>0</v>
      </c>
      <c r="R1725">
        <f>IF(ISBLANK('Raw Data'!J1719), 0, IF(AND(3=MATCH(LARGE('Raw Data'!G1719:J1719, 1), 'Raw Data'!G1719:J1719, 0), 'Raw Data'!K1719-'Raw Data'!L1719&gt;3), 'Raw Data'!I1719, 0))</f>
        <v>0</v>
      </c>
      <c r="S1725">
        <f>IF(AND('Raw Data'!L1719-'Raw Data'!K1719&gt;4, 'Raw Data'!F1719&lt;'Raw Data'!C1719), 'Raw Data'!J1719, 0)</f>
        <v>0</v>
      </c>
      <c r="T1725">
        <f>IF(AND('Raw Data'!K1719-'Raw Data'!L1719&gt;4, 'Raw Data'!F1719&gt;'Raw Data'!C1719), 'Raw Data'!I1719, 0)</f>
        <v>0</v>
      </c>
      <c r="U1725">
        <f>IF(AND('Raw Data'!L1719-'Raw Data'!K1719&lt;3, 'Raw Data'!L1719&gt;'Raw Data'!K1719, 'Raw Data'!F1719&lt;'Raw Data'!C1719), 'Raw Data'!H1719, 0)</f>
        <v>0</v>
      </c>
      <c r="V1725">
        <f>IF(AND('Raw Data'!L1719-'Raw Data'!K1719&lt;3, 'Raw Data'!L1719&gt;'Raw Data'!K1719, 'Raw Data'!F1719&gt;'Raw Data'!C1719), 'Raw Data'!G1719, 0)</f>
        <v>0</v>
      </c>
    </row>
    <row r="1726" spans="1:22" x14ac:dyDescent="0.3">
      <c r="A1726">
        <f>IF(AND('Raw Data'!F1720&lt;'Raw Data'!C1720, 'Raw Data'!L1720&gt;'Raw Data'!K1720, 'Raw Data'!L1720-'Raw Data'!K1720&gt;3), 'Raw Data'!J1720, 0)</f>
        <v>0</v>
      </c>
      <c r="B1726">
        <f>IF(AND('Raw Data'!C1720&lt;'Raw Data'!F1720, 'Raw Data'!K1720&gt;'Raw Data'!L1720, 'Raw Data'!K1720-'Raw Data'!L1720&gt;3), 'Raw Data'!I1720, 0)</f>
        <v>0</v>
      </c>
      <c r="C1726">
        <f>IF(AND('Raw Data'!F1720&lt;'Raw Data'!C1720, 'Raw Data'!L1720&gt;'Raw Data'!K1720, 'Raw Data'!L1720-'Raw Data'!K1720&lt;4), 'Raw Data'!H1720, 0)</f>
        <v>0</v>
      </c>
      <c r="D1726">
        <f>IF(AND('Raw Data'!C1720&lt;'Raw Data'!F1720, 'Raw Data'!K1720&gt;'Raw Data'!L1720, 'Raw Data'!K1720-'Raw Data'!L1720&lt;4), 'Raw Data'!G1720, 0)</f>
        <v>0</v>
      </c>
      <c r="E1726">
        <f>IF(ISBLANK('Raw Data'!J1720), 0, IF(AND(4=MATCH(LARGE('Raw Data'!G1720:J1720, 4), 'Raw Data'!G1720:J1720, 0), 'Raw Data'!L1720-'Raw Data'!K1720&gt;3), 'Raw Data'!J1720, 0))</f>
        <v>0</v>
      </c>
      <c r="F1726">
        <f>IF(ISBLANK('Raw Data'!J1720), 0, IF(AND(3=MATCH(LARGE('Raw Data'!G1720:J1720, 4), 'Raw Data'!G1720:J1720, 0), 'Raw Data'!K1720-'Raw Data'!L1720&gt;3), 'Raw Data'!I1720, 0))</f>
        <v>0</v>
      </c>
      <c r="G1726">
        <f>IF(ISBLANK('Raw Data'!J1720), 0, IF(AND(2=MATCH(LARGE('Raw Data'!G1720:J1720, 4), 'Raw Data'!G1720:J1720, 0), AND('Raw Data'!L1720-'Raw Data'!K1720&lt;4, 'Raw Data'!L1720-'Raw Data'!K1720&gt;0)), 'Raw Data'!H1720, 0))</f>
        <v>0</v>
      </c>
      <c r="H1726">
        <f>IF(ISBLANK('Raw Data'!J1720), 0, IF(AND(1=MATCH(LARGE('Raw Data'!G1720:J1720, 4), 'Raw Data'!G1720:J1720, 0), AND('Raw Data'!K1720-'Raw Data'!L1720&lt;4, 'Raw Data'!K1720-'Raw Data'!L1720&gt;0)), 'Raw Data'!G1720, 0))</f>
        <v>0</v>
      </c>
      <c r="I1726">
        <f>IF(ISBLANK('Raw Data'!J1720), 0, IF(AND(4=MATCH(LARGE('Raw Data'!G1720:J1720, 3), 'Raw Data'!G1720:J1720, 0), 'Raw Data'!L1720-'Raw Data'!K1720&gt;3), 'Raw Data'!J1720, 0))</f>
        <v>0</v>
      </c>
      <c r="J1726">
        <f>IF(ISBLANK('Raw Data'!J1720), 0, IF(AND(3=MATCH(LARGE('Raw Data'!G1720:J1720, 3), 'Raw Data'!G1720:J1720, 0), 'Raw Data'!K1720-'Raw Data'!L1720&gt;3), 'Raw Data'!I1720, 0))</f>
        <v>0</v>
      </c>
      <c r="K1726">
        <f>IF(ISBLANK('Raw Data'!J1720), 0, IF(AND(2=MATCH(LARGE('Raw Data'!G1720:J1720, 3), 'Raw Data'!G1720:J1720, 0), AND('Raw Data'!L1720-'Raw Data'!K1720&lt;4, 'Raw Data'!L1720-'Raw Data'!K1720&gt;0)), 'Raw Data'!H1720, 0))</f>
        <v>0</v>
      </c>
      <c r="L1726">
        <f>IF(ISBLANK('Raw Data'!J1720), 0, IF(AND(1=MATCH(LARGE('Raw Data'!G1720:J1720, 3), 'Raw Data'!G1720:J1720, 0), AND('Raw Data'!K1720-'Raw Data'!L1720&lt;4, 'Raw Data'!K1720-'Raw Data'!L1720&gt;0)), 'Raw Data'!G1720, 0))</f>
        <v>0</v>
      </c>
      <c r="M1726">
        <f>IF(ISBLANK('Raw Data'!J1720), 0, IF(AND(4=MATCH(LARGE('Raw Data'!G1720:J1720, 2), 'Raw Data'!G1720:J1720, 0), 'Raw Data'!L1720-'Raw Data'!K1720&gt;3), 'Raw Data'!J1720, 0))</f>
        <v>0</v>
      </c>
      <c r="N1726">
        <f>IF(ISBLANK('Raw Data'!J1720), 0, IF(AND(3=MATCH(LARGE('Raw Data'!G1720:J1720, 2), 'Raw Data'!G1720:J1720, 0), 'Raw Data'!K1720-'Raw Data'!L1720&gt;3), 'Raw Data'!I1720, 0))</f>
        <v>0</v>
      </c>
      <c r="O1726">
        <f>IF(ISBLANK('Raw Data'!J1720), 0, IF(AND(2=MATCH(LARGE('Raw Data'!G1720:J1720, 2), 'Raw Data'!G1720:J1720, 0), AND('Raw Data'!L1720-'Raw Data'!K1720&lt;4, 'Raw Data'!L1720-'Raw Data'!K1720&gt;0)), 'Raw Data'!H1720, 0))</f>
        <v>0</v>
      </c>
      <c r="P1726">
        <f>IF(ISBLANK('Raw Data'!J1720), 0, IF(AND(1=MATCH(LARGE('Raw Data'!G1720:J1720, 2), 'Raw Data'!G1720:J1720, 0), AND('Raw Data'!K1720-'Raw Data'!L1720&lt;4, 'Raw Data'!K1720-'Raw Data'!L1720&gt;0)), 'Raw Data'!G1720, 0))</f>
        <v>0</v>
      </c>
      <c r="Q1726">
        <f>IF(ISBLANK('Raw Data'!J1720), 0, IF(AND(4=MATCH(LARGE('Raw Data'!G1720:J1720, 1), 'Raw Data'!G1720:J1720, 0), 'Raw Data'!L1720-'Raw Data'!K1720&gt;3), 'Raw Data'!J1720, 0))</f>
        <v>0</v>
      </c>
      <c r="R1726">
        <f>IF(ISBLANK('Raw Data'!J1720), 0, IF(AND(3=MATCH(LARGE('Raw Data'!G1720:J1720, 1), 'Raw Data'!G1720:J1720, 0), 'Raw Data'!K1720-'Raw Data'!L1720&gt;3), 'Raw Data'!I1720, 0))</f>
        <v>0</v>
      </c>
      <c r="S1726">
        <f>IF(AND('Raw Data'!L1720-'Raw Data'!K1720&gt;4, 'Raw Data'!F1720&lt;'Raw Data'!C1720), 'Raw Data'!J1720, 0)</f>
        <v>0</v>
      </c>
      <c r="T1726">
        <f>IF(AND('Raw Data'!K1720-'Raw Data'!L1720&gt;4, 'Raw Data'!F1720&gt;'Raw Data'!C1720), 'Raw Data'!I1720, 0)</f>
        <v>0</v>
      </c>
      <c r="U1726">
        <f>IF(AND('Raw Data'!L1720-'Raw Data'!K1720&lt;3, 'Raw Data'!L1720&gt;'Raw Data'!K1720, 'Raw Data'!F1720&lt;'Raw Data'!C1720), 'Raw Data'!H1720, 0)</f>
        <v>0</v>
      </c>
      <c r="V1726">
        <f>IF(AND('Raw Data'!L1720-'Raw Data'!K1720&lt;3, 'Raw Data'!L1720&gt;'Raw Data'!K1720, 'Raw Data'!F1720&gt;'Raw Data'!C1720), 'Raw Data'!G1720, 0)</f>
        <v>0</v>
      </c>
    </row>
    <row r="1727" spans="1:22" x14ac:dyDescent="0.3">
      <c r="A1727">
        <f>IF(AND('Raw Data'!F1721&lt;'Raw Data'!C1721, 'Raw Data'!L1721&gt;'Raw Data'!K1721, 'Raw Data'!L1721-'Raw Data'!K1721&gt;3), 'Raw Data'!J1721, 0)</f>
        <v>0</v>
      </c>
      <c r="B1727">
        <f>IF(AND('Raw Data'!C1721&lt;'Raw Data'!F1721, 'Raw Data'!K1721&gt;'Raw Data'!L1721, 'Raw Data'!K1721-'Raw Data'!L1721&gt;3), 'Raw Data'!I1721, 0)</f>
        <v>0</v>
      </c>
      <c r="C1727">
        <f>IF(AND('Raw Data'!F1721&lt;'Raw Data'!C1721, 'Raw Data'!L1721&gt;'Raw Data'!K1721, 'Raw Data'!L1721-'Raw Data'!K1721&lt;4), 'Raw Data'!H1721, 0)</f>
        <v>0</v>
      </c>
      <c r="D1727">
        <f>IF(AND('Raw Data'!C1721&lt;'Raw Data'!F1721, 'Raw Data'!K1721&gt;'Raw Data'!L1721, 'Raw Data'!K1721-'Raw Data'!L1721&lt;4), 'Raw Data'!G1721, 0)</f>
        <v>0</v>
      </c>
      <c r="E1727">
        <f>IF(ISBLANK('Raw Data'!J1721), 0, IF(AND(4=MATCH(LARGE('Raw Data'!G1721:J1721, 4), 'Raw Data'!G1721:J1721, 0), 'Raw Data'!L1721-'Raw Data'!K1721&gt;3), 'Raw Data'!J1721, 0))</f>
        <v>0</v>
      </c>
      <c r="F1727">
        <f>IF(ISBLANK('Raw Data'!J1721), 0, IF(AND(3=MATCH(LARGE('Raw Data'!G1721:J1721, 4), 'Raw Data'!G1721:J1721, 0), 'Raw Data'!K1721-'Raw Data'!L1721&gt;3), 'Raw Data'!I1721, 0))</f>
        <v>0</v>
      </c>
      <c r="G1727">
        <f>IF(ISBLANK('Raw Data'!J1721), 0, IF(AND(2=MATCH(LARGE('Raw Data'!G1721:J1721, 4), 'Raw Data'!G1721:J1721, 0), AND('Raw Data'!L1721-'Raw Data'!K1721&lt;4, 'Raw Data'!L1721-'Raw Data'!K1721&gt;0)), 'Raw Data'!H1721, 0))</f>
        <v>0</v>
      </c>
      <c r="H1727">
        <f>IF(ISBLANK('Raw Data'!J1721), 0, IF(AND(1=MATCH(LARGE('Raw Data'!G1721:J1721, 4), 'Raw Data'!G1721:J1721, 0), AND('Raw Data'!K1721-'Raw Data'!L1721&lt;4, 'Raw Data'!K1721-'Raw Data'!L1721&gt;0)), 'Raw Data'!G1721, 0))</f>
        <v>0</v>
      </c>
      <c r="I1727">
        <f>IF(ISBLANK('Raw Data'!J1721), 0, IF(AND(4=MATCH(LARGE('Raw Data'!G1721:J1721, 3), 'Raw Data'!G1721:J1721, 0), 'Raw Data'!L1721-'Raw Data'!K1721&gt;3), 'Raw Data'!J1721, 0))</f>
        <v>0</v>
      </c>
      <c r="J1727">
        <f>IF(ISBLANK('Raw Data'!J1721), 0, IF(AND(3=MATCH(LARGE('Raw Data'!G1721:J1721, 3), 'Raw Data'!G1721:J1721, 0), 'Raw Data'!K1721-'Raw Data'!L1721&gt;3), 'Raw Data'!I1721, 0))</f>
        <v>0</v>
      </c>
      <c r="K1727">
        <f>IF(ISBLANK('Raw Data'!J1721), 0, IF(AND(2=MATCH(LARGE('Raw Data'!G1721:J1721, 3), 'Raw Data'!G1721:J1721, 0), AND('Raw Data'!L1721-'Raw Data'!K1721&lt;4, 'Raw Data'!L1721-'Raw Data'!K1721&gt;0)), 'Raw Data'!H1721, 0))</f>
        <v>0</v>
      </c>
      <c r="L1727">
        <f>IF(ISBLANK('Raw Data'!J1721), 0, IF(AND(1=MATCH(LARGE('Raw Data'!G1721:J1721, 3), 'Raw Data'!G1721:J1721, 0), AND('Raw Data'!K1721-'Raw Data'!L1721&lt;4, 'Raw Data'!K1721-'Raw Data'!L1721&gt;0)), 'Raw Data'!G1721, 0))</f>
        <v>0</v>
      </c>
      <c r="M1727">
        <f>IF(ISBLANK('Raw Data'!J1721), 0, IF(AND(4=MATCH(LARGE('Raw Data'!G1721:J1721, 2), 'Raw Data'!G1721:J1721, 0), 'Raw Data'!L1721-'Raw Data'!K1721&gt;3), 'Raw Data'!J1721, 0))</f>
        <v>0</v>
      </c>
      <c r="N1727">
        <f>IF(ISBLANK('Raw Data'!J1721), 0, IF(AND(3=MATCH(LARGE('Raw Data'!G1721:J1721, 2), 'Raw Data'!G1721:J1721, 0), 'Raw Data'!K1721-'Raw Data'!L1721&gt;3), 'Raw Data'!I1721, 0))</f>
        <v>0</v>
      </c>
      <c r="O1727">
        <f>IF(ISBLANK('Raw Data'!J1721), 0, IF(AND(2=MATCH(LARGE('Raw Data'!G1721:J1721, 2), 'Raw Data'!G1721:J1721, 0), AND('Raw Data'!L1721-'Raw Data'!K1721&lt;4, 'Raw Data'!L1721-'Raw Data'!K1721&gt;0)), 'Raw Data'!H1721, 0))</f>
        <v>0</v>
      </c>
      <c r="P1727">
        <f>IF(ISBLANK('Raw Data'!J1721), 0, IF(AND(1=MATCH(LARGE('Raw Data'!G1721:J1721, 2), 'Raw Data'!G1721:J1721, 0), AND('Raw Data'!K1721-'Raw Data'!L1721&lt;4, 'Raw Data'!K1721-'Raw Data'!L1721&gt;0)), 'Raw Data'!G1721, 0))</f>
        <v>0</v>
      </c>
      <c r="Q1727">
        <f>IF(ISBLANK('Raw Data'!J1721), 0, IF(AND(4=MATCH(LARGE('Raw Data'!G1721:J1721, 1), 'Raw Data'!G1721:J1721, 0), 'Raw Data'!L1721-'Raw Data'!K1721&gt;3), 'Raw Data'!J1721, 0))</f>
        <v>0</v>
      </c>
      <c r="R1727">
        <f>IF(ISBLANK('Raw Data'!J1721), 0, IF(AND(3=MATCH(LARGE('Raw Data'!G1721:J1721, 1), 'Raw Data'!G1721:J1721, 0), 'Raw Data'!K1721-'Raw Data'!L1721&gt;3), 'Raw Data'!I1721, 0))</f>
        <v>0</v>
      </c>
      <c r="S1727">
        <f>IF(AND('Raw Data'!L1721-'Raw Data'!K1721&gt;4, 'Raw Data'!F1721&lt;'Raw Data'!C1721), 'Raw Data'!J1721, 0)</f>
        <v>0</v>
      </c>
      <c r="T1727">
        <f>IF(AND('Raw Data'!K1721-'Raw Data'!L1721&gt;4, 'Raw Data'!F1721&gt;'Raw Data'!C1721), 'Raw Data'!I1721, 0)</f>
        <v>0</v>
      </c>
      <c r="U1727">
        <f>IF(AND('Raw Data'!L1721-'Raw Data'!K1721&lt;3, 'Raw Data'!L1721&gt;'Raw Data'!K1721, 'Raw Data'!F1721&lt;'Raw Data'!C1721), 'Raw Data'!H1721, 0)</f>
        <v>0</v>
      </c>
      <c r="V1727">
        <f>IF(AND('Raw Data'!L1721-'Raw Data'!K1721&lt;3, 'Raw Data'!L1721&gt;'Raw Data'!K1721, 'Raw Data'!F1721&gt;'Raw Data'!C1721), 'Raw Data'!G1721, 0)</f>
        <v>0</v>
      </c>
    </row>
    <row r="1728" spans="1:22" x14ac:dyDescent="0.3">
      <c r="A1728">
        <f>IF(AND('Raw Data'!F1722&lt;'Raw Data'!C1722, 'Raw Data'!L1722&gt;'Raw Data'!K1722, 'Raw Data'!L1722-'Raw Data'!K1722&gt;3), 'Raw Data'!J1722, 0)</f>
        <v>0</v>
      </c>
      <c r="B1728">
        <f>IF(AND('Raw Data'!C1722&lt;'Raw Data'!F1722, 'Raw Data'!K1722&gt;'Raw Data'!L1722, 'Raw Data'!K1722-'Raw Data'!L1722&gt;3), 'Raw Data'!I1722, 0)</f>
        <v>0</v>
      </c>
      <c r="C1728">
        <f>IF(AND('Raw Data'!F1722&lt;'Raw Data'!C1722, 'Raw Data'!L1722&gt;'Raw Data'!K1722, 'Raw Data'!L1722-'Raw Data'!K1722&lt;4), 'Raw Data'!H1722, 0)</f>
        <v>0</v>
      </c>
      <c r="D1728">
        <f>IF(AND('Raw Data'!C1722&lt;'Raw Data'!F1722, 'Raw Data'!K1722&gt;'Raw Data'!L1722, 'Raw Data'!K1722-'Raw Data'!L1722&lt;4), 'Raw Data'!G1722, 0)</f>
        <v>0</v>
      </c>
      <c r="E1728">
        <f>IF(ISBLANK('Raw Data'!J1722), 0, IF(AND(4=MATCH(LARGE('Raw Data'!G1722:J1722, 4), 'Raw Data'!G1722:J1722, 0), 'Raw Data'!L1722-'Raw Data'!K1722&gt;3), 'Raw Data'!J1722, 0))</f>
        <v>0</v>
      </c>
      <c r="F1728">
        <f>IF(ISBLANK('Raw Data'!J1722), 0, IF(AND(3=MATCH(LARGE('Raw Data'!G1722:J1722, 4), 'Raw Data'!G1722:J1722, 0), 'Raw Data'!K1722-'Raw Data'!L1722&gt;3), 'Raw Data'!I1722, 0))</f>
        <v>0</v>
      </c>
      <c r="G1728">
        <f>IF(ISBLANK('Raw Data'!J1722), 0, IF(AND(2=MATCH(LARGE('Raw Data'!G1722:J1722, 4), 'Raw Data'!G1722:J1722, 0), AND('Raw Data'!L1722-'Raw Data'!K1722&lt;4, 'Raw Data'!L1722-'Raw Data'!K1722&gt;0)), 'Raw Data'!H1722, 0))</f>
        <v>0</v>
      </c>
      <c r="H1728">
        <f>IF(ISBLANK('Raw Data'!J1722), 0, IF(AND(1=MATCH(LARGE('Raw Data'!G1722:J1722, 4), 'Raw Data'!G1722:J1722, 0), AND('Raw Data'!K1722-'Raw Data'!L1722&lt;4, 'Raw Data'!K1722-'Raw Data'!L1722&gt;0)), 'Raw Data'!G1722, 0))</f>
        <v>0</v>
      </c>
      <c r="I1728">
        <f>IF(ISBLANK('Raw Data'!J1722), 0, IF(AND(4=MATCH(LARGE('Raw Data'!G1722:J1722, 3), 'Raw Data'!G1722:J1722, 0), 'Raw Data'!L1722-'Raw Data'!K1722&gt;3), 'Raw Data'!J1722, 0))</f>
        <v>0</v>
      </c>
      <c r="J1728">
        <f>IF(ISBLANK('Raw Data'!J1722), 0, IF(AND(3=MATCH(LARGE('Raw Data'!G1722:J1722, 3), 'Raw Data'!G1722:J1722, 0), 'Raw Data'!K1722-'Raw Data'!L1722&gt;3), 'Raw Data'!I1722, 0))</f>
        <v>0</v>
      </c>
      <c r="K1728">
        <f>IF(ISBLANK('Raw Data'!J1722), 0, IF(AND(2=MATCH(LARGE('Raw Data'!G1722:J1722, 3), 'Raw Data'!G1722:J1722, 0), AND('Raw Data'!L1722-'Raw Data'!K1722&lt;4, 'Raw Data'!L1722-'Raw Data'!K1722&gt;0)), 'Raw Data'!H1722, 0))</f>
        <v>0</v>
      </c>
      <c r="L1728">
        <f>IF(ISBLANK('Raw Data'!J1722), 0, IF(AND(1=MATCH(LARGE('Raw Data'!G1722:J1722, 3), 'Raw Data'!G1722:J1722, 0), AND('Raw Data'!K1722-'Raw Data'!L1722&lt;4, 'Raw Data'!K1722-'Raw Data'!L1722&gt;0)), 'Raw Data'!G1722, 0))</f>
        <v>0</v>
      </c>
      <c r="M1728">
        <f>IF(ISBLANK('Raw Data'!J1722), 0, IF(AND(4=MATCH(LARGE('Raw Data'!G1722:J1722, 2), 'Raw Data'!G1722:J1722, 0), 'Raw Data'!L1722-'Raw Data'!K1722&gt;3), 'Raw Data'!J1722, 0))</f>
        <v>0</v>
      </c>
      <c r="N1728">
        <f>IF(ISBLANK('Raw Data'!J1722), 0, IF(AND(3=MATCH(LARGE('Raw Data'!G1722:J1722, 2), 'Raw Data'!G1722:J1722, 0), 'Raw Data'!K1722-'Raw Data'!L1722&gt;3), 'Raw Data'!I1722, 0))</f>
        <v>0</v>
      </c>
      <c r="O1728">
        <f>IF(ISBLANK('Raw Data'!J1722), 0, IF(AND(2=MATCH(LARGE('Raw Data'!G1722:J1722, 2), 'Raw Data'!G1722:J1722, 0), AND('Raw Data'!L1722-'Raw Data'!K1722&lt;4, 'Raw Data'!L1722-'Raw Data'!K1722&gt;0)), 'Raw Data'!H1722, 0))</f>
        <v>0</v>
      </c>
      <c r="P1728">
        <f>IF(ISBLANK('Raw Data'!J1722), 0, IF(AND(1=MATCH(LARGE('Raw Data'!G1722:J1722, 2), 'Raw Data'!G1722:J1722, 0), AND('Raw Data'!K1722-'Raw Data'!L1722&lt;4, 'Raw Data'!K1722-'Raw Data'!L1722&gt;0)), 'Raw Data'!G1722, 0))</f>
        <v>0</v>
      </c>
      <c r="Q1728">
        <f>IF(ISBLANK('Raw Data'!J1722), 0, IF(AND(4=MATCH(LARGE('Raw Data'!G1722:J1722, 1), 'Raw Data'!G1722:J1722, 0), 'Raw Data'!L1722-'Raw Data'!K1722&gt;3), 'Raw Data'!J1722, 0))</f>
        <v>0</v>
      </c>
      <c r="R1728">
        <f>IF(ISBLANK('Raw Data'!J1722), 0, IF(AND(3=MATCH(LARGE('Raw Data'!G1722:J1722, 1), 'Raw Data'!G1722:J1722, 0), 'Raw Data'!K1722-'Raw Data'!L1722&gt;3), 'Raw Data'!I1722, 0))</f>
        <v>0</v>
      </c>
      <c r="S1728">
        <f>IF(AND('Raw Data'!L1722-'Raw Data'!K1722&gt;4, 'Raw Data'!F1722&lt;'Raw Data'!C1722), 'Raw Data'!J1722, 0)</f>
        <v>0</v>
      </c>
      <c r="T1728">
        <f>IF(AND('Raw Data'!K1722-'Raw Data'!L1722&gt;4, 'Raw Data'!F1722&gt;'Raw Data'!C1722), 'Raw Data'!I1722, 0)</f>
        <v>0</v>
      </c>
      <c r="U1728">
        <f>IF(AND('Raw Data'!L1722-'Raw Data'!K1722&lt;3, 'Raw Data'!L1722&gt;'Raw Data'!K1722, 'Raw Data'!F1722&lt;'Raw Data'!C1722), 'Raw Data'!H1722, 0)</f>
        <v>0</v>
      </c>
      <c r="V1728">
        <f>IF(AND('Raw Data'!L1722-'Raw Data'!K1722&lt;3, 'Raw Data'!L1722&gt;'Raw Data'!K1722, 'Raw Data'!F1722&gt;'Raw Data'!C1722), 'Raw Data'!G1722, 0)</f>
        <v>0</v>
      </c>
    </row>
    <row r="1729" spans="1:22" x14ac:dyDescent="0.3">
      <c r="A1729">
        <f>IF(AND('Raw Data'!F1723&lt;'Raw Data'!C1723, 'Raw Data'!L1723&gt;'Raw Data'!K1723, 'Raw Data'!L1723-'Raw Data'!K1723&gt;3), 'Raw Data'!J1723, 0)</f>
        <v>0</v>
      </c>
      <c r="B1729">
        <f>IF(AND('Raw Data'!C1723&lt;'Raw Data'!F1723, 'Raw Data'!K1723&gt;'Raw Data'!L1723, 'Raw Data'!K1723-'Raw Data'!L1723&gt;3), 'Raw Data'!I1723, 0)</f>
        <v>0</v>
      </c>
      <c r="C1729">
        <f>IF(AND('Raw Data'!F1723&lt;'Raw Data'!C1723, 'Raw Data'!L1723&gt;'Raw Data'!K1723, 'Raw Data'!L1723-'Raw Data'!K1723&lt;4), 'Raw Data'!H1723, 0)</f>
        <v>0</v>
      </c>
      <c r="D1729">
        <f>IF(AND('Raw Data'!C1723&lt;'Raw Data'!F1723, 'Raw Data'!K1723&gt;'Raw Data'!L1723, 'Raw Data'!K1723-'Raw Data'!L1723&lt;4), 'Raw Data'!G1723, 0)</f>
        <v>0</v>
      </c>
      <c r="E1729">
        <f>IF(ISBLANK('Raw Data'!J1723), 0, IF(AND(4=MATCH(LARGE('Raw Data'!G1723:J1723, 4), 'Raw Data'!G1723:J1723, 0), 'Raw Data'!L1723-'Raw Data'!K1723&gt;3), 'Raw Data'!J1723, 0))</f>
        <v>0</v>
      </c>
      <c r="F1729">
        <f>IF(ISBLANK('Raw Data'!J1723), 0, IF(AND(3=MATCH(LARGE('Raw Data'!G1723:J1723, 4), 'Raw Data'!G1723:J1723, 0), 'Raw Data'!K1723-'Raw Data'!L1723&gt;3), 'Raw Data'!I1723, 0))</f>
        <v>0</v>
      </c>
      <c r="G1729">
        <f>IF(ISBLANK('Raw Data'!J1723), 0, IF(AND(2=MATCH(LARGE('Raw Data'!G1723:J1723, 4), 'Raw Data'!G1723:J1723, 0), AND('Raw Data'!L1723-'Raw Data'!K1723&lt;4, 'Raw Data'!L1723-'Raw Data'!K1723&gt;0)), 'Raw Data'!H1723, 0))</f>
        <v>0</v>
      </c>
      <c r="H1729">
        <f>IF(ISBLANK('Raw Data'!J1723), 0, IF(AND(1=MATCH(LARGE('Raw Data'!G1723:J1723, 4), 'Raw Data'!G1723:J1723, 0), AND('Raw Data'!K1723-'Raw Data'!L1723&lt;4, 'Raw Data'!K1723-'Raw Data'!L1723&gt;0)), 'Raw Data'!G1723, 0))</f>
        <v>0</v>
      </c>
      <c r="I1729">
        <f>IF(ISBLANK('Raw Data'!J1723), 0, IF(AND(4=MATCH(LARGE('Raw Data'!G1723:J1723, 3), 'Raw Data'!G1723:J1723, 0), 'Raw Data'!L1723-'Raw Data'!K1723&gt;3), 'Raw Data'!J1723, 0))</f>
        <v>0</v>
      </c>
      <c r="J1729">
        <f>IF(ISBLANK('Raw Data'!J1723), 0, IF(AND(3=MATCH(LARGE('Raw Data'!G1723:J1723, 3), 'Raw Data'!G1723:J1723, 0), 'Raw Data'!K1723-'Raw Data'!L1723&gt;3), 'Raw Data'!I1723, 0))</f>
        <v>0</v>
      </c>
      <c r="K1729">
        <f>IF(ISBLANK('Raw Data'!J1723), 0, IF(AND(2=MATCH(LARGE('Raw Data'!G1723:J1723, 3), 'Raw Data'!G1723:J1723, 0), AND('Raw Data'!L1723-'Raw Data'!K1723&lt;4, 'Raw Data'!L1723-'Raw Data'!K1723&gt;0)), 'Raw Data'!H1723, 0))</f>
        <v>0</v>
      </c>
      <c r="L1729">
        <f>IF(ISBLANK('Raw Data'!J1723), 0, IF(AND(1=MATCH(LARGE('Raw Data'!G1723:J1723, 3), 'Raw Data'!G1723:J1723, 0), AND('Raw Data'!K1723-'Raw Data'!L1723&lt;4, 'Raw Data'!K1723-'Raw Data'!L1723&gt;0)), 'Raw Data'!G1723, 0))</f>
        <v>0</v>
      </c>
      <c r="M1729">
        <f>IF(ISBLANK('Raw Data'!J1723), 0, IF(AND(4=MATCH(LARGE('Raw Data'!G1723:J1723, 2), 'Raw Data'!G1723:J1723, 0), 'Raw Data'!L1723-'Raw Data'!K1723&gt;3), 'Raw Data'!J1723, 0))</f>
        <v>0</v>
      </c>
      <c r="N1729">
        <f>IF(ISBLANK('Raw Data'!J1723), 0, IF(AND(3=MATCH(LARGE('Raw Data'!G1723:J1723, 2), 'Raw Data'!G1723:J1723, 0), 'Raw Data'!K1723-'Raw Data'!L1723&gt;3), 'Raw Data'!I1723, 0))</f>
        <v>0</v>
      </c>
      <c r="O1729">
        <f>IF(ISBLANK('Raw Data'!J1723), 0, IF(AND(2=MATCH(LARGE('Raw Data'!G1723:J1723, 2), 'Raw Data'!G1723:J1723, 0), AND('Raw Data'!L1723-'Raw Data'!K1723&lt;4, 'Raw Data'!L1723-'Raw Data'!K1723&gt;0)), 'Raw Data'!H1723, 0))</f>
        <v>0</v>
      </c>
      <c r="P1729">
        <f>IF(ISBLANK('Raw Data'!J1723), 0, IF(AND(1=MATCH(LARGE('Raw Data'!G1723:J1723, 2), 'Raw Data'!G1723:J1723, 0), AND('Raw Data'!K1723-'Raw Data'!L1723&lt;4, 'Raw Data'!K1723-'Raw Data'!L1723&gt;0)), 'Raw Data'!G1723, 0))</f>
        <v>0</v>
      </c>
      <c r="Q1729">
        <f>IF(ISBLANK('Raw Data'!J1723), 0, IF(AND(4=MATCH(LARGE('Raw Data'!G1723:J1723, 1), 'Raw Data'!G1723:J1723, 0), 'Raw Data'!L1723-'Raw Data'!K1723&gt;3), 'Raw Data'!J1723, 0))</f>
        <v>0</v>
      </c>
      <c r="R1729">
        <f>IF(ISBLANK('Raw Data'!J1723), 0, IF(AND(3=MATCH(LARGE('Raw Data'!G1723:J1723, 1), 'Raw Data'!G1723:J1723, 0), 'Raw Data'!K1723-'Raw Data'!L1723&gt;3), 'Raw Data'!I1723, 0))</f>
        <v>0</v>
      </c>
      <c r="S1729">
        <f>IF(AND('Raw Data'!L1723-'Raw Data'!K1723&gt;4, 'Raw Data'!F1723&lt;'Raw Data'!C1723), 'Raw Data'!J1723, 0)</f>
        <v>0</v>
      </c>
      <c r="T1729">
        <f>IF(AND('Raw Data'!K1723-'Raw Data'!L1723&gt;4, 'Raw Data'!F1723&gt;'Raw Data'!C1723), 'Raw Data'!I1723, 0)</f>
        <v>0</v>
      </c>
      <c r="U1729">
        <f>IF(AND('Raw Data'!L1723-'Raw Data'!K1723&lt;3, 'Raw Data'!L1723&gt;'Raw Data'!K1723, 'Raw Data'!F1723&lt;'Raw Data'!C1723), 'Raw Data'!H1723, 0)</f>
        <v>0</v>
      </c>
      <c r="V1729">
        <f>IF(AND('Raw Data'!L1723-'Raw Data'!K1723&lt;3, 'Raw Data'!L1723&gt;'Raw Data'!K1723, 'Raw Data'!F1723&gt;'Raw Data'!C1723), 'Raw Data'!G1723, 0)</f>
        <v>0</v>
      </c>
    </row>
    <row r="1730" spans="1:22" x14ac:dyDescent="0.3">
      <c r="A1730">
        <f>IF(AND('Raw Data'!F1724&lt;'Raw Data'!C1724, 'Raw Data'!L1724&gt;'Raw Data'!K1724, 'Raw Data'!L1724-'Raw Data'!K1724&gt;3), 'Raw Data'!J1724, 0)</f>
        <v>0</v>
      </c>
      <c r="B1730">
        <f>IF(AND('Raw Data'!C1724&lt;'Raw Data'!F1724, 'Raw Data'!K1724&gt;'Raw Data'!L1724, 'Raw Data'!K1724-'Raw Data'!L1724&gt;3), 'Raw Data'!I1724, 0)</f>
        <v>0</v>
      </c>
      <c r="C1730">
        <f>IF(AND('Raw Data'!F1724&lt;'Raw Data'!C1724, 'Raw Data'!L1724&gt;'Raw Data'!K1724, 'Raw Data'!L1724-'Raw Data'!K1724&lt;4), 'Raw Data'!H1724, 0)</f>
        <v>0</v>
      </c>
      <c r="D1730">
        <f>IF(AND('Raw Data'!C1724&lt;'Raw Data'!F1724, 'Raw Data'!K1724&gt;'Raw Data'!L1724, 'Raw Data'!K1724-'Raw Data'!L1724&lt;4), 'Raw Data'!G1724, 0)</f>
        <v>0</v>
      </c>
      <c r="E1730">
        <f>IF(ISBLANK('Raw Data'!J1724), 0, IF(AND(4=MATCH(LARGE('Raw Data'!G1724:J1724, 4), 'Raw Data'!G1724:J1724, 0), 'Raw Data'!L1724-'Raw Data'!K1724&gt;3), 'Raw Data'!J1724, 0))</f>
        <v>0</v>
      </c>
      <c r="F1730">
        <f>IF(ISBLANK('Raw Data'!J1724), 0, IF(AND(3=MATCH(LARGE('Raw Data'!G1724:J1724, 4), 'Raw Data'!G1724:J1724, 0), 'Raw Data'!K1724-'Raw Data'!L1724&gt;3), 'Raw Data'!I1724, 0))</f>
        <v>0</v>
      </c>
      <c r="G1730">
        <f>IF(ISBLANK('Raw Data'!J1724), 0, IF(AND(2=MATCH(LARGE('Raw Data'!G1724:J1724, 4), 'Raw Data'!G1724:J1724, 0), AND('Raw Data'!L1724-'Raw Data'!K1724&lt;4, 'Raw Data'!L1724-'Raw Data'!K1724&gt;0)), 'Raw Data'!H1724, 0))</f>
        <v>0</v>
      </c>
      <c r="H1730">
        <f>IF(ISBLANK('Raw Data'!J1724), 0, IF(AND(1=MATCH(LARGE('Raw Data'!G1724:J1724, 4), 'Raw Data'!G1724:J1724, 0), AND('Raw Data'!K1724-'Raw Data'!L1724&lt;4, 'Raw Data'!K1724-'Raw Data'!L1724&gt;0)), 'Raw Data'!G1724, 0))</f>
        <v>0</v>
      </c>
      <c r="I1730">
        <f>IF(ISBLANK('Raw Data'!J1724), 0, IF(AND(4=MATCH(LARGE('Raw Data'!G1724:J1724, 3), 'Raw Data'!G1724:J1724, 0), 'Raw Data'!L1724-'Raw Data'!K1724&gt;3), 'Raw Data'!J1724, 0))</f>
        <v>0</v>
      </c>
      <c r="J1730">
        <f>IF(ISBLANK('Raw Data'!J1724), 0, IF(AND(3=MATCH(LARGE('Raw Data'!G1724:J1724, 3), 'Raw Data'!G1724:J1724, 0), 'Raw Data'!K1724-'Raw Data'!L1724&gt;3), 'Raw Data'!I1724, 0))</f>
        <v>0</v>
      </c>
      <c r="K1730">
        <f>IF(ISBLANK('Raw Data'!J1724), 0, IF(AND(2=MATCH(LARGE('Raw Data'!G1724:J1724, 3), 'Raw Data'!G1724:J1724, 0), AND('Raw Data'!L1724-'Raw Data'!K1724&lt;4, 'Raw Data'!L1724-'Raw Data'!K1724&gt;0)), 'Raw Data'!H1724, 0))</f>
        <v>0</v>
      </c>
      <c r="L1730">
        <f>IF(ISBLANK('Raw Data'!J1724), 0, IF(AND(1=MATCH(LARGE('Raw Data'!G1724:J1724, 3), 'Raw Data'!G1724:J1724, 0), AND('Raw Data'!K1724-'Raw Data'!L1724&lt;4, 'Raw Data'!K1724-'Raw Data'!L1724&gt;0)), 'Raw Data'!G1724, 0))</f>
        <v>0</v>
      </c>
      <c r="M1730">
        <f>IF(ISBLANK('Raw Data'!J1724), 0, IF(AND(4=MATCH(LARGE('Raw Data'!G1724:J1724, 2), 'Raw Data'!G1724:J1724, 0), 'Raw Data'!L1724-'Raw Data'!K1724&gt;3), 'Raw Data'!J1724, 0))</f>
        <v>0</v>
      </c>
      <c r="N1730">
        <f>IF(ISBLANK('Raw Data'!J1724), 0, IF(AND(3=MATCH(LARGE('Raw Data'!G1724:J1724, 2), 'Raw Data'!G1724:J1724, 0), 'Raw Data'!K1724-'Raw Data'!L1724&gt;3), 'Raw Data'!I1724, 0))</f>
        <v>0</v>
      </c>
      <c r="O1730">
        <f>IF(ISBLANK('Raw Data'!J1724), 0, IF(AND(2=MATCH(LARGE('Raw Data'!G1724:J1724, 2), 'Raw Data'!G1724:J1724, 0), AND('Raw Data'!L1724-'Raw Data'!K1724&lt;4, 'Raw Data'!L1724-'Raw Data'!K1724&gt;0)), 'Raw Data'!H1724, 0))</f>
        <v>0</v>
      </c>
      <c r="P1730">
        <f>IF(ISBLANK('Raw Data'!J1724), 0, IF(AND(1=MATCH(LARGE('Raw Data'!G1724:J1724, 2), 'Raw Data'!G1724:J1724, 0), AND('Raw Data'!K1724-'Raw Data'!L1724&lt;4, 'Raw Data'!K1724-'Raw Data'!L1724&gt;0)), 'Raw Data'!G1724, 0))</f>
        <v>0</v>
      </c>
      <c r="Q1730">
        <f>IF(ISBLANK('Raw Data'!J1724), 0, IF(AND(4=MATCH(LARGE('Raw Data'!G1724:J1724, 1), 'Raw Data'!G1724:J1724, 0), 'Raw Data'!L1724-'Raw Data'!K1724&gt;3), 'Raw Data'!J1724, 0))</f>
        <v>0</v>
      </c>
      <c r="R1730">
        <f>IF(ISBLANK('Raw Data'!J1724), 0, IF(AND(3=MATCH(LARGE('Raw Data'!G1724:J1724, 1), 'Raw Data'!G1724:J1724, 0), 'Raw Data'!K1724-'Raw Data'!L1724&gt;3), 'Raw Data'!I1724, 0))</f>
        <v>0</v>
      </c>
      <c r="S1730">
        <f>IF(AND('Raw Data'!L1724-'Raw Data'!K1724&gt;4, 'Raw Data'!F1724&lt;'Raw Data'!C1724), 'Raw Data'!J1724, 0)</f>
        <v>0</v>
      </c>
      <c r="T1730">
        <f>IF(AND('Raw Data'!K1724-'Raw Data'!L1724&gt;4, 'Raw Data'!F1724&gt;'Raw Data'!C1724), 'Raw Data'!I1724, 0)</f>
        <v>0</v>
      </c>
      <c r="U1730">
        <f>IF(AND('Raw Data'!L1724-'Raw Data'!K1724&lt;3, 'Raw Data'!L1724&gt;'Raw Data'!K1724, 'Raw Data'!F1724&lt;'Raw Data'!C1724), 'Raw Data'!H1724, 0)</f>
        <v>0</v>
      </c>
      <c r="V1730">
        <f>IF(AND('Raw Data'!L1724-'Raw Data'!K1724&lt;3, 'Raw Data'!L1724&gt;'Raw Data'!K1724, 'Raw Data'!F1724&gt;'Raw Data'!C1724), 'Raw Data'!G1724, 0)</f>
        <v>0</v>
      </c>
    </row>
    <row r="1731" spans="1:22" x14ac:dyDescent="0.3">
      <c r="A1731">
        <f>IF(AND('Raw Data'!F1725&lt;'Raw Data'!C1725, 'Raw Data'!L1725&gt;'Raw Data'!K1725, 'Raw Data'!L1725-'Raw Data'!K1725&gt;3), 'Raw Data'!J1725, 0)</f>
        <v>0</v>
      </c>
      <c r="B1731">
        <f>IF(AND('Raw Data'!C1725&lt;'Raw Data'!F1725, 'Raw Data'!K1725&gt;'Raw Data'!L1725, 'Raw Data'!K1725-'Raw Data'!L1725&gt;3), 'Raw Data'!I1725, 0)</f>
        <v>0</v>
      </c>
      <c r="C1731">
        <f>IF(AND('Raw Data'!F1725&lt;'Raw Data'!C1725, 'Raw Data'!L1725&gt;'Raw Data'!K1725, 'Raw Data'!L1725-'Raw Data'!K1725&lt;4), 'Raw Data'!H1725, 0)</f>
        <v>0</v>
      </c>
      <c r="D1731">
        <f>IF(AND('Raw Data'!C1725&lt;'Raw Data'!F1725, 'Raw Data'!K1725&gt;'Raw Data'!L1725, 'Raw Data'!K1725-'Raw Data'!L1725&lt;4), 'Raw Data'!G1725, 0)</f>
        <v>0</v>
      </c>
      <c r="E1731">
        <f>IF(ISBLANK('Raw Data'!J1725), 0, IF(AND(4=MATCH(LARGE('Raw Data'!G1725:J1725, 4), 'Raw Data'!G1725:J1725, 0), 'Raw Data'!L1725-'Raw Data'!K1725&gt;3), 'Raw Data'!J1725, 0))</f>
        <v>0</v>
      </c>
      <c r="F1731">
        <f>IF(ISBLANK('Raw Data'!J1725), 0, IF(AND(3=MATCH(LARGE('Raw Data'!G1725:J1725, 4), 'Raw Data'!G1725:J1725, 0), 'Raw Data'!K1725-'Raw Data'!L1725&gt;3), 'Raw Data'!I1725, 0))</f>
        <v>0</v>
      </c>
      <c r="G1731">
        <f>IF(ISBLANK('Raw Data'!J1725), 0, IF(AND(2=MATCH(LARGE('Raw Data'!G1725:J1725, 4), 'Raw Data'!G1725:J1725, 0), AND('Raw Data'!L1725-'Raw Data'!K1725&lt;4, 'Raw Data'!L1725-'Raw Data'!K1725&gt;0)), 'Raw Data'!H1725, 0))</f>
        <v>0</v>
      </c>
      <c r="H1731">
        <f>IF(ISBLANK('Raw Data'!J1725), 0, IF(AND(1=MATCH(LARGE('Raw Data'!G1725:J1725, 4), 'Raw Data'!G1725:J1725, 0), AND('Raw Data'!K1725-'Raw Data'!L1725&lt;4, 'Raw Data'!K1725-'Raw Data'!L1725&gt;0)), 'Raw Data'!G1725, 0))</f>
        <v>0</v>
      </c>
      <c r="I1731">
        <f>IF(ISBLANK('Raw Data'!J1725), 0, IF(AND(4=MATCH(LARGE('Raw Data'!G1725:J1725, 3), 'Raw Data'!G1725:J1725, 0), 'Raw Data'!L1725-'Raw Data'!K1725&gt;3), 'Raw Data'!J1725, 0))</f>
        <v>0</v>
      </c>
      <c r="J1731">
        <f>IF(ISBLANK('Raw Data'!J1725), 0, IF(AND(3=MATCH(LARGE('Raw Data'!G1725:J1725, 3), 'Raw Data'!G1725:J1725, 0), 'Raw Data'!K1725-'Raw Data'!L1725&gt;3), 'Raw Data'!I1725, 0))</f>
        <v>0</v>
      </c>
      <c r="K1731">
        <f>IF(ISBLANK('Raw Data'!J1725), 0, IF(AND(2=MATCH(LARGE('Raw Data'!G1725:J1725, 3), 'Raw Data'!G1725:J1725, 0), AND('Raw Data'!L1725-'Raw Data'!K1725&lt;4, 'Raw Data'!L1725-'Raw Data'!K1725&gt;0)), 'Raw Data'!H1725, 0))</f>
        <v>0</v>
      </c>
      <c r="L1731">
        <f>IF(ISBLANK('Raw Data'!J1725), 0, IF(AND(1=MATCH(LARGE('Raw Data'!G1725:J1725, 3), 'Raw Data'!G1725:J1725, 0), AND('Raw Data'!K1725-'Raw Data'!L1725&lt;4, 'Raw Data'!K1725-'Raw Data'!L1725&gt;0)), 'Raw Data'!G1725, 0))</f>
        <v>0</v>
      </c>
      <c r="M1731">
        <f>IF(ISBLANK('Raw Data'!J1725), 0, IF(AND(4=MATCH(LARGE('Raw Data'!G1725:J1725, 2), 'Raw Data'!G1725:J1725, 0), 'Raw Data'!L1725-'Raw Data'!K1725&gt;3), 'Raw Data'!J1725, 0))</f>
        <v>0</v>
      </c>
      <c r="N1731">
        <f>IF(ISBLANK('Raw Data'!J1725), 0, IF(AND(3=MATCH(LARGE('Raw Data'!G1725:J1725, 2), 'Raw Data'!G1725:J1725, 0), 'Raw Data'!K1725-'Raw Data'!L1725&gt;3), 'Raw Data'!I1725, 0))</f>
        <v>0</v>
      </c>
      <c r="O1731">
        <f>IF(ISBLANK('Raw Data'!J1725), 0, IF(AND(2=MATCH(LARGE('Raw Data'!G1725:J1725, 2), 'Raw Data'!G1725:J1725, 0), AND('Raw Data'!L1725-'Raw Data'!K1725&lt;4, 'Raw Data'!L1725-'Raw Data'!K1725&gt;0)), 'Raw Data'!H1725, 0))</f>
        <v>0</v>
      </c>
      <c r="P1731">
        <f>IF(ISBLANK('Raw Data'!J1725), 0, IF(AND(1=MATCH(LARGE('Raw Data'!G1725:J1725, 2), 'Raw Data'!G1725:J1725, 0), AND('Raw Data'!K1725-'Raw Data'!L1725&lt;4, 'Raw Data'!K1725-'Raw Data'!L1725&gt;0)), 'Raw Data'!G1725, 0))</f>
        <v>0</v>
      </c>
      <c r="Q1731">
        <f>IF(ISBLANK('Raw Data'!J1725), 0, IF(AND(4=MATCH(LARGE('Raw Data'!G1725:J1725, 1), 'Raw Data'!G1725:J1725, 0), 'Raw Data'!L1725-'Raw Data'!K1725&gt;3), 'Raw Data'!J1725, 0))</f>
        <v>0</v>
      </c>
      <c r="R1731">
        <f>IF(ISBLANK('Raw Data'!J1725), 0, IF(AND(3=MATCH(LARGE('Raw Data'!G1725:J1725, 1), 'Raw Data'!G1725:J1725, 0), 'Raw Data'!K1725-'Raw Data'!L1725&gt;3), 'Raw Data'!I1725, 0))</f>
        <v>0</v>
      </c>
      <c r="S1731">
        <f>IF(AND('Raw Data'!L1725-'Raw Data'!K1725&gt;4, 'Raw Data'!F1725&lt;'Raw Data'!C1725), 'Raw Data'!J1725, 0)</f>
        <v>0</v>
      </c>
      <c r="T1731">
        <f>IF(AND('Raw Data'!K1725-'Raw Data'!L1725&gt;4, 'Raw Data'!F1725&gt;'Raw Data'!C1725), 'Raw Data'!I1725, 0)</f>
        <v>0</v>
      </c>
      <c r="U1731">
        <f>IF(AND('Raw Data'!L1725-'Raw Data'!K1725&lt;3, 'Raw Data'!L1725&gt;'Raw Data'!K1725, 'Raw Data'!F1725&lt;'Raw Data'!C1725), 'Raw Data'!H1725, 0)</f>
        <v>0</v>
      </c>
      <c r="V1731">
        <f>IF(AND('Raw Data'!L1725-'Raw Data'!K1725&lt;3, 'Raw Data'!L1725&gt;'Raw Data'!K1725, 'Raw Data'!F1725&gt;'Raw Data'!C1725), 'Raw Data'!G1725, 0)</f>
        <v>0</v>
      </c>
    </row>
    <row r="1732" spans="1:22" x14ac:dyDescent="0.3">
      <c r="A1732">
        <f>IF(AND('Raw Data'!F1726&lt;'Raw Data'!C1726, 'Raw Data'!L1726&gt;'Raw Data'!K1726, 'Raw Data'!L1726-'Raw Data'!K1726&gt;3), 'Raw Data'!J1726, 0)</f>
        <v>0</v>
      </c>
      <c r="B1732">
        <f>IF(AND('Raw Data'!C1726&lt;'Raw Data'!F1726, 'Raw Data'!K1726&gt;'Raw Data'!L1726, 'Raw Data'!K1726-'Raw Data'!L1726&gt;3), 'Raw Data'!I1726, 0)</f>
        <v>0</v>
      </c>
      <c r="C1732">
        <f>IF(AND('Raw Data'!F1726&lt;'Raw Data'!C1726, 'Raw Data'!L1726&gt;'Raw Data'!K1726, 'Raw Data'!L1726-'Raw Data'!K1726&lt;4), 'Raw Data'!H1726, 0)</f>
        <v>0</v>
      </c>
      <c r="D1732">
        <f>IF(AND('Raw Data'!C1726&lt;'Raw Data'!F1726, 'Raw Data'!K1726&gt;'Raw Data'!L1726, 'Raw Data'!K1726-'Raw Data'!L1726&lt;4), 'Raw Data'!G1726, 0)</f>
        <v>0</v>
      </c>
      <c r="E1732">
        <f>IF(ISBLANK('Raw Data'!J1726), 0, IF(AND(4=MATCH(LARGE('Raw Data'!G1726:J1726, 4), 'Raw Data'!G1726:J1726, 0), 'Raw Data'!L1726-'Raw Data'!K1726&gt;3), 'Raw Data'!J1726, 0))</f>
        <v>0</v>
      </c>
      <c r="F1732">
        <f>IF(ISBLANK('Raw Data'!J1726), 0, IF(AND(3=MATCH(LARGE('Raw Data'!G1726:J1726, 4), 'Raw Data'!G1726:J1726, 0), 'Raw Data'!K1726-'Raw Data'!L1726&gt;3), 'Raw Data'!I1726, 0))</f>
        <v>0</v>
      </c>
      <c r="G1732">
        <f>IF(ISBLANK('Raw Data'!J1726), 0, IF(AND(2=MATCH(LARGE('Raw Data'!G1726:J1726, 4), 'Raw Data'!G1726:J1726, 0), AND('Raw Data'!L1726-'Raw Data'!K1726&lt;4, 'Raw Data'!L1726-'Raw Data'!K1726&gt;0)), 'Raw Data'!H1726, 0))</f>
        <v>0</v>
      </c>
      <c r="H1732">
        <f>IF(ISBLANK('Raw Data'!J1726), 0, IF(AND(1=MATCH(LARGE('Raw Data'!G1726:J1726, 4), 'Raw Data'!G1726:J1726, 0), AND('Raw Data'!K1726-'Raw Data'!L1726&lt;4, 'Raw Data'!K1726-'Raw Data'!L1726&gt;0)), 'Raw Data'!G1726, 0))</f>
        <v>0</v>
      </c>
      <c r="I1732">
        <f>IF(ISBLANK('Raw Data'!J1726), 0, IF(AND(4=MATCH(LARGE('Raw Data'!G1726:J1726, 3), 'Raw Data'!G1726:J1726, 0), 'Raw Data'!L1726-'Raw Data'!K1726&gt;3), 'Raw Data'!J1726, 0))</f>
        <v>0</v>
      </c>
      <c r="J1732">
        <f>IF(ISBLANK('Raw Data'!J1726), 0, IF(AND(3=MATCH(LARGE('Raw Data'!G1726:J1726, 3), 'Raw Data'!G1726:J1726, 0), 'Raw Data'!K1726-'Raw Data'!L1726&gt;3), 'Raw Data'!I1726, 0))</f>
        <v>0</v>
      </c>
      <c r="K1732">
        <f>IF(ISBLANK('Raw Data'!J1726), 0, IF(AND(2=MATCH(LARGE('Raw Data'!G1726:J1726, 3), 'Raw Data'!G1726:J1726, 0), AND('Raw Data'!L1726-'Raw Data'!K1726&lt;4, 'Raw Data'!L1726-'Raw Data'!K1726&gt;0)), 'Raw Data'!H1726, 0))</f>
        <v>0</v>
      </c>
      <c r="L1732">
        <f>IF(ISBLANK('Raw Data'!J1726), 0, IF(AND(1=MATCH(LARGE('Raw Data'!G1726:J1726, 3), 'Raw Data'!G1726:J1726, 0), AND('Raw Data'!K1726-'Raw Data'!L1726&lt;4, 'Raw Data'!K1726-'Raw Data'!L1726&gt;0)), 'Raw Data'!G1726, 0))</f>
        <v>0</v>
      </c>
      <c r="M1732">
        <f>IF(ISBLANK('Raw Data'!J1726), 0, IF(AND(4=MATCH(LARGE('Raw Data'!G1726:J1726, 2), 'Raw Data'!G1726:J1726, 0), 'Raw Data'!L1726-'Raw Data'!K1726&gt;3), 'Raw Data'!J1726, 0))</f>
        <v>0</v>
      </c>
      <c r="N1732">
        <f>IF(ISBLANK('Raw Data'!J1726), 0, IF(AND(3=MATCH(LARGE('Raw Data'!G1726:J1726, 2), 'Raw Data'!G1726:J1726, 0), 'Raw Data'!K1726-'Raw Data'!L1726&gt;3), 'Raw Data'!I1726, 0))</f>
        <v>0</v>
      </c>
      <c r="O1732">
        <f>IF(ISBLANK('Raw Data'!J1726), 0, IF(AND(2=MATCH(LARGE('Raw Data'!G1726:J1726, 2), 'Raw Data'!G1726:J1726, 0), AND('Raw Data'!L1726-'Raw Data'!K1726&lt;4, 'Raw Data'!L1726-'Raw Data'!K1726&gt;0)), 'Raw Data'!H1726, 0))</f>
        <v>0</v>
      </c>
      <c r="P1732">
        <f>IF(ISBLANK('Raw Data'!J1726), 0, IF(AND(1=MATCH(LARGE('Raw Data'!G1726:J1726, 2), 'Raw Data'!G1726:J1726, 0), AND('Raw Data'!K1726-'Raw Data'!L1726&lt;4, 'Raw Data'!K1726-'Raw Data'!L1726&gt;0)), 'Raw Data'!G1726, 0))</f>
        <v>0</v>
      </c>
      <c r="Q1732">
        <f>IF(ISBLANK('Raw Data'!J1726), 0, IF(AND(4=MATCH(LARGE('Raw Data'!G1726:J1726, 1), 'Raw Data'!G1726:J1726, 0), 'Raw Data'!L1726-'Raw Data'!K1726&gt;3), 'Raw Data'!J1726, 0))</f>
        <v>0</v>
      </c>
      <c r="R1732">
        <f>IF(ISBLANK('Raw Data'!J1726), 0, IF(AND(3=MATCH(LARGE('Raw Data'!G1726:J1726, 1), 'Raw Data'!G1726:J1726, 0), 'Raw Data'!K1726-'Raw Data'!L1726&gt;3), 'Raw Data'!I1726, 0))</f>
        <v>0</v>
      </c>
      <c r="S1732">
        <f>IF(AND('Raw Data'!L1726-'Raw Data'!K1726&gt;4, 'Raw Data'!F1726&lt;'Raw Data'!C1726), 'Raw Data'!J1726, 0)</f>
        <v>0</v>
      </c>
      <c r="T1732">
        <f>IF(AND('Raw Data'!K1726-'Raw Data'!L1726&gt;4, 'Raw Data'!F1726&gt;'Raw Data'!C1726), 'Raw Data'!I1726, 0)</f>
        <v>0</v>
      </c>
      <c r="U1732">
        <f>IF(AND('Raw Data'!L1726-'Raw Data'!K1726&lt;3, 'Raw Data'!L1726&gt;'Raw Data'!K1726, 'Raw Data'!F1726&lt;'Raw Data'!C1726), 'Raw Data'!H1726, 0)</f>
        <v>0</v>
      </c>
      <c r="V1732">
        <f>IF(AND('Raw Data'!L1726-'Raw Data'!K1726&lt;3, 'Raw Data'!L1726&gt;'Raw Data'!K1726, 'Raw Data'!F1726&gt;'Raw Data'!C1726), 'Raw Data'!G1726, 0)</f>
        <v>0</v>
      </c>
    </row>
    <row r="1733" spans="1:22" x14ac:dyDescent="0.3">
      <c r="A1733">
        <f>IF(AND('Raw Data'!F1727&lt;'Raw Data'!C1727, 'Raw Data'!L1727&gt;'Raw Data'!K1727, 'Raw Data'!L1727-'Raw Data'!K1727&gt;3), 'Raw Data'!J1727, 0)</f>
        <v>0</v>
      </c>
      <c r="B1733">
        <f>IF(AND('Raw Data'!C1727&lt;'Raw Data'!F1727, 'Raw Data'!K1727&gt;'Raw Data'!L1727, 'Raw Data'!K1727-'Raw Data'!L1727&gt;3), 'Raw Data'!I1727, 0)</f>
        <v>0</v>
      </c>
      <c r="C1733">
        <f>IF(AND('Raw Data'!F1727&lt;'Raw Data'!C1727, 'Raw Data'!L1727&gt;'Raw Data'!K1727, 'Raw Data'!L1727-'Raw Data'!K1727&lt;4), 'Raw Data'!H1727, 0)</f>
        <v>0</v>
      </c>
      <c r="D1733">
        <f>IF(AND('Raw Data'!C1727&lt;'Raw Data'!F1727, 'Raw Data'!K1727&gt;'Raw Data'!L1727, 'Raw Data'!K1727-'Raw Data'!L1727&lt;4), 'Raw Data'!G1727, 0)</f>
        <v>0</v>
      </c>
      <c r="E1733">
        <f>IF(ISBLANK('Raw Data'!J1727), 0, IF(AND(4=MATCH(LARGE('Raw Data'!G1727:J1727, 4), 'Raw Data'!G1727:J1727, 0), 'Raw Data'!L1727-'Raw Data'!K1727&gt;3), 'Raw Data'!J1727, 0))</f>
        <v>0</v>
      </c>
      <c r="F1733">
        <f>IF(ISBLANK('Raw Data'!J1727), 0, IF(AND(3=MATCH(LARGE('Raw Data'!G1727:J1727, 4), 'Raw Data'!G1727:J1727, 0), 'Raw Data'!K1727-'Raw Data'!L1727&gt;3), 'Raw Data'!I1727, 0))</f>
        <v>0</v>
      </c>
      <c r="G1733">
        <f>IF(ISBLANK('Raw Data'!J1727), 0, IF(AND(2=MATCH(LARGE('Raw Data'!G1727:J1727, 4), 'Raw Data'!G1727:J1727, 0), AND('Raw Data'!L1727-'Raw Data'!K1727&lt;4, 'Raw Data'!L1727-'Raw Data'!K1727&gt;0)), 'Raw Data'!H1727, 0))</f>
        <v>0</v>
      </c>
      <c r="H1733">
        <f>IF(ISBLANK('Raw Data'!J1727), 0, IF(AND(1=MATCH(LARGE('Raw Data'!G1727:J1727, 4), 'Raw Data'!G1727:J1727, 0), AND('Raw Data'!K1727-'Raw Data'!L1727&lt;4, 'Raw Data'!K1727-'Raw Data'!L1727&gt;0)), 'Raw Data'!G1727, 0))</f>
        <v>0</v>
      </c>
      <c r="I1733">
        <f>IF(ISBLANK('Raw Data'!J1727), 0, IF(AND(4=MATCH(LARGE('Raw Data'!G1727:J1727, 3), 'Raw Data'!G1727:J1727, 0), 'Raw Data'!L1727-'Raw Data'!K1727&gt;3), 'Raw Data'!J1727, 0))</f>
        <v>0</v>
      </c>
      <c r="J1733">
        <f>IF(ISBLANK('Raw Data'!J1727), 0, IF(AND(3=MATCH(LARGE('Raw Data'!G1727:J1727, 3), 'Raw Data'!G1727:J1727, 0), 'Raw Data'!K1727-'Raw Data'!L1727&gt;3), 'Raw Data'!I1727, 0))</f>
        <v>0</v>
      </c>
      <c r="K1733">
        <f>IF(ISBLANK('Raw Data'!J1727), 0, IF(AND(2=MATCH(LARGE('Raw Data'!G1727:J1727, 3), 'Raw Data'!G1727:J1727, 0), AND('Raw Data'!L1727-'Raw Data'!K1727&lt;4, 'Raw Data'!L1727-'Raw Data'!K1727&gt;0)), 'Raw Data'!H1727, 0))</f>
        <v>0</v>
      </c>
      <c r="L1733">
        <f>IF(ISBLANK('Raw Data'!J1727), 0, IF(AND(1=MATCH(LARGE('Raw Data'!G1727:J1727, 3), 'Raw Data'!G1727:J1727, 0), AND('Raw Data'!K1727-'Raw Data'!L1727&lt;4, 'Raw Data'!K1727-'Raw Data'!L1727&gt;0)), 'Raw Data'!G1727, 0))</f>
        <v>0</v>
      </c>
      <c r="M1733">
        <f>IF(ISBLANK('Raw Data'!J1727), 0, IF(AND(4=MATCH(LARGE('Raw Data'!G1727:J1727, 2), 'Raw Data'!G1727:J1727, 0), 'Raw Data'!L1727-'Raw Data'!K1727&gt;3), 'Raw Data'!J1727, 0))</f>
        <v>0</v>
      </c>
      <c r="N1733">
        <f>IF(ISBLANK('Raw Data'!J1727), 0, IF(AND(3=MATCH(LARGE('Raw Data'!G1727:J1727, 2), 'Raw Data'!G1727:J1727, 0), 'Raw Data'!K1727-'Raw Data'!L1727&gt;3), 'Raw Data'!I1727, 0))</f>
        <v>0</v>
      </c>
      <c r="O1733">
        <f>IF(ISBLANK('Raw Data'!J1727), 0, IF(AND(2=MATCH(LARGE('Raw Data'!G1727:J1727, 2), 'Raw Data'!G1727:J1727, 0), AND('Raw Data'!L1727-'Raw Data'!K1727&lt;4, 'Raw Data'!L1727-'Raw Data'!K1727&gt;0)), 'Raw Data'!H1727, 0))</f>
        <v>0</v>
      </c>
      <c r="P1733">
        <f>IF(ISBLANK('Raw Data'!J1727), 0, IF(AND(1=MATCH(LARGE('Raw Data'!G1727:J1727, 2), 'Raw Data'!G1727:J1727, 0), AND('Raw Data'!K1727-'Raw Data'!L1727&lt;4, 'Raw Data'!K1727-'Raw Data'!L1727&gt;0)), 'Raw Data'!G1727, 0))</f>
        <v>0</v>
      </c>
      <c r="Q1733">
        <f>IF(ISBLANK('Raw Data'!J1727), 0, IF(AND(4=MATCH(LARGE('Raw Data'!G1727:J1727, 1), 'Raw Data'!G1727:J1727, 0), 'Raw Data'!L1727-'Raw Data'!K1727&gt;3), 'Raw Data'!J1727, 0))</f>
        <v>0</v>
      </c>
      <c r="R1733">
        <f>IF(ISBLANK('Raw Data'!J1727), 0, IF(AND(3=MATCH(LARGE('Raw Data'!G1727:J1727, 1), 'Raw Data'!G1727:J1727, 0), 'Raw Data'!K1727-'Raw Data'!L1727&gt;3), 'Raw Data'!I1727, 0))</f>
        <v>0</v>
      </c>
      <c r="S1733">
        <f>IF(AND('Raw Data'!L1727-'Raw Data'!K1727&gt;4, 'Raw Data'!F1727&lt;'Raw Data'!C1727), 'Raw Data'!J1727, 0)</f>
        <v>0</v>
      </c>
      <c r="T1733">
        <f>IF(AND('Raw Data'!K1727-'Raw Data'!L1727&gt;4, 'Raw Data'!F1727&gt;'Raw Data'!C1727), 'Raw Data'!I1727, 0)</f>
        <v>0</v>
      </c>
      <c r="U1733">
        <f>IF(AND('Raw Data'!L1727-'Raw Data'!K1727&lt;3, 'Raw Data'!L1727&gt;'Raw Data'!K1727, 'Raw Data'!F1727&lt;'Raw Data'!C1727), 'Raw Data'!H1727, 0)</f>
        <v>0</v>
      </c>
      <c r="V1733">
        <f>IF(AND('Raw Data'!L1727-'Raw Data'!K1727&lt;3, 'Raw Data'!L1727&gt;'Raw Data'!K1727, 'Raw Data'!F1727&gt;'Raw Data'!C1727), 'Raw Data'!G1727, 0)</f>
        <v>0</v>
      </c>
    </row>
    <row r="1734" spans="1:22" x14ac:dyDescent="0.3">
      <c r="A1734">
        <f>IF(AND('Raw Data'!F1728&lt;'Raw Data'!C1728, 'Raw Data'!L1728&gt;'Raw Data'!K1728, 'Raw Data'!L1728-'Raw Data'!K1728&gt;3), 'Raw Data'!J1728, 0)</f>
        <v>0</v>
      </c>
      <c r="B1734">
        <f>IF(AND('Raw Data'!C1728&lt;'Raw Data'!F1728, 'Raw Data'!K1728&gt;'Raw Data'!L1728, 'Raw Data'!K1728-'Raw Data'!L1728&gt;3), 'Raw Data'!I1728, 0)</f>
        <v>0</v>
      </c>
      <c r="C1734">
        <f>IF(AND('Raw Data'!F1728&lt;'Raw Data'!C1728, 'Raw Data'!L1728&gt;'Raw Data'!K1728, 'Raw Data'!L1728-'Raw Data'!K1728&lt;4), 'Raw Data'!H1728, 0)</f>
        <v>0</v>
      </c>
      <c r="D1734">
        <f>IF(AND('Raw Data'!C1728&lt;'Raw Data'!F1728, 'Raw Data'!K1728&gt;'Raw Data'!L1728, 'Raw Data'!K1728-'Raw Data'!L1728&lt;4), 'Raw Data'!G1728, 0)</f>
        <v>0</v>
      </c>
      <c r="E1734">
        <f>IF(ISBLANK('Raw Data'!J1728), 0, IF(AND(4=MATCH(LARGE('Raw Data'!G1728:J1728, 4), 'Raw Data'!G1728:J1728, 0), 'Raw Data'!L1728-'Raw Data'!K1728&gt;3), 'Raw Data'!J1728, 0))</f>
        <v>0</v>
      </c>
      <c r="F1734">
        <f>IF(ISBLANK('Raw Data'!J1728), 0, IF(AND(3=MATCH(LARGE('Raw Data'!G1728:J1728, 4), 'Raw Data'!G1728:J1728, 0), 'Raw Data'!K1728-'Raw Data'!L1728&gt;3), 'Raw Data'!I1728, 0))</f>
        <v>0</v>
      </c>
      <c r="G1734">
        <f>IF(ISBLANK('Raw Data'!J1728), 0, IF(AND(2=MATCH(LARGE('Raw Data'!G1728:J1728, 4), 'Raw Data'!G1728:J1728, 0), AND('Raw Data'!L1728-'Raw Data'!K1728&lt;4, 'Raw Data'!L1728-'Raw Data'!K1728&gt;0)), 'Raw Data'!H1728, 0))</f>
        <v>0</v>
      </c>
      <c r="H1734">
        <f>IF(ISBLANK('Raw Data'!J1728), 0, IF(AND(1=MATCH(LARGE('Raw Data'!G1728:J1728, 4), 'Raw Data'!G1728:J1728, 0), AND('Raw Data'!K1728-'Raw Data'!L1728&lt;4, 'Raw Data'!K1728-'Raw Data'!L1728&gt;0)), 'Raw Data'!G1728, 0))</f>
        <v>0</v>
      </c>
      <c r="I1734">
        <f>IF(ISBLANK('Raw Data'!J1728), 0, IF(AND(4=MATCH(LARGE('Raw Data'!G1728:J1728, 3), 'Raw Data'!G1728:J1728, 0), 'Raw Data'!L1728-'Raw Data'!K1728&gt;3), 'Raw Data'!J1728, 0))</f>
        <v>0</v>
      </c>
      <c r="J1734">
        <f>IF(ISBLANK('Raw Data'!J1728), 0, IF(AND(3=MATCH(LARGE('Raw Data'!G1728:J1728, 3), 'Raw Data'!G1728:J1728, 0), 'Raw Data'!K1728-'Raw Data'!L1728&gt;3), 'Raw Data'!I1728, 0))</f>
        <v>0</v>
      </c>
      <c r="K1734">
        <f>IF(ISBLANK('Raw Data'!J1728), 0, IF(AND(2=MATCH(LARGE('Raw Data'!G1728:J1728, 3), 'Raw Data'!G1728:J1728, 0), AND('Raw Data'!L1728-'Raw Data'!K1728&lt;4, 'Raw Data'!L1728-'Raw Data'!K1728&gt;0)), 'Raw Data'!H1728, 0))</f>
        <v>0</v>
      </c>
      <c r="L1734">
        <f>IF(ISBLANK('Raw Data'!J1728), 0, IF(AND(1=MATCH(LARGE('Raw Data'!G1728:J1728, 3), 'Raw Data'!G1728:J1728, 0), AND('Raw Data'!K1728-'Raw Data'!L1728&lt;4, 'Raw Data'!K1728-'Raw Data'!L1728&gt;0)), 'Raw Data'!G1728, 0))</f>
        <v>0</v>
      </c>
      <c r="M1734">
        <f>IF(ISBLANK('Raw Data'!J1728), 0, IF(AND(4=MATCH(LARGE('Raw Data'!G1728:J1728, 2), 'Raw Data'!G1728:J1728, 0), 'Raw Data'!L1728-'Raw Data'!K1728&gt;3), 'Raw Data'!J1728, 0))</f>
        <v>0</v>
      </c>
      <c r="N1734">
        <f>IF(ISBLANK('Raw Data'!J1728), 0, IF(AND(3=MATCH(LARGE('Raw Data'!G1728:J1728, 2), 'Raw Data'!G1728:J1728, 0), 'Raw Data'!K1728-'Raw Data'!L1728&gt;3), 'Raw Data'!I1728, 0))</f>
        <v>0</v>
      </c>
      <c r="O1734">
        <f>IF(ISBLANK('Raw Data'!J1728), 0, IF(AND(2=MATCH(LARGE('Raw Data'!G1728:J1728, 2), 'Raw Data'!G1728:J1728, 0), AND('Raw Data'!L1728-'Raw Data'!K1728&lt;4, 'Raw Data'!L1728-'Raw Data'!K1728&gt;0)), 'Raw Data'!H1728, 0))</f>
        <v>0</v>
      </c>
      <c r="P1734">
        <f>IF(ISBLANK('Raw Data'!J1728), 0, IF(AND(1=MATCH(LARGE('Raw Data'!G1728:J1728, 2), 'Raw Data'!G1728:J1728, 0), AND('Raw Data'!K1728-'Raw Data'!L1728&lt;4, 'Raw Data'!K1728-'Raw Data'!L1728&gt;0)), 'Raw Data'!G1728, 0))</f>
        <v>0</v>
      </c>
      <c r="Q1734">
        <f>IF(ISBLANK('Raw Data'!J1728), 0, IF(AND(4=MATCH(LARGE('Raw Data'!G1728:J1728, 1), 'Raw Data'!G1728:J1728, 0), 'Raw Data'!L1728-'Raw Data'!K1728&gt;3), 'Raw Data'!J1728, 0))</f>
        <v>0</v>
      </c>
      <c r="R1734">
        <f>IF(ISBLANK('Raw Data'!J1728), 0, IF(AND(3=MATCH(LARGE('Raw Data'!G1728:J1728, 1), 'Raw Data'!G1728:J1728, 0), 'Raw Data'!K1728-'Raw Data'!L1728&gt;3), 'Raw Data'!I1728, 0))</f>
        <v>0</v>
      </c>
      <c r="S1734">
        <f>IF(AND('Raw Data'!L1728-'Raw Data'!K1728&gt;4, 'Raw Data'!F1728&lt;'Raw Data'!C1728), 'Raw Data'!J1728, 0)</f>
        <v>0</v>
      </c>
      <c r="T1734">
        <f>IF(AND('Raw Data'!K1728-'Raw Data'!L1728&gt;4, 'Raw Data'!F1728&gt;'Raw Data'!C1728), 'Raw Data'!I1728, 0)</f>
        <v>0</v>
      </c>
      <c r="U1734">
        <f>IF(AND('Raw Data'!L1728-'Raw Data'!K1728&lt;3, 'Raw Data'!L1728&gt;'Raw Data'!K1728, 'Raw Data'!F1728&lt;'Raw Data'!C1728), 'Raw Data'!H1728, 0)</f>
        <v>0</v>
      </c>
      <c r="V1734">
        <f>IF(AND('Raw Data'!L1728-'Raw Data'!K1728&lt;3, 'Raw Data'!L1728&gt;'Raw Data'!K1728, 'Raw Data'!F1728&gt;'Raw Data'!C1728), 'Raw Data'!G1728, 0)</f>
        <v>0</v>
      </c>
    </row>
    <row r="1735" spans="1:22" x14ac:dyDescent="0.3">
      <c r="A1735">
        <f>IF(AND('Raw Data'!F1729&lt;'Raw Data'!C1729, 'Raw Data'!L1729&gt;'Raw Data'!K1729, 'Raw Data'!L1729-'Raw Data'!K1729&gt;3), 'Raw Data'!J1729, 0)</f>
        <v>0</v>
      </c>
      <c r="B1735">
        <f>IF(AND('Raw Data'!C1729&lt;'Raw Data'!F1729, 'Raw Data'!K1729&gt;'Raw Data'!L1729, 'Raw Data'!K1729-'Raw Data'!L1729&gt;3), 'Raw Data'!I1729, 0)</f>
        <v>0</v>
      </c>
      <c r="C1735">
        <f>IF(AND('Raw Data'!F1729&lt;'Raw Data'!C1729, 'Raw Data'!L1729&gt;'Raw Data'!K1729, 'Raw Data'!L1729-'Raw Data'!K1729&lt;4), 'Raw Data'!H1729, 0)</f>
        <v>0</v>
      </c>
      <c r="D1735">
        <f>IF(AND('Raw Data'!C1729&lt;'Raw Data'!F1729, 'Raw Data'!K1729&gt;'Raw Data'!L1729, 'Raw Data'!K1729-'Raw Data'!L1729&lt;4), 'Raw Data'!G1729, 0)</f>
        <v>0</v>
      </c>
      <c r="E1735">
        <f>IF(ISBLANK('Raw Data'!J1729), 0, IF(AND(4=MATCH(LARGE('Raw Data'!G1729:J1729, 4), 'Raw Data'!G1729:J1729, 0), 'Raw Data'!L1729-'Raw Data'!K1729&gt;3), 'Raw Data'!J1729, 0))</f>
        <v>0</v>
      </c>
      <c r="F1735">
        <f>IF(ISBLANK('Raw Data'!J1729), 0, IF(AND(3=MATCH(LARGE('Raw Data'!G1729:J1729, 4), 'Raw Data'!G1729:J1729, 0), 'Raw Data'!K1729-'Raw Data'!L1729&gt;3), 'Raw Data'!I1729, 0))</f>
        <v>0</v>
      </c>
      <c r="G1735">
        <f>IF(ISBLANK('Raw Data'!J1729), 0, IF(AND(2=MATCH(LARGE('Raw Data'!G1729:J1729, 4), 'Raw Data'!G1729:J1729, 0), AND('Raw Data'!L1729-'Raw Data'!K1729&lt;4, 'Raw Data'!L1729-'Raw Data'!K1729&gt;0)), 'Raw Data'!H1729, 0))</f>
        <v>0</v>
      </c>
      <c r="H1735">
        <f>IF(ISBLANK('Raw Data'!J1729), 0, IF(AND(1=MATCH(LARGE('Raw Data'!G1729:J1729, 4), 'Raw Data'!G1729:J1729, 0), AND('Raw Data'!K1729-'Raw Data'!L1729&lt;4, 'Raw Data'!K1729-'Raw Data'!L1729&gt;0)), 'Raw Data'!G1729, 0))</f>
        <v>0</v>
      </c>
      <c r="I1735">
        <f>IF(ISBLANK('Raw Data'!J1729), 0, IF(AND(4=MATCH(LARGE('Raw Data'!G1729:J1729, 3), 'Raw Data'!G1729:J1729, 0), 'Raw Data'!L1729-'Raw Data'!K1729&gt;3), 'Raw Data'!J1729, 0))</f>
        <v>0</v>
      </c>
      <c r="J1735">
        <f>IF(ISBLANK('Raw Data'!J1729), 0, IF(AND(3=MATCH(LARGE('Raw Data'!G1729:J1729, 3), 'Raw Data'!G1729:J1729, 0), 'Raw Data'!K1729-'Raw Data'!L1729&gt;3), 'Raw Data'!I1729, 0))</f>
        <v>0</v>
      </c>
      <c r="K1735">
        <f>IF(ISBLANK('Raw Data'!J1729), 0, IF(AND(2=MATCH(LARGE('Raw Data'!G1729:J1729, 3), 'Raw Data'!G1729:J1729, 0), AND('Raw Data'!L1729-'Raw Data'!K1729&lt;4, 'Raw Data'!L1729-'Raw Data'!K1729&gt;0)), 'Raw Data'!H1729, 0))</f>
        <v>0</v>
      </c>
      <c r="L1735">
        <f>IF(ISBLANK('Raw Data'!J1729), 0, IF(AND(1=MATCH(LARGE('Raw Data'!G1729:J1729, 3), 'Raw Data'!G1729:J1729, 0), AND('Raw Data'!K1729-'Raw Data'!L1729&lt;4, 'Raw Data'!K1729-'Raw Data'!L1729&gt;0)), 'Raw Data'!G1729, 0))</f>
        <v>0</v>
      </c>
      <c r="M1735">
        <f>IF(ISBLANK('Raw Data'!J1729), 0, IF(AND(4=MATCH(LARGE('Raw Data'!G1729:J1729, 2), 'Raw Data'!G1729:J1729, 0), 'Raw Data'!L1729-'Raw Data'!K1729&gt;3), 'Raw Data'!J1729, 0))</f>
        <v>0</v>
      </c>
      <c r="N1735">
        <f>IF(ISBLANK('Raw Data'!J1729), 0, IF(AND(3=MATCH(LARGE('Raw Data'!G1729:J1729, 2), 'Raw Data'!G1729:J1729, 0), 'Raw Data'!K1729-'Raw Data'!L1729&gt;3), 'Raw Data'!I1729, 0))</f>
        <v>0</v>
      </c>
      <c r="O1735">
        <f>IF(ISBLANK('Raw Data'!J1729), 0, IF(AND(2=MATCH(LARGE('Raw Data'!G1729:J1729, 2), 'Raw Data'!G1729:J1729, 0), AND('Raw Data'!L1729-'Raw Data'!K1729&lt;4, 'Raw Data'!L1729-'Raw Data'!K1729&gt;0)), 'Raw Data'!H1729, 0))</f>
        <v>0</v>
      </c>
      <c r="P1735">
        <f>IF(ISBLANK('Raw Data'!J1729), 0, IF(AND(1=MATCH(LARGE('Raw Data'!G1729:J1729, 2), 'Raw Data'!G1729:J1729, 0), AND('Raw Data'!K1729-'Raw Data'!L1729&lt;4, 'Raw Data'!K1729-'Raw Data'!L1729&gt;0)), 'Raw Data'!G1729, 0))</f>
        <v>0</v>
      </c>
      <c r="Q1735">
        <f>IF(ISBLANK('Raw Data'!J1729), 0, IF(AND(4=MATCH(LARGE('Raw Data'!G1729:J1729, 1), 'Raw Data'!G1729:J1729, 0), 'Raw Data'!L1729-'Raw Data'!K1729&gt;3), 'Raw Data'!J1729, 0))</f>
        <v>0</v>
      </c>
      <c r="R1735">
        <f>IF(ISBLANK('Raw Data'!J1729), 0, IF(AND(3=MATCH(LARGE('Raw Data'!G1729:J1729, 1), 'Raw Data'!G1729:J1729, 0), 'Raw Data'!K1729-'Raw Data'!L1729&gt;3), 'Raw Data'!I1729, 0))</f>
        <v>0</v>
      </c>
      <c r="S1735">
        <f>IF(AND('Raw Data'!L1729-'Raw Data'!K1729&gt;4, 'Raw Data'!F1729&lt;'Raw Data'!C1729), 'Raw Data'!J1729, 0)</f>
        <v>0</v>
      </c>
      <c r="T1735">
        <f>IF(AND('Raw Data'!K1729-'Raw Data'!L1729&gt;4, 'Raw Data'!F1729&gt;'Raw Data'!C1729), 'Raw Data'!I1729, 0)</f>
        <v>0</v>
      </c>
      <c r="U1735">
        <f>IF(AND('Raw Data'!L1729-'Raw Data'!K1729&lt;3, 'Raw Data'!L1729&gt;'Raw Data'!K1729, 'Raw Data'!F1729&lt;'Raw Data'!C1729), 'Raw Data'!H1729, 0)</f>
        <v>0</v>
      </c>
      <c r="V1735">
        <f>IF(AND('Raw Data'!L1729-'Raw Data'!K1729&lt;3, 'Raw Data'!L1729&gt;'Raw Data'!K1729, 'Raw Data'!F1729&gt;'Raw Data'!C1729), 'Raw Data'!G1729, 0)</f>
        <v>0</v>
      </c>
    </row>
    <row r="1736" spans="1:22" x14ac:dyDescent="0.3">
      <c r="A1736">
        <f>IF(AND('Raw Data'!F1730&lt;'Raw Data'!C1730, 'Raw Data'!L1730&gt;'Raw Data'!K1730, 'Raw Data'!L1730-'Raw Data'!K1730&gt;3), 'Raw Data'!J1730, 0)</f>
        <v>0</v>
      </c>
      <c r="B1736">
        <f>IF(AND('Raw Data'!C1730&lt;'Raw Data'!F1730, 'Raw Data'!K1730&gt;'Raw Data'!L1730, 'Raw Data'!K1730-'Raw Data'!L1730&gt;3), 'Raw Data'!I1730, 0)</f>
        <v>0</v>
      </c>
      <c r="C1736">
        <f>IF(AND('Raw Data'!F1730&lt;'Raw Data'!C1730, 'Raw Data'!L1730&gt;'Raw Data'!K1730, 'Raw Data'!L1730-'Raw Data'!K1730&lt;4), 'Raw Data'!H1730, 0)</f>
        <v>0</v>
      </c>
      <c r="D1736">
        <f>IF(AND('Raw Data'!C1730&lt;'Raw Data'!F1730, 'Raw Data'!K1730&gt;'Raw Data'!L1730, 'Raw Data'!K1730-'Raw Data'!L1730&lt;4), 'Raw Data'!G1730, 0)</f>
        <v>0</v>
      </c>
      <c r="E1736">
        <f>IF(ISBLANK('Raw Data'!J1730), 0, IF(AND(4=MATCH(LARGE('Raw Data'!G1730:J1730, 4), 'Raw Data'!G1730:J1730, 0), 'Raw Data'!L1730-'Raw Data'!K1730&gt;3), 'Raw Data'!J1730, 0))</f>
        <v>0</v>
      </c>
      <c r="F1736">
        <f>IF(ISBLANK('Raw Data'!J1730), 0, IF(AND(3=MATCH(LARGE('Raw Data'!G1730:J1730, 4), 'Raw Data'!G1730:J1730, 0), 'Raw Data'!K1730-'Raw Data'!L1730&gt;3), 'Raw Data'!I1730, 0))</f>
        <v>0</v>
      </c>
      <c r="G1736">
        <f>IF(ISBLANK('Raw Data'!J1730), 0, IF(AND(2=MATCH(LARGE('Raw Data'!G1730:J1730, 4), 'Raw Data'!G1730:J1730, 0), AND('Raw Data'!L1730-'Raw Data'!K1730&lt;4, 'Raw Data'!L1730-'Raw Data'!K1730&gt;0)), 'Raw Data'!H1730, 0))</f>
        <v>0</v>
      </c>
      <c r="H1736">
        <f>IF(ISBLANK('Raw Data'!J1730), 0, IF(AND(1=MATCH(LARGE('Raw Data'!G1730:J1730, 4), 'Raw Data'!G1730:J1730, 0), AND('Raw Data'!K1730-'Raw Data'!L1730&lt;4, 'Raw Data'!K1730-'Raw Data'!L1730&gt;0)), 'Raw Data'!G1730, 0))</f>
        <v>0</v>
      </c>
      <c r="I1736">
        <f>IF(ISBLANK('Raw Data'!J1730), 0, IF(AND(4=MATCH(LARGE('Raw Data'!G1730:J1730, 3), 'Raw Data'!G1730:J1730, 0), 'Raw Data'!L1730-'Raw Data'!K1730&gt;3), 'Raw Data'!J1730, 0))</f>
        <v>0</v>
      </c>
      <c r="J1736">
        <f>IF(ISBLANK('Raw Data'!J1730), 0, IF(AND(3=MATCH(LARGE('Raw Data'!G1730:J1730, 3), 'Raw Data'!G1730:J1730, 0), 'Raw Data'!K1730-'Raw Data'!L1730&gt;3), 'Raw Data'!I1730, 0))</f>
        <v>0</v>
      </c>
      <c r="K1736">
        <f>IF(ISBLANK('Raw Data'!J1730), 0, IF(AND(2=MATCH(LARGE('Raw Data'!G1730:J1730, 3), 'Raw Data'!G1730:J1730, 0), AND('Raw Data'!L1730-'Raw Data'!K1730&lt;4, 'Raw Data'!L1730-'Raw Data'!K1730&gt;0)), 'Raw Data'!H1730, 0))</f>
        <v>0</v>
      </c>
      <c r="L1736">
        <f>IF(ISBLANK('Raw Data'!J1730), 0, IF(AND(1=MATCH(LARGE('Raw Data'!G1730:J1730, 3), 'Raw Data'!G1730:J1730, 0), AND('Raw Data'!K1730-'Raw Data'!L1730&lt;4, 'Raw Data'!K1730-'Raw Data'!L1730&gt;0)), 'Raw Data'!G1730, 0))</f>
        <v>0</v>
      </c>
      <c r="M1736">
        <f>IF(ISBLANK('Raw Data'!J1730), 0, IF(AND(4=MATCH(LARGE('Raw Data'!G1730:J1730, 2), 'Raw Data'!G1730:J1730, 0), 'Raw Data'!L1730-'Raw Data'!K1730&gt;3), 'Raw Data'!J1730, 0))</f>
        <v>0</v>
      </c>
      <c r="N1736">
        <f>IF(ISBLANK('Raw Data'!J1730), 0, IF(AND(3=MATCH(LARGE('Raw Data'!G1730:J1730, 2), 'Raw Data'!G1730:J1730, 0), 'Raw Data'!K1730-'Raw Data'!L1730&gt;3), 'Raw Data'!I1730, 0))</f>
        <v>0</v>
      </c>
      <c r="O1736">
        <f>IF(ISBLANK('Raw Data'!J1730), 0, IF(AND(2=MATCH(LARGE('Raw Data'!G1730:J1730, 2), 'Raw Data'!G1730:J1730, 0), AND('Raw Data'!L1730-'Raw Data'!K1730&lt;4, 'Raw Data'!L1730-'Raw Data'!K1730&gt;0)), 'Raw Data'!H1730, 0))</f>
        <v>0</v>
      </c>
      <c r="P1736">
        <f>IF(ISBLANK('Raw Data'!J1730), 0, IF(AND(1=MATCH(LARGE('Raw Data'!G1730:J1730, 2), 'Raw Data'!G1730:J1730, 0), AND('Raw Data'!K1730-'Raw Data'!L1730&lt;4, 'Raw Data'!K1730-'Raw Data'!L1730&gt;0)), 'Raw Data'!G1730, 0))</f>
        <v>0</v>
      </c>
      <c r="Q1736">
        <f>IF(ISBLANK('Raw Data'!J1730), 0, IF(AND(4=MATCH(LARGE('Raw Data'!G1730:J1730, 1), 'Raw Data'!G1730:J1730, 0), 'Raw Data'!L1730-'Raw Data'!K1730&gt;3), 'Raw Data'!J1730, 0))</f>
        <v>0</v>
      </c>
      <c r="R1736">
        <f>IF(ISBLANK('Raw Data'!J1730), 0, IF(AND(3=MATCH(LARGE('Raw Data'!G1730:J1730, 1), 'Raw Data'!G1730:J1730, 0), 'Raw Data'!K1730-'Raw Data'!L1730&gt;3), 'Raw Data'!I1730, 0))</f>
        <v>0</v>
      </c>
      <c r="S1736">
        <f>IF(AND('Raw Data'!L1730-'Raw Data'!K1730&gt;4, 'Raw Data'!F1730&lt;'Raw Data'!C1730), 'Raw Data'!J1730, 0)</f>
        <v>0</v>
      </c>
      <c r="T1736">
        <f>IF(AND('Raw Data'!K1730-'Raw Data'!L1730&gt;4, 'Raw Data'!F1730&gt;'Raw Data'!C1730), 'Raw Data'!I1730, 0)</f>
        <v>0</v>
      </c>
      <c r="U1736">
        <f>IF(AND('Raw Data'!L1730-'Raw Data'!K1730&lt;3, 'Raw Data'!L1730&gt;'Raw Data'!K1730, 'Raw Data'!F1730&lt;'Raw Data'!C1730), 'Raw Data'!H1730, 0)</f>
        <v>0</v>
      </c>
      <c r="V1736">
        <f>IF(AND('Raw Data'!L1730-'Raw Data'!K1730&lt;3, 'Raw Data'!L1730&gt;'Raw Data'!K1730, 'Raw Data'!F1730&gt;'Raw Data'!C1730), 'Raw Data'!G1730, 0)</f>
        <v>0</v>
      </c>
    </row>
    <row r="1737" spans="1:22" x14ac:dyDescent="0.3">
      <c r="A1737">
        <f>IF(AND('Raw Data'!F1731&lt;'Raw Data'!C1731, 'Raw Data'!L1731&gt;'Raw Data'!K1731, 'Raw Data'!L1731-'Raw Data'!K1731&gt;3), 'Raw Data'!J1731, 0)</f>
        <v>0</v>
      </c>
      <c r="B1737">
        <f>IF(AND('Raw Data'!C1731&lt;'Raw Data'!F1731, 'Raw Data'!K1731&gt;'Raw Data'!L1731, 'Raw Data'!K1731-'Raw Data'!L1731&gt;3), 'Raw Data'!I1731, 0)</f>
        <v>0</v>
      </c>
      <c r="C1737">
        <f>IF(AND('Raw Data'!F1731&lt;'Raw Data'!C1731, 'Raw Data'!L1731&gt;'Raw Data'!K1731, 'Raw Data'!L1731-'Raw Data'!K1731&lt;4), 'Raw Data'!H1731, 0)</f>
        <v>0</v>
      </c>
      <c r="D1737">
        <f>IF(AND('Raw Data'!C1731&lt;'Raw Data'!F1731, 'Raw Data'!K1731&gt;'Raw Data'!L1731, 'Raw Data'!K1731-'Raw Data'!L1731&lt;4), 'Raw Data'!G1731, 0)</f>
        <v>0</v>
      </c>
      <c r="E1737">
        <f>IF(ISBLANK('Raw Data'!J1731), 0, IF(AND(4=MATCH(LARGE('Raw Data'!G1731:J1731, 4), 'Raw Data'!G1731:J1731, 0), 'Raw Data'!L1731-'Raw Data'!K1731&gt;3), 'Raw Data'!J1731, 0))</f>
        <v>0</v>
      </c>
      <c r="F1737">
        <f>IF(ISBLANK('Raw Data'!J1731), 0, IF(AND(3=MATCH(LARGE('Raw Data'!G1731:J1731, 4), 'Raw Data'!G1731:J1731, 0), 'Raw Data'!K1731-'Raw Data'!L1731&gt;3), 'Raw Data'!I1731, 0))</f>
        <v>0</v>
      </c>
      <c r="G1737">
        <f>IF(ISBLANK('Raw Data'!J1731), 0, IF(AND(2=MATCH(LARGE('Raw Data'!G1731:J1731, 4), 'Raw Data'!G1731:J1731, 0), AND('Raw Data'!L1731-'Raw Data'!K1731&lt;4, 'Raw Data'!L1731-'Raw Data'!K1731&gt;0)), 'Raw Data'!H1731, 0))</f>
        <v>0</v>
      </c>
      <c r="H1737">
        <f>IF(ISBLANK('Raw Data'!J1731), 0, IF(AND(1=MATCH(LARGE('Raw Data'!G1731:J1731, 4), 'Raw Data'!G1731:J1731, 0), AND('Raw Data'!K1731-'Raw Data'!L1731&lt;4, 'Raw Data'!K1731-'Raw Data'!L1731&gt;0)), 'Raw Data'!G1731, 0))</f>
        <v>0</v>
      </c>
      <c r="I1737">
        <f>IF(ISBLANK('Raw Data'!J1731), 0, IF(AND(4=MATCH(LARGE('Raw Data'!G1731:J1731, 3), 'Raw Data'!G1731:J1731, 0), 'Raw Data'!L1731-'Raw Data'!K1731&gt;3), 'Raw Data'!J1731, 0))</f>
        <v>0</v>
      </c>
      <c r="J1737">
        <f>IF(ISBLANK('Raw Data'!J1731), 0, IF(AND(3=MATCH(LARGE('Raw Data'!G1731:J1731, 3), 'Raw Data'!G1731:J1731, 0), 'Raw Data'!K1731-'Raw Data'!L1731&gt;3), 'Raw Data'!I1731, 0))</f>
        <v>0</v>
      </c>
      <c r="K1737">
        <f>IF(ISBLANK('Raw Data'!J1731), 0, IF(AND(2=MATCH(LARGE('Raw Data'!G1731:J1731, 3), 'Raw Data'!G1731:J1731, 0), AND('Raw Data'!L1731-'Raw Data'!K1731&lt;4, 'Raw Data'!L1731-'Raw Data'!K1731&gt;0)), 'Raw Data'!H1731, 0))</f>
        <v>0</v>
      </c>
      <c r="L1737">
        <f>IF(ISBLANK('Raw Data'!J1731), 0, IF(AND(1=MATCH(LARGE('Raw Data'!G1731:J1731, 3), 'Raw Data'!G1731:J1731, 0), AND('Raw Data'!K1731-'Raw Data'!L1731&lt;4, 'Raw Data'!K1731-'Raw Data'!L1731&gt;0)), 'Raw Data'!G1731, 0))</f>
        <v>0</v>
      </c>
      <c r="M1737">
        <f>IF(ISBLANK('Raw Data'!J1731), 0, IF(AND(4=MATCH(LARGE('Raw Data'!G1731:J1731, 2), 'Raw Data'!G1731:J1731, 0), 'Raw Data'!L1731-'Raw Data'!K1731&gt;3), 'Raw Data'!J1731, 0))</f>
        <v>0</v>
      </c>
      <c r="N1737">
        <f>IF(ISBLANK('Raw Data'!J1731), 0, IF(AND(3=MATCH(LARGE('Raw Data'!G1731:J1731, 2), 'Raw Data'!G1731:J1731, 0), 'Raw Data'!K1731-'Raw Data'!L1731&gt;3), 'Raw Data'!I1731, 0))</f>
        <v>0</v>
      </c>
      <c r="O1737">
        <f>IF(ISBLANK('Raw Data'!J1731), 0, IF(AND(2=MATCH(LARGE('Raw Data'!G1731:J1731, 2), 'Raw Data'!G1731:J1731, 0), AND('Raw Data'!L1731-'Raw Data'!K1731&lt;4, 'Raw Data'!L1731-'Raw Data'!K1731&gt;0)), 'Raw Data'!H1731, 0))</f>
        <v>0</v>
      </c>
      <c r="P1737">
        <f>IF(ISBLANK('Raw Data'!J1731), 0, IF(AND(1=MATCH(LARGE('Raw Data'!G1731:J1731, 2), 'Raw Data'!G1731:J1731, 0), AND('Raw Data'!K1731-'Raw Data'!L1731&lt;4, 'Raw Data'!K1731-'Raw Data'!L1731&gt;0)), 'Raw Data'!G1731, 0))</f>
        <v>0</v>
      </c>
      <c r="Q1737">
        <f>IF(ISBLANK('Raw Data'!J1731), 0, IF(AND(4=MATCH(LARGE('Raw Data'!G1731:J1731, 1), 'Raw Data'!G1731:J1731, 0), 'Raw Data'!L1731-'Raw Data'!K1731&gt;3), 'Raw Data'!J1731, 0))</f>
        <v>0</v>
      </c>
      <c r="R1737">
        <f>IF(ISBLANK('Raw Data'!J1731), 0, IF(AND(3=MATCH(LARGE('Raw Data'!G1731:J1731, 1), 'Raw Data'!G1731:J1731, 0), 'Raw Data'!K1731-'Raw Data'!L1731&gt;3), 'Raw Data'!I1731, 0))</f>
        <v>0</v>
      </c>
      <c r="S1737">
        <f>IF(AND('Raw Data'!L1731-'Raw Data'!K1731&gt;4, 'Raw Data'!F1731&lt;'Raw Data'!C1731), 'Raw Data'!J1731, 0)</f>
        <v>0</v>
      </c>
      <c r="T1737">
        <f>IF(AND('Raw Data'!K1731-'Raw Data'!L1731&gt;4, 'Raw Data'!F1731&gt;'Raw Data'!C1731), 'Raw Data'!I1731, 0)</f>
        <v>0</v>
      </c>
      <c r="U1737">
        <f>IF(AND('Raw Data'!L1731-'Raw Data'!K1731&lt;3, 'Raw Data'!L1731&gt;'Raw Data'!K1731, 'Raw Data'!F1731&lt;'Raw Data'!C1731), 'Raw Data'!H1731, 0)</f>
        <v>0</v>
      </c>
      <c r="V1737">
        <f>IF(AND('Raw Data'!L1731-'Raw Data'!K1731&lt;3, 'Raw Data'!L1731&gt;'Raw Data'!K1731, 'Raw Data'!F1731&gt;'Raw Data'!C1731), 'Raw Data'!G1731, 0)</f>
        <v>0</v>
      </c>
    </row>
    <row r="1738" spans="1:22" x14ac:dyDescent="0.3">
      <c r="A1738">
        <f>IF(AND('Raw Data'!F1732&lt;'Raw Data'!C1732, 'Raw Data'!L1732&gt;'Raw Data'!K1732, 'Raw Data'!L1732-'Raw Data'!K1732&gt;3), 'Raw Data'!J1732, 0)</f>
        <v>0</v>
      </c>
      <c r="B1738">
        <f>IF(AND('Raw Data'!C1732&lt;'Raw Data'!F1732, 'Raw Data'!K1732&gt;'Raw Data'!L1732, 'Raw Data'!K1732-'Raw Data'!L1732&gt;3), 'Raw Data'!I1732, 0)</f>
        <v>0</v>
      </c>
      <c r="C1738">
        <f>IF(AND('Raw Data'!F1732&lt;'Raw Data'!C1732, 'Raw Data'!L1732&gt;'Raw Data'!K1732, 'Raw Data'!L1732-'Raw Data'!K1732&lt;4), 'Raw Data'!H1732, 0)</f>
        <v>0</v>
      </c>
      <c r="D1738">
        <f>IF(AND('Raw Data'!C1732&lt;'Raw Data'!F1732, 'Raw Data'!K1732&gt;'Raw Data'!L1732, 'Raw Data'!K1732-'Raw Data'!L1732&lt;4), 'Raw Data'!G1732, 0)</f>
        <v>0</v>
      </c>
      <c r="E1738">
        <f>IF(ISBLANK('Raw Data'!J1732), 0, IF(AND(4=MATCH(LARGE('Raw Data'!G1732:J1732, 4), 'Raw Data'!G1732:J1732, 0), 'Raw Data'!L1732-'Raw Data'!K1732&gt;3), 'Raw Data'!J1732, 0))</f>
        <v>0</v>
      </c>
      <c r="F1738">
        <f>IF(ISBLANK('Raw Data'!J1732), 0, IF(AND(3=MATCH(LARGE('Raw Data'!G1732:J1732, 4), 'Raw Data'!G1732:J1732, 0), 'Raw Data'!K1732-'Raw Data'!L1732&gt;3), 'Raw Data'!I1732, 0))</f>
        <v>0</v>
      </c>
      <c r="G1738">
        <f>IF(ISBLANK('Raw Data'!J1732), 0, IF(AND(2=MATCH(LARGE('Raw Data'!G1732:J1732, 4), 'Raw Data'!G1732:J1732, 0), AND('Raw Data'!L1732-'Raw Data'!K1732&lt;4, 'Raw Data'!L1732-'Raw Data'!K1732&gt;0)), 'Raw Data'!H1732, 0))</f>
        <v>0</v>
      </c>
      <c r="H1738">
        <f>IF(ISBLANK('Raw Data'!J1732), 0, IF(AND(1=MATCH(LARGE('Raw Data'!G1732:J1732, 4), 'Raw Data'!G1732:J1732, 0), AND('Raw Data'!K1732-'Raw Data'!L1732&lt;4, 'Raw Data'!K1732-'Raw Data'!L1732&gt;0)), 'Raw Data'!G1732, 0))</f>
        <v>0</v>
      </c>
      <c r="I1738">
        <f>IF(ISBLANK('Raw Data'!J1732), 0, IF(AND(4=MATCH(LARGE('Raw Data'!G1732:J1732, 3), 'Raw Data'!G1732:J1732, 0), 'Raw Data'!L1732-'Raw Data'!K1732&gt;3), 'Raw Data'!J1732, 0))</f>
        <v>0</v>
      </c>
      <c r="J1738">
        <f>IF(ISBLANK('Raw Data'!J1732), 0, IF(AND(3=MATCH(LARGE('Raw Data'!G1732:J1732, 3), 'Raw Data'!G1732:J1732, 0), 'Raw Data'!K1732-'Raw Data'!L1732&gt;3), 'Raw Data'!I1732, 0))</f>
        <v>0</v>
      </c>
      <c r="K1738">
        <f>IF(ISBLANK('Raw Data'!J1732), 0, IF(AND(2=MATCH(LARGE('Raw Data'!G1732:J1732, 3), 'Raw Data'!G1732:J1732, 0), AND('Raw Data'!L1732-'Raw Data'!K1732&lt;4, 'Raw Data'!L1732-'Raw Data'!K1732&gt;0)), 'Raw Data'!H1732, 0))</f>
        <v>0</v>
      </c>
      <c r="L1738">
        <f>IF(ISBLANK('Raw Data'!J1732), 0, IF(AND(1=MATCH(LARGE('Raw Data'!G1732:J1732, 3), 'Raw Data'!G1732:J1732, 0), AND('Raw Data'!K1732-'Raw Data'!L1732&lt;4, 'Raw Data'!K1732-'Raw Data'!L1732&gt;0)), 'Raw Data'!G1732, 0))</f>
        <v>0</v>
      </c>
      <c r="M1738">
        <f>IF(ISBLANK('Raw Data'!J1732), 0, IF(AND(4=MATCH(LARGE('Raw Data'!G1732:J1732, 2), 'Raw Data'!G1732:J1732, 0), 'Raw Data'!L1732-'Raw Data'!K1732&gt;3), 'Raw Data'!J1732, 0))</f>
        <v>0</v>
      </c>
      <c r="N1738">
        <f>IF(ISBLANK('Raw Data'!J1732), 0, IF(AND(3=MATCH(LARGE('Raw Data'!G1732:J1732, 2), 'Raw Data'!G1732:J1732, 0), 'Raw Data'!K1732-'Raw Data'!L1732&gt;3), 'Raw Data'!I1732, 0))</f>
        <v>0</v>
      </c>
      <c r="O1738">
        <f>IF(ISBLANK('Raw Data'!J1732), 0, IF(AND(2=MATCH(LARGE('Raw Data'!G1732:J1732, 2), 'Raw Data'!G1732:J1732, 0), AND('Raw Data'!L1732-'Raw Data'!K1732&lt;4, 'Raw Data'!L1732-'Raw Data'!K1732&gt;0)), 'Raw Data'!H1732, 0))</f>
        <v>0</v>
      </c>
      <c r="P1738">
        <f>IF(ISBLANK('Raw Data'!J1732), 0, IF(AND(1=MATCH(LARGE('Raw Data'!G1732:J1732, 2), 'Raw Data'!G1732:J1732, 0), AND('Raw Data'!K1732-'Raw Data'!L1732&lt;4, 'Raw Data'!K1732-'Raw Data'!L1732&gt;0)), 'Raw Data'!G1732, 0))</f>
        <v>0</v>
      </c>
      <c r="Q1738">
        <f>IF(ISBLANK('Raw Data'!J1732), 0, IF(AND(4=MATCH(LARGE('Raw Data'!G1732:J1732, 1), 'Raw Data'!G1732:J1732, 0), 'Raw Data'!L1732-'Raw Data'!K1732&gt;3), 'Raw Data'!J1732, 0))</f>
        <v>0</v>
      </c>
      <c r="R1738">
        <f>IF(ISBLANK('Raw Data'!J1732), 0, IF(AND(3=MATCH(LARGE('Raw Data'!G1732:J1732, 1), 'Raw Data'!G1732:J1732, 0), 'Raw Data'!K1732-'Raw Data'!L1732&gt;3), 'Raw Data'!I1732, 0))</f>
        <v>0</v>
      </c>
      <c r="S1738">
        <f>IF(AND('Raw Data'!L1732-'Raw Data'!K1732&gt;4, 'Raw Data'!F1732&lt;'Raw Data'!C1732), 'Raw Data'!J1732, 0)</f>
        <v>0</v>
      </c>
      <c r="T1738">
        <f>IF(AND('Raw Data'!K1732-'Raw Data'!L1732&gt;4, 'Raw Data'!F1732&gt;'Raw Data'!C1732), 'Raw Data'!I1732, 0)</f>
        <v>0</v>
      </c>
      <c r="U1738">
        <f>IF(AND('Raw Data'!L1732-'Raw Data'!K1732&lt;3, 'Raw Data'!L1732&gt;'Raw Data'!K1732, 'Raw Data'!F1732&lt;'Raw Data'!C1732), 'Raw Data'!H1732, 0)</f>
        <v>0</v>
      </c>
      <c r="V1738">
        <f>IF(AND('Raw Data'!L1732-'Raw Data'!K1732&lt;3, 'Raw Data'!L1732&gt;'Raw Data'!K1732, 'Raw Data'!F1732&gt;'Raw Data'!C1732), 'Raw Data'!G1732, 0)</f>
        <v>0</v>
      </c>
    </row>
    <row r="1739" spans="1:22" x14ac:dyDescent="0.3">
      <c r="A1739">
        <f>IF(AND('Raw Data'!F1733&lt;'Raw Data'!C1733, 'Raw Data'!L1733&gt;'Raw Data'!K1733, 'Raw Data'!L1733-'Raw Data'!K1733&gt;3), 'Raw Data'!J1733, 0)</f>
        <v>0</v>
      </c>
      <c r="B1739">
        <f>IF(AND('Raw Data'!C1733&lt;'Raw Data'!F1733, 'Raw Data'!K1733&gt;'Raw Data'!L1733, 'Raw Data'!K1733-'Raw Data'!L1733&gt;3), 'Raw Data'!I1733, 0)</f>
        <v>0</v>
      </c>
      <c r="C1739">
        <f>IF(AND('Raw Data'!F1733&lt;'Raw Data'!C1733, 'Raw Data'!L1733&gt;'Raw Data'!K1733, 'Raw Data'!L1733-'Raw Data'!K1733&lt;4), 'Raw Data'!H1733, 0)</f>
        <v>0</v>
      </c>
      <c r="D1739">
        <f>IF(AND('Raw Data'!C1733&lt;'Raw Data'!F1733, 'Raw Data'!K1733&gt;'Raw Data'!L1733, 'Raw Data'!K1733-'Raw Data'!L1733&lt;4), 'Raw Data'!G1733, 0)</f>
        <v>0</v>
      </c>
      <c r="E1739">
        <f>IF(ISBLANK('Raw Data'!J1733), 0, IF(AND(4=MATCH(LARGE('Raw Data'!G1733:J1733, 4), 'Raw Data'!G1733:J1733, 0), 'Raw Data'!L1733-'Raw Data'!K1733&gt;3), 'Raw Data'!J1733, 0))</f>
        <v>0</v>
      </c>
      <c r="F1739">
        <f>IF(ISBLANK('Raw Data'!J1733), 0, IF(AND(3=MATCH(LARGE('Raw Data'!G1733:J1733, 4), 'Raw Data'!G1733:J1733, 0), 'Raw Data'!K1733-'Raw Data'!L1733&gt;3), 'Raw Data'!I1733, 0))</f>
        <v>0</v>
      </c>
      <c r="G1739">
        <f>IF(ISBLANK('Raw Data'!J1733), 0, IF(AND(2=MATCH(LARGE('Raw Data'!G1733:J1733, 4), 'Raw Data'!G1733:J1733, 0), AND('Raw Data'!L1733-'Raw Data'!K1733&lt;4, 'Raw Data'!L1733-'Raw Data'!K1733&gt;0)), 'Raw Data'!H1733, 0))</f>
        <v>0</v>
      </c>
      <c r="H1739">
        <f>IF(ISBLANK('Raw Data'!J1733), 0, IF(AND(1=MATCH(LARGE('Raw Data'!G1733:J1733, 4), 'Raw Data'!G1733:J1733, 0), AND('Raw Data'!K1733-'Raw Data'!L1733&lt;4, 'Raw Data'!K1733-'Raw Data'!L1733&gt;0)), 'Raw Data'!G1733, 0))</f>
        <v>0</v>
      </c>
      <c r="I1739">
        <f>IF(ISBLANK('Raw Data'!J1733), 0, IF(AND(4=MATCH(LARGE('Raw Data'!G1733:J1733, 3), 'Raw Data'!G1733:J1733, 0), 'Raw Data'!L1733-'Raw Data'!K1733&gt;3), 'Raw Data'!J1733, 0))</f>
        <v>0</v>
      </c>
      <c r="J1739">
        <f>IF(ISBLANK('Raw Data'!J1733), 0, IF(AND(3=MATCH(LARGE('Raw Data'!G1733:J1733, 3), 'Raw Data'!G1733:J1733, 0), 'Raw Data'!K1733-'Raw Data'!L1733&gt;3), 'Raw Data'!I1733, 0))</f>
        <v>0</v>
      </c>
      <c r="K1739">
        <f>IF(ISBLANK('Raw Data'!J1733), 0, IF(AND(2=MATCH(LARGE('Raw Data'!G1733:J1733, 3), 'Raw Data'!G1733:J1733, 0), AND('Raw Data'!L1733-'Raw Data'!K1733&lt;4, 'Raw Data'!L1733-'Raw Data'!K1733&gt;0)), 'Raw Data'!H1733, 0))</f>
        <v>0</v>
      </c>
      <c r="L1739">
        <f>IF(ISBLANK('Raw Data'!J1733), 0, IF(AND(1=MATCH(LARGE('Raw Data'!G1733:J1733, 3), 'Raw Data'!G1733:J1733, 0), AND('Raw Data'!K1733-'Raw Data'!L1733&lt;4, 'Raw Data'!K1733-'Raw Data'!L1733&gt;0)), 'Raw Data'!G1733, 0))</f>
        <v>0</v>
      </c>
      <c r="M1739">
        <f>IF(ISBLANK('Raw Data'!J1733), 0, IF(AND(4=MATCH(LARGE('Raw Data'!G1733:J1733, 2), 'Raw Data'!G1733:J1733, 0), 'Raw Data'!L1733-'Raw Data'!K1733&gt;3), 'Raw Data'!J1733, 0))</f>
        <v>0</v>
      </c>
      <c r="N1739">
        <f>IF(ISBLANK('Raw Data'!J1733), 0, IF(AND(3=MATCH(LARGE('Raw Data'!G1733:J1733, 2), 'Raw Data'!G1733:J1733, 0), 'Raw Data'!K1733-'Raw Data'!L1733&gt;3), 'Raw Data'!I1733, 0))</f>
        <v>0</v>
      </c>
      <c r="O1739">
        <f>IF(ISBLANK('Raw Data'!J1733), 0, IF(AND(2=MATCH(LARGE('Raw Data'!G1733:J1733, 2), 'Raw Data'!G1733:J1733, 0), AND('Raw Data'!L1733-'Raw Data'!K1733&lt;4, 'Raw Data'!L1733-'Raw Data'!K1733&gt;0)), 'Raw Data'!H1733, 0))</f>
        <v>0</v>
      </c>
      <c r="P1739">
        <f>IF(ISBLANK('Raw Data'!J1733), 0, IF(AND(1=MATCH(LARGE('Raw Data'!G1733:J1733, 2), 'Raw Data'!G1733:J1733, 0), AND('Raw Data'!K1733-'Raw Data'!L1733&lt;4, 'Raw Data'!K1733-'Raw Data'!L1733&gt;0)), 'Raw Data'!G1733, 0))</f>
        <v>0</v>
      </c>
      <c r="Q1739">
        <f>IF(ISBLANK('Raw Data'!J1733), 0, IF(AND(4=MATCH(LARGE('Raw Data'!G1733:J1733, 1), 'Raw Data'!G1733:J1733, 0), 'Raw Data'!L1733-'Raw Data'!K1733&gt;3), 'Raw Data'!J1733, 0))</f>
        <v>0</v>
      </c>
      <c r="R1739">
        <f>IF(ISBLANK('Raw Data'!J1733), 0, IF(AND(3=MATCH(LARGE('Raw Data'!G1733:J1733, 1), 'Raw Data'!G1733:J1733, 0), 'Raw Data'!K1733-'Raw Data'!L1733&gt;3), 'Raw Data'!I1733, 0))</f>
        <v>0</v>
      </c>
      <c r="S1739">
        <f>IF(AND('Raw Data'!L1733-'Raw Data'!K1733&gt;4, 'Raw Data'!F1733&lt;'Raw Data'!C1733), 'Raw Data'!J1733, 0)</f>
        <v>0</v>
      </c>
      <c r="T1739">
        <f>IF(AND('Raw Data'!K1733-'Raw Data'!L1733&gt;4, 'Raw Data'!F1733&gt;'Raw Data'!C1733), 'Raw Data'!I1733, 0)</f>
        <v>0</v>
      </c>
      <c r="U1739">
        <f>IF(AND('Raw Data'!L1733-'Raw Data'!K1733&lt;3, 'Raw Data'!L1733&gt;'Raw Data'!K1733, 'Raw Data'!F1733&lt;'Raw Data'!C1733), 'Raw Data'!H1733, 0)</f>
        <v>0</v>
      </c>
      <c r="V1739">
        <f>IF(AND('Raw Data'!L1733-'Raw Data'!K1733&lt;3, 'Raw Data'!L1733&gt;'Raw Data'!K1733, 'Raw Data'!F1733&gt;'Raw Data'!C1733), 'Raw Data'!G1733, 0)</f>
        <v>0</v>
      </c>
    </row>
    <row r="1740" spans="1:22" x14ac:dyDescent="0.3">
      <c r="A1740">
        <f>IF(AND('Raw Data'!F1734&lt;'Raw Data'!C1734, 'Raw Data'!L1734&gt;'Raw Data'!K1734, 'Raw Data'!L1734-'Raw Data'!K1734&gt;3), 'Raw Data'!J1734, 0)</f>
        <v>0</v>
      </c>
      <c r="B1740">
        <f>IF(AND('Raw Data'!C1734&lt;'Raw Data'!F1734, 'Raw Data'!K1734&gt;'Raw Data'!L1734, 'Raw Data'!K1734-'Raw Data'!L1734&gt;3), 'Raw Data'!I1734, 0)</f>
        <v>0</v>
      </c>
      <c r="C1740">
        <f>IF(AND('Raw Data'!F1734&lt;'Raw Data'!C1734, 'Raw Data'!L1734&gt;'Raw Data'!K1734, 'Raw Data'!L1734-'Raw Data'!K1734&lt;4), 'Raw Data'!H1734, 0)</f>
        <v>0</v>
      </c>
      <c r="D1740">
        <f>IF(AND('Raw Data'!C1734&lt;'Raw Data'!F1734, 'Raw Data'!K1734&gt;'Raw Data'!L1734, 'Raw Data'!K1734-'Raw Data'!L1734&lt;4), 'Raw Data'!G1734, 0)</f>
        <v>0</v>
      </c>
      <c r="E1740">
        <f>IF(ISBLANK('Raw Data'!J1734), 0, IF(AND(4=MATCH(LARGE('Raw Data'!G1734:J1734, 4), 'Raw Data'!G1734:J1734, 0), 'Raw Data'!L1734-'Raw Data'!K1734&gt;3), 'Raw Data'!J1734, 0))</f>
        <v>0</v>
      </c>
      <c r="F1740">
        <f>IF(ISBLANK('Raw Data'!J1734), 0, IF(AND(3=MATCH(LARGE('Raw Data'!G1734:J1734, 4), 'Raw Data'!G1734:J1734, 0), 'Raw Data'!K1734-'Raw Data'!L1734&gt;3), 'Raw Data'!I1734, 0))</f>
        <v>0</v>
      </c>
      <c r="G1740">
        <f>IF(ISBLANK('Raw Data'!J1734), 0, IF(AND(2=MATCH(LARGE('Raw Data'!G1734:J1734, 4), 'Raw Data'!G1734:J1734, 0), AND('Raw Data'!L1734-'Raw Data'!K1734&lt;4, 'Raw Data'!L1734-'Raw Data'!K1734&gt;0)), 'Raw Data'!H1734, 0))</f>
        <v>0</v>
      </c>
      <c r="H1740">
        <f>IF(ISBLANK('Raw Data'!J1734), 0, IF(AND(1=MATCH(LARGE('Raw Data'!G1734:J1734, 4), 'Raw Data'!G1734:J1734, 0), AND('Raw Data'!K1734-'Raw Data'!L1734&lt;4, 'Raw Data'!K1734-'Raw Data'!L1734&gt;0)), 'Raw Data'!G1734, 0))</f>
        <v>0</v>
      </c>
      <c r="I1740">
        <f>IF(ISBLANK('Raw Data'!J1734), 0, IF(AND(4=MATCH(LARGE('Raw Data'!G1734:J1734, 3), 'Raw Data'!G1734:J1734, 0), 'Raw Data'!L1734-'Raw Data'!K1734&gt;3), 'Raw Data'!J1734, 0))</f>
        <v>0</v>
      </c>
      <c r="J1740">
        <f>IF(ISBLANK('Raw Data'!J1734), 0, IF(AND(3=MATCH(LARGE('Raw Data'!G1734:J1734, 3), 'Raw Data'!G1734:J1734, 0), 'Raw Data'!K1734-'Raw Data'!L1734&gt;3), 'Raw Data'!I1734, 0))</f>
        <v>0</v>
      </c>
      <c r="K1740">
        <f>IF(ISBLANK('Raw Data'!J1734), 0, IF(AND(2=MATCH(LARGE('Raw Data'!G1734:J1734, 3), 'Raw Data'!G1734:J1734, 0), AND('Raw Data'!L1734-'Raw Data'!K1734&lt;4, 'Raw Data'!L1734-'Raw Data'!K1734&gt;0)), 'Raw Data'!H1734, 0))</f>
        <v>0</v>
      </c>
      <c r="L1740">
        <f>IF(ISBLANK('Raw Data'!J1734), 0, IF(AND(1=MATCH(LARGE('Raw Data'!G1734:J1734, 3), 'Raw Data'!G1734:J1734, 0), AND('Raw Data'!K1734-'Raw Data'!L1734&lt;4, 'Raw Data'!K1734-'Raw Data'!L1734&gt;0)), 'Raw Data'!G1734, 0))</f>
        <v>0</v>
      </c>
      <c r="M1740">
        <f>IF(ISBLANK('Raw Data'!J1734), 0, IF(AND(4=MATCH(LARGE('Raw Data'!G1734:J1734, 2), 'Raw Data'!G1734:J1734, 0), 'Raw Data'!L1734-'Raw Data'!K1734&gt;3), 'Raw Data'!J1734, 0))</f>
        <v>0</v>
      </c>
      <c r="N1740">
        <f>IF(ISBLANK('Raw Data'!J1734), 0, IF(AND(3=MATCH(LARGE('Raw Data'!G1734:J1734, 2), 'Raw Data'!G1734:J1734, 0), 'Raw Data'!K1734-'Raw Data'!L1734&gt;3), 'Raw Data'!I1734, 0))</f>
        <v>0</v>
      </c>
      <c r="O1740">
        <f>IF(ISBLANK('Raw Data'!J1734), 0, IF(AND(2=MATCH(LARGE('Raw Data'!G1734:J1734, 2), 'Raw Data'!G1734:J1734, 0), AND('Raw Data'!L1734-'Raw Data'!K1734&lt;4, 'Raw Data'!L1734-'Raw Data'!K1734&gt;0)), 'Raw Data'!H1734, 0))</f>
        <v>0</v>
      </c>
      <c r="P1740">
        <f>IF(ISBLANK('Raw Data'!J1734), 0, IF(AND(1=MATCH(LARGE('Raw Data'!G1734:J1734, 2), 'Raw Data'!G1734:J1734, 0), AND('Raw Data'!K1734-'Raw Data'!L1734&lt;4, 'Raw Data'!K1734-'Raw Data'!L1734&gt;0)), 'Raw Data'!G1734, 0))</f>
        <v>0</v>
      </c>
      <c r="Q1740">
        <f>IF(ISBLANK('Raw Data'!J1734), 0, IF(AND(4=MATCH(LARGE('Raw Data'!G1734:J1734, 1), 'Raw Data'!G1734:J1734, 0), 'Raw Data'!L1734-'Raw Data'!K1734&gt;3), 'Raw Data'!J1734, 0))</f>
        <v>0</v>
      </c>
      <c r="R1740">
        <f>IF(ISBLANK('Raw Data'!J1734), 0, IF(AND(3=MATCH(LARGE('Raw Data'!G1734:J1734, 1), 'Raw Data'!G1734:J1734, 0), 'Raw Data'!K1734-'Raw Data'!L1734&gt;3), 'Raw Data'!I1734, 0))</f>
        <v>0</v>
      </c>
      <c r="S1740">
        <f>IF(AND('Raw Data'!L1734-'Raw Data'!K1734&gt;4, 'Raw Data'!F1734&lt;'Raw Data'!C1734), 'Raw Data'!J1734, 0)</f>
        <v>0</v>
      </c>
      <c r="T1740">
        <f>IF(AND('Raw Data'!K1734-'Raw Data'!L1734&gt;4, 'Raw Data'!F1734&gt;'Raw Data'!C1734), 'Raw Data'!I1734, 0)</f>
        <v>0</v>
      </c>
      <c r="U1740">
        <f>IF(AND('Raw Data'!L1734-'Raw Data'!K1734&lt;3, 'Raw Data'!L1734&gt;'Raw Data'!K1734, 'Raw Data'!F1734&lt;'Raw Data'!C1734), 'Raw Data'!H1734, 0)</f>
        <v>0</v>
      </c>
      <c r="V1740">
        <f>IF(AND('Raw Data'!L1734-'Raw Data'!K1734&lt;3, 'Raw Data'!L1734&gt;'Raw Data'!K1734, 'Raw Data'!F1734&gt;'Raw Data'!C1734), 'Raw Data'!G1734, 0)</f>
        <v>0</v>
      </c>
    </row>
    <row r="1741" spans="1:22" x14ac:dyDescent="0.3">
      <c r="A1741">
        <f>IF(AND('Raw Data'!F1735&lt;'Raw Data'!C1735, 'Raw Data'!L1735&gt;'Raw Data'!K1735, 'Raw Data'!L1735-'Raw Data'!K1735&gt;3), 'Raw Data'!J1735, 0)</f>
        <v>0</v>
      </c>
      <c r="B1741">
        <f>IF(AND('Raw Data'!C1735&lt;'Raw Data'!F1735, 'Raw Data'!K1735&gt;'Raw Data'!L1735, 'Raw Data'!K1735-'Raw Data'!L1735&gt;3), 'Raw Data'!I1735, 0)</f>
        <v>0</v>
      </c>
      <c r="C1741">
        <f>IF(AND('Raw Data'!F1735&lt;'Raw Data'!C1735, 'Raw Data'!L1735&gt;'Raw Data'!K1735, 'Raw Data'!L1735-'Raw Data'!K1735&lt;4), 'Raw Data'!H1735, 0)</f>
        <v>0</v>
      </c>
      <c r="D1741">
        <f>IF(AND('Raw Data'!C1735&lt;'Raw Data'!F1735, 'Raw Data'!K1735&gt;'Raw Data'!L1735, 'Raw Data'!K1735-'Raw Data'!L1735&lt;4), 'Raw Data'!G1735, 0)</f>
        <v>0</v>
      </c>
      <c r="E1741">
        <f>IF(ISBLANK('Raw Data'!J1735), 0, IF(AND(4=MATCH(LARGE('Raw Data'!G1735:J1735, 4), 'Raw Data'!G1735:J1735, 0), 'Raw Data'!L1735-'Raw Data'!K1735&gt;3), 'Raw Data'!J1735, 0))</f>
        <v>0</v>
      </c>
      <c r="F1741">
        <f>IF(ISBLANK('Raw Data'!J1735), 0, IF(AND(3=MATCH(LARGE('Raw Data'!G1735:J1735, 4), 'Raw Data'!G1735:J1735, 0), 'Raw Data'!K1735-'Raw Data'!L1735&gt;3), 'Raw Data'!I1735, 0))</f>
        <v>0</v>
      </c>
      <c r="G1741">
        <f>IF(ISBLANK('Raw Data'!J1735), 0, IF(AND(2=MATCH(LARGE('Raw Data'!G1735:J1735, 4), 'Raw Data'!G1735:J1735, 0), AND('Raw Data'!L1735-'Raw Data'!K1735&lt;4, 'Raw Data'!L1735-'Raw Data'!K1735&gt;0)), 'Raw Data'!H1735, 0))</f>
        <v>0</v>
      </c>
      <c r="H1741">
        <f>IF(ISBLANK('Raw Data'!J1735), 0, IF(AND(1=MATCH(LARGE('Raw Data'!G1735:J1735, 4), 'Raw Data'!G1735:J1735, 0), AND('Raw Data'!K1735-'Raw Data'!L1735&lt;4, 'Raw Data'!K1735-'Raw Data'!L1735&gt;0)), 'Raw Data'!G1735, 0))</f>
        <v>0</v>
      </c>
      <c r="I1741">
        <f>IF(ISBLANK('Raw Data'!J1735), 0, IF(AND(4=MATCH(LARGE('Raw Data'!G1735:J1735, 3), 'Raw Data'!G1735:J1735, 0), 'Raw Data'!L1735-'Raw Data'!K1735&gt;3), 'Raw Data'!J1735, 0))</f>
        <v>0</v>
      </c>
      <c r="J1741">
        <f>IF(ISBLANK('Raw Data'!J1735), 0, IF(AND(3=MATCH(LARGE('Raw Data'!G1735:J1735, 3), 'Raw Data'!G1735:J1735, 0), 'Raw Data'!K1735-'Raw Data'!L1735&gt;3), 'Raw Data'!I1735, 0))</f>
        <v>0</v>
      </c>
      <c r="K1741">
        <f>IF(ISBLANK('Raw Data'!J1735), 0, IF(AND(2=MATCH(LARGE('Raw Data'!G1735:J1735, 3), 'Raw Data'!G1735:J1735, 0), AND('Raw Data'!L1735-'Raw Data'!K1735&lt;4, 'Raw Data'!L1735-'Raw Data'!K1735&gt;0)), 'Raw Data'!H1735, 0))</f>
        <v>0</v>
      </c>
      <c r="L1741">
        <f>IF(ISBLANK('Raw Data'!J1735), 0, IF(AND(1=MATCH(LARGE('Raw Data'!G1735:J1735, 3), 'Raw Data'!G1735:J1735, 0), AND('Raw Data'!K1735-'Raw Data'!L1735&lt;4, 'Raw Data'!K1735-'Raw Data'!L1735&gt;0)), 'Raw Data'!G1735, 0))</f>
        <v>0</v>
      </c>
      <c r="M1741">
        <f>IF(ISBLANK('Raw Data'!J1735), 0, IF(AND(4=MATCH(LARGE('Raw Data'!G1735:J1735, 2), 'Raw Data'!G1735:J1735, 0), 'Raw Data'!L1735-'Raw Data'!K1735&gt;3), 'Raw Data'!J1735, 0))</f>
        <v>0</v>
      </c>
      <c r="N1741">
        <f>IF(ISBLANK('Raw Data'!J1735), 0, IF(AND(3=MATCH(LARGE('Raw Data'!G1735:J1735, 2), 'Raw Data'!G1735:J1735, 0), 'Raw Data'!K1735-'Raw Data'!L1735&gt;3), 'Raw Data'!I1735, 0))</f>
        <v>0</v>
      </c>
      <c r="O1741">
        <f>IF(ISBLANK('Raw Data'!J1735), 0, IF(AND(2=MATCH(LARGE('Raw Data'!G1735:J1735, 2), 'Raw Data'!G1735:J1735, 0), AND('Raw Data'!L1735-'Raw Data'!K1735&lt;4, 'Raw Data'!L1735-'Raw Data'!K1735&gt;0)), 'Raw Data'!H1735, 0))</f>
        <v>0</v>
      </c>
      <c r="P1741">
        <f>IF(ISBLANK('Raw Data'!J1735), 0, IF(AND(1=MATCH(LARGE('Raw Data'!G1735:J1735, 2), 'Raw Data'!G1735:J1735, 0), AND('Raw Data'!K1735-'Raw Data'!L1735&lt;4, 'Raw Data'!K1735-'Raw Data'!L1735&gt;0)), 'Raw Data'!G1735, 0))</f>
        <v>0</v>
      </c>
      <c r="Q1741">
        <f>IF(ISBLANK('Raw Data'!J1735), 0, IF(AND(4=MATCH(LARGE('Raw Data'!G1735:J1735, 1), 'Raw Data'!G1735:J1735, 0), 'Raw Data'!L1735-'Raw Data'!K1735&gt;3), 'Raw Data'!J1735, 0))</f>
        <v>0</v>
      </c>
      <c r="R1741">
        <f>IF(ISBLANK('Raw Data'!J1735), 0, IF(AND(3=MATCH(LARGE('Raw Data'!G1735:J1735, 1), 'Raw Data'!G1735:J1735, 0), 'Raw Data'!K1735-'Raw Data'!L1735&gt;3), 'Raw Data'!I1735, 0))</f>
        <v>0</v>
      </c>
      <c r="S1741">
        <f>IF(AND('Raw Data'!L1735-'Raw Data'!K1735&gt;4, 'Raw Data'!F1735&lt;'Raw Data'!C1735), 'Raw Data'!J1735, 0)</f>
        <v>0</v>
      </c>
      <c r="T1741">
        <f>IF(AND('Raw Data'!K1735-'Raw Data'!L1735&gt;4, 'Raw Data'!F1735&gt;'Raw Data'!C1735), 'Raw Data'!I1735, 0)</f>
        <v>0</v>
      </c>
      <c r="U1741">
        <f>IF(AND('Raw Data'!L1735-'Raw Data'!K1735&lt;3, 'Raw Data'!L1735&gt;'Raw Data'!K1735, 'Raw Data'!F1735&lt;'Raw Data'!C1735), 'Raw Data'!H1735, 0)</f>
        <v>0</v>
      </c>
      <c r="V1741">
        <f>IF(AND('Raw Data'!L1735-'Raw Data'!K1735&lt;3, 'Raw Data'!L1735&gt;'Raw Data'!K1735, 'Raw Data'!F1735&gt;'Raw Data'!C1735), 'Raw Data'!G1735, 0)</f>
        <v>0</v>
      </c>
    </row>
    <row r="1742" spans="1:22" x14ac:dyDescent="0.3">
      <c r="A1742">
        <f>IF(AND('Raw Data'!F1736&lt;'Raw Data'!C1736, 'Raw Data'!L1736&gt;'Raw Data'!K1736, 'Raw Data'!L1736-'Raw Data'!K1736&gt;3), 'Raw Data'!J1736, 0)</f>
        <v>0</v>
      </c>
      <c r="B1742">
        <f>IF(AND('Raw Data'!C1736&lt;'Raw Data'!F1736, 'Raw Data'!K1736&gt;'Raw Data'!L1736, 'Raw Data'!K1736-'Raw Data'!L1736&gt;3), 'Raw Data'!I1736, 0)</f>
        <v>0</v>
      </c>
      <c r="C1742">
        <f>IF(AND('Raw Data'!F1736&lt;'Raw Data'!C1736, 'Raw Data'!L1736&gt;'Raw Data'!K1736, 'Raw Data'!L1736-'Raw Data'!K1736&lt;4), 'Raw Data'!H1736, 0)</f>
        <v>0</v>
      </c>
      <c r="D1742">
        <f>IF(AND('Raw Data'!C1736&lt;'Raw Data'!F1736, 'Raw Data'!K1736&gt;'Raw Data'!L1736, 'Raw Data'!K1736-'Raw Data'!L1736&lt;4), 'Raw Data'!G1736, 0)</f>
        <v>0</v>
      </c>
      <c r="E1742">
        <f>IF(ISBLANK('Raw Data'!J1736), 0, IF(AND(4=MATCH(LARGE('Raw Data'!G1736:J1736, 4), 'Raw Data'!G1736:J1736, 0), 'Raw Data'!L1736-'Raw Data'!K1736&gt;3), 'Raw Data'!J1736, 0))</f>
        <v>0</v>
      </c>
      <c r="F1742">
        <f>IF(ISBLANK('Raw Data'!J1736), 0, IF(AND(3=MATCH(LARGE('Raw Data'!G1736:J1736, 4), 'Raw Data'!G1736:J1736, 0), 'Raw Data'!K1736-'Raw Data'!L1736&gt;3), 'Raw Data'!I1736, 0))</f>
        <v>0</v>
      </c>
      <c r="G1742">
        <f>IF(ISBLANK('Raw Data'!J1736), 0, IF(AND(2=MATCH(LARGE('Raw Data'!G1736:J1736, 4), 'Raw Data'!G1736:J1736, 0), AND('Raw Data'!L1736-'Raw Data'!K1736&lt;4, 'Raw Data'!L1736-'Raw Data'!K1736&gt;0)), 'Raw Data'!H1736, 0))</f>
        <v>0</v>
      </c>
      <c r="H1742">
        <f>IF(ISBLANK('Raw Data'!J1736), 0, IF(AND(1=MATCH(LARGE('Raw Data'!G1736:J1736, 4), 'Raw Data'!G1736:J1736, 0), AND('Raw Data'!K1736-'Raw Data'!L1736&lt;4, 'Raw Data'!K1736-'Raw Data'!L1736&gt;0)), 'Raw Data'!G1736, 0))</f>
        <v>0</v>
      </c>
      <c r="I1742">
        <f>IF(ISBLANK('Raw Data'!J1736), 0, IF(AND(4=MATCH(LARGE('Raw Data'!G1736:J1736, 3), 'Raw Data'!G1736:J1736, 0), 'Raw Data'!L1736-'Raw Data'!K1736&gt;3), 'Raw Data'!J1736, 0))</f>
        <v>0</v>
      </c>
      <c r="J1742">
        <f>IF(ISBLANK('Raw Data'!J1736), 0, IF(AND(3=MATCH(LARGE('Raw Data'!G1736:J1736, 3), 'Raw Data'!G1736:J1736, 0), 'Raw Data'!K1736-'Raw Data'!L1736&gt;3), 'Raw Data'!I1736, 0))</f>
        <v>0</v>
      </c>
      <c r="K1742">
        <f>IF(ISBLANK('Raw Data'!J1736), 0, IF(AND(2=MATCH(LARGE('Raw Data'!G1736:J1736, 3), 'Raw Data'!G1736:J1736, 0), AND('Raw Data'!L1736-'Raw Data'!K1736&lt;4, 'Raw Data'!L1736-'Raw Data'!K1736&gt;0)), 'Raw Data'!H1736, 0))</f>
        <v>0</v>
      </c>
      <c r="L1742">
        <f>IF(ISBLANK('Raw Data'!J1736), 0, IF(AND(1=MATCH(LARGE('Raw Data'!G1736:J1736, 3), 'Raw Data'!G1736:J1736, 0), AND('Raw Data'!K1736-'Raw Data'!L1736&lt;4, 'Raw Data'!K1736-'Raw Data'!L1736&gt;0)), 'Raw Data'!G1736, 0))</f>
        <v>0</v>
      </c>
      <c r="M1742">
        <f>IF(ISBLANK('Raw Data'!J1736), 0, IF(AND(4=MATCH(LARGE('Raw Data'!G1736:J1736, 2), 'Raw Data'!G1736:J1736, 0), 'Raw Data'!L1736-'Raw Data'!K1736&gt;3), 'Raw Data'!J1736, 0))</f>
        <v>0</v>
      </c>
      <c r="N1742">
        <f>IF(ISBLANK('Raw Data'!J1736), 0, IF(AND(3=MATCH(LARGE('Raw Data'!G1736:J1736, 2), 'Raw Data'!G1736:J1736, 0), 'Raw Data'!K1736-'Raw Data'!L1736&gt;3), 'Raw Data'!I1736, 0))</f>
        <v>0</v>
      </c>
      <c r="O1742">
        <f>IF(ISBLANK('Raw Data'!J1736), 0, IF(AND(2=MATCH(LARGE('Raw Data'!G1736:J1736, 2), 'Raw Data'!G1736:J1736, 0), AND('Raw Data'!L1736-'Raw Data'!K1736&lt;4, 'Raw Data'!L1736-'Raw Data'!K1736&gt;0)), 'Raw Data'!H1736, 0))</f>
        <v>0</v>
      </c>
      <c r="P1742">
        <f>IF(ISBLANK('Raw Data'!J1736), 0, IF(AND(1=MATCH(LARGE('Raw Data'!G1736:J1736, 2), 'Raw Data'!G1736:J1736, 0), AND('Raw Data'!K1736-'Raw Data'!L1736&lt;4, 'Raw Data'!K1736-'Raw Data'!L1736&gt;0)), 'Raw Data'!G1736, 0))</f>
        <v>0</v>
      </c>
      <c r="Q1742">
        <f>IF(ISBLANK('Raw Data'!J1736), 0, IF(AND(4=MATCH(LARGE('Raw Data'!G1736:J1736, 1), 'Raw Data'!G1736:J1736, 0), 'Raw Data'!L1736-'Raw Data'!K1736&gt;3), 'Raw Data'!J1736, 0))</f>
        <v>0</v>
      </c>
      <c r="R1742">
        <f>IF(ISBLANK('Raw Data'!J1736), 0, IF(AND(3=MATCH(LARGE('Raw Data'!G1736:J1736, 1), 'Raw Data'!G1736:J1736, 0), 'Raw Data'!K1736-'Raw Data'!L1736&gt;3), 'Raw Data'!I1736, 0))</f>
        <v>0</v>
      </c>
      <c r="S1742">
        <f>IF(AND('Raw Data'!L1736-'Raw Data'!K1736&gt;4, 'Raw Data'!F1736&lt;'Raw Data'!C1736), 'Raw Data'!J1736, 0)</f>
        <v>0</v>
      </c>
      <c r="T1742">
        <f>IF(AND('Raw Data'!K1736-'Raw Data'!L1736&gt;4, 'Raw Data'!F1736&gt;'Raw Data'!C1736), 'Raw Data'!I1736, 0)</f>
        <v>0</v>
      </c>
      <c r="U1742">
        <f>IF(AND('Raw Data'!L1736-'Raw Data'!K1736&lt;3, 'Raw Data'!L1736&gt;'Raw Data'!K1736, 'Raw Data'!F1736&lt;'Raw Data'!C1736), 'Raw Data'!H1736, 0)</f>
        <v>0</v>
      </c>
      <c r="V1742">
        <f>IF(AND('Raw Data'!L1736-'Raw Data'!K1736&lt;3, 'Raw Data'!L1736&gt;'Raw Data'!K1736, 'Raw Data'!F1736&gt;'Raw Data'!C1736), 'Raw Data'!G1736, 0)</f>
        <v>0</v>
      </c>
    </row>
    <row r="1743" spans="1:22" x14ac:dyDescent="0.3">
      <c r="A1743">
        <f>IF(AND('Raw Data'!F1737&lt;'Raw Data'!C1737, 'Raw Data'!L1737&gt;'Raw Data'!K1737, 'Raw Data'!L1737-'Raw Data'!K1737&gt;3), 'Raw Data'!J1737, 0)</f>
        <v>0</v>
      </c>
      <c r="B1743">
        <f>IF(AND('Raw Data'!C1737&lt;'Raw Data'!F1737, 'Raw Data'!K1737&gt;'Raw Data'!L1737, 'Raw Data'!K1737-'Raw Data'!L1737&gt;3), 'Raw Data'!I1737, 0)</f>
        <v>0</v>
      </c>
      <c r="C1743">
        <f>IF(AND('Raw Data'!F1737&lt;'Raw Data'!C1737, 'Raw Data'!L1737&gt;'Raw Data'!K1737, 'Raw Data'!L1737-'Raw Data'!K1737&lt;4), 'Raw Data'!H1737, 0)</f>
        <v>0</v>
      </c>
      <c r="D1743">
        <f>IF(AND('Raw Data'!C1737&lt;'Raw Data'!F1737, 'Raw Data'!K1737&gt;'Raw Data'!L1737, 'Raw Data'!K1737-'Raw Data'!L1737&lt;4), 'Raw Data'!G1737, 0)</f>
        <v>0</v>
      </c>
      <c r="E1743">
        <f>IF(ISBLANK('Raw Data'!J1737), 0, IF(AND(4=MATCH(LARGE('Raw Data'!G1737:J1737, 4), 'Raw Data'!G1737:J1737, 0), 'Raw Data'!L1737-'Raw Data'!K1737&gt;3), 'Raw Data'!J1737, 0))</f>
        <v>0</v>
      </c>
      <c r="F1743">
        <f>IF(ISBLANK('Raw Data'!J1737), 0, IF(AND(3=MATCH(LARGE('Raw Data'!G1737:J1737, 4), 'Raw Data'!G1737:J1737, 0), 'Raw Data'!K1737-'Raw Data'!L1737&gt;3), 'Raw Data'!I1737, 0))</f>
        <v>0</v>
      </c>
      <c r="G1743">
        <f>IF(ISBLANK('Raw Data'!J1737), 0, IF(AND(2=MATCH(LARGE('Raw Data'!G1737:J1737, 4), 'Raw Data'!G1737:J1737, 0), AND('Raw Data'!L1737-'Raw Data'!K1737&lt;4, 'Raw Data'!L1737-'Raw Data'!K1737&gt;0)), 'Raw Data'!H1737, 0))</f>
        <v>0</v>
      </c>
      <c r="H1743">
        <f>IF(ISBLANK('Raw Data'!J1737), 0, IF(AND(1=MATCH(LARGE('Raw Data'!G1737:J1737, 4), 'Raw Data'!G1737:J1737, 0), AND('Raw Data'!K1737-'Raw Data'!L1737&lt;4, 'Raw Data'!K1737-'Raw Data'!L1737&gt;0)), 'Raw Data'!G1737, 0))</f>
        <v>0</v>
      </c>
      <c r="I1743">
        <f>IF(ISBLANK('Raw Data'!J1737), 0, IF(AND(4=MATCH(LARGE('Raw Data'!G1737:J1737, 3), 'Raw Data'!G1737:J1737, 0), 'Raw Data'!L1737-'Raw Data'!K1737&gt;3), 'Raw Data'!J1737, 0))</f>
        <v>0</v>
      </c>
      <c r="J1743">
        <f>IF(ISBLANK('Raw Data'!J1737), 0, IF(AND(3=MATCH(LARGE('Raw Data'!G1737:J1737, 3), 'Raw Data'!G1737:J1737, 0), 'Raw Data'!K1737-'Raw Data'!L1737&gt;3), 'Raw Data'!I1737, 0))</f>
        <v>0</v>
      </c>
      <c r="K1743">
        <f>IF(ISBLANK('Raw Data'!J1737), 0, IF(AND(2=MATCH(LARGE('Raw Data'!G1737:J1737, 3), 'Raw Data'!G1737:J1737, 0), AND('Raw Data'!L1737-'Raw Data'!K1737&lt;4, 'Raw Data'!L1737-'Raw Data'!K1737&gt;0)), 'Raw Data'!H1737, 0))</f>
        <v>0</v>
      </c>
      <c r="L1743">
        <f>IF(ISBLANK('Raw Data'!J1737), 0, IF(AND(1=MATCH(LARGE('Raw Data'!G1737:J1737, 3), 'Raw Data'!G1737:J1737, 0), AND('Raw Data'!K1737-'Raw Data'!L1737&lt;4, 'Raw Data'!K1737-'Raw Data'!L1737&gt;0)), 'Raw Data'!G1737, 0))</f>
        <v>0</v>
      </c>
      <c r="M1743">
        <f>IF(ISBLANK('Raw Data'!J1737), 0, IF(AND(4=MATCH(LARGE('Raw Data'!G1737:J1737, 2), 'Raw Data'!G1737:J1737, 0), 'Raw Data'!L1737-'Raw Data'!K1737&gt;3), 'Raw Data'!J1737, 0))</f>
        <v>0</v>
      </c>
      <c r="N1743">
        <f>IF(ISBLANK('Raw Data'!J1737), 0, IF(AND(3=MATCH(LARGE('Raw Data'!G1737:J1737, 2), 'Raw Data'!G1737:J1737, 0), 'Raw Data'!K1737-'Raw Data'!L1737&gt;3), 'Raw Data'!I1737, 0))</f>
        <v>0</v>
      </c>
      <c r="O1743">
        <f>IF(ISBLANK('Raw Data'!J1737), 0, IF(AND(2=MATCH(LARGE('Raw Data'!G1737:J1737, 2), 'Raw Data'!G1737:J1737, 0), AND('Raw Data'!L1737-'Raw Data'!K1737&lt;4, 'Raw Data'!L1737-'Raw Data'!K1737&gt;0)), 'Raw Data'!H1737, 0))</f>
        <v>0</v>
      </c>
      <c r="P1743">
        <f>IF(ISBLANK('Raw Data'!J1737), 0, IF(AND(1=MATCH(LARGE('Raw Data'!G1737:J1737, 2), 'Raw Data'!G1737:J1737, 0), AND('Raw Data'!K1737-'Raw Data'!L1737&lt;4, 'Raw Data'!K1737-'Raw Data'!L1737&gt;0)), 'Raw Data'!G1737, 0))</f>
        <v>0</v>
      </c>
      <c r="Q1743">
        <f>IF(ISBLANK('Raw Data'!J1737), 0, IF(AND(4=MATCH(LARGE('Raw Data'!G1737:J1737, 1), 'Raw Data'!G1737:J1737, 0), 'Raw Data'!L1737-'Raw Data'!K1737&gt;3), 'Raw Data'!J1737, 0))</f>
        <v>0</v>
      </c>
      <c r="R1743">
        <f>IF(ISBLANK('Raw Data'!J1737), 0, IF(AND(3=MATCH(LARGE('Raw Data'!G1737:J1737, 1), 'Raw Data'!G1737:J1737, 0), 'Raw Data'!K1737-'Raw Data'!L1737&gt;3), 'Raw Data'!I1737, 0))</f>
        <v>0</v>
      </c>
      <c r="S1743">
        <f>IF(AND('Raw Data'!L1737-'Raw Data'!K1737&gt;4, 'Raw Data'!F1737&lt;'Raw Data'!C1737), 'Raw Data'!J1737, 0)</f>
        <v>0</v>
      </c>
      <c r="T1743">
        <f>IF(AND('Raw Data'!K1737-'Raw Data'!L1737&gt;4, 'Raw Data'!F1737&gt;'Raw Data'!C1737), 'Raw Data'!I1737, 0)</f>
        <v>0</v>
      </c>
      <c r="U1743">
        <f>IF(AND('Raw Data'!L1737-'Raw Data'!K1737&lt;3, 'Raw Data'!L1737&gt;'Raw Data'!K1737, 'Raw Data'!F1737&lt;'Raw Data'!C1737), 'Raw Data'!H1737, 0)</f>
        <v>0</v>
      </c>
      <c r="V1743">
        <f>IF(AND('Raw Data'!L1737-'Raw Data'!K1737&lt;3, 'Raw Data'!L1737&gt;'Raw Data'!K1737, 'Raw Data'!F1737&gt;'Raw Data'!C1737), 'Raw Data'!G1737, 0)</f>
        <v>0</v>
      </c>
    </row>
    <row r="1744" spans="1:22" x14ac:dyDescent="0.3">
      <c r="A1744">
        <f>IF(AND('Raw Data'!F1738&lt;'Raw Data'!C1738, 'Raw Data'!L1738&gt;'Raw Data'!K1738, 'Raw Data'!L1738-'Raw Data'!K1738&gt;3), 'Raw Data'!J1738, 0)</f>
        <v>0</v>
      </c>
      <c r="B1744">
        <f>IF(AND('Raw Data'!C1738&lt;'Raw Data'!F1738, 'Raw Data'!K1738&gt;'Raw Data'!L1738, 'Raw Data'!K1738-'Raw Data'!L1738&gt;3), 'Raw Data'!I1738, 0)</f>
        <v>0</v>
      </c>
      <c r="C1744">
        <f>IF(AND('Raw Data'!F1738&lt;'Raw Data'!C1738, 'Raw Data'!L1738&gt;'Raw Data'!K1738, 'Raw Data'!L1738-'Raw Data'!K1738&lt;4), 'Raw Data'!H1738, 0)</f>
        <v>0</v>
      </c>
      <c r="D1744">
        <f>IF(AND('Raw Data'!C1738&lt;'Raw Data'!F1738, 'Raw Data'!K1738&gt;'Raw Data'!L1738, 'Raw Data'!K1738-'Raw Data'!L1738&lt;4), 'Raw Data'!G1738, 0)</f>
        <v>0</v>
      </c>
      <c r="E1744">
        <f>IF(ISBLANK('Raw Data'!J1738), 0, IF(AND(4=MATCH(LARGE('Raw Data'!G1738:J1738, 4), 'Raw Data'!G1738:J1738, 0), 'Raw Data'!L1738-'Raw Data'!K1738&gt;3), 'Raw Data'!J1738, 0))</f>
        <v>0</v>
      </c>
      <c r="F1744">
        <f>IF(ISBLANK('Raw Data'!J1738), 0, IF(AND(3=MATCH(LARGE('Raw Data'!G1738:J1738, 4), 'Raw Data'!G1738:J1738, 0), 'Raw Data'!K1738-'Raw Data'!L1738&gt;3), 'Raw Data'!I1738, 0))</f>
        <v>0</v>
      </c>
      <c r="G1744">
        <f>IF(ISBLANK('Raw Data'!J1738), 0, IF(AND(2=MATCH(LARGE('Raw Data'!G1738:J1738, 4), 'Raw Data'!G1738:J1738, 0), AND('Raw Data'!L1738-'Raw Data'!K1738&lt;4, 'Raw Data'!L1738-'Raw Data'!K1738&gt;0)), 'Raw Data'!H1738, 0))</f>
        <v>0</v>
      </c>
      <c r="H1744">
        <f>IF(ISBLANK('Raw Data'!J1738), 0, IF(AND(1=MATCH(LARGE('Raw Data'!G1738:J1738, 4), 'Raw Data'!G1738:J1738, 0), AND('Raw Data'!K1738-'Raw Data'!L1738&lt;4, 'Raw Data'!K1738-'Raw Data'!L1738&gt;0)), 'Raw Data'!G1738, 0))</f>
        <v>0</v>
      </c>
      <c r="I1744">
        <f>IF(ISBLANK('Raw Data'!J1738), 0, IF(AND(4=MATCH(LARGE('Raw Data'!G1738:J1738, 3), 'Raw Data'!G1738:J1738, 0), 'Raw Data'!L1738-'Raw Data'!K1738&gt;3), 'Raw Data'!J1738, 0))</f>
        <v>0</v>
      </c>
      <c r="J1744">
        <f>IF(ISBLANK('Raw Data'!J1738), 0, IF(AND(3=MATCH(LARGE('Raw Data'!G1738:J1738, 3), 'Raw Data'!G1738:J1738, 0), 'Raw Data'!K1738-'Raw Data'!L1738&gt;3), 'Raw Data'!I1738, 0))</f>
        <v>0</v>
      </c>
      <c r="K1744">
        <f>IF(ISBLANK('Raw Data'!J1738), 0, IF(AND(2=MATCH(LARGE('Raw Data'!G1738:J1738, 3), 'Raw Data'!G1738:J1738, 0), AND('Raw Data'!L1738-'Raw Data'!K1738&lt;4, 'Raw Data'!L1738-'Raw Data'!K1738&gt;0)), 'Raw Data'!H1738, 0))</f>
        <v>0</v>
      </c>
      <c r="L1744">
        <f>IF(ISBLANK('Raw Data'!J1738), 0, IF(AND(1=MATCH(LARGE('Raw Data'!G1738:J1738, 3), 'Raw Data'!G1738:J1738, 0), AND('Raw Data'!K1738-'Raw Data'!L1738&lt;4, 'Raw Data'!K1738-'Raw Data'!L1738&gt;0)), 'Raw Data'!G1738, 0))</f>
        <v>0</v>
      </c>
      <c r="M1744">
        <f>IF(ISBLANK('Raw Data'!J1738), 0, IF(AND(4=MATCH(LARGE('Raw Data'!G1738:J1738, 2), 'Raw Data'!G1738:J1738, 0), 'Raw Data'!L1738-'Raw Data'!K1738&gt;3), 'Raw Data'!J1738, 0))</f>
        <v>0</v>
      </c>
      <c r="N1744">
        <f>IF(ISBLANK('Raw Data'!J1738), 0, IF(AND(3=MATCH(LARGE('Raw Data'!G1738:J1738, 2), 'Raw Data'!G1738:J1738, 0), 'Raw Data'!K1738-'Raw Data'!L1738&gt;3), 'Raw Data'!I1738, 0))</f>
        <v>0</v>
      </c>
      <c r="O1744">
        <f>IF(ISBLANK('Raw Data'!J1738), 0, IF(AND(2=MATCH(LARGE('Raw Data'!G1738:J1738, 2), 'Raw Data'!G1738:J1738, 0), AND('Raw Data'!L1738-'Raw Data'!K1738&lt;4, 'Raw Data'!L1738-'Raw Data'!K1738&gt;0)), 'Raw Data'!H1738, 0))</f>
        <v>0</v>
      </c>
      <c r="P1744">
        <f>IF(ISBLANK('Raw Data'!J1738), 0, IF(AND(1=MATCH(LARGE('Raw Data'!G1738:J1738, 2), 'Raw Data'!G1738:J1738, 0), AND('Raw Data'!K1738-'Raw Data'!L1738&lt;4, 'Raw Data'!K1738-'Raw Data'!L1738&gt;0)), 'Raw Data'!G1738, 0))</f>
        <v>0</v>
      </c>
      <c r="Q1744">
        <f>IF(ISBLANK('Raw Data'!J1738), 0, IF(AND(4=MATCH(LARGE('Raw Data'!G1738:J1738, 1), 'Raw Data'!G1738:J1738, 0), 'Raw Data'!L1738-'Raw Data'!K1738&gt;3), 'Raw Data'!J1738, 0))</f>
        <v>0</v>
      </c>
      <c r="R1744">
        <f>IF(ISBLANK('Raw Data'!J1738), 0, IF(AND(3=MATCH(LARGE('Raw Data'!G1738:J1738, 1), 'Raw Data'!G1738:J1738, 0), 'Raw Data'!K1738-'Raw Data'!L1738&gt;3), 'Raw Data'!I1738, 0))</f>
        <v>0</v>
      </c>
      <c r="S1744">
        <f>IF(AND('Raw Data'!L1738-'Raw Data'!K1738&gt;4, 'Raw Data'!F1738&lt;'Raw Data'!C1738), 'Raw Data'!J1738, 0)</f>
        <v>0</v>
      </c>
      <c r="T1744">
        <f>IF(AND('Raw Data'!K1738-'Raw Data'!L1738&gt;4, 'Raw Data'!F1738&gt;'Raw Data'!C1738), 'Raw Data'!I1738, 0)</f>
        <v>0</v>
      </c>
      <c r="U1744">
        <f>IF(AND('Raw Data'!L1738-'Raw Data'!K1738&lt;3, 'Raw Data'!L1738&gt;'Raw Data'!K1738, 'Raw Data'!F1738&lt;'Raw Data'!C1738), 'Raw Data'!H1738, 0)</f>
        <v>0</v>
      </c>
      <c r="V1744">
        <f>IF(AND('Raw Data'!L1738-'Raw Data'!K1738&lt;3, 'Raw Data'!L1738&gt;'Raw Data'!K1738, 'Raw Data'!F1738&gt;'Raw Data'!C1738), 'Raw Data'!G1738, 0)</f>
        <v>0</v>
      </c>
    </row>
    <row r="1745" spans="1:22" x14ac:dyDescent="0.3">
      <c r="A1745">
        <f>IF(AND('Raw Data'!F1739&lt;'Raw Data'!C1739, 'Raw Data'!L1739&gt;'Raw Data'!K1739, 'Raw Data'!L1739-'Raw Data'!K1739&gt;3), 'Raw Data'!J1739, 0)</f>
        <v>0</v>
      </c>
      <c r="B1745">
        <f>IF(AND('Raw Data'!C1739&lt;'Raw Data'!F1739, 'Raw Data'!K1739&gt;'Raw Data'!L1739, 'Raw Data'!K1739-'Raw Data'!L1739&gt;3), 'Raw Data'!I1739, 0)</f>
        <v>0</v>
      </c>
      <c r="C1745">
        <f>IF(AND('Raw Data'!F1739&lt;'Raw Data'!C1739, 'Raw Data'!L1739&gt;'Raw Data'!K1739, 'Raw Data'!L1739-'Raw Data'!K1739&lt;4), 'Raw Data'!H1739, 0)</f>
        <v>0</v>
      </c>
      <c r="D1745">
        <f>IF(AND('Raw Data'!C1739&lt;'Raw Data'!F1739, 'Raw Data'!K1739&gt;'Raw Data'!L1739, 'Raw Data'!K1739-'Raw Data'!L1739&lt;4), 'Raw Data'!G1739, 0)</f>
        <v>0</v>
      </c>
      <c r="E1745">
        <f>IF(ISBLANK('Raw Data'!J1739), 0, IF(AND(4=MATCH(LARGE('Raw Data'!G1739:J1739, 4), 'Raw Data'!G1739:J1739, 0), 'Raw Data'!L1739-'Raw Data'!K1739&gt;3), 'Raw Data'!J1739, 0))</f>
        <v>0</v>
      </c>
      <c r="F1745">
        <f>IF(ISBLANK('Raw Data'!J1739), 0, IF(AND(3=MATCH(LARGE('Raw Data'!G1739:J1739, 4), 'Raw Data'!G1739:J1739, 0), 'Raw Data'!K1739-'Raw Data'!L1739&gt;3), 'Raw Data'!I1739, 0))</f>
        <v>0</v>
      </c>
      <c r="G1745">
        <f>IF(ISBLANK('Raw Data'!J1739), 0, IF(AND(2=MATCH(LARGE('Raw Data'!G1739:J1739, 4), 'Raw Data'!G1739:J1739, 0), AND('Raw Data'!L1739-'Raw Data'!K1739&lt;4, 'Raw Data'!L1739-'Raw Data'!K1739&gt;0)), 'Raw Data'!H1739, 0))</f>
        <v>0</v>
      </c>
      <c r="H1745">
        <f>IF(ISBLANK('Raw Data'!J1739), 0, IF(AND(1=MATCH(LARGE('Raw Data'!G1739:J1739, 4), 'Raw Data'!G1739:J1739, 0), AND('Raw Data'!K1739-'Raw Data'!L1739&lt;4, 'Raw Data'!K1739-'Raw Data'!L1739&gt;0)), 'Raw Data'!G1739, 0))</f>
        <v>0</v>
      </c>
      <c r="I1745">
        <f>IF(ISBLANK('Raw Data'!J1739), 0, IF(AND(4=MATCH(LARGE('Raw Data'!G1739:J1739, 3), 'Raw Data'!G1739:J1739, 0), 'Raw Data'!L1739-'Raw Data'!K1739&gt;3), 'Raw Data'!J1739, 0))</f>
        <v>0</v>
      </c>
      <c r="J1745">
        <f>IF(ISBLANK('Raw Data'!J1739), 0, IF(AND(3=MATCH(LARGE('Raw Data'!G1739:J1739, 3), 'Raw Data'!G1739:J1739, 0), 'Raw Data'!K1739-'Raw Data'!L1739&gt;3), 'Raw Data'!I1739, 0))</f>
        <v>0</v>
      </c>
      <c r="K1745">
        <f>IF(ISBLANK('Raw Data'!J1739), 0, IF(AND(2=MATCH(LARGE('Raw Data'!G1739:J1739, 3), 'Raw Data'!G1739:J1739, 0), AND('Raw Data'!L1739-'Raw Data'!K1739&lt;4, 'Raw Data'!L1739-'Raw Data'!K1739&gt;0)), 'Raw Data'!H1739, 0))</f>
        <v>0</v>
      </c>
      <c r="L1745">
        <f>IF(ISBLANK('Raw Data'!J1739), 0, IF(AND(1=MATCH(LARGE('Raw Data'!G1739:J1739, 3), 'Raw Data'!G1739:J1739, 0), AND('Raw Data'!K1739-'Raw Data'!L1739&lt;4, 'Raw Data'!K1739-'Raw Data'!L1739&gt;0)), 'Raw Data'!G1739, 0))</f>
        <v>0</v>
      </c>
      <c r="M1745">
        <f>IF(ISBLANK('Raw Data'!J1739), 0, IF(AND(4=MATCH(LARGE('Raw Data'!G1739:J1739, 2), 'Raw Data'!G1739:J1739, 0), 'Raw Data'!L1739-'Raw Data'!K1739&gt;3), 'Raw Data'!J1739, 0))</f>
        <v>0</v>
      </c>
      <c r="N1745">
        <f>IF(ISBLANK('Raw Data'!J1739), 0, IF(AND(3=MATCH(LARGE('Raw Data'!G1739:J1739, 2), 'Raw Data'!G1739:J1739, 0), 'Raw Data'!K1739-'Raw Data'!L1739&gt;3), 'Raw Data'!I1739, 0))</f>
        <v>0</v>
      </c>
      <c r="O1745">
        <f>IF(ISBLANK('Raw Data'!J1739), 0, IF(AND(2=MATCH(LARGE('Raw Data'!G1739:J1739, 2), 'Raw Data'!G1739:J1739, 0), AND('Raw Data'!L1739-'Raw Data'!K1739&lt;4, 'Raw Data'!L1739-'Raw Data'!K1739&gt;0)), 'Raw Data'!H1739, 0))</f>
        <v>0</v>
      </c>
      <c r="P1745">
        <f>IF(ISBLANK('Raw Data'!J1739), 0, IF(AND(1=MATCH(LARGE('Raw Data'!G1739:J1739, 2), 'Raw Data'!G1739:J1739, 0), AND('Raw Data'!K1739-'Raw Data'!L1739&lt;4, 'Raw Data'!K1739-'Raw Data'!L1739&gt;0)), 'Raw Data'!G1739, 0))</f>
        <v>0</v>
      </c>
      <c r="Q1745">
        <f>IF(ISBLANK('Raw Data'!J1739), 0, IF(AND(4=MATCH(LARGE('Raw Data'!G1739:J1739, 1), 'Raw Data'!G1739:J1739, 0), 'Raw Data'!L1739-'Raw Data'!K1739&gt;3), 'Raw Data'!J1739, 0))</f>
        <v>0</v>
      </c>
      <c r="R1745">
        <f>IF(ISBLANK('Raw Data'!J1739), 0, IF(AND(3=MATCH(LARGE('Raw Data'!G1739:J1739, 1), 'Raw Data'!G1739:J1739, 0), 'Raw Data'!K1739-'Raw Data'!L1739&gt;3), 'Raw Data'!I1739, 0))</f>
        <v>0</v>
      </c>
      <c r="S1745">
        <f>IF(AND('Raw Data'!L1739-'Raw Data'!K1739&gt;4, 'Raw Data'!F1739&lt;'Raw Data'!C1739), 'Raw Data'!J1739, 0)</f>
        <v>0</v>
      </c>
      <c r="T1745">
        <f>IF(AND('Raw Data'!K1739-'Raw Data'!L1739&gt;4, 'Raw Data'!F1739&gt;'Raw Data'!C1739), 'Raw Data'!I1739, 0)</f>
        <v>0</v>
      </c>
      <c r="U1745">
        <f>IF(AND('Raw Data'!L1739-'Raw Data'!K1739&lt;3, 'Raw Data'!L1739&gt;'Raw Data'!K1739, 'Raw Data'!F1739&lt;'Raw Data'!C1739), 'Raw Data'!H1739, 0)</f>
        <v>0</v>
      </c>
      <c r="V1745">
        <f>IF(AND('Raw Data'!L1739-'Raw Data'!K1739&lt;3, 'Raw Data'!L1739&gt;'Raw Data'!K1739, 'Raw Data'!F1739&gt;'Raw Data'!C1739), 'Raw Data'!G1739, 0)</f>
        <v>0</v>
      </c>
    </row>
    <row r="1746" spans="1:22" x14ac:dyDescent="0.3">
      <c r="A1746">
        <f>IF(AND('Raw Data'!F1740&lt;'Raw Data'!C1740, 'Raw Data'!L1740&gt;'Raw Data'!K1740, 'Raw Data'!L1740-'Raw Data'!K1740&gt;3), 'Raw Data'!J1740, 0)</f>
        <v>0</v>
      </c>
      <c r="B1746">
        <f>IF(AND('Raw Data'!C1740&lt;'Raw Data'!F1740, 'Raw Data'!K1740&gt;'Raw Data'!L1740, 'Raw Data'!K1740-'Raw Data'!L1740&gt;3), 'Raw Data'!I1740, 0)</f>
        <v>0</v>
      </c>
      <c r="C1746">
        <f>IF(AND('Raw Data'!F1740&lt;'Raw Data'!C1740, 'Raw Data'!L1740&gt;'Raw Data'!K1740, 'Raw Data'!L1740-'Raw Data'!K1740&lt;4), 'Raw Data'!H1740, 0)</f>
        <v>0</v>
      </c>
      <c r="D1746">
        <f>IF(AND('Raw Data'!C1740&lt;'Raw Data'!F1740, 'Raw Data'!K1740&gt;'Raw Data'!L1740, 'Raw Data'!K1740-'Raw Data'!L1740&lt;4), 'Raw Data'!G1740, 0)</f>
        <v>0</v>
      </c>
      <c r="E1746">
        <f>IF(ISBLANK('Raw Data'!J1740), 0, IF(AND(4=MATCH(LARGE('Raw Data'!G1740:J1740, 4), 'Raw Data'!G1740:J1740, 0), 'Raw Data'!L1740-'Raw Data'!K1740&gt;3), 'Raw Data'!J1740, 0))</f>
        <v>0</v>
      </c>
      <c r="F1746">
        <f>IF(ISBLANK('Raw Data'!J1740), 0, IF(AND(3=MATCH(LARGE('Raw Data'!G1740:J1740, 4), 'Raw Data'!G1740:J1740, 0), 'Raw Data'!K1740-'Raw Data'!L1740&gt;3), 'Raw Data'!I1740, 0))</f>
        <v>0</v>
      </c>
      <c r="G1746">
        <f>IF(ISBLANK('Raw Data'!J1740), 0, IF(AND(2=MATCH(LARGE('Raw Data'!G1740:J1740, 4), 'Raw Data'!G1740:J1740, 0), AND('Raw Data'!L1740-'Raw Data'!K1740&lt;4, 'Raw Data'!L1740-'Raw Data'!K1740&gt;0)), 'Raw Data'!H1740, 0))</f>
        <v>0</v>
      </c>
      <c r="H1746">
        <f>IF(ISBLANK('Raw Data'!J1740), 0, IF(AND(1=MATCH(LARGE('Raw Data'!G1740:J1740, 4), 'Raw Data'!G1740:J1740, 0), AND('Raw Data'!K1740-'Raw Data'!L1740&lt;4, 'Raw Data'!K1740-'Raw Data'!L1740&gt;0)), 'Raw Data'!G1740, 0))</f>
        <v>0</v>
      </c>
      <c r="I1746">
        <f>IF(ISBLANK('Raw Data'!J1740), 0, IF(AND(4=MATCH(LARGE('Raw Data'!G1740:J1740, 3), 'Raw Data'!G1740:J1740, 0), 'Raw Data'!L1740-'Raw Data'!K1740&gt;3), 'Raw Data'!J1740, 0))</f>
        <v>0</v>
      </c>
      <c r="J1746">
        <f>IF(ISBLANK('Raw Data'!J1740), 0, IF(AND(3=MATCH(LARGE('Raw Data'!G1740:J1740, 3), 'Raw Data'!G1740:J1740, 0), 'Raw Data'!K1740-'Raw Data'!L1740&gt;3), 'Raw Data'!I1740, 0))</f>
        <v>0</v>
      </c>
      <c r="K1746">
        <f>IF(ISBLANK('Raw Data'!J1740), 0, IF(AND(2=MATCH(LARGE('Raw Data'!G1740:J1740, 3), 'Raw Data'!G1740:J1740, 0), AND('Raw Data'!L1740-'Raw Data'!K1740&lt;4, 'Raw Data'!L1740-'Raw Data'!K1740&gt;0)), 'Raw Data'!H1740, 0))</f>
        <v>0</v>
      </c>
      <c r="L1746">
        <f>IF(ISBLANK('Raw Data'!J1740), 0, IF(AND(1=MATCH(LARGE('Raw Data'!G1740:J1740, 3), 'Raw Data'!G1740:J1740, 0), AND('Raw Data'!K1740-'Raw Data'!L1740&lt;4, 'Raw Data'!K1740-'Raw Data'!L1740&gt;0)), 'Raw Data'!G1740, 0))</f>
        <v>0</v>
      </c>
      <c r="M1746">
        <f>IF(ISBLANK('Raw Data'!J1740), 0, IF(AND(4=MATCH(LARGE('Raw Data'!G1740:J1740, 2), 'Raw Data'!G1740:J1740, 0), 'Raw Data'!L1740-'Raw Data'!K1740&gt;3), 'Raw Data'!J1740, 0))</f>
        <v>0</v>
      </c>
      <c r="N1746">
        <f>IF(ISBLANK('Raw Data'!J1740), 0, IF(AND(3=MATCH(LARGE('Raw Data'!G1740:J1740, 2), 'Raw Data'!G1740:J1740, 0), 'Raw Data'!K1740-'Raw Data'!L1740&gt;3), 'Raw Data'!I1740, 0))</f>
        <v>0</v>
      </c>
      <c r="O1746">
        <f>IF(ISBLANK('Raw Data'!J1740), 0, IF(AND(2=MATCH(LARGE('Raw Data'!G1740:J1740, 2), 'Raw Data'!G1740:J1740, 0), AND('Raw Data'!L1740-'Raw Data'!K1740&lt;4, 'Raw Data'!L1740-'Raw Data'!K1740&gt;0)), 'Raw Data'!H1740, 0))</f>
        <v>0</v>
      </c>
      <c r="P1746">
        <f>IF(ISBLANK('Raw Data'!J1740), 0, IF(AND(1=MATCH(LARGE('Raw Data'!G1740:J1740, 2), 'Raw Data'!G1740:J1740, 0), AND('Raw Data'!K1740-'Raw Data'!L1740&lt;4, 'Raw Data'!K1740-'Raw Data'!L1740&gt;0)), 'Raw Data'!G1740, 0))</f>
        <v>0</v>
      </c>
      <c r="Q1746">
        <f>IF(ISBLANK('Raw Data'!J1740), 0, IF(AND(4=MATCH(LARGE('Raw Data'!G1740:J1740, 1), 'Raw Data'!G1740:J1740, 0), 'Raw Data'!L1740-'Raw Data'!K1740&gt;3), 'Raw Data'!J1740, 0))</f>
        <v>0</v>
      </c>
      <c r="R1746">
        <f>IF(ISBLANK('Raw Data'!J1740), 0, IF(AND(3=MATCH(LARGE('Raw Data'!G1740:J1740, 1), 'Raw Data'!G1740:J1740, 0), 'Raw Data'!K1740-'Raw Data'!L1740&gt;3), 'Raw Data'!I1740, 0))</f>
        <v>0</v>
      </c>
      <c r="S1746">
        <f>IF(AND('Raw Data'!L1740-'Raw Data'!K1740&gt;4, 'Raw Data'!F1740&lt;'Raw Data'!C1740), 'Raw Data'!J1740, 0)</f>
        <v>0</v>
      </c>
      <c r="T1746">
        <f>IF(AND('Raw Data'!K1740-'Raw Data'!L1740&gt;4, 'Raw Data'!F1740&gt;'Raw Data'!C1740), 'Raw Data'!I1740, 0)</f>
        <v>0</v>
      </c>
      <c r="U1746">
        <f>IF(AND('Raw Data'!L1740-'Raw Data'!K1740&lt;3, 'Raw Data'!L1740&gt;'Raw Data'!K1740, 'Raw Data'!F1740&lt;'Raw Data'!C1740), 'Raw Data'!H1740, 0)</f>
        <v>0</v>
      </c>
      <c r="V1746">
        <f>IF(AND('Raw Data'!L1740-'Raw Data'!K1740&lt;3, 'Raw Data'!L1740&gt;'Raw Data'!K1740, 'Raw Data'!F1740&gt;'Raw Data'!C1740), 'Raw Data'!G1740, 0)</f>
        <v>0</v>
      </c>
    </row>
    <row r="1747" spans="1:22" x14ac:dyDescent="0.3">
      <c r="A1747">
        <f>IF(AND('Raw Data'!F1741&lt;'Raw Data'!C1741, 'Raw Data'!L1741&gt;'Raw Data'!K1741, 'Raw Data'!L1741-'Raw Data'!K1741&gt;3), 'Raw Data'!J1741, 0)</f>
        <v>0</v>
      </c>
      <c r="B1747">
        <f>IF(AND('Raw Data'!C1741&lt;'Raw Data'!F1741, 'Raw Data'!K1741&gt;'Raw Data'!L1741, 'Raw Data'!K1741-'Raw Data'!L1741&gt;3), 'Raw Data'!I1741, 0)</f>
        <v>0</v>
      </c>
      <c r="C1747">
        <f>IF(AND('Raw Data'!F1741&lt;'Raw Data'!C1741, 'Raw Data'!L1741&gt;'Raw Data'!K1741, 'Raw Data'!L1741-'Raw Data'!K1741&lt;4), 'Raw Data'!H1741, 0)</f>
        <v>0</v>
      </c>
      <c r="D1747">
        <f>IF(AND('Raw Data'!C1741&lt;'Raw Data'!F1741, 'Raw Data'!K1741&gt;'Raw Data'!L1741, 'Raw Data'!K1741-'Raw Data'!L1741&lt;4), 'Raw Data'!G1741, 0)</f>
        <v>0</v>
      </c>
      <c r="E1747">
        <f>IF(ISBLANK('Raw Data'!J1741), 0, IF(AND(4=MATCH(LARGE('Raw Data'!G1741:J1741, 4), 'Raw Data'!G1741:J1741, 0), 'Raw Data'!L1741-'Raw Data'!K1741&gt;3), 'Raw Data'!J1741, 0))</f>
        <v>0</v>
      </c>
      <c r="F1747">
        <f>IF(ISBLANK('Raw Data'!J1741), 0, IF(AND(3=MATCH(LARGE('Raw Data'!G1741:J1741, 4), 'Raw Data'!G1741:J1741, 0), 'Raw Data'!K1741-'Raw Data'!L1741&gt;3), 'Raw Data'!I1741, 0))</f>
        <v>0</v>
      </c>
      <c r="G1747">
        <f>IF(ISBLANK('Raw Data'!J1741), 0, IF(AND(2=MATCH(LARGE('Raw Data'!G1741:J1741, 4), 'Raw Data'!G1741:J1741, 0), AND('Raw Data'!L1741-'Raw Data'!K1741&lt;4, 'Raw Data'!L1741-'Raw Data'!K1741&gt;0)), 'Raw Data'!H1741, 0))</f>
        <v>0</v>
      </c>
      <c r="H1747">
        <f>IF(ISBLANK('Raw Data'!J1741), 0, IF(AND(1=MATCH(LARGE('Raw Data'!G1741:J1741, 4), 'Raw Data'!G1741:J1741, 0), AND('Raw Data'!K1741-'Raw Data'!L1741&lt;4, 'Raw Data'!K1741-'Raw Data'!L1741&gt;0)), 'Raw Data'!G1741, 0))</f>
        <v>0</v>
      </c>
      <c r="I1747">
        <f>IF(ISBLANK('Raw Data'!J1741), 0, IF(AND(4=MATCH(LARGE('Raw Data'!G1741:J1741, 3), 'Raw Data'!G1741:J1741, 0), 'Raw Data'!L1741-'Raw Data'!K1741&gt;3), 'Raw Data'!J1741, 0))</f>
        <v>0</v>
      </c>
      <c r="J1747">
        <f>IF(ISBLANK('Raw Data'!J1741), 0, IF(AND(3=MATCH(LARGE('Raw Data'!G1741:J1741, 3), 'Raw Data'!G1741:J1741, 0), 'Raw Data'!K1741-'Raw Data'!L1741&gt;3), 'Raw Data'!I1741, 0))</f>
        <v>0</v>
      </c>
      <c r="K1747">
        <f>IF(ISBLANK('Raw Data'!J1741), 0, IF(AND(2=MATCH(LARGE('Raw Data'!G1741:J1741, 3), 'Raw Data'!G1741:J1741, 0), AND('Raw Data'!L1741-'Raw Data'!K1741&lt;4, 'Raw Data'!L1741-'Raw Data'!K1741&gt;0)), 'Raw Data'!H1741, 0))</f>
        <v>0</v>
      </c>
      <c r="L1747">
        <f>IF(ISBLANK('Raw Data'!J1741), 0, IF(AND(1=MATCH(LARGE('Raw Data'!G1741:J1741, 3), 'Raw Data'!G1741:J1741, 0), AND('Raw Data'!K1741-'Raw Data'!L1741&lt;4, 'Raw Data'!K1741-'Raw Data'!L1741&gt;0)), 'Raw Data'!G1741, 0))</f>
        <v>0</v>
      </c>
      <c r="M1747">
        <f>IF(ISBLANK('Raw Data'!J1741), 0, IF(AND(4=MATCH(LARGE('Raw Data'!G1741:J1741, 2), 'Raw Data'!G1741:J1741, 0), 'Raw Data'!L1741-'Raw Data'!K1741&gt;3), 'Raw Data'!J1741, 0))</f>
        <v>0</v>
      </c>
      <c r="N1747">
        <f>IF(ISBLANK('Raw Data'!J1741), 0, IF(AND(3=MATCH(LARGE('Raw Data'!G1741:J1741, 2), 'Raw Data'!G1741:J1741, 0), 'Raw Data'!K1741-'Raw Data'!L1741&gt;3), 'Raw Data'!I1741, 0))</f>
        <v>0</v>
      </c>
      <c r="O1747">
        <f>IF(ISBLANK('Raw Data'!J1741), 0, IF(AND(2=MATCH(LARGE('Raw Data'!G1741:J1741, 2), 'Raw Data'!G1741:J1741, 0), AND('Raw Data'!L1741-'Raw Data'!K1741&lt;4, 'Raw Data'!L1741-'Raw Data'!K1741&gt;0)), 'Raw Data'!H1741, 0))</f>
        <v>0</v>
      </c>
      <c r="P1747">
        <f>IF(ISBLANK('Raw Data'!J1741), 0, IF(AND(1=MATCH(LARGE('Raw Data'!G1741:J1741, 2), 'Raw Data'!G1741:J1741, 0), AND('Raw Data'!K1741-'Raw Data'!L1741&lt;4, 'Raw Data'!K1741-'Raw Data'!L1741&gt;0)), 'Raw Data'!G1741, 0))</f>
        <v>0</v>
      </c>
      <c r="Q1747">
        <f>IF(ISBLANK('Raw Data'!J1741), 0, IF(AND(4=MATCH(LARGE('Raw Data'!G1741:J1741, 1), 'Raw Data'!G1741:J1741, 0), 'Raw Data'!L1741-'Raw Data'!K1741&gt;3), 'Raw Data'!J1741, 0))</f>
        <v>0</v>
      </c>
      <c r="R1747">
        <f>IF(ISBLANK('Raw Data'!J1741), 0, IF(AND(3=MATCH(LARGE('Raw Data'!G1741:J1741, 1), 'Raw Data'!G1741:J1741, 0), 'Raw Data'!K1741-'Raw Data'!L1741&gt;3), 'Raw Data'!I1741, 0))</f>
        <v>0</v>
      </c>
      <c r="S1747">
        <f>IF(AND('Raw Data'!L1741-'Raw Data'!K1741&gt;4, 'Raw Data'!F1741&lt;'Raw Data'!C1741), 'Raw Data'!J1741, 0)</f>
        <v>0</v>
      </c>
      <c r="T1747">
        <f>IF(AND('Raw Data'!K1741-'Raw Data'!L1741&gt;4, 'Raw Data'!F1741&gt;'Raw Data'!C1741), 'Raw Data'!I1741, 0)</f>
        <v>0</v>
      </c>
      <c r="U1747">
        <f>IF(AND('Raw Data'!L1741-'Raw Data'!K1741&lt;3, 'Raw Data'!L1741&gt;'Raw Data'!K1741, 'Raw Data'!F1741&lt;'Raw Data'!C1741), 'Raw Data'!H1741, 0)</f>
        <v>0</v>
      </c>
      <c r="V1747">
        <f>IF(AND('Raw Data'!L1741-'Raw Data'!K1741&lt;3, 'Raw Data'!L1741&gt;'Raw Data'!K1741, 'Raw Data'!F1741&gt;'Raw Data'!C1741), 'Raw Data'!G1741, 0)</f>
        <v>0</v>
      </c>
    </row>
    <row r="1748" spans="1:22" x14ac:dyDescent="0.3">
      <c r="A1748">
        <f>IF(AND('Raw Data'!F1742&lt;'Raw Data'!C1742, 'Raw Data'!L1742&gt;'Raw Data'!K1742, 'Raw Data'!L1742-'Raw Data'!K1742&gt;3), 'Raw Data'!J1742, 0)</f>
        <v>0</v>
      </c>
      <c r="B1748">
        <f>IF(AND('Raw Data'!C1742&lt;'Raw Data'!F1742, 'Raw Data'!K1742&gt;'Raw Data'!L1742, 'Raw Data'!K1742-'Raw Data'!L1742&gt;3), 'Raw Data'!I1742, 0)</f>
        <v>0</v>
      </c>
      <c r="C1748">
        <f>IF(AND('Raw Data'!F1742&lt;'Raw Data'!C1742, 'Raw Data'!L1742&gt;'Raw Data'!K1742, 'Raw Data'!L1742-'Raw Data'!K1742&lt;4), 'Raw Data'!H1742, 0)</f>
        <v>0</v>
      </c>
      <c r="D1748">
        <f>IF(AND('Raw Data'!C1742&lt;'Raw Data'!F1742, 'Raw Data'!K1742&gt;'Raw Data'!L1742, 'Raw Data'!K1742-'Raw Data'!L1742&lt;4), 'Raw Data'!G1742, 0)</f>
        <v>0</v>
      </c>
      <c r="E1748">
        <f>IF(ISBLANK('Raw Data'!J1742), 0, IF(AND(4=MATCH(LARGE('Raw Data'!G1742:J1742, 4), 'Raw Data'!G1742:J1742, 0), 'Raw Data'!L1742-'Raw Data'!K1742&gt;3), 'Raw Data'!J1742, 0))</f>
        <v>0</v>
      </c>
      <c r="F1748">
        <f>IF(ISBLANK('Raw Data'!J1742), 0, IF(AND(3=MATCH(LARGE('Raw Data'!G1742:J1742, 4), 'Raw Data'!G1742:J1742, 0), 'Raw Data'!K1742-'Raw Data'!L1742&gt;3), 'Raw Data'!I1742, 0))</f>
        <v>0</v>
      </c>
      <c r="G1748">
        <f>IF(ISBLANK('Raw Data'!J1742), 0, IF(AND(2=MATCH(LARGE('Raw Data'!G1742:J1742, 4), 'Raw Data'!G1742:J1742, 0), AND('Raw Data'!L1742-'Raw Data'!K1742&lt;4, 'Raw Data'!L1742-'Raw Data'!K1742&gt;0)), 'Raw Data'!H1742, 0))</f>
        <v>0</v>
      </c>
      <c r="H1748">
        <f>IF(ISBLANK('Raw Data'!J1742), 0, IF(AND(1=MATCH(LARGE('Raw Data'!G1742:J1742, 4), 'Raw Data'!G1742:J1742, 0), AND('Raw Data'!K1742-'Raw Data'!L1742&lt;4, 'Raw Data'!K1742-'Raw Data'!L1742&gt;0)), 'Raw Data'!G1742, 0))</f>
        <v>0</v>
      </c>
      <c r="I1748">
        <f>IF(ISBLANK('Raw Data'!J1742), 0, IF(AND(4=MATCH(LARGE('Raw Data'!G1742:J1742, 3), 'Raw Data'!G1742:J1742, 0), 'Raw Data'!L1742-'Raw Data'!K1742&gt;3), 'Raw Data'!J1742, 0))</f>
        <v>0</v>
      </c>
      <c r="J1748">
        <f>IF(ISBLANK('Raw Data'!J1742), 0, IF(AND(3=MATCH(LARGE('Raw Data'!G1742:J1742, 3), 'Raw Data'!G1742:J1742, 0), 'Raw Data'!K1742-'Raw Data'!L1742&gt;3), 'Raw Data'!I1742, 0))</f>
        <v>0</v>
      </c>
      <c r="K1748">
        <f>IF(ISBLANK('Raw Data'!J1742), 0, IF(AND(2=MATCH(LARGE('Raw Data'!G1742:J1742, 3), 'Raw Data'!G1742:J1742, 0), AND('Raw Data'!L1742-'Raw Data'!K1742&lt;4, 'Raw Data'!L1742-'Raw Data'!K1742&gt;0)), 'Raw Data'!H1742, 0))</f>
        <v>0</v>
      </c>
      <c r="L1748">
        <f>IF(ISBLANK('Raw Data'!J1742), 0, IF(AND(1=MATCH(LARGE('Raw Data'!G1742:J1742, 3), 'Raw Data'!G1742:J1742, 0), AND('Raw Data'!K1742-'Raw Data'!L1742&lt;4, 'Raw Data'!K1742-'Raw Data'!L1742&gt;0)), 'Raw Data'!G1742, 0))</f>
        <v>0</v>
      </c>
      <c r="M1748">
        <f>IF(ISBLANK('Raw Data'!J1742), 0, IF(AND(4=MATCH(LARGE('Raw Data'!G1742:J1742, 2), 'Raw Data'!G1742:J1742, 0), 'Raw Data'!L1742-'Raw Data'!K1742&gt;3), 'Raw Data'!J1742, 0))</f>
        <v>0</v>
      </c>
      <c r="N1748">
        <f>IF(ISBLANK('Raw Data'!J1742), 0, IF(AND(3=MATCH(LARGE('Raw Data'!G1742:J1742, 2), 'Raw Data'!G1742:J1742, 0), 'Raw Data'!K1742-'Raw Data'!L1742&gt;3), 'Raw Data'!I1742, 0))</f>
        <v>0</v>
      </c>
      <c r="O1748">
        <f>IF(ISBLANK('Raw Data'!J1742), 0, IF(AND(2=MATCH(LARGE('Raw Data'!G1742:J1742, 2), 'Raw Data'!G1742:J1742, 0), AND('Raw Data'!L1742-'Raw Data'!K1742&lt;4, 'Raw Data'!L1742-'Raw Data'!K1742&gt;0)), 'Raw Data'!H1742, 0))</f>
        <v>0</v>
      </c>
      <c r="P1748">
        <f>IF(ISBLANK('Raw Data'!J1742), 0, IF(AND(1=MATCH(LARGE('Raw Data'!G1742:J1742, 2), 'Raw Data'!G1742:J1742, 0), AND('Raw Data'!K1742-'Raw Data'!L1742&lt;4, 'Raw Data'!K1742-'Raw Data'!L1742&gt;0)), 'Raw Data'!G1742, 0))</f>
        <v>0</v>
      </c>
      <c r="Q1748">
        <f>IF(ISBLANK('Raw Data'!J1742), 0, IF(AND(4=MATCH(LARGE('Raw Data'!G1742:J1742, 1), 'Raw Data'!G1742:J1742, 0), 'Raw Data'!L1742-'Raw Data'!K1742&gt;3), 'Raw Data'!J1742, 0))</f>
        <v>0</v>
      </c>
      <c r="R1748">
        <f>IF(ISBLANK('Raw Data'!J1742), 0, IF(AND(3=MATCH(LARGE('Raw Data'!G1742:J1742, 1), 'Raw Data'!G1742:J1742, 0), 'Raw Data'!K1742-'Raw Data'!L1742&gt;3), 'Raw Data'!I1742, 0))</f>
        <v>0</v>
      </c>
      <c r="S1748">
        <f>IF(AND('Raw Data'!L1742-'Raw Data'!K1742&gt;4, 'Raw Data'!F1742&lt;'Raw Data'!C1742), 'Raw Data'!J1742, 0)</f>
        <v>0</v>
      </c>
      <c r="T1748">
        <f>IF(AND('Raw Data'!K1742-'Raw Data'!L1742&gt;4, 'Raw Data'!F1742&gt;'Raw Data'!C1742), 'Raw Data'!I1742, 0)</f>
        <v>0</v>
      </c>
      <c r="U1748">
        <f>IF(AND('Raw Data'!L1742-'Raw Data'!K1742&lt;3, 'Raw Data'!L1742&gt;'Raw Data'!K1742, 'Raw Data'!F1742&lt;'Raw Data'!C1742), 'Raw Data'!H1742, 0)</f>
        <v>0</v>
      </c>
      <c r="V1748">
        <f>IF(AND('Raw Data'!L1742-'Raw Data'!K1742&lt;3, 'Raw Data'!L1742&gt;'Raw Data'!K1742, 'Raw Data'!F1742&gt;'Raw Data'!C1742), 'Raw Data'!G1742, 0)</f>
        <v>0</v>
      </c>
    </row>
    <row r="1749" spans="1:22" x14ac:dyDescent="0.3">
      <c r="A1749">
        <f>IF(AND('Raw Data'!F1743&lt;'Raw Data'!C1743, 'Raw Data'!L1743&gt;'Raw Data'!K1743, 'Raw Data'!L1743-'Raw Data'!K1743&gt;3), 'Raw Data'!J1743, 0)</f>
        <v>0</v>
      </c>
      <c r="B1749">
        <f>IF(AND('Raw Data'!C1743&lt;'Raw Data'!F1743, 'Raw Data'!K1743&gt;'Raw Data'!L1743, 'Raw Data'!K1743-'Raw Data'!L1743&gt;3), 'Raw Data'!I1743, 0)</f>
        <v>0</v>
      </c>
      <c r="C1749">
        <f>IF(AND('Raw Data'!F1743&lt;'Raw Data'!C1743, 'Raw Data'!L1743&gt;'Raw Data'!K1743, 'Raw Data'!L1743-'Raw Data'!K1743&lt;4), 'Raw Data'!H1743, 0)</f>
        <v>0</v>
      </c>
      <c r="D1749">
        <f>IF(AND('Raw Data'!C1743&lt;'Raw Data'!F1743, 'Raw Data'!K1743&gt;'Raw Data'!L1743, 'Raw Data'!K1743-'Raw Data'!L1743&lt;4), 'Raw Data'!G1743, 0)</f>
        <v>0</v>
      </c>
      <c r="E1749">
        <f>IF(ISBLANK('Raw Data'!J1743), 0, IF(AND(4=MATCH(LARGE('Raw Data'!G1743:J1743, 4), 'Raw Data'!G1743:J1743, 0), 'Raw Data'!L1743-'Raw Data'!K1743&gt;3), 'Raw Data'!J1743, 0))</f>
        <v>0</v>
      </c>
      <c r="F1749">
        <f>IF(ISBLANK('Raw Data'!J1743), 0, IF(AND(3=MATCH(LARGE('Raw Data'!G1743:J1743, 4), 'Raw Data'!G1743:J1743, 0), 'Raw Data'!K1743-'Raw Data'!L1743&gt;3), 'Raw Data'!I1743, 0))</f>
        <v>0</v>
      </c>
      <c r="G1749">
        <f>IF(ISBLANK('Raw Data'!J1743), 0, IF(AND(2=MATCH(LARGE('Raw Data'!G1743:J1743, 4), 'Raw Data'!G1743:J1743, 0), AND('Raw Data'!L1743-'Raw Data'!K1743&lt;4, 'Raw Data'!L1743-'Raw Data'!K1743&gt;0)), 'Raw Data'!H1743, 0))</f>
        <v>0</v>
      </c>
      <c r="H1749">
        <f>IF(ISBLANK('Raw Data'!J1743), 0, IF(AND(1=MATCH(LARGE('Raw Data'!G1743:J1743, 4), 'Raw Data'!G1743:J1743, 0), AND('Raw Data'!K1743-'Raw Data'!L1743&lt;4, 'Raw Data'!K1743-'Raw Data'!L1743&gt;0)), 'Raw Data'!G1743, 0))</f>
        <v>0</v>
      </c>
      <c r="I1749">
        <f>IF(ISBLANK('Raw Data'!J1743), 0, IF(AND(4=MATCH(LARGE('Raw Data'!G1743:J1743, 3), 'Raw Data'!G1743:J1743, 0), 'Raw Data'!L1743-'Raw Data'!K1743&gt;3), 'Raw Data'!J1743, 0))</f>
        <v>0</v>
      </c>
      <c r="J1749">
        <f>IF(ISBLANK('Raw Data'!J1743), 0, IF(AND(3=MATCH(LARGE('Raw Data'!G1743:J1743, 3), 'Raw Data'!G1743:J1743, 0), 'Raw Data'!K1743-'Raw Data'!L1743&gt;3), 'Raw Data'!I1743, 0))</f>
        <v>0</v>
      </c>
      <c r="K1749">
        <f>IF(ISBLANK('Raw Data'!J1743), 0, IF(AND(2=MATCH(LARGE('Raw Data'!G1743:J1743, 3), 'Raw Data'!G1743:J1743, 0), AND('Raw Data'!L1743-'Raw Data'!K1743&lt;4, 'Raw Data'!L1743-'Raw Data'!K1743&gt;0)), 'Raw Data'!H1743, 0))</f>
        <v>0</v>
      </c>
      <c r="L1749">
        <f>IF(ISBLANK('Raw Data'!J1743), 0, IF(AND(1=MATCH(LARGE('Raw Data'!G1743:J1743, 3), 'Raw Data'!G1743:J1743, 0), AND('Raw Data'!K1743-'Raw Data'!L1743&lt;4, 'Raw Data'!K1743-'Raw Data'!L1743&gt;0)), 'Raw Data'!G1743, 0))</f>
        <v>0</v>
      </c>
      <c r="M1749">
        <f>IF(ISBLANK('Raw Data'!J1743), 0, IF(AND(4=MATCH(LARGE('Raw Data'!G1743:J1743, 2), 'Raw Data'!G1743:J1743, 0), 'Raw Data'!L1743-'Raw Data'!K1743&gt;3), 'Raw Data'!J1743, 0))</f>
        <v>0</v>
      </c>
      <c r="N1749">
        <f>IF(ISBLANK('Raw Data'!J1743), 0, IF(AND(3=MATCH(LARGE('Raw Data'!G1743:J1743, 2), 'Raw Data'!G1743:J1743, 0), 'Raw Data'!K1743-'Raw Data'!L1743&gt;3), 'Raw Data'!I1743, 0))</f>
        <v>0</v>
      </c>
      <c r="O1749">
        <f>IF(ISBLANK('Raw Data'!J1743), 0, IF(AND(2=MATCH(LARGE('Raw Data'!G1743:J1743, 2), 'Raw Data'!G1743:J1743, 0), AND('Raw Data'!L1743-'Raw Data'!K1743&lt;4, 'Raw Data'!L1743-'Raw Data'!K1743&gt;0)), 'Raw Data'!H1743, 0))</f>
        <v>0</v>
      </c>
      <c r="P1749">
        <f>IF(ISBLANK('Raw Data'!J1743), 0, IF(AND(1=MATCH(LARGE('Raw Data'!G1743:J1743, 2), 'Raw Data'!G1743:J1743, 0), AND('Raw Data'!K1743-'Raw Data'!L1743&lt;4, 'Raw Data'!K1743-'Raw Data'!L1743&gt;0)), 'Raw Data'!G1743, 0))</f>
        <v>0</v>
      </c>
      <c r="Q1749">
        <f>IF(ISBLANK('Raw Data'!J1743), 0, IF(AND(4=MATCH(LARGE('Raw Data'!G1743:J1743, 1), 'Raw Data'!G1743:J1743, 0), 'Raw Data'!L1743-'Raw Data'!K1743&gt;3), 'Raw Data'!J1743, 0))</f>
        <v>0</v>
      </c>
      <c r="R1749">
        <f>IF(ISBLANK('Raw Data'!J1743), 0, IF(AND(3=MATCH(LARGE('Raw Data'!G1743:J1743, 1), 'Raw Data'!G1743:J1743, 0), 'Raw Data'!K1743-'Raw Data'!L1743&gt;3), 'Raw Data'!I1743, 0))</f>
        <v>0</v>
      </c>
      <c r="S1749">
        <f>IF(AND('Raw Data'!L1743-'Raw Data'!K1743&gt;4, 'Raw Data'!F1743&lt;'Raw Data'!C1743), 'Raw Data'!J1743, 0)</f>
        <v>0</v>
      </c>
      <c r="T1749">
        <f>IF(AND('Raw Data'!K1743-'Raw Data'!L1743&gt;4, 'Raw Data'!F1743&gt;'Raw Data'!C1743), 'Raw Data'!I1743, 0)</f>
        <v>0</v>
      </c>
      <c r="U1749">
        <f>IF(AND('Raw Data'!L1743-'Raw Data'!K1743&lt;3, 'Raw Data'!L1743&gt;'Raw Data'!K1743, 'Raw Data'!F1743&lt;'Raw Data'!C1743), 'Raw Data'!H1743, 0)</f>
        <v>0</v>
      </c>
      <c r="V1749">
        <f>IF(AND('Raw Data'!L1743-'Raw Data'!K1743&lt;3, 'Raw Data'!L1743&gt;'Raw Data'!K1743, 'Raw Data'!F1743&gt;'Raw Data'!C1743), 'Raw Data'!G1743, 0)</f>
        <v>0</v>
      </c>
    </row>
    <row r="1750" spans="1:22" x14ac:dyDescent="0.3">
      <c r="A1750">
        <f>IF(AND('Raw Data'!F1744&lt;'Raw Data'!C1744, 'Raw Data'!L1744&gt;'Raw Data'!K1744, 'Raw Data'!L1744-'Raw Data'!K1744&gt;3), 'Raw Data'!J1744, 0)</f>
        <v>0</v>
      </c>
      <c r="B1750">
        <f>IF(AND('Raw Data'!C1744&lt;'Raw Data'!F1744, 'Raw Data'!K1744&gt;'Raw Data'!L1744, 'Raw Data'!K1744-'Raw Data'!L1744&gt;3), 'Raw Data'!I1744, 0)</f>
        <v>0</v>
      </c>
      <c r="C1750">
        <f>IF(AND('Raw Data'!F1744&lt;'Raw Data'!C1744, 'Raw Data'!L1744&gt;'Raw Data'!K1744, 'Raw Data'!L1744-'Raw Data'!K1744&lt;4), 'Raw Data'!H1744, 0)</f>
        <v>0</v>
      </c>
      <c r="D1750">
        <f>IF(AND('Raw Data'!C1744&lt;'Raw Data'!F1744, 'Raw Data'!K1744&gt;'Raw Data'!L1744, 'Raw Data'!K1744-'Raw Data'!L1744&lt;4), 'Raw Data'!G1744, 0)</f>
        <v>0</v>
      </c>
      <c r="E1750">
        <f>IF(ISBLANK('Raw Data'!J1744), 0, IF(AND(4=MATCH(LARGE('Raw Data'!G1744:J1744, 4), 'Raw Data'!G1744:J1744, 0), 'Raw Data'!L1744-'Raw Data'!K1744&gt;3), 'Raw Data'!J1744, 0))</f>
        <v>0</v>
      </c>
      <c r="F1750">
        <f>IF(ISBLANK('Raw Data'!J1744), 0, IF(AND(3=MATCH(LARGE('Raw Data'!G1744:J1744, 4), 'Raw Data'!G1744:J1744, 0), 'Raw Data'!K1744-'Raw Data'!L1744&gt;3), 'Raw Data'!I1744, 0))</f>
        <v>0</v>
      </c>
      <c r="G1750">
        <f>IF(ISBLANK('Raw Data'!J1744), 0, IF(AND(2=MATCH(LARGE('Raw Data'!G1744:J1744, 4), 'Raw Data'!G1744:J1744, 0), AND('Raw Data'!L1744-'Raw Data'!K1744&lt;4, 'Raw Data'!L1744-'Raw Data'!K1744&gt;0)), 'Raw Data'!H1744, 0))</f>
        <v>0</v>
      </c>
      <c r="H1750">
        <f>IF(ISBLANK('Raw Data'!J1744), 0, IF(AND(1=MATCH(LARGE('Raw Data'!G1744:J1744, 4), 'Raw Data'!G1744:J1744, 0), AND('Raw Data'!K1744-'Raw Data'!L1744&lt;4, 'Raw Data'!K1744-'Raw Data'!L1744&gt;0)), 'Raw Data'!G1744, 0))</f>
        <v>0</v>
      </c>
      <c r="I1750">
        <f>IF(ISBLANK('Raw Data'!J1744), 0, IF(AND(4=MATCH(LARGE('Raw Data'!G1744:J1744, 3), 'Raw Data'!G1744:J1744, 0), 'Raw Data'!L1744-'Raw Data'!K1744&gt;3), 'Raw Data'!J1744, 0))</f>
        <v>0</v>
      </c>
      <c r="J1750">
        <f>IF(ISBLANK('Raw Data'!J1744), 0, IF(AND(3=MATCH(LARGE('Raw Data'!G1744:J1744, 3), 'Raw Data'!G1744:J1744, 0), 'Raw Data'!K1744-'Raw Data'!L1744&gt;3), 'Raw Data'!I1744, 0))</f>
        <v>0</v>
      </c>
      <c r="K1750">
        <f>IF(ISBLANK('Raw Data'!J1744), 0, IF(AND(2=MATCH(LARGE('Raw Data'!G1744:J1744, 3), 'Raw Data'!G1744:J1744, 0), AND('Raw Data'!L1744-'Raw Data'!K1744&lt;4, 'Raw Data'!L1744-'Raw Data'!K1744&gt;0)), 'Raw Data'!H1744, 0))</f>
        <v>0</v>
      </c>
      <c r="L1750">
        <f>IF(ISBLANK('Raw Data'!J1744), 0, IF(AND(1=MATCH(LARGE('Raw Data'!G1744:J1744, 3), 'Raw Data'!G1744:J1744, 0), AND('Raw Data'!K1744-'Raw Data'!L1744&lt;4, 'Raw Data'!K1744-'Raw Data'!L1744&gt;0)), 'Raw Data'!G1744, 0))</f>
        <v>0</v>
      </c>
      <c r="M1750">
        <f>IF(ISBLANK('Raw Data'!J1744), 0, IF(AND(4=MATCH(LARGE('Raw Data'!G1744:J1744, 2), 'Raw Data'!G1744:J1744, 0), 'Raw Data'!L1744-'Raw Data'!K1744&gt;3), 'Raw Data'!J1744, 0))</f>
        <v>0</v>
      </c>
      <c r="N1750">
        <f>IF(ISBLANK('Raw Data'!J1744), 0, IF(AND(3=MATCH(LARGE('Raw Data'!G1744:J1744, 2), 'Raw Data'!G1744:J1744, 0), 'Raw Data'!K1744-'Raw Data'!L1744&gt;3), 'Raw Data'!I1744, 0))</f>
        <v>0</v>
      </c>
      <c r="O1750">
        <f>IF(ISBLANK('Raw Data'!J1744), 0, IF(AND(2=MATCH(LARGE('Raw Data'!G1744:J1744, 2), 'Raw Data'!G1744:J1744, 0), AND('Raw Data'!L1744-'Raw Data'!K1744&lt;4, 'Raw Data'!L1744-'Raw Data'!K1744&gt;0)), 'Raw Data'!H1744, 0))</f>
        <v>0</v>
      </c>
      <c r="P1750">
        <f>IF(ISBLANK('Raw Data'!J1744), 0, IF(AND(1=MATCH(LARGE('Raw Data'!G1744:J1744, 2), 'Raw Data'!G1744:J1744, 0), AND('Raw Data'!K1744-'Raw Data'!L1744&lt;4, 'Raw Data'!K1744-'Raw Data'!L1744&gt;0)), 'Raw Data'!G1744, 0))</f>
        <v>0</v>
      </c>
      <c r="Q1750">
        <f>IF(ISBLANK('Raw Data'!J1744), 0, IF(AND(4=MATCH(LARGE('Raw Data'!G1744:J1744, 1), 'Raw Data'!G1744:J1744, 0), 'Raw Data'!L1744-'Raw Data'!K1744&gt;3), 'Raw Data'!J1744, 0))</f>
        <v>0</v>
      </c>
      <c r="R1750">
        <f>IF(ISBLANK('Raw Data'!J1744), 0, IF(AND(3=MATCH(LARGE('Raw Data'!G1744:J1744, 1), 'Raw Data'!G1744:J1744, 0), 'Raw Data'!K1744-'Raw Data'!L1744&gt;3), 'Raw Data'!I1744, 0))</f>
        <v>0</v>
      </c>
      <c r="S1750">
        <f>IF(AND('Raw Data'!L1744-'Raw Data'!K1744&gt;4, 'Raw Data'!F1744&lt;'Raw Data'!C1744), 'Raw Data'!J1744, 0)</f>
        <v>0</v>
      </c>
      <c r="T1750">
        <f>IF(AND('Raw Data'!K1744-'Raw Data'!L1744&gt;4, 'Raw Data'!F1744&gt;'Raw Data'!C1744), 'Raw Data'!I1744, 0)</f>
        <v>0</v>
      </c>
      <c r="U1750">
        <f>IF(AND('Raw Data'!L1744-'Raw Data'!K1744&lt;3, 'Raw Data'!L1744&gt;'Raw Data'!K1744, 'Raw Data'!F1744&lt;'Raw Data'!C1744), 'Raw Data'!H1744, 0)</f>
        <v>0</v>
      </c>
      <c r="V1750">
        <f>IF(AND('Raw Data'!L1744-'Raw Data'!K1744&lt;3, 'Raw Data'!L1744&gt;'Raw Data'!K1744, 'Raw Data'!F1744&gt;'Raw Data'!C1744), 'Raw Data'!G1744, 0)</f>
        <v>0</v>
      </c>
    </row>
    <row r="1751" spans="1:22" x14ac:dyDescent="0.3">
      <c r="A1751">
        <f>IF(AND('Raw Data'!F1745&lt;'Raw Data'!C1745, 'Raw Data'!L1745&gt;'Raw Data'!K1745, 'Raw Data'!L1745-'Raw Data'!K1745&gt;3), 'Raw Data'!J1745, 0)</f>
        <v>0</v>
      </c>
      <c r="B1751">
        <f>IF(AND('Raw Data'!C1745&lt;'Raw Data'!F1745, 'Raw Data'!K1745&gt;'Raw Data'!L1745, 'Raw Data'!K1745-'Raw Data'!L1745&gt;3), 'Raw Data'!I1745, 0)</f>
        <v>0</v>
      </c>
      <c r="C1751">
        <f>IF(AND('Raw Data'!F1745&lt;'Raw Data'!C1745, 'Raw Data'!L1745&gt;'Raw Data'!K1745, 'Raw Data'!L1745-'Raw Data'!K1745&lt;4), 'Raw Data'!H1745, 0)</f>
        <v>0</v>
      </c>
      <c r="D1751">
        <f>IF(AND('Raw Data'!C1745&lt;'Raw Data'!F1745, 'Raw Data'!K1745&gt;'Raw Data'!L1745, 'Raw Data'!K1745-'Raw Data'!L1745&lt;4), 'Raw Data'!G1745, 0)</f>
        <v>0</v>
      </c>
      <c r="E1751">
        <f>IF(ISBLANK('Raw Data'!J1745), 0, IF(AND(4=MATCH(LARGE('Raw Data'!G1745:J1745, 4), 'Raw Data'!G1745:J1745, 0), 'Raw Data'!L1745-'Raw Data'!K1745&gt;3), 'Raw Data'!J1745, 0))</f>
        <v>0</v>
      </c>
      <c r="F1751">
        <f>IF(ISBLANK('Raw Data'!J1745), 0, IF(AND(3=MATCH(LARGE('Raw Data'!G1745:J1745, 4), 'Raw Data'!G1745:J1745, 0), 'Raw Data'!K1745-'Raw Data'!L1745&gt;3), 'Raw Data'!I1745, 0))</f>
        <v>0</v>
      </c>
      <c r="G1751">
        <f>IF(ISBLANK('Raw Data'!J1745), 0, IF(AND(2=MATCH(LARGE('Raw Data'!G1745:J1745, 4), 'Raw Data'!G1745:J1745, 0), AND('Raw Data'!L1745-'Raw Data'!K1745&lt;4, 'Raw Data'!L1745-'Raw Data'!K1745&gt;0)), 'Raw Data'!H1745, 0))</f>
        <v>0</v>
      </c>
      <c r="H1751">
        <f>IF(ISBLANK('Raw Data'!J1745), 0, IF(AND(1=MATCH(LARGE('Raw Data'!G1745:J1745, 4), 'Raw Data'!G1745:J1745, 0), AND('Raw Data'!K1745-'Raw Data'!L1745&lt;4, 'Raw Data'!K1745-'Raw Data'!L1745&gt;0)), 'Raw Data'!G1745, 0))</f>
        <v>0</v>
      </c>
      <c r="I1751">
        <f>IF(ISBLANK('Raw Data'!J1745), 0, IF(AND(4=MATCH(LARGE('Raw Data'!G1745:J1745, 3), 'Raw Data'!G1745:J1745, 0), 'Raw Data'!L1745-'Raw Data'!K1745&gt;3), 'Raw Data'!J1745, 0))</f>
        <v>0</v>
      </c>
      <c r="J1751">
        <f>IF(ISBLANK('Raw Data'!J1745), 0, IF(AND(3=MATCH(LARGE('Raw Data'!G1745:J1745, 3), 'Raw Data'!G1745:J1745, 0), 'Raw Data'!K1745-'Raw Data'!L1745&gt;3), 'Raw Data'!I1745, 0))</f>
        <v>0</v>
      </c>
      <c r="K1751">
        <f>IF(ISBLANK('Raw Data'!J1745), 0, IF(AND(2=MATCH(LARGE('Raw Data'!G1745:J1745, 3), 'Raw Data'!G1745:J1745, 0), AND('Raw Data'!L1745-'Raw Data'!K1745&lt;4, 'Raw Data'!L1745-'Raw Data'!K1745&gt;0)), 'Raw Data'!H1745, 0))</f>
        <v>0</v>
      </c>
      <c r="L1751">
        <f>IF(ISBLANK('Raw Data'!J1745), 0, IF(AND(1=MATCH(LARGE('Raw Data'!G1745:J1745, 3), 'Raw Data'!G1745:J1745, 0), AND('Raw Data'!K1745-'Raw Data'!L1745&lt;4, 'Raw Data'!K1745-'Raw Data'!L1745&gt;0)), 'Raw Data'!G1745, 0))</f>
        <v>0</v>
      </c>
      <c r="M1751">
        <f>IF(ISBLANK('Raw Data'!J1745), 0, IF(AND(4=MATCH(LARGE('Raw Data'!G1745:J1745, 2), 'Raw Data'!G1745:J1745, 0), 'Raw Data'!L1745-'Raw Data'!K1745&gt;3), 'Raw Data'!J1745, 0))</f>
        <v>0</v>
      </c>
      <c r="N1751">
        <f>IF(ISBLANK('Raw Data'!J1745), 0, IF(AND(3=MATCH(LARGE('Raw Data'!G1745:J1745, 2), 'Raw Data'!G1745:J1745, 0), 'Raw Data'!K1745-'Raw Data'!L1745&gt;3), 'Raw Data'!I1745, 0))</f>
        <v>0</v>
      </c>
      <c r="O1751">
        <f>IF(ISBLANK('Raw Data'!J1745), 0, IF(AND(2=MATCH(LARGE('Raw Data'!G1745:J1745, 2), 'Raw Data'!G1745:J1745, 0), AND('Raw Data'!L1745-'Raw Data'!K1745&lt;4, 'Raw Data'!L1745-'Raw Data'!K1745&gt;0)), 'Raw Data'!H1745, 0))</f>
        <v>0</v>
      </c>
      <c r="P1751">
        <f>IF(ISBLANK('Raw Data'!J1745), 0, IF(AND(1=MATCH(LARGE('Raw Data'!G1745:J1745, 2), 'Raw Data'!G1745:J1745, 0), AND('Raw Data'!K1745-'Raw Data'!L1745&lt;4, 'Raw Data'!K1745-'Raw Data'!L1745&gt;0)), 'Raw Data'!G1745, 0))</f>
        <v>0</v>
      </c>
      <c r="Q1751">
        <f>IF(ISBLANK('Raw Data'!J1745), 0, IF(AND(4=MATCH(LARGE('Raw Data'!G1745:J1745, 1), 'Raw Data'!G1745:J1745, 0), 'Raw Data'!L1745-'Raw Data'!K1745&gt;3), 'Raw Data'!J1745, 0))</f>
        <v>0</v>
      </c>
      <c r="R1751">
        <f>IF(ISBLANK('Raw Data'!J1745), 0, IF(AND(3=MATCH(LARGE('Raw Data'!G1745:J1745, 1), 'Raw Data'!G1745:J1745, 0), 'Raw Data'!K1745-'Raw Data'!L1745&gt;3), 'Raw Data'!I1745, 0))</f>
        <v>0</v>
      </c>
      <c r="S1751">
        <f>IF(AND('Raw Data'!L1745-'Raw Data'!K1745&gt;4, 'Raw Data'!F1745&lt;'Raw Data'!C1745), 'Raw Data'!J1745, 0)</f>
        <v>0</v>
      </c>
      <c r="T1751">
        <f>IF(AND('Raw Data'!K1745-'Raw Data'!L1745&gt;4, 'Raw Data'!F1745&gt;'Raw Data'!C1745), 'Raw Data'!I1745, 0)</f>
        <v>0</v>
      </c>
      <c r="U1751">
        <f>IF(AND('Raw Data'!L1745-'Raw Data'!K1745&lt;3, 'Raw Data'!L1745&gt;'Raw Data'!K1745, 'Raw Data'!F1745&lt;'Raw Data'!C1745), 'Raw Data'!H1745, 0)</f>
        <v>0</v>
      </c>
      <c r="V1751">
        <f>IF(AND('Raw Data'!L1745-'Raw Data'!K1745&lt;3, 'Raw Data'!L1745&gt;'Raw Data'!K1745, 'Raw Data'!F1745&gt;'Raw Data'!C1745), 'Raw Data'!G1745, 0)</f>
        <v>0</v>
      </c>
    </row>
    <row r="1752" spans="1:22" x14ac:dyDescent="0.3">
      <c r="A1752">
        <f>IF(AND('Raw Data'!F1746&lt;'Raw Data'!C1746, 'Raw Data'!L1746&gt;'Raw Data'!K1746, 'Raw Data'!L1746-'Raw Data'!K1746&gt;3), 'Raw Data'!J1746, 0)</f>
        <v>0</v>
      </c>
      <c r="B1752">
        <f>IF(AND('Raw Data'!C1746&lt;'Raw Data'!F1746, 'Raw Data'!K1746&gt;'Raw Data'!L1746, 'Raw Data'!K1746-'Raw Data'!L1746&gt;3), 'Raw Data'!I1746, 0)</f>
        <v>0</v>
      </c>
      <c r="C1752">
        <f>IF(AND('Raw Data'!F1746&lt;'Raw Data'!C1746, 'Raw Data'!L1746&gt;'Raw Data'!K1746, 'Raw Data'!L1746-'Raw Data'!K1746&lt;4), 'Raw Data'!H1746, 0)</f>
        <v>0</v>
      </c>
      <c r="D1752">
        <f>IF(AND('Raw Data'!C1746&lt;'Raw Data'!F1746, 'Raw Data'!K1746&gt;'Raw Data'!L1746, 'Raw Data'!K1746-'Raw Data'!L1746&lt;4), 'Raw Data'!G1746, 0)</f>
        <v>0</v>
      </c>
      <c r="E1752">
        <f>IF(ISBLANK('Raw Data'!J1746), 0, IF(AND(4=MATCH(LARGE('Raw Data'!G1746:J1746, 4), 'Raw Data'!G1746:J1746, 0), 'Raw Data'!L1746-'Raw Data'!K1746&gt;3), 'Raw Data'!J1746, 0))</f>
        <v>0</v>
      </c>
      <c r="F1752">
        <f>IF(ISBLANK('Raw Data'!J1746), 0, IF(AND(3=MATCH(LARGE('Raw Data'!G1746:J1746, 4), 'Raw Data'!G1746:J1746, 0), 'Raw Data'!K1746-'Raw Data'!L1746&gt;3), 'Raw Data'!I1746, 0))</f>
        <v>0</v>
      </c>
      <c r="G1752">
        <f>IF(ISBLANK('Raw Data'!J1746), 0, IF(AND(2=MATCH(LARGE('Raw Data'!G1746:J1746, 4), 'Raw Data'!G1746:J1746, 0), AND('Raw Data'!L1746-'Raw Data'!K1746&lt;4, 'Raw Data'!L1746-'Raw Data'!K1746&gt;0)), 'Raw Data'!H1746, 0))</f>
        <v>0</v>
      </c>
      <c r="H1752">
        <f>IF(ISBLANK('Raw Data'!J1746), 0, IF(AND(1=MATCH(LARGE('Raw Data'!G1746:J1746, 4), 'Raw Data'!G1746:J1746, 0), AND('Raw Data'!K1746-'Raw Data'!L1746&lt;4, 'Raw Data'!K1746-'Raw Data'!L1746&gt;0)), 'Raw Data'!G1746, 0))</f>
        <v>0</v>
      </c>
      <c r="I1752">
        <f>IF(ISBLANK('Raw Data'!J1746), 0, IF(AND(4=MATCH(LARGE('Raw Data'!G1746:J1746, 3), 'Raw Data'!G1746:J1746, 0), 'Raw Data'!L1746-'Raw Data'!K1746&gt;3), 'Raw Data'!J1746, 0))</f>
        <v>0</v>
      </c>
      <c r="J1752">
        <f>IF(ISBLANK('Raw Data'!J1746), 0, IF(AND(3=MATCH(LARGE('Raw Data'!G1746:J1746, 3), 'Raw Data'!G1746:J1746, 0), 'Raw Data'!K1746-'Raw Data'!L1746&gt;3), 'Raw Data'!I1746, 0))</f>
        <v>0</v>
      </c>
      <c r="K1752">
        <f>IF(ISBLANK('Raw Data'!J1746), 0, IF(AND(2=MATCH(LARGE('Raw Data'!G1746:J1746, 3), 'Raw Data'!G1746:J1746, 0), AND('Raw Data'!L1746-'Raw Data'!K1746&lt;4, 'Raw Data'!L1746-'Raw Data'!K1746&gt;0)), 'Raw Data'!H1746, 0))</f>
        <v>0</v>
      </c>
      <c r="L1752">
        <f>IF(ISBLANK('Raw Data'!J1746), 0, IF(AND(1=MATCH(LARGE('Raw Data'!G1746:J1746, 3), 'Raw Data'!G1746:J1746, 0), AND('Raw Data'!K1746-'Raw Data'!L1746&lt;4, 'Raw Data'!K1746-'Raw Data'!L1746&gt;0)), 'Raw Data'!G1746, 0))</f>
        <v>0</v>
      </c>
      <c r="M1752">
        <f>IF(ISBLANK('Raw Data'!J1746), 0, IF(AND(4=MATCH(LARGE('Raw Data'!G1746:J1746, 2), 'Raw Data'!G1746:J1746, 0), 'Raw Data'!L1746-'Raw Data'!K1746&gt;3), 'Raw Data'!J1746, 0))</f>
        <v>0</v>
      </c>
      <c r="N1752">
        <f>IF(ISBLANK('Raw Data'!J1746), 0, IF(AND(3=MATCH(LARGE('Raw Data'!G1746:J1746, 2), 'Raw Data'!G1746:J1746, 0), 'Raw Data'!K1746-'Raw Data'!L1746&gt;3), 'Raw Data'!I1746, 0))</f>
        <v>0</v>
      </c>
      <c r="O1752">
        <f>IF(ISBLANK('Raw Data'!J1746), 0, IF(AND(2=MATCH(LARGE('Raw Data'!G1746:J1746, 2), 'Raw Data'!G1746:J1746, 0), AND('Raw Data'!L1746-'Raw Data'!K1746&lt;4, 'Raw Data'!L1746-'Raw Data'!K1746&gt;0)), 'Raw Data'!H1746, 0))</f>
        <v>0</v>
      </c>
      <c r="P1752">
        <f>IF(ISBLANK('Raw Data'!J1746), 0, IF(AND(1=MATCH(LARGE('Raw Data'!G1746:J1746, 2), 'Raw Data'!G1746:J1746, 0), AND('Raw Data'!K1746-'Raw Data'!L1746&lt;4, 'Raw Data'!K1746-'Raw Data'!L1746&gt;0)), 'Raw Data'!G1746, 0))</f>
        <v>0</v>
      </c>
      <c r="Q1752">
        <f>IF(ISBLANK('Raw Data'!J1746), 0, IF(AND(4=MATCH(LARGE('Raw Data'!G1746:J1746, 1), 'Raw Data'!G1746:J1746, 0), 'Raw Data'!L1746-'Raw Data'!K1746&gt;3), 'Raw Data'!J1746, 0))</f>
        <v>0</v>
      </c>
      <c r="R1752">
        <f>IF(ISBLANK('Raw Data'!J1746), 0, IF(AND(3=MATCH(LARGE('Raw Data'!G1746:J1746, 1), 'Raw Data'!G1746:J1746, 0), 'Raw Data'!K1746-'Raw Data'!L1746&gt;3), 'Raw Data'!I1746, 0))</f>
        <v>0</v>
      </c>
      <c r="S1752">
        <f>IF(AND('Raw Data'!L1746-'Raw Data'!K1746&gt;4, 'Raw Data'!F1746&lt;'Raw Data'!C1746), 'Raw Data'!J1746, 0)</f>
        <v>0</v>
      </c>
      <c r="T1752">
        <f>IF(AND('Raw Data'!K1746-'Raw Data'!L1746&gt;4, 'Raw Data'!F1746&gt;'Raw Data'!C1746), 'Raw Data'!I1746, 0)</f>
        <v>0</v>
      </c>
      <c r="U1752">
        <f>IF(AND('Raw Data'!L1746-'Raw Data'!K1746&lt;3, 'Raw Data'!L1746&gt;'Raw Data'!K1746, 'Raw Data'!F1746&lt;'Raw Data'!C1746), 'Raw Data'!H1746, 0)</f>
        <v>0</v>
      </c>
      <c r="V1752">
        <f>IF(AND('Raw Data'!L1746-'Raw Data'!K1746&lt;3, 'Raw Data'!L1746&gt;'Raw Data'!K1746, 'Raw Data'!F1746&gt;'Raw Data'!C1746), 'Raw Data'!G1746, 0)</f>
        <v>0</v>
      </c>
    </row>
    <row r="1753" spans="1:22" x14ac:dyDescent="0.3">
      <c r="A1753">
        <f>IF(AND('Raw Data'!F1747&lt;'Raw Data'!C1747, 'Raw Data'!L1747&gt;'Raw Data'!K1747, 'Raw Data'!L1747-'Raw Data'!K1747&gt;3), 'Raw Data'!J1747, 0)</f>
        <v>0</v>
      </c>
      <c r="B1753">
        <f>IF(AND('Raw Data'!C1747&lt;'Raw Data'!F1747, 'Raw Data'!K1747&gt;'Raw Data'!L1747, 'Raw Data'!K1747-'Raw Data'!L1747&gt;3), 'Raw Data'!I1747, 0)</f>
        <v>0</v>
      </c>
      <c r="C1753">
        <f>IF(AND('Raw Data'!F1747&lt;'Raw Data'!C1747, 'Raw Data'!L1747&gt;'Raw Data'!K1747, 'Raw Data'!L1747-'Raw Data'!K1747&lt;4), 'Raw Data'!H1747, 0)</f>
        <v>0</v>
      </c>
      <c r="D1753">
        <f>IF(AND('Raw Data'!C1747&lt;'Raw Data'!F1747, 'Raw Data'!K1747&gt;'Raw Data'!L1747, 'Raw Data'!K1747-'Raw Data'!L1747&lt;4), 'Raw Data'!G1747, 0)</f>
        <v>0</v>
      </c>
      <c r="E1753">
        <f>IF(ISBLANK('Raw Data'!J1747), 0, IF(AND(4=MATCH(LARGE('Raw Data'!G1747:J1747, 4), 'Raw Data'!G1747:J1747, 0), 'Raw Data'!L1747-'Raw Data'!K1747&gt;3), 'Raw Data'!J1747, 0))</f>
        <v>0</v>
      </c>
      <c r="F1753">
        <f>IF(ISBLANK('Raw Data'!J1747), 0, IF(AND(3=MATCH(LARGE('Raw Data'!G1747:J1747, 4), 'Raw Data'!G1747:J1747, 0), 'Raw Data'!K1747-'Raw Data'!L1747&gt;3), 'Raw Data'!I1747, 0))</f>
        <v>0</v>
      </c>
      <c r="G1753">
        <f>IF(ISBLANK('Raw Data'!J1747), 0, IF(AND(2=MATCH(LARGE('Raw Data'!G1747:J1747, 4), 'Raw Data'!G1747:J1747, 0), AND('Raw Data'!L1747-'Raw Data'!K1747&lt;4, 'Raw Data'!L1747-'Raw Data'!K1747&gt;0)), 'Raw Data'!H1747, 0))</f>
        <v>0</v>
      </c>
      <c r="H1753">
        <f>IF(ISBLANK('Raw Data'!J1747), 0, IF(AND(1=MATCH(LARGE('Raw Data'!G1747:J1747, 4), 'Raw Data'!G1747:J1747, 0), AND('Raw Data'!K1747-'Raw Data'!L1747&lt;4, 'Raw Data'!K1747-'Raw Data'!L1747&gt;0)), 'Raw Data'!G1747, 0))</f>
        <v>0</v>
      </c>
      <c r="I1753">
        <f>IF(ISBLANK('Raw Data'!J1747), 0, IF(AND(4=MATCH(LARGE('Raw Data'!G1747:J1747, 3), 'Raw Data'!G1747:J1747, 0), 'Raw Data'!L1747-'Raw Data'!K1747&gt;3), 'Raw Data'!J1747, 0))</f>
        <v>0</v>
      </c>
      <c r="J1753">
        <f>IF(ISBLANK('Raw Data'!J1747), 0, IF(AND(3=MATCH(LARGE('Raw Data'!G1747:J1747, 3), 'Raw Data'!G1747:J1747, 0), 'Raw Data'!K1747-'Raw Data'!L1747&gt;3), 'Raw Data'!I1747, 0))</f>
        <v>0</v>
      </c>
      <c r="K1753">
        <f>IF(ISBLANK('Raw Data'!J1747), 0, IF(AND(2=MATCH(LARGE('Raw Data'!G1747:J1747, 3), 'Raw Data'!G1747:J1747, 0), AND('Raw Data'!L1747-'Raw Data'!K1747&lt;4, 'Raw Data'!L1747-'Raw Data'!K1747&gt;0)), 'Raw Data'!H1747, 0))</f>
        <v>0</v>
      </c>
      <c r="L1753">
        <f>IF(ISBLANK('Raw Data'!J1747), 0, IF(AND(1=MATCH(LARGE('Raw Data'!G1747:J1747, 3), 'Raw Data'!G1747:J1747, 0), AND('Raw Data'!K1747-'Raw Data'!L1747&lt;4, 'Raw Data'!K1747-'Raw Data'!L1747&gt;0)), 'Raw Data'!G1747, 0))</f>
        <v>0</v>
      </c>
      <c r="M1753">
        <f>IF(ISBLANK('Raw Data'!J1747), 0, IF(AND(4=MATCH(LARGE('Raw Data'!G1747:J1747, 2), 'Raw Data'!G1747:J1747, 0), 'Raw Data'!L1747-'Raw Data'!K1747&gt;3), 'Raw Data'!J1747, 0))</f>
        <v>0</v>
      </c>
      <c r="N1753">
        <f>IF(ISBLANK('Raw Data'!J1747), 0, IF(AND(3=MATCH(LARGE('Raw Data'!G1747:J1747, 2), 'Raw Data'!G1747:J1747, 0), 'Raw Data'!K1747-'Raw Data'!L1747&gt;3), 'Raw Data'!I1747, 0))</f>
        <v>0</v>
      </c>
      <c r="O1753">
        <f>IF(ISBLANK('Raw Data'!J1747), 0, IF(AND(2=MATCH(LARGE('Raw Data'!G1747:J1747, 2), 'Raw Data'!G1747:J1747, 0), AND('Raw Data'!L1747-'Raw Data'!K1747&lt;4, 'Raw Data'!L1747-'Raw Data'!K1747&gt;0)), 'Raw Data'!H1747, 0))</f>
        <v>0</v>
      </c>
      <c r="P1753">
        <f>IF(ISBLANK('Raw Data'!J1747), 0, IF(AND(1=MATCH(LARGE('Raw Data'!G1747:J1747, 2), 'Raw Data'!G1747:J1747, 0), AND('Raw Data'!K1747-'Raw Data'!L1747&lt;4, 'Raw Data'!K1747-'Raw Data'!L1747&gt;0)), 'Raw Data'!G1747, 0))</f>
        <v>0</v>
      </c>
      <c r="Q1753">
        <f>IF(ISBLANK('Raw Data'!J1747), 0, IF(AND(4=MATCH(LARGE('Raw Data'!G1747:J1747, 1), 'Raw Data'!G1747:J1747, 0), 'Raw Data'!L1747-'Raw Data'!K1747&gt;3), 'Raw Data'!J1747, 0))</f>
        <v>0</v>
      </c>
      <c r="R1753">
        <f>IF(ISBLANK('Raw Data'!J1747), 0, IF(AND(3=MATCH(LARGE('Raw Data'!G1747:J1747, 1), 'Raw Data'!G1747:J1747, 0), 'Raw Data'!K1747-'Raw Data'!L1747&gt;3), 'Raw Data'!I1747, 0))</f>
        <v>0</v>
      </c>
      <c r="S1753">
        <f>IF(AND('Raw Data'!L1747-'Raw Data'!K1747&gt;4, 'Raw Data'!F1747&lt;'Raw Data'!C1747), 'Raw Data'!J1747, 0)</f>
        <v>0</v>
      </c>
      <c r="T1753">
        <f>IF(AND('Raw Data'!K1747-'Raw Data'!L1747&gt;4, 'Raw Data'!F1747&gt;'Raw Data'!C1747), 'Raw Data'!I1747, 0)</f>
        <v>0</v>
      </c>
      <c r="U1753">
        <f>IF(AND('Raw Data'!L1747-'Raw Data'!K1747&lt;3, 'Raw Data'!L1747&gt;'Raw Data'!K1747, 'Raw Data'!F1747&lt;'Raw Data'!C1747), 'Raw Data'!H1747, 0)</f>
        <v>0</v>
      </c>
      <c r="V1753">
        <f>IF(AND('Raw Data'!L1747-'Raw Data'!K1747&lt;3, 'Raw Data'!L1747&gt;'Raw Data'!K1747, 'Raw Data'!F1747&gt;'Raw Data'!C1747), 'Raw Data'!G1747, 0)</f>
        <v>0</v>
      </c>
    </row>
    <row r="1754" spans="1:22" x14ac:dyDescent="0.3">
      <c r="A1754">
        <f>IF(AND('Raw Data'!F1748&lt;'Raw Data'!C1748, 'Raw Data'!L1748&gt;'Raw Data'!K1748, 'Raw Data'!L1748-'Raw Data'!K1748&gt;3), 'Raw Data'!J1748, 0)</f>
        <v>0</v>
      </c>
      <c r="B1754">
        <f>IF(AND('Raw Data'!C1748&lt;'Raw Data'!F1748, 'Raw Data'!K1748&gt;'Raw Data'!L1748, 'Raw Data'!K1748-'Raw Data'!L1748&gt;3), 'Raw Data'!I1748, 0)</f>
        <v>0</v>
      </c>
      <c r="C1754">
        <f>IF(AND('Raw Data'!F1748&lt;'Raw Data'!C1748, 'Raw Data'!L1748&gt;'Raw Data'!K1748, 'Raw Data'!L1748-'Raw Data'!K1748&lt;4), 'Raw Data'!H1748, 0)</f>
        <v>0</v>
      </c>
      <c r="D1754">
        <f>IF(AND('Raw Data'!C1748&lt;'Raw Data'!F1748, 'Raw Data'!K1748&gt;'Raw Data'!L1748, 'Raw Data'!K1748-'Raw Data'!L1748&lt;4), 'Raw Data'!G1748, 0)</f>
        <v>0</v>
      </c>
      <c r="E1754">
        <f>IF(ISBLANK('Raw Data'!J1748), 0, IF(AND(4=MATCH(LARGE('Raw Data'!G1748:J1748, 4), 'Raw Data'!G1748:J1748, 0), 'Raw Data'!L1748-'Raw Data'!K1748&gt;3), 'Raw Data'!J1748, 0))</f>
        <v>0</v>
      </c>
      <c r="F1754">
        <f>IF(ISBLANK('Raw Data'!J1748), 0, IF(AND(3=MATCH(LARGE('Raw Data'!G1748:J1748, 4), 'Raw Data'!G1748:J1748, 0), 'Raw Data'!K1748-'Raw Data'!L1748&gt;3), 'Raw Data'!I1748, 0))</f>
        <v>0</v>
      </c>
      <c r="G1754">
        <f>IF(ISBLANK('Raw Data'!J1748), 0, IF(AND(2=MATCH(LARGE('Raw Data'!G1748:J1748, 4), 'Raw Data'!G1748:J1748, 0), AND('Raw Data'!L1748-'Raw Data'!K1748&lt;4, 'Raw Data'!L1748-'Raw Data'!K1748&gt;0)), 'Raw Data'!H1748, 0))</f>
        <v>0</v>
      </c>
      <c r="H1754">
        <f>IF(ISBLANK('Raw Data'!J1748), 0, IF(AND(1=MATCH(LARGE('Raw Data'!G1748:J1748, 4), 'Raw Data'!G1748:J1748, 0), AND('Raw Data'!K1748-'Raw Data'!L1748&lt;4, 'Raw Data'!K1748-'Raw Data'!L1748&gt;0)), 'Raw Data'!G1748, 0))</f>
        <v>0</v>
      </c>
      <c r="I1754">
        <f>IF(ISBLANK('Raw Data'!J1748), 0, IF(AND(4=MATCH(LARGE('Raw Data'!G1748:J1748, 3), 'Raw Data'!G1748:J1748, 0), 'Raw Data'!L1748-'Raw Data'!K1748&gt;3), 'Raw Data'!J1748, 0))</f>
        <v>0</v>
      </c>
      <c r="J1754">
        <f>IF(ISBLANK('Raw Data'!J1748), 0, IF(AND(3=MATCH(LARGE('Raw Data'!G1748:J1748, 3), 'Raw Data'!G1748:J1748, 0), 'Raw Data'!K1748-'Raw Data'!L1748&gt;3), 'Raw Data'!I1748, 0))</f>
        <v>0</v>
      </c>
      <c r="K1754">
        <f>IF(ISBLANK('Raw Data'!J1748), 0, IF(AND(2=MATCH(LARGE('Raw Data'!G1748:J1748, 3), 'Raw Data'!G1748:J1748, 0), AND('Raw Data'!L1748-'Raw Data'!K1748&lt;4, 'Raw Data'!L1748-'Raw Data'!K1748&gt;0)), 'Raw Data'!H1748, 0))</f>
        <v>0</v>
      </c>
      <c r="L1754">
        <f>IF(ISBLANK('Raw Data'!J1748), 0, IF(AND(1=MATCH(LARGE('Raw Data'!G1748:J1748, 3), 'Raw Data'!G1748:J1748, 0), AND('Raw Data'!K1748-'Raw Data'!L1748&lt;4, 'Raw Data'!K1748-'Raw Data'!L1748&gt;0)), 'Raw Data'!G1748, 0))</f>
        <v>0</v>
      </c>
      <c r="M1754">
        <f>IF(ISBLANK('Raw Data'!J1748), 0, IF(AND(4=MATCH(LARGE('Raw Data'!G1748:J1748, 2), 'Raw Data'!G1748:J1748, 0), 'Raw Data'!L1748-'Raw Data'!K1748&gt;3), 'Raw Data'!J1748, 0))</f>
        <v>0</v>
      </c>
      <c r="N1754">
        <f>IF(ISBLANK('Raw Data'!J1748), 0, IF(AND(3=MATCH(LARGE('Raw Data'!G1748:J1748, 2), 'Raw Data'!G1748:J1748, 0), 'Raw Data'!K1748-'Raw Data'!L1748&gt;3), 'Raw Data'!I1748, 0))</f>
        <v>0</v>
      </c>
      <c r="O1754">
        <f>IF(ISBLANK('Raw Data'!J1748), 0, IF(AND(2=MATCH(LARGE('Raw Data'!G1748:J1748, 2), 'Raw Data'!G1748:J1748, 0), AND('Raw Data'!L1748-'Raw Data'!K1748&lt;4, 'Raw Data'!L1748-'Raw Data'!K1748&gt;0)), 'Raw Data'!H1748, 0))</f>
        <v>0</v>
      </c>
      <c r="P1754">
        <f>IF(ISBLANK('Raw Data'!J1748), 0, IF(AND(1=MATCH(LARGE('Raw Data'!G1748:J1748, 2), 'Raw Data'!G1748:J1748, 0), AND('Raw Data'!K1748-'Raw Data'!L1748&lt;4, 'Raw Data'!K1748-'Raw Data'!L1748&gt;0)), 'Raw Data'!G1748, 0))</f>
        <v>0</v>
      </c>
      <c r="Q1754">
        <f>IF(ISBLANK('Raw Data'!J1748), 0, IF(AND(4=MATCH(LARGE('Raw Data'!G1748:J1748, 1), 'Raw Data'!G1748:J1748, 0), 'Raw Data'!L1748-'Raw Data'!K1748&gt;3), 'Raw Data'!J1748, 0))</f>
        <v>0</v>
      </c>
      <c r="R1754">
        <f>IF(ISBLANK('Raw Data'!J1748), 0, IF(AND(3=MATCH(LARGE('Raw Data'!G1748:J1748, 1), 'Raw Data'!G1748:J1748, 0), 'Raw Data'!K1748-'Raw Data'!L1748&gt;3), 'Raw Data'!I1748, 0))</f>
        <v>0</v>
      </c>
      <c r="S1754">
        <f>IF(AND('Raw Data'!L1748-'Raw Data'!K1748&gt;4, 'Raw Data'!F1748&lt;'Raw Data'!C1748), 'Raw Data'!J1748, 0)</f>
        <v>0</v>
      </c>
      <c r="T1754">
        <f>IF(AND('Raw Data'!K1748-'Raw Data'!L1748&gt;4, 'Raw Data'!F1748&gt;'Raw Data'!C1748), 'Raw Data'!I1748, 0)</f>
        <v>0</v>
      </c>
      <c r="U1754">
        <f>IF(AND('Raw Data'!L1748-'Raw Data'!K1748&lt;3, 'Raw Data'!L1748&gt;'Raw Data'!K1748, 'Raw Data'!F1748&lt;'Raw Data'!C1748), 'Raw Data'!H1748, 0)</f>
        <v>0</v>
      </c>
      <c r="V1754">
        <f>IF(AND('Raw Data'!L1748-'Raw Data'!K1748&lt;3, 'Raw Data'!L1748&gt;'Raw Data'!K1748, 'Raw Data'!F1748&gt;'Raw Data'!C1748), 'Raw Data'!G1748, 0)</f>
        <v>0</v>
      </c>
    </row>
    <row r="1755" spans="1:22" x14ac:dyDescent="0.3">
      <c r="A1755">
        <f>IF(AND('Raw Data'!F1749&lt;'Raw Data'!C1749, 'Raw Data'!L1749&gt;'Raw Data'!K1749, 'Raw Data'!L1749-'Raw Data'!K1749&gt;3), 'Raw Data'!J1749, 0)</f>
        <v>0</v>
      </c>
      <c r="B1755">
        <f>IF(AND('Raw Data'!C1749&lt;'Raw Data'!F1749, 'Raw Data'!K1749&gt;'Raw Data'!L1749, 'Raw Data'!K1749-'Raw Data'!L1749&gt;3), 'Raw Data'!I1749, 0)</f>
        <v>0</v>
      </c>
      <c r="C1755">
        <f>IF(AND('Raw Data'!F1749&lt;'Raw Data'!C1749, 'Raw Data'!L1749&gt;'Raw Data'!K1749, 'Raw Data'!L1749-'Raw Data'!K1749&lt;4), 'Raw Data'!H1749, 0)</f>
        <v>0</v>
      </c>
      <c r="D1755">
        <f>IF(AND('Raw Data'!C1749&lt;'Raw Data'!F1749, 'Raw Data'!K1749&gt;'Raw Data'!L1749, 'Raw Data'!K1749-'Raw Data'!L1749&lt;4), 'Raw Data'!G1749, 0)</f>
        <v>0</v>
      </c>
      <c r="E1755">
        <f>IF(ISBLANK('Raw Data'!J1749), 0, IF(AND(4=MATCH(LARGE('Raw Data'!G1749:J1749, 4), 'Raw Data'!G1749:J1749, 0), 'Raw Data'!L1749-'Raw Data'!K1749&gt;3), 'Raw Data'!J1749, 0))</f>
        <v>0</v>
      </c>
      <c r="F1755">
        <f>IF(ISBLANK('Raw Data'!J1749), 0, IF(AND(3=MATCH(LARGE('Raw Data'!G1749:J1749, 4), 'Raw Data'!G1749:J1749, 0), 'Raw Data'!K1749-'Raw Data'!L1749&gt;3), 'Raw Data'!I1749, 0))</f>
        <v>0</v>
      </c>
      <c r="G1755">
        <f>IF(ISBLANK('Raw Data'!J1749), 0, IF(AND(2=MATCH(LARGE('Raw Data'!G1749:J1749, 4), 'Raw Data'!G1749:J1749, 0), AND('Raw Data'!L1749-'Raw Data'!K1749&lt;4, 'Raw Data'!L1749-'Raw Data'!K1749&gt;0)), 'Raw Data'!H1749, 0))</f>
        <v>0</v>
      </c>
      <c r="H1755">
        <f>IF(ISBLANK('Raw Data'!J1749), 0, IF(AND(1=MATCH(LARGE('Raw Data'!G1749:J1749, 4), 'Raw Data'!G1749:J1749, 0), AND('Raw Data'!K1749-'Raw Data'!L1749&lt;4, 'Raw Data'!K1749-'Raw Data'!L1749&gt;0)), 'Raw Data'!G1749, 0))</f>
        <v>0</v>
      </c>
      <c r="I1755">
        <f>IF(ISBLANK('Raw Data'!J1749), 0, IF(AND(4=MATCH(LARGE('Raw Data'!G1749:J1749, 3), 'Raw Data'!G1749:J1749, 0), 'Raw Data'!L1749-'Raw Data'!K1749&gt;3), 'Raw Data'!J1749, 0))</f>
        <v>0</v>
      </c>
      <c r="J1755">
        <f>IF(ISBLANK('Raw Data'!J1749), 0, IF(AND(3=MATCH(LARGE('Raw Data'!G1749:J1749, 3), 'Raw Data'!G1749:J1749, 0), 'Raw Data'!K1749-'Raw Data'!L1749&gt;3), 'Raw Data'!I1749, 0))</f>
        <v>0</v>
      </c>
      <c r="K1755">
        <f>IF(ISBLANK('Raw Data'!J1749), 0, IF(AND(2=MATCH(LARGE('Raw Data'!G1749:J1749, 3), 'Raw Data'!G1749:J1749, 0), AND('Raw Data'!L1749-'Raw Data'!K1749&lt;4, 'Raw Data'!L1749-'Raw Data'!K1749&gt;0)), 'Raw Data'!H1749, 0))</f>
        <v>0</v>
      </c>
      <c r="L1755">
        <f>IF(ISBLANK('Raw Data'!J1749), 0, IF(AND(1=MATCH(LARGE('Raw Data'!G1749:J1749, 3), 'Raw Data'!G1749:J1749, 0), AND('Raw Data'!K1749-'Raw Data'!L1749&lt;4, 'Raw Data'!K1749-'Raw Data'!L1749&gt;0)), 'Raw Data'!G1749, 0))</f>
        <v>0</v>
      </c>
      <c r="M1755">
        <f>IF(ISBLANK('Raw Data'!J1749), 0, IF(AND(4=MATCH(LARGE('Raw Data'!G1749:J1749, 2), 'Raw Data'!G1749:J1749, 0), 'Raw Data'!L1749-'Raw Data'!K1749&gt;3), 'Raw Data'!J1749, 0))</f>
        <v>0</v>
      </c>
      <c r="N1755">
        <f>IF(ISBLANK('Raw Data'!J1749), 0, IF(AND(3=MATCH(LARGE('Raw Data'!G1749:J1749, 2), 'Raw Data'!G1749:J1749, 0), 'Raw Data'!K1749-'Raw Data'!L1749&gt;3), 'Raw Data'!I1749, 0))</f>
        <v>0</v>
      </c>
      <c r="O1755">
        <f>IF(ISBLANK('Raw Data'!J1749), 0, IF(AND(2=MATCH(LARGE('Raw Data'!G1749:J1749, 2), 'Raw Data'!G1749:J1749, 0), AND('Raw Data'!L1749-'Raw Data'!K1749&lt;4, 'Raw Data'!L1749-'Raw Data'!K1749&gt;0)), 'Raw Data'!H1749, 0))</f>
        <v>0</v>
      </c>
      <c r="P1755">
        <f>IF(ISBLANK('Raw Data'!J1749), 0, IF(AND(1=MATCH(LARGE('Raw Data'!G1749:J1749, 2), 'Raw Data'!G1749:J1749, 0), AND('Raw Data'!K1749-'Raw Data'!L1749&lt;4, 'Raw Data'!K1749-'Raw Data'!L1749&gt;0)), 'Raw Data'!G1749, 0))</f>
        <v>0</v>
      </c>
      <c r="Q1755">
        <f>IF(ISBLANK('Raw Data'!J1749), 0, IF(AND(4=MATCH(LARGE('Raw Data'!G1749:J1749, 1), 'Raw Data'!G1749:J1749, 0), 'Raw Data'!L1749-'Raw Data'!K1749&gt;3), 'Raw Data'!J1749, 0))</f>
        <v>0</v>
      </c>
      <c r="R1755">
        <f>IF(ISBLANK('Raw Data'!J1749), 0, IF(AND(3=MATCH(LARGE('Raw Data'!G1749:J1749, 1), 'Raw Data'!G1749:J1749, 0), 'Raw Data'!K1749-'Raw Data'!L1749&gt;3), 'Raw Data'!I1749, 0))</f>
        <v>0</v>
      </c>
      <c r="S1755">
        <f>IF(AND('Raw Data'!L1749-'Raw Data'!K1749&gt;4, 'Raw Data'!F1749&lt;'Raw Data'!C1749), 'Raw Data'!J1749, 0)</f>
        <v>0</v>
      </c>
      <c r="T1755">
        <f>IF(AND('Raw Data'!K1749-'Raw Data'!L1749&gt;4, 'Raw Data'!F1749&gt;'Raw Data'!C1749), 'Raw Data'!I1749, 0)</f>
        <v>0</v>
      </c>
      <c r="U1755">
        <f>IF(AND('Raw Data'!L1749-'Raw Data'!K1749&lt;3, 'Raw Data'!L1749&gt;'Raw Data'!K1749, 'Raw Data'!F1749&lt;'Raw Data'!C1749), 'Raw Data'!H1749, 0)</f>
        <v>0</v>
      </c>
      <c r="V1755">
        <f>IF(AND('Raw Data'!L1749-'Raw Data'!K1749&lt;3, 'Raw Data'!L1749&gt;'Raw Data'!K1749, 'Raw Data'!F1749&gt;'Raw Data'!C1749), 'Raw Data'!G1749, 0)</f>
        <v>0</v>
      </c>
    </row>
    <row r="1756" spans="1:22" x14ac:dyDescent="0.3">
      <c r="A1756">
        <f>IF(AND('Raw Data'!F1750&lt;'Raw Data'!C1750, 'Raw Data'!L1750&gt;'Raw Data'!K1750, 'Raw Data'!L1750-'Raw Data'!K1750&gt;3), 'Raw Data'!J1750, 0)</f>
        <v>0</v>
      </c>
      <c r="B1756">
        <f>IF(AND('Raw Data'!C1750&lt;'Raw Data'!F1750, 'Raw Data'!K1750&gt;'Raw Data'!L1750, 'Raw Data'!K1750-'Raw Data'!L1750&gt;3), 'Raw Data'!I1750, 0)</f>
        <v>0</v>
      </c>
      <c r="C1756">
        <f>IF(AND('Raw Data'!F1750&lt;'Raw Data'!C1750, 'Raw Data'!L1750&gt;'Raw Data'!K1750, 'Raw Data'!L1750-'Raw Data'!K1750&lt;4), 'Raw Data'!H1750, 0)</f>
        <v>0</v>
      </c>
      <c r="D1756">
        <f>IF(AND('Raw Data'!C1750&lt;'Raw Data'!F1750, 'Raw Data'!K1750&gt;'Raw Data'!L1750, 'Raw Data'!K1750-'Raw Data'!L1750&lt;4), 'Raw Data'!G1750, 0)</f>
        <v>0</v>
      </c>
      <c r="E1756">
        <f>IF(ISBLANK('Raw Data'!J1750), 0, IF(AND(4=MATCH(LARGE('Raw Data'!G1750:J1750, 4), 'Raw Data'!G1750:J1750, 0), 'Raw Data'!L1750-'Raw Data'!K1750&gt;3), 'Raw Data'!J1750, 0))</f>
        <v>0</v>
      </c>
      <c r="F1756">
        <f>IF(ISBLANK('Raw Data'!J1750), 0, IF(AND(3=MATCH(LARGE('Raw Data'!G1750:J1750, 4), 'Raw Data'!G1750:J1750, 0), 'Raw Data'!K1750-'Raw Data'!L1750&gt;3), 'Raw Data'!I1750, 0))</f>
        <v>0</v>
      </c>
      <c r="G1756">
        <f>IF(ISBLANK('Raw Data'!J1750), 0, IF(AND(2=MATCH(LARGE('Raw Data'!G1750:J1750, 4), 'Raw Data'!G1750:J1750, 0), AND('Raw Data'!L1750-'Raw Data'!K1750&lt;4, 'Raw Data'!L1750-'Raw Data'!K1750&gt;0)), 'Raw Data'!H1750, 0))</f>
        <v>0</v>
      </c>
      <c r="H1756">
        <f>IF(ISBLANK('Raw Data'!J1750), 0, IF(AND(1=MATCH(LARGE('Raw Data'!G1750:J1750, 4), 'Raw Data'!G1750:J1750, 0), AND('Raw Data'!K1750-'Raw Data'!L1750&lt;4, 'Raw Data'!K1750-'Raw Data'!L1750&gt;0)), 'Raw Data'!G1750, 0))</f>
        <v>0</v>
      </c>
      <c r="I1756">
        <f>IF(ISBLANK('Raw Data'!J1750), 0, IF(AND(4=MATCH(LARGE('Raw Data'!G1750:J1750, 3), 'Raw Data'!G1750:J1750, 0), 'Raw Data'!L1750-'Raw Data'!K1750&gt;3), 'Raw Data'!J1750, 0))</f>
        <v>0</v>
      </c>
      <c r="J1756">
        <f>IF(ISBLANK('Raw Data'!J1750), 0, IF(AND(3=MATCH(LARGE('Raw Data'!G1750:J1750, 3), 'Raw Data'!G1750:J1750, 0), 'Raw Data'!K1750-'Raw Data'!L1750&gt;3), 'Raw Data'!I1750, 0))</f>
        <v>0</v>
      </c>
      <c r="K1756">
        <f>IF(ISBLANK('Raw Data'!J1750), 0, IF(AND(2=MATCH(LARGE('Raw Data'!G1750:J1750, 3), 'Raw Data'!G1750:J1750, 0), AND('Raw Data'!L1750-'Raw Data'!K1750&lt;4, 'Raw Data'!L1750-'Raw Data'!K1750&gt;0)), 'Raw Data'!H1750, 0))</f>
        <v>0</v>
      </c>
      <c r="L1756">
        <f>IF(ISBLANK('Raw Data'!J1750), 0, IF(AND(1=MATCH(LARGE('Raw Data'!G1750:J1750, 3), 'Raw Data'!G1750:J1750, 0), AND('Raw Data'!K1750-'Raw Data'!L1750&lt;4, 'Raw Data'!K1750-'Raw Data'!L1750&gt;0)), 'Raw Data'!G1750, 0))</f>
        <v>0</v>
      </c>
      <c r="M1756">
        <f>IF(ISBLANK('Raw Data'!J1750), 0, IF(AND(4=MATCH(LARGE('Raw Data'!G1750:J1750, 2), 'Raw Data'!G1750:J1750, 0), 'Raw Data'!L1750-'Raw Data'!K1750&gt;3), 'Raw Data'!J1750, 0))</f>
        <v>0</v>
      </c>
      <c r="N1756">
        <f>IF(ISBLANK('Raw Data'!J1750), 0, IF(AND(3=MATCH(LARGE('Raw Data'!G1750:J1750, 2), 'Raw Data'!G1750:J1750, 0), 'Raw Data'!K1750-'Raw Data'!L1750&gt;3), 'Raw Data'!I1750, 0))</f>
        <v>0</v>
      </c>
      <c r="O1756">
        <f>IF(ISBLANK('Raw Data'!J1750), 0, IF(AND(2=MATCH(LARGE('Raw Data'!G1750:J1750, 2), 'Raw Data'!G1750:J1750, 0), AND('Raw Data'!L1750-'Raw Data'!K1750&lt;4, 'Raw Data'!L1750-'Raw Data'!K1750&gt;0)), 'Raw Data'!H1750, 0))</f>
        <v>0</v>
      </c>
      <c r="P1756">
        <f>IF(ISBLANK('Raw Data'!J1750), 0, IF(AND(1=MATCH(LARGE('Raw Data'!G1750:J1750, 2), 'Raw Data'!G1750:J1750, 0), AND('Raw Data'!K1750-'Raw Data'!L1750&lt;4, 'Raw Data'!K1750-'Raw Data'!L1750&gt;0)), 'Raw Data'!G1750, 0))</f>
        <v>0</v>
      </c>
      <c r="Q1756">
        <f>IF(ISBLANK('Raw Data'!J1750), 0, IF(AND(4=MATCH(LARGE('Raw Data'!G1750:J1750, 1), 'Raw Data'!G1750:J1750, 0), 'Raw Data'!L1750-'Raw Data'!K1750&gt;3), 'Raw Data'!J1750, 0))</f>
        <v>0</v>
      </c>
      <c r="R1756">
        <f>IF(ISBLANK('Raw Data'!J1750), 0, IF(AND(3=MATCH(LARGE('Raw Data'!G1750:J1750, 1), 'Raw Data'!G1750:J1750, 0), 'Raw Data'!K1750-'Raw Data'!L1750&gt;3), 'Raw Data'!I1750, 0))</f>
        <v>0</v>
      </c>
      <c r="S1756">
        <f>IF(AND('Raw Data'!L1750-'Raw Data'!K1750&gt;4, 'Raw Data'!F1750&lt;'Raw Data'!C1750), 'Raw Data'!J1750, 0)</f>
        <v>0</v>
      </c>
      <c r="T1756">
        <f>IF(AND('Raw Data'!K1750-'Raw Data'!L1750&gt;4, 'Raw Data'!F1750&gt;'Raw Data'!C1750), 'Raw Data'!I1750, 0)</f>
        <v>0</v>
      </c>
      <c r="U1756">
        <f>IF(AND('Raw Data'!L1750-'Raw Data'!K1750&lt;3, 'Raw Data'!L1750&gt;'Raw Data'!K1750, 'Raw Data'!F1750&lt;'Raw Data'!C1750), 'Raw Data'!H1750, 0)</f>
        <v>0</v>
      </c>
      <c r="V1756">
        <f>IF(AND('Raw Data'!L1750-'Raw Data'!K1750&lt;3, 'Raw Data'!L1750&gt;'Raw Data'!K1750, 'Raw Data'!F1750&gt;'Raw Data'!C1750), 'Raw Data'!G1750, 0)</f>
        <v>0</v>
      </c>
    </row>
    <row r="1757" spans="1:22" x14ac:dyDescent="0.3">
      <c r="A1757">
        <f>IF(AND('Raw Data'!F1751&lt;'Raw Data'!C1751, 'Raw Data'!L1751&gt;'Raw Data'!K1751, 'Raw Data'!L1751-'Raw Data'!K1751&gt;3), 'Raw Data'!J1751, 0)</f>
        <v>0</v>
      </c>
      <c r="B1757">
        <f>IF(AND('Raw Data'!C1751&lt;'Raw Data'!F1751, 'Raw Data'!K1751&gt;'Raw Data'!L1751, 'Raw Data'!K1751-'Raw Data'!L1751&gt;3), 'Raw Data'!I1751, 0)</f>
        <v>0</v>
      </c>
      <c r="C1757">
        <f>IF(AND('Raw Data'!F1751&lt;'Raw Data'!C1751, 'Raw Data'!L1751&gt;'Raw Data'!K1751, 'Raw Data'!L1751-'Raw Data'!K1751&lt;4), 'Raw Data'!H1751, 0)</f>
        <v>0</v>
      </c>
      <c r="D1757">
        <f>IF(AND('Raw Data'!C1751&lt;'Raw Data'!F1751, 'Raw Data'!K1751&gt;'Raw Data'!L1751, 'Raw Data'!K1751-'Raw Data'!L1751&lt;4), 'Raw Data'!G1751, 0)</f>
        <v>0</v>
      </c>
      <c r="E1757">
        <f>IF(ISBLANK('Raw Data'!J1751), 0, IF(AND(4=MATCH(LARGE('Raw Data'!G1751:J1751, 4), 'Raw Data'!G1751:J1751, 0), 'Raw Data'!L1751-'Raw Data'!K1751&gt;3), 'Raw Data'!J1751, 0))</f>
        <v>0</v>
      </c>
      <c r="F1757">
        <f>IF(ISBLANK('Raw Data'!J1751), 0, IF(AND(3=MATCH(LARGE('Raw Data'!G1751:J1751, 4), 'Raw Data'!G1751:J1751, 0), 'Raw Data'!K1751-'Raw Data'!L1751&gt;3), 'Raw Data'!I1751, 0))</f>
        <v>0</v>
      </c>
      <c r="G1757">
        <f>IF(ISBLANK('Raw Data'!J1751), 0, IF(AND(2=MATCH(LARGE('Raw Data'!G1751:J1751, 4), 'Raw Data'!G1751:J1751, 0), AND('Raw Data'!L1751-'Raw Data'!K1751&lt;4, 'Raw Data'!L1751-'Raw Data'!K1751&gt;0)), 'Raw Data'!H1751, 0))</f>
        <v>0</v>
      </c>
      <c r="H1757">
        <f>IF(ISBLANK('Raw Data'!J1751), 0, IF(AND(1=MATCH(LARGE('Raw Data'!G1751:J1751, 4), 'Raw Data'!G1751:J1751, 0), AND('Raw Data'!K1751-'Raw Data'!L1751&lt;4, 'Raw Data'!K1751-'Raw Data'!L1751&gt;0)), 'Raw Data'!G1751, 0))</f>
        <v>0</v>
      </c>
      <c r="I1757">
        <f>IF(ISBLANK('Raw Data'!J1751), 0, IF(AND(4=MATCH(LARGE('Raw Data'!G1751:J1751, 3), 'Raw Data'!G1751:J1751, 0), 'Raw Data'!L1751-'Raw Data'!K1751&gt;3), 'Raw Data'!J1751, 0))</f>
        <v>0</v>
      </c>
      <c r="J1757">
        <f>IF(ISBLANK('Raw Data'!J1751), 0, IF(AND(3=MATCH(LARGE('Raw Data'!G1751:J1751, 3), 'Raw Data'!G1751:J1751, 0), 'Raw Data'!K1751-'Raw Data'!L1751&gt;3), 'Raw Data'!I1751, 0))</f>
        <v>0</v>
      </c>
      <c r="K1757">
        <f>IF(ISBLANK('Raw Data'!J1751), 0, IF(AND(2=MATCH(LARGE('Raw Data'!G1751:J1751, 3), 'Raw Data'!G1751:J1751, 0), AND('Raw Data'!L1751-'Raw Data'!K1751&lt;4, 'Raw Data'!L1751-'Raw Data'!K1751&gt;0)), 'Raw Data'!H1751, 0))</f>
        <v>0</v>
      </c>
      <c r="L1757">
        <f>IF(ISBLANK('Raw Data'!J1751), 0, IF(AND(1=MATCH(LARGE('Raw Data'!G1751:J1751, 3), 'Raw Data'!G1751:J1751, 0), AND('Raw Data'!K1751-'Raw Data'!L1751&lt;4, 'Raw Data'!K1751-'Raw Data'!L1751&gt;0)), 'Raw Data'!G1751, 0))</f>
        <v>0</v>
      </c>
      <c r="M1757">
        <f>IF(ISBLANK('Raw Data'!J1751), 0, IF(AND(4=MATCH(LARGE('Raw Data'!G1751:J1751, 2), 'Raw Data'!G1751:J1751, 0), 'Raw Data'!L1751-'Raw Data'!K1751&gt;3), 'Raw Data'!J1751, 0))</f>
        <v>0</v>
      </c>
      <c r="N1757">
        <f>IF(ISBLANK('Raw Data'!J1751), 0, IF(AND(3=MATCH(LARGE('Raw Data'!G1751:J1751, 2), 'Raw Data'!G1751:J1751, 0), 'Raw Data'!K1751-'Raw Data'!L1751&gt;3), 'Raw Data'!I1751, 0))</f>
        <v>0</v>
      </c>
      <c r="O1757">
        <f>IF(ISBLANK('Raw Data'!J1751), 0, IF(AND(2=MATCH(LARGE('Raw Data'!G1751:J1751, 2), 'Raw Data'!G1751:J1751, 0), AND('Raw Data'!L1751-'Raw Data'!K1751&lt;4, 'Raw Data'!L1751-'Raw Data'!K1751&gt;0)), 'Raw Data'!H1751, 0))</f>
        <v>0</v>
      </c>
      <c r="P1757">
        <f>IF(ISBLANK('Raw Data'!J1751), 0, IF(AND(1=MATCH(LARGE('Raw Data'!G1751:J1751, 2), 'Raw Data'!G1751:J1751, 0), AND('Raw Data'!K1751-'Raw Data'!L1751&lt;4, 'Raw Data'!K1751-'Raw Data'!L1751&gt;0)), 'Raw Data'!G1751, 0))</f>
        <v>0</v>
      </c>
      <c r="Q1757">
        <f>IF(ISBLANK('Raw Data'!J1751), 0, IF(AND(4=MATCH(LARGE('Raw Data'!G1751:J1751, 1), 'Raw Data'!G1751:J1751, 0), 'Raw Data'!L1751-'Raw Data'!K1751&gt;3), 'Raw Data'!J1751, 0))</f>
        <v>0</v>
      </c>
      <c r="R1757">
        <f>IF(ISBLANK('Raw Data'!J1751), 0, IF(AND(3=MATCH(LARGE('Raw Data'!G1751:J1751, 1), 'Raw Data'!G1751:J1751, 0), 'Raw Data'!K1751-'Raw Data'!L1751&gt;3), 'Raw Data'!I1751, 0))</f>
        <v>0</v>
      </c>
      <c r="S1757">
        <f>IF(AND('Raw Data'!L1751-'Raw Data'!K1751&gt;4, 'Raw Data'!F1751&lt;'Raw Data'!C1751), 'Raw Data'!J1751, 0)</f>
        <v>0</v>
      </c>
      <c r="T1757">
        <f>IF(AND('Raw Data'!K1751-'Raw Data'!L1751&gt;4, 'Raw Data'!F1751&gt;'Raw Data'!C1751), 'Raw Data'!I1751, 0)</f>
        <v>0</v>
      </c>
      <c r="U1757">
        <f>IF(AND('Raw Data'!L1751-'Raw Data'!K1751&lt;3, 'Raw Data'!L1751&gt;'Raw Data'!K1751, 'Raw Data'!F1751&lt;'Raw Data'!C1751), 'Raw Data'!H1751, 0)</f>
        <v>0</v>
      </c>
      <c r="V1757">
        <f>IF(AND('Raw Data'!L1751-'Raw Data'!K1751&lt;3, 'Raw Data'!L1751&gt;'Raw Data'!K1751, 'Raw Data'!F1751&gt;'Raw Data'!C1751), 'Raw Data'!G1751, 0)</f>
        <v>0</v>
      </c>
    </row>
    <row r="1758" spans="1:22" x14ac:dyDescent="0.3">
      <c r="A1758">
        <f>IF(AND('Raw Data'!F1752&lt;'Raw Data'!C1752, 'Raw Data'!L1752&gt;'Raw Data'!K1752, 'Raw Data'!L1752-'Raw Data'!K1752&gt;3), 'Raw Data'!J1752, 0)</f>
        <v>0</v>
      </c>
      <c r="B1758">
        <f>IF(AND('Raw Data'!C1752&lt;'Raw Data'!F1752, 'Raw Data'!K1752&gt;'Raw Data'!L1752, 'Raw Data'!K1752-'Raw Data'!L1752&gt;3), 'Raw Data'!I1752, 0)</f>
        <v>0</v>
      </c>
      <c r="C1758">
        <f>IF(AND('Raw Data'!F1752&lt;'Raw Data'!C1752, 'Raw Data'!L1752&gt;'Raw Data'!K1752, 'Raw Data'!L1752-'Raw Data'!K1752&lt;4), 'Raw Data'!H1752, 0)</f>
        <v>0</v>
      </c>
      <c r="D1758">
        <f>IF(AND('Raw Data'!C1752&lt;'Raw Data'!F1752, 'Raw Data'!K1752&gt;'Raw Data'!L1752, 'Raw Data'!K1752-'Raw Data'!L1752&lt;4), 'Raw Data'!G1752, 0)</f>
        <v>0</v>
      </c>
      <c r="E1758">
        <f>IF(ISBLANK('Raw Data'!J1752), 0, IF(AND(4=MATCH(LARGE('Raw Data'!G1752:J1752, 4), 'Raw Data'!G1752:J1752, 0), 'Raw Data'!L1752-'Raw Data'!K1752&gt;3), 'Raw Data'!J1752, 0))</f>
        <v>0</v>
      </c>
      <c r="F1758">
        <f>IF(ISBLANK('Raw Data'!J1752), 0, IF(AND(3=MATCH(LARGE('Raw Data'!G1752:J1752, 4), 'Raw Data'!G1752:J1752, 0), 'Raw Data'!K1752-'Raw Data'!L1752&gt;3), 'Raw Data'!I1752, 0))</f>
        <v>0</v>
      </c>
      <c r="G1758">
        <f>IF(ISBLANK('Raw Data'!J1752), 0, IF(AND(2=MATCH(LARGE('Raw Data'!G1752:J1752, 4), 'Raw Data'!G1752:J1752, 0), AND('Raw Data'!L1752-'Raw Data'!K1752&lt;4, 'Raw Data'!L1752-'Raw Data'!K1752&gt;0)), 'Raw Data'!H1752, 0))</f>
        <v>0</v>
      </c>
      <c r="H1758">
        <f>IF(ISBLANK('Raw Data'!J1752), 0, IF(AND(1=MATCH(LARGE('Raw Data'!G1752:J1752, 4), 'Raw Data'!G1752:J1752, 0), AND('Raw Data'!K1752-'Raw Data'!L1752&lt;4, 'Raw Data'!K1752-'Raw Data'!L1752&gt;0)), 'Raw Data'!G1752, 0))</f>
        <v>0</v>
      </c>
      <c r="I1758">
        <f>IF(ISBLANK('Raw Data'!J1752), 0, IF(AND(4=MATCH(LARGE('Raw Data'!G1752:J1752, 3), 'Raw Data'!G1752:J1752, 0), 'Raw Data'!L1752-'Raw Data'!K1752&gt;3), 'Raw Data'!J1752, 0))</f>
        <v>0</v>
      </c>
      <c r="J1758">
        <f>IF(ISBLANK('Raw Data'!J1752), 0, IF(AND(3=MATCH(LARGE('Raw Data'!G1752:J1752, 3), 'Raw Data'!G1752:J1752, 0), 'Raw Data'!K1752-'Raw Data'!L1752&gt;3), 'Raw Data'!I1752, 0))</f>
        <v>0</v>
      </c>
      <c r="K1758">
        <f>IF(ISBLANK('Raw Data'!J1752), 0, IF(AND(2=MATCH(LARGE('Raw Data'!G1752:J1752, 3), 'Raw Data'!G1752:J1752, 0), AND('Raw Data'!L1752-'Raw Data'!K1752&lt;4, 'Raw Data'!L1752-'Raw Data'!K1752&gt;0)), 'Raw Data'!H1752, 0))</f>
        <v>0</v>
      </c>
      <c r="L1758">
        <f>IF(ISBLANK('Raw Data'!J1752), 0, IF(AND(1=MATCH(LARGE('Raw Data'!G1752:J1752, 3), 'Raw Data'!G1752:J1752, 0), AND('Raw Data'!K1752-'Raw Data'!L1752&lt;4, 'Raw Data'!K1752-'Raw Data'!L1752&gt;0)), 'Raw Data'!G1752, 0))</f>
        <v>0</v>
      </c>
      <c r="M1758">
        <f>IF(ISBLANK('Raw Data'!J1752), 0, IF(AND(4=MATCH(LARGE('Raw Data'!G1752:J1752, 2), 'Raw Data'!G1752:J1752, 0), 'Raw Data'!L1752-'Raw Data'!K1752&gt;3), 'Raw Data'!J1752, 0))</f>
        <v>0</v>
      </c>
      <c r="N1758">
        <f>IF(ISBLANK('Raw Data'!J1752), 0, IF(AND(3=MATCH(LARGE('Raw Data'!G1752:J1752, 2), 'Raw Data'!G1752:J1752, 0), 'Raw Data'!K1752-'Raw Data'!L1752&gt;3), 'Raw Data'!I1752, 0))</f>
        <v>0</v>
      </c>
      <c r="O1758">
        <f>IF(ISBLANK('Raw Data'!J1752), 0, IF(AND(2=MATCH(LARGE('Raw Data'!G1752:J1752, 2), 'Raw Data'!G1752:J1752, 0), AND('Raw Data'!L1752-'Raw Data'!K1752&lt;4, 'Raw Data'!L1752-'Raw Data'!K1752&gt;0)), 'Raw Data'!H1752, 0))</f>
        <v>0</v>
      </c>
      <c r="P1758">
        <f>IF(ISBLANK('Raw Data'!J1752), 0, IF(AND(1=MATCH(LARGE('Raw Data'!G1752:J1752, 2), 'Raw Data'!G1752:J1752, 0), AND('Raw Data'!K1752-'Raw Data'!L1752&lt;4, 'Raw Data'!K1752-'Raw Data'!L1752&gt;0)), 'Raw Data'!G1752, 0))</f>
        <v>0</v>
      </c>
      <c r="Q1758">
        <f>IF(ISBLANK('Raw Data'!J1752), 0, IF(AND(4=MATCH(LARGE('Raw Data'!G1752:J1752, 1), 'Raw Data'!G1752:J1752, 0), 'Raw Data'!L1752-'Raw Data'!K1752&gt;3), 'Raw Data'!J1752, 0))</f>
        <v>0</v>
      </c>
      <c r="R1758">
        <f>IF(ISBLANK('Raw Data'!J1752), 0, IF(AND(3=MATCH(LARGE('Raw Data'!G1752:J1752, 1), 'Raw Data'!G1752:J1752, 0), 'Raw Data'!K1752-'Raw Data'!L1752&gt;3), 'Raw Data'!I1752, 0))</f>
        <v>0</v>
      </c>
      <c r="S1758">
        <f>IF(AND('Raw Data'!L1752-'Raw Data'!K1752&gt;4, 'Raw Data'!F1752&lt;'Raw Data'!C1752), 'Raw Data'!J1752, 0)</f>
        <v>0</v>
      </c>
      <c r="T1758">
        <f>IF(AND('Raw Data'!K1752-'Raw Data'!L1752&gt;4, 'Raw Data'!F1752&gt;'Raw Data'!C1752), 'Raw Data'!I1752, 0)</f>
        <v>0</v>
      </c>
      <c r="U1758">
        <f>IF(AND('Raw Data'!L1752-'Raw Data'!K1752&lt;3, 'Raw Data'!L1752&gt;'Raw Data'!K1752, 'Raw Data'!F1752&lt;'Raw Data'!C1752), 'Raw Data'!H1752, 0)</f>
        <v>0</v>
      </c>
      <c r="V1758">
        <f>IF(AND('Raw Data'!L1752-'Raw Data'!K1752&lt;3, 'Raw Data'!L1752&gt;'Raw Data'!K1752, 'Raw Data'!F1752&gt;'Raw Data'!C1752), 'Raw Data'!G1752, 0)</f>
        <v>0</v>
      </c>
    </row>
    <row r="1759" spans="1:22" x14ac:dyDescent="0.3">
      <c r="A1759">
        <f>IF(AND('Raw Data'!F1753&lt;'Raw Data'!C1753, 'Raw Data'!L1753&gt;'Raw Data'!K1753, 'Raw Data'!L1753-'Raw Data'!K1753&gt;3), 'Raw Data'!J1753, 0)</f>
        <v>0</v>
      </c>
      <c r="B1759">
        <f>IF(AND('Raw Data'!C1753&lt;'Raw Data'!F1753, 'Raw Data'!K1753&gt;'Raw Data'!L1753, 'Raw Data'!K1753-'Raw Data'!L1753&gt;3), 'Raw Data'!I1753, 0)</f>
        <v>0</v>
      </c>
      <c r="C1759">
        <f>IF(AND('Raw Data'!F1753&lt;'Raw Data'!C1753, 'Raw Data'!L1753&gt;'Raw Data'!K1753, 'Raw Data'!L1753-'Raw Data'!K1753&lt;4), 'Raw Data'!H1753, 0)</f>
        <v>0</v>
      </c>
      <c r="D1759">
        <f>IF(AND('Raw Data'!C1753&lt;'Raw Data'!F1753, 'Raw Data'!K1753&gt;'Raw Data'!L1753, 'Raw Data'!K1753-'Raw Data'!L1753&lt;4), 'Raw Data'!G1753, 0)</f>
        <v>0</v>
      </c>
      <c r="E1759">
        <f>IF(ISBLANK('Raw Data'!J1753), 0, IF(AND(4=MATCH(LARGE('Raw Data'!G1753:J1753, 4), 'Raw Data'!G1753:J1753, 0), 'Raw Data'!L1753-'Raw Data'!K1753&gt;3), 'Raw Data'!J1753, 0))</f>
        <v>0</v>
      </c>
      <c r="F1759">
        <f>IF(ISBLANK('Raw Data'!J1753), 0, IF(AND(3=MATCH(LARGE('Raw Data'!G1753:J1753, 4), 'Raw Data'!G1753:J1753, 0), 'Raw Data'!K1753-'Raw Data'!L1753&gt;3), 'Raw Data'!I1753, 0))</f>
        <v>0</v>
      </c>
      <c r="G1759">
        <f>IF(ISBLANK('Raw Data'!J1753), 0, IF(AND(2=MATCH(LARGE('Raw Data'!G1753:J1753, 4), 'Raw Data'!G1753:J1753, 0), AND('Raw Data'!L1753-'Raw Data'!K1753&lt;4, 'Raw Data'!L1753-'Raw Data'!K1753&gt;0)), 'Raw Data'!H1753, 0))</f>
        <v>0</v>
      </c>
      <c r="H1759">
        <f>IF(ISBLANK('Raw Data'!J1753), 0, IF(AND(1=MATCH(LARGE('Raw Data'!G1753:J1753, 4), 'Raw Data'!G1753:J1753, 0), AND('Raw Data'!K1753-'Raw Data'!L1753&lt;4, 'Raw Data'!K1753-'Raw Data'!L1753&gt;0)), 'Raw Data'!G1753, 0))</f>
        <v>0</v>
      </c>
      <c r="I1759">
        <f>IF(ISBLANK('Raw Data'!J1753), 0, IF(AND(4=MATCH(LARGE('Raw Data'!G1753:J1753, 3), 'Raw Data'!G1753:J1753, 0), 'Raw Data'!L1753-'Raw Data'!K1753&gt;3), 'Raw Data'!J1753, 0))</f>
        <v>0</v>
      </c>
      <c r="J1759">
        <f>IF(ISBLANK('Raw Data'!J1753), 0, IF(AND(3=MATCH(LARGE('Raw Data'!G1753:J1753, 3), 'Raw Data'!G1753:J1753, 0), 'Raw Data'!K1753-'Raw Data'!L1753&gt;3), 'Raw Data'!I1753, 0))</f>
        <v>0</v>
      </c>
      <c r="K1759">
        <f>IF(ISBLANK('Raw Data'!J1753), 0, IF(AND(2=MATCH(LARGE('Raw Data'!G1753:J1753, 3), 'Raw Data'!G1753:J1753, 0), AND('Raw Data'!L1753-'Raw Data'!K1753&lt;4, 'Raw Data'!L1753-'Raw Data'!K1753&gt;0)), 'Raw Data'!H1753, 0))</f>
        <v>0</v>
      </c>
      <c r="L1759">
        <f>IF(ISBLANK('Raw Data'!J1753), 0, IF(AND(1=MATCH(LARGE('Raw Data'!G1753:J1753, 3), 'Raw Data'!G1753:J1753, 0), AND('Raw Data'!K1753-'Raw Data'!L1753&lt;4, 'Raw Data'!K1753-'Raw Data'!L1753&gt;0)), 'Raw Data'!G1753, 0))</f>
        <v>0</v>
      </c>
      <c r="M1759">
        <f>IF(ISBLANK('Raw Data'!J1753), 0, IF(AND(4=MATCH(LARGE('Raw Data'!G1753:J1753, 2), 'Raw Data'!G1753:J1753, 0), 'Raw Data'!L1753-'Raw Data'!K1753&gt;3), 'Raw Data'!J1753, 0))</f>
        <v>0</v>
      </c>
      <c r="N1759">
        <f>IF(ISBLANK('Raw Data'!J1753), 0, IF(AND(3=MATCH(LARGE('Raw Data'!G1753:J1753, 2), 'Raw Data'!G1753:J1753, 0), 'Raw Data'!K1753-'Raw Data'!L1753&gt;3), 'Raw Data'!I1753, 0))</f>
        <v>0</v>
      </c>
      <c r="O1759">
        <f>IF(ISBLANK('Raw Data'!J1753), 0, IF(AND(2=MATCH(LARGE('Raw Data'!G1753:J1753, 2), 'Raw Data'!G1753:J1753, 0), AND('Raw Data'!L1753-'Raw Data'!K1753&lt;4, 'Raw Data'!L1753-'Raw Data'!K1753&gt;0)), 'Raw Data'!H1753, 0))</f>
        <v>0</v>
      </c>
      <c r="P1759">
        <f>IF(ISBLANK('Raw Data'!J1753), 0, IF(AND(1=MATCH(LARGE('Raw Data'!G1753:J1753, 2), 'Raw Data'!G1753:J1753, 0), AND('Raw Data'!K1753-'Raw Data'!L1753&lt;4, 'Raw Data'!K1753-'Raw Data'!L1753&gt;0)), 'Raw Data'!G1753, 0))</f>
        <v>0</v>
      </c>
      <c r="Q1759">
        <f>IF(ISBLANK('Raw Data'!J1753), 0, IF(AND(4=MATCH(LARGE('Raw Data'!G1753:J1753, 1), 'Raw Data'!G1753:J1753, 0), 'Raw Data'!L1753-'Raw Data'!K1753&gt;3), 'Raw Data'!J1753, 0))</f>
        <v>0</v>
      </c>
      <c r="R1759">
        <f>IF(ISBLANK('Raw Data'!J1753), 0, IF(AND(3=MATCH(LARGE('Raw Data'!G1753:J1753, 1), 'Raw Data'!G1753:J1753, 0), 'Raw Data'!K1753-'Raw Data'!L1753&gt;3), 'Raw Data'!I1753, 0))</f>
        <v>0</v>
      </c>
      <c r="S1759">
        <f>IF(AND('Raw Data'!L1753-'Raw Data'!K1753&gt;4, 'Raw Data'!F1753&lt;'Raw Data'!C1753), 'Raw Data'!J1753, 0)</f>
        <v>0</v>
      </c>
      <c r="T1759">
        <f>IF(AND('Raw Data'!K1753-'Raw Data'!L1753&gt;4, 'Raw Data'!F1753&gt;'Raw Data'!C1753), 'Raw Data'!I1753, 0)</f>
        <v>0</v>
      </c>
      <c r="U1759">
        <f>IF(AND('Raw Data'!L1753-'Raw Data'!K1753&lt;3, 'Raw Data'!L1753&gt;'Raw Data'!K1753, 'Raw Data'!F1753&lt;'Raw Data'!C1753), 'Raw Data'!H1753, 0)</f>
        <v>0</v>
      </c>
      <c r="V1759">
        <f>IF(AND('Raw Data'!L1753-'Raw Data'!K1753&lt;3, 'Raw Data'!L1753&gt;'Raw Data'!K1753, 'Raw Data'!F1753&gt;'Raw Data'!C1753), 'Raw Data'!G1753, 0)</f>
        <v>0</v>
      </c>
    </row>
    <row r="1760" spans="1:22" x14ac:dyDescent="0.3">
      <c r="A1760">
        <f>IF(AND('Raw Data'!F1754&lt;'Raw Data'!C1754, 'Raw Data'!L1754&gt;'Raw Data'!K1754, 'Raw Data'!L1754-'Raw Data'!K1754&gt;3), 'Raw Data'!J1754, 0)</f>
        <v>0</v>
      </c>
      <c r="B1760">
        <f>IF(AND('Raw Data'!C1754&lt;'Raw Data'!F1754, 'Raw Data'!K1754&gt;'Raw Data'!L1754, 'Raw Data'!K1754-'Raw Data'!L1754&gt;3), 'Raw Data'!I1754, 0)</f>
        <v>0</v>
      </c>
      <c r="C1760">
        <f>IF(AND('Raw Data'!F1754&lt;'Raw Data'!C1754, 'Raw Data'!L1754&gt;'Raw Data'!K1754, 'Raw Data'!L1754-'Raw Data'!K1754&lt;4), 'Raw Data'!H1754, 0)</f>
        <v>0</v>
      </c>
      <c r="D1760">
        <f>IF(AND('Raw Data'!C1754&lt;'Raw Data'!F1754, 'Raw Data'!K1754&gt;'Raw Data'!L1754, 'Raw Data'!K1754-'Raw Data'!L1754&lt;4), 'Raw Data'!G1754, 0)</f>
        <v>0</v>
      </c>
      <c r="E1760">
        <f>IF(ISBLANK('Raw Data'!J1754), 0, IF(AND(4=MATCH(LARGE('Raw Data'!G1754:J1754, 4), 'Raw Data'!G1754:J1754, 0), 'Raw Data'!L1754-'Raw Data'!K1754&gt;3), 'Raw Data'!J1754, 0))</f>
        <v>0</v>
      </c>
      <c r="F1760">
        <f>IF(ISBLANK('Raw Data'!J1754), 0, IF(AND(3=MATCH(LARGE('Raw Data'!G1754:J1754, 4), 'Raw Data'!G1754:J1754, 0), 'Raw Data'!K1754-'Raw Data'!L1754&gt;3), 'Raw Data'!I1754, 0))</f>
        <v>0</v>
      </c>
      <c r="G1760">
        <f>IF(ISBLANK('Raw Data'!J1754), 0, IF(AND(2=MATCH(LARGE('Raw Data'!G1754:J1754, 4), 'Raw Data'!G1754:J1754, 0), AND('Raw Data'!L1754-'Raw Data'!K1754&lt;4, 'Raw Data'!L1754-'Raw Data'!K1754&gt;0)), 'Raw Data'!H1754, 0))</f>
        <v>0</v>
      </c>
      <c r="H1760">
        <f>IF(ISBLANK('Raw Data'!J1754), 0, IF(AND(1=MATCH(LARGE('Raw Data'!G1754:J1754, 4), 'Raw Data'!G1754:J1754, 0), AND('Raw Data'!K1754-'Raw Data'!L1754&lt;4, 'Raw Data'!K1754-'Raw Data'!L1754&gt;0)), 'Raw Data'!G1754, 0))</f>
        <v>0</v>
      </c>
      <c r="I1760">
        <f>IF(ISBLANK('Raw Data'!J1754), 0, IF(AND(4=MATCH(LARGE('Raw Data'!G1754:J1754, 3), 'Raw Data'!G1754:J1754, 0), 'Raw Data'!L1754-'Raw Data'!K1754&gt;3), 'Raw Data'!J1754, 0))</f>
        <v>0</v>
      </c>
      <c r="J1760">
        <f>IF(ISBLANK('Raw Data'!J1754), 0, IF(AND(3=MATCH(LARGE('Raw Data'!G1754:J1754, 3), 'Raw Data'!G1754:J1754, 0), 'Raw Data'!K1754-'Raw Data'!L1754&gt;3), 'Raw Data'!I1754, 0))</f>
        <v>0</v>
      </c>
      <c r="K1760">
        <f>IF(ISBLANK('Raw Data'!J1754), 0, IF(AND(2=MATCH(LARGE('Raw Data'!G1754:J1754, 3), 'Raw Data'!G1754:J1754, 0), AND('Raw Data'!L1754-'Raw Data'!K1754&lt;4, 'Raw Data'!L1754-'Raw Data'!K1754&gt;0)), 'Raw Data'!H1754, 0))</f>
        <v>0</v>
      </c>
      <c r="L1760">
        <f>IF(ISBLANK('Raw Data'!J1754), 0, IF(AND(1=MATCH(LARGE('Raw Data'!G1754:J1754, 3), 'Raw Data'!G1754:J1754, 0), AND('Raw Data'!K1754-'Raw Data'!L1754&lt;4, 'Raw Data'!K1754-'Raw Data'!L1754&gt;0)), 'Raw Data'!G1754, 0))</f>
        <v>0</v>
      </c>
      <c r="M1760">
        <f>IF(ISBLANK('Raw Data'!J1754), 0, IF(AND(4=MATCH(LARGE('Raw Data'!G1754:J1754, 2), 'Raw Data'!G1754:J1754, 0), 'Raw Data'!L1754-'Raw Data'!K1754&gt;3), 'Raw Data'!J1754, 0))</f>
        <v>0</v>
      </c>
      <c r="N1760">
        <f>IF(ISBLANK('Raw Data'!J1754), 0, IF(AND(3=MATCH(LARGE('Raw Data'!G1754:J1754, 2), 'Raw Data'!G1754:J1754, 0), 'Raw Data'!K1754-'Raw Data'!L1754&gt;3), 'Raw Data'!I1754, 0))</f>
        <v>0</v>
      </c>
      <c r="O1760">
        <f>IF(ISBLANK('Raw Data'!J1754), 0, IF(AND(2=MATCH(LARGE('Raw Data'!G1754:J1754, 2), 'Raw Data'!G1754:J1754, 0), AND('Raw Data'!L1754-'Raw Data'!K1754&lt;4, 'Raw Data'!L1754-'Raw Data'!K1754&gt;0)), 'Raw Data'!H1754, 0))</f>
        <v>0</v>
      </c>
      <c r="P1760">
        <f>IF(ISBLANK('Raw Data'!J1754), 0, IF(AND(1=MATCH(LARGE('Raw Data'!G1754:J1754, 2), 'Raw Data'!G1754:J1754, 0), AND('Raw Data'!K1754-'Raw Data'!L1754&lt;4, 'Raw Data'!K1754-'Raw Data'!L1754&gt;0)), 'Raw Data'!G1754, 0))</f>
        <v>0</v>
      </c>
      <c r="Q1760">
        <f>IF(ISBLANK('Raw Data'!J1754), 0, IF(AND(4=MATCH(LARGE('Raw Data'!G1754:J1754, 1), 'Raw Data'!G1754:J1754, 0), 'Raw Data'!L1754-'Raw Data'!K1754&gt;3), 'Raw Data'!J1754, 0))</f>
        <v>0</v>
      </c>
      <c r="R1760">
        <f>IF(ISBLANK('Raw Data'!J1754), 0, IF(AND(3=MATCH(LARGE('Raw Data'!G1754:J1754, 1), 'Raw Data'!G1754:J1754, 0), 'Raw Data'!K1754-'Raw Data'!L1754&gt;3), 'Raw Data'!I1754, 0))</f>
        <v>0</v>
      </c>
      <c r="S1760">
        <f>IF(AND('Raw Data'!L1754-'Raw Data'!K1754&gt;4, 'Raw Data'!F1754&lt;'Raw Data'!C1754), 'Raw Data'!J1754, 0)</f>
        <v>0</v>
      </c>
      <c r="T1760">
        <f>IF(AND('Raw Data'!K1754-'Raw Data'!L1754&gt;4, 'Raw Data'!F1754&gt;'Raw Data'!C1754), 'Raw Data'!I1754, 0)</f>
        <v>0</v>
      </c>
      <c r="U1760">
        <f>IF(AND('Raw Data'!L1754-'Raw Data'!K1754&lt;3, 'Raw Data'!L1754&gt;'Raw Data'!K1754, 'Raw Data'!F1754&lt;'Raw Data'!C1754), 'Raw Data'!H1754, 0)</f>
        <v>0</v>
      </c>
      <c r="V1760">
        <f>IF(AND('Raw Data'!L1754-'Raw Data'!K1754&lt;3, 'Raw Data'!L1754&gt;'Raw Data'!K1754, 'Raw Data'!F1754&gt;'Raw Data'!C1754), 'Raw Data'!G1754, 0)</f>
        <v>0</v>
      </c>
    </row>
    <row r="1761" spans="1:22" x14ac:dyDescent="0.3">
      <c r="A1761">
        <f>IF(AND('Raw Data'!F1755&lt;'Raw Data'!C1755, 'Raw Data'!L1755&gt;'Raw Data'!K1755, 'Raw Data'!L1755-'Raw Data'!K1755&gt;3), 'Raw Data'!J1755, 0)</f>
        <v>0</v>
      </c>
      <c r="B1761">
        <f>IF(AND('Raw Data'!C1755&lt;'Raw Data'!F1755, 'Raw Data'!K1755&gt;'Raw Data'!L1755, 'Raw Data'!K1755-'Raw Data'!L1755&gt;3), 'Raw Data'!I1755, 0)</f>
        <v>0</v>
      </c>
      <c r="C1761">
        <f>IF(AND('Raw Data'!F1755&lt;'Raw Data'!C1755, 'Raw Data'!L1755&gt;'Raw Data'!K1755, 'Raw Data'!L1755-'Raw Data'!K1755&lt;4), 'Raw Data'!H1755, 0)</f>
        <v>0</v>
      </c>
      <c r="D1761">
        <f>IF(AND('Raw Data'!C1755&lt;'Raw Data'!F1755, 'Raw Data'!K1755&gt;'Raw Data'!L1755, 'Raw Data'!K1755-'Raw Data'!L1755&lt;4), 'Raw Data'!G1755, 0)</f>
        <v>0</v>
      </c>
      <c r="E1761">
        <f>IF(ISBLANK('Raw Data'!J1755), 0, IF(AND(4=MATCH(LARGE('Raw Data'!G1755:J1755, 4), 'Raw Data'!G1755:J1755, 0), 'Raw Data'!L1755-'Raw Data'!K1755&gt;3), 'Raw Data'!J1755, 0))</f>
        <v>0</v>
      </c>
      <c r="F1761">
        <f>IF(ISBLANK('Raw Data'!J1755), 0, IF(AND(3=MATCH(LARGE('Raw Data'!G1755:J1755, 4), 'Raw Data'!G1755:J1755, 0), 'Raw Data'!K1755-'Raw Data'!L1755&gt;3), 'Raw Data'!I1755, 0))</f>
        <v>0</v>
      </c>
      <c r="G1761">
        <f>IF(ISBLANK('Raw Data'!J1755), 0, IF(AND(2=MATCH(LARGE('Raw Data'!G1755:J1755, 4), 'Raw Data'!G1755:J1755, 0), AND('Raw Data'!L1755-'Raw Data'!K1755&lt;4, 'Raw Data'!L1755-'Raw Data'!K1755&gt;0)), 'Raw Data'!H1755, 0))</f>
        <v>0</v>
      </c>
      <c r="H1761">
        <f>IF(ISBLANK('Raw Data'!J1755), 0, IF(AND(1=MATCH(LARGE('Raw Data'!G1755:J1755, 4), 'Raw Data'!G1755:J1755, 0), AND('Raw Data'!K1755-'Raw Data'!L1755&lt;4, 'Raw Data'!K1755-'Raw Data'!L1755&gt;0)), 'Raw Data'!G1755, 0))</f>
        <v>0</v>
      </c>
      <c r="I1761">
        <f>IF(ISBLANK('Raw Data'!J1755), 0, IF(AND(4=MATCH(LARGE('Raw Data'!G1755:J1755, 3), 'Raw Data'!G1755:J1755, 0), 'Raw Data'!L1755-'Raw Data'!K1755&gt;3), 'Raw Data'!J1755, 0))</f>
        <v>0</v>
      </c>
      <c r="J1761">
        <f>IF(ISBLANK('Raw Data'!J1755), 0, IF(AND(3=MATCH(LARGE('Raw Data'!G1755:J1755, 3), 'Raw Data'!G1755:J1755, 0), 'Raw Data'!K1755-'Raw Data'!L1755&gt;3), 'Raw Data'!I1755, 0))</f>
        <v>0</v>
      </c>
      <c r="K1761">
        <f>IF(ISBLANK('Raw Data'!J1755), 0, IF(AND(2=MATCH(LARGE('Raw Data'!G1755:J1755, 3), 'Raw Data'!G1755:J1755, 0), AND('Raw Data'!L1755-'Raw Data'!K1755&lt;4, 'Raw Data'!L1755-'Raw Data'!K1755&gt;0)), 'Raw Data'!H1755, 0))</f>
        <v>0</v>
      </c>
      <c r="L1761">
        <f>IF(ISBLANK('Raw Data'!J1755), 0, IF(AND(1=MATCH(LARGE('Raw Data'!G1755:J1755, 3), 'Raw Data'!G1755:J1755, 0), AND('Raw Data'!K1755-'Raw Data'!L1755&lt;4, 'Raw Data'!K1755-'Raw Data'!L1755&gt;0)), 'Raw Data'!G1755, 0))</f>
        <v>0</v>
      </c>
      <c r="M1761">
        <f>IF(ISBLANK('Raw Data'!J1755), 0, IF(AND(4=MATCH(LARGE('Raw Data'!G1755:J1755, 2), 'Raw Data'!G1755:J1755, 0), 'Raw Data'!L1755-'Raw Data'!K1755&gt;3), 'Raw Data'!J1755, 0))</f>
        <v>0</v>
      </c>
      <c r="N1761">
        <f>IF(ISBLANK('Raw Data'!J1755), 0, IF(AND(3=MATCH(LARGE('Raw Data'!G1755:J1755, 2), 'Raw Data'!G1755:J1755, 0), 'Raw Data'!K1755-'Raw Data'!L1755&gt;3), 'Raw Data'!I1755, 0))</f>
        <v>0</v>
      </c>
      <c r="O1761">
        <f>IF(ISBLANK('Raw Data'!J1755), 0, IF(AND(2=MATCH(LARGE('Raw Data'!G1755:J1755, 2), 'Raw Data'!G1755:J1755, 0), AND('Raw Data'!L1755-'Raw Data'!K1755&lt;4, 'Raw Data'!L1755-'Raw Data'!K1755&gt;0)), 'Raw Data'!H1755, 0))</f>
        <v>0</v>
      </c>
      <c r="P1761">
        <f>IF(ISBLANK('Raw Data'!J1755), 0, IF(AND(1=MATCH(LARGE('Raw Data'!G1755:J1755, 2), 'Raw Data'!G1755:J1755, 0), AND('Raw Data'!K1755-'Raw Data'!L1755&lt;4, 'Raw Data'!K1755-'Raw Data'!L1755&gt;0)), 'Raw Data'!G1755, 0))</f>
        <v>0</v>
      </c>
      <c r="Q1761">
        <f>IF(ISBLANK('Raw Data'!J1755), 0, IF(AND(4=MATCH(LARGE('Raw Data'!G1755:J1755, 1), 'Raw Data'!G1755:J1755, 0), 'Raw Data'!L1755-'Raw Data'!K1755&gt;3), 'Raw Data'!J1755, 0))</f>
        <v>0</v>
      </c>
      <c r="R1761">
        <f>IF(ISBLANK('Raw Data'!J1755), 0, IF(AND(3=MATCH(LARGE('Raw Data'!G1755:J1755, 1), 'Raw Data'!G1755:J1755, 0), 'Raw Data'!K1755-'Raw Data'!L1755&gt;3), 'Raw Data'!I1755, 0))</f>
        <v>0</v>
      </c>
      <c r="S1761">
        <f>IF(AND('Raw Data'!L1755-'Raw Data'!K1755&gt;4, 'Raw Data'!F1755&lt;'Raw Data'!C1755), 'Raw Data'!J1755, 0)</f>
        <v>0</v>
      </c>
      <c r="T1761">
        <f>IF(AND('Raw Data'!K1755-'Raw Data'!L1755&gt;4, 'Raw Data'!F1755&gt;'Raw Data'!C1755), 'Raw Data'!I1755, 0)</f>
        <v>0</v>
      </c>
      <c r="U1761">
        <f>IF(AND('Raw Data'!L1755-'Raw Data'!K1755&lt;3, 'Raw Data'!L1755&gt;'Raw Data'!K1755, 'Raw Data'!F1755&lt;'Raw Data'!C1755), 'Raw Data'!H1755, 0)</f>
        <v>0</v>
      </c>
      <c r="V1761">
        <f>IF(AND('Raw Data'!L1755-'Raw Data'!K1755&lt;3, 'Raw Data'!L1755&gt;'Raw Data'!K1755, 'Raw Data'!F1755&gt;'Raw Data'!C1755), 'Raw Data'!G1755, 0)</f>
        <v>0</v>
      </c>
    </row>
    <row r="1762" spans="1:22" x14ac:dyDescent="0.3">
      <c r="A1762">
        <f>IF(AND('Raw Data'!F1756&lt;'Raw Data'!C1756, 'Raw Data'!L1756&gt;'Raw Data'!K1756, 'Raw Data'!L1756-'Raw Data'!K1756&gt;3), 'Raw Data'!J1756, 0)</f>
        <v>0</v>
      </c>
      <c r="B1762">
        <f>IF(AND('Raw Data'!C1756&lt;'Raw Data'!F1756, 'Raw Data'!K1756&gt;'Raw Data'!L1756, 'Raw Data'!K1756-'Raw Data'!L1756&gt;3), 'Raw Data'!I1756, 0)</f>
        <v>0</v>
      </c>
      <c r="C1762">
        <f>IF(AND('Raw Data'!F1756&lt;'Raw Data'!C1756, 'Raw Data'!L1756&gt;'Raw Data'!K1756, 'Raw Data'!L1756-'Raw Data'!K1756&lt;4), 'Raw Data'!H1756, 0)</f>
        <v>0</v>
      </c>
      <c r="D1762">
        <f>IF(AND('Raw Data'!C1756&lt;'Raw Data'!F1756, 'Raw Data'!K1756&gt;'Raw Data'!L1756, 'Raw Data'!K1756-'Raw Data'!L1756&lt;4), 'Raw Data'!G1756, 0)</f>
        <v>0</v>
      </c>
      <c r="E1762">
        <f>IF(ISBLANK('Raw Data'!J1756), 0, IF(AND(4=MATCH(LARGE('Raw Data'!G1756:J1756, 4), 'Raw Data'!G1756:J1756, 0), 'Raw Data'!L1756-'Raw Data'!K1756&gt;3), 'Raw Data'!J1756, 0))</f>
        <v>0</v>
      </c>
      <c r="F1762">
        <f>IF(ISBLANK('Raw Data'!J1756), 0, IF(AND(3=MATCH(LARGE('Raw Data'!G1756:J1756, 4), 'Raw Data'!G1756:J1756, 0), 'Raw Data'!K1756-'Raw Data'!L1756&gt;3), 'Raw Data'!I1756, 0))</f>
        <v>0</v>
      </c>
      <c r="G1762">
        <f>IF(ISBLANK('Raw Data'!J1756), 0, IF(AND(2=MATCH(LARGE('Raw Data'!G1756:J1756, 4), 'Raw Data'!G1756:J1756, 0), AND('Raw Data'!L1756-'Raw Data'!K1756&lt;4, 'Raw Data'!L1756-'Raw Data'!K1756&gt;0)), 'Raw Data'!H1756, 0))</f>
        <v>0</v>
      </c>
      <c r="H1762">
        <f>IF(ISBLANK('Raw Data'!J1756), 0, IF(AND(1=MATCH(LARGE('Raw Data'!G1756:J1756, 4), 'Raw Data'!G1756:J1756, 0), AND('Raw Data'!K1756-'Raw Data'!L1756&lt;4, 'Raw Data'!K1756-'Raw Data'!L1756&gt;0)), 'Raw Data'!G1756, 0))</f>
        <v>0</v>
      </c>
      <c r="I1762">
        <f>IF(ISBLANK('Raw Data'!J1756), 0, IF(AND(4=MATCH(LARGE('Raw Data'!G1756:J1756, 3), 'Raw Data'!G1756:J1756, 0), 'Raw Data'!L1756-'Raw Data'!K1756&gt;3), 'Raw Data'!J1756, 0))</f>
        <v>0</v>
      </c>
      <c r="J1762">
        <f>IF(ISBLANK('Raw Data'!J1756), 0, IF(AND(3=MATCH(LARGE('Raw Data'!G1756:J1756, 3), 'Raw Data'!G1756:J1756, 0), 'Raw Data'!K1756-'Raw Data'!L1756&gt;3), 'Raw Data'!I1756, 0))</f>
        <v>0</v>
      </c>
      <c r="K1762">
        <f>IF(ISBLANK('Raw Data'!J1756), 0, IF(AND(2=MATCH(LARGE('Raw Data'!G1756:J1756, 3), 'Raw Data'!G1756:J1756, 0), AND('Raw Data'!L1756-'Raw Data'!K1756&lt;4, 'Raw Data'!L1756-'Raw Data'!K1756&gt;0)), 'Raw Data'!H1756, 0))</f>
        <v>0</v>
      </c>
      <c r="L1762">
        <f>IF(ISBLANK('Raw Data'!J1756), 0, IF(AND(1=MATCH(LARGE('Raw Data'!G1756:J1756, 3), 'Raw Data'!G1756:J1756, 0), AND('Raw Data'!K1756-'Raw Data'!L1756&lt;4, 'Raw Data'!K1756-'Raw Data'!L1756&gt;0)), 'Raw Data'!G1756, 0))</f>
        <v>0</v>
      </c>
      <c r="M1762">
        <f>IF(ISBLANK('Raw Data'!J1756), 0, IF(AND(4=MATCH(LARGE('Raw Data'!G1756:J1756, 2), 'Raw Data'!G1756:J1756, 0), 'Raw Data'!L1756-'Raw Data'!K1756&gt;3), 'Raw Data'!J1756, 0))</f>
        <v>0</v>
      </c>
      <c r="N1762">
        <f>IF(ISBLANK('Raw Data'!J1756), 0, IF(AND(3=MATCH(LARGE('Raw Data'!G1756:J1756, 2), 'Raw Data'!G1756:J1756, 0), 'Raw Data'!K1756-'Raw Data'!L1756&gt;3), 'Raw Data'!I1756, 0))</f>
        <v>0</v>
      </c>
      <c r="O1762">
        <f>IF(ISBLANK('Raw Data'!J1756), 0, IF(AND(2=MATCH(LARGE('Raw Data'!G1756:J1756, 2), 'Raw Data'!G1756:J1756, 0), AND('Raw Data'!L1756-'Raw Data'!K1756&lt;4, 'Raw Data'!L1756-'Raw Data'!K1756&gt;0)), 'Raw Data'!H1756, 0))</f>
        <v>0</v>
      </c>
      <c r="P1762">
        <f>IF(ISBLANK('Raw Data'!J1756), 0, IF(AND(1=MATCH(LARGE('Raw Data'!G1756:J1756, 2), 'Raw Data'!G1756:J1756, 0), AND('Raw Data'!K1756-'Raw Data'!L1756&lt;4, 'Raw Data'!K1756-'Raw Data'!L1756&gt;0)), 'Raw Data'!G1756, 0))</f>
        <v>0</v>
      </c>
      <c r="Q1762">
        <f>IF(ISBLANK('Raw Data'!J1756), 0, IF(AND(4=MATCH(LARGE('Raw Data'!G1756:J1756, 1), 'Raw Data'!G1756:J1756, 0), 'Raw Data'!L1756-'Raw Data'!K1756&gt;3), 'Raw Data'!J1756, 0))</f>
        <v>0</v>
      </c>
      <c r="R1762">
        <f>IF(ISBLANK('Raw Data'!J1756), 0, IF(AND(3=MATCH(LARGE('Raw Data'!G1756:J1756, 1), 'Raw Data'!G1756:J1756, 0), 'Raw Data'!K1756-'Raw Data'!L1756&gt;3), 'Raw Data'!I1756, 0))</f>
        <v>0</v>
      </c>
      <c r="S1762">
        <f>IF(AND('Raw Data'!L1756-'Raw Data'!K1756&gt;4, 'Raw Data'!F1756&lt;'Raw Data'!C1756), 'Raw Data'!J1756, 0)</f>
        <v>0</v>
      </c>
      <c r="T1762">
        <f>IF(AND('Raw Data'!K1756-'Raw Data'!L1756&gt;4, 'Raw Data'!F1756&gt;'Raw Data'!C1756), 'Raw Data'!I1756, 0)</f>
        <v>0</v>
      </c>
      <c r="U1762">
        <f>IF(AND('Raw Data'!L1756-'Raw Data'!K1756&lt;3, 'Raw Data'!L1756&gt;'Raw Data'!K1756, 'Raw Data'!F1756&lt;'Raw Data'!C1756), 'Raw Data'!H1756, 0)</f>
        <v>0</v>
      </c>
      <c r="V1762">
        <f>IF(AND('Raw Data'!L1756-'Raw Data'!K1756&lt;3, 'Raw Data'!L1756&gt;'Raw Data'!K1756, 'Raw Data'!F1756&gt;'Raw Data'!C1756), 'Raw Data'!G1756, 0)</f>
        <v>0</v>
      </c>
    </row>
    <row r="1763" spans="1:22" x14ac:dyDescent="0.3">
      <c r="A1763">
        <f>IF(AND('Raw Data'!F1757&lt;'Raw Data'!C1757, 'Raw Data'!L1757&gt;'Raw Data'!K1757, 'Raw Data'!L1757-'Raw Data'!K1757&gt;3), 'Raw Data'!J1757, 0)</f>
        <v>0</v>
      </c>
      <c r="B1763">
        <f>IF(AND('Raw Data'!C1757&lt;'Raw Data'!F1757, 'Raw Data'!K1757&gt;'Raw Data'!L1757, 'Raw Data'!K1757-'Raw Data'!L1757&gt;3), 'Raw Data'!I1757, 0)</f>
        <v>0</v>
      </c>
      <c r="C1763">
        <f>IF(AND('Raw Data'!F1757&lt;'Raw Data'!C1757, 'Raw Data'!L1757&gt;'Raw Data'!K1757, 'Raw Data'!L1757-'Raw Data'!K1757&lt;4), 'Raw Data'!H1757, 0)</f>
        <v>0</v>
      </c>
      <c r="D1763">
        <f>IF(AND('Raw Data'!C1757&lt;'Raw Data'!F1757, 'Raw Data'!K1757&gt;'Raw Data'!L1757, 'Raw Data'!K1757-'Raw Data'!L1757&lt;4), 'Raw Data'!G1757, 0)</f>
        <v>0</v>
      </c>
      <c r="E1763">
        <f>IF(ISBLANK('Raw Data'!J1757), 0, IF(AND(4=MATCH(LARGE('Raw Data'!G1757:J1757, 4), 'Raw Data'!G1757:J1757, 0), 'Raw Data'!L1757-'Raw Data'!K1757&gt;3), 'Raw Data'!J1757, 0))</f>
        <v>0</v>
      </c>
      <c r="F1763">
        <f>IF(ISBLANK('Raw Data'!J1757), 0, IF(AND(3=MATCH(LARGE('Raw Data'!G1757:J1757, 4), 'Raw Data'!G1757:J1757, 0), 'Raw Data'!K1757-'Raw Data'!L1757&gt;3), 'Raw Data'!I1757, 0))</f>
        <v>0</v>
      </c>
      <c r="G1763">
        <f>IF(ISBLANK('Raw Data'!J1757), 0, IF(AND(2=MATCH(LARGE('Raw Data'!G1757:J1757, 4), 'Raw Data'!G1757:J1757, 0), AND('Raw Data'!L1757-'Raw Data'!K1757&lt;4, 'Raw Data'!L1757-'Raw Data'!K1757&gt;0)), 'Raw Data'!H1757, 0))</f>
        <v>0</v>
      </c>
      <c r="H1763">
        <f>IF(ISBLANK('Raw Data'!J1757), 0, IF(AND(1=MATCH(LARGE('Raw Data'!G1757:J1757, 4), 'Raw Data'!G1757:J1757, 0), AND('Raw Data'!K1757-'Raw Data'!L1757&lt;4, 'Raw Data'!K1757-'Raw Data'!L1757&gt;0)), 'Raw Data'!G1757, 0))</f>
        <v>0</v>
      </c>
      <c r="I1763">
        <f>IF(ISBLANK('Raw Data'!J1757), 0, IF(AND(4=MATCH(LARGE('Raw Data'!G1757:J1757, 3), 'Raw Data'!G1757:J1757, 0), 'Raw Data'!L1757-'Raw Data'!K1757&gt;3), 'Raw Data'!J1757, 0))</f>
        <v>0</v>
      </c>
      <c r="J1763">
        <f>IF(ISBLANK('Raw Data'!J1757), 0, IF(AND(3=MATCH(LARGE('Raw Data'!G1757:J1757, 3), 'Raw Data'!G1757:J1757, 0), 'Raw Data'!K1757-'Raw Data'!L1757&gt;3), 'Raw Data'!I1757, 0))</f>
        <v>0</v>
      </c>
      <c r="K1763">
        <f>IF(ISBLANK('Raw Data'!J1757), 0, IF(AND(2=MATCH(LARGE('Raw Data'!G1757:J1757, 3), 'Raw Data'!G1757:J1757, 0), AND('Raw Data'!L1757-'Raw Data'!K1757&lt;4, 'Raw Data'!L1757-'Raw Data'!K1757&gt;0)), 'Raw Data'!H1757, 0))</f>
        <v>0</v>
      </c>
      <c r="L1763">
        <f>IF(ISBLANK('Raw Data'!J1757), 0, IF(AND(1=MATCH(LARGE('Raw Data'!G1757:J1757, 3), 'Raw Data'!G1757:J1757, 0), AND('Raw Data'!K1757-'Raw Data'!L1757&lt;4, 'Raw Data'!K1757-'Raw Data'!L1757&gt;0)), 'Raw Data'!G1757, 0))</f>
        <v>0</v>
      </c>
      <c r="M1763">
        <f>IF(ISBLANK('Raw Data'!J1757), 0, IF(AND(4=MATCH(LARGE('Raw Data'!G1757:J1757, 2), 'Raw Data'!G1757:J1757, 0), 'Raw Data'!L1757-'Raw Data'!K1757&gt;3), 'Raw Data'!J1757, 0))</f>
        <v>0</v>
      </c>
      <c r="N1763">
        <f>IF(ISBLANK('Raw Data'!J1757), 0, IF(AND(3=MATCH(LARGE('Raw Data'!G1757:J1757, 2), 'Raw Data'!G1757:J1757, 0), 'Raw Data'!K1757-'Raw Data'!L1757&gt;3), 'Raw Data'!I1757, 0))</f>
        <v>0</v>
      </c>
      <c r="O1763">
        <f>IF(ISBLANK('Raw Data'!J1757), 0, IF(AND(2=MATCH(LARGE('Raw Data'!G1757:J1757, 2), 'Raw Data'!G1757:J1757, 0), AND('Raw Data'!L1757-'Raw Data'!K1757&lt;4, 'Raw Data'!L1757-'Raw Data'!K1757&gt;0)), 'Raw Data'!H1757, 0))</f>
        <v>0</v>
      </c>
      <c r="P1763">
        <f>IF(ISBLANK('Raw Data'!J1757), 0, IF(AND(1=MATCH(LARGE('Raw Data'!G1757:J1757, 2), 'Raw Data'!G1757:J1757, 0), AND('Raw Data'!K1757-'Raw Data'!L1757&lt;4, 'Raw Data'!K1757-'Raw Data'!L1757&gt;0)), 'Raw Data'!G1757, 0))</f>
        <v>0</v>
      </c>
      <c r="Q1763">
        <f>IF(ISBLANK('Raw Data'!J1757), 0, IF(AND(4=MATCH(LARGE('Raw Data'!G1757:J1757, 1), 'Raw Data'!G1757:J1757, 0), 'Raw Data'!L1757-'Raw Data'!K1757&gt;3), 'Raw Data'!J1757, 0))</f>
        <v>0</v>
      </c>
      <c r="R1763">
        <f>IF(ISBLANK('Raw Data'!J1757), 0, IF(AND(3=MATCH(LARGE('Raw Data'!G1757:J1757, 1), 'Raw Data'!G1757:J1757, 0), 'Raw Data'!K1757-'Raw Data'!L1757&gt;3), 'Raw Data'!I1757, 0))</f>
        <v>0</v>
      </c>
      <c r="S1763">
        <f>IF(AND('Raw Data'!L1757-'Raw Data'!K1757&gt;4, 'Raw Data'!F1757&lt;'Raw Data'!C1757), 'Raw Data'!J1757, 0)</f>
        <v>0</v>
      </c>
      <c r="T1763">
        <f>IF(AND('Raw Data'!K1757-'Raw Data'!L1757&gt;4, 'Raw Data'!F1757&gt;'Raw Data'!C1757), 'Raw Data'!I1757, 0)</f>
        <v>0</v>
      </c>
      <c r="U1763">
        <f>IF(AND('Raw Data'!L1757-'Raw Data'!K1757&lt;3, 'Raw Data'!L1757&gt;'Raw Data'!K1757, 'Raw Data'!F1757&lt;'Raw Data'!C1757), 'Raw Data'!H1757, 0)</f>
        <v>0</v>
      </c>
      <c r="V1763">
        <f>IF(AND('Raw Data'!L1757-'Raw Data'!K1757&lt;3, 'Raw Data'!L1757&gt;'Raw Data'!K1757, 'Raw Data'!F1757&gt;'Raw Data'!C1757), 'Raw Data'!G1757, 0)</f>
        <v>0</v>
      </c>
    </row>
    <row r="1764" spans="1:22" x14ac:dyDescent="0.3">
      <c r="A1764">
        <f>IF(AND('Raw Data'!F1758&lt;'Raw Data'!C1758, 'Raw Data'!L1758&gt;'Raw Data'!K1758, 'Raw Data'!L1758-'Raw Data'!K1758&gt;3), 'Raw Data'!J1758, 0)</f>
        <v>0</v>
      </c>
      <c r="B1764">
        <f>IF(AND('Raw Data'!C1758&lt;'Raw Data'!F1758, 'Raw Data'!K1758&gt;'Raw Data'!L1758, 'Raw Data'!K1758-'Raw Data'!L1758&gt;3), 'Raw Data'!I1758, 0)</f>
        <v>0</v>
      </c>
      <c r="C1764">
        <f>IF(AND('Raw Data'!F1758&lt;'Raw Data'!C1758, 'Raw Data'!L1758&gt;'Raw Data'!K1758, 'Raw Data'!L1758-'Raw Data'!K1758&lt;4), 'Raw Data'!H1758, 0)</f>
        <v>0</v>
      </c>
      <c r="D1764">
        <f>IF(AND('Raw Data'!C1758&lt;'Raw Data'!F1758, 'Raw Data'!K1758&gt;'Raw Data'!L1758, 'Raw Data'!K1758-'Raw Data'!L1758&lt;4), 'Raw Data'!G1758, 0)</f>
        <v>0</v>
      </c>
      <c r="E1764">
        <f>IF(ISBLANK('Raw Data'!J1758), 0, IF(AND(4=MATCH(LARGE('Raw Data'!G1758:J1758, 4), 'Raw Data'!G1758:J1758, 0), 'Raw Data'!L1758-'Raw Data'!K1758&gt;3), 'Raw Data'!J1758, 0))</f>
        <v>0</v>
      </c>
      <c r="F1764">
        <f>IF(ISBLANK('Raw Data'!J1758), 0, IF(AND(3=MATCH(LARGE('Raw Data'!G1758:J1758, 4), 'Raw Data'!G1758:J1758, 0), 'Raw Data'!K1758-'Raw Data'!L1758&gt;3), 'Raw Data'!I1758, 0))</f>
        <v>0</v>
      </c>
      <c r="G1764">
        <f>IF(ISBLANK('Raw Data'!J1758), 0, IF(AND(2=MATCH(LARGE('Raw Data'!G1758:J1758, 4), 'Raw Data'!G1758:J1758, 0), AND('Raw Data'!L1758-'Raw Data'!K1758&lt;4, 'Raw Data'!L1758-'Raw Data'!K1758&gt;0)), 'Raw Data'!H1758, 0))</f>
        <v>0</v>
      </c>
      <c r="H1764">
        <f>IF(ISBLANK('Raw Data'!J1758), 0, IF(AND(1=MATCH(LARGE('Raw Data'!G1758:J1758, 4), 'Raw Data'!G1758:J1758, 0), AND('Raw Data'!K1758-'Raw Data'!L1758&lt;4, 'Raw Data'!K1758-'Raw Data'!L1758&gt;0)), 'Raw Data'!G1758, 0))</f>
        <v>0</v>
      </c>
      <c r="I1764">
        <f>IF(ISBLANK('Raw Data'!J1758), 0, IF(AND(4=MATCH(LARGE('Raw Data'!G1758:J1758, 3), 'Raw Data'!G1758:J1758, 0), 'Raw Data'!L1758-'Raw Data'!K1758&gt;3), 'Raw Data'!J1758, 0))</f>
        <v>0</v>
      </c>
      <c r="J1764">
        <f>IF(ISBLANK('Raw Data'!J1758), 0, IF(AND(3=MATCH(LARGE('Raw Data'!G1758:J1758, 3), 'Raw Data'!G1758:J1758, 0), 'Raw Data'!K1758-'Raw Data'!L1758&gt;3), 'Raw Data'!I1758, 0))</f>
        <v>0</v>
      </c>
      <c r="K1764">
        <f>IF(ISBLANK('Raw Data'!J1758), 0, IF(AND(2=MATCH(LARGE('Raw Data'!G1758:J1758, 3), 'Raw Data'!G1758:J1758, 0), AND('Raw Data'!L1758-'Raw Data'!K1758&lt;4, 'Raw Data'!L1758-'Raw Data'!K1758&gt;0)), 'Raw Data'!H1758, 0))</f>
        <v>0</v>
      </c>
      <c r="L1764">
        <f>IF(ISBLANK('Raw Data'!J1758), 0, IF(AND(1=MATCH(LARGE('Raw Data'!G1758:J1758, 3), 'Raw Data'!G1758:J1758, 0), AND('Raw Data'!K1758-'Raw Data'!L1758&lt;4, 'Raw Data'!K1758-'Raw Data'!L1758&gt;0)), 'Raw Data'!G1758, 0))</f>
        <v>0</v>
      </c>
      <c r="M1764">
        <f>IF(ISBLANK('Raw Data'!J1758), 0, IF(AND(4=MATCH(LARGE('Raw Data'!G1758:J1758, 2), 'Raw Data'!G1758:J1758, 0), 'Raw Data'!L1758-'Raw Data'!K1758&gt;3), 'Raw Data'!J1758, 0))</f>
        <v>0</v>
      </c>
      <c r="N1764">
        <f>IF(ISBLANK('Raw Data'!J1758), 0, IF(AND(3=MATCH(LARGE('Raw Data'!G1758:J1758, 2), 'Raw Data'!G1758:J1758, 0), 'Raw Data'!K1758-'Raw Data'!L1758&gt;3), 'Raw Data'!I1758, 0))</f>
        <v>0</v>
      </c>
      <c r="O1764">
        <f>IF(ISBLANK('Raw Data'!J1758), 0, IF(AND(2=MATCH(LARGE('Raw Data'!G1758:J1758, 2), 'Raw Data'!G1758:J1758, 0), AND('Raw Data'!L1758-'Raw Data'!K1758&lt;4, 'Raw Data'!L1758-'Raw Data'!K1758&gt;0)), 'Raw Data'!H1758, 0))</f>
        <v>0</v>
      </c>
      <c r="P1764">
        <f>IF(ISBLANK('Raw Data'!J1758), 0, IF(AND(1=MATCH(LARGE('Raw Data'!G1758:J1758, 2), 'Raw Data'!G1758:J1758, 0), AND('Raw Data'!K1758-'Raw Data'!L1758&lt;4, 'Raw Data'!K1758-'Raw Data'!L1758&gt;0)), 'Raw Data'!G1758, 0))</f>
        <v>0</v>
      </c>
      <c r="Q1764">
        <f>IF(ISBLANK('Raw Data'!J1758), 0, IF(AND(4=MATCH(LARGE('Raw Data'!G1758:J1758, 1), 'Raw Data'!G1758:J1758, 0), 'Raw Data'!L1758-'Raw Data'!K1758&gt;3), 'Raw Data'!J1758, 0))</f>
        <v>0</v>
      </c>
      <c r="R1764">
        <f>IF(ISBLANK('Raw Data'!J1758), 0, IF(AND(3=MATCH(LARGE('Raw Data'!G1758:J1758, 1), 'Raw Data'!G1758:J1758, 0), 'Raw Data'!K1758-'Raw Data'!L1758&gt;3), 'Raw Data'!I1758, 0))</f>
        <v>0</v>
      </c>
      <c r="S1764">
        <f>IF(AND('Raw Data'!L1758-'Raw Data'!K1758&gt;4, 'Raw Data'!F1758&lt;'Raw Data'!C1758), 'Raw Data'!J1758, 0)</f>
        <v>0</v>
      </c>
      <c r="T1764">
        <f>IF(AND('Raw Data'!K1758-'Raw Data'!L1758&gt;4, 'Raw Data'!F1758&gt;'Raw Data'!C1758), 'Raw Data'!I1758, 0)</f>
        <v>0</v>
      </c>
      <c r="U1764">
        <f>IF(AND('Raw Data'!L1758-'Raw Data'!K1758&lt;3, 'Raw Data'!L1758&gt;'Raw Data'!K1758, 'Raw Data'!F1758&lt;'Raw Data'!C1758), 'Raw Data'!H1758, 0)</f>
        <v>0</v>
      </c>
      <c r="V1764">
        <f>IF(AND('Raw Data'!L1758-'Raw Data'!K1758&lt;3, 'Raw Data'!L1758&gt;'Raw Data'!K1758, 'Raw Data'!F1758&gt;'Raw Data'!C1758), 'Raw Data'!G1758, 0)</f>
        <v>0</v>
      </c>
    </row>
    <row r="1765" spans="1:22" x14ac:dyDescent="0.3">
      <c r="A1765">
        <f>IF(AND('Raw Data'!F1759&lt;'Raw Data'!C1759, 'Raw Data'!L1759&gt;'Raw Data'!K1759, 'Raw Data'!L1759-'Raw Data'!K1759&gt;3), 'Raw Data'!J1759, 0)</f>
        <v>0</v>
      </c>
      <c r="B1765">
        <f>IF(AND('Raw Data'!C1759&lt;'Raw Data'!F1759, 'Raw Data'!K1759&gt;'Raw Data'!L1759, 'Raw Data'!K1759-'Raw Data'!L1759&gt;3), 'Raw Data'!I1759, 0)</f>
        <v>0</v>
      </c>
      <c r="C1765">
        <f>IF(AND('Raw Data'!F1759&lt;'Raw Data'!C1759, 'Raw Data'!L1759&gt;'Raw Data'!K1759, 'Raw Data'!L1759-'Raw Data'!K1759&lt;4), 'Raw Data'!H1759, 0)</f>
        <v>0</v>
      </c>
      <c r="D1765">
        <f>IF(AND('Raw Data'!C1759&lt;'Raw Data'!F1759, 'Raw Data'!K1759&gt;'Raw Data'!L1759, 'Raw Data'!K1759-'Raw Data'!L1759&lt;4), 'Raw Data'!G1759, 0)</f>
        <v>0</v>
      </c>
      <c r="E1765">
        <f>IF(ISBLANK('Raw Data'!J1759), 0, IF(AND(4=MATCH(LARGE('Raw Data'!G1759:J1759, 4), 'Raw Data'!G1759:J1759, 0), 'Raw Data'!L1759-'Raw Data'!K1759&gt;3), 'Raw Data'!J1759, 0))</f>
        <v>0</v>
      </c>
      <c r="F1765">
        <f>IF(ISBLANK('Raw Data'!J1759), 0, IF(AND(3=MATCH(LARGE('Raw Data'!G1759:J1759, 4), 'Raw Data'!G1759:J1759, 0), 'Raw Data'!K1759-'Raw Data'!L1759&gt;3), 'Raw Data'!I1759, 0))</f>
        <v>0</v>
      </c>
      <c r="G1765">
        <f>IF(ISBLANK('Raw Data'!J1759), 0, IF(AND(2=MATCH(LARGE('Raw Data'!G1759:J1759, 4), 'Raw Data'!G1759:J1759, 0), AND('Raw Data'!L1759-'Raw Data'!K1759&lt;4, 'Raw Data'!L1759-'Raw Data'!K1759&gt;0)), 'Raw Data'!H1759, 0))</f>
        <v>0</v>
      </c>
      <c r="H1765">
        <f>IF(ISBLANK('Raw Data'!J1759), 0, IF(AND(1=MATCH(LARGE('Raw Data'!G1759:J1759, 4), 'Raw Data'!G1759:J1759, 0), AND('Raw Data'!K1759-'Raw Data'!L1759&lt;4, 'Raw Data'!K1759-'Raw Data'!L1759&gt;0)), 'Raw Data'!G1759, 0))</f>
        <v>0</v>
      </c>
      <c r="I1765">
        <f>IF(ISBLANK('Raw Data'!J1759), 0, IF(AND(4=MATCH(LARGE('Raw Data'!G1759:J1759, 3), 'Raw Data'!G1759:J1759, 0), 'Raw Data'!L1759-'Raw Data'!K1759&gt;3), 'Raw Data'!J1759, 0))</f>
        <v>0</v>
      </c>
      <c r="J1765">
        <f>IF(ISBLANK('Raw Data'!J1759), 0, IF(AND(3=MATCH(LARGE('Raw Data'!G1759:J1759, 3), 'Raw Data'!G1759:J1759, 0), 'Raw Data'!K1759-'Raw Data'!L1759&gt;3), 'Raw Data'!I1759, 0))</f>
        <v>0</v>
      </c>
      <c r="K1765">
        <f>IF(ISBLANK('Raw Data'!J1759), 0, IF(AND(2=MATCH(LARGE('Raw Data'!G1759:J1759, 3), 'Raw Data'!G1759:J1759, 0), AND('Raw Data'!L1759-'Raw Data'!K1759&lt;4, 'Raw Data'!L1759-'Raw Data'!K1759&gt;0)), 'Raw Data'!H1759, 0))</f>
        <v>0</v>
      </c>
      <c r="L1765">
        <f>IF(ISBLANK('Raw Data'!J1759), 0, IF(AND(1=MATCH(LARGE('Raw Data'!G1759:J1759, 3), 'Raw Data'!G1759:J1759, 0), AND('Raw Data'!K1759-'Raw Data'!L1759&lt;4, 'Raw Data'!K1759-'Raw Data'!L1759&gt;0)), 'Raw Data'!G1759, 0))</f>
        <v>0</v>
      </c>
      <c r="M1765">
        <f>IF(ISBLANK('Raw Data'!J1759), 0, IF(AND(4=MATCH(LARGE('Raw Data'!G1759:J1759, 2), 'Raw Data'!G1759:J1759, 0), 'Raw Data'!L1759-'Raw Data'!K1759&gt;3), 'Raw Data'!J1759, 0))</f>
        <v>0</v>
      </c>
      <c r="N1765">
        <f>IF(ISBLANK('Raw Data'!J1759), 0, IF(AND(3=MATCH(LARGE('Raw Data'!G1759:J1759, 2), 'Raw Data'!G1759:J1759, 0), 'Raw Data'!K1759-'Raw Data'!L1759&gt;3), 'Raw Data'!I1759, 0))</f>
        <v>0</v>
      </c>
      <c r="O1765">
        <f>IF(ISBLANK('Raw Data'!J1759), 0, IF(AND(2=MATCH(LARGE('Raw Data'!G1759:J1759, 2), 'Raw Data'!G1759:J1759, 0), AND('Raw Data'!L1759-'Raw Data'!K1759&lt;4, 'Raw Data'!L1759-'Raw Data'!K1759&gt;0)), 'Raw Data'!H1759, 0))</f>
        <v>0</v>
      </c>
      <c r="P1765">
        <f>IF(ISBLANK('Raw Data'!J1759), 0, IF(AND(1=MATCH(LARGE('Raw Data'!G1759:J1759, 2), 'Raw Data'!G1759:J1759, 0), AND('Raw Data'!K1759-'Raw Data'!L1759&lt;4, 'Raw Data'!K1759-'Raw Data'!L1759&gt;0)), 'Raw Data'!G1759, 0))</f>
        <v>0</v>
      </c>
      <c r="Q1765">
        <f>IF(ISBLANK('Raw Data'!J1759), 0, IF(AND(4=MATCH(LARGE('Raw Data'!G1759:J1759, 1), 'Raw Data'!G1759:J1759, 0), 'Raw Data'!L1759-'Raw Data'!K1759&gt;3), 'Raw Data'!J1759, 0))</f>
        <v>0</v>
      </c>
      <c r="R1765">
        <f>IF(ISBLANK('Raw Data'!J1759), 0, IF(AND(3=MATCH(LARGE('Raw Data'!G1759:J1759, 1), 'Raw Data'!G1759:J1759, 0), 'Raw Data'!K1759-'Raw Data'!L1759&gt;3), 'Raw Data'!I1759, 0))</f>
        <v>0</v>
      </c>
      <c r="S1765">
        <f>IF(AND('Raw Data'!L1759-'Raw Data'!K1759&gt;4, 'Raw Data'!F1759&lt;'Raw Data'!C1759), 'Raw Data'!J1759, 0)</f>
        <v>0</v>
      </c>
      <c r="T1765">
        <f>IF(AND('Raw Data'!K1759-'Raw Data'!L1759&gt;4, 'Raw Data'!F1759&gt;'Raw Data'!C1759), 'Raw Data'!I1759, 0)</f>
        <v>0</v>
      </c>
      <c r="U1765">
        <f>IF(AND('Raw Data'!L1759-'Raw Data'!K1759&lt;3, 'Raw Data'!L1759&gt;'Raw Data'!K1759, 'Raw Data'!F1759&lt;'Raw Data'!C1759), 'Raw Data'!H1759, 0)</f>
        <v>0</v>
      </c>
      <c r="V1765">
        <f>IF(AND('Raw Data'!L1759-'Raw Data'!K1759&lt;3, 'Raw Data'!L1759&gt;'Raw Data'!K1759, 'Raw Data'!F1759&gt;'Raw Data'!C1759), 'Raw Data'!G1759, 0)</f>
        <v>0</v>
      </c>
    </row>
    <row r="1766" spans="1:22" x14ac:dyDescent="0.3">
      <c r="A1766">
        <f>IF(AND('Raw Data'!F1760&lt;'Raw Data'!C1760, 'Raw Data'!L1760&gt;'Raw Data'!K1760, 'Raw Data'!L1760-'Raw Data'!K1760&gt;3), 'Raw Data'!J1760, 0)</f>
        <v>0</v>
      </c>
      <c r="B1766">
        <f>IF(AND('Raw Data'!C1760&lt;'Raw Data'!F1760, 'Raw Data'!K1760&gt;'Raw Data'!L1760, 'Raw Data'!K1760-'Raw Data'!L1760&gt;3), 'Raw Data'!I1760, 0)</f>
        <v>0</v>
      </c>
      <c r="C1766">
        <f>IF(AND('Raw Data'!F1760&lt;'Raw Data'!C1760, 'Raw Data'!L1760&gt;'Raw Data'!K1760, 'Raw Data'!L1760-'Raw Data'!K1760&lt;4), 'Raw Data'!H1760, 0)</f>
        <v>0</v>
      </c>
      <c r="D1766">
        <f>IF(AND('Raw Data'!C1760&lt;'Raw Data'!F1760, 'Raw Data'!K1760&gt;'Raw Data'!L1760, 'Raw Data'!K1760-'Raw Data'!L1760&lt;4), 'Raw Data'!G1760, 0)</f>
        <v>0</v>
      </c>
      <c r="E1766">
        <f>IF(ISBLANK('Raw Data'!J1760), 0, IF(AND(4=MATCH(LARGE('Raw Data'!G1760:J1760, 4), 'Raw Data'!G1760:J1760, 0), 'Raw Data'!L1760-'Raw Data'!K1760&gt;3), 'Raw Data'!J1760, 0))</f>
        <v>0</v>
      </c>
      <c r="F1766">
        <f>IF(ISBLANK('Raw Data'!J1760), 0, IF(AND(3=MATCH(LARGE('Raw Data'!G1760:J1760, 4), 'Raw Data'!G1760:J1760, 0), 'Raw Data'!K1760-'Raw Data'!L1760&gt;3), 'Raw Data'!I1760, 0))</f>
        <v>0</v>
      </c>
      <c r="G1766">
        <f>IF(ISBLANK('Raw Data'!J1760), 0, IF(AND(2=MATCH(LARGE('Raw Data'!G1760:J1760, 4), 'Raw Data'!G1760:J1760, 0), AND('Raw Data'!L1760-'Raw Data'!K1760&lt;4, 'Raw Data'!L1760-'Raw Data'!K1760&gt;0)), 'Raw Data'!H1760, 0))</f>
        <v>0</v>
      </c>
      <c r="H1766">
        <f>IF(ISBLANK('Raw Data'!J1760), 0, IF(AND(1=MATCH(LARGE('Raw Data'!G1760:J1760, 4), 'Raw Data'!G1760:J1760, 0), AND('Raw Data'!K1760-'Raw Data'!L1760&lt;4, 'Raw Data'!K1760-'Raw Data'!L1760&gt;0)), 'Raw Data'!G1760, 0))</f>
        <v>0</v>
      </c>
      <c r="I1766">
        <f>IF(ISBLANK('Raw Data'!J1760), 0, IF(AND(4=MATCH(LARGE('Raw Data'!G1760:J1760, 3), 'Raw Data'!G1760:J1760, 0), 'Raw Data'!L1760-'Raw Data'!K1760&gt;3), 'Raw Data'!J1760, 0))</f>
        <v>0</v>
      </c>
      <c r="J1766">
        <f>IF(ISBLANK('Raw Data'!J1760), 0, IF(AND(3=MATCH(LARGE('Raw Data'!G1760:J1760, 3), 'Raw Data'!G1760:J1760, 0), 'Raw Data'!K1760-'Raw Data'!L1760&gt;3), 'Raw Data'!I1760, 0))</f>
        <v>0</v>
      </c>
      <c r="K1766">
        <f>IF(ISBLANK('Raw Data'!J1760), 0, IF(AND(2=MATCH(LARGE('Raw Data'!G1760:J1760, 3), 'Raw Data'!G1760:J1760, 0), AND('Raw Data'!L1760-'Raw Data'!K1760&lt;4, 'Raw Data'!L1760-'Raw Data'!K1760&gt;0)), 'Raw Data'!H1760, 0))</f>
        <v>0</v>
      </c>
      <c r="L1766">
        <f>IF(ISBLANK('Raw Data'!J1760), 0, IF(AND(1=MATCH(LARGE('Raw Data'!G1760:J1760, 3), 'Raw Data'!G1760:J1760, 0), AND('Raw Data'!K1760-'Raw Data'!L1760&lt;4, 'Raw Data'!K1760-'Raw Data'!L1760&gt;0)), 'Raw Data'!G1760, 0))</f>
        <v>0</v>
      </c>
      <c r="M1766">
        <f>IF(ISBLANK('Raw Data'!J1760), 0, IF(AND(4=MATCH(LARGE('Raw Data'!G1760:J1760, 2), 'Raw Data'!G1760:J1760, 0), 'Raw Data'!L1760-'Raw Data'!K1760&gt;3), 'Raw Data'!J1760, 0))</f>
        <v>0</v>
      </c>
      <c r="N1766">
        <f>IF(ISBLANK('Raw Data'!J1760), 0, IF(AND(3=MATCH(LARGE('Raw Data'!G1760:J1760, 2), 'Raw Data'!G1760:J1760, 0), 'Raw Data'!K1760-'Raw Data'!L1760&gt;3), 'Raw Data'!I1760, 0))</f>
        <v>0</v>
      </c>
      <c r="O1766">
        <f>IF(ISBLANK('Raw Data'!J1760), 0, IF(AND(2=MATCH(LARGE('Raw Data'!G1760:J1760, 2), 'Raw Data'!G1760:J1760, 0), AND('Raw Data'!L1760-'Raw Data'!K1760&lt;4, 'Raw Data'!L1760-'Raw Data'!K1760&gt;0)), 'Raw Data'!H1760, 0))</f>
        <v>0</v>
      </c>
      <c r="P1766">
        <f>IF(ISBLANK('Raw Data'!J1760), 0, IF(AND(1=MATCH(LARGE('Raw Data'!G1760:J1760, 2), 'Raw Data'!G1760:J1760, 0), AND('Raw Data'!K1760-'Raw Data'!L1760&lt;4, 'Raw Data'!K1760-'Raw Data'!L1760&gt;0)), 'Raw Data'!G1760, 0))</f>
        <v>0</v>
      </c>
      <c r="Q1766">
        <f>IF(ISBLANK('Raw Data'!J1760), 0, IF(AND(4=MATCH(LARGE('Raw Data'!G1760:J1760, 1), 'Raw Data'!G1760:J1760, 0), 'Raw Data'!L1760-'Raw Data'!K1760&gt;3), 'Raw Data'!J1760, 0))</f>
        <v>0</v>
      </c>
      <c r="R1766">
        <f>IF(ISBLANK('Raw Data'!J1760), 0, IF(AND(3=MATCH(LARGE('Raw Data'!G1760:J1760, 1), 'Raw Data'!G1760:J1760, 0), 'Raw Data'!K1760-'Raw Data'!L1760&gt;3), 'Raw Data'!I1760, 0))</f>
        <v>0</v>
      </c>
      <c r="S1766">
        <f>IF(AND('Raw Data'!L1760-'Raw Data'!K1760&gt;4, 'Raw Data'!F1760&lt;'Raw Data'!C1760), 'Raw Data'!J1760, 0)</f>
        <v>0</v>
      </c>
      <c r="T1766">
        <f>IF(AND('Raw Data'!K1760-'Raw Data'!L1760&gt;4, 'Raw Data'!F1760&gt;'Raw Data'!C1760), 'Raw Data'!I1760, 0)</f>
        <v>0</v>
      </c>
      <c r="U1766">
        <f>IF(AND('Raw Data'!L1760-'Raw Data'!K1760&lt;3, 'Raw Data'!L1760&gt;'Raw Data'!K1760, 'Raw Data'!F1760&lt;'Raw Data'!C1760), 'Raw Data'!H1760, 0)</f>
        <v>0</v>
      </c>
      <c r="V1766">
        <f>IF(AND('Raw Data'!L1760-'Raw Data'!K1760&lt;3, 'Raw Data'!L1760&gt;'Raw Data'!K1760, 'Raw Data'!F1760&gt;'Raw Data'!C1760), 'Raw Data'!G1760, 0)</f>
        <v>0</v>
      </c>
    </row>
    <row r="1767" spans="1:22" x14ac:dyDescent="0.3">
      <c r="A1767">
        <f>IF(AND('Raw Data'!F1761&lt;'Raw Data'!C1761, 'Raw Data'!L1761&gt;'Raw Data'!K1761, 'Raw Data'!L1761-'Raw Data'!K1761&gt;3), 'Raw Data'!J1761, 0)</f>
        <v>0</v>
      </c>
      <c r="B1767">
        <f>IF(AND('Raw Data'!C1761&lt;'Raw Data'!F1761, 'Raw Data'!K1761&gt;'Raw Data'!L1761, 'Raw Data'!K1761-'Raw Data'!L1761&gt;3), 'Raw Data'!I1761, 0)</f>
        <v>0</v>
      </c>
      <c r="C1767">
        <f>IF(AND('Raw Data'!F1761&lt;'Raw Data'!C1761, 'Raw Data'!L1761&gt;'Raw Data'!K1761, 'Raw Data'!L1761-'Raw Data'!K1761&lt;4), 'Raw Data'!H1761, 0)</f>
        <v>0</v>
      </c>
      <c r="D1767">
        <f>IF(AND('Raw Data'!C1761&lt;'Raw Data'!F1761, 'Raw Data'!K1761&gt;'Raw Data'!L1761, 'Raw Data'!K1761-'Raw Data'!L1761&lt;4), 'Raw Data'!G1761, 0)</f>
        <v>0</v>
      </c>
      <c r="E1767">
        <f>IF(ISBLANK('Raw Data'!J1761), 0, IF(AND(4=MATCH(LARGE('Raw Data'!G1761:J1761, 4), 'Raw Data'!G1761:J1761, 0), 'Raw Data'!L1761-'Raw Data'!K1761&gt;3), 'Raw Data'!J1761, 0))</f>
        <v>0</v>
      </c>
      <c r="F1767">
        <f>IF(ISBLANK('Raw Data'!J1761), 0, IF(AND(3=MATCH(LARGE('Raw Data'!G1761:J1761, 4), 'Raw Data'!G1761:J1761, 0), 'Raw Data'!K1761-'Raw Data'!L1761&gt;3), 'Raw Data'!I1761, 0))</f>
        <v>0</v>
      </c>
      <c r="G1767">
        <f>IF(ISBLANK('Raw Data'!J1761), 0, IF(AND(2=MATCH(LARGE('Raw Data'!G1761:J1761, 4), 'Raw Data'!G1761:J1761, 0), AND('Raw Data'!L1761-'Raw Data'!K1761&lt;4, 'Raw Data'!L1761-'Raw Data'!K1761&gt;0)), 'Raw Data'!H1761, 0))</f>
        <v>0</v>
      </c>
      <c r="H1767">
        <f>IF(ISBLANK('Raw Data'!J1761), 0, IF(AND(1=MATCH(LARGE('Raw Data'!G1761:J1761, 4), 'Raw Data'!G1761:J1761, 0), AND('Raw Data'!K1761-'Raw Data'!L1761&lt;4, 'Raw Data'!K1761-'Raw Data'!L1761&gt;0)), 'Raw Data'!G1761, 0))</f>
        <v>0</v>
      </c>
      <c r="I1767">
        <f>IF(ISBLANK('Raw Data'!J1761), 0, IF(AND(4=MATCH(LARGE('Raw Data'!G1761:J1761, 3), 'Raw Data'!G1761:J1761, 0), 'Raw Data'!L1761-'Raw Data'!K1761&gt;3), 'Raw Data'!J1761, 0))</f>
        <v>0</v>
      </c>
      <c r="J1767">
        <f>IF(ISBLANK('Raw Data'!J1761), 0, IF(AND(3=MATCH(LARGE('Raw Data'!G1761:J1761, 3), 'Raw Data'!G1761:J1761, 0), 'Raw Data'!K1761-'Raw Data'!L1761&gt;3), 'Raw Data'!I1761, 0))</f>
        <v>0</v>
      </c>
      <c r="K1767">
        <f>IF(ISBLANK('Raw Data'!J1761), 0, IF(AND(2=MATCH(LARGE('Raw Data'!G1761:J1761, 3), 'Raw Data'!G1761:J1761, 0), AND('Raw Data'!L1761-'Raw Data'!K1761&lt;4, 'Raw Data'!L1761-'Raw Data'!K1761&gt;0)), 'Raw Data'!H1761, 0))</f>
        <v>0</v>
      </c>
      <c r="L1767">
        <f>IF(ISBLANK('Raw Data'!J1761), 0, IF(AND(1=MATCH(LARGE('Raw Data'!G1761:J1761, 3), 'Raw Data'!G1761:J1761, 0), AND('Raw Data'!K1761-'Raw Data'!L1761&lt;4, 'Raw Data'!K1761-'Raw Data'!L1761&gt;0)), 'Raw Data'!G1761, 0))</f>
        <v>0</v>
      </c>
      <c r="M1767">
        <f>IF(ISBLANK('Raw Data'!J1761), 0, IF(AND(4=MATCH(LARGE('Raw Data'!G1761:J1761, 2), 'Raw Data'!G1761:J1761, 0), 'Raw Data'!L1761-'Raw Data'!K1761&gt;3), 'Raw Data'!J1761, 0))</f>
        <v>0</v>
      </c>
      <c r="N1767">
        <f>IF(ISBLANK('Raw Data'!J1761), 0, IF(AND(3=MATCH(LARGE('Raw Data'!G1761:J1761, 2), 'Raw Data'!G1761:J1761, 0), 'Raw Data'!K1761-'Raw Data'!L1761&gt;3), 'Raw Data'!I1761, 0))</f>
        <v>0</v>
      </c>
      <c r="O1767">
        <f>IF(ISBLANK('Raw Data'!J1761), 0, IF(AND(2=MATCH(LARGE('Raw Data'!G1761:J1761, 2), 'Raw Data'!G1761:J1761, 0), AND('Raw Data'!L1761-'Raw Data'!K1761&lt;4, 'Raw Data'!L1761-'Raw Data'!K1761&gt;0)), 'Raw Data'!H1761, 0))</f>
        <v>0</v>
      </c>
      <c r="P1767">
        <f>IF(ISBLANK('Raw Data'!J1761), 0, IF(AND(1=MATCH(LARGE('Raw Data'!G1761:J1761, 2), 'Raw Data'!G1761:J1761, 0), AND('Raw Data'!K1761-'Raw Data'!L1761&lt;4, 'Raw Data'!K1761-'Raw Data'!L1761&gt;0)), 'Raw Data'!G1761, 0))</f>
        <v>0</v>
      </c>
      <c r="Q1767">
        <f>IF(ISBLANK('Raw Data'!J1761), 0, IF(AND(4=MATCH(LARGE('Raw Data'!G1761:J1761, 1), 'Raw Data'!G1761:J1761, 0), 'Raw Data'!L1761-'Raw Data'!K1761&gt;3), 'Raw Data'!J1761, 0))</f>
        <v>0</v>
      </c>
      <c r="R1767">
        <f>IF(ISBLANK('Raw Data'!J1761), 0, IF(AND(3=MATCH(LARGE('Raw Data'!G1761:J1761, 1), 'Raw Data'!G1761:J1761, 0), 'Raw Data'!K1761-'Raw Data'!L1761&gt;3), 'Raw Data'!I1761, 0))</f>
        <v>0</v>
      </c>
      <c r="S1767">
        <f>IF(AND('Raw Data'!L1761-'Raw Data'!K1761&gt;4, 'Raw Data'!F1761&lt;'Raw Data'!C1761), 'Raw Data'!J1761, 0)</f>
        <v>0</v>
      </c>
      <c r="T1767">
        <f>IF(AND('Raw Data'!K1761-'Raw Data'!L1761&gt;4, 'Raw Data'!F1761&gt;'Raw Data'!C1761), 'Raw Data'!I1761, 0)</f>
        <v>0</v>
      </c>
      <c r="U1767">
        <f>IF(AND('Raw Data'!L1761-'Raw Data'!K1761&lt;3, 'Raw Data'!L1761&gt;'Raw Data'!K1761, 'Raw Data'!F1761&lt;'Raw Data'!C1761), 'Raw Data'!H1761, 0)</f>
        <v>0</v>
      </c>
      <c r="V1767">
        <f>IF(AND('Raw Data'!L1761-'Raw Data'!K1761&lt;3, 'Raw Data'!L1761&gt;'Raw Data'!K1761, 'Raw Data'!F1761&gt;'Raw Data'!C1761), 'Raw Data'!G1761, 0)</f>
        <v>0</v>
      </c>
    </row>
    <row r="1768" spans="1:22" x14ac:dyDescent="0.3">
      <c r="A1768">
        <f>IF(AND('Raw Data'!F1762&lt;'Raw Data'!C1762, 'Raw Data'!L1762&gt;'Raw Data'!K1762, 'Raw Data'!L1762-'Raw Data'!K1762&gt;3), 'Raw Data'!J1762, 0)</f>
        <v>0</v>
      </c>
      <c r="B1768">
        <f>IF(AND('Raw Data'!C1762&lt;'Raw Data'!F1762, 'Raw Data'!K1762&gt;'Raw Data'!L1762, 'Raw Data'!K1762-'Raw Data'!L1762&gt;3), 'Raw Data'!I1762, 0)</f>
        <v>0</v>
      </c>
      <c r="C1768">
        <f>IF(AND('Raw Data'!F1762&lt;'Raw Data'!C1762, 'Raw Data'!L1762&gt;'Raw Data'!K1762, 'Raw Data'!L1762-'Raw Data'!K1762&lt;4), 'Raw Data'!H1762, 0)</f>
        <v>0</v>
      </c>
      <c r="D1768">
        <f>IF(AND('Raw Data'!C1762&lt;'Raw Data'!F1762, 'Raw Data'!K1762&gt;'Raw Data'!L1762, 'Raw Data'!K1762-'Raw Data'!L1762&lt;4), 'Raw Data'!G1762, 0)</f>
        <v>0</v>
      </c>
      <c r="E1768">
        <f>IF(ISBLANK('Raw Data'!J1762), 0, IF(AND(4=MATCH(LARGE('Raw Data'!G1762:J1762, 4), 'Raw Data'!G1762:J1762, 0), 'Raw Data'!L1762-'Raw Data'!K1762&gt;3), 'Raw Data'!J1762, 0))</f>
        <v>0</v>
      </c>
      <c r="F1768">
        <f>IF(ISBLANK('Raw Data'!J1762), 0, IF(AND(3=MATCH(LARGE('Raw Data'!G1762:J1762, 4), 'Raw Data'!G1762:J1762, 0), 'Raw Data'!K1762-'Raw Data'!L1762&gt;3), 'Raw Data'!I1762, 0))</f>
        <v>0</v>
      </c>
      <c r="G1768">
        <f>IF(ISBLANK('Raw Data'!J1762), 0, IF(AND(2=MATCH(LARGE('Raw Data'!G1762:J1762, 4), 'Raw Data'!G1762:J1762, 0), AND('Raw Data'!L1762-'Raw Data'!K1762&lt;4, 'Raw Data'!L1762-'Raw Data'!K1762&gt;0)), 'Raw Data'!H1762, 0))</f>
        <v>0</v>
      </c>
      <c r="H1768">
        <f>IF(ISBLANK('Raw Data'!J1762), 0, IF(AND(1=MATCH(LARGE('Raw Data'!G1762:J1762, 4), 'Raw Data'!G1762:J1762, 0), AND('Raw Data'!K1762-'Raw Data'!L1762&lt;4, 'Raw Data'!K1762-'Raw Data'!L1762&gt;0)), 'Raw Data'!G1762, 0))</f>
        <v>0</v>
      </c>
      <c r="I1768">
        <f>IF(ISBLANK('Raw Data'!J1762), 0, IF(AND(4=MATCH(LARGE('Raw Data'!G1762:J1762, 3), 'Raw Data'!G1762:J1762, 0), 'Raw Data'!L1762-'Raw Data'!K1762&gt;3), 'Raw Data'!J1762, 0))</f>
        <v>0</v>
      </c>
      <c r="J1768">
        <f>IF(ISBLANK('Raw Data'!J1762), 0, IF(AND(3=MATCH(LARGE('Raw Data'!G1762:J1762, 3), 'Raw Data'!G1762:J1762, 0), 'Raw Data'!K1762-'Raw Data'!L1762&gt;3), 'Raw Data'!I1762, 0))</f>
        <v>0</v>
      </c>
      <c r="K1768">
        <f>IF(ISBLANK('Raw Data'!J1762), 0, IF(AND(2=MATCH(LARGE('Raw Data'!G1762:J1762, 3), 'Raw Data'!G1762:J1762, 0), AND('Raw Data'!L1762-'Raw Data'!K1762&lt;4, 'Raw Data'!L1762-'Raw Data'!K1762&gt;0)), 'Raw Data'!H1762, 0))</f>
        <v>0</v>
      </c>
      <c r="L1768">
        <f>IF(ISBLANK('Raw Data'!J1762), 0, IF(AND(1=MATCH(LARGE('Raw Data'!G1762:J1762, 3), 'Raw Data'!G1762:J1762, 0), AND('Raw Data'!K1762-'Raw Data'!L1762&lt;4, 'Raw Data'!K1762-'Raw Data'!L1762&gt;0)), 'Raw Data'!G1762, 0))</f>
        <v>0</v>
      </c>
      <c r="M1768">
        <f>IF(ISBLANK('Raw Data'!J1762), 0, IF(AND(4=MATCH(LARGE('Raw Data'!G1762:J1762, 2), 'Raw Data'!G1762:J1762, 0), 'Raw Data'!L1762-'Raw Data'!K1762&gt;3), 'Raw Data'!J1762, 0))</f>
        <v>0</v>
      </c>
      <c r="N1768">
        <f>IF(ISBLANK('Raw Data'!J1762), 0, IF(AND(3=MATCH(LARGE('Raw Data'!G1762:J1762, 2), 'Raw Data'!G1762:J1762, 0), 'Raw Data'!K1762-'Raw Data'!L1762&gt;3), 'Raw Data'!I1762, 0))</f>
        <v>0</v>
      </c>
      <c r="O1768">
        <f>IF(ISBLANK('Raw Data'!J1762), 0, IF(AND(2=MATCH(LARGE('Raw Data'!G1762:J1762, 2), 'Raw Data'!G1762:J1762, 0), AND('Raw Data'!L1762-'Raw Data'!K1762&lt;4, 'Raw Data'!L1762-'Raw Data'!K1762&gt;0)), 'Raw Data'!H1762, 0))</f>
        <v>0</v>
      </c>
      <c r="P1768">
        <f>IF(ISBLANK('Raw Data'!J1762), 0, IF(AND(1=MATCH(LARGE('Raw Data'!G1762:J1762, 2), 'Raw Data'!G1762:J1762, 0), AND('Raw Data'!K1762-'Raw Data'!L1762&lt;4, 'Raw Data'!K1762-'Raw Data'!L1762&gt;0)), 'Raw Data'!G1762, 0))</f>
        <v>0</v>
      </c>
      <c r="Q1768">
        <f>IF(ISBLANK('Raw Data'!J1762), 0, IF(AND(4=MATCH(LARGE('Raw Data'!G1762:J1762, 1), 'Raw Data'!G1762:J1762, 0), 'Raw Data'!L1762-'Raw Data'!K1762&gt;3), 'Raw Data'!J1762, 0))</f>
        <v>0</v>
      </c>
      <c r="R1768">
        <f>IF(ISBLANK('Raw Data'!J1762), 0, IF(AND(3=MATCH(LARGE('Raw Data'!G1762:J1762, 1), 'Raw Data'!G1762:J1762, 0), 'Raw Data'!K1762-'Raw Data'!L1762&gt;3), 'Raw Data'!I1762, 0))</f>
        <v>0</v>
      </c>
      <c r="S1768">
        <f>IF(AND('Raw Data'!L1762-'Raw Data'!K1762&gt;4, 'Raw Data'!F1762&lt;'Raw Data'!C1762), 'Raw Data'!J1762, 0)</f>
        <v>0</v>
      </c>
      <c r="T1768">
        <f>IF(AND('Raw Data'!K1762-'Raw Data'!L1762&gt;4, 'Raw Data'!F1762&gt;'Raw Data'!C1762), 'Raw Data'!I1762, 0)</f>
        <v>0</v>
      </c>
      <c r="U1768">
        <f>IF(AND('Raw Data'!L1762-'Raw Data'!K1762&lt;3, 'Raw Data'!L1762&gt;'Raw Data'!K1762, 'Raw Data'!F1762&lt;'Raw Data'!C1762), 'Raw Data'!H1762, 0)</f>
        <v>0</v>
      </c>
      <c r="V1768">
        <f>IF(AND('Raw Data'!L1762-'Raw Data'!K1762&lt;3, 'Raw Data'!L1762&gt;'Raw Data'!K1762, 'Raw Data'!F1762&gt;'Raw Data'!C1762), 'Raw Data'!G1762, 0)</f>
        <v>0</v>
      </c>
    </row>
    <row r="1769" spans="1:22" x14ac:dyDescent="0.3">
      <c r="A1769">
        <f>IF(AND('Raw Data'!F1763&lt;'Raw Data'!C1763, 'Raw Data'!L1763&gt;'Raw Data'!K1763, 'Raw Data'!L1763-'Raw Data'!K1763&gt;3), 'Raw Data'!J1763, 0)</f>
        <v>0</v>
      </c>
      <c r="B1769">
        <f>IF(AND('Raw Data'!C1763&lt;'Raw Data'!F1763, 'Raw Data'!K1763&gt;'Raw Data'!L1763, 'Raw Data'!K1763-'Raw Data'!L1763&gt;3), 'Raw Data'!I1763, 0)</f>
        <v>0</v>
      </c>
      <c r="C1769">
        <f>IF(AND('Raw Data'!F1763&lt;'Raw Data'!C1763, 'Raw Data'!L1763&gt;'Raw Data'!K1763, 'Raw Data'!L1763-'Raw Data'!K1763&lt;4), 'Raw Data'!H1763, 0)</f>
        <v>0</v>
      </c>
      <c r="D1769">
        <f>IF(AND('Raw Data'!C1763&lt;'Raw Data'!F1763, 'Raw Data'!K1763&gt;'Raw Data'!L1763, 'Raw Data'!K1763-'Raw Data'!L1763&lt;4), 'Raw Data'!G1763, 0)</f>
        <v>0</v>
      </c>
      <c r="E1769">
        <f>IF(ISBLANK('Raw Data'!J1763), 0, IF(AND(4=MATCH(LARGE('Raw Data'!G1763:J1763, 4), 'Raw Data'!G1763:J1763, 0), 'Raw Data'!L1763-'Raw Data'!K1763&gt;3), 'Raw Data'!J1763, 0))</f>
        <v>0</v>
      </c>
      <c r="F1769">
        <f>IF(ISBLANK('Raw Data'!J1763), 0, IF(AND(3=MATCH(LARGE('Raw Data'!G1763:J1763, 4), 'Raw Data'!G1763:J1763, 0), 'Raw Data'!K1763-'Raw Data'!L1763&gt;3), 'Raw Data'!I1763, 0))</f>
        <v>0</v>
      </c>
      <c r="G1769">
        <f>IF(ISBLANK('Raw Data'!J1763), 0, IF(AND(2=MATCH(LARGE('Raw Data'!G1763:J1763, 4), 'Raw Data'!G1763:J1763, 0), AND('Raw Data'!L1763-'Raw Data'!K1763&lt;4, 'Raw Data'!L1763-'Raw Data'!K1763&gt;0)), 'Raw Data'!H1763, 0))</f>
        <v>0</v>
      </c>
      <c r="H1769">
        <f>IF(ISBLANK('Raw Data'!J1763), 0, IF(AND(1=MATCH(LARGE('Raw Data'!G1763:J1763, 4), 'Raw Data'!G1763:J1763, 0), AND('Raw Data'!K1763-'Raw Data'!L1763&lt;4, 'Raw Data'!K1763-'Raw Data'!L1763&gt;0)), 'Raw Data'!G1763, 0))</f>
        <v>0</v>
      </c>
      <c r="I1769">
        <f>IF(ISBLANK('Raw Data'!J1763), 0, IF(AND(4=MATCH(LARGE('Raw Data'!G1763:J1763, 3), 'Raw Data'!G1763:J1763, 0), 'Raw Data'!L1763-'Raw Data'!K1763&gt;3), 'Raw Data'!J1763, 0))</f>
        <v>0</v>
      </c>
      <c r="J1769">
        <f>IF(ISBLANK('Raw Data'!J1763), 0, IF(AND(3=MATCH(LARGE('Raw Data'!G1763:J1763, 3), 'Raw Data'!G1763:J1763, 0), 'Raw Data'!K1763-'Raw Data'!L1763&gt;3), 'Raw Data'!I1763, 0))</f>
        <v>0</v>
      </c>
      <c r="K1769">
        <f>IF(ISBLANK('Raw Data'!J1763), 0, IF(AND(2=MATCH(LARGE('Raw Data'!G1763:J1763, 3), 'Raw Data'!G1763:J1763, 0), AND('Raw Data'!L1763-'Raw Data'!K1763&lt;4, 'Raw Data'!L1763-'Raw Data'!K1763&gt;0)), 'Raw Data'!H1763, 0))</f>
        <v>0</v>
      </c>
      <c r="L1769">
        <f>IF(ISBLANK('Raw Data'!J1763), 0, IF(AND(1=MATCH(LARGE('Raw Data'!G1763:J1763, 3), 'Raw Data'!G1763:J1763, 0), AND('Raw Data'!K1763-'Raw Data'!L1763&lt;4, 'Raw Data'!K1763-'Raw Data'!L1763&gt;0)), 'Raw Data'!G1763, 0))</f>
        <v>0</v>
      </c>
      <c r="M1769">
        <f>IF(ISBLANK('Raw Data'!J1763), 0, IF(AND(4=MATCH(LARGE('Raw Data'!G1763:J1763, 2), 'Raw Data'!G1763:J1763, 0), 'Raw Data'!L1763-'Raw Data'!K1763&gt;3), 'Raw Data'!J1763, 0))</f>
        <v>0</v>
      </c>
      <c r="N1769">
        <f>IF(ISBLANK('Raw Data'!J1763), 0, IF(AND(3=MATCH(LARGE('Raw Data'!G1763:J1763, 2), 'Raw Data'!G1763:J1763, 0), 'Raw Data'!K1763-'Raw Data'!L1763&gt;3), 'Raw Data'!I1763, 0))</f>
        <v>0</v>
      </c>
      <c r="O1769">
        <f>IF(ISBLANK('Raw Data'!J1763), 0, IF(AND(2=MATCH(LARGE('Raw Data'!G1763:J1763, 2), 'Raw Data'!G1763:J1763, 0), AND('Raw Data'!L1763-'Raw Data'!K1763&lt;4, 'Raw Data'!L1763-'Raw Data'!K1763&gt;0)), 'Raw Data'!H1763, 0))</f>
        <v>0</v>
      </c>
      <c r="P1769">
        <f>IF(ISBLANK('Raw Data'!J1763), 0, IF(AND(1=MATCH(LARGE('Raw Data'!G1763:J1763, 2), 'Raw Data'!G1763:J1763, 0), AND('Raw Data'!K1763-'Raw Data'!L1763&lt;4, 'Raw Data'!K1763-'Raw Data'!L1763&gt;0)), 'Raw Data'!G1763, 0))</f>
        <v>0</v>
      </c>
      <c r="Q1769">
        <f>IF(ISBLANK('Raw Data'!J1763), 0, IF(AND(4=MATCH(LARGE('Raw Data'!G1763:J1763, 1), 'Raw Data'!G1763:J1763, 0), 'Raw Data'!L1763-'Raw Data'!K1763&gt;3), 'Raw Data'!J1763, 0))</f>
        <v>0</v>
      </c>
      <c r="R1769">
        <f>IF(ISBLANK('Raw Data'!J1763), 0, IF(AND(3=MATCH(LARGE('Raw Data'!G1763:J1763, 1), 'Raw Data'!G1763:J1763, 0), 'Raw Data'!K1763-'Raw Data'!L1763&gt;3), 'Raw Data'!I1763, 0))</f>
        <v>0</v>
      </c>
      <c r="S1769">
        <f>IF(AND('Raw Data'!L1763-'Raw Data'!K1763&gt;4, 'Raw Data'!F1763&lt;'Raw Data'!C1763), 'Raw Data'!J1763, 0)</f>
        <v>0</v>
      </c>
      <c r="T1769">
        <f>IF(AND('Raw Data'!K1763-'Raw Data'!L1763&gt;4, 'Raw Data'!F1763&gt;'Raw Data'!C1763), 'Raw Data'!I1763, 0)</f>
        <v>0</v>
      </c>
      <c r="U1769">
        <f>IF(AND('Raw Data'!L1763-'Raw Data'!K1763&lt;3, 'Raw Data'!L1763&gt;'Raw Data'!K1763, 'Raw Data'!F1763&lt;'Raw Data'!C1763), 'Raw Data'!H1763, 0)</f>
        <v>0</v>
      </c>
      <c r="V1769">
        <f>IF(AND('Raw Data'!L1763-'Raw Data'!K1763&lt;3, 'Raw Data'!L1763&gt;'Raw Data'!K1763, 'Raw Data'!F1763&gt;'Raw Data'!C1763), 'Raw Data'!G1763, 0)</f>
        <v>0</v>
      </c>
    </row>
    <row r="1770" spans="1:22" x14ac:dyDescent="0.3">
      <c r="A1770">
        <f>IF(AND('Raw Data'!F1764&lt;'Raw Data'!C1764, 'Raw Data'!L1764&gt;'Raw Data'!K1764, 'Raw Data'!L1764-'Raw Data'!K1764&gt;3), 'Raw Data'!J1764, 0)</f>
        <v>0</v>
      </c>
      <c r="B1770">
        <f>IF(AND('Raw Data'!C1764&lt;'Raw Data'!F1764, 'Raw Data'!K1764&gt;'Raw Data'!L1764, 'Raw Data'!K1764-'Raw Data'!L1764&gt;3), 'Raw Data'!I1764, 0)</f>
        <v>0</v>
      </c>
      <c r="C1770">
        <f>IF(AND('Raw Data'!F1764&lt;'Raw Data'!C1764, 'Raw Data'!L1764&gt;'Raw Data'!K1764, 'Raw Data'!L1764-'Raw Data'!K1764&lt;4), 'Raw Data'!H1764, 0)</f>
        <v>0</v>
      </c>
      <c r="D1770">
        <f>IF(AND('Raw Data'!C1764&lt;'Raw Data'!F1764, 'Raw Data'!K1764&gt;'Raw Data'!L1764, 'Raw Data'!K1764-'Raw Data'!L1764&lt;4), 'Raw Data'!G1764, 0)</f>
        <v>0</v>
      </c>
      <c r="E1770">
        <f>IF(ISBLANK('Raw Data'!J1764), 0, IF(AND(4=MATCH(LARGE('Raw Data'!G1764:J1764, 4), 'Raw Data'!G1764:J1764, 0), 'Raw Data'!L1764-'Raw Data'!K1764&gt;3), 'Raw Data'!J1764, 0))</f>
        <v>0</v>
      </c>
      <c r="F1770">
        <f>IF(ISBLANK('Raw Data'!J1764), 0, IF(AND(3=MATCH(LARGE('Raw Data'!G1764:J1764, 4), 'Raw Data'!G1764:J1764, 0), 'Raw Data'!K1764-'Raw Data'!L1764&gt;3), 'Raw Data'!I1764, 0))</f>
        <v>0</v>
      </c>
      <c r="G1770">
        <f>IF(ISBLANK('Raw Data'!J1764), 0, IF(AND(2=MATCH(LARGE('Raw Data'!G1764:J1764, 4), 'Raw Data'!G1764:J1764, 0), AND('Raw Data'!L1764-'Raw Data'!K1764&lt;4, 'Raw Data'!L1764-'Raw Data'!K1764&gt;0)), 'Raw Data'!H1764, 0))</f>
        <v>0</v>
      </c>
      <c r="H1770">
        <f>IF(ISBLANK('Raw Data'!J1764), 0, IF(AND(1=MATCH(LARGE('Raw Data'!G1764:J1764, 4), 'Raw Data'!G1764:J1764, 0), AND('Raw Data'!K1764-'Raw Data'!L1764&lt;4, 'Raw Data'!K1764-'Raw Data'!L1764&gt;0)), 'Raw Data'!G1764, 0))</f>
        <v>0</v>
      </c>
      <c r="I1770">
        <f>IF(ISBLANK('Raw Data'!J1764), 0, IF(AND(4=MATCH(LARGE('Raw Data'!G1764:J1764, 3), 'Raw Data'!G1764:J1764, 0), 'Raw Data'!L1764-'Raw Data'!K1764&gt;3), 'Raw Data'!J1764, 0))</f>
        <v>0</v>
      </c>
      <c r="J1770">
        <f>IF(ISBLANK('Raw Data'!J1764), 0, IF(AND(3=MATCH(LARGE('Raw Data'!G1764:J1764, 3), 'Raw Data'!G1764:J1764, 0), 'Raw Data'!K1764-'Raw Data'!L1764&gt;3), 'Raw Data'!I1764, 0))</f>
        <v>0</v>
      </c>
      <c r="K1770">
        <f>IF(ISBLANK('Raw Data'!J1764), 0, IF(AND(2=MATCH(LARGE('Raw Data'!G1764:J1764, 3), 'Raw Data'!G1764:J1764, 0), AND('Raw Data'!L1764-'Raw Data'!K1764&lt;4, 'Raw Data'!L1764-'Raw Data'!K1764&gt;0)), 'Raw Data'!H1764, 0))</f>
        <v>0</v>
      </c>
      <c r="L1770">
        <f>IF(ISBLANK('Raw Data'!J1764), 0, IF(AND(1=MATCH(LARGE('Raw Data'!G1764:J1764, 3), 'Raw Data'!G1764:J1764, 0), AND('Raw Data'!K1764-'Raw Data'!L1764&lt;4, 'Raw Data'!K1764-'Raw Data'!L1764&gt;0)), 'Raw Data'!G1764, 0))</f>
        <v>0</v>
      </c>
      <c r="M1770">
        <f>IF(ISBLANK('Raw Data'!J1764), 0, IF(AND(4=MATCH(LARGE('Raw Data'!G1764:J1764, 2), 'Raw Data'!G1764:J1764, 0), 'Raw Data'!L1764-'Raw Data'!K1764&gt;3), 'Raw Data'!J1764, 0))</f>
        <v>0</v>
      </c>
      <c r="N1770">
        <f>IF(ISBLANK('Raw Data'!J1764), 0, IF(AND(3=MATCH(LARGE('Raw Data'!G1764:J1764, 2), 'Raw Data'!G1764:J1764, 0), 'Raw Data'!K1764-'Raw Data'!L1764&gt;3), 'Raw Data'!I1764, 0))</f>
        <v>0</v>
      </c>
      <c r="O1770">
        <f>IF(ISBLANK('Raw Data'!J1764), 0, IF(AND(2=MATCH(LARGE('Raw Data'!G1764:J1764, 2), 'Raw Data'!G1764:J1764, 0), AND('Raw Data'!L1764-'Raw Data'!K1764&lt;4, 'Raw Data'!L1764-'Raw Data'!K1764&gt;0)), 'Raw Data'!H1764, 0))</f>
        <v>0</v>
      </c>
      <c r="P1770">
        <f>IF(ISBLANK('Raw Data'!J1764), 0, IF(AND(1=MATCH(LARGE('Raw Data'!G1764:J1764, 2), 'Raw Data'!G1764:J1764, 0), AND('Raw Data'!K1764-'Raw Data'!L1764&lt;4, 'Raw Data'!K1764-'Raw Data'!L1764&gt;0)), 'Raw Data'!G1764, 0))</f>
        <v>0</v>
      </c>
      <c r="Q1770">
        <f>IF(ISBLANK('Raw Data'!J1764), 0, IF(AND(4=MATCH(LARGE('Raw Data'!G1764:J1764, 1), 'Raw Data'!G1764:J1764, 0), 'Raw Data'!L1764-'Raw Data'!K1764&gt;3), 'Raw Data'!J1764, 0))</f>
        <v>0</v>
      </c>
      <c r="R1770">
        <f>IF(ISBLANK('Raw Data'!J1764), 0, IF(AND(3=MATCH(LARGE('Raw Data'!G1764:J1764, 1), 'Raw Data'!G1764:J1764, 0), 'Raw Data'!K1764-'Raw Data'!L1764&gt;3), 'Raw Data'!I1764, 0))</f>
        <v>0</v>
      </c>
      <c r="S1770">
        <f>IF(AND('Raw Data'!L1764-'Raw Data'!K1764&gt;4, 'Raw Data'!F1764&lt;'Raw Data'!C1764), 'Raw Data'!J1764, 0)</f>
        <v>0</v>
      </c>
      <c r="T1770">
        <f>IF(AND('Raw Data'!K1764-'Raw Data'!L1764&gt;4, 'Raw Data'!F1764&gt;'Raw Data'!C1764), 'Raw Data'!I1764, 0)</f>
        <v>0</v>
      </c>
      <c r="U1770">
        <f>IF(AND('Raw Data'!L1764-'Raw Data'!K1764&lt;3, 'Raw Data'!L1764&gt;'Raw Data'!K1764, 'Raw Data'!F1764&lt;'Raw Data'!C1764), 'Raw Data'!H1764, 0)</f>
        <v>0</v>
      </c>
      <c r="V1770">
        <f>IF(AND('Raw Data'!L1764-'Raw Data'!K1764&lt;3, 'Raw Data'!L1764&gt;'Raw Data'!K1764, 'Raw Data'!F1764&gt;'Raw Data'!C1764), 'Raw Data'!G1764, 0)</f>
        <v>0</v>
      </c>
    </row>
    <row r="1771" spans="1:22" x14ac:dyDescent="0.3">
      <c r="A1771">
        <f>IF(AND('Raw Data'!F1765&lt;'Raw Data'!C1765, 'Raw Data'!L1765&gt;'Raw Data'!K1765, 'Raw Data'!L1765-'Raw Data'!K1765&gt;3), 'Raw Data'!J1765, 0)</f>
        <v>0</v>
      </c>
      <c r="B1771">
        <f>IF(AND('Raw Data'!C1765&lt;'Raw Data'!F1765, 'Raw Data'!K1765&gt;'Raw Data'!L1765, 'Raw Data'!K1765-'Raw Data'!L1765&gt;3), 'Raw Data'!I1765, 0)</f>
        <v>0</v>
      </c>
      <c r="C1771">
        <f>IF(AND('Raw Data'!F1765&lt;'Raw Data'!C1765, 'Raw Data'!L1765&gt;'Raw Data'!K1765, 'Raw Data'!L1765-'Raw Data'!K1765&lt;4), 'Raw Data'!H1765, 0)</f>
        <v>0</v>
      </c>
      <c r="D1771">
        <f>IF(AND('Raw Data'!C1765&lt;'Raw Data'!F1765, 'Raw Data'!K1765&gt;'Raw Data'!L1765, 'Raw Data'!K1765-'Raw Data'!L1765&lt;4), 'Raw Data'!G1765, 0)</f>
        <v>0</v>
      </c>
      <c r="E1771">
        <f>IF(ISBLANK('Raw Data'!J1765), 0, IF(AND(4=MATCH(LARGE('Raw Data'!G1765:J1765, 4), 'Raw Data'!G1765:J1765, 0), 'Raw Data'!L1765-'Raw Data'!K1765&gt;3), 'Raw Data'!J1765, 0))</f>
        <v>0</v>
      </c>
      <c r="F1771">
        <f>IF(ISBLANK('Raw Data'!J1765), 0, IF(AND(3=MATCH(LARGE('Raw Data'!G1765:J1765, 4), 'Raw Data'!G1765:J1765, 0), 'Raw Data'!K1765-'Raw Data'!L1765&gt;3), 'Raw Data'!I1765, 0))</f>
        <v>0</v>
      </c>
      <c r="G1771">
        <f>IF(ISBLANK('Raw Data'!J1765), 0, IF(AND(2=MATCH(LARGE('Raw Data'!G1765:J1765, 4), 'Raw Data'!G1765:J1765, 0), AND('Raw Data'!L1765-'Raw Data'!K1765&lt;4, 'Raw Data'!L1765-'Raw Data'!K1765&gt;0)), 'Raw Data'!H1765, 0))</f>
        <v>0</v>
      </c>
      <c r="H1771">
        <f>IF(ISBLANK('Raw Data'!J1765), 0, IF(AND(1=MATCH(LARGE('Raw Data'!G1765:J1765, 4), 'Raw Data'!G1765:J1765, 0), AND('Raw Data'!K1765-'Raw Data'!L1765&lt;4, 'Raw Data'!K1765-'Raw Data'!L1765&gt;0)), 'Raw Data'!G1765, 0))</f>
        <v>0</v>
      </c>
      <c r="I1771">
        <f>IF(ISBLANK('Raw Data'!J1765), 0, IF(AND(4=MATCH(LARGE('Raw Data'!G1765:J1765, 3), 'Raw Data'!G1765:J1765, 0), 'Raw Data'!L1765-'Raw Data'!K1765&gt;3), 'Raw Data'!J1765, 0))</f>
        <v>0</v>
      </c>
      <c r="J1771">
        <f>IF(ISBLANK('Raw Data'!J1765), 0, IF(AND(3=MATCH(LARGE('Raw Data'!G1765:J1765, 3), 'Raw Data'!G1765:J1765, 0), 'Raw Data'!K1765-'Raw Data'!L1765&gt;3), 'Raw Data'!I1765, 0))</f>
        <v>0</v>
      </c>
      <c r="K1771">
        <f>IF(ISBLANK('Raw Data'!J1765), 0, IF(AND(2=MATCH(LARGE('Raw Data'!G1765:J1765, 3), 'Raw Data'!G1765:J1765, 0), AND('Raw Data'!L1765-'Raw Data'!K1765&lt;4, 'Raw Data'!L1765-'Raw Data'!K1765&gt;0)), 'Raw Data'!H1765, 0))</f>
        <v>0</v>
      </c>
      <c r="L1771">
        <f>IF(ISBLANK('Raw Data'!J1765), 0, IF(AND(1=MATCH(LARGE('Raw Data'!G1765:J1765, 3), 'Raw Data'!G1765:J1765, 0), AND('Raw Data'!K1765-'Raw Data'!L1765&lt;4, 'Raw Data'!K1765-'Raw Data'!L1765&gt;0)), 'Raw Data'!G1765, 0))</f>
        <v>0</v>
      </c>
      <c r="M1771">
        <f>IF(ISBLANK('Raw Data'!J1765), 0, IF(AND(4=MATCH(LARGE('Raw Data'!G1765:J1765, 2), 'Raw Data'!G1765:J1765, 0), 'Raw Data'!L1765-'Raw Data'!K1765&gt;3), 'Raw Data'!J1765, 0))</f>
        <v>0</v>
      </c>
      <c r="N1771">
        <f>IF(ISBLANK('Raw Data'!J1765), 0, IF(AND(3=MATCH(LARGE('Raw Data'!G1765:J1765, 2), 'Raw Data'!G1765:J1765, 0), 'Raw Data'!K1765-'Raw Data'!L1765&gt;3), 'Raw Data'!I1765, 0))</f>
        <v>0</v>
      </c>
      <c r="O1771">
        <f>IF(ISBLANK('Raw Data'!J1765), 0, IF(AND(2=MATCH(LARGE('Raw Data'!G1765:J1765, 2), 'Raw Data'!G1765:J1765, 0), AND('Raw Data'!L1765-'Raw Data'!K1765&lt;4, 'Raw Data'!L1765-'Raw Data'!K1765&gt;0)), 'Raw Data'!H1765, 0))</f>
        <v>0</v>
      </c>
      <c r="P1771">
        <f>IF(ISBLANK('Raw Data'!J1765), 0, IF(AND(1=MATCH(LARGE('Raw Data'!G1765:J1765, 2), 'Raw Data'!G1765:J1765, 0), AND('Raw Data'!K1765-'Raw Data'!L1765&lt;4, 'Raw Data'!K1765-'Raw Data'!L1765&gt;0)), 'Raw Data'!G1765, 0))</f>
        <v>0</v>
      </c>
      <c r="Q1771">
        <f>IF(ISBLANK('Raw Data'!J1765), 0, IF(AND(4=MATCH(LARGE('Raw Data'!G1765:J1765, 1), 'Raw Data'!G1765:J1765, 0), 'Raw Data'!L1765-'Raw Data'!K1765&gt;3), 'Raw Data'!J1765, 0))</f>
        <v>0</v>
      </c>
      <c r="R1771">
        <f>IF(ISBLANK('Raw Data'!J1765), 0, IF(AND(3=MATCH(LARGE('Raw Data'!G1765:J1765, 1), 'Raw Data'!G1765:J1765, 0), 'Raw Data'!K1765-'Raw Data'!L1765&gt;3), 'Raw Data'!I1765, 0))</f>
        <v>0</v>
      </c>
      <c r="S1771">
        <f>IF(AND('Raw Data'!L1765-'Raw Data'!K1765&gt;4, 'Raw Data'!F1765&lt;'Raw Data'!C1765), 'Raw Data'!J1765, 0)</f>
        <v>0</v>
      </c>
      <c r="T1771">
        <f>IF(AND('Raw Data'!K1765-'Raw Data'!L1765&gt;4, 'Raw Data'!F1765&gt;'Raw Data'!C1765), 'Raw Data'!I1765, 0)</f>
        <v>0</v>
      </c>
      <c r="U1771">
        <f>IF(AND('Raw Data'!L1765-'Raw Data'!K1765&lt;3, 'Raw Data'!L1765&gt;'Raw Data'!K1765, 'Raw Data'!F1765&lt;'Raw Data'!C1765), 'Raw Data'!H1765, 0)</f>
        <v>0</v>
      </c>
      <c r="V1771">
        <f>IF(AND('Raw Data'!L1765-'Raw Data'!K1765&lt;3, 'Raw Data'!L1765&gt;'Raw Data'!K1765, 'Raw Data'!F1765&gt;'Raw Data'!C1765), 'Raw Data'!G1765, 0)</f>
        <v>0</v>
      </c>
    </row>
    <row r="1772" spans="1:22" x14ac:dyDescent="0.3">
      <c r="A1772">
        <f>IF(AND('Raw Data'!F1766&lt;'Raw Data'!C1766, 'Raw Data'!L1766&gt;'Raw Data'!K1766, 'Raw Data'!L1766-'Raw Data'!K1766&gt;3), 'Raw Data'!J1766, 0)</f>
        <v>0</v>
      </c>
      <c r="B1772">
        <f>IF(AND('Raw Data'!C1766&lt;'Raw Data'!F1766, 'Raw Data'!K1766&gt;'Raw Data'!L1766, 'Raw Data'!K1766-'Raw Data'!L1766&gt;3), 'Raw Data'!I1766, 0)</f>
        <v>0</v>
      </c>
      <c r="C1772">
        <f>IF(AND('Raw Data'!F1766&lt;'Raw Data'!C1766, 'Raw Data'!L1766&gt;'Raw Data'!K1766, 'Raw Data'!L1766-'Raw Data'!K1766&lt;4), 'Raw Data'!H1766, 0)</f>
        <v>0</v>
      </c>
      <c r="D1772">
        <f>IF(AND('Raw Data'!C1766&lt;'Raw Data'!F1766, 'Raw Data'!K1766&gt;'Raw Data'!L1766, 'Raw Data'!K1766-'Raw Data'!L1766&lt;4), 'Raw Data'!G1766, 0)</f>
        <v>0</v>
      </c>
      <c r="E1772">
        <f>IF(ISBLANK('Raw Data'!J1766), 0, IF(AND(4=MATCH(LARGE('Raw Data'!G1766:J1766, 4), 'Raw Data'!G1766:J1766, 0), 'Raw Data'!L1766-'Raw Data'!K1766&gt;3), 'Raw Data'!J1766, 0))</f>
        <v>0</v>
      </c>
      <c r="F1772">
        <f>IF(ISBLANK('Raw Data'!J1766), 0, IF(AND(3=MATCH(LARGE('Raw Data'!G1766:J1766, 4), 'Raw Data'!G1766:J1766, 0), 'Raw Data'!K1766-'Raw Data'!L1766&gt;3), 'Raw Data'!I1766, 0))</f>
        <v>0</v>
      </c>
      <c r="G1772">
        <f>IF(ISBLANK('Raw Data'!J1766), 0, IF(AND(2=MATCH(LARGE('Raw Data'!G1766:J1766, 4), 'Raw Data'!G1766:J1766, 0), AND('Raw Data'!L1766-'Raw Data'!K1766&lt;4, 'Raw Data'!L1766-'Raw Data'!K1766&gt;0)), 'Raw Data'!H1766, 0))</f>
        <v>0</v>
      </c>
      <c r="H1772">
        <f>IF(ISBLANK('Raw Data'!J1766), 0, IF(AND(1=MATCH(LARGE('Raw Data'!G1766:J1766, 4), 'Raw Data'!G1766:J1766, 0), AND('Raw Data'!K1766-'Raw Data'!L1766&lt;4, 'Raw Data'!K1766-'Raw Data'!L1766&gt;0)), 'Raw Data'!G1766, 0))</f>
        <v>0</v>
      </c>
      <c r="I1772">
        <f>IF(ISBLANK('Raw Data'!J1766), 0, IF(AND(4=MATCH(LARGE('Raw Data'!G1766:J1766, 3), 'Raw Data'!G1766:J1766, 0), 'Raw Data'!L1766-'Raw Data'!K1766&gt;3), 'Raw Data'!J1766, 0))</f>
        <v>0</v>
      </c>
      <c r="J1772">
        <f>IF(ISBLANK('Raw Data'!J1766), 0, IF(AND(3=MATCH(LARGE('Raw Data'!G1766:J1766, 3), 'Raw Data'!G1766:J1766, 0), 'Raw Data'!K1766-'Raw Data'!L1766&gt;3), 'Raw Data'!I1766, 0))</f>
        <v>0</v>
      </c>
      <c r="K1772">
        <f>IF(ISBLANK('Raw Data'!J1766), 0, IF(AND(2=MATCH(LARGE('Raw Data'!G1766:J1766, 3), 'Raw Data'!G1766:J1766, 0), AND('Raw Data'!L1766-'Raw Data'!K1766&lt;4, 'Raw Data'!L1766-'Raw Data'!K1766&gt;0)), 'Raw Data'!H1766, 0))</f>
        <v>0</v>
      </c>
      <c r="L1772">
        <f>IF(ISBLANK('Raw Data'!J1766), 0, IF(AND(1=MATCH(LARGE('Raw Data'!G1766:J1766, 3), 'Raw Data'!G1766:J1766, 0), AND('Raw Data'!K1766-'Raw Data'!L1766&lt;4, 'Raw Data'!K1766-'Raw Data'!L1766&gt;0)), 'Raw Data'!G1766, 0))</f>
        <v>0</v>
      </c>
      <c r="M1772">
        <f>IF(ISBLANK('Raw Data'!J1766), 0, IF(AND(4=MATCH(LARGE('Raw Data'!G1766:J1766, 2), 'Raw Data'!G1766:J1766, 0), 'Raw Data'!L1766-'Raw Data'!K1766&gt;3), 'Raw Data'!J1766, 0))</f>
        <v>0</v>
      </c>
      <c r="N1772">
        <f>IF(ISBLANK('Raw Data'!J1766), 0, IF(AND(3=MATCH(LARGE('Raw Data'!G1766:J1766, 2), 'Raw Data'!G1766:J1766, 0), 'Raw Data'!K1766-'Raw Data'!L1766&gt;3), 'Raw Data'!I1766, 0))</f>
        <v>0</v>
      </c>
      <c r="O1772">
        <f>IF(ISBLANK('Raw Data'!J1766), 0, IF(AND(2=MATCH(LARGE('Raw Data'!G1766:J1766, 2), 'Raw Data'!G1766:J1766, 0), AND('Raw Data'!L1766-'Raw Data'!K1766&lt;4, 'Raw Data'!L1766-'Raw Data'!K1766&gt;0)), 'Raw Data'!H1766, 0))</f>
        <v>0</v>
      </c>
      <c r="P1772">
        <f>IF(ISBLANK('Raw Data'!J1766), 0, IF(AND(1=MATCH(LARGE('Raw Data'!G1766:J1766, 2), 'Raw Data'!G1766:J1766, 0), AND('Raw Data'!K1766-'Raw Data'!L1766&lt;4, 'Raw Data'!K1766-'Raw Data'!L1766&gt;0)), 'Raw Data'!G1766, 0))</f>
        <v>0</v>
      </c>
      <c r="Q1772">
        <f>IF(ISBLANK('Raw Data'!J1766), 0, IF(AND(4=MATCH(LARGE('Raw Data'!G1766:J1766, 1), 'Raw Data'!G1766:J1766, 0), 'Raw Data'!L1766-'Raw Data'!K1766&gt;3), 'Raw Data'!J1766, 0))</f>
        <v>0</v>
      </c>
      <c r="R1772">
        <f>IF(ISBLANK('Raw Data'!J1766), 0, IF(AND(3=MATCH(LARGE('Raw Data'!G1766:J1766, 1), 'Raw Data'!G1766:J1766, 0), 'Raw Data'!K1766-'Raw Data'!L1766&gt;3), 'Raw Data'!I1766, 0))</f>
        <v>0</v>
      </c>
      <c r="S1772">
        <f>IF(AND('Raw Data'!L1766-'Raw Data'!K1766&gt;4, 'Raw Data'!F1766&lt;'Raw Data'!C1766), 'Raw Data'!J1766, 0)</f>
        <v>0</v>
      </c>
      <c r="T1772">
        <f>IF(AND('Raw Data'!K1766-'Raw Data'!L1766&gt;4, 'Raw Data'!F1766&gt;'Raw Data'!C1766), 'Raw Data'!I1766, 0)</f>
        <v>0</v>
      </c>
      <c r="U1772">
        <f>IF(AND('Raw Data'!L1766-'Raw Data'!K1766&lt;3, 'Raw Data'!L1766&gt;'Raw Data'!K1766, 'Raw Data'!F1766&lt;'Raw Data'!C1766), 'Raw Data'!H1766, 0)</f>
        <v>0</v>
      </c>
      <c r="V1772">
        <f>IF(AND('Raw Data'!L1766-'Raw Data'!K1766&lt;3, 'Raw Data'!L1766&gt;'Raw Data'!K1766, 'Raw Data'!F1766&gt;'Raw Data'!C1766), 'Raw Data'!G1766, 0)</f>
        <v>0</v>
      </c>
    </row>
    <row r="1773" spans="1:22" x14ac:dyDescent="0.3">
      <c r="A1773">
        <f>IF(AND('Raw Data'!F1767&lt;'Raw Data'!C1767, 'Raw Data'!L1767&gt;'Raw Data'!K1767, 'Raw Data'!L1767-'Raw Data'!K1767&gt;3), 'Raw Data'!J1767, 0)</f>
        <v>0</v>
      </c>
      <c r="B1773">
        <f>IF(AND('Raw Data'!C1767&lt;'Raw Data'!F1767, 'Raw Data'!K1767&gt;'Raw Data'!L1767, 'Raw Data'!K1767-'Raw Data'!L1767&gt;3), 'Raw Data'!I1767, 0)</f>
        <v>0</v>
      </c>
      <c r="C1773">
        <f>IF(AND('Raw Data'!F1767&lt;'Raw Data'!C1767, 'Raw Data'!L1767&gt;'Raw Data'!K1767, 'Raw Data'!L1767-'Raw Data'!K1767&lt;4), 'Raw Data'!H1767, 0)</f>
        <v>0</v>
      </c>
      <c r="D1773">
        <f>IF(AND('Raw Data'!C1767&lt;'Raw Data'!F1767, 'Raw Data'!K1767&gt;'Raw Data'!L1767, 'Raw Data'!K1767-'Raw Data'!L1767&lt;4), 'Raw Data'!G1767, 0)</f>
        <v>0</v>
      </c>
      <c r="E1773">
        <f>IF(ISBLANK('Raw Data'!J1767), 0, IF(AND(4=MATCH(LARGE('Raw Data'!G1767:J1767, 4), 'Raw Data'!G1767:J1767, 0), 'Raw Data'!L1767-'Raw Data'!K1767&gt;3), 'Raw Data'!J1767, 0))</f>
        <v>0</v>
      </c>
      <c r="F1773">
        <f>IF(ISBLANK('Raw Data'!J1767), 0, IF(AND(3=MATCH(LARGE('Raw Data'!G1767:J1767, 4), 'Raw Data'!G1767:J1767, 0), 'Raw Data'!K1767-'Raw Data'!L1767&gt;3), 'Raw Data'!I1767, 0))</f>
        <v>0</v>
      </c>
      <c r="G1773">
        <f>IF(ISBLANK('Raw Data'!J1767), 0, IF(AND(2=MATCH(LARGE('Raw Data'!G1767:J1767, 4), 'Raw Data'!G1767:J1767, 0), AND('Raw Data'!L1767-'Raw Data'!K1767&lt;4, 'Raw Data'!L1767-'Raw Data'!K1767&gt;0)), 'Raw Data'!H1767, 0))</f>
        <v>0</v>
      </c>
      <c r="H1773">
        <f>IF(ISBLANK('Raw Data'!J1767), 0, IF(AND(1=MATCH(LARGE('Raw Data'!G1767:J1767, 4), 'Raw Data'!G1767:J1767, 0), AND('Raw Data'!K1767-'Raw Data'!L1767&lt;4, 'Raw Data'!K1767-'Raw Data'!L1767&gt;0)), 'Raw Data'!G1767, 0))</f>
        <v>0</v>
      </c>
      <c r="I1773">
        <f>IF(ISBLANK('Raw Data'!J1767), 0, IF(AND(4=MATCH(LARGE('Raw Data'!G1767:J1767, 3), 'Raw Data'!G1767:J1767, 0), 'Raw Data'!L1767-'Raw Data'!K1767&gt;3), 'Raw Data'!J1767, 0))</f>
        <v>0</v>
      </c>
      <c r="J1773">
        <f>IF(ISBLANK('Raw Data'!J1767), 0, IF(AND(3=MATCH(LARGE('Raw Data'!G1767:J1767, 3), 'Raw Data'!G1767:J1767, 0), 'Raw Data'!K1767-'Raw Data'!L1767&gt;3), 'Raw Data'!I1767, 0))</f>
        <v>0</v>
      </c>
      <c r="K1773">
        <f>IF(ISBLANK('Raw Data'!J1767), 0, IF(AND(2=MATCH(LARGE('Raw Data'!G1767:J1767, 3), 'Raw Data'!G1767:J1767, 0), AND('Raw Data'!L1767-'Raw Data'!K1767&lt;4, 'Raw Data'!L1767-'Raw Data'!K1767&gt;0)), 'Raw Data'!H1767, 0))</f>
        <v>0</v>
      </c>
      <c r="L1773">
        <f>IF(ISBLANK('Raw Data'!J1767), 0, IF(AND(1=MATCH(LARGE('Raw Data'!G1767:J1767, 3), 'Raw Data'!G1767:J1767, 0), AND('Raw Data'!K1767-'Raw Data'!L1767&lt;4, 'Raw Data'!K1767-'Raw Data'!L1767&gt;0)), 'Raw Data'!G1767, 0))</f>
        <v>0</v>
      </c>
      <c r="M1773">
        <f>IF(ISBLANK('Raw Data'!J1767), 0, IF(AND(4=MATCH(LARGE('Raw Data'!G1767:J1767, 2), 'Raw Data'!G1767:J1767, 0), 'Raw Data'!L1767-'Raw Data'!K1767&gt;3), 'Raw Data'!J1767, 0))</f>
        <v>0</v>
      </c>
      <c r="N1773">
        <f>IF(ISBLANK('Raw Data'!J1767), 0, IF(AND(3=MATCH(LARGE('Raw Data'!G1767:J1767, 2), 'Raw Data'!G1767:J1767, 0), 'Raw Data'!K1767-'Raw Data'!L1767&gt;3), 'Raw Data'!I1767, 0))</f>
        <v>0</v>
      </c>
      <c r="O1773">
        <f>IF(ISBLANK('Raw Data'!J1767), 0, IF(AND(2=MATCH(LARGE('Raw Data'!G1767:J1767, 2), 'Raw Data'!G1767:J1767, 0), AND('Raw Data'!L1767-'Raw Data'!K1767&lt;4, 'Raw Data'!L1767-'Raw Data'!K1767&gt;0)), 'Raw Data'!H1767, 0))</f>
        <v>0</v>
      </c>
      <c r="P1773">
        <f>IF(ISBLANK('Raw Data'!J1767), 0, IF(AND(1=MATCH(LARGE('Raw Data'!G1767:J1767, 2), 'Raw Data'!G1767:J1767, 0), AND('Raw Data'!K1767-'Raw Data'!L1767&lt;4, 'Raw Data'!K1767-'Raw Data'!L1767&gt;0)), 'Raw Data'!G1767, 0))</f>
        <v>0</v>
      </c>
      <c r="Q1773">
        <f>IF(ISBLANK('Raw Data'!J1767), 0, IF(AND(4=MATCH(LARGE('Raw Data'!G1767:J1767, 1), 'Raw Data'!G1767:J1767, 0), 'Raw Data'!L1767-'Raw Data'!K1767&gt;3), 'Raw Data'!J1767, 0))</f>
        <v>0</v>
      </c>
      <c r="R1773">
        <f>IF(ISBLANK('Raw Data'!J1767), 0, IF(AND(3=MATCH(LARGE('Raw Data'!G1767:J1767, 1), 'Raw Data'!G1767:J1767, 0), 'Raw Data'!K1767-'Raw Data'!L1767&gt;3), 'Raw Data'!I1767, 0))</f>
        <v>0</v>
      </c>
      <c r="S1773">
        <f>IF(AND('Raw Data'!L1767-'Raw Data'!K1767&gt;4, 'Raw Data'!F1767&lt;'Raw Data'!C1767), 'Raw Data'!J1767, 0)</f>
        <v>0</v>
      </c>
      <c r="T1773">
        <f>IF(AND('Raw Data'!K1767-'Raw Data'!L1767&gt;4, 'Raw Data'!F1767&gt;'Raw Data'!C1767), 'Raw Data'!I1767, 0)</f>
        <v>0</v>
      </c>
      <c r="U1773">
        <f>IF(AND('Raw Data'!L1767-'Raw Data'!K1767&lt;3, 'Raw Data'!L1767&gt;'Raw Data'!K1767, 'Raw Data'!F1767&lt;'Raw Data'!C1767), 'Raw Data'!H1767, 0)</f>
        <v>0</v>
      </c>
      <c r="V1773">
        <f>IF(AND('Raw Data'!L1767-'Raw Data'!K1767&lt;3, 'Raw Data'!L1767&gt;'Raw Data'!K1767, 'Raw Data'!F1767&gt;'Raw Data'!C1767), 'Raw Data'!G1767, 0)</f>
        <v>0</v>
      </c>
    </row>
    <row r="1774" spans="1:22" x14ac:dyDescent="0.3">
      <c r="A1774">
        <f>IF(AND('Raw Data'!F1768&lt;'Raw Data'!C1768, 'Raw Data'!L1768&gt;'Raw Data'!K1768, 'Raw Data'!L1768-'Raw Data'!K1768&gt;3), 'Raw Data'!J1768, 0)</f>
        <v>0</v>
      </c>
      <c r="B1774">
        <f>IF(AND('Raw Data'!C1768&lt;'Raw Data'!F1768, 'Raw Data'!K1768&gt;'Raw Data'!L1768, 'Raw Data'!K1768-'Raw Data'!L1768&gt;3), 'Raw Data'!I1768, 0)</f>
        <v>0</v>
      </c>
      <c r="C1774">
        <f>IF(AND('Raw Data'!F1768&lt;'Raw Data'!C1768, 'Raw Data'!L1768&gt;'Raw Data'!K1768, 'Raw Data'!L1768-'Raw Data'!K1768&lt;4), 'Raw Data'!H1768, 0)</f>
        <v>0</v>
      </c>
      <c r="D1774">
        <f>IF(AND('Raw Data'!C1768&lt;'Raw Data'!F1768, 'Raw Data'!K1768&gt;'Raw Data'!L1768, 'Raw Data'!K1768-'Raw Data'!L1768&lt;4), 'Raw Data'!G1768, 0)</f>
        <v>0</v>
      </c>
      <c r="E1774">
        <f>IF(ISBLANK('Raw Data'!J1768), 0, IF(AND(4=MATCH(LARGE('Raw Data'!G1768:J1768, 4), 'Raw Data'!G1768:J1768, 0), 'Raw Data'!L1768-'Raw Data'!K1768&gt;3), 'Raw Data'!J1768, 0))</f>
        <v>0</v>
      </c>
      <c r="F1774">
        <f>IF(ISBLANK('Raw Data'!J1768), 0, IF(AND(3=MATCH(LARGE('Raw Data'!G1768:J1768, 4), 'Raw Data'!G1768:J1768, 0), 'Raw Data'!K1768-'Raw Data'!L1768&gt;3), 'Raw Data'!I1768, 0))</f>
        <v>0</v>
      </c>
      <c r="G1774">
        <f>IF(ISBLANK('Raw Data'!J1768), 0, IF(AND(2=MATCH(LARGE('Raw Data'!G1768:J1768, 4), 'Raw Data'!G1768:J1768, 0), AND('Raw Data'!L1768-'Raw Data'!K1768&lt;4, 'Raw Data'!L1768-'Raw Data'!K1768&gt;0)), 'Raw Data'!H1768, 0))</f>
        <v>0</v>
      </c>
      <c r="H1774">
        <f>IF(ISBLANK('Raw Data'!J1768), 0, IF(AND(1=MATCH(LARGE('Raw Data'!G1768:J1768, 4), 'Raw Data'!G1768:J1768, 0), AND('Raw Data'!K1768-'Raw Data'!L1768&lt;4, 'Raw Data'!K1768-'Raw Data'!L1768&gt;0)), 'Raw Data'!G1768, 0))</f>
        <v>0</v>
      </c>
      <c r="I1774">
        <f>IF(ISBLANK('Raw Data'!J1768), 0, IF(AND(4=MATCH(LARGE('Raw Data'!G1768:J1768, 3), 'Raw Data'!G1768:J1768, 0), 'Raw Data'!L1768-'Raw Data'!K1768&gt;3), 'Raw Data'!J1768, 0))</f>
        <v>0</v>
      </c>
      <c r="J1774">
        <f>IF(ISBLANK('Raw Data'!J1768), 0, IF(AND(3=MATCH(LARGE('Raw Data'!G1768:J1768, 3), 'Raw Data'!G1768:J1768, 0), 'Raw Data'!K1768-'Raw Data'!L1768&gt;3), 'Raw Data'!I1768, 0))</f>
        <v>0</v>
      </c>
      <c r="K1774">
        <f>IF(ISBLANK('Raw Data'!J1768), 0, IF(AND(2=MATCH(LARGE('Raw Data'!G1768:J1768, 3), 'Raw Data'!G1768:J1768, 0), AND('Raw Data'!L1768-'Raw Data'!K1768&lt;4, 'Raw Data'!L1768-'Raw Data'!K1768&gt;0)), 'Raw Data'!H1768, 0))</f>
        <v>0</v>
      </c>
      <c r="L1774">
        <f>IF(ISBLANK('Raw Data'!J1768), 0, IF(AND(1=MATCH(LARGE('Raw Data'!G1768:J1768, 3), 'Raw Data'!G1768:J1768, 0), AND('Raw Data'!K1768-'Raw Data'!L1768&lt;4, 'Raw Data'!K1768-'Raw Data'!L1768&gt;0)), 'Raw Data'!G1768, 0))</f>
        <v>0</v>
      </c>
      <c r="M1774">
        <f>IF(ISBLANK('Raw Data'!J1768), 0, IF(AND(4=MATCH(LARGE('Raw Data'!G1768:J1768, 2), 'Raw Data'!G1768:J1768, 0), 'Raw Data'!L1768-'Raw Data'!K1768&gt;3), 'Raw Data'!J1768, 0))</f>
        <v>0</v>
      </c>
      <c r="N1774">
        <f>IF(ISBLANK('Raw Data'!J1768), 0, IF(AND(3=MATCH(LARGE('Raw Data'!G1768:J1768, 2), 'Raw Data'!G1768:J1768, 0), 'Raw Data'!K1768-'Raw Data'!L1768&gt;3), 'Raw Data'!I1768, 0))</f>
        <v>0</v>
      </c>
      <c r="O1774">
        <f>IF(ISBLANK('Raw Data'!J1768), 0, IF(AND(2=MATCH(LARGE('Raw Data'!G1768:J1768, 2), 'Raw Data'!G1768:J1768, 0), AND('Raw Data'!L1768-'Raw Data'!K1768&lt;4, 'Raw Data'!L1768-'Raw Data'!K1768&gt;0)), 'Raw Data'!H1768, 0))</f>
        <v>0</v>
      </c>
      <c r="P1774">
        <f>IF(ISBLANK('Raw Data'!J1768), 0, IF(AND(1=MATCH(LARGE('Raw Data'!G1768:J1768, 2), 'Raw Data'!G1768:J1768, 0), AND('Raw Data'!K1768-'Raw Data'!L1768&lt;4, 'Raw Data'!K1768-'Raw Data'!L1768&gt;0)), 'Raw Data'!G1768, 0))</f>
        <v>0</v>
      </c>
      <c r="Q1774">
        <f>IF(ISBLANK('Raw Data'!J1768), 0, IF(AND(4=MATCH(LARGE('Raw Data'!G1768:J1768, 1), 'Raw Data'!G1768:J1768, 0), 'Raw Data'!L1768-'Raw Data'!K1768&gt;3), 'Raw Data'!J1768, 0))</f>
        <v>0</v>
      </c>
      <c r="R1774">
        <f>IF(ISBLANK('Raw Data'!J1768), 0, IF(AND(3=MATCH(LARGE('Raw Data'!G1768:J1768, 1), 'Raw Data'!G1768:J1768, 0), 'Raw Data'!K1768-'Raw Data'!L1768&gt;3), 'Raw Data'!I1768, 0))</f>
        <v>0</v>
      </c>
      <c r="S1774">
        <f>IF(AND('Raw Data'!L1768-'Raw Data'!K1768&gt;4, 'Raw Data'!F1768&lt;'Raw Data'!C1768), 'Raw Data'!J1768, 0)</f>
        <v>0</v>
      </c>
      <c r="T1774">
        <f>IF(AND('Raw Data'!K1768-'Raw Data'!L1768&gt;4, 'Raw Data'!F1768&gt;'Raw Data'!C1768), 'Raw Data'!I1768, 0)</f>
        <v>0</v>
      </c>
      <c r="U1774">
        <f>IF(AND('Raw Data'!L1768-'Raw Data'!K1768&lt;3, 'Raw Data'!L1768&gt;'Raw Data'!K1768, 'Raw Data'!F1768&lt;'Raw Data'!C1768), 'Raw Data'!H1768, 0)</f>
        <v>0</v>
      </c>
      <c r="V1774">
        <f>IF(AND('Raw Data'!L1768-'Raw Data'!K1768&lt;3, 'Raw Data'!L1768&gt;'Raw Data'!K1768, 'Raw Data'!F1768&gt;'Raw Data'!C1768), 'Raw Data'!G1768, 0)</f>
        <v>0</v>
      </c>
    </row>
    <row r="1775" spans="1:22" x14ac:dyDescent="0.3">
      <c r="A1775">
        <f>IF(AND('Raw Data'!F1769&lt;'Raw Data'!C1769, 'Raw Data'!L1769&gt;'Raw Data'!K1769, 'Raw Data'!L1769-'Raw Data'!K1769&gt;3), 'Raw Data'!J1769, 0)</f>
        <v>0</v>
      </c>
      <c r="B1775">
        <f>IF(AND('Raw Data'!C1769&lt;'Raw Data'!F1769, 'Raw Data'!K1769&gt;'Raw Data'!L1769, 'Raw Data'!K1769-'Raw Data'!L1769&gt;3), 'Raw Data'!I1769, 0)</f>
        <v>0</v>
      </c>
      <c r="C1775">
        <f>IF(AND('Raw Data'!F1769&lt;'Raw Data'!C1769, 'Raw Data'!L1769&gt;'Raw Data'!K1769, 'Raw Data'!L1769-'Raw Data'!K1769&lt;4), 'Raw Data'!H1769, 0)</f>
        <v>0</v>
      </c>
      <c r="D1775">
        <f>IF(AND('Raw Data'!C1769&lt;'Raw Data'!F1769, 'Raw Data'!K1769&gt;'Raw Data'!L1769, 'Raw Data'!K1769-'Raw Data'!L1769&lt;4), 'Raw Data'!G1769, 0)</f>
        <v>0</v>
      </c>
      <c r="E1775">
        <f>IF(ISBLANK('Raw Data'!J1769), 0, IF(AND(4=MATCH(LARGE('Raw Data'!G1769:J1769, 4), 'Raw Data'!G1769:J1769, 0), 'Raw Data'!L1769-'Raw Data'!K1769&gt;3), 'Raw Data'!J1769, 0))</f>
        <v>0</v>
      </c>
      <c r="F1775">
        <f>IF(ISBLANK('Raw Data'!J1769), 0, IF(AND(3=MATCH(LARGE('Raw Data'!G1769:J1769, 4), 'Raw Data'!G1769:J1769, 0), 'Raw Data'!K1769-'Raw Data'!L1769&gt;3), 'Raw Data'!I1769, 0))</f>
        <v>0</v>
      </c>
      <c r="G1775">
        <f>IF(ISBLANK('Raw Data'!J1769), 0, IF(AND(2=MATCH(LARGE('Raw Data'!G1769:J1769, 4), 'Raw Data'!G1769:J1769, 0), AND('Raw Data'!L1769-'Raw Data'!K1769&lt;4, 'Raw Data'!L1769-'Raw Data'!K1769&gt;0)), 'Raw Data'!H1769, 0))</f>
        <v>0</v>
      </c>
      <c r="H1775">
        <f>IF(ISBLANK('Raw Data'!J1769), 0, IF(AND(1=MATCH(LARGE('Raw Data'!G1769:J1769, 4), 'Raw Data'!G1769:J1769, 0), AND('Raw Data'!K1769-'Raw Data'!L1769&lt;4, 'Raw Data'!K1769-'Raw Data'!L1769&gt;0)), 'Raw Data'!G1769, 0))</f>
        <v>0</v>
      </c>
      <c r="I1775">
        <f>IF(ISBLANK('Raw Data'!J1769), 0, IF(AND(4=MATCH(LARGE('Raw Data'!G1769:J1769, 3), 'Raw Data'!G1769:J1769, 0), 'Raw Data'!L1769-'Raw Data'!K1769&gt;3), 'Raw Data'!J1769, 0))</f>
        <v>0</v>
      </c>
      <c r="J1775">
        <f>IF(ISBLANK('Raw Data'!J1769), 0, IF(AND(3=MATCH(LARGE('Raw Data'!G1769:J1769, 3), 'Raw Data'!G1769:J1769, 0), 'Raw Data'!K1769-'Raw Data'!L1769&gt;3), 'Raw Data'!I1769, 0))</f>
        <v>0</v>
      </c>
      <c r="K1775">
        <f>IF(ISBLANK('Raw Data'!J1769), 0, IF(AND(2=MATCH(LARGE('Raw Data'!G1769:J1769, 3), 'Raw Data'!G1769:J1769, 0), AND('Raw Data'!L1769-'Raw Data'!K1769&lt;4, 'Raw Data'!L1769-'Raw Data'!K1769&gt;0)), 'Raw Data'!H1769, 0))</f>
        <v>0</v>
      </c>
      <c r="L1775">
        <f>IF(ISBLANK('Raw Data'!J1769), 0, IF(AND(1=MATCH(LARGE('Raw Data'!G1769:J1769, 3), 'Raw Data'!G1769:J1769, 0), AND('Raw Data'!K1769-'Raw Data'!L1769&lt;4, 'Raw Data'!K1769-'Raw Data'!L1769&gt;0)), 'Raw Data'!G1769, 0))</f>
        <v>0</v>
      </c>
      <c r="M1775">
        <f>IF(ISBLANK('Raw Data'!J1769), 0, IF(AND(4=MATCH(LARGE('Raw Data'!G1769:J1769, 2), 'Raw Data'!G1769:J1769, 0), 'Raw Data'!L1769-'Raw Data'!K1769&gt;3), 'Raw Data'!J1769, 0))</f>
        <v>0</v>
      </c>
      <c r="N1775">
        <f>IF(ISBLANK('Raw Data'!J1769), 0, IF(AND(3=MATCH(LARGE('Raw Data'!G1769:J1769, 2), 'Raw Data'!G1769:J1769, 0), 'Raw Data'!K1769-'Raw Data'!L1769&gt;3), 'Raw Data'!I1769, 0))</f>
        <v>0</v>
      </c>
      <c r="O1775">
        <f>IF(ISBLANK('Raw Data'!J1769), 0, IF(AND(2=MATCH(LARGE('Raw Data'!G1769:J1769, 2), 'Raw Data'!G1769:J1769, 0), AND('Raw Data'!L1769-'Raw Data'!K1769&lt;4, 'Raw Data'!L1769-'Raw Data'!K1769&gt;0)), 'Raw Data'!H1769, 0))</f>
        <v>0</v>
      </c>
      <c r="P1775">
        <f>IF(ISBLANK('Raw Data'!J1769), 0, IF(AND(1=MATCH(LARGE('Raw Data'!G1769:J1769, 2), 'Raw Data'!G1769:J1769, 0), AND('Raw Data'!K1769-'Raw Data'!L1769&lt;4, 'Raw Data'!K1769-'Raw Data'!L1769&gt;0)), 'Raw Data'!G1769, 0))</f>
        <v>0</v>
      </c>
      <c r="Q1775">
        <f>IF(ISBLANK('Raw Data'!J1769), 0, IF(AND(4=MATCH(LARGE('Raw Data'!G1769:J1769, 1), 'Raw Data'!G1769:J1769, 0), 'Raw Data'!L1769-'Raw Data'!K1769&gt;3), 'Raw Data'!J1769, 0))</f>
        <v>0</v>
      </c>
      <c r="R1775">
        <f>IF(ISBLANK('Raw Data'!J1769), 0, IF(AND(3=MATCH(LARGE('Raw Data'!G1769:J1769, 1), 'Raw Data'!G1769:J1769, 0), 'Raw Data'!K1769-'Raw Data'!L1769&gt;3), 'Raw Data'!I1769, 0))</f>
        <v>0</v>
      </c>
      <c r="S1775">
        <f>IF(AND('Raw Data'!L1769-'Raw Data'!K1769&gt;4, 'Raw Data'!F1769&lt;'Raw Data'!C1769), 'Raw Data'!J1769, 0)</f>
        <v>0</v>
      </c>
      <c r="T1775">
        <f>IF(AND('Raw Data'!K1769-'Raw Data'!L1769&gt;4, 'Raw Data'!F1769&gt;'Raw Data'!C1769), 'Raw Data'!I1769, 0)</f>
        <v>0</v>
      </c>
      <c r="U1775">
        <f>IF(AND('Raw Data'!L1769-'Raw Data'!K1769&lt;3, 'Raw Data'!L1769&gt;'Raw Data'!K1769, 'Raw Data'!F1769&lt;'Raw Data'!C1769), 'Raw Data'!H1769, 0)</f>
        <v>0</v>
      </c>
      <c r="V1775">
        <f>IF(AND('Raw Data'!L1769-'Raw Data'!K1769&lt;3, 'Raw Data'!L1769&gt;'Raw Data'!K1769, 'Raw Data'!F1769&gt;'Raw Data'!C1769), 'Raw Data'!G1769, 0)</f>
        <v>0</v>
      </c>
    </row>
    <row r="1776" spans="1:22" x14ac:dyDescent="0.3">
      <c r="A1776">
        <f>IF(AND('Raw Data'!F1770&lt;'Raw Data'!C1770, 'Raw Data'!L1770&gt;'Raw Data'!K1770, 'Raw Data'!L1770-'Raw Data'!K1770&gt;3), 'Raw Data'!J1770, 0)</f>
        <v>0</v>
      </c>
      <c r="B1776">
        <f>IF(AND('Raw Data'!C1770&lt;'Raw Data'!F1770, 'Raw Data'!K1770&gt;'Raw Data'!L1770, 'Raw Data'!K1770-'Raw Data'!L1770&gt;3), 'Raw Data'!I1770, 0)</f>
        <v>0</v>
      </c>
      <c r="C1776">
        <f>IF(AND('Raw Data'!F1770&lt;'Raw Data'!C1770, 'Raw Data'!L1770&gt;'Raw Data'!K1770, 'Raw Data'!L1770-'Raw Data'!K1770&lt;4), 'Raw Data'!H1770, 0)</f>
        <v>0</v>
      </c>
      <c r="D1776">
        <f>IF(AND('Raw Data'!C1770&lt;'Raw Data'!F1770, 'Raw Data'!K1770&gt;'Raw Data'!L1770, 'Raw Data'!K1770-'Raw Data'!L1770&lt;4), 'Raw Data'!G1770, 0)</f>
        <v>0</v>
      </c>
      <c r="E1776">
        <f>IF(ISBLANK('Raw Data'!J1770), 0, IF(AND(4=MATCH(LARGE('Raw Data'!G1770:J1770, 4), 'Raw Data'!G1770:J1770, 0), 'Raw Data'!L1770-'Raw Data'!K1770&gt;3), 'Raw Data'!J1770, 0))</f>
        <v>0</v>
      </c>
      <c r="F1776">
        <f>IF(ISBLANK('Raw Data'!J1770), 0, IF(AND(3=MATCH(LARGE('Raw Data'!G1770:J1770, 4), 'Raw Data'!G1770:J1770, 0), 'Raw Data'!K1770-'Raw Data'!L1770&gt;3), 'Raw Data'!I1770, 0))</f>
        <v>0</v>
      </c>
      <c r="G1776">
        <f>IF(ISBLANK('Raw Data'!J1770), 0, IF(AND(2=MATCH(LARGE('Raw Data'!G1770:J1770, 4), 'Raw Data'!G1770:J1770, 0), AND('Raw Data'!L1770-'Raw Data'!K1770&lt;4, 'Raw Data'!L1770-'Raw Data'!K1770&gt;0)), 'Raw Data'!H1770, 0))</f>
        <v>0</v>
      </c>
      <c r="H1776">
        <f>IF(ISBLANK('Raw Data'!J1770), 0, IF(AND(1=MATCH(LARGE('Raw Data'!G1770:J1770, 4), 'Raw Data'!G1770:J1770, 0), AND('Raw Data'!K1770-'Raw Data'!L1770&lt;4, 'Raw Data'!K1770-'Raw Data'!L1770&gt;0)), 'Raw Data'!G1770, 0))</f>
        <v>0</v>
      </c>
      <c r="I1776">
        <f>IF(ISBLANK('Raw Data'!J1770), 0, IF(AND(4=MATCH(LARGE('Raw Data'!G1770:J1770, 3), 'Raw Data'!G1770:J1770, 0), 'Raw Data'!L1770-'Raw Data'!K1770&gt;3), 'Raw Data'!J1770, 0))</f>
        <v>0</v>
      </c>
      <c r="J1776">
        <f>IF(ISBLANK('Raw Data'!J1770), 0, IF(AND(3=MATCH(LARGE('Raw Data'!G1770:J1770, 3), 'Raw Data'!G1770:J1770, 0), 'Raw Data'!K1770-'Raw Data'!L1770&gt;3), 'Raw Data'!I1770, 0))</f>
        <v>0</v>
      </c>
      <c r="K1776">
        <f>IF(ISBLANK('Raw Data'!J1770), 0, IF(AND(2=MATCH(LARGE('Raw Data'!G1770:J1770, 3), 'Raw Data'!G1770:J1770, 0), AND('Raw Data'!L1770-'Raw Data'!K1770&lt;4, 'Raw Data'!L1770-'Raw Data'!K1770&gt;0)), 'Raw Data'!H1770, 0))</f>
        <v>0</v>
      </c>
      <c r="L1776">
        <f>IF(ISBLANK('Raw Data'!J1770), 0, IF(AND(1=MATCH(LARGE('Raw Data'!G1770:J1770, 3), 'Raw Data'!G1770:J1770, 0), AND('Raw Data'!K1770-'Raw Data'!L1770&lt;4, 'Raw Data'!K1770-'Raw Data'!L1770&gt;0)), 'Raw Data'!G1770, 0))</f>
        <v>0</v>
      </c>
      <c r="M1776">
        <f>IF(ISBLANK('Raw Data'!J1770), 0, IF(AND(4=MATCH(LARGE('Raw Data'!G1770:J1770, 2), 'Raw Data'!G1770:J1770, 0), 'Raw Data'!L1770-'Raw Data'!K1770&gt;3), 'Raw Data'!J1770, 0))</f>
        <v>0</v>
      </c>
      <c r="N1776">
        <f>IF(ISBLANK('Raw Data'!J1770), 0, IF(AND(3=MATCH(LARGE('Raw Data'!G1770:J1770, 2), 'Raw Data'!G1770:J1770, 0), 'Raw Data'!K1770-'Raw Data'!L1770&gt;3), 'Raw Data'!I1770, 0))</f>
        <v>0</v>
      </c>
      <c r="O1776">
        <f>IF(ISBLANK('Raw Data'!J1770), 0, IF(AND(2=MATCH(LARGE('Raw Data'!G1770:J1770, 2), 'Raw Data'!G1770:J1770, 0), AND('Raw Data'!L1770-'Raw Data'!K1770&lt;4, 'Raw Data'!L1770-'Raw Data'!K1770&gt;0)), 'Raw Data'!H1770, 0))</f>
        <v>0</v>
      </c>
      <c r="P1776">
        <f>IF(ISBLANK('Raw Data'!J1770), 0, IF(AND(1=MATCH(LARGE('Raw Data'!G1770:J1770, 2), 'Raw Data'!G1770:J1770, 0), AND('Raw Data'!K1770-'Raw Data'!L1770&lt;4, 'Raw Data'!K1770-'Raw Data'!L1770&gt;0)), 'Raw Data'!G1770, 0))</f>
        <v>0</v>
      </c>
      <c r="Q1776">
        <f>IF(ISBLANK('Raw Data'!J1770), 0, IF(AND(4=MATCH(LARGE('Raw Data'!G1770:J1770, 1), 'Raw Data'!G1770:J1770, 0), 'Raw Data'!L1770-'Raw Data'!K1770&gt;3), 'Raw Data'!J1770, 0))</f>
        <v>0</v>
      </c>
      <c r="R1776">
        <f>IF(ISBLANK('Raw Data'!J1770), 0, IF(AND(3=MATCH(LARGE('Raw Data'!G1770:J1770, 1), 'Raw Data'!G1770:J1770, 0), 'Raw Data'!K1770-'Raw Data'!L1770&gt;3), 'Raw Data'!I1770, 0))</f>
        <v>0</v>
      </c>
      <c r="S1776">
        <f>IF(AND('Raw Data'!L1770-'Raw Data'!K1770&gt;4, 'Raw Data'!F1770&lt;'Raw Data'!C1770), 'Raw Data'!J1770, 0)</f>
        <v>0</v>
      </c>
      <c r="T1776">
        <f>IF(AND('Raw Data'!K1770-'Raw Data'!L1770&gt;4, 'Raw Data'!F1770&gt;'Raw Data'!C1770), 'Raw Data'!I1770, 0)</f>
        <v>0</v>
      </c>
      <c r="U1776">
        <f>IF(AND('Raw Data'!L1770-'Raw Data'!K1770&lt;3, 'Raw Data'!L1770&gt;'Raw Data'!K1770, 'Raw Data'!F1770&lt;'Raw Data'!C1770), 'Raw Data'!H1770, 0)</f>
        <v>0</v>
      </c>
      <c r="V1776">
        <f>IF(AND('Raw Data'!L1770-'Raw Data'!K1770&lt;3, 'Raw Data'!L1770&gt;'Raw Data'!K1770, 'Raw Data'!F1770&gt;'Raw Data'!C1770), 'Raw Data'!G1770, 0)</f>
        <v>0</v>
      </c>
    </row>
    <row r="1777" spans="1:22" x14ac:dyDescent="0.3">
      <c r="A1777">
        <f>IF(AND('Raw Data'!F1771&lt;'Raw Data'!C1771, 'Raw Data'!L1771&gt;'Raw Data'!K1771, 'Raw Data'!L1771-'Raw Data'!K1771&gt;3), 'Raw Data'!J1771, 0)</f>
        <v>0</v>
      </c>
      <c r="B1777">
        <f>IF(AND('Raw Data'!C1771&lt;'Raw Data'!F1771, 'Raw Data'!K1771&gt;'Raw Data'!L1771, 'Raw Data'!K1771-'Raw Data'!L1771&gt;3), 'Raw Data'!I1771, 0)</f>
        <v>0</v>
      </c>
      <c r="C1777">
        <f>IF(AND('Raw Data'!F1771&lt;'Raw Data'!C1771, 'Raw Data'!L1771&gt;'Raw Data'!K1771, 'Raw Data'!L1771-'Raw Data'!K1771&lt;4), 'Raw Data'!H1771, 0)</f>
        <v>0</v>
      </c>
      <c r="D1777">
        <f>IF(AND('Raw Data'!C1771&lt;'Raw Data'!F1771, 'Raw Data'!K1771&gt;'Raw Data'!L1771, 'Raw Data'!K1771-'Raw Data'!L1771&lt;4), 'Raw Data'!G1771, 0)</f>
        <v>0</v>
      </c>
      <c r="E1777">
        <f>IF(ISBLANK('Raw Data'!J1771), 0, IF(AND(4=MATCH(LARGE('Raw Data'!G1771:J1771, 4), 'Raw Data'!G1771:J1771, 0), 'Raw Data'!L1771-'Raw Data'!K1771&gt;3), 'Raw Data'!J1771, 0))</f>
        <v>0</v>
      </c>
      <c r="F1777">
        <f>IF(ISBLANK('Raw Data'!J1771), 0, IF(AND(3=MATCH(LARGE('Raw Data'!G1771:J1771, 4), 'Raw Data'!G1771:J1771, 0), 'Raw Data'!K1771-'Raw Data'!L1771&gt;3), 'Raw Data'!I1771, 0))</f>
        <v>0</v>
      </c>
      <c r="G1777">
        <f>IF(ISBLANK('Raw Data'!J1771), 0, IF(AND(2=MATCH(LARGE('Raw Data'!G1771:J1771, 4), 'Raw Data'!G1771:J1771, 0), AND('Raw Data'!L1771-'Raw Data'!K1771&lt;4, 'Raw Data'!L1771-'Raw Data'!K1771&gt;0)), 'Raw Data'!H1771, 0))</f>
        <v>0</v>
      </c>
      <c r="H1777">
        <f>IF(ISBLANK('Raw Data'!J1771), 0, IF(AND(1=MATCH(LARGE('Raw Data'!G1771:J1771, 4), 'Raw Data'!G1771:J1771, 0), AND('Raw Data'!K1771-'Raw Data'!L1771&lt;4, 'Raw Data'!K1771-'Raw Data'!L1771&gt;0)), 'Raw Data'!G1771, 0))</f>
        <v>0</v>
      </c>
      <c r="I1777">
        <f>IF(ISBLANK('Raw Data'!J1771), 0, IF(AND(4=MATCH(LARGE('Raw Data'!G1771:J1771, 3), 'Raw Data'!G1771:J1771, 0), 'Raw Data'!L1771-'Raw Data'!K1771&gt;3), 'Raw Data'!J1771, 0))</f>
        <v>0</v>
      </c>
      <c r="J1777">
        <f>IF(ISBLANK('Raw Data'!J1771), 0, IF(AND(3=MATCH(LARGE('Raw Data'!G1771:J1771, 3), 'Raw Data'!G1771:J1771, 0), 'Raw Data'!K1771-'Raw Data'!L1771&gt;3), 'Raw Data'!I1771, 0))</f>
        <v>0</v>
      </c>
      <c r="K1777">
        <f>IF(ISBLANK('Raw Data'!J1771), 0, IF(AND(2=MATCH(LARGE('Raw Data'!G1771:J1771, 3), 'Raw Data'!G1771:J1771, 0), AND('Raw Data'!L1771-'Raw Data'!K1771&lt;4, 'Raw Data'!L1771-'Raw Data'!K1771&gt;0)), 'Raw Data'!H1771, 0))</f>
        <v>0</v>
      </c>
      <c r="L1777">
        <f>IF(ISBLANK('Raw Data'!J1771), 0, IF(AND(1=MATCH(LARGE('Raw Data'!G1771:J1771, 3), 'Raw Data'!G1771:J1771, 0), AND('Raw Data'!K1771-'Raw Data'!L1771&lt;4, 'Raw Data'!K1771-'Raw Data'!L1771&gt;0)), 'Raw Data'!G1771, 0))</f>
        <v>0</v>
      </c>
      <c r="M1777">
        <f>IF(ISBLANK('Raw Data'!J1771), 0, IF(AND(4=MATCH(LARGE('Raw Data'!G1771:J1771, 2), 'Raw Data'!G1771:J1771, 0), 'Raw Data'!L1771-'Raw Data'!K1771&gt;3), 'Raw Data'!J1771, 0))</f>
        <v>0</v>
      </c>
      <c r="N1777">
        <f>IF(ISBLANK('Raw Data'!J1771), 0, IF(AND(3=MATCH(LARGE('Raw Data'!G1771:J1771, 2), 'Raw Data'!G1771:J1771, 0), 'Raw Data'!K1771-'Raw Data'!L1771&gt;3), 'Raw Data'!I1771, 0))</f>
        <v>0</v>
      </c>
      <c r="O1777">
        <f>IF(ISBLANK('Raw Data'!J1771), 0, IF(AND(2=MATCH(LARGE('Raw Data'!G1771:J1771, 2), 'Raw Data'!G1771:J1771, 0), AND('Raw Data'!L1771-'Raw Data'!K1771&lt;4, 'Raw Data'!L1771-'Raw Data'!K1771&gt;0)), 'Raw Data'!H1771, 0))</f>
        <v>0</v>
      </c>
      <c r="P1777">
        <f>IF(ISBLANK('Raw Data'!J1771), 0, IF(AND(1=MATCH(LARGE('Raw Data'!G1771:J1771, 2), 'Raw Data'!G1771:J1771, 0), AND('Raw Data'!K1771-'Raw Data'!L1771&lt;4, 'Raw Data'!K1771-'Raw Data'!L1771&gt;0)), 'Raw Data'!G1771, 0))</f>
        <v>0</v>
      </c>
      <c r="Q1777">
        <f>IF(ISBLANK('Raw Data'!J1771), 0, IF(AND(4=MATCH(LARGE('Raw Data'!G1771:J1771, 1), 'Raw Data'!G1771:J1771, 0), 'Raw Data'!L1771-'Raw Data'!K1771&gt;3), 'Raw Data'!J1771, 0))</f>
        <v>0</v>
      </c>
      <c r="R1777">
        <f>IF(ISBLANK('Raw Data'!J1771), 0, IF(AND(3=MATCH(LARGE('Raw Data'!G1771:J1771, 1), 'Raw Data'!G1771:J1771, 0), 'Raw Data'!K1771-'Raw Data'!L1771&gt;3), 'Raw Data'!I1771, 0))</f>
        <v>0</v>
      </c>
      <c r="S1777">
        <f>IF(AND('Raw Data'!L1771-'Raw Data'!K1771&gt;4, 'Raw Data'!F1771&lt;'Raw Data'!C1771), 'Raw Data'!J1771, 0)</f>
        <v>0</v>
      </c>
      <c r="T1777">
        <f>IF(AND('Raw Data'!K1771-'Raw Data'!L1771&gt;4, 'Raw Data'!F1771&gt;'Raw Data'!C1771), 'Raw Data'!I1771, 0)</f>
        <v>0</v>
      </c>
      <c r="U1777">
        <f>IF(AND('Raw Data'!L1771-'Raw Data'!K1771&lt;3, 'Raw Data'!L1771&gt;'Raw Data'!K1771, 'Raw Data'!F1771&lt;'Raw Data'!C1771), 'Raw Data'!H1771, 0)</f>
        <v>0</v>
      </c>
      <c r="V1777">
        <f>IF(AND('Raw Data'!L1771-'Raw Data'!K1771&lt;3, 'Raw Data'!L1771&gt;'Raw Data'!K1771, 'Raw Data'!F1771&gt;'Raw Data'!C1771), 'Raw Data'!G1771, 0)</f>
        <v>0</v>
      </c>
    </row>
    <row r="1778" spans="1:22" x14ac:dyDescent="0.3">
      <c r="A1778">
        <f>IF(AND('Raw Data'!F1772&lt;'Raw Data'!C1772, 'Raw Data'!L1772&gt;'Raw Data'!K1772, 'Raw Data'!L1772-'Raw Data'!K1772&gt;3), 'Raw Data'!J1772, 0)</f>
        <v>0</v>
      </c>
      <c r="B1778">
        <f>IF(AND('Raw Data'!C1772&lt;'Raw Data'!F1772, 'Raw Data'!K1772&gt;'Raw Data'!L1772, 'Raw Data'!K1772-'Raw Data'!L1772&gt;3), 'Raw Data'!I1772, 0)</f>
        <v>0</v>
      </c>
      <c r="C1778">
        <f>IF(AND('Raw Data'!F1772&lt;'Raw Data'!C1772, 'Raw Data'!L1772&gt;'Raw Data'!K1772, 'Raw Data'!L1772-'Raw Data'!K1772&lt;4), 'Raw Data'!H1772, 0)</f>
        <v>0</v>
      </c>
      <c r="D1778">
        <f>IF(AND('Raw Data'!C1772&lt;'Raw Data'!F1772, 'Raw Data'!K1772&gt;'Raw Data'!L1772, 'Raw Data'!K1772-'Raw Data'!L1772&lt;4), 'Raw Data'!G1772, 0)</f>
        <v>0</v>
      </c>
      <c r="E1778">
        <f>IF(ISBLANK('Raw Data'!J1772), 0, IF(AND(4=MATCH(LARGE('Raw Data'!G1772:J1772, 4), 'Raw Data'!G1772:J1772, 0), 'Raw Data'!L1772-'Raw Data'!K1772&gt;3), 'Raw Data'!J1772, 0))</f>
        <v>0</v>
      </c>
      <c r="F1778">
        <f>IF(ISBLANK('Raw Data'!J1772), 0, IF(AND(3=MATCH(LARGE('Raw Data'!G1772:J1772, 4), 'Raw Data'!G1772:J1772, 0), 'Raw Data'!K1772-'Raw Data'!L1772&gt;3), 'Raw Data'!I1772, 0))</f>
        <v>0</v>
      </c>
      <c r="G1778">
        <f>IF(ISBLANK('Raw Data'!J1772), 0, IF(AND(2=MATCH(LARGE('Raw Data'!G1772:J1772, 4), 'Raw Data'!G1772:J1772, 0), AND('Raw Data'!L1772-'Raw Data'!K1772&lt;4, 'Raw Data'!L1772-'Raw Data'!K1772&gt;0)), 'Raw Data'!H1772, 0))</f>
        <v>0</v>
      </c>
      <c r="H1778">
        <f>IF(ISBLANK('Raw Data'!J1772), 0, IF(AND(1=MATCH(LARGE('Raw Data'!G1772:J1772, 4), 'Raw Data'!G1772:J1772, 0), AND('Raw Data'!K1772-'Raw Data'!L1772&lt;4, 'Raw Data'!K1772-'Raw Data'!L1772&gt;0)), 'Raw Data'!G1772, 0))</f>
        <v>0</v>
      </c>
      <c r="I1778">
        <f>IF(ISBLANK('Raw Data'!J1772), 0, IF(AND(4=MATCH(LARGE('Raw Data'!G1772:J1772, 3), 'Raw Data'!G1772:J1772, 0), 'Raw Data'!L1772-'Raw Data'!K1772&gt;3), 'Raw Data'!J1772, 0))</f>
        <v>0</v>
      </c>
      <c r="J1778">
        <f>IF(ISBLANK('Raw Data'!J1772), 0, IF(AND(3=MATCH(LARGE('Raw Data'!G1772:J1772, 3), 'Raw Data'!G1772:J1772, 0), 'Raw Data'!K1772-'Raw Data'!L1772&gt;3), 'Raw Data'!I1772, 0))</f>
        <v>0</v>
      </c>
      <c r="K1778">
        <f>IF(ISBLANK('Raw Data'!J1772), 0, IF(AND(2=MATCH(LARGE('Raw Data'!G1772:J1772, 3), 'Raw Data'!G1772:J1772, 0), AND('Raw Data'!L1772-'Raw Data'!K1772&lt;4, 'Raw Data'!L1772-'Raw Data'!K1772&gt;0)), 'Raw Data'!H1772, 0))</f>
        <v>0</v>
      </c>
      <c r="L1778">
        <f>IF(ISBLANK('Raw Data'!J1772), 0, IF(AND(1=MATCH(LARGE('Raw Data'!G1772:J1772, 3), 'Raw Data'!G1772:J1772, 0), AND('Raw Data'!K1772-'Raw Data'!L1772&lt;4, 'Raw Data'!K1772-'Raw Data'!L1772&gt;0)), 'Raw Data'!G1772, 0))</f>
        <v>0</v>
      </c>
      <c r="M1778">
        <f>IF(ISBLANK('Raw Data'!J1772), 0, IF(AND(4=MATCH(LARGE('Raw Data'!G1772:J1772, 2), 'Raw Data'!G1772:J1772, 0), 'Raw Data'!L1772-'Raw Data'!K1772&gt;3), 'Raw Data'!J1772, 0))</f>
        <v>0</v>
      </c>
      <c r="N1778">
        <f>IF(ISBLANK('Raw Data'!J1772), 0, IF(AND(3=MATCH(LARGE('Raw Data'!G1772:J1772, 2), 'Raw Data'!G1772:J1772, 0), 'Raw Data'!K1772-'Raw Data'!L1772&gt;3), 'Raw Data'!I1772, 0))</f>
        <v>0</v>
      </c>
      <c r="O1778">
        <f>IF(ISBLANK('Raw Data'!J1772), 0, IF(AND(2=MATCH(LARGE('Raw Data'!G1772:J1772, 2), 'Raw Data'!G1772:J1772, 0), AND('Raw Data'!L1772-'Raw Data'!K1772&lt;4, 'Raw Data'!L1772-'Raw Data'!K1772&gt;0)), 'Raw Data'!H1772, 0))</f>
        <v>0</v>
      </c>
      <c r="P1778">
        <f>IF(ISBLANK('Raw Data'!J1772), 0, IF(AND(1=MATCH(LARGE('Raw Data'!G1772:J1772, 2), 'Raw Data'!G1772:J1772, 0), AND('Raw Data'!K1772-'Raw Data'!L1772&lt;4, 'Raw Data'!K1772-'Raw Data'!L1772&gt;0)), 'Raw Data'!G1772, 0))</f>
        <v>0</v>
      </c>
      <c r="Q1778">
        <f>IF(ISBLANK('Raw Data'!J1772), 0, IF(AND(4=MATCH(LARGE('Raw Data'!G1772:J1772, 1), 'Raw Data'!G1772:J1772, 0), 'Raw Data'!L1772-'Raw Data'!K1772&gt;3), 'Raw Data'!J1772, 0))</f>
        <v>0</v>
      </c>
      <c r="R1778">
        <f>IF(ISBLANK('Raw Data'!J1772), 0, IF(AND(3=MATCH(LARGE('Raw Data'!G1772:J1772, 1), 'Raw Data'!G1772:J1772, 0), 'Raw Data'!K1772-'Raw Data'!L1772&gt;3), 'Raw Data'!I1772, 0))</f>
        <v>0</v>
      </c>
      <c r="S1778">
        <f>IF(AND('Raw Data'!L1772-'Raw Data'!K1772&gt;4, 'Raw Data'!F1772&lt;'Raw Data'!C1772), 'Raw Data'!J1772, 0)</f>
        <v>0</v>
      </c>
      <c r="T1778">
        <f>IF(AND('Raw Data'!K1772-'Raw Data'!L1772&gt;4, 'Raw Data'!F1772&gt;'Raw Data'!C1772), 'Raw Data'!I1772, 0)</f>
        <v>0</v>
      </c>
      <c r="U1778">
        <f>IF(AND('Raw Data'!L1772-'Raw Data'!K1772&lt;3, 'Raw Data'!L1772&gt;'Raw Data'!K1772, 'Raw Data'!F1772&lt;'Raw Data'!C1772), 'Raw Data'!H1772, 0)</f>
        <v>0</v>
      </c>
      <c r="V1778">
        <f>IF(AND('Raw Data'!L1772-'Raw Data'!K1772&lt;3, 'Raw Data'!L1772&gt;'Raw Data'!K1772, 'Raw Data'!F1772&gt;'Raw Data'!C1772), 'Raw Data'!G1772, 0)</f>
        <v>0</v>
      </c>
    </row>
    <row r="1779" spans="1:22" x14ac:dyDescent="0.3">
      <c r="A1779">
        <f>IF(AND('Raw Data'!F1773&lt;'Raw Data'!C1773, 'Raw Data'!L1773&gt;'Raw Data'!K1773, 'Raw Data'!L1773-'Raw Data'!K1773&gt;3), 'Raw Data'!J1773, 0)</f>
        <v>0</v>
      </c>
      <c r="B1779">
        <f>IF(AND('Raw Data'!C1773&lt;'Raw Data'!F1773, 'Raw Data'!K1773&gt;'Raw Data'!L1773, 'Raw Data'!K1773-'Raw Data'!L1773&gt;3), 'Raw Data'!I1773, 0)</f>
        <v>0</v>
      </c>
      <c r="C1779">
        <f>IF(AND('Raw Data'!F1773&lt;'Raw Data'!C1773, 'Raw Data'!L1773&gt;'Raw Data'!K1773, 'Raw Data'!L1773-'Raw Data'!K1773&lt;4), 'Raw Data'!H1773, 0)</f>
        <v>0</v>
      </c>
      <c r="D1779">
        <f>IF(AND('Raw Data'!C1773&lt;'Raw Data'!F1773, 'Raw Data'!K1773&gt;'Raw Data'!L1773, 'Raw Data'!K1773-'Raw Data'!L1773&lt;4), 'Raw Data'!G1773, 0)</f>
        <v>0</v>
      </c>
      <c r="E1779">
        <f>IF(ISBLANK('Raw Data'!J1773), 0, IF(AND(4=MATCH(LARGE('Raw Data'!G1773:J1773, 4), 'Raw Data'!G1773:J1773, 0), 'Raw Data'!L1773-'Raw Data'!K1773&gt;3), 'Raw Data'!J1773, 0))</f>
        <v>0</v>
      </c>
      <c r="F1779">
        <f>IF(ISBLANK('Raw Data'!J1773), 0, IF(AND(3=MATCH(LARGE('Raw Data'!G1773:J1773, 4), 'Raw Data'!G1773:J1773, 0), 'Raw Data'!K1773-'Raw Data'!L1773&gt;3), 'Raw Data'!I1773, 0))</f>
        <v>0</v>
      </c>
      <c r="G1779">
        <f>IF(ISBLANK('Raw Data'!J1773), 0, IF(AND(2=MATCH(LARGE('Raw Data'!G1773:J1773, 4), 'Raw Data'!G1773:J1773, 0), AND('Raw Data'!L1773-'Raw Data'!K1773&lt;4, 'Raw Data'!L1773-'Raw Data'!K1773&gt;0)), 'Raw Data'!H1773, 0))</f>
        <v>0</v>
      </c>
      <c r="H1779">
        <f>IF(ISBLANK('Raw Data'!J1773), 0, IF(AND(1=MATCH(LARGE('Raw Data'!G1773:J1773, 4), 'Raw Data'!G1773:J1773, 0), AND('Raw Data'!K1773-'Raw Data'!L1773&lt;4, 'Raw Data'!K1773-'Raw Data'!L1773&gt;0)), 'Raw Data'!G1773, 0))</f>
        <v>0</v>
      </c>
      <c r="I1779">
        <f>IF(ISBLANK('Raw Data'!J1773), 0, IF(AND(4=MATCH(LARGE('Raw Data'!G1773:J1773, 3), 'Raw Data'!G1773:J1773, 0), 'Raw Data'!L1773-'Raw Data'!K1773&gt;3), 'Raw Data'!J1773, 0))</f>
        <v>0</v>
      </c>
      <c r="J1779">
        <f>IF(ISBLANK('Raw Data'!J1773), 0, IF(AND(3=MATCH(LARGE('Raw Data'!G1773:J1773, 3), 'Raw Data'!G1773:J1773, 0), 'Raw Data'!K1773-'Raw Data'!L1773&gt;3), 'Raw Data'!I1773, 0))</f>
        <v>0</v>
      </c>
      <c r="K1779">
        <f>IF(ISBLANK('Raw Data'!J1773), 0, IF(AND(2=MATCH(LARGE('Raw Data'!G1773:J1773, 3), 'Raw Data'!G1773:J1773, 0), AND('Raw Data'!L1773-'Raw Data'!K1773&lt;4, 'Raw Data'!L1773-'Raw Data'!K1773&gt;0)), 'Raw Data'!H1773, 0))</f>
        <v>0</v>
      </c>
      <c r="L1779">
        <f>IF(ISBLANK('Raw Data'!J1773), 0, IF(AND(1=MATCH(LARGE('Raw Data'!G1773:J1773, 3), 'Raw Data'!G1773:J1773, 0), AND('Raw Data'!K1773-'Raw Data'!L1773&lt;4, 'Raw Data'!K1773-'Raw Data'!L1773&gt;0)), 'Raw Data'!G1773, 0))</f>
        <v>0</v>
      </c>
      <c r="M1779">
        <f>IF(ISBLANK('Raw Data'!J1773), 0, IF(AND(4=MATCH(LARGE('Raw Data'!G1773:J1773, 2), 'Raw Data'!G1773:J1773, 0), 'Raw Data'!L1773-'Raw Data'!K1773&gt;3), 'Raw Data'!J1773, 0))</f>
        <v>0</v>
      </c>
      <c r="N1779">
        <f>IF(ISBLANK('Raw Data'!J1773), 0, IF(AND(3=MATCH(LARGE('Raw Data'!G1773:J1773, 2), 'Raw Data'!G1773:J1773, 0), 'Raw Data'!K1773-'Raw Data'!L1773&gt;3), 'Raw Data'!I1773, 0))</f>
        <v>0</v>
      </c>
      <c r="O1779">
        <f>IF(ISBLANK('Raw Data'!J1773), 0, IF(AND(2=MATCH(LARGE('Raw Data'!G1773:J1773, 2), 'Raw Data'!G1773:J1773, 0), AND('Raw Data'!L1773-'Raw Data'!K1773&lt;4, 'Raw Data'!L1773-'Raw Data'!K1773&gt;0)), 'Raw Data'!H1773, 0))</f>
        <v>0</v>
      </c>
      <c r="P1779">
        <f>IF(ISBLANK('Raw Data'!J1773), 0, IF(AND(1=MATCH(LARGE('Raw Data'!G1773:J1773, 2), 'Raw Data'!G1773:J1773, 0), AND('Raw Data'!K1773-'Raw Data'!L1773&lt;4, 'Raw Data'!K1773-'Raw Data'!L1773&gt;0)), 'Raw Data'!G1773, 0))</f>
        <v>0</v>
      </c>
      <c r="Q1779">
        <f>IF(ISBLANK('Raw Data'!J1773), 0, IF(AND(4=MATCH(LARGE('Raw Data'!G1773:J1773, 1), 'Raw Data'!G1773:J1773, 0), 'Raw Data'!L1773-'Raw Data'!K1773&gt;3), 'Raw Data'!J1773, 0))</f>
        <v>0</v>
      </c>
      <c r="R1779">
        <f>IF(ISBLANK('Raw Data'!J1773), 0, IF(AND(3=MATCH(LARGE('Raw Data'!G1773:J1773, 1), 'Raw Data'!G1773:J1773, 0), 'Raw Data'!K1773-'Raw Data'!L1773&gt;3), 'Raw Data'!I1773, 0))</f>
        <v>0</v>
      </c>
      <c r="S1779">
        <f>IF(AND('Raw Data'!L1773-'Raw Data'!K1773&gt;4, 'Raw Data'!F1773&lt;'Raw Data'!C1773), 'Raw Data'!J1773, 0)</f>
        <v>0</v>
      </c>
      <c r="T1779">
        <f>IF(AND('Raw Data'!K1773-'Raw Data'!L1773&gt;4, 'Raw Data'!F1773&gt;'Raw Data'!C1773), 'Raw Data'!I1773, 0)</f>
        <v>0</v>
      </c>
      <c r="U1779">
        <f>IF(AND('Raw Data'!L1773-'Raw Data'!K1773&lt;3, 'Raw Data'!L1773&gt;'Raw Data'!K1773, 'Raw Data'!F1773&lt;'Raw Data'!C1773), 'Raw Data'!H1773, 0)</f>
        <v>0</v>
      </c>
      <c r="V1779">
        <f>IF(AND('Raw Data'!L1773-'Raw Data'!K1773&lt;3, 'Raw Data'!L1773&gt;'Raw Data'!K1773, 'Raw Data'!F1773&gt;'Raw Data'!C1773), 'Raw Data'!G1773, 0)</f>
        <v>0</v>
      </c>
    </row>
    <row r="1780" spans="1:22" x14ac:dyDescent="0.3">
      <c r="A1780">
        <f>IF(AND('Raw Data'!F1774&lt;'Raw Data'!C1774, 'Raw Data'!L1774&gt;'Raw Data'!K1774, 'Raw Data'!L1774-'Raw Data'!K1774&gt;3), 'Raw Data'!J1774, 0)</f>
        <v>0</v>
      </c>
      <c r="B1780">
        <f>IF(AND('Raw Data'!C1774&lt;'Raw Data'!F1774, 'Raw Data'!K1774&gt;'Raw Data'!L1774, 'Raw Data'!K1774-'Raw Data'!L1774&gt;3), 'Raw Data'!I1774, 0)</f>
        <v>0</v>
      </c>
      <c r="C1780">
        <f>IF(AND('Raw Data'!F1774&lt;'Raw Data'!C1774, 'Raw Data'!L1774&gt;'Raw Data'!K1774, 'Raw Data'!L1774-'Raw Data'!K1774&lt;4), 'Raw Data'!H1774, 0)</f>
        <v>0</v>
      </c>
      <c r="D1780">
        <f>IF(AND('Raw Data'!C1774&lt;'Raw Data'!F1774, 'Raw Data'!K1774&gt;'Raw Data'!L1774, 'Raw Data'!K1774-'Raw Data'!L1774&lt;4), 'Raw Data'!G1774, 0)</f>
        <v>0</v>
      </c>
      <c r="E1780">
        <f>IF(ISBLANK('Raw Data'!J1774), 0, IF(AND(4=MATCH(LARGE('Raw Data'!G1774:J1774, 4), 'Raw Data'!G1774:J1774, 0), 'Raw Data'!L1774-'Raw Data'!K1774&gt;3), 'Raw Data'!J1774, 0))</f>
        <v>0</v>
      </c>
      <c r="F1780">
        <f>IF(ISBLANK('Raw Data'!J1774), 0, IF(AND(3=MATCH(LARGE('Raw Data'!G1774:J1774, 4), 'Raw Data'!G1774:J1774, 0), 'Raw Data'!K1774-'Raw Data'!L1774&gt;3), 'Raw Data'!I1774, 0))</f>
        <v>0</v>
      </c>
      <c r="G1780">
        <f>IF(ISBLANK('Raw Data'!J1774), 0, IF(AND(2=MATCH(LARGE('Raw Data'!G1774:J1774, 4), 'Raw Data'!G1774:J1774, 0), AND('Raw Data'!L1774-'Raw Data'!K1774&lt;4, 'Raw Data'!L1774-'Raw Data'!K1774&gt;0)), 'Raw Data'!H1774, 0))</f>
        <v>0</v>
      </c>
      <c r="H1780">
        <f>IF(ISBLANK('Raw Data'!J1774), 0, IF(AND(1=MATCH(LARGE('Raw Data'!G1774:J1774, 4), 'Raw Data'!G1774:J1774, 0), AND('Raw Data'!K1774-'Raw Data'!L1774&lt;4, 'Raw Data'!K1774-'Raw Data'!L1774&gt;0)), 'Raw Data'!G1774, 0))</f>
        <v>0</v>
      </c>
      <c r="I1780">
        <f>IF(ISBLANK('Raw Data'!J1774), 0, IF(AND(4=MATCH(LARGE('Raw Data'!G1774:J1774, 3), 'Raw Data'!G1774:J1774, 0), 'Raw Data'!L1774-'Raw Data'!K1774&gt;3), 'Raw Data'!J1774, 0))</f>
        <v>0</v>
      </c>
      <c r="J1780">
        <f>IF(ISBLANK('Raw Data'!J1774), 0, IF(AND(3=MATCH(LARGE('Raw Data'!G1774:J1774, 3), 'Raw Data'!G1774:J1774, 0), 'Raw Data'!K1774-'Raw Data'!L1774&gt;3), 'Raw Data'!I1774, 0))</f>
        <v>0</v>
      </c>
      <c r="K1780">
        <f>IF(ISBLANK('Raw Data'!J1774), 0, IF(AND(2=MATCH(LARGE('Raw Data'!G1774:J1774, 3), 'Raw Data'!G1774:J1774, 0), AND('Raw Data'!L1774-'Raw Data'!K1774&lt;4, 'Raw Data'!L1774-'Raw Data'!K1774&gt;0)), 'Raw Data'!H1774, 0))</f>
        <v>0</v>
      </c>
      <c r="L1780">
        <f>IF(ISBLANK('Raw Data'!J1774), 0, IF(AND(1=MATCH(LARGE('Raw Data'!G1774:J1774, 3), 'Raw Data'!G1774:J1774, 0), AND('Raw Data'!K1774-'Raw Data'!L1774&lt;4, 'Raw Data'!K1774-'Raw Data'!L1774&gt;0)), 'Raw Data'!G1774, 0))</f>
        <v>0</v>
      </c>
      <c r="M1780">
        <f>IF(ISBLANK('Raw Data'!J1774), 0, IF(AND(4=MATCH(LARGE('Raw Data'!G1774:J1774, 2), 'Raw Data'!G1774:J1774, 0), 'Raw Data'!L1774-'Raw Data'!K1774&gt;3), 'Raw Data'!J1774, 0))</f>
        <v>0</v>
      </c>
      <c r="N1780">
        <f>IF(ISBLANK('Raw Data'!J1774), 0, IF(AND(3=MATCH(LARGE('Raw Data'!G1774:J1774, 2), 'Raw Data'!G1774:J1774, 0), 'Raw Data'!K1774-'Raw Data'!L1774&gt;3), 'Raw Data'!I1774, 0))</f>
        <v>0</v>
      </c>
      <c r="O1780">
        <f>IF(ISBLANK('Raw Data'!J1774), 0, IF(AND(2=MATCH(LARGE('Raw Data'!G1774:J1774, 2), 'Raw Data'!G1774:J1774, 0), AND('Raw Data'!L1774-'Raw Data'!K1774&lt;4, 'Raw Data'!L1774-'Raw Data'!K1774&gt;0)), 'Raw Data'!H1774, 0))</f>
        <v>0</v>
      </c>
      <c r="P1780">
        <f>IF(ISBLANK('Raw Data'!J1774), 0, IF(AND(1=MATCH(LARGE('Raw Data'!G1774:J1774, 2), 'Raw Data'!G1774:J1774, 0), AND('Raw Data'!K1774-'Raw Data'!L1774&lt;4, 'Raw Data'!K1774-'Raw Data'!L1774&gt;0)), 'Raw Data'!G1774, 0))</f>
        <v>0</v>
      </c>
      <c r="Q1780">
        <f>IF(ISBLANK('Raw Data'!J1774), 0, IF(AND(4=MATCH(LARGE('Raw Data'!G1774:J1774, 1), 'Raw Data'!G1774:J1774, 0), 'Raw Data'!L1774-'Raw Data'!K1774&gt;3), 'Raw Data'!J1774, 0))</f>
        <v>0</v>
      </c>
      <c r="R1780">
        <f>IF(ISBLANK('Raw Data'!J1774), 0, IF(AND(3=MATCH(LARGE('Raw Data'!G1774:J1774, 1), 'Raw Data'!G1774:J1774, 0), 'Raw Data'!K1774-'Raw Data'!L1774&gt;3), 'Raw Data'!I1774, 0))</f>
        <v>0</v>
      </c>
      <c r="S1780">
        <f>IF(AND('Raw Data'!L1774-'Raw Data'!K1774&gt;4, 'Raw Data'!F1774&lt;'Raw Data'!C1774), 'Raw Data'!J1774, 0)</f>
        <v>0</v>
      </c>
      <c r="T1780">
        <f>IF(AND('Raw Data'!K1774-'Raw Data'!L1774&gt;4, 'Raw Data'!F1774&gt;'Raw Data'!C1774), 'Raw Data'!I1774, 0)</f>
        <v>0</v>
      </c>
      <c r="U1780">
        <f>IF(AND('Raw Data'!L1774-'Raw Data'!K1774&lt;3, 'Raw Data'!L1774&gt;'Raw Data'!K1774, 'Raw Data'!F1774&lt;'Raw Data'!C1774), 'Raw Data'!H1774, 0)</f>
        <v>0</v>
      </c>
      <c r="V1780">
        <f>IF(AND('Raw Data'!L1774-'Raw Data'!K1774&lt;3, 'Raw Data'!L1774&gt;'Raw Data'!K1774, 'Raw Data'!F1774&gt;'Raw Data'!C1774), 'Raw Data'!G1774, 0)</f>
        <v>0</v>
      </c>
    </row>
    <row r="1781" spans="1:22" x14ac:dyDescent="0.3">
      <c r="A1781">
        <f>IF(AND('Raw Data'!F1775&lt;'Raw Data'!C1775, 'Raw Data'!L1775&gt;'Raw Data'!K1775, 'Raw Data'!L1775-'Raw Data'!K1775&gt;3), 'Raw Data'!J1775, 0)</f>
        <v>0</v>
      </c>
      <c r="B1781">
        <f>IF(AND('Raw Data'!C1775&lt;'Raw Data'!F1775, 'Raw Data'!K1775&gt;'Raw Data'!L1775, 'Raw Data'!K1775-'Raw Data'!L1775&gt;3), 'Raw Data'!I1775, 0)</f>
        <v>0</v>
      </c>
      <c r="C1781">
        <f>IF(AND('Raw Data'!F1775&lt;'Raw Data'!C1775, 'Raw Data'!L1775&gt;'Raw Data'!K1775, 'Raw Data'!L1775-'Raw Data'!K1775&lt;4), 'Raw Data'!H1775, 0)</f>
        <v>0</v>
      </c>
      <c r="D1781">
        <f>IF(AND('Raw Data'!C1775&lt;'Raw Data'!F1775, 'Raw Data'!K1775&gt;'Raw Data'!L1775, 'Raw Data'!K1775-'Raw Data'!L1775&lt;4), 'Raw Data'!G1775, 0)</f>
        <v>0</v>
      </c>
      <c r="E1781">
        <f>IF(ISBLANK('Raw Data'!J1775), 0, IF(AND(4=MATCH(LARGE('Raw Data'!G1775:J1775, 4), 'Raw Data'!G1775:J1775, 0), 'Raw Data'!L1775-'Raw Data'!K1775&gt;3), 'Raw Data'!J1775, 0))</f>
        <v>0</v>
      </c>
      <c r="F1781">
        <f>IF(ISBLANK('Raw Data'!J1775), 0, IF(AND(3=MATCH(LARGE('Raw Data'!G1775:J1775, 4), 'Raw Data'!G1775:J1775, 0), 'Raw Data'!K1775-'Raw Data'!L1775&gt;3), 'Raw Data'!I1775, 0))</f>
        <v>0</v>
      </c>
      <c r="G1781">
        <f>IF(ISBLANK('Raw Data'!J1775), 0, IF(AND(2=MATCH(LARGE('Raw Data'!G1775:J1775, 4), 'Raw Data'!G1775:J1775, 0), AND('Raw Data'!L1775-'Raw Data'!K1775&lt;4, 'Raw Data'!L1775-'Raw Data'!K1775&gt;0)), 'Raw Data'!H1775, 0))</f>
        <v>0</v>
      </c>
      <c r="H1781">
        <f>IF(ISBLANK('Raw Data'!J1775), 0, IF(AND(1=MATCH(LARGE('Raw Data'!G1775:J1775, 4), 'Raw Data'!G1775:J1775, 0), AND('Raw Data'!K1775-'Raw Data'!L1775&lt;4, 'Raw Data'!K1775-'Raw Data'!L1775&gt;0)), 'Raw Data'!G1775, 0))</f>
        <v>0</v>
      </c>
      <c r="I1781">
        <f>IF(ISBLANK('Raw Data'!J1775), 0, IF(AND(4=MATCH(LARGE('Raw Data'!G1775:J1775, 3), 'Raw Data'!G1775:J1775, 0), 'Raw Data'!L1775-'Raw Data'!K1775&gt;3), 'Raw Data'!J1775, 0))</f>
        <v>0</v>
      </c>
      <c r="J1781">
        <f>IF(ISBLANK('Raw Data'!J1775), 0, IF(AND(3=MATCH(LARGE('Raw Data'!G1775:J1775, 3), 'Raw Data'!G1775:J1775, 0), 'Raw Data'!K1775-'Raw Data'!L1775&gt;3), 'Raw Data'!I1775, 0))</f>
        <v>0</v>
      </c>
      <c r="K1781">
        <f>IF(ISBLANK('Raw Data'!J1775), 0, IF(AND(2=MATCH(LARGE('Raw Data'!G1775:J1775, 3), 'Raw Data'!G1775:J1775, 0), AND('Raw Data'!L1775-'Raw Data'!K1775&lt;4, 'Raw Data'!L1775-'Raw Data'!K1775&gt;0)), 'Raw Data'!H1775, 0))</f>
        <v>0</v>
      </c>
      <c r="L1781">
        <f>IF(ISBLANK('Raw Data'!J1775), 0, IF(AND(1=MATCH(LARGE('Raw Data'!G1775:J1775, 3), 'Raw Data'!G1775:J1775, 0), AND('Raw Data'!K1775-'Raw Data'!L1775&lt;4, 'Raw Data'!K1775-'Raw Data'!L1775&gt;0)), 'Raw Data'!G1775, 0))</f>
        <v>0</v>
      </c>
      <c r="M1781">
        <f>IF(ISBLANK('Raw Data'!J1775), 0, IF(AND(4=MATCH(LARGE('Raw Data'!G1775:J1775, 2), 'Raw Data'!G1775:J1775, 0), 'Raw Data'!L1775-'Raw Data'!K1775&gt;3), 'Raw Data'!J1775, 0))</f>
        <v>0</v>
      </c>
      <c r="N1781">
        <f>IF(ISBLANK('Raw Data'!J1775), 0, IF(AND(3=MATCH(LARGE('Raw Data'!G1775:J1775, 2), 'Raw Data'!G1775:J1775, 0), 'Raw Data'!K1775-'Raw Data'!L1775&gt;3), 'Raw Data'!I1775, 0))</f>
        <v>0</v>
      </c>
      <c r="O1781">
        <f>IF(ISBLANK('Raw Data'!J1775), 0, IF(AND(2=MATCH(LARGE('Raw Data'!G1775:J1775, 2), 'Raw Data'!G1775:J1775, 0), AND('Raw Data'!L1775-'Raw Data'!K1775&lt;4, 'Raw Data'!L1775-'Raw Data'!K1775&gt;0)), 'Raw Data'!H1775, 0))</f>
        <v>0</v>
      </c>
      <c r="P1781">
        <f>IF(ISBLANK('Raw Data'!J1775), 0, IF(AND(1=MATCH(LARGE('Raw Data'!G1775:J1775, 2), 'Raw Data'!G1775:J1775, 0), AND('Raw Data'!K1775-'Raw Data'!L1775&lt;4, 'Raw Data'!K1775-'Raw Data'!L1775&gt;0)), 'Raw Data'!G1775, 0))</f>
        <v>0</v>
      </c>
      <c r="Q1781">
        <f>IF(ISBLANK('Raw Data'!J1775), 0, IF(AND(4=MATCH(LARGE('Raw Data'!G1775:J1775, 1), 'Raw Data'!G1775:J1775, 0), 'Raw Data'!L1775-'Raw Data'!K1775&gt;3), 'Raw Data'!J1775, 0))</f>
        <v>0</v>
      </c>
      <c r="R1781">
        <f>IF(ISBLANK('Raw Data'!J1775), 0, IF(AND(3=MATCH(LARGE('Raw Data'!G1775:J1775, 1), 'Raw Data'!G1775:J1775, 0), 'Raw Data'!K1775-'Raw Data'!L1775&gt;3), 'Raw Data'!I1775, 0))</f>
        <v>0</v>
      </c>
      <c r="S1781">
        <f>IF(AND('Raw Data'!L1775-'Raw Data'!K1775&gt;4, 'Raw Data'!F1775&lt;'Raw Data'!C1775), 'Raw Data'!J1775, 0)</f>
        <v>0</v>
      </c>
      <c r="T1781">
        <f>IF(AND('Raw Data'!K1775-'Raw Data'!L1775&gt;4, 'Raw Data'!F1775&gt;'Raw Data'!C1775), 'Raw Data'!I1775, 0)</f>
        <v>0</v>
      </c>
      <c r="U1781">
        <f>IF(AND('Raw Data'!L1775-'Raw Data'!K1775&lt;3, 'Raw Data'!L1775&gt;'Raw Data'!K1775, 'Raw Data'!F1775&lt;'Raw Data'!C1775), 'Raw Data'!H1775, 0)</f>
        <v>0</v>
      </c>
      <c r="V1781">
        <f>IF(AND('Raw Data'!L1775-'Raw Data'!K1775&lt;3, 'Raw Data'!L1775&gt;'Raw Data'!K1775, 'Raw Data'!F1775&gt;'Raw Data'!C1775), 'Raw Data'!G1775, 0)</f>
        <v>0</v>
      </c>
    </row>
    <row r="1782" spans="1:22" x14ac:dyDescent="0.3">
      <c r="A1782">
        <f>IF(AND('Raw Data'!F1776&lt;'Raw Data'!C1776, 'Raw Data'!L1776&gt;'Raw Data'!K1776, 'Raw Data'!L1776-'Raw Data'!K1776&gt;3), 'Raw Data'!J1776, 0)</f>
        <v>0</v>
      </c>
      <c r="B1782">
        <f>IF(AND('Raw Data'!C1776&lt;'Raw Data'!F1776, 'Raw Data'!K1776&gt;'Raw Data'!L1776, 'Raw Data'!K1776-'Raw Data'!L1776&gt;3), 'Raw Data'!I1776, 0)</f>
        <v>0</v>
      </c>
      <c r="C1782">
        <f>IF(AND('Raw Data'!F1776&lt;'Raw Data'!C1776, 'Raw Data'!L1776&gt;'Raw Data'!K1776, 'Raw Data'!L1776-'Raw Data'!K1776&lt;4), 'Raw Data'!H1776, 0)</f>
        <v>0</v>
      </c>
      <c r="D1782">
        <f>IF(AND('Raw Data'!C1776&lt;'Raw Data'!F1776, 'Raw Data'!K1776&gt;'Raw Data'!L1776, 'Raw Data'!K1776-'Raw Data'!L1776&lt;4), 'Raw Data'!G1776, 0)</f>
        <v>0</v>
      </c>
      <c r="E1782">
        <f>IF(ISBLANK('Raw Data'!J1776), 0, IF(AND(4=MATCH(LARGE('Raw Data'!G1776:J1776, 4), 'Raw Data'!G1776:J1776, 0), 'Raw Data'!L1776-'Raw Data'!K1776&gt;3), 'Raw Data'!J1776, 0))</f>
        <v>0</v>
      </c>
      <c r="F1782">
        <f>IF(ISBLANK('Raw Data'!J1776), 0, IF(AND(3=MATCH(LARGE('Raw Data'!G1776:J1776, 4), 'Raw Data'!G1776:J1776, 0), 'Raw Data'!K1776-'Raw Data'!L1776&gt;3), 'Raw Data'!I1776, 0))</f>
        <v>0</v>
      </c>
      <c r="G1782">
        <f>IF(ISBLANK('Raw Data'!J1776), 0, IF(AND(2=MATCH(LARGE('Raw Data'!G1776:J1776, 4), 'Raw Data'!G1776:J1776, 0), AND('Raw Data'!L1776-'Raw Data'!K1776&lt;4, 'Raw Data'!L1776-'Raw Data'!K1776&gt;0)), 'Raw Data'!H1776, 0))</f>
        <v>0</v>
      </c>
      <c r="H1782">
        <f>IF(ISBLANK('Raw Data'!J1776), 0, IF(AND(1=MATCH(LARGE('Raw Data'!G1776:J1776, 4), 'Raw Data'!G1776:J1776, 0), AND('Raw Data'!K1776-'Raw Data'!L1776&lt;4, 'Raw Data'!K1776-'Raw Data'!L1776&gt;0)), 'Raw Data'!G1776, 0))</f>
        <v>0</v>
      </c>
      <c r="I1782">
        <f>IF(ISBLANK('Raw Data'!J1776), 0, IF(AND(4=MATCH(LARGE('Raw Data'!G1776:J1776, 3), 'Raw Data'!G1776:J1776, 0), 'Raw Data'!L1776-'Raw Data'!K1776&gt;3), 'Raw Data'!J1776, 0))</f>
        <v>0</v>
      </c>
      <c r="J1782">
        <f>IF(ISBLANK('Raw Data'!J1776), 0, IF(AND(3=MATCH(LARGE('Raw Data'!G1776:J1776, 3), 'Raw Data'!G1776:J1776, 0), 'Raw Data'!K1776-'Raw Data'!L1776&gt;3), 'Raw Data'!I1776, 0))</f>
        <v>0</v>
      </c>
      <c r="K1782">
        <f>IF(ISBLANK('Raw Data'!J1776), 0, IF(AND(2=MATCH(LARGE('Raw Data'!G1776:J1776, 3), 'Raw Data'!G1776:J1776, 0), AND('Raw Data'!L1776-'Raw Data'!K1776&lt;4, 'Raw Data'!L1776-'Raw Data'!K1776&gt;0)), 'Raw Data'!H1776, 0))</f>
        <v>0</v>
      </c>
      <c r="L1782">
        <f>IF(ISBLANK('Raw Data'!J1776), 0, IF(AND(1=MATCH(LARGE('Raw Data'!G1776:J1776, 3), 'Raw Data'!G1776:J1776, 0), AND('Raw Data'!K1776-'Raw Data'!L1776&lt;4, 'Raw Data'!K1776-'Raw Data'!L1776&gt;0)), 'Raw Data'!G1776, 0))</f>
        <v>0</v>
      </c>
      <c r="M1782">
        <f>IF(ISBLANK('Raw Data'!J1776), 0, IF(AND(4=MATCH(LARGE('Raw Data'!G1776:J1776, 2), 'Raw Data'!G1776:J1776, 0), 'Raw Data'!L1776-'Raw Data'!K1776&gt;3), 'Raw Data'!J1776, 0))</f>
        <v>0</v>
      </c>
      <c r="N1782">
        <f>IF(ISBLANK('Raw Data'!J1776), 0, IF(AND(3=MATCH(LARGE('Raw Data'!G1776:J1776, 2), 'Raw Data'!G1776:J1776, 0), 'Raw Data'!K1776-'Raw Data'!L1776&gt;3), 'Raw Data'!I1776, 0))</f>
        <v>0</v>
      </c>
      <c r="O1782">
        <f>IF(ISBLANK('Raw Data'!J1776), 0, IF(AND(2=MATCH(LARGE('Raw Data'!G1776:J1776, 2), 'Raw Data'!G1776:J1776, 0), AND('Raw Data'!L1776-'Raw Data'!K1776&lt;4, 'Raw Data'!L1776-'Raw Data'!K1776&gt;0)), 'Raw Data'!H1776, 0))</f>
        <v>0</v>
      </c>
      <c r="P1782">
        <f>IF(ISBLANK('Raw Data'!J1776), 0, IF(AND(1=MATCH(LARGE('Raw Data'!G1776:J1776, 2), 'Raw Data'!G1776:J1776, 0), AND('Raw Data'!K1776-'Raw Data'!L1776&lt;4, 'Raw Data'!K1776-'Raw Data'!L1776&gt;0)), 'Raw Data'!G1776, 0))</f>
        <v>0</v>
      </c>
      <c r="Q1782">
        <f>IF(ISBLANK('Raw Data'!J1776), 0, IF(AND(4=MATCH(LARGE('Raw Data'!G1776:J1776, 1), 'Raw Data'!G1776:J1776, 0), 'Raw Data'!L1776-'Raw Data'!K1776&gt;3), 'Raw Data'!J1776, 0))</f>
        <v>0</v>
      </c>
      <c r="R1782">
        <f>IF(ISBLANK('Raw Data'!J1776), 0, IF(AND(3=MATCH(LARGE('Raw Data'!G1776:J1776, 1), 'Raw Data'!G1776:J1776, 0), 'Raw Data'!K1776-'Raw Data'!L1776&gt;3), 'Raw Data'!I1776, 0))</f>
        <v>0</v>
      </c>
      <c r="S1782">
        <f>IF(AND('Raw Data'!L1776-'Raw Data'!K1776&gt;4, 'Raw Data'!F1776&lt;'Raw Data'!C1776), 'Raw Data'!J1776, 0)</f>
        <v>0</v>
      </c>
      <c r="T1782">
        <f>IF(AND('Raw Data'!K1776-'Raw Data'!L1776&gt;4, 'Raw Data'!F1776&gt;'Raw Data'!C1776), 'Raw Data'!I1776, 0)</f>
        <v>0</v>
      </c>
      <c r="U1782">
        <f>IF(AND('Raw Data'!L1776-'Raw Data'!K1776&lt;3, 'Raw Data'!L1776&gt;'Raw Data'!K1776, 'Raw Data'!F1776&lt;'Raw Data'!C1776), 'Raw Data'!H1776, 0)</f>
        <v>0</v>
      </c>
      <c r="V1782">
        <f>IF(AND('Raw Data'!L1776-'Raw Data'!K1776&lt;3, 'Raw Data'!L1776&gt;'Raw Data'!K1776, 'Raw Data'!F1776&gt;'Raw Data'!C1776), 'Raw Data'!G1776, 0)</f>
        <v>0</v>
      </c>
    </row>
    <row r="1783" spans="1:22" x14ac:dyDescent="0.3">
      <c r="A1783">
        <f>IF(AND('Raw Data'!F1777&lt;'Raw Data'!C1777, 'Raw Data'!L1777&gt;'Raw Data'!K1777, 'Raw Data'!L1777-'Raw Data'!K1777&gt;3), 'Raw Data'!J1777, 0)</f>
        <v>0</v>
      </c>
      <c r="B1783">
        <f>IF(AND('Raw Data'!C1777&lt;'Raw Data'!F1777, 'Raw Data'!K1777&gt;'Raw Data'!L1777, 'Raw Data'!K1777-'Raw Data'!L1777&gt;3), 'Raw Data'!I1777, 0)</f>
        <v>0</v>
      </c>
      <c r="C1783">
        <f>IF(AND('Raw Data'!F1777&lt;'Raw Data'!C1777, 'Raw Data'!L1777&gt;'Raw Data'!K1777, 'Raw Data'!L1777-'Raw Data'!K1777&lt;4), 'Raw Data'!H1777, 0)</f>
        <v>0</v>
      </c>
      <c r="D1783">
        <f>IF(AND('Raw Data'!C1777&lt;'Raw Data'!F1777, 'Raw Data'!K1777&gt;'Raw Data'!L1777, 'Raw Data'!K1777-'Raw Data'!L1777&lt;4), 'Raw Data'!G1777, 0)</f>
        <v>0</v>
      </c>
      <c r="E1783">
        <f>IF(ISBLANK('Raw Data'!J1777), 0, IF(AND(4=MATCH(LARGE('Raw Data'!G1777:J1777, 4), 'Raw Data'!G1777:J1777, 0), 'Raw Data'!L1777-'Raw Data'!K1777&gt;3), 'Raw Data'!J1777, 0))</f>
        <v>0</v>
      </c>
      <c r="F1783">
        <f>IF(ISBLANK('Raw Data'!J1777), 0, IF(AND(3=MATCH(LARGE('Raw Data'!G1777:J1777, 4), 'Raw Data'!G1777:J1777, 0), 'Raw Data'!K1777-'Raw Data'!L1777&gt;3), 'Raw Data'!I1777, 0))</f>
        <v>0</v>
      </c>
      <c r="G1783">
        <f>IF(ISBLANK('Raw Data'!J1777), 0, IF(AND(2=MATCH(LARGE('Raw Data'!G1777:J1777, 4), 'Raw Data'!G1777:J1777, 0), AND('Raw Data'!L1777-'Raw Data'!K1777&lt;4, 'Raw Data'!L1777-'Raw Data'!K1777&gt;0)), 'Raw Data'!H1777, 0))</f>
        <v>0</v>
      </c>
      <c r="H1783">
        <f>IF(ISBLANK('Raw Data'!J1777), 0, IF(AND(1=MATCH(LARGE('Raw Data'!G1777:J1777, 4), 'Raw Data'!G1777:J1777, 0), AND('Raw Data'!K1777-'Raw Data'!L1777&lt;4, 'Raw Data'!K1777-'Raw Data'!L1777&gt;0)), 'Raw Data'!G1777, 0))</f>
        <v>0</v>
      </c>
      <c r="I1783">
        <f>IF(ISBLANK('Raw Data'!J1777), 0, IF(AND(4=MATCH(LARGE('Raw Data'!G1777:J1777, 3), 'Raw Data'!G1777:J1777, 0), 'Raw Data'!L1777-'Raw Data'!K1777&gt;3), 'Raw Data'!J1777, 0))</f>
        <v>0</v>
      </c>
      <c r="J1783">
        <f>IF(ISBLANK('Raw Data'!J1777), 0, IF(AND(3=MATCH(LARGE('Raw Data'!G1777:J1777, 3), 'Raw Data'!G1777:J1777, 0), 'Raw Data'!K1777-'Raw Data'!L1777&gt;3), 'Raw Data'!I1777, 0))</f>
        <v>0</v>
      </c>
      <c r="K1783">
        <f>IF(ISBLANK('Raw Data'!J1777), 0, IF(AND(2=MATCH(LARGE('Raw Data'!G1777:J1777, 3), 'Raw Data'!G1777:J1777, 0), AND('Raw Data'!L1777-'Raw Data'!K1777&lt;4, 'Raw Data'!L1777-'Raw Data'!K1777&gt;0)), 'Raw Data'!H1777, 0))</f>
        <v>0</v>
      </c>
      <c r="L1783">
        <f>IF(ISBLANK('Raw Data'!J1777), 0, IF(AND(1=MATCH(LARGE('Raw Data'!G1777:J1777, 3), 'Raw Data'!G1777:J1777, 0), AND('Raw Data'!K1777-'Raw Data'!L1777&lt;4, 'Raw Data'!K1777-'Raw Data'!L1777&gt;0)), 'Raw Data'!G1777, 0))</f>
        <v>0</v>
      </c>
      <c r="M1783">
        <f>IF(ISBLANK('Raw Data'!J1777), 0, IF(AND(4=MATCH(LARGE('Raw Data'!G1777:J1777, 2), 'Raw Data'!G1777:J1777, 0), 'Raw Data'!L1777-'Raw Data'!K1777&gt;3), 'Raw Data'!J1777, 0))</f>
        <v>0</v>
      </c>
      <c r="N1783">
        <f>IF(ISBLANK('Raw Data'!J1777), 0, IF(AND(3=MATCH(LARGE('Raw Data'!G1777:J1777, 2), 'Raw Data'!G1777:J1777, 0), 'Raw Data'!K1777-'Raw Data'!L1777&gt;3), 'Raw Data'!I1777, 0))</f>
        <v>0</v>
      </c>
      <c r="O1783">
        <f>IF(ISBLANK('Raw Data'!J1777), 0, IF(AND(2=MATCH(LARGE('Raw Data'!G1777:J1777, 2), 'Raw Data'!G1777:J1777, 0), AND('Raw Data'!L1777-'Raw Data'!K1777&lt;4, 'Raw Data'!L1777-'Raw Data'!K1777&gt;0)), 'Raw Data'!H1777, 0))</f>
        <v>0</v>
      </c>
      <c r="P1783">
        <f>IF(ISBLANK('Raw Data'!J1777), 0, IF(AND(1=MATCH(LARGE('Raw Data'!G1777:J1777, 2), 'Raw Data'!G1777:J1777, 0), AND('Raw Data'!K1777-'Raw Data'!L1777&lt;4, 'Raw Data'!K1777-'Raw Data'!L1777&gt;0)), 'Raw Data'!G1777, 0))</f>
        <v>0</v>
      </c>
      <c r="Q1783">
        <f>IF(ISBLANK('Raw Data'!J1777), 0, IF(AND(4=MATCH(LARGE('Raw Data'!G1777:J1777, 1), 'Raw Data'!G1777:J1777, 0), 'Raw Data'!L1777-'Raw Data'!K1777&gt;3), 'Raw Data'!J1777, 0))</f>
        <v>0</v>
      </c>
      <c r="R1783">
        <f>IF(ISBLANK('Raw Data'!J1777), 0, IF(AND(3=MATCH(LARGE('Raw Data'!G1777:J1777, 1), 'Raw Data'!G1777:J1777, 0), 'Raw Data'!K1777-'Raw Data'!L1777&gt;3), 'Raw Data'!I1777, 0))</f>
        <v>0</v>
      </c>
      <c r="S1783">
        <f>IF(AND('Raw Data'!L1777-'Raw Data'!K1777&gt;4, 'Raw Data'!F1777&lt;'Raw Data'!C1777), 'Raw Data'!J1777, 0)</f>
        <v>0</v>
      </c>
      <c r="T1783">
        <f>IF(AND('Raw Data'!K1777-'Raw Data'!L1777&gt;4, 'Raw Data'!F1777&gt;'Raw Data'!C1777), 'Raw Data'!I1777, 0)</f>
        <v>0</v>
      </c>
      <c r="U1783">
        <f>IF(AND('Raw Data'!L1777-'Raw Data'!K1777&lt;3, 'Raw Data'!L1777&gt;'Raw Data'!K1777, 'Raw Data'!F1777&lt;'Raw Data'!C1777), 'Raw Data'!H1777, 0)</f>
        <v>0</v>
      </c>
      <c r="V1783">
        <f>IF(AND('Raw Data'!L1777-'Raw Data'!K1777&lt;3, 'Raw Data'!L1777&gt;'Raw Data'!K1777, 'Raw Data'!F1777&gt;'Raw Data'!C1777), 'Raw Data'!G1777, 0)</f>
        <v>0</v>
      </c>
    </row>
    <row r="1784" spans="1:22" x14ac:dyDescent="0.3">
      <c r="A1784">
        <f>IF(AND('Raw Data'!F1778&lt;'Raw Data'!C1778, 'Raw Data'!L1778&gt;'Raw Data'!K1778, 'Raw Data'!L1778-'Raw Data'!K1778&gt;3), 'Raw Data'!J1778, 0)</f>
        <v>0</v>
      </c>
      <c r="B1784">
        <f>IF(AND('Raw Data'!C1778&lt;'Raw Data'!F1778, 'Raw Data'!K1778&gt;'Raw Data'!L1778, 'Raw Data'!K1778-'Raw Data'!L1778&gt;3), 'Raw Data'!I1778, 0)</f>
        <v>0</v>
      </c>
      <c r="C1784">
        <f>IF(AND('Raw Data'!F1778&lt;'Raw Data'!C1778, 'Raw Data'!L1778&gt;'Raw Data'!K1778, 'Raw Data'!L1778-'Raw Data'!K1778&lt;4), 'Raw Data'!H1778, 0)</f>
        <v>0</v>
      </c>
      <c r="D1784">
        <f>IF(AND('Raw Data'!C1778&lt;'Raw Data'!F1778, 'Raw Data'!K1778&gt;'Raw Data'!L1778, 'Raw Data'!K1778-'Raw Data'!L1778&lt;4), 'Raw Data'!G1778, 0)</f>
        <v>0</v>
      </c>
      <c r="E1784">
        <f>IF(ISBLANK('Raw Data'!J1778), 0, IF(AND(4=MATCH(LARGE('Raw Data'!G1778:J1778, 4), 'Raw Data'!G1778:J1778, 0), 'Raw Data'!L1778-'Raw Data'!K1778&gt;3), 'Raw Data'!J1778, 0))</f>
        <v>0</v>
      </c>
      <c r="F1784">
        <f>IF(ISBLANK('Raw Data'!J1778), 0, IF(AND(3=MATCH(LARGE('Raw Data'!G1778:J1778, 4), 'Raw Data'!G1778:J1778, 0), 'Raw Data'!K1778-'Raw Data'!L1778&gt;3), 'Raw Data'!I1778, 0))</f>
        <v>0</v>
      </c>
      <c r="G1784">
        <f>IF(ISBLANK('Raw Data'!J1778), 0, IF(AND(2=MATCH(LARGE('Raw Data'!G1778:J1778, 4), 'Raw Data'!G1778:J1778, 0), AND('Raw Data'!L1778-'Raw Data'!K1778&lt;4, 'Raw Data'!L1778-'Raw Data'!K1778&gt;0)), 'Raw Data'!H1778, 0))</f>
        <v>0</v>
      </c>
      <c r="H1784">
        <f>IF(ISBLANK('Raw Data'!J1778), 0, IF(AND(1=MATCH(LARGE('Raw Data'!G1778:J1778, 4), 'Raw Data'!G1778:J1778, 0), AND('Raw Data'!K1778-'Raw Data'!L1778&lt;4, 'Raw Data'!K1778-'Raw Data'!L1778&gt;0)), 'Raw Data'!G1778, 0))</f>
        <v>0</v>
      </c>
      <c r="I1784">
        <f>IF(ISBLANK('Raw Data'!J1778), 0, IF(AND(4=MATCH(LARGE('Raw Data'!G1778:J1778, 3), 'Raw Data'!G1778:J1778, 0), 'Raw Data'!L1778-'Raw Data'!K1778&gt;3), 'Raw Data'!J1778, 0))</f>
        <v>0</v>
      </c>
      <c r="J1784">
        <f>IF(ISBLANK('Raw Data'!J1778), 0, IF(AND(3=MATCH(LARGE('Raw Data'!G1778:J1778, 3), 'Raw Data'!G1778:J1778, 0), 'Raw Data'!K1778-'Raw Data'!L1778&gt;3), 'Raw Data'!I1778, 0))</f>
        <v>0</v>
      </c>
      <c r="K1784">
        <f>IF(ISBLANK('Raw Data'!J1778), 0, IF(AND(2=MATCH(LARGE('Raw Data'!G1778:J1778, 3), 'Raw Data'!G1778:J1778, 0), AND('Raw Data'!L1778-'Raw Data'!K1778&lt;4, 'Raw Data'!L1778-'Raw Data'!K1778&gt;0)), 'Raw Data'!H1778, 0))</f>
        <v>0</v>
      </c>
      <c r="L1784">
        <f>IF(ISBLANK('Raw Data'!J1778), 0, IF(AND(1=MATCH(LARGE('Raw Data'!G1778:J1778, 3), 'Raw Data'!G1778:J1778, 0), AND('Raw Data'!K1778-'Raw Data'!L1778&lt;4, 'Raw Data'!K1778-'Raw Data'!L1778&gt;0)), 'Raw Data'!G1778, 0))</f>
        <v>0</v>
      </c>
      <c r="M1784">
        <f>IF(ISBLANK('Raw Data'!J1778), 0, IF(AND(4=MATCH(LARGE('Raw Data'!G1778:J1778, 2), 'Raw Data'!G1778:J1778, 0), 'Raw Data'!L1778-'Raw Data'!K1778&gt;3), 'Raw Data'!J1778, 0))</f>
        <v>0</v>
      </c>
      <c r="N1784">
        <f>IF(ISBLANK('Raw Data'!J1778), 0, IF(AND(3=MATCH(LARGE('Raw Data'!G1778:J1778, 2), 'Raw Data'!G1778:J1778, 0), 'Raw Data'!K1778-'Raw Data'!L1778&gt;3), 'Raw Data'!I1778, 0))</f>
        <v>0</v>
      </c>
      <c r="O1784">
        <f>IF(ISBLANK('Raw Data'!J1778), 0, IF(AND(2=MATCH(LARGE('Raw Data'!G1778:J1778, 2), 'Raw Data'!G1778:J1778, 0), AND('Raw Data'!L1778-'Raw Data'!K1778&lt;4, 'Raw Data'!L1778-'Raw Data'!K1778&gt;0)), 'Raw Data'!H1778, 0))</f>
        <v>0</v>
      </c>
      <c r="P1784">
        <f>IF(ISBLANK('Raw Data'!J1778), 0, IF(AND(1=MATCH(LARGE('Raw Data'!G1778:J1778, 2), 'Raw Data'!G1778:J1778, 0), AND('Raw Data'!K1778-'Raw Data'!L1778&lt;4, 'Raw Data'!K1778-'Raw Data'!L1778&gt;0)), 'Raw Data'!G1778, 0))</f>
        <v>0</v>
      </c>
      <c r="Q1784">
        <f>IF(ISBLANK('Raw Data'!J1778), 0, IF(AND(4=MATCH(LARGE('Raw Data'!G1778:J1778, 1), 'Raw Data'!G1778:J1778, 0), 'Raw Data'!L1778-'Raw Data'!K1778&gt;3), 'Raw Data'!J1778, 0))</f>
        <v>0</v>
      </c>
      <c r="R1784">
        <f>IF(ISBLANK('Raw Data'!J1778), 0, IF(AND(3=MATCH(LARGE('Raw Data'!G1778:J1778, 1), 'Raw Data'!G1778:J1778, 0), 'Raw Data'!K1778-'Raw Data'!L1778&gt;3), 'Raw Data'!I1778, 0))</f>
        <v>0</v>
      </c>
      <c r="S1784">
        <f>IF(AND('Raw Data'!L1778-'Raw Data'!K1778&gt;4, 'Raw Data'!F1778&lt;'Raw Data'!C1778), 'Raw Data'!J1778, 0)</f>
        <v>0</v>
      </c>
      <c r="T1784">
        <f>IF(AND('Raw Data'!K1778-'Raw Data'!L1778&gt;4, 'Raw Data'!F1778&gt;'Raw Data'!C1778), 'Raw Data'!I1778, 0)</f>
        <v>0</v>
      </c>
      <c r="U1784">
        <f>IF(AND('Raw Data'!L1778-'Raw Data'!K1778&lt;3, 'Raw Data'!L1778&gt;'Raw Data'!K1778, 'Raw Data'!F1778&lt;'Raw Data'!C1778), 'Raw Data'!H1778, 0)</f>
        <v>0</v>
      </c>
      <c r="V1784">
        <f>IF(AND('Raw Data'!L1778-'Raw Data'!K1778&lt;3, 'Raw Data'!L1778&gt;'Raw Data'!K1778, 'Raw Data'!F1778&gt;'Raw Data'!C1778), 'Raw Data'!G1778, 0)</f>
        <v>0</v>
      </c>
    </row>
    <row r="1785" spans="1:22" x14ac:dyDescent="0.3">
      <c r="A1785">
        <f>IF(AND('Raw Data'!F1779&lt;'Raw Data'!C1779, 'Raw Data'!L1779&gt;'Raw Data'!K1779, 'Raw Data'!L1779-'Raw Data'!K1779&gt;3), 'Raw Data'!J1779, 0)</f>
        <v>0</v>
      </c>
      <c r="B1785">
        <f>IF(AND('Raw Data'!C1779&lt;'Raw Data'!F1779, 'Raw Data'!K1779&gt;'Raw Data'!L1779, 'Raw Data'!K1779-'Raw Data'!L1779&gt;3), 'Raw Data'!I1779, 0)</f>
        <v>0</v>
      </c>
      <c r="C1785">
        <f>IF(AND('Raw Data'!F1779&lt;'Raw Data'!C1779, 'Raw Data'!L1779&gt;'Raw Data'!K1779, 'Raw Data'!L1779-'Raw Data'!K1779&lt;4), 'Raw Data'!H1779, 0)</f>
        <v>0</v>
      </c>
      <c r="D1785">
        <f>IF(AND('Raw Data'!C1779&lt;'Raw Data'!F1779, 'Raw Data'!K1779&gt;'Raw Data'!L1779, 'Raw Data'!K1779-'Raw Data'!L1779&lt;4), 'Raw Data'!G1779, 0)</f>
        <v>0</v>
      </c>
      <c r="E1785">
        <f>IF(ISBLANK('Raw Data'!J1779), 0, IF(AND(4=MATCH(LARGE('Raw Data'!G1779:J1779, 4), 'Raw Data'!G1779:J1779, 0), 'Raw Data'!L1779-'Raw Data'!K1779&gt;3), 'Raw Data'!J1779, 0))</f>
        <v>0</v>
      </c>
      <c r="F1785">
        <f>IF(ISBLANK('Raw Data'!J1779), 0, IF(AND(3=MATCH(LARGE('Raw Data'!G1779:J1779, 4), 'Raw Data'!G1779:J1779, 0), 'Raw Data'!K1779-'Raw Data'!L1779&gt;3), 'Raw Data'!I1779, 0))</f>
        <v>0</v>
      </c>
      <c r="G1785">
        <f>IF(ISBLANK('Raw Data'!J1779), 0, IF(AND(2=MATCH(LARGE('Raw Data'!G1779:J1779, 4), 'Raw Data'!G1779:J1779, 0), AND('Raw Data'!L1779-'Raw Data'!K1779&lt;4, 'Raw Data'!L1779-'Raw Data'!K1779&gt;0)), 'Raw Data'!H1779, 0))</f>
        <v>0</v>
      </c>
      <c r="H1785">
        <f>IF(ISBLANK('Raw Data'!J1779), 0, IF(AND(1=MATCH(LARGE('Raw Data'!G1779:J1779, 4), 'Raw Data'!G1779:J1779, 0), AND('Raw Data'!K1779-'Raw Data'!L1779&lt;4, 'Raw Data'!K1779-'Raw Data'!L1779&gt;0)), 'Raw Data'!G1779, 0))</f>
        <v>0</v>
      </c>
      <c r="I1785">
        <f>IF(ISBLANK('Raw Data'!J1779), 0, IF(AND(4=MATCH(LARGE('Raw Data'!G1779:J1779, 3), 'Raw Data'!G1779:J1779, 0), 'Raw Data'!L1779-'Raw Data'!K1779&gt;3), 'Raw Data'!J1779, 0))</f>
        <v>0</v>
      </c>
      <c r="J1785">
        <f>IF(ISBLANK('Raw Data'!J1779), 0, IF(AND(3=MATCH(LARGE('Raw Data'!G1779:J1779, 3), 'Raw Data'!G1779:J1779, 0), 'Raw Data'!K1779-'Raw Data'!L1779&gt;3), 'Raw Data'!I1779, 0))</f>
        <v>0</v>
      </c>
      <c r="K1785">
        <f>IF(ISBLANK('Raw Data'!J1779), 0, IF(AND(2=MATCH(LARGE('Raw Data'!G1779:J1779, 3), 'Raw Data'!G1779:J1779, 0), AND('Raw Data'!L1779-'Raw Data'!K1779&lt;4, 'Raw Data'!L1779-'Raw Data'!K1779&gt;0)), 'Raw Data'!H1779, 0))</f>
        <v>0</v>
      </c>
      <c r="L1785">
        <f>IF(ISBLANK('Raw Data'!J1779), 0, IF(AND(1=MATCH(LARGE('Raw Data'!G1779:J1779, 3), 'Raw Data'!G1779:J1779, 0), AND('Raw Data'!K1779-'Raw Data'!L1779&lt;4, 'Raw Data'!K1779-'Raw Data'!L1779&gt;0)), 'Raw Data'!G1779, 0))</f>
        <v>0</v>
      </c>
      <c r="M1785">
        <f>IF(ISBLANK('Raw Data'!J1779), 0, IF(AND(4=MATCH(LARGE('Raw Data'!G1779:J1779, 2), 'Raw Data'!G1779:J1779, 0), 'Raw Data'!L1779-'Raw Data'!K1779&gt;3), 'Raw Data'!J1779, 0))</f>
        <v>0</v>
      </c>
      <c r="N1785">
        <f>IF(ISBLANK('Raw Data'!J1779), 0, IF(AND(3=MATCH(LARGE('Raw Data'!G1779:J1779, 2), 'Raw Data'!G1779:J1779, 0), 'Raw Data'!K1779-'Raw Data'!L1779&gt;3), 'Raw Data'!I1779, 0))</f>
        <v>0</v>
      </c>
      <c r="O1785">
        <f>IF(ISBLANK('Raw Data'!J1779), 0, IF(AND(2=MATCH(LARGE('Raw Data'!G1779:J1779, 2), 'Raw Data'!G1779:J1779, 0), AND('Raw Data'!L1779-'Raw Data'!K1779&lt;4, 'Raw Data'!L1779-'Raw Data'!K1779&gt;0)), 'Raw Data'!H1779, 0))</f>
        <v>0</v>
      </c>
      <c r="P1785">
        <f>IF(ISBLANK('Raw Data'!J1779), 0, IF(AND(1=MATCH(LARGE('Raw Data'!G1779:J1779, 2), 'Raw Data'!G1779:J1779, 0), AND('Raw Data'!K1779-'Raw Data'!L1779&lt;4, 'Raw Data'!K1779-'Raw Data'!L1779&gt;0)), 'Raw Data'!G1779, 0))</f>
        <v>0</v>
      </c>
      <c r="Q1785">
        <f>IF(ISBLANK('Raw Data'!J1779), 0, IF(AND(4=MATCH(LARGE('Raw Data'!G1779:J1779, 1), 'Raw Data'!G1779:J1779, 0), 'Raw Data'!L1779-'Raw Data'!K1779&gt;3), 'Raw Data'!J1779, 0))</f>
        <v>0</v>
      </c>
      <c r="R1785">
        <f>IF(ISBLANK('Raw Data'!J1779), 0, IF(AND(3=MATCH(LARGE('Raw Data'!G1779:J1779, 1), 'Raw Data'!G1779:J1779, 0), 'Raw Data'!K1779-'Raw Data'!L1779&gt;3), 'Raw Data'!I1779, 0))</f>
        <v>0</v>
      </c>
      <c r="S1785">
        <f>IF(AND('Raw Data'!L1779-'Raw Data'!K1779&gt;4, 'Raw Data'!F1779&lt;'Raw Data'!C1779), 'Raw Data'!J1779, 0)</f>
        <v>0</v>
      </c>
      <c r="T1785">
        <f>IF(AND('Raw Data'!K1779-'Raw Data'!L1779&gt;4, 'Raw Data'!F1779&gt;'Raw Data'!C1779), 'Raw Data'!I1779, 0)</f>
        <v>0</v>
      </c>
      <c r="U1785">
        <f>IF(AND('Raw Data'!L1779-'Raw Data'!K1779&lt;3, 'Raw Data'!L1779&gt;'Raw Data'!K1779, 'Raw Data'!F1779&lt;'Raw Data'!C1779), 'Raw Data'!H1779, 0)</f>
        <v>0</v>
      </c>
      <c r="V1785">
        <f>IF(AND('Raw Data'!L1779-'Raw Data'!K1779&lt;3, 'Raw Data'!L1779&gt;'Raw Data'!K1779, 'Raw Data'!F1779&gt;'Raw Data'!C1779), 'Raw Data'!G1779, 0)</f>
        <v>0</v>
      </c>
    </row>
    <row r="1786" spans="1:22" x14ac:dyDescent="0.3">
      <c r="A1786">
        <f>IF(AND('Raw Data'!F1780&lt;'Raw Data'!C1780, 'Raw Data'!L1780&gt;'Raw Data'!K1780, 'Raw Data'!L1780-'Raw Data'!K1780&gt;3), 'Raw Data'!J1780, 0)</f>
        <v>0</v>
      </c>
      <c r="B1786">
        <f>IF(AND('Raw Data'!C1780&lt;'Raw Data'!F1780, 'Raw Data'!K1780&gt;'Raw Data'!L1780, 'Raw Data'!K1780-'Raw Data'!L1780&gt;3), 'Raw Data'!I1780, 0)</f>
        <v>0</v>
      </c>
      <c r="C1786">
        <f>IF(AND('Raw Data'!F1780&lt;'Raw Data'!C1780, 'Raw Data'!L1780&gt;'Raw Data'!K1780, 'Raw Data'!L1780-'Raw Data'!K1780&lt;4), 'Raw Data'!H1780, 0)</f>
        <v>0</v>
      </c>
      <c r="D1786">
        <f>IF(AND('Raw Data'!C1780&lt;'Raw Data'!F1780, 'Raw Data'!K1780&gt;'Raw Data'!L1780, 'Raw Data'!K1780-'Raw Data'!L1780&lt;4), 'Raw Data'!G1780, 0)</f>
        <v>0</v>
      </c>
      <c r="E1786">
        <f>IF(ISBLANK('Raw Data'!J1780), 0, IF(AND(4=MATCH(LARGE('Raw Data'!G1780:J1780, 4), 'Raw Data'!G1780:J1780, 0), 'Raw Data'!L1780-'Raw Data'!K1780&gt;3), 'Raw Data'!J1780, 0))</f>
        <v>0</v>
      </c>
      <c r="F1786">
        <f>IF(ISBLANK('Raw Data'!J1780), 0, IF(AND(3=MATCH(LARGE('Raw Data'!G1780:J1780, 4), 'Raw Data'!G1780:J1780, 0), 'Raw Data'!K1780-'Raw Data'!L1780&gt;3), 'Raw Data'!I1780, 0))</f>
        <v>0</v>
      </c>
      <c r="G1786">
        <f>IF(ISBLANK('Raw Data'!J1780), 0, IF(AND(2=MATCH(LARGE('Raw Data'!G1780:J1780, 4), 'Raw Data'!G1780:J1780, 0), AND('Raw Data'!L1780-'Raw Data'!K1780&lt;4, 'Raw Data'!L1780-'Raw Data'!K1780&gt;0)), 'Raw Data'!H1780, 0))</f>
        <v>0</v>
      </c>
      <c r="H1786">
        <f>IF(ISBLANK('Raw Data'!J1780), 0, IF(AND(1=MATCH(LARGE('Raw Data'!G1780:J1780, 4), 'Raw Data'!G1780:J1780, 0), AND('Raw Data'!K1780-'Raw Data'!L1780&lt;4, 'Raw Data'!K1780-'Raw Data'!L1780&gt;0)), 'Raw Data'!G1780, 0))</f>
        <v>0</v>
      </c>
      <c r="I1786">
        <f>IF(ISBLANK('Raw Data'!J1780), 0, IF(AND(4=MATCH(LARGE('Raw Data'!G1780:J1780, 3), 'Raw Data'!G1780:J1780, 0), 'Raw Data'!L1780-'Raw Data'!K1780&gt;3), 'Raw Data'!J1780, 0))</f>
        <v>0</v>
      </c>
      <c r="J1786">
        <f>IF(ISBLANK('Raw Data'!J1780), 0, IF(AND(3=MATCH(LARGE('Raw Data'!G1780:J1780, 3), 'Raw Data'!G1780:J1780, 0), 'Raw Data'!K1780-'Raw Data'!L1780&gt;3), 'Raw Data'!I1780, 0))</f>
        <v>0</v>
      </c>
      <c r="K1786">
        <f>IF(ISBLANK('Raw Data'!J1780), 0, IF(AND(2=MATCH(LARGE('Raw Data'!G1780:J1780, 3), 'Raw Data'!G1780:J1780, 0), AND('Raw Data'!L1780-'Raw Data'!K1780&lt;4, 'Raw Data'!L1780-'Raw Data'!K1780&gt;0)), 'Raw Data'!H1780, 0))</f>
        <v>0</v>
      </c>
      <c r="L1786">
        <f>IF(ISBLANK('Raw Data'!J1780), 0, IF(AND(1=MATCH(LARGE('Raw Data'!G1780:J1780, 3), 'Raw Data'!G1780:J1780, 0), AND('Raw Data'!K1780-'Raw Data'!L1780&lt;4, 'Raw Data'!K1780-'Raw Data'!L1780&gt;0)), 'Raw Data'!G1780, 0))</f>
        <v>0</v>
      </c>
      <c r="M1786">
        <f>IF(ISBLANK('Raw Data'!J1780), 0, IF(AND(4=MATCH(LARGE('Raw Data'!G1780:J1780, 2), 'Raw Data'!G1780:J1780, 0), 'Raw Data'!L1780-'Raw Data'!K1780&gt;3), 'Raw Data'!J1780, 0))</f>
        <v>0</v>
      </c>
      <c r="N1786">
        <f>IF(ISBLANK('Raw Data'!J1780), 0, IF(AND(3=MATCH(LARGE('Raw Data'!G1780:J1780, 2), 'Raw Data'!G1780:J1780, 0), 'Raw Data'!K1780-'Raw Data'!L1780&gt;3), 'Raw Data'!I1780, 0))</f>
        <v>0</v>
      </c>
      <c r="O1786">
        <f>IF(ISBLANK('Raw Data'!J1780), 0, IF(AND(2=MATCH(LARGE('Raw Data'!G1780:J1780, 2), 'Raw Data'!G1780:J1780, 0), AND('Raw Data'!L1780-'Raw Data'!K1780&lt;4, 'Raw Data'!L1780-'Raw Data'!K1780&gt;0)), 'Raw Data'!H1780, 0))</f>
        <v>0</v>
      </c>
      <c r="P1786">
        <f>IF(ISBLANK('Raw Data'!J1780), 0, IF(AND(1=MATCH(LARGE('Raw Data'!G1780:J1780, 2), 'Raw Data'!G1780:J1780, 0), AND('Raw Data'!K1780-'Raw Data'!L1780&lt;4, 'Raw Data'!K1780-'Raw Data'!L1780&gt;0)), 'Raw Data'!G1780, 0))</f>
        <v>0</v>
      </c>
      <c r="Q1786">
        <f>IF(ISBLANK('Raw Data'!J1780), 0, IF(AND(4=MATCH(LARGE('Raw Data'!G1780:J1780, 1), 'Raw Data'!G1780:J1780, 0), 'Raw Data'!L1780-'Raw Data'!K1780&gt;3), 'Raw Data'!J1780, 0))</f>
        <v>0</v>
      </c>
      <c r="R1786">
        <f>IF(ISBLANK('Raw Data'!J1780), 0, IF(AND(3=MATCH(LARGE('Raw Data'!G1780:J1780, 1), 'Raw Data'!G1780:J1780, 0), 'Raw Data'!K1780-'Raw Data'!L1780&gt;3), 'Raw Data'!I1780, 0))</f>
        <v>0</v>
      </c>
      <c r="S1786">
        <f>IF(AND('Raw Data'!L1780-'Raw Data'!K1780&gt;4, 'Raw Data'!F1780&lt;'Raw Data'!C1780), 'Raw Data'!J1780, 0)</f>
        <v>0</v>
      </c>
      <c r="T1786">
        <f>IF(AND('Raw Data'!K1780-'Raw Data'!L1780&gt;4, 'Raw Data'!F1780&gt;'Raw Data'!C1780), 'Raw Data'!I1780, 0)</f>
        <v>0</v>
      </c>
      <c r="U1786">
        <f>IF(AND('Raw Data'!L1780-'Raw Data'!K1780&lt;3, 'Raw Data'!L1780&gt;'Raw Data'!K1780, 'Raw Data'!F1780&lt;'Raw Data'!C1780), 'Raw Data'!H1780, 0)</f>
        <v>0</v>
      </c>
      <c r="V1786">
        <f>IF(AND('Raw Data'!L1780-'Raw Data'!K1780&lt;3, 'Raw Data'!L1780&gt;'Raw Data'!K1780, 'Raw Data'!F1780&gt;'Raw Data'!C1780), 'Raw Data'!G1780, 0)</f>
        <v>0</v>
      </c>
    </row>
    <row r="1787" spans="1:22" x14ac:dyDescent="0.3">
      <c r="A1787">
        <f>IF(AND('Raw Data'!F1781&lt;'Raw Data'!C1781, 'Raw Data'!L1781&gt;'Raw Data'!K1781, 'Raw Data'!L1781-'Raw Data'!K1781&gt;3), 'Raw Data'!J1781, 0)</f>
        <v>0</v>
      </c>
      <c r="B1787">
        <f>IF(AND('Raw Data'!C1781&lt;'Raw Data'!F1781, 'Raw Data'!K1781&gt;'Raw Data'!L1781, 'Raw Data'!K1781-'Raw Data'!L1781&gt;3), 'Raw Data'!I1781, 0)</f>
        <v>0</v>
      </c>
      <c r="C1787">
        <f>IF(AND('Raw Data'!F1781&lt;'Raw Data'!C1781, 'Raw Data'!L1781&gt;'Raw Data'!K1781, 'Raw Data'!L1781-'Raw Data'!K1781&lt;4), 'Raw Data'!H1781, 0)</f>
        <v>0</v>
      </c>
      <c r="D1787">
        <f>IF(AND('Raw Data'!C1781&lt;'Raw Data'!F1781, 'Raw Data'!K1781&gt;'Raw Data'!L1781, 'Raw Data'!K1781-'Raw Data'!L1781&lt;4), 'Raw Data'!G1781, 0)</f>
        <v>0</v>
      </c>
      <c r="E1787">
        <f>IF(ISBLANK('Raw Data'!J1781), 0, IF(AND(4=MATCH(LARGE('Raw Data'!G1781:J1781, 4), 'Raw Data'!G1781:J1781, 0), 'Raw Data'!L1781-'Raw Data'!K1781&gt;3), 'Raw Data'!J1781, 0))</f>
        <v>0</v>
      </c>
      <c r="F1787">
        <f>IF(ISBLANK('Raw Data'!J1781), 0, IF(AND(3=MATCH(LARGE('Raw Data'!G1781:J1781, 4), 'Raw Data'!G1781:J1781, 0), 'Raw Data'!K1781-'Raw Data'!L1781&gt;3), 'Raw Data'!I1781, 0))</f>
        <v>0</v>
      </c>
      <c r="G1787">
        <f>IF(ISBLANK('Raw Data'!J1781), 0, IF(AND(2=MATCH(LARGE('Raw Data'!G1781:J1781, 4), 'Raw Data'!G1781:J1781, 0), AND('Raw Data'!L1781-'Raw Data'!K1781&lt;4, 'Raw Data'!L1781-'Raw Data'!K1781&gt;0)), 'Raw Data'!H1781, 0))</f>
        <v>0</v>
      </c>
      <c r="H1787">
        <f>IF(ISBLANK('Raw Data'!J1781), 0, IF(AND(1=MATCH(LARGE('Raw Data'!G1781:J1781, 4), 'Raw Data'!G1781:J1781, 0), AND('Raw Data'!K1781-'Raw Data'!L1781&lt;4, 'Raw Data'!K1781-'Raw Data'!L1781&gt;0)), 'Raw Data'!G1781, 0))</f>
        <v>0</v>
      </c>
      <c r="I1787">
        <f>IF(ISBLANK('Raw Data'!J1781), 0, IF(AND(4=MATCH(LARGE('Raw Data'!G1781:J1781, 3), 'Raw Data'!G1781:J1781, 0), 'Raw Data'!L1781-'Raw Data'!K1781&gt;3), 'Raw Data'!J1781, 0))</f>
        <v>0</v>
      </c>
      <c r="J1787">
        <f>IF(ISBLANK('Raw Data'!J1781), 0, IF(AND(3=MATCH(LARGE('Raw Data'!G1781:J1781, 3), 'Raw Data'!G1781:J1781, 0), 'Raw Data'!K1781-'Raw Data'!L1781&gt;3), 'Raw Data'!I1781, 0))</f>
        <v>0</v>
      </c>
      <c r="K1787">
        <f>IF(ISBLANK('Raw Data'!J1781), 0, IF(AND(2=MATCH(LARGE('Raw Data'!G1781:J1781, 3), 'Raw Data'!G1781:J1781, 0), AND('Raw Data'!L1781-'Raw Data'!K1781&lt;4, 'Raw Data'!L1781-'Raw Data'!K1781&gt;0)), 'Raw Data'!H1781, 0))</f>
        <v>0</v>
      </c>
      <c r="L1787">
        <f>IF(ISBLANK('Raw Data'!J1781), 0, IF(AND(1=MATCH(LARGE('Raw Data'!G1781:J1781, 3), 'Raw Data'!G1781:J1781, 0), AND('Raw Data'!K1781-'Raw Data'!L1781&lt;4, 'Raw Data'!K1781-'Raw Data'!L1781&gt;0)), 'Raw Data'!G1781, 0))</f>
        <v>0</v>
      </c>
      <c r="M1787">
        <f>IF(ISBLANK('Raw Data'!J1781), 0, IF(AND(4=MATCH(LARGE('Raw Data'!G1781:J1781, 2), 'Raw Data'!G1781:J1781, 0), 'Raw Data'!L1781-'Raw Data'!K1781&gt;3), 'Raw Data'!J1781, 0))</f>
        <v>0</v>
      </c>
      <c r="N1787">
        <f>IF(ISBLANK('Raw Data'!J1781), 0, IF(AND(3=MATCH(LARGE('Raw Data'!G1781:J1781, 2), 'Raw Data'!G1781:J1781, 0), 'Raw Data'!K1781-'Raw Data'!L1781&gt;3), 'Raw Data'!I1781, 0))</f>
        <v>0</v>
      </c>
      <c r="O1787">
        <f>IF(ISBLANK('Raw Data'!J1781), 0, IF(AND(2=MATCH(LARGE('Raw Data'!G1781:J1781, 2), 'Raw Data'!G1781:J1781, 0), AND('Raw Data'!L1781-'Raw Data'!K1781&lt;4, 'Raw Data'!L1781-'Raw Data'!K1781&gt;0)), 'Raw Data'!H1781, 0))</f>
        <v>0</v>
      </c>
      <c r="P1787">
        <f>IF(ISBLANK('Raw Data'!J1781), 0, IF(AND(1=MATCH(LARGE('Raw Data'!G1781:J1781, 2), 'Raw Data'!G1781:J1781, 0), AND('Raw Data'!K1781-'Raw Data'!L1781&lt;4, 'Raw Data'!K1781-'Raw Data'!L1781&gt;0)), 'Raw Data'!G1781, 0))</f>
        <v>0</v>
      </c>
      <c r="Q1787">
        <f>IF(ISBLANK('Raw Data'!J1781), 0, IF(AND(4=MATCH(LARGE('Raw Data'!G1781:J1781, 1), 'Raw Data'!G1781:J1781, 0), 'Raw Data'!L1781-'Raw Data'!K1781&gt;3), 'Raw Data'!J1781, 0))</f>
        <v>0</v>
      </c>
      <c r="R1787">
        <f>IF(ISBLANK('Raw Data'!J1781), 0, IF(AND(3=MATCH(LARGE('Raw Data'!G1781:J1781, 1), 'Raw Data'!G1781:J1781, 0), 'Raw Data'!K1781-'Raw Data'!L1781&gt;3), 'Raw Data'!I1781, 0))</f>
        <v>0</v>
      </c>
      <c r="S1787">
        <f>IF(AND('Raw Data'!L1781-'Raw Data'!K1781&gt;4, 'Raw Data'!F1781&lt;'Raw Data'!C1781), 'Raw Data'!J1781, 0)</f>
        <v>0</v>
      </c>
      <c r="T1787">
        <f>IF(AND('Raw Data'!K1781-'Raw Data'!L1781&gt;4, 'Raw Data'!F1781&gt;'Raw Data'!C1781), 'Raw Data'!I1781, 0)</f>
        <v>0</v>
      </c>
      <c r="U1787">
        <f>IF(AND('Raw Data'!L1781-'Raw Data'!K1781&lt;3, 'Raw Data'!L1781&gt;'Raw Data'!K1781, 'Raw Data'!F1781&lt;'Raw Data'!C1781), 'Raw Data'!H1781, 0)</f>
        <v>0</v>
      </c>
      <c r="V1787">
        <f>IF(AND('Raw Data'!L1781-'Raw Data'!K1781&lt;3, 'Raw Data'!L1781&gt;'Raw Data'!K1781, 'Raw Data'!F1781&gt;'Raw Data'!C1781), 'Raw Data'!G1781, 0)</f>
        <v>0</v>
      </c>
    </row>
    <row r="1788" spans="1:22" x14ac:dyDescent="0.3">
      <c r="A1788">
        <f>IF(AND('Raw Data'!F1782&lt;'Raw Data'!C1782, 'Raw Data'!L1782&gt;'Raw Data'!K1782, 'Raw Data'!L1782-'Raw Data'!K1782&gt;3), 'Raw Data'!J1782, 0)</f>
        <v>0</v>
      </c>
      <c r="B1788">
        <f>IF(AND('Raw Data'!C1782&lt;'Raw Data'!F1782, 'Raw Data'!K1782&gt;'Raw Data'!L1782, 'Raw Data'!K1782-'Raw Data'!L1782&gt;3), 'Raw Data'!I1782, 0)</f>
        <v>0</v>
      </c>
      <c r="C1788">
        <f>IF(AND('Raw Data'!F1782&lt;'Raw Data'!C1782, 'Raw Data'!L1782&gt;'Raw Data'!K1782, 'Raw Data'!L1782-'Raw Data'!K1782&lt;4), 'Raw Data'!H1782, 0)</f>
        <v>0</v>
      </c>
      <c r="D1788">
        <f>IF(AND('Raw Data'!C1782&lt;'Raw Data'!F1782, 'Raw Data'!K1782&gt;'Raw Data'!L1782, 'Raw Data'!K1782-'Raw Data'!L1782&lt;4), 'Raw Data'!G1782, 0)</f>
        <v>0</v>
      </c>
      <c r="E1788">
        <f>IF(ISBLANK('Raw Data'!J1782), 0, IF(AND(4=MATCH(LARGE('Raw Data'!G1782:J1782, 4), 'Raw Data'!G1782:J1782, 0), 'Raw Data'!L1782-'Raw Data'!K1782&gt;3), 'Raw Data'!J1782, 0))</f>
        <v>0</v>
      </c>
      <c r="F1788">
        <f>IF(ISBLANK('Raw Data'!J1782), 0, IF(AND(3=MATCH(LARGE('Raw Data'!G1782:J1782, 4), 'Raw Data'!G1782:J1782, 0), 'Raw Data'!K1782-'Raw Data'!L1782&gt;3), 'Raw Data'!I1782, 0))</f>
        <v>0</v>
      </c>
      <c r="G1788">
        <f>IF(ISBLANK('Raw Data'!J1782), 0, IF(AND(2=MATCH(LARGE('Raw Data'!G1782:J1782, 4), 'Raw Data'!G1782:J1782, 0), AND('Raw Data'!L1782-'Raw Data'!K1782&lt;4, 'Raw Data'!L1782-'Raw Data'!K1782&gt;0)), 'Raw Data'!H1782, 0))</f>
        <v>0</v>
      </c>
      <c r="H1788">
        <f>IF(ISBLANK('Raw Data'!J1782), 0, IF(AND(1=MATCH(LARGE('Raw Data'!G1782:J1782, 4), 'Raw Data'!G1782:J1782, 0), AND('Raw Data'!K1782-'Raw Data'!L1782&lt;4, 'Raw Data'!K1782-'Raw Data'!L1782&gt;0)), 'Raw Data'!G1782, 0))</f>
        <v>0</v>
      </c>
      <c r="I1788">
        <f>IF(ISBLANK('Raw Data'!J1782), 0, IF(AND(4=MATCH(LARGE('Raw Data'!G1782:J1782, 3), 'Raw Data'!G1782:J1782, 0), 'Raw Data'!L1782-'Raw Data'!K1782&gt;3), 'Raw Data'!J1782, 0))</f>
        <v>0</v>
      </c>
      <c r="J1788">
        <f>IF(ISBLANK('Raw Data'!J1782), 0, IF(AND(3=MATCH(LARGE('Raw Data'!G1782:J1782, 3), 'Raw Data'!G1782:J1782, 0), 'Raw Data'!K1782-'Raw Data'!L1782&gt;3), 'Raw Data'!I1782, 0))</f>
        <v>0</v>
      </c>
      <c r="K1788">
        <f>IF(ISBLANK('Raw Data'!J1782), 0, IF(AND(2=MATCH(LARGE('Raw Data'!G1782:J1782, 3), 'Raw Data'!G1782:J1782, 0), AND('Raw Data'!L1782-'Raw Data'!K1782&lt;4, 'Raw Data'!L1782-'Raw Data'!K1782&gt;0)), 'Raw Data'!H1782, 0))</f>
        <v>0</v>
      </c>
      <c r="L1788">
        <f>IF(ISBLANK('Raw Data'!J1782), 0, IF(AND(1=MATCH(LARGE('Raw Data'!G1782:J1782, 3), 'Raw Data'!G1782:J1782, 0), AND('Raw Data'!K1782-'Raw Data'!L1782&lt;4, 'Raw Data'!K1782-'Raw Data'!L1782&gt;0)), 'Raw Data'!G1782, 0))</f>
        <v>0</v>
      </c>
      <c r="M1788">
        <f>IF(ISBLANK('Raw Data'!J1782), 0, IF(AND(4=MATCH(LARGE('Raw Data'!G1782:J1782, 2), 'Raw Data'!G1782:J1782, 0), 'Raw Data'!L1782-'Raw Data'!K1782&gt;3), 'Raw Data'!J1782, 0))</f>
        <v>0</v>
      </c>
      <c r="N1788">
        <f>IF(ISBLANK('Raw Data'!J1782), 0, IF(AND(3=MATCH(LARGE('Raw Data'!G1782:J1782, 2), 'Raw Data'!G1782:J1782, 0), 'Raw Data'!K1782-'Raw Data'!L1782&gt;3), 'Raw Data'!I1782, 0))</f>
        <v>0</v>
      </c>
      <c r="O1788">
        <f>IF(ISBLANK('Raw Data'!J1782), 0, IF(AND(2=MATCH(LARGE('Raw Data'!G1782:J1782, 2), 'Raw Data'!G1782:J1782, 0), AND('Raw Data'!L1782-'Raw Data'!K1782&lt;4, 'Raw Data'!L1782-'Raw Data'!K1782&gt;0)), 'Raw Data'!H1782, 0))</f>
        <v>0</v>
      </c>
      <c r="P1788">
        <f>IF(ISBLANK('Raw Data'!J1782), 0, IF(AND(1=MATCH(LARGE('Raw Data'!G1782:J1782, 2), 'Raw Data'!G1782:J1782, 0), AND('Raw Data'!K1782-'Raw Data'!L1782&lt;4, 'Raw Data'!K1782-'Raw Data'!L1782&gt;0)), 'Raw Data'!G1782, 0))</f>
        <v>0</v>
      </c>
      <c r="Q1788">
        <f>IF(ISBLANK('Raw Data'!J1782), 0, IF(AND(4=MATCH(LARGE('Raw Data'!G1782:J1782, 1), 'Raw Data'!G1782:J1782, 0), 'Raw Data'!L1782-'Raw Data'!K1782&gt;3), 'Raw Data'!J1782, 0))</f>
        <v>0</v>
      </c>
      <c r="R1788">
        <f>IF(ISBLANK('Raw Data'!J1782), 0, IF(AND(3=MATCH(LARGE('Raw Data'!G1782:J1782, 1), 'Raw Data'!G1782:J1782, 0), 'Raw Data'!K1782-'Raw Data'!L1782&gt;3), 'Raw Data'!I1782, 0))</f>
        <v>0</v>
      </c>
      <c r="S1788">
        <f>IF(AND('Raw Data'!L1782-'Raw Data'!K1782&gt;4, 'Raw Data'!F1782&lt;'Raw Data'!C1782), 'Raw Data'!J1782, 0)</f>
        <v>0</v>
      </c>
      <c r="T1788">
        <f>IF(AND('Raw Data'!K1782-'Raw Data'!L1782&gt;4, 'Raw Data'!F1782&gt;'Raw Data'!C1782), 'Raw Data'!I1782, 0)</f>
        <v>0</v>
      </c>
      <c r="U1788">
        <f>IF(AND('Raw Data'!L1782-'Raw Data'!K1782&lt;3, 'Raw Data'!L1782&gt;'Raw Data'!K1782, 'Raw Data'!F1782&lt;'Raw Data'!C1782), 'Raw Data'!H1782, 0)</f>
        <v>0</v>
      </c>
      <c r="V1788">
        <f>IF(AND('Raw Data'!L1782-'Raw Data'!K1782&lt;3, 'Raw Data'!L1782&gt;'Raw Data'!K1782, 'Raw Data'!F1782&gt;'Raw Data'!C1782), 'Raw Data'!G1782, 0)</f>
        <v>0</v>
      </c>
    </row>
    <row r="1789" spans="1:22" x14ac:dyDescent="0.3">
      <c r="A1789">
        <f>IF(AND('Raw Data'!F1783&lt;'Raw Data'!C1783, 'Raw Data'!L1783&gt;'Raw Data'!K1783, 'Raw Data'!L1783-'Raw Data'!K1783&gt;3), 'Raw Data'!J1783, 0)</f>
        <v>0</v>
      </c>
      <c r="B1789">
        <f>IF(AND('Raw Data'!C1783&lt;'Raw Data'!F1783, 'Raw Data'!K1783&gt;'Raw Data'!L1783, 'Raw Data'!K1783-'Raw Data'!L1783&gt;3), 'Raw Data'!I1783, 0)</f>
        <v>0</v>
      </c>
      <c r="C1789">
        <f>IF(AND('Raw Data'!F1783&lt;'Raw Data'!C1783, 'Raw Data'!L1783&gt;'Raw Data'!K1783, 'Raw Data'!L1783-'Raw Data'!K1783&lt;4), 'Raw Data'!H1783, 0)</f>
        <v>0</v>
      </c>
      <c r="D1789">
        <f>IF(AND('Raw Data'!C1783&lt;'Raw Data'!F1783, 'Raw Data'!K1783&gt;'Raw Data'!L1783, 'Raw Data'!K1783-'Raw Data'!L1783&lt;4), 'Raw Data'!G1783, 0)</f>
        <v>0</v>
      </c>
      <c r="E1789">
        <f>IF(ISBLANK('Raw Data'!J1783), 0, IF(AND(4=MATCH(LARGE('Raw Data'!G1783:J1783, 4), 'Raw Data'!G1783:J1783, 0), 'Raw Data'!L1783-'Raw Data'!K1783&gt;3), 'Raw Data'!J1783, 0))</f>
        <v>0</v>
      </c>
      <c r="F1789">
        <f>IF(ISBLANK('Raw Data'!J1783), 0, IF(AND(3=MATCH(LARGE('Raw Data'!G1783:J1783, 4), 'Raw Data'!G1783:J1783, 0), 'Raw Data'!K1783-'Raw Data'!L1783&gt;3), 'Raw Data'!I1783, 0))</f>
        <v>0</v>
      </c>
      <c r="G1789">
        <f>IF(ISBLANK('Raw Data'!J1783), 0, IF(AND(2=MATCH(LARGE('Raw Data'!G1783:J1783, 4), 'Raw Data'!G1783:J1783, 0), AND('Raw Data'!L1783-'Raw Data'!K1783&lt;4, 'Raw Data'!L1783-'Raw Data'!K1783&gt;0)), 'Raw Data'!H1783, 0))</f>
        <v>0</v>
      </c>
      <c r="H1789">
        <f>IF(ISBLANK('Raw Data'!J1783), 0, IF(AND(1=MATCH(LARGE('Raw Data'!G1783:J1783, 4), 'Raw Data'!G1783:J1783, 0), AND('Raw Data'!K1783-'Raw Data'!L1783&lt;4, 'Raw Data'!K1783-'Raw Data'!L1783&gt;0)), 'Raw Data'!G1783, 0))</f>
        <v>0</v>
      </c>
      <c r="I1789">
        <f>IF(ISBLANK('Raw Data'!J1783), 0, IF(AND(4=MATCH(LARGE('Raw Data'!G1783:J1783, 3), 'Raw Data'!G1783:J1783, 0), 'Raw Data'!L1783-'Raw Data'!K1783&gt;3), 'Raw Data'!J1783, 0))</f>
        <v>0</v>
      </c>
      <c r="J1789">
        <f>IF(ISBLANK('Raw Data'!J1783), 0, IF(AND(3=MATCH(LARGE('Raw Data'!G1783:J1783, 3), 'Raw Data'!G1783:J1783, 0), 'Raw Data'!K1783-'Raw Data'!L1783&gt;3), 'Raw Data'!I1783, 0))</f>
        <v>0</v>
      </c>
      <c r="K1789">
        <f>IF(ISBLANK('Raw Data'!J1783), 0, IF(AND(2=MATCH(LARGE('Raw Data'!G1783:J1783, 3), 'Raw Data'!G1783:J1783, 0), AND('Raw Data'!L1783-'Raw Data'!K1783&lt;4, 'Raw Data'!L1783-'Raw Data'!K1783&gt;0)), 'Raw Data'!H1783, 0))</f>
        <v>0</v>
      </c>
      <c r="L1789">
        <f>IF(ISBLANK('Raw Data'!J1783), 0, IF(AND(1=MATCH(LARGE('Raw Data'!G1783:J1783, 3), 'Raw Data'!G1783:J1783, 0), AND('Raw Data'!K1783-'Raw Data'!L1783&lt;4, 'Raw Data'!K1783-'Raw Data'!L1783&gt;0)), 'Raw Data'!G1783, 0))</f>
        <v>0</v>
      </c>
      <c r="M1789">
        <f>IF(ISBLANK('Raw Data'!J1783), 0, IF(AND(4=MATCH(LARGE('Raw Data'!G1783:J1783, 2), 'Raw Data'!G1783:J1783, 0), 'Raw Data'!L1783-'Raw Data'!K1783&gt;3), 'Raw Data'!J1783, 0))</f>
        <v>0</v>
      </c>
      <c r="N1789">
        <f>IF(ISBLANK('Raw Data'!J1783), 0, IF(AND(3=MATCH(LARGE('Raw Data'!G1783:J1783, 2), 'Raw Data'!G1783:J1783, 0), 'Raw Data'!K1783-'Raw Data'!L1783&gt;3), 'Raw Data'!I1783, 0))</f>
        <v>0</v>
      </c>
      <c r="O1789">
        <f>IF(ISBLANK('Raw Data'!J1783), 0, IF(AND(2=MATCH(LARGE('Raw Data'!G1783:J1783, 2), 'Raw Data'!G1783:J1783, 0), AND('Raw Data'!L1783-'Raw Data'!K1783&lt;4, 'Raw Data'!L1783-'Raw Data'!K1783&gt;0)), 'Raw Data'!H1783, 0))</f>
        <v>0</v>
      </c>
      <c r="P1789">
        <f>IF(ISBLANK('Raw Data'!J1783), 0, IF(AND(1=MATCH(LARGE('Raw Data'!G1783:J1783, 2), 'Raw Data'!G1783:J1783, 0), AND('Raw Data'!K1783-'Raw Data'!L1783&lt;4, 'Raw Data'!K1783-'Raw Data'!L1783&gt;0)), 'Raw Data'!G1783, 0))</f>
        <v>0</v>
      </c>
      <c r="Q1789">
        <f>IF(ISBLANK('Raw Data'!J1783), 0, IF(AND(4=MATCH(LARGE('Raw Data'!G1783:J1783, 1), 'Raw Data'!G1783:J1783, 0), 'Raw Data'!L1783-'Raw Data'!K1783&gt;3), 'Raw Data'!J1783, 0))</f>
        <v>0</v>
      </c>
      <c r="R1789">
        <f>IF(ISBLANK('Raw Data'!J1783), 0, IF(AND(3=MATCH(LARGE('Raw Data'!G1783:J1783, 1), 'Raw Data'!G1783:J1783, 0), 'Raw Data'!K1783-'Raw Data'!L1783&gt;3), 'Raw Data'!I1783, 0))</f>
        <v>0</v>
      </c>
      <c r="S1789">
        <f>IF(AND('Raw Data'!L1783-'Raw Data'!K1783&gt;4, 'Raw Data'!F1783&lt;'Raw Data'!C1783), 'Raw Data'!J1783, 0)</f>
        <v>0</v>
      </c>
      <c r="T1789">
        <f>IF(AND('Raw Data'!K1783-'Raw Data'!L1783&gt;4, 'Raw Data'!F1783&gt;'Raw Data'!C1783), 'Raw Data'!I1783, 0)</f>
        <v>0</v>
      </c>
      <c r="U1789">
        <f>IF(AND('Raw Data'!L1783-'Raw Data'!K1783&lt;3, 'Raw Data'!L1783&gt;'Raw Data'!K1783, 'Raw Data'!F1783&lt;'Raw Data'!C1783), 'Raw Data'!H1783, 0)</f>
        <v>0</v>
      </c>
      <c r="V1789">
        <f>IF(AND('Raw Data'!L1783-'Raw Data'!K1783&lt;3, 'Raw Data'!L1783&gt;'Raw Data'!K1783, 'Raw Data'!F1783&gt;'Raw Data'!C1783), 'Raw Data'!G1783, 0)</f>
        <v>0</v>
      </c>
    </row>
    <row r="1790" spans="1:22" x14ac:dyDescent="0.3">
      <c r="A1790">
        <f>IF(AND('Raw Data'!F1784&lt;'Raw Data'!C1784, 'Raw Data'!L1784&gt;'Raw Data'!K1784, 'Raw Data'!L1784-'Raw Data'!K1784&gt;3), 'Raw Data'!J1784, 0)</f>
        <v>0</v>
      </c>
      <c r="B1790">
        <f>IF(AND('Raw Data'!C1784&lt;'Raw Data'!F1784, 'Raw Data'!K1784&gt;'Raw Data'!L1784, 'Raw Data'!K1784-'Raw Data'!L1784&gt;3), 'Raw Data'!I1784, 0)</f>
        <v>0</v>
      </c>
      <c r="C1790">
        <f>IF(AND('Raw Data'!F1784&lt;'Raw Data'!C1784, 'Raw Data'!L1784&gt;'Raw Data'!K1784, 'Raw Data'!L1784-'Raw Data'!K1784&lt;4), 'Raw Data'!H1784, 0)</f>
        <v>0</v>
      </c>
      <c r="D1790">
        <f>IF(AND('Raw Data'!C1784&lt;'Raw Data'!F1784, 'Raw Data'!K1784&gt;'Raw Data'!L1784, 'Raw Data'!K1784-'Raw Data'!L1784&lt;4), 'Raw Data'!G1784, 0)</f>
        <v>0</v>
      </c>
      <c r="E1790">
        <f>IF(ISBLANK('Raw Data'!J1784), 0, IF(AND(4=MATCH(LARGE('Raw Data'!G1784:J1784, 4), 'Raw Data'!G1784:J1784, 0), 'Raw Data'!L1784-'Raw Data'!K1784&gt;3), 'Raw Data'!J1784, 0))</f>
        <v>0</v>
      </c>
      <c r="F1790">
        <f>IF(ISBLANK('Raw Data'!J1784), 0, IF(AND(3=MATCH(LARGE('Raw Data'!G1784:J1784, 4), 'Raw Data'!G1784:J1784, 0), 'Raw Data'!K1784-'Raw Data'!L1784&gt;3), 'Raw Data'!I1784, 0))</f>
        <v>0</v>
      </c>
      <c r="G1790">
        <f>IF(ISBLANK('Raw Data'!J1784), 0, IF(AND(2=MATCH(LARGE('Raw Data'!G1784:J1784, 4), 'Raw Data'!G1784:J1784, 0), AND('Raw Data'!L1784-'Raw Data'!K1784&lt;4, 'Raw Data'!L1784-'Raw Data'!K1784&gt;0)), 'Raw Data'!H1784, 0))</f>
        <v>0</v>
      </c>
      <c r="H1790">
        <f>IF(ISBLANK('Raw Data'!J1784), 0, IF(AND(1=MATCH(LARGE('Raw Data'!G1784:J1784, 4), 'Raw Data'!G1784:J1784, 0), AND('Raw Data'!K1784-'Raw Data'!L1784&lt;4, 'Raw Data'!K1784-'Raw Data'!L1784&gt;0)), 'Raw Data'!G1784, 0))</f>
        <v>0</v>
      </c>
      <c r="I1790">
        <f>IF(ISBLANK('Raw Data'!J1784), 0, IF(AND(4=MATCH(LARGE('Raw Data'!G1784:J1784, 3), 'Raw Data'!G1784:J1784, 0), 'Raw Data'!L1784-'Raw Data'!K1784&gt;3), 'Raw Data'!J1784, 0))</f>
        <v>0</v>
      </c>
      <c r="J1790">
        <f>IF(ISBLANK('Raw Data'!J1784), 0, IF(AND(3=MATCH(LARGE('Raw Data'!G1784:J1784, 3), 'Raw Data'!G1784:J1784, 0), 'Raw Data'!K1784-'Raw Data'!L1784&gt;3), 'Raw Data'!I1784, 0))</f>
        <v>0</v>
      </c>
      <c r="K1790">
        <f>IF(ISBLANK('Raw Data'!J1784), 0, IF(AND(2=MATCH(LARGE('Raw Data'!G1784:J1784, 3), 'Raw Data'!G1784:J1784, 0), AND('Raw Data'!L1784-'Raw Data'!K1784&lt;4, 'Raw Data'!L1784-'Raw Data'!K1784&gt;0)), 'Raw Data'!H1784, 0))</f>
        <v>0</v>
      </c>
      <c r="L1790">
        <f>IF(ISBLANK('Raw Data'!J1784), 0, IF(AND(1=MATCH(LARGE('Raw Data'!G1784:J1784, 3), 'Raw Data'!G1784:J1784, 0), AND('Raw Data'!K1784-'Raw Data'!L1784&lt;4, 'Raw Data'!K1784-'Raw Data'!L1784&gt;0)), 'Raw Data'!G1784, 0))</f>
        <v>0</v>
      </c>
      <c r="M1790">
        <f>IF(ISBLANK('Raw Data'!J1784), 0, IF(AND(4=MATCH(LARGE('Raw Data'!G1784:J1784, 2), 'Raw Data'!G1784:J1784, 0), 'Raw Data'!L1784-'Raw Data'!K1784&gt;3), 'Raw Data'!J1784, 0))</f>
        <v>0</v>
      </c>
      <c r="N1790">
        <f>IF(ISBLANK('Raw Data'!J1784), 0, IF(AND(3=MATCH(LARGE('Raw Data'!G1784:J1784, 2), 'Raw Data'!G1784:J1784, 0), 'Raw Data'!K1784-'Raw Data'!L1784&gt;3), 'Raw Data'!I1784, 0))</f>
        <v>0</v>
      </c>
      <c r="O1790">
        <f>IF(ISBLANK('Raw Data'!J1784), 0, IF(AND(2=MATCH(LARGE('Raw Data'!G1784:J1784, 2), 'Raw Data'!G1784:J1784, 0), AND('Raw Data'!L1784-'Raw Data'!K1784&lt;4, 'Raw Data'!L1784-'Raw Data'!K1784&gt;0)), 'Raw Data'!H1784, 0))</f>
        <v>0</v>
      </c>
      <c r="P1790">
        <f>IF(ISBLANK('Raw Data'!J1784), 0, IF(AND(1=MATCH(LARGE('Raw Data'!G1784:J1784, 2), 'Raw Data'!G1784:J1784, 0), AND('Raw Data'!K1784-'Raw Data'!L1784&lt;4, 'Raw Data'!K1784-'Raw Data'!L1784&gt;0)), 'Raw Data'!G1784, 0))</f>
        <v>0</v>
      </c>
      <c r="Q1790">
        <f>IF(ISBLANK('Raw Data'!J1784), 0, IF(AND(4=MATCH(LARGE('Raw Data'!G1784:J1784, 1), 'Raw Data'!G1784:J1784, 0), 'Raw Data'!L1784-'Raw Data'!K1784&gt;3), 'Raw Data'!J1784, 0))</f>
        <v>0</v>
      </c>
      <c r="R1790">
        <f>IF(ISBLANK('Raw Data'!J1784), 0, IF(AND(3=MATCH(LARGE('Raw Data'!G1784:J1784, 1), 'Raw Data'!G1784:J1784, 0), 'Raw Data'!K1784-'Raw Data'!L1784&gt;3), 'Raw Data'!I1784, 0))</f>
        <v>0</v>
      </c>
      <c r="S1790">
        <f>IF(AND('Raw Data'!L1784-'Raw Data'!K1784&gt;4, 'Raw Data'!F1784&lt;'Raw Data'!C1784), 'Raw Data'!J1784, 0)</f>
        <v>0</v>
      </c>
      <c r="T1790">
        <f>IF(AND('Raw Data'!K1784-'Raw Data'!L1784&gt;4, 'Raw Data'!F1784&gt;'Raw Data'!C1784), 'Raw Data'!I1784, 0)</f>
        <v>0</v>
      </c>
      <c r="U1790">
        <f>IF(AND('Raw Data'!L1784-'Raw Data'!K1784&lt;3, 'Raw Data'!L1784&gt;'Raw Data'!K1784, 'Raw Data'!F1784&lt;'Raw Data'!C1784), 'Raw Data'!H1784, 0)</f>
        <v>0</v>
      </c>
      <c r="V1790">
        <f>IF(AND('Raw Data'!L1784-'Raw Data'!K1784&lt;3, 'Raw Data'!L1784&gt;'Raw Data'!K1784, 'Raw Data'!F1784&gt;'Raw Data'!C1784), 'Raw Data'!G1784, 0)</f>
        <v>0</v>
      </c>
    </row>
    <row r="1791" spans="1:22" x14ac:dyDescent="0.3">
      <c r="A1791">
        <f>IF(AND('Raw Data'!F1785&lt;'Raw Data'!C1785, 'Raw Data'!L1785&gt;'Raw Data'!K1785, 'Raw Data'!L1785-'Raw Data'!K1785&gt;3), 'Raw Data'!J1785, 0)</f>
        <v>0</v>
      </c>
      <c r="B1791">
        <f>IF(AND('Raw Data'!C1785&lt;'Raw Data'!F1785, 'Raw Data'!K1785&gt;'Raw Data'!L1785, 'Raw Data'!K1785-'Raw Data'!L1785&gt;3), 'Raw Data'!I1785, 0)</f>
        <v>0</v>
      </c>
      <c r="C1791">
        <f>IF(AND('Raw Data'!F1785&lt;'Raw Data'!C1785, 'Raw Data'!L1785&gt;'Raw Data'!K1785, 'Raw Data'!L1785-'Raw Data'!K1785&lt;4), 'Raw Data'!H1785, 0)</f>
        <v>0</v>
      </c>
      <c r="D1791">
        <f>IF(AND('Raw Data'!C1785&lt;'Raw Data'!F1785, 'Raw Data'!K1785&gt;'Raw Data'!L1785, 'Raw Data'!K1785-'Raw Data'!L1785&lt;4), 'Raw Data'!G1785, 0)</f>
        <v>0</v>
      </c>
      <c r="E1791">
        <f>IF(ISBLANK('Raw Data'!J1785), 0, IF(AND(4=MATCH(LARGE('Raw Data'!G1785:J1785, 4), 'Raw Data'!G1785:J1785, 0), 'Raw Data'!L1785-'Raw Data'!K1785&gt;3), 'Raw Data'!J1785, 0))</f>
        <v>0</v>
      </c>
      <c r="F1791">
        <f>IF(ISBLANK('Raw Data'!J1785), 0, IF(AND(3=MATCH(LARGE('Raw Data'!G1785:J1785, 4), 'Raw Data'!G1785:J1785, 0), 'Raw Data'!K1785-'Raw Data'!L1785&gt;3), 'Raw Data'!I1785, 0))</f>
        <v>0</v>
      </c>
      <c r="G1791">
        <f>IF(ISBLANK('Raw Data'!J1785), 0, IF(AND(2=MATCH(LARGE('Raw Data'!G1785:J1785, 4), 'Raw Data'!G1785:J1785, 0), AND('Raw Data'!L1785-'Raw Data'!K1785&lt;4, 'Raw Data'!L1785-'Raw Data'!K1785&gt;0)), 'Raw Data'!H1785, 0))</f>
        <v>0</v>
      </c>
      <c r="H1791">
        <f>IF(ISBLANK('Raw Data'!J1785), 0, IF(AND(1=MATCH(LARGE('Raw Data'!G1785:J1785, 4), 'Raw Data'!G1785:J1785, 0), AND('Raw Data'!K1785-'Raw Data'!L1785&lt;4, 'Raw Data'!K1785-'Raw Data'!L1785&gt;0)), 'Raw Data'!G1785, 0))</f>
        <v>0</v>
      </c>
      <c r="I1791">
        <f>IF(ISBLANK('Raw Data'!J1785), 0, IF(AND(4=MATCH(LARGE('Raw Data'!G1785:J1785, 3), 'Raw Data'!G1785:J1785, 0), 'Raw Data'!L1785-'Raw Data'!K1785&gt;3), 'Raw Data'!J1785, 0))</f>
        <v>0</v>
      </c>
      <c r="J1791">
        <f>IF(ISBLANK('Raw Data'!J1785), 0, IF(AND(3=MATCH(LARGE('Raw Data'!G1785:J1785, 3), 'Raw Data'!G1785:J1785, 0), 'Raw Data'!K1785-'Raw Data'!L1785&gt;3), 'Raw Data'!I1785, 0))</f>
        <v>0</v>
      </c>
      <c r="K1791">
        <f>IF(ISBLANK('Raw Data'!J1785), 0, IF(AND(2=MATCH(LARGE('Raw Data'!G1785:J1785, 3), 'Raw Data'!G1785:J1785, 0), AND('Raw Data'!L1785-'Raw Data'!K1785&lt;4, 'Raw Data'!L1785-'Raw Data'!K1785&gt;0)), 'Raw Data'!H1785, 0))</f>
        <v>0</v>
      </c>
      <c r="L1791">
        <f>IF(ISBLANK('Raw Data'!J1785), 0, IF(AND(1=MATCH(LARGE('Raw Data'!G1785:J1785, 3), 'Raw Data'!G1785:J1785, 0), AND('Raw Data'!K1785-'Raw Data'!L1785&lt;4, 'Raw Data'!K1785-'Raw Data'!L1785&gt;0)), 'Raw Data'!G1785, 0))</f>
        <v>0</v>
      </c>
      <c r="M1791">
        <f>IF(ISBLANK('Raw Data'!J1785), 0, IF(AND(4=MATCH(LARGE('Raw Data'!G1785:J1785, 2), 'Raw Data'!G1785:J1785, 0), 'Raw Data'!L1785-'Raw Data'!K1785&gt;3), 'Raw Data'!J1785, 0))</f>
        <v>0</v>
      </c>
      <c r="N1791">
        <f>IF(ISBLANK('Raw Data'!J1785), 0, IF(AND(3=MATCH(LARGE('Raw Data'!G1785:J1785, 2), 'Raw Data'!G1785:J1785, 0), 'Raw Data'!K1785-'Raw Data'!L1785&gt;3), 'Raw Data'!I1785, 0))</f>
        <v>0</v>
      </c>
      <c r="O1791">
        <f>IF(ISBLANK('Raw Data'!J1785), 0, IF(AND(2=MATCH(LARGE('Raw Data'!G1785:J1785, 2), 'Raw Data'!G1785:J1785, 0), AND('Raw Data'!L1785-'Raw Data'!K1785&lt;4, 'Raw Data'!L1785-'Raw Data'!K1785&gt;0)), 'Raw Data'!H1785, 0))</f>
        <v>0</v>
      </c>
      <c r="P1791">
        <f>IF(ISBLANK('Raw Data'!J1785), 0, IF(AND(1=MATCH(LARGE('Raw Data'!G1785:J1785, 2), 'Raw Data'!G1785:J1785, 0), AND('Raw Data'!K1785-'Raw Data'!L1785&lt;4, 'Raw Data'!K1785-'Raw Data'!L1785&gt;0)), 'Raw Data'!G1785, 0))</f>
        <v>0</v>
      </c>
      <c r="Q1791">
        <f>IF(ISBLANK('Raw Data'!J1785), 0, IF(AND(4=MATCH(LARGE('Raw Data'!G1785:J1785, 1), 'Raw Data'!G1785:J1785, 0), 'Raw Data'!L1785-'Raw Data'!K1785&gt;3), 'Raw Data'!J1785, 0))</f>
        <v>0</v>
      </c>
      <c r="R1791">
        <f>IF(ISBLANK('Raw Data'!J1785), 0, IF(AND(3=MATCH(LARGE('Raw Data'!G1785:J1785, 1), 'Raw Data'!G1785:J1785, 0), 'Raw Data'!K1785-'Raw Data'!L1785&gt;3), 'Raw Data'!I1785, 0))</f>
        <v>0</v>
      </c>
      <c r="S1791">
        <f>IF(AND('Raw Data'!L1785-'Raw Data'!K1785&gt;4, 'Raw Data'!F1785&lt;'Raw Data'!C1785), 'Raw Data'!J1785, 0)</f>
        <v>0</v>
      </c>
      <c r="T1791">
        <f>IF(AND('Raw Data'!K1785-'Raw Data'!L1785&gt;4, 'Raw Data'!F1785&gt;'Raw Data'!C1785), 'Raw Data'!I1785, 0)</f>
        <v>0</v>
      </c>
      <c r="U1791">
        <f>IF(AND('Raw Data'!L1785-'Raw Data'!K1785&lt;3, 'Raw Data'!L1785&gt;'Raw Data'!K1785, 'Raw Data'!F1785&lt;'Raw Data'!C1785), 'Raw Data'!H1785, 0)</f>
        <v>0</v>
      </c>
      <c r="V1791">
        <f>IF(AND('Raw Data'!L1785-'Raw Data'!K1785&lt;3, 'Raw Data'!L1785&gt;'Raw Data'!K1785, 'Raw Data'!F1785&gt;'Raw Data'!C1785), 'Raw Data'!G1785, 0)</f>
        <v>0</v>
      </c>
    </row>
    <row r="1792" spans="1:22" x14ac:dyDescent="0.3">
      <c r="A1792">
        <f>IF(AND('Raw Data'!F1786&lt;'Raw Data'!C1786, 'Raw Data'!L1786&gt;'Raw Data'!K1786, 'Raw Data'!L1786-'Raw Data'!K1786&gt;3), 'Raw Data'!J1786, 0)</f>
        <v>0</v>
      </c>
      <c r="B1792">
        <f>IF(AND('Raw Data'!C1786&lt;'Raw Data'!F1786, 'Raw Data'!K1786&gt;'Raw Data'!L1786, 'Raw Data'!K1786-'Raw Data'!L1786&gt;3), 'Raw Data'!I1786, 0)</f>
        <v>0</v>
      </c>
      <c r="C1792">
        <f>IF(AND('Raw Data'!F1786&lt;'Raw Data'!C1786, 'Raw Data'!L1786&gt;'Raw Data'!K1786, 'Raw Data'!L1786-'Raw Data'!K1786&lt;4), 'Raw Data'!H1786, 0)</f>
        <v>0</v>
      </c>
      <c r="D1792">
        <f>IF(AND('Raw Data'!C1786&lt;'Raw Data'!F1786, 'Raw Data'!K1786&gt;'Raw Data'!L1786, 'Raw Data'!K1786-'Raw Data'!L1786&lt;4), 'Raw Data'!G1786, 0)</f>
        <v>0</v>
      </c>
      <c r="E1792">
        <f>IF(ISBLANK('Raw Data'!J1786), 0, IF(AND(4=MATCH(LARGE('Raw Data'!G1786:J1786, 4), 'Raw Data'!G1786:J1786, 0), 'Raw Data'!L1786-'Raw Data'!K1786&gt;3), 'Raw Data'!J1786, 0))</f>
        <v>0</v>
      </c>
      <c r="F1792">
        <f>IF(ISBLANK('Raw Data'!J1786), 0, IF(AND(3=MATCH(LARGE('Raw Data'!G1786:J1786, 4), 'Raw Data'!G1786:J1786, 0), 'Raw Data'!K1786-'Raw Data'!L1786&gt;3), 'Raw Data'!I1786, 0))</f>
        <v>0</v>
      </c>
      <c r="G1792">
        <f>IF(ISBLANK('Raw Data'!J1786), 0, IF(AND(2=MATCH(LARGE('Raw Data'!G1786:J1786, 4), 'Raw Data'!G1786:J1786, 0), AND('Raw Data'!L1786-'Raw Data'!K1786&lt;4, 'Raw Data'!L1786-'Raw Data'!K1786&gt;0)), 'Raw Data'!H1786, 0))</f>
        <v>0</v>
      </c>
      <c r="H1792">
        <f>IF(ISBLANK('Raw Data'!J1786), 0, IF(AND(1=MATCH(LARGE('Raw Data'!G1786:J1786, 4), 'Raw Data'!G1786:J1786, 0), AND('Raw Data'!K1786-'Raw Data'!L1786&lt;4, 'Raw Data'!K1786-'Raw Data'!L1786&gt;0)), 'Raw Data'!G1786, 0))</f>
        <v>0</v>
      </c>
      <c r="I1792">
        <f>IF(ISBLANK('Raw Data'!J1786), 0, IF(AND(4=MATCH(LARGE('Raw Data'!G1786:J1786, 3), 'Raw Data'!G1786:J1786, 0), 'Raw Data'!L1786-'Raw Data'!K1786&gt;3), 'Raw Data'!J1786, 0))</f>
        <v>0</v>
      </c>
      <c r="J1792">
        <f>IF(ISBLANK('Raw Data'!J1786), 0, IF(AND(3=MATCH(LARGE('Raw Data'!G1786:J1786, 3), 'Raw Data'!G1786:J1786, 0), 'Raw Data'!K1786-'Raw Data'!L1786&gt;3), 'Raw Data'!I1786, 0))</f>
        <v>0</v>
      </c>
      <c r="K1792">
        <f>IF(ISBLANK('Raw Data'!J1786), 0, IF(AND(2=MATCH(LARGE('Raw Data'!G1786:J1786, 3), 'Raw Data'!G1786:J1786, 0), AND('Raw Data'!L1786-'Raw Data'!K1786&lt;4, 'Raw Data'!L1786-'Raw Data'!K1786&gt;0)), 'Raw Data'!H1786, 0))</f>
        <v>0</v>
      </c>
      <c r="L1792">
        <f>IF(ISBLANK('Raw Data'!J1786), 0, IF(AND(1=MATCH(LARGE('Raw Data'!G1786:J1786, 3), 'Raw Data'!G1786:J1786, 0), AND('Raw Data'!K1786-'Raw Data'!L1786&lt;4, 'Raw Data'!K1786-'Raw Data'!L1786&gt;0)), 'Raw Data'!G1786, 0))</f>
        <v>0</v>
      </c>
      <c r="M1792">
        <f>IF(ISBLANK('Raw Data'!J1786), 0, IF(AND(4=MATCH(LARGE('Raw Data'!G1786:J1786, 2), 'Raw Data'!G1786:J1786, 0), 'Raw Data'!L1786-'Raw Data'!K1786&gt;3), 'Raw Data'!J1786, 0))</f>
        <v>0</v>
      </c>
      <c r="N1792">
        <f>IF(ISBLANK('Raw Data'!J1786), 0, IF(AND(3=MATCH(LARGE('Raw Data'!G1786:J1786, 2), 'Raw Data'!G1786:J1786, 0), 'Raw Data'!K1786-'Raw Data'!L1786&gt;3), 'Raw Data'!I1786, 0))</f>
        <v>0</v>
      </c>
      <c r="O1792">
        <f>IF(ISBLANK('Raw Data'!J1786), 0, IF(AND(2=MATCH(LARGE('Raw Data'!G1786:J1786, 2), 'Raw Data'!G1786:J1786, 0), AND('Raw Data'!L1786-'Raw Data'!K1786&lt;4, 'Raw Data'!L1786-'Raw Data'!K1786&gt;0)), 'Raw Data'!H1786, 0))</f>
        <v>0</v>
      </c>
      <c r="P1792">
        <f>IF(ISBLANK('Raw Data'!J1786), 0, IF(AND(1=MATCH(LARGE('Raw Data'!G1786:J1786, 2), 'Raw Data'!G1786:J1786, 0), AND('Raw Data'!K1786-'Raw Data'!L1786&lt;4, 'Raw Data'!K1786-'Raw Data'!L1786&gt;0)), 'Raw Data'!G1786, 0))</f>
        <v>0</v>
      </c>
      <c r="Q1792">
        <f>IF(ISBLANK('Raw Data'!J1786), 0, IF(AND(4=MATCH(LARGE('Raw Data'!G1786:J1786, 1), 'Raw Data'!G1786:J1786, 0), 'Raw Data'!L1786-'Raw Data'!K1786&gt;3), 'Raw Data'!J1786, 0))</f>
        <v>0</v>
      </c>
      <c r="R1792">
        <f>IF(ISBLANK('Raw Data'!J1786), 0, IF(AND(3=MATCH(LARGE('Raw Data'!G1786:J1786, 1), 'Raw Data'!G1786:J1786, 0), 'Raw Data'!K1786-'Raw Data'!L1786&gt;3), 'Raw Data'!I1786, 0))</f>
        <v>0</v>
      </c>
      <c r="S1792">
        <f>IF(AND('Raw Data'!L1786-'Raw Data'!K1786&gt;4, 'Raw Data'!F1786&lt;'Raw Data'!C1786), 'Raw Data'!J1786, 0)</f>
        <v>0</v>
      </c>
      <c r="T1792">
        <f>IF(AND('Raw Data'!K1786-'Raw Data'!L1786&gt;4, 'Raw Data'!F1786&gt;'Raw Data'!C1786), 'Raw Data'!I1786, 0)</f>
        <v>0</v>
      </c>
      <c r="U1792">
        <f>IF(AND('Raw Data'!L1786-'Raw Data'!K1786&lt;3, 'Raw Data'!L1786&gt;'Raw Data'!K1786, 'Raw Data'!F1786&lt;'Raw Data'!C1786), 'Raw Data'!H1786, 0)</f>
        <v>0</v>
      </c>
      <c r="V1792">
        <f>IF(AND('Raw Data'!L1786-'Raw Data'!K1786&lt;3, 'Raw Data'!L1786&gt;'Raw Data'!K1786, 'Raw Data'!F1786&gt;'Raw Data'!C1786), 'Raw Data'!G1786, 0)</f>
        <v>0</v>
      </c>
    </row>
    <row r="1793" spans="1:22" x14ac:dyDescent="0.3">
      <c r="A1793">
        <f>IF(AND('Raw Data'!F1787&lt;'Raw Data'!C1787, 'Raw Data'!L1787&gt;'Raw Data'!K1787, 'Raw Data'!L1787-'Raw Data'!K1787&gt;3), 'Raw Data'!J1787, 0)</f>
        <v>0</v>
      </c>
      <c r="B1793">
        <f>IF(AND('Raw Data'!C1787&lt;'Raw Data'!F1787, 'Raw Data'!K1787&gt;'Raw Data'!L1787, 'Raw Data'!K1787-'Raw Data'!L1787&gt;3), 'Raw Data'!I1787, 0)</f>
        <v>0</v>
      </c>
      <c r="C1793">
        <f>IF(AND('Raw Data'!F1787&lt;'Raw Data'!C1787, 'Raw Data'!L1787&gt;'Raw Data'!K1787, 'Raw Data'!L1787-'Raw Data'!K1787&lt;4), 'Raw Data'!H1787, 0)</f>
        <v>0</v>
      </c>
      <c r="D1793">
        <f>IF(AND('Raw Data'!C1787&lt;'Raw Data'!F1787, 'Raw Data'!K1787&gt;'Raw Data'!L1787, 'Raw Data'!K1787-'Raw Data'!L1787&lt;4), 'Raw Data'!G1787, 0)</f>
        <v>0</v>
      </c>
      <c r="E1793">
        <f>IF(ISBLANK('Raw Data'!J1787), 0, IF(AND(4=MATCH(LARGE('Raw Data'!G1787:J1787, 4), 'Raw Data'!G1787:J1787, 0), 'Raw Data'!L1787-'Raw Data'!K1787&gt;3), 'Raw Data'!J1787, 0))</f>
        <v>0</v>
      </c>
      <c r="F1793">
        <f>IF(ISBLANK('Raw Data'!J1787), 0, IF(AND(3=MATCH(LARGE('Raw Data'!G1787:J1787, 4), 'Raw Data'!G1787:J1787, 0), 'Raw Data'!K1787-'Raw Data'!L1787&gt;3), 'Raw Data'!I1787, 0))</f>
        <v>0</v>
      </c>
      <c r="G1793">
        <f>IF(ISBLANK('Raw Data'!J1787), 0, IF(AND(2=MATCH(LARGE('Raw Data'!G1787:J1787, 4), 'Raw Data'!G1787:J1787, 0), AND('Raw Data'!L1787-'Raw Data'!K1787&lt;4, 'Raw Data'!L1787-'Raw Data'!K1787&gt;0)), 'Raw Data'!H1787, 0))</f>
        <v>0</v>
      </c>
      <c r="H1793">
        <f>IF(ISBLANK('Raw Data'!J1787), 0, IF(AND(1=MATCH(LARGE('Raw Data'!G1787:J1787, 4), 'Raw Data'!G1787:J1787, 0), AND('Raw Data'!K1787-'Raw Data'!L1787&lt;4, 'Raw Data'!K1787-'Raw Data'!L1787&gt;0)), 'Raw Data'!G1787, 0))</f>
        <v>0</v>
      </c>
      <c r="I1793">
        <f>IF(ISBLANK('Raw Data'!J1787), 0, IF(AND(4=MATCH(LARGE('Raw Data'!G1787:J1787, 3), 'Raw Data'!G1787:J1787, 0), 'Raw Data'!L1787-'Raw Data'!K1787&gt;3), 'Raw Data'!J1787, 0))</f>
        <v>0</v>
      </c>
      <c r="J1793">
        <f>IF(ISBLANK('Raw Data'!J1787), 0, IF(AND(3=MATCH(LARGE('Raw Data'!G1787:J1787, 3), 'Raw Data'!G1787:J1787, 0), 'Raw Data'!K1787-'Raw Data'!L1787&gt;3), 'Raw Data'!I1787, 0))</f>
        <v>0</v>
      </c>
      <c r="K1793">
        <f>IF(ISBLANK('Raw Data'!J1787), 0, IF(AND(2=MATCH(LARGE('Raw Data'!G1787:J1787, 3), 'Raw Data'!G1787:J1787, 0), AND('Raw Data'!L1787-'Raw Data'!K1787&lt;4, 'Raw Data'!L1787-'Raw Data'!K1787&gt;0)), 'Raw Data'!H1787, 0))</f>
        <v>0</v>
      </c>
      <c r="L1793">
        <f>IF(ISBLANK('Raw Data'!J1787), 0, IF(AND(1=MATCH(LARGE('Raw Data'!G1787:J1787, 3), 'Raw Data'!G1787:J1787, 0), AND('Raw Data'!K1787-'Raw Data'!L1787&lt;4, 'Raw Data'!K1787-'Raw Data'!L1787&gt;0)), 'Raw Data'!G1787, 0))</f>
        <v>0</v>
      </c>
      <c r="M1793">
        <f>IF(ISBLANK('Raw Data'!J1787), 0, IF(AND(4=MATCH(LARGE('Raw Data'!G1787:J1787, 2), 'Raw Data'!G1787:J1787, 0), 'Raw Data'!L1787-'Raw Data'!K1787&gt;3), 'Raw Data'!J1787, 0))</f>
        <v>0</v>
      </c>
      <c r="N1793">
        <f>IF(ISBLANK('Raw Data'!J1787), 0, IF(AND(3=MATCH(LARGE('Raw Data'!G1787:J1787, 2), 'Raw Data'!G1787:J1787, 0), 'Raw Data'!K1787-'Raw Data'!L1787&gt;3), 'Raw Data'!I1787, 0))</f>
        <v>0</v>
      </c>
      <c r="O1793">
        <f>IF(ISBLANK('Raw Data'!J1787), 0, IF(AND(2=MATCH(LARGE('Raw Data'!G1787:J1787, 2), 'Raw Data'!G1787:J1787, 0), AND('Raw Data'!L1787-'Raw Data'!K1787&lt;4, 'Raw Data'!L1787-'Raw Data'!K1787&gt;0)), 'Raw Data'!H1787, 0))</f>
        <v>0</v>
      </c>
      <c r="P1793">
        <f>IF(ISBLANK('Raw Data'!J1787), 0, IF(AND(1=MATCH(LARGE('Raw Data'!G1787:J1787, 2), 'Raw Data'!G1787:J1787, 0), AND('Raw Data'!K1787-'Raw Data'!L1787&lt;4, 'Raw Data'!K1787-'Raw Data'!L1787&gt;0)), 'Raw Data'!G1787, 0))</f>
        <v>0</v>
      </c>
      <c r="Q1793">
        <f>IF(ISBLANK('Raw Data'!J1787), 0, IF(AND(4=MATCH(LARGE('Raw Data'!G1787:J1787, 1), 'Raw Data'!G1787:J1787, 0), 'Raw Data'!L1787-'Raw Data'!K1787&gt;3), 'Raw Data'!J1787, 0))</f>
        <v>0</v>
      </c>
      <c r="R1793">
        <f>IF(ISBLANK('Raw Data'!J1787), 0, IF(AND(3=MATCH(LARGE('Raw Data'!G1787:J1787, 1), 'Raw Data'!G1787:J1787, 0), 'Raw Data'!K1787-'Raw Data'!L1787&gt;3), 'Raw Data'!I1787, 0))</f>
        <v>0</v>
      </c>
      <c r="S1793">
        <f>IF(AND('Raw Data'!L1787-'Raw Data'!K1787&gt;4, 'Raw Data'!F1787&lt;'Raw Data'!C1787), 'Raw Data'!J1787, 0)</f>
        <v>0</v>
      </c>
      <c r="T1793">
        <f>IF(AND('Raw Data'!K1787-'Raw Data'!L1787&gt;4, 'Raw Data'!F1787&gt;'Raw Data'!C1787), 'Raw Data'!I1787, 0)</f>
        <v>0</v>
      </c>
      <c r="U1793">
        <f>IF(AND('Raw Data'!L1787-'Raw Data'!K1787&lt;3, 'Raw Data'!L1787&gt;'Raw Data'!K1787, 'Raw Data'!F1787&lt;'Raw Data'!C1787), 'Raw Data'!H1787, 0)</f>
        <v>0</v>
      </c>
      <c r="V1793">
        <f>IF(AND('Raw Data'!L1787-'Raw Data'!K1787&lt;3, 'Raw Data'!L1787&gt;'Raw Data'!K1787, 'Raw Data'!F1787&gt;'Raw Data'!C1787), 'Raw Data'!G1787, 0)</f>
        <v>0</v>
      </c>
    </row>
    <row r="1794" spans="1:22" x14ac:dyDescent="0.3">
      <c r="A1794">
        <f>IF(AND('Raw Data'!F1788&lt;'Raw Data'!C1788, 'Raw Data'!L1788&gt;'Raw Data'!K1788, 'Raw Data'!L1788-'Raw Data'!K1788&gt;3), 'Raw Data'!J1788, 0)</f>
        <v>0</v>
      </c>
      <c r="B1794">
        <f>IF(AND('Raw Data'!C1788&lt;'Raw Data'!F1788, 'Raw Data'!K1788&gt;'Raw Data'!L1788, 'Raw Data'!K1788-'Raw Data'!L1788&gt;3), 'Raw Data'!I1788, 0)</f>
        <v>0</v>
      </c>
      <c r="C1794">
        <f>IF(AND('Raw Data'!F1788&lt;'Raw Data'!C1788, 'Raw Data'!L1788&gt;'Raw Data'!K1788, 'Raw Data'!L1788-'Raw Data'!K1788&lt;4), 'Raw Data'!H1788, 0)</f>
        <v>0</v>
      </c>
      <c r="D1794">
        <f>IF(AND('Raw Data'!C1788&lt;'Raw Data'!F1788, 'Raw Data'!K1788&gt;'Raw Data'!L1788, 'Raw Data'!K1788-'Raw Data'!L1788&lt;4), 'Raw Data'!G1788, 0)</f>
        <v>0</v>
      </c>
      <c r="E1794">
        <f>IF(ISBLANK('Raw Data'!J1788), 0, IF(AND(4=MATCH(LARGE('Raw Data'!G1788:J1788, 4), 'Raw Data'!G1788:J1788, 0), 'Raw Data'!L1788-'Raw Data'!K1788&gt;3), 'Raw Data'!J1788, 0))</f>
        <v>0</v>
      </c>
      <c r="F1794">
        <f>IF(ISBLANK('Raw Data'!J1788), 0, IF(AND(3=MATCH(LARGE('Raw Data'!G1788:J1788, 4), 'Raw Data'!G1788:J1788, 0), 'Raw Data'!K1788-'Raw Data'!L1788&gt;3), 'Raw Data'!I1788, 0))</f>
        <v>0</v>
      </c>
      <c r="G1794">
        <f>IF(ISBLANK('Raw Data'!J1788), 0, IF(AND(2=MATCH(LARGE('Raw Data'!G1788:J1788, 4), 'Raw Data'!G1788:J1788, 0), AND('Raw Data'!L1788-'Raw Data'!K1788&lt;4, 'Raw Data'!L1788-'Raw Data'!K1788&gt;0)), 'Raw Data'!H1788, 0))</f>
        <v>0</v>
      </c>
      <c r="H1794">
        <f>IF(ISBLANK('Raw Data'!J1788), 0, IF(AND(1=MATCH(LARGE('Raw Data'!G1788:J1788, 4), 'Raw Data'!G1788:J1788, 0), AND('Raw Data'!K1788-'Raw Data'!L1788&lt;4, 'Raw Data'!K1788-'Raw Data'!L1788&gt;0)), 'Raw Data'!G1788, 0))</f>
        <v>0</v>
      </c>
      <c r="I1794">
        <f>IF(ISBLANK('Raw Data'!J1788), 0, IF(AND(4=MATCH(LARGE('Raw Data'!G1788:J1788, 3), 'Raw Data'!G1788:J1788, 0), 'Raw Data'!L1788-'Raw Data'!K1788&gt;3), 'Raw Data'!J1788, 0))</f>
        <v>0</v>
      </c>
      <c r="J1794">
        <f>IF(ISBLANK('Raw Data'!J1788), 0, IF(AND(3=MATCH(LARGE('Raw Data'!G1788:J1788, 3), 'Raw Data'!G1788:J1788, 0), 'Raw Data'!K1788-'Raw Data'!L1788&gt;3), 'Raw Data'!I1788, 0))</f>
        <v>0</v>
      </c>
      <c r="K1794">
        <f>IF(ISBLANK('Raw Data'!J1788), 0, IF(AND(2=MATCH(LARGE('Raw Data'!G1788:J1788, 3), 'Raw Data'!G1788:J1788, 0), AND('Raw Data'!L1788-'Raw Data'!K1788&lt;4, 'Raw Data'!L1788-'Raw Data'!K1788&gt;0)), 'Raw Data'!H1788, 0))</f>
        <v>0</v>
      </c>
      <c r="L1794">
        <f>IF(ISBLANK('Raw Data'!J1788), 0, IF(AND(1=MATCH(LARGE('Raw Data'!G1788:J1788, 3), 'Raw Data'!G1788:J1788, 0), AND('Raw Data'!K1788-'Raw Data'!L1788&lt;4, 'Raw Data'!K1788-'Raw Data'!L1788&gt;0)), 'Raw Data'!G1788, 0))</f>
        <v>0</v>
      </c>
      <c r="M1794">
        <f>IF(ISBLANK('Raw Data'!J1788), 0, IF(AND(4=MATCH(LARGE('Raw Data'!G1788:J1788, 2), 'Raw Data'!G1788:J1788, 0), 'Raw Data'!L1788-'Raw Data'!K1788&gt;3), 'Raw Data'!J1788, 0))</f>
        <v>0</v>
      </c>
      <c r="N1794">
        <f>IF(ISBLANK('Raw Data'!J1788), 0, IF(AND(3=MATCH(LARGE('Raw Data'!G1788:J1788, 2), 'Raw Data'!G1788:J1788, 0), 'Raw Data'!K1788-'Raw Data'!L1788&gt;3), 'Raw Data'!I1788, 0))</f>
        <v>0</v>
      </c>
      <c r="O1794">
        <f>IF(ISBLANK('Raw Data'!J1788), 0, IF(AND(2=MATCH(LARGE('Raw Data'!G1788:J1788, 2), 'Raw Data'!G1788:J1788, 0), AND('Raw Data'!L1788-'Raw Data'!K1788&lt;4, 'Raw Data'!L1788-'Raw Data'!K1788&gt;0)), 'Raw Data'!H1788, 0))</f>
        <v>0</v>
      </c>
      <c r="P1794">
        <f>IF(ISBLANK('Raw Data'!J1788), 0, IF(AND(1=MATCH(LARGE('Raw Data'!G1788:J1788, 2), 'Raw Data'!G1788:J1788, 0), AND('Raw Data'!K1788-'Raw Data'!L1788&lt;4, 'Raw Data'!K1788-'Raw Data'!L1788&gt;0)), 'Raw Data'!G1788, 0))</f>
        <v>0</v>
      </c>
      <c r="Q1794">
        <f>IF(ISBLANK('Raw Data'!J1788), 0, IF(AND(4=MATCH(LARGE('Raw Data'!G1788:J1788, 1), 'Raw Data'!G1788:J1788, 0), 'Raw Data'!L1788-'Raw Data'!K1788&gt;3), 'Raw Data'!J1788, 0))</f>
        <v>0</v>
      </c>
      <c r="R1794">
        <f>IF(ISBLANK('Raw Data'!J1788), 0, IF(AND(3=MATCH(LARGE('Raw Data'!G1788:J1788, 1), 'Raw Data'!G1788:J1788, 0), 'Raw Data'!K1788-'Raw Data'!L1788&gt;3), 'Raw Data'!I1788, 0))</f>
        <v>0</v>
      </c>
      <c r="S1794">
        <f>IF(AND('Raw Data'!L1788-'Raw Data'!K1788&gt;4, 'Raw Data'!F1788&lt;'Raw Data'!C1788), 'Raw Data'!J1788, 0)</f>
        <v>0</v>
      </c>
      <c r="T1794">
        <f>IF(AND('Raw Data'!K1788-'Raw Data'!L1788&gt;4, 'Raw Data'!F1788&gt;'Raw Data'!C1788), 'Raw Data'!I1788, 0)</f>
        <v>0</v>
      </c>
      <c r="U1794">
        <f>IF(AND('Raw Data'!L1788-'Raw Data'!K1788&lt;3, 'Raw Data'!L1788&gt;'Raw Data'!K1788, 'Raw Data'!F1788&lt;'Raw Data'!C1788), 'Raw Data'!H1788, 0)</f>
        <v>0</v>
      </c>
      <c r="V1794">
        <f>IF(AND('Raw Data'!L1788-'Raw Data'!K1788&lt;3, 'Raw Data'!L1788&gt;'Raw Data'!K1788, 'Raw Data'!F1788&gt;'Raw Data'!C1788), 'Raw Data'!G1788, 0)</f>
        <v>0</v>
      </c>
    </row>
    <row r="1795" spans="1:22" x14ac:dyDescent="0.3">
      <c r="A1795">
        <f>IF(AND('Raw Data'!F1789&lt;'Raw Data'!C1789, 'Raw Data'!L1789&gt;'Raw Data'!K1789, 'Raw Data'!L1789-'Raw Data'!K1789&gt;3), 'Raw Data'!J1789, 0)</f>
        <v>0</v>
      </c>
      <c r="B1795">
        <f>IF(AND('Raw Data'!C1789&lt;'Raw Data'!F1789, 'Raw Data'!K1789&gt;'Raw Data'!L1789, 'Raw Data'!K1789-'Raw Data'!L1789&gt;3), 'Raw Data'!I1789, 0)</f>
        <v>0</v>
      </c>
      <c r="C1795">
        <f>IF(AND('Raw Data'!F1789&lt;'Raw Data'!C1789, 'Raw Data'!L1789&gt;'Raw Data'!K1789, 'Raw Data'!L1789-'Raw Data'!K1789&lt;4), 'Raw Data'!H1789, 0)</f>
        <v>0</v>
      </c>
      <c r="D1795">
        <f>IF(AND('Raw Data'!C1789&lt;'Raw Data'!F1789, 'Raw Data'!K1789&gt;'Raw Data'!L1789, 'Raw Data'!K1789-'Raw Data'!L1789&lt;4), 'Raw Data'!G1789, 0)</f>
        <v>0</v>
      </c>
      <c r="E1795">
        <f>IF(ISBLANK('Raw Data'!J1789), 0, IF(AND(4=MATCH(LARGE('Raw Data'!G1789:J1789, 4), 'Raw Data'!G1789:J1789, 0), 'Raw Data'!L1789-'Raw Data'!K1789&gt;3), 'Raw Data'!J1789, 0))</f>
        <v>0</v>
      </c>
      <c r="F1795">
        <f>IF(ISBLANK('Raw Data'!J1789), 0, IF(AND(3=MATCH(LARGE('Raw Data'!G1789:J1789, 4), 'Raw Data'!G1789:J1789, 0), 'Raw Data'!K1789-'Raw Data'!L1789&gt;3), 'Raw Data'!I1789, 0))</f>
        <v>0</v>
      </c>
      <c r="G1795">
        <f>IF(ISBLANK('Raw Data'!J1789), 0, IF(AND(2=MATCH(LARGE('Raw Data'!G1789:J1789, 4), 'Raw Data'!G1789:J1789, 0), AND('Raw Data'!L1789-'Raw Data'!K1789&lt;4, 'Raw Data'!L1789-'Raw Data'!K1789&gt;0)), 'Raw Data'!H1789, 0))</f>
        <v>0</v>
      </c>
      <c r="H1795">
        <f>IF(ISBLANK('Raw Data'!J1789), 0, IF(AND(1=MATCH(LARGE('Raw Data'!G1789:J1789, 4), 'Raw Data'!G1789:J1789, 0), AND('Raw Data'!K1789-'Raw Data'!L1789&lt;4, 'Raw Data'!K1789-'Raw Data'!L1789&gt;0)), 'Raw Data'!G1789, 0))</f>
        <v>0</v>
      </c>
      <c r="I1795">
        <f>IF(ISBLANK('Raw Data'!J1789), 0, IF(AND(4=MATCH(LARGE('Raw Data'!G1789:J1789, 3), 'Raw Data'!G1789:J1789, 0), 'Raw Data'!L1789-'Raw Data'!K1789&gt;3), 'Raw Data'!J1789, 0))</f>
        <v>0</v>
      </c>
      <c r="J1795">
        <f>IF(ISBLANK('Raw Data'!J1789), 0, IF(AND(3=MATCH(LARGE('Raw Data'!G1789:J1789, 3), 'Raw Data'!G1789:J1789, 0), 'Raw Data'!K1789-'Raw Data'!L1789&gt;3), 'Raw Data'!I1789, 0))</f>
        <v>0</v>
      </c>
      <c r="K1795">
        <f>IF(ISBLANK('Raw Data'!J1789), 0, IF(AND(2=MATCH(LARGE('Raw Data'!G1789:J1789, 3), 'Raw Data'!G1789:J1789, 0), AND('Raw Data'!L1789-'Raw Data'!K1789&lt;4, 'Raw Data'!L1789-'Raw Data'!K1789&gt;0)), 'Raw Data'!H1789, 0))</f>
        <v>0</v>
      </c>
      <c r="L1795">
        <f>IF(ISBLANK('Raw Data'!J1789), 0, IF(AND(1=MATCH(LARGE('Raw Data'!G1789:J1789, 3), 'Raw Data'!G1789:J1789, 0), AND('Raw Data'!K1789-'Raw Data'!L1789&lt;4, 'Raw Data'!K1789-'Raw Data'!L1789&gt;0)), 'Raw Data'!G1789, 0))</f>
        <v>0</v>
      </c>
      <c r="M1795">
        <f>IF(ISBLANK('Raw Data'!J1789), 0, IF(AND(4=MATCH(LARGE('Raw Data'!G1789:J1789, 2), 'Raw Data'!G1789:J1789, 0), 'Raw Data'!L1789-'Raw Data'!K1789&gt;3), 'Raw Data'!J1789, 0))</f>
        <v>0</v>
      </c>
      <c r="N1795">
        <f>IF(ISBLANK('Raw Data'!J1789), 0, IF(AND(3=MATCH(LARGE('Raw Data'!G1789:J1789, 2), 'Raw Data'!G1789:J1789, 0), 'Raw Data'!K1789-'Raw Data'!L1789&gt;3), 'Raw Data'!I1789, 0))</f>
        <v>0</v>
      </c>
      <c r="O1795">
        <f>IF(ISBLANK('Raw Data'!J1789), 0, IF(AND(2=MATCH(LARGE('Raw Data'!G1789:J1789, 2), 'Raw Data'!G1789:J1789, 0), AND('Raw Data'!L1789-'Raw Data'!K1789&lt;4, 'Raw Data'!L1789-'Raw Data'!K1789&gt;0)), 'Raw Data'!H1789, 0))</f>
        <v>0</v>
      </c>
      <c r="P1795">
        <f>IF(ISBLANK('Raw Data'!J1789), 0, IF(AND(1=MATCH(LARGE('Raw Data'!G1789:J1789, 2), 'Raw Data'!G1789:J1789, 0), AND('Raw Data'!K1789-'Raw Data'!L1789&lt;4, 'Raw Data'!K1789-'Raw Data'!L1789&gt;0)), 'Raw Data'!G1789, 0))</f>
        <v>0</v>
      </c>
      <c r="Q1795">
        <f>IF(ISBLANK('Raw Data'!J1789), 0, IF(AND(4=MATCH(LARGE('Raw Data'!G1789:J1789, 1), 'Raw Data'!G1789:J1789, 0), 'Raw Data'!L1789-'Raw Data'!K1789&gt;3), 'Raw Data'!J1789, 0))</f>
        <v>0</v>
      </c>
      <c r="R1795">
        <f>IF(ISBLANK('Raw Data'!J1789), 0, IF(AND(3=MATCH(LARGE('Raw Data'!G1789:J1789, 1), 'Raw Data'!G1789:J1789, 0), 'Raw Data'!K1789-'Raw Data'!L1789&gt;3), 'Raw Data'!I1789, 0))</f>
        <v>0</v>
      </c>
      <c r="S1795">
        <f>IF(AND('Raw Data'!L1789-'Raw Data'!K1789&gt;4, 'Raw Data'!F1789&lt;'Raw Data'!C1789), 'Raw Data'!J1789, 0)</f>
        <v>0</v>
      </c>
      <c r="T1795">
        <f>IF(AND('Raw Data'!K1789-'Raw Data'!L1789&gt;4, 'Raw Data'!F1789&gt;'Raw Data'!C1789), 'Raw Data'!I1789, 0)</f>
        <v>0</v>
      </c>
      <c r="U1795">
        <f>IF(AND('Raw Data'!L1789-'Raw Data'!K1789&lt;3, 'Raw Data'!L1789&gt;'Raw Data'!K1789, 'Raw Data'!F1789&lt;'Raw Data'!C1789), 'Raw Data'!H1789, 0)</f>
        <v>0</v>
      </c>
      <c r="V1795">
        <f>IF(AND('Raw Data'!L1789-'Raw Data'!K1789&lt;3, 'Raw Data'!L1789&gt;'Raw Data'!K1789, 'Raw Data'!F1789&gt;'Raw Data'!C1789), 'Raw Data'!G1789, 0)</f>
        <v>0</v>
      </c>
    </row>
    <row r="1796" spans="1:22" x14ac:dyDescent="0.3">
      <c r="A1796">
        <f>IF(AND('Raw Data'!F1790&lt;'Raw Data'!C1790, 'Raw Data'!L1790&gt;'Raw Data'!K1790, 'Raw Data'!L1790-'Raw Data'!K1790&gt;3), 'Raw Data'!J1790, 0)</f>
        <v>0</v>
      </c>
      <c r="B1796">
        <f>IF(AND('Raw Data'!C1790&lt;'Raw Data'!F1790, 'Raw Data'!K1790&gt;'Raw Data'!L1790, 'Raw Data'!K1790-'Raw Data'!L1790&gt;3), 'Raw Data'!I1790, 0)</f>
        <v>0</v>
      </c>
      <c r="C1796">
        <f>IF(AND('Raw Data'!F1790&lt;'Raw Data'!C1790, 'Raw Data'!L1790&gt;'Raw Data'!K1790, 'Raw Data'!L1790-'Raw Data'!K1790&lt;4), 'Raw Data'!H1790, 0)</f>
        <v>0</v>
      </c>
      <c r="D1796">
        <f>IF(AND('Raw Data'!C1790&lt;'Raw Data'!F1790, 'Raw Data'!K1790&gt;'Raw Data'!L1790, 'Raw Data'!K1790-'Raw Data'!L1790&lt;4), 'Raw Data'!G1790, 0)</f>
        <v>0</v>
      </c>
      <c r="E1796">
        <f>IF(ISBLANK('Raw Data'!J1790), 0, IF(AND(4=MATCH(LARGE('Raw Data'!G1790:J1790, 4), 'Raw Data'!G1790:J1790, 0), 'Raw Data'!L1790-'Raw Data'!K1790&gt;3), 'Raw Data'!J1790, 0))</f>
        <v>0</v>
      </c>
      <c r="F1796">
        <f>IF(ISBLANK('Raw Data'!J1790), 0, IF(AND(3=MATCH(LARGE('Raw Data'!G1790:J1790, 4), 'Raw Data'!G1790:J1790, 0), 'Raw Data'!K1790-'Raw Data'!L1790&gt;3), 'Raw Data'!I1790, 0))</f>
        <v>0</v>
      </c>
      <c r="G1796">
        <f>IF(ISBLANK('Raw Data'!J1790), 0, IF(AND(2=MATCH(LARGE('Raw Data'!G1790:J1790, 4), 'Raw Data'!G1790:J1790, 0), AND('Raw Data'!L1790-'Raw Data'!K1790&lt;4, 'Raw Data'!L1790-'Raw Data'!K1790&gt;0)), 'Raw Data'!H1790, 0))</f>
        <v>0</v>
      </c>
      <c r="H1796">
        <f>IF(ISBLANK('Raw Data'!J1790), 0, IF(AND(1=MATCH(LARGE('Raw Data'!G1790:J1790, 4), 'Raw Data'!G1790:J1790, 0), AND('Raw Data'!K1790-'Raw Data'!L1790&lt;4, 'Raw Data'!K1790-'Raw Data'!L1790&gt;0)), 'Raw Data'!G1790, 0))</f>
        <v>0</v>
      </c>
      <c r="I1796">
        <f>IF(ISBLANK('Raw Data'!J1790), 0, IF(AND(4=MATCH(LARGE('Raw Data'!G1790:J1790, 3), 'Raw Data'!G1790:J1790, 0), 'Raw Data'!L1790-'Raw Data'!K1790&gt;3), 'Raw Data'!J1790, 0))</f>
        <v>0</v>
      </c>
      <c r="J1796">
        <f>IF(ISBLANK('Raw Data'!J1790), 0, IF(AND(3=MATCH(LARGE('Raw Data'!G1790:J1790, 3), 'Raw Data'!G1790:J1790, 0), 'Raw Data'!K1790-'Raw Data'!L1790&gt;3), 'Raw Data'!I1790, 0))</f>
        <v>0</v>
      </c>
      <c r="K1796">
        <f>IF(ISBLANK('Raw Data'!J1790), 0, IF(AND(2=MATCH(LARGE('Raw Data'!G1790:J1790, 3), 'Raw Data'!G1790:J1790, 0), AND('Raw Data'!L1790-'Raw Data'!K1790&lt;4, 'Raw Data'!L1790-'Raw Data'!K1790&gt;0)), 'Raw Data'!H1790, 0))</f>
        <v>0</v>
      </c>
      <c r="L1796">
        <f>IF(ISBLANK('Raw Data'!J1790), 0, IF(AND(1=MATCH(LARGE('Raw Data'!G1790:J1790, 3), 'Raw Data'!G1790:J1790, 0), AND('Raw Data'!K1790-'Raw Data'!L1790&lt;4, 'Raw Data'!K1790-'Raw Data'!L1790&gt;0)), 'Raw Data'!G1790, 0))</f>
        <v>0</v>
      </c>
      <c r="M1796">
        <f>IF(ISBLANK('Raw Data'!J1790), 0, IF(AND(4=MATCH(LARGE('Raw Data'!G1790:J1790, 2), 'Raw Data'!G1790:J1790, 0), 'Raw Data'!L1790-'Raw Data'!K1790&gt;3), 'Raw Data'!J1790, 0))</f>
        <v>0</v>
      </c>
      <c r="N1796">
        <f>IF(ISBLANK('Raw Data'!J1790), 0, IF(AND(3=MATCH(LARGE('Raw Data'!G1790:J1790, 2), 'Raw Data'!G1790:J1790, 0), 'Raw Data'!K1790-'Raw Data'!L1790&gt;3), 'Raw Data'!I1790, 0))</f>
        <v>0</v>
      </c>
      <c r="O1796">
        <f>IF(ISBLANK('Raw Data'!J1790), 0, IF(AND(2=MATCH(LARGE('Raw Data'!G1790:J1790, 2), 'Raw Data'!G1790:J1790, 0), AND('Raw Data'!L1790-'Raw Data'!K1790&lt;4, 'Raw Data'!L1790-'Raw Data'!K1790&gt;0)), 'Raw Data'!H1790, 0))</f>
        <v>0</v>
      </c>
      <c r="P1796">
        <f>IF(ISBLANK('Raw Data'!J1790), 0, IF(AND(1=MATCH(LARGE('Raw Data'!G1790:J1790, 2), 'Raw Data'!G1790:J1790, 0), AND('Raw Data'!K1790-'Raw Data'!L1790&lt;4, 'Raw Data'!K1790-'Raw Data'!L1790&gt;0)), 'Raw Data'!G1790, 0))</f>
        <v>0</v>
      </c>
      <c r="Q1796">
        <f>IF(ISBLANK('Raw Data'!J1790), 0, IF(AND(4=MATCH(LARGE('Raw Data'!G1790:J1790, 1), 'Raw Data'!G1790:J1790, 0), 'Raw Data'!L1790-'Raw Data'!K1790&gt;3), 'Raw Data'!J1790, 0))</f>
        <v>0</v>
      </c>
      <c r="R1796">
        <f>IF(ISBLANK('Raw Data'!J1790), 0, IF(AND(3=MATCH(LARGE('Raw Data'!G1790:J1790, 1), 'Raw Data'!G1790:J1790, 0), 'Raw Data'!K1790-'Raw Data'!L1790&gt;3), 'Raw Data'!I1790, 0))</f>
        <v>0</v>
      </c>
      <c r="S1796">
        <f>IF(AND('Raw Data'!L1790-'Raw Data'!K1790&gt;4, 'Raw Data'!F1790&lt;'Raw Data'!C1790), 'Raw Data'!J1790, 0)</f>
        <v>0</v>
      </c>
      <c r="T1796">
        <f>IF(AND('Raw Data'!K1790-'Raw Data'!L1790&gt;4, 'Raw Data'!F1790&gt;'Raw Data'!C1790), 'Raw Data'!I1790, 0)</f>
        <v>0</v>
      </c>
      <c r="U1796">
        <f>IF(AND('Raw Data'!L1790-'Raw Data'!K1790&lt;3, 'Raw Data'!L1790&gt;'Raw Data'!K1790, 'Raw Data'!F1790&lt;'Raw Data'!C1790), 'Raw Data'!H1790, 0)</f>
        <v>0</v>
      </c>
      <c r="V1796">
        <f>IF(AND('Raw Data'!L1790-'Raw Data'!K1790&lt;3, 'Raw Data'!L1790&gt;'Raw Data'!K1790, 'Raw Data'!F1790&gt;'Raw Data'!C1790), 'Raw Data'!G1790, 0)</f>
        <v>0</v>
      </c>
    </row>
    <row r="1797" spans="1:22" x14ac:dyDescent="0.3">
      <c r="A1797">
        <f>IF(AND('Raw Data'!F1791&lt;'Raw Data'!C1791, 'Raw Data'!L1791&gt;'Raw Data'!K1791, 'Raw Data'!L1791-'Raw Data'!K1791&gt;3), 'Raw Data'!J1791, 0)</f>
        <v>0</v>
      </c>
      <c r="B1797">
        <f>IF(AND('Raw Data'!C1791&lt;'Raw Data'!F1791, 'Raw Data'!K1791&gt;'Raw Data'!L1791, 'Raw Data'!K1791-'Raw Data'!L1791&gt;3), 'Raw Data'!I1791, 0)</f>
        <v>0</v>
      </c>
      <c r="C1797">
        <f>IF(AND('Raw Data'!F1791&lt;'Raw Data'!C1791, 'Raw Data'!L1791&gt;'Raw Data'!K1791, 'Raw Data'!L1791-'Raw Data'!K1791&lt;4), 'Raw Data'!H1791, 0)</f>
        <v>0</v>
      </c>
      <c r="D1797">
        <f>IF(AND('Raw Data'!C1791&lt;'Raw Data'!F1791, 'Raw Data'!K1791&gt;'Raw Data'!L1791, 'Raw Data'!K1791-'Raw Data'!L1791&lt;4), 'Raw Data'!G1791, 0)</f>
        <v>0</v>
      </c>
      <c r="E1797">
        <f>IF(ISBLANK('Raw Data'!J1791), 0, IF(AND(4=MATCH(LARGE('Raw Data'!G1791:J1791, 4), 'Raw Data'!G1791:J1791, 0), 'Raw Data'!L1791-'Raw Data'!K1791&gt;3), 'Raw Data'!J1791, 0))</f>
        <v>0</v>
      </c>
      <c r="F1797">
        <f>IF(ISBLANK('Raw Data'!J1791), 0, IF(AND(3=MATCH(LARGE('Raw Data'!G1791:J1791, 4), 'Raw Data'!G1791:J1791, 0), 'Raw Data'!K1791-'Raw Data'!L1791&gt;3), 'Raw Data'!I1791, 0))</f>
        <v>0</v>
      </c>
      <c r="G1797">
        <f>IF(ISBLANK('Raw Data'!J1791), 0, IF(AND(2=MATCH(LARGE('Raw Data'!G1791:J1791, 4), 'Raw Data'!G1791:J1791, 0), AND('Raw Data'!L1791-'Raw Data'!K1791&lt;4, 'Raw Data'!L1791-'Raw Data'!K1791&gt;0)), 'Raw Data'!H1791, 0))</f>
        <v>0</v>
      </c>
      <c r="H1797">
        <f>IF(ISBLANK('Raw Data'!J1791), 0, IF(AND(1=MATCH(LARGE('Raw Data'!G1791:J1791, 4), 'Raw Data'!G1791:J1791, 0), AND('Raw Data'!K1791-'Raw Data'!L1791&lt;4, 'Raw Data'!K1791-'Raw Data'!L1791&gt;0)), 'Raw Data'!G1791, 0))</f>
        <v>0</v>
      </c>
      <c r="I1797">
        <f>IF(ISBLANK('Raw Data'!J1791), 0, IF(AND(4=MATCH(LARGE('Raw Data'!G1791:J1791, 3), 'Raw Data'!G1791:J1791, 0), 'Raw Data'!L1791-'Raw Data'!K1791&gt;3), 'Raw Data'!J1791, 0))</f>
        <v>0</v>
      </c>
      <c r="J1797">
        <f>IF(ISBLANK('Raw Data'!J1791), 0, IF(AND(3=MATCH(LARGE('Raw Data'!G1791:J1791, 3), 'Raw Data'!G1791:J1791, 0), 'Raw Data'!K1791-'Raw Data'!L1791&gt;3), 'Raw Data'!I1791, 0))</f>
        <v>0</v>
      </c>
      <c r="K1797">
        <f>IF(ISBLANK('Raw Data'!J1791), 0, IF(AND(2=MATCH(LARGE('Raw Data'!G1791:J1791, 3), 'Raw Data'!G1791:J1791, 0), AND('Raw Data'!L1791-'Raw Data'!K1791&lt;4, 'Raw Data'!L1791-'Raw Data'!K1791&gt;0)), 'Raw Data'!H1791, 0))</f>
        <v>0</v>
      </c>
      <c r="L1797">
        <f>IF(ISBLANK('Raw Data'!J1791), 0, IF(AND(1=MATCH(LARGE('Raw Data'!G1791:J1791, 3), 'Raw Data'!G1791:J1791, 0), AND('Raw Data'!K1791-'Raw Data'!L1791&lt;4, 'Raw Data'!K1791-'Raw Data'!L1791&gt;0)), 'Raw Data'!G1791, 0))</f>
        <v>0</v>
      </c>
      <c r="M1797">
        <f>IF(ISBLANK('Raw Data'!J1791), 0, IF(AND(4=MATCH(LARGE('Raw Data'!G1791:J1791, 2), 'Raw Data'!G1791:J1791, 0), 'Raw Data'!L1791-'Raw Data'!K1791&gt;3), 'Raw Data'!J1791, 0))</f>
        <v>0</v>
      </c>
      <c r="N1797">
        <f>IF(ISBLANK('Raw Data'!J1791), 0, IF(AND(3=MATCH(LARGE('Raw Data'!G1791:J1791, 2), 'Raw Data'!G1791:J1791, 0), 'Raw Data'!K1791-'Raw Data'!L1791&gt;3), 'Raw Data'!I1791, 0))</f>
        <v>0</v>
      </c>
      <c r="O1797">
        <f>IF(ISBLANK('Raw Data'!J1791), 0, IF(AND(2=MATCH(LARGE('Raw Data'!G1791:J1791, 2), 'Raw Data'!G1791:J1791, 0), AND('Raw Data'!L1791-'Raw Data'!K1791&lt;4, 'Raw Data'!L1791-'Raw Data'!K1791&gt;0)), 'Raw Data'!H1791, 0))</f>
        <v>0</v>
      </c>
      <c r="P1797">
        <f>IF(ISBLANK('Raw Data'!J1791), 0, IF(AND(1=MATCH(LARGE('Raw Data'!G1791:J1791, 2), 'Raw Data'!G1791:J1791, 0), AND('Raw Data'!K1791-'Raw Data'!L1791&lt;4, 'Raw Data'!K1791-'Raw Data'!L1791&gt;0)), 'Raw Data'!G1791, 0))</f>
        <v>0</v>
      </c>
      <c r="Q1797">
        <f>IF(ISBLANK('Raw Data'!J1791), 0, IF(AND(4=MATCH(LARGE('Raw Data'!G1791:J1791, 1), 'Raw Data'!G1791:J1791, 0), 'Raw Data'!L1791-'Raw Data'!K1791&gt;3), 'Raw Data'!J1791, 0))</f>
        <v>0</v>
      </c>
      <c r="R1797">
        <f>IF(ISBLANK('Raw Data'!J1791), 0, IF(AND(3=MATCH(LARGE('Raw Data'!G1791:J1791, 1), 'Raw Data'!G1791:J1791, 0), 'Raw Data'!K1791-'Raw Data'!L1791&gt;3), 'Raw Data'!I1791, 0))</f>
        <v>0</v>
      </c>
      <c r="S1797">
        <f>IF(AND('Raw Data'!L1791-'Raw Data'!K1791&gt;4, 'Raw Data'!F1791&lt;'Raw Data'!C1791), 'Raw Data'!J1791, 0)</f>
        <v>0</v>
      </c>
      <c r="T1797">
        <f>IF(AND('Raw Data'!K1791-'Raw Data'!L1791&gt;4, 'Raw Data'!F1791&gt;'Raw Data'!C1791), 'Raw Data'!I1791, 0)</f>
        <v>0</v>
      </c>
      <c r="U1797">
        <f>IF(AND('Raw Data'!L1791-'Raw Data'!K1791&lt;3, 'Raw Data'!L1791&gt;'Raw Data'!K1791, 'Raw Data'!F1791&lt;'Raw Data'!C1791), 'Raw Data'!H1791, 0)</f>
        <v>0</v>
      </c>
      <c r="V1797">
        <f>IF(AND('Raw Data'!L1791-'Raw Data'!K1791&lt;3, 'Raw Data'!L1791&gt;'Raw Data'!K1791, 'Raw Data'!F1791&gt;'Raw Data'!C1791), 'Raw Data'!G1791, 0)</f>
        <v>0</v>
      </c>
    </row>
    <row r="1798" spans="1:22" x14ac:dyDescent="0.3">
      <c r="A1798">
        <f>IF(AND('Raw Data'!F1792&lt;'Raw Data'!C1792, 'Raw Data'!L1792&gt;'Raw Data'!K1792, 'Raw Data'!L1792-'Raw Data'!K1792&gt;3), 'Raw Data'!J1792, 0)</f>
        <v>0</v>
      </c>
      <c r="B1798">
        <f>IF(AND('Raw Data'!C1792&lt;'Raw Data'!F1792, 'Raw Data'!K1792&gt;'Raw Data'!L1792, 'Raw Data'!K1792-'Raw Data'!L1792&gt;3), 'Raw Data'!I1792, 0)</f>
        <v>0</v>
      </c>
      <c r="C1798">
        <f>IF(AND('Raw Data'!F1792&lt;'Raw Data'!C1792, 'Raw Data'!L1792&gt;'Raw Data'!K1792, 'Raw Data'!L1792-'Raw Data'!K1792&lt;4), 'Raw Data'!H1792, 0)</f>
        <v>0</v>
      </c>
      <c r="D1798">
        <f>IF(AND('Raw Data'!C1792&lt;'Raw Data'!F1792, 'Raw Data'!K1792&gt;'Raw Data'!L1792, 'Raw Data'!K1792-'Raw Data'!L1792&lt;4), 'Raw Data'!G1792, 0)</f>
        <v>0</v>
      </c>
      <c r="E1798">
        <f>IF(ISBLANK('Raw Data'!J1792), 0, IF(AND(4=MATCH(LARGE('Raw Data'!G1792:J1792, 4), 'Raw Data'!G1792:J1792, 0), 'Raw Data'!L1792-'Raw Data'!K1792&gt;3), 'Raw Data'!J1792, 0))</f>
        <v>0</v>
      </c>
      <c r="F1798">
        <f>IF(ISBLANK('Raw Data'!J1792), 0, IF(AND(3=MATCH(LARGE('Raw Data'!G1792:J1792, 4), 'Raw Data'!G1792:J1792, 0), 'Raw Data'!K1792-'Raw Data'!L1792&gt;3), 'Raw Data'!I1792, 0))</f>
        <v>0</v>
      </c>
      <c r="G1798">
        <f>IF(ISBLANK('Raw Data'!J1792), 0, IF(AND(2=MATCH(LARGE('Raw Data'!G1792:J1792, 4), 'Raw Data'!G1792:J1792, 0), AND('Raw Data'!L1792-'Raw Data'!K1792&lt;4, 'Raw Data'!L1792-'Raw Data'!K1792&gt;0)), 'Raw Data'!H1792, 0))</f>
        <v>0</v>
      </c>
      <c r="H1798">
        <f>IF(ISBLANK('Raw Data'!J1792), 0, IF(AND(1=MATCH(LARGE('Raw Data'!G1792:J1792, 4), 'Raw Data'!G1792:J1792, 0), AND('Raw Data'!K1792-'Raw Data'!L1792&lt;4, 'Raw Data'!K1792-'Raw Data'!L1792&gt;0)), 'Raw Data'!G1792, 0))</f>
        <v>0</v>
      </c>
      <c r="I1798">
        <f>IF(ISBLANK('Raw Data'!J1792), 0, IF(AND(4=MATCH(LARGE('Raw Data'!G1792:J1792, 3), 'Raw Data'!G1792:J1792, 0), 'Raw Data'!L1792-'Raw Data'!K1792&gt;3), 'Raw Data'!J1792, 0))</f>
        <v>0</v>
      </c>
      <c r="J1798">
        <f>IF(ISBLANK('Raw Data'!J1792), 0, IF(AND(3=MATCH(LARGE('Raw Data'!G1792:J1792, 3), 'Raw Data'!G1792:J1792, 0), 'Raw Data'!K1792-'Raw Data'!L1792&gt;3), 'Raw Data'!I1792, 0))</f>
        <v>0</v>
      </c>
      <c r="K1798">
        <f>IF(ISBLANK('Raw Data'!J1792), 0, IF(AND(2=MATCH(LARGE('Raw Data'!G1792:J1792, 3), 'Raw Data'!G1792:J1792, 0), AND('Raw Data'!L1792-'Raw Data'!K1792&lt;4, 'Raw Data'!L1792-'Raw Data'!K1792&gt;0)), 'Raw Data'!H1792, 0))</f>
        <v>0</v>
      </c>
      <c r="L1798">
        <f>IF(ISBLANK('Raw Data'!J1792), 0, IF(AND(1=MATCH(LARGE('Raw Data'!G1792:J1792, 3), 'Raw Data'!G1792:J1792, 0), AND('Raw Data'!K1792-'Raw Data'!L1792&lt;4, 'Raw Data'!K1792-'Raw Data'!L1792&gt;0)), 'Raw Data'!G1792, 0))</f>
        <v>0</v>
      </c>
      <c r="M1798">
        <f>IF(ISBLANK('Raw Data'!J1792), 0, IF(AND(4=MATCH(LARGE('Raw Data'!G1792:J1792, 2), 'Raw Data'!G1792:J1792, 0), 'Raw Data'!L1792-'Raw Data'!K1792&gt;3), 'Raw Data'!J1792, 0))</f>
        <v>0</v>
      </c>
      <c r="N1798">
        <f>IF(ISBLANK('Raw Data'!J1792), 0, IF(AND(3=MATCH(LARGE('Raw Data'!G1792:J1792, 2), 'Raw Data'!G1792:J1792, 0), 'Raw Data'!K1792-'Raw Data'!L1792&gt;3), 'Raw Data'!I1792, 0))</f>
        <v>0</v>
      </c>
      <c r="O1798">
        <f>IF(ISBLANK('Raw Data'!J1792), 0, IF(AND(2=MATCH(LARGE('Raw Data'!G1792:J1792, 2), 'Raw Data'!G1792:J1792, 0), AND('Raw Data'!L1792-'Raw Data'!K1792&lt;4, 'Raw Data'!L1792-'Raw Data'!K1792&gt;0)), 'Raw Data'!H1792, 0))</f>
        <v>0</v>
      </c>
      <c r="P1798">
        <f>IF(ISBLANK('Raw Data'!J1792), 0, IF(AND(1=MATCH(LARGE('Raw Data'!G1792:J1792, 2), 'Raw Data'!G1792:J1792, 0), AND('Raw Data'!K1792-'Raw Data'!L1792&lt;4, 'Raw Data'!K1792-'Raw Data'!L1792&gt;0)), 'Raw Data'!G1792, 0))</f>
        <v>0</v>
      </c>
      <c r="Q1798">
        <f>IF(ISBLANK('Raw Data'!J1792), 0, IF(AND(4=MATCH(LARGE('Raw Data'!G1792:J1792, 1), 'Raw Data'!G1792:J1792, 0), 'Raw Data'!L1792-'Raw Data'!K1792&gt;3), 'Raw Data'!J1792, 0))</f>
        <v>0</v>
      </c>
      <c r="R1798">
        <f>IF(ISBLANK('Raw Data'!J1792), 0, IF(AND(3=MATCH(LARGE('Raw Data'!G1792:J1792, 1), 'Raw Data'!G1792:J1792, 0), 'Raw Data'!K1792-'Raw Data'!L1792&gt;3), 'Raw Data'!I1792, 0))</f>
        <v>0</v>
      </c>
      <c r="S1798">
        <f>IF(AND('Raw Data'!L1792-'Raw Data'!K1792&gt;4, 'Raw Data'!F1792&lt;'Raw Data'!C1792), 'Raw Data'!J1792, 0)</f>
        <v>0</v>
      </c>
      <c r="T1798">
        <f>IF(AND('Raw Data'!K1792-'Raw Data'!L1792&gt;4, 'Raw Data'!F1792&gt;'Raw Data'!C1792), 'Raw Data'!I1792, 0)</f>
        <v>0</v>
      </c>
      <c r="U1798">
        <f>IF(AND('Raw Data'!L1792-'Raw Data'!K1792&lt;3, 'Raw Data'!L1792&gt;'Raw Data'!K1792, 'Raw Data'!F1792&lt;'Raw Data'!C1792), 'Raw Data'!H1792, 0)</f>
        <v>0</v>
      </c>
      <c r="V1798">
        <f>IF(AND('Raw Data'!L1792-'Raw Data'!K1792&lt;3, 'Raw Data'!L1792&gt;'Raw Data'!K1792, 'Raw Data'!F1792&gt;'Raw Data'!C1792), 'Raw Data'!G1792, 0)</f>
        <v>0</v>
      </c>
    </row>
    <row r="1799" spans="1:22" x14ac:dyDescent="0.3">
      <c r="A1799">
        <f>IF(AND('Raw Data'!F1793&lt;'Raw Data'!C1793, 'Raw Data'!L1793&gt;'Raw Data'!K1793, 'Raw Data'!L1793-'Raw Data'!K1793&gt;3), 'Raw Data'!J1793, 0)</f>
        <v>0</v>
      </c>
      <c r="B1799">
        <f>IF(AND('Raw Data'!C1793&lt;'Raw Data'!F1793, 'Raw Data'!K1793&gt;'Raw Data'!L1793, 'Raw Data'!K1793-'Raw Data'!L1793&gt;3), 'Raw Data'!I1793, 0)</f>
        <v>0</v>
      </c>
      <c r="C1799">
        <f>IF(AND('Raw Data'!F1793&lt;'Raw Data'!C1793, 'Raw Data'!L1793&gt;'Raw Data'!K1793, 'Raw Data'!L1793-'Raw Data'!K1793&lt;4), 'Raw Data'!H1793, 0)</f>
        <v>0</v>
      </c>
      <c r="D1799">
        <f>IF(AND('Raw Data'!C1793&lt;'Raw Data'!F1793, 'Raw Data'!K1793&gt;'Raw Data'!L1793, 'Raw Data'!K1793-'Raw Data'!L1793&lt;4), 'Raw Data'!G1793, 0)</f>
        <v>0</v>
      </c>
      <c r="E1799">
        <f>IF(ISBLANK('Raw Data'!J1793), 0, IF(AND(4=MATCH(LARGE('Raw Data'!G1793:J1793, 4), 'Raw Data'!G1793:J1793, 0), 'Raw Data'!L1793-'Raw Data'!K1793&gt;3), 'Raw Data'!J1793, 0))</f>
        <v>0</v>
      </c>
      <c r="F1799">
        <f>IF(ISBLANK('Raw Data'!J1793), 0, IF(AND(3=MATCH(LARGE('Raw Data'!G1793:J1793, 4), 'Raw Data'!G1793:J1793, 0), 'Raw Data'!K1793-'Raw Data'!L1793&gt;3), 'Raw Data'!I1793, 0))</f>
        <v>0</v>
      </c>
      <c r="G1799">
        <f>IF(ISBLANK('Raw Data'!J1793), 0, IF(AND(2=MATCH(LARGE('Raw Data'!G1793:J1793, 4), 'Raw Data'!G1793:J1793, 0), AND('Raw Data'!L1793-'Raw Data'!K1793&lt;4, 'Raw Data'!L1793-'Raw Data'!K1793&gt;0)), 'Raw Data'!H1793, 0))</f>
        <v>0</v>
      </c>
      <c r="H1799">
        <f>IF(ISBLANK('Raw Data'!J1793), 0, IF(AND(1=MATCH(LARGE('Raw Data'!G1793:J1793, 4), 'Raw Data'!G1793:J1793, 0), AND('Raw Data'!K1793-'Raw Data'!L1793&lt;4, 'Raw Data'!K1793-'Raw Data'!L1793&gt;0)), 'Raw Data'!G1793, 0))</f>
        <v>0</v>
      </c>
      <c r="I1799">
        <f>IF(ISBLANK('Raw Data'!J1793), 0, IF(AND(4=MATCH(LARGE('Raw Data'!G1793:J1793, 3), 'Raw Data'!G1793:J1793, 0), 'Raw Data'!L1793-'Raw Data'!K1793&gt;3), 'Raw Data'!J1793, 0))</f>
        <v>0</v>
      </c>
      <c r="J1799">
        <f>IF(ISBLANK('Raw Data'!J1793), 0, IF(AND(3=MATCH(LARGE('Raw Data'!G1793:J1793, 3), 'Raw Data'!G1793:J1793, 0), 'Raw Data'!K1793-'Raw Data'!L1793&gt;3), 'Raw Data'!I1793, 0))</f>
        <v>0</v>
      </c>
      <c r="K1799">
        <f>IF(ISBLANK('Raw Data'!J1793), 0, IF(AND(2=MATCH(LARGE('Raw Data'!G1793:J1793, 3), 'Raw Data'!G1793:J1793, 0), AND('Raw Data'!L1793-'Raw Data'!K1793&lt;4, 'Raw Data'!L1793-'Raw Data'!K1793&gt;0)), 'Raw Data'!H1793, 0))</f>
        <v>0</v>
      </c>
      <c r="L1799">
        <f>IF(ISBLANK('Raw Data'!J1793), 0, IF(AND(1=MATCH(LARGE('Raw Data'!G1793:J1793, 3), 'Raw Data'!G1793:J1793, 0), AND('Raw Data'!K1793-'Raw Data'!L1793&lt;4, 'Raw Data'!K1793-'Raw Data'!L1793&gt;0)), 'Raw Data'!G1793, 0))</f>
        <v>0</v>
      </c>
      <c r="M1799">
        <f>IF(ISBLANK('Raw Data'!J1793), 0, IF(AND(4=MATCH(LARGE('Raw Data'!G1793:J1793, 2), 'Raw Data'!G1793:J1793, 0), 'Raw Data'!L1793-'Raw Data'!K1793&gt;3), 'Raw Data'!J1793, 0))</f>
        <v>0</v>
      </c>
      <c r="N1799">
        <f>IF(ISBLANK('Raw Data'!J1793), 0, IF(AND(3=MATCH(LARGE('Raw Data'!G1793:J1793, 2), 'Raw Data'!G1793:J1793, 0), 'Raw Data'!K1793-'Raw Data'!L1793&gt;3), 'Raw Data'!I1793, 0))</f>
        <v>0</v>
      </c>
      <c r="O1799">
        <f>IF(ISBLANK('Raw Data'!J1793), 0, IF(AND(2=MATCH(LARGE('Raw Data'!G1793:J1793, 2), 'Raw Data'!G1793:J1793, 0), AND('Raw Data'!L1793-'Raw Data'!K1793&lt;4, 'Raw Data'!L1793-'Raw Data'!K1793&gt;0)), 'Raw Data'!H1793, 0))</f>
        <v>0</v>
      </c>
      <c r="P1799">
        <f>IF(ISBLANK('Raw Data'!J1793), 0, IF(AND(1=MATCH(LARGE('Raw Data'!G1793:J1793, 2), 'Raw Data'!G1793:J1793, 0), AND('Raw Data'!K1793-'Raw Data'!L1793&lt;4, 'Raw Data'!K1793-'Raw Data'!L1793&gt;0)), 'Raw Data'!G1793, 0))</f>
        <v>0</v>
      </c>
      <c r="Q1799">
        <f>IF(ISBLANK('Raw Data'!J1793), 0, IF(AND(4=MATCH(LARGE('Raw Data'!G1793:J1793, 1), 'Raw Data'!G1793:J1793, 0), 'Raw Data'!L1793-'Raw Data'!K1793&gt;3), 'Raw Data'!J1793, 0))</f>
        <v>0</v>
      </c>
      <c r="R1799">
        <f>IF(ISBLANK('Raw Data'!J1793), 0, IF(AND(3=MATCH(LARGE('Raw Data'!G1793:J1793, 1), 'Raw Data'!G1793:J1793, 0), 'Raw Data'!K1793-'Raw Data'!L1793&gt;3), 'Raw Data'!I1793, 0))</f>
        <v>0</v>
      </c>
      <c r="S1799">
        <f>IF(AND('Raw Data'!L1793-'Raw Data'!K1793&gt;4, 'Raw Data'!F1793&lt;'Raw Data'!C1793), 'Raw Data'!J1793, 0)</f>
        <v>0</v>
      </c>
      <c r="T1799">
        <f>IF(AND('Raw Data'!K1793-'Raw Data'!L1793&gt;4, 'Raw Data'!F1793&gt;'Raw Data'!C1793), 'Raw Data'!I1793, 0)</f>
        <v>0</v>
      </c>
      <c r="U1799">
        <f>IF(AND('Raw Data'!L1793-'Raw Data'!K1793&lt;3, 'Raw Data'!L1793&gt;'Raw Data'!K1793, 'Raw Data'!F1793&lt;'Raw Data'!C1793), 'Raw Data'!H1793, 0)</f>
        <v>0</v>
      </c>
      <c r="V1799">
        <f>IF(AND('Raw Data'!L1793-'Raw Data'!K1793&lt;3, 'Raw Data'!L1793&gt;'Raw Data'!K1793, 'Raw Data'!F1793&gt;'Raw Data'!C1793), 'Raw Data'!G1793, 0)</f>
        <v>0</v>
      </c>
    </row>
    <row r="1800" spans="1:22" x14ac:dyDescent="0.3">
      <c r="A1800">
        <f>IF(AND('Raw Data'!F1794&lt;'Raw Data'!C1794, 'Raw Data'!L1794&gt;'Raw Data'!K1794, 'Raw Data'!L1794-'Raw Data'!K1794&gt;3), 'Raw Data'!J1794, 0)</f>
        <v>0</v>
      </c>
      <c r="B1800">
        <f>IF(AND('Raw Data'!C1794&lt;'Raw Data'!F1794, 'Raw Data'!K1794&gt;'Raw Data'!L1794, 'Raw Data'!K1794-'Raw Data'!L1794&gt;3), 'Raw Data'!I1794, 0)</f>
        <v>0</v>
      </c>
      <c r="C1800">
        <f>IF(AND('Raw Data'!F1794&lt;'Raw Data'!C1794, 'Raw Data'!L1794&gt;'Raw Data'!K1794, 'Raw Data'!L1794-'Raw Data'!K1794&lt;4), 'Raw Data'!H1794, 0)</f>
        <v>0</v>
      </c>
      <c r="D1800">
        <f>IF(AND('Raw Data'!C1794&lt;'Raw Data'!F1794, 'Raw Data'!K1794&gt;'Raw Data'!L1794, 'Raw Data'!K1794-'Raw Data'!L1794&lt;4), 'Raw Data'!G1794, 0)</f>
        <v>0</v>
      </c>
      <c r="E1800">
        <f>IF(ISBLANK('Raw Data'!J1794), 0, IF(AND(4=MATCH(LARGE('Raw Data'!G1794:J1794, 4), 'Raw Data'!G1794:J1794, 0), 'Raw Data'!L1794-'Raw Data'!K1794&gt;3), 'Raw Data'!J1794, 0))</f>
        <v>0</v>
      </c>
      <c r="F1800">
        <f>IF(ISBLANK('Raw Data'!J1794), 0, IF(AND(3=MATCH(LARGE('Raw Data'!G1794:J1794, 4), 'Raw Data'!G1794:J1794, 0), 'Raw Data'!K1794-'Raw Data'!L1794&gt;3), 'Raw Data'!I1794, 0))</f>
        <v>0</v>
      </c>
      <c r="G1800">
        <f>IF(ISBLANK('Raw Data'!J1794), 0, IF(AND(2=MATCH(LARGE('Raw Data'!G1794:J1794, 4), 'Raw Data'!G1794:J1794, 0), AND('Raw Data'!L1794-'Raw Data'!K1794&lt;4, 'Raw Data'!L1794-'Raw Data'!K1794&gt;0)), 'Raw Data'!H1794, 0))</f>
        <v>0</v>
      </c>
      <c r="H1800">
        <f>IF(ISBLANK('Raw Data'!J1794), 0, IF(AND(1=MATCH(LARGE('Raw Data'!G1794:J1794, 4), 'Raw Data'!G1794:J1794, 0), AND('Raw Data'!K1794-'Raw Data'!L1794&lt;4, 'Raw Data'!K1794-'Raw Data'!L1794&gt;0)), 'Raw Data'!G1794, 0))</f>
        <v>0</v>
      </c>
      <c r="I1800">
        <f>IF(ISBLANK('Raw Data'!J1794), 0, IF(AND(4=MATCH(LARGE('Raw Data'!G1794:J1794, 3), 'Raw Data'!G1794:J1794, 0), 'Raw Data'!L1794-'Raw Data'!K1794&gt;3), 'Raw Data'!J1794, 0))</f>
        <v>0</v>
      </c>
      <c r="J1800">
        <f>IF(ISBLANK('Raw Data'!J1794), 0, IF(AND(3=MATCH(LARGE('Raw Data'!G1794:J1794, 3), 'Raw Data'!G1794:J1794, 0), 'Raw Data'!K1794-'Raw Data'!L1794&gt;3), 'Raw Data'!I1794, 0))</f>
        <v>0</v>
      </c>
      <c r="K1800">
        <f>IF(ISBLANK('Raw Data'!J1794), 0, IF(AND(2=MATCH(LARGE('Raw Data'!G1794:J1794, 3), 'Raw Data'!G1794:J1794, 0), AND('Raw Data'!L1794-'Raw Data'!K1794&lt;4, 'Raw Data'!L1794-'Raw Data'!K1794&gt;0)), 'Raw Data'!H1794, 0))</f>
        <v>0</v>
      </c>
      <c r="L1800">
        <f>IF(ISBLANK('Raw Data'!J1794), 0, IF(AND(1=MATCH(LARGE('Raw Data'!G1794:J1794, 3), 'Raw Data'!G1794:J1794, 0), AND('Raw Data'!K1794-'Raw Data'!L1794&lt;4, 'Raw Data'!K1794-'Raw Data'!L1794&gt;0)), 'Raw Data'!G1794, 0))</f>
        <v>0</v>
      </c>
      <c r="M1800">
        <f>IF(ISBLANK('Raw Data'!J1794), 0, IF(AND(4=MATCH(LARGE('Raw Data'!G1794:J1794, 2), 'Raw Data'!G1794:J1794, 0), 'Raw Data'!L1794-'Raw Data'!K1794&gt;3), 'Raw Data'!J1794, 0))</f>
        <v>0</v>
      </c>
      <c r="N1800">
        <f>IF(ISBLANK('Raw Data'!J1794), 0, IF(AND(3=MATCH(LARGE('Raw Data'!G1794:J1794, 2), 'Raw Data'!G1794:J1794, 0), 'Raw Data'!K1794-'Raw Data'!L1794&gt;3), 'Raw Data'!I1794, 0))</f>
        <v>0</v>
      </c>
      <c r="O1800">
        <f>IF(ISBLANK('Raw Data'!J1794), 0, IF(AND(2=MATCH(LARGE('Raw Data'!G1794:J1794, 2), 'Raw Data'!G1794:J1794, 0), AND('Raw Data'!L1794-'Raw Data'!K1794&lt;4, 'Raw Data'!L1794-'Raw Data'!K1794&gt;0)), 'Raw Data'!H1794, 0))</f>
        <v>0</v>
      </c>
      <c r="P1800">
        <f>IF(ISBLANK('Raw Data'!J1794), 0, IF(AND(1=MATCH(LARGE('Raw Data'!G1794:J1794, 2), 'Raw Data'!G1794:J1794, 0), AND('Raw Data'!K1794-'Raw Data'!L1794&lt;4, 'Raw Data'!K1794-'Raw Data'!L1794&gt;0)), 'Raw Data'!G1794, 0))</f>
        <v>0</v>
      </c>
      <c r="Q1800">
        <f>IF(ISBLANK('Raw Data'!J1794), 0, IF(AND(4=MATCH(LARGE('Raw Data'!G1794:J1794, 1), 'Raw Data'!G1794:J1794, 0), 'Raw Data'!L1794-'Raw Data'!K1794&gt;3), 'Raw Data'!J1794, 0))</f>
        <v>0</v>
      </c>
      <c r="R1800">
        <f>IF(ISBLANK('Raw Data'!J1794), 0, IF(AND(3=MATCH(LARGE('Raw Data'!G1794:J1794, 1), 'Raw Data'!G1794:J1794, 0), 'Raw Data'!K1794-'Raw Data'!L1794&gt;3), 'Raw Data'!I1794, 0))</f>
        <v>0</v>
      </c>
      <c r="S1800">
        <f>IF(AND('Raw Data'!L1794-'Raw Data'!K1794&gt;4, 'Raw Data'!F1794&lt;'Raw Data'!C1794), 'Raw Data'!J1794, 0)</f>
        <v>0</v>
      </c>
      <c r="T1800">
        <f>IF(AND('Raw Data'!K1794-'Raw Data'!L1794&gt;4, 'Raw Data'!F1794&gt;'Raw Data'!C1794), 'Raw Data'!I1794, 0)</f>
        <v>0</v>
      </c>
      <c r="U1800">
        <f>IF(AND('Raw Data'!L1794-'Raw Data'!K1794&lt;3, 'Raw Data'!L1794&gt;'Raw Data'!K1794, 'Raw Data'!F1794&lt;'Raw Data'!C1794), 'Raw Data'!H1794, 0)</f>
        <v>0</v>
      </c>
      <c r="V1800">
        <f>IF(AND('Raw Data'!L1794-'Raw Data'!K1794&lt;3, 'Raw Data'!L1794&gt;'Raw Data'!K1794, 'Raw Data'!F1794&gt;'Raw Data'!C1794), 'Raw Data'!G1794, 0)</f>
        <v>0</v>
      </c>
    </row>
    <row r="1801" spans="1:22" x14ac:dyDescent="0.3">
      <c r="A1801">
        <f>IF(AND('Raw Data'!F1795&lt;'Raw Data'!C1795, 'Raw Data'!L1795&gt;'Raw Data'!K1795, 'Raw Data'!L1795-'Raw Data'!K1795&gt;3), 'Raw Data'!J1795, 0)</f>
        <v>0</v>
      </c>
      <c r="B1801">
        <f>IF(AND('Raw Data'!C1795&lt;'Raw Data'!F1795, 'Raw Data'!K1795&gt;'Raw Data'!L1795, 'Raw Data'!K1795-'Raw Data'!L1795&gt;3), 'Raw Data'!I1795, 0)</f>
        <v>0</v>
      </c>
      <c r="C1801">
        <f>IF(AND('Raw Data'!F1795&lt;'Raw Data'!C1795, 'Raw Data'!L1795&gt;'Raw Data'!K1795, 'Raw Data'!L1795-'Raw Data'!K1795&lt;4), 'Raw Data'!H1795, 0)</f>
        <v>0</v>
      </c>
      <c r="D1801">
        <f>IF(AND('Raw Data'!C1795&lt;'Raw Data'!F1795, 'Raw Data'!K1795&gt;'Raw Data'!L1795, 'Raw Data'!K1795-'Raw Data'!L1795&lt;4), 'Raw Data'!G1795, 0)</f>
        <v>0</v>
      </c>
      <c r="E1801">
        <f>IF(ISBLANK('Raw Data'!J1795), 0, IF(AND(4=MATCH(LARGE('Raw Data'!G1795:J1795, 4), 'Raw Data'!G1795:J1795, 0), 'Raw Data'!L1795-'Raw Data'!K1795&gt;3), 'Raw Data'!J1795, 0))</f>
        <v>0</v>
      </c>
      <c r="F1801">
        <f>IF(ISBLANK('Raw Data'!J1795), 0, IF(AND(3=MATCH(LARGE('Raw Data'!G1795:J1795, 4), 'Raw Data'!G1795:J1795, 0), 'Raw Data'!K1795-'Raw Data'!L1795&gt;3), 'Raw Data'!I1795, 0))</f>
        <v>0</v>
      </c>
      <c r="G1801">
        <f>IF(ISBLANK('Raw Data'!J1795), 0, IF(AND(2=MATCH(LARGE('Raw Data'!G1795:J1795, 4), 'Raw Data'!G1795:J1795, 0), AND('Raw Data'!L1795-'Raw Data'!K1795&lt;4, 'Raw Data'!L1795-'Raw Data'!K1795&gt;0)), 'Raw Data'!H1795, 0))</f>
        <v>0</v>
      </c>
      <c r="H1801">
        <f>IF(ISBLANK('Raw Data'!J1795), 0, IF(AND(1=MATCH(LARGE('Raw Data'!G1795:J1795, 4), 'Raw Data'!G1795:J1795, 0), AND('Raw Data'!K1795-'Raw Data'!L1795&lt;4, 'Raw Data'!K1795-'Raw Data'!L1795&gt;0)), 'Raw Data'!G1795, 0))</f>
        <v>0</v>
      </c>
      <c r="I1801">
        <f>IF(ISBLANK('Raw Data'!J1795), 0, IF(AND(4=MATCH(LARGE('Raw Data'!G1795:J1795, 3), 'Raw Data'!G1795:J1795, 0), 'Raw Data'!L1795-'Raw Data'!K1795&gt;3), 'Raw Data'!J1795, 0))</f>
        <v>0</v>
      </c>
      <c r="J1801">
        <f>IF(ISBLANK('Raw Data'!J1795), 0, IF(AND(3=MATCH(LARGE('Raw Data'!G1795:J1795, 3), 'Raw Data'!G1795:J1795, 0), 'Raw Data'!K1795-'Raw Data'!L1795&gt;3), 'Raw Data'!I1795, 0))</f>
        <v>0</v>
      </c>
      <c r="K1801">
        <f>IF(ISBLANK('Raw Data'!J1795), 0, IF(AND(2=MATCH(LARGE('Raw Data'!G1795:J1795, 3), 'Raw Data'!G1795:J1795, 0), AND('Raw Data'!L1795-'Raw Data'!K1795&lt;4, 'Raw Data'!L1795-'Raw Data'!K1795&gt;0)), 'Raw Data'!H1795, 0))</f>
        <v>0</v>
      </c>
      <c r="L1801">
        <f>IF(ISBLANK('Raw Data'!J1795), 0, IF(AND(1=MATCH(LARGE('Raw Data'!G1795:J1795, 3), 'Raw Data'!G1795:J1795, 0), AND('Raw Data'!K1795-'Raw Data'!L1795&lt;4, 'Raw Data'!K1795-'Raw Data'!L1795&gt;0)), 'Raw Data'!G1795, 0))</f>
        <v>0</v>
      </c>
      <c r="M1801">
        <f>IF(ISBLANK('Raw Data'!J1795), 0, IF(AND(4=MATCH(LARGE('Raw Data'!G1795:J1795, 2), 'Raw Data'!G1795:J1795, 0), 'Raw Data'!L1795-'Raw Data'!K1795&gt;3), 'Raw Data'!J1795, 0))</f>
        <v>0</v>
      </c>
      <c r="N1801">
        <f>IF(ISBLANK('Raw Data'!J1795), 0, IF(AND(3=MATCH(LARGE('Raw Data'!G1795:J1795, 2), 'Raw Data'!G1795:J1795, 0), 'Raw Data'!K1795-'Raw Data'!L1795&gt;3), 'Raw Data'!I1795, 0))</f>
        <v>0</v>
      </c>
      <c r="O1801">
        <f>IF(ISBLANK('Raw Data'!J1795), 0, IF(AND(2=MATCH(LARGE('Raw Data'!G1795:J1795, 2), 'Raw Data'!G1795:J1795, 0), AND('Raw Data'!L1795-'Raw Data'!K1795&lt;4, 'Raw Data'!L1795-'Raw Data'!K1795&gt;0)), 'Raw Data'!H1795, 0))</f>
        <v>0</v>
      </c>
      <c r="P1801">
        <f>IF(ISBLANK('Raw Data'!J1795), 0, IF(AND(1=MATCH(LARGE('Raw Data'!G1795:J1795, 2), 'Raw Data'!G1795:J1795, 0), AND('Raw Data'!K1795-'Raw Data'!L1795&lt;4, 'Raw Data'!K1795-'Raw Data'!L1795&gt;0)), 'Raw Data'!G1795, 0))</f>
        <v>0</v>
      </c>
      <c r="Q1801">
        <f>IF(ISBLANK('Raw Data'!J1795), 0, IF(AND(4=MATCH(LARGE('Raw Data'!G1795:J1795, 1), 'Raw Data'!G1795:J1795, 0), 'Raw Data'!L1795-'Raw Data'!K1795&gt;3), 'Raw Data'!J1795, 0))</f>
        <v>0</v>
      </c>
      <c r="R1801">
        <f>IF(ISBLANK('Raw Data'!J1795), 0, IF(AND(3=MATCH(LARGE('Raw Data'!G1795:J1795, 1), 'Raw Data'!G1795:J1795, 0), 'Raw Data'!K1795-'Raw Data'!L1795&gt;3), 'Raw Data'!I1795, 0))</f>
        <v>0</v>
      </c>
      <c r="S1801">
        <f>IF(AND('Raw Data'!L1795-'Raw Data'!K1795&gt;4, 'Raw Data'!F1795&lt;'Raw Data'!C1795), 'Raw Data'!J1795, 0)</f>
        <v>0</v>
      </c>
      <c r="T1801">
        <f>IF(AND('Raw Data'!K1795-'Raw Data'!L1795&gt;4, 'Raw Data'!F1795&gt;'Raw Data'!C1795), 'Raw Data'!I1795, 0)</f>
        <v>0</v>
      </c>
      <c r="U1801">
        <f>IF(AND('Raw Data'!L1795-'Raw Data'!K1795&lt;3, 'Raw Data'!L1795&gt;'Raw Data'!K1795, 'Raw Data'!F1795&lt;'Raw Data'!C1795), 'Raw Data'!H1795, 0)</f>
        <v>0</v>
      </c>
      <c r="V1801">
        <f>IF(AND('Raw Data'!L1795-'Raw Data'!K1795&lt;3, 'Raw Data'!L1795&gt;'Raw Data'!K1795, 'Raw Data'!F1795&gt;'Raw Data'!C1795), 'Raw Data'!G1795, 0)</f>
        <v>0</v>
      </c>
    </row>
    <row r="1802" spans="1:22" x14ac:dyDescent="0.3">
      <c r="A1802">
        <f>IF(AND('Raw Data'!F1796&lt;'Raw Data'!C1796, 'Raw Data'!L1796&gt;'Raw Data'!K1796, 'Raw Data'!L1796-'Raw Data'!K1796&gt;3), 'Raw Data'!J1796, 0)</f>
        <v>0</v>
      </c>
      <c r="B1802">
        <f>IF(AND('Raw Data'!C1796&lt;'Raw Data'!F1796, 'Raw Data'!K1796&gt;'Raw Data'!L1796, 'Raw Data'!K1796-'Raw Data'!L1796&gt;3), 'Raw Data'!I1796, 0)</f>
        <v>0</v>
      </c>
      <c r="C1802">
        <f>IF(AND('Raw Data'!F1796&lt;'Raw Data'!C1796, 'Raw Data'!L1796&gt;'Raw Data'!K1796, 'Raw Data'!L1796-'Raw Data'!K1796&lt;4), 'Raw Data'!H1796, 0)</f>
        <v>0</v>
      </c>
      <c r="D1802">
        <f>IF(AND('Raw Data'!C1796&lt;'Raw Data'!F1796, 'Raw Data'!K1796&gt;'Raw Data'!L1796, 'Raw Data'!K1796-'Raw Data'!L1796&lt;4), 'Raw Data'!G1796, 0)</f>
        <v>0</v>
      </c>
      <c r="E1802">
        <f>IF(ISBLANK('Raw Data'!J1796), 0, IF(AND(4=MATCH(LARGE('Raw Data'!G1796:J1796, 4), 'Raw Data'!G1796:J1796, 0), 'Raw Data'!L1796-'Raw Data'!K1796&gt;3), 'Raw Data'!J1796, 0))</f>
        <v>0</v>
      </c>
      <c r="F1802">
        <f>IF(ISBLANK('Raw Data'!J1796), 0, IF(AND(3=MATCH(LARGE('Raw Data'!G1796:J1796, 4), 'Raw Data'!G1796:J1796, 0), 'Raw Data'!K1796-'Raw Data'!L1796&gt;3), 'Raw Data'!I1796, 0))</f>
        <v>0</v>
      </c>
      <c r="G1802">
        <f>IF(ISBLANK('Raw Data'!J1796), 0, IF(AND(2=MATCH(LARGE('Raw Data'!G1796:J1796, 4), 'Raw Data'!G1796:J1796, 0), AND('Raw Data'!L1796-'Raw Data'!K1796&lt;4, 'Raw Data'!L1796-'Raw Data'!K1796&gt;0)), 'Raw Data'!H1796, 0))</f>
        <v>0</v>
      </c>
      <c r="H1802">
        <f>IF(ISBLANK('Raw Data'!J1796), 0, IF(AND(1=MATCH(LARGE('Raw Data'!G1796:J1796, 4), 'Raw Data'!G1796:J1796, 0), AND('Raw Data'!K1796-'Raw Data'!L1796&lt;4, 'Raw Data'!K1796-'Raw Data'!L1796&gt;0)), 'Raw Data'!G1796, 0))</f>
        <v>0</v>
      </c>
      <c r="I1802">
        <f>IF(ISBLANK('Raw Data'!J1796), 0, IF(AND(4=MATCH(LARGE('Raw Data'!G1796:J1796, 3), 'Raw Data'!G1796:J1796, 0), 'Raw Data'!L1796-'Raw Data'!K1796&gt;3), 'Raw Data'!J1796, 0))</f>
        <v>0</v>
      </c>
      <c r="J1802">
        <f>IF(ISBLANK('Raw Data'!J1796), 0, IF(AND(3=MATCH(LARGE('Raw Data'!G1796:J1796, 3), 'Raw Data'!G1796:J1796, 0), 'Raw Data'!K1796-'Raw Data'!L1796&gt;3), 'Raw Data'!I1796, 0))</f>
        <v>0</v>
      </c>
      <c r="K1802">
        <f>IF(ISBLANK('Raw Data'!J1796), 0, IF(AND(2=MATCH(LARGE('Raw Data'!G1796:J1796, 3), 'Raw Data'!G1796:J1796, 0), AND('Raw Data'!L1796-'Raw Data'!K1796&lt;4, 'Raw Data'!L1796-'Raw Data'!K1796&gt;0)), 'Raw Data'!H1796, 0))</f>
        <v>0</v>
      </c>
      <c r="L1802">
        <f>IF(ISBLANK('Raw Data'!J1796), 0, IF(AND(1=MATCH(LARGE('Raw Data'!G1796:J1796, 3), 'Raw Data'!G1796:J1796, 0), AND('Raw Data'!K1796-'Raw Data'!L1796&lt;4, 'Raw Data'!K1796-'Raw Data'!L1796&gt;0)), 'Raw Data'!G1796, 0))</f>
        <v>0</v>
      </c>
      <c r="M1802">
        <f>IF(ISBLANK('Raw Data'!J1796), 0, IF(AND(4=MATCH(LARGE('Raw Data'!G1796:J1796, 2), 'Raw Data'!G1796:J1796, 0), 'Raw Data'!L1796-'Raw Data'!K1796&gt;3), 'Raw Data'!J1796, 0))</f>
        <v>0</v>
      </c>
      <c r="N1802">
        <f>IF(ISBLANK('Raw Data'!J1796), 0, IF(AND(3=MATCH(LARGE('Raw Data'!G1796:J1796, 2), 'Raw Data'!G1796:J1796, 0), 'Raw Data'!K1796-'Raw Data'!L1796&gt;3), 'Raw Data'!I1796, 0))</f>
        <v>0</v>
      </c>
      <c r="O1802">
        <f>IF(ISBLANK('Raw Data'!J1796), 0, IF(AND(2=MATCH(LARGE('Raw Data'!G1796:J1796, 2), 'Raw Data'!G1796:J1796, 0), AND('Raw Data'!L1796-'Raw Data'!K1796&lt;4, 'Raw Data'!L1796-'Raw Data'!K1796&gt;0)), 'Raw Data'!H1796, 0))</f>
        <v>0</v>
      </c>
      <c r="P1802">
        <f>IF(ISBLANK('Raw Data'!J1796), 0, IF(AND(1=MATCH(LARGE('Raw Data'!G1796:J1796, 2), 'Raw Data'!G1796:J1796, 0), AND('Raw Data'!K1796-'Raw Data'!L1796&lt;4, 'Raw Data'!K1796-'Raw Data'!L1796&gt;0)), 'Raw Data'!G1796, 0))</f>
        <v>0</v>
      </c>
      <c r="Q1802">
        <f>IF(ISBLANK('Raw Data'!J1796), 0, IF(AND(4=MATCH(LARGE('Raw Data'!G1796:J1796, 1), 'Raw Data'!G1796:J1796, 0), 'Raw Data'!L1796-'Raw Data'!K1796&gt;3), 'Raw Data'!J1796, 0))</f>
        <v>0</v>
      </c>
      <c r="R1802">
        <f>IF(ISBLANK('Raw Data'!J1796), 0, IF(AND(3=MATCH(LARGE('Raw Data'!G1796:J1796, 1), 'Raw Data'!G1796:J1796, 0), 'Raw Data'!K1796-'Raw Data'!L1796&gt;3), 'Raw Data'!I1796, 0))</f>
        <v>0</v>
      </c>
      <c r="S1802">
        <f>IF(AND('Raw Data'!L1796-'Raw Data'!K1796&gt;4, 'Raw Data'!F1796&lt;'Raw Data'!C1796), 'Raw Data'!J1796, 0)</f>
        <v>0</v>
      </c>
      <c r="T1802">
        <f>IF(AND('Raw Data'!K1796-'Raw Data'!L1796&gt;4, 'Raw Data'!F1796&gt;'Raw Data'!C1796), 'Raw Data'!I1796, 0)</f>
        <v>0</v>
      </c>
      <c r="U1802">
        <f>IF(AND('Raw Data'!L1796-'Raw Data'!K1796&lt;3, 'Raw Data'!L1796&gt;'Raw Data'!K1796, 'Raw Data'!F1796&lt;'Raw Data'!C1796), 'Raw Data'!H1796, 0)</f>
        <v>0</v>
      </c>
      <c r="V1802">
        <f>IF(AND('Raw Data'!L1796-'Raw Data'!K1796&lt;3, 'Raw Data'!L1796&gt;'Raw Data'!K1796, 'Raw Data'!F1796&gt;'Raw Data'!C1796), 'Raw Data'!G1796, 0)</f>
        <v>0</v>
      </c>
    </row>
    <row r="1803" spans="1:22" x14ac:dyDescent="0.3">
      <c r="A1803">
        <f>IF(AND('Raw Data'!F1797&lt;'Raw Data'!C1797, 'Raw Data'!L1797&gt;'Raw Data'!K1797, 'Raw Data'!L1797-'Raw Data'!K1797&gt;3), 'Raw Data'!J1797, 0)</f>
        <v>0</v>
      </c>
      <c r="B1803">
        <f>IF(AND('Raw Data'!C1797&lt;'Raw Data'!F1797, 'Raw Data'!K1797&gt;'Raw Data'!L1797, 'Raw Data'!K1797-'Raw Data'!L1797&gt;3), 'Raw Data'!I1797, 0)</f>
        <v>0</v>
      </c>
      <c r="C1803">
        <f>IF(AND('Raw Data'!F1797&lt;'Raw Data'!C1797, 'Raw Data'!L1797&gt;'Raw Data'!K1797, 'Raw Data'!L1797-'Raw Data'!K1797&lt;4), 'Raw Data'!H1797, 0)</f>
        <v>0</v>
      </c>
      <c r="D1803">
        <f>IF(AND('Raw Data'!C1797&lt;'Raw Data'!F1797, 'Raw Data'!K1797&gt;'Raw Data'!L1797, 'Raw Data'!K1797-'Raw Data'!L1797&lt;4), 'Raw Data'!G1797, 0)</f>
        <v>0</v>
      </c>
      <c r="E1803">
        <f>IF(ISBLANK('Raw Data'!J1797), 0, IF(AND(4=MATCH(LARGE('Raw Data'!G1797:J1797, 4), 'Raw Data'!G1797:J1797, 0), 'Raw Data'!L1797-'Raw Data'!K1797&gt;3), 'Raw Data'!J1797, 0))</f>
        <v>0</v>
      </c>
      <c r="F1803">
        <f>IF(ISBLANK('Raw Data'!J1797), 0, IF(AND(3=MATCH(LARGE('Raw Data'!G1797:J1797, 4), 'Raw Data'!G1797:J1797, 0), 'Raw Data'!K1797-'Raw Data'!L1797&gt;3), 'Raw Data'!I1797, 0))</f>
        <v>0</v>
      </c>
      <c r="G1803">
        <f>IF(ISBLANK('Raw Data'!J1797), 0, IF(AND(2=MATCH(LARGE('Raw Data'!G1797:J1797, 4), 'Raw Data'!G1797:J1797, 0), AND('Raw Data'!L1797-'Raw Data'!K1797&lt;4, 'Raw Data'!L1797-'Raw Data'!K1797&gt;0)), 'Raw Data'!H1797, 0))</f>
        <v>0</v>
      </c>
      <c r="H1803">
        <f>IF(ISBLANK('Raw Data'!J1797), 0, IF(AND(1=MATCH(LARGE('Raw Data'!G1797:J1797, 4), 'Raw Data'!G1797:J1797, 0), AND('Raw Data'!K1797-'Raw Data'!L1797&lt;4, 'Raw Data'!K1797-'Raw Data'!L1797&gt;0)), 'Raw Data'!G1797, 0))</f>
        <v>0</v>
      </c>
      <c r="I1803">
        <f>IF(ISBLANK('Raw Data'!J1797), 0, IF(AND(4=MATCH(LARGE('Raw Data'!G1797:J1797, 3), 'Raw Data'!G1797:J1797, 0), 'Raw Data'!L1797-'Raw Data'!K1797&gt;3), 'Raw Data'!J1797, 0))</f>
        <v>0</v>
      </c>
      <c r="J1803">
        <f>IF(ISBLANK('Raw Data'!J1797), 0, IF(AND(3=MATCH(LARGE('Raw Data'!G1797:J1797, 3), 'Raw Data'!G1797:J1797, 0), 'Raw Data'!K1797-'Raw Data'!L1797&gt;3), 'Raw Data'!I1797, 0))</f>
        <v>0</v>
      </c>
      <c r="K1803">
        <f>IF(ISBLANK('Raw Data'!J1797), 0, IF(AND(2=MATCH(LARGE('Raw Data'!G1797:J1797, 3), 'Raw Data'!G1797:J1797, 0), AND('Raw Data'!L1797-'Raw Data'!K1797&lt;4, 'Raw Data'!L1797-'Raw Data'!K1797&gt;0)), 'Raw Data'!H1797, 0))</f>
        <v>0</v>
      </c>
      <c r="L1803">
        <f>IF(ISBLANK('Raw Data'!J1797), 0, IF(AND(1=MATCH(LARGE('Raw Data'!G1797:J1797, 3), 'Raw Data'!G1797:J1797, 0), AND('Raw Data'!K1797-'Raw Data'!L1797&lt;4, 'Raw Data'!K1797-'Raw Data'!L1797&gt;0)), 'Raw Data'!G1797, 0))</f>
        <v>0</v>
      </c>
      <c r="M1803">
        <f>IF(ISBLANK('Raw Data'!J1797), 0, IF(AND(4=MATCH(LARGE('Raw Data'!G1797:J1797, 2), 'Raw Data'!G1797:J1797, 0), 'Raw Data'!L1797-'Raw Data'!K1797&gt;3), 'Raw Data'!J1797, 0))</f>
        <v>0</v>
      </c>
      <c r="N1803">
        <f>IF(ISBLANK('Raw Data'!J1797), 0, IF(AND(3=MATCH(LARGE('Raw Data'!G1797:J1797, 2), 'Raw Data'!G1797:J1797, 0), 'Raw Data'!K1797-'Raw Data'!L1797&gt;3), 'Raw Data'!I1797, 0))</f>
        <v>0</v>
      </c>
      <c r="O1803">
        <f>IF(ISBLANK('Raw Data'!J1797), 0, IF(AND(2=MATCH(LARGE('Raw Data'!G1797:J1797, 2), 'Raw Data'!G1797:J1797, 0), AND('Raw Data'!L1797-'Raw Data'!K1797&lt;4, 'Raw Data'!L1797-'Raw Data'!K1797&gt;0)), 'Raw Data'!H1797, 0))</f>
        <v>0</v>
      </c>
      <c r="P1803">
        <f>IF(ISBLANK('Raw Data'!J1797), 0, IF(AND(1=MATCH(LARGE('Raw Data'!G1797:J1797, 2), 'Raw Data'!G1797:J1797, 0), AND('Raw Data'!K1797-'Raw Data'!L1797&lt;4, 'Raw Data'!K1797-'Raw Data'!L1797&gt;0)), 'Raw Data'!G1797, 0))</f>
        <v>0</v>
      </c>
      <c r="Q1803">
        <f>IF(ISBLANK('Raw Data'!J1797), 0, IF(AND(4=MATCH(LARGE('Raw Data'!G1797:J1797, 1), 'Raw Data'!G1797:J1797, 0), 'Raw Data'!L1797-'Raw Data'!K1797&gt;3), 'Raw Data'!J1797, 0))</f>
        <v>0</v>
      </c>
      <c r="R1803">
        <f>IF(ISBLANK('Raw Data'!J1797), 0, IF(AND(3=MATCH(LARGE('Raw Data'!G1797:J1797, 1), 'Raw Data'!G1797:J1797, 0), 'Raw Data'!K1797-'Raw Data'!L1797&gt;3), 'Raw Data'!I1797, 0))</f>
        <v>0</v>
      </c>
      <c r="S1803">
        <f>IF(AND('Raw Data'!L1797-'Raw Data'!K1797&gt;4, 'Raw Data'!F1797&lt;'Raw Data'!C1797), 'Raw Data'!J1797, 0)</f>
        <v>0</v>
      </c>
      <c r="T1803">
        <f>IF(AND('Raw Data'!K1797-'Raw Data'!L1797&gt;4, 'Raw Data'!F1797&gt;'Raw Data'!C1797), 'Raw Data'!I1797, 0)</f>
        <v>0</v>
      </c>
      <c r="U1803">
        <f>IF(AND('Raw Data'!L1797-'Raw Data'!K1797&lt;3, 'Raw Data'!L1797&gt;'Raw Data'!K1797, 'Raw Data'!F1797&lt;'Raw Data'!C1797), 'Raw Data'!H1797, 0)</f>
        <v>0</v>
      </c>
      <c r="V1803">
        <f>IF(AND('Raw Data'!L1797-'Raw Data'!K1797&lt;3, 'Raw Data'!L1797&gt;'Raw Data'!K1797, 'Raw Data'!F1797&gt;'Raw Data'!C1797), 'Raw Data'!G1797, 0)</f>
        <v>0</v>
      </c>
    </row>
    <row r="1804" spans="1:22" x14ac:dyDescent="0.3">
      <c r="A1804">
        <f>IF(AND('Raw Data'!F1798&lt;'Raw Data'!C1798, 'Raw Data'!L1798&gt;'Raw Data'!K1798, 'Raw Data'!L1798-'Raw Data'!K1798&gt;3), 'Raw Data'!J1798, 0)</f>
        <v>0</v>
      </c>
      <c r="B1804">
        <f>IF(AND('Raw Data'!C1798&lt;'Raw Data'!F1798, 'Raw Data'!K1798&gt;'Raw Data'!L1798, 'Raw Data'!K1798-'Raw Data'!L1798&gt;3), 'Raw Data'!I1798, 0)</f>
        <v>0</v>
      </c>
      <c r="C1804">
        <f>IF(AND('Raw Data'!F1798&lt;'Raw Data'!C1798, 'Raw Data'!L1798&gt;'Raw Data'!K1798, 'Raw Data'!L1798-'Raw Data'!K1798&lt;4), 'Raw Data'!H1798, 0)</f>
        <v>0</v>
      </c>
      <c r="D1804">
        <f>IF(AND('Raw Data'!C1798&lt;'Raw Data'!F1798, 'Raw Data'!K1798&gt;'Raw Data'!L1798, 'Raw Data'!K1798-'Raw Data'!L1798&lt;4), 'Raw Data'!G1798, 0)</f>
        <v>0</v>
      </c>
      <c r="E1804">
        <f>IF(ISBLANK('Raw Data'!J1798), 0, IF(AND(4=MATCH(LARGE('Raw Data'!G1798:J1798, 4), 'Raw Data'!G1798:J1798, 0), 'Raw Data'!L1798-'Raw Data'!K1798&gt;3), 'Raw Data'!J1798, 0))</f>
        <v>0</v>
      </c>
      <c r="F1804">
        <f>IF(ISBLANK('Raw Data'!J1798), 0, IF(AND(3=MATCH(LARGE('Raw Data'!G1798:J1798, 4), 'Raw Data'!G1798:J1798, 0), 'Raw Data'!K1798-'Raw Data'!L1798&gt;3), 'Raw Data'!I1798, 0))</f>
        <v>0</v>
      </c>
      <c r="G1804">
        <f>IF(ISBLANK('Raw Data'!J1798), 0, IF(AND(2=MATCH(LARGE('Raw Data'!G1798:J1798, 4), 'Raw Data'!G1798:J1798, 0), AND('Raw Data'!L1798-'Raw Data'!K1798&lt;4, 'Raw Data'!L1798-'Raw Data'!K1798&gt;0)), 'Raw Data'!H1798, 0))</f>
        <v>0</v>
      </c>
      <c r="H1804">
        <f>IF(ISBLANK('Raw Data'!J1798), 0, IF(AND(1=MATCH(LARGE('Raw Data'!G1798:J1798, 4), 'Raw Data'!G1798:J1798, 0), AND('Raw Data'!K1798-'Raw Data'!L1798&lt;4, 'Raw Data'!K1798-'Raw Data'!L1798&gt;0)), 'Raw Data'!G1798, 0))</f>
        <v>0</v>
      </c>
      <c r="I1804">
        <f>IF(ISBLANK('Raw Data'!J1798), 0, IF(AND(4=MATCH(LARGE('Raw Data'!G1798:J1798, 3), 'Raw Data'!G1798:J1798, 0), 'Raw Data'!L1798-'Raw Data'!K1798&gt;3), 'Raw Data'!J1798, 0))</f>
        <v>0</v>
      </c>
      <c r="J1804">
        <f>IF(ISBLANK('Raw Data'!J1798), 0, IF(AND(3=MATCH(LARGE('Raw Data'!G1798:J1798, 3), 'Raw Data'!G1798:J1798, 0), 'Raw Data'!K1798-'Raw Data'!L1798&gt;3), 'Raw Data'!I1798, 0))</f>
        <v>0</v>
      </c>
      <c r="K1804">
        <f>IF(ISBLANK('Raw Data'!J1798), 0, IF(AND(2=MATCH(LARGE('Raw Data'!G1798:J1798, 3), 'Raw Data'!G1798:J1798, 0), AND('Raw Data'!L1798-'Raw Data'!K1798&lt;4, 'Raw Data'!L1798-'Raw Data'!K1798&gt;0)), 'Raw Data'!H1798, 0))</f>
        <v>0</v>
      </c>
      <c r="L1804">
        <f>IF(ISBLANK('Raw Data'!J1798), 0, IF(AND(1=MATCH(LARGE('Raw Data'!G1798:J1798, 3), 'Raw Data'!G1798:J1798, 0), AND('Raw Data'!K1798-'Raw Data'!L1798&lt;4, 'Raw Data'!K1798-'Raw Data'!L1798&gt;0)), 'Raw Data'!G1798, 0))</f>
        <v>0</v>
      </c>
      <c r="M1804">
        <f>IF(ISBLANK('Raw Data'!J1798), 0, IF(AND(4=MATCH(LARGE('Raw Data'!G1798:J1798, 2), 'Raw Data'!G1798:J1798, 0), 'Raw Data'!L1798-'Raw Data'!K1798&gt;3), 'Raw Data'!J1798, 0))</f>
        <v>0</v>
      </c>
      <c r="N1804">
        <f>IF(ISBLANK('Raw Data'!J1798), 0, IF(AND(3=MATCH(LARGE('Raw Data'!G1798:J1798, 2), 'Raw Data'!G1798:J1798, 0), 'Raw Data'!K1798-'Raw Data'!L1798&gt;3), 'Raw Data'!I1798, 0))</f>
        <v>0</v>
      </c>
      <c r="O1804">
        <f>IF(ISBLANK('Raw Data'!J1798), 0, IF(AND(2=MATCH(LARGE('Raw Data'!G1798:J1798, 2), 'Raw Data'!G1798:J1798, 0), AND('Raw Data'!L1798-'Raw Data'!K1798&lt;4, 'Raw Data'!L1798-'Raw Data'!K1798&gt;0)), 'Raw Data'!H1798, 0))</f>
        <v>0</v>
      </c>
      <c r="P1804">
        <f>IF(ISBLANK('Raw Data'!J1798), 0, IF(AND(1=MATCH(LARGE('Raw Data'!G1798:J1798, 2), 'Raw Data'!G1798:J1798, 0), AND('Raw Data'!K1798-'Raw Data'!L1798&lt;4, 'Raw Data'!K1798-'Raw Data'!L1798&gt;0)), 'Raw Data'!G1798, 0))</f>
        <v>0</v>
      </c>
      <c r="Q1804">
        <f>IF(ISBLANK('Raw Data'!J1798), 0, IF(AND(4=MATCH(LARGE('Raw Data'!G1798:J1798, 1), 'Raw Data'!G1798:J1798, 0), 'Raw Data'!L1798-'Raw Data'!K1798&gt;3), 'Raw Data'!J1798, 0))</f>
        <v>0</v>
      </c>
      <c r="R1804">
        <f>IF(ISBLANK('Raw Data'!J1798), 0, IF(AND(3=MATCH(LARGE('Raw Data'!G1798:J1798, 1), 'Raw Data'!G1798:J1798, 0), 'Raw Data'!K1798-'Raw Data'!L1798&gt;3), 'Raw Data'!I1798, 0))</f>
        <v>0</v>
      </c>
      <c r="S1804">
        <f>IF(AND('Raw Data'!L1798-'Raw Data'!K1798&gt;4, 'Raw Data'!F1798&lt;'Raw Data'!C1798), 'Raw Data'!J1798, 0)</f>
        <v>0</v>
      </c>
      <c r="T1804">
        <f>IF(AND('Raw Data'!K1798-'Raw Data'!L1798&gt;4, 'Raw Data'!F1798&gt;'Raw Data'!C1798), 'Raw Data'!I1798, 0)</f>
        <v>0</v>
      </c>
      <c r="U1804">
        <f>IF(AND('Raw Data'!L1798-'Raw Data'!K1798&lt;3, 'Raw Data'!L1798&gt;'Raw Data'!K1798, 'Raw Data'!F1798&lt;'Raw Data'!C1798), 'Raw Data'!H1798, 0)</f>
        <v>0</v>
      </c>
      <c r="V1804">
        <f>IF(AND('Raw Data'!L1798-'Raw Data'!K1798&lt;3, 'Raw Data'!L1798&gt;'Raw Data'!K1798, 'Raw Data'!F1798&gt;'Raw Data'!C1798), 'Raw Data'!G1798, 0)</f>
        <v>0</v>
      </c>
    </row>
    <row r="1805" spans="1:22" x14ac:dyDescent="0.3">
      <c r="A1805">
        <f>IF(AND('Raw Data'!F1799&lt;'Raw Data'!C1799, 'Raw Data'!L1799&gt;'Raw Data'!K1799, 'Raw Data'!L1799-'Raw Data'!K1799&gt;3), 'Raw Data'!J1799, 0)</f>
        <v>0</v>
      </c>
      <c r="B1805">
        <f>IF(AND('Raw Data'!C1799&lt;'Raw Data'!F1799, 'Raw Data'!K1799&gt;'Raw Data'!L1799, 'Raw Data'!K1799-'Raw Data'!L1799&gt;3), 'Raw Data'!I1799, 0)</f>
        <v>0</v>
      </c>
      <c r="C1805">
        <f>IF(AND('Raw Data'!F1799&lt;'Raw Data'!C1799, 'Raw Data'!L1799&gt;'Raw Data'!K1799, 'Raw Data'!L1799-'Raw Data'!K1799&lt;4), 'Raw Data'!H1799, 0)</f>
        <v>0</v>
      </c>
      <c r="D1805">
        <f>IF(AND('Raw Data'!C1799&lt;'Raw Data'!F1799, 'Raw Data'!K1799&gt;'Raw Data'!L1799, 'Raw Data'!K1799-'Raw Data'!L1799&lt;4), 'Raw Data'!G1799, 0)</f>
        <v>0</v>
      </c>
      <c r="E1805">
        <f>IF(ISBLANK('Raw Data'!J1799), 0, IF(AND(4=MATCH(LARGE('Raw Data'!G1799:J1799, 4), 'Raw Data'!G1799:J1799, 0), 'Raw Data'!L1799-'Raw Data'!K1799&gt;3), 'Raw Data'!J1799, 0))</f>
        <v>0</v>
      </c>
      <c r="F1805">
        <f>IF(ISBLANK('Raw Data'!J1799), 0, IF(AND(3=MATCH(LARGE('Raw Data'!G1799:J1799, 4), 'Raw Data'!G1799:J1799, 0), 'Raw Data'!K1799-'Raw Data'!L1799&gt;3), 'Raw Data'!I1799, 0))</f>
        <v>0</v>
      </c>
      <c r="G1805">
        <f>IF(ISBLANK('Raw Data'!J1799), 0, IF(AND(2=MATCH(LARGE('Raw Data'!G1799:J1799, 4), 'Raw Data'!G1799:J1799, 0), AND('Raw Data'!L1799-'Raw Data'!K1799&lt;4, 'Raw Data'!L1799-'Raw Data'!K1799&gt;0)), 'Raw Data'!H1799, 0))</f>
        <v>0</v>
      </c>
      <c r="H1805">
        <f>IF(ISBLANK('Raw Data'!J1799), 0, IF(AND(1=MATCH(LARGE('Raw Data'!G1799:J1799, 4), 'Raw Data'!G1799:J1799, 0), AND('Raw Data'!K1799-'Raw Data'!L1799&lt;4, 'Raw Data'!K1799-'Raw Data'!L1799&gt;0)), 'Raw Data'!G1799, 0))</f>
        <v>0</v>
      </c>
      <c r="I1805">
        <f>IF(ISBLANK('Raw Data'!J1799), 0, IF(AND(4=MATCH(LARGE('Raw Data'!G1799:J1799, 3), 'Raw Data'!G1799:J1799, 0), 'Raw Data'!L1799-'Raw Data'!K1799&gt;3), 'Raw Data'!J1799, 0))</f>
        <v>0</v>
      </c>
      <c r="J1805">
        <f>IF(ISBLANK('Raw Data'!J1799), 0, IF(AND(3=MATCH(LARGE('Raw Data'!G1799:J1799, 3), 'Raw Data'!G1799:J1799, 0), 'Raw Data'!K1799-'Raw Data'!L1799&gt;3), 'Raw Data'!I1799, 0))</f>
        <v>0</v>
      </c>
      <c r="K1805">
        <f>IF(ISBLANK('Raw Data'!J1799), 0, IF(AND(2=MATCH(LARGE('Raw Data'!G1799:J1799, 3), 'Raw Data'!G1799:J1799, 0), AND('Raw Data'!L1799-'Raw Data'!K1799&lt;4, 'Raw Data'!L1799-'Raw Data'!K1799&gt;0)), 'Raw Data'!H1799, 0))</f>
        <v>0</v>
      </c>
      <c r="L1805">
        <f>IF(ISBLANK('Raw Data'!J1799), 0, IF(AND(1=MATCH(LARGE('Raw Data'!G1799:J1799, 3), 'Raw Data'!G1799:J1799, 0), AND('Raw Data'!K1799-'Raw Data'!L1799&lt;4, 'Raw Data'!K1799-'Raw Data'!L1799&gt;0)), 'Raw Data'!G1799, 0))</f>
        <v>0</v>
      </c>
      <c r="M1805">
        <f>IF(ISBLANK('Raw Data'!J1799), 0, IF(AND(4=MATCH(LARGE('Raw Data'!G1799:J1799, 2), 'Raw Data'!G1799:J1799, 0), 'Raw Data'!L1799-'Raw Data'!K1799&gt;3), 'Raw Data'!J1799, 0))</f>
        <v>0</v>
      </c>
      <c r="N1805">
        <f>IF(ISBLANK('Raw Data'!J1799), 0, IF(AND(3=MATCH(LARGE('Raw Data'!G1799:J1799, 2), 'Raw Data'!G1799:J1799, 0), 'Raw Data'!K1799-'Raw Data'!L1799&gt;3), 'Raw Data'!I1799, 0))</f>
        <v>0</v>
      </c>
      <c r="O1805">
        <f>IF(ISBLANK('Raw Data'!J1799), 0, IF(AND(2=MATCH(LARGE('Raw Data'!G1799:J1799, 2), 'Raw Data'!G1799:J1799, 0), AND('Raw Data'!L1799-'Raw Data'!K1799&lt;4, 'Raw Data'!L1799-'Raw Data'!K1799&gt;0)), 'Raw Data'!H1799, 0))</f>
        <v>0</v>
      </c>
      <c r="P1805">
        <f>IF(ISBLANK('Raw Data'!J1799), 0, IF(AND(1=MATCH(LARGE('Raw Data'!G1799:J1799, 2), 'Raw Data'!G1799:J1799, 0), AND('Raw Data'!K1799-'Raw Data'!L1799&lt;4, 'Raw Data'!K1799-'Raw Data'!L1799&gt;0)), 'Raw Data'!G1799, 0))</f>
        <v>0</v>
      </c>
      <c r="Q1805">
        <f>IF(ISBLANK('Raw Data'!J1799), 0, IF(AND(4=MATCH(LARGE('Raw Data'!G1799:J1799, 1), 'Raw Data'!G1799:J1799, 0), 'Raw Data'!L1799-'Raw Data'!K1799&gt;3), 'Raw Data'!J1799, 0))</f>
        <v>0</v>
      </c>
      <c r="R1805">
        <f>IF(ISBLANK('Raw Data'!J1799), 0, IF(AND(3=MATCH(LARGE('Raw Data'!G1799:J1799, 1), 'Raw Data'!G1799:J1799, 0), 'Raw Data'!K1799-'Raw Data'!L1799&gt;3), 'Raw Data'!I1799, 0))</f>
        <v>0</v>
      </c>
      <c r="S1805">
        <f>IF(AND('Raw Data'!L1799-'Raw Data'!K1799&gt;4, 'Raw Data'!F1799&lt;'Raw Data'!C1799), 'Raw Data'!J1799, 0)</f>
        <v>0</v>
      </c>
      <c r="T1805">
        <f>IF(AND('Raw Data'!K1799-'Raw Data'!L1799&gt;4, 'Raw Data'!F1799&gt;'Raw Data'!C1799), 'Raw Data'!I1799, 0)</f>
        <v>0</v>
      </c>
      <c r="U1805">
        <f>IF(AND('Raw Data'!L1799-'Raw Data'!K1799&lt;3, 'Raw Data'!L1799&gt;'Raw Data'!K1799, 'Raw Data'!F1799&lt;'Raw Data'!C1799), 'Raw Data'!H1799, 0)</f>
        <v>0</v>
      </c>
      <c r="V1805">
        <f>IF(AND('Raw Data'!L1799-'Raw Data'!K1799&lt;3, 'Raw Data'!L1799&gt;'Raw Data'!K1799, 'Raw Data'!F1799&gt;'Raw Data'!C1799), 'Raw Data'!G1799, 0)</f>
        <v>0</v>
      </c>
    </row>
    <row r="1806" spans="1:22" x14ac:dyDescent="0.3">
      <c r="A1806">
        <f>IF(AND('Raw Data'!F1800&lt;'Raw Data'!C1800, 'Raw Data'!L1800&gt;'Raw Data'!K1800, 'Raw Data'!L1800-'Raw Data'!K1800&gt;3), 'Raw Data'!J1800, 0)</f>
        <v>0</v>
      </c>
      <c r="B1806">
        <f>IF(AND('Raw Data'!C1800&lt;'Raw Data'!F1800, 'Raw Data'!K1800&gt;'Raw Data'!L1800, 'Raw Data'!K1800-'Raw Data'!L1800&gt;3), 'Raw Data'!I1800, 0)</f>
        <v>0</v>
      </c>
      <c r="C1806">
        <f>IF(AND('Raw Data'!F1800&lt;'Raw Data'!C1800, 'Raw Data'!L1800&gt;'Raw Data'!K1800, 'Raw Data'!L1800-'Raw Data'!K1800&lt;4), 'Raw Data'!H1800, 0)</f>
        <v>0</v>
      </c>
      <c r="D1806">
        <f>IF(AND('Raw Data'!C1800&lt;'Raw Data'!F1800, 'Raw Data'!K1800&gt;'Raw Data'!L1800, 'Raw Data'!K1800-'Raw Data'!L1800&lt;4), 'Raw Data'!G1800, 0)</f>
        <v>0</v>
      </c>
      <c r="E1806">
        <f>IF(ISBLANK('Raw Data'!J1800), 0, IF(AND(4=MATCH(LARGE('Raw Data'!G1800:J1800, 4), 'Raw Data'!G1800:J1800, 0), 'Raw Data'!L1800-'Raw Data'!K1800&gt;3), 'Raw Data'!J1800, 0))</f>
        <v>0</v>
      </c>
      <c r="F1806">
        <f>IF(ISBLANK('Raw Data'!J1800), 0, IF(AND(3=MATCH(LARGE('Raw Data'!G1800:J1800, 4), 'Raw Data'!G1800:J1800, 0), 'Raw Data'!K1800-'Raw Data'!L1800&gt;3), 'Raw Data'!I1800, 0))</f>
        <v>0</v>
      </c>
      <c r="G1806">
        <f>IF(ISBLANK('Raw Data'!J1800), 0, IF(AND(2=MATCH(LARGE('Raw Data'!G1800:J1800, 4), 'Raw Data'!G1800:J1800, 0), AND('Raw Data'!L1800-'Raw Data'!K1800&lt;4, 'Raw Data'!L1800-'Raw Data'!K1800&gt;0)), 'Raw Data'!H1800, 0))</f>
        <v>0</v>
      </c>
      <c r="H1806">
        <f>IF(ISBLANK('Raw Data'!J1800), 0, IF(AND(1=MATCH(LARGE('Raw Data'!G1800:J1800, 4), 'Raw Data'!G1800:J1800, 0), AND('Raw Data'!K1800-'Raw Data'!L1800&lt;4, 'Raw Data'!K1800-'Raw Data'!L1800&gt;0)), 'Raw Data'!G1800, 0))</f>
        <v>0</v>
      </c>
      <c r="I1806">
        <f>IF(ISBLANK('Raw Data'!J1800), 0, IF(AND(4=MATCH(LARGE('Raw Data'!G1800:J1800, 3), 'Raw Data'!G1800:J1800, 0), 'Raw Data'!L1800-'Raw Data'!K1800&gt;3), 'Raw Data'!J1800, 0))</f>
        <v>0</v>
      </c>
      <c r="J1806">
        <f>IF(ISBLANK('Raw Data'!J1800), 0, IF(AND(3=MATCH(LARGE('Raw Data'!G1800:J1800, 3), 'Raw Data'!G1800:J1800, 0), 'Raw Data'!K1800-'Raw Data'!L1800&gt;3), 'Raw Data'!I1800, 0))</f>
        <v>0</v>
      </c>
      <c r="K1806">
        <f>IF(ISBLANK('Raw Data'!J1800), 0, IF(AND(2=MATCH(LARGE('Raw Data'!G1800:J1800, 3), 'Raw Data'!G1800:J1800, 0), AND('Raw Data'!L1800-'Raw Data'!K1800&lt;4, 'Raw Data'!L1800-'Raw Data'!K1800&gt;0)), 'Raw Data'!H1800, 0))</f>
        <v>0</v>
      </c>
      <c r="L1806">
        <f>IF(ISBLANK('Raw Data'!J1800), 0, IF(AND(1=MATCH(LARGE('Raw Data'!G1800:J1800, 3), 'Raw Data'!G1800:J1800, 0), AND('Raw Data'!K1800-'Raw Data'!L1800&lt;4, 'Raw Data'!K1800-'Raw Data'!L1800&gt;0)), 'Raw Data'!G1800, 0))</f>
        <v>0</v>
      </c>
      <c r="M1806">
        <f>IF(ISBLANK('Raw Data'!J1800), 0, IF(AND(4=MATCH(LARGE('Raw Data'!G1800:J1800, 2), 'Raw Data'!G1800:J1800, 0), 'Raw Data'!L1800-'Raw Data'!K1800&gt;3), 'Raw Data'!J1800, 0))</f>
        <v>0</v>
      </c>
      <c r="N1806">
        <f>IF(ISBLANK('Raw Data'!J1800), 0, IF(AND(3=MATCH(LARGE('Raw Data'!G1800:J1800, 2), 'Raw Data'!G1800:J1800, 0), 'Raw Data'!K1800-'Raw Data'!L1800&gt;3), 'Raw Data'!I1800, 0))</f>
        <v>0</v>
      </c>
      <c r="O1806">
        <f>IF(ISBLANK('Raw Data'!J1800), 0, IF(AND(2=MATCH(LARGE('Raw Data'!G1800:J1800, 2), 'Raw Data'!G1800:J1800, 0), AND('Raw Data'!L1800-'Raw Data'!K1800&lt;4, 'Raw Data'!L1800-'Raw Data'!K1800&gt;0)), 'Raw Data'!H1800, 0))</f>
        <v>0</v>
      </c>
      <c r="P1806">
        <f>IF(ISBLANK('Raw Data'!J1800), 0, IF(AND(1=MATCH(LARGE('Raw Data'!G1800:J1800, 2), 'Raw Data'!G1800:J1800, 0), AND('Raw Data'!K1800-'Raw Data'!L1800&lt;4, 'Raw Data'!K1800-'Raw Data'!L1800&gt;0)), 'Raw Data'!G1800, 0))</f>
        <v>0</v>
      </c>
      <c r="Q1806">
        <f>IF(ISBLANK('Raw Data'!J1800), 0, IF(AND(4=MATCH(LARGE('Raw Data'!G1800:J1800, 1), 'Raw Data'!G1800:J1800, 0), 'Raw Data'!L1800-'Raw Data'!K1800&gt;3), 'Raw Data'!J1800, 0))</f>
        <v>0</v>
      </c>
      <c r="R1806">
        <f>IF(ISBLANK('Raw Data'!J1800), 0, IF(AND(3=MATCH(LARGE('Raw Data'!G1800:J1800, 1), 'Raw Data'!G1800:J1800, 0), 'Raw Data'!K1800-'Raw Data'!L1800&gt;3), 'Raw Data'!I1800, 0))</f>
        <v>0</v>
      </c>
      <c r="S1806">
        <f>IF(AND('Raw Data'!L1800-'Raw Data'!K1800&gt;4, 'Raw Data'!F1800&lt;'Raw Data'!C1800), 'Raw Data'!J1800, 0)</f>
        <v>0</v>
      </c>
      <c r="T1806">
        <f>IF(AND('Raw Data'!K1800-'Raw Data'!L1800&gt;4, 'Raw Data'!F1800&gt;'Raw Data'!C1800), 'Raw Data'!I1800, 0)</f>
        <v>0</v>
      </c>
      <c r="U1806">
        <f>IF(AND('Raw Data'!L1800-'Raw Data'!K1800&lt;3, 'Raw Data'!L1800&gt;'Raw Data'!K1800, 'Raw Data'!F1800&lt;'Raw Data'!C1800), 'Raw Data'!H1800, 0)</f>
        <v>0</v>
      </c>
      <c r="V1806">
        <f>IF(AND('Raw Data'!L1800-'Raw Data'!K1800&lt;3, 'Raw Data'!L1800&gt;'Raw Data'!K1800, 'Raw Data'!F1800&gt;'Raw Data'!C1800), 'Raw Data'!G1800, 0)</f>
        <v>0</v>
      </c>
    </row>
    <row r="1807" spans="1:22" x14ac:dyDescent="0.3">
      <c r="A1807">
        <f>IF(AND('Raw Data'!F1801&lt;'Raw Data'!C1801, 'Raw Data'!L1801&gt;'Raw Data'!K1801, 'Raw Data'!L1801-'Raw Data'!K1801&gt;3), 'Raw Data'!J1801, 0)</f>
        <v>0</v>
      </c>
      <c r="B1807">
        <f>IF(AND('Raw Data'!C1801&lt;'Raw Data'!F1801, 'Raw Data'!K1801&gt;'Raw Data'!L1801, 'Raw Data'!K1801-'Raw Data'!L1801&gt;3), 'Raw Data'!I1801, 0)</f>
        <v>0</v>
      </c>
      <c r="C1807">
        <f>IF(AND('Raw Data'!F1801&lt;'Raw Data'!C1801, 'Raw Data'!L1801&gt;'Raw Data'!K1801, 'Raw Data'!L1801-'Raw Data'!K1801&lt;4), 'Raw Data'!H1801, 0)</f>
        <v>0</v>
      </c>
      <c r="D1807">
        <f>IF(AND('Raw Data'!C1801&lt;'Raw Data'!F1801, 'Raw Data'!K1801&gt;'Raw Data'!L1801, 'Raw Data'!K1801-'Raw Data'!L1801&lt;4), 'Raw Data'!G1801, 0)</f>
        <v>0</v>
      </c>
      <c r="E1807">
        <f>IF(ISBLANK('Raw Data'!J1801), 0, IF(AND(4=MATCH(LARGE('Raw Data'!G1801:J1801, 4), 'Raw Data'!G1801:J1801, 0), 'Raw Data'!L1801-'Raw Data'!K1801&gt;3), 'Raw Data'!J1801, 0))</f>
        <v>0</v>
      </c>
      <c r="F1807">
        <f>IF(ISBLANK('Raw Data'!J1801), 0, IF(AND(3=MATCH(LARGE('Raw Data'!G1801:J1801, 4), 'Raw Data'!G1801:J1801, 0), 'Raw Data'!K1801-'Raw Data'!L1801&gt;3), 'Raw Data'!I1801, 0))</f>
        <v>0</v>
      </c>
      <c r="G1807">
        <f>IF(ISBLANK('Raw Data'!J1801), 0, IF(AND(2=MATCH(LARGE('Raw Data'!G1801:J1801, 4), 'Raw Data'!G1801:J1801, 0), AND('Raw Data'!L1801-'Raw Data'!K1801&lt;4, 'Raw Data'!L1801-'Raw Data'!K1801&gt;0)), 'Raw Data'!H1801, 0))</f>
        <v>0</v>
      </c>
      <c r="H1807">
        <f>IF(ISBLANK('Raw Data'!J1801), 0, IF(AND(1=MATCH(LARGE('Raw Data'!G1801:J1801, 4), 'Raw Data'!G1801:J1801, 0), AND('Raw Data'!K1801-'Raw Data'!L1801&lt;4, 'Raw Data'!K1801-'Raw Data'!L1801&gt;0)), 'Raw Data'!G1801, 0))</f>
        <v>0</v>
      </c>
      <c r="I1807">
        <f>IF(ISBLANK('Raw Data'!J1801), 0, IF(AND(4=MATCH(LARGE('Raw Data'!G1801:J1801, 3), 'Raw Data'!G1801:J1801, 0), 'Raw Data'!L1801-'Raw Data'!K1801&gt;3), 'Raw Data'!J1801, 0))</f>
        <v>0</v>
      </c>
      <c r="J1807">
        <f>IF(ISBLANK('Raw Data'!J1801), 0, IF(AND(3=MATCH(LARGE('Raw Data'!G1801:J1801, 3), 'Raw Data'!G1801:J1801, 0), 'Raw Data'!K1801-'Raw Data'!L1801&gt;3), 'Raw Data'!I1801, 0))</f>
        <v>0</v>
      </c>
      <c r="K1807">
        <f>IF(ISBLANK('Raw Data'!J1801), 0, IF(AND(2=MATCH(LARGE('Raw Data'!G1801:J1801, 3), 'Raw Data'!G1801:J1801, 0), AND('Raw Data'!L1801-'Raw Data'!K1801&lt;4, 'Raw Data'!L1801-'Raw Data'!K1801&gt;0)), 'Raw Data'!H1801, 0))</f>
        <v>0</v>
      </c>
      <c r="L1807">
        <f>IF(ISBLANK('Raw Data'!J1801), 0, IF(AND(1=MATCH(LARGE('Raw Data'!G1801:J1801, 3), 'Raw Data'!G1801:J1801, 0), AND('Raw Data'!K1801-'Raw Data'!L1801&lt;4, 'Raw Data'!K1801-'Raw Data'!L1801&gt;0)), 'Raw Data'!G1801, 0))</f>
        <v>0</v>
      </c>
      <c r="M1807">
        <f>IF(ISBLANK('Raw Data'!J1801), 0, IF(AND(4=MATCH(LARGE('Raw Data'!G1801:J1801, 2), 'Raw Data'!G1801:J1801, 0), 'Raw Data'!L1801-'Raw Data'!K1801&gt;3), 'Raw Data'!J1801, 0))</f>
        <v>0</v>
      </c>
      <c r="N1807">
        <f>IF(ISBLANK('Raw Data'!J1801), 0, IF(AND(3=MATCH(LARGE('Raw Data'!G1801:J1801, 2), 'Raw Data'!G1801:J1801, 0), 'Raw Data'!K1801-'Raw Data'!L1801&gt;3), 'Raw Data'!I1801, 0))</f>
        <v>0</v>
      </c>
      <c r="O1807">
        <f>IF(ISBLANK('Raw Data'!J1801), 0, IF(AND(2=MATCH(LARGE('Raw Data'!G1801:J1801, 2), 'Raw Data'!G1801:J1801, 0), AND('Raw Data'!L1801-'Raw Data'!K1801&lt;4, 'Raw Data'!L1801-'Raw Data'!K1801&gt;0)), 'Raw Data'!H1801, 0))</f>
        <v>0</v>
      </c>
      <c r="P1807">
        <f>IF(ISBLANK('Raw Data'!J1801), 0, IF(AND(1=MATCH(LARGE('Raw Data'!G1801:J1801, 2), 'Raw Data'!G1801:J1801, 0), AND('Raw Data'!K1801-'Raw Data'!L1801&lt;4, 'Raw Data'!K1801-'Raw Data'!L1801&gt;0)), 'Raw Data'!G1801, 0))</f>
        <v>0</v>
      </c>
      <c r="Q1807">
        <f>IF(ISBLANK('Raw Data'!J1801), 0, IF(AND(4=MATCH(LARGE('Raw Data'!G1801:J1801, 1), 'Raw Data'!G1801:J1801, 0), 'Raw Data'!L1801-'Raw Data'!K1801&gt;3), 'Raw Data'!J1801, 0))</f>
        <v>0</v>
      </c>
      <c r="R1807">
        <f>IF(ISBLANK('Raw Data'!J1801), 0, IF(AND(3=MATCH(LARGE('Raw Data'!G1801:J1801, 1), 'Raw Data'!G1801:J1801, 0), 'Raw Data'!K1801-'Raw Data'!L1801&gt;3), 'Raw Data'!I1801, 0))</f>
        <v>0</v>
      </c>
      <c r="S1807">
        <f>IF(AND('Raw Data'!L1801-'Raw Data'!K1801&gt;4, 'Raw Data'!F1801&lt;'Raw Data'!C1801), 'Raw Data'!J1801, 0)</f>
        <v>0</v>
      </c>
      <c r="T1807">
        <f>IF(AND('Raw Data'!K1801-'Raw Data'!L1801&gt;4, 'Raw Data'!F1801&gt;'Raw Data'!C1801), 'Raw Data'!I1801, 0)</f>
        <v>0</v>
      </c>
      <c r="U1807">
        <f>IF(AND('Raw Data'!L1801-'Raw Data'!K1801&lt;3, 'Raw Data'!L1801&gt;'Raw Data'!K1801, 'Raw Data'!F1801&lt;'Raw Data'!C1801), 'Raw Data'!H1801, 0)</f>
        <v>0</v>
      </c>
      <c r="V1807">
        <f>IF(AND('Raw Data'!L1801-'Raw Data'!K1801&lt;3, 'Raw Data'!L1801&gt;'Raw Data'!K1801, 'Raw Data'!F1801&gt;'Raw Data'!C1801), 'Raw Data'!G1801, 0)</f>
        <v>0</v>
      </c>
    </row>
    <row r="1808" spans="1:22" x14ac:dyDescent="0.3">
      <c r="A1808">
        <f>IF(AND('Raw Data'!F1802&lt;'Raw Data'!C1802, 'Raw Data'!L1802&gt;'Raw Data'!K1802, 'Raw Data'!L1802-'Raw Data'!K1802&gt;3), 'Raw Data'!J1802, 0)</f>
        <v>0</v>
      </c>
      <c r="B1808">
        <f>IF(AND('Raw Data'!C1802&lt;'Raw Data'!F1802, 'Raw Data'!K1802&gt;'Raw Data'!L1802, 'Raw Data'!K1802-'Raw Data'!L1802&gt;3), 'Raw Data'!I1802, 0)</f>
        <v>0</v>
      </c>
      <c r="C1808">
        <f>IF(AND('Raw Data'!F1802&lt;'Raw Data'!C1802, 'Raw Data'!L1802&gt;'Raw Data'!K1802, 'Raw Data'!L1802-'Raw Data'!K1802&lt;4), 'Raw Data'!H1802, 0)</f>
        <v>0</v>
      </c>
      <c r="D1808">
        <f>IF(AND('Raw Data'!C1802&lt;'Raw Data'!F1802, 'Raw Data'!K1802&gt;'Raw Data'!L1802, 'Raw Data'!K1802-'Raw Data'!L1802&lt;4), 'Raw Data'!G1802, 0)</f>
        <v>0</v>
      </c>
      <c r="E1808">
        <f>IF(ISBLANK('Raw Data'!J1802), 0, IF(AND(4=MATCH(LARGE('Raw Data'!G1802:J1802, 4), 'Raw Data'!G1802:J1802, 0), 'Raw Data'!L1802-'Raw Data'!K1802&gt;3), 'Raw Data'!J1802, 0))</f>
        <v>0</v>
      </c>
      <c r="F1808">
        <f>IF(ISBLANK('Raw Data'!J1802), 0, IF(AND(3=MATCH(LARGE('Raw Data'!G1802:J1802, 4), 'Raw Data'!G1802:J1802, 0), 'Raw Data'!K1802-'Raw Data'!L1802&gt;3), 'Raw Data'!I1802, 0))</f>
        <v>0</v>
      </c>
      <c r="G1808">
        <f>IF(ISBLANK('Raw Data'!J1802), 0, IF(AND(2=MATCH(LARGE('Raw Data'!G1802:J1802, 4), 'Raw Data'!G1802:J1802, 0), AND('Raw Data'!L1802-'Raw Data'!K1802&lt;4, 'Raw Data'!L1802-'Raw Data'!K1802&gt;0)), 'Raw Data'!H1802, 0))</f>
        <v>0</v>
      </c>
      <c r="H1808">
        <f>IF(ISBLANK('Raw Data'!J1802), 0, IF(AND(1=MATCH(LARGE('Raw Data'!G1802:J1802, 4), 'Raw Data'!G1802:J1802, 0), AND('Raw Data'!K1802-'Raw Data'!L1802&lt;4, 'Raw Data'!K1802-'Raw Data'!L1802&gt;0)), 'Raw Data'!G1802, 0))</f>
        <v>0</v>
      </c>
      <c r="I1808">
        <f>IF(ISBLANK('Raw Data'!J1802), 0, IF(AND(4=MATCH(LARGE('Raw Data'!G1802:J1802, 3), 'Raw Data'!G1802:J1802, 0), 'Raw Data'!L1802-'Raw Data'!K1802&gt;3), 'Raw Data'!J1802, 0))</f>
        <v>0</v>
      </c>
      <c r="J1808">
        <f>IF(ISBLANK('Raw Data'!J1802), 0, IF(AND(3=MATCH(LARGE('Raw Data'!G1802:J1802, 3), 'Raw Data'!G1802:J1802, 0), 'Raw Data'!K1802-'Raw Data'!L1802&gt;3), 'Raw Data'!I1802, 0))</f>
        <v>0</v>
      </c>
      <c r="K1808">
        <f>IF(ISBLANK('Raw Data'!J1802), 0, IF(AND(2=MATCH(LARGE('Raw Data'!G1802:J1802, 3), 'Raw Data'!G1802:J1802, 0), AND('Raw Data'!L1802-'Raw Data'!K1802&lt;4, 'Raw Data'!L1802-'Raw Data'!K1802&gt;0)), 'Raw Data'!H1802, 0))</f>
        <v>0</v>
      </c>
      <c r="L1808">
        <f>IF(ISBLANK('Raw Data'!J1802), 0, IF(AND(1=MATCH(LARGE('Raw Data'!G1802:J1802, 3), 'Raw Data'!G1802:J1802, 0), AND('Raw Data'!K1802-'Raw Data'!L1802&lt;4, 'Raw Data'!K1802-'Raw Data'!L1802&gt;0)), 'Raw Data'!G1802, 0))</f>
        <v>0</v>
      </c>
      <c r="M1808">
        <f>IF(ISBLANK('Raw Data'!J1802), 0, IF(AND(4=MATCH(LARGE('Raw Data'!G1802:J1802, 2), 'Raw Data'!G1802:J1802, 0), 'Raw Data'!L1802-'Raw Data'!K1802&gt;3), 'Raw Data'!J1802, 0))</f>
        <v>0</v>
      </c>
      <c r="N1808">
        <f>IF(ISBLANK('Raw Data'!J1802), 0, IF(AND(3=MATCH(LARGE('Raw Data'!G1802:J1802, 2), 'Raw Data'!G1802:J1802, 0), 'Raw Data'!K1802-'Raw Data'!L1802&gt;3), 'Raw Data'!I1802, 0))</f>
        <v>0</v>
      </c>
      <c r="O1808">
        <f>IF(ISBLANK('Raw Data'!J1802), 0, IF(AND(2=MATCH(LARGE('Raw Data'!G1802:J1802, 2), 'Raw Data'!G1802:J1802, 0), AND('Raw Data'!L1802-'Raw Data'!K1802&lt;4, 'Raw Data'!L1802-'Raw Data'!K1802&gt;0)), 'Raw Data'!H1802, 0))</f>
        <v>0</v>
      </c>
      <c r="P1808">
        <f>IF(ISBLANK('Raw Data'!J1802), 0, IF(AND(1=MATCH(LARGE('Raw Data'!G1802:J1802, 2), 'Raw Data'!G1802:J1802, 0), AND('Raw Data'!K1802-'Raw Data'!L1802&lt;4, 'Raw Data'!K1802-'Raw Data'!L1802&gt;0)), 'Raw Data'!G1802, 0))</f>
        <v>0</v>
      </c>
      <c r="Q1808">
        <f>IF(ISBLANK('Raw Data'!J1802), 0, IF(AND(4=MATCH(LARGE('Raw Data'!G1802:J1802, 1), 'Raw Data'!G1802:J1802, 0), 'Raw Data'!L1802-'Raw Data'!K1802&gt;3), 'Raw Data'!J1802, 0))</f>
        <v>0</v>
      </c>
      <c r="R1808">
        <f>IF(ISBLANK('Raw Data'!J1802), 0, IF(AND(3=MATCH(LARGE('Raw Data'!G1802:J1802, 1), 'Raw Data'!G1802:J1802, 0), 'Raw Data'!K1802-'Raw Data'!L1802&gt;3), 'Raw Data'!I1802, 0))</f>
        <v>0</v>
      </c>
      <c r="S1808">
        <f>IF(AND('Raw Data'!L1802-'Raw Data'!K1802&gt;4, 'Raw Data'!F1802&lt;'Raw Data'!C1802), 'Raw Data'!J1802, 0)</f>
        <v>0</v>
      </c>
      <c r="T1808">
        <f>IF(AND('Raw Data'!K1802-'Raw Data'!L1802&gt;4, 'Raw Data'!F1802&gt;'Raw Data'!C1802), 'Raw Data'!I1802, 0)</f>
        <v>0</v>
      </c>
      <c r="U1808">
        <f>IF(AND('Raw Data'!L1802-'Raw Data'!K1802&lt;3, 'Raw Data'!L1802&gt;'Raw Data'!K1802, 'Raw Data'!F1802&lt;'Raw Data'!C1802), 'Raw Data'!H1802, 0)</f>
        <v>0</v>
      </c>
      <c r="V1808">
        <f>IF(AND('Raw Data'!L1802-'Raw Data'!K1802&lt;3, 'Raw Data'!L1802&gt;'Raw Data'!K1802, 'Raw Data'!F1802&gt;'Raw Data'!C1802), 'Raw Data'!G1802, 0)</f>
        <v>0</v>
      </c>
    </row>
    <row r="1809" spans="1:22" x14ac:dyDescent="0.3">
      <c r="A1809">
        <f>IF(AND('Raw Data'!F1803&lt;'Raw Data'!C1803, 'Raw Data'!L1803&gt;'Raw Data'!K1803, 'Raw Data'!L1803-'Raw Data'!K1803&gt;3), 'Raw Data'!J1803, 0)</f>
        <v>0</v>
      </c>
      <c r="B1809">
        <f>IF(AND('Raw Data'!C1803&lt;'Raw Data'!F1803, 'Raw Data'!K1803&gt;'Raw Data'!L1803, 'Raw Data'!K1803-'Raw Data'!L1803&gt;3), 'Raw Data'!I1803, 0)</f>
        <v>0</v>
      </c>
      <c r="C1809">
        <f>IF(AND('Raw Data'!F1803&lt;'Raw Data'!C1803, 'Raw Data'!L1803&gt;'Raw Data'!K1803, 'Raw Data'!L1803-'Raw Data'!K1803&lt;4), 'Raw Data'!H1803, 0)</f>
        <v>0</v>
      </c>
      <c r="D1809">
        <f>IF(AND('Raw Data'!C1803&lt;'Raw Data'!F1803, 'Raw Data'!K1803&gt;'Raw Data'!L1803, 'Raw Data'!K1803-'Raw Data'!L1803&lt;4), 'Raw Data'!G1803, 0)</f>
        <v>0</v>
      </c>
      <c r="E1809">
        <f>IF(ISBLANK('Raw Data'!J1803), 0, IF(AND(4=MATCH(LARGE('Raw Data'!G1803:J1803, 4), 'Raw Data'!G1803:J1803, 0), 'Raw Data'!L1803-'Raw Data'!K1803&gt;3), 'Raw Data'!J1803, 0))</f>
        <v>0</v>
      </c>
      <c r="F1809">
        <f>IF(ISBLANK('Raw Data'!J1803), 0, IF(AND(3=MATCH(LARGE('Raw Data'!G1803:J1803, 4), 'Raw Data'!G1803:J1803, 0), 'Raw Data'!K1803-'Raw Data'!L1803&gt;3), 'Raw Data'!I1803, 0))</f>
        <v>0</v>
      </c>
      <c r="G1809">
        <f>IF(ISBLANK('Raw Data'!J1803), 0, IF(AND(2=MATCH(LARGE('Raw Data'!G1803:J1803, 4), 'Raw Data'!G1803:J1803, 0), AND('Raw Data'!L1803-'Raw Data'!K1803&lt;4, 'Raw Data'!L1803-'Raw Data'!K1803&gt;0)), 'Raw Data'!H1803, 0))</f>
        <v>0</v>
      </c>
      <c r="H1809">
        <f>IF(ISBLANK('Raw Data'!J1803), 0, IF(AND(1=MATCH(LARGE('Raw Data'!G1803:J1803, 4), 'Raw Data'!G1803:J1803, 0), AND('Raw Data'!K1803-'Raw Data'!L1803&lt;4, 'Raw Data'!K1803-'Raw Data'!L1803&gt;0)), 'Raw Data'!G1803, 0))</f>
        <v>0</v>
      </c>
      <c r="I1809">
        <f>IF(ISBLANK('Raw Data'!J1803), 0, IF(AND(4=MATCH(LARGE('Raw Data'!G1803:J1803, 3), 'Raw Data'!G1803:J1803, 0), 'Raw Data'!L1803-'Raw Data'!K1803&gt;3), 'Raw Data'!J1803, 0))</f>
        <v>0</v>
      </c>
      <c r="J1809">
        <f>IF(ISBLANK('Raw Data'!J1803), 0, IF(AND(3=MATCH(LARGE('Raw Data'!G1803:J1803, 3), 'Raw Data'!G1803:J1803, 0), 'Raw Data'!K1803-'Raw Data'!L1803&gt;3), 'Raw Data'!I1803, 0))</f>
        <v>0</v>
      </c>
      <c r="K1809">
        <f>IF(ISBLANK('Raw Data'!J1803), 0, IF(AND(2=MATCH(LARGE('Raw Data'!G1803:J1803, 3), 'Raw Data'!G1803:J1803, 0), AND('Raw Data'!L1803-'Raw Data'!K1803&lt;4, 'Raw Data'!L1803-'Raw Data'!K1803&gt;0)), 'Raw Data'!H1803, 0))</f>
        <v>0</v>
      </c>
      <c r="L1809">
        <f>IF(ISBLANK('Raw Data'!J1803), 0, IF(AND(1=MATCH(LARGE('Raw Data'!G1803:J1803, 3), 'Raw Data'!G1803:J1803, 0), AND('Raw Data'!K1803-'Raw Data'!L1803&lt;4, 'Raw Data'!K1803-'Raw Data'!L1803&gt;0)), 'Raw Data'!G1803, 0))</f>
        <v>0</v>
      </c>
      <c r="M1809">
        <f>IF(ISBLANK('Raw Data'!J1803), 0, IF(AND(4=MATCH(LARGE('Raw Data'!G1803:J1803, 2), 'Raw Data'!G1803:J1803, 0), 'Raw Data'!L1803-'Raw Data'!K1803&gt;3), 'Raw Data'!J1803, 0))</f>
        <v>0</v>
      </c>
      <c r="N1809">
        <f>IF(ISBLANK('Raw Data'!J1803), 0, IF(AND(3=MATCH(LARGE('Raw Data'!G1803:J1803, 2), 'Raw Data'!G1803:J1803, 0), 'Raw Data'!K1803-'Raw Data'!L1803&gt;3), 'Raw Data'!I1803, 0))</f>
        <v>0</v>
      </c>
      <c r="O1809">
        <f>IF(ISBLANK('Raw Data'!J1803), 0, IF(AND(2=MATCH(LARGE('Raw Data'!G1803:J1803, 2), 'Raw Data'!G1803:J1803, 0), AND('Raw Data'!L1803-'Raw Data'!K1803&lt;4, 'Raw Data'!L1803-'Raw Data'!K1803&gt;0)), 'Raw Data'!H1803, 0))</f>
        <v>0</v>
      </c>
      <c r="P1809">
        <f>IF(ISBLANK('Raw Data'!J1803), 0, IF(AND(1=MATCH(LARGE('Raw Data'!G1803:J1803, 2), 'Raw Data'!G1803:J1803, 0), AND('Raw Data'!K1803-'Raw Data'!L1803&lt;4, 'Raw Data'!K1803-'Raw Data'!L1803&gt;0)), 'Raw Data'!G1803, 0))</f>
        <v>0</v>
      </c>
      <c r="Q1809">
        <f>IF(ISBLANK('Raw Data'!J1803), 0, IF(AND(4=MATCH(LARGE('Raw Data'!G1803:J1803, 1), 'Raw Data'!G1803:J1803, 0), 'Raw Data'!L1803-'Raw Data'!K1803&gt;3), 'Raw Data'!J1803, 0))</f>
        <v>0</v>
      </c>
      <c r="R1809">
        <f>IF(ISBLANK('Raw Data'!J1803), 0, IF(AND(3=MATCH(LARGE('Raw Data'!G1803:J1803, 1), 'Raw Data'!G1803:J1803, 0), 'Raw Data'!K1803-'Raw Data'!L1803&gt;3), 'Raw Data'!I1803, 0))</f>
        <v>0</v>
      </c>
      <c r="S1809">
        <f>IF(AND('Raw Data'!L1803-'Raw Data'!K1803&gt;4, 'Raw Data'!F1803&lt;'Raw Data'!C1803), 'Raw Data'!J1803, 0)</f>
        <v>0</v>
      </c>
      <c r="T1809">
        <f>IF(AND('Raw Data'!K1803-'Raw Data'!L1803&gt;4, 'Raw Data'!F1803&gt;'Raw Data'!C1803), 'Raw Data'!I1803, 0)</f>
        <v>0</v>
      </c>
      <c r="U1809">
        <f>IF(AND('Raw Data'!L1803-'Raw Data'!K1803&lt;3, 'Raw Data'!L1803&gt;'Raw Data'!K1803, 'Raw Data'!F1803&lt;'Raw Data'!C1803), 'Raw Data'!H1803, 0)</f>
        <v>0</v>
      </c>
      <c r="V1809">
        <f>IF(AND('Raw Data'!L1803-'Raw Data'!K1803&lt;3, 'Raw Data'!L1803&gt;'Raw Data'!K1803, 'Raw Data'!F1803&gt;'Raw Data'!C1803), 'Raw Data'!G1803, 0)</f>
        <v>0</v>
      </c>
    </row>
    <row r="1810" spans="1:22" x14ac:dyDescent="0.3">
      <c r="A1810">
        <f>IF(AND('Raw Data'!F1804&lt;'Raw Data'!C1804, 'Raw Data'!L1804&gt;'Raw Data'!K1804, 'Raw Data'!L1804-'Raw Data'!K1804&gt;3), 'Raw Data'!J1804, 0)</f>
        <v>0</v>
      </c>
      <c r="B1810">
        <f>IF(AND('Raw Data'!C1804&lt;'Raw Data'!F1804, 'Raw Data'!K1804&gt;'Raw Data'!L1804, 'Raw Data'!K1804-'Raw Data'!L1804&gt;3), 'Raw Data'!I1804, 0)</f>
        <v>0</v>
      </c>
      <c r="C1810">
        <f>IF(AND('Raw Data'!F1804&lt;'Raw Data'!C1804, 'Raw Data'!L1804&gt;'Raw Data'!K1804, 'Raw Data'!L1804-'Raw Data'!K1804&lt;4), 'Raw Data'!H1804, 0)</f>
        <v>0</v>
      </c>
      <c r="D1810">
        <f>IF(AND('Raw Data'!C1804&lt;'Raw Data'!F1804, 'Raw Data'!K1804&gt;'Raw Data'!L1804, 'Raw Data'!K1804-'Raw Data'!L1804&lt;4), 'Raw Data'!G1804, 0)</f>
        <v>0</v>
      </c>
      <c r="E1810">
        <f>IF(ISBLANK('Raw Data'!J1804), 0, IF(AND(4=MATCH(LARGE('Raw Data'!G1804:J1804, 4), 'Raw Data'!G1804:J1804, 0), 'Raw Data'!L1804-'Raw Data'!K1804&gt;3), 'Raw Data'!J1804, 0))</f>
        <v>0</v>
      </c>
      <c r="F1810">
        <f>IF(ISBLANK('Raw Data'!J1804), 0, IF(AND(3=MATCH(LARGE('Raw Data'!G1804:J1804, 4), 'Raw Data'!G1804:J1804, 0), 'Raw Data'!K1804-'Raw Data'!L1804&gt;3), 'Raw Data'!I1804, 0))</f>
        <v>0</v>
      </c>
      <c r="G1810">
        <f>IF(ISBLANK('Raw Data'!J1804), 0, IF(AND(2=MATCH(LARGE('Raw Data'!G1804:J1804, 4), 'Raw Data'!G1804:J1804, 0), AND('Raw Data'!L1804-'Raw Data'!K1804&lt;4, 'Raw Data'!L1804-'Raw Data'!K1804&gt;0)), 'Raw Data'!H1804, 0))</f>
        <v>0</v>
      </c>
      <c r="H1810">
        <f>IF(ISBLANK('Raw Data'!J1804), 0, IF(AND(1=MATCH(LARGE('Raw Data'!G1804:J1804, 4), 'Raw Data'!G1804:J1804, 0), AND('Raw Data'!K1804-'Raw Data'!L1804&lt;4, 'Raw Data'!K1804-'Raw Data'!L1804&gt;0)), 'Raw Data'!G1804, 0))</f>
        <v>0</v>
      </c>
      <c r="I1810">
        <f>IF(ISBLANK('Raw Data'!J1804), 0, IF(AND(4=MATCH(LARGE('Raw Data'!G1804:J1804, 3), 'Raw Data'!G1804:J1804, 0), 'Raw Data'!L1804-'Raw Data'!K1804&gt;3), 'Raw Data'!J1804, 0))</f>
        <v>0</v>
      </c>
      <c r="J1810">
        <f>IF(ISBLANK('Raw Data'!J1804), 0, IF(AND(3=MATCH(LARGE('Raw Data'!G1804:J1804, 3), 'Raw Data'!G1804:J1804, 0), 'Raw Data'!K1804-'Raw Data'!L1804&gt;3), 'Raw Data'!I1804, 0))</f>
        <v>0</v>
      </c>
      <c r="K1810">
        <f>IF(ISBLANK('Raw Data'!J1804), 0, IF(AND(2=MATCH(LARGE('Raw Data'!G1804:J1804, 3), 'Raw Data'!G1804:J1804, 0), AND('Raw Data'!L1804-'Raw Data'!K1804&lt;4, 'Raw Data'!L1804-'Raw Data'!K1804&gt;0)), 'Raw Data'!H1804, 0))</f>
        <v>0</v>
      </c>
      <c r="L1810">
        <f>IF(ISBLANK('Raw Data'!J1804), 0, IF(AND(1=MATCH(LARGE('Raw Data'!G1804:J1804, 3), 'Raw Data'!G1804:J1804, 0), AND('Raw Data'!K1804-'Raw Data'!L1804&lt;4, 'Raw Data'!K1804-'Raw Data'!L1804&gt;0)), 'Raw Data'!G1804, 0))</f>
        <v>0</v>
      </c>
      <c r="M1810">
        <f>IF(ISBLANK('Raw Data'!J1804), 0, IF(AND(4=MATCH(LARGE('Raw Data'!G1804:J1804, 2), 'Raw Data'!G1804:J1804, 0), 'Raw Data'!L1804-'Raw Data'!K1804&gt;3), 'Raw Data'!J1804, 0))</f>
        <v>0</v>
      </c>
      <c r="N1810">
        <f>IF(ISBLANK('Raw Data'!J1804), 0, IF(AND(3=MATCH(LARGE('Raw Data'!G1804:J1804, 2), 'Raw Data'!G1804:J1804, 0), 'Raw Data'!K1804-'Raw Data'!L1804&gt;3), 'Raw Data'!I1804, 0))</f>
        <v>0</v>
      </c>
      <c r="O1810">
        <f>IF(ISBLANK('Raw Data'!J1804), 0, IF(AND(2=MATCH(LARGE('Raw Data'!G1804:J1804, 2), 'Raw Data'!G1804:J1804, 0), AND('Raw Data'!L1804-'Raw Data'!K1804&lt;4, 'Raw Data'!L1804-'Raw Data'!K1804&gt;0)), 'Raw Data'!H1804, 0))</f>
        <v>0</v>
      </c>
      <c r="P1810">
        <f>IF(ISBLANK('Raw Data'!J1804), 0, IF(AND(1=MATCH(LARGE('Raw Data'!G1804:J1804, 2), 'Raw Data'!G1804:J1804, 0), AND('Raw Data'!K1804-'Raw Data'!L1804&lt;4, 'Raw Data'!K1804-'Raw Data'!L1804&gt;0)), 'Raw Data'!G1804, 0))</f>
        <v>0</v>
      </c>
      <c r="Q1810">
        <f>IF(ISBLANK('Raw Data'!J1804), 0, IF(AND(4=MATCH(LARGE('Raw Data'!G1804:J1804, 1), 'Raw Data'!G1804:J1804, 0), 'Raw Data'!L1804-'Raw Data'!K1804&gt;3), 'Raw Data'!J1804, 0))</f>
        <v>0</v>
      </c>
      <c r="R1810">
        <f>IF(ISBLANK('Raw Data'!J1804), 0, IF(AND(3=MATCH(LARGE('Raw Data'!G1804:J1804, 1), 'Raw Data'!G1804:J1804, 0), 'Raw Data'!K1804-'Raw Data'!L1804&gt;3), 'Raw Data'!I1804, 0))</f>
        <v>0</v>
      </c>
      <c r="S1810">
        <f>IF(AND('Raw Data'!L1804-'Raw Data'!K1804&gt;4, 'Raw Data'!F1804&lt;'Raw Data'!C1804), 'Raw Data'!J1804, 0)</f>
        <v>0</v>
      </c>
      <c r="T1810">
        <f>IF(AND('Raw Data'!K1804-'Raw Data'!L1804&gt;4, 'Raw Data'!F1804&gt;'Raw Data'!C1804), 'Raw Data'!I1804, 0)</f>
        <v>0</v>
      </c>
      <c r="U1810">
        <f>IF(AND('Raw Data'!L1804-'Raw Data'!K1804&lt;3, 'Raw Data'!L1804&gt;'Raw Data'!K1804, 'Raw Data'!F1804&lt;'Raw Data'!C1804), 'Raw Data'!H1804, 0)</f>
        <v>0</v>
      </c>
      <c r="V1810">
        <f>IF(AND('Raw Data'!L1804-'Raw Data'!K1804&lt;3, 'Raw Data'!L1804&gt;'Raw Data'!K1804, 'Raw Data'!F1804&gt;'Raw Data'!C1804), 'Raw Data'!G1804, 0)</f>
        <v>0</v>
      </c>
    </row>
    <row r="1811" spans="1:22" x14ac:dyDescent="0.3">
      <c r="A1811">
        <f>IF(AND('Raw Data'!F1805&lt;'Raw Data'!C1805, 'Raw Data'!L1805&gt;'Raw Data'!K1805, 'Raw Data'!L1805-'Raw Data'!K1805&gt;3), 'Raw Data'!J1805, 0)</f>
        <v>0</v>
      </c>
      <c r="B1811">
        <f>IF(AND('Raw Data'!C1805&lt;'Raw Data'!F1805, 'Raw Data'!K1805&gt;'Raw Data'!L1805, 'Raw Data'!K1805-'Raw Data'!L1805&gt;3), 'Raw Data'!I1805, 0)</f>
        <v>0</v>
      </c>
      <c r="C1811">
        <f>IF(AND('Raw Data'!F1805&lt;'Raw Data'!C1805, 'Raw Data'!L1805&gt;'Raw Data'!K1805, 'Raw Data'!L1805-'Raw Data'!K1805&lt;4), 'Raw Data'!H1805, 0)</f>
        <v>0</v>
      </c>
      <c r="D1811">
        <f>IF(AND('Raw Data'!C1805&lt;'Raw Data'!F1805, 'Raw Data'!K1805&gt;'Raw Data'!L1805, 'Raw Data'!K1805-'Raw Data'!L1805&lt;4), 'Raw Data'!G1805, 0)</f>
        <v>0</v>
      </c>
      <c r="E1811">
        <f>IF(ISBLANK('Raw Data'!J1805), 0, IF(AND(4=MATCH(LARGE('Raw Data'!G1805:J1805, 4), 'Raw Data'!G1805:J1805, 0), 'Raw Data'!L1805-'Raw Data'!K1805&gt;3), 'Raw Data'!J1805, 0))</f>
        <v>0</v>
      </c>
      <c r="F1811">
        <f>IF(ISBLANK('Raw Data'!J1805), 0, IF(AND(3=MATCH(LARGE('Raw Data'!G1805:J1805, 4), 'Raw Data'!G1805:J1805, 0), 'Raw Data'!K1805-'Raw Data'!L1805&gt;3), 'Raw Data'!I1805, 0))</f>
        <v>0</v>
      </c>
      <c r="G1811">
        <f>IF(ISBLANK('Raw Data'!J1805), 0, IF(AND(2=MATCH(LARGE('Raw Data'!G1805:J1805, 4), 'Raw Data'!G1805:J1805, 0), AND('Raw Data'!L1805-'Raw Data'!K1805&lt;4, 'Raw Data'!L1805-'Raw Data'!K1805&gt;0)), 'Raw Data'!H1805, 0))</f>
        <v>0</v>
      </c>
      <c r="H1811">
        <f>IF(ISBLANK('Raw Data'!J1805), 0, IF(AND(1=MATCH(LARGE('Raw Data'!G1805:J1805, 4), 'Raw Data'!G1805:J1805, 0), AND('Raw Data'!K1805-'Raw Data'!L1805&lt;4, 'Raw Data'!K1805-'Raw Data'!L1805&gt;0)), 'Raw Data'!G1805, 0))</f>
        <v>0</v>
      </c>
      <c r="I1811">
        <f>IF(ISBLANK('Raw Data'!J1805), 0, IF(AND(4=MATCH(LARGE('Raw Data'!G1805:J1805, 3), 'Raw Data'!G1805:J1805, 0), 'Raw Data'!L1805-'Raw Data'!K1805&gt;3), 'Raw Data'!J1805, 0))</f>
        <v>0</v>
      </c>
      <c r="J1811">
        <f>IF(ISBLANK('Raw Data'!J1805), 0, IF(AND(3=MATCH(LARGE('Raw Data'!G1805:J1805, 3), 'Raw Data'!G1805:J1805, 0), 'Raw Data'!K1805-'Raw Data'!L1805&gt;3), 'Raw Data'!I1805, 0))</f>
        <v>0</v>
      </c>
      <c r="K1811">
        <f>IF(ISBLANK('Raw Data'!J1805), 0, IF(AND(2=MATCH(LARGE('Raw Data'!G1805:J1805, 3), 'Raw Data'!G1805:J1805, 0), AND('Raw Data'!L1805-'Raw Data'!K1805&lt;4, 'Raw Data'!L1805-'Raw Data'!K1805&gt;0)), 'Raw Data'!H1805, 0))</f>
        <v>0</v>
      </c>
      <c r="L1811">
        <f>IF(ISBLANK('Raw Data'!J1805), 0, IF(AND(1=MATCH(LARGE('Raw Data'!G1805:J1805, 3), 'Raw Data'!G1805:J1805, 0), AND('Raw Data'!K1805-'Raw Data'!L1805&lt;4, 'Raw Data'!K1805-'Raw Data'!L1805&gt;0)), 'Raw Data'!G1805, 0))</f>
        <v>0</v>
      </c>
      <c r="M1811">
        <f>IF(ISBLANK('Raw Data'!J1805), 0, IF(AND(4=MATCH(LARGE('Raw Data'!G1805:J1805, 2), 'Raw Data'!G1805:J1805, 0), 'Raw Data'!L1805-'Raw Data'!K1805&gt;3), 'Raw Data'!J1805, 0))</f>
        <v>0</v>
      </c>
      <c r="N1811">
        <f>IF(ISBLANK('Raw Data'!J1805), 0, IF(AND(3=MATCH(LARGE('Raw Data'!G1805:J1805, 2), 'Raw Data'!G1805:J1805, 0), 'Raw Data'!K1805-'Raw Data'!L1805&gt;3), 'Raw Data'!I1805, 0))</f>
        <v>0</v>
      </c>
      <c r="O1811">
        <f>IF(ISBLANK('Raw Data'!J1805), 0, IF(AND(2=MATCH(LARGE('Raw Data'!G1805:J1805, 2), 'Raw Data'!G1805:J1805, 0), AND('Raw Data'!L1805-'Raw Data'!K1805&lt;4, 'Raw Data'!L1805-'Raw Data'!K1805&gt;0)), 'Raw Data'!H1805, 0))</f>
        <v>0</v>
      </c>
      <c r="P1811">
        <f>IF(ISBLANK('Raw Data'!J1805), 0, IF(AND(1=MATCH(LARGE('Raw Data'!G1805:J1805, 2), 'Raw Data'!G1805:J1805, 0), AND('Raw Data'!K1805-'Raw Data'!L1805&lt;4, 'Raw Data'!K1805-'Raw Data'!L1805&gt;0)), 'Raw Data'!G1805, 0))</f>
        <v>0</v>
      </c>
      <c r="Q1811">
        <f>IF(ISBLANK('Raw Data'!J1805), 0, IF(AND(4=MATCH(LARGE('Raw Data'!G1805:J1805, 1), 'Raw Data'!G1805:J1805, 0), 'Raw Data'!L1805-'Raw Data'!K1805&gt;3), 'Raw Data'!J1805, 0))</f>
        <v>0</v>
      </c>
      <c r="R1811">
        <f>IF(ISBLANK('Raw Data'!J1805), 0, IF(AND(3=MATCH(LARGE('Raw Data'!G1805:J1805, 1), 'Raw Data'!G1805:J1805, 0), 'Raw Data'!K1805-'Raw Data'!L1805&gt;3), 'Raw Data'!I1805, 0))</f>
        <v>0</v>
      </c>
      <c r="S1811">
        <f>IF(AND('Raw Data'!L1805-'Raw Data'!K1805&gt;4, 'Raw Data'!F1805&lt;'Raw Data'!C1805), 'Raw Data'!J1805, 0)</f>
        <v>0</v>
      </c>
      <c r="T1811">
        <f>IF(AND('Raw Data'!K1805-'Raw Data'!L1805&gt;4, 'Raw Data'!F1805&gt;'Raw Data'!C1805), 'Raw Data'!I1805, 0)</f>
        <v>0</v>
      </c>
      <c r="U1811">
        <f>IF(AND('Raw Data'!L1805-'Raw Data'!K1805&lt;3, 'Raw Data'!L1805&gt;'Raw Data'!K1805, 'Raw Data'!F1805&lt;'Raw Data'!C1805), 'Raw Data'!H1805, 0)</f>
        <v>0</v>
      </c>
      <c r="V1811">
        <f>IF(AND('Raw Data'!L1805-'Raw Data'!K1805&lt;3, 'Raw Data'!L1805&gt;'Raw Data'!K1805, 'Raw Data'!F1805&gt;'Raw Data'!C1805), 'Raw Data'!G1805, 0)</f>
        <v>0</v>
      </c>
    </row>
    <row r="1812" spans="1:22" x14ac:dyDescent="0.3">
      <c r="A1812">
        <f>IF(AND('Raw Data'!F1806&lt;'Raw Data'!C1806, 'Raw Data'!L1806&gt;'Raw Data'!K1806, 'Raw Data'!L1806-'Raw Data'!K1806&gt;3), 'Raw Data'!J1806, 0)</f>
        <v>0</v>
      </c>
      <c r="B1812">
        <f>IF(AND('Raw Data'!C1806&lt;'Raw Data'!F1806, 'Raw Data'!K1806&gt;'Raw Data'!L1806, 'Raw Data'!K1806-'Raw Data'!L1806&gt;3), 'Raw Data'!I1806, 0)</f>
        <v>0</v>
      </c>
      <c r="C1812">
        <f>IF(AND('Raw Data'!F1806&lt;'Raw Data'!C1806, 'Raw Data'!L1806&gt;'Raw Data'!K1806, 'Raw Data'!L1806-'Raw Data'!K1806&lt;4), 'Raw Data'!H1806, 0)</f>
        <v>0</v>
      </c>
      <c r="D1812">
        <f>IF(AND('Raw Data'!C1806&lt;'Raw Data'!F1806, 'Raw Data'!K1806&gt;'Raw Data'!L1806, 'Raw Data'!K1806-'Raw Data'!L1806&lt;4), 'Raw Data'!G1806, 0)</f>
        <v>0</v>
      </c>
      <c r="E1812">
        <f>IF(ISBLANK('Raw Data'!J1806), 0, IF(AND(4=MATCH(LARGE('Raw Data'!G1806:J1806, 4), 'Raw Data'!G1806:J1806, 0), 'Raw Data'!L1806-'Raw Data'!K1806&gt;3), 'Raw Data'!J1806, 0))</f>
        <v>0</v>
      </c>
      <c r="F1812">
        <f>IF(ISBLANK('Raw Data'!J1806), 0, IF(AND(3=MATCH(LARGE('Raw Data'!G1806:J1806, 4), 'Raw Data'!G1806:J1806, 0), 'Raw Data'!K1806-'Raw Data'!L1806&gt;3), 'Raw Data'!I1806, 0))</f>
        <v>0</v>
      </c>
      <c r="G1812">
        <f>IF(ISBLANK('Raw Data'!J1806), 0, IF(AND(2=MATCH(LARGE('Raw Data'!G1806:J1806, 4), 'Raw Data'!G1806:J1806, 0), AND('Raw Data'!L1806-'Raw Data'!K1806&lt;4, 'Raw Data'!L1806-'Raw Data'!K1806&gt;0)), 'Raw Data'!H1806, 0))</f>
        <v>0</v>
      </c>
      <c r="H1812">
        <f>IF(ISBLANK('Raw Data'!J1806), 0, IF(AND(1=MATCH(LARGE('Raw Data'!G1806:J1806, 4), 'Raw Data'!G1806:J1806, 0), AND('Raw Data'!K1806-'Raw Data'!L1806&lt;4, 'Raw Data'!K1806-'Raw Data'!L1806&gt;0)), 'Raw Data'!G1806, 0))</f>
        <v>0</v>
      </c>
      <c r="I1812">
        <f>IF(ISBLANK('Raw Data'!J1806), 0, IF(AND(4=MATCH(LARGE('Raw Data'!G1806:J1806, 3), 'Raw Data'!G1806:J1806, 0), 'Raw Data'!L1806-'Raw Data'!K1806&gt;3), 'Raw Data'!J1806, 0))</f>
        <v>0</v>
      </c>
      <c r="J1812">
        <f>IF(ISBLANK('Raw Data'!J1806), 0, IF(AND(3=MATCH(LARGE('Raw Data'!G1806:J1806, 3), 'Raw Data'!G1806:J1806, 0), 'Raw Data'!K1806-'Raw Data'!L1806&gt;3), 'Raw Data'!I1806, 0))</f>
        <v>0</v>
      </c>
      <c r="K1812">
        <f>IF(ISBLANK('Raw Data'!J1806), 0, IF(AND(2=MATCH(LARGE('Raw Data'!G1806:J1806, 3), 'Raw Data'!G1806:J1806, 0), AND('Raw Data'!L1806-'Raw Data'!K1806&lt;4, 'Raw Data'!L1806-'Raw Data'!K1806&gt;0)), 'Raw Data'!H1806, 0))</f>
        <v>0</v>
      </c>
      <c r="L1812">
        <f>IF(ISBLANK('Raw Data'!J1806), 0, IF(AND(1=MATCH(LARGE('Raw Data'!G1806:J1806, 3), 'Raw Data'!G1806:J1806, 0), AND('Raw Data'!K1806-'Raw Data'!L1806&lt;4, 'Raw Data'!K1806-'Raw Data'!L1806&gt;0)), 'Raw Data'!G1806, 0))</f>
        <v>0</v>
      </c>
      <c r="M1812">
        <f>IF(ISBLANK('Raw Data'!J1806), 0, IF(AND(4=MATCH(LARGE('Raw Data'!G1806:J1806, 2), 'Raw Data'!G1806:J1806, 0), 'Raw Data'!L1806-'Raw Data'!K1806&gt;3), 'Raw Data'!J1806, 0))</f>
        <v>0</v>
      </c>
      <c r="N1812">
        <f>IF(ISBLANK('Raw Data'!J1806), 0, IF(AND(3=MATCH(LARGE('Raw Data'!G1806:J1806, 2), 'Raw Data'!G1806:J1806, 0), 'Raw Data'!K1806-'Raw Data'!L1806&gt;3), 'Raw Data'!I1806, 0))</f>
        <v>0</v>
      </c>
      <c r="O1812">
        <f>IF(ISBLANK('Raw Data'!J1806), 0, IF(AND(2=MATCH(LARGE('Raw Data'!G1806:J1806, 2), 'Raw Data'!G1806:J1806, 0), AND('Raw Data'!L1806-'Raw Data'!K1806&lt;4, 'Raw Data'!L1806-'Raw Data'!K1806&gt;0)), 'Raw Data'!H1806, 0))</f>
        <v>0</v>
      </c>
      <c r="P1812">
        <f>IF(ISBLANK('Raw Data'!J1806), 0, IF(AND(1=MATCH(LARGE('Raw Data'!G1806:J1806, 2), 'Raw Data'!G1806:J1806, 0), AND('Raw Data'!K1806-'Raw Data'!L1806&lt;4, 'Raw Data'!K1806-'Raw Data'!L1806&gt;0)), 'Raw Data'!G1806, 0))</f>
        <v>0</v>
      </c>
      <c r="Q1812">
        <f>IF(ISBLANK('Raw Data'!J1806), 0, IF(AND(4=MATCH(LARGE('Raw Data'!G1806:J1806, 1), 'Raw Data'!G1806:J1806, 0), 'Raw Data'!L1806-'Raw Data'!K1806&gt;3), 'Raw Data'!J1806, 0))</f>
        <v>0</v>
      </c>
      <c r="R1812">
        <f>IF(ISBLANK('Raw Data'!J1806), 0, IF(AND(3=MATCH(LARGE('Raw Data'!G1806:J1806, 1), 'Raw Data'!G1806:J1806, 0), 'Raw Data'!K1806-'Raw Data'!L1806&gt;3), 'Raw Data'!I1806, 0))</f>
        <v>0</v>
      </c>
      <c r="S1812">
        <f>IF(AND('Raw Data'!L1806-'Raw Data'!K1806&gt;4, 'Raw Data'!F1806&lt;'Raw Data'!C1806), 'Raw Data'!J1806, 0)</f>
        <v>0</v>
      </c>
      <c r="T1812">
        <f>IF(AND('Raw Data'!K1806-'Raw Data'!L1806&gt;4, 'Raw Data'!F1806&gt;'Raw Data'!C1806), 'Raw Data'!I1806, 0)</f>
        <v>0</v>
      </c>
      <c r="U1812">
        <f>IF(AND('Raw Data'!L1806-'Raw Data'!K1806&lt;3, 'Raw Data'!L1806&gt;'Raw Data'!K1806, 'Raw Data'!F1806&lt;'Raw Data'!C1806), 'Raw Data'!H1806, 0)</f>
        <v>0</v>
      </c>
      <c r="V1812">
        <f>IF(AND('Raw Data'!L1806-'Raw Data'!K1806&lt;3, 'Raw Data'!L1806&gt;'Raw Data'!K1806, 'Raw Data'!F1806&gt;'Raw Data'!C1806), 'Raw Data'!G1806, 0)</f>
        <v>0</v>
      </c>
    </row>
    <row r="1813" spans="1:22" x14ac:dyDescent="0.3">
      <c r="A1813">
        <f>IF(AND('Raw Data'!F1807&lt;'Raw Data'!C1807, 'Raw Data'!L1807&gt;'Raw Data'!K1807, 'Raw Data'!L1807-'Raw Data'!K1807&gt;3), 'Raw Data'!J1807, 0)</f>
        <v>0</v>
      </c>
      <c r="B1813">
        <f>IF(AND('Raw Data'!C1807&lt;'Raw Data'!F1807, 'Raw Data'!K1807&gt;'Raw Data'!L1807, 'Raw Data'!K1807-'Raw Data'!L1807&gt;3), 'Raw Data'!I1807, 0)</f>
        <v>0</v>
      </c>
      <c r="C1813">
        <f>IF(AND('Raw Data'!F1807&lt;'Raw Data'!C1807, 'Raw Data'!L1807&gt;'Raw Data'!K1807, 'Raw Data'!L1807-'Raw Data'!K1807&lt;4), 'Raw Data'!H1807, 0)</f>
        <v>0</v>
      </c>
      <c r="D1813">
        <f>IF(AND('Raw Data'!C1807&lt;'Raw Data'!F1807, 'Raw Data'!K1807&gt;'Raw Data'!L1807, 'Raw Data'!K1807-'Raw Data'!L1807&lt;4), 'Raw Data'!G1807, 0)</f>
        <v>0</v>
      </c>
      <c r="E1813">
        <f>IF(ISBLANK('Raw Data'!J1807), 0, IF(AND(4=MATCH(LARGE('Raw Data'!G1807:J1807, 4), 'Raw Data'!G1807:J1807, 0), 'Raw Data'!L1807-'Raw Data'!K1807&gt;3), 'Raw Data'!J1807, 0))</f>
        <v>0</v>
      </c>
      <c r="F1813">
        <f>IF(ISBLANK('Raw Data'!J1807), 0, IF(AND(3=MATCH(LARGE('Raw Data'!G1807:J1807, 4), 'Raw Data'!G1807:J1807, 0), 'Raw Data'!K1807-'Raw Data'!L1807&gt;3), 'Raw Data'!I1807, 0))</f>
        <v>0</v>
      </c>
      <c r="G1813">
        <f>IF(ISBLANK('Raw Data'!J1807), 0, IF(AND(2=MATCH(LARGE('Raw Data'!G1807:J1807, 4), 'Raw Data'!G1807:J1807, 0), AND('Raw Data'!L1807-'Raw Data'!K1807&lt;4, 'Raw Data'!L1807-'Raw Data'!K1807&gt;0)), 'Raw Data'!H1807, 0))</f>
        <v>0</v>
      </c>
      <c r="H1813">
        <f>IF(ISBLANK('Raw Data'!J1807), 0, IF(AND(1=MATCH(LARGE('Raw Data'!G1807:J1807, 4), 'Raw Data'!G1807:J1807, 0), AND('Raw Data'!K1807-'Raw Data'!L1807&lt;4, 'Raw Data'!K1807-'Raw Data'!L1807&gt;0)), 'Raw Data'!G1807, 0))</f>
        <v>0</v>
      </c>
      <c r="I1813">
        <f>IF(ISBLANK('Raw Data'!J1807), 0, IF(AND(4=MATCH(LARGE('Raw Data'!G1807:J1807, 3), 'Raw Data'!G1807:J1807, 0), 'Raw Data'!L1807-'Raw Data'!K1807&gt;3), 'Raw Data'!J1807, 0))</f>
        <v>0</v>
      </c>
      <c r="J1813">
        <f>IF(ISBLANK('Raw Data'!J1807), 0, IF(AND(3=MATCH(LARGE('Raw Data'!G1807:J1807, 3), 'Raw Data'!G1807:J1807, 0), 'Raw Data'!K1807-'Raw Data'!L1807&gt;3), 'Raw Data'!I1807, 0))</f>
        <v>0</v>
      </c>
      <c r="K1813">
        <f>IF(ISBLANK('Raw Data'!J1807), 0, IF(AND(2=MATCH(LARGE('Raw Data'!G1807:J1807, 3), 'Raw Data'!G1807:J1807, 0), AND('Raw Data'!L1807-'Raw Data'!K1807&lt;4, 'Raw Data'!L1807-'Raw Data'!K1807&gt;0)), 'Raw Data'!H1807, 0))</f>
        <v>0</v>
      </c>
      <c r="L1813">
        <f>IF(ISBLANK('Raw Data'!J1807), 0, IF(AND(1=MATCH(LARGE('Raw Data'!G1807:J1807, 3), 'Raw Data'!G1807:J1807, 0), AND('Raw Data'!K1807-'Raw Data'!L1807&lt;4, 'Raw Data'!K1807-'Raw Data'!L1807&gt;0)), 'Raw Data'!G1807, 0))</f>
        <v>0</v>
      </c>
      <c r="M1813">
        <f>IF(ISBLANK('Raw Data'!J1807), 0, IF(AND(4=MATCH(LARGE('Raw Data'!G1807:J1807, 2), 'Raw Data'!G1807:J1807, 0), 'Raw Data'!L1807-'Raw Data'!K1807&gt;3), 'Raw Data'!J1807, 0))</f>
        <v>0</v>
      </c>
      <c r="N1813">
        <f>IF(ISBLANK('Raw Data'!J1807), 0, IF(AND(3=MATCH(LARGE('Raw Data'!G1807:J1807, 2), 'Raw Data'!G1807:J1807, 0), 'Raw Data'!K1807-'Raw Data'!L1807&gt;3), 'Raw Data'!I1807, 0))</f>
        <v>0</v>
      </c>
      <c r="O1813">
        <f>IF(ISBLANK('Raw Data'!J1807), 0, IF(AND(2=MATCH(LARGE('Raw Data'!G1807:J1807, 2), 'Raw Data'!G1807:J1807, 0), AND('Raw Data'!L1807-'Raw Data'!K1807&lt;4, 'Raw Data'!L1807-'Raw Data'!K1807&gt;0)), 'Raw Data'!H1807, 0))</f>
        <v>0</v>
      </c>
      <c r="P1813">
        <f>IF(ISBLANK('Raw Data'!J1807), 0, IF(AND(1=MATCH(LARGE('Raw Data'!G1807:J1807, 2), 'Raw Data'!G1807:J1807, 0), AND('Raw Data'!K1807-'Raw Data'!L1807&lt;4, 'Raw Data'!K1807-'Raw Data'!L1807&gt;0)), 'Raw Data'!G1807, 0))</f>
        <v>0</v>
      </c>
      <c r="Q1813">
        <f>IF(ISBLANK('Raw Data'!J1807), 0, IF(AND(4=MATCH(LARGE('Raw Data'!G1807:J1807, 1), 'Raw Data'!G1807:J1807, 0), 'Raw Data'!L1807-'Raw Data'!K1807&gt;3), 'Raw Data'!J1807, 0))</f>
        <v>0</v>
      </c>
      <c r="R1813">
        <f>IF(ISBLANK('Raw Data'!J1807), 0, IF(AND(3=MATCH(LARGE('Raw Data'!G1807:J1807, 1), 'Raw Data'!G1807:J1807, 0), 'Raw Data'!K1807-'Raw Data'!L1807&gt;3), 'Raw Data'!I1807, 0))</f>
        <v>0</v>
      </c>
      <c r="S1813">
        <f>IF(AND('Raw Data'!L1807-'Raw Data'!K1807&gt;4, 'Raw Data'!F1807&lt;'Raw Data'!C1807), 'Raw Data'!J1807, 0)</f>
        <v>0</v>
      </c>
      <c r="T1813">
        <f>IF(AND('Raw Data'!K1807-'Raw Data'!L1807&gt;4, 'Raw Data'!F1807&gt;'Raw Data'!C1807), 'Raw Data'!I1807, 0)</f>
        <v>0</v>
      </c>
      <c r="U1813">
        <f>IF(AND('Raw Data'!L1807-'Raw Data'!K1807&lt;3, 'Raw Data'!L1807&gt;'Raw Data'!K1807, 'Raw Data'!F1807&lt;'Raw Data'!C1807), 'Raw Data'!H1807, 0)</f>
        <v>0</v>
      </c>
      <c r="V1813">
        <f>IF(AND('Raw Data'!L1807-'Raw Data'!K1807&lt;3, 'Raw Data'!L1807&gt;'Raw Data'!K1807, 'Raw Data'!F1807&gt;'Raw Data'!C1807), 'Raw Data'!G1807, 0)</f>
        <v>0</v>
      </c>
    </row>
    <row r="1814" spans="1:22" x14ac:dyDescent="0.3">
      <c r="A1814">
        <f>IF(AND('Raw Data'!F1808&lt;'Raw Data'!C1808, 'Raw Data'!L1808&gt;'Raw Data'!K1808, 'Raw Data'!L1808-'Raw Data'!K1808&gt;3), 'Raw Data'!J1808, 0)</f>
        <v>0</v>
      </c>
      <c r="B1814">
        <f>IF(AND('Raw Data'!C1808&lt;'Raw Data'!F1808, 'Raw Data'!K1808&gt;'Raw Data'!L1808, 'Raw Data'!K1808-'Raw Data'!L1808&gt;3), 'Raw Data'!I1808, 0)</f>
        <v>0</v>
      </c>
      <c r="C1814">
        <f>IF(AND('Raw Data'!F1808&lt;'Raw Data'!C1808, 'Raw Data'!L1808&gt;'Raw Data'!K1808, 'Raw Data'!L1808-'Raw Data'!K1808&lt;4), 'Raw Data'!H1808, 0)</f>
        <v>0</v>
      </c>
      <c r="D1814">
        <f>IF(AND('Raw Data'!C1808&lt;'Raw Data'!F1808, 'Raw Data'!K1808&gt;'Raw Data'!L1808, 'Raw Data'!K1808-'Raw Data'!L1808&lt;4), 'Raw Data'!G1808, 0)</f>
        <v>0</v>
      </c>
      <c r="E1814">
        <f>IF(ISBLANK('Raw Data'!J1808), 0, IF(AND(4=MATCH(LARGE('Raw Data'!G1808:J1808, 4), 'Raw Data'!G1808:J1808, 0), 'Raw Data'!L1808-'Raw Data'!K1808&gt;3), 'Raw Data'!J1808, 0))</f>
        <v>0</v>
      </c>
      <c r="F1814">
        <f>IF(ISBLANK('Raw Data'!J1808), 0, IF(AND(3=MATCH(LARGE('Raw Data'!G1808:J1808, 4), 'Raw Data'!G1808:J1808, 0), 'Raw Data'!K1808-'Raw Data'!L1808&gt;3), 'Raw Data'!I1808, 0))</f>
        <v>0</v>
      </c>
      <c r="G1814">
        <f>IF(ISBLANK('Raw Data'!J1808), 0, IF(AND(2=MATCH(LARGE('Raw Data'!G1808:J1808, 4), 'Raw Data'!G1808:J1808, 0), AND('Raw Data'!L1808-'Raw Data'!K1808&lt;4, 'Raw Data'!L1808-'Raw Data'!K1808&gt;0)), 'Raw Data'!H1808, 0))</f>
        <v>0</v>
      </c>
      <c r="H1814">
        <f>IF(ISBLANK('Raw Data'!J1808), 0, IF(AND(1=MATCH(LARGE('Raw Data'!G1808:J1808, 4), 'Raw Data'!G1808:J1808, 0), AND('Raw Data'!K1808-'Raw Data'!L1808&lt;4, 'Raw Data'!K1808-'Raw Data'!L1808&gt;0)), 'Raw Data'!G1808, 0))</f>
        <v>0</v>
      </c>
      <c r="I1814">
        <f>IF(ISBLANK('Raw Data'!J1808), 0, IF(AND(4=MATCH(LARGE('Raw Data'!G1808:J1808, 3), 'Raw Data'!G1808:J1808, 0), 'Raw Data'!L1808-'Raw Data'!K1808&gt;3), 'Raw Data'!J1808, 0))</f>
        <v>0</v>
      </c>
      <c r="J1814">
        <f>IF(ISBLANK('Raw Data'!J1808), 0, IF(AND(3=MATCH(LARGE('Raw Data'!G1808:J1808, 3), 'Raw Data'!G1808:J1808, 0), 'Raw Data'!K1808-'Raw Data'!L1808&gt;3), 'Raw Data'!I1808, 0))</f>
        <v>0</v>
      </c>
      <c r="K1814">
        <f>IF(ISBLANK('Raw Data'!J1808), 0, IF(AND(2=MATCH(LARGE('Raw Data'!G1808:J1808, 3), 'Raw Data'!G1808:J1808, 0), AND('Raw Data'!L1808-'Raw Data'!K1808&lt;4, 'Raw Data'!L1808-'Raw Data'!K1808&gt;0)), 'Raw Data'!H1808, 0))</f>
        <v>0</v>
      </c>
      <c r="L1814">
        <f>IF(ISBLANK('Raw Data'!J1808), 0, IF(AND(1=MATCH(LARGE('Raw Data'!G1808:J1808, 3), 'Raw Data'!G1808:J1808, 0), AND('Raw Data'!K1808-'Raw Data'!L1808&lt;4, 'Raw Data'!K1808-'Raw Data'!L1808&gt;0)), 'Raw Data'!G1808, 0))</f>
        <v>0</v>
      </c>
      <c r="M1814">
        <f>IF(ISBLANK('Raw Data'!J1808), 0, IF(AND(4=MATCH(LARGE('Raw Data'!G1808:J1808, 2), 'Raw Data'!G1808:J1808, 0), 'Raw Data'!L1808-'Raw Data'!K1808&gt;3), 'Raw Data'!J1808, 0))</f>
        <v>0</v>
      </c>
      <c r="N1814">
        <f>IF(ISBLANK('Raw Data'!J1808), 0, IF(AND(3=MATCH(LARGE('Raw Data'!G1808:J1808, 2), 'Raw Data'!G1808:J1808, 0), 'Raw Data'!K1808-'Raw Data'!L1808&gt;3), 'Raw Data'!I1808, 0))</f>
        <v>0</v>
      </c>
      <c r="O1814">
        <f>IF(ISBLANK('Raw Data'!J1808), 0, IF(AND(2=MATCH(LARGE('Raw Data'!G1808:J1808, 2), 'Raw Data'!G1808:J1808, 0), AND('Raw Data'!L1808-'Raw Data'!K1808&lt;4, 'Raw Data'!L1808-'Raw Data'!K1808&gt;0)), 'Raw Data'!H1808, 0))</f>
        <v>0</v>
      </c>
      <c r="P1814">
        <f>IF(ISBLANK('Raw Data'!J1808), 0, IF(AND(1=MATCH(LARGE('Raw Data'!G1808:J1808, 2), 'Raw Data'!G1808:J1808, 0), AND('Raw Data'!K1808-'Raw Data'!L1808&lt;4, 'Raw Data'!K1808-'Raw Data'!L1808&gt;0)), 'Raw Data'!G1808, 0))</f>
        <v>0</v>
      </c>
      <c r="Q1814">
        <f>IF(ISBLANK('Raw Data'!J1808), 0, IF(AND(4=MATCH(LARGE('Raw Data'!G1808:J1808, 1), 'Raw Data'!G1808:J1808, 0), 'Raw Data'!L1808-'Raw Data'!K1808&gt;3), 'Raw Data'!J1808, 0))</f>
        <v>0</v>
      </c>
      <c r="R1814">
        <f>IF(ISBLANK('Raw Data'!J1808), 0, IF(AND(3=MATCH(LARGE('Raw Data'!G1808:J1808, 1), 'Raw Data'!G1808:J1808, 0), 'Raw Data'!K1808-'Raw Data'!L1808&gt;3), 'Raw Data'!I1808, 0))</f>
        <v>0</v>
      </c>
      <c r="S1814">
        <f>IF(AND('Raw Data'!L1808-'Raw Data'!K1808&gt;4, 'Raw Data'!F1808&lt;'Raw Data'!C1808), 'Raw Data'!J1808, 0)</f>
        <v>0</v>
      </c>
      <c r="T1814">
        <f>IF(AND('Raw Data'!K1808-'Raw Data'!L1808&gt;4, 'Raw Data'!F1808&gt;'Raw Data'!C1808), 'Raw Data'!I1808, 0)</f>
        <v>0</v>
      </c>
      <c r="U1814">
        <f>IF(AND('Raw Data'!L1808-'Raw Data'!K1808&lt;3, 'Raw Data'!L1808&gt;'Raw Data'!K1808, 'Raw Data'!F1808&lt;'Raw Data'!C1808), 'Raw Data'!H1808, 0)</f>
        <v>0</v>
      </c>
      <c r="V1814">
        <f>IF(AND('Raw Data'!L1808-'Raw Data'!K1808&lt;3, 'Raw Data'!L1808&gt;'Raw Data'!K1808, 'Raw Data'!F1808&gt;'Raw Data'!C1808), 'Raw Data'!G1808, 0)</f>
        <v>0</v>
      </c>
    </row>
    <row r="1815" spans="1:22" x14ac:dyDescent="0.3">
      <c r="A1815">
        <f>IF(AND('Raw Data'!F1809&lt;'Raw Data'!C1809, 'Raw Data'!L1809&gt;'Raw Data'!K1809, 'Raw Data'!L1809-'Raw Data'!K1809&gt;3), 'Raw Data'!J1809, 0)</f>
        <v>0</v>
      </c>
      <c r="B1815">
        <f>IF(AND('Raw Data'!C1809&lt;'Raw Data'!F1809, 'Raw Data'!K1809&gt;'Raw Data'!L1809, 'Raw Data'!K1809-'Raw Data'!L1809&gt;3), 'Raw Data'!I1809, 0)</f>
        <v>0</v>
      </c>
      <c r="C1815">
        <f>IF(AND('Raw Data'!F1809&lt;'Raw Data'!C1809, 'Raw Data'!L1809&gt;'Raw Data'!K1809, 'Raw Data'!L1809-'Raw Data'!K1809&lt;4), 'Raw Data'!H1809, 0)</f>
        <v>0</v>
      </c>
      <c r="D1815">
        <f>IF(AND('Raw Data'!C1809&lt;'Raw Data'!F1809, 'Raw Data'!K1809&gt;'Raw Data'!L1809, 'Raw Data'!K1809-'Raw Data'!L1809&lt;4), 'Raw Data'!G1809, 0)</f>
        <v>0</v>
      </c>
      <c r="E1815">
        <f>IF(ISBLANK('Raw Data'!J1809), 0, IF(AND(4=MATCH(LARGE('Raw Data'!G1809:J1809, 4), 'Raw Data'!G1809:J1809, 0), 'Raw Data'!L1809-'Raw Data'!K1809&gt;3), 'Raw Data'!J1809, 0))</f>
        <v>0</v>
      </c>
      <c r="F1815">
        <f>IF(ISBLANK('Raw Data'!J1809), 0, IF(AND(3=MATCH(LARGE('Raw Data'!G1809:J1809, 4), 'Raw Data'!G1809:J1809, 0), 'Raw Data'!K1809-'Raw Data'!L1809&gt;3), 'Raw Data'!I1809, 0))</f>
        <v>0</v>
      </c>
      <c r="G1815">
        <f>IF(ISBLANK('Raw Data'!J1809), 0, IF(AND(2=MATCH(LARGE('Raw Data'!G1809:J1809, 4), 'Raw Data'!G1809:J1809, 0), AND('Raw Data'!L1809-'Raw Data'!K1809&lt;4, 'Raw Data'!L1809-'Raw Data'!K1809&gt;0)), 'Raw Data'!H1809, 0))</f>
        <v>0</v>
      </c>
      <c r="H1815">
        <f>IF(ISBLANK('Raw Data'!J1809), 0, IF(AND(1=MATCH(LARGE('Raw Data'!G1809:J1809, 4), 'Raw Data'!G1809:J1809, 0), AND('Raw Data'!K1809-'Raw Data'!L1809&lt;4, 'Raw Data'!K1809-'Raw Data'!L1809&gt;0)), 'Raw Data'!G1809, 0))</f>
        <v>0</v>
      </c>
      <c r="I1815">
        <f>IF(ISBLANK('Raw Data'!J1809), 0, IF(AND(4=MATCH(LARGE('Raw Data'!G1809:J1809, 3), 'Raw Data'!G1809:J1809, 0), 'Raw Data'!L1809-'Raw Data'!K1809&gt;3), 'Raw Data'!J1809, 0))</f>
        <v>0</v>
      </c>
      <c r="J1815">
        <f>IF(ISBLANK('Raw Data'!J1809), 0, IF(AND(3=MATCH(LARGE('Raw Data'!G1809:J1809, 3), 'Raw Data'!G1809:J1809, 0), 'Raw Data'!K1809-'Raw Data'!L1809&gt;3), 'Raw Data'!I1809, 0))</f>
        <v>0</v>
      </c>
      <c r="K1815">
        <f>IF(ISBLANK('Raw Data'!J1809), 0, IF(AND(2=MATCH(LARGE('Raw Data'!G1809:J1809, 3), 'Raw Data'!G1809:J1809, 0), AND('Raw Data'!L1809-'Raw Data'!K1809&lt;4, 'Raw Data'!L1809-'Raw Data'!K1809&gt;0)), 'Raw Data'!H1809, 0))</f>
        <v>0</v>
      </c>
      <c r="L1815">
        <f>IF(ISBLANK('Raw Data'!J1809), 0, IF(AND(1=MATCH(LARGE('Raw Data'!G1809:J1809, 3), 'Raw Data'!G1809:J1809, 0), AND('Raw Data'!K1809-'Raw Data'!L1809&lt;4, 'Raw Data'!K1809-'Raw Data'!L1809&gt;0)), 'Raw Data'!G1809, 0))</f>
        <v>0</v>
      </c>
      <c r="M1815">
        <f>IF(ISBLANK('Raw Data'!J1809), 0, IF(AND(4=MATCH(LARGE('Raw Data'!G1809:J1809, 2), 'Raw Data'!G1809:J1809, 0), 'Raw Data'!L1809-'Raw Data'!K1809&gt;3), 'Raw Data'!J1809, 0))</f>
        <v>0</v>
      </c>
      <c r="N1815">
        <f>IF(ISBLANK('Raw Data'!J1809), 0, IF(AND(3=MATCH(LARGE('Raw Data'!G1809:J1809, 2), 'Raw Data'!G1809:J1809, 0), 'Raw Data'!K1809-'Raw Data'!L1809&gt;3), 'Raw Data'!I1809, 0))</f>
        <v>0</v>
      </c>
      <c r="O1815">
        <f>IF(ISBLANK('Raw Data'!J1809), 0, IF(AND(2=MATCH(LARGE('Raw Data'!G1809:J1809, 2), 'Raw Data'!G1809:J1809, 0), AND('Raw Data'!L1809-'Raw Data'!K1809&lt;4, 'Raw Data'!L1809-'Raw Data'!K1809&gt;0)), 'Raw Data'!H1809, 0))</f>
        <v>0</v>
      </c>
      <c r="P1815">
        <f>IF(ISBLANK('Raw Data'!J1809), 0, IF(AND(1=MATCH(LARGE('Raw Data'!G1809:J1809, 2), 'Raw Data'!G1809:J1809, 0), AND('Raw Data'!K1809-'Raw Data'!L1809&lt;4, 'Raw Data'!K1809-'Raw Data'!L1809&gt;0)), 'Raw Data'!G1809, 0))</f>
        <v>0</v>
      </c>
      <c r="Q1815">
        <f>IF(ISBLANK('Raw Data'!J1809), 0, IF(AND(4=MATCH(LARGE('Raw Data'!G1809:J1809, 1), 'Raw Data'!G1809:J1809, 0), 'Raw Data'!L1809-'Raw Data'!K1809&gt;3), 'Raw Data'!J1809, 0))</f>
        <v>0</v>
      </c>
      <c r="R1815">
        <f>IF(ISBLANK('Raw Data'!J1809), 0, IF(AND(3=MATCH(LARGE('Raw Data'!G1809:J1809, 1), 'Raw Data'!G1809:J1809, 0), 'Raw Data'!K1809-'Raw Data'!L1809&gt;3), 'Raw Data'!I1809, 0))</f>
        <v>0</v>
      </c>
      <c r="S1815">
        <f>IF(AND('Raw Data'!L1809-'Raw Data'!K1809&gt;4, 'Raw Data'!F1809&lt;'Raw Data'!C1809), 'Raw Data'!J1809, 0)</f>
        <v>0</v>
      </c>
      <c r="T1815">
        <f>IF(AND('Raw Data'!K1809-'Raw Data'!L1809&gt;4, 'Raw Data'!F1809&gt;'Raw Data'!C1809), 'Raw Data'!I1809, 0)</f>
        <v>0</v>
      </c>
      <c r="U1815">
        <f>IF(AND('Raw Data'!L1809-'Raw Data'!K1809&lt;3, 'Raw Data'!L1809&gt;'Raw Data'!K1809, 'Raw Data'!F1809&lt;'Raw Data'!C1809), 'Raw Data'!H1809, 0)</f>
        <v>0</v>
      </c>
      <c r="V1815">
        <f>IF(AND('Raw Data'!L1809-'Raw Data'!K1809&lt;3, 'Raw Data'!L1809&gt;'Raw Data'!K1809, 'Raw Data'!F1809&gt;'Raw Data'!C1809), 'Raw Data'!G1809, 0)</f>
        <v>0</v>
      </c>
    </row>
    <row r="1816" spans="1:22" x14ac:dyDescent="0.3">
      <c r="A1816">
        <f>IF(AND('Raw Data'!F1810&lt;'Raw Data'!C1810, 'Raw Data'!L1810&gt;'Raw Data'!K1810, 'Raw Data'!L1810-'Raw Data'!K1810&gt;3), 'Raw Data'!J1810, 0)</f>
        <v>0</v>
      </c>
      <c r="B1816">
        <f>IF(AND('Raw Data'!C1810&lt;'Raw Data'!F1810, 'Raw Data'!K1810&gt;'Raw Data'!L1810, 'Raw Data'!K1810-'Raw Data'!L1810&gt;3), 'Raw Data'!I1810, 0)</f>
        <v>0</v>
      </c>
      <c r="C1816">
        <f>IF(AND('Raw Data'!F1810&lt;'Raw Data'!C1810, 'Raw Data'!L1810&gt;'Raw Data'!K1810, 'Raw Data'!L1810-'Raw Data'!K1810&lt;4), 'Raw Data'!H1810, 0)</f>
        <v>0</v>
      </c>
      <c r="D1816">
        <f>IF(AND('Raw Data'!C1810&lt;'Raw Data'!F1810, 'Raw Data'!K1810&gt;'Raw Data'!L1810, 'Raw Data'!K1810-'Raw Data'!L1810&lt;4), 'Raw Data'!G1810, 0)</f>
        <v>0</v>
      </c>
      <c r="E1816">
        <f>IF(ISBLANK('Raw Data'!J1810), 0, IF(AND(4=MATCH(LARGE('Raw Data'!G1810:J1810, 4), 'Raw Data'!G1810:J1810, 0), 'Raw Data'!L1810-'Raw Data'!K1810&gt;3), 'Raw Data'!J1810, 0))</f>
        <v>0</v>
      </c>
      <c r="F1816">
        <f>IF(ISBLANK('Raw Data'!J1810), 0, IF(AND(3=MATCH(LARGE('Raw Data'!G1810:J1810, 4), 'Raw Data'!G1810:J1810, 0), 'Raw Data'!K1810-'Raw Data'!L1810&gt;3), 'Raw Data'!I1810, 0))</f>
        <v>0</v>
      </c>
      <c r="G1816">
        <f>IF(ISBLANK('Raw Data'!J1810), 0, IF(AND(2=MATCH(LARGE('Raw Data'!G1810:J1810, 4), 'Raw Data'!G1810:J1810, 0), AND('Raw Data'!L1810-'Raw Data'!K1810&lt;4, 'Raw Data'!L1810-'Raw Data'!K1810&gt;0)), 'Raw Data'!H1810, 0))</f>
        <v>0</v>
      </c>
      <c r="H1816">
        <f>IF(ISBLANK('Raw Data'!J1810), 0, IF(AND(1=MATCH(LARGE('Raw Data'!G1810:J1810, 4), 'Raw Data'!G1810:J1810, 0), AND('Raw Data'!K1810-'Raw Data'!L1810&lt;4, 'Raw Data'!K1810-'Raw Data'!L1810&gt;0)), 'Raw Data'!G1810, 0))</f>
        <v>0</v>
      </c>
      <c r="I1816">
        <f>IF(ISBLANK('Raw Data'!J1810), 0, IF(AND(4=MATCH(LARGE('Raw Data'!G1810:J1810, 3), 'Raw Data'!G1810:J1810, 0), 'Raw Data'!L1810-'Raw Data'!K1810&gt;3), 'Raw Data'!J1810, 0))</f>
        <v>0</v>
      </c>
      <c r="J1816">
        <f>IF(ISBLANK('Raw Data'!J1810), 0, IF(AND(3=MATCH(LARGE('Raw Data'!G1810:J1810, 3), 'Raw Data'!G1810:J1810, 0), 'Raw Data'!K1810-'Raw Data'!L1810&gt;3), 'Raw Data'!I1810, 0))</f>
        <v>0</v>
      </c>
      <c r="K1816">
        <f>IF(ISBLANK('Raw Data'!J1810), 0, IF(AND(2=MATCH(LARGE('Raw Data'!G1810:J1810, 3), 'Raw Data'!G1810:J1810, 0), AND('Raw Data'!L1810-'Raw Data'!K1810&lt;4, 'Raw Data'!L1810-'Raw Data'!K1810&gt;0)), 'Raw Data'!H1810, 0))</f>
        <v>0</v>
      </c>
      <c r="L1816">
        <f>IF(ISBLANK('Raw Data'!J1810), 0, IF(AND(1=MATCH(LARGE('Raw Data'!G1810:J1810, 3), 'Raw Data'!G1810:J1810, 0), AND('Raw Data'!K1810-'Raw Data'!L1810&lt;4, 'Raw Data'!K1810-'Raw Data'!L1810&gt;0)), 'Raw Data'!G1810, 0))</f>
        <v>0</v>
      </c>
      <c r="M1816">
        <f>IF(ISBLANK('Raw Data'!J1810), 0, IF(AND(4=MATCH(LARGE('Raw Data'!G1810:J1810, 2), 'Raw Data'!G1810:J1810, 0), 'Raw Data'!L1810-'Raw Data'!K1810&gt;3), 'Raw Data'!J1810, 0))</f>
        <v>0</v>
      </c>
      <c r="N1816">
        <f>IF(ISBLANK('Raw Data'!J1810), 0, IF(AND(3=MATCH(LARGE('Raw Data'!G1810:J1810, 2), 'Raw Data'!G1810:J1810, 0), 'Raw Data'!K1810-'Raw Data'!L1810&gt;3), 'Raw Data'!I1810, 0))</f>
        <v>0</v>
      </c>
      <c r="O1816">
        <f>IF(ISBLANK('Raw Data'!J1810), 0, IF(AND(2=MATCH(LARGE('Raw Data'!G1810:J1810, 2), 'Raw Data'!G1810:J1810, 0), AND('Raw Data'!L1810-'Raw Data'!K1810&lt;4, 'Raw Data'!L1810-'Raw Data'!K1810&gt;0)), 'Raw Data'!H1810, 0))</f>
        <v>0</v>
      </c>
      <c r="P1816">
        <f>IF(ISBLANK('Raw Data'!J1810), 0, IF(AND(1=MATCH(LARGE('Raw Data'!G1810:J1810, 2), 'Raw Data'!G1810:J1810, 0), AND('Raw Data'!K1810-'Raw Data'!L1810&lt;4, 'Raw Data'!K1810-'Raw Data'!L1810&gt;0)), 'Raw Data'!G1810, 0))</f>
        <v>0</v>
      </c>
      <c r="Q1816">
        <f>IF(ISBLANK('Raw Data'!J1810), 0, IF(AND(4=MATCH(LARGE('Raw Data'!G1810:J1810, 1), 'Raw Data'!G1810:J1810, 0), 'Raw Data'!L1810-'Raw Data'!K1810&gt;3), 'Raw Data'!J1810, 0))</f>
        <v>0</v>
      </c>
      <c r="R1816">
        <f>IF(ISBLANK('Raw Data'!J1810), 0, IF(AND(3=MATCH(LARGE('Raw Data'!G1810:J1810, 1), 'Raw Data'!G1810:J1810, 0), 'Raw Data'!K1810-'Raw Data'!L1810&gt;3), 'Raw Data'!I1810, 0))</f>
        <v>0</v>
      </c>
      <c r="S1816">
        <f>IF(AND('Raw Data'!L1810-'Raw Data'!K1810&gt;4, 'Raw Data'!F1810&lt;'Raw Data'!C1810), 'Raw Data'!J1810, 0)</f>
        <v>0</v>
      </c>
      <c r="T1816">
        <f>IF(AND('Raw Data'!K1810-'Raw Data'!L1810&gt;4, 'Raw Data'!F1810&gt;'Raw Data'!C1810), 'Raw Data'!I1810, 0)</f>
        <v>0</v>
      </c>
      <c r="U1816">
        <f>IF(AND('Raw Data'!L1810-'Raw Data'!K1810&lt;3, 'Raw Data'!L1810&gt;'Raw Data'!K1810, 'Raw Data'!F1810&lt;'Raw Data'!C1810), 'Raw Data'!H1810, 0)</f>
        <v>0</v>
      </c>
      <c r="V1816">
        <f>IF(AND('Raw Data'!L1810-'Raw Data'!K1810&lt;3, 'Raw Data'!L1810&gt;'Raw Data'!K1810, 'Raw Data'!F1810&gt;'Raw Data'!C1810), 'Raw Data'!G1810, 0)</f>
        <v>0</v>
      </c>
    </row>
    <row r="1817" spans="1:22" x14ac:dyDescent="0.3">
      <c r="A1817">
        <f>IF(AND('Raw Data'!F1811&lt;'Raw Data'!C1811, 'Raw Data'!L1811&gt;'Raw Data'!K1811, 'Raw Data'!L1811-'Raw Data'!K1811&gt;3), 'Raw Data'!J1811, 0)</f>
        <v>0</v>
      </c>
      <c r="B1817">
        <f>IF(AND('Raw Data'!C1811&lt;'Raw Data'!F1811, 'Raw Data'!K1811&gt;'Raw Data'!L1811, 'Raw Data'!K1811-'Raw Data'!L1811&gt;3), 'Raw Data'!I1811, 0)</f>
        <v>0</v>
      </c>
      <c r="C1817">
        <f>IF(AND('Raw Data'!F1811&lt;'Raw Data'!C1811, 'Raw Data'!L1811&gt;'Raw Data'!K1811, 'Raw Data'!L1811-'Raw Data'!K1811&lt;4), 'Raw Data'!H1811, 0)</f>
        <v>0</v>
      </c>
      <c r="D1817">
        <f>IF(AND('Raw Data'!C1811&lt;'Raw Data'!F1811, 'Raw Data'!K1811&gt;'Raw Data'!L1811, 'Raw Data'!K1811-'Raw Data'!L1811&lt;4), 'Raw Data'!G1811, 0)</f>
        <v>0</v>
      </c>
      <c r="E1817">
        <f>IF(ISBLANK('Raw Data'!J1811), 0, IF(AND(4=MATCH(LARGE('Raw Data'!G1811:J1811, 4), 'Raw Data'!G1811:J1811, 0), 'Raw Data'!L1811-'Raw Data'!K1811&gt;3), 'Raw Data'!J1811, 0))</f>
        <v>0</v>
      </c>
      <c r="F1817">
        <f>IF(ISBLANK('Raw Data'!J1811), 0, IF(AND(3=MATCH(LARGE('Raw Data'!G1811:J1811, 4), 'Raw Data'!G1811:J1811, 0), 'Raw Data'!K1811-'Raw Data'!L1811&gt;3), 'Raw Data'!I1811, 0))</f>
        <v>0</v>
      </c>
      <c r="G1817">
        <f>IF(ISBLANK('Raw Data'!J1811), 0, IF(AND(2=MATCH(LARGE('Raw Data'!G1811:J1811, 4), 'Raw Data'!G1811:J1811, 0), AND('Raw Data'!L1811-'Raw Data'!K1811&lt;4, 'Raw Data'!L1811-'Raw Data'!K1811&gt;0)), 'Raw Data'!H1811, 0))</f>
        <v>0</v>
      </c>
      <c r="H1817">
        <f>IF(ISBLANK('Raw Data'!J1811), 0, IF(AND(1=MATCH(LARGE('Raw Data'!G1811:J1811, 4), 'Raw Data'!G1811:J1811, 0), AND('Raw Data'!K1811-'Raw Data'!L1811&lt;4, 'Raw Data'!K1811-'Raw Data'!L1811&gt;0)), 'Raw Data'!G1811, 0))</f>
        <v>0</v>
      </c>
      <c r="I1817">
        <f>IF(ISBLANK('Raw Data'!J1811), 0, IF(AND(4=MATCH(LARGE('Raw Data'!G1811:J1811, 3), 'Raw Data'!G1811:J1811, 0), 'Raw Data'!L1811-'Raw Data'!K1811&gt;3), 'Raw Data'!J1811, 0))</f>
        <v>0</v>
      </c>
      <c r="J1817">
        <f>IF(ISBLANK('Raw Data'!J1811), 0, IF(AND(3=MATCH(LARGE('Raw Data'!G1811:J1811, 3), 'Raw Data'!G1811:J1811, 0), 'Raw Data'!K1811-'Raw Data'!L1811&gt;3), 'Raw Data'!I1811, 0))</f>
        <v>0</v>
      </c>
      <c r="K1817">
        <f>IF(ISBLANK('Raw Data'!J1811), 0, IF(AND(2=MATCH(LARGE('Raw Data'!G1811:J1811, 3), 'Raw Data'!G1811:J1811, 0), AND('Raw Data'!L1811-'Raw Data'!K1811&lt;4, 'Raw Data'!L1811-'Raw Data'!K1811&gt;0)), 'Raw Data'!H1811, 0))</f>
        <v>0</v>
      </c>
      <c r="L1817">
        <f>IF(ISBLANK('Raw Data'!J1811), 0, IF(AND(1=MATCH(LARGE('Raw Data'!G1811:J1811, 3), 'Raw Data'!G1811:J1811, 0), AND('Raw Data'!K1811-'Raw Data'!L1811&lt;4, 'Raw Data'!K1811-'Raw Data'!L1811&gt;0)), 'Raw Data'!G1811, 0))</f>
        <v>0</v>
      </c>
      <c r="M1817">
        <f>IF(ISBLANK('Raw Data'!J1811), 0, IF(AND(4=MATCH(LARGE('Raw Data'!G1811:J1811, 2), 'Raw Data'!G1811:J1811, 0), 'Raw Data'!L1811-'Raw Data'!K1811&gt;3), 'Raw Data'!J1811, 0))</f>
        <v>0</v>
      </c>
      <c r="N1817">
        <f>IF(ISBLANK('Raw Data'!J1811), 0, IF(AND(3=MATCH(LARGE('Raw Data'!G1811:J1811, 2), 'Raw Data'!G1811:J1811, 0), 'Raw Data'!K1811-'Raw Data'!L1811&gt;3), 'Raw Data'!I1811, 0))</f>
        <v>0</v>
      </c>
      <c r="O1817">
        <f>IF(ISBLANK('Raw Data'!J1811), 0, IF(AND(2=MATCH(LARGE('Raw Data'!G1811:J1811, 2), 'Raw Data'!G1811:J1811, 0), AND('Raw Data'!L1811-'Raw Data'!K1811&lt;4, 'Raw Data'!L1811-'Raw Data'!K1811&gt;0)), 'Raw Data'!H1811, 0))</f>
        <v>0</v>
      </c>
      <c r="P1817">
        <f>IF(ISBLANK('Raw Data'!J1811), 0, IF(AND(1=MATCH(LARGE('Raw Data'!G1811:J1811, 2), 'Raw Data'!G1811:J1811, 0), AND('Raw Data'!K1811-'Raw Data'!L1811&lt;4, 'Raw Data'!K1811-'Raw Data'!L1811&gt;0)), 'Raw Data'!G1811, 0))</f>
        <v>0</v>
      </c>
      <c r="Q1817">
        <f>IF(ISBLANK('Raw Data'!J1811), 0, IF(AND(4=MATCH(LARGE('Raw Data'!G1811:J1811, 1), 'Raw Data'!G1811:J1811, 0), 'Raw Data'!L1811-'Raw Data'!K1811&gt;3), 'Raw Data'!J1811, 0))</f>
        <v>0</v>
      </c>
      <c r="R1817">
        <f>IF(ISBLANK('Raw Data'!J1811), 0, IF(AND(3=MATCH(LARGE('Raw Data'!G1811:J1811, 1), 'Raw Data'!G1811:J1811, 0), 'Raw Data'!K1811-'Raw Data'!L1811&gt;3), 'Raw Data'!I1811, 0))</f>
        <v>0</v>
      </c>
      <c r="S1817">
        <f>IF(AND('Raw Data'!L1811-'Raw Data'!K1811&gt;4, 'Raw Data'!F1811&lt;'Raw Data'!C1811), 'Raw Data'!J1811, 0)</f>
        <v>0</v>
      </c>
      <c r="T1817">
        <f>IF(AND('Raw Data'!K1811-'Raw Data'!L1811&gt;4, 'Raw Data'!F1811&gt;'Raw Data'!C1811), 'Raw Data'!I1811, 0)</f>
        <v>0</v>
      </c>
      <c r="U1817">
        <f>IF(AND('Raw Data'!L1811-'Raw Data'!K1811&lt;3, 'Raw Data'!L1811&gt;'Raw Data'!K1811, 'Raw Data'!F1811&lt;'Raw Data'!C1811), 'Raw Data'!H1811, 0)</f>
        <v>0</v>
      </c>
      <c r="V1817">
        <f>IF(AND('Raw Data'!L1811-'Raw Data'!K1811&lt;3, 'Raw Data'!L1811&gt;'Raw Data'!K1811, 'Raw Data'!F1811&gt;'Raw Data'!C1811), 'Raw Data'!G1811, 0)</f>
        <v>0</v>
      </c>
    </row>
    <row r="1818" spans="1:22" x14ac:dyDescent="0.3">
      <c r="A1818">
        <f>IF(AND('Raw Data'!F1812&lt;'Raw Data'!C1812, 'Raw Data'!L1812&gt;'Raw Data'!K1812, 'Raw Data'!L1812-'Raw Data'!K1812&gt;3), 'Raw Data'!J1812, 0)</f>
        <v>0</v>
      </c>
      <c r="B1818">
        <f>IF(AND('Raw Data'!C1812&lt;'Raw Data'!F1812, 'Raw Data'!K1812&gt;'Raw Data'!L1812, 'Raw Data'!K1812-'Raw Data'!L1812&gt;3), 'Raw Data'!I1812, 0)</f>
        <v>0</v>
      </c>
      <c r="C1818">
        <f>IF(AND('Raw Data'!F1812&lt;'Raw Data'!C1812, 'Raw Data'!L1812&gt;'Raw Data'!K1812, 'Raw Data'!L1812-'Raw Data'!K1812&lt;4), 'Raw Data'!H1812, 0)</f>
        <v>0</v>
      </c>
      <c r="D1818">
        <f>IF(AND('Raw Data'!C1812&lt;'Raw Data'!F1812, 'Raw Data'!K1812&gt;'Raw Data'!L1812, 'Raw Data'!K1812-'Raw Data'!L1812&lt;4), 'Raw Data'!G1812, 0)</f>
        <v>0</v>
      </c>
      <c r="E1818">
        <f>IF(ISBLANK('Raw Data'!J1812), 0, IF(AND(4=MATCH(LARGE('Raw Data'!G1812:J1812, 4), 'Raw Data'!G1812:J1812, 0), 'Raw Data'!L1812-'Raw Data'!K1812&gt;3), 'Raw Data'!J1812, 0))</f>
        <v>0</v>
      </c>
      <c r="F1818">
        <f>IF(ISBLANK('Raw Data'!J1812), 0, IF(AND(3=MATCH(LARGE('Raw Data'!G1812:J1812, 4), 'Raw Data'!G1812:J1812, 0), 'Raw Data'!K1812-'Raw Data'!L1812&gt;3), 'Raw Data'!I1812, 0))</f>
        <v>0</v>
      </c>
      <c r="G1818">
        <f>IF(ISBLANK('Raw Data'!J1812), 0, IF(AND(2=MATCH(LARGE('Raw Data'!G1812:J1812, 4), 'Raw Data'!G1812:J1812, 0), AND('Raw Data'!L1812-'Raw Data'!K1812&lt;4, 'Raw Data'!L1812-'Raw Data'!K1812&gt;0)), 'Raw Data'!H1812, 0))</f>
        <v>0</v>
      </c>
      <c r="H1818">
        <f>IF(ISBLANK('Raw Data'!J1812), 0, IF(AND(1=MATCH(LARGE('Raw Data'!G1812:J1812, 4), 'Raw Data'!G1812:J1812, 0), AND('Raw Data'!K1812-'Raw Data'!L1812&lt;4, 'Raw Data'!K1812-'Raw Data'!L1812&gt;0)), 'Raw Data'!G1812, 0))</f>
        <v>0</v>
      </c>
      <c r="I1818">
        <f>IF(ISBLANK('Raw Data'!J1812), 0, IF(AND(4=MATCH(LARGE('Raw Data'!G1812:J1812, 3), 'Raw Data'!G1812:J1812, 0), 'Raw Data'!L1812-'Raw Data'!K1812&gt;3), 'Raw Data'!J1812, 0))</f>
        <v>0</v>
      </c>
      <c r="J1818">
        <f>IF(ISBLANK('Raw Data'!J1812), 0, IF(AND(3=MATCH(LARGE('Raw Data'!G1812:J1812, 3), 'Raw Data'!G1812:J1812, 0), 'Raw Data'!K1812-'Raw Data'!L1812&gt;3), 'Raw Data'!I1812, 0))</f>
        <v>0</v>
      </c>
      <c r="K1818">
        <f>IF(ISBLANK('Raw Data'!J1812), 0, IF(AND(2=MATCH(LARGE('Raw Data'!G1812:J1812, 3), 'Raw Data'!G1812:J1812, 0), AND('Raw Data'!L1812-'Raw Data'!K1812&lt;4, 'Raw Data'!L1812-'Raw Data'!K1812&gt;0)), 'Raw Data'!H1812, 0))</f>
        <v>0</v>
      </c>
      <c r="L1818">
        <f>IF(ISBLANK('Raw Data'!J1812), 0, IF(AND(1=MATCH(LARGE('Raw Data'!G1812:J1812, 3), 'Raw Data'!G1812:J1812, 0), AND('Raw Data'!K1812-'Raw Data'!L1812&lt;4, 'Raw Data'!K1812-'Raw Data'!L1812&gt;0)), 'Raw Data'!G1812, 0))</f>
        <v>0</v>
      </c>
      <c r="M1818">
        <f>IF(ISBLANK('Raw Data'!J1812), 0, IF(AND(4=MATCH(LARGE('Raw Data'!G1812:J1812, 2), 'Raw Data'!G1812:J1812, 0), 'Raw Data'!L1812-'Raw Data'!K1812&gt;3), 'Raw Data'!J1812, 0))</f>
        <v>0</v>
      </c>
      <c r="N1818">
        <f>IF(ISBLANK('Raw Data'!J1812), 0, IF(AND(3=MATCH(LARGE('Raw Data'!G1812:J1812, 2), 'Raw Data'!G1812:J1812, 0), 'Raw Data'!K1812-'Raw Data'!L1812&gt;3), 'Raw Data'!I1812, 0))</f>
        <v>0</v>
      </c>
      <c r="O1818">
        <f>IF(ISBLANK('Raw Data'!J1812), 0, IF(AND(2=MATCH(LARGE('Raw Data'!G1812:J1812, 2), 'Raw Data'!G1812:J1812, 0), AND('Raw Data'!L1812-'Raw Data'!K1812&lt;4, 'Raw Data'!L1812-'Raw Data'!K1812&gt;0)), 'Raw Data'!H1812, 0))</f>
        <v>0</v>
      </c>
      <c r="P1818">
        <f>IF(ISBLANK('Raw Data'!J1812), 0, IF(AND(1=MATCH(LARGE('Raw Data'!G1812:J1812, 2), 'Raw Data'!G1812:J1812, 0), AND('Raw Data'!K1812-'Raw Data'!L1812&lt;4, 'Raw Data'!K1812-'Raw Data'!L1812&gt;0)), 'Raw Data'!G1812, 0))</f>
        <v>0</v>
      </c>
      <c r="Q1818">
        <f>IF(ISBLANK('Raw Data'!J1812), 0, IF(AND(4=MATCH(LARGE('Raw Data'!G1812:J1812, 1), 'Raw Data'!G1812:J1812, 0), 'Raw Data'!L1812-'Raw Data'!K1812&gt;3), 'Raw Data'!J1812, 0))</f>
        <v>0</v>
      </c>
      <c r="R1818">
        <f>IF(ISBLANK('Raw Data'!J1812), 0, IF(AND(3=MATCH(LARGE('Raw Data'!G1812:J1812, 1), 'Raw Data'!G1812:J1812, 0), 'Raw Data'!K1812-'Raw Data'!L1812&gt;3), 'Raw Data'!I1812, 0))</f>
        <v>0</v>
      </c>
      <c r="S1818">
        <f>IF(AND('Raw Data'!L1812-'Raw Data'!K1812&gt;4, 'Raw Data'!F1812&lt;'Raw Data'!C1812), 'Raw Data'!J1812, 0)</f>
        <v>0</v>
      </c>
      <c r="T1818">
        <f>IF(AND('Raw Data'!K1812-'Raw Data'!L1812&gt;4, 'Raw Data'!F1812&gt;'Raw Data'!C1812), 'Raw Data'!I1812, 0)</f>
        <v>0</v>
      </c>
      <c r="U1818">
        <f>IF(AND('Raw Data'!L1812-'Raw Data'!K1812&lt;3, 'Raw Data'!L1812&gt;'Raw Data'!K1812, 'Raw Data'!F1812&lt;'Raw Data'!C1812), 'Raw Data'!H1812, 0)</f>
        <v>0</v>
      </c>
      <c r="V1818">
        <f>IF(AND('Raw Data'!L1812-'Raw Data'!K1812&lt;3, 'Raw Data'!L1812&gt;'Raw Data'!K1812, 'Raw Data'!F1812&gt;'Raw Data'!C1812), 'Raw Data'!G1812, 0)</f>
        <v>0</v>
      </c>
    </row>
    <row r="1819" spans="1:22" x14ac:dyDescent="0.3">
      <c r="A1819">
        <f>IF(AND('Raw Data'!F1813&lt;'Raw Data'!C1813, 'Raw Data'!L1813&gt;'Raw Data'!K1813, 'Raw Data'!L1813-'Raw Data'!K1813&gt;3), 'Raw Data'!J1813, 0)</f>
        <v>0</v>
      </c>
      <c r="B1819">
        <f>IF(AND('Raw Data'!C1813&lt;'Raw Data'!F1813, 'Raw Data'!K1813&gt;'Raw Data'!L1813, 'Raw Data'!K1813-'Raw Data'!L1813&gt;3), 'Raw Data'!I1813, 0)</f>
        <v>0</v>
      </c>
      <c r="C1819">
        <f>IF(AND('Raw Data'!F1813&lt;'Raw Data'!C1813, 'Raw Data'!L1813&gt;'Raw Data'!K1813, 'Raw Data'!L1813-'Raw Data'!K1813&lt;4), 'Raw Data'!H1813, 0)</f>
        <v>0</v>
      </c>
      <c r="D1819">
        <f>IF(AND('Raw Data'!C1813&lt;'Raw Data'!F1813, 'Raw Data'!K1813&gt;'Raw Data'!L1813, 'Raw Data'!K1813-'Raw Data'!L1813&lt;4), 'Raw Data'!G1813, 0)</f>
        <v>0</v>
      </c>
      <c r="E1819">
        <f>IF(ISBLANK('Raw Data'!J1813), 0, IF(AND(4=MATCH(LARGE('Raw Data'!G1813:J1813, 4), 'Raw Data'!G1813:J1813, 0), 'Raw Data'!L1813-'Raw Data'!K1813&gt;3), 'Raw Data'!J1813, 0))</f>
        <v>0</v>
      </c>
      <c r="F1819">
        <f>IF(ISBLANK('Raw Data'!J1813), 0, IF(AND(3=MATCH(LARGE('Raw Data'!G1813:J1813, 4), 'Raw Data'!G1813:J1813, 0), 'Raw Data'!K1813-'Raw Data'!L1813&gt;3), 'Raw Data'!I1813, 0))</f>
        <v>0</v>
      </c>
      <c r="G1819">
        <f>IF(ISBLANK('Raw Data'!J1813), 0, IF(AND(2=MATCH(LARGE('Raw Data'!G1813:J1813, 4), 'Raw Data'!G1813:J1813, 0), AND('Raw Data'!L1813-'Raw Data'!K1813&lt;4, 'Raw Data'!L1813-'Raw Data'!K1813&gt;0)), 'Raw Data'!H1813, 0))</f>
        <v>0</v>
      </c>
      <c r="H1819">
        <f>IF(ISBLANK('Raw Data'!J1813), 0, IF(AND(1=MATCH(LARGE('Raw Data'!G1813:J1813, 4), 'Raw Data'!G1813:J1813, 0), AND('Raw Data'!K1813-'Raw Data'!L1813&lt;4, 'Raw Data'!K1813-'Raw Data'!L1813&gt;0)), 'Raw Data'!G1813, 0))</f>
        <v>0</v>
      </c>
      <c r="I1819">
        <f>IF(ISBLANK('Raw Data'!J1813), 0, IF(AND(4=MATCH(LARGE('Raw Data'!G1813:J1813, 3), 'Raw Data'!G1813:J1813, 0), 'Raw Data'!L1813-'Raw Data'!K1813&gt;3), 'Raw Data'!J1813, 0))</f>
        <v>0</v>
      </c>
      <c r="J1819">
        <f>IF(ISBLANK('Raw Data'!J1813), 0, IF(AND(3=MATCH(LARGE('Raw Data'!G1813:J1813, 3), 'Raw Data'!G1813:J1813, 0), 'Raw Data'!K1813-'Raw Data'!L1813&gt;3), 'Raw Data'!I1813, 0))</f>
        <v>0</v>
      </c>
      <c r="K1819">
        <f>IF(ISBLANK('Raw Data'!J1813), 0, IF(AND(2=MATCH(LARGE('Raw Data'!G1813:J1813, 3), 'Raw Data'!G1813:J1813, 0), AND('Raw Data'!L1813-'Raw Data'!K1813&lt;4, 'Raw Data'!L1813-'Raw Data'!K1813&gt;0)), 'Raw Data'!H1813, 0))</f>
        <v>0</v>
      </c>
      <c r="L1819">
        <f>IF(ISBLANK('Raw Data'!J1813), 0, IF(AND(1=MATCH(LARGE('Raw Data'!G1813:J1813, 3), 'Raw Data'!G1813:J1813, 0), AND('Raw Data'!K1813-'Raw Data'!L1813&lt;4, 'Raw Data'!K1813-'Raw Data'!L1813&gt;0)), 'Raw Data'!G1813, 0))</f>
        <v>0</v>
      </c>
      <c r="M1819">
        <f>IF(ISBLANK('Raw Data'!J1813), 0, IF(AND(4=MATCH(LARGE('Raw Data'!G1813:J1813, 2), 'Raw Data'!G1813:J1813, 0), 'Raw Data'!L1813-'Raw Data'!K1813&gt;3), 'Raw Data'!J1813, 0))</f>
        <v>0</v>
      </c>
      <c r="N1819">
        <f>IF(ISBLANK('Raw Data'!J1813), 0, IF(AND(3=MATCH(LARGE('Raw Data'!G1813:J1813, 2), 'Raw Data'!G1813:J1813, 0), 'Raw Data'!K1813-'Raw Data'!L1813&gt;3), 'Raw Data'!I1813, 0))</f>
        <v>0</v>
      </c>
      <c r="O1819">
        <f>IF(ISBLANK('Raw Data'!J1813), 0, IF(AND(2=MATCH(LARGE('Raw Data'!G1813:J1813, 2), 'Raw Data'!G1813:J1813, 0), AND('Raw Data'!L1813-'Raw Data'!K1813&lt;4, 'Raw Data'!L1813-'Raw Data'!K1813&gt;0)), 'Raw Data'!H1813, 0))</f>
        <v>0</v>
      </c>
      <c r="P1819">
        <f>IF(ISBLANK('Raw Data'!J1813), 0, IF(AND(1=MATCH(LARGE('Raw Data'!G1813:J1813, 2), 'Raw Data'!G1813:J1813, 0), AND('Raw Data'!K1813-'Raw Data'!L1813&lt;4, 'Raw Data'!K1813-'Raw Data'!L1813&gt;0)), 'Raw Data'!G1813, 0))</f>
        <v>0</v>
      </c>
      <c r="Q1819">
        <f>IF(ISBLANK('Raw Data'!J1813), 0, IF(AND(4=MATCH(LARGE('Raw Data'!G1813:J1813, 1), 'Raw Data'!G1813:J1813, 0), 'Raw Data'!L1813-'Raw Data'!K1813&gt;3), 'Raw Data'!J1813, 0))</f>
        <v>0</v>
      </c>
      <c r="R1819">
        <f>IF(ISBLANK('Raw Data'!J1813), 0, IF(AND(3=MATCH(LARGE('Raw Data'!G1813:J1813, 1), 'Raw Data'!G1813:J1813, 0), 'Raw Data'!K1813-'Raw Data'!L1813&gt;3), 'Raw Data'!I1813, 0))</f>
        <v>0</v>
      </c>
      <c r="S1819">
        <f>IF(AND('Raw Data'!L1813-'Raw Data'!K1813&gt;4, 'Raw Data'!F1813&lt;'Raw Data'!C1813), 'Raw Data'!J1813, 0)</f>
        <v>0</v>
      </c>
      <c r="T1819">
        <f>IF(AND('Raw Data'!K1813-'Raw Data'!L1813&gt;4, 'Raw Data'!F1813&gt;'Raw Data'!C1813), 'Raw Data'!I1813, 0)</f>
        <v>0</v>
      </c>
      <c r="U1819">
        <f>IF(AND('Raw Data'!L1813-'Raw Data'!K1813&lt;3, 'Raw Data'!L1813&gt;'Raw Data'!K1813, 'Raw Data'!F1813&lt;'Raw Data'!C1813), 'Raw Data'!H1813, 0)</f>
        <v>0</v>
      </c>
      <c r="V1819">
        <f>IF(AND('Raw Data'!L1813-'Raw Data'!K1813&lt;3, 'Raw Data'!L1813&gt;'Raw Data'!K1813, 'Raw Data'!F1813&gt;'Raw Data'!C1813), 'Raw Data'!G1813, 0)</f>
        <v>0</v>
      </c>
    </row>
    <row r="1820" spans="1:22" x14ac:dyDescent="0.3">
      <c r="A1820">
        <f>IF(AND('Raw Data'!F1814&lt;'Raw Data'!C1814, 'Raw Data'!L1814&gt;'Raw Data'!K1814, 'Raw Data'!L1814-'Raw Data'!K1814&gt;3), 'Raw Data'!J1814, 0)</f>
        <v>0</v>
      </c>
      <c r="B1820">
        <f>IF(AND('Raw Data'!C1814&lt;'Raw Data'!F1814, 'Raw Data'!K1814&gt;'Raw Data'!L1814, 'Raw Data'!K1814-'Raw Data'!L1814&gt;3), 'Raw Data'!I1814, 0)</f>
        <v>0</v>
      </c>
      <c r="C1820">
        <f>IF(AND('Raw Data'!F1814&lt;'Raw Data'!C1814, 'Raw Data'!L1814&gt;'Raw Data'!K1814, 'Raw Data'!L1814-'Raw Data'!K1814&lt;4), 'Raw Data'!H1814, 0)</f>
        <v>0</v>
      </c>
      <c r="D1820">
        <f>IF(AND('Raw Data'!C1814&lt;'Raw Data'!F1814, 'Raw Data'!K1814&gt;'Raw Data'!L1814, 'Raw Data'!K1814-'Raw Data'!L1814&lt;4), 'Raw Data'!G1814, 0)</f>
        <v>0</v>
      </c>
      <c r="E1820">
        <f>IF(ISBLANK('Raw Data'!J1814), 0, IF(AND(4=MATCH(LARGE('Raw Data'!G1814:J1814, 4), 'Raw Data'!G1814:J1814, 0), 'Raw Data'!L1814-'Raw Data'!K1814&gt;3), 'Raw Data'!J1814, 0))</f>
        <v>0</v>
      </c>
      <c r="F1820">
        <f>IF(ISBLANK('Raw Data'!J1814), 0, IF(AND(3=MATCH(LARGE('Raw Data'!G1814:J1814, 4), 'Raw Data'!G1814:J1814, 0), 'Raw Data'!K1814-'Raw Data'!L1814&gt;3), 'Raw Data'!I1814, 0))</f>
        <v>0</v>
      </c>
      <c r="G1820">
        <f>IF(ISBLANK('Raw Data'!J1814), 0, IF(AND(2=MATCH(LARGE('Raw Data'!G1814:J1814, 4), 'Raw Data'!G1814:J1814, 0), AND('Raw Data'!L1814-'Raw Data'!K1814&lt;4, 'Raw Data'!L1814-'Raw Data'!K1814&gt;0)), 'Raw Data'!H1814, 0))</f>
        <v>0</v>
      </c>
      <c r="H1820">
        <f>IF(ISBLANK('Raw Data'!J1814), 0, IF(AND(1=MATCH(LARGE('Raw Data'!G1814:J1814, 4), 'Raw Data'!G1814:J1814, 0), AND('Raw Data'!K1814-'Raw Data'!L1814&lt;4, 'Raw Data'!K1814-'Raw Data'!L1814&gt;0)), 'Raw Data'!G1814, 0))</f>
        <v>0</v>
      </c>
      <c r="I1820">
        <f>IF(ISBLANK('Raw Data'!J1814), 0, IF(AND(4=MATCH(LARGE('Raw Data'!G1814:J1814, 3), 'Raw Data'!G1814:J1814, 0), 'Raw Data'!L1814-'Raw Data'!K1814&gt;3), 'Raw Data'!J1814, 0))</f>
        <v>0</v>
      </c>
      <c r="J1820">
        <f>IF(ISBLANK('Raw Data'!J1814), 0, IF(AND(3=MATCH(LARGE('Raw Data'!G1814:J1814, 3), 'Raw Data'!G1814:J1814, 0), 'Raw Data'!K1814-'Raw Data'!L1814&gt;3), 'Raw Data'!I1814, 0))</f>
        <v>0</v>
      </c>
      <c r="K1820">
        <f>IF(ISBLANK('Raw Data'!J1814), 0, IF(AND(2=MATCH(LARGE('Raw Data'!G1814:J1814, 3), 'Raw Data'!G1814:J1814, 0), AND('Raw Data'!L1814-'Raw Data'!K1814&lt;4, 'Raw Data'!L1814-'Raw Data'!K1814&gt;0)), 'Raw Data'!H1814, 0))</f>
        <v>0</v>
      </c>
      <c r="L1820">
        <f>IF(ISBLANK('Raw Data'!J1814), 0, IF(AND(1=MATCH(LARGE('Raw Data'!G1814:J1814, 3), 'Raw Data'!G1814:J1814, 0), AND('Raw Data'!K1814-'Raw Data'!L1814&lt;4, 'Raw Data'!K1814-'Raw Data'!L1814&gt;0)), 'Raw Data'!G1814, 0))</f>
        <v>0</v>
      </c>
      <c r="M1820">
        <f>IF(ISBLANK('Raw Data'!J1814), 0, IF(AND(4=MATCH(LARGE('Raw Data'!G1814:J1814, 2), 'Raw Data'!G1814:J1814, 0), 'Raw Data'!L1814-'Raw Data'!K1814&gt;3), 'Raw Data'!J1814, 0))</f>
        <v>0</v>
      </c>
      <c r="N1820">
        <f>IF(ISBLANK('Raw Data'!J1814), 0, IF(AND(3=MATCH(LARGE('Raw Data'!G1814:J1814, 2), 'Raw Data'!G1814:J1814, 0), 'Raw Data'!K1814-'Raw Data'!L1814&gt;3), 'Raw Data'!I1814, 0))</f>
        <v>0</v>
      </c>
      <c r="O1820">
        <f>IF(ISBLANK('Raw Data'!J1814), 0, IF(AND(2=MATCH(LARGE('Raw Data'!G1814:J1814, 2), 'Raw Data'!G1814:J1814, 0), AND('Raw Data'!L1814-'Raw Data'!K1814&lt;4, 'Raw Data'!L1814-'Raw Data'!K1814&gt;0)), 'Raw Data'!H1814, 0))</f>
        <v>0</v>
      </c>
      <c r="P1820">
        <f>IF(ISBLANK('Raw Data'!J1814), 0, IF(AND(1=MATCH(LARGE('Raw Data'!G1814:J1814, 2), 'Raw Data'!G1814:J1814, 0), AND('Raw Data'!K1814-'Raw Data'!L1814&lt;4, 'Raw Data'!K1814-'Raw Data'!L1814&gt;0)), 'Raw Data'!G1814, 0))</f>
        <v>0</v>
      </c>
      <c r="Q1820">
        <f>IF(ISBLANK('Raw Data'!J1814), 0, IF(AND(4=MATCH(LARGE('Raw Data'!G1814:J1814, 1), 'Raw Data'!G1814:J1814, 0), 'Raw Data'!L1814-'Raw Data'!K1814&gt;3), 'Raw Data'!J1814, 0))</f>
        <v>0</v>
      </c>
      <c r="R1820">
        <f>IF(ISBLANK('Raw Data'!J1814), 0, IF(AND(3=MATCH(LARGE('Raw Data'!G1814:J1814, 1), 'Raw Data'!G1814:J1814, 0), 'Raw Data'!K1814-'Raw Data'!L1814&gt;3), 'Raw Data'!I1814, 0))</f>
        <v>0</v>
      </c>
      <c r="S1820">
        <f>IF(AND('Raw Data'!L1814-'Raw Data'!K1814&gt;4, 'Raw Data'!F1814&lt;'Raw Data'!C1814), 'Raw Data'!J1814, 0)</f>
        <v>0</v>
      </c>
      <c r="T1820">
        <f>IF(AND('Raw Data'!K1814-'Raw Data'!L1814&gt;4, 'Raw Data'!F1814&gt;'Raw Data'!C1814), 'Raw Data'!I1814, 0)</f>
        <v>0</v>
      </c>
      <c r="U1820">
        <f>IF(AND('Raw Data'!L1814-'Raw Data'!K1814&lt;3, 'Raw Data'!L1814&gt;'Raw Data'!K1814, 'Raw Data'!F1814&lt;'Raw Data'!C1814), 'Raw Data'!H1814, 0)</f>
        <v>0</v>
      </c>
      <c r="V1820">
        <f>IF(AND('Raw Data'!L1814-'Raw Data'!K1814&lt;3, 'Raw Data'!L1814&gt;'Raw Data'!K1814, 'Raw Data'!F1814&gt;'Raw Data'!C1814), 'Raw Data'!G1814, 0)</f>
        <v>0</v>
      </c>
    </row>
    <row r="1821" spans="1:22" x14ac:dyDescent="0.3">
      <c r="A1821">
        <f>IF(AND('Raw Data'!F1815&lt;'Raw Data'!C1815, 'Raw Data'!L1815&gt;'Raw Data'!K1815, 'Raw Data'!L1815-'Raw Data'!K1815&gt;3), 'Raw Data'!J1815, 0)</f>
        <v>0</v>
      </c>
      <c r="B1821">
        <f>IF(AND('Raw Data'!C1815&lt;'Raw Data'!F1815, 'Raw Data'!K1815&gt;'Raw Data'!L1815, 'Raw Data'!K1815-'Raw Data'!L1815&gt;3), 'Raw Data'!I1815, 0)</f>
        <v>0</v>
      </c>
      <c r="C1821">
        <f>IF(AND('Raw Data'!F1815&lt;'Raw Data'!C1815, 'Raw Data'!L1815&gt;'Raw Data'!K1815, 'Raw Data'!L1815-'Raw Data'!K1815&lt;4), 'Raw Data'!H1815, 0)</f>
        <v>0</v>
      </c>
      <c r="D1821">
        <f>IF(AND('Raw Data'!C1815&lt;'Raw Data'!F1815, 'Raw Data'!K1815&gt;'Raw Data'!L1815, 'Raw Data'!K1815-'Raw Data'!L1815&lt;4), 'Raw Data'!G1815, 0)</f>
        <v>0</v>
      </c>
      <c r="E1821">
        <f>IF(ISBLANK('Raw Data'!J1815), 0, IF(AND(4=MATCH(LARGE('Raw Data'!G1815:J1815, 4), 'Raw Data'!G1815:J1815, 0), 'Raw Data'!L1815-'Raw Data'!K1815&gt;3), 'Raw Data'!J1815, 0))</f>
        <v>0</v>
      </c>
      <c r="F1821">
        <f>IF(ISBLANK('Raw Data'!J1815), 0, IF(AND(3=MATCH(LARGE('Raw Data'!G1815:J1815, 4), 'Raw Data'!G1815:J1815, 0), 'Raw Data'!K1815-'Raw Data'!L1815&gt;3), 'Raw Data'!I1815, 0))</f>
        <v>0</v>
      </c>
      <c r="G1821">
        <f>IF(ISBLANK('Raw Data'!J1815), 0, IF(AND(2=MATCH(LARGE('Raw Data'!G1815:J1815, 4), 'Raw Data'!G1815:J1815, 0), AND('Raw Data'!L1815-'Raw Data'!K1815&lt;4, 'Raw Data'!L1815-'Raw Data'!K1815&gt;0)), 'Raw Data'!H1815, 0))</f>
        <v>0</v>
      </c>
      <c r="H1821">
        <f>IF(ISBLANK('Raw Data'!J1815), 0, IF(AND(1=MATCH(LARGE('Raw Data'!G1815:J1815, 4), 'Raw Data'!G1815:J1815, 0), AND('Raw Data'!K1815-'Raw Data'!L1815&lt;4, 'Raw Data'!K1815-'Raw Data'!L1815&gt;0)), 'Raw Data'!G1815, 0))</f>
        <v>0</v>
      </c>
      <c r="I1821">
        <f>IF(ISBLANK('Raw Data'!J1815), 0, IF(AND(4=MATCH(LARGE('Raw Data'!G1815:J1815, 3), 'Raw Data'!G1815:J1815, 0), 'Raw Data'!L1815-'Raw Data'!K1815&gt;3), 'Raw Data'!J1815, 0))</f>
        <v>0</v>
      </c>
      <c r="J1821">
        <f>IF(ISBLANK('Raw Data'!J1815), 0, IF(AND(3=MATCH(LARGE('Raw Data'!G1815:J1815, 3), 'Raw Data'!G1815:J1815, 0), 'Raw Data'!K1815-'Raw Data'!L1815&gt;3), 'Raw Data'!I1815, 0))</f>
        <v>0</v>
      </c>
      <c r="K1821">
        <f>IF(ISBLANK('Raw Data'!J1815), 0, IF(AND(2=MATCH(LARGE('Raw Data'!G1815:J1815, 3), 'Raw Data'!G1815:J1815, 0), AND('Raw Data'!L1815-'Raw Data'!K1815&lt;4, 'Raw Data'!L1815-'Raw Data'!K1815&gt;0)), 'Raw Data'!H1815, 0))</f>
        <v>0</v>
      </c>
      <c r="L1821">
        <f>IF(ISBLANK('Raw Data'!J1815), 0, IF(AND(1=MATCH(LARGE('Raw Data'!G1815:J1815, 3), 'Raw Data'!G1815:J1815, 0), AND('Raw Data'!K1815-'Raw Data'!L1815&lt;4, 'Raw Data'!K1815-'Raw Data'!L1815&gt;0)), 'Raw Data'!G1815, 0))</f>
        <v>0</v>
      </c>
      <c r="M1821">
        <f>IF(ISBLANK('Raw Data'!J1815), 0, IF(AND(4=MATCH(LARGE('Raw Data'!G1815:J1815, 2), 'Raw Data'!G1815:J1815, 0), 'Raw Data'!L1815-'Raw Data'!K1815&gt;3), 'Raw Data'!J1815, 0))</f>
        <v>0</v>
      </c>
      <c r="N1821">
        <f>IF(ISBLANK('Raw Data'!J1815), 0, IF(AND(3=MATCH(LARGE('Raw Data'!G1815:J1815, 2), 'Raw Data'!G1815:J1815, 0), 'Raw Data'!K1815-'Raw Data'!L1815&gt;3), 'Raw Data'!I1815, 0))</f>
        <v>0</v>
      </c>
      <c r="O1821">
        <f>IF(ISBLANK('Raw Data'!J1815), 0, IF(AND(2=MATCH(LARGE('Raw Data'!G1815:J1815, 2), 'Raw Data'!G1815:J1815, 0), AND('Raw Data'!L1815-'Raw Data'!K1815&lt;4, 'Raw Data'!L1815-'Raw Data'!K1815&gt;0)), 'Raw Data'!H1815, 0))</f>
        <v>0</v>
      </c>
      <c r="P1821">
        <f>IF(ISBLANK('Raw Data'!J1815), 0, IF(AND(1=MATCH(LARGE('Raw Data'!G1815:J1815, 2), 'Raw Data'!G1815:J1815, 0), AND('Raw Data'!K1815-'Raw Data'!L1815&lt;4, 'Raw Data'!K1815-'Raw Data'!L1815&gt;0)), 'Raw Data'!G1815, 0))</f>
        <v>0</v>
      </c>
      <c r="Q1821">
        <f>IF(ISBLANK('Raw Data'!J1815), 0, IF(AND(4=MATCH(LARGE('Raw Data'!G1815:J1815, 1), 'Raw Data'!G1815:J1815, 0), 'Raw Data'!L1815-'Raw Data'!K1815&gt;3), 'Raw Data'!J1815, 0))</f>
        <v>0</v>
      </c>
      <c r="R1821">
        <f>IF(ISBLANK('Raw Data'!J1815), 0, IF(AND(3=MATCH(LARGE('Raw Data'!G1815:J1815, 1), 'Raw Data'!G1815:J1815, 0), 'Raw Data'!K1815-'Raw Data'!L1815&gt;3), 'Raw Data'!I1815, 0))</f>
        <v>0</v>
      </c>
      <c r="S1821">
        <f>IF(AND('Raw Data'!L1815-'Raw Data'!K1815&gt;4, 'Raw Data'!F1815&lt;'Raw Data'!C1815), 'Raw Data'!J1815, 0)</f>
        <v>0</v>
      </c>
      <c r="T1821">
        <f>IF(AND('Raw Data'!K1815-'Raw Data'!L1815&gt;4, 'Raw Data'!F1815&gt;'Raw Data'!C1815), 'Raw Data'!I1815, 0)</f>
        <v>0</v>
      </c>
      <c r="U1821">
        <f>IF(AND('Raw Data'!L1815-'Raw Data'!K1815&lt;3, 'Raw Data'!L1815&gt;'Raw Data'!K1815, 'Raw Data'!F1815&lt;'Raw Data'!C1815), 'Raw Data'!H1815, 0)</f>
        <v>0</v>
      </c>
      <c r="V1821">
        <f>IF(AND('Raw Data'!L1815-'Raw Data'!K1815&lt;3, 'Raw Data'!L1815&gt;'Raw Data'!K1815, 'Raw Data'!F1815&gt;'Raw Data'!C1815), 'Raw Data'!G1815, 0)</f>
        <v>0</v>
      </c>
    </row>
    <row r="1822" spans="1:22" x14ac:dyDescent="0.3">
      <c r="A1822">
        <f>IF(AND('Raw Data'!F1816&lt;'Raw Data'!C1816, 'Raw Data'!L1816&gt;'Raw Data'!K1816, 'Raw Data'!L1816-'Raw Data'!K1816&gt;3), 'Raw Data'!J1816, 0)</f>
        <v>0</v>
      </c>
      <c r="B1822">
        <f>IF(AND('Raw Data'!C1816&lt;'Raw Data'!F1816, 'Raw Data'!K1816&gt;'Raw Data'!L1816, 'Raw Data'!K1816-'Raw Data'!L1816&gt;3), 'Raw Data'!I1816, 0)</f>
        <v>0</v>
      </c>
      <c r="C1822">
        <f>IF(AND('Raw Data'!F1816&lt;'Raw Data'!C1816, 'Raw Data'!L1816&gt;'Raw Data'!K1816, 'Raw Data'!L1816-'Raw Data'!K1816&lt;4), 'Raw Data'!H1816, 0)</f>
        <v>0</v>
      </c>
      <c r="D1822">
        <f>IF(AND('Raw Data'!C1816&lt;'Raw Data'!F1816, 'Raw Data'!K1816&gt;'Raw Data'!L1816, 'Raw Data'!K1816-'Raw Data'!L1816&lt;4), 'Raw Data'!G1816, 0)</f>
        <v>0</v>
      </c>
      <c r="E1822">
        <f>IF(ISBLANK('Raw Data'!J1816), 0, IF(AND(4=MATCH(LARGE('Raw Data'!G1816:J1816, 4), 'Raw Data'!G1816:J1816, 0), 'Raw Data'!L1816-'Raw Data'!K1816&gt;3), 'Raw Data'!J1816, 0))</f>
        <v>0</v>
      </c>
      <c r="F1822">
        <f>IF(ISBLANK('Raw Data'!J1816), 0, IF(AND(3=MATCH(LARGE('Raw Data'!G1816:J1816, 4), 'Raw Data'!G1816:J1816, 0), 'Raw Data'!K1816-'Raw Data'!L1816&gt;3), 'Raw Data'!I1816, 0))</f>
        <v>0</v>
      </c>
      <c r="G1822">
        <f>IF(ISBLANK('Raw Data'!J1816), 0, IF(AND(2=MATCH(LARGE('Raw Data'!G1816:J1816, 4), 'Raw Data'!G1816:J1816, 0), AND('Raw Data'!L1816-'Raw Data'!K1816&lt;4, 'Raw Data'!L1816-'Raw Data'!K1816&gt;0)), 'Raw Data'!H1816, 0))</f>
        <v>0</v>
      </c>
      <c r="H1822">
        <f>IF(ISBLANK('Raw Data'!J1816), 0, IF(AND(1=MATCH(LARGE('Raw Data'!G1816:J1816, 4), 'Raw Data'!G1816:J1816, 0), AND('Raw Data'!K1816-'Raw Data'!L1816&lt;4, 'Raw Data'!K1816-'Raw Data'!L1816&gt;0)), 'Raw Data'!G1816, 0))</f>
        <v>0</v>
      </c>
      <c r="I1822">
        <f>IF(ISBLANK('Raw Data'!J1816), 0, IF(AND(4=MATCH(LARGE('Raw Data'!G1816:J1816, 3), 'Raw Data'!G1816:J1816, 0), 'Raw Data'!L1816-'Raw Data'!K1816&gt;3), 'Raw Data'!J1816, 0))</f>
        <v>0</v>
      </c>
      <c r="J1822">
        <f>IF(ISBLANK('Raw Data'!J1816), 0, IF(AND(3=MATCH(LARGE('Raw Data'!G1816:J1816, 3), 'Raw Data'!G1816:J1816, 0), 'Raw Data'!K1816-'Raw Data'!L1816&gt;3), 'Raw Data'!I1816, 0))</f>
        <v>0</v>
      </c>
      <c r="K1822">
        <f>IF(ISBLANK('Raw Data'!J1816), 0, IF(AND(2=MATCH(LARGE('Raw Data'!G1816:J1816, 3), 'Raw Data'!G1816:J1816, 0), AND('Raw Data'!L1816-'Raw Data'!K1816&lt;4, 'Raw Data'!L1816-'Raw Data'!K1816&gt;0)), 'Raw Data'!H1816, 0))</f>
        <v>0</v>
      </c>
      <c r="L1822">
        <f>IF(ISBLANK('Raw Data'!J1816), 0, IF(AND(1=MATCH(LARGE('Raw Data'!G1816:J1816, 3), 'Raw Data'!G1816:J1816, 0), AND('Raw Data'!K1816-'Raw Data'!L1816&lt;4, 'Raw Data'!K1816-'Raw Data'!L1816&gt;0)), 'Raw Data'!G1816, 0))</f>
        <v>0</v>
      </c>
      <c r="M1822">
        <f>IF(ISBLANK('Raw Data'!J1816), 0, IF(AND(4=MATCH(LARGE('Raw Data'!G1816:J1816, 2), 'Raw Data'!G1816:J1816, 0), 'Raw Data'!L1816-'Raw Data'!K1816&gt;3), 'Raw Data'!J1816, 0))</f>
        <v>0</v>
      </c>
      <c r="N1822">
        <f>IF(ISBLANK('Raw Data'!J1816), 0, IF(AND(3=MATCH(LARGE('Raw Data'!G1816:J1816, 2), 'Raw Data'!G1816:J1816, 0), 'Raw Data'!K1816-'Raw Data'!L1816&gt;3), 'Raw Data'!I1816, 0))</f>
        <v>0</v>
      </c>
      <c r="O1822">
        <f>IF(ISBLANK('Raw Data'!J1816), 0, IF(AND(2=MATCH(LARGE('Raw Data'!G1816:J1816, 2), 'Raw Data'!G1816:J1816, 0), AND('Raw Data'!L1816-'Raw Data'!K1816&lt;4, 'Raw Data'!L1816-'Raw Data'!K1816&gt;0)), 'Raw Data'!H1816, 0))</f>
        <v>0</v>
      </c>
      <c r="P1822">
        <f>IF(ISBLANK('Raw Data'!J1816), 0, IF(AND(1=MATCH(LARGE('Raw Data'!G1816:J1816, 2), 'Raw Data'!G1816:J1816, 0), AND('Raw Data'!K1816-'Raw Data'!L1816&lt;4, 'Raw Data'!K1816-'Raw Data'!L1816&gt;0)), 'Raw Data'!G1816, 0))</f>
        <v>0</v>
      </c>
      <c r="Q1822">
        <f>IF(ISBLANK('Raw Data'!J1816), 0, IF(AND(4=MATCH(LARGE('Raw Data'!G1816:J1816, 1), 'Raw Data'!G1816:J1816, 0), 'Raw Data'!L1816-'Raw Data'!K1816&gt;3), 'Raw Data'!J1816, 0))</f>
        <v>0</v>
      </c>
      <c r="R1822">
        <f>IF(ISBLANK('Raw Data'!J1816), 0, IF(AND(3=MATCH(LARGE('Raw Data'!G1816:J1816, 1), 'Raw Data'!G1816:J1816, 0), 'Raw Data'!K1816-'Raw Data'!L1816&gt;3), 'Raw Data'!I1816, 0))</f>
        <v>0</v>
      </c>
      <c r="S1822">
        <f>IF(AND('Raw Data'!L1816-'Raw Data'!K1816&gt;4, 'Raw Data'!F1816&lt;'Raw Data'!C1816), 'Raw Data'!J1816, 0)</f>
        <v>0</v>
      </c>
      <c r="T1822">
        <f>IF(AND('Raw Data'!K1816-'Raw Data'!L1816&gt;4, 'Raw Data'!F1816&gt;'Raw Data'!C1816), 'Raw Data'!I1816, 0)</f>
        <v>0</v>
      </c>
      <c r="U1822">
        <f>IF(AND('Raw Data'!L1816-'Raw Data'!K1816&lt;3, 'Raw Data'!L1816&gt;'Raw Data'!K1816, 'Raw Data'!F1816&lt;'Raw Data'!C1816), 'Raw Data'!H1816, 0)</f>
        <v>0</v>
      </c>
      <c r="V1822">
        <f>IF(AND('Raw Data'!L1816-'Raw Data'!K1816&lt;3, 'Raw Data'!L1816&gt;'Raw Data'!K1816, 'Raw Data'!F1816&gt;'Raw Data'!C1816), 'Raw Data'!G1816, 0)</f>
        <v>0</v>
      </c>
    </row>
    <row r="1823" spans="1:22" x14ac:dyDescent="0.3">
      <c r="A1823">
        <f>IF(AND('Raw Data'!F1817&lt;'Raw Data'!C1817, 'Raw Data'!L1817&gt;'Raw Data'!K1817, 'Raw Data'!L1817-'Raw Data'!K1817&gt;3), 'Raw Data'!J1817, 0)</f>
        <v>0</v>
      </c>
      <c r="B1823">
        <f>IF(AND('Raw Data'!C1817&lt;'Raw Data'!F1817, 'Raw Data'!K1817&gt;'Raw Data'!L1817, 'Raw Data'!K1817-'Raw Data'!L1817&gt;3), 'Raw Data'!I1817, 0)</f>
        <v>0</v>
      </c>
      <c r="C1823">
        <f>IF(AND('Raw Data'!F1817&lt;'Raw Data'!C1817, 'Raw Data'!L1817&gt;'Raw Data'!K1817, 'Raw Data'!L1817-'Raw Data'!K1817&lt;4), 'Raw Data'!H1817, 0)</f>
        <v>0</v>
      </c>
      <c r="D1823">
        <f>IF(AND('Raw Data'!C1817&lt;'Raw Data'!F1817, 'Raw Data'!K1817&gt;'Raw Data'!L1817, 'Raw Data'!K1817-'Raw Data'!L1817&lt;4), 'Raw Data'!G1817, 0)</f>
        <v>0</v>
      </c>
      <c r="E1823">
        <f>IF(ISBLANK('Raw Data'!J1817), 0, IF(AND(4=MATCH(LARGE('Raw Data'!G1817:J1817, 4), 'Raw Data'!G1817:J1817, 0), 'Raw Data'!L1817-'Raw Data'!K1817&gt;3), 'Raw Data'!J1817, 0))</f>
        <v>0</v>
      </c>
      <c r="F1823">
        <f>IF(ISBLANK('Raw Data'!J1817), 0, IF(AND(3=MATCH(LARGE('Raw Data'!G1817:J1817, 4), 'Raw Data'!G1817:J1817, 0), 'Raw Data'!K1817-'Raw Data'!L1817&gt;3), 'Raw Data'!I1817, 0))</f>
        <v>0</v>
      </c>
      <c r="G1823">
        <f>IF(ISBLANK('Raw Data'!J1817), 0, IF(AND(2=MATCH(LARGE('Raw Data'!G1817:J1817, 4), 'Raw Data'!G1817:J1817, 0), AND('Raw Data'!L1817-'Raw Data'!K1817&lt;4, 'Raw Data'!L1817-'Raw Data'!K1817&gt;0)), 'Raw Data'!H1817, 0))</f>
        <v>0</v>
      </c>
      <c r="H1823">
        <f>IF(ISBLANK('Raw Data'!J1817), 0, IF(AND(1=MATCH(LARGE('Raw Data'!G1817:J1817, 4), 'Raw Data'!G1817:J1817, 0), AND('Raw Data'!K1817-'Raw Data'!L1817&lt;4, 'Raw Data'!K1817-'Raw Data'!L1817&gt;0)), 'Raw Data'!G1817, 0))</f>
        <v>0</v>
      </c>
      <c r="I1823">
        <f>IF(ISBLANK('Raw Data'!J1817), 0, IF(AND(4=MATCH(LARGE('Raw Data'!G1817:J1817, 3), 'Raw Data'!G1817:J1817, 0), 'Raw Data'!L1817-'Raw Data'!K1817&gt;3), 'Raw Data'!J1817, 0))</f>
        <v>0</v>
      </c>
      <c r="J1823">
        <f>IF(ISBLANK('Raw Data'!J1817), 0, IF(AND(3=MATCH(LARGE('Raw Data'!G1817:J1817, 3), 'Raw Data'!G1817:J1817, 0), 'Raw Data'!K1817-'Raw Data'!L1817&gt;3), 'Raw Data'!I1817, 0))</f>
        <v>0</v>
      </c>
      <c r="K1823">
        <f>IF(ISBLANK('Raw Data'!J1817), 0, IF(AND(2=MATCH(LARGE('Raw Data'!G1817:J1817, 3), 'Raw Data'!G1817:J1817, 0), AND('Raw Data'!L1817-'Raw Data'!K1817&lt;4, 'Raw Data'!L1817-'Raw Data'!K1817&gt;0)), 'Raw Data'!H1817, 0))</f>
        <v>0</v>
      </c>
      <c r="L1823">
        <f>IF(ISBLANK('Raw Data'!J1817), 0, IF(AND(1=MATCH(LARGE('Raw Data'!G1817:J1817, 3), 'Raw Data'!G1817:J1817, 0), AND('Raw Data'!K1817-'Raw Data'!L1817&lt;4, 'Raw Data'!K1817-'Raw Data'!L1817&gt;0)), 'Raw Data'!G1817, 0))</f>
        <v>0</v>
      </c>
      <c r="M1823">
        <f>IF(ISBLANK('Raw Data'!J1817), 0, IF(AND(4=MATCH(LARGE('Raw Data'!G1817:J1817, 2), 'Raw Data'!G1817:J1817, 0), 'Raw Data'!L1817-'Raw Data'!K1817&gt;3), 'Raw Data'!J1817, 0))</f>
        <v>0</v>
      </c>
      <c r="N1823">
        <f>IF(ISBLANK('Raw Data'!J1817), 0, IF(AND(3=MATCH(LARGE('Raw Data'!G1817:J1817, 2), 'Raw Data'!G1817:J1817, 0), 'Raw Data'!K1817-'Raw Data'!L1817&gt;3), 'Raw Data'!I1817, 0))</f>
        <v>0</v>
      </c>
      <c r="O1823">
        <f>IF(ISBLANK('Raw Data'!J1817), 0, IF(AND(2=MATCH(LARGE('Raw Data'!G1817:J1817, 2), 'Raw Data'!G1817:J1817, 0), AND('Raw Data'!L1817-'Raw Data'!K1817&lt;4, 'Raw Data'!L1817-'Raw Data'!K1817&gt;0)), 'Raw Data'!H1817, 0))</f>
        <v>0</v>
      </c>
      <c r="P1823">
        <f>IF(ISBLANK('Raw Data'!J1817), 0, IF(AND(1=MATCH(LARGE('Raw Data'!G1817:J1817, 2), 'Raw Data'!G1817:J1817, 0), AND('Raw Data'!K1817-'Raw Data'!L1817&lt;4, 'Raw Data'!K1817-'Raw Data'!L1817&gt;0)), 'Raw Data'!G1817, 0))</f>
        <v>0</v>
      </c>
      <c r="Q1823">
        <f>IF(ISBLANK('Raw Data'!J1817), 0, IF(AND(4=MATCH(LARGE('Raw Data'!G1817:J1817, 1), 'Raw Data'!G1817:J1817, 0), 'Raw Data'!L1817-'Raw Data'!K1817&gt;3), 'Raw Data'!J1817, 0))</f>
        <v>0</v>
      </c>
      <c r="R1823">
        <f>IF(ISBLANK('Raw Data'!J1817), 0, IF(AND(3=MATCH(LARGE('Raw Data'!G1817:J1817, 1), 'Raw Data'!G1817:J1817, 0), 'Raw Data'!K1817-'Raw Data'!L1817&gt;3), 'Raw Data'!I1817, 0))</f>
        <v>0</v>
      </c>
      <c r="S1823">
        <f>IF(AND('Raw Data'!L1817-'Raw Data'!K1817&gt;4, 'Raw Data'!F1817&lt;'Raw Data'!C1817), 'Raw Data'!J1817, 0)</f>
        <v>0</v>
      </c>
      <c r="T1823">
        <f>IF(AND('Raw Data'!K1817-'Raw Data'!L1817&gt;4, 'Raw Data'!F1817&gt;'Raw Data'!C1817), 'Raw Data'!I1817, 0)</f>
        <v>0</v>
      </c>
      <c r="U1823">
        <f>IF(AND('Raw Data'!L1817-'Raw Data'!K1817&lt;3, 'Raw Data'!L1817&gt;'Raw Data'!K1817, 'Raw Data'!F1817&lt;'Raw Data'!C1817), 'Raw Data'!H1817, 0)</f>
        <v>0</v>
      </c>
      <c r="V1823">
        <f>IF(AND('Raw Data'!L1817-'Raw Data'!K1817&lt;3, 'Raw Data'!L1817&gt;'Raw Data'!K1817, 'Raw Data'!F1817&gt;'Raw Data'!C1817), 'Raw Data'!G1817, 0)</f>
        <v>0</v>
      </c>
    </row>
    <row r="1824" spans="1:22" x14ac:dyDescent="0.3">
      <c r="A1824">
        <f>IF(AND('Raw Data'!F1818&lt;'Raw Data'!C1818, 'Raw Data'!L1818&gt;'Raw Data'!K1818, 'Raw Data'!L1818-'Raw Data'!K1818&gt;3), 'Raw Data'!J1818, 0)</f>
        <v>0</v>
      </c>
      <c r="B1824">
        <f>IF(AND('Raw Data'!C1818&lt;'Raw Data'!F1818, 'Raw Data'!K1818&gt;'Raw Data'!L1818, 'Raw Data'!K1818-'Raw Data'!L1818&gt;3), 'Raw Data'!I1818, 0)</f>
        <v>0</v>
      </c>
      <c r="C1824">
        <f>IF(AND('Raw Data'!F1818&lt;'Raw Data'!C1818, 'Raw Data'!L1818&gt;'Raw Data'!K1818, 'Raw Data'!L1818-'Raw Data'!K1818&lt;4), 'Raw Data'!H1818, 0)</f>
        <v>0</v>
      </c>
      <c r="D1824">
        <f>IF(AND('Raw Data'!C1818&lt;'Raw Data'!F1818, 'Raw Data'!K1818&gt;'Raw Data'!L1818, 'Raw Data'!K1818-'Raw Data'!L1818&lt;4), 'Raw Data'!G1818, 0)</f>
        <v>0</v>
      </c>
      <c r="E1824">
        <f>IF(ISBLANK('Raw Data'!J1818), 0, IF(AND(4=MATCH(LARGE('Raw Data'!G1818:J1818, 4), 'Raw Data'!G1818:J1818, 0), 'Raw Data'!L1818-'Raw Data'!K1818&gt;3), 'Raw Data'!J1818, 0))</f>
        <v>0</v>
      </c>
      <c r="F1824">
        <f>IF(ISBLANK('Raw Data'!J1818), 0, IF(AND(3=MATCH(LARGE('Raw Data'!G1818:J1818, 4), 'Raw Data'!G1818:J1818, 0), 'Raw Data'!K1818-'Raw Data'!L1818&gt;3), 'Raw Data'!I1818, 0))</f>
        <v>0</v>
      </c>
      <c r="G1824">
        <f>IF(ISBLANK('Raw Data'!J1818), 0, IF(AND(2=MATCH(LARGE('Raw Data'!G1818:J1818, 4), 'Raw Data'!G1818:J1818, 0), AND('Raw Data'!L1818-'Raw Data'!K1818&lt;4, 'Raw Data'!L1818-'Raw Data'!K1818&gt;0)), 'Raw Data'!H1818, 0))</f>
        <v>0</v>
      </c>
      <c r="H1824">
        <f>IF(ISBLANK('Raw Data'!J1818), 0, IF(AND(1=MATCH(LARGE('Raw Data'!G1818:J1818, 4), 'Raw Data'!G1818:J1818, 0), AND('Raw Data'!K1818-'Raw Data'!L1818&lt;4, 'Raw Data'!K1818-'Raw Data'!L1818&gt;0)), 'Raw Data'!G1818, 0))</f>
        <v>0</v>
      </c>
      <c r="I1824">
        <f>IF(ISBLANK('Raw Data'!J1818), 0, IF(AND(4=MATCH(LARGE('Raw Data'!G1818:J1818, 3), 'Raw Data'!G1818:J1818, 0), 'Raw Data'!L1818-'Raw Data'!K1818&gt;3), 'Raw Data'!J1818, 0))</f>
        <v>0</v>
      </c>
      <c r="J1824">
        <f>IF(ISBLANK('Raw Data'!J1818), 0, IF(AND(3=MATCH(LARGE('Raw Data'!G1818:J1818, 3), 'Raw Data'!G1818:J1818, 0), 'Raw Data'!K1818-'Raw Data'!L1818&gt;3), 'Raw Data'!I1818, 0))</f>
        <v>0</v>
      </c>
      <c r="K1824">
        <f>IF(ISBLANK('Raw Data'!J1818), 0, IF(AND(2=MATCH(LARGE('Raw Data'!G1818:J1818, 3), 'Raw Data'!G1818:J1818, 0), AND('Raw Data'!L1818-'Raw Data'!K1818&lt;4, 'Raw Data'!L1818-'Raw Data'!K1818&gt;0)), 'Raw Data'!H1818, 0))</f>
        <v>0</v>
      </c>
      <c r="L1824">
        <f>IF(ISBLANK('Raw Data'!J1818), 0, IF(AND(1=MATCH(LARGE('Raw Data'!G1818:J1818, 3), 'Raw Data'!G1818:J1818, 0), AND('Raw Data'!K1818-'Raw Data'!L1818&lt;4, 'Raw Data'!K1818-'Raw Data'!L1818&gt;0)), 'Raw Data'!G1818, 0))</f>
        <v>0</v>
      </c>
      <c r="M1824">
        <f>IF(ISBLANK('Raw Data'!J1818), 0, IF(AND(4=MATCH(LARGE('Raw Data'!G1818:J1818, 2), 'Raw Data'!G1818:J1818, 0), 'Raw Data'!L1818-'Raw Data'!K1818&gt;3), 'Raw Data'!J1818, 0))</f>
        <v>0</v>
      </c>
      <c r="N1824">
        <f>IF(ISBLANK('Raw Data'!J1818), 0, IF(AND(3=MATCH(LARGE('Raw Data'!G1818:J1818, 2), 'Raw Data'!G1818:J1818, 0), 'Raw Data'!K1818-'Raw Data'!L1818&gt;3), 'Raw Data'!I1818, 0))</f>
        <v>0</v>
      </c>
      <c r="O1824">
        <f>IF(ISBLANK('Raw Data'!J1818), 0, IF(AND(2=MATCH(LARGE('Raw Data'!G1818:J1818, 2), 'Raw Data'!G1818:J1818, 0), AND('Raw Data'!L1818-'Raw Data'!K1818&lt;4, 'Raw Data'!L1818-'Raw Data'!K1818&gt;0)), 'Raw Data'!H1818, 0))</f>
        <v>0</v>
      </c>
      <c r="P1824">
        <f>IF(ISBLANK('Raw Data'!J1818), 0, IF(AND(1=MATCH(LARGE('Raw Data'!G1818:J1818, 2), 'Raw Data'!G1818:J1818, 0), AND('Raw Data'!K1818-'Raw Data'!L1818&lt;4, 'Raw Data'!K1818-'Raw Data'!L1818&gt;0)), 'Raw Data'!G1818, 0))</f>
        <v>0</v>
      </c>
      <c r="Q1824">
        <f>IF(ISBLANK('Raw Data'!J1818), 0, IF(AND(4=MATCH(LARGE('Raw Data'!G1818:J1818, 1), 'Raw Data'!G1818:J1818, 0), 'Raw Data'!L1818-'Raw Data'!K1818&gt;3), 'Raw Data'!J1818, 0))</f>
        <v>0</v>
      </c>
      <c r="R1824">
        <f>IF(ISBLANK('Raw Data'!J1818), 0, IF(AND(3=MATCH(LARGE('Raw Data'!G1818:J1818, 1), 'Raw Data'!G1818:J1818, 0), 'Raw Data'!K1818-'Raw Data'!L1818&gt;3), 'Raw Data'!I1818, 0))</f>
        <v>0</v>
      </c>
      <c r="S1824">
        <f>IF(AND('Raw Data'!L1818-'Raw Data'!K1818&gt;4, 'Raw Data'!F1818&lt;'Raw Data'!C1818), 'Raw Data'!J1818, 0)</f>
        <v>0</v>
      </c>
      <c r="T1824">
        <f>IF(AND('Raw Data'!K1818-'Raw Data'!L1818&gt;4, 'Raw Data'!F1818&gt;'Raw Data'!C1818), 'Raw Data'!I1818, 0)</f>
        <v>0</v>
      </c>
      <c r="U1824">
        <f>IF(AND('Raw Data'!L1818-'Raw Data'!K1818&lt;3, 'Raw Data'!L1818&gt;'Raw Data'!K1818, 'Raw Data'!F1818&lt;'Raw Data'!C1818), 'Raw Data'!H1818, 0)</f>
        <v>0</v>
      </c>
      <c r="V1824">
        <f>IF(AND('Raw Data'!L1818-'Raw Data'!K1818&lt;3, 'Raw Data'!L1818&gt;'Raw Data'!K1818, 'Raw Data'!F1818&gt;'Raw Data'!C1818), 'Raw Data'!G1818, 0)</f>
        <v>0</v>
      </c>
    </row>
    <row r="1825" spans="1:22" x14ac:dyDescent="0.3">
      <c r="A1825">
        <f>IF(AND('Raw Data'!F1819&lt;'Raw Data'!C1819, 'Raw Data'!L1819&gt;'Raw Data'!K1819, 'Raw Data'!L1819-'Raw Data'!K1819&gt;3), 'Raw Data'!J1819, 0)</f>
        <v>0</v>
      </c>
      <c r="B1825">
        <f>IF(AND('Raw Data'!C1819&lt;'Raw Data'!F1819, 'Raw Data'!K1819&gt;'Raw Data'!L1819, 'Raw Data'!K1819-'Raw Data'!L1819&gt;3), 'Raw Data'!I1819, 0)</f>
        <v>0</v>
      </c>
      <c r="C1825">
        <f>IF(AND('Raw Data'!F1819&lt;'Raw Data'!C1819, 'Raw Data'!L1819&gt;'Raw Data'!K1819, 'Raw Data'!L1819-'Raw Data'!K1819&lt;4), 'Raw Data'!H1819, 0)</f>
        <v>0</v>
      </c>
      <c r="D1825">
        <f>IF(AND('Raw Data'!C1819&lt;'Raw Data'!F1819, 'Raw Data'!K1819&gt;'Raw Data'!L1819, 'Raw Data'!K1819-'Raw Data'!L1819&lt;4), 'Raw Data'!G1819, 0)</f>
        <v>0</v>
      </c>
      <c r="E1825">
        <f>IF(ISBLANK('Raw Data'!J1819), 0, IF(AND(4=MATCH(LARGE('Raw Data'!G1819:J1819, 4), 'Raw Data'!G1819:J1819, 0), 'Raw Data'!L1819-'Raw Data'!K1819&gt;3), 'Raw Data'!J1819, 0))</f>
        <v>0</v>
      </c>
      <c r="F1825">
        <f>IF(ISBLANK('Raw Data'!J1819), 0, IF(AND(3=MATCH(LARGE('Raw Data'!G1819:J1819, 4), 'Raw Data'!G1819:J1819, 0), 'Raw Data'!K1819-'Raw Data'!L1819&gt;3), 'Raw Data'!I1819, 0))</f>
        <v>0</v>
      </c>
      <c r="G1825">
        <f>IF(ISBLANK('Raw Data'!J1819), 0, IF(AND(2=MATCH(LARGE('Raw Data'!G1819:J1819, 4), 'Raw Data'!G1819:J1819, 0), AND('Raw Data'!L1819-'Raw Data'!K1819&lt;4, 'Raw Data'!L1819-'Raw Data'!K1819&gt;0)), 'Raw Data'!H1819, 0))</f>
        <v>0</v>
      </c>
      <c r="H1825">
        <f>IF(ISBLANK('Raw Data'!J1819), 0, IF(AND(1=MATCH(LARGE('Raw Data'!G1819:J1819, 4), 'Raw Data'!G1819:J1819, 0), AND('Raw Data'!K1819-'Raw Data'!L1819&lt;4, 'Raw Data'!K1819-'Raw Data'!L1819&gt;0)), 'Raw Data'!G1819, 0))</f>
        <v>0</v>
      </c>
      <c r="I1825">
        <f>IF(ISBLANK('Raw Data'!J1819), 0, IF(AND(4=MATCH(LARGE('Raw Data'!G1819:J1819, 3), 'Raw Data'!G1819:J1819, 0), 'Raw Data'!L1819-'Raw Data'!K1819&gt;3), 'Raw Data'!J1819, 0))</f>
        <v>0</v>
      </c>
      <c r="J1825">
        <f>IF(ISBLANK('Raw Data'!J1819), 0, IF(AND(3=MATCH(LARGE('Raw Data'!G1819:J1819, 3), 'Raw Data'!G1819:J1819, 0), 'Raw Data'!K1819-'Raw Data'!L1819&gt;3), 'Raw Data'!I1819, 0))</f>
        <v>0</v>
      </c>
      <c r="K1825">
        <f>IF(ISBLANK('Raw Data'!J1819), 0, IF(AND(2=MATCH(LARGE('Raw Data'!G1819:J1819, 3), 'Raw Data'!G1819:J1819, 0), AND('Raw Data'!L1819-'Raw Data'!K1819&lt;4, 'Raw Data'!L1819-'Raw Data'!K1819&gt;0)), 'Raw Data'!H1819, 0))</f>
        <v>0</v>
      </c>
      <c r="L1825">
        <f>IF(ISBLANK('Raw Data'!J1819), 0, IF(AND(1=MATCH(LARGE('Raw Data'!G1819:J1819, 3), 'Raw Data'!G1819:J1819, 0), AND('Raw Data'!K1819-'Raw Data'!L1819&lt;4, 'Raw Data'!K1819-'Raw Data'!L1819&gt;0)), 'Raw Data'!G1819, 0))</f>
        <v>0</v>
      </c>
      <c r="M1825">
        <f>IF(ISBLANK('Raw Data'!J1819), 0, IF(AND(4=MATCH(LARGE('Raw Data'!G1819:J1819, 2), 'Raw Data'!G1819:J1819, 0), 'Raw Data'!L1819-'Raw Data'!K1819&gt;3), 'Raw Data'!J1819, 0))</f>
        <v>0</v>
      </c>
      <c r="N1825">
        <f>IF(ISBLANK('Raw Data'!J1819), 0, IF(AND(3=MATCH(LARGE('Raw Data'!G1819:J1819, 2), 'Raw Data'!G1819:J1819, 0), 'Raw Data'!K1819-'Raw Data'!L1819&gt;3), 'Raw Data'!I1819, 0))</f>
        <v>0</v>
      </c>
      <c r="O1825">
        <f>IF(ISBLANK('Raw Data'!J1819), 0, IF(AND(2=MATCH(LARGE('Raw Data'!G1819:J1819, 2), 'Raw Data'!G1819:J1819, 0), AND('Raw Data'!L1819-'Raw Data'!K1819&lt;4, 'Raw Data'!L1819-'Raw Data'!K1819&gt;0)), 'Raw Data'!H1819, 0))</f>
        <v>0</v>
      </c>
      <c r="P1825">
        <f>IF(ISBLANK('Raw Data'!J1819), 0, IF(AND(1=MATCH(LARGE('Raw Data'!G1819:J1819, 2), 'Raw Data'!G1819:J1819, 0), AND('Raw Data'!K1819-'Raw Data'!L1819&lt;4, 'Raw Data'!K1819-'Raw Data'!L1819&gt;0)), 'Raw Data'!G1819, 0))</f>
        <v>0</v>
      </c>
      <c r="Q1825">
        <f>IF(ISBLANK('Raw Data'!J1819), 0, IF(AND(4=MATCH(LARGE('Raw Data'!G1819:J1819, 1), 'Raw Data'!G1819:J1819, 0), 'Raw Data'!L1819-'Raw Data'!K1819&gt;3), 'Raw Data'!J1819, 0))</f>
        <v>0</v>
      </c>
      <c r="R1825">
        <f>IF(ISBLANK('Raw Data'!J1819), 0, IF(AND(3=MATCH(LARGE('Raw Data'!G1819:J1819, 1), 'Raw Data'!G1819:J1819, 0), 'Raw Data'!K1819-'Raw Data'!L1819&gt;3), 'Raw Data'!I1819, 0))</f>
        <v>0</v>
      </c>
      <c r="S1825">
        <f>IF(AND('Raw Data'!L1819-'Raw Data'!K1819&gt;4, 'Raw Data'!F1819&lt;'Raw Data'!C1819), 'Raw Data'!J1819, 0)</f>
        <v>0</v>
      </c>
      <c r="T1825">
        <f>IF(AND('Raw Data'!K1819-'Raw Data'!L1819&gt;4, 'Raw Data'!F1819&gt;'Raw Data'!C1819), 'Raw Data'!I1819, 0)</f>
        <v>0</v>
      </c>
      <c r="U1825">
        <f>IF(AND('Raw Data'!L1819-'Raw Data'!K1819&lt;3, 'Raw Data'!L1819&gt;'Raw Data'!K1819, 'Raw Data'!F1819&lt;'Raw Data'!C1819), 'Raw Data'!H1819, 0)</f>
        <v>0</v>
      </c>
      <c r="V1825">
        <f>IF(AND('Raw Data'!L1819-'Raw Data'!K1819&lt;3, 'Raw Data'!L1819&gt;'Raw Data'!K1819, 'Raw Data'!F1819&gt;'Raw Data'!C1819), 'Raw Data'!G1819, 0)</f>
        <v>0</v>
      </c>
    </row>
    <row r="1826" spans="1:22" x14ac:dyDescent="0.3">
      <c r="A1826">
        <f>IF(AND('Raw Data'!F1820&lt;'Raw Data'!C1820, 'Raw Data'!L1820&gt;'Raw Data'!K1820, 'Raw Data'!L1820-'Raw Data'!K1820&gt;3), 'Raw Data'!J1820, 0)</f>
        <v>0</v>
      </c>
      <c r="B1826">
        <f>IF(AND('Raw Data'!C1820&lt;'Raw Data'!F1820, 'Raw Data'!K1820&gt;'Raw Data'!L1820, 'Raw Data'!K1820-'Raw Data'!L1820&gt;3), 'Raw Data'!I1820, 0)</f>
        <v>0</v>
      </c>
      <c r="C1826">
        <f>IF(AND('Raw Data'!F1820&lt;'Raw Data'!C1820, 'Raw Data'!L1820&gt;'Raw Data'!K1820, 'Raw Data'!L1820-'Raw Data'!K1820&lt;4), 'Raw Data'!H1820, 0)</f>
        <v>0</v>
      </c>
      <c r="D1826">
        <f>IF(AND('Raw Data'!C1820&lt;'Raw Data'!F1820, 'Raw Data'!K1820&gt;'Raw Data'!L1820, 'Raw Data'!K1820-'Raw Data'!L1820&lt;4), 'Raw Data'!G1820, 0)</f>
        <v>0</v>
      </c>
      <c r="E1826">
        <f>IF(ISBLANK('Raw Data'!J1820), 0, IF(AND(4=MATCH(LARGE('Raw Data'!G1820:J1820, 4), 'Raw Data'!G1820:J1820, 0), 'Raw Data'!L1820-'Raw Data'!K1820&gt;3), 'Raw Data'!J1820, 0))</f>
        <v>0</v>
      </c>
      <c r="F1826">
        <f>IF(ISBLANK('Raw Data'!J1820), 0, IF(AND(3=MATCH(LARGE('Raw Data'!G1820:J1820, 4), 'Raw Data'!G1820:J1820, 0), 'Raw Data'!K1820-'Raw Data'!L1820&gt;3), 'Raw Data'!I1820, 0))</f>
        <v>0</v>
      </c>
      <c r="G1826">
        <f>IF(ISBLANK('Raw Data'!J1820), 0, IF(AND(2=MATCH(LARGE('Raw Data'!G1820:J1820, 4), 'Raw Data'!G1820:J1820, 0), AND('Raw Data'!L1820-'Raw Data'!K1820&lt;4, 'Raw Data'!L1820-'Raw Data'!K1820&gt;0)), 'Raw Data'!H1820, 0))</f>
        <v>0</v>
      </c>
      <c r="H1826">
        <f>IF(ISBLANK('Raw Data'!J1820), 0, IF(AND(1=MATCH(LARGE('Raw Data'!G1820:J1820, 4), 'Raw Data'!G1820:J1820, 0), AND('Raw Data'!K1820-'Raw Data'!L1820&lt;4, 'Raw Data'!K1820-'Raw Data'!L1820&gt;0)), 'Raw Data'!G1820, 0))</f>
        <v>0</v>
      </c>
      <c r="I1826">
        <f>IF(ISBLANK('Raw Data'!J1820), 0, IF(AND(4=MATCH(LARGE('Raw Data'!G1820:J1820, 3), 'Raw Data'!G1820:J1820, 0), 'Raw Data'!L1820-'Raw Data'!K1820&gt;3), 'Raw Data'!J1820, 0))</f>
        <v>0</v>
      </c>
      <c r="J1826">
        <f>IF(ISBLANK('Raw Data'!J1820), 0, IF(AND(3=MATCH(LARGE('Raw Data'!G1820:J1820, 3), 'Raw Data'!G1820:J1820, 0), 'Raw Data'!K1820-'Raw Data'!L1820&gt;3), 'Raw Data'!I1820, 0))</f>
        <v>0</v>
      </c>
      <c r="K1826">
        <f>IF(ISBLANK('Raw Data'!J1820), 0, IF(AND(2=MATCH(LARGE('Raw Data'!G1820:J1820, 3), 'Raw Data'!G1820:J1820, 0), AND('Raw Data'!L1820-'Raw Data'!K1820&lt;4, 'Raw Data'!L1820-'Raw Data'!K1820&gt;0)), 'Raw Data'!H1820, 0))</f>
        <v>0</v>
      </c>
      <c r="L1826">
        <f>IF(ISBLANK('Raw Data'!J1820), 0, IF(AND(1=MATCH(LARGE('Raw Data'!G1820:J1820, 3), 'Raw Data'!G1820:J1820, 0), AND('Raw Data'!K1820-'Raw Data'!L1820&lt;4, 'Raw Data'!K1820-'Raw Data'!L1820&gt;0)), 'Raw Data'!G1820, 0))</f>
        <v>0</v>
      </c>
      <c r="M1826">
        <f>IF(ISBLANK('Raw Data'!J1820), 0, IF(AND(4=MATCH(LARGE('Raw Data'!G1820:J1820, 2), 'Raw Data'!G1820:J1820, 0), 'Raw Data'!L1820-'Raw Data'!K1820&gt;3), 'Raw Data'!J1820, 0))</f>
        <v>0</v>
      </c>
      <c r="N1826">
        <f>IF(ISBLANK('Raw Data'!J1820), 0, IF(AND(3=MATCH(LARGE('Raw Data'!G1820:J1820, 2), 'Raw Data'!G1820:J1820, 0), 'Raw Data'!K1820-'Raw Data'!L1820&gt;3), 'Raw Data'!I1820, 0))</f>
        <v>0</v>
      </c>
      <c r="O1826">
        <f>IF(ISBLANK('Raw Data'!J1820), 0, IF(AND(2=MATCH(LARGE('Raw Data'!G1820:J1820, 2), 'Raw Data'!G1820:J1820, 0), AND('Raw Data'!L1820-'Raw Data'!K1820&lt;4, 'Raw Data'!L1820-'Raw Data'!K1820&gt;0)), 'Raw Data'!H1820, 0))</f>
        <v>0</v>
      </c>
      <c r="P1826">
        <f>IF(ISBLANK('Raw Data'!J1820), 0, IF(AND(1=MATCH(LARGE('Raw Data'!G1820:J1820, 2), 'Raw Data'!G1820:J1820, 0), AND('Raw Data'!K1820-'Raw Data'!L1820&lt;4, 'Raw Data'!K1820-'Raw Data'!L1820&gt;0)), 'Raw Data'!G1820, 0))</f>
        <v>0</v>
      </c>
      <c r="Q1826">
        <f>IF(ISBLANK('Raw Data'!J1820), 0, IF(AND(4=MATCH(LARGE('Raw Data'!G1820:J1820, 1), 'Raw Data'!G1820:J1820, 0), 'Raw Data'!L1820-'Raw Data'!K1820&gt;3), 'Raw Data'!J1820, 0))</f>
        <v>0</v>
      </c>
      <c r="R1826">
        <f>IF(ISBLANK('Raw Data'!J1820), 0, IF(AND(3=MATCH(LARGE('Raw Data'!G1820:J1820, 1), 'Raw Data'!G1820:J1820, 0), 'Raw Data'!K1820-'Raw Data'!L1820&gt;3), 'Raw Data'!I1820, 0))</f>
        <v>0</v>
      </c>
      <c r="S1826">
        <f>IF(AND('Raw Data'!L1820-'Raw Data'!K1820&gt;4, 'Raw Data'!F1820&lt;'Raw Data'!C1820), 'Raw Data'!J1820, 0)</f>
        <v>0</v>
      </c>
      <c r="T1826">
        <f>IF(AND('Raw Data'!K1820-'Raw Data'!L1820&gt;4, 'Raw Data'!F1820&gt;'Raw Data'!C1820), 'Raw Data'!I1820, 0)</f>
        <v>0</v>
      </c>
      <c r="U1826">
        <f>IF(AND('Raw Data'!L1820-'Raw Data'!K1820&lt;3, 'Raw Data'!L1820&gt;'Raw Data'!K1820, 'Raw Data'!F1820&lt;'Raw Data'!C1820), 'Raw Data'!H1820, 0)</f>
        <v>0</v>
      </c>
      <c r="V1826">
        <f>IF(AND('Raw Data'!L1820-'Raw Data'!K1820&lt;3, 'Raw Data'!L1820&gt;'Raw Data'!K1820, 'Raw Data'!F1820&gt;'Raw Data'!C1820), 'Raw Data'!G1820, 0)</f>
        <v>0</v>
      </c>
    </row>
    <row r="1827" spans="1:22" x14ac:dyDescent="0.3">
      <c r="A1827">
        <f>IF(AND('Raw Data'!F1821&lt;'Raw Data'!C1821, 'Raw Data'!L1821&gt;'Raw Data'!K1821, 'Raw Data'!L1821-'Raw Data'!K1821&gt;3), 'Raw Data'!J1821, 0)</f>
        <v>0</v>
      </c>
      <c r="B1827">
        <f>IF(AND('Raw Data'!C1821&lt;'Raw Data'!F1821, 'Raw Data'!K1821&gt;'Raw Data'!L1821, 'Raw Data'!K1821-'Raw Data'!L1821&gt;3), 'Raw Data'!I1821, 0)</f>
        <v>0</v>
      </c>
      <c r="C1827">
        <f>IF(AND('Raw Data'!F1821&lt;'Raw Data'!C1821, 'Raw Data'!L1821&gt;'Raw Data'!K1821, 'Raw Data'!L1821-'Raw Data'!K1821&lt;4), 'Raw Data'!H1821, 0)</f>
        <v>0</v>
      </c>
      <c r="D1827">
        <f>IF(AND('Raw Data'!C1821&lt;'Raw Data'!F1821, 'Raw Data'!K1821&gt;'Raw Data'!L1821, 'Raw Data'!K1821-'Raw Data'!L1821&lt;4), 'Raw Data'!G1821, 0)</f>
        <v>0</v>
      </c>
      <c r="E1827">
        <f>IF(ISBLANK('Raw Data'!J1821), 0, IF(AND(4=MATCH(LARGE('Raw Data'!G1821:J1821, 4), 'Raw Data'!G1821:J1821, 0), 'Raw Data'!L1821-'Raw Data'!K1821&gt;3), 'Raw Data'!J1821, 0))</f>
        <v>0</v>
      </c>
      <c r="F1827">
        <f>IF(ISBLANK('Raw Data'!J1821), 0, IF(AND(3=MATCH(LARGE('Raw Data'!G1821:J1821, 4), 'Raw Data'!G1821:J1821, 0), 'Raw Data'!K1821-'Raw Data'!L1821&gt;3), 'Raw Data'!I1821, 0))</f>
        <v>0</v>
      </c>
      <c r="G1827">
        <f>IF(ISBLANK('Raw Data'!J1821), 0, IF(AND(2=MATCH(LARGE('Raw Data'!G1821:J1821, 4), 'Raw Data'!G1821:J1821, 0), AND('Raw Data'!L1821-'Raw Data'!K1821&lt;4, 'Raw Data'!L1821-'Raw Data'!K1821&gt;0)), 'Raw Data'!H1821, 0))</f>
        <v>0</v>
      </c>
      <c r="H1827">
        <f>IF(ISBLANK('Raw Data'!J1821), 0, IF(AND(1=MATCH(LARGE('Raw Data'!G1821:J1821, 4), 'Raw Data'!G1821:J1821, 0), AND('Raw Data'!K1821-'Raw Data'!L1821&lt;4, 'Raw Data'!K1821-'Raw Data'!L1821&gt;0)), 'Raw Data'!G1821, 0))</f>
        <v>0</v>
      </c>
      <c r="I1827">
        <f>IF(ISBLANK('Raw Data'!J1821), 0, IF(AND(4=MATCH(LARGE('Raw Data'!G1821:J1821, 3), 'Raw Data'!G1821:J1821, 0), 'Raw Data'!L1821-'Raw Data'!K1821&gt;3), 'Raw Data'!J1821, 0))</f>
        <v>0</v>
      </c>
      <c r="J1827">
        <f>IF(ISBLANK('Raw Data'!J1821), 0, IF(AND(3=MATCH(LARGE('Raw Data'!G1821:J1821, 3), 'Raw Data'!G1821:J1821, 0), 'Raw Data'!K1821-'Raw Data'!L1821&gt;3), 'Raw Data'!I1821, 0))</f>
        <v>0</v>
      </c>
      <c r="K1827">
        <f>IF(ISBLANK('Raw Data'!J1821), 0, IF(AND(2=MATCH(LARGE('Raw Data'!G1821:J1821, 3), 'Raw Data'!G1821:J1821, 0), AND('Raw Data'!L1821-'Raw Data'!K1821&lt;4, 'Raw Data'!L1821-'Raw Data'!K1821&gt;0)), 'Raw Data'!H1821, 0))</f>
        <v>0</v>
      </c>
      <c r="L1827">
        <f>IF(ISBLANK('Raw Data'!J1821), 0, IF(AND(1=MATCH(LARGE('Raw Data'!G1821:J1821, 3), 'Raw Data'!G1821:J1821, 0), AND('Raw Data'!K1821-'Raw Data'!L1821&lt;4, 'Raw Data'!K1821-'Raw Data'!L1821&gt;0)), 'Raw Data'!G1821, 0))</f>
        <v>0</v>
      </c>
      <c r="M1827">
        <f>IF(ISBLANK('Raw Data'!J1821), 0, IF(AND(4=MATCH(LARGE('Raw Data'!G1821:J1821, 2), 'Raw Data'!G1821:J1821, 0), 'Raw Data'!L1821-'Raw Data'!K1821&gt;3), 'Raw Data'!J1821, 0))</f>
        <v>0</v>
      </c>
      <c r="N1827">
        <f>IF(ISBLANK('Raw Data'!J1821), 0, IF(AND(3=MATCH(LARGE('Raw Data'!G1821:J1821, 2), 'Raw Data'!G1821:J1821, 0), 'Raw Data'!K1821-'Raw Data'!L1821&gt;3), 'Raw Data'!I1821, 0))</f>
        <v>0</v>
      </c>
      <c r="O1827">
        <f>IF(ISBLANK('Raw Data'!J1821), 0, IF(AND(2=MATCH(LARGE('Raw Data'!G1821:J1821, 2), 'Raw Data'!G1821:J1821, 0), AND('Raw Data'!L1821-'Raw Data'!K1821&lt;4, 'Raw Data'!L1821-'Raw Data'!K1821&gt;0)), 'Raw Data'!H1821, 0))</f>
        <v>0</v>
      </c>
      <c r="P1827">
        <f>IF(ISBLANK('Raw Data'!J1821), 0, IF(AND(1=MATCH(LARGE('Raw Data'!G1821:J1821, 2), 'Raw Data'!G1821:J1821, 0), AND('Raw Data'!K1821-'Raw Data'!L1821&lt;4, 'Raw Data'!K1821-'Raw Data'!L1821&gt;0)), 'Raw Data'!G1821, 0))</f>
        <v>0</v>
      </c>
      <c r="Q1827">
        <f>IF(ISBLANK('Raw Data'!J1821), 0, IF(AND(4=MATCH(LARGE('Raw Data'!G1821:J1821, 1), 'Raw Data'!G1821:J1821, 0), 'Raw Data'!L1821-'Raw Data'!K1821&gt;3), 'Raw Data'!J1821, 0))</f>
        <v>0</v>
      </c>
      <c r="R1827">
        <f>IF(ISBLANK('Raw Data'!J1821), 0, IF(AND(3=MATCH(LARGE('Raw Data'!G1821:J1821, 1), 'Raw Data'!G1821:J1821, 0), 'Raw Data'!K1821-'Raw Data'!L1821&gt;3), 'Raw Data'!I1821, 0))</f>
        <v>0</v>
      </c>
      <c r="S1827">
        <f>IF(AND('Raw Data'!L1821-'Raw Data'!K1821&gt;4, 'Raw Data'!F1821&lt;'Raw Data'!C1821), 'Raw Data'!J1821, 0)</f>
        <v>0</v>
      </c>
      <c r="T1827">
        <f>IF(AND('Raw Data'!K1821-'Raw Data'!L1821&gt;4, 'Raw Data'!F1821&gt;'Raw Data'!C1821), 'Raw Data'!I1821, 0)</f>
        <v>0</v>
      </c>
      <c r="U1827">
        <f>IF(AND('Raw Data'!L1821-'Raw Data'!K1821&lt;3, 'Raw Data'!L1821&gt;'Raw Data'!K1821, 'Raw Data'!F1821&lt;'Raw Data'!C1821), 'Raw Data'!H1821, 0)</f>
        <v>0</v>
      </c>
      <c r="V1827">
        <f>IF(AND('Raw Data'!L1821-'Raw Data'!K1821&lt;3, 'Raw Data'!L1821&gt;'Raw Data'!K1821, 'Raw Data'!F1821&gt;'Raw Data'!C1821), 'Raw Data'!G1821, 0)</f>
        <v>0</v>
      </c>
    </row>
    <row r="1828" spans="1:22" x14ac:dyDescent="0.3">
      <c r="A1828">
        <f>IF(AND('Raw Data'!F1822&lt;'Raw Data'!C1822, 'Raw Data'!L1822&gt;'Raw Data'!K1822, 'Raw Data'!L1822-'Raw Data'!K1822&gt;3), 'Raw Data'!J1822, 0)</f>
        <v>0</v>
      </c>
      <c r="B1828">
        <f>IF(AND('Raw Data'!C1822&lt;'Raw Data'!F1822, 'Raw Data'!K1822&gt;'Raw Data'!L1822, 'Raw Data'!K1822-'Raw Data'!L1822&gt;3), 'Raw Data'!I1822, 0)</f>
        <v>0</v>
      </c>
      <c r="C1828">
        <f>IF(AND('Raw Data'!F1822&lt;'Raw Data'!C1822, 'Raw Data'!L1822&gt;'Raw Data'!K1822, 'Raw Data'!L1822-'Raw Data'!K1822&lt;4), 'Raw Data'!H1822, 0)</f>
        <v>0</v>
      </c>
      <c r="D1828">
        <f>IF(AND('Raw Data'!C1822&lt;'Raw Data'!F1822, 'Raw Data'!K1822&gt;'Raw Data'!L1822, 'Raw Data'!K1822-'Raw Data'!L1822&lt;4), 'Raw Data'!G1822, 0)</f>
        <v>0</v>
      </c>
      <c r="E1828">
        <f>IF(ISBLANK('Raw Data'!J1822), 0, IF(AND(4=MATCH(LARGE('Raw Data'!G1822:J1822, 4), 'Raw Data'!G1822:J1822, 0), 'Raw Data'!L1822-'Raw Data'!K1822&gt;3), 'Raw Data'!J1822, 0))</f>
        <v>0</v>
      </c>
      <c r="F1828">
        <f>IF(ISBLANK('Raw Data'!J1822), 0, IF(AND(3=MATCH(LARGE('Raw Data'!G1822:J1822, 4), 'Raw Data'!G1822:J1822, 0), 'Raw Data'!K1822-'Raw Data'!L1822&gt;3), 'Raw Data'!I1822, 0))</f>
        <v>0</v>
      </c>
      <c r="G1828">
        <f>IF(ISBLANK('Raw Data'!J1822), 0, IF(AND(2=MATCH(LARGE('Raw Data'!G1822:J1822, 4), 'Raw Data'!G1822:J1822, 0), AND('Raw Data'!L1822-'Raw Data'!K1822&lt;4, 'Raw Data'!L1822-'Raw Data'!K1822&gt;0)), 'Raw Data'!H1822, 0))</f>
        <v>0</v>
      </c>
      <c r="H1828">
        <f>IF(ISBLANK('Raw Data'!J1822), 0, IF(AND(1=MATCH(LARGE('Raw Data'!G1822:J1822, 4), 'Raw Data'!G1822:J1822, 0), AND('Raw Data'!K1822-'Raw Data'!L1822&lt;4, 'Raw Data'!K1822-'Raw Data'!L1822&gt;0)), 'Raw Data'!G1822, 0))</f>
        <v>0</v>
      </c>
      <c r="I1828">
        <f>IF(ISBLANK('Raw Data'!J1822), 0, IF(AND(4=MATCH(LARGE('Raw Data'!G1822:J1822, 3), 'Raw Data'!G1822:J1822, 0), 'Raw Data'!L1822-'Raw Data'!K1822&gt;3), 'Raw Data'!J1822, 0))</f>
        <v>0</v>
      </c>
      <c r="J1828">
        <f>IF(ISBLANK('Raw Data'!J1822), 0, IF(AND(3=MATCH(LARGE('Raw Data'!G1822:J1822, 3), 'Raw Data'!G1822:J1822, 0), 'Raw Data'!K1822-'Raw Data'!L1822&gt;3), 'Raw Data'!I1822, 0))</f>
        <v>0</v>
      </c>
      <c r="K1828">
        <f>IF(ISBLANK('Raw Data'!J1822), 0, IF(AND(2=MATCH(LARGE('Raw Data'!G1822:J1822, 3), 'Raw Data'!G1822:J1822, 0), AND('Raw Data'!L1822-'Raw Data'!K1822&lt;4, 'Raw Data'!L1822-'Raw Data'!K1822&gt;0)), 'Raw Data'!H1822, 0))</f>
        <v>0</v>
      </c>
      <c r="L1828">
        <f>IF(ISBLANK('Raw Data'!J1822), 0, IF(AND(1=MATCH(LARGE('Raw Data'!G1822:J1822, 3), 'Raw Data'!G1822:J1822, 0), AND('Raw Data'!K1822-'Raw Data'!L1822&lt;4, 'Raw Data'!K1822-'Raw Data'!L1822&gt;0)), 'Raw Data'!G1822, 0))</f>
        <v>0</v>
      </c>
      <c r="M1828">
        <f>IF(ISBLANK('Raw Data'!J1822), 0, IF(AND(4=MATCH(LARGE('Raw Data'!G1822:J1822, 2), 'Raw Data'!G1822:J1822, 0), 'Raw Data'!L1822-'Raw Data'!K1822&gt;3), 'Raw Data'!J1822, 0))</f>
        <v>0</v>
      </c>
      <c r="N1828">
        <f>IF(ISBLANK('Raw Data'!J1822), 0, IF(AND(3=MATCH(LARGE('Raw Data'!G1822:J1822, 2), 'Raw Data'!G1822:J1822, 0), 'Raw Data'!K1822-'Raw Data'!L1822&gt;3), 'Raw Data'!I1822, 0))</f>
        <v>0</v>
      </c>
      <c r="O1828">
        <f>IF(ISBLANK('Raw Data'!J1822), 0, IF(AND(2=MATCH(LARGE('Raw Data'!G1822:J1822, 2), 'Raw Data'!G1822:J1822, 0), AND('Raw Data'!L1822-'Raw Data'!K1822&lt;4, 'Raw Data'!L1822-'Raw Data'!K1822&gt;0)), 'Raw Data'!H1822, 0))</f>
        <v>0</v>
      </c>
      <c r="P1828">
        <f>IF(ISBLANK('Raw Data'!J1822), 0, IF(AND(1=MATCH(LARGE('Raw Data'!G1822:J1822, 2), 'Raw Data'!G1822:J1822, 0), AND('Raw Data'!K1822-'Raw Data'!L1822&lt;4, 'Raw Data'!K1822-'Raw Data'!L1822&gt;0)), 'Raw Data'!G1822, 0))</f>
        <v>0</v>
      </c>
      <c r="Q1828">
        <f>IF(ISBLANK('Raw Data'!J1822), 0, IF(AND(4=MATCH(LARGE('Raw Data'!G1822:J1822, 1), 'Raw Data'!G1822:J1822, 0), 'Raw Data'!L1822-'Raw Data'!K1822&gt;3), 'Raw Data'!J1822, 0))</f>
        <v>0</v>
      </c>
      <c r="R1828">
        <f>IF(ISBLANK('Raw Data'!J1822), 0, IF(AND(3=MATCH(LARGE('Raw Data'!G1822:J1822, 1), 'Raw Data'!G1822:J1822, 0), 'Raw Data'!K1822-'Raw Data'!L1822&gt;3), 'Raw Data'!I1822, 0))</f>
        <v>0</v>
      </c>
      <c r="S1828">
        <f>IF(AND('Raw Data'!L1822-'Raw Data'!K1822&gt;4, 'Raw Data'!F1822&lt;'Raw Data'!C1822), 'Raw Data'!J1822, 0)</f>
        <v>0</v>
      </c>
      <c r="T1828">
        <f>IF(AND('Raw Data'!K1822-'Raw Data'!L1822&gt;4, 'Raw Data'!F1822&gt;'Raw Data'!C1822), 'Raw Data'!I1822, 0)</f>
        <v>0</v>
      </c>
      <c r="U1828">
        <f>IF(AND('Raw Data'!L1822-'Raw Data'!K1822&lt;3, 'Raw Data'!L1822&gt;'Raw Data'!K1822, 'Raw Data'!F1822&lt;'Raw Data'!C1822), 'Raw Data'!H1822, 0)</f>
        <v>0</v>
      </c>
      <c r="V1828">
        <f>IF(AND('Raw Data'!L1822-'Raw Data'!K1822&lt;3, 'Raw Data'!L1822&gt;'Raw Data'!K1822, 'Raw Data'!F1822&gt;'Raw Data'!C1822), 'Raw Data'!G1822, 0)</f>
        <v>0</v>
      </c>
    </row>
    <row r="1829" spans="1:22" x14ac:dyDescent="0.3">
      <c r="A1829">
        <f>IF(AND('Raw Data'!F1823&lt;'Raw Data'!C1823, 'Raw Data'!L1823&gt;'Raw Data'!K1823, 'Raw Data'!L1823-'Raw Data'!K1823&gt;3), 'Raw Data'!J1823, 0)</f>
        <v>0</v>
      </c>
      <c r="B1829">
        <f>IF(AND('Raw Data'!C1823&lt;'Raw Data'!F1823, 'Raw Data'!K1823&gt;'Raw Data'!L1823, 'Raw Data'!K1823-'Raw Data'!L1823&gt;3), 'Raw Data'!I1823, 0)</f>
        <v>0</v>
      </c>
      <c r="C1829">
        <f>IF(AND('Raw Data'!F1823&lt;'Raw Data'!C1823, 'Raw Data'!L1823&gt;'Raw Data'!K1823, 'Raw Data'!L1823-'Raw Data'!K1823&lt;4), 'Raw Data'!H1823, 0)</f>
        <v>0</v>
      </c>
      <c r="D1829">
        <f>IF(AND('Raw Data'!C1823&lt;'Raw Data'!F1823, 'Raw Data'!K1823&gt;'Raw Data'!L1823, 'Raw Data'!K1823-'Raw Data'!L1823&lt;4), 'Raw Data'!G1823, 0)</f>
        <v>0</v>
      </c>
      <c r="E1829">
        <f>IF(ISBLANK('Raw Data'!J1823), 0, IF(AND(4=MATCH(LARGE('Raw Data'!G1823:J1823, 4), 'Raw Data'!G1823:J1823, 0), 'Raw Data'!L1823-'Raw Data'!K1823&gt;3), 'Raw Data'!J1823, 0))</f>
        <v>0</v>
      </c>
      <c r="F1829">
        <f>IF(ISBLANK('Raw Data'!J1823), 0, IF(AND(3=MATCH(LARGE('Raw Data'!G1823:J1823, 4), 'Raw Data'!G1823:J1823, 0), 'Raw Data'!K1823-'Raw Data'!L1823&gt;3), 'Raw Data'!I1823, 0))</f>
        <v>0</v>
      </c>
      <c r="G1829">
        <f>IF(ISBLANK('Raw Data'!J1823), 0, IF(AND(2=MATCH(LARGE('Raw Data'!G1823:J1823, 4), 'Raw Data'!G1823:J1823, 0), AND('Raw Data'!L1823-'Raw Data'!K1823&lt;4, 'Raw Data'!L1823-'Raw Data'!K1823&gt;0)), 'Raw Data'!H1823, 0))</f>
        <v>0</v>
      </c>
      <c r="H1829">
        <f>IF(ISBLANK('Raw Data'!J1823), 0, IF(AND(1=MATCH(LARGE('Raw Data'!G1823:J1823, 4), 'Raw Data'!G1823:J1823, 0), AND('Raw Data'!K1823-'Raw Data'!L1823&lt;4, 'Raw Data'!K1823-'Raw Data'!L1823&gt;0)), 'Raw Data'!G1823, 0))</f>
        <v>0</v>
      </c>
      <c r="I1829">
        <f>IF(ISBLANK('Raw Data'!J1823), 0, IF(AND(4=MATCH(LARGE('Raw Data'!G1823:J1823, 3), 'Raw Data'!G1823:J1823, 0), 'Raw Data'!L1823-'Raw Data'!K1823&gt;3), 'Raw Data'!J1823, 0))</f>
        <v>0</v>
      </c>
      <c r="J1829">
        <f>IF(ISBLANK('Raw Data'!J1823), 0, IF(AND(3=MATCH(LARGE('Raw Data'!G1823:J1823, 3), 'Raw Data'!G1823:J1823, 0), 'Raw Data'!K1823-'Raw Data'!L1823&gt;3), 'Raw Data'!I1823, 0))</f>
        <v>0</v>
      </c>
      <c r="K1829">
        <f>IF(ISBLANK('Raw Data'!J1823), 0, IF(AND(2=MATCH(LARGE('Raw Data'!G1823:J1823, 3), 'Raw Data'!G1823:J1823, 0), AND('Raw Data'!L1823-'Raw Data'!K1823&lt;4, 'Raw Data'!L1823-'Raw Data'!K1823&gt;0)), 'Raw Data'!H1823, 0))</f>
        <v>0</v>
      </c>
      <c r="L1829">
        <f>IF(ISBLANK('Raw Data'!J1823), 0, IF(AND(1=MATCH(LARGE('Raw Data'!G1823:J1823, 3), 'Raw Data'!G1823:J1823, 0), AND('Raw Data'!K1823-'Raw Data'!L1823&lt;4, 'Raw Data'!K1823-'Raw Data'!L1823&gt;0)), 'Raw Data'!G1823, 0))</f>
        <v>0</v>
      </c>
      <c r="M1829">
        <f>IF(ISBLANK('Raw Data'!J1823), 0, IF(AND(4=MATCH(LARGE('Raw Data'!G1823:J1823, 2), 'Raw Data'!G1823:J1823, 0), 'Raw Data'!L1823-'Raw Data'!K1823&gt;3), 'Raw Data'!J1823, 0))</f>
        <v>0</v>
      </c>
      <c r="N1829">
        <f>IF(ISBLANK('Raw Data'!J1823), 0, IF(AND(3=MATCH(LARGE('Raw Data'!G1823:J1823, 2), 'Raw Data'!G1823:J1823, 0), 'Raw Data'!K1823-'Raw Data'!L1823&gt;3), 'Raw Data'!I1823, 0))</f>
        <v>0</v>
      </c>
      <c r="O1829">
        <f>IF(ISBLANK('Raw Data'!J1823), 0, IF(AND(2=MATCH(LARGE('Raw Data'!G1823:J1823, 2), 'Raw Data'!G1823:J1823, 0), AND('Raw Data'!L1823-'Raw Data'!K1823&lt;4, 'Raw Data'!L1823-'Raw Data'!K1823&gt;0)), 'Raw Data'!H1823, 0))</f>
        <v>0</v>
      </c>
      <c r="P1829">
        <f>IF(ISBLANK('Raw Data'!J1823), 0, IF(AND(1=MATCH(LARGE('Raw Data'!G1823:J1823, 2), 'Raw Data'!G1823:J1823, 0), AND('Raw Data'!K1823-'Raw Data'!L1823&lt;4, 'Raw Data'!K1823-'Raw Data'!L1823&gt;0)), 'Raw Data'!G1823, 0))</f>
        <v>0</v>
      </c>
      <c r="Q1829">
        <f>IF(ISBLANK('Raw Data'!J1823), 0, IF(AND(4=MATCH(LARGE('Raw Data'!G1823:J1823, 1), 'Raw Data'!G1823:J1823, 0), 'Raw Data'!L1823-'Raw Data'!K1823&gt;3), 'Raw Data'!J1823, 0))</f>
        <v>0</v>
      </c>
      <c r="R1829">
        <f>IF(ISBLANK('Raw Data'!J1823), 0, IF(AND(3=MATCH(LARGE('Raw Data'!G1823:J1823, 1), 'Raw Data'!G1823:J1823, 0), 'Raw Data'!K1823-'Raw Data'!L1823&gt;3), 'Raw Data'!I1823, 0))</f>
        <v>0</v>
      </c>
      <c r="S1829">
        <f>IF(AND('Raw Data'!L1823-'Raw Data'!K1823&gt;4, 'Raw Data'!F1823&lt;'Raw Data'!C1823), 'Raw Data'!J1823, 0)</f>
        <v>0</v>
      </c>
      <c r="T1829">
        <f>IF(AND('Raw Data'!K1823-'Raw Data'!L1823&gt;4, 'Raw Data'!F1823&gt;'Raw Data'!C1823), 'Raw Data'!I1823, 0)</f>
        <v>0</v>
      </c>
      <c r="U1829">
        <f>IF(AND('Raw Data'!L1823-'Raw Data'!K1823&lt;3, 'Raw Data'!L1823&gt;'Raw Data'!K1823, 'Raw Data'!F1823&lt;'Raw Data'!C1823), 'Raw Data'!H1823, 0)</f>
        <v>0</v>
      </c>
      <c r="V1829">
        <f>IF(AND('Raw Data'!L1823-'Raw Data'!K1823&lt;3, 'Raw Data'!L1823&gt;'Raw Data'!K1823, 'Raw Data'!F1823&gt;'Raw Data'!C1823), 'Raw Data'!G1823, 0)</f>
        <v>0</v>
      </c>
    </row>
    <row r="1830" spans="1:22" x14ac:dyDescent="0.3">
      <c r="A1830">
        <f>IF(AND('Raw Data'!F1824&lt;'Raw Data'!C1824, 'Raw Data'!L1824&gt;'Raw Data'!K1824, 'Raw Data'!L1824-'Raw Data'!K1824&gt;3), 'Raw Data'!J1824, 0)</f>
        <v>0</v>
      </c>
      <c r="B1830">
        <f>IF(AND('Raw Data'!C1824&lt;'Raw Data'!F1824, 'Raw Data'!K1824&gt;'Raw Data'!L1824, 'Raw Data'!K1824-'Raw Data'!L1824&gt;3), 'Raw Data'!I1824, 0)</f>
        <v>0</v>
      </c>
      <c r="C1830">
        <f>IF(AND('Raw Data'!F1824&lt;'Raw Data'!C1824, 'Raw Data'!L1824&gt;'Raw Data'!K1824, 'Raw Data'!L1824-'Raw Data'!K1824&lt;4), 'Raw Data'!H1824, 0)</f>
        <v>0</v>
      </c>
      <c r="D1830">
        <f>IF(AND('Raw Data'!C1824&lt;'Raw Data'!F1824, 'Raw Data'!K1824&gt;'Raw Data'!L1824, 'Raw Data'!K1824-'Raw Data'!L1824&lt;4), 'Raw Data'!G1824, 0)</f>
        <v>0</v>
      </c>
      <c r="E1830">
        <f>IF(ISBLANK('Raw Data'!J1824), 0, IF(AND(4=MATCH(LARGE('Raw Data'!G1824:J1824, 4), 'Raw Data'!G1824:J1824, 0), 'Raw Data'!L1824-'Raw Data'!K1824&gt;3), 'Raw Data'!J1824, 0))</f>
        <v>0</v>
      </c>
      <c r="F1830">
        <f>IF(ISBLANK('Raw Data'!J1824), 0, IF(AND(3=MATCH(LARGE('Raw Data'!G1824:J1824, 4), 'Raw Data'!G1824:J1824, 0), 'Raw Data'!K1824-'Raw Data'!L1824&gt;3), 'Raw Data'!I1824, 0))</f>
        <v>0</v>
      </c>
      <c r="G1830">
        <f>IF(ISBLANK('Raw Data'!J1824), 0, IF(AND(2=MATCH(LARGE('Raw Data'!G1824:J1824, 4), 'Raw Data'!G1824:J1824, 0), AND('Raw Data'!L1824-'Raw Data'!K1824&lt;4, 'Raw Data'!L1824-'Raw Data'!K1824&gt;0)), 'Raw Data'!H1824, 0))</f>
        <v>0</v>
      </c>
      <c r="H1830">
        <f>IF(ISBLANK('Raw Data'!J1824), 0, IF(AND(1=MATCH(LARGE('Raw Data'!G1824:J1824, 4), 'Raw Data'!G1824:J1824, 0), AND('Raw Data'!K1824-'Raw Data'!L1824&lt;4, 'Raw Data'!K1824-'Raw Data'!L1824&gt;0)), 'Raw Data'!G1824, 0))</f>
        <v>0</v>
      </c>
      <c r="I1830">
        <f>IF(ISBLANK('Raw Data'!J1824), 0, IF(AND(4=MATCH(LARGE('Raw Data'!G1824:J1824, 3), 'Raw Data'!G1824:J1824, 0), 'Raw Data'!L1824-'Raw Data'!K1824&gt;3), 'Raw Data'!J1824, 0))</f>
        <v>0</v>
      </c>
      <c r="J1830">
        <f>IF(ISBLANK('Raw Data'!J1824), 0, IF(AND(3=MATCH(LARGE('Raw Data'!G1824:J1824, 3), 'Raw Data'!G1824:J1824, 0), 'Raw Data'!K1824-'Raw Data'!L1824&gt;3), 'Raw Data'!I1824, 0))</f>
        <v>0</v>
      </c>
      <c r="K1830">
        <f>IF(ISBLANK('Raw Data'!J1824), 0, IF(AND(2=MATCH(LARGE('Raw Data'!G1824:J1824, 3), 'Raw Data'!G1824:J1824, 0), AND('Raw Data'!L1824-'Raw Data'!K1824&lt;4, 'Raw Data'!L1824-'Raw Data'!K1824&gt;0)), 'Raw Data'!H1824, 0))</f>
        <v>0</v>
      </c>
      <c r="L1830">
        <f>IF(ISBLANK('Raw Data'!J1824), 0, IF(AND(1=MATCH(LARGE('Raw Data'!G1824:J1824, 3), 'Raw Data'!G1824:J1824, 0), AND('Raw Data'!K1824-'Raw Data'!L1824&lt;4, 'Raw Data'!K1824-'Raw Data'!L1824&gt;0)), 'Raw Data'!G1824, 0))</f>
        <v>0</v>
      </c>
      <c r="M1830">
        <f>IF(ISBLANK('Raw Data'!J1824), 0, IF(AND(4=MATCH(LARGE('Raw Data'!G1824:J1824, 2), 'Raw Data'!G1824:J1824, 0), 'Raw Data'!L1824-'Raw Data'!K1824&gt;3), 'Raw Data'!J1824, 0))</f>
        <v>0</v>
      </c>
      <c r="N1830">
        <f>IF(ISBLANK('Raw Data'!J1824), 0, IF(AND(3=MATCH(LARGE('Raw Data'!G1824:J1824, 2), 'Raw Data'!G1824:J1824, 0), 'Raw Data'!K1824-'Raw Data'!L1824&gt;3), 'Raw Data'!I1824, 0))</f>
        <v>0</v>
      </c>
      <c r="O1830">
        <f>IF(ISBLANK('Raw Data'!J1824), 0, IF(AND(2=MATCH(LARGE('Raw Data'!G1824:J1824, 2), 'Raw Data'!G1824:J1824, 0), AND('Raw Data'!L1824-'Raw Data'!K1824&lt;4, 'Raw Data'!L1824-'Raw Data'!K1824&gt;0)), 'Raw Data'!H1824, 0))</f>
        <v>0</v>
      </c>
      <c r="P1830">
        <f>IF(ISBLANK('Raw Data'!J1824), 0, IF(AND(1=MATCH(LARGE('Raw Data'!G1824:J1824, 2), 'Raw Data'!G1824:J1824, 0), AND('Raw Data'!K1824-'Raw Data'!L1824&lt;4, 'Raw Data'!K1824-'Raw Data'!L1824&gt;0)), 'Raw Data'!G1824, 0))</f>
        <v>0</v>
      </c>
      <c r="Q1830">
        <f>IF(ISBLANK('Raw Data'!J1824), 0, IF(AND(4=MATCH(LARGE('Raw Data'!G1824:J1824, 1), 'Raw Data'!G1824:J1824, 0), 'Raw Data'!L1824-'Raw Data'!K1824&gt;3), 'Raw Data'!J1824, 0))</f>
        <v>0</v>
      </c>
      <c r="R1830">
        <f>IF(ISBLANK('Raw Data'!J1824), 0, IF(AND(3=MATCH(LARGE('Raw Data'!G1824:J1824, 1), 'Raw Data'!G1824:J1824, 0), 'Raw Data'!K1824-'Raw Data'!L1824&gt;3), 'Raw Data'!I1824, 0))</f>
        <v>0</v>
      </c>
      <c r="S1830">
        <f>IF(AND('Raw Data'!L1824-'Raw Data'!K1824&gt;4, 'Raw Data'!F1824&lt;'Raw Data'!C1824), 'Raw Data'!J1824, 0)</f>
        <v>0</v>
      </c>
      <c r="T1830">
        <f>IF(AND('Raw Data'!K1824-'Raw Data'!L1824&gt;4, 'Raw Data'!F1824&gt;'Raw Data'!C1824), 'Raw Data'!I1824, 0)</f>
        <v>0</v>
      </c>
      <c r="U1830">
        <f>IF(AND('Raw Data'!L1824-'Raw Data'!K1824&lt;3, 'Raw Data'!L1824&gt;'Raw Data'!K1824, 'Raw Data'!F1824&lt;'Raw Data'!C1824), 'Raw Data'!H1824, 0)</f>
        <v>0</v>
      </c>
      <c r="V1830">
        <f>IF(AND('Raw Data'!L1824-'Raw Data'!K1824&lt;3, 'Raw Data'!L1824&gt;'Raw Data'!K1824, 'Raw Data'!F1824&gt;'Raw Data'!C1824), 'Raw Data'!G1824, 0)</f>
        <v>0</v>
      </c>
    </row>
    <row r="1831" spans="1:22" x14ac:dyDescent="0.3">
      <c r="A1831">
        <f>IF(AND('Raw Data'!F1825&lt;'Raw Data'!C1825, 'Raw Data'!L1825&gt;'Raw Data'!K1825, 'Raw Data'!L1825-'Raw Data'!K1825&gt;3), 'Raw Data'!J1825, 0)</f>
        <v>0</v>
      </c>
      <c r="B1831">
        <f>IF(AND('Raw Data'!C1825&lt;'Raw Data'!F1825, 'Raw Data'!K1825&gt;'Raw Data'!L1825, 'Raw Data'!K1825-'Raw Data'!L1825&gt;3), 'Raw Data'!I1825, 0)</f>
        <v>0</v>
      </c>
      <c r="C1831">
        <f>IF(AND('Raw Data'!F1825&lt;'Raw Data'!C1825, 'Raw Data'!L1825&gt;'Raw Data'!K1825, 'Raw Data'!L1825-'Raw Data'!K1825&lt;4), 'Raw Data'!H1825, 0)</f>
        <v>0</v>
      </c>
      <c r="D1831">
        <f>IF(AND('Raw Data'!C1825&lt;'Raw Data'!F1825, 'Raw Data'!K1825&gt;'Raw Data'!L1825, 'Raw Data'!K1825-'Raw Data'!L1825&lt;4), 'Raw Data'!G1825, 0)</f>
        <v>0</v>
      </c>
      <c r="E1831">
        <f>IF(ISBLANK('Raw Data'!J1825), 0, IF(AND(4=MATCH(LARGE('Raw Data'!G1825:J1825, 4), 'Raw Data'!G1825:J1825, 0), 'Raw Data'!L1825-'Raw Data'!K1825&gt;3), 'Raw Data'!J1825, 0))</f>
        <v>0</v>
      </c>
      <c r="F1831">
        <f>IF(ISBLANK('Raw Data'!J1825), 0, IF(AND(3=MATCH(LARGE('Raw Data'!G1825:J1825, 4), 'Raw Data'!G1825:J1825, 0), 'Raw Data'!K1825-'Raw Data'!L1825&gt;3), 'Raw Data'!I1825, 0))</f>
        <v>0</v>
      </c>
      <c r="G1831">
        <f>IF(ISBLANK('Raw Data'!J1825), 0, IF(AND(2=MATCH(LARGE('Raw Data'!G1825:J1825, 4), 'Raw Data'!G1825:J1825, 0), AND('Raw Data'!L1825-'Raw Data'!K1825&lt;4, 'Raw Data'!L1825-'Raw Data'!K1825&gt;0)), 'Raw Data'!H1825, 0))</f>
        <v>0</v>
      </c>
      <c r="H1831">
        <f>IF(ISBLANK('Raw Data'!J1825), 0, IF(AND(1=MATCH(LARGE('Raw Data'!G1825:J1825, 4), 'Raw Data'!G1825:J1825, 0), AND('Raw Data'!K1825-'Raw Data'!L1825&lt;4, 'Raw Data'!K1825-'Raw Data'!L1825&gt;0)), 'Raw Data'!G1825, 0))</f>
        <v>0</v>
      </c>
      <c r="I1831">
        <f>IF(ISBLANK('Raw Data'!J1825), 0, IF(AND(4=MATCH(LARGE('Raw Data'!G1825:J1825, 3), 'Raw Data'!G1825:J1825, 0), 'Raw Data'!L1825-'Raw Data'!K1825&gt;3), 'Raw Data'!J1825, 0))</f>
        <v>0</v>
      </c>
      <c r="J1831">
        <f>IF(ISBLANK('Raw Data'!J1825), 0, IF(AND(3=MATCH(LARGE('Raw Data'!G1825:J1825, 3), 'Raw Data'!G1825:J1825, 0), 'Raw Data'!K1825-'Raw Data'!L1825&gt;3), 'Raw Data'!I1825, 0))</f>
        <v>0</v>
      </c>
      <c r="K1831">
        <f>IF(ISBLANK('Raw Data'!J1825), 0, IF(AND(2=MATCH(LARGE('Raw Data'!G1825:J1825, 3), 'Raw Data'!G1825:J1825, 0), AND('Raw Data'!L1825-'Raw Data'!K1825&lt;4, 'Raw Data'!L1825-'Raw Data'!K1825&gt;0)), 'Raw Data'!H1825, 0))</f>
        <v>0</v>
      </c>
      <c r="L1831">
        <f>IF(ISBLANK('Raw Data'!J1825), 0, IF(AND(1=MATCH(LARGE('Raw Data'!G1825:J1825, 3), 'Raw Data'!G1825:J1825, 0), AND('Raw Data'!K1825-'Raw Data'!L1825&lt;4, 'Raw Data'!K1825-'Raw Data'!L1825&gt;0)), 'Raw Data'!G1825, 0))</f>
        <v>0</v>
      </c>
      <c r="M1831">
        <f>IF(ISBLANK('Raw Data'!J1825), 0, IF(AND(4=MATCH(LARGE('Raw Data'!G1825:J1825, 2), 'Raw Data'!G1825:J1825, 0), 'Raw Data'!L1825-'Raw Data'!K1825&gt;3), 'Raw Data'!J1825, 0))</f>
        <v>0</v>
      </c>
      <c r="N1831">
        <f>IF(ISBLANK('Raw Data'!J1825), 0, IF(AND(3=MATCH(LARGE('Raw Data'!G1825:J1825, 2), 'Raw Data'!G1825:J1825, 0), 'Raw Data'!K1825-'Raw Data'!L1825&gt;3), 'Raw Data'!I1825, 0))</f>
        <v>0</v>
      </c>
      <c r="O1831">
        <f>IF(ISBLANK('Raw Data'!J1825), 0, IF(AND(2=MATCH(LARGE('Raw Data'!G1825:J1825, 2), 'Raw Data'!G1825:J1825, 0), AND('Raw Data'!L1825-'Raw Data'!K1825&lt;4, 'Raw Data'!L1825-'Raw Data'!K1825&gt;0)), 'Raw Data'!H1825, 0))</f>
        <v>0</v>
      </c>
      <c r="P1831">
        <f>IF(ISBLANK('Raw Data'!J1825), 0, IF(AND(1=MATCH(LARGE('Raw Data'!G1825:J1825, 2), 'Raw Data'!G1825:J1825, 0), AND('Raw Data'!K1825-'Raw Data'!L1825&lt;4, 'Raw Data'!K1825-'Raw Data'!L1825&gt;0)), 'Raw Data'!G1825, 0))</f>
        <v>0</v>
      </c>
      <c r="Q1831">
        <f>IF(ISBLANK('Raw Data'!J1825), 0, IF(AND(4=MATCH(LARGE('Raw Data'!G1825:J1825, 1), 'Raw Data'!G1825:J1825, 0), 'Raw Data'!L1825-'Raw Data'!K1825&gt;3), 'Raw Data'!J1825, 0))</f>
        <v>0</v>
      </c>
      <c r="R1831">
        <f>IF(ISBLANK('Raw Data'!J1825), 0, IF(AND(3=MATCH(LARGE('Raw Data'!G1825:J1825, 1), 'Raw Data'!G1825:J1825, 0), 'Raw Data'!K1825-'Raw Data'!L1825&gt;3), 'Raw Data'!I1825, 0))</f>
        <v>0</v>
      </c>
      <c r="S1831">
        <f>IF(AND('Raw Data'!L1825-'Raw Data'!K1825&gt;4, 'Raw Data'!F1825&lt;'Raw Data'!C1825), 'Raw Data'!J1825, 0)</f>
        <v>0</v>
      </c>
      <c r="T1831">
        <f>IF(AND('Raw Data'!K1825-'Raw Data'!L1825&gt;4, 'Raw Data'!F1825&gt;'Raw Data'!C1825), 'Raw Data'!I1825, 0)</f>
        <v>0</v>
      </c>
      <c r="U1831">
        <f>IF(AND('Raw Data'!L1825-'Raw Data'!K1825&lt;3, 'Raw Data'!L1825&gt;'Raw Data'!K1825, 'Raw Data'!F1825&lt;'Raw Data'!C1825), 'Raw Data'!H1825, 0)</f>
        <v>0</v>
      </c>
      <c r="V1831">
        <f>IF(AND('Raw Data'!L1825-'Raw Data'!K1825&lt;3, 'Raw Data'!L1825&gt;'Raw Data'!K1825, 'Raw Data'!F1825&gt;'Raw Data'!C1825), 'Raw Data'!G1825, 0)</f>
        <v>0</v>
      </c>
    </row>
    <row r="1832" spans="1:22" x14ac:dyDescent="0.3">
      <c r="A1832">
        <f>IF(AND('Raw Data'!F1826&lt;'Raw Data'!C1826, 'Raw Data'!L1826&gt;'Raw Data'!K1826, 'Raw Data'!L1826-'Raw Data'!K1826&gt;3), 'Raw Data'!J1826, 0)</f>
        <v>0</v>
      </c>
      <c r="B1832">
        <f>IF(AND('Raw Data'!C1826&lt;'Raw Data'!F1826, 'Raw Data'!K1826&gt;'Raw Data'!L1826, 'Raw Data'!K1826-'Raw Data'!L1826&gt;3), 'Raw Data'!I1826, 0)</f>
        <v>0</v>
      </c>
      <c r="C1832">
        <f>IF(AND('Raw Data'!F1826&lt;'Raw Data'!C1826, 'Raw Data'!L1826&gt;'Raw Data'!K1826, 'Raw Data'!L1826-'Raw Data'!K1826&lt;4), 'Raw Data'!H1826, 0)</f>
        <v>0</v>
      </c>
      <c r="D1832">
        <f>IF(AND('Raw Data'!C1826&lt;'Raw Data'!F1826, 'Raw Data'!K1826&gt;'Raw Data'!L1826, 'Raw Data'!K1826-'Raw Data'!L1826&lt;4), 'Raw Data'!G1826, 0)</f>
        <v>0</v>
      </c>
      <c r="E1832">
        <f>IF(ISBLANK('Raw Data'!J1826), 0, IF(AND(4=MATCH(LARGE('Raw Data'!G1826:J1826, 4), 'Raw Data'!G1826:J1826, 0), 'Raw Data'!L1826-'Raw Data'!K1826&gt;3), 'Raw Data'!J1826, 0))</f>
        <v>0</v>
      </c>
      <c r="F1832">
        <f>IF(ISBLANK('Raw Data'!J1826), 0, IF(AND(3=MATCH(LARGE('Raw Data'!G1826:J1826, 4), 'Raw Data'!G1826:J1826, 0), 'Raw Data'!K1826-'Raw Data'!L1826&gt;3), 'Raw Data'!I1826, 0))</f>
        <v>0</v>
      </c>
      <c r="G1832">
        <f>IF(ISBLANK('Raw Data'!J1826), 0, IF(AND(2=MATCH(LARGE('Raw Data'!G1826:J1826, 4), 'Raw Data'!G1826:J1826, 0), AND('Raw Data'!L1826-'Raw Data'!K1826&lt;4, 'Raw Data'!L1826-'Raw Data'!K1826&gt;0)), 'Raw Data'!H1826, 0))</f>
        <v>0</v>
      </c>
      <c r="H1832">
        <f>IF(ISBLANK('Raw Data'!J1826), 0, IF(AND(1=MATCH(LARGE('Raw Data'!G1826:J1826, 4), 'Raw Data'!G1826:J1826, 0), AND('Raw Data'!K1826-'Raw Data'!L1826&lt;4, 'Raw Data'!K1826-'Raw Data'!L1826&gt;0)), 'Raw Data'!G1826, 0))</f>
        <v>0</v>
      </c>
      <c r="I1832">
        <f>IF(ISBLANK('Raw Data'!J1826), 0, IF(AND(4=MATCH(LARGE('Raw Data'!G1826:J1826, 3), 'Raw Data'!G1826:J1826, 0), 'Raw Data'!L1826-'Raw Data'!K1826&gt;3), 'Raw Data'!J1826, 0))</f>
        <v>0</v>
      </c>
      <c r="J1832">
        <f>IF(ISBLANK('Raw Data'!J1826), 0, IF(AND(3=MATCH(LARGE('Raw Data'!G1826:J1826, 3), 'Raw Data'!G1826:J1826, 0), 'Raw Data'!K1826-'Raw Data'!L1826&gt;3), 'Raw Data'!I1826, 0))</f>
        <v>0</v>
      </c>
      <c r="K1832">
        <f>IF(ISBLANK('Raw Data'!J1826), 0, IF(AND(2=MATCH(LARGE('Raw Data'!G1826:J1826, 3), 'Raw Data'!G1826:J1826, 0), AND('Raw Data'!L1826-'Raw Data'!K1826&lt;4, 'Raw Data'!L1826-'Raw Data'!K1826&gt;0)), 'Raw Data'!H1826, 0))</f>
        <v>0</v>
      </c>
      <c r="L1832">
        <f>IF(ISBLANK('Raw Data'!J1826), 0, IF(AND(1=MATCH(LARGE('Raw Data'!G1826:J1826, 3), 'Raw Data'!G1826:J1826, 0), AND('Raw Data'!K1826-'Raw Data'!L1826&lt;4, 'Raw Data'!K1826-'Raw Data'!L1826&gt;0)), 'Raw Data'!G1826, 0))</f>
        <v>0</v>
      </c>
      <c r="M1832">
        <f>IF(ISBLANK('Raw Data'!J1826), 0, IF(AND(4=MATCH(LARGE('Raw Data'!G1826:J1826, 2), 'Raw Data'!G1826:J1826, 0), 'Raw Data'!L1826-'Raw Data'!K1826&gt;3), 'Raw Data'!J1826, 0))</f>
        <v>0</v>
      </c>
      <c r="N1832">
        <f>IF(ISBLANK('Raw Data'!J1826), 0, IF(AND(3=MATCH(LARGE('Raw Data'!G1826:J1826, 2), 'Raw Data'!G1826:J1826, 0), 'Raw Data'!K1826-'Raw Data'!L1826&gt;3), 'Raw Data'!I1826, 0))</f>
        <v>0</v>
      </c>
      <c r="O1832">
        <f>IF(ISBLANK('Raw Data'!J1826), 0, IF(AND(2=MATCH(LARGE('Raw Data'!G1826:J1826, 2), 'Raw Data'!G1826:J1826, 0), AND('Raw Data'!L1826-'Raw Data'!K1826&lt;4, 'Raw Data'!L1826-'Raw Data'!K1826&gt;0)), 'Raw Data'!H1826, 0))</f>
        <v>0</v>
      </c>
      <c r="P1832">
        <f>IF(ISBLANK('Raw Data'!J1826), 0, IF(AND(1=MATCH(LARGE('Raw Data'!G1826:J1826, 2), 'Raw Data'!G1826:J1826, 0), AND('Raw Data'!K1826-'Raw Data'!L1826&lt;4, 'Raw Data'!K1826-'Raw Data'!L1826&gt;0)), 'Raw Data'!G1826, 0))</f>
        <v>0</v>
      </c>
      <c r="Q1832">
        <f>IF(ISBLANK('Raw Data'!J1826), 0, IF(AND(4=MATCH(LARGE('Raw Data'!G1826:J1826, 1), 'Raw Data'!G1826:J1826, 0), 'Raw Data'!L1826-'Raw Data'!K1826&gt;3), 'Raw Data'!J1826, 0))</f>
        <v>0</v>
      </c>
      <c r="R1832">
        <f>IF(ISBLANK('Raw Data'!J1826), 0, IF(AND(3=MATCH(LARGE('Raw Data'!G1826:J1826, 1), 'Raw Data'!G1826:J1826, 0), 'Raw Data'!K1826-'Raw Data'!L1826&gt;3), 'Raw Data'!I1826, 0))</f>
        <v>0</v>
      </c>
      <c r="S1832">
        <f>IF(AND('Raw Data'!L1826-'Raw Data'!K1826&gt;4, 'Raw Data'!F1826&lt;'Raw Data'!C1826), 'Raw Data'!J1826, 0)</f>
        <v>0</v>
      </c>
      <c r="T1832">
        <f>IF(AND('Raw Data'!K1826-'Raw Data'!L1826&gt;4, 'Raw Data'!F1826&gt;'Raw Data'!C1826), 'Raw Data'!I1826, 0)</f>
        <v>0</v>
      </c>
      <c r="U1832">
        <f>IF(AND('Raw Data'!L1826-'Raw Data'!K1826&lt;3, 'Raw Data'!L1826&gt;'Raw Data'!K1826, 'Raw Data'!F1826&lt;'Raw Data'!C1826), 'Raw Data'!H1826, 0)</f>
        <v>0</v>
      </c>
      <c r="V1832">
        <f>IF(AND('Raw Data'!L1826-'Raw Data'!K1826&lt;3, 'Raw Data'!L1826&gt;'Raw Data'!K1826, 'Raw Data'!F1826&gt;'Raw Data'!C1826), 'Raw Data'!G1826, 0)</f>
        <v>0</v>
      </c>
    </row>
    <row r="1833" spans="1:22" x14ac:dyDescent="0.3">
      <c r="A1833">
        <f>IF(AND('Raw Data'!F1827&lt;'Raw Data'!C1827, 'Raw Data'!L1827&gt;'Raw Data'!K1827, 'Raw Data'!L1827-'Raw Data'!K1827&gt;3), 'Raw Data'!J1827, 0)</f>
        <v>0</v>
      </c>
      <c r="B1833">
        <f>IF(AND('Raw Data'!C1827&lt;'Raw Data'!F1827, 'Raw Data'!K1827&gt;'Raw Data'!L1827, 'Raw Data'!K1827-'Raw Data'!L1827&gt;3), 'Raw Data'!I1827, 0)</f>
        <v>0</v>
      </c>
      <c r="C1833">
        <f>IF(AND('Raw Data'!F1827&lt;'Raw Data'!C1827, 'Raw Data'!L1827&gt;'Raw Data'!K1827, 'Raw Data'!L1827-'Raw Data'!K1827&lt;4), 'Raw Data'!H1827, 0)</f>
        <v>0</v>
      </c>
      <c r="D1833">
        <f>IF(AND('Raw Data'!C1827&lt;'Raw Data'!F1827, 'Raw Data'!K1827&gt;'Raw Data'!L1827, 'Raw Data'!K1827-'Raw Data'!L1827&lt;4), 'Raw Data'!G1827, 0)</f>
        <v>0</v>
      </c>
      <c r="E1833">
        <f>IF(ISBLANK('Raw Data'!J1827), 0, IF(AND(4=MATCH(LARGE('Raw Data'!G1827:J1827, 4), 'Raw Data'!G1827:J1827, 0), 'Raw Data'!L1827-'Raw Data'!K1827&gt;3), 'Raw Data'!J1827, 0))</f>
        <v>0</v>
      </c>
      <c r="F1833">
        <f>IF(ISBLANK('Raw Data'!J1827), 0, IF(AND(3=MATCH(LARGE('Raw Data'!G1827:J1827, 4), 'Raw Data'!G1827:J1827, 0), 'Raw Data'!K1827-'Raw Data'!L1827&gt;3), 'Raw Data'!I1827, 0))</f>
        <v>0</v>
      </c>
      <c r="G1833">
        <f>IF(ISBLANK('Raw Data'!J1827), 0, IF(AND(2=MATCH(LARGE('Raw Data'!G1827:J1827, 4), 'Raw Data'!G1827:J1827, 0), AND('Raw Data'!L1827-'Raw Data'!K1827&lt;4, 'Raw Data'!L1827-'Raw Data'!K1827&gt;0)), 'Raw Data'!H1827, 0))</f>
        <v>0</v>
      </c>
      <c r="H1833">
        <f>IF(ISBLANK('Raw Data'!J1827), 0, IF(AND(1=MATCH(LARGE('Raw Data'!G1827:J1827, 4), 'Raw Data'!G1827:J1827, 0), AND('Raw Data'!K1827-'Raw Data'!L1827&lt;4, 'Raw Data'!K1827-'Raw Data'!L1827&gt;0)), 'Raw Data'!G1827, 0))</f>
        <v>0</v>
      </c>
      <c r="I1833">
        <f>IF(ISBLANK('Raw Data'!J1827), 0, IF(AND(4=MATCH(LARGE('Raw Data'!G1827:J1827, 3), 'Raw Data'!G1827:J1827, 0), 'Raw Data'!L1827-'Raw Data'!K1827&gt;3), 'Raw Data'!J1827, 0))</f>
        <v>0</v>
      </c>
      <c r="J1833">
        <f>IF(ISBLANK('Raw Data'!J1827), 0, IF(AND(3=MATCH(LARGE('Raw Data'!G1827:J1827, 3), 'Raw Data'!G1827:J1827, 0), 'Raw Data'!K1827-'Raw Data'!L1827&gt;3), 'Raw Data'!I1827, 0))</f>
        <v>0</v>
      </c>
      <c r="K1833">
        <f>IF(ISBLANK('Raw Data'!J1827), 0, IF(AND(2=MATCH(LARGE('Raw Data'!G1827:J1827, 3), 'Raw Data'!G1827:J1827, 0), AND('Raw Data'!L1827-'Raw Data'!K1827&lt;4, 'Raw Data'!L1827-'Raw Data'!K1827&gt;0)), 'Raw Data'!H1827, 0))</f>
        <v>0</v>
      </c>
      <c r="L1833">
        <f>IF(ISBLANK('Raw Data'!J1827), 0, IF(AND(1=MATCH(LARGE('Raw Data'!G1827:J1827, 3), 'Raw Data'!G1827:J1827, 0), AND('Raw Data'!K1827-'Raw Data'!L1827&lt;4, 'Raw Data'!K1827-'Raw Data'!L1827&gt;0)), 'Raw Data'!G1827, 0))</f>
        <v>0</v>
      </c>
      <c r="M1833">
        <f>IF(ISBLANK('Raw Data'!J1827), 0, IF(AND(4=MATCH(LARGE('Raw Data'!G1827:J1827, 2), 'Raw Data'!G1827:J1827, 0), 'Raw Data'!L1827-'Raw Data'!K1827&gt;3), 'Raw Data'!J1827, 0))</f>
        <v>0</v>
      </c>
      <c r="N1833">
        <f>IF(ISBLANK('Raw Data'!J1827), 0, IF(AND(3=MATCH(LARGE('Raw Data'!G1827:J1827, 2), 'Raw Data'!G1827:J1827, 0), 'Raw Data'!K1827-'Raw Data'!L1827&gt;3), 'Raw Data'!I1827, 0))</f>
        <v>0</v>
      </c>
      <c r="O1833">
        <f>IF(ISBLANK('Raw Data'!J1827), 0, IF(AND(2=MATCH(LARGE('Raw Data'!G1827:J1827, 2), 'Raw Data'!G1827:J1827, 0), AND('Raw Data'!L1827-'Raw Data'!K1827&lt;4, 'Raw Data'!L1827-'Raw Data'!K1827&gt;0)), 'Raw Data'!H1827, 0))</f>
        <v>0</v>
      </c>
      <c r="P1833">
        <f>IF(ISBLANK('Raw Data'!J1827), 0, IF(AND(1=MATCH(LARGE('Raw Data'!G1827:J1827, 2), 'Raw Data'!G1827:J1827, 0), AND('Raw Data'!K1827-'Raw Data'!L1827&lt;4, 'Raw Data'!K1827-'Raw Data'!L1827&gt;0)), 'Raw Data'!G1827, 0))</f>
        <v>0</v>
      </c>
      <c r="Q1833">
        <f>IF(ISBLANK('Raw Data'!J1827), 0, IF(AND(4=MATCH(LARGE('Raw Data'!G1827:J1827, 1), 'Raw Data'!G1827:J1827, 0), 'Raw Data'!L1827-'Raw Data'!K1827&gt;3), 'Raw Data'!J1827, 0))</f>
        <v>0</v>
      </c>
      <c r="R1833">
        <f>IF(ISBLANK('Raw Data'!J1827), 0, IF(AND(3=MATCH(LARGE('Raw Data'!G1827:J1827, 1), 'Raw Data'!G1827:J1827, 0), 'Raw Data'!K1827-'Raw Data'!L1827&gt;3), 'Raw Data'!I1827, 0))</f>
        <v>0</v>
      </c>
      <c r="S1833">
        <f>IF(AND('Raw Data'!L1827-'Raw Data'!K1827&gt;4, 'Raw Data'!F1827&lt;'Raw Data'!C1827), 'Raw Data'!J1827, 0)</f>
        <v>0</v>
      </c>
      <c r="T1833">
        <f>IF(AND('Raw Data'!K1827-'Raw Data'!L1827&gt;4, 'Raw Data'!F1827&gt;'Raw Data'!C1827), 'Raw Data'!I1827, 0)</f>
        <v>0</v>
      </c>
      <c r="U1833">
        <f>IF(AND('Raw Data'!L1827-'Raw Data'!K1827&lt;3, 'Raw Data'!L1827&gt;'Raw Data'!K1827, 'Raw Data'!F1827&lt;'Raw Data'!C1827), 'Raw Data'!H1827, 0)</f>
        <v>0</v>
      </c>
      <c r="V1833">
        <f>IF(AND('Raw Data'!L1827-'Raw Data'!K1827&lt;3, 'Raw Data'!L1827&gt;'Raw Data'!K1827, 'Raw Data'!F1827&gt;'Raw Data'!C1827), 'Raw Data'!G1827, 0)</f>
        <v>0</v>
      </c>
    </row>
    <row r="1834" spans="1:22" x14ac:dyDescent="0.3">
      <c r="A1834">
        <f>IF(AND('Raw Data'!F1828&lt;'Raw Data'!C1828, 'Raw Data'!L1828&gt;'Raw Data'!K1828, 'Raw Data'!L1828-'Raw Data'!K1828&gt;3), 'Raw Data'!J1828, 0)</f>
        <v>0</v>
      </c>
      <c r="B1834">
        <f>IF(AND('Raw Data'!C1828&lt;'Raw Data'!F1828, 'Raw Data'!K1828&gt;'Raw Data'!L1828, 'Raw Data'!K1828-'Raw Data'!L1828&gt;3), 'Raw Data'!I1828, 0)</f>
        <v>0</v>
      </c>
      <c r="C1834">
        <f>IF(AND('Raw Data'!F1828&lt;'Raw Data'!C1828, 'Raw Data'!L1828&gt;'Raw Data'!K1828, 'Raw Data'!L1828-'Raw Data'!K1828&lt;4), 'Raw Data'!H1828, 0)</f>
        <v>0</v>
      </c>
      <c r="D1834">
        <f>IF(AND('Raw Data'!C1828&lt;'Raw Data'!F1828, 'Raw Data'!K1828&gt;'Raw Data'!L1828, 'Raw Data'!K1828-'Raw Data'!L1828&lt;4), 'Raw Data'!G1828, 0)</f>
        <v>0</v>
      </c>
      <c r="E1834">
        <f>IF(ISBLANK('Raw Data'!J1828), 0, IF(AND(4=MATCH(LARGE('Raw Data'!G1828:J1828, 4), 'Raw Data'!G1828:J1828, 0), 'Raw Data'!L1828-'Raw Data'!K1828&gt;3), 'Raw Data'!J1828, 0))</f>
        <v>0</v>
      </c>
      <c r="F1834">
        <f>IF(ISBLANK('Raw Data'!J1828), 0, IF(AND(3=MATCH(LARGE('Raw Data'!G1828:J1828, 4), 'Raw Data'!G1828:J1828, 0), 'Raw Data'!K1828-'Raw Data'!L1828&gt;3), 'Raw Data'!I1828, 0))</f>
        <v>0</v>
      </c>
      <c r="G1834">
        <f>IF(ISBLANK('Raw Data'!J1828), 0, IF(AND(2=MATCH(LARGE('Raw Data'!G1828:J1828, 4), 'Raw Data'!G1828:J1828, 0), AND('Raw Data'!L1828-'Raw Data'!K1828&lt;4, 'Raw Data'!L1828-'Raw Data'!K1828&gt;0)), 'Raw Data'!H1828, 0))</f>
        <v>0</v>
      </c>
      <c r="H1834">
        <f>IF(ISBLANK('Raw Data'!J1828), 0, IF(AND(1=MATCH(LARGE('Raw Data'!G1828:J1828, 4), 'Raw Data'!G1828:J1828, 0), AND('Raw Data'!K1828-'Raw Data'!L1828&lt;4, 'Raw Data'!K1828-'Raw Data'!L1828&gt;0)), 'Raw Data'!G1828, 0))</f>
        <v>0</v>
      </c>
      <c r="I1834">
        <f>IF(ISBLANK('Raw Data'!J1828), 0, IF(AND(4=MATCH(LARGE('Raw Data'!G1828:J1828, 3), 'Raw Data'!G1828:J1828, 0), 'Raw Data'!L1828-'Raw Data'!K1828&gt;3), 'Raw Data'!J1828, 0))</f>
        <v>0</v>
      </c>
      <c r="J1834">
        <f>IF(ISBLANK('Raw Data'!J1828), 0, IF(AND(3=MATCH(LARGE('Raw Data'!G1828:J1828, 3), 'Raw Data'!G1828:J1828, 0), 'Raw Data'!K1828-'Raw Data'!L1828&gt;3), 'Raw Data'!I1828, 0))</f>
        <v>0</v>
      </c>
      <c r="K1834">
        <f>IF(ISBLANK('Raw Data'!J1828), 0, IF(AND(2=MATCH(LARGE('Raw Data'!G1828:J1828, 3), 'Raw Data'!G1828:J1828, 0), AND('Raw Data'!L1828-'Raw Data'!K1828&lt;4, 'Raw Data'!L1828-'Raw Data'!K1828&gt;0)), 'Raw Data'!H1828, 0))</f>
        <v>0</v>
      </c>
      <c r="L1834">
        <f>IF(ISBLANK('Raw Data'!J1828), 0, IF(AND(1=MATCH(LARGE('Raw Data'!G1828:J1828, 3), 'Raw Data'!G1828:J1828, 0), AND('Raw Data'!K1828-'Raw Data'!L1828&lt;4, 'Raw Data'!K1828-'Raw Data'!L1828&gt;0)), 'Raw Data'!G1828, 0))</f>
        <v>0</v>
      </c>
      <c r="M1834">
        <f>IF(ISBLANK('Raw Data'!J1828), 0, IF(AND(4=MATCH(LARGE('Raw Data'!G1828:J1828, 2), 'Raw Data'!G1828:J1828, 0), 'Raw Data'!L1828-'Raw Data'!K1828&gt;3), 'Raw Data'!J1828, 0))</f>
        <v>0</v>
      </c>
      <c r="N1834">
        <f>IF(ISBLANK('Raw Data'!J1828), 0, IF(AND(3=MATCH(LARGE('Raw Data'!G1828:J1828, 2), 'Raw Data'!G1828:J1828, 0), 'Raw Data'!K1828-'Raw Data'!L1828&gt;3), 'Raw Data'!I1828, 0))</f>
        <v>0</v>
      </c>
      <c r="O1834">
        <f>IF(ISBLANK('Raw Data'!J1828), 0, IF(AND(2=MATCH(LARGE('Raw Data'!G1828:J1828, 2), 'Raw Data'!G1828:J1828, 0), AND('Raw Data'!L1828-'Raw Data'!K1828&lt;4, 'Raw Data'!L1828-'Raw Data'!K1828&gt;0)), 'Raw Data'!H1828, 0))</f>
        <v>0</v>
      </c>
      <c r="P1834">
        <f>IF(ISBLANK('Raw Data'!J1828), 0, IF(AND(1=MATCH(LARGE('Raw Data'!G1828:J1828, 2), 'Raw Data'!G1828:J1828, 0), AND('Raw Data'!K1828-'Raw Data'!L1828&lt;4, 'Raw Data'!K1828-'Raw Data'!L1828&gt;0)), 'Raw Data'!G1828, 0))</f>
        <v>0</v>
      </c>
      <c r="Q1834">
        <f>IF(ISBLANK('Raw Data'!J1828), 0, IF(AND(4=MATCH(LARGE('Raw Data'!G1828:J1828, 1), 'Raw Data'!G1828:J1828, 0), 'Raw Data'!L1828-'Raw Data'!K1828&gt;3), 'Raw Data'!J1828, 0))</f>
        <v>0</v>
      </c>
      <c r="R1834">
        <f>IF(ISBLANK('Raw Data'!J1828), 0, IF(AND(3=MATCH(LARGE('Raw Data'!G1828:J1828, 1), 'Raw Data'!G1828:J1828, 0), 'Raw Data'!K1828-'Raw Data'!L1828&gt;3), 'Raw Data'!I1828, 0))</f>
        <v>0</v>
      </c>
      <c r="S1834">
        <f>IF(AND('Raw Data'!L1828-'Raw Data'!K1828&gt;4, 'Raw Data'!F1828&lt;'Raw Data'!C1828), 'Raw Data'!J1828, 0)</f>
        <v>0</v>
      </c>
      <c r="T1834">
        <f>IF(AND('Raw Data'!K1828-'Raw Data'!L1828&gt;4, 'Raw Data'!F1828&gt;'Raw Data'!C1828), 'Raw Data'!I1828, 0)</f>
        <v>0</v>
      </c>
      <c r="U1834">
        <f>IF(AND('Raw Data'!L1828-'Raw Data'!K1828&lt;3, 'Raw Data'!L1828&gt;'Raw Data'!K1828, 'Raw Data'!F1828&lt;'Raw Data'!C1828), 'Raw Data'!H1828, 0)</f>
        <v>0</v>
      </c>
      <c r="V1834">
        <f>IF(AND('Raw Data'!L1828-'Raw Data'!K1828&lt;3, 'Raw Data'!L1828&gt;'Raw Data'!K1828, 'Raw Data'!F1828&gt;'Raw Data'!C1828), 'Raw Data'!G1828, 0)</f>
        <v>0</v>
      </c>
    </row>
    <row r="1835" spans="1:22" x14ac:dyDescent="0.3">
      <c r="A1835">
        <f>IF(AND('Raw Data'!F1829&lt;'Raw Data'!C1829, 'Raw Data'!L1829&gt;'Raw Data'!K1829, 'Raw Data'!L1829-'Raw Data'!K1829&gt;3), 'Raw Data'!J1829, 0)</f>
        <v>0</v>
      </c>
      <c r="B1835">
        <f>IF(AND('Raw Data'!C1829&lt;'Raw Data'!F1829, 'Raw Data'!K1829&gt;'Raw Data'!L1829, 'Raw Data'!K1829-'Raw Data'!L1829&gt;3), 'Raw Data'!I1829, 0)</f>
        <v>0</v>
      </c>
      <c r="C1835">
        <f>IF(AND('Raw Data'!F1829&lt;'Raw Data'!C1829, 'Raw Data'!L1829&gt;'Raw Data'!K1829, 'Raw Data'!L1829-'Raw Data'!K1829&lt;4), 'Raw Data'!H1829, 0)</f>
        <v>0</v>
      </c>
      <c r="D1835">
        <f>IF(AND('Raw Data'!C1829&lt;'Raw Data'!F1829, 'Raw Data'!K1829&gt;'Raw Data'!L1829, 'Raw Data'!K1829-'Raw Data'!L1829&lt;4), 'Raw Data'!G1829, 0)</f>
        <v>0</v>
      </c>
      <c r="E1835">
        <f>IF(ISBLANK('Raw Data'!J1829), 0, IF(AND(4=MATCH(LARGE('Raw Data'!G1829:J1829, 4), 'Raw Data'!G1829:J1829, 0), 'Raw Data'!L1829-'Raw Data'!K1829&gt;3), 'Raw Data'!J1829, 0))</f>
        <v>0</v>
      </c>
      <c r="F1835">
        <f>IF(ISBLANK('Raw Data'!J1829), 0, IF(AND(3=MATCH(LARGE('Raw Data'!G1829:J1829, 4), 'Raw Data'!G1829:J1829, 0), 'Raw Data'!K1829-'Raw Data'!L1829&gt;3), 'Raw Data'!I1829, 0))</f>
        <v>0</v>
      </c>
      <c r="G1835">
        <f>IF(ISBLANK('Raw Data'!J1829), 0, IF(AND(2=MATCH(LARGE('Raw Data'!G1829:J1829, 4), 'Raw Data'!G1829:J1829, 0), AND('Raw Data'!L1829-'Raw Data'!K1829&lt;4, 'Raw Data'!L1829-'Raw Data'!K1829&gt;0)), 'Raw Data'!H1829, 0))</f>
        <v>0</v>
      </c>
      <c r="H1835">
        <f>IF(ISBLANK('Raw Data'!J1829), 0, IF(AND(1=MATCH(LARGE('Raw Data'!G1829:J1829, 4), 'Raw Data'!G1829:J1829, 0), AND('Raw Data'!K1829-'Raw Data'!L1829&lt;4, 'Raw Data'!K1829-'Raw Data'!L1829&gt;0)), 'Raw Data'!G1829, 0))</f>
        <v>0</v>
      </c>
      <c r="I1835">
        <f>IF(ISBLANK('Raw Data'!J1829), 0, IF(AND(4=MATCH(LARGE('Raw Data'!G1829:J1829, 3), 'Raw Data'!G1829:J1829, 0), 'Raw Data'!L1829-'Raw Data'!K1829&gt;3), 'Raw Data'!J1829, 0))</f>
        <v>0</v>
      </c>
      <c r="J1835">
        <f>IF(ISBLANK('Raw Data'!J1829), 0, IF(AND(3=MATCH(LARGE('Raw Data'!G1829:J1829, 3), 'Raw Data'!G1829:J1829, 0), 'Raw Data'!K1829-'Raw Data'!L1829&gt;3), 'Raw Data'!I1829, 0))</f>
        <v>0</v>
      </c>
      <c r="K1835">
        <f>IF(ISBLANK('Raw Data'!J1829), 0, IF(AND(2=MATCH(LARGE('Raw Data'!G1829:J1829, 3), 'Raw Data'!G1829:J1829, 0), AND('Raw Data'!L1829-'Raw Data'!K1829&lt;4, 'Raw Data'!L1829-'Raw Data'!K1829&gt;0)), 'Raw Data'!H1829, 0))</f>
        <v>0</v>
      </c>
      <c r="L1835">
        <f>IF(ISBLANK('Raw Data'!J1829), 0, IF(AND(1=MATCH(LARGE('Raw Data'!G1829:J1829, 3), 'Raw Data'!G1829:J1829, 0), AND('Raw Data'!K1829-'Raw Data'!L1829&lt;4, 'Raw Data'!K1829-'Raw Data'!L1829&gt;0)), 'Raw Data'!G1829, 0))</f>
        <v>0</v>
      </c>
      <c r="M1835">
        <f>IF(ISBLANK('Raw Data'!J1829), 0, IF(AND(4=MATCH(LARGE('Raw Data'!G1829:J1829, 2), 'Raw Data'!G1829:J1829, 0), 'Raw Data'!L1829-'Raw Data'!K1829&gt;3), 'Raw Data'!J1829, 0))</f>
        <v>0</v>
      </c>
      <c r="N1835">
        <f>IF(ISBLANK('Raw Data'!J1829), 0, IF(AND(3=MATCH(LARGE('Raw Data'!G1829:J1829, 2), 'Raw Data'!G1829:J1829, 0), 'Raw Data'!K1829-'Raw Data'!L1829&gt;3), 'Raw Data'!I1829, 0))</f>
        <v>0</v>
      </c>
      <c r="O1835">
        <f>IF(ISBLANK('Raw Data'!J1829), 0, IF(AND(2=MATCH(LARGE('Raw Data'!G1829:J1829, 2), 'Raw Data'!G1829:J1829, 0), AND('Raw Data'!L1829-'Raw Data'!K1829&lt;4, 'Raw Data'!L1829-'Raw Data'!K1829&gt;0)), 'Raw Data'!H1829, 0))</f>
        <v>0</v>
      </c>
      <c r="P1835">
        <f>IF(ISBLANK('Raw Data'!J1829), 0, IF(AND(1=MATCH(LARGE('Raw Data'!G1829:J1829, 2), 'Raw Data'!G1829:J1829, 0), AND('Raw Data'!K1829-'Raw Data'!L1829&lt;4, 'Raw Data'!K1829-'Raw Data'!L1829&gt;0)), 'Raw Data'!G1829, 0))</f>
        <v>0</v>
      </c>
      <c r="Q1835">
        <f>IF(ISBLANK('Raw Data'!J1829), 0, IF(AND(4=MATCH(LARGE('Raw Data'!G1829:J1829, 1), 'Raw Data'!G1829:J1829, 0), 'Raw Data'!L1829-'Raw Data'!K1829&gt;3), 'Raw Data'!J1829, 0))</f>
        <v>0</v>
      </c>
      <c r="R1835">
        <f>IF(ISBLANK('Raw Data'!J1829), 0, IF(AND(3=MATCH(LARGE('Raw Data'!G1829:J1829, 1), 'Raw Data'!G1829:J1829, 0), 'Raw Data'!K1829-'Raw Data'!L1829&gt;3), 'Raw Data'!I1829, 0))</f>
        <v>0</v>
      </c>
      <c r="S1835">
        <f>IF(AND('Raw Data'!L1829-'Raw Data'!K1829&gt;4, 'Raw Data'!F1829&lt;'Raw Data'!C1829), 'Raw Data'!J1829, 0)</f>
        <v>0</v>
      </c>
      <c r="T1835">
        <f>IF(AND('Raw Data'!K1829-'Raw Data'!L1829&gt;4, 'Raw Data'!F1829&gt;'Raw Data'!C1829), 'Raw Data'!I1829, 0)</f>
        <v>0</v>
      </c>
      <c r="U1835">
        <f>IF(AND('Raw Data'!L1829-'Raw Data'!K1829&lt;3, 'Raw Data'!L1829&gt;'Raw Data'!K1829, 'Raw Data'!F1829&lt;'Raw Data'!C1829), 'Raw Data'!H1829, 0)</f>
        <v>0</v>
      </c>
      <c r="V1835">
        <f>IF(AND('Raw Data'!L1829-'Raw Data'!K1829&lt;3, 'Raw Data'!L1829&gt;'Raw Data'!K1829, 'Raw Data'!F1829&gt;'Raw Data'!C1829), 'Raw Data'!G1829, 0)</f>
        <v>0</v>
      </c>
    </row>
    <row r="1836" spans="1:22" x14ac:dyDescent="0.3">
      <c r="A1836">
        <f>IF(AND('Raw Data'!F1830&lt;'Raw Data'!C1830, 'Raw Data'!L1830&gt;'Raw Data'!K1830, 'Raw Data'!L1830-'Raw Data'!K1830&gt;3), 'Raw Data'!J1830, 0)</f>
        <v>0</v>
      </c>
      <c r="B1836">
        <f>IF(AND('Raw Data'!C1830&lt;'Raw Data'!F1830, 'Raw Data'!K1830&gt;'Raw Data'!L1830, 'Raw Data'!K1830-'Raw Data'!L1830&gt;3), 'Raw Data'!I1830, 0)</f>
        <v>0</v>
      </c>
      <c r="C1836">
        <f>IF(AND('Raw Data'!F1830&lt;'Raw Data'!C1830, 'Raw Data'!L1830&gt;'Raw Data'!K1830, 'Raw Data'!L1830-'Raw Data'!K1830&lt;4), 'Raw Data'!H1830, 0)</f>
        <v>0</v>
      </c>
      <c r="D1836">
        <f>IF(AND('Raw Data'!C1830&lt;'Raw Data'!F1830, 'Raw Data'!K1830&gt;'Raw Data'!L1830, 'Raw Data'!K1830-'Raw Data'!L1830&lt;4), 'Raw Data'!G1830, 0)</f>
        <v>0</v>
      </c>
      <c r="E1836">
        <f>IF(ISBLANK('Raw Data'!J1830), 0, IF(AND(4=MATCH(LARGE('Raw Data'!G1830:J1830, 4), 'Raw Data'!G1830:J1830, 0), 'Raw Data'!L1830-'Raw Data'!K1830&gt;3), 'Raw Data'!J1830, 0))</f>
        <v>0</v>
      </c>
      <c r="F1836">
        <f>IF(ISBLANK('Raw Data'!J1830), 0, IF(AND(3=MATCH(LARGE('Raw Data'!G1830:J1830, 4), 'Raw Data'!G1830:J1830, 0), 'Raw Data'!K1830-'Raw Data'!L1830&gt;3), 'Raw Data'!I1830, 0))</f>
        <v>0</v>
      </c>
      <c r="G1836">
        <f>IF(ISBLANK('Raw Data'!J1830), 0, IF(AND(2=MATCH(LARGE('Raw Data'!G1830:J1830, 4), 'Raw Data'!G1830:J1830, 0), AND('Raw Data'!L1830-'Raw Data'!K1830&lt;4, 'Raw Data'!L1830-'Raw Data'!K1830&gt;0)), 'Raw Data'!H1830, 0))</f>
        <v>0</v>
      </c>
      <c r="H1836">
        <f>IF(ISBLANK('Raw Data'!J1830), 0, IF(AND(1=MATCH(LARGE('Raw Data'!G1830:J1830, 4), 'Raw Data'!G1830:J1830, 0), AND('Raw Data'!K1830-'Raw Data'!L1830&lt;4, 'Raw Data'!K1830-'Raw Data'!L1830&gt;0)), 'Raw Data'!G1830, 0))</f>
        <v>0</v>
      </c>
      <c r="I1836">
        <f>IF(ISBLANK('Raw Data'!J1830), 0, IF(AND(4=MATCH(LARGE('Raw Data'!G1830:J1830, 3), 'Raw Data'!G1830:J1830, 0), 'Raw Data'!L1830-'Raw Data'!K1830&gt;3), 'Raw Data'!J1830, 0))</f>
        <v>0</v>
      </c>
      <c r="J1836">
        <f>IF(ISBLANK('Raw Data'!J1830), 0, IF(AND(3=MATCH(LARGE('Raw Data'!G1830:J1830, 3), 'Raw Data'!G1830:J1830, 0), 'Raw Data'!K1830-'Raw Data'!L1830&gt;3), 'Raw Data'!I1830, 0))</f>
        <v>0</v>
      </c>
      <c r="K1836">
        <f>IF(ISBLANK('Raw Data'!J1830), 0, IF(AND(2=MATCH(LARGE('Raw Data'!G1830:J1830, 3), 'Raw Data'!G1830:J1830, 0), AND('Raw Data'!L1830-'Raw Data'!K1830&lt;4, 'Raw Data'!L1830-'Raw Data'!K1830&gt;0)), 'Raw Data'!H1830, 0))</f>
        <v>0</v>
      </c>
      <c r="L1836">
        <f>IF(ISBLANK('Raw Data'!J1830), 0, IF(AND(1=MATCH(LARGE('Raw Data'!G1830:J1830, 3), 'Raw Data'!G1830:J1830, 0), AND('Raw Data'!K1830-'Raw Data'!L1830&lt;4, 'Raw Data'!K1830-'Raw Data'!L1830&gt;0)), 'Raw Data'!G1830, 0))</f>
        <v>0</v>
      </c>
      <c r="M1836">
        <f>IF(ISBLANK('Raw Data'!J1830), 0, IF(AND(4=MATCH(LARGE('Raw Data'!G1830:J1830, 2), 'Raw Data'!G1830:J1830, 0), 'Raw Data'!L1830-'Raw Data'!K1830&gt;3), 'Raw Data'!J1830, 0))</f>
        <v>0</v>
      </c>
      <c r="N1836">
        <f>IF(ISBLANK('Raw Data'!J1830), 0, IF(AND(3=MATCH(LARGE('Raw Data'!G1830:J1830, 2), 'Raw Data'!G1830:J1830, 0), 'Raw Data'!K1830-'Raw Data'!L1830&gt;3), 'Raw Data'!I1830, 0))</f>
        <v>0</v>
      </c>
      <c r="O1836">
        <f>IF(ISBLANK('Raw Data'!J1830), 0, IF(AND(2=MATCH(LARGE('Raw Data'!G1830:J1830, 2), 'Raw Data'!G1830:J1830, 0), AND('Raw Data'!L1830-'Raw Data'!K1830&lt;4, 'Raw Data'!L1830-'Raw Data'!K1830&gt;0)), 'Raw Data'!H1830, 0))</f>
        <v>0</v>
      </c>
      <c r="P1836">
        <f>IF(ISBLANK('Raw Data'!J1830), 0, IF(AND(1=MATCH(LARGE('Raw Data'!G1830:J1830, 2), 'Raw Data'!G1830:J1830, 0), AND('Raw Data'!K1830-'Raw Data'!L1830&lt;4, 'Raw Data'!K1830-'Raw Data'!L1830&gt;0)), 'Raw Data'!G1830, 0))</f>
        <v>0</v>
      </c>
      <c r="Q1836">
        <f>IF(ISBLANK('Raw Data'!J1830), 0, IF(AND(4=MATCH(LARGE('Raw Data'!G1830:J1830, 1), 'Raw Data'!G1830:J1830, 0), 'Raw Data'!L1830-'Raw Data'!K1830&gt;3), 'Raw Data'!J1830, 0))</f>
        <v>0</v>
      </c>
      <c r="R1836">
        <f>IF(ISBLANK('Raw Data'!J1830), 0, IF(AND(3=MATCH(LARGE('Raw Data'!G1830:J1830, 1), 'Raw Data'!G1830:J1830, 0), 'Raw Data'!K1830-'Raw Data'!L1830&gt;3), 'Raw Data'!I1830, 0))</f>
        <v>0</v>
      </c>
      <c r="S1836">
        <f>IF(AND('Raw Data'!L1830-'Raw Data'!K1830&gt;4, 'Raw Data'!F1830&lt;'Raw Data'!C1830), 'Raw Data'!J1830, 0)</f>
        <v>0</v>
      </c>
      <c r="T1836">
        <f>IF(AND('Raw Data'!K1830-'Raw Data'!L1830&gt;4, 'Raw Data'!F1830&gt;'Raw Data'!C1830), 'Raw Data'!I1830, 0)</f>
        <v>0</v>
      </c>
      <c r="U1836">
        <f>IF(AND('Raw Data'!L1830-'Raw Data'!K1830&lt;3, 'Raw Data'!L1830&gt;'Raw Data'!K1830, 'Raw Data'!F1830&lt;'Raw Data'!C1830), 'Raw Data'!H1830, 0)</f>
        <v>0</v>
      </c>
      <c r="V1836">
        <f>IF(AND('Raw Data'!L1830-'Raw Data'!K1830&lt;3, 'Raw Data'!L1830&gt;'Raw Data'!K1830, 'Raw Data'!F1830&gt;'Raw Data'!C1830), 'Raw Data'!G1830, 0)</f>
        <v>0</v>
      </c>
    </row>
    <row r="1837" spans="1:22" x14ac:dyDescent="0.3">
      <c r="A1837">
        <f>IF(AND('Raw Data'!F1831&lt;'Raw Data'!C1831, 'Raw Data'!L1831&gt;'Raw Data'!K1831, 'Raw Data'!L1831-'Raw Data'!K1831&gt;3), 'Raw Data'!J1831, 0)</f>
        <v>0</v>
      </c>
      <c r="B1837">
        <f>IF(AND('Raw Data'!C1831&lt;'Raw Data'!F1831, 'Raw Data'!K1831&gt;'Raw Data'!L1831, 'Raw Data'!K1831-'Raw Data'!L1831&gt;3), 'Raw Data'!I1831, 0)</f>
        <v>0</v>
      </c>
      <c r="C1837">
        <f>IF(AND('Raw Data'!F1831&lt;'Raw Data'!C1831, 'Raw Data'!L1831&gt;'Raw Data'!K1831, 'Raw Data'!L1831-'Raw Data'!K1831&lt;4), 'Raw Data'!H1831, 0)</f>
        <v>0</v>
      </c>
      <c r="D1837">
        <f>IF(AND('Raw Data'!C1831&lt;'Raw Data'!F1831, 'Raw Data'!K1831&gt;'Raw Data'!L1831, 'Raw Data'!K1831-'Raw Data'!L1831&lt;4), 'Raw Data'!G1831, 0)</f>
        <v>0</v>
      </c>
      <c r="E1837">
        <f>IF(ISBLANK('Raw Data'!J1831), 0, IF(AND(4=MATCH(LARGE('Raw Data'!G1831:J1831, 4), 'Raw Data'!G1831:J1831, 0), 'Raw Data'!L1831-'Raw Data'!K1831&gt;3), 'Raw Data'!J1831, 0))</f>
        <v>0</v>
      </c>
      <c r="F1837">
        <f>IF(ISBLANK('Raw Data'!J1831), 0, IF(AND(3=MATCH(LARGE('Raw Data'!G1831:J1831, 4), 'Raw Data'!G1831:J1831, 0), 'Raw Data'!K1831-'Raw Data'!L1831&gt;3), 'Raw Data'!I1831, 0))</f>
        <v>0</v>
      </c>
      <c r="G1837">
        <f>IF(ISBLANK('Raw Data'!J1831), 0, IF(AND(2=MATCH(LARGE('Raw Data'!G1831:J1831, 4), 'Raw Data'!G1831:J1831, 0), AND('Raw Data'!L1831-'Raw Data'!K1831&lt;4, 'Raw Data'!L1831-'Raw Data'!K1831&gt;0)), 'Raw Data'!H1831, 0))</f>
        <v>0</v>
      </c>
      <c r="H1837">
        <f>IF(ISBLANK('Raw Data'!J1831), 0, IF(AND(1=MATCH(LARGE('Raw Data'!G1831:J1831, 4), 'Raw Data'!G1831:J1831, 0), AND('Raw Data'!K1831-'Raw Data'!L1831&lt;4, 'Raw Data'!K1831-'Raw Data'!L1831&gt;0)), 'Raw Data'!G1831, 0))</f>
        <v>0</v>
      </c>
      <c r="I1837">
        <f>IF(ISBLANK('Raw Data'!J1831), 0, IF(AND(4=MATCH(LARGE('Raw Data'!G1831:J1831, 3), 'Raw Data'!G1831:J1831, 0), 'Raw Data'!L1831-'Raw Data'!K1831&gt;3), 'Raw Data'!J1831, 0))</f>
        <v>0</v>
      </c>
      <c r="J1837">
        <f>IF(ISBLANK('Raw Data'!J1831), 0, IF(AND(3=MATCH(LARGE('Raw Data'!G1831:J1831, 3), 'Raw Data'!G1831:J1831, 0), 'Raw Data'!K1831-'Raw Data'!L1831&gt;3), 'Raw Data'!I1831, 0))</f>
        <v>0</v>
      </c>
      <c r="K1837">
        <f>IF(ISBLANK('Raw Data'!J1831), 0, IF(AND(2=MATCH(LARGE('Raw Data'!G1831:J1831, 3), 'Raw Data'!G1831:J1831, 0), AND('Raw Data'!L1831-'Raw Data'!K1831&lt;4, 'Raw Data'!L1831-'Raw Data'!K1831&gt;0)), 'Raw Data'!H1831, 0))</f>
        <v>0</v>
      </c>
      <c r="L1837">
        <f>IF(ISBLANK('Raw Data'!J1831), 0, IF(AND(1=MATCH(LARGE('Raw Data'!G1831:J1831, 3), 'Raw Data'!G1831:J1831, 0), AND('Raw Data'!K1831-'Raw Data'!L1831&lt;4, 'Raw Data'!K1831-'Raw Data'!L1831&gt;0)), 'Raw Data'!G1831, 0))</f>
        <v>0</v>
      </c>
      <c r="M1837">
        <f>IF(ISBLANK('Raw Data'!J1831), 0, IF(AND(4=MATCH(LARGE('Raw Data'!G1831:J1831, 2), 'Raw Data'!G1831:J1831, 0), 'Raw Data'!L1831-'Raw Data'!K1831&gt;3), 'Raw Data'!J1831, 0))</f>
        <v>0</v>
      </c>
      <c r="N1837">
        <f>IF(ISBLANK('Raw Data'!J1831), 0, IF(AND(3=MATCH(LARGE('Raw Data'!G1831:J1831, 2), 'Raw Data'!G1831:J1831, 0), 'Raw Data'!K1831-'Raw Data'!L1831&gt;3), 'Raw Data'!I1831, 0))</f>
        <v>0</v>
      </c>
      <c r="O1837">
        <f>IF(ISBLANK('Raw Data'!J1831), 0, IF(AND(2=MATCH(LARGE('Raw Data'!G1831:J1831, 2), 'Raw Data'!G1831:J1831, 0), AND('Raw Data'!L1831-'Raw Data'!K1831&lt;4, 'Raw Data'!L1831-'Raw Data'!K1831&gt;0)), 'Raw Data'!H1831, 0))</f>
        <v>0</v>
      </c>
      <c r="P1837">
        <f>IF(ISBLANK('Raw Data'!J1831), 0, IF(AND(1=MATCH(LARGE('Raw Data'!G1831:J1831, 2), 'Raw Data'!G1831:J1831, 0), AND('Raw Data'!K1831-'Raw Data'!L1831&lt;4, 'Raw Data'!K1831-'Raw Data'!L1831&gt;0)), 'Raw Data'!G1831, 0))</f>
        <v>0</v>
      </c>
      <c r="Q1837">
        <f>IF(ISBLANK('Raw Data'!J1831), 0, IF(AND(4=MATCH(LARGE('Raw Data'!G1831:J1831, 1), 'Raw Data'!G1831:J1831, 0), 'Raw Data'!L1831-'Raw Data'!K1831&gt;3), 'Raw Data'!J1831, 0))</f>
        <v>0</v>
      </c>
      <c r="R1837">
        <f>IF(ISBLANK('Raw Data'!J1831), 0, IF(AND(3=MATCH(LARGE('Raw Data'!G1831:J1831, 1), 'Raw Data'!G1831:J1831, 0), 'Raw Data'!K1831-'Raw Data'!L1831&gt;3), 'Raw Data'!I1831, 0))</f>
        <v>0</v>
      </c>
      <c r="S1837">
        <f>IF(AND('Raw Data'!L1831-'Raw Data'!K1831&gt;4, 'Raw Data'!F1831&lt;'Raw Data'!C1831), 'Raw Data'!J1831, 0)</f>
        <v>0</v>
      </c>
      <c r="T1837">
        <f>IF(AND('Raw Data'!K1831-'Raw Data'!L1831&gt;4, 'Raw Data'!F1831&gt;'Raw Data'!C1831), 'Raw Data'!I1831, 0)</f>
        <v>0</v>
      </c>
      <c r="U1837">
        <f>IF(AND('Raw Data'!L1831-'Raw Data'!K1831&lt;3, 'Raw Data'!L1831&gt;'Raw Data'!K1831, 'Raw Data'!F1831&lt;'Raw Data'!C1831), 'Raw Data'!H1831, 0)</f>
        <v>0</v>
      </c>
      <c r="V1837">
        <f>IF(AND('Raw Data'!L1831-'Raw Data'!K1831&lt;3, 'Raw Data'!L1831&gt;'Raw Data'!K1831, 'Raw Data'!F1831&gt;'Raw Data'!C1831), 'Raw Data'!G1831, 0)</f>
        <v>0</v>
      </c>
    </row>
    <row r="1838" spans="1:22" x14ac:dyDescent="0.3">
      <c r="A1838">
        <f>IF(AND('Raw Data'!F1832&lt;'Raw Data'!C1832, 'Raw Data'!L1832&gt;'Raw Data'!K1832, 'Raw Data'!L1832-'Raw Data'!K1832&gt;3), 'Raw Data'!J1832, 0)</f>
        <v>0</v>
      </c>
      <c r="B1838">
        <f>IF(AND('Raw Data'!C1832&lt;'Raw Data'!F1832, 'Raw Data'!K1832&gt;'Raw Data'!L1832, 'Raw Data'!K1832-'Raw Data'!L1832&gt;3), 'Raw Data'!I1832, 0)</f>
        <v>0</v>
      </c>
      <c r="C1838">
        <f>IF(AND('Raw Data'!F1832&lt;'Raw Data'!C1832, 'Raw Data'!L1832&gt;'Raw Data'!K1832, 'Raw Data'!L1832-'Raw Data'!K1832&lt;4), 'Raw Data'!H1832, 0)</f>
        <v>0</v>
      </c>
      <c r="D1838">
        <f>IF(AND('Raw Data'!C1832&lt;'Raw Data'!F1832, 'Raw Data'!K1832&gt;'Raw Data'!L1832, 'Raw Data'!K1832-'Raw Data'!L1832&lt;4), 'Raw Data'!G1832, 0)</f>
        <v>0</v>
      </c>
      <c r="E1838">
        <f>IF(ISBLANK('Raw Data'!J1832), 0, IF(AND(4=MATCH(LARGE('Raw Data'!G1832:J1832, 4), 'Raw Data'!G1832:J1832, 0), 'Raw Data'!L1832-'Raw Data'!K1832&gt;3), 'Raw Data'!J1832, 0))</f>
        <v>0</v>
      </c>
      <c r="F1838">
        <f>IF(ISBLANK('Raw Data'!J1832), 0, IF(AND(3=MATCH(LARGE('Raw Data'!G1832:J1832, 4), 'Raw Data'!G1832:J1832, 0), 'Raw Data'!K1832-'Raw Data'!L1832&gt;3), 'Raw Data'!I1832, 0))</f>
        <v>0</v>
      </c>
      <c r="G1838">
        <f>IF(ISBLANK('Raw Data'!J1832), 0, IF(AND(2=MATCH(LARGE('Raw Data'!G1832:J1832, 4), 'Raw Data'!G1832:J1832, 0), AND('Raw Data'!L1832-'Raw Data'!K1832&lt;4, 'Raw Data'!L1832-'Raw Data'!K1832&gt;0)), 'Raw Data'!H1832, 0))</f>
        <v>0</v>
      </c>
      <c r="H1838">
        <f>IF(ISBLANK('Raw Data'!J1832), 0, IF(AND(1=MATCH(LARGE('Raw Data'!G1832:J1832, 4), 'Raw Data'!G1832:J1832, 0), AND('Raw Data'!K1832-'Raw Data'!L1832&lt;4, 'Raw Data'!K1832-'Raw Data'!L1832&gt;0)), 'Raw Data'!G1832, 0))</f>
        <v>0</v>
      </c>
      <c r="I1838">
        <f>IF(ISBLANK('Raw Data'!J1832), 0, IF(AND(4=MATCH(LARGE('Raw Data'!G1832:J1832, 3), 'Raw Data'!G1832:J1832, 0), 'Raw Data'!L1832-'Raw Data'!K1832&gt;3), 'Raw Data'!J1832, 0))</f>
        <v>0</v>
      </c>
      <c r="J1838">
        <f>IF(ISBLANK('Raw Data'!J1832), 0, IF(AND(3=MATCH(LARGE('Raw Data'!G1832:J1832, 3), 'Raw Data'!G1832:J1832, 0), 'Raw Data'!K1832-'Raw Data'!L1832&gt;3), 'Raw Data'!I1832, 0))</f>
        <v>0</v>
      </c>
      <c r="K1838">
        <f>IF(ISBLANK('Raw Data'!J1832), 0, IF(AND(2=MATCH(LARGE('Raw Data'!G1832:J1832, 3), 'Raw Data'!G1832:J1832, 0), AND('Raw Data'!L1832-'Raw Data'!K1832&lt;4, 'Raw Data'!L1832-'Raw Data'!K1832&gt;0)), 'Raw Data'!H1832, 0))</f>
        <v>0</v>
      </c>
      <c r="L1838">
        <f>IF(ISBLANK('Raw Data'!J1832), 0, IF(AND(1=MATCH(LARGE('Raw Data'!G1832:J1832, 3), 'Raw Data'!G1832:J1832, 0), AND('Raw Data'!K1832-'Raw Data'!L1832&lt;4, 'Raw Data'!K1832-'Raw Data'!L1832&gt;0)), 'Raw Data'!G1832, 0))</f>
        <v>0</v>
      </c>
      <c r="M1838">
        <f>IF(ISBLANK('Raw Data'!J1832), 0, IF(AND(4=MATCH(LARGE('Raw Data'!G1832:J1832, 2), 'Raw Data'!G1832:J1832, 0), 'Raw Data'!L1832-'Raw Data'!K1832&gt;3), 'Raw Data'!J1832, 0))</f>
        <v>0</v>
      </c>
      <c r="N1838">
        <f>IF(ISBLANK('Raw Data'!J1832), 0, IF(AND(3=MATCH(LARGE('Raw Data'!G1832:J1832, 2), 'Raw Data'!G1832:J1832, 0), 'Raw Data'!K1832-'Raw Data'!L1832&gt;3), 'Raw Data'!I1832, 0))</f>
        <v>0</v>
      </c>
      <c r="O1838">
        <f>IF(ISBLANK('Raw Data'!J1832), 0, IF(AND(2=MATCH(LARGE('Raw Data'!G1832:J1832, 2), 'Raw Data'!G1832:J1832, 0), AND('Raw Data'!L1832-'Raw Data'!K1832&lt;4, 'Raw Data'!L1832-'Raw Data'!K1832&gt;0)), 'Raw Data'!H1832, 0))</f>
        <v>0</v>
      </c>
      <c r="P1838">
        <f>IF(ISBLANK('Raw Data'!J1832), 0, IF(AND(1=MATCH(LARGE('Raw Data'!G1832:J1832, 2), 'Raw Data'!G1832:J1832, 0), AND('Raw Data'!K1832-'Raw Data'!L1832&lt;4, 'Raw Data'!K1832-'Raw Data'!L1832&gt;0)), 'Raw Data'!G1832, 0))</f>
        <v>0</v>
      </c>
      <c r="Q1838">
        <f>IF(ISBLANK('Raw Data'!J1832), 0, IF(AND(4=MATCH(LARGE('Raw Data'!G1832:J1832, 1), 'Raw Data'!G1832:J1832, 0), 'Raw Data'!L1832-'Raw Data'!K1832&gt;3), 'Raw Data'!J1832, 0))</f>
        <v>0</v>
      </c>
      <c r="R1838">
        <f>IF(ISBLANK('Raw Data'!J1832), 0, IF(AND(3=MATCH(LARGE('Raw Data'!G1832:J1832, 1), 'Raw Data'!G1832:J1832, 0), 'Raw Data'!K1832-'Raw Data'!L1832&gt;3), 'Raw Data'!I1832, 0))</f>
        <v>0</v>
      </c>
      <c r="S1838">
        <f>IF(AND('Raw Data'!L1832-'Raw Data'!K1832&gt;4, 'Raw Data'!F1832&lt;'Raw Data'!C1832), 'Raw Data'!J1832, 0)</f>
        <v>0</v>
      </c>
      <c r="T1838">
        <f>IF(AND('Raw Data'!K1832-'Raw Data'!L1832&gt;4, 'Raw Data'!F1832&gt;'Raw Data'!C1832), 'Raw Data'!I1832, 0)</f>
        <v>0</v>
      </c>
      <c r="U1838">
        <f>IF(AND('Raw Data'!L1832-'Raw Data'!K1832&lt;3, 'Raw Data'!L1832&gt;'Raw Data'!K1832, 'Raw Data'!F1832&lt;'Raw Data'!C1832), 'Raw Data'!H1832, 0)</f>
        <v>0</v>
      </c>
      <c r="V1838">
        <f>IF(AND('Raw Data'!L1832-'Raw Data'!K1832&lt;3, 'Raw Data'!L1832&gt;'Raw Data'!K1832, 'Raw Data'!F1832&gt;'Raw Data'!C1832), 'Raw Data'!G1832, 0)</f>
        <v>0</v>
      </c>
    </row>
    <row r="1839" spans="1:22" x14ac:dyDescent="0.3">
      <c r="A1839">
        <f>IF(AND('Raw Data'!F1833&lt;'Raw Data'!C1833, 'Raw Data'!L1833&gt;'Raw Data'!K1833, 'Raw Data'!L1833-'Raw Data'!K1833&gt;3), 'Raw Data'!J1833, 0)</f>
        <v>0</v>
      </c>
      <c r="B1839">
        <f>IF(AND('Raw Data'!C1833&lt;'Raw Data'!F1833, 'Raw Data'!K1833&gt;'Raw Data'!L1833, 'Raw Data'!K1833-'Raw Data'!L1833&gt;3), 'Raw Data'!I1833, 0)</f>
        <v>0</v>
      </c>
      <c r="C1839">
        <f>IF(AND('Raw Data'!F1833&lt;'Raw Data'!C1833, 'Raw Data'!L1833&gt;'Raw Data'!K1833, 'Raw Data'!L1833-'Raw Data'!K1833&lt;4), 'Raw Data'!H1833, 0)</f>
        <v>0</v>
      </c>
      <c r="D1839">
        <f>IF(AND('Raw Data'!C1833&lt;'Raw Data'!F1833, 'Raw Data'!K1833&gt;'Raw Data'!L1833, 'Raw Data'!K1833-'Raw Data'!L1833&lt;4), 'Raw Data'!G1833, 0)</f>
        <v>0</v>
      </c>
      <c r="E1839">
        <f>IF(ISBLANK('Raw Data'!J1833), 0, IF(AND(4=MATCH(LARGE('Raw Data'!G1833:J1833, 4), 'Raw Data'!G1833:J1833, 0), 'Raw Data'!L1833-'Raw Data'!K1833&gt;3), 'Raw Data'!J1833, 0))</f>
        <v>0</v>
      </c>
      <c r="F1839">
        <f>IF(ISBLANK('Raw Data'!J1833), 0, IF(AND(3=MATCH(LARGE('Raw Data'!G1833:J1833, 4), 'Raw Data'!G1833:J1833, 0), 'Raw Data'!K1833-'Raw Data'!L1833&gt;3), 'Raw Data'!I1833, 0))</f>
        <v>0</v>
      </c>
      <c r="G1839">
        <f>IF(ISBLANK('Raw Data'!J1833), 0, IF(AND(2=MATCH(LARGE('Raw Data'!G1833:J1833, 4), 'Raw Data'!G1833:J1833, 0), AND('Raw Data'!L1833-'Raw Data'!K1833&lt;4, 'Raw Data'!L1833-'Raw Data'!K1833&gt;0)), 'Raw Data'!H1833, 0))</f>
        <v>0</v>
      </c>
      <c r="H1839">
        <f>IF(ISBLANK('Raw Data'!J1833), 0, IF(AND(1=MATCH(LARGE('Raw Data'!G1833:J1833, 4), 'Raw Data'!G1833:J1833, 0), AND('Raw Data'!K1833-'Raw Data'!L1833&lt;4, 'Raw Data'!K1833-'Raw Data'!L1833&gt;0)), 'Raw Data'!G1833, 0))</f>
        <v>0</v>
      </c>
      <c r="I1839">
        <f>IF(ISBLANK('Raw Data'!J1833), 0, IF(AND(4=MATCH(LARGE('Raw Data'!G1833:J1833, 3), 'Raw Data'!G1833:J1833, 0), 'Raw Data'!L1833-'Raw Data'!K1833&gt;3), 'Raw Data'!J1833, 0))</f>
        <v>0</v>
      </c>
      <c r="J1839">
        <f>IF(ISBLANK('Raw Data'!J1833), 0, IF(AND(3=MATCH(LARGE('Raw Data'!G1833:J1833, 3), 'Raw Data'!G1833:J1833, 0), 'Raw Data'!K1833-'Raw Data'!L1833&gt;3), 'Raw Data'!I1833, 0))</f>
        <v>0</v>
      </c>
      <c r="K1839">
        <f>IF(ISBLANK('Raw Data'!J1833), 0, IF(AND(2=MATCH(LARGE('Raw Data'!G1833:J1833, 3), 'Raw Data'!G1833:J1833, 0), AND('Raw Data'!L1833-'Raw Data'!K1833&lt;4, 'Raw Data'!L1833-'Raw Data'!K1833&gt;0)), 'Raw Data'!H1833, 0))</f>
        <v>0</v>
      </c>
      <c r="L1839">
        <f>IF(ISBLANK('Raw Data'!J1833), 0, IF(AND(1=MATCH(LARGE('Raw Data'!G1833:J1833, 3), 'Raw Data'!G1833:J1833, 0), AND('Raw Data'!K1833-'Raw Data'!L1833&lt;4, 'Raw Data'!K1833-'Raw Data'!L1833&gt;0)), 'Raw Data'!G1833, 0))</f>
        <v>0</v>
      </c>
      <c r="M1839">
        <f>IF(ISBLANK('Raw Data'!J1833), 0, IF(AND(4=MATCH(LARGE('Raw Data'!G1833:J1833, 2), 'Raw Data'!G1833:J1833, 0), 'Raw Data'!L1833-'Raw Data'!K1833&gt;3), 'Raw Data'!J1833, 0))</f>
        <v>0</v>
      </c>
      <c r="N1839">
        <f>IF(ISBLANK('Raw Data'!J1833), 0, IF(AND(3=MATCH(LARGE('Raw Data'!G1833:J1833, 2), 'Raw Data'!G1833:J1833, 0), 'Raw Data'!K1833-'Raw Data'!L1833&gt;3), 'Raw Data'!I1833, 0))</f>
        <v>0</v>
      </c>
      <c r="O1839">
        <f>IF(ISBLANK('Raw Data'!J1833), 0, IF(AND(2=MATCH(LARGE('Raw Data'!G1833:J1833, 2), 'Raw Data'!G1833:J1833, 0), AND('Raw Data'!L1833-'Raw Data'!K1833&lt;4, 'Raw Data'!L1833-'Raw Data'!K1833&gt;0)), 'Raw Data'!H1833, 0))</f>
        <v>0</v>
      </c>
      <c r="P1839">
        <f>IF(ISBLANK('Raw Data'!J1833), 0, IF(AND(1=MATCH(LARGE('Raw Data'!G1833:J1833, 2), 'Raw Data'!G1833:J1833, 0), AND('Raw Data'!K1833-'Raw Data'!L1833&lt;4, 'Raw Data'!K1833-'Raw Data'!L1833&gt;0)), 'Raw Data'!G1833, 0))</f>
        <v>0</v>
      </c>
      <c r="Q1839">
        <f>IF(ISBLANK('Raw Data'!J1833), 0, IF(AND(4=MATCH(LARGE('Raw Data'!G1833:J1833, 1), 'Raw Data'!G1833:J1833, 0), 'Raw Data'!L1833-'Raw Data'!K1833&gt;3), 'Raw Data'!J1833, 0))</f>
        <v>0</v>
      </c>
      <c r="R1839">
        <f>IF(ISBLANK('Raw Data'!J1833), 0, IF(AND(3=MATCH(LARGE('Raw Data'!G1833:J1833, 1), 'Raw Data'!G1833:J1833, 0), 'Raw Data'!K1833-'Raw Data'!L1833&gt;3), 'Raw Data'!I1833, 0))</f>
        <v>0</v>
      </c>
      <c r="S1839">
        <f>IF(AND('Raw Data'!L1833-'Raw Data'!K1833&gt;4, 'Raw Data'!F1833&lt;'Raw Data'!C1833), 'Raw Data'!J1833, 0)</f>
        <v>0</v>
      </c>
      <c r="T1839">
        <f>IF(AND('Raw Data'!K1833-'Raw Data'!L1833&gt;4, 'Raw Data'!F1833&gt;'Raw Data'!C1833), 'Raw Data'!I1833, 0)</f>
        <v>0</v>
      </c>
      <c r="U1839">
        <f>IF(AND('Raw Data'!L1833-'Raw Data'!K1833&lt;3, 'Raw Data'!L1833&gt;'Raw Data'!K1833, 'Raw Data'!F1833&lt;'Raw Data'!C1833), 'Raw Data'!H1833, 0)</f>
        <v>0</v>
      </c>
      <c r="V1839">
        <f>IF(AND('Raw Data'!L1833-'Raw Data'!K1833&lt;3, 'Raw Data'!L1833&gt;'Raw Data'!K1833, 'Raw Data'!F1833&gt;'Raw Data'!C1833), 'Raw Data'!G1833, 0)</f>
        <v>0</v>
      </c>
    </row>
    <row r="1840" spans="1:22" x14ac:dyDescent="0.3">
      <c r="A1840">
        <f>IF(AND('Raw Data'!F1834&lt;'Raw Data'!C1834, 'Raw Data'!L1834&gt;'Raw Data'!K1834, 'Raw Data'!L1834-'Raw Data'!K1834&gt;3), 'Raw Data'!J1834, 0)</f>
        <v>0</v>
      </c>
      <c r="B1840">
        <f>IF(AND('Raw Data'!C1834&lt;'Raw Data'!F1834, 'Raw Data'!K1834&gt;'Raw Data'!L1834, 'Raw Data'!K1834-'Raw Data'!L1834&gt;3), 'Raw Data'!I1834, 0)</f>
        <v>0</v>
      </c>
      <c r="C1840">
        <f>IF(AND('Raw Data'!F1834&lt;'Raw Data'!C1834, 'Raw Data'!L1834&gt;'Raw Data'!K1834, 'Raw Data'!L1834-'Raw Data'!K1834&lt;4), 'Raw Data'!H1834, 0)</f>
        <v>0</v>
      </c>
      <c r="D1840">
        <f>IF(AND('Raw Data'!C1834&lt;'Raw Data'!F1834, 'Raw Data'!K1834&gt;'Raw Data'!L1834, 'Raw Data'!K1834-'Raw Data'!L1834&lt;4), 'Raw Data'!G1834, 0)</f>
        <v>0</v>
      </c>
      <c r="E1840">
        <f>IF(ISBLANK('Raw Data'!J1834), 0, IF(AND(4=MATCH(LARGE('Raw Data'!G1834:J1834, 4), 'Raw Data'!G1834:J1834, 0), 'Raw Data'!L1834-'Raw Data'!K1834&gt;3), 'Raw Data'!J1834, 0))</f>
        <v>0</v>
      </c>
      <c r="F1840">
        <f>IF(ISBLANK('Raw Data'!J1834), 0, IF(AND(3=MATCH(LARGE('Raw Data'!G1834:J1834, 4), 'Raw Data'!G1834:J1834, 0), 'Raw Data'!K1834-'Raw Data'!L1834&gt;3), 'Raw Data'!I1834, 0))</f>
        <v>0</v>
      </c>
      <c r="G1840">
        <f>IF(ISBLANK('Raw Data'!J1834), 0, IF(AND(2=MATCH(LARGE('Raw Data'!G1834:J1834, 4), 'Raw Data'!G1834:J1834, 0), AND('Raw Data'!L1834-'Raw Data'!K1834&lt;4, 'Raw Data'!L1834-'Raw Data'!K1834&gt;0)), 'Raw Data'!H1834, 0))</f>
        <v>0</v>
      </c>
      <c r="H1840">
        <f>IF(ISBLANK('Raw Data'!J1834), 0, IF(AND(1=MATCH(LARGE('Raw Data'!G1834:J1834, 4), 'Raw Data'!G1834:J1834, 0), AND('Raw Data'!K1834-'Raw Data'!L1834&lt;4, 'Raw Data'!K1834-'Raw Data'!L1834&gt;0)), 'Raw Data'!G1834, 0))</f>
        <v>0</v>
      </c>
      <c r="I1840">
        <f>IF(ISBLANK('Raw Data'!J1834), 0, IF(AND(4=MATCH(LARGE('Raw Data'!G1834:J1834, 3), 'Raw Data'!G1834:J1834, 0), 'Raw Data'!L1834-'Raw Data'!K1834&gt;3), 'Raw Data'!J1834, 0))</f>
        <v>0</v>
      </c>
      <c r="J1840">
        <f>IF(ISBLANK('Raw Data'!J1834), 0, IF(AND(3=MATCH(LARGE('Raw Data'!G1834:J1834, 3), 'Raw Data'!G1834:J1834, 0), 'Raw Data'!K1834-'Raw Data'!L1834&gt;3), 'Raw Data'!I1834, 0))</f>
        <v>0</v>
      </c>
      <c r="K1840">
        <f>IF(ISBLANK('Raw Data'!J1834), 0, IF(AND(2=MATCH(LARGE('Raw Data'!G1834:J1834, 3), 'Raw Data'!G1834:J1834, 0), AND('Raw Data'!L1834-'Raw Data'!K1834&lt;4, 'Raw Data'!L1834-'Raw Data'!K1834&gt;0)), 'Raw Data'!H1834, 0))</f>
        <v>0</v>
      </c>
      <c r="L1840">
        <f>IF(ISBLANK('Raw Data'!J1834), 0, IF(AND(1=MATCH(LARGE('Raw Data'!G1834:J1834, 3), 'Raw Data'!G1834:J1834, 0), AND('Raw Data'!K1834-'Raw Data'!L1834&lt;4, 'Raw Data'!K1834-'Raw Data'!L1834&gt;0)), 'Raw Data'!G1834, 0))</f>
        <v>0</v>
      </c>
      <c r="M1840">
        <f>IF(ISBLANK('Raw Data'!J1834), 0, IF(AND(4=MATCH(LARGE('Raw Data'!G1834:J1834, 2), 'Raw Data'!G1834:J1834, 0), 'Raw Data'!L1834-'Raw Data'!K1834&gt;3), 'Raw Data'!J1834, 0))</f>
        <v>0</v>
      </c>
      <c r="N1840">
        <f>IF(ISBLANK('Raw Data'!J1834), 0, IF(AND(3=MATCH(LARGE('Raw Data'!G1834:J1834, 2), 'Raw Data'!G1834:J1834, 0), 'Raw Data'!K1834-'Raw Data'!L1834&gt;3), 'Raw Data'!I1834, 0))</f>
        <v>0</v>
      </c>
      <c r="O1840">
        <f>IF(ISBLANK('Raw Data'!J1834), 0, IF(AND(2=MATCH(LARGE('Raw Data'!G1834:J1834, 2), 'Raw Data'!G1834:J1834, 0), AND('Raw Data'!L1834-'Raw Data'!K1834&lt;4, 'Raw Data'!L1834-'Raw Data'!K1834&gt;0)), 'Raw Data'!H1834, 0))</f>
        <v>0</v>
      </c>
      <c r="P1840">
        <f>IF(ISBLANK('Raw Data'!J1834), 0, IF(AND(1=MATCH(LARGE('Raw Data'!G1834:J1834, 2), 'Raw Data'!G1834:J1834, 0), AND('Raw Data'!K1834-'Raw Data'!L1834&lt;4, 'Raw Data'!K1834-'Raw Data'!L1834&gt;0)), 'Raw Data'!G1834, 0))</f>
        <v>0</v>
      </c>
      <c r="Q1840">
        <f>IF(ISBLANK('Raw Data'!J1834), 0, IF(AND(4=MATCH(LARGE('Raw Data'!G1834:J1834, 1), 'Raw Data'!G1834:J1834, 0), 'Raw Data'!L1834-'Raw Data'!K1834&gt;3), 'Raw Data'!J1834, 0))</f>
        <v>0</v>
      </c>
      <c r="R1840">
        <f>IF(ISBLANK('Raw Data'!J1834), 0, IF(AND(3=MATCH(LARGE('Raw Data'!G1834:J1834, 1), 'Raw Data'!G1834:J1834, 0), 'Raw Data'!K1834-'Raw Data'!L1834&gt;3), 'Raw Data'!I1834, 0))</f>
        <v>0</v>
      </c>
      <c r="S1840">
        <f>IF(AND('Raw Data'!L1834-'Raw Data'!K1834&gt;4, 'Raw Data'!F1834&lt;'Raw Data'!C1834), 'Raw Data'!J1834, 0)</f>
        <v>0</v>
      </c>
      <c r="T1840">
        <f>IF(AND('Raw Data'!K1834-'Raw Data'!L1834&gt;4, 'Raw Data'!F1834&gt;'Raw Data'!C1834), 'Raw Data'!I1834, 0)</f>
        <v>0</v>
      </c>
      <c r="U1840">
        <f>IF(AND('Raw Data'!L1834-'Raw Data'!K1834&lt;3, 'Raw Data'!L1834&gt;'Raw Data'!K1834, 'Raw Data'!F1834&lt;'Raw Data'!C1834), 'Raw Data'!H1834, 0)</f>
        <v>0</v>
      </c>
      <c r="V1840">
        <f>IF(AND('Raw Data'!L1834-'Raw Data'!K1834&lt;3, 'Raw Data'!L1834&gt;'Raw Data'!K1834, 'Raw Data'!F1834&gt;'Raw Data'!C1834), 'Raw Data'!G1834, 0)</f>
        <v>0</v>
      </c>
    </row>
    <row r="1841" spans="1:22" x14ac:dyDescent="0.3">
      <c r="A1841">
        <f>IF(AND('Raw Data'!F1835&lt;'Raw Data'!C1835, 'Raw Data'!L1835&gt;'Raw Data'!K1835, 'Raw Data'!L1835-'Raw Data'!K1835&gt;3), 'Raw Data'!J1835, 0)</f>
        <v>0</v>
      </c>
      <c r="B1841">
        <f>IF(AND('Raw Data'!C1835&lt;'Raw Data'!F1835, 'Raw Data'!K1835&gt;'Raw Data'!L1835, 'Raw Data'!K1835-'Raw Data'!L1835&gt;3), 'Raw Data'!I1835, 0)</f>
        <v>0</v>
      </c>
      <c r="C1841">
        <f>IF(AND('Raw Data'!F1835&lt;'Raw Data'!C1835, 'Raw Data'!L1835&gt;'Raw Data'!K1835, 'Raw Data'!L1835-'Raw Data'!K1835&lt;4), 'Raw Data'!H1835, 0)</f>
        <v>0</v>
      </c>
      <c r="D1841">
        <f>IF(AND('Raw Data'!C1835&lt;'Raw Data'!F1835, 'Raw Data'!K1835&gt;'Raw Data'!L1835, 'Raw Data'!K1835-'Raw Data'!L1835&lt;4), 'Raw Data'!G1835, 0)</f>
        <v>0</v>
      </c>
      <c r="E1841">
        <f>IF(ISBLANK('Raw Data'!J1835), 0, IF(AND(4=MATCH(LARGE('Raw Data'!G1835:J1835, 4), 'Raw Data'!G1835:J1835, 0), 'Raw Data'!L1835-'Raw Data'!K1835&gt;3), 'Raw Data'!J1835, 0))</f>
        <v>0</v>
      </c>
      <c r="F1841">
        <f>IF(ISBLANK('Raw Data'!J1835), 0, IF(AND(3=MATCH(LARGE('Raw Data'!G1835:J1835, 4), 'Raw Data'!G1835:J1835, 0), 'Raw Data'!K1835-'Raw Data'!L1835&gt;3), 'Raw Data'!I1835, 0))</f>
        <v>0</v>
      </c>
      <c r="G1841">
        <f>IF(ISBLANK('Raw Data'!J1835), 0, IF(AND(2=MATCH(LARGE('Raw Data'!G1835:J1835, 4), 'Raw Data'!G1835:J1835, 0), AND('Raw Data'!L1835-'Raw Data'!K1835&lt;4, 'Raw Data'!L1835-'Raw Data'!K1835&gt;0)), 'Raw Data'!H1835, 0))</f>
        <v>0</v>
      </c>
      <c r="H1841">
        <f>IF(ISBLANK('Raw Data'!J1835), 0, IF(AND(1=MATCH(LARGE('Raw Data'!G1835:J1835, 4), 'Raw Data'!G1835:J1835, 0), AND('Raw Data'!K1835-'Raw Data'!L1835&lt;4, 'Raw Data'!K1835-'Raw Data'!L1835&gt;0)), 'Raw Data'!G1835, 0))</f>
        <v>0</v>
      </c>
      <c r="I1841">
        <f>IF(ISBLANK('Raw Data'!J1835), 0, IF(AND(4=MATCH(LARGE('Raw Data'!G1835:J1835, 3), 'Raw Data'!G1835:J1835, 0), 'Raw Data'!L1835-'Raw Data'!K1835&gt;3), 'Raw Data'!J1835, 0))</f>
        <v>0</v>
      </c>
      <c r="J1841">
        <f>IF(ISBLANK('Raw Data'!J1835), 0, IF(AND(3=MATCH(LARGE('Raw Data'!G1835:J1835, 3), 'Raw Data'!G1835:J1835, 0), 'Raw Data'!K1835-'Raw Data'!L1835&gt;3), 'Raw Data'!I1835, 0))</f>
        <v>0</v>
      </c>
      <c r="K1841">
        <f>IF(ISBLANK('Raw Data'!J1835), 0, IF(AND(2=MATCH(LARGE('Raw Data'!G1835:J1835, 3), 'Raw Data'!G1835:J1835, 0), AND('Raw Data'!L1835-'Raw Data'!K1835&lt;4, 'Raw Data'!L1835-'Raw Data'!K1835&gt;0)), 'Raw Data'!H1835, 0))</f>
        <v>0</v>
      </c>
      <c r="L1841">
        <f>IF(ISBLANK('Raw Data'!J1835), 0, IF(AND(1=MATCH(LARGE('Raw Data'!G1835:J1835, 3), 'Raw Data'!G1835:J1835, 0), AND('Raw Data'!K1835-'Raw Data'!L1835&lt;4, 'Raw Data'!K1835-'Raw Data'!L1835&gt;0)), 'Raw Data'!G1835, 0))</f>
        <v>0</v>
      </c>
      <c r="M1841">
        <f>IF(ISBLANK('Raw Data'!J1835), 0, IF(AND(4=MATCH(LARGE('Raw Data'!G1835:J1835, 2), 'Raw Data'!G1835:J1835, 0), 'Raw Data'!L1835-'Raw Data'!K1835&gt;3), 'Raw Data'!J1835, 0))</f>
        <v>0</v>
      </c>
      <c r="N1841">
        <f>IF(ISBLANK('Raw Data'!J1835), 0, IF(AND(3=MATCH(LARGE('Raw Data'!G1835:J1835, 2), 'Raw Data'!G1835:J1835, 0), 'Raw Data'!K1835-'Raw Data'!L1835&gt;3), 'Raw Data'!I1835, 0))</f>
        <v>0</v>
      </c>
      <c r="O1841">
        <f>IF(ISBLANK('Raw Data'!J1835), 0, IF(AND(2=MATCH(LARGE('Raw Data'!G1835:J1835, 2), 'Raw Data'!G1835:J1835, 0), AND('Raw Data'!L1835-'Raw Data'!K1835&lt;4, 'Raw Data'!L1835-'Raw Data'!K1835&gt;0)), 'Raw Data'!H1835, 0))</f>
        <v>0</v>
      </c>
      <c r="P1841">
        <f>IF(ISBLANK('Raw Data'!J1835), 0, IF(AND(1=MATCH(LARGE('Raw Data'!G1835:J1835, 2), 'Raw Data'!G1835:J1835, 0), AND('Raw Data'!K1835-'Raw Data'!L1835&lt;4, 'Raw Data'!K1835-'Raw Data'!L1835&gt;0)), 'Raw Data'!G1835, 0))</f>
        <v>0</v>
      </c>
      <c r="Q1841">
        <f>IF(ISBLANK('Raw Data'!J1835), 0, IF(AND(4=MATCH(LARGE('Raw Data'!G1835:J1835, 1), 'Raw Data'!G1835:J1835, 0), 'Raw Data'!L1835-'Raw Data'!K1835&gt;3), 'Raw Data'!J1835, 0))</f>
        <v>0</v>
      </c>
      <c r="R1841">
        <f>IF(ISBLANK('Raw Data'!J1835), 0, IF(AND(3=MATCH(LARGE('Raw Data'!G1835:J1835, 1), 'Raw Data'!G1835:J1835, 0), 'Raw Data'!K1835-'Raw Data'!L1835&gt;3), 'Raw Data'!I1835, 0))</f>
        <v>0</v>
      </c>
      <c r="S1841">
        <f>IF(AND('Raw Data'!L1835-'Raw Data'!K1835&gt;4, 'Raw Data'!F1835&lt;'Raw Data'!C1835), 'Raw Data'!J1835, 0)</f>
        <v>0</v>
      </c>
      <c r="T1841">
        <f>IF(AND('Raw Data'!K1835-'Raw Data'!L1835&gt;4, 'Raw Data'!F1835&gt;'Raw Data'!C1835), 'Raw Data'!I1835, 0)</f>
        <v>0</v>
      </c>
      <c r="U1841">
        <f>IF(AND('Raw Data'!L1835-'Raw Data'!K1835&lt;3, 'Raw Data'!L1835&gt;'Raw Data'!K1835, 'Raw Data'!F1835&lt;'Raw Data'!C1835), 'Raw Data'!H1835, 0)</f>
        <v>0</v>
      </c>
      <c r="V1841">
        <f>IF(AND('Raw Data'!L1835-'Raw Data'!K1835&lt;3, 'Raw Data'!L1835&gt;'Raw Data'!K1835, 'Raw Data'!F1835&gt;'Raw Data'!C1835), 'Raw Data'!G1835, 0)</f>
        <v>0</v>
      </c>
    </row>
    <row r="1842" spans="1:22" x14ac:dyDescent="0.3">
      <c r="A1842">
        <f>IF(AND('Raw Data'!F1836&lt;'Raw Data'!C1836, 'Raw Data'!L1836&gt;'Raw Data'!K1836, 'Raw Data'!L1836-'Raw Data'!K1836&gt;3), 'Raw Data'!J1836, 0)</f>
        <v>0</v>
      </c>
      <c r="B1842">
        <f>IF(AND('Raw Data'!C1836&lt;'Raw Data'!F1836, 'Raw Data'!K1836&gt;'Raw Data'!L1836, 'Raw Data'!K1836-'Raw Data'!L1836&gt;3), 'Raw Data'!I1836, 0)</f>
        <v>0</v>
      </c>
      <c r="C1842">
        <f>IF(AND('Raw Data'!F1836&lt;'Raw Data'!C1836, 'Raw Data'!L1836&gt;'Raw Data'!K1836, 'Raw Data'!L1836-'Raw Data'!K1836&lt;4), 'Raw Data'!H1836, 0)</f>
        <v>0</v>
      </c>
      <c r="D1842">
        <f>IF(AND('Raw Data'!C1836&lt;'Raw Data'!F1836, 'Raw Data'!K1836&gt;'Raw Data'!L1836, 'Raw Data'!K1836-'Raw Data'!L1836&lt;4), 'Raw Data'!G1836, 0)</f>
        <v>0</v>
      </c>
      <c r="E1842">
        <f>IF(ISBLANK('Raw Data'!J1836), 0, IF(AND(4=MATCH(LARGE('Raw Data'!G1836:J1836, 4), 'Raw Data'!G1836:J1836, 0), 'Raw Data'!L1836-'Raw Data'!K1836&gt;3), 'Raw Data'!J1836, 0))</f>
        <v>0</v>
      </c>
      <c r="F1842">
        <f>IF(ISBLANK('Raw Data'!J1836), 0, IF(AND(3=MATCH(LARGE('Raw Data'!G1836:J1836, 4), 'Raw Data'!G1836:J1836, 0), 'Raw Data'!K1836-'Raw Data'!L1836&gt;3), 'Raw Data'!I1836, 0))</f>
        <v>0</v>
      </c>
      <c r="G1842">
        <f>IF(ISBLANK('Raw Data'!J1836), 0, IF(AND(2=MATCH(LARGE('Raw Data'!G1836:J1836, 4), 'Raw Data'!G1836:J1836, 0), AND('Raw Data'!L1836-'Raw Data'!K1836&lt;4, 'Raw Data'!L1836-'Raw Data'!K1836&gt;0)), 'Raw Data'!H1836, 0))</f>
        <v>0</v>
      </c>
      <c r="H1842">
        <f>IF(ISBLANK('Raw Data'!J1836), 0, IF(AND(1=MATCH(LARGE('Raw Data'!G1836:J1836, 4), 'Raw Data'!G1836:J1836, 0), AND('Raw Data'!K1836-'Raw Data'!L1836&lt;4, 'Raw Data'!K1836-'Raw Data'!L1836&gt;0)), 'Raw Data'!G1836, 0))</f>
        <v>0</v>
      </c>
      <c r="I1842">
        <f>IF(ISBLANK('Raw Data'!J1836), 0, IF(AND(4=MATCH(LARGE('Raw Data'!G1836:J1836, 3), 'Raw Data'!G1836:J1836, 0), 'Raw Data'!L1836-'Raw Data'!K1836&gt;3), 'Raw Data'!J1836, 0))</f>
        <v>0</v>
      </c>
      <c r="J1842">
        <f>IF(ISBLANK('Raw Data'!J1836), 0, IF(AND(3=MATCH(LARGE('Raw Data'!G1836:J1836, 3), 'Raw Data'!G1836:J1836, 0), 'Raw Data'!K1836-'Raw Data'!L1836&gt;3), 'Raw Data'!I1836, 0))</f>
        <v>0</v>
      </c>
      <c r="K1842">
        <f>IF(ISBLANK('Raw Data'!J1836), 0, IF(AND(2=MATCH(LARGE('Raw Data'!G1836:J1836, 3), 'Raw Data'!G1836:J1836, 0), AND('Raw Data'!L1836-'Raw Data'!K1836&lt;4, 'Raw Data'!L1836-'Raw Data'!K1836&gt;0)), 'Raw Data'!H1836, 0))</f>
        <v>0</v>
      </c>
      <c r="L1842">
        <f>IF(ISBLANK('Raw Data'!J1836), 0, IF(AND(1=MATCH(LARGE('Raw Data'!G1836:J1836, 3), 'Raw Data'!G1836:J1836, 0), AND('Raw Data'!K1836-'Raw Data'!L1836&lt;4, 'Raw Data'!K1836-'Raw Data'!L1836&gt;0)), 'Raw Data'!G1836, 0))</f>
        <v>0</v>
      </c>
      <c r="M1842">
        <f>IF(ISBLANK('Raw Data'!J1836), 0, IF(AND(4=MATCH(LARGE('Raw Data'!G1836:J1836, 2), 'Raw Data'!G1836:J1836, 0), 'Raw Data'!L1836-'Raw Data'!K1836&gt;3), 'Raw Data'!J1836, 0))</f>
        <v>0</v>
      </c>
      <c r="N1842">
        <f>IF(ISBLANK('Raw Data'!J1836), 0, IF(AND(3=MATCH(LARGE('Raw Data'!G1836:J1836, 2), 'Raw Data'!G1836:J1836, 0), 'Raw Data'!K1836-'Raw Data'!L1836&gt;3), 'Raw Data'!I1836, 0))</f>
        <v>0</v>
      </c>
      <c r="O1842">
        <f>IF(ISBLANK('Raw Data'!J1836), 0, IF(AND(2=MATCH(LARGE('Raw Data'!G1836:J1836, 2), 'Raw Data'!G1836:J1836, 0), AND('Raw Data'!L1836-'Raw Data'!K1836&lt;4, 'Raw Data'!L1836-'Raw Data'!K1836&gt;0)), 'Raw Data'!H1836, 0))</f>
        <v>0</v>
      </c>
      <c r="P1842">
        <f>IF(ISBLANK('Raw Data'!J1836), 0, IF(AND(1=MATCH(LARGE('Raw Data'!G1836:J1836, 2), 'Raw Data'!G1836:J1836, 0), AND('Raw Data'!K1836-'Raw Data'!L1836&lt;4, 'Raw Data'!K1836-'Raw Data'!L1836&gt;0)), 'Raw Data'!G1836, 0))</f>
        <v>0</v>
      </c>
      <c r="Q1842">
        <f>IF(ISBLANK('Raw Data'!J1836), 0, IF(AND(4=MATCH(LARGE('Raw Data'!G1836:J1836, 1), 'Raw Data'!G1836:J1836, 0), 'Raw Data'!L1836-'Raw Data'!K1836&gt;3), 'Raw Data'!J1836, 0))</f>
        <v>0</v>
      </c>
      <c r="R1842">
        <f>IF(ISBLANK('Raw Data'!J1836), 0, IF(AND(3=MATCH(LARGE('Raw Data'!G1836:J1836, 1), 'Raw Data'!G1836:J1836, 0), 'Raw Data'!K1836-'Raw Data'!L1836&gt;3), 'Raw Data'!I1836, 0))</f>
        <v>0</v>
      </c>
      <c r="S1842">
        <f>IF(AND('Raw Data'!L1836-'Raw Data'!K1836&gt;4, 'Raw Data'!F1836&lt;'Raw Data'!C1836), 'Raw Data'!J1836, 0)</f>
        <v>0</v>
      </c>
      <c r="T1842">
        <f>IF(AND('Raw Data'!K1836-'Raw Data'!L1836&gt;4, 'Raw Data'!F1836&gt;'Raw Data'!C1836), 'Raw Data'!I1836, 0)</f>
        <v>0</v>
      </c>
      <c r="U1842">
        <f>IF(AND('Raw Data'!L1836-'Raw Data'!K1836&lt;3, 'Raw Data'!L1836&gt;'Raw Data'!K1836, 'Raw Data'!F1836&lt;'Raw Data'!C1836), 'Raw Data'!H1836, 0)</f>
        <v>0</v>
      </c>
      <c r="V1842">
        <f>IF(AND('Raw Data'!L1836-'Raw Data'!K1836&lt;3, 'Raw Data'!L1836&gt;'Raw Data'!K1836, 'Raw Data'!F1836&gt;'Raw Data'!C1836), 'Raw Data'!G1836, 0)</f>
        <v>0</v>
      </c>
    </row>
    <row r="1843" spans="1:22" x14ac:dyDescent="0.3">
      <c r="A1843">
        <f>IF(AND('Raw Data'!F1837&lt;'Raw Data'!C1837, 'Raw Data'!L1837&gt;'Raw Data'!K1837, 'Raw Data'!L1837-'Raw Data'!K1837&gt;3), 'Raw Data'!J1837, 0)</f>
        <v>0</v>
      </c>
      <c r="B1843">
        <f>IF(AND('Raw Data'!C1837&lt;'Raw Data'!F1837, 'Raw Data'!K1837&gt;'Raw Data'!L1837, 'Raw Data'!K1837-'Raw Data'!L1837&gt;3), 'Raw Data'!I1837, 0)</f>
        <v>0</v>
      </c>
      <c r="C1843">
        <f>IF(AND('Raw Data'!F1837&lt;'Raw Data'!C1837, 'Raw Data'!L1837&gt;'Raw Data'!K1837, 'Raw Data'!L1837-'Raw Data'!K1837&lt;4), 'Raw Data'!H1837, 0)</f>
        <v>0</v>
      </c>
      <c r="D1843">
        <f>IF(AND('Raw Data'!C1837&lt;'Raw Data'!F1837, 'Raw Data'!K1837&gt;'Raw Data'!L1837, 'Raw Data'!K1837-'Raw Data'!L1837&lt;4), 'Raw Data'!G1837, 0)</f>
        <v>0</v>
      </c>
      <c r="E1843">
        <f>IF(ISBLANK('Raw Data'!J1837), 0, IF(AND(4=MATCH(LARGE('Raw Data'!G1837:J1837, 4), 'Raw Data'!G1837:J1837, 0), 'Raw Data'!L1837-'Raw Data'!K1837&gt;3), 'Raw Data'!J1837, 0))</f>
        <v>0</v>
      </c>
      <c r="F1843">
        <f>IF(ISBLANK('Raw Data'!J1837), 0, IF(AND(3=MATCH(LARGE('Raw Data'!G1837:J1837, 4), 'Raw Data'!G1837:J1837, 0), 'Raw Data'!K1837-'Raw Data'!L1837&gt;3), 'Raw Data'!I1837, 0))</f>
        <v>0</v>
      </c>
      <c r="G1843">
        <f>IF(ISBLANK('Raw Data'!J1837), 0, IF(AND(2=MATCH(LARGE('Raw Data'!G1837:J1837, 4), 'Raw Data'!G1837:J1837, 0), AND('Raw Data'!L1837-'Raw Data'!K1837&lt;4, 'Raw Data'!L1837-'Raw Data'!K1837&gt;0)), 'Raw Data'!H1837, 0))</f>
        <v>0</v>
      </c>
      <c r="H1843">
        <f>IF(ISBLANK('Raw Data'!J1837), 0, IF(AND(1=MATCH(LARGE('Raw Data'!G1837:J1837, 4), 'Raw Data'!G1837:J1837, 0), AND('Raw Data'!K1837-'Raw Data'!L1837&lt;4, 'Raw Data'!K1837-'Raw Data'!L1837&gt;0)), 'Raw Data'!G1837, 0))</f>
        <v>0</v>
      </c>
      <c r="I1843">
        <f>IF(ISBLANK('Raw Data'!J1837), 0, IF(AND(4=MATCH(LARGE('Raw Data'!G1837:J1837, 3), 'Raw Data'!G1837:J1837, 0), 'Raw Data'!L1837-'Raw Data'!K1837&gt;3), 'Raw Data'!J1837, 0))</f>
        <v>0</v>
      </c>
      <c r="J1843">
        <f>IF(ISBLANK('Raw Data'!J1837), 0, IF(AND(3=MATCH(LARGE('Raw Data'!G1837:J1837, 3), 'Raw Data'!G1837:J1837, 0), 'Raw Data'!K1837-'Raw Data'!L1837&gt;3), 'Raw Data'!I1837, 0))</f>
        <v>0</v>
      </c>
      <c r="K1843">
        <f>IF(ISBLANK('Raw Data'!J1837), 0, IF(AND(2=MATCH(LARGE('Raw Data'!G1837:J1837, 3), 'Raw Data'!G1837:J1837, 0), AND('Raw Data'!L1837-'Raw Data'!K1837&lt;4, 'Raw Data'!L1837-'Raw Data'!K1837&gt;0)), 'Raw Data'!H1837, 0))</f>
        <v>0</v>
      </c>
      <c r="L1843">
        <f>IF(ISBLANK('Raw Data'!J1837), 0, IF(AND(1=MATCH(LARGE('Raw Data'!G1837:J1837, 3), 'Raw Data'!G1837:J1837, 0), AND('Raw Data'!K1837-'Raw Data'!L1837&lt;4, 'Raw Data'!K1837-'Raw Data'!L1837&gt;0)), 'Raw Data'!G1837, 0))</f>
        <v>0</v>
      </c>
      <c r="M1843">
        <f>IF(ISBLANK('Raw Data'!J1837), 0, IF(AND(4=MATCH(LARGE('Raw Data'!G1837:J1837, 2), 'Raw Data'!G1837:J1837, 0), 'Raw Data'!L1837-'Raw Data'!K1837&gt;3), 'Raw Data'!J1837, 0))</f>
        <v>0</v>
      </c>
      <c r="N1843">
        <f>IF(ISBLANK('Raw Data'!J1837), 0, IF(AND(3=MATCH(LARGE('Raw Data'!G1837:J1837, 2), 'Raw Data'!G1837:J1837, 0), 'Raw Data'!K1837-'Raw Data'!L1837&gt;3), 'Raw Data'!I1837, 0))</f>
        <v>0</v>
      </c>
      <c r="O1843">
        <f>IF(ISBLANK('Raw Data'!J1837), 0, IF(AND(2=MATCH(LARGE('Raw Data'!G1837:J1837, 2), 'Raw Data'!G1837:J1837, 0), AND('Raw Data'!L1837-'Raw Data'!K1837&lt;4, 'Raw Data'!L1837-'Raw Data'!K1837&gt;0)), 'Raw Data'!H1837, 0))</f>
        <v>0</v>
      </c>
      <c r="P1843">
        <f>IF(ISBLANK('Raw Data'!J1837), 0, IF(AND(1=MATCH(LARGE('Raw Data'!G1837:J1837, 2), 'Raw Data'!G1837:J1837, 0), AND('Raw Data'!K1837-'Raw Data'!L1837&lt;4, 'Raw Data'!K1837-'Raw Data'!L1837&gt;0)), 'Raw Data'!G1837, 0))</f>
        <v>0</v>
      </c>
      <c r="Q1843">
        <f>IF(ISBLANK('Raw Data'!J1837), 0, IF(AND(4=MATCH(LARGE('Raw Data'!G1837:J1837, 1), 'Raw Data'!G1837:J1837, 0), 'Raw Data'!L1837-'Raw Data'!K1837&gt;3), 'Raw Data'!J1837, 0))</f>
        <v>0</v>
      </c>
      <c r="R1843">
        <f>IF(ISBLANK('Raw Data'!J1837), 0, IF(AND(3=MATCH(LARGE('Raw Data'!G1837:J1837, 1), 'Raw Data'!G1837:J1837, 0), 'Raw Data'!K1837-'Raw Data'!L1837&gt;3), 'Raw Data'!I1837, 0))</f>
        <v>0</v>
      </c>
      <c r="S1843">
        <f>IF(AND('Raw Data'!L1837-'Raw Data'!K1837&gt;4, 'Raw Data'!F1837&lt;'Raw Data'!C1837), 'Raw Data'!J1837, 0)</f>
        <v>0</v>
      </c>
      <c r="T1843">
        <f>IF(AND('Raw Data'!K1837-'Raw Data'!L1837&gt;4, 'Raw Data'!F1837&gt;'Raw Data'!C1837), 'Raw Data'!I1837, 0)</f>
        <v>0</v>
      </c>
      <c r="U1843">
        <f>IF(AND('Raw Data'!L1837-'Raw Data'!K1837&lt;3, 'Raw Data'!L1837&gt;'Raw Data'!K1837, 'Raw Data'!F1837&lt;'Raw Data'!C1837), 'Raw Data'!H1837, 0)</f>
        <v>0</v>
      </c>
      <c r="V1843">
        <f>IF(AND('Raw Data'!L1837-'Raw Data'!K1837&lt;3, 'Raw Data'!L1837&gt;'Raw Data'!K1837, 'Raw Data'!F1837&gt;'Raw Data'!C1837), 'Raw Data'!G1837, 0)</f>
        <v>0</v>
      </c>
    </row>
    <row r="1844" spans="1:22" x14ac:dyDescent="0.3">
      <c r="A1844">
        <f>IF(AND('Raw Data'!F1838&lt;'Raw Data'!C1838, 'Raw Data'!L1838&gt;'Raw Data'!K1838, 'Raw Data'!L1838-'Raw Data'!K1838&gt;3), 'Raw Data'!J1838, 0)</f>
        <v>0</v>
      </c>
      <c r="B1844">
        <f>IF(AND('Raw Data'!C1838&lt;'Raw Data'!F1838, 'Raw Data'!K1838&gt;'Raw Data'!L1838, 'Raw Data'!K1838-'Raw Data'!L1838&gt;3), 'Raw Data'!I1838, 0)</f>
        <v>0</v>
      </c>
      <c r="C1844">
        <f>IF(AND('Raw Data'!F1838&lt;'Raw Data'!C1838, 'Raw Data'!L1838&gt;'Raw Data'!K1838, 'Raw Data'!L1838-'Raw Data'!K1838&lt;4), 'Raw Data'!H1838, 0)</f>
        <v>0</v>
      </c>
      <c r="D1844">
        <f>IF(AND('Raw Data'!C1838&lt;'Raw Data'!F1838, 'Raw Data'!K1838&gt;'Raw Data'!L1838, 'Raw Data'!K1838-'Raw Data'!L1838&lt;4), 'Raw Data'!G1838, 0)</f>
        <v>0</v>
      </c>
      <c r="E1844">
        <f>IF(ISBLANK('Raw Data'!J1838), 0, IF(AND(4=MATCH(LARGE('Raw Data'!G1838:J1838, 4), 'Raw Data'!G1838:J1838, 0), 'Raw Data'!L1838-'Raw Data'!K1838&gt;3), 'Raw Data'!J1838, 0))</f>
        <v>0</v>
      </c>
      <c r="F1844">
        <f>IF(ISBLANK('Raw Data'!J1838), 0, IF(AND(3=MATCH(LARGE('Raw Data'!G1838:J1838, 4), 'Raw Data'!G1838:J1838, 0), 'Raw Data'!K1838-'Raw Data'!L1838&gt;3), 'Raw Data'!I1838, 0))</f>
        <v>0</v>
      </c>
      <c r="G1844">
        <f>IF(ISBLANK('Raw Data'!J1838), 0, IF(AND(2=MATCH(LARGE('Raw Data'!G1838:J1838, 4), 'Raw Data'!G1838:J1838, 0), AND('Raw Data'!L1838-'Raw Data'!K1838&lt;4, 'Raw Data'!L1838-'Raw Data'!K1838&gt;0)), 'Raw Data'!H1838, 0))</f>
        <v>0</v>
      </c>
      <c r="H1844">
        <f>IF(ISBLANK('Raw Data'!J1838), 0, IF(AND(1=MATCH(LARGE('Raw Data'!G1838:J1838, 4), 'Raw Data'!G1838:J1838, 0), AND('Raw Data'!K1838-'Raw Data'!L1838&lt;4, 'Raw Data'!K1838-'Raw Data'!L1838&gt;0)), 'Raw Data'!G1838, 0))</f>
        <v>0</v>
      </c>
      <c r="I1844">
        <f>IF(ISBLANK('Raw Data'!J1838), 0, IF(AND(4=MATCH(LARGE('Raw Data'!G1838:J1838, 3), 'Raw Data'!G1838:J1838, 0), 'Raw Data'!L1838-'Raw Data'!K1838&gt;3), 'Raw Data'!J1838, 0))</f>
        <v>0</v>
      </c>
      <c r="J1844">
        <f>IF(ISBLANK('Raw Data'!J1838), 0, IF(AND(3=MATCH(LARGE('Raw Data'!G1838:J1838, 3), 'Raw Data'!G1838:J1838, 0), 'Raw Data'!K1838-'Raw Data'!L1838&gt;3), 'Raw Data'!I1838, 0))</f>
        <v>0</v>
      </c>
      <c r="K1844">
        <f>IF(ISBLANK('Raw Data'!J1838), 0, IF(AND(2=MATCH(LARGE('Raw Data'!G1838:J1838, 3), 'Raw Data'!G1838:J1838, 0), AND('Raw Data'!L1838-'Raw Data'!K1838&lt;4, 'Raw Data'!L1838-'Raw Data'!K1838&gt;0)), 'Raw Data'!H1838, 0))</f>
        <v>0</v>
      </c>
      <c r="L1844">
        <f>IF(ISBLANK('Raw Data'!J1838), 0, IF(AND(1=MATCH(LARGE('Raw Data'!G1838:J1838, 3), 'Raw Data'!G1838:J1838, 0), AND('Raw Data'!K1838-'Raw Data'!L1838&lt;4, 'Raw Data'!K1838-'Raw Data'!L1838&gt;0)), 'Raw Data'!G1838, 0))</f>
        <v>0</v>
      </c>
      <c r="M1844">
        <f>IF(ISBLANK('Raw Data'!J1838), 0, IF(AND(4=MATCH(LARGE('Raw Data'!G1838:J1838, 2), 'Raw Data'!G1838:J1838, 0), 'Raw Data'!L1838-'Raw Data'!K1838&gt;3), 'Raw Data'!J1838, 0))</f>
        <v>0</v>
      </c>
      <c r="N1844">
        <f>IF(ISBLANK('Raw Data'!J1838), 0, IF(AND(3=MATCH(LARGE('Raw Data'!G1838:J1838, 2), 'Raw Data'!G1838:J1838, 0), 'Raw Data'!K1838-'Raw Data'!L1838&gt;3), 'Raw Data'!I1838, 0))</f>
        <v>0</v>
      </c>
      <c r="O1844">
        <f>IF(ISBLANK('Raw Data'!J1838), 0, IF(AND(2=MATCH(LARGE('Raw Data'!G1838:J1838, 2), 'Raw Data'!G1838:J1838, 0), AND('Raw Data'!L1838-'Raw Data'!K1838&lt;4, 'Raw Data'!L1838-'Raw Data'!K1838&gt;0)), 'Raw Data'!H1838, 0))</f>
        <v>0</v>
      </c>
      <c r="P1844">
        <f>IF(ISBLANK('Raw Data'!J1838), 0, IF(AND(1=MATCH(LARGE('Raw Data'!G1838:J1838, 2), 'Raw Data'!G1838:J1838, 0), AND('Raw Data'!K1838-'Raw Data'!L1838&lt;4, 'Raw Data'!K1838-'Raw Data'!L1838&gt;0)), 'Raw Data'!G1838, 0))</f>
        <v>0</v>
      </c>
      <c r="Q1844">
        <f>IF(ISBLANK('Raw Data'!J1838), 0, IF(AND(4=MATCH(LARGE('Raw Data'!G1838:J1838, 1), 'Raw Data'!G1838:J1838, 0), 'Raw Data'!L1838-'Raw Data'!K1838&gt;3), 'Raw Data'!J1838, 0))</f>
        <v>0</v>
      </c>
      <c r="R1844">
        <f>IF(ISBLANK('Raw Data'!J1838), 0, IF(AND(3=MATCH(LARGE('Raw Data'!G1838:J1838, 1), 'Raw Data'!G1838:J1838, 0), 'Raw Data'!K1838-'Raw Data'!L1838&gt;3), 'Raw Data'!I1838, 0))</f>
        <v>0</v>
      </c>
      <c r="S1844">
        <f>IF(AND('Raw Data'!L1838-'Raw Data'!K1838&gt;4, 'Raw Data'!F1838&lt;'Raw Data'!C1838), 'Raw Data'!J1838, 0)</f>
        <v>0</v>
      </c>
      <c r="T1844">
        <f>IF(AND('Raw Data'!K1838-'Raw Data'!L1838&gt;4, 'Raw Data'!F1838&gt;'Raw Data'!C1838), 'Raw Data'!I1838, 0)</f>
        <v>0</v>
      </c>
      <c r="U1844">
        <f>IF(AND('Raw Data'!L1838-'Raw Data'!K1838&lt;3, 'Raw Data'!L1838&gt;'Raw Data'!K1838, 'Raw Data'!F1838&lt;'Raw Data'!C1838), 'Raw Data'!H1838, 0)</f>
        <v>0</v>
      </c>
      <c r="V1844">
        <f>IF(AND('Raw Data'!L1838-'Raw Data'!K1838&lt;3, 'Raw Data'!L1838&gt;'Raw Data'!K1838, 'Raw Data'!F1838&gt;'Raw Data'!C1838), 'Raw Data'!G1838, 0)</f>
        <v>0</v>
      </c>
    </row>
    <row r="1845" spans="1:22" x14ac:dyDescent="0.3">
      <c r="A1845">
        <f>IF(AND('Raw Data'!F1839&lt;'Raw Data'!C1839, 'Raw Data'!L1839&gt;'Raw Data'!K1839, 'Raw Data'!L1839-'Raw Data'!K1839&gt;3), 'Raw Data'!J1839, 0)</f>
        <v>0</v>
      </c>
      <c r="B1845">
        <f>IF(AND('Raw Data'!C1839&lt;'Raw Data'!F1839, 'Raw Data'!K1839&gt;'Raw Data'!L1839, 'Raw Data'!K1839-'Raw Data'!L1839&gt;3), 'Raw Data'!I1839, 0)</f>
        <v>0</v>
      </c>
      <c r="C1845">
        <f>IF(AND('Raw Data'!F1839&lt;'Raw Data'!C1839, 'Raw Data'!L1839&gt;'Raw Data'!K1839, 'Raw Data'!L1839-'Raw Data'!K1839&lt;4), 'Raw Data'!H1839, 0)</f>
        <v>0</v>
      </c>
      <c r="D1845">
        <f>IF(AND('Raw Data'!C1839&lt;'Raw Data'!F1839, 'Raw Data'!K1839&gt;'Raw Data'!L1839, 'Raw Data'!K1839-'Raw Data'!L1839&lt;4), 'Raw Data'!G1839, 0)</f>
        <v>0</v>
      </c>
      <c r="E1845">
        <f>IF(ISBLANK('Raw Data'!J1839), 0, IF(AND(4=MATCH(LARGE('Raw Data'!G1839:J1839, 4), 'Raw Data'!G1839:J1839, 0), 'Raw Data'!L1839-'Raw Data'!K1839&gt;3), 'Raw Data'!J1839, 0))</f>
        <v>0</v>
      </c>
      <c r="F1845">
        <f>IF(ISBLANK('Raw Data'!J1839), 0, IF(AND(3=MATCH(LARGE('Raw Data'!G1839:J1839, 4), 'Raw Data'!G1839:J1839, 0), 'Raw Data'!K1839-'Raw Data'!L1839&gt;3), 'Raw Data'!I1839, 0))</f>
        <v>0</v>
      </c>
      <c r="G1845">
        <f>IF(ISBLANK('Raw Data'!J1839), 0, IF(AND(2=MATCH(LARGE('Raw Data'!G1839:J1839, 4), 'Raw Data'!G1839:J1839, 0), AND('Raw Data'!L1839-'Raw Data'!K1839&lt;4, 'Raw Data'!L1839-'Raw Data'!K1839&gt;0)), 'Raw Data'!H1839, 0))</f>
        <v>0</v>
      </c>
      <c r="H1845">
        <f>IF(ISBLANK('Raw Data'!J1839), 0, IF(AND(1=MATCH(LARGE('Raw Data'!G1839:J1839, 4), 'Raw Data'!G1839:J1839, 0), AND('Raw Data'!K1839-'Raw Data'!L1839&lt;4, 'Raw Data'!K1839-'Raw Data'!L1839&gt;0)), 'Raw Data'!G1839, 0))</f>
        <v>0</v>
      </c>
      <c r="I1845">
        <f>IF(ISBLANK('Raw Data'!J1839), 0, IF(AND(4=MATCH(LARGE('Raw Data'!G1839:J1839, 3), 'Raw Data'!G1839:J1839, 0), 'Raw Data'!L1839-'Raw Data'!K1839&gt;3), 'Raw Data'!J1839, 0))</f>
        <v>0</v>
      </c>
      <c r="J1845">
        <f>IF(ISBLANK('Raw Data'!J1839), 0, IF(AND(3=MATCH(LARGE('Raw Data'!G1839:J1839, 3), 'Raw Data'!G1839:J1839, 0), 'Raw Data'!K1839-'Raw Data'!L1839&gt;3), 'Raw Data'!I1839, 0))</f>
        <v>0</v>
      </c>
      <c r="K1845">
        <f>IF(ISBLANK('Raw Data'!J1839), 0, IF(AND(2=MATCH(LARGE('Raw Data'!G1839:J1839, 3), 'Raw Data'!G1839:J1839, 0), AND('Raw Data'!L1839-'Raw Data'!K1839&lt;4, 'Raw Data'!L1839-'Raw Data'!K1839&gt;0)), 'Raw Data'!H1839, 0))</f>
        <v>0</v>
      </c>
      <c r="L1845">
        <f>IF(ISBLANK('Raw Data'!J1839), 0, IF(AND(1=MATCH(LARGE('Raw Data'!G1839:J1839, 3), 'Raw Data'!G1839:J1839, 0), AND('Raw Data'!K1839-'Raw Data'!L1839&lt;4, 'Raw Data'!K1839-'Raw Data'!L1839&gt;0)), 'Raw Data'!G1839, 0))</f>
        <v>0</v>
      </c>
      <c r="M1845">
        <f>IF(ISBLANK('Raw Data'!J1839), 0, IF(AND(4=MATCH(LARGE('Raw Data'!G1839:J1839, 2), 'Raw Data'!G1839:J1839, 0), 'Raw Data'!L1839-'Raw Data'!K1839&gt;3), 'Raw Data'!J1839, 0))</f>
        <v>0</v>
      </c>
      <c r="N1845">
        <f>IF(ISBLANK('Raw Data'!J1839), 0, IF(AND(3=MATCH(LARGE('Raw Data'!G1839:J1839, 2), 'Raw Data'!G1839:J1839, 0), 'Raw Data'!K1839-'Raw Data'!L1839&gt;3), 'Raw Data'!I1839, 0))</f>
        <v>0</v>
      </c>
      <c r="O1845">
        <f>IF(ISBLANK('Raw Data'!J1839), 0, IF(AND(2=MATCH(LARGE('Raw Data'!G1839:J1839, 2), 'Raw Data'!G1839:J1839, 0), AND('Raw Data'!L1839-'Raw Data'!K1839&lt;4, 'Raw Data'!L1839-'Raw Data'!K1839&gt;0)), 'Raw Data'!H1839, 0))</f>
        <v>0</v>
      </c>
      <c r="P1845">
        <f>IF(ISBLANK('Raw Data'!J1839), 0, IF(AND(1=MATCH(LARGE('Raw Data'!G1839:J1839, 2), 'Raw Data'!G1839:J1839, 0), AND('Raw Data'!K1839-'Raw Data'!L1839&lt;4, 'Raw Data'!K1839-'Raw Data'!L1839&gt;0)), 'Raw Data'!G1839, 0))</f>
        <v>0</v>
      </c>
      <c r="Q1845">
        <f>IF(ISBLANK('Raw Data'!J1839), 0, IF(AND(4=MATCH(LARGE('Raw Data'!G1839:J1839, 1), 'Raw Data'!G1839:J1839, 0), 'Raw Data'!L1839-'Raw Data'!K1839&gt;3), 'Raw Data'!J1839, 0))</f>
        <v>0</v>
      </c>
      <c r="R1845">
        <f>IF(ISBLANK('Raw Data'!J1839), 0, IF(AND(3=MATCH(LARGE('Raw Data'!G1839:J1839, 1), 'Raw Data'!G1839:J1839, 0), 'Raw Data'!K1839-'Raw Data'!L1839&gt;3), 'Raw Data'!I1839, 0))</f>
        <v>0</v>
      </c>
      <c r="S1845">
        <f>IF(AND('Raw Data'!L1839-'Raw Data'!K1839&gt;4, 'Raw Data'!F1839&lt;'Raw Data'!C1839), 'Raw Data'!J1839, 0)</f>
        <v>0</v>
      </c>
      <c r="T1845">
        <f>IF(AND('Raw Data'!K1839-'Raw Data'!L1839&gt;4, 'Raw Data'!F1839&gt;'Raw Data'!C1839), 'Raw Data'!I1839, 0)</f>
        <v>0</v>
      </c>
      <c r="U1845">
        <f>IF(AND('Raw Data'!L1839-'Raw Data'!K1839&lt;3, 'Raw Data'!L1839&gt;'Raw Data'!K1839, 'Raw Data'!F1839&lt;'Raw Data'!C1839), 'Raw Data'!H1839, 0)</f>
        <v>0</v>
      </c>
      <c r="V1845">
        <f>IF(AND('Raw Data'!L1839-'Raw Data'!K1839&lt;3, 'Raw Data'!L1839&gt;'Raw Data'!K1839, 'Raw Data'!F1839&gt;'Raw Data'!C1839), 'Raw Data'!G1839, 0)</f>
        <v>0</v>
      </c>
    </row>
    <row r="1846" spans="1:22" x14ac:dyDescent="0.3">
      <c r="A1846">
        <f>IF(AND('Raw Data'!F1840&lt;'Raw Data'!C1840, 'Raw Data'!L1840&gt;'Raw Data'!K1840, 'Raw Data'!L1840-'Raw Data'!K1840&gt;3), 'Raw Data'!J1840, 0)</f>
        <v>0</v>
      </c>
      <c r="B1846">
        <f>IF(AND('Raw Data'!C1840&lt;'Raw Data'!F1840, 'Raw Data'!K1840&gt;'Raw Data'!L1840, 'Raw Data'!K1840-'Raw Data'!L1840&gt;3), 'Raw Data'!I1840, 0)</f>
        <v>0</v>
      </c>
      <c r="C1846">
        <f>IF(AND('Raw Data'!F1840&lt;'Raw Data'!C1840, 'Raw Data'!L1840&gt;'Raw Data'!K1840, 'Raw Data'!L1840-'Raw Data'!K1840&lt;4), 'Raw Data'!H1840, 0)</f>
        <v>0</v>
      </c>
      <c r="D1846">
        <f>IF(AND('Raw Data'!C1840&lt;'Raw Data'!F1840, 'Raw Data'!K1840&gt;'Raw Data'!L1840, 'Raw Data'!K1840-'Raw Data'!L1840&lt;4), 'Raw Data'!G1840, 0)</f>
        <v>0</v>
      </c>
      <c r="E1846">
        <f>IF(ISBLANK('Raw Data'!J1840), 0, IF(AND(4=MATCH(LARGE('Raw Data'!G1840:J1840, 4), 'Raw Data'!G1840:J1840, 0), 'Raw Data'!L1840-'Raw Data'!K1840&gt;3), 'Raw Data'!J1840, 0))</f>
        <v>0</v>
      </c>
      <c r="F1846">
        <f>IF(ISBLANK('Raw Data'!J1840), 0, IF(AND(3=MATCH(LARGE('Raw Data'!G1840:J1840, 4), 'Raw Data'!G1840:J1840, 0), 'Raw Data'!K1840-'Raw Data'!L1840&gt;3), 'Raw Data'!I1840, 0))</f>
        <v>0</v>
      </c>
      <c r="G1846">
        <f>IF(ISBLANK('Raw Data'!J1840), 0, IF(AND(2=MATCH(LARGE('Raw Data'!G1840:J1840, 4), 'Raw Data'!G1840:J1840, 0), AND('Raw Data'!L1840-'Raw Data'!K1840&lt;4, 'Raw Data'!L1840-'Raw Data'!K1840&gt;0)), 'Raw Data'!H1840, 0))</f>
        <v>0</v>
      </c>
      <c r="H1846">
        <f>IF(ISBLANK('Raw Data'!J1840), 0, IF(AND(1=MATCH(LARGE('Raw Data'!G1840:J1840, 4), 'Raw Data'!G1840:J1840, 0), AND('Raw Data'!K1840-'Raw Data'!L1840&lt;4, 'Raw Data'!K1840-'Raw Data'!L1840&gt;0)), 'Raw Data'!G1840, 0))</f>
        <v>0</v>
      </c>
      <c r="I1846">
        <f>IF(ISBLANK('Raw Data'!J1840), 0, IF(AND(4=MATCH(LARGE('Raw Data'!G1840:J1840, 3), 'Raw Data'!G1840:J1840, 0), 'Raw Data'!L1840-'Raw Data'!K1840&gt;3), 'Raw Data'!J1840, 0))</f>
        <v>0</v>
      </c>
      <c r="J1846">
        <f>IF(ISBLANK('Raw Data'!J1840), 0, IF(AND(3=MATCH(LARGE('Raw Data'!G1840:J1840, 3), 'Raw Data'!G1840:J1840, 0), 'Raw Data'!K1840-'Raw Data'!L1840&gt;3), 'Raw Data'!I1840, 0))</f>
        <v>0</v>
      </c>
      <c r="K1846">
        <f>IF(ISBLANK('Raw Data'!J1840), 0, IF(AND(2=MATCH(LARGE('Raw Data'!G1840:J1840, 3), 'Raw Data'!G1840:J1840, 0), AND('Raw Data'!L1840-'Raw Data'!K1840&lt;4, 'Raw Data'!L1840-'Raw Data'!K1840&gt;0)), 'Raw Data'!H1840, 0))</f>
        <v>0</v>
      </c>
      <c r="L1846">
        <f>IF(ISBLANK('Raw Data'!J1840), 0, IF(AND(1=MATCH(LARGE('Raw Data'!G1840:J1840, 3), 'Raw Data'!G1840:J1840, 0), AND('Raw Data'!K1840-'Raw Data'!L1840&lt;4, 'Raw Data'!K1840-'Raw Data'!L1840&gt;0)), 'Raw Data'!G1840, 0))</f>
        <v>0</v>
      </c>
      <c r="M1846">
        <f>IF(ISBLANK('Raw Data'!J1840), 0, IF(AND(4=MATCH(LARGE('Raw Data'!G1840:J1840, 2), 'Raw Data'!G1840:J1840, 0), 'Raw Data'!L1840-'Raw Data'!K1840&gt;3), 'Raw Data'!J1840, 0))</f>
        <v>0</v>
      </c>
      <c r="N1846">
        <f>IF(ISBLANK('Raw Data'!J1840), 0, IF(AND(3=MATCH(LARGE('Raw Data'!G1840:J1840, 2), 'Raw Data'!G1840:J1840, 0), 'Raw Data'!K1840-'Raw Data'!L1840&gt;3), 'Raw Data'!I1840, 0))</f>
        <v>0</v>
      </c>
      <c r="O1846">
        <f>IF(ISBLANK('Raw Data'!J1840), 0, IF(AND(2=MATCH(LARGE('Raw Data'!G1840:J1840, 2), 'Raw Data'!G1840:J1840, 0), AND('Raw Data'!L1840-'Raw Data'!K1840&lt;4, 'Raw Data'!L1840-'Raw Data'!K1840&gt;0)), 'Raw Data'!H1840, 0))</f>
        <v>0</v>
      </c>
      <c r="P1846">
        <f>IF(ISBLANK('Raw Data'!J1840), 0, IF(AND(1=MATCH(LARGE('Raw Data'!G1840:J1840, 2), 'Raw Data'!G1840:J1840, 0), AND('Raw Data'!K1840-'Raw Data'!L1840&lt;4, 'Raw Data'!K1840-'Raw Data'!L1840&gt;0)), 'Raw Data'!G1840, 0))</f>
        <v>0</v>
      </c>
      <c r="Q1846">
        <f>IF(ISBLANK('Raw Data'!J1840), 0, IF(AND(4=MATCH(LARGE('Raw Data'!G1840:J1840, 1), 'Raw Data'!G1840:J1840, 0), 'Raw Data'!L1840-'Raw Data'!K1840&gt;3), 'Raw Data'!J1840, 0))</f>
        <v>0</v>
      </c>
      <c r="R1846">
        <f>IF(ISBLANK('Raw Data'!J1840), 0, IF(AND(3=MATCH(LARGE('Raw Data'!G1840:J1840, 1), 'Raw Data'!G1840:J1840, 0), 'Raw Data'!K1840-'Raw Data'!L1840&gt;3), 'Raw Data'!I1840, 0))</f>
        <v>0</v>
      </c>
      <c r="S1846">
        <f>IF(AND('Raw Data'!L1840-'Raw Data'!K1840&gt;4, 'Raw Data'!F1840&lt;'Raw Data'!C1840), 'Raw Data'!J1840, 0)</f>
        <v>0</v>
      </c>
      <c r="T1846">
        <f>IF(AND('Raw Data'!K1840-'Raw Data'!L1840&gt;4, 'Raw Data'!F1840&gt;'Raw Data'!C1840), 'Raw Data'!I1840, 0)</f>
        <v>0</v>
      </c>
      <c r="U1846">
        <f>IF(AND('Raw Data'!L1840-'Raw Data'!K1840&lt;3, 'Raw Data'!L1840&gt;'Raw Data'!K1840, 'Raw Data'!F1840&lt;'Raw Data'!C1840), 'Raw Data'!H1840, 0)</f>
        <v>0</v>
      </c>
      <c r="V1846">
        <f>IF(AND('Raw Data'!L1840-'Raw Data'!K1840&lt;3, 'Raw Data'!L1840&gt;'Raw Data'!K1840, 'Raw Data'!F1840&gt;'Raw Data'!C1840), 'Raw Data'!G1840, 0)</f>
        <v>0</v>
      </c>
    </row>
    <row r="1847" spans="1:22" x14ac:dyDescent="0.3">
      <c r="A1847">
        <f>IF(AND('Raw Data'!F1841&lt;'Raw Data'!C1841, 'Raw Data'!L1841&gt;'Raw Data'!K1841, 'Raw Data'!L1841-'Raw Data'!K1841&gt;3), 'Raw Data'!J1841, 0)</f>
        <v>0</v>
      </c>
      <c r="B1847">
        <f>IF(AND('Raw Data'!C1841&lt;'Raw Data'!F1841, 'Raw Data'!K1841&gt;'Raw Data'!L1841, 'Raw Data'!K1841-'Raw Data'!L1841&gt;3), 'Raw Data'!I1841, 0)</f>
        <v>0</v>
      </c>
      <c r="C1847">
        <f>IF(AND('Raw Data'!F1841&lt;'Raw Data'!C1841, 'Raw Data'!L1841&gt;'Raw Data'!K1841, 'Raw Data'!L1841-'Raw Data'!K1841&lt;4), 'Raw Data'!H1841, 0)</f>
        <v>0</v>
      </c>
      <c r="D1847">
        <f>IF(AND('Raw Data'!C1841&lt;'Raw Data'!F1841, 'Raw Data'!K1841&gt;'Raw Data'!L1841, 'Raw Data'!K1841-'Raw Data'!L1841&lt;4), 'Raw Data'!G1841, 0)</f>
        <v>0</v>
      </c>
      <c r="E1847">
        <f>IF(ISBLANK('Raw Data'!J1841), 0, IF(AND(4=MATCH(LARGE('Raw Data'!G1841:J1841, 4), 'Raw Data'!G1841:J1841, 0), 'Raw Data'!L1841-'Raw Data'!K1841&gt;3), 'Raw Data'!J1841, 0))</f>
        <v>0</v>
      </c>
      <c r="F1847">
        <f>IF(ISBLANK('Raw Data'!J1841), 0, IF(AND(3=MATCH(LARGE('Raw Data'!G1841:J1841, 4), 'Raw Data'!G1841:J1841, 0), 'Raw Data'!K1841-'Raw Data'!L1841&gt;3), 'Raw Data'!I1841, 0))</f>
        <v>0</v>
      </c>
      <c r="G1847">
        <f>IF(ISBLANK('Raw Data'!J1841), 0, IF(AND(2=MATCH(LARGE('Raw Data'!G1841:J1841, 4), 'Raw Data'!G1841:J1841, 0), AND('Raw Data'!L1841-'Raw Data'!K1841&lt;4, 'Raw Data'!L1841-'Raw Data'!K1841&gt;0)), 'Raw Data'!H1841, 0))</f>
        <v>0</v>
      </c>
      <c r="H1847">
        <f>IF(ISBLANK('Raw Data'!J1841), 0, IF(AND(1=MATCH(LARGE('Raw Data'!G1841:J1841, 4), 'Raw Data'!G1841:J1841, 0), AND('Raw Data'!K1841-'Raw Data'!L1841&lt;4, 'Raw Data'!K1841-'Raw Data'!L1841&gt;0)), 'Raw Data'!G1841, 0))</f>
        <v>0</v>
      </c>
      <c r="I1847">
        <f>IF(ISBLANK('Raw Data'!J1841), 0, IF(AND(4=MATCH(LARGE('Raw Data'!G1841:J1841, 3), 'Raw Data'!G1841:J1841, 0), 'Raw Data'!L1841-'Raw Data'!K1841&gt;3), 'Raw Data'!J1841, 0))</f>
        <v>0</v>
      </c>
      <c r="J1847">
        <f>IF(ISBLANK('Raw Data'!J1841), 0, IF(AND(3=MATCH(LARGE('Raw Data'!G1841:J1841, 3), 'Raw Data'!G1841:J1841, 0), 'Raw Data'!K1841-'Raw Data'!L1841&gt;3), 'Raw Data'!I1841, 0))</f>
        <v>0</v>
      </c>
      <c r="K1847">
        <f>IF(ISBLANK('Raw Data'!J1841), 0, IF(AND(2=MATCH(LARGE('Raw Data'!G1841:J1841, 3), 'Raw Data'!G1841:J1841, 0), AND('Raw Data'!L1841-'Raw Data'!K1841&lt;4, 'Raw Data'!L1841-'Raw Data'!K1841&gt;0)), 'Raw Data'!H1841, 0))</f>
        <v>0</v>
      </c>
      <c r="L1847">
        <f>IF(ISBLANK('Raw Data'!J1841), 0, IF(AND(1=MATCH(LARGE('Raw Data'!G1841:J1841, 3), 'Raw Data'!G1841:J1841, 0), AND('Raw Data'!K1841-'Raw Data'!L1841&lt;4, 'Raw Data'!K1841-'Raw Data'!L1841&gt;0)), 'Raw Data'!G1841, 0))</f>
        <v>0</v>
      </c>
      <c r="M1847">
        <f>IF(ISBLANK('Raw Data'!J1841), 0, IF(AND(4=MATCH(LARGE('Raw Data'!G1841:J1841, 2), 'Raw Data'!G1841:J1841, 0), 'Raw Data'!L1841-'Raw Data'!K1841&gt;3), 'Raw Data'!J1841, 0))</f>
        <v>0</v>
      </c>
      <c r="N1847">
        <f>IF(ISBLANK('Raw Data'!J1841), 0, IF(AND(3=MATCH(LARGE('Raw Data'!G1841:J1841, 2), 'Raw Data'!G1841:J1841, 0), 'Raw Data'!K1841-'Raw Data'!L1841&gt;3), 'Raw Data'!I1841, 0))</f>
        <v>0</v>
      </c>
      <c r="O1847">
        <f>IF(ISBLANK('Raw Data'!J1841), 0, IF(AND(2=MATCH(LARGE('Raw Data'!G1841:J1841, 2), 'Raw Data'!G1841:J1841, 0), AND('Raw Data'!L1841-'Raw Data'!K1841&lt;4, 'Raw Data'!L1841-'Raw Data'!K1841&gt;0)), 'Raw Data'!H1841, 0))</f>
        <v>0</v>
      </c>
      <c r="P1847">
        <f>IF(ISBLANK('Raw Data'!J1841), 0, IF(AND(1=MATCH(LARGE('Raw Data'!G1841:J1841, 2), 'Raw Data'!G1841:J1841, 0), AND('Raw Data'!K1841-'Raw Data'!L1841&lt;4, 'Raw Data'!K1841-'Raw Data'!L1841&gt;0)), 'Raw Data'!G1841, 0))</f>
        <v>0</v>
      </c>
      <c r="Q1847">
        <f>IF(ISBLANK('Raw Data'!J1841), 0, IF(AND(4=MATCH(LARGE('Raw Data'!G1841:J1841, 1), 'Raw Data'!G1841:J1841, 0), 'Raw Data'!L1841-'Raw Data'!K1841&gt;3), 'Raw Data'!J1841, 0))</f>
        <v>0</v>
      </c>
      <c r="R1847">
        <f>IF(ISBLANK('Raw Data'!J1841), 0, IF(AND(3=MATCH(LARGE('Raw Data'!G1841:J1841, 1), 'Raw Data'!G1841:J1841, 0), 'Raw Data'!K1841-'Raw Data'!L1841&gt;3), 'Raw Data'!I1841, 0))</f>
        <v>0</v>
      </c>
      <c r="S1847">
        <f>IF(AND('Raw Data'!L1841-'Raw Data'!K1841&gt;4, 'Raw Data'!F1841&lt;'Raw Data'!C1841), 'Raw Data'!J1841, 0)</f>
        <v>0</v>
      </c>
      <c r="T1847">
        <f>IF(AND('Raw Data'!K1841-'Raw Data'!L1841&gt;4, 'Raw Data'!F1841&gt;'Raw Data'!C1841), 'Raw Data'!I1841, 0)</f>
        <v>0</v>
      </c>
      <c r="U1847">
        <f>IF(AND('Raw Data'!L1841-'Raw Data'!K1841&lt;3, 'Raw Data'!L1841&gt;'Raw Data'!K1841, 'Raw Data'!F1841&lt;'Raw Data'!C1841), 'Raw Data'!H1841, 0)</f>
        <v>0</v>
      </c>
      <c r="V1847">
        <f>IF(AND('Raw Data'!L1841-'Raw Data'!K1841&lt;3, 'Raw Data'!L1841&gt;'Raw Data'!K1841, 'Raw Data'!F1841&gt;'Raw Data'!C1841), 'Raw Data'!G1841, 0)</f>
        <v>0</v>
      </c>
    </row>
    <row r="1848" spans="1:22" x14ac:dyDescent="0.3">
      <c r="A1848">
        <f>IF(AND('Raw Data'!F1842&lt;'Raw Data'!C1842, 'Raw Data'!L1842&gt;'Raw Data'!K1842, 'Raw Data'!L1842-'Raw Data'!K1842&gt;3), 'Raw Data'!J1842, 0)</f>
        <v>0</v>
      </c>
      <c r="B1848">
        <f>IF(AND('Raw Data'!C1842&lt;'Raw Data'!F1842, 'Raw Data'!K1842&gt;'Raw Data'!L1842, 'Raw Data'!K1842-'Raw Data'!L1842&gt;3), 'Raw Data'!I1842, 0)</f>
        <v>0</v>
      </c>
      <c r="C1848">
        <f>IF(AND('Raw Data'!F1842&lt;'Raw Data'!C1842, 'Raw Data'!L1842&gt;'Raw Data'!K1842, 'Raw Data'!L1842-'Raw Data'!K1842&lt;4), 'Raw Data'!H1842, 0)</f>
        <v>0</v>
      </c>
      <c r="D1848">
        <f>IF(AND('Raw Data'!C1842&lt;'Raw Data'!F1842, 'Raw Data'!K1842&gt;'Raw Data'!L1842, 'Raw Data'!K1842-'Raw Data'!L1842&lt;4), 'Raw Data'!G1842, 0)</f>
        <v>0</v>
      </c>
      <c r="E1848">
        <f>IF(ISBLANK('Raw Data'!J1842), 0, IF(AND(4=MATCH(LARGE('Raw Data'!G1842:J1842, 4), 'Raw Data'!G1842:J1842, 0), 'Raw Data'!L1842-'Raw Data'!K1842&gt;3), 'Raw Data'!J1842, 0))</f>
        <v>0</v>
      </c>
      <c r="F1848">
        <f>IF(ISBLANK('Raw Data'!J1842), 0, IF(AND(3=MATCH(LARGE('Raw Data'!G1842:J1842, 4), 'Raw Data'!G1842:J1842, 0), 'Raw Data'!K1842-'Raw Data'!L1842&gt;3), 'Raw Data'!I1842, 0))</f>
        <v>0</v>
      </c>
      <c r="G1848">
        <f>IF(ISBLANK('Raw Data'!J1842), 0, IF(AND(2=MATCH(LARGE('Raw Data'!G1842:J1842, 4), 'Raw Data'!G1842:J1842, 0), AND('Raw Data'!L1842-'Raw Data'!K1842&lt;4, 'Raw Data'!L1842-'Raw Data'!K1842&gt;0)), 'Raw Data'!H1842, 0))</f>
        <v>0</v>
      </c>
      <c r="H1848">
        <f>IF(ISBLANK('Raw Data'!J1842), 0, IF(AND(1=MATCH(LARGE('Raw Data'!G1842:J1842, 4), 'Raw Data'!G1842:J1842, 0), AND('Raw Data'!K1842-'Raw Data'!L1842&lt;4, 'Raw Data'!K1842-'Raw Data'!L1842&gt;0)), 'Raw Data'!G1842, 0))</f>
        <v>0</v>
      </c>
      <c r="I1848">
        <f>IF(ISBLANK('Raw Data'!J1842), 0, IF(AND(4=MATCH(LARGE('Raw Data'!G1842:J1842, 3), 'Raw Data'!G1842:J1842, 0), 'Raw Data'!L1842-'Raw Data'!K1842&gt;3), 'Raw Data'!J1842, 0))</f>
        <v>0</v>
      </c>
      <c r="J1848">
        <f>IF(ISBLANK('Raw Data'!J1842), 0, IF(AND(3=MATCH(LARGE('Raw Data'!G1842:J1842, 3), 'Raw Data'!G1842:J1842, 0), 'Raw Data'!K1842-'Raw Data'!L1842&gt;3), 'Raw Data'!I1842, 0))</f>
        <v>0</v>
      </c>
      <c r="K1848">
        <f>IF(ISBLANK('Raw Data'!J1842), 0, IF(AND(2=MATCH(LARGE('Raw Data'!G1842:J1842, 3), 'Raw Data'!G1842:J1842, 0), AND('Raw Data'!L1842-'Raw Data'!K1842&lt;4, 'Raw Data'!L1842-'Raw Data'!K1842&gt;0)), 'Raw Data'!H1842, 0))</f>
        <v>0</v>
      </c>
      <c r="L1848">
        <f>IF(ISBLANK('Raw Data'!J1842), 0, IF(AND(1=MATCH(LARGE('Raw Data'!G1842:J1842, 3), 'Raw Data'!G1842:J1842, 0), AND('Raw Data'!K1842-'Raw Data'!L1842&lt;4, 'Raw Data'!K1842-'Raw Data'!L1842&gt;0)), 'Raw Data'!G1842, 0))</f>
        <v>0</v>
      </c>
      <c r="M1848">
        <f>IF(ISBLANK('Raw Data'!J1842), 0, IF(AND(4=MATCH(LARGE('Raw Data'!G1842:J1842, 2), 'Raw Data'!G1842:J1842, 0), 'Raw Data'!L1842-'Raw Data'!K1842&gt;3), 'Raw Data'!J1842, 0))</f>
        <v>0</v>
      </c>
      <c r="N1848">
        <f>IF(ISBLANK('Raw Data'!J1842), 0, IF(AND(3=MATCH(LARGE('Raw Data'!G1842:J1842, 2), 'Raw Data'!G1842:J1842, 0), 'Raw Data'!K1842-'Raw Data'!L1842&gt;3), 'Raw Data'!I1842, 0))</f>
        <v>0</v>
      </c>
      <c r="O1848">
        <f>IF(ISBLANK('Raw Data'!J1842), 0, IF(AND(2=MATCH(LARGE('Raw Data'!G1842:J1842, 2), 'Raw Data'!G1842:J1842, 0), AND('Raw Data'!L1842-'Raw Data'!K1842&lt;4, 'Raw Data'!L1842-'Raw Data'!K1842&gt;0)), 'Raw Data'!H1842, 0))</f>
        <v>0</v>
      </c>
      <c r="P1848">
        <f>IF(ISBLANK('Raw Data'!J1842), 0, IF(AND(1=MATCH(LARGE('Raw Data'!G1842:J1842, 2), 'Raw Data'!G1842:J1842, 0), AND('Raw Data'!K1842-'Raw Data'!L1842&lt;4, 'Raw Data'!K1842-'Raw Data'!L1842&gt;0)), 'Raw Data'!G1842, 0))</f>
        <v>0</v>
      </c>
      <c r="Q1848">
        <f>IF(ISBLANK('Raw Data'!J1842), 0, IF(AND(4=MATCH(LARGE('Raw Data'!G1842:J1842, 1), 'Raw Data'!G1842:J1842, 0), 'Raw Data'!L1842-'Raw Data'!K1842&gt;3), 'Raw Data'!J1842, 0))</f>
        <v>0</v>
      </c>
      <c r="R1848">
        <f>IF(ISBLANK('Raw Data'!J1842), 0, IF(AND(3=MATCH(LARGE('Raw Data'!G1842:J1842, 1), 'Raw Data'!G1842:J1842, 0), 'Raw Data'!K1842-'Raw Data'!L1842&gt;3), 'Raw Data'!I1842, 0))</f>
        <v>0</v>
      </c>
      <c r="S1848">
        <f>IF(AND('Raw Data'!L1842-'Raw Data'!K1842&gt;4, 'Raw Data'!F1842&lt;'Raw Data'!C1842), 'Raw Data'!J1842, 0)</f>
        <v>0</v>
      </c>
      <c r="T1848">
        <f>IF(AND('Raw Data'!K1842-'Raw Data'!L1842&gt;4, 'Raw Data'!F1842&gt;'Raw Data'!C1842), 'Raw Data'!I1842, 0)</f>
        <v>0</v>
      </c>
      <c r="U1848">
        <f>IF(AND('Raw Data'!L1842-'Raw Data'!K1842&lt;3, 'Raw Data'!L1842&gt;'Raw Data'!K1842, 'Raw Data'!F1842&lt;'Raw Data'!C1842), 'Raw Data'!H1842, 0)</f>
        <v>0</v>
      </c>
      <c r="V1848">
        <f>IF(AND('Raw Data'!L1842-'Raw Data'!K1842&lt;3, 'Raw Data'!L1842&gt;'Raw Data'!K1842, 'Raw Data'!F1842&gt;'Raw Data'!C1842), 'Raw Data'!G1842, 0)</f>
        <v>0</v>
      </c>
    </row>
    <row r="1849" spans="1:22" x14ac:dyDescent="0.3">
      <c r="A1849">
        <f>IF(AND('Raw Data'!F1843&lt;'Raw Data'!C1843, 'Raw Data'!L1843&gt;'Raw Data'!K1843, 'Raw Data'!L1843-'Raw Data'!K1843&gt;3), 'Raw Data'!J1843, 0)</f>
        <v>0</v>
      </c>
      <c r="B1849">
        <f>IF(AND('Raw Data'!C1843&lt;'Raw Data'!F1843, 'Raw Data'!K1843&gt;'Raw Data'!L1843, 'Raw Data'!K1843-'Raw Data'!L1843&gt;3), 'Raw Data'!I1843, 0)</f>
        <v>0</v>
      </c>
      <c r="C1849">
        <f>IF(AND('Raw Data'!F1843&lt;'Raw Data'!C1843, 'Raw Data'!L1843&gt;'Raw Data'!K1843, 'Raw Data'!L1843-'Raw Data'!K1843&lt;4), 'Raw Data'!H1843, 0)</f>
        <v>0</v>
      </c>
      <c r="D1849">
        <f>IF(AND('Raw Data'!C1843&lt;'Raw Data'!F1843, 'Raw Data'!K1843&gt;'Raw Data'!L1843, 'Raw Data'!K1843-'Raw Data'!L1843&lt;4), 'Raw Data'!G1843, 0)</f>
        <v>0</v>
      </c>
      <c r="E1849">
        <f>IF(ISBLANK('Raw Data'!J1843), 0, IF(AND(4=MATCH(LARGE('Raw Data'!G1843:J1843, 4), 'Raw Data'!G1843:J1843, 0), 'Raw Data'!L1843-'Raw Data'!K1843&gt;3), 'Raw Data'!J1843, 0))</f>
        <v>0</v>
      </c>
      <c r="F1849">
        <f>IF(ISBLANK('Raw Data'!J1843), 0, IF(AND(3=MATCH(LARGE('Raw Data'!G1843:J1843, 4), 'Raw Data'!G1843:J1843, 0), 'Raw Data'!K1843-'Raw Data'!L1843&gt;3), 'Raw Data'!I1843, 0))</f>
        <v>0</v>
      </c>
      <c r="G1849">
        <f>IF(ISBLANK('Raw Data'!J1843), 0, IF(AND(2=MATCH(LARGE('Raw Data'!G1843:J1843, 4), 'Raw Data'!G1843:J1843, 0), AND('Raw Data'!L1843-'Raw Data'!K1843&lt;4, 'Raw Data'!L1843-'Raw Data'!K1843&gt;0)), 'Raw Data'!H1843, 0))</f>
        <v>0</v>
      </c>
      <c r="H1849">
        <f>IF(ISBLANK('Raw Data'!J1843), 0, IF(AND(1=MATCH(LARGE('Raw Data'!G1843:J1843, 4), 'Raw Data'!G1843:J1843, 0), AND('Raw Data'!K1843-'Raw Data'!L1843&lt;4, 'Raw Data'!K1843-'Raw Data'!L1843&gt;0)), 'Raw Data'!G1843, 0))</f>
        <v>0</v>
      </c>
      <c r="I1849">
        <f>IF(ISBLANK('Raw Data'!J1843), 0, IF(AND(4=MATCH(LARGE('Raw Data'!G1843:J1843, 3), 'Raw Data'!G1843:J1843, 0), 'Raw Data'!L1843-'Raw Data'!K1843&gt;3), 'Raw Data'!J1843, 0))</f>
        <v>0</v>
      </c>
      <c r="J1849">
        <f>IF(ISBLANK('Raw Data'!J1843), 0, IF(AND(3=MATCH(LARGE('Raw Data'!G1843:J1843, 3), 'Raw Data'!G1843:J1843, 0), 'Raw Data'!K1843-'Raw Data'!L1843&gt;3), 'Raw Data'!I1843, 0))</f>
        <v>0</v>
      </c>
      <c r="K1849">
        <f>IF(ISBLANK('Raw Data'!J1843), 0, IF(AND(2=MATCH(LARGE('Raw Data'!G1843:J1843, 3), 'Raw Data'!G1843:J1843, 0), AND('Raw Data'!L1843-'Raw Data'!K1843&lt;4, 'Raw Data'!L1843-'Raw Data'!K1843&gt;0)), 'Raw Data'!H1843, 0))</f>
        <v>0</v>
      </c>
      <c r="L1849">
        <f>IF(ISBLANK('Raw Data'!J1843), 0, IF(AND(1=MATCH(LARGE('Raw Data'!G1843:J1843, 3), 'Raw Data'!G1843:J1843, 0), AND('Raw Data'!K1843-'Raw Data'!L1843&lt;4, 'Raw Data'!K1843-'Raw Data'!L1843&gt;0)), 'Raw Data'!G1843, 0))</f>
        <v>0</v>
      </c>
      <c r="M1849">
        <f>IF(ISBLANK('Raw Data'!J1843), 0, IF(AND(4=MATCH(LARGE('Raw Data'!G1843:J1843, 2), 'Raw Data'!G1843:J1843, 0), 'Raw Data'!L1843-'Raw Data'!K1843&gt;3), 'Raw Data'!J1843, 0))</f>
        <v>0</v>
      </c>
      <c r="N1849">
        <f>IF(ISBLANK('Raw Data'!J1843), 0, IF(AND(3=MATCH(LARGE('Raw Data'!G1843:J1843, 2), 'Raw Data'!G1843:J1843, 0), 'Raw Data'!K1843-'Raw Data'!L1843&gt;3), 'Raw Data'!I1843, 0))</f>
        <v>0</v>
      </c>
      <c r="O1849">
        <f>IF(ISBLANK('Raw Data'!J1843), 0, IF(AND(2=MATCH(LARGE('Raw Data'!G1843:J1843, 2), 'Raw Data'!G1843:J1843, 0), AND('Raw Data'!L1843-'Raw Data'!K1843&lt;4, 'Raw Data'!L1843-'Raw Data'!K1843&gt;0)), 'Raw Data'!H1843, 0))</f>
        <v>0</v>
      </c>
      <c r="P1849">
        <f>IF(ISBLANK('Raw Data'!J1843), 0, IF(AND(1=MATCH(LARGE('Raw Data'!G1843:J1843, 2), 'Raw Data'!G1843:J1843, 0), AND('Raw Data'!K1843-'Raw Data'!L1843&lt;4, 'Raw Data'!K1843-'Raw Data'!L1843&gt;0)), 'Raw Data'!G1843, 0))</f>
        <v>0</v>
      </c>
      <c r="Q1849">
        <f>IF(ISBLANK('Raw Data'!J1843), 0, IF(AND(4=MATCH(LARGE('Raw Data'!G1843:J1843, 1), 'Raw Data'!G1843:J1843, 0), 'Raw Data'!L1843-'Raw Data'!K1843&gt;3), 'Raw Data'!J1843, 0))</f>
        <v>0</v>
      </c>
      <c r="R1849">
        <f>IF(ISBLANK('Raw Data'!J1843), 0, IF(AND(3=MATCH(LARGE('Raw Data'!G1843:J1843, 1), 'Raw Data'!G1843:J1843, 0), 'Raw Data'!K1843-'Raw Data'!L1843&gt;3), 'Raw Data'!I1843, 0))</f>
        <v>0</v>
      </c>
      <c r="S1849">
        <f>IF(AND('Raw Data'!L1843-'Raw Data'!K1843&gt;4, 'Raw Data'!F1843&lt;'Raw Data'!C1843), 'Raw Data'!J1843, 0)</f>
        <v>0</v>
      </c>
      <c r="T1849">
        <f>IF(AND('Raw Data'!K1843-'Raw Data'!L1843&gt;4, 'Raw Data'!F1843&gt;'Raw Data'!C1843), 'Raw Data'!I1843, 0)</f>
        <v>0</v>
      </c>
      <c r="U1849">
        <f>IF(AND('Raw Data'!L1843-'Raw Data'!K1843&lt;3, 'Raw Data'!L1843&gt;'Raw Data'!K1843, 'Raw Data'!F1843&lt;'Raw Data'!C1843), 'Raw Data'!H1843, 0)</f>
        <v>0</v>
      </c>
      <c r="V1849">
        <f>IF(AND('Raw Data'!L1843-'Raw Data'!K1843&lt;3, 'Raw Data'!L1843&gt;'Raw Data'!K1843, 'Raw Data'!F1843&gt;'Raw Data'!C1843), 'Raw Data'!G1843, 0)</f>
        <v>0</v>
      </c>
    </row>
    <row r="1850" spans="1:22" x14ac:dyDescent="0.3">
      <c r="A1850">
        <f>IF(AND('Raw Data'!F1844&lt;'Raw Data'!C1844, 'Raw Data'!L1844&gt;'Raw Data'!K1844, 'Raw Data'!L1844-'Raw Data'!K1844&gt;3), 'Raw Data'!J1844, 0)</f>
        <v>0</v>
      </c>
      <c r="B1850">
        <f>IF(AND('Raw Data'!C1844&lt;'Raw Data'!F1844, 'Raw Data'!K1844&gt;'Raw Data'!L1844, 'Raw Data'!K1844-'Raw Data'!L1844&gt;3), 'Raw Data'!I1844, 0)</f>
        <v>0</v>
      </c>
      <c r="C1850">
        <f>IF(AND('Raw Data'!F1844&lt;'Raw Data'!C1844, 'Raw Data'!L1844&gt;'Raw Data'!K1844, 'Raw Data'!L1844-'Raw Data'!K1844&lt;4), 'Raw Data'!H1844, 0)</f>
        <v>0</v>
      </c>
      <c r="D1850">
        <f>IF(AND('Raw Data'!C1844&lt;'Raw Data'!F1844, 'Raw Data'!K1844&gt;'Raw Data'!L1844, 'Raw Data'!K1844-'Raw Data'!L1844&lt;4), 'Raw Data'!G1844, 0)</f>
        <v>0</v>
      </c>
      <c r="E1850">
        <f>IF(ISBLANK('Raw Data'!J1844), 0, IF(AND(4=MATCH(LARGE('Raw Data'!G1844:J1844, 4), 'Raw Data'!G1844:J1844, 0), 'Raw Data'!L1844-'Raw Data'!K1844&gt;3), 'Raw Data'!J1844, 0))</f>
        <v>0</v>
      </c>
      <c r="F1850">
        <f>IF(ISBLANK('Raw Data'!J1844), 0, IF(AND(3=MATCH(LARGE('Raw Data'!G1844:J1844, 4), 'Raw Data'!G1844:J1844, 0), 'Raw Data'!K1844-'Raw Data'!L1844&gt;3), 'Raw Data'!I1844, 0))</f>
        <v>0</v>
      </c>
      <c r="G1850">
        <f>IF(ISBLANK('Raw Data'!J1844), 0, IF(AND(2=MATCH(LARGE('Raw Data'!G1844:J1844, 4), 'Raw Data'!G1844:J1844, 0), AND('Raw Data'!L1844-'Raw Data'!K1844&lt;4, 'Raw Data'!L1844-'Raw Data'!K1844&gt;0)), 'Raw Data'!H1844, 0))</f>
        <v>0</v>
      </c>
      <c r="H1850">
        <f>IF(ISBLANK('Raw Data'!J1844), 0, IF(AND(1=MATCH(LARGE('Raw Data'!G1844:J1844, 4), 'Raw Data'!G1844:J1844, 0), AND('Raw Data'!K1844-'Raw Data'!L1844&lt;4, 'Raw Data'!K1844-'Raw Data'!L1844&gt;0)), 'Raw Data'!G1844, 0))</f>
        <v>0</v>
      </c>
      <c r="I1850">
        <f>IF(ISBLANK('Raw Data'!J1844), 0, IF(AND(4=MATCH(LARGE('Raw Data'!G1844:J1844, 3), 'Raw Data'!G1844:J1844, 0), 'Raw Data'!L1844-'Raw Data'!K1844&gt;3), 'Raw Data'!J1844, 0))</f>
        <v>0</v>
      </c>
      <c r="J1850">
        <f>IF(ISBLANK('Raw Data'!J1844), 0, IF(AND(3=MATCH(LARGE('Raw Data'!G1844:J1844, 3), 'Raw Data'!G1844:J1844, 0), 'Raw Data'!K1844-'Raw Data'!L1844&gt;3), 'Raw Data'!I1844, 0))</f>
        <v>0</v>
      </c>
      <c r="K1850">
        <f>IF(ISBLANK('Raw Data'!J1844), 0, IF(AND(2=MATCH(LARGE('Raw Data'!G1844:J1844, 3), 'Raw Data'!G1844:J1844, 0), AND('Raw Data'!L1844-'Raw Data'!K1844&lt;4, 'Raw Data'!L1844-'Raw Data'!K1844&gt;0)), 'Raw Data'!H1844, 0))</f>
        <v>0</v>
      </c>
      <c r="L1850">
        <f>IF(ISBLANK('Raw Data'!J1844), 0, IF(AND(1=MATCH(LARGE('Raw Data'!G1844:J1844, 3), 'Raw Data'!G1844:J1844, 0), AND('Raw Data'!K1844-'Raw Data'!L1844&lt;4, 'Raw Data'!K1844-'Raw Data'!L1844&gt;0)), 'Raw Data'!G1844, 0))</f>
        <v>0</v>
      </c>
      <c r="M1850">
        <f>IF(ISBLANK('Raw Data'!J1844), 0, IF(AND(4=MATCH(LARGE('Raw Data'!G1844:J1844, 2), 'Raw Data'!G1844:J1844, 0), 'Raw Data'!L1844-'Raw Data'!K1844&gt;3), 'Raw Data'!J1844, 0))</f>
        <v>0</v>
      </c>
      <c r="N1850">
        <f>IF(ISBLANK('Raw Data'!J1844), 0, IF(AND(3=MATCH(LARGE('Raw Data'!G1844:J1844, 2), 'Raw Data'!G1844:J1844, 0), 'Raw Data'!K1844-'Raw Data'!L1844&gt;3), 'Raw Data'!I1844, 0))</f>
        <v>0</v>
      </c>
      <c r="O1850">
        <f>IF(ISBLANK('Raw Data'!J1844), 0, IF(AND(2=MATCH(LARGE('Raw Data'!G1844:J1844, 2), 'Raw Data'!G1844:J1844, 0), AND('Raw Data'!L1844-'Raw Data'!K1844&lt;4, 'Raw Data'!L1844-'Raw Data'!K1844&gt;0)), 'Raw Data'!H1844, 0))</f>
        <v>0</v>
      </c>
      <c r="P1850">
        <f>IF(ISBLANK('Raw Data'!J1844), 0, IF(AND(1=MATCH(LARGE('Raw Data'!G1844:J1844, 2), 'Raw Data'!G1844:J1844, 0), AND('Raw Data'!K1844-'Raw Data'!L1844&lt;4, 'Raw Data'!K1844-'Raw Data'!L1844&gt;0)), 'Raw Data'!G1844, 0))</f>
        <v>0</v>
      </c>
      <c r="Q1850">
        <f>IF(ISBLANK('Raw Data'!J1844), 0, IF(AND(4=MATCH(LARGE('Raw Data'!G1844:J1844, 1), 'Raw Data'!G1844:J1844, 0), 'Raw Data'!L1844-'Raw Data'!K1844&gt;3), 'Raw Data'!J1844, 0))</f>
        <v>0</v>
      </c>
      <c r="R1850">
        <f>IF(ISBLANK('Raw Data'!J1844), 0, IF(AND(3=MATCH(LARGE('Raw Data'!G1844:J1844, 1), 'Raw Data'!G1844:J1844, 0), 'Raw Data'!K1844-'Raw Data'!L1844&gt;3), 'Raw Data'!I1844, 0))</f>
        <v>0</v>
      </c>
      <c r="S1850">
        <f>IF(AND('Raw Data'!L1844-'Raw Data'!K1844&gt;4, 'Raw Data'!F1844&lt;'Raw Data'!C1844), 'Raw Data'!J1844, 0)</f>
        <v>0</v>
      </c>
      <c r="T1850">
        <f>IF(AND('Raw Data'!K1844-'Raw Data'!L1844&gt;4, 'Raw Data'!F1844&gt;'Raw Data'!C1844), 'Raw Data'!I1844, 0)</f>
        <v>0</v>
      </c>
      <c r="U1850">
        <f>IF(AND('Raw Data'!L1844-'Raw Data'!K1844&lt;3, 'Raw Data'!L1844&gt;'Raw Data'!K1844, 'Raw Data'!F1844&lt;'Raw Data'!C1844), 'Raw Data'!H1844, 0)</f>
        <v>0</v>
      </c>
      <c r="V1850">
        <f>IF(AND('Raw Data'!L1844-'Raw Data'!K1844&lt;3, 'Raw Data'!L1844&gt;'Raw Data'!K1844, 'Raw Data'!F1844&gt;'Raw Data'!C1844), 'Raw Data'!G1844, 0)</f>
        <v>0</v>
      </c>
    </row>
    <row r="1851" spans="1:22" x14ac:dyDescent="0.3">
      <c r="A1851">
        <f>IF(AND('Raw Data'!F1845&lt;'Raw Data'!C1845, 'Raw Data'!L1845&gt;'Raw Data'!K1845, 'Raw Data'!L1845-'Raw Data'!K1845&gt;3), 'Raw Data'!J1845, 0)</f>
        <v>0</v>
      </c>
      <c r="B1851">
        <f>IF(AND('Raw Data'!C1845&lt;'Raw Data'!F1845, 'Raw Data'!K1845&gt;'Raw Data'!L1845, 'Raw Data'!K1845-'Raw Data'!L1845&gt;3), 'Raw Data'!I1845, 0)</f>
        <v>0</v>
      </c>
      <c r="C1851">
        <f>IF(AND('Raw Data'!F1845&lt;'Raw Data'!C1845, 'Raw Data'!L1845&gt;'Raw Data'!K1845, 'Raw Data'!L1845-'Raw Data'!K1845&lt;4), 'Raw Data'!H1845, 0)</f>
        <v>0</v>
      </c>
      <c r="D1851">
        <f>IF(AND('Raw Data'!C1845&lt;'Raw Data'!F1845, 'Raw Data'!K1845&gt;'Raw Data'!L1845, 'Raw Data'!K1845-'Raw Data'!L1845&lt;4), 'Raw Data'!G1845, 0)</f>
        <v>0</v>
      </c>
      <c r="E1851">
        <f>IF(ISBLANK('Raw Data'!J1845), 0, IF(AND(4=MATCH(LARGE('Raw Data'!G1845:J1845, 4), 'Raw Data'!G1845:J1845, 0), 'Raw Data'!L1845-'Raw Data'!K1845&gt;3), 'Raw Data'!J1845, 0))</f>
        <v>0</v>
      </c>
      <c r="F1851">
        <f>IF(ISBLANK('Raw Data'!J1845), 0, IF(AND(3=MATCH(LARGE('Raw Data'!G1845:J1845, 4), 'Raw Data'!G1845:J1845, 0), 'Raw Data'!K1845-'Raw Data'!L1845&gt;3), 'Raw Data'!I1845, 0))</f>
        <v>0</v>
      </c>
      <c r="G1851">
        <f>IF(ISBLANK('Raw Data'!J1845), 0, IF(AND(2=MATCH(LARGE('Raw Data'!G1845:J1845, 4), 'Raw Data'!G1845:J1845, 0), AND('Raw Data'!L1845-'Raw Data'!K1845&lt;4, 'Raw Data'!L1845-'Raw Data'!K1845&gt;0)), 'Raw Data'!H1845, 0))</f>
        <v>0</v>
      </c>
      <c r="H1851">
        <f>IF(ISBLANK('Raw Data'!J1845), 0, IF(AND(1=MATCH(LARGE('Raw Data'!G1845:J1845, 4), 'Raw Data'!G1845:J1845, 0), AND('Raw Data'!K1845-'Raw Data'!L1845&lt;4, 'Raw Data'!K1845-'Raw Data'!L1845&gt;0)), 'Raw Data'!G1845, 0))</f>
        <v>0</v>
      </c>
      <c r="I1851">
        <f>IF(ISBLANK('Raw Data'!J1845), 0, IF(AND(4=MATCH(LARGE('Raw Data'!G1845:J1845, 3), 'Raw Data'!G1845:J1845, 0), 'Raw Data'!L1845-'Raw Data'!K1845&gt;3), 'Raw Data'!J1845, 0))</f>
        <v>0</v>
      </c>
      <c r="J1851">
        <f>IF(ISBLANK('Raw Data'!J1845), 0, IF(AND(3=MATCH(LARGE('Raw Data'!G1845:J1845, 3), 'Raw Data'!G1845:J1845, 0), 'Raw Data'!K1845-'Raw Data'!L1845&gt;3), 'Raw Data'!I1845, 0))</f>
        <v>0</v>
      </c>
      <c r="K1851">
        <f>IF(ISBLANK('Raw Data'!J1845), 0, IF(AND(2=MATCH(LARGE('Raw Data'!G1845:J1845, 3), 'Raw Data'!G1845:J1845, 0), AND('Raw Data'!L1845-'Raw Data'!K1845&lt;4, 'Raw Data'!L1845-'Raw Data'!K1845&gt;0)), 'Raw Data'!H1845, 0))</f>
        <v>0</v>
      </c>
      <c r="L1851">
        <f>IF(ISBLANK('Raw Data'!J1845), 0, IF(AND(1=MATCH(LARGE('Raw Data'!G1845:J1845, 3), 'Raw Data'!G1845:J1845, 0), AND('Raw Data'!K1845-'Raw Data'!L1845&lt;4, 'Raw Data'!K1845-'Raw Data'!L1845&gt;0)), 'Raw Data'!G1845, 0))</f>
        <v>0</v>
      </c>
      <c r="M1851">
        <f>IF(ISBLANK('Raw Data'!J1845), 0, IF(AND(4=MATCH(LARGE('Raw Data'!G1845:J1845, 2), 'Raw Data'!G1845:J1845, 0), 'Raw Data'!L1845-'Raw Data'!K1845&gt;3), 'Raw Data'!J1845, 0))</f>
        <v>0</v>
      </c>
      <c r="N1851">
        <f>IF(ISBLANK('Raw Data'!J1845), 0, IF(AND(3=MATCH(LARGE('Raw Data'!G1845:J1845, 2), 'Raw Data'!G1845:J1845, 0), 'Raw Data'!K1845-'Raw Data'!L1845&gt;3), 'Raw Data'!I1845, 0))</f>
        <v>0</v>
      </c>
      <c r="O1851">
        <f>IF(ISBLANK('Raw Data'!J1845), 0, IF(AND(2=MATCH(LARGE('Raw Data'!G1845:J1845, 2), 'Raw Data'!G1845:J1845, 0), AND('Raw Data'!L1845-'Raw Data'!K1845&lt;4, 'Raw Data'!L1845-'Raw Data'!K1845&gt;0)), 'Raw Data'!H1845, 0))</f>
        <v>0</v>
      </c>
      <c r="P1851">
        <f>IF(ISBLANK('Raw Data'!J1845), 0, IF(AND(1=MATCH(LARGE('Raw Data'!G1845:J1845, 2), 'Raw Data'!G1845:J1845, 0), AND('Raw Data'!K1845-'Raw Data'!L1845&lt;4, 'Raw Data'!K1845-'Raw Data'!L1845&gt;0)), 'Raw Data'!G1845, 0))</f>
        <v>0</v>
      </c>
      <c r="Q1851">
        <f>IF(ISBLANK('Raw Data'!J1845), 0, IF(AND(4=MATCH(LARGE('Raw Data'!G1845:J1845, 1), 'Raw Data'!G1845:J1845, 0), 'Raw Data'!L1845-'Raw Data'!K1845&gt;3), 'Raw Data'!J1845, 0))</f>
        <v>0</v>
      </c>
      <c r="R1851">
        <f>IF(ISBLANK('Raw Data'!J1845), 0, IF(AND(3=MATCH(LARGE('Raw Data'!G1845:J1845, 1), 'Raw Data'!G1845:J1845, 0), 'Raw Data'!K1845-'Raw Data'!L1845&gt;3), 'Raw Data'!I1845, 0))</f>
        <v>0</v>
      </c>
      <c r="S1851">
        <f>IF(AND('Raw Data'!L1845-'Raw Data'!K1845&gt;4, 'Raw Data'!F1845&lt;'Raw Data'!C1845), 'Raw Data'!J1845, 0)</f>
        <v>0</v>
      </c>
      <c r="T1851">
        <f>IF(AND('Raw Data'!K1845-'Raw Data'!L1845&gt;4, 'Raw Data'!F1845&gt;'Raw Data'!C1845), 'Raw Data'!I1845, 0)</f>
        <v>0</v>
      </c>
      <c r="U1851">
        <f>IF(AND('Raw Data'!L1845-'Raw Data'!K1845&lt;3, 'Raw Data'!L1845&gt;'Raw Data'!K1845, 'Raw Data'!F1845&lt;'Raw Data'!C1845), 'Raw Data'!H1845, 0)</f>
        <v>0</v>
      </c>
      <c r="V1851">
        <f>IF(AND('Raw Data'!L1845-'Raw Data'!K1845&lt;3, 'Raw Data'!L1845&gt;'Raw Data'!K1845, 'Raw Data'!F1845&gt;'Raw Data'!C1845), 'Raw Data'!G1845, 0)</f>
        <v>0</v>
      </c>
    </row>
    <row r="1852" spans="1:22" x14ac:dyDescent="0.3">
      <c r="A1852">
        <f>IF(AND('Raw Data'!F1846&lt;'Raw Data'!C1846, 'Raw Data'!L1846&gt;'Raw Data'!K1846, 'Raw Data'!L1846-'Raw Data'!K1846&gt;3), 'Raw Data'!J1846, 0)</f>
        <v>0</v>
      </c>
      <c r="B1852">
        <f>IF(AND('Raw Data'!C1846&lt;'Raw Data'!F1846, 'Raw Data'!K1846&gt;'Raw Data'!L1846, 'Raw Data'!K1846-'Raw Data'!L1846&gt;3), 'Raw Data'!I1846, 0)</f>
        <v>0</v>
      </c>
      <c r="C1852">
        <f>IF(AND('Raw Data'!F1846&lt;'Raw Data'!C1846, 'Raw Data'!L1846&gt;'Raw Data'!K1846, 'Raw Data'!L1846-'Raw Data'!K1846&lt;4), 'Raw Data'!H1846, 0)</f>
        <v>0</v>
      </c>
      <c r="D1852">
        <f>IF(AND('Raw Data'!C1846&lt;'Raw Data'!F1846, 'Raw Data'!K1846&gt;'Raw Data'!L1846, 'Raw Data'!K1846-'Raw Data'!L1846&lt;4), 'Raw Data'!G1846, 0)</f>
        <v>0</v>
      </c>
      <c r="E1852">
        <f>IF(ISBLANK('Raw Data'!J1846), 0, IF(AND(4=MATCH(LARGE('Raw Data'!G1846:J1846, 4), 'Raw Data'!G1846:J1846, 0), 'Raw Data'!L1846-'Raw Data'!K1846&gt;3), 'Raw Data'!J1846, 0))</f>
        <v>0</v>
      </c>
      <c r="F1852">
        <f>IF(ISBLANK('Raw Data'!J1846), 0, IF(AND(3=MATCH(LARGE('Raw Data'!G1846:J1846, 4), 'Raw Data'!G1846:J1846, 0), 'Raw Data'!K1846-'Raw Data'!L1846&gt;3), 'Raw Data'!I1846, 0))</f>
        <v>0</v>
      </c>
      <c r="G1852">
        <f>IF(ISBLANK('Raw Data'!J1846), 0, IF(AND(2=MATCH(LARGE('Raw Data'!G1846:J1846, 4), 'Raw Data'!G1846:J1846, 0), AND('Raw Data'!L1846-'Raw Data'!K1846&lt;4, 'Raw Data'!L1846-'Raw Data'!K1846&gt;0)), 'Raw Data'!H1846, 0))</f>
        <v>0</v>
      </c>
      <c r="H1852">
        <f>IF(ISBLANK('Raw Data'!J1846), 0, IF(AND(1=MATCH(LARGE('Raw Data'!G1846:J1846, 4), 'Raw Data'!G1846:J1846, 0), AND('Raw Data'!K1846-'Raw Data'!L1846&lt;4, 'Raw Data'!K1846-'Raw Data'!L1846&gt;0)), 'Raw Data'!G1846, 0))</f>
        <v>0</v>
      </c>
      <c r="I1852">
        <f>IF(ISBLANK('Raw Data'!J1846), 0, IF(AND(4=MATCH(LARGE('Raw Data'!G1846:J1846, 3), 'Raw Data'!G1846:J1846, 0), 'Raw Data'!L1846-'Raw Data'!K1846&gt;3), 'Raw Data'!J1846, 0))</f>
        <v>0</v>
      </c>
      <c r="J1852">
        <f>IF(ISBLANK('Raw Data'!J1846), 0, IF(AND(3=MATCH(LARGE('Raw Data'!G1846:J1846, 3), 'Raw Data'!G1846:J1846, 0), 'Raw Data'!K1846-'Raw Data'!L1846&gt;3), 'Raw Data'!I1846, 0))</f>
        <v>0</v>
      </c>
      <c r="K1852">
        <f>IF(ISBLANK('Raw Data'!J1846), 0, IF(AND(2=MATCH(LARGE('Raw Data'!G1846:J1846, 3), 'Raw Data'!G1846:J1846, 0), AND('Raw Data'!L1846-'Raw Data'!K1846&lt;4, 'Raw Data'!L1846-'Raw Data'!K1846&gt;0)), 'Raw Data'!H1846, 0))</f>
        <v>0</v>
      </c>
      <c r="L1852">
        <f>IF(ISBLANK('Raw Data'!J1846), 0, IF(AND(1=MATCH(LARGE('Raw Data'!G1846:J1846, 3), 'Raw Data'!G1846:J1846, 0), AND('Raw Data'!K1846-'Raw Data'!L1846&lt;4, 'Raw Data'!K1846-'Raw Data'!L1846&gt;0)), 'Raw Data'!G1846, 0))</f>
        <v>0</v>
      </c>
      <c r="M1852">
        <f>IF(ISBLANK('Raw Data'!J1846), 0, IF(AND(4=MATCH(LARGE('Raw Data'!G1846:J1846, 2), 'Raw Data'!G1846:J1846, 0), 'Raw Data'!L1846-'Raw Data'!K1846&gt;3), 'Raw Data'!J1846, 0))</f>
        <v>0</v>
      </c>
      <c r="N1852">
        <f>IF(ISBLANK('Raw Data'!J1846), 0, IF(AND(3=MATCH(LARGE('Raw Data'!G1846:J1846, 2), 'Raw Data'!G1846:J1846, 0), 'Raw Data'!K1846-'Raw Data'!L1846&gt;3), 'Raw Data'!I1846, 0))</f>
        <v>0</v>
      </c>
      <c r="O1852">
        <f>IF(ISBLANK('Raw Data'!J1846), 0, IF(AND(2=MATCH(LARGE('Raw Data'!G1846:J1846, 2), 'Raw Data'!G1846:J1846, 0), AND('Raw Data'!L1846-'Raw Data'!K1846&lt;4, 'Raw Data'!L1846-'Raw Data'!K1846&gt;0)), 'Raw Data'!H1846, 0))</f>
        <v>0</v>
      </c>
      <c r="P1852">
        <f>IF(ISBLANK('Raw Data'!J1846), 0, IF(AND(1=MATCH(LARGE('Raw Data'!G1846:J1846, 2), 'Raw Data'!G1846:J1846, 0), AND('Raw Data'!K1846-'Raw Data'!L1846&lt;4, 'Raw Data'!K1846-'Raw Data'!L1846&gt;0)), 'Raw Data'!G1846, 0))</f>
        <v>0</v>
      </c>
      <c r="Q1852">
        <f>IF(ISBLANK('Raw Data'!J1846), 0, IF(AND(4=MATCH(LARGE('Raw Data'!G1846:J1846, 1), 'Raw Data'!G1846:J1846, 0), 'Raw Data'!L1846-'Raw Data'!K1846&gt;3), 'Raw Data'!J1846, 0))</f>
        <v>0</v>
      </c>
      <c r="R1852">
        <f>IF(ISBLANK('Raw Data'!J1846), 0, IF(AND(3=MATCH(LARGE('Raw Data'!G1846:J1846, 1), 'Raw Data'!G1846:J1846, 0), 'Raw Data'!K1846-'Raw Data'!L1846&gt;3), 'Raw Data'!I1846, 0))</f>
        <v>0</v>
      </c>
      <c r="S1852">
        <f>IF(AND('Raw Data'!L1846-'Raw Data'!K1846&gt;4, 'Raw Data'!F1846&lt;'Raw Data'!C1846), 'Raw Data'!J1846, 0)</f>
        <v>0</v>
      </c>
      <c r="T1852">
        <f>IF(AND('Raw Data'!K1846-'Raw Data'!L1846&gt;4, 'Raw Data'!F1846&gt;'Raw Data'!C1846), 'Raw Data'!I1846, 0)</f>
        <v>0</v>
      </c>
      <c r="U1852">
        <f>IF(AND('Raw Data'!L1846-'Raw Data'!K1846&lt;3, 'Raw Data'!L1846&gt;'Raw Data'!K1846, 'Raw Data'!F1846&lt;'Raw Data'!C1846), 'Raw Data'!H1846, 0)</f>
        <v>0</v>
      </c>
      <c r="V1852">
        <f>IF(AND('Raw Data'!L1846-'Raw Data'!K1846&lt;3, 'Raw Data'!L1846&gt;'Raw Data'!K1846, 'Raw Data'!F1846&gt;'Raw Data'!C1846), 'Raw Data'!G1846, 0)</f>
        <v>0</v>
      </c>
    </row>
    <row r="1853" spans="1:22" x14ac:dyDescent="0.3">
      <c r="A1853">
        <f>IF(AND('Raw Data'!F1847&lt;'Raw Data'!C1847, 'Raw Data'!L1847&gt;'Raw Data'!K1847, 'Raw Data'!L1847-'Raw Data'!K1847&gt;3), 'Raw Data'!J1847, 0)</f>
        <v>0</v>
      </c>
      <c r="B1853">
        <f>IF(AND('Raw Data'!C1847&lt;'Raw Data'!F1847, 'Raw Data'!K1847&gt;'Raw Data'!L1847, 'Raw Data'!K1847-'Raw Data'!L1847&gt;3), 'Raw Data'!I1847, 0)</f>
        <v>0</v>
      </c>
      <c r="C1853">
        <f>IF(AND('Raw Data'!F1847&lt;'Raw Data'!C1847, 'Raw Data'!L1847&gt;'Raw Data'!K1847, 'Raw Data'!L1847-'Raw Data'!K1847&lt;4), 'Raw Data'!H1847, 0)</f>
        <v>0</v>
      </c>
      <c r="D1853">
        <f>IF(AND('Raw Data'!C1847&lt;'Raw Data'!F1847, 'Raw Data'!K1847&gt;'Raw Data'!L1847, 'Raw Data'!K1847-'Raw Data'!L1847&lt;4), 'Raw Data'!G1847, 0)</f>
        <v>0</v>
      </c>
      <c r="E1853">
        <f>IF(ISBLANK('Raw Data'!J1847), 0, IF(AND(4=MATCH(LARGE('Raw Data'!G1847:J1847, 4), 'Raw Data'!G1847:J1847, 0), 'Raw Data'!L1847-'Raw Data'!K1847&gt;3), 'Raw Data'!J1847, 0))</f>
        <v>0</v>
      </c>
      <c r="F1853">
        <f>IF(ISBLANK('Raw Data'!J1847), 0, IF(AND(3=MATCH(LARGE('Raw Data'!G1847:J1847, 4), 'Raw Data'!G1847:J1847, 0), 'Raw Data'!K1847-'Raw Data'!L1847&gt;3), 'Raw Data'!I1847, 0))</f>
        <v>0</v>
      </c>
      <c r="G1853">
        <f>IF(ISBLANK('Raw Data'!J1847), 0, IF(AND(2=MATCH(LARGE('Raw Data'!G1847:J1847, 4), 'Raw Data'!G1847:J1847, 0), AND('Raw Data'!L1847-'Raw Data'!K1847&lt;4, 'Raw Data'!L1847-'Raw Data'!K1847&gt;0)), 'Raw Data'!H1847, 0))</f>
        <v>0</v>
      </c>
      <c r="H1853">
        <f>IF(ISBLANK('Raw Data'!J1847), 0, IF(AND(1=MATCH(LARGE('Raw Data'!G1847:J1847, 4), 'Raw Data'!G1847:J1847, 0), AND('Raw Data'!K1847-'Raw Data'!L1847&lt;4, 'Raw Data'!K1847-'Raw Data'!L1847&gt;0)), 'Raw Data'!G1847, 0))</f>
        <v>0</v>
      </c>
      <c r="I1853">
        <f>IF(ISBLANK('Raw Data'!J1847), 0, IF(AND(4=MATCH(LARGE('Raw Data'!G1847:J1847, 3), 'Raw Data'!G1847:J1847, 0), 'Raw Data'!L1847-'Raw Data'!K1847&gt;3), 'Raw Data'!J1847, 0))</f>
        <v>0</v>
      </c>
      <c r="J1853">
        <f>IF(ISBLANK('Raw Data'!J1847), 0, IF(AND(3=MATCH(LARGE('Raw Data'!G1847:J1847, 3), 'Raw Data'!G1847:J1847, 0), 'Raw Data'!K1847-'Raw Data'!L1847&gt;3), 'Raw Data'!I1847, 0))</f>
        <v>0</v>
      </c>
      <c r="K1853">
        <f>IF(ISBLANK('Raw Data'!J1847), 0, IF(AND(2=MATCH(LARGE('Raw Data'!G1847:J1847, 3), 'Raw Data'!G1847:J1847, 0), AND('Raw Data'!L1847-'Raw Data'!K1847&lt;4, 'Raw Data'!L1847-'Raw Data'!K1847&gt;0)), 'Raw Data'!H1847, 0))</f>
        <v>0</v>
      </c>
      <c r="L1853">
        <f>IF(ISBLANK('Raw Data'!J1847), 0, IF(AND(1=MATCH(LARGE('Raw Data'!G1847:J1847, 3), 'Raw Data'!G1847:J1847, 0), AND('Raw Data'!K1847-'Raw Data'!L1847&lt;4, 'Raw Data'!K1847-'Raw Data'!L1847&gt;0)), 'Raw Data'!G1847, 0))</f>
        <v>0</v>
      </c>
      <c r="M1853">
        <f>IF(ISBLANK('Raw Data'!J1847), 0, IF(AND(4=MATCH(LARGE('Raw Data'!G1847:J1847, 2), 'Raw Data'!G1847:J1847, 0), 'Raw Data'!L1847-'Raw Data'!K1847&gt;3), 'Raw Data'!J1847, 0))</f>
        <v>0</v>
      </c>
      <c r="N1853">
        <f>IF(ISBLANK('Raw Data'!J1847), 0, IF(AND(3=MATCH(LARGE('Raw Data'!G1847:J1847, 2), 'Raw Data'!G1847:J1847, 0), 'Raw Data'!K1847-'Raw Data'!L1847&gt;3), 'Raw Data'!I1847, 0))</f>
        <v>0</v>
      </c>
      <c r="O1853">
        <f>IF(ISBLANK('Raw Data'!J1847), 0, IF(AND(2=MATCH(LARGE('Raw Data'!G1847:J1847, 2), 'Raw Data'!G1847:J1847, 0), AND('Raw Data'!L1847-'Raw Data'!K1847&lt;4, 'Raw Data'!L1847-'Raw Data'!K1847&gt;0)), 'Raw Data'!H1847, 0))</f>
        <v>0</v>
      </c>
      <c r="P1853">
        <f>IF(ISBLANK('Raw Data'!J1847), 0, IF(AND(1=MATCH(LARGE('Raw Data'!G1847:J1847, 2), 'Raw Data'!G1847:J1847, 0), AND('Raw Data'!K1847-'Raw Data'!L1847&lt;4, 'Raw Data'!K1847-'Raw Data'!L1847&gt;0)), 'Raw Data'!G1847, 0))</f>
        <v>0</v>
      </c>
      <c r="Q1853">
        <f>IF(ISBLANK('Raw Data'!J1847), 0, IF(AND(4=MATCH(LARGE('Raw Data'!G1847:J1847, 1), 'Raw Data'!G1847:J1847, 0), 'Raw Data'!L1847-'Raw Data'!K1847&gt;3), 'Raw Data'!J1847, 0))</f>
        <v>0</v>
      </c>
      <c r="R1853">
        <f>IF(ISBLANK('Raw Data'!J1847), 0, IF(AND(3=MATCH(LARGE('Raw Data'!G1847:J1847, 1), 'Raw Data'!G1847:J1847, 0), 'Raw Data'!K1847-'Raw Data'!L1847&gt;3), 'Raw Data'!I1847, 0))</f>
        <v>0</v>
      </c>
      <c r="S1853">
        <f>IF(AND('Raw Data'!L1847-'Raw Data'!K1847&gt;4, 'Raw Data'!F1847&lt;'Raw Data'!C1847), 'Raw Data'!J1847, 0)</f>
        <v>0</v>
      </c>
      <c r="T1853">
        <f>IF(AND('Raw Data'!K1847-'Raw Data'!L1847&gt;4, 'Raw Data'!F1847&gt;'Raw Data'!C1847), 'Raw Data'!I1847, 0)</f>
        <v>0</v>
      </c>
      <c r="U1853">
        <f>IF(AND('Raw Data'!L1847-'Raw Data'!K1847&lt;3, 'Raw Data'!L1847&gt;'Raw Data'!K1847, 'Raw Data'!F1847&lt;'Raw Data'!C1847), 'Raw Data'!H1847, 0)</f>
        <v>0</v>
      </c>
      <c r="V1853">
        <f>IF(AND('Raw Data'!L1847-'Raw Data'!K1847&lt;3, 'Raw Data'!L1847&gt;'Raw Data'!K1847, 'Raw Data'!F1847&gt;'Raw Data'!C1847), 'Raw Data'!G1847, 0)</f>
        <v>0</v>
      </c>
    </row>
    <row r="1854" spans="1:22" x14ac:dyDescent="0.3">
      <c r="A1854">
        <f>IF(AND('Raw Data'!F1848&lt;'Raw Data'!C1848, 'Raw Data'!L1848&gt;'Raw Data'!K1848, 'Raw Data'!L1848-'Raw Data'!K1848&gt;3), 'Raw Data'!J1848, 0)</f>
        <v>0</v>
      </c>
      <c r="B1854">
        <f>IF(AND('Raw Data'!C1848&lt;'Raw Data'!F1848, 'Raw Data'!K1848&gt;'Raw Data'!L1848, 'Raw Data'!K1848-'Raw Data'!L1848&gt;3), 'Raw Data'!I1848, 0)</f>
        <v>0</v>
      </c>
      <c r="C1854">
        <f>IF(AND('Raw Data'!F1848&lt;'Raw Data'!C1848, 'Raw Data'!L1848&gt;'Raw Data'!K1848, 'Raw Data'!L1848-'Raw Data'!K1848&lt;4), 'Raw Data'!H1848, 0)</f>
        <v>0</v>
      </c>
      <c r="D1854">
        <f>IF(AND('Raw Data'!C1848&lt;'Raw Data'!F1848, 'Raw Data'!K1848&gt;'Raw Data'!L1848, 'Raw Data'!K1848-'Raw Data'!L1848&lt;4), 'Raw Data'!G1848, 0)</f>
        <v>0</v>
      </c>
      <c r="E1854">
        <f>IF(ISBLANK('Raw Data'!J1848), 0, IF(AND(4=MATCH(LARGE('Raw Data'!G1848:J1848, 4), 'Raw Data'!G1848:J1848, 0), 'Raw Data'!L1848-'Raw Data'!K1848&gt;3), 'Raw Data'!J1848, 0))</f>
        <v>0</v>
      </c>
      <c r="F1854">
        <f>IF(ISBLANK('Raw Data'!J1848), 0, IF(AND(3=MATCH(LARGE('Raw Data'!G1848:J1848, 4), 'Raw Data'!G1848:J1848, 0), 'Raw Data'!K1848-'Raw Data'!L1848&gt;3), 'Raw Data'!I1848, 0))</f>
        <v>0</v>
      </c>
      <c r="G1854">
        <f>IF(ISBLANK('Raw Data'!J1848), 0, IF(AND(2=MATCH(LARGE('Raw Data'!G1848:J1848, 4), 'Raw Data'!G1848:J1848, 0), AND('Raw Data'!L1848-'Raw Data'!K1848&lt;4, 'Raw Data'!L1848-'Raw Data'!K1848&gt;0)), 'Raw Data'!H1848, 0))</f>
        <v>0</v>
      </c>
      <c r="H1854">
        <f>IF(ISBLANK('Raw Data'!J1848), 0, IF(AND(1=MATCH(LARGE('Raw Data'!G1848:J1848, 4), 'Raw Data'!G1848:J1848, 0), AND('Raw Data'!K1848-'Raw Data'!L1848&lt;4, 'Raw Data'!K1848-'Raw Data'!L1848&gt;0)), 'Raw Data'!G1848, 0))</f>
        <v>0</v>
      </c>
      <c r="I1854">
        <f>IF(ISBLANK('Raw Data'!J1848), 0, IF(AND(4=MATCH(LARGE('Raw Data'!G1848:J1848, 3), 'Raw Data'!G1848:J1848, 0), 'Raw Data'!L1848-'Raw Data'!K1848&gt;3), 'Raw Data'!J1848, 0))</f>
        <v>0</v>
      </c>
      <c r="J1854">
        <f>IF(ISBLANK('Raw Data'!J1848), 0, IF(AND(3=MATCH(LARGE('Raw Data'!G1848:J1848, 3), 'Raw Data'!G1848:J1848, 0), 'Raw Data'!K1848-'Raw Data'!L1848&gt;3), 'Raw Data'!I1848, 0))</f>
        <v>0</v>
      </c>
      <c r="K1854">
        <f>IF(ISBLANK('Raw Data'!J1848), 0, IF(AND(2=MATCH(LARGE('Raw Data'!G1848:J1848, 3), 'Raw Data'!G1848:J1848, 0), AND('Raw Data'!L1848-'Raw Data'!K1848&lt;4, 'Raw Data'!L1848-'Raw Data'!K1848&gt;0)), 'Raw Data'!H1848, 0))</f>
        <v>0</v>
      </c>
      <c r="L1854">
        <f>IF(ISBLANK('Raw Data'!J1848), 0, IF(AND(1=MATCH(LARGE('Raw Data'!G1848:J1848, 3), 'Raw Data'!G1848:J1848, 0), AND('Raw Data'!K1848-'Raw Data'!L1848&lt;4, 'Raw Data'!K1848-'Raw Data'!L1848&gt;0)), 'Raw Data'!G1848, 0))</f>
        <v>0</v>
      </c>
      <c r="M1854">
        <f>IF(ISBLANK('Raw Data'!J1848), 0, IF(AND(4=MATCH(LARGE('Raw Data'!G1848:J1848, 2), 'Raw Data'!G1848:J1848, 0), 'Raw Data'!L1848-'Raw Data'!K1848&gt;3), 'Raw Data'!J1848, 0))</f>
        <v>0</v>
      </c>
      <c r="N1854">
        <f>IF(ISBLANK('Raw Data'!J1848), 0, IF(AND(3=MATCH(LARGE('Raw Data'!G1848:J1848, 2), 'Raw Data'!G1848:J1848, 0), 'Raw Data'!K1848-'Raw Data'!L1848&gt;3), 'Raw Data'!I1848, 0))</f>
        <v>0</v>
      </c>
      <c r="O1854">
        <f>IF(ISBLANK('Raw Data'!J1848), 0, IF(AND(2=MATCH(LARGE('Raw Data'!G1848:J1848, 2), 'Raw Data'!G1848:J1848, 0), AND('Raw Data'!L1848-'Raw Data'!K1848&lt;4, 'Raw Data'!L1848-'Raw Data'!K1848&gt;0)), 'Raw Data'!H1848, 0))</f>
        <v>0</v>
      </c>
      <c r="P1854">
        <f>IF(ISBLANK('Raw Data'!J1848), 0, IF(AND(1=MATCH(LARGE('Raw Data'!G1848:J1848, 2), 'Raw Data'!G1848:J1848, 0), AND('Raw Data'!K1848-'Raw Data'!L1848&lt;4, 'Raw Data'!K1848-'Raw Data'!L1848&gt;0)), 'Raw Data'!G1848, 0))</f>
        <v>0</v>
      </c>
      <c r="Q1854">
        <f>IF(ISBLANK('Raw Data'!J1848), 0, IF(AND(4=MATCH(LARGE('Raw Data'!G1848:J1848, 1), 'Raw Data'!G1848:J1848, 0), 'Raw Data'!L1848-'Raw Data'!K1848&gt;3), 'Raw Data'!J1848, 0))</f>
        <v>0</v>
      </c>
      <c r="R1854">
        <f>IF(ISBLANK('Raw Data'!J1848), 0, IF(AND(3=MATCH(LARGE('Raw Data'!G1848:J1848, 1), 'Raw Data'!G1848:J1848, 0), 'Raw Data'!K1848-'Raw Data'!L1848&gt;3), 'Raw Data'!I1848, 0))</f>
        <v>0</v>
      </c>
      <c r="S1854">
        <f>IF(AND('Raw Data'!L1848-'Raw Data'!K1848&gt;4, 'Raw Data'!F1848&lt;'Raw Data'!C1848), 'Raw Data'!J1848, 0)</f>
        <v>0</v>
      </c>
      <c r="T1854">
        <f>IF(AND('Raw Data'!K1848-'Raw Data'!L1848&gt;4, 'Raw Data'!F1848&gt;'Raw Data'!C1848), 'Raw Data'!I1848, 0)</f>
        <v>0</v>
      </c>
      <c r="U1854">
        <f>IF(AND('Raw Data'!L1848-'Raw Data'!K1848&lt;3, 'Raw Data'!L1848&gt;'Raw Data'!K1848, 'Raw Data'!F1848&lt;'Raw Data'!C1848), 'Raw Data'!H1848, 0)</f>
        <v>0</v>
      </c>
      <c r="V1854">
        <f>IF(AND('Raw Data'!L1848-'Raw Data'!K1848&lt;3, 'Raw Data'!L1848&gt;'Raw Data'!K1848, 'Raw Data'!F1848&gt;'Raw Data'!C1848), 'Raw Data'!G1848, 0)</f>
        <v>0</v>
      </c>
    </row>
    <row r="1855" spans="1:22" x14ac:dyDescent="0.3">
      <c r="A1855">
        <f>IF(AND('Raw Data'!F1849&lt;'Raw Data'!C1849, 'Raw Data'!L1849&gt;'Raw Data'!K1849, 'Raw Data'!L1849-'Raw Data'!K1849&gt;3), 'Raw Data'!J1849, 0)</f>
        <v>0</v>
      </c>
      <c r="B1855">
        <f>IF(AND('Raw Data'!C1849&lt;'Raw Data'!F1849, 'Raw Data'!K1849&gt;'Raw Data'!L1849, 'Raw Data'!K1849-'Raw Data'!L1849&gt;3), 'Raw Data'!I1849, 0)</f>
        <v>0</v>
      </c>
      <c r="C1855">
        <f>IF(AND('Raw Data'!F1849&lt;'Raw Data'!C1849, 'Raw Data'!L1849&gt;'Raw Data'!K1849, 'Raw Data'!L1849-'Raw Data'!K1849&lt;4), 'Raw Data'!H1849, 0)</f>
        <v>0</v>
      </c>
      <c r="D1855">
        <f>IF(AND('Raw Data'!C1849&lt;'Raw Data'!F1849, 'Raw Data'!K1849&gt;'Raw Data'!L1849, 'Raw Data'!K1849-'Raw Data'!L1849&lt;4), 'Raw Data'!G1849, 0)</f>
        <v>0</v>
      </c>
      <c r="E1855">
        <f>IF(ISBLANK('Raw Data'!J1849), 0, IF(AND(4=MATCH(LARGE('Raw Data'!G1849:J1849, 4), 'Raw Data'!G1849:J1849, 0), 'Raw Data'!L1849-'Raw Data'!K1849&gt;3), 'Raw Data'!J1849, 0))</f>
        <v>0</v>
      </c>
      <c r="F1855">
        <f>IF(ISBLANK('Raw Data'!J1849), 0, IF(AND(3=MATCH(LARGE('Raw Data'!G1849:J1849, 4), 'Raw Data'!G1849:J1849, 0), 'Raw Data'!K1849-'Raw Data'!L1849&gt;3), 'Raw Data'!I1849, 0))</f>
        <v>0</v>
      </c>
      <c r="G1855">
        <f>IF(ISBLANK('Raw Data'!J1849), 0, IF(AND(2=MATCH(LARGE('Raw Data'!G1849:J1849, 4), 'Raw Data'!G1849:J1849, 0), AND('Raw Data'!L1849-'Raw Data'!K1849&lt;4, 'Raw Data'!L1849-'Raw Data'!K1849&gt;0)), 'Raw Data'!H1849, 0))</f>
        <v>0</v>
      </c>
      <c r="H1855">
        <f>IF(ISBLANK('Raw Data'!J1849), 0, IF(AND(1=MATCH(LARGE('Raw Data'!G1849:J1849, 4), 'Raw Data'!G1849:J1849, 0), AND('Raw Data'!K1849-'Raw Data'!L1849&lt;4, 'Raw Data'!K1849-'Raw Data'!L1849&gt;0)), 'Raw Data'!G1849, 0))</f>
        <v>0</v>
      </c>
      <c r="I1855">
        <f>IF(ISBLANK('Raw Data'!J1849), 0, IF(AND(4=MATCH(LARGE('Raw Data'!G1849:J1849, 3), 'Raw Data'!G1849:J1849, 0), 'Raw Data'!L1849-'Raw Data'!K1849&gt;3), 'Raw Data'!J1849, 0))</f>
        <v>0</v>
      </c>
      <c r="J1855">
        <f>IF(ISBLANK('Raw Data'!J1849), 0, IF(AND(3=MATCH(LARGE('Raw Data'!G1849:J1849, 3), 'Raw Data'!G1849:J1849, 0), 'Raw Data'!K1849-'Raw Data'!L1849&gt;3), 'Raw Data'!I1849, 0))</f>
        <v>0</v>
      </c>
      <c r="K1855">
        <f>IF(ISBLANK('Raw Data'!J1849), 0, IF(AND(2=MATCH(LARGE('Raw Data'!G1849:J1849, 3), 'Raw Data'!G1849:J1849, 0), AND('Raw Data'!L1849-'Raw Data'!K1849&lt;4, 'Raw Data'!L1849-'Raw Data'!K1849&gt;0)), 'Raw Data'!H1849, 0))</f>
        <v>0</v>
      </c>
      <c r="L1855">
        <f>IF(ISBLANK('Raw Data'!J1849), 0, IF(AND(1=MATCH(LARGE('Raw Data'!G1849:J1849, 3), 'Raw Data'!G1849:J1849, 0), AND('Raw Data'!K1849-'Raw Data'!L1849&lt;4, 'Raw Data'!K1849-'Raw Data'!L1849&gt;0)), 'Raw Data'!G1849, 0))</f>
        <v>0</v>
      </c>
      <c r="M1855">
        <f>IF(ISBLANK('Raw Data'!J1849), 0, IF(AND(4=MATCH(LARGE('Raw Data'!G1849:J1849, 2), 'Raw Data'!G1849:J1849, 0), 'Raw Data'!L1849-'Raw Data'!K1849&gt;3), 'Raw Data'!J1849, 0))</f>
        <v>0</v>
      </c>
      <c r="N1855">
        <f>IF(ISBLANK('Raw Data'!J1849), 0, IF(AND(3=MATCH(LARGE('Raw Data'!G1849:J1849, 2), 'Raw Data'!G1849:J1849, 0), 'Raw Data'!K1849-'Raw Data'!L1849&gt;3), 'Raw Data'!I1849, 0))</f>
        <v>0</v>
      </c>
      <c r="O1855">
        <f>IF(ISBLANK('Raw Data'!J1849), 0, IF(AND(2=MATCH(LARGE('Raw Data'!G1849:J1849, 2), 'Raw Data'!G1849:J1849, 0), AND('Raw Data'!L1849-'Raw Data'!K1849&lt;4, 'Raw Data'!L1849-'Raw Data'!K1849&gt;0)), 'Raw Data'!H1849, 0))</f>
        <v>0</v>
      </c>
      <c r="P1855">
        <f>IF(ISBLANK('Raw Data'!J1849), 0, IF(AND(1=MATCH(LARGE('Raw Data'!G1849:J1849, 2), 'Raw Data'!G1849:J1849, 0), AND('Raw Data'!K1849-'Raw Data'!L1849&lt;4, 'Raw Data'!K1849-'Raw Data'!L1849&gt;0)), 'Raw Data'!G1849, 0))</f>
        <v>0</v>
      </c>
      <c r="Q1855">
        <f>IF(ISBLANK('Raw Data'!J1849), 0, IF(AND(4=MATCH(LARGE('Raw Data'!G1849:J1849, 1), 'Raw Data'!G1849:J1849, 0), 'Raw Data'!L1849-'Raw Data'!K1849&gt;3), 'Raw Data'!J1849, 0))</f>
        <v>0</v>
      </c>
      <c r="R1855">
        <f>IF(ISBLANK('Raw Data'!J1849), 0, IF(AND(3=MATCH(LARGE('Raw Data'!G1849:J1849, 1), 'Raw Data'!G1849:J1849, 0), 'Raw Data'!K1849-'Raw Data'!L1849&gt;3), 'Raw Data'!I1849, 0))</f>
        <v>0</v>
      </c>
      <c r="S1855">
        <f>IF(AND('Raw Data'!L1849-'Raw Data'!K1849&gt;4, 'Raw Data'!F1849&lt;'Raw Data'!C1849), 'Raw Data'!J1849, 0)</f>
        <v>0</v>
      </c>
      <c r="T1855">
        <f>IF(AND('Raw Data'!K1849-'Raw Data'!L1849&gt;4, 'Raw Data'!F1849&gt;'Raw Data'!C1849), 'Raw Data'!I1849, 0)</f>
        <v>0</v>
      </c>
      <c r="U1855">
        <f>IF(AND('Raw Data'!L1849-'Raw Data'!K1849&lt;3, 'Raw Data'!L1849&gt;'Raw Data'!K1849, 'Raw Data'!F1849&lt;'Raw Data'!C1849), 'Raw Data'!H1849, 0)</f>
        <v>0</v>
      </c>
      <c r="V1855">
        <f>IF(AND('Raw Data'!L1849-'Raw Data'!K1849&lt;3, 'Raw Data'!L1849&gt;'Raw Data'!K1849, 'Raw Data'!F1849&gt;'Raw Data'!C1849), 'Raw Data'!G1849, 0)</f>
        <v>0</v>
      </c>
    </row>
    <row r="1856" spans="1:22" x14ac:dyDescent="0.3">
      <c r="A1856">
        <f>IF(AND('Raw Data'!F1850&lt;'Raw Data'!C1850, 'Raw Data'!L1850&gt;'Raw Data'!K1850, 'Raw Data'!L1850-'Raw Data'!K1850&gt;3), 'Raw Data'!J1850, 0)</f>
        <v>0</v>
      </c>
      <c r="B1856">
        <f>IF(AND('Raw Data'!C1850&lt;'Raw Data'!F1850, 'Raw Data'!K1850&gt;'Raw Data'!L1850, 'Raw Data'!K1850-'Raw Data'!L1850&gt;3), 'Raw Data'!I1850, 0)</f>
        <v>0</v>
      </c>
      <c r="C1856">
        <f>IF(AND('Raw Data'!F1850&lt;'Raw Data'!C1850, 'Raw Data'!L1850&gt;'Raw Data'!K1850, 'Raw Data'!L1850-'Raw Data'!K1850&lt;4), 'Raw Data'!H1850, 0)</f>
        <v>0</v>
      </c>
      <c r="D1856">
        <f>IF(AND('Raw Data'!C1850&lt;'Raw Data'!F1850, 'Raw Data'!K1850&gt;'Raw Data'!L1850, 'Raw Data'!K1850-'Raw Data'!L1850&lt;4), 'Raw Data'!G1850, 0)</f>
        <v>0</v>
      </c>
      <c r="E1856">
        <f>IF(ISBLANK('Raw Data'!J1850), 0, IF(AND(4=MATCH(LARGE('Raw Data'!G1850:J1850, 4), 'Raw Data'!G1850:J1850, 0), 'Raw Data'!L1850-'Raw Data'!K1850&gt;3), 'Raw Data'!J1850, 0))</f>
        <v>0</v>
      </c>
      <c r="F1856">
        <f>IF(ISBLANK('Raw Data'!J1850), 0, IF(AND(3=MATCH(LARGE('Raw Data'!G1850:J1850, 4), 'Raw Data'!G1850:J1850, 0), 'Raw Data'!K1850-'Raw Data'!L1850&gt;3), 'Raw Data'!I1850, 0))</f>
        <v>0</v>
      </c>
      <c r="G1856">
        <f>IF(ISBLANK('Raw Data'!J1850), 0, IF(AND(2=MATCH(LARGE('Raw Data'!G1850:J1850, 4), 'Raw Data'!G1850:J1850, 0), AND('Raw Data'!L1850-'Raw Data'!K1850&lt;4, 'Raw Data'!L1850-'Raw Data'!K1850&gt;0)), 'Raw Data'!H1850, 0))</f>
        <v>0</v>
      </c>
      <c r="H1856">
        <f>IF(ISBLANK('Raw Data'!J1850), 0, IF(AND(1=MATCH(LARGE('Raw Data'!G1850:J1850, 4), 'Raw Data'!G1850:J1850, 0), AND('Raw Data'!K1850-'Raw Data'!L1850&lt;4, 'Raw Data'!K1850-'Raw Data'!L1850&gt;0)), 'Raw Data'!G1850, 0))</f>
        <v>0</v>
      </c>
      <c r="I1856">
        <f>IF(ISBLANK('Raw Data'!J1850), 0, IF(AND(4=MATCH(LARGE('Raw Data'!G1850:J1850, 3), 'Raw Data'!G1850:J1850, 0), 'Raw Data'!L1850-'Raw Data'!K1850&gt;3), 'Raw Data'!J1850, 0))</f>
        <v>0</v>
      </c>
      <c r="J1856">
        <f>IF(ISBLANK('Raw Data'!J1850), 0, IF(AND(3=MATCH(LARGE('Raw Data'!G1850:J1850, 3), 'Raw Data'!G1850:J1850, 0), 'Raw Data'!K1850-'Raw Data'!L1850&gt;3), 'Raw Data'!I1850, 0))</f>
        <v>0</v>
      </c>
      <c r="K1856">
        <f>IF(ISBLANK('Raw Data'!J1850), 0, IF(AND(2=MATCH(LARGE('Raw Data'!G1850:J1850, 3), 'Raw Data'!G1850:J1850, 0), AND('Raw Data'!L1850-'Raw Data'!K1850&lt;4, 'Raw Data'!L1850-'Raw Data'!K1850&gt;0)), 'Raw Data'!H1850, 0))</f>
        <v>0</v>
      </c>
      <c r="L1856">
        <f>IF(ISBLANK('Raw Data'!J1850), 0, IF(AND(1=MATCH(LARGE('Raw Data'!G1850:J1850, 3), 'Raw Data'!G1850:J1850, 0), AND('Raw Data'!K1850-'Raw Data'!L1850&lt;4, 'Raw Data'!K1850-'Raw Data'!L1850&gt;0)), 'Raw Data'!G1850, 0))</f>
        <v>0</v>
      </c>
      <c r="M1856">
        <f>IF(ISBLANK('Raw Data'!J1850), 0, IF(AND(4=MATCH(LARGE('Raw Data'!G1850:J1850, 2), 'Raw Data'!G1850:J1850, 0), 'Raw Data'!L1850-'Raw Data'!K1850&gt;3), 'Raw Data'!J1850, 0))</f>
        <v>0</v>
      </c>
      <c r="N1856">
        <f>IF(ISBLANK('Raw Data'!J1850), 0, IF(AND(3=MATCH(LARGE('Raw Data'!G1850:J1850, 2), 'Raw Data'!G1850:J1850, 0), 'Raw Data'!K1850-'Raw Data'!L1850&gt;3), 'Raw Data'!I1850, 0))</f>
        <v>0</v>
      </c>
      <c r="O1856">
        <f>IF(ISBLANK('Raw Data'!J1850), 0, IF(AND(2=MATCH(LARGE('Raw Data'!G1850:J1850, 2), 'Raw Data'!G1850:J1850, 0), AND('Raw Data'!L1850-'Raw Data'!K1850&lt;4, 'Raw Data'!L1850-'Raw Data'!K1850&gt;0)), 'Raw Data'!H1850, 0))</f>
        <v>0</v>
      </c>
      <c r="P1856">
        <f>IF(ISBLANK('Raw Data'!J1850), 0, IF(AND(1=MATCH(LARGE('Raw Data'!G1850:J1850, 2), 'Raw Data'!G1850:J1850, 0), AND('Raw Data'!K1850-'Raw Data'!L1850&lt;4, 'Raw Data'!K1850-'Raw Data'!L1850&gt;0)), 'Raw Data'!G1850, 0))</f>
        <v>0</v>
      </c>
      <c r="Q1856">
        <f>IF(ISBLANK('Raw Data'!J1850), 0, IF(AND(4=MATCH(LARGE('Raw Data'!G1850:J1850, 1), 'Raw Data'!G1850:J1850, 0), 'Raw Data'!L1850-'Raw Data'!K1850&gt;3), 'Raw Data'!J1850, 0))</f>
        <v>0</v>
      </c>
      <c r="R1856">
        <f>IF(ISBLANK('Raw Data'!J1850), 0, IF(AND(3=MATCH(LARGE('Raw Data'!G1850:J1850, 1), 'Raw Data'!G1850:J1850, 0), 'Raw Data'!K1850-'Raw Data'!L1850&gt;3), 'Raw Data'!I1850, 0))</f>
        <v>0</v>
      </c>
      <c r="S1856">
        <f>IF(AND('Raw Data'!L1850-'Raw Data'!K1850&gt;4, 'Raw Data'!F1850&lt;'Raw Data'!C1850), 'Raw Data'!J1850, 0)</f>
        <v>0</v>
      </c>
      <c r="T1856">
        <f>IF(AND('Raw Data'!K1850-'Raw Data'!L1850&gt;4, 'Raw Data'!F1850&gt;'Raw Data'!C1850), 'Raw Data'!I1850, 0)</f>
        <v>0</v>
      </c>
      <c r="U1856">
        <f>IF(AND('Raw Data'!L1850-'Raw Data'!K1850&lt;3, 'Raw Data'!L1850&gt;'Raw Data'!K1850, 'Raw Data'!F1850&lt;'Raw Data'!C1850), 'Raw Data'!H1850, 0)</f>
        <v>0</v>
      </c>
      <c r="V1856">
        <f>IF(AND('Raw Data'!L1850-'Raw Data'!K1850&lt;3, 'Raw Data'!L1850&gt;'Raw Data'!K1850, 'Raw Data'!F1850&gt;'Raw Data'!C1850), 'Raw Data'!G1850, 0)</f>
        <v>0</v>
      </c>
    </row>
    <row r="1857" spans="1:22" x14ac:dyDescent="0.3">
      <c r="A1857">
        <f>IF(AND('Raw Data'!F1851&lt;'Raw Data'!C1851, 'Raw Data'!L1851&gt;'Raw Data'!K1851, 'Raw Data'!L1851-'Raw Data'!K1851&gt;3), 'Raw Data'!J1851, 0)</f>
        <v>0</v>
      </c>
      <c r="B1857">
        <f>IF(AND('Raw Data'!C1851&lt;'Raw Data'!F1851, 'Raw Data'!K1851&gt;'Raw Data'!L1851, 'Raw Data'!K1851-'Raw Data'!L1851&gt;3), 'Raw Data'!I1851, 0)</f>
        <v>0</v>
      </c>
      <c r="C1857">
        <f>IF(AND('Raw Data'!F1851&lt;'Raw Data'!C1851, 'Raw Data'!L1851&gt;'Raw Data'!K1851, 'Raw Data'!L1851-'Raw Data'!K1851&lt;4), 'Raw Data'!H1851, 0)</f>
        <v>0</v>
      </c>
      <c r="D1857">
        <f>IF(AND('Raw Data'!C1851&lt;'Raw Data'!F1851, 'Raw Data'!K1851&gt;'Raw Data'!L1851, 'Raw Data'!K1851-'Raw Data'!L1851&lt;4), 'Raw Data'!G1851, 0)</f>
        <v>0</v>
      </c>
      <c r="E1857">
        <f>IF(ISBLANK('Raw Data'!J1851), 0, IF(AND(4=MATCH(LARGE('Raw Data'!G1851:J1851, 4), 'Raw Data'!G1851:J1851, 0), 'Raw Data'!L1851-'Raw Data'!K1851&gt;3), 'Raw Data'!J1851, 0))</f>
        <v>0</v>
      </c>
      <c r="F1857">
        <f>IF(ISBLANK('Raw Data'!J1851), 0, IF(AND(3=MATCH(LARGE('Raw Data'!G1851:J1851, 4), 'Raw Data'!G1851:J1851, 0), 'Raw Data'!K1851-'Raw Data'!L1851&gt;3), 'Raw Data'!I1851, 0))</f>
        <v>0</v>
      </c>
      <c r="G1857">
        <f>IF(ISBLANK('Raw Data'!J1851), 0, IF(AND(2=MATCH(LARGE('Raw Data'!G1851:J1851, 4), 'Raw Data'!G1851:J1851, 0), AND('Raw Data'!L1851-'Raw Data'!K1851&lt;4, 'Raw Data'!L1851-'Raw Data'!K1851&gt;0)), 'Raw Data'!H1851, 0))</f>
        <v>0</v>
      </c>
      <c r="H1857">
        <f>IF(ISBLANK('Raw Data'!J1851), 0, IF(AND(1=MATCH(LARGE('Raw Data'!G1851:J1851, 4), 'Raw Data'!G1851:J1851, 0), AND('Raw Data'!K1851-'Raw Data'!L1851&lt;4, 'Raw Data'!K1851-'Raw Data'!L1851&gt;0)), 'Raw Data'!G1851, 0))</f>
        <v>0</v>
      </c>
      <c r="I1857">
        <f>IF(ISBLANK('Raw Data'!J1851), 0, IF(AND(4=MATCH(LARGE('Raw Data'!G1851:J1851, 3), 'Raw Data'!G1851:J1851, 0), 'Raw Data'!L1851-'Raw Data'!K1851&gt;3), 'Raw Data'!J1851, 0))</f>
        <v>0</v>
      </c>
      <c r="J1857">
        <f>IF(ISBLANK('Raw Data'!J1851), 0, IF(AND(3=MATCH(LARGE('Raw Data'!G1851:J1851, 3), 'Raw Data'!G1851:J1851, 0), 'Raw Data'!K1851-'Raw Data'!L1851&gt;3), 'Raw Data'!I1851, 0))</f>
        <v>0</v>
      </c>
      <c r="K1857">
        <f>IF(ISBLANK('Raw Data'!J1851), 0, IF(AND(2=MATCH(LARGE('Raw Data'!G1851:J1851, 3), 'Raw Data'!G1851:J1851, 0), AND('Raw Data'!L1851-'Raw Data'!K1851&lt;4, 'Raw Data'!L1851-'Raw Data'!K1851&gt;0)), 'Raw Data'!H1851, 0))</f>
        <v>0</v>
      </c>
      <c r="L1857">
        <f>IF(ISBLANK('Raw Data'!J1851), 0, IF(AND(1=MATCH(LARGE('Raw Data'!G1851:J1851, 3), 'Raw Data'!G1851:J1851, 0), AND('Raw Data'!K1851-'Raw Data'!L1851&lt;4, 'Raw Data'!K1851-'Raw Data'!L1851&gt;0)), 'Raw Data'!G1851, 0))</f>
        <v>0</v>
      </c>
      <c r="M1857">
        <f>IF(ISBLANK('Raw Data'!J1851), 0, IF(AND(4=MATCH(LARGE('Raw Data'!G1851:J1851, 2), 'Raw Data'!G1851:J1851, 0), 'Raw Data'!L1851-'Raw Data'!K1851&gt;3), 'Raw Data'!J1851, 0))</f>
        <v>0</v>
      </c>
      <c r="N1857">
        <f>IF(ISBLANK('Raw Data'!J1851), 0, IF(AND(3=MATCH(LARGE('Raw Data'!G1851:J1851, 2), 'Raw Data'!G1851:J1851, 0), 'Raw Data'!K1851-'Raw Data'!L1851&gt;3), 'Raw Data'!I1851, 0))</f>
        <v>0</v>
      </c>
      <c r="O1857">
        <f>IF(ISBLANK('Raw Data'!J1851), 0, IF(AND(2=MATCH(LARGE('Raw Data'!G1851:J1851, 2), 'Raw Data'!G1851:J1851, 0), AND('Raw Data'!L1851-'Raw Data'!K1851&lt;4, 'Raw Data'!L1851-'Raw Data'!K1851&gt;0)), 'Raw Data'!H1851, 0))</f>
        <v>0</v>
      </c>
      <c r="P1857">
        <f>IF(ISBLANK('Raw Data'!J1851), 0, IF(AND(1=MATCH(LARGE('Raw Data'!G1851:J1851, 2), 'Raw Data'!G1851:J1851, 0), AND('Raw Data'!K1851-'Raw Data'!L1851&lt;4, 'Raw Data'!K1851-'Raw Data'!L1851&gt;0)), 'Raw Data'!G1851, 0))</f>
        <v>0</v>
      </c>
      <c r="Q1857">
        <f>IF(ISBLANK('Raw Data'!J1851), 0, IF(AND(4=MATCH(LARGE('Raw Data'!G1851:J1851, 1), 'Raw Data'!G1851:J1851, 0), 'Raw Data'!L1851-'Raw Data'!K1851&gt;3), 'Raw Data'!J1851, 0))</f>
        <v>0</v>
      </c>
      <c r="R1857">
        <f>IF(ISBLANK('Raw Data'!J1851), 0, IF(AND(3=MATCH(LARGE('Raw Data'!G1851:J1851, 1), 'Raw Data'!G1851:J1851, 0), 'Raw Data'!K1851-'Raw Data'!L1851&gt;3), 'Raw Data'!I1851, 0))</f>
        <v>0</v>
      </c>
      <c r="S1857">
        <f>IF(AND('Raw Data'!L1851-'Raw Data'!K1851&gt;4, 'Raw Data'!F1851&lt;'Raw Data'!C1851), 'Raw Data'!J1851, 0)</f>
        <v>0</v>
      </c>
      <c r="T1857">
        <f>IF(AND('Raw Data'!K1851-'Raw Data'!L1851&gt;4, 'Raw Data'!F1851&gt;'Raw Data'!C1851), 'Raw Data'!I1851, 0)</f>
        <v>0</v>
      </c>
      <c r="U1857">
        <f>IF(AND('Raw Data'!L1851-'Raw Data'!K1851&lt;3, 'Raw Data'!L1851&gt;'Raw Data'!K1851, 'Raw Data'!F1851&lt;'Raw Data'!C1851), 'Raw Data'!H1851, 0)</f>
        <v>0</v>
      </c>
      <c r="V1857">
        <f>IF(AND('Raw Data'!L1851-'Raw Data'!K1851&lt;3, 'Raw Data'!L1851&gt;'Raw Data'!K1851, 'Raw Data'!F1851&gt;'Raw Data'!C1851), 'Raw Data'!G1851, 0)</f>
        <v>0</v>
      </c>
    </row>
    <row r="1858" spans="1:22" x14ac:dyDescent="0.3">
      <c r="A1858">
        <f>IF(AND('Raw Data'!F1852&lt;'Raw Data'!C1852, 'Raw Data'!L1852&gt;'Raw Data'!K1852, 'Raw Data'!L1852-'Raw Data'!K1852&gt;3), 'Raw Data'!J1852, 0)</f>
        <v>0</v>
      </c>
      <c r="B1858">
        <f>IF(AND('Raw Data'!C1852&lt;'Raw Data'!F1852, 'Raw Data'!K1852&gt;'Raw Data'!L1852, 'Raw Data'!K1852-'Raw Data'!L1852&gt;3), 'Raw Data'!I1852, 0)</f>
        <v>0</v>
      </c>
      <c r="C1858">
        <f>IF(AND('Raw Data'!F1852&lt;'Raw Data'!C1852, 'Raw Data'!L1852&gt;'Raw Data'!K1852, 'Raw Data'!L1852-'Raw Data'!K1852&lt;4), 'Raw Data'!H1852, 0)</f>
        <v>0</v>
      </c>
      <c r="D1858">
        <f>IF(AND('Raw Data'!C1852&lt;'Raw Data'!F1852, 'Raw Data'!K1852&gt;'Raw Data'!L1852, 'Raw Data'!K1852-'Raw Data'!L1852&lt;4), 'Raw Data'!G1852, 0)</f>
        <v>0</v>
      </c>
      <c r="E1858">
        <f>IF(ISBLANK('Raw Data'!J1852), 0, IF(AND(4=MATCH(LARGE('Raw Data'!G1852:J1852, 4), 'Raw Data'!G1852:J1852, 0), 'Raw Data'!L1852-'Raw Data'!K1852&gt;3), 'Raw Data'!J1852, 0))</f>
        <v>0</v>
      </c>
      <c r="F1858">
        <f>IF(ISBLANK('Raw Data'!J1852), 0, IF(AND(3=MATCH(LARGE('Raw Data'!G1852:J1852, 4), 'Raw Data'!G1852:J1852, 0), 'Raw Data'!K1852-'Raw Data'!L1852&gt;3), 'Raw Data'!I1852, 0))</f>
        <v>0</v>
      </c>
      <c r="G1858">
        <f>IF(ISBLANK('Raw Data'!J1852), 0, IF(AND(2=MATCH(LARGE('Raw Data'!G1852:J1852, 4), 'Raw Data'!G1852:J1852, 0), AND('Raw Data'!L1852-'Raw Data'!K1852&lt;4, 'Raw Data'!L1852-'Raw Data'!K1852&gt;0)), 'Raw Data'!H1852, 0))</f>
        <v>0</v>
      </c>
      <c r="H1858">
        <f>IF(ISBLANK('Raw Data'!J1852), 0, IF(AND(1=MATCH(LARGE('Raw Data'!G1852:J1852, 4), 'Raw Data'!G1852:J1852, 0), AND('Raw Data'!K1852-'Raw Data'!L1852&lt;4, 'Raw Data'!K1852-'Raw Data'!L1852&gt;0)), 'Raw Data'!G1852, 0))</f>
        <v>0</v>
      </c>
      <c r="I1858">
        <f>IF(ISBLANK('Raw Data'!J1852), 0, IF(AND(4=MATCH(LARGE('Raw Data'!G1852:J1852, 3), 'Raw Data'!G1852:J1852, 0), 'Raw Data'!L1852-'Raw Data'!K1852&gt;3), 'Raw Data'!J1852, 0))</f>
        <v>0</v>
      </c>
      <c r="J1858">
        <f>IF(ISBLANK('Raw Data'!J1852), 0, IF(AND(3=MATCH(LARGE('Raw Data'!G1852:J1852, 3), 'Raw Data'!G1852:J1852, 0), 'Raw Data'!K1852-'Raw Data'!L1852&gt;3), 'Raw Data'!I1852, 0))</f>
        <v>0</v>
      </c>
      <c r="K1858">
        <f>IF(ISBLANK('Raw Data'!J1852), 0, IF(AND(2=MATCH(LARGE('Raw Data'!G1852:J1852, 3), 'Raw Data'!G1852:J1852, 0), AND('Raw Data'!L1852-'Raw Data'!K1852&lt;4, 'Raw Data'!L1852-'Raw Data'!K1852&gt;0)), 'Raw Data'!H1852, 0))</f>
        <v>0</v>
      </c>
      <c r="L1858">
        <f>IF(ISBLANK('Raw Data'!J1852), 0, IF(AND(1=MATCH(LARGE('Raw Data'!G1852:J1852, 3), 'Raw Data'!G1852:J1852, 0), AND('Raw Data'!K1852-'Raw Data'!L1852&lt;4, 'Raw Data'!K1852-'Raw Data'!L1852&gt;0)), 'Raw Data'!G1852, 0))</f>
        <v>0</v>
      </c>
      <c r="M1858">
        <f>IF(ISBLANK('Raw Data'!J1852), 0, IF(AND(4=MATCH(LARGE('Raw Data'!G1852:J1852, 2), 'Raw Data'!G1852:J1852, 0), 'Raw Data'!L1852-'Raw Data'!K1852&gt;3), 'Raw Data'!J1852, 0))</f>
        <v>0</v>
      </c>
      <c r="N1858">
        <f>IF(ISBLANK('Raw Data'!J1852), 0, IF(AND(3=MATCH(LARGE('Raw Data'!G1852:J1852, 2), 'Raw Data'!G1852:J1852, 0), 'Raw Data'!K1852-'Raw Data'!L1852&gt;3), 'Raw Data'!I1852, 0))</f>
        <v>0</v>
      </c>
      <c r="O1858">
        <f>IF(ISBLANK('Raw Data'!J1852), 0, IF(AND(2=MATCH(LARGE('Raw Data'!G1852:J1852, 2), 'Raw Data'!G1852:J1852, 0), AND('Raw Data'!L1852-'Raw Data'!K1852&lt;4, 'Raw Data'!L1852-'Raw Data'!K1852&gt;0)), 'Raw Data'!H1852, 0))</f>
        <v>0</v>
      </c>
      <c r="P1858">
        <f>IF(ISBLANK('Raw Data'!J1852), 0, IF(AND(1=MATCH(LARGE('Raw Data'!G1852:J1852, 2), 'Raw Data'!G1852:J1852, 0), AND('Raw Data'!K1852-'Raw Data'!L1852&lt;4, 'Raw Data'!K1852-'Raw Data'!L1852&gt;0)), 'Raw Data'!G1852, 0))</f>
        <v>0</v>
      </c>
      <c r="Q1858">
        <f>IF(ISBLANK('Raw Data'!J1852), 0, IF(AND(4=MATCH(LARGE('Raw Data'!G1852:J1852, 1), 'Raw Data'!G1852:J1852, 0), 'Raw Data'!L1852-'Raw Data'!K1852&gt;3), 'Raw Data'!J1852, 0))</f>
        <v>0</v>
      </c>
      <c r="R1858">
        <f>IF(ISBLANK('Raw Data'!J1852), 0, IF(AND(3=MATCH(LARGE('Raw Data'!G1852:J1852, 1), 'Raw Data'!G1852:J1852, 0), 'Raw Data'!K1852-'Raw Data'!L1852&gt;3), 'Raw Data'!I1852, 0))</f>
        <v>0</v>
      </c>
      <c r="S1858">
        <f>IF(AND('Raw Data'!L1852-'Raw Data'!K1852&gt;4, 'Raw Data'!F1852&lt;'Raw Data'!C1852), 'Raw Data'!J1852, 0)</f>
        <v>0</v>
      </c>
      <c r="T1858">
        <f>IF(AND('Raw Data'!K1852-'Raw Data'!L1852&gt;4, 'Raw Data'!F1852&gt;'Raw Data'!C1852), 'Raw Data'!I1852, 0)</f>
        <v>0</v>
      </c>
      <c r="U1858">
        <f>IF(AND('Raw Data'!L1852-'Raw Data'!K1852&lt;3, 'Raw Data'!L1852&gt;'Raw Data'!K1852, 'Raw Data'!F1852&lt;'Raw Data'!C1852), 'Raw Data'!H1852, 0)</f>
        <v>0</v>
      </c>
      <c r="V1858">
        <f>IF(AND('Raw Data'!L1852-'Raw Data'!K1852&lt;3, 'Raw Data'!L1852&gt;'Raw Data'!K1852, 'Raw Data'!F1852&gt;'Raw Data'!C1852), 'Raw Data'!G1852, 0)</f>
        <v>0</v>
      </c>
    </row>
    <row r="1859" spans="1:22" x14ac:dyDescent="0.3">
      <c r="A1859">
        <f>IF(AND('Raw Data'!F1853&lt;'Raw Data'!C1853, 'Raw Data'!L1853&gt;'Raw Data'!K1853, 'Raw Data'!L1853-'Raw Data'!K1853&gt;3), 'Raw Data'!J1853, 0)</f>
        <v>0</v>
      </c>
      <c r="B1859">
        <f>IF(AND('Raw Data'!C1853&lt;'Raw Data'!F1853, 'Raw Data'!K1853&gt;'Raw Data'!L1853, 'Raw Data'!K1853-'Raw Data'!L1853&gt;3), 'Raw Data'!I1853, 0)</f>
        <v>0</v>
      </c>
      <c r="C1859">
        <f>IF(AND('Raw Data'!F1853&lt;'Raw Data'!C1853, 'Raw Data'!L1853&gt;'Raw Data'!K1853, 'Raw Data'!L1853-'Raw Data'!K1853&lt;4), 'Raw Data'!H1853, 0)</f>
        <v>0</v>
      </c>
      <c r="D1859">
        <f>IF(AND('Raw Data'!C1853&lt;'Raw Data'!F1853, 'Raw Data'!K1853&gt;'Raw Data'!L1853, 'Raw Data'!K1853-'Raw Data'!L1853&lt;4), 'Raw Data'!G1853, 0)</f>
        <v>0</v>
      </c>
      <c r="E1859">
        <f>IF(ISBLANK('Raw Data'!J1853), 0, IF(AND(4=MATCH(LARGE('Raw Data'!G1853:J1853, 4), 'Raw Data'!G1853:J1853, 0), 'Raw Data'!L1853-'Raw Data'!K1853&gt;3), 'Raw Data'!J1853, 0))</f>
        <v>0</v>
      </c>
      <c r="F1859">
        <f>IF(ISBLANK('Raw Data'!J1853), 0, IF(AND(3=MATCH(LARGE('Raw Data'!G1853:J1853, 4), 'Raw Data'!G1853:J1853, 0), 'Raw Data'!K1853-'Raw Data'!L1853&gt;3), 'Raw Data'!I1853, 0))</f>
        <v>0</v>
      </c>
      <c r="G1859">
        <f>IF(ISBLANK('Raw Data'!J1853), 0, IF(AND(2=MATCH(LARGE('Raw Data'!G1853:J1853, 4), 'Raw Data'!G1853:J1853, 0), AND('Raw Data'!L1853-'Raw Data'!K1853&lt;4, 'Raw Data'!L1853-'Raw Data'!K1853&gt;0)), 'Raw Data'!H1853, 0))</f>
        <v>0</v>
      </c>
      <c r="H1859">
        <f>IF(ISBLANK('Raw Data'!J1853), 0, IF(AND(1=MATCH(LARGE('Raw Data'!G1853:J1853, 4), 'Raw Data'!G1853:J1853, 0), AND('Raw Data'!K1853-'Raw Data'!L1853&lt;4, 'Raw Data'!K1853-'Raw Data'!L1853&gt;0)), 'Raw Data'!G1853, 0))</f>
        <v>0</v>
      </c>
      <c r="I1859">
        <f>IF(ISBLANK('Raw Data'!J1853), 0, IF(AND(4=MATCH(LARGE('Raw Data'!G1853:J1853, 3), 'Raw Data'!G1853:J1853, 0), 'Raw Data'!L1853-'Raw Data'!K1853&gt;3), 'Raw Data'!J1853, 0))</f>
        <v>0</v>
      </c>
      <c r="J1859">
        <f>IF(ISBLANK('Raw Data'!J1853), 0, IF(AND(3=MATCH(LARGE('Raw Data'!G1853:J1853, 3), 'Raw Data'!G1853:J1853, 0), 'Raw Data'!K1853-'Raw Data'!L1853&gt;3), 'Raw Data'!I1853, 0))</f>
        <v>0</v>
      </c>
      <c r="K1859">
        <f>IF(ISBLANK('Raw Data'!J1853), 0, IF(AND(2=MATCH(LARGE('Raw Data'!G1853:J1853, 3), 'Raw Data'!G1853:J1853, 0), AND('Raw Data'!L1853-'Raw Data'!K1853&lt;4, 'Raw Data'!L1853-'Raw Data'!K1853&gt;0)), 'Raw Data'!H1853, 0))</f>
        <v>0</v>
      </c>
      <c r="L1859">
        <f>IF(ISBLANK('Raw Data'!J1853), 0, IF(AND(1=MATCH(LARGE('Raw Data'!G1853:J1853, 3), 'Raw Data'!G1853:J1853, 0), AND('Raw Data'!K1853-'Raw Data'!L1853&lt;4, 'Raw Data'!K1853-'Raw Data'!L1853&gt;0)), 'Raw Data'!G1853, 0))</f>
        <v>0</v>
      </c>
      <c r="M1859">
        <f>IF(ISBLANK('Raw Data'!J1853), 0, IF(AND(4=MATCH(LARGE('Raw Data'!G1853:J1853, 2), 'Raw Data'!G1853:J1853, 0), 'Raw Data'!L1853-'Raw Data'!K1853&gt;3), 'Raw Data'!J1853, 0))</f>
        <v>0</v>
      </c>
      <c r="N1859">
        <f>IF(ISBLANK('Raw Data'!J1853), 0, IF(AND(3=MATCH(LARGE('Raw Data'!G1853:J1853, 2), 'Raw Data'!G1853:J1853, 0), 'Raw Data'!K1853-'Raw Data'!L1853&gt;3), 'Raw Data'!I1853, 0))</f>
        <v>0</v>
      </c>
      <c r="O1859">
        <f>IF(ISBLANK('Raw Data'!J1853), 0, IF(AND(2=MATCH(LARGE('Raw Data'!G1853:J1853, 2), 'Raw Data'!G1853:J1853, 0), AND('Raw Data'!L1853-'Raw Data'!K1853&lt;4, 'Raw Data'!L1853-'Raw Data'!K1853&gt;0)), 'Raw Data'!H1853, 0))</f>
        <v>0</v>
      </c>
      <c r="P1859">
        <f>IF(ISBLANK('Raw Data'!J1853), 0, IF(AND(1=MATCH(LARGE('Raw Data'!G1853:J1853, 2), 'Raw Data'!G1853:J1853, 0), AND('Raw Data'!K1853-'Raw Data'!L1853&lt;4, 'Raw Data'!K1853-'Raw Data'!L1853&gt;0)), 'Raw Data'!G1853, 0))</f>
        <v>0</v>
      </c>
      <c r="Q1859">
        <f>IF(ISBLANK('Raw Data'!J1853), 0, IF(AND(4=MATCH(LARGE('Raw Data'!G1853:J1853, 1), 'Raw Data'!G1853:J1853, 0), 'Raw Data'!L1853-'Raw Data'!K1853&gt;3), 'Raw Data'!J1853, 0))</f>
        <v>0</v>
      </c>
      <c r="R1859">
        <f>IF(ISBLANK('Raw Data'!J1853), 0, IF(AND(3=MATCH(LARGE('Raw Data'!G1853:J1853, 1), 'Raw Data'!G1853:J1853, 0), 'Raw Data'!K1853-'Raw Data'!L1853&gt;3), 'Raw Data'!I1853, 0))</f>
        <v>0</v>
      </c>
      <c r="S1859">
        <f>IF(AND('Raw Data'!L1853-'Raw Data'!K1853&gt;4, 'Raw Data'!F1853&lt;'Raw Data'!C1853), 'Raw Data'!J1853, 0)</f>
        <v>0</v>
      </c>
      <c r="T1859">
        <f>IF(AND('Raw Data'!K1853-'Raw Data'!L1853&gt;4, 'Raw Data'!F1853&gt;'Raw Data'!C1853), 'Raw Data'!I1853, 0)</f>
        <v>0</v>
      </c>
      <c r="U1859">
        <f>IF(AND('Raw Data'!L1853-'Raw Data'!K1853&lt;3, 'Raw Data'!L1853&gt;'Raw Data'!K1853, 'Raw Data'!F1853&lt;'Raw Data'!C1853), 'Raw Data'!H1853, 0)</f>
        <v>0</v>
      </c>
      <c r="V1859">
        <f>IF(AND('Raw Data'!L1853-'Raw Data'!K1853&lt;3, 'Raw Data'!L1853&gt;'Raw Data'!K1853, 'Raw Data'!F1853&gt;'Raw Data'!C1853), 'Raw Data'!G1853, 0)</f>
        <v>0</v>
      </c>
    </row>
    <row r="1860" spans="1:22" x14ac:dyDescent="0.3">
      <c r="A1860">
        <f>IF(AND('Raw Data'!F1854&lt;'Raw Data'!C1854, 'Raw Data'!L1854&gt;'Raw Data'!K1854, 'Raw Data'!L1854-'Raw Data'!K1854&gt;3), 'Raw Data'!J1854, 0)</f>
        <v>0</v>
      </c>
      <c r="B1860">
        <f>IF(AND('Raw Data'!C1854&lt;'Raw Data'!F1854, 'Raw Data'!K1854&gt;'Raw Data'!L1854, 'Raw Data'!K1854-'Raw Data'!L1854&gt;3), 'Raw Data'!I1854, 0)</f>
        <v>0</v>
      </c>
      <c r="C1860">
        <f>IF(AND('Raw Data'!F1854&lt;'Raw Data'!C1854, 'Raw Data'!L1854&gt;'Raw Data'!K1854, 'Raw Data'!L1854-'Raw Data'!K1854&lt;4), 'Raw Data'!H1854, 0)</f>
        <v>0</v>
      </c>
      <c r="D1860">
        <f>IF(AND('Raw Data'!C1854&lt;'Raw Data'!F1854, 'Raw Data'!K1854&gt;'Raw Data'!L1854, 'Raw Data'!K1854-'Raw Data'!L1854&lt;4), 'Raw Data'!G1854, 0)</f>
        <v>0</v>
      </c>
      <c r="E1860">
        <f>IF(ISBLANK('Raw Data'!J1854), 0, IF(AND(4=MATCH(LARGE('Raw Data'!G1854:J1854, 4), 'Raw Data'!G1854:J1854, 0), 'Raw Data'!L1854-'Raw Data'!K1854&gt;3), 'Raw Data'!J1854, 0))</f>
        <v>0</v>
      </c>
      <c r="F1860">
        <f>IF(ISBLANK('Raw Data'!J1854), 0, IF(AND(3=MATCH(LARGE('Raw Data'!G1854:J1854, 4), 'Raw Data'!G1854:J1854, 0), 'Raw Data'!K1854-'Raw Data'!L1854&gt;3), 'Raw Data'!I1854, 0))</f>
        <v>0</v>
      </c>
      <c r="G1860">
        <f>IF(ISBLANK('Raw Data'!J1854), 0, IF(AND(2=MATCH(LARGE('Raw Data'!G1854:J1854, 4), 'Raw Data'!G1854:J1854, 0), AND('Raw Data'!L1854-'Raw Data'!K1854&lt;4, 'Raw Data'!L1854-'Raw Data'!K1854&gt;0)), 'Raw Data'!H1854, 0))</f>
        <v>0</v>
      </c>
      <c r="H1860">
        <f>IF(ISBLANK('Raw Data'!J1854), 0, IF(AND(1=MATCH(LARGE('Raw Data'!G1854:J1854, 4), 'Raw Data'!G1854:J1854, 0), AND('Raw Data'!K1854-'Raw Data'!L1854&lt;4, 'Raw Data'!K1854-'Raw Data'!L1854&gt;0)), 'Raw Data'!G1854, 0))</f>
        <v>0</v>
      </c>
      <c r="I1860">
        <f>IF(ISBLANK('Raw Data'!J1854), 0, IF(AND(4=MATCH(LARGE('Raw Data'!G1854:J1854, 3), 'Raw Data'!G1854:J1854, 0), 'Raw Data'!L1854-'Raw Data'!K1854&gt;3), 'Raw Data'!J1854, 0))</f>
        <v>0</v>
      </c>
      <c r="J1860">
        <f>IF(ISBLANK('Raw Data'!J1854), 0, IF(AND(3=MATCH(LARGE('Raw Data'!G1854:J1854, 3), 'Raw Data'!G1854:J1854, 0), 'Raw Data'!K1854-'Raw Data'!L1854&gt;3), 'Raw Data'!I1854, 0))</f>
        <v>0</v>
      </c>
      <c r="K1860">
        <f>IF(ISBLANK('Raw Data'!J1854), 0, IF(AND(2=MATCH(LARGE('Raw Data'!G1854:J1854, 3), 'Raw Data'!G1854:J1854, 0), AND('Raw Data'!L1854-'Raw Data'!K1854&lt;4, 'Raw Data'!L1854-'Raw Data'!K1854&gt;0)), 'Raw Data'!H1854, 0))</f>
        <v>0</v>
      </c>
      <c r="L1860">
        <f>IF(ISBLANK('Raw Data'!J1854), 0, IF(AND(1=MATCH(LARGE('Raw Data'!G1854:J1854, 3), 'Raw Data'!G1854:J1854, 0), AND('Raw Data'!K1854-'Raw Data'!L1854&lt;4, 'Raw Data'!K1854-'Raw Data'!L1854&gt;0)), 'Raw Data'!G1854, 0))</f>
        <v>0</v>
      </c>
      <c r="M1860">
        <f>IF(ISBLANK('Raw Data'!J1854), 0, IF(AND(4=MATCH(LARGE('Raw Data'!G1854:J1854, 2), 'Raw Data'!G1854:J1854, 0), 'Raw Data'!L1854-'Raw Data'!K1854&gt;3), 'Raw Data'!J1854, 0))</f>
        <v>0</v>
      </c>
      <c r="N1860">
        <f>IF(ISBLANK('Raw Data'!J1854), 0, IF(AND(3=MATCH(LARGE('Raw Data'!G1854:J1854, 2), 'Raw Data'!G1854:J1854, 0), 'Raw Data'!K1854-'Raw Data'!L1854&gt;3), 'Raw Data'!I1854, 0))</f>
        <v>0</v>
      </c>
      <c r="O1860">
        <f>IF(ISBLANK('Raw Data'!J1854), 0, IF(AND(2=MATCH(LARGE('Raw Data'!G1854:J1854, 2), 'Raw Data'!G1854:J1854, 0), AND('Raw Data'!L1854-'Raw Data'!K1854&lt;4, 'Raw Data'!L1854-'Raw Data'!K1854&gt;0)), 'Raw Data'!H1854, 0))</f>
        <v>0</v>
      </c>
      <c r="P1860">
        <f>IF(ISBLANK('Raw Data'!J1854), 0, IF(AND(1=MATCH(LARGE('Raw Data'!G1854:J1854, 2), 'Raw Data'!G1854:J1854, 0), AND('Raw Data'!K1854-'Raw Data'!L1854&lt;4, 'Raw Data'!K1854-'Raw Data'!L1854&gt;0)), 'Raw Data'!G1854, 0))</f>
        <v>0</v>
      </c>
      <c r="Q1860">
        <f>IF(ISBLANK('Raw Data'!J1854), 0, IF(AND(4=MATCH(LARGE('Raw Data'!G1854:J1854, 1), 'Raw Data'!G1854:J1854, 0), 'Raw Data'!L1854-'Raw Data'!K1854&gt;3), 'Raw Data'!J1854, 0))</f>
        <v>0</v>
      </c>
      <c r="R1860">
        <f>IF(ISBLANK('Raw Data'!J1854), 0, IF(AND(3=MATCH(LARGE('Raw Data'!G1854:J1854, 1), 'Raw Data'!G1854:J1854, 0), 'Raw Data'!K1854-'Raw Data'!L1854&gt;3), 'Raw Data'!I1854, 0))</f>
        <v>0</v>
      </c>
      <c r="S1860">
        <f>IF(AND('Raw Data'!L1854-'Raw Data'!K1854&gt;4, 'Raw Data'!F1854&lt;'Raw Data'!C1854), 'Raw Data'!J1854, 0)</f>
        <v>0</v>
      </c>
      <c r="T1860">
        <f>IF(AND('Raw Data'!K1854-'Raw Data'!L1854&gt;4, 'Raw Data'!F1854&gt;'Raw Data'!C1854), 'Raw Data'!I1854, 0)</f>
        <v>0</v>
      </c>
      <c r="U1860">
        <f>IF(AND('Raw Data'!L1854-'Raw Data'!K1854&lt;3, 'Raw Data'!L1854&gt;'Raw Data'!K1854, 'Raw Data'!F1854&lt;'Raw Data'!C1854), 'Raw Data'!H1854, 0)</f>
        <v>0</v>
      </c>
      <c r="V1860">
        <f>IF(AND('Raw Data'!L1854-'Raw Data'!K1854&lt;3, 'Raw Data'!L1854&gt;'Raw Data'!K1854, 'Raw Data'!F1854&gt;'Raw Data'!C1854), 'Raw Data'!G1854, 0)</f>
        <v>0</v>
      </c>
    </row>
    <row r="1861" spans="1:22" x14ac:dyDescent="0.3">
      <c r="A1861">
        <f>IF(AND('Raw Data'!F1855&lt;'Raw Data'!C1855, 'Raw Data'!L1855&gt;'Raw Data'!K1855, 'Raw Data'!L1855-'Raw Data'!K1855&gt;3), 'Raw Data'!J1855, 0)</f>
        <v>0</v>
      </c>
      <c r="B1861">
        <f>IF(AND('Raw Data'!C1855&lt;'Raw Data'!F1855, 'Raw Data'!K1855&gt;'Raw Data'!L1855, 'Raw Data'!K1855-'Raw Data'!L1855&gt;3), 'Raw Data'!I1855, 0)</f>
        <v>0</v>
      </c>
      <c r="C1861">
        <f>IF(AND('Raw Data'!F1855&lt;'Raw Data'!C1855, 'Raw Data'!L1855&gt;'Raw Data'!K1855, 'Raw Data'!L1855-'Raw Data'!K1855&lt;4), 'Raw Data'!H1855, 0)</f>
        <v>0</v>
      </c>
      <c r="D1861">
        <f>IF(AND('Raw Data'!C1855&lt;'Raw Data'!F1855, 'Raw Data'!K1855&gt;'Raw Data'!L1855, 'Raw Data'!K1855-'Raw Data'!L1855&lt;4), 'Raw Data'!G1855, 0)</f>
        <v>0</v>
      </c>
      <c r="E1861">
        <f>IF(ISBLANK('Raw Data'!J1855), 0, IF(AND(4=MATCH(LARGE('Raw Data'!G1855:J1855, 4), 'Raw Data'!G1855:J1855, 0), 'Raw Data'!L1855-'Raw Data'!K1855&gt;3), 'Raw Data'!J1855, 0))</f>
        <v>0</v>
      </c>
      <c r="F1861">
        <f>IF(ISBLANK('Raw Data'!J1855), 0, IF(AND(3=MATCH(LARGE('Raw Data'!G1855:J1855, 4), 'Raw Data'!G1855:J1855, 0), 'Raw Data'!K1855-'Raw Data'!L1855&gt;3), 'Raw Data'!I1855, 0))</f>
        <v>0</v>
      </c>
      <c r="G1861">
        <f>IF(ISBLANK('Raw Data'!J1855), 0, IF(AND(2=MATCH(LARGE('Raw Data'!G1855:J1855, 4), 'Raw Data'!G1855:J1855, 0), AND('Raw Data'!L1855-'Raw Data'!K1855&lt;4, 'Raw Data'!L1855-'Raw Data'!K1855&gt;0)), 'Raw Data'!H1855, 0))</f>
        <v>0</v>
      </c>
      <c r="H1861">
        <f>IF(ISBLANK('Raw Data'!J1855), 0, IF(AND(1=MATCH(LARGE('Raw Data'!G1855:J1855, 4), 'Raw Data'!G1855:J1855, 0), AND('Raw Data'!K1855-'Raw Data'!L1855&lt;4, 'Raw Data'!K1855-'Raw Data'!L1855&gt;0)), 'Raw Data'!G1855, 0))</f>
        <v>0</v>
      </c>
      <c r="I1861">
        <f>IF(ISBLANK('Raw Data'!J1855), 0, IF(AND(4=MATCH(LARGE('Raw Data'!G1855:J1855, 3), 'Raw Data'!G1855:J1855, 0), 'Raw Data'!L1855-'Raw Data'!K1855&gt;3), 'Raw Data'!J1855, 0))</f>
        <v>0</v>
      </c>
      <c r="J1861">
        <f>IF(ISBLANK('Raw Data'!J1855), 0, IF(AND(3=MATCH(LARGE('Raw Data'!G1855:J1855, 3), 'Raw Data'!G1855:J1855, 0), 'Raw Data'!K1855-'Raw Data'!L1855&gt;3), 'Raw Data'!I1855, 0))</f>
        <v>0</v>
      </c>
      <c r="K1861">
        <f>IF(ISBLANK('Raw Data'!J1855), 0, IF(AND(2=MATCH(LARGE('Raw Data'!G1855:J1855, 3), 'Raw Data'!G1855:J1855, 0), AND('Raw Data'!L1855-'Raw Data'!K1855&lt;4, 'Raw Data'!L1855-'Raw Data'!K1855&gt;0)), 'Raw Data'!H1855, 0))</f>
        <v>0</v>
      </c>
      <c r="L1861">
        <f>IF(ISBLANK('Raw Data'!J1855), 0, IF(AND(1=MATCH(LARGE('Raw Data'!G1855:J1855, 3), 'Raw Data'!G1855:J1855, 0), AND('Raw Data'!K1855-'Raw Data'!L1855&lt;4, 'Raw Data'!K1855-'Raw Data'!L1855&gt;0)), 'Raw Data'!G1855, 0))</f>
        <v>0</v>
      </c>
      <c r="M1861">
        <f>IF(ISBLANK('Raw Data'!J1855), 0, IF(AND(4=MATCH(LARGE('Raw Data'!G1855:J1855, 2), 'Raw Data'!G1855:J1855, 0), 'Raw Data'!L1855-'Raw Data'!K1855&gt;3), 'Raw Data'!J1855, 0))</f>
        <v>0</v>
      </c>
      <c r="N1861">
        <f>IF(ISBLANK('Raw Data'!J1855), 0, IF(AND(3=MATCH(LARGE('Raw Data'!G1855:J1855, 2), 'Raw Data'!G1855:J1855, 0), 'Raw Data'!K1855-'Raw Data'!L1855&gt;3), 'Raw Data'!I1855, 0))</f>
        <v>0</v>
      </c>
      <c r="O1861">
        <f>IF(ISBLANK('Raw Data'!J1855), 0, IF(AND(2=MATCH(LARGE('Raw Data'!G1855:J1855, 2), 'Raw Data'!G1855:J1855, 0), AND('Raw Data'!L1855-'Raw Data'!K1855&lt;4, 'Raw Data'!L1855-'Raw Data'!K1855&gt;0)), 'Raw Data'!H1855, 0))</f>
        <v>0</v>
      </c>
      <c r="P1861">
        <f>IF(ISBLANK('Raw Data'!J1855), 0, IF(AND(1=MATCH(LARGE('Raw Data'!G1855:J1855, 2), 'Raw Data'!G1855:J1855, 0), AND('Raw Data'!K1855-'Raw Data'!L1855&lt;4, 'Raw Data'!K1855-'Raw Data'!L1855&gt;0)), 'Raw Data'!G1855, 0))</f>
        <v>0</v>
      </c>
      <c r="Q1861">
        <f>IF(ISBLANK('Raw Data'!J1855), 0, IF(AND(4=MATCH(LARGE('Raw Data'!G1855:J1855, 1), 'Raw Data'!G1855:J1855, 0), 'Raw Data'!L1855-'Raw Data'!K1855&gt;3), 'Raw Data'!J1855, 0))</f>
        <v>0</v>
      </c>
      <c r="R1861">
        <f>IF(ISBLANK('Raw Data'!J1855), 0, IF(AND(3=MATCH(LARGE('Raw Data'!G1855:J1855, 1), 'Raw Data'!G1855:J1855, 0), 'Raw Data'!K1855-'Raw Data'!L1855&gt;3), 'Raw Data'!I1855, 0))</f>
        <v>0</v>
      </c>
      <c r="S1861">
        <f>IF(AND('Raw Data'!L1855-'Raw Data'!K1855&gt;4, 'Raw Data'!F1855&lt;'Raw Data'!C1855), 'Raw Data'!J1855, 0)</f>
        <v>0</v>
      </c>
      <c r="T1861">
        <f>IF(AND('Raw Data'!K1855-'Raw Data'!L1855&gt;4, 'Raw Data'!F1855&gt;'Raw Data'!C1855), 'Raw Data'!I1855, 0)</f>
        <v>0</v>
      </c>
      <c r="U1861">
        <f>IF(AND('Raw Data'!L1855-'Raw Data'!K1855&lt;3, 'Raw Data'!L1855&gt;'Raw Data'!K1855, 'Raw Data'!F1855&lt;'Raw Data'!C1855), 'Raw Data'!H1855, 0)</f>
        <v>0</v>
      </c>
      <c r="V1861">
        <f>IF(AND('Raw Data'!L1855-'Raw Data'!K1855&lt;3, 'Raw Data'!L1855&gt;'Raw Data'!K1855, 'Raw Data'!F1855&gt;'Raw Data'!C1855), 'Raw Data'!G1855, 0)</f>
        <v>0</v>
      </c>
    </row>
    <row r="1862" spans="1:22" x14ac:dyDescent="0.3">
      <c r="A1862">
        <f>IF(AND('Raw Data'!F1856&lt;'Raw Data'!C1856, 'Raw Data'!L1856&gt;'Raw Data'!K1856, 'Raw Data'!L1856-'Raw Data'!K1856&gt;3), 'Raw Data'!J1856, 0)</f>
        <v>0</v>
      </c>
      <c r="B1862">
        <f>IF(AND('Raw Data'!C1856&lt;'Raw Data'!F1856, 'Raw Data'!K1856&gt;'Raw Data'!L1856, 'Raw Data'!K1856-'Raw Data'!L1856&gt;3), 'Raw Data'!I1856, 0)</f>
        <v>0</v>
      </c>
      <c r="C1862">
        <f>IF(AND('Raw Data'!F1856&lt;'Raw Data'!C1856, 'Raw Data'!L1856&gt;'Raw Data'!K1856, 'Raw Data'!L1856-'Raw Data'!K1856&lt;4), 'Raw Data'!H1856, 0)</f>
        <v>0</v>
      </c>
      <c r="D1862">
        <f>IF(AND('Raw Data'!C1856&lt;'Raw Data'!F1856, 'Raw Data'!K1856&gt;'Raw Data'!L1856, 'Raw Data'!K1856-'Raw Data'!L1856&lt;4), 'Raw Data'!G1856, 0)</f>
        <v>0</v>
      </c>
      <c r="E1862">
        <f>IF(ISBLANK('Raw Data'!J1856), 0, IF(AND(4=MATCH(LARGE('Raw Data'!G1856:J1856, 4), 'Raw Data'!G1856:J1856, 0), 'Raw Data'!L1856-'Raw Data'!K1856&gt;3), 'Raw Data'!J1856, 0))</f>
        <v>0</v>
      </c>
      <c r="F1862">
        <f>IF(ISBLANK('Raw Data'!J1856), 0, IF(AND(3=MATCH(LARGE('Raw Data'!G1856:J1856, 4), 'Raw Data'!G1856:J1856, 0), 'Raw Data'!K1856-'Raw Data'!L1856&gt;3), 'Raw Data'!I1856, 0))</f>
        <v>0</v>
      </c>
      <c r="G1862">
        <f>IF(ISBLANK('Raw Data'!J1856), 0, IF(AND(2=MATCH(LARGE('Raw Data'!G1856:J1856, 4), 'Raw Data'!G1856:J1856, 0), AND('Raw Data'!L1856-'Raw Data'!K1856&lt;4, 'Raw Data'!L1856-'Raw Data'!K1856&gt;0)), 'Raw Data'!H1856, 0))</f>
        <v>0</v>
      </c>
      <c r="H1862">
        <f>IF(ISBLANK('Raw Data'!J1856), 0, IF(AND(1=MATCH(LARGE('Raw Data'!G1856:J1856, 4), 'Raw Data'!G1856:J1856, 0), AND('Raw Data'!K1856-'Raw Data'!L1856&lt;4, 'Raw Data'!K1856-'Raw Data'!L1856&gt;0)), 'Raw Data'!G1856, 0))</f>
        <v>0</v>
      </c>
      <c r="I1862">
        <f>IF(ISBLANK('Raw Data'!J1856), 0, IF(AND(4=MATCH(LARGE('Raw Data'!G1856:J1856, 3), 'Raw Data'!G1856:J1856, 0), 'Raw Data'!L1856-'Raw Data'!K1856&gt;3), 'Raw Data'!J1856, 0))</f>
        <v>0</v>
      </c>
      <c r="J1862">
        <f>IF(ISBLANK('Raw Data'!J1856), 0, IF(AND(3=MATCH(LARGE('Raw Data'!G1856:J1856, 3), 'Raw Data'!G1856:J1856, 0), 'Raw Data'!K1856-'Raw Data'!L1856&gt;3), 'Raw Data'!I1856, 0))</f>
        <v>0</v>
      </c>
      <c r="K1862">
        <f>IF(ISBLANK('Raw Data'!J1856), 0, IF(AND(2=MATCH(LARGE('Raw Data'!G1856:J1856, 3), 'Raw Data'!G1856:J1856, 0), AND('Raw Data'!L1856-'Raw Data'!K1856&lt;4, 'Raw Data'!L1856-'Raw Data'!K1856&gt;0)), 'Raw Data'!H1856, 0))</f>
        <v>0</v>
      </c>
      <c r="L1862">
        <f>IF(ISBLANK('Raw Data'!J1856), 0, IF(AND(1=MATCH(LARGE('Raw Data'!G1856:J1856, 3), 'Raw Data'!G1856:J1856, 0), AND('Raw Data'!K1856-'Raw Data'!L1856&lt;4, 'Raw Data'!K1856-'Raw Data'!L1856&gt;0)), 'Raw Data'!G1856, 0))</f>
        <v>0</v>
      </c>
      <c r="M1862">
        <f>IF(ISBLANK('Raw Data'!J1856), 0, IF(AND(4=MATCH(LARGE('Raw Data'!G1856:J1856, 2), 'Raw Data'!G1856:J1856, 0), 'Raw Data'!L1856-'Raw Data'!K1856&gt;3), 'Raw Data'!J1856, 0))</f>
        <v>0</v>
      </c>
      <c r="N1862">
        <f>IF(ISBLANK('Raw Data'!J1856), 0, IF(AND(3=MATCH(LARGE('Raw Data'!G1856:J1856, 2), 'Raw Data'!G1856:J1856, 0), 'Raw Data'!K1856-'Raw Data'!L1856&gt;3), 'Raw Data'!I1856, 0))</f>
        <v>0</v>
      </c>
      <c r="O1862">
        <f>IF(ISBLANK('Raw Data'!J1856), 0, IF(AND(2=MATCH(LARGE('Raw Data'!G1856:J1856, 2), 'Raw Data'!G1856:J1856, 0), AND('Raw Data'!L1856-'Raw Data'!K1856&lt;4, 'Raw Data'!L1856-'Raw Data'!K1856&gt;0)), 'Raw Data'!H1856, 0))</f>
        <v>0</v>
      </c>
      <c r="P1862">
        <f>IF(ISBLANK('Raw Data'!J1856), 0, IF(AND(1=MATCH(LARGE('Raw Data'!G1856:J1856, 2), 'Raw Data'!G1856:J1856, 0), AND('Raw Data'!K1856-'Raw Data'!L1856&lt;4, 'Raw Data'!K1856-'Raw Data'!L1856&gt;0)), 'Raw Data'!G1856, 0))</f>
        <v>0</v>
      </c>
      <c r="Q1862">
        <f>IF(ISBLANK('Raw Data'!J1856), 0, IF(AND(4=MATCH(LARGE('Raw Data'!G1856:J1856, 1), 'Raw Data'!G1856:J1856, 0), 'Raw Data'!L1856-'Raw Data'!K1856&gt;3), 'Raw Data'!J1856, 0))</f>
        <v>0</v>
      </c>
      <c r="R1862">
        <f>IF(ISBLANK('Raw Data'!J1856), 0, IF(AND(3=MATCH(LARGE('Raw Data'!G1856:J1856, 1), 'Raw Data'!G1856:J1856, 0), 'Raw Data'!K1856-'Raw Data'!L1856&gt;3), 'Raw Data'!I1856, 0))</f>
        <v>0</v>
      </c>
      <c r="S1862">
        <f>IF(AND('Raw Data'!L1856-'Raw Data'!K1856&gt;4, 'Raw Data'!F1856&lt;'Raw Data'!C1856), 'Raw Data'!J1856, 0)</f>
        <v>0</v>
      </c>
      <c r="T1862">
        <f>IF(AND('Raw Data'!K1856-'Raw Data'!L1856&gt;4, 'Raw Data'!F1856&gt;'Raw Data'!C1856), 'Raw Data'!I1856, 0)</f>
        <v>0</v>
      </c>
      <c r="U1862">
        <f>IF(AND('Raw Data'!L1856-'Raw Data'!K1856&lt;3, 'Raw Data'!L1856&gt;'Raw Data'!K1856, 'Raw Data'!F1856&lt;'Raw Data'!C1856), 'Raw Data'!H1856, 0)</f>
        <v>0</v>
      </c>
      <c r="V1862">
        <f>IF(AND('Raw Data'!L1856-'Raw Data'!K1856&lt;3, 'Raw Data'!L1856&gt;'Raw Data'!K1856, 'Raw Data'!F1856&gt;'Raw Data'!C1856), 'Raw Data'!G1856, 0)</f>
        <v>0</v>
      </c>
    </row>
    <row r="1863" spans="1:22" x14ac:dyDescent="0.3">
      <c r="A1863">
        <f>IF(AND('Raw Data'!F1857&lt;'Raw Data'!C1857, 'Raw Data'!L1857&gt;'Raw Data'!K1857, 'Raw Data'!L1857-'Raw Data'!K1857&gt;3), 'Raw Data'!J1857, 0)</f>
        <v>0</v>
      </c>
      <c r="B1863">
        <f>IF(AND('Raw Data'!C1857&lt;'Raw Data'!F1857, 'Raw Data'!K1857&gt;'Raw Data'!L1857, 'Raw Data'!K1857-'Raw Data'!L1857&gt;3), 'Raw Data'!I1857, 0)</f>
        <v>0</v>
      </c>
      <c r="C1863">
        <f>IF(AND('Raw Data'!F1857&lt;'Raw Data'!C1857, 'Raw Data'!L1857&gt;'Raw Data'!K1857, 'Raw Data'!L1857-'Raw Data'!K1857&lt;4), 'Raw Data'!H1857, 0)</f>
        <v>0</v>
      </c>
      <c r="D1863">
        <f>IF(AND('Raw Data'!C1857&lt;'Raw Data'!F1857, 'Raw Data'!K1857&gt;'Raw Data'!L1857, 'Raw Data'!K1857-'Raw Data'!L1857&lt;4), 'Raw Data'!G1857, 0)</f>
        <v>0</v>
      </c>
      <c r="E1863">
        <f>IF(ISBLANK('Raw Data'!J1857), 0, IF(AND(4=MATCH(LARGE('Raw Data'!G1857:J1857, 4), 'Raw Data'!G1857:J1857, 0), 'Raw Data'!L1857-'Raw Data'!K1857&gt;3), 'Raw Data'!J1857, 0))</f>
        <v>0</v>
      </c>
      <c r="F1863">
        <f>IF(ISBLANK('Raw Data'!J1857), 0, IF(AND(3=MATCH(LARGE('Raw Data'!G1857:J1857, 4), 'Raw Data'!G1857:J1857, 0), 'Raw Data'!K1857-'Raw Data'!L1857&gt;3), 'Raw Data'!I1857, 0))</f>
        <v>0</v>
      </c>
      <c r="G1863">
        <f>IF(ISBLANK('Raw Data'!J1857), 0, IF(AND(2=MATCH(LARGE('Raw Data'!G1857:J1857, 4), 'Raw Data'!G1857:J1857, 0), AND('Raw Data'!L1857-'Raw Data'!K1857&lt;4, 'Raw Data'!L1857-'Raw Data'!K1857&gt;0)), 'Raw Data'!H1857, 0))</f>
        <v>0</v>
      </c>
      <c r="H1863">
        <f>IF(ISBLANK('Raw Data'!J1857), 0, IF(AND(1=MATCH(LARGE('Raw Data'!G1857:J1857, 4), 'Raw Data'!G1857:J1857, 0), AND('Raw Data'!K1857-'Raw Data'!L1857&lt;4, 'Raw Data'!K1857-'Raw Data'!L1857&gt;0)), 'Raw Data'!G1857, 0))</f>
        <v>0</v>
      </c>
      <c r="I1863">
        <f>IF(ISBLANK('Raw Data'!J1857), 0, IF(AND(4=MATCH(LARGE('Raw Data'!G1857:J1857, 3), 'Raw Data'!G1857:J1857, 0), 'Raw Data'!L1857-'Raw Data'!K1857&gt;3), 'Raw Data'!J1857, 0))</f>
        <v>0</v>
      </c>
      <c r="J1863">
        <f>IF(ISBLANK('Raw Data'!J1857), 0, IF(AND(3=MATCH(LARGE('Raw Data'!G1857:J1857, 3), 'Raw Data'!G1857:J1857, 0), 'Raw Data'!K1857-'Raw Data'!L1857&gt;3), 'Raw Data'!I1857, 0))</f>
        <v>0</v>
      </c>
      <c r="K1863">
        <f>IF(ISBLANK('Raw Data'!J1857), 0, IF(AND(2=MATCH(LARGE('Raw Data'!G1857:J1857, 3), 'Raw Data'!G1857:J1857, 0), AND('Raw Data'!L1857-'Raw Data'!K1857&lt;4, 'Raw Data'!L1857-'Raw Data'!K1857&gt;0)), 'Raw Data'!H1857, 0))</f>
        <v>0</v>
      </c>
      <c r="L1863">
        <f>IF(ISBLANK('Raw Data'!J1857), 0, IF(AND(1=MATCH(LARGE('Raw Data'!G1857:J1857, 3), 'Raw Data'!G1857:J1857, 0), AND('Raw Data'!K1857-'Raw Data'!L1857&lt;4, 'Raw Data'!K1857-'Raw Data'!L1857&gt;0)), 'Raw Data'!G1857, 0))</f>
        <v>0</v>
      </c>
      <c r="M1863">
        <f>IF(ISBLANK('Raw Data'!J1857), 0, IF(AND(4=MATCH(LARGE('Raw Data'!G1857:J1857, 2), 'Raw Data'!G1857:J1857, 0), 'Raw Data'!L1857-'Raw Data'!K1857&gt;3), 'Raw Data'!J1857, 0))</f>
        <v>0</v>
      </c>
      <c r="N1863">
        <f>IF(ISBLANK('Raw Data'!J1857), 0, IF(AND(3=MATCH(LARGE('Raw Data'!G1857:J1857, 2), 'Raw Data'!G1857:J1857, 0), 'Raw Data'!K1857-'Raw Data'!L1857&gt;3), 'Raw Data'!I1857, 0))</f>
        <v>0</v>
      </c>
      <c r="O1863">
        <f>IF(ISBLANK('Raw Data'!J1857), 0, IF(AND(2=MATCH(LARGE('Raw Data'!G1857:J1857, 2), 'Raw Data'!G1857:J1857, 0), AND('Raw Data'!L1857-'Raw Data'!K1857&lt;4, 'Raw Data'!L1857-'Raw Data'!K1857&gt;0)), 'Raw Data'!H1857, 0))</f>
        <v>0</v>
      </c>
      <c r="P1863">
        <f>IF(ISBLANK('Raw Data'!J1857), 0, IF(AND(1=MATCH(LARGE('Raw Data'!G1857:J1857, 2), 'Raw Data'!G1857:J1857, 0), AND('Raw Data'!K1857-'Raw Data'!L1857&lt;4, 'Raw Data'!K1857-'Raw Data'!L1857&gt;0)), 'Raw Data'!G1857, 0))</f>
        <v>0</v>
      </c>
      <c r="Q1863">
        <f>IF(ISBLANK('Raw Data'!J1857), 0, IF(AND(4=MATCH(LARGE('Raw Data'!G1857:J1857, 1), 'Raw Data'!G1857:J1857, 0), 'Raw Data'!L1857-'Raw Data'!K1857&gt;3), 'Raw Data'!J1857, 0))</f>
        <v>0</v>
      </c>
      <c r="R1863">
        <f>IF(ISBLANK('Raw Data'!J1857), 0, IF(AND(3=MATCH(LARGE('Raw Data'!G1857:J1857, 1), 'Raw Data'!G1857:J1857, 0), 'Raw Data'!K1857-'Raw Data'!L1857&gt;3), 'Raw Data'!I1857, 0))</f>
        <v>0</v>
      </c>
      <c r="S1863">
        <f>IF(AND('Raw Data'!L1857-'Raw Data'!K1857&gt;4, 'Raw Data'!F1857&lt;'Raw Data'!C1857), 'Raw Data'!J1857, 0)</f>
        <v>0</v>
      </c>
      <c r="T1863">
        <f>IF(AND('Raw Data'!K1857-'Raw Data'!L1857&gt;4, 'Raw Data'!F1857&gt;'Raw Data'!C1857), 'Raw Data'!I1857, 0)</f>
        <v>0</v>
      </c>
      <c r="U1863">
        <f>IF(AND('Raw Data'!L1857-'Raw Data'!K1857&lt;3, 'Raw Data'!L1857&gt;'Raw Data'!K1857, 'Raw Data'!F1857&lt;'Raw Data'!C1857), 'Raw Data'!H1857, 0)</f>
        <v>0</v>
      </c>
      <c r="V1863">
        <f>IF(AND('Raw Data'!L1857-'Raw Data'!K1857&lt;3, 'Raw Data'!L1857&gt;'Raw Data'!K1857, 'Raw Data'!F1857&gt;'Raw Data'!C1857), 'Raw Data'!G1857, 0)</f>
        <v>0</v>
      </c>
    </row>
    <row r="1864" spans="1:22" x14ac:dyDescent="0.3">
      <c r="A1864">
        <f>IF(AND('Raw Data'!F1858&lt;'Raw Data'!C1858, 'Raw Data'!L1858&gt;'Raw Data'!K1858, 'Raw Data'!L1858-'Raw Data'!K1858&gt;3), 'Raw Data'!J1858, 0)</f>
        <v>0</v>
      </c>
      <c r="B1864">
        <f>IF(AND('Raw Data'!C1858&lt;'Raw Data'!F1858, 'Raw Data'!K1858&gt;'Raw Data'!L1858, 'Raw Data'!K1858-'Raw Data'!L1858&gt;3), 'Raw Data'!I1858, 0)</f>
        <v>0</v>
      </c>
      <c r="C1864">
        <f>IF(AND('Raw Data'!F1858&lt;'Raw Data'!C1858, 'Raw Data'!L1858&gt;'Raw Data'!K1858, 'Raw Data'!L1858-'Raw Data'!K1858&lt;4), 'Raw Data'!H1858, 0)</f>
        <v>0</v>
      </c>
      <c r="D1864">
        <f>IF(AND('Raw Data'!C1858&lt;'Raw Data'!F1858, 'Raw Data'!K1858&gt;'Raw Data'!L1858, 'Raw Data'!K1858-'Raw Data'!L1858&lt;4), 'Raw Data'!G1858, 0)</f>
        <v>0</v>
      </c>
      <c r="E1864">
        <f>IF(ISBLANK('Raw Data'!J1858), 0, IF(AND(4=MATCH(LARGE('Raw Data'!G1858:J1858, 4), 'Raw Data'!G1858:J1858, 0), 'Raw Data'!L1858-'Raw Data'!K1858&gt;3), 'Raw Data'!J1858, 0))</f>
        <v>0</v>
      </c>
      <c r="F1864">
        <f>IF(ISBLANK('Raw Data'!J1858), 0, IF(AND(3=MATCH(LARGE('Raw Data'!G1858:J1858, 4), 'Raw Data'!G1858:J1858, 0), 'Raw Data'!K1858-'Raw Data'!L1858&gt;3), 'Raw Data'!I1858, 0))</f>
        <v>0</v>
      </c>
      <c r="G1864">
        <f>IF(ISBLANK('Raw Data'!J1858), 0, IF(AND(2=MATCH(LARGE('Raw Data'!G1858:J1858, 4), 'Raw Data'!G1858:J1858, 0), AND('Raw Data'!L1858-'Raw Data'!K1858&lt;4, 'Raw Data'!L1858-'Raw Data'!K1858&gt;0)), 'Raw Data'!H1858, 0))</f>
        <v>0</v>
      </c>
      <c r="H1864">
        <f>IF(ISBLANK('Raw Data'!J1858), 0, IF(AND(1=MATCH(LARGE('Raw Data'!G1858:J1858, 4), 'Raw Data'!G1858:J1858, 0), AND('Raw Data'!K1858-'Raw Data'!L1858&lt;4, 'Raw Data'!K1858-'Raw Data'!L1858&gt;0)), 'Raw Data'!G1858, 0))</f>
        <v>0</v>
      </c>
      <c r="I1864">
        <f>IF(ISBLANK('Raw Data'!J1858), 0, IF(AND(4=MATCH(LARGE('Raw Data'!G1858:J1858, 3), 'Raw Data'!G1858:J1858, 0), 'Raw Data'!L1858-'Raw Data'!K1858&gt;3), 'Raw Data'!J1858, 0))</f>
        <v>0</v>
      </c>
      <c r="J1864">
        <f>IF(ISBLANK('Raw Data'!J1858), 0, IF(AND(3=MATCH(LARGE('Raw Data'!G1858:J1858, 3), 'Raw Data'!G1858:J1858, 0), 'Raw Data'!K1858-'Raw Data'!L1858&gt;3), 'Raw Data'!I1858, 0))</f>
        <v>0</v>
      </c>
      <c r="K1864">
        <f>IF(ISBLANK('Raw Data'!J1858), 0, IF(AND(2=MATCH(LARGE('Raw Data'!G1858:J1858, 3), 'Raw Data'!G1858:J1858, 0), AND('Raw Data'!L1858-'Raw Data'!K1858&lt;4, 'Raw Data'!L1858-'Raw Data'!K1858&gt;0)), 'Raw Data'!H1858, 0))</f>
        <v>0</v>
      </c>
      <c r="L1864">
        <f>IF(ISBLANK('Raw Data'!J1858), 0, IF(AND(1=MATCH(LARGE('Raw Data'!G1858:J1858, 3), 'Raw Data'!G1858:J1858, 0), AND('Raw Data'!K1858-'Raw Data'!L1858&lt;4, 'Raw Data'!K1858-'Raw Data'!L1858&gt;0)), 'Raw Data'!G1858, 0))</f>
        <v>0</v>
      </c>
      <c r="M1864">
        <f>IF(ISBLANK('Raw Data'!J1858), 0, IF(AND(4=MATCH(LARGE('Raw Data'!G1858:J1858, 2), 'Raw Data'!G1858:J1858, 0), 'Raw Data'!L1858-'Raw Data'!K1858&gt;3), 'Raw Data'!J1858, 0))</f>
        <v>0</v>
      </c>
      <c r="N1864">
        <f>IF(ISBLANK('Raw Data'!J1858), 0, IF(AND(3=MATCH(LARGE('Raw Data'!G1858:J1858, 2), 'Raw Data'!G1858:J1858, 0), 'Raw Data'!K1858-'Raw Data'!L1858&gt;3), 'Raw Data'!I1858, 0))</f>
        <v>0</v>
      </c>
      <c r="O1864">
        <f>IF(ISBLANK('Raw Data'!J1858), 0, IF(AND(2=MATCH(LARGE('Raw Data'!G1858:J1858, 2), 'Raw Data'!G1858:J1858, 0), AND('Raw Data'!L1858-'Raw Data'!K1858&lt;4, 'Raw Data'!L1858-'Raw Data'!K1858&gt;0)), 'Raw Data'!H1858, 0))</f>
        <v>0</v>
      </c>
      <c r="P1864">
        <f>IF(ISBLANK('Raw Data'!J1858), 0, IF(AND(1=MATCH(LARGE('Raw Data'!G1858:J1858, 2), 'Raw Data'!G1858:J1858, 0), AND('Raw Data'!K1858-'Raw Data'!L1858&lt;4, 'Raw Data'!K1858-'Raw Data'!L1858&gt;0)), 'Raw Data'!G1858, 0))</f>
        <v>0</v>
      </c>
      <c r="Q1864">
        <f>IF(ISBLANK('Raw Data'!J1858), 0, IF(AND(4=MATCH(LARGE('Raw Data'!G1858:J1858, 1), 'Raw Data'!G1858:J1858, 0), 'Raw Data'!L1858-'Raw Data'!K1858&gt;3), 'Raw Data'!J1858, 0))</f>
        <v>0</v>
      </c>
      <c r="R1864">
        <f>IF(ISBLANK('Raw Data'!J1858), 0, IF(AND(3=MATCH(LARGE('Raw Data'!G1858:J1858, 1), 'Raw Data'!G1858:J1858, 0), 'Raw Data'!K1858-'Raw Data'!L1858&gt;3), 'Raw Data'!I1858, 0))</f>
        <v>0</v>
      </c>
      <c r="S1864">
        <f>IF(AND('Raw Data'!L1858-'Raw Data'!K1858&gt;4, 'Raw Data'!F1858&lt;'Raw Data'!C1858), 'Raw Data'!J1858, 0)</f>
        <v>0</v>
      </c>
      <c r="T1864">
        <f>IF(AND('Raw Data'!K1858-'Raw Data'!L1858&gt;4, 'Raw Data'!F1858&gt;'Raw Data'!C1858), 'Raw Data'!I1858, 0)</f>
        <v>0</v>
      </c>
      <c r="U1864">
        <f>IF(AND('Raw Data'!L1858-'Raw Data'!K1858&lt;3, 'Raw Data'!L1858&gt;'Raw Data'!K1858, 'Raw Data'!F1858&lt;'Raw Data'!C1858), 'Raw Data'!H1858, 0)</f>
        <v>0</v>
      </c>
      <c r="V1864">
        <f>IF(AND('Raw Data'!L1858-'Raw Data'!K1858&lt;3, 'Raw Data'!L1858&gt;'Raw Data'!K1858, 'Raw Data'!F1858&gt;'Raw Data'!C1858), 'Raw Data'!G1858, 0)</f>
        <v>0</v>
      </c>
    </row>
    <row r="1865" spans="1:22" x14ac:dyDescent="0.3">
      <c r="A1865">
        <f>IF(AND('Raw Data'!F1859&lt;'Raw Data'!C1859, 'Raw Data'!L1859&gt;'Raw Data'!K1859, 'Raw Data'!L1859-'Raw Data'!K1859&gt;3), 'Raw Data'!J1859, 0)</f>
        <v>0</v>
      </c>
      <c r="B1865">
        <f>IF(AND('Raw Data'!C1859&lt;'Raw Data'!F1859, 'Raw Data'!K1859&gt;'Raw Data'!L1859, 'Raw Data'!K1859-'Raw Data'!L1859&gt;3), 'Raw Data'!I1859, 0)</f>
        <v>0</v>
      </c>
      <c r="C1865">
        <f>IF(AND('Raw Data'!F1859&lt;'Raw Data'!C1859, 'Raw Data'!L1859&gt;'Raw Data'!K1859, 'Raw Data'!L1859-'Raw Data'!K1859&lt;4), 'Raw Data'!H1859, 0)</f>
        <v>0</v>
      </c>
      <c r="D1865">
        <f>IF(AND('Raw Data'!C1859&lt;'Raw Data'!F1859, 'Raw Data'!K1859&gt;'Raw Data'!L1859, 'Raw Data'!K1859-'Raw Data'!L1859&lt;4), 'Raw Data'!G1859, 0)</f>
        <v>0</v>
      </c>
      <c r="E1865">
        <f>IF(ISBLANK('Raw Data'!J1859), 0, IF(AND(4=MATCH(LARGE('Raw Data'!G1859:J1859, 4), 'Raw Data'!G1859:J1859, 0), 'Raw Data'!L1859-'Raw Data'!K1859&gt;3), 'Raw Data'!J1859, 0))</f>
        <v>0</v>
      </c>
      <c r="F1865">
        <f>IF(ISBLANK('Raw Data'!J1859), 0, IF(AND(3=MATCH(LARGE('Raw Data'!G1859:J1859, 4), 'Raw Data'!G1859:J1859, 0), 'Raw Data'!K1859-'Raw Data'!L1859&gt;3), 'Raw Data'!I1859, 0))</f>
        <v>0</v>
      </c>
      <c r="G1865">
        <f>IF(ISBLANK('Raw Data'!J1859), 0, IF(AND(2=MATCH(LARGE('Raw Data'!G1859:J1859, 4), 'Raw Data'!G1859:J1859, 0), AND('Raw Data'!L1859-'Raw Data'!K1859&lt;4, 'Raw Data'!L1859-'Raw Data'!K1859&gt;0)), 'Raw Data'!H1859, 0))</f>
        <v>0</v>
      </c>
      <c r="H1865">
        <f>IF(ISBLANK('Raw Data'!J1859), 0, IF(AND(1=MATCH(LARGE('Raw Data'!G1859:J1859, 4), 'Raw Data'!G1859:J1859, 0), AND('Raw Data'!K1859-'Raw Data'!L1859&lt;4, 'Raw Data'!K1859-'Raw Data'!L1859&gt;0)), 'Raw Data'!G1859, 0))</f>
        <v>0</v>
      </c>
      <c r="I1865">
        <f>IF(ISBLANK('Raw Data'!J1859), 0, IF(AND(4=MATCH(LARGE('Raw Data'!G1859:J1859, 3), 'Raw Data'!G1859:J1859, 0), 'Raw Data'!L1859-'Raw Data'!K1859&gt;3), 'Raw Data'!J1859, 0))</f>
        <v>0</v>
      </c>
      <c r="J1865">
        <f>IF(ISBLANK('Raw Data'!J1859), 0, IF(AND(3=MATCH(LARGE('Raw Data'!G1859:J1859, 3), 'Raw Data'!G1859:J1859, 0), 'Raw Data'!K1859-'Raw Data'!L1859&gt;3), 'Raw Data'!I1859, 0))</f>
        <v>0</v>
      </c>
      <c r="K1865">
        <f>IF(ISBLANK('Raw Data'!J1859), 0, IF(AND(2=MATCH(LARGE('Raw Data'!G1859:J1859, 3), 'Raw Data'!G1859:J1859, 0), AND('Raw Data'!L1859-'Raw Data'!K1859&lt;4, 'Raw Data'!L1859-'Raw Data'!K1859&gt;0)), 'Raw Data'!H1859, 0))</f>
        <v>0</v>
      </c>
      <c r="L1865">
        <f>IF(ISBLANK('Raw Data'!J1859), 0, IF(AND(1=MATCH(LARGE('Raw Data'!G1859:J1859, 3), 'Raw Data'!G1859:J1859, 0), AND('Raw Data'!K1859-'Raw Data'!L1859&lt;4, 'Raw Data'!K1859-'Raw Data'!L1859&gt;0)), 'Raw Data'!G1859, 0))</f>
        <v>0</v>
      </c>
      <c r="M1865">
        <f>IF(ISBLANK('Raw Data'!J1859), 0, IF(AND(4=MATCH(LARGE('Raw Data'!G1859:J1859, 2), 'Raw Data'!G1859:J1859, 0), 'Raw Data'!L1859-'Raw Data'!K1859&gt;3), 'Raw Data'!J1859, 0))</f>
        <v>0</v>
      </c>
      <c r="N1865">
        <f>IF(ISBLANK('Raw Data'!J1859), 0, IF(AND(3=MATCH(LARGE('Raw Data'!G1859:J1859, 2), 'Raw Data'!G1859:J1859, 0), 'Raw Data'!K1859-'Raw Data'!L1859&gt;3), 'Raw Data'!I1859, 0))</f>
        <v>0</v>
      </c>
      <c r="O1865">
        <f>IF(ISBLANK('Raw Data'!J1859), 0, IF(AND(2=MATCH(LARGE('Raw Data'!G1859:J1859, 2), 'Raw Data'!G1859:J1859, 0), AND('Raw Data'!L1859-'Raw Data'!K1859&lt;4, 'Raw Data'!L1859-'Raw Data'!K1859&gt;0)), 'Raw Data'!H1859, 0))</f>
        <v>0</v>
      </c>
      <c r="P1865">
        <f>IF(ISBLANK('Raw Data'!J1859), 0, IF(AND(1=MATCH(LARGE('Raw Data'!G1859:J1859, 2), 'Raw Data'!G1859:J1859, 0), AND('Raw Data'!K1859-'Raw Data'!L1859&lt;4, 'Raw Data'!K1859-'Raw Data'!L1859&gt;0)), 'Raw Data'!G1859, 0))</f>
        <v>0</v>
      </c>
      <c r="Q1865">
        <f>IF(ISBLANK('Raw Data'!J1859), 0, IF(AND(4=MATCH(LARGE('Raw Data'!G1859:J1859, 1), 'Raw Data'!G1859:J1859, 0), 'Raw Data'!L1859-'Raw Data'!K1859&gt;3), 'Raw Data'!J1859, 0))</f>
        <v>0</v>
      </c>
      <c r="R1865">
        <f>IF(ISBLANK('Raw Data'!J1859), 0, IF(AND(3=MATCH(LARGE('Raw Data'!G1859:J1859, 1), 'Raw Data'!G1859:J1859, 0), 'Raw Data'!K1859-'Raw Data'!L1859&gt;3), 'Raw Data'!I1859, 0))</f>
        <v>0</v>
      </c>
      <c r="S1865">
        <f>IF(AND('Raw Data'!L1859-'Raw Data'!K1859&gt;4, 'Raw Data'!F1859&lt;'Raw Data'!C1859), 'Raw Data'!J1859, 0)</f>
        <v>0</v>
      </c>
      <c r="T1865">
        <f>IF(AND('Raw Data'!K1859-'Raw Data'!L1859&gt;4, 'Raw Data'!F1859&gt;'Raw Data'!C1859), 'Raw Data'!I1859, 0)</f>
        <v>0</v>
      </c>
      <c r="U1865">
        <f>IF(AND('Raw Data'!L1859-'Raw Data'!K1859&lt;3, 'Raw Data'!L1859&gt;'Raw Data'!K1859, 'Raw Data'!F1859&lt;'Raw Data'!C1859), 'Raw Data'!H1859, 0)</f>
        <v>0</v>
      </c>
      <c r="V1865">
        <f>IF(AND('Raw Data'!L1859-'Raw Data'!K1859&lt;3, 'Raw Data'!L1859&gt;'Raw Data'!K1859, 'Raw Data'!F1859&gt;'Raw Data'!C1859), 'Raw Data'!G1859, 0)</f>
        <v>0</v>
      </c>
    </row>
    <row r="1866" spans="1:22" x14ac:dyDescent="0.3">
      <c r="A1866">
        <f>IF(AND('Raw Data'!F1860&lt;'Raw Data'!C1860, 'Raw Data'!L1860&gt;'Raw Data'!K1860, 'Raw Data'!L1860-'Raw Data'!K1860&gt;3), 'Raw Data'!J1860, 0)</f>
        <v>0</v>
      </c>
      <c r="B1866">
        <f>IF(AND('Raw Data'!C1860&lt;'Raw Data'!F1860, 'Raw Data'!K1860&gt;'Raw Data'!L1860, 'Raw Data'!K1860-'Raw Data'!L1860&gt;3), 'Raw Data'!I1860, 0)</f>
        <v>0</v>
      </c>
      <c r="C1866">
        <f>IF(AND('Raw Data'!F1860&lt;'Raw Data'!C1860, 'Raw Data'!L1860&gt;'Raw Data'!K1860, 'Raw Data'!L1860-'Raw Data'!K1860&lt;4), 'Raw Data'!H1860, 0)</f>
        <v>0</v>
      </c>
      <c r="D1866">
        <f>IF(AND('Raw Data'!C1860&lt;'Raw Data'!F1860, 'Raw Data'!K1860&gt;'Raw Data'!L1860, 'Raw Data'!K1860-'Raw Data'!L1860&lt;4), 'Raw Data'!G1860, 0)</f>
        <v>0</v>
      </c>
      <c r="E1866">
        <f>IF(ISBLANK('Raw Data'!J1860), 0, IF(AND(4=MATCH(LARGE('Raw Data'!G1860:J1860, 4), 'Raw Data'!G1860:J1860, 0), 'Raw Data'!L1860-'Raw Data'!K1860&gt;3), 'Raw Data'!J1860, 0))</f>
        <v>0</v>
      </c>
      <c r="F1866">
        <f>IF(ISBLANK('Raw Data'!J1860), 0, IF(AND(3=MATCH(LARGE('Raw Data'!G1860:J1860, 4), 'Raw Data'!G1860:J1860, 0), 'Raw Data'!K1860-'Raw Data'!L1860&gt;3), 'Raw Data'!I1860, 0))</f>
        <v>0</v>
      </c>
      <c r="G1866">
        <f>IF(ISBLANK('Raw Data'!J1860), 0, IF(AND(2=MATCH(LARGE('Raw Data'!G1860:J1860, 4), 'Raw Data'!G1860:J1860, 0), AND('Raw Data'!L1860-'Raw Data'!K1860&lt;4, 'Raw Data'!L1860-'Raw Data'!K1860&gt;0)), 'Raw Data'!H1860, 0))</f>
        <v>0</v>
      </c>
      <c r="H1866">
        <f>IF(ISBLANK('Raw Data'!J1860), 0, IF(AND(1=MATCH(LARGE('Raw Data'!G1860:J1860, 4), 'Raw Data'!G1860:J1860, 0), AND('Raw Data'!K1860-'Raw Data'!L1860&lt;4, 'Raw Data'!K1860-'Raw Data'!L1860&gt;0)), 'Raw Data'!G1860, 0))</f>
        <v>0</v>
      </c>
      <c r="I1866">
        <f>IF(ISBLANK('Raw Data'!J1860), 0, IF(AND(4=MATCH(LARGE('Raw Data'!G1860:J1860, 3), 'Raw Data'!G1860:J1860, 0), 'Raw Data'!L1860-'Raw Data'!K1860&gt;3), 'Raw Data'!J1860, 0))</f>
        <v>0</v>
      </c>
      <c r="J1866">
        <f>IF(ISBLANK('Raw Data'!J1860), 0, IF(AND(3=MATCH(LARGE('Raw Data'!G1860:J1860, 3), 'Raw Data'!G1860:J1860, 0), 'Raw Data'!K1860-'Raw Data'!L1860&gt;3), 'Raw Data'!I1860, 0))</f>
        <v>0</v>
      </c>
      <c r="K1866">
        <f>IF(ISBLANK('Raw Data'!J1860), 0, IF(AND(2=MATCH(LARGE('Raw Data'!G1860:J1860, 3), 'Raw Data'!G1860:J1860, 0), AND('Raw Data'!L1860-'Raw Data'!K1860&lt;4, 'Raw Data'!L1860-'Raw Data'!K1860&gt;0)), 'Raw Data'!H1860, 0))</f>
        <v>0</v>
      </c>
      <c r="L1866">
        <f>IF(ISBLANK('Raw Data'!J1860), 0, IF(AND(1=MATCH(LARGE('Raw Data'!G1860:J1860, 3), 'Raw Data'!G1860:J1860, 0), AND('Raw Data'!K1860-'Raw Data'!L1860&lt;4, 'Raw Data'!K1860-'Raw Data'!L1860&gt;0)), 'Raw Data'!G1860, 0))</f>
        <v>0</v>
      </c>
      <c r="M1866">
        <f>IF(ISBLANK('Raw Data'!J1860), 0, IF(AND(4=MATCH(LARGE('Raw Data'!G1860:J1860, 2), 'Raw Data'!G1860:J1860, 0), 'Raw Data'!L1860-'Raw Data'!K1860&gt;3), 'Raw Data'!J1860, 0))</f>
        <v>0</v>
      </c>
      <c r="N1866">
        <f>IF(ISBLANK('Raw Data'!J1860), 0, IF(AND(3=MATCH(LARGE('Raw Data'!G1860:J1860, 2), 'Raw Data'!G1860:J1860, 0), 'Raw Data'!K1860-'Raw Data'!L1860&gt;3), 'Raw Data'!I1860, 0))</f>
        <v>0</v>
      </c>
      <c r="O1866">
        <f>IF(ISBLANK('Raw Data'!J1860), 0, IF(AND(2=MATCH(LARGE('Raw Data'!G1860:J1860, 2), 'Raw Data'!G1860:J1860, 0), AND('Raw Data'!L1860-'Raw Data'!K1860&lt;4, 'Raw Data'!L1860-'Raw Data'!K1860&gt;0)), 'Raw Data'!H1860, 0))</f>
        <v>0</v>
      </c>
      <c r="P1866">
        <f>IF(ISBLANK('Raw Data'!J1860), 0, IF(AND(1=MATCH(LARGE('Raw Data'!G1860:J1860, 2), 'Raw Data'!G1860:J1860, 0), AND('Raw Data'!K1860-'Raw Data'!L1860&lt;4, 'Raw Data'!K1860-'Raw Data'!L1860&gt;0)), 'Raw Data'!G1860, 0))</f>
        <v>0</v>
      </c>
      <c r="Q1866">
        <f>IF(ISBLANK('Raw Data'!J1860), 0, IF(AND(4=MATCH(LARGE('Raw Data'!G1860:J1860, 1), 'Raw Data'!G1860:J1860, 0), 'Raw Data'!L1860-'Raw Data'!K1860&gt;3), 'Raw Data'!J1860, 0))</f>
        <v>0</v>
      </c>
      <c r="R1866">
        <f>IF(ISBLANK('Raw Data'!J1860), 0, IF(AND(3=MATCH(LARGE('Raw Data'!G1860:J1860, 1), 'Raw Data'!G1860:J1860, 0), 'Raw Data'!K1860-'Raw Data'!L1860&gt;3), 'Raw Data'!I1860, 0))</f>
        <v>0</v>
      </c>
      <c r="S1866">
        <f>IF(AND('Raw Data'!L1860-'Raw Data'!K1860&gt;4, 'Raw Data'!F1860&lt;'Raw Data'!C1860), 'Raw Data'!J1860, 0)</f>
        <v>0</v>
      </c>
      <c r="T1866">
        <f>IF(AND('Raw Data'!K1860-'Raw Data'!L1860&gt;4, 'Raw Data'!F1860&gt;'Raw Data'!C1860), 'Raw Data'!I1860, 0)</f>
        <v>0</v>
      </c>
      <c r="U1866">
        <f>IF(AND('Raw Data'!L1860-'Raw Data'!K1860&lt;3, 'Raw Data'!L1860&gt;'Raw Data'!K1860, 'Raw Data'!F1860&lt;'Raw Data'!C1860), 'Raw Data'!H1860, 0)</f>
        <v>0</v>
      </c>
      <c r="V1866">
        <f>IF(AND('Raw Data'!L1860-'Raw Data'!K1860&lt;3, 'Raw Data'!L1860&gt;'Raw Data'!K1860, 'Raw Data'!F1860&gt;'Raw Data'!C1860), 'Raw Data'!G1860, 0)</f>
        <v>0</v>
      </c>
    </row>
    <row r="1867" spans="1:22" x14ac:dyDescent="0.3">
      <c r="A1867">
        <f>IF(AND('Raw Data'!F1861&lt;'Raw Data'!C1861, 'Raw Data'!L1861&gt;'Raw Data'!K1861, 'Raw Data'!L1861-'Raw Data'!K1861&gt;3), 'Raw Data'!J1861, 0)</f>
        <v>0</v>
      </c>
      <c r="B1867">
        <f>IF(AND('Raw Data'!C1861&lt;'Raw Data'!F1861, 'Raw Data'!K1861&gt;'Raw Data'!L1861, 'Raw Data'!K1861-'Raw Data'!L1861&gt;3), 'Raw Data'!I1861, 0)</f>
        <v>0</v>
      </c>
      <c r="C1867">
        <f>IF(AND('Raw Data'!F1861&lt;'Raw Data'!C1861, 'Raw Data'!L1861&gt;'Raw Data'!K1861, 'Raw Data'!L1861-'Raw Data'!K1861&lt;4), 'Raw Data'!H1861, 0)</f>
        <v>0</v>
      </c>
      <c r="D1867">
        <f>IF(AND('Raw Data'!C1861&lt;'Raw Data'!F1861, 'Raw Data'!K1861&gt;'Raw Data'!L1861, 'Raw Data'!K1861-'Raw Data'!L1861&lt;4), 'Raw Data'!G1861, 0)</f>
        <v>0</v>
      </c>
      <c r="E1867">
        <f>IF(ISBLANK('Raw Data'!J1861), 0, IF(AND(4=MATCH(LARGE('Raw Data'!G1861:J1861, 4), 'Raw Data'!G1861:J1861, 0), 'Raw Data'!L1861-'Raw Data'!K1861&gt;3), 'Raw Data'!J1861, 0))</f>
        <v>0</v>
      </c>
      <c r="F1867">
        <f>IF(ISBLANK('Raw Data'!J1861), 0, IF(AND(3=MATCH(LARGE('Raw Data'!G1861:J1861, 4), 'Raw Data'!G1861:J1861, 0), 'Raw Data'!K1861-'Raw Data'!L1861&gt;3), 'Raw Data'!I1861, 0))</f>
        <v>0</v>
      </c>
      <c r="G1867">
        <f>IF(ISBLANK('Raw Data'!J1861), 0, IF(AND(2=MATCH(LARGE('Raw Data'!G1861:J1861, 4), 'Raw Data'!G1861:J1861, 0), AND('Raw Data'!L1861-'Raw Data'!K1861&lt;4, 'Raw Data'!L1861-'Raw Data'!K1861&gt;0)), 'Raw Data'!H1861, 0))</f>
        <v>0</v>
      </c>
      <c r="H1867">
        <f>IF(ISBLANK('Raw Data'!J1861), 0, IF(AND(1=MATCH(LARGE('Raw Data'!G1861:J1861, 4), 'Raw Data'!G1861:J1861, 0), AND('Raw Data'!K1861-'Raw Data'!L1861&lt;4, 'Raw Data'!K1861-'Raw Data'!L1861&gt;0)), 'Raw Data'!G1861, 0))</f>
        <v>0</v>
      </c>
      <c r="I1867">
        <f>IF(ISBLANK('Raw Data'!J1861), 0, IF(AND(4=MATCH(LARGE('Raw Data'!G1861:J1861, 3), 'Raw Data'!G1861:J1861, 0), 'Raw Data'!L1861-'Raw Data'!K1861&gt;3), 'Raw Data'!J1861, 0))</f>
        <v>0</v>
      </c>
      <c r="J1867">
        <f>IF(ISBLANK('Raw Data'!J1861), 0, IF(AND(3=MATCH(LARGE('Raw Data'!G1861:J1861, 3), 'Raw Data'!G1861:J1861, 0), 'Raw Data'!K1861-'Raw Data'!L1861&gt;3), 'Raw Data'!I1861, 0))</f>
        <v>0</v>
      </c>
      <c r="K1867">
        <f>IF(ISBLANK('Raw Data'!J1861), 0, IF(AND(2=MATCH(LARGE('Raw Data'!G1861:J1861, 3), 'Raw Data'!G1861:J1861, 0), AND('Raw Data'!L1861-'Raw Data'!K1861&lt;4, 'Raw Data'!L1861-'Raw Data'!K1861&gt;0)), 'Raw Data'!H1861, 0))</f>
        <v>0</v>
      </c>
      <c r="L1867">
        <f>IF(ISBLANK('Raw Data'!J1861), 0, IF(AND(1=MATCH(LARGE('Raw Data'!G1861:J1861, 3), 'Raw Data'!G1861:J1861, 0), AND('Raw Data'!K1861-'Raw Data'!L1861&lt;4, 'Raw Data'!K1861-'Raw Data'!L1861&gt;0)), 'Raw Data'!G1861, 0))</f>
        <v>0</v>
      </c>
      <c r="M1867">
        <f>IF(ISBLANK('Raw Data'!J1861), 0, IF(AND(4=MATCH(LARGE('Raw Data'!G1861:J1861, 2), 'Raw Data'!G1861:J1861, 0), 'Raw Data'!L1861-'Raw Data'!K1861&gt;3), 'Raw Data'!J1861, 0))</f>
        <v>0</v>
      </c>
      <c r="N1867">
        <f>IF(ISBLANK('Raw Data'!J1861), 0, IF(AND(3=MATCH(LARGE('Raw Data'!G1861:J1861, 2), 'Raw Data'!G1861:J1861, 0), 'Raw Data'!K1861-'Raw Data'!L1861&gt;3), 'Raw Data'!I1861, 0))</f>
        <v>0</v>
      </c>
      <c r="O1867">
        <f>IF(ISBLANK('Raw Data'!J1861), 0, IF(AND(2=MATCH(LARGE('Raw Data'!G1861:J1861, 2), 'Raw Data'!G1861:J1861, 0), AND('Raw Data'!L1861-'Raw Data'!K1861&lt;4, 'Raw Data'!L1861-'Raw Data'!K1861&gt;0)), 'Raw Data'!H1861, 0))</f>
        <v>0</v>
      </c>
      <c r="P1867">
        <f>IF(ISBLANK('Raw Data'!J1861), 0, IF(AND(1=MATCH(LARGE('Raw Data'!G1861:J1861, 2), 'Raw Data'!G1861:J1861, 0), AND('Raw Data'!K1861-'Raw Data'!L1861&lt;4, 'Raw Data'!K1861-'Raw Data'!L1861&gt;0)), 'Raw Data'!G1861, 0))</f>
        <v>0</v>
      </c>
      <c r="Q1867">
        <f>IF(ISBLANK('Raw Data'!J1861), 0, IF(AND(4=MATCH(LARGE('Raw Data'!G1861:J1861, 1), 'Raw Data'!G1861:J1861, 0), 'Raw Data'!L1861-'Raw Data'!K1861&gt;3), 'Raw Data'!J1861, 0))</f>
        <v>0</v>
      </c>
      <c r="R1867">
        <f>IF(ISBLANK('Raw Data'!J1861), 0, IF(AND(3=MATCH(LARGE('Raw Data'!G1861:J1861, 1), 'Raw Data'!G1861:J1861, 0), 'Raw Data'!K1861-'Raw Data'!L1861&gt;3), 'Raw Data'!I1861, 0))</f>
        <v>0</v>
      </c>
      <c r="S1867">
        <f>IF(AND('Raw Data'!L1861-'Raw Data'!K1861&gt;4, 'Raw Data'!F1861&lt;'Raw Data'!C1861), 'Raw Data'!J1861, 0)</f>
        <v>0</v>
      </c>
      <c r="T1867">
        <f>IF(AND('Raw Data'!K1861-'Raw Data'!L1861&gt;4, 'Raw Data'!F1861&gt;'Raw Data'!C1861), 'Raw Data'!I1861, 0)</f>
        <v>0</v>
      </c>
      <c r="U1867">
        <f>IF(AND('Raw Data'!L1861-'Raw Data'!K1861&lt;3, 'Raw Data'!L1861&gt;'Raw Data'!K1861, 'Raw Data'!F1861&lt;'Raw Data'!C1861), 'Raw Data'!H1861, 0)</f>
        <v>0</v>
      </c>
      <c r="V1867">
        <f>IF(AND('Raw Data'!L1861-'Raw Data'!K1861&lt;3, 'Raw Data'!L1861&gt;'Raw Data'!K1861, 'Raw Data'!F1861&gt;'Raw Data'!C1861), 'Raw Data'!G1861, 0)</f>
        <v>0</v>
      </c>
    </row>
    <row r="1868" spans="1:22" x14ac:dyDescent="0.3">
      <c r="A1868">
        <f>IF(AND('Raw Data'!F1862&lt;'Raw Data'!C1862, 'Raw Data'!L1862&gt;'Raw Data'!K1862, 'Raw Data'!L1862-'Raw Data'!K1862&gt;3), 'Raw Data'!J1862, 0)</f>
        <v>0</v>
      </c>
      <c r="B1868">
        <f>IF(AND('Raw Data'!C1862&lt;'Raw Data'!F1862, 'Raw Data'!K1862&gt;'Raw Data'!L1862, 'Raw Data'!K1862-'Raw Data'!L1862&gt;3), 'Raw Data'!I1862, 0)</f>
        <v>0</v>
      </c>
      <c r="C1868">
        <f>IF(AND('Raw Data'!F1862&lt;'Raw Data'!C1862, 'Raw Data'!L1862&gt;'Raw Data'!K1862, 'Raw Data'!L1862-'Raw Data'!K1862&lt;4), 'Raw Data'!H1862, 0)</f>
        <v>0</v>
      </c>
      <c r="D1868">
        <f>IF(AND('Raw Data'!C1862&lt;'Raw Data'!F1862, 'Raw Data'!K1862&gt;'Raw Data'!L1862, 'Raw Data'!K1862-'Raw Data'!L1862&lt;4), 'Raw Data'!G1862, 0)</f>
        <v>0</v>
      </c>
      <c r="E1868">
        <f>IF(ISBLANK('Raw Data'!J1862), 0, IF(AND(4=MATCH(LARGE('Raw Data'!G1862:J1862, 4), 'Raw Data'!G1862:J1862, 0), 'Raw Data'!L1862-'Raw Data'!K1862&gt;3), 'Raw Data'!J1862, 0))</f>
        <v>0</v>
      </c>
      <c r="F1868">
        <f>IF(ISBLANK('Raw Data'!J1862), 0, IF(AND(3=MATCH(LARGE('Raw Data'!G1862:J1862, 4), 'Raw Data'!G1862:J1862, 0), 'Raw Data'!K1862-'Raw Data'!L1862&gt;3), 'Raw Data'!I1862, 0))</f>
        <v>0</v>
      </c>
      <c r="G1868">
        <f>IF(ISBLANK('Raw Data'!J1862), 0, IF(AND(2=MATCH(LARGE('Raw Data'!G1862:J1862, 4), 'Raw Data'!G1862:J1862, 0), AND('Raw Data'!L1862-'Raw Data'!K1862&lt;4, 'Raw Data'!L1862-'Raw Data'!K1862&gt;0)), 'Raw Data'!H1862, 0))</f>
        <v>0</v>
      </c>
      <c r="H1868">
        <f>IF(ISBLANK('Raw Data'!J1862), 0, IF(AND(1=MATCH(LARGE('Raw Data'!G1862:J1862, 4), 'Raw Data'!G1862:J1862, 0), AND('Raw Data'!K1862-'Raw Data'!L1862&lt;4, 'Raw Data'!K1862-'Raw Data'!L1862&gt;0)), 'Raw Data'!G1862, 0))</f>
        <v>0</v>
      </c>
      <c r="I1868">
        <f>IF(ISBLANK('Raw Data'!J1862), 0, IF(AND(4=MATCH(LARGE('Raw Data'!G1862:J1862, 3), 'Raw Data'!G1862:J1862, 0), 'Raw Data'!L1862-'Raw Data'!K1862&gt;3), 'Raw Data'!J1862, 0))</f>
        <v>0</v>
      </c>
      <c r="J1868">
        <f>IF(ISBLANK('Raw Data'!J1862), 0, IF(AND(3=MATCH(LARGE('Raw Data'!G1862:J1862, 3), 'Raw Data'!G1862:J1862, 0), 'Raw Data'!K1862-'Raw Data'!L1862&gt;3), 'Raw Data'!I1862, 0))</f>
        <v>0</v>
      </c>
      <c r="K1868">
        <f>IF(ISBLANK('Raw Data'!J1862), 0, IF(AND(2=MATCH(LARGE('Raw Data'!G1862:J1862, 3), 'Raw Data'!G1862:J1862, 0), AND('Raw Data'!L1862-'Raw Data'!K1862&lt;4, 'Raw Data'!L1862-'Raw Data'!K1862&gt;0)), 'Raw Data'!H1862, 0))</f>
        <v>0</v>
      </c>
      <c r="L1868">
        <f>IF(ISBLANK('Raw Data'!J1862), 0, IF(AND(1=MATCH(LARGE('Raw Data'!G1862:J1862, 3), 'Raw Data'!G1862:J1862, 0), AND('Raw Data'!K1862-'Raw Data'!L1862&lt;4, 'Raw Data'!K1862-'Raw Data'!L1862&gt;0)), 'Raw Data'!G1862, 0))</f>
        <v>0</v>
      </c>
      <c r="M1868">
        <f>IF(ISBLANK('Raw Data'!J1862), 0, IF(AND(4=MATCH(LARGE('Raw Data'!G1862:J1862, 2), 'Raw Data'!G1862:J1862, 0), 'Raw Data'!L1862-'Raw Data'!K1862&gt;3), 'Raw Data'!J1862, 0))</f>
        <v>0</v>
      </c>
      <c r="N1868">
        <f>IF(ISBLANK('Raw Data'!J1862), 0, IF(AND(3=MATCH(LARGE('Raw Data'!G1862:J1862, 2), 'Raw Data'!G1862:J1862, 0), 'Raw Data'!K1862-'Raw Data'!L1862&gt;3), 'Raw Data'!I1862, 0))</f>
        <v>0</v>
      </c>
      <c r="O1868">
        <f>IF(ISBLANK('Raw Data'!J1862), 0, IF(AND(2=MATCH(LARGE('Raw Data'!G1862:J1862, 2), 'Raw Data'!G1862:J1862, 0), AND('Raw Data'!L1862-'Raw Data'!K1862&lt;4, 'Raw Data'!L1862-'Raw Data'!K1862&gt;0)), 'Raw Data'!H1862, 0))</f>
        <v>0</v>
      </c>
      <c r="P1868">
        <f>IF(ISBLANK('Raw Data'!J1862), 0, IF(AND(1=MATCH(LARGE('Raw Data'!G1862:J1862, 2), 'Raw Data'!G1862:J1862, 0), AND('Raw Data'!K1862-'Raw Data'!L1862&lt;4, 'Raw Data'!K1862-'Raw Data'!L1862&gt;0)), 'Raw Data'!G1862, 0))</f>
        <v>0</v>
      </c>
      <c r="Q1868">
        <f>IF(ISBLANK('Raw Data'!J1862), 0, IF(AND(4=MATCH(LARGE('Raw Data'!G1862:J1862, 1), 'Raw Data'!G1862:J1862, 0), 'Raw Data'!L1862-'Raw Data'!K1862&gt;3), 'Raw Data'!J1862, 0))</f>
        <v>0</v>
      </c>
      <c r="R1868">
        <f>IF(ISBLANK('Raw Data'!J1862), 0, IF(AND(3=MATCH(LARGE('Raw Data'!G1862:J1862, 1), 'Raw Data'!G1862:J1862, 0), 'Raw Data'!K1862-'Raw Data'!L1862&gt;3), 'Raw Data'!I1862, 0))</f>
        <v>0</v>
      </c>
      <c r="S1868">
        <f>IF(AND('Raw Data'!L1862-'Raw Data'!K1862&gt;4, 'Raw Data'!F1862&lt;'Raw Data'!C1862), 'Raw Data'!J1862, 0)</f>
        <v>0</v>
      </c>
      <c r="T1868">
        <f>IF(AND('Raw Data'!K1862-'Raw Data'!L1862&gt;4, 'Raw Data'!F1862&gt;'Raw Data'!C1862), 'Raw Data'!I1862, 0)</f>
        <v>0</v>
      </c>
      <c r="U1868">
        <f>IF(AND('Raw Data'!L1862-'Raw Data'!K1862&lt;3, 'Raw Data'!L1862&gt;'Raw Data'!K1862, 'Raw Data'!F1862&lt;'Raw Data'!C1862), 'Raw Data'!H1862, 0)</f>
        <v>0</v>
      </c>
      <c r="V1868">
        <f>IF(AND('Raw Data'!L1862-'Raw Data'!K1862&lt;3, 'Raw Data'!L1862&gt;'Raw Data'!K1862, 'Raw Data'!F1862&gt;'Raw Data'!C1862), 'Raw Data'!G1862, 0)</f>
        <v>0</v>
      </c>
    </row>
    <row r="1869" spans="1:22" x14ac:dyDescent="0.3">
      <c r="A1869">
        <f>IF(AND('Raw Data'!F1863&lt;'Raw Data'!C1863, 'Raw Data'!L1863&gt;'Raw Data'!K1863, 'Raw Data'!L1863-'Raw Data'!K1863&gt;3), 'Raw Data'!J1863, 0)</f>
        <v>0</v>
      </c>
      <c r="B1869">
        <f>IF(AND('Raw Data'!C1863&lt;'Raw Data'!F1863, 'Raw Data'!K1863&gt;'Raw Data'!L1863, 'Raw Data'!K1863-'Raw Data'!L1863&gt;3), 'Raw Data'!I1863, 0)</f>
        <v>0</v>
      </c>
      <c r="C1869">
        <f>IF(AND('Raw Data'!F1863&lt;'Raw Data'!C1863, 'Raw Data'!L1863&gt;'Raw Data'!K1863, 'Raw Data'!L1863-'Raw Data'!K1863&lt;4), 'Raw Data'!H1863, 0)</f>
        <v>0</v>
      </c>
      <c r="D1869">
        <f>IF(AND('Raw Data'!C1863&lt;'Raw Data'!F1863, 'Raw Data'!K1863&gt;'Raw Data'!L1863, 'Raw Data'!K1863-'Raw Data'!L1863&lt;4), 'Raw Data'!G1863, 0)</f>
        <v>0</v>
      </c>
      <c r="E1869">
        <f>IF(ISBLANK('Raw Data'!J1863), 0, IF(AND(4=MATCH(LARGE('Raw Data'!G1863:J1863, 4), 'Raw Data'!G1863:J1863, 0), 'Raw Data'!L1863-'Raw Data'!K1863&gt;3), 'Raw Data'!J1863, 0))</f>
        <v>0</v>
      </c>
      <c r="F1869">
        <f>IF(ISBLANK('Raw Data'!J1863), 0, IF(AND(3=MATCH(LARGE('Raw Data'!G1863:J1863, 4), 'Raw Data'!G1863:J1863, 0), 'Raw Data'!K1863-'Raw Data'!L1863&gt;3), 'Raw Data'!I1863, 0))</f>
        <v>0</v>
      </c>
      <c r="G1869">
        <f>IF(ISBLANK('Raw Data'!J1863), 0, IF(AND(2=MATCH(LARGE('Raw Data'!G1863:J1863, 4), 'Raw Data'!G1863:J1863, 0), AND('Raw Data'!L1863-'Raw Data'!K1863&lt;4, 'Raw Data'!L1863-'Raw Data'!K1863&gt;0)), 'Raw Data'!H1863, 0))</f>
        <v>0</v>
      </c>
      <c r="H1869">
        <f>IF(ISBLANK('Raw Data'!J1863), 0, IF(AND(1=MATCH(LARGE('Raw Data'!G1863:J1863, 4), 'Raw Data'!G1863:J1863, 0), AND('Raw Data'!K1863-'Raw Data'!L1863&lt;4, 'Raw Data'!K1863-'Raw Data'!L1863&gt;0)), 'Raw Data'!G1863, 0))</f>
        <v>0</v>
      </c>
      <c r="I1869">
        <f>IF(ISBLANK('Raw Data'!J1863), 0, IF(AND(4=MATCH(LARGE('Raw Data'!G1863:J1863, 3), 'Raw Data'!G1863:J1863, 0), 'Raw Data'!L1863-'Raw Data'!K1863&gt;3), 'Raw Data'!J1863, 0))</f>
        <v>0</v>
      </c>
      <c r="J1869">
        <f>IF(ISBLANK('Raw Data'!J1863), 0, IF(AND(3=MATCH(LARGE('Raw Data'!G1863:J1863, 3), 'Raw Data'!G1863:J1863, 0), 'Raw Data'!K1863-'Raw Data'!L1863&gt;3), 'Raw Data'!I1863, 0))</f>
        <v>0</v>
      </c>
      <c r="K1869">
        <f>IF(ISBLANK('Raw Data'!J1863), 0, IF(AND(2=MATCH(LARGE('Raw Data'!G1863:J1863, 3), 'Raw Data'!G1863:J1863, 0), AND('Raw Data'!L1863-'Raw Data'!K1863&lt;4, 'Raw Data'!L1863-'Raw Data'!K1863&gt;0)), 'Raw Data'!H1863, 0))</f>
        <v>0</v>
      </c>
      <c r="L1869">
        <f>IF(ISBLANK('Raw Data'!J1863), 0, IF(AND(1=MATCH(LARGE('Raw Data'!G1863:J1863, 3), 'Raw Data'!G1863:J1863, 0), AND('Raw Data'!K1863-'Raw Data'!L1863&lt;4, 'Raw Data'!K1863-'Raw Data'!L1863&gt;0)), 'Raw Data'!G1863, 0))</f>
        <v>0</v>
      </c>
      <c r="M1869">
        <f>IF(ISBLANK('Raw Data'!J1863), 0, IF(AND(4=MATCH(LARGE('Raw Data'!G1863:J1863, 2), 'Raw Data'!G1863:J1863, 0), 'Raw Data'!L1863-'Raw Data'!K1863&gt;3), 'Raw Data'!J1863, 0))</f>
        <v>0</v>
      </c>
      <c r="N1869">
        <f>IF(ISBLANK('Raw Data'!J1863), 0, IF(AND(3=MATCH(LARGE('Raw Data'!G1863:J1863, 2), 'Raw Data'!G1863:J1863, 0), 'Raw Data'!K1863-'Raw Data'!L1863&gt;3), 'Raw Data'!I1863, 0))</f>
        <v>0</v>
      </c>
      <c r="O1869">
        <f>IF(ISBLANK('Raw Data'!J1863), 0, IF(AND(2=MATCH(LARGE('Raw Data'!G1863:J1863, 2), 'Raw Data'!G1863:J1863, 0), AND('Raw Data'!L1863-'Raw Data'!K1863&lt;4, 'Raw Data'!L1863-'Raw Data'!K1863&gt;0)), 'Raw Data'!H1863, 0))</f>
        <v>0</v>
      </c>
      <c r="P1869">
        <f>IF(ISBLANK('Raw Data'!J1863), 0, IF(AND(1=MATCH(LARGE('Raw Data'!G1863:J1863, 2), 'Raw Data'!G1863:J1863, 0), AND('Raw Data'!K1863-'Raw Data'!L1863&lt;4, 'Raw Data'!K1863-'Raw Data'!L1863&gt;0)), 'Raw Data'!G1863, 0))</f>
        <v>0</v>
      </c>
      <c r="Q1869">
        <f>IF(ISBLANK('Raw Data'!J1863), 0, IF(AND(4=MATCH(LARGE('Raw Data'!G1863:J1863, 1), 'Raw Data'!G1863:J1863, 0), 'Raw Data'!L1863-'Raw Data'!K1863&gt;3), 'Raw Data'!J1863, 0))</f>
        <v>0</v>
      </c>
      <c r="R1869">
        <f>IF(ISBLANK('Raw Data'!J1863), 0, IF(AND(3=MATCH(LARGE('Raw Data'!G1863:J1863, 1), 'Raw Data'!G1863:J1863, 0), 'Raw Data'!K1863-'Raw Data'!L1863&gt;3), 'Raw Data'!I1863, 0))</f>
        <v>0</v>
      </c>
      <c r="S1869">
        <f>IF(AND('Raw Data'!L1863-'Raw Data'!K1863&gt;4, 'Raw Data'!F1863&lt;'Raw Data'!C1863), 'Raw Data'!J1863, 0)</f>
        <v>0</v>
      </c>
      <c r="T1869">
        <f>IF(AND('Raw Data'!K1863-'Raw Data'!L1863&gt;4, 'Raw Data'!F1863&gt;'Raw Data'!C1863), 'Raw Data'!I1863, 0)</f>
        <v>0</v>
      </c>
      <c r="U1869">
        <f>IF(AND('Raw Data'!L1863-'Raw Data'!K1863&lt;3, 'Raw Data'!L1863&gt;'Raw Data'!K1863, 'Raw Data'!F1863&lt;'Raw Data'!C1863), 'Raw Data'!H1863, 0)</f>
        <v>0</v>
      </c>
      <c r="V1869">
        <f>IF(AND('Raw Data'!L1863-'Raw Data'!K1863&lt;3, 'Raw Data'!L1863&gt;'Raw Data'!K1863, 'Raw Data'!F1863&gt;'Raw Data'!C1863), 'Raw Data'!G1863, 0)</f>
        <v>0</v>
      </c>
    </row>
    <row r="1870" spans="1:22" x14ac:dyDescent="0.3">
      <c r="A1870">
        <f>IF(AND('Raw Data'!F1864&lt;'Raw Data'!C1864, 'Raw Data'!L1864&gt;'Raw Data'!K1864, 'Raw Data'!L1864-'Raw Data'!K1864&gt;3), 'Raw Data'!J1864, 0)</f>
        <v>0</v>
      </c>
      <c r="B1870">
        <f>IF(AND('Raw Data'!C1864&lt;'Raw Data'!F1864, 'Raw Data'!K1864&gt;'Raw Data'!L1864, 'Raw Data'!K1864-'Raw Data'!L1864&gt;3), 'Raw Data'!I1864, 0)</f>
        <v>0</v>
      </c>
      <c r="C1870">
        <f>IF(AND('Raw Data'!F1864&lt;'Raw Data'!C1864, 'Raw Data'!L1864&gt;'Raw Data'!K1864, 'Raw Data'!L1864-'Raw Data'!K1864&lt;4), 'Raw Data'!H1864, 0)</f>
        <v>0</v>
      </c>
      <c r="D1870">
        <f>IF(AND('Raw Data'!C1864&lt;'Raw Data'!F1864, 'Raw Data'!K1864&gt;'Raw Data'!L1864, 'Raw Data'!K1864-'Raw Data'!L1864&lt;4), 'Raw Data'!G1864, 0)</f>
        <v>0</v>
      </c>
      <c r="E1870">
        <f>IF(ISBLANK('Raw Data'!J1864), 0, IF(AND(4=MATCH(LARGE('Raw Data'!G1864:J1864, 4), 'Raw Data'!G1864:J1864, 0), 'Raw Data'!L1864-'Raw Data'!K1864&gt;3), 'Raw Data'!J1864, 0))</f>
        <v>0</v>
      </c>
      <c r="F1870">
        <f>IF(ISBLANK('Raw Data'!J1864), 0, IF(AND(3=MATCH(LARGE('Raw Data'!G1864:J1864, 4), 'Raw Data'!G1864:J1864, 0), 'Raw Data'!K1864-'Raw Data'!L1864&gt;3), 'Raw Data'!I1864, 0))</f>
        <v>0</v>
      </c>
      <c r="G1870">
        <f>IF(ISBLANK('Raw Data'!J1864), 0, IF(AND(2=MATCH(LARGE('Raw Data'!G1864:J1864, 4), 'Raw Data'!G1864:J1864, 0), AND('Raw Data'!L1864-'Raw Data'!K1864&lt;4, 'Raw Data'!L1864-'Raw Data'!K1864&gt;0)), 'Raw Data'!H1864, 0))</f>
        <v>0</v>
      </c>
      <c r="H1870">
        <f>IF(ISBLANK('Raw Data'!J1864), 0, IF(AND(1=MATCH(LARGE('Raw Data'!G1864:J1864, 4), 'Raw Data'!G1864:J1864, 0), AND('Raw Data'!K1864-'Raw Data'!L1864&lt;4, 'Raw Data'!K1864-'Raw Data'!L1864&gt;0)), 'Raw Data'!G1864, 0))</f>
        <v>0</v>
      </c>
      <c r="I1870">
        <f>IF(ISBLANK('Raw Data'!J1864), 0, IF(AND(4=MATCH(LARGE('Raw Data'!G1864:J1864, 3), 'Raw Data'!G1864:J1864, 0), 'Raw Data'!L1864-'Raw Data'!K1864&gt;3), 'Raw Data'!J1864, 0))</f>
        <v>0</v>
      </c>
      <c r="J1870">
        <f>IF(ISBLANK('Raw Data'!J1864), 0, IF(AND(3=MATCH(LARGE('Raw Data'!G1864:J1864, 3), 'Raw Data'!G1864:J1864, 0), 'Raw Data'!K1864-'Raw Data'!L1864&gt;3), 'Raw Data'!I1864, 0))</f>
        <v>0</v>
      </c>
      <c r="K1870">
        <f>IF(ISBLANK('Raw Data'!J1864), 0, IF(AND(2=MATCH(LARGE('Raw Data'!G1864:J1864, 3), 'Raw Data'!G1864:J1864, 0), AND('Raw Data'!L1864-'Raw Data'!K1864&lt;4, 'Raw Data'!L1864-'Raw Data'!K1864&gt;0)), 'Raw Data'!H1864, 0))</f>
        <v>0</v>
      </c>
      <c r="L1870">
        <f>IF(ISBLANK('Raw Data'!J1864), 0, IF(AND(1=MATCH(LARGE('Raw Data'!G1864:J1864, 3), 'Raw Data'!G1864:J1864, 0), AND('Raw Data'!K1864-'Raw Data'!L1864&lt;4, 'Raw Data'!K1864-'Raw Data'!L1864&gt;0)), 'Raw Data'!G1864, 0))</f>
        <v>0</v>
      </c>
      <c r="M1870">
        <f>IF(ISBLANK('Raw Data'!J1864), 0, IF(AND(4=MATCH(LARGE('Raw Data'!G1864:J1864, 2), 'Raw Data'!G1864:J1864, 0), 'Raw Data'!L1864-'Raw Data'!K1864&gt;3), 'Raw Data'!J1864, 0))</f>
        <v>0</v>
      </c>
      <c r="N1870">
        <f>IF(ISBLANK('Raw Data'!J1864), 0, IF(AND(3=MATCH(LARGE('Raw Data'!G1864:J1864, 2), 'Raw Data'!G1864:J1864, 0), 'Raw Data'!K1864-'Raw Data'!L1864&gt;3), 'Raw Data'!I1864, 0))</f>
        <v>0</v>
      </c>
      <c r="O1870">
        <f>IF(ISBLANK('Raw Data'!J1864), 0, IF(AND(2=MATCH(LARGE('Raw Data'!G1864:J1864, 2), 'Raw Data'!G1864:J1864, 0), AND('Raw Data'!L1864-'Raw Data'!K1864&lt;4, 'Raw Data'!L1864-'Raw Data'!K1864&gt;0)), 'Raw Data'!H1864, 0))</f>
        <v>0</v>
      </c>
      <c r="P1870">
        <f>IF(ISBLANK('Raw Data'!J1864), 0, IF(AND(1=MATCH(LARGE('Raw Data'!G1864:J1864, 2), 'Raw Data'!G1864:J1864, 0), AND('Raw Data'!K1864-'Raw Data'!L1864&lt;4, 'Raw Data'!K1864-'Raw Data'!L1864&gt;0)), 'Raw Data'!G1864, 0))</f>
        <v>0</v>
      </c>
      <c r="Q1870">
        <f>IF(ISBLANK('Raw Data'!J1864), 0, IF(AND(4=MATCH(LARGE('Raw Data'!G1864:J1864, 1), 'Raw Data'!G1864:J1864, 0), 'Raw Data'!L1864-'Raw Data'!K1864&gt;3), 'Raw Data'!J1864, 0))</f>
        <v>0</v>
      </c>
      <c r="R1870">
        <f>IF(ISBLANK('Raw Data'!J1864), 0, IF(AND(3=MATCH(LARGE('Raw Data'!G1864:J1864, 1), 'Raw Data'!G1864:J1864, 0), 'Raw Data'!K1864-'Raw Data'!L1864&gt;3), 'Raw Data'!I1864, 0))</f>
        <v>0</v>
      </c>
      <c r="S1870">
        <f>IF(AND('Raw Data'!L1864-'Raw Data'!K1864&gt;4, 'Raw Data'!F1864&lt;'Raw Data'!C1864), 'Raw Data'!J1864, 0)</f>
        <v>0</v>
      </c>
      <c r="T1870">
        <f>IF(AND('Raw Data'!K1864-'Raw Data'!L1864&gt;4, 'Raw Data'!F1864&gt;'Raw Data'!C1864), 'Raw Data'!I1864, 0)</f>
        <v>0</v>
      </c>
      <c r="U1870">
        <f>IF(AND('Raw Data'!L1864-'Raw Data'!K1864&lt;3, 'Raw Data'!L1864&gt;'Raw Data'!K1864, 'Raw Data'!F1864&lt;'Raw Data'!C1864), 'Raw Data'!H1864, 0)</f>
        <v>0</v>
      </c>
      <c r="V1870">
        <f>IF(AND('Raw Data'!L1864-'Raw Data'!K1864&lt;3, 'Raw Data'!L1864&gt;'Raw Data'!K1864, 'Raw Data'!F1864&gt;'Raw Data'!C1864), 'Raw Data'!G1864, 0)</f>
        <v>0</v>
      </c>
    </row>
    <row r="1871" spans="1:22" x14ac:dyDescent="0.3">
      <c r="A1871">
        <f>IF(AND('Raw Data'!F1865&lt;'Raw Data'!C1865, 'Raw Data'!L1865&gt;'Raw Data'!K1865, 'Raw Data'!L1865-'Raw Data'!K1865&gt;3), 'Raw Data'!J1865, 0)</f>
        <v>0</v>
      </c>
      <c r="B1871">
        <f>IF(AND('Raw Data'!C1865&lt;'Raw Data'!F1865, 'Raw Data'!K1865&gt;'Raw Data'!L1865, 'Raw Data'!K1865-'Raw Data'!L1865&gt;3), 'Raw Data'!I1865, 0)</f>
        <v>0</v>
      </c>
      <c r="C1871">
        <f>IF(AND('Raw Data'!F1865&lt;'Raw Data'!C1865, 'Raw Data'!L1865&gt;'Raw Data'!K1865, 'Raw Data'!L1865-'Raw Data'!K1865&lt;4), 'Raw Data'!H1865, 0)</f>
        <v>0</v>
      </c>
      <c r="D1871">
        <f>IF(AND('Raw Data'!C1865&lt;'Raw Data'!F1865, 'Raw Data'!K1865&gt;'Raw Data'!L1865, 'Raw Data'!K1865-'Raw Data'!L1865&lt;4), 'Raw Data'!G1865, 0)</f>
        <v>0</v>
      </c>
      <c r="E1871">
        <f>IF(ISBLANK('Raw Data'!J1865), 0, IF(AND(4=MATCH(LARGE('Raw Data'!G1865:J1865, 4), 'Raw Data'!G1865:J1865, 0), 'Raw Data'!L1865-'Raw Data'!K1865&gt;3), 'Raw Data'!J1865, 0))</f>
        <v>0</v>
      </c>
      <c r="F1871">
        <f>IF(ISBLANK('Raw Data'!J1865), 0, IF(AND(3=MATCH(LARGE('Raw Data'!G1865:J1865, 4), 'Raw Data'!G1865:J1865, 0), 'Raw Data'!K1865-'Raw Data'!L1865&gt;3), 'Raw Data'!I1865, 0))</f>
        <v>0</v>
      </c>
      <c r="G1871">
        <f>IF(ISBLANK('Raw Data'!J1865), 0, IF(AND(2=MATCH(LARGE('Raw Data'!G1865:J1865, 4), 'Raw Data'!G1865:J1865, 0), AND('Raw Data'!L1865-'Raw Data'!K1865&lt;4, 'Raw Data'!L1865-'Raw Data'!K1865&gt;0)), 'Raw Data'!H1865, 0))</f>
        <v>0</v>
      </c>
      <c r="H1871">
        <f>IF(ISBLANK('Raw Data'!J1865), 0, IF(AND(1=MATCH(LARGE('Raw Data'!G1865:J1865, 4), 'Raw Data'!G1865:J1865, 0), AND('Raw Data'!K1865-'Raw Data'!L1865&lt;4, 'Raw Data'!K1865-'Raw Data'!L1865&gt;0)), 'Raw Data'!G1865, 0))</f>
        <v>0</v>
      </c>
      <c r="I1871">
        <f>IF(ISBLANK('Raw Data'!J1865), 0, IF(AND(4=MATCH(LARGE('Raw Data'!G1865:J1865, 3), 'Raw Data'!G1865:J1865, 0), 'Raw Data'!L1865-'Raw Data'!K1865&gt;3), 'Raw Data'!J1865, 0))</f>
        <v>0</v>
      </c>
      <c r="J1871">
        <f>IF(ISBLANK('Raw Data'!J1865), 0, IF(AND(3=MATCH(LARGE('Raw Data'!G1865:J1865, 3), 'Raw Data'!G1865:J1865, 0), 'Raw Data'!K1865-'Raw Data'!L1865&gt;3), 'Raw Data'!I1865, 0))</f>
        <v>0</v>
      </c>
      <c r="K1871">
        <f>IF(ISBLANK('Raw Data'!J1865), 0, IF(AND(2=MATCH(LARGE('Raw Data'!G1865:J1865, 3), 'Raw Data'!G1865:J1865, 0), AND('Raw Data'!L1865-'Raw Data'!K1865&lt;4, 'Raw Data'!L1865-'Raw Data'!K1865&gt;0)), 'Raw Data'!H1865, 0))</f>
        <v>0</v>
      </c>
      <c r="L1871">
        <f>IF(ISBLANK('Raw Data'!J1865), 0, IF(AND(1=MATCH(LARGE('Raw Data'!G1865:J1865, 3), 'Raw Data'!G1865:J1865, 0), AND('Raw Data'!K1865-'Raw Data'!L1865&lt;4, 'Raw Data'!K1865-'Raw Data'!L1865&gt;0)), 'Raw Data'!G1865, 0))</f>
        <v>0</v>
      </c>
      <c r="M1871">
        <f>IF(ISBLANK('Raw Data'!J1865), 0, IF(AND(4=MATCH(LARGE('Raw Data'!G1865:J1865, 2), 'Raw Data'!G1865:J1865, 0), 'Raw Data'!L1865-'Raw Data'!K1865&gt;3), 'Raw Data'!J1865, 0))</f>
        <v>0</v>
      </c>
      <c r="N1871">
        <f>IF(ISBLANK('Raw Data'!J1865), 0, IF(AND(3=MATCH(LARGE('Raw Data'!G1865:J1865, 2), 'Raw Data'!G1865:J1865, 0), 'Raw Data'!K1865-'Raw Data'!L1865&gt;3), 'Raw Data'!I1865, 0))</f>
        <v>0</v>
      </c>
      <c r="O1871">
        <f>IF(ISBLANK('Raw Data'!J1865), 0, IF(AND(2=MATCH(LARGE('Raw Data'!G1865:J1865, 2), 'Raw Data'!G1865:J1865, 0), AND('Raw Data'!L1865-'Raw Data'!K1865&lt;4, 'Raw Data'!L1865-'Raw Data'!K1865&gt;0)), 'Raw Data'!H1865, 0))</f>
        <v>0</v>
      </c>
      <c r="P1871">
        <f>IF(ISBLANK('Raw Data'!J1865), 0, IF(AND(1=MATCH(LARGE('Raw Data'!G1865:J1865, 2), 'Raw Data'!G1865:J1865, 0), AND('Raw Data'!K1865-'Raw Data'!L1865&lt;4, 'Raw Data'!K1865-'Raw Data'!L1865&gt;0)), 'Raw Data'!G1865, 0))</f>
        <v>0</v>
      </c>
      <c r="Q1871">
        <f>IF(ISBLANK('Raw Data'!J1865), 0, IF(AND(4=MATCH(LARGE('Raw Data'!G1865:J1865, 1), 'Raw Data'!G1865:J1865, 0), 'Raw Data'!L1865-'Raw Data'!K1865&gt;3), 'Raw Data'!J1865, 0))</f>
        <v>0</v>
      </c>
      <c r="R1871">
        <f>IF(ISBLANK('Raw Data'!J1865), 0, IF(AND(3=MATCH(LARGE('Raw Data'!G1865:J1865, 1), 'Raw Data'!G1865:J1865, 0), 'Raw Data'!K1865-'Raw Data'!L1865&gt;3), 'Raw Data'!I1865, 0))</f>
        <v>0</v>
      </c>
      <c r="S1871">
        <f>IF(AND('Raw Data'!L1865-'Raw Data'!K1865&gt;4, 'Raw Data'!F1865&lt;'Raw Data'!C1865), 'Raw Data'!J1865, 0)</f>
        <v>0</v>
      </c>
      <c r="T1871">
        <f>IF(AND('Raw Data'!K1865-'Raw Data'!L1865&gt;4, 'Raw Data'!F1865&gt;'Raw Data'!C1865), 'Raw Data'!I1865, 0)</f>
        <v>0</v>
      </c>
      <c r="U1871">
        <f>IF(AND('Raw Data'!L1865-'Raw Data'!K1865&lt;3, 'Raw Data'!L1865&gt;'Raw Data'!K1865, 'Raw Data'!F1865&lt;'Raw Data'!C1865), 'Raw Data'!H1865, 0)</f>
        <v>0</v>
      </c>
      <c r="V1871">
        <f>IF(AND('Raw Data'!L1865-'Raw Data'!K1865&lt;3, 'Raw Data'!L1865&gt;'Raw Data'!K1865, 'Raw Data'!F1865&gt;'Raw Data'!C1865), 'Raw Data'!G1865, 0)</f>
        <v>0</v>
      </c>
    </row>
    <row r="1872" spans="1:22" x14ac:dyDescent="0.3">
      <c r="A1872">
        <f>IF(AND('Raw Data'!F1866&lt;'Raw Data'!C1866, 'Raw Data'!L1866&gt;'Raw Data'!K1866, 'Raw Data'!L1866-'Raw Data'!K1866&gt;3), 'Raw Data'!J1866, 0)</f>
        <v>0</v>
      </c>
      <c r="B1872">
        <f>IF(AND('Raw Data'!C1866&lt;'Raw Data'!F1866, 'Raw Data'!K1866&gt;'Raw Data'!L1866, 'Raw Data'!K1866-'Raw Data'!L1866&gt;3), 'Raw Data'!I1866, 0)</f>
        <v>0</v>
      </c>
      <c r="C1872">
        <f>IF(AND('Raw Data'!F1866&lt;'Raw Data'!C1866, 'Raw Data'!L1866&gt;'Raw Data'!K1866, 'Raw Data'!L1866-'Raw Data'!K1866&lt;4), 'Raw Data'!H1866, 0)</f>
        <v>0</v>
      </c>
      <c r="D1872">
        <f>IF(AND('Raw Data'!C1866&lt;'Raw Data'!F1866, 'Raw Data'!K1866&gt;'Raw Data'!L1866, 'Raw Data'!K1866-'Raw Data'!L1866&lt;4), 'Raw Data'!G1866, 0)</f>
        <v>0</v>
      </c>
      <c r="E1872">
        <f>IF(ISBLANK('Raw Data'!J1866), 0, IF(AND(4=MATCH(LARGE('Raw Data'!G1866:J1866, 4), 'Raw Data'!G1866:J1866, 0), 'Raw Data'!L1866-'Raw Data'!K1866&gt;3), 'Raw Data'!J1866, 0))</f>
        <v>0</v>
      </c>
      <c r="F1872">
        <f>IF(ISBLANK('Raw Data'!J1866), 0, IF(AND(3=MATCH(LARGE('Raw Data'!G1866:J1866, 4), 'Raw Data'!G1866:J1866, 0), 'Raw Data'!K1866-'Raw Data'!L1866&gt;3), 'Raw Data'!I1866, 0))</f>
        <v>0</v>
      </c>
      <c r="G1872">
        <f>IF(ISBLANK('Raw Data'!J1866), 0, IF(AND(2=MATCH(LARGE('Raw Data'!G1866:J1866, 4), 'Raw Data'!G1866:J1866, 0), AND('Raw Data'!L1866-'Raw Data'!K1866&lt;4, 'Raw Data'!L1866-'Raw Data'!K1866&gt;0)), 'Raw Data'!H1866, 0))</f>
        <v>0</v>
      </c>
      <c r="H1872">
        <f>IF(ISBLANK('Raw Data'!J1866), 0, IF(AND(1=MATCH(LARGE('Raw Data'!G1866:J1866, 4), 'Raw Data'!G1866:J1866, 0), AND('Raw Data'!K1866-'Raw Data'!L1866&lt;4, 'Raw Data'!K1866-'Raw Data'!L1866&gt;0)), 'Raw Data'!G1866, 0))</f>
        <v>0</v>
      </c>
      <c r="I1872">
        <f>IF(ISBLANK('Raw Data'!J1866), 0, IF(AND(4=MATCH(LARGE('Raw Data'!G1866:J1866, 3), 'Raw Data'!G1866:J1866, 0), 'Raw Data'!L1866-'Raw Data'!K1866&gt;3), 'Raw Data'!J1866, 0))</f>
        <v>0</v>
      </c>
      <c r="J1872">
        <f>IF(ISBLANK('Raw Data'!J1866), 0, IF(AND(3=MATCH(LARGE('Raw Data'!G1866:J1866, 3), 'Raw Data'!G1866:J1866, 0), 'Raw Data'!K1866-'Raw Data'!L1866&gt;3), 'Raw Data'!I1866, 0))</f>
        <v>0</v>
      </c>
      <c r="K1872">
        <f>IF(ISBLANK('Raw Data'!J1866), 0, IF(AND(2=MATCH(LARGE('Raw Data'!G1866:J1866, 3), 'Raw Data'!G1866:J1866, 0), AND('Raw Data'!L1866-'Raw Data'!K1866&lt;4, 'Raw Data'!L1866-'Raw Data'!K1866&gt;0)), 'Raw Data'!H1866, 0))</f>
        <v>0</v>
      </c>
      <c r="L1872">
        <f>IF(ISBLANK('Raw Data'!J1866), 0, IF(AND(1=MATCH(LARGE('Raw Data'!G1866:J1866, 3), 'Raw Data'!G1866:J1866, 0), AND('Raw Data'!K1866-'Raw Data'!L1866&lt;4, 'Raw Data'!K1866-'Raw Data'!L1866&gt;0)), 'Raw Data'!G1866, 0))</f>
        <v>0</v>
      </c>
      <c r="M1872">
        <f>IF(ISBLANK('Raw Data'!J1866), 0, IF(AND(4=MATCH(LARGE('Raw Data'!G1866:J1866, 2), 'Raw Data'!G1866:J1866, 0), 'Raw Data'!L1866-'Raw Data'!K1866&gt;3), 'Raw Data'!J1866, 0))</f>
        <v>0</v>
      </c>
      <c r="N1872">
        <f>IF(ISBLANK('Raw Data'!J1866), 0, IF(AND(3=MATCH(LARGE('Raw Data'!G1866:J1866, 2), 'Raw Data'!G1866:J1866, 0), 'Raw Data'!K1866-'Raw Data'!L1866&gt;3), 'Raw Data'!I1866, 0))</f>
        <v>0</v>
      </c>
      <c r="O1872">
        <f>IF(ISBLANK('Raw Data'!J1866), 0, IF(AND(2=MATCH(LARGE('Raw Data'!G1866:J1866, 2), 'Raw Data'!G1866:J1866, 0), AND('Raw Data'!L1866-'Raw Data'!K1866&lt;4, 'Raw Data'!L1866-'Raw Data'!K1866&gt;0)), 'Raw Data'!H1866, 0))</f>
        <v>0</v>
      </c>
      <c r="P1872">
        <f>IF(ISBLANK('Raw Data'!J1866), 0, IF(AND(1=MATCH(LARGE('Raw Data'!G1866:J1866, 2), 'Raw Data'!G1866:J1866, 0), AND('Raw Data'!K1866-'Raw Data'!L1866&lt;4, 'Raw Data'!K1866-'Raw Data'!L1866&gt;0)), 'Raw Data'!G1866, 0))</f>
        <v>0</v>
      </c>
      <c r="Q1872">
        <f>IF(ISBLANK('Raw Data'!J1866), 0, IF(AND(4=MATCH(LARGE('Raw Data'!G1866:J1866, 1), 'Raw Data'!G1866:J1866, 0), 'Raw Data'!L1866-'Raw Data'!K1866&gt;3), 'Raw Data'!J1866, 0))</f>
        <v>0</v>
      </c>
      <c r="R1872">
        <f>IF(ISBLANK('Raw Data'!J1866), 0, IF(AND(3=MATCH(LARGE('Raw Data'!G1866:J1866, 1), 'Raw Data'!G1866:J1866, 0), 'Raw Data'!K1866-'Raw Data'!L1866&gt;3), 'Raw Data'!I1866, 0))</f>
        <v>0</v>
      </c>
      <c r="S1872">
        <f>IF(AND('Raw Data'!L1866-'Raw Data'!K1866&gt;4, 'Raw Data'!F1866&lt;'Raw Data'!C1866), 'Raw Data'!J1866, 0)</f>
        <v>0</v>
      </c>
      <c r="T1872">
        <f>IF(AND('Raw Data'!K1866-'Raw Data'!L1866&gt;4, 'Raw Data'!F1866&gt;'Raw Data'!C1866), 'Raw Data'!I1866, 0)</f>
        <v>0</v>
      </c>
      <c r="U1872">
        <f>IF(AND('Raw Data'!L1866-'Raw Data'!K1866&lt;3, 'Raw Data'!L1866&gt;'Raw Data'!K1866, 'Raw Data'!F1866&lt;'Raw Data'!C1866), 'Raw Data'!H1866, 0)</f>
        <v>0</v>
      </c>
      <c r="V1872">
        <f>IF(AND('Raw Data'!L1866-'Raw Data'!K1866&lt;3, 'Raw Data'!L1866&gt;'Raw Data'!K1866, 'Raw Data'!F1866&gt;'Raw Data'!C1866), 'Raw Data'!G1866, 0)</f>
        <v>0</v>
      </c>
    </row>
    <row r="1873" spans="1:22" x14ac:dyDescent="0.3">
      <c r="A1873">
        <f>IF(AND('Raw Data'!F1867&lt;'Raw Data'!C1867, 'Raw Data'!L1867&gt;'Raw Data'!K1867, 'Raw Data'!L1867-'Raw Data'!K1867&gt;3), 'Raw Data'!J1867, 0)</f>
        <v>0</v>
      </c>
      <c r="B1873">
        <f>IF(AND('Raw Data'!C1867&lt;'Raw Data'!F1867, 'Raw Data'!K1867&gt;'Raw Data'!L1867, 'Raw Data'!K1867-'Raw Data'!L1867&gt;3), 'Raw Data'!I1867, 0)</f>
        <v>0</v>
      </c>
      <c r="C1873">
        <f>IF(AND('Raw Data'!F1867&lt;'Raw Data'!C1867, 'Raw Data'!L1867&gt;'Raw Data'!K1867, 'Raw Data'!L1867-'Raw Data'!K1867&lt;4), 'Raw Data'!H1867, 0)</f>
        <v>0</v>
      </c>
      <c r="D1873">
        <f>IF(AND('Raw Data'!C1867&lt;'Raw Data'!F1867, 'Raw Data'!K1867&gt;'Raw Data'!L1867, 'Raw Data'!K1867-'Raw Data'!L1867&lt;4), 'Raw Data'!G1867, 0)</f>
        <v>0</v>
      </c>
      <c r="E1873">
        <f>IF(ISBLANK('Raw Data'!J1867), 0, IF(AND(4=MATCH(LARGE('Raw Data'!G1867:J1867, 4), 'Raw Data'!G1867:J1867, 0), 'Raw Data'!L1867-'Raw Data'!K1867&gt;3), 'Raw Data'!J1867, 0))</f>
        <v>0</v>
      </c>
      <c r="F1873">
        <f>IF(ISBLANK('Raw Data'!J1867), 0, IF(AND(3=MATCH(LARGE('Raw Data'!G1867:J1867, 4), 'Raw Data'!G1867:J1867, 0), 'Raw Data'!K1867-'Raw Data'!L1867&gt;3), 'Raw Data'!I1867, 0))</f>
        <v>0</v>
      </c>
      <c r="G1873">
        <f>IF(ISBLANK('Raw Data'!J1867), 0, IF(AND(2=MATCH(LARGE('Raw Data'!G1867:J1867, 4), 'Raw Data'!G1867:J1867, 0), AND('Raw Data'!L1867-'Raw Data'!K1867&lt;4, 'Raw Data'!L1867-'Raw Data'!K1867&gt;0)), 'Raw Data'!H1867, 0))</f>
        <v>0</v>
      </c>
      <c r="H1873">
        <f>IF(ISBLANK('Raw Data'!J1867), 0, IF(AND(1=MATCH(LARGE('Raw Data'!G1867:J1867, 4), 'Raw Data'!G1867:J1867, 0), AND('Raw Data'!K1867-'Raw Data'!L1867&lt;4, 'Raw Data'!K1867-'Raw Data'!L1867&gt;0)), 'Raw Data'!G1867, 0))</f>
        <v>0</v>
      </c>
      <c r="I1873">
        <f>IF(ISBLANK('Raw Data'!J1867), 0, IF(AND(4=MATCH(LARGE('Raw Data'!G1867:J1867, 3), 'Raw Data'!G1867:J1867, 0), 'Raw Data'!L1867-'Raw Data'!K1867&gt;3), 'Raw Data'!J1867, 0))</f>
        <v>0</v>
      </c>
      <c r="J1873">
        <f>IF(ISBLANK('Raw Data'!J1867), 0, IF(AND(3=MATCH(LARGE('Raw Data'!G1867:J1867, 3), 'Raw Data'!G1867:J1867, 0), 'Raw Data'!K1867-'Raw Data'!L1867&gt;3), 'Raw Data'!I1867, 0))</f>
        <v>0</v>
      </c>
      <c r="K1873">
        <f>IF(ISBLANK('Raw Data'!J1867), 0, IF(AND(2=MATCH(LARGE('Raw Data'!G1867:J1867, 3), 'Raw Data'!G1867:J1867, 0), AND('Raw Data'!L1867-'Raw Data'!K1867&lt;4, 'Raw Data'!L1867-'Raw Data'!K1867&gt;0)), 'Raw Data'!H1867, 0))</f>
        <v>0</v>
      </c>
      <c r="L1873">
        <f>IF(ISBLANK('Raw Data'!J1867), 0, IF(AND(1=MATCH(LARGE('Raw Data'!G1867:J1867, 3), 'Raw Data'!G1867:J1867, 0), AND('Raw Data'!K1867-'Raw Data'!L1867&lt;4, 'Raw Data'!K1867-'Raw Data'!L1867&gt;0)), 'Raw Data'!G1867, 0))</f>
        <v>0</v>
      </c>
      <c r="M1873">
        <f>IF(ISBLANK('Raw Data'!J1867), 0, IF(AND(4=MATCH(LARGE('Raw Data'!G1867:J1867, 2), 'Raw Data'!G1867:J1867, 0), 'Raw Data'!L1867-'Raw Data'!K1867&gt;3), 'Raw Data'!J1867, 0))</f>
        <v>0</v>
      </c>
      <c r="N1873">
        <f>IF(ISBLANK('Raw Data'!J1867), 0, IF(AND(3=MATCH(LARGE('Raw Data'!G1867:J1867, 2), 'Raw Data'!G1867:J1867, 0), 'Raw Data'!K1867-'Raw Data'!L1867&gt;3), 'Raw Data'!I1867, 0))</f>
        <v>0</v>
      </c>
      <c r="O1873">
        <f>IF(ISBLANK('Raw Data'!J1867), 0, IF(AND(2=MATCH(LARGE('Raw Data'!G1867:J1867, 2), 'Raw Data'!G1867:J1867, 0), AND('Raw Data'!L1867-'Raw Data'!K1867&lt;4, 'Raw Data'!L1867-'Raw Data'!K1867&gt;0)), 'Raw Data'!H1867, 0))</f>
        <v>0</v>
      </c>
      <c r="P1873">
        <f>IF(ISBLANK('Raw Data'!J1867), 0, IF(AND(1=MATCH(LARGE('Raw Data'!G1867:J1867, 2), 'Raw Data'!G1867:J1867, 0), AND('Raw Data'!K1867-'Raw Data'!L1867&lt;4, 'Raw Data'!K1867-'Raw Data'!L1867&gt;0)), 'Raw Data'!G1867, 0))</f>
        <v>0</v>
      </c>
      <c r="Q1873">
        <f>IF(ISBLANK('Raw Data'!J1867), 0, IF(AND(4=MATCH(LARGE('Raw Data'!G1867:J1867, 1), 'Raw Data'!G1867:J1867, 0), 'Raw Data'!L1867-'Raw Data'!K1867&gt;3), 'Raw Data'!J1867, 0))</f>
        <v>0</v>
      </c>
      <c r="R1873">
        <f>IF(ISBLANK('Raw Data'!J1867), 0, IF(AND(3=MATCH(LARGE('Raw Data'!G1867:J1867, 1), 'Raw Data'!G1867:J1867, 0), 'Raw Data'!K1867-'Raw Data'!L1867&gt;3), 'Raw Data'!I1867, 0))</f>
        <v>0</v>
      </c>
      <c r="S1873">
        <f>IF(AND('Raw Data'!L1867-'Raw Data'!K1867&gt;4, 'Raw Data'!F1867&lt;'Raw Data'!C1867), 'Raw Data'!J1867, 0)</f>
        <v>0</v>
      </c>
      <c r="T1873">
        <f>IF(AND('Raw Data'!K1867-'Raw Data'!L1867&gt;4, 'Raw Data'!F1867&gt;'Raw Data'!C1867), 'Raw Data'!I1867, 0)</f>
        <v>0</v>
      </c>
      <c r="U1873">
        <f>IF(AND('Raw Data'!L1867-'Raw Data'!K1867&lt;3, 'Raw Data'!L1867&gt;'Raw Data'!K1867, 'Raw Data'!F1867&lt;'Raw Data'!C1867), 'Raw Data'!H1867, 0)</f>
        <v>0</v>
      </c>
      <c r="V1873">
        <f>IF(AND('Raw Data'!L1867-'Raw Data'!K1867&lt;3, 'Raw Data'!L1867&gt;'Raw Data'!K1867, 'Raw Data'!F1867&gt;'Raw Data'!C1867), 'Raw Data'!G1867, 0)</f>
        <v>0</v>
      </c>
    </row>
    <row r="1874" spans="1:22" x14ac:dyDescent="0.3">
      <c r="A1874">
        <f>IF(AND('Raw Data'!F1868&lt;'Raw Data'!C1868, 'Raw Data'!L1868&gt;'Raw Data'!K1868, 'Raw Data'!L1868-'Raw Data'!K1868&gt;3), 'Raw Data'!J1868, 0)</f>
        <v>0</v>
      </c>
      <c r="B1874">
        <f>IF(AND('Raw Data'!C1868&lt;'Raw Data'!F1868, 'Raw Data'!K1868&gt;'Raw Data'!L1868, 'Raw Data'!K1868-'Raw Data'!L1868&gt;3), 'Raw Data'!I1868, 0)</f>
        <v>0</v>
      </c>
      <c r="C1874">
        <f>IF(AND('Raw Data'!F1868&lt;'Raw Data'!C1868, 'Raw Data'!L1868&gt;'Raw Data'!K1868, 'Raw Data'!L1868-'Raw Data'!K1868&lt;4), 'Raw Data'!H1868, 0)</f>
        <v>0</v>
      </c>
      <c r="D1874">
        <f>IF(AND('Raw Data'!C1868&lt;'Raw Data'!F1868, 'Raw Data'!K1868&gt;'Raw Data'!L1868, 'Raw Data'!K1868-'Raw Data'!L1868&lt;4), 'Raw Data'!G1868, 0)</f>
        <v>0</v>
      </c>
      <c r="E1874">
        <f>IF(ISBLANK('Raw Data'!J1868), 0, IF(AND(4=MATCH(LARGE('Raw Data'!G1868:J1868, 4), 'Raw Data'!G1868:J1868, 0), 'Raw Data'!L1868-'Raw Data'!K1868&gt;3), 'Raw Data'!J1868, 0))</f>
        <v>0</v>
      </c>
      <c r="F1874">
        <f>IF(ISBLANK('Raw Data'!J1868), 0, IF(AND(3=MATCH(LARGE('Raw Data'!G1868:J1868, 4), 'Raw Data'!G1868:J1868, 0), 'Raw Data'!K1868-'Raw Data'!L1868&gt;3), 'Raw Data'!I1868, 0))</f>
        <v>0</v>
      </c>
      <c r="G1874">
        <f>IF(ISBLANK('Raw Data'!J1868), 0, IF(AND(2=MATCH(LARGE('Raw Data'!G1868:J1868, 4), 'Raw Data'!G1868:J1868, 0), AND('Raw Data'!L1868-'Raw Data'!K1868&lt;4, 'Raw Data'!L1868-'Raw Data'!K1868&gt;0)), 'Raw Data'!H1868, 0))</f>
        <v>0</v>
      </c>
      <c r="H1874">
        <f>IF(ISBLANK('Raw Data'!J1868), 0, IF(AND(1=MATCH(LARGE('Raw Data'!G1868:J1868, 4), 'Raw Data'!G1868:J1868, 0), AND('Raw Data'!K1868-'Raw Data'!L1868&lt;4, 'Raw Data'!K1868-'Raw Data'!L1868&gt;0)), 'Raw Data'!G1868, 0))</f>
        <v>0</v>
      </c>
      <c r="I1874">
        <f>IF(ISBLANK('Raw Data'!J1868), 0, IF(AND(4=MATCH(LARGE('Raw Data'!G1868:J1868, 3), 'Raw Data'!G1868:J1868, 0), 'Raw Data'!L1868-'Raw Data'!K1868&gt;3), 'Raw Data'!J1868, 0))</f>
        <v>0</v>
      </c>
      <c r="J1874">
        <f>IF(ISBLANK('Raw Data'!J1868), 0, IF(AND(3=MATCH(LARGE('Raw Data'!G1868:J1868, 3), 'Raw Data'!G1868:J1868, 0), 'Raw Data'!K1868-'Raw Data'!L1868&gt;3), 'Raw Data'!I1868, 0))</f>
        <v>0</v>
      </c>
      <c r="K1874">
        <f>IF(ISBLANK('Raw Data'!J1868), 0, IF(AND(2=MATCH(LARGE('Raw Data'!G1868:J1868, 3), 'Raw Data'!G1868:J1868, 0), AND('Raw Data'!L1868-'Raw Data'!K1868&lt;4, 'Raw Data'!L1868-'Raw Data'!K1868&gt;0)), 'Raw Data'!H1868, 0))</f>
        <v>0</v>
      </c>
      <c r="L1874">
        <f>IF(ISBLANK('Raw Data'!J1868), 0, IF(AND(1=MATCH(LARGE('Raw Data'!G1868:J1868, 3), 'Raw Data'!G1868:J1868, 0), AND('Raw Data'!K1868-'Raw Data'!L1868&lt;4, 'Raw Data'!K1868-'Raw Data'!L1868&gt;0)), 'Raw Data'!G1868, 0))</f>
        <v>0</v>
      </c>
      <c r="M1874">
        <f>IF(ISBLANK('Raw Data'!J1868), 0, IF(AND(4=MATCH(LARGE('Raw Data'!G1868:J1868, 2), 'Raw Data'!G1868:J1868, 0), 'Raw Data'!L1868-'Raw Data'!K1868&gt;3), 'Raw Data'!J1868, 0))</f>
        <v>0</v>
      </c>
      <c r="N1874">
        <f>IF(ISBLANK('Raw Data'!J1868), 0, IF(AND(3=MATCH(LARGE('Raw Data'!G1868:J1868, 2), 'Raw Data'!G1868:J1868, 0), 'Raw Data'!K1868-'Raw Data'!L1868&gt;3), 'Raw Data'!I1868, 0))</f>
        <v>0</v>
      </c>
      <c r="O1874">
        <f>IF(ISBLANK('Raw Data'!J1868), 0, IF(AND(2=MATCH(LARGE('Raw Data'!G1868:J1868, 2), 'Raw Data'!G1868:J1868, 0), AND('Raw Data'!L1868-'Raw Data'!K1868&lt;4, 'Raw Data'!L1868-'Raw Data'!K1868&gt;0)), 'Raw Data'!H1868, 0))</f>
        <v>0</v>
      </c>
      <c r="P1874">
        <f>IF(ISBLANK('Raw Data'!J1868), 0, IF(AND(1=MATCH(LARGE('Raw Data'!G1868:J1868, 2), 'Raw Data'!G1868:J1868, 0), AND('Raw Data'!K1868-'Raw Data'!L1868&lt;4, 'Raw Data'!K1868-'Raw Data'!L1868&gt;0)), 'Raw Data'!G1868, 0))</f>
        <v>0</v>
      </c>
      <c r="Q1874">
        <f>IF(ISBLANK('Raw Data'!J1868), 0, IF(AND(4=MATCH(LARGE('Raw Data'!G1868:J1868, 1), 'Raw Data'!G1868:J1868, 0), 'Raw Data'!L1868-'Raw Data'!K1868&gt;3), 'Raw Data'!J1868, 0))</f>
        <v>0</v>
      </c>
      <c r="R1874">
        <f>IF(ISBLANK('Raw Data'!J1868), 0, IF(AND(3=MATCH(LARGE('Raw Data'!G1868:J1868, 1), 'Raw Data'!G1868:J1868, 0), 'Raw Data'!K1868-'Raw Data'!L1868&gt;3), 'Raw Data'!I1868, 0))</f>
        <v>0</v>
      </c>
      <c r="S1874">
        <f>IF(AND('Raw Data'!L1868-'Raw Data'!K1868&gt;4, 'Raw Data'!F1868&lt;'Raw Data'!C1868), 'Raw Data'!J1868, 0)</f>
        <v>0</v>
      </c>
      <c r="T1874">
        <f>IF(AND('Raw Data'!K1868-'Raw Data'!L1868&gt;4, 'Raw Data'!F1868&gt;'Raw Data'!C1868), 'Raw Data'!I1868, 0)</f>
        <v>0</v>
      </c>
      <c r="U1874">
        <f>IF(AND('Raw Data'!L1868-'Raw Data'!K1868&lt;3, 'Raw Data'!L1868&gt;'Raw Data'!K1868, 'Raw Data'!F1868&lt;'Raw Data'!C1868), 'Raw Data'!H1868, 0)</f>
        <v>0</v>
      </c>
      <c r="V1874">
        <f>IF(AND('Raw Data'!L1868-'Raw Data'!K1868&lt;3, 'Raw Data'!L1868&gt;'Raw Data'!K1868, 'Raw Data'!F1868&gt;'Raw Data'!C1868), 'Raw Data'!G1868, 0)</f>
        <v>0</v>
      </c>
    </row>
    <row r="1875" spans="1:22" x14ac:dyDescent="0.3">
      <c r="A1875">
        <f>IF(AND('Raw Data'!F1869&lt;'Raw Data'!C1869, 'Raw Data'!L1869&gt;'Raw Data'!K1869, 'Raw Data'!L1869-'Raw Data'!K1869&gt;3), 'Raw Data'!J1869, 0)</f>
        <v>0</v>
      </c>
      <c r="B1875">
        <f>IF(AND('Raw Data'!C1869&lt;'Raw Data'!F1869, 'Raw Data'!K1869&gt;'Raw Data'!L1869, 'Raw Data'!K1869-'Raw Data'!L1869&gt;3), 'Raw Data'!I1869, 0)</f>
        <v>0</v>
      </c>
      <c r="C1875">
        <f>IF(AND('Raw Data'!F1869&lt;'Raw Data'!C1869, 'Raw Data'!L1869&gt;'Raw Data'!K1869, 'Raw Data'!L1869-'Raw Data'!K1869&lt;4), 'Raw Data'!H1869, 0)</f>
        <v>0</v>
      </c>
      <c r="D1875">
        <f>IF(AND('Raw Data'!C1869&lt;'Raw Data'!F1869, 'Raw Data'!K1869&gt;'Raw Data'!L1869, 'Raw Data'!K1869-'Raw Data'!L1869&lt;4), 'Raw Data'!G1869, 0)</f>
        <v>0</v>
      </c>
      <c r="E1875">
        <f>IF(ISBLANK('Raw Data'!J1869), 0, IF(AND(4=MATCH(LARGE('Raw Data'!G1869:J1869, 4), 'Raw Data'!G1869:J1869, 0), 'Raw Data'!L1869-'Raw Data'!K1869&gt;3), 'Raw Data'!J1869, 0))</f>
        <v>0</v>
      </c>
      <c r="F1875">
        <f>IF(ISBLANK('Raw Data'!J1869), 0, IF(AND(3=MATCH(LARGE('Raw Data'!G1869:J1869, 4), 'Raw Data'!G1869:J1869, 0), 'Raw Data'!K1869-'Raw Data'!L1869&gt;3), 'Raw Data'!I1869, 0))</f>
        <v>0</v>
      </c>
      <c r="G1875">
        <f>IF(ISBLANK('Raw Data'!J1869), 0, IF(AND(2=MATCH(LARGE('Raw Data'!G1869:J1869, 4), 'Raw Data'!G1869:J1869, 0), AND('Raw Data'!L1869-'Raw Data'!K1869&lt;4, 'Raw Data'!L1869-'Raw Data'!K1869&gt;0)), 'Raw Data'!H1869, 0))</f>
        <v>0</v>
      </c>
      <c r="H1875">
        <f>IF(ISBLANK('Raw Data'!J1869), 0, IF(AND(1=MATCH(LARGE('Raw Data'!G1869:J1869, 4), 'Raw Data'!G1869:J1869, 0), AND('Raw Data'!K1869-'Raw Data'!L1869&lt;4, 'Raw Data'!K1869-'Raw Data'!L1869&gt;0)), 'Raw Data'!G1869, 0))</f>
        <v>0</v>
      </c>
      <c r="I1875">
        <f>IF(ISBLANK('Raw Data'!J1869), 0, IF(AND(4=MATCH(LARGE('Raw Data'!G1869:J1869, 3), 'Raw Data'!G1869:J1869, 0), 'Raw Data'!L1869-'Raw Data'!K1869&gt;3), 'Raw Data'!J1869, 0))</f>
        <v>0</v>
      </c>
      <c r="J1875">
        <f>IF(ISBLANK('Raw Data'!J1869), 0, IF(AND(3=MATCH(LARGE('Raw Data'!G1869:J1869, 3), 'Raw Data'!G1869:J1869, 0), 'Raw Data'!K1869-'Raw Data'!L1869&gt;3), 'Raw Data'!I1869, 0))</f>
        <v>0</v>
      </c>
      <c r="K1875">
        <f>IF(ISBLANK('Raw Data'!J1869), 0, IF(AND(2=MATCH(LARGE('Raw Data'!G1869:J1869, 3), 'Raw Data'!G1869:J1869, 0), AND('Raw Data'!L1869-'Raw Data'!K1869&lt;4, 'Raw Data'!L1869-'Raw Data'!K1869&gt;0)), 'Raw Data'!H1869, 0))</f>
        <v>0</v>
      </c>
      <c r="L1875">
        <f>IF(ISBLANK('Raw Data'!J1869), 0, IF(AND(1=MATCH(LARGE('Raw Data'!G1869:J1869, 3), 'Raw Data'!G1869:J1869, 0), AND('Raw Data'!K1869-'Raw Data'!L1869&lt;4, 'Raw Data'!K1869-'Raw Data'!L1869&gt;0)), 'Raw Data'!G1869, 0))</f>
        <v>0</v>
      </c>
      <c r="M1875">
        <f>IF(ISBLANK('Raw Data'!J1869), 0, IF(AND(4=MATCH(LARGE('Raw Data'!G1869:J1869, 2), 'Raw Data'!G1869:J1869, 0), 'Raw Data'!L1869-'Raw Data'!K1869&gt;3), 'Raw Data'!J1869, 0))</f>
        <v>0</v>
      </c>
      <c r="N1875">
        <f>IF(ISBLANK('Raw Data'!J1869), 0, IF(AND(3=MATCH(LARGE('Raw Data'!G1869:J1869, 2), 'Raw Data'!G1869:J1869, 0), 'Raw Data'!K1869-'Raw Data'!L1869&gt;3), 'Raw Data'!I1869, 0))</f>
        <v>0</v>
      </c>
      <c r="O1875">
        <f>IF(ISBLANK('Raw Data'!J1869), 0, IF(AND(2=MATCH(LARGE('Raw Data'!G1869:J1869, 2), 'Raw Data'!G1869:J1869, 0), AND('Raw Data'!L1869-'Raw Data'!K1869&lt;4, 'Raw Data'!L1869-'Raw Data'!K1869&gt;0)), 'Raw Data'!H1869, 0))</f>
        <v>0</v>
      </c>
      <c r="P1875">
        <f>IF(ISBLANK('Raw Data'!J1869), 0, IF(AND(1=MATCH(LARGE('Raw Data'!G1869:J1869, 2), 'Raw Data'!G1869:J1869, 0), AND('Raw Data'!K1869-'Raw Data'!L1869&lt;4, 'Raw Data'!K1869-'Raw Data'!L1869&gt;0)), 'Raw Data'!G1869, 0))</f>
        <v>0</v>
      </c>
      <c r="Q1875">
        <f>IF(ISBLANK('Raw Data'!J1869), 0, IF(AND(4=MATCH(LARGE('Raw Data'!G1869:J1869, 1), 'Raw Data'!G1869:J1869, 0), 'Raw Data'!L1869-'Raw Data'!K1869&gt;3), 'Raw Data'!J1869, 0))</f>
        <v>0</v>
      </c>
      <c r="R1875">
        <f>IF(ISBLANK('Raw Data'!J1869), 0, IF(AND(3=MATCH(LARGE('Raw Data'!G1869:J1869, 1), 'Raw Data'!G1869:J1869, 0), 'Raw Data'!K1869-'Raw Data'!L1869&gt;3), 'Raw Data'!I1869, 0))</f>
        <v>0</v>
      </c>
      <c r="S1875">
        <f>IF(AND('Raw Data'!L1869-'Raw Data'!K1869&gt;4, 'Raw Data'!F1869&lt;'Raw Data'!C1869), 'Raw Data'!J1869, 0)</f>
        <v>0</v>
      </c>
      <c r="T1875">
        <f>IF(AND('Raw Data'!K1869-'Raw Data'!L1869&gt;4, 'Raw Data'!F1869&gt;'Raw Data'!C1869), 'Raw Data'!I1869, 0)</f>
        <v>0</v>
      </c>
      <c r="U1875">
        <f>IF(AND('Raw Data'!L1869-'Raw Data'!K1869&lt;3, 'Raw Data'!L1869&gt;'Raw Data'!K1869, 'Raw Data'!F1869&lt;'Raw Data'!C1869), 'Raw Data'!H1869, 0)</f>
        <v>0</v>
      </c>
      <c r="V1875">
        <f>IF(AND('Raw Data'!L1869-'Raw Data'!K1869&lt;3, 'Raw Data'!L1869&gt;'Raw Data'!K1869, 'Raw Data'!F1869&gt;'Raw Data'!C1869), 'Raw Data'!G1869, 0)</f>
        <v>0</v>
      </c>
    </row>
    <row r="1876" spans="1:22" x14ac:dyDescent="0.3">
      <c r="A1876">
        <f>IF(AND('Raw Data'!F1870&lt;'Raw Data'!C1870, 'Raw Data'!L1870&gt;'Raw Data'!K1870, 'Raw Data'!L1870-'Raw Data'!K1870&gt;3), 'Raw Data'!J1870, 0)</f>
        <v>0</v>
      </c>
      <c r="B1876">
        <f>IF(AND('Raw Data'!C1870&lt;'Raw Data'!F1870, 'Raw Data'!K1870&gt;'Raw Data'!L1870, 'Raw Data'!K1870-'Raw Data'!L1870&gt;3), 'Raw Data'!I1870, 0)</f>
        <v>0</v>
      </c>
      <c r="C1876">
        <f>IF(AND('Raw Data'!F1870&lt;'Raw Data'!C1870, 'Raw Data'!L1870&gt;'Raw Data'!K1870, 'Raw Data'!L1870-'Raw Data'!K1870&lt;4), 'Raw Data'!H1870, 0)</f>
        <v>0</v>
      </c>
      <c r="D1876">
        <f>IF(AND('Raw Data'!C1870&lt;'Raw Data'!F1870, 'Raw Data'!K1870&gt;'Raw Data'!L1870, 'Raw Data'!K1870-'Raw Data'!L1870&lt;4), 'Raw Data'!G1870, 0)</f>
        <v>0</v>
      </c>
      <c r="E1876">
        <f>IF(ISBLANK('Raw Data'!J1870), 0, IF(AND(4=MATCH(LARGE('Raw Data'!G1870:J1870, 4), 'Raw Data'!G1870:J1870, 0), 'Raw Data'!L1870-'Raw Data'!K1870&gt;3), 'Raw Data'!J1870, 0))</f>
        <v>0</v>
      </c>
      <c r="F1876">
        <f>IF(ISBLANK('Raw Data'!J1870), 0, IF(AND(3=MATCH(LARGE('Raw Data'!G1870:J1870, 4), 'Raw Data'!G1870:J1870, 0), 'Raw Data'!K1870-'Raw Data'!L1870&gt;3), 'Raw Data'!I1870, 0))</f>
        <v>0</v>
      </c>
      <c r="G1876">
        <f>IF(ISBLANK('Raw Data'!J1870), 0, IF(AND(2=MATCH(LARGE('Raw Data'!G1870:J1870, 4), 'Raw Data'!G1870:J1870, 0), AND('Raw Data'!L1870-'Raw Data'!K1870&lt;4, 'Raw Data'!L1870-'Raw Data'!K1870&gt;0)), 'Raw Data'!H1870, 0))</f>
        <v>0</v>
      </c>
      <c r="H1876">
        <f>IF(ISBLANK('Raw Data'!J1870), 0, IF(AND(1=MATCH(LARGE('Raw Data'!G1870:J1870, 4), 'Raw Data'!G1870:J1870, 0), AND('Raw Data'!K1870-'Raw Data'!L1870&lt;4, 'Raw Data'!K1870-'Raw Data'!L1870&gt;0)), 'Raw Data'!G1870, 0))</f>
        <v>0</v>
      </c>
      <c r="I1876">
        <f>IF(ISBLANK('Raw Data'!J1870), 0, IF(AND(4=MATCH(LARGE('Raw Data'!G1870:J1870, 3), 'Raw Data'!G1870:J1870, 0), 'Raw Data'!L1870-'Raw Data'!K1870&gt;3), 'Raw Data'!J1870, 0))</f>
        <v>0</v>
      </c>
      <c r="J1876">
        <f>IF(ISBLANK('Raw Data'!J1870), 0, IF(AND(3=MATCH(LARGE('Raw Data'!G1870:J1870, 3), 'Raw Data'!G1870:J1870, 0), 'Raw Data'!K1870-'Raw Data'!L1870&gt;3), 'Raw Data'!I1870, 0))</f>
        <v>0</v>
      </c>
      <c r="K1876">
        <f>IF(ISBLANK('Raw Data'!J1870), 0, IF(AND(2=MATCH(LARGE('Raw Data'!G1870:J1870, 3), 'Raw Data'!G1870:J1870, 0), AND('Raw Data'!L1870-'Raw Data'!K1870&lt;4, 'Raw Data'!L1870-'Raw Data'!K1870&gt;0)), 'Raw Data'!H1870, 0))</f>
        <v>0</v>
      </c>
      <c r="L1876">
        <f>IF(ISBLANK('Raw Data'!J1870), 0, IF(AND(1=MATCH(LARGE('Raw Data'!G1870:J1870, 3), 'Raw Data'!G1870:J1870, 0), AND('Raw Data'!K1870-'Raw Data'!L1870&lt;4, 'Raw Data'!K1870-'Raw Data'!L1870&gt;0)), 'Raw Data'!G1870, 0))</f>
        <v>0</v>
      </c>
      <c r="M1876">
        <f>IF(ISBLANK('Raw Data'!J1870), 0, IF(AND(4=MATCH(LARGE('Raw Data'!G1870:J1870, 2), 'Raw Data'!G1870:J1870, 0), 'Raw Data'!L1870-'Raw Data'!K1870&gt;3), 'Raw Data'!J1870, 0))</f>
        <v>0</v>
      </c>
      <c r="N1876">
        <f>IF(ISBLANK('Raw Data'!J1870), 0, IF(AND(3=MATCH(LARGE('Raw Data'!G1870:J1870, 2), 'Raw Data'!G1870:J1870, 0), 'Raw Data'!K1870-'Raw Data'!L1870&gt;3), 'Raw Data'!I1870, 0))</f>
        <v>0</v>
      </c>
      <c r="O1876">
        <f>IF(ISBLANK('Raw Data'!J1870), 0, IF(AND(2=MATCH(LARGE('Raw Data'!G1870:J1870, 2), 'Raw Data'!G1870:J1870, 0), AND('Raw Data'!L1870-'Raw Data'!K1870&lt;4, 'Raw Data'!L1870-'Raw Data'!K1870&gt;0)), 'Raw Data'!H1870, 0))</f>
        <v>0</v>
      </c>
      <c r="P1876">
        <f>IF(ISBLANK('Raw Data'!J1870), 0, IF(AND(1=MATCH(LARGE('Raw Data'!G1870:J1870, 2), 'Raw Data'!G1870:J1870, 0), AND('Raw Data'!K1870-'Raw Data'!L1870&lt;4, 'Raw Data'!K1870-'Raw Data'!L1870&gt;0)), 'Raw Data'!G1870, 0))</f>
        <v>0</v>
      </c>
      <c r="Q1876">
        <f>IF(ISBLANK('Raw Data'!J1870), 0, IF(AND(4=MATCH(LARGE('Raw Data'!G1870:J1870, 1), 'Raw Data'!G1870:J1870, 0), 'Raw Data'!L1870-'Raw Data'!K1870&gt;3), 'Raw Data'!J1870, 0))</f>
        <v>0</v>
      </c>
      <c r="R1876">
        <f>IF(ISBLANK('Raw Data'!J1870), 0, IF(AND(3=MATCH(LARGE('Raw Data'!G1870:J1870, 1), 'Raw Data'!G1870:J1870, 0), 'Raw Data'!K1870-'Raw Data'!L1870&gt;3), 'Raw Data'!I1870, 0))</f>
        <v>0</v>
      </c>
      <c r="S1876">
        <f>IF(AND('Raw Data'!L1870-'Raw Data'!K1870&gt;4, 'Raw Data'!F1870&lt;'Raw Data'!C1870), 'Raw Data'!J1870, 0)</f>
        <v>0</v>
      </c>
      <c r="T1876">
        <f>IF(AND('Raw Data'!K1870-'Raw Data'!L1870&gt;4, 'Raw Data'!F1870&gt;'Raw Data'!C1870), 'Raw Data'!I1870, 0)</f>
        <v>0</v>
      </c>
      <c r="U1876">
        <f>IF(AND('Raw Data'!L1870-'Raw Data'!K1870&lt;3, 'Raw Data'!L1870&gt;'Raw Data'!K1870, 'Raw Data'!F1870&lt;'Raw Data'!C1870), 'Raw Data'!H1870, 0)</f>
        <v>0</v>
      </c>
      <c r="V1876">
        <f>IF(AND('Raw Data'!L1870-'Raw Data'!K1870&lt;3, 'Raw Data'!L1870&gt;'Raw Data'!K1870, 'Raw Data'!F1870&gt;'Raw Data'!C1870), 'Raw Data'!G1870, 0)</f>
        <v>0</v>
      </c>
    </row>
    <row r="1877" spans="1:22" x14ac:dyDescent="0.3">
      <c r="A1877">
        <f>IF(AND('Raw Data'!F1871&lt;'Raw Data'!C1871, 'Raw Data'!L1871&gt;'Raw Data'!K1871, 'Raw Data'!L1871-'Raw Data'!K1871&gt;3), 'Raw Data'!J1871, 0)</f>
        <v>0</v>
      </c>
      <c r="B1877">
        <f>IF(AND('Raw Data'!C1871&lt;'Raw Data'!F1871, 'Raw Data'!K1871&gt;'Raw Data'!L1871, 'Raw Data'!K1871-'Raw Data'!L1871&gt;3), 'Raw Data'!I1871, 0)</f>
        <v>0</v>
      </c>
      <c r="C1877">
        <f>IF(AND('Raw Data'!F1871&lt;'Raw Data'!C1871, 'Raw Data'!L1871&gt;'Raw Data'!K1871, 'Raw Data'!L1871-'Raw Data'!K1871&lt;4), 'Raw Data'!H1871, 0)</f>
        <v>0</v>
      </c>
      <c r="D1877">
        <f>IF(AND('Raw Data'!C1871&lt;'Raw Data'!F1871, 'Raw Data'!K1871&gt;'Raw Data'!L1871, 'Raw Data'!K1871-'Raw Data'!L1871&lt;4), 'Raw Data'!G1871, 0)</f>
        <v>0</v>
      </c>
      <c r="E1877">
        <f>IF(ISBLANK('Raw Data'!J1871), 0, IF(AND(4=MATCH(LARGE('Raw Data'!G1871:J1871, 4), 'Raw Data'!G1871:J1871, 0), 'Raw Data'!L1871-'Raw Data'!K1871&gt;3), 'Raw Data'!J1871, 0))</f>
        <v>0</v>
      </c>
      <c r="F1877">
        <f>IF(ISBLANK('Raw Data'!J1871), 0, IF(AND(3=MATCH(LARGE('Raw Data'!G1871:J1871, 4), 'Raw Data'!G1871:J1871, 0), 'Raw Data'!K1871-'Raw Data'!L1871&gt;3), 'Raw Data'!I1871, 0))</f>
        <v>0</v>
      </c>
      <c r="G1877">
        <f>IF(ISBLANK('Raw Data'!J1871), 0, IF(AND(2=MATCH(LARGE('Raw Data'!G1871:J1871, 4), 'Raw Data'!G1871:J1871, 0), AND('Raw Data'!L1871-'Raw Data'!K1871&lt;4, 'Raw Data'!L1871-'Raw Data'!K1871&gt;0)), 'Raw Data'!H1871, 0))</f>
        <v>0</v>
      </c>
      <c r="H1877">
        <f>IF(ISBLANK('Raw Data'!J1871), 0, IF(AND(1=MATCH(LARGE('Raw Data'!G1871:J1871, 4), 'Raw Data'!G1871:J1871, 0), AND('Raw Data'!K1871-'Raw Data'!L1871&lt;4, 'Raw Data'!K1871-'Raw Data'!L1871&gt;0)), 'Raw Data'!G1871, 0))</f>
        <v>0</v>
      </c>
      <c r="I1877">
        <f>IF(ISBLANK('Raw Data'!J1871), 0, IF(AND(4=MATCH(LARGE('Raw Data'!G1871:J1871, 3), 'Raw Data'!G1871:J1871, 0), 'Raw Data'!L1871-'Raw Data'!K1871&gt;3), 'Raw Data'!J1871, 0))</f>
        <v>0</v>
      </c>
      <c r="J1877">
        <f>IF(ISBLANK('Raw Data'!J1871), 0, IF(AND(3=MATCH(LARGE('Raw Data'!G1871:J1871, 3), 'Raw Data'!G1871:J1871, 0), 'Raw Data'!K1871-'Raw Data'!L1871&gt;3), 'Raw Data'!I1871, 0))</f>
        <v>0</v>
      </c>
      <c r="K1877">
        <f>IF(ISBLANK('Raw Data'!J1871), 0, IF(AND(2=MATCH(LARGE('Raw Data'!G1871:J1871, 3), 'Raw Data'!G1871:J1871, 0), AND('Raw Data'!L1871-'Raw Data'!K1871&lt;4, 'Raw Data'!L1871-'Raw Data'!K1871&gt;0)), 'Raw Data'!H1871, 0))</f>
        <v>0</v>
      </c>
      <c r="L1877">
        <f>IF(ISBLANK('Raw Data'!J1871), 0, IF(AND(1=MATCH(LARGE('Raw Data'!G1871:J1871, 3), 'Raw Data'!G1871:J1871, 0), AND('Raw Data'!K1871-'Raw Data'!L1871&lt;4, 'Raw Data'!K1871-'Raw Data'!L1871&gt;0)), 'Raw Data'!G1871, 0))</f>
        <v>0</v>
      </c>
      <c r="M1877">
        <f>IF(ISBLANK('Raw Data'!J1871), 0, IF(AND(4=MATCH(LARGE('Raw Data'!G1871:J1871, 2), 'Raw Data'!G1871:J1871, 0), 'Raw Data'!L1871-'Raw Data'!K1871&gt;3), 'Raw Data'!J1871, 0))</f>
        <v>0</v>
      </c>
      <c r="N1877">
        <f>IF(ISBLANK('Raw Data'!J1871), 0, IF(AND(3=MATCH(LARGE('Raw Data'!G1871:J1871, 2), 'Raw Data'!G1871:J1871, 0), 'Raw Data'!K1871-'Raw Data'!L1871&gt;3), 'Raw Data'!I1871, 0))</f>
        <v>0</v>
      </c>
      <c r="O1877">
        <f>IF(ISBLANK('Raw Data'!J1871), 0, IF(AND(2=MATCH(LARGE('Raw Data'!G1871:J1871, 2), 'Raw Data'!G1871:J1871, 0), AND('Raw Data'!L1871-'Raw Data'!K1871&lt;4, 'Raw Data'!L1871-'Raw Data'!K1871&gt;0)), 'Raw Data'!H1871, 0))</f>
        <v>0</v>
      </c>
      <c r="P1877">
        <f>IF(ISBLANK('Raw Data'!J1871), 0, IF(AND(1=MATCH(LARGE('Raw Data'!G1871:J1871, 2), 'Raw Data'!G1871:J1871, 0), AND('Raw Data'!K1871-'Raw Data'!L1871&lt;4, 'Raw Data'!K1871-'Raw Data'!L1871&gt;0)), 'Raw Data'!G1871, 0))</f>
        <v>0</v>
      </c>
      <c r="Q1877">
        <f>IF(ISBLANK('Raw Data'!J1871), 0, IF(AND(4=MATCH(LARGE('Raw Data'!G1871:J1871, 1), 'Raw Data'!G1871:J1871, 0), 'Raw Data'!L1871-'Raw Data'!K1871&gt;3), 'Raw Data'!J1871, 0))</f>
        <v>0</v>
      </c>
      <c r="R1877">
        <f>IF(ISBLANK('Raw Data'!J1871), 0, IF(AND(3=MATCH(LARGE('Raw Data'!G1871:J1871, 1), 'Raw Data'!G1871:J1871, 0), 'Raw Data'!K1871-'Raw Data'!L1871&gt;3), 'Raw Data'!I1871, 0))</f>
        <v>0</v>
      </c>
      <c r="S1877">
        <f>IF(AND('Raw Data'!L1871-'Raw Data'!K1871&gt;4, 'Raw Data'!F1871&lt;'Raw Data'!C1871), 'Raw Data'!J1871, 0)</f>
        <v>0</v>
      </c>
      <c r="T1877">
        <f>IF(AND('Raw Data'!K1871-'Raw Data'!L1871&gt;4, 'Raw Data'!F1871&gt;'Raw Data'!C1871), 'Raw Data'!I1871, 0)</f>
        <v>0</v>
      </c>
      <c r="U1877">
        <f>IF(AND('Raw Data'!L1871-'Raw Data'!K1871&lt;3, 'Raw Data'!L1871&gt;'Raw Data'!K1871, 'Raw Data'!F1871&lt;'Raw Data'!C1871), 'Raw Data'!H1871, 0)</f>
        <v>0</v>
      </c>
      <c r="V1877">
        <f>IF(AND('Raw Data'!L1871-'Raw Data'!K1871&lt;3, 'Raw Data'!L1871&gt;'Raw Data'!K1871, 'Raw Data'!F1871&gt;'Raw Data'!C1871), 'Raw Data'!G1871, 0)</f>
        <v>0</v>
      </c>
    </row>
    <row r="1878" spans="1:22" x14ac:dyDescent="0.3">
      <c r="A1878">
        <f>IF(AND('Raw Data'!F1872&lt;'Raw Data'!C1872, 'Raw Data'!L1872&gt;'Raw Data'!K1872, 'Raw Data'!L1872-'Raw Data'!K1872&gt;3), 'Raw Data'!J1872, 0)</f>
        <v>0</v>
      </c>
      <c r="B1878">
        <f>IF(AND('Raw Data'!C1872&lt;'Raw Data'!F1872, 'Raw Data'!K1872&gt;'Raw Data'!L1872, 'Raw Data'!K1872-'Raw Data'!L1872&gt;3), 'Raw Data'!I1872, 0)</f>
        <v>0</v>
      </c>
      <c r="C1878">
        <f>IF(AND('Raw Data'!F1872&lt;'Raw Data'!C1872, 'Raw Data'!L1872&gt;'Raw Data'!K1872, 'Raw Data'!L1872-'Raw Data'!K1872&lt;4), 'Raw Data'!H1872, 0)</f>
        <v>0</v>
      </c>
      <c r="D1878">
        <f>IF(AND('Raw Data'!C1872&lt;'Raw Data'!F1872, 'Raw Data'!K1872&gt;'Raw Data'!L1872, 'Raw Data'!K1872-'Raw Data'!L1872&lt;4), 'Raw Data'!G1872, 0)</f>
        <v>0</v>
      </c>
      <c r="E1878">
        <f>IF(ISBLANK('Raw Data'!J1872), 0, IF(AND(4=MATCH(LARGE('Raw Data'!G1872:J1872, 4), 'Raw Data'!G1872:J1872, 0), 'Raw Data'!L1872-'Raw Data'!K1872&gt;3), 'Raw Data'!J1872, 0))</f>
        <v>0</v>
      </c>
      <c r="F1878">
        <f>IF(ISBLANK('Raw Data'!J1872), 0, IF(AND(3=MATCH(LARGE('Raw Data'!G1872:J1872, 4), 'Raw Data'!G1872:J1872, 0), 'Raw Data'!K1872-'Raw Data'!L1872&gt;3), 'Raw Data'!I1872, 0))</f>
        <v>0</v>
      </c>
      <c r="G1878">
        <f>IF(ISBLANK('Raw Data'!J1872), 0, IF(AND(2=MATCH(LARGE('Raw Data'!G1872:J1872, 4), 'Raw Data'!G1872:J1872, 0), AND('Raw Data'!L1872-'Raw Data'!K1872&lt;4, 'Raw Data'!L1872-'Raw Data'!K1872&gt;0)), 'Raw Data'!H1872, 0))</f>
        <v>0</v>
      </c>
      <c r="H1878">
        <f>IF(ISBLANK('Raw Data'!J1872), 0, IF(AND(1=MATCH(LARGE('Raw Data'!G1872:J1872, 4), 'Raw Data'!G1872:J1872, 0), AND('Raw Data'!K1872-'Raw Data'!L1872&lt;4, 'Raw Data'!K1872-'Raw Data'!L1872&gt;0)), 'Raw Data'!G1872, 0))</f>
        <v>0</v>
      </c>
      <c r="I1878">
        <f>IF(ISBLANK('Raw Data'!J1872), 0, IF(AND(4=MATCH(LARGE('Raw Data'!G1872:J1872, 3), 'Raw Data'!G1872:J1872, 0), 'Raw Data'!L1872-'Raw Data'!K1872&gt;3), 'Raw Data'!J1872, 0))</f>
        <v>0</v>
      </c>
      <c r="J1878">
        <f>IF(ISBLANK('Raw Data'!J1872), 0, IF(AND(3=MATCH(LARGE('Raw Data'!G1872:J1872, 3), 'Raw Data'!G1872:J1872, 0), 'Raw Data'!K1872-'Raw Data'!L1872&gt;3), 'Raw Data'!I1872, 0))</f>
        <v>0</v>
      </c>
      <c r="K1878">
        <f>IF(ISBLANK('Raw Data'!J1872), 0, IF(AND(2=MATCH(LARGE('Raw Data'!G1872:J1872, 3), 'Raw Data'!G1872:J1872, 0), AND('Raw Data'!L1872-'Raw Data'!K1872&lt;4, 'Raw Data'!L1872-'Raw Data'!K1872&gt;0)), 'Raw Data'!H1872, 0))</f>
        <v>0</v>
      </c>
      <c r="L1878">
        <f>IF(ISBLANK('Raw Data'!J1872), 0, IF(AND(1=MATCH(LARGE('Raw Data'!G1872:J1872, 3), 'Raw Data'!G1872:J1872, 0), AND('Raw Data'!K1872-'Raw Data'!L1872&lt;4, 'Raw Data'!K1872-'Raw Data'!L1872&gt;0)), 'Raw Data'!G1872, 0))</f>
        <v>0</v>
      </c>
      <c r="M1878">
        <f>IF(ISBLANK('Raw Data'!J1872), 0, IF(AND(4=MATCH(LARGE('Raw Data'!G1872:J1872, 2), 'Raw Data'!G1872:J1872, 0), 'Raw Data'!L1872-'Raw Data'!K1872&gt;3), 'Raw Data'!J1872, 0))</f>
        <v>0</v>
      </c>
      <c r="N1878">
        <f>IF(ISBLANK('Raw Data'!J1872), 0, IF(AND(3=MATCH(LARGE('Raw Data'!G1872:J1872, 2), 'Raw Data'!G1872:J1872, 0), 'Raw Data'!K1872-'Raw Data'!L1872&gt;3), 'Raw Data'!I1872, 0))</f>
        <v>0</v>
      </c>
      <c r="O1878">
        <f>IF(ISBLANK('Raw Data'!J1872), 0, IF(AND(2=MATCH(LARGE('Raw Data'!G1872:J1872, 2), 'Raw Data'!G1872:J1872, 0), AND('Raw Data'!L1872-'Raw Data'!K1872&lt;4, 'Raw Data'!L1872-'Raw Data'!K1872&gt;0)), 'Raw Data'!H1872, 0))</f>
        <v>0</v>
      </c>
      <c r="P1878">
        <f>IF(ISBLANK('Raw Data'!J1872), 0, IF(AND(1=MATCH(LARGE('Raw Data'!G1872:J1872, 2), 'Raw Data'!G1872:J1872, 0), AND('Raw Data'!K1872-'Raw Data'!L1872&lt;4, 'Raw Data'!K1872-'Raw Data'!L1872&gt;0)), 'Raw Data'!G1872, 0))</f>
        <v>0</v>
      </c>
      <c r="Q1878">
        <f>IF(ISBLANK('Raw Data'!J1872), 0, IF(AND(4=MATCH(LARGE('Raw Data'!G1872:J1872, 1), 'Raw Data'!G1872:J1872, 0), 'Raw Data'!L1872-'Raw Data'!K1872&gt;3), 'Raw Data'!J1872, 0))</f>
        <v>0</v>
      </c>
      <c r="R1878">
        <f>IF(ISBLANK('Raw Data'!J1872), 0, IF(AND(3=MATCH(LARGE('Raw Data'!G1872:J1872, 1), 'Raw Data'!G1872:J1872, 0), 'Raw Data'!K1872-'Raw Data'!L1872&gt;3), 'Raw Data'!I1872, 0))</f>
        <v>0</v>
      </c>
      <c r="S1878">
        <f>IF(AND('Raw Data'!L1872-'Raw Data'!K1872&gt;4, 'Raw Data'!F1872&lt;'Raw Data'!C1872), 'Raw Data'!J1872, 0)</f>
        <v>0</v>
      </c>
      <c r="T1878">
        <f>IF(AND('Raw Data'!K1872-'Raw Data'!L1872&gt;4, 'Raw Data'!F1872&gt;'Raw Data'!C1872), 'Raw Data'!I1872, 0)</f>
        <v>0</v>
      </c>
      <c r="U1878">
        <f>IF(AND('Raw Data'!L1872-'Raw Data'!K1872&lt;3, 'Raw Data'!L1872&gt;'Raw Data'!K1872, 'Raw Data'!F1872&lt;'Raw Data'!C1872), 'Raw Data'!H1872, 0)</f>
        <v>0</v>
      </c>
      <c r="V1878">
        <f>IF(AND('Raw Data'!L1872-'Raw Data'!K1872&lt;3, 'Raw Data'!L1872&gt;'Raw Data'!K1872, 'Raw Data'!F1872&gt;'Raw Data'!C1872), 'Raw Data'!G1872, 0)</f>
        <v>0</v>
      </c>
    </row>
    <row r="1879" spans="1:22" x14ac:dyDescent="0.3">
      <c r="A1879">
        <f>IF(AND('Raw Data'!F1873&lt;'Raw Data'!C1873, 'Raw Data'!L1873&gt;'Raw Data'!K1873, 'Raw Data'!L1873-'Raw Data'!K1873&gt;3), 'Raw Data'!J1873, 0)</f>
        <v>0</v>
      </c>
      <c r="B1879">
        <f>IF(AND('Raw Data'!C1873&lt;'Raw Data'!F1873, 'Raw Data'!K1873&gt;'Raw Data'!L1873, 'Raw Data'!K1873-'Raw Data'!L1873&gt;3), 'Raw Data'!I1873, 0)</f>
        <v>0</v>
      </c>
      <c r="C1879">
        <f>IF(AND('Raw Data'!F1873&lt;'Raw Data'!C1873, 'Raw Data'!L1873&gt;'Raw Data'!K1873, 'Raw Data'!L1873-'Raw Data'!K1873&lt;4), 'Raw Data'!H1873, 0)</f>
        <v>0</v>
      </c>
      <c r="D1879">
        <f>IF(AND('Raw Data'!C1873&lt;'Raw Data'!F1873, 'Raw Data'!K1873&gt;'Raw Data'!L1873, 'Raw Data'!K1873-'Raw Data'!L1873&lt;4), 'Raw Data'!G1873, 0)</f>
        <v>0</v>
      </c>
      <c r="E1879">
        <f>IF(ISBLANK('Raw Data'!J1873), 0, IF(AND(4=MATCH(LARGE('Raw Data'!G1873:J1873, 4), 'Raw Data'!G1873:J1873, 0), 'Raw Data'!L1873-'Raw Data'!K1873&gt;3), 'Raw Data'!J1873, 0))</f>
        <v>0</v>
      </c>
      <c r="F1879">
        <f>IF(ISBLANK('Raw Data'!J1873), 0, IF(AND(3=MATCH(LARGE('Raw Data'!G1873:J1873, 4), 'Raw Data'!G1873:J1873, 0), 'Raw Data'!K1873-'Raw Data'!L1873&gt;3), 'Raw Data'!I1873, 0))</f>
        <v>0</v>
      </c>
      <c r="G1879">
        <f>IF(ISBLANK('Raw Data'!J1873), 0, IF(AND(2=MATCH(LARGE('Raw Data'!G1873:J1873, 4), 'Raw Data'!G1873:J1873, 0), AND('Raw Data'!L1873-'Raw Data'!K1873&lt;4, 'Raw Data'!L1873-'Raw Data'!K1873&gt;0)), 'Raw Data'!H1873, 0))</f>
        <v>0</v>
      </c>
      <c r="H1879">
        <f>IF(ISBLANK('Raw Data'!J1873), 0, IF(AND(1=MATCH(LARGE('Raw Data'!G1873:J1873, 4), 'Raw Data'!G1873:J1873, 0), AND('Raw Data'!K1873-'Raw Data'!L1873&lt;4, 'Raw Data'!K1873-'Raw Data'!L1873&gt;0)), 'Raw Data'!G1873, 0))</f>
        <v>0</v>
      </c>
      <c r="I1879">
        <f>IF(ISBLANK('Raw Data'!J1873), 0, IF(AND(4=MATCH(LARGE('Raw Data'!G1873:J1873, 3), 'Raw Data'!G1873:J1873, 0), 'Raw Data'!L1873-'Raw Data'!K1873&gt;3), 'Raw Data'!J1873, 0))</f>
        <v>0</v>
      </c>
      <c r="J1879">
        <f>IF(ISBLANK('Raw Data'!J1873), 0, IF(AND(3=MATCH(LARGE('Raw Data'!G1873:J1873, 3), 'Raw Data'!G1873:J1873, 0), 'Raw Data'!K1873-'Raw Data'!L1873&gt;3), 'Raw Data'!I1873, 0))</f>
        <v>0</v>
      </c>
      <c r="K1879">
        <f>IF(ISBLANK('Raw Data'!J1873), 0, IF(AND(2=MATCH(LARGE('Raw Data'!G1873:J1873, 3), 'Raw Data'!G1873:J1873, 0), AND('Raw Data'!L1873-'Raw Data'!K1873&lt;4, 'Raw Data'!L1873-'Raw Data'!K1873&gt;0)), 'Raw Data'!H1873, 0))</f>
        <v>0</v>
      </c>
      <c r="L1879">
        <f>IF(ISBLANK('Raw Data'!J1873), 0, IF(AND(1=MATCH(LARGE('Raw Data'!G1873:J1873, 3), 'Raw Data'!G1873:J1873, 0), AND('Raw Data'!K1873-'Raw Data'!L1873&lt;4, 'Raw Data'!K1873-'Raw Data'!L1873&gt;0)), 'Raw Data'!G1873, 0))</f>
        <v>0</v>
      </c>
      <c r="M1879">
        <f>IF(ISBLANK('Raw Data'!J1873), 0, IF(AND(4=MATCH(LARGE('Raw Data'!G1873:J1873, 2), 'Raw Data'!G1873:J1873, 0), 'Raw Data'!L1873-'Raw Data'!K1873&gt;3), 'Raw Data'!J1873, 0))</f>
        <v>0</v>
      </c>
      <c r="N1879">
        <f>IF(ISBLANK('Raw Data'!J1873), 0, IF(AND(3=MATCH(LARGE('Raw Data'!G1873:J1873, 2), 'Raw Data'!G1873:J1873, 0), 'Raw Data'!K1873-'Raw Data'!L1873&gt;3), 'Raw Data'!I1873, 0))</f>
        <v>0</v>
      </c>
      <c r="O1879">
        <f>IF(ISBLANK('Raw Data'!J1873), 0, IF(AND(2=MATCH(LARGE('Raw Data'!G1873:J1873, 2), 'Raw Data'!G1873:J1873, 0), AND('Raw Data'!L1873-'Raw Data'!K1873&lt;4, 'Raw Data'!L1873-'Raw Data'!K1873&gt;0)), 'Raw Data'!H1873, 0))</f>
        <v>0</v>
      </c>
      <c r="P1879">
        <f>IF(ISBLANK('Raw Data'!J1873), 0, IF(AND(1=MATCH(LARGE('Raw Data'!G1873:J1873, 2), 'Raw Data'!G1873:J1873, 0), AND('Raw Data'!K1873-'Raw Data'!L1873&lt;4, 'Raw Data'!K1873-'Raw Data'!L1873&gt;0)), 'Raw Data'!G1873, 0))</f>
        <v>0</v>
      </c>
      <c r="Q1879">
        <f>IF(ISBLANK('Raw Data'!J1873), 0, IF(AND(4=MATCH(LARGE('Raw Data'!G1873:J1873, 1), 'Raw Data'!G1873:J1873, 0), 'Raw Data'!L1873-'Raw Data'!K1873&gt;3), 'Raw Data'!J1873, 0))</f>
        <v>0</v>
      </c>
      <c r="R1879">
        <f>IF(ISBLANK('Raw Data'!J1873), 0, IF(AND(3=MATCH(LARGE('Raw Data'!G1873:J1873, 1), 'Raw Data'!G1873:J1873, 0), 'Raw Data'!K1873-'Raw Data'!L1873&gt;3), 'Raw Data'!I1873, 0))</f>
        <v>0</v>
      </c>
      <c r="S1879">
        <f>IF(AND('Raw Data'!L1873-'Raw Data'!K1873&gt;4, 'Raw Data'!F1873&lt;'Raw Data'!C1873), 'Raw Data'!J1873, 0)</f>
        <v>0</v>
      </c>
      <c r="T1879">
        <f>IF(AND('Raw Data'!K1873-'Raw Data'!L1873&gt;4, 'Raw Data'!F1873&gt;'Raw Data'!C1873), 'Raw Data'!I1873, 0)</f>
        <v>0</v>
      </c>
      <c r="U1879">
        <f>IF(AND('Raw Data'!L1873-'Raw Data'!K1873&lt;3, 'Raw Data'!L1873&gt;'Raw Data'!K1873, 'Raw Data'!F1873&lt;'Raw Data'!C1873), 'Raw Data'!H1873, 0)</f>
        <v>0</v>
      </c>
      <c r="V1879">
        <f>IF(AND('Raw Data'!L1873-'Raw Data'!K1873&lt;3, 'Raw Data'!L1873&gt;'Raw Data'!K1873, 'Raw Data'!F1873&gt;'Raw Data'!C1873), 'Raw Data'!G1873, 0)</f>
        <v>0</v>
      </c>
    </row>
    <row r="1880" spans="1:22" x14ac:dyDescent="0.3">
      <c r="A1880">
        <f>IF(AND('Raw Data'!F1874&lt;'Raw Data'!C1874, 'Raw Data'!L1874&gt;'Raw Data'!K1874, 'Raw Data'!L1874-'Raw Data'!K1874&gt;3), 'Raw Data'!J1874, 0)</f>
        <v>0</v>
      </c>
      <c r="B1880">
        <f>IF(AND('Raw Data'!C1874&lt;'Raw Data'!F1874, 'Raw Data'!K1874&gt;'Raw Data'!L1874, 'Raw Data'!K1874-'Raw Data'!L1874&gt;3), 'Raw Data'!I1874, 0)</f>
        <v>0</v>
      </c>
      <c r="C1880">
        <f>IF(AND('Raw Data'!F1874&lt;'Raw Data'!C1874, 'Raw Data'!L1874&gt;'Raw Data'!K1874, 'Raw Data'!L1874-'Raw Data'!K1874&lt;4), 'Raw Data'!H1874, 0)</f>
        <v>0</v>
      </c>
      <c r="D1880">
        <f>IF(AND('Raw Data'!C1874&lt;'Raw Data'!F1874, 'Raw Data'!K1874&gt;'Raw Data'!L1874, 'Raw Data'!K1874-'Raw Data'!L1874&lt;4), 'Raw Data'!G1874, 0)</f>
        <v>0</v>
      </c>
      <c r="E1880">
        <f>IF(ISBLANK('Raw Data'!J1874), 0, IF(AND(4=MATCH(LARGE('Raw Data'!G1874:J1874, 4), 'Raw Data'!G1874:J1874, 0), 'Raw Data'!L1874-'Raw Data'!K1874&gt;3), 'Raw Data'!J1874, 0))</f>
        <v>0</v>
      </c>
      <c r="F1880">
        <f>IF(ISBLANK('Raw Data'!J1874), 0, IF(AND(3=MATCH(LARGE('Raw Data'!G1874:J1874, 4), 'Raw Data'!G1874:J1874, 0), 'Raw Data'!K1874-'Raw Data'!L1874&gt;3), 'Raw Data'!I1874, 0))</f>
        <v>0</v>
      </c>
      <c r="G1880">
        <f>IF(ISBLANK('Raw Data'!J1874), 0, IF(AND(2=MATCH(LARGE('Raw Data'!G1874:J1874, 4), 'Raw Data'!G1874:J1874, 0), AND('Raw Data'!L1874-'Raw Data'!K1874&lt;4, 'Raw Data'!L1874-'Raw Data'!K1874&gt;0)), 'Raw Data'!H1874, 0))</f>
        <v>0</v>
      </c>
      <c r="H1880">
        <f>IF(ISBLANK('Raw Data'!J1874), 0, IF(AND(1=MATCH(LARGE('Raw Data'!G1874:J1874, 4), 'Raw Data'!G1874:J1874, 0), AND('Raw Data'!K1874-'Raw Data'!L1874&lt;4, 'Raw Data'!K1874-'Raw Data'!L1874&gt;0)), 'Raw Data'!G1874, 0))</f>
        <v>0</v>
      </c>
      <c r="I1880">
        <f>IF(ISBLANK('Raw Data'!J1874), 0, IF(AND(4=MATCH(LARGE('Raw Data'!G1874:J1874, 3), 'Raw Data'!G1874:J1874, 0), 'Raw Data'!L1874-'Raw Data'!K1874&gt;3), 'Raw Data'!J1874, 0))</f>
        <v>0</v>
      </c>
      <c r="J1880">
        <f>IF(ISBLANK('Raw Data'!J1874), 0, IF(AND(3=MATCH(LARGE('Raw Data'!G1874:J1874, 3), 'Raw Data'!G1874:J1874, 0), 'Raw Data'!K1874-'Raw Data'!L1874&gt;3), 'Raw Data'!I1874, 0))</f>
        <v>0</v>
      </c>
      <c r="K1880">
        <f>IF(ISBLANK('Raw Data'!J1874), 0, IF(AND(2=MATCH(LARGE('Raw Data'!G1874:J1874, 3), 'Raw Data'!G1874:J1874, 0), AND('Raw Data'!L1874-'Raw Data'!K1874&lt;4, 'Raw Data'!L1874-'Raw Data'!K1874&gt;0)), 'Raw Data'!H1874, 0))</f>
        <v>0</v>
      </c>
      <c r="L1880">
        <f>IF(ISBLANK('Raw Data'!J1874), 0, IF(AND(1=MATCH(LARGE('Raw Data'!G1874:J1874, 3), 'Raw Data'!G1874:J1874, 0), AND('Raw Data'!K1874-'Raw Data'!L1874&lt;4, 'Raw Data'!K1874-'Raw Data'!L1874&gt;0)), 'Raw Data'!G1874, 0))</f>
        <v>0</v>
      </c>
      <c r="M1880">
        <f>IF(ISBLANK('Raw Data'!J1874), 0, IF(AND(4=MATCH(LARGE('Raw Data'!G1874:J1874, 2), 'Raw Data'!G1874:J1874, 0), 'Raw Data'!L1874-'Raw Data'!K1874&gt;3), 'Raw Data'!J1874, 0))</f>
        <v>0</v>
      </c>
      <c r="N1880">
        <f>IF(ISBLANK('Raw Data'!J1874), 0, IF(AND(3=MATCH(LARGE('Raw Data'!G1874:J1874, 2), 'Raw Data'!G1874:J1874, 0), 'Raw Data'!K1874-'Raw Data'!L1874&gt;3), 'Raw Data'!I1874, 0))</f>
        <v>0</v>
      </c>
      <c r="O1880">
        <f>IF(ISBLANK('Raw Data'!J1874), 0, IF(AND(2=MATCH(LARGE('Raw Data'!G1874:J1874, 2), 'Raw Data'!G1874:J1874, 0), AND('Raw Data'!L1874-'Raw Data'!K1874&lt;4, 'Raw Data'!L1874-'Raw Data'!K1874&gt;0)), 'Raw Data'!H1874, 0))</f>
        <v>0</v>
      </c>
      <c r="P1880">
        <f>IF(ISBLANK('Raw Data'!J1874), 0, IF(AND(1=MATCH(LARGE('Raw Data'!G1874:J1874, 2), 'Raw Data'!G1874:J1874, 0), AND('Raw Data'!K1874-'Raw Data'!L1874&lt;4, 'Raw Data'!K1874-'Raw Data'!L1874&gt;0)), 'Raw Data'!G1874, 0))</f>
        <v>0</v>
      </c>
      <c r="Q1880">
        <f>IF(ISBLANK('Raw Data'!J1874), 0, IF(AND(4=MATCH(LARGE('Raw Data'!G1874:J1874, 1), 'Raw Data'!G1874:J1874, 0), 'Raw Data'!L1874-'Raw Data'!K1874&gt;3), 'Raw Data'!J1874, 0))</f>
        <v>0</v>
      </c>
      <c r="R1880">
        <f>IF(ISBLANK('Raw Data'!J1874), 0, IF(AND(3=MATCH(LARGE('Raw Data'!G1874:J1874, 1), 'Raw Data'!G1874:J1874, 0), 'Raw Data'!K1874-'Raw Data'!L1874&gt;3), 'Raw Data'!I1874, 0))</f>
        <v>0</v>
      </c>
      <c r="S1880">
        <f>IF(AND('Raw Data'!L1874-'Raw Data'!K1874&gt;4, 'Raw Data'!F1874&lt;'Raw Data'!C1874), 'Raw Data'!J1874, 0)</f>
        <v>0</v>
      </c>
      <c r="T1880">
        <f>IF(AND('Raw Data'!K1874-'Raw Data'!L1874&gt;4, 'Raw Data'!F1874&gt;'Raw Data'!C1874), 'Raw Data'!I1874, 0)</f>
        <v>0</v>
      </c>
      <c r="U1880">
        <f>IF(AND('Raw Data'!L1874-'Raw Data'!K1874&lt;3, 'Raw Data'!L1874&gt;'Raw Data'!K1874, 'Raw Data'!F1874&lt;'Raw Data'!C1874), 'Raw Data'!H1874, 0)</f>
        <v>0</v>
      </c>
      <c r="V1880">
        <f>IF(AND('Raw Data'!L1874-'Raw Data'!K1874&lt;3, 'Raw Data'!L1874&gt;'Raw Data'!K1874, 'Raw Data'!F1874&gt;'Raw Data'!C1874), 'Raw Data'!G1874, 0)</f>
        <v>0</v>
      </c>
    </row>
    <row r="1881" spans="1:22" x14ac:dyDescent="0.3">
      <c r="A1881">
        <f>IF(AND('Raw Data'!F1875&lt;'Raw Data'!C1875, 'Raw Data'!L1875&gt;'Raw Data'!K1875, 'Raw Data'!L1875-'Raw Data'!K1875&gt;3), 'Raw Data'!J1875, 0)</f>
        <v>0</v>
      </c>
      <c r="B1881">
        <f>IF(AND('Raw Data'!C1875&lt;'Raw Data'!F1875, 'Raw Data'!K1875&gt;'Raw Data'!L1875, 'Raw Data'!K1875-'Raw Data'!L1875&gt;3), 'Raw Data'!I1875, 0)</f>
        <v>0</v>
      </c>
      <c r="C1881">
        <f>IF(AND('Raw Data'!F1875&lt;'Raw Data'!C1875, 'Raw Data'!L1875&gt;'Raw Data'!K1875, 'Raw Data'!L1875-'Raw Data'!K1875&lt;4), 'Raw Data'!H1875, 0)</f>
        <v>0</v>
      </c>
      <c r="D1881">
        <f>IF(AND('Raw Data'!C1875&lt;'Raw Data'!F1875, 'Raw Data'!K1875&gt;'Raw Data'!L1875, 'Raw Data'!K1875-'Raw Data'!L1875&lt;4), 'Raw Data'!G1875, 0)</f>
        <v>0</v>
      </c>
      <c r="E1881">
        <f>IF(ISBLANK('Raw Data'!J1875), 0, IF(AND(4=MATCH(LARGE('Raw Data'!G1875:J1875, 4), 'Raw Data'!G1875:J1875, 0), 'Raw Data'!L1875-'Raw Data'!K1875&gt;3), 'Raw Data'!J1875, 0))</f>
        <v>0</v>
      </c>
      <c r="F1881">
        <f>IF(ISBLANK('Raw Data'!J1875), 0, IF(AND(3=MATCH(LARGE('Raw Data'!G1875:J1875, 4), 'Raw Data'!G1875:J1875, 0), 'Raw Data'!K1875-'Raw Data'!L1875&gt;3), 'Raw Data'!I1875, 0))</f>
        <v>0</v>
      </c>
      <c r="G1881">
        <f>IF(ISBLANK('Raw Data'!J1875), 0, IF(AND(2=MATCH(LARGE('Raw Data'!G1875:J1875, 4), 'Raw Data'!G1875:J1875, 0), AND('Raw Data'!L1875-'Raw Data'!K1875&lt;4, 'Raw Data'!L1875-'Raw Data'!K1875&gt;0)), 'Raw Data'!H1875, 0))</f>
        <v>0</v>
      </c>
      <c r="H1881">
        <f>IF(ISBLANK('Raw Data'!J1875), 0, IF(AND(1=MATCH(LARGE('Raw Data'!G1875:J1875, 4), 'Raw Data'!G1875:J1875, 0), AND('Raw Data'!K1875-'Raw Data'!L1875&lt;4, 'Raw Data'!K1875-'Raw Data'!L1875&gt;0)), 'Raw Data'!G1875, 0))</f>
        <v>0</v>
      </c>
      <c r="I1881">
        <f>IF(ISBLANK('Raw Data'!J1875), 0, IF(AND(4=MATCH(LARGE('Raw Data'!G1875:J1875, 3), 'Raw Data'!G1875:J1875, 0), 'Raw Data'!L1875-'Raw Data'!K1875&gt;3), 'Raw Data'!J1875, 0))</f>
        <v>0</v>
      </c>
      <c r="J1881">
        <f>IF(ISBLANK('Raw Data'!J1875), 0, IF(AND(3=MATCH(LARGE('Raw Data'!G1875:J1875, 3), 'Raw Data'!G1875:J1875, 0), 'Raw Data'!K1875-'Raw Data'!L1875&gt;3), 'Raw Data'!I1875, 0))</f>
        <v>0</v>
      </c>
      <c r="K1881">
        <f>IF(ISBLANK('Raw Data'!J1875), 0, IF(AND(2=MATCH(LARGE('Raw Data'!G1875:J1875, 3), 'Raw Data'!G1875:J1875, 0), AND('Raw Data'!L1875-'Raw Data'!K1875&lt;4, 'Raw Data'!L1875-'Raw Data'!K1875&gt;0)), 'Raw Data'!H1875, 0))</f>
        <v>0</v>
      </c>
      <c r="L1881">
        <f>IF(ISBLANK('Raw Data'!J1875), 0, IF(AND(1=MATCH(LARGE('Raw Data'!G1875:J1875, 3), 'Raw Data'!G1875:J1875, 0), AND('Raw Data'!K1875-'Raw Data'!L1875&lt;4, 'Raw Data'!K1875-'Raw Data'!L1875&gt;0)), 'Raw Data'!G1875, 0))</f>
        <v>0</v>
      </c>
      <c r="M1881">
        <f>IF(ISBLANK('Raw Data'!J1875), 0, IF(AND(4=MATCH(LARGE('Raw Data'!G1875:J1875, 2), 'Raw Data'!G1875:J1875, 0), 'Raw Data'!L1875-'Raw Data'!K1875&gt;3), 'Raw Data'!J1875, 0))</f>
        <v>0</v>
      </c>
      <c r="N1881">
        <f>IF(ISBLANK('Raw Data'!J1875), 0, IF(AND(3=MATCH(LARGE('Raw Data'!G1875:J1875, 2), 'Raw Data'!G1875:J1875, 0), 'Raw Data'!K1875-'Raw Data'!L1875&gt;3), 'Raw Data'!I1875, 0))</f>
        <v>0</v>
      </c>
      <c r="O1881">
        <f>IF(ISBLANK('Raw Data'!J1875), 0, IF(AND(2=MATCH(LARGE('Raw Data'!G1875:J1875, 2), 'Raw Data'!G1875:J1875, 0), AND('Raw Data'!L1875-'Raw Data'!K1875&lt;4, 'Raw Data'!L1875-'Raw Data'!K1875&gt;0)), 'Raw Data'!H1875, 0))</f>
        <v>0</v>
      </c>
      <c r="P1881">
        <f>IF(ISBLANK('Raw Data'!J1875), 0, IF(AND(1=MATCH(LARGE('Raw Data'!G1875:J1875, 2), 'Raw Data'!G1875:J1875, 0), AND('Raw Data'!K1875-'Raw Data'!L1875&lt;4, 'Raw Data'!K1875-'Raw Data'!L1875&gt;0)), 'Raw Data'!G1875, 0))</f>
        <v>0</v>
      </c>
      <c r="Q1881">
        <f>IF(ISBLANK('Raw Data'!J1875), 0, IF(AND(4=MATCH(LARGE('Raw Data'!G1875:J1875, 1), 'Raw Data'!G1875:J1875, 0), 'Raw Data'!L1875-'Raw Data'!K1875&gt;3), 'Raw Data'!J1875, 0))</f>
        <v>0</v>
      </c>
      <c r="R1881">
        <f>IF(ISBLANK('Raw Data'!J1875), 0, IF(AND(3=MATCH(LARGE('Raw Data'!G1875:J1875, 1), 'Raw Data'!G1875:J1875, 0), 'Raw Data'!K1875-'Raw Data'!L1875&gt;3), 'Raw Data'!I1875, 0))</f>
        <v>0</v>
      </c>
      <c r="S1881">
        <f>IF(AND('Raw Data'!L1875-'Raw Data'!K1875&gt;4, 'Raw Data'!F1875&lt;'Raw Data'!C1875), 'Raw Data'!J1875, 0)</f>
        <v>0</v>
      </c>
      <c r="T1881">
        <f>IF(AND('Raw Data'!K1875-'Raw Data'!L1875&gt;4, 'Raw Data'!F1875&gt;'Raw Data'!C1875), 'Raw Data'!I1875, 0)</f>
        <v>0</v>
      </c>
      <c r="U1881">
        <f>IF(AND('Raw Data'!L1875-'Raw Data'!K1875&lt;3, 'Raw Data'!L1875&gt;'Raw Data'!K1875, 'Raw Data'!F1875&lt;'Raw Data'!C1875), 'Raw Data'!H1875, 0)</f>
        <v>0</v>
      </c>
      <c r="V1881">
        <f>IF(AND('Raw Data'!L1875-'Raw Data'!K1875&lt;3, 'Raw Data'!L1875&gt;'Raw Data'!K1875, 'Raw Data'!F1875&gt;'Raw Data'!C1875), 'Raw Data'!G1875, 0)</f>
        <v>0</v>
      </c>
    </row>
    <row r="1882" spans="1:22" x14ac:dyDescent="0.3">
      <c r="A1882">
        <f>IF(AND('Raw Data'!F1876&lt;'Raw Data'!C1876, 'Raw Data'!L1876&gt;'Raw Data'!K1876, 'Raw Data'!L1876-'Raw Data'!K1876&gt;3), 'Raw Data'!J1876, 0)</f>
        <v>0</v>
      </c>
      <c r="B1882">
        <f>IF(AND('Raw Data'!C1876&lt;'Raw Data'!F1876, 'Raw Data'!K1876&gt;'Raw Data'!L1876, 'Raw Data'!K1876-'Raw Data'!L1876&gt;3), 'Raw Data'!I1876, 0)</f>
        <v>0</v>
      </c>
      <c r="C1882">
        <f>IF(AND('Raw Data'!F1876&lt;'Raw Data'!C1876, 'Raw Data'!L1876&gt;'Raw Data'!K1876, 'Raw Data'!L1876-'Raw Data'!K1876&lt;4), 'Raw Data'!H1876, 0)</f>
        <v>0</v>
      </c>
      <c r="D1882">
        <f>IF(AND('Raw Data'!C1876&lt;'Raw Data'!F1876, 'Raw Data'!K1876&gt;'Raw Data'!L1876, 'Raw Data'!K1876-'Raw Data'!L1876&lt;4), 'Raw Data'!G1876, 0)</f>
        <v>0</v>
      </c>
      <c r="E1882">
        <f>IF(ISBLANK('Raw Data'!J1876), 0, IF(AND(4=MATCH(LARGE('Raw Data'!G1876:J1876, 4), 'Raw Data'!G1876:J1876, 0), 'Raw Data'!L1876-'Raw Data'!K1876&gt;3), 'Raw Data'!J1876, 0))</f>
        <v>0</v>
      </c>
      <c r="F1882">
        <f>IF(ISBLANK('Raw Data'!J1876), 0, IF(AND(3=MATCH(LARGE('Raw Data'!G1876:J1876, 4), 'Raw Data'!G1876:J1876, 0), 'Raw Data'!K1876-'Raw Data'!L1876&gt;3), 'Raw Data'!I1876, 0))</f>
        <v>0</v>
      </c>
      <c r="G1882">
        <f>IF(ISBLANK('Raw Data'!J1876), 0, IF(AND(2=MATCH(LARGE('Raw Data'!G1876:J1876, 4), 'Raw Data'!G1876:J1876, 0), AND('Raw Data'!L1876-'Raw Data'!K1876&lt;4, 'Raw Data'!L1876-'Raw Data'!K1876&gt;0)), 'Raw Data'!H1876, 0))</f>
        <v>0</v>
      </c>
      <c r="H1882">
        <f>IF(ISBLANK('Raw Data'!J1876), 0, IF(AND(1=MATCH(LARGE('Raw Data'!G1876:J1876, 4), 'Raw Data'!G1876:J1876, 0), AND('Raw Data'!K1876-'Raw Data'!L1876&lt;4, 'Raw Data'!K1876-'Raw Data'!L1876&gt;0)), 'Raw Data'!G1876, 0))</f>
        <v>0</v>
      </c>
      <c r="I1882">
        <f>IF(ISBLANK('Raw Data'!J1876), 0, IF(AND(4=MATCH(LARGE('Raw Data'!G1876:J1876, 3), 'Raw Data'!G1876:J1876, 0), 'Raw Data'!L1876-'Raw Data'!K1876&gt;3), 'Raw Data'!J1876, 0))</f>
        <v>0</v>
      </c>
      <c r="J1882">
        <f>IF(ISBLANK('Raw Data'!J1876), 0, IF(AND(3=MATCH(LARGE('Raw Data'!G1876:J1876, 3), 'Raw Data'!G1876:J1876, 0), 'Raw Data'!K1876-'Raw Data'!L1876&gt;3), 'Raw Data'!I1876, 0))</f>
        <v>0</v>
      </c>
      <c r="K1882">
        <f>IF(ISBLANK('Raw Data'!J1876), 0, IF(AND(2=MATCH(LARGE('Raw Data'!G1876:J1876, 3), 'Raw Data'!G1876:J1876, 0), AND('Raw Data'!L1876-'Raw Data'!K1876&lt;4, 'Raw Data'!L1876-'Raw Data'!K1876&gt;0)), 'Raw Data'!H1876, 0))</f>
        <v>0</v>
      </c>
      <c r="L1882">
        <f>IF(ISBLANK('Raw Data'!J1876), 0, IF(AND(1=MATCH(LARGE('Raw Data'!G1876:J1876, 3), 'Raw Data'!G1876:J1876, 0), AND('Raw Data'!K1876-'Raw Data'!L1876&lt;4, 'Raw Data'!K1876-'Raw Data'!L1876&gt;0)), 'Raw Data'!G1876, 0))</f>
        <v>0</v>
      </c>
      <c r="M1882">
        <f>IF(ISBLANK('Raw Data'!J1876), 0, IF(AND(4=MATCH(LARGE('Raw Data'!G1876:J1876, 2), 'Raw Data'!G1876:J1876, 0), 'Raw Data'!L1876-'Raw Data'!K1876&gt;3), 'Raw Data'!J1876, 0))</f>
        <v>0</v>
      </c>
      <c r="N1882">
        <f>IF(ISBLANK('Raw Data'!J1876), 0, IF(AND(3=MATCH(LARGE('Raw Data'!G1876:J1876, 2), 'Raw Data'!G1876:J1876, 0), 'Raw Data'!K1876-'Raw Data'!L1876&gt;3), 'Raw Data'!I1876, 0))</f>
        <v>0</v>
      </c>
      <c r="O1882">
        <f>IF(ISBLANK('Raw Data'!J1876), 0, IF(AND(2=MATCH(LARGE('Raw Data'!G1876:J1876, 2), 'Raw Data'!G1876:J1876, 0), AND('Raw Data'!L1876-'Raw Data'!K1876&lt;4, 'Raw Data'!L1876-'Raw Data'!K1876&gt;0)), 'Raw Data'!H1876, 0))</f>
        <v>0</v>
      </c>
      <c r="P1882">
        <f>IF(ISBLANK('Raw Data'!J1876), 0, IF(AND(1=MATCH(LARGE('Raw Data'!G1876:J1876, 2), 'Raw Data'!G1876:J1876, 0), AND('Raw Data'!K1876-'Raw Data'!L1876&lt;4, 'Raw Data'!K1876-'Raw Data'!L1876&gt;0)), 'Raw Data'!G1876, 0))</f>
        <v>0</v>
      </c>
      <c r="Q1882">
        <f>IF(ISBLANK('Raw Data'!J1876), 0, IF(AND(4=MATCH(LARGE('Raw Data'!G1876:J1876, 1), 'Raw Data'!G1876:J1876, 0), 'Raw Data'!L1876-'Raw Data'!K1876&gt;3), 'Raw Data'!J1876, 0))</f>
        <v>0</v>
      </c>
      <c r="R1882">
        <f>IF(ISBLANK('Raw Data'!J1876), 0, IF(AND(3=MATCH(LARGE('Raw Data'!G1876:J1876, 1), 'Raw Data'!G1876:J1876, 0), 'Raw Data'!K1876-'Raw Data'!L1876&gt;3), 'Raw Data'!I1876, 0))</f>
        <v>0</v>
      </c>
      <c r="S1882">
        <f>IF(AND('Raw Data'!L1876-'Raw Data'!K1876&gt;4, 'Raw Data'!F1876&lt;'Raw Data'!C1876), 'Raw Data'!J1876, 0)</f>
        <v>0</v>
      </c>
      <c r="T1882">
        <f>IF(AND('Raw Data'!K1876-'Raw Data'!L1876&gt;4, 'Raw Data'!F1876&gt;'Raw Data'!C1876), 'Raw Data'!I1876, 0)</f>
        <v>0</v>
      </c>
      <c r="U1882">
        <f>IF(AND('Raw Data'!L1876-'Raw Data'!K1876&lt;3, 'Raw Data'!L1876&gt;'Raw Data'!K1876, 'Raw Data'!F1876&lt;'Raw Data'!C1876), 'Raw Data'!H1876, 0)</f>
        <v>0</v>
      </c>
      <c r="V1882">
        <f>IF(AND('Raw Data'!L1876-'Raw Data'!K1876&lt;3, 'Raw Data'!L1876&gt;'Raw Data'!K1876, 'Raw Data'!F1876&gt;'Raw Data'!C1876), 'Raw Data'!G1876, 0)</f>
        <v>0</v>
      </c>
    </row>
    <row r="1883" spans="1:22" x14ac:dyDescent="0.3">
      <c r="A1883">
        <f>IF(AND('Raw Data'!F1877&lt;'Raw Data'!C1877, 'Raw Data'!L1877&gt;'Raw Data'!K1877, 'Raw Data'!L1877-'Raw Data'!K1877&gt;3), 'Raw Data'!J1877, 0)</f>
        <v>0</v>
      </c>
      <c r="B1883">
        <f>IF(AND('Raw Data'!C1877&lt;'Raw Data'!F1877, 'Raw Data'!K1877&gt;'Raw Data'!L1877, 'Raw Data'!K1877-'Raw Data'!L1877&gt;3), 'Raw Data'!I1877, 0)</f>
        <v>0</v>
      </c>
      <c r="C1883">
        <f>IF(AND('Raw Data'!F1877&lt;'Raw Data'!C1877, 'Raw Data'!L1877&gt;'Raw Data'!K1877, 'Raw Data'!L1877-'Raw Data'!K1877&lt;4), 'Raw Data'!H1877, 0)</f>
        <v>0</v>
      </c>
      <c r="D1883">
        <f>IF(AND('Raw Data'!C1877&lt;'Raw Data'!F1877, 'Raw Data'!K1877&gt;'Raw Data'!L1877, 'Raw Data'!K1877-'Raw Data'!L1877&lt;4), 'Raw Data'!G1877, 0)</f>
        <v>0</v>
      </c>
      <c r="E1883">
        <f>IF(ISBLANK('Raw Data'!J1877), 0, IF(AND(4=MATCH(LARGE('Raw Data'!G1877:J1877, 4), 'Raw Data'!G1877:J1877, 0), 'Raw Data'!L1877-'Raw Data'!K1877&gt;3), 'Raw Data'!J1877, 0))</f>
        <v>0</v>
      </c>
      <c r="F1883">
        <f>IF(ISBLANK('Raw Data'!J1877), 0, IF(AND(3=MATCH(LARGE('Raw Data'!G1877:J1877, 4), 'Raw Data'!G1877:J1877, 0), 'Raw Data'!K1877-'Raw Data'!L1877&gt;3), 'Raw Data'!I1877, 0))</f>
        <v>0</v>
      </c>
      <c r="G1883">
        <f>IF(ISBLANK('Raw Data'!J1877), 0, IF(AND(2=MATCH(LARGE('Raw Data'!G1877:J1877, 4), 'Raw Data'!G1877:J1877, 0), AND('Raw Data'!L1877-'Raw Data'!K1877&lt;4, 'Raw Data'!L1877-'Raw Data'!K1877&gt;0)), 'Raw Data'!H1877, 0))</f>
        <v>0</v>
      </c>
      <c r="H1883">
        <f>IF(ISBLANK('Raw Data'!J1877), 0, IF(AND(1=MATCH(LARGE('Raw Data'!G1877:J1877, 4), 'Raw Data'!G1877:J1877, 0), AND('Raw Data'!K1877-'Raw Data'!L1877&lt;4, 'Raw Data'!K1877-'Raw Data'!L1877&gt;0)), 'Raw Data'!G1877, 0))</f>
        <v>0</v>
      </c>
      <c r="I1883">
        <f>IF(ISBLANK('Raw Data'!J1877), 0, IF(AND(4=MATCH(LARGE('Raw Data'!G1877:J1877, 3), 'Raw Data'!G1877:J1877, 0), 'Raw Data'!L1877-'Raw Data'!K1877&gt;3), 'Raw Data'!J1877, 0))</f>
        <v>0</v>
      </c>
      <c r="J1883">
        <f>IF(ISBLANK('Raw Data'!J1877), 0, IF(AND(3=MATCH(LARGE('Raw Data'!G1877:J1877, 3), 'Raw Data'!G1877:J1877, 0), 'Raw Data'!K1877-'Raw Data'!L1877&gt;3), 'Raw Data'!I1877, 0))</f>
        <v>0</v>
      </c>
      <c r="K1883">
        <f>IF(ISBLANK('Raw Data'!J1877), 0, IF(AND(2=MATCH(LARGE('Raw Data'!G1877:J1877, 3), 'Raw Data'!G1877:J1877, 0), AND('Raw Data'!L1877-'Raw Data'!K1877&lt;4, 'Raw Data'!L1877-'Raw Data'!K1877&gt;0)), 'Raw Data'!H1877, 0))</f>
        <v>0</v>
      </c>
      <c r="L1883">
        <f>IF(ISBLANK('Raw Data'!J1877), 0, IF(AND(1=MATCH(LARGE('Raw Data'!G1877:J1877, 3), 'Raw Data'!G1877:J1877, 0), AND('Raw Data'!K1877-'Raw Data'!L1877&lt;4, 'Raw Data'!K1877-'Raw Data'!L1877&gt;0)), 'Raw Data'!G1877, 0))</f>
        <v>0</v>
      </c>
      <c r="M1883">
        <f>IF(ISBLANK('Raw Data'!J1877), 0, IF(AND(4=MATCH(LARGE('Raw Data'!G1877:J1877, 2), 'Raw Data'!G1877:J1877, 0), 'Raw Data'!L1877-'Raw Data'!K1877&gt;3), 'Raw Data'!J1877, 0))</f>
        <v>0</v>
      </c>
      <c r="N1883">
        <f>IF(ISBLANK('Raw Data'!J1877), 0, IF(AND(3=MATCH(LARGE('Raw Data'!G1877:J1877, 2), 'Raw Data'!G1877:J1877, 0), 'Raw Data'!K1877-'Raw Data'!L1877&gt;3), 'Raw Data'!I1877, 0))</f>
        <v>0</v>
      </c>
      <c r="O1883">
        <f>IF(ISBLANK('Raw Data'!J1877), 0, IF(AND(2=MATCH(LARGE('Raw Data'!G1877:J1877, 2), 'Raw Data'!G1877:J1877, 0), AND('Raw Data'!L1877-'Raw Data'!K1877&lt;4, 'Raw Data'!L1877-'Raw Data'!K1877&gt;0)), 'Raw Data'!H1877, 0))</f>
        <v>0</v>
      </c>
      <c r="P1883">
        <f>IF(ISBLANK('Raw Data'!J1877), 0, IF(AND(1=MATCH(LARGE('Raw Data'!G1877:J1877, 2), 'Raw Data'!G1877:J1877, 0), AND('Raw Data'!K1877-'Raw Data'!L1877&lt;4, 'Raw Data'!K1877-'Raw Data'!L1877&gt;0)), 'Raw Data'!G1877, 0))</f>
        <v>0</v>
      </c>
      <c r="Q1883">
        <f>IF(ISBLANK('Raw Data'!J1877), 0, IF(AND(4=MATCH(LARGE('Raw Data'!G1877:J1877, 1), 'Raw Data'!G1877:J1877, 0), 'Raw Data'!L1877-'Raw Data'!K1877&gt;3), 'Raw Data'!J1877, 0))</f>
        <v>0</v>
      </c>
      <c r="R1883">
        <f>IF(ISBLANK('Raw Data'!J1877), 0, IF(AND(3=MATCH(LARGE('Raw Data'!G1877:J1877, 1), 'Raw Data'!G1877:J1877, 0), 'Raw Data'!K1877-'Raw Data'!L1877&gt;3), 'Raw Data'!I1877, 0))</f>
        <v>0</v>
      </c>
      <c r="S1883">
        <f>IF(AND('Raw Data'!L1877-'Raw Data'!K1877&gt;4, 'Raw Data'!F1877&lt;'Raw Data'!C1877), 'Raw Data'!J1877, 0)</f>
        <v>0</v>
      </c>
      <c r="T1883">
        <f>IF(AND('Raw Data'!K1877-'Raw Data'!L1877&gt;4, 'Raw Data'!F1877&gt;'Raw Data'!C1877), 'Raw Data'!I1877, 0)</f>
        <v>0</v>
      </c>
      <c r="U1883">
        <f>IF(AND('Raw Data'!L1877-'Raw Data'!K1877&lt;3, 'Raw Data'!L1877&gt;'Raw Data'!K1877, 'Raw Data'!F1877&lt;'Raw Data'!C1877), 'Raw Data'!H1877, 0)</f>
        <v>0</v>
      </c>
      <c r="V1883">
        <f>IF(AND('Raw Data'!L1877-'Raw Data'!K1877&lt;3, 'Raw Data'!L1877&gt;'Raw Data'!K1877, 'Raw Data'!F1877&gt;'Raw Data'!C1877), 'Raw Data'!G1877, 0)</f>
        <v>0</v>
      </c>
    </row>
    <row r="1884" spans="1:22" x14ac:dyDescent="0.3">
      <c r="A1884">
        <f>IF(AND('Raw Data'!F1878&lt;'Raw Data'!C1878, 'Raw Data'!L1878&gt;'Raw Data'!K1878, 'Raw Data'!L1878-'Raw Data'!K1878&gt;3), 'Raw Data'!J1878, 0)</f>
        <v>0</v>
      </c>
      <c r="B1884">
        <f>IF(AND('Raw Data'!C1878&lt;'Raw Data'!F1878, 'Raw Data'!K1878&gt;'Raw Data'!L1878, 'Raw Data'!K1878-'Raw Data'!L1878&gt;3), 'Raw Data'!I1878, 0)</f>
        <v>0</v>
      </c>
      <c r="C1884">
        <f>IF(AND('Raw Data'!F1878&lt;'Raw Data'!C1878, 'Raw Data'!L1878&gt;'Raw Data'!K1878, 'Raw Data'!L1878-'Raw Data'!K1878&lt;4), 'Raw Data'!H1878, 0)</f>
        <v>0</v>
      </c>
      <c r="D1884">
        <f>IF(AND('Raw Data'!C1878&lt;'Raw Data'!F1878, 'Raw Data'!K1878&gt;'Raw Data'!L1878, 'Raw Data'!K1878-'Raw Data'!L1878&lt;4), 'Raw Data'!G1878, 0)</f>
        <v>0</v>
      </c>
      <c r="E1884">
        <f>IF(ISBLANK('Raw Data'!J1878), 0, IF(AND(4=MATCH(LARGE('Raw Data'!G1878:J1878, 4), 'Raw Data'!G1878:J1878, 0), 'Raw Data'!L1878-'Raw Data'!K1878&gt;3), 'Raw Data'!J1878, 0))</f>
        <v>0</v>
      </c>
      <c r="F1884">
        <f>IF(ISBLANK('Raw Data'!J1878), 0, IF(AND(3=MATCH(LARGE('Raw Data'!G1878:J1878, 4), 'Raw Data'!G1878:J1878, 0), 'Raw Data'!K1878-'Raw Data'!L1878&gt;3), 'Raw Data'!I1878, 0))</f>
        <v>0</v>
      </c>
      <c r="G1884">
        <f>IF(ISBLANK('Raw Data'!J1878), 0, IF(AND(2=MATCH(LARGE('Raw Data'!G1878:J1878, 4), 'Raw Data'!G1878:J1878, 0), AND('Raw Data'!L1878-'Raw Data'!K1878&lt;4, 'Raw Data'!L1878-'Raw Data'!K1878&gt;0)), 'Raw Data'!H1878, 0))</f>
        <v>0</v>
      </c>
      <c r="H1884">
        <f>IF(ISBLANK('Raw Data'!J1878), 0, IF(AND(1=MATCH(LARGE('Raw Data'!G1878:J1878, 4), 'Raw Data'!G1878:J1878, 0), AND('Raw Data'!K1878-'Raw Data'!L1878&lt;4, 'Raw Data'!K1878-'Raw Data'!L1878&gt;0)), 'Raw Data'!G1878, 0))</f>
        <v>0</v>
      </c>
      <c r="I1884">
        <f>IF(ISBLANK('Raw Data'!J1878), 0, IF(AND(4=MATCH(LARGE('Raw Data'!G1878:J1878, 3), 'Raw Data'!G1878:J1878, 0), 'Raw Data'!L1878-'Raw Data'!K1878&gt;3), 'Raw Data'!J1878, 0))</f>
        <v>0</v>
      </c>
      <c r="J1884">
        <f>IF(ISBLANK('Raw Data'!J1878), 0, IF(AND(3=MATCH(LARGE('Raw Data'!G1878:J1878, 3), 'Raw Data'!G1878:J1878, 0), 'Raw Data'!K1878-'Raw Data'!L1878&gt;3), 'Raw Data'!I1878, 0))</f>
        <v>0</v>
      </c>
      <c r="K1884">
        <f>IF(ISBLANK('Raw Data'!J1878), 0, IF(AND(2=MATCH(LARGE('Raw Data'!G1878:J1878, 3), 'Raw Data'!G1878:J1878, 0), AND('Raw Data'!L1878-'Raw Data'!K1878&lt;4, 'Raw Data'!L1878-'Raw Data'!K1878&gt;0)), 'Raw Data'!H1878, 0))</f>
        <v>0</v>
      </c>
      <c r="L1884">
        <f>IF(ISBLANK('Raw Data'!J1878), 0, IF(AND(1=MATCH(LARGE('Raw Data'!G1878:J1878, 3), 'Raw Data'!G1878:J1878, 0), AND('Raw Data'!K1878-'Raw Data'!L1878&lt;4, 'Raw Data'!K1878-'Raw Data'!L1878&gt;0)), 'Raw Data'!G1878, 0))</f>
        <v>0</v>
      </c>
      <c r="M1884">
        <f>IF(ISBLANK('Raw Data'!J1878), 0, IF(AND(4=MATCH(LARGE('Raw Data'!G1878:J1878, 2), 'Raw Data'!G1878:J1878, 0), 'Raw Data'!L1878-'Raw Data'!K1878&gt;3), 'Raw Data'!J1878, 0))</f>
        <v>0</v>
      </c>
      <c r="N1884">
        <f>IF(ISBLANK('Raw Data'!J1878), 0, IF(AND(3=MATCH(LARGE('Raw Data'!G1878:J1878, 2), 'Raw Data'!G1878:J1878, 0), 'Raw Data'!K1878-'Raw Data'!L1878&gt;3), 'Raw Data'!I1878, 0))</f>
        <v>0</v>
      </c>
      <c r="O1884">
        <f>IF(ISBLANK('Raw Data'!J1878), 0, IF(AND(2=MATCH(LARGE('Raw Data'!G1878:J1878, 2), 'Raw Data'!G1878:J1878, 0), AND('Raw Data'!L1878-'Raw Data'!K1878&lt;4, 'Raw Data'!L1878-'Raw Data'!K1878&gt;0)), 'Raw Data'!H1878, 0))</f>
        <v>0</v>
      </c>
      <c r="P1884">
        <f>IF(ISBLANK('Raw Data'!J1878), 0, IF(AND(1=MATCH(LARGE('Raw Data'!G1878:J1878, 2), 'Raw Data'!G1878:J1878, 0), AND('Raw Data'!K1878-'Raw Data'!L1878&lt;4, 'Raw Data'!K1878-'Raw Data'!L1878&gt;0)), 'Raw Data'!G1878, 0))</f>
        <v>0</v>
      </c>
      <c r="Q1884">
        <f>IF(ISBLANK('Raw Data'!J1878), 0, IF(AND(4=MATCH(LARGE('Raw Data'!G1878:J1878, 1), 'Raw Data'!G1878:J1878, 0), 'Raw Data'!L1878-'Raw Data'!K1878&gt;3), 'Raw Data'!J1878, 0))</f>
        <v>0</v>
      </c>
      <c r="R1884">
        <f>IF(ISBLANK('Raw Data'!J1878), 0, IF(AND(3=MATCH(LARGE('Raw Data'!G1878:J1878, 1), 'Raw Data'!G1878:J1878, 0), 'Raw Data'!K1878-'Raw Data'!L1878&gt;3), 'Raw Data'!I1878, 0))</f>
        <v>0</v>
      </c>
      <c r="S1884">
        <f>IF(AND('Raw Data'!L1878-'Raw Data'!K1878&gt;4, 'Raw Data'!F1878&lt;'Raw Data'!C1878), 'Raw Data'!J1878, 0)</f>
        <v>0</v>
      </c>
      <c r="T1884">
        <f>IF(AND('Raw Data'!K1878-'Raw Data'!L1878&gt;4, 'Raw Data'!F1878&gt;'Raw Data'!C1878), 'Raw Data'!I1878, 0)</f>
        <v>0</v>
      </c>
      <c r="U1884">
        <f>IF(AND('Raw Data'!L1878-'Raw Data'!K1878&lt;3, 'Raw Data'!L1878&gt;'Raw Data'!K1878, 'Raw Data'!F1878&lt;'Raw Data'!C1878), 'Raw Data'!H1878, 0)</f>
        <v>0</v>
      </c>
      <c r="V1884">
        <f>IF(AND('Raw Data'!L1878-'Raw Data'!K1878&lt;3, 'Raw Data'!L1878&gt;'Raw Data'!K1878, 'Raw Data'!F1878&gt;'Raw Data'!C1878), 'Raw Data'!G1878, 0)</f>
        <v>0</v>
      </c>
    </row>
    <row r="1885" spans="1:22" x14ac:dyDescent="0.3">
      <c r="A1885">
        <f>IF(AND('Raw Data'!F1879&lt;'Raw Data'!C1879, 'Raw Data'!L1879&gt;'Raw Data'!K1879, 'Raw Data'!L1879-'Raw Data'!K1879&gt;3), 'Raw Data'!J1879, 0)</f>
        <v>0</v>
      </c>
      <c r="B1885">
        <f>IF(AND('Raw Data'!C1879&lt;'Raw Data'!F1879, 'Raw Data'!K1879&gt;'Raw Data'!L1879, 'Raw Data'!K1879-'Raw Data'!L1879&gt;3), 'Raw Data'!I1879, 0)</f>
        <v>0</v>
      </c>
      <c r="C1885">
        <f>IF(AND('Raw Data'!F1879&lt;'Raw Data'!C1879, 'Raw Data'!L1879&gt;'Raw Data'!K1879, 'Raw Data'!L1879-'Raw Data'!K1879&lt;4), 'Raw Data'!H1879, 0)</f>
        <v>0</v>
      </c>
      <c r="D1885">
        <f>IF(AND('Raw Data'!C1879&lt;'Raw Data'!F1879, 'Raw Data'!K1879&gt;'Raw Data'!L1879, 'Raw Data'!K1879-'Raw Data'!L1879&lt;4), 'Raw Data'!G1879, 0)</f>
        <v>0</v>
      </c>
      <c r="E1885">
        <f>IF(ISBLANK('Raw Data'!J1879), 0, IF(AND(4=MATCH(LARGE('Raw Data'!G1879:J1879, 4), 'Raw Data'!G1879:J1879, 0), 'Raw Data'!L1879-'Raw Data'!K1879&gt;3), 'Raw Data'!J1879, 0))</f>
        <v>0</v>
      </c>
      <c r="F1885">
        <f>IF(ISBLANK('Raw Data'!J1879), 0, IF(AND(3=MATCH(LARGE('Raw Data'!G1879:J1879, 4), 'Raw Data'!G1879:J1879, 0), 'Raw Data'!K1879-'Raw Data'!L1879&gt;3), 'Raw Data'!I1879, 0))</f>
        <v>0</v>
      </c>
      <c r="G1885">
        <f>IF(ISBLANK('Raw Data'!J1879), 0, IF(AND(2=MATCH(LARGE('Raw Data'!G1879:J1879, 4), 'Raw Data'!G1879:J1879, 0), AND('Raw Data'!L1879-'Raw Data'!K1879&lt;4, 'Raw Data'!L1879-'Raw Data'!K1879&gt;0)), 'Raw Data'!H1879, 0))</f>
        <v>0</v>
      </c>
      <c r="H1885">
        <f>IF(ISBLANK('Raw Data'!J1879), 0, IF(AND(1=MATCH(LARGE('Raw Data'!G1879:J1879, 4), 'Raw Data'!G1879:J1879, 0), AND('Raw Data'!K1879-'Raw Data'!L1879&lt;4, 'Raw Data'!K1879-'Raw Data'!L1879&gt;0)), 'Raw Data'!G1879, 0))</f>
        <v>0</v>
      </c>
      <c r="I1885">
        <f>IF(ISBLANK('Raw Data'!J1879), 0, IF(AND(4=MATCH(LARGE('Raw Data'!G1879:J1879, 3), 'Raw Data'!G1879:J1879, 0), 'Raw Data'!L1879-'Raw Data'!K1879&gt;3), 'Raw Data'!J1879, 0))</f>
        <v>0</v>
      </c>
      <c r="J1885">
        <f>IF(ISBLANK('Raw Data'!J1879), 0, IF(AND(3=MATCH(LARGE('Raw Data'!G1879:J1879, 3), 'Raw Data'!G1879:J1879, 0), 'Raw Data'!K1879-'Raw Data'!L1879&gt;3), 'Raw Data'!I1879, 0))</f>
        <v>0</v>
      </c>
      <c r="K1885">
        <f>IF(ISBLANK('Raw Data'!J1879), 0, IF(AND(2=MATCH(LARGE('Raw Data'!G1879:J1879, 3), 'Raw Data'!G1879:J1879, 0), AND('Raw Data'!L1879-'Raw Data'!K1879&lt;4, 'Raw Data'!L1879-'Raw Data'!K1879&gt;0)), 'Raw Data'!H1879, 0))</f>
        <v>0</v>
      </c>
      <c r="L1885">
        <f>IF(ISBLANK('Raw Data'!J1879), 0, IF(AND(1=MATCH(LARGE('Raw Data'!G1879:J1879, 3), 'Raw Data'!G1879:J1879, 0), AND('Raw Data'!K1879-'Raw Data'!L1879&lt;4, 'Raw Data'!K1879-'Raw Data'!L1879&gt;0)), 'Raw Data'!G1879, 0))</f>
        <v>0</v>
      </c>
      <c r="M1885">
        <f>IF(ISBLANK('Raw Data'!J1879), 0, IF(AND(4=MATCH(LARGE('Raw Data'!G1879:J1879, 2), 'Raw Data'!G1879:J1879, 0), 'Raw Data'!L1879-'Raw Data'!K1879&gt;3), 'Raw Data'!J1879, 0))</f>
        <v>0</v>
      </c>
      <c r="N1885">
        <f>IF(ISBLANK('Raw Data'!J1879), 0, IF(AND(3=MATCH(LARGE('Raw Data'!G1879:J1879, 2), 'Raw Data'!G1879:J1879, 0), 'Raw Data'!K1879-'Raw Data'!L1879&gt;3), 'Raw Data'!I1879, 0))</f>
        <v>0</v>
      </c>
      <c r="O1885">
        <f>IF(ISBLANK('Raw Data'!J1879), 0, IF(AND(2=MATCH(LARGE('Raw Data'!G1879:J1879, 2), 'Raw Data'!G1879:J1879, 0), AND('Raw Data'!L1879-'Raw Data'!K1879&lt;4, 'Raw Data'!L1879-'Raw Data'!K1879&gt;0)), 'Raw Data'!H1879, 0))</f>
        <v>0</v>
      </c>
      <c r="P1885">
        <f>IF(ISBLANK('Raw Data'!J1879), 0, IF(AND(1=MATCH(LARGE('Raw Data'!G1879:J1879, 2), 'Raw Data'!G1879:J1879, 0), AND('Raw Data'!K1879-'Raw Data'!L1879&lt;4, 'Raw Data'!K1879-'Raw Data'!L1879&gt;0)), 'Raw Data'!G1879, 0))</f>
        <v>0</v>
      </c>
      <c r="Q1885">
        <f>IF(ISBLANK('Raw Data'!J1879), 0, IF(AND(4=MATCH(LARGE('Raw Data'!G1879:J1879, 1), 'Raw Data'!G1879:J1879, 0), 'Raw Data'!L1879-'Raw Data'!K1879&gt;3), 'Raw Data'!J1879, 0))</f>
        <v>0</v>
      </c>
      <c r="R1885">
        <f>IF(ISBLANK('Raw Data'!J1879), 0, IF(AND(3=MATCH(LARGE('Raw Data'!G1879:J1879, 1), 'Raw Data'!G1879:J1879, 0), 'Raw Data'!K1879-'Raw Data'!L1879&gt;3), 'Raw Data'!I1879, 0))</f>
        <v>0</v>
      </c>
      <c r="S1885">
        <f>IF(AND('Raw Data'!L1879-'Raw Data'!K1879&gt;4, 'Raw Data'!F1879&lt;'Raw Data'!C1879), 'Raw Data'!J1879, 0)</f>
        <v>0</v>
      </c>
      <c r="T1885">
        <f>IF(AND('Raw Data'!K1879-'Raw Data'!L1879&gt;4, 'Raw Data'!F1879&gt;'Raw Data'!C1879), 'Raw Data'!I1879, 0)</f>
        <v>0</v>
      </c>
      <c r="U1885">
        <f>IF(AND('Raw Data'!L1879-'Raw Data'!K1879&lt;3, 'Raw Data'!L1879&gt;'Raw Data'!K1879, 'Raw Data'!F1879&lt;'Raw Data'!C1879), 'Raw Data'!H1879, 0)</f>
        <v>0</v>
      </c>
      <c r="V1885">
        <f>IF(AND('Raw Data'!L1879-'Raw Data'!K1879&lt;3, 'Raw Data'!L1879&gt;'Raw Data'!K1879, 'Raw Data'!F1879&gt;'Raw Data'!C1879), 'Raw Data'!G1879, 0)</f>
        <v>0</v>
      </c>
    </row>
    <row r="1886" spans="1:22" x14ac:dyDescent="0.3">
      <c r="A1886">
        <f>IF(AND('Raw Data'!F1880&lt;'Raw Data'!C1880, 'Raw Data'!L1880&gt;'Raw Data'!K1880, 'Raw Data'!L1880-'Raw Data'!K1880&gt;3), 'Raw Data'!J1880, 0)</f>
        <v>0</v>
      </c>
      <c r="B1886">
        <f>IF(AND('Raw Data'!C1880&lt;'Raw Data'!F1880, 'Raw Data'!K1880&gt;'Raw Data'!L1880, 'Raw Data'!K1880-'Raw Data'!L1880&gt;3), 'Raw Data'!I1880, 0)</f>
        <v>0</v>
      </c>
      <c r="C1886">
        <f>IF(AND('Raw Data'!F1880&lt;'Raw Data'!C1880, 'Raw Data'!L1880&gt;'Raw Data'!K1880, 'Raw Data'!L1880-'Raw Data'!K1880&lt;4), 'Raw Data'!H1880, 0)</f>
        <v>0</v>
      </c>
      <c r="D1886">
        <f>IF(AND('Raw Data'!C1880&lt;'Raw Data'!F1880, 'Raw Data'!K1880&gt;'Raw Data'!L1880, 'Raw Data'!K1880-'Raw Data'!L1880&lt;4), 'Raw Data'!G1880, 0)</f>
        <v>0</v>
      </c>
      <c r="E1886">
        <f>IF(ISBLANK('Raw Data'!J1880), 0, IF(AND(4=MATCH(LARGE('Raw Data'!G1880:J1880, 4), 'Raw Data'!G1880:J1880, 0), 'Raw Data'!L1880-'Raw Data'!K1880&gt;3), 'Raw Data'!J1880, 0))</f>
        <v>0</v>
      </c>
      <c r="F1886">
        <f>IF(ISBLANK('Raw Data'!J1880), 0, IF(AND(3=MATCH(LARGE('Raw Data'!G1880:J1880, 4), 'Raw Data'!G1880:J1880, 0), 'Raw Data'!K1880-'Raw Data'!L1880&gt;3), 'Raw Data'!I1880, 0))</f>
        <v>0</v>
      </c>
      <c r="G1886">
        <f>IF(ISBLANK('Raw Data'!J1880), 0, IF(AND(2=MATCH(LARGE('Raw Data'!G1880:J1880, 4), 'Raw Data'!G1880:J1880, 0), AND('Raw Data'!L1880-'Raw Data'!K1880&lt;4, 'Raw Data'!L1880-'Raw Data'!K1880&gt;0)), 'Raw Data'!H1880, 0))</f>
        <v>0</v>
      </c>
      <c r="H1886">
        <f>IF(ISBLANK('Raw Data'!J1880), 0, IF(AND(1=MATCH(LARGE('Raw Data'!G1880:J1880, 4), 'Raw Data'!G1880:J1880, 0), AND('Raw Data'!K1880-'Raw Data'!L1880&lt;4, 'Raw Data'!K1880-'Raw Data'!L1880&gt;0)), 'Raw Data'!G1880, 0))</f>
        <v>0</v>
      </c>
      <c r="I1886">
        <f>IF(ISBLANK('Raw Data'!J1880), 0, IF(AND(4=MATCH(LARGE('Raw Data'!G1880:J1880, 3), 'Raw Data'!G1880:J1880, 0), 'Raw Data'!L1880-'Raw Data'!K1880&gt;3), 'Raw Data'!J1880, 0))</f>
        <v>0</v>
      </c>
      <c r="J1886">
        <f>IF(ISBLANK('Raw Data'!J1880), 0, IF(AND(3=MATCH(LARGE('Raw Data'!G1880:J1880, 3), 'Raw Data'!G1880:J1880, 0), 'Raw Data'!K1880-'Raw Data'!L1880&gt;3), 'Raw Data'!I1880, 0))</f>
        <v>0</v>
      </c>
      <c r="K1886">
        <f>IF(ISBLANK('Raw Data'!J1880), 0, IF(AND(2=MATCH(LARGE('Raw Data'!G1880:J1880, 3), 'Raw Data'!G1880:J1880, 0), AND('Raw Data'!L1880-'Raw Data'!K1880&lt;4, 'Raw Data'!L1880-'Raw Data'!K1880&gt;0)), 'Raw Data'!H1880, 0))</f>
        <v>0</v>
      </c>
      <c r="L1886">
        <f>IF(ISBLANK('Raw Data'!J1880), 0, IF(AND(1=MATCH(LARGE('Raw Data'!G1880:J1880, 3), 'Raw Data'!G1880:J1880, 0), AND('Raw Data'!K1880-'Raw Data'!L1880&lt;4, 'Raw Data'!K1880-'Raw Data'!L1880&gt;0)), 'Raw Data'!G1880, 0))</f>
        <v>0</v>
      </c>
      <c r="M1886">
        <f>IF(ISBLANK('Raw Data'!J1880), 0, IF(AND(4=MATCH(LARGE('Raw Data'!G1880:J1880, 2), 'Raw Data'!G1880:J1880, 0), 'Raw Data'!L1880-'Raw Data'!K1880&gt;3), 'Raw Data'!J1880, 0))</f>
        <v>0</v>
      </c>
      <c r="N1886">
        <f>IF(ISBLANK('Raw Data'!J1880), 0, IF(AND(3=MATCH(LARGE('Raw Data'!G1880:J1880, 2), 'Raw Data'!G1880:J1880, 0), 'Raw Data'!K1880-'Raw Data'!L1880&gt;3), 'Raw Data'!I1880, 0))</f>
        <v>0</v>
      </c>
      <c r="O1886">
        <f>IF(ISBLANK('Raw Data'!J1880), 0, IF(AND(2=MATCH(LARGE('Raw Data'!G1880:J1880, 2), 'Raw Data'!G1880:J1880, 0), AND('Raw Data'!L1880-'Raw Data'!K1880&lt;4, 'Raw Data'!L1880-'Raw Data'!K1880&gt;0)), 'Raw Data'!H1880, 0))</f>
        <v>0</v>
      </c>
      <c r="P1886">
        <f>IF(ISBLANK('Raw Data'!J1880), 0, IF(AND(1=MATCH(LARGE('Raw Data'!G1880:J1880, 2), 'Raw Data'!G1880:J1880, 0), AND('Raw Data'!K1880-'Raw Data'!L1880&lt;4, 'Raw Data'!K1880-'Raw Data'!L1880&gt;0)), 'Raw Data'!G1880, 0))</f>
        <v>0</v>
      </c>
      <c r="Q1886">
        <f>IF(ISBLANK('Raw Data'!J1880), 0, IF(AND(4=MATCH(LARGE('Raw Data'!G1880:J1880, 1), 'Raw Data'!G1880:J1880, 0), 'Raw Data'!L1880-'Raw Data'!K1880&gt;3), 'Raw Data'!J1880, 0))</f>
        <v>0</v>
      </c>
      <c r="R1886">
        <f>IF(ISBLANK('Raw Data'!J1880), 0, IF(AND(3=MATCH(LARGE('Raw Data'!G1880:J1880, 1), 'Raw Data'!G1880:J1880, 0), 'Raw Data'!K1880-'Raw Data'!L1880&gt;3), 'Raw Data'!I1880, 0))</f>
        <v>0</v>
      </c>
      <c r="S1886">
        <f>IF(AND('Raw Data'!L1880-'Raw Data'!K1880&gt;4, 'Raw Data'!F1880&lt;'Raw Data'!C1880), 'Raw Data'!J1880, 0)</f>
        <v>0</v>
      </c>
      <c r="T1886">
        <f>IF(AND('Raw Data'!K1880-'Raw Data'!L1880&gt;4, 'Raw Data'!F1880&gt;'Raw Data'!C1880), 'Raw Data'!I1880, 0)</f>
        <v>0</v>
      </c>
      <c r="U1886">
        <f>IF(AND('Raw Data'!L1880-'Raw Data'!K1880&lt;3, 'Raw Data'!L1880&gt;'Raw Data'!K1880, 'Raw Data'!F1880&lt;'Raw Data'!C1880), 'Raw Data'!H1880, 0)</f>
        <v>0</v>
      </c>
      <c r="V1886">
        <f>IF(AND('Raw Data'!L1880-'Raw Data'!K1880&lt;3, 'Raw Data'!L1880&gt;'Raw Data'!K1880, 'Raw Data'!F1880&gt;'Raw Data'!C1880), 'Raw Data'!G1880, 0)</f>
        <v>0</v>
      </c>
    </row>
    <row r="1887" spans="1:22" x14ac:dyDescent="0.3">
      <c r="A1887">
        <f>IF(AND('Raw Data'!F1881&lt;'Raw Data'!C1881, 'Raw Data'!L1881&gt;'Raw Data'!K1881, 'Raw Data'!L1881-'Raw Data'!K1881&gt;3), 'Raw Data'!J1881, 0)</f>
        <v>0</v>
      </c>
      <c r="B1887">
        <f>IF(AND('Raw Data'!C1881&lt;'Raw Data'!F1881, 'Raw Data'!K1881&gt;'Raw Data'!L1881, 'Raw Data'!K1881-'Raw Data'!L1881&gt;3), 'Raw Data'!I1881, 0)</f>
        <v>0</v>
      </c>
      <c r="C1887">
        <f>IF(AND('Raw Data'!F1881&lt;'Raw Data'!C1881, 'Raw Data'!L1881&gt;'Raw Data'!K1881, 'Raw Data'!L1881-'Raw Data'!K1881&lt;4), 'Raw Data'!H1881, 0)</f>
        <v>0</v>
      </c>
      <c r="D1887">
        <f>IF(AND('Raw Data'!C1881&lt;'Raw Data'!F1881, 'Raw Data'!K1881&gt;'Raw Data'!L1881, 'Raw Data'!K1881-'Raw Data'!L1881&lt;4), 'Raw Data'!G1881, 0)</f>
        <v>0</v>
      </c>
      <c r="E1887">
        <f>IF(ISBLANK('Raw Data'!J1881), 0, IF(AND(4=MATCH(LARGE('Raw Data'!G1881:J1881, 4), 'Raw Data'!G1881:J1881, 0), 'Raw Data'!L1881-'Raw Data'!K1881&gt;3), 'Raw Data'!J1881, 0))</f>
        <v>0</v>
      </c>
      <c r="F1887">
        <f>IF(ISBLANK('Raw Data'!J1881), 0, IF(AND(3=MATCH(LARGE('Raw Data'!G1881:J1881, 4), 'Raw Data'!G1881:J1881, 0), 'Raw Data'!K1881-'Raw Data'!L1881&gt;3), 'Raw Data'!I1881, 0))</f>
        <v>0</v>
      </c>
      <c r="G1887">
        <f>IF(ISBLANK('Raw Data'!J1881), 0, IF(AND(2=MATCH(LARGE('Raw Data'!G1881:J1881, 4), 'Raw Data'!G1881:J1881, 0), AND('Raw Data'!L1881-'Raw Data'!K1881&lt;4, 'Raw Data'!L1881-'Raw Data'!K1881&gt;0)), 'Raw Data'!H1881, 0))</f>
        <v>0</v>
      </c>
      <c r="H1887">
        <f>IF(ISBLANK('Raw Data'!J1881), 0, IF(AND(1=MATCH(LARGE('Raw Data'!G1881:J1881, 4), 'Raw Data'!G1881:J1881, 0), AND('Raw Data'!K1881-'Raw Data'!L1881&lt;4, 'Raw Data'!K1881-'Raw Data'!L1881&gt;0)), 'Raw Data'!G1881, 0))</f>
        <v>0</v>
      </c>
      <c r="I1887">
        <f>IF(ISBLANK('Raw Data'!J1881), 0, IF(AND(4=MATCH(LARGE('Raw Data'!G1881:J1881, 3), 'Raw Data'!G1881:J1881, 0), 'Raw Data'!L1881-'Raw Data'!K1881&gt;3), 'Raw Data'!J1881, 0))</f>
        <v>0</v>
      </c>
      <c r="J1887">
        <f>IF(ISBLANK('Raw Data'!J1881), 0, IF(AND(3=MATCH(LARGE('Raw Data'!G1881:J1881, 3), 'Raw Data'!G1881:J1881, 0), 'Raw Data'!K1881-'Raw Data'!L1881&gt;3), 'Raw Data'!I1881, 0))</f>
        <v>0</v>
      </c>
      <c r="K1887">
        <f>IF(ISBLANK('Raw Data'!J1881), 0, IF(AND(2=MATCH(LARGE('Raw Data'!G1881:J1881, 3), 'Raw Data'!G1881:J1881, 0), AND('Raw Data'!L1881-'Raw Data'!K1881&lt;4, 'Raw Data'!L1881-'Raw Data'!K1881&gt;0)), 'Raw Data'!H1881, 0))</f>
        <v>0</v>
      </c>
      <c r="L1887">
        <f>IF(ISBLANK('Raw Data'!J1881), 0, IF(AND(1=MATCH(LARGE('Raw Data'!G1881:J1881, 3), 'Raw Data'!G1881:J1881, 0), AND('Raw Data'!K1881-'Raw Data'!L1881&lt;4, 'Raw Data'!K1881-'Raw Data'!L1881&gt;0)), 'Raw Data'!G1881, 0))</f>
        <v>0</v>
      </c>
      <c r="M1887">
        <f>IF(ISBLANK('Raw Data'!J1881), 0, IF(AND(4=MATCH(LARGE('Raw Data'!G1881:J1881, 2), 'Raw Data'!G1881:J1881, 0), 'Raw Data'!L1881-'Raw Data'!K1881&gt;3), 'Raw Data'!J1881, 0))</f>
        <v>0</v>
      </c>
      <c r="N1887">
        <f>IF(ISBLANK('Raw Data'!J1881), 0, IF(AND(3=MATCH(LARGE('Raw Data'!G1881:J1881, 2), 'Raw Data'!G1881:J1881, 0), 'Raw Data'!K1881-'Raw Data'!L1881&gt;3), 'Raw Data'!I1881, 0))</f>
        <v>0</v>
      </c>
      <c r="O1887">
        <f>IF(ISBLANK('Raw Data'!J1881), 0, IF(AND(2=MATCH(LARGE('Raw Data'!G1881:J1881, 2), 'Raw Data'!G1881:J1881, 0), AND('Raw Data'!L1881-'Raw Data'!K1881&lt;4, 'Raw Data'!L1881-'Raw Data'!K1881&gt;0)), 'Raw Data'!H1881, 0))</f>
        <v>0</v>
      </c>
      <c r="P1887">
        <f>IF(ISBLANK('Raw Data'!J1881), 0, IF(AND(1=MATCH(LARGE('Raw Data'!G1881:J1881, 2), 'Raw Data'!G1881:J1881, 0), AND('Raw Data'!K1881-'Raw Data'!L1881&lt;4, 'Raw Data'!K1881-'Raw Data'!L1881&gt;0)), 'Raw Data'!G1881, 0))</f>
        <v>0</v>
      </c>
      <c r="Q1887">
        <f>IF(ISBLANK('Raw Data'!J1881), 0, IF(AND(4=MATCH(LARGE('Raw Data'!G1881:J1881, 1), 'Raw Data'!G1881:J1881, 0), 'Raw Data'!L1881-'Raw Data'!K1881&gt;3), 'Raw Data'!J1881, 0))</f>
        <v>0</v>
      </c>
      <c r="R1887">
        <f>IF(ISBLANK('Raw Data'!J1881), 0, IF(AND(3=MATCH(LARGE('Raw Data'!G1881:J1881, 1), 'Raw Data'!G1881:J1881, 0), 'Raw Data'!K1881-'Raw Data'!L1881&gt;3), 'Raw Data'!I1881, 0))</f>
        <v>0</v>
      </c>
      <c r="S1887">
        <f>IF(AND('Raw Data'!L1881-'Raw Data'!K1881&gt;4, 'Raw Data'!F1881&lt;'Raw Data'!C1881), 'Raw Data'!J1881, 0)</f>
        <v>0</v>
      </c>
      <c r="T1887">
        <f>IF(AND('Raw Data'!K1881-'Raw Data'!L1881&gt;4, 'Raw Data'!F1881&gt;'Raw Data'!C1881), 'Raw Data'!I1881, 0)</f>
        <v>0</v>
      </c>
      <c r="U1887">
        <f>IF(AND('Raw Data'!L1881-'Raw Data'!K1881&lt;3, 'Raw Data'!L1881&gt;'Raw Data'!K1881, 'Raw Data'!F1881&lt;'Raw Data'!C1881), 'Raw Data'!H1881, 0)</f>
        <v>0</v>
      </c>
      <c r="V1887">
        <f>IF(AND('Raw Data'!L1881-'Raw Data'!K1881&lt;3, 'Raw Data'!L1881&gt;'Raw Data'!K1881, 'Raw Data'!F1881&gt;'Raw Data'!C1881), 'Raw Data'!G1881, 0)</f>
        <v>0</v>
      </c>
    </row>
    <row r="1888" spans="1:22" x14ac:dyDescent="0.3">
      <c r="A1888">
        <f>IF(AND('Raw Data'!F1882&lt;'Raw Data'!C1882, 'Raw Data'!L1882&gt;'Raw Data'!K1882, 'Raw Data'!L1882-'Raw Data'!K1882&gt;3), 'Raw Data'!J1882, 0)</f>
        <v>0</v>
      </c>
      <c r="B1888">
        <f>IF(AND('Raw Data'!C1882&lt;'Raw Data'!F1882, 'Raw Data'!K1882&gt;'Raw Data'!L1882, 'Raw Data'!K1882-'Raw Data'!L1882&gt;3), 'Raw Data'!I1882, 0)</f>
        <v>0</v>
      </c>
      <c r="C1888">
        <f>IF(AND('Raw Data'!F1882&lt;'Raw Data'!C1882, 'Raw Data'!L1882&gt;'Raw Data'!K1882, 'Raw Data'!L1882-'Raw Data'!K1882&lt;4), 'Raw Data'!H1882, 0)</f>
        <v>0</v>
      </c>
      <c r="D1888">
        <f>IF(AND('Raw Data'!C1882&lt;'Raw Data'!F1882, 'Raw Data'!K1882&gt;'Raw Data'!L1882, 'Raw Data'!K1882-'Raw Data'!L1882&lt;4), 'Raw Data'!G1882, 0)</f>
        <v>0</v>
      </c>
      <c r="E1888">
        <f>IF(ISBLANK('Raw Data'!J1882), 0, IF(AND(4=MATCH(LARGE('Raw Data'!G1882:J1882, 4), 'Raw Data'!G1882:J1882, 0), 'Raw Data'!L1882-'Raw Data'!K1882&gt;3), 'Raw Data'!J1882, 0))</f>
        <v>0</v>
      </c>
      <c r="F1888">
        <f>IF(ISBLANK('Raw Data'!J1882), 0, IF(AND(3=MATCH(LARGE('Raw Data'!G1882:J1882, 4), 'Raw Data'!G1882:J1882, 0), 'Raw Data'!K1882-'Raw Data'!L1882&gt;3), 'Raw Data'!I1882, 0))</f>
        <v>0</v>
      </c>
      <c r="G1888">
        <f>IF(ISBLANK('Raw Data'!J1882), 0, IF(AND(2=MATCH(LARGE('Raw Data'!G1882:J1882, 4), 'Raw Data'!G1882:J1882, 0), AND('Raw Data'!L1882-'Raw Data'!K1882&lt;4, 'Raw Data'!L1882-'Raw Data'!K1882&gt;0)), 'Raw Data'!H1882, 0))</f>
        <v>0</v>
      </c>
      <c r="H1888">
        <f>IF(ISBLANK('Raw Data'!J1882), 0, IF(AND(1=MATCH(LARGE('Raw Data'!G1882:J1882, 4), 'Raw Data'!G1882:J1882, 0), AND('Raw Data'!K1882-'Raw Data'!L1882&lt;4, 'Raw Data'!K1882-'Raw Data'!L1882&gt;0)), 'Raw Data'!G1882, 0))</f>
        <v>0</v>
      </c>
      <c r="I1888">
        <f>IF(ISBLANK('Raw Data'!J1882), 0, IF(AND(4=MATCH(LARGE('Raw Data'!G1882:J1882, 3), 'Raw Data'!G1882:J1882, 0), 'Raw Data'!L1882-'Raw Data'!K1882&gt;3), 'Raw Data'!J1882, 0))</f>
        <v>0</v>
      </c>
      <c r="J1888">
        <f>IF(ISBLANK('Raw Data'!J1882), 0, IF(AND(3=MATCH(LARGE('Raw Data'!G1882:J1882, 3), 'Raw Data'!G1882:J1882, 0), 'Raw Data'!K1882-'Raw Data'!L1882&gt;3), 'Raw Data'!I1882, 0))</f>
        <v>0</v>
      </c>
      <c r="K1888">
        <f>IF(ISBLANK('Raw Data'!J1882), 0, IF(AND(2=MATCH(LARGE('Raw Data'!G1882:J1882, 3), 'Raw Data'!G1882:J1882, 0), AND('Raw Data'!L1882-'Raw Data'!K1882&lt;4, 'Raw Data'!L1882-'Raw Data'!K1882&gt;0)), 'Raw Data'!H1882, 0))</f>
        <v>0</v>
      </c>
      <c r="L1888">
        <f>IF(ISBLANK('Raw Data'!J1882), 0, IF(AND(1=MATCH(LARGE('Raw Data'!G1882:J1882, 3), 'Raw Data'!G1882:J1882, 0), AND('Raw Data'!K1882-'Raw Data'!L1882&lt;4, 'Raw Data'!K1882-'Raw Data'!L1882&gt;0)), 'Raw Data'!G1882, 0))</f>
        <v>0</v>
      </c>
      <c r="M1888">
        <f>IF(ISBLANK('Raw Data'!J1882), 0, IF(AND(4=MATCH(LARGE('Raw Data'!G1882:J1882, 2), 'Raw Data'!G1882:J1882, 0), 'Raw Data'!L1882-'Raw Data'!K1882&gt;3), 'Raw Data'!J1882, 0))</f>
        <v>0</v>
      </c>
      <c r="N1888">
        <f>IF(ISBLANK('Raw Data'!J1882), 0, IF(AND(3=MATCH(LARGE('Raw Data'!G1882:J1882, 2), 'Raw Data'!G1882:J1882, 0), 'Raw Data'!K1882-'Raw Data'!L1882&gt;3), 'Raw Data'!I1882, 0))</f>
        <v>0</v>
      </c>
      <c r="O1888">
        <f>IF(ISBLANK('Raw Data'!J1882), 0, IF(AND(2=MATCH(LARGE('Raw Data'!G1882:J1882, 2), 'Raw Data'!G1882:J1882, 0), AND('Raw Data'!L1882-'Raw Data'!K1882&lt;4, 'Raw Data'!L1882-'Raw Data'!K1882&gt;0)), 'Raw Data'!H1882, 0))</f>
        <v>0</v>
      </c>
      <c r="P1888">
        <f>IF(ISBLANK('Raw Data'!J1882), 0, IF(AND(1=MATCH(LARGE('Raw Data'!G1882:J1882, 2), 'Raw Data'!G1882:J1882, 0), AND('Raw Data'!K1882-'Raw Data'!L1882&lt;4, 'Raw Data'!K1882-'Raw Data'!L1882&gt;0)), 'Raw Data'!G1882, 0))</f>
        <v>0</v>
      </c>
      <c r="Q1888">
        <f>IF(ISBLANK('Raw Data'!J1882), 0, IF(AND(4=MATCH(LARGE('Raw Data'!G1882:J1882, 1), 'Raw Data'!G1882:J1882, 0), 'Raw Data'!L1882-'Raw Data'!K1882&gt;3), 'Raw Data'!J1882, 0))</f>
        <v>0</v>
      </c>
      <c r="R1888">
        <f>IF(ISBLANK('Raw Data'!J1882), 0, IF(AND(3=MATCH(LARGE('Raw Data'!G1882:J1882, 1), 'Raw Data'!G1882:J1882, 0), 'Raw Data'!K1882-'Raw Data'!L1882&gt;3), 'Raw Data'!I1882, 0))</f>
        <v>0</v>
      </c>
      <c r="S1888">
        <f>IF(AND('Raw Data'!L1882-'Raw Data'!K1882&gt;4, 'Raw Data'!F1882&lt;'Raw Data'!C1882), 'Raw Data'!J1882, 0)</f>
        <v>0</v>
      </c>
      <c r="T1888">
        <f>IF(AND('Raw Data'!K1882-'Raw Data'!L1882&gt;4, 'Raw Data'!F1882&gt;'Raw Data'!C1882), 'Raw Data'!I1882, 0)</f>
        <v>0</v>
      </c>
      <c r="U1888">
        <f>IF(AND('Raw Data'!L1882-'Raw Data'!K1882&lt;3, 'Raw Data'!L1882&gt;'Raw Data'!K1882, 'Raw Data'!F1882&lt;'Raw Data'!C1882), 'Raw Data'!H1882, 0)</f>
        <v>0</v>
      </c>
      <c r="V1888">
        <f>IF(AND('Raw Data'!L1882-'Raw Data'!K1882&lt;3, 'Raw Data'!L1882&gt;'Raw Data'!K1882, 'Raw Data'!F1882&gt;'Raw Data'!C1882), 'Raw Data'!G1882, 0)</f>
        <v>0</v>
      </c>
    </row>
    <row r="1889" spans="1:22" x14ac:dyDescent="0.3">
      <c r="A1889">
        <f>IF(AND('Raw Data'!F1883&lt;'Raw Data'!C1883, 'Raw Data'!L1883&gt;'Raw Data'!K1883, 'Raw Data'!L1883-'Raw Data'!K1883&gt;3), 'Raw Data'!J1883, 0)</f>
        <v>0</v>
      </c>
      <c r="B1889">
        <f>IF(AND('Raw Data'!C1883&lt;'Raw Data'!F1883, 'Raw Data'!K1883&gt;'Raw Data'!L1883, 'Raw Data'!K1883-'Raw Data'!L1883&gt;3), 'Raw Data'!I1883, 0)</f>
        <v>0</v>
      </c>
      <c r="C1889">
        <f>IF(AND('Raw Data'!F1883&lt;'Raw Data'!C1883, 'Raw Data'!L1883&gt;'Raw Data'!K1883, 'Raw Data'!L1883-'Raw Data'!K1883&lt;4), 'Raw Data'!H1883, 0)</f>
        <v>0</v>
      </c>
      <c r="D1889">
        <f>IF(AND('Raw Data'!C1883&lt;'Raw Data'!F1883, 'Raw Data'!K1883&gt;'Raw Data'!L1883, 'Raw Data'!K1883-'Raw Data'!L1883&lt;4), 'Raw Data'!G1883, 0)</f>
        <v>0</v>
      </c>
      <c r="E1889">
        <f>IF(ISBLANK('Raw Data'!J1883), 0, IF(AND(4=MATCH(LARGE('Raw Data'!G1883:J1883, 4), 'Raw Data'!G1883:J1883, 0), 'Raw Data'!L1883-'Raw Data'!K1883&gt;3), 'Raw Data'!J1883, 0))</f>
        <v>0</v>
      </c>
      <c r="F1889">
        <f>IF(ISBLANK('Raw Data'!J1883), 0, IF(AND(3=MATCH(LARGE('Raw Data'!G1883:J1883, 4), 'Raw Data'!G1883:J1883, 0), 'Raw Data'!K1883-'Raw Data'!L1883&gt;3), 'Raw Data'!I1883, 0))</f>
        <v>0</v>
      </c>
      <c r="G1889">
        <f>IF(ISBLANK('Raw Data'!J1883), 0, IF(AND(2=MATCH(LARGE('Raw Data'!G1883:J1883, 4), 'Raw Data'!G1883:J1883, 0), AND('Raw Data'!L1883-'Raw Data'!K1883&lt;4, 'Raw Data'!L1883-'Raw Data'!K1883&gt;0)), 'Raw Data'!H1883, 0))</f>
        <v>0</v>
      </c>
      <c r="H1889">
        <f>IF(ISBLANK('Raw Data'!J1883), 0, IF(AND(1=MATCH(LARGE('Raw Data'!G1883:J1883, 4), 'Raw Data'!G1883:J1883, 0), AND('Raw Data'!K1883-'Raw Data'!L1883&lt;4, 'Raw Data'!K1883-'Raw Data'!L1883&gt;0)), 'Raw Data'!G1883, 0))</f>
        <v>0</v>
      </c>
      <c r="I1889">
        <f>IF(ISBLANK('Raw Data'!J1883), 0, IF(AND(4=MATCH(LARGE('Raw Data'!G1883:J1883, 3), 'Raw Data'!G1883:J1883, 0), 'Raw Data'!L1883-'Raw Data'!K1883&gt;3), 'Raw Data'!J1883, 0))</f>
        <v>0</v>
      </c>
      <c r="J1889">
        <f>IF(ISBLANK('Raw Data'!J1883), 0, IF(AND(3=MATCH(LARGE('Raw Data'!G1883:J1883, 3), 'Raw Data'!G1883:J1883, 0), 'Raw Data'!K1883-'Raw Data'!L1883&gt;3), 'Raw Data'!I1883, 0))</f>
        <v>0</v>
      </c>
      <c r="K1889">
        <f>IF(ISBLANK('Raw Data'!J1883), 0, IF(AND(2=MATCH(LARGE('Raw Data'!G1883:J1883, 3), 'Raw Data'!G1883:J1883, 0), AND('Raw Data'!L1883-'Raw Data'!K1883&lt;4, 'Raw Data'!L1883-'Raw Data'!K1883&gt;0)), 'Raw Data'!H1883, 0))</f>
        <v>0</v>
      </c>
      <c r="L1889">
        <f>IF(ISBLANK('Raw Data'!J1883), 0, IF(AND(1=MATCH(LARGE('Raw Data'!G1883:J1883, 3), 'Raw Data'!G1883:J1883, 0), AND('Raw Data'!K1883-'Raw Data'!L1883&lt;4, 'Raw Data'!K1883-'Raw Data'!L1883&gt;0)), 'Raw Data'!G1883, 0))</f>
        <v>0</v>
      </c>
      <c r="M1889">
        <f>IF(ISBLANK('Raw Data'!J1883), 0, IF(AND(4=MATCH(LARGE('Raw Data'!G1883:J1883, 2), 'Raw Data'!G1883:J1883, 0), 'Raw Data'!L1883-'Raw Data'!K1883&gt;3), 'Raw Data'!J1883, 0))</f>
        <v>0</v>
      </c>
      <c r="N1889">
        <f>IF(ISBLANK('Raw Data'!J1883), 0, IF(AND(3=MATCH(LARGE('Raw Data'!G1883:J1883, 2), 'Raw Data'!G1883:J1883, 0), 'Raw Data'!K1883-'Raw Data'!L1883&gt;3), 'Raw Data'!I1883, 0))</f>
        <v>0</v>
      </c>
      <c r="O1889">
        <f>IF(ISBLANK('Raw Data'!J1883), 0, IF(AND(2=MATCH(LARGE('Raw Data'!G1883:J1883, 2), 'Raw Data'!G1883:J1883, 0), AND('Raw Data'!L1883-'Raw Data'!K1883&lt;4, 'Raw Data'!L1883-'Raw Data'!K1883&gt;0)), 'Raw Data'!H1883, 0))</f>
        <v>0</v>
      </c>
      <c r="P1889">
        <f>IF(ISBLANK('Raw Data'!J1883), 0, IF(AND(1=MATCH(LARGE('Raw Data'!G1883:J1883, 2), 'Raw Data'!G1883:J1883, 0), AND('Raw Data'!K1883-'Raw Data'!L1883&lt;4, 'Raw Data'!K1883-'Raw Data'!L1883&gt;0)), 'Raw Data'!G1883, 0))</f>
        <v>0</v>
      </c>
      <c r="Q1889">
        <f>IF(ISBLANK('Raw Data'!J1883), 0, IF(AND(4=MATCH(LARGE('Raw Data'!G1883:J1883, 1), 'Raw Data'!G1883:J1883, 0), 'Raw Data'!L1883-'Raw Data'!K1883&gt;3), 'Raw Data'!J1883, 0))</f>
        <v>0</v>
      </c>
      <c r="R1889">
        <f>IF(ISBLANK('Raw Data'!J1883), 0, IF(AND(3=MATCH(LARGE('Raw Data'!G1883:J1883, 1), 'Raw Data'!G1883:J1883, 0), 'Raw Data'!K1883-'Raw Data'!L1883&gt;3), 'Raw Data'!I1883, 0))</f>
        <v>0</v>
      </c>
      <c r="S1889">
        <f>IF(AND('Raw Data'!L1883-'Raw Data'!K1883&gt;4, 'Raw Data'!F1883&lt;'Raw Data'!C1883), 'Raw Data'!J1883, 0)</f>
        <v>0</v>
      </c>
      <c r="T1889">
        <f>IF(AND('Raw Data'!K1883-'Raw Data'!L1883&gt;4, 'Raw Data'!F1883&gt;'Raw Data'!C1883), 'Raw Data'!I1883, 0)</f>
        <v>0</v>
      </c>
      <c r="U1889">
        <f>IF(AND('Raw Data'!L1883-'Raw Data'!K1883&lt;3, 'Raw Data'!L1883&gt;'Raw Data'!K1883, 'Raw Data'!F1883&lt;'Raw Data'!C1883), 'Raw Data'!H1883, 0)</f>
        <v>0</v>
      </c>
      <c r="V1889">
        <f>IF(AND('Raw Data'!L1883-'Raw Data'!K1883&lt;3, 'Raw Data'!L1883&gt;'Raw Data'!K1883, 'Raw Data'!F1883&gt;'Raw Data'!C1883), 'Raw Data'!G1883, 0)</f>
        <v>0</v>
      </c>
    </row>
    <row r="1890" spans="1:22" x14ac:dyDescent="0.3">
      <c r="A1890">
        <f>IF(AND('Raw Data'!F1884&lt;'Raw Data'!C1884, 'Raw Data'!L1884&gt;'Raw Data'!K1884, 'Raw Data'!L1884-'Raw Data'!K1884&gt;3), 'Raw Data'!J1884, 0)</f>
        <v>0</v>
      </c>
      <c r="B1890">
        <f>IF(AND('Raw Data'!C1884&lt;'Raw Data'!F1884, 'Raw Data'!K1884&gt;'Raw Data'!L1884, 'Raw Data'!K1884-'Raw Data'!L1884&gt;3), 'Raw Data'!I1884, 0)</f>
        <v>0</v>
      </c>
      <c r="C1890">
        <f>IF(AND('Raw Data'!F1884&lt;'Raw Data'!C1884, 'Raw Data'!L1884&gt;'Raw Data'!K1884, 'Raw Data'!L1884-'Raw Data'!K1884&lt;4), 'Raw Data'!H1884, 0)</f>
        <v>0</v>
      </c>
      <c r="D1890">
        <f>IF(AND('Raw Data'!C1884&lt;'Raw Data'!F1884, 'Raw Data'!K1884&gt;'Raw Data'!L1884, 'Raw Data'!K1884-'Raw Data'!L1884&lt;4), 'Raw Data'!G1884, 0)</f>
        <v>0</v>
      </c>
      <c r="E1890">
        <f>IF(ISBLANK('Raw Data'!J1884), 0, IF(AND(4=MATCH(LARGE('Raw Data'!G1884:J1884, 4), 'Raw Data'!G1884:J1884, 0), 'Raw Data'!L1884-'Raw Data'!K1884&gt;3), 'Raw Data'!J1884, 0))</f>
        <v>0</v>
      </c>
      <c r="F1890">
        <f>IF(ISBLANK('Raw Data'!J1884), 0, IF(AND(3=MATCH(LARGE('Raw Data'!G1884:J1884, 4), 'Raw Data'!G1884:J1884, 0), 'Raw Data'!K1884-'Raw Data'!L1884&gt;3), 'Raw Data'!I1884, 0))</f>
        <v>0</v>
      </c>
      <c r="G1890">
        <f>IF(ISBLANK('Raw Data'!J1884), 0, IF(AND(2=MATCH(LARGE('Raw Data'!G1884:J1884, 4), 'Raw Data'!G1884:J1884, 0), AND('Raw Data'!L1884-'Raw Data'!K1884&lt;4, 'Raw Data'!L1884-'Raw Data'!K1884&gt;0)), 'Raw Data'!H1884, 0))</f>
        <v>0</v>
      </c>
      <c r="H1890">
        <f>IF(ISBLANK('Raw Data'!J1884), 0, IF(AND(1=MATCH(LARGE('Raw Data'!G1884:J1884, 4), 'Raw Data'!G1884:J1884, 0), AND('Raw Data'!K1884-'Raw Data'!L1884&lt;4, 'Raw Data'!K1884-'Raw Data'!L1884&gt;0)), 'Raw Data'!G1884, 0))</f>
        <v>0</v>
      </c>
      <c r="I1890">
        <f>IF(ISBLANK('Raw Data'!J1884), 0, IF(AND(4=MATCH(LARGE('Raw Data'!G1884:J1884, 3), 'Raw Data'!G1884:J1884, 0), 'Raw Data'!L1884-'Raw Data'!K1884&gt;3), 'Raw Data'!J1884, 0))</f>
        <v>0</v>
      </c>
      <c r="J1890">
        <f>IF(ISBLANK('Raw Data'!J1884), 0, IF(AND(3=MATCH(LARGE('Raw Data'!G1884:J1884, 3), 'Raw Data'!G1884:J1884, 0), 'Raw Data'!K1884-'Raw Data'!L1884&gt;3), 'Raw Data'!I1884, 0))</f>
        <v>0</v>
      </c>
      <c r="K1890">
        <f>IF(ISBLANK('Raw Data'!J1884), 0, IF(AND(2=MATCH(LARGE('Raw Data'!G1884:J1884, 3), 'Raw Data'!G1884:J1884, 0), AND('Raw Data'!L1884-'Raw Data'!K1884&lt;4, 'Raw Data'!L1884-'Raw Data'!K1884&gt;0)), 'Raw Data'!H1884, 0))</f>
        <v>0</v>
      </c>
      <c r="L1890">
        <f>IF(ISBLANK('Raw Data'!J1884), 0, IF(AND(1=MATCH(LARGE('Raw Data'!G1884:J1884, 3), 'Raw Data'!G1884:J1884, 0), AND('Raw Data'!K1884-'Raw Data'!L1884&lt;4, 'Raw Data'!K1884-'Raw Data'!L1884&gt;0)), 'Raw Data'!G1884, 0))</f>
        <v>0</v>
      </c>
      <c r="M1890">
        <f>IF(ISBLANK('Raw Data'!J1884), 0, IF(AND(4=MATCH(LARGE('Raw Data'!G1884:J1884, 2), 'Raw Data'!G1884:J1884, 0), 'Raw Data'!L1884-'Raw Data'!K1884&gt;3), 'Raw Data'!J1884, 0))</f>
        <v>0</v>
      </c>
      <c r="N1890">
        <f>IF(ISBLANK('Raw Data'!J1884), 0, IF(AND(3=MATCH(LARGE('Raw Data'!G1884:J1884, 2), 'Raw Data'!G1884:J1884, 0), 'Raw Data'!K1884-'Raw Data'!L1884&gt;3), 'Raw Data'!I1884, 0))</f>
        <v>0</v>
      </c>
      <c r="O1890">
        <f>IF(ISBLANK('Raw Data'!J1884), 0, IF(AND(2=MATCH(LARGE('Raw Data'!G1884:J1884, 2), 'Raw Data'!G1884:J1884, 0), AND('Raw Data'!L1884-'Raw Data'!K1884&lt;4, 'Raw Data'!L1884-'Raw Data'!K1884&gt;0)), 'Raw Data'!H1884, 0))</f>
        <v>0</v>
      </c>
      <c r="P1890">
        <f>IF(ISBLANK('Raw Data'!J1884), 0, IF(AND(1=MATCH(LARGE('Raw Data'!G1884:J1884, 2), 'Raw Data'!G1884:J1884, 0), AND('Raw Data'!K1884-'Raw Data'!L1884&lt;4, 'Raw Data'!K1884-'Raw Data'!L1884&gt;0)), 'Raw Data'!G1884, 0))</f>
        <v>0</v>
      </c>
      <c r="Q1890">
        <f>IF(ISBLANK('Raw Data'!J1884), 0, IF(AND(4=MATCH(LARGE('Raw Data'!G1884:J1884, 1), 'Raw Data'!G1884:J1884, 0), 'Raw Data'!L1884-'Raw Data'!K1884&gt;3), 'Raw Data'!J1884, 0))</f>
        <v>0</v>
      </c>
      <c r="R1890">
        <f>IF(ISBLANK('Raw Data'!J1884), 0, IF(AND(3=MATCH(LARGE('Raw Data'!G1884:J1884, 1), 'Raw Data'!G1884:J1884, 0), 'Raw Data'!K1884-'Raw Data'!L1884&gt;3), 'Raw Data'!I1884, 0))</f>
        <v>0</v>
      </c>
      <c r="S1890">
        <f>IF(AND('Raw Data'!L1884-'Raw Data'!K1884&gt;4, 'Raw Data'!F1884&lt;'Raw Data'!C1884), 'Raw Data'!J1884, 0)</f>
        <v>0</v>
      </c>
      <c r="T1890">
        <f>IF(AND('Raw Data'!K1884-'Raw Data'!L1884&gt;4, 'Raw Data'!F1884&gt;'Raw Data'!C1884), 'Raw Data'!I1884, 0)</f>
        <v>0</v>
      </c>
      <c r="U1890">
        <f>IF(AND('Raw Data'!L1884-'Raw Data'!K1884&lt;3, 'Raw Data'!L1884&gt;'Raw Data'!K1884, 'Raw Data'!F1884&lt;'Raw Data'!C1884), 'Raw Data'!H1884, 0)</f>
        <v>0</v>
      </c>
      <c r="V1890">
        <f>IF(AND('Raw Data'!L1884-'Raw Data'!K1884&lt;3, 'Raw Data'!L1884&gt;'Raw Data'!K1884, 'Raw Data'!F1884&gt;'Raw Data'!C1884), 'Raw Data'!G1884, 0)</f>
        <v>0</v>
      </c>
    </row>
    <row r="1891" spans="1:22" x14ac:dyDescent="0.3">
      <c r="A1891">
        <f>IF(AND('Raw Data'!F1885&lt;'Raw Data'!C1885, 'Raw Data'!L1885&gt;'Raw Data'!K1885, 'Raw Data'!L1885-'Raw Data'!K1885&gt;3), 'Raw Data'!J1885, 0)</f>
        <v>0</v>
      </c>
      <c r="B1891">
        <f>IF(AND('Raw Data'!C1885&lt;'Raw Data'!F1885, 'Raw Data'!K1885&gt;'Raw Data'!L1885, 'Raw Data'!K1885-'Raw Data'!L1885&gt;3), 'Raw Data'!I1885, 0)</f>
        <v>0</v>
      </c>
      <c r="C1891">
        <f>IF(AND('Raw Data'!F1885&lt;'Raw Data'!C1885, 'Raw Data'!L1885&gt;'Raw Data'!K1885, 'Raw Data'!L1885-'Raw Data'!K1885&lt;4), 'Raw Data'!H1885, 0)</f>
        <v>0</v>
      </c>
      <c r="D1891">
        <f>IF(AND('Raw Data'!C1885&lt;'Raw Data'!F1885, 'Raw Data'!K1885&gt;'Raw Data'!L1885, 'Raw Data'!K1885-'Raw Data'!L1885&lt;4), 'Raw Data'!G1885, 0)</f>
        <v>0</v>
      </c>
      <c r="E1891">
        <f>IF(ISBLANK('Raw Data'!J1885), 0, IF(AND(4=MATCH(LARGE('Raw Data'!G1885:J1885, 4), 'Raw Data'!G1885:J1885, 0), 'Raw Data'!L1885-'Raw Data'!K1885&gt;3), 'Raw Data'!J1885, 0))</f>
        <v>0</v>
      </c>
      <c r="F1891">
        <f>IF(ISBLANK('Raw Data'!J1885), 0, IF(AND(3=MATCH(LARGE('Raw Data'!G1885:J1885, 4), 'Raw Data'!G1885:J1885, 0), 'Raw Data'!K1885-'Raw Data'!L1885&gt;3), 'Raw Data'!I1885, 0))</f>
        <v>0</v>
      </c>
      <c r="G1891">
        <f>IF(ISBLANK('Raw Data'!J1885), 0, IF(AND(2=MATCH(LARGE('Raw Data'!G1885:J1885, 4), 'Raw Data'!G1885:J1885, 0), AND('Raw Data'!L1885-'Raw Data'!K1885&lt;4, 'Raw Data'!L1885-'Raw Data'!K1885&gt;0)), 'Raw Data'!H1885, 0))</f>
        <v>0</v>
      </c>
      <c r="H1891">
        <f>IF(ISBLANK('Raw Data'!J1885), 0, IF(AND(1=MATCH(LARGE('Raw Data'!G1885:J1885, 4), 'Raw Data'!G1885:J1885, 0), AND('Raw Data'!K1885-'Raw Data'!L1885&lt;4, 'Raw Data'!K1885-'Raw Data'!L1885&gt;0)), 'Raw Data'!G1885, 0))</f>
        <v>0</v>
      </c>
      <c r="I1891">
        <f>IF(ISBLANK('Raw Data'!J1885), 0, IF(AND(4=MATCH(LARGE('Raw Data'!G1885:J1885, 3), 'Raw Data'!G1885:J1885, 0), 'Raw Data'!L1885-'Raw Data'!K1885&gt;3), 'Raw Data'!J1885, 0))</f>
        <v>0</v>
      </c>
      <c r="J1891">
        <f>IF(ISBLANK('Raw Data'!J1885), 0, IF(AND(3=MATCH(LARGE('Raw Data'!G1885:J1885, 3), 'Raw Data'!G1885:J1885, 0), 'Raw Data'!K1885-'Raw Data'!L1885&gt;3), 'Raw Data'!I1885, 0))</f>
        <v>0</v>
      </c>
      <c r="K1891">
        <f>IF(ISBLANK('Raw Data'!J1885), 0, IF(AND(2=MATCH(LARGE('Raw Data'!G1885:J1885, 3), 'Raw Data'!G1885:J1885, 0), AND('Raw Data'!L1885-'Raw Data'!K1885&lt;4, 'Raw Data'!L1885-'Raw Data'!K1885&gt;0)), 'Raw Data'!H1885, 0))</f>
        <v>0</v>
      </c>
      <c r="L1891">
        <f>IF(ISBLANK('Raw Data'!J1885), 0, IF(AND(1=MATCH(LARGE('Raw Data'!G1885:J1885, 3), 'Raw Data'!G1885:J1885, 0), AND('Raw Data'!K1885-'Raw Data'!L1885&lt;4, 'Raw Data'!K1885-'Raw Data'!L1885&gt;0)), 'Raw Data'!G1885, 0))</f>
        <v>0</v>
      </c>
      <c r="M1891">
        <f>IF(ISBLANK('Raw Data'!J1885), 0, IF(AND(4=MATCH(LARGE('Raw Data'!G1885:J1885, 2), 'Raw Data'!G1885:J1885, 0), 'Raw Data'!L1885-'Raw Data'!K1885&gt;3), 'Raw Data'!J1885, 0))</f>
        <v>0</v>
      </c>
      <c r="N1891">
        <f>IF(ISBLANK('Raw Data'!J1885), 0, IF(AND(3=MATCH(LARGE('Raw Data'!G1885:J1885, 2), 'Raw Data'!G1885:J1885, 0), 'Raw Data'!K1885-'Raw Data'!L1885&gt;3), 'Raw Data'!I1885, 0))</f>
        <v>0</v>
      </c>
      <c r="O1891">
        <f>IF(ISBLANK('Raw Data'!J1885), 0, IF(AND(2=MATCH(LARGE('Raw Data'!G1885:J1885, 2), 'Raw Data'!G1885:J1885, 0), AND('Raw Data'!L1885-'Raw Data'!K1885&lt;4, 'Raw Data'!L1885-'Raw Data'!K1885&gt;0)), 'Raw Data'!H1885, 0))</f>
        <v>0</v>
      </c>
      <c r="P1891">
        <f>IF(ISBLANK('Raw Data'!J1885), 0, IF(AND(1=MATCH(LARGE('Raw Data'!G1885:J1885, 2), 'Raw Data'!G1885:J1885, 0), AND('Raw Data'!K1885-'Raw Data'!L1885&lt;4, 'Raw Data'!K1885-'Raw Data'!L1885&gt;0)), 'Raw Data'!G1885, 0))</f>
        <v>0</v>
      </c>
      <c r="Q1891">
        <f>IF(ISBLANK('Raw Data'!J1885), 0, IF(AND(4=MATCH(LARGE('Raw Data'!G1885:J1885, 1), 'Raw Data'!G1885:J1885, 0), 'Raw Data'!L1885-'Raw Data'!K1885&gt;3), 'Raw Data'!J1885, 0))</f>
        <v>0</v>
      </c>
      <c r="R1891">
        <f>IF(ISBLANK('Raw Data'!J1885), 0, IF(AND(3=MATCH(LARGE('Raw Data'!G1885:J1885, 1), 'Raw Data'!G1885:J1885, 0), 'Raw Data'!K1885-'Raw Data'!L1885&gt;3), 'Raw Data'!I1885, 0))</f>
        <v>0</v>
      </c>
      <c r="S1891">
        <f>IF(AND('Raw Data'!L1885-'Raw Data'!K1885&gt;4, 'Raw Data'!F1885&lt;'Raw Data'!C1885), 'Raw Data'!J1885, 0)</f>
        <v>0</v>
      </c>
      <c r="T1891">
        <f>IF(AND('Raw Data'!K1885-'Raw Data'!L1885&gt;4, 'Raw Data'!F1885&gt;'Raw Data'!C1885), 'Raw Data'!I1885, 0)</f>
        <v>0</v>
      </c>
      <c r="U1891">
        <f>IF(AND('Raw Data'!L1885-'Raw Data'!K1885&lt;3, 'Raw Data'!L1885&gt;'Raw Data'!K1885, 'Raw Data'!F1885&lt;'Raw Data'!C1885), 'Raw Data'!H1885, 0)</f>
        <v>0</v>
      </c>
      <c r="V1891">
        <f>IF(AND('Raw Data'!L1885-'Raw Data'!K1885&lt;3, 'Raw Data'!L1885&gt;'Raw Data'!K1885, 'Raw Data'!F1885&gt;'Raw Data'!C1885), 'Raw Data'!G1885, 0)</f>
        <v>0</v>
      </c>
    </row>
    <row r="1892" spans="1:22" x14ac:dyDescent="0.3">
      <c r="A1892">
        <f>IF(AND('Raw Data'!F1886&lt;'Raw Data'!C1886, 'Raw Data'!L1886&gt;'Raw Data'!K1886, 'Raw Data'!L1886-'Raw Data'!K1886&gt;3), 'Raw Data'!J1886, 0)</f>
        <v>0</v>
      </c>
      <c r="B1892">
        <f>IF(AND('Raw Data'!C1886&lt;'Raw Data'!F1886, 'Raw Data'!K1886&gt;'Raw Data'!L1886, 'Raw Data'!K1886-'Raw Data'!L1886&gt;3), 'Raw Data'!I1886, 0)</f>
        <v>0</v>
      </c>
      <c r="C1892">
        <f>IF(AND('Raw Data'!F1886&lt;'Raw Data'!C1886, 'Raw Data'!L1886&gt;'Raw Data'!K1886, 'Raw Data'!L1886-'Raw Data'!K1886&lt;4), 'Raw Data'!H1886, 0)</f>
        <v>0</v>
      </c>
      <c r="D1892">
        <f>IF(AND('Raw Data'!C1886&lt;'Raw Data'!F1886, 'Raw Data'!K1886&gt;'Raw Data'!L1886, 'Raw Data'!K1886-'Raw Data'!L1886&lt;4), 'Raw Data'!G1886, 0)</f>
        <v>0</v>
      </c>
      <c r="E1892">
        <f>IF(ISBLANK('Raw Data'!J1886), 0, IF(AND(4=MATCH(LARGE('Raw Data'!G1886:J1886, 4), 'Raw Data'!G1886:J1886, 0), 'Raw Data'!L1886-'Raw Data'!K1886&gt;3), 'Raw Data'!J1886, 0))</f>
        <v>0</v>
      </c>
      <c r="F1892">
        <f>IF(ISBLANK('Raw Data'!J1886), 0, IF(AND(3=MATCH(LARGE('Raw Data'!G1886:J1886, 4), 'Raw Data'!G1886:J1886, 0), 'Raw Data'!K1886-'Raw Data'!L1886&gt;3), 'Raw Data'!I1886, 0))</f>
        <v>0</v>
      </c>
      <c r="G1892">
        <f>IF(ISBLANK('Raw Data'!J1886), 0, IF(AND(2=MATCH(LARGE('Raw Data'!G1886:J1886, 4), 'Raw Data'!G1886:J1886, 0), AND('Raw Data'!L1886-'Raw Data'!K1886&lt;4, 'Raw Data'!L1886-'Raw Data'!K1886&gt;0)), 'Raw Data'!H1886, 0))</f>
        <v>0</v>
      </c>
      <c r="H1892">
        <f>IF(ISBLANK('Raw Data'!J1886), 0, IF(AND(1=MATCH(LARGE('Raw Data'!G1886:J1886, 4), 'Raw Data'!G1886:J1886, 0), AND('Raw Data'!K1886-'Raw Data'!L1886&lt;4, 'Raw Data'!K1886-'Raw Data'!L1886&gt;0)), 'Raw Data'!G1886, 0))</f>
        <v>0</v>
      </c>
      <c r="I1892">
        <f>IF(ISBLANK('Raw Data'!J1886), 0, IF(AND(4=MATCH(LARGE('Raw Data'!G1886:J1886, 3), 'Raw Data'!G1886:J1886, 0), 'Raw Data'!L1886-'Raw Data'!K1886&gt;3), 'Raw Data'!J1886, 0))</f>
        <v>0</v>
      </c>
      <c r="J1892">
        <f>IF(ISBLANK('Raw Data'!J1886), 0, IF(AND(3=MATCH(LARGE('Raw Data'!G1886:J1886, 3), 'Raw Data'!G1886:J1886, 0), 'Raw Data'!K1886-'Raw Data'!L1886&gt;3), 'Raw Data'!I1886, 0))</f>
        <v>0</v>
      </c>
      <c r="K1892">
        <f>IF(ISBLANK('Raw Data'!J1886), 0, IF(AND(2=MATCH(LARGE('Raw Data'!G1886:J1886, 3), 'Raw Data'!G1886:J1886, 0), AND('Raw Data'!L1886-'Raw Data'!K1886&lt;4, 'Raw Data'!L1886-'Raw Data'!K1886&gt;0)), 'Raw Data'!H1886, 0))</f>
        <v>0</v>
      </c>
      <c r="L1892">
        <f>IF(ISBLANK('Raw Data'!J1886), 0, IF(AND(1=MATCH(LARGE('Raw Data'!G1886:J1886, 3), 'Raw Data'!G1886:J1886, 0), AND('Raw Data'!K1886-'Raw Data'!L1886&lt;4, 'Raw Data'!K1886-'Raw Data'!L1886&gt;0)), 'Raw Data'!G1886, 0))</f>
        <v>0</v>
      </c>
      <c r="M1892">
        <f>IF(ISBLANK('Raw Data'!J1886), 0, IF(AND(4=MATCH(LARGE('Raw Data'!G1886:J1886, 2), 'Raw Data'!G1886:J1886, 0), 'Raw Data'!L1886-'Raw Data'!K1886&gt;3), 'Raw Data'!J1886, 0))</f>
        <v>0</v>
      </c>
      <c r="N1892">
        <f>IF(ISBLANK('Raw Data'!J1886), 0, IF(AND(3=MATCH(LARGE('Raw Data'!G1886:J1886, 2), 'Raw Data'!G1886:J1886, 0), 'Raw Data'!K1886-'Raw Data'!L1886&gt;3), 'Raw Data'!I1886, 0))</f>
        <v>0</v>
      </c>
      <c r="O1892">
        <f>IF(ISBLANK('Raw Data'!J1886), 0, IF(AND(2=MATCH(LARGE('Raw Data'!G1886:J1886, 2), 'Raw Data'!G1886:J1886, 0), AND('Raw Data'!L1886-'Raw Data'!K1886&lt;4, 'Raw Data'!L1886-'Raw Data'!K1886&gt;0)), 'Raw Data'!H1886, 0))</f>
        <v>0</v>
      </c>
      <c r="P1892">
        <f>IF(ISBLANK('Raw Data'!J1886), 0, IF(AND(1=MATCH(LARGE('Raw Data'!G1886:J1886, 2), 'Raw Data'!G1886:J1886, 0), AND('Raw Data'!K1886-'Raw Data'!L1886&lt;4, 'Raw Data'!K1886-'Raw Data'!L1886&gt;0)), 'Raw Data'!G1886, 0))</f>
        <v>0</v>
      </c>
      <c r="Q1892">
        <f>IF(ISBLANK('Raw Data'!J1886), 0, IF(AND(4=MATCH(LARGE('Raw Data'!G1886:J1886, 1), 'Raw Data'!G1886:J1886, 0), 'Raw Data'!L1886-'Raw Data'!K1886&gt;3), 'Raw Data'!J1886, 0))</f>
        <v>0</v>
      </c>
      <c r="R1892">
        <f>IF(ISBLANK('Raw Data'!J1886), 0, IF(AND(3=MATCH(LARGE('Raw Data'!G1886:J1886, 1), 'Raw Data'!G1886:J1886, 0), 'Raw Data'!K1886-'Raw Data'!L1886&gt;3), 'Raw Data'!I1886, 0))</f>
        <v>0</v>
      </c>
      <c r="S1892">
        <f>IF(AND('Raw Data'!L1886-'Raw Data'!K1886&gt;4, 'Raw Data'!F1886&lt;'Raw Data'!C1886), 'Raw Data'!J1886, 0)</f>
        <v>0</v>
      </c>
      <c r="T1892">
        <f>IF(AND('Raw Data'!K1886-'Raw Data'!L1886&gt;4, 'Raw Data'!F1886&gt;'Raw Data'!C1886), 'Raw Data'!I1886, 0)</f>
        <v>0</v>
      </c>
      <c r="U1892">
        <f>IF(AND('Raw Data'!L1886-'Raw Data'!K1886&lt;3, 'Raw Data'!L1886&gt;'Raw Data'!K1886, 'Raw Data'!F1886&lt;'Raw Data'!C1886), 'Raw Data'!H1886, 0)</f>
        <v>0</v>
      </c>
      <c r="V1892">
        <f>IF(AND('Raw Data'!L1886-'Raw Data'!K1886&lt;3, 'Raw Data'!L1886&gt;'Raw Data'!K1886, 'Raw Data'!F1886&gt;'Raw Data'!C1886), 'Raw Data'!G1886, 0)</f>
        <v>0</v>
      </c>
    </row>
    <row r="1893" spans="1:22" x14ac:dyDescent="0.3">
      <c r="A1893">
        <f>IF(AND('Raw Data'!F1887&lt;'Raw Data'!C1887, 'Raw Data'!L1887&gt;'Raw Data'!K1887, 'Raw Data'!L1887-'Raw Data'!K1887&gt;3), 'Raw Data'!J1887, 0)</f>
        <v>0</v>
      </c>
      <c r="B1893">
        <f>IF(AND('Raw Data'!C1887&lt;'Raw Data'!F1887, 'Raw Data'!K1887&gt;'Raw Data'!L1887, 'Raw Data'!K1887-'Raw Data'!L1887&gt;3), 'Raw Data'!I1887, 0)</f>
        <v>0</v>
      </c>
      <c r="C1893">
        <f>IF(AND('Raw Data'!F1887&lt;'Raw Data'!C1887, 'Raw Data'!L1887&gt;'Raw Data'!K1887, 'Raw Data'!L1887-'Raw Data'!K1887&lt;4), 'Raw Data'!H1887, 0)</f>
        <v>0</v>
      </c>
      <c r="D1893">
        <f>IF(AND('Raw Data'!C1887&lt;'Raw Data'!F1887, 'Raw Data'!K1887&gt;'Raw Data'!L1887, 'Raw Data'!K1887-'Raw Data'!L1887&lt;4), 'Raw Data'!G1887, 0)</f>
        <v>0</v>
      </c>
      <c r="E1893">
        <f>IF(ISBLANK('Raw Data'!J1887), 0, IF(AND(4=MATCH(LARGE('Raw Data'!G1887:J1887, 4), 'Raw Data'!G1887:J1887, 0), 'Raw Data'!L1887-'Raw Data'!K1887&gt;3), 'Raw Data'!J1887, 0))</f>
        <v>0</v>
      </c>
      <c r="F1893">
        <f>IF(ISBLANK('Raw Data'!J1887), 0, IF(AND(3=MATCH(LARGE('Raw Data'!G1887:J1887, 4), 'Raw Data'!G1887:J1887, 0), 'Raw Data'!K1887-'Raw Data'!L1887&gt;3), 'Raw Data'!I1887, 0))</f>
        <v>0</v>
      </c>
      <c r="G1893">
        <f>IF(ISBLANK('Raw Data'!J1887), 0, IF(AND(2=MATCH(LARGE('Raw Data'!G1887:J1887, 4), 'Raw Data'!G1887:J1887, 0), AND('Raw Data'!L1887-'Raw Data'!K1887&lt;4, 'Raw Data'!L1887-'Raw Data'!K1887&gt;0)), 'Raw Data'!H1887, 0))</f>
        <v>0</v>
      </c>
      <c r="H1893">
        <f>IF(ISBLANK('Raw Data'!J1887), 0, IF(AND(1=MATCH(LARGE('Raw Data'!G1887:J1887, 4), 'Raw Data'!G1887:J1887, 0), AND('Raw Data'!K1887-'Raw Data'!L1887&lt;4, 'Raw Data'!K1887-'Raw Data'!L1887&gt;0)), 'Raw Data'!G1887, 0))</f>
        <v>0</v>
      </c>
      <c r="I1893">
        <f>IF(ISBLANK('Raw Data'!J1887), 0, IF(AND(4=MATCH(LARGE('Raw Data'!G1887:J1887, 3), 'Raw Data'!G1887:J1887, 0), 'Raw Data'!L1887-'Raw Data'!K1887&gt;3), 'Raw Data'!J1887, 0))</f>
        <v>0</v>
      </c>
      <c r="J1893">
        <f>IF(ISBLANK('Raw Data'!J1887), 0, IF(AND(3=MATCH(LARGE('Raw Data'!G1887:J1887, 3), 'Raw Data'!G1887:J1887, 0), 'Raw Data'!K1887-'Raw Data'!L1887&gt;3), 'Raw Data'!I1887, 0))</f>
        <v>0</v>
      </c>
      <c r="K1893">
        <f>IF(ISBLANK('Raw Data'!J1887), 0, IF(AND(2=MATCH(LARGE('Raw Data'!G1887:J1887, 3), 'Raw Data'!G1887:J1887, 0), AND('Raw Data'!L1887-'Raw Data'!K1887&lt;4, 'Raw Data'!L1887-'Raw Data'!K1887&gt;0)), 'Raw Data'!H1887, 0))</f>
        <v>0</v>
      </c>
      <c r="L1893">
        <f>IF(ISBLANK('Raw Data'!J1887), 0, IF(AND(1=MATCH(LARGE('Raw Data'!G1887:J1887, 3), 'Raw Data'!G1887:J1887, 0), AND('Raw Data'!K1887-'Raw Data'!L1887&lt;4, 'Raw Data'!K1887-'Raw Data'!L1887&gt;0)), 'Raw Data'!G1887, 0))</f>
        <v>0</v>
      </c>
      <c r="M1893">
        <f>IF(ISBLANK('Raw Data'!J1887), 0, IF(AND(4=MATCH(LARGE('Raw Data'!G1887:J1887, 2), 'Raw Data'!G1887:J1887, 0), 'Raw Data'!L1887-'Raw Data'!K1887&gt;3), 'Raw Data'!J1887, 0))</f>
        <v>0</v>
      </c>
      <c r="N1893">
        <f>IF(ISBLANK('Raw Data'!J1887), 0, IF(AND(3=MATCH(LARGE('Raw Data'!G1887:J1887, 2), 'Raw Data'!G1887:J1887, 0), 'Raw Data'!K1887-'Raw Data'!L1887&gt;3), 'Raw Data'!I1887, 0))</f>
        <v>0</v>
      </c>
      <c r="O1893">
        <f>IF(ISBLANK('Raw Data'!J1887), 0, IF(AND(2=MATCH(LARGE('Raw Data'!G1887:J1887, 2), 'Raw Data'!G1887:J1887, 0), AND('Raw Data'!L1887-'Raw Data'!K1887&lt;4, 'Raw Data'!L1887-'Raw Data'!K1887&gt;0)), 'Raw Data'!H1887, 0))</f>
        <v>0</v>
      </c>
      <c r="P1893">
        <f>IF(ISBLANK('Raw Data'!J1887), 0, IF(AND(1=MATCH(LARGE('Raw Data'!G1887:J1887, 2), 'Raw Data'!G1887:J1887, 0), AND('Raw Data'!K1887-'Raw Data'!L1887&lt;4, 'Raw Data'!K1887-'Raw Data'!L1887&gt;0)), 'Raw Data'!G1887, 0))</f>
        <v>0</v>
      </c>
      <c r="Q1893">
        <f>IF(ISBLANK('Raw Data'!J1887), 0, IF(AND(4=MATCH(LARGE('Raw Data'!G1887:J1887, 1), 'Raw Data'!G1887:J1887, 0), 'Raw Data'!L1887-'Raw Data'!K1887&gt;3), 'Raw Data'!J1887, 0))</f>
        <v>0</v>
      </c>
      <c r="R1893">
        <f>IF(ISBLANK('Raw Data'!J1887), 0, IF(AND(3=MATCH(LARGE('Raw Data'!G1887:J1887, 1), 'Raw Data'!G1887:J1887, 0), 'Raw Data'!K1887-'Raw Data'!L1887&gt;3), 'Raw Data'!I1887, 0))</f>
        <v>0</v>
      </c>
      <c r="S1893">
        <f>IF(AND('Raw Data'!L1887-'Raw Data'!K1887&gt;4, 'Raw Data'!F1887&lt;'Raw Data'!C1887), 'Raw Data'!J1887, 0)</f>
        <v>0</v>
      </c>
      <c r="T1893">
        <f>IF(AND('Raw Data'!K1887-'Raw Data'!L1887&gt;4, 'Raw Data'!F1887&gt;'Raw Data'!C1887), 'Raw Data'!I1887, 0)</f>
        <v>0</v>
      </c>
      <c r="U1893">
        <f>IF(AND('Raw Data'!L1887-'Raw Data'!K1887&lt;3, 'Raw Data'!L1887&gt;'Raw Data'!K1887, 'Raw Data'!F1887&lt;'Raw Data'!C1887), 'Raw Data'!H1887, 0)</f>
        <v>0</v>
      </c>
      <c r="V1893">
        <f>IF(AND('Raw Data'!L1887-'Raw Data'!K1887&lt;3, 'Raw Data'!L1887&gt;'Raw Data'!K1887, 'Raw Data'!F1887&gt;'Raw Data'!C1887), 'Raw Data'!G1887, 0)</f>
        <v>0</v>
      </c>
    </row>
    <row r="1894" spans="1:22" x14ac:dyDescent="0.3">
      <c r="A1894">
        <f>IF(AND('Raw Data'!F1888&lt;'Raw Data'!C1888, 'Raw Data'!L1888&gt;'Raw Data'!K1888, 'Raw Data'!L1888-'Raw Data'!K1888&gt;3), 'Raw Data'!J1888, 0)</f>
        <v>0</v>
      </c>
      <c r="B1894">
        <f>IF(AND('Raw Data'!C1888&lt;'Raw Data'!F1888, 'Raw Data'!K1888&gt;'Raw Data'!L1888, 'Raw Data'!K1888-'Raw Data'!L1888&gt;3), 'Raw Data'!I1888, 0)</f>
        <v>0</v>
      </c>
      <c r="C1894">
        <f>IF(AND('Raw Data'!F1888&lt;'Raw Data'!C1888, 'Raw Data'!L1888&gt;'Raw Data'!K1888, 'Raw Data'!L1888-'Raw Data'!K1888&lt;4), 'Raw Data'!H1888, 0)</f>
        <v>0</v>
      </c>
      <c r="D1894">
        <f>IF(AND('Raw Data'!C1888&lt;'Raw Data'!F1888, 'Raw Data'!K1888&gt;'Raw Data'!L1888, 'Raw Data'!K1888-'Raw Data'!L1888&lt;4), 'Raw Data'!G1888, 0)</f>
        <v>0</v>
      </c>
      <c r="E1894">
        <f>IF(ISBLANK('Raw Data'!J1888), 0, IF(AND(4=MATCH(LARGE('Raw Data'!G1888:J1888, 4), 'Raw Data'!G1888:J1888, 0), 'Raw Data'!L1888-'Raw Data'!K1888&gt;3), 'Raw Data'!J1888, 0))</f>
        <v>0</v>
      </c>
      <c r="F1894">
        <f>IF(ISBLANK('Raw Data'!J1888), 0, IF(AND(3=MATCH(LARGE('Raw Data'!G1888:J1888, 4), 'Raw Data'!G1888:J1888, 0), 'Raw Data'!K1888-'Raw Data'!L1888&gt;3), 'Raw Data'!I1888, 0))</f>
        <v>0</v>
      </c>
      <c r="G1894">
        <f>IF(ISBLANK('Raw Data'!J1888), 0, IF(AND(2=MATCH(LARGE('Raw Data'!G1888:J1888, 4), 'Raw Data'!G1888:J1888, 0), AND('Raw Data'!L1888-'Raw Data'!K1888&lt;4, 'Raw Data'!L1888-'Raw Data'!K1888&gt;0)), 'Raw Data'!H1888, 0))</f>
        <v>0</v>
      </c>
      <c r="H1894">
        <f>IF(ISBLANK('Raw Data'!J1888), 0, IF(AND(1=MATCH(LARGE('Raw Data'!G1888:J1888, 4), 'Raw Data'!G1888:J1888, 0), AND('Raw Data'!K1888-'Raw Data'!L1888&lt;4, 'Raw Data'!K1888-'Raw Data'!L1888&gt;0)), 'Raw Data'!G1888, 0))</f>
        <v>0</v>
      </c>
      <c r="I1894">
        <f>IF(ISBLANK('Raw Data'!J1888), 0, IF(AND(4=MATCH(LARGE('Raw Data'!G1888:J1888, 3), 'Raw Data'!G1888:J1888, 0), 'Raw Data'!L1888-'Raw Data'!K1888&gt;3), 'Raw Data'!J1888, 0))</f>
        <v>0</v>
      </c>
      <c r="J1894">
        <f>IF(ISBLANK('Raw Data'!J1888), 0, IF(AND(3=MATCH(LARGE('Raw Data'!G1888:J1888, 3), 'Raw Data'!G1888:J1888, 0), 'Raw Data'!K1888-'Raw Data'!L1888&gt;3), 'Raw Data'!I1888, 0))</f>
        <v>0</v>
      </c>
      <c r="K1894">
        <f>IF(ISBLANK('Raw Data'!J1888), 0, IF(AND(2=MATCH(LARGE('Raw Data'!G1888:J1888, 3), 'Raw Data'!G1888:J1888, 0), AND('Raw Data'!L1888-'Raw Data'!K1888&lt;4, 'Raw Data'!L1888-'Raw Data'!K1888&gt;0)), 'Raw Data'!H1888, 0))</f>
        <v>0</v>
      </c>
      <c r="L1894">
        <f>IF(ISBLANK('Raw Data'!J1888), 0, IF(AND(1=MATCH(LARGE('Raw Data'!G1888:J1888, 3), 'Raw Data'!G1888:J1888, 0), AND('Raw Data'!K1888-'Raw Data'!L1888&lt;4, 'Raw Data'!K1888-'Raw Data'!L1888&gt;0)), 'Raw Data'!G1888, 0))</f>
        <v>0</v>
      </c>
      <c r="M1894">
        <f>IF(ISBLANK('Raw Data'!J1888), 0, IF(AND(4=MATCH(LARGE('Raw Data'!G1888:J1888, 2), 'Raw Data'!G1888:J1888, 0), 'Raw Data'!L1888-'Raw Data'!K1888&gt;3), 'Raw Data'!J1888, 0))</f>
        <v>0</v>
      </c>
      <c r="N1894">
        <f>IF(ISBLANK('Raw Data'!J1888), 0, IF(AND(3=MATCH(LARGE('Raw Data'!G1888:J1888, 2), 'Raw Data'!G1888:J1888, 0), 'Raw Data'!K1888-'Raw Data'!L1888&gt;3), 'Raw Data'!I1888, 0))</f>
        <v>0</v>
      </c>
      <c r="O1894">
        <f>IF(ISBLANK('Raw Data'!J1888), 0, IF(AND(2=MATCH(LARGE('Raw Data'!G1888:J1888, 2), 'Raw Data'!G1888:J1888, 0), AND('Raw Data'!L1888-'Raw Data'!K1888&lt;4, 'Raw Data'!L1888-'Raw Data'!K1888&gt;0)), 'Raw Data'!H1888, 0))</f>
        <v>0</v>
      </c>
      <c r="P1894">
        <f>IF(ISBLANK('Raw Data'!J1888), 0, IF(AND(1=MATCH(LARGE('Raw Data'!G1888:J1888, 2), 'Raw Data'!G1888:J1888, 0), AND('Raw Data'!K1888-'Raw Data'!L1888&lt;4, 'Raw Data'!K1888-'Raw Data'!L1888&gt;0)), 'Raw Data'!G1888, 0))</f>
        <v>0</v>
      </c>
      <c r="Q1894">
        <f>IF(ISBLANK('Raw Data'!J1888), 0, IF(AND(4=MATCH(LARGE('Raw Data'!G1888:J1888, 1), 'Raw Data'!G1888:J1888, 0), 'Raw Data'!L1888-'Raw Data'!K1888&gt;3), 'Raw Data'!J1888, 0))</f>
        <v>0</v>
      </c>
      <c r="R1894">
        <f>IF(ISBLANK('Raw Data'!J1888), 0, IF(AND(3=MATCH(LARGE('Raw Data'!G1888:J1888, 1), 'Raw Data'!G1888:J1888, 0), 'Raw Data'!K1888-'Raw Data'!L1888&gt;3), 'Raw Data'!I1888, 0))</f>
        <v>0</v>
      </c>
      <c r="S1894">
        <f>IF(AND('Raw Data'!L1888-'Raw Data'!K1888&gt;4, 'Raw Data'!F1888&lt;'Raw Data'!C1888), 'Raw Data'!J1888, 0)</f>
        <v>0</v>
      </c>
      <c r="T1894">
        <f>IF(AND('Raw Data'!K1888-'Raw Data'!L1888&gt;4, 'Raw Data'!F1888&gt;'Raw Data'!C1888), 'Raw Data'!I1888, 0)</f>
        <v>0</v>
      </c>
      <c r="U1894">
        <f>IF(AND('Raw Data'!L1888-'Raw Data'!K1888&lt;3, 'Raw Data'!L1888&gt;'Raw Data'!K1888, 'Raw Data'!F1888&lt;'Raw Data'!C1888), 'Raw Data'!H1888, 0)</f>
        <v>0</v>
      </c>
      <c r="V1894">
        <f>IF(AND('Raw Data'!L1888-'Raw Data'!K1888&lt;3, 'Raw Data'!L1888&gt;'Raw Data'!K1888, 'Raw Data'!F1888&gt;'Raw Data'!C1888), 'Raw Data'!G1888, 0)</f>
        <v>0</v>
      </c>
    </row>
    <row r="1895" spans="1:22" x14ac:dyDescent="0.3">
      <c r="A1895">
        <f>IF(AND('Raw Data'!F1889&lt;'Raw Data'!C1889, 'Raw Data'!L1889&gt;'Raw Data'!K1889, 'Raw Data'!L1889-'Raw Data'!K1889&gt;3), 'Raw Data'!J1889, 0)</f>
        <v>0</v>
      </c>
      <c r="B1895">
        <f>IF(AND('Raw Data'!C1889&lt;'Raw Data'!F1889, 'Raw Data'!K1889&gt;'Raw Data'!L1889, 'Raw Data'!K1889-'Raw Data'!L1889&gt;3), 'Raw Data'!I1889, 0)</f>
        <v>0</v>
      </c>
      <c r="C1895">
        <f>IF(AND('Raw Data'!F1889&lt;'Raw Data'!C1889, 'Raw Data'!L1889&gt;'Raw Data'!K1889, 'Raw Data'!L1889-'Raw Data'!K1889&lt;4), 'Raw Data'!H1889, 0)</f>
        <v>0</v>
      </c>
      <c r="D1895">
        <f>IF(AND('Raw Data'!C1889&lt;'Raw Data'!F1889, 'Raw Data'!K1889&gt;'Raw Data'!L1889, 'Raw Data'!K1889-'Raw Data'!L1889&lt;4), 'Raw Data'!G1889, 0)</f>
        <v>0</v>
      </c>
      <c r="E1895">
        <f>IF(ISBLANK('Raw Data'!J1889), 0, IF(AND(4=MATCH(LARGE('Raw Data'!G1889:J1889, 4), 'Raw Data'!G1889:J1889, 0), 'Raw Data'!L1889-'Raw Data'!K1889&gt;3), 'Raw Data'!J1889, 0))</f>
        <v>0</v>
      </c>
      <c r="F1895">
        <f>IF(ISBLANK('Raw Data'!J1889), 0, IF(AND(3=MATCH(LARGE('Raw Data'!G1889:J1889, 4), 'Raw Data'!G1889:J1889, 0), 'Raw Data'!K1889-'Raw Data'!L1889&gt;3), 'Raw Data'!I1889, 0))</f>
        <v>0</v>
      </c>
      <c r="G1895">
        <f>IF(ISBLANK('Raw Data'!J1889), 0, IF(AND(2=MATCH(LARGE('Raw Data'!G1889:J1889, 4), 'Raw Data'!G1889:J1889, 0), AND('Raw Data'!L1889-'Raw Data'!K1889&lt;4, 'Raw Data'!L1889-'Raw Data'!K1889&gt;0)), 'Raw Data'!H1889, 0))</f>
        <v>0</v>
      </c>
      <c r="H1895">
        <f>IF(ISBLANK('Raw Data'!J1889), 0, IF(AND(1=MATCH(LARGE('Raw Data'!G1889:J1889, 4), 'Raw Data'!G1889:J1889, 0), AND('Raw Data'!K1889-'Raw Data'!L1889&lt;4, 'Raw Data'!K1889-'Raw Data'!L1889&gt;0)), 'Raw Data'!G1889, 0))</f>
        <v>0</v>
      </c>
      <c r="I1895">
        <f>IF(ISBLANK('Raw Data'!J1889), 0, IF(AND(4=MATCH(LARGE('Raw Data'!G1889:J1889, 3), 'Raw Data'!G1889:J1889, 0), 'Raw Data'!L1889-'Raw Data'!K1889&gt;3), 'Raw Data'!J1889, 0))</f>
        <v>0</v>
      </c>
      <c r="J1895">
        <f>IF(ISBLANK('Raw Data'!J1889), 0, IF(AND(3=MATCH(LARGE('Raw Data'!G1889:J1889, 3), 'Raw Data'!G1889:J1889, 0), 'Raw Data'!K1889-'Raw Data'!L1889&gt;3), 'Raw Data'!I1889, 0))</f>
        <v>0</v>
      </c>
      <c r="K1895">
        <f>IF(ISBLANK('Raw Data'!J1889), 0, IF(AND(2=MATCH(LARGE('Raw Data'!G1889:J1889, 3), 'Raw Data'!G1889:J1889, 0), AND('Raw Data'!L1889-'Raw Data'!K1889&lt;4, 'Raw Data'!L1889-'Raw Data'!K1889&gt;0)), 'Raw Data'!H1889, 0))</f>
        <v>0</v>
      </c>
      <c r="L1895">
        <f>IF(ISBLANK('Raw Data'!J1889), 0, IF(AND(1=MATCH(LARGE('Raw Data'!G1889:J1889, 3), 'Raw Data'!G1889:J1889, 0), AND('Raw Data'!K1889-'Raw Data'!L1889&lt;4, 'Raw Data'!K1889-'Raw Data'!L1889&gt;0)), 'Raw Data'!G1889, 0))</f>
        <v>0</v>
      </c>
      <c r="M1895">
        <f>IF(ISBLANK('Raw Data'!J1889), 0, IF(AND(4=MATCH(LARGE('Raw Data'!G1889:J1889, 2), 'Raw Data'!G1889:J1889, 0), 'Raw Data'!L1889-'Raw Data'!K1889&gt;3), 'Raw Data'!J1889, 0))</f>
        <v>0</v>
      </c>
      <c r="N1895">
        <f>IF(ISBLANK('Raw Data'!J1889), 0, IF(AND(3=MATCH(LARGE('Raw Data'!G1889:J1889, 2), 'Raw Data'!G1889:J1889, 0), 'Raw Data'!K1889-'Raw Data'!L1889&gt;3), 'Raw Data'!I1889, 0))</f>
        <v>0</v>
      </c>
      <c r="O1895">
        <f>IF(ISBLANK('Raw Data'!J1889), 0, IF(AND(2=MATCH(LARGE('Raw Data'!G1889:J1889, 2), 'Raw Data'!G1889:J1889, 0), AND('Raw Data'!L1889-'Raw Data'!K1889&lt;4, 'Raw Data'!L1889-'Raw Data'!K1889&gt;0)), 'Raw Data'!H1889, 0))</f>
        <v>0</v>
      </c>
      <c r="P1895">
        <f>IF(ISBLANK('Raw Data'!J1889), 0, IF(AND(1=MATCH(LARGE('Raw Data'!G1889:J1889, 2), 'Raw Data'!G1889:J1889, 0), AND('Raw Data'!K1889-'Raw Data'!L1889&lt;4, 'Raw Data'!K1889-'Raw Data'!L1889&gt;0)), 'Raw Data'!G1889, 0))</f>
        <v>0</v>
      </c>
      <c r="Q1895">
        <f>IF(ISBLANK('Raw Data'!J1889), 0, IF(AND(4=MATCH(LARGE('Raw Data'!G1889:J1889, 1), 'Raw Data'!G1889:J1889, 0), 'Raw Data'!L1889-'Raw Data'!K1889&gt;3), 'Raw Data'!J1889, 0))</f>
        <v>0</v>
      </c>
      <c r="R1895">
        <f>IF(ISBLANK('Raw Data'!J1889), 0, IF(AND(3=MATCH(LARGE('Raw Data'!G1889:J1889, 1), 'Raw Data'!G1889:J1889, 0), 'Raw Data'!K1889-'Raw Data'!L1889&gt;3), 'Raw Data'!I1889, 0))</f>
        <v>0</v>
      </c>
      <c r="S1895">
        <f>IF(AND('Raw Data'!L1889-'Raw Data'!K1889&gt;4, 'Raw Data'!F1889&lt;'Raw Data'!C1889), 'Raw Data'!J1889, 0)</f>
        <v>0</v>
      </c>
      <c r="T1895">
        <f>IF(AND('Raw Data'!K1889-'Raw Data'!L1889&gt;4, 'Raw Data'!F1889&gt;'Raw Data'!C1889), 'Raw Data'!I1889, 0)</f>
        <v>0</v>
      </c>
      <c r="U1895">
        <f>IF(AND('Raw Data'!L1889-'Raw Data'!K1889&lt;3, 'Raw Data'!L1889&gt;'Raw Data'!K1889, 'Raw Data'!F1889&lt;'Raw Data'!C1889), 'Raw Data'!H1889, 0)</f>
        <v>0</v>
      </c>
      <c r="V1895">
        <f>IF(AND('Raw Data'!L1889-'Raw Data'!K1889&lt;3, 'Raw Data'!L1889&gt;'Raw Data'!K1889, 'Raw Data'!F1889&gt;'Raw Data'!C1889), 'Raw Data'!G1889, 0)</f>
        <v>0</v>
      </c>
    </row>
    <row r="1896" spans="1:22" x14ac:dyDescent="0.3">
      <c r="A1896">
        <f>IF(AND('Raw Data'!F1890&lt;'Raw Data'!C1890, 'Raw Data'!L1890&gt;'Raw Data'!K1890, 'Raw Data'!L1890-'Raw Data'!K1890&gt;3), 'Raw Data'!J1890, 0)</f>
        <v>0</v>
      </c>
      <c r="B1896">
        <f>IF(AND('Raw Data'!C1890&lt;'Raw Data'!F1890, 'Raw Data'!K1890&gt;'Raw Data'!L1890, 'Raw Data'!K1890-'Raw Data'!L1890&gt;3), 'Raw Data'!I1890, 0)</f>
        <v>0</v>
      </c>
      <c r="C1896">
        <f>IF(AND('Raw Data'!F1890&lt;'Raw Data'!C1890, 'Raw Data'!L1890&gt;'Raw Data'!K1890, 'Raw Data'!L1890-'Raw Data'!K1890&lt;4), 'Raw Data'!H1890, 0)</f>
        <v>0</v>
      </c>
      <c r="D1896">
        <f>IF(AND('Raw Data'!C1890&lt;'Raw Data'!F1890, 'Raw Data'!K1890&gt;'Raw Data'!L1890, 'Raw Data'!K1890-'Raw Data'!L1890&lt;4), 'Raw Data'!G1890, 0)</f>
        <v>0</v>
      </c>
      <c r="E1896">
        <f>IF(ISBLANK('Raw Data'!J1890), 0, IF(AND(4=MATCH(LARGE('Raw Data'!G1890:J1890, 4), 'Raw Data'!G1890:J1890, 0), 'Raw Data'!L1890-'Raw Data'!K1890&gt;3), 'Raw Data'!J1890, 0))</f>
        <v>0</v>
      </c>
      <c r="F1896">
        <f>IF(ISBLANK('Raw Data'!J1890), 0, IF(AND(3=MATCH(LARGE('Raw Data'!G1890:J1890, 4), 'Raw Data'!G1890:J1890, 0), 'Raw Data'!K1890-'Raw Data'!L1890&gt;3), 'Raw Data'!I1890, 0))</f>
        <v>0</v>
      </c>
      <c r="G1896">
        <f>IF(ISBLANK('Raw Data'!J1890), 0, IF(AND(2=MATCH(LARGE('Raw Data'!G1890:J1890, 4), 'Raw Data'!G1890:J1890, 0), AND('Raw Data'!L1890-'Raw Data'!K1890&lt;4, 'Raw Data'!L1890-'Raw Data'!K1890&gt;0)), 'Raw Data'!H1890, 0))</f>
        <v>0</v>
      </c>
      <c r="H1896">
        <f>IF(ISBLANK('Raw Data'!J1890), 0, IF(AND(1=MATCH(LARGE('Raw Data'!G1890:J1890, 4), 'Raw Data'!G1890:J1890, 0), AND('Raw Data'!K1890-'Raw Data'!L1890&lt;4, 'Raw Data'!K1890-'Raw Data'!L1890&gt;0)), 'Raw Data'!G1890, 0))</f>
        <v>0</v>
      </c>
      <c r="I1896">
        <f>IF(ISBLANK('Raw Data'!J1890), 0, IF(AND(4=MATCH(LARGE('Raw Data'!G1890:J1890, 3), 'Raw Data'!G1890:J1890, 0), 'Raw Data'!L1890-'Raw Data'!K1890&gt;3), 'Raw Data'!J1890, 0))</f>
        <v>0</v>
      </c>
      <c r="J1896">
        <f>IF(ISBLANK('Raw Data'!J1890), 0, IF(AND(3=MATCH(LARGE('Raw Data'!G1890:J1890, 3), 'Raw Data'!G1890:J1890, 0), 'Raw Data'!K1890-'Raw Data'!L1890&gt;3), 'Raw Data'!I1890, 0))</f>
        <v>0</v>
      </c>
      <c r="K1896">
        <f>IF(ISBLANK('Raw Data'!J1890), 0, IF(AND(2=MATCH(LARGE('Raw Data'!G1890:J1890, 3), 'Raw Data'!G1890:J1890, 0), AND('Raw Data'!L1890-'Raw Data'!K1890&lt;4, 'Raw Data'!L1890-'Raw Data'!K1890&gt;0)), 'Raw Data'!H1890, 0))</f>
        <v>0</v>
      </c>
      <c r="L1896">
        <f>IF(ISBLANK('Raw Data'!J1890), 0, IF(AND(1=MATCH(LARGE('Raw Data'!G1890:J1890, 3), 'Raw Data'!G1890:J1890, 0), AND('Raw Data'!K1890-'Raw Data'!L1890&lt;4, 'Raw Data'!K1890-'Raw Data'!L1890&gt;0)), 'Raw Data'!G1890, 0))</f>
        <v>0</v>
      </c>
      <c r="M1896">
        <f>IF(ISBLANK('Raw Data'!J1890), 0, IF(AND(4=MATCH(LARGE('Raw Data'!G1890:J1890, 2), 'Raw Data'!G1890:J1890, 0), 'Raw Data'!L1890-'Raw Data'!K1890&gt;3), 'Raw Data'!J1890, 0))</f>
        <v>0</v>
      </c>
      <c r="N1896">
        <f>IF(ISBLANK('Raw Data'!J1890), 0, IF(AND(3=MATCH(LARGE('Raw Data'!G1890:J1890, 2), 'Raw Data'!G1890:J1890, 0), 'Raw Data'!K1890-'Raw Data'!L1890&gt;3), 'Raw Data'!I1890, 0))</f>
        <v>0</v>
      </c>
      <c r="O1896">
        <f>IF(ISBLANK('Raw Data'!J1890), 0, IF(AND(2=MATCH(LARGE('Raw Data'!G1890:J1890, 2), 'Raw Data'!G1890:J1890, 0), AND('Raw Data'!L1890-'Raw Data'!K1890&lt;4, 'Raw Data'!L1890-'Raw Data'!K1890&gt;0)), 'Raw Data'!H1890, 0))</f>
        <v>0</v>
      </c>
      <c r="P1896">
        <f>IF(ISBLANK('Raw Data'!J1890), 0, IF(AND(1=MATCH(LARGE('Raw Data'!G1890:J1890, 2), 'Raw Data'!G1890:J1890, 0), AND('Raw Data'!K1890-'Raw Data'!L1890&lt;4, 'Raw Data'!K1890-'Raw Data'!L1890&gt;0)), 'Raw Data'!G1890, 0))</f>
        <v>0</v>
      </c>
      <c r="Q1896">
        <f>IF(ISBLANK('Raw Data'!J1890), 0, IF(AND(4=MATCH(LARGE('Raw Data'!G1890:J1890, 1), 'Raw Data'!G1890:J1890, 0), 'Raw Data'!L1890-'Raw Data'!K1890&gt;3), 'Raw Data'!J1890, 0))</f>
        <v>0</v>
      </c>
      <c r="R1896">
        <f>IF(ISBLANK('Raw Data'!J1890), 0, IF(AND(3=MATCH(LARGE('Raw Data'!G1890:J1890, 1), 'Raw Data'!G1890:J1890, 0), 'Raw Data'!K1890-'Raw Data'!L1890&gt;3), 'Raw Data'!I1890, 0))</f>
        <v>0</v>
      </c>
      <c r="S1896">
        <f>IF(AND('Raw Data'!L1890-'Raw Data'!K1890&gt;4, 'Raw Data'!F1890&lt;'Raw Data'!C1890), 'Raw Data'!J1890, 0)</f>
        <v>0</v>
      </c>
      <c r="T1896">
        <f>IF(AND('Raw Data'!K1890-'Raw Data'!L1890&gt;4, 'Raw Data'!F1890&gt;'Raw Data'!C1890), 'Raw Data'!I1890, 0)</f>
        <v>0</v>
      </c>
      <c r="U1896">
        <f>IF(AND('Raw Data'!L1890-'Raw Data'!K1890&lt;3, 'Raw Data'!L1890&gt;'Raw Data'!K1890, 'Raw Data'!F1890&lt;'Raw Data'!C1890), 'Raw Data'!H1890, 0)</f>
        <v>0</v>
      </c>
      <c r="V1896">
        <f>IF(AND('Raw Data'!L1890-'Raw Data'!K1890&lt;3, 'Raw Data'!L1890&gt;'Raw Data'!K1890, 'Raw Data'!F1890&gt;'Raw Data'!C1890), 'Raw Data'!G1890, 0)</f>
        <v>0</v>
      </c>
    </row>
    <row r="1897" spans="1:22" x14ac:dyDescent="0.3">
      <c r="A1897">
        <f>IF(AND('Raw Data'!F1891&lt;'Raw Data'!C1891, 'Raw Data'!L1891&gt;'Raw Data'!K1891, 'Raw Data'!L1891-'Raw Data'!K1891&gt;3), 'Raw Data'!J1891, 0)</f>
        <v>0</v>
      </c>
      <c r="B1897">
        <f>IF(AND('Raw Data'!C1891&lt;'Raw Data'!F1891, 'Raw Data'!K1891&gt;'Raw Data'!L1891, 'Raw Data'!K1891-'Raw Data'!L1891&gt;3), 'Raw Data'!I1891, 0)</f>
        <v>0</v>
      </c>
      <c r="C1897">
        <f>IF(AND('Raw Data'!F1891&lt;'Raw Data'!C1891, 'Raw Data'!L1891&gt;'Raw Data'!K1891, 'Raw Data'!L1891-'Raw Data'!K1891&lt;4), 'Raw Data'!H1891, 0)</f>
        <v>0</v>
      </c>
      <c r="D1897">
        <f>IF(AND('Raw Data'!C1891&lt;'Raw Data'!F1891, 'Raw Data'!K1891&gt;'Raw Data'!L1891, 'Raw Data'!K1891-'Raw Data'!L1891&lt;4), 'Raw Data'!G1891, 0)</f>
        <v>0</v>
      </c>
      <c r="E1897">
        <f>IF(ISBLANK('Raw Data'!J1891), 0, IF(AND(4=MATCH(LARGE('Raw Data'!G1891:J1891, 4), 'Raw Data'!G1891:J1891, 0), 'Raw Data'!L1891-'Raw Data'!K1891&gt;3), 'Raw Data'!J1891, 0))</f>
        <v>0</v>
      </c>
      <c r="F1897">
        <f>IF(ISBLANK('Raw Data'!J1891), 0, IF(AND(3=MATCH(LARGE('Raw Data'!G1891:J1891, 4), 'Raw Data'!G1891:J1891, 0), 'Raw Data'!K1891-'Raw Data'!L1891&gt;3), 'Raw Data'!I1891, 0))</f>
        <v>0</v>
      </c>
      <c r="G1897">
        <f>IF(ISBLANK('Raw Data'!J1891), 0, IF(AND(2=MATCH(LARGE('Raw Data'!G1891:J1891, 4), 'Raw Data'!G1891:J1891, 0), AND('Raw Data'!L1891-'Raw Data'!K1891&lt;4, 'Raw Data'!L1891-'Raw Data'!K1891&gt;0)), 'Raw Data'!H1891, 0))</f>
        <v>0</v>
      </c>
      <c r="H1897">
        <f>IF(ISBLANK('Raw Data'!J1891), 0, IF(AND(1=MATCH(LARGE('Raw Data'!G1891:J1891, 4), 'Raw Data'!G1891:J1891, 0), AND('Raw Data'!K1891-'Raw Data'!L1891&lt;4, 'Raw Data'!K1891-'Raw Data'!L1891&gt;0)), 'Raw Data'!G1891, 0))</f>
        <v>0</v>
      </c>
      <c r="I1897">
        <f>IF(ISBLANK('Raw Data'!J1891), 0, IF(AND(4=MATCH(LARGE('Raw Data'!G1891:J1891, 3), 'Raw Data'!G1891:J1891, 0), 'Raw Data'!L1891-'Raw Data'!K1891&gt;3), 'Raw Data'!J1891, 0))</f>
        <v>0</v>
      </c>
      <c r="J1897">
        <f>IF(ISBLANK('Raw Data'!J1891), 0, IF(AND(3=MATCH(LARGE('Raw Data'!G1891:J1891, 3), 'Raw Data'!G1891:J1891, 0), 'Raw Data'!K1891-'Raw Data'!L1891&gt;3), 'Raw Data'!I1891, 0))</f>
        <v>0</v>
      </c>
      <c r="K1897">
        <f>IF(ISBLANK('Raw Data'!J1891), 0, IF(AND(2=MATCH(LARGE('Raw Data'!G1891:J1891, 3), 'Raw Data'!G1891:J1891, 0), AND('Raw Data'!L1891-'Raw Data'!K1891&lt;4, 'Raw Data'!L1891-'Raw Data'!K1891&gt;0)), 'Raw Data'!H1891, 0))</f>
        <v>0</v>
      </c>
      <c r="L1897">
        <f>IF(ISBLANK('Raw Data'!J1891), 0, IF(AND(1=MATCH(LARGE('Raw Data'!G1891:J1891, 3), 'Raw Data'!G1891:J1891, 0), AND('Raw Data'!K1891-'Raw Data'!L1891&lt;4, 'Raw Data'!K1891-'Raw Data'!L1891&gt;0)), 'Raw Data'!G1891, 0))</f>
        <v>0</v>
      </c>
      <c r="M1897">
        <f>IF(ISBLANK('Raw Data'!J1891), 0, IF(AND(4=MATCH(LARGE('Raw Data'!G1891:J1891, 2), 'Raw Data'!G1891:J1891, 0), 'Raw Data'!L1891-'Raw Data'!K1891&gt;3), 'Raw Data'!J1891, 0))</f>
        <v>0</v>
      </c>
      <c r="N1897">
        <f>IF(ISBLANK('Raw Data'!J1891), 0, IF(AND(3=MATCH(LARGE('Raw Data'!G1891:J1891, 2), 'Raw Data'!G1891:J1891, 0), 'Raw Data'!K1891-'Raw Data'!L1891&gt;3), 'Raw Data'!I1891, 0))</f>
        <v>0</v>
      </c>
      <c r="O1897">
        <f>IF(ISBLANK('Raw Data'!J1891), 0, IF(AND(2=MATCH(LARGE('Raw Data'!G1891:J1891, 2), 'Raw Data'!G1891:J1891, 0), AND('Raw Data'!L1891-'Raw Data'!K1891&lt;4, 'Raw Data'!L1891-'Raw Data'!K1891&gt;0)), 'Raw Data'!H1891, 0))</f>
        <v>0</v>
      </c>
      <c r="P1897">
        <f>IF(ISBLANK('Raw Data'!J1891), 0, IF(AND(1=MATCH(LARGE('Raw Data'!G1891:J1891, 2), 'Raw Data'!G1891:J1891, 0), AND('Raw Data'!K1891-'Raw Data'!L1891&lt;4, 'Raw Data'!K1891-'Raw Data'!L1891&gt;0)), 'Raw Data'!G1891, 0))</f>
        <v>0</v>
      </c>
      <c r="Q1897">
        <f>IF(ISBLANK('Raw Data'!J1891), 0, IF(AND(4=MATCH(LARGE('Raw Data'!G1891:J1891, 1), 'Raw Data'!G1891:J1891, 0), 'Raw Data'!L1891-'Raw Data'!K1891&gt;3), 'Raw Data'!J1891, 0))</f>
        <v>0</v>
      </c>
      <c r="R1897">
        <f>IF(ISBLANK('Raw Data'!J1891), 0, IF(AND(3=MATCH(LARGE('Raw Data'!G1891:J1891, 1), 'Raw Data'!G1891:J1891, 0), 'Raw Data'!K1891-'Raw Data'!L1891&gt;3), 'Raw Data'!I1891, 0))</f>
        <v>0</v>
      </c>
      <c r="S1897">
        <f>IF(AND('Raw Data'!L1891-'Raw Data'!K1891&gt;4, 'Raw Data'!F1891&lt;'Raw Data'!C1891), 'Raw Data'!J1891, 0)</f>
        <v>0</v>
      </c>
      <c r="T1897">
        <f>IF(AND('Raw Data'!K1891-'Raw Data'!L1891&gt;4, 'Raw Data'!F1891&gt;'Raw Data'!C1891), 'Raw Data'!I1891, 0)</f>
        <v>0</v>
      </c>
      <c r="U1897">
        <f>IF(AND('Raw Data'!L1891-'Raw Data'!K1891&lt;3, 'Raw Data'!L1891&gt;'Raw Data'!K1891, 'Raw Data'!F1891&lt;'Raw Data'!C1891), 'Raw Data'!H1891, 0)</f>
        <v>0</v>
      </c>
      <c r="V1897">
        <f>IF(AND('Raw Data'!L1891-'Raw Data'!K1891&lt;3, 'Raw Data'!L1891&gt;'Raw Data'!K1891, 'Raw Data'!F1891&gt;'Raw Data'!C1891), 'Raw Data'!G1891, 0)</f>
        <v>0</v>
      </c>
    </row>
    <row r="1898" spans="1:22" x14ac:dyDescent="0.3">
      <c r="A1898">
        <f>IF(AND('Raw Data'!F1892&lt;'Raw Data'!C1892, 'Raw Data'!L1892&gt;'Raw Data'!K1892, 'Raw Data'!L1892-'Raw Data'!K1892&gt;3), 'Raw Data'!J1892, 0)</f>
        <v>0</v>
      </c>
      <c r="B1898">
        <f>IF(AND('Raw Data'!C1892&lt;'Raw Data'!F1892, 'Raw Data'!K1892&gt;'Raw Data'!L1892, 'Raw Data'!K1892-'Raw Data'!L1892&gt;3), 'Raw Data'!I1892, 0)</f>
        <v>0</v>
      </c>
      <c r="C1898">
        <f>IF(AND('Raw Data'!F1892&lt;'Raw Data'!C1892, 'Raw Data'!L1892&gt;'Raw Data'!K1892, 'Raw Data'!L1892-'Raw Data'!K1892&lt;4), 'Raw Data'!H1892, 0)</f>
        <v>0</v>
      </c>
      <c r="D1898">
        <f>IF(AND('Raw Data'!C1892&lt;'Raw Data'!F1892, 'Raw Data'!K1892&gt;'Raw Data'!L1892, 'Raw Data'!K1892-'Raw Data'!L1892&lt;4), 'Raw Data'!G1892, 0)</f>
        <v>0</v>
      </c>
      <c r="E1898">
        <f>IF(ISBLANK('Raw Data'!J1892), 0, IF(AND(4=MATCH(LARGE('Raw Data'!G1892:J1892, 4), 'Raw Data'!G1892:J1892, 0), 'Raw Data'!L1892-'Raw Data'!K1892&gt;3), 'Raw Data'!J1892, 0))</f>
        <v>0</v>
      </c>
      <c r="F1898">
        <f>IF(ISBLANK('Raw Data'!J1892), 0, IF(AND(3=MATCH(LARGE('Raw Data'!G1892:J1892, 4), 'Raw Data'!G1892:J1892, 0), 'Raw Data'!K1892-'Raw Data'!L1892&gt;3), 'Raw Data'!I1892, 0))</f>
        <v>0</v>
      </c>
      <c r="G1898">
        <f>IF(ISBLANK('Raw Data'!J1892), 0, IF(AND(2=MATCH(LARGE('Raw Data'!G1892:J1892, 4), 'Raw Data'!G1892:J1892, 0), AND('Raw Data'!L1892-'Raw Data'!K1892&lt;4, 'Raw Data'!L1892-'Raw Data'!K1892&gt;0)), 'Raw Data'!H1892, 0))</f>
        <v>0</v>
      </c>
      <c r="H1898">
        <f>IF(ISBLANK('Raw Data'!J1892), 0, IF(AND(1=MATCH(LARGE('Raw Data'!G1892:J1892, 4), 'Raw Data'!G1892:J1892, 0), AND('Raw Data'!K1892-'Raw Data'!L1892&lt;4, 'Raw Data'!K1892-'Raw Data'!L1892&gt;0)), 'Raw Data'!G1892, 0))</f>
        <v>0</v>
      </c>
      <c r="I1898">
        <f>IF(ISBLANK('Raw Data'!J1892), 0, IF(AND(4=MATCH(LARGE('Raw Data'!G1892:J1892, 3), 'Raw Data'!G1892:J1892, 0), 'Raw Data'!L1892-'Raw Data'!K1892&gt;3), 'Raw Data'!J1892, 0))</f>
        <v>0</v>
      </c>
      <c r="J1898">
        <f>IF(ISBLANK('Raw Data'!J1892), 0, IF(AND(3=MATCH(LARGE('Raw Data'!G1892:J1892, 3), 'Raw Data'!G1892:J1892, 0), 'Raw Data'!K1892-'Raw Data'!L1892&gt;3), 'Raw Data'!I1892, 0))</f>
        <v>0</v>
      </c>
      <c r="K1898">
        <f>IF(ISBLANK('Raw Data'!J1892), 0, IF(AND(2=MATCH(LARGE('Raw Data'!G1892:J1892, 3), 'Raw Data'!G1892:J1892, 0), AND('Raw Data'!L1892-'Raw Data'!K1892&lt;4, 'Raw Data'!L1892-'Raw Data'!K1892&gt;0)), 'Raw Data'!H1892, 0))</f>
        <v>0</v>
      </c>
      <c r="L1898">
        <f>IF(ISBLANK('Raw Data'!J1892), 0, IF(AND(1=MATCH(LARGE('Raw Data'!G1892:J1892, 3), 'Raw Data'!G1892:J1892, 0), AND('Raw Data'!K1892-'Raw Data'!L1892&lt;4, 'Raw Data'!K1892-'Raw Data'!L1892&gt;0)), 'Raw Data'!G1892, 0))</f>
        <v>0</v>
      </c>
      <c r="M1898">
        <f>IF(ISBLANK('Raw Data'!J1892), 0, IF(AND(4=MATCH(LARGE('Raw Data'!G1892:J1892, 2), 'Raw Data'!G1892:J1892, 0), 'Raw Data'!L1892-'Raw Data'!K1892&gt;3), 'Raw Data'!J1892, 0))</f>
        <v>0</v>
      </c>
      <c r="N1898">
        <f>IF(ISBLANK('Raw Data'!J1892), 0, IF(AND(3=MATCH(LARGE('Raw Data'!G1892:J1892, 2), 'Raw Data'!G1892:J1892, 0), 'Raw Data'!K1892-'Raw Data'!L1892&gt;3), 'Raw Data'!I1892, 0))</f>
        <v>0</v>
      </c>
      <c r="O1898">
        <f>IF(ISBLANK('Raw Data'!J1892), 0, IF(AND(2=MATCH(LARGE('Raw Data'!G1892:J1892, 2), 'Raw Data'!G1892:J1892, 0), AND('Raw Data'!L1892-'Raw Data'!K1892&lt;4, 'Raw Data'!L1892-'Raw Data'!K1892&gt;0)), 'Raw Data'!H1892, 0))</f>
        <v>0</v>
      </c>
      <c r="P1898">
        <f>IF(ISBLANK('Raw Data'!J1892), 0, IF(AND(1=MATCH(LARGE('Raw Data'!G1892:J1892, 2), 'Raw Data'!G1892:J1892, 0), AND('Raw Data'!K1892-'Raw Data'!L1892&lt;4, 'Raw Data'!K1892-'Raw Data'!L1892&gt;0)), 'Raw Data'!G1892, 0))</f>
        <v>0</v>
      </c>
      <c r="Q1898">
        <f>IF(ISBLANK('Raw Data'!J1892), 0, IF(AND(4=MATCH(LARGE('Raw Data'!G1892:J1892, 1), 'Raw Data'!G1892:J1892, 0), 'Raw Data'!L1892-'Raw Data'!K1892&gt;3), 'Raw Data'!J1892, 0))</f>
        <v>0</v>
      </c>
      <c r="R1898">
        <f>IF(ISBLANK('Raw Data'!J1892), 0, IF(AND(3=MATCH(LARGE('Raw Data'!G1892:J1892, 1), 'Raw Data'!G1892:J1892, 0), 'Raw Data'!K1892-'Raw Data'!L1892&gt;3), 'Raw Data'!I1892, 0))</f>
        <v>0</v>
      </c>
      <c r="S1898">
        <f>IF(AND('Raw Data'!L1892-'Raw Data'!K1892&gt;4, 'Raw Data'!F1892&lt;'Raw Data'!C1892), 'Raw Data'!J1892, 0)</f>
        <v>0</v>
      </c>
      <c r="T1898">
        <f>IF(AND('Raw Data'!K1892-'Raw Data'!L1892&gt;4, 'Raw Data'!F1892&gt;'Raw Data'!C1892), 'Raw Data'!I1892, 0)</f>
        <v>0</v>
      </c>
      <c r="U1898">
        <f>IF(AND('Raw Data'!L1892-'Raw Data'!K1892&lt;3, 'Raw Data'!L1892&gt;'Raw Data'!K1892, 'Raw Data'!F1892&lt;'Raw Data'!C1892), 'Raw Data'!H1892, 0)</f>
        <v>0</v>
      </c>
      <c r="V1898">
        <f>IF(AND('Raw Data'!L1892-'Raw Data'!K1892&lt;3, 'Raw Data'!L1892&gt;'Raw Data'!K1892, 'Raw Data'!F1892&gt;'Raw Data'!C1892), 'Raw Data'!G1892, 0)</f>
        <v>0</v>
      </c>
    </row>
    <row r="1899" spans="1:22" x14ac:dyDescent="0.3">
      <c r="A1899">
        <f>IF(AND('Raw Data'!F1893&lt;'Raw Data'!C1893, 'Raw Data'!L1893&gt;'Raw Data'!K1893, 'Raw Data'!L1893-'Raw Data'!K1893&gt;3), 'Raw Data'!J1893, 0)</f>
        <v>0</v>
      </c>
      <c r="B1899">
        <f>IF(AND('Raw Data'!C1893&lt;'Raw Data'!F1893, 'Raw Data'!K1893&gt;'Raw Data'!L1893, 'Raw Data'!K1893-'Raw Data'!L1893&gt;3), 'Raw Data'!I1893, 0)</f>
        <v>0</v>
      </c>
      <c r="C1899">
        <f>IF(AND('Raw Data'!F1893&lt;'Raw Data'!C1893, 'Raw Data'!L1893&gt;'Raw Data'!K1893, 'Raw Data'!L1893-'Raw Data'!K1893&lt;4), 'Raw Data'!H1893, 0)</f>
        <v>0</v>
      </c>
      <c r="D1899">
        <f>IF(AND('Raw Data'!C1893&lt;'Raw Data'!F1893, 'Raw Data'!K1893&gt;'Raw Data'!L1893, 'Raw Data'!K1893-'Raw Data'!L1893&lt;4), 'Raw Data'!G1893, 0)</f>
        <v>0</v>
      </c>
      <c r="E1899">
        <f>IF(ISBLANK('Raw Data'!J1893), 0, IF(AND(4=MATCH(LARGE('Raw Data'!G1893:J1893, 4), 'Raw Data'!G1893:J1893, 0), 'Raw Data'!L1893-'Raw Data'!K1893&gt;3), 'Raw Data'!J1893, 0))</f>
        <v>0</v>
      </c>
      <c r="F1899">
        <f>IF(ISBLANK('Raw Data'!J1893), 0, IF(AND(3=MATCH(LARGE('Raw Data'!G1893:J1893, 4), 'Raw Data'!G1893:J1893, 0), 'Raw Data'!K1893-'Raw Data'!L1893&gt;3), 'Raw Data'!I1893, 0))</f>
        <v>0</v>
      </c>
      <c r="G1899">
        <f>IF(ISBLANK('Raw Data'!J1893), 0, IF(AND(2=MATCH(LARGE('Raw Data'!G1893:J1893, 4), 'Raw Data'!G1893:J1893, 0), AND('Raw Data'!L1893-'Raw Data'!K1893&lt;4, 'Raw Data'!L1893-'Raw Data'!K1893&gt;0)), 'Raw Data'!H1893, 0))</f>
        <v>0</v>
      </c>
      <c r="H1899">
        <f>IF(ISBLANK('Raw Data'!J1893), 0, IF(AND(1=MATCH(LARGE('Raw Data'!G1893:J1893, 4), 'Raw Data'!G1893:J1893, 0), AND('Raw Data'!K1893-'Raw Data'!L1893&lt;4, 'Raw Data'!K1893-'Raw Data'!L1893&gt;0)), 'Raw Data'!G1893, 0))</f>
        <v>0</v>
      </c>
      <c r="I1899">
        <f>IF(ISBLANK('Raw Data'!J1893), 0, IF(AND(4=MATCH(LARGE('Raw Data'!G1893:J1893, 3), 'Raw Data'!G1893:J1893, 0), 'Raw Data'!L1893-'Raw Data'!K1893&gt;3), 'Raw Data'!J1893, 0))</f>
        <v>0</v>
      </c>
      <c r="J1899">
        <f>IF(ISBLANK('Raw Data'!J1893), 0, IF(AND(3=MATCH(LARGE('Raw Data'!G1893:J1893, 3), 'Raw Data'!G1893:J1893, 0), 'Raw Data'!K1893-'Raw Data'!L1893&gt;3), 'Raw Data'!I1893, 0))</f>
        <v>0</v>
      </c>
      <c r="K1899">
        <f>IF(ISBLANK('Raw Data'!J1893), 0, IF(AND(2=MATCH(LARGE('Raw Data'!G1893:J1893, 3), 'Raw Data'!G1893:J1893, 0), AND('Raw Data'!L1893-'Raw Data'!K1893&lt;4, 'Raw Data'!L1893-'Raw Data'!K1893&gt;0)), 'Raw Data'!H1893, 0))</f>
        <v>0</v>
      </c>
      <c r="L1899">
        <f>IF(ISBLANK('Raw Data'!J1893), 0, IF(AND(1=MATCH(LARGE('Raw Data'!G1893:J1893, 3), 'Raw Data'!G1893:J1893, 0), AND('Raw Data'!K1893-'Raw Data'!L1893&lt;4, 'Raw Data'!K1893-'Raw Data'!L1893&gt;0)), 'Raw Data'!G1893, 0))</f>
        <v>0</v>
      </c>
      <c r="M1899">
        <f>IF(ISBLANK('Raw Data'!J1893), 0, IF(AND(4=MATCH(LARGE('Raw Data'!G1893:J1893, 2), 'Raw Data'!G1893:J1893, 0), 'Raw Data'!L1893-'Raw Data'!K1893&gt;3), 'Raw Data'!J1893, 0))</f>
        <v>0</v>
      </c>
      <c r="N1899">
        <f>IF(ISBLANK('Raw Data'!J1893), 0, IF(AND(3=MATCH(LARGE('Raw Data'!G1893:J1893, 2), 'Raw Data'!G1893:J1893, 0), 'Raw Data'!K1893-'Raw Data'!L1893&gt;3), 'Raw Data'!I1893, 0))</f>
        <v>0</v>
      </c>
      <c r="O1899">
        <f>IF(ISBLANK('Raw Data'!J1893), 0, IF(AND(2=MATCH(LARGE('Raw Data'!G1893:J1893, 2), 'Raw Data'!G1893:J1893, 0), AND('Raw Data'!L1893-'Raw Data'!K1893&lt;4, 'Raw Data'!L1893-'Raw Data'!K1893&gt;0)), 'Raw Data'!H1893, 0))</f>
        <v>0</v>
      </c>
      <c r="P1899">
        <f>IF(ISBLANK('Raw Data'!J1893), 0, IF(AND(1=MATCH(LARGE('Raw Data'!G1893:J1893, 2), 'Raw Data'!G1893:J1893, 0), AND('Raw Data'!K1893-'Raw Data'!L1893&lt;4, 'Raw Data'!K1893-'Raw Data'!L1893&gt;0)), 'Raw Data'!G1893, 0))</f>
        <v>0</v>
      </c>
      <c r="Q1899">
        <f>IF(ISBLANK('Raw Data'!J1893), 0, IF(AND(4=MATCH(LARGE('Raw Data'!G1893:J1893, 1), 'Raw Data'!G1893:J1893, 0), 'Raw Data'!L1893-'Raw Data'!K1893&gt;3), 'Raw Data'!J1893, 0))</f>
        <v>0</v>
      </c>
      <c r="R1899">
        <f>IF(ISBLANK('Raw Data'!J1893), 0, IF(AND(3=MATCH(LARGE('Raw Data'!G1893:J1893, 1), 'Raw Data'!G1893:J1893, 0), 'Raw Data'!K1893-'Raw Data'!L1893&gt;3), 'Raw Data'!I1893, 0))</f>
        <v>0</v>
      </c>
      <c r="S1899">
        <f>IF(AND('Raw Data'!L1893-'Raw Data'!K1893&gt;4, 'Raw Data'!F1893&lt;'Raw Data'!C1893), 'Raw Data'!J1893, 0)</f>
        <v>0</v>
      </c>
      <c r="T1899">
        <f>IF(AND('Raw Data'!K1893-'Raw Data'!L1893&gt;4, 'Raw Data'!F1893&gt;'Raw Data'!C1893), 'Raw Data'!I1893, 0)</f>
        <v>0</v>
      </c>
      <c r="U1899">
        <f>IF(AND('Raw Data'!L1893-'Raw Data'!K1893&lt;3, 'Raw Data'!L1893&gt;'Raw Data'!K1893, 'Raw Data'!F1893&lt;'Raw Data'!C1893), 'Raw Data'!H1893, 0)</f>
        <v>0</v>
      </c>
      <c r="V1899">
        <f>IF(AND('Raw Data'!L1893-'Raw Data'!K1893&lt;3, 'Raw Data'!L1893&gt;'Raw Data'!K1893, 'Raw Data'!F1893&gt;'Raw Data'!C1893), 'Raw Data'!G1893, 0)</f>
        <v>0</v>
      </c>
    </row>
    <row r="1900" spans="1:22" x14ac:dyDescent="0.3">
      <c r="A1900">
        <f>IF(AND('Raw Data'!F1894&lt;'Raw Data'!C1894, 'Raw Data'!L1894&gt;'Raw Data'!K1894, 'Raw Data'!L1894-'Raw Data'!K1894&gt;3), 'Raw Data'!J1894, 0)</f>
        <v>0</v>
      </c>
      <c r="B1900">
        <f>IF(AND('Raw Data'!C1894&lt;'Raw Data'!F1894, 'Raw Data'!K1894&gt;'Raw Data'!L1894, 'Raw Data'!K1894-'Raw Data'!L1894&gt;3), 'Raw Data'!I1894, 0)</f>
        <v>0</v>
      </c>
      <c r="C1900">
        <f>IF(AND('Raw Data'!F1894&lt;'Raw Data'!C1894, 'Raw Data'!L1894&gt;'Raw Data'!K1894, 'Raw Data'!L1894-'Raw Data'!K1894&lt;4), 'Raw Data'!H1894, 0)</f>
        <v>0</v>
      </c>
      <c r="D1900">
        <f>IF(AND('Raw Data'!C1894&lt;'Raw Data'!F1894, 'Raw Data'!K1894&gt;'Raw Data'!L1894, 'Raw Data'!K1894-'Raw Data'!L1894&lt;4), 'Raw Data'!G1894, 0)</f>
        <v>0</v>
      </c>
      <c r="E1900">
        <f>IF(ISBLANK('Raw Data'!J1894), 0, IF(AND(4=MATCH(LARGE('Raw Data'!G1894:J1894, 4), 'Raw Data'!G1894:J1894, 0), 'Raw Data'!L1894-'Raw Data'!K1894&gt;3), 'Raw Data'!J1894, 0))</f>
        <v>0</v>
      </c>
      <c r="F1900">
        <f>IF(ISBLANK('Raw Data'!J1894), 0, IF(AND(3=MATCH(LARGE('Raw Data'!G1894:J1894, 4), 'Raw Data'!G1894:J1894, 0), 'Raw Data'!K1894-'Raw Data'!L1894&gt;3), 'Raw Data'!I1894, 0))</f>
        <v>0</v>
      </c>
      <c r="G1900">
        <f>IF(ISBLANK('Raw Data'!J1894), 0, IF(AND(2=MATCH(LARGE('Raw Data'!G1894:J1894, 4), 'Raw Data'!G1894:J1894, 0), AND('Raw Data'!L1894-'Raw Data'!K1894&lt;4, 'Raw Data'!L1894-'Raw Data'!K1894&gt;0)), 'Raw Data'!H1894, 0))</f>
        <v>0</v>
      </c>
      <c r="H1900">
        <f>IF(ISBLANK('Raw Data'!J1894), 0, IF(AND(1=MATCH(LARGE('Raw Data'!G1894:J1894, 4), 'Raw Data'!G1894:J1894, 0), AND('Raw Data'!K1894-'Raw Data'!L1894&lt;4, 'Raw Data'!K1894-'Raw Data'!L1894&gt;0)), 'Raw Data'!G1894, 0))</f>
        <v>0</v>
      </c>
      <c r="I1900">
        <f>IF(ISBLANK('Raw Data'!J1894), 0, IF(AND(4=MATCH(LARGE('Raw Data'!G1894:J1894, 3), 'Raw Data'!G1894:J1894, 0), 'Raw Data'!L1894-'Raw Data'!K1894&gt;3), 'Raw Data'!J1894, 0))</f>
        <v>0</v>
      </c>
      <c r="J1900">
        <f>IF(ISBLANK('Raw Data'!J1894), 0, IF(AND(3=MATCH(LARGE('Raw Data'!G1894:J1894, 3), 'Raw Data'!G1894:J1894, 0), 'Raw Data'!K1894-'Raw Data'!L1894&gt;3), 'Raw Data'!I1894, 0))</f>
        <v>0</v>
      </c>
      <c r="K1900">
        <f>IF(ISBLANK('Raw Data'!J1894), 0, IF(AND(2=MATCH(LARGE('Raw Data'!G1894:J1894, 3), 'Raw Data'!G1894:J1894, 0), AND('Raw Data'!L1894-'Raw Data'!K1894&lt;4, 'Raw Data'!L1894-'Raw Data'!K1894&gt;0)), 'Raw Data'!H1894, 0))</f>
        <v>0</v>
      </c>
      <c r="L1900">
        <f>IF(ISBLANK('Raw Data'!J1894), 0, IF(AND(1=MATCH(LARGE('Raw Data'!G1894:J1894, 3), 'Raw Data'!G1894:J1894, 0), AND('Raw Data'!K1894-'Raw Data'!L1894&lt;4, 'Raw Data'!K1894-'Raw Data'!L1894&gt;0)), 'Raw Data'!G1894, 0))</f>
        <v>0</v>
      </c>
      <c r="M1900">
        <f>IF(ISBLANK('Raw Data'!J1894), 0, IF(AND(4=MATCH(LARGE('Raw Data'!G1894:J1894, 2), 'Raw Data'!G1894:J1894, 0), 'Raw Data'!L1894-'Raw Data'!K1894&gt;3), 'Raw Data'!J1894, 0))</f>
        <v>0</v>
      </c>
      <c r="N1900">
        <f>IF(ISBLANK('Raw Data'!J1894), 0, IF(AND(3=MATCH(LARGE('Raw Data'!G1894:J1894, 2), 'Raw Data'!G1894:J1894, 0), 'Raw Data'!K1894-'Raw Data'!L1894&gt;3), 'Raw Data'!I1894, 0))</f>
        <v>0</v>
      </c>
      <c r="O1900">
        <f>IF(ISBLANK('Raw Data'!J1894), 0, IF(AND(2=MATCH(LARGE('Raw Data'!G1894:J1894, 2), 'Raw Data'!G1894:J1894, 0), AND('Raw Data'!L1894-'Raw Data'!K1894&lt;4, 'Raw Data'!L1894-'Raw Data'!K1894&gt;0)), 'Raw Data'!H1894, 0))</f>
        <v>0</v>
      </c>
      <c r="P1900">
        <f>IF(ISBLANK('Raw Data'!J1894), 0, IF(AND(1=MATCH(LARGE('Raw Data'!G1894:J1894, 2), 'Raw Data'!G1894:J1894, 0), AND('Raw Data'!K1894-'Raw Data'!L1894&lt;4, 'Raw Data'!K1894-'Raw Data'!L1894&gt;0)), 'Raw Data'!G1894, 0))</f>
        <v>0</v>
      </c>
      <c r="Q1900">
        <f>IF(ISBLANK('Raw Data'!J1894), 0, IF(AND(4=MATCH(LARGE('Raw Data'!G1894:J1894, 1), 'Raw Data'!G1894:J1894, 0), 'Raw Data'!L1894-'Raw Data'!K1894&gt;3), 'Raw Data'!J1894, 0))</f>
        <v>0</v>
      </c>
      <c r="R1900">
        <f>IF(ISBLANK('Raw Data'!J1894), 0, IF(AND(3=MATCH(LARGE('Raw Data'!G1894:J1894, 1), 'Raw Data'!G1894:J1894, 0), 'Raw Data'!K1894-'Raw Data'!L1894&gt;3), 'Raw Data'!I1894, 0))</f>
        <v>0</v>
      </c>
      <c r="S1900">
        <f>IF(AND('Raw Data'!L1894-'Raw Data'!K1894&gt;4, 'Raw Data'!F1894&lt;'Raw Data'!C1894), 'Raw Data'!J1894, 0)</f>
        <v>0</v>
      </c>
      <c r="T1900">
        <f>IF(AND('Raw Data'!K1894-'Raw Data'!L1894&gt;4, 'Raw Data'!F1894&gt;'Raw Data'!C1894), 'Raw Data'!I1894, 0)</f>
        <v>0</v>
      </c>
      <c r="U1900">
        <f>IF(AND('Raw Data'!L1894-'Raw Data'!K1894&lt;3, 'Raw Data'!L1894&gt;'Raw Data'!K1894, 'Raw Data'!F1894&lt;'Raw Data'!C1894), 'Raw Data'!H1894, 0)</f>
        <v>0</v>
      </c>
      <c r="V1900">
        <f>IF(AND('Raw Data'!L1894-'Raw Data'!K1894&lt;3, 'Raw Data'!L1894&gt;'Raw Data'!K1894, 'Raw Data'!F1894&gt;'Raw Data'!C1894), 'Raw Data'!G1894, 0)</f>
        <v>0</v>
      </c>
    </row>
    <row r="1901" spans="1:22" x14ac:dyDescent="0.3">
      <c r="A1901">
        <f>IF(AND('Raw Data'!F1895&lt;'Raw Data'!C1895, 'Raw Data'!L1895&gt;'Raw Data'!K1895, 'Raw Data'!L1895-'Raw Data'!K1895&gt;3), 'Raw Data'!J1895, 0)</f>
        <v>0</v>
      </c>
      <c r="B1901">
        <f>IF(AND('Raw Data'!C1895&lt;'Raw Data'!F1895, 'Raw Data'!K1895&gt;'Raw Data'!L1895, 'Raw Data'!K1895-'Raw Data'!L1895&gt;3), 'Raw Data'!I1895, 0)</f>
        <v>0</v>
      </c>
      <c r="C1901">
        <f>IF(AND('Raw Data'!F1895&lt;'Raw Data'!C1895, 'Raw Data'!L1895&gt;'Raw Data'!K1895, 'Raw Data'!L1895-'Raw Data'!K1895&lt;4), 'Raw Data'!H1895, 0)</f>
        <v>0</v>
      </c>
      <c r="D1901">
        <f>IF(AND('Raw Data'!C1895&lt;'Raw Data'!F1895, 'Raw Data'!K1895&gt;'Raw Data'!L1895, 'Raw Data'!K1895-'Raw Data'!L1895&lt;4), 'Raw Data'!G1895, 0)</f>
        <v>0</v>
      </c>
      <c r="E1901">
        <f>IF(ISBLANK('Raw Data'!J1895), 0, IF(AND(4=MATCH(LARGE('Raw Data'!G1895:J1895, 4), 'Raw Data'!G1895:J1895, 0), 'Raw Data'!L1895-'Raw Data'!K1895&gt;3), 'Raw Data'!J1895, 0))</f>
        <v>0</v>
      </c>
      <c r="F1901">
        <f>IF(ISBLANK('Raw Data'!J1895), 0, IF(AND(3=MATCH(LARGE('Raw Data'!G1895:J1895, 4), 'Raw Data'!G1895:J1895, 0), 'Raw Data'!K1895-'Raw Data'!L1895&gt;3), 'Raw Data'!I1895, 0))</f>
        <v>0</v>
      </c>
      <c r="G1901">
        <f>IF(ISBLANK('Raw Data'!J1895), 0, IF(AND(2=MATCH(LARGE('Raw Data'!G1895:J1895, 4), 'Raw Data'!G1895:J1895, 0), AND('Raw Data'!L1895-'Raw Data'!K1895&lt;4, 'Raw Data'!L1895-'Raw Data'!K1895&gt;0)), 'Raw Data'!H1895, 0))</f>
        <v>0</v>
      </c>
      <c r="H1901">
        <f>IF(ISBLANK('Raw Data'!J1895), 0, IF(AND(1=MATCH(LARGE('Raw Data'!G1895:J1895, 4), 'Raw Data'!G1895:J1895, 0), AND('Raw Data'!K1895-'Raw Data'!L1895&lt;4, 'Raw Data'!K1895-'Raw Data'!L1895&gt;0)), 'Raw Data'!G1895, 0))</f>
        <v>0</v>
      </c>
      <c r="I1901">
        <f>IF(ISBLANK('Raw Data'!J1895), 0, IF(AND(4=MATCH(LARGE('Raw Data'!G1895:J1895, 3), 'Raw Data'!G1895:J1895, 0), 'Raw Data'!L1895-'Raw Data'!K1895&gt;3), 'Raw Data'!J1895, 0))</f>
        <v>0</v>
      </c>
      <c r="J1901">
        <f>IF(ISBLANK('Raw Data'!J1895), 0, IF(AND(3=MATCH(LARGE('Raw Data'!G1895:J1895, 3), 'Raw Data'!G1895:J1895, 0), 'Raw Data'!K1895-'Raw Data'!L1895&gt;3), 'Raw Data'!I1895, 0))</f>
        <v>0</v>
      </c>
      <c r="K1901">
        <f>IF(ISBLANK('Raw Data'!J1895), 0, IF(AND(2=MATCH(LARGE('Raw Data'!G1895:J1895, 3), 'Raw Data'!G1895:J1895, 0), AND('Raw Data'!L1895-'Raw Data'!K1895&lt;4, 'Raw Data'!L1895-'Raw Data'!K1895&gt;0)), 'Raw Data'!H1895, 0))</f>
        <v>0</v>
      </c>
      <c r="L1901">
        <f>IF(ISBLANK('Raw Data'!J1895), 0, IF(AND(1=MATCH(LARGE('Raw Data'!G1895:J1895, 3), 'Raw Data'!G1895:J1895, 0), AND('Raw Data'!K1895-'Raw Data'!L1895&lt;4, 'Raw Data'!K1895-'Raw Data'!L1895&gt;0)), 'Raw Data'!G1895, 0))</f>
        <v>0</v>
      </c>
      <c r="M1901">
        <f>IF(ISBLANK('Raw Data'!J1895), 0, IF(AND(4=MATCH(LARGE('Raw Data'!G1895:J1895, 2), 'Raw Data'!G1895:J1895, 0), 'Raw Data'!L1895-'Raw Data'!K1895&gt;3), 'Raw Data'!J1895, 0))</f>
        <v>0</v>
      </c>
      <c r="N1901">
        <f>IF(ISBLANK('Raw Data'!J1895), 0, IF(AND(3=MATCH(LARGE('Raw Data'!G1895:J1895, 2), 'Raw Data'!G1895:J1895, 0), 'Raw Data'!K1895-'Raw Data'!L1895&gt;3), 'Raw Data'!I1895, 0))</f>
        <v>0</v>
      </c>
      <c r="O1901">
        <f>IF(ISBLANK('Raw Data'!J1895), 0, IF(AND(2=MATCH(LARGE('Raw Data'!G1895:J1895, 2), 'Raw Data'!G1895:J1895, 0), AND('Raw Data'!L1895-'Raw Data'!K1895&lt;4, 'Raw Data'!L1895-'Raw Data'!K1895&gt;0)), 'Raw Data'!H1895, 0))</f>
        <v>0</v>
      </c>
      <c r="P1901">
        <f>IF(ISBLANK('Raw Data'!J1895), 0, IF(AND(1=MATCH(LARGE('Raw Data'!G1895:J1895, 2), 'Raw Data'!G1895:J1895, 0), AND('Raw Data'!K1895-'Raw Data'!L1895&lt;4, 'Raw Data'!K1895-'Raw Data'!L1895&gt;0)), 'Raw Data'!G1895, 0))</f>
        <v>0</v>
      </c>
      <c r="Q1901">
        <f>IF(ISBLANK('Raw Data'!J1895), 0, IF(AND(4=MATCH(LARGE('Raw Data'!G1895:J1895, 1), 'Raw Data'!G1895:J1895, 0), 'Raw Data'!L1895-'Raw Data'!K1895&gt;3), 'Raw Data'!J1895, 0))</f>
        <v>0</v>
      </c>
      <c r="R1901">
        <f>IF(ISBLANK('Raw Data'!J1895), 0, IF(AND(3=MATCH(LARGE('Raw Data'!G1895:J1895, 1), 'Raw Data'!G1895:J1895, 0), 'Raw Data'!K1895-'Raw Data'!L1895&gt;3), 'Raw Data'!I1895, 0))</f>
        <v>0</v>
      </c>
      <c r="S1901">
        <f>IF(AND('Raw Data'!L1895-'Raw Data'!K1895&gt;4, 'Raw Data'!F1895&lt;'Raw Data'!C1895), 'Raw Data'!J1895, 0)</f>
        <v>0</v>
      </c>
      <c r="T1901">
        <f>IF(AND('Raw Data'!K1895-'Raw Data'!L1895&gt;4, 'Raw Data'!F1895&gt;'Raw Data'!C1895), 'Raw Data'!I1895, 0)</f>
        <v>0</v>
      </c>
      <c r="U1901">
        <f>IF(AND('Raw Data'!L1895-'Raw Data'!K1895&lt;3, 'Raw Data'!L1895&gt;'Raw Data'!K1895, 'Raw Data'!F1895&lt;'Raw Data'!C1895), 'Raw Data'!H1895, 0)</f>
        <v>0</v>
      </c>
      <c r="V1901">
        <f>IF(AND('Raw Data'!L1895-'Raw Data'!K1895&lt;3, 'Raw Data'!L1895&gt;'Raw Data'!K1895, 'Raw Data'!F1895&gt;'Raw Data'!C1895), 'Raw Data'!G1895, 0)</f>
        <v>0</v>
      </c>
    </row>
    <row r="1902" spans="1:22" x14ac:dyDescent="0.3">
      <c r="A1902">
        <f>IF(AND('Raw Data'!F1896&lt;'Raw Data'!C1896, 'Raw Data'!L1896&gt;'Raw Data'!K1896, 'Raw Data'!L1896-'Raw Data'!K1896&gt;3), 'Raw Data'!J1896, 0)</f>
        <v>0</v>
      </c>
      <c r="B1902">
        <f>IF(AND('Raw Data'!C1896&lt;'Raw Data'!F1896, 'Raw Data'!K1896&gt;'Raw Data'!L1896, 'Raw Data'!K1896-'Raw Data'!L1896&gt;3), 'Raw Data'!I1896, 0)</f>
        <v>0</v>
      </c>
      <c r="C1902">
        <f>IF(AND('Raw Data'!F1896&lt;'Raw Data'!C1896, 'Raw Data'!L1896&gt;'Raw Data'!K1896, 'Raw Data'!L1896-'Raw Data'!K1896&lt;4), 'Raw Data'!H1896, 0)</f>
        <v>0</v>
      </c>
      <c r="D1902">
        <f>IF(AND('Raw Data'!C1896&lt;'Raw Data'!F1896, 'Raw Data'!K1896&gt;'Raw Data'!L1896, 'Raw Data'!K1896-'Raw Data'!L1896&lt;4), 'Raw Data'!G1896, 0)</f>
        <v>0</v>
      </c>
      <c r="E1902">
        <f>IF(ISBLANK('Raw Data'!J1896), 0, IF(AND(4=MATCH(LARGE('Raw Data'!G1896:J1896, 4), 'Raw Data'!G1896:J1896, 0), 'Raw Data'!L1896-'Raw Data'!K1896&gt;3), 'Raw Data'!J1896, 0))</f>
        <v>0</v>
      </c>
      <c r="F1902">
        <f>IF(ISBLANK('Raw Data'!J1896), 0, IF(AND(3=MATCH(LARGE('Raw Data'!G1896:J1896, 4), 'Raw Data'!G1896:J1896, 0), 'Raw Data'!K1896-'Raw Data'!L1896&gt;3), 'Raw Data'!I1896, 0))</f>
        <v>0</v>
      </c>
      <c r="G1902">
        <f>IF(ISBLANK('Raw Data'!J1896), 0, IF(AND(2=MATCH(LARGE('Raw Data'!G1896:J1896, 4), 'Raw Data'!G1896:J1896, 0), AND('Raw Data'!L1896-'Raw Data'!K1896&lt;4, 'Raw Data'!L1896-'Raw Data'!K1896&gt;0)), 'Raw Data'!H1896, 0))</f>
        <v>0</v>
      </c>
      <c r="H1902">
        <f>IF(ISBLANK('Raw Data'!J1896), 0, IF(AND(1=MATCH(LARGE('Raw Data'!G1896:J1896, 4), 'Raw Data'!G1896:J1896, 0), AND('Raw Data'!K1896-'Raw Data'!L1896&lt;4, 'Raw Data'!K1896-'Raw Data'!L1896&gt;0)), 'Raw Data'!G1896, 0))</f>
        <v>0</v>
      </c>
      <c r="I1902">
        <f>IF(ISBLANK('Raw Data'!J1896), 0, IF(AND(4=MATCH(LARGE('Raw Data'!G1896:J1896, 3), 'Raw Data'!G1896:J1896, 0), 'Raw Data'!L1896-'Raw Data'!K1896&gt;3), 'Raw Data'!J1896, 0))</f>
        <v>0</v>
      </c>
      <c r="J1902">
        <f>IF(ISBLANK('Raw Data'!J1896), 0, IF(AND(3=MATCH(LARGE('Raw Data'!G1896:J1896, 3), 'Raw Data'!G1896:J1896, 0), 'Raw Data'!K1896-'Raw Data'!L1896&gt;3), 'Raw Data'!I1896, 0))</f>
        <v>0</v>
      </c>
      <c r="K1902">
        <f>IF(ISBLANK('Raw Data'!J1896), 0, IF(AND(2=MATCH(LARGE('Raw Data'!G1896:J1896, 3), 'Raw Data'!G1896:J1896, 0), AND('Raw Data'!L1896-'Raw Data'!K1896&lt;4, 'Raw Data'!L1896-'Raw Data'!K1896&gt;0)), 'Raw Data'!H1896, 0))</f>
        <v>0</v>
      </c>
      <c r="L1902">
        <f>IF(ISBLANK('Raw Data'!J1896), 0, IF(AND(1=MATCH(LARGE('Raw Data'!G1896:J1896, 3), 'Raw Data'!G1896:J1896, 0), AND('Raw Data'!K1896-'Raw Data'!L1896&lt;4, 'Raw Data'!K1896-'Raw Data'!L1896&gt;0)), 'Raw Data'!G1896, 0))</f>
        <v>0</v>
      </c>
      <c r="M1902">
        <f>IF(ISBLANK('Raw Data'!J1896), 0, IF(AND(4=MATCH(LARGE('Raw Data'!G1896:J1896, 2), 'Raw Data'!G1896:J1896, 0), 'Raw Data'!L1896-'Raw Data'!K1896&gt;3), 'Raw Data'!J1896, 0))</f>
        <v>0</v>
      </c>
      <c r="N1902">
        <f>IF(ISBLANK('Raw Data'!J1896), 0, IF(AND(3=MATCH(LARGE('Raw Data'!G1896:J1896, 2), 'Raw Data'!G1896:J1896, 0), 'Raw Data'!K1896-'Raw Data'!L1896&gt;3), 'Raw Data'!I1896, 0))</f>
        <v>0</v>
      </c>
      <c r="O1902">
        <f>IF(ISBLANK('Raw Data'!J1896), 0, IF(AND(2=MATCH(LARGE('Raw Data'!G1896:J1896, 2), 'Raw Data'!G1896:J1896, 0), AND('Raw Data'!L1896-'Raw Data'!K1896&lt;4, 'Raw Data'!L1896-'Raw Data'!K1896&gt;0)), 'Raw Data'!H1896, 0))</f>
        <v>0</v>
      </c>
      <c r="P1902">
        <f>IF(ISBLANK('Raw Data'!J1896), 0, IF(AND(1=MATCH(LARGE('Raw Data'!G1896:J1896, 2), 'Raw Data'!G1896:J1896, 0), AND('Raw Data'!K1896-'Raw Data'!L1896&lt;4, 'Raw Data'!K1896-'Raw Data'!L1896&gt;0)), 'Raw Data'!G1896, 0))</f>
        <v>0</v>
      </c>
      <c r="Q1902">
        <f>IF(ISBLANK('Raw Data'!J1896), 0, IF(AND(4=MATCH(LARGE('Raw Data'!G1896:J1896, 1), 'Raw Data'!G1896:J1896, 0), 'Raw Data'!L1896-'Raw Data'!K1896&gt;3), 'Raw Data'!J1896, 0))</f>
        <v>0</v>
      </c>
      <c r="R1902">
        <f>IF(ISBLANK('Raw Data'!J1896), 0, IF(AND(3=MATCH(LARGE('Raw Data'!G1896:J1896, 1), 'Raw Data'!G1896:J1896, 0), 'Raw Data'!K1896-'Raw Data'!L1896&gt;3), 'Raw Data'!I1896, 0))</f>
        <v>0</v>
      </c>
      <c r="S1902">
        <f>IF(AND('Raw Data'!L1896-'Raw Data'!K1896&gt;4, 'Raw Data'!F1896&lt;'Raw Data'!C1896), 'Raw Data'!J1896, 0)</f>
        <v>0</v>
      </c>
      <c r="T1902">
        <f>IF(AND('Raw Data'!K1896-'Raw Data'!L1896&gt;4, 'Raw Data'!F1896&gt;'Raw Data'!C1896), 'Raw Data'!I1896, 0)</f>
        <v>0</v>
      </c>
      <c r="U1902">
        <f>IF(AND('Raw Data'!L1896-'Raw Data'!K1896&lt;3, 'Raw Data'!L1896&gt;'Raw Data'!K1896, 'Raw Data'!F1896&lt;'Raw Data'!C1896), 'Raw Data'!H1896, 0)</f>
        <v>0</v>
      </c>
      <c r="V1902">
        <f>IF(AND('Raw Data'!L1896-'Raw Data'!K1896&lt;3, 'Raw Data'!L1896&gt;'Raw Data'!K1896, 'Raw Data'!F1896&gt;'Raw Data'!C1896), 'Raw Data'!G1896, 0)</f>
        <v>0</v>
      </c>
    </row>
    <row r="1903" spans="1:22" x14ac:dyDescent="0.3">
      <c r="A1903">
        <f>IF(AND('Raw Data'!F1897&lt;'Raw Data'!C1897, 'Raw Data'!L1897&gt;'Raw Data'!K1897, 'Raw Data'!L1897-'Raw Data'!K1897&gt;3), 'Raw Data'!J1897, 0)</f>
        <v>0</v>
      </c>
      <c r="B1903">
        <f>IF(AND('Raw Data'!C1897&lt;'Raw Data'!F1897, 'Raw Data'!K1897&gt;'Raw Data'!L1897, 'Raw Data'!K1897-'Raw Data'!L1897&gt;3), 'Raw Data'!I1897, 0)</f>
        <v>0</v>
      </c>
      <c r="C1903">
        <f>IF(AND('Raw Data'!F1897&lt;'Raw Data'!C1897, 'Raw Data'!L1897&gt;'Raw Data'!K1897, 'Raw Data'!L1897-'Raw Data'!K1897&lt;4), 'Raw Data'!H1897, 0)</f>
        <v>0</v>
      </c>
      <c r="D1903">
        <f>IF(AND('Raw Data'!C1897&lt;'Raw Data'!F1897, 'Raw Data'!K1897&gt;'Raw Data'!L1897, 'Raw Data'!K1897-'Raw Data'!L1897&lt;4), 'Raw Data'!G1897, 0)</f>
        <v>0</v>
      </c>
      <c r="E1903">
        <f>IF(ISBLANK('Raw Data'!J1897), 0, IF(AND(4=MATCH(LARGE('Raw Data'!G1897:J1897, 4), 'Raw Data'!G1897:J1897, 0), 'Raw Data'!L1897-'Raw Data'!K1897&gt;3), 'Raw Data'!J1897, 0))</f>
        <v>0</v>
      </c>
      <c r="F1903">
        <f>IF(ISBLANK('Raw Data'!J1897), 0, IF(AND(3=MATCH(LARGE('Raw Data'!G1897:J1897, 4), 'Raw Data'!G1897:J1897, 0), 'Raw Data'!K1897-'Raw Data'!L1897&gt;3), 'Raw Data'!I1897, 0))</f>
        <v>0</v>
      </c>
      <c r="G1903">
        <f>IF(ISBLANK('Raw Data'!J1897), 0, IF(AND(2=MATCH(LARGE('Raw Data'!G1897:J1897, 4), 'Raw Data'!G1897:J1897, 0), AND('Raw Data'!L1897-'Raw Data'!K1897&lt;4, 'Raw Data'!L1897-'Raw Data'!K1897&gt;0)), 'Raw Data'!H1897, 0))</f>
        <v>0</v>
      </c>
      <c r="H1903">
        <f>IF(ISBLANK('Raw Data'!J1897), 0, IF(AND(1=MATCH(LARGE('Raw Data'!G1897:J1897, 4), 'Raw Data'!G1897:J1897, 0), AND('Raw Data'!K1897-'Raw Data'!L1897&lt;4, 'Raw Data'!K1897-'Raw Data'!L1897&gt;0)), 'Raw Data'!G1897, 0))</f>
        <v>0</v>
      </c>
      <c r="I1903">
        <f>IF(ISBLANK('Raw Data'!J1897), 0, IF(AND(4=MATCH(LARGE('Raw Data'!G1897:J1897, 3), 'Raw Data'!G1897:J1897, 0), 'Raw Data'!L1897-'Raw Data'!K1897&gt;3), 'Raw Data'!J1897, 0))</f>
        <v>0</v>
      </c>
      <c r="J1903">
        <f>IF(ISBLANK('Raw Data'!J1897), 0, IF(AND(3=MATCH(LARGE('Raw Data'!G1897:J1897, 3), 'Raw Data'!G1897:J1897, 0), 'Raw Data'!K1897-'Raw Data'!L1897&gt;3), 'Raw Data'!I1897, 0))</f>
        <v>0</v>
      </c>
      <c r="K1903">
        <f>IF(ISBLANK('Raw Data'!J1897), 0, IF(AND(2=MATCH(LARGE('Raw Data'!G1897:J1897, 3), 'Raw Data'!G1897:J1897, 0), AND('Raw Data'!L1897-'Raw Data'!K1897&lt;4, 'Raw Data'!L1897-'Raw Data'!K1897&gt;0)), 'Raw Data'!H1897, 0))</f>
        <v>0</v>
      </c>
      <c r="L1903">
        <f>IF(ISBLANK('Raw Data'!J1897), 0, IF(AND(1=MATCH(LARGE('Raw Data'!G1897:J1897, 3), 'Raw Data'!G1897:J1897, 0), AND('Raw Data'!K1897-'Raw Data'!L1897&lt;4, 'Raw Data'!K1897-'Raw Data'!L1897&gt;0)), 'Raw Data'!G1897, 0))</f>
        <v>0</v>
      </c>
      <c r="M1903">
        <f>IF(ISBLANK('Raw Data'!J1897), 0, IF(AND(4=MATCH(LARGE('Raw Data'!G1897:J1897, 2), 'Raw Data'!G1897:J1897, 0), 'Raw Data'!L1897-'Raw Data'!K1897&gt;3), 'Raw Data'!J1897, 0))</f>
        <v>0</v>
      </c>
      <c r="N1903">
        <f>IF(ISBLANK('Raw Data'!J1897), 0, IF(AND(3=MATCH(LARGE('Raw Data'!G1897:J1897, 2), 'Raw Data'!G1897:J1897, 0), 'Raw Data'!K1897-'Raw Data'!L1897&gt;3), 'Raw Data'!I1897, 0))</f>
        <v>0</v>
      </c>
      <c r="O1903">
        <f>IF(ISBLANK('Raw Data'!J1897), 0, IF(AND(2=MATCH(LARGE('Raw Data'!G1897:J1897, 2), 'Raw Data'!G1897:J1897, 0), AND('Raw Data'!L1897-'Raw Data'!K1897&lt;4, 'Raw Data'!L1897-'Raw Data'!K1897&gt;0)), 'Raw Data'!H1897, 0))</f>
        <v>0</v>
      </c>
      <c r="P1903">
        <f>IF(ISBLANK('Raw Data'!J1897), 0, IF(AND(1=MATCH(LARGE('Raw Data'!G1897:J1897, 2), 'Raw Data'!G1897:J1897, 0), AND('Raw Data'!K1897-'Raw Data'!L1897&lt;4, 'Raw Data'!K1897-'Raw Data'!L1897&gt;0)), 'Raw Data'!G1897, 0))</f>
        <v>0</v>
      </c>
      <c r="Q1903">
        <f>IF(ISBLANK('Raw Data'!J1897), 0, IF(AND(4=MATCH(LARGE('Raw Data'!G1897:J1897, 1), 'Raw Data'!G1897:J1897, 0), 'Raw Data'!L1897-'Raw Data'!K1897&gt;3), 'Raw Data'!J1897, 0))</f>
        <v>0</v>
      </c>
      <c r="R1903">
        <f>IF(ISBLANK('Raw Data'!J1897), 0, IF(AND(3=MATCH(LARGE('Raw Data'!G1897:J1897, 1), 'Raw Data'!G1897:J1897, 0), 'Raw Data'!K1897-'Raw Data'!L1897&gt;3), 'Raw Data'!I1897, 0))</f>
        <v>0</v>
      </c>
      <c r="S1903">
        <f>IF(AND('Raw Data'!L1897-'Raw Data'!K1897&gt;4, 'Raw Data'!F1897&lt;'Raw Data'!C1897), 'Raw Data'!J1897, 0)</f>
        <v>0</v>
      </c>
      <c r="T1903">
        <f>IF(AND('Raw Data'!K1897-'Raw Data'!L1897&gt;4, 'Raw Data'!F1897&gt;'Raw Data'!C1897), 'Raw Data'!I1897, 0)</f>
        <v>0</v>
      </c>
      <c r="U1903">
        <f>IF(AND('Raw Data'!L1897-'Raw Data'!K1897&lt;3, 'Raw Data'!L1897&gt;'Raw Data'!K1897, 'Raw Data'!F1897&lt;'Raw Data'!C1897), 'Raw Data'!H1897, 0)</f>
        <v>0</v>
      </c>
      <c r="V1903">
        <f>IF(AND('Raw Data'!L1897-'Raw Data'!K1897&lt;3, 'Raw Data'!L1897&gt;'Raw Data'!K1897, 'Raw Data'!F1897&gt;'Raw Data'!C1897), 'Raw Data'!G1897, 0)</f>
        <v>0</v>
      </c>
    </row>
    <row r="1904" spans="1:22" x14ac:dyDescent="0.3">
      <c r="A1904">
        <f>IF(AND('Raw Data'!F1898&lt;'Raw Data'!C1898, 'Raw Data'!L1898&gt;'Raw Data'!K1898, 'Raw Data'!L1898-'Raw Data'!K1898&gt;3), 'Raw Data'!J1898, 0)</f>
        <v>0</v>
      </c>
      <c r="B1904">
        <f>IF(AND('Raw Data'!C1898&lt;'Raw Data'!F1898, 'Raw Data'!K1898&gt;'Raw Data'!L1898, 'Raw Data'!K1898-'Raw Data'!L1898&gt;3), 'Raw Data'!I1898, 0)</f>
        <v>0</v>
      </c>
      <c r="C1904">
        <f>IF(AND('Raw Data'!F1898&lt;'Raw Data'!C1898, 'Raw Data'!L1898&gt;'Raw Data'!K1898, 'Raw Data'!L1898-'Raw Data'!K1898&lt;4), 'Raw Data'!H1898, 0)</f>
        <v>0</v>
      </c>
      <c r="D1904">
        <f>IF(AND('Raw Data'!C1898&lt;'Raw Data'!F1898, 'Raw Data'!K1898&gt;'Raw Data'!L1898, 'Raw Data'!K1898-'Raw Data'!L1898&lt;4), 'Raw Data'!G1898, 0)</f>
        <v>0</v>
      </c>
      <c r="E1904">
        <f>IF(ISBLANK('Raw Data'!J1898), 0, IF(AND(4=MATCH(LARGE('Raw Data'!G1898:J1898, 4), 'Raw Data'!G1898:J1898, 0), 'Raw Data'!L1898-'Raw Data'!K1898&gt;3), 'Raw Data'!J1898, 0))</f>
        <v>0</v>
      </c>
      <c r="F1904">
        <f>IF(ISBLANK('Raw Data'!J1898), 0, IF(AND(3=MATCH(LARGE('Raw Data'!G1898:J1898, 4), 'Raw Data'!G1898:J1898, 0), 'Raw Data'!K1898-'Raw Data'!L1898&gt;3), 'Raw Data'!I1898, 0))</f>
        <v>0</v>
      </c>
      <c r="G1904">
        <f>IF(ISBLANK('Raw Data'!J1898), 0, IF(AND(2=MATCH(LARGE('Raw Data'!G1898:J1898, 4), 'Raw Data'!G1898:J1898, 0), AND('Raw Data'!L1898-'Raw Data'!K1898&lt;4, 'Raw Data'!L1898-'Raw Data'!K1898&gt;0)), 'Raw Data'!H1898, 0))</f>
        <v>0</v>
      </c>
      <c r="H1904">
        <f>IF(ISBLANK('Raw Data'!J1898), 0, IF(AND(1=MATCH(LARGE('Raw Data'!G1898:J1898, 4), 'Raw Data'!G1898:J1898, 0), AND('Raw Data'!K1898-'Raw Data'!L1898&lt;4, 'Raw Data'!K1898-'Raw Data'!L1898&gt;0)), 'Raw Data'!G1898, 0))</f>
        <v>0</v>
      </c>
      <c r="I1904">
        <f>IF(ISBLANK('Raw Data'!J1898), 0, IF(AND(4=MATCH(LARGE('Raw Data'!G1898:J1898, 3), 'Raw Data'!G1898:J1898, 0), 'Raw Data'!L1898-'Raw Data'!K1898&gt;3), 'Raw Data'!J1898, 0))</f>
        <v>0</v>
      </c>
      <c r="J1904">
        <f>IF(ISBLANK('Raw Data'!J1898), 0, IF(AND(3=MATCH(LARGE('Raw Data'!G1898:J1898, 3), 'Raw Data'!G1898:J1898, 0), 'Raw Data'!K1898-'Raw Data'!L1898&gt;3), 'Raw Data'!I1898, 0))</f>
        <v>0</v>
      </c>
      <c r="K1904">
        <f>IF(ISBLANK('Raw Data'!J1898), 0, IF(AND(2=MATCH(LARGE('Raw Data'!G1898:J1898, 3), 'Raw Data'!G1898:J1898, 0), AND('Raw Data'!L1898-'Raw Data'!K1898&lt;4, 'Raw Data'!L1898-'Raw Data'!K1898&gt;0)), 'Raw Data'!H1898, 0))</f>
        <v>0</v>
      </c>
      <c r="L1904">
        <f>IF(ISBLANK('Raw Data'!J1898), 0, IF(AND(1=MATCH(LARGE('Raw Data'!G1898:J1898, 3), 'Raw Data'!G1898:J1898, 0), AND('Raw Data'!K1898-'Raw Data'!L1898&lt;4, 'Raw Data'!K1898-'Raw Data'!L1898&gt;0)), 'Raw Data'!G1898, 0))</f>
        <v>0</v>
      </c>
      <c r="M1904">
        <f>IF(ISBLANK('Raw Data'!J1898), 0, IF(AND(4=MATCH(LARGE('Raw Data'!G1898:J1898, 2), 'Raw Data'!G1898:J1898, 0), 'Raw Data'!L1898-'Raw Data'!K1898&gt;3), 'Raw Data'!J1898, 0))</f>
        <v>0</v>
      </c>
      <c r="N1904">
        <f>IF(ISBLANK('Raw Data'!J1898), 0, IF(AND(3=MATCH(LARGE('Raw Data'!G1898:J1898, 2), 'Raw Data'!G1898:J1898, 0), 'Raw Data'!K1898-'Raw Data'!L1898&gt;3), 'Raw Data'!I1898, 0))</f>
        <v>0</v>
      </c>
      <c r="O1904">
        <f>IF(ISBLANK('Raw Data'!J1898), 0, IF(AND(2=MATCH(LARGE('Raw Data'!G1898:J1898, 2), 'Raw Data'!G1898:J1898, 0), AND('Raw Data'!L1898-'Raw Data'!K1898&lt;4, 'Raw Data'!L1898-'Raw Data'!K1898&gt;0)), 'Raw Data'!H1898, 0))</f>
        <v>0</v>
      </c>
      <c r="P1904">
        <f>IF(ISBLANK('Raw Data'!J1898), 0, IF(AND(1=MATCH(LARGE('Raw Data'!G1898:J1898, 2), 'Raw Data'!G1898:J1898, 0), AND('Raw Data'!K1898-'Raw Data'!L1898&lt;4, 'Raw Data'!K1898-'Raw Data'!L1898&gt;0)), 'Raw Data'!G1898, 0))</f>
        <v>0</v>
      </c>
      <c r="Q1904">
        <f>IF(ISBLANK('Raw Data'!J1898), 0, IF(AND(4=MATCH(LARGE('Raw Data'!G1898:J1898, 1), 'Raw Data'!G1898:J1898, 0), 'Raw Data'!L1898-'Raw Data'!K1898&gt;3), 'Raw Data'!J1898, 0))</f>
        <v>0</v>
      </c>
      <c r="R1904">
        <f>IF(ISBLANK('Raw Data'!J1898), 0, IF(AND(3=MATCH(LARGE('Raw Data'!G1898:J1898, 1), 'Raw Data'!G1898:J1898, 0), 'Raw Data'!K1898-'Raw Data'!L1898&gt;3), 'Raw Data'!I1898, 0))</f>
        <v>0</v>
      </c>
      <c r="S1904">
        <f>IF(AND('Raw Data'!L1898-'Raw Data'!K1898&gt;4, 'Raw Data'!F1898&lt;'Raw Data'!C1898), 'Raw Data'!J1898, 0)</f>
        <v>0</v>
      </c>
      <c r="T1904">
        <f>IF(AND('Raw Data'!K1898-'Raw Data'!L1898&gt;4, 'Raw Data'!F1898&gt;'Raw Data'!C1898), 'Raw Data'!I1898, 0)</f>
        <v>0</v>
      </c>
      <c r="U1904">
        <f>IF(AND('Raw Data'!L1898-'Raw Data'!K1898&lt;3, 'Raw Data'!L1898&gt;'Raw Data'!K1898, 'Raw Data'!F1898&lt;'Raw Data'!C1898), 'Raw Data'!H1898, 0)</f>
        <v>0</v>
      </c>
      <c r="V1904">
        <f>IF(AND('Raw Data'!L1898-'Raw Data'!K1898&lt;3, 'Raw Data'!L1898&gt;'Raw Data'!K1898, 'Raw Data'!F1898&gt;'Raw Data'!C1898), 'Raw Data'!G1898, 0)</f>
        <v>0</v>
      </c>
    </row>
    <row r="1905" spans="1:22" x14ac:dyDescent="0.3">
      <c r="A1905">
        <f>IF(AND('Raw Data'!F1899&lt;'Raw Data'!C1899, 'Raw Data'!L1899&gt;'Raw Data'!K1899, 'Raw Data'!L1899-'Raw Data'!K1899&gt;3), 'Raw Data'!J1899, 0)</f>
        <v>0</v>
      </c>
      <c r="B1905">
        <f>IF(AND('Raw Data'!C1899&lt;'Raw Data'!F1899, 'Raw Data'!K1899&gt;'Raw Data'!L1899, 'Raw Data'!K1899-'Raw Data'!L1899&gt;3), 'Raw Data'!I1899, 0)</f>
        <v>0</v>
      </c>
      <c r="C1905">
        <f>IF(AND('Raw Data'!F1899&lt;'Raw Data'!C1899, 'Raw Data'!L1899&gt;'Raw Data'!K1899, 'Raw Data'!L1899-'Raw Data'!K1899&lt;4), 'Raw Data'!H1899, 0)</f>
        <v>0</v>
      </c>
      <c r="D1905">
        <f>IF(AND('Raw Data'!C1899&lt;'Raw Data'!F1899, 'Raw Data'!K1899&gt;'Raw Data'!L1899, 'Raw Data'!K1899-'Raw Data'!L1899&lt;4), 'Raw Data'!G1899, 0)</f>
        <v>0</v>
      </c>
      <c r="E1905">
        <f>IF(ISBLANK('Raw Data'!J1899), 0, IF(AND(4=MATCH(LARGE('Raw Data'!G1899:J1899, 4), 'Raw Data'!G1899:J1899, 0), 'Raw Data'!L1899-'Raw Data'!K1899&gt;3), 'Raw Data'!J1899, 0))</f>
        <v>0</v>
      </c>
      <c r="F1905">
        <f>IF(ISBLANK('Raw Data'!J1899), 0, IF(AND(3=MATCH(LARGE('Raw Data'!G1899:J1899, 4), 'Raw Data'!G1899:J1899, 0), 'Raw Data'!K1899-'Raw Data'!L1899&gt;3), 'Raw Data'!I1899, 0))</f>
        <v>0</v>
      </c>
      <c r="G1905">
        <f>IF(ISBLANK('Raw Data'!J1899), 0, IF(AND(2=MATCH(LARGE('Raw Data'!G1899:J1899, 4), 'Raw Data'!G1899:J1899, 0), AND('Raw Data'!L1899-'Raw Data'!K1899&lt;4, 'Raw Data'!L1899-'Raw Data'!K1899&gt;0)), 'Raw Data'!H1899, 0))</f>
        <v>0</v>
      </c>
      <c r="H1905">
        <f>IF(ISBLANK('Raw Data'!J1899), 0, IF(AND(1=MATCH(LARGE('Raw Data'!G1899:J1899, 4), 'Raw Data'!G1899:J1899, 0), AND('Raw Data'!K1899-'Raw Data'!L1899&lt;4, 'Raw Data'!K1899-'Raw Data'!L1899&gt;0)), 'Raw Data'!G1899, 0))</f>
        <v>0</v>
      </c>
      <c r="I1905">
        <f>IF(ISBLANK('Raw Data'!J1899), 0, IF(AND(4=MATCH(LARGE('Raw Data'!G1899:J1899, 3), 'Raw Data'!G1899:J1899, 0), 'Raw Data'!L1899-'Raw Data'!K1899&gt;3), 'Raw Data'!J1899, 0))</f>
        <v>0</v>
      </c>
      <c r="J1905">
        <f>IF(ISBLANK('Raw Data'!J1899), 0, IF(AND(3=MATCH(LARGE('Raw Data'!G1899:J1899, 3), 'Raw Data'!G1899:J1899, 0), 'Raw Data'!K1899-'Raw Data'!L1899&gt;3), 'Raw Data'!I1899, 0))</f>
        <v>0</v>
      </c>
      <c r="K1905">
        <f>IF(ISBLANK('Raw Data'!J1899), 0, IF(AND(2=MATCH(LARGE('Raw Data'!G1899:J1899, 3), 'Raw Data'!G1899:J1899, 0), AND('Raw Data'!L1899-'Raw Data'!K1899&lt;4, 'Raw Data'!L1899-'Raw Data'!K1899&gt;0)), 'Raw Data'!H1899, 0))</f>
        <v>0</v>
      </c>
      <c r="L1905">
        <f>IF(ISBLANK('Raw Data'!J1899), 0, IF(AND(1=MATCH(LARGE('Raw Data'!G1899:J1899, 3), 'Raw Data'!G1899:J1899, 0), AND('Raw Data'!K1899-'Raw Data'!L1899&lt;4, 'Raw Data'!K1899-'Raw Data'!L1899&gt;0)), 'Raw Data'!G1899, 0))</f>
        <v>0</v>
      </c>
      <c r="M1905">
        <f>IF(ISBLANK('Raw Data'!J1899), 0, IF(AND(4=MATCH(LARGE('Raw Data'!G1899:J1899, 2), 'Raw Data'!G1899:J1899, 0), 'Raw Data'!L1899-'Raw Data'!K1899&gt;3), 'Raw Data'!J1899, 0))</f>
        <v>0</v>
      </c>
      <c r="N1905">
        <f>IF(ISBLANK('Raw Data'!J1899), 0, IF(AND(3=MATCH(LARGE('Raw Data'!G1899:J1899, 2), 'Raw Data'!G1899:J1899, 0), 'Raw Data'!K1899-'Raw Data'!L1899&gt;3), 'Raw Data'!I1899, 0))</f>
        <v>0</v>
      </c>
      <c r="O1905">
        <f>IF(ISBLANK('Raw Data'!J1899), 0, IF(AND(2=MATCH(LARGE('Raw Data'!G1899:J1899, 2), 'Raw Data'!G1899:J1899, 0), AND('Raw Data'!L1899-'Raw Data'!K1899&lt;4, 'Raw Data'!L1899-'Raw Data'!K1899&gt;0)), 'Raw Data'!H1899, 0))</f>
        <v>0</v>
      </c>
      <c r="P1905">
        <f>IF(ISBLANK('Raw Data'!J1899), 0, IF(AND(1=MATCH(LARGE('Raw Data'!G1899:J1899, 2), 'Raw Data'!G1899:J1899, 0), AND('Raw Data'!K1899-'Raw Data'!L1899&lt;4, 'Raw Data'!K1899-'Raw Data'!L1899&gt;0)), 'Raw Data'!G1899, 0))</f>
        <v>0</v>
      </c>
      <c r="Q1905">
        <f>IF(ISBLANK('Raw Data'!J1899), 0, IF(AND(4=MATCH(LARGE('Raw Data'!G1899:J1899, 1), 'Raw Data'!G1899:J1899, 0), 'Raw Data'!L1899-'Raw Data'!K1899&gt;3), 'Raw Data'!J1899, 0))</f>
        <v>0</v>
      </c>
      <c r="R1905">
        <f>IF(ISBLANK('Raw Data'!J1899), 0, IF(AND(3=MATCH(LARGE('Raw Data'!G1899:J1899, 1), 'Raw Data'!G1899:J1899, 0), 'Raw Data'!K1899-'Raw Data'!L1899&gt;3), 'Raw Data'!I1899, 0))</f>
        <v>0</v>
      </c>
      <c r="S1905">
        <f>IF(AND('Raw Data'!L1899-'Raw Data'!K1899&gt;4, 'Raw Data'!F1899&lt;'Raw Data'!C1899), 'Raw Data'!J1899, 0)</f>
        <v>0</v>
      </c>
      <c r="T1905">
        <f>IF(AND('Raw Data'!K1899-'Raw Data'!L1899&gt;4, 'Raw Data'!F1899&gt;'Raw Data'!C1899), 'Raw Data'!I1899, 0)</f>
        <v>0</v>
      </c>
      <c r="U1905">
        <f>IF(AND('Raw Data'!L1899-'Raw Data'!K1899&lt;3, 'Raw Data'!L1899&gt;'Raw Data'!K1899, 'Raw Data'!F1899&lt;'Raw Data'!C1899), 'Raw Data'!H1899, 0)</f>
        <v>0</v>
      </c>
      <c r="V1905">
        <f>IF(AND('Raw Data'!L1899-'Raw Data'!K1899&lt;3, 'Raw Data'!L1899&gt;'Raw Data'!K1899, 'Raw Data'!F1899&gt;'Raw Data'!C1899), 'Raw Data'!G1899, 0)</f>
        <v>0</v>
      </c>
    </row>
    <row r="1906" spans="1:22" x14ac:dyDescent="0.3">
      <c r="A1906">
        <f>IF(AND('Raw Data'!F1900&lt;'Raw Data'!C1900, 'Raw Data'!L1900&gt;'Raw Data'!K1900, 'Raw Data'!L1900-'Raw Data'!K1900&gt;3), 'Raw Data'!J1900, 0)</f>
        <v>0</v>
      </c>
      <c r="B1906">
        <f>IF(AND('Raw Data'!C1900&lt;'Raw Data'!F1900, 'Raw Data'!K1900&gt;'Raw Data'!L1900, 'Raw Data'!K1900-'Raw Data'!L1900&gt;3), 'Raw Data'!I1900, 0)</f>
        <v>0</v>
      </c>
      <c r="C1906">
        <f>IF(AND('Raw Data'!F1900&lt;'Raw Data'!C1900, 'Raw Data'!L1900&gt;'Raw Data'!K1900, 'Raw Data'!L1900-'Raw Data'!K1900&lt;4), 'Raw Data'!H1900, 0)</f>
        <v>0</v>
      </c>
      <c r="D1906">
        <f>IF(AND('Raw Data'!C1900&lt;'Raw Data'!F1900, 'Raw Data'!K1900&gt;'Raw Data'!L1900, 'Raw Data'!K1900-'Raw Data'!L1900&lt;4), 'Raw Data'!G1900, 0)</f>
        <v>0</v>
      </c>
      <c r="E1906">
        <f>IF(ISBLANK('Raw Data'!J1900), 0, IF(AND(4=MATCH(LARGE('Raw Data'!G1900:J1900, 4), 'Raw Data'!G1900:J1900, 0), 'Raw Data'!L1900-'Raw Data'!K1900&gt;3), 'Raw Data'!J1900, 0))</f>
        <v>0</v>
      </c>
      <c r="F1906">
        <f>IF(ISBLANK('Raw Data'!J1900), 0, IF(AND(3=MATCH(LARGE('Raw Data'!G1900:J1900, 4), 'Raw Data'!G1900:J1900, 0), 'Raw Data'!K1900-'Raw Data'!L1900&gt;3), 'Raw Data'!I1900, 0))</f>
        <v>0</v>
      </c>
      <c r="G1906">
        <f>IF(ISBLANK('Raw Data'!J1900), 0, IF(AND(2=MATCH(LARGE('Raw Data'!G1900:J1900, 4), 'Raw Data'!G1900:J1900, 0), AND('Raw Data'!L1900-'Raw Data'!K1900&lt;4, 'Raw Data'!L1900-'Raw Data'!K1900&gt;0)), 'Raw Data'!H1900, 0))</f>
        <v>0</v>
      </c>
      <c r="H1906">
        <f>IF(ISBLANK('Raw Data'!J1900), 0, IF(AND(1=MATCH(LARGE('Raw Data'!G1900:J1900, 4), 'Raw Data'!G1900:J1900, 0), AND('Raw Data'!K1900-'Raw Data'!L1900&lt;4, 'Raw Data'!K1900-'Raw Data'!L1900&gt;0)), 'Raw Data'!G1900, 0))</f>
        <v>0</v>
      </c>
      <c r="I1906">
        <f>IF(ISBLANK('Raw Data'!J1900), 0, IF(AND(4=MATCH(LARGE('Raw Data'!G1900:J1900, 3), 'Raw Data'!G1900:J1900, 0), 'Raw Data'!L1900-'Raw Data'!K1900&gt;3), 'Raw Data'!J1900, 0))</f>
        <v>0</v>
      </c>
      <c r="J1906">
        <f>IF(ISBLANK('Raw Data'!J1900), 0, IF(AND(3=MATCH(LARGE('Raw Data'!G1900:J1900, 3), 'Raw Data'!G1900:J1900, 0), 'Raw Data'!K1900-'Raw Data'!L1900&gt;3), 'Raw Data'!I1900, 0))</f>
        <v>0</v>
      </c>
      <c r="K1906">
        <f>IF(ISBLANK('Raw Data'!J1900), 0, IF(AND(2=MATCH(LARGE('Raw Data'!G1900:J1900, 3), 'Raw Data'!G1900:J1900, 0), AND('Raw Data'!L1900-'Raw Data'!K1900&lt;4, 'Raw Data'!L1900-'Raw Data'!K1900&gt;0)), 'Raw Data'!H1900, 0))</f>
        <v>0</v>
      </c>
      <c r="L1906">
        <f>IF(ISBLANK('Raw Data'!J1900), 0, IF(AND(1=MATCH(LARGE('Raw Data'!G1900:J1900, 3), 'Raw Data'!G1900:J1900, 0), AND('Raw Data'!K1900-'Raw Data'!L1900&lt;4, 'Raw Data'!K1900-'Raw Data'!L1900&gt;0)), 'Raw Data'!G1900, 0))</f>
        <v>0</v>
      </c>
      <c r="M1906">
        <f>IF(ISBLANK('Raw Data'!J1900), 0, IF(AND(4=MATCH(LARGE('Raw Data'!G1900:J1900, 2), 'Raw Data'!G1900:J1900, 0), 'Raw Data'!L1900-'Raw Data'!K1900&gt;3), 'Raw Data'!J1900, 0))</f>
        <v>0</v>
      </c>
      <c r="N1906">
        <f>IF(ISBLANK('Raw Data'!J1900), 0, IF(AND(3=MATCH(LARGE('Raw Data'!G1900:J1900, 2), 'Raw Data'!G1900:J1900, 0), 'Raw Data'!K1900-'Raw Data'!L1900&gt;3), 'Raw Data'!I1900, 0))</f>
        <v>0</v>
      </c>
      <c r="O1906">
        <f>IF(ISBLANK('Raw Data'!J1900), 0, IF(AND(2=MATCH(LARGE('Raw Data'!G1900:J1900, 2), 'Raw Data'!G1900:J1900, 0), AND('Raw Data'!L1900-'Raw Data'!K1900&lt;4, 'Raw Data'!L1900-'Raw Data'!K1900&gt;0)), 'Raw Data'!H1900, 0))</f>
        <v>0</v>
      </c>
      <c r="P1906">
        <f>IF(ISBLANK('Raw Data'!J1900), 0, IF(AND(1=MATCH(LARGE('Raw Data'!G1900:J1900, 2), 'Raw Data'!G1900:J1900, 0), AND('Raw Data'!K1900-'Raw Data'!L1900&lt;4, 'Raw Data'!K1900-'Raw Data'!L1900&gt;0)), 'Raw Data'!G1900, 0))</f>
        <v>0</v>
      </c>
      <c r="Q1906">
        <f>IF(ISBLANK('Raw Data'!J1900), 0, IF(AND(4=MATCH(LARGE('Raw Data'!G1900:J1900, 1), 'Raw Data'!G1900:J1900, 0), 'Raw Data'!L1900-'Raw Data'!K1900&gt;3), 'Raw Data'!J1900, 0))</f>
        <v>0</v>
      </c>
      <c r="R1906">
        <f>IF(ISBLANK('Raw Data'!J1900), 0, IF(AND(3=MATCH(LARGE('Raw Data'!G1900:J1900, 1), 'Raw Data'!G1900:J1900, 0), 'Raw Data'!K1900-'Raw Data'!L1900&gt;3), 'Raw Data'!I1900, 0))</f>
        <v>0</v>
      </c>
      <c r="S1906">
        <f>IF(AND('Raw Data'!L1900-'Raw Data'!K1900&gt;4, 'Raw Data'!F1900&lt;'Raw Data'!C1900), 'Raw Data'!J1900, 0)</f>
        <v>0</v>
      </c>
      <c r="T1906">
        <f>IF(AND('Raw Data'!K1900-'Raw Data'!L1900&gt;4, 'Raw Data'!F1900&gt;'Raw Data'!C1900), 'Raw Data'!I1900, 0)</f>
        <v>0</v>
      </c>
      <c r="U1906">
        <f>IF(AND('Raw Data'!L1900-'Raw Data'!K1900&lt;3, 'Raw Data'!L1900&gt;'Raw Data'!K1900, 'Raw Data'!F1900&lt;'Raw Data'!C1900), 'Raw Data'!H1900, 0)</f>
        <v>0</v>
      </c>
      <c r="V1906">
        <f>IF(AND('Raw Data'!L1900-'Raw Data'!K1900&lt;3, 'Raw Data'!L1900&gt;'Raw Data'!K1900, 'Raw Data'!F1900&gt;'Raw Data'!C1900), 'Raw Data'!G1900, 0)</f>
        <v>0</v>
      </c>
    </row>
    <row r="1907" spans="1:22" x14ac:dyDescent="0.3">
      <c r="A1907">
        <f>IF(AND('Raw Data'!F1901&lt;'Raw Data'!C1901, 'Raw Data'!L1901&gt;'Raw Data'!K1901, 'Raw Data'!L1901-'Raw Data'!K1901&gt;3), 'Raw Data'!J1901, 0)</f>
        <v>0</v>
      </c>
      <c r="B1907">
        <f>IF(AND('Raw Data'!C1901&lt;'Raw Data'!F1901, 'Raw Data'!K1901&gt;'Raw Data'!L1901, 'Raw Data'!K1901-'Raw Data'!L1901&gt;3), 'Raw Data'!I1901, 0)</f>
        <v>0</v>
      </c>
      <c r="C1907">
        <f>IF(AND('Raw Data'!F1901&lt;'Raw Data'!C1901, 'Raw Data'!L1901&gt;'Raw Data'!K1901, 'Raw Data'!L1901-'Raw Data'!K1901&lt;4), 'Raw Data'!H1901, 0)</f>
        <v>0</v>
      </c>
      <c r="D1907">
        <f>IF(AND('Raw Data'!C1901&lt;'Raw Data'!F1901, 'Raw Data'!K1901&gt;'Raw Data'!L1901, 'Raw Data'!K1901-'Raw Data'!L1901&lt;4), 'Raw Data'!G1901, 0)</f>
        <v>0</v>
      </c>
      <c r="E1907">
        <f>IF(ISBLANK('Raw Data'!J1901), 0, IF(AND(4=MATCH(LARGE('Raw Data'!G1901:J1901, 4), 'Raw Data'!G1901:J1901, 0), 'Raw Data'!L1901-'Raw Data'!K1901&gt;3), 'Raw Data'!J1901, 0))</f>
        <v>0</v>
      </c>
      <c r="F1907">
        <f>IF(ISBLANK('Raw Data'!J1901), 0, IF(AND(3=MATCH(LARGE('Raw Data'!G1901:J1901, 4), 'Raw Data'!G1901:J1901, 0), 'Raw Data'!K1901-'Raw Data'!L1901&gt;3), 'Raw Data'!I1901, 0))</f>
        <v>0</v>
      </c>
      <c r="G1907">
        <f>IF(ISBLANK('Raw Data'!J1901), 0, IF(AND(2=MATCH(LARGE('Raw Data'!G1901:J1901, 4), 'Raw Data'!G1901:J1901, 0), AND('Raw Data'!L1901-'Raw Data'!K1901&lt;4, 'Raw Data'!L1901-'Raw Data'!K1901&gt;0)), 'Raw Data'!H1901, 0))</f>
        <v>0</v>
      </c>
      <c r="H1907">
        <f>IF(ISBLANK('Raw Data'!J1901), 0, IF(AND(1=MATCH(LARGE('Raw Data'!G1901:J1901, 4), 'Raw Data'!G1901:J1901, 0), AND('Raw Data'!K1901-'Raw Data'!L1901&lt;4, 'Raw Data'!K1901-'Raw Data'!L1901&gt;0)), 'Raw Data'!G1901, 0))</f>
        <v>0</v>
      </c>
      <c r="I1907">
        <f>IF(ISBLANK('Raw Data'!J1901), 0, IF(AND(4=MATCH(LARGE('Raw Data'!G1901:J1901, 3), 'Raw Data'!G1901:J1901, 0), 'Raw Data'!L1901-'Raw Data'!K1901&gt;3), 'Raw Data'!J1901, 0))</f>
        <v>0</v>
      </c>
      <c r="J1907">
        <f>IF(ISBLANK('Raw Data'!J1901), 0, IF(AND(3=MATCH(LARGE('Raw Data'!G1901:J1901, 3), 'Raw Data'!G1901:J1901, 0), 'Raw Data'!K1901-'Raw Data'!L1901&gt;3), 'Raw Data'!I1901, 0))</f>
        <v>0</v>
      </c>
      <c r="K1907">
        <f>IF(ISBLANK('Raw Data'!J1901), 0, IF(AND(2=MATCH(LARGE('Raw Data'!G1901:J1901, 3), 'Raw Data'!G1901:J1901, 0), AND('Raw Data'!L1901-'Raw Data'!K1901&lt;4, 'Raw Data'!L1901-'Raw Data'!K1901&gt;0)), 'Raw Data'!H1901, 0))</f>
        <v>0</v>
      </c>
      <c r="L1907">
        <f>IF(ISBLANK('Raw Data'!J1901), 0, IF(AND(1=MATCH(LARGE('Raw Data'!G1901:J1901, 3), 'Raw Data'!G1901:J1901, 0), AND('Raw Data'!K1901-'Raw Data'!L1901&lt;4, 'Raw Data'!K1901-'Raw Data'!L1901&gt;0)), 'Raw Data'!G1901, 0))</f>
        <v>0</v>
      </c>
      <c r="M1907">
        <f>IF(ISBLANK('Raw Data'!J1901), 0, IF(AND(4=MATCH(LARGE('Raw Data'!G1901:J1901, 2), 'Raw Data'!G1901:J1901, 0), 'Raw Data'!L1901-'Raw Data'!K1901&gt;3), 'Raw Data'!J1901, 0))</f>
        <v>0</v>
      </c>
      <c r="N1907">
        <f>IF(ISBLANK('Raw Data'!J1901), 0, IF(AND(3=MATCH(LARGE('Raw Data'!G1901:J1901, 2), 'Raw Data'!G1901:J1901, 0), 'Raw Data'!K1901-'Raw Data'!L1901&gt;3), 'Raw Data'!I1901, 0))</f>
        <v>0</v>
      </c>
      <c r="O1907">
        <f>IF(ISBLANK('Raw Data'!J1901), 0, IF(AND(2=MATCH(LARGE('Raw Data'!G1901:J1901, 2), 'Raw Data'!G1901:J1901, 0), AND('Raw Data'!L1901-'Raw Data'!K1901&lt;4, 'Raw Data'!L1901-'Raw Data'!K1901&gt;0)), 'Raw Data'!H1901, 0))</f>
        <v>0</v>
      </c>
      <c r="P1907">
        <f>IF(ISBLANK('Raw Data'!J1901), 0, IF(AND(1=MATCH(LARGE('Raw Data'!G1901:J1901, 2), 'Raw Data'!G1901:J1901, 0), AND('Raw Data'!K1901-'Raw Data'!L1901&lt;4, 'Raw Data'!K1901-'Raw Data'!L1901&gt;0)), 'Raw Data'!G1901, 0))</f>
        <v>0</v>
      </c>
      <c r="Q1907">
        <f>IF(ISBLANK('Raw Data'!J1901), 0, IF(AND(4=MATCH(LARGE('Raw Data'!G1901:J1901, 1), 'Raw Data'!G1901:J1901, 0), 'Raw Data'!L1901-'Raw Data'!K1901&gt;3), 'Raw Data'!J1901, 0))</f>
        <v>0</v>
      </c>
      <c r="R1907">
        <f>IF(ISBLANK('Raw Data'!J1901), 0, IF(AND(3=MATCH(LARGE('Raw Data'!G1901:J1901, 1), 'Raw Data'!G1901:J1901, 0), 'Raw Data'!K1901-'Raw Data'!L1901&gt;3), 'Raw Data'!I1901, 0))</f>
        <v>0</v>
      </c>
      <c r="S1907">
        <f>IF(AND('Raw Data'!L1901-'Raw Data'!K1901&gt;4, 'Raw Data'!F1901&lt;'Raw Data'!C1901), 'Raw Data'!J1901, 0)</f>
        <v>0</v>
      </c>
      <c r="T1907">
        <f>IF(AND('Raw Data'!K1901-'Raw Data'!L1901&gt;4, 'Raw Data'!F1901&gt;'Raw Data'!C1901), 'Raw Data'!I1901, 0)</f>
        <v>0</v>
      </c>
      <c r="U1907">
        <f>IF(AND('Raw Data'!L1901-'Raw Data'!K1901&lt;3, 'Raw Data'!L1901&gt;'Raw Data'!K1901, 'Raw Data'!F1901&lt;'Raw Data'!C1901), 'Raw Data'!H1901, 0)</f>
        <v>0</v>
      </c>
      <c r="V1907">
        <f>IF(AND('Raw Data'!L1901-'Raw Data'!K1901&lt;3, 'Raw Data'!L1901&gt;'Raw Data'!K1901, 'Raw Data'!F1901&gt;'Raw Data'!C1901), 'Raw Data'!G1901, 0)</f>
        <v>0</v>
      </c>
    </row>
    <row r="1908" spans="1:22" x14ac:dyDescent="0.3">
      <c r="A1908">
        <f>IF(AND('Raw Data'!F1902&lt;'Raw Data'!C1902, 'Raw Data'!L1902&gt;'Raw Data'!K1902, 'Raw Data'!L1902-'Raw Data'!K1902&gt;3), 'Raw Data'!J1902, 0)</f>
        <v>0</v>
      </c>
      <c r="B1908">
        <f>IF(AND('Raw Data'!C1902&lt;'Raw Data'!F1902, 'Raw Data'!K1902&gt;'Raw Data'!L1902, 'Raw Data'!K1902-'Raw Data'!L1902&gt;3), 'Raw Data'!I1902, 0)</f>
        <v>0</v>
      </c>
      <c r="C1908">
        <f>IF(AND('Raw Data'!F1902&lt;'Raw Data'!C1902, 'Raw Data'!L1902&gt;'Raw Data'!K1902, 'Raw Data'!L1902-'Raw Data'!K1902&lt;4), 'Raw Data'!H1902, 0)</f>
        <v>0</v>
      </c>
      <c r="D1908">
        <f>IF(AND('Raw Data'!C1902&lt;'Raw Data'!F1902, 'Raw Data'!K1902&gt;'Raw Data'!L1902, 'Raw Data'!K1902-'Raw Data'!L1902&lt;4), 'Raw Data'!G1902, 0)</f>
        <v>0</v>
      </c>
      <c r="E1908">
        <f>IF(ISBLANK('Raw Data'!J1902), 0, IF(AND(4=MATCH(LARGE('Raw Data'!G1902:J1902, 4), 'Raw Data'!G1902:J1902, 0), 'Raw Data'!L1902-'Raw Data'!K1902&gt;3), 'Raw Data'!J1902, 0))</f>
        <v>0</v>
      </c>
      <c r="F1908">
        <f>IF(ISBLANK('Raw Data'!J1902), 0, IF(AND(3=MATCH(LARGE('Raw Data'!G1902:J1902, 4), 'Raw Data'!G1902:J1902, 0), 'Raw Data'!K1902-'Raw Data'!L1902&gt;3), 'Raw Data'!I1902, 0))</f>
        <v>0</v>
      </c>
      <c r="G1908">
        <f>IF(ISBLANK('Raw Data'!J1902), 0, IF(AND(2=MATCH(LARGE('Raw Data'!G1902:J1902, 4), 'Raw Data'!G1902:J1902, 0), AND('Raw Data'!L1902-'Raw Data'!K1902&lt;4, 'Raw Data'!L1902-'Raw Data'!K1902&gt;0)), 'Raw Data'!H1902, 0))</f>
        <v>0</v>
      </c>
      <c r="H1908">
        <f>IF(ISBLANK('Raw Data'!J1902), 0, IF(AND(1=MATCH(LARGE('Raw Data'!G1902:J1902, 4), 'Raw Data'!G1902:J1902, 0), AND('Raw Data'!K1902-'Raw Data'!L1902&lt;4, 'Raw Data'!K1902-'Raw Data'!L1902&gt;0)), 'Raw Data'!G1902, 0))</f>
        <v>0</v>
      </c>
      <c r="I1908">
        <f>IF(ISBLANK('Raw Data'!J1902), 0, IF(AND(4=MATCH(LARGE('Raw Data'!G1902:J1902, 3), 'Raw Data'!G1902:J1902, 0), 'Raw Data'!L1902-'Raw Data'!K1902&gt;3), 'Raw Data'!J1902, 0))</f>
        <v>0</v>
      </c>
      <c r="J1908">
        <f>IF(ISBLANK('Raw Data'!J1902), 0, IF(AND(3=MATCH(LARGE('Raw Data'!G1902:J1902, 3), 'Raw Data'!G1902:J1902, 0), 'Raw Data'!K1902-'Raw Data'!L1902&gt;3), 'Raw Data'!I1902, 0))</f>
        <v>0</v>
      </c>
      <c r="K1908">
        <f>IF(ISBLANK('Raw Data'!J1902), 0, IF(AND(2=MATCH(LARGE('Raw Data'!G1902:J1902, 3), 'Raw Data'!G1902:J1902, 0), AND('Raw Data'!L1902-'Raw Data'!K1902&lt;4, 'Raw Data'!L1902-'Raw Data'!K1902&gt;0)), 'Raw Data'!H1902, 0))</f>
        <v>0</v>
      </c>
      <c r="L1908">
        <f>IF(ISBLANK('Raw Data'!J1902), 0, IF(AND(1=MATCH(LARGE('Raw Data'!G1902:J1902, 3), 'Raw Data'!G1902:J1902, 0), AND('Raw Data'!K1902-'Raw Data'!L1902&lt;4, 'Raw Data'!K1902-'Raw Data'!L1902&gt;0)), 'Raw Data'!G1902, 0))</f>
        <v>0</v>
      </c>
      <c r="M1908">
        <f>IF(ISBLANK('Raw Data'!J1902), 0, IF(AND(4=MATCH(LARGE('Raw Data'!G1902:J1902, 2), 'Raw Data'!G1902:J1902, 0), 'Raw Data'!L1902-'Raw Data'!K1902&gt;3), 'Raw Data'!J1902, 0))</f>
        <v>0</v>
      </c>
      <c r="N1908">
        <f>IF(ISBLANK('Raw Data'!J1902), 0, IF(AND(3=MATCH(LARGE('Raw Data'!G1902:J1902, 2), 'Raw Data'!G1902:J1902, 0), 'Raw Data'!K1902-'Raw Data'!L1902&gt;3), 'Raw Data'!I1902, 0))</f>
        <v>0</v>
      </c>
      <c r="O1908">
        <f>IF(ISBLANK('Raw Data'!J1902), 0, IF(AND(2=MATCH(LARGE('Raw Data'!G1902:J1902, 2), 'Raw Data'!G1902:J1902, 0), AND('Raw Data'!L1902-'Raw Data'!K1902&lt;4, 'Raw Data'!L1902-'Raw Data'!K1902&gt;0)), 'Raw Data'!H1902, 0))</f>
        <v>0</v>
      </c>
      <c r="P1908">
        <f>IF(ISBLANK('Raw Data'!J1902), 0, IF(AND(1=MATCH(LARGE('Raw Data'!G1902:J1902, 2), 'Raw Data'!G1902:J1902, 0), AND('Raw Data'!K1902-'Raw Data'!L1902&lt;4, 'Raw Data'!K1902-'Raw Data'!L1902&gt;0)), 'Raw Data'!G1902, 0))</f>
        <v>0</v>
      </c>
      <c r="Q1908">
        <f>IF(ISBLANK('Raw Data'!J1902), 0, IF(AND(4=MATCH(LARGE('Raw Data'!G1902:J1902, 1), 'Raw Data'!G1902:J1902, 0), 'Raw Data'!L1902-'Raw Data'!K1902&gt;3), 'Raw Data'!J1902, 0))</f>
        <v>0</v>
      </c>
      <c r="R1908">
        <f>IF(ISBLANK('Raw Data'!J1902), 0, IF(AND(3=MATCH(LARGE('Raw Data'!G1902:J1902, 1), 'Raw Data'!G1902:J1902, 0), 'Raw Data'!K1902-'Raw Data'!L1902&gt;3), 'Raw Data'!I1902, 0))</f>
        <v>0</v>
      </c>
      <c r="S1908">
        <f>IF(AND('Raw Data'!L1902-'Raw Data'!K1902&gt;4, 'Raw Data'!F1902&lt;'Raw Data'!C1902), 'Raw Data'!J1902, 0)</f>
        <v>0</v>
      </c>
      <c r="T1908">
        <f>IF(AND('Raw Data'!K1902-'Raw Data'!L1902&gt;4, 'Raw Data'!F1902&gt;'Raw Data'!C1902), 'Raw Data'!I1902, 0)</f>
        <v>0</v>
      </c>
      <c r="U1908">
        <f>IF(AND('Raw Data'!L1902-'Raw Data'!K1902&lt;3, 'Raw Data'!L1902&gt;'Raw Data'!K1902, 'Raw Data'!F1902&lt;'Raw Data'!C1902), 'Raw Data'!H1902, 0)</f>
        <v>0</v>
      </c>
      <c r="V1908">
        <f>IF(AND('Raw Data'!L1902-'Raw Data'!K1902&lt;3, 'Raw Data'!L1902&gt;'Raw Data'!K1902, 'Raw Data'!F1902&gt;'Raw Data'!C1902), 'Raw Data'!G1902, 0)</f>
        <v>0</v>
      </c>
    </row>
    <row r="1909" spans="1:22" x14ac:dyDescent="0.3">
      <c r="A1909">
        <f>IF(AND('Raw Data'!F1903&lt;'Raw Data'!C1903, 'Raw Data'!L1903&gt;'Raw Data'!K1903, 'Raw Data'!L1903-'Raw Data'!K1903&gt;3), 'Raw Data'!J1903, 0)</f>
        <v>0</v>
      </c>
      <c r="B1909">
        <f>IF(AND('Raw Data'!C1903&lt;'Raw Data'!F1903, 'Raw Data'!K1903&gt;'Raw Data'!L1903, 'Raw Data'!K1903-'Raw Data'!L1903&gt;3), 'Raw Data'!I1903, 0)</f>
        <v>0</v>
      </c>
      <c r="C1909">
        <f>IF(AND('Raw Data'!F1903&lt;'Raw Data'!C1903, 'Raw Data'!L1903&gt;'Raw Data'!K1903, 'Raw Data'!L1903-'Raw Data'!K1903&lt;4), 'Raw Data'!H1903, 0)</f>
        <v>0</v>
      </c>
      <c r="D1909">
        <f>IF(AND('Raw Data'!C1903&lt;'Raw Data'!F1903, 'Raw Data'!K1903&gt;'Raw Data'!L1903, 'Raw Data'!K1903-'Raw Data'!L1903&lt;4), 'Raw Data'!G1903, 0)</f>
        <v>0</v>
      </c>
      <c r="E1909">
        <f>IF(ISBLANK('Raw Data'!J1903), 0, IF(AND(4=MATCH(LARGE('Raw Data'!G1903:J1903, 4), 'Raw Data'!G1903:J1903, 0), 'Raw Data'!L1903-'Raw Data'!K1903&gt;3), 'Raw Data'!J1903, 0))</f>
        <v>0</v>
      </c>
      <c r="F1909">
        <f>IF(ISBLANK('Raw Data'!J1903), 0, IF(AND(3=MATCH(LARGE('Raw Data'!G1903:J1903, 4), 'Raw Data'!G1903:J1903, 0), 'Raw Data'!K1903-'Raw Data'!L1903&gt;3), 'Raw Data'!I1903, 0))</f>
        <v>0</v>
      </c>
      <c r="G1909">
        <f>IF(ISBLANK('Raw Data'!J1903), 0, IF(AND(2=MATCH(LARGE('Raw Data'!G1903:J1903, 4), 'Raw Data'!G1903:J1903, 0), AND('Raw Data'!L1903-'Raw Data'!K1903&lt;4, 'Raw Data'!L1903-'Raw Data'!K1903&gt;0)), 'Raw Data'!H1903, 0))</f>
        <v>0</v>
      </c>
      <c r="H1909">
        <f>IF(ISBLANK('Raw Data'!J1903), 0, IF(AND(1=MATCH(LARGE('Raw Data'!G1903:J1903, 4), 'Raw Data'!G1903:J1903, 0), AND('Raw Data'!K1903-'Raw Data'!L1903&lt;4, 'Raw Data'!K1903-'Raw Data'!L1903&gt;0)), 'Raw Data'!G1903, 0))</f>
        <v>0</v>
      </c>
      <c r="I1909">
        <f>IF(ISBLANK('Raw Data'!J1903), 0, IF(AND(4=MATCH(LARGE('Raw Data'!G1903:J1903, 3), 'Raw Data'!G1903:J1903, 0), 'Raw Data'!L1903-'Raw Data'!K1903&gt;3), 'Raw Data'!J1903, 0))</f>
        <v>0</v>
      </c>
      <c r="J1909">
        <f>IF(ISBLANK('Raw Data'!J1903), 0, IF(AND(3=MATCH(LARGE('Raw Data'!G1903:J1903, 3), 'Raw Data'!G1903:J1903, 0), 'Raw Data'!K1903-'Raw Data'!L1903&gt;3), 'Raw Data'!I1903, 0))</f>
        <v>0</v>
      </c>
      <c r="K1909">
        <f>IF(ISBLANK('Raw Data'!J1903), 0, IF(AND(2=MATCH(LARGE('Raw Data'!G1903:J1903, 3), 'Raw Data'!G1903:J1903, 0), AND('Raw Data'!L1903-'Raw Data'!K1903&lt;4, 'Raw Data'!L1903-'Raw Data'!K1903&gt;0)), 'Raw Data'!H1903, 0))</f>
        <v>0</v>
      </c>
      <c r="L1909">
        <f>IF(ISBLANK('Raw Data'!J1903), 0, IF(AND(1=MATCH(LARGE('Raw Data'!G1903:J1903, 3), 'Raw Data'!G1903:J1903, 0), AND('Raw Data'!K1903-'Raw Data'!L1903&lt;4, 'Raw Data'!K1903-'Raw Data'!L1903&gt;0)), 'Raw Data'!G1903, 0))</f>
        <v>0</v>
      </c>
      <c r="M1909">
        <f>IF(ISBLANK('Raw Data'!J1903), 0, IF(AND(4=MATCH(LARGE('Raw Data'!G1903:J1903, 2), 'Raw Data'!G1903:J1903, 0), 'Raw Data'!L1903-'Raw Data'!K1903&gt;3), 'Raw Data'!J1903, 0))</f>
        <v>0</v>
      </c>
      <c r="N1909">
        <f>IF(ISBLANK('Raw Data'!J1903), 0, IF(AND(3=MATCH(LARGE('Raw Data'!G1903:J1903, 2), 'Raw Data'!G1903:J1903, 0), 'Raw Data'!K1903-'Raw Data'!L1903&gt;3), 'Raw Data'!I1903, 0))</f>
        <v>0</v>
      </c>
      <c r="O1909">
        <f>IF(ISBLANK('Raw Data'!J1903), 0, IF(AND(2=MATCH(LARGE('Raw Data'!G1903:J1903, 2), 'Raw Data'!G1903:J1903, 0), AND('Raw Data'!L1903-'Raw Data'!K1903&lt;4, 'Raw Data'!L1903-'Raw Data'!K1903&gt;0)), 'Raw Data'!H1903, 0))</f>
        <v>0</v>
      </c>
      <c r="P1909">
        <f>IF(ISBLANK('Raw Data'!J1903), 0, IF(AND(1=MATCH(LARGE('Raw Data'!G1903:J1903, 2), 'Raw Data'!G1903:J1903, 0), AND('Raw Data'!K1903-'Raw Data'!L1903&lt;4, 'Raw Data'!K1903-'Raw Data'!L1903&gt;0)), 'Raw Data'!G1903, 0))</f>
        <v>0</v>
      </c>
      <c r="Q1909">
        <f>IF(ISBLANK('Raw Data'!J1903), 0, IF(AND(4=MATCH(LARGE('Raw Data'!G1903:J1903, 1), 'Raw Data'!G1903:J1903, 0), 'Raw Data'!L1903-'Raw Data'!K1903&gt;3), 'Raw Data'!J1903, 0))</f>
        <v>0</v>
      </c>
      <c r="R1909">
        <f>IF(ISBLANK('Raw Data'!J1903), 0, IF(AND(3=MATCH(LARGE('Raw Data'!G1903:J1903, 1), 'Raw Data'!G1903:J1903, 0), 'Raw Data'!K1903-'Raw Data'!L1903&gt;3), 'Raw Data'!I1903, 0))</f>
        <v>0</v>
      </c>
      <c r="S1909">
        <f>IF(AND('Raw Data'!L1903-'Raw Data'!K1903&gt;4, 'Raw Data'!F1903&lt;'Raw Data'!C1903), 'Raw Data'!J1903, 0)</f>
        <v>0</v>
      </c>
      <c r="T1909">
        <f>IF(AND('Raw Data'!K1903-'Raw Data'!L1903&gt;4, 'Raw Data'!F1903&gt;'Raw Data'!C1903), 'Raw Data'!I1903, 0)</f>
        <v>0</v>
      </c>
      <c r="U1909">
        <f>IF(AND('Raw Data'!L1903-'Raw Data'!K1903&lt;3, 'Raw Data'!L1903&gt;'Raw Data'!K1903, 'Raw Data'!F1903&lt;'Raw Data'!C1903), 'Raw Data'!H1903, 0)</f>
        <v>0</v>
      </c>
      <c r="V1909">
        <f>IF(AND('Raw Data'!L1903-'Raw Data'!K1903&lt;3, 'Raw Data'!L1903&gt;'Raw Data'!K1903, 'Raw Data'!F1903&gt;'Raw Data'!C1903), 'Raw Data'!G1903, 0)</f>
        <v>0</v>
      </c>
    </row>
    <row r="1910" spans="1:22" x14ac:dyDescent="0.3">
      <c r="A1910">
        <f>IF(AND('Raw Data'!F1904&lt;'Raw Data'!C1904, 'Raw Data'!L1904&gt;'Raw Data'!K1904, 'Raw Data'!L1904-'Raw Data'!K1904&gt;3), 'Raw Data'!J1904, 0)</f>
        <v>0</v>
      </c>
      <c r="B1910">
        <f>IF(AND('Raw Data'!C1904&lt;'Raw Data'!F1904, 'Raw Data'!K1904&gt;'Raw Data'!L1904, 'Raw Data'!K1904-'Raw Data'!L1904&gt;3), 'Raw Data'!I1904, 0)</f>
        <v>0</v>
      </c>
      <c r="C1910">
        <f>IF(AND('Raw Data'!F1904&lt;'Raw Data'!C1904, 'Raw Data'!L1904&gt;'Raw Data'!K1904, 'Raw Data'!L1904-'Raw Data'!K1904&lt;4), 'Raw Data'!H1904, 0)</f>
        <v>0</v>
      </c>
      <c r="D1910">
        <f>IF(AND('Raw Data'!C1904&lt;'Raw Data'!F1904, 'Raw Data'!K1904&gt;'Raw Data'!L1904, 'Raw Data'!K1904-'Raw Data'!L1904&lt;4), 'Raw Data'!G1904, 0)</f>
        <v>0</v>
      </c>
      <c r="E1910">
        <f>IF(ISBLANK('Raw Data'!J1904), 0, IF(AND(4=MATCH(LARGE('Raw Data'!G1904:J1904, 4), 'Raw Data'!G1904:J1904, 0), 'Raw Data'!L1904-'Raw Data'!K1904&gt;3), 'Raw Data'!J1904, 0))</f>
        <v>0</v>
      </c>
      <c r="F1910">
        <f>IF(ISBLANK('Raw Data'!J1904), 0, IF(AND(3=MATCH(LARGE('Raw Data'!G1904:J1904, 4), 'Raw Data'!G1904:J1904, 0), 'Raw Data'!K1904-'Raw Data'!L1904&gt;3), 'Raw Data'!I1904, 0))</f>
        <v>0</v>
      </c>
      <c r="G1910">
        <f>IF(ISBLANK('Raw Data'!J1904), 0, IF(AND(2=MATCH(LARGE('Raw Data'!G1904:J1904, 4), 'Raw Data'!G1904:J1904, 0), AND('Raw Data'!L1904-'Raw Data'!K1904&lt;4, 'Raw Data'!L1904-'Raw Data'!K1904&gt;0)), 'Raw Data'!H1904, 0))</f>
        <v>0</v>
      </c>
      <c r="H1910">
        <f>IF(ISBLANK('Raw Data'!J1904), 0, IF(AND(1=MATCH(LARGE('Raw Data'!G1904:J1904, 4), 'Raw Data'!G1904:J1904, 0), AND('Raw Data'!K1904-'Raw Data'!L1904&lt;4, 'Raw Data'!K1904-'Raw Data'!L1904&gt;0)), 'Raw Data'!G1904, 0))</f>
        <v>0</v>
      </c>
      <c r="I1910">
        <f>IF(ISBLANK('Raw Data'!J1904), 0, IF(AND(4=MATCH(LARGE('Raw Data'!G1904:J1904, 3), 'Raw Data'!G1904:J1904, 0), 'Raw Data'!L1904-'Raw Data'!K1904&gt;3), 'Raw Data'!J1904, 0))</f>
        <v>0</v>
      </c>
      <c r="J1910">
        <f>IF(ISBLANK('Raw Data'!J1904), 0, IF(AND(3=MATCH(LARGE('Raw Data'!G1904:J1904, 3), 'Raw Data'!G1904:J1904, 0), 'Raw Data'!K1904-'Raw Data'!L1904&gt;3), 'Raw Data'!I1904, 0))</f>
        <v>0</v>
      </c>
      <c r="K1910">
        <f>IF(ISBLANK('Raw Data'!J1904), 0, IF(AND(2=MATCH(LARGE('Raw Data'!G1904:J1904, 3), 'Raw Data'!G1904:J1904, 0), AND('Raw Data'!L1904-'Raw Data'!K1904&lt;4, 'Raw Data'!L1904-'Raw Data'!K1904&gt;0)), 'Raw Data'!H1904, 0))</f>
        <v>0</v>
      </c>
      <c r="L1910">
        <f>IF(ISBLANK('Raw Data'!J1904), 0, IF(AND(1=MATCH(LARGE('Raw Data'!G1904:J1904, 3), 'Raw Data'!G1904:J1904, 0), AND('Raw Data'!K1904-'Raw Data'!L1904&lt;4, 'Raw Data'!K1904-'Raw Data'!L1904&gt;0)), 'Raw Data'!G1904, 0))</f>
        <v>0</v>
      </c>
      <c r="M1910">
        <f>IF(ISBLANK('Raw Data'!J1904), 0, IF(AND(4=MATCH(LARGE('Raw Data'!G1904:J1904, 2), 'Raw Data'!G1904:J1904, 0), 'Raw Data'!L1904-'Raw Data'!K1904&gt;3), 'Raw Data'!J1904, 0))</f>
        <v>0</v>
      </c>
      <c r="N1910">
        <f>IF(ISBLANK('Raw Data'!J1904), 0, IF(AND(3=MATCH(LARGE('Raw Data'!G1904:J1904, 2), 'Raw Data'!G1904:J1904, 0), 'Raw Data'!K1904-'Raw Data'!L1904&gt;3), 'Raw Data'!I1904, 0))</f>
        <v>0</v>
      </c>
      <c r="O1910">
        <f>IF(ISBLANK('Raw Data'!J1904), 0, IF(AND(2=MATCH(LARGE('Raw Data'!G1904:J1904, 2), 'Raw Data'!G1904:J1904, 0), AND('Raw Data'!L1904-'Raw Data'!K1904&lt;4, 'Raw Data'!L1904-'Raw Data'!K1904&gt;0)), 'Raw Data'!H1904, 0))</f>
        <v>0</v>
      </c>
      <c r="P1910">
        <f>IF(ISBLANK('Raw Data'!J1904), 0, IF(AND(1=MATCH(LARGE('Raw Data'!G1904:J1904, 2), 'Raw Data'!G1904:J1904, 0), AND('Raw Data'!K1904-'Raw Data'!L1904&lt;4, 'Raw Data'!K1904-'Raw Data'!L1904&gt;0)), 'Raw Data'!G1904, 0))</f>
        <v>0</v>
      </c>
      <c r="Q1910">
        <f>IF(ISBLANK('Raw Data'!J1904), 0, IF(AND(4=MATCH(LARGE('Raw Data'!G1904:J1904, 1), 'Raw Data'!G1904:J1904, 0), 'Raw Data'!L1904-'Raw Data'!K1904&gt;3), 'Raw Data'!J1904, 0))</f>
        <v>0</v>
      </c>
      <c r="R1910">
        <f>IF(ISBLANK('Raw Data'!J1904), 0, IF(AND(3=MATCH(LARGE('Raw Data'!G1904:J1904, 1), 'Raw Data'!G1904:J1904, 0), 'Raw Data'!K1904-'Raw Data'!L1904&gt;3), 'Raw Data'!I1904, 0))</f>
        <v>0</v>
      </c>
      <c r="S1910">
        <f>IF(AND('Raw Data'!L1904-'Raw Data'!K1904&gt;4, 'Raw Data'!F1904&lt;'Raw Data'!C1904), 'Raw Data'!J1904, 0)</f>
        <v>0</v>
      </c>
      <c r="T1910">
        <f>IF(AND('Raw Data'!K1904-'Raw Data'!L1904&gt;4, 'Raw Data'!F1904&gt;'Raw Data'!C1904), 'Raw Data'!I1904, 0)</f>
        <v>0</v>
      </c>
      <c r="U1910">
        <f>IF(AND('Raw Data'!L1904-'Raw Data'!K1904&lt;3, 'Raw Data'!L1904&gt;'Raw Data'!K1904, 'Raw Data'!F1904&lt;'Raw Data'!C1904), 'Raw Data'!H1904, 0)</f>
        <v>0</v>
      </c>
      <c r="V1910">
        <f>IF(AND('Raw Data'!L1904-'Raw Data'!K1904&lt;3, 'Raw Data'!L1904&gt;'Raw Data'!K1904, 'Raw Data'!F1904&gt;'Raw Data'!C1904), 'Raw Data'!G1904, 0)</f>
        <v>0</v>
      </c>
    </row>
    <row r="1911" spans="1:22" x14ac:dyDescent="0.3">
      <c r="A1911">
        <f>IF(AND('Raw Data'!F1905&lt;'Raw Data'!C1905, 'Raw Data'!L1905&gt;'Raw Data'!K1905, 'Raw Data'!L1905-'Raw Data'!K1905&gt;3), 'Raw Data'!J1905, 0)</f>
        <v>0</v>
      </c>
      <c r="B1911">
        <f>IF(AND('Raw Data'!C1905&lt;'Raw Data'!F1905, 'Raw Data'!K1905&gt;'Raw Data'!L1905, 'Raw Data'!K1905-'Raw Data'!L1905&gt;3), 'Raw Data'!I1905, 0)</f>
        <v>0</v>
      </c>
      <c r="C1911">
        <f>IF(AND('Raw Data'!F1905&lt;'Raw Data'!C1905, 'Raw Data'!L1905&gt;'Raw Data'!K1905, 'Raw Data'!L1905-'Raw Data'!K1905&lt;4), 'Raw Data'!H1905, 0)</f>
        <v>0</v>
      </c>
      <c r="D1911">
        <f>IF(AND('Raw Data'!C1905&lt;'Raw Data'!F1905, 'Raw Data'!K1905&gt;'Raw Data'!L1905, 'Raw Data'!K1905-'Raw Data'!L1905&lt;4), 'Raw Data'!G1905, 0)</f>
        <v>0</v>
      </c>
      <c r="E1911">
        <f>IF(ISBLANK('Raw Data'!J1905), 0, IF(AND(4=MATCH(LARGE('Raw Data'!G1905:J1905, 4), 'Raw Data'!G1905:J1905, 0), 'Raw Data'!L1905-'Raw Data'!K1905&gt;3), 'Raw Data'!J1905, 0))</f>
        <v>0</v>
      </c>
      <c r="F1911">
        <f>IF(ISBLANK('Raw Data'!J1905), 0, IF(AND(3=MATCH(LARGE('Raw Data'!G1905:J1905, 4), 'Raw Data'!G1905:J1905, 0), 'Raw Data'!K1905-'Raw Data'!L1905&gt;3), 'Raw Data'!I1905, 0))</f>
        <v>0</v>
      </c>
      <c r="G1911">
        <f>IF(ISBLANK('Raw Data'!J1905), 0, IF(AND(2=MATCH(LARGE('Raw Data'!G1905:J1905, 4), 'Raw Data'!G1905:J1905, 0), AND('Raw Data'!L1905-'Raw Data'!K1905&lt;4, 'Raw Data'!L1905-'Raw Data'!K1905&gt;0)), 'Raw Data'!H1905, 0))</f>
        <v>0</v>
      </c>
      <c r="H1911">
        <f>IF(ISBLANK('Raw Data'!J1905), 0, IF(AND(1=MATCH(LARGE('Raw Data'!G1905:J1905, 4), 'Raw Data'!G1905:J1905, 0), AND('Raw Data'!K1905-'Raw Data'!L1905&lt;4, 'Raw Data'!K1905-'Raw Data'!L1905&gt;0)), 'Raw Data'!G1905, 0))</f>
        <v>0</v>
      </c>
      <c r="I1911">
        <f>IF(ISBLANK('Raw Data'!J1905), 0, IF(AND(4=MATCH(LARGE('Raw Data'!G1905:J1905, 3), 'Raw Data'!G1905:J1905, 0), 'Raw Data'!L1905-'Raw Data'!K1905&gt;3), 'Raw Data'!J1905, 0))</f>
        <v>0</v>
      </c>
      <c r="J1911">
        <f>IF(ISBLANK('Raw Data'!J1905), 0, IF(AND(3=MATCH(LARGE('Raw Data'!G1905:J1905, 3), 'Raw Data'!G1905:J1905, 0), 'Raw Data'!K1905-'Raw Data'!L1905&gt;3), 'Raw Data'!I1905, 0))</f>
        <v>0</v>
      </c>
      <c r="K1911">
        <f>IF(ISBLANK('Raw Data'!J1905), 0, IF(AND(2=MATCH(LARGE('Raw Data'!G1905:J1905, 3), 'Raw Data'!G1905:J1905, 0), AND('Raw Data'!L1905-'Raw Data'!K1905&lt;4, 'Raw Data'!L1905-'Raw Data'!K1905&gt;0)), 'Raw Data'!H1905, 0))</f>
        <v>0</v>
      </c>
      <c r="L1911">
        <f>IF(ISBLANK('Raw Data'!J1905), 0, IF(AND(1=MATCH(LARGE('Raw Data'!G1905:J1905, 3), 'Raw Data'!G1905:J1905, 0), AND('Raw Data'!K1905-'Raw Data'!L1905&lt;4, 'Raw Data'!K1905-'Raw Data'!L1905&gt;0)), 'Raw Data'!G1905, 0))</f>
        <v>0</v>
      </c>
      <c r="M1911">
        <f>IF(ISBLANK('Raw Data'!J1905), 0, IF(AND(4=MATCH(LARGE('Raw Data'!G1905:J1905, 2), 'Raw Data'!G1905:J1905, 0), 'Raw Data'!L1905-'Raw Data'!K1905&gt;3), 'Raw Data'!J1905, 0))</f>
        <v>0</v>
      </c>
      <c r="N1911">
        <f>IF(ISBLANK('Raw Data'!J1905), 0, IF(AND(3=MATCH(LARGE('Raw Data'!G1905:J1905, 2), 'Raw Data'!G1905:J1905, 0), 'Raw Data'!K1905-'Raw Data'!L1905&gt;3), 'Raw Data'!I1905, 0))</f>
        <v>0</v>
      </c>
      <c r="O1911">
        <f>IF(ISBLANK('Raw Data'!J1905), 0, IF(AND(2=MATCH(LARGE('Raw Data'!G1905:J1905, 2), 'Raw Data'!G1905:J1905, 0), AND('Raw Data'!L1905-'Raw Data'!K1905&lt;4, 'Raw Data'!L1905-'Raw Data'!K1905&gt;0)), 'Raw Data'!H1905, 0))</f>
        <v>0</v>
      </c>
      <c r="P1911">
        <f>IF(ISBLANK('Raw Data'!J1905), 0, IF(AND(1=MATCH(LARGE('Raw Data'!G1905:J1905, 2), 'Raw Data'!G1905:J1905, 0), AND('Raw Data'!K1905-'Raw Data'!L1905&lt;4, 'Raw Data'!K1905-'Raw Data'!L1905&gt;0)), 'Raw Data'!G1905, 0))</f>
        <v>0</v>
      </c>
      <c r="Q1911">
        <f>IF(ISBLANK('Raw Data'!J1905), 0, IF(AND(4=MATCH(LARGE('Raw Data'!G1905:J1905, 1), 'Raw Data'!G1905:J1905, 0), 'Raw Data'!L1905-'Raw Data'!K1905&gt;3), 'Raw Data'!J1905, 0))</f>
        <v>0</v>
      </c>
      <c r="R1911">
        <f>IF(ISBLANK('Raw Data'!J1905), 0, IF(AND(3=MATCH(LARGE('Raw Data'!G1905:J1905, 1), 'Raw Data'!G1905:J1905, 0), 'Raw Data'!K1905-'Raw Data'!L1905&gt;3), 'Raw Data'!I1905, 0))</f>
        <v>0</v>
      </c>
      <c r="S1911">
        <f>IF(AND('Raw Data'!L1905-'Raw Data'!K1905&gt;4, 'Raw Data'!F1905&lt;'Raw Data'!C1905), 'Raw Data'!J1905, 0)</f>
        <v>0</v>
      </c>
      <c r="T1911">
        <f>IF(AND('Raw Data'!K1905-'Raw Data'!L1905&gt;4, 'Raw Data'!F1905&gt;'Raw Data'!C1905), 'Raw Data'!I1905, 0)</f>
        <v>0</v>
      </c>
      <c r="U1911">
        <f>IF(AND('Raw Data'!L1905-'Raw Data'!K1905&lt;3, 'Raw Data'!L1905&gt;'Raw Data'!K1905, 'Raw Data'!F1905&lt;'Raw Data'!C1905), 'Raw Data'!H1905, 0)</f>
        <v>0</v>
      </c>
      <c r="V1911">
        <f>IF(AND('Raw Data'!L1905-'Raw Data'!K1905&lt;3, 'Raw Data'!L1905&gt;'Raw Data'!K1905, 'Raw Data'!F1905&gt;'Raw Data'!C1905), 'Raw Data'!G1905, 0)</f>
        <v>0</v>
      </c>
    </row>
    <row r="1912" spans="1:22" x14ac:dyDescent="0.3">
      <c r="A1912">
        <f>IF(AND('Raw Data'!F1906&lt;'Raw Data'!C1906, 'Raw Data'!L1906&gt;'Raw Data'!K1906, 'Raw Data'!L1906-'Raw Data'!K1906&gt;3), 'Raw Data'!J1906, 0)</f>
        <v>0</v>
      </c>
      <c r="B1912">
        <f>IF(AND('Raw Data'!C1906&lt;'Raw Data'!F1906, 'Raw Data'!K1906&gt;'Raw Data'!L1906, 'Raw Data'!K1906-'Raw Data'!L1906&gt;3), 'Raw Data'!I1906, 0)</f>
        <v>0</v>
      </c>
      <c r="C1912">
        <f>IF(AND('Raw Data'!F1906&lt;'Raw Data'!C1906, 'Raw Data'!L1906&gt;'Raw Data'!K1906, 'Raw Data'!L1906-'Raw Data'!K1906&lt;4), 'Raw Data'!H1906, 0)</f>
        <v>0</v>
      </c>
      <c r="D1912">
        <f>IF(AND('Raw Data'!C1906&lt;'Raw Data'!F1906, 'Raw Data'!K1906&gt;'Raw Data'!L1906, 'Raw Data'!K1906-'Raw Data'!L1906&lt;4), 'Raw Data'!G1906, 0)</f>
        <v>0</v>
      </c>
      <c r="E1912">
        <f>IF(ISBLANK('Raw Data'!J1906), 0, IF(AND(4=MATCH(LARGE('Raw Data'!G1906:J1906, 4), 'Raw Data'!G1906:J1906, 0), 'Raw Data'!L1906-'Raw Data'!K1906&gt;3), 'Raw Data'!J1906, 0))</f>
        <v>0</v>
      </c>
      <c r="F1912">
        <f>IF(ISBLANK('Raw Data'!J1906), 0, IF(AND(3=MATCH(LARGE('Raw Data'!G1906:J1906, 4), 'Raw Data'!G1906:J1906, 0), 'Raw Data'!K1906-'Raw Data'!L1906&gt;3), 'Raw Data'!I1906, 0))</f>
        <v>0</v>
      </c>
      <c r="G1912">
        <f>IF(ISBLANK('Raw Data'!J1906), 0, IF(AND(2=MATCH(LARGE('Raw Data'!G1906:J1906, 4), 'Raw Data'!G1906:J1906, 0), AND('Raw Data'!L1906-'Raw Data'!K1906&lt;4, 'Raw Data'!L1906-'Raw Data'!K1906&gt;0)), 'Raw Data'!H1906, 0))</f>
        <v>0</v>
      </c>
      <c r="H1912">
        <f>IF(ISBLANK('Raw Data'!J1906), 0, IF(AND(1=MATCH(LARGE('Raw Data'!G1906:J1906, 4), 'Raw Data'!G1906:J1906, 0), AND('Raw Data'!K1906-'Raw Data'!L1906&lt;4, 'Raw Data'!K1906-'Raw Data'!L1906&gt;0)), 'Raw Data'!G1906, 0))</f>
        <v>0</v>
      </c>
      <c r="I1912">
        <f>IF(ISBLANK('Raw Data'!J1906), 0, IF(AND(4=MATCH(LARGE('Raw Data'!G1906:J1906, 3), 'Raw Data'!G1906:J1906, 0), 'Raw Data'!L1906-'Raw Data'!K1906&gt;3), 'Raw Data'!J1906, 0))</f>
        <v>0</v>
      </c>
      <c r="J1912">
        <f>IF(ISBLANK('Raw Data'!J1906), 0, IF(AND(3=MATCH(LARGE('Raw Data'!G1906:J1906, 3), 'Raw Data'!G1906:J1906, 0), 'Raw Data'!K1906-'Raw Data'!L1906&gt;3), 'Raw Data'!I1906, 0))</f>
        <v>0</v>
      </c>
      <c r="K1912">
        <f>IF(ISBLANK('Raw Data'!J1906), 0, IF(AND(2=MATCH(LARGE('Raw Data'!G1906:J1906, 3), 'Raw Data'!G1906:J1906, 0), AND('Raw Data'!L1906-'Raw Data'!K1906&lt;4, 'Raw Data'!L1906-'Raw Data'!K1906&gt;0)), 'Raw Data'!H1906, 0))</f>
        <v>0</v>
      </c>
      <c r="L1912">
        <f>IF(ISBLANK('Raw Data'!J1906), 0, IF(AND(1=MATCH(LARGE('Raw Data'!G1906:J1906, 3), 'Raw Data'!G1906:J1906, 0), AND('Raw Data'!K1906-'Raw Data'!L1906&lt;4, 'Raw Data'!K1906-'Raw Data'!L1906&gt;0)), 'Raw Data'!G1906, 0))</f>
        <v>0</v>
      </c>
      <c r="M1912">
        <f>IF(ISBLANK('Raw Data'!J1906), 0, IF(AND(4=MATCH(LARGE('Raw Data'!G1906:J1906, 2), 'Raw Data'!G1906:J1906, 0), 'Raw Data'!L1906-'Raw Data'!K1906&gt;3), 'Raw Data'!J1906, 0))</f>
        <v>0</v>
      </c>
      <c r="N1912">
        <f>IF(ISBLANK('Raw Data'!J1906), 0, IF(AND(3=MATCH(LARGE('Raw Data'!G1906:J1906, 2), 'Raw Data'!G1906:J1906, 0), 'Raw Data'!K1906-'Raw Data'!L1906&gt;3), 'Raw Data'!I1906, 0))</f>
        <v>0</v>
      </c>
      <c r="O1912">
        <f>IF(ISBLANK('Raw Data'!J1906), 0, IF(AND(2=MATCH(LARGE('Raw Data'!G1906:J1906, 2), 'Raw Data'!G1906:J1906, 0), AND('Raw Data'!L1906-'Raw Data'!K1906&lt;4, 'Raw Data'!L1906-'Raw Data'!K1906&gt;0)), 'Raw Data'!H1906, 0))</f>
        <v>0</v>
      </c>
      <c r="P1912">
        <f>IF(ISBLANK('Raw Data'!J1906), 0, IF(AND(1=MATCH(LARGE('Raw Data'!G1906:J1906, 2), 'Raw Data'!G1906:J1906, 0), AND('Raw Data'!K1906-'Raw Data'!L1906&lt;4, 'Raw Data'!K1906-'Raw Data'!L1906&gt;0)), 'Raw Data'!G1906, 0))</f>
        <v>0</v>
      </c>
      <c r="Q1912">
        <f>IF(ISBLANK('Raw Data'!J1906), 0, IF(AND(4=MATCH(LARGE('Raw Data'!G1906:J1906, 1), 'Raw Data'!G1906:J1906, 0), 'Raw Data'!L1906-'Raw Data'!K1906&gt;3), 'Raw Data'!J1906, 0))</f>
        <v>0</v>
      </c>
      <c r="R1912">
        <f>IF(ISBLANK('Raw Data'!J1906), 0, IF(AND(3=MATCH(LARGE('Raw Data'!G1906:J1906, 1), 'Raw Data'!G1906:J1906, 0), 'Raw Data'!K1906-'Raw Data'!L1906&gt;3), 'Raw Data'!I1906, 0))</f>
        <v>0</v>
      </c>
      <c r="S1912">
        <f>IF(AND('Raw Data'!L1906-'Raw Data'!K1906&gt;4, 'Raw Data'!F1906&lt;'Raw Data'!C1906), 'Raw Data'!J1906, 0)</f>
        <v>0</v>
      </c>
      <c r="T1912">
        <f>IF(AND('Raw Data'!K1906-'Raw Data'!L1906&gt;4, 'Raw Data'!F1906&gt;'Raw Data'!C1906), 'Raw Data'!I1906, 0)</f>
        <v>0</v>
      </c>
      <c r="U1912">
        <f>IF(AND('Raw Data'!L1906-'Raw Data'!K1906&lt;3, 'Raw Data'!L1906&gt;'Raw Data'!K1906, 'Raw Data'!F1906&lt;'Raw Data'!C1906), 'Raw Data'!H1906, 0)</f>
        <v>0</v>
      </c>
      <c r="V1912">
        <f>IF(AND('Raw Data'!L1906-'Raw Data'!K1906&lt;3, 'Raw Data'!L1906&gt;'Raw Data'!K1906, 'Raw Data'!F1906&gt;'Raw Data'!C1906), 'Raw Data'!G1906, 0)</f>
        <v>0</v>
      </c>
    </row>
    <row r="1913" spans="1:22" x14ac:dyDescent="0.3">
      <c r="A1913">
        <f>IF(AND('Raw Data'!F1907&lt;'Raw Data'!C1907, 'Raw Data'!L1907&gt;'Raw Data'!K1907, 'Raw Data'!L1907-'Raw Data'!K1907&gt;3), 'Raw Data'!J1907, 0)</f>
        <v>0</v>
      </c>
      <c r="B1913">
        <f>IF(AND('Raw Data'!C1907&lt;'Raw Data'!F1907, 'Raw Data'!K1907&gt;'Raw Data'!L1907, 'Raw Data'!K1907-'Raw Data'!L1907&gt;3), 'Raw Data'!I1907, 0)</f>
        <v>0</v>
      </c>
      <c r="C1913">
        <f>IF(AND('Raw Data'!F1907&lt;'Raw Data'!C1907, 'Raw Data'!L1907&gt;'Raw Data'!K1907, 'Raw Data'!L1907-'Raw Data'!K1907&lt;4), 'Raw Data'!H1907, 0)</f>
        <v>0</v>
      </c>
      <c r="D1913">
        <f>IF(AND('Raw Data'!C1907&lt;'Raw Data'!F1907, 'Raw Data'!K1907&gt;'Raw Data'!L1907, 'Raw Data'!K1907-'Raw Data'!L1907&lt;4), 'Raw Data'!G1907, 0)</f>
        <v>0</v>
      </c>
      <c r="E1913">
        <f>IF(ISBLANK('Raw Data'!J1907), 0, IF(AND(4=MATCH(LARGE('Raw Data'!G1907:J1907, 4), 'Raw Data'!G1907:J1907, 0), 'Raw Data'!L1907-'Raw Data'!K1907&gt;3), 'Raw Data'!J1907, 0))</f>
        <v>0</v>
      </c>
      <c r="F1913">
        <f>IF(ISBLANK('Raw Data'!J1907), 0, IF(AND(3=MATCH(LARGE('Raw Data'!G1907:J1907, 4), 'Raw Data'!G1907:J1907, 0), 'Raw Data'!K1907-'Raw Data'!L1907&gt;3), 'Raw Data'!I1907, 0))</f>
        <v>0</v>
      </c>
      <c r="G1913">
        <f>IF(ISBLANK('Raw Data'!J1907), 0, IF(AND(2=MATCH(LARGE('Raw Data'!G1907:J1907, 4), 'Raw Data'!G1907:J1907, 0), AND('Raw Data'!L1907-'Raw Data'!K1907&lt;4, 'Raw Data'!L1907-'Raw Data'!K1907&gt;0)), 'Raw Data'!H1907, 0))</f>
        <v>0</v>
      </c>
      <c r="H1913">
        <f>IF(ISBLANK('Raw Data'!J1907), 0, IF(AND(1=MATCH(LARGE('Raw Data'!G1907:J1907, 4), 'Raw Data'!G1907:J1907, 0), AND('Raw Data'!K1907-'Raw Data'!L1907&lt;4, 'Raw Data'!K1907-'Raw Data'!L1907&gt;0)), 'Raw Data'!G1907, 0))</f>
        <v>0</v>
      </c>
      <c r="I1913">
        <f>IF(ISBLANK('Raw Data'!J1907), 0, IF(AND(4=MATCH(LARGE('Raw Data'!G1907:J1907, 3), 'Raw Data'!G1907:J1907, 0), 'Raw Data'!L1907-'Raw Data'!K1907&gt;3), 'Raw Data'!J1907, 0))</f>
        <v>0</v>
      </c>
      <c r="J1913">
        <f>IF(ISBLANK('Raw Data'!J1907), 0, IF(AND(3=MATCH(LARGE('Raw Data'!G1907:J1907, 3), 'Raw Data'!G1907:J1907, 0), 'Raw Data'!K1907-'Raw Data'!L1907&gt;3), 'Raw Data'!I1907, 0))</f>
        <v>0</v>
      </c>
      <c r="K1913">
        <f>IF(ISBLANK('Raw Data'!J1907), 0, IF(AND(2=MATCH(LARGE('Raw Data'!G1907:J1907, 3), 'Raw Data'!G1907:J1907, 0), AND('Raw Data'!L1907-'Raw Data'!K1907&lt;4, 'Raw Data'!L1907-'Raw Data'!K1907&gt;0)), 'Raw Data'!H1907, 0))</f>
        <v>0</v>
      </c>
      <c r="L1913">
        <f>IF(ISBLANK('Raw Data'!J1907), 0, IF(AND(1=MATCH(LARGE('Raw Data'!G1907:J1907, 3), 'Raw Data'!G1907:J1907, 0), AND('Raw Data'!K1907-'Raw Data'!L1907&lt;4, 'Raw Data'!K1907-'Raw Data'!L1907&gt;0)), 'Raw Data'!G1907, 0))</f>
        <v>0</v>
      </c>
      <c r="M1913">
        <f>IF(ISBLANK('Raw Data'!J1907), 0, IF(AND(4=MATCH(LARGE('Raw Data'!G1907:J1907, 2), 'Raw Data'!G1907:J1907, 0), 'Raw Data'!L1907-'Raw Data'!K1907&gt;3), 'Raw Data'!J1907, 0))</f>
        <v>0</v>
      </c>
      <c r="N1913">
        <f>IF(ISBLANK('Raw Data'!J1907), 0, IF(AND(3=MATCH(LARGE('Raw Data'!G1907:J1907, 2), 'Raw Data'!G1907:J1907, 0), 'Raw Data'!K1907-'Raw Data'!L1907&gt;3), 'Raw Data'!I1907, 0))</f>
        <v>0</v>
      </c>
      <c r="O1913">
        <f>IF(ISBLANK('Raw Data'!J1907), 0, IF(AND(2=MATCH(LARGE('Raw Data'!G1907:J1907, 2), 'Raw Data'!G1907:J1907, 0), AND('Raw Data'!L1907-'Raw Data'!K1907&lt;4, 'Raw Data'!L1907-'Raw Data'!K1907&gt;0)), 'Raw Data'!H1907, 0))</f>
        <v>0</v>
      </c>
      <c r="P1913">
        <f>IF(ISBLANK('Raw Data'!J1907), 0, IF(AND(1=MATCH(LARGE('Raw Data'!G1907:J1907, 2), 'Raw Data'!G1907:J1907, 0), AND('Raw Data'!K1907-'Raw Data'!L1907&lt;4, 'Raw Data'!K1907-'Raw Data'!L1907&gt;0)), 'Raw Data'!G1907, 0))</f>
        <v>0</v>
      </c>
      <c r="Q1913">
        <f>IF(ISBLANK('Raw Data'!J1907), 0, IF(AND(4=MATCH(LARGE('Raw Data'!G1907:J1907, 1), 'Raw Data'!G1907:J1907, 0), 'Raw Data'!L1907-'Raw Data'!K1907&gt;3), 'Raw Data'!J1907, 0))</f>
        <v>0</v>
      </c>
      <c r="R1913">
        <f>IF(ISBLANK('Raw Data'!J1907), 0, IF(AND(3=MATCH(LARGE('Raw Data'!G1907:J1907, 1), 'Raw Data'!G1907:J1907, 0), 'Raw Data'!K1907-'Raw Data'!L1907&gt;3), 'Raw Data'!I1907, 0))</f>
        <v>0</v>
      </c>
      <c r="S1913">
        <f>IF(AND('Raw Data'!L1907-'Raw Data'!K1907&gt;4, 'Raw Data'!F1907&lt;'Raw Data'!C1907), 'Raw Data'!J1907, 0)</f>
        <v>0</v>
      </c>
      <c r="T1913">
        <f>IF(AND('Raw Data'!K1907-'Raw Data'!L1907&gt;4, 'Raw Data'!F1907&gt;'Raw Data'!C1907), 'Raw Data'!I1907, 0)</f>
        <v>0</v>
      </c>
      <c r="U1913">
        <f>IF(AND('Raw Data'!L1907-'Raw Data'!K1907&lt;3, 'Raw Data'!L1907&gt;'Raw Data'!K1907, 'Raw Data'!F1907&lt;'Raw Data'!C1907), 'Raw Data'!H1907, 0)</f>
        <v>0</v>
      </c>
      <c r="V1913">
        <f>IF(AND('Raw Data'!L1907-'Raw Data'!K1907&lt;3, 'Raw Data'!L1907&gt;'Raw Data'!K1907, 'Raw Data'!F1907&gt;'Raw Data'!C1907), 'Raw Data'!G1907, 0)</f>
        <v>0</v>
      </c>
    </row>
    <row r="1914" spans="1:22" x14ac:dyDescent="0.3">
      <c r="A1914">
        <f>IF(AND('Raw Data'!F1908&lt;'Raw Data'!C1908, 'Raw Data'!L1908&gt;'Raw Data'!K1908, 'Raw Data'!L1908-'Raw Data'!K1908&gt;3), 'Raw Data'!J1908, 0)</f>
        <v>0</v>
      </c>
      <c r="B1914">
        <f>IF(AND('Raw Data'!C1908&lt;'Raw Data'!F1908, 'Raw Data'!K1908&gt;'Raw Data'!L1908, 'Raw Data'!K1908-'Raw Data'!L1908&gt;3), 'Raw Data'!I1908, 0)</f>
        <v>0</v>
      </c>
      <c r="C1914">
        <f>IF(AND('Raw Data'!F1908&lt;'Raw Data'!C1908, 'Raw Data'!L1908&gt;'Raw Data'!K1908, 'Raw Data'!L1908-'Raw Data'!K1908&lt;4), 'Raw Data'!H1908, 0)</f>
        <v>0</v>
      </c>
      <c r="D1914">
        <f>IF(AND('Raw Data'!C1908&lt;'Raw Data'!F1908, 'Raw Data'!K1908&gt;'Raw Data'!L1908, 'Raw Data'!K1908-'Raw Data'!L1908&lt;4), 'Raw Data'!G1908, 0)</f>
        <v>0</v>
      </c>
      <c r="E1914">
        <f>IF(ISBLANK('Raw Data'!J1908), 0, IF(AND(4=MATCH(LARGE('Raw Data'!G1908:J1908, 4), 'Raw Data'!G1908:J1908, 0), 'Raw Data'!L1908-'Raw Data'!K1908&gt;3), 'Raw Data'!J1908, 0))</f>
        <v>0</v>
      </c>
      <c r="F1914">
        <f>IF(ISBLANK('Raw Data'!J1908), 0, IF(AND(3=MATCH(LARGE('Raw Data'!G1908:J1908, 4), 'Raw Data'!G1908:J1908, 0), 'Raw Data'!K1908-'Raw Data'!L1908&gt;3), 'Raw Data'!I1908, 0))</f>
        <v>0</v>
      </c>
      <c r="G1914">
        <f>IF(ISBLANK('Raw Data'!J1908), 0, IF(AND(2=MATCH(LARGE('Raw Data'!G1908:J1908, 4), 'Raw Data'!G1908:J1908, 0), AND('Raw Data'!L1908-'Raw Data'!K1908&lt;4, 'Raw Data'!L1908-'Raw Data'!K1908&gt;0)), 'Raw Data'!H1908, 0))</f>
        <v>0</v>
      </c>
      <c r="H1914">
        <f>IF(ISBLANK('Raw Data'!J1908), 0, IF(AND(1=MATCH(LARGE('Raw Data'!G1908:J1908, 4), 'Raw Data'!G1908:J1908, 0), AND('Raw Data'!K1908-'Raw Data'!L1908&lt;4, 'Raw Data'!K1908-'Raw Data'!L1908&gt;0)), 'Raw Data'!G1908, 0))</f>
        <v>0</v>
      </c>
      <c r="I1914">
        <f>IF(ISBLANK('Raw Data'!J1908), 0, IF(AND(4=MATCH(LARGE('Raw Data'!G1908:J1908, 3), 'Raw Data'!G1908:J1908, 0), 'Raw Data'!L1908-'Raw Data'!K1908&gt;3), 'Raw Data'!J1908, 0))</f>
        <v>0</v>
      </c>
      <c r="J1914">
        <f>IF(ISBLANK('Raw Data'!J1908), 0, IF(AND(3=MATCH(LARGE('Raw Data'!G1908:J1908, 3), 'Raw Data'!G1908:J1908, 0), 'Raw Data'!K1908-'Raw Data'!L1908&gt;3), 'Raw Data'!I1908, 0))</f>
        <v>0</v>
      </c>
      <c r="K1914">
        <f>IF(ISBLANK('Raw Data'!J1908), 0, IF(AND(2=MATCH(LARGE('Raw Data'!G1908:J1908, 3), 'Raw Data'!G1908:J1908, 0), AND('Raw Data'!L1908-'Raw Data'!K1908&lt;4, 'Raw Data'!L1908-'Raw Data'!K1908&gt;0)), 'Raw Data'!H1908, 0))</f>
        <v>0</v>
      </c>
      <c r="L1914">
        <f>IF(ISBLANK('Raw Data'!J1908), 0, IF(AND(1=MATCH(LARGE('Raw Data'!G1908:J1908, 3), 'Raw Data'!G1908:J1908, 0), AND('Raw Data'!K1908-'Raw Data'!L1908&lt;4, 'Raw Data'!K1908-'Raw Data'!L1908&gt;0)), 'Raw Data'!G1908, 0))</f>
        <v>0</v>
      </c>
      <c r="M1914">
        <f>IF(ISBLANK('Raw Data'!J1908), 0, IF(AND(4=MATCH(LARGE('Raw Data'!G1908:J1908, 2), 'Raw Data'!G1908:J1908, 0), 'Raw Data'!L1908-'Raw Data'!K1908&gt;3), 'Raw Data'!J1908, 0))</f>
        <v>0</v>
      </c>
      <c r="N1914">
        <f>IF(ISBLANK('Raw Data'!J1908), 0, IF(AND(3=MATCH(LARGE('Raw Data'!G1908:J1908, 2), 'Raw Data'!G1908:J1908, 0), 'Raw Data'!K1908-'Raw Data'!L1908&gt;3), 'Raw Data'!I1908, 0))</f>
        <v>0</v>
      </c>
      <c r="O1914">
        <f>IF(ISBLANK('Raw Data'!J1908), 0, IF(AND(2=MATCH(LARGE('Raw Data'!G1908:J1908, 2), 'Raw Data'!G1908:J1908, 0), AND('Raw Data'!L1908-'Raw Data'!K1908&lt;4, 'Raw Data'!L1908-'Raw Data'!K1908&gt;0)), 'Raw Data'!H1908, 0))</f>
        <v>0</v>
      </c>
      <c r="P1914">
        <f>IF(ISBLANK('Raw Data'!J1908), 0, IF(AND(1=MATCH(LARGE('Raw Data'!G1908:J1908, 2), 'Raw Data'!G1908:J1908, 0), AND('Raw Data'!K1908-'Raw Data'!L1908&lt;4, 'Raw Data'!K1908-'Raw Data'!L1908&gt;0)), 'Raw Data'!G1908, 0))</f>
        <v>0</v>
      </c>
      <c r="Q1914">
        <f>IF(ISBLANK('Raw Data'!J1908), 0, IF(AND(4=MATCH(LARGE('Raw Data'!G1908:J1908, 1), 'Raw Data'!G1908:J1908, 0), 'Raw Data'!L1908-'Raw Data'!K1908&gt;3), 'Raw Data'!J1908, 0))</f>
        <v>0</v>
      </c>
      <c r="R1914">
        <f>IF(ISBLANK('Raw Data'!J1908), 0, IF(AND(3=MATCH(LARGE('Raw Data'!G1908:J1908, 1), 'Raw Data'!G1908:J1908, 0), 'Raw Data'!K1908-'Raw Data'!L1908&gt;3), 'Raw Data'!I1908, 0))</f>
        <v>0</v>
      </c>
      <c r="S1914">
        <f>IF(AND('Raw Data'!L1908-'Raw Data'!K1908&gt;4, 'Raw Data'!F1908&lt;'Raw Data'!C1908), 'Raw Data'!J1908, 0)</f>
        <v>0</v>
      </c>
      <c r="T1914">
        <f>IF(AND('Raw Data'!K1908-'Raw Data'!L1908&gt;4, 'Raw Data'!F1908&gt;'Raw Data'!C1908), 'Raw Data'!I1908, 0)</f>
        <v>0</v>
      </c>
      <c r="U1914">
        <f>IF(AND('Raw Data'!L1908-'Raw Data'!K1908&lt;3, 'Raw Data'!L1908&gt;'Raw Data'!K1908, 'Raw Data'!F1908&lt;'Raw Data'!C1908), 'Raw Data'!H1908, 0)</f>
        <v>0</v>
      </c>
      <c r="V1914">
        <f>IF(AND('Raw Data'!L1908-'Raw Data'!K1908&lt;3, 'Raw Data'!L1908&gt;'Raw Data'!K1908, 'Raw Data'!F1908&gt;'Raw Data'!C1908), 'Raw Data'!G1908, 0)</f>
        <v>0</v>
      </c>
    </row>
    <row r="1915" spans="1:22" x14ac:dyDescent="0.3">
      <c r="A1915">
        <f>IF(AND('Raw Data'!F1909&lt;'Raw Data'!C1909, 'Raw Data'!L1909&gt;'Raw Data'!K1909, 'Raw Data'!L1909-'Raw Data'!K1909&gt;3), 'Raw Data'!J1909, 0)</f>
        <v>0</v>
      </c>
      <c r="B1915">
        <f>IF(AND('Raw Data'!C1909&lt;'Raw Data'!F1909, 'Raw Data'!K1909&gt;'Raw Data'!L1909, 'Raw Data'!K1909-'Raw Data'!L1909&gt;3), 'Raw Data'!I1909, 0)</f>
        <v>0</v>
      </c>
      <c r="C1915">
        <f>IF(AND('Raw Data'!F1909&lt;'Raw Data'!C1909, 'Raw Data'!L1909&gt;'Raw Data'!K1909, 'Raw Data'!L1909-'Raw Data'!K1909&lt;4), 'Raw Data'!H1909, 0)</f>
        <v>0</v>
      </c>
      <c r="D1915">
        <f>IF(AND('Raw Data'!C1909&lt;'Raw Data'!F1909, 'Raw Data'!K1909&gt;'Raw Data'!L1909, 'Raw Data'!K1909-'Raw Data'!L1909&lt;4), 'Raw Data'!G1909, 0)</f>
        <v>0</v>
      </c>
      <c r="E1915">
        <f>IF(ISBLANK('Raw Data'!J1909), 0, IF(AND(4=MATCH(LARGE('Raw Data'!G1909:J1909, 4), 'Raw Data'!G1909:J1909, 0), 'Raw Data'!L1909-'Raw Data'!K1909&gt;3), 'Raw Data'!J1909, 0))</f>
        <v>0</v>
      </c>
      <c r="F1915">
        <f>IF(ISBLANK('Raw Data'!J1909), 0, IF(AND(3=MATCH(LARGE('Raw Data'!G1909:J1909, 4), 'Raw Data'!G1909:J1909, 0), 'Raw Data'!K1909-'Raw Data'!L1909&gt;3), 'Raw Data'!I1909, 0))</f>
        <v>0</v>
      </c>
      <c r="G1915">
        <f>IF(ISBLANK('Raw Data'!J1909), 0, IF(AND(2=MATCH(LARGE('Raw Data'!G1909:J1909, 4), 'Raw Data'!G1909:J1909, 0), AND('Raw Data'!L1909-'Raw Data'!K1909&lt;4, 'Raw Data'!L1909-'Raw Data'!K1909&gt;0)), 'Raw Data'!H1909, 0))</f>
        <v>0</v>
      </c>
      <c r="H1915">
        <f>IF(ISBLANK('Raw Data'!J1909), 0, IF(AND(1=MATCH(LARGE('Raw Data'!G1909:J1909, 4), 'Raw Data'!G1909:J1909, 0), AND('Raw Data'!K1909-'Raw Data'!L1909&lt;4, 'Raw Data'!K1909-'Raw Data'!L1909&gt;0)), 'Raw Data'!G1909, 0))</f>
        <v>0</v>
      </c>
      <c r="I1915">
        <f>IF(ISBLANK('Raw Data'!J1909), 0, IF(AND(4=MATCH(LARGE('Raw Data'!G1909:J1909, 3), 'Raw Data'!G1909:J1909, 0), 'Raw Data'!L1909-'Raw Data'!K1909&gt;3), 'Raw Data'!J1909, 0))</f>
        <v>0</v>
      </c>
      <c r="J1915">
        <f>IF(ISBLANK('Raw Data'!J1909), 0, IF(AND(3=MATCH(LARGE('Raw Data'!G1909:J1909, 3), 'Raw Data'!G1909:J1909, 0), 'Raw Data'!K1909-'Raw Data'!L1909&gt;3), 'Raw Data'!I1909, 0))</f>
        <v>0</v>
      </c>
      <c r="K1915">
        <f>IF(ISBLANK('Raw Data'!J1909), 0, IF(AND(2=MATCH(LARGE('Raw Data'!G1909:J1909, 3), 'Raw Data'!G1909:J1909, 0), AND('Raw Data'!L1909-'Raw Data'!K1909&lt;4, 'Raw Data'!L1909-'Raw Data'!K1909&gt;0)), 'Raw Data'!H1909, 0))</f>
        <v>0</v>
      </c>
      <c r="L1915">
        <f>IF(ISBLANK('Raw Data'!J1909), 0, IF(AND(1=MATCH(LARGE('Raw Data'!G1909:J1909, 3), 'Raw Data'!G1909:J1909, 0), AND('Raw Data'!K1909-'Raw Data'!L1909&lt;4, 'Raw Data'!K1909-'Raw Data'!L1909&gt;0)), 'Raw Data'!G1909, 0))</f>
        <v>0</v>
      </c>
      <c r="M1915">
        <f>IF(ISBLANK('Raw Data'!J1909), 0, IF(AND(4=MATCH(LARGE('Raw Data'!G1909:J1909, 2), 'Raw Data'!G1909:J1909, 0), 'Raw Data'!L1909-'Raw Data'!K1909&gt;3), 'Raw Data'!J1909, 0))</f>
        <v>0</v>
      </c>
      <c r="N1915">
        <f>IF(ISBLANK('Raw Data'!J1909), 0, IF(AND(3=MATCH(LARGE('Raw Data'!G1909:J1909, 2), 'Raw Data'!G1909:J1909, 0), 'Raw Data'!K1909-'Raw Data'!L1909&gt;3), 'Raw Data'!I1909, 0))</f>
        <v>0</v>
      </c>
      <c r="O1915">
        <f>IF(ISBLANK('Raw Data'!J1909), 0, IF(AND(2=MATCH(LARGE('Raw Data'!G1909:J1909, 2), 'Raw Data'!G1909:J1909, 0), AND('Raw Data'!L1909-'Raw Data'!K1909&lt;4, 'Raw Data'!L1909-'Raw Data'!K1909&gt;0)), 'Raw Data'!H1909, 0))</f>
        <v>0</v>
      </c>
      <c r="P1915">
        <f>IF(ISBLANK('Raw Data'!J1909), 0, IF(AND(1=MATCH(LARGE('Raw Data'!G1909:J1909, 2), 'Raw Data'!G1909:J1909, 0), AND('Raw Data'!K1909-'Raw Data'!L1909&lt;4, 'Raw Data'!K1909-'Raw Data'!L1909&gt;0)), 'Raw Data'!G1909, 0))</f>
        <v>0</v>
      </c>
      <c r="Q1915">
        <f>IF(ISBLANK('Raw Data'!J1909), 0, IF(AND(4=MATCH(LARGE('Raw Data'!G1909:J1909, 1), 'Raw Data'!G1909:J1909, 0), 'Raw Data'!L1909-'Raw Data'!K1909&gt;3), 'Raw Data'!J1909, 0))</f>
        <v>0</v>
      </c>
      <c r="R1915">
        <f>IF(ISBLANK('Raw Data'!J1909), 0, IF(AND(3=MATCH(LARGE('Raw Data'!G1909:J1909, 1), 'Raw Data'!G1909:J1909, 0), 'Raw Data'!K1909-'Raw Data'!L1909&gt;3), 'Raw Data'!I1909, 0))</f>
        <v>0</v>
      </c>
      <c r="S1915">
        <f>IF(AND('Raw Data'!L1909-'Raw Data'!K1909&gt;4, 'Raw Data'!F1909&lt;'Raw Data'!C1909), 'Raw Data'!J1909, 0)</f>
        <v>0</v>
      </c>
      <c r="T1915">
        <f>IF(AND('Raw Data'!K1909-'Raw Data'!L1909&gt;4, 'Raw Data'!F1909&gt;'Raw Data'!C1909), 'Raw Data'!I1909, 0)</f>
        <v>0</v>
      </c>
      <c r="U1915">
        <f>IF(AND('Raw Data'!L1909-'Raw Data'!K1909&lt;3, 'Raw Data'!L1909&gt;'Raw Data'!K1909, 'Raw Data'!F1909&lt;'Raw Data'!C1909), 'Raw Data'!H1909, 0)</f>
        <v>0</v>
      </c>
      <c r="V1915">
        <f>IF(AND('Raw Data'!L1909-'Raw Data'!K1909&lt;3, 'Raw Data'!L1909&gt;'Raw Data'!K1909, 'Raw Data'!F1909&gt;'Raw Data'!C1909), 'Raw Data'!G1909, 0)</f>
        <v>0</v>
      </c>
    </row>
    <row r="1916" spans="1:22" x14ac:dyDescent="0.3">
      <c r="A1916">
        <f>IF(AND('Raw Data'!F1910&lt;'Raw Data'!C1910, 'Raw Data'!L1910&gt;'Raw Data'!K1910, 'Raw Data'!L1910-'Raw Data'!K1910&gt;3), 'Raw Data'!J1910, 0)</f>
        <v>0</v>
      </c>
      <c r="B1916">
        <f>IF(AND('Raw Data'!C1910&lt;'Raw Data'!F1910, 'Raw Data'!K1910&gt;'Raw Data'!L1910, 'Raw Data'!K1910-'Raw Data'!L1910&gt;3), 'Raw Data'!I1910, 0)</f>
        <v>0</v>
      </c>
      <c r="C1916">
        <f>IF(AND('Raw Data'!F1910&lt;'Raw Data'!C1910, 'Raw Data'!L1910&gt;'Raw Data'!K1910, 'Raw Data'!L1910-'Raw Data'!K1910&lt;4), 'Raw Data'!H1910, 0)</f>
        <v>0</v>
      </c>
      <c r="D1916">
        <f>IF(AND('Raw Data'!C1910&lt;'Raw Data'!F1910, 'Raw Data'!K1910&gt;'Raw Data'!L1910, 'Raw Data'!K1910-'Raw Data'!L1910&lt;4), 'Raw Data'!G1910, 0)</f>
        <v>0</v>
      </c>
      <c r="E1916">
        <f>IF(ISBLANK('Raw Data'!J1910), 0, IF(AND(4=MATCH(LARGE('Raw Data'!G1910:J1910, 4), 'Raw Data'!G1910:J1910, 0), 'Raw Data'!L1910-'Raw Data'!K1910&gt;3), 'Raw Data'!J1910, 0))</f>
        <v>0</v>
      </c>
      <c r="F1916">
        <f>IF(ISBLANK('Raw Data'!J1910), 0, IF(AND(3=MATCH(LARGE('Raw Data'!G1910:J1910, 4), 'Raw Data'!G1910:J1910, 0), 'Raw Data'!K1910-'Raw Data'!L1910&gt;3), 'Raw Data'!I1910, 0))</f>
        <v>0</v>
      </c>
      <c r="G1916">
        <f>IF(ISBLANK('Raw Data'!J1910), 0, IF(AND(2=MATCH(LARGE('Raw Data'!G1910:J1910, 4), 'Raw Data'!G1910:J1910, 0), AND('Raw Data'!L1910-'Raw Data'!K1910&lt;4, 'Raw Data'!L1910-'Raw Data'!K1910&gt;0)), 'Raw Data'!H1910, 0))</f>
        <v>0</v>
      </c>
      <c r="H1916">
        <f>IF(ISBLANK('Raw Data'!J1910), 0, IF(AND(1=MATCH(LARGE('Raw Data'!G1910:J1910, 4), 'Raw Data'!G1910:J1910, 0), AND('Raw Data'!K1910-'Raw Data'!L1910&lt;4, 'Raw Data'!K1910-'Raw Data'!L1910&gt;0)), 'Raw Data'!G1910, 0))</f>
        <v>0</v>
      </c>
      <c r="I1916">
        <f>IF(ISBLANK('Raw Data'!J1910), 0, IF(AND(4=MATCH(LARGE('Raw Data'!G1910:J1910, 3), 'Raw Data'!G1910:J1910, 0), 'Raw Data'!L1910-'Raw Data'!K1910&gt;3), 'Raw Data'!J1910, 0))</f>
        <v>0</v>
      </c>
      <c r="J1916">
        <f>IF(ISBLANK('Raw Data'!J1910), 0, IF(AND(3=MATCH(LARGE('Raw Data'!G1910:J1910, 3), 'Raw Data'!G1910:J1910, 0), 'Raw Data'!K1910-'Raw Data'!L1910&gt;3), 'Raw Data'!I1910, 0))</f>
        <v>0</v>
      </c>
      <c r="K1916">
        <f>IF(ISBLANK('Raw Data'!J1910), 0, IF(AND(2=MATCH(LARGE('Raw Data'!G1910:J1910, 3), 'Raw Data'!G1910:J1910, 0), AND('Raw Data'!L1910-'Raw Data'!K1910&lt;4, 'Raw Data'!L1910-'Raw Data'!K1910&gt;0)), 'Raw Data'!H1910, 0))</f>
        <v>0</v>
      </c>
      <c r="L1916">
        <f>IF(ISBLANK('Raw Data'!J1910), 0, IF(AND(1=MATCH(LARGE('Raw Data'!G1910:J1910, 3), 'Raw Data'!G1910:J1910, 0), AND('Raw Data'!K1910-'Raw Data'!L1910&lt;4, 'Raw Data'!K1910-'Raw Data'!L1910&gt;0)), 'Raw Data'!G1910, 0))</f>
        <v>0</v>
      </c>
      <c r="M1916">
        <f>IF(ISBLANK('Raw Data'!J1910), 0, IF(AND(4=MATCH(LARGE('Raw Data'!G1910:J1910, 2), 'Raw Data'!G1910:J1910, 0), 'Raw Data'!L1910-'Raw Data'!K1910&gt;3), 'Raw Data'!J1910, 0))</f>
        <v>0</v>
      </c>
      <c r="N1916">
        <f>IF(ISBLANK('Raw Data'!J1910), 0, IF(AND(3=MATCH(LARGE('Raw Data'!G1910:J1910, 2), 'Raw Data'!G1910:J1910, 0), 'Raw Data'!K1910-'Raw Data'!L1910&gt;3), 'Raw Data'!I1910, 0))</f>
        <v>0</v>
      </c>
      <c r="O1916">
        <f>IF(ISBLANK('Raw Data'!J1910), 0, IF(AND(2=MATCH(LARGE('Raw Data'!G1910:J1910, 2), 'Raw Data'!G1910:J1910, 0), AND('Raw Data'!L1910-'Raw Data'!K1910&lt;4, 'Raw Data'!L1910-'Raw Data'!K1910&gt;0)), 'Raw Data'!H1910, 0))</f>
        <v>0</v>
      </c>
      <c r="P1916">
        <f>IF(ISBLANK('Raw Data'!J1910), 0, IF(AND(1=MATCH(LARGE('Raw Data'!G1910:J1910, 2), 'Raw Data'!G1910:J1910, 0), AND('Raw Data'!K1910-'Raw Data'!L1910&lt;4, 'Raw Data'!K1910-'Raw Data'!L1910&gt;0)), 'Raw Data'!G1910, 0))</f>
        <v>0</v>
      </c>
      <c r="Q1916">
        <f>IF(ISBLANK('Raw Data'!J1910), 0, IF(AND(4=MATCH(LARGE('Raw Data'!G1910:J1910, 1), 'Raw Data'!G1910:J1910, 0), 'Raw Data'!L1910-'Raw Data'!K1910&gt;3), 'Raw Data'!J1910, 0))</f>
        <v>0</v>
      </c>
      <c r="R1916">
        <f>IF(ISBLANK('Raw Data'!J1910), 0, IF(AND(3=MATCH(LARGE('Raw Data'!G1910:J1910, 1), 'Raw Data'!G1910:J1910, 0), 'Raw Data'!K1910-'Raw Data'!L1910&gt;3), 'Raw Data'!I1910, 0))</f>
        <v>0</v>
      </c>
      <c r="S1916">
        <f>IF(AND('Raw Data'!L1910-'Raw Data'!K1910&gt;4, 'Raw Data'!F1910&lt;'Raw Data'!C1910), 'Raw Data'!J1910, 0)</f>
        <v>0</v>
      </c>
      <c r="T1916">
        <f>IF(AND('Raw Data'!K1910-'Raw Data'!L1910&gt;4, 'Raw Data'!F1910&gt;'Raw Data'!C1910), 'Raw Data'!I1910, 0)</f>
        <v>0</v>
      </c>
      <c r="U1916">
        <f>IF(AND('Raw Data'!L1910-'Raw Data'!K1910&lt;3, 'Raw Data'!L1910&gt;'Raw Data'!K1910, 'Raw Data'!F1910&lt;'Raw Data'!C1910), 'Raw Data'!H1910, 0)</f>
        <v>0</v>
      </c>
      <c r="V1916">
        <f>IF(AND('Raw Data'!L1910-'Raw Data'!K1910&lt;3, 'Raw Data'!L1910&gt;'Raw Data'!K1910, 'Raw Data'!F1910&gt;'Raw Data'!C1910), 'Raw Data'!G1910, 0)</f>
        <v>0</v>
      </c>
    </row>
    <row r="1917" spans="1:22" x14ac:dyDescent="0.3">
      <c r="A1917">
        <f>IF(AND('Raw Data'!F1911&lt;'Raw Data'!C1911, 'Raw Data'!L1911&gt;'Raw Data'!K1911, 'Raw Data'!L1911-'Raw Data'!K1911&gt;3), 'Raw Data'!J1911, 0)</f>
        <v>0</v>
      </c>
      <c r="B1917">
        <f>IF(AND('Raw Data'!C1911&lt;'Raw Data'!F1911, 'Raw Data'!K1911&gt;'Raw Data'!L1911, 'Raw Data'!K1911-'Raw Data'!L1911&gt;3), 'Raw Data'!I1911, 0)</f>
        <v>0</v>
      </c>
      <c r="C1917">
        <f>IF(AND('Raw Data'!F1911&lt;'Raw Data'!C1911, 'Raw Data'!L1911&gt;'Raw Data'!K1911, 'Raw Data'!L1911-'Raw Data'!K1911&lt;4), 'Raw Data'!H1911, 0)</f>
        <v>0</v>
      </c>
      <c r="D1917">
        <f>IF(AND('Raw Data'!C1911&lt;'Raw Data'!F1911, 'Raw Data'!K1911&gt;'Raw Data'!L1911, 'Raw Data'!K1911-'Raw Data'!L1911&lt;4), 'Raw Data'!G1911, 0)</f>
        <v>0</v>
      </c>
      <c r="E1917">
        <f>IF(ISBLANK('Raw Data'!J1911), 0, IF(AND(4=MATCH(LARGE('Raw Data'!G1911:J1911, 4), 'Raw Data'!G1911:J1911, 0), 'Raw Data'!L1911-'Raw Data'!K1911&gt;3), 'Raw Data'!J1911, 0))</f>
        <v>0</v>
      </c>
      <c r="F1917">
        <f>IF(ISBLANK('Raw Data'!J1911), 0, IF(AND(3=MATCH(LARGE('Raw Data'!G1911:J1911, 4), 'Raw Data'!G1911:J1911, 0), 'Raw Data'!K1911-'Raw Data'!L1911&gt;3), 'Raw Data'!I1911, 0))</f>
        <v>0</v>
      </c>
      <c r="G1917">
        <f>IF(ISBLANK('Raw Data'!J1911), 0, IF(AND(2=MATCH(LARGE('Raw Data'!G1911:J1911, 4), 'Raw Data'!G1911:J1911, 0), AND('Raw Data'!L1911-'Raw Data'!K1911&lt;4, 'Raw Data'!L1911-'Raw Data'!K1911&gt;0)), 'Raw Data'!H1911, 0))</f>
        <v>0</v>
      </c>
      <c r="H1917">
        <f>IF(ISBLANK('Raw Data'!J1911), 0, IF(AND(1=MATCH(LARGE('Raw Data'!G1911:J1911, 4), 'Raw Data'!G1911:J1911, 0), AND('Raw Data'!K1911-'Raw Data'!L1911&lt;4, 'Raw Data'!K1911-'Raw Data'!L1911&gt;0)), 'Raw Data'!G1911, 0))</f>
        <v>0</v>
      </c>
      <c r="I1917">
        <f>IF(ISBLANK('Raw Data'!J1911), 0, IF(AND(4=MATCH(LARGE('Raw Data'!G1911:J1911, 3), 'Raw Data'!G1911:J1911, 0), 'Raw Data'!L1911-'Raw Data'!K1911&gt;3), 'Raw Data'!J1911, 0))</f>
        <v>0</v>
      </c>
      <c r="J1917">
        <f>IF(ISBLANK('Raw Data'!J1911), 0, IF(AND(3=MATCH(LARGE('Raw Data'!G1911:J1911, 3), 'Raw Data'!G1911:J1911, 0), 'Raw Data'!K1911-'Raw Data'!L1911&gt;3), 'Raw Data'!I1911, 0))</f>
        <v>0</v>
      </c>
      <c r="K1917">
        <f>IF(ISBLANK('Raw Data'!J1911), 0, IF(AND(2=MATCH(LARGE('Raw Data'!G1911:J1911, 3), 'Raw Data'!G1911:J1911, 0), AND('Raw Data'!L1911-'Raw Data'!K1911&lt;4, 'Raw Data'!L1911-'Raw Data'!K1911&gt;0)), 'Raw Data'!H1911, 0))</f>
        <v>0</v>
      </c>
      <c r="L1917">
        <f>IF(ISBLANK('Raw Data'!J1911), 0, IF(AND(1=MATCH(LARGE('Raw Data'!G1911:J1911, 3), 'Raw Data'!G1911:J1911, 0), AND('Raw Data'!K1911-'Raw Data'!L1911&lt;4, 'Raw Data'!K1911-'Raw Data'!L1911&gt;0)), 'Raw Data'!G1911, 0))</f>
        <v>0</v>
      </c>
      <c r="M1917">
        <f>IF(ISBLANK('Raw Data'!J1911), 0, IF(AND(4=MATCH(LARGE('Raw Data'!G1911:J1911, 2), 'Raw Data'!G1911:J1911, 0), 'Raw Data'!L1911-'Raw Data'!K1911&gt;3), 'Raw Data'!J1911, 0))</f>
        <v>0</v>
      </c>
      <c r="N1917">
        <f>IF(ISBLANK('Raw Data'!J1911), 0, IF(AND(3=MATCH(LARGE('Raw Data'!G1911:J1911, 2), 'Raw Data'!G1911:J1911, 0), 'Raw Data'!K1911-'Raw Data'!L1911&gt;3), 'Raw Data'!I1911, 0))</f>
        <v>0</v>
      </c>
      <c r="O1917">
        <f>IF(ISBLANK('Raw Data'!J1911), 0, IF(AND(2=MATCH(LARGE('Raw Data'!G1911:J1911, 2), 'Raw Data'!G1911:J1911, 0), AND('Raw Data'!L1911-'Raw Data'!K1911&lt;4, 'Raw Data'!L1911-'Raw Data'!K1911&gt;0)), 'Raw Data'!H1911, 0))</f>
        <v>0</v>
      </c>
      <c r="P1917">
        <f>IF(ISBLANK('Raw Data'!J1911), 0, IF(AND(1=MATCH(LARGE('Raw Data'!G1911:J1911, 2), 'Raw Data'!G1911:J1911, 0), AND('Raw Data'!K1911-'Raw Data'!L1911&lt;4, 'Raw Data'!K1911-'Raw Data'!L1911&gt;0)), 'Raw Data'!G1911, 0))</f>
        <v>0</v>
      </c>
      <c r="Q1917">
        <f>IF(ISBLANK('Raw Data'!J1911), 0, IF(AND(4=MATCH(LARGE('Raw Data'!G1911:J1911, 1), 'Raw Data'!G1911:J1911, 0), 'Raw Data'!L1911-'Raw Data'!K1911&gt;3), 'Raw Data'!J1911, 0))</f>
        <v>0</v>
      </c>
      <c r="R1917">
        <f>IF(ISBLANK('Raw Data'!J1911), 0, IF(AND(3=MATCH(LARGE('Raw Data'!G1911:J1911, 1), 'Raw Data'!G1911:J1911, 0), 'Raw Data'!K1911-'Raw Data'!L1911&gt;3), 'Raw Data'!I1911, 0))</f>
        <v>0</v>
      </c>
      <c r="S1917">
        <f>IF(AND('Raw Data'!L1911-'Raw Data'!K1911&gt;4, 'Raw Data'!F1911&lt;'Raw Data'!C1911), 'Raw Data'!J1911, 0)</f>
        <v>0</v>
      </c>
      <c r="T1917">
        <f>IF(AND('Raw Data'!K1911-'Raw Data'!L1911&gt;4, 'Raw Data'!F1911&gt;'Raw Data'!C1911), 'Raw Data'!I1911, 0)</f>
        <v>0</v>
      </c>
      <c r="U1917">
        <f>IF(AND('Raw Data'!L1911-'Raw Data'!K1911&lt;3, 'Raw Data'!L1911&gt;'Raw Data'!K1911, 'Raw Data'!F1911&lt;'Raw Data'!C1911), 'Raw Data'!H1911, 0)</f>
        <v>0</v>
      </c>
      <c r="V1917">
        <f>IF(AND('Raw Data'!L1911-'Raw Data'!K1911&lt;3, 'Raw Data'!L1911&gt;'Raw Data'!K1911, 'Raw Data'!F1911&gt;'Raw Data'!C1911), 'Raw Data'!G1911, 0)</f>
        <v>0</v>
      </c>
    </row>
    <row r="1918" spans="1:22" x14ac:dyDescent="0.3">
      <c r="A1918">
        <f>IF(AND('Raw Data'!F1912&lt;'Raw Data'!C1912, 'Raw Data'!L1912&gt;'Raw Data'!K1912, 'Raw Data'!L1912-'Raw Data'!K1912&gt;3), 'Raw Data'!J1912, 0)</f>
        <v>0</v>
      </c>
      <c r="B1918">
        <f>IF(AND('Raw Data'!C1912&lt;'Raw Data'!F1912, 'Raw Data'!K1912&gt;'Raw Data'!L1912, 'Raw Data'!K1912-'Raw Data'!L1912&gt;3), 'Raw Data'!I1912, 0)</f>
        <v>0</v>
      </c>
      <c r="C1918">
        <f>IF(AND('Raw Data'!F1912&lt;'Raw Data'!C1912, 'Raw Data'!L1912&gt;'Raw Data'!K1912, 'Raw Data'!L1912-'Raw Data'!K1912&lt;4), 'Raw Data'!H1912, 0)</f>
        <v>0</v>
      </c>
      <c r="D1918">
        <f>IF(AND('Raw Data'!C1912&lt;'Raw Data'!F1912, 'Raw Data'!K1912&gt;'Raw Data'!L1912, 'Raw Data'!K1912-'Raw Data'!L1912&lt;4), 'Raw Data'!G1912, 0)</f>
        <v>0</v>
      </c>
      <c r="E1918">
        <f>IF(ISBLANK('Raw Data'!J1912), 0, IF(AND(4=MATCH(LARGE('Raw Data'!G1912:J1912, 4), 'Raw Data'!G1912:J1912, 0), 'Raw Data'!L1912-'Raw Data'!K1912&gt;3), 'Raw Data'!J1912, 0))</f>
        <v>0</v>
      </c>
      <c r="F1918">
        <f>IF(ISBLANK('Raw Data'!J1912), 0, IF(AND(3=MATCH(LARGE('Raw Data'!G1912:J1912, 4), 'Raw Data'!G1912:J1912, 0), 'Raw Data'!K1912-'Raw Data'!L1912&gt;3), 'Raw Data'!I1912, 0))</f>
        <v>0</v>
      </c>
      <c r="G1918">
        <f>IF(ISBLANK('Raw Data'!J1912), 0, IF(AND(2=MATCH(LARGE('Raw Data'!G1912:J1912, 4), 'Raw Data'!G1912:J1912, 0), AND('Raw Data'!L1912-'Raw Data'!K1912&lt;4, 'Raw Data'!L1912-'Raw Data'!K1912&gt;0)), 'Raw Data'!H1912, 0))</f>
        <v>0</v>
      </c>
      <c r="H1918">
        <f>IF(ISBLANK('Raw Data'!J1912), 0, IF(AND(1=MATCH(LARGE('Raw Data'!G1912:J1912, 4), 'Raw Data'!G1912:J1912, 0), AND('Raw Data'!K1912-'Raw Data'!L1912&lt;4, 'Raw Data'!K1912-'Raw Data'!L1912&gt;0)), 'Raw Data'!G1912, 0))</f>
        <v>0</v>
      </c>
      <c r="I1918">
        <f>IF(ISBLANK('Raw Data'!J1912), 0, IF(AND(4=MATCH(LARGE('Raw Data'!G1912:J1912, 3), 'Raw Data'!G1912:J1912, 0), 'Raw Data'!L1912-'Raw Data'!K1912&gt;3), 'Raw Data'!J1912, 0))</f>
        <v>0</v>
      </c>
      <c r="J1918">
        <f>IF(ISBLANK('Raw Data'!J1912), 0, IF(AND(3=MATCH(LARGE('Raw Data'!G1912:J1912, 3), 'Raw Data'!G1912:J1912, 0), 'Raw Data'!K1912-'Raw Data'!L1912&gt;3), 'Raw Data'!I1912, 0))</f>
        <v>0</v>
      </c>
      <c r="K1918">
        <f>IF(ISBLANK('Raw Data'!J1912), 0, IF(AND(2=MATCH(LARGE('Raw Data'!G1912:J1912, 3), 'Raw Data'!G1912:J1912, 0), AND('Raw Data'!L1912-'Raw Data'!K1912&lt;4, 'Raw Data'!L1912-'Raw Data'!K1912&gt;0)), 'Raw Data'!H1912, 0))</f>
        <v>0</v>
      </c>
      <c r="L1918">
        <f>IF(ISBLANK('Raw Data'!J1912), 0, IF(AND(1=MATCH(LARGE('Raw Data'!G1912:J1912, 3), 'Raw Data'!G1912:J1912, 0), AND('Raw Data'!K1912-'Raw Data'!L1912&lt;4, 'Raw Data'!K1912-'Raw Data'!L1912&gt;0)), 'Raw Data'!G1912, 0))</f>
        <v>0</v>
      </c>
      <c r="M1918">
        <f>IF(ISBLANK('Raw Data'!J1912), 0, IF(AND(4=MATCH(LARGE('Raw Data'!G1912:J1912, 2), 'Raw Data'!G1912:J1912, 0), 'Raw Data'!L1912-'Raw Data'!K1912&gt;3), 'Raw Data'!J1912, 0))</f>
        <v>0</v>
      </c>
      <c r="N1918">
        <f>IF(ISBLANK('Raw Data'!J1912), 0, IF(AND(3=MATCH(LARGE('Raw Data'!G1912:J1912, 2), 'Raw Data'!G1912:J1912, 0), 'Raw Data'!K1912-'Raw Data'!L1912&gt;3), 'Raw Data'!I1912, 0))</f>
        <v>0</v>
      </c>
      <c r="O1918">
        <f>IF(ISBLANK('Raw Data'!J1912), 0, IF(AND(2=MATCH(LARGE('Raw Data'!G1912:J1912, 2), 'Raw Data'!G1912:J1912, 0), AND('Raw Data'!L1912-'Raw Data'!K1912&lt;4, 'Raw Data'!L1912-'Raw Data'!K1912&gt;0)), 'Raw Data'!H1912, 0))</f>
        <v>0</v>
      </c>
      <c r="P1918">
        <f>IF(ISBLANK('Raw Data'!J1912), 0, IF(AND(1=MATCH(LARGE('Raw Data'!G1912:J1912, 2), 'Raw Data'!G1912:J1912, 0), AND('Raw Data'!K1912-'Raw Data'!L1912&lt;4, 'Raw Data'!K1912-'Raw Data'!L1912&gt;0)), 'Raw Data'!G1912, 0))</f>
        <v>0</v>
      </c>
      <c r="Q1918">
        <f>IF(ISBLANK('Raw Data'!J1912), 0, IF(AND(4=MATCH(LARGE('Raw Data'!G1912:J1912, 1), 'Raw Data'!G1912:J1912, 0), 'Raw Data'!L1912-'Raw Data'!K1912&gt;3), 'Raw Data'!J1912, 0))</f>
        <v>0</v>
      </c>
      <c r="R1918">
        <f>IF(ISBLANK('Raw Data'!J1912), 0, IF(AND(3=MATCH(LARGE('Raw Data'!G1912:J1912, 1), 'Raw Data'!G1912:J1912, 0), 'Raw Data'!K1912-'Raw Data'!L1912&gt;3), 'Raw Data'!I1912, 0))</f>
        <v>0</v>
      </c>
      <c r="S1918">
        <f>IF(AND('Raw Data'!L1912-'Raw Data'!K1912&gt;4, 'Raw Data'!F1912&lt;'Raw Data'!C1912), 'Raw Data'!J1912, 0)</f>
        <v>0</v>
      </c>
      <c r="T1918">
        <f>IF(AND('Raw Data'!K1912-'Raw Data'!L1912&gt;4, 'Raw Data'!F1912&gt;'Raw Data'!C1912), 'Raw Data'!I1912, 0)</f>
        <v>0</v>
      </c>
      <c r="U1918">
        <f>IF(AND('Raw Data'!L1912-'Raw Data'!K1912&lt;3, 'Raw Data'!L1912&gt;'Raw Data'!K1912, 'Raw Data'!F1912&lt;'Raw Data'!C1912), 'Raw Data'!H1912, 0)</f>
        <v>0</v>
      </c>
      <c r="V1918">
        <f>IF(AND('Raw Data'!L1912-'Raw Data'!K1912&lt;3, 'Raw Data'!L1912&gt;'Raw Data'!K1912, 'Raw Data'!F1912&gt;'Raw Data'!C1912), 'Raw Data'!G1912, 0)</f>
        <v>0</v>
      </c>
    </row>
    <row r="1919" spans="1:22" x14ac:dyDescent="0.3">
      <c r="A1919">
        <f>IF(AND('Raw Data'!F1913&lt;'Raw Data'!C1913, 'Raw Data'!L1913&gt;'Raw Data'!K1913, 'Raw Data'!L1913-'Raw Data'!K1913&gt;3), 'Raw Data'!J1913, 0)</f>
        <v>0</v>
      </c>
      <c r="B1919">
        <f>IF(AND('Raw Data'!C1913&lt;'Raw Data'!F1913, 'Raw Data'!K1913&gt;'Raw Data'!L1913, 'Raw Data'!K1913-'Raw Data'!L1913&gt;3), 'Raw Data'!I1913, 0)</f>
        <v>0</v>
      </c>
      <c r="C1919">
        <f>IF(AND('Raw Data'!F1913&lt;'Raw Data'!C1913, 'Raw Data'!L1913&gt;'Raw Data'!K1913, 'Raw Data'!L1913-'Raw Data'!K1913&lt;4), 'Raw Data'!H1913, 0)</f>
        <v>0</v>
      </c>
      <c r="D1919">
        <f>IF(AND('Raw Data'!C1913&lt;'Raw Data'!F1913, 'Raw Data'!K1913&gt;'Raw Data'!L1913, 'Raw Data'!K1913-'Raw Data'!L1913&lt;4), 'Raw Data'!G1913, 0)</f>
        <v>0</v>
      </c>
      <c r="E1919">
        <f>IF(ISBLANK('Raw Data'!J1913), 0, IF(AND(4=MATCH(LARGE('Raw Data'!G1913:J1913, 4), 'Raw Data'!G1913:J1913, 0), 'Raw Data'!L1913-'Raw Data'!K1913&gt;3), 'Raw Data'!J1913, 0))</f>
        <v>0</v>
      </c>
      <c r="F1919">
        <f>IF(ISBLANK('Raw Data'!J1913), 0, IF(AND(3=MATCH(LARGE('Raw Data'!G1913:J1913, 4), 'Raw Data'!G1913:J1913, 0), 'Raw Data'!K1913-'Raw Data'!L1913&gt;3), 'Raw Data'!I1913, 0))</f>
        <v>0</v>
      </c>
      <c r="G1919">
        <f>IF(ISBLANK('Raw Data'!J1913), 0, IF(AND(2=MATCH(LARGE('Raw Data'!G1913:J1913, 4), 'Raw Data'!G1913:J1913, 0), AND('Raw Data'!L1913-'Raw Data'!K1913&lt;4, 'Raw Data'!L1913-'Raw Data'!K1913&gt;0)), 'Raw Data'!H1913, 0))</f>
        <v>0</v>
      </c>
      <c r="H1919">
        <f>IF(ISBLANK('Raw Data'!J1913), 0, IF(AND(1=MATCH(LARGE('Raw Data'!G1913:J1913, 4), 'Raw Data'!G1913:J1913, 0), AND('Raw Data'!K1913-'Raw Data'!L1913&lt;4, 'Raw Data'!K1913-'Raw Data'!L1913&gt;0)), 'Raw Data'!G1913, 0))</f>
        <v>0</v>
      </c>
      <c r="I1919">
        <f>IF(ISBLANK('Raw Data'!J1913), 0, IF(AND(4=MATCH(LARGE('Raw Data'!G1913:J1913, 3), 'Raw Data'!G1913:J1913, 0), 'Raw Data'!L1913-'Raw Data'!K1913&gt;3), 'Raw Data'!J1913, 0))</f>
        <v>0</v>
      </c>
      <c r="J1919">
        <f>IF(ISBLANK('Raw Data'!J1913), 0, IF(AND(3=MATCH(LARGE('Raw Data'!G1913:J1913, 3), 'Raw Data'!G1913:J1913, 0), 'Raw Data'!K1913-'Raw Data'!L1913&gt;3), 'Raw Data'!I1913, 0))</f>
        <v>0</v>
      </c>
      <c r="K1919">
        <f>IF(ISBLANK('Raw Data'!J1913), 0, IF(AND(2=MATCH(LARGE('Raw Data'!G1913:J1913, 3), 'Raw Data'!G1913:J1913, 0), AND('Raw Data'!L1913-'Raw Data'!K1913&lt;4, 'Raw Data'!L1913-'Raw Data'!K1913&gt;0)), 'Raw Data'!H1913, 0))</f>
        <v>0</v>
      </c>
      <c r="L1919">
        <f>IF(ISBLANK('Raw Data'!J1913), 0, IF(AND(1=MATCH(LARGE('Raw Data'!G1913:J1913, 3), 'Raw Data'!G1913:J1913, 0), AND('Raw Data'!K1913-'Raw Data'!L1913&lt;4, 'Raw Data'!K1913-'Raw Data'!L1913&gt;0)), 'Raw Data'!G1913, 0))</f>
        <v>0</v>
      </c>
      <c r="M1919">
        <f>IF(ISBLANK('Raw Data'!J1913), 0, IF(AND(4=MATCH(LARGE('Raw Data'!G1913:J1913, 2), 'Raw Data'!G1913:J1913, 0), 'Raw Data'!L1913-'Raw Data'!K1913&gt;3), 'Raw Data'!J1913, 0))</f>
        <v>0</v>
      </c>
      <c r="N1919">
        <f>IF(ISBLANK('Raw Data'!J1913), 0, IF(AND(3=MATCH(LARGE('Raw Data'!G1913:J1913, 2), 'Raw Data'!G1913:J1913, 0), 'Raw Data'!K1913-'Raw Data'!L1913&gt;3), 'Raw Data'!I1913, 0))</f>
        <v>0</v>
      </c>
      <c r="O1919">
        <f>IF(ISBLANK('Raw Data'!J1913), 0, IF(AND(2=MATCH(LARGE('Raw Data'!G1913:J1913, 2), 'Raw Data'!G1913:J1913, 0), AND('Raw Data'!L1913-'Raw Data'!K1913&lt;4, 'Raw Data'!L1913-'Raw Data'!K1913&gt;0)), 'Raw Data'!H1913, 0))</f>
        <v>0</v>
      </c>
      <c r="P1919">
        <f>IF(ISBLANK('Raw Data'!J1913), 0, IF(AND(1=MATCH(LARGE('Raw Data'!G1913:J1913, 2), 'Raw Data'!G1913:J1913, 0), AND('Raw Data'!K1913-'Raw Data'!L1913&lt;4, 'Raw Data'!K1913-'Raw Data'!L1913&gt;0)), 'Raw Data'!G1913, 0))</f>
        <v>0</v>
      </c>
      <c r="Q1919">
        <f>IF(ISBLANK('Raw Data'!J1913), 0, IF(AND(4=MATCH(LARGE('Raw Data'!G1913:J1913, 1), 'Raw Data'!G1913:J1913, 0), 'Raw Data'!L1913-'Raw Data'!K1913&gt;3), 'Raw Data'!J1913, 0))</f>
        <v>0</v>
      </c>
      <c r="R1919">
        <f>IF(ISBLANK('Raw Data'!J1913), 0, IF(AND(3=MATCH(LARGE('Raw Data'!G1913:J1913, 1), 'Raw Data'!G1913:J1913, 0), 'Raw Data'!K1913-'Raw Data'!L1913&gt;3), 'Raw Data'!I1913, 0))</f>
        <v>0</v>
      </c>
      <c r="S1919">
        <f>IF(AND('Raw Data'!L1913-'Raw Data'!K1913&gt;4, 'Raw Data'!F1913&lt;'Raw Data'!C1913), 'Raw Data'!J1913, 0)</f>
        <v>0</v>
      </c>
      <c r="T1919">
        <f>IF(AND('Raw Data'!K1913-'Raw Data'!L1913&gt;4, 'Raw Data'!F1913&gt;'Raw Data'!C1913), 'Raw Data'!I1913, 0)</f>
        <v>0</v>
      </c>
      <c r="U1919">
        <f>IF(AND('Raw Data'!L1913-'Raw Data'!K1913&lt;3, 'Raw Data'!L1913&gt;'Raw Data'!K1913, 'Raw Data'!F1913&lt;'Raw Data'!C1913), 'Raw Data'!H1913, 0)</f>
        <v>0</v>
      </c>
      <c r="V1919">
        <f>IF(AND('Raw Data'!L1913-'Raw Data'!K1913&lt;3, 'Raw Data'!L1913&gt;'Raw Data'!K1913, 'Raw Data'!F1913&gt;'Raw Data'!C1913), 'Raw Data'!G1913, 0)</f>
        <v>0</v>
      </c>
    </row>
    <row r="1920" spans="1:22" x14ac:dyDescent="0.3">
      <c r="A1920">
        <f>IF(AND('Raw Data'!F1914&lt;'Raw Data'!C1914, 'Raw Data'!L1914&gt;'Raw Data'!K1914, 'Raw Data'!L1914-'Raw Data'!K1914&gt;3), 'Raw Data'!J1914, 0)</f>
        <v>0</v>
      </c>
      <c r="B1920">
        <f>IF(AND('Raw Data'!C1914&lt;'Raw Data'!F1914, 'Raw Data'!K1914&gt;'Raw Data'!L1914, 'Raw Data'!K1914-'Raw Data'!L1914&gt;3), 'Raw Data'!I1914, 0)</f>
        <v>0</v>
      </c>
      <c r="C1920">
        <f>IF(AND('Raw Data'!F1914&lt;'Raw Data'!C1914, 'Raw Data'!L1914&gt;'Raw Data'!K1914, 'Raw Data'!L1914-'Raw Data'!K1914&lt;4), 'Raw Data'!H1914, 0)</f>
        <v>0</v>
      </c>
      <c r="D1920">
        <f>IF(AND('Raw Data'!C1914&lt;'Raw Data'!F1914, 'Raw Data'!K1914&gt;'Raw Data'!L1914, 'Raw Data'!K1914-'Raw Data'!L1914&lt;4), 'Raw Data'!G1914, 0)</f>
        <v>0</v>
      </c>
      <c r="E1920">
        <f>IF(ISBLANK('Raw Data'!J1914), 0, IF(AND(4=MATCH(LARGE('Raw Data'!G1914:J1914, 4), 'Raw Data'!G1914:J1914, 0), 'Raw Data'!L1914-'Raw Data'!K1914&gt;3), 'Raw Data'!J1914, 0))</f>
        <v>0</v>
      </c>
      <c r="F1920">
        <f>IF(ISBLANK('Raw Data'!J1914), 0, IF(AND(3=MATCH(LARGE('Raw Data'!G1914:J1914, 4), 'Raw Data'!G1914:J1914, 0), 'Raw Data'!K1914-'Raw Data'!L1914&gt;3), 'Raw Data'!I1914, 0))</f>
        <v>0</v>
      </c>
      <c r="G1920">
        <f>IF(ISBLANK('Raw Data'!J1914), 0, IF(AND(2=MATCH(LARGE('Raw Data'!G1914:J1914, 4), 'Raw Data'!G1914:J1914, 0), AND('Raw Data'!L1914-'Raw Data'!K1914&lt;4, 'Raw Data'!L1914-'Raw Data'!K1914&gt;0)), 'Raw Data'!H1914, 0))</f>
        <v>0</v>
      </c>
      <c r="H1920">
        <f>IF(ISBLANK('Raw Data'!J1914), 0, IF(AND(1=MATCH(LARGE('Raw Data'!G1914:J1914, 4), 'Raw Data'!G1914:J1914, 0), AND('Raw Data'!K1914-'Raw Data'!L1914&lt;4, 'Raw Data'!K1914-'Raw Data'!L1914&gt;0)), 'Raw Data'!G1914, 0))</f>
        <v>0</v>
      </c>
      <c r="I1920">
        <f>IF(ISBLANK('Raw Data'!J1914), 0, IF(AND(4=MATCH(LARGE('Raw Data'!G1914:J1914, 3), 'Raw Data'!G1914:J1914, 0), 'Raw Data'!L1914-'Raw Data'!K1914&gt;3), 'Raw Data'!J1914, 0))</f>
        <v>0</v>
      </c>
      <c r="J1920">
        <f>IF(ISBLANK('Raw Data'!J1914), 0, IF(AND(3=MATCH(LARGE('Raw Data'!G1914:J1914, 3), 'Raw Data'!G1914:J1914, 0), 'Raw Data'!K1914-'Raw Data'!L1914&gt;3), 'Raw Data'!I1914, 0))</f>
        <v>0</v>
      </c>
      <c r="K1920">
        <f>IF(ISBLANK('Raw Data'!J1914), 0, IF(AND(2=MATCH(LARGE('Raw Data'!G1914:J1914, 3), 'Raw Data'!G1914:J1914, 0), AND('Raw Data'!L1914-'Raw Data'!K1914&lt;4, 'Raw Data'!L1914-'Raw Data'!K1914&gt;0)), 'Raw Data'!H1914, 0))</f>
        <v>0</v>
      </c>
      <c r="L1920">
        <f>IF(ISBLANK('Raw Data'!J1914), 0, IF(AND(1=MATCH(LARGE('Raw Data'!G1914:J1914, 3), 'Raw Data'!G1914:J1914, 0), AND('Raw Data'!K1914-'Raw Data'!L1914&lt;4, 'Raw Data'!K1914-'Raw Data'!L1914&gt;0)), 'Raw Data'!G1914, 0))</f>
        <v>0</v>
      </c>
      <c r="M1920">
        <f>IF(ISBLANK('Raw Data'!J1914), 0, IF(AND(4=MATCH(LARGE('Raw Data'!G1914:J1914, 2), 'Raw Data'!G1914:J1914, 0), 'Raw Data'!L1914-'Raw Data'!K1914&gt;3), 'Raw Data'!J1914, 0))</f>
        <v>0</v>
      </c>
      <c r="N1920">
        <f>IF(ISBLANK('Raw Data'!J1914), 0, IF(AND(3=MATCH(LARGE('Raw Data'!G1914:J1914, 2), 'Raw Data'!G1914:J1914, 0), 'Raw Data'!K1914-'Raw Data'!L1914&gt;3), 'Raw Data'!I1914, 0))</f>
        <v>0</v>
      </c>
      <c r="O1920">
        <f>IF(ISBLANK('Raw Data'!J1914), 0, IF(AND(2=MATCH(LARGE('Raw Data'!G1914:J1914, 2), 'Raw Data'!G1914:J1914, 0), AND('Raw Data'!L1914-'Raw Data'!K1914&lt;4, 'Raw Data'!L1914-'Raw Data'!K1914&gt;0)), 'Raw Data'!H1914, 0))</f>
        <v>0</v>
      </c>
      <c r="P1920">
        <f>IF(ISBLANK('Raw Data'!J1914), 0, IF(AND(1=MATCH(LARGE('Raw Data'!G1914:J1914, 2), 'Raw Data'!G1914:J1914, 0), AND('Raw Data'!K1914-'Raw Data'!L1914&lt;4, 'Raw Data'!K1914-'Raw Data'!L1914&gt;0)), 'Raw Data'!G1914, 0))</f>
        <v>0</v>
      </c>
      <c r="Q1920">
        <f>IF(ISBLANK('Raw Data'!J1914), 0, IF(AND(4=MATCH(LARGE('Raw Data'!G1914:J1914, 1), 'Raw Data'!G1914:J1914, 0), 'Raw Data'!L1914-'Raw Data'!K1914&gt;3), 'Raw Data'!J1914, 0))</f>
        <v>0</v>
      </c>
      <c r="R1920">
        <f>IF(ISBLANK('Raw Data'!J1914), 0, IF(AND(3=MATCH(LARGE('Raw Data'!G1914:J1914, 1), 'Raw Data'!G1914:J1914, 0), 'Raw Data'!K1914-'Raw Data'!L1914&gt;3), 'Raw Data'!I1914, 0))</f>
        <v>0</v>
      </c>
      <c r="S1920">
        <f>IF(AND('Raw Data'!L1914-'Raw Data'!K1914&gt;4, 'Raw Data'!F1914&lt;'Raw Data'!C1914), 'Raw Data'!J1914, 0)</f>
        <v>0</v>
      </c>
      <c r="T1920">
        <f>IF(AND('Raw Data'!K1914-'Raw Data'!L1914&gt;4, 'Raw Data'!F1914&gt;'Raw Data'!C1914), 'Raw Data'!I1914, 0)</f>
        <v>0</v>
      </c>
      <c r="U1920">
        <f>IF(AND('Raw Data'!L1914-'Raw Data'!K1914&lt;3, 'Raw Data'!L1914&gt;'Raw Data'!K1914, 'Raw Data'!F1914&lt;'Raw Data'!C1914), 'Raw Data'!H1914, 0)</f>
        <v>0</v>
      </c>
      <c r="V1920">
        <f>IF(AND('Raw Data'!L1914-'Raw Data'!K1914&lt;3, 'Raw Data'!L1914&gt;'Raw Data'!K1914, 'Raw Data'!F1914&gt;'Raw Data'!C1914), 'Raw Data'!G1914, 0)</f>
        <v>0</v>
      </c>
    </row>
    <row r="1921" spans="1:22" x14ac:dyDescent="0.3">
      <c r="A1921">
        <f>IF(AND('Raw Data'!F1915&lt;'Raw Data'!C1915, 'Raw Data'!L1915&gt;'Raw Data'!K1915, 'Raw Data'!L1915-'Raw Data'!K1915&gt;3), 'Raw Data'!J1915, 0)</f>
        <v>0</v>
      </c>
      <c r="B1921">
        <f>IF(AND('Raw Data'!C1915&lt;'Raw Data'!F1915, 'Raw Data'!K1915&gt;'Raw Data'!L1915, 'Raw Data'!K1915-'Raw Data'!L1915&gt;3), 'Raw Data'!I1915, 0)</f>
        <v>0</v>
      </c>
      <c r="C1921">
        <f>IF(AND('Raw Data'!F1915&lt;'Raw Data'!C1915, 'Raw Data'!L1915&gt;'Raw Data'!K1915, 'Raw Data'!L1915-'Raw Data'!K1915&lt;4), 'Raw Data'!H1915, 0)</f>
        <v>0</v>
      </c>
      <c r="D1921">
        <f>IF(AND('Raw Data'!C1915&lt;'Raw Data'!F1915, 'Raw Data'!K1915&gt;'Raw Data'!L1915, 'Raw Data'!K1915-'Raw Data'!L1915&lt;4), 'Raw Data'!G1915, 0)</f>
        <v>0</v>
      </c>
      <c r="E1921">
        <f>IF(ISBLANK('Raw Data'!J1915), 0, IF(AND(4=MATCH(LARGE('Raw Data'!G1915:J1915, 4), 'Raw Data'!G1915:J1915, 0), 'Raw Data'!L1915-'Raw Data'!K1915&gt;3), 'Raw Data'!J1915, 0))</f>
        <v>0</v>
      </c>
      <c r="F1921">
        <f>IF(ISBLANK('Raw Data'!J1915), 0, IF(AND(3=MATCH(LARGE('Raw Data'!G1915:J1915, 4), 'Raw Data'!G1915:J1915, 0), 'Raw Data'!K1915-'Raw Data'!L1915&gt;3), 'Raw Data'!I1915, 0))</f>
        <v>0</v>
      </c>
      <c r="G1921">
        <f>IF(ISBLANK('Raw Data'!J1915), 0, IF(AND(2=MATCH(LARGE('Raw Data'!G1915:J1915, 4), 'Raw Data'!G1915:J1915, 0), AND('Raw Data'!L1915-'Raw Data'!K1915&lt;4, 'Raw Data'!L1915-'Raw Data'!K1915&gt;0)), 'Raw Data'!H1915, 0))</f>
        <v>0</v>
      </c>
      <c r="H1921">
        <f>IF(ISBLANK('Raw Data'!J1915), 0, IF(AND(1=MATCH(LARGE('Raw Data'!G1915:J1915, 4), 'Raw Data'!G1915:J1915, 0), AND('Raw Data'!K1915-'Raw Data'!L1915&lt;4, 'Raw Data'!K1915-'Raw Data'!L1915&gt;0)), 'Raw Data'!G1915, 0))</f>
        <v>0</v>
      </c>
      <c r="I1921">
        <f>IF(ISBLANK('Raw Data'!J1915), 0, IF(AND(4=MATCH(LARGE('Raw Data'!G1915:J1915, 3), 'Raw Data'!G1915:J1915, 0), 'Raw Data'!L1915-'Raw Data'!K1915&gt;3), 'Raw Data'!J1915, 0))</f>
        <v>0</v>
      </c>
      <c r="J1921">
        <f>IF(ISBLANK('Raw Data'!J1915), 0, IF(AND(3=MATCH(LARGE('Raw Data'!G1915:J1915, 3), 'Raw Data'!G1915:J1915, 0), 'Raw Data'!K1915-'Raw Data'!L1915&gt;3), 'Raw Data'!I1915, 0))</f>
        <v>0</v>
      </c>
      <c r="K1921">
        <f>IF(ISBLANK('Raw Data'!J1915), 0, IF(AND(2=MATCH(LARGE('Raw Data'!G1915:J1915, 3), 'Raw Data'!G1915:J1915, 0), AND('Raw Data'!L1915-'Raw Data'!K1915&lt;4, 'Raw Data'!L1915-'Raw Data'!K1915&gt;0)), 'Raw Data'!H1915, 0))</f>
        <v>0</v>
      </c>
      <c r="L1921">
        <f>IF(ISBLANK('Raw Data'!J1915), 0, IF(AND(1=MATCH(LARGE('Raw Data'!G1915:J1915, 3), 'Raw Data'!G1915:J1915, 0), AND('Raw Data'!K1915-'Raw Data'!L1915&lt;4, 'Raw Data'!K1915-'Raw Data'!L1915&gt;0)), 'Raw Data'!G1915, 0))</f>
        <v>0</v>
      </c>
      <c r="M1921">
        <f>IF(ISBLANK('Raw Data'!J1915), 0, IF(AND(4=MATCH(LARGE('Raw Data'!G1915:J1915, 2), 'Raw Data'!G1915:J1915, 0), 'Raw Data'!L1915-'Raw Data'!K1915&gt;3), 'Raw Data'!J1915, 0))</f>
        <v>0</v>
      </c>
      <c r="N1921">
        <f>IF(ISBLANK('Raw Data'!J1915), 0, IF(AND(3=MATCH(LARGE('Raw Data'!G1915:J1915, 2), 'Raw Data'!G1915:J1915, 0), 'Raw Data'!K1915-'Raw Data'!L1915&gt;3), 'Raw Data'!I1915, 0))</f>
        <v>0</v>
      </c>
      <c r="O1921">
        <f>IF(ISBLANK('Raw Data'!J1915), 0, IF(AND(2=MATCH(LARGE('Raw Data'!G1915:J1915, 2), 'Raw Data'!G1915:J1915, 0), AND('Raw Data'!L1915-'Raw Data'!K1915&lt;4, 'Raw Data'!L1915-'Raw Data'!K1915&gt;0)), 'Raw Data'!H1915, 0))</f>
        <v>0</v>
      </c>
      <c r="P1921">
        <f>IF(ISBLANK('Raw Data'!J1915), 0, IF(AND(1=MATCH(LARGE('Raw Data'!G1915:J1915, 2), 'Raw Data'!G1915:J1915, 0), AND('Raw Data'!K1915-'Raw Data'!L1915&lt;4, 'Raw Data'!K1915-'Raw Data'!L1915&gt;0)), 'Raw Data'!G1915, 0))</f>
        <v>0</v>
      </c>
      <c r="Q1921">
        <f>IF(ISBLANK('Raw Data'!J1915), 0, IF(AND(4=MATCH(LARGE('Raw Data'!G1915:J1915, 1), 'Raw Data'!G1915:J1915, 0), 'Raw Data'!L1915-'Raw Data'!K1915&gt;3), 'Raw Data'!J1915, 0))</f>
        <v>0</v>
      </c>
      <c r="R1921">
        <f>IF(ISBLANK('Raw Data'!J1915), 0, IF(AND(3=MATCH(LARGE('Raw Data'!G1915:J1915, 1), 'Raw Data'!G1915:J1915, 0), 'Raw Data'!K1915-'Raw Data'!L1915&gt;3), 'Raw Data'!I1915, 0))</f>
        <v>0</v>
      </c>
      <c r="S1921">
        <f>IF(AND('Raw Data'!L1915-'Raw Data'!K1915&gt;4, 'Raw Data'!F1915&lt;'Raw Data'!C1915), 'Raw Data'!J1915, 0)</f>
        <v>0</v>
      </c>
      <c r="T1921">
        <f>IF(AND('Raw Data'!K1915-'Raw Data'!L1915&gt;4, 'Raw Data'!F1915&gt;'Raw Data'!C1915), 'Raw Data'!I1915, 0)</f>
        <v>0</v>
      </c>
      <c r="U1921">
        <f>IF(AND('Raw Data'!L1915-'Raw Data'!K1915&lt;3, 'Raw Data'!L1915&gt;'Raw Data'!K1915, 'Raw Data'!F1915&lt;'Raw Data'!C1915), 'Raw Data'!H1915, 0)</f>
        <v>0</v>
      </c>
      <c r="V1921">
        <f>IF(AND('Raw Data'!L1915-'Raw Data'!K1915&lt;3, 'Raw Data'!L1915&gt;'Raw Data'!K1915, 'Raw Data'!F1915&gt;'Raw Data'!C1915), 'Raw Data'!G1915, 0)</f>
        <v>0</v>
      </c>
    </row>
    <row r="1922" spans="1:22" x14ac:dyDescent="0.3">
      <c r="A1922">
        <f>IF(AND('Raw Data'!F1916&lt;'Raw Data'!C1916, 'Raw Data'!L1916&gt;'Raw Data'!K1916, 'Raw Data'!L1916-'Raw Data'!K1916&gt;3), 'Raw Data'!J1916, 0)</f>
        <v>0</v>
      </c>
      <c r="B1922">
        <f>IF(AND('Raw Data'!C1916&lt;'Raw Data'!F1916, 'Raw Data'!K1916&gt;'Raw Data'!L1916, 'Raw Data'!K1916-'Raw Data'!L1916&gt;3), 'Raw Data'!I1916, 0)</f>
        <v>0</v>
      </c>
      <c r="C1922">
        <f>IF(AND('Raw Data'!F1916&lt;'Raw Data'!C1916, 'Raw Data'!L1916&gt;'Raw Data'!K1916, 'Raw Data'!L1916-'Raw Data'!K1916&lt;4), 'Raw Data'!H1916, 0)</f>
        <v>0</v>
      </c>
      <c r="D1922">
        <f>IF(AND('Raw Data'!C1916&lt;'Raw Data'!F1916, 'Raw Data'!K1916&gt;'Raw Data'!L1916, 'Raw Data'!K1916-'Raw Data'!L1916&lt;4), 'Raw Data'!G1916, 0)</f>
        <v>0</v>
      </c>
      <c r="E1922">
        <f>IF(ISBLANK('Raw Data'!J1916), 0, IF(AND(4=MATCH(LARGE('Raw Data'!G1916:J1916, 4), 'Raw Data'!G1916:J1916, 0), 'Raw Data'!L1916-'Raw Data'!K1916&gt;3), 'Raw Data'!J1916, 0))</f>
        <v>0</v>
      </c>
      <c r="F1922">
        <f>IF(ISBLANK('Raw Data'!J1916), 0, IF(AND(3=MATCH(LARGE('Raw Data'!G1916:J1916, 4), 'Raw Data'!G1916:J1916, 0), 'Raw Data'!K1916-'Raw Data'!L1916&gt;3), 'Raw Data'!I1916, 0))</f>
        <v>0</v>
      </c>
      <c r="G1922">
        <f>IF(ISBLANK('Raw Data'!J1916), 0, IF(AND(2=MATCH(LARGE('Raw Data'!G1916:J1916, 4), 'Raw Data'!G1916:J1916, 0), AND('Raw Data'!L1916-'Raw Data'!K1916&lt;4, 'Raw Data'!L1916-'Raw Data'!K1916&gt;0)), 'Raw Data'!H1916, 0))</f>
        <v>0</v>
      </c>
      <c r="H1922">
        <f>IF(ISBLANK('Raw Data'!J1916), 0, IF(AND(1=MATCH(LARGE('Raw Data'!G1916:J1916, 4), 'Raw Data'!G1916:J1916, 0), AND('Raw Data'!K1916-'Raw Data'!L1916&lt;4, 'Raw Data'!K1916-'Raw Data'!L1916&gt;0)), 'Raw Data'!G1916, 0))</f>
        <v>0</v>
      </c>
      <c r="I1922">
        <f>IF(ISBLANK('Raw Data'!J1916), 0, IF(AND(4=MATCH(LARGE('Raw Data'!G1916:J1916, 3), 'Raw Data'!G1916:J1916, 0), 'Raw Data'!L1916-'Raw Data'!K1916&gt;3), 'Raw Data'!J1916, 0))</f>
        <v>0</v>
      </c>
      <c r="J1922">
        <f>IF(ISBLANK('Raw Data'!J1916), 0, IF(AND(3=MATCH(LARGE('Raw Data'!G1916:J1916, 3), 'Raw Data'!G1916:J1916, 0), 'Raw Data'!K1916-'Raw Data'!L1916&gt;3), 'Raw Data'!I1916, 0))</f>
        <v>0</v>
      </c>
      <c r="K1922">
        <f>IF(ISBLANK('Raw Data'!J1916), 0, IF(AND(2=MATCH(LARGE('Raw Data'!G1916:J1916, 3), 'Raw Data'!G1916:J1916, 0), AND('Raw Data'!L1916-'Raw Data'!K1916&lt;4, 'Raw Data'!L1916-'Raw Data'!K1916&gt;0)), 'Raw Data'!H1916, 0))</f>
        <v>0</v>
      </c>
      <c r="L1922">
        <f>IF(ISBLANK('Raw Data'!J1916), 0, IF(AND(1=MATCH(LARGE('Raw Data'!G1916:J1916, 3), 'Raw Data'!G1916:J1916, 0), AND('Raw Data'!K1916-'Raw Data'!L1916&lt;4, 'Raw Data'!K1916-'Raw Data'!L1916&gt;0)), 'Raw Data'!G1916, 0))</f>
        <v>0</v>
      </c>
      <c r="M1922">
        <f>IF(ISBLANK('Raw Data'!J1916), 0, IF(AND(4=MATCH(LARGE('Raw Data'!G1916:J1916, 2), 'Raw Data'!G1916:J1916, 0), 'Raw Data'!L1916-'Raw Data'!K1916&gt;3), 'Raw Data'!J1916, 0))</f>
        <v>0</v>
      </c>
      <c r="N1922">
        <f>IF(ISBLANK('Raw Data'!J1916), 0, IF(AND(3=MATCH(LARGE('Raw Data'!G1916:J1916, 2), 'Raw Data'!G1916:J1916, 0), 'Raw Data'!K1916-'Raw Data'!L1916&gt;3), 'Raw Data'!I1916, 0))</f>
        <v>0</v>
      </c>
      <c r="O1922">
        <f>IF(ISBLANK('Raw Data'!J1916), 0, IF(AND(2=MATCH(LARGE('Raw Data'!G1916:J1916, 2), 'Raw Data'!G1916:J1916, 0), AND('Raw Data'!L1916-'Raw Data'!K1916&lt;4, 'Raw Data'!L1916-'Raw Data'!K1916&gt;0)), 'Raw Data'!H1916, 0))</f>
        <v>0</v>
      </c>
      <c r="P1922">
        <f>IF(ISBLANK('Raw Data'!J1916), 0, IF(AND(1=MATCH(LARGE('Raw Data'!G1916:J1916, 2), 'Raw Data'!G1916:J1916, 0), AND('Raw Data'!K1916-'Raw Data'!L1916&lt;4, 'Raw Data'!K1916-'Raw Data'!L1916&gt;0)), 'Raw Data'!G1916, 0))</f>
        <v>0</v>
      </c>
      <c r="Q1922">
        <f>IF(ISBLANK('Raw Data'!J1916), 0, IF(AND(4=MATCH(LARGE('Raw Data'!G1916:J1916, 1), 'Raw Data'!G1916:J1916, 0), 'Raw Data'!L1916-'Raw Data'!K1916&gt;3), 'Raw Data'!J1916, 0))</f>
        <v>0</v>
      </c>
      <c r="R1922">
        <f>IF(ISBLANK('Raw Data'!J1916), 0, IF(AND(3=MATCH(LARGE('Raw Data'!G1916:J1916, 1), 'Raw Data'!G1916:J1916, 0), 'Raw Data'!K1916-'Raw Data'!L1916&gt;3), 'Raw Data'!I1916, 0))</f>
        <v>0</v>
      </c>
      <c r="S1922">
        <f>IF(AND('Raw Data'!L1916-'Raw Data'!K1916&gt;4, 'Raw Data'!F1916&lt;'Raw Data'!C1916), 'Raw Data'!J1916, 0)</f>
        <v>0</v>
      </c>
      <c r="T1922">
        <f>IF(AND('Raw Data'!K1916-'Raw Data'!L1916&gt;4, 'Raw Data'!F1916&gt;'Raw Data'!C1916), 'Raw Data'!I1916, 0)</f>
        <v>0</v>
      </c>
      <c r="U1922">
        <f>IF(AND('Raw Data'!L1916-'Raw Data'!K1916&lt;3, 'Raw Data'!L1916&gt;'Raw Data'!K1916, 'Raw Data'!F1916&lt;'Raw Data'!C1916), 'Raw Data'!H1916, 0)</f>
        <v>0</v>
      </c>
      <c r="V1922">
        <f>IF(AND('Raw Data'!L1916-'Raw Data'!K1916&lt;3, 'Raw Data'!L1916&gt;'Raw Data'!K1916, 'Raw Data'!F1916&gt;'Raw Data'!C1916), 'Raw Data'!G1916, 0)</f>
        <v>0</v>
      </c>
    </row>
    <row r="1923" spans="1:22" x14ac:dyDescent="0.3">
      <c r="A1923">
        <f>IF(AND('Raw Data'!F1917&lt;'Raw Data'!C1917, 'Raw Data'!L1917&gt;'Raw Data'!K1917, 'Raw Data'!L1917-'Raw Data'!K1917&gt;3), 'Raw Data'!J1917, 0)</f>
        <v>0</v>
      </c>
      <c r="B1923">
        <f>IF(AND('Raw Data'!C1917&lt;'Raw Data'!F1917, 'Raw Data'!K1917&gt;'Raw Data'!L1917, 'Raw Data'!K1917-'Raw Data'!L1917&gt;3), 'Raw Data'!I1917, 0)</f>
        <v>0</v>
      </c>
      <c r="C1923">
        <f>IF(AND('Raw Data'!F1917&lt;'Raw Data'!C1917, 'Raw Data'!L1917&gt;'Raw Data'!K1917, 'Raw Data'!L1917-'Raw Data'!K1917&lt;4), 'Raw Data'!H1917, 0)</f>
        <v>0</v>
      </c>
      <c r="D1923">
        <f>IF(AND('Raw Data'!C1917&lt;'Raw Data'!F1917, 'Raw Data'!K1917&gt;'Raw Data'!L1917, 'Raw Data'!K1917-'Raw Data'!L1917&lt;4), 'Raw Data'!G1917, 0)</f>
        <v>0</v>
      </c>
      <c r="E1923">
        <f>IF(ISBLANK('Raw Data'!J1917), 0, IF(AND(4=MATCH(LARGE('Raw Data'!G1917:J1917, 4), 'Raw Data'!G1917:J1917, 0), 'Raw Data'!L1917-'Raw Data'!K1917&gt;3), 'Raw Data'!J1917, 0))</f>
        <v>0</v>
      </c>
      <c r="F1923">
        <f>IF(ISBLANK('Raw Data'!J1917), 0, IF(AND(3=MATCH(LARGE('Raw Data'!G1917:J1917, 4), 'Raw Data'!G1917:J1917, 0), 'Raw Data'!K1917-'Raw Data'!L1917&gt;3), 'Raw Data'!I1917, 0))</f>
        <v>0</v>
      </c>
      <c r="G1923">
        <f>IF(ISBLANK('Raw Data'!J1917), 0, IF(AND(2=MATCH(LARGE('Raw Data'!G1917:J1917, 4), 'Raw Data'!G1917:J1917, 0), AND('Raw Data'!L1917-'Raw Data'!K1917&lt;4, 'Raw Data'!L1917-'Raw Data'!K1917&gt;0)), 'Raw Data'!H1917, 0))</f>
        <v>0</v>
      </c>
      <c r="H1923">
        <f>IF(ISBLANK('Raw Data'!J1917), 0, IF(AND(1=MATCH(LARGE('Raw Data'!G1917:J1917, 4), 'Raw Data'!G1917:J1917, 0), AND('Raw Data'!K1917-'Raw Data'!L1917&lt;4, 'Raw Data'!K1917-'Raw Data'!L1917&gt;0)), 'Raw Data'!G1917, 0))</f>
        <v>0</v>
      </c>
      <c r="I1923">
        <f>IF(ISBLANK('Raw Data'!J1917), 0, IF(AND(4=MATCH(LARGE('Raw Data'!G1917:J1917, 3), 'Raw Data'!G1917:J1917, 0), 'Raw Data'!L1917-'Raw Data'!K1917&gt;3), 'Raw Data'!J1917, 0))</f>
        <v>0</v>
      </c>
      <c r="J1923">
        <f>IF(ISBLANK('Raw Data'!J1917), 0, IF(AND(3=MATCH(LARGE('Raw Data'!G1917:J1917, 3), 'Raw Data'!G1917:J1917, 0), 'Raw Data'!K1917-'Raw Data'!L1917&gt;3), 'Raw Data'!I1917, 0))</f>
        <v>0</v>
      </c>
      <c r="K1923">
        <f>IF(ISBLANK('Raw Data'!J1917), 0, IF(AND(2=MATCH(LARGE('Raw Data'!G1917:J1917, 3), 'Raw Data'!G1917:J1917, 0), AND('Raw Data'!L1917-'Raw Data'!K1917&lt;4, 'Raw Data'!L1917-'Raw Data'!K1917&gt;0)), 'Raw Data'!H1917, 0))</f>
        <v>0</v>
      </c>
      <c r="L1923">
        <f>IF(ISBLANK('Raw Data'!J1917), 0, IF(AND(1=MATCH(LARGE('Raw Data'!G1917:J1917, 3), 'Raw Data'!G1917:J1917, 0), AND('Raw Data'!K1917-'Raw Data'!L1917&lt;4, 'Raw Data'!K1917-'Raw Data'!L1917&gt;0)), 'Raw Data'!G1917, 0))</f>
        <v>0</v>
      </c>
      <c r="M1923">
        <f>IF(ISBLANK('Raw Data'!J1917), 0, IF(AND(4=MATCH(LARGE('Raw Data'!G1917:J1917, 2), 'Raw Data'!G1917:J1917, 0), 'Raw Data'!L1917-'Raw Data'!K1917&gt;3), 'Raw Data'!J1917, 0))</f>
        <v>0</v>
      </c>
      <c r="N1923">
        <f>IF(ISBLANK('Raw Data'!J1917), 0, IF(AND(3=MATCH(LARGE('Raw Data'!G1917:J1917, 2), 'Raw Data'!G1917:J1917, 0), 'Raw Data'!K1917-'Raw Data'!L1917&gt;3), 'Raw Data'!I1917, 0))</f>
        <v>0</v>
      </c>
      <c r="O1923">
        <f>IF(ISBLANK('Raw Data'!J1917), 0, IF(AND(2=MATCH(LARGE('Raw Data'!G1917:J1917, 2), 'Raw Data'!G1917:J1917, 0), AND('Raw Data'!L1917-'Raw Data'!K1917&lt;4, 'Raw Data'!L1917-'Raw Data'!K1917&gt;0)), 'Raw Data'!H1917, 0))</f>
        <v>0</v>
      </c>
      <c r="P1923">
        <f>IF(ISBLANK('Raw Data'!J1917), 0, IF(AND(1=MATCH(LARGE('Raw Data'!G1917:J1917, 2), 'Raw Data'!G1917:J1917, 0), AND('Raw Data'!K1917-'Raw Data'!L1917&lt;4, 'Raw Data'!K1917-'Raw Data'!L1917&gt;0)), 'Raw Data'!G1917, 0))</f>
        <v>0</v>
      </c>
      <c r="Q1923">
        <f>IF(ISBLANK('Raw Data'!J1917), 0, IF(AND(4=MATCH(LARGE('Raw Data'!G1917:J1917, 1), 'Raw Data'!G1917:J1917, 0), 'Raw Data'!L1917-'Raw Data'!K1917&gt;3), 'Raw Data'!J1917, 0))</f>
        <v>0</v>
      </c>
      <c r="R1923">
        <f>IF(ISBLANK('Raw Data'!J1917), 0, IF(AND(3=MATCH(LARGE('Raw Data'!G1917:J1917, 1), 'Raw Data'!G1917:J1917, 0), 'Raw Data'!K1917-'Raw Data'!L1917&gt;3), 'Raw Data'!I1917, 0))</f>
        <v>0</v>
      </c>
      <c r="S1923">
        <f>IF(AND('Raw Data'!L1917-'Raw Data'!K1917&gt;4, 'Raw Data'!F1917&lt;'Raw Data'!C1917), 'Raw Data'!J1917, 0)</f>
        <v>0</v>
      </c>
      <c r="T1923">
        <f>IF(AND('Raw Data'!K1917-'Raw Data'!L1917&gt;4, 'Raw Data'!F1917&gt;'Raw Data'!C1917), 'Raw Data'!I1917, 0)</f>
        <v>0</v>
      </c>
      <c r="U1923">
        <f>IF(AND('Raw Data'!L1917-'Raw Data'!K1917&lt;3, 'Raw Data'!L1917&gt;'Raw Data'!K1917, 'Raw Data'!F1917&lt;'Raw Data'!C1917), 'Raw Data'!H1917, 0)</f>
        <v>0</v>
      </c>
      <c r="V1923">
        <f>IF(AND('Raw Data'!L1917-'Raw Data'!K1917&lt;3, 'Raw Data'!L1917&gt;'Raw Data'!K1917, 'Raw Data'!F1917&gt;'Raw Data'!C1917), 'Raw Data'!G1917, 0)</f>
        <v>0</v>
      </c>
    </row>
    <row r="1924" spans="1:22" x14ac:dyDescent="0.3">
      <c r="A1924">
        <f>IF(AND('Raw Data'!F1918&lt;'Raw Data'!C1918, 'Raw Data'!L1918&gt;'Raw Data'!K1918, 'Raw Data'!L1918-'Raw Data'!K1918&gt;3), 'Raw Data'!J1918, 0)</f>
        <v>0</v>
      </c>
      <c r="B1924">
        <f>IF(AND('Raw Data'!C1918&lt;'Raw Data'!F1918, 'Raw Data'!K1918&gt;'Raw Data'!L1918, 'Raw Data'!K1918-'Raw Data'!L1918&gt;3), 'Raw Data'!I1918, 0)</f>
        <v>0</v>
      </c>
      <c r="C1924">
        <f>IF(AND('Raw Data'!F1918&lt;'Raw Data'!C1918, 'Raw Data'!L1918&gt;'Raw Data'!K1918, 'Raw Data'!L1918-'Raw Data'!K1918&lt;4), 'Raw Data'!H1918, 0)</f>
        <v>0</v>
      </c>
      <c r="D1924">
        <f>IF(AND('Raw Data'!C1918&lt;'Raw Data'!F1918, 'Raw Data'!K1918&gt;'Raw Data'!L1918, 'Raw Data'!K1918-'Raw Data'!L1918&lt;4), 'Raw Data'!G1918, 0)</f>
        <v>0</v>
      </c>
      <c r="E1924">
        <f>IF(ISBLANK('Raw Data'!J1918), 0, IF(AND(4=MATCH(LARGE('Raw Data'!G1918:J1918, 4), 'Raw Data'!G1918:J1918, 0), 'Raw Data'!L1918-'Raw Data'!K1918&gt;3), 'Raw Data'!J1918, 0))</f>
        <v>0</v>
      </c>
      <c r="F1924">
        <f>IF(ISBLANK('Raw Data'!J1918), 0, IF(AND(3=MATCH(LARGE('Raw Data'!G1918:J1918, 4), 'Raw Data'!G1918:J1918, 0), 'Raw Data'!K1918-'Raw Data'!L1918&gt;3), 'Raw Data'!I1918, 0))</f>
        <v>0</v>
      </c>
      <c r="G1924">
        <f>IF(ISBLANK('Raw Data'!J1918), 0, IF(AND(2=MATCH(LARGE('Raw Data'!G1918:J1918, 4), 'Raw Data'!G1918:J1918, 0), AND('Raw Data'!L1918-'Raw Data'!K1918&lt;4, 'Raw Data'!L1918-'Raw Data'!K1918&gt;0)), 'Raw Data'!H1918, 0))</f>
        <v>0</v>
      </c>
      <c r="H1924">
        <f>IF(ISBLANK('Raw Data'!J1918), 0, IF(AND(1=MATCH(LARGE('Raw Data'!G1918:J1918, 4), 'Raw Data'!G1918:J1918, 0), AND('Raw Data'!K1918-'Raw Data'!L1918&lt;4, 'Raw Data'!K1918-'Raw Data'!L1918&gt;0)), 'Raw Data'!G1918, 0))</f>
        <v>0</v>
      </c>
      <c r="I1924">
        <f>IF(ISBLANK('Raw Data'!J1918), 0, IF(AND(4=MATCH(LARGE('Raw Data'!G1918:J1918, 3), 'Raw Data'!G1918:J1918, 0), 'Raw Data'!L1918-'Raw Data'!K1918&gt;3), 'Raw Data'!J1918, 0))</f>
        <v>0</v>
      </c>
      <c r="J1924">
        <f>IF(ISBLANK('Raw Data'!J1918), 0, IF(AND(3=MATCH(LARGE('Raw Data'!G1918:J1918, 3), 'Raw Data'!G1918:J1918, 0), 'Raw Data'!K1918-'Raw Data'!L1918&gt;3), 'Raw Data'!I1918, 0))</f>
        <v>0</v>
      </c>
      <c r="K1924">
        <f>IF(ISBLANK('Raw Data'!J1918), 0, IF(AND(2=MATCH(LARGE('Raw Data'!G1918:J1918, 3), 'Raw Data'!G1918:J1918, 0), AND('Raw Data'!L1918-'Raw Data'!K1918&lt;4, 'Raw Data'!L1918-'Raw Data'!K1918&gt;0)), 'Raw Data'!H1918, 0))</f>
        <v>0</v>
      </c>
      <c r="L1924">
        <f>IF(ISBLANK('Raw Data'!J1918), 0, IF(AND(1=MATCH(LARGE('Raw Data'!G1918:J1918, 3), 'Raw Data'!G1918:J1918, 0), AND('Raw Data'!K1918-'Raw Data'!L1918&lt;4, 'Raw Data'!K1918-'Raw Data'!L1918&gt;0)), 'Raw Data'!G1918, 0))</f>
        <v>0</v>
      </c>
      <c r="M1924">
        <f>IF(ISBLANK('Raw Data'!J1918), 0, IF(AND(4=MATCH(LARGE('Raw Data'!G1918:J1918, 2), 'Raw Data'!G1918:J1918, 0), 'Raw Data'!L1918-'Raw Data'!K1918&gt;3), 'Raw Data'!J1918, 0))</f>
        <v>0</v>
      </c>
      <c r="N1924">
        <f>IF(ISBLANK('Raw Data'!J1918), 0, IF(AND(3=MATCH(LARGE('Raw Data'!G1918:J1918, 2), 'Raw Data'!G1918:J1918, 0), 'Raw Data'!K1918-'Raw Data'!L1918&gt;3), 'Raw Data'!I1918, 0))</f>
        <v>0</v>
      </c>
      <c r="O1924">
        <f>IF(ISBLANK('Raw Data'!J1918), 0, IF(AND(2=MATCH(LARGE('Raw Data'!G1918:J1918, 2), 'Raw Data'!G1918:J1918, 0), AND('Raw Data'!L1918-'Raw Data'!K1918&lt;4, 'Raw Data'!L1918-'Raw Data'!K1918&gt;0)), 'Raw Data'!H1918, 0))</f>
        <v>0</v>
      </c>
      <c r="P1924">
        <f>IF(ISBLANK('Raw Data'!J1918), 0, IF(AND(1=MATCH(LARGE('Raw Data'!G1918:J1918, 2), 'Raw Data'!G1918:J1918, 0), AND('Raw Data'!K1918-'Raw Data'!L1918&lt;4, 'Raw Data'!K1918-'Raw Data'!L1918&gt;0)), 'Raw Data'!G1918, 0))</f>
        <v>0</v>
      </c>
      <c r="Q1924">
        <f>IF(ISBLANK('Raw Data'!J1918), 0, IF(AND(4=MATCH(LARGE('Raw Data'!G1918:J1918, 1), 'Raw Data'!G1918:J1918, 0), 'Raw Data'!L1918-'Raw Data'!K1918&gt;3), 'Raw Data'!J1918, 0))</f>
        <v>0</v>
      </c>
      <c r="R1924">
        <f>IF(ISBLANK('Raw Data'!J1918), 0, IF(AND(3=MATCH(LARGE('Raw Data'!G1918:J1918, 1), 'Raw Data'!G1918:J1918, 0), 'Raw Data'!K1918-'Raw Data'!L1918&gt;3), 'Raw Data'!I1918, 0))</f>
        <v>0</v>
      </c>
      <c r="S1924">
        <f>IF(AND('Raw Data'!L1918-'Raw Data'!K1918&gt;4, 'Raw Data'!F1918&lt;'Raw Data'!C1918), 'Raw Data'!J1918, 0)</f>
        <v>0</v>
      </c>
      <c r="T1924">
        <f>IF(AND('Raw Data'!K1918-'Raw Data'!L1918&gt;4, 'Raw Data'!F1918&gt;'Raw Data'!C1918), 'Raw Data'!I1918, 0)</f>
        <v>0</v>
      </c>
      <c r="U1924">
        <f>IF(AND('Raw Data'!L1918-'Raw Data'!K1918&lt;3, 'Raw Data'!L1918&gt;'Raw Data'!K1918, 'Raw Data'!F1918&lt;'Raw Data'!C1918), 'Raw Data'!H1918, 0)</f>
        <v>0</v>
      </c>
      <c r="V1924">
        <f>IF(AND('Raw Data'!L1918-'Raw Data'!K1918&lt;3, 'Raw Data'!L1918&gt;'Raw Data'!K1918, 'Raw Data'!F1918&gt;'Raw Data'!C1918), 'Raw Data'!G1918, 0)</f>
        <v>0</v>
      </c>
    </row>
    <row r="1925" spans="1:22" x14ac:dyDescent="0.3">
      <c r="A1925">
        <f>IF(AND('Raw Data'!F1919&lt;'Raw Data'!C1919, 'Raw Data'!L1919&gt;'Raw Data'!K1919, 'Raw Data'!L1919-'Raw Data'!K1919&gt;3), 'Raw Data'!J1919, 0)</f>
        <v>0</v>
      </c>
      <c r="B1925">
        <f>IF(AND('Raw Data'!C1919&lt;'Raw Data'!F1919, 'Raw Data'!K1919&gt;'Raw Data'!L1919, 'Raw Data'!K1919-'Raw Data'!L1919&gt;3), 'Raw Data'!I1919, 0)</f>
        <v>0</v>
      </c>
      <c r="C1925">
        <f>IF(AND('Raw Data'!F1919&lt;'Raw Data'!C1919, 'Raw Data'!L1919&gt;'Raw Data'!K1919, 'Raw Data'!L1919-'Raw Data'!K1919&lt;4), 'Raw Data'!H1919, 0)</f>
        <v>0</v>
      </c>
      <c r="D1925">
        <f>IF(AND('Raw Data'!C1919&lt;'Raw Data'!F1919, 'Raw Data'!K1919&gt;'Raw Data'!L1919, 'Raw Data'!K1919-'Raw Data'!L1919&lt;4), 'Raw Data'!G1919, 0)</f>
        <v>0</v>
      </c>
      <c r="E1925">
        <f>IF(ISBLANK('Raw Data'!J1919), 0, IF(AND(4=MATCH(LARGE('Raw Data'!G1919:J1919, 4), 'Raw Data'!G1919:J1919, 0), 'Raw Data'!L1919-'Raw Data'!K1919&gt;3), 'Raw Data'!J1919, 0))</f>
        <v>0</v>
      </c>
      <c r="F1925">
        <f>IF(ISBLANK('Raw Data'!J1919), 0, IF(AND(3=MATCH(LARGE('Raw Data'!G1919:J1919, 4), 'Raw Data'!G1919:J1919, 0), 'Raw Data'!K1919-'Raw Data'!L1919&gt;3), 'Raw Data'!I1919, 0))</f>
        <v>0</v>
      </c>
      <c r="G1925">
        <f>IF(ISBLANK('Raw Data'!J1919), 0, IF(AND(2=MATCH(LARGE('Raw Data'!G1919:J1919, 4), 'Raw Data'!G1919:J1919, 0), AND('Raw Data'!L1919-'Raw Data'!K1919&lt;4, 'Raw Data'!L1919-'Raw Data'!K1919&gt;0)), 'Raw Data'!H1919, 0))</f>
        <v>0</v>
      </c>
      <c r="H1925">
        <f>IF(ISBLANK('Raw Data'!J1919), 0, IF(AND(1=MATCH(LARGE('Raw Data'!G1919:J1919, 4), 'Raw Data'!G1919:J1919, 0), AND('Raw Data'!K1919-'Raw Data'!L1919&lt;4, 'Raw Data'!K1919-'Raw Data'!L1919&gt;0)), 'Raw Data'!G1919, 0))</f>
        <v>0</v>
      </c>
      <c r="I1925">
        <f>IF(ISBLANK('Raw Data'!J1919), 0, IF(AND(4=MATCH(LARGE('Raw Data'!G1919:J1919, 3), 'Raw Data'!G1919:J1919, 0), 'Raw Data'!L1919-'Raw Data'!K1919&gt;3), 'Raw Data'!J1919, 0))</f>
        <v>0</v>
      </c>
      <c r="J1925">
        <f>IF(ISBLANK('Raw Data'!J1919), 0, IF(AND(3=MATCH(LARGE('Raw Data'!G1919:J1919, 3), 'Raw Data'!G1919:J1919, 0), 'Raw Data'!K1919-'Raw Data'!L1919&gt;3), 'Raw Data'!I1919, 0))</f>
        <v>0</v>
      </c>
      <c r="K1925">
        <f>IF(ISBLANK('Raw Data'!J1919), 0, IF(AND(2=MATCH(LARGE('Raw Data'!G1919:J1919, 3), 'Raw Data'!G1919:J1919, 0), AND('Raw Data'!L1919-'Raw Data'!K1919&lt;4, 'Raw Data'!L1919-'Raw Data'!K1919&gt;0)), 'Raw Data'!H1919, 0))</f>
        <v>0</v>
      </c>
      <c r="L1925">
        <f>IF(ISBLANK('Raw Data'!J1919), 0, IF(AND(1=MATCH(LARGE('Raw Data'!G1919:J1919, 3), 'Raw Data'!G1919:J1919, 0), AND('Raw Data'!K1919-'Raw Data'!L1919&lt;4, 'Raw Data'!K1919-'Raw Data'!L1919&gt;0)), 'Raw Data'!G1919, 0))</f>
        <v>0</v>
      </c>
      <c r="M1925">
        <f>IF(ISBLANK('Raw Data'!J1919), 0, IF(AND(4=MATCH(LARGE('Raw Data'!G1919:J1919, 2), 'Raw Data'!G1919:J1919, 0), 'Raw Data'!L1919-'Raw Data'!K1919&gt;3), 'Raw Data'!J1919, 0))</f>
        <v>0</v>
      </c>
      <c r="N1925">
        <f>IF(ISBLANK('Raw Data'!J1919), 0, IF(AND(3=MATCH(LARGE('Raw Data'!G1919:J1919, 2), 'Raw Data'!G1919:J1919, 0), 'Raw Data'!K1919-'Raw Data'!L1919&gt;3), 'Raw Data'!I1919, 0))</f>
        <v>0</v>
      </c>
      <c r="O1925">
        <f>IF(ISBLANK('Raw Data'!J1919), 0, IF(AND(2=MATCH(LARGE('Raw Data'!G1919:J1919, 2), 'Raw Data'!G1919:J1919, 0), AND('Raw Data'!L1919-'Raw Data'!K1919&lt;4, 'Raw Data'!L1919-'Raw Data'!K1919&gt;0)), 'Raw Data'!H1919, 0))</f>
        <v>0</v>
      </c>
      <c r="P1925">
        <f>IF(ISBLANK('Raw Data'!J1919), 0, IF(AND(1=MATCH(LARGE('Raw Data'!G1919:J1919, 2), 'Raw Data'!G1919:J1919, 0), AND('Raw Data'!K1919-'Raw Data'!L1919&lt;4, 'Raw Data'!K1919-'Raw Data'!L1919&gt;0)), 'Raw Data'!G1919, 0))</f>
        <v>0</v>
      </c>
      <c r="Q1925">
        <f>IF(ISBLANK('Raw Data'!J1919), 0, IF(AND(4=MATCH(LARGE('Raw Data'!G1919:J1919, 1), 'Raw Data'!G1919:J1919, 0), 'Raw Data'!L1919-'Raw Data'!K1919&gt;3), 'Raw Data'!J1919, 0))</f>
        <v>0</v>
      </c>
      <c r="R1925">
        <f>IF(ISBLANK('Raw Data'!J1919), 0, IF(AND(3=MATCH(LARGE('Raw Data'!G1919:J1919, 1), 'Raw Data'!G1919:J1919, 0), 'Raw Data'!K1919-'Raw Data'!L1919&gt;3), 'Raw Data'!I1919, 0))</f>
        <v>0</v>
      </c>
      <c r="S1925">
        <f>IF(AND('Raw Data'!L1919-'Raw Data'!K1919&gt;4, 'Raw Data'!F1919&lt;'Raw Data'!C1919), 'Raw Data'!J1919, 0)</f>
        <v>0</v>
      </c>
      <c r="T1925">
        <f>IF(AND('Raw Data'!K1919-'Raw Data'!L1919&gt;4, 'Raw Data'!F1919&gt;'Raw Data'!C1919), 'Raw Data'!I1919, 0)</f>
        <v>0</v>
      </c>
      <c r="U1925">
        <f>IF(AND('Raw Data'!L1919-'Raw Data'!K1919&lt;3, 'Raw Data'!L1919&gt;'Raw Data'!K1919, 'Raw Data'!F1919&lt;'Raw Data'!C1919), 'Raw Data'!H1919, 0)</f>
        <v>0</v>
      </c>
      <c r="V1925">
        <f>IF(AND('Raw Data'!L1919-'Raw Data'!K1919&lt;3, 'Raw Data'!L1919&gt;'Raw Data'!K1919, 'Raw Data'!F1919&gt;'Raw Data'!C1919), 'Raw Data'!G1919, 0)</f>
        <v>0</v>
      </c>
    </row>
    <row r="1926" spans="1:22" x14ac:dyDescent="0.3">
      <c r="A1926">
        <f>IF(AND('Raw Data'!F1920&lt;'Raw Data'!C1920, 'Raw Data'!L1920&gt;'Raw Data'!K1920, 'Raw Data'!L1920-'Raw Data'!K1920&gt;3), 'Raw Data'!J1920, 0)</f>
        <v>0</v>
      </c>
      <c r="B1926">
        <f>IF(AND('Raw Data'!C1920&lt;'Raw Data'!F1920, 'Raw Data'!K1920&gt;'Raw Data'!L1920, 'Raw Data'!K1920-'Raw Data'!L1920&gt;3), 'Raw Data'!I1920, 0)</f>
        <v>0</v>
      </c>
      <c r="C1926">
        <f>IF(AND('Raw Data'!F1920&lt;'Raw Data'!C1920, 'Raw Data'!L1920&gt;'Raw Data'!K1920, 'Raw Data'!L1920-'Raw Data'!K1920&lt;4), 'Raw Data'!H1920, 0)</f>
        <v>0</v>
      </c>
      <c r="D1926">
        <f>IF(AND('Raw Data'!C1920&lt;'Raw Data'!F1920, 'Raw Data'!K1920&gt;'Raw Data'!L1920, 'Raw Data'!K1920-'Raw Data'!L1920&lt;4), 'Raw Data'!G1920, 0)</f>
        <v>0</v>
      </c>
      <c r="E1926">
        <f>IF(ISBLANK('Raw Data'!J1920), 0, IF(AND(4=MATCH(LARGE('Raw Data'!G1920:J1920, 4), 'Raw Data'!G1920:J1920, 0), 'Raw Data'!L1920-'Raw Data'!K1920&gt;3), 'Raw Data'!J1920, 0))</f>
        <v>0</v>
      </c>
      <c r="F1926">
        <f>IF(ISBLANK('Raw Data'!J1920), 0, IF(AND(3=MATCH(LARGE('Raw Data'!G1920:J1920, 4), 'Raw Data'!G1920:J1920, 0), 'Raw Data'!K1920-'Raw Data'!L1920&gt;3), 'Raw Data'!I1920, 0))</f>
        <v>0</v>
      </c>
      <c r="G1926">
        <f>IF(ISBLANK('Raw Data'!J1920), 0, IF(AND(2=MATCH(LARGE('Raw Data'!G1920:J1920, 4), 'Raw Data'!G1920:J1920, 0), AND('Raw Data'!L1920-'Raw Data'!K1920&lt;4, 'Raw Data'!L1920-'Raw Data'!K1920&gt;0)), 'Raw Data'!H1920, 0))</f>
        <v>0</v>
      </c>
      <c r="H1926">
        <f>IF(ISBLANK('Raw Data'!J1920), 0, IF(AND(1=MATCH(LARGE('Raw Data'!G1920:J1920, 4), 'Raw Data'!G1920:J1920, 0), AND('Raw Data'!K1920-'Raw Data'!L1920&lt;4, 'Raw Data'!K1920-'Raw Data'!L1920&gt;0)), 'Raw Data'!G1920, 0))</f>
        <v>0</v>
      </c>
      <c r="I1926">
        <f>IF(ISBLANK('Raw Data'!J1920), 0, IF(AND(4=MATCH(LARGE('Raw Data'!G1920:J1920, 3), 'Raw Data'!G1920:J1920, 0), 'Raw Data'!L1920-'Raw Data'!K1920&gt;3), 'Raw Data'!J1920, 0))</f>
        <v>0</v>
      </c>
      <c r="J1926">
        <f>IF(ISBLANK('Raw Data'!J1920), 0, IF(AND(3=MATCH(LARGE('Raw Data'!G1920:J1920, 3), 'Raw Data'!G1920:J1920, 0), 'Raw Data'!K1920-'Raw Data'!L1920&gt;3), 'Raw Data'!I1920, 0))</f>
        <v>0</v>
      </c>
      <c r="K1926">
        <f>IF(ISBLANK('Raw Data'!J1920), 0, IF(AND(2=MATCH(LARGE('Raw Data'!G1920:J1920, 3), 'Raw Data'!G1920:J1920, 0), AND('Raw Data'!L1920-'Raw Data'!K1920&lt;4, 'Raw Data'!L1920-'Raw Data'!K1920&gt;0)), 'Raw Data'!H1920, 0))</f>
        <v>0</v>
      </c>
      <c r="L1926">
        <f>IF(ISBLANK('Raw Data'!J1920), 0, IF(AND(1=MATCH(LARGE('Raw Data'!G1920:J1920, 3), 'Raw Data'!G1920:J1920, 0), AND('Raw Data'!K1920-'Raw Data'!L1920&lt;4, 'Raw Data'!K1920-'Raw Data'!L1920&gt;0)), 'Raw Data'!G1920, 0))</f>
        <v>0</v>
      </c>
      <c r="M1926">
        <f>IF(ISBLANK('Raw Data'!J1920), 0, IF(AND(4=MATCH(LARGE('Raw Data'!G1920:J1920, 2), 'Raw Data'!G1920:J1920, 0), 'Raw Data'!L1920-'Raw Data'!K1920&gt;3), 'Raw Data'!J1920, 0))</f>
        <v>0</v>
      </c>
      <c r="N1926">
        <f>IF(ISBLANK('Raw Data'!J1920), 0, IF(AND(3=MATCH(LARGE('Raw Data'!G1920:J1920, 2), 'Raw Data'!G1920:J1920, 0), 'Raw Data'!K1920-'Raw Data'!L1920&gt;3), 'Raw Data'!I1920, 0))</f>
        <v>0</v>
      </c>
      <c r="O1926">
        <f>IF(ISBLANK('Raw Data'!J1920), 0, IF(AND(2=MATCH(LARGE('Raw Data'!G1920:J1920, 2), 'Raw Data'!G1920:J1920, 0), AND('Raw Data'!L1920-'Raw Data'!K1920&lt;4, 'Raw Data'!L1920-'Raw Data'!K1920&gt;0)), 'Raw Data'!H1920, 0))</f>
        <v>0</v>
      </c>
      <c r="P1926">
        <f>IF(ISBLANK('Raw Data'!J1920), 0, IF(AND(1=MATCH(LARGE('Raw Data'!G1920:J1920, 2), 'Raw Data'!G1920:J1920, 0), AND('Raw Data'!K1920-'Raw Data'!L1920&lt;4, 'Raw Data'!K1920-'Raw Data'!L1920&gt;0)), 'Raw Data'!G1920, 0))</f>
        <v>0</v>
      </c>
      <c r="Q1926">
        <f>IF(ISBLANK('Raw Data'!J1920), 0, IF(AND(4=MATCH(LARGE('Raw Data'!G1920:J1920, 1), 'Raw Data'!G1920:J1920, 0), 'Raw Data'!L1920-'Raw Data'!K1920&gt;3), 'Raw Data'!J1920, 0))</f>
        <v>0</v>
      </c>
      <c r="R1926">
        <f>IF(ISBLANK('Raw Data'!J1920), 0, IF(AND(3=MATCH(LARGE('Raw Data'!G1920:J1920, 1), 'Raw Data'!G1920:J1920, 0), 'Raw Data'!K1920-'Raw Data'!L1920&gt;3), 'Raw Data'!I1920, 0))</f>
        <v>0</v>
      </c>
      <c r="S1926">
        <f>IF(AND('Raw Data'!L1920-'Raw Data'!K1920&gt;4, 'Raw Data'!F1920&lt;'Raw Data'!C1920), 'Raw Data'!J1920, 0)</f>
        <v>0</v>
      </c>
      <c r="T1926">
        <f>IF(AND('Raw Data'!K1920-'Raw Data'!L1920&gt;4, 'Raw Data'!F1920&gt;'Raw Data'!C1920), 'Raw Data'!I1920, 0)</f>
        <v>0</v>
      </c>
      <c r="U1926">
        <f>IF(AND('Raw Data'!L1920-'Raw Data'!K1920&lt;3, 'Raw Data'!L1920&gt;'Raw Data'!K1920, 'Raw Data'!F1920&lt;'Raw Data'!C1920), 'Raw Data'!H1920, 0)</f>
        <v>0</v>
      </c>
      <c r="V1926">
        <f>IF(AND('Raw Data'!L1920-'Raw Data'!K1920&lt;3, 'Raw Data'!L1920&gt;'Raw Data'!K1920, 'Raw Data'!F1920&gt;'Raw Data'!C1920), 'Raw Data'!G1920, 0)</f>
        <v>0</v>
      </c>
    </row>
    <row r="1927" spans="1:22" x14ac:dyDescent="0.3">
      <c r="A1927">
        <f>IF(AND('Raw Data'!F1921&lt;'Raw Data'!C1921, 'Raw Data'!L1921&gt;'Raw Data'!K1921, 'Raw Data'!L1921-'Raw Data'!K1921&gt;3), 'Raw Data'!J1921, 0)</f>
        <v>0</v>
      </c>
      <c r="B1927">
        <f>IF(AND('Raw Data'!C1921&lt;'Raw Data'!F1921, 'Raw Data'!K1921&gt;'Raw Data'!L1921, 'Raw Data'!K1921-'Raw Data'!L1921&gt;3), 'Raw Data'!I1921, 0)</f>
        <v>0</v>
      </c>
      <c r="C1927">
        <f>IF(AND('Raw Data'!F1921&lt;'Raw Data'!C1921, 'Raw Data'!L1921&gt;'Raw Data'!K1921, 'Raw Data'!L1921-'Raw Data'!K1921&lt;4), 'Raw Data'!H1921, 0)</f>
        <v>0</v>
      </c>
      <c r="D1927">
        <f>IF(AND('Raw Data'!C1921&lt;'Raw Data'!F1921, 'Raw Data'!K1921&gt;'Raw Data'!L1921, 'Raw Data'!K1921-'Raw Data'!L1921&lt;4), 'Raw Data'!G1921, 0)</f>
        <v>0</v>
      </c>
      <c r="E1927">
        <f>IF(ISBLANK('Raw Data'!J1921), 0, IF(AND(4=MATCH(LARGE('Raw Data'!G1921:J1921, 4), 'Raw Data'!G1921:J1921, 0), 'Raw Data'!L1921-'Raw Data'!K1921&gt;3), 'Raw Data'!J1921, 0))</f>
        <v>0</v>
      </c>
      <c r="F1927">
        <f>IF(ISBLANK('Raw Data'!J1921), 0, IF(AND(3=MATCH(LARGE('Raw Data'!G1921:J1921, 4), 'Raw Data'!G1921:J1921, 0), 'Raw Data'!K1921-'Raw Data'!L1921&gt;3), 'Raw Data'!I1921, 0))</f>
        <v>0</v>
      </c>
      <c r="G1927">
        <f>IF(ISBLANK('Raw Data'!J1921), 0, IF(AND(2=MATCH(LARGE('Raw Data'!G1921:J1921, 4), 'Raw Data'!G1921:J1921, 0), AND('Raw Data'!L1921-'Raw Data'!K1921&lt;4, 'Raw Data'!L1921-'Raw Data'!K1921&gt;0)), 'Raw Data'!H1921, 0))</f>
        <v>0</v>
      </c>
      <c r="H1927">
        <f>IF(ISBLANK('Raw Data'!J1921), 0, IF(AND(1=MATCH(LARGE('Raw Data'!G1921:J1921, 4), 'Raw Data'!G1921:J1921, 0), AND('Raw Data'!K1921-'Raw Data'!L1921&lt;4, 'Raw Data'!K1921-'Raw Data'!L1921&gt;0)), 'Raw Data'!G1921, 0))</f>
        <v>0</v>
      </c>
      <c r="I1927">
        <f>IF(ISBLANK('Raw Data'!J1921), 0, IF(AND(4=MATCH(LARGE('Raw Data'!G1921:J1921, 3), 'Raw Data'!G1921:J1921, 0), 'Raw Data'!L1921-'Raw Data'!K1921&gt;3), 'Raw Data'!J1921, 0))</f>
        <v>0</v>
      </c>
      <c r="J1927">
        <f>IF(ISBLANK('Raw Data'!J1921), 0, IF(AND(3=MATCH(LARGE('Raw Data'!G1921:J1921, 3), 'Raw Data'!G1921:J1921, 0), 'Raw Data'!K1921-'Raw Data'!L1921&gt;3), 'Raw Data'!I1921, 0))</f>
        <v>0</v>
      </c>
      <c r="K1927">
        <f>IF(ISBLANK('Raw Data'!J1921), 0, IF(AND(2=MATCH(LARGE('Raw Data'!G1921:J1921, 3), 'Raw Data'!G1921:J1921, 0), AND('Raw Data'!L1921-'Raw Data'!K1921&lt;4, 'Raw Data'!L1921-'Raw Data'!K1921&gt;0)), 'Raw Data'!H1921, 0))</f>
        <v>0</v>
      </c>
      <c r="L1927">
        <f>IF(ISBLANK('Raw Data'!J1921), 0, IF(AND(1=MATCH(LARGE('Raw Data'!G1921:J1921, 3), 'Raw Data'!G1921:J1921, 0), AND('Raw Data'!K1921-'Raw Data'!L1921&lt;4, 'Raw Data'!K1921-'Raw Data'!L1921&gt;0)), 'Raw Data'!G1921, 0))</f>
        <v>0</v>
      </c>
      <c r="M1927">
        <f>IF(ISBLANK('Raw Data'!J1921), 0, IF(AND(4=MATCH(LARGE('Raw Data'!G1921:J1921, 2), 'Raw Data'!G1921:J1921, 0), 'Raw Data'!L1921-'Raw Data'!K1921&gt;3), 'Raw Data'!J1921, 0))</f>
        <v>0</v>
      </c>
      <c r="N1927">
        <f>IF(ISBLANK('Raw Data'!J1921), 0, IF(AND(3=MATCH(LARGE('Raw Data'!G1921:J1921, 2), 'Raw Data'!G1921:J1921, 0), 'Raw Data'!K1921-'Raw Data'!L1921&gt;3), 'Raw Data'!I1921, 0))</f>
        <v>0</v>
      </c>
      <c r="O1927">
        <f>IF(ISBLANK('Raw Data'!J1921), 0, IF(AND(2=MATCH(LARGE('Raw Data'!G1921:J1921, 2), 'Raw Data'!G1921:J1921, 0), AND('Raw Data'!L1921-'Raw Data'!K1921&lt;4, 'Raw Data'!L1921-'Raw Data'!K1921&gt;0)), 'Raw Data'!H1921, 0))</f>
        <v>0</v>
      </c>
      <c r="P1927">
        <f>IF(ISBLANK('Raw Data'!J1921), 0, IF(AND(1=MATCH(LARGE('Raw Data'!G1921:J1921, 2), 'Raw Data'!G1921:J1921, 0), AND('Raw Data'!K1921-'Raw Data'!L1921&lt;4, 'Raw Data'!K1921-'Raw Data'!L1921&gt;0)), 'Raw Data'!G1921, 0))</f>
        <v>0</v>
      </c>
      <c r="Q1927">
        <f>IF(ISBLANK('Raw Data'!J1921), 0, IF(AND(4=MATCH(LARGE('Raw Data'!G1921:J1921, 1), 'Raw Data'!G1921:J1921, 0), 'Raw Data'!L1921-'Raw Data'!K1921&gt;3), 'Raw Data'!J1921, 0))</f>
        <v>0</v>
      </c>
      <c r="R1927">
        <f>IF(ISBLANK('Raw Data'!J1921), 0, IF(AND(3=MATCH(LARGE('Raw Data'!G1921:J1921, 1), 'Raw Data'!G1921:J1921, 0), 'Raw Data'!K1921-'Raw Data'!L1921&gt;3), 'Raw Data'!I1921, 0))</f>
        <v>0</v>
      </c>
      <c r="S1927">
        <f>IF(AND('Raw Data'!L1921-'Raw Data'!K1921&gt;4, 'Raw Data'!F1921&lt;'Raw Data'!C1921), 'Raw Data'!J1921, 0)</f>
        <v>0</v>
      </c>
      <c r="T1927">
        <f>IF(AND('Raw Data'!K1921-'Raw Data'!L1921&gt;4, 'Raw Data'!F1921&gt;'Raw Data'!C1921), 'Raw Data'!I1921, 0)</f>
        <v>0</v>
      </c>
      <c r="U1927">
        <f>IF(AND('Raw Data'!L1921-'Raw Data'!K1921&lt;3, 'Raw Data'!L1921&gt;'Raw Data'!K1921, 'Raw Data'!F1921&lt;'Raw Data'!C1921), 'Raw Data'!H1921, 0)</f>
        <v>0</v>
      </c>
      <c r="V1927">
        <f>IF(AND('Raw Data'!L1921-'Raw Data'!K1921&lt;3, 'Raw Data'!L1921&gt;'Raw Data'!K1921, 'Raw Data'!F1921&gt;'Raw Data'!C1921), 'Raw Data'!G1921, 0)</f>
        <v>0</v>
      </c>
    </row>
    <row r="1928" spans="1:22" x14ac:dyDescent="0.3">
      <c r="A1928">
        <f>IF(AND('Raw Data'!F1922&lt;'Raw Data'!C1922, 'Raw Data'!L1922&gt;'Raw Data'!K1922, 'Raw Data'!L1922-'Raw Data'!K1922&gt;3), 'Raw Data'!J1922, 0)</f>
        <v>0</v>
      </c>
      <c r="B1928">
        <f>IF(AND('Raw Data'!C1922&lt;'Raw Data'!F1922, 'Raw Data'!K1922&gt;'Raw Data'!L1922, 'Raw Data'!K1922-'Raw Data'!L1922&gt;3), 'Raw Data'!I1922, 0)</f>
        <v>0</v>
      </c>
      <c r="C1928">
        <f>IF(AND('Raw Data'!F1922&lt;'Raw Data'!C1922, 'Raw Data'!L1922&gt;'Raw Data'!K1922, 'Raw Data'!L1922-'Raw Data'!K1922&lt;4), 'Raw Data'!H1922, 0)</f>
        <v>0</v>
      </c>
      <c r="D1928">
        <f>IF(AND('Raw Data'!C1922&lt;'Raw Data'!F1922, 'Raw Data'!K1922&gt;'Raw Data'!L1922, 'Raw Data'!K1922-'Raw Data'!L1922&lt;4), 'Raw Data'!G1922, 0)</f>
        <v>0</v>
      </c>
      <c r="E1928">
        <f>IF(ISBLANK('Raw Data'!J1922), 0, IF(AND(4=MATCH(LARGE('Raw Data'!G1922:J1922, 4), 'Raw Data'!G1922:J1922, 0), 'Raw Data'!L1922-'Raw Data'!K1922&gt;3), 'Raw Data'!J1922, 0))</f>
        <v>0</v>
      </c>
      <c r="F1928">
        <f>IF(ISBLANK('Raw Data'!J1922), 0, IF(AND(3=MATCH(LARGE('Raw Data'!G1922:J1922, 4), 'Raw Data'!G1922:J1922, 0), 'Raw Data'!K1922-'Raw Data'!L1922&gt;3), 'Raw Data'!I1922, 0))</f>
        <v>0</v>
      </c>
      <c r="G1928">
        <f>IF(ISBLANK('Raw Data'!J1922), 0, IF(AND(2=MATCH(LARGE('Raw Data'!G1922:J1922, 4), 'Raw Data'!G1922:J1922, 0), AND('Raw Data'!L1922-'Raw Data'!K1922&lt;4, 'Raw Data'!L1922-'Raw Data'!K1922&gt;0)), 'Raw Data'!H1922, 0))</f>
        <v>0</v>
      </c>
      <c r="H1928">
        <f>IF(ISBLANK('Raw Data'!J1922), 0, IF(AND(1=MATCH(LARGE('Raw Data'!G1922:J1922, 4), 'Raw Data'!G1922:J1922, 0), AND('Raw Data'!K1922-'Raw Data'!L1922&lt;4, 'Raw Data'!K1922-'Raw Data'!L1922&gt;0)), 'Raw Data'!G1922, 0))</f>
        <v>0</v>
      </c>
      <c r="I1928">
        <f>IF(ISBLANK('Raw Data'!J1922), 0, IF(AND(4=MATCH(LARGE('Raw Data'!G1922:J1922, 3), 'Raw Data'!G1922:J1922, 0), 'Raw Data'!L1922-'Raw Data'!K1922&gt;3), 'Raw Data'!J1922, 0))</f>
        <v>0</v>
      </c>
      <c r="J1928">
        <f>IF(ISBLANK('Raw Data'!J1922), 0, IF(AND(3=MATCH(LARGE('Raw Data'!G1922:J1922, 3), 'Raw Data'!G1922:J1922, 0), 'Raw Data'!K1922-'Raw Data'!L1922&gt;3), 'Raw Data'!I1922, 0))</f>
        <v>0</v>
      </c>
      <c r="K1928">
        <f>IF(ISBLANK('Raw Data'!J1922), 0, IF(AND(2=MATCH(LARGE('Raw Data'!G1922:J1922, 3), 'Raw Data'!G1922:J1922, 0), AND('Raw Data'!L1922-'Raw Data'!K1922&lt;4, 'Raw Data'!L1922-'Raw Data'!K1922&gt;0)), 'Raw Data'!H1922, 0))</f>
        <v>0</v>
      </c>
      <c r="L1928">
        <f>IF(ISBLANK('Raw Data'!J1922), 0, IF(AND(1=MATCH(LARGE('Raw Data'!G1922:J1922, 3), 'Raw Data'!G1922:J1922, 0), AND('Raw Data'!K1922-'Raw Data'!L1922&lt;4, 'Raw Data'!K1922-'Raw Data'!L1922&gt;0)), 'Raw Data'!G1922, 0))</f>
        <v>0</v>
      </c>
      <c r="M1928">
        <f>IF(ISBLANK('Raw Data'!J1922), 0, IF(AND(4=MATCH(LARGE('Raw Data'!G1922:J1922, 2), 'Raw Data'!G1922:J1922, 0), 'Raw Data'!L1922-'Raw Data'!K1922&gt;3), 'Raw Data'!J1922, 0))</f>
        <v>0</v>
      </c>
      <c r="N1928">
        <f>IF(ISBLANK('Raw Data'!J1922), 0, IF(AND(3=MATCH(LARGE('Raw Data'!G1922:J1922, 2), 'Raw Data'!G1922:J1922, 0), 'Raw Data'!K1922-'Raw Data'!L1922&gt;3), 'Raw Data'!I1922, 0))</f>
        <v>0</v>
      </c>
      <c r="O1928">
        <f>IF(ISBLANK('Raw Data'!J1922), 0, IF(AND(2=MATCH(LARGE('Raw Data'!G1922:J1922, 2), 'Raw Data'!G1922:J1922, 0), AND('Raw Data'!L1922-'Raw Data'!K1922&lt;4, 'Raw Data'!L1922-'Raw Data'!K1922&gt;0)), 'Raw Data'!H1922, 0))</f>
        <v>0</v>
      </c>
      <c r="P1928">
        <f>IF(ISBLANK('Raw Data'!J1922), 0, IF(AND(1=MATCH(LARGE('Raw Data'!G1922:J1922, 2), 'Raw Data'!G1922:J1922, 0), AND('Raw Data'!K1922-'Raw Data'!L1922&lt;4, 'Raw Data'!K1922-'Raw Data'!L1922&gt;0)), 'Raw Data'!G1922, 0))</f>
        <v>0</v>
      </c>
      <c r="Q1928">
        <f>IF(ISBLANK('Raw Data'!J1922), 0, IF(AND(4=MATCH(LARGE('Raw Data'!G1922:J1922, 1), 'Raw Data'!G1922:J1922, 0), 'Raw Data'!L1922-'Raw Data'!K1922&gt;3), 'Raw Data'!J1922, 0))</f>
        <v>0</v>
      </c>
      <c r="R1928">
        <f>IF(ISBLANK('Raw Data'!J1922), 0, IF(AND(3=MATCH(LARGE('Raw Data'!G1922:J1922, 1), 'Raw Data'!G1922:J1922, 0), 'Raw Data'!K1922-'Raw Data'!L1922&gt;3), 'Raw Data'!I1922, 0))</f>
        <v>0</v>
      </c>
      <c r="S1928">
        <f>IF(AND('Raw Data'!L1922-'Raw Data'!K1922&gt;4, 'Raw Data'!F1922&lt;'Raw Data'!C1922), 'Raw Data'!J1922, 0)</f>
        <v>0</v>
      </c>
      <c r="T1928">
        <f>IF(AND('Raw Data'!K1922-'Raw Data'!L1922&gt;4, 'Raw Data'!F1922&gt;'Raw Data'!C1922), 'Raw Data'!I1922, 0)</f>
        <v>0</v>
      </c>
      <c r="U1928">
        <f>IF(AND('Raw Data'!L1922-'Raw Data'!K1922&lt;3, 'Raw Data'!L1922&gt;'Raw Data'!K1922, 'Raw Data'!F1922&lt;'Raw Data'!C1922), 'Raw Data'!H1922, 0)</f>
        <v>0</v>
      </c>
      <c r="V1928">
        <f>IF(AND('Raw Data'!L1922-'Raw Data'!K1922&lt;3, 'Raw Data'!L1922&gt;'Raw Data'!K1922, 'Raw Data'!F1922&gt;'Raw Data'!C1922), 'Raw Data'!G1922, 0)</f>
        <v>0</v>
      </c>
    </row>
    <row r="1929" spans="1:22" x14ac:dyDescent="0.3">
      <c r="A1929">
        <f>IF(AND('Raw Data'!F1923&lt;'Raw Data'!C1923, 'Raw Data'!L1923&gt;'Raw Data'!K1923, 'Raw Data'!L1923-'Raw Data'!K1923&gt;3), 'Raw Data'!J1923, 0)</f>
        <v>0</v>
      </c>
      <c r="B1929">
        <f>IF(AND('Raw Data'!C1923&lt;'Raw Data'!F1923, 'Raw Data'!K1923&gt;'Raw Data'!L1923, 'Raw Data'!K1923-'Raw Data'!L1923&gt;3), 'Raw Data'!I1923, 0)</f>
        <v>0</v>
      </c>
      <c r="C1929">
        <f>IF(AND('Raw Data'!F1923&lt;'Raw Data'!C1923, 'Raw Data'!L1923&gt;'Raw Data'!K1923, 'Raw Data'!L1923-'Raw Data'!K1923&lt;4), 'Raw Data'!H1923, 0)</f>
        <v>0</v>
      </c>
      <c r="D1929">
        <f>IF(AND('Raw Data'!C1923&lt;'Raw Data'!F1923, 'Raw Data'!K1923&gt;'Raw Data'!L1923, 'Raw Data'!K1923-'Raw Data'!L1923&lt;4), 'Raw Data'!G1923, 0)</f>
        <v>0</v>
      </c>
      <c r="E1929">
        <f>IF(ISBLANK('Raw Data'!J1923), 0, IF(AND(4=MATCH(LARGE('Raw Data'!G1923:J1923, 4), 'Raw Data'!G1923:J1923, 0), 'Raw Data'!L1923-'Raw Data'!K1923&gt;3), 'Raw Data'!J1923, 0))</f>
        <v>0</v>
      </c>
      <c r="F1929">
        <f>IF(ISBLANK('Raw Data'!J1923), 0, IF(AND(3=MATCH(LARGE('Raw Data'!G1923:J1923, 4), 'Raw Data'!G1923:J1923, 0), 'Raw Data'!K1923-'Raw Data'!L1923&gt;3), 'Raw Data'!I1923, 0))</f>
        <v>0</v>
      </c>
      <c r="G1929">
        <f>IF(ISBLANK('Raw Data'!J1923), 0, IF(AND(2=MATCH(LARGE('Raw Data'!G1923:J1923, 4), 'Raw Data'!G1923:J1923, 0), AND('Raw Data'!L1923-'Raw Data'!K1923&lt;4, 'Raw Data'!L1923-'Raw Data'!K1923&gt;0)), 'Raw Data'!H1923, 0))</f>
        <v>0</v>
      </c>
      <c r="H1929">
        <f>IF(ISBLANK('Raw Data'!J1923), 0, IF(AND(1=MATCH(LARGE('Raw Data'!G1923:J1923, 4), 'Raw Data'!G1923:J1923, 0), AND('Raw Data'!K1923-'Raw Data'!L1923&lt;4, 'Raw Data'!K1923-'Raw Data'!L1923&gt;0)), 'Raw Data'!G1923, 0))</f>
        <v>0</v>
      </c>
      <c r="I1929">
        <f>IF(ISBLANK('Raw Data'!J1923), 0, IF(AND(4=MATCH(LARGE('Raw Data'!G1923:J1923, 3), 'Raw Data'!G1923:J1923, 0), 'Raw Data'!L1923-'Raw Data'!K1923&gt;3), 'Raw Data'!J1923, 0))</f>
        <v>0</v>
      </c>
      <c r="J1929">
        <f>IF(ISBLANK('Raw Data'!J1923), 0, IF(AND(3=MATCH(LARGE('Raw Data'!G1923:J1923, 3), 'Raw Data'!G1923:J1923, 0), 'Raw Data'!K1923-'Raw Data'!L1923&gt;3), 'Raw Data'!I1923, 0))</f>
        <v>0</v>
      </c>
      <c r="K1929">
        <f>IF(ISBLANK('Raw Data'!J1923), 0, IF(AND(2=MATCH(LARGE('Raw Data'!G1923:J1923, 3), 'Raw Data'!G1923:J1923, 0), AND('Raw Data'!L1923-'Raw Data'!K1923&lt;4, 'Raw Data'!L1923-'Raw Data'!K1923&gt;0)), 'Raw Data'!H1923, 0))</f>
        <v>0</v>
      </c>
      <c r="L1929">
        <f>IF(ISBLANK('Raw Data'!J1923), 0, IF(AND(1=MATCH(LARGE('Raw Data'!G1923:J1923, 3), 'Raw Data'!G1923:J1923, 0), AND('Raw Data'!K1923-'Raw Data'!L1923&lt;4, 'Raw Data'!K1923-'Raw Data'!L1923&gt;0)), 'Raw Data'!G1923, 0))</f>
        <v>0</v>
      </c>
      <c r="M1929">
        <f>IF(ISBLANK('Raw Data'!J1923), 0, IF(AND(4=MATCH(LARGE('Raw Data'!G1923:J1923, 2), 'Raw Data'!G1923:J1923, 0), 'Raw Data'!L1923-'Raw Data'!K1923&gt;3), 'Raw Data'!J1923, 0))</f>
        <v>0</v>
      </c>
      <c r="N1929">
        <f>IF(ISBLANK('Raw Data'!J1923), 0, IF(AND(3=MATCH(LARGE('Raw Data'!G1923:J1923, 2), 'Raw Data'!G1923:J1923, 0), 'Raw Data'!K1923-'Raw Data'!L1923&gt;3), 'Raw Data'!I1923, 0))</f>
        <v>0</v>
      </c>
      <c r="O1929">
        <f>IF(ISBLANK('Raw Data'!J1923), 0, IF(AND(2=MATCH(LARGE('Raw Data'!G1923:J1923, 2), 'Raw Data'!G1923:J1923, 0), AND('Raw Data'!L1923-'Raw Data'!K1923&lt;4, 'Raw Data'!L1923-'Raw Data'!K1923&gt;0)), 'Raw Data'!H1923, 0))</f>
        <v>0</v>
      </c>
      <c r="P1929">
        <f>IF(ISBLANK('Raw Data'!J1923), 0, IF(AND(1=MATCH(LARGE('Raw Data'!G1923:J1923, 2), 'Raw Data'!G1923:J1923, 0), AND('Raw Data'!K1923-'Raw Data'!L1923&lt;4, 'Raw Data'!K1923-'Raw Data'!L1923&gt;0)), 'Raw Data'!G1923, 0))</f>
        <v>0</v>
      </c>
      <c r="Q1929">
        <f>IF(ISBLANK('Raw Data'!J1923), 0, IF(AND(4=MATCH(LARGE('Raw Data'!G1923:J1923, 1), 'Raw Data'!G1923:J1923, 0), 'Raw Data'!L1923-'Raw Data'!K1923&gt;3), 'Raw Data'!J1923, 0))</f>
        <v>0</v>
      </c>
      <c r="R1929">
        <f>IF(ISBLANK('Raw Data'!J1923), 0, IF(AND(3=MATCH(LARGE('Raw Data'!G1923:J1923, 1), 'Raw Data'!G1923:J1923, 0), 'Raw Data'!K1923-'Raw Data'!L1923&gt;3), 'Raw Data'!I1923, 0))</f>
        <v>0</v>
      </c>
      <c r="S1929">
        <f>IF(AND('Raw Data'!L1923-'Raw Data'!K1923&gt;4, 'Raw Data'!F1923&lt;'Raw Data'!C1923), 'Raw Data'!J1923, 0)</f>
        <v>0</v>
      </c>
      <c r="T1929">
        <f>IF(AND('Raw Data'!K1923-'Raw Data'!L1923&gt;4, 'Raw Data'!F1923&gt;'Raw Data'!C1923), 'Raw Data'!I1923, 0)</f>
        <v>0</v>
      </c>
      <c r="U1929">
        <f>IF(AND('Raw Data'!L1923-'Raw Data'!K1923&lt;3, 'Raw Data'!L1923&gt;'Raw Data'!K1923, 'Raw Data'!F1923&lt;'Raw Data'!C1923), 'Raw Data'!H1923, 0)</f>
        <v>0</v>
      </c>
      <c r="V1929">
        <f>IF(AND('Raw Data'!L1923-'Raw Data'!K1923&lt;3, 'Raw Data'!L1923&gt;'Raw Data'!K1923, 'Raw Data'!F1923&gt;'Raw Data'!C1923), 'Raw Data'!G1923, 0)</f>
        <v>0</v>
      </c>
    </row>
    <row r="1930" spans="1:22" x14ac:dyDescent="0.3">
      <c r="A1930">
        <f>IF(AND('Raw Data'!F1924&lt;'Raw Data'!C1924, 'Raw Data'!L1924&gt;'Raw Data'!K1924, 'Raw Data'!L1924-'Raw Data'!K1924&gt;3), 'Raw Data'!J1924, 0)</f>
        <v>0</v>
      </c>
      <c r="B1930">
        <f>IF(AND('Raw Data'!C1924&lt;'Raw Data'!F1924, 'Raw Data'!K1924&gt;'Raw Data'!L1924, 'Raw Data'!K1924-'Raw Data'!L1924&gt;3), 'Raw Data'!I1924, 0)</f>
        <v>0</v>
      </c>
      <c r="C1930">
        <f>IF(AND('Raw Data'!F1924&lt;'Raw Data'!C1924, 'Raw Data'!L1924&gt;'Raw Data'!K1924, 'Raw Data'!L1924-'Raw Data'!K1924&lt;4), 'Raw Data'!H1924, 0)</f>
        <v>0</v>
      </c>
      <c r="D1930">
        <f>IF(AND('Raw Data'!C1924&lt;'Raw Data'!F1924, 'Raw Data'!K1924&gt;'Raw Data'!L1924, 'Raw Data'!K1924-'Raw Data'!L1924&lt;4), 'Raw Data'!G1924, 0)</f>
        <v>0</v>
      </c>
      <c r="E1930">
        <f>IF(ISBLANK('Raw Data'!J1924), 0, IF(AND(4=MATCH(LARGE('Raw Data'!G1924:J1924, 4), 'Raw Data'!G1924:J1924, 0), 'Raw Data'!L1924-'Raw Data'!K1924&gt;3), 'Raw Data'!J1924, 0))</f>
        <v>0</v>
      </c>
      <c r="F1930">
        <f>IF(ISBLANK('Raw Data'!J1924), 0, IF(AND(3=MATCH(LARGE('Raw Data'!G1924:J1924, 4), 'Raw Data'!G1924:J1924, 0), 'Raw Data'!K1924-'Raw Data'!L1924&gt;3), 'Raw Data'!I1924, 0))</f>
        <v>0</v>
      </c>
      <c r="G1930">
        <f>IF(ISBLANK('Raw Data'!J1924), 0, IF(AND(2=MATCH(LARGE('Raw Data'!G1924:J1924, 4), 'Raw Data'!G1924:J1924, 0), AND('Raw Data'!L1924-'Raw Data'!K1924&lt;4, 'Raw Data'!L1924-'Raw Data'!K1924&gt;0)), 'Raw Data'!H1924, 0))</f>
        <v>0</v>
      </c>
      <c r="H1930">
        <f>IF(ISBLANK('Raw Data'!J1924), 0, IF(AND(1=MATCH(LARGE('Raw Data'!G1924:J1924, 4), 'Raw Data'!G1924:J1924, 0), AND('Raw Data'!K1924-'Raw Data'!L1924&lt;4, 'Raw Data'!K1924-'Raw Data'!L1924&gt;0)), 'Raw Data'!G1924, 0))</f>
        <v>0</v>
      </c>
      <c r="I1930">
        <f>IF(ISBLANK('Raw Data'!J1924), 0, IF(AND(4=MATCH(LARGE('Raw Data'!G1924:J1924, 3), 'Raw Data'!G1924:J1924, 0), 'Raw Data'!L1924-'Raw Data'!K1924&gt;3), 'Raw Data'!J1924, 0))</f>
        <v>0</v>
      </c>
      <c r="J1930">
        <f>IF(ISBLANK('Raw Data'!J1924), 0, IF(AND(3=MATCH(LARGE('Raw Data'!G1924:J1924, 3), 'Raw Data'!G1924:J1924, 0), 'Raw Data'!K1924-'Raw Data'!L1924&gt;3), 'Raw Data'!I1924, 0))</f>
        <v>0</v>
      </c>
      <c r="K1930">
        <f>IF(ISBLANK('Raw Data'!J1924), 0, IF(AND(2=MATCH(LARGE('Raw Data'!G1924:J1924, 3), 'Raw Data'!G1924:J1924, 0), AND('Raw Data'!L1924-'Raw Data'!K1924&lt;4, 'Raw Data'!L1924-'Raw Data'!K1924&gt;0)), 'Raw Data'!H1924, 0))</f>
        <v>0</v>
      </c>
      <c r="L1930">
        <f>IF(ISBLANK('Raw Data'!J1924), 0, IF(AND(1=MATCH(LARGE('Raw Data'!G1924:J1924, 3), 'Raw Data'!G1924:J1924, 0), AND('Raw Data'!K1924-'Raw Data'!L1924&lt;4, 'Raw Data'!K1924-'Raw Data'!L1924&gt;0)), 'Raw Data'!G1924, 0))</f>
        <v>0</v>
      </c>
      <c r="M1930">
        <f>IF(ISBLANK('Raw Data'!J1924), 0, IF(AND(4=MATCH(LARGE('Raw Data'!G1924:J1924, 2), 'Raw Data'!G1924:J1924, 0), 'Raw Data'!L1924-'Raw Data'!K1924&gt;3), 'Raw Data'!J1924, 0))</f>
        <v>0</v>
      </c>
      <c r="N1930">
        <f>IF(ISBLANK('Raw Data'!J1924), 0, IF(AND(3=MATCH(LARGE('Raw Data'!G1924:J1924, 2), 'Raw Data'!G1924:J1924, 0), 'Raw Data'!K1924-'Raw Data'!L1924&gt;3), 'Raw Data'!I1924, 0))</f>
        <v>0</v>
      </c>
      <c r="O1930">
        <f>IF(ISBLANK('Raw Data'!J1924), 0, IF(AND(2=MATCH(LARGE('Raw Data'!G1924:J1924, 2), 'Raw Data'!G1924:J1924, 0), AND('Raw Data'!L1924-'Raw Data'!K1924&lt;4, 'Raw Data'!L1924-'Raw Data'!K1924&gt;0)), 'Raw Data'!H1924, 0))</f>
        <v>0</v>
      </c>
      <c r="P1930">
        <f>IF(ISBLANK('Raw Data'!J1924), 0, IF(AND(1=MATCH(LARGE('Raw Data'!G1924:J1924, 2), 'Raw Data'!G1924:J1924, 0), AND('Raw Data'!K1924-'Raw Data'!L1924&lt;4, 'Raw Data'!K1924-'Raw Data'!L1924&gt;0)), 'Raw Data'!G1924, 0))</f>
        <v>0</v>
      </c>
      <c r="Q1930">
        <f>IF(ISBLANK('Raw Data'!J1924), 0, IF(AND(4=MATCH(LARGE('Raw Data'!G1924:J1924, 1), 'Raw Data'!G1924:J1924, 0), 'Raw Data'!L1924-'Raw Data'!K1924&gt;3), 'Raw Data'!J1924, 0))</f>
        <v>0</v>
      </c>
      <c r="R1930">
        <f>IF(ISBLANK('Raw Data'!J1924), 0, IF(AND(3=MATCH(LARGE('Raw Data'!G1924:J1924, 1), 'Raw Data'!G1924:J1924, 0), 'Raw Data'!K1924-'Raw Data'!L1924&gt;3), 'Raw Data'!I1924, 0))</f>
        <v>0</v>
      </c>
      <c r="S1930">
        <f>IF(AND('Raw Data'!L1924-'Raw Data'!K1924&gt;4, 'Raw Data'!F1924&lt;'Raw Data'!C1924), 'Raw Data'!J1924, 0)</f>
        <v>0</v>
      </c>
      <c r="T1930">
        <f>IF(AND('Raw Data'!K1924-'Raw Data'!L1924&gt;4, 'Raw Data'!F1924&gt;'Raw Data'!C1924), 'Raw Data'!I1924, 0)</f>
        <v>0</v>
      </c>
      <c r="U1930">
        <f>IF(AND('Raw Data'!L1924-'Raw Data'!K1924&lt;3, 'Raw Data'!L1924&gt;'Raw Data'!K1924, 'Raw Data'!F1924&lt;'Raw Data'!C1924), 'Raw Data'!H1924, 0)</f>
        <v>0</v>
      </c>
      <c r="V1930">
        <f>IF(AND('Raw Data'!L1924-'Raw Data'!K1924&lt;3, 'Raw Data'!L1924&gt;'Raw Data'!K1924, 'Raw Data'!F1924&gt;'Raw Data'!C1924), 'Raw Data'!G1924, 0)</f>
        <v>0</v>
      </c>
    </row>
    <row r="1931" spans="1:22" x14ac:dyDescent="0.3">
      <c r="A1931">
        <f>IF(AND('Raw Data'!F1925&lt;'Raw Data'!C1925, 'Raw Data'!L1925&gt;'Raw Data'!K1925, 'Raw Data'!L1925-'Raw Data'!K1925&gt;3), 'Raw Data'!J1925, 0)</f>
        <v>0</v>
      </c>
      <c r="B1931">
        <f>IF(AND('Raw Data'!C1925&lt;'Raw Data'!F1925, 'Raw Data'!K1925&gt;'Raw Data'!L1925, 'Raw Data'!K1925-'Raw Data'!L1925&gt;3), 'Raw Data'!I1925, 0)</f>
        <v>0</v>
      </c>
      <c r="C1931">
        <f>IF(AND('Raw Data'!F1925&lt;'Raw Data'!C1925, 'Raw Data'!L1925&gt;'Raw Data'!K1925, 'Raw Data'!L1925-'Raw Data'!K1925&lt;4), 'Raw Data'!H1925, 0)</f>
        <v>0</v>
      </c>
      <c r="D1931">
        <f>IF(AND('Raw Data'!C1925&lt;'Raw Data'!F1925, 'Raw Data'!K1925&gt;'Raw Data'!L1925, 'Raw Data'!K1925-'Raw Data'!L1925&lt;4), 'Raw Data'!G1925, 0)</f>
        <v>0</v>
      </c>
      <c r="E1931">
        <f>IF(ISBLANK('Raw Data'!J1925), 0, IF(AND(4=MATCH(LARGE('Raw Data'!G1925:J1925, 4), 'Raw Data'!G1925:J1925, 0), 'Raw Data'!L1925-'Raw Data'!K1925&gt;3), 'Raw Data'!J1925, 0))</f>
        <v>0</v>
      </c>
      <c r="F1931">
        <f>IF(ISBLANK('Raw Data'!J1925), 0, IF(AND(3=MATCH(LARGE('Raw Data'!G1925:J1925, 4), 'Raw Data'!G1925:J1925, 0), 'Raw Data'!K1925-'Raw Data'!L1925&gt;3), 'Raw Data'!I1925, 0))</f>
        <v>0</v>
      </c>
      <c r="G1931">
        <f>IF(ISBLANK('Raw Data'!J1925), 0, IF(AND(2=MATCH(LARGE('Raw Data'!G1925:J1925, 4), 'Raw Data'!G1925:J1925, 0), AND('Raw Data'!L1925-'Raw Data'!K1925&lt;4, 'Raw Data'!L1925-'Raw Data'!K1925&gt;0)), 'Raw Data'!H1925, 0))</f>
        <v>0</v>
      </c>
      <c r="H1931">
        <f>IF(ISBLANK('Raw Data'!J1925), 0, IF(AND(1=MATCH(LARGE('Raw Data'!G1925:J1925, 4), 'Raw Data'!G1925:J1925, 0), AND('Raw Data'!K1925-'Raw Data'!L1925&lt;4, 'Raw Data'!K1925-'Raw Data'!L1925&gt;0)), 'Raw Data'!G1925, 0))</f>
        <v>0</v>
      </c>
      <c r="I1931">
        <f>IF(ISBLANK('Raw Data'!J1925), 0, IF(AND(4=MATCH(LARGE('Raw Data'!G1925:J1925, 3), 'Raw Data'!G1925:J1925, 0), 'Raw Data'!L1925-'Raw Data'!K1925&gt;3), 'Raw Data'!J1925, 0))</f>
        <v>0</v>
      </c>
      <c r="J1931">
        <f>IF(ISBLANK('Raw Data'!J1925), 0, IF(AND(3=MATCH(LARGE('Raw Data'!G1925:J1925, 3), 'Raw Data'!G1925:J1925, 0), 'Raw Data'!K1925-'Raw Data'!L1925&gt;3), 'Raw Data'!I1925, 0))</f>
        <v>0</v>
      </c>
      <c r="K1931">
        <f>IF(ISBLANK('Raw Data'!J1925), 0, IF(AND(2=MATCH(LARGE('Raw Data'!G1925:J1925, 3), 'Raw Data'!G1925:J1925, 0), AND('Raw Data'!L1925-'Raw Data'!K1925&lt;4, 'Raw Data'!L1925-'Raw Data'!K1925&gt;0)), 'Raw Data'!H1925, 0))</f>
        <v>0</v>
      </c>
      <c r="L1931">
        <f>IF(ISBLANK('Raw Data'!J1925), 0, IF(AND(1=MATCH(LARGE('Raw Data'!G1925:J1925, 3), 'Raw Data'!G1925:J1925, 0), AND('Raw Data'!K1925-'Raw Data'!L1925&lt;4, 'Raw Data'!K1925-'Raw Data'!L1925&gt;0)), 'Raw Data'!G1925, 0))</f>
        <v>0</v>
      </c>
      <c r="M1931">
        <f>IF(ISBLANK('Raw Data'!J1925), 0, IF(AND(4=MATCH(LARGE('Raw Data'!G1925:J1925, 2), 'Raw Data'!G1925:J1925, 0), 'Raw Data'!L1925-'Raw Data'!K1925&gt;3), 'Raw Data'!J1925, 0))</f>
        <v>0</v>
      </c>
      <c r="N1931">
        <f>IF(ISBLANK('Raw Data'!J1925), 0, IF(AND(3=MATCH(LARGE('Raw Data'!G1925:J1925, 2), 'Raw Data'!G1925:J1925, 0), 'Raw Data'!K1925-'Raw Data'!L1925&gt;3), 'Raw Data'!I1925, 0))</f>
        <v>0</v>
      </c>
      <c r="O1931">
        <f>IF(ISBLANK('Raw Data'!J1925), 0, IF(AND(2=MATCH(LARGE('Raw Data'!G1925:J1925, 2), 'Raw Data'!G1925:J1925, 0), AND('Raw Data'!L1925-'Raw Data'!K1925&lt;4, 'Raw Data'!L1925-'Raw Data'!K1925&gt;0)), 'Raw Data'!H1925, 0))</f>
        <v>0</v>
      </c>
      <c r="P1931">
        <f>IF(ISBLANK('Raw Data'!J1925), 0, IF(AND(1=MATCH(LARGE('Raw Data'!G1925:J1925, 2), 'Raw Data'!G1925:J1925, 0), AND('Raw Data'!K1925-'Raw Data'!L1925&lt;4, 'Raw Data'!K1925-'Raw Data'!L1925&gt;0)), 'Raw Data'!G1925, 0))</f>
        <v>0</v>
      </c>
      <c r="Q1931">
        <f>IF(ISBLANK('Raw Data'!J1925), 0, IF(AND(4=MATCH(LARGE('Raw Data'!G1925:J1925, 1), 'Raw Data'!G1925:J1925, 0), 'Raw Data'!L1925-'Raw Data'!K1925&gt;3), 'Raw Data'!J1925, 0))</f>
        <v>0</v>
      </c>
      <c r="R1931">
        <f>IF(ISBLANK('Raw Data'!J1925), 0, IF(AND(3=MATCH(LARGE('Raw Data'!G1925:J1925, 1), 'Raw Data'!G1925:J1925, 0), 'Raw Data'!K1925-'Raw Data'!L1925&gt;3), 'Raw Data'!I1925, 0))</f>
        <v>0</v>
      </c>
      <c r="S1931">
        <f>IF(AND('Raw Data'!L1925-'Raw Data'!K1925&gt;4, 'Raw Data'!F1925&lt;'Raw Data'!C1925), 'Raw Data'!J1925, 0)</f>
        <v>0</v>
      </c>
      <c r="T1931">
        <f>IF(AND('Raw Data'!K1925-'Raw Data'!L1925&gt;4, 'Raw Data'!F1925&gt;'Raw Data'!C1925), 'Raw Data'!I1925, 0)</f>
        <v>0</v>
      </c>
      <c r="U1931">
        <f>IF(AND('Raw Data'!L1925-'Raw Data'!K1925&lt;3, 'Raw Data'!L1925&gt;'Raw Data'!K1925, 'Raw Data'!F1925&lt;'Raw Data'!C1925), 'Raw Data'!H1925, 0)</f>
        <v>0</v>
      </c>
      <c r="V1931">
        <f>IF(AND('Raw Data'!L1925-'Raw Data'!K1925&lt;3, 'Raw Data'!L1925&gt;'Raw Data'!K1925, 'Raw Data'!F1925&gt;'Raw Data'!C1925), 'Raw Data'!G1925, 0)</f>
        <v>0</v>
      </c>
    </row>
    <row r="1932" spans="1:22" x14ac:dyDescent="0.3">
      <c r="A1932">
        <f>IF(AND('Raw Data'!F1926&lt;'Raw Data'!C1926, 'Raw Data'!L1926&gt;'Raw Data'!K1926, 'Raw Data'!L1926-'Raw Data'!K1926&gt;3), 'Raw Data'!J1926, 0)</f>
        <v>0</v>
      </c>
      <c r="B1932">
        <f>IF(AND('Raw Data'!C1926&lt;'Raw Data'!F1926, 'Raw Data'!K1926&gt;'Raw Data'!L1926, 'Raw Data'!K1926-'Raw Data'!L1926&gt;3), 'Raw Data'!I1926, 0)</f>
        <v>0</v>
      </c>
      <c r="C1932">
        <f>IF(AND('Raw Data'!F1926&lt;'Raw Data'!C1926, 'Raw Data'!L1926&gt;'Raw Data'!K1926, 'Raw Data'!L1926-'Raw Data'!K1926&lt;4), 'Raw Data'!H1926, 0)</f>
        <v>0</v>
      </c>
      <c r="D1932">
        <f>IF(AND('Raw Data'!C1926&lt;'Raw Data'!F1926, 'Raw Data'!K1926&gt;'Raw Data'!L1926, 'Raw Data'!K1926-'Raw Data'!L1926&lt;4), 'Raw Data'!G1926, 0)</f>
        <v>0</v>
      </c>
      <c r="E1932">
        <f>IF(ISBLANK('Raw Data'!J1926), 0, IF(AND(4=MATCH(LARGE('Raw Data'!G1926:J1926, 4), 'Raw Data'!G1926:J1926, 0), 'Raw Data'!L1926-'Raw Data'!K1926&gt;3), 'Raw Data'!J1926, 0))</f>
        <v>0</v>
      </c>
      <c r="F1932">
        <f>IF(ISBLANK('Raw Data'!J1926), 0, IF(AND(3=MATCH(LARGE('Raw Data'!G1926:J1926, 4), 'Raw Data'!G1926:J1926, 0), 'Raw Data'!K1926-'Raw Data'!L1926&gt;3), 'Raw Data'!I1926, 0))</f>
        <v>0</v>
      </c>
      <c r="G1932">
        <f>IF(ISBLANK('Raw Data'!J1926), 0, IF(AND(2=MATCH(LARGE('Raw Data'!G1926:J1926, 4), 'Raw Data'!G1926:J1926, 0), AND('Raw Data'!L1926-'Raw Data'!K1926&lt;4, 'Raw Data'!L1926-'Raw Data'!K1926&gt;0)), 'Raw Data'!H1926, 0))</f>
        <v>0</v>
      </c>
      <c r="H1932">
        <f>IF(ISBLANK('Raw Data'!J1926), 0, IF(AND(1=MATCH(LARGE('Raw Data'!G1926:J1926, 4), 'Raw Data'!G1926:J1926, 0), AND('Raw Data'!K1926-'Raw Data'!L1926&lt;4, 'Raw Data'!K1926-'Raw Data'!L1926&gt;0)), 'Raw Data'!G1926, 0))</f>
        <v>0</v>
      </c>
      <c r="I1932">
        <f>IF(ISBLANK('Raw Data'!J1926), 0, IF(AND(4=MATCH(LARGE('Raw Data'!G1926:J1926, 3), 'Raw Data'!G1926:J1926, 0), 'Raw Data'!L1926-'Raw Data'!K1926&gt;3), 'Raw Data'!J1926, 0))</f>
        <v>0</v>
      </c>
      <c r="J1932">
        <f>IF(ISBLANK('Raw Data'!J1926), 0, IF(AND(3=MATCH(LARGE('Raw Data'!G1926:J1926, 3), 'Raw Data'!G1926:J1926, 0), 'Raw Data'!K1926-'Raw Data'!L1926&gt;3), 'Raw Data'!I1926, 0))</f>
        <v>0</v>
      </c>
      <c r="K1932">
        <f>IF(ISBLANK('Raw Data'!J1926), 0, IF(AND(2=MATCH(LARGE('Raw Data'!G1926:J1926, 3), 'Raw Data'!G1926:J1926, 0), AND('Raw Data'!L1926-'Raw Data'!K1926&lt;4, 'Raw Data'!L1926-'Raw Data'!K1926&gt;0)), 'Raw Data'!H1926, 0))</f>
        <v>0</v>
      </c>
      <c r="L1932">
        <f>IF(ISBLANK('Raw Data'!J1926), 0, IF(AND(1=MATCH(LARGE('Raw Data'!G1926:J1926, 3), 'Raw Data'!G1926:J1926, 0), AND('Raw Data'!K1926-'Raw Data'!L1926&lt;4, 'Raw Data'!K1926-'Raw Data'!L1926&gt;0)), 'Raw Data'!G1926, 0))</f>
        <v>0</v>
      </c>
      <c r="M1932">
        <f>IF(ISBLANK('Raw Data'!J1926), 0, IF(AND(4=MATCH(LARGE('Raw Data'!G1926:J1926, 2), 'Raw Data'!G1926:J1926, 0), 'Raw Data'!L1926-'Raw Data'!K1926&gt;3), 'Raw Data'!J1926, 0))</f>
        <v>0</v>
      </c>
      <c r="N1932">
        <f>IF(ISBLANK('Raw Data'!J1926), 0, IF(AND(3=MATCH(LARGE('Raw Data'!G1926:J1926, 2), 'Raw Data'!G1926:J1926, 0), 'Raw Data'!K1926-'Raw Data'!L1926&gt;3), 'Raw Data'!I1926, 0))</f>
        <v>0</v>
      </c>
      <c r="O1932">
        <f>IF(ISBLANK('Raw Data'!J1926), 0, IF(AND(2=MATCH(LARGE('Raw Data'!G1926:J1926, 2), 'Raw Data'!G1926:J1926, 0), AND('Raw Data'!L1926-'Raw Data'!K1926&lt;4, 'Raw Data'!L1926-'Raw Data'!K1926&gt;0)), 'Raw Data'!H1926, 0))</f>
        <v>0</v>
      </c>
      <c r="P1932">
        <f>IF(ISBLANK('Raw Data'!J1926), 0, IF(AND(1=MATCH(LARGE('Raw Data'!G1926:J1926, 2), 'Raw Data'!G1926:J1926, 0), AND('Raw Data'!K1926-'Raw Data'!L1926&lt;4, 'Raw Data'!K1926-'Raw Data'!L1926&gt;0)), 'Raw Data'!G1926, 0))</f>
        <v>0</v>
      </c>
      <c r="Q1932">
        <f>IF(ISBLANK('Raw Data'!J1926), 0, IF(AND(4=MATCH(LARGE('Raw Data'!G1926:J1926, 1), 'Raw Data'!G1926:J1926, 0), 'Raw Data'!L1926-'Raw Data'!K1926&gt;3), 'Raw Data'!J1926, 0))</f>
        <v>0</v>
      </c>
      <c r="R1932">
        <f>IF(ISBLANK('Raw Data'!J1926), 0, IF(AND(3=MATCH(LARGE('Raw Data'!G1926:J1926, 1), 'Raw Data'!G1926:J1926, 0), 'Raw Data'!K1926-'Raw Data'!L1926&gt;3), 'Raw Data'!I1926, 0))</f>
        <v>0</v>
      </c>
      <c r="S1932">
        <f>IF(AND('Raw Data'!L1926-'Raw Data'!K1926&gt;4, 'Raw Data'!F1926&lt;'Raw Data'!C1926), 'Raw Data'!J1926, 0)</f>
        <v>0</v>
      </c>
      <c r="T1932">
        <f>IF(AND('Raw Data'!K1926-'Raw Data'!L1926&gt;4, 'Raw Data'!F1926&gt;'Raw Data'!C1926), 'Raw Data'!I1926, 0)</f>
        <v>0</v>
      </c>
      <c r="U1932">
        <f>IF(AND('Raw Data'!L1926-'Raw Data'!K1926&lt;3, 'Raw Data'!L1926&gt;'Raw Data'!K1926, 'Raw Data'!F1926&lt;'Raw Data'!C1926), 'Raw Data'!H1926, 0)</f>
        <v>0</v>
      </c>
      <c r="V1932">
        <f>IF(AND('Raw Data'!L1926-'Raw Data'!K1926&lt;3, 'Raw Data'!L1926&gt;'Raw Data'!K1926, 'Raw Data'!F1926&gt;'Raw Data'!C1926), 'Raw Data'!G1926, 0)</f>
        <v>0</v>
      </c>
    </row>
    <row r="1933" spans="1:22" x14ac:dyDescent="0.3">
      <c r="A1933">
        <f>IF(AND('Raw Data'!F1927&lt;'Raw Data'!C1927, 'Raw Data'!L1927&gt;'Raw Data'!K1927, 'Raw Data'!L1927-'Raw Data'!K1927&gt;3), 'Raw Data'!J1927, 0)</f>
        <v>0</v>
      </c>
      <c r="B1933">
        <f>IF(AND('Raw Data'!C1927&lt;'Raw Data'!F1927, 'Raw Data'!K1927&gt;'Raw Data'!L1927, 'Raw Data'!K1927-'Raw Data'!L1927&gt;3), 'Raw Data'!I1927, 0)</f>
        <v>0</v>
      </c>
      <c r="C1933">
        <f>IF(AND('Raw Data'!F1927&lt;'Raw Data'!C1927, 'Raw Data'!L1927&gt;'Raw Data'!K1927, 'Raw Data'!L1927-'Raw Data'!K1927&lt;4), 'Raw Data'!H1927, 0)</f>
        <v>0</v>
      </c>
      <c r="D1933">
        <f>IF(AND('Raw Data'!C1927&lt;'Raw Data'!F1927, 'Raw Data'!K1927&gt;'Raw Data'!L1927, 'Raw Data'!K1927-'Raw Data'!L1927&lt;4), 'Raw Data'!G1927, 0)</f>
        <v>0</v>
      </c>
      <c r="E1933">
        <f>IF(ISBLANK('Raw Data'!J1927), 0, IF(AND(4=MATCH(LARGE('Raw Data'!G1927:J1927, 4), 'Raw Data'!G1927:J1927, 0), 'Raw Data'!L1927-'Raw Data'!K1927&gt;3), 'Raw Data'!J1927, 0))</f>
        <v>0</v>
      </c>
      <c r="F1933">
        <f>IF(ISBLANK('Raw Data'!J1927), 0, IF(AND(3=MATCH(LARGE('Raw Data'!G1927:J1927, 4), 'Raw Data'!G1927:J1927, 0), 'Raw Data'!K1927-'Raw Data'!L1927&gt;3), 'Raw Data'!I1927, 0))</f>
        <v>0</v>
      </c>
      <c r="G1933">
        <f>IF(ISBLANK('Raw Data'!J1927), 0, IF(AND(2=MATCH(LARGE('Raw Data'!G1927:J1927, 4), 'Raw Data'!G1927:J1927, 0), AND('Raw Data'!L1927-'Raw Data'!K1927&lt;4, 'Raw Data'!L1927-'Raw Data'!K1927&gt;0)), 'Raw Data'!H1927, 0))</f>
        <v>0</v>
      </c>
      <c r="H1933">
        <f>IF(ISBLANK('Raw Data'!J1927), 0, IF(AND(1=MATCH(LARGE('Raw Data'!G1927:J1927, 4), 'Raw Data'!G1927:J1927, 0), AND('Raw Data'!K1927-'Raw Data'!L1927&lt;4, 'Raw Data'!K1927-'Raw Data'!L1927&gt;0)), 'Raw Data'!G1927, 0))</f>
        <v>0</v>
      </c>
      <c r="I1933">
        <f>IF(ISBLANK('Raw Data'!J1927), 0, IF(AND(4=MATCH(LARGE('Raw Data'!G1927:J1927, 3), 'Raw Data'!G1927:J1927, 0), 'Raw Data'!L1927-'Raw Data'!K1927&gt;3), 'Raw Data'!J1927, 0))</f>
        <v>0</v>
      </c>
      <c r="J1933">
        <f>IF(ISBLANK('Raw Data'!J1927), 0, IF(AND(3=MATCH(LARGE('Raw Data'!G1927:J1927, 3), 'Raw Data'!G1927:J1927, 0), 'Raw Data'!K1927-'Raw Data'!L1927&gt;3), 'Raw Data'!I1927, 0))</f>
        <v>0</v>
      </c>
      <c r="K1933">
        <f>IF(ISBLANK('Raw Data'!J1927), 0, IF(AND(2=MATCH(LARGE('Raw Data'!G1927:J1927, 3), 'Raw Data'!G1927:J1927, 0), AND('Raw Data'!L1927-'Raw Data'!K1927&lt;4, 'Raw Data'!L1927-'Raw Data'!K1927&gt;0)), 'Raw Data'!H1927, 0))</f>
        <v>0</v>
      </c>
      <c r="L1933">
        <f>IF(ISBLANK('Raw Data'!J1927), 0, IF(AND(1=MATCH(LARGE('Raw Data'!G1927:J1927, 3), 'Raw Data'!G1927:J1927, 0), AND('Raw Data'!K1927-'Raw Data'!L1927&lt;4, 'Raw Data'!K1927-'Raw Data'!L1927&gt;0)), 'Raw Data'!G1927, 0))</f>
        <v>0</v>
      </c>
      <c r="M1933">
        <f>IF(ISBLANK('Raw Data'!J1927), 0, IF(AND(4=MATCH(LARGE('Raw Data'!G1927:J1927, 2), 'Raw Data'!G1927:J1927, 0), 'Raw Data'!L1927-'Raw Data'!K1927&gt;3), 'Raw Data'!J1927, 0))</f>
        <v>0</v>
      </c>
      <c r="N1933">
        <f>IF(ISBLANK('Raw Data'!J1927), 0, IF(AND(3=MATCH(LARGE('Raw Data'!G1927:J1927, 2), 'Raw Data'!G1927:J1927, 0), 'Raw Data'!K1927-'Raw Data'!L1927&gt;3), 'Raw Data'!I1927, 0))</f>
        <v>0</v>
      </c>
      <c r="O1933">
        <f>IF(ISBLANK('Raw Data'!J1927), 0, IF(AND(2=MATCH(LARGE('Raw Data'!G1927:J1927, 2), 'Raw Data'!G1927:J1927, 0), AND('Raw Data'!L1927-'Raw Data'!K1927&lt;4, 'Raw Data'!L1927-'Raw Data'!K1927&gt;0)), 'Raw Data'!H1927, 0))</f>
        <v>0</v>
      </c>
      <c r="P1933">
        <f>IF(ISBLANK('Raw Data'!J1927), 0, IF(AND(1=MATCH(LARGE('Raw Data'!G1927:J1927, 2), 'Raw Data'!G1927:J1927, 0), AND('Raw Data'!K1927-'Raw Data'!L1927&lt;4, 'Raw Data'!K1927-'Raw Data'!L1927&gt;0)), 'Raw Data'!G1927, 0))</f>
        <v>0</v>
      </c>
      <c r="Q1933">
        <f>IF(ISBLANK('Raw Data'!J1927), 0, IF(AND(4=MATCH(LARGE('Raw Data'!G1927:J1927, 1), 'Raw Data'!G1927:J1927, 0), 'Raw Data'!L1927-'Raw Data'!K1927&gt;3), 'Raw Data'!J1927, 0))</f>
        <v>0</v>
      </c>
      <c r="R1933">
        <f>IF(ISBLANK('Raw Data'!J1927), 0, IF(AND(3=MATCH(LARGE('Raw Data'!G1927:J1927, 1), 'Raw Data'!G1927:J1927, 0), 'Raw Data'!K1927-'Raw Data'!L1927&gt;3), 'Raw Data'!I1927, 0))</f>
        <v>0</v>
      </c>
      <c r="S1933">
        <f>IF(AND('Raw Data'!L1927-'Raw Data'!K1927&gt;4, 'Raw Data'!F1927&lt;'Raw Data'!C1927), 'Raw Data'!J1927, 0)</f>
        <v>0</v>
      </c>
      <c r="T1933">
        <f>IF(AND('Raw Data'!K1927-'Raw Data'!L1927&gt;4, 'Raw Data'!F1927&gt;'Raw Data'!C1927), 'Raw Data'!I1927, 0)</f>
        <v>0</v>
      </c>
      <c r="U1933">
        <f>IF(AND('Raw Data'!L1927-'Raw Data'!K1927&lt;3, 'Raw Data'!L1927&gt;'Raw Data'!K1927, 'Raw Data'!F1927&lt;'Raw Data'!C1927), 'Raw Data'!H1927, 0)</f>
        <v>0</v>
      </c>
      <c r="V1933">
        <f>IF(AND('Raw Data'!L1927-'Raw Data'!K1927&lt;3, 'Raw Data'!L1927&gt;'Raw Data'!K1927, 'Raw Data'!F1927&gt;'Raw Data'!C1927), 'Raw Data'!G1927, 0)</f>
        <v>0</v>
      </c>
    </row>
    <row r="1934" spans="1:22" x14ac:dyDescent="0.3">
      <c r="A1934">
        <f>IF(AND('Raw Data'!F1928&lt;'Raw Data'!C1928, 'Raw Data'!L1928&gt;'Raw Data'!K1928, 'Raw Data'!L1928-'Raw Data'!K1928&gt;3), 'Raw Data'!J1928, 0)</f>
        <v>0</v>
      </c>
      <c r="B1934">
        <f>IF(AND('Raw Data'!C1928&lt;'Raw Data'!F1928, 'Raw Data'!K1928&gt;'Raw Data'!L1928, 'Raw Data'!K1928-'Raw Data'!L1928&gt;3), 'Raw Data'!I1928, 0)</f>
        <v>0</v>
      </c>
      <c r="C1934">
        <f>IF(AND('Raw Data'!F1928&lt;'Raw Data'!C1928, 'Raw Data'!L1928&gt;'Raw Data'!K1928, 'Raw Data'!L1928-'Raw Data'!K1928&lt;4), 'Raw Data'!H1928, 0)</f>
        <v>0</v>
      </c>
      <c r="D1934">
        <f>IF(AND('Raw Data'!C1928&lt;'Raw Data'!F1928, 'Raw Data'!K1928&gt;'Raw Data'!L1928, 'Raw Data'!K1928-'Raw Data'!L1928&lt;4), 'Raw Data'!G1928, 0)</f>
        <v>0</v>
      </c>
      <c r="E1934">
        <f>IF(ISBLANK('Raw Data'!J1928), 0, IF(AND(4=MATCH(LARGE('Raw Data'!G1928:J1928, 4), 'Raw Data'!G1928:J1928, 0), 'Raw Data'!L1928-'Raw Data'!K1928&gt;3), 'Raw Data'!J1928, 0))</f>
        <v>0</v>
      </c>
      <c r="F1934">
        <f>IF(ISBLANK('Raw Data'!J1928), 0, IF(AND(3=MATCH(LARGE('Raw Data'!G1928:J1928, 4), 'Raw Data'!G1928:J1928, 0), 'Raw Data'!K1928-'Raw Data'!L1928&gt;3), 'Raw Data'!I1928, 0))</f>
        <v>0</v>
      </c>
      <c r="G1934">
        <f>IF(ISBLANK('Raw Data'!J1928), 0, IF(AND(2=MATCH(LARGE('Raw Data'!G1928:J1928, 4), 'Raw Data'!G1928:J1928, 0), AND('Raw Data'!L1928-'Raw Data'!K1928&lt;4, 'Raw Data'!L1928-'Raw Data'!K1928&gt;0)), 'Raw Data'!H1928, 0))</f>
        <v>0</v>
      </c>
      <c r="H1934">
        <f>IF(ISBLANK('Raw Data'!J1928), 0, IF(AND(1=MATCH(LARGE('Raw Data'!G1928:J1928, 4), 'Raw Data'!G1928:J1928, 0), AND('Raw Data'!K1928-'Raw Data'!L1928&lt;4, 'Raw Data'!K1928-'Raw Data'!L1928&gt;0)), 'Raw Data'!G1928, 0))</f>
        <v>0</v>
      </c>
      <c r="I1934">
        <f>IF(ISBLANK('Raw Data'!J1928), 0, IF(AND(4=MATCH(LARGE('Raw Data'!G1928:J1928, 3), 'Raw Data'!G1928:J1928, 0), 'Raw Data'!L1928-'Raw Data'!K1928&gt;3), 'Raw Data'!J1928, 0))</f>
        <v>0</v>
      </c>
      <c r="J1934">
        <f>IF(ISBLANK('Raw Data'!J1928), 0, IF(AND(3=MATCH(LARGE('Raw Data'!G1928:J1928, 3), 'Raw Data'!G1928:J1928, 0), 'Raw Data'!K1928-'Raw Data'!L1928&gt;3), 'Raw Data'!I1928, 0))</f>
        <v>0</v>
      </c>
      <c r="K1934">
        <f>IF(ISBLANK('Raw Data'!J1928), 0, IF(AND(2=MATCH(LARGE('Raw Data'!G1928:J1928, 3), 'Raw Data'!G1928:J1928, 0), AND('Raw Data'!L1928-'Raw Data'!K1928&lt;4, 'Raw Data'!L1928-'Raw Data'!K1928&gt;0)), 'Raw Data'!H1928, 0))</f>
        <v>0</v>
      </c>
      <c r="L1934">
        <f>IF(ISBLANK('Raw Data'!J1928), 0, IF(AND(1=MATCH(LARGE('Raw Data'!G1928:J1928, 3), 'Raw Data'!G1928:J1928, 0), AND('Raw Data'!K1928-'Raw Data'!L1928&lt;4, 'Raw Data'!K1928-'Raw Data'!L1928&gt;0)), 'Raw Data'!G1928, 0))</f>
        <v>0</v>
      </c>
      <c r="M1934">
        <f>IF(ISBLANK('Raw Data'!J1928), 0, IF(AND(4=MATCH(LARGE('Raw Data'!G1928:J1928, 2), 'Raw Data'!G1928:J1928, 0), 'Raw Data'!L1928-'Raw Data'!K1928&gt;3), 'Raw Data'!J1928, 0))</f>
        <v>0</v>
      </c>
      <c r="N1934">
        <f>IF(ISBLANK('Raw Data'!J1928), 0, IF(AND(3=MATCH(LARGE('Raw Data'!G1928:J1928, 2), 'Raw Data'!G1928:J1928, 0), 'Raw Data'!K1928-'Raw Data'!L1928&gt;3), 'Raw Data'!I1928, 0))</f>
        <v>0</v>
      </c>
      <c r="O1934">
        <f>IF(ISBLANK('Raw Data'!J1928), 0, IF(AND(2=MATCH(LARGE('Raw Data'!G1928:J1928, 2), 'Raw Data'!G1928:J1928, 0), AND('Raw Data'!L1928-'Raw Data'!K1928&lt;4, 'Raw Data'!L1928-'Raw Data'!K1928&gt;0)), 'Raw Data'!H1928, 0))</f>
        <v>0</v>
      </c>
      <c r="P1934">
        <f>IF(ISBLANK('Raw Data'!J1928), 0, IF(AND(1=MATCH(LARGE('Raw Data'!G1928:J1928, 2), 'Raw Data'!G1928:J1928, 0), AND('Raw Data'!K1928-'Raw Data'!L1928&lt;4, 'Raw Data'!K1928-'Raw Data'!L1928&gt;0)), 'Raw Data'!G1928, 0))</f>
        <v>0</v>
      </c>
      <c r="Q1934">
        <f>IF(ISBLANK('Raw Data'!J1928), 0, IF(AND(4=MATCH(LARGE('Raw Data'!G1928:J1928, 1), 'Raw Data'!G1928:J1928, 0), 'Raw Data'!L1928-'Raw Data'!K1928&gt;3), 'Raw Data'!J1928, 0))</f>
        <v>0</v>
      </c>
      <c r="R1934">
        <f>IF(ISBLANK('Raw Data'!J1928), 0, IF(AND(3=MATCH(LARGE('Raw Data'!G1928:J1928, 1), 'Raw Data'!G1928:J1928, 0), 'Raw Data'!K1928-'Raw Data'!L1928&gt;3), 'Raw Data'!I1928, 0))</f>
        <v>0</v>
      </c>
      <c r="S1934">
        <f>IF(AND('Raw Data'!L1928-'Raw Data'!K1928&gt;4, 'Raw Data'!F1928&lt;'Raw Data'!C1928), 'Raw Data'!J1928, 0)</f>
        <v>0</v>
      </c>
      <c r="T1934">
        <f>IF(AND('Raw Data'!K1928-'Raw Data'!L1928&gt;4, 'Raw Data'!F1928&gt;'Raw Data'!C1928), 'Raw Data'!I1928, 0)</f>
        <v>0</v>
      </c>
      <c r="U1934">
        <f>IF(AND('Raw Data'!L1928-'Raw Data'!K1928&lt;3, 'Raw Data'!L1928&gt;'Raw Data'!K1928, 'Raw Data'!F1928&lt;'Raw Data'!C1928), 'Raw Data'!H1928, 0)</f>
        <v>0</v>
      </c>
      <c r="V1934">
        <f>IF(AND('Raw Data'!L1928-'Raw Data'!K1928&lt;3, 'Raw Data'!L1928&gt;'Raw Data'!K1928, 'Raw Data'!F1928&gt;'Raw Data'!C1928), 'Raw Data'!G1928, 0)</f>
        <v>0</v>
      </c>
    </row>
    <row r="1935" spans="1:22" x14ac:dyDescent="0.3">
      <c r="A1935">
        <f>IF(AND('Raw Data'!F1929&lt;'Raw Data'!C1929, 'Raw Data'!L1929&gt;'Raw Data'!K1929, 'Raw Data'!L1929-'Raw Data'!K1929&gt;3), 'Raw Data'!J1929, 0)</f>
        <v>0</v>
      </c>
      <c r="B1935">
        <f>IF(AND('Raw Data'!C1929&lt;'Raw Data'!F1929, 'Raw Data'!K1929&gt;'Raw Data'!L1929, 'Raw Data'!K1929-'Raw Data'!L1929&gt;3), 'Raw Data'!I1929, 0)</f>
        <v>0</v>
      </c>
      <c r="C1935">
        <f>IF(AND('Raw Data'!F1929&lt;'Raw Data'!C1929, 'Raw Data'!L1929&gt;'Raw Data'!K1929, 'Raw Data'!L1929-'Raw Data'!K1929&lt;4), 'Raw Data'!H1929, 0)</f>
        <v>0</v>
      </c>
      <c r="D1935">
        <f>IF(AND('Raw Data'!C1929&lt;'Raw Data'!F1929, 'Raw Data'!K1929&gt;'Raw Data'!L1929, 'Raw Data'!K1929-'Raw Data'!L1929&lt;4), 'Raw Data'!G1929, 0)</f>
        <v>0</v>
      </c>
      <c r="E1935">
        <f>IF(ISBLANK('Raw Data'!J1929), 0, IF(AND(4=MATCH(LARGE('Raw Data'!G1929:J1929, 4), 'Raw Data'!G1929:J1929, 0), 'Raw Data'!L1929-'Raw Data'!K1929&gt;3), 'Raw Data'!J1929, 0))</f>
        <v>0</v>
      </c>
      <c r="F1935">
        <f>IF(ISBLANK('Raw Data'!J1929), 0, IF(AND(3=MATCH(LARGE('Raw Data'!G1929:J1929, 4), 'Raw Data'!G1929:J1929, 0), 'Raw Data'!K1929-'Raw Data'!L1929&gt;3), 'Raw Data'!I1929, 0))</f>
        <v>0</v>
      </c>
      <c r="G1935">
        <f>IF(ISBLANK('Raw Data'!J1929), 0, IF(AND(2=MATCH(LARGE('Raw Data'!G1929:J1929, 4), 'Raw Data'!G1929:J1929, 0), AND('Raw Data'!L1929-'Raw Data'!K1929&lt;4, 'Raw Data'!L1929-'Raw Data'!K1929&gt;0)), 'Raw Data'!H1929, 0))</f>
        <v>0</v>
      </c>
      <c r="H1935">
        <f>IF(ISBLANK('Raw Data'!J1929), 0, IF(AND(1=MATCH(LARGE('Raw Data'!G1929:J1929, 4), 'Raw Data'!G1929:J1929, 0), AND('Raw Data'!K1929-'Raw Data'!L1929&lt;4, 'Raw Data'!K1929-'Raw Data'!L1929&gt;0)), 'Raw Data'!G1929, 0))</f>
        <v>0</v>
      </c>
      <c r="I1935">
        <f>IF(ISBLANK('Raw Data'!J1929), 0, IF(AND(4=MATCH(LARGE('Raw Data'!G1929:J1929, 3), 'Raw Data'!G1929:J1929, 0), 'Raw Data'!L1929-'Raw Data'!K1929&gt;3), 'Raw Data'!J1929, 0))</f>
        <v>0</v>
      </c>
      <c r="J1935">
        <f>IF(ISBLANK('Raw Data'!J1929), 0, IF(AND(3=MATCH(LARGE('Raw Data'!G1929:J1929, 3), 'Raw Data'!G1929:J1929, 0), 'Raw Data'!K1929-'Raw Data'!L1929&gt;3), 'Raw Data'!I1929, 0))</f>
        <v>0</v>
      </c>
      <c r="K1935">
        <f>IF(ISBLANK('Raw Data'!J1929), 0, IF(AND(2=MATCH(LARGE('Raw Data'!G1929:J1929, 3), 'Raw Data'!G1929:J1929, 0), AND('Raw Data'!L1929-'Raw Data'!K1929&lt;4, 'Raw Data'!L1929-'Raw Data'!K1929&gt;0)), 'Raw Data'!H1929, 0))</f>
        <v>0</v>
      </c>
      <c r="L1935">
        <f>IF(ISBLANK('Raw Data'!J1929), 0, IF(AND(1=MATCH(LARGE('Raw Data'!G1929:J1929, 3), 'Raw Data'!G1929:J1929, 0), AND('Raw Data'!K1929-'Raw Data'!L1929&lt;4, 'Raw Data'!K1929-'Raw Data'!L1929&gt;0)), 'Raw Data'!G1929, 0))</f>
        <v>0</v>
      </c>
      <c r="M1935">
        <f>IF(ISBLANK('Raw Data'!J1929), 0, IF(AND(4=MATCH(LARGE('Raw Data'!G1929:J1929, 2), 'Raw Data'!G1929:J1929, 0), 'Raw Data'!L1929-'Raw Data'!K1929&gt;3), 'Raw Data'!J1929, 0))</f>
        <v>0</v>
      </c>
      <c r="N1935">
        <f>IF(ISBLANK('Raw Data'!J1929), 0, IF(AND(3=MATCH(LARGE('Raw Data'!G1929:J1929, 2), 'Raw Data'!G1929:J1929, 0), 'Raw Data'!K1929-'Raw Data'!L1929&gt;3), 'Raw Data'!I1929, 0))</f>
        <v>0</v>
      </c>
      <c r="O1935">
        <f>IF(ISBLANK('Raw Data'!J1929), 0, IF(AND(2=MATCH(LARGE('Raw Data'!G1929:J1929, 2), 'Raw Data'!G1929:J1929, 0), AND('Raw Data'!L1929-'Raw Data'!K1929&lt;4, 'Raw Data'!L1929-'Raw Data'!K1929&gt;0)), 'Raw Data'!H1929, 0))</f>
        <v>0</v>
      </c>
      <c r="P1935">
        <f>IF(ISBLANK('Raw Data'!J1929), 0, IF(AND(1=MATCH(LARGE('Raw Data'!G1929:J1929, 2), 'Raw Data'!G1929:J1929, 0), AND('Raw Data'!K1929-'Raw Data'!L1929&lt;4, 'Raw Data'!K1929-'Raw Data'!L1929&gt;0)), 'Raw Data'!G1929, 0))</f>
        <v>0</v>
      </c>
      <c r="Q1935">
        <f>IF(ISBLANK('Raw Data'!J1929), 0, IF(AND(4=MATCH(LARGE('Raw Data'!G1929:J1929, 1), 'Raw Data'!G1929:J1929, 0), 'Raw Data'!L1929-'Raw Data'!K1929&gt;3), 'Raw Data'!J1929, 0))</f>
        <v>0</v>
      </c>
      <c r="R1935">
        <f>IF(ISBLANK('Raw Data'!J1929), 0, IF(AND(3=MATCH(LARGE('Raw Data'!G1929:J1929, 1), 'Raw Data'!G1929:J1929, 0), 'Raw Data'!K1929-'Raw Data'!L1929&gt;3), 'Raw Data'!I1929, 0))</f>
        <v>0</v>
      </c>
      <c r="S1935">
        <f>IF(AND('Raw Data'!L1929-'Raw Data'!K1929&gt;4, 'Raw Data'!F1929&lt;'Raw Data'!C1929), 'Raw Data'!J1929, 0)</f>
        <v>0</v>
      </c>
      <c r="T1935">
        <f>IF(AND('Raw Data'!K1929-'Raw Data'!L1929&gt;4, 'Raw Data'!F1929&gt;'Raw Data'!C1929), 'Raw Data'!I1929, 0)</f>
        <v>0</v>
      </c>
      <c r="U1935">
        <f>IF(AND('Raw Data'!L1929-'Raw Data'!K1929&lt;3, 'Raw Data'!L1929&gt;'Raw Data'!K1929, 'Raw Data'!F1929&lt;'Raw Data'!C1929), 'Raw Data'!H1929, 0)</f>
        <v>0</v>
      </c>
      <c r="V1935">
        <f>IF(AND('Raw Data'!L1929-'Raw Data'!K1929&lt;3, 'Raw Data'!L1929&gt;'Raw Data'!K1929, 'Raw Data'!F1929&gt;'Raw Data'!C1929), 'Raw Data'!G1929, 0)</f>
        <v>0</v>
      </c>
    </row>
    <row r="1936" spans="1:22" x14ac:dyDescent="0.3">
      <c r="A1936">
        <f>IF(AND('Raw Data'!F1930&lt;'Raw Data'!C1930, 'Raw Data'!L1930&gt;'Raw Data'!K1930, 'Raw Data'!L1930-'Raw Data'!K1930&gt;3), 'Raw Data'!J1930, 0)</f>
        <v>0</v>
      </c>
      <c r="B1936">
        <f>IF(AND('Raw Data'!C1930&lt;'Raw Data'!F1930, 'Raw Data'!K1930&gt;'Raw Data'!L1930, 'Raw Data'!K1930-'Raw Data'!L1930&gt;3), 'Raw Data'!I1930, 0)</f>
        <v>0</v>
      </c>
      <c r="C1936">
        <f>IF(AND('Raw Data'!F1930&lt;'Raw Data'!C1930, 'Raw Data'!L1930&gt;'Raw Data'!K1930, 'Raw Data'!L1930-'Raw Data'!K1930&lt;4), 'Raw Data'!H1930, 0)</f>
        <v>0</v>
      </c>
      <c r="D1936">
        <f>IF(AND('Raw Data'!C1930&lt;'Raw Data'!F1930, 'Raw Data'!K1930&gt;'Raw Data'!L1930, 'Raw Data'!K1930-'Raw Data'!L1930&lt;4), 'Raw Data'!G1930, 0)</f>
        <v>0</v>
      </c>
      <c r="E1936">
        <f>IF(ISBLANK('Raw Data'!J1930), 0, IF(AND(4=MATCH(LARGE('Raw Data'!G1930:J1930, 4), 'Raw Data'!G1930:J1930, 0), 'Raw Data'!L1930-'Raw Data'!K1930&gt;3), 'Raw Data'!J1930, 0))</f>
        <v>0</v>
      </c>
      <c r="F1936">
        <f>IF(ISBLANK('Raw Data'!J1930), 0, IF(AND(3=MATCH(LARGE('Raw Data'!G1930:J1930, 4), 'Raw Data'!G1930:J1930, 0), 'Raw Data'!K1930-'Raw Data'!L1930&gt;3), 'Raw Data'!I1930, 0))</f>
        <v>0</v>
      </c>
      <c r="G1936">
        <f>IF(ISBLANK('Raw Data'!J1930), 0, IF(AND(2=MATCH(LARGE('Raw Data'!G1930:J1930, 4), 'Raw Data'!G1930:J1930, 0), AND('Raw Data'!L1930-'Raw Data'!K1930&lt;4, 'Raw Data'!L1930-'Raw Data'!K1930&gt;0)), 'Raw Data'!H1930, 0))</f>
        <v>0</v>
      </c>
      <c r="H1936">
        <f>IF(ISBLANK('Raw Data'!J1930), 0, IF(AND(1=MATCH(LARGE('Raw Data'!G1930:J1930, 4), 'Raw Data'!G1930:J1930, 0), AND('Raw Data'!K1930-'Raw Data'!L1930&lt;4, 'Raw Data'!K1930-'Raw Data'!L1930&gt;0)), 'Raw Data'!G1930, 0))</f>
        <v>0</v>
      </c>
      <c r="I1936">
        <f>IF(ISBLANK('Raw Data'!J1930), 0, IF(AND(4=MATCH(LARGE('Raw Data'!G1930:J1930, 3), 'Raw Data'!G1930:J1930, 0), 'Raw Data'!L1930-'Raw Data'!K1930&gt;3), 'Raw Data'!J1930, 0))</f>
        <v>0</v>
      </c>
      <c r="J1936">
        <f>IF(ISBLANK('Raw Data'!J1930), 0, IF(AND(3=MATCH(LARGE('Raw Data'!G1930:J1930, 3), 'Raw Data'!G1930:J1930, 0), 'Raw Data'!K1930-'Raw Data'!L1930&gt;3), 'Raw Data'!I1930, 0))</f>
        <v>0</v>
      </c>
      <c r="K1936">
        <f>IF(ISBLANK('Raw Data'!J1930), 0, IF(AND(2=MATCH(LARGE('Raw Data'!G1930:J1930, 3), 'Raw Data'!G1930:J1930, 0), AND('Raw Data'!L1930-'Raw Data'!K1930&lt;4, 'Raw Data'!L1930-'Raw Data'!K1930&gt;0)), 'Raw Data'!H1930, 0))</f>
        <v>0</v>
      </c>
      <c r="L1936">
        <f>IF(ISBLANK('Raw Data'!J1930), 0, IF(AND(1=MATCH(LARGE('Raw Data'!G1930:J1930, 3), 'Raw Data'!G1930:J1930, 0), AND('Raw Data'!K1930-'Raw Data'!L1930&lt;4, 'Raw Data'!K1930-'Raw Data'!L1930&gt;0)), 'Raw Data'!G1930, 0))</f>
        <v>0</v>
      </c>
      <c r="M1936">
        <f>IF(ISBLANK('Raw Data'!J1930), 0, IF(AND(4=MATCH(LARGE('Raw Data'!G1930:J1930, 2), 'Raw Data'!G1930:J1930, 0), 'Raw Data'!L1930-'Raw Data'!K1930&gt;3), 'Raw Data'!J1930, 0))</f>
        <v>0</v>
      </c>
      <c r="N1936">
        <f>IF(ISBLANK('Raw Data'!J1930), 0, IF(AND(3=MATCH(LARGE('Raw Data'!G1930:J1930, 2), 'Raw Data'!G1930:J1930, 0), 'Raw Data'!K1930-'Raw Data'!L1930&gt;3), 'Raw Data'!I1930, 0))</f>
        <v>0</v>
      </c>
      <c r="O1936">
        <f>IF(ISBLANK('Raw Data'!J1930), 0, IF(AND(2=MATCH(LARGE('Raw Data'!G1930:J1930, 2), 'Raw Data'!G1930:J1930, 0), AND('Raw Data'!L1930-'Raw Data'!K1930&lt;4, 'Raw Data'!L1930-'Raw Data'!K1930&gt;0)), 'Raw Data'!H1930, 0))</f>
        <v>0</v>
      </c>
      <c r="P1936">
        <f>IF(ISBLANK('Raw Data'!J1930), 0, IF(AND(1=MATCH(LARGE('Raw Data'!G1930:J1930, 2), 'Raw Data'!G1930:J1930, 0), AND('Raw Data'!K1930-'Raw Data'!L1930&lt;4, 'Raw Data'!K1930-'Raw Data'!L1930&gt;0)), 'Raw Data'!G1930, 0))</f>
        <v>0</v>
      </c>
      <c r="Q1936">
        <f>IF(ISBLANK('Raw Data'!J1930), 0, IF(AND(4=MATCH(LARGE('Raw Data'!G1930:J1930, 1), 'Raw Data'!G1930:J1930, 0), 'Raw Data'!L1930-'Raw Data'!K1930&gt;3), 'Raw Data'!J1930, 0))</f>
        <v>0</v>
      </c>
      <c r="R1936">
        <f>IF(ISBLANK('Raw Data'!J1930), 0, IF(AND(3=MATCH(LARGE('Raw Data'!G1930:J1930, 1), 'Raw Data'!G1930:J1930, 0), 'Raw Data'!K1930-'Raw Data'!L1930&gt;3), 'Raw Data'!I1930, 0))</f>
        <v>0</v>
      </c>
      <c r="S1936">
        <f>IF(AND('Raw Data'!L1930-'Raw Data'!K1930&gt;4, 'Raw Data'!F1930&lt;'Raw Data'!C1930), 'Raw Data'!J1930, 0)</f>
        <v>0</v>
      </c>
      <c r="T1936">
        <f>IF(AND('Raw Data'!K1930-'Raw Data'!L1930&gt;4, 'Raw Data'!F1930&gt;'Raw Data'!C1930), 'Raw Data'!I1930, 0)</f>
        <v>0</v>
      </c>
      <c r="U1936">
        <f>IF(AND('Raw Data'!L1930-'Raw Data'!K1930&lt;3, 'Raw Data'!L1930&gt;'Raw Data'!K1930, 'Raw Data'!F1930&lt;'Raw Data'!C1930), 'Raw Data'!H1930, 0)</f>
        <v>0</v>
      </c>
      <c r="V1936">
        <f>IF(AND('Raw Data'!L1930-'Raw Data'!K1930&lt;3, 'Raw Data'!L1930&gt;'Raw Data'!K1930, 'Raw Data'!F1930&gt;'Raw Data'!C1930), 'Raw Data'!G1930, 0)</f>
        <v>0</v>
      </c>
    </row>
    <row r="1937" spans="1:22" x14ac:dyDescent="0.3">
      <c r="A1937">
        <f>IF(AND('Raw Data'!F1931&lt;'Raw Data'!C1931, 'Raw Data'!L1931&gt;'Raw Data'!K1931, 'Raw Data'!L1931-'Raw Data'!K1931&gt;3), 'Raw Data'!J1931, 0)</f>
        <v>0</v>
      </c>
      <c r="B1937">
        <f>IF(AND('Raw Data'!C1931&lt;'Raw Data'!F1931, 'Raw Data'!K1931&gt;'Raw Data'!L1931, 'Raw Data'!K1931-'Raw Data'!L1931&gt;3), 'Raw Data'!I1931, 0)</f>
        <v>0</v>
      </c>
      <c r="C1937">
        <f>IF(AND('Raw Data'!F1931&lt;'Raw Data'!C1931, 'Raw Data'!L1931&gt;'Raw Data'!K1931, 'Raw Data'!L1931-'Raw Data'!K1931&lt;4), 'Raw Data'!H1931, 0)</f>
        <v>0</v>
      </c>
      <c r="D1937">
        <f>IF(AND('Raw Data'!C1931&lt;'Raw Data'!F1931, 'Raw Data'!K1931&gt;'Raw Data'!L1931, 'Raw Data'!K1931-'Raw Data'!L1931&lt;4), 'Raw Data'!G1931, 0)</f>
        <v>0</v>
      </c>
      <c r="E1937">
        <f>IF(ISBLANK('Raw Data'!J1931), 0, IF(AND(4=MATCH(LARGE('Raw Data'!G1931:J1931, 4), 'Raw Data'!G1931:J1931, 0), 'Raw Data'!L1931-'Raw Data'!K1931&gt;3), 'Raw Data'!J1931, 0))</f>
        <v>0</v>
      </c>
      <c r="F1937">
        <f>IF(ISBLANK('Raw Data'!J1931), 0, IF(AND(3=MATCH(LARGE('Raw Data'!G1931:J1931, 4), 'Raw Data'!G1931:J1931, 0), 'Raw Data'!K1931-'Raw Data'!L1931&gt;3), 'Raw Data'!I1931, 0))</f>
        <v>0</v>
      </c>
      <c r="G1937">
        <f>IF(ISBLANK('Raw Data'!J1931), 0, IF(AND(2=MATCH(LARGE('Raw Data'!G1931:J1931, 4), 'Raw Data'!G1931:J1931, 0), AND('Raw Data'!L1931-'Raw Data'!K1931&lt;4, 'Raw Data'!L1931-'Raw Data'!K1931&gt;0)), 'Raw Data'!H1931, 0))</f>
        <v>0</v>
      </c>
      <c r="H1937">
        <f>IF(ISBLANK('Raw Data'!J1931), 0, IF(AND(1=MATCH(LARGE('Raw Data'!G1931:J1931, 4), 'Raw Data'!G1931:J1931, 0), AND('Raw Data'!K1931-'Raw Data'!L1931&lt;4, 'Raw Data'!K1931-'Raw Data'!L1931&gt;0)), 'Raw Data'!G1931, 0))</f>
        <v>0</v>
      </c>
      <c r="I1937">
        <f>IF(ISBLANK('Raw Data'!J1931), 0, IF(AND(4=MATCH(LARGE('Raw Data'!G1931:J1931, 3), 'Raw Data'!G1931:J1931, 0), 'Raw Data'!L1931-'Raw Data'!K1931&gt;3), 'Raw Data'!J1931, 0))</f>
        <v>0</v>
      </c>
      <c r="J1937">
        <f>IF(ISBLANK('Raw Data'!J1931), 0, IF(AND(3=MATCH(LARGE('Raw Data'!G1931:J1931, 3), 'Raw Data'!G1931:J1931, 0), 'Raw Data'!K1931-'Raw Data'!L1931&gt;3), 'Raw Data'!I1931, 0))</f>
        <v>0</v>
      </c>
      <c r="K1937">
        <f>IF(ISBLANK('Raw Data'!J1931), 0, IF(AND(2=MATCH(LARGE('Raw Data'!G1931:J1931, 3), 'Raw Data'!G1931:J1931, 0), AND('Raw Data'!L1931-'Raw Data'!K1931&lt;4, 'Raw Data'!L1931-'Raw Data'!K1931&gt;0)), 'Raw Data'!H1931, 0))</f>
        <v>0</v>
      </c>
      <c r="L1937">
        <f>IF(ISBLANK('Raw Data'!J1931), 0, IF(AND(1=MATCH(LARGE('Raw Data'!G1931:J1931, 3), 'Raw Data'!G1931:J1931, 0), AND('Raw Data'!K1931-'Raw Data'!L1931&lt;4, 'Raw Data'!K1931-'Raw Data'!L1931&gt;0)), 'Raw Data'!G1931, 0))</f>
        <v>0</v>
      </c>
      <c r="M1937">
        <f>IF(ISBLANK('Raw Data'!J1931), 0, IF(AND(4=MATCH(LARGE('Raw Data'!G1931:J1931, 2), 'Raw Data'!G1931:J1931, 0), 'Raw Data'!L1931-'Raw Data'!K1931&gt;3), 'Raw Data'!J1931, 0))</f>
        <v>0</v>
      </c>
      <c r="N1937">
        <f>IF(ISBLANK('Raw Data'!J1931), 0, IF(AND(3=MATCH(LARGE('Raw Data'!G1931:J1931, 2), 'Raw Data'!G1931:J1931, 0), 'Raw Data'!K1931-'Raw Data'!L1931&gt;3), 'Raw Data'!I1931, 0))</f>
        <v>0</v>
      </c>
      <c r="O1937">
        <f>IF(ISBLANK('Raw Data'!J1931), 0, IF(AND(2=MATCH(LARGE('Raw Data'!G1931:J1931, 2), 'Raw Data'!G1931:J1931, 0), AND('Raw Data'!L1931-'Raw Data'!K1931&lt;4, 'Raw Data'!L1931-'Raw Data'!K1931&gt;0)), 'Raw Data'!H1931, 0))</f>
        <v>0</v>
      </c>
      <c r="P1937">
        <f>IF(ISBLANK('Raw Data'!J1931), 0, IF(AND(1=MATCH(LARGE('Raw Data'!G1931:J1931, 2), 'Raw Data'!G1931:J1931, 0), AND('Raw Data'!K1931-'Raw Data'!L1931&lt;4, 'Raw Data'!K1931-'Raw Data'!L1931&gt;0)), 'Raw Data'!G1931, 0))</f>
        <v>0</v>
      </c>
      <c r="Q1937">
        <f>IF(ISBLANK('Raw Data'!J1931), 0, IF(AND(4=MATCH(LARGE('Raw Data'!G1931:J1931, 1), 'Raw Data'!G1931:J1931, 0), 'Raw Data'!L1931-'Raw Data'!K1931&gt;3), 'Raw Data'!J1931, 0))</f>
        <v>0</v>
      </c>
      <c r="R1937">
        <f>IF(ISBLANK('Raw Data'!J1931), 0, IF(AND(3=MATCH(LARGE('Raw Data'!G1931:J1931, 1), 'Raw Data'!G1931:J1931, 0), 'Raw Data'!K1931-'Raw Data'!L1931&gt;3), 'Raw Data'!I1931, 0))</f>
        <v>0</v>
      </c>
      <c r="S1937">
        <f>IF(AND('Raw Data'!L1931-'Raw Data'!K1931&gt;4, 'Raw Data'!F1931&lt;'Raw Data'!C1931), 'Raw Data'!J1931, 0)</f>
        <v>0</v>
      </c>
      <c r="T1937">
        <f>IF(AND('Raw Data'!K1931-'Raw Data'!L1931&gt;4, 'Raw Data'!F1931&gt;'Raw Data'!C1931), 'Raw Data'!I1931, 0)</f>
        <v>0</v>
      </c>
      <c r="U1937">
        <f>IF(AND('Raw Data'!L1931-'Raw Data'!K1931&lt;3, 'Raw Data'!L1931&gt;'Raw Data'!K1931, 'Raw Data'!F1931&lt;'Raw Data'!C1931), 'Raw Data'!H1931, 0)</f>
        <v>0</v>
      </c>
      <c r="V1937">
        <f>IF(AND('Raw Data'!L1931-'Raw Data'!K1931&lt;3, 'Raw Data'!L1931&gt;'Raw Data'!K1931, 'Raw Data'!F1931&gt;'Raw Data'!C1931), 'Raw Data'!G1931, 0)</f>
        <v>0</v>
      </c>
    </row>
    <row r="1938" spans="1:22" x14ac:dyDescent="0.3">
      <c r="A1938">
        <f>IF(AND('Raw Data'!F1932&lt;'Raw Data'!C1932, 'Raw Data'!L1932&gt;'Raw Data'!K1932, 'Raw Data'!L1932-'Raw Data'!K1932&gt;3), 'Raw Data'!J1932, 0)</f>
        <v>0</v>
      </c>
      <c r="B1938">
        <f>IF(AND('Raw Data'!C1932&lt;'Raw Data'!F1932, 'Raw Data'!K1932&gt;'Raw Data'!L1932, 'Raw Data'!K1932-'Raw Data'!L1932&gt;3), 'Raw Data'!I1932, 0)</f>
        <v>0</v>
      </c>
      <c r="C1938">
        <f>IF(AND('Raw Data'!F1932&lt;'Raw Data'!C1932, 'Raw Data'!L1932&gt;'Raw Data'!K1932, 'Raw Data'!L1932-'Raw Data'!K1932&lt;4), 'Raw Data'!H1932, 0)</f>
        <v>0</v>
      </c>
      <c r="D1938">
        <f>IF(AND('Raw Data'!C1932&lt;'Raw Data'!F1932, 'Raw Data'!K1932&gt;'Raw Data'!L1932, 'Raw Data'!K1932-'Raw Data'!L1932&lt;4), 'Raw Data'!G1932, 0)</f>
        <v>0</v>
      </c>
      <c r="E1938">
        <f>IF(ISBLANK('Raw Data'!J1932), 0, IF(AND(4=MATCH(LARGE('Raw Data'!G1932:J1932, 4), 'Raw Data'!G1932:J1932, 0), 'Raw Data'!L1932-'Raw Data'!K1932&gt;3), 'Raw Data'!J1932, 0))</f>
        <v>0</v>
      </c>
      <c r="F1938">
        <f>IF(ISBLANK('Raw Data'!J1932), 0, IF(AND(3=MATCH(LARGE('Raw Data'!G1932:J1932, 4), 'Raw Data'!G1932:J1932, 0), 'Raw Data'!K1932-'Raw Data'!L1932&gt;3), 'Raw Data'!I1932, 0))</f>
        <v>0</v>
      </c>
      <c r="G1938">
        <f>IF(ISBLANK('Raw Data'!J1932), 0, IF(AND(2=MATCH(LARGE('Raw Data'!G1932:J1932, 4), 'Raw Data'!G1932:J1932, 0), AND('Raw Data'!L1932-'Raw Data'!K1932&lt;4, 'Raw Data'!L1932-'Raw Data'!K1932&gt;0)), 'Raw Data'!H1932, 0))</f>
        <v>0</v>
      </c>
      <c r="H1938">
        <f>IF(ISBLANK('Raw Data'!J1932), 0, IF(AND(1=MATCH(LARGE('Raw Data'!G1932:J1932, 4), 'Raw Data'!G1932:J1932, 0), AND('Raw Data'!K1932-'Raw Data'!L1932&lt;4, 'Raw Data'!K1932-'Raw Data'!L1932&gt;0)), 'Raw Data'!G1932, 0))</f>
        <v>0</v>
      </c>
      <c r="I1938">
        <f>IF(ISBLANK('Raw Data'!J1932), 0, IF(AND(4=MATCH(LARGE('Raw Data'!G1932:J1932, 3), 'Raw Data'!G1932:J1932, 0), 'Raw Data'!L1932-'Raw Data'!K1932&gt;3), 'Raw Data'!J1932, 0))</f>
        <v>0</v>
      </c>
      <c r="J1938">
        <f>IF(ISBLANK('Raw Data'!J1932), 0, IF(AND(3=MATCH(LARGE('Raw Data'!G1932:J1932, 3), 'Raw Data'!G1932:J1932, 0), 'Raw Data'!K1932-'Raw Data'!L1932&gt;3), 'Raw Data'!I1932, 0))</f>
        <v>0</v>
      </c>
      <c r="K1938">
        <f>IF(ISBLANK('Raw Data'!J1932), 0, IF(AND(2=MATCH(LARGE('Raw Data'!G1932:J1932, 3), 'Raw Data'!G1932:J1932, 0), AND('Raw Data'!L1932-'Raw Data'!K1932&lt;4, 'Raw Data'!L1932-'Raw Data'!K1932&gt;0)), 'Raw Data'!H1932, 0))</f>
        <v>0</v>
      </c>
      <c r="L1938">
        <f>IF(ISBLANK('Raw Data'!J1932), 0, IF(AND(1=MATCH(LARGE('Raw Data'!G1932:J1932, 3), 'Raw Data'!G1932:J1932, 0), AND('Raw Data'!K1932-'Raw Data'!L1932&lt;4, 'Raw Data'!K1932-'Raw Data'!L1932&gt;0)), 'Raw Data'!G1932, 0))</f>
        <v>0</v>
      </c>
      <c r="M1938">
        <f>IF(ISBLANK('Raw Data'!J1932), 0, IF(AND(4=MATCH(LARGE('Raw Data'!G1932:J1932, 2), 'Raw Data'!G1932:J1932, 0), 'Raw Data'!L1932-'Raw Data'!K1932&gt;3), 'Raw Data'!J1932, 0))</f>
        <v>0</v>
      </c>
      <c r="N1938">
        <f>IF(ISBLANK('Raw Data'!J1932), 0, IF(AND(3=MATCH(LARGE('Raw Data'!G1932:J1932, 2), 'Raw Data'!G1932:J1932, 0), 'Raw Data'!K1932-'Raw Data'!L1932&gt;3), 'Raw Data'!I1932, 0))</f>
        <v>0</v>
      </c>
      <c r="O1938">
        <f>IF(ISBLANK('Raw Data'!J1932), 0, IF(AND(2=MATCH(LARGE('Raw Data'!G1932:J1932, 2), 'Raw Data'!G1932:J1932, 0), AND('Raw Data'!L1932-'Raw Data'!K1932&lt;4, 'Raw Data'!L1932-'Raw Data'!K1932&gt;0)), 'Raw Data'!H1932, 0))</f>
        <v>0</v>
      </c>
      <c r="P1938">
        <f>IF(ISBLANK('Raw Data'!J1932), 0, IF(AND(1=MATCH(LARGE('Raw Data'!G1932:J1932, 2), 'Raw Data'!G1932:J1932, 0), AND('Raw Data'!K1932-'Raw Data'!L1932&lt;4, 'Raw Data'!K1932-'Raw Data'!L1932&gt;0)), 'Raw Data'!G1932, 0))</f>
        <v>0</v>
      </c>
      <c r="Q1938">
        <f>IF(ISBLANK('Raw Data'!J1932), 0, IF(AND(4=MATCH(LARGE('Raw Data'!G1932:J1932, 1), 'Raw Data'!G1932:J1932, 0), 'Raw Data'!L1932-'Raw Data'!K1932&gt;3), 'Raw Data'!J1932, 0))</f>
        <v>0</v>
      </c>
      <c r="R1938">
        <f>IF(ISBLANK('Raw Data'!J1932), 0, IF(AND(3=MATCH(LARGE('Raw Data'!G1932:J1932, 1), 'Raw Data'!G1932:J1932, 0), 'Raw Data'!K1932-'Raw Data'!L1932&gt;3), 'Raw Data'!I1932, 0))</f>
        <v>0</v>
      </c>
      <c r="S1938">
        <f>IF(AND('Raw Data'!L1932-'Raw Data'!K1932&gt;4, 'Raw Data'!F1932&lt;'Raw Data'!C1932), 'Raw Data'!J1932, 0)</f>
        <v>0</v>
      </c>
      <c r="T1938">
        <f>IF(AND('Raw Data'!K1932-'Raw Data'!L1932&gt;4, 'Raw Data'!F1932&gt;'Raw Data'!C1932), 'Raw Data'!I1932, 0)</f>
        <v>0</v>
      </c>
      <c r="U1938">
        <f>IF(AND('Raw Data'!L1932-'Raw Data'!K1932&lt;3, 'Raw Data'!L1932&gt;'Raw Data'!K1932, 'Raw Data'!F1932&lt;'Raw Data'!C1932), 'Raw Data'!H1932, 0)</f>
        <v>0</v>
      </c>
      <c r="V1938">
        <f>IF(AND('Raw Data'!L1932-'Raw Data'!K1932&lt;3, 'Raw Data'!L1932&gt;'Raw Data'!K1932, 'Raw Data'!F1932&gt;'Raw Data'!C1932), 'Raw Data'!G1932, 0)</f>
        <v>0</v>
      </c>
    </row>
    <row r="1939" spans="1:22" x14ac:dyDescent="0.3">
      <c r="A1939">
        <f>IF(AND('Raw Data'!F1933&lt;'Raw Data'!C1933, 'Raw Data'!L1933&gt;'Raw Data'!K1933, 'Raw Data'!L1933-'Raw Data'!K1933&gt;3), 'Raw Data'!J1933, 0)</f>
        <v>0</v>
      </c>
      <c r="B1939">
        <f>IF(AND('Raw Data'!C1933&lt;'Raw Data'!F1933, 'Raw Data'!K1933&gt;'Raw Data'!L1933, 'Raw Data'!K1933-'Raw Data'!L1933&gt;3), 'Raw Data'!I1933, 0)</f>
        <v>0</v>
      </c>
      <c r="C1939">
        <f>IF(AND('Raw Data'!F1933&lt;'Raw Data'!C1933, 'Raw Data'!L1933&gt;'Raw Data'!K1933, 'Raw Data'!L1933-'Raw Data'!K1933&lt;4), 'Raw Data'!H1933, 0)</f>
        <v>0</v>
      </c>
      <c r="D1939">
        <f>IF(AND('Raw Data'!C1933&lt;'Raw Data'!F1933, 'Raw Data'!K1933&gt;'Raw Data'!L1933, 'Raw Data'!K1933-'Raw Data'!L1933&lt;4), 'Raw Data'!G1933, 0)</f>
        <v>0</v>
      </c>
      <c r="E1939">
        <f>IF(ISBLANK('Raw Data'!J1933), 0, IF(AND(4=MATCH(LARGE('Raw Data'!G1933:J1933, 4), 'Raw Data'!G1933:J1933, 0), 'Raw Data'!L1933-'Raw Data'!K1933&gt;3), 'Raw Data'!J1933, 0))</f>
        <v>0</v>
      </c>
      <c r="F1939">
        <f>IF(ISBLANK('Raw Data'!J1933), 0, IF(AND(3=MATCH(LARGE('Raw Data'!G1933:J1933, 4), 'Raw Data'!G1933:J1933, 0), 'Raw Data'!K1933-'Raw Data'!L1933&gt;3), 'Raw Data'!I1933, 0))</f>
        <v>0</v>
      </c>
      <c r="G1939">
        <f>IF(ISBLANK('Raw Data'!J1933), 0, IF(AND(2=MATCH(LARGE('Raw Data'!G1933:J1933, 4), 'Raw Data'!G1933:J1933, 0), AND('Raw Data'!L1933-'Raw Data'!K1933&lt;4, 'Raw Data'!L1933-'Raw Data'!K1933&gt;0)), 'Raw Data'!H1933, 0))</f>
        <v>0</v>
      </c>
      <c r="H1939">
        <f>IF(ISBLANK('Raw Data'!J1933), 0, IF(AND(1=MATCH(LARGE('Raw Data'!G1933:J1933, 4), 'Raw Data'!G1933:J1933, 0), AND('Raw Data'!K1933-'Raw Data'!L1933&lt;4, 'Raw Data'!K1933-'Raw Data'!L1933&gt;0)), 'Raw Data'!G1933, 0))</f>
        <v>0</v>
      </c>
      <c r="I1939">
        <f>IF(ISBLANK('Raw Data'!J1933), 0, IF(AND(4=MATCH(LARGE('Raw Data'!G1933:J1933, 3), 'Raw Data'!G1933:J1933, 0), 'Raw Data'!L1933-'Raw Data'!K1933&gt;3), 'Raw Data'!J1933, 0))</f>
        <v>0</v>
      </c>
      <c r="J1939">
        <f>IF(ISBLANK('Raw Data'!J1933), 0, IF(AND(3=MATCH(LARGE('Raw Data'!G1933:J1933, 3), 'Raw Data'!G1933:J1933, 0), 'Raw Data'!K1933-'Raw Data'!L1933&gt;3), 'Raw Data'!I1933, 0))</f>
        <v>0</v>
      </c>
      <c r="K1939">
        <f>IF(ISBLANK('Raw Data'!J1933), 0, IF(AND(2=MATCH(LARGE('Raw Data'!G1933:J1933, 3), 'Raw Data'!G1933:J1933, 0), AND('Raw Data'!L1933-'Raw Data'!K1933&lt;4, 'Raw Data'!L1933-'Raw Data'!K1933&gt;0)), 'Raw Data'!H1933, 0))</f>
        <v>0</v>
      </c>
      <c r="L1939">
        <f>IF(ISBLANK('Raw Data'!J1933), 0, IF(AND(1=MATCH(LARGE('Raw Data'!G1933:J1933, 3), 'Raw Data'!G1933:J1933, 0), AND('Raw Data'!K1933-'Raw Data'!L1933&lt;4, 'Raw Data'!K1933-'Raw Data'!L1933&gt;0)), 'Raw Data'!G1933, 0))</f>
        <v>0</v>
      </c>
      <c r="M1939">
        <f>IF(ISBLANK('Raw Data'!J1933), 0, IF(AND(4=MATCH(LARGE('Raw Data'!G1933:J1933, 2), 'Raw Data'!G1933:J1933, 0), 'Raw Data'!L1933-'Raw Data'!K1933&gt;3), 'Raw Data'!J1933, 0))</f>
        <v>0</v>
      </c>
      <c r="N1939">
        <f>IF(ISBLANK('Raw Data'!J1933), 0, IF(AND(3=MATCH(LARGE('Raw Data'!G1933:J1933, 2), 'Raw Data'!G1933:J1933, 0), 'Raw Data'!K1933-'Raw Data'!L1933&gt;3), 'Raw Data'!I1933, 0))</f>
        <v>0</v>
      </c>
      <c r="O1939">
        <f>IF(ISBLANK('Raw Data'!J1933), 0, IF(AND(2=MATCH(LARGE('Raw Data'!G1933:J1933, 2), 'Raw Data'!G1933:J1933, 0), AND('Raw Data'!L1933-'Raw Data'!K1933&lt;4, 'Raw Data'!L1933-'Raw Data'!K1933&gt;0)), 'Raw Data'!H1933, 0))</f>
        <v>0</v>
      </c>
      <c r="P1939">
        <f>IF(ISBLANK('Raw Data'!J1933), 0, IF(AND(1=MATCH(LARGE('Raw Data'!G1933:J1933, 2), 'Raw Data'!G1933:J1933, 0), AND('Raw Data'!K1933-'Raw Data'!L1933&lt;4, 'Raw Data'!K1933-'Raw Data'!L1933&gt;0)), 'Raw Data'!G1933, 0))</f>
        <v>0</v>
      </c>
      <c r="Q1939">
        <f>IF(ISBLANK('Raw Data'!J1933), 0, IF(AND(4=MATCH(LARGE('Raw Data'!G1933:J1933, 1), 'Raw Data'!G1933:J1933, 0), 'Raw Data'!L1933-'Raw Data'!K1933&gt;3), 'Raw Data'!J1933, 0))</f>
        <v>0</v>
      </c>
      <c r="R1939">
        <f>IF(ISBLANK('Raw Data'!J1933), 0, IF(AND(3=MATCH(LARGE('Raw Data'!G1933:J1933, 1), 'Raw Data'!G1933:J1933, 0), 'Raw Data'!K1933-'Raw Data'!L1933&gt;3), 'Raw Data'!I1933, 0))</f>
        <v>0</v>
      </c>
      <c r="S1939">
        <f>IF(AND('Raw Data'!L1933-'Raw Data'!K1933&gt;4, 'Raw Data'!F1933&lt;'Raw Data'!C1933), 'Raw Data'!J1933, 0)</f>
        <v>0</v>
      </c>
      <c r="T1939">
        <f>IF(AND('Raw Data'!K1933-'Raw Data'!L1933&gt;4, 'Raw Data'!F1933&gt;'Raw Data'!C1933), 'Raw Data'!I1933, 0)</f>
        <v>0</v>
      </c>
      <c r="U1939">
        <f>IF(AND('Raw Data'!L1933-'Raw Data'!K1933&lt;3, 'Raw Data'!L1933&gt;'Raw Data'!K1933, 'Raw Data'!F1933&lt;'Raw Data'!C1933), 'Raw Data'!H1933, 0)</f>
        <v>0</v>
      </c>
      <c r="V1939">
        <f>IF(AND('Raw Data'!L1933-'Raw Data'!K1933&lt;3, 'Raw Data'!L1933&gt;'Raw Data'!K1933, 'Raw Data'!F1933&gt;'Raw Data'!C1933), 'Raw Data'!G1933, 0)</f>
        <v>0</v>
      </c>
    </row>
    <row r="1940" spans="1:22" x14ac:dyDescent="0.3">
      <c r="A1940">
        <f>IF(AND('Raw Data'!F1934&lt;'Raw Data'!C1934, 'Raw Data'!L1934&gt;'Raw Data'!K1934, 'Raw Data'!L1934-'Raw Data'!K1934&gt;3), 'Raw Data'!J1934, 0)</f>
        <v>0</v>
      </c>
      <c r="B1940">
        <f>IF(AND('Raw Data'!C1934&lt;'Raw Data'!F1934, 'Raw Data'!K1934&gt;'Raw Data'!L1934, 'Raw Data'!K1934-'Raw Data'!L1934&gt;3), 'Raw Data'!I1934, 0)</f>
        <v>0</v>
      </c>
      <c r="C1940">
        <f>IF(AND('Raw Data'!F1934&lt;'Raw Data'!C1934, 'Raw Data'!L1934&gt;'Raw Data'!K1934, 'Raw Data'!L1934-'Raw Data'!K1934&lt;4), 'Raw Data'!H1934, 0)</f>
        <v>0</v>
      </c>
      <c r="D1940">
        <f>IF(AND('Raw Data'!C1934&lt;'Raw Data'!F1934, 'Raw Data'!K1934&gt;'Raw Data'!L1934, 'Raw Data'!K1934-'Raw Data'!L1934&lt;4), 'Raw Data'!G1934, 0)</f>
        <v>0</v>
      </c>
      <c r="E1940">
        <f>IF(ISBLANK('Raw Data'!J1934), 0, IF(AND(4=MATCH(LARGE('Raw Data'!G1934:J1934, 4), 'Raw Data'!G1934:J1934, 0), 'Raw Data'!L1934-'Raw Data'!K1934&gt;3), 'Raw Data'!J1934, 0))</f>
        <v>0</v>
      </c>
      <c r="F1940">
        <f>IF(ISBLANK('Raw Data'!J1934), 0, IF(AND(3=MATCH(LARGE('Raw Data'!G1934:J1934, 4), 'Raw Data'!G1934:J1934, 0), 'Raw Data'!K1934-'Raw Data'!L1934&gt;3), 'Raw Data'!I1934, 0))</f>
        <v>0</v>
      </c>
      <c r="G1940">
        <f>IF(ISBLANK('Raw Data'!J1934), 0, IF(AND(2=MATCH(LARGE('Raw Data'!G1934:J1934, 4), 'Raw Data'!G1934:J1934, 0), AND('Raw Data'!L1934-'Raw Data'!K1934&lt;4, 'Raw Data'!L1934-'Raw Data'!K1934&gt;0)), 'Raw Data'!H1934, 0))</f>
        <v>0</v>
      </c>
      <c r="H1940">
        <f>IF(ISBLANK('Raw Data'!J1934), 0, IF(AND(1=MATCH(LARGE('Raw Data'!G1934:J1934, 4), 'Raw Data'!G1934:J1934, 0), AND('Raw Data'!K1934-'Raw Data'!L1934&lt;4, 'Raw Data'!K1934-'Raw Data'!L1934&gt;0)), 'Raw Data'!G1934, 0))</f>
        <v>0</v>
      </c>
      <c r="I1940">
        <f>IF(ISBLANK('Raw Data'!J1934), 0, IF(AND(4=MATCH(LARGE('Raw Data'!G1934:J1934, 3), 'Raw Data'!G1934:J1934, 0), 'Raw Data'!L1934-'Raw Data'!K1934&gt;3), 'Raw Data'!J1934, 0))</f>
        <v>0</v>
      </c>
      <c r="J1940">
        <f>IF(ISBLANK('Raw Data'!J1934), 0, IF(AND(3=MATCH(LARGE('Raw Data'!G1934:J1934, 3), 'Raw Data'!G1934:J1934, 0), 'Raw Data'!K1934-'Raw Data'!L1934&gt;3), 'Raw Data'!I1934, 0))</f>
        <v>0</v>
      </c>
      <c r="K1940">
        <f>IF(ISBLANK('Raw Data'!J1934), 0, IF(AND(2=MATCH(LARGE('Raw Data'!G1934:J1934, 3), 'Raw Data'!G1934:J1934, 0), AND('Raw Data'!L1934-'Raw Data'!K1934&lt;4, 'Raw Data'!L1934-'Raw Data'!K1934&gt;0)), 'Raw Data'!H1934, 0))</f>
        <v>0</v>
      </c>
      <c r="L1940">
        <f>IF(ISBLANK('Raw Data'!J1934), 0, IF(AND(1=MATCH(LARGE('Raw Data'!G1934:J1934, 3), 'Raw Data'!G1934:J1934, 0), AND('Raw Data'!K1934-'Raw Data'!L1934&lt;4, 'Raw Data'!K1934-'Raw Data'!L1934&gt;0)), 'Raw Data'!G1934, 0))</f>
        <v>0</v>
      </c>
      <c r="M1940">
        <f>IF(ISBLANK('Raw Data'!J1934), 0, IF(AND(4=MATCH(LARGE('Raw Data'!G1934:J1934, 2), 'Raw Data'!G1934:J1934, 0), 'Raw Data'!L1934-'Raw Data'!K1934&gt;3), 'Raw Data'!J1934, 0))</f>
        <v>0</v>
      </c>
      <c r="N1940">
        <f>IF(ISBLANK('Raw Data'!J1934), 0, IF(AND(3=MATCH(LARGE('Raw Data'!G1934:J1934, 2), 'Raw Data'!G1934:J1934, 0), 'Raw Data'!K1934-'Raw Data'!L1934&gt;3), 'Raw Data'!I1934, 0))</f>
        <v>0</v>
      </c>
      <c r="O1940">
        <f>IF(ISBLANK('Raw Data'!J1934), 0, IF(AND(2=MATCH(LARGE('Raw Data'!G1934:J1934, 2), 'Raw Data'!G1934:J1934, 0), AND('Raw Data'!L1934-'Raw Data'!K1934&lt;4, 'Raw Data'!L1934-'Raw Data'!K1934&gt;0)), 'Raw Data'!H1934, 0))</f>
        <v>0</v>
      </c>
      <c r="P1940">
        <f>IF(ISBLANK('Raw Data'!J1934), 0, IF(AND(1=MATCH(LARGE('Raw Data'!G1934:J1934, 2), 'Raw Data'!G1934:J1934, 0), AND('Raw Data'!K1934-'Raw Data'!L1934&lt;4, 'Raw Data'!K1934-'Raw Data'!L1934&gt;0)), 'Raw Data'!G1934, 0))</f>
        <v>0</v>
      </c>
      <c r="Q1940">
        <f>IF(ISBLANK('Raw Data'!J1934), 0, IF(AND(4=MATCH(LARGE('Raw Data'!G1934:J1934, 1), 'Raw Data'!G1934:J1934, 0), 'Raw Data'!L1934-'Raw Data'!K1934&gt;3), 'Raw Data'!J1934, 0))</f>
        <v>0</v>
      </c>
      <c r="R1940">
        <f>IF(ISBLANK('Raw Data'!J1934), 0, IF(AND(3=MATCH(LARGE('Raw Data'!G1934:J1934, 1), 'Raw Data'!G1934:J1934, 0), 'Raw Data'!K1934-'Raw Data'!L1934&gt;3), 'Raw Data'!I1934, 0))</f>
        <v>0</v>
      </c>
      <c r="S1940">
        <f>IF(AND('Raw Data'!L1934-'Raw Data'!K1934&gt;4, 'Raw Data'!F1934&lt;'Raw Data'!C1934), 'Raw Data'!J1934, 0)</f>
        <v>0</v>
      </c>
      <c r="T1940">
        <f>IF(AND('Raw Data'!K1934-'Raw Data'!L1934&gt;4, 'Raw Data'!F1934&gt;'Raw Data'!C1934), 'Raw Data'!I1934, 0)</f>
        <v>0</v>
      </c>
      <c r="U1940">
        <f>IF(AND('Raw Data'!L1934-'Raw Data'!K1934&lt;3, 'Raw Data'!L1934&gt;'Raw Data'!K1934, 'Raw Data'!F1934&lt;'Raw Data'!C1934), 'Raw Data'!H1934, 0)</f>
        <v>0</v>
      </c>
      <c r="V1940">
        <f>IF(AND('Raw Data'!L1934-'Raw Data'!K1934&lt;3, 'Raw Data'!L1934&gt;'Raw Data'!K1934, 'Raw Data'!F1934&gt;'Raw Data'!C1934), 'Raw Data'!G1934, 0)</f>
        <v>0</v>
      </c>
    </row>
    <row r="1941" spans="1:22" x14ac:dyDescent="0.3">
      <c r="A1941">
        <f>IF(AND('Raw Data'!F1935&lt;'Raw Data'!C1935, 'Raw Data'!L1935&gt;'Raw Data'!K1935, 'Raw Data'!L1935-'Raw Data'!K1935&gt;3), 'Raw Data'!J1935, 0)</f>
        <v>0</v>
      </c>
      <c r="B1941">
        <f>IF(AND('Raw Data'!C1935&lt;'Raw Data'!F1935, 'Raw Data'!K1935&gt;'Raw Data'!L1935, 'Raw Data'!K1935-'Raw Data'!L1935&gt;3), 'Raw Data'!I1935, 0)</f>
        <v>0</v>
      </c>
      <c r="C1941">
        <f>IF(AND('Raw Data'!F1935&lt;'Raw Data'!C1935, 'Raw Data'!L1935&gt;'Raw Data'!K1935, 'Raw Data'!L1935-'Raw Data'!K1935&lt;4), 'Raw Data'!H1935, 0)</f>
        <v>0</v>
      </c>
      <c r="D1941">
        <f>IF(AND('Raw Data'!C1935&lt;'Raw Data'!F1935, 'Raw Data'!K1935&gt;'Raw Data'!L1935, 'Raw Data'!K1935-'Raw Data'!L1935&lt;4), 'Raw Data'!G1935, 0)</f>
        <v>0</v>
      </c>
      <c r="E1941">
        <f>IF(ISBLANK('Raw Data'!J1935), 0, IF(AND(4=MATCH(LARGE('Raw Data'!G1935:J1935, 4), 'Raw Data'!G1935:J1935, 0), 'Raw Data'!L1935-'Raw Data'!K1935&gt;3), 'Raw Data'!J1935, 0))</f>
        <v>0</v>
      </c>
      <c r="F1941">
        <f>IF(ISBLANK('Raw Data'!J1935), 0, IF(AND(3=MATCH(LARGE('Raw Data'!G1935:J1935, 4), 'Raw Data'!G1935:J1935, 0), 'Raw Data'!K1935-'Raw Data'!L1935&gt;3), 'Raw Data'!I1935, 0))</f>
        <v>0</v>
      </c>
      <c r="G1941">
        <f>IF(ISBLANK('Raw Data'!J1935), 0, IF(AND(2=MATCH(LARGE('Raw Data'!G1935:J1935, 4), 'Raw Data'!G1935:J1935, 0), AND('Raw Data'!L1935-'Raw Data'!K1935&lt;4, 'Raw Data'!L1935-'Raw Data'!K1935&gt;0)), 'Raw Data'!H1935, 0))</f>
        <v>0</v>
      </c>
      <c r="H1941">
        <f>IF(ISBLANK('Raw Data'!J1935), 0, IF(AND(1=MATCH(LARGE('Raw Data'!G1935:J1935, 4), 'Raw Data'!G1935:J1935, 0), AND('Raw Data'!K1935-'Raw Data'!L1935&lt;4, 'Raw Data'!K1935-'Raw Data'!L1935&gt;0)), 'Raw Data'!G1935, 0))</f>
        <v>0</v>
      </c>
      <c r="I1941">
        <f>IF(ISBLANK('Raw Data'!J1935), 0, IF(AND(4=MATCH(LARGE('Raw Data'!G1935:J1935, 3), 'Raw Data'!G1935:J1935, 0), 'Raw Data'!L1935-'Raw Data'!K1935&gt;3), 'Raw Data'!J1935, 0))</f>
        <v>0</v>
      </c>
      <c r="J1941">
        <f>IF(ISBLANK('Raw Data'!J1935), 0, IF(AND(3=MATCH(LARGE('Raw Data'!G1935:J1935, 3), 'Raw Data'!G1935:J1935, 0), 'Raw Data'!K1935-'Raw Data'!L1935&gt;3), 'Raw Data'!I1935, 0))</f>
        <v>0</v>
      </c>
      <c r="K1941">
        <f>IF(ISBLANK('Raw Data'!J1935), 0, IF(AND(2=MATCH(LARGE('Raw Data'!G1935:J1935, 3), 'Raw Data'!G1935:J1935, 0), AND('Raw Data'!L1935-'Raw Data'!K1935&lt;4, 'Raw Data'!L1935-'Raw Data'!K1935&gt;0)), 'Raw Data'!H1935, 0))</f>
        <v>0</v>
      </c>
      <c r="L1941">
        <f>IF(ISBLANK('Raw Data'!J1935), 0, IF(AND(1=MATCH(LARGE('Raw Data'!G1935:J1935, 3), 'Raw Data'!G1935:J1935, 0), AND('Raw Data'!K1935-'Raw Data'!L1935&lt;4, 'Raw Data'!K1935-'Raw Data'!L1935&gt;0)), 'Raw Data'!G1935, 0))</f>
        <v>0</v>
      </c>
      <c r="M1941">
        <f>IF(ISBLANK('Raw Data'!J1935), 0, IF(AND(4=MATCH(LARGE('Raw Data'!G1935:J1935, 2), 'Raw Data'!G1935:J1935, 0), 'Raw Data'!L1935-'Raw Data'!K1935&gt;3), 'Raw Data'!J1935, 0))</f>
        <v>0</v>
      </c>
      <c r="N1941">
        <f>IF(ISBLANK('Raw Data'!J1935), 0, IF(AND(3=MATCH(LARGE('Raw Data'!G1935:J1935, 2), 'Raw Data'!G1935:J1935, 0), 'Raw Data'!K1935-'Raw Data'!L1935&gt;3), 'Raw Data'!I1935, 0))</f>
        <v>0</v>
      </c>
      <c r="O1941">
        <f>IF(ISBLANK('Raw Data'!J1935), 0, IF(AND(2=MATCH(LARGE('Raw Data'!G1935:J1935, 2), 'Raw Data'!G1935:J1935, 0), AND('Raw Data'!L1935-'Raw Data'!K1935&lt;4, 'Raw Data'!L1935-'Raw Data'!K1935&gt;0)), 'Raw Data'!H1935, 0))</f>
        <v>0</v>
      </c>
      <c r="P1941">
        <f>IF(ISBLANK('Raw Data'!J1935), 0, IF(AND(1=MATCH(LARGE('Raw Data'!G1935:J1935, 2), 'Raw Data'!G1935:J1935, 0), AND('Raw Data'!K1935-'Raw Data'!L1935&lt;4, 'Raw Data'!K1935-'Raw Data'!L1935&gt;0)), 'Raw Data'!G1935, 0))</f>
        <v>0</v>
      </c>
      <c r="Q1941">
        <f>IF(ISBLANK('Raw Data'!J1935), 0, IF(AND(4=MATCH(LARGE('Raw Data'!G1935:J1935, 1), 'Raw Data'!G1935:J1935, 0), 'Raw Data'!L1935-'Raw Data'!K1935&gt;3), 'Raw Data'!J1935, 0))</f>
        <v>0</v>
      </c>
      <c r="R1941">
        <f>IF(ISBLANK('Raw Data'!J1935), 0, IF(AND(3=MATCH(LARGE('Raw Data'!G1935:J1935, 1), 'Raw Data'!G1935:J1935, 0), 'Raw Data'!K1935-'Raw Data'!L1935&gt;3), 'Raw Data'!I1935, 0))</f>
        <v>0</v>
      </c>
      <c r="S1941">
        <f>IF(AND('Raw Data'!L1935-'Raw Data'!K1935&gt;4, 'Raw Data'!F1935&lt;'Raw Data'!C1935), 'Raw Data'!J1935, 0)</f>
        <v>0</v>
      </c>
      <c r="T1941">
        <f>IF(AND('Raw Data'!K1935-'Raw Data'!L1935&gt;4, 'Raw Data'!F1935&gt;'Raw Data'!C1935), 'Raw Data'!I1935, 0)</f>
        <v>0</v>
      </c>
      <c r="U1941">
        <f>IF(AND('Raw Data'!L1935-'Raw Data'!K1935&lt;3, 'Raw Data'!L1935&gt;'Raw Data'!K1935, 'Raw Data'!F1935&lt;'Raw Data'!C1935), 'Raw Data'!H1935, 0)</f>
        <v>0</v>
      </c>
      <c r="V1941">
        <f>IF(AND('Raw Data'!L1935-'Raw Data'!K1935&lt;3, 'Raw Data'!L1935&gt;'Raw Data'!K1935, 'Raw Data'!F1935&gt;'Raw Data'!C1935), 'Raw Data'!G1935, 0)</f>
        <v>0</v>
      </c>
    </row>
    <row r="1942" spans="1:22" x14ac:dyDescent="0.3">
      <c r="A1942">
        <f>IF(AND('Raw Data'!F1936&lt;'Raw Data'!C1936, 'Raw Data'!L1936&gt;'Raw Data'!K1936, 'Raw Data'!L1936-'Raw Data'!K1936&gt;3), 'Raw Data'!J1936, 0)</f>
        <v>0</v>
      </c>
      <c r="B1942">
        <f>IF(AND('Raw Data'!C1936&lt;'Raw Data'!F1936, 'Raw Data'!K1936&gt;'Raw Data'!L1936, 'Raw Data'!K1936-'Raw Data'!L1936&gt;3), 'Raw Data'!I1936, 0)</f>
        <v>0</v>
      </c>
      <c r="C1942">
        <f>IF(AND('Raw Data'!F1936&lt;'Raw Data'!C1936, 'Raw Data'!L1936&gt;'Raw Data'!K1936, 'Raw Data'!L1936-'Raw Data'!K1936&lt;4), 'Raw Data'!H1936, 0)</f>
        <v>0</v>
      </c>
      <c r="D1942">
        <f>IF(AND('Raw Data'!C1936&lt;'Raw Data'!F1936, 'Raw Data'!K1936&gt;'Raw Data'!L1936, 'Raw Data'!K1936-'Raw Data'!L1936&lt;4), 'Raw Data'!G1936, 0)</f>
        <v>0</v>
      </c>
      <c r="E1942">
        <f>IF(ISBLANK('Raw Data'!J1936), 0, IF(AND(4=MATCH(LARGE('Raw Data'!G1936:J1936, 4), 'Raw Data'!G1936:J1936, 0), 'Raw Data'!L1936-'Raw Data'!K1936&gt;3), 'Raw Data'!J1936, 0))</f>
        <v>0</v>
      </c>
      <c r="F1942">
        <f>IF(ISBLANK('Raw Data'!J1936), 0, IF(AND(3=MATCH(LARGE('Raw Data'!G1936:J1936, 4), 'Raw Data'!G1936:J1936, 0), 'Raw Data'!K1936-'Raw Data'!L1936&gt;3), 'Raw Data'!I1936, 0))</f>
        <v>0</v>
      </c>
      <c r="G1942">
        <f>IF(ISBLANK('Raw Data'!J1936), 0, IF(AND(2=MATCH(LARGE('Raw Data'!G1936:J1936, 4), 'Raw Data'!G1936:J1936, 0), AND('Raw Data'!L1936-'Raw Data'!K1936&lt;4, 'Raw Data'!L1936-'Raw Data'!K1936&gt;0)), 'Raw Data'!H1936, 0))</f>
        <v>0</v>
      </c>
      <c r="H1942">
        <f>IF(ISBLANK('Raw Data'!J1936), 0, IF(AND(1=MATCH(LARGE('Raw Data'!G1936:J1936, 4), 'Raw Data'!G1936:J1936, 0), AND('Raw Data'!K1936-'Raw Data'!L1936&lt;4, 'Raw Data'!K1936-'Raw Data'!L1936&gt;0)), 'Raw Data'!G1936, 0))</f>
        <v>0</v>
      </c>
      <c r="I1942">
        <f>IF(ISBLANK('Raw Data'!J1936), 0, IF(AND(4=MATCH(LARGE('Raw Data'!G1936:J1936, 3), 'Raw Data'!G1936:J1936, 0), 'Raw Data'!L1936-'Raw Data'!K1936&gt;3), 'Raw Data'!J1936, 0))</f>
        <v>0</v>
      </c>
      <c r="J1942">
        <f>IF(ISBLANK('Raw Data'!J1936), 0, IF(AND(3=MATCH(LARGE('Raw Data'!G1936:J1936, 3), 'Raw Data'!G1936:J1936, 0), 'Raw Data'!K1936-'Raw Data'!L1936&gt;3), 'Raw Data'!I1936, 0))</f>
        <v>0</v>
      </c>
      <c r="K1942">
        <f>IF(ISBLANK('Raw Data'!J1936), 0, IF(AND(2=MATCH(LARGE('Raw Data'!G1936:J1936, 3), 'Raw Data'!G1936:J1936, 0), AND('Raw Data'!L1936-'Raw Data'!K1936&lt;4, 'Raw Data'!L1936-'Raw Data'!K1936&gt;0)), 'Raw Data'!H1936, 0))</f>
        <v>0</v>
      </c>
      <c r="L1942">
        <f>IF(ISBLANK('Raw Data'!J1936), 0, IF(AND(1=MATCH(LARGE('Raw Data'!G1936:J1936, 3), 'Raw Data'!G1936:J1936, 0), AND('Raw Data'!K1936-'Raw Data'!L1936&lt;4, 'Raw Data'!K1936-'Raw Data'!L1936&gt;0)), 'Raw Data'!G1936, 0))</f>
        <v>0</v>
      </c>
      <c r="M1942">
        <f>IF(ISBLANK('Raw Data'!J1936), 0, IF(AND(4=MATCH(LARGE('Raw Data'!G1936:J1936, 2), 'Raw Data'!G1936:J1936, 0), 'Raw Data'!L1936-'Raw Data'!K1936&gt;3), 'Raw Data'!J1936, 0))</f>
        <v>0</v>
      </c>
      <c r="N1942">
        <f>IF(ISBLANK('Raw Data'!J1936), 0, IF(AND(3=MATCH(LARGE('Raw Data'!G1936:J1936, 2), 'Raw Data'!G1936:J1936, 0), 'Raw Data'!K1936-'Raw Data'!L1936&gt;3), 'Raw Data'!I1936, 0))</f>
        <v>0</v>
      </c>
      <c r="O1942">
        <f>IF(ISBLANK('Raw Data'!J1936), 0, IF(AND(2=MATCH(LARGE('Raw Data'!G1936:J1936, 2), 'Raw Data'!G1936:J1936, 0), AND('Raw Data'!L1936-'Raw Data'!K1936&lt;4, 'Raw Data'!L1936-'Raw Data'!K1936&gt;0)), 'Raw Data'!H1936, 0))</f>
        <v>0</v>
      </c>
      <c r="P1942">
        <f>IF(ISBLANK('Raw Data'!J1936), 0, IF(AND(1=MATCH(LARGE('Raw Data'!G1936:J1936, 2), 'Raw Data'!G1936:J1936, 0), AND('Raw Data'!K1936-'Raw Data'!L1936&lt;4, 'Raw Data'!K1936-'Raw Data'!L1936&gt;0)), 'Raw Data'!G1936, 0))</f>
        <v>0</v>
      </c>
      <c r="Q1942">
        <f>IF(ISBLANK('Raw Data'!J1936), 0, IF(AND(4=MATCH(LARGE('Raw Data'!G1936:J1936, 1), 'Raw Data'!G1936:J1936, 0), 'Raw Data'!L1936-'Raw Data'!K1936&gt;3), 'Raw Data'!J1936, 0))</f>
        <v>0</v>
      </c>
      <c r="R1942">
        <f>IF(ISBLANK('Raw Data'!J1936), 0, IF(AND(3=MATCH(LARGE('Raw Data'!G1936:J1936, 1), 'Raw Data'!G1936:J1936, 0), 'Raw Data'!K1936-'Raw Data'!L1936&gt;3), 'Raw Data'!I1936, 0))</f>
        <v>0</v>
      </c>
      <c r="S1942">
        <f>IF(AND('Raw Data'!L1936-'Raw Data'!K1936&gt;4, 'Raw Data'!F1936&lt;'Raw Data'!C1936), 'Raw Data'!J1936, 0)</f>
        <v>0</v>
      </c>
      <c r="T1942">
        <f>IF(AND('Raw Data'!K1936-'Raw Data'!L1936&gt;4, 'Raw Data'!F1936&gt;'Raw Data'!C1936), 'Raw Data'!I1936, 0)</f>
        <v>0</v>
      </c>
      <c r="U1942">
        <f>IF(AND('Raw Data'!L1936-'Raw Data'!K1936&lt;3, 'Raw Data'!L1936&gt;'Raw Data'!K1936, 'Raw Data'!F1936&lt;'Raw Data'!C1936), 'Raw Data'!H1936, 0)</f>
        <v>0</v>
      </c>
      <c r="V1942">
        <f>IF(AND('Raw Data'!L1936-'Raw Data'!K1936&lt;3, 'Raw Data'!L1936&gt;'Raw Data'!K1936, 'Raw Data'!F1936&gt;'Raw Data'!C1936), 'Raw Data'!G1936, 0)</f>
        <v>0</v>
      </c>
    </row>
    <row r="1943" spans="1:22" x14ac:dyDescent="0.3">
      <c r="A1943">
        <f>IF(AND('Raw Data'!F1937&lt;'Raw Data'!C1937, 'Raw Data'!L1937&gt;'Raw Data'!K1937, 'Raw Data'!L1937-'Raw Data'!K1937&gt;3), 'Raw Data'!J1937, 0)</f>
        <v>0</v>
      </c>
      <c r="B1943">
        <f>IF(AND('Raw Data'!C1937&lt;'Raw Data'!F1937, 'Raw Data'!K1937&gt;'Raw Data'!L1937, 'Raw Data'!K1937-'Raw Data'!L1937&gt;3), 'Raw Data'!I1937, 0)</f>
        <v>0</v>
      </c>
      <c r="C1943">
        <f>IF(AND('Raw Data'!F1937&lt;'Raw Data'!C1937, 'Raw Data'!L1937&gt;'Raw Data'!K1937, 'Raw Data'!L1937-'Raw Data'!K1937&lt;4), 'Raw Data'!H1937, 0)</f>
        <v>0</v>
      </c>
      <c r="D1943">
        <f>IF(AND('Raw Data'!C1937&lt;'Raw Data'!F1937, 'Raw Data'!K1937&gt;'Raw Data'!L1937, 'Raw Data'!K1937-'Raw Data'!L1937&lt;4), 'Raw Data'!G1937, 0)</f>
        <v>0</v>
      </c>
      <c r="E1943">
        <f>IF(ISBLANK('Raw Data'!J1937), 0, IF(AND(4=MATCH(LARGE('Raw Data'!G1937:J1937, 4), 'Raw Data'!G1937:J1937, 0), 'Raw Data'!L1937-'Raw Data'!K1937&gt;3), 'Raw Data'!J1937, 0))</f>
        <v>0</v>
      </c>
      <c r="F1943">
        <f>IF(ISBLANK('Raw Data'!J1937), 0, IF(AND(3=MATCH(LARGE('Raw Data'!G1937:J1937, 4), 'Raw Data'!G1937:J1937, 0), 'Raw Data'!K1937-'Raw Data'!L1937&gt;3), 'Raw Data'!I1937, 0))</f>
        <v>0</v>
      </c>
      <c r="G1943">
        <f>IF(ISBLANK('Raw Data'!J1937), 0, IF(AND(2=MATCH(LARGE('Raw Data'!G1937:J1937, 4), 'Raw Data'!G1937:J1937, 0), AND('Raw Data'!L1937-'Raw Data'!K1937&lt;4, 'Raw Data'!L1937-'Raw Data'!K1937&gt;0)), 'Raw Data'!H1937, 0))</f>
        <v>0</v>
      </c>
      <c r="H1943">
        <f>IF(ISBLANK('Raw Data'!J1937), 0, IF(AND(1=MATCH(LARGE('Raw Data'!G1937:J1937, 4), 'Raw Data'!G1937:J1937, 0), AND('Raw Data'!K1937-'Raw Data'!L1937&lt;4, 'Raw Data'!K1937-'Raw Data'!L1937&gt;0)), 'Raw Data'!G1937, 0))</f>
        <v>0</v>
      </c>
      <c r="I1943">
        <f>IF(ISBLANK('Raw Data'!J1937), 0, IF(AND(4=MATCH(LARGE('Raw Data'!G1937:J1937, 3), 'Raw Data'!G1937:J1937, 0), 'Raw Data'!L1937-'Raw Data'!K1937&gt;3), 'Raw Data'!J1937, 0))</f>
        <v>0</v>
      </c>
      <c r="J1943">
        <f>IF(ISBLANK('Raw Data'!J1937), 0, IF(AND(3=MATCH(LARGE('Raw Data'!G1937:J1937, 3), 'Raw Data'!G1937:J1937, 0), 'Raw Data'!K1937-'Raw Data'!L1937&gt;3), 'Raw Data'!I1937, 0))</f>
        <v>0</v>
      </c>
      <c r="K1943">
        <f>IF(ISBLANK('Raw Data'!J1937), 0, IF(AND(2=MATCH(LARGE('Raw Data'!G1937:J1937, 3), 'Raw Data'!G1937:J1937, 0), AND('Raw Data'!L1937-'Raw Data'!K1937&lt;4, 'Raw Data'!L1937-'Raw Data'!K1937&gt;0)), 'Raw Data'!H1937, 0))</f>
        <v>0</v>
      </c>
      <c r="L1943">
        <f>IF(ISBLANK('Raw Data'!J1937), 0, IF(AND(1=MATCH(LARGE('Raw Data'!G1937:J1937, 3), 'Raw Data'!G1937:J1937, 0), AND('Raw Data'!K1937-'Raw Data'!L1937&lt;4, 'Raw Data'!K1937-'Raw Data'!L1937&gt;0)), 'Raw Data'!G1937, 0))</f>
        <v>0</v>
      </c>
      <c r="M1943">
        <f>IF(ISBLANK('Raw Data'!J1937), 0, IF(AND(4=MATCH(LARGE('Raw Data'!G1937:J1937, 2), 'Raw Data'!G1937:J1937, 0), 'Raw Data'!L1937-'Raw Data'!K1937&gt;3), 'Raw Data'!J1937, 0))</f>
        <v>0</v>
      </c>
      <c r="N1943">
        <f>IF(ISBLANK('Raw Data'!J1937), 0, IF(AND(3=MATCH(LARGE('Raw Data'!G1937:J1937, 2), 'Raw Data'!G1937:J1937, 0), 'Raw Data'!K1937-'Raw Data'!L1937&gt;3), 'Raw Data'!I1937, 0))</f>
        <v>0</v>
      </c>
      <c r="O1943">
        <f>IF(ISBLANK('Raw Data'!J1937), 0, IF(AND(2=MATCH(LARGE('Raw Data'!G1937:J1937, 2), 'Raw Data'!G1937:J1937, 0), AND('Raw Data'!L1937-'Raw Data'!K1937&lt;4, 'Raw Data'!L1937-'Raw Data'!K1937&gt;0)), 'Raw Data'!H1937, 0))</f>
        <v>0</v>
      </c>
      <c r="P1943">
        <f>IF(ISBLANK('Raw Data'!J1937), 0, IF(AND(1=MATCH(LARGE('Raw Data'!G1937:J1937, 2), 'Raw Data'!G1937:J1937, 0), AND('Raw Data'!K1937-'Raw Data'!L1937&lt;4, 'Raw Data'!K1937-'Raw Data'!L1937&gt;0)), 'Raw Data'!G1937, 0))</f>
        <v>0</v>
      </c>
      <c r="Q1943">
        <f>IF(ISBLANK('Raw Data'!J1937), 0, IF(AND(4=MATCH(LARGE('Raw Data'!G1937:J1937, 1), 'Raw Data'!G1937:J1937, 0), 'Raw Data'!L1937-'Raw Data'!K1937&gt;3), 'Raw Data'!J1937, 0))</f>
        <v>0</v>
      </c>
      <c r="R1943">
        <f>IF(ISBLANK('Raw Data'!J1937), 0, IF(AND(3=MATCH(LARGE('Raw Data'!G1937:J1937, 1), 'Raw Data'!G1937:J1937, 0), 'Raw Data'!K1937-'Raw Data'!L1937&gt;3), 'Raw Data'!I1937, 0))</f>
        <v>0</v>
      </c>
      <c r="S1943">
        <f>IF(AND('Raw Data'!L1937-'Raw Data'!K1937&gt;4, 'Raw Data'!F1937&lt;'Raw Data'!C1937), 'Raw Data'!J1937, 0)</f>
        <v>0</v>
      </c>
      <c r="T1943">
        <f>IF(AND('Raw Data'!K1937-'Raw Data'!L1937&gt;4, 'Raw Data'!F1937&gt;'Raw Data'!C1937), 'Raw Data'!I1937, 0)</f>
        <v>0</v>
      </c>
      <c r="U1943">
        <f>IF(AND('Raw Data'!L1937-'Raw Data'!K1937&lt;3, 'Raw Data'!L1937&gt;'Raw Data'!K1937, 'Raw Data'!F1937&lt;'Raw Data'!C1937), 'Raw Data'!H1937, 0)</f>
        <v>0</v>
      </c>
      <c r="V1943">
        <f>IF(AND('Raw Data'!L1937-'Raw Data'!K1937&lt;3, 'Raw Data'!L1937&gt;'Raw Data'!K1937, 'Raw Data'!F1937&gt;'Raw Data'!C1937), 'Raw Data'!G1937, 0)</f>
        <v>0</v>
      </c>
    </row>
    <row r="1944" spans="1:22" x14ac:dyDescent="0.3">
      <c r="A1944">
        <f>IF(AND('Raw Data'!F1938&lt;'Raw Data'!C1938, 'Raw Data'!L1938&gt;'Raw Data'!K1938, 'Raw Data'!L1938-'Raw Data'!K1938&gt;3), 'Raw Data'!J1938, 0)</f>
        <v>0</v>
      </c>
      <c r="B1944">
        <f>IF(AND('Raw Data'!C1938&lt;'Raw Data'!F1938, 'Raw Data'!K1938&gt;'Raw Data'!L1938, 'Raw Data'!K1938-'Raw Data'!L1938&gt;3), 'Raw Data'!I1938, 0)</f>
        <v>0</v>
      </c>
      <c r="C1944">
        <f>IF(AND('Raw Data'!F1938&lt;'Raw Data'!C1938, 'Raw Data'!L1938&gt;'Raw Data'!K1938, 'Raw Data'!L1938-'Raw Data'!K1938&lt;4), 'Raw Data'!H1938, 0)</f>
        <v>0</v>
      </c>
      <c r="D1944">
        <f>IF(AND('Raw Data'!C1938&lt;'Raw Data'!F1938, 'Raw Data'!K1938&gt;'Raw Data'!L1938, 'Raw Data'!K1938-'Raw Data'!L1938&lt;4), 'Raw Data'!G1938, 0)</f>
        <v>0</v>
      </c>
      <c r="E1944">
        <f>IF(ISBLANK('Raw Data'!J1938), 0, IF(AND(4=MATCH(LARGE('Raw Data'!G1938:J1938, 4), 'Raw Data'!G1938:J1938, 0), 'Raw Data'!L1938-'Raw Data'!K1938&gt;3), 'Raw Data'!J1938, 0))</f>
        <v>0</v>
      </c>
      <c r="F1944">
        <f>IF(ISBLANK('Raw Data'!J1938), 0, IF(AND(3=MATCH(LARGE('Raw Data'!G1938:J1938, 4), 'Raw Data'!G1938:J1938, 0), 'Raw Data'!K1938-'Raw Data'!L1938&gt;3), 'Raw Data'!I1938, 0))</f>
        <v>0</v>
      </c>
      <c r="G1944">
        <f>IF(ISBLANK('Raw Data'!J1938), 0, IF(AND(2=MATCH(LARGE('Raw Data'!G1938:J1938, 4), 'Raw Data'!G1938:J1938, 0), AND('Raw Data'!L1938-'Raw Data'!K1938&lt;4, 'Raw Data'!L1938-'Raw Data'!K1938&gt;0)), 'Raw Data'!H1938, 0))</f>
        <v>0</v>
      </c>
      <c r="H1944">
        <f>IF(ISBLANK('Raw Data'!J1938), 0, IF(AND(1=MATCH(LARGE('Raw Data'!G1938:J1938, 4), 'Raw Data'!G1938:J1938, 0), AND('Raw Data'!K1938-'Raw Data'!L1938&lt;4, 'Raw Data'!K1938-'Raw Data'!L1938&gt;0)), 'Raw Data'!G1938, 0))</f>
        <v>0</v>
      </c>
      <c r="I1944">
        <f>IF(ISBLANK('Raw Data'!J1938), 0, IF(AND(4=MATCH(LARGE('Raw Data'!G1938:J1938, 3), 'Raw Data'!G1938:J1938, 0), 'Raw Data'!L1938-'Raw Data'!K1938&gt;3), 'Raw Data'!J1938, 0))</f>
        <v>0</v>
      </c>
      <c r="J1944">
        <f>IF(ISBLANK('Raw Data'!J1938), 0, IF(AND(3=MATCH(LARGE('Raw Data'!G1938:J1938, 3), 'Raw Data'!G1938:J1938, 0), 'Raw Data'!K1938-'Raw Data'!L1938&gt;3), 'Raw Data'!I1938, 0))</f>
        <v>0</v>
      </c>
      <c r="K1944">
        <f>IF(ISBLANK('Raw Data'!J1938), 0, IF(AND(2=MATCH(LARGE('Raw Data'!G1938:J1938, 3), 'Raw Data'!G1938:J1938, 0), AND('Raw Data'!L1938-'Raw Data'!K1938&lt;4, 'Raw Data'!L1938-'Raw Data'!K1938&gt;0)), 'Raw Data'!H1938, 0))</f>
        <v>0</v>
      </c>
      <c r="L1944">
        <f>IF(ISBLANK('Raw Data'!J1938), 0, IF(AND(1=MATCH(LARGE('Raw Data'!G1938:J1938, 3), 'Raw Data'!G1938:J1938, 0), AND('Raw Data'!K1938-'Raw Data'!L1938&lt;4, 'Raw Data'!K1938-'Raw Data'!L1938&gt;0)), 'Raw Data'!G1938, 0))</f>
        <v>0</v>
      </c>
      <c r="M1944">
        <f>IF(ISBLANK('Raw Data'!J1938), 0, IF(AND(4=MATCH(LARGE('Raw Data'!G1938:J1938, 2), 'Raw Data'!G1938:J1938, 0), 'Raw Data'!L1938-'Raw Data'!K1938&gt;3), 'Raw Data'!J1938, 0))</f>
        <v>0</v>
      </c>
      <c r="N1944">
        <f>IF(ISBLANK('Raw Data'!J1938), 0, IF(AND(3=MATCH(LARGE('Raw Data'!G1938:J1938, 2), 'Raw Data'!G1938:J1938, 0), 'Raw Data'!K1938-'Raw Data'!L1938&gt;3), 'Raw Data'!I1938, 0))</f>
        <v>0</v>
      </c>
      <c r="O1944">
        <f>IF(ISBLANK('Raw Data'!J1938), 0, IF(AND(2=MATCH(LARGE('Raw Data'!G1938:J1938, 2), 'Raw Data'!G1938:J1938, 0), AND('Raw Data'!L1938-'Raw Data'!K1938&lt;4, 'Raw Data'!L1938-'Raw Data'!K1938&gt;0)), 'Raw Data'!H1938, 0))</f>
        <v>0</v>
      </c>
      <c r="P1944">
        <f>IF(ISBLANK('Raw Data'!J1938), 0, IF(AND(1=MATCH(LARGE('Raw Data'!G1938:J1938, 2), 'Raw Data'!G1938:J1938, 0), AND('Raw Data'!K1938-'Raw Data'!L1938&lt;4, 'Raw Data'!K1938-'Raw Data'!L1938&gt;0)), 'Raw Data'!G1938, 0))</f>
        <v>0</v>
      </c>
      <c r="Q1944">
        <f>IF(ISBLANK('Raw Data'!J1938), 0, IF(AND(4=MATCH(LARGE('Raw Data'!G1938:J1938, 1), 'Raw Data'!G1938:J1938, 0), 'Raw Data'!L1938-'Raw Data'!K1938&gt;3), 'Raw Data'!J1938, 0))</f>
        <v>0</v>
      </c>
      <c r="R1944">
        <f>IF(ISBLANK('Raw Data'!J1938), 0, IF(AND(3=MATCH(LARGE('Raw Data'!G1938:J1938, 1), 'Raw Data'!G1938:J1938, 0), 'Raw Data'!K1938-'Raw Data'!L1938&gt;3), 'Raw Data'!I1938, 0))</f>
        <v>0</v>
      </c>
      <c r="S1944">
        <f>IF(AND('Raw Data'!L1938-'Raw Data'!K1938&gt;4, 'Raw Data'!F1938&lt;'Raw Data'!C1938), 'Raw Data'!J1938, 0)</f>
        <v>0</v>
      </c>
      <c r="T1944">
        <f>IF(AND('Raw Data'!K1938-'Raw Data'!L1938&gt;4, 'Raw Data'!F1938&gt;'Raw Data'!C1938), 'Raw Data'!I1938, 0)</f>
        <v>0</v>
      </c>
      <c r="U1944">
        <f>IF(AND('Raw Data'!L1938-'Raw Data'!K1938&lt;3, 'Raw Data'!L1938&gt;'Raw Data'!K1938, 'Raw Data'!F1938&lt;'Raw Data'!C1938), 'Raw Data'!H1938, 0)</f>
        <v>0</v>
      </c>
      <c r="V1944">
        <f>IF(AND('Raw Data'!L1938-'Raw Data'!K1938&lt;3, 'Raw Data'!L1938&gt;'Raw Data'!K1938, 'Raw Data'!F1938&gt;'Raw Data'!C1938), 'Raw Data'!G1938, 0)</f>
        <v>0</v>
      </c>
    </row>
    <row r="1945" spans="1:22" x14ac:dyDescent="0.3">
      <c r="A1945">
        <f>IF(AND('Raw Data'!F1939&lt;'Raw Data'!C1939, 'Raw Data'!L1939&gt;'Raw Data'!K1939, 'Raw Data'!L1939-'Raw Data'!K1939&gt;3), 'Raw Data'!J1939, 0)</f>
        <v>0</v>
      </c>
      <c r="B1945">
        <f>IF(AND('Raw Data'!C1939&lt;'Raw Data'!F1939, 'Raw Data'!K1939&gt;'Raw Data'!L1939, 'Raw Data'!K1939-'Raw Data'!L1939&gt;3), 'Raw Data'!I1939, 0)</f>
        <v>0</v>
      </c>
      <c r="C1945">
        <f>IF(AND('Raw Data'!F1939&lt;'Raw Data'!C1939, 'Raw Data'!L1939&gt;'Raw Data'!K1939, 'Raw Data'!L1939-'Raw Data'!K1939&lt;4), 'Raw Data'!H1939, 0)</f>
        <v>0</v>
      </c>
      <c r="D1945">
        <f>IF(AND('Raw Data'!C1939&lt;'Raw Data'!F1939, 'Raw Data'!K1939&gt;'Raw Data'!L1939, 'Raw Data'!K1939-'Raw Data'!L1939&lt;4), 'Raw Data'!G1939, 0)</f>
        <v>0</v>
      </c>
      <c r="E1945">
        <f>IF(ISBLANK('Raw Data'!J1939), 0, IF(AND(4=MATCH(LARGE('Raw Data'!G1939:J1939, 4), 'Raw Data'!G1939:J1939, 0), 'Raw Data'!L1939-'Raw Data'!K1939&gt;3), 'Raw Data'!J1939, 0))</f>
        <v>0</v>
      </c>
      <c r="F1945">
        <f>IF(ISBLANK('Raw Data'!J1939), 0, IF(AND(3=MATCH(LARGE('Raw Data'!G1939:J1939, 4), 'Raw Data'!G1939:J1939, 0), 'Raw Data'!K1939-'Raw Data'!L1939&gt;3), 'Raw Data'!I1939, 0))</f>
        <v>0</v>
      </c>
      <c r="G1945">
        <f>IF(ISBLANK('Raw Data'!J1939), 0, IF(AND(2=MATCH(LARGE('Raw Data'!G1939:J1939, 4), 'Raw Data'!G1939:J1939, 0), AND('Raw Data'!L1939-'Raw Data'!K1939&lt;4, 'Raw Data'!L1939-'Raw Data'!K1939&gt;0)), 'Raw Data'!H1939, 0))</f>
        <v>0</v>
      </c>
      <c r="H1945">
        <f>IF(ISBLANK('Raw Data'!J1939), 0, IF(AND(1=MATCH(LARGE('Raw Data'!G1939:J1939, 4), 'Raw Data'!G1939:J1939, 0), AND('Raw Data'!K1939-'Raw Data'!L1939&lt;4, 'Raw Data'!K1939-'Raw Data'!L1939&gt;0)), 'Raw Data'!G1939, 0))</f>
        <v>0</v>
      </c>
      <c r="I1945">
        <f>IF(ISBLANK('Raw Data'!J1939), 0, IF(AND(4=MATCH(LARGE('Raw Data'!G1939:J1939, 3), 'Raw Data'!G1939:J1939, 0), 'Raw Data'!L1939-'Raw Data'!K1939&gt;3), 'Raw Data'!J1939, 0))</f>
        <v>0</v>
      </c>
      <c r="J1945">
        <f>IF(ISBLANK('Raw Data'!J1939), 0, IF(AND(3=MATCH(LARGE('Raw Data'!G1939:J1939, 3), 'Raw Data'!G1939:J1939, 0), 'Raw Data'!K1939-'Raw Data'!L1939&gt;3), 'Raw Data'!I1939, 0))</f>
        <v>0</v>
      </c>
      <c r="K1945">
        <f>IF(ISBLANK('Raw Data'!J1939), 0, IF(AND(2=MATCH(LARGE('Raw Data'!G1939:J1939, 3), 'Raw Data'!G1939:J1939, 0), AND('Raw Data'!L1939-'Raw Data'!K1939&lt;4, 'Raw Data'!L1939-'Raw Data'!K1939&gt;0)), 'Raw Data'!H1939, 0))</f>
        <v>0</v>
      </c>
      <c r="L1945">
        <f>IF(ISBLANK('Raw Data'!J1939), 0, IF(AND(1=MATCH(LARGE('Raw Data'!G1939:J1939, 3), 'Raw Data'!G1939:J1939, 0), AND('Raw Data'!K1939-'Raw Data'!L1939&lt;4, 'Raw Data'!K1939-'Raw Data'!L1939&gt;0)), 'Raw Data'!G1939, 0))</f>
        <v>0</v>
      </c>
      <c r="M1945">
        <f>IF(ISBLANK('Raw Data'!J1939), 0, IF(AND(4=MATCH(LARGE('Raw Data'!G1939:J1939, 2), 'Raw Data'!G1939:J1939, 0), 'Raw Data'!L1939-'Raw Data'!K1939&gt;3), 'Raw Data'!J1939, 0))</f>
        <v>0</v>
      </c>
      <c r="N1945">
        <f>IF(ISBLANK('Raw Data'!J1939), 0, IF(AND(3=MATCH(LARGE('Raw Data'!G1939:J1939, 2), 'Raw Data'!G1939:J1939, 0), 'Raw Data'!K1939-'Raw Data'!L1939&gt;3), 'Raw Data'!I1939, 0))</f>
        <v>0</v>
      </c>
      <c r="O1945">
        <f>IF(ISBLANK('Raw Data'!J1939), 0, IF(AND(2=MATCH(LARGE('Raw Data'!G1939:J1939, 2), 'Raw Data'!G1939:J1939, 0), AND('Raw Data'!L1939-'Raw Data'!K1939&lt;4, 'Raw Data'!L1939-'Raw Data'!K1939&gt;0)), 'Raw Data'!H1939, 0))</f>
        <v>0</v>
      </c>
      <c r="P1945">
        <f>IF(ISBLANK('Raw Data'!J1939), 0, IF(AND(1=MATCH(LARGE('Raw Data'!G1939:J1939, 2), 'Raw Data'!G1939:J1939, 0), AND('Raw Data'!K1939-'Raw Data'!L1939&lt;4, 'Raw Data'!K1939-'Raw Data'!L1939&gt;0)), 'Raw Data'!G1939, 0))</f>
        <v>0</v>
      </c>
      <c r="Q1945">
        <f>IF(ISBLANK('Raw Data'!J1939), 0, IF(AND(4=MATCH(LARGE('Raw Data'!G1939:J1939, 1), 'Raw Data'!G1939:J1939, 0), 'Raw Data'!L1939-'Raw Data'!K1939&gt;3), 'Raw Data'!J1939, 0))</f>
        <v>0</v>
      </c>
      <c r="R1945">
        <f>IF(ISBLANK('Raw Data'!J1939), 0, IF(AND(3=MATCH(LARGE('Raw Data'!G1939:J1939, 1), 'Raw Data'!G1939:J1939, 0), 'Raw Data'!K1939-'Raw Data'!L1939&gt;3), 'Raw Data'!I1939, 0))</f>
        <v>0</v>
      </c>
      <c r="S1945">
        <f>IF(AND('Raw Data'!L1939-'Raw Data'!K1939&gt;4, 'Raw Data'!F1939&lt;'Raw Data'!C1939), 'Raw Data'!J1939, 0)</f>
        <v>0</v>
      </c>
      <c r="T1945">
        <f>IF(AND('Raw Data'!K1939-'Raw Data'!L1939&gt;4, 'Raw Data'!F1939&gt;'Raw Data'!C1939), 'Raw Data'!I1939, 0)</f>
        <v>0</v>
      </c>
      <c r="U1945">
        <f>IF(AND('Raw Data'!L1939-'Raw Data'!K1939&lt;3, 'Raw Data'!L1939&gt;'Raw Data'!K1939, 'Raw Data'!F1939&lt;'Raw Data'!C1939), 'Raw Data'!H1939, 0)</f>
        <v>0</v>
      </c>
      <c r="V1945">
        <f>IF(AND('Raw Data'!L1939-'Raw Data'!K1939&lt;3, 'Raw Data'!L1939&gt;'Raw Data'!K1939, 'Raw Data'!F1939&gt;'Raw Data'!C1939), 'Raw Data'!G1939, 0)</f>
        <v>0</v>
      </c>
    </row>
    <row r="1946" spans="1:22" x14ac:dyDescent="0.3">
      <c r="A1946">
        <f>IF(AND('Raw Data'!F1940&lt;'Raw Data'!C1940, 'Raw Data'!L1940&gt;'Raw Data'!K1940, 'Raw Data'!L1940-'Raw Data'!K1940&gt;3), 'Raw Data'!J1940, 0)</f>
        <v>0</v>
      </c>
      <c r="B1946">
        <f>IF(AND('Raw Data'!C1940&lt;'Raw Data'!F1940, 'Raw Data'!K1940&gt;'Raw Data'!L1940, 'Raw Data'!K1940-'Raw Data'!L1940&gt;3), 'Raw Data'!I1940, 0)</f>
        <v>0</v>
      </c>
      <c r="C1946">
        <f>IF(AND('Raw Data'!F1940&lt;'Raw Data'!C1940, 'Raw Data'!L1940&gt;'Raw Data'!K1940, 'Raw Data'!L1940-'Raw Data'!K1940&lt;4), 'Raw Data'!H1940, 0)</f>
        <v>0</v>
      </c>
      <c r="D1946">
        <f>IF(AND('Raw Data'!C1940&lt;'Raw Data'!F1940, 'Raw Data'!K1940&gt;'Raw Data'!L1940, 'Raw Data'!K1940-'Raw Data'!L1940&lt;4), 'Raw Data'!G1940, 0)</f>
        <v>0</v>
      </c>
      <c r="E1946">
        <f>IF(ISBLANK('Raw Data'!J1940), 0, IF(AND(4=MATCH(LARGE('Raw Data'!G1940:J1940, 4), 'Raw Data'!G1940:J1940, 0), 'Raw Data'!L1940-'Raw Data'!K1940&gt;3), 'Raw Data'!J1940, 0))</f>
        <v>0</v>
      </c>
      <c r="F1946">
        <f>IF(ISBLANK('Raw Data'!J1940), 0, IF(AND(3=MATCH(LARGE('Raw Data'!G1940:J1940, 4), 'Raw Data'!G1940:J1940, 0), 'Raw Data'!K1940-'Raw Data'!L1940&gt;3), 'Raw Data'!I1940, 0))</f>
        <v>0</v>
      </c>
      <c r="G1946">
        <f>IF(ISBLANK('Raw Data'!J1940), 0, IF(AND(2=MATCH(LARGE('Raw Data'!G1940:J1940, 4), 'Raw Data'!G1940:J1940, 0), AND('Raw Data'!L1940-'Raw Data'!K1940&lt;4, 'Raw Data'!L1940-'Raw Data'!K1940&gt;0)), 'Raw Data'!H1940, 0))</f>
        <v>0</v>
      </c>
      <c r="H1946">
        <f>IF(ISBLANK('Raw Data'!J1940), 0, IF(AND(1=MATCH(LARGE('Raw Data'!G1940:J1940, 4), 'Raw Data'!G1940:J1940, 0), AND('Raw Data'!K1940-'Raw Data'!L1940&lt;4, 'Raw Data'!K1940-'Raw Data'!L1940&gt;0)), 'Raw Data'!G1940, 0))</f>
        <v>0</v>
      </c>
      <c r="I1946">
        <f>IF(ISBLANK('Raw Data'!J1940), 0, IF(AND(4=MATCH(LARGE('Raw Data'!G1940:J1940, 3), 'Raw Data'!G1940:J1940, 0), 'Raw Data'!L1940-'Raw Data'!K1940&gt;3), 'Raw Data'!J1940, 0))</f>
        <v>0</v>
      </c>
      <c r="J1946">
        <f>IF(ISBLANK('Raw Data'!J1940), 0, IF(AND(3=MATCH(LARGE('Raw Data'!G1940:J1940, 3), 'Raw Data'!G1940:J1940, 0), 'Raw Data'!K1940-'Raw Data'!L1940&gt;3), 'Raw Data'!I1940, 0))</f>
        <v>0</v>
      </c>
      <c r="K1946">
        <f>IF(ISBLANK('Raw Data'!J1940), 0, IF(AND(2=MATCH(LARGE('Raw Data'!G1940:J1940, 3), 'Raw Data'!G1940:J1940, 0), AND('Raw Data'!L1940-'Raw Data'!K1940&lt;4, 'Raw Data'!L1940-'Raw Data'!K1940&gt;0)), 'Raw Data'!H1940, 0))</f>
        <v>0</v>
      </c>
      <c r="L1946">
        <f>IF(ISBLANK('Raw Data'!J1940), 0, IF(AND(1=MATCH(LARGE('Raw Data'!G1940:J1940, 3), 'Raw Data'!G1940:J1940, 0), AND('Raw Data'!K1940-'Raw Data'!L1940&lt;4, 'Raw Data'!K1940-'Raw Data'!L1940&gt;0)), 'Raw Data'!G1940, 0))</f>
        <v>0</v>
      </c>
      <c r="M1946">
        <f>IF(ISBLANK('Raw Data'!J1940), 0, IF(AND(4=MATCH(LARGE('Raw Data'!G1940:J1940, 2), 'Raw Data'!G1940:J1940, 0), 'Raw Data'!L1940-'Raw Data'!K1940&gt;3), 'Raw Data'!J1940, 0))</f>
        <v>0</v>
      </c>
      <c r="N1946">
        <f>IF(ISBLANK('Raw Data'!J1940), 0, IF(AND(3=MATCH(LARGE('Raw Data'!G1940:J1940, 2), 'Raw Data'!G1940:J1940, 0), 'Raw Data'!K1940-'Raw Data'!L1940&gt;3), 'Raw Data'!I1940, 0))</f>
        <v>0</v>
      </c>
      <c r="O1946">
        <f>IF(ISBLANK('Raw Data'!J1940), 0, IF(AND(2=MATCH(LARGE('Raw Data'!G1940:J1940, 2), 'Raw Data'!G1940:J1940, 0), AND('Raw Data'!L1940-'Raw Data'!K1940&lt;4, 'Raw Data'!L1940-'Raw Data'!K1940&gt;0)), 'Raw Data'!H1940, 0))</f>
        <v>0</v>
      </c>
      <c r="P1946">
        <f>IF(ISBLANK('Raw Data'!J1940), 0, IF(AND(1=MATCH(LARGE('Raw Data'!G1940:J1940, 2), 'Raw Data'!G1940:J1940, 0), AND('Raw Data'!K1940-'Raw Data'!L1940&lt;4, 'Raw Data'!K1940-'Raw Data'!L1940&gt;0)), 'Raw Data'!G1940, 0))</f>
        <v>0</v>
      </c>
      <c r="Q1946">
        <f>IF(ISBLANK('Raw Data'!J1940), 0, IF(AND(4=MATCH(LARGE('Raw Data'!G1940:J1940, 1), 'Raw Data'!G1940:J1940, 0), 'Raw Data'!L1940-'Raw Data'!K1940&gt;3), 'Raw Data'!J1940, 0))</f>
        <v>0</v>
      </c>
      <c r="R1946">
        <f>IF(ISBLANK('Raw Data'!J1940), 0, IF(AND(3=MATCH(LARGE('Raw Data'!G1940:J1940, 1), 'Raw Data'!G1940:J1940, 0), 'Raw Data'!K1940-'Raw Data'!L1940&gt;3), 'Raw Data'!I1940, 0))</f>
        <v>0</v>
      </c>
      <c r="S1946">
        <f>IF(AND('Raw Data'!L1940-'Raw Data'!K1940&gt;4, 'Raw Data'!F1940&lt;'Raw Data'!C1940), 'Raw Data'!J1940, 0)</f>
        <v>0</v>
      </c>
      <c r="T1946">
        <f>IF(AND('Raw Data'!K1940-'Raw Data'!L1940&gt;4, 'Raw Data'!F1940&gt;'Raw Data'!C1940), 'Raw Data'!I1940, 0)</f>
        <v>0</v>
      </c>
      <c r="U1946">
        <f>IF(AND('Raw Data'!L1940-'Raw Data'!K1940&lt;3, 'Raw Data'!L1940&gt;'Raw Data'!K1940, 'Raw Data'!F1940&lt;'Raw Data'!C1940), 'Raw Data'!H1940, 0)</f>
        <v>0</v>
      </c>
      <c r="V1946">
        <f>IF(AND('Raw Data'!L1940-'Raw Data'!K1940&lt;3, 'Raw Data'!L1940&gt;'Raw Data'!K1940, 'Raw Data'!F1940&gt;'Raw Data'!C1940), 'Raw Data'!G1940, 0)</f>
        <v>0</v>
      </c>
    </row>
    <row r="1947" spans="1:22" x14ac:dyDescent="0.3">
      <c r="A1947">
        <f>IF(AND('Raw Data'!F1941&lt;'Raw Data'!C1941, 'Raw Data'!L1941&gt;'Raw Data'!K1941, 'Raw Data'!L1941-'Raw Data'!K1941&gt;3), 'Raw Data'!J1941, 0)</f>
        <v>0</v>
      </c>
      <c r="B1947">
        <f>IF(AND('Raw Data'!C1941&lt;'Raw Data'!F1941, 'Raw Data'!K1941&gt;'Raw Data'!L1941, 'Raw Data'!K1941-'Raw Data'!L1941&gt;3), 'Raw Data'!I1941, 0)</f>
        <v>0</v>
      </c>
      <c r="C1947">
        <f>IF(AND('Raw Data'!F1941&lt;'Raw Data'!C1941, 'Raw Data'!L1941&gt;'Raw Data'!K1941, 'Raw Data'!L1941-'Raw Data'!K1941&lt;4), 'Raw Data'!H1941, 0)</f>
        <v>0</v>
      </c>
      <c r="D1947">
        <f>IF(AND('Raw Data'!C1941&lt;'Raw Data'!F1941, 'Raw Data'!K1941&gt;'Raw Data'!L1941, 'Raw Data'!K1941-'Raw Data'!L1941&lt;4), 'Raw Data'!G1941, 0)</f>
        <v>0</v>
      </c>
      <c r="E1947">
        <f>IF(ISBLANK('Raw Data'!J1941), 0, IF(AND(4=MATCH(LARGE('Raw Data'!G1941:J1941, 4), 'Raw Data'!G1941:J1941, 0), 'Raw Data'!L1941-'Raw Data'!K1941&gt;3), 'Raw Data'!J1941, 0))</f>
        <v>0</v>
      </c>
      <c r="F1947">
        <f>IF(ISBLANK('Raw Data'!J1941), 0, IF(AND(3=MATCH(LARGE('Raw Data'!G1941:J1941, 4), 'Raw Data'!G1941:J1941, 0), 'Raw Data'!K1941-'Raw Data'!L1941&gt;3), 'Raw Data'!I1941, 0))</f>
        <v>0</v>
      </c>
      <c r="G1947">
        <f>IF(ISBLANK('Raw Data'!J1941), 0, IF(AND(2=MATCH(LARGE('Raw Data'!G1941:J1941, 4), 'Raw Data'!G1941:J1941, 0), AND('Raw Data'!L1941-'Raw Data'!K1941&lt;4, 'Raw Data'!L1941-'Raw Data'!K1941&gt;0)), 'Raw Data'!H1941, 0))</f>
        <v>0</v>
      </c>
      <c r="H1947">
        <f>IF(ISBLANK('Raw Data'!J1941), 0, IF(AND(1=MATCH(LARGE('Raw Data'!G1941:J1941, 4), 'Raw Data'!G1941:J1941, 0), AND('Raw Data'!K1941-'Raw Data'!L1941&lt;4, 'Raw Data'!K1941-'Raw Data'!L1941&gt;0)), 'Raw Data'!G1941, 0))</f>
        <v>0</v>
      </c>
      <c r="I1947">
        <f>IF(ISBLANK('Raw Data'!J1941), 0, IF(AND(4=MATCH(LARGE('Raw Data'!G1941:J1941, 3), 'Raw Data'!G1941:J1941, 0), 'Raw Data'!L1941-'Raw Data'!K1941&gt;3), 'Raw Data'!J1941, 0))</f>
        <v>0</v>
      </c>
      <c r="J1947">
        <f>IF(ISBLANK('Raw Data'!J1941), 0, IF(AND(3=MATCH(LARGE('Raw Data'!G1941:J1941, 3), 'Raw Data'!G1941:J1941, 0), 'Raw Data'!K1941-'Raw Data'!L1941&gt;3), 'Raw Data'!I1941, 0))</f>
        <v>0</v>
      </c>
      <c r="K1947">
        <f>IF(ISBLANK('Raw Data'!J1941), 0, IF(AND(2=MATCH(LARGE('Raw Data'!G1941:J1941, 3), 'Raw Data'!G1941:J1941, 0), AND('Raw Data'!L1941-'Raw Data'!K1941&lt;4, 'Raw Data'!L1941-'Raw Data'!K1941&gt;0)), 'Raw Data'!H1941, 0))</f>
        <v>0</v>
      </c>
      <c r="L1947">
        <f>IF(ISBLANK('Raw Data'!J1941), 0, IF(AND(1=MATCH(LARGE('Raw Data'!G1941:J1941, 3), 'Raw Data'!G1941:J1941, 0), AND('Raw Data'!K1941-'Raw Data'!L1941&lt;4, 'Raw Data'!K1941-'Raw Data'!L1941&gt;0)), 'Raw Data'!G1941, 0))</f>
        <v>0</v>
      </c>
      <c r="M1947">
        <f>IF(ISBLANK('Raw Data'!J1941), 0, IF(AND(4=MATCH(LARGE('Raw Data'!G1941:J1941, 2), 'Raw Data'!G1941:J1941, 0), 'Raw Data'!L1941-'Raw Data'!K1941&gt;3), 'Raw Data'!J1941, 0))</f>
        <v>0</v>
      </c>
      <c r="N1947">
        <f>IF(ISBLANK('Raw Data'!J1941), 0, IF(AND(3=MATCH(LARGE('Raw Data'!G1941:J1941, 2), 'Raw Data'!G1941:J1941, 0), 'Raw Data'!K1941-'Raw Data'!L1941&gt;3), 'Raw Data'!I1941, 0))</f>
        <v>0</v>
      </c>
      <c r="O1947">
        <f>IF(ISBLANK('Raw Data'!J1941), 0, IF(AND(2=MATCH(LARGE('Raw Data'!G1941:J1941, 2), 'Raw Data'!G1941:J1941, 0), AND('Raw Data'!L1941-'Raw Data'!K1941&lt;4, 'Raw Data'!L1941-'Raw Data'!K1941&gt;0)), 'Raw Data'!H1941, 0))</f>
        <v>0</v>
      </c>
      <c r="P1947">
        <f>IF(ISBLANK('Raw Data'!J1941), 0, IF(AND(1=MATCH(LARGE('Raw Data'!G1941:J1941, 2), 'Raw Data'!G1941:J1941, 0), AND('Raw Data'!K1941-'Raw Data'!L1941&lt;4, 'Raw Data'!K1941-'Raw Data'!L1941&gt;0)), 'Raw Data'!G1941, 0))</f>
        <v>0</v>
      </c>
      <c r="Q1947">
        <f>IF(ISBLANK('Raw Data'!J1941), 0, IF(AND(4=MATCH(LARGE('Raw Data'!G1941:J1941, 1), 'Raw Data'!G1941:J1941, 0), 'Raw Data'!L1941-'Raw Data'!K1941&gt;3), 'Raw Data'!J1941, 0))</f>
        <v>0</v>
      </c>
      <c r="R1947">
        <f>IF(ISBLANK('Raw Data'!J1941), 0, IF(AND(3=MATCH(LARGE('Raw Data'!G1941:J1941, 1), 'Raw Data'!G1941:J1941, 0), 'Raw Data'!K1941-'Raw Data'!L1941&gt;3), 'Raw Data'!I1941, 0))</f>
        <v>0</v>
      </c>
      <c r="S1947">
        <f>IF(AND('Raw Data'!L1941-'Raw Data'!K1941&gt;4, 'Raw Data'!F1941&lt;'Raw Data'!C1941), 'Raw Data'!J1941, 0)</f>
        <v>0</v>
      </c>
      <c r="T1947">
        <f>IF(AND('Raw Data'!K1941-'Raw Data'!L1941&gt;4, 'Raw Data'!F1941&gt;'Raw Data'!C1941), 'Raw Data'!I1941, 0)</f>
        <v>0</v>
      </c>
      <c r="U1947">
        <f>IF(AND('Raw Data'!L1941-'Raw Data'!K1941&lt;3, 'Raw Data'!L1941&gt;'Raw Data'!K1941, 'Raw Data'!F1941&lt;'Raw Data'!C1941), 'Raw Data'!H1941, 0)</f>
        <v>0</v>
      </c>
      <c r="V1947">
        <f>IF(AND('Raw Data'!L1941-'Raw Data'!K1941&lt;3, 'Raw Data'!L1941&gt;'Raw Data'!K1941, 'Raw Data'!F1941&gt;'Raw Data'!C1941), 'Raw Data'!G1941, 0)</f>
        <v>0</v>
      </c>
    </row>
    <row r="1948" spans="1:22" x14ac:dyDescent="0.3">
      <c r="A1948">
        <f>IF(AND('Raw Data'!F1942&lt;'Raw Data'!C1942, 'Raw Data'!L1942&gt;'Raw Data'!K1942, 'Raw Data'!L1942-'Raw Data'!K1942&gt;3), 'Raw Data'!J1942, 0)</f>
        <v>0</v>
      </c>
      <c r="B1948">
        <f>IF(AND('Raw Data'!C1942&lt;'Raw Data'!F1942, 'Raw Data'!K1942&gt;'Raw Data'!L1942, 'Raw Data'!K1942-'Raw Data'!L1942&gt;3), 'Raw Data'!I1942, 0)</f>
        <v>0</v>
      </c>
      <c r="C1948">
        <f>IF(AND('Raw Data'!F1942&lt;'Raw Data'!C1942, 'Raw Data'!L1942&gt;'Raw Data'!K1942, 'Raw Data'!L1942-'Raw Data'!K1942&lt;4), 'Raw Data'!H1942, 0)</f>
        <v>0</v>
      </c>
      <c r="D1948">
        <f>IF(AND('Raw Data'!C1942&lt;'Raw Data'!F1942, 'Raw Data'!K1942&gt;'Raw Data'!L1942, 'Raw Data'!K1942-'Raw Data'!L1942&lt;4), 'Raw Data'!G1942, 0)</f>
        <v>0</v>
      </c>
      <c r="E1948">
        <f>IF(ISBLANK('Raw Data'!J1942), 0, IF(AND(4=MATCH(LARGE('Raw Data'!G1942:J1942, 4), 'Raw Data'!G1942:J1942, 0), 'Raw Data'!L1942-'Raw Data'!K1942&gt;3), 'Raw Data'!J1942, 0))</f>
        <v>0</v>
      </c>
      <c r="F1948">
        <f>IF(ISBLANK('Raw Data'!J1942), 0, IF(AND(3=MATCH(LARGE('Raw Data'!G1942:J1942, 4), 'Raw Data'!G1942:J1942, 0), 'Raw Data'!K1942-'Raw Data'!L1942&gt;3), 'Raw Data'!I1942, 0))</f>
        <v>0</v>
      </c>
      <c r="G1948">
        <f>IF(ISBLANK('Raw Data'!J1942), 0, IF(AND(2=MATCH(LARGE('Raw Data'!G1942:J1942, 4), 'Raw Data'!G1942:J1942, 0), AND('Raw Data'!L1942-'Raw Data'!K1942&lt;4, 'Raw Data'!L1942-'Raw Data'!K1942&gt;0)), 'Raw Data'!H1942, 0))</f>
        <v>0</v>
      </c>
      <c r="H1948">
        <f>IF(ISBLANK('Raw Data'!J1942), 0, IF(AND(1=MATCH(LARGE('Raw Data'!G1942:J1942, 4), 'Raw Data'!G1942:J1942, 0), AND('Raw Data'!K1942-'Raw Data'!L1942&lt;4, 'Raw Data'!K1942-'Raw Data'!L1942&gt;0)), 'Raw Data'!G1942, 0))</f>
        <v>0</v>
      </c>
      <c r="I1948">
        <f>IF(ISBLANK('Raw Data'!J1942), 0, IF(AND(4=MATCH(LARGE('Raw Data'!G1942:J1942, 3), 'Raw Data'!G1942:J1942, 0), 'Raw Data'!L1942-'Raw Data'!K1942&gt;3), 'Raw Data'!J1942, 0))</f>
        <v>0</v>
      </c>
      <c r="J1948">
        <f>IF(ISBLANK('Raw Data'!J1942), 0, IF(AND(3=MATCH(LARGE('Raw Data'!G1942:J1942, 3), 'Raw Data'!G1942:J1942, 0), 'Raw Data'!K1942-'Raw Data'!L1942&gt;3), 'Raw Data'!I1942, 0))</f>
        <v>0</v>
      </c>
      <c r="K1948">
        <f>IF(ISBLANK('Raw Data'!J1942), 0, IF(AND(2=MATCH(LARGE('Raw Data'!G1942:J1942, 3), 'Raw Data'!G1942:J1942, 0), AND('Raw Data'!L1942-'Raw Data'!K1942&lt;4, 'Raw Data'!L1942-'Raw Data'!K1942&gt;0)), 'Raw Data'!H1942, 0))</f>
        <v>0</v>
      </c>
      <c r="L1948">
        <f>IF(ISBLANK('Raw Data'!J1942), 0, IF(AND(1=MATCH(LARGE('Raw Data'!G1942:J1942, 3), 'Raw Data'!G1942:J1942, 0), AND('Raw Data'!K1942-'Raw Data'!L1942&lt;4, 'Raw Data'!K1942-'Raw Data'!L1942&gt;0)), 'Raw Data'!G1942, 0))</f>
        <v>0</v>
      </c>
      <c r="M1948">
        <f>IF(ISBLANK('Raw Data'!J1942), 0, IF(AND(4=MATCH(LARGE('Raw Data'!G1942:J1942, 2), 'Raw Data'!G1942:J1942, 0), 'Raw Data'!L1942-'Raw Data'!K1942&gt;3), 'Raw Data'!J1942, 0))</f>
        <v>0</v>
      </c>
      <c r="N1948">
        <f>IF(ISBLANK('Raw Data'!J1942), 0, IF(AND(3=MATCH(LARGE('Raw Data'!G1942:J1942, 2), 'Raw Data'!G1942:J1942, 0), 'Raw Data'!K1942-'Raw Data'!L1942&gt;3), 'Raw Data'!I1942, 0))</f>
        <v>0</v>
      </c>
      <c r="O1948">
        <f>IF(ISBLANK('Raw Data'!J1942), 0, IF(AND(2=MATCH(LARGE('Raw Data'!G1942:J1942, 2), 'Raw Data'!G1942:J1942, 0), AND('Raw Data'!L1942-'Raw Data'!K1942&lt;4, 'Raw Data'!L1942-'Raw Data'!K1942&gt;0)), 'Raw Data'!H1942, 0))</f>
        <v>0</v>
      </c>
      <c r="P1948">
        <f>IF(ISBLANK('Raw Data'!J1942), 0, IF(AND(1=MATCH(LARGE('Raw Data'!G1942:J1942, 2), 'Raw Data'!G1942:J1942, 0), AND('Raw Data'!K1942-'Raw Data'!L1942&lt;4, 'Raw Data'!K1942-'Raw Data'!L1942&gt;0)), 'Raw Data'!G1942, 0))</f>
        <v>0</v>
      </c>
      <c r="Q1948">
        <f>IF(ISBLANK('Raw Data'!J1942), 0, IF(AND(4=MATCH(LARGE('Raw Data'!G1942:J1942, 1), 'Raw Data'!G1942:J1942, 0), 'Raw Data'!L1942-'Raw Data'!K1942&gt;3), 'Raw Data'!J1942, 0))</f>
        <v>0</v>
      </c>
      <c r="R1948">
        <f>IF(ISBLANK('Raw Data'!J1942), 0, IF(AND(3=MATCH(LARGE('Raw Data'!G1942:J1942, 1), 'Raw Data'!G1942:J1942, 0), 'Raw Data'!K1942-'Raw Data'!L1942&gt;3), 'Raw Data'!I1942, 0))</f>
        <v>0</v>
      </c>
      <c r="S1948">
        <f>IF(AND('Raw Data'!L1942-'Raw Data'!K1942&gt;4, 'Raw Data'!F1942&lt;'Raw Data'!C1942), 'Raw Data'!J1942, 0)</f>
        <v>0</v>
      </c>
      <c r="T1948">
        <f>IF(AND('Raw Data'!K1942-'Raw Data'!L1942&gt;4, 'Raw Data'!F1942&gt;'Raw Data'!C1942), 'Raw Data'!I1942, 0)</f>
        <v>0</v>
      </c>
      <c r="U1948">
        <f>IF(AND('Raw Data'!L1942-'Raw Data'!K1942&lt;3, 'Raw Data'!L1942&gt;'Raw Data'!K1942, 'Raw Data'!F1942&lt;'Raw Data'!C1942), 'Raw Data'!H1942, 0)</f>
        <v>0</v>
      </c>
      <c r="V1948">
        <f>IF(AND('Raw Data'!L1942-'Raw Data'!K1942&lt;3, 'Raw Data'!L1942&gt;'Raw Data'!K1942, 'Raw Data'!F1942&gt;'Raw Data'!C1942), 'Raw Data'!G1942, 0)</f>
        <v>0</v>
      </c>
    </row>
    <row r="1949" spans="1:22" x14ac:dyDescent="0.3">
      <c r="A1949">
        <f>IF(AND('Raw Data'!F1943&lt;'Raw Data'!C1943, 'Raw Data'!L1943&gt;'Raw Data'!K1943, 'Raw Data'!L1943-'Raw Data'!K1943&gt;3), 'Raw Data'!J1943, 0)</f>
        <v>0</v>
      </c>
      <c r="B1949">
        <f>IF(AND('Raw Data'!C1943&lt;'Raw Data'!F1943, 'Raw Data'!K1943&gt;'Raw Data'!L1943, 'Raw Data'!K1943-'Raw Data'!L1943&gt;3), 'Raw Data'!I1943, 0)</f>
        <v>0</v>
      </c>
      <c r="C1949">
        <f>IF(AND('Raw Data'!F1943&lt;'Raw Data'!C1943, 'Raw Data'!L1943&gt;'Raw Data'!K1943, 'Raw Data'!L1943-'Raw Data'!K1943&lt;4), 'Raw Data'!H1943, 0)</f>
        <v>0</v>
      </c>
      <c r="D1949">
        <f>IF(AND('Raw Data'!C1943&lt;'Raw Data'!F1943, 'Raw Data'!K1943&gt;'Raw Data'!L1943, 'Raw Data'!K1943-'Raw Data'!L1943&lt;4), 'Raw Data'!G1943, 0)</f>
        <v>0</v>
      </c>
      <c r="E1949">
        <f>IF(ISBLANK('Raw Data'!J1943), 0, IF(AND(4=MATCH(LARGE('Raw Data'!G1943:J1943, 4), 'Raw Data'!G1943:J1943, 0), 'Raw Data'!L1943-'Raw Data'!K1943&gt;3), 'Raw Data'!J1943, 0))</f>
        <v>0</v>
      </c>
      <c r="F1949">
        <f>IF(ISBLANK('Raw Data'!J1943), 0, IF(AND(3=MATCH(LARGE('Raw Data'!G1943:J1943, 4), 'Raw Data'!G1943:J1943, 0), 'Raw Data'!K1943-'Raw Data'!L1943&gt;3), 'Raw Data'!I1943, 0))</f>
        <v>0</v>
      </c>
      <c r="G1949">
        <f>IF(ISBLANK('Raw Data'!J1943), 0, IF(AND(2=MATCH(LARGE('Raw Data'!G1943:J1943, 4), 'Raw Data'!G1943:J1943, 0), AND('Raw Data'!L1943-'Raw Data'!K1943&lt;4, 'Raw Data'!L1943-'Raw Data'!K1943&gt;0)), 'Raw Data'!H1943, 0))</f>
        <v>0</v>
      </c>
      <c r="H1949">
        <f>IF(ISBLANK('Raw Data'!J1943), 0, IF(AND(1=MATCH(LARGE('Raw Data'!G1943:J1943, 4), 'Raw Data'!G1943:J1943, 0), AND('Raw Data'!K1943-'Raw Data'!L1943&lt;4, 'Raw Data'!K1943-'Raw Data'!L1943&gt;0)), 'Raw Data'!G1943, 0))</f>
        <v>0</v>
      </c>
      <c r="I1949">
        <f>IF(ISBLANK('Raw Data'!J1943), 0, IF(AND(4=MATCH(LARGE('Raw Data'!G1943:J1943, 3), 'Raw Data'!G1943:J1943, 0), 'Raw Data'!L1943-'Raw Data'!K1943&gt;3), 'Raw Data'!J1943, 0))</f>
        <v>0</v>
      </c>
      <c r="J1949">
        <f>IF(ISBLANK('Raw Data'!J1943), 0, IF(AND(3=MATCH(LARGE('Raw Data'!G1943:J1943, 3), 'Raw Data'!G1943:J1943, 0), 'Raw Data'!K1943-'Raw Data'!L1943&gt;3), 'Raw Data'!I1943, 0))</f>
        <v>0</v>
      </c>
      <c r="K1949">
        <f>IF(ISBLANK('Raw Data'!J1943), 0, IF(AND(2=MATCH(LARGE('Raw Data'!G1943:J1943, 3), 'Raw Data'!G1943:J1943, 0), AND('Raw Data'!L1943-'Raw Data'!K1943&lt;4, 'Raw Data'!L1943-'Raw Data'!K1943&gt;0)), 'Raw Data'!H1943, 0))</f>
        <v>0</v>
      </c>
      <c r="L1949">
        <f>IF(ISBLANK('Raw Data'!J1943), 0, IF(AND(1=MATCH(LARGE('Raw Data'!G1943:J1943, 3), 'Raw Data'!G1943:J1943, 0), AND('Raw Data'!K1943-'Raw Data'!L1943&lt;4, 'Raw Data'!K1943-'Raw Data'!L1943&gt;0)), 'Raw Data'!G1943, 0))</f>
        <v>0</v>
      </c>
      <c r="M1949">
        <f>IF(ISBLANK('Raw Data'!J1943), 0, IF(AND(4=MATCH(LARGE('Raw Data'!G1943:J1943, 2), 'Raw Data'!G1943:J1943, 0), 'Raw Data'!L1943-'Raw Data'!K1943&gt;3), 'Raw Data'!J1943, 0))</f>
        <v>0</v>
      </c>
      <c r="N1949">
        <f>IF(ISBLANK('Raw Data'!J1943), 0, IF(AND(3=MATCH(LARGE('Raw Data'!G1943:J1943, 2), 'Raw Data'!G1943:J1943, 0), 'Raw Data'!K1943-'Raw Data'!L1943&gt;3), 'Raw Data'!I1943, 0))</f>
        <v>0</v>
      </c>
      <c r="O1949">
        <f>IF(ISBLANK('Raw Data'!J1943), 0, IF(AND(2=MATCH(LARGE('Raw Data'!G1943:J1943, 2), 'Raw Data'!G1943:J1943, 0), AND('Raw Data'!L1943-'Raw Data'!K1943&lt;4, 'Raw Data'!L1943-'Raw Data'!K1943&gt;0)), 'Raw Data'!H1943, 0))</f>
        <v>0</v>
      </c>
      <c r="P1949">
        <f>IF(ISBLANK('Raw Data'!J1943), 0, IF(AND(1=MATCH(LARGE('Raw Data'!G1943:J1943, 2), 'Raw Data'!G1943:J1943, 0), AND('Raw Data'!K1943-'Raw Data'!L1943&lt;4, 'Raw Data'!K1943-'Raw Data'!L1943&gt;0)), 'Raw Data'!G1943, 0))</f>
        <v>0</v>
      </c>
      <c r="Q1949">
        <f>IF(ISBLANK('Raw Data'!J1943), 0, IF(AND(4=MATCH(LARGE('Raw Data'!G1943:J1943, 1), 'Raw Data'!G1943:J1943, 0), 'Raw Data'!L1943-'Raw Data'!K1943&gt;3), 'Raw Data'!J1943, 0))</f>
        <v>0</v>
      </c>
      <c r="R1949">
        <f>IF(ISBLANK('Raw Data'!J1943), 0, IF(AND(3=MATCH(LARGE('Raw Data'!G1943:J1943, 1), 'Raw Data'!G1943:J1943, 0), 'Raw Data'!K1943-'Raw Data'!L1943&gt;3), 'Raw Data'!I1943, 0))</f>
        <v>0</v>
      </c>
      <c r="S1949">
        <f>IF(AND('Raw Data'!L1943-'Raw Data'!K1943&gt;4, 'Raw Data'!F1943&lt;'Raw Data'!C1943), 'Raw Data'!J1943, 0)</f>
        <v>0</v>
      </c>
      <c r="T1949">
        <f>IF(AND('Raw Data'!K1943-'Raw Data'!L1943&gt;4, 'Raw Data'!F1943&gt;'Raw Data'!C1943), 'Raw Data'!I1943, 0)</f>
        <v>0</v>
      </c>
      <c r="U1949">
        <f>IF(AND('Raw Data'!L1943-'Raw Data'!K1943&lt;3, 'Raw Data'!L1943&gt;'Raw Data'!K1943, 'Raw Data'!F1943&lt;'Raw Data'!C1943), 'Raw Data'!H1943, 0)</f>
        <v>0</v>
      </c>
      <c r="V1949">
        <f>IF(AND('Raw Data'!L1943-'Raw Data'!K1943&lt;3, 'Raw Data'!L1943&gt;'Raw Data'!K1943, 'Raw Data'!F1943&gt;'Raw Data'!C1943), 'Raw Data'!G1943, 0)</f>
        <v>0</v>
      </c>
    </row>
    <row r="1950" spans="1:22" x14ac:dyDescent="0.3">
      <c r="A1950">
        <f>IF(AND('Raw Data'!F1944&lt;'Raw Data'!C1944, 'Raw Data'!L1944&gt;'Raw Data'!K1944, 'Raw Data'!L1944-'Raw Data'!K1944&gt;3), 'Raw Data'!J1944, 0)</f>
        <v>0</v>
      </c>
      <c r="B1950">
        <f>IF(AND('Raw Data'!C1944&lt;'Raw Data'!F1944, 'Raw Data'!K1944&gt;'Raw Data'!L1944, 'Raw Data'!K1944-'Raw Data'!L1944&gt;3), 'Raw Data'!I1944, 0)</f>
        <v>0</v>
      </c>
      <c r="C1950">
        <f>IF(AND('Raw Data'!F1944&lt;'Raw Data'!C1944, 'Raw Data'!L1944&gt;'Raw Data'!K1944, 'Raw Data'!L1944-'Raw Data'!K1944&lt;4), 'Raw Data'!H1944, 0)</f>
        <v>0</v>
      </c>
      <c r="D1950">
        <f>IF(AND('Raw Data'!C1944&lt;'Raw Data'!F1944, 'Raw Data'!K1944&gt;'Raw Data'!L1944, 'Raw Data'!K1944-'Raw Data'!L1944&lt;4), 'Raw Data'!G1944, 0)</f>
        <v>0</v>
      </c>
      <c r="E1950">
        <f>IF(ISBLANK('Raw Data'!J1944), 0, IF(AND(4=MATCH(LARGE('Raw Data'!G1944:J1944, 4), 'Raw Data'!G1944:J1944, 0), 'Raw Data'!L1944-'Raw Data'!K1944&gt;3), 'Raw Data'!J1944, 0))</f>
        <v>0</v>
      </c>
      <c r="F1950">
        <f>IF(ISBLANK('Raw Data'!J1944), 0, IF(AND(3=MATCH(LARGE('Raw Data'!G1944:J1944, 4), 'Raw Data'!G1944:J1944, 0), 'Raw Data'!K1944-'Raw Data'!L1944&gt;3), 'Raw Data'!I1944, 0))</f>
        <v>0</v>
      </c>
      <c r="G1950">
        <f>IF(ISBLANK('Raw Data'!J1944), 0, IF(AND(2=MATCH(LARGE('Raw Data'!G1944:J1944, 4), 'Raw Data'!G1944:J1944, 0), AND('Raw Data'!L1944-'Raw Data'!K1944&lt;4, 'Raw Data'!L1944-'Raw Data'!K1944&gt;0)), 'Raw Data'!H1944, 0))</f>
        <v>0</v>
      </c>
      <c r="H1950">
        <f>IF(ISBLANK('Raw Data'!J1944), 0, IF(AND(1=MATCH(LARGE('Raw Data'!G1944:J1944, 4), 'Raw Data'!G1944:J1944, 0), AND('Raw Data'!K1944-'Raw Data'!L1944&lt;4, 'Raw Data'!K1944-'Raw Data'!L1944&gt;0)), 'Raw Data'!G1944, 0))</f>
        <v>0</v>
      </c>
      <c r="I1950">
        <f>IF(ISBLANK('Raw Data'!J1944), 0, IF(AND(4=MATCH(LARGE('Raw Data'!G1944:J1944, 3), 'Raw Data'!G1944:J1944, 0), 'Raw Data'!L1944-'Raw Data'!K1944&gt;3), 'Raw Data'!J1944, 0))</f>
        <v>0</v>
      </c>
      <c r="J1950">
        <f>IF(ISBLANK('Raw Data'!J1944), 0, IF(AND(3=MATCH(LARGE('Raw Data'!G1944:J1944, 3), 'Raw Data'!G1944:J1944, 0), 'Raw Data'!K1944-'Raw Data'!L1944&gt;3), 'Raw Data'!I1944, 0))</f>
        <v>0</v>
      </c>
      <c r="K1950">
        <f>IF(ISBLANK('Raw Data'!J1944), 0, IF(AND(2=MATCH(LARGE('Raw Data'!G1944:J1944, 3), 'Raw Data'!G1944:J1944, 0), AND('Raw Data'!L1944-'Raw Data'!K1944&lt;4, 'Raw Data'!L1944-'Raw Data'!K1944&gt;0)), 'Raw Data'!H1944, 0))</f>
        <v>0</v>
      </c>
      <c r="L1950">
        <f>IF(ISBLANK('Raw Data'!J1944), 0, IF(AND(1=MATCH(LARGE('Raw Data'!G1944:J1944, 3), 'Raw Data'!G1944:J1944, 0), AND('Raw Data'!K1944-'Raw Data'!L1944&lt;4, 'Raw Data'!K1944-'Raw Data'!L1944&gt;0)), 'Raw Data'!G1944, 0))</f>
        <v>0</v>
      </c>
      <c r="M1950">
        <f>IF(ISBLANK('Raw Data'!J1944), 0, IF(AND(4=MATCH(LARGE('Raw Data'!G1944:J1944, 2), 'Raw Data'!G1944:J1944, 0), 'Raw Data'!L1944-'Raw Data'!K1944&gt;3), 'Raw Data'!J1944, 0))</f>
        <v>0</v>
      </c>
      <c r="N1950">
        <f>IF(ISBLANK('Raw Data'!J1944), 0, IF(AND(3=MATCH(LARGE('Raw Data'!G1944:J1944, 2), 'Raw Data'!G1944:J1944, 0), 'Raw Data'!K1944-'Raw Data'!L1944&gt;3), 'Raw Data'!I1944, 0))</f>
        <v>0</v>
      </c>
      <c r="O1950">
        <f>IF(ISBLANK('Raw Data'!J1944), 0, IF(AND(2=MATCH(LARGE('Raw Data'!G1944:J1944, 2), 'Raw Data'!G1944:J1944, 0), AND('Raw Data'!L1944-'Raw Data'!K1944&lt;4, 'Raw Data'!L1944-'Raw Data'!K1944&gt;0)), 'Raw Data'!H1944, 0))</f>
        <v>0</v>
      </c>
      <c r="P1950">
        <f>IF(ISBLANK('Raw Data'!J1944), 0, IF(AND(1=MATCH(LARGE('Raw Data'!G1944:J1944, 2), 'Raw Data'!G1944:J1944, 0), AND('Raw Data'!K1944-'Raw Data'!L1944&lt;4, 'Raw Data'!K1944-'Raw Data'!L1944&gt;0)), 'Raw Data'!G1944, 0))</f>
        <v>0</v>
      </c>
      <c r="Q1950">
        <f>IF(ISBLANK('Raw Data'!J1944), 0, IF(AND(4=MATCH(LARGE('Raw Data'!G1944:J1944, 1), 'Raw Data'!G1944:J1944, 0), 'Raw Data'!L1944-'Raw Data'!K1944&gt;3), 'Raw Data'!J1944, 0))</f>
        <v>0</v>
      </c>
      <c r="R1950">
        <f>IF(ISBLANK('Raw Data'!J1944), 0, IF(AND(3=MATCH(LARGE('Raw Data'!G1944:J1944, 1), 'Raw Data'!G1944:J1944, 0), 'Raw Data'!K1944-'Raw Data'!L1944&gt;3), 'Raw Data'!I1944, 0))</f>
        <v>0</v>
      </c>
      <c r="S1950">
        <f>IF(AND('Raw Data'!L1944-'Raw Data'!K1944&gt;4, 'Raw Data'!F1944&lt;'Raw Data'!C1944), 'Raw Data'!J1944, 0)</f>
        <v>0</v>
      </c>
      <c r="T1950">
        <f>IF(AND('Raw Data'!K1944-'Raw Data'!L1944&gt;4, 'Raw Data'!F1944&gt;'Raw Data'!C1944), 'Raw Data'!I1944, 0)</f>
        <v>0</v>
      </c>
      <c r="U1950">
        <f>IF(AND('Raw Data'!L1944-'Raw Data'!K1944&lt;3, 'Raw Data'!L1944&gt;'Raw Data'!K1944, 'Raw Data'!F1944&lt;'Raw Data'!C1944), 'Raw Data'!H1944, 0)</f>
        <v>0</v>
      </c>
      <c r="V1950">
        <f>IF(AND('Raw Data'!L1944-'Raw Data'!K1944&lt;3, 'Raw Data'!L1944&gt;'Raw Data'!K1944, 'Raw Data'!F1944&gt;'Raw Data'!C1944), 'Raw Data'!G1944, 0)</f>
        <v>0</v>
      </c>
    </row>
    <row r="1951" spans="1:22" x14ac:dyDescent="0.3">
      <c r="A1951">
        <f>IF(AND('Raw Data'!F1945&lt;'Raw Data'!C1945, 'Raw Data'!L1945&gt;'Raw Data'!K1945, 'Raw Data'!L1945-'Raw Data'!K1945&gt;3), 'Raw Data'!J1945, 0)</f>
        <v>0</v>
      </c>
      <c r="B1951">
        <f>IF(AND('Raw Data'!C1945&lt;'Raw Data'!F1945, 'Raw Data'!K1945&gt;'Raw Data'!L1945, 'Raw Data'!K1945-'Raw Data'!L1945&gt;3), 'Raw Data'!I1945, 0)</f>
        <v>0</v>
      </c>
      <c r="C1951">
        <f>IF(AND('Raw Data'!F1945&lt;'Raw Data'!C1945, 'Raw Data'!L1945&gt;'Raw Data'!K1945, 'Raw Data'!L1945-'Raw Data'!K1945&lt;4), 'Raw Data'!H1945, 0)</f>
        <v>0</v>
      </c>
      <c r="D1951">
        <f>IF(AND('Raw Data'!C1945&lt;'Raw Data'!F1945, 'Raw Data'!K1945&gt;'Raw Data'!L1945, 'Raw Data'!K1945-'Raw Data'!L1945&lt;4), 'Raw Data'!G1945, 0)</f>
        <v>0</v>
      </c>
      <c r="E1951">
        <f>IF(ISBLANK('Raw Data'!J1945), 0, IF(AND(4=MATCH(LARGE('Raw Data'!G1945:J1945, 4), 'Raw Data'!G1945:J1945, 0), 'Raw Data'!L1945-'Raw Data'!K1945&gt;3), 'Raw Data'!J1945, 0))</f>
        <v>0</v>
      </c>
      <c r="F1951">
        <f>IF(ISBLANK('Raw Data'!J1945), 0, IF(AND(3=MATCH(LARGE('Raw Data'!G1945:J1945, 4), 'Raw Data'!G1945:J1945, 0), 'Raw Data'!K1945-'Raw Data'!L1945&gt;3), 'Raw Data'!I1945, 0))</f>
        <v>0</v>
      </c>
      <c r="G1951">
        <f>IF(ISBLANK('Raw Data'!J1945), 0, IF(AND(2=MATCH(LARGE('Raw Data'!G1945:J1945, 4), 'Raw Data'!G1945:J1945, 0), AND('Raw Data'!L1945-'Raw Data'!K1945&lt;4, 'Raw Data'!L1945-'Raw Data'!K1945&gt;0)), 'Raw Data'!H1945, 0))</f>
        <v>0</v>
      </c>
      <c r="H1951">
        <f>IF(ISBLANK('Raw Data'!J1945), 0, IF(AND(1=MATCH(LARGE('Raw Data'!G1945:J1945, 4), 'Raw Data'!G1945:J1945, 0), AND('Raw Data'!K1945-'Raw Data'!L1945&lt;4, 'Raw Data'!K1945-'Raw Data'!L1945&gt;0)), 'Raw Data'!G1945, 0))</f>
        <v>0</v>
      </c>
      <c r="I1951">
        <f>IF(ISBLANK('Raw Data'!J1945), 0, IF(AND(4=MATCH(LARGE('Raw Data'!G1945:J1945, 3), 'Raw Data'!G1945:J1945, 0), 'Raw Data'!L1945-'Raw Data'!K1945&gt;3), 'Raw Data'!J1945, 0))</f>
        <v>0</v>
      </c>
      <c r="J1951">
        <f>IF(ISBLANK('Raw Data'!J1945), 0, IF(AND(3=MATCH(LARGE('Raw Data'!G1945:J1945, 3), 'Raw Data'!G1945:J1945, 0), 'Raw Data'!K1945-'Raw Data'!L1945&gt;3), 'Raw Data'!I1945, 0))</f>
        <v>0</v>
      </c>
      <c r="K1951">
        <f>IF(ISBLANK('Raw Data'!J1945), 0, IF(AND(2=MATCH(LARGE('Raw Data'!G1945:J1945, 3), 'Raw Data'!G1945:J1945, 0), AND('Raw Data'!L1945-'Raw Data'!K1945&lt;4, 'Raw Data'!L1945-'Raw Data'!K1945&gt;0)), 'Raw Data'!H1945, 0))</f>
        <v>0</v>
      </c>
      <c r="L1951">
        <f>IF(ISBLANK('Raw Data'!J1945), 0, IF(AND(1=MATCH(LARGE('Raw Data'!G1945:J1945, 3), 'Raw Data'!G1945:J1945, 0), AND('Raw Data'!K1945-'Raw Data'!L1945&lt;4, 'Raw Data'!K1945-'Raw Data'!L1945&gt;0)), 'Raw Data'!G1945, 0))</f>
        <v>0</v>
      </c>
      <c r="M1951">
        <f>IF(ISBLANK('Raw Data'!J1945), 0, IF(AND(4=MATCH(LARGE('Raw Data'!G1945:J1945, 2), 'Raw Data'!G1945:J1945, 0), 'Raw Data'!L1945-'Raw Data'!K1945&gt;3), 'Raw Data'!J1945, 0))</f>
        <v>0</v>
      </c>
      <c r="N1951">
        <f>IF(ISBLANK('Raw Data'!J1945), 0, IF(AND(3=MATCH(LARGE('Raw Data'!G1945:J1945, 2), 'Raw Data'!G1945:J1945, 0), 'Raw Data'!K1945-'Raw Data'!L1945&gt;3), 'Raw Data'!I1945, 0))</f>
        <v>0</v>
      </c>
      <c r="O1951">
        <f>IF(ISBLANK('Raw Data'!J1945), 0, IF(AND(2=MATCH(LARGE('Raw Data'!G1945:J1945, 2), 'Raw Data'!G1945:J1945, 0), AND('Raw Data'!L1945-'Raw Data'!K1945&lt;4, 'Raw Data'!L1945-'Raw Data'!K1945&gt;0)), 'Raw Data'!H1945, 0))</f>
        <v>0</v>
      </c>
      <c r="P1951">
        <f>IF(ISBLANK('Raw Data'!J1945), 0, IF(AND(1=MATCH(LARGE('Raw Data'!G1945:J1945, 2), 'Raw Data'!G1945:J1945, 0), AND('Raw Data'!K1945-'Raw Data'!L1945&lt;4, 'Raw Data'!K1945-'Raw Data'!L1945&gt;0)), 'Raw Data'!G1945, 0))</f>
        <v>0</v>
      </c>
      <c r="Q1951">
        <f>IF(ISBLANK('Raw Data'!J1945), 0, IF(AND(4=MATCH(LARGE('Raw Data'!G1945:J1945, 1), 'Raw Data'!G1945:J1945, 0), 'Raw Data'!L1945-'Raw Data'!K1945&gt;3), 'Raw Data'!J1945, 0))</f>
        <v>0</v>
      </c>
      <c r="R1951">
        <f>IF(ISBLANK('Raw Data'!J1945), 0, IF(AND(3=MATCH(LARGE('Raw Data'!G1945:J1945, 1), 'Raw Data'!G1945:J1945, 0), 'Raw Data'!K1945-'Raw Data'!L1945&gt;3), 'Raw Data'!I1945, 0))</f>
        <v>0</v>
      </c>
      <c r="S1951">
        <f>IF(AND('Raw Data'!L1945-'Raw Data'!K1945&gt;4, 'Raw Data'!F1945&lt;'Raw Data'!C1945), 'Raw Data'!J1945, 0)</f>
        <v>0</v>
      </c>
      <c r="T1951">
        <f>IF(AND('Raw Data'!K1945-'Raw Data'!L1945&gt;4, 'Raw Data'!F1945&gt;'Raw Data'!C1945), 'Raw Data'!I1945, 0)</f>
        <v>0</v>
      </c>
      <c r="U1951">
        <f>IF(AND('Raw Data'!L1945-'Raw Data'!K1945&lt;3, 'Raw Data'!L1945&gt;'Raw Data'!K1945, 'Raw Data'!F1945&lt;'Raw Data'!C1945), 'Raw Data'!H1945, 0)</f>
        <v>0</v>
      </c>
      <c r="V1951">
        <f>IF(AND('Raw Data'!L1945-'Raw Data'!K1945&lt;3, 'Raw Data'!L1945&gt;'Raw Data'!K1945, 'Raw Data'!F1945&gt;'Raw Data'!C1945), 'Raw Data'!G1945, 0)</f>
        <v>0</v>
      </c>
    </row>
    <row r="1952" spans="1:22" x14ac:dyDescent="0.3">
      <c r="A1952">
        <f>IF(AND('Raw Data'!F1946&lt;'Raw Data'!C1946, 'Raw Data'!L1946&gt;'Raw Data'!K1946, 'Raw Data'!L1946-'Raw Data'!K1946&gt;3), 'Raw Data'!J1946, 0)</f>
        <v>0</v>
      </c>
      <c r="B1952">
        <f>IF(AND('Raw Data'!C1946&lt;'Raw Data'!F1946, 'Raw Data'!K1946&gt;'Raw Data'!L1946, 'Raw Data'!K1946-'Raw Data'!L1946&gt;3), 'Raw Data'!I1946, 0)</f>
        <v>0</v>
      </c>
      <c r="C1952">
        <f>IF(AND('Raw Data'!F1946&lt;'Raw Data'!C1946, 'Raw Data'!L1946&gt;'Raw Data'!K1946, 'Raw Data'!L1946-'Raw Data'!K1946&lt;4), 'Raw Data'!H1946, 0)</f>
        <v>0</v>
      </c>
      <c r="D1952">
        <f>IF(AND('Raw Data'!C1946&lt;'Raw Data'!F1946, 'Raw Data'!K1946&gt;'Raw Data'!L1946, 'Raw Data'!K1946-'Raw Data'!L1946&lt;4), 'Raw Data'!G1946, 0)</f>
        <v>0</v>
      </c>
      <c r="E1952">
        <f>IF(ISBLANK('Raw Data'!J1946), 0, IF(AND(4=MATCH(LARGE('Raw Data'!G1946:J1946, 4), 'Raw Data'!G1946:J1946, 0), 'Raw Data'!L1946-'Raw Data'!K1946&gt;3), 'Raw Data'!J1946, 0))</f>
        <v>0</v>
      </c>
      <c r="F1952">
        <f>IF(ISBLANK('Raw Data'!J1946), 0, IF(AND(3=MATCH(LARGE('Raw Data'!G1946:J1946, 4), 'Raw Data'!G1946:J1946, 0), 'Raw Data'!K1946-'Raw Data'!L1946&gt;3), 'Raw Data'!I1946, 0))</f>
        <v>0</v>
      </c>
      <c r="G1952">
        <f>IF(ISBLANK('Raw Data'!J1946), 0, IF(AND(2=MATCH(LARGE('Raw Data'!G1946:J1946, 4), 'Raw Data'!G1946:J1946, 0), AND('Raw Data'!L1946-'Raw Data'!K1946&lt;4, 'Raw Data'!L1946-'Raw Data'!K1946&gt;0)), 'Raw Data'!H1946, 0))</f>
        <v>0</v>
      </c>
      <c r="H1952">
        <f>IF(ISBLANK('Raw Data'!J1946), 0, IF(AND(1=MATCH(LARGE('Raw Data'!G1946:J1946, 4), 'Raw Data'!G1946:J1946, 0), AND('Raw Data'!K1946-'Raw Data'!L1946&lt;4, 'Raw Data'!K1946-'Raw Data'!L1946&gt;0)), 'Raw Data'!G1946, 0))</f>
        <v>0</v>
      </c>
      <c r="I1952">
        <f>IF(ISBLANK('Raw Data'!J1946), 0, IF(AND(4=MATCH(LARGE('Raw Data'!G1946:J1946, 3), 'Raw Data'!G1946:J1946, 0), 'Raw Data'!L1946-'Raw Data'!K1946&gt;3), 'Raw Data'!J1946, 0))</f>
        <v>0</v>
      </c>
      <c r="J1952">
        <f>IF(ISBLANK('Raw Data'!J1946), 0, IF(AND(3=MATCH(LARGE('Raw Data'!G1946:J1946, 3), 'Raw Data'!G1946:J1946, 0), 'Raw Data'!K1946-'Raw Data'!L1946&gt;3), 'Raw Data'!I1946, 0))</f>
        <v>0</v>
      </c>
      <c r="K1952">
        <f>IF(ISBLANK('Raw Data'!J1946), 0, IF(AND(2=MATCH(LARGE('Raw Data'!G1946:J1946, 3), 'Raw Data'!G1946:J1946, 0), AND('Raw Data'!L1946-'Raw Data'!K1946&lt;4, 'Raw Data'!L1946-'Raw Data'!K1946&gt;0)), 'Raw Data'!H1946, 0))</f>
        <v>0</v>
      </c>
      <c r="L1952">
        <f>IF(ISBLANK('Raw Data'!J1946), 0, IF(AND(1=MATCH(LARGE('Raw Data'!G1946:J1946, 3), 'Raw Data'!G1946:J1946, 0), AND('Raw Data'!K1946-'Raw Data'!L1946&lt;4, 'Raw Data'!K1946-'Raw Data'!L1946&gt;0)), 'Raw Data'!G1946, 0))</f>
        <v>0</v>
      </c>
      <c r="M1952">
        <f>IF(ISBLANK('Raw Data'!J1946), 0, IF(AND(4=MATCH(LARGE('Raw Data'!G1946:J1946, 2), 'Raw Data'!G1946:J1946, 0), 'Raw Data'!L1946-'Raw Data'!K1946&gt;3), 'Raw Data'!J1946, 0))</f>
        <v>0</v>
      </c>
      <c r="N1952">
        <f>IF(ISBLANK('Raw Data'!J1946), 0, IF(AND(3=MATCH(LARGE('Raw Data'!G1946:J1946, 2), 'Raw Data'!G1946:J1946, 0), 'Raw Data'!K1946-'Raw Data'!L1946&gt;3), 'Raw Data'!I1946, 0))</f>
        <v>0</v>
      </c>
      <c r="O1952">
        <f>IF(ISBLANK('Raw Data'!J1946), 0, IF(AND(2=MATCH(LARGE('Raw Data'!G1946:J1946, 2), 'Raw Data'!G1946:J1946, 0), AND('Raw Data'!L1946-'Raw Data'!K1946&lt;4, 'Raw Data'!L1946-'Raw Data'!K1946&gt;0)), 'Raw Data'!H1946, 0))</f>
        <v>0</v>
      </c>
      <c r="P1952">
        <f>IF(ISBLANK('Raw Data'!J1946), 0, IF(AND(1=MATCH(LARGE('Raw Data'!G1946:J1946, 2), 'Raw Data'!G1946:J1946, 0), AND('Raw Data'!K1946-'Raw Data'!L1946&lt;4, 'Raw Data'!K1946-'Raw Data'!L1946&gt;0)), 'Raw Data'!G1946, 0))</f>
        <v>0</v>
      </c>
      <c r="Q1952">
        <f>IF(ISBLANK('Raw Data'!J1946), 0, IF(AND(4=MATCH(LARGE('Raw Data'!G1946:J1946, 1), 'Raw Data'!G1946:J1946, 0), 'Raw Data'!L1946-'Raw Data'!K1946&gt;3), 'Raw Data'!J1946, 0))</f>
        <v>0</v>
      </c>
      <c r="R1952">
        <f>IF(ISBLANK('Raw Data'!J1946), 0, IF(AND(3=MATCH(LARGE('Raw Data'!G1946:J1946, 1), 'Raw Data'!G1946:J1946, 0), 'Raw Data'!K1946-'Raw Data'!L1946&gt;3), 'Raw Data'!I1946, 0))</f>
        <v>0</v>
      </c>
      <c r="S1952">
        <f>IF(AND('Raw Data'!L1946-'Raw Data'!K1946&gt;4, 'Raw Data'!F1946&lt;'Raw Data'!C1946), 'Raw Data'!J1946, 0)</f>
        <v>0</v>
      </c>
      <c r="T1952">
        <f>IF(AND('Raw Data'!K1946-'Raw Data'!L1946&gt;4, 'Raw Data'!F1946&gt;'Raw Data'!C1946), 'Raw Data'!I1946, 0)</f>
        <v>0</v>
      </c>
      <c r="U1952">
        <f>IF(AND('Raw Data'!L1946-'Raw Data'!K1946&lt;3, 'Raw Data'!L1946&gt;'Raw Data'!K1946, 'Raw Data'!F1946&lt;'Raw Data'!C1946), 'Raw Data'!H1946, 0)</f>
        <v>0</v>
      </c>
      <c r="V1952">
        <f>IF(AND('Raw Data'!L1946-'Raw Data'!K1946&lt;3, 'Raw Data'!L1946&gt;'Raw Data'!K1946, 'Raw Data'!F1946&gt;'Raw Data'!C1946), 'Raw Data'!G1946, 0)</f>
        <v>0</v>
      </c>
    </row>
    <row r="1953" spans="1:22" x14ac:dyDescent="0.3">
      <c r="A1953">
        <f>IF(AND('Raw Data'!F1947&lt;'Raw Data'!C1947, 'Raw Data'!L1947&gt;'Raw Data'!K1947, 'Raw Data'!L1947-'Raw Data'!K1947&gt;3), 'Raw Data'!J1947, 0)</f>
        <v>0</v>
      </c>
      <c r="B1953">
        <f>IF(AND('Raw Data'!C1947&lt;'Raw Data'!F1947, 'Raw Data'!K1947&gt;'Raw Data'!L1947, 'Raw Data'!K1947-'Raw Data'!L1947&gt;3), 'Raw Data'!I1947, 0)</f>
        <v>0</v>
      </c>
      <c r="C1953">
        <f>IF(AND('Raw Data'!F1947&lt;'Raw Data'!C1947, 'Raw Data'!L1947&gt;'Raw Data'!K1947, 'Raw Data'!L1947-'Raw Data'!K1947&lt;4), 'Raw Data'!H1947, 0)</f>
        <v>0</v>
      </c>
      <c r="D1953">
        <f>IF(AND('Raw Data'!C1947&lt;'Raw Data'!F1947, 'Raw Data'!K1947&gt;'Raw Data'!L1947, 'Raw Data'!K1947-'Raw Data'!L1947&lt;4), 'Raw Data'!G1947, 0)</f>
        <v>0</v>
      </c>
      <c r="E1953">
        <f>IF(ISBLANK('Raw Data'!J1947), 0, IF(AND(4=MATCH(LARGE('Raw Data'!G1947:J1947, 4), 'Raw Data'!G1947:J1947, 0), 'Raw Data'!L1947-'Raw Data'!K1947&gt;3), 'Raw Data'!J1947, 0))</f>
        <v>0</v>
      </c>
      <c r="F1953">
        <f>IF(ISBLANK('Raw Data'!J1947), 0, IF(AND(3=MATCH(LARGE('Raw Data'!G1947:J1947, 4), 'Raw Data'!G1947:J1947, 0), 'Raw Data'!K1947-'Raw Data'!L1947&gt;3), 'Raw Data'!I1947, 0))</f>
        <v>0</v>
      </c>
      <c r="G1953">
        <f>IF(ISBLANK('Raw Data'!J1947), 0, IF(AND(2=MATCH(LARGE('Raw Data'!G1947:J1947, 4), 'Raw Data'!G1947:J1947, 0), AND('Raw Data'!L1947-'Raw Data'!K1947&lt;4, 'Raw Data'!L1947-'Raw Data'!K1947&gt;0)), 'Raw Data'!H1947, 0))</f>
        <v>0</v>
      </c>
      <c r="H1953">
        <f>IF(ISBLANK('Raw Data'!J1947), 0, IF(AND(1=MATCH(LARGE('Raw Data'!G1947:J1947, 4), 'Raw Data'!G1947:J1947, 0), AND('Raw Data'!K1947-'Raw Data'!L1947&lt;4, 'Raw Data'!K1947-'Raw Data'!L1947&gt;0)), 'Raw Data'!G1947, 0))</f>
        <v>0</v>
      </c>
      <c r="I1953">
        <f>IF(ISBLANK('Raw Data'!J1947), 0, IF(AND(4=MATCH(LARGE('Raw Data'!G1947:J1947, 3), 'Raw Data'!G1947:J1947, 0), 'Raw Data'!L1947-'Raw Data'!K1947&gt;3), 'Raw Data'!J1947, 0))</f>
        <v>0</v>
      </c>
      <c r="J1953">
        <f>IF(ISBLANK('Raw Data'!J1947), 0, IF(AND(3=MATCH(LARGE('Raw Data'!G1947:J1947, 3), 'Raw Data'!G1947:J1947, 0), 'Raw Data'!K1947-'Raw Data'!L1947&gt;3), 'Raw Data'!I1947, 0))</f>
        <v>0</v>
      </c>
      <c r="K1953">
        <f>IF(ISBLANK('Raw Data'!J1947), 0, IF(AND(2=MATCH(LARGE('Raw Data'!G1947:J1947, 3), 'Raw Data'!G1947:J1947, 0), AND('Raw Data'!L1947-'Raw Data'!K1947&lt;4, 'Raw Data'!L1947-'Raw Data'!K1947&gt;0)), 'Raw Data'!H1947, 0))</f>
        <v>0</v>
      </c>
      <c r="L1953">
        <f>IF(ISBLANK('Raw Data'!J1947), 0, IF(AND(1=MATCH(LARGE('Raw Data'!G1947:J1947, 3), 'Raw Data'!G1947:J1947, 0), AND('Raw Data'!K1947-'Raw Data'!L1947&lt;4, 'Raw Data'!K1947-'Raw Data'!L1947&gt;0)), 'Raw Data'!G1947, 0))</f>
        <v>0</v>
      </c>
      <c r="M1953">
        <f>IF(ISBLANK('Raw Data'!J1947), 0, IF(AND(4=MATCH(LARGE('Raw Data'!G1947:J1947, 2), 'Raw Data'!G1947:J1947, 0), 'Raw Data'!L1947-'Raw Data'!K1947&gt;3), 'Raw Data'!J1947, 0))</f>
        <v>0</v>
      </c>
      <c r="N1953">
        <f>IF(ISBLANK('Raw Data'!J1947), 0, IF(AND(3=MATCH(LARGE('Raw Data'!G1947:J1947, 2), 'Raw Data'!G1947:J1947, 0), 'Raw Data'!K1947-'Raw Data'!L1947&gt;3), 'Raw Data'!I1947, 0))</f>
        <v>0</v>
      </c>
      <c r="O1953">
        <f>IF(ISBLANK('Raw Data'!J1947), 0, IF(AND(2=MATCH(LARGE('Raw Data'!G1947:J1947, 2), 'Raw Data'!G1947:J1947, 0), AND('Raw Data'!L1947-'Raw Data'!K1947&lt;4, 'Raw Data'!L1947-'Raw Data'!K1947&gt;0)), 'Raw Data'!H1947, 0))</f>
        <v>0</v>
      </c>
      <c r="P1953">
        <f>IF(ISBLANK('Raw Data'!J1947), 0, IF(AND(1=MATCH(LARGE('Raw Data'!G1947:J1947, 2), 'Raw Data'!G1947:J1947, 0), AND('Raw Data'!K1947-'Raw Data'!L1947&lt;4, 'Raw Data'!K1947-'Raw Data'!L1947&gt;0)), 'Raw Data'!G1947, 0))</f>
        <v>0</v>
      </c>
      <c r="Q1953">
        <f>IF(ISBLANK('Raw Data'!J1947), 0, IF(AND(4=MATCH(LARGE('Raw Data'!G1947:J1947, 1), 'Raw Data'!G1947:J1947, 0), 'Raw Data'!L1947-'Raw Data'!K1947&gt;3), 'Raw Data'!J1947, 0))</f>
        <v>0</v>
      </c>
      <c r="R1953">
        <f>IF(ISBLANK('Raw Data'!J1947), 0, IF(AND(3=MATCH(LARGE('Raw Data'!G1947:J1947, 1), 'Raw Data'!G1947:J1947, 0), 'Raw Data'!K1947-'Raw Data'!L1947&gt;3), 'Raw Data'!I1947, 0))</f>
        <v>0</v>
      </c>
      <c r="S1953">
        <f>IF(AND('Raw Data'!L1947-'Raw Data'!K1947&gt;4, 'Raw Data'!F1947&lt;'Raw Data'!C1947), 'Raw Data'!J1947, 0)</f>
        <v>0</v>
      </c>
      <c r="T1953">
        <f>IF(AND('Raw Data'!K1947-'Raw Data'!L1947&gt;4, 'Raw Data'!F1947&gt;'Raw Data'!C1947), 'Raw Data'!I1947, 0)</f>
        <v>0</v>
      </c>
      <c r="U1953">
        <f>IF(AND('Raw Data'!L1947-'Raw Data'!K1947&lt;3, 'Raw Data'!L1947&gt;'Raw Data'!K1947, 'Raw Data'!F1947&lt;'Raw Data'!C1947), 'Raw Data'!H1947, 0)</f>
        <v>0</v>
      </c>
      <c r="V1953">
        <f>IF(AND('Raw Data'!L1947-'Raw Data'!K1947&lt;3, 'Raw Data'!L1947&gt;'Raw Data'!K1947, 'Raw Data'!F1947&gt;'Raw Data'!C1947), 'Raw Data'!G1947, 0)</f>
        <v>0</v>
      </c>
    </row>
    <row r="1954" spans="1:22" x14ac:dyDescent="0.3">
      <c r="A1954">
        <f>IF(AND('Raw Data'!F1948&lt;'Raw Data'!C1948, 'Raw Data'!L1948&gt;'Raw Data'!K1948, 'Raw Data'!L1948-'Raw Data'!K1948&gt;3), 'Raw Data'!J1948, 0)</f>
        <v>0</v>
      </c>
      <c r="B1954">
        <f>IF(AND('Raw Data'!C1948&lt;'Raw Data'!F1948, 'Raw Data'!K1948&gt;'Raw Data'!L1948, 'Raw Data'!K1948-'Raw Data'!L1948&gt;3), 'Raw Data'!I1948, 0)</f>
        <v>0</v>
      </c>
      <c r="C1954">
        <f>IF(AND('Raw Data'!F1948&lt;'Raw Data'!C1948, 'Raw Data'!L1948&gt;'Raw Data'!K1948, 'Raw Data'!L1948-'Raw Data'!K1948&lt;4), 'Raw Data'!H1948, 0)</f>
        <v>0</v>
      </c>
      <c r="D1954">
        <f>IF(AND('Raw Data'!C1948&lt;'Raw Data'!F1948, 'Raw Data'!K1948&gt;'Raw Data'!L1948, 'Raw Data'!K1948-'Raw Data'!L1948&lt;4), 'Raw Data'!G1948, 0)</f>
        <v>0</v>
      </c>
      <c r="E1954">
        <f>IF(ISBLANK('Raw Data'!J1948), 0, IF(AND(4=MATCH(LARGE('Raw Data'!G1948:J1948, 4), 'Raw Data'!G1948:J1948, 0), 'Raw Data'!L1948-'Raw Data'!K1948&gt;3), 'Raw Data'!J1948, 0))</f>
        <v>0</v>
      </c>
      <c r="F1954">
        <f>IF(ISBLANK('Raw Data'!J1948), 0, IF(AND(3=MATCH(LARGE('Raw Data'!G1948:J1948, 4), 'Raw Data'!G1948:J1948, 0), 'Raw Data'!K1948-'Raw Data'!L1948&gt;3), 'Raw Data'!I1948, 0))</f>
        <v>0</v>
      </c>
      <c r="G1954">
        <f>IF(ISBLANK('Raw Data'!J1948), 0, IF(AND(2=MATCH(LARGE('Raw Data'!G1948:J1948, 4), 'Raw Data'!G1948:J1948, 0), AND('Raw Data'!L1948-'Raw Data'!K1948&lt;4, 'Raw Data'!L1948-'Raw Data'!K1948&gt;0)), 'Raw Data'!H1948, 0))</f>
        <v>0</v>
      </c>
      <c r="H1954">
        <f>IF(ISBLANK('Raw Data'!J1948), 0, IF(AND(1=MATCH(LARGE('Raw Data'!G1948:J1948, 4), 'Raw Data'!G1948:J1948, 0), AND('Raw Data'!K1948-'Raw Data'!L1948&lt;4, 'Raw Data'!K1948-'Raw Data'!L1948&gt;0)), 'Raw Data'!G1948, 0))</f>
        <v>0</v>
      </c>
      <c r="I1954">
        <f>IF(ISBLANK('Raw Data'!J1948), 0, IF(AND(4=MATCH(LARGE('Raw Data'!G1948:J1948, 3), 'Raw Data'!G1948:J1948, 0), 'Raw Data'!L1948-'Raw Data'!K1948&gt;3), 'Raw Data'!J1948, 0))</f>
        <v>0</v>
      </c>
      <c r="J1954">
        <f>IF(ISBLANK('Raw Data'!J1948), 0, IF(AND(3=MATCH(LARGE('Raw Data'!G1948:J1948, 3), 'Raw Data'!G1948:J1948, 0), 'Raw Data'!K1948-'Raw Data'!L1948&gt;3), 'Raw Data'!I1948, 0))</f>
        <v>0</v>
      </c>
      <c r="K1954">
        <f>IF(ISBLANK('Raw Data'!J1948), 0, IF(AND(2=MATCH(LARGE('Raw Data'!G1948:J1948, 3), 'Raw Data'!G1948:J1948, 0), AND('Raw Data'!L1948-'Raw Data'!K1948&lt;4, 'Raw Data'!L1948-'Raw Data'!K1948&gt;0)), 'Raw Data'!H1948, 0))</f>
        <v>0</v>
      </c>
      <c r="L1954">
        <f>IF(ISBLANK('Raw Data'!J1948), 0, IF(AND(1=MATCH(LARGE('Raw Data'!G1948:J1948, 3), 'Raw Data'!G1948:J1948, 0), AND('Raw Data'!K1948-'Raw Data'!L1948&lt;4, 'Raw Data'!K1948-'Raw Data'!L1948&gt;0)), 'Raw Data'!G1948, 0))</f>
        <v>0</v>
      </c>
      <c r="M1954">
        <f>IF(ISBLANK('Raw Data'!J1948), 0, IF(AND(4=MATCH(LARGE('Raw Data'!G1948:J1948, 2), 'Raw Data'!G1948:J1948, 0), 'Raw Data'!L1948-'Raw Data'!K1948&gt;3), 'Raw Data'!J1948, 0))</f>
        <v>0</v>
      </c>
      <c r="N1954">
        <f>IF(ISBLANK('Raw Data'!J1948), 0, IF(AND(3=MATCH(LARGE('Raw Data'!G1948:J1948, 2), 'Raw Data'!G1948:J1948, 0), 'Raw Data'!K1948-'Raw Data'!L1948&gt;3), 'Raw Data'!I1948, 0))</f>
        <v>0</v>
      </c>
      <c r="O1954">
        <f>IF(ISBLANK('Raw Data'!J1948), 0, IF(AND(2=MATCH(LARGE('Raw Data'!G1948:J1948, 2), 'Raw Data'!G1948:J1948, 0), AND('Raw Data'!L1948-'Raw Data'!K1948&lt;4, 'Raw Data'!L1948-'Raw Data'!K1948&gt;0)), 'Raw Data'!H1948, 0))</f>
        <v>0</v>
      </c>
      <c r="P1954">
        <f>IF(ISBLANK('Raw Data'!J1948), 0, IF(AND(1=MATCH(LARGE('Raw Data'!G1948:J1948, 2), 'Raw Data'!G1948:J1948, 0), AND('Raw Data'!K1948-'Raw Data'!L1948&lt;4, 'Raw Data'!K1948-'Raw Data'!L1948&gt;0)), 'Raw Data'!G1948, 0))</f>
        <v>0</v>
      </c>
      <c r="Q1954">
        <f>IF(ISBLANK('Raw Data'!J1948), 0, IF(AND(4=MATCH(LARGE('Raw Data'!G1948:J1948, 1), 'Raw Data'!G1948:J1948, 0), 'Raw Data'!L1948-'Raw Data'!K1948&gt;3), 'Raw Data'!J1948, 0))</f>
        <v>0</v>
      </c>
      <c r="R1954">
        <f>IF(ISBLANK('Raw Data'!J1948), 0, IF(AND(3=MATCH(LARGE('Raw Data'!G1948:J1948, 1), 'Raw Data'!G1948:J1948, 0), 'Raw Data'!K1948-'Raw Data'!L1948&gt;3), 'Raw Data'!I1948, 0))</f>
        <v>0</v>
      </c>
      <c r="S1954">
        <f>IF(AND('Raw Data'!L1948-'Raw Data'!K1948&gt;4, 'Raw Data'!F1948&lt;'Raw Data'!C1948), 'Raw Data'!J1948, 0)</f>
        <v>0</v>
      </c>
      <c r="T1954">
        <f>IF(AND('Raw Data'!K1948-'Raw Data'!L1948&gt;4, 'Raw Data'!F1948&gt;'Raw Data'!C1948), 'Raw Data'!I1948, 0)</f>
        <v>0</v>
      </c>
      <c r="U1954">
        <f>IF(AND('Raw Data'!L1948-'Raw Data'!K1948&lt;3, 'Raw Data'!L1948&gt;'Raw Data'!K1948, 'Raw Data'!F1948&lt;'Raw Data'!C1948), 'Raw Data'!H1948, 0)</f>
        <v>0</v>
      </c>
      <c r="V1954">
        <f>IF(AND('Raw Data'!L1948-'Raw Data'!K1948&lt;3, 'Raw Data'!L1948&gt;'Raw Data'!K1948, 'Raw Data'!F1948&gt;'Raw Data'!C1948), 'Raw Data'!G1948, 0)</f>
        <v>0</v>
      </c>
    </row>
    <row r="1955" spans="1:22" x14ac:dyDescent="0.3">
      <c r="A1955">
        <f>IF(AND('Raw Data'!F1949&lt;'Raw Data'!C1949, 'Raw Data'!L1949&gt;'Raw Data'!K1949, 'Raw Data'!L1949-'Raw Data'!K1949&gt;3), 'Raw Data'!J1949, 0)</f>
        <v>0</v>
      </c>
      <c r="B1955">
        <f>IF(AND('Raw Data'!C1949&lt;'Raw Data'!F1949, 'Raw Data'!K1949&gt;'Raw Data'!L1949, 'Raw Data'!K1949-'Raw Data'!L1949&gt;3), 'Raw Data'!I1949, 0)</f>
        <v>0</v>
      </c>
      <c r="C1955">
        <f>IF(AND('Raw Data'!F1949&lt;'Raw Data'!C1949, 'Raw Data'!L1949&gt;'Raw Data'!K1949, 'Raw Data'!L1949-'Raw Data'!K1949&lt;4), 'Raw Data'!H1949, 0)</f>
        <v>0</v>
      </c>
      <c r="D1955">
        <f>IF(AND('Raw Data'!C1949&lt;'Raw Data'!F1949, 'Raw Data'!K1949&gt;'Raw Data'!L1949, 'Raw Data'!K1949-'Raw Data'!L1949&lt;4), 'Raw Data'!G1949, 0)</f>
        <v>0</v>
      </c>
      <c r="E1955">
        <f>IF(ISBLANK('Raw Data'!J1949), 0, IF(AND(4=MATCH(LARGE('Raw Data'!G1949:J1949, 4), 'Raw Data'!G1949:J1949, 0), 'Raw Data'!L1949-'Raw Data'!K1949&gt;3), 'Raw Data'!J1949, 0))</f>
        <v>0</v>
      </c>
      <c r="F1955">
        <f>IF(ISBLANK('Raw Data'!J1949), 0, IF(AND(3=MATCH(LARGE('Raw Data'!G1949:J1949, 4), 'Raw Data'!G1949:J1949, 0), 'Raw Data'!K1949-'Raw Data'!L1949&gt;3), 'Raw Data'!I1949, 0))</f>
        <v>0</v>
      </c>
      <c r="G1955">
        <f>IF(ISBLANK('Raw Data'!J1949), 0, IF(AND(2=MATCH(LARGE('Raw Data'!G1949:J1949, 4), 'Raw Data'!G1949:J1949, 0), AND('Raw Data'!L1949-'Raw Data'!K1949&lt;4, 'Raw Data'!L1949-'Raw Data'!K1949&gt;0)), 'Raw Data'!H1949, 0))</f>
        <v>0</v>
      </c>
      <c r="H1955">
        <f>IF(ISBLANK('Raw Data'!J1949), 0, IF(AND(1=MATCH(LARGE('Raw Data'!G1949:J1949, 4), 'Raw Data'!G1949:J1949, 0), AND('Raw Data'!K1949-'Raw Data'!L1949&lt;4, 'Raw Data'!K1949-'Raw Data'!L1949&gt;0)), 'Raw Data'!G1949, 0))</f>
        <v>0</v>
      </c>
      <c r="I1955">
        <f>IF(ISBLANK('Raw Data'!J1949), 0, IF(AND(4=MATCH(LARGE('Raw Data'!G1949:J1949, 3), 'Raw Data'!G1949:J1949, 0), 'Raw Data'!L1949-'Raw Data'!K1949&gt;3), 'Raw Data'!J1949, 0))</f>
        <v>0</v>
      </c>
      <c r="J1955">
        <f>IF(ISBLANK('Raw Data'!J1949), 0, IF(AND(3=MATCH(LARGE('Raw Data'!G1949:J1949, 3), 'Raw Data'!G1949:J1949, 0), 'Raw Data'!K1949-'Raw Data'!L1949&gt;3), 'Raw Data'!I1949, 0))</f>
        <v>0</v>
      </c>
      <c r="K1955">
        <f>IF(ISBLANK('Raw Data'!J1949), 0, IF(AND(2=MATCH(LARGE('Raw Data'!G1949:J1949, 3), 'Raw Data'!G1949:J1949, 0), AND('Raw Data'!L1949-'Raw Data'!K1949&lt;4, 'Raw Data'!L1949-'Raw Data'!K1949&gt;0)), 'Raw Data'!H1949, 0))</f>
        <v>0</v>
      </c>
      <c r="L1955">
        <f>IF(ISBLANK('Raw Data'!J1949), 0, IF(AND(1=MATCH(LARGE('Raw Data'!G1949:J1949, 3), 'Raw Data'!G1949:J1949, 0), AND('Raw Data'!K1949-'Raw Data'!L1949&lt;4, 'Raw Data'!K1949-'Raw Data'!L1949&gt;0)), 'Raw Data'!G1949, 0))</f>
        <v>0</v>
      </c>
      <c r="M1955">
        <f>IF(ISBLANK('Raw Data'!J1949), 0, IF(AND(4=MATCH(LARGE('Raw Data'!G1949:J1949, 2), 'Raw Data'!G1949:J1949, 0), 'Raw Data'!L1949-'Raw Data'!K1949&gt;3), 'Raw Data'!J1949, 0))</f>
        <v>0</v>
      </c>
      <c r="N1955">
        <f>IF(ISBLANK('Raw Data'!J1949), 0, IF(AND(3=MATCH(LARGE('Raw Data'!G1949:J1949, 2), 'Raw Data'!G1949:J1949, 0), 'Raw Data'!K1949-'Raw Data'!L1949&gt;3), 'Raw Data'!I1949, 0))</f>
        <v>0</v>
      </c>
      <c r="O1955">
        <f>IF(ISBLANK('Raw Data'!J1949), 0, IF(AND(2=MATCH(LARGE('Raw Data'!G1949:J1949, 2), 'Raw Data'!G1949:J1949, 0), AND('Raw Data'!L1949-'Raw Data'!K1949&lt;4, 'Raw Data'!L1949-'Raw Data'!K1949&gt;0)), 'Raw Data'!H1949, 0))</f>
        <v>0</v>
      </c>
      <c r="P1955">
        <f>IF(ISBLANK('Raw Data'!J1949), 0, IF(AND(1=MATCH(LARGE('Raw Data'!G1949:J1949, 2), 'Raw Data'!G1949:J1949, 0), AND('Raw Data'!K1949-'Raw Data'!L1949&lt;4, 'Raw Data'!K1949-'Raw Data'!L1949&gt;0)), 'Raw Data'!G1949, 0))</f>
        <v>0</v>
      </c>
      <c r="Q1955">
        <f>IF(ISBLANK('Raw Data'!J1949), 0, IF(AND(4=MATCH(LARGE('Raw Data'!G1949:J1949, 1), 'Raw Data'!G1949:J1949, 0), 'Raw Data'!L1949-'Raw Data'!K1949&gt;3), 'Raw Data'!J1949, 0))</f>
        <v>0</v>
      </c>
      <c r="R1955">
        <f>IF(ISBLANK('Raw Data'!J1949), 0, IF(AND(3=MATCH(LARGE('Raw Data'!G1949:J1949, 1), 'Raw Data'!G1949:J1949, 0), 'Raw Data'!K1949-'Raw Data'!L1949&gt;3), 'Raw Data'!I1949, 0))</f>
        <v>0</v>
      </c>
      <c r="S1955">
        <f>IF(AND('Raw Data'!L1949-'Raw Data'!K1949&gt;4, 'Raw Data'!F1949&lt;'Raw Data'!C1949), 'Raw Data'!J1949, 0)</f>
        <v>0</v>
      </c>
      <c r="T1955">
        <f>IF(AND('Raw Data'!K1949-'Raw Data'!L1949&gt;4, 'Raw Data'!F1949&gt;'Raw Data'!C1949), 'Raw Data'!I1949, 0)</f>
        <v>0</v>
      </c>
      <c r="U1955">
        <f>IF(AND('Raw Data'!L1949-'Raw Data'!K1949&lt;3, 'Raw Data'!L1949&gt;'Raw Data'!K1949, 'Raw Data'!F1949&lt;'Raw Data'!C1949), 'Raw Data'!H1949, 0)</f>
        <v>0</v>
      </c>
      <c r="V1955">
        <f>IF(AND('Raw Data'!L1949-'Raw Data'!K1949&lt;3, 'Raw Data'!L1949&gt;'Raw Data'!K1949, 'Raw Data'!F1949&gt;'Raw Data'!C1949), 'Raw Data'!G1949, 0)</f>
        <v>0</v>
      </c>
    </row>
    <row r="1956" spans="1:22" x14ac:dyDescent="0.3">
      <c r="A1956">
        <f>IF(AND('Raw Data'!F1950&lt;'Raw Data'!C1950, 'Raw Data'!L1950&gt;'Raw Data'!K1950, 'Raw Data'!L1950-'Raw Data'!K1950&gt;3), 'Raw Data'!J1950, 0)</f>
        <v>0</v>
      </c>
      <c r="B1956">
        <f>IF(AND('Raw Data'!C1950&lt;'Raw Data'!F1950, 'Raw Data'!K1950&gt;'Raw Data'!L1950, 'Raw Data'!K1950-'Raw Data'!L1950&gt;3), 'Raw Data'!I1950, 0)</f>
        <v>0</v>
      </c>
      <c r="C1956">
        <f>IF(AND('Raw Data'!F1950&lt;'Raw Data'!C1950, 'Raw Data'!L1950&gt;'Raw Data'!K1950, 'Raw Data'!L1950-'Raw Data'!K1950&lt;4), 'Raw Data'!H1950, 0)</f>
        <v>0</v>
      </c>
      <c r="D1956">
        <f>IF(AND('Raw Data'!C1950&lt;'Raw Data'!F1950, 'Raw Data'!K1950&gt;'Raw Data'!L1950, 'Raw Data'!K1950-'Raw Data'!L1950&lt;4), 'Raw Data'!G1950, 0)</f>
        <v>0</v>
      </c>
      <c r="E1956">
        <f>IF(ISBLANK('Raw Data'!J1950), 0, IF(AND(4=MATCH(LARGE('Raw Data'!G1950:J1950, 4), 'Raw Data'!G1950:J1950, 0), 'Raw Data'!L1950-'Raw Data'!K1950&gt;3), 'Raw Data'!J1950, 0))</f>
        <v>0</v>
      </c>
      <c r="F1956">
        <f>IF(ISBLANK('Raw Data'!J1950), 0, IF(AND(3=MATCH(LARGE('Raw Data'!G1950:J1950, 4), 'Raw Data'!G1950:J1950, 0), 'Raw Data'!K1950-'Raw Data'!L1950&gt;3), 'Raw Data'!I1950, 0))</f>
        <v>0</v>
      </c>
      <c r="G1956">
        <f>IF(ISBLANK('Raw Data'!J1950), 0, IF(AND(2=MATCH(LARGE('Raw Data'!G1950:J1950, 4), 'Raw Data'!G1950:J1950, 0), AND('Raw Data'!L1950-'Raw Data'!K1950&lt;4, 'Raw Data'!L1950-'Raw Data'!K1950&gt;0)), 'Raw Data'!H1950, 0))</f>
        <v>0</v>
      </c>
      <c r="H1956">
        <f>IF(ISBLANK('Raw Data'!J1950), 0, IF(AND(1=MATCH(LARGE('Raw Data'!G1950:J1950, 4), 'Raw Data'!G1950:J1950, 0), AND('Raw Data'!K1950-'Raw Data'!L1950&lt;4, 'Raw Data'!K1950-'Raw Data'!L1950&gt;0)), 'Raw Data'!G1950, 0))</f>
        <v>0</v>
      </c>
      <c r="I1956">
        <f>IF(ISBLANK('Raw Data'!J1950), 0, IF(AND(4=MATCH(LARGE('Raw Data'!G1950:J1950, 3), 'Raw Data'!G1950:J1950, 0), 'Raw Data'!L1950-'Raw Data'!K1950&gt;3), 'Raw Data'!J1950, 0))</f>
        <v>0</v>
      </c>
      <c r="J1956">
        <f>IF(ISBLANK('Raw Data'!J1950), 0, IF(AND(3=MATCH(LARGE('Raw Data'!G1950:J1950, 3), 'Raw Data'!G1950:J1950, 0), 'Raw Data'!K1950-'Raw Data'!L1950&gt;3), 'Raw Data'!I1950, 0))</f>
        <v>0</v>
      </c>
      <c r="K1956">
        <f>IF(ISBLANK('Raw Data'!J1950), 0, IF(AND(2=MATCH(LARGE('Raw Data'!G1950:J1950, 3), 'Raw Data'!G1950:J1950, 0), AND('Raw Data'!L1950-'Raw Data'!K1950&lt;4, 'Raw Data'!L1950-'Raw Data'!K1950&gt;0)), 'Raw Data'!H1950, 0))</f>
        <v>0</v>
      </c>
      <c r="L1956">
        <f>IF(ISBLANK('Raw Data'!J1950), 0, IF(AND(1=MATCH(LARGE('Raw Data'!G1950:J1950, 3), 'Raw Data'!G1950:J1950, 0), AND('Raw Data'!K1950-'Raw Data'!L1950&lt;4, 'Raw Data'!K1950-'Raw Data'!L1950&gt;0)), 'Raw Data'!G1950, 0))</f>
        <v>0</v>
      </c>
      <c r="M1956">
        <f>IF(ISBLANK('Raw Data'!J1950), 0, IF(AND(4=MATCH(LARGE('Raw Data'!G1950:J1950, 2), 'Raw Data'!G1950:J1950, 0), 'Raw Data'!L1950-'Raw Data'!K1950&gt;3), 'Raw Data'!J1950, 0))</f>
        <v>0</v>
      </c>
      <c r="N1956">
        <f>IF(ISBLANK('Raw Data'!J1950), 0, IF(AND(3=MATCH(LARGE('Raw Data'!G1950:J1950, 2), 'Raw Data'!G1950:J1950, 0), 'Raw Data'!K1950-'Raw Data'!L1950&gt;3), 'Raw Data'!I1950, 0))</f>
        <v>0</v>
      </c>
      <c r="O1956">
        <f>IF(ISBLANK('Raw Data'!J1950), 0, IF(AND(2=MATCH(LARGE('Raw Data'!G1950:J1950, 2), 'Raw Data'!G1950:J1950, 0), AND('Raw Data'!L1950-'Raw Data'!K1950&lt;4, 'Raw Data'!L1950-'Raw Data'!K1950&gt;0)), 'Raw Data'!H1950, 0))</f>
        <v>0</v>
      </c>
      <c r="P1956">
        <f>IF(ISBLANK('Raw Data'!J1950), 0, IF(AND(1=MATCH(LARGE('Raw Data'!G1950:J1950, 2), 'Raw Data'!G1950:J1950, 0), AND('Raw Data'!K1950-'Raw Data'!L1950&lt;4, 'Raw Data'!K1950-'Raw Data'!L1950&gt;0)), 'Raw Data'!G1950, 0))</f>
        <v>0</v>
      </c>
      <c r="Q1956">
        <f>IF(ISBLANK('Raw Data'!J1950), 0, IF(AND(4=MATCH(LARGE('Raw Data'!G1950:J1950, 1), 'Raw Data'!G1950:J1950, 0), 'Raw Data'!L1950-'Raw Data'!K1950&gt;3), 'Raw Data'!J1950, 0))</f>
        <v>0</v>
      </c>
      <c r="R1956">
        <f>IF(ISBLANK('Raw Data'!J1950), 0, IF(AND(3=MATCH(LARGE('Raw Data'!G1950:J1950, 1), 'Raw Data'!G1950:J1950, 0), 'Raw Data'!K1950-'Raw Data'!L1950&gt;3), 'Raw Data'!I1950, 0))</f>
        <v>0</v>
      </c>
      <c r="S1956">
        <f>IF(AND('Raw Data'!L1950-'Raw Data'!K1950&gt;4, 'Raw Data'!F1950&lt;'Raw Data'!C1950), 'Raw Data'!J1950, 0)</f>
        <v>0</v>
      </c>
      <c r="T1956">
        <f>IF(AND('Raw Data'!K1950-'Raw Data'!L1950&gt;4, 'Raw Data'!F1950&gt;'Raw Data'!C1950), 'Raw Data'!I1950, 0)</f>
        <v>0</v>
      </c>
      <c r="U1956">
        <f>IF(AND('Raw Data'!L1950-'Raw Data'!K1950&lt;3, 'Raw Data'!L1950&gt;'Raw Data'!K1950, 'Raw Data'!F1950&lt;'Raw Data'!C1950), 'Raw Data'!H1950, 0)</f>
        <v>0</v>
      </c>
      <c r="V1956">
        <f>IF(AND('Raw Data'!L1950-'Raw Data'!K1950&lt;3, 'Raw Data'!L1950&gt;'Raw Data'!K1950, 'Raw Data'!F1950&gt;'Raw Data'!C1950), 'Raw Data'!G1950, 0)</f>
        <v>0</v>
      </c>
    </row>
    <row r="1957" spans="1:22" x14ac:dyDescent="0.3">
      <c r="A1957">
        <f>IF(AND('Raw Data'!F1951&lt;'Raw Data'!C1951, 'Raw Data'!L1951&gt;'Raw Data'!K1951, 'Raw Data'!L1951-'Raw Data'!K1951&gt;3), 'Raw Data'!J1951, 0)</f>
        <v>0</v>
      </c>
      <c r="B1957">
        <f>IF(AND('Raw Data'!C1951&lt;'Raw Data'!F1951, 'Raw Data'!K1951&gt;'Raw Data'!L1951, 'Raw Data'!K1951-'Raw Data'!L1951&gt;3), 'Raw Data'!I1951, 0)</f>
        <v>0</v>
      </c>
      <c r="C1957">
        <f>IF(AND('Raw Data'!F1951&lt;'Raw Data'!C1951, 'Raw Data'!L1951&gt;'Raw Data'!K1951, 'Raw Data'!L1951-'Raw Data'!K1951&lt;4), 'Raw Data'!H1951, 0)</f>
        <v>0</v>
      </c>
      <c r="D1957">
        <f>IF(AND('Raw Data'!C1951&lt;'Raw Data'!F1951, 'Raw Data'!K1951&gt;'Raw Data'!L1951, 'Raw Data'!K1951-'Raw Data'!L1951&lt;4), 'Raw Data'!G1951, 0)</f>
        <v>0</v>
      </c>
      <c r="E1957">
        <f>IF(ISBLANK('Raw Data'!J1951), 0, IF(AND(4=MATCH(LARGE('Raw Data'!G1951:J1951, 4), 'Raw Data'!G1951:J1951, 0), 'Raw Data'!L1951-'Raw Data'!K1951&gt;3), 'Raw Data'!J1951, 0))</f>
        <v>0</v>
      </c>
      <c r="F1957">
        <f>IF(ISBLANK('Raw Data'!J1951), 0, IF(AND(3=MATCH(LARGE('Raw Data'!G1951:J1951, 4), 'Raw Data'!G1951:J1951, 0), 'Raw Data'!K1951-'Raw Data'!L1951&gt;3), 'Raw Data'!I1951, 0))</f>
        <v>0</v>
      </c>
      <c r="G1957">
        <f>IF(ISBLANK('Raw Data'!J1951), 0, IF(AND(2=MATCH(LARGE('Raw Data'!G1951:J1951, 4), 'Raw Data'!G1951:J1951, 0), AND('Raw Data'!L1951-'Raw Data'!K1951&lt;4, 'Raw Data'!L1951-'Raw Data'!K1951&gt;0)), 'Raw Data'!H1951, 0))</f>
        <v>0</v>
      </c>
      <c r="H1957">
        <f>IF(ISBLANK('Raw Data'!J1951), 0, IF(AND(1=MATCH(LARGE('Raw Data'!G1951:J1951, 4), 'Raw Data'!G1951:J1951, 0), AND('Raw Data'!K1951-'Raw Data'!L1951&lt;4, 'Raw Data'!K1951-'Raw Data'!L1951&gt;0)), 'Raw Data'!G1951, 0))</f>
        <v>0</v>
      </c>
      <c r="I1957">
        <f>IF(ISBLANK('Raw Data'!J1951), 0, IF(AND(4=MATCH(LARGE('Raw Data'!G1951:J1951, 3), 'Raw Data'!G1951:J1951, 0), 'Raw Data'!L1951-'Raw Data'!K1951&gt;3), 'Raw Data'!J1951, 0))</f>
        <v>0</v>
      </c>
      <c r="J1957">
        <f>IF(ISBLANK('Raw Data'!J1951), 0, IF(AND(3=MATCH(LARGE('Raw Data'!G1951:J1951, 3), 'Raw Data'!G1951:J1951, 0), 'Raw Data'!K1951-'Raw Data'!L1951&gt;3), 'Raw Data'!I1951, 0))</f>
        <v>0</v>
      </c>
      <c r="K1957">
        <f>IF(ISBLANK('Raw Data'!J1951), 0, IF(AND(2=MATCH(LARGE('Raw Data'!G1951:J1951, 3), 'Raw Data'!G1951:J1951, 0), AND('Raw Data'!L1951-'Raw Data'!K1951&lt;4, 'Raw Data'!L1951-'Raw Data'!K1951&gt;0)), 'Raw Data'!H1951, 0))</f>
        <v>0</v>
      </c>
      <c r="L1957">
        <f>IF(ISBLANK('Raw Data'!J1951), 0, IF(AND(1=MATCH(LARGE('Raw Data'!G1951:J1951, 3), 'Raw Data'!G1951:J1951, 0), AND('Raw Data'!K1951-'Raw Data'!L1951&lt;4, 'Raw Data'!K1951-'Raw Data'!L1951&gt;0)), 'Raw Data'!G1951, 0))</f>
        <v>0</v>
      </c>
      <c r="M1957">
        <f>IF(ISBLANK('Raw Data'!J1951), 0, IF(AND(4=MATCH(LARGE('Raw Data'!G1951:J1951, 2), 'Raw Data'!G1951:J1951, 0), 'Raw Data'!L1951-'Raw Data'!K1951&gt;3), 'Raw Data'!J1951, 0))</f>
        <v>0</v>
      </c>
      <c r="N1957">
        <f>IF(ISBLANK('Raw Data'!J1951), 0, IF(AND(3=MATCH(LARGE('Raw Data'!G1951:J1951, 2), 'Raw Data'!G1951:J1951, 0), 'Raw Data'!K1951-'Raw Data'!L1951&gt;3), 'Raw Data'!I1951, 0))</f>
        <v>0</v>
      </c>
      <c r="O1957">
        <f>IF(ISBLANK('Raw Data'!J1951), 0, IF(AND(2=MATCH(LARGE('Raw Data'!G1951:J1951, 2), 'Raw Data'!G1951:J1951, 0), AND('Raw Data'!L1951-'Raw Data'!K1951&lt;4, 'Raw Data'!L1951-'Raw Data'!K1951&gt;0)), 'Raw Data'!H1951, 0))</f>
        <v>0</v>
      </c>
      <c r="P1957">
        <f>IF(ISBLANK('Raw Data'!J1951), 0, IF(AND(1=MATCH(LARGE('Raw Data'!G1951:J1951, 2), 'Raw Data'!G1951:J1951, 0), AND('Raw Data'!K1951-'Raw Data'!L1951&lt;4, 'Raw Data'!K1951-'Raw Data'!L1951&gt;0)), 'Raw Data'!G1951, 0))</f>
        <v>0</v>
      </c>
      <c r="Q1957">
        <f>IF(ISBLANK('Raw Data'!J1951), 0, IF(AND(4=MATCH(LARGE('Raw Data'!G1951:J1951, 1), 'Raw Data'!G1951:J1951, 0), 'Raw Data'!L1951-'Raw Data'!K1951&gt;3), 'Raw Data'!J1951, 0))</f>
        <v>0</v>
      </c>
      <c r="R1957">
        <f>IF(ISBLANK('Raw Data'!J1951), 0, IF(AND(3=MATCH(LARGE('Raw Data'!G1951:J1951, 1), 'Raw Data'!G1951:J1951, 0), 'Raw Data'!K1951-'Raw Data'!L1951&gt;3), 'Raw Data'!I1951, 0))</f>
        <v>0</v>
      </c>
      <c r="S1957">
        <f>IF(AND('Raw Data'!L1951-'Raw Data'!K1951&gt;4, 'Raw Data'!F1951&lt;'Raw Data'!C1951), 'Raw Data'!J1951, 0)</f>
        <v>0</v>
      </c>
      <c r="T1957">
        <f>IF(AND('Raw Data'!K1951-'Raw Data'!L1951&gt;4, 'Raw Data'!F1951&gt;'Raw Data'!C1951), 'Raw Data'!I1951, 0)</f>
        <v>0</v>
      </c>
      <c r="U1957">
        <f>IF(AND('Raw Data'!L1951-'Raw Data'!K1951&lt;3, 'Raw Data'!L1951&gt;'Raw Data'!K1951, 'Raw Data'!F1951&lt;'Raw Data'!C1951), 'Raw Data'!H1951, 0)</f>
        <v>0</v>
      </c>
      <c r="V1957">
        <f>IF(AND('Raw Data'!L1951-'Raw Data'!K1951&lt;3, 'Raw Data'!L1951&gt;'Raw Data'!K1951, 'Raw Data'!F1951&gt;'Raw Data'!C1951), 'Raw Data'!G1951, 0)</f>
        <v>0</v>
      </c>
    </row>
    <row r="1958" spans="1:22" x14ac:dyDescent="0.3">
      <c r="A1958">
        <f>IF(AND('Raw Data'!F1952&lt;'Raw Data'!C1952, 'Raw Data'!L1952&gt;'Raw Data'!K1952, 'Raw Data'!L1952-'Raw Data'!K1952&gt;3), 'Raw Data'!J1952, 0)</f>
        <v>0</v>
      </c>
      <c r="B1958">
        <f>IF(AND('Raw Data'!C1952&lt;'Raw Data'!F1952, 'Raw Data'!K1952&gt;'Raw Data'!L1952, 'Raw Data'!K1952-'Raw Data'!L1952&gt;3), 'Raw Data'!I1952, 0)</f>
        <v>0</v>
      </c>
      <c r="C1958">
        <f>IF(AND('Raw Data'!F1952&lt;'Raw Data'!C1952, 'Raw Data'!L1952&gt;'Raw Data'!K1952, 'Raw Data'!L1952-'Raw Data'!K1952&lt;4), 'Raw Data'!H1952, 0)</f>
        <v>0</v>
      </c>
      <c r="D1958">
        <f>IF(AND('Raw Data'!C1952&lt;'Raw Data'!F1952, 'Raw Data'!K1952&gt;'Raw Data'!L1952, 'Raw Data'!K1952-'Raw Data'!L1952&lt;4), 'Raw Data'!G1952, 0)</f>
        <v>0</v>
      </c>
      <c r="E1958">
        <f>IF(ISBLANK('Raw Data'!J1952), 0, IF(AND(4=MATCH(LARGE('Raw Data'!G1952:J1952, 4), 'Raw Data'!G1952:J1952, 0), 'Raw Data'!L1952-'Raw Data'!K1952&gt;3), 'Raw Data'!J1952, 0))</f>
        <v>0</v>
      </c>
      <c r="F1958">
        <f>IF(ISBLANK('Raw Data'!J1952), 0, IF(AND(3=MATCH(LARGE('Raw Data'!G1952:J1952, 4), 'Raw Data'!G1952:J1952, 0), 'Raw Data'!K1952-'Raw Data'!L1952&gt;3), 'Raw Data'!I1952, 0))</f>
        <v>0</v>
      </c>
      <c r="G1958">
        <f>IF(ISBLANK('Raw Data'!J1952), 0, IF(AND(2=MATCH(LARGE('Raw Data'!G1952:J1952, 4), 'Raw Data'!G1952:J1952, 0), AND('Raw Data'!L1952-'Raw Data'!K1952&lt;4, 'Raw Data'!L1952-'Raw Data'!K1952&gt;0)), 'Raw Data'!H1952, 0))</f>
        <v>0</v>
      </c>
      <c r="H1958">
        <f>IF(ISBLANK('Raw Data'!J1952), 0, IF(AND(1=MATCH(LARGE('Raw Data'!G1952:J1952, 4), 'Raw Data'!G1952:J1952, 0), AND('Raw Data'!K1952-'Raw Data'!L1952&lt;4, 'Raw Data'!K1952-'Raw Data'!L1952&gt;0)), 'Raw Data'!G1952, 0))</f>
        <v>0</v>
      </c>
      <c r="I1958">
        <f>IF(ISBLANK('Raw Data'!J1952), 0, IF(AND(4=MATCH(LARGE('Raw Data'!G1952:J1952, 3), 'Raw Data'!G1952:J1952, 0), 'Raw Data'!L1952-'Raw Data'!K1952&gt;3), 'Raw Data'!J1952, 0))</f>
        <v>0</v>
      </c>
      <c r="J1958">
        <f>IF(ISBLANK('Raw Data'!J1952), 0, IF(AND(3=MATCH(LARGE('Raw Data'!G1952:J1952, 3), 'Raw Data'!G1952:J1952, 0), 'Raw Data'!K1952-'Raw Data'!L1952&gt;3), 'Raw Data'!I1952, 0))</f>
        <v>0</v>
      </c>
      <c r="K1958">
        <f>IF(ISBLANK('Raw Data'!J1952), 0, IF(AND(2=MATCH(LARGE('Raw Data'!G1952:J1952, 3), 'Raw Data'!G1952:J1952, 0), AND('Raw Data'!L1952-'Raw Data'!K1952&lt;4, 'Raw Data'!L1952-'Raw Data'!K1952&gt;0)), 'Raw Data'!H1952, 0))</f>
        <v>0</v>
      </c>
      <c r="L1958">
        <f>IF(ISBLANK('Raw Data'!J1952), 0, IF(AND(1=MATCH(LARGE('Raw Data'!G1952:J1952, 3), 'Raw Data'!G1952:J1952, 0), AND('Raw Data'!K1952-'Raw Data'!L1952&lt;4, 'Raw Data'!K1952-'Raw Data'!L1952&gt;0)), 'Raw Data'!G1952, 0))</f>
        <v>0</v>
      </c>
      <c r="M1958">
        <f>IF(ISBLANK('Raw Data'!J1952), 0, IF(AND(4=MATCH(LARGE('Raw Data'!G1952:J1952, 2), 'Raw Data'!G1952:J1952, 0), 'Raw Data'!L1952-'Raw Data'!K1952&gt;3), 'Raw Data'!J1952, 0))</f>
        <v>0</v>
      </c>
      <c r="N1958">
        <f>IF(ISBLANK('Raw Data'!J1952), 0, IF(AND(3=MATCH(LARGE('Raw Data'!G1952:J1952, 2), 'Raw Data'!G1952:J1952, 0), 'Raw Data'!K1952-'Raw Data'!L1952&gt;3), 'Raw Data'!I1952, 0))</f>
        <v>0</v>
      </c>
      <c r="O1958">
        <f>IF(ISBLANK('Raw Data'!J1952), 0, IF(AND(2=MATCH(LARGE('Raw Data'!G1952:J1952, 2), 'Raw Data'!G1952:J1952, 0), AND('Raw Data'!L1952-'Raw Data'!K1952&lt;4, 'Raw Data'!L1952-'Raw Data'!K1952&gt;0)), 'Raw Data'!H1952, 0))</f>
        <v>0</v>
      </c>
      <c r="P1958">
        <f>IF(ISBLANK('Raw Data'!J1952), 0, IF(AND(1=MATCH(LARGE('Raw Data'!G1952:J1952, 2), 'Raw Data'!G1952:J1952, 0), AND('Raw Data'!K1952-'Raw Data'!L1952&lt;4, 'Raw Data'!K1952-'Raw Data'!L1952&gt;0)), 'Raw Data'!G1952, 0))</f>
        <v>0</v>
      </c>
      <c r="Q1958">
        <f>IF(ISBLANK('Raw Data'!J1952), 0, IF(AND(4=MATCH(LARGE('Raw Data'!G1952:J1952, 1), 'Raw Data'!G1952:J1952, 0), 'Raw Data'!L1952-'Raw Data'!K1952&gt;3), 'Raw Data'!J1952, 0))</f>
        <v>0</v>
      </c>
      <c r="R1958">
        <f>IF(ISBLANK('Raw Data'!J1952), 0, IF(AND(3=MATCH(LARGE('Raw Data'!G1952:J1952, 1), 'Raw Data'!G1952:J1952, 0), 'Raw Data'!K1952-'Raw Data'!L1952&gt;3), 'Raw Data'!I1952, 0))</f>
        <v>0</v>
      </c>
      <c r="S1958">
        <f>IF(AND('Raw Data'!L1952-'Raw Data'!K1952&gt;4, 'Raw Data'!F1952&lt;'Raw Data'!C1952), 'Raw Data'!J1952, 0)</f>
        <v>0</v>
      </c>
      <c r="T1958">
        <f>IF(AND('Raw Data'!K1952-'Raw Data'!L1952&gt;4, 'Raw Data'!F1952&gt;'Raw Data'!C1952), 'Raw Data'!I1952, 0)</f>
        <v>0</v>
      </c>
      <c r="U1958">
        <f>IF(AND('Raw Data'!L1952-'Raw Data'!K1952&lt;3, 'Raw Data'!L1952&gt;'Raw Data'!K1952, 'Raw Data'!F1952&lt;'Raw Data'!C1952), 'Raw Data'!H1952, 0)</f>
        <v>0</v>
      </c>
      <c r="V1958">
        <f>IF(AND('Raw Data'!L1952-'Raw Data'!K1952&lt;3, 'Raw Data'!L1952&gt;'Raw Data'!K1952, 'Raw Data'!F1952&gt;'Raw Data'!C1952), 'Raw Data'!G1952, 0)</f>
        <v>0</v>
      </c>
    </row>
    <row r="1959" spans="1:22" x14ac:dyDescent="0.3">
      <c r="A1959">
        <f>IF(AND('Raw Data'!F1953&lt;'Raw Data'!C1953, 'Raw Data'!L1953&gt;'Raw Data'!K1953, 'Raw Data'!L1953-'Raw Data'!K1953&gt;3), 'Raw Data'!J1953, 0)</f>
        <v>0</v>
      </c>
      <c r="B1959">
        <f>IF(AND('Raw Data'!C1953&lt;'Raw Data'!F1953, 'Raw Data'!K1953&gt;'Raw Data'!L1953, 'Raw Data'!K1953-'Raw Data'!L1953&gt;3), 'Raw Data'!I1953, 0)</f>
        <v>0</v>
      </c>
      <c r="C1959">
        <f>IF(AND('Raw Data'!F1953&lt;'Raw Data'!C1953, 'Raw Data'!L1953&gt;'Raw Data'!K1953, 'Raw Data'!L1953-'Raw Data'!K1953&lt;4), 'Raw Data'!H1953, 0)</f>
        <v>0</v>
      </c>
      <c r="D1959">
        <f>IF(AND('Raw Data'!C1953&lt;'Raw Data'!F1953, 'Raw Data'!K1953&gt;'Raw Data'!L1953, 'Raw Data'!K1953-'Raw Data'!L1953&lt;4), 'Raw Data'!G1953, 0)</f>
        <v>0</v>
      </c>
      <c r="E1959">
        <f>IF(ISBLANK('Raw Data'!J1953), 0, IF(AND(4=MATCH(LARGE('Raw Data'!G1953:J1953, 4), 'Raw Data'!G1953:J1953, 0), 'Raw Data'!L1953-'Raw Data'!K1953&gt;3), 'Raw Data'!J1953, 0))</f>
        <v>0</v>
      </c>
      <c r="F1959">
        <f>IF(ISBLANK('Raw Data'!J1953), 0, IF(AND(3=MATCH(LARGE('Raw Data'!G1953:J1953, 4), 'Raw Data'!G1953:J1953, 0), 'Raw Data'!K1953-'Raw Data'!L1953&gt;3), 'Raw Data'!I1953, 0))</f>
        <v>0</v>
      </c>
      <c r="G1959">
        <f>IF(ISBLANK('Raw Data'!J1953), 0, IF(AND(2=MATCH(LARGE('Raw Data'!G1953:J1953, 4), 'Raw Data'!G1953:J1953, 0), AND('Raw Data'!L1953-'Raw Data'!K1953&lt;4, 'Raw Data'!L1953-'Raw Data'!K1953&gt;0)), 'Raw Data'!H1953, 0))</f>
        <v>0</v>
      </c>
      <c r="H1959">
        <f>IF(ISBLANK('Raw Data'!J1953), 0, IF(AND(1=MATCH(LARGE('Raw Data'!G1953:J1953, 4), 'Raw Data'!G1953:J1953, 0), AND('Raw Data'!K1953-'Raw Data'!L1953&lt;4, 'Raw Data'!K1953-'Raw Data'!L1953&gt;0)), 'Raw Data'!G1953, 0))</f>
        <v>0</v>
      </c>
      <c r="I1959">
        <f>IF(ISBLANK('Raw Data'!J1953), 0, IF(AND(4=MATCH(LARGE('Raw Data'!G1953:J1953, 3), 'Raw Data'!G1953:J1953, 0), 'Raw Data'!L1953-'Raw Data'!K1953&gt;3), 'Raw Data'!J1953, 0))</f>
        <v>0</v>
      </c>
      <c r="J1959">
        <f>IF(ISBLANK('Raw Data'!J1953), 0, IF(AND(3=MATCH(LARGE('Raw Data'!G1953:J1953, 3), 'Raw Data'!G1953:J1953, 0), 'Raw Data'!K1953-'Raw Data'!L1953&gt;3), 'Raw Data'!I1953, 0))</f>
        <v>0</v>
      </c>
      <c r="K1959">
        <f>IF(ISBLANK('Raw Data'!J1953), 0, IF(AND(2=MATCH(LARGE('Raw Data'!G1953:J1953, 3), 'Raw Data'!G1953:J1953, 0), AND('Raw Data'!L1953-'Raw Data'!K1953&lt;4, 'Raw Data'!L1953-'Raw Data'!K1953&gt;0)), 'Raw Data'!H1953, 0))</f>
        <v>0</v>
      </c>
      <c r="L1959">
        <f>IF(ISBLANK('Raw Data'!J1953), 0, IF(AND(1=MATCH(LARGE('Raw Data'!G1953:J1953, 3), 'Raw Data'!G1953:J1953, 0), AND('Raw Data'!K1953-'Raw Data'!L1953&lt;4, 'Raw Data'!K1953-'Raw Data'!L1953&gt;0)), 'Raw Data'!G1953, 0))</f>
        <v>0</v>
      </c>
      <c r="M1959">
        <f>IF(ISBLANK('Raw Data'!J1953), 0, IF(AND(4=MATCH(LARGE('Raw Data'!G1953:J1953, 2), 'Raw Data'!G1953:J1953, 0), 'Raw Data'!L1953-'Raw Data'!K1953&gt;3), 'Raw Data'!J1953, 0))</f>
        <v>0</v>
      </c>
      <c r="N1959">
        <f>IF(ISBLANK('Raw Data'!J1953), 0, IF(AND(3=MATCH(LARGE('Raw Data'!G1953:J1953, 2), 'Raw Data'!G1953:J1953, 0), 'Raw Data'!K1953-'Raw Data'!L1953&gt;3), 'Raw Data'!I1953, 0))</f>
        <v>0</v>
      </c>
      <c r="O1959">
        <f>IF(ISBLANK('Raw Data'!J1953), 0, IF(AND(2=MATCH(LARGE('Raw Data'!G1953:J1953, 2), 'Raw Data'!G1953:J1953, 0), AND('Raw Data'!L1953-'Raw Data'!K1953&lt;4, 'Raw Data'!L1953-'Raw Data'!K1953&gt;0)), 'Raw Data'!H1953, 0))</f>
        <v>0</v>
      </c>
      <c r="P1959">
        <f>IF(ISBLANK('Raw Data'!J1953), 0, IF(AND(1=MATCH(LARGE('Raw Data'!G1953:J1953, 2), 'Raw Data'!G1953:J1953, 0), AND('Raw Data'!K1953-'Raw Data'!L1953&lt;4, 'Raw Data'!K1953-'Raw Data'!L1953&gt;0)), 'Raw Data'!G1953, 0))</f>
        <v>0</v>
      </c>
      <c r="Q1959">
        <f>IF(ISBLANK('Raw Data'!J1953), 0, IF(AND(4=MATCH(LARGE('Raw Data'!G1953:J1953, 1), 'Raw Data'!G1953:J1953, 0), 'Raw Data'!L1953-'Raw Data'!K1953&gt;3), 'Raw Data'!J1953, 0))</f>
        <v>0</v>
      </c>
      <c r="R1959">
        <f>IF(ISBLANK('Raw Data'!J1953), 0, IF(AND(3=MATCH(LARGE('Raw Data'!G1953:J1953, 1), 'Raw Data'!G1953:J1953, 0), 'Raw Data'!K1953-'Raw Data'!L1953&gt;3), 'Raw Data'!I1953, 0))</f>
        <v>0</v>
      </c>
      <c r="S1959">
        <f>IF(AND('Raw Data'!L1953-'Raw Data'!K1953&gt;4, 'Raw Data'!F1953&lt;'Raw Data'!C1953), 'Raw Data'!J1953, 0)</f>
        <v>0</v>
      </c>
      <c r="T1959">
        <f>IF(AND('Raw Data'!K1953-'Raw Data'!L1953&gt;4, 'Raw Data'!F1953&gt;'Raw Data'!C1953), 'Raw Data'!I1953, 0)</f>
        <v>0</v>
      </c>
      <c r="U1959">
        <f>IF(AND('Raw Data'!L1953-'Raw Data'!K1953&lt;3, 'Raw Data'!L1953&gt;'Raw Data'!K1953, 'Raw Data'!F1953&lt;'Raw Data'!C1953), 'Raw Data'!H1953, 0)</f>
        <v>0</v>
      </c>
      <c r="V1959">
        <f>IF(AND('Raw Data'!L1953-'Raw Data'!K1953&lt;3, 'Raw Data'!L1953&gt;'Raw Data'!K1953, 'Raw Data'!F1953&gt;'Raw Data'!C1953), 'Raw Data'!G1953, 0)</f>
        <v>0</v>
      </c>
    </row>
    <row r="1960" spans="1:22" x14ac:dyDescent="0.3">
      <c r="A1960">
        <f>IF(AND('Raw Data'!F1954&lt;'Raw Data'!C1954, 'Raw Data'!L1954&gt;'Raw Data'!K1954, 'Raw Data'!L1954-'Raw Data'!K1954&gt;3), 'Raw Data'!J1954, 0)</f>
        <v>0</v>
      </c>
      <c r="B1960">
        <f>IF(AND('Raw Data'!C1954&lt;'Raw Data'!F1954, 'Raw Data'!K1954&gt;'Raw Data'!L1954, 'Raw Data'!K1954-'Raw Data'!L1954&gt;3), 'Raw Data'!I1954, 0)</f>
        <v>0</v>
      </c>
      <c r="C1960">
        <f>IF(AND('Raw Data'!F1954&lt;'Raw Data'!C1954, 'Raw Data'!L1954&gt;'Raw Data'!K1954, 'Raw Data'!L1954-'Raw Data'!K1954&lt;4), 'Raw Data'!H1954, 0)</f>
        <v>0</v>
      </c>
      <c r="D1960">
        <f>IF(AND('Raw Data'!C1954&lt;'Raw Data'!F1954, 'Raw Data'!K1954&gt;'Raw Data'!L1954, 'Raw Data'!K1954-'Raw Data'!L1954&lt;4), 'Raw Data'!G1954, 0)</f>
        <v>0</v>
      </c>
      <c r="E1960">
        <f>IF(ISBLANK('Raw Data'!J1954), 0, IF(AND(4=MATCH(LARGE('Raw Data'!G1954:J1954, 4), 'Raw Data'!G1954:J1954, 0), 'Raw Data'!L1954-'Raw Data'!K1954&gt;3), 'Raw Data'!J1954, 0))</f>
        <v>0</v>
      </c>
      <c r="F1960">
        <f>IF(ISBLANK('Raw Data'!J1954), 0, IF(AND(3=MATCH(LARGE('Raw Data'!G1954:J1954, 4), 'Raw Data'!G1954:J1954, 0), 'Raw Data'!K1954-'Raw Data'!L1954&gt;3), 'Raw Data'!I1954, 0))</f>
        <v>0</v>
      </c>
      <c r="G1960">
        <f>IF(ISBLANK('Raw Data'!J1954), 0, IF(AND(2=MATCH(LARGE('Raw Data'!G1954:J1954, 4), 'Raw Data'!G1954:J1954, 0), AND('Raw Data'!L1954-'Raw Data'!K1954&lt;4, 'Raw Data'!L1954-'Raw Data'!K1954&gt;0)), 'Raw Data'!H1954, 0))</f>
        <v>0</v>
      </c>
      <c r="H1960">
        <f>IF(ISBLANK('Raw Data'!J1954), 0, IF(AND(1=MATCH(LARGE('Raw Data'!G1954:J1954, 4), 'Raw Data'!G1954:J1954, 0), AND('Raw Data'!K1954-'Raw Data'!L1954&lt;4, 'Raw Data'!K1954-'Raw Data'!L1954&gt;0)), 'Raw Data'!G1954, 0))</f>
        <v>0</v>
      </c>
      <c r="I1960">
        <f>IF(ISBLANK('Raw Data'!J1954), 0, IF(AND(4=MATCH(LARGE('Raw Data'!G1954:J1954, 3), 'Raw Data'!G1954:J1954, 0), 'Raw Data'!L1954-'Raw Data'!K1954&gt;3), 'Raw Data'!J1954, 0))</f>
        <v>0</v>
      </c>
      <c r="J1960">
        <f>IF(ISBLANK('Raw Data'!J1954), 0, IF(AND(3=MATCH(LARGE('Raw Data'!G1954:J1954, 3), 'Raw Data'!G1954:J1954, 0), 'Raw Data'!K1954-'Raw Data'!L1954&gt;3), 'Raw Data'!I1954, 0))</f>
        <v>0</v>
      </c>
      <c r="K1960">
        <f>IF(ISBLANK('Raw Data'!J1954), 0, IF(AND(2=MATCH(LARGE('Raw Data'!G1954:J1954, 3), 'Raw Data'!G1954:J1954, 0), AND('Raw Data'!L1954-'Raw Data'!K1954&lt;4, 'Raw Data'!L1954-'Raw Data'!K1954&gt;0)), 'Raw Data'!H1954, 0))</f>
        <v>0</v>
      </c>
      <c r="L1960">
        <f>IF(ISBLANK('Raw Data'!J1954), 0, IF(AND(1=MATCH(LARGE('Raw Data'!G1954:J1954, 3), 'Raw Data'!G1954:J1954, 0), AND('Raw Data'!K1954-'Raw Data'!L1954&lt;4, 'Raw Data'!K1954-'Raw Data'!L1954&gt;0)), 'Raw Data'!G1954, 0))</f>
        <v>0</v>
      </c>
      <c r="M1960">
        <f>IF(ISBLANK('Raw Data'!J1954), 0, IF(AND(4=MATCH(LARGE('Raw Data'!G1954:J1954, 2), 'Raw Data'!G1954:J1954, 0), 'Raw Data'!L1954-'Raw Data'!K1954&gt;3), 'Raw Data'!J1954, 0))</f>
        <v>0</v>
      </c>
      <c r="N1960">
        <f>IF(ISBLANK('Raw Data'!J1954), 0, IF(AND(3=MATCH(LARGE('Raw Data'!G1954:J1954, 2), 'Raw Data'!G1954:J1954, 0), 'Raw Data'!K1954-'Raw Data'!L1954&gt;3), 'Raw Data'!I1954, 0))</f>
        <v>0</v>
      </c>
      <c r="O1960">
        <f>IF(ISBLANK('Raw Data'!J1954), 0, IF(AND(2=MATCH(LARGE('Raw Data'!G1954:J1954, 2), 'Raw Data'!G1954:J1954, 0), AND('Raw Data'!L1954-'Raw Data'!K1954&lt;4, 'Raw Data'!L1954-'Raw Data'!K1954&gt;0)), 'Raw Data'!H1954, 0))</f>
        <v>0</v>
      </c>
      <c r="P1960">
        <f>IF(ISBLANK('Raw Data'!J1954), 0, IF(AND(1=MATCH(LARGE('Raw Data'!G1954:J1954, 2), 'Raw Data'!G1954:J1954, 0), AND('Raw Data'!K1954-'Raw Data'!L1954&lt;4, 'Raw Data'!K1954-'Raw Data'!L1954&gt;0)), 'Raw Data'!G1954, 0))</f>
        <v>0</v>
      </c>
      <c r="Q1960">
        <f>IF(ISBLANK('Raw Data'!J1954), 0, IF(AND(4=MATCH(LARGE('Raw Data'!G1954:J1954, 1), 'Raw Data'!G1954:J1954, 0), 'Raw Data'!L1954-'Raw Data'!K1954&gt;3), 'Raw Data'!J1954, 0))</f>
        <v>0</v>
      </c>
      <c r="R1960">
        <f>IF(ISBLANK('Raw Data'!J1954), 0, IF(AND(3=MATCH(LARGE('Raw Data'!G1954:J1954, 1), 'Raw Data'!G1954:J1954, 0), 'Raw Data'!K1954-'Raw Data'!L1954&gt;3), 'Raw Data'!I1954, 0))</f>
        <v>0</v>
      </c>
      <c r="S1960">
        <f>IF(AND('Raw Data'!L1954-'Raw Data'!K1954&gt;4, 'Raw Data'!F1954&lt;'Raw Data'!C1954), 'Raw Data'!J1954, 0)</f>
        <v>0</v>
      </c>
      <c r="T1960">
        <f>IF(AND('Raw Data'!K1954-'Raw Data'!L1954&gt;4, 'Raw Data'!F1954&gt;'Raw Data'!C1954), 'Raw Data'!I1954, 0)</f>
        <v>0</v>
      </c>
      <c r="U1960">
        <f>IF(AND('Raw Data'!L1954-'Raw Data'!K1954&lt;3, 'Raw Data'!L1954&gt;'Raw Data'!K1954, 'Raw Data'!F1954&lt;'Raw Data'!C1954), 'Raw Data'!H1954, 0)</f>
        <v>0</v>
      </c>
      <c r="V1960">
        <f>IF(AND('Raw Data'!L1954-'Raw Data'!K1954&lt;3, 'Raw Data'!L1954&gt;'Raw Data'!K1954, 'Raw Data'!F1954&gt;'Raw Data'!C1954), 'Raw Data'!G1954, 0)</f>
        <v>0</v>
      </c>
    </row>
    <row r="1961" spans="1:22" x14ac:dyDescent="0.3">
      <c r="A1961">
        <f>IF(AND('Raw Data'!F1955&lt;'Raw Data'!C1955, 'Raw Data'!L1955&gt;'Raw Data'!K1955, 'Raw Data'!L1955-'Raw Data'!K1955&gt;3), 'Raw Data'!J1955, 0)</f>
        <v>0</v>
      </c>
      <c r="B1961">
        <f>IF(AND('Raw Data'!C1955&lt;'Raw Data'!F1955, 'Raw Data'!K1955&gt;'Raw Data'!L1955, 'Raw Data'!K1955-'Raw Data'!L1955&gt;3), 'Raw Data'!I1955, 0)</f>
        <v>0</v>
      </c>
      <c r="C1961">
        <f>IF(AND('Raw Data'!F1955&lt;'Raw Data'!C1955, 'Raw Data'!L1955&gt;'Raw Data'!K1955, 'Raw Data'!L1955-'Raw Data'!K1955&lt;4), 'Raw Data'!H1955, 0)</f>
        <v>0</v>
      </c>
      <c r="D1961">
        <f>IF(AND('Raw Data'!C1955&lt;'Raw Data'!F1955, 'Raw Data'!K1955&gt;'Raw Data'!L1955, 'Raw Data'!K1955-'Raw Data'!L1955&lt;4), 'Raw Data'!G1955, 0)</f>
        <v>0</v>
      </c>
      <c r="E1961">
        <f>IF(ISBLANK('Raw Data'!J1955), 0, IF(AND(4=MATCH(LARGE('Raw Data'!G1955:J1955, 4), 'Raw Data'!G1955:J1955, 0), 'Raw Data'!L1955-'Raw Data'!K1955&gt;3), 'Raw Data'!J1955, 0))</f>
        <v>0</v>
      </c>
      <c r="F1961">
        <f>IF(ISBLANK('Raw Data'!J1955), 0, IF(AND(3=MATCH(LARGE('Raw Data'!G1955:J1955, 4), 'Raw Data'!G1955:J1955, 0), 'Raw Data'!K1955-'Raw Data'!L1955&gt;3), 'Raw Data'!I1955, 0))</f>
        <v>0</v>
      </c>
      <c r="G1961">
        <f>IF(ISBLANK('Raw Data'!J1955), 0, IF(AND(2=MATCH(LARGE('Raw Data'!G1955:J1955, 4), 'Raw Data'!G1955:J1955, 0), AND('Raw Data'!L1955-'Raw Data'!K1955&lt;4, 'Raw Data'!L1955-'Raw Data'!K1955&gt;0)), 'Raw Data'!H1955, 0))</f>
        <v>0</v>
      </c>
      <c r="H1961">
        <f>IF(ISBLANK('Raw Data'!J1955), 0, IF(AND(1=MATCH(LARGE('Raw Data'!G1955:J1955, 4), 'Raw Data'!G1955:J1955, 0), AND('Raw Data'!K1955-'Raw Data'!L1955&lt;4, 'Raw Data'!K1955-'Raw Data'!L1955&gt;0)), 'Raw Data'!G1955, 0))</f>
        <v>0</v>
      </c>
      <c r="I1961">
        <f>IF(ISBLANK('Raw Data'!J1955), 0, IF(AND(4=MATCH(LARGE('Raw Data'!G1955:J1955, 3), 'Raw Data'!G1955:J1955, 0), 'Raw Data'!L1955-'Raw Data'!K1955&gt;3), 'Raw Data'!J1955, 0))</f>
        <v>0</v>
      </c>
      <c r="J1961">
        <f>IF(ISBLANK('Raw Data'!J1955), 0, IF(AND(3=MATCH(LARGE('Raw Data'!G1955:J1955, 3), 'Raw Data'!G1955:J1955, 0), 'Raw Data'!K1955-'Raw Data'!L1955&gt;3), 'Raw Data'!I1955, 0))</f>
        <v>0</v>
      </c>
      <c r="K1961">
        <f>IF(ISBLANK('Raw Data'!J1955), 0, IF(AND(2=MATCH(LARGE('Raw Data'!G1955:J1955, 3), 'Raw Data'!G1955:J1955, 0), AND('Raw Data'!L1955-'Raw Data'!K1955&lt;4, 'Raw Data'!L1955-'Raw Data'!K1955&gt;0)), 'Raw Data'!H1955, 0))</f>
        <v>0</v>
      </c>
      <c r="L1961">
        <f>IF(ISBLANK('Raw Data'!J1955), 0, IF(AND(1=MATCH(LARGE('Raw Data'!G1955:J1955, 3), 'Raw Data'!G1955:J1955, 0), AND('Raw Data'!K1955-'Raw Data'!L1955&lt;4, 'Raw Data'!K1955-'Raw Data'!L1955&gt;0)), 'Raw Data'!G1955, 0))</f>
        <v>0</v>
      </c>
      <c r="M1961">
        <f>IF(ISBLANK('Raw Data'!J1955), 0, IF(AND(4=MATCH(LARGE('Raw Data'!G1955:J1955, 2), 'Raw Data'!G1955:J1955, 0), 'Raw Data'!L1955-'Raw Data'!K1955&gt;3), 'Raw Data'!J1955, 0))</f>
        <v>0</v>
      </c>
      <c r="N1961">
        <f>IF(ISBLANK('Raw Data'!J1955), 0, IF(AND(3=MATCH(LARGE('Raw Data'!G1955:J1955, 2), 'Raw Data'!G1955:J1955, 0), 'Raw Data'!K1955-'Raw Data'!L1955&gt;3), 'Raw Data'!I1955, 0))</f>
        <v>0</v>
      </c>
      <c r="O1961">
        <f>IF(ISBLANK('Raw Data'!J1955), 0, IF(AND(2=MATCH(LARGE('Raw Data'!G1955:J1955, 2), 'Raw Data'!G1955:J1955, 0), AND('Raw Data'!L1955-'Raw Data'!K1955&lt;4, 'Raw Data'!L1955-'Raw Data'!K1955&gt;0)), 'Raw Data'!H1955, 0))</f>
        <v>0</v>
      </c>
      <c r="P1961">
        <f>IF(ISBLANK('Raw Data'!J1955), 0, IF(AND(1=MATCH(LARGE('Raw Data'!G1955:J1955, 2), 'Raw Data'!G1955:J1955, 0), AND('Raw Data'!K1955-'Raw Data'!L1955&lt;4, 'Raw Data'!K1955-'Raw Data'!L1955&gt;0)), 'Raw Data'!G1955, 0))</f>
        <v>0</v>
      </c>
      <c r="Q1961">
        <f>IF(ISBLANK('Raw Data'!J1955), 0, IF(AND(4=MATCH(LARGE('Raw Data'!G1955:J1955, 1), 'Raw Data'!G1955:J1955, 0), 'Raw Data'!L1955-'Raw Data'!K1955&gt;3), 'Raw Data'!J1955, 0))</f>
        <v>0</v>
      </c>
      <c r="R1961">
        <f>IF(ISBLANK('Raw Data'!J1955), 0, IF(AND(3=MATCH(LARGE('Raw Data'!G1955:J1955, 1), 'Raw Data'!G1955:J1955, 0), 'Raw Data'!K1955-'Raw Data'!L1955&gt;3), 'Raw Data'!I1955, 0))</f>
        <v>0</v>
      </c>
      <c r="S1961">
        <f>IF(AND('Raw Data'!L1955-'Raw Data'!K1955&gt;4, 'Raw Data'!F1955&lt;'Raw Data'!C1955), 'Raw Data'!J1955, 0)</f>
        <v>0</v>
      </c>
      <c r="T1961">
        <f>IF(AND('Raw Data'!K1955-'Raw Data'!L1955&gt;4, 'Raw Data'!F1955&gt;'Raw Data'!C1955), 'Raw Data'!I1955, 0)</f>
        <v>0</v>
      </c>
      <c r="U1961">
        <f>IF(AND('Raw Data'!L1955-'Raw Data'!K1955&lt;3, 'Raw Data'!L1955&gt;'Raw Data'!K1955, 'Raw Data'!F1955&lt;'Raw Data'!C1955), 'Raw Data'!H1955, 0)</f>
        <v>0</v>
      </c>
      <c r="V1961">
        <f>IF(AND('Raw Data'!L1955-'Raw Data'!K1955&lt;3, 'Raw Data'!L1955&gt;'Raw Data'!K1955, 'Raw Data'!F1955&gt;'Raw Data'!C1955), 'Raw Data'!G1955, 0)</f>
        <v>0</v>
      </c>
    </row>
    <row r="1962" spans="1:22" x14ac:dyDescent="0.3">
      <c r="A1962">
        <f>IF(AND('Raw Data'!F1956&lt;'Raw Data'!C1956, 'Raw Data'!L1956&gt;'Raw Data'!K1956, 'Raw Data'!L1956-'Raw Data'!K1956&gt;3), 'Raw Data'!J1956, 0)</f>
        <v>0</v>
      </c>
      <c r="B1962">
        <f>IF(AND('Raw Data'!C1956&lt;'Raw Data'!F1956, 'Raw Data'!K1956&gt;'Raw Data'!L1956, 'Raw Data'!K1956-'Raw Data'!L1956&gt;3), 'Raw Data'!I1956, 0)</f>
        <v>0</v>
      </c>
      <c r="C1962">
        <f>IF(AND('Raw Data'!F1956&lt;'Raw Data'!C1956, 'Raw Data'!L1956&gt;'Raw Data'!K1956, 'Raw Data'!L1956-'Raw Data'!K1956&lt;4), 'Raw Data'!H1956, 0)</f>
        <v>0</v>
      </c>
      <c r="D1962">
        <f>IF(AND('Raw Data'!C1956&lt;'Raw Data'!F1956, 'Raw Data'!K1956&gt;'Raw Data'!L1956, 'Raw Data'!K1956-'Raw Data'!L1956&lt;4), 'Raw Data'!G1956, 0)</f>
        <v>0</v>
      </c>
      <c r="E1962">
        <f>IF(ISBLANK('Raw Data'!J1956), 0, IF(AND(4=MATCH(LARGE('Raw Data'!G1956:J1956, 4), 'Raw Data'!G1956:J1956, 0), 'Raw Data'!L1956-'Raw Data'!K1956&gt;3), 'Raw Data'!J1956, 0))</f>
        <v>0</v>
      </c>
      <c r="F1962">
        <f>IF(ISBLANK('Raw Data'!J1956), 0, IF(AND(3=MATCH(LARGE('Raw Data'!G1956:J1956, 4), 'Raw Data'!G1956:J1956, 0), 'Raw Data'!K1956-'Raw Data'!L1956&gt;3), 'Raw Data'!I1956, 0))</f>
        <v>0</v>
      </c>
      <c r="G1962">
        <f>IF(ISBLANK('Raw Data'!J1956), 0, IF(AND(2=MATCH(LARGE('Raw Data'!G1956:J1956, 4), 'Raw Data'!G1956:J1956, 0), AND('Raw Data'!L1956-'Raw Data'!K1956&lt;4, 'Raw Data'!L1956-'Raw Data'!K1956&gt;0)), 'Raw Data'!H1956, 0))</f>
        <v>0</v>
      </c>
      <c r="H1962">
        <f>IF(ISBLANK('Raw Data'!J1956), 0, IF(AND(1=MATCH(LARGE('Raw Data'!G1956:J1956, 4), 'Raw Data'!G1956:J1956, 0), AND('Raw Data'!K1956-'Raw Data'!L1956&lt;4, 'Raw Data'!K1956-'Raw Data'!L1956&gt;0)), 'Raw Data'!G1956, 0))</f>
        <v>0</v>
      </c>
      <c r="I1962">
        <f>IF(ISBLANK('Raw Data'!J1956), 0, IF(AND(4=MATCH(LARGE('Raw Data'!G1956:J1956, 3), 'Raw Data'!G1956:J1956, 0), 'Raw Data'!L1956-'Raw Data'!K1956&gt;3), 'Raw Data'!J1956, 0))</f>
        <v>0</v>
      </c>
      <c r="J1962">
        <f>IF(ISBLANK('Raw Data'!J1956), 0, IF(AND(3=MATCH(LARGE('Raw Data'!G1956:J1956, 3), 'Raw Data'!G1956:J1956, 0), 'Raw Data'!K1956-'Raw Data'!L1956&gt;3), 'Raw Data'!I1956, 0))</f>
        <v>0</v>
      </c>
      <c r="K1962">
        <f>IF(ISBLANK('Raw Data'!J1956), 0, IF(AND(2=MATCH(LARGE('Raw Data'!G1956:J1956, 3), 'Raw Data'!G1956:J1956, 0), AND('Raw Data'!L1956-'Raw Data'!K1956&lt;4, 'Raw Data'!L1956-'Raw Data'!K1956&gt;0)), 'Raw Data'!H1956, 0))</f>
        <v>0</v>
      </c>
      <c r="L1962">
        <f>IF(ISBLANK('Raw Data'!J1956), 0, IF(AND(1=MATCH(LARGE('Raw Data'!G1956:J1956, 3), 'Raw Data'!G1956:J1956, 0), AND('Raw Data'!K1956-'Raw Data'!L1956&lt;4, 'Raw Data'!K1956-'Raw Data'!L1956&gt;0)), 'Raw Data'!G1956, 0))</f>
        <v>0</v>
      </c>
      <c r="M1962">
        <f>IF(ISBLANK('Raw Data'!J1956), 0, IF(AND(4=MATCH(LARGE('Raw Data'!G1956:J1956, 2), 'Raw Data'!G1956:J1956, 0), 'Raw Data'!L1956-'Raw Data'!K1956&gt;3), 'Raw Data'!J1956, 0))</f>
        <v>0</v>
      </c>
      <c r="N1962">
        <f>IF(ISBLANK('Raw Data'!J1956), 0, IF(AND(3=MATCH(LARGE('Raw Data'!G1956:J1956, 2), 'Raw Data'!G1956:J1956, 0), 'Raw Data'!K1956-'Raw Data'!L1956&gt;3), 'Raw Data'!I1956, 0))</f>
        <v>0</v>
      </c>
      <c r="O1962">
        <f>IF(ISBLANK('Raw Data'!J1956), 0, IF(AND(2=MATCH(LARGE('Raw Data'!G1956:J1956, 2), 'Raw Data'!G1956:J1956, 0), AND('Raw Data'!L1956-'Raw Data'!K1956&lt;4, 'Raw Data'!L1956-'Raw Data'!K1956&gt;0)), 'Raw Data'!H1956, 0))</f>
        <v>0</v>
      </c>
      <c r="P1962">
        <f>IF(ISBLANK('Raw Data'!J1956), 0, IF(AND(1=MATCH(LARGE('Raw Data'!G1956:J1956, 2), 'Raw Data'!G1956:J1956, 0), AND('Raw Data'!K1956-'Raw Data'!L1956&lt;4, 'Raw Data'!K1956-'Raw Data'!L1956&gt;0)), 'Raw Data'!G1956, 0))</f>
        <v>0</v>
      </c>
      <c r="Q1962">
        <f>IF(ISBLANK('Raw Data'!J1956), 0, IF(AND(4=MATCH(LARGE('Raw Data'!G1956:J1956, 1), 'Raw Data'!G1956:J1956, 0), 'Raw Data'!L1956-'Raw Data'!K1956&gt;3), 'Raw Data'!J1956, 0))</f>
        <v>0</v>
      </c>
      <c r="R1962">
        <f>IF(ISBLANK('Raw Data'!J1956), 0, IF(AND(3=MATCH(LARGE('Raw Data'!G1956:J1956, 1), 'Raw Data'!G1956:J1956, 0), 'Raw Data'!K1956-'Raw Data'!L1956&gt;3), 'Raw Data'!I1956, 0))</f>
        <v>0</v>
      </c>
      <c r="S1962">
        <f>IF(AND('Raw Data'!L1956-'Raw Data'!K1956&gt;4, 'Raw Data'!F1956&lt;'Raw Data'!C1956), 'Raw Data'!J1956, 0)</f>
        <v>0</v>
      </c>
      <c r="T1962">
        <f>IF(AND('Raw Data'!K1956-'Raw Data'!L1956&gt;4, 'Raw Data'!F1956&gt;'Raw Data'!C1956), 'Raw Data'!I1956, 0)</f>
        <v>0</v>
      </c>
      <c r="U1962">
        <f>IF(AND('Raw Data'!L1956-'Raw Data'!K1956&lt;3, 'Raw Data'!L1956&gt;'Raw Data'!K1956, 'Raw Data'!F1956&lt;'Raw Data'!C1956), 'Raw Data'!H1956, 0)</f>
        <v>0</v>
      </c>
      <c r="V1962">
        <f>IF(AND('Raw Data'!L1956-'Raw Data'!K1956&lt;3, 'Raw Data'!L1956&gt;'Raw Data'!K1956, 'Raw Data'!F1956&gt;'Raw Data'!C1956), 'Raw Data'!G1956, 0)</f>
        <v>0</v>
      </c>
    </row>
    <row r="1963" spans="1:22" x14ac:dyDescent="0.3">
      <c r="A1963">
        <f>IF(AND('Raw Data'!F1957&lt;'Raw Data'!C1957, 'Raw Data'!L1957&gt;'Raw Data'!K1957, 'Raw Data'!L1957-'Raw Data'!K1957&gt;3), 'Raw Data'!J1957, 0)</f>
        <v>0</v>
      </c>
      <c r="B1963">
        <f>IF(AND('Raw Data'!C1957&lt;'Raw Data'!F1957, 'Raw Data'!K1957&gt;'Raw Data'!L1957, 'Raw Data'!K1957-'Raw Data'!L1957&gt;3), 'Raw Data'!I1957, 0)</f>
        <v>0</v>
      </c>
      <c r="C1963">
        <f>IF(AND('Raw Data'!F1957&lt;'Raw Data'!C1957, 'Raw Data'!L1957&gt;'Raw Data'!K1957, 'Raw Data'!L1957-'Raw Data'!K1957&lt;4), 'Raw Data'!H1957, 0)</f>
        <v>0</v>
      </c>
      <c r="D1963">
        <f>IF(AND('Raw Data'!C1957&lt;'Raw Data'!F1957, 'Raw Data'!K1957&gt;'Raw Data'!L1957, 'Raw Data'!K1957-'Raw Data'!L1957&lt;4), 'Raw Data'!G1957, 0)</f>
        <v>0</v>
      </c>
      <c r="E1963">
        <f>IF(ISBLANK('Raw Data'!J1957), 0, IF(AND(4=MATCH(LARGE('Raw Data'!G1957:J1957, 4), 'Raw Data'!G1957:J1957, 0), 'Raw Data'!L1957-'Raw Data'!K1957&gt;3), 'Raw Data'!J1957, 0))</f>
        <v>0</v>
      </c>
      <c r="F1963">
        <f>IF(ISBLANK('Raw Data'!J1957), 0, IF(AND(3=MATCH(LARGE('Raw Data'!G1957:J1957, 4), 'Raw Data'!G1957:J1957, 0), 'Raw Data'!K1957-'Raw Data'!L1957&gt;3), 'Raw Data'!I1957, 0))</f>
        <v>0</v>
      </c>
      <c r="G1963">
        <f>IF(ISBLANK('Raw Data'!J1957), 0, IF(AND(2=MATCH(LARGE('Raw Data'!G1957:J1957, 4), 'Raw Data'!G1957:J1957, 0), AND('Raw Data'!L1957-'Raw Data'!K1957&lt;4, 'Raw Data'!L1957-'Raw Data'!K1957&gt;0)), 'Raw Data'!H1957, 0))</f>
        <v>0</v>
      </c>
      <c r="H1963">
        <f>IF(ISBLANK('Raw Data'!J1957), 0, IF(AND(1=MATCH(LARGE('Raw Data'!G1957:J1957, 4), 'Raw Data'!G1957:J1957, 0), AND('Raw Data'!K1957-'Raw Data'!L1957&lt;4, 'Raw Data'!K1957-'Raw Data'!L1957&gt;0)), 'Raw Data'!G1957, 0))</f>
        <v>0</v>
      </c>
      <c r="I1963">
        <f>IF(ISBLANK('Raw Data'!J1957), 0, IF(AND(4=MATCH(LARGE('Raw Data'!G1957:J1957, 3), 'Raw Data'!G1957:J1957, 0), 'Raw Data'!L1957-'Raw Data'!K1957&gt;3), 'Raw Data'!J1957, 0))</f>
        <v>0</v>
      </c>
      <c r="J1963">
        <f>IF(ISBLANK('Raw Data'!J1957), 0, IF(AND(3=MATCH(LARGE('Raw Data'!G1957:J1957, 3), 'Raw Data'!G1957:J1957, 0), 'Raw Data'!K1957-'Raw Data'!L1957&gt;3), 'Raw Data'!I1957, 0))</f>
        <v>0</v>
      </c>
      <c r="K1963">
        <f>IF(ISBLANK('Raw Data'!J1957), 0, IF(AND(2=MATCH(LARGE('Raw Data'!G1957:J1957, 3), 'Raw Data'!G1957:J1957, 0), AND('Raw Data'!L1957-'Raw Data'!K1957&lt;4, 'Raw Data'!L1957-'Raw Data'!K1957&gt;0)), 'Raw Data'!H1957, 0))</f>
        <v>0</v>
      </c>
      <c r="L1963">
        <f>IF(ISBLANK('Raw Data'!J1957), 0, IF(AND(1=MATCH(LARGE('Raw Data'!G1957:J1957, 3), 'Raw Data'!G1957:J1957, 0), AND('Raw Data'!K1957-'Raw Data'!L1957&lt;4, 'Raw Data'!K1957-'Raw Data'!L1957&gt;0)), 'Raw Data'!G1957, 0))</f>
        <v>0</v>
      </c>
      <c r="M1963">
        <f>IF(ISBLANK('Raw Data'!J1957), 0, IF(AND(4=MATCH(LARGE('Raw Data'!G1957:J1957, 2), 'Raw Data'!G1957:J1957, 0), 'Raw Data'!L1957-'Raw Data'!K1957&gt;3), 'Raw Data'!J1957, 0))</f>
        <v>0</v>
      </c>
      <c r="N1963">
        <f>IF(ISBLANK('Raw Data'!J1957), 0, IF(AND(3=MATCH(LARGE('Raw Data'!G1957:J1957, 2), 'Raw Data'!G1957:J1957, 0), 'Raw Data'!K1957-'Raw Data'!L1957&gt;3), 'Raw Data'!I1957, 0))</f>
        <v>0</v>
      </c>
      <c r="O1963">
        <f>IF(ISBLANK('Raw Data'!J1957), 0, IF(AND(2=MATCH(LARGE('Raw Data'!G1957:J1957, 2), 'Raw Data'!G1957:J1957, 0), AND('Raw Data'!L1957-'Raw Data'!K1957&lt;4, 'Raw Data'!L1957-'Raw Data'!K1957&gt;0)), 'Raw Data'!H1957, 0))</f>
        <v>0</v>
      </c>
      <c r="P1963">
        <f>IF(ISBLANK('Raw Data'!J1957), 0, IF(AND(1=MATCH(LARGE('Raw Data'!G1957:J1957, 2), 'Raw Data'!G1957:J1957, 0), AND('Raw Data'!K1957-'Raw Data'!L1957&lt;4, 'Raw Data'!K1957-'Raw Data'!L1957&gt;0)), 'Raw Data'!G1957, 0))</f>
        <v>0</v>
      </c>
      <c r="Q1963">
        <f>IF(ISBLANK('Raw Data'!J1957), 0, IF(AND(4=MATCH(LARGE('Raw Data'!G1957:J1957, 1), 'Raw Data'!G1957:J1957, 0), 'Raw Data'!L1957-'Raw Data'!K1957&gt;3), 'Raw Data'!J1957, 0))</f>
        <v>0</v>
      </c>
      <c r="R1963">
        <f>IF(ISBLANK('Raw Data'!J1957), 0, IF(AND(3=MATCH(LARGE('Raw Data'!G1957:J1957, 1), 'Raw Data'!G1957:J1957, 0), 'Raw Data'!K1957-'Raw Data'!L1957&gt;3), 'Raw Data'!I1957, 0))</f>
        <v>0</v>
      </c>
      <c r="S1963">
        <f>IF(AND('Raw Data'!L1957-'Raw Data'!K1957&gt;4, 'Raw Data'!F1957&lt;'Raw Data'!C1957), 'Raw Data'!J1957, 0)</f>
        <v>0</v>
      </c>
      <c r="T1963">
        <f>IF(AND('Raw Data'!K1957-'Raw Data'!L1957&gt;4, 'Raw Data'!F1957&gt;'Raw Data'!C1957), 'Raw Data'!I1957, 0)</f>
        <v>0</v>
      </c>
      <c r="U1963">
        <f>IF(AND('Raw Data'!L1957-'Raw Data'!K1957&lt;3, 'Raw Data'!L1957&gt;'Raw Data'!K1957, 'Raw Data'!F1957&lt;'Raw Data'!C1957), 'Raw Data'!H1957, 0)</f>
        <v>0</v>
      </c>
      <c r="V1963">
        <f>IF(AND('Raw Data'!L1957-'Raw Data'!K1957&lt;3, 'Raw Data'!L1957&gt;'Raw Data'!K1957, 'Raw Data'!F1957&gt;'Raw Data'!C1957), 'Raw Data'!G1957, 0)</f>
        <v>0</v>
      </c>
    </row>
    <row r="1964" spans="1:22" x14ac:dyDescent="0.3">
      <c r="A1964">
        <f>IF(AND('Raw Data'!F1958&lt;'Raw Data'!C1958, 'Raw Data'!L1958&gt;'Raw Data'!K1958, 'Raw Data'!L1958-'Raw Data'!K1958&gt;3), 'Raw Data'!J1958, 0)</f>
        <v>0</v>
      </c>
      <c r="B1964">
        <f>IF(AND('Raw Data'!C1958&lt;'Raw Data'!F1958, 'Raw Data'!K1958&gt;'Raw Data'!L1958, 'Raw Data'!K1958-'Raw Data'!L1958&gt;3), 'Raw Data'!I1958, 0)</f>
        <v>0</v>
      </c>
      <c r="C1964">
        <f>IF(AND('Raw Data'!F1958&lt;'Raw Data'!C1958, 'Raw Data'!L1958&gt;'Raw Data'!K1958, 'Raw Data'!L1958-'Raw Data'!K1958&lt;4), 'Raw Data'!H1958, 0)</f>
        <v>0</v>
      </c>
      <c r="D1964">
        <f>IF(AND('Raw Data'!C1958&lt;'Raw Data'!F1958, 'Raw Data'!K1958&gt;'Raw Data'!L1958, 'Raw Data'!K1958-'Raw Data'!L1958&lt;4), 'Raw Data'!G1958, 0)</f>
        <v>0</v>
      </c>
      <c r="E1964">
        <f>IF(ISBLANK('Raw Data'!J1958), 0, IF(AND(4=MATCH(LARGE('Raw Data'!G1958:J1958, 4), 'Raw Data'!G1958:J1958, 0), 'Raw Data'!L1958-'Raw Data'!K1958&gt;3), 'Raw Data'!J1958, 0))</f>
        <v>0</v>
      </c>
      <c r="F1964">
        <f>IF(ISBLANK('Raw Data'!J1958), 0, IF(AND(3=MATCH(LARGE('Raw Data'!G1958:J1958, 4), 'Raw Data'!G1958:J1958, 0), 'Raw Data'!K1958-'Raw Data'!L1958&gt;3), 'Raw Data'!I1958, 0))</f>
        <v>0</v>
      </c>
      <c r="G1964">
        <f>IF(ISBLANK('Raw Data'!J1958), 0, IF(AND(2=MATCH(LARGE('Raw Data'!G1958:J1958, 4), 'Raw Data'!G1958:J1958, 0), AND('Raw Data'!L1958-'Raw Data'!K1958&lt;4, 'Raw Data'!L1958-'Raw Data'!K1958&gt;0)), 'Raw Data'!H1958, 0))</f>
        <v>0</v>
      </c>
      <c r="H1964">
        <f>IF(ISBLANK('Raw Data'!J1958), 0, IF(AND(1=MATCH(LARGE('Raw Data'!G1958:J1958, 4), 'Raw Data'!G1958:J1958, 0), AND('Raw Data'!K1958-'Raw Data'!L1958&lt;4, 'Raw Data'!K1958-'Raw Data'!L1958&gt;0)), 'Raw Data'!G1958, 0))</f>
        <v>0</v>
      </c>
      <c r="I1964">
        <f>IF(ISBLANK('Raw Data'!J1958), 0, IF(AND(4=MATCH(LARGE('Raw Data'!G1958:J1958, 3), 'Raw Data'!G1958:J1958, 0), 'Raw Data'!L1958-'Raw Data'!K1958&gt;3), 'Raw Data'!J1958, 0))</f>
        <v>0</v>
      </c>
      <c r="J1964">
        <f>IF(ISBLANK('Raw Data'!J1958), 0, IF(AND(3=MATCH(LARGE('Raw Data'!G1958:J1958, 3), 'Raw Data'!G1958:J1958, 0), 'Raw Data'!K1958-'Raw Data'!L1958&gt;3), 'Raw Data'!I1958, 0))</f>
        <v>0</v>
      </c>
      <c r="K1964">
        <f>IF(ISBLANK('Raw Data'!J1958), 0, IF(AND(2=MATCH(LARGE('Raw Data'!G1958:J1958, 3), 'Raw Data'!G1958:J1958, 0), AND('Raw Data'!L1958-'Raw Data'!K1958&lt;4, 'Raw Data'!L1958-'Raw Data'!K1958&gt;0)), 'Raw Data'!H1958, 0))</f>
        <v>0</v>
      </c>
      <c r="L1964">
        <f>IF(ISBLANK('Raw Data'!J1958), 0, IF(AND(1=MATCH(LARGE('Raw Data'!G1958:J1958, 3), 'Raw Data'!G1958:J1958, 0), AND('Raw Data'!K1958-'Raw Data'!L1958&lt;4, 'Raw Data'!K1958-'Raw Data'!L1958&gt;0)), 'Raw Data'!G1958, 0))</f>
        <v>0</v>
      </c>
      <c r="M1964">
        <f>IF(ISBLANK('Raw Data'!J1958), 0, IF(AND(4=MATCH(LARGE('Raw Data'!G1958:J1958, 2), 'Raw Data'!G1958:J1958, 0), 'Raw Data'!L1958-'Raw Data'!K1958&gt;3), 'Raw Data'!J1958, 0))</f>
        <v>0</v>
      </c>
      <c r="N1964">
        <f>IF(ISBLANK('Raw Data'!J1958), 0, IF(AND(3=MATCH(LARGE('Raw Data'!G1958:J1958, 2), 'Raw Data'!G1958:J1958, 0), 'Raw Data'!K1958-'Raw Data'!L1958&gt;3), 'Raw Data'!I1958, 0))</f>
        <v>0</v>
      </c>
      <c r="O1964">
        <f>IF(ISBLANK('Raw Data'!J1958), 0, IF(AND(2=MATCH(LARGE('Raw Data'!G1958:J1958, 2), 'Raw Data'!G1958:J1958, 0), AND('Raw Data'!L1958-'Raw Data'!K1958&lt;4, 'Raw Data'!L1958-'Raw Data'!K1958&gt;0)), 'Raw Data'!H1958, 0))</f>
        <v>0</v>
      </c>
      <c r="P1964">
        <f>IF(ISBLANK('Raw Data'!J1958), 0, IF(AND(1=MATCH(LARGE('Raw Data'!G1958:J1958, 2), 'Raw Data'!G1958:J1958, 0), AND('Raw Data'!K1958-'Raw Data'!L1958&lt;4, 'Raw Data'!K1958-'Raw Data'!L1958&gt;0)), 'Raw Data'!G1958, 0))</f>
        <v>0</v>
      </c>
      <c r="Q1964">
        <f>IF(ISBLANK('Raw Data'!J1958), 0, IF(AND(4=MATCH(LARGE('Raw Data'!G1958:J1958, 1), 'Raw Data'!G1958:J1958, 0), 'Raw Data'!L1958-'Raw Data'!K1958&gt;3), 'Raw Data'!J1958, 0))</f>
        <v>0</v>
      </c>
      <c r="R1964">
        <f>IF(ISBLANK('Raw Data'!J1958), 0, IF(AND(3=MATCH(LARGE('Raw Data'!G1958:J1958, 1), 'Raw Data'!G1958:J1958, 0), 'Raw Data'!K1958-'Raw Data'!L1958&gt;3), 'Raw Data'!I1958, 0))</f>
        <v>0</v>
      </c>
      <c r="S1964">
        <f>IF(AND('Raw Data'!L1958-'Raw Data'!K1958&gt;4, 'Raw Data'!F1958&lt;'Raw Data'!C1958), 'Raw Data'!J1958, 0)</f>
        <v>0</v>
      </c>
      <c r="T1964">
        <f>IF(AND('Raw Data'!K1958-'Raw Data'!L1958&gt;4, 'Raw Data'!F1958&gt;'Raw Data'!C1958), 'Raw Data'!I1958, 0)</f>
        <v>0</v>
      </c>
      <c r="U1964">
        <f>IF(AND('Raw Data'!L1958-'Raw Data'!K1958&lt;3, 'Raw Data'!L1958&gt;'Raw Data'!K1958, 'Raw Data'!F1958&lt;'Raw Data'!C1958), 'Raw Data'!H1958, 0)</f>
        <v>0</v>
      </c>
      <c r="V1964">
        <f>IF(AND('Raw Data'!L1958-'Raw Data'!K1958&lt;3, 'Raw Data'!L1958&gt;'Raw Data'!K1958, 'Raw Data'!F1958&gt;'Raw Data'!C1958), 'Raw Data'!G1958, 0)</f>
        <v>0</v>
      </c>
    </row>
    <row r="1965" spans="1:22" x14ac:dyDescent="0.3">
      <c r="A1965">
        <f>IF(AND('Raw Data'!F1959&lt;'Raw Data'!C1959, 'Raw Data'!L1959&gt;'Raw Data'!K1959, 'Raw Data'!L1959-'Raw Data'!K1959&gt;3), 'Raw Data'!J1959, 0)</f>
        <v>0</v>
      </c>
      <c r="B1965">
        <f>IF(AND('Raw Data'!C1959&lt;'Raw Data'!F1959, 'Raw Data'!K1959&gt;'Raw Data'!L1959, 'Raw Data'!K1959-'Raw Data'!L1959&gt;3), 'Raw Data'!I1959, 0)</f>
        <v>0</v>
      </c>
      <c r="C1965">
        <f>IF(AND('Raw Data'!F1959&lt;'Raw Data'!C1959, 'Raw Data'!L1959&gt;'Raw Data'!K1959, 'Raw Data'!L1959-'Raw Data'!K1959&lt;4), 'Raw Data'!H1959, 0)</f>
        <v>0</v>
      </c>
      <c r="D1965">
        <f>IF(AND('Raw Data'!C1959&lt;'Raw Data'!F1959, 'Raw Data'!K1959&gt;'Raw Data'!L1959, 'Raw Data'!K1959-'Raw Data'!L1959&lt;4), 'Raw Data'!G1959, 0)</f>
        <v>0</v>
      </c>
      <c r="E1965">
        <f>IF(ISBLANK('Raw Data'!J1959), 0, IF(AND(4=MATCH(LARGE('Raw Data'!G1959:J1959, 4), 'Raw Data'!G1959:J1959, 0), 'Raw Data'!L1959-'Raw Data'!K1959&gt;3), 'Raw Data'!J1959, 0))</f>
        <v>0</v>
      </c>
      <c r="F1965">
        <f>IF(ISBLANK('Raw Data'!J1959), 0, IF(AND(3=MATCH(LARGE('Raw Data'!G1959:J1959, 4), 'Raw Data'!G1959:J1959, 0), 'Raw Data'!K1959-'Raw Data'!L1959&gt;3), 'Raw Data'!I1959, 0))</f>
        <v>0</v>
      </c>
      <c r="G1965">
        <f>IF(ISBLANK('Raw Data'!J1959), 0, IF(AND(2=MATCH(LARGE('Raw Data'!G1959:J1959, 4), 'Raw Data'!G1959:J1959, 0), AND('Raw Data'!L1959-'Raw Data'!K1959&lt;4, 'Raw Data'!L1959-'Raw Data'!K1959&gt;0)), 'Raw Data'!H1959, 0))</f>
        <v>0</v>
      </c>
      <c r="H1965">
        <f>IF(ISBLANK('Raw Data'!J1959), 0, IF(AND(1=MATCH(LARGE('Raw Data'!G1959:J1959, 4), 'Raw Data'!G1959:J1959, 0), AND('Raw Data'!K1959-'Raw Data'!L1959&lt;4, 'Raw Data'!K1959-'Raw Data'!L1959&gt;0)), 'Raw Data'!G1959, 0))</f>
        <v>0</v>
      </c>
      <c r="I1965">
        <f>IF(ISBLANK('Raw Data'!J1959), 0, IF(AND(4=MATCH(LARGE('Raw Data'!G1959:J1959, 3), 'Raw Data'!G1959:J1959, 0), 'Raw Data'!L1959-'Raw Data'!K1959&gt;3), 'Raw Data'!J1959, 0))</f>
        <v>0</v>
      </c>
      <c r="J1965">
        <f>IF(ISBLANK('Raw Data'!J1959), 0, IF(AND(3=MATCH(LARGE('Raw Data'!G1959:J1959, 3), 'Raw Data'!G1959:J1959, 0), 'Raw Data'!K1959-'Raw Data'!L1959&gt;3), 'Raw Data'!I1959, 0))</f>
        <v>0</v>
      </c>
      <c r="K1965">
        <f>IF(ISBLANK('Raw Data'!J1959), 0, IF(AND(2=MATCH(LARGE('Raw Data'!G1959:J1959, 3), 'Raw Data'!G1959:J1959, 0), AND('Raw Data'!L1959-'Raw Data'!K1959&lt;4, 'Raw Data'!L1959-'Raw Data'!K1959&gt;0)), 'Raw Data'!H1959, 0))</f>
        <v>0</v>
      </c>
      <c r="L1965">
        <f>IF(ISBLANK('Raw Data'!J1959), 0, IF(AND(1=MATCH(LARGE('Raw Data'!G1959:J1959, 3), 'Raw Data'!G1959:J1959, 0), AND('Raw Data'!K1959-'Raw Data'!L1959&lt;4, 'Raw Data'!K1959-'Raw Data'!L1959&gt;0)), 'Raw Data'!G1959, 0))</f>
        <v>0</v>
      </c>
      <c r="M1965">
        <f>IF(ISBLANK('Raw Data'!J1959), 0, IF(AND(4=MATCH(LARGE('Raw Data'!G1959:J1959, 2), 'Raw Data'!G1959:J1959, 0), 'Raw Data'!L1959-'Raw Data'!K1959&gt;3), 'Raw Data'!J1959, 0))</f>
        <v>0</v>
      </c>
      <c r="N1965">
        <f>IF(ISBLANK('Raw Data'!J1959), 0, IF(AND(3=MATCH(LARGE('Raw Data'!G1959:J1959, 2), 'Raw Data'!G1959:J1959, 0), 'Raw Data'!K1959-'Raw Data'!L1959&gt;3), 'Raw Data'!I1959, 0))</f>
        <v>0</v>
      </c>
      <c r="O1965">
        <f>IF(ISBLANK('Raw Data'!J1959), 0, IF(AND(2=MATCH(LARGE('Raw Data'!G1959:J1959, 2), 'Raw Data'!G1959:J1959, 0), AND('Raw Data'!L1959-'Raw Data'!K1959&lt;4, 'Raw Data'!L1959-'Raw Data'!K1959&gt;0)), 'Raw Data'!H1959, 0))</f>
        <v>0</v>
      </c>
      <c r="P1965">
        <f>IF(ISBLANK('Raw Data'!J1959), 0, IF(AND(1=MATCH(LARGE('Raw Data'!G1959:J1959, 2), 'Raw Data'!G1959:J1959, 0), AND('Raw Data'!K1959-'Raw Data'!L1959&lt;4, 'Raw Data'!K1959-'Raw Data'!L1959&gt;0)), 'Raw Data'!G1959, 0))</f>
        <v>0</v>
      </c>
      <c r="Q1965">
        <f>IF(ISBLANK('Raw Data'!J1959), 0, IF(AND(4=MATCH(LARGE('Raw Data'!G1959:J1959, 1), 'Raw Data'!G1959:J1959, 0), 'Raw Data'!L1959-'Raw Data'!K1959&gt;3), 'Raw Data'!J1959, 0))</f>
        <v>0</v>
      </c>
      <c r="R1965">
        <f>IF(ISBLANK('Raw Data'!J1959), 0, IF(AND(3=MATCH(LARGE('Raw Data'!G1959:J1959, 1), 'Raw Data'!G1959:J1959, 0), 'Raw Data'!K1959-'Raw Data'!L1959&gt;3), 'Raw Data'!I1959, 0))</f>
        <v>0</v>
      </c>
      <c r="S1965">
        <f>IF(AND('Raw Data'!L1959-'Raw Data'!K1959&gt;4, 'Raw Data'!F1959&lt;'Raw Data'!C1959), 'Raw Data'!J1959, 0)</f>
        <v>0</v>
      </c>
      <c r="T1965">
        <f>IF(AND('Raw Data'!K1959-'Raw Data'!L1959&gt;4, 'Raw Data'!F1959&gt;'Raw Data'!C1959), 'Raw Data'!I1959, 0)</f>
        <v>0</v>
      </c>
      <c r="U1965">
        <f>IF(AND('Raw Data'!L1959-'Raw Data'!K1959&lt;3, 'Raw Data'!L1959&gt;'Raw Data'!K1959, 'Raw Data'!F1959&lt;'Raw Data'!C1959), 'Raw Data'!H1959, 0)</f>
        <v>0</v>
      </c>
      <c r="V1965">
        <f>IF(AND('Raw Data'!L1959-'Raw Data'!K1959&lt;3, 'Raw Data'!L1959&gt;'Raw Data'!K1959, 'Raw Data'!F1959&gt;'Raw Data'!C1959), 'Raw Data'!G1959, 0)</f>
        <v>0</v>
      </c>
    </row>
    <row r="1966" spans="1:22" x14ac:dyDescent="0.3">
      <c r="A1966">
        <f>IF(AND('Raw Data'!F1960&lt;'Raw Data'!C1960, 'Raw Data'!L1960&gt;'Raw Data'!K1960, 'Raw Data'!L1960-'Raw Data'!K1960&gt;3), 'Raw Data'!J1960, 0)</f>
        <v>0</v>
      </c>
      <c r="B1966">
        <f>IF(AND('Raw Data'!C1960&lt;'Raw Data'!F1960, 'Raw Data'!K1960&gt;'Raw Data'!L1960, 'Raw Data'!K1960-'Raw Data'!L1960&gt;3), 'Raw Data'!I1960, 0)</f>
        <v>0</v>
      </c>
      <c r="C1966">
        <f>IF(AND('Raw Data'!F1960&lt;'Raw Data'!C1960, 'Raw Data'!L1960&gt;'Raw Data'!K1960, 'Raw Data'!L1960-'Raw Data'!K1960&lt;4), 'Raw Data'!H1960, 0)</f>
        <v>0</v>
      </c>
      <c r="D1966">
        <f>IF(AND('Raw Data'!C1960&lt;'Raw Data'!F1960, 'Raw Data'!K1960&gt;'Raw Data'!L1960, 'Raw Data'!K1960-'Raw Data'!L1960&lt;4), 'Raw Data'!G1960, 0)</f>
        <v>0</v>
      </c>
      <c r="E1966">
        <f>IF(ISBLANK('Raw Data'!J1960), 0, IF(AND(4=MATCH(LARGE('Raw Data'!G1960:J1960, 4), 'Raw Data'!G1960:J1960, 0), 'Raw Data'!L1960-'Raw Data'!K1960&gt;3), 'Raw Data'!J1960, 0))</f>
        <v>0</v>
      </c>
      <c r="F1966">
        <f>IF(ISBLANK('Raw Data'!J1960), 0, IF(AND(3=MATCH(LARGE('Raw Data'!G1960:J1960, 4), 'Raw Data'!G1960:J1960, 0), 'Raw Data'!K1960-'Raw Data'!L1960&gt;3), 'Raw Data'!I1960, 0))</f>
        <v>0</v>
      </c>
      <c r="G1966">
        <f>IF(ISBLANK('Raw Data'!J1960), 0, IF(AND(2=MATCH(LARGE('Raw Data'!G1960:J1960, 4), 'Raw Data'!G1960:J1960, 0), AND('Raw Data'!L1960-'Raw Data'!K1960&lt;4, 'Raw Data'!L1960-'Raw Data'!K1960&gt;0)), 'Raw Data'!H1960, 0))</f>
        <v>0</v>
      </c>
      <c r="H1966">
        <f>IF(ISBLANK('Raw Data'!J1960), 0, IF(AND(1=MATCH(LARGE('Raw Data'!G1960:J1960, 4), 'Raw Data'!G1960:J1960, 0), AND('Raw Data'!K1960-'Raw Data'!L1960&lt;4, 'Raw Data'!K1960-'Raw Data'!L1960&gt;0)), 'Raw Data'!G1960, 0))</f>
        <v>0</v>
      </c>
      <c r="I1966">
        <f>IF(ISBLANK('Raw Data'!J1960), 0, IF(AND(4=MATCH(LARGE('Raw Data'!G1960:J1960, 3), 'Raw Data'!G1960:J1960, 0), 'Raw Data'!L1960-'Raw Data'!K1960&gt;3), 'Raw Data'!J1960, 0))</f>
        <v>0</v>
      </c>
      <c r="J1966">
        <f>IF(ISBLANK('Raw Data'!J1960), 0, IF(AND(3=MATCH(LARGE('Raw Data'!G1960:J1960, 3), 'Raw Data'!G1960:J1960, 0), 'Raw Data'!K1960-'Raw Data'!L1960&gt;3), 'Raw Data'!I1960, 0))</f>
        <v>0</v>
      </c>
      <c r="K1966">
        <f>IF(ISBLANK('Raw Data'!J1960), 0, IF(AND(2=MATCH(LARGE('Raw Data'!G1960:J1960, 3), 'Raw Data'!G1960:J1960, 0), AND('Raw Data'!L1960-'Raw Data'!K1960&lt;4, 'Raw Data'!L1960-'Raw Data'!K1960&gt;0)), 'Raw Data'!H1960, 0))</f>
        <v>0</v>
      </c>
      <c r="L1966">
        <f>IF(ISBLANK('Raw Data'!J1960), 0, IF(AND(1=MATCH(LARGE('Raw Data'!G1960:J1960, 3), 'Raw Data'!G1960:J1960, 0), AND('Raw Data'!K1960-'Raw Data'!L1960&lt;4, 'Raw Data'!K1960-'Raw Data'!L1960&gt;0)), 'Raw Data'!G1960, 0))</f>
        <v>0</v>
      </c>
      <c r="M1966">
        <f>IF(ISBLANK('Raw Data'!J1960), 0, IF(AND(4=MATCH(LARGE('Raw Data'!G1960:J1960, 2), 'Raw Data'!G1960:J1960, 0), 'Raw Data'!L1960-'Raw Data'!K1960&gt;3), 'Raw Data'!J1960, 0))</f>
        <v>0</v>
      </c>
      <c r="N1966">
        <f>IF(ISBLANK('Raw Data'!J1960), 0, IF(AND(3=MATCH(LARGE('Raw Data'!G1960:J1960, 2), 'Raw Data'!G1960:J1960, 0), 'Raw Data'!K1960-'Raw Data'!L1960&gt;3), 'Raw Data'!I1960, 0))</f>
        <v>0</v>
      </c>
      <c r="O1966">
        <f>IF(ISBLANK('Raw Data'!J1960), 0, IF(AND(2=MATCH(LARGE('Raw Data'!G1960:J1960, 2), 'Raw Data'!G1960:J1960, 0), AND('Raw Data'!L1960-'Raw Data'!K1960&lt;4, 'Raw Data'!L1960-'Raw Data'!K1960&gt;0)), 'Raw Data'!H1960, 0))</f>
        <v>0</v>
      </c>
      <c r="P1966">
        <f>IF(ISBLANK('Raw Data'!J1960), 0, IF(AND(1=MATCH(LARGE('Raw Data'!G1960:J1960, 2), 'Raw Data'!G1960:J1960, 0), AND('Raw Data'!K1960-'Raw Data'!L1960&lt;4, 'Raw Data'!K1960-'Raw Data'!L1960&gt;0)), 'Raw Data'!G1960, 0))</f>
        <v>0</v>
      </c>
      <c r="Q1966">
        <f>IF(ISBLANK('Raw Data'!J1960), 0, IF(AND(4=MATCH(LARGE('Raw Data'!G1960:J1960, 1), 'Raw Data'!G1960:J1960, 0), 'Raw Data'!L1960-'Raw Data'!K1960&gt;3), 'Raw Data'!J1960, 0))</f>
        <v>0</v>
      </c>
      <c r="R1966">
        <f>IF(ISBLANK('Raw Data'!J1960), 0, IF(AND(3=MATCH(LARGE('Raw Data'!G1960:J1960, 1), 'Raw Data'!G1960:J1960, 0), 'Raw Data'!K1960-'Raw Data'!L1960&gt;3), 'Raw Data'!I1960, 0))</f>
        <v>0</v>
      </c>
      <c r="S1966">
        <f>IF(AND('Raw Data'!L1960-'Raw Data'!K1960&gt;4, 'Raw Data'!F1960&lt;'Raw Data'!C1960), 'Raw Data'!J1960, 0)</f>
        <v>0</v>
      </c>
      <c r="T1966">
        <f>IF(AND('Raw Data'!K1960-'Raw Data'!L1960&gt;4, 'Raw Data'!F1960&gt;'Raw Data'!C1960), 'Raw Data'!I1960, 0)</f>
        <v>0</v>
      </c>
      <c r="U1966">
        <f>IF(AND('Raw Data'!L1960-'Raw Data'!K1960&lt;3, 'Raw Data'!L1960&gt;'Raw Data'!K1960, 'Raw Data'!F1960&lt;'Raw Data'!C1960), 'Raw Data'!H1960, 0)</f>
        <v>0</v>
      </c>
      <c r="V1966">
        <f>IF(AND('Raw Data'!L1960-'Raw Data'!K1960&lt;3, 'Raw Data'!L1960&gt;'Raw Data'!K1960, 'Raw Data'!F1960&gt;'Raw Data'!C1960), 'Raw Data'!G1960, 0)</f>
        <v>0</v>
      </c>
    </row>
    <row r="1967" spans="1:22" x14ac:dyDescent="0.3">
      <c r="A1967">
        <f>IF(AND('Raw Data'!F1961&lt;'Raw Data'!C1961, 'Raw Data'!L1961&gt;'Raw Data'!K1961, 'Raw Data'!L1961-'Raw Data'!K1961&gt;3), 'Raw Data'!J1961, 0)</f>
        <v>0</v>
      </c>
      <c r="B1967">
        <f>IF(AND('Raw Data'!C1961&lt;'Raw Data'!F1961, 'Raw Data'!K1961&gt;'Raw Data'!L1961, 'Raw Data'!K1961-'Raw Data'!L1961&gt;3), 'Raw Data'!I1961, 0)</f>
        <v>0</v>
      </c>
      <c r="C1967">
        <f>IF(AND('Raw Data'!F1961&lt;'Raw Data'!C1961, 'Raw Data'!L1961&gt;'Raw Data'!K1961, 'Raw Data'!L1961-'Raw Data'!K1961&lt;4), 'Raw Data'!H1961, 0)</f>
        <v>0</v>
      </c>
      <c r="D1967">
        <f>IF(AND('Raw Data'!C1961&lt;'Raw Data'!F1961, 'Raw Data'!K1961&gt;'Raw Data'!L1961, 'Raw Data'!K1961-'Raw Data'!L1961&lt;4), 'Raw Data'!G1961, 0)</f>
        <v>0</v>
      </c>
      <c r="E1967">
        <f>IF(ISBLANK('Raw Data'!J1961), 0, IF(AND(4=MATCH(LARGE('Raw Data'!G1961:J1961, 4), 'Raw Data'!G1961:J1961, 0), 'Raw Data'!L1961-'Raw Data'!K1961&gt;3), 'Raw Data'!J1961, 0))</f>
        <v>0</v>
      </c>
      <c r="F1967">
        <f>IF(ISBLANK('Raw Data'!J1961), 0, IF(AND(3=MATCH(LARGE('Raw Data'!G1961:J1961, 4), 'Raw Data'!G1961:J1961, 0), 'Raw Data'!K1961-'Raw Data'!L1961&gt;3), 'Raw Data'!I1961, 0))</f>
        <v>0</v>
      </c>
      <c r="G1967">
        <f>IF(ISBLANK('Raw Data'!J1961), 0, IF(AND(2=MATCH(LARGE('Raw Data'!G1961:J1961, 4), 'Raw Data'!G1961:J1961, 0), AND('Raw Data'!L1961-'Raw Data'!K1961&lt;4, 'Raw Data'!L1961-'Raw Data'!K1961&gt;0)), 'Raw Data'!H1961, 0))</f>
        <v>0</v>
      </c>
      <c r="H1967">
        <f>IF(ISBLANK('Raw Data'!J1961), 0, IF(AND(1=MATCH(LARGE('Raw Data'!G1961:J1961, 4), 'Raw Data'!G1961:J1961, 0), AND('Raw Data'!K1961-'Raw Data'!L1961&lt;4, 'Raw Data'!K1961-'Raw Data'!L1961&gt;0)), 'Raw Data'!G1961, 0))</f>
        <v>0</v>
      </c>
      <c r="I1967">
        <f>IF(ISBLANK('Raw Data'!J1961), 0, IF(AND(4=MATCH(LARGE('Raw Data'!G1961:J1961, 3), 'Raw Data'!G1961:J1961, 0), 'Raw Data'!L1961-'Raw Data'!K1961&gt;3), 'Raw Data'!J1961, 0))</f>
        <v>0</v>
      </c>
      <c r="J1967">
        <f>IF(ISBLANK('Raw Data'!J1961), 0, IF(AND(3=MATCH(LARGE('Raw Data'!G1961:J1961, 3), 'Raw Data'!G1961:J1961, 0), 'Raw Data'!K1961-'Raw Data'!L1961&gt;3), 'Raw Data'!I1961, 0))</f>
        <v>0</v>
      </c>
      <c r="K1967">
        <f>IF(ISBLANK('Raw Data'!J1961), 0, IF(AND(2=MATCH(LARGE('Raw Data'!G1961:J1961, 3), 'Raw Data'!G1961:J1961, 0), AND('Raw Data'!L1961-'Raw Data'!K1961&lt;4, 'Raw Data'!L1961-'Raw Data'!K1961&gt;0)), 'Raw Data'!H1961, 0))</f>
        <v>0</v>
      </c>
      <c r="L1967">
        <f>IF(ISBLANK('Raw Data'!J1961), 0, IF(AND(1=MATCH(LARGE('Raw Data'!G1961:J1961, 3), 'Raw Data'!G1961:J1961, 0), AND('Raw Data'!K1961-'Raw Data'!L1961&lt;4, 'Raw Data'!K1961-'Raw Data'!L1961&gt;0)), 'Raw Data'!G1961, 0))</f>
        <v>0</v>
      </c>
      <c r="M1967">
        <f>IF(ISBLANK('Raw Data'!J1961), 0, IF(AND(4=MATCH(LARGE('Raw Data'!G1961:J1961, 2), 'Raw Data'!G1961:J1961, 0), 'Raw Data'!L1961-'Raw Data'!K1961&gt;3), 'Raw Data'!J1961, 0))</f>
        <v>0</v>
      </c>
      <c r="N1967">
        <f>IF(ISBLANK('Raw Data'!J1961), 0, IF(AND(3=MATCH(LARGE('Raw Data'!G1961:J1961, 2), 'Raw Data'!G1961:J1961, 0), 'Raw Data'!K1961-'Raw Data'!L1961&gt;3), 'Raw Data'!I1961, 0))</f>
        <v>0</v>
      </c>
      <c r="O1967">
        <f>IF(ISBLANK('Raw Data'!J1961), 0, IF(AND(2=MATCH(LARGE('Raw Data'!G1961:J1961, 2), 'Raw Data'!G1961:J1961, 0), AND('Raw Data'!L1961-'Raw Data'!K1961&lt;4, 'Raw Data'!L1961-'Raw Data'!K1961&gt;0)), 'Raw Data'!H1961, 0))</f>
        <v>0</v>
      </c>
      <c r="P1967">
        <f>IF(ISBLANK('Raw Data'!J1961), 0, IF(AND(1=MATCH(LARGE('Raw Data'!G1961:J1961, 2), 'Raw Data'!G1961:J1961, 0), AND('Raw Data'!K1961-'Raw Data'!L1961&lt;4, 'Raw Data'!K1961-'Raw Data'!L1961&gt;0)), 'Raw Data'!G1961, 0))</f>
        <v>0</v>
      </c>
      <c r="Q1967">
        <f>IF(ISBLANK('Raw Data'!J1961), 0, IF(AND(4=MATCH(LARGE('Raw Data'!G1961:J1961, 1), 'Raw Data'!G1961:J1961, 0), 'Raw Data'!L1961-'Raw Data'!K1961&gt;3), 'Raw Data'!J1961, 0))</f>
        <v>0</v>
      </c>
      <c r="R1967">
        <f>IF(ISBLANK('Raw Data'!J1961), 0, IF(AND(3=MATCH(LARGE('Raw Data'!G1961:J1961, 1), 'Raw Data'!G1961:J1961, 0), 'Raw Data'!K1961-'Raw Data'!L1961&gt;3), 'Raw Data'!I1961, 0))</f>
        <v>0</v>
      </c>
      <c r="S1967">
        <f>IF(AND('Raw Data'!L1961-'Raw Data'!K1961&gt;4, 'Raw Data'!F1961&lt;'Raw Data'!C1961), 'Raw Data'!J1961, 0)</f>
        <v>0</v>
      </c>
      <c r="T1967">
        <f>IF(AND('Raw Data'!K1961-'Raw Data'!L1961&gt;4, 'Raw Data'!F1961&gt;'Raw Data'!C1961), 'Raw Data'!I1961, 0)</f>
        <v>0</v>
      </c>
      <c r="U1967">
        <f>IF(AND('Raw Data'!L1961-'Raw Data'!K1961&lt;3, 'Raw Data'!L1961&gt;'Raw Data'!K1961, 'Raw Data'!F1961&lt;'Raw Data'!C1961), 'Raw Data'!H1961, 0)</f>
        <v>0</v>
      </c>
      <c r="V1967">
        <f>IF(AND('Raw Data'!L1961-'Raw Data'!K1961&lt;3, 'Raw Data'!L1961&gt;'Raw Data'!K1961, 'Raw Data'!F1961&gt;'Raw Data'!C1961), 'Raw Data'!G1961, 0)</f>
        <v>0</v>
      </c>
    </row>
    <row r="1968" spans="1:22" x14ac:dyDescent="0.3">
      <c r="A1968">
        <f>IF(AND('Raw Data'!F1962&lt;'Raw Data'!C1962, 'Raw Data'!L1962&gt;'Raw Data'!K1962, 'Raw Data'!L1962-'Raw Data'!K1962&gt;3), 'Raw Data'!J1962, 0)</f>
        <v>0</v>
      </c>
      <c r="B1968">
        <f>IF(AND('Raw Data'!C1962&lt;'Raw Data'!F1962, 'Raw Data'!K1962&gt;'Raw Data'!L1962, 'Raw Data'!K1962-'Raw Data'!L1962&gt;3), 'Raw Data'!I1962, 0)</f>
        <v>0</v>
      </c>
      <c r="C1968">
        <f>IF(AND('Raw Data'!F1962&lt;'Raw Data'!C1962, 'Raw Data'!L1962&gt;'Raw Data'!K1962, 'Raw Data'!L1962-'Raw Data'!K1962&lt;4), 'Raw Data'!H1962, 0)</f>
        <v>0</v>
      </c>
      <c r="D1968">
        <f>IF(AND('Raw Data'!C1962&lt;'Raw Data'!F1962, 'Raw Data'!K1962&gt;'Raw Data'!L1962, 'Raw Data'!K1962-'Raw Data'!L1962&lt;4), 'Raw Data'!G1962, 0)</f>
        <v>0</v>
      </c>
      <c r="E1968">
        <f>IF(ISBLANK('Raw Data'!J1962), 0, IF(AND(4=MATCH(LARGE('Raw Data'!G1962:J1962, 4), 'Raw Data'!G1962:J1962, 0), 'Raw Data'!L1962-'Raw Data'!K1962&gt;3), 'Raw Data'!J1962, 0))</f>
        <v>0</v>
      </c>
      <c r="F1968">
        <f>IF(ISBLANK('Raw Data'!J1962), 0, IF(AND(3=MATCH(LARGE('Raw Data'!G1962:J1962, 4), 'Raw Data'!G1962:J1962, 0), 'Raw Data'!K1962-'Raw Data'!L1962&gt;3), 'Raw Data'!I1962, 0))</f>
        <v>0</v>
      </c>
      <c r="G1968">
        <f>IF(ISBLANK('Raw Data'!J1962), 0, IF(AND(2=MATCH(LARGE('Raw Data'!G1962:J1962, 4), 'Raw Data'!G1962:J1962, 0), AND('Raw Data'!L1962-'Raw Data'!K1962&lt;4, 'Raw Data'!L1962-'Raw Data'!K1962&gt;0)), 'Raw Data'!H1962, 0))</f>
        <v>0</v>
      </c>
      <c r="H1968">
        <f>IF(ISBLANK('Raw Data'!J1962), 0, IF(AND(1=MATCH(LARGE('Raw Data'!G1962:J1962, 4), 'Raw Data'!G1962:J1962, 0), AND('Raw Data'!K1962-'Raw Data'!L1962&lt;4, 'Raw Data'!K1962-'Raw Data'!L1962&gt;0)), 'Raw Data'!G1962, 0))</f>
        <v>0</v>
      </c>
      <c r="I1968">
        <f>IF(ISBLANK('Raw Data'!J1962), 0, IF(AND(4=MATCH(LARGE('Raw Data'!G1962:J1962, 3), 'Raw Data'!G1962:J1962, 0), 'Raw Data'!L1962-'Raw Data'!K1962&gt;3), 'Raw Data'!J1962, 0))</f>
        <v>0</v>
      </c>
      <c r="J1968">
        <f>IF(ISBLANK('Raw Data'!J1962), 0, IF(AND(3=MATCH(LARGE('Raw Data'!G1962:J1962, 3), 'Raw Data'!G1962:J1962, 0), 'Raw Data'!K1962-'Raw Data'!L1962&gt;3), 'Raw Data'!I1962, 0))</f>
        <v>0</v>
      </c>
      <c r="K1968">
        <f>IF(ISBLANK('Raw Data'!J1962), 0, IF(AND(2=MATCH(LARGE('Raw Data'!G1962:J1962, 3), 'Raw Data'!G1962:J1962, 0), AND('Raw Data'!L1962-'Raw Data'!K1962&lt;4, 'Raw Data'!L1962-'Raw Data'!K1962&gt;0)), 'Raw Data'!H1962, 0))</f>
        <v>0</v>
      </c>
      <c r="L1968">
        <f>IF(ISBLANK('Raw Data'!J1962), 0, IF(AND(1=MATCH(LARGE('Raw Data'!G1962:J1962, 3), 'Raw Data'!G1962:J1962, 0), AND('Raw Data'!K1962-'Raw Data'!L1962&lt;4, 'Raw Data'!K1962-'Raw Data'!L1962&gt;0)), 'Raw Data'!G1962, 0))</f>
        <v>0</v>
      </c>
      <c r="M1968">
        <f>IF(ISBLANK('Raw Data'!J1962), 0, IF(AND(4=MATCH(LARGE('Raw Data'!G1962:J1962, 2), 'Raw Data'!G1962:J1962, 0), 'Raw Data'!L1962-'Raw Data'!K1962&gt;3), 'Raw Data'!J1962, 0))</f>
        <v>0</v>
      </c>
      <c r="N1968">
        <f>IF(ISBLANK('Raw Data'!J1962), 0, IF(AND(3=MATCH(LARGE('Raw Data'!G1962:J1962, 2), 'Raw Data'!G1962:J1962, 0), 'Raw Data'!K1962-'Raw Data'!L1962&gt;3), 'Raw Data'!I1962, 0))</f>
        <v>0</v>
      </c>
      <c r="O1968">
        <f>IF(ISBLANK('Raw Data'!J1962), 0, IF(AND(2=MATCH(LARGE('Raw Data'!G1962:J1962, 2), 'Raw Data'!G1962:J1962, 0), AND('Raw Data'!L1962-'Raw Data'!K1962&lt;4, 'Raw Data'!L1962-'Raw Data'!K1962&gt;0)), 'Raw Data'!H1962, 0))</f>
        <v>0</v>
      </c>
      <c r="P1968">
        <f>IF(ISBLANK('Raw Data'!J1962), 0, IF(AND(1=MATCH(LARGE('Raw Data'!G1962:J1962, 2), 'Raw Data'!G1962:J1962, 0), AND('Raw Data'!K1962-'Raw Data'!L1962&lt;4, 'Raw Data'!K1962-'Raw Data'!L1962&gt;0)), 'Raw Data'!G1962, 0))</f>
        <v>0</v>
      </c>
      <c r="Q1968">
        <f>IF(ISBLANK('Raw Data'!J1962), 0, IF(AND(4=MATCH(LARGE('Raw Data'!G1962:J1962, 1), 'Raw Data'!G1962:J1962, 0), 'Raw Data'!L1962-'Raw Data'!K1962&gt;3), 'Raw Data'!J1962, 0))</f>
        <v>0</v>
      </c>
      <c r="R1968">
        <f>IF(ISBLANK('Raw Data'!J1962), 0, IF(AND(3=MATCH(LARGE('Raw Data'!G1962:J1962, 1), 'Raw Data'!G1962:J1962, 0), 'Raw Data'!K1962-'Raw Data'!L1962&gt;3), 'Raw Data'!I1962, 0))</f>
        <v>0</v>
      </c>
      <c r="S1968">
        <f>IF(AND('Raw Data'!L1962-'Raw Data'!K1962&gt;4, 'Raw Data'!F1962&lt;'Raw Data'!C1962), 'Raw Data'!J1962, 0)</f>
        <v>0</v>
      </c>
      <c r="T1968">
        <f>IF(AND('Raw Data'!K1962-'Raw Data'!L1962&gt;4, 'Raw Data'!F1962&gt;'Raw Data'!C1962), 'Raw Data'!I1962, 0)</f>
        <v>0</v>
      </c>
      <c r="U1968">
        <f>IF(AND('Raw Data'!L1962-'Raw Data'!K1962&lt;3, 'Raw Data'!L1962&gt;'Raw Data'!K1962, 'Raw Data'!F1962&lt;'Raw Data'!C1962), 'Raw Data'!H1962, 0)</f>
        <v>0</v>
      </c>
      <c r="V1968">
        <f>IF(AND('Raw Data'!L1962-'Raw Data'!K1962&lt;3, 'Raw Data'!L1962&gt;'Raw Data'!K1962, 'Raw Data'!F1962&gt;'Raw Data'!C1962), 'Raw Data'!G1962, 0)</f>
        <v>0</v>
      </c>
    </row>
    <row r="1969" spans="1:22" x14ac:dyDescent="0.3">
      <c r="A1969">
        <f>IF(AND('Raw Data'!F1963&lt;'Raw Data'!C1963, 'Raw Data'!L1963&gt;'Raw Data'!K1963, 'Raw Data'!L1963-'Raw Data'!K1963&gt;3), 'Raw Data'!J1963, 0)</f>
        <v>0</v>
      </c>
      <c r="B1969">
        <f>IF(AND('Raw Data'!C1963&lt;'Raw Data'!F1963, 'Raw Data'!K1963&gt;'Raw Data'!L1963, 'Raw Data'!K1963-'Raw Data'!L1963&gt;3), 'Raw Data'!I1963, 0)</f>
        <v>0</v>
      </c>
      <c r="C1969">
        <f>IF(AND('Raw Data'!F1963&lt;'Raw Data'!C1963, 'Raw Data'!L1963&gt;'Raw Data'!K1963, 'Raw Data'!L1963-'Raw Data'!K1963&lt;4), 'Raw Data'!H1963, 0)</f>
        <v>0</v>
      </c>
      <c r="D1969">
        <f>IF(AND('Raw Data'!C1963&lt;'Raw Data'!F1963, 'Raw Data'!K1963&gt;'Raw Data'!L1963, 'Raw Data'!K1963-'Raw Data'!L1963&lt;4), 'Raw Data'!G1963, 0)</f>
        <v>0</v>
      </c>
      <c r="E1969">
        <f>IF(ISBLANK('Raw Data'!J1963), 0, IF(AND(4=MATCH(LARGE('Raw Data'!G1963:J1963, 4), 'Raw Data'!G1963:J1963, 0), 'Raw Data'!L1963-'Raw Data'!K1963&gt;3), 'Raw Data'!J1963, 0))</f>
        <v>0</v>
      </c>
      <c r="F1969">
        <f>IF(ISBLANK('Raw Data'!J1963), 0, IF(AND(3=MATCH(LARGE('Raw Data'!G1963:J1963, 4), 'Raw Data'!G1963:J1963, 0), 'Raw Data'!K1963-'Raw Data'!L1963&gt;3), 'Raw Data'!I1963, 0))</f>
        <v>0</v>
      </c>
      <c r="G1969">
        <f>IF(ISBLANK('Raw Data'!J1963), 0, IF(AND(2=MATCH(LARGE('Raw Data'!G1963:J1963, 4), 'Raw Data'!G1963:J1963, 0), AND('Raw Data'!L1963-'Raw Data'!K1963&lt;4, 'Raw Data'!L1963-'Raw Data'!K1963&gt;0)), 'Raw Data'!H1963, 0))</f>
        <v>0</v>
      </c>
      <c r="H1969">
        <f>IF(ISBLANK('Raw Data'!J1963), 0, IF(AND(1=MATCH(LARGE('Raw Data'!G1963:J1963, 4), 'Raw Data'!G1963:J1963, 0), AND('Raw Data'!K1963-'Raw Data'!L1963&lt;4, 'Raw Data'!K1963-'Raw Data'!L1963&gt;0)), 'Raw Data'!G1963, 0))</f>
        <v>0</v>
      </c>
      <c r="I1969">
        <f>IF(ISBLANK('Raw Data'!J1963), 0, IF(AND(4=MATCH(LARGE('Raw Data'!G1963:J1963, 3), 'Raw Data'!G1963:J1963, 0), 'Raw Data'!L1963-'Raw Data'!K1963&gt;3), 'Raw Data'!J1963, 0))</f>
        <v>0</v>
      </c>
      <c r="J1969">
        <f>IF(ISBLANK('Raw Data'!J1963), 0, IF(AND(3=MATCH(LARGE('Raw Data'!G1963:J1963, 3), 'Raw Data'!G1963:J1963, 0), 'Raw Data'!K1963-'Raw Data'!L1963&gt;3), 'Raw Data'!I1963, 0))</f>
        <v>0</v>
      </c>
      <c r="K1969">
        <f>IF(ISBLANK('Raw Data'!J1963), 0, IF(AND(2=MATCH(LARGE('Raw Data'!G1963:J1963, 3), 'Raw Data'!G1963:J1963, 0), AND('Raw Data'!L1963-'Raw Data'!K1963&lt;4, 'Raw Data'!L1963-'Raw Data'!K1963&gt;0)), 'Raw Data'!H1963, 0))</f>
        <v>0</v>
      </c>
      <c r="L1969">
        <f>IF(ISBLANK('Raw Data'!J1963), 0, IF(AND(1=MATCH(LARGE('Raw Data'!G1963:J1963, 3), 'Raw Data'!G1963:J1963, 0), AND('Raw Data'!K1963-'Raw Data'!L1963&lt;4, 'Raw Data'!K1963-'Raw Data'!L1963&gt;0)), 'Raw Data'!G1963, 0))</f>
        <v>0</v>
      </c>
      <c r="M1969">
        <f>IF(ISBLANK('Raw Data'!J1963), 0, IF(AND(4=MATCH(LARGE('Raw Data'!G1963:J1963, 2), 'Raw Data'!G1963:J1963, 0), 'Raw Data'!L1963-'Raw Data'!K1963&gt;3), 'Raw Data'!J1963, 0))</f>
        <v>0</v>
      </c>
      <c r="N1969">
        <f>IF(ISBLANK('Raw Data'!J1963), 0, IF(AND(3=MATCH(LARGE('Raw Data'!G1963:J1963, 2), 'Raw Data'!G1963:J1963, 0), 'Raw Data'!K1963-'Raw Data'!L1963&gt;3), 'Raw Data'!I1963, 0))</f>
        <v>0</v>
      </c>
      <c r="O1969">
        <f>IF(ISBLANK('Raw Data'!J1963), 0, IF(AND(2=MATCH(LARGE('Raw Data'!G1963:J1963, 2), 'Raw Data'!G1963:J1963, 0), AND('Raw Data'!L1963-'Raw Data'!K1963&lt;4, 'Raw Data'!L1963-'Raw Data'!K1963&gt;0)), 'Raw Data'!H1963, 0))</f>
        <v>0</v>
      </c>
      <c r="P1969">
        <f>IF(ISBLANK('Raw Data'!J1963), 0, IF(AND(1=MATCH(LARGE('Raw Data'!G1963:J1963, 2), 'Raw Data'!G1963:J1963, 0), AND('Raw Data'!K1963-'Raw Data'!L1963&lt;4, 'Raw Data'!K1963-'Raw Data'!L1963&gt;0)), 'Raw Data'!G1963, 0))</f>
        <v>0</v>
      </c>
      <c r="Q1969">
        <f>IF(ISBLANK('Raw Data'!J1963), 0, IF(AND(4=MATCH(LARGE('Raw Data'!G1963:J1963, 1), 'Raw Data'!G1963:J1963, 0), 'Raw Data'!L1963-'Raw Data'!K1963&gt;3), 'Raw Data'!J1963, 0))</f>
        <v>0</v>
      </c>
      <c r="R1969">
        <f>IF(ISBLANK('Raw Data'!J1963), 0, IF(AND(3=MATCH(LARGE('Raw Data'!G1963:J1963, 1), 'Raw Data'!G1963:J1963, 0), 'Raw Data'!K1963-'Raw Data'!L1963&gt;3), 'Raw Data'!I1963, 0))</f>
        <v>0</v>
      </c>
      <c r="S1969">
        <f>IF(AND('Raw Data'!L1963-'Raw Data'!K1963&gt;4, 'Raw Data'!F1963&lt;'Raw Data'!C1963), 'Raw Data'!J1963, 0)</f>
        <v>0</v>
      </c>
      <c r="T1969">
        <f>IF(AND('Raw Data'!K1963-'Raw Data'!L1963&gt;4, 'Raw Data'!F1963&gt;'Raw Data'!C1963), 'Raw Data'!I1963, 0)</f>
        <v>0</v>
      </c>
      <c r="U1969">
        <f>IF(AND('Raw Data'!L1963-'Raw Data'!K1963&lt;3, 'Raw Data'!L1963&gt;'Raw Data'!K1963, 'Raw Data'!F1963&lt;'Raw Data'!C1963), 'Raw Data'!H1963, 0)</f>
        <v>0</v>
      </c>
      <c r="V1969">
        <f>IF(AND('Raw Data'!L1963-'Raw Data'!K1963&lt;3, 'Raw Data'!L1963&gt;'Raw Data'!K1963, 'Raw Data'!F1963&gt;'Raw Data'!C1963), 'Raw Data'!G1963, 0)</f>
        <v>0</v>
      </c>
    </row>
    <row r="1970" spans="1:22" x14ac:dyDescent="0.3">
      <c r="A1970">
        <f>IF(AND('Raw Data'!F1964&lt;'Raw Data'!C1964, 'Raw Data'!L1964&gt;'Raw Data'!K1964, 'Raw Data'!L1964-'Raw Data'!K1964&gt;3), 'Raw Data'!J1964, 0)</f>
        <v>0</v>
      </c>
      <c r="B1970">
        <f>IF(AND('Raw Data'!C1964&lt;'Raw Data'!F1964, 'Raw Data'!K1964&gt;'Raw Data'!L1964, 'Raw Data'!K1964-'Raw Data'!L1964&gt;3), 'Raw Data'!I1964, 0)</f>
        <v>0</v>
      </c>
      <c r="C1970">
        <f>IF(AND('Raw Data'!F1964&lt;'Raw Data'!C1964, 'Raw Data'!L1964&gt;'Raw Data'!K1964, 'Raw Data'!L1964-'Raw Data'!K1964&lt;4), 'Raw Data'!H1964, 0)</f>
        <v>0</v>
      </c>
      <c r="D1970">
        <f>IF(AND('Raw Data'!C1964&lt;'Raw Data'!F1964, 'Raw Data'!K1964&gt;'Raw Data'!L1964, 'Raw Data'!K1964-'Raw Data'!L1964&lt;4), 'Raw Data'!G1964, 0)</f>
        <v>0</v>
      </c>
      <c r="E1970">
        <f>IF(ISBLANK('Raw Data'!J1964), 0, IF(AND(4=MATCH(LARGE('Raw Data'!G1964:J1964, 4), 'Raw Data'!G1964:J1964, 0), 'Raw Data'!L1964-'Raw Data'!K1964&gt;3), 'Raw Data'!J1964, 0))</f>
        <v>0</v>
      </c>
      <c r="F1970">
        <f>IF(ISBLANK('Raw Data'!J1964), 0, IF(AND(3=MATCH(LARGE('Raw Data'!G1964:J1964, 4), 'Raw Data'!G1964:J1964, 0), 'Raw Data'!K1964-'Raw Data'!L1964&gt;3), 'Raw Data'!I1964, 0))</f>
        <v>0</v>
      </c>
      <c r="G1970">
        <f>IF(ISBLANK('Raw Data'!J1964), 0, IF(AND(2=MATCH(LARGE('Raw Data'!G1964:J1964, 4), 'Raw Data'!G1964:J1964, 0), AND('Raw Data'!L1964-'Raw Data'!K1964&lt;4, 'Raw Data'!L1964-'Raw Data'!K1964&gt;0)), 'Raw Data'!H1964, 0))</f>
        <v>0</v>
      </c>
      <c r="H1970">
        <f>IF(ISBLANK('Raw Data'!J1964), 0, IF(AND(1=MATCH(LARGE('Raw Data'!G1964:J1964, 4), 'Raw Data'!G1964:J1964, 0), AND('Raw Data'!K1964-'Raw Data'!L1964&lt;4, 'Raw Data'!K1964-'Raw Data'!L1964&gt;0)), 'Raw Data'!G1964, 0))</f>
        <v>0</v>
      </c>
      <c r="I1970">
        <f>IF(ISBLANK('Raw Data'!J1964), 0, IF(AND(4=MATCH(LARGE('Raw Data'!G1964:J1964, 3), 'Raw Data'!G1964:J1964, 0), 'Raw Data'!L1964-'Raw Data'!K1964&gt;3), 'Raw Data'!J1964, 0))</f>
        <v>0</v>
      </c>
      <c r="J1970">
        <f>IF(ISBLANK('Raw Data'!J1964), 0, IF(AND(3=MATCH(LARGE('Raw Data'!G1964:J1964, 3), 'Raw Data'!G1964:J1964, 0), 'Raw Data'!K1964-'Raw Data'!L1964&gt;3), 'Raw Data'!I1964, 0))</f>
        <v>0</v>
      </c>
      <c r="K1970">
        <f>IF(ISBLANK('Raw Data'!J1964), 0, IF(AND(2=MATCH(LARGE('Raw Data'!G1964:J1964, 3), 'Raw Data'!G1964:J1964, 0), AND('Raw Data'!L1964-'Raw Data'!K1964&lt;4, 'Raw Data'!L1964-'Raw Data'!K1964&gt;0)), 'Raw Data'!H1964, 0))</f>
        <v>0</v>
      </c>
      <c r="L1970">
        <f>IF(ISBLANK('Raw Data'!J1964), 0, IF(AND(1=MATCH(LARGE('Raw Data'!G1964:J1964, 3), 'Raw Data'!G1964:J1964, 0), AND('Raw Data'!K1964-'Raw Data'!L1964&lt;4, 'Raw Data'!K1964-'Raw Data'!L1964&gt;0)), 'Raw Data'!G1964, 0))</f>
        <v>0</v>
      </c>
      <c r="M1970">
        <f>IF(ISBLANK('Raw Data'!J1964), 0, IF(AND(4=MATCH(LARGE('Raw Data'!G1964:J1964, 2), 'Raw Data'!G1964:J1964, 0), 'Raw Data'!L1964-'Raw Data'!K1964&gt;3), 'Raw Data'!J1964, 0))</f>
        <v>0</v>
      </c>
      <c r="N1970">
        <f>IF(ISBLANK('Raw Data'!J1964), 0, IF(AND(3=MATCH(LARGE('Raw Data'!G1964:J1964, 2), 'Raw Data'!G1964:J1964, 0), 'Raw Data'!K1964-'Raw Data'!L1964&gt;3), 'Raw Data'!I1964, 0))</f>
        <v>0</v>
      </c>
      <c r="O1970">
        <f>IF(ISBLANK('Raw Data'!J1964), 0, IF(AND(2=MATCH(LARGE('Raw Data'!G1964:J1964, 2), 'Raw Data'!G1964:J1964, 0), AND('Raw Data'!L1964-'Raw Data'!K1964&lt;4, 'Raw Data'!L1964-'Raw Data'!K1964&gt;0)), 'Raw Data'!H1964, 0))</f>
        <v>0</v>
      </c>
      <c r="P1970">
        <f>IF(ISBLANK('Raw Data'!J1964), 0, IF(AND(1=MATCH(LARGE('Raw Data'!G1964:J1964, 2), 'Raw Data'!G1964:J1964, 0), AND('Raw Data'!K1964-'Raw Data'!L1964&lt;4, 'Raw Data'!K1964-'Raw Data'!L1964&gt;0)), 'Raw Data'!G1964, 0))</f>
        <v>0</v>
      </c>
      <c r="Q1970">
        <f>IF(ISBLANK('Raw Data'!J1964), 0, IF(AND(4=MATCH(LARGE('Raw Data'!G1964:J1964, 1), 'Raw Data'!G1964:J1964, 0), 'Raw Data'!L1964-'Raw Data'!K1964&gt;3), 'Raw Data'!J1964, 0))</f>
        <v>0</v>
      </c>
      <c r="R1970">
        <f>IF(ISBLANK('Raw Data'!J1964), 0, IF(AND(3=MATCH(LARGE('Raw Data'!G1964:J1964, 1), 'Raw Data'!G1964:J1964, 0), 'Raw Data'!K1964-'Raw Data'!L1964&gt;3), 'Raw Data'!I1964, 0))</f>
        <v>0</v>
      </c>
      <c r="S1970">
        <f>IF(AND('Raw Data'!L1964-'Raw Data'!K1964&gt;4, 'Raw Data'!F1964&lt;'Raw Data'!C1964), 'Raw Data'!J1964, 0)</f>
        <v>0</v>
      </c>
      <c r="T1970">
        <f>IF(AND('Raw Data'!K1964-'Raw Data'!L1964&gt;4, 'Raw Data'!F1964&gt;'Raw Data'!C1964), 'Raw Data'!I1964, 0)</f>
        <v>0</v>
      </c>
      <c r="U1970">
        <f>IF(AND('Raw Data'!L1964-'Raw Data'!K1964&lt;3, 'Raw Data'!L1964&gt;'Raw Data'!K1964, 'Raw Data'!F1964&lt;'Raw Data'!C1964), 'Raw Data'!H1964, 0)</f>
        <v>0</v>
      </c>
      <c r="V1970">
        <f>IF(AND('Raw Data'!L1964-'Raw Data'!K1964&lt;3, 'Raw Data'!L1964&gt;'Raw Data'!K1964, 'Raw Data'!F1964&gt;'Raw Data'!C1964), 'Raw Data'!G1964, 0)</f>
        <v>0</v>
      </c>
    </row>
    <row r="1971" spans="1:22" x14ac:dyDescent="0.3">
      <c r="A1971">
        <f>IF(AND('Raw Data'!F1965&lt;'Raw Data'!C1965, 'Raw Data'!L1965&gt;'Raw Data'!K1965, 'Raw Data'!L1965-'Raw Data'!K1965&gt;3), 'Raw Data'!J1965, 0)</f>
        <v>0</v>
      </c>
      <c r="B1971">
        <f>IF(AND('Raw Data'!C1965&lt;'Raw Data'!F1965, 'Raw Data'!K1965&gt;'Raw Data'!L1965, 'Raw Data'!K1965-'Raw Data'!L1965&gt;3), 'Raw Data'!I1965, 0)</f>
        <v>0</v>
      </c>
      <c r="C1971">
        <f>IF(AND('Raw Data'!F1965&lt;'Raw Data'!C1965, 'Raw Data'!L1965&gt;'Raw Data'!K1965, 'Raw Data'!L1965-'Raw Data'!K1965&lt;4), 'Raw Data'!H1965, 0)</f>
        <v>0</v>
      </c>
      <c r="D1971">
        <f>IF(AND('Raw Data'!C1965&lt;'Raw Data'!F1965, 'Raw Data'!K1965&gt;'Raw Data'!L1965, 'Raw Data'!K1965-'Raw Data'!L1965&lt;4), 'Raw Data'!G1965, 0)</f>
        <v>0</v>
      </c>
      <c r="E1971">
        <f>IF(ISBLANK('Raw Data'!J1965), 0, IF(AND(4=MATCH(LARGE('Raw Data'!G1965:J1965, 4), 'Raw Data'!G1965:J1965, 0), 'Raw Data'!L1965-'Raw Data'!K1965&gt;3), 'Raw Data'!J1965, 0))</f>
        <v>0</v>
      </c>
      <c r="F1971">
        <f>IF(ISBLANK('Raw Data'!J1965), 0, IF(AND(3=MATCH(LARGE('Raw Data'!G1965:J1965, 4), 'Raw Data'!G1965:J1965, 0), 'Raw Data'!K1965-'Raw Data'!L1965&gt;3), 'Raw Data'!I1965, 0))</f>
        <v>0</v>
      </c>
      <c r="G1971">
        <f>IF(ISBLANK('Raw Data'!J1965), 0, IF(AND(2=MATCH(LARGE('Raw Data'!G1965:J1965, 4), 'Raw Data'!G1965:J1965, 0), AND('Raw Data'!L1965-'Raw Data'!K1965&lt;4, 'Raw Data'!L1965-'Raw Data'!K1965&gt;0)), 'Raw Data'!H1965, 0))</f>
        <v>0</v>
      </c>
      <c r="H1971">
        <f>IF(ISBLANK('Raw Data'!J1965), 0, IF(AND(1=MATCH(LARGE('Raw Data'!G1965:J1965, 4), 'Raw Data'!G1965:J1965, 0), AND('Raw Data'!K1965-'Raw Data'!L1965&lt;4, 'Raw Data'!K1965-'Raw Data'!L1965&gt;0)), 'Raw Data'!G1965, 0))</f>
        <v>0</v>
      </c>
      <c r="I1971">
        <f>IF(ISBLANK('Raw Data'!J1965), 0, IF(AND(4=MATCH(LARGE('Raw Data'!G1965:J1965, 3), 'Raw Data'!G1965:J1965, 0), 'Raw Data'!L1965-'Raw Data'!K1965&gt;3), 'Raw Data'!J1965, 0))</f>
        <v>0</v>
      </c>
      <c r="J1971">
        <f>IF(ISBLANK('Raw Data'!J1965), 0, IF(AND(3=MATCH(LARGE('Raw Data'!G1965:J1965, 3), 'Raw Data'!G1965:J1965, 0), 'Raw Data'!K1965-'Raw Data'!L1965&gt;3), 'Raw Data'!I1965, 0))</f>
        <v>0</v>
      </c>
      <c r="K1971">
        <f>IF(ISBLANK('Raw Data'!J1965), 0, IF(AND(2=MATCH(LARGE('Raw Data'!G1965:J1965, 3), 'Raw Data'!G1965:J1965, 0), AND('Raw Data'!L1965-'Raw Data'!K1965&lt;4, 'Raw Data'!L1965-'Raw Data'!K1965&gt;0)), 'Raw Data'!H1965, 0))</f>
        <v>0</v>
      </c>
      <c r="L1971">
        <f>IF(ISBLANK('Raw Data'!J1965), 0, IF(AND(1=MATCH(LARGE('Raw Data'!G1965:J1965, 3), 'Raw Data'!G1965:J1965, 0), AND('Raw Data'!K1965-'Raw Data'!L1965&lt;4, 'Raw Data'!K1965-'Raw Data'!L1965&gt;0)), 'Raw Data'!G1965, 0))</f>
        <v>0</v>
      </c>
      <c r="M1971">
        <f>IF(ISBLANK('Raw Data'!J1965), 0, IF(AND(4=MATCH(LARGE('Raw Data'!G1965:J1965, 2), 'Raw Data'!G1965:J1965, 0), 'Raw Data'!L1965-'Raw Data'!K1965&gt;3), 'Raw Data'!J1965, 0))</f>
        <v>0</v>
      </c>
      <c r="N1971">
        <f>IF(ISBLANK('Raw Data'!J1965), 0, IF(AND(3=MATCH(LARGE('Raw Data'!G1965:J1965, 2), 'Raw Data'!G1965:J1965, 0), 'Raw Data'!K1965-'Raw Data'!L1965&gt;3), 'Raw Data'!I1965, 0))</f>
        <v>0</v>
      </c>
      <c r="O1971">
        <f>IF(ISBLANK('Raw Data'!J1965), 0, IF(AND(2=MATCH(LARGE('Raw Data'!G1965:J1965, 2), 'Raw Data'!G1965:J1965, 0), AND('Raw Data'!L1965-'Raw Data'!K1965&lt;4, 'Raw Data'!L1965-'Raw Data'!K1965&gt;0)), 'Raw Data'!H1965, 0))</f>
        <v>0</v>
      </c>
      <c r="P1971">
        <f>IF(ISBLANK('Raw Data'!J1965), 0, IF(AND(1=MATCH(LARGE('Raw Data'!G1965:J1965, 2), 'Raw Data'!G1965:J1965, 0), AND('Raw Data'!K1965-'Raw Data'!L1965&lt;4, 'Raw Data'!K1965-'Raw Data'!L1965&gt;0)), 'Raw Data'!G1965, 0))</f>
        <v>0</v>
      </c>
      <c r="Q1971">
        <f>IF(ISBLANK('Raw Data'!J1965), 0, IF(AND(4=MATCH(LARGE('Raw Data'!G1965:J1965, 1), 'Raw Data'!G1965:J1965, 0), 'Raw Data'!L1965-'Raw Data'!K1965&gt;3), 'Raw Data'!J1965, 0))</f>
        <v>0</v>
      </c>
      <c r="R1971">
        <f>IF(ISBLANK('Raw Data'!J1965), 0, IF(AND(3=MATCH(LARGE('Raw Data'!G1965:J1965, 1), 'Raw Data'!G1965:J1965, 0), 'Raw Data'!K1965-'Raw Data'!L1965&gt;3), 'Raw Data'!I1965, 0))</f>
        <v>0</v>
      </c>
      <c r="S1971">
        <f>IF(AND('Raw Data'!L1965-'Raw Data'!K1965&gt;4, 'Raw Data'!F1965&lt;'Raw Data'!C1965), 'Raw Data'!J1965, 0)</f>
        <v>0</v>
      </c>
      <c r="T1971">
        <f>IF(AND('Raw Data'!K1965-'Raw Data'!L1965&gt;4, 'Raw Data'!F1965&gt;'Raw Data'!C1965), 'Raw Data'!I1965, 0)</f>
        <v>0</v>
      </c>
      <c r="U1971">
        <f>IF(AND('Raw Data'!L1965-'Raw Data'!K1965&lt;3, 'Raw Data'!L1965&gt;'Raw Data'!K1965, 'Raw Data'!F1965&lt;'Raw Data'!C1965), 'Raw Data'!H1965, 0)</f>
        <v>0</v>
      </c>
      <c r="V1971">
        <f>IF(AND('Raw Data'!L1965-'Raw Data'!K1965&lt;3, 'Raw Data'!L1965&gt;'Raw Data'!K1965, 'Raw Data'!F1965&gt;'Raw Data'!C1965), 'Raw Data'!G1965, 0)</f>
        <v>0</v>
      </c>
    </row>
    <row r="1972" spans="1:22" x14ac:dyDescent="0.3">
      <c r="A1972">
        <f>IF(AND('Raw Data'!F1966&lt;'Raw Data'!C1966, 'Raw Data'!L1966&gt;'Raw Data'!K1966, 'Raw Data'!L1966-'Raw Data'!K1966&gt;3), 'Raw Data'!J1966, 0)</f>
        <v>0</v>
      </c>
      <c r="B1972">
        <f>IF(AND('Raw Data'!C1966&lt;'Raw Data'!F1966, 'Raw Data'!K1966&gt;'Raw Data'!L1966, 'Raw Data'!K1966-'Raw Data'!L1966&gt;3), 'Raw Data'!I1966, 0)</f>
        <v>0</v>
      </c>
      <c r="C1972">
        <f>IF(AND('Raw Data'!F1966&lt;'Raw Data'!C1966, 'Raw Data'!L1966&gt;'Raw Data'!K1966, 'Raw Data'!L1966-'Raw Data'!K1966&lt;4), 'Raw Data'!H1966, 0)</f>
        <v>0</v>
      </c>
      <c r="D1972">
        <f>IF(AND('Raw Data'!C1966&lt;'Raw Data'!F1966, 'Raw Data'!K1966&gt;'Raw Data'!L1966, 'Raw Data'!K1966-'Raw Data'!L1966&lt;4), 'Raw Data'!G1966, 0)</f>
        <v>0</v>
      </c>
      <c r="E1972">
        <f>IF(ISBLANK('Raw Data'!J1966), 0, IF(AND(4=MATCH(LARGE('Raw Data'!G1966:J1966, 4), 'Raw Data'!G1966:J1966, 0), 'Raw Data'!L1966-'Raw Data'!K1966&gt;3), 'Raw Data'!J1966, 0))</f>
        <v>0</v>
      </c>
      <c r="F1972">
        <f>IF(ISBLANK('Raw Data'!J1966), 0, IF(AND(3=MATCH(LARGE('Raw Data'!G1966:J1966, 4), 'Raw Data'!G1966:J1966, 0), 'Raw Data'!K1966-'Raw Data'!L1966&gt;3), 'Raw Data'!I1966, 0))</f>
        <v>0</v>
      </c>
      <c r="G1972">
        <f>IF(ISBLANK('Raw Data'!J1966), 0, IF(AND(2=MATCH(LARGE('Raw Data'!G1966:J1966, 4), 'Raw Data'!G1966:J1966, 0), AND('Raw Data'!L1966-'Raw Data'!K1966&lt;4, 'Raw Data'!L1966-'Raw Data'!K1966&gt;0)), 'Raw Data'!H1966, 0))</f>
        <v>0</v>
      </c>
      <c r="H1972">
        <f>IF(ISBLANK('Raw Data'!J1966), 0, IF(AND(1=MATCH(LARGE('Raw Data'!G1966:J1966, 4), 'Raw Data'!G1966:J1966, 0), AND('Raw Data'!K1966-'Raw Data'!L1966&lt;4, 'Raw Data'!K1966-'Raw Data'!L1966&gt;0)), 'Raw Data'!G1966, 0))</f>
        <v>0</v>
      </c>
      <c r="I1972">
        <f>IF(ISBLANK('Raw Data'!J1966), 0, IF(AND(4=MATCH(LARGE('Raw Data'!G1966:J1966, 3), 'Raw Data'!G1966:J1966, 0), 'Raw Data'!L1966-'Raw Data'!K1966&gt;3), 'Raw Data'!J1966, 0))</f>
        <v>0</v>
      </c>
      <c r="J1972">
        <f>IF(ISBLANK('Raw Data'!J1966), 0, IF(AND(3=MATCH(LARGE('Raw Data'!G1966:J1966, 3), 'Raw Data'!G1966:J1966, 0), 'Raw Data'!K1966-'Raw Data'!L1966&gt;3), 'Raw Data'!I1966, 0))</f>
        <v>0</v>
      </c>
      <c r="K1972">
        <f>IF(ISBLANK('Raw Data'!J1966), 0, IF(AND(2=MATCH(LARGE('Raw Data'!G1966:J1966, 3), 'Raw Data'!G1966:J1966, 0), AND('Raw Data'!L1966-'Raw Data'!K1966&lt;4, 'Raw Data'!L1966-'Raw Data'!K1966&gt;0)), 'Raw Data'!H1966, 0))</f>
        <v>0</v>
      </c>
      <c r="L1972">
        <f>IF(ISBLANK('Raw Data'!J1966), 0, IF(AND(1=MATCH(LARGE('Raw Data'!G1966:J1966, 3), 'Raw Data'!G1966:J1966, 0), AND('Raw Data'!K1966-'Raw Data'!L1966&lt;4, 'Raw Data'!K1966-'Raw Data'!L1966&gt;0)), 'Raw Data'!G1966, 0))</f>
        <v>0</v>
      </c>
      <c r="M1972">
        <f>IF(ISBLANK('Raw Data'!J1966), 0, IF(AND(4=MATCH(LARGE('Raw Data'!G1966:J1966, 2), 'Raw Data'!G1966:J1966, 0), 'Raw Data'!L1966-'Raw Data'!K1966&gt;3), 'Raw Data'!J1966, 0))</f>
        <v>0</v>
      </c>
      <c r="N1972">
        <f>IF(ISBLANK('Raw Data'!J1966), 0, IF(AND(3=MATCH(LARGE('Raw Data'!G1966:J1966, 2), 'Raw Data'!G1966:J1966, 0), 'Raw Data'!K1966-'Raw Data'!L1966&gt;3), 'Raw Data'!I1966, 0))</f>
        <v>0</v>
      </c>
      <c r="O1972">
        <f>IF(ISBLANK('Raw Data'!J1966), 0, IF(AND(2=MATCH(LARGE('Raw Data'!G1966:J1966, 2), 'Raw Data'!G1966:J1966, 0), AND('Raw Data'!L1966-'Raw Data'!K1966&lt;4, 'Raw Data'!L1966-'Raw Data'!K1966&gt;0)), 'Raw Data'!H1966, 0))</f>
        <v>0</v>
      </c>
      <c r="P1972">
        <f>IF(ISBLANK('Raw Data'!J1966), 0, IF(AND(1=MATCH(LARGE('Raw Data'!G1966:J1966, 2), 'Raw Data'!G1966:J1966, 0), AND('Raw Data'!K1966-'Raw Data'!L1966&lt;4, 'Raw Data'!K1966-'Raw Data'!L1966&gt;0)), 'Raw Data'!G1966, 0))</f>
        <v>0</v>
      </c>
      <c r="Q1972">
        <f>IF(ISBLANK('Raw Data'!J1966), 0, IF(AND(4=MATCH(LARGE('Raw Data'!G1966:J1966, 1), 'Raw Data'!G1966:J1966, 0), 'Raw Data'!L1966-'Raw Data'!K1966&gt;3), 'Raw Data'!J1966, 0))</f>
        <v>0</v>
      </c>
      <c r="R1972">
        <f>IF(ISBLANK('Raw Data'!J1966), 0, IF(AND(3=MATCH(LARGE('Raw Data'!G1966:J1966, 1), 'Raw Data'!G1966:J1966, 0), 'Raw Data'!K1966-'Raw Data'!L1966&gt;3), 'Raw Data'!I1966, 0))</f>
        <v>0</v>
      </c>
      <c r="S1972">
        <f>IF(AND('Raw Data'!L1966-'Raw Data'!K1966&gt;4, 'Raw Data'!F1966&lt;'Raw Data'!C1966), 'Raw Data'!J1966, 0)</f>
        <v>0</v>
      </c>
      <c r="T1972">
        <f>IF(AND('Raw Data'!K1966-'Raw Data'!L1966&gt;4, 'Raw Data'!F1966&gt;'Raw Data'!C1966), 'Raw Data'!I1966, 0)</f>
        <v>0</v>
      </c>
      <c r="U1972">
        <f>IF(AND('Raw Data'!L1966-'Raw Data'!K1966&lt;3, 'Raw Data'!L1966&gt;'Raw Data'!K1966, 'Raw Data'!F1966&lt;'Raw Data'!C1966), 'Raw Data'!H1966, 0)</f>
        <v>0</v>
      </c>
      <c r="V1972">
        <f>IF(AND('Raw Data'!L1966-'Raw Data'!K1966&lt;3, 'Raw Data'!L1966&gt;'Raw Data'!K1966, 'Raw Data'!F1966&gt;'Raw Data'!C1966), 'Raw Data'!G1966, 0)</f>
        <v>0</v>
      </c>
    </row>
    <row r="1973" spans="1:22" x14ac:dyDescent="0.3">
      <c r="A1973">
        <f>IF(AND('Raw Data'!F1967&lt;'Raw Data'!C1967, 'Raw Data'!L1967&gt;'Raw Data'!K1967, 'Raw Data'!L1967-'Raw Data'!K1967&gt;3), 'Raw Data'!J1967, 0)</f>
        <v>0</v>
      </c>
      <c r="B1973">
        <f>IF(AND('Raw Data'!C1967&lt;'Raw Data'!F1967, 'Raw Data'!K1967&gt;'Raw Data'!L1967, 'Raw Data'!K1967-'Raw Data'!L1967&gt;3), 'Raw Data'!I1967, 0)</f>
        <v>0</v>
      </c>
      <c r="C1973">
        <f>IF(AND('Raw Data'!F1967&lt;'Raw Data'!C1967, 'Raw Data'!L1967&gt;'Raw Data'!K1967, 'Raw Data'!L1967-'Raw Data'!K1967&lt;4), 'Raw Data'!H1967, 0)</f>
        <v>0</v>
      </c>
      <c r="D1973">
        <f>IF(AND('Raw Data'!C1967&lt;'Raw Data'!F1967, 'Raw Data'!K1967&gt;'Raw Data'!L1967, 'Raw Data'!K1967-'Raw Data'!L1967&lt;4), 'Raw Data'!G1967, 0)</f>
        <v>0</v>
      </c>
      <c r="E1973">
        <f>IF(ISBLANK('Raw Data'!J1967), 0, IF(AND(4=MATCH(LARGE('Raw Data'!G1967:J1967, 4), 'Raw Data'!G1967:J1967, 0), 'Raw Data'!L1967-'Raw Data'!K1967&gt;3), 'Raw Data'!J1967, 0))</f>
        <v>0</v>
      </c>
      <c r="F1973">
        <f>IF(ISBLANK('Raw Data'!J1967), 0, IF(AND(3=MATCH(LARGE('Raw Data'!G1967:J1967, 4), 'Raw Data'!G1967:J1967, 0), 'Raw Data'!K1967-'Raw Data'!L1967&gt;3), 'Raw Data'!I1967, 0))</f>
        <v>0</v>
      </c>
      <c r="G1973">
        <f>IF(ISBLANK('Raw Data'!J1967), 0, IF(AND(2=MATCH(LARGE('Raw Data'!G1967:J1967, 4), 'Raw Data'!G1967:J1967, 0), AND('Raw Data'!L1967-'Raw Data'!K1967&lt;4, 'Raw Data'!L1967-'Raw Data'!K1967&gt;0)), 'Raw Data'!H1967, 0))</f>
        <v>0</v>
      </c>
      <c r="H1973">
        <f>IF(ISBLANK('Raw Data'!J1967), 0, IF(AND(1=MATCH(LARGE('Raw Data'!G1967:J1967, 4), 'Raw Data'!G1967:J1967, 0), AND('Raw Data'!K1967-'Raw Data'!L1967&lt;4, 'Raw Data'!K1967-'Raw Data'!L1967&gt;0)), 'Raw Data'!G1967, 0))</f>
        <v>0</v>
      </c>
      <c r="I1973">
        <f>IF(ISBLANK('Raw Data'!J1967), 0, IF(AND(4=MATCH(LARGE('Raw Data'!G1967:J1967, 3), 'Raw Data'!G1967:J1967, 0), 'Raw Data'!L1967-'Raw Data'!K1967&gt;3), 'Raw Data'!J1967, 0))</f>
        <v>0</v>
      </c>
      <c r="J1973">
        <f>IF(ISBLANK('Raw Data'!J1967), 0, IF(AND(3=MATCH(LARGE('Raw Data'!G1967:J1967, 3), 'Raw Data'!G1967:J1967, 0), 'Raw Data'!K1967-'Raw Data'!L1967&gt;3), 'Raw Data'!I1967, 0))</f>
        <v>0</v>
      </c>
      <c r="K1973">
        <f>IF(ISBLANK('Raw Data'!J1967), 0, IF(AND(2=MATCH(LARGE('Raw Data'!G1967:J1967, 3), 'Raw Data'!G1967:J1967, 0), AND('Raw Data'!L1967-'Raw Data'!K1967&lt;4, 'Raw Data'!L1967-'Raw Data'!K1967&gt;0)), 'Raw Data'!H1967, 0))</f>
        <v>0</v>
      </c>
      <c r="L1973">
        <f>IF(ISBLANK('Raw Data'!J1967), 0, IF(AND(1=MATCH(LARGE('Raw Data'!G1967:J1967, 3), 'Raw Data'!G1967:J1967, 0), AND('Raw Data'!K1967-'Raw Data'!L1967&lt;4, 'Raw Data'!K1967-'Raw Data'!L1967&gt;0)), 'Raw Data'!G1967, 0))</f>
        <v>0</v>
      </c>
      <c r="M1973">
        <f>IF(ISBLANK('Raw Data'!J1967), 0, IF(AND(4=MATCH(LARGE('Raw Data'!G1967:J1967, 2), 'Raw Data'!G1967:J1967, 0), 'Raw Data'!L1967-'Raw Data'!K1967&gt;3), 'Raw Data'!J1967, 0))</f>
        <v>0</v>
      </c>
      <c r="N1973">
        <f>IF(ISBLANK('Raw Data'!J1967), 0, IF(AND(3=MATCH(LARGE('Raw Data'!G1967:J1967, 2), 'Raw Data'!G1967:J1967, 0), 'Raw Data'!K1967-'Raw Data'!L1967&gt;3), 'Raw Data'!I1967, 0))</f>
        <v>0</v>
      </c>
      <c r="O1973">
        <f>IF(ISBLANK('Raw Data'!J1967), 0, IF(AND(2=MATCH(LARGE('Raw Data'!G1967:J1967, 2), 'Raw Data'!G1967:J1967, 0), AND('Raw Data'!L1967-'Raw Data'!K1967&lt;4, 'Raw Data'!L1967-'Raw Data'!K1967&gt;0)), 'Raw Data'!H1967, 0))</f>
        <v>0</v>
      </c>
      <c r="P1973">
        <f>IF(ISBLANK('Raw Data'!J1967), 0, IF(AND(1=MATCH(LARGE('Raw Data'!G1967:J1967, 2), 'Raw Data'!G1967:J1967, 0), AND('Raw Data'!K1967-'Raw Data'!L1967&lt;4, 'Raw Data'!K1967-'Raw Data'!L1967&gt;0)), 'Raw Data'!G1967, 0))</f>
        <v>0</v>
      </c>
      <c r="Q1973">
        <f>IF(ISBLANK('Raw Data'!J1967), 0, IF(AND(4=MATCH(LARGE('Raw Data'!G1967:J1967, 1), 'Raw Data'!G1967:J1967, 0), 'Raw Data'!L1967-'Raw Data'!K1967&gt;3), 'Raw Data'!J1967, 0))</f>
        <v>0</v>
      </c>
      <c r="R1973">
        <f>IF(ISBLANK('Raw Data'!J1967), 0, IF(AND(3=MATCH(LARGE('Raw Data'!G1967:J1967, 1), 'Raw Data'!G1967:J1967, 0), 'Raw Data'!K1967-'Raw Data'!L1967&gt;3), 'Raw Data'!I1967, 0))</f>
        <v>0</v>
      </c>
      <c r="S1973">
        <f>IF(AND('Raw Data'!L1967-'Raw Data'!K1967&gt;4, 'Raw Data'!F1967&lt;'Raw Data'!C1967), 'Raw Data'!J1967, 0)</f>
        <v>0</v>
      </c>
      <c r="T1973">
        <f>IF(AND('Raw Data'!K1967-'Raw Data'!L1967&gt;4, 'Raw Data'!F1967&gt;'Raw Data'!C1967), 'Raw Data'!I1967, 0)</f>
        <v>0</v>
      </c>
      <c r="U1973">
        <f>IF(AND('Raw Data'!L1967-'Raw Data'!K1967&lt;3, 'Raw Data'!L1967&gt;'Raw Data'!K1967, 'Raw Data'!F1967&lt;'Raw Data'!C1967), 'Raw Data'!H1967, 0)</f>
        <v>0</v>
      </c>
      <c r="V1973">
        <f>IF(AND('Raw Data'!L1967-'Raw Data'!K1967&lt;3, 'Raw Data'!L1967&gt;'Raw Data'!K1967, 'Raw Data'!F1967&gt;'Raw Data'!C1967), 'Raw Data'!G1967, 0)</f>
        <v>0</v>
      </c>
    </row>
    <row r="1974" spans="1:22" x14ac:dyDescent="0.3">
      <c r="A1974">
        <f>IF(AND('Raw Data'!F1968&lt;'Raw Data'!C1968, 'Raw Data'!L1968&gt;'Raw Data'!K1968, 'Raw Data'!L1968-'Raw Data'!K1968&gt;3), 'Raw Data'!J1968, 0)</f>
        <v>0</v>
      </c>
      <c r="B1974">
        <f>IF(AND('Raw Data'!C1968&lt;'Raw Data'!F1968, 'Raw Data'!K1968&gt;'Raw Data'!L1968, 'Raw Data'!K1968-'Raw Data'!L1968&gt;3), 'Raw Data'!I1968, 0)</f>
        <v>0</v>
      </c>
      <c r="C1974">
        <f>IF(AND('Raw Data'!F1968&lt;'Raw Data'!C1968, 'Raw Data'!L1968&gt;'Raw Data'!K1968, 'Raw Data'!L1968-'Raw Data'!K1968&lt;4), 'Raw Data'!H1968, 0)</f>
        <v>0</v>
      </c>
      <c r="D1974">
        <f>IF(AND('Raw Data'!C1968&lt;'Raw Data'!F1968, 'Raw Data'!K1968&gt;'Raw Data'!L1968, 'Raw Data'!K1968-'Raw Data'!L1968&lt;4), 'Raw Data'!G1968, 0)</f>
        <v>0</v>
      </c>
      <c r="E1974">
        <f>IF(ISBLANK('Raw Data'!J1968), 0, IF(AND(4=MATCH(LARGE('Raw Data'!G1968:J1968, 4), 'Raw Data'!G1968:J1968, 0), 'Raw Data'!L1968-'Raw Data'!K1968&gt;3), 'Raw Data'!J1968, 0))</f>
        <v>0</v>
      </c>
      <c r="F1974">
        <f>IF(ISBLANK('Raw Data'!J1968), 0, IF(AND(3=MATCH(LARGE('Raw Data'!G1968:J1968, 4), 'Raw Data'!G1968:J1968, 0), 'Raw Data'!K1968-'Raw Data'!L1968&gt;3), 'Raw Data'!I1968, 0))</f>
        <v>0</v>
      </c>
      <c r="G1974">
        <f>IF(ISBLANK('Raw Data'!J1968), 0, IF(AND(2=MATCH(LARGE('Raw Data'!G1968:J1968, 4), 'Raw Data'!G1968:J1968, 0), AND('Raw Data'!L1968-'Raw Data'!K1968&lt;4, 'Raw Data'!L1968-'Raw Data'!K1968&gt;0)), 'Raw Data'!H1968, 0))</f>
        <v>0</v>
      </c>
      <c r="H1974">
        <f>IF(ISBLANK('Raw Data'!J1968), 0, IF(AND(1=MATCH(LARGE('Raw Data'!G1968:J1968, 4), 'Raw Data'!G1968:J1968, 0), AND('Raw Data'!K1968-'Raw Data'!L1968&lt;4, 'Raw Data'!K1968-'Raw Data'!L1968&gt;0)), 'Raw Data'!G1968, 0))</f>
        <v>0</v>
      </c>
      <c r="I1974">
        <f>IF(ISBLANK('Raw Data'!J1968), 0, IF(AND(4=MATCH(LARGE('Raw Data'!G1968:J1968, 3), 'Raw Data'!G1968:J1968, 0), 'Raw Data'!L1968-'Raw Data'!K1968&gt;3), 'Raw Data'!J1968, 0))</f>
        <v>0</v>
      </c>
      <c r="J1974">
        <f>IF(ISBLANK('Raw Data'!J1968), 0, IF(AND(3=MATCH(LARGE('Raw Data'!G1968:J1968, 3), 'Raw Data'!G1968:J1968, 0), 'Raw Data'!K1968-'Raw Data'!L1968&gt;3), 'Raw Data'!I1968, 0))</f>
        <v>0</v>
      </c>
      <c r="K1974">
        <f>IF(ISBLANK('Raw Data'!J1968), 0, IF(AND(2=MATCH(LARGE('Raw Data'!G1968:J1968, 3), 'Raw Data'!G1968:J1968, 0), AND('Raw Data'!L1968-'Raw Data'!K1968&lt;4, 'Raw Data'!L1968-'Raw Data'!K1968&gt;0)), 'Raw Data'!H1968, 0))</f>
        <v>0</v>
      </c>
      <c r="L1974">
        <f>IF(ISBLANK('Raw Data'!J1968), 0, IF(AND(1=MATCH(LARGE('Raw Data'!G1968:J1968, 3), 'Raw Data'!G1968:J1968, 0), AND('Raw Data'!K1968-'Raw Data'!L1968&lt;4, 'Raw Data'!K1968-'Raw Data'!L1968&gt;0)), 'Raw Data'!G1968, 0))</f>
        <v>0</v>
      </c>
      <c r="M1974">
        <f>IF(ISBLANK('Raw Data'!J1968), 0, IF(AND(4=MATCH(LARGE('Raw Data'!G1968:J1968, 2), 'Raw Data'!G1968:J1968, 0), 'Raw Data'!L1968-'Raw Data'!K1968&gt;3), 'Raw Data'!J1968, 0))</f>
        <v>0</v>
      </c>
      <c r="N1974">
        <f>IF(ISBLANK('Raw Data'!J1968), 0, IF(AND(3=MATCH(LARGE('Raw Data'!G1968:J1968, 2), 'Raw Data'!G1968:J1968, 0), 'Raw Data'!K1968-'Raw Data'!L1968&gt;3), 'Raw Data'!I1968, 0))</f>
        <v>0</v>
      </c>
      <c r="O1974">
        <f>IF(ISBLANK('Raw Data'!J1968), 0, IF(AND(2=MATCH(LARGE('Raw Data'!G1968:J1968, 2), 'Raw Data'!G1968:J1968, 0), AND('Raw Data'!L1968-'Raw Data'!K1968&lt;4, 'Raw Data'!L1968-'Raw Data'!K1968&gt;0)), 'Raw Data'!H1968, 0))</f>
        <v>0</v>
      </c>
      <c r="P1974">
        <f>IF(ISBLANK('Raw Data'!J1968), 0, IF(AND(1=MATCH(LARGE('Raw Data'!G1968:J1968, 2), 'Raw Data'!G1968:J1968, 0), AND('Raw Data'!K1968-'Raw Data'!L1968&lt;4, 'Raw Data'!K1968-'Raw Data'!L1968&gt;0)), 'Raw Data'!G1968, 0))</f>
        <v>0</v>
      </c>
      <c r="Q1974">
        <f>IF(ISBLANK('Raw Data'!J1968), 0, IF(AND(4=MATCH(LARGE('Raw Data'!G1968:J1968, 1), 'Raw Data'!G1968:J1968, 0), 'Raw Data'!L1968-'Raw Data'!K1968&gt;3), 'Raw Data'!J1968, 0))</f>
        <v>0</v>
      </c>
      <c r="R1974">
        <f>IF(ISBLANK('Raw Data'!J1968), 0, IF(AND(3=MATCH(LARGE('Raw Data'!G1968:J1968, 1), 'Raw Data'!G1968:J1968, 0), 'Raw Data'!K1968-'Raw Data'!L1968&gt;3), 'Raw Data'!I1968, 0))</f>
        <v>0</v>
      </c>
      <c r="S1974">
        <f>IF(AND('Raw Data'!L1968-'Raw Data'!K1968&gt;4, 'Raw Data'!F1968&lt;'Raw Data'!C1968), 'Raw Data'!J1968, 0)</f>
        <v>0</v>
      </c>
      <c r="T1974">
        <f>IF(AND('Raw Data'!K1968-'Raw Data'!L1968&gt;4, 'Raw Data'!F1968&gt;'Raw Data'!C1968), 'Raw Data'!I1968, 0)</f>
        <v>0</v>
      </c>
      <c r="U1974">
        <f>IF(AND('Raw Data'!L1968-'Raw Data'!K1968&lt;3, 'Raw Data'!L1968&gt;'Raw Data'!K1968, 'Raw Data'!F1968&lt;'Raw Data'!C1968), 'Raw Data'!H1968, 0)</f>
        <v>0</v>
      </c>
      <c r="V1974">
        <f>IF(AND('Raw Data'!L1968-'Raw Data'!K1968&lt;3, 'Raw Data'!L1968&gt;'Raw Data'!K1968, 'Raw Data'!F1968&gt;'Raw Data'!C1968), 'Raw Data'!G1968, 0)</f>
        <v>0</v>
      </c>
    </row>
    <row r="1975" spans="1:22" x14ac:dyDescent="0.3">
      <c r="A1975">
        <f>IF(AND('Raw Data'!F1969&lt;'Raw Data'!C1969, 'Raw Data'!L1969&gt;'Raw Data'!K1969, 'Raw Data'!L1969-'Raw Data'!K1969&gt;3), 'Raw Data'!J1969, 0)</f>
        <v>0</v>
      </c>
      <c r="B1975">
        <f>IF(AND('Raw Data'!C1969&lt;'Raw Data'!F1969, 'Raw Data'!K1969&gt;'Raw Data'!L1969, 'Raw Data'!K1969-'Raw Data'!L1969&gt;3), 'Raw Data'!I1969, 0)</f>
        <v>0</v>
      </c>
      <c r="C1975">
        <f>IF(AND('Raw Data'!F1969&lt;'Raw Data'!C1969, 'Raw Data'!L1969&gt;'Raw Data'!K1969, 'Raw Data'!L1969-'Raw Data'!K1969&lt;4), 'Raw Data'!H1969, 0)</f>
        <v>0</v>
      </c>
      <c r="D1975">
        <f>IF(AND('Raw Data'!C1969&lt;'Raw Data'!F1969, 'Raw Data'!K1969&gt;'Raw Data'!L1969, 'Raw Data'!K1969-'Raw Data'!L1969&lt;4), 'Raw Data'!G1969, 0)</f>
        <v>0</v>
      </c>
      <c r="E1975">
        <f>IF(ISBLANK('Raw Data'!J1969), 0, IF(AND(4=MATCH(LARGE('Raw Data'!G1969:J1969, 4), 'Raw Data'!G1969:J1969, 0), 'Raw Data'!L1969-'Raw Data'!K1969&gt;3), 'Raw Data'!J1969, 0))</f>
        <v>0</v>
      </c>
      <c r="F1975">
        <f>IF(ISBLANK('Raw Data'!J1969), 0, IF(AND(3=MATCH(LARGE('Raw Data'!G1969:J1969, 4), 'Raw Data'!G1969:J1969, 0), 'Raw Data'!K1969-'Raw Data'!L1969&gt;3), 'Raw Data'!I1969, 0))</f>
        <v>0</v>
      </c>
      <c r="G1975">
        <f>IF(ISBLANK('Raw Data'!J1969), 0, IF(AND(2=MATCH(LARGE('Raw Data'!G1969:J1969, 4), 'Raw Data'!G1969:J1969, 0), AND('Raw Data'!L1969-'Raw Data'!K1969&lt;4, 'Raw Data'!L1969-'Raw Data'!K1969&gt;0)), 'Raw Data'!H1969, 0))</f>
        <v>0</v>
      </c>
      <c r="H1975">
        <f>IF(ISBLANK('Raw Data'!J1969), 0, IF(AND(1=MATCH(LARGE('Raw Data'!G1969:J1969, 4), 'Raw Data'!G1969:J1969, 0), AND('Raw Data'!K1969-'Raw Data'!L1969&lt;4, 'Raw Data'!K1969-'Raw Data'!L1969&gt;0)), 'Raw Data'!G1969, 0))</f>
        <v>0</v>
      </c>
      <c r="I1975">
        <f>IF(ISBLANK('Raw Data'!J1969), 0, IF(AND(4=MATCH(LARGE('Raw Data'!G1969:J1969, 3), 'Raw Data'!G1969:J1969, 0), 'Raw Data'!L1969-'Raw Data'!K1969&gt;3), 'Raw Data'!J1969, 0))</f>
        <v>0</v>
      </c>
      <c r="J1975">
        <f>IF(ISBLANK('Raw Data'!J1969), 0, IF(AND(3=MATCH(LARGE('Raw Data'!G1969:J1969, 3), 'Raw Data'!G1969:J1969, 0), 'Raw Data'!K1969-'Raw Data'!L1969&gt;3), 'Raw Data'!I1969, 0))</f>
        <v>0</v>
      </c>
      <c r="K1975">
        <f>IF(ISBLANK('Raw Data'!J1969), 0, IF(AND(2=MATCH(LARGE('Raw Data'!G1969:J1969, 3), 'Raw Data'!G1969:J1969, 0), AND('Raw Data'!L1969-'Raw Data'!K1969&lt;4, 'Raw Data'!L1969-'Raw Data'!K1969&gt;0)), 'Raw Data'!H1969, 0))</f>
        <v>0</v>
      </c>
      <c r="L1975">
        <f>IF(ISBLANK('Raw Data'!J1969), 0, IF(AND(1=MATCH(LARGE('Raw Data'!G1969:J1969, 3), 'Raw Data'!G1969:J1969, 0), AND('Raw Data'!K1969-'Raw Data'!L1969&lt;4, 'Raw Data'!K1969-'Raw Data'!L1969&gt;0)), 'Raw Data'!G1969, 0))</f>
        <v>0</v>
      </c>
      <c r="M1975">
        <f>IF(ISBLANK('Raw Data'!J1969), 0, IF(AND(4=MATCH(LARGE('Raw Data'!G1969:J1969, 2), 'Raw Data'!G1969:J1969, 0), 'Raw Data'!L1969-'Raw Data'!K1969&gt;3), 'Raw Data'!J1969, 0))</f>
        <v>0</v>
      </c>
      <c r="N1975">
        <f>IF(ISBLANK('Raw Data'!J1969), 0, IF(AND(3=MATCH(LARGE('Raw Data'!G1969:J1969, 2), 'Raw Data'!G1969:J1969, 0), 'Raw Data'!K1969-'Raw Data'!L1969&gt;3), 'Raw Data'!I1969, 0))</f>
        <v>0</v>
      </c>
      <c r="O1975">
        <f>IF(ISBLANK('Raw Data'!J1969), 0, IF(AND(2=MATCH(LARGE('Raw Data'!G1969:J1969, 2), 'Raw Data'!G1969:J1969, 0), AND('Raw Data'!L1969-'Raw Data'!K1969&lt;4, 'Raw Data'!L1969-'Raw Data'!K1969&gt;0)), 'Raw Data'!H1969, 0))</f>
        <v>0</v>
      </c>
      <c r="P1975">
        <f>IF(ISBLANK('Raw Data'!J1969), 0, IF(AND(1=MATCH(LARGE('Raw Data'!G1969:J1969, 2), 'Raw Data'!G1969:J1969, 0), AND('Raw Data'!K1969-'Raw Data'!L1969&lt;4, 'Raw Data'!K1969-'Raw Data'!L1969&gt;0)), 'Raw Data'!G1969, 0))</f>
        <v>0</v>
      </c>
      <c r="Q1975">
        <f>IF(ISBLANK('Raw Data'!J1969), 0, IF(AND(4=MATCH(LARGE('Raw Data'!G1969:J1969, 1), 'Raw Data'!G1969:J1969, 0), 'Raw Data'!L1969-'Raw Data'!K1969&gt;3), 'Raw Data'!J1969, 0))</f>
        <v>0</v>
      </c>
      <c r="R1975">
        <f>IF(ISBLANK('Raw Data'!J1969), 0, IF(AND(3=MATCH(LARGE('Raw Data'!G1969:J1969, 1), 'Raw Data'!G1969:J1969, 0), 'Raw Data'!K1969-'Raw Data'!L1969&gt;3), 'Raw Data'!I1969, 0))</f>
        <v>0</v>
      </c>
      <c r="S1975">
        <f>IF(AND('Raw Data'!L1969-'Raw Data'!K1969&gt;4, 'Raw Data'!F1969&lt;'Raw Data'!C1969), 'Raw Data'!J1969, 0)</f>
        <v>0</v>
      </c>
      <c r="T1975">
        <f>IF(AND('Raw Data'!K1969-'Raw Data'!L1969&gt;4, 'Raw Data'!F1969&gt;'Raw Data'!C1969), 'Raw Data'!I1969, 0)</f>
        <v>0</v>
      </c>
      <c r="U1975">
        <f>IF(AND('Raw Data'!L1969-'Raw Data'!K1969&lt;3, 'Raw Data'!L1969&gt;'Raw Data'!K1969, 'Raw Data'!F1969&lt;'Raw Data'!C1969), 'Raw Data'!H1969, 0)</f>
        <v>0</v>
      </c>
      <c r="V1975">
        <f>IF(AND('Raw Data'!L1969-'Raw Data'!K1969&lt;3, 'Raw Data'!L1969&gt;'Raw Data'!K1969, 'Raw Data'!F1969&gt;'Raw Data'!C1969), 'Raw Data'!G1969, 0)</f>
        <v>0</v>
      </c>
    </row>
    <row r="1976" spans="1:22" x14ac:dyDescent="0.3">
      <c r="A1976">
        <f>IF(AND('Raw Data'!F1970&lt;'Raw Data'!C1970, 'Raw Data'!L1970&gt;'Raw Data'!K1970, 'Raw Data'!L1970-'Raw Data'!K1970&gt;3), 'Raw Data'!J1970, 0)</f>
        <v>0</v>
      </c>
      <c r="B1976">
        <f>IF(AND('Raw Data'!C1970&lt;'Raw Data'!F1970, 'Raw Data'!K1970&gt;'Raw Data'!L1970, 'Raw Data'!K1970-'Raw Data'!L1970&gt;3), 'Raw Data'!I1970, 0)</f>
        <v>0</v>
      </c>
      <c r="C1976">
        <f>IF(AND('Raw Data'!F1970&lt;'Raw Data'!C1970, 'Raw Data'!L1970&gt;'Raw Data'!K1970, 'Raw Data'!L1970-'Raw Data'!K1970&lt;4), 'Raw Data'!H1970, 0)</f>
        <v>0</v>
      </c>
      <c r="D1976">
        <f>IF(AND('Raw Data'!C1970&lt;'Raw Data'!F1970, 'Raw Data'!K1970&gt;'Raw Data'!L1970, 'Raw Data'!K1970-'Raw Data'!L1970&lt;4), 'Raw Data'!G1970, 0)</f>
        <v>0</v>
      </c>
      <c r="E1976">
        <f>IF(ISBLANK('Raw Data'!J1970), 0, IF(AND(4=MATCH(LARGE('Raw Data'!G1970:J1970, 4), 'Raw Data'!G1970:J1970, 0), 'Raw Data'!L1970-'Raw Data'!K1970&gt;3), 'Raw Data'!J1970, 0))</f>
        <v>0</v>
      </c>
      <c r="F1976">
        <f>IF(ISBLANK('Raw Data'!J1970), 0, IF(AND(3=MATCH(LARGE('Raw Data'!G1970:J1970, 4), 'Raw Data'!G1970:J1970, 0), 'Raw Data'!K1970-'Raw Data'!L1970&gt;3), 'Raw Data'!I1970, 0))</f>
        <v>0</v>
      </c>
      <c r="G1976">
        <f>IF(ISBLANK('Raw Data'!J1970), 0, IF(AND(2=MATCH(LARGE('Raw Data'!G1970:J1970, 4), 'Raw Data'!G1970:J1970, 0), AND('Raw Data'!L1970-'Raw Data'!K1970&lt;4, 'Raw Data'!L1970-'Raw Data'!K1970&gt;0)), 'Raw Data'!H1970, 0))</f>
        <v>0</v>
      </c>
      <c r="H1976">
        <f>IF(ISBLANK('Raw Data'!J1970), 0, IF(AND(1=MATCH(LARGE('Raw Data'!G1970:J1970, 4), 'Raw Data'!G1970:J1970, 0), AND('Raw Data'!K1970-'Raw Data'!L1970&lt;4, 'Raw Data'!K1970-'Raw Data'!L1970&gt;0)), 'Raw Data'!G1970, 0))</f>
        <v>0</v>
      </c>
      <c r="I1976">
        <f>IF(ISBLANK('Raw Data'!J1970), 0, IF(AND(4=MATCH(LARGE('Raw Data'!G1970:J1970, 3), 'Raw Data'!G1970:J1970, 0), 'Raw Data'!L1970-'Raw Data'!K1970&gt;3), 'Raw Data'!J1970, 0))</f>
        <v>0</v>
      </c>
      <c r="J1976">
        <f>IF(ISBLANK('Raw Data'!J1970), 0, IF(AND(3=MATCH(LARGE('Raw Data'!G1970:J1970, 3), 'Raw Data'!G1970:J1970, 0), 'Raw Data'!K1970-'Raw Data'!L1970&gt;3), 'Raw Data'!I1970, 0))</f>
        <v>0</v>
      </c>
      <c r="K1976">
        <f>IF(ISBLANK('Raw Data'!J1970), 0, IF(AND(2=MATCH(LARGE('Raw Data'!G1970:J1970, 3), 'Raw Data'!G1970:J1970, 0), AND('Raw Data'!L1970-'Raw Data'!K1970&lt;4, 'Raw Data'!L1970-'Raw Data'!K1970&gt;0)), 'Raw Data'!H1970, 0))</f>
        <v>0</v>
      </c>
      <c r="L1976">
        <f>IF(ISBLANK('Raw Data'!J1970), 0, IF(AND(1=MATCH(LARGE('Raw Data'!G1970:J1970, 3), 'Raw Data'!G1970:J1970, 0), AND('Raw Data'!K1970-'Raw Data'!L1970&lt;4, 'Raw Data'!K1970-'Raw Data'!L1970&gt;0)), 'Raw Data'!G1970, 0))</f>
        <v>0</v>
      </c>
      <c r="M1976">
        <f>IF(ISBLANK('Raw Data'!J1970), 0, IF(AND(4=MATCH(LARGE('Raw Data'!G1970:J1970, 2), 'Raw Data'!G1970:J1970, 0), 'Raw Data'!L1970-'Raw Data'!K1970&gt;3), 'Raw Data'!J1970, 0))</f>
        <v>0</v>
      </c>
      <c r="N1976">
        <f>IF(ISBLANK('Raw Data'!J1970), 0, IF(AND(3=MATCH(LARGE('Raw Data'!G1970:J1970, 2), 'Raw Data'!G1970:J1970, 0), 'Raw Data'!K1970-'Raw Data'!L1970&gt;3), 'Raw Data'!I1970, 0))</f>
        <v>0</v>
      </c>
      <c r="O1976">
        <f>IF(ISBLANK('Raw Data'!J1970), 0, IF(AND(2=MATCH(LARGE('Raw Data'!G1970:J1970, 2), 'Raw Data'!G1970:J1970, 0), AND('Raw Data'!L1970-'Raw Data'!K1970&lt;4, 'Raw Data'!L1970-'Raw Data'!K1970&gt;0)), 'Raw Data'!H1970, 0))</f>
        <v>0</v>
      </c>
      <c r="P1976">
        <f>IF(ISBLANK('Raw Data'!J1970), 0, IF(AND(1=MATCH(LARGE('Raw Data'!G1970:J1970, 2), 'Raw Data'!G1970:J1970, 0), AND('Raw Data'!K1970-'Raw Data'!L1970&lt;4, 'Raw Data'!K1970-'Raw Data'!L1970&gt;0)), 'Raw Data'!G1970, 0))</f>
        <v>0</v>
      </c>
      <c r="Q1976">
        <f>IF(ISBLANK('Raw Data'!J1970), 0, IF(AND(4=MATCH(LARGE('Raw Data'!G1970:J1970, 1), 'Raw Data'!G1970:J1970, 0), 'Raw Data'!L1970-'Raw Data'!K1970&gt;3), 'Raw Data'!J1970, 0))</f>
        <v>0</v>
      </c>
      <c r="R1976">
        <f>IF(ISBLANK('Raw Data'!J1970), 0, IF(AND(3=MATCH(LARGE('Raw Data'!G1970:J1970, 1), 'Raw Data'!G1970:J1970, 0), 'Raw Data'!K1970-'Raw Data'!L1970&gt;3), 'Raw Data'!I1970, 0))</f>
        <v>0</v>
      </c>
      <c r="S1976">
        <f>IF(AND('Raw Data'!L1970-'Raw Data'!K1970&gt;4, 'Raw Data'!F1970&lt;'Raw Data'!C1970), 'Raw Data'!J1970, 0)</f>
        <v>0</v>
      </c>
      <c r="T1976">
        <f>IF(AND('Raw Data'!K1970-'Raw Data'!L1970&gt;4, 'Raw Data'!F1970&gt;'Raw Data'!C1970), 'Raw Data'!I1970, 0)</f>
        <v>0</v>
      </c>
      <c r="U1976">
        <f>IF(AND('Raw Data'!L1970-'Raw Data'!K1970&lt;3, 'Raw Data'!L1970&gt;'Raw Data'!K1970, 'Raw Data'!F1970&lt;'Raw Data'!C1970), 'Raw Data'!H1970, 0)</f>
        <v>0</v>
      </c>
      <c r="V1976">
        <f>IF(AND('Raw Data'!L1970-'Raw Data'!K1970&lt;3, 'Raw Data'!L1970&gt;'Raw Data'!K1970, 'Raw Data'!F1970&gt;'Raw Data'!C1970), 'Raw Data'!G1970, 0)</f>
        <v>0</v>
      </c>
    </row>
    <row r="1977" spans="1:22" x14ac:dyDescent="0.3">
      <c r="A1977">
        <f>IF(AND('Raw Data'!F1971&lt;'Raw Data'!C1971, 'Raw Data'!L1971&gt;'Raw Data'!K1971, 'Raw Data'!L1971-'Raw Data'!K1971&gt;3), 'Raw Data'!J1971, 0)</f>
        <v>0</v>
      </c>
      <c r="B1977">
        <f>IF(AND('Raw Data'!C1971&lt;'Raw Data'!F1971, 'Raw Data'!K1971&gt;'Raw Data'!L1971, 'Raw Data'!K1971-'Raw Data'!L1971&gt;3), 'Raw Data'!I1971, 0)</f>
        <v>0</v>
      </c>
      <c r="C1977">
        <f>IF(AND('Raw Data'!F1971&lt;'Raw Data'!C1971, 'Raw Data'!L1971&gt;'Raw Data'!K1971, 'Raw Data'!L1971-'Raw Data'!K1971&lt;4), 'Raw Data'!H1971, 0)</f>
        <v>0</v>
      </c>
      <c r="D1977">
        <f>IF(AND('Raw Data'!C1971&lt;'Raw Data'!F1971, 'Raw Data'!K1971&gt;'Raw Data'!L1971, 'Raw Data'!K1971-'Raw Data'!L1971&lt;4), 'Raw Data'!G1971, 0)</f>
        <v>0</v>
      </c>
      <c r="E1977">
        <f>IF(ISBLANK('Raw Data'!J1971), 0, IF(AND(4=MATCH(LARGE('Raw Data'!G1971:J1971, 4), 'Raw Data'!G1971:J1971, 0), 'Raw Data'!L1971-'Raw Data'!K1971&gt;3), 'Raw Data'!J1971, 0))</f>
        <v>0</v>
      </c>
      <c r="F1977">
        <f>IF(ISBLANK('Raw Data'!J1971), 0, IF(AND(3=MATCH(LARGE('Raw Data'!G1971:J1971, 4), 'Raw Data'!G1971:J1971, 0), 'Raw Data'!K1971-'Raw Data'!L1971&gt;3), 'Raw Data'!I1971, 0))</f>
        <v>0</v>
      </c>
      <c r="G1977">
        <f>IF(ISBLANK('Raw Data'!J1971), 0, IF(AND(2=MATCH(LARGE('Raw Data'!G1971:J1971, 4), 'Raw Data'!G1971:J1971, 0), AND('Raw Data'!L1971-'Raw Data'!K1971&lt;4, 'Raw Data'!L1971-'Raw Data'!K1971&gt;0)), 'Raw Data'!H1971, 0))</f>
        <v>0</v>
      </c>
      <c r="H1977">
        <f>IF(ISBLANK('Raw Data'!J1971), 0, IF(AND(1=MATCH(LARGE('Raw Data'!G1971:J1971, 4), 'Raw Data'!G1971:J1971, 0), AND('Raw Data'!K1971-'Raw Data'!L1971&lt;4, 'Raw Data'!K1971-'Raw Data'!L1971&gt;0)), 'Raw Data'!G1971, 0))</f>
        <v>0</v>
      </c>
      <c r="I1977">
        <f>IF(ISBLANK('Raw Data'!J1971), 0, IF(AND(4=MATCH(LARGE('Raw Data'!G1971:J1971, 3), 'Raw Data'!G1971:J1971, 0), 'Raw Data'!L1971-'Raw Data'!K1971&gt;3), 'Raw Data'!J1971, 0))</f>
        <v>0</v>
      </c>
      <c r="J1977">
        <f>IF(ISBLANK('Raw Data'!J1971), 0, IF(AND(3=MATCH(LARGE('Raw Data'!G1971:J1971, 3), 'Raw Data'!G1971:J1971, 0), 'Raw Data'!K1971-'Raw Data'!L1971&gt;3), 'Raw Data'!I1971, 0))</f>
        <v>0</v>
      </c>
      <c r="K1977">
        <f>IF(ISBLANK('Raw Data'!J1971), 0, IF(AND(2=MATCH(LARGE('Raw Data'!G1971:J1971, 3), 'Raw Data'!G1971:J1971, 0), AND('Raw Data'!L1971-'Raw Data'!K1971&lt;4, 'Raw Data'!L1971-'Raw Data'!K1971&gt;0)), 'Raw Data'!H1971, 0))</f>
        <v>0</v>
      </c>
      <c r="L1977">
        <f>IF(ISBLANK('Raw Data'!J1971), 0, IF(AND(1=MATCH(LARGE('Raw Data'!G1971:J1971, 3), 'Raw Data'!G1971:J1971, 0), AND('Raw Data'!K1971-'Raw Data'!L1971&lt;4, 'Raw Data'!K1971-'Raw Data'!L1971&gt;0)), 'Raw Data'!G1971, 0))</f>
        <v>0</v>
      </c>
      <c r="M1977">
        <f>IF(ISBLANK('Raw Data'!J1971), 0, IF(AND(4=MATCH(LARGE('Raw Data'!G1971:J1971, 2), 'Raw Data'!G1971:J1971, 0), 'Raw Data'!L1971-'Raw Data'!K1971&gt;3), 'Raw Data'!J1971, 0))</f>
        <v>0</v>
      </c>
      <c r="N1977">
        <f>IF(ISBLANK('Raw Data'!J1971), 0, IF(AND(3=MATCH(LARGE('Raw Data'!G1971:J1971, 2), 'Raw Data'!G1971:J1971, 0), 'Raw Data'!K1971-'Raw Data'!L1971&gt;3), 'Raw Data'!I1971, 0))</f>
        <v>0</v>
      </c>
      <c r="O1977">
        <f>IF(ISBLANK('Raw Data'!J1971), 0, IF(AND(2=MATCH(LARGE('Raw Data'!G1971:J1971, 2), 'Raw Data'!G1971:J1971, 0), AND('Raw Data'!L1971-'Raw Data'!K1971&lt;4, 'Raw Data'!L1971-'Raw Data'!K1971&gt;0)), 'Raw Data'!H1971, 0))</f>
        <v>0</v>
      </c>
      <c r="P1977">
        <f>IF(ISBLANK('Raw Data'!J1971), 0, IF(AND(1=MATCH(LARGE('Raw Data'!G1971:J1971, 2), 'Raw Data'!G1971:J1971, 0), AND('Raw Data'!K1971-'Raw Data'!L1971&lt;4, 'Raw Data'!K1971-'Raw Data'!L1971&gt;0)), 'Raw Data'!G1971, 0))</f>
        <v>0</v>
      </c>
      <c r="Q1977">
        <f>IF(ISBLANK('Raw Data'!J1971), 0, IF(AND(4=MATCH(LARGE('Raw Data'!G1971:J1971, 1), 'Raw Data'!G1971:J1971, 0), 'Raw Data'!L1971-'Raw Data'!K1971&gt;3), 'Raw Data'!J1971, 0))</f>
        <v>0</v>
      </c>
      <c r="R1977">
        <f>IF(ISBLANK('Raw Data'!J1971), 0, IF(AND(3=MATCH(LARGE('Raw Data'!G1971:J1971, 1), 'Raw Data'!G1971:J1971, 0), 'Raw Data'!K1971-'Raw Data'!L1971&gt;3), 'Raw Data'!I1971, 0))</f>
        <v>0</v>
      </c>
      <c r="S1977">
        <f>IF(AND('Raw Data'!L1971-'Raw Data'!K1971&gt;4, 'Raw Data'!F1971&lt;'Raw Data'!C1971), 'Raw Data'!J1971, 0)</f>
        <v>0</v>
      </c>
      <c r="T1977">
        <f>IF(AND('Raw Data'!K1971-'Raw Data'!L1971&gt;4, 'Raw Data'!F1971&gt;'Raw Data'!C1971), 'Raw Data'!I1971, 0)</f>
        <v>0</v>
      </c>
      <c r="U1977">
        <f>IF(AND('Raw Data'!L1971-'Raw Data'!K1971&lt;3, 'Raw Data'!L1971&gt;'Raw Data'!K1971, 'Raw Data'!F1971&lt;'Raw Data'!C1971), 'Raw Data'!H1971, 0)</f>
        <v>0</v>
      </c>
      <c r="V1977">
        <f>IF(AND('Raw Data'!L1971-'Raw Data'!K1971&lt;3, 'Raw Data'!L1971&gt;'Raw Data'!K1971, 'Raw Data'!F1971&gt;'Raw Data'!C1971), 'Raw Data'!G1971, 0)</f>
        <v>0</v>
      </c>
    </row>
    <row r="1978" spans="1:22" x14ac:dyDescent="0.3">
      <c r="A1978">
        <f>IF(AND('Raw Data'!F1972&lt;'Raw Data'!C1972, 'Raw Data'!L1972&gt;'Raw Data'!K1972, 'Raw Data'!L1972-'Raw Data'!K1972&gt;3), 'Raw Data'!J1972, 0)</f>
        <v>0</v>
      </c>
      <c r="B1978">
        <f>IF(AND('Raw Data'!C1972&lt;'Raw Data'!F1972, 'Raw Data'!K1972&gt;'Raw Data'!L1972, 'Raw Data'!K1972-'Raw Data'!L1972&gt;3), 'Raw Data'!I1972, 0)</f>
        <v>0</v>
      </c>
      <c r="C1978">
        <f>IF(AND('Raw Data'!F1972&lt;'Raw Data'!C1972, 'Raw Data'!L1972&gt;'Raw Data'!K1972, 'Raw Data'!L1972-'Raw Data'!K1972&lt;4), 'Raw Data'!H1972, 0)</f>
        <v>0</v>
      </c>
      <c r="D1978">
        <f>IF(AND('Raw Data'!C1972&lt;'Raw Data'!F1972, 'Raw Data'!K1972&gt;'Raw Data'!L1972, 'Raw Data'!K1972-'Raw Data'!L1972&lt;4), 'Raw Data'!G1972, 0)</f>
        <v>0</v>
      </c>
      <c r="E1978">
        <f>IF(ISBLANK('Raw Data'!J1972), 0, IF(AND(4=MATCH(LARGE('Raw Data'!G1972:J1972, 4), 'Raw Data'!G1972:J1972, 0), 'Raw Data'!L1972-'Raw Data'!K1972&gt;3), 'Raw Data'!J1972, 0))</f>
        <v>0</v>
      </c>
      <c r="F1978">
        <f>IF(ISBLANK('Raw Data'!J1972), 0, IF(AND(3=MATCH(LARGE('Raw Data'!G1972:J1972, 4), 'Raw Data'!G1972:J1972, 0), 'Raw Data'!K1972-'Raw Data'!L1972&gt;3), 'Raw Data'!I1972, 0))</f>
        <v>0</v>
      </c>
      <c r="G1978">
        <f>IF(ISBLANK('Raw Data'!J1972), 0, IF(AND(2=MATCH(LARGE('Raw Data'!G1972:J1972, 4), 'Raw Data'!G1972:J1972, 0), AND('Raw Data'!L1972-'Raw Data'!K1972&lt;4, 'Raw Data'!L1972-'Raw Data'!K1972&gt;0)), 'Raw Data'!H1972, 0))</f>
        <v>0</v>
      </c>
      <c r="H1978">
        <f>IF(ISBLANK('Raw Data'!J1972), 0, IF(AND(1=MATCH(LARGE('Raw Data'!G1972:J1972, 4), 'Raw Data'!G1972:J1972, 0), AND('Raw Data'!K1972-'Raw Data'!L1972&lt;4, 'Raw Data'!K1972-'Raw Data'!L1972&gt;0)), 'Raw Data'!G1972, 0))</f>
        <v>0</v>
      </c>
      <c r="I1978">
        <f>IF(ISBLANK('Raw Data'!J1972), 0, IF(AND(4=MATCH(LARGE('Raw Data'!G1972:J1972, 3), 'Raw Data'!G1972:J1972, 0), 'Raw Data'!L1972-'Raw Data'!K1972&gt;3), 'Raw Data'!J1972, 0))</f>
        <v>0</v>
      </c>
      <c r="J1978">
        <f>IF(ISBLANK('Raw Data'!J1972), 0, IF(AND(3=MATCH(LARGE('Raw Data'!G1972:J1972, 3), 'Raw Data'!G1972:J1972, 0), 'Raw Data'!K1972-'Raw Data'!L1972&gt;3), 'Raw Data'!I1972, 0))</f>
        <v>0</v>
      </c>
      <c r="K1978">
        <f>IF(ISBLANK('Raw Data'!J1972), 0, IF(AND(2=MATCH(LARGE('Raw Data'!G1972:J1972, 3), 'Raw Data'!G1972:J1972, 0), AND('Raw Data'!L1972-'Raw Data'!K1972&lt;4, 'Raw Data'!L1972-'Raw Data'!K1972&gt;0)), 'Raw Data'!H1972, 0))</f>
        <v>0</v>
      </c>
      <c r="L1978">
        <f>IF(ISBLANK('Raw Data'!J1972), 0, IF(AND(1=MATCH(LARGE('Raw Data'!G1972:J1972, 3), 'Raw Data'!G1972:J1972, 0), AND('Raw Data'!K1972-'Raw Data'!L1972&lt;4, 'Raw Data'!K1972-'Raw Data'!L1972&gt;0)), 'Raw Data'!G1972, 0))</f>
        <v>0</v>
      </c>
      <c r="M1978">
        <f>IF(ISBLANK('Raw Data'!J1972), 0, IF(AND(4=MATCH(LARGE('Raw Data'!G1972:J1972, 2), 'Raw Data'!G1972:J1972, 0), 'Raw Data'!L1972-'Raw Data'!K1972&gt;3), 'Raw Data'!J1972, 0))</f>
        <v>0</v>
      </c>
      <c r="N1978">
        <f>IF(ISBLANK('Raw Data'!J1972), 0, IF(AND(3=MATCH(LARGE('Raw Data'!G1972:J1972, 2), 'Raw Data'!G1972:J1972, 0), 'Raw Data'!K1972-'Raw Data'!L1972&gt;3), 'Raw Data'!I1972, 0))</f>
        <v>0</v>
      </c>
      <c r="O1978">
        <f>IF(ISBLANK('Raw Data'!J1972), 0, IF(AND(2=MATCH(LARGE('Raw Data'!G1972:J1972, 2), 'Raw Data'!G1972:J1972, 0), AND('Raw Data'!L1972-'Raw Data'!K1972&lt;4, 'Raw Data'!L1972-'Raw Data'!K1972&gt;0)), 'Raw Data'!H1972, 0))</f>
        <v>0</v>
      </c>
      <c r="P1978">
        <f>IF(ISBLANK('Raw Data'!J1972), 0, IF(AND(1=MATCH(LARGE('Raw Data'!G1972:J1972, 2), 'Raw Data'!G1972:J1972, 0), AND('Raw Data'!K1972-'Raw Data'!L1972&lt;4, 'Raw Data'!K1972-'Raw Data'!L1972&gt;0)), 'Raw Data'!G1972, 0))</f>
        <v>0</v>
      </c>
      <c r="Q1978">
        <f>IF(ISBLANK('Raw Data'!J1972), 0, IF(AND(4=MATCH(LARGE('Raw Data'!G1972:J1972, 1), 'Raw Data'!G1972:J1972, 0), 'Raw Data'!L1972-'Raw Data'!K1972&gt;3), 'Raw Data'!J1972, 0))</f>
        <v>0</v>
      </c>
      <c r="R1978">
        <f>IF(ISBLANK('Raw Data'!J1972), 0, IF(AND(3=MATCH(LARGE('Raw Data'!G1972:J1972, 1), 'Raw Data'!G1972:J1972, 0), 'Raw Data'!K1972-'Raw Data'!L1972&gt;3), 'Raw Data'!I1972, 0))</f>
        <v>0</v>
      </c>
      <c r="S1978">
        <f>IF(AND('Raw Data'!L1972-'Raw Data'!K1972&gt;4, 'Raw Data'!F1972&lt;'Raw Data'!C1972), 'Raw Data'!J1972, 0)</f>
        <v>0</v>
      </c>
      <c r="T1978">
        <f>IF(AND('Raw Data'!K1972-'Raw Data'!L1972&gt;4, 'Raw Data'!F1972&gt;'Raw Data'!C1972), 'Raw Data'!I1972, 0)</f>
        <v>0</v>
      </c>
      <c r="U1978">
        <f>IF(AND('Raw Data'!L1972-'Raw Data'!K1972&lt;3, 'Raw Data'!L1972&gt;'Raw Data'!K1972, 'Raw Data'!F1972&lt;'Raw Data'!C1972), 'Raw Data'!H1972, 0)</f>
        <v>0</v>
      </c>
      <c r="V1978">
        <f>IF(AND('Raw Data'!L1972-'Raw Data'!K1972&lt;3, 'Raw Data'!L1972&gt;'Raw Data'!K1972, 'Raw Data'!F1972&gt;'Raw Data'!C1972), 'Raw Data'!G1972, 0)</f>
        <v>0</v>
      </c>
    </row>
    <row r="1979" spans="1:22" x14ac:dyDescent="0.3">
      <c r="A1979">
        <f>IF(AND('Raw Data'!F1973&lt;'Raw Data'!C1973, 'Raw Data'!L1973&gt;'Raw Data'!K1973, 'Raw Data'!L1973-'Raw Data'!K1973&gt;3), 'Raw Data'!J1973, 0)</f>
        <v>0</v>
      </c>
      <c r="B1979">
        <f>IF(AND('Raw Data'!C1973&lt;'Raw Data'!F1973, 'Raw Data'!K1973&gt;'Raw Data'!L1973, 'Raw Data'!K1973-'Raw Data'!L1973&gt;3), 'Raw Data'!I1973, 0)</f>
        <v>0</v>
      </c>
      <c r="C1979">
        <f>IF(AND('Raw Data'!F1973&lt;'Raw Data'!C1973, 'Raw Data'!L1973&gt;'Raw Data'!K1973, 'Raw Data'!L1973-'Raw Data'!K1973&lt;4), 'Raw Data'!H1973, 0)</f>
        <v>0</v>
      </c>
      <c r="D1979">
        <f>IF(AND('Raw Data'!C1973&lt;'Raw Data'!F1973, 'Raw Data'!K1973&gt;'Raw Data'!L1973, 'Raw Data'!K1973-'Raw Data'!L1973&lt;4), 'Raw Data'!G1973, 0)</f>
        <v>0</v>
      </c>
      <c r="E1979">
        <f>IF(ISBLANK('Raw Data'!J1973), 0, IF(AND(4=MATCH(LARGE('Raw Data'!G1973:J1973, 4), 'Raw Data'!G1973:J1973, 0), 'Raw Data'!L1973-'Raw Data'!K1973&gt;3), 'Raw Data'!J1973, 0))</f>
        <v>0</v>
      </c>
      <c r="F1979">
        <f>IF(ISBLANK('Raw Data'!J1973), 0, IF(AND(3=MATCH(LARGE('Raw Data'!G1973:J1973, 4), 'Raw Data'!G1973:J1973, 0), 'Raw Data'!K1973-'Raw Data'!L1973&gt;3), 'Raw Data'!I1973, 0))</f>
        <v>0</v>
      </c>
      <c r="G1979">
        <f>IF(ISBLANK('Raw Data'!J1973), 0, IF(AND(2=MATCH(LARGE('Raw Data'!G1973:J1973, 4), 'Raw Data'!G1973:J1973, 0), AND('Raw Data'!L1973-'Raw Data'!K1973&lt;4, 'Raw Data'!L1973-'Raw Data'!K1973&gt;0)), 'Raw Data'!H1973, 0))</f>
        <v>0</v>
      </c>
      <c r="H1979">
        <f>IF(ISBLANK('Raw Data'!J1973), 0, IF(AND(1=MATCH(LARGE('Raw Data'!G1973:J1973, 4), 'Raw Data'!G1973:J1973, 0), AND('Raw Data'!K1973-'Raw Data'!L1973&lt;4, 'Raw Data'!K1973-'Raw Data'!L1973&gt;0)), 'Raw Data'!G1973, 0))</f>
        <v>0</v>
      </c>
      <c r="I1979">
        <f>IF(ISBLANK('Raw Data'!J1973), 0, IF(AND(4=MATCH(LARGE('Raw Data'!G1973:J1973, 3), 'Raw Data'!G1973:J1973, 0), 'Raw Data'!L1973-'Raw Data'!K1973&gt;3), 'Raw Data'!J1973, 0))</f>
        <v>0</v>
      </c>
      <c r="J1979">
        <f>IF(ISBLANK('Raw Data'!J1973), 0, IF(AND(3=MATCH(LARGE('Raw Data'!G1973:J1973, 3), 'Raw Data'!G1973:J1973, 0), 'Raw Data'!K1973-'Raw Data'!L1973&gt;3), 'Raw Data'!I1973, 0))</f>
        <v>0</v>
      </c>
      <c r="K1979">
        <f>IF(ISBLANK('Raw Data'!J1973), 0, IF(AND(2=MATCH(LARGE('Raw Data'!G1973:J1973, 3), 'Raw Data'!G1973:J1973, 0), AND('Raw Data'!L1973-'Raw Data'!K1973&lt;4, 'Raw Data'!L1973-'Raw Data'!K1973&gt;0)), 'Raw Data'!H1973, 0))</f>
        <v>0</v>
      </c>
      <c r="L1979">
        <f>IF(ISBLANK('Raw Data'!J1973), 0, IF(AND(1=MATCH(LARGE('Raw Data'!G1973:J1973, 3), 'Raw Data'!G1973:J1973, 0), AND('Raw Data'!K1973-'Raw Data'!L1973&lt;4, 'Raw Data'!K1973-'Raw Data'!L1973&gt;0)), 'Raw Data'!G1973, 0))</f>
        <v>0</v>
      </c>
      <c r="M1979">
        <f>IF(ISBLANK('Raw Data'!J1973), 0, IF(AND(4=MATCH(LARGE('Raw Data'!G1973:J1973, 2), 'Raw Data'!G1973:J1973, 0), 'Raw Data'!L1973-'Raw Data'!K1973&gt;3), 'Raw Data'!J1973, 0))</f>
        <v>0</v>
      </c>
      <c r="N1979">
        <f>IF(ISBLANK('Raw Data'!J1973), 0, IF(AND(3=MATCH(LARGE('Raw Data'!G1973:J1973, 2), 'Raw Data'!G1973:J1973, 0), 'Raw Data'!K1973-'Raw Data'!L1973&gt;3), 'Raw Data'!I1973, 0))</f>
        <v>0</v>
      </c>
      <c r="O1979">
        <f>IF(ISBLANK('Raw Data'!J1973), 0, IF(AND(2=MATCH(LARGE('Raw Data'!G1973:J1973, 2), 'Raw Data'!G1973:J1973, 0), AND('Raw Data'!L1973-'Raw Data'!K1973&lt;4, 'Raw Data'!L1973-'Raw Data'!K1973&gt;0)), 'Raw Data'!H1973, 0))</f>
        <v>0</v>
      </c>
      <c r="P1979">
        <f>IF(ISBLANK('Raw Data'!J1973), 0, IF(AND(1=MATCH(LARGE('Raw Data'!G1973:J1973, 2), 'Raw Data'!G1973:J1973, 0), AND('Raw Data'!K1973-'Raw Data'!L1973&lt;4, 'Raw Data'!K1973-'Raw Data'!L1973&gt;0)), 'Raw Data'!G1973, 0))</f>
        <v>0</v>
      </c>
      <c r="Q1979">
        <f>IF(ISBLANK('Raw Data'!J1973), 0, IF(AND(4=MATCH(LARGE('Raw Data'!G1973:J1973, 1), 'Raw Data'!G1973:J1973, 0), 'Raw Data'!L1973-'Raw Data'!K1973&gt;3), 'Raw Data'!J1973, 0))</f>
        <v>0</v>
      </c>
      <c r="R1979">
        <f>IF(ISBLANK('Raw Data'!J1973), 0, IF(AND(3=MATCH(LARGE('Raw Data'!G1973:J1973, 1), 'Raw Data'!G1973:J1973, 0), 'Raw Data'!K1973-'Raw Data'!L1973&gt;3), 'Raw Data'!I1973, 0))</f>
        <v>0</v>
      </c>
      <c r="S1979">
        <f>IF(AND('Raw Data'!L1973-'Raw Data'!K1973&gt;4, 'Raw Data'!F1973&lt;'Raw Data'!C1973), 'Raw Data'!J1973, 0)</f>
        <v>0</v>
      </c>
      <c r="T1979">
        <f>IF(AND('Raw Data'!K1973-'Raw Data'!L1973&gt;4, 'Raw Data'!F1973&gt;'Raw Data'!C1973), 'Raw Data'!I1973, 0)</f>
        <v>0</v>
      </c>
      <c r="U1979">
        <f>IF(AND('Raw Data'!L1973-'Raw Data'!K1973&lt;3, 'Raw Data'!L1973&gt;'Raw Data'!K1973, 'Raw Data'!F1973&lt;'Raw Data'!C1973), 'Raw Data'!H1973, 0)</f>
        <v>0</v>
      </c>
      <c r="V1979">
        <f>IF(AND('Raw Data'!L1973-'Raw Data'!K1973&lt;3, 'Raw Data'!L1973&gt;'Raw Data'!K1973, 'Raw Data'!F1973&gt;'Raw Data'!C1973), 'Raw Data'!G1973, 0)</f>
        <v>0</v>
      </c>
    </row>
    <row r="1980" spans="1:22" x14ac:dyDescent="0.3">
      <c r="A1980">
        <f>IF(AND('Raw Data'!F1974&lt;'Raw Data'!C1974, 'Raw Data'!L1974&gt;'Raw Data'!K1974, 'Raw Data'!L1974-'Raw Data'!K1974&gt;3), 'Raw Data'!J1974, 0)</f>
        <v>0</v>
      </c>
      <c r="B1980">
        <f>IF(AND('Raw Data'!C1974&lt;'Raw Data'!F1974, 'Raw Data'!K1974&gt;'Raw Data'!L1974, 'Raw Data'!K1974-'Raw Data'!L1974&gt;3), 'Raw Data'!I1974, 0)</f>
        <v>0</v>
      </c>
      <c r="C1980">
        <f>IF(AND('Raw Data'!F1974&lt;'Raw Data'!C1974, 'Raw Data'!L1974&gt;'Raw Data'!K1974, 'Raw Data'!L1974-'Raw Data'!K1974&lt;4), 'Raw Data'!H1974, 0)</f>
        <v>0</v>
      </c>
      <c r="D1980">
        <f>IF(AND('Raw Data'!C1974&lt;'Raw Data'!F1974, 'Raw Data'!K1974&gt;'Raw Data'!L1974, 'Raw Data'!K1974-'Raw Data'!L1974&lt;4), 'Raw Data'!G1974, 0)</f>
        <v>0</v>
      </c>
      <c r="E1980">
        <f>IF(ISBLANK('Raw Data'!J1974), 0, IF(AND(4=MATCH(LARGE('Raw Data'!G1974:J1974, 4), 'Raw Data'!G1974:J1974, 0), 'Raw Data'!L1974-'Raw Data'!K1974&gt;3), 'Raw Data'!J1974, 0))</f>
        <v>0</v>
      </c>
      <c r="F1980">
        <f>IF(ISBLANK('Raw Data'!J1974), 0, IF(AND(3=MATCH(LARGE('Raw Data'!G1974:J1974, 4), 'Raw Data'!G1974:J1974, 0), 'Raw Data'!K1974-'Raw Data'!L1974&gt;3), 'Raw Data'!I1974, 0))</f>
        <v>0</v>
      </c>
      <c r="G1980">
        <f>IF(ISBLANK('Raw Data'!J1974), 0, IF(AND(2=MATCH(LARGE('Raw Data'!G1974:J1974, 4), 'Raw Data'!G1974:J1974, 0), AND('Raw Data'!L1974-'Raw Data'!K1974&lt;4, 'Raw Data'!L1974-'Raw Data'!K1974&gt;0)), 'Raw Data'!H1974, 0))</f>
        <v>0</v>
      </c>
      <c r="H1980">
        <f>IF(ISBLANK('Raw Data'!J1974), 0, IF(AND(1=MATCH(LARGE('Raw Data'!G1974:J1974, 4), 'Raw Data'!G1974:J1974, 0), AND('Raw Data'!K1974-'Raw Data'!L1974&lt;4, 'Raw Data'!K1974-'Raw Data'!L1974&gt;0)), 'Raw Data'!G1974, 0))</f>
        <v>0</v>
      </c>
      <c r="I1980">
        <f>IF(ISBLANK('Raw Data'!J1974), 0, IF(AND(4=MATCH(LARGE('Raw Data'!G1974:J1974, 3), 'Raw Data'!G1974:J1974, 0), 'Raw Data'!L1974-'Raw Data'!K1974&gt;3), 'Raw Data'!J1974, 0))</f>
        <v>0</v>
      </c>
      <c r="J1980">
        <f>IF(ISBLANK('Raw Data'!J1974), 0, IF(AND(3=MATCH(LARGE('Raw Data'!G1974:J1974, 3), 'Raw Data'!G1974:J1974, 0), 'Raw Data'!K1974-'Raw Data'!L1974&gt;3), 'Raw Data'!I1974, 0))</f>
        <v>0</v>
      </c>
      <c r="K1980">
        <f>IF(ISBLANK('Raw Data'!J1974), 0, IF(AND(2=MATCH(LARGE('Raw Data'!G1974:J1974, 3), 'Raw Data'!G1974:J1974, 0), AND('Raw Data'!L1974-'Raw Data'!K1974&lt;4, 'Raw Data'!L1974-'Raw Data'!K1974&gt;0)), 'Raw Data'!H1974, 0))</f>
        <v>0</v>
      </c>
      <c r="L1980">
        <f>IF(ISBLANK('Raw Data'!J1974), 0, IF(AND(1=MATCH(LARGE('Raw Data'!G1974:J1974, 3), 'Raw Data'!G1974:J1974, 0), AND('Raw Data'!K1974-'Raw Data'!L1974&lt;4, 'Raw Data'!K1974-'Raw Data'!L1974&gt;0)), 'Raw Data'!G1974, 0))</f>
        <v>0</v>
      </c>
      <c r="M1980">
        <f>IF(ISBLANK('Raw Data'!J1974), 0, IF(AND(4=MATCH(LARGE('Raw Data'!G1974:J1974, 2), 'Raw Data'!G1974:J1974, 0), 'Raw Data'!L1974-'Raw Data'!K1974&gt;3), 'Raw Data'!J1974, 0))</f>
        <v>0</v>
      </c>
      <c r="N1980">
        <f>IF(ISBLANK('Raw Data'!J1974), 0, IF(AND(3=MATCH(LARGE('Raw Data'!G1974:J1974, 2), 'Raw Data'!G1974:J1974, 0), 'Raw Data'!K1974-'Raw Data'!L1974&gt;3), 'Raw Data'!I1974, 0))</f>
        <v>0</v>
      </c>
      <c r="O1980">
        <f>IF(ISBLANK('Raw Data'!J1974), 0, IF(AND(2=MATCH(LARGE('Raw Data'!G1974:J1974, 2), 'Raw Data'!G1974:J1974, 0), AND('Raw Data'!L1974-'Raw Data'!K1974&lt;4, 'Raw Data'!L1974-'Raw Data'!K1974&gt;0)), 'Raw Data'!H1974, 0))</f>
        <v>0</v>
      </c>
      <c r="P1980">
        <f>IF(ISBLANK('Raw Data'!J1974), 0, IF(AND(1=MATCH(LARGE('Raw Data'!G1974:J1974, 2), 'Raw Data'!G1974:J1974, 0), AND('Raw Data'!K1974-'Raw Data'!L1974&lt;4, 'Raw Data'!K1974-'Raw Data'!L1974&gt;0)), 'Raw Data'!G1974, 0))</f>
        <v>0</v>
      </c>
      <c r="Q1980">
        <f>IF(ISBLANK('Raw Data'!J1974), 0, IF(AND(4=MATCH(LARGE('Raw Data'!G1974:J1974, 1), 'Raw Data'!G1974:J1974, 0), 'Raw Data'!L1974-'Raw Data'!K1974&gt;3), 'Raw Data'!J1974, 0))</f>
        <v>0</v>
      </c>
      <c r="R1980">
        <f>IF(ISBLANK('Raw Data'!J1974), 0, IF(AND(3=MATCH(LARGE('Raw Data'!G1974:J1974, 1), 'Raw Data'!G1974:J1974, 0), 'Raw Data'!K1974-'Raw Data'!L1974&gt;3), 'Raw Data'!I1974, 0))</f>
        <v>0</v>
      </c>
      <c r="S1980">
        <f>IF(AND('Raw Data'!L1974-'Raw Data'!K1974&gt;4, 'Raw Data'!F1974&lt;'Raw Data'!C1974), 'Raw Data'!J1974, 0)</f>
        <v>0</v>
      </c>
      <c r="T1980">
        <f>IF(AND('Raw Data'!K1974-'Raw Data'!L1974&gt;4, 'Raw Data'!F1974&gt;'Raw Data'!C1974), 'Raw Data'!I1974, 0)</f>
        <v>0</v>
      </c>
      <c r="U1980">
        <f>IF(AND('Raw Data'!L1974-'Raw Data'!K1974&lt;3, 'Raw Data'!L1974&gt;'Raw Data'!K1974, 'Raw Data'!F1974&lt;'Raw Data'!C1974), 'Raw Data'!H1974, 0)</f>
        <v>0</v>
      </c>
      <c r="V1980">
        <f>IF(AND('Raw Data'!L1974-'Raw Data'!K1974&lt;3, 'Raw Data'!L1974&gt;'Raw Data'!K1974, 'Raw Data'!F1974&gt;'Raw Data'!C1974), 'Raw Data'!G1974, 0)</f>
        <v>0</v>
      </c>
    </row>
    <row r="1981" spans="1:22" x14ac:dyDescent="0.3">
      <c r="A1981">
        <f>IF(AND('Raw Data'!F1975&lt;'Raw Data'!C1975, 'Raw Data'!L1975&gt;'Raw Data'!K1975, 'Raw Data'!L1975-'Raw Data'!K1975&gt;3), 'Raw Data'!J1975, 0)</f>
        <v>0</v>
      </c>
      <c r="B1981">
        <f>IF(AND('Raw Data'!C1975&lt;'Raw Data'!F1975, 'Raw Data'!K1975&gt;'Raw Data'!L1975, 'Raw Data'!K1975-'Raw Data'!L1975&gt;3), 'Raw Data'!I1975, 0)</f>
        <v>0</v>
      </c>
      <c r="C1981">
        <f>IF(AND('Raw Data'!F1975&lt;'Raw Data'!C1975, 'Raw Data'!L1975&gt;'Raw Data'!K1975, 'Raw Data'!L1975-'Raw Data'!K1975&lt;4), 'Raw Data'!H1975, 0)</f>
        <v>0</v>
      </c>
      <c r="D1981">
        <f>IF(AND('Raw Data'!C1975&lt;'Raw Data'!F1975, 'Raw Data'!K1975&gt;'Raw Data'!L1975, 'Raw Data'!K1975-'Raw Data'!L1975&lt;4), 'Raw Data'!G1975, 0)</f>
        <v>0</v>
      </c>
      <c r="E1981">
        <f>IF(ISBLANK('Raw Data'!J1975), 0, IF(AND(4=MATCH(LARGE('Raw Data'!G1975:J1975, 4), 'Raw Data'!G1975:J1975, 0), 'Raw Data'!L1975-'Raw Data'!K1975&gt;3), 'Raw Data'!J1975, 0))</f>
        <v>0</v>
      </c>
      <c r="F1981">
        <f>IF(ISBLANK('Raw Data'!J1975), 0, IF(AND(3=MATCH(LARGE('Raw Data'!G1975:J1975, 4), 'Raw Data'!G1975:J1975, 0), 'Raw Data'!K1975-'Raw Data'!L1975&gt;3), 'Raw Data'!I1975, 0))</f>
        <v>0</v>
      </c>
      <c r="G1981">
        <f>IF(ISBLANK('Raw Data'!J1975), 0, IF(AND(2=MATCH(LARGE('Raw Data'!G1975:J1975, 4), 'Raw Data'!G1975:J1975, 0), AND('Raw Data'!L1975-'Raw Data'!K1975&lt;4, 'Raw Data'!L1975-'Raw Data'!K1975&gt;0)), 'Raw Data'!H1975, 0))</f>
        <v>0</v>
      </c>
      <c r="H1981">
        <f>IF(ISBLANK('Raw Data'!J1975), 0, IF(AND(1=MATCH(LARGE('Raw Data'!G1975:J1975, 4), 'Raw Data'!G1975:J1975, 0), AND('Raw Data'!K1975-'Raw Data'!L1975&lt;4, 'Raw Data'!K1975-'Raw Data'!L1975&gt;0)), 'Raw Data'!G1975, 0))</f>
        <v>0</v>
      </c>
      <c r="I1981">
        <f>IF(ISBLANK('Raw Data'!J1975), 0, IF(AND(4=MATCH(LARGE('Raw Data'!G1975:J1975, 3), 'Raw Data'!G1975:J1975, 0), 'Raw Data'!L1975-'Raw Data'!K1975&gt;3), 'Raw Data'!J1975, 0))</f>
        <v>0</v>
      </c>
      <c r="J1981">
        <f>IF(ISBLANK('Raw Data'!J1975), 0, IF(AND(3=MATCH(LARGE('Raw Data'!G1975:J1975, 3), 'Raw Data'!G1975:J1975, 0), 'Raw Data'!K1975-'Raw Data'!L1975&gt;3), 'Raw Data'!I1975, 0))</f>
        <v>0</v>
      </c>
      <c r="K1981">
        <f>IF(ISBLANK('Raw Data'!J1975), 0, IF(AND(2=MATCH(LARGE('Raw Data'!G1975:J1975, 3), 'Raw Data'!G1975:J1975, 0), AND('Raw Data'!L1975-'Raw Data'!K1975&lt;4, 'Raw Data'!L1975-'Raw Data'!K1975&gt;0)), 'Raw Data'!H1975, 0))</f>
        <v>0</v>
      </c>
      <c r="L1981">
        <f>IF(ISBLANK('Raw Data'!J1975), 0, IF(AND(1=MATCH(LARGE('Raw Data'!G1975:J1975, 3), 'Raw Data'!G1975:J1975, 0), AND('Raw Data'!K1975-'Raw Data'!L1975&lt;4, 'Raw Data'!K1975-'Raw Data'!L1975&gt;0)), 'Raw Data'!G1975, 0))</f>
        <v>0</v>
      </c>
      <c r="M1981">
        <f>IF(ISBLANK('Raw Data'!J1975), 0, IF(AND(4=MATCH(LARGE('Raw Data'!G1975:J1975, 2), 'Raw Data'!G1975:J1975, 0), 'Raw Data'!L1975-'Raw Data'!K1975&gt;3), 'Raw Data'!J1975, 0))</f>
        <v>0</v>
      </c>
      <c r="N1981">
        <f>IF(ISBLANK('Raw Data'!J1975), 0, IF(AND(3=MATCH(LARGE('Raw Data'!G1975:J1975, 2), 'Raw Data'!G1975:J1975, 0), 'Raw Data'!K1975-'Raw Data'!L1975&gt;3), 'Raw Data'!I1975, 0))</f>
        <v>0</v>
      </c>
      <c r="O1981">
        <f>IF(ISBLANK('Raw Data'!J1975), 0, IF(AND(2=MATCH(LARGE('Raw Data'!G1975:J1975, 2), 'Raw Data'!G1975:J1975, 0), AND('Raw Data'!L1975-'Raw Data'!K1975&lt;4, 'Raw Data'!L1975-'Raw Data'!K1975&gt;0)), 'Raw Data'!H1975, 0))</f>
        <v>0</v>
      </c>
      <c r="P1981">
        <f>IF(ISBLANK('Raw Data'!J1975), 0, IF(AND(1=MATCH(LARGE('Raw Data'!G1975:J1975, 2), 'Raw Data'!G1975:J1975, 0), AND('Raw Data'!K1975-'Raw Data'!L1975&lt;4, 'Raw Data'!K1975-'Raw Data'!L1975&gt;0)), 'Raw Data'!G1975, 0))</f>
        <v>0</v>
      </c>
      <c r="Q1981">
        <f>IF(ISBLANK('Raw Data'!J1975), 0, IF(AND(4=MATCH(LARGE('Raw Data'!G1975:J1975, 1), 'Raw Data'!G1975:J1975, 0), 'Raw Data'!L1975-'Raw Data'!K1975&gt;3), 'Raw Data'!J1975, 0))</f>
        <v>0</v>
      </c>
      <c r="R1981">
        <f>IF(ISBLANK('Raw Data'!J1975), 0, IF(AND(3=MATCH(LARGE('Raw Data'!G1975:J1975, 1), 'Raw Data'!G1975:J1975, 0), 'Raw Data'!K1975-'Raw Data'!L1975&gt;3), 'Raw Data'!I1975, 0))</f>
        <v>0</v>
      </c>
      <c r="S1981">
        <f>IF(AND('Raw Data'!L1975-'Raw Data'!K1975&gt;4, 'Raw Data'!F1975&lt;'Raw Data'!C1975), 'Raw Data'!J1975, 0)</f>
        <v>0</v>
      </c>
      <c r="T1981">
        <f>IF(AND('Raw Data'!K1975-'Raw Data'!L1975&gt;4, 'Raw Data'!F1975&gt;'Raw Data'!C1975), 'Raw Data'!I1975, 0)</f>
        <v>0</v>
      </c>
      <c r="U1981">
        <f>IF(AND('Raw Data'!L1975-'Raw Data'!K1975&lt;3, 'Raw Data'!L1975&gt;'Raw Data'!K1975, 'Raw Data'!F1975&lt;'Raw Data'!C1975), 'Raw Data'!H1975, 0)</f>
        <v>0</v>
      </c>
      <c r="V1981">
        <f>IF(AND('Raw Data'!L1975-'Raw Data'!K1975&lt;3, 'Raw Data'!L1975&gt;'Raw Data'!K1975, 'Raw Data'!F1975&gt;'Raw Data'!C1975), 'Raw Data'!G1975, 0)</f>
        <v>0</v>
      </c>
    </row>
    <row r="1982" spans="1:22" x14ac:dyDescent="0.3">
      <c r="A1982">
        <f>IF(AND('Raw Data'!F1976&lt;'Raw Data'!C1976, 'Raw Data'!L1976&gt;'Raw Data'!K1976, 'Raw Data'!L1976-'Raw Data'!K1976&gt;3), 'Raw Data'!J1976, 0)</f>
        <v>0</v>
      </c>
      <c r="B1982">
        <f>IF(AND('Raw Data'!C1976&lt;'Raw Data'!F1976, 'Raw Data'!K1976&gt;'Raw Data'!L1976, 'Raw Data'!K1976-'Raw Data'!L1976&gt;3), 'Raw Data'!I1976, 0)</f>
        <v>0</v>
      </c>
      <c r="C1982">
        <f>IF(AND('Raw Data'!F1976&lt;'Raw Data'!C1976, 'Raw Data'!L1976&gt;'Raw Data'!K1976, 'Raw Data'!L1976-'Raw Data'!K1976&lt;4), 'Raw Data'!H1976, 0)</f>
        <v>0</v>
      </c>
      <c r="D1982">
        <f>IF(AND('Raw Data'!C1976&lt;'Raw Data'!F1976, 'Raw Data'!K1976&gt;'Raw Data'!L1976, 'Raw Data'!K1976-'Raw Data'!L1976&lt;4), 'Raw Data'!G1976, 0)</f>
        <v>0</v>
      </c>
      <c r="E1982">
        <f>IF(ISBLANK('Raw Data'!J1976), 0, IF(AND(4=MATCH(LARGE('Raw Data'!G1976:J1976, 4), 'Raw Data'!G1976:J1976, 0), 'Raw Data'!L1976-'Raw Data'!K1976&gt;3), 'Raw Data'!J1976, 0))</f>
        <v>0</v>
      </c>
      <c r="F1982">
        <f>IF(ISBLANK('Raw Data'!J1976), 0, IF(AND(3=MATCH(LARGE('Raw Data'!G1976:J1976, 4), 'Raw Data'!G1976:J1976, 0), 'Raw Data'!K1976-'Raw Data'!L1976&gt;3), 'Raw Data'!I1976, 0))</f>
        <v>0</v>
      </c>
      <c r="G1982">
        <f>IF(ISBLANK('Raw Data'!J1976), 0, IF(AND(2=MATCH(LARGE('Raw Data'!G1976:J1976, 4), 'Raw Data'!G1976:J1976, 0), AND('Raw Data'!L1976-'Raw Data'!K1976&lt;4, 'Raw Data'!L1976-'Raw Data'!K1976&gt;0)), 'Raw Data'!H1976, 0))</f>
        <v>0</v>
      </c>
      <c r="H1982">
        <f>IF(ISBLANK('Raw Data'!J1976), 0, IF(AND(1=MATCH(LARGE('Raw Data'!G1976:J1976, 4), 'Raw Data'!G1976:J1976, 0), AND('Raw Data'!K1976-'Raw Data'!L1976&lt;4, 'Raw Data'!K1976-'Raw Data'!L1976&gt;0)), 'Raw Data'!G1976, 0))</f>
        <v>0</v>
      </c>
      <c r="I1982">
        <f>IF(ISBLANK('Raw Data'!J1976), 0, IF(AND(4=MATCH(LARGE('Raw Data'!G1976:J1976, 3), 'Raw Data'!G1976:J1976, 0), 'Raw Data'!L1976-'Raw Data'!K1976&gt;3), 'Raw Data'!J1976, 0))</f>
        <v>0</v>
      </c>
      <c r="J1982">
        <f>IF(ISBLANK('Raw Data'!J1976), 0, IF(AND(3=MATCH(LARGE('Raw Data'!G1976:J1976, 3), 'Raw Data'!G1976:J1976, 0), 'Raw Data'!K1976-'Raw Data'!L1976&gt;3), 'Raw Data'!I1976, 0))</f>
        <v>0</v>
      </c>
      <c r="K1982">
        <f>IF(ISBLANK('Raw Data'!J1976), 0, IF(AND(2=MATCH(LARGE('Raw Data'!G1976:J1976, 3), 'Raw Data'!G1976:J1976, 0), AND('Raw Data'!L1976-'Raw Data'!K1976&lt;4, 'Raw Data'!L1976-'Raw Data'!K1976&gt;0)), 'Raw Data'!H1976, 0))</f>
        <v>0</v>
      </c>
      <c r="L1982">
        <f>IF(ISBLANK('Raw Data'!J1976), 0, IF(AND(1=MATCH(LARGE('Raw Data'!G1976:J1976, 3), 'Raw Data'!G1976:J1976, 0), AND('Raw Data'!K1976-'Raw Data'!L1976&lt;4, 'Raw Data'!K1976-'Raw Data'!L1976&gt;0)), 'Raw Data'!G1976, 0))</f>
        <v>0</v>
      </c>
      <c r="M1982">
        <f>IF(ISBLANK('Raw Data'!J1976), 0, IF(AND(4=MATCH(LARGE('Raw Data'!G1976:J1976, 2), 'Raw Data'!G1976:J1976, 0), 'Raw Data'!L1976-'Raw Data'!K1976&gt;3), 'Raw Data'!J1976, 0))</f>
        <v>0</v>
      </c>
      <c r="N1982">
        <f>IF(ISBLANK('Raw Data'!J1976), 0, IF(AND(3=MATCH(LARGE('Raw Data'!G1976:J1976, 2), 'Raw Data'!G1976:J1976, 0), 'Raw Data'!K1976-'Raw Data'!L1976&gt;3), 'Raw Data'!I1976, 0))</f>
        <v>0</v>
      </c>
      <c r="O1982">
        <f>IF(ISBLANK('Raw Data'!J1976), 0, IF(AND(2=MATCH(LARGE('Raw Data'!G1976:J1976, 2), 'Raw Data'!G1976:J1976, 0), AND('Raw Data'!L1976-'Raw Data'!K1976&lt;4, 'Raw Data'!L1976-'Raw Data'!K1976&gt;0)), 'Raw Data'!H1976, 0))</f>
        <v>0</v>
      </c>
      <c r="P1982">
        <f>IF(ISBLANK('Raw Data'!J1976), 0, IF(AND(1=MATCH(LARGE('Raw Data'!G1976:J1976, 2), 'Raw Data'!G1976:J1976, 0), AND('Raw Data'!K1976-'Raw Data'!L1976&lt;4, 'Raw Data'!K1976-'Raw Data'!L1976&gt;0)), 'Raw Data'!G1976, 0))</f>
        <v>0</v>
      </c>
      <c r="Q1982">
        <f>IF(ISBLANK('Raw Data'!J1976), 0, IF(AND(4=MATCH(LARGE('Raw Data'!G1976:J1976, 1), 'Raw Data'!G1976:J1976, 0), 'Raw Data'!L1976-'Raw Data'!K1976&gt;3), 'Raw Data'!J1976, 0))</f>
        <v>0</v>
      </c>
      <c r="R1982">
        <f>IF(ISBLANK('Raw Data'!J1976), 0, IF(AND(3=MATCH(LARGE('Raw Data'!G1976:J1976, 1), 'Raw Data'!G1976:J1976, 0), 'Raw Data'!K1976-'Raw Data'!L1976&gt;3), 'Raw Data'!I1976, 0))</f>
        <v>0</v>
      </c>
      <c r="S1982">
        <f>IF(AND('Raw Data'!L1976-'Raw Data'!K1976&gt;4, 'Raw Data'!F1976&lt;'Raw Data'!C1976), 'Raw Data'!J1976, 0)</f>
        <v>0</v>
      </c>
      <c r="T1982">
        <f>IF(AND('Raw Data'!K1976-'Raw Data'!L1976&gt;4, 'Raw Data'!F1976&gt;'Raw Data'!C1976), 'Raw Data'!I1976, 0)</f>
        <v>0</v>
      </c>
      <c r="U1982">
        <f>IF(AND('Raw Data'!L1976-'Raw Data'!K1976&lt;3, 'Raw Data'!L1976&gt;'Raw Data'!K1976, 'Raw Data'!F1976&lt;'Raw Data'!C1976), 'Raw Data'!H1976, 0)</f>
        <v>0</v>
      </c>
      <c r="V1982">
        <f>IF(AND('Raw Data'!L1976-'Raw Data'!K1976&lt;3, 'Raw Data'!L1976&gt;'Raw Data'!K1976, 'Raw Data'!F1976&gt;'Raw Data'!C1976), 'Raw Data'!G1976, 0)</f>
        <v>0</v>
      </c>
    </row>
    <row r="1983" spans="1:22" x14ac:dyDescent="0.3">
      <c r="A1983">
        <f>IF(AND('Raw Data'!F1977&lt;'Raw Data'!C1977, 'Raw Data'!L1977&gt;'Raw Data'!K1977, 'Raw Data'!L1977-'Raw Data'!K1977&gt;3), 'Raw Data'!J1977, 0)</f>
        <v>0</v>
      </c>
      <c r="B1983">
        <f>IF(AND('Raw Data'!C1977&lt;'Raw Data'!F1977, 'Raw Data'!K1977&gt;'Raw Data'!L1977, 'Raw Data'!K1977-'Raw Data'!L1977&gt;3), 'Raw Data'!I1977, 0)</f>
        <v>0</v>
      </c>
      <c r="C1983">
        <f>IF(AND('Raw Data'!F1977&lt;'Raw Data'!C1977, 'Raw Data'!L1977&gt;'Raw Data'!K1977, 'Raw Data'!L1977-'Raw Data'!K1977&lt;4), 'Raw Data'!H1977, 0)</f>
        <v>0</v>
      </c>
      <c r="D1983">
        <f>IF(AND('Raw Data'!C1977&lt;'Raw Data'!F1977, 'Raw Data'!K1977&gt;'Raw Data'!L1977, 'Raw Data'!K1977-'Raw Data'!L1977&lt;4), 'Raw Data'!G1977, 0)</f>
        <v>0</v>
      </c>
      <c r="E1983">
        <f>IF(ISBLANK('Raw Data'!J1977), 0, IF(AND(4=MATCH(LARGE('Raw Data'!G1977:J1977, 4), 'Raw Data'!G1977:J1977, 0), 'Raw Data'!L1977-'Raw Data'!K1977&gt;3), 'Raw Data'!J1977, 0))</f>
        <v>0</v>
      </c>
      <c r="F1983">
        <f>IF(ISBLANK('Raw Data'!J1977), 0, IF(AND(3=MATCH(LARGE('Raw Data'!G1977:J1977, 4), 'Raw Data'!G1977:J1977, 0), 'Raw Data'!K1977-'Raw Data'!L1977&gt;3), 'Raw Data'!I1977, 0))</f>
        <v>0</v>
      </c>
      <c r="G1983">
        <f>IF(ISBLANK('Raw Data'!J1977), 0, IF(AND(2=MATCH(LARGE('Raw Data'!G1977:J1977, 4), 'Raw Data'!G1977:J1977, 0), AND('Raw Data'!L1977-'Raw Data'!K1977&lt;4, 'Raw Data'!L1977-'Raw Data'!K1977&gt;0)), 'Raw Data'!H1977, 0))</f>
        <v>0</v>
      </c>
      <c r="H1983">
        <f>IF(ISBLANK('Raw Data'!J1977), 0, IF(AND(1=MATCH(LARGE('Raw Data'!G1977:J1977, 4), 'Raw Data'!G1977:J1977, 0), AND('Raw Data'!K1977-'Raw Data'!L1977&lt;4, 'Raw Data'!K1977-'Raw Data'!L1977&gt;0)), 'Raw Data'!G1977, 0))</f>
        <v>0</v>
      </c>
      <c r="I1983">
        <f>IF(ISBLANK('Raw Data'!J1977), 0, IF(AND(4=MATCH(LARGE('Raw Data'!G1977:J1977, 3), 'Raw Data'!G1977:J1977, 0), 'Raw Data'!L1977-'Raw Data'!K1977&gt;3), 'Raw Data'!J1977, 0))</f>
        <v>0</v>
      </c>
      <c r="J1983">
        <f>IF(ISBLANK('Raw Data'!J1977), 0, IF(AND(3=MATCH(LARGE('Raw Data'!G1977:J1977, 3), 'Raw Data'!G1977:J1977, 0), 'Raw Data'!K1977-'Raw Data'!L1977&gt;3), 'Raw Data'!I1977, 0))</f>
        <v>0</v>
      </c>
      <c r="K1983">
        <f>IF(ISBLANK('Raw Data'!J1977), 0, IF(AND(2=MATCH(LARGE('Raw Data'!G1977:J1977, 3), 'Raw Data'!G1977:J1977, 0), AND('Raw Data'!L1977-'Raw Data'!K1977&lt;4, 'Raw Data'!L1977-'Raw Data'!K1977&gt;0)), 'Raw Data'!H1977, 0))</f>
        <v>0</v>
      </c>
      <c r="L1983">
        <f>IF(ISBLANK('Raw Data'!J1977), 0, IF(AND(1=MATCH(LARGE('Raw Data'!G1977:J1977, 3), 'Raw Data'!G1977:J1977, 0), AND('Raw Data'!K1977-'Raw Data'!L1977&lt;4, 'Raw Data'!K1977-'Raw Data'!L1977&gt;0)), 'Raw Data'!G1977, 0))</f>
        <v>0</v>
      </c>
      <c r="M1983">
        <f>IF(ISBLANK('Raw Data'!J1977), 0, IF(AND(4=MATCH(LARGE('Raw Data'!G1977:J1977, 2), 'Raw Data'!G1977:J1977, 0), 'Raw Data'!L1977-'Raw Data'!K1977&gt;3), 'Raw Data'!J1977, 0))</f>
        <v>0</v>
      </c>
      <c r="N1983">
        <f>IF(ISBLANK('Raw Data'!J1977), 0, IF(AND(3=MATCH(LARGE('Raw Data'!G1977:J1977, 2), 'Raw Data'!G1977:J1977, 0), 'Raw Data'!K1977-'Raw Data'!L1977&gt;3), 'Raw Data'!I1977, 0))</f>
        <v>0</v>
      </c>
      <c r="O1983">
        <f>IF(ISBLANK('Raw Data'!J1977), 0, IF(AND(2=MATCH(LARGE('Raw Data'!G1977:J1977, 2), 'Raw Data'!G1977:J1977, 0), AND('Raw Data'!L1977-'Raw Data'!K1977&lt;4, 'Raw Data'!L1977-'Raw Data'!K1977&gt;0)), 'Raw Data'!H1977, 0))</f>
        <v>0</v>
      </c>
      <c r="P1983">
        <f>IF(ISBLANK('Raw Data'!J1977), 0, IF(AND(1=MATCH(LARGE('Raw Data'!G1977:J1977, 2), 'Raw Data'!G1977:J1977, 0), AND('Raw Data'!K1977-'Raw Data'!L1977&lt;4, 'Raw Data'!K1977-'Raw Data'!L1977&gt;0)), 'Raw Data'!G1977, 0))</f>
        <v>0</v>
      </c>
      <c r="Q1983">
        <f>IF(ISBLANK('Raw Data'!J1977), 0, IF(AND(4=MATCH(LARGE('Raw Data'!G1977:J1977, 1), 'Raw Data'!G1977:J1977, 0), 'Raw Data'!L1977-'Raw Data'!K1977&gt;3), 'Raw Data'!J1977, 0))</f>
        <v>0</v>
      </c>
      <c r="R1983">
        <f>IF(ISBLANK('Raw Data'!J1977), 0, IF(AND(3=MATCH(LARGE('Raw Data'!G1977:J1977, 1), 'Raw Data'!G1977:J1977, 0), 'Raw Data'!K1977-'Raw Data'!L1977&gt;3), 'Raw Data'!I1977, 0))</f>
        <v>0</v>
      </c>
      <c r="S1983">
        <f>IF(AND('Raw Data'!L1977-'Raw Data'!K1977&gt;4, 'Raw Data'!F1977&lt;'Raw Data'!C1977), 'Raw Data'!J1977, 0)</f>
        <v>0</v>
      </c>
      <c r="T1983">
        <f>IF(AND('Raw Data'!K1977-'Raw Data'!L1977&gt;4, 'Raw Data'!F1977&gt;'Raw Data'!C1977), 'Raw Data'!I1977, 0)</f>
        <v>0</v>
      </c>
      <c r="U1983">
        <f>IF(AND('Raw Data'!L1977-'Raw Data'!K1977&lt;3, 'Raw Data'!L1977&gt;'Raw Data'!K1977, 'Raw Data'!F1977&lt;'Raw Data'!C1977), 'Raw Data'!H1977, 0)</f>
        <v>0</v>
      </c>
      <c r="V1983">
        <f>IF(AND('Raw Data'!L1977-'Raw Data'!K1977&lt;3, 'Raw Data'!L1977&gt;'Raw Data'!K1977, 'Raw Data'!F1977&gt;'Raw Data'!C1977), 'Raw Data'!G1977, 0)</f>
        <v>0</v>
      </c>
    </row>
    <row r="1984" spans="1:22" x14ac:dyDescent="0.3">
      <c r="A1984">
        <f>IF(AND('Raw Data'!F1978&lt;'Raw Data'!C1978, 'Raw Data'!L1978&gt;'Raw Data'!K1978, 'Raw Data'!L1978-'Raw Data'!K1978&gt;3), 'Raw Data'!J1978, 0)</f>
        <v>0</v>
      </c>
      <c r="B1984">
        <f>IF(AND('Raw Data'!C1978&lt;'Raw Data'!F1978, 'Raw Data'!K1978&gt;'Raw Data'!L1978, 'Raw Data'!K1978-'Raw Data'!L1978&gt;3), 'Raw Data'!I1978, 0)</f>
        <v>0</v>
      </c>
      <c r="C1984">
        <f>IF(AND('Raw Data'!F1978&lt;'Raw Data'!C1978, 'Raw Data'!L1978&gt;'Raw Data'!K1978, 'Raw Data'!L1978-'Raw Data'!K1978&lt;4), 'Raw Data'!H1978, 0)</f>
        <v>0</v>
      </c>
      <c r="D1984">
        <f>IF(AND('Raw Data'!C1978&lt;'Raw Data'!F1978, 'Raw Data'!K1978&gt;'Raw Data'!L1978, 'Raw Data'!K1978-'Raw Data'!L1978&lt;4), 'Raw Data'!G1978, 0)</f>
        <v>0</v>
      </c>
      <c r="E1984">
        <f>IF(ISBLANK('Raw Data'!J1978), 0, IF(AND(4=MATCH(LARGE('Raw Data'!G1978:J1978, 4), 'Raw Data'!G1978:J1978, 0), 'Raw Data'!L1978-'Raw Data'!K1978&gt;3), 'Raw Data'!J1978, 0))</f>
        <v>0</v>
      </c>
      <c r="F1984">
        <f>IF(ISBLANK('Raw Data'!J1978), 0, IF(AND(3=MATCH(LARGE('Raw Data'!G1978:J1978, 4), 'Raw Data'!G1978:J1978, 0), 'Raw Data'!K1978-'Raw Data'!L1978&gt;3), 'Raw Data'!I1978, 0))</f>
        <v>0</v>
      </c>
      <c r="G1984">
        <f>IF(ISBLANK('Raw Data'!J1978), 0, IF(AND(2=MATCH(LARGE('Raw Data'!G1978:J1978, 4), 'Raw Data'!G1978:J1978, 0), AND('Raw Data'!L1978-'Raw Data'!K1978&lt;4, 'Raw Data'!L1978-'Raw Data'!K1978&gt;0)), 'Raw Data'!H1978, 0))</f>
        <v>0</v>
      </c>
      <c r="H1984">
        <f>IF(ISBLANK('Raw Data'!J1978), 0, IF(AND(1=MATCH(LARGE('Raw Data'!G1978:J1978, 4), 'Raw Data'!G1978:J1978, 0), AND('Raw Data'!K1978-'Raw Data'!L1978&lt;4, 'Raw Data'!K1978-'Raw Data'!L1978&gt;0)), 'Raw Data'!G1978, 0))</f>
        <v>0</v>
      </c>
      <c r="I1984">
        <f>IF(ISBLANK('Raw Data'!J1978), 0, IF(AND(4=MATCH(LARGE('Raw Data'!G1978:J1978, 3), 'Raw Data'!G1978:J1978, 0), 'Raw Data'!L1978-'Raw Data'!K1978&gt;3), 'Raw Data'!J1978, 0))</f>
        <v>0</v>
      </c>
      <c r="J1984">
        <f>IF(ISBLANK('Raw Data'!J1978), 0, IF(AND(3=MATCH(LARGE('Raw Data'!G1978:J1978, 3), 'Raw Data'!G1978:J1978, 0), 'Raw Data'!K1978-'Raw Data'!L1978&gt;3), 'Raw Data'!I1978, 0))</f>
        <v>0</v>
      </c>
      <c r="K1984">
        <f>IF(ISBLANK('Raw Data'!J1978), 0, IF(AND(2=MATCH(LARGE('Raw Data'!G1978:J1978, 3), 'Raw Data'!G1978:J1978, 0), AND('Raw Data'!L1978-'Raw Data'!K1978&lt;4, 'Raw Data'!L1978-'Raw Data'!K1978&gt;0)), 'Raw Data'!H1978, 0))</f>
        <v>0</v>
      </c>
      <c r="L1984">
        <f>IF(ISBLANK('Raw Data'!J1978), 0, IF(AND(1=MATCH(LARGE('Raw Data'!G1978:J1978, 3), 'Raw Data'!G1978:J1978, 0), AND('Raw Data'!K1978-'Raw Data'!L1978&lt;4, 'Raw Data'!K1978-'Raw Data'!L1978&gt;0)), 'Raw Data'!G1978, 0))</f>
        <v>0</v>
      </c>
      <c r="M1984">
        <f>IF(ISBLANK('Raw Data'!J1978), 0, IF(AND(4=MATCH(LARGE('Raw Data'!G1978:J1978, 2), 'Raw Data'!G1978:J1978, 0), 'Raw Data'!L1978-'Raw Data'!K1978&gt;3), 'Raw Data'!J1978, 0))</f>
        <v>0</v>
      </c>
      <c r="N1984">
        <f>IF(ISBLANK('Raw Data'!J1978), 0, IF(AND(3=MATCH(LARGE('Raw Data'!G1978:J1978, 2), 'Raw Data'!G1978:J1978, 0), 'Raw Data'!K1978-'Raw Data'!L1978&gt;3), 'Raw Data'!I1978, 0))</f>
        <v>0</v>
      </c>
      <c r="O1984">
        <f>IF(ISBLANK('Raw Data'!J1978), 0, IF(AND(2=MATCH(LARGE('Raw Data'!G1978:J1978, 2), 'Raw Data'!G1978:J1978, 0), AND('Raw Data'!L1978-'Raw Data'!K1978&lt;4, 'Raw Data'!L1978-'Raw Data'!K1978&gt;0)), 'Raw Data'!H1978, 0))</f>
        <v>0</v>
      </c>
      <c r="P1984">
        <f>IF(ISBLANK('Raw Data'!J1978), 0, IF(AND(1=MATCH(LARGE('Raw Data'!G1978:J1978, 2), 'Raw Data'!G1978:J1978, 0), AND('Raw Data'!K1978-'Raw Data'!L1978&lt;4, 'Raw Data'!K1978-'Raw Data'!L1978&gt;0)), 'Raw Data'!G1978, 0))</f>
        <v>0</v>
      </c>
      <c r="Q1984">
        <f>IF(ISBLANK('Raw Data'!J1978), 0, IF(AND(4=MATCH(LARGE('Raw Data'!G1978:J1978, 1), 'Raw Data'!G1978:J1978, 0), 'Raw Data'!L1978-'Raw Data'!K1978&gt;3), 'Raw Data'!J1978, 0))</f>
        <v>0</v>
      </c>
      <c r="R1984">
        <f>IF(ISBLANK('Raw Data'!J1978), 0, IF(AND(3=MATCH(LARGE('Raw Data'!G1978:J1978, 1), 'Raw Data'!G1978:J1978, 0), 'Raw Data'!K1978-'Raw Data'!L1978&gt;3), 'Raw Data'!I1978, 0))</f>
        <v>0</v>
      </c>
      <c r="S1984">
        <f>IF(AND('Raw Data'!L1978-'Raw Data'!K1978&gt;4, 'Raw Data'!F1978&lt;'Raw Data'!C1978), 'Raw Data'!J1978, 0)</f>
        <v>0</v>
      </c>
      <c r="T1984">
        <f>IF(AND('Raw Data'!K1978-'Raw Data'!L1978&gt;4, 'Raw Data'!F1978&gt;'Raw Data'!C1978), 'Raw Data'!I1978, 0)</f>
        <v>0</v>
      </c>
      <c r="U1984">
        <f>IF(AND('Raw Data'!L1978-'Raw Data'!K1978&lt;3, 'Raw Data'!L1978&gt;'Raw Data'!K1978, 'Raw Data'!F1978&lt;'Raw Data'!C1978), 'Raw Data'!H1978, 0)</f>
        <v>0</v>
      </c>
      <c r="V1984">
        <f>IF(AND('Raw Data'!L1978-'Raw Data'!K1978&lt;3, 'Raw Data'!L1978&gt;'Raw Data'!K1978, 'Raw Data'!F1978&gt;'Raw Data'!C1978), 'Raw Data'!G1978, 0)</f>
        <v>0</v>
      </c>
    </row>
    <row r="1985" spans="1:22" x14ac:dyDescent="0.3">
      <c r="A1985">
        <f>IF(AND('Raw Data'!F1979&lt;'Raw Data'!C1979, 'Raw Data'!L1979&gt;'Raw Data'!K1979, 'Raw Data'!L1979-'Raw Data'!K1979&gt;3), 'Raw Data'!J1979, 0)</f>
        <v>0</v>
      </c>
      <c r="B1985">
        <f>IF(AND('Raw Data'!C1979&lt;'Raw Data'!F1979, 'Raw Data'!K1979&gt;'Raw Data'!L1979, 'Raw Data'!K1979-'Raw Data'!L1979&gt;3), 'Raw Data'!I1979, 0)</f>
        <v>0</v>
      </c>
      <c r="C1985">
        <f>IF(AND('Raw Data'!F1979&lt;'Raw Data'!C1979, 'Raw Data'!L1979&gt;'Raw Data'!K1979, 'Raw Data'!L1979-'Raw Data'!K1979&lt;4), 'Raw Data'!H1979, 0)</f>
        <v>0</v>
      </c>
      <c r="D1985">
        <f>IF(AND('Raw Data'!C1979&lt;'Raw Data'!F1979, 'Raw Data'!K1979&gt;'Raw Data'!L1979, 'Raw Data'!K1979-'Raw Data'!L1979&lt;4), 'Raw Data'!G1979, 0)</f>
        <v>0</v>
      </c>
      <c r="E1985">
        <f>IF(ISBLANK('Raw Data'!J1979), 0, IF(AND(4=MATCH(LARGE('Raw Data'!G1979:J1979, 4), 'Raw Data'!G1979:J1979, 0), 'Raw Data'!L1979-'Raw Data'!K1979&gt;3), 'Raw Data'!J1979, 0))</f>
        <v>0</v>
      </c>
      <c r="F1985">
        <f>IF(ISBLANK('Raw Data'!J1979), 0, IF(AND(3=MATCH(LARGE('Raw Data'!G1979:J1979, 4), 'Raw Data'!G1979:J1979, 0), 'Raw Data'!K1979-'Raw Data'!L1979&gt;3), 'Raw Data'!I1979, 0))</f>
        <v>0</v>
      </c>
      <c r="G1985">
        <f>IF(ISBLANK('Raw Data'!J1979), 0, IF(AND(2=MATCH(LARGE('Raw Data'!G1979:J1979, 4), 'Raw Data'!G1979:J1979, 0), AND('Raw Data'!L1979-'Raw Data'!K1979&lt;4, 'Raw Data'!L1979-'Raw Data'!K1979&gt;0)), 'Raw Data'!H1979, 0))</f>
        <v>0</v>
      </c>
      <c r="H1985">
        <f>IF(ISBLANK('Raw Data'!J1979), 0, IF(AND(1=MATCH(LARGE('Raw Data'!G1979:J1979, 4), 'Raw Data'!G1979:J1979, 0), AND('Raw Data'!K1979-'Raw Data'!L1979&lt;4, 'Raw Data'!K1979-'Raw Data'!L1979&gt;0)), 'Raw Data'!G1979, 0))</f>
        <v>0</v>
      </c>
      <c r="I1985">
        <f>IF(ISBLANK('Raw Data'!J1979), 0, IF(AND(4=MATCH(LARGE('Raw Data'!G1979:J1979, 3), 'Raw Data'!G1979:J1979, 0), 'Raw Data'!L1979-'Raw Data'!K1979&gt;3), 'Raw Data'!J1979, 0))</f>
        <v>0</v>
      </c>
      <c r="J1985">
        <f>IF(ISBLANK('Raw Data'!J1979), 0, IF(AND(3=MATCH(LARGE('Raw Data'!G1979:J1979, 3), 'Raw Data'!G1979:J1979, 0), 'Raw Data'!K1979-'Raw Data'!L1979&gt;3), 'Raw Data'!I1979, 0))</f>
        <v>0</v>
      </c>
      <c r="K1985">
        <f>IF(ISBLANK('Raw Data'!J1979), 0, IF(AND(2=MATCH(LARGE('Raw Data'!G1979:J1979, 3), 'Raw Data'!G1979:J1979, 0), AND('Raw Data'!L1979-'Raw Data'!K1979&lt;4, 'Raw Data'!L1979-'Raw Data'!K1979&gt;0)), 'Raw Data'!H1979, 0))</f>
        <v>0</v>
      </c>
      <c r="L1985">
        <f>IF(ISBLANK('Raw Data'!J1979), 0, IF(AND(1=MATCH(LARGE('Raw Data'!G1979:J1979, 3), 'Raw Data'!G1979:J1979, 0), AND('Raw Data'!K1979-'Raw Data'!L1979&lt;4, 'Raw Data'!K1979-'Raw Data'!L1979&gt;0)), 'Raw Data'!G1979, 0))</f>
        <v>0</v>
      </c>
      <c r="M1985">
        <f>IF(ISBLANK('Raw Data'!J1979), 0, IF(AND(4=MATCH(LARGE('Raw Data'!G1979:J1979, 2), 'Raw Data'!G1979:J1979, 0), 'Raw Data'!L1979-'Raw Data'!K1979&gt;3), 'Raw Data'!J1979, 0))</f>
        <v>0</v>
      </c>
      <c r="N1985">
        <f>IF(ISBLANK('Raw Data'!J1979), 0, IF(AND(3=MATCH(LARGE('Raw Data'!G1979:J1979, 2), 'Raw Data'!G1979:J1979, 0), 'Raw Data'!K1979-'Raw Data'!L1979&gt;3), 'Raw Data'!I1979, 0))</f>
        <v>0</v>
      </c>
      <c r="O1985">
        <f>IF(ISBLANK('Raw Data'!J1979), 0, IF(AND(2=MATCH(LARGE('Raw Data'!G1979:J1979, 2), 'Raw Data'!G1979:J1979, 0), AND('Raw Data'!L1979-'Raw Data'!K1979&lt;4, 'Raw Data'!L1979-'Raw Data'!K1979&gt;0)), 'Raw Data'!H1979, 0))</f>
        <v>0</v>
      </c>
      <c r="P1985">
        <f>IF(ISBLANK('Raw Data'!J1979), 0, IF(AND(1=MATCH(LARGE('Raw Data'!G1979:J1979, 2), 'Raw Data'!G1979:J1979, 0), AND('Raw Data'!K1979-'Raw Data'!L1979&lt;4, 'Raw Data'!K1979-'Raw Data'!L1979&gt;0)), 'Raw Data'!G1979, 0))</f>
        <v>0</v>
      </c>
      <c r="Q1985">
        <f>IF(ISBLANK('Raw Data'!J1979), 0, IF(AND(4=MATCH(LARGE('Raw Data'!G1979:J1979, 1), 'Raw Data'!G1979:J1979, 0), 'Raw Data'!L1979-'Raw Data'!K1979&gt;3), 'Raw Data'!J1979, 0))</f>
        <v>0</v>
      </c>
      <c r="R1985">
        <f>IF(ISBLANK('Raw Data'!J1979), 0, IF(AND(3=MATCH(LARGE('Raw Data'!G1979:J1979, 1), 'Raw Data'!G1979:J1979, 0), 'Raw Data'!K1979-'Raw Data'!L1979&gt;3), 'Raw Data'!I1979, 0))</f>
        <v>0</v>
      </c>
      <c r="S1985">
        <f>IF(AND('Raw Data'!L1979-'Raw Data'!K1979&gt;4, 'Raw Data'!F1979&lt;'Raw Data'!C1979), 'Raw Data'!J1979, 0)</f>
        <v>0</v>
      </c>
      <c r="T1985">
        <f>IF(AND('Raw Data'!K1979-'Raw Data'!L1979&gt;4, 'Raw Data'!F1979&gt;'Raw Data'!C1979), 'Raw Data'!I1979, 0)</f>
        <v>0</v>
      </c>
      <c r="U1985">
        <f>IF(AND('Raw Data'!L1979-'Raw Data'!K1979&lt;3, 'Raw Data'!L1979&gt;'Raw Data'!K1979, 'Raw Data'!F1979&lt;'Raw Data'!C1979), 'Raw Data'!H1979, 0)</f>
        <v>0</v>
      </c>
      <c r="V1985">
        <f>IF(AND('Raw Data'!L1979-'Raw Data'!K1979&lt;3, 'Raw Data'!L1979&gt;'Raw Data'!K1979, 'Raw Data'!F1979&gt;'Raw Data'!C1979), 'Raw Data'!G1979, 0)</f>
        <v>0</v>
      </c>
    </row>
    <row r="1986" spans="1:22" x14ac:dyDescent="0.3">
      <c r="A1986">
        <f>IF(AND('Raw Data'!F1980&lt;'Raw Data'!C1980, 'Raw Data'!L1980&gt;'Raw Data'!K1980, 'Raw Data'!L1980-'Raw Data'!K1980&gt;3), 'Raw Data'!J1980, 0)</f>
        <v>0</v>
      </c>
      <c r="B1986">
        <f>IF(AND('Raw Data'!C1980&lt;'Raw Data'!F1980, 'Raw Data'!K1980&gt;'Raw Data'!L1980, 'Raw Data'!K1980-'Raw Data'!L1980&gt;3), 'Raw Data'!I1980, 0)</f>
        <v>0</v>
      </c>
      <c r="C1986">
        <f>IF(AND('Raw Data'!F1980&lt;'Raw Data'!C1980, 'Raw Data'!L1980&gt;'Raw Data'!K1980, 'Raw Data'!L1980-'Raw Data'!K1980&lt;4), 'Raw Data'!H1980, 0)</f>
        <v>0</v>
      </c>
      <c r="D1986">
        <f>IF(AND('Raw Data'!C1980&lt;'Raw Data'!F1980, 'Raw Data'!K1980&gt;'Raw Data'!L1980, 'Raw Data'!K1980-'Raw Data'!L1980&lt;4), 'Raw Data'!G1980, 0)</f>
        <v>0</v>
      </c>
      <c r="E1986">
        <f>IF(ISBLANK('Raw Data'!J1980), 0, IF(AND(4=MATCH(LARGE('Raw Data'!G1980:J1980, 4), 'Raw Data'!G1980:J1980, 0), 'Raw Data'!L1980-'Raw Data'!K1980&gt;3), 'Raw Data'!J1980, 0))</f>
        <v>0</v>
      </c>
      <c r="F1986">
        <f>IF(ISBLANK('Raw Data'!J1980), 0, IF(AND(3=MATCH(LARGE('Raw Data'!G1980:J1980, 4), 'Raw Data'!G1980:J1980, 0), 'Raw Data'!K1980-'Raw Data'!L1980&gt;3), 'Raw Data'!I1980, 0))</f>
        <v>0</v>
      </c>
      <c r="G1986">
        <f>IF(ISBLANK('Raw Data'!J1980), 0, IF(AND(2=MATCH(LARGE('Raw Data'!G1980:J1980, 4), 'Raw Data'!G1980:J1980, 0), AND('Raw Data'!L1980-'Raw Data'!K1980&lt;4, 'Raw Data'!L1980-'Raw Data'!K1980&gt;0)), 'Raw Data'!H1980, 0))</f>
        <v>0</v>
      </c>
      <c r="H1986">
        <f>IF(ISBLANK('Raw Data'!J1980), 0, IF(AND(1=MATCH(LARGE('Raw Data'!G1980:J1980, 4), 'Raw Data'!G1980:J1980, 0), AND('Raw Data'!K1980-'Raw Data'!L1980&lt;4, 'Raw Data'!K1980-'Raw Data'!L1980&gt;0)), 'Raw Data'!G1980, 0))</f>
        <v>0</v>
      </c>
      <c r="I1986">
        <f>IF(ISBLANK('Raw Data'!J1980), 0, IF(AND(4=MATCH(LARGE('Raw Data'!G1980:J1980, 3), 'Raw Data'!G1980:J1980, 0), 'Raw Data'!L1980-'Raw Data'!K1980&gt;3), 'Raw Data'!J1980, 0))</f>
        <v>0</v>
      </c>
      <c r="J1986">
        <f>IF(ISBLANK('Raw Data'!J1980), 0, IF(AND(3=MATCH(LARGE('Raw Data'!G1980:J1980, 3), 'Raw Data'!G1980:J1980, 0), 'Raw Data'!K1980-'Raw Data'!L1980&gt;3), 'Raw Data'!I1980, 0))</f>
        <v>0</v>
      </c>
      <c r="K1986">
        <f>IF(ISBLANK('Raw Data'!J1980), 0, IF(AND(2=MATCH(LARGE('Raw Data'!G1980:J1980, 3), 'Raw Data'!G1980:J1980, 0), AND('Raw Data'!L1980-'Raw Data'!K1980&lt;4, 'Raw Data'!L1980-'Raw Data'!K1980&gt;0)), 'Raw Data'!H1980, 0))</f>
        <v>0</v>
      </c>
      <c r="L1986">
        <f>IF(ISBLANK('Raw Data'!J1980), 0, IF(AND(1=MATCH(LARGE('Raw Data'!G1980:J1980, 3), 'Raw Data'!G1980:J1980, 0), AND('Raw Data'!K1980-'Raw Data'!L1980&lt;4, 'Raw Data'!K1980-'Raw Data'!L1980&gt;0)), 'Raw Data'!G1980, 0))</f>
        <v>0</v>
      </c>
      <c r="M1986">
        <f>IF(ISBLANK('Raw Data'!J1980), 0, IF(AND(4=MATCH(LARGE('Raw Data'!G1980:J1980, 2), 'Raw Data'!G1980:J1980, 0), 'Raw Data'!L1980-'Raw Data'!K1980&gt;3), 'Raw Data'!J1980, 0))</f>
        <v>0</v>
      </c>
      <c r="N1986">
        <f>IF(ISBLANK('Raw Data'!J1980), 0, IF(AND(3=MATCH(LARGE('Raw Data'!G1980:J1980, 2), 'Raw Data'!G1980:J1980, 0), 'Raw Data'!K1980-'Raw Data'!L1980&gt;3), 'Raw Data'!I1980, 0))</f>
        <v>0</v>
      </c>
      <c r="O1986">
        <f>IF(ISBLANK('Raw Data'!J1980), 0, IF(AND(2=MATCH(LARGE('Raw Data'!G1980:J1980, 2), 'Raw Data'!G1980:J1980, 0), AND('Raw Data'!L1980-'Raw Data'!K1980&lt;4, 'Raw Data'!L1980-'Raw Data'!K1980&gt;0)), 'Raw Data'!H1980, 0))</f>
        <v>0</v>
      </c>
      <c r="P1986">
        <f>IF(ISBLANK('Raw Data'!J1980), 0, IF(AND(1=MATCH(LARGE('Raw Data'!G1980:J1980, 2), 'Raw Data'!G1980:J1980, 0), AND('Raw Data'!K1980-'Raw Data'!L1980&lt;4, 'Raw Data'!K1980-'Raw Data'!L1980&gt;0)), 'Raw Data'!G1980, 0))</f>
        <v>0</v>
      </c>
      <c r="Q1986">
        <f>IF(ISBLANK('Raw Data'!J1980), 0, IF(AND(4=MATCH(LARGE('Raw Data'!G1980:J1980, 1), 'Raw Data'!G1980:J1980, 0), 'Raw Data'!L1980-'Raw Data'!K1980&gt;3), 'Raw Data'!J1980, 0))</f>
        <v>0</v>
      </c>
      <c r="R1986">
        <f>IF(ISBLANK('Raw Data'!J1980), 0, IF(AND(3=MATCH(LARGE('Raw Data'!G1980:J1980, 1), 'Raw Data'!G1980:J1980, 0), 'Raw Data'!K1980-'Raw Data'!L1980&gt;3), 'Raw Data'!I1980, 0))</f>
        <v>0</v>
      </c>
      <c r="S1986">
        <f>IF(AND('Raw Data'!L1980-'Raw Data'!K1980&gt;4, 'Raw Data'!F1980&lt;'Raw Data'!C1980), 'Raw Data'!J1980, 0)</f>
        <v>0</v>
      </c>
      <c r="T1986">
        <f>IF(AND('Raw Data'!K1980-'Raw Data'!L1980&gt;4, 'Raw Data'!F1980&gt;'Raw Data'!C1980), 'Raw Data'!I1980, 0)</f>
        <v>0</v>
      </c>
      <c r="U1986">
        <f>IF(AND('Raw Data'!L1980-'Raw Data'!K1980&lt;3, 'Raw Data'!L1980&gt;'Raw Data'!K1980, 'Raw Data'!F1980&lt;'Raw Data'!C1980), 'Raw Data'!H1980, 0)</f>
        <v>0</v>
      </c>
      <c r="V1986">
        <f>IF(AND('Raw Data'!L1980-'Raw Data'!K1980&lt;3, 'Raw Data'!L1980&gt;'Raw Data'!K1980, 'Raw Data'!F1980&gt;'Raw Data'!C1980), 'Raw Data'!G1980, 0)</f>
        <v>0</v>
      </c>
    </row>
    <row r="1987" spans="1:22" x14ac:dyDescent="0.3">
      <c r="A1987">
        <f>IF(AND('Raw Data'!F1981&lt;'Raw Data'!C1981, 'Raw Data'!L1981&gt;'Raw Data'!K1981, 'Raw Data'!L1981-'Raw Data'!K1981&gt;3), 'Raw Data'!J1981, 0)</f>
        <v>0</v>
      </c>
      <c r="B1987">
        <f>IF(AND('Raw Data'!C1981&lt;'Raw Data'!F1981, 'Raw Data'!K1981&gt;'Raw Data'!L1981, 'Raw Data'!K1981-'Raw Data'!L1981&gt;3), 'Raw Data'!I1981, 0)</f>
        <v>0</v>
      </c>
      <c r="C1987">
        <f>IF(AND('Raw Data'!F1981&lt;'Raw Data'!C1981, 'Raw Data'!L1981&gt;'Raw Data'!K1981, 'Raw Data'!L1981-'Raw Data'!K1981&lt;4), 'Raw Data'!H1981, 0)</f>
        <v>0</v>
      </c>
      <c r="D1987">
        <f>IF(AND('Raw Data'!C1981&lt;'Raw Data'!F1981, 'Raw Data'!K1981&gt;'Raw Data'!L1981, 'Raw Data'!K1981-'Raw Data'!L1981&lt;4), 'Raw Data'!G1981, 0)</f>
        <v>0</v>
      </c>
      <c r="E1987">
        <f>IF(ISBLANK('Raw Data'!J1981), 0, IF(AND(4=MATCH(LARGE('Raw Data'!G1981:J1981, 4), 'Raw Data'!G1981:J1981, 0), 'Raw Data'!L1981-'Raw Data'!K1981&gt;3), 'Raw Data'!J1981, 0))</f>
        <v>0</v>
      </c>
      <c r="F1987">
        <f>IF(ISBLANK('Raw Data'!J1981), 0, IF(AND(3=MATCH(LARGE('Raw Data'!G1981:J1981, 4), 'Raw Data'!G1981:J1981, 0), 'Raw Data'!K1981-'Raw Data'!L1981&gt;3), 'Raw Data'!I1981, 0))</f>
        <v>0</v>
      </c>
      <c r="G1987">
        <f>IF(ISBLANK('Raw Data'!J1981), 0, IF(AND(2=MATCH(LARGE('Raw Data'!G1981:J1981, 4), 'Raw Data'!G1981:J1981, 0), AND('Raw Data'!L1981-'Raw Data'!K1981&lt;4, 'Raw Data'!L1981-'Raw Data'!K1981&gt;0)), 'Raw Data'!H1981, 0))</f>
        <v>0</v>
      </c>
      <c r="H1987">
        <f>IF(ISBLANK('Raw Data'!J1981), 0, IF(AND(1=MATCH(LARGE('Raw Data'!G1981:J1981, 4), 'Raw Data'!G1981:J1981, 0), AND('Raw Data'!K1981-'Raw Data'!L1981&lt;4, 'Raw Data'!K1981-'Raw Data'!L1981&gt;0)), 'Raw Data'!G1981, 0))</f>
        <v>0</v>
      </c>
      <c r="I1987">
        <f>IF(ISBLANK('Raw Data'!J1981), 0, IF(AND(4=MATCH(LARGE('Raw Data'!G1981:J1981, 3), 'Raw Data'!G1981:J1981, 0), 'Raw Data'!L1981-'Raw Data'!K1981&gt;3), 'Raw Data'!J1981, 0))</f>
        <v>0</v>
      </c>
      <c r="J1987">
        <f>IF(ISBLANK('Raw Data'!J1981), 0, IF(AND(3=MATCH(LARGE('Raw Data'!G1981:J1981, 3), 'Raw Data'!G1981:J1981, 0), 'Raw Data'!K1981-'Raw Data'!L1981&gt;3), 'Raw Data'!I1981, 0))</f>
        <v>0</v>
      </c>
      <c r="K1987">
        <f>IF(ISBLANK('Raw Data'!J1981), 0, IF(AND(2=MATCH(LARGE('Raw Data'!G1981:J1981, 3), 'Raw Data'!G1981:J1981, 0), AND('Raw Data'!L1981-'Raw Data'!K1981&lt;4, 'Raw Data'!L1981-'Raw Data'!K1981&gt;0)), 'Raw Data'!H1981, 0))</f>
        <v>0</v>
      </c>
      <c r="L1987">
        <f>IF(ISBLANK('Raw Data'!J1981), 0, IF(AND(1=MATCH(LARGE('Raw Data'!G1981:J1981, 3), 'Raw Data'!G1981:J1981, 0), AND('Raw Data'!K1981-'Raw Data'!L1981&lt;4, 'Raw Data'!K1981-'Raw Data'!L1981&gt;0)), 'Raw Data'!G1981, 0))</f>
        <v>0</v>
      </c>
      <c r="M1987">
        <f>IF(ISBLANK('Raw Data'!J1981), 0, IF(AND(4=MATCH(LARGE('Raw Data'!G1981:J1981, 2), 'Raw Data'!G1981:J1981, 0), 'Raw Data'!L1981-'Raw Data'!K1981&gt;3), 'Raw Data'!J1981, 0))</f>
        <v>0</v>
      </c>
      <c r="N1987">
        <f>IF(ISBLANK('Raw Data'!J1981), 0, IF(AND(3=MATCH(LARGE('Raw Data'!G1981:J1981, 2), 'Raw Data'!G1981:J1981, 0), 'Raw Data'!K1981-'Raw Data'!L1981&gt;3), 'Raw Data'!I1981, 0))</f>
        <v>0</v>
      </c>
      <c r="O1987">
        <f>IF(ISBLANK('Raw Data'!J1981), 0, IF(AND(2=MATCH(LARGE('Raw Data'!G1981:J1981, 2), 'Raw Data'!G1981:J1981, 0), AND('Raw Data'!L1981-'Raw Data'!K1981&lt;4, 'Raw Data'!L1981-'Raw Data'!K1981&gt;0)), 'Raw Data'!H1981, 0))</f>
        <v>0</v>
      </c>
      <c r="P1987">
        <f>IF(ISBLANK('Raw Data'!J1981), 0, IF(AND(1=MATCH(LARGE('Raw Data'!G1981:J1981, 2), 'Raw Data'!G1981:J1981, 0), AND('Raw Data'!K1981-'Raw Data'!L1981&lt;4, 'Raw Data'!K1981-'Raw Data'!L1981&gt;0)), 'Raw Data'!G1981, 0))</f>
        <v>0</v>
      </c>
      <c r="Q1987">
        <f>IF(ISBLANK('Raw Data'!J1981), 0, IF(AND(4=MATCH(LARGE('Raw Data'!G1981:J1981, 1), 'Raw Data'!G1981:J1981, 0), 'Raw Data'!L1981-'Raw Data'!K1981&gt;3), 'Raw Data'!J1981, 0))</f>
        <v>0</v>
      </c>
      <c r="R1987">
        <f>IF(ISBLANK('Raw Data'!J1981), 0, IF(AND(3=MATCH(LARGE('Raw Data'!G1981:J1981, 1), 'Raw Data'!G1981:J1981, 0), 'Raw Data'!K1981-'Raw Data'!L1981&gt;3), 'Raw Data'!I1981, 0))</f>
        <v>0</v>
      </c>
      <c r="S1987">
        <f>IF(AND('Raw Data'!L1981-'Raw Data'!K1981&gt;4, 'Raw Data'!F1981&lt;'Raw Data'!C1981), 'Raw Data'!J1981, 0)</f>
        <v>0</v>
      </c>
      <c r="T1987">
        <f>IF(AND('Raw Data'!K1981-'Raw Data'!L1981&gt;4, 'Raw Data'!F1981&gt;'Raw Data'!C1981), 'Raw Data'!I1981, 0)</f>
        <v>0</v>
      </c>
      <c r="U1987">
        <f>IF(AND('Raw Data'!L1981-'Raw Data'!K1981&lt;3, 'Raw Data'!L1981&gt;'Raw Data'!K1981, 'Raw Data'!F1981&lt;'Raw Data'!C1981), 'Raw Data'!H1981, 0)</f>
        <v>0</v>
      </c>
      <c r="V1987">
        <f>IF(AND('Raw Data'!L1981-'Raw Data'!K1981&lt;3, 'Raw Data'!L1981&gt;'Raw Data'!K1981, 'Raw Data'!F1981&gt;'Raw Data'!C1981), 'Raw Data'!G1981, 0)</f>
        <v>0</v>
      </c>
    </row>
    <row r="1988" spans="1:22" x14ac:dyDescent="0.3">
      <c r="A1988">
        <f>IF(AND('Raw Data'!F1982&lt;'Raw Data'!C1982, 'Raw Data'!L1982&gt;'Raw Data'!K1982, 'Raw Data'!L1982-'Raw Data'!K1982&gt;3), 'Raw Data'!J1982, 0)</f>
        <v>0</v>
      </c>
      <c r="B1988">
        <f>IF(AND('Raw Data'!C1982&lt;'Raw Data'!F1982, 'Raw Data'!K1982&gt;'Raw Data'!L1982, 'Raw Data'!K1982-'Raw Data'!L1982&gt;3), 'Raw Data'!I1982, 0)</f>
        <v>0</v>
      </c>
      <c r="C1988">
        <f>IF(AND('Raw Data'!F1982&lt;'Raw Data'!C1982, 'Raw Data'!L1982&gt;'Raw Data'!K1982, 'Raw Data'!L1982-'Raw Data'!K1982&lt;4), 'Raw Data'!H1982, 0)</f>
        <v>0</v>
      </c>
      <c r="D1988">
        <f>IF(AND('Raw Data'!C1982&lt;'Raw Data'!F1982, 'Raw Data'!K1982&gt;'Raw Data'!L1982, 'Raw Data'!K1982-'Raw Data'!L1982&lt;4), 'Raw Data'!G1982, 0)</f>
        <v>0</v>
      </c>
      <c r="E1988">
        <f>IF(ISBLANK('Raw Data'!J1982), 0, IF(AND(4=MATCH(LARGE('Raw Data'!G1982:J1982, 4), 'Raw Data'!G1982:J1982, 0), 'Raw Data'!L1982-'Raw Data'!K1982&gt;3), 'Raw Data'!J1982, 0))</f>
        <v>0</v>
      </c>
      <c r="F1988">
        <f>IF(ISBLANK('Raw Data'!J1982), 0, IF(AND(3=MATCH(LARGE('Raw Data'!G1982:J1982, 4), 'Raw Data'!G1982:J1982, 0), 'Raw Data'!K1982-'Raw Data'!L1982&gt;3), 'Raw Data'!I1982, 0))</f>
        <v>0</v>
      </c>
      <c r="G1988">
        <f>IF(ISBLANK('Raw Data'!J1982), 0, IF(AND(2=MATCH(LARGE('Raw Data'!G1982:J1982, 4), 'Raw Data'!G1982:J1982, 0), AND('Raw Data'!L1982-'Raw Data'!K1982&lt;4, 'Raw Data'!L1982-'Raw Data'!K1982&gt;0)), 'Raw Data'!H1982, 0))</f>
        <v>0</v>
      </c>
      <c r="H1988">
        <f>IF(ISBLANK('Raw Data'!J1982), 0, IF(AND(1=MATCH(LARGE('Raw Data'!G1982:J1982, 4), 'Raw Data'!G1982:J1982, 0), AND('Raw Data'!K1982-'Raw Data'!L1982&lt;4, 'Raw Data'!K1982-'Raw Data'!L1982&gt;0)), 'Raw Data'!G1982, 0))</f>
        <v>0</v>
      </c>
      <c r="I1988">
        <f>IF(ISBLANK('Raw Data'!J1982), 0, IF(AND(4=MATCH(LARGE('Raw Data'!G1982:J1982, 3), 'Raw Data'!G1982:J1982, 0), 'Raw Data'!L1982-'Raw Data'!K1982&gt;3), 'Raw Data'!J1982, 0))</f>
        <v>0</v>
      </c>
      <c r="J1988">
        <f>IF(ISBLANK('Raw Data'!J1982), 0, IF(AND(3=MATCH(LARGE('Raw Data'!G1982:J1982, 3), 'Raw Data'!G1982:J1982, 0), 'Raw Data'!K1982-'Raw Data'!L1982&gt;3), 'Raw Data'!I1982, 0))</f>
        <v>0</v>
      </c>
      <c r="K1988">
        <f>IF(ISBLANK('Raw Data'!J1982), 0, IF(AND(2=MATCH(LARGE('Raw Data'!G1982:J1982, 3), 'Raw Data'!G1982:J1982, 0), AND('Raw Data'!L1982-'Raw Data'!K1982&lt;4, 'Raw Data'!L1982-'Raw Data'!K1982&gt;0)), 'Raw Data'!H1982, 0))</f>
        <v>0</v>
      </c>
      <c r="L1988">
        <f>IF(ISBLANK('Raw Data'!J1982), 0, IF(AND(1=MATCH(LARGE('Raw Data'!G1982:J1982, 3), 'Raw Data'!G1982:J1982, 0), AND('Raw Data'!K1982-'Raw Data'!L1982&lt;4, 'Raw Data'!K1982-'Raw Data'!L1982&gt;0)), 'Raw Data'!G1982, 0))</f>
        <v>0</v>
      </c>
      <c r="M1988">
        <f>IF(ISBLANK('Raw Data'!J1982), 0, IF(AND(4=MATCH(LARGE('Raw Data'!G1982:J1982, 2), 'Raw Data'!G1982:J1982, 0), 'Raw Data'!L1982-'Raw Data'!K1982&gt;3), 'Raw Data'!J1982, 0))</f>
        <v>0</v>
      </c>
      <c r="N1988">
        <f>IF(ISBLANK('Raw Data'!J1982), 0, IF(AND(3=MATCH(LARGE('Raw Data'!G1982:J1982, 2), 'Raw Data'!G1982:J1982, 0), 'Raw Data'!K1982-'Raw Data'!L1982&gt;3), 'Raw Data'!I1982, 0))</f>
        <v>0</v>
      </c>
      <c r="O1988">
        <f>IF(ISBLANK('Raw Data'!J1982), 0, IF(AND(2=MATCH(LARGE('Raw Data'!G1982:J1982, 2), 'Raw Data'!G1982:J1982, 0), AND('Raw Data'!L1982-'Raw Data'!K1982&lt;4, 'Raw Data'!L1982-'Raw Data'!K1982&gt;0)), 'Raw Data'!H1982, 0))</f>
        <v>0</v>
      </c>
      <c r="P1988">
        <f>IF(ISBLANK('Raw Data'!J1982), 0, IF(AND(1=MATCH(LARGE('Raw Data'!G1982:J1982, 2), 'Raw Data'!G1982:J1982, 0), AND('Raw Data'!K1982-'Raw Data'!L1982&lt;4, 'Raw Data'!K1982-'Raw Data'!L1982&gt;0)), 'Raw Data'!G1982, 0))</f>
        <v>0</v>
      </c>
      <c r="Q1988">
        <f>IF(ISBLANK('Raw Data'!J1982), 0, IF(AND(4=MATCH(LARGE('Raw Data'!G1982:J1982, 1), 'Raw Data'!G1982:J1982, 0), 'Raw Data'!L1982-'Raw Data'!K1982&gt;3), 'Raw Data'!J1982, 0))</f>
        <v>0</v>
      </c>
      <c r="R1988">
        <f>IF(ISBLANK('Raw Data'!J1982), 0, IF(AND(3=MATCH(LARGE('Raw Data'!G1982:J1982, 1), 'Raw Data'!G1982:J1982, 0), 'Raw Data'!K1982-'Raw Data'!L1982&gt;3), 'Raw Data'!I1982, 0))</f>
        <v>0</v>
      </c>
      <c r="S1988">
        <f>IF(AND('Raw Data'!L1982-'Raw Data'!K1982&gt;4, 'Raw Data'!F1982&lt;'Raw Data'!C1982), 'Raw Data'!J1982, 0)</f>
        <v>0</v>
      </c>
      <c r="T1988">
        <f>IF(AND('Raw Data'!K1982-'Raw Data'!L1982&gt;4, 'Raw Data'!F1982&gt;'Raw Data'!C1982), 'Raw Data'!I1982, 0)</f>
        <v>0</v>
      </c>
      <c r="U1988">
        <f>IF(AND('Raw Data'!L1982-'Raw Data'!K1982&lt;3, 'Raw Data'!L1982&gt;'Raw Data'!K1982, 'Raw Data'!F1982&lt;'Raw Data'!C1982), 'Raw Data'!H1982, 0)</f>
        <v>0</v>
      </c>
      <c r="V1988">
        <f>IF(AND('Raw Data'!L1982-'Raw Data'!K1982&lt;3, 'Raw Data'!L1982&gt;'Raw Data'!K1982, 'Raw Data'!F1982&gt;'Raw Data'!C1982), 'Raw Data'!G1982, 0)</f>
        <v>0</v>
      </c>
    </row>
    <row r="1989" spans="1:22" x14ac:dyDescent="0.3">
      <c r="A1989">
        <f>IF(AND('Raw Data'!F1983&lt;'Raw Data'!C1983, 'Raw Data'!L1983&gt;'Raw Data'!K1983, 'Raw Data'!L1983-'Raw Data'!K1983&gt;3), 'Raw Data'!J1983, 0)</f>
        <v>0</v>
      </c>
      <c r="B1989">
        <f>IF(AND('Raw Data'!C1983&lt;'Raw Data'!F1983, 'Raw Data'!K1983&gt;'Raw Data'!L1983, 'Raw Data'!K1983-'Raw Data'!L1983&gt;3), 'Raw Data'!I1983, 0)</f>
        <v>0</v>
      </c>
      <c r="C1989">
        <f>IF(AND('Raw Data'!F1983&lt;'Raw Data'!C1983, 'Raw Data'!L1983&gt;'Raw Data'!K1983, 'Raw Data'!L1983-'Raw Data'!K1983&lt;4), 'Raw Data'!H1983, 0)</f>
        <v>0</v>
      </c>
      <c r="D1989">
        <f>IF(AND('Raw Data'!C1983&lt;'Raw Data'!F1983, 'Raw Data'!K1983&gt;'Raw Data'!L1983, 'Raw Data'!K1983-'Raw Data'!L1983&lt;4), 'Raw Data'!G1983, 0)</f>
        <v>0</v>
      </c>
      <c r="E1989">
        <f>IF(ISBLANK('Raw Data'!J1983), 0, IF(AND(4=MATCH(LARGE('Raw Data'!G1983:J1983, 4), 'Raw Data'!G1983:J1983, 0), 'Raw Data'!L1983-'Raw Data'!K1983&gt;3), 'Raw Data'!J1983, 0))</f>
        <v>0</v>
      </c>
      <c r="F1989">
        <f>IF(ISBLANK('Raw Data'!J1983), 0, IF(AND(3=MATCH(LARGE('Raw Data'!G1983:J1983, 4), 'Raw Data'!G1983:J1983, 0), 'Raw Data'!K1983-'Raw Data'!L1983&gt;3), 'Raw Data'!I1983, 0))</f>
        <v>0</v>
      </c>
      <c r="G1989">
        <f>IF(ISBLANK('Raw Data'!J1983), 0, IF(AND(2=MATCH(LARGE('Raw Data'!G1983:J1983, 4), 'Raw Data'!G1983:J1983, 0), AND('Raw Data'!L1983-'Raw Data'!K1983&lt;4, 'Raw Data'!L1983-'Raw Data'!K1983&gt;0)), 'Raw Data'!H1983, 0))</f>
        <v>0</v>
      </c>
      <c r="H1989">
        <f>IF(ISBLANK('Raw Data'!J1983), 0, IF(AND(1=MATCH(LARGE('Raw Data'!G1983:J1983, 4), 'Raw Data'!G1983:J1983, 0), AND('Raw Data'!K1983-'Raw Data'!L1983&lt;4, 'Raw Data'!K1983-'Raw Data'!L1983&gt;0)), 'Raw Data'!G1983, 0))</f>
        <v>0</v>
      </c>
      <c r="I1989">
        <f>IF(ISBLANK('Raw Data'!J1983), 0, IF(AND(4=MATCH(LARGE('Raw Data'!G1983:J1983, 3), 'Raw Data'!G1983:J1983, 0), 'Raw Data'!L1983-'Raw Data'!K1983&gt;3), 'Raw Data'!J1983, 0))</f>
        <v>0</v>
      </c>
      <c r="J1989">
        <f>IF(ISBLANK('Raw Data'!J1983), 0, IF(AND(3=MATCH(LARGE('Raw Data'!G1983:J1983, 3), 'Raw Data'!G1983:J1983, 0), 'Raw Data'!K1983-'Raw Data'!L1983&gt;3), 'Raw Data'!I1983, 0))</f>
        <v>0</v>
      </c>
      <c r="K1989">
        <f>IF(ISBLANK('Raw Data'!J1983), 0, IF(AND(2=MATCH(LARGE('Raw Data'!G1983:J1983, 3), 'Raw Data'!G1983:J1983, 0), AND('Raw Data'!L1983-'Raw Data'!K1983&lt;4, 'Raw Data'!L1983-'Raw Data'!K1983&gt;0)), 'Raw Data'!H1983, 0))</f>
        <v>0</v>
      </c>
      <c r="L1989">
        <f>IF(ISBLANK('Raw Data'!J1983), 0, IF(AND(1=MATCH(LARGE('Raw Data'!G1983:J1983, 3), 'Raw Data'!G1983:J1983, 0), AND('Raw Data'!K1983-'Raw Data'!L1983&lt;4, 'Raw Data'!K1983-'Raw Data'!L1983&gt;0)), 'Raw Data'!G1983, 0))</f>
        <v>0</v>
      </c>
      <c r="M1989">
        <f>IF(ISBLANK('Raw Data'!J1983), 0, IF(AND(4=MATCH(LARGE('Raw Data'!G1983:J1983, 2), 'Raw Data'!G1983:J1983, 0), 'Raw Data'!L1983-'Raw Data'!K1983&gt;3), 'Raw Data'!J1983, 0))</f>
        <v>0</v>
      </c>
      <c r="N1989">
        <f>IF(ISBLANK('Raw Data'!J1983), 0, IF(AND(3=MATCH(LARGE('Raw Data'!G1983:J1983, 2), 'Raw Data'!G1983:J1983, 0), 'Raw Data'!K1983-'Raw Data'!L1983&gt;3), 'Raw Data'!I1983, 0))</f>
        <v>0</v>
      </c>
      <c r="O1989">
        <f>IF(ISBLANK('Raw Data'!J1983), 0, IF(AND(2=MATCH(LARGE('Raw Data'!G1983:J1983, 2), 'Raw Data'!G1983:J1983, 0), AND('Raw Data'!L1983-'Raw Data'!K1983&lt;4, 'Raw Data'!L1983-'Raw Data'!K1983&gt;0)), 'Raw Data'!H1983, 0))</f>
        <v>0</v>
      </c>
      <c r="P1989">
        <f>IF(ISBLANK('Raw Data'!J1983), 0, IF(AND(1=MATCH(LARGE('Raw Data'!G1983:J1983, 2), 'Raw Data'!G1983:J1983, 0), AND('Raw Data'!K1983-'Raw Data'!L1983&lt;4, 'Raw Data'!K1983-'Raw Data'!L1983&gt;0)), 'Raw Data'!G1983, 0))</f>
        <v>0</v>
      </c>
      <c r="Q1989">
        <f>IF(ISBLANK('Raw Data'!J1983), 0, IF(AND(4=MATCH(LARGE('Raw Data'!G1983:J1983, 1), 'Raw Data'!G1983:J1983, 0), 'Raw Data'!L1983-'Raw Data'!K1983&gt;3), 'Raw Data'!J1983, 0))</f>
        <v>0</v>
      </c>
      <c r="R1989">
        <f>IF(ISBLANK('Raw Data'!J1983), 0, IF(AND(3=MATCH(LARGE('Raw Data'!G1983:J1983, 1), 'Raw Data'!G1983:J1983, 0), 'Raw Data'!K1983-'Raw Data'!L1983&gt;3), 'Raw Data'!I1983, 0))</f>
        <v>0</v>
      </c>
      <c r="S1989">
        <f>IF(AND('Raw Data'!L1983-'Raw Data'!K1983&gt;4, 'Raw Data'!F1983&lt;'Raw Data'!C1983), 'Raw Data'!J1983, 0)</f>
        <v>0</v>
      </c>
      <c r="T1989">
        <f>IF(AND('Raw Data'!K1983-'Raw Data'!L1983&gt;4, 'Raw Data'!F1983&gt;'Raw Data'!C1983), 'Raw Data'!I1983, 0)</f>
        <v>0</v>
      </c>
      <c r="U1989">
        <f>IF(AND('Raw Data'!L1983-'Raw Data'!K1983&lt;3, 'Raw Data'!L1983&gt;'Raw Data'!K1983, 'Raw Data'!F1983&lt;'Raw Data'!C1983), 'Raw Data'!H1983, 0)</f>
        <v>0</v>
      </c>
      <c r="V1989">
        <f>IF(AND('Raw Data'!L1983-'Raw Data'!K1983&lt;3, 'Raw Data'!L1983&gt;'Raw Data'!K1983, 'Raw Data'!F1983&gt;'Raw Data'!C1983), 'Raw Data'!G1983, 0)</f>
        <v>0</v>
      </c>
    </row>
    <row r="1990" spans="1:22" x14ac:dyDescent="0.3">
      <c r="A1990">
        <f>IF(AND('Raw Data'!F1984&lt;'Raw Data'!C1984, 'Raw Data'!L1984&gt;'Raw Data'!K1984, 'Raw Data'!L1984-'Raw Data'!K1984&gt;3), 'Raw Data'!J1984, 0)</f>
        <v>0</v>
      </c>
      <c r="B1990">
        <f>IF(AND('Raw Data'!C1984&lt;'Raw Data'!F1984, 'Raw Data'!K1984&gt;'Raw Data'!L1984, 'Raw Data'!K1984-'Raw Data'!L1984&gt;3), 'Raw Data'!I1984, 0)</f>
        <v>0</v>
      </c>
      <c r="C1990">
        <f>IF(AND('Raw Data'!F1984&lt;'Raw Data'!C1984, 'Raw Data'!L1984&gt;'Raw Data'!K1984, 'Raw Data'!L1984-'Raw Data'!K1984&lt;4), 'Raw Data'!H1984, 0)</f>
        <v>0</v>
      </c>
      <c r="D1990">
        <f>IF(AND('Raw Data'!C1984&lt;'Raw Data'!F1984, 'Raw Data'!K1984&gt;'Raw Data'!L1984, 'Raw Data'!K1984-'Raw Data'!L1984&lt;4), 'Raw Data'!G1984, 0)</f>
        <v>0</v>
      </c>
      <c r="E1990">
        <f>IF(ISBLANK('Raw Data'!J1984), 0, IF(AND(4=MATCH(LARGE('Raw Data'!G1984:J1984, 4), 'Raw Data'!G1984:J1984, 0), 'Raw Data'!L1984-'Raw Data'!K1984&gt;3), 'Raw Data'!J1984, 0))</f>
        <v>0</v>
      </c>
      <c r="F1990">
        <f>IF(ISBLANK('Raw Data'!J1984), 0, IF(AND(3=MATCH(LARGE('Raw Data'!G1984:J1984, 4), 'Raw Data'!G1984:J1984, 0), 'Raw Data'!K1984-'Raw Data'!L1984&gt;3), 'Raw Data'!I1984, 0))</f>
        <v>0</v>
      </c>
      <c r="G1990">
        <f>IF(ISBLANK('Raw Data'!J1984), 0, IF(AND(2=MATCH(LARGE('Raw Data'!G1984:J1984, 4), 'Raw Data'!G1984:J1984, 0), AND('Raw Data'!L1984-'Raw Data'!K1984&lt;4, 'Raw Data'!L1984-'Raw Data'!K1984&gt;0)), 'Raw Data'!H1984, 0))</f>
        <v>0</v>
      </c>
      <c r="H1990">
        <f>IF(ISBLANK('Raw Data'!J1984), 0, IF(AND(1=MATCH(LARGE('Raw Data'!G1984:J1984, 4), 'Raw Data'!G1984:J1984, 0), AND('Raw Data'!K1984-'Raw Data'!L1984&lt;4, 'Raw Data'!K1984-'Raw Data'!L1984&gt;0)), 'Raw Data'!G1984, 0))</f>
        <v>0</v>
      </c>
      <c r="I1990">
        <f>IF(ISBLANK('Raw Data'!J1984), 0, IF(AND(4=MATCH(LARGE('Raw Data'!G1984:J1984, 3), 'Raw Data'!G1984:J1984, 0), 'Raw Data'!L1984-'Raw Data'!K1984&gt;3), 'Raw Data'!J1984, 0))</f>
        <v>0</v>
      </c>
      <c r="J1990">
        <f>IF(ISBLANK('Raw Data'!J1984), 0, IF(AND(3=MATCH(LARGE('Raw Data'!G1984:J1984, 3), 'Raw Data'!G1984:J1984, 0), 'Raw Data'!K1984-'Raw Data'!L1984&gt;3), 'Raw Data'!I1984, 0))</f>
        <v>0</v>
      </c>
      <c r="K1990">
        <f>IF(ISBLANK('Raw Data'!J1984), 0, IF(AND(2=MATCH(LARGE('Raw Data'!G1984:J1984, 3), 'Raw Data'!G1984:J1984, 0), AND('Raw Data'!L1984-'Raw Data'!K1984&lt;4, 'Raw Data'!L1984-'Raw Data'!K1984&gt;0)), 'Raw Data'!H1984, 0))</f>
        <v>0</v>
      </c>
      <c r="L1990">
        <f>IF(ISBLANK('Raw Data'!J1984), 0, IF(AND(1=MATCH(LARGE('Raw Data'!G1984:J1984, 3), 'Raw Data'!G1984:J1984, 0), AND('Raw Data'!K1984-'Raw Data'!L1984&lt;4, 'Raw Data'!K1984-'Raw Data'!L1984&gt;0)), 'Raw Data'!G1984, 0))</f>
        <v>0</v>
      </c>
      <c r="M1990">
        <f>IF(ISBLANK('Raw Data'!J1984), 0, IF(AND(4=MATCH(LARGE('Raw Data'!G1984:J1984, 2), 'Raw Data'!G1984:J1984, 0), 'Raw Data'!L1984-'Raw Data'!K1984&gt;3), 'Raw Data'!J1984, 0))</f>
        <v>0</v>
      </c>
      <c r="N1990">
        <f>IF(ISBLANK('Raw Data'!J1984), 0, IF(AND(3=MATCH(LARGE('Raw Data'!G1984:J1984, 2), 'Raw Data'!G1984:J1984, 0), 'Raw Data'!K1984-'Raw Data'!L1984&gt;3), 'Raw Data'!I1984, 0))</f>
        <v>0</v>
      </c>
      <c r="O1990">
        <f>IF(ISBLANK('Raw Data'!J1984), 0, IF(AND(2=MATCH(LARGE('Raw Data'!G1984:J1984, 2), 'Raw Data'!G1984:J1984, 0), AND('Raw Data'!L1984-'Raw Data'!K1984&lt;4, 'Raw Data'!L1984-'Raw Data'!K1984&gt;0)), 'Raw Data'!H1984, 0))</f>
        <v>0</v>
      </c>
      <c r="P1990">
        <f>IF(ISBLANK('Raw Data'!J1984), 0, IF(AND(1=MATCH(LARGE('Raw Data'!G1984:J1984, 2), 'Raw Data'!G1984:J1984, 0), AND('Raw Data'!K1984-'Raw Data'!L1984&lt;4, 'Raw Data'!K1984-'Raw Data'!L1984&gt;0)), 'Raw Data'!G1984, 0))</f>
        <v>0</v>
      </c>
      <c r="Q1990">
        <f>IF(ISBLANK('Raw Data'!J1984), 0, IF(AND(4=MATCH(LARGE('Raw Data'!G1984:J1984, 1), 'Raw Data'!G1984:J1984, 0), 'Raw Data'!L1984-'Raw Data'!K1984&gt;3), 'Raw Data'!J1984, 0))</f>
        <v>0</v>
      </c>
      <c r="R1990">
        <f>IF(ISBLANK('Raw Data'!J1984), 0, IF(AND(3=MATCH(LARGE('Raw Data'!G1984:J1984, 1), 'Raw Data'!G1984:J1984, 0), 'Raw Data'!K1984-'Raw Data'!L1984&gt;3), 'Raw Data'!I1984, 0))</f>
        <v>0</v>
      </c>
      <c r="S1990">
        <f>IF(AND('Raw Data'!L1984-'Raw Data'!K1984&gt;4, 'Raw Data'!F1984&lt;'Raw Data'!C1984), 'Raw Data'!J1984, 0)</f>
        <v>0</v>
      </c>
      <c r="T1990">
        <f>IF(AND('Raw Data'!K1984-'Raw Data'!L1984&gt;4, 'Raw Data'!F1984&gt;'Raw Data'!C1984), 'Raw Data'!I1984, 0)</f>
        <v>0</v>
      </c>
      <c r="U1990">
        <f>IF(AND('Raw Data'!L1984-'Raw Data'!K1984&lt;3, 'Raw Data'!L1984&gt;'Raw Data'!K1984, 'Raw Data'!F1984&lt;'Raw Data'!C1984), 'Raw Data'!H1984, 0)</f>
        <v>0</v>
      </c>
      <c r="V1990">
        <f>IF(AND('Raw Data'!L1984-'Raw Data'!K1984&lt;3, 'Raw Data'!L1984&gt;'Raw Data'!K1984, 'Raw Data'!F1984&gt;'Raw Data'!C1984), 'Raw Data'!G1984, 0)</f>
        <v>0</v>
      </c>
    </row>
    <row r="1991" spans="1:22" x14ac:dyDescent="0.3">
      <c r="A1991">
        <f>IF(AND('Raw Data'!F1985&lt;'Raw Data'!C1985, 'Raw Data'!L1985&gt;'Raw Data'!K1985, 'Raw Data'!L1985-'Raw Data'!K1985&gt;3), 'Raw Data'!J1985, 0)</f>
        <v>0</v>
      </c>
      <c r="B1991">
        <f>IF(AND('Raw Data'!C1985&lt;'Raw Data'!F1985, 'Raw Data'!K1985&gt;'Raw Data'!L1985, 'Raw Data'!K1985-'Raw Data'!L1985&gt;3), 'Raw Data'!I1985, 0)</f>
        <v>0</v>
      </c>
      <c r="C1991">
        <f>IF(AND('Raw Data'!F1985&lt;'Raw Data'!C1985, 'Raw Data'!L1985&gt;'Raw Data'!K1985, 'Raw Data'!L1985-'Raw Data'!K1985&lt;4), 'Raw Data'!H1985, 0)</f>
        <v>0</v>
      </c>
      <c r="D1991">
        <f>IF(AND('Raw Data'!C1985&lt;'Raw Data'!F1985, 'Raw Data'!K1985&gt;'Raw Data'!L1985, 'Raw Data'!K1985-'Raw Data'!L1985&lt;4), 'Raw Data'!G1985, 0)</f>
        <v>0</v>
      </c>
      <c r="E1991">
        <f>IF(ISBLANK('Raw Data'!J1985), 0, IF(AND(4=MATCH(LARGE('Raw Data'!G1985:J1985, 4), 'Raw Data'!G1985:J1985, 0), 'Raw Data'!L1985-'Raw Data'!K1985&gt;3), 'Raw Data'!J1985, 0))</f>
        <v>0</v>
      </c>
      <c r="F1991">
        <f>IF(ISBLANK('Raw Data'!J1985), 0, IF(AND(3=MATCH(LARGE('Raw Data'!G1985:J1985, 4), 'Raw Data'!G1985:J1985, 0), 'Raw Data'!K1985-'Raw Data'!L1985&gt;3), 'Raw Data'!I1985, 0))</f>
        <v>0</v>
      </c>
      <c r="G1991">
        <f>IF(ISBLANK('Raw Data'!J1985), 0, IF(AND(2=MATCH(LARGE('Raw Data'!G1985:J1985, 4), 'Raw Data'!G1985:J1985, 0), AND('Raw Data'!L1985-'Raw Data'!K1985&lt;4, 'Raw Data'!L1985-'Raw Data'!K1985&gt;0)), 'Raw Data'!H1985, 0))</f>
        <v>0</v>
      </c>
      <c r="H1991">
        <f>IF(ISBLANK('Raw Data'!J1985), 0, IF(AND(1=MATCH(LARGE('Raw Data'!G1985:J1985, 4), 'Raw Data'!G1985:J1985, 0), AND('Raw Data'!K1985-'Raw Data'!L1985&lt;4, 'Raw Data'!K1985-'Raw Data'!L1985&gt;0)), 'Raw Data'!G1985, 0))</f>
        <v>0</v>
      </c>
      <c r="I1991">
        <f>IF(ISBLANK('Raw Data'!J1985), 0, IF(AND(4=MATCH(LARGE('Raw Data'!G1985:J1985, 3), 'Raw Data'!G1985:J1985, 0), 'Raw Data'!L1985-'Raw Data'!K1985&gt;3), 'Raw Data'!J1985, 0))</f>
        <v>0</v>
      </c>
      <c r="J1991">
        <f>IF(ISBLANK('Raw Data'!J1985), 0, IF(AND(3=MATCH(LARGE('Raw Data'!G1985:J1985, 3), 'Raw Data'!G1985:J1985, 0), 'Raw Data'!K1985-'Raw Data'!L1985&gt;3), 'Raw Data'!I1985, 0))</f>
        <v>0</v>
      </c>
      <c r="K1991">
        <f>IF(ISBLANK('Raw Data'!J1985), 0, IF(AND(2=MATCH(LARGE('Raw Data'!G1985:J1985, 3), 'Raw Data'!G1985:J1985, 0), AND('Raw Data'!L1985-'Raw Data'!K1985&lt;4, 'Raw Data'!L1985-'Raw Data'!K1985&gt;0)), 'Raw Data'!H1985, 0))</f>
        <v>0</v>
      </c>
      <c r="L1991">
        <f>IF(ISBLANK('Raw Data'!J1985), 0, IF(AND(1=MATCH(LARGE('Raw Data'!G1985:J1985, 3), 'Raw Data'!G1985:J1985, 0), AND('Raw Data'!K1985-'Raw Data'!L1985&lt;4, 'Raw Data'!K1985-'Raw Data'!L1985&gt;0)), 'Raw Data'!G1985, 0))</f>
        <v>0</v>
      </c>
      <c r="M1991">
        <f>IF(ISBLANK('Raw Data'!J1985), 0, IF(AND(4=MATCH(LARGE('Raw Data'!G1985:J1985, 2), 'Raw Data'!G1985:J1985, 0), 'Raw Data'!L1985-'Raw Data'!K1985&gt;3), 'Raw Data'!J1985, 0))</f>
        <v>0</v>
      </c>
      <c r="N1991">
        <f>IF(ISBLANK('Raw Data'!J1985), 0, IF(AND(3=MATCH(LARGE('Raw Data'!G1985:J1985, 2), 'Raw Data'!G1985:J1985, 0), 'Raw Data'!K1985-'Raw Data'!L1985&gt;3), 'Raw Data'!I1985, 0))</f>
        <v>0</v>
      </c>
      <c r="O1991">
        <f>IF(ISBLANK('Raw Data'!J1985), 0, IF(AND(2=MATCH(LARGE('Raw Data'!G1985:J1985, 2), 'Raw Data'!G1985:J1985, 0), AND('Raw Data'!L1985-'Raw Data'!K1985&lt;4, 'Raw Data'!L1985-'Raw Data'!K1985&gt;0)), 'Raw Data'!H1985, 0))</f>
        <v>0</v>
      </c>
      <c r="P1991">
        <f>IF(ISBLANK('Raw Data'!J1985), 0, IF(AND(1=MATCH(LARGE('Raw Data'!G1985:J1985, 2), 'Raw Data'!G1985:J1985, 0), AND('Raw Data'!K1985-'Raw Data'!L1985&lt;4, 'Raw Data'!K1985-'Raw Data'!L1985&gt;0)), 'Raw Data'!G1985, 0))</f>
        <v>0</v>
      </c>
      <c r="Q1991">
        <f>IF(ISBLANK('Raw Data'!J1985), 0, IF(AND(4=MATCH(LARGE('Raw Data'!G1985:J1985, 1), 'Raw Data'!G1985:J1985, 0), 'Raw Data'!L1985-'Raw Data'!K1985&gt;3), 'Raw Data'!J1985, 0))</f>
        <v>0</v>
      </c>
      <c r="R1991">
        <f>IF(ISBLANK('Raw Data'!J1985), 0, IF(AND(3=MATCH(LARGE('Raw Data'!G1985:J1985, 1), 'Raw Data'!G1985:J1985, 0), 'Raw Data'!K1985-'Raw Data'!L1985&gt;3), 'Raw Data'!I1985, 0))</f>
        <v>0</v>
      </c>
      <c r="S1991">
        <f>IF(AND('Raw Data'!L1985-'Raw Data'!K1985&gt;4, 'Raw Data'!F1985&lt;'Raw Data'!C1985), 'Raw Data'!J1985, 0)</f>
        <v>0</v>
      </c>
      <c r="T1991">
        <f>IF(AND('Raw Data'!K1985-'Raw Data'!L1985&gt;4, 'Raw Data'!F1985&gt;'Raw Data'!C1985), 'Raw Data'!I1985, 0)</f>
        <v>0</v>
      </c>
      <c r="U1991">
        <f>IF(AND('Raw Data'!L1985-'Raw Data'!K1985&lt;3, 'Raw Data'!L1985&gt;'Raw Data'!K1985, 'Raw Data'!F1985&lt;'Raw Data'!C1985), 'Raw Data'!H1985, 0)</f>
        <v>0</v>
      </c>
      <c r="V1991">
        <f>IF(AND('Raw Data'!L1985-'Raw Data'!K1985&lt;3, 'Raw Data'!L1985&gt;'Raw Data'!K1985, 'Raw Data'!F1985&gt;'Raw Data'!C1985), 'Raw Data'!G1985, 0)</f>
        <v>0</v>
      </c>
    </row>
    <row r="1992" spans="1:22" x14ac:dyDescent="0.3">
      <c r="A1992">
        <f>IF(AND('Raw Data'!F1986&lt;'Raw Data'!C1986, 'Raw Data'!L1986&gt;'Raw Data'!K1986, 'Raw Data'!L1986-'Raw Data'!K1986&gt;3), 'Raw Data'!J1986, 0)</f>
        <v>0</v>
      </c>
      <c r="B1992">
        <f>IF(AND('Raw Data'!C1986&lt;'Raw Data'!F1986, 'Raw Data'!K1986&gt;'Raw Data'!L1986, 'Raw Data'!K1986-'Raw Data'!L1986&gt;3), 'Raw Data'!I1986, 0)</f>
        <v>0</v>
      </c>
      <c r="C1992">
        <f>IF(AND('Raw Data'!F1986&lt;'Raw Data'!C1986, 'Raw Data'!L1986&gt;'Raw Data'!K1986, 'Raw Data'!L1986-'Raw Data'!K1986&lt;4), 'Raw Data'!H1986, 0)</f>
        <v>0</v>
      </c>
      <c r="D1992">
        <f>IF(AND('Raw Data'!C1986&lt;'Raw Data'!F1986, 'Raw Data'!K1986&gt;'Raw Data'!L1986, 'Raw Data'!K1986-'Raw Data'!L1986&lt;4), 'Raw Data'!G1986, 0)</f>
        <v>0</v>
      </c>
      <c r="E1992">
        <f>IF(ISBLANK('Raw Data'!J1986), 0, IF(AND(4=MATCH(LARGE('Raw Data'!G1986:J1986, 4), 'Raw Data'!G1986:J1986, 0), 'Raw Data'!L1986-'Raw Data'!K1986&gt;3), 'Raw Data'!J1986, 0))</f>
        <v>0</v>
      </c>
      <c r="F1992">
        <f>IF(ISBLANK('Raw Data'!J1986), 0, IF(AND(3=MATCH(LARGE('Raw Data'!G1986:J1986, 4), 'Raw Data'!G1986:J1986, 0), 'Raw Data'!K1986-'Raw Data'!L1986&gt;3), 'Raw Data'!I1986, 0))</f>
        <v>0</v>
      </c>
      <c r="G1992">
        <f>IF(ISBLANK('Raw Data'!J1986), 0, IF(AND(2=MATCH(LARGE('Raw Data'!G1986:J1986, 4), 'Raw Data'!G1986:J1986, 0), AND('Raw Data'!L1986-'Raw Data'!K1986&lt;4, 'Raw Data'!L1986-'Raw Data'!K1986&gt;0)), 'Raw Data'!H1986, 0))</f>
        <v>0</v>
      </c>
      <c r="H1992">
        <f>IF(ISBLANK('Raw Data'!J1986), 0, IF(AND(1=MATCH(LARGE('Raw Data'!G1986:J1986, 4), 'Raw Data'!G1986:J1986, 0), AND('Raw Data'!K1986-'Raw Data'!L1986&lt;4, 'Raw Data'!K1986-'Raw Data'!L1986&gt;0)), 'Raw Data'!G1986, 0))</f>
        <v>0</v>
      </c>
      <c r="I1992">
        <f>IF(ISBLANK('Raw Data'!J1986), 0, IF(AND(4=MATCH(LARGE('Raw Data'!G1986:J1986, 3), 'Raw Data'!G1986:J1986, 0), 'Raw Data'!L1986-'Raw Data'!K1986&gt;3), 'Raw Data'!J1986, 0))</f>
        <v>0</v>
      </c>
      <c r="J1992">
        <f>IF(ISBLANK('Raw Data'!J1986), 0, IF(AND(3=MATCH(LARGE('Raw Data'!G1986:J1986, 3), 'Raw Data'!G1986:J1986, 0), 'Raw Data'!K1986-'Raw Data'!L1986&gt;3), 'Raw Data'!I1986, 0))</f>
        <v>0</v>
      </c>
      <c r="K1992">
        <f>IF(ISBLANK('Raw Data'!J1986), 0, IF(AND(2=MATCH(LARGE('Raw Data'!G1986:J1986, 3), 'Raw Data'!G1986:J1986, 0), AND('Raw Data'!L1986-'Raw Data'!K1986&lt;4, 'Raw Data'!L1986-'Raw Data'!K1986&gt;0)), 'Raw Data'!H1986, 0))</f>
        <v>0</v>
      </c>
      <c r="L1992">
        <f>IF(ISBLANK('Raw Data'!J1986), 0, IF(AND(1=MATCH(LARGE('Raw Data'!G1986:J1986, 3), 'Raw Data'!G1986:J1986, 0), AND('Raw Data'!K1986-'Raw Data'!L1986&lt;4, 'Raw Data'!K1986-'Raw Data'!L1986&gt;0)), 'Raw Data'!G1986, 0))</f>
        <v>0</v>
      </c>
      <c r="M1992">
        <f>IF(ISBLANK('Raw Data'!J1986), 0, IF(AND(4=MATCH(LARGE('Raw Data'!G1986:J1986, 2), 'Raw Data'!G1986:J1986, 0), 'Raw Data'!L1986-'Raw Data'!K1986&gt;3), 'Raw Data'!J1986, 0))</f>
        <v>0</v>
      </c>
      <c r="N1992">
        <f>IF(ISBLANK('Raw Data'!J1986), 0, IF(AND(3=MATCH(LARGE('Raw Data'!G1986:J1986, 2), 'Raw Data'!G1986:J1986, 0), 'Raw Data'!K1986-'Raw Data'!L1986&gt;3), 'Raw Data'!I1986, 0))</f>
        <v>0</v>
      </c>
      <c r="O1992">
        <f>IF(ISBLANK('Raw Data'!J1986), 0, IF(AND(2=MATCH(LARGE('Raw Data'!G1986:J1986, 2), 'Raw Data'!G1986:J1986, 0), AND('Raw Data'!L1986-'Raw Data'!K1986&lt;4, 'Raw Data'!L1986-'Raw Data'!K1986&gt;0)), 'Raw Data'!H1986, 0))</f>
        <v>0</v>
      </c>
      <c r="P1992">
        <f>IF(ISBLANK('Raw Data'!J1986), 0, IF(AND(1=MATCH(LARGE('Raw Data'!G1986:J1986, 2), 'Raw Data'!G1986:J1986, 0), AND('Raw Data'!K1986-'Raw Data'!L1986&lt;4, 'Raw Data'!K1986-'Raw Data'!L1986&gt;0)), 'Raw Data'!G1986, 0))</f>
        <v>0</v>
      </c>
      <c r="Q1992">
        <f>IF(ISBLANK('Raw Data'!J1986), 0, IF(AND(4=MATCH(LARGE('Raw Data'!G1986:J1986, 1), 'Raw Data'!G1986:J1986, 0), 'Raw Data'!L1986-'Raw Data'!K1986&gt;3), 'Raw Data'!J1986, 0))</f>
        <v>0</v>
      </c>
      <c r="R1992">
        <f>IF(ISBLANK('Raw Data'!J1986), 0, IF(AND(3=MATCH(LARGE('Raw Data'!G1986:J1986, 1), 'Raw Data'!G1986:J1986, 0), 'Raw Data'!K1986-'Raw Data'!L1986&gt;3), 'Raw Data'!I1986, 0))</f>
        <v>0</v>
      </c>
      <c r="S1992">
        <f>IF(AND('Raw Data'!L1986-'Raw Data'!K1986&gt;4, 'Raw Data'!F1986&lt;'Raw Data'!C1986), 'Raw Data'!J1986, 0)</f>
        <v>0</v>
      </c>
      <c r="T1992">
        <f>IF(AND('Raw Data'!K1986-'Raw Data'!L1986&gt;4, 'Raw Data'!F1986&gt;'Raw Data'!C1986), 'Raw Data'!I1986, 0)</f>
        <v>0</v>
      </c>
      <c r="U1992">
        <f>IF(AND('Raw Data'!L1986-'Raw Data'!K1986&lt;3, 'Raw Data'!L1986&gt;'Raw Data'!K1986, 'Raw Data'!F1986&lt;'Raw Data'!C1986), 'Raw Data'!H1986, 0)</f>
        <v>0</v>
      </c>
      <c r="V1992">
        <f>IF(AND('Raw Data'!L1986-'Raw Data'!K1986&lt;3, 'Raw Data'!L1986&gt;'Raw Data'!K1986, 'Raw Data'!F1986&gt;'Raw Data'!C1986), 'Raw Data'!G1986, 0)</f>
        <v>0</v>
      </c>
    </row>
    <row r="1993" spans="1:22" x14ac:dyDescent="0.3">
      <c r="A1993">
        <f>IF(AND('Raw Data'!F1987&lt;'Raw Data'!C1987, 'Raw Data'!L1987&gt;'Raw Data'!K1987, 'Raw Data'!L1987-'Raw Data'!K1987&gt;3), 'Raw Data'!J1987, 0)</f>
        <v>0</v>
      </c>
      <c r="B1993">
        <f>IF(AND('Raw Data'!C1987&lt;'Raw Data'!F1987, 'Raw Data'!K1987&gt;'Raw Data'!L1987, 'Raw Data'!K1987-'Raw Data'!L1987&gt;3), 'Raw Data'!I1987, 0)</f>
        <v>0</v>
      </c>
      <c r="C1993">
        <f>IF(AND('Raw Data'!F1987&lt;'Raw Data'!C1987, 'Raw Data'!L1987&gt;'Raw Data'!K1987, 'Raw Data'!L1987-'Raw Data'!K1987&lt;4), 'Raw Data'!H1987, 0)</f>
        <v>0</v>
      </c>
      <c r="D1993">
        <f>IF(AND('Raw Data'!C1987&lt;'Raw Data'!F1987, 'Raw Data'!K1987&gt;'Raw Data'!L1987, 'Raw Data'!K1987-'Raw Data'!L1987&lt;4), 'Raw Data'!G1987, 0)</f>
        <v>0</v>
      </c>
      <c r="E1993">
        <f>IF(ISBLANK('Raw Data'!J1987), 0, IF(AND(4=MATCH(LARGE('Raw Data'!G1987:J1987, 4), 'Raw Data'!G1987:J1987, 0), 'Raw Data'!L1987-'Raw Data'!K1987&gt;3), 'Raw Data'!J1987, 0))</f>
        <v>0</v>
      </c>
      <c r="F1993">
        <f>IF(ISBLANK('Raw Data'!J1987), 0, IF(AND(3=MATCH(LARGE('Raw Data'!G1987:J1987, 4), 'Raw Data'!G1987:J1987, 0), 'Raw Data'!K1987-'Raw Data'!L1987&gt;3), 'Raw Data'!I1987, 0))</f>
        <v>0</v>
      </c>
      <c r="G1993">
        <f>IF(ISBLANK('Raw Data'!J1987), 0, IF(AND(2=MATCH(LARGE('Raw Data'!G1987:J1987, 4), 'Raw Data'!G1987:J1987, 0), AND('Raw Data'!L1987-'Raw Data'!K1987&lt;4, 'Raw Data'!L1987-'Raw Data'!K1987&gt;0)), 'Raw Data'!H1987, 0))</f>
        <v>0</v>
      </c>
      <c r="H1993">
        <f>IF(ISBLANK('Raw Data'!J1987), 0, IF(AND(1=MATCH(LARGE('Raw Data'!G1987:J1987, 4), 'Raw Data'!G1987:J1987, 0), AND('Raw Data'!K1987-'Raw Data'!L1987&lt;4, 'Raw Data'!K1987-'Raw Data'!L1987&gt;0)), 'Raw Data'!G1987, 0))</f>
        <v>0</v>
      </c>
      <c r="I1993">
        <f>IF(ISBLANK('Raw Data'!J1987), 0, IF(AND(4=MATCH(LARGE('Raw Data'!G1987:J1987, 3), 'Raw Data'!G1987:J1987, 0), 'Raw Data'!L1987-'Raw Data'!K1987&gt;3), 'Raw Data'!J1987, 0))</f>
        <v>0</v>
      </c>
      <c r="J1993">
        <f>IF(ISBLANK('Raw Data'!J1987), 0, IF(AND(3=MATCH(LARGE('Raw Data'!G1987:J1987, 3), 'Raw Data'!G1987:J1987, 0), 'Raw Data'!K1987-'Raw Data'!L1987&gt;3), 'Raw Data'!I1987, 0))</f>
        <v>0</v>
      </c>
      <c r="K1993">
        <f>IF(ISBLANK('Raw Data'!J1987), 0, IF(AND(2=MATCH(LARGE('Raw Data'!G1987:J1987, 3), 'Raw Data'!G1987:J1987, 0), AND('Raw Data'!L1987-'Raw Data'!K1987&lt;4, 'Raw Data'!L1987-'Raw Data'!K1987&gt;0)), 'Raw Data'!H1987, 0))</f>
        <v>0</v>
      </c>
      <c r="L1993">
        <f>IF(ISBLANK('Raw Data'!J1987), 0, IF(AND(1=MATCH(LARGE('Raw Data'!G1987:J1987, 3), 'Raw Data'!G1987:J1987, 0), AND('Raw Data'!K1987-'Raw Data'!L1987&lt;4, 'Raw Data'!K1987-'Raw Data'!L1987&gt;0)), 'Raw Data'!G1987, 0))</f>
        <v>0</v>
      </c>
      <c r="M1993">
        <f>IF(ISBLANK('Raw Data'!J1987), 0, IF(AND(4=MATCH(LARGE('Raw Data'!G1987:J1987, 2), 'Raw Data'!G1987:J1987, 0), 'Raw Data'!L1987-'Raw Data'!K1987&gt;3), 'Raw Data'!J1987, 0))</f>
        <v>0</v>
      </c>
      <c r="N1993">
        <f>IF(ISBLANK('Raw Data'!J1987), 0, IF(AND(3=MATCH(LARGE('Raw Data'!G1987:J1987, 2), 'Raw Data'!G1987:J1987, 0), 'Raw Data'!K1987-'Raw Data'!L1987&gt;3), 'Raw Data'!I1987, 0))</f>
        <v>0</v>
      </c>
      <c r="O1993">
        <f>IF(ISBLANK('Raw Data'!J1987), 0, IF(AND(2=MATCH(LARGE('Raw Data'!G1987:J1987, 2), 'Raw Data'!G1987:J1987, 0), AND('Raw Data'!L1987-'Raw Data'!K1987&lt;4, 'Raw Data'!L1987-'Raw Data'!K1987&gt;0)), 'Raw Data'!H1987, 0))</f>
        <v>0</v>
      </c>
      <c r="P1993">
        <f>IF(ISBLANK('Raw Data'!J1987), 0, IF(AND(1=MATCH(LARGE('Raw Data'!G1987:J1987, 2), 'Raw Data'!G1987:J1987, 0), AND('Raw Data'!K1987-'Raw Data'!L1987&lt;4, 'Raw Data'!K1987-'Raw Data'!L1987&gt;0)), 'Raw Data'!G1987, 0))</f>
        <v>0</v>
      </c>
      <c r="Q1993">
        <f>IF(ISBLANK('Raw Data'!J1987), 0, IF(AND(4=MATCH(LARGE('Raw Data'!G1987:J1987, 1), 'Raw Data'!G1987:J1987, 0), 'Raw Data'!L1987-'Raw Data'!K1987&gt;3), 'Raw Data'!J1987, 0))</f>
        <v>0</v>
      </c>
      <c r="R1993">
        <f>IF(ISBLANK('Raw Data'!J1987), 0, IF(AND(3=MATCH(LARGE('Raw Data'!G1987:J1987, 1), 'Raw Data'!G1987:J1987, 0), 'Raw Data'!K1987-'Raw Data'!L1987&gt;3), 'Raw Data'!I1987, 0))</f>
        <v>0</v>
      </c>
      <c r="S1993">
        <f>IF(AND('Raw Data'!L1987-'Raw Data'!K1987&gt;4, 'Raw Data'!F1987&lt;'Raw Data'!C1987), 'Raw Data'!J1987, 0)</f>
        <v>0</v>
      </c>
      <c r="T1993">
        <f>IF(AND('Raw Data'!K1987-'Raw Data'!L1987&gt;4, 'Raw Data'!F1987&gt;'Raw Data'!C1987), 'Raw Data'!I1987, 0)</f>
        <v>0</v>
      </c>
      <c r="U1993">
        <f>IF(AND('Raw Data'!L1987-'Raw Data'!K1987&lt;3, 'Raw Data'!L1987&gt;'Raw Data'!K1987, 'Raw Data'!F1987&lt;'Raw Data'!C1987), 'Raw Data'!H1987, 0)</f>
        <v>0</v>
      </c>
      <c r="V1993">
        <f>IF(AND('Raw Data'!L1987-'Raw Data'!K1987&lt;3, 'Raw Data'!L1987&gt;'Raw Data'!K1987, 'Raw Data'!F1987&gt;'Raw Data'!C1987), 'Raw Data'!G1987, 0)</f>
        <v>0</v>
      </c>
    </row>
    <row r="1994" spans="1:22" x14ac:dyDescent="0.3">
      <c r="A1994">
        <f>IF(AND('Raw Data'!F1988&lt;'Raw Data'!C1988, 'Raw Data'!L1988&gt;'Raw Data'!K1988, 'Raw Data'!L1988-'Raw Data'!K1988&gt;3), 'Raw Data'!J1988, 0)</f>
        <v>0</v>
      </c>
      <c r="B1994">
        <f>IF(AND('Raw Data'!C1988&lt;'Raw Data'!F1988, 'Raw Data'!K1988&gt;'Raw Data'!L1988, 'Raw Data'!K1988-'Raw Data'!L1988&gt;3), 'Raw Data'!I1988, 0)</f>
        <v>0</v>
      </c>
      <c r="C1994">
        <f>IF(AND('Raw Data'!F1988&lt;'Raw Data'!C1988, 'Raw Data'!L1988&gt;'Raw Data'!K1988, 'Raw Data'!L1988-'Raw Data'!K1988&lt;4), 'Raw Data'!H1988, 0)</f>
        <v>0</v>
      </c>
      <c r="D1994">
        <f>IF(AND('Raw Data'!C1988&lt;'Raw Data'!F1988, 'Raw Data'!K1988&gt;'Raw Data'!L1988, 'Raw Data'!K1988-'Raw Data'!L1988&lt;4), 'Raw Data'!G1988, 0)</f>
        <v>0</v>
      </c>
      <c r="E1994">
        <f>IF(ISBLANK('Raw Data'!J1988), 0, IF(AND(4=MATCH(LARGE('Raw Data'!G1988:J1988, 4), 'Raw Data'!G1988:J1988, 0), 'Raw Data'!L1988-'Raw Data'!K1988&gt;3), 'Raw Data'!J1988, 0))</f>
        <v>0</v>
      </c>
      <c r="F1994">
        <f>IF(ISBLANK('Raw Data'!J1988), 0, IF(AND(3=MATCH(LARGE('Raw Data'!G1988:J1988, 4), 'Raw Data'!G1988:J1988, 0), 'Raw Data'!K1988-'Raw Data'!L1988&gt;3), 'Raw Data'!I1988, 0))</f>
        <v>0</v>
      </c>
      <c r="G1994">
        <f>IF(ISBLANK('Raw Data'!J1988), 0, IF(AND(2=MATCH(LARGE('Raw Data'!G1988:J1988, 4), 'Raw Data'!G1988:J1988, 0), AND('Raw Data'!L1988-'Raw Data'!K1988&lt;4, 'Raw Data'!L1988-'Raw Data'!K1988&gt;0)), 'Raw Data'!H1988, 0))</f>
        <v>0</v>
      </c>
      <c r="H1994">
        <f>IF(ISBLANK('Raw Data'!J1988), 0, IF(AND(1=MATCH(LARGE('Raw Data'!G1988:J1988, 4), 'Raw Data'!G1988:J1988, 0), AND('Raw Data'!K1988-'Raw Data'!L1988&lt;4, 'Raw Data'!K1988-'Raw Data'!L1988&gt;0)), 'Raw Data'!G1988, 0))</f>
        <v>0</v>
      </c>
      <c r="I1994">
        <f>IF(ISBLANK('Raw Data'!J1988), 0, IF(AND(4=MATCH(LARGE('Raw Data'!G1988:J1988, 3), 'Raw Data'!G1988:J1988, 0), 'Raw Data'!L1988-'Raw Data'!K1988&gt;3), 'Raw Data'!J1988, 0))</f>
        <v>0</v>
      </c>
      <c r="J1994">
        <f>IF(ISBLANK('Raw Data'!J1988), 0, IF(AND(3=MATCH(LARGE('Raw Data'!G1988:J1988, 3), 'Raw Data'!G1988:J1988, 0), 'Raw Data'!K1988-'Raw Data'!L1988&gt;3), 'Raw Data'!I1988, 0))</f>
        <v>0</v>
      </c>
      <c r="K1994">
        <f>IF(ISBLANK('Raw Data'!J1988), 0, IF(AND(2=MATCH(LARGE('Raw Data'!G1988:J1988, 3), 'Raw Data'!G1988:J1988, 0), AND('Raw Data'!L1988-'Raw Data'!K1988&lt;4, 'Raw Data'!L1988-'Raw Data'!K1988&gt;0)), 'Raw Data'!H1988, 0))</f>
        <v>0</v>
      </c>
      <c r="L1994">
        <f>IF(ISBLANK('Raw Data'!J1988), 0, IF(AND(1=MATCH(LARGE('Raw Data'!G1988:J1988, 3), 'Raw Data'!G1988:J1988, 0), AND('Raw Data'!K1988-'Raw Data'!L1988&lt;4, 'Raw Data'!K1988-'Raw Data'!L1988&gt;0)), 'Raw Data'!G1988, 0))</f>
        <v>0</v>
      </c>
      <c r="M1994">
        <f>IF(ISBLANK('Raw Data'!J1988), 0, IF(AND(4=MATCH(LARGE('Raw Data'!G1988:J1988, 2), 'Raw Data'!G1988:J1988, 0), 'Raw Data'!L1988-'Raw Data'!K1988&gt;3), 'Raw Data'!J1988, 0))</f>
        <v>0</v>
      </c>
      <c r="N1994">
        <f>IF(ISBLANK('Raw Data'!J1988), 0, IF(AND(3=MATCH(LARGE('Raw Data'!G1988:J1988, 2), 'Raw Data'!G1988:J1988, 0), 'Raw Data'!K1988-'Raw Data'!L1988&gt;3), 'Raw Data'!I1988, 0))</f>
        <v>0</v>
      </c>
      <c r="O1994">
        <f>IF(ISBLANK('Raw Data'!J1988), 0, IF(AND(2=MATCH(LARGE('Raw Data'!G1988:J1988, 2), 'Raw Data'!G1988:J1988, 0), AND('Raw Data'!L1988-'Raw Data'!K1988&lt;4, 'Raw Data'!L1988-'Raw Data'!K1988&gt;0)), 'Raw Data'!H1988, 0))</f>
        <v>0</v>
      </c>
      <c r="P1994">
        <f>IF(ISBLANK('Raw Data'!J1988), 0, IF(AND(1=MATCH(LARGE('Raw Data'!G1988:J1988, 2), 'Raw Data'!G1988:J1988, 0), AND('Raw Data'!K1988-'Raw Data'!L1988&lt;4, 'Raw Data'!K1988-'Raw Data'!L1988&gt;0)), 'Raw Data'!G1988, 0))</f>
        <v>0</v>
      </c>
      <c r="Q1994">
        <f>IF(ISBLANK('Raw Data'!J1988), 0, IF(AND(4=MATCH(LARGE('Raw Data'!G1988:J1988, 1), 'Raw Data'!G1988:J1988, 0), 'Raw Data'!L1988-'Raw Data'!K1988&gt;3), 'Raw Data'!J1988, 0))</f>
        <v>0</v>
      </c>
      <c r="R1994">
        <f>IF(ISBLANK('Raw Data'!J1988), 0, IF(AND(3=MATCH(LARGE('Raw Data'!G1988:J1988, 1), 'Raw Data'!G1988:J1988, 0), 'Raw Data'!K1988-'Raw Data'!L1988&gt;3), 'Raw Data'!I1988, 0))</f>
        <v>0</v>
      </c>
      <c r="S1994">
        <f>IF(AND('Raw Data'!L1988-'Raw Data'!K1988&gt;4, 'Raw Data'!F1988&lt;'Raw Data'!C1988), 'Raw Data'!J1988, 0)</f>
        <v>0</v>
      </c>
      <c r="T1994">
        <f>IF(AND('Raw Data'!K1988-'Raw Data'!L1988&gt;4, 'Raw Data'!F1988&gt;'Raw Data'!C1988), 'Raw Data'!I1988, 0)</f>
        <v>0</v>
      </c>
      <c r="U1994">
        <f>IF(AND('Raw Data'!L1988-'Raw Data'!K1988&lt;3, 'Raw Data'!L1988&gt;'Raw Data'!K1988, 'Raw Data'!F1988&lt;'Raw Data'!C1988), 'Raw Data'!H1988, 0)</f>
        <v>0</v>
      </c>
      <c r="V1994">
        <f>IF(AND('Raw Data'!L1988-'Raw Data'!K1988&lt;3, 'Raw Data'!L1988&gt;'Raw Data'!K1988, 'Raw Data'!F1988&gt;'Raw Data'!C1988), 'Raw Data'!G1988, 0)</f>
        <v>0</v>
      </c>
    </row>
    <row r="1995" spans="1:22" x14ac:dyDescent="0.3">
      <c r="A1995">
        <f>IF(AND('Raw Data'!F1989&lt;'Raw Data'!C1989, 'Raw Data'!L1989&gt;'Raw Data'!K1989, 'Raw Data'!L1989-'Raw Data'!K1989&gt;3), 'Raw Data'!J1989, 0)</f>
        <v>0</v>
      </c>
      <c r="B1995">
        <f>IF(AND('Raw Data'!C1989&lt;'Raw Data'!F1989, 'Raw Data'!K1989&gt;'Raw Data'!L1989, 'Raw Data'!K1989-'Raw Data'!L1989&gt;3), 'Raw Data'!I1989, 0)</f>
        <v>0</v>
      </c>
      <c r="C1995">
        <f>IF(AND('Raw Data'!F1989&lt;'Raw Data'!C1989, 'Raw Data'!L1989&gt;'Raw Data'!K1989, 'Raw Data'!L1989-'Raw Data'!K1989&lt;4), 'Raw Data'!H1989, 0)</f>
        <v>0</v>
      </c>
      <c r="D1995">
        <f>IF(AND('Raw Data'!C1989&lt;'Raw Data'!F1989, 'Raw Data'!K1989&gt;'Raw Data'!L1989, 'Raw Data'!K1989-'Raw Data'!L1989&lt;4), 'Raw Data'!G1989, 0)</f>
        <v>0</v>
      </c>
      <c r="E1995">
        <f>IF(ISBLANK('Raw Data'!J1989), 0, IF(AND(4=MATCH(LARGE('Raw Data'!G1989:J1989, 4), 'Raw Data'!G1989:J1989, 0), 'Raw Data'!L1989-'Raw Data'!K1989&gt;3), 'Raw Data'!J1989, 0))</f>
        <v>0</v>
      </c>
      <c r="F1995">
        <f>IF(ISBLANK('Raw Data'!J1989), 0, IF(AND(3=MATCH(LARGE('Raw Data'!G1989:J1989, 4), 'Raw Data'!G1989:J1989, 0), 'Raw Data'!K1989-'Raw Data'!L1989&gt;3), 'Raw Data'!I1989, 0))</f>
        <v>0</v>
      </c>
      <c r="G1995">
        <f>IF(ISBLANK('Raw Data'!J1989), 0, IF(AND(2=MATCH(LARGE('Raw Data'!G1989:J1989, 4), 'Raw Data'!G1989:J1989, 0), AND('Raw Data'!L1989-'Raw Data'!K1989&lt;4, 'Raw Data'!L1989-'Raw Data'!K1989&gt;0)), 'Raw Data'!H1989, 0))</f>
        <v>0</v>
      </c>
      <c r="H1995">
        <f>IF(ISBLANK('Raw Data'!J1989), 0, IF(AND(1=MATCH(LARGE('Raw Data'!G1989:J1989, 4), 'Raw Data'!G1989:J1989, 0), AND('Raw Data'!K1989-'Raw Data'!L1989&lt;4, 'Raw Data'!K1989-'Raw Data'!L1989&gt;0)), 'Raw Data'!G1989, 0))</f>
        <v>0</v>
      </c>
      <c r="I1995">
        <f>IF(ISBLANK('Raw Data'!J1989), 0, IF(AND(4=MATCH(LARGE('Raw Data'!G1989:J1989, 3), 'Raw Data'!G1989:J1989, 0), 'Raw Data'!L1989-'Raw Data'!K1989&gt;3), 'Raw Data'!J1989, 0))</f>
        <v>0</v>
      </c>
      <c r="J1995">
        <f>IF(ISBLANK('Raw Data'!J1989), 0, IF(AND(3=MATCH(LARGE('Raw Data'!G1989:J1989, 3), 'Raw Data'!G1989:J1989, 0), 'Raw Data'!K1989-'Raw Data'!L1989&gt;3), 'Raw Data'!I1989, 0))</f>
        <v>0</v>
      </c>
      <c r="K1995">
        <f>IF(ISBLANK('Raw Data'!J1989), 0, IF(AND(2=MATCH(LARGE('Raw Data'!G1989:J1989, 3), 'Raw Data'!G1989:J1989, 0), AND('Raw Data'!L1989-'Raw Data'!K1989&lt;4, 'Raw Data'!L1989-'Raw Data'!K1989&gt;0)), 'Raw Data'!H1989, 0))</f>
        <v>0</v>
      </c>
      <c r="L1995">
        <f>IF(ISBLANK('Raw Data'!J1989), 0, IF(AND(1=MATCH(LARGE('Raw Data'!G1989:J1989, 3), 'Raw Data'!G1989:J1989, 0), AND('Raw Data'!K1989-'Raw Data'!L1989&lt;4, 'Raw Data'!K1989-'Raw Data'!L1989&gt;0)), 'Raw Data'!G1989, 0))</f>
        <v>0</v>
      </c>
      <c r="M1995">
        <f>IF(ISBLANK('Raw Data'!J1989), 0, IF(AND(4=MATCH(LARGE('Raw Data'!G1989:J1989, 2), 'Raw Data'!G1989:J1989, 0), 'Raw Data'!L1989-'Raw Data'!K1989&gt;3), 'Raw Data'!J1989, 0))</f>
        <v>0</v>
      </c>
      <c r="N1995">
        <f>IF(ISBLANK('Raw Data'!J1989), 0, IF(AND(3=MATCH(LARGE('Raw Data'!G1989:J1989, 2), 'Raw Data'!G1989:J1989, 0), 'Raw Data'!K1989-'Raw Data'!L1989&gt;3), 'Raw Data'!I1989, 0))</f>
        <v>0</v>
      </c>
      <c r="O1995">
        <f>IF(ISBLANK('Raw Data'!J1989), 0, IF(AND(2=MATCH(LARGE('Raw Data'!G1989:J1989, 2), 'Raw Data'!G1989:J1989, 0), AND('Raw Data'!L1989-'Raw Data'!K1989&lt;4, 'Raw Data'!L1989-'Raw Data'!K1989&gt;0)), 'Raw Data'!H1989, 0))</f>
        <v>0</v>
      </c>
      <c r="P1995">
        <f>IF(ISBLANK('Raw Data'!J1989), 0, IF(AND(1=MATCH(LARGE('Raw Data'!G1989:J1989, 2), 'Raw Data'!G1989:J1989, 0), AND('Raw Data'!K1989-'Raw Data'!L1989&lt;4, 'Raw Data'!K1989-'Raw Data'!L1989&gt;0)), 'Raw Data'!G1989, 0))</f>
        <v>0</v>
      </c>
      <c r="Q1995">
        <f>IF(ISBLANK('Raw Data'!J1989), 0, IF(AND(4=MATCH(LARGE('Raw Data'!G1989:J1989, 1), 'Raw Data'!G1989:J1989, 0), 'Raw Data'!L1989-'Raw Data'!K1989&gt;3), 'Raw Data'!J1989, 0))</f>
        <v>0</v>
      </c>
      <c r="R1995">
        <f>IF(ISBLANK('Raw Data'!J1989), 0, IF(AND(3=MATCH(LARGE('Raw Data'!G1989:J1989, 1), 'Raw Data'!G1989:J1989, 0), 'Raw Data'!K1989-'Raw Data'!L1989&gt;3), 'Raw Data'!I1989, 0))</f>
        <v>0</v>
      </c>
      <c r="S1995">
        <f>IF(AND('Raw Data'!L1989-'Raw Data'!K1989&gt;4, 'Raw Data'!F1989&lt;'Raw Data'!C1989), 'Raw Data'!J1989, 0)</f>
        <v>0</v>
      </c>
      <c r="T1995">
        <f>IF(AND('Raw Data'!K1989-'Raw Data'!L1989&gt;4, 'Raw Data'!F1989&gt;'Raw Data'!C1989), 'Raw Data'!I1989, 0)</f>
        <v>0</v>
      </c>
      <c r="U1995">
        <f>IF(AND('Raw Data'!L1989-'Raw Data'!K1989&lt;3, 'Raw Data'!L1989&gt;'Raw Data'!K1989, 'Raw Data'!F1989&lt;'Raw Data'!C1989), 'Raw Data'!H1989, 0)</f>
        <v>0</v>
      </c>
      <c r="V1995">
        <f>IF(AND('Raw Data'!L1989-'Raw Data'!K1989&lt;3, 'Raw Data'!L1989&gt;'Raw Data'!K1989, 'Raw Data'!F1989&gt;'Raw Data'!C1989), 'Raw Data'!G1989, 0)</f>
        <v>0</v>
      </c>
    </row>
    <row r="1996" spans="1:22" x14ac:dyDescent="0.3">
      <c r="A1996">
        <f>IF(AND('Raw Data'!F1990&lt;'Raw Data'!C1990, 'Raw Data'!L1990&gt;'Raw Data'!K1990, 'Raw Data'!L1990-'Raw Data'!K1990&gt;3), 'Raw Data'!J1990, 0)</f>
        <v>0</v>
      </c>
      <c r="B1996">
        <f>IF(AND('Raw Data'!C1990&lt;'Raw Data'!F1990, 'Raw Data'!K1990&gt;'Raw Data'!L1990, 'Raw Data'!K1990-'Raw Data'!L1990&gt;3), 'Raw Data'!I1990, 0)</f>
        <v>0</v>
      </c>
      <c r="C1996">
        <f>IF(AND('Raw Data'!F1990&lt;'Raw Data'!C1990, 'Raw Data'!L1990&gt;'Raw Data'!K1990, 'Raw Data'!L1990-'Raw Data'!K1990&lt;4), 'Raw Data'!H1990, 0)</f>
        <v>0</v>
      </c>
      <c r="D1996">
        <f>IF(AND('Raw Data'!C1990&lt;'Raw Data'!F1990, 'Raw Data'!K1990&gt;'Raw Data'!L1990, 'Raw Data'!K1990-'Raw Data'!L1990&lt;4), 'Raw Data'!G1990, 0)</f>
        <v>0</v>
      </c>
      <c r="E1996">
        <f>IF(ISBLANK('Raw Data'!J1990), 0, IF(AND(4=MATCH(LARGE('Raw Data'!G1990:J1990, 4), 'Raw Data'!G1990:J1990, 0), 'Raw Data'!L1990-'Raw Data'!K1990&gt;3), 'Raw Data'!J1990, 0))</f>
        <v>0</v>
      </c>
      <c r="F1996">
        <f>IF(ISBLANK('Raw Data'!J1990), 0, IF(AND(3=MATCH(LARGE('Raw Data'!G1990:J1990, 4), 'Raw Data'!G1990:J1990, 0), 'Raw Data'!K1990-'Raw Data'!L1990&gt;3), 'Raw Data'!I1990, 0))</f>
        <v>0</v>
      </c>
      <c r="G1996">
        <f>IF(ISBLANK('Raw Data'!J1990), 0, IF(AND(2=MATCH(LARGE('Raw Data'!G1990:J1990, 4), 'Raw Data'!G1990:J1990, 0), AND('Raw Data'!L1990-'Raw Data'!K1990&lt;4, 'Raw Data'!L1990-'Raw Data'!K1990&gt;0)), 'Raw Data'!H1990, 0))</f>
        <v>0</v>
      </c>
      <c r="H1996">
        <f>IF(ISBLANK('Raw Data'!J1990), 0, IF(AND(1=MATCH(LARGE('Raw Data'!G1990:J1990, 4), 'Raw Data'!G1990:J1990, 0), AND('Raw Data'!K1990-'Raw Data'!L1990&lt;4, 'Raw Data'!K1990-'Raw Data'!L1990&gt;0)), 'Raw Data'!G1990, 0))</f>
        <v>0</v>
      </c>
      <c r="I1996">
        <f>IF(ISBLANK('Raw Data'!J1990), 0, IF(AND(4=MATCH(LARGE('Raw Data'!G1990:J1990, 3), 'Raw Data'!G1990:J1990, 0), 'Raw Data'!L1990-'Raw Data'!K1990&gt;3), 'Raw Data'!J1990, 0))</f>
        <v>0</v>
      </c>
      <c r="J1996">
        <f>IF(ISBLANK('Raw Data'!J1990), 0, IF(AND(3=MATCH(LARGE('Raw Data'!G1990:J1990, 3), 'Raw Data'!G1990:J1990, 0), 'Raw Data'!K1990-'Raw Data'!L1990&gt;3), 'Raw Data'!I1990, 0))</f>
        <v>0</v>
      </c>
      <c r="K1996">
        <f>IF(ISBLANK('Raw Data'!J1990), 0, IF(AND(2=MATCH(LARGE('Raw Data'!G1990:J1990, 3), 'Raw Data'!G1990:J1990, 0), AND('Raw Data'!L1990-'Raw Data'!K1990&lt;4, 'Raw Data'!L1990-'Raw Data'!K1990&gt;0)), 'Raw Data'!H1990, 0))</f>
        <v>0</v>
      </c>
      <c r="L1996">
        <f>IF(ISBLANK('Raw Data'!J1990), 0, IF(AND(1=MATCH(LARGE('Raw Data'!G1990:J1990, 3), 'Raw Data'!G1990:J1990, 0), AND('Raw Data'!K1990-'Raw Data'!L1990&lt;4, 'Raw Data'!K1990-'Raw Data'!L1990&gt;0)), 'Raw Data'!G1990, 0))</f>
        <v>0</v>
      </c>
      <c r="M1996">
        <f>IF(ISBLANK('Raw Data'!J1990), 0, IF(AND(4=MATCH(LARGE('Raw Data'!G1990:J1990, 2), 'Raw Data'!G1990:J1990, 0), 'Raw Data'!L1990-'Raw Data'!K1990&gt;3), 'Raw Data'!J1990, 0))</f>
        <v>0</v>
      </c>
      <c r="N1996">
        <f>IF(ISBLANK('Raw Data'!J1990), 0, IF(AND(3=MATCH(LARGE('Raw Data'!G1990:J1990, 2), 'Raw Data'!G1990:J1990, 0), 'Raw Data'!K1990-'Raw Data'!L1990&gt;3), 'Raw Data'!I1990, 0))</f>
        <v>0</v>
      </c>
      <c r="O1996">
        <f>IF(ISBLANK('Raw Data'!J1990), 0, IF(AND(2=MATCH(LARGE('Raw Data'!G1990:J1990, 2), 'Raw Data'!G1990:J1990, 0), AND('Raw Data'!L1990-'Raw Data'!K1990&lt;4, 'Raw Data'!L1990-'Raw Data'!K1990&gt;0)), 'Raw Data'!H1990, 0))</f>
        <v>0</v>
      </c>
      <c r="P1996">
        <f>IF(ISBLANK('Raw Data'!J1990), 0, IF(AND(1=MATCH(LARGE('Raw Data'!G1990:J1990, 2), 'Raw Data'!G1990:J1990, 0), AND('Raw Data'!K1990-'Raw Data'!L1990&lt;4, 'Raw Data'!K1990-'Raw Data'!L1990&gt;0)), 'Raw Data'!G1990, 0))</f>
        <v>0</v>
      </c>
      <c r="Q1996">
        <f>IF(ISBLANK('Raw Data'!J1990), 0, IF(AND(4=MATCH(LARGE('Raw Data'!G1990:J1990, 1), 'Raw Data'!G1990:J1990, 0), 'Raw Data'!L1990-'Raw Data'!K1990&gt;3), 'Raw Data'!J1990, 0))</f>
        <v>0</v>
      </c>
      <c r="R1996">
        <f>IF(ISBLANK('Raw Data'!J1990), 0, IF(AND(3=MATCH(LARGE('Raw Data'!G1990:J1990, 1), 'Raw Data'!G1990:J1990, 0), 'Raw Data'!K1990-'Raw Data'!L1990&gt;3), 'Raw Data'!I1990, 0))</f>
        <v>0</v>
      </c>
      <c r="S1996">
        <f>IF(AND('Raw Data'!L1990-'Raw Data'!K1990&gt;4, 'Raw Data'!F1990&lt;'Raw Data'!C1990), 'Raw Data'!J1990, 0)</f>
        <v>0</v>
      </c>
      <c r="T1996">
        <f>IF(AND('Raw Data'!K1990-'Raw Data'!L1990&gt;4, 'Raw Data'!F1990&gt;'Raw Data'!C1990), 'Raw Data'!I1990, 0)</f>
        <v>0</v>
      </c>
      <c r="U1996">
        <f>IF(AND('Raw Data'!L1990-'Raw Data'!K1990&lt;3, 'Raw Data'!L1990&gt;'Raw Data'!K1990, 'Raw Data'!F1990&lt;'Raw Data'!C1990), 'Raw Data'!H1990, 0)</f>
        <v>0</v>
      </c>
      <c r="V1996">
        <f>IF(AND('Raw Data'!L1990-'Raw Data'!K1990&lt;3, 'Raw Data'!L1990&gt;'Raw Data'!K1990, 'Raw Data'!F1990&gt;'Raw Data'!C1990), 'Raw Data'!G1990, 0)</f>
        <v>0</v>
      </c>
    </row>
    <row r="1997" spans="1:22" x14ac:dyDescent="0.3">
      <c r="A1997">
        <f>IF(AND('Raw Data'!F1991&lt;'Raw Data'!C1991, 'Raw Data'!L1991&gt;'Raw Data'!K1991, 'Raw Data'!L1991-'Raw Data'!K1991&gt;3), 'Raw Data'!J1991, 0)</f>
        <v>0</v>
      </c>
      <c r="B1997">
        <f>IF(AND('Raw Data'!C1991&lt;'Raw Data'!F1991, 'Raw Data'!K1991&gt;'Raw Data'!L1991, 'Raw Data'!K1991-'Raw Data'!L1991&gt;3), 'Raw Data'!I1991, 0)</f>
        <v>0</v>
      </c>
      <c r="C1997">
        <f>IF(AND('Raw Data'!F1991&lt;'Raw Data'!C1991, 'Raw Data'!L1991&gt;'Raw Data'!K1991, 'Raw Data'!L1991-'Raw Data'!K1991&lt;4), 'Raw Data'!H1991, 0)</f>
        <v>0</v>
      </c>
      <c r="D1997">
        <f>IF(AND('Raw Data'!C1991&lt;'Raw Data'!F1991, 'Raw Data'!K1991&gt;'Raw Data'!L1991, 'Raw Data'!K1991-'Raw Data'!L1991&lt;4), 'Raw Data'!G1991, 0)</f>
        <v>0</v>
      </c>
      <c r="E1997">
        <f>IF(ISBLANK('Raw Data'!J1991), 0, IF(AND(4=MATCH(LARGE('Raw Data'!G1991:J1991, 4), 'Raw Data'!G1991:J1991, 0), 'Raw Data'!L1991-'Raw Data'!K1991&gt;3), 'Raw Data'!J1991, 0))</f>
        <v>0</v>
      </c>
      <c r="F1997">
        <f>IF(ISBLANK('Raw Data'!J1991), 0, IF(AND(3=MATCH(LARGE('Raw Data'!G1991:J1991, 4), 'Raw Data'!G1991:J1991, 0), 'Raw Data'!K1991-'Raw Data'!L1991&gt;3), 'Raw Data'!I1991, 0))</f>
        <v>0</v>
      </c>
      <c r="G1997">
        <f>IF(ISBLANK('Raw Data'!J1991), 0, IF(AND(2=MATCH(LARGE('Raw Data'!G1991:J1991, 4), 'Raw Data'!G1991:J1991, 0), AND('Raw Data'!L1991-'Raw Data'!K1991&lt;4, 'Raw Data'!L1991-'Raw Data'!K1991&gt;0)), 'Raw Data'!H1991, 0))</f>
        <v>0</v>
      </c>
      <c r="H1997">
        <f>IF(ISBLANK('Raw Data'!J1991), 0, IF(AND(1=MATCH(LARGE('Raw Data'!G1991:J1991, 4), 'Raw Data'!G1991:J1991, 0), AND('Raw Data'!K1991-'Raw Data'!L1991&lt;4, 'Raw Data'!K1991-'Raw Data'!L1991&gt;0)), 'Raw Data'!G1991, 0))</f>
        <v>0</v>
      </c>
      <c r="I1997">
        <f>IF(ISBLANK('Raw Data'!J1991), 0, IF(AND(4=MATCH(LARGE('Raw Data'!G1991:J1991, 3), 'Raw Data'!G1991:J1991, 0), 'Raw Data'!L1991-'Raw Data'!K1991&gt;3), 'Raw Data'!J1991, 0))</f>
        <v>0</v>
      </c>
      <c r="J1997">
        <f>IF(ISBLANK('Raw Data'!J1991), 0, IF(AND(3=MATCH(LARGE('Raw Data'!G1991:J1991, 3), 'Raw Data'!G1991:J1991, 0), 'Raw Data'!K1991-'Raw Data'!L1991&gt;3), 'Raw Data'!I1991, 0))</f>
        <v>0</v>
      </c>
      <c r="K1997">
        <f>IF(ISBLANK('Raw Data'!J1991), 0, IF(AND(2=MATCH(LARGE('Raw Data'!G1991:J1991, 3), 'Raw Data'!G1991:J1991, 0), AND('Raw Data'!L1991-'Raw Data'!K1991&lt;4, 'Raw Data'!L1991-'Raw Data'!K1991&gt;0)), 'Raw Data'!H1991, 0))</f>
        <v>0</v>
      </c>
      <c r="L1997">
        <f>IF(ISBLANK('Raw Data'!J1991), 0, IF(AND(1=MATCH(LARGE('Raw Data'!G1991:J1991, 3), 'Raw Data'!G1991:J1991, 0), AND('Raw Data'!K1991-'Raw Data'!L1991&lt;4, 'Raw Data'!K1991-'Raw Data'!L1991&gt;0)), 'Raw Data'!G1991, 0))</f>
        <v>0</v>
      </c>
      <c r="M1997">
        <f>IF(ISBLANK('Raw Data'!J1991), 0, IF(AND(4=MATCH(LARGE('Raw Data'!G1991:J1991, 2), 'Raw Data'!G1991:J1991, 0), 'Raw Data'!L1991-'Raw Data'!K1991&gt;3), 'Raw Data'!J1991, 0))</f>
        <v>0</v>
      </c>
      <c r="N1997">
        <f>IF(ISBLANK('Raw Data'!J1991), 0, IF(AND(3=MATCH(LARGE('Raw Data'!G1991:J1991, 2), 'Raw Data'!G1991:J1991, 0), 'Raw Data'!K1991-'Raw Data'!L1991&gt;3), 'Raw Data'!I1991, 0))</f>
        <v>0</v>
      </c>
      <c r="O1997">
        <f>IF(ISBLANK('Raw Data'!J1991), 0, IF(AND(2=MATCH(LARGE('Raw Data'!G1991:J1991, 2), 'Raw Data'!G1991:J1991, 0), AND('Raw Data'!L1991-'Raw Data'!K1991&lt;4, 'Raw Data'!L1991-'Raw Data'!K1991&gt;0)), 'Raw Data'!H1991, 0))</f>
        <v>0</v>
      </c>
      <c r="P1997">
        <f>IF(ISBLANK('Raw Data'!J1991), 0, IF(AND(1=MATCH(LARGE('Raw Data'!G1991:J1991, 2), 'Raw Data'!G1991:J1991, 0), AND('Raw Data'!K1991-'Raw Data'!L1991&lt;4, 'Raw Data'!K1991-'Raw Data'!L1991&gt;0)), 'Raw Data'!G1991, 0))</f>
        <v>0</v>
      </c>
      <c r="Q1997">
        <f>IF(ISBLANK('Raw Data'!J1991), 0, IF(AND(4=MATCH(LARGE('Raw Data'!G1991:J1991, 1), 'Raw Data'!G1991:J1991, 0), 'Raw Data'!L1991-'Raw Data'!K1991&gt;3), 'Raw Data'!J1991, 0))</f>
        <v>0</v>
      </c>
      <c r="R1997">
        <f>IF(ISBLANK('Raw Data'!J1991), 0, IF(AND(3=MATCH(LARGE('Raw Data'!G1991:J1991, 1), 'Raw Data'!G1991:J1991, 0), 'Raw Data'!K1991-'Raw Data'!L1991&gt;3), 'Raw Data'!I1991, 0))</f>
        <v>0</v>
      </c>
      <c r="S1997">
        <f>IF(AND('Raw Data'!L1991-'Raw Data'!K1991&gt;4, 'Raw Data'!F1991&lt;'Raw Data'!C1991), 'Raw Data'!J1991, 0)</f>
        <v>0</v>
      </c>
      <c r="T1997">
        <f>IF(AND('Raw Data'!K1991-'Raw Data'!L1991&gt;4, 'Raw Data'!F1991&gt;'Raw Data'!C1991), 'Raw Data'!I1991, 0)</f>
        <v>0</v>
      </c>
      <c r="U1997">
        <f>IF(AND('Raw Data'!L1991-'Raw Data'!K1991&lt;3, 'Raw Data'!L1991&gt;'Raw Data'!K1991, 'Raw Data'!F1991&lt;'Raw Data'!C1991), 'Raw Data'!H1991, 0)</f>
        <v>0</v>
      </c>
      <c r="V1997">
        <f>IF(AND('Raw Data'!L1991-'Raw Data'!K1991&lt;3, 'Raw Data'!L1991&gt;'Raw Data'!K1991, 'Raw Data'!F1991&gt;'Raw Data'!C1991), 'Raw Data'!G1991, 0)</f>
        <v>0</v>
      </c>
    </row>
    <row r="1998" spans="1:22" x14ac:dyDescent="0.3">
      <c r="A1998">
        <f>IF(AND('Raw Data'!F1992&lt;'Raw Data'!C1992, 'Raw Data'!L1992&gt;'Raw Data'!K1992, 'Raw Data'!L1992-'Raw Data'!K1992&gt;3), 'Raw Data'!J1992, 0)</f>
        <v>0</v>
      </c>
      <c r="B1998">
        <f>IF(AND('Raw Data'!C1992&lt;'Raw Data'!F1992, 'Raw Data'!K1992&gt;'Raw Data'!L1992, 'Raw Data'!K1992-'Raw Data'!L1992&gt;3), 'Raw Data'!I1992, 0)</f>
        <v>0</v>
      </c>
      <c r="C1998">
        <f>IF(AND('Raw Data'!F1992&lt;'Raw Data'!C1992, 'Raw Data'!L1992&gt;'Raw Data'!K1992, 'Raw Data'!L1992-'Raw Data'!K1992&lt;4), 'Raw Data'!H1992, 0)</f>
        <v>0</v>
      </c>
      <c r="D1998">
        <f>IF(AND('Raw Data'!C1992&lt;'Raw Data'!F1992, 'Raw Data'!K1992&gt;'Raw Data'!L1992, 'Raw Data'!K1992-'Raw Data'!L1992&lt;4), 'Raw Data'!G1992, 0)</f>
        <v>0</v>
      </c>
      <c r="E1998">
        <f>IF(ISBLANK('Raw Data'!J1992), 0, IF(AND(4=MATCH(LARGE('Raw Data'!G1992:J1992, 4), 'Raw Data'!G1992:J1992, 0), 'Raw Data'!L1992-'Raw Data'!K1992&gt;3), 'Raw Data'!J1992, 0))</f>
        <v>0</v>
      </c>
      <c r="F1998">
        <f>IF(ISBLANK('Raw Data'!J1992), 0, IF(AND(3=MATCH(LARGE('Raw Data'!G1992:J1992, 4), 'Raw Data'!G1992:J1992, 0), 'Raw Data'!K1992-'Raw Data'!L1992&gt;3), 'Raw Data'!I1992, 0))</f>
        <v>0</v>
      </c>
      <c r="G1998">
        <f>IF(ISBLANK('Raw Data'!J1992), 0, IF(AND(2=MATCH(LARGE('Raw Data'!G1992:J1992, 4), 'Raw Data'!G1992:J1992, 0), AND('Raw Data'!L1992-'Raw Data'!K1992&lt;4, 'Raw Data'!L1992-'Raw Data'!K1992&gt;0)), 'Raw Data'!H1992, 0))</f>
        <v>0</v>
      </c>
      <c r="H1998">
        <f>IF(ISBLANK('Raw Data'!J1992), 0, IF(AND(1=MATCH(LARGE('Raw Data'!G1992:J1992, 4), 'Raw Data'!G1992:J1992, 0), AND('Raw Data'!K1992-'Raw Data'!L1992&lt;4, 'Raw Data'!K1992-'Raw Data'!L1992&gt;0)), 'Raw Data'!G1992, 0))</f>
        <v>0</v>
      </c>
      <c r="I1998">
        <f>IF(ISBLANK('Raw Data'!J1992), 0, IF(AND(4=MATCH(LARGE('Raw Data'!G1992:J1992, 3), 'Raw Data'!G1992:J1992, 0), 'Raw Data'!L1992-'Raw Data'!K1992&gt;3), 'Raw Data'!J1992, 0))</f>
        <v>0</v>
      </c>
      <c r="J1998">
        <f>IF(ISBLANK('Raw Data'!J1992), 0, IF(AND(3=MATCH(LARGE('Raw Data'!G1992:J1992, 3), 'Raw Data'!G1992:J1992, 0), 'Raw Data'!K1992-'Raw Data'!L1992&gt;3), 'Raw Data'!I1992, 0))</f>
        <v>0</v>
      </c>
      <c r="K1998">
        <f>IF(ISBLANK('Raw Data'!J1992), 0, IF(AND(2=MATCH(LARGE('Raw Data'!G1992:J1992, 3), 'Raw Data'!G1992:J1992, 0), AND('Raw Data'!L1992-'Raw Data'!K1992&lt;4, 'Raw Data'!L1992-'Raw Data'!K1992&gt;0)), 'Raw Data'!H1992, 0))</f>
        <v>0</v>
      </c>
      <c r="L1998">
        <f>IF(ISBLANK('Raw Data'!J1992), 0, IF(AND(1=MATCH(LARGE('Raw Data'!G1992:J1992, 3), 'Raw Data'!G1992:J1992, 0), AND('Raw Data'!K1992-'Raw Data'!L1992&lt;4, 'Raw Data'!K1992-'Raw Data'!L1992&gt;0)), 'Raw Data'!G1992, 0))</f>
        <v>0</v>
      </c>
      <c r="M1998">
        <f>IF(ISBLANK('Raw Data'!J1992), 0, IF(AND(4=MATCH(LARGE('Raw Data'!G1992:J1992, 2), 'Raw Data'!G1992:J1992, 0), 'Raw Data'!L1992-'Raw Data'!K1992&gt;3), 'Raw Data'!J1992, 0))</f>
        <v>0</v>
      </c>
      <c r="N1998">
        <f>IF(ISBLANK('Raw Data'!J1992), 0, IF(AND(3=MATCH(LARGE('Raw Data'!G1992:J1992, 2), 'Raw Data'!G1992:J1992, 0), 'Raw Data'!K1992-'Raw Data'!L1992&gt;3), 'Raw Data'!I1992, 0))</f>
        <v>0</v>
      </c>
      <c r="O1998">
        <f>IF(ISBLANK('Raw Data'!J1992), 0, IF(AND(2=MATCH(LARGE('Raw Data'!G1992:J1992, 2), 'Raw Data'!G1992:J1992, 0), AND('Raw Data'!L1992-'Raw Data'!K1992&lt;4, 'Raw Data'!L1992-'Raw Data'!K1992&gt;0)), 'Raw Data'!H1992, 0))</f>
        <v>0</v>
      </c>
      <c r="P1998">
        <f>IF(ISBLANK('Raw Data'!J1992), 0, IF(AND(1=MATCH(LARGE('Raw Data'!G1992:J1992, 2), 'Raw Data'!G1992:J1992, 0), AND('Raw Data'!K1992-'Raw Data'!L1992&lt;4, 'Raw Data'!K1992-'Raw Data'!L1992&gt;0)), 'Raw Data'!G1992, 0))</f>
        <v>0</v>
      </c>
      <c r="Q1998">
        <f>IF(ISBLANK('Raw Data'!J1992), 0, IF(AND(4=MATCH(LARGE('Raw Data'!G1992:J1992, 1), 'Raw Data'!G1992:J1992, 0), 'Raw Data'!L1992-'Raw Data'!K1992&gt;3), 'Raw Data'!J1992, 0))</f>
        <v>0</v>
      </c>
      <c r="R1998">
        <f>IF(ISBLANK('Raw Data'!J1992), 0, IF(AND(3=MATCH(LARGE('Raw Data'!G1992:J1992, 1), 'Raw Data'!G1992:J1992, 0), 'Raw Data'!K1992-'Raw Data'!L1992&gt;3), 'Raw Data'!I1992, 0))</f>
        <v>0</v>
      </c>
      <c r="S1998">
        <f>IF(AND('Raw Data'!L1992-'Raw Data'!K1992&gt;4, 'Raw Data'!F1992&lt;'Raw Data'!C1992), 'Raw Data'!J1992, 0)</f>
        <v>0</v>
      </c>
      <c r="T1998">
        <f>IF(AND('Raw Data'!K1992-'Raw Data'!L1992&gt;4, 'Raw Data'!F1992&gt;'Raw Data'!C1992), 'Raw Data'!I1992, 0)</f>
        <v>0</v>
      </c>
      <c r="U1998">
        <f>IF(AND('Raw Data'!L1992-'Raw Data'!K1992&lt;3, 'Raw Data'!L1992&gt;'Raw Data'!K1992, 'Raw Data'!F1992&lt;'Raw Data'!C1992), 'Raw Data'!H1992, 0)</f>
        <v>0</v>
      </c>
      <c r="V1998">
        <f>IF(AND('Raw Data'!L1992-'Raw Data'!K1992&lt;3, 'Raw Data'!L1992&gt;'Raw Data'!K1992, 'Raw Data'!F1992&gt;'Raw Data'!C1992), 'Raw Data'!G1992, 0)</f>
        <v>0</v>
      </c>
    </row>
    <row r="1999" spans="1:22" x14ac:dyDescent="0.3">
      <c r="A1999">
        <f>IF(AND('Raw Data'!F1993&lt;'Raw Data'!C1993, 'Raw Data'!L1993&gt;'Raw Data'!K1993, 'Raw Data'!L1993-'Raw Data'!K1993&gt;3), 'Raw Data'!J1993, 0)</f>
        <v>0</v>
      </c>
      <c r="B1999">
        <f>IF(AND('Raw Data'!C1993&lt;'Raw Data'!F1993, 'Raw Data'!K1993&gt;'Raw Data'!L1993, 'Raw Data'!K1993-'Raw Data'!L1993&gt;3), 'Raw Data'!I1993, 0)</f>
        <v>0</v>
      </c>
      <c r="C1999">
        <f>IF(AND('Raw Data'!F1993&lt;'Raw Data'!C1993, 'Raw Data'!L1993&gt;'Raw Data'!K1993, 'Raw Data'!L1993-'Raw Data'!K1993&lt;4), 'Raw Data'!H1993, 0)</f>
        <v>0</v>
      </c>
      <c r="D1999">
        <f>IF(AND('Raw Data'!C1993&lt;'Raw Data'!F1993, 'Raw Data'!K1993&gt;'Raw Data'!L1993, 'Raw Data'!K1993-'Raw Data'!L1993&lt;4), 'Raw Data'!G1993, 0)</f>
        <v>0</v>
      </c>
      <c r="E1999">
        <f>IF(ISBLANK('Raw Data'!J1993), 0, IF(AND(4=MATCH(LARGE('Raw Data'!G1993:J1993, 4), 'Raw Data'!G1993:J1993, 0), 'Raw Data'!L1993-'Raw Data'!K1993&gt;3), 'Raw Data'!J1993, 0))</f>
        <v>0</v>
      </c>
      <c r="F1999">
        <f>IF(ISBLANK('Raw Data'!J1993), 0, IF(AND(3=MATCH(LARGE('Raw Data'!G1993:J1993, 4), 'Raw Data'!G1993:J1993, 0), 'Raw Data'!K1993-'Raw Data'!L1993&gt;3), 'Raw Data'!I1993, 0))</f>
        <v>0</v>
      </c>
      <c r="G1999">
        <f>IF(ISBLANK('Raw Data'!J1993), 0, IF(AND(2=MATCH(LARGE('Raw Data'!G1993:J1993, 4), 'Raw Data'!G1993:J1993, 0), AND('Raw Data'!L1993-'Raw Data'!K1993&lt;4, 'Raw Data'!L1993-'Raw Data'!K1993&gt;0)), 'Raw Data'!H1993, 0))</f>
        <v>0</v>
      </c>
      <c r="H1999">
        <f>IF(ISBLANK('Raw Data'!J1993), 0, IF(AND(1=MATCH(LARGE('Raw Data'!G1993:J1993, 4), 'Raw Data'!G1993:J1993, 0), AND('Raw Data'!K1993-'Raw Data'!L1993&lt;4, 'Raw Data'!K1993-'Raw Data'!L1993&gt;0)), 'Raw Data'!G1993, 0))</f>
        <v>0</v>
      </c>
      <c r="I1999">
        <f>IF(ISBLANK('Raw Data'!J1993), 0, IF(AND(4=MATCH(LARGE('Raw Data'!G1993:J1993, 3), 'Raw Data'!G1993:J1993, 0), 'Raw Data'!L1993-'Raw Data'!K1993&gt;3), 'Raw Data'!J1993, 0))</f>
        <v>0</v>
      </c>
      <c r="J1999">
        <f>IF(ISBLANK('Raw Data'!J1993), 0, IF(AND(3=MATCH(LARGE('Raw Data'!G1993:J1993, 3), 'Raw Data'!G1993:J1993, 0), 'Raw Data'!K1993-'Raw Data'!L1993&gt;3), 'Raw Data'!I1993, 0))</f>
        <v>0</v>
      </c>
      <c r="K1999">
        <f>IF(ISBLANK('Raw Data'!J1993), 0, IF(AND(2=MATCH(LARGE('Raw Data'!G1993:J1993, 3), 'Raw Data'!G1993:J1993, 0), AND('Raw Data'!L1993-'Raw Data'!K1993&lt;4, 'Raw Data'!L1993-'Raw Data'!K1993&gt;0)), 'Raw Data'!H1993, 0))</f>
        <v>0</v>
      </c>
      <c r="L1999">
        <f>IF(ISBLANK('Raw Data'!J1993), 0, IF(AND(1=MATCH(LARGE('Raw Data'!G1993:J1993, 3), 'Raw Data'!G1993:J1993, 0), AND('Raw Data'!K1993-'Raw Data'!L1993&lt;4, 'Raw Data'!K1993-'Raw Data'!L1993&gt;0)), 'Raw Data'!G1993, 0))</f>
        <v>0</v>
      </c>
      <c r="M1999">
        <f>IF(ISBLANK('Raw Data'!J1993), 0, IF(AND(4=MATCH(LARGE('Raw Data'!G1993:J1993, 2), 'Raw Data'!G1993:J1993, 0), 'Raw Data'!L1993-'Raw Data'!K1993&gt;3), 'Raw Data'!J1993, 0))</f>
        <v>0</v>
      </c>
      <c r="N1999">
        <f>IF(ISBLANK('Raw Data'!J1993), 0, IF(AND(3=MATCH(LARGE('Raw Data'!G1993:J1993, 2), 'Raw Data'!G1993:J1993, 0), 'Raw Data'!K1993-'Raw Data'!L1993&gt;3), 'Raw Data'!I1993, 0))</f>
        <v>0</v>
      </c>
      <c r="O1999">
        <f>IF(ISBLANK('Raw Data'!J1993), 0, IF(AND(2=MATCH(LARGE('Raw Data'!G1993:J1993, 2), 'Raw Data'!G1993:J1993, 0), AND('Raw Data'!L1993-'Raw Data'!K1993&lt;4, 'Raw Data'!L1993-'Raw Data'!K1993&gt;0)), 'Raw Data'!H1993, 0))</f>
        <v>0</v>
      </c>
      <c r="P1999">
        <f>IF(ISBLANK('Raw Data'!J1993), 0, IF(AND(1=MATCH(LARGE('Raw Data'!G1993:J1993, 2), 'Raw Data'!G1993:J1993, 0), AND('Raw Data'!K1993-'Raw Data'!L1993&lt;4, 'Raw Data'!K1993-'Raw Data'!L1993&gt;0)), 'Raw Data'!G1993, 0))</f>
        <v>0</v>
      </c>
      <c r="Q1999">
        <f>IF(ISBLANK('Raw Data'!J1993), 0, IF(AND(4=MATCH(LARGE('Raw Data'!G1993:J1993, 1), 'Raw Data'!G1993:J1993, 0), 'Raw Data'!L1993-'Raw Data'!K1993&gt;3), 'Raw Data'!J1993, 0))</f>
        <v>0</v>
      </c>
      <c r="R1999">
        <f>IF(ISBLANK('Raw Data'!J1993), 0, IF(AND(3=MATCH(LARGE('Raw Data'!G1993:J1993, 1), 'Raw Data'!G1993:J1993, 0), 'Raw Data'!K1993-'Raw Data'!L1993&gt;3), 'Raw Data'!I1993, 0))</f>
        <v>0</v>
      </c>
      <c r="S1999">
        <f>IF(AND('Raw Data'!L1993-'Raw Data'!K1993&gt;4, 'Raw Data'!F1993&lt;'Raw Data'!C1993), 'Raw Data'!J1993, 0)</f>
        <v>0</v>
      </c>
      <c r="T1999">
        <f>IF(AND('Raw Data'!K1993-'Raw Data'!L1993&gt;4, 'Raw Data'!F1993&gt;'Raw Data'!C1993), 'Raw Data'!I1993, 0)</f>
        <v>0</v>
      </c>
      <c r="U1999">
        <f>IF(AND('Raw Data'!L1993-'Raw Data'!K1993&lt;3, 'Raw Data'!L1993&gt;'Raw Data'!K1993, 'Raw Data'!F1993&lt;'Raw Data'!C1993), 'Raw Data'!H1993, 0)</f>
        <v>0</v>
      </c>
      <c r="V1999">
        <f>IF(AND('Raw Data'!L1993-'Raw Data'!K1993&lt;3, 'Raw Data'!L1993&gt;'Raw Data'!K1993, 'Raw Data'!F1993&gt;'Raw Data'!C1993), 'Raw Data'!G1993, 0)</f>
        <v>0</v>
      </c>
    </row>
    <row r="2000" spans="1:22" x14ac:dyDescent="0.3">
      <c r="A2000">
        <f>IF(AND('Raw Data'!F1994&lt;'Raw Data'!C1994, 'Raw Data'!L1994&gt;'Raw Data'!K1994, 'Raw Data'!L1994-'Raw Data'!K1994&gt;3), 'Raw Data'!J1994, 0)</f>
        <v>0</v>
      </c>
      <c r="B2000">
        <f>IF(AND('Raw Data'!C1994&lt;'Raw Data'!F1994, 'Raw Data'!K1994&gt;'Raw Data'!L1994, 'Raw Data'!K1994-'Raw Data'!L1994&gt;3), 'Raw Data'!I1994, 0)</f>
        <v>0</v>
      </c>
      <c r="C2000">
        <f>IF(AND('Raw Data'!F1994&lt;'Raw Data'!C1994, 'Raw Data'!L1994&gt;'Raw Data'!K1994, 'Raw Data'!L1994-'Raw Data'!K1994&lt;4), 'Raw Data'!H1994, 0)</f>
        <v>0</v>
      </c>
      <c r="D2000">
        <f>IF(AND('Raw Data'!C1994&lt;'Raw Data'!F1994, 'Raw Data'!K1994&gt;'Raw Data'!L1994, 'Raw Data'!K1994-'Raw Data'!L1994&lt;4), 'Raw Data'!G1994, 0)</f>
        <v>0</v>
      </c>
      <c r="E2000">
        <f>IF(ISBLANK('Raw Data'!J1994), 0, IF(AND(4=MATCH(LARGE('Raw Data'!G1994:J1994, 4), 'Raw Data'!G1994:J1994, 0), 'Raw Data'!L1994-'Raw Data'!K1994&gt;3), 'Raw Data'!J1994, 0))</f>
        <v>0</v>
      </c>
      <c r="F2000">
        <f>IF(ISBLANK('Raw Data'!J1994), 0, IF(AND(3=MATCH(LARGE('Raw Data'!G1994:J1994, 4), 'Raw Data'!G1994:J1994, 0), 'Raw Data'!K1994-'Raw Data'!L1994&gt;3), 'Raw Data'!I1994, 0))</f>
        <v>0</v>
      </c>
      <c r="G2000">
        <f>IF(ISBLANK('Raw Data'!J1994), 0, IF(AND(2=MATCH(LARGE('Raw Data'!G1994:J1994, 4), 'Raw Data'!G1994:J1994, 0), AND('Raw Data'!L1994-'Raw Data'!K1994&lt;4, 'Raw Data'!L1994-'Raw Data'!K1994&gt;0)), 'Raw Data'!H1994, 0))</f>
        <v>0</v>
      </c>
      <c r="H2000">
        <f>IF(ISBLANK('Raw Data'!J1994), 0, IF(AND(1=MATCH(LARGE('Raw Data'!G1994:J1994, 4), 'Raw Data'!G1994:J1994, 0), AND('Raw Data'!K1994-'Raw Data'!L1994&lt;4, 'Raw Data'!K1994-'Raw Data'!L1994&gt;0)), 'Raw Data'!G1994, 0))</f>
        <v>0</v>
      </c>
      <c r="I2000">
        <f>IF(ISBLANK('Raw Data'!J1994), 0, IF(AND(4=MATCH(LARGE('Raw Data'!G1994:J1994, 3), 'Raw Data'!G1994:J1994, 0), 'Raw Data'!L1994-'Raw Data'!K1994&gt;3), 'Raw Data'!J1994, 0))</f>
        <v>0</v>
      </c>
      <c r="J2000">
        <f>IF(ISBLANK('Raw Data'!J1994), 0, IF(AND(3=MATCH(LARGE('Raw Data'!G1994:J1994, 3), 'Raw Data'!G1994:J1994, 0), 'Raw Data'!K1994-'Raw Data'!L1994&gt;3), 'Raw Data'!I1994, 0))</f>
        <v>0</v>
      </c>
      <c r="K2000">
        <f>IF(ISBLANK('Raw Data'!J1994), 0, IF(AND(2=MATCH(LARGE('Raw Data'!G1994:J1994, 3), 'Raw Data'!G1994:J1994, 0), AND('Raw Data'!L1994-'Raw Data'!K1994&lt;4, 'Raw Data'!L1994-'Raw Data'!K1994&gt;0)), 'Raw Data'!H1994, 0))</f>
        <v>0</v>
      </c>
      <c r="L2000">
        <f>IF(ISBLANK('Raw Data'!J1994), 0, IF(AND(1=MATCH(LARGE('Raw Data'!G1994:J1994, 3), 'Raw Data'!G1994:J1994, 0), AND('Raw Data'!K1994-'Raw Data'!L1994&lt;4, 'Raw Data'!K1994-'Raw Data'!L1994&gt;0)), 'Raw Data'!G1994, 0))</f>
        <v>0</v>
      </c>
      <c r="M2000">
        <f>IF(ISBLANK('Raw Data'!J1994), 0, IF(AND(4=MATCH(LARGE('Raw Data'!G1994:J1994, 2), 'Raw Data'!G1994:J1994, 0), 'Raw Data'!L1994-'Raw Data'!K1994&gt;3), 'Raw Data'!J1994, 0))</f>
        <v>0</v>
      </c>
      <c r="N2000">
        <f>IF(ISBLANK('Raw Data'!J1994), 0, IF(AND(3=MATCH(LARGE('Raw Data'!G1994:J1994, 2), 'Raw Data'!G1994:J1994, 0), 'Raw Data'!K1994-'Raw Data'!L1994&gt;3), 'Raw Data'!I1994, 0))</f>
        <v>0</v>
      </c>
      <c r="O2000">
        <f>IF(ISBLANK('Raw Data'!J1994), 0, IF(AND(2=MATCH(LARGE('Raw Data'!G1994:J1994, 2), 'Raw Data'!G1994:J1994, 0), AND('Raw Data'!L1994-'Raw Data'!K1994&lt;4, 'Raw Data'!L1994-'Raw Data'!K1994&gt;0)), 'Raw Data'!H1994, 0))</f>
        <v>0</v>
      </c>
      <c r="P2000">
        <f>IF(ISBLANK('Raw Data'!J1994), 0, IF(AND(1=MATCH(LARGE('Raw Data'!G1994:J1994, 2), 'Raw Data'!G1994:J1994, 0), AND('Raw Data'!K1994-'Raw Data'!L1994&lt;4, 'Raw Data'!K1994-'Raw Data'!L1994&gt;0)), 'Raw Data'!G1994, 0))</f>
        <v>0</v>
      </c>
      <c r="Q2000">
        <f>IF(ISBLANK('Raw Data'!J1994), 0, IF(AND(4=MATCH(LARGE('Raw Data'!G1994:J1994, 1), 'Raw Data'!G1994:J1994, 0), 'Raw Data'!L1994-'Raw Data'!K1994&gt;3), 'Raw Data'!J1994, 0))</f>
        <v>0</v>
      </c>
      <c r="R2000">
        <f>IF(ISBLANK('Raw Data'!J1994), 0, IF(AND(3=MATCH(LARGE('Raw Data'!G1994:J1994, 1), 'Raw Data'!G1994:J1994, 0), 'Raw Data'!K1994-'Raw Data'!L1994&gt;3), 'Raw Data'!I1994, 0))</f>
        <v>0</v>
      </c>
      <c r="S2000">
        <f>IF(AND('Raw Data'!L1994-'Raw Data'!K1994&gt;4, 'Raw Data'!F1994&lt;'Raw Data'!C1994), 'Raw Data'!J1994, 0)</f>
        <v>0</v>
      </c>
      <c r="T2000">
        <f>IF(AND('Raw Data'!K1994-'Raw Data'!L1994&gt;4, 'Raw Data'!F1994&gt;'Raw Data'!C1994), 'Raw Data'!I1994, 0)</f>
        <v>0</v>
      </c>
      <c r="U2000">
        <f>IF(AND('Raw Data'!L1994-'Raw Data'!K1994&lt;3, 'Raw Data'!L1994&gt;'Raw Data'!K1994, 'Raw Data'!F1994&lt;'Raw Data'!C1994), 'Raw Data'!H1994, 0)</f>
        <v>0</v>
      </c>
      <c r="V2000">
        <f>IF(AND('Raw Data'!L1994-'Raw Data'!K1994&lt;3, 'Raw Data'!L1994&gt;'Raw Data'!K1994, 'Raw Data'!F1994&gt;'Raw Data'!C1994), 'Raw Data'!G1994, 0)</f>
        <v>0</v>
      </c>
    </row>
    <row r="2001" spans="1:22" x14ac:dyDescent="0.3">
      <c r="A2001">
        <f>IF(AND('Raw Data'!F1995&lt;'Raw Data'!C1995, 'Raw Data'!L1995&gt;'Raw Data'!K1995, 'Raw Data'!L1995-'Raw Data'!K1995&gt;3), 'Raw Data'!J1995, 0)</f>
        <v>0</v>
      </c>
      <c r="B2001">
        <f>IF(AND('Raw Data'!C1995&lt;'Raw Data'!F1995, 'Raw Data'!K1995&gt;'Raw Data'!L1995, 'Raw Data'!K1995-'Raw Data'!L1995&gt;3), 'Raw Data'!I1995, 0)</f>
        <v>0</v>
      </c>
      <c r="C2001">
        <f>IF(AND('Raw Data'!F1995&lt;'Raw Data'!C1995, 'Raw Data'!L1995&gt;'Raw Data'!K1995, 'Raw Data'!L1995-'Raw Data'!K1995&lt;4), 'Raw Data'!H1995, 0)</f>
        <v>0</v>
      </c>
      <c r="D2001">
        <f>IF(AND('Raw Data'!C1995&lt;'Raw Data'!F1995, 'Raw Data'!K1995&gt;'Raw Data'!L1995, 'Raw Data'!K1995-'Raw Data'!L1995&lt;4), 'Raw Data'!G1995, 0)</f>
        <v>0</v>
      </c>
      <c r="E2001">
        <f>IF(ISBLANK('Raw Data'!J1995), 0, IF(AND(4=MATCH(LARGE('Raw Data'!G1995:J1995, 4), 'Raw Data'!G1995:J1995, 0), 'Raw Data'!L1995-'Raw Data'!K1995&gt;3), 'Raw Data'!J1995, 0))</f>
        <v>0</v>
      </c>
      <c r="F2001">
        <f>IF(ISBLANK('Raw Data'!J1995), 0, IF(AND(3=MATCH(LARGE('Raw Data'!G1995:J1995, 4), 'Raw Data'!G1995:J1995, 0), 'Raw Data'!K1995-'Raw Data'!L1995&gt;3), 'Raw Data'!I1995, 0))</f>
        <v>0</v>
      </c>
      <c r="G2001">
        <f>IF(ISBLANK('Raw Data'!J1995), 0, IF(AND(2=MATCH(LARGE('Raw Data'!G1995:J1995, 4), 'Raw Data'!G1995:J1995, 0), AND('Raw Data'!L1995-'Raw Data'!K1995&lt;4, 'Raw Data'!L1995-'Raw Data'!K1995&gt;0)), 'Raw Data'!H1995, 0))</f>
        <v>0</v>
      </c>
      <c r="H2001">
        <f>IF(ISBLANK('Raw Data'!J1995), 0, IF(AND(1=MATCH(LARGE('Raw Data'!G1995:J1995, 4), 'Raw Data'!G1995:J1995, 0), AND('Raw Data'!K1995-'Raw Data'!L1995&lt;4, 'Raw Data'!K1995-'Raw Data'!L1995&gt;0)), 'Raw Data'!G1995, 0))</f>
        <v>0</v>
      </c>
      <c r="I2001">
        <f>IF(ISBLANK('Raw Data'!J1995), 0, IF(AND(4=MATCH(LARGE('Raw Data'!G1995:J1995, 3), 'Raw Data'!G1995:J1995, 0), 'Raw Data'!L1995-'Raw Data'!K1995&gt;3), 'Raw Data'!J1995, 0))</f>
        <v>0</v>
      </c>
      <c r="J2001">
        <f>IF(ISBLANK('Raw Data'!J1995), 0, IF(AND(3=MATCH(LARGE('Raw Data'!G1995:J1995, 3), 'Raw Data'!G1995:J1995, 0), 'Raw Data'!K1995-'Raw Data'!L1995&gt;3), 'Raw Data'!I1995, 0))</f>
        <v>0</v>
      </c>
      <c r="K2001">
        <f>IF(ISBLANK('Raw Data'!J1995), 0, IF(AND(2=MATCH(LARGE('Raw Data'!G1995:J1995, 3), 'Raw Data'!G1995:J1995, 0), AND('Raw Data'!L1995-'Raw Data'!K1995&lt;4, 'Raw Data'!L1995-'Raw Data'!K1995&gt;0)), 'Raw Data'!H1995, 0))</f>
        <v>0</v>
      </c>
      <c r="L2001">
        <f>IF(ISBLANK('Raw Data'!J1995), 0, IF(AND(1=MATCH(LARGE('Raw Data'!G1995:J1995, 3), 'Raw Data'!G1995:J1995, 0), AND('Raw Data'!K1995-'Raw Data'!L1995&lt;4, 'Raw Data'!K1995-'Raw Data'!L1995&gt;0)), 'Raw Data'!G1995, 0))</f>
        <v>0</v>
      </c>
      <c r="M2001">
        <f>IF(ISBLANK('Raw Data'!J1995), 0, IF(AND(4=MATCH(LARGE('Raw Data'!G1995:J1995, 2), 'Raw Data'!G1995:J1995, 0), 'Raw Data'!L1995-'Raw Data'!K1995&gt;3), 'Raw Data'!J1995, 0))</f>
        <v>0</v>
      </c>
      <c r="N2001">
        <f>IF(ISBLANK('Raw Data'!J1995), 0, IF(AND(3=MATCH(LARGE('Raw Data'!G1995:J1995, 2), 'Raw Data'!G1995:J1995, 0), 'Raw Data'!K1995-'Raw Data'!L1995&gt;3), 'Raw Data'!I1995, 0))</f>
        <v>0</v>
      </c>
      <c r="O2001">
        <f>IF(ISBLANK('Raw Data'!J1995), 0, IF(AND(2=MATCH(LARGE('Raw Data'!G1995:J1995, 2), 'Raw Data'!G1995:J1995, 0), AND('Raw Data'!L1995-'Raw Data'!K1995&lt;4, 'Raw Data'!L1995-'Raw Data'!K1995&gt;0)), 'Raw Data'!H1995, 0))</f>
        <v>0</v>
      </c>
      <c r="P2001">
        <f>IF(ISBLANK('Raw Data'!J1995), 0, IF(AND(1=MATCH(LARGE('Raw Data'!G1995:J1995, 2), 'Raw Data'!G1995:J1995, 0), AND('Raw Data'!K1995-'Raw Data'!L1995&lt;4, 'Raw Data'!K1995-'Raw Data'!L1995&gt;0)), 'Raw Data'!G1995, 0))</f>
        <v>0</v>
      </c>
      <c r="Q2001">
        <f>IF(ISBLANK('Raw Data'!J1995), 0, IF(AND(4=MATCH(LARGE('Raw Data'!G1995:J1995, 1), 'Raw Data'!G1995:J1995, 0), 'Raw Data'!L1995-'Raw Data'!K1995&gt;3), 'Raw Data'!J1995, 0))</f>
        <v>0</v>
      </c>
      <c r="R2001">
        <f>IF(ISBLANK('Raw Data'!J1995), 0, IF(AND(3=MATCH(LARGE('Raw Data'!G1995:J1995, 1), 'Raw Data'!G1995:J1995, 0), 'Raw Data'!K1995-'Raw Data'!L1995&gt;3), 'Raw Data'!I1995, 0))</f>
        <v>0</v>
      </c>
      <c r="S2001">
        <f>IF(AND('Raw Data'!L1995-'Raw Data'!K1995&gt;4, 'Raw Data'!F1995&lt;'Raw Data'!C1995), 'Raw Data'!J1995, 0)</f>
        <v>0</v>
      </c>
      <c r="T2001">
        <f>IF(AND('Raw Data'!K1995-'Raw Data'!L1995&gt;4, 'Raw Data'!F1995&gt;'Raw Data'!C1995), 'Raw Data'!I1995, 0)</f>
        <v>0</v>
      </c>
      <c r="U2001">
        <f>IF(AND('Raw Data'!L1995-'Raw Data'!K1995&lt;3, 'Raw Data'!L1995&gt;'Raw Data'!K1995, 'Raw Data'!F1995&lt;'Raw Data'!C1995), 'Raw Data'!H1995, 0)</f>
        <v>0</v>
      </c>
      <c r="V2001">
        <f>IF(AND('Raw Data'!L1995-'Raw Data'!K1995&lt;3, 'Raw Data'!L1995&gt;'Raw Data'!K1995, 'Raw Data'!F1995&gt;'Raw Data'!C1995), 'Raw Data'!G1995, 0)</f>
        <v>0</v>
      </c>
    </row>
    <row r="2002" spans="1:22" x14ac:dyDescent="0.3">
      <c r="A2002">
        <f>IF(AND('Raw Data'!F1996&lt;'Raw Data'!C1996, 'Raw Data'!L1996&gt;'Raw Data'!K1996, 'Raw Data'!L1996-'Raw Data'!K1996&gt;3), 'Raw Data'!J1996, 0)</f>
        <v>0</v>
      </c>
      <c r="B2002">
        <f>IF(AND('Raw Data'!C1996&lt;'Raw Data'!F1996, 'Raw Data'!K1996&gt;'Raw Data'!L1996, 'Raw Data'!K1996-'Raw Data'!L1996&gt;3), 'Raw Data'!I1996, 0)</f>
        <v>0</v>
      </c>
      <c r="C2002">
        <f>IF(AND('Raw Data'!F1996&lt;'Raw Data'!C1996, 'Raw Data'!L1996&gt;'Raw Data'!K1996, 'Raw Data'!L1996-'Raw Data'!K1996&lt;4), 'Raw Data'!H1996, 0)</f>
        <v>0</v>
      </c>
      <c r="D2002">
        <f>IF(AND('Raw Data'!C1996&lt;'Raw Data'!F1996, 'Raw Data'!K1996&gt;'Raw Data'!L1996, 'Raw Data'!K1996-'Raw Data'!L1996&lt;4), 'Raw Data'!G1996, 0)</f>
        <v>0</v>
      </c>
      <c r="E2002">
        <f>IF(ISBLANK('Raw Data'!J1996), 0, IF(AND(4=MATCH(LARGE('Raw Data'!G1996:J1996, 4), 'Raw Data'!G1996:J1996, 0), 'Raw Data'!L1996-'Raw Data'!K1996&gt;3), 'Raw Data'!J1996, 0))</f>
        <v>0</v>
      </c>
      <c r="F2002">
        <f>IF(ISBLANK('Raw Data'!J1996), 0, IF(AND(3=MATCH(LARGE('Raw Data'!G1996:J1996, 4), 'Raw Data'!G1996:J1996, 0), 'Raw Data'!K1996-'Raw Data'!L1996&gt;3), 'Raw Data'!I1996, 0))</f>
        <v>0</v>
      </c>
      <c r="G2002">
        <f>IF(ISBLANK('Raw Data'!J1996), 0, IF(AND(2=MATCH(LARGE('Raw Data'!G1996:J1996, 4), 'Raw Data'!G1996:J1996, 0), AND('Raw Data'!L1996-'Raw Data'!K1996&lt;4, 'Raw Data'!L1996-'Raw Data'!K1996&gt;0)), 'Raw Data'!H1996, 0))</f>
        <v>0</v>
      </c>
      <c r="H2002">
        <f>IF(ISBLANK('Raw Data'!J1996), 0, IF(AND(1=MATCH(LARGE('Raw Data'!G1996:J1996, 4), 'Raw Data'!G1996:J1996, 0), AND('Raw Data'!K1996-'Raw Data'!L1996&lt;4, 'Raw Data'!K1996-'Raw Data'!L1996&gt;0)), 'Raw Data'!G1996, 0))</f>
        <v>0</v>
      </c>
      <c r="I2002">
        <f>IF(ISBLANK('Raw Data'!J1996), 0, IF(AND(4=MATCH(LARGE('Raw Data'!G1996:J1996, 3), 'Raw Data'!G1996:J1996, 0), 'Raw Data'!L1996-'Raw Data'!K1996&gt;3), 'Raw Data'!J1996, 0))</f>
        <v>0</v>
      </c>
      <c r="J2002">
        <f>IF(ISBLANK('Raw Data'!J1996), 0, IF(AND(3=MATCH(LARGE('Raw Data'!G1996:J1996, 3), 'Raw Data'!G1996:J1996, 0), 'Raw Data'!K1996-'Raw Data'!L1996&gt;3), 'Raw Data'!I1996, 0))</f>
        <v>0</v>
      </c>
      <c r="K2002">
        <f>IF(ISBLANK('Raw Data'!J1996), 0, IF(AND(2=MATCH(LARGE('Raw Data'!G1996:J1996, 3), 'Raw Data'!G1996:J1996, 0), AND('Raw Data'!L1996-'Raw Data'!K1996&lt;4, 'Raw Data'!L1996-'Raw Data'!K1996&gt;0)), 'Raw Data'!H1996, 0))</f>
        <v>0</v>
      </c>
      <c r="L2002">
        <f>IF(ISBLANK('Raw Data'!J1996), 0, IF(AND(1=MATCH(LARGE('Raw Data'!G1996:J1996, 3), 'Raw Data'!G1996:J1996, 0), AND('Raw Data'!K1996-'Raw Data'!L1996&lt;4, 'Raw Data'!K1996-'Raw Data'!L1996&gt;0)), 'Raw Data'!G1996, 0))</f>
        <v>0</v>
      </c>
      <c r="M2002">
        <f>IF(ISBLANK('Raw Data'!J1996), 0, IF(AND(4=MATCH(LARGE('Raw Data'!G1996:J1996, 2), 'Raw Data'!G1996:J1996, 0), 'Raw Data'!L1996-'Raw Data'!K1996&gt;3), 'Raw Data'!J1996, 0))</f>
        <v>0</v>
      </c>
      <c r="N2002">
        <f>IF(ISBLANK('Raw Data'!J1996), 0, IF(AND(3=MATCH(LARGE('Raw Data'!G1996:J1996, 2), 'Raw Data'!G1996:J1996, 0), 'Raw Data'!K1996-'Raw Data'!L1996&gt;3), 'Raw Data'!I1996, 0))</f>
        <v>0</v>
      </c>
      <c r="O2002">
        <f>IF(ISBLANK('Raw Data'!J1996), 0, IF(AND(2=MATCH(LARGE('Raw Data'!G1996:J1996, 2), 'Raw Data'!G1996:J1996, 0), AND('Raw Data'!L1996-'Raw Data'!K1996&lt;4, 'Raw Data'!L1996-'Raw Data'!K1996&gt;0)), 'Raw Data'!H1996, 0))</f>
        <v>0</v>
      </c>
      <c r="P2002">
        <f>IF(ISBLANK('Raw Data'!J1996), 0, IF(AND(1=MATCH(LARGE('Raw Data'!G1996:J1996, 2), 'Raw Data'!G1996:J1996, 0), AND('Raw Data'!K1996-'Raw Data'!L1996&lt;4, 'Raw Data'!K1996-'Raw Data'!L1996&gt;0)), 'Raw Data'!G1996, 0))</f>
        <v>0</v>
      </c>
      <c r="Q2002">
        <f>IF(ISBLANK('Raw Data'!J1996), 0, IF(AND(4=MATCH(LARGE('Raw Data'!G1996:J1996, 1), 'Raw Data'!G1996:J1996, 0), 'Raw Data'!L1996-'Raw Data'!K1996&gt;3), 'Raw Data'!J1996, 0))</f>
        <v>0</v>
      </c>
      <c r="R2002">
        <f>IF(ISBLANK('Raw Data'!J1996), 0, IF(AND(3=MATCH(LARGE('Raw Data'!G1996:J1996, 1), 'Raw Data'!G1996:J1996, 0), 'Raw Data'!K1996-'Raw Data'!L1996&gt;3), 'Raw Data'!I1996, 0))</f>
        <v>0</v>
      </c>
      <c r="S2002">
        <f>IF(AND('Raw Data'!L1996-'Raw Data'!K1996&gt;4, 'Raw Data'!F1996&lt;'Raw Data'!C1996), 'Raw Data'!J1996, 0)</f>
        <v>0</v>
      </c>
      <c r="T2002">
        <f>IF(AND('Raw Data'!K1996-'Raw Data'!L1996&gt;4, 'Raw Data'!F1996&gt;'Raw Data'!C1996), 'Raw Data'!I1996, 0)</f>
        <v>0</v>
      </c>
      <c r="U2002">
        <f>IF(AND('Raw Data'!L1996-'Raw Data'!K1996&lt;3, 'Raw Data'!L1996&gt;'Raw Data'!K1996, 'Raw Data'!F1996&lt;'Raw Data'!C1996), 'Raw Data'!H1996, 0)</f>
        <v>0</v>
      </c>
      <c r="V2002">
        <f>IF(AND('Raw Data'!L1996-'Raw Data'!K1996&lt;3, 'Raw Data'!L1996&gt;'Raw Data'!K1996, 'Raw Data'!F1996&gt;'Raw Data'!C1996), 'Raw Data'!G1996, 0)</f>
        <v>0</v>
      </c>
    </row>
    <row r="2003" spans="1:22" x14ac:dyDescent="0.3">
      <c r="A2003">
        <f>IF(AND('Raw Data'!F1997&lt;'Raw Data'!C1997, 'Raw Data'!L1997&gt;'Raw Data'!K1997, 'Raw Data'!L1997-'Raw Data'!K1997&gt;3), 'Raw Data'!J1997, 0)</f>
        <v>0</v>
      </c>
      <c r="B2003">
        <f>IF(AND('Raw Data'!C1997&lt;'Raw Data'!F1997, 'Raw Data'!K1997&gt;'Raw Data'!L1997, 'Raw Data'!K1997-'Raw Data'!L1997&gt;3), 'Raw Data'!I1997, 0)</f>
        <v>0</v>
      </c>
      <c r="C2003">
        <f>IF(AND('Raw Data'!F1997&lt;'Raw Data'!C1997, 'Raw Data'!L1997&gt;'Raw Data'!K1997, 'Raw Data'!L1997-'Raw Data'!K1997&lt;4), 'Raw Data'!H1997, 0)</f>
        <v>0</v>
      </c>
      <c r="D2003">
        <f>IF(AND('Raw Data'!C1997&lt;'Raw Data'!F1997, 'Raw Data'!K1997&gt;'Raw Data'!L1997, 'Raw Data'!K1997-'Raw Data'!L1997&lt;4), 'Raw Data'!G1997, 0)</f>
        <v>0</v>
      </c>
      <c r="E2003">
        <f>IF(ISBLANK('Raw Data'!J1997), 0, IF(AND(4=MATCH(LARGE('Raw Data'!G1997:J1997, 4), 'Raw Data'!G1997:J1997, 0), 'Raw Data'!L1997-'Raw Data'!K1997&gt;3), 'Raw Data'!J1997, 0))</f>
        <v>0</v>
      </c>
      <c r="F2003">
        <f>IF(ISBLANK('Raw Data'!J1997), 0, IF(AND(3=MATCH(LARGE('Raw Data'!G1997:J1997, 4), 'Raw Data'!G1997:J1997, 0), 'Raw Data'!K1997-'Raw Data'!L1997&gt;3), 'Raw Data'!I1997, 0))</f>
        <v>0</v>
      </c>
      <c r="G2003">
        <f>IF(ISBLANK('Raw Data'!J1997), 0, IF(AND(2=MATCH(LARGE('Raw Data'!G1997:J1997, 4), 'Raw Data'!G1997:J1997, 0), AND('Raw Data'!L1997-'Raw Data'!K1997&lt;4, 'Raw Data'!L1997-'Raw Data'!K1997&gt;0)), 'Raw Data'!H1997, 0))</f>
        <v>0</v>
      </c>
      <c r="H2003">
        <f>IF(ISBLANK('Raw Data'!J1997), 0, IF(AND(1=MATCH(LARGE('Raw Data'!G1997:J1997, 4), 'Raw Data'!G1997:J1997, 0), AND('Raw Data'!K1997-'Raw Data'!L1997&lt;4, 'Raw Data'!K1997-'Raw Data'!L1997&gt;0)), 'Raw Data'!G1997, 0))</f>
        <v>0</v>
      </c>
      <c r="I2003">
        <f>IF(ISBLANK('Raw Data'!J1997), 0, IF(AND(4=MATCH(LARGE('Raw Data'!G1997:J1997, 3), 'Raw Data'!G1997:J1997, 0), 'Raw Data'!L1997-'Raw Data'!K1997&gt;3), 'Raw Data'!J1997, 0))</f>
        <v>0</v>
      </c>
      <c r="J2003">
        <f>IF(ISBLANK('Raw Data'!J1997), 0, IF(AND(3=MATCH(LARGE('Raw Data'!G1997:J1997, 3), 'Raw Data'!G1997:J1997, 0), 'Raw Data'!K1997-'Raw Data'!L1997&gt;3), 'Raw Data'!I1997, 0))</f>
        <v>0</v>
      </c>
      <c r="K2003">
        <f>IF(ISBLANK('Raw Data'!J1997), 0, IF(AND(2=MATCH(LARGE('Raw Data'!G1997:J1997, 3), 'Raw Data'!G1997:J1997, 0), AND('Raw Data'!L1997-'Raw Data'!K1997&lt;4, 'Raw Data'!L1997-'Raw Data'!K1997&gt;0)), 'Raw Data'!H1997, 0))</f>
        <v>0</v>
      </c>
      <c r="L2003">
        <f>IF(ISBLANK('Raw Data'!J1997), 0, IF(AND(1=MATCH(LARGE('Raw Data'!G1997:J1997, 3), 'Raw Data'!G1997:J1997, 0), AND('Raw Data'!K1997-'Raw Data'!L1997&lt;4, 'Raw Data'!K1997-'Raw Data'!L1997&gt;0)), 'Raw Data'!G1997, 0))</f>
        <v>0</v>
      </c>
      <c r="M2003">
        <f>IF(ISBLANK('Raw Data'!J1997), 0, IF(AND(4=MATCH(LARGE('Raw Data'!G1997:J1997, 2), 'Raw Data'!G1997:J1997, 0), 'Raw Data'!L1997-'Raw Data'!K1997&gt;3), 'Raw Data'!J1997, 0))</f>
        <v>0</v>
      </c>
      <c r="N2003">
        <f>IF(ISBLANK('Raw Data'!J1997), 0, IF(AND(3=MATCH(LARGE('Raw Data'!G1997:J1997, 2), 'Raw Data'!G1997:J1997, 0), 'Raw Data'!K1997-'Raw Data'!L1997&gt;3), 'Raw Data'!I1997, 0))</f>
        <v>0</v>
      </c>
      <c r="O2003">
        <f>IF(ISBLANK('Raw Data'!J1997), 0, IF(AND(2=MATCH(LARGE('Raw Data'!G1997:J1997, 2), 'Raw Data'!G1997:J1997, 0), AND('Raw Data'!L1997-'Raw Data'!K1997&lt;4, 'Raw Data'!L1997-'Raw Data'!K1997&gt;0)), 'Raw Data'!H1997, 0))</f>
        <v>0</v>
      </c>
      <c r="P2003">
        <f>IF(ISBLANK('Raw Data'!J1997), 0, IF(AND(1=MATCH(LARGE('Raw Data'!G1997:J1997, 2), 'Raw Data'!G1997:J1997, 0), AND('Raw Data'!K1997-'Raw Data'!L1997&lt;4, 'Raw Data'!K1997-'Raw Data'!L1997&gt;0)), 'Raw Data'!G1997, 0))</f>
        <v>0</v>
      </c>
      <c r="Q2003">
        <f>IF(ISBLANK('Raw Data'!J1997), 0, IF(AND(4=MATCH(LARGE('Raw Data'!G1997:J1997, 1), 'Raw Data'!G1997:J1997, 0), 'Raw Data'!L1997-'Raw Data'!K1997&gt;3), 'Raw Data'!J1997, 0))</f>
        <v>0</v>
      </c>
      <c r="R2003">
        <f>IF(ISBLANK('Raw Data'!J1997), 0, IF(AND(3=MATCH(LARGE('Raw Data'!G1997:J1997, 1), 'Raw Data'!G1997:J1997, 0), 'Raw Data'!K1997-'Raw Data'!L1997&gt;3), 'Raw Data'!I1997, 0))</f>
        <v>0</v>
      </c>
      <c r="S2003">
        <f>IF(AND('Raw Data'!L1997-'Raw Data'!K1997&gt;4, 'Raw Data'!F1997&lt;'Raw Data'!C1997), 'Raw Data'!J1997, 0)</f>
        <v>0</v>
      </c>
      <c r="T2003">
        <f>IF(AND('Raw Data'!K1997-'Raw Data'!L1997&gt;4, 'Raw Data'!F1997&gt;'Raw Data'!C1997), 'Raw Data'!I1997, 0)</f>
        <v>0</v>
      </c>
      <c r="U2003">
        <f>IF(AND('Raw Data'!L1997-'Raw Data'!K1997&lt;3, 'Raw Data'!L1997&gt;'Raw Data'!K1997, 'Raw Data'!F1997&lt;'Raw Data'!C1997), 'Raw Data'!H1997, 0)</f>
        <v>0</v>
      </c>
      <c r="V2003">
        <f>IF(AND('Raw Data'!L1997-'Raw Data'!K1997&lt;3, 'Raw Data'!L1997&gt;'Raw Data'!K1997, 'Raw Data'!F1997&gt;'Raw Data'!C1997), 'Raw Data'!G1997, 0)</f>
        <v>0</v>
      </c>
    </row>
    <row r="2004" spans="1:22" x14ac:dyDescent="0.3">
      <c r="A2004">
        <f>IF(AND('Raw Data'!F1998&lt;'Raw Data'!C1998, 'Raw Data'!L1998&gt;'Raw Data'!K1998, 'Raw Data'!L1998-'Raw Data'!K1998&gt;3), 'Raw Data'!J1998, 0)</f>
        <v>0</v>
      </c>
      <c r="B2004">
        <f>IF(AND('Raw Data'!C1998&lt;'Raw Data'!F1998, 'Raw Data'!K1998&gt;'Raw Data'!L1998, 'Raw Data'!K1998-'Raw Data'!L1998&gt;3), 'Raw Data'!I1998, 0)</f>
        <v>0</v>
      </c>
      <c r="C2004">
        <f>IF(AND('Raw Data'!F1998&lt;'Raw Data'!C1998, 'Raw Data'!L1998&gt;'Raw Data'!K1998, 'Raw Data'!L1998-'Raw Data'!K1998&lt;4), 'Raw Data'!H1998, 0)</f>
        <v>0</v>
      </c>
      <c r="D2004">
        <f>IF(AND('Raw Data'!C1998&lt;'Raw Data'!F1998, 'Raw Data'!K1998&gt;'Raw Data'!L1998, 'Raw Data'!K1998-'Raw Data'!L1998&lt;4), 'Raw Data'!G1998, 0)</f>
        <v>0</v>
      </c>
      <c r="E2004">
        <f>IF(ISBLANK('Raw Data'!J1998), 0, IF(AND(4=MATCH(LARGE('Raw Data'!G1998:J1998, 4), 'Raw Data'!G1998:J1998, 0), 'Raw Data'!L1998-'Raw Data'!K1998&gt;3), 'Raw Data'!J1998, 0))</f>
        <v>0</v>
      </c>
      <c r="F2004">
        <f>IF(ISBLANK('Raw Data'!J1998), 0, IF(AND(3=MATCH(LARGE('Raw Data'!G1998:J1998, 4), 'Raw Data'!G1998:J1998, 0), 'Raw Data'!K1998-'Raw Data'!L1998&gt;3), 'Raw Data'!I1998, 0))</f>
        <v>0</v>
      </c>
      <c r="G2004">
        <f>IF(ISBLANK('Raw Data'!J1998), 0, IF(AND(2=MATCH(LARGE('Raw Data'!G1998:J1998, 4), 'Raw Data'!G1998:J1998, 0), AND('Raw Data'!L1998-'Raw Data'!K1998&lt;4, 'Raw Data'!L1998-'Raw Data'!K1998&gt;0)), 'Raw Data'!H1998, 0))</f>
        <v>0</v>
      </c>
      <c r="H2004">
        <f>IF(ISBLANK('Raw Data'!J1998), 0, IF(AND(1=MATCH(LARGE('Raw Data'!G1998:J1998, 4), 'Raw Data'!G1998:J1998, 0), AND('Raw Data'!K1998-'Raw Data'!L1998&lt;4, 'Raw Data'!K1998-'Raw Data'!L1998&gt;0)), 'Raw Data'!G1998, 0))</f>
        <v>0</v>
      </c>
      <c r="I2004">
        <f>IF(ISBLANK('Raw Data'!J1998), 0, IF(AND(4=MATCH(LARGE('Raw Data'!G1998:J1998, 3), 'Raw Data'!G1998:J1998, 0), 'Raw Data'!L1998-'Raw Data'!K1998&gt;3), 'Raw Data'!J1998, 0))</f>
        <v>0</v>
      </c>
      <c r="J2004">
        <f>IF(ISBLANK('Raw Data'!J1998), 0, IF(AND(3=MATCH(LARGE('Raw Data'!G1998:J1998, 3), 'Raw Data'!G1998:J1998, 0), 'Raw Data'!K1998-'Raw Data'!L1998&gt;3), 'Raw Data'!I1998, 0))</f>
        <v>0</v>
      </c>
      <c r="K2004">
        <f>IF(ISBLANK('Raw Data'!J1998), 0, IF(AND(2=MATCH(LARGE('Raw Data'!G1998:J1998, 3), 'Raw Data'!G1998:J1998, 0), AND('Raw Data'!L1998-'Raw Data'!K1998&lt;4, 'Raw Data'!L1998-'Raw Data'!K1998&gt;0)), 'Raw Data'!H1998, 0))</f>
        <v>0</v>
      </c>
      <c r="L2004">
        <f>IF(ISBLANK('Raw Data'!J1998), 0, IF(AND(1=MATCH(LARGE('Raw Data'!G1998:J1998, 3), 'Raw Data'!G1998:J1998, 0), AND('Raw Data'!K1998-'Raw Data'!L1998&lt;4, 'Raw Data'!K1998-'Raw Data'!L1998&gt;0)), 'Raw Data'!G1998, 0))</f>
        <v>0</v>
      </c>
      <c r="M2004">
        <f>IF(ISBLANK('Raw Data'!J1998), 0, IF(AND(4=MATCH(LARGE('Raw Data'!G1998:J1998, 2), 'Raw Data'!G1998:J1998, 0), 'Raw Data'!L1998-'Raw Data'!K1998&gt;3), 'Raw Data'!J1998, 0))</f>
        <v>0</v>
      </c>
      <c r="N2004">
        <f>IF(ISBLANK('Raw Data'!J1998), 0, IF(AND(3=MATCH(LARGE('Raw Data'!G1998:J1998, 2), 'Raw Data'!G1998:J1998, 0), 'Raw Data'!K1998-'Raw Data'!L1998&gt;3), 'Raw Data'!I1998, 0))</f>
        <v>0</v>
      </c>
      <c r="O2004">
        <f>IF(ISBLANK('Raw Data'!J1998), 0, IF(AND(2=MATCH(LARGE('Raw Data'!G1998:J1998, 2), 'Raw Data'!G1998:J1998, 0), AND('Raw Data'!L1998-'Raw Data'!K1998&lt;4, 'Raw Data'!L1998-'Raw Data'!K1998&gt;0)), 'Raw Data'!H1998, 0))</f>
        <v>0</v>
      </c>
      <c r="P2004">
        <f>IF(ISBLANK('Raw Data'!J1998), 0, IF(AND(1=MATCH(LARGE('Raw Data'!G1998:J1998, 2), 'Raw Data'!G1998:J1998, 0), AND('Raw Data'!K1998-'Raw Data'!L1998&lt;4, 'Raw Data'!K1998-'Raw Data'!L1998&gt;0)), 'Raw Data'!G1998, 0))</f>
        <v>0</v>
      </c>
      <c r="Q2004">
        <f>IF(ISBLANK('Raw Data'!J1998), 0, IF(AND(4=MATCH(LARGE('Raw Data'!G1998:J1998, 1), 'Raw Data'!G1998:J1998, 0), 'Raw Data'!L1998-'Raw Data'!K1998&gt;3), 'Raw Data'!J1998, 0))</f>
        <v>0</v>
      </c>
      <c r="R2004">
        <f>IF(ISBLANK('Raw Data'!J1998), 0, IF(AND(3=MATCH(LARGE('Raw Data'!G1998:J1998, 1), 'Raw Data'!G1998:J1998, 0), 'Raw Data'!K1998-'Raw Data'!L1998&gt;3), 'Raw Data'!I1998, 0))</f>
        <v>0</v>
      </c>
      <c r="S2004">
        <f>IF(AND('Raw Data'!L1998-'Raw Data'!K1998&gt;4, 'Raw Data'!F1998&lt;'Raw Data'!C1998), 'Raw Data'!J1998, 0)</f>
        <v>0</v>
      </c>
      <c r="T2004">
        <f>IF(AND('Raw Data'!K1998-'Raw Data'!L1998&gt;4, 'Raw Data'!F1998&gt;'Raw Data'!C1998), 'Raw Data'!I1998, 0)</f>
        <v>0</v>
      </c>
      <c r="U2004">
        <f>IF(AND('Raw Data'!L1998-'Raw Data'!K1998&lt;3, 'Raw Data'!L1998&gt;'Raw Data'!K1998, 'Raw Data'!F1998&lt;'Raw Data'!C1998), 'Raw Data'!H1998, 0)</f>
        <v>0</v>
      </c>
      <c r="V2004">
        <f>IF(AND('Raw Data'!L1998-'Raw Data'!K1998&lt;3, 'Raw Data'!L1998&gt;'Raw Data'!K1998, 'Raw Data'!F1998&gt;'Raw Data'!C1998), 'Raw Data'!G1998, 0)</f>
        <v>0</v>
      </c>
    </row>
    <row r="2005" spans="1:22" x14ac:dyDescent="0.3">
      <c r="A2005">
        <f>IF(AND('Raw Data'!F1999&lt;'Raw Data'!C1999, 'Raw Data'!L1999&gt;'Raw Data'!K1999, 'Raw Data'!L1999-'Raw Data'!K1999&gt;3), 'Raw Data'!J1999, 0)</f>
        <v>0</v>
      </c>
      <c r="B2005">
        <f>IF(AND('Raw Data'!C1999&lt;'Raw Data'!F1999, 'Raw Data'!K1999&gt;'Raw Data'!L1999, 'Raw Data'!K1999-'Raw Data'!L1999&gt;3), 'Raw Data'!I1999, 0)</f>
        <v>0</v>
      </c>
      <c r="C2005">
        <f>IF(AND('Raw Data'!F1999&lt;'Raw Data'!C1999, 'Raw Data'!L1999&gt;'Raw Data'!K1999, 'Raw Data'!L1999-'Raw Data'!K1999&lt;4), 'Raw Data'!H1999, 0)</f>
        <v>0</v>
      </c>
      <c r="D2005">
        <f>IF(AND('Raw Data'!C1999&lt;'Raw Data'!F1999, 'Raw Data'!K1999&gt;'Raw Data'!L1999, 'Raw Data'!K1999-'Raw Data'!L1999&lt;4), 'Raw Data'!G1999, 0)</f>
        <v>0</v>
      </c>
      <c r="E2005">
        <f>IF(ISBLANK('Raw Data'!J1999), 0, IF(AND(4=MATCH(LARGE('Raw Data'!G1999:J1999, 4), 'Raw Data'!G1999:J1999, 0), 'Raw Data'!L1999-'Raw Data'!K1999&gt;3), 'Raw Data'!J1999, 0))</f>
        <v>0</v>
      </c>
      <c r="F2005">
        <f>IF(ISBLANK('Raw Data'!J1999), 0, IF(AND(3=MATCH(LARGE('Raw Data'!G1999:J1999, 4), 'Raw Data'!G1999:J1999, 0), 'Raw Data'!K1999-'Raw Data'!L1999&gt;3), 'Raw Data'!I1999, 0))</f>
        <v>0</v>
      </c>
      <c r="G2005">
        <f>IF(ISBLANK('Raw Data'!J1999), 0, IF(AND(2=MATCH(LARGE('Raw Data'!G1999:J1999, 4), 'Raw Data'!G1999:J1999, 0), AND('Raw Data'!L1999-'Raw Data'!K1999&lt;4, 'Raw Data'!L1999-'Raw Data'!K1999&gt;0)), 'Raw Data'!H1999, 0))</f>
        <v>0</v>
      </c>
      <c r="H2005">
        <f>IF(ISBLANK('Raw Data'!J1999), 0, IF(AND(1=MATCH(LARGE('Raw Data'!G1999:J1999, 4), 'Raw Data'!G1999:J1999, 0), AND('Raw Data'!K1999-'Raw Data'!L1999&lt;4, 'Raw Data'!K1999-'Raw Data'!L1999&gt;0)), 'Raw Data'!G1999, 0))</f>
        <v>0</v>
      </c>
      <c r="I2005">
        <f>IF(ISBLANK('Raw Data'!J1999), 0, IF(AND(4=MATCH(LARGE('Raw Data'!G1999:J1999, 3), 'Raw Data'!G1999:J1999, 0), 'Raw Data'!L1999-'Raw Data'!K1999&gt;3), 'Raw Data'!J1999, 0))</f>
        <v>0</v>
      </c>
      <c r="J2005">
        <f>IF(ISBLANK('Raw Data'!J1999), 0, IF(AND(3=MATCH(LARGE('Raw Data'!G1999:J1999, 3), 'Raw Data'!G1999:J1999, 0), 'Raw Data'!K1999-'Raw Data'!L1999&gt;3), 'Raw Data'!I1999, 0))</f>
        <v>0</v>
      </c>
      <c r="K2005">
        <f>IF(ISBLANK('Raw Data'!J1999), 0, IF(AND(2=MATCH(LARGE('Raw Data'!G1999:J1999, 3), 'Raw Data'!G1999:J1999, 0), AND('Raw Data'!L1999-'Raw Data'!K1999&lt;4, 'Raw Data'!L1999-'Raw Data'!K1999&gt;0)), 'Raw Data'!H1999, 0))</f>
        <v>0</v>
      </c>
      <c r="L2005">
        <f>IF(ISBLANK('Raw Data'!J1999), 0, IF(AND(1=MATCH(LARGE('Raw Data'!G1999:J1999, 3), 'Raw Data'!G1999:J1999, 0), AND('Raw Data'!K1999-'Raw Data'!L1999&lt;4, 'Raw Data'!K1999-'Raw Data'!L1999&gt;0)), 'Raw Data'!G1999, 0))</f>
        <v>0</v>
      </c>
      <c r="M2005">
        <f>IF(ISBLANK('Raw Data'!J1999), 0, IF(AND(4=MATCH(LARGE('Raw Data'!G1999:J1999, 2), 'Raw Data'!G1999:J1999, 0), 'Raw Data'!L1999-'Raw Data'!K1999&gt;3), 'Raw Data'!J1999, 0))</f>
        <v>0</v>
      </c>
      <c r="N2005">
        <f>IF(ISBLANK('Raw Data'!J1999), 0, IF(AND(3=MATCH(LARGE('Raw Data'!G1999:J1999, 2), 'Raw Data'!G1999:J1999, 0), 'Raw Data'!K1999-'Raw Data'!L1999&gt;3), 'Raw Data'!I1999, 0))</f>
        <v>0</v>
      </c>
      <c r="O2005">
        <f>IF(ISBLANK('Raw Data'!J1999), 0, IF(AND(2=MATCH(LARGE('Raw Data'!G1999:J1999, 2), 'Raw Data'!G1999:J1999, 0), AND('Raw Data'!L1999-'Raw Data'!K1999&lt;4, 'Raw Data'!L1999-'Raw Data'!K1999&gt;0)), 'Raw Data'!H1999, 0))</f>
        <v>0</v>
      </c>
      <c r="P2005">
        <f>IF(ISBLANK('Raw Data'!J1999), 0, IF(AND(1=MATCH(LARGE('Raw Data'!G1999:J1999, 2), 'Raw Data'!G1999:J1999, 0), AND('Raw Data'!K1999-'Raw Data'!L1999&lt;4, 'Raw Data'!K1999-'Raw Data'!L1999&gt;0)), 'Raw Data'!G1999, 0))</f>
        <v>0</v>
      </c>
      <c r="Q2005">
        <f>IF(ISBLANK('Raw Data'!J1999), 0, IF(AND(4=MATCH(LARGE('Raw Data'!G1999:J1999, 1), 'Raw Data'!G1999:J1999, 0), 'Raw Data'!L1999-'Raw Data'!K1999&gt;3), 'Raw Data'!J1999, 0))</f>
        <v>0</v>
      </c>
      <c r="R2005">
        <f>IF(ISBLANK('Raw Data'!J1999), 0, IF(AND(3=MATCH(LARGE('Raw Data'!G1999:J1999, 1), 'Raw Data'!G1999:J1999, 0), 'Raw Data'!K1999-'Raw Data'!L1999&gt;3), 'Raw Data'!I1999, 0))</f>
        <v>0</v>
      </c>
      <c r="S2005">
        <f>IF(AND('Raw Data'!L1999-'Raw Data'!K1999&gt;4, 'Raw Data'!F1999&lt;'Raw Data'!C1999), 'Raw Data'!J1999, 0)</f>
        <v>0</v>
      </c>
      <c r="T2005">
        <f>IF(AND('Raw Data'!K1999-'Raw Data'!L1999&gt;4, 'Raw Data'!F1999&gt;'Raw Data'!C1999), 'Raw Data'!I1999, 0)</f>
        <v>0</v>
      </c>
      <c r="U2005">
        <f>IF(AND('Raw Data'!L1999-'Raw Data'!K1999&lt;3, 'Raw Data'!L1999&gt;'Raw Data'!K1999, 'Raw Data'!F1999&lt;'Raw Data'!C1999), 'Raw Data'!H1999, 0)</f>
        <v>0</v>
      </c>
      <c r="V2005">
        <f>IF(AND('Raw Data'!L1999-'Raw Data'!K1999&lt;3, 'Raw Data'!L1999&gt;'Raw Data'!K1999, 'Raw Data'!F1999&gt;'Raw Data'!C1999), 'Raw Data'!G1999, 0)</f>
        <v>0</v>
      </c>
    </row>
    <row r="2006" spans="1:22" x14ac:dyDescent="0.3">
      <c r="A2006">
        <f>IF(AND('Raw Data'!F2000&lt;'Raw Data'!C2000, 'Raw Data'!L2000&gt;'Raw Data'!K2000, 'Raw Data'!L2000-'Raw Data'!K2000&gt;3), 'Raw Data'!J2000, 0)</f>
        <v>0</v>
      </c>
      <c r="B2006">
        <f>IF(AND('Raw Data'!C2000&lt;'Raw Data'!F2000, 'Raw Data'!K2000&gt;'Raw Data'!L2000, 'Raw Data'!K2000-'Raw Data'!L2000&gt;3), 'Raw Data'!I2000, 0)</f>
        <v>0</v>
      </c>
      <c r="C2006">
        <f>IF(AND('Raw Data'!F2000&lt;'Raw Data'!C2000, 'Raw Data'!L2000&gt;'Raw Data'!K2000, 'Raw Data'!L2000-'Raw Data'!K2000&lt;4), 'Raw Data'!H2000, 0)</f>
        <v>0</v>
      </c>
      <c r="D2006">
        <f>IF(AND('Raw Data'!C2000&lt;'Raw Data'!F2000, 'Raw Data'!K2000&gt;'Raw Data'!L2000, 'Raw Data'!K2000-'Raw Data'!L2000&lt;4), 'Raw Data'!G2000, 0)</f>
        <v>0</v>
      </c>
      <c r="E2006">
        <f>IF(ISBLANK('Raw Data'!J2000), 0, IF(AND(4=MATCH(LARGE('Raw Data'!G2000:J2000, 4), 'Raw Data'!G2000:J2000, 0), 'Raw Data'!L2000-'Raw Data'!K2000&gt;3), 'Raw Data'!J2000, 0))</f>
        <v>0</v>
      </c>
      <c r="F2006">
        <f>IF(ISBLANK('Raw Data'!J2000), 0, IF(AND(3=MATCH(LARGE('Raw Data'!G2000:J2000, 4), 'Raw Data'!G2000:J2000, 0), 'Raw Data'!K2000-'Raw Data'!L2000&gt;3), 'Raw Data'!I2000, 0))</f>
        <v>0</v>
      </c>
      <c r="G2006">
        <f>IF(ISBLANK('Raw Data'!J2000), 0, IF(AND(2=MATCH(LARGE('Raw Data'!G2000:J2000, 4), 'Raw Data'!G2000:J2000, 0), AND('Raw Data'!L2000-'Raw Data'!K2000&lt;4, 'Raw Data'!L2000-'Raw Data'!K2000&gt;0)), 'Raw Data'!H2000, 0))</f>
        <v>0</v>
      </c>
      <c r="H2006">
        <f>IF(ISBLANK('Raw Data'!J2000), 0, IF(AND(1=MATCH(LARGE('Raw Data'!G2000:J2000, 4), 'Raw Data'!G2000:J2000, 0), AND('Raw Data'!K2000-'Raw Data'!L2000&lt;4, 'Raw Data'!K2000-'Raw Data'!L2000&gt;0)), 'Raw Data'!G2000, 0))</f>
        <v>0</v>
      </c>
      <c r="I2006">
        <f>IF(ISBLANK('Raw Data'!J2000), 0, IF(AND(4=MATCH(LARGE('Raw Data'!G2000:J2000, 3), 'Raw Data'!G2000:J2000, 0), 'Raw Data'!L2000-'Raw Data'!K2000&gt;3), 'Raw Data'!J2000, 0))</f>
        <v>0</v>
      </c>
      <c r="J2006">
        <f>IF(ISBLANK('Raw Data'!J2000), 0, IF(AND(3=MATCH(LARGE('Raw Data'!G2000:J2000, 3), 'Raw Data'!G2000:J2000, 0), 'Raw Data'!K2000-'Raw Data'!L2000&gt;3), 'Raw Data'!I2000, 0))</f>
        <v>0</v>
      </c>
      <c r="K2006">
        <f>IF(ISBLANK('Raw Data'!J2000), 0, IF(AND(2=MATCH(LARGE('Raw Data'!G2000:J2000, 3), 'Raw Data'!G2000:J2000, 0), AND('Raw Data'!L2000-'Raw Data'!K2000&lt;4, 'Raw Data'!L2000-'Raw Data'!K2000&gt;0)), 'Raw Data'!H2000, 0))</f>
        <v>0</v>
      </c>
      <c r="L2006">
        <f>IF(ISBLANK('Raw Data'!J2000), 0, IF(AND(1=MATCH(LARGE('Raw Data'!G2000:J2000, 3), 'Raw Data'!G2000:J2000, 0), AND('Raw Data'!K2000-'Raw Data'!L2000&lt;4, 'Raw Data'!K2000-'Raw Data'!L2000&gt;0)), 'Raw Data'!G2000, 0))</f>
        <v>0</v>
      </c>
      <c r="M2006">
        <f>IF(ISBLANK('Raw Data'!J2000), 0, IF(AND(4=MATCH(LARGE('Raw Data'!G2000:J2000, 2), 'Raw Data'!G2000:J2000, 0), 'Raw Data'!L2000-'Raw Data'!K2000&gt;3), 'Raw Data'!J2000, 0))</f>
        <v>0</v>
      </c>
      <c r="N2006">
        <f>IF(ISBLANK('Raw Data'!J2000), 0, IF(AND(3=MATCH(LARGE('Raw Data'!G2000:J2000, 2), 'Raw Data'!G2000:J2000, 0), 'Raw Data'!K2000-'Raw Data'!L2000&gt;3), 'Raw Data'!I2000, 0))</f>
        <v>0</v>
      </c>
      <c r="O2006">
        <f>IF(ISBLANK('Raw Data'!J2000), 0, IF(AND(2=MATCH(LARGE('Raw Data'!G2000:J2000, 2), 'Raw Data'!G2000:J2000, 0), AND('Raw Data'!L2000-'Raw Data'!K2000&lt;4, 'Raw Data'!L2000-'Raw Data'!K2000&gt;0)), 'Raw Data'!H2000, 0))</f>
        <v>0</v>
      </c>
      <c r="P2006">
        <f>IF(ISBLANK('Raw Data'!J2000), 0, IF(AND(1=MATCH(LARGE('Raw Data'!G2000:J2000, 2), 'Raw Data'!G2000:J2000, 0), AND('Raw Data'!K2000-'Raw Data'!L2000&lt;4, 'Raw Data'!K2000-'Raw Data'!L2000&gt;0)), 'Raw Data'!G2000, 0))</f>
        <v>0</v>
      </c>
      <c r="Q2006">
        <f>IF(ISBLANK('Raw Data'!J2000), 0, IF(AND(4=MATCH(LARGE('Raw Data'!G2000:J2000, 1), 'Raw Data'!G2000:J2000, 0), 'Raw Data'!L2000-'Raw Data'!K2000&gt;3), 'Raw Data'!J2000, 0))</f>
        <v>0</v>
      </c>
      <c r="R2006">
        <f>IF(ISBLANK('Raw Data'!J2000), 0, IF(AND(3=MATCH(LARGE('Raw Data'!G2000:J2000, 1), 'Raw Data'!G2000:J2000, 0), 'Raw Data'!K2000-'Raw Data'!L2000&gt;3), 'Raw Data'!I2000, 0))</f>
        <v>0</v>
      </c>
      <c r="S2006">
        <f>IF(AND('Raw Data'!L2000-'Raw Data'!K2000&gt;4, 'Raw Data'!F2000&lt;'Raw Data'!C2000), 'Raw Data'!J2000, 0)</f>
        <v>0</v>
      </c>
      <c r="T2006">
        <f>IF(AND('Raw Data'!K2000-'Raw Data'!L2000&gt;4, 'Raw Data'!F2000&gt;'Raw Data'!C2000), 'Raw Data'!I2000, 0)</f>
        <v>0</v>
      </c>
      <c r="U2006">
        <f>IF(AND('Raw Data'!L2000-'Raw Data'!K2000&lt;3, 'Raw Data'!L2000&gt;'Raw Data'!K2000, 'Raw Data'!F2000&lt;'Raw Data'!C2000), 'Raw Data'!H2000, 0)</f>
        <v>0</v>
      </c>
      <c r="V2006">
        <f>IF(AND('Raw Data'!L2000-'Raw Data'!K2000&lt;3, 'Raw Data'!L2000&gt;'Raw Data'!K2000, 'Raw Data'!F2000&gt;'Raw Data'!C2000), 'Raw Data'!G2000, 0)</f>
        <v>0</v>
      </c>
    </row>
    <row r="2007" spans="1:22" x14ac:dyDescent="0.3">
      <c r="A2007">
        <f>IF(AND('Raw Data'!F2001&lt;'Raw Data'!C2001, 'Raw Data'!L2001&gt;'Raw Data'!K2001, 'Raw Data'!L2001-'Raw Data'!K2001&gt;3), 'Raw Data'!J2001, 0)</f>
        <v>0</v>
      </c>
      <c r="B2007">
        <f>IF(AND('Raw Data'!C2001&lt;'Raw Data'!F2001, 'Raw Data'!K2001&gt;'Raw Data'!L2001, 'Raw Data'!K2001-'Raw Data'!L2001&gt;3), 'Raw Data'!I2001, 0)</f>
        <v>0</v>
      </c>
      <c r="C2007">
        <f>IF(AND('Raw Data'!F2001&lt;'Raw Data'!C2001, 'Raw Data'!L2001&gt;'Raw Data'!K2001, 'Raw Data'!L2001-'Raw Data'!K2001&lt;4), 'Raw Data'!H2001, 0)</f>
        <v>0</v>
      </c>
      <c r="D2007">
        <f>IF(AND('Raw Data'!C2001&lt;'Raw Data'!F2001, 'Raw Data'!K2001&gt;'Raw Data'!L2001, 'Raw Data'!K2001-'Raw Data'!L2001&lt;4), 'Raw Data'!G2001, 0)</f>
        <v>0</v>
      </c>
      <c r="E2007">
        <f>IF(ISBLANK('Raw Data'!J2001), 0, IF(AND(4=MATCH(LARGE('Raw Data'!G2001:J2001, 4), 'Raw Data'!G2001:J2001, 0), 'Raw Data'!L2001-'Raw Data'!K2001&gt;3), 'Raw Data'!J2001, 0))</f>
        <v>0</v>
      </c>
      <c r="F2007">
        <f>IF(ISBLANK('Raw Data'!J2001), 0, IF(AND(3=MATCH(LARGE('Raw Data'!G2001:J2001, 4), 'Raw Data'!G2001:J2001, 0), 'Raw Data'!K2001-'Raw Data'!L2001&gt;3), 'Raw Data'!I2001, 0))</f>
        <v>0</v>
      </c>
      <c r="G2007">
        <f>IF(ISBLANK('Raw Data'!J2001), 0, IF(AND(2=MATCH(LARGE('Raw Data'!G2001:J2001, 4), 'Raw Data'!G2001:J2001, 0), AND('Raw Data'!L2001-'Raw Data'!K2001&lt;4, 'Raw Data'!L2001-'Raw Data'!K2001&gt;0)), 'Raw Data'!H2001, 0))</f>
        <v>0</v>
      </c>
      <c r="H2007">
        <f>IF(ISBLANK('Raw Data'!J2001), 0, IF(AND(1=MATCH(LARGE('Raw Data'!G2001:J2001, 4), 'Raw Data'!G2001:J2001, 0), AND('Raw Data'!K2001-'Raw Data'!L2001&lt;4, 'Raw Data'!K2001-'Raw Data'!L2001&gt;0)), 'Raw Data'!G2001, 0))</f>
        <v>0</v>
      </c>
      <c r="I2007">
        <f>IF(ISBLANK('Raw Data'!J2001), 0, IF(AND(4=MATCH(LARGE('Raw Data'!G2001:J2001, 3), 'Raw Data'!G2001:J2001, 0), 'Raw Data'!L2001-'Raw Data'!K2001&gt;3), 'Raw Data'!J2001, 0))</f>
        <v>0</v>
      </c>
      <c r="J2007">
        <f>IF(ISBLANK('Raw Data'!J2001), 0, IF(AND(3=MATCH(LARGE('Raw Data'!G2001:J2001, 3), 'Raw Data'!G2001:J2001, 0), 'Raw Data'!K2001-'Raw Data'!L2001&gt;3), 'Raw Data'!I2001, 0))</f>
        <v>0</v>
      </c>
      <c r="K2007">
        <f>IF(ISBLANK('Raw Data'!J2001), 0, IF(AND(2=MATCH(LARGE('Raw Data'!G2001:J2001, 3), 'Raw Data'!G2001:J2001, 0), AND('Raw Data'!L2001-'Raw Data'!K2001&lt;4, 'Raw Data'!L2001-'Raw Data'!K2001&gt;0)), 'Raw Data'!H2001, 0))</f>
        <v>0</v>
      </c>
      <c r="L2007">
        <f>IF(ISBLANK('Raw Data'!J2001), 0, IF(AND(1=MATCH(LARGE('Raw Data'!G2001:J2001, 3), 'Raw Data'!G2001:J2001, 0), AND('Raw Data'!K2001-'Raw Data'!L2001&lt;4, 'Raw Data'!K2001-'Raw Data'!L2001&gt;0)), 'Raw Data'!G2001, 0))</f>
        <v>0</v>
      </c>
      <c r="M2007">
        <f>IF(ISBLANK('Raw Data'!J2001), 0, IF(AND(4=MATCH(LARGE('Raw Data'!G2001:J2001, 2), 'Raw Data'!G2001:J2001, 0), 'Raw Data'!L2001-'Raw Data'!K2001&gt;3), 'Raw Data'!J2001, 0))</f>
        <v>0</v>
      </c>
      <c r="N2007">
        <f>IF(ISBLANK('Raw Data'!J2001), 0, IF(AND(3=MATCH(LARGE('Raw Data'!G2001:J2001, 2), 'Raw Data'!G2001:J2001, 0), 'Raw Data'!K2001-'Raw Data'!L2001&gt;3), 'Raw Data'!I2001, 0))</f>
        <v>0</v>
      </c>
      <c r="O2007">
        <f>IF(ISBLANK('Raw Data'!J2001), 0, IF(AND(2=MATCH(LARGE('Raw Data'!G2001:J2001, 2), 'Raw Data'!G2001:J2001, 0), AND('Raw Data'!L2001-'Raw Data'!K2001&lt;4, 'Raw Data'!L2001-'Raw Data'!K2001&gt;0)), 'Raw Data'!H2001, 0))</f>
        <v>0</v>
      </c>
      <c r="P2007">
        <f>IF(ISBLANK('Raw Data'!J2001), 0, IF(AND(1=MATCH(LARGE('Raw Data'!G2001:J2001, 2), 'Raw Data'!G2001:J2001, 0), AND('Raw Data'!K2001-'Raw Data'!L2001&lt;4, 'Raw Data'!K2001-'Raw Data'!L2001&gt;0)), 'Raw Data'!G2001, 0))</f>
        <v>0</v>
      </c>
      <c r="Q2007">
        <f>IF(ISBLANK('Raw Data'!J2001), 0, IF(AND(4=MATCH(LARGE('Raw Data'!G2001:J2001, 1), 'Raw Data'!G2001:J2001, 0), 'Raw Data'!L2001-'Raw Data'!K2001&gt;3), 'Raw Data'!J2001, 0))</f>
        <v>0</v>
      </c>
      <c r="R2007">
        <f>IF(ISBLANK('Raw Data'!J2001), 0, IF(AND(3=MATCH(LARGE('Raw Data'!G2001:J2001, 1), 'Raw Data'!G2001:J2001, 0), 'Raw Data'!K2001-'Raw Data'!L2001&gt;3), 'Raw Data'!I2001, 0))</f>
        <v>0</v>
      </c>
      <c r="S2007">
        <f>IF(AND('Raw Data'!L2001-'Raw Data'!K2001&gt;4, 'Raw Data'!F2001&lt;'Raw Data'!C2001), 'Raw Data'!J2001, 0)</f>
        <v>0</v>
      </c>
      <c r="T2007">
        <f>IF(AND('Raw Data'!K2001-'Raw Data'!L2001&gt;4, 'Raw Data'!F2001&gt;'Raw Data'!C2001), 'Raw Data'!I2001, 0)</f>
        <v>0</v>
      </c>
      <c r="U2007">
        <f>IF(AND('Raw Data'!L2001-'Raw Data'!K2001&lt;3, 'Raw Data'!L2001&gt;'Raw Data'!K2001, 'Raw Data'!F2001&lt;'Raw Data'!C2001), 'Raw Data'!H2001, 0)</f>
        <v>0</v>
      </c>
      <c r="V2007">
        <f>IF(AND('Raw Data'!L2001-'Raw Data'!K2001&lt;3, 'Raw Data'!L2001&gt;'Raw Data'!K2001, 'Raw Data'!F2001&gt;'Raw Data'!C2001), 'Raw Data'!G2001, 0)</f>
        <v>0</v>
      </c>
    </row>
    <row r="2008" spans="1:22" x14ac:dyDescent="0.3">
      <c r="A2008">
        <f>IF(AND('Raw Data'!F2002&lt;'Raw Data'!C2002, 'Raw Data'!L2002&gt;'Raw Data'!K2002, 'Raw Data'!L2002-'Raw Data'!K2002&gt;3), 'Raw Data'!J2002, 0)</f>
        <v>0</v>
      </c>
      <c r="B2008">
        <f>IF(AND('Raw Data'!C2002&lt;'Raw Data'!F2002, 'Raw Data'!K2002&gt;'Raw Data'!L2002, 'Raw Data'!K2002-'Raw Data'!L2002&gt;3), 'Raw Data'!I2002, 0)</f>
        <v>0</v>
      </c>
      <c r="C2008">
        <f>IF(AND('Raw Data'!F2002&lt;'Raw Data'!C2002, 'Raw Data'!L2002&gt;'Raw Data'!K2002, 'Raw Data'!L2002-'Raw Data'!K2002&lt;4), 'Raw Data'!H2002, 0)</f>
        <v>0</v>
      </c>
      <c r="D2008">
        <f>IF(AND('Raw Data'!C2002&lt;'Raw Data'!F2002, 'Raw Data'!K2002&gt;'Raw Data'!L2002, 'Raw Data'!K2002-'Raw Data'!L2002&lt;4), 'Raw Data'!G2002, 0)</f>
        <v>0</v>
      </c>
      <c r="E2008">
        <f>IF(ISBLANK('Raw Data'!J2002), 0, IF(AND(4=MATCH(LARGE('Raw Data'!G2002:J2002, 4), 'Raw Data'!G2002:J2002, 0), 'Raw Data'!L2002-'Raw Data'!K2002&gt;3), 'Raw Data'!J2002, 0))</f>
        <v>0</v>
      </c>
      <c r="F2008">
        <f>IF(ISBLANK('Raw Data'!J2002), 0, IF(AND(3=MATCH(LARGE('Raw Data'!G2002:J2002, 4), 'Raw Data'!G2002:J2002, 0), 'Raw Data'!K2002-'Raw Data'!L2002&gt;3), 'Raw Data'!I2002, 0))</f>
        <v>0</v>
      </c>
      <c r="G2008">
        <f>IF(ISBLANK('Raw Data'!J2002), 0, IF(AND(2=MATCH(LARGE('Raw Data'!G2002:J2002, 4), 'Raw Data'!G2002:J2002, 0), AND('Raw Data'!L2002-'Raw Data'!K2002&lt;4, 'Raw Data'!L2002-'Raw Data'!K2002&gt;0)), 'Raw Data'!H2002, 0))</f>
        <v>0</v>
      </c>
      <c r="H2008">
        <f>IF(ISBLANK('Raw Data'!J2002), 0, IF(AND(1=MATCH(LARGE('Raw Data'!G2002:J2002, 4), 'Raw Data'!G2002:J2002, 0), AND('Raw Data'!K2002-'Raw Data'!L2002&lt;4, 'Raw Data'!K2002-'Raw Data'!L2002&gt;0)), 'Raw Data'!G2002, 0))</f>
        <v>0</v>
      </c>
      <c r="I2008">
        <f>IF(ISBLANK('Raw Data'!J2002), 0, IF(AND(4=MATCH(LARGE('Raw Data'!G2002:J2002, 3), 'Raw Data'!G2002:J2002, 0), 'Raw Data'!L2002-'Raw Data'!K2002&gt;3), 'Raw Data'!J2002, 0))</f>
        <v>0</v>
      </c>
      <c r="J2008">
        <f>IF(ISBLANK('Raw Data'!J2002), 0, IF(AND(3=MATCH(LARGE('Raw Data'!G2002:J2002, 3), 'Raw Data'!G2002:J2002, 0), 'Raw Data'!K2002-'Raw Data'!L2002&gt;3), 'Raw Data'!I2002, 0))</f>
        <v>0</v>
      </c>
      <c r="K2008">
        <f>IF(ISBLANK('Raw Data'!J2002), 0, IF(AND(2=MATCH(LARGE('Raw Data'!G2002:J2002, 3), 'Raw Data'!G2002:J2002, 0), AND('Raw Data'!L2002-'Raw Data'!K2002&lt;4, 'Raw Data'!L2002-'Raw Data'!K2002&gt;0)), 'Raw Data'!H2002, 0))</f>
        <v>0</v>
      </c>
      <c r="L2008">
        <f>IF(ISBLANK('Raw Data'!J2002), 0, IF(AND(1=MATCH(LARGE('Raw Data'!G2002:J2002, 3), 'Raw Data'!G2002:J2002, 0), AND('Raw Data'!K2002-'Raw Data'!L2002&lt;4, 'Raw Data'!K2002-'Raw Data'!L2002&gt;0)), 'Raw Data'!G2002, 0))</f>
        <v>0</v>
      </c>
      <c r="M2008">
        <f>IF(ISBLANK('Raw Data'!J2002), 0, IF(AND(4=MATCH(LARGE('Raw Data'!G2002:J2002, 2), 'Raw Data'!G2002:J2002, 0), 'Raw Data'!L2002-'Raw Data'!K2002&gt;3), 'Raw Data'!J2002, 0))</f>
        <v>0</v>
      </c>
      <c r="N2008">
        <f>IF(ISBLANK('Raw Data'!J2002), 0, IF(AND(3=MATCH(LARGE('Raw Data'!G2002:J2002, 2), 'Raw Data'!G2002:J2002, 0), 'Raw Data'!K2002-'Raw Data'!L2002&gt;3), 'Raw Data'!I2002, 0))</f>
        <v>0</v>
      </c>
      <c r="O2008">
        <f>IF(ISBLANK('Raw Data'!J2002), 0, IF(AND(2=MATCH(LARGE('Raw Data'!G2002:J2002, 2), 'Raw Data'!G2002:J2002, 0), AND('Raw Data'!L2002-'Raw Data'!K2002&lt;4, 'Raw Data'!L2002-'Raw Data'!K2002&gt;0)), 'Raw Data'!H2002, 0))</f>
        <v>0</v>
      </c>
      <c r="P2008">
        <f>IF(ISBLANK('Raw Data'!J2002), 0, IF(AND(1=MATCH(LARGE('Raw Data'!G2002:J2002, 2), 'Raw Data'!G2002:J2002, 0), AND('Raw Data'!K2002-'Raw Data'!L2002&lt;4, 'Raw Data'!K2002-'Raw Data'!L2002&gt;0)), 'Raw Data'!G2002, 0))</f>
        <v>0</v>
      </c>
      <c r="Q2008">
        <f>IF(ISBLANK('Raw Data'!J2002), 0, IF(AND(4=MATCH(LARGE('Raw Data'!G2002:J2002, 1), 'Raw Data'!G2002:J2002, 0), 'Raw Data'!L2002-'Raw Data'!K2002&gt;3), 'Raw Data'!J2002, 0))</f>
        <v>0</v>
      </c>
      <c r="R2008">
        <f>IF(ISBLANK('Raw Data'!J2002), 0, IF(AND(3=MATCH(LARGE('Raw Data'!G2002:J2002, 1), 'Raw Data'!G2002:J2002, 0), 'Raw Data'!K2002-'Raw Data'!L2002&gt;3), 'Raw Data'!I2002, 0))</f>
        <v>0</v>
      </c>
      <c r="S2008">
        <f>IF(AND('Raw Data'!L2002-'Raw Data'!K2002&gt;4, 'Raw Data'!F2002&lt;'Raw Data'!C2002), 'Raw Data'!J2002, 0)</f>
        <v>0</v>
      </c>
      <c r="T2008">
        <f>IF(AND('Raw Data'!K2002-'Raw Data'!L2002&gt;4, 'Raw Data'!F2002&gt;'Raw Data'!C2002), 'Raw Data'!I2002, 0)</f>
        <v>0</v>
      </c>
      <c r="U2008">
        <f>IF(AND('Raw Data'!L2002-'Raw Data'!K2002&lt;3, 'Raw Data'!L2002&gt;'Raw Data'!K2002, 'Raw Data'!F2002&lt;'Raw Data'!C2002), 'Raw Data'!H2002, 0)</f>
        <v>0</v>
      </c>
      <c r="V2008">
        <f>IF(AND('Raw Data'!L2002-'Raw Data'!K2002&lt;3, 'Raw Data'!L2002&gt;'Raw Data'!K2002, 'Raw Data'!F2002&gt;'Raw Data'!C2002), 'Raw Data'!G2002, 0)</f>
        <v>0</v>
      </c>
    </row>
    <row r="2009" spans="1:22" x14ac:dyDescent="0.3">
      <c r="A2009">
        <f>IF(AND('Raw Data'!F2003&lt;'Raw Data'!C2003, 'Raw Data'!L2003&gt;'Raw Data'!K2003, 'Raw Data'!L2003-'Raw Data'!K2003&gt;3), 'Raw Data'!J2003, 0)</f>
        <v>0</v>
      </c>
      <c r="B2009">
        <f>IF(AND('Raw Data'!C2003&lt;'Raw Data'!F2003, 'Raw Data'!K2003&gt;'Raw Data'!L2003, 'Raw Data'!K2003-'Raw Data'!L2003&gt;3), 'Raw Data'!I2003, 0)</f>
        <v>0</v>
      </c>
      <c r="C2009">
        <f>IF(AND('Raw Data'!F2003&lt;'Raw Data'!C2003, 'Raw Data'!L2003&gt;'Raw Data'!K2003, 'Raw Data'!L2003-'Raw Data'!K2003&lt;4), 'Raw Data'!H2003, 0)</f>
        <v>0</v>
      </c>
      <c r="D2009">
        <f>IF(AND('Raw Data'!C2003&lt;'Raw Data'!F2003, 'Raw Data'!K2003&gt;'Raw Data'!L2003, 'Raw Data'!K2003-'Raw Data'!L2003&lt;4), 'Raw Data'!G2003, 0)</f>
        <v>0</v>
      </c>
      <c r="E2009">
        <f>IF(ISBLANK('Raw Data'!J2003), 0, IF(AND(4=MATCH(LARGE('Raw Data'!G2003:J2003, 4), 'Raw Data'!G2003:J2003, 0), 'Raw Data'!L2003-'Raw Data'!K2003&gt;3), 'Raw Data'!J2003, 0))</f>
        <v>0</v>
      </c>
      <c r="F2009">
        <f>IF(ISBLANK('Raw Data'!J2003), 0, IF(AND(3=MATCH(LARGE('Raw Data'!G2003:J2003, 4), 'Raw Data'!G2003:J2003, 0), 'Raw Data'!K2003-'Raw Data'!L2003&gt;3), 'Raw Data'!I2003, 0))</f>
        <v>0</v>
      </c>
      <c r="G2009">
        <f>IF(ISBLANK('Raw Data'!J2003), 0, IF(AND(2=MATCH(LARGE('Raw Data'!G2003:J2003, 4), 'Raw Data'!G2003:J2003, 0), AND('Raw Data'!L2003-'Raw Data'!K2003&lt;4, 'Raw Data'!L2003-'Raw Data'!K2003&gt;0)), 'Raw Data'!H2003, 0))</f>
        <v>0</v>
      </c>
      <c r="H2009">
        <f>IF(ISBLANK('Raw Data'!J2003), 0, IF(AND(1=MATCH(LARGE('Raw Data'!G2003:J2003, 4), 'Raw Data'!G2003:J2003, 0), AND('Raw Data'!K2003-'Raw Data'!L2003&lt;4, 'Raw Data'!K2003-'Raw Data'!L2003&gt;0)), 'Raw Data'!G2003, 0))</f>
        <v>0</v>
      </c>
      <c r="I2009">
        <f>IF(ISBLANK('Raw Data'!J2003), 0, IF(AND(4=MATCH(LARGE('Raw Data'!G2003:J2003, 3), 'Raw Data'!G2003:J2003, 0), 'Raw Data'!L2003-'Raw Data'!K2003&gt;3), 'Raw Data'!J2003, 0))</f>
        <v>0</v>
      </c>
      <c r="J2009">
        <f>IF(ISBLANK('Raw Data'!J2003), 0, IF(AND(3=MATCH(LARGE('Raw Data'!G2003:J2003, 3), 'Raw Data'!G2003:J2003, 0), 'Raw Data'!K2003-'Raw Data'!L2003&gt;3), 'Raw Data'!I2003, 0))</f>
        <v>0</v>
      </c>
      <c r="K2009">
        <f>IF(ISBLANK('Raw Data'!J2003), 0, IF(AND(2=MATCH(LARGE('Raw Data'!G2003:J2003, 3), 'Raw Data'!G2003:J2003, 0), AND('Raw Data'!L2003-'Raw Data'!K2003&lt;4, 'Raw Data'!L2003-'Raw Data'!K2003&gt;0)), 'Raw Data'!H2003, 0))</f>
        <v>0</v>
      </c>
      <c r="L2009">
        <f>IF(ISBLANK('Raw Data'!J2003), 0, IF(AND(1=MATCH(LARGE('Raw Data'!G2003:J2003, 3), 'Raw Data'!G2003:J2003, 0), AND('Raw Data'!K2003-'Raw Data'!L2003&lt;4, 'Raw Data'!K2003-'Raw Data'!L2003&gt;0)), 'Raw Data'!G2003, 0))</f>
        <v>0</v>
      </c>
      <c r="M2009">
        <f>IF(ISBLANK('Raw Data'!J2003), 0, IF(AND(4=MATCH(LARGE('Raw Data'!G2003:J2003, 2), 'Raw Data'!G2003:J2003, 0), 'Raw Data'!L2003-'Raw Data'!K2003&gt;3), 'Raw Data'!J2003, 0))</f>
        <v>0</v>
      </c>
      <c r="N2009">
        <f>IF(ISBLANK('Raw Data'!J2003), 0, IF(AND(3=MATCH(LARGE('Raw Data'!G2003:J2003, 2), 'Raw Data'!G2003:J2003, 0), 'Raw Data'!K2003-'Raw Data'!L2003&gt;3), 'Raw Data'!I2003, 0))</f>
        <v>0</v>
      </c>
      <c r="O2009">
        <f>IF(ISBLANK('Raw Data'!J2003), 0, IF(AND(2=MATCH(LARGE('Raw Data'!G2003:J2003, 2), 'Raw Data'!G2003:J2003, 0), AND('Raw Data'!L2003-'Raw Data'!K2003&lt;4, 'Raw Data'!L2003-'Raw Data'!K2003&gt;0)), 'Raw Data'!H2003, 0))</f>
        <v>0</v>
      </c>
      <c r="P2009">
        <f>IF(ISBLANK('Raw Data'!J2003), 0, IF(AND(1=MATCH(LARGE('Raw Data'!G2003:J2003, 2), 'Raw Data'!G2003:J2003, 0), AND('Raw Data'!K2003-'Raw Data'!L2003&lt;4, 'Raw Data'!K2003-'Raw Data'!L2003&gt;0)), 'Raw Data'!G2003, 0))</f>
        <v>0</v>
      </c>
      <c r="Q2009">
        <f>IF(ISBLANK('Raw Data'!J2003), 0, IF(AND(4=MATCH(LARGE('Raw Data'!G2003:J2003, 1), 'Raw Data'!G2003:J2003, 0), 'Raw Data'!L2003-'Raw Data'!K2003&gt;3), 'Raw Data'!J2003, 0))</f>
        <v>0</v>
      </c>
      <c r="R2009">
        <f>IF(ISBLANK('Raw Data'!J2003), 0, IF(AND(3=MATCH(LARGE('Raw Data'!G2003:J2003, 1), 'Raw Data'!G2003:J2003, 0), 'Raw Data'!K2003-'Raw Data'!L2003&gt;3), 'Raw Data'!I2003, 0))</f>
        <v>0</v>
      </c>
      <c r="S2009">
        <f>IF(AND('Raw Data'!L2003-'Raw Data'!K2003&gt;4, 'Raw Data'!F2003&lt;'Raw Data'!C2003), 'Raw Data'!J2003, 0)</f>
        <v>0</v>
      </c>
      <c r="T2009">
        <f>IF(AND('Raw Data'!K2003-'Raw Data'!L2003&gt;4, 'Raw Data'!F2003&gt;'Raw Data'!C2003), 'Raw Data'!I2003, 0)</f>
        <v>0</v>
      </c>
      <c r="U2009">
        <f>IF(AND('Raw Data'!L2003-'Raw Data'!K2003&lt;3, 'Raw Data'!L2003&gt;'Raw Data'!K2003, 'Raw Data'!F2003&lt;'Raw Data'!C2003), 'Raw Data'!H2003, 0)</f>
        <v>0</v>
      </c>
      <c r="V2009">
        <f>IF(AND('Raw Data'!L2003-'Raw Data'!K2003&lt;3, 'Raw Data'!L2003&gt;'Raw Data'!K2003, 'Raw Data'!F2003&gt;'Raw Data'!C2003), 'Raw Data'!G2003, 0)</f>
        <v>0</v>
      </c>
    </row>
    <row r="2010" spans="1:22" x14ac:dyDescent="0.3">
      <c r="A2010">
        <f>IF(AND('Raw Data'!F2004&lt;'Raw Data'!C2004, 'Raw Data'!L2004&gt;'Raw Data'!K2004, 'Raw Data'!L2004-'Raw Data'!K2004&gt;3), 'Raw Data'!J2004, 0)</f>
        <v>0</v>
      </c>
      <c r="B2010">
        <f>IF(AND('Raw Data'!C2004&lt;'Raw Data'!F2004, 'Raw Data'!K2004&gt;'Raw Data'!L2004, 'Raw Data'!K2004-'Raw Data'!L2004&gt;3), 'Raw Data'!I2004, 0)</f>
        <v>0</v>
      </c>
      <c r="C2010">
        <f>IF(AND('Raw Data'!F2004&lt;'Raw Data'!C2004, 'Raw Data'!L2004&gt;'Raw Data'!K2004, 'Raw Data'!L2004-'Raw Data'!K2004&lt;4), 'Raw Data'!H2004, 0)</f>
        <v>0</v>
      </c>
      <c r="D2010">
        <f>IF(AND('Raw Data'!C2004&lt;'Raw Data'!F2004, 'Raw Data'!K2004&gt;'Raw Data'!L2004, 'Raw Data'!K2004-'Raw Data'!L2004&lt;4), 'Raw Data'!G2004, 0)</f>
        <v>0</v>
      </c>
      <c r="E2010">
        <f>IF(ISBLANK('Raw Data'!J2004), 0, IF(AND(4=MATCH(LARGE('Raw Data'!G2004:J2004, 4), 'Raw Data'!G2004:J2004, 0), 'Raw Data'!L2004-'Raw Data'!K2004&gt;3), 'Raw Data'!J2004, 0))</f>
        <v>0</v>
      </c>
      <c r="F2010">
        <f>IF(ISBLANK('Raw Data'!J2004), 0, IF(AND(3=MATCH(LARGE('Raw Data'!G2004:J2004, 4), 'Raw Data'!G2004:J2004, 0), 'Raw Data'!K2004-'Raw Data'!L2004&gt;3), 'Raw Data'!I2004, 0))</f>
        <v>0</v>
      </c>
      <c r="G2010">
        <f>IF(ISBLANK('Raw Data'!J2004), 0, IF(AND(2=MATCH(LARGE('Raw Data'!G2004:J2004, 4), 'Raw Data'!G2004:J2004, 0), AND('Raw Data'!L2004-'Raw Data'!K2004&lt;4, 'Raw Data'!L2004-'Raw Data'!K2004&gt;0)), 'Raw Data'!H2004, 0))</f>
        <v>0</v>
      </c>
      <c r="H2010">
        <f>IF(ISBLANK('Raw Data'!J2004), 0, IF(AND(1=MATCH(LARGE('Raw Data'!G2004:J2004, 4), 'Raw Data'!G2004:J2004, 0), AND('Raw Data'!K2004-'Raw Data'!L2004&lt;4, 'Raw Data'!K2004-'Raw Data'!L2004&gt;0)), 'Raw Data'!G2004, 0))</f>
        <v>0</v>
      </c>
      <c r="I2010">
        <f>IF(ISBLANK('Raw Data'!J2004), 0, IF(AND(4=MATCH(LARGE('Raw Data'!G2004:J2004, 3), 'Raw Data'!G2004:J2004, 0), 'Raw Data'!L2004-'Raw Data'!K2004&gt;3), 'Raw Data'!J2004, 0))</f>
        <v>0</v>
      </c>
      <c r="J2010">
        <f>IF(ISBLANK('Raw Data'!J2004), 0, IF(AND(3=MATCH(LARGE('Raw Data'!G2004:J2004, 3), 'Raw Data'!G2004:J2004, 0), 'Raw Data'!K2004-'Raw Data'!L2004&gt;3), 'Raw Data'!I2004, 0))</f>
        <v>0</v>
      </c>
      <c r="K2010">
        <f>IF(ISBLANK('Raw Data'!J2004), 0, IF(AND(2=MATCH(LARGE('Raw Data'!G2004:J2004, 3), 'Raw Data'!G2004:J2004, 0), AND('Raw Data'!L2004-'Raw Data'!K2004&lt;4, 'Raw Data'!L2004-'Raw Data'!K2004&gt;0)), 'Raw Data'!H2004, 0))</f>
        <v>0</v>
      </c>
      <c r="L2010">
        <f>IF(ISBLANK('Raw Data'!J2004), 0, IF(AND(1=MATCH(LARGE('Raw Data'!G2004:J2004, 3), 'Raw Data'!G2004:J2004, 0), AND('Raw Data'!K2004-'Raw Data'!L2004&lt;4, 'Raw Data'!K2004-'Raw Data'!L2004&gt;0)), 'Raw Data'!G2004, 0))</f>
        <v>0</v>
      </c>
      <c r="M2010">
        <f>IF(ISBLANK('Raw Data'!J2004), 0, IF(AND(4=MATCH(LARGE('Raw Data'!G2004:J2004, 2), 'Raw Data'!G2004:J2004, 0), 'Raw Data'!L2004-'Raw Data'!K2004&gt;3), 'Raw Data'!J2004, 0))</f>
        <v>0</v>
      </c>
      <c r="N2010">
        <f>IF(ISBLANK('Raw Data'!J2004), 0, IF(AND(3=MATCH(LARGE('Raw Data'!G2004:J2004, 2), 'Raw Data'!G2004:J2004, 0), 'Raw Data'!K2004-'Raw Data'!L2004&gt;3), 'Raw Data'!I2004, 0))</f>
        <v>0</v>
      </c>
      <c r="O2010">
        <f>IF(ISBLANK('Raw Data'!J2004), 0, IF(AND(2=MATCH(LARGE('Raw Data'!G2004:J2004, 2), 'Raw Data'!G2004:J2004, 0), AND('Raw Data'!L2004-'Raw Data'!K2004&lt;4, 'Raw Data'!L2004-'Raw Data'!K2004&gt;0)), 'Raw Data'!H2004, 0))</f>
        <v>0</v>
      </c>
      <c r="P2010">
        <f>IF(ISBLANK('Raw Data'!J2004), 0, IF(AND(1=MATCH(LARGE('Raw Data'!G2004:J2004, 2), 'Raw Data'!G2004:J2004, 0), AND('Raw Data'!K2004-'Raw Data'!L2004&lt;4, 'Raw Data'!K2004-'Raw Data'!L2004&gt;0)), 'Raw Data'!G2004, 0))</f>
        <v>0</v>
      </c>
      <c r="Q2010">
        <f>IF(ISBLANK('Raw Data'!J2004), 0, IF(AND(4=MATCH(LARGE('Raw Data'!G2004:J2004, 1), 'Raw Data'!G2004:J2004, 0), 'Raw Data'!L2004-'Raw Data'!K2004&gt;3), 'Raw Data'!J2004, 0))</f>
        <v>0</v>
      </c>
      <c r="R2010">
        <f>IF(ISBLANK('Raw Data'!J2004), 0, IF(AND(3=MATCH(LARGE('Raw Data'!G2004:J2004, 1), 'Raw Data'!G2004:J2004, 0), 'Raw Data'!K2004-'Raw Data'!L2004&gt;3), 'Raw Data'!I2004, 0))</f>
        <v>0</v>
      </c>
      <c r="S2010">
        <f>IF(AND('Raw Data'!L2004-'Raw Data'!K2004&gt;4, 'Raw Data'!F2004&lt;'Raw Data'!C2004), 'Raw Data'!J2004, 0)</f>
        <v>0</v>
      </c>
      <c r="T2010">
        <f>IF(AND('Raw Data'!K2004-'Raw Data'!L2004&gt;4, 'Raw Data'!F2004&gt;'Raw Data'!C2004), 'Raw Data'!I2004, 0)</f>
        <v>0</v>
      </c>
      <c r="U2010">
        <f>IF(AND('Raw Data'!L2004-'Raw Data'!K2004&lt;3, 'Raw Data'!L2004&gt;'Raw Data'!K2004, 'Raw Data'!F2004&lt;'Raw Data'!C2004), 'Raw Data'!H2004, 0)</f>
        <v>0</v>
      </c>
      <c r="V2010">
        <f>IF(AND('Raw Data'!L2004-'Raw Data'!K2004&lt;3, 'Raw Data'!L2004&gt;'Raw Data'!K2004, 'Raw Data'!F2004&gt;'Raw Data'!C2004), 'Raw Data'!G2004, 0)</f>
        <v>0</v>
      </c>
    </row>
    <row r="2011" spans="1:22" x14ac:dyDescent="0.3">
      <c r="A2011">
        <f>IF(AND('Raw Data'!F2005&lt;'Raw Data'!C2005, 'Raw Data'!L2005&gt;'Raw Data'!K2005, 'Raw Data'!L2005-'Raw Data'!K2005&gt;3), 'Raw Data'!J2005, 0)</f>
        <v>0</v>
      </c>
      <c r="B2011">
        <f>IF(AND('Raw Data'!C2005&lt;'Raw Data'!F2005, 'Raw Data'!K2005&gt;'Raw Data'!L2005, 'Raw Data'!K2005-'Raw Data'!L2005&gt;3), 'Raw Data'!I2005, 0)</f>
        <v>0</v>
      </c>
      <c r="C2011">
        <f>IF(AND('Raw Data'!F2005&lt;'Raw Data'!C2005, 'Raw Data'!L2005&gt;'Raw Data'!K2005, 'Raw Data'!L2005-'Raw Data'!K2005&lt;4), 'Raw Data'!H2005, 0)</f>
        <v>0</v>
      </c>
      <c r="D2011">
        <f>IF(AND('Raw Data'!C2005&lt;'Raw Data'!F2005, 'Raw Data'!K2005&gt;'Raw Data'!L2005, 'Raw Data'!K2005-'Raw Data'!L2005&lt;4), 'Raw Data'!G2005, 0)</f>
        <v>0</v>
      </c>
      <c r="E2011">
        <f>IF(ISBLANK('Raw Data'!J2005), 0, IF(AND(4=MATCH(LARGE('Raw Data'!G2005:J2005, 4), 'Raw Data'!G2005:J2005, 0), 'Raw Data'!L2005-'Raw Data'!K2005&gt;3), 'Raw Data'!J2005, 0))</f>
        <v>0</v>
      </c>
      <c r="F2011">
        <f>IF(ISBLANK('Raw Data'!J2005), 0, IF(AND(3=MATCH(LARGE('Raw Data'!G2005:J2005, 4), 'Raw Data'!G2005:J2005, 0), 'Raw Data'!K2005-'Raw Data'!L2005&gt;3), 'Raw Data'!I2005, 0))</f>
        <v>0</v>
      </c>
      <c r="G2011">
        <f>IF(ISBLANK('Raw Data'!J2005), 0, IF(AND(2=MATCH(LARGE('Raw Data'!G2005:J2005, 4), 'Raw Data'!G2005:J2005, 0), AND('Raw Data'!L2005-'Raw Data'!K2005&lt;4, 'Raw Data'!L2005-'Raw Data'!K2005&gt;0)), 'Raw Data'!H2005, 0))</f>
        <v>0</v>
      </c>
      <c r="H2011">
        <f>IF(ISBLANK('Raw Data'!J2005), 0, IF(AND(1=MATCH(LARGE('Raw Data'!G2005:J2005, 4), 'Raw Data'!G2005:J2005, 0), AND('Raw Data'!K2005-'Raw Data'!L2005&lt;4, 'Raw Data'!K2005-'Raw Data'!L2005&gt;0)), 'Raw Data'!G2005, 0))</f>
        <v>0</v>
      </c>
      <c r="I2011">
        <f>IF(ISBLANK('Raw Data'!J2005), 0, IF(AND(4=MATCH(LARGE('Raw Data'!G2005:J2005, 3), 'Raw Data'!G2005:J2005, 0), 'Raw Data'!L2005-'Raw Data'!K2005&gt;3), 'Raw Data'!J2005, 0))</f>
        <v>0</v>
      </c>
      <c r="J2011">
        <f>IF(ISBLANK('Raw Data'!J2005), 0, IF(AND(3=MATCH(LARGE('Raw Data'!G2005:J2005, 3), 'Raw Data'!G2005:J2005, 0), 'Raw Data'!K2005-'Raw Data'!L2005&gt;3), 'Raw Data'!I2005, 0))</f>
        <v>0</v>
      </c>
      <c r="K2011">
        <f>IF(ISBLANK('Raw Data'!J2005), 0, IF(AND(2=MATCH(LARGE('Raw Data'!G2005:J2005, 3), 'Raw Data'!G2005:J2005, 0), AND('Raw Data'!L2005-'Raw Data'!K2005&lt;4, 'Raw Data'!L2005-'Raw Data'!K2005&gt;0)), 'Raw Data'!H2005, 0))</f>
        <v>0</v>
      </c>
      <c r="L2011">
        <f>IF(ISBLANK('Raw Data'!J2005), 0, IF(AND(1=MATCH(LARGE('Raw Data'!G2005:J2005, 3), 'Raw Data'!G2005:J2005, 0), AND('Raw Data'!K2005-'Raw Data'!L2005&lt;4, 'Raw Data'!K2005-'Raw Data'!L2005&gt;0)), 'Raw Data'!G2005, 0))</f>
        <v>0</v>
      </c>
      <c r="M2011">
        <f>IF(ISBLANK('Raw Data'!J2005), 0, IF(AND(4=MATCH(LARGE('Raw Data'!G2005:J2005, 2), 'Raw Data'!G2005:J2005, 0), 'Raw Data'!L2005-'Raw Data'!K2005&gt;3), 'Raw Data'!J2005, 0))</f>
        <v>0</v>
      </c>
      <c r="N2011">
        <f>IF(ISBLANK('Raw Data'!J2005), 0, IF(AND(3=MATCH(LARGE('Raw Data'!G2005:J2005, 2), 'Raw Data'!G2005:J2005, 0), 'Raw Data'!K2005-'Raw Data'!L2005&gt;3), 'Raw Data'!I2005, 0))</f>
        <v>0</v>
      </c>
      <c r="O2011">
        <f>IF(ISBLANK('Raw Data'!J2005), 0, IF(AND(2=MATCH(LARGE('Raw Data'!G2005:J2005, 2), 'Raw Data'!G2005:J2005, 0), AND('Raw Data'!L2005-'Raw Data'!K2005&lt;4, 'Raw Data'!L2005-'Raw Data'!K2005&gt;0)), 'Raw Data'!H2005, 0))</f>
        <v>0</v>
      </c>
      <c r="P2011">
        <f>IF(ISBLANK('Raw Data'!J2005), 0, IF(AND(1=MATCH(LARGE('Raw Data'!G2005:J2005, 2), 'Raw Data'!G2005:J2005, 0), AND('Raw Data'!K2005-'Raw Data'!L2005&lt;4, 'Raw Data'!K2005-'Raw Data'!L2005&gt;0)), 'Raw Data'!G2005, 0))</f>
        <v>0</v>
      </c>
      <c r="Q2011">
        <f>IF(ISBLANK('Raw Data'!J2005), 0, IF(AND(4=MATCH(LARGE('Raw Data'!G2005:J2005, 1), 'Raw Data'!G2005:J2005, 0), 'Raw Data'!L2005-'Raw Data'!K2005&gt;3), 'Raw Data'!J2005, 0))</f>
        <v>0</v>
      </c>
      <c r="R2011">
        <f>IF(ISBLANK('Raw Data'!J2005), 0, IF(AND(3=MATCH(LARGE('Raw Data'!G2005:J2005, 1), 'Raw Data'!G2005:J2005, 0), 'Raw Data'!K2005-'Raw Data'!L2005&gt;3), 'Raw Data'!I2005, 0))</f>
        <v>0</v>
      </c>
      <c r="S2011">
        <f>IF(AND('Raw Data'!L2005-'Raw Data'!K2005&gt;4, 'Raw Data'!F2005&lt;'Raw Data'!C2005), 'Raw Data'!J2005, 0)</f>
        <v>0</v>
      </c>
      <c r="T2011">
        <f>IF(AND('Raw Data'!K2005-'Raw Data'!L2005&gt;4, 'Raw Data'!F2005&gt;'Raw Data'!C2005), 'Raw Data'!I2005, 0)</f>
        <v>0</v>
      </c>
      <c r="U2011">
        <f>IF(AND('Raw Data'!L2005-'Raw Data'!K2005&lt;3, 'Raw Data'!L2005&gt;'Raw Data'!K2005, 'Raw Data'!F2005&lt;'Raw Data'!C2005), 'Raw Data'!H2005, 0)</f>
        <v>0</v>
      </c>
      <c r="V2011">
        <f>IF(AND('Raw Data'!L2005-'Raw Data'!K2005&lt;3, 'Raw Data'!L2005&gt;'Raw Data'!K2005, 'Raw Data'!F2005&gt;'Raw Data'!C2005), 'Raw Data'!G2005, 0)</f>
        <v>0</v>
      </c>
    </row>
    <row r="2012" spans="1:22" x14ac:dyDescent="0.3">
      <c r="A2012">
        <f>IF(AND('Raw Data'!F2006&lt;'Raw Data'!C2006, 'Raw Data'!L2006&gt;'Raw Data'!K2006, 'Raw Data'!L2006-'Raw Data'!K2006&gt;3), 'Raw Data'!J2006, 0)</f>
        <v>0</v>
      </c>
      <c r="B2012">
        <f>IF(AND('Raw Data'!C2006&lt;'Raw Data'!F2006, 'Raw Data'!K2006&gt;'Raw Data'!L2006, 'Raw Data'!K2006-'Raw Data'!L2006&gt;3), 'Raw Data'!I2006, 0)</f>
        <v>0</v>
      </c>
      <c r="C2012">
        <f>IF(AND('Raw Data'!F2006&lt;'Raw Data'!C2006, 'Raw Data'!L2006&gt;'Raw Data'!K2006, 'Raw Data'!L2006-'Raw Data'!K2006&lt;4), 'Raw Data'!H2006, 0)</f>
        <v>0</v>
      </c>
      <c r="D2012">
        <f>IF(AND('Raw Data'!C2006&lt;'Raw Data'!F2006, 'Raw Data'!K2006&gt;'Raw Data'!L2006, 'Raw Data'!K2006-'Raw Data'!L2006&lt;4), 'Raw Data'!G2006, 0)</f>
        <v>0</v>
      </c>
      <c r="E2012">
        <f>IF(ISBLANK('Raw Data'!J2006), 0, IF(AND(4=MATCH(LARGE('Raw Data'!G2006:J2006, 4), 'Raw Data'!G2006:J2006, 0), 'Raw Data'!L2006-'Raw Data'!K2006&gt;3), 'Raw Data'!J2006, 0))</f>
        <v>0</v>
      </c>
      <c r="F2012">
        <f>IF(ISBLANK('Raw Data'!J2006), 0, IF(AND(3=MATCH(LARGE('Raw Data'!G2006:J2006, 4), 'Raw Data'!G2006:J2006, 0), 'Raw Data'!K2006-'Raw Data'!L2006&gt;3), 'Raw Data'!I2006, 0))</f>
        <v>0</v>
      </c>
      <c r="G2012">
        <f>IF(ISBLANK('Raw Data'!J2006), 0, IF(AND(2=MATCH(LARGE('Raw Data'!G2006:J2006, 4), 'Raw Data'!G2006:J2006, 0), AND('Raw Data'!L2006-'Raw Data'!K2006&lt;4, 'Raw Data'!L2006-'Raw Data'!K2006&gt;0)), 'Raw Data'!H2006, 0))</f>
        <v>0</v>
      </c>
      <c r="H2012">
        <f>IF(ISBLANK('Raw Data'!J2006), 0, IF(AND(1=MATCH(LARGE('Raw Data'!G2006:J2006, 4), 'Raw Data'!G2006:J2006, 0), AND('Raw Data'!K2006-'Raw Data'!L2006&lt;4, 'Raw Data'!K2006-'Raw Data'!L2006&gt;0)), 'Raw Data'!G2006, 0))</f>
        <v>0</v>
      </c>
      <c r="I2012">
        <f>IF(ISBLANK('Raw Data'!J2006), 0, IF(AND(4=MATCH(LARGE('Raw Data'!G2006:J2006, 3), 'Raw Data'!G2006:J2006, 0), 'Raw Data'!L2006-'Raw Data'!K2006&gt;3), 'Raw Data'!J2006, 0))</f>
        <v>0</v>
      </c>
      <c r="J2012">
        <f>IF(ISBLANK('Raw Data'!J2006), 0, IF(AND(3=MATCH(LARGE('Raw Data'!G2006:J2006, 3), 'Raw Data'!G2006:J2006, 0), 'Raw Data'!K2006-'Raw Data'!L2006&gt;3), 'Raw Data'!I2006, 0))</f>
        <v>0</v>
      </c>
      <c r="K2012">
        <f>IF(ISBLANK('Raw Data'!J2006), 0, IF(AND(2=MATCH(LARGE('Raw Data'!G2006:J2006, 3), 'Raw Data'!G2006:J2006, 0), AND('Raw Data'!L2006-'Raw Data'!K2006&lt;4, 'Raw Data'!L2006-'Raw Data'!K2006&gt;0)), 'Raw Data'!H2006, 0))</f>
        <v>0</v>
      </c>
      <c r="L2012">
        <f>IF(ISBLANK('Raw Data'!J2006), 0, IF(AND(1=MATCH(LARGE('Raw Data'!G2006:J2006, 3), 'Raw Data'!G2006:J2006, 0), AND('Raw Data'!K2006-'Raw Data'!L2006&lt;4, 'Raw Data'!K2006-'Raw Data'!L2006&gt;0)), 'Raw Data'!G2006, 0))</f>
        <v>0</v>
      </c>
      <c r="M2012">
        <f>IF(ISBLANK('Raw Data'!J2006), 0, IF(AND(4=MATCH(LARGE('Raw Data'!G2006:J2006, 2), 'Raw Data'!G2006:J2006, 0), 'Raw Data'!L2006-'Raw Data'!K2006&gt;3), 'Raw Data'!J2006, 0))</f>
        <v>0</v>
      </c>
      <c r="N2012">
        <f>IF(ISBLANK('Raw Data'!J2006), 0, IF(AND(3=MATCH(LARGE('Raw Data'!G2006:J2006, 2), 'Raw Data'!G2006:J2006, 0), 'Raw Data'!K2006-'Raw Data'!L2006&gt;3), 'Raw Data'!I2006, 0))</f>
        <v>0</v>
      </c>
      <c r="O2012">
        <f>IF(ISBLANK('Raw Data'!J2006), 0, IF(AND(2=MATCH(LARGE('Raw Data'!G2006:J2006, 2), 'Raw Data'!G2006:J2006, 0), AND('Raw Data'!L2006-'Raw Data'!K2006&lt;4, 'Raw Data'!L2006-'Raw Data'!K2006&gt;0)), 'Raw Data'!H2006, 0))</f>
        <v>0</v>
      </c>
      <c r="P2012">
        <f>IF(ISBLANK('Raw Data'!J2006), 0, IF(AND(1=MATCH(LARGE('Raw Data'!G2006:J2006, 2), 'Raw Data'!G2006:J2006, 0), AND('Raw Data'!K2006-'Raw Data'!L2006&lt;4, 'Raw Data'!K2006-'Raw Data'!L2006&gt;0)), 'Raw Data'!G2006, 0))</f>
        <v>0</v>
      </c>
      <c r="Q2012">
        <f>IF(ISBLANK('Raw Data'!J2006), 0, IF(AND(4=MATCH(LARGE('Raw Data'!G2006:J2006, 1), 'Raw Data'!G2006:J2006, 0), 'Raw Data'!L2006-'Raw Data'!K2006&gt;3), 'Raw Data'!J2006, 0))</f>
        <v>0</v>
      </c>
      <c r="R2012">
        <f>IF(ISBLANK('Raw Data'!J2006), 0, IF(AND(3=MATCH(LARGE('Raw Data'!G2006:J2006, 1), 'Raw Data'!G2006:J2006, 0), 'Raw Data'!K2006-'Raw Data'!L2006&gt;3), 'Raw Data'!I2006, 0))</f>
        <v>0</v>
      </c>
      <c r="S2012">
        <f>IF(AND('Raw Data'!L2006-'Raw Data'!K2006&gt;4, 'Raw Data'!F2006&lt;'Raw Data'!C2006), 'Raw Data'!J2006, 0)</f>
        <v>0</v>
      </c>
      <c r="T2012">
        <f>IF(AND('Raw Data'!K2006-'Raw Data'!L2006&gt;4, 'Raw Data'!F2006&gt;'Raw Data'!C2006), 'Raw Data'!I2006, 0)</f>
        <v>0</v>
      </c>
      <c r="U2012">
        <f>IF(AND('Raw Data'!L2006-'Raw Data'!K2006&lt;3, 'Raw Data'!L2006&gt;'Raw Data'!K2006, 'Raw Data'!F2006&lt;'Raw Data'!C2006), 'Raw Data'!H2006, 0)</f>
        <v>0</v>
      </c>
      <c r="V2012">
        <f>IF(AND('Raw Data'!L2006-'Raw Data'!K2006&lt;3, 'Raw Data'!L2006&gt;'Raw Data'!K2006, 'Raw Data'!F2006&gt;'Raw Data'!C2006), 'Raw Data'!G2006, 0)</f>
        <v>0</v>
      </c>
    </row>
    <row r="2013" spans="1:22" x14ac:dyDescent="0.3">
      <c r="A2013">
        <f>IF(AND('Raw Data'!F2007&lt;'Raw Data'!C2007, 'Raw Data'!L2007&gt;'Raw Data'!K2007, 'Raw Data'!L2007-'Raw Data'!K2007&gt;3), 'Raw Data'!J2007, 0)</f>
        <v>0</v>
      </c>
      <c r="B2013">
        <f>IF(AND('Raw Data'!C2007&lt;'Raw Data'!F2007, 'Raw Data'!K2007&gt;'Raw Data'!L2007, 'Raw Data'!K2007-'Raw Data'!L2007&gt;3), 'Raw Data'!I2007, 0)</f>
        <v>0</v>
      </c>
      <c r="C2013">
        <f>IF(AND('Raw Data'!F2007&lt;'Raw Data'!C2007, 'Raw Data'!L2007&gt;'Raw Data'!K2007, 'Raw Data'!L2007-'Raw Data'!K2007&lt;4), 'Raw Data'!H2007, 0)</f>
        <v>0</v>
      </c>
      <c r="D2013">
        <f>IF(AND('Raw Data'!C2007&lt;'Raw Data'!F2007, 'Raw Data'!K2007&gt;'Raw Data'!L2007, 'Raw Data'!K2007-'Raw Data'!L2007&lt;4), 'Raw Data'!G2007, 0)</f>
        <v>0</v>
      </c>
      <c r="E2013">
        <f>IF(ISBLANK('Raw Data'!J2007), 0, IF(AND(4=MATCH(LARGE('Raw Data'!G2007:J2007, 4), 'Raw Data'!G2007:J2007, 0), 'Raw Data'!L2007-'Raw Data'!K2007&gt;3), 'Raw Data'!J2007, 0))</f>
        <v>0</v>
      </c>
      <c r="F2013">
        <f>IF(ISBLANK('Raw Data'!J2007), 0, IF(AND(3=MATCH(LARGE('Raw Data'!G2007:J2007, 4), 'Raw Data'!G2007:J2007, 0), 'Raw Data'!K2007-'Raw Data'!L2007&gt;3), 'Raw Data'!I2007, 0))</f>
        <v>0</v>
      </c>
      <c r="G2013">
        <f>IF(ISBLANK('Raw Data'!J2007), 0, IF(AND(2=MATCH(LARGE('Raw Data'!G2007:J2007, 4), 'Raw Data'!G2007:J2007, 0), AND('Raw Data'!L2007-'Raw Data'!K2007&lt;4, 'Raw Data'!L2007-'Raw Data'!K2007&gt;0)), 'Raw Data'!H2007, 0))</f>
        <v>0</v>
      </c>
      <c r="H2013">
        <f>IF(ISBLANK('Raw Data'!J2007), 0, IF(AND(1=MATCH(LARGE('Raw Data'!G2007:J2007, 4), 'Raw Data'!G2007:J2007, 0), AND('Raw Data'!K2007-'Raw Data'!L2007&lt;4, 'Raw Data'!K2007-'Raw Data'!L2007&gt;0)), 'Raw Data'!G2007, 0))</f>
        <v>0</v>
      </c>
      <c r="I2013">
        <f>IF(ISBLANK('Raw Data'!J2007), 0, IF(AND(4=MATCH(LARGE('Raw Data'!G2007:J2007, 3), 'Raw Data'!G2007:J2007, 0), 'Raw Data'!L2007-'Raw Data'!K2007&gt;3), 'Raw Data'!J2007, 0))</f>
        <v>0</v>
      </c>
      <c r="J2013">
        <f>IF(ISBLANK('Raw Data'!J2007), 0, IF(AND(3=MATCH(LARGE('Raw Data'!G2007:J2007, 3), 'Raw Data'!G2007:J2007, 0), 'Raw Data'!K2007-'Raw Data'!L2007&gt;3), 'Raw Data'!I2007, 0))</f>
        <v>0</v>
      </c>
      <c r="K2013">
        <f>IF(ISBLANK('Raw Data'!J2007), 0, IF(AND(2=MATCH(LARGE('Raw Data'!G2007:J2007, 3), 'Raw Data'!G2007:J2007, 0), AND('Raw Data'!L2007-'Raw Data'!K2007&lt;4, 'Raw Data'!L2007-'Raw Data'!K2007&gt;0)), 'Raw Data'!H2007, 0))</f>
        <v>0</v>
      </c>
      <c r="L2013">
        <f>IF(ISBLANK('Raw Data'!J2007), 0, IF(AND(1=MATCH(LARGE('Raw Data'!G2007:J2007, 3), 'Raw Data'!G2007:J2007, 0), AND('Raw Data'!K2007-'Raw Data'!L2007&lt;4, 'Raw Data'!K2007-'Raw Data'!L2007&gt;0)), 'Raw Data'!G2007, 0))</f>
        <v>0</v>
      </c>
      <c r="M2013">
        <f>IF(ISBLANK('Raw Data'!J2007), 0, IF(AND(4=MATCH(LARGE('Raw Data'!G2007:J2007, 2), 'Raw Data'!G2007:J2007, 0), 'Raw Data'!L2007-'Raw Data'!K2007&gt;3), 'Raw Data'!J2007, 0))</f>
        <v>0</v>
      </c>
      <c r="N2013">
        <f>IF(ISBLANK('Raw Data'!J2007), 0, IF(AND(3=MATCH(LARGE('Raw Data'!G2007:J2007, 2), 'Raw Data'!G2007:J2007, 0), 'Raw Data'!K2007-'Raw Data'!L2007&gt;3), 'Raw Data'!I2007, 0))</f>
        <v>0</v>
      </c>
      <c r="O2013">
        <f>IF(ISBLANK('Raw Data'!J2007), 0, IF(AND(2=MATCH(LARGE('Raw Data'!G2007:J2007, 2), 'Raw Data'!G2007:J2007, 0), AND('Raw Data'!L2007-'Raw Data'!K2007&lt;4, 'Raw Data'!L2007-'Raw Data'!K2007&gt;0)), 'Raw Data'!H2007, 0))</f>
        <v>0</v>
      </c>
      <c r="P2013">
        <f>IF(ISBLANK('Raw Data'!J2007), 0, IF(AND(1=MATCH(LARGE('Raw Data'!G2007:J2007, 2), 'Raw Data'!G2007:J2007, 0), AND('Raw Data'!K2007-'Raw Data'!L2007&lt;4, 'Raw Data'!K2007-'Raw Data'!L2007&gt;0)), 'Raw Data'!G2007, 0))</f>
        <v>0</v>
      </c>
      <c r="Q2013">
        <f>IF(ISBLANK('Raw Data'!J2007), 0, IF(AND(4=MATCH(LARGE('Raw Data'!G2007:J2007, 1), 'Raw Data'!G2007:J2007, 0), 'Raw Data'!L2007-'Raw Data'!K2007&gt;3), 'Raw Data'!J2007, 0))</f>
        <v>0</v>
      </c>
      <c r="R2013">
        <f>IF(ISBLANK('Raw Data'!J2007), 0, IF(AND(3=MATCH(LARGE('Raw Data'!G2007:J2007, 1), 'Raw Data'!G2007:J2007, 0), 'Raw Data'!K2007-'Raw Data'!L2007&gt;3), 'Raw Data'!I2007, 0))</f>
        <v>0</v>
      </c>
      <c r="S2013">
        <f>IF(AND('Raw Data'!L2007-'Raw Data'!K2007&gt;4, 'Raw Data'!F2007&lt;'Raw Data'!C2007), 'Raw Data'!J2007, 0)</f>
        <v>0</v>
      </c>
      <c r="T2013">
        <f>IF(AND('Raw Data'!K2007-'Raw Data'!L2007&gt;4, 'Raw Data'!F2007&gt;'Raw Data'!C2007), 'Raw Data'!I2007, 0)</f>
        <v>0</v>
      </c>
      <c r="U2013">
        <f>IF(AND('Raw Data'!L2007-'Raw Data'!K2007&lt;3, 'Raw Data'!L2007&gt;'Raw Data'!K2007, 'Raw Data'!F2007&lt;'Raw Data'!C2007), 'Raw Data'!H2007, 0)</f>
        <v>0</v>
      </c>
      <c r="V2013">
        <f>IF(AND('Raw Data'!L2007-'Raw Data'!K2007&lt;3, 'Raw Data'!L2007&gt;'Raw Data'!K2007, 'Raw Data'!F2007&gt;'Raw Data'!C2007), 'Raw Data'!G2007, 0)</f>
        <v>0</v>
      </c>
    </row>
    <row r="2014" spans="1:22" x14ac:dyDescent="0.3">
      <c r="A2014">
        <f>IF(AND('Raw Data'!F2008&lt;'Raw Data'!C2008, 'Raw Data'!L2008&gt;'Raw Data'!K2008, 'Raw Data'!L2008-'Raw Data'!K2008&gt;3), 'Raw Data'!J2008, 0)</f>
        <v>0</v>
      </c>
      <c r="B2014">
        <f>IF(AND('Raw Data'!C2008&lt;'Raw Data'!F2008, 'Raw Data'!K2008&gt;'Raw Data'!L2008, 'Raw Data'!K2008-'Raw Data'!L2008&gt;3), 'Raw Data'!I2008, 0)</f>
        <v>0</v>
      </c>
      <c r="C2014">
        <f>IF(AND('Raw Data'!F2008&lt;'Raw Data'!C2008, 'Raw Data'!L2008&gt;'Raw Data'!K2008, 'Raw Data'!L2008-'Raw Data'!K2008&lt;4), 'Raw Data'!H2008, 0)</f>
        <v>0</v>
      </c>
      <c r="D2014">
        <f>IF(AND('Raw Data'!C2008&lt;'Raw Data'!F2008, 'Raw Data'!K2008&gt;'Raw Data'!L2008, 'Raw Data'!K2008-'Raw Data'!L2008&lt;4), 'Raw Data'!G2008, 0)</f>
        <v>0</v>
      </c>
      <c r="E2014">
        <f>IF(ISBLANK('Raw Data'!J2008), 0, IF(AND(4=MATCH(LARGE('Raw Data'!G2008:J2008, 4), 'Raw Data'!G2008:J2008, 0), 'Raw Data'!L2008-'Raw Data'!K2008&gt;3), 'Raw Data'!J2008, 0))</f>
        <v>0</v>
      </c>
      <c r="F2014">
        <f>IF(ISBLANK('Raw Data'!J2008), 0, IF(AND(3=MATCH(LARGE('Raw Data'!G2008:J2008, 4), 'Raw Data'!G2008:J2008, 0), 'Raw Data'!K2008-'Raw Data'!L2008&gt;3), 'Raw Data'!I2008, 0))</f>
        <v>0</v>
      </c>
      <c r="G2014">
        <f>IF(ISBLANK('Raw Data'!J2008), 0, IF(AND(2=MATCH(LARGE('Raw Data'!G2008:J2008, 4), 'Raw Data'!G2008:J2008, 0), AND('Raw Data'!L2008-'Raw Data'!K2008&lt;4, 'Raw Data'!L2008-'Raw Data'!K2008&gt;0)), 'Raw Data'!H2008, 0))</f>
        <v>0</v>
      </c>
      <c r="H2014">
        <f>IF(ISBLANK('Raw Data'!J2008), 0, IF(AND(1=MATCH(LARGE('Raw Data'!G2008:J2008, 4), 'Raw Data'!G2008:J2008, 0), AND('Raw Data'!K2008-'Raw Data'!L2008&lt;4, 'Raw Data'!K2008-'Raw Data'!L2008&gt;0)), 'Raw Data'!G2008, 0))</f>
        <v>0</v>
      </c>
      <c r="I2014">
        <f>IF(ISBLANK('Raw Data'!J2008), 0, IF(AND(4=MATCH(LARGE('Raw Data'!G2008:J2008, 3), 'Raw Data'!G2008:J2008, 0), 'Raw Data'!L2008-'Raw Data'!K2008&gt;3), 'Raw Data'!J2008, 0))</f>
        <v>0</v>
      </c>
      <c r="J2014">
        <f>IF(ISBLANK('Raw Data'!J2008), 0, IF(AND(3=MATCH(LARGE('Raw Data'!G2008:J2008, 3), 'Raw Data'!G2008:J2008, 0), 'Raw Data'!K2008-'Raw Data'!L2008&gt;3), 'Raw Data'!I2008, 0))</f>
        <v>0</v>
      </c>
      <c r="K2014">
        <f>IF(ISBLANK('Raw Data'!J2008), 0, IF(AND(2=MATCH(LARGE('Raw Data'!G2008:J2008, 3), 'Raw Data'!G2008:J2008, 0), AND('Raw Data'!L2008-'Raw Data'!K2008&lt;4, 'Raw Data'!L2008-'Raw Data'!K2008&gt;0)), 'Raw Data'!H2008, 0))</f>
        <v>0</v>
      </c>
      <c r="L2014">
        <f>IF(ISBLANK('Raw Data'!J2008), 0, IF(AND(1=MATCH(LARGE('Raw Data'!G2008:J2008, 3), 'Raw Data'!G2008:J2008, 0), AND('Raw Data'!K2008-'Raw Data'!L2008&lt;4, 'Raw Data'!K2008-'Raw Data'!L2008&gt;0)), 'Raw Data'!G2008, 0))</f>
        <v>0</v>
      </c>
      <c r="M2014">
        <f>IF(ISBLANK('Raw Data'!J2008), 0, IF(AND(4=MATCH(LARGE('Raw Data'!G2008:J2008, 2), 'Raw Data'!G2008:J2008, 0), 'Raw Data'!L2008-'Raw Data'!K2008&gt;3), 'Raw Data'!J2008, 0))</f>
        <v>0</v>
      </c>
      <c r="N2014">
        <f>IF(ISBLANK('Raw Data'!J2008), 0, IF(AND(3=MATCH(LARGE('Raw Data'!G2008:J2008, 2), 'Raw Data'!G2008:J2008, 0), 'Raw Data'!K2008-'Raw Data'!L2008&gt;3), 'Raw Data'!I2008, 0))</f>
        <v>0</v>
      </c>
      <c r="O2014">
        <f>IF(ISBLANK('Raw Data'!J2008), 0, IF(AND(2=MATCH(LARGE('Raw Data'!G2008:J2008, 2), 'Raw Data'!G2008:J2008, 0), AND('Raw Data'!L2008-'Raw Data'!K2008&lt;4, 'Raw Data'!L2008-'Raw Data'!K2008&gt;0)), 'Raw Data'!H2008, 0))</f>
        <v>0</v>
      </c>
      <c r="P2014">
        <f>IF(ISBLANK('Raw Data'!J2008), 0, IF(AND(1=MATCH(LARGE('Raw Data'!G2008:J2008, 2), 'Raw Data'!G2008:J2008, 0), AND('Raw Data'!K2008-'Raw Data'!L2008&lt;4, 'Raw Data'!K2008-'Raw Data'!L2008&gt;0)), 'Raw Data'!G2008, 0))</f>
        <v>0</v>
      </c>
      <c r="Q2014">
        <f>IF(ISBLANK('Raw Data'!J2008), 0, IF(AND(4=MATCH(LARGE('Raw Data'!G2008:J2008, 1), 'Raw Data'!G2008:J2008, 0), 'Raw Data'!L2008-'Raw Data'!K2008&gt;3), 'Raw Data'!J2008, 0))</f>
        <v>0</v>
      </c>
      <c r="R2014">
        <f>IF(ISBLANK('Raw Data'!J2008), 0, IF(AND(3=MATCH(LARGE('Raw Data'!G2008:J2008, 1), 'Raw Data'!G2008:J2008, 0), 'Raw Data'!K2008-'Raw Data'!L2008&gt;3), 'Raw Data'!I2008, 0))</f>
        <v>0</v>
      </c>
      <c r="S2014">
        <f>IF(AND('Raw Data'!L2008-'Raw Data'!K2008&gt;4, 'Raw Data'!F2008&lt;'Raw Data'!C2008), 'Raw Data'!J2008, 0)</f>
        <v>0</v>
      </c>
      <c r="T2014">
        <f>IF(AND('Raw Data'!K2008-'Raw Data'!L2008&gt;4, 'Raw Data'!F2008&gt;'Raw Data'!C2008), 'Raw Data'!I2008, 0)</f>
        <v>0</v>
      </c>
      <c r="U2014">
        <f>IF(AND('Raw Data'!L2008-'Raw Data'!K2008&lt;3, 'Raw Data'!L2008&gt;'Raw Data'!K2008, 'Raw Data'!F2008&lt;'Raw Data'!C2008), 'Raw Data'!H2008, 0)</f>
        <v>0</v>
      </c>
      <c r="V2014">
        <f>IF(AND('Raw Data'!L2008-'Raw Data'!K2008&lt;3, 'Raw Data'!L2008&gt;'Raw Data'!K2008, 'Raw Data'!F2008&gt;'Raw Data'!C2008), 'Raw Data'!G2008, 0)</f>
        <v>0</v>
      </c>
    </row>
    <row r="2015" spans="1:22" x14ac:dyDescent="0.3">
      <c r="A2015">
        <f>IF(AND('Raw Data'!F2009&lt;'Raw Data'!C2009, 'Raw Data'!L2009&gt;'Raw Data'!K2009, 'Raw Data'!L2009-'Raw Data'!K2009&gt;3), 'Raw Data'!J2009, 0)</f>
        <v>0</v>
      </c>
      <c r="B2015">
        <f>IF(AND('Raw Data'!C2009&lt;'Raw Data'!F2009, 'Raw Data'!K2009&gt;'Raw Data'!L2009, 'Raw Data'!K2009-'Raw Data'!L2009&gt;3), 'Raw Data'!I2009, 0)</f>
        <v>0</v>
      </c>
      <c r="C2015">
        <f>IF(AND('Raw Data'!F2009&lt;'Raw Data'!C2009, 'Raw Data'!L2009&gt;'Raw Data'!K2009, 'Raw Data'!L2009-'Raw Data'!K2009&lt;4), 'Raw Data'!H2009, 0)</f>
        <v>0</v>
      </c>
      <c r="D2015">
        <f>IF(AND('Raw Data'!C2009&lt;'Raw Data'!F2009, 'Raw Data'!K2009&gt;'Raw Data'!L2009, 'Raw Data'!K2009-'Raw Data'!L2009&lt;4), 'Raw Data'!G2009, 0)</f>
        <v>0</v>
      </c>
      <c r="E2015">
        <f>IF(ISBLANK('Raw Data'!J2009), 0, IF(AND(4=MATCH(LARGE('Raw Data'!G2009:J2009, 4), 'Raw Data'!G2009:J2009, 0), 'Raw Data'!L2009-'Raw Data'!K2009&gt;3), 'Raw Data'!J2009, 0))</f>
        <v>0</v>
      </c>
      <c r="F2015">
        <f>IF(ISBLANK('Raw Data'!J2009), 0, IF(AND(3=MATCH(LARGE('Raw Data'!G2009:J2009, 4), 'Raw Data'!G2009:J2009, 0), 'Raw Data'!K2009-'Raw Data'!L2009&gt;3), 'Raw Data'!I2009, 0))</f>
        <v>0</v>
      </c>
      <c r="G2015">
        <f>IF(ISBLANK('Raw Data'!J2009), 0, IF(AND(2=MATCH(LARGE('Raw Data'!G2009:J2009, 4), 'Raw Data'!G2009:J2009, 0), AND('Raw Data'!L2009-'Raw Data'!K2009&lt;4, 'Raw Data'!L2009-'Raw Data'!K2009&gt;0)), 'Raw Data'!H2009, 0))</f>
        <v>0</v>
      </c>
      <c r="H2015">
        <f>IF(ISBLANK('Raw Data'!J2009), 0, IF(AND(1=MATCH(LARGE('Raw Data'!G2009:J2009, 4), 'Raw Data'!G2009:J2009, 0), AND('Raw Data'!K2009-'Raw Data'!L2009&lt;4, 'Raw Data'!K2009-'Raw Data'!L2009&gt;0)), 'Raw Data'!G2009, 0))</f>
        <v>0</v>
      </c>
      <c r="I2015">
        <f>IF(ISBLANK('Raw Data'!J2009), 0, IF(AND(4=MATCH(LARGE('Raw Data'!G2009:J2009, 3), 'Raw Data'!G2009:J2009, 0), 'Raw Data'!L2009-'Raw Data'!K2009&gt;3), 'Raw Data'!J2009, 0))</f>
        <v>0</v>
      </c>
      <c r="J2015">
        <f>IF(ISBLANK('Raw Data'!J2009), 0, IF(AND(3=MATCH(LARGE('Raw Data'!G2009:J2009, 3), 'Raw Data'!G2009:J2009, 0), 'Raw Data'!K2009-'Raw Data'!L2009&gt;3), 'Raw Data'!I2009, 0))</f>
        <v>0</v>
      </c>
      <c r="K2015">
        <f>IF(ISBLANK('Raw Data'!J2009), 0, IF(AND(2=MATCH(LARGE('Raw Data'!G2009:J2009, 3), 'Raw Data'!G2009:J2009, 0), AND('Raw Data'!L2009-'Raw Data'!K2009&lt;4, 'Raw Data'!L2009-'Raw Data'!K2009&gt;0)), 'Raw Data'!H2009, 0))</f>
        <v>0</v>
      </c>
      <c r="L2015">
        <f>IF(ISBLANK('Raw Data'!J2009), 0, IF(AND(1=MATCH(LARGE('Raw Data'!G2009:J2009, 3), 'Raw Data'!G2009:J2009, 0), AND('Raw Data'!K2009-'Raw Data'!L2009&lt;4, 'Raw Data'!K2009-'Raw Data'!L2009&gt;0)), 'Raw Data'!G2009, 0))</f>
        <v>0</v>
      </c>
      <c r="M2015">
        <f>IF(ISBLANK('Raw Data'!J2009), 0, IF(AND(4=MATCH(LARGE('Raw Data'!G2009:J2009, 2), 'Raw Data'!G2009:J2009, 0), 'Raw Data'!L2009-'Raw Data'!K2009&gt;3), 'Raw Data'!J2009, 0))</f>
        <v>0</v>
      </c>
      <c r="N2015">
        <f>IF(ISBLANK('Raw Data'!J2009), 0, IF(AND(3=MATCH(LARGE('Raw Data'!G2009:J2009, 2), 'Raw Data'!G2009:J2009, 0), 'Raw Data'!K2009-'Raw Data'!L2009&gt;3), 'Raw Data'!I2009, 0))</f>
        <v>0</v>
      </c>
      <c r="O2015">
        <f>IF(ISBLANK('Raw Data'!J2009), 0, IF(AND(2=MATCH(LARGE('Raw Data'!G2009:J2009, 2), 'Raw Data'!G2009:J2009, 0), AND('Raw Data'!L2009-'Raw Data'!K2009&lt;4, 'Raw Data'!L2009-'Raw Data'!K2009&gt;0)), 'Raw Data'!H2009, 0))</f>
        <v>0</v>
      </c>
      <c r="P2015">
        <f>IF(ISBLANK('Raw Data'!J2009), 0, IF(AND(1=MATCH(LARGE('Raw Data'!G2009:J2009, 2), 'Raw Data'!G2009:J2009, 0), AND('Raw Data'!K2009-'Raw Data'!L2009&lt;4, 'Raw Data'!K2009-'Raw Data'!L2009&gt;0)), 'Raw Data'!G2009, 0))</f>
        <v>0</v>
      </c>
      <c r="Q2015">
        <f>IF(ISBLANK('Raw Data'!J2009), 0, IF(AND(4=MATCH(LARGE('Raw Data'!G2009:J2009, 1), 'Raw Data'!G2009:J2009, 0), 'Raw Data'!L2009-'Raw Data'!K2009&gt;3), 'Raw Data'!J2009, 0))</f>
        <v>0</v>
      </c>
      <c r="R2015">
        <f>IF(ISBLANK('Raw Data'!J2009), 0, IF(AND(3=MATCH(LARGE('Raw Data'!G2009:J2009, 1), 'Raw Data'!G2009:J2009, 0), 'Raw Data'!K2009-'Raw Data'!L2009&gt;3), 'Raw Data'!I2009, 0))</f>
        <v>0</v>
      </c>
      <c r="S2015">
        <f>IF(AND('Raw Data'!L2009-'Raw Data'!K2009&gt;4, 'Raw Data'!F2009&lt;'Raw Data'!C2009), 'Raw Data'!J2009, 0)</f>
        <v>0</v>
      </c>
      <c r="T2015">
        <f>IF(AND('Raw Data'!K2009-'Raw Data'!L2009&gt;4, 'Raw Data'!F2009&gt;'Raw Data'!C2009), 'Raw Data'!I2009, 0)</f>
        <v>0</v>
      </c>
      <c r="U2015">
        <f>IF(AND('Raw Data'!L2009-'Raw Data'!K2009&lt;3, 'Raw Data'!L2009&gt;'Raw Data'!K2009, 'Raw Data'!F2009&lt;'Raw Data'!C2009), 'Raw Data'!H2009, 0)</f>
        <v>0</v>
      </c>
      <c r="V2015">
        <f>IF(AND('Raw Data'!L2009-'Raw Data'!K2009&lt;3, 'Raw Data'!L2009&gt;'Raw Data'!K2009, 'Raw Data'!F2009&gt;'Raw Data'!C2009), 'Raw Data'!G2009, 0)</f>
        <v>0</v>
      </c>
    </row>
    <row r="2016" spans="1:22" x14ac:dyDescent="0.3">
      <c r="A2016">
        <f>IF(AND('Raw Data'!F2010&lt;'Raw Data'!C2010, 'Raw Data'!L2010&gt;'Raw Data'!K2010, 'Raw Data'!L2010-'Raw Data'!K2010&gt;3), 'Raw Data'!J2010, 0)</f>
        <v>0</v>
      </c>
      <c r="B2016">
        <f>IF(AND('Raw Data'!C2010&lt;'Raw Data'!F2010, 'Raw Data'!K2010&gt;'Raw Data'!L2010, 'Raw Data'!K2010-'Raw Data'!L2010&gt;3), 'Raw Data'!I2010, 0)</f>
        <v>0</v>
      </c>
      <c r="C2016">
        <f>IF(AND('Raw Data'!F2010&lt;'Raw Data'!C2010, 'Raw Data'!L2010&gt;'Raw Data'!K2010, 'Raw Data'!L2010-'Raw Data'!K2010&lt;4), 'Raw Data'!H2010, 0)</f>
        <v>0</v>
      </c>
      <c r="D2016">
        <f>IF(AND('Raw Data'!C2010&lt;'Raw Data'!F2010, 'Raw Data'!K2010&gt;'Raw Data'!L2010, 'Raw Data'!K2010-'Raw Data'!L2010&lt;4), 'Raw Data'!G2010, 0)</f>
        <v>0</v>
      </c>
      <c r="E2016">
        <f>IF(ISBLANK('Raw Data'!J2010), 0, IF(AND(4=MATCH(LARGE('Raw Data'!G2010:J2010, 4), 'Raw Data'!G2010:J2010, 0), 'Raw Data'!L2010-'Raw Data'!K2010&gt;3), 'Raw Data'!J2010, 0))</f>
        <v>0</v>
      </c>
      <c r="F2016">
        <f>IF(ISBLANK('Raw Data'!J2010), 0, IF(AND(3=MATCH(LARGE('Raw Data'!G2010:J2010, 4), 'Raw Data'!G2010:J2010, 0), 'Raw Data'!K2010-'Raw Data'!L2010&gt;3), 'Raw Data'!I2010, 0))</f>
        <v>0</v>
      </c>
      <c r="G2016">
        <f>IF(ISBLANK('Raw Data'!J2010), 0, IF(AND(2=MATCH(LARGE('Raw Data'!G2010:J2010, 4), 'Raw Data'!G2010:J2010, 0), AND('Raw Data'!L2010-'Raw Data'!K2010&lt;4, 'Raw Data'!L2010-'Raw Data'!K2010&gt;0)), 'Raw Data'!H2010, 0))</f>
        <v>0</v>
      </c>
      <c r="H2016">
        <f>IF(ISBLANK('Raw Data'!J2010), 0, IF(AND(1=MATCH(LARGE('Raw Data'!G2010:J2010, 4), 'Raw Data'!G2010:J2010, 0), AND('Raw Data'!K2010-'Raw Data'!L2010&lt;4, 'Raw Data'!K2010-'Raw Data'!L2010&gt;0)), 'Raw Data'!G2010, 0))</f>
        <v>0</v>
      </c>
      <c r="I2016">
        <f>IF(ISBLANK('Raw Data'!J2010), 0, IF(AND(4=MATCH(LARGE('Raw Data'!G2010:J2010, 3), 'Raw Data'!G2010:J2010, 0), 'Raw Data'!L2010-'Raw Data'!K2010&gt;3), 'Raw Data'!J2010, 0))</f>
        <v>0</v>
      </c>
      <c r="J2016">
        <f>IF(ISBLANK('Raw Data'!J2010), 0, IF(AND(3=MATCH(LARGE('Raw Data'!G2010:J2010, 3), 'Raw Data'!G2010:J2010, 0), 'Raw Data'!K2010-'Raw Data'!L2010&gt;3), 'Raw Data'!I2010, 0))</f>
        <v>0</v>
      </c>
      <c r="K2016">
        <f>IF(ISBLANK('Raw Data'!J2010), 0, IF(AND(2=MATCH(LARGE('Raw Data'!G2010:J2010, 3), 'Raw Data'!G2010:J2010, 0), AND('Raw Data'!L2010-'Raw Data'!K2010&lt;4, 'Raw Data'!L2010-'Raw Data'!K2010&gt;0)), 'Raw Data'!H2010, 0))</f>
        <v>0</v>
      </c>
      <c r="L2016">
        <f>IF(ISBLANK('Raw Data'!J2010), 0, IF(AND(1=MATCH(LARGE('Raw Data'!G2010:J2010, 3), 'Raw Data'!G2010:J2010, 0), AND('Raw Data'!K2010-'Raw Data'!L2010&lt;4, 'Raw Data'!K2010-'Raw Data'!L2010&gt;0)), 'Raw Data'!G2010, 0))</f>
        <v>0</v>
      </c>
      <c r="M2016">
        <f>IF(ISBLANK('Raw Data'!J2010), 0, IF(AND(4=MATCH(LARGE('Raw Data'!G2010:J2010, 2), 'Raw Data'!G2010:J2010, 0), 'Raw Data'!L2010-'Raw Data'!K2010&gt;3), 'Raw Data'!J2010, 0))</f>
        <v>0</v>
      </c>
      <c r="N2016">
        <f>IF(ISBLANK('Raw Data'!J2010), 0, IF(AND(3=MATCH(LARGE('Raw Data'!G2010:J2010, 2), 'Raw Data'!G2010:J2010, 0), 'Raw Data'!K2010-'Raw Data'!L2010&gt;3), 'Raw Data'!I2010, 0))</f>
        <v>0</v>
      </c>
      <c r="O2016">
        <f>IF(ISBLANK('Raw Data'!J2010), 0, IF(AND(2=MATCH(LARGE('Raw Data'!G2010:J2010, 2), 'Raw Data'!G2010:J2010, 0), AND('Raw Data'!L2010-'Raw Data'!K2010&lt;4, 'Raw Data'!L2010-'Raw Data'!K2010&gt;0)), 'Raw Data'!H2010, 0))</f>
        <v>0</v>
      </c>
      <c r="P2016">
        <f>IF(ISBLANK('Raw Data'!J2010), 0, IF(AND(1=MATCH(LARGE('Raw Data'!G2010:J2010, 2), 'Raw Data'!G2010:J2010, 0), AND('Raw Data'!K2010-'Raw Data'!L2010&lt;4, 'Raw Data'!K2010-'Raw Data'!L2010&gt;0)), 'Raw Data'!G2010, 0))</f>
        <v>0</v>
      </c>
      <c r="Q2016">
        <f>IF(ISBLANK('Raw Data'!J2010), 0, IF(AND(4=MATCH(LARGE('Raw Data'!G2010:J2010, 1), 'Raw Data'!G2010:J2010, 0), 'Raw Data'!L2010-'Raw Data'!K2010&gt;3), 'Raw Data'!J2010, 0))</f>
        <v>0</v>
      </c>
      <c r="R2016">
        <f>IF(ISBLANK('Raw Data'!J2010), 0, IF(AND(3=MATCH(LARGE('Raw Data'!G2010:J2010, 1), 'Raw Data'!G2010:J2010, 0), 'Raw Data'!K2010-'Raw Data'!L2010&gt;3), 'Raw Data'!I2010, 0))</f>
        <v>0</v>
      </c>
      <c r="S2016">
        <f>IF(AND('Raw Data'!L2010-'Raw Data'!K2010&gt;4, 'Raw Data'!F2010&lt;'Raw Data'!C2010), 'Raw Data'!J2010, 0)</f>
        <v>0</v>
      </c>
      <c r="T2016">
        <f>IF(AND('Raw Data'!K2010-'Raw Data'!L2010&gt;4, 'Raw Data'!F2010&gt;'Raw Data'!C2010), 'Raw Data'!I2010, 0)</f>
        <v>0</v>
      </c>
      <c r="U2016">
        <f>IF(AND('Raw Data'!L2010-'Raw Data'!K2010&lt;3, 'Raw Data'!L2010&gt;'Raw Data'!K2010, 'Raw Data'!F2010&lt;'Raw Data'!C2010), 'Raw Data'!H2010, 0)</f>
        <v>0</v>
      </c>
      <c r="V2016">
        <f>IF(AND('Raw Data'!L2010-'Raw Data'!K2010&lt;3, 'Raw Data'!L2010&gt;'Raw Data'!K2010, 'Raw Data'!F2010&gt;'Raw Data'!C2010), 'Raw Data'!G2010, 0)</f>
        <v>0</v>
      </c>
    </row>
    <row r="2017" spans="1:22" x14ac:dyDescent="0.3">
      <c r="A2017">
        <f>IF(AND('Raw Data'!F2011&lt;'Raw Data'!C2011, 'Raw Data'!L2011&gt;'Raw Data'!K2011, 'Raw Data'!L2011-'Raw Data'!K2011&gt;3), 'Raw Data'!J2011, 0)</f>
        <v>0</v>
      </c>
      <c r="B2017">
        <f>IF(AND('Raw Data'!C2011&lt;'Raw Data'!F2011, 'Raw Data'!K2011&gt;'Raw Data'!L2011, 'Raw Data'!K2011-'Raw Data'!L2011&gt;3), 'Raw Data'!I2011, 0)</f>
        <v>0</v>
      </c>
      <c r="C2017">
        <f>IF(AND('Raw Data'!F2011&lt;'Raw Data'!C2011, 'Raw Data'!L2011&gt;'Raw Data'!K2011, 'Raw Data'!L2011-'Raw Data'!K2011&lt;4), 'Raw Data'!H2011, 0)</f>
        <v>0</v>
      </c>
      <c r="D2017">
        <f>IF(AND('Raw Data'!C2011&lt;'Raw Data'!F2011, 'Raw Data'!K2011&gt;'Raw Data'!L2011, 'Raw Data'!K2011-'Raw Data'!L2011&lt;4), 'Raw Data'!G2011, 0)</f>
        <v>0</v>
      </c>
      <c r="E2017">
        <f>IF(ISBLANK('Raw Data'!J2011), 0, IF(AND(4=MATCH(LARGE('Raw Data'!G2011:J2011, 4), 'Raw Data'!G2011:J2011, 0), 'Raw Data'!L2011-'Raw Data'!K2011&gt;3), 'Raw Data'!J2011, 0))</f>
        <v>0</v>
      </c>
      <c r="F2017">
        <f>IF(ISBLANK('Raw Data'!J2011), 0, IF(AND(3=MATCH(LARGE('Raw Data'!G2011:J2011, 4), 'Raw Data'!G2011:J2011, 0), 'Raw Data'!K2011-'Raw Data'!L2011&gt;3), 'Raw Data'!I2011, 0))</f>
        <v>0</v>
      </c>
      <c r="G2017">
        <f>IF(ISBLANK('Raw Data'!J2011), 0, IF(AND(2=MATCH(LARGE('Raw Data'!G2011:J2011, 4), 'Raw Data'!G2011:J2011, 0), AND('Raw Data'!L2011-'Raw Data'!K2011&lt;4, 'Raw Data'!L2011-'Raw Data'!K2011&gt;0)), 'Raw Data'!H2011, 0))</f>
        <v>0</v>
      </c>
      <c r="H2017">
        <f>IF(ISBLANK('Raw Data'!J2011), 0, IF(AND(1=MATCH(LARGE('Raw Data'!G2011:J2011, 4), 'Raw Data'!G2011:J2011, 0), AND('Raw Data'!K2011-'Raw Data'!L2011&lt;4, 'Raw Data'!K2011-'Raw Data'!L2011&gt;0)), 'Raw Data'!G2011, 0))</f>
        <v>0</v>
      </c>
      <c r="I2017">
        <f>IF(ISBLANK('Raw Data'!J2011), 0, IF(AND(4=MATCH(LARGE('Raw Data'!G2011:J2011, 3), 'Raw Data'!G2011:J2011, 0), 'Raw Data'!L2011-'Raw Data'!K2011&gt;3), 'Raw Data'!J2011, 0))</f>
        <v>0</v>
      </c>
      <c r="J2017">
        <f>IF(ISBLANK('Raw Data'!J2011), 0, IF(AND(3=MATCH(LARGE('Raw Data'!G2011:J2011, 3), 'Raw Data'!G2011:J2011, 0), 'Raw Data'!K2011-'Raw Data'!L2011&gt;3), 'Raw Data'!I2011, 0))</f>
        <v>0</v>
      </c>
      <c r="K2017">
        <f>IF(ISBLANK('Raw Data'!J2011), 0, IF(AND(2=MATCH(LARGE('Raw Data'!G2011:J2011, 3), 'Raw Data'!G2011:J2011, 0), AND('Raw Data'!L2011-'Raw Data'!K2011&lt;4, 'Raw Data'!L2011-'Raw Data'!K2011&gt;0)), 'Raw Data'!H2011, 0))</f>
        <v>0</v>
      </c>
      <c r="L2017">
        <f>IF(ISBLANK('Raw Data'!J2011), 0, IF(AND(1=MATCH(LARGE('Raw Data'!G2011:J2011, 3), 'Raw Data'!G2011:J2011, 0), AND('Raw Data'!K2011-'Raw Data'!L2011&lt;4, 'Raw Data'!K2011-'Raw Data'!L2011&gt;0)), 'Raw Data'!G2011, 0))</f>
        <v>0</v>
      </c>
      <c r="M2017">
        <f>IF(ISBLANK('Raw Data'!J2011), 0, IF(AND(4=MATCH(LARGE('Raw Data'!G2011:J2011, 2), 'Raw Data'!G2011:J2011, 0), 'Raw Data'!L2011-'Raw Data'!K2011&gt;3), 'Raw Data'!J2011, 0))</f>
        <v>0</v>
      </c>
      <c r="N2017">
        <f>IF(ISBLANK('Raw Data'!J2011), 0, IF(AND(3=MATCH(LARGE('Raw Data'!G2011:J2011, 2), 'Raw Data'!G2011:J2011, 0), 'Raw Data'!K2011-'Raw Data'!L2011&gt;3), 'Raw Data'!I2011, 0))</f>
        <v>0</v>
      </c>
      <c r="O2017">
        <f>IF(ISBLANK('Raw Data'!J2011), 0, IF(AND(2=MATCH(LARGE('Raw Data'!G2011:J2011, 2), 'Raw Data'!G2011:J2011, 0), AND('Raw Data'!L2011-'Raw Data'!K2011&lt;4, 'Raw Data'!L2011-'Raw Data'!K2011&gt;0)), 'Raw Data'!H2011, 0))</f>
        <v>0</v>
      </c>
      <c r="P2017">
        <f>IF(ISBLANK('Raw Data'!J2011), 0, IF(AND(1=MATCH(LARGE('Raw Data'!G2011:J2011, 2), 'Raw Data'!G2011:J2011, 0), AND('Raw Data'!K2011-'Raw Data'!L2011&lt;4, 'Raw Data'!K2011-'Raw Data'!L2011&gt;0)), 'Raw Data'!G2011, 0))</f>
        <v>0</v>
      </c>
      <c r="Q2017">
        <f>IF(ISBLANK('Raw Data'!J2011), 0, IF(AND(4=MATCH(LARGE('Raw Data'!G2011:J2011, 1), 'Raw Data'!G2011:J2011, 0), 'Raw Data'!L2011-'Raw Data'!K2011&gt;3), 'Raw Data'!J2011, 0))</f>
        <v>0</v>
      </c>
      <c r="R2017">
        <f>IF(ISBLANK('Raw Data'!J2011), 0, IF(AND(3=MATCH(LARGE('Raw Data'!G2011:J2011, 1), 'Raw Data'!G2011:J2011, 0), 'Raw Data'!K2011-'Raw Data'!L2011&gt;3), 'Raw Data'!I2011, 0))</f>
        <v>0</v>
      </c>
      <c r="S2017">
        <f>IF(AND('Raw Data'!L2011-'Raw Data'!K2011&gt;4, 'Raw Data'!F2011&lt;'Raw Data'!C2011), 'Raw Data'!J2011, 0)</f>
        <v>0</v>
      </c>
      <c r="T2017">
        <f>IF(AND('Raw Data'!K2011-'Raw Data'!L2011&gt;4, 'Raw Data'!F2011&gt;'Raw Data'!C2011), 'Raw Data'!I2011, 0)</f>
        <v>0</v>
      </c>
      <c r="U2017">
        <f>IF(AND('Raw Data'!L2011-'Raw Data'!K2011&lt;3, 'Raw Data'!L2011&gt;'Raw Data'!K2011, 'Raw Data'!F2011&lt;'Raw Data'!C2011), 'Raw Data'!H2011, 0)</f>
        <v>0</v>
      </c>
      <c r="V2017">
        <f>IF(AND('Raw Data'!L2011-'Raw Data'!K2011&lt;3, 'Raw Data'!L2011&gt;'Raw Data'!K2011, 'Raw Data'!F2011&gt;'Raw Data'!C2011), 'Raw Data'!G2011, 0)</f>
        <v>0</v>
      </c>
    </row>
    <row r="2018" spans="1:22" x14ac:dyDescent="0.3">
      <c r="A2018">
        <f>IF(AND('Raw Data'!F2012&lt;'Raw Data'!C2012, 'Raw Data'!L2012&gt;'Raw Data'!K2012, 'Raw Data'!L2012-'Raw Data'!K2012&gt;3), 'Raw Data'!J2012, 0)</f>
        <v>0</v>
      </c>
      <c r="B2018">
        <f>IF(AND('Raw Data'!C2012&lt;'Raw Data'!F2012, 'Raw Data'!K2012&gt;'Raw Data'!L2012, 'Raw Data'!K2012-'Raw Data'!L2012&gt;3), 'Raw Data'!I2012, 0)</f>
        <v>0</v>
      </c>
      <c r="C2018">
        <f>IF(AND('Raw Data'!F2012&lt;'Raw Data'!C2012, 'Raw Data'!L2012&gt;'Raw Data'!K2012, 'Raw Data'!L2012-'Raw Data'!K2012&lt;4), 'Raw Data'!H2012, 0)</f>
        <v>0</v>
      </c>
      <c r="D2018">
        <f>IF(AND('Raw Data'!C2012&lt;'Raw Data'!F2012, 'Raw Data'!K2012&gt;'Raw Data'!L2012, 'Raw Data'!K2012-'Raw Data'!L2012&lt;4), 'Raw Data'!G2012, 0)</f>
        <v>0</v>
      </c>
      <c r="E2018">
        <f>IF(ISBLANK('Raw Data'!J2012), 0, IF(AND(4=MATCH(LARGE('Raw Data'!G2012:J2012, 4), 'Raw Data'!G2012:J2012, 0), 'Raw Data'!L2012-'Raw Data'!K2012&gt;3), 'Raw Data'!J2012, 0))</f>
        <v>0</v>
      </c>
      <c r="F2018">
        <f>IF(ISBLANK('Raw Data'!J2012), 0, IF(AND(3=MATCH(LARGE('Raw Data'!G2012:J2012, 4), 'Raw Data'!G2012:J2012, 0), 'Raw Data'!K2012-'Raw Data'!L2012&gt;3), 'Raw Data'!I2012, 0))</f>
        <v>0</v>
      </c>
      <c r="G2018">
        <f>IF(ISBLANK('Raw Data'!J2012), 0, IF(AND(2=MATCH(LARGE('Raw Data'!G2012:J2012, 4), 'Raw Data'!G2012:J2012, 0), AND('Raw Data'!L2012-'Raw Data'!K2012&lt;4, 'Raw Data'!L2012-'Raw Data'!K2012&gt;0)), 'Raw Data'!H2012, 0))</f>
        <v>0</v>
      </c>
      <c r="H2018">
        <f>IF(ISBLANK('Raw Data'!J2012), 0, IF(AND(1=MATCH(LARGE('Raw Data'!G2012:J2012, 4), 'Raw Data'!G2012:J2012, 0), AND('Raw Data'!K2012-'Raw Data'!L2012&lt;4, 'Raw Data'!K2012-'Raw Data'!L2012&gt;0)), 'Raw Data'!G2012, 0))</f>
        <v>0</v>
      </c>
      <c r="I2018">
        <f>IF(ISBLANK('Raw Data'!J2012), 0, IF(AND(4=MATCH(LARGE('Raw Data'!G2012:J2012, 3), 'Raw Data'!G2012:J2012, 0), 'Raw Data'!L2012-'Raw Data'!K2012&gt;3), 'Raw Data'!J2012, 0))</f>
        <v>0</v>
      </c>
      <c r="J2018">
        <f>IF(ISBLANK('Raw Data'!J2012), 0, IF(AND(3=MATCH(LARGE('Raw Data'!G2012:J2012, 3), 'Raw Data'!G2012:J2012, 0), 'Raw Data'!K2012-'Raw Data'!L2012&gt;3), 'Raw Data'!I2012, 0))</f>
        <v>0</v>
      </c>
      <c r="K2018">
        <f>IF(ISBLANK('Raw Data'!J2012), 0, IF(AND(2=MATCH(LARGE('Raw Data'!G2012:J2012, 3), 'Raw Data'!G2012:J2012, 0), AND('Raw Data'!L2012-'Raw Data'!K2012&lt;4, 'Raw Data'!L2012-'Raw Data'!K2012&gt;0)), 'Raw Data'!H2012, 0))</f>
        <v>0</v>
      </c>
      <c r="L2018">
        <f>IF(ISBLANK('Raw Data'!J2012), 0, IF(AND(1=MATCH(LARGE('Raw Data'!G2012:J2012, 3), 'Raw Data'!G2012:J2012, 0), AND('Raw Data'!K2012-'Raw Data'!L2012&lt;4, 'Raw Data'!K2012-'Raw Data'!L2012&gt;0)), 'Raw Data'!G2012, 0))</f>
        <v>0</v>
      </c>
      <c r="M2018">
        <f>IF(ISBLANK('Raw Data'!J2012), 0, IF(AND(4=MATCH(LARGE('Raw Data'!G2012:J2012, 2), 'Raw Data'!G2012:J2012, 0), 'Raw Data'!L2012-'Raw Data'!K2012&gt;3), 'Raw Data'!J2012, 0))</f>
        <v>0</v>
      </c>
      <c r="N2018">
        <f>IF(ISBLANK('Raw Data'!J2012), 0, IF(AND(3=MATCH(LARGE('Raw Data'!G2012:J2012, 2), 'Raw Data'!G2012:J2012, 0), 'Raw Data'!K2012-'Raw Data'!L2012&gt;3), 'Raw Data'!I2012, 0))</f>
        <v>0</v>
      </c>
      <c r="O2018">
        <f>IF(ISBLANK('Raw Data'!J2012), 0, IF(AND(2=MATCH(LARGE('Raw Data'!G2012:J2012, 2), 'Raw Data'!G2012:J2012, 0), AND('Raw Data'!L2012-'Raw Data'!K2012&lt;4, 'Raw Data'!L2012-'Raw Data'!K2012&gt;0)), 'Raw Data'!H2012, 0))</f>
        <v>0</v>
      </c>
      <c r="P2018">
        <f>IF(ISBLANK('Raw Data'!J2012), 0, IF(AND(1=MATCH(LARGE('Raw Data'!G2012:J2012, 2), 'Raw Data'!G2012:J2012, 0), AND('Raw Data'!K2012-'Raw Data'!L2012&lt;4, 'Raw Data'!K2012-'Raw Data'!L2012&gt;0)), 'Raw Data'!G2012, 0))</f>
        <v>0</v>
      </c>
      <c r="Q2018">
        <f>IF(ISBLANK('Raw Data'!J2012), 0, IF(AND(4=MATCH(LARGE('Raw Data'!G2012:J2012, 1), 'Raw Data'!G2012:J2012, 0), 'Raw Data'!L2012-'Raw Data'!K2012&gt;3), 'Raw Data'!J2012, 0))</f>
        <v>0</v>
      </c>
      <c r="R2018">
        <f>IF(ISBLANK('Raw Data'!J2012), 0, IF(AND(3=MATCH(LARGE('Raw Data'!G2012:J2012, 1), 'Raw Data'!G2012:J2012, 0), 'Raw Data'!K2012-'Raw Data'!L2012&gt;3), 'Raw Data'!I2012, 0))</f>
        <v>0</v>
      </c>
      <c r="S2018">
        <f>IF(AND('Raw Data'!L2012-'Raw Data'!K2012&gt;4, 'Raw Data'!F2012&lt;'Raw Data'!C2012), 'Raw Data'!J2012, 0)</f>
        <v>0</v>
      </c>
      <c r="T2018">
        <f>IF(AND('Raw Data'!K2012-'Raw Data'!L2012&gt;4, 'Raw Data'!F2012&gt;'Raw Data'!C2012), 'Raw Data'!I2012, 0)</f>
        <v>0</v>
      </c>
      <c r="U2018">
        <f>IF(AND('Raw Data'!L2012-'Raw Data'!K2012&lt;3, 'Raw Data'!L2012&gt;'Raw Data'!K2012, 'Raw Data'!F2012&lt;'Raw Data'!C2012), 'Raw Data'!H2012, 0)</f>
        <v>0</v>
      </c>
      <c r="V2018">
        <f>IF(AND('Raw Data'!L2012-'Raw Data'!K2012&lt;3, 'Raw Data'!L2012&gt;'Raw Data'!K2012, 'Raw Data'!F2012&gt;'Raw Data'!C2012), 'Raw Data'!G2012, 0)</f>
        <v>0</v>
      </c>
    </row>
    <row r="2019" spans="1:22" x14ac:dyDescent="0.3">
      <c r="A2019">
        <f>IF(AND('Raw Data'!F2013&lt;'Raw Data'!C2013, 'Raw Data'!L2013&gt;'Raw Data'!K2013, 'Raw Data'!L2013-'Raw Data'!K2013&gt;3), 'Raw Data'!J2013, 0)</f>
        <v>0</v>
      </c>
      <c r="B2019">
        <f>IF(AND('Raw Data'!C2013&lt;'Raw Data'!F2013, 'Raw Data'!K2013&gt;'Raw Data'!L2013, 'Raw Data'!K2013-'Raw Data'!L2013&gt;3), 'Raw Data'!I2013, 0)</f>
        <v>0</v>
      </c>
      <c r="C2019">
        <f>IF(AND('Raw Data'!F2013&lt;'Raw Data'!C2013, 'Raw Data'!L2013&gt;'Raw Data'!K2013, 'Raw Data'!L2013-'Raw Data'!K2013&lt;4), 'Raw Data'!H2013, 0)</f>
        <v>0</v>
      </c>
      <c r="D2019">
        <f>IF(AND('Raw Data'!C2013&lt;'Raw Data'!F2013, 'Raw Data'!K2013&gt;'Raw Data'!L2013, 'Raw Data'!K2013-'Raw Data'!L2013&lt;4), 'Raw Data'!G2013, 0)</f>
        <v>0</v>
      </c>
      <c r="E2019">
        <f>IF(ISBLANK('Raw Data'!J2013), 0, IF(AND(4=MATCH(LARGE('Raw Data'!G2013:J2013, 4), 'Raw Data'!G2013:J2013, 0), 'Raw Data'!L2013-'Raw Data'!K2013&gt;3), 'Raw Data'!J2013, 0))</f>
        <v>0</v>
      </c>
      <c r="F2019">
        <f>IF(ISBLANK('Raw Data'!J2013), 0, IF(AND(3=MATCH(LARGE('Raw Data'!G2013:J2013, 4), 'Raw Data'!G2013:J2013, 0), 'Raw Data'!K2013-'Raw Data'!L2013&gt;3), 'Raw Data'!I2013, 0))</f>
        <v>0</v>
      </c>
      <c r="G2019">
        <f>IF(ISBLANK('Raw Data'!J2013), 0, IF(AND(2=MATCH(LARGE('Raw Data'!G2013:J2013, 4), 'Raw Data'!G2013:J2013, 0), AND('Raw Data'!L2013-'Raw Data'!K2013&lt;4, 'Raw Data'!L2013-'Raw Data'!K2013&gt;0)), 'Raw Data'!H2013, 0))</f>
        <v>0</v>
      </c>
      <c r="H2019">
        <f>IF(ISBLANK('Raw Data'!J2013), 0, IF(AND(1=MATCH(LARGE('Raw Data'!G2013:J2013, 4), 'Raw Data'!G2013:J2013, 0), AND('Raw Data'!K2013-'Raw Data'!L2013&lt;4, 'Raw Data'!K2013-'Raw Data'!L2013&gt;0)), 'Raw Data'!G2013, 0))</f>
        <v>0</v>
      </c>
      <c r="I2019">
        <f>IF(ISBLANK('Raw Data'!J2013), 0, IF(AND(4=MATCH(LARGE('Raw Data'!G2013:J2013, 3), 'Raw Data'!G2013:J2013, 0), 'Raw Data'!L2013-'Raw Data'!K2013&gt;3), 'Raw Data'!J2013, 0))</f>
        <v>0</v>
      </c>
      <c r="J2019">
        <f>IF(ISBLANK('Raw Data'!J2013), 0, IF(AND(3=MATCH(LARGE('Raw Data'!G2013:J2013, 3), 'Raw Data'!G2013:J2013, 0), 'Raw Data'!K2013-'Raw Data'!L2013&gt;3), 'Raw Data'!I2013, 0))</f>
        <v>0</v>
      </c>
      <c r="K2019">
        <f>IF(ISBLANK('Raw Data'!J2013), 0, IF(AND(2=MATCH(LARGE('Raw Data'!G2013:J2013, 3), 'Raw Data'!G2013:J2013, 0), AND('Raw Data'!L2013-'Raw Data'!K2013&lt;4, 'Raw Data'!L2013-'Raw Data'!K2013&gt;0)), 'Raw Data'!H2013, 0))</f>
        <v>0</v>
      </c>
      <c r="L2019">
        <f>IF(ISBLANK('Raw Data'!J2013), 0, IF(AND(1=MATCH(LARGE('Raw Data'!G2013:J2013, 3), 'Raw Data'!G2013:J2013, 0), AND('Raw Data'!K2013-'Raw Data'!L2013&lt;4, 'Raw Data'!K2013-'Raw Data'!L2013&gt;0)), 'Raw Data'!G2013, 0))</f>
        <v>0</v>
      </c>
      <c r="M2019">
        <f>IF(ISBLANK('Raw Data'!J2013), 0, IF(AND(4=MATCH(LARGE('Raw Data'!G2013:J2013, 2), 'Raw Data'!G2013:J2013, 0), 'Raw Data'!L2013-'Raw Data'!K2013&gt;3), 'Raw Data'!J2013, 0))</f>
        <v>0</v>
      </c>
      <c r="N2019">
        <f>IF(ISBLANK('Raw Data'!J2013), 0, IF(AND(3=MATCH(LARGE('Raw Data'!G2013:J2013, 2), 'Raw Data'!G2013:J2013, 0), 'Raw Data'!K2013-'Raw Data'!L2013&gt;3), 'Raw Data'!I2013, 0))</f>
        <v>0</v>
      </c>
      <c r="O2019">
        <f>IF(ISBLANK('Raw Data'!J2013), 0, IF(AND(2=MATCH(LARGE('Raw Data'!G2013:J2013, 2), 'Raw Data'!G2013:J2013, 0), AND('Raw Data'!L2013-'Raw Data'!K2013&lt;4, 'Raw Data'!L2013-'Raw Data'!K2013&gt;0)), 'Raw Data'!H2013, 0))</f>
        <v>0</v>
      </c>
      <c r="P2019">
        <f>IF(ISBLANK('Raw Data'!J2013), 0, IF(AND(1=MATCH(LARGE('Raw Data'!G2013:J2013, 2), 'Raw Data'!G2013:J2013, 0), AND('Raw Data'!K2013-'Raw Data'!L2013&lt;4, 'Raw Data'!K2013-'Raw Data'!L2013&gt;0)), 'Raw Data'!G2013, 0))</f>
        <v>0</v>
      </c>
      <c r="Q2019">
        <f>IF(ISBLANK('Raw Data'!J2013), 0, IF(AND(4=MATCH(LARGE('Raw Data'!G2013:J2013, 1), 'Raw Data'!G2013:J2013, 0), 'Raw Data'!L2013-'Raw Data'!K2013&gt;3), 'Raw Data'!J2013, 0))</f>
        <v>0</v>
      </c>
      <c r="R2019">
        <f>IF(ISBLANK('Raw Data'!J2013), 0, IF(AND(3=MATCH(LARGE('Raw Data'!G2013:J2013, 1), 'Raw Data'!G2013:J2013, 0), 'Raw Data'!K2013-'Raw Data'!L2013&gt;3), 'Raw Data'!I2013, 0))</f>
        <v>0</v>
      </c>
      <c r="S2019">
        <f>IF(AND('Raw Data'!L2013-'Raw Data'!K2013&gt;4, 'Raw Data'!F2013&lt;'Raw Data'!C2013), 'Raw Data'!J2013, 0)</f>
        <v>0</v>
      </c>
      <c r="T2019">
        <f>IF(AND('Raw Data'!K2013-'Raw Data'!L2013&gt;4, 'Raw Data'!F2013&gt;'Raw Data'!C2013), 'Raw Data'!I2013, 0)</f>
        <v>0</v>
      </c>
      <c r="U2019">
        <f>IF(AND('Raw Data'!L2013-'Raw Data'!K2013&lt;3, 'Raw Data'!L2013&gt;'Raw Data'!K2013, 'Raw Data'!F2013&lt;'Raw Data'!C2013), 'Raw Data'!H2013, 0)</f>
        <v>0</v>
      </c>
      <c r="V2019">
        <f>IF(AND('Raw Data'!L2013-'Raw Data'!K2013&lt;3, 'Raw Data'!L2013&gt;'Raw Data'!K2013, 'Raw Data'!F2013&gt;'Raw Data'!C2013), 'Raw Data'!G2013, 0)</f>
        <v>0</v>
      </c>
    </row>
    <row r="2020" spans="1:22" x14ac:dyDescent="0.3">
      <c r="A2020">
        <f>IF(AND('Raw Data'!F2014&lt;'Raw Data'!C2014, 'Raw Data'!L2014&gt;'Raw Data'!K2014, 'Raw Data'!L2014-'Raw Data'!K2014&gt;3), 'Raw Data'!J2014, 0)</f>
        <v>0</v>
      </c>
      <c r="B2020">
        <f>IF(AND('Raw Data'!C2014&lt;'Raw Data'!F2014, 'Raw Data'!K2014&gt;'Raw Data'!L2014, 'Raw Data'!K2014-'Raw Data'!L2014&gt;3), 'Raw Data'!I2014, 0)</f>
        <v>0</v>
      </c>
      <c r="C2020">
        <f>IF(AND('Raw Data'!F2014&lt;'Raw Data'!C2014, 'Raw Data'!L2014&gt;'Raw Data'!K2014, 'Raw Data'!L2014-'Raw Data'!K2014&lt;4), 'Raw Data'!H2014, 0)</f>
        <v>0</v>
      </c>
      <c r="D2020">
        <f>IF(AND('Raw Data'!C2014&lt;'Raw Data'!F2014, 'Raw Data'!K2014&gt;'Raw Data'!L2014, 'Raw Data'!K2014-'Raw Data'!L2014&lt;4), 'Raw Data'!G2014, 0)</f>
        <v>0</v>
      </c>
      <c r="E2020">
        <f>IF(ISBLANK('Raw Data'!J2014), 0, IF(AND(4=MATCH(LARGE('Raw Data'!G2014:J2014, 4), 'Raw Data'!G2014:J2014, 0), 'Raw Data'!L2014-'Raw Data'!K2014&gt;3), 'Raw Data'!J2014, 0))</f>
        <v>0</v>
      </c>
      <c r="F2020">
        <f>IF(ISBLANK('Raw Data'!J2014), 0, IF(AND(3=MATCH(LARGE('Raw Data'!G2014:J2014, 4), 'Raw Data'!G2014:J2014, 0), 'Raw Data'!K2014-'Raw Data'!L2014&gt;3), 'Raw Data'!I2014, 0))</f>
        <v>0</v>
      </c>
      <c r="G2020">
        <f>IF(ISBLANK('Raw Data'!J2014), 0, IF(AND(2=MATCH(LARGE('Raw Data'!G2014:J2014, 4), 'Raw Data'!G2014:J2014, 0), AND('Raw Data'!L2014-'Raw Data'!K2014&lt;4, 'Raw Data'!L2014-'Raw Data'!K2014&gt;0)), 'Raw Data'!H2014, 0))</f>
        <v>0</v>
      </c>
      <c r="H2020">
        <f>IF(ISBLANK('Raw Data'!J2014), 0, IF(AND(1=MATCH(LARGE('Raw Data'!G2014:J2014, 4), 'Raw Data'!G2014:J2014, 0), AND('Raw Data'!K2014-'Raw Data'!L2014&lt;4, 'Raw Data'!K2014-'Raw Data'!L2014&gt;0)), 'Raw Data'!G2014, 0))</f>
        <v>0</v>
      </c>
      <c r="I2020">
        <f>IF(ISBLANK('Raw Data'!J2014), 0, IF(AND(4=MATCH(LARGE('Raw Data'!G2014:J2014, 3), 'Raw Data'!G2014:J2014, 0), 'Raw Data'!L2014-'Raw Data'!K2014&gt;3), 'Raw Data'!J2014, 0))</f>
        <v>0</v>
      </c>
      <c r="J2020">
        <f>IF(ISBLANK('Raw Data'!J2014), 0, IF(AND(3=MATCH(LARGE('Raw Data'!G2014:J2014, 3), 'Raw Data'!G2014:J2014, 0), 'Raw Data'!K2014-'Raw Data'!L2014&gt;3), 'Raw Data'!I2014, 0))</f>
        <v>0</v>
      </c>
      <c r="K2020">
        <f>IF(ISBLANK('Raw Data'!J2014), 0, IF(AND(2=MATCH(LARGE('Raw Data'!G2014:J2014, 3), 'Raw Data'!G2014:J2014, 0), AND('Raw Data'!L2014-'Raw Data'!K2014&lt;4, 'Raw Data'!L2014-'Raw Data'!K2014&gt;0)), 'Raw Data'!H2014, 0))</f>
        <v>0</v>
      </c>
      <c r="L2020">
        <f>IF(ISBLANK('Raw Data'!J2014), 0, IF(AND(1=MATCH(LARGE('Raw Data'!G2014:J2014, 3), 'Raw Data'!G2014:J2014, 0), AND('Raw Data'!K2014-'Raw Data'!L2014&lt;4, 'Raw Data'!K2014-'Raw Data'!L2014&gt;0)), 'Raw Data'!G2014, 0))</f>
        <v>0</v>
      </c>
      <c r="M2020">
        <f>IF(ISBLANK('Raw Data'!J2014), 0, IF(AND(4=MATCH(LARGE('Raw Data'!G2014:J2014, 2), 'Raw Data'!G2014:J2014, 0), 'Raw Data'!L2014-'Raw Data'!K2014&gt;3), 'Raw Data'!J2014, 0))</f>
        <v>0</v>
      </c>
      <c r="N2020">
        <f>IF(ISBLANK('Raw Data'!J2014), 0, IF(AND(3=MATCH(LARGE('Raw Data'!G2014:J2014, 2), 'Raw Data'!G2014:J2014, 0), 'Raw Data'!K2014-'Raw Data'!L2014&gt;3), 'Raw Data'!I2014, 0))</f>
        <v>0</v>
      </c>
      <c r="O2020">
        <f>IF(ISBLANK('Raw Data'!J2014), 0, IF(AND(2=MATCH(LARGE('Raw Data'!G2014:J2014, 2), 'Raw Data'!G2014:J2014, 0), AND('Raw Data'!L2014-'Raw Data'!K2014&lt;4, 'Raw Data'!L2014-'Raw Data'!K2014&gt;0)), 'Raw Data'!H2014, 0))</f>
        <v>0</v>
      </c>
      <c r="P2020">
        <f>IF(ISBLANK('Raw Data'!J2014), 0, IF(AND(1=MATCH(LARGE('Raw Data'!G2014:J2014, 2), 'Raw Data'!G2014:J2014, 0), AND('Raw Data'!K2014-'Raw Data'!L2014&lt;4, 'Raw Data'!K2014-'Raw Data'!L2014&gt;0)), 'Raw Data'!G2014, 0))</f>
        <v>0</v>
      </c>
      <c r="Q2020">
        <f>IF(ISBLANK('Raw Data'!J2014), 0, IF(AND(4=MATCH(LARGE('Raw Data'!G2014:J2014, 1), 'Raw Data'!G2014:J2014, 0), 'Raw Data'!L2014-'Raw Data'!K2014&gt;3), 'Raw Data'!J2014, 0))</f>
        <v>0</v>
      </c>
      <c r="R2020">
        <f>IF(ISBLANK('Raw Data'!J2014), 0, IF(AND(3=MATCH(LARGE('Raw Data'!G2014:J2014, 1), 'Raw Data'!G2014:J2014, 0), 'Raw Data'!K2014-'Raw Data'!L2014&gt;3), 'Raw Data'!I2014, 0))</f>
        <v>0</v>
      </c>
      <c r="S2020">
        <f>IF(AND('Raw Data'!L2014-'Raw Data'!K2014&gt;4, 'Raw Data'!F2014&lt;'Raw Data'!C2014), 'Raw Data'!J2014, 0)</f>
        <v>0</v>
      </c>
      <c r="T2020">
        <f>IF(AND('Raw Data'!K2014-'Raw Data'!L2014&gt;4, 'Raw Data'!F2014&gt;'Raw Data'!C2014), 'Raw Data'!I2014, 0)</f>
        <v>0</v>
      </c>
      <c r="U2020">
        <f>IF(AND('Raw Data'!L2014-'Raw Data'!K2014&lt;3, 'Raw Data'!L2014&gt;'Raw Data'!K2014, 'Raw Data'!F2014&lt;'Raw Data'!C2014), 'Raw Data'!H2014, 0)</f>
        <v>0</v>
      </c>
      <c r="V2020">
        <f>IF(AND('Raw Data'!L2014-'Raw Data'!K2014&lt;3, 'Raw Data'!L2014&gt;'Raw Data'!K2014, 'Raw Data'!F2014&gt;'Raw Data'!C2014), 'Raw Data'!G2014, 0)</f>
        <v>0</v>
      </c>
    </row>
    <row r="2021" spans="1:22" x14ac:dyDescent="0.3">
      <c r="A2021">
        <f>IF(AND('Raw Data'!F2015&lt;'Raw Data'!C2015, 'Raw Data'!L2015&gt;'Raw Data'!K2015, 'Raw Data'!L2015-'Raw Data'!K2015&gt;3), 'Raw Data'!J2015, 0)</f>
        <v>0</v>
      </c>
      <c r="B2021">
        <f>IF(AND('Raw Data'!C2015&lt;'Raw Data'!F2015, 'Raw Data'!K2015&gt;'Raw Data'!L2015, 'Raw Data'!K2015-'Raw Data'!L2015&gt;3), 'Raw Data'!I2015, 0)</f>
        <v>0</v>
      </c>
      <c r="C2021">
        <f>IF(AND('Raw Data'!F2015&lt;'Raw Data'!C2015, 'Raw Data'!L2015&gt;'Raw Data'!K2015, 'Raw Data'!L2015-'Raw Data'!K2015&lt;4), 'Raw Data'!H2015, 0)</f>
        <v>0</v>
      </c>
      <c r="D2021">
        <f>IF(AND('Raw Data'!C2015&lt;'Raw Data'!F2015, 'Raw Data'!K2015&gt;'Raw Data'!L2015, 'Raw Data'!K2015-'Raw Data'!L2015&lt;4), 'Raw Data'!G2015, 0)</f>
        <v>0</v>
      </c>
      <c r="E2021">
        <f>IF(ISBLANK('Raw Data'!J2015), 0, IF(AND(4=MATCH(LARGE('Raw Data'!G2015:J2015, 4), 'Raw Data'!G2015:J2015, 0), 'Raw Data'!L2015-'Raw Data'!K2015&gt;3), 'Raw Data'!J2015, 0))</f>
        <v>0</v>
      </c>
      <c r="F2021">
        <f>IF(ISBLANK('Raw Data'!J2015), 0, IF(AND(3=MATCH(LARGE('Raw Data'!G2015:J2015, 4), 'Raw Data'!G2015:J2015, 0), 'Raw Data'!K2015-'Raw Data'!L2015&gt;3), 'Raw Data'!I2015, 0))</f>
        <v>0</v>
      </c>
      <c r="G2021">
        <f>IF(ISBLANK('Raw Data'!J2015), 0, IF(AND(2=MATCH(LARGE('Raw Data'!G2015:J2015, 4), 'Raw Data'!G2015:J2015, 0), AND('Raw Data'!L2015-'Raw Data'!K2015&lt;4, 'Raw Data'!L2015-'Raw Data'!K2015&gt;0)), 'Raw Data'!H2015, 0))</f>
        <v>0</v>
      </c>
      <c r="H2021">
        <f>IF(ISBLANK('Raw Data'!J2015), 0, IF(AND(1=MATCH(LARGE('Raw Data'!G2015:J2015, 4), 'Raw Data'!G2015:J2015, 0), AND('Raw Data'!K2015-'Raw Data'!L2015&lt;4, 'Raw Data'!K2015-'Raw Data'!L2015&gt;0)), 'Raw Data'!G2015, 0))</f>
        <v>0</v>
      </c>
      <c r="I2021">
        <f>IF(ISBLANK('Raw Data'!J2015), 0, IF(AND(4=MATCH(LARGE('Raw Data'!G2015:J2015, 3), 'Raw Data'!G2015:J2015, 0), 'Raw Data'!L2015-'Raw Data'!K2015&gt;3), 'Raw Data'!J2015, 0))</f>
        <v>0</v>
      </c>
      <c r="J2021">
        <f>IF(ISBLANK('Raw Data'!J2015), 0, IF(AND(3=MATCH(LARGE('Raw Data'!G2015:J2015, 3), 'Raw Data'!G2015:J2015, 0), 'Raw Data'!K2015-'Raw Data'!L2015&gt;3), 'Raw Data'!I2015, 0))</f>
        <v>0</v>
      </c>
      <c r="K2021">
        <f>IF(ISBLANK('Raw Data'!J2015), 0, IF(AND(2=MATCH(LARGE('Raw Data'!G2015:J2015, 3), 'Raw Data'!G2015:J2015, 0), AND('Raw Data'!L2015-'Raw Data'!K2015&lt;4, 'Raw Data'!L2015-'Raw Data'!K2015&gt;0)), 'Raw Data'!H2015, 0))</f>
        <v>0</v>
      </c>
      <c r="L2021">
        <f>IF(ISBLANK('Raw Data'!J2015), 0, IF(AND(1=MATCH(LARGE('Raw Data'!G2015:J2015, 3), 'Raw Data'!G2015:J2015, 0), AND('Raw Data'!K2015-'Raw Data'!L2015&lt;4, 'Raw Data'!K2015-'Raw Data'!L2015&gt;0)), 'Raw Data'!G2015, 0))</f>
        <v>0</v>
      </c>
      <c r="M2021">
        <f>IF(ISBLANK('Raw Data'!J2015), 0, IF(AND(4=MATCH(LARGE('Raw Data'!G2015:J2015, 2), 'Raw Data'!G2015:J2015, 0), 'Raw Data'!L2015-'Raw Data'!K2015&gt;3), 'Raw Data'!J2015, 0))</f>
        <v>0</v>
      </c>
      <c r="N2021">
        <f>IF(ISBLANK('Raw Data'!J2015), 0, IF(AND(3=MATCH(LARGE('Raw Data'!G2015:J2015, 2), 'Raw Data'!G2015:J2015, 0), 'Raw Data'!K2015-'Raw Data'!L2015&gt;3), 'Raw Data'!I2015, 0))</f>
        <v>0</v>
      </c>
      <c r="O2021">
        <f>IF(ISBLANK('Raw Data'!J2015), 0, IF(AND(2=MATCH(LARGE('Raw Data'!G2015:J2015, 2), 'Raw Data'!G2015:J2015, 0), AND('Raw Data'!L2015-'Raw Data'!K2015&lt;4, 'Raw Data'!L2015-'Raw Data'!K2015&gt;0)), 'Raw Data'!H2015, 0))</f>
        <v>0</v>
      </c>
      <c r="P2021">
        <f>IF(ISBLANK('Raw Data'!J2015), 0, IF(AND(1=MATCH(LARGE('Raw Data'!G2015:J2015, 2), 'Raw Data'!G2015:J2015, 0), AND('Raw Data'!K2015-'Raw Data'!L2015&lt;4, 'Raw Data'!K2015-'Raw Data'!L2015&gt;0)), 'Raw Data'!G2015, 0))</f>
        <v>0</v>
      </c>
      <c r="Q2021">
        <f>IF(ISBLANK('Raw Data'!J2015), 0, IF(AND(4=MATCH(LARGE('Raw Data'!G2015:J2015, 1), 'Raw Data'!G2015:J2015, 0), 'Raw Data'!L2015-'Raw Data'!K2015&gt;3), 'Raw Data'!J2015, 0))</f>
        <v>0</v>
      </c>
      <c r="R2021">
        <f>IF(ISBLANK('Raw Data'!J2015), 0, IF(AND(3=MATCH(LARGE('Raw Data'!G2015:J2015, 1), 'Raw Data'!G2015:J2015, 0), 'Raw Data'!K2015-'Raw Data'!L2015&gt;3), 'Raw Data'!I2015, 0))</f>
        <v>0</v>
      </c>
      <c r="S2021">
        <f>IF(AND('Raw Data'!L2015-'Raw Data'!K2015&gt;4, 'Raw Data'!F2015&lt;'Raw Data'!C2015), 'Raw Data'!J2015, 0)</f>
        <v>0</v>
      </c>
      <c r="T2021">
        <f>IF(AND('Raw Data'!K2015-'Raw Data'!L2015&gt;4, 'Raw Data'!F2015&gt;'Raw Data'!C2015), 'Raw Data'!I2015, 0)</f>
        <v>0</v>
      </c>
      <c r="U2021">
        <f>IF(AND('Raw Data'!L2015-'Raw Data'!K2015&lt;3, 'Raw Data'!L2015&gt;'Raw Data'!K2015, 'Raw Data'!F2015&lt;'Raw Data'!C2015), 'Raw Data'!H2015, 0)</f>
        <v>0</v>
      </c>
      <c r="V2021">
        <f>IF(AND('Raw Data'!L2015-'Raw Data'!K2015&lt;3, 'Raw Data'!L2015&gt;'Raw Data'!K2015, 'Raw Data'!F2015&gt;'Raw Data'!C2015), 'Raw Data'!G2015, 0)</f>
        <v>0</v>
      </c>
    </row>
    <row r="2022" spans="1:22" x14ac:dyDescent="0.3">
      <c r="A2022">
        <f>IF(AND('Raw Data'!F2016&lt;'Raw Data'!C2016, 'Raw Data'!L2016&gt;'Raw Data'!K2016, 'Raw Data'!L2016-'Raw Data'!K2016&gt;3), 'Raw Data'!J2016, 0)</f>
        <v>0</v>
      </c>
      <c r="B2022">
        <f>IF(AND('Raw Data'!C2016&lt;'Raw Data'!F2016, 'Raw Data'!K2016&gt;'Raw Data'!L2016, 'Raw Data'!K2016-'Raw Data'!L2016&gt;3), 'Raw Data'!I2016, 0)</f>
        <v>0</v>
      </c>
      <c r="C2022">
        <f>IF(AND('Raw Data'!F2016&lt;'Raw Data'!C2016, 'Raw Data'!L2016&gt;'Raw Data'!K2016, 'Raw Data'!L2016-'Raw Data'!K2016&lt;4), 'Raw Data'!H2016, 0)</f>
        <v>0</v>
      </c>
      <c r="D2022">
        <f>IF(AND('Raw Data'!C2016&lt;'Raw Data'!F2016, 'Raw Data'!K2016&gt;'Raw Data'!L2016, 'Raw Data'!K2016-'Raw Data'!L2016&lt;4), 'Raw Data'!G2016, 0)</f>
        <v>0</v>
      </c>
      <c r="E2022">
        <f>IF(ISBLANK('Raw Data'!J2016), 0, IF(AND(4=MATCH(LARGE('Raw Data'!G2016:J2016, 4), 'Raw Data'!G2016:J2016, 0), 'Raw Data'!L2016-'Raw Data'!K2016&gt;3), 'Raw Data'!J2016, 0))</f>
        <v>0</v>
      </c>
      <c r="F2022">
        <f>IF(ISBLANK('Raw Data'!J2016), 0, IF(AND(3=MATCH(LARGE('Raw Data'!G2016:J2016, 4), 'Raw Data'!G2016:J2016, 0), 'Raw Data'!K2016-'Raw Data'!L2016&gt;3), 'Raw Data'!I2016, 0))</f>
        <v>0</v>
      </c>
      <c r="G2022">
        <f>IF(ISBLANK('Raw Data'!J2016), 0, IF(AND(2=MATCH(LARGE('Raw Data'!G2016:J2016, 4), 'Raw Data'!G2016:J2016, 0), AND('Raw Data'!L2016-'Raw Data'!K2016&lt;4, 'Raw Data'!L2016-'Raw Data'!K2016&gt;0)), 'Raw Data'!H2016, 0))</f>
        <v>0</v>
      </c>
      <c r="H2022">
        <f>IF(ISBLANK('Raw Data'!J2016), 0, IF(AND(1=MATCH(LARGE('Raw Data'!G2016:J2016, 4), 'Raw Data'!G2016:J2016, 0), AND('Raw Data'!K2016-'Raw Data'!L2016&lt;4, 'Raw Data'!K2016-'Raw Data'!L2016&gt;0)), 'Raw Data'!G2016, 0))</f>
        <v>0</v>
      </c>
      <c r="I2022">
        <f>IF(ISBLANK('Raw Data'!J2016), 0, IF(AND(4=MATCH(LARGE('Raw Data'!G2016:J2016, 3), 'Raw Data'!G2016:J2016, 0), 'Raw Data'!L2016-'Raw Data'!K2016&gt;3), 'Raw Data'!J2016, 0))</f>
        <v>0</v>
      </c>
      <c r="J2022">
        <f>IF(ISBLANK('Raw Data'!J2016), 0, IF(AND(3=MATCH(LARGE('Raw Data'!G2016:J2016, 3), 'Raw Data'!G2016:J2016, 0), 'Raw Data'!K2016-'Raw Data'!L2016&gt;3), 'Raw Data'!I2016, 0))</f>
        <v>0</v>
      </c>
      <c r="K2022">
        <f>IF(ISBLANK('Raw Data'!J2016), 0, IF(AND(2=MATCH(LARGE('Raw Data'!G2016:J2016, 3), 'Raw Data'!G2016:J2016, 0), AND('Raw Data'!L2016-'Raw Data'!K2016&lt;4, 'Raw Data'!L2016-'Raw Data'!K2016&gt;0)), 'Raw Data'!H2016, 0))</f>
        <v>0</v>
      </c>
      <c r="L2022">
        <f>IF(ISBLANK('Raw Data'!J2016), 0, IF(AND(1=MATCH(LARGE('Raw Data'!G2016:J2016, 3), 'Raw Data'!G2016:J2016, 0), AND('Raw Data'!K2016-'Raw Data'!L2016&lt;4, 'Raw Data'!K2016-'Raw Data'!L2016&gt;0)), 'Raw Data'!G2016, 0))</f>
        <v>0</v>
      </c>
      <c r="M2022">
        <f>IF(ISBLANK('Raw Data'!J2016), 0, IF(AND(4=MATCH(LARGE('Raw Data'!G2016:J2016, 2), 'Raw Data'!G2016:J2016, 0), 'Raw Data'!L2016-'Raw Data'!K2016&gt;3), 'Raw Data'!J2016, 0))</f>
        <v>0</v>
      </c>
      <c r="N2022">
        <f>IF(ISBLANK('Raw Data'!J2016), 0, IF(AND(3=MATCH(LARGE('Raw Data'!G2016:J2016, 2), 'Raw Data'!G2016:J2016, 0), 'Raw Data'!K2016-'Raw Data'!L2016&gt;3), 'Raw Data'!I2016, 0))</f>
        <v>0</v>
      </c>
      <c r="O2022">
        <f>IF(ISBLANK('Raw Data'!J2016), 0, IF(AND(2=MATCH(LARGE('Raw Data'!G2016:J2016, 2), 'Raw Data'!G2016:J2016, 0), AND('Raw Data'!L2016-'Raw Data'!K2016&lt;4, 'Raw Data'!L2016-'Raw Data'!K2016&gt;0)), 'Raw Data'!H2016, 0))</f>
        <v>0</v>
      </c>
      <c r="P2022">
        <f>IF(ISBLANK('Raw Data'!J2016), 0, IF(AND(1=MATCH(LARGE('Raw Data'!G2016:J2016, 2), 'Raw Data'!G2016:J2016, 0), AND('Raw Data'!K2016-'Raw Data'!L2016&lt;4, 'Raw Data'!K2016-'Raw Data'!L2016&gt;0)), 'Raw Data'!G2016, 0))</f>
        <v>0</v>
      </c>
      <c r="Q2022">
        <f>IF(ISBLANK('Raw Data'!J2016), 0, IF(AND(4=MATCH(LARGE('Raw Data'!G2016:J2016, 1), 'Raw Data'!G2016:J2016, 0), 'Raw Data'!L2016-'Raw Data'!K2016&gt;3), 'Raw Data'!J2016, 0))</f>
        <v>0</v>
      </c>
      <c r="R2022">
        <f>IF(ISBLANK('Raw Data'!J2016), 0, IF(AND(3=MATCH(LARGE('Raw Data'!G2016:J2016, 1), 'Raw Data'!G2016:J2016, 0), 'Raw Data'!K2016-'Raw Data'!L2016&gt;3), 'Raw Data'!I2016, 0))</f>
        <v>0</v>
      </c>
      <c r="S2022">
        <f>IF(AND('Raw Data'!L2016-'Raw Data'!K2016&gt;4, 'Raw Data'!F2016&lt;'Raw Data'!C2016), 'Raw Data'!J2016, 0)</f>
        <v>0</v>
      </c>
      <c r="T2022">
        <f>IF(AND('Raw Data'!K2016-'Raw Data'!L2016&gt;4, 'Raw Data'!F2016&gt;'Raw Data'!C2016), 'Raw Data'!I2016, 0)</f>
        <v>0</v>
      </c>
      <c r="U2022">
        <f>IF(AND('Raw Data'!L2016-'Raw Data'!K2016&lt;3, 'Raw Data'!L2016&gt;'Raw Data'!K2016, 'Raw Data'!F2016&lt;'Raw Data'!C2016), 'Raw Data'!H2016, 0)</f>
        <v>0</v>
      </c>
      <c r="V2022">
        <f>IF(AND('Raw Data'!L2016-'Raw Data'!K2016&lt;3, 'Raw Data'!L2016&gt;'Raw Data'!K2016, 'Raw Data'!F2016&gt;'Raw Data'!C2016), 'Raw Data'!G2016, 0)</f>
        <v>0</v>
      </c>
    </row>
    <row r="2023" spans="1:22" x14ac:dyDescent="0.3">
      <c r="A2023">
        <f>IF(AND('Raw Data'!F2017&lt;'Raw Data'!C2017, 'Raw Data'!L2017&gt;'Raw Data'!K2017, 'Raw Data'!L2017-'Raw Data'!K2017&gt;3), 'Raw Data'!J2017, 0)</f>
        <v>0</v>
      </c>
      <c r="B2023">
        <f>IF(AND('Raw Data'!C2017&lt;'Raw Data'!F2017, 'Raw Data'!K2017&gt;'Raw Data'!L2017, 'Raw Data'!K2017-'Raw Data'!L2017&gt;3), 'Raw Data'!I2017, 0)</f>
        <v>0</v>
      </c>
      <c r="C2023">
        <f>IF(AND('Raw Data'!F2017&lt;'Raw Data'!C2017, 'Raw Data'!L2017&gt;'Raw Data'!K2017, 'Raw Data'!L2017-'Raw Data'!K2017&lt;4), 'Raw Data'!H2017, 0)</f>
        <v>0</v>
      </c>
      <c r="D2023">
        <f>IF(AND('Raw Data'!C2017&lt;'Raw Data'!F2017, 'Raw Data'!K2017&gt;'Raw Data'!L2017, 'Raw Data'!K2017-'Raw Data'!L2017&lt;4), 'Raw Data'!G2017, 0)</f>
        <v>0</v>
      </c>
      <c r="E2023">
        <f>IF(ISBLANK('Raw Data'!J2017), 0, IF(AND(4=MATCH(LARGE('Raw Data'!G2017:J2017, 4), 'Raw Data'!G2017:J2017, 0), 'Raw Data'!L2017-'Raw Data'!K2017&gt;3), 'Raw Data'!J2017, 0))</f>
        <v>0</v>
      </c>
      <c r="F2023">
        <f>IF(ISBLANK('Raw Data'!J2017), 0, IF(AND(3=MATCH(LARGE('Raw Data'!G2017:J2017, 4), 'Raw Data'!G2017:J2017, 0), 'Raw Data'!K2017-'Raw Data'!L2017&gt;3), 'Raw Data'!I2017, 0))</f>
        <v>0</v>
      </c>
      <c r="G2023">
        <f>IF(ISBLANK('Raw Data'!J2017), 0, IF(AND(2=MATCH(LARGE('Raw Data'!G2017:J2017, 4), 'Raw Data'!G2017:J2017, 0), AND('Raw Data'!L2017-'Raw Data'!K2017&lt;4, 'Raw Data'!L2017-'Raw Data'!K2017&gt;0)), 'Raw Data'!H2017, 0))</f>
        <v>0</v>
      </c>
      <c r="H2023">
        <f>IF(ISBLANK('Raw Data'!J2017), 0, IF(AND(1=MATCH(LARGE('Raw Data'!G2017:J2017, 4), 'Raw Data'!G2017:J2017, 0), AND('Raw Data'!K2017-'Raw Data'!L2017&lt;4, 'Raw Data'!K2017-'Raw Data'!L2017&gt;0)), 'Raw Data'!G2017, 0))</f>
        <v>0</v>
      </c>
      <c r="I2023">
        <f>IF(ISBLANK('Raw Data'!J2017), 0, IF(AND(4=MATCH(LARGE('Raw Data'!G2017:J2017, 3), 'Raw Data'!G2017:J2017, 0), 'Raw Data'!L2017-'Raw Data'!K2017&gt;3), 'Raw Data'!J2017, 0))</f>
        <v>0</v>
      </c>
      <c r="J2023">
        <f>IF(ISBLANK('Raw Data'!J2017), 0, IF(AND(3=MATCH(LARGE('Raw Data'!G2017:J2017, 3), 'Raw Data'!G2017:J2017, 0), 'Raw Data'!K2017-'Raw Data'!L2017&gt;3), 'Raw Data'!I2017, 0))</f>
        <v>0</v>
      </c>
      <c r="K2023">
        <f>IF(ISBLANK('Raw Data'!J2017), 0, IF(AND(2=MATCH(LARGE('Raw Data'!G2017:J2017, 3), 'Raw Data'!G2017:J2017, 0), AND('Raw Data'!L2017-'Raw Data'!K2017&lt;4, 'Raw Data'!L2017-'Raw Data'!K2017&gt;0)), 'Raw Data'!H2017, 0))</f>
        <v>0</v>
      </c>
      <c r="L2023">
        <f>IF(ISBLANK('Raw Data'!J2017), 0, IF(AND(1=MATCH(LARGE('Raw Data'!G2017:J2017, 3), 'Raw Data'!G2017:J2017, 0), AND('Raw Data'!K2017-'Raw Data'!L2017&lt;4, 'Raw Data'!K2017-'Raw Data'!L2017&gt;0)), 'Raw Data'!G2017, 0))</f>
        <v>0</v>
      </c>
      <c r="M2023">
        <f>IF(ISBLANK('Raw Data'!J2017), 0, IF(AND(4=MATCH(LARGE('Raw Data'!G2017:J2017, 2), 'Raw Data'!G2017:J2017, 0), 'Raw Data'!L2017-'Raw Data'!K2017&gt;3), 'Raw Data'!J2017, 0))</f>
        <v>0</v>
      </c>
      <c r="N2023">
        <f>IF(ISBLANK('Raw Data'!J2017), 0, IF(AND(3=MATCH(LARGE('Raw Data'!G2017:J2017, 2), 'Raw Data'!G2017:J2017, 0), 'Raw Data'!K2017-'Raw Data'!L2017&gt;3), 'Raw Data'!I2017, 0))</f>
        <v>0</v>
      </c>
      <c r="O2023">
        <f>IF(ISBLANK('Raw Data'!J2017), 0, IF(AND(2=MATCH(LARGE('Raw Data'!G2017:J2017, 2), 'Raw Data'!G2017:J2017, 0), AND('Raw Data'!L2017-'Raw Data'!K2017&lt;4, 'Raw Data'!L2017-'Raw Data'!K2017&gt;0)), 'Raw Data'!H2017, 0))</f>
        <v>0</v>
      </c>
      <c r="P2023">
        <f>IF(ISBLANK('Raw Data'!J2017), 0, IF(AND(1=MATCH(LARGE('Raw Data'!G2017:J2017, 2), 'Raw Data'!G2017:J2017, 0), AND('Raw Data'!K2017-'Raw Data'!L2017&lt;4, 'Raw Data'!K2017-'Raw Data'!L2017&gt;0)), 'Raw Data'!G2017, 0))</f>
        <v>0</v>
      </c>
      <c r="Q2023">
        <f>IF(ISBLANK('Raw Data'!J2017), 0, IF(AND(4=MATCH(LARGE('Raw Data'!G2017:J2017, 1), 'Raw Data'!G2017:J2017, 0), 'Raw Data'!L2017-'Raw Data'!K2017&gt;3), 'Raw Data'!J2017, 0))</f>
        <v>0</v>
      </c>
      <c r="R2023">
        <f>IF(ISBLANK('Raw Data'!J2017), 0, IF(AND(3=MATCH(LARGE('Raw Data'!G2017:J2017, 1), 'Raw Data'!G2017:J2017, 0), 'Raw Data'!K2017-'Raw Data'!L2017&gt;3), 'Raw Data'!I2017, 0))</f>
        <v>0</v>
      </c>
      <c r="S2023">
        <f>IF(AND('Raw Data'!L2017-'Raw Data'!K2017&gt;4, 'Raw Data'!F2017&lt;'Raw Data'!C2017), 'Raw Data'!J2017, 0)</f>
        <v>0</v>
      </c>
      <c r="T2023">
        <f>IF(AND('Raw Data'!K2017-'Raw Data'!L2017&gt;4, 'Raw Data'!F2017&gt;'Raw Data'!C2017), 'Raw Data'!I2017, 0)</f>
        <v>0</v>
      </c>
      <c r="U2023">
        <f>IF(AND('Raw Data'!L2017-'Raw Data'!K2017&lt;3, 'Raw Data'!L2017&gt;'Raw Data'!K2017, 'Raw Data'!F2017&lt;'Raw Data'!C2017), 'Raw Data'!H2017, 0)</f>
        <v>0</v>
      </c>
      <c r="V2023">
        <f>IF(AND('Raw Data'!L2017-'Raw Data'!K2017&lt;3, 'Raw Data'!L2017&gt;'Raw Data'!K2017, 'Raw Data'!F2017&gt;'Raw Data'!C2017), 'Raw Data'!G2017, 0)</f>
        <v>0</v>
      </c>
    </row>
    <row r="2024" spans="1:22" x14ac:dyDescent="0.3">
      <c r="A2024">
        <f>IF(AND('Raw Data'!F2018&lt;'Raw Data'!C2018, 'Raw Data'!L2018&gt;'Raw Data'!K2018, 'Raw Data'!L2018-'Raw Data'!K2018&gt;3), 'Raw Data'!J2018, 0)</f>
        <v>0</v>
      </c>
      <c r="B2024">
        <f>IF(AND('Raw Data'!C2018&lt;'Raw Data'!F2018, 'Raw Data'!K2018&gt;'Raw Data'!L2018, 'Raw Data'!K2018-'Raw Data'!L2018&gt;3), 'Raw Data'!I2018, 0)</f>
        <v>0</v>
      </c>
      <c r="C2024">
        <f>IF(AND('Raw Data'!F2018&lt;'Raw Data'!C2018, 'Raw Data'!L2018&gt;'Raw Data'!K2018, 'Raw Data'!L2018-'Raw Data'!K2018&lt;4), 'Raw Data'!H2018, 0)</f>
        <v>0</v>
      </c>
      <c r="D2024">
        <f>IF(AND('Raw Data'!C2018&lt;'Raw Data'!F2018, 'Raw Data'!K2018&gt;'Raw Data'!L2018, 'Raw Data'!K2018-'Raw Data'!L2018&lt;4), 'Raw Data'!G2018, 0)</f>
        <v>0</v>
      </c>
      <c r="E2024">
        <f>IF(ISBLANK('Raw Data'!J2018), 0, IF(AND(4=MATCH(LARGE('Raw Data'!G2018:J2018, 4), 'Raw Data'!G2018:J2018, 0), 'Raw Data'!L2018-'Raw Data'!K2018&gt;3), 'Raw Data'!J2018, 0))</f>
        <v>0</v>
      </c>
      <c r="F2024">
        <f>IF(ISBLANK('Raw Data'!J2018), 0, IF(AND(3=MATCH(LARGE('Raw Data'!G2018:J2018, 4), 'Raw Data'!G2018:J2018, 0), 'Raw Data'!K2018-'Raw Data'!L2018&gt;3), 'Raw Data'!I2018, 0))</f>
        <v>0</v>
      </c>
      <c r="G2024">
        <f>IF(ISBLANK('Raw Data'!J2018), 0, IF(AND(2=MATCH(LARGE('Raw Data'!G2018:J2018, 4), 'Raw Data'!G2018:J2018, 0), AND('Raw Data'!L2018-'Raw Data'!K2018&lt;4, 'Raw Data'!L2018-'Raw Data'!K2018&gt;0)), 'Raw Data'!H2018, 0))</f>
        <v>0</v>
      </c>
      <c r="H2024">
        <f>IF(ISBLANK('Raw Data'!J2018), 0, IF(AND(1=MATCH(LARGE('Raw Data'!G2018:J2018, 4), 'Raw Data'!G2018:J2018, 0), AND('Raw Data'!K2018-'Raw Data'!L2018&lt;4, 'Raw Data'!K2018-'Raw Data'!L2018&gt;0)), 'Raw Data'!G2018, 0))</f>
        <v>0</v>
      </c>
      <c r="I2024">
        <f>IF(ISBLANK('Raw Data'!J2018), 0, IF(AND(4=MATCH(LARGE('Raw Data'!G2018:J2018, 3), 'Raw Data'!G2018:J2018, 0), 'Raw Data'!L2018-'Raw Data'!K2018&gt;3), 'Raw Data'!J2018, 0))</f>
        <v>0</v>
      </c>
      <c r="J2024">
        <f>IF(ISBLANK('Raw Data'!J2018), 0, IF(AND(3=MATCH(LARGE('Raw Data'!G2018:J2018, 3), 'Raw Data'!G2018:J2018, 0), 'Raw Data'!K2018-'Raw Data'!L2018&gt;3), 'Raw Data'!I2018, 0))</f>
        <v>0</v>
      </c>
      <c r="K2024">
        <f>IF(ISBLANK('Raw Data'!J2018), 0, IF(AND(2=MATCH(LARGE('Raw Data'!G2018:J2018, 3), 'Raw Data'!G2018:J2018, 0), AND('Raw Data'!L2018-'Raw Data'!K2018&lt;4, 'Raw Data'!L2018-'Raw Data'!K2018&gt;0)), 'Raw Data'!H2018, 0))</f>
        <v>0</v>
      </c>
      <c r="L2024">
        <f>IF(ISBLANK('Raw Data'!J2018), 0, IF(AND(1=MATCH(LARGE('Raw Data'!G2018:J2018, 3), 'Raw Data'!G2018:J2018, 0), AND('Raw Data'!K2018-'Raw Data'!L2018&lt;4, 'Raw Data'!K2018-'Raw Data'!L2018&gt;0)), 'Raw Data'!G2018, 0))</f>
        <v>0</v>
      </c>
      <c r="M2024">
        <f>IF(ISBLANK('Raw Data'!J2018), 0, IF(AND(4=MATCH(LARGE('Raw Data'!G2018:J2018, 2), 'Raw Data'!G2018:J2018, 0), 'Raw Data'!L2018-'Raw Data'!K2018&gt;3), 'Raw Data'!J2018, 0))</f>
        <v>0</v>
      </c>
      <c r="N2024">
        <f>IF(ISBLANK('Raw Data'!J2018), 0, IF(AND(3=MATCH(LARGE('Raw Data'!G2018:J2018, 2), 'Raw Data'!G2018:J2018, 0), 'Raw Data'!K2018-'Raw Data'!L2018&gt;3), 'Raw Data'!I2018, 0))</f>
        <v>0</v>
      </c>
      <c r="O2024">
        <f>IF(ISBLANK('Raw Data'!J2018), 0, IF(AND(2=MATCH(LARGE('Raw Data'!G2018:J2018, 2), 'Raw Data'!G2018:J2018, 0), AND('Raw Data'!L2018-'Raw Data'!K2018&lt;4, 'Raw Data'!L2018-'Raw Data'!K2018&gt;0)), 'Raw Data'!H2018, 0))</f>
        <v>0</v>
      </c>
      <c r="P2024">
        <f>IF(ISBLANK('Raw Data'!J2018), 0, IF(AND(1=MATCH(LARGE('Raw Data'!G2018:J2018, 2), 'Raw Data'!G2018:J2018, 0), AND('Raw Data'!K2018-'Raw Data'!L2018&lt;4, 'Raw Data'!K2018-'Raw Data'!L2018&gt;0)), 'Raw Data'!G2018, 0))</f>
        <v>0</v>
      </c>
      <c r="Q2024">
        <f>IF(ISBLANK('Raw Data'!J2018), 0, IF(AND(4=MATCH(LARGE('Raw Data'!G2018:J2018, 1), 'Raw Data'!G2018:J2018, 0), 'Raw Data'!L2018-'Raw Data'!K2018&gt;3), 'Raw Data'!J2018, 0))</f>
        <v>0</v>
      </c>
      <c r="R2024">
        <f>IF(ISBLANK('Raw Data'!J2018), 0, IF(AND(3=MATCH(LARGE('Raw Data'!G2018:J2018, 1), 'Raw Data'!G2018:J2018, 0), 'Raw Data'!K2018-'Raw Data'!L2018&gt;3), 'Raw Data'!I2018, 0))</f>
        <v>0</v>
      </c>
      <c r="S2024">
        <f>IF(AND('Raw Data'!L2018-'Raw Data'!K2018&gt;4, 'Raw Data'!F2018&lt;'Raw Data'!C2018), 'Raw Data'!J2018, 0)</f>
        <v>0</v>
      </c>
      <c r="T2024">
        <f>IF(AND('Raw Data'!K2018-'Raw Data'!L2018&gt;4, 'Raw Data'!F2018&gt;'Raw Data'!C2018), 'Raw Data'!I2018, 0)</f>
        <v>0</v>
      </c>
      <c r="U2024">
        <f>IF(AND('Raw Data'!L2018-'Raw Data'!K2018&lt;3, 'Raw Data'!L2018&gt;'Raw Data'!K2018, 'Raw Data'!F2018&lt;'Raw Data'!C2018), 'Raw Data'!H2018, 0)</f>
        <v>0</v>
      </c>
      <c r="V2024">
        <f>IF(AND('Raw Data'!L2018-'Raw Data'!K2018&lt;3, 'Raw Data'!L2018&gt;'Raw Data'!K2018, 'Raw Data'!F2018&gt;'Raw Data'!C2018), 'Raw Data'!G2018, 0)</f>
        <v>0</v>
      </c>
    </row>
    <row r="2025" spans="1:22" x14ac:dyDescent="0.3">
      <c r="A2025">
        <f>IF(AND('Raw Data'!F2019&lt;'Raw Data'!C2019, 'Raw Data'!L2019&gt;'Raw Data'!K2019, 'Raw Data'!L2019-'Raw Data'!K2019&gt;3), 'Raw Data'!J2019, 0)</f>
        <v>0</v>
      </c>
      <c r="B2025">
        <f>IF(AND('Raw Data'!C2019&lt;'Raw Data'!F2019, 'Raw Data'!K2019&gt;'Raw Data'!L2019, 'Raw Data'!K2019-'Raw Data'!L2019&gt;3), 'Raw Data'!I2019, 0)</f>
        <v>0</v>
      </c>
      <c r="C2025">
        <f>IF(AND('Raw Data'!F2019&lt;'Raw Data'!C2019, 'Raw Data'!L2019&gt;'Raw Data'!K2019, 'Raw Data'!L2019-'Raw Data'!K2019&lt;4), 'Raw Data'!H2019, 0)</f>
        <v>0</v>
      </c>
      <c r="D2025">
        <f>IF(AND('Raw Data'!C2019&lt;'Raw Data'!F2019, 'Raw Data'!K2019&gt;'Raw Data'!L2019, 'Raw Data'!K2019-'Raw Data'!L2019&lt;4), 'Raw Data'!G2019, 0)</f>
        <v>0</v>
      </c>
      <c r="E2025">
        <f>IF(ISBLANK('Raw Data'!J2019), 0, IF(AND(4=MATCH(LARGE('Raw Data'!G2019:J2019, 4), 'Raw Data'!G2019:J2019, 0), 'Raw Data'!L2019-'Raw Data'!K2019&gt;3), 'Raw Data'!J2019, 0))</f>
        <v>0</v>
      </c>
      <c r="F2025">
        <f>IF(ISBLANK('Raw Data'!J2019), 0, IF(AND(3=MATCH(LARGE('Raw Data'!G2019:J2019, 4), 'Raw Data'!G2019:J2019, 0), 'Raw Data'!K2019-'Raw Data'!L2019&gt;3), 'Raw Data'!I2019, 0))</f>
        <v>0</v>
      </c>
      <c r="G2025">
        <f>IF(ISBLANK('Raw Data'!J2019), 0, IF(AND(2=MATCH(LARGE('Raw Data'!G2019:J2019, 4), 'Raw Data'!G2019:J2019, 0), AND('Raw Data'!L2019-'Raw Data'!K2019&lt;4, 'Raw Data'!L2019-'Raw Data'!K2019&gt;0)), 'Raw Data'!H2019, 0))</f>
        <v>0</v>
      </c>
      <c r="H2025">
        <f>IF(ISBLANK('Raw Data'!J2019), 0, IF(AND(1=MATCH(LARGE('Raw Data'!G2019:J2019, 4), 'Raw Data'!G2019:J2019, 0), AND('Raw Data'!K2019-'Raw Data'!L2019&lt;4, 'Raw Data'!K2019-'Raw Data'!L2019&gt;0)), 'Raw Data'!G2019, 0))</f>
        <v>0</v>
      </c>
      <c r="I2025">
        <f>IF(ISBLANK('Raw Data'!J2019), 0, IF(AND(4=MATCH(LARGE('Raw Data'!G2019:J2019, 3), 'Raw Data'!G2019:J2019, 0), 'Raw Data'!L2019-'Raw Data'!K2019&gt;3), 'Raw Data'!J2019, 0))</f>
        <v>0</v>
      </c>
      <c r="J2025">
        <f>IF(ISBLANK('Raw Data'!J2019), 0, IF(AND(3=MATCH(LARGE('Raw Data'!G2019:J2019, 3), 'Raw Data'!G2019:J2019, 0), 'Raw Data'!K2019-'Raw Data'!L2019&gt;3), 'Raw Data'!I2019, 0))</f>
        <v>0</v>
      </c>
      <c r="K2025">
        <f>IF(ISBLANK('Raw Data'!J2019), 0, IF(AND(2=MATCH(LARGE('Raw Data'!G2019:J2019, 3), 'Raw Data'!G2019:J2019, 0), AND('Raw Data'!L2019-'Raw Data'!K2019&lt;4, 'Raw Data'!L2019-'Raw Data'!K2019&gt;0)), 'Raw Data'!H2019, 0))</f>
        <v>0</v>
      </c>
      <c r="L2025">
        <f>IF(ISBLANK('Raw Data'!J2019), 0, IF(AND(1=MATCH(LARGE('Raw Data'!G2019:J2019, 3), 'Raw Data'!G2019:J2019, 0), AND('Raw Data'!K2019-'Raw Data'!L2019&lt;4, 'Raw Data'!K2019-'Raw Data'!L2019&gt;0)), 'Raw Data'!G2019, 0))</f>
        <v>0</v>
      </c>
      <c r="M2025">
        <f>IF(ISBLANK('Raw Data'!J2019), 0, IF(AND(4=MATCH(LARGE('Raw Data'!G2019:J2019, 2), 'Raw Data'!G2019:J2019, 0), 'Raw Data'!L2019-'Raw Data'!K2019&gt;3), 'Raw Data'!J2019, 0))</f>
        <v>0</v>
      </c>
      <c r="N2025">
        <f>IF(ISBLANK('Raw Data'!J2019), 0, IF(AND(3=MATCH(LARGE('Raw Data'!G2019:J2019, 2), 'Raw Data'!G2019:J2019, 0), 'Raw Data'!K2019-'Raw Data'!L2019&gt;3), 'Raw Data'!I2019, 0))</f>
        <v>0</v>
      </c>
      <c r="O2025">
        <f>IF(ISBLANK('Raw Data'!J2019), 0, IF(AND(2=MATCH(LARGE('Raw Data'!G2019:J2019, 2), 'Raw Data'!G2019:J2019, 0), AND('Raw Data'!L2019-'Raw Data'!K2019&lt;4, 'Raw Data'!L2019-'Raw Data'!K2019&gt;0)), 'Raw Data'!H2019, 0))</f>
        <v>0</v>
      </c>
      <c r="P2025">
        <f>IF(ISBLANK('Raw Data'!J2019), 0, IF(AND(1=MATCH(LARGE('Raw Data'!G2019:J2019, 2), 'Raw Data'!G2019:J2019, 0), AND('Raw Data'!K2019-'Raw Data'!L2019&lt;4, 'Raw Data'!K2019-'Raw Data'!L2019&gt;0)), 'Raw Data'!G2019, 0))</f>
        <v>0</v>
      </c>
      <c r="Q2025">
        <f>IF(ISBLANK('Raw Data'!J2019), 0, IF(AND(4=MATCH(LARGE('Raw Data'!G2019:J2019, 1), 'Raw Data'!G2019:J2019, 0), 'Raw Data'!L2019-'Raw Data'!K2019&gt;3), 'Raw Data'!J2019, 0))</f>
        <v>0</v>
      </c>
      <c r="R2025">
        <f>IF(ISBLANK('Raw Data'!J2019), 0, IF(AND(3=MATCH(LARGE('Raw Data'!G2019:J2019, 1), 'Raw Data'!G2019:J2019, 0), 'Raw Data'!K2019-'Raw Data'!L2019&gt;3), 'Raw Data'!I2019, 0))</f>
        <v>0</v>
      </c>
      <c r="S2025">
        <f>IF(AND('Raw Data'!L2019-'Raw Data'!K2019&gt;4, 'Raw Data'!F2019&lt;'Raw Data'!C2019), 'Raw Data'!J2019, 0)</f>
        <v>0</v>
      </c>
      <c r="T2025">
        <f>IF(AND('Raw Data'!K2019-'Raw Data'!L2019&gt;4, 'Raw Data'!F2019&gt;'Raw Data'!C2019), 'Raw Data'!I2019, 0)</f>
        <v>0</v>
      </c>
      <c r="U2025">
        <f>IF(AND('Raw Data'!L2019-'Raw Data'!K2019&lt;3, 'Raw Data'!L2019&gt;'Raw Data'!K2019, 'Raw Data'!F2019&lt;'Raw Data'!C2019), 'Raw Data'!H2019, 0)</f>
        <v>0</v>
      </c>
      <c r="V2025">
        <f>IF(AND('Raw Data'!L2019-'Raw Data'!K2019&lt;3, 'Raw Data'!L2019&gt;'Raw Data'!K2019, 'Raw Data'!F2019&gt;'Raw Data'!C2019), 'Raw Data'!G2019, 0)</f>
        <v>0</v>
      </c>
    </row>
    <row r="2026" spans="1:22" x14ac:dyDescent="0.3">
      <c r="A2026">
        <f>IF(AND('Raw Data'!F2020&lt;'Raw Data'!C2020, 'Raw Data'!L2020&gt;'Raw Data'!K2020, 'Raw Data'!L2020-'Raw Data'!K2020&gt;3), 'Raw Data'!J2020, 0)</f>
        <v>0</v>
      </c>
      <c r="B2026">
        <f>IF(AND('Raw Data'!C2020&lt;'Raw Data'!F2020, 'Raw Data'!K2020&gt;'Raw Data'!L2020, 'Raw Data'!K2020-'Raw Data'!L2020&gt;3), 'Raw Data'!I2020, 0)</f>
        <v>0</v>
      </c>
      <c r="C2026">
        <f>IF(AND('Raw Data'!F2020&lt;'Raw Data'!C2020, 'Raw Data'!L2020&gt;'Raw Data'!K2020, 'Raw Data'!L2020-'Raw Data'!K2020&lt;4), 'Raw Data'!H2020, 0)</f>
        <v>0</v>
      </c>
      <c r="D2026">
        <f>IF(AND('Raw Data'!C2020&lt;'Raw Data'!F2020, 'Raw Data'!K2020&gt;'Raw Data'!L2020, 'Raw Data'!K2020-'Raw Data'!L2020&lt;4), 'Raw Data'!G2020, 0)</f>
        <v>0</v>
      </c>
      <c r="E2026">
        <f>IF(ISBLANK('Raw Data'!J2020), 0, IF(AND(4=MATCH(LARGE('Raw Data'!G2020:J2020, 4), 'Raw Data'!G2020:J2020, 0), 'Raw Data'!L2020-'Raw Data'!K2020&gt;3), 'Raw Data'!J2020, 0))</f>
        <v>0</v>
      </c>
      <c r="F2026">
        <f>IF(ISBLANK('Raw Data'!J2020), 0, IF(AND(3=MATCH(LARGE('Raw Data'!G2020:J2020, 4), 'Raw Data'!G2020:J2020, 0), 'Raw Data'!K2020-'Raw Data'!L2020&gt;3), 'Raw Data'!I2020, 0))</f>
        <v>0</v>
      </c>
      <c r="G2026">
        <f>IF(ISBLANK('Raw Data'!J2020), 0, IF(AND(2=MATCH(LARGE('Raw Data'!G2020:J2020, 4), 'Raw Data'!G2020:J2020, 0), AND('Raw Data'!L2020-'Raw Data'!K2020&lt;4, 'Raw Data'!L2020-'Raw Data'!K2020&gt;0)), 'Raw Data'!H2020, 0))</f>
        <v>0</v>
      </c>
      <c r="H2026">
        <f>IF(ISBLANK('Raw Data'!J2020), 0, IF(AND(1=MATCH(LARGE('Raw Data'!G2020:J2020, 4), 'Raw Data'!G2020:J2020, 0), AND('Raw Data'!K2020-'Raw Data'!L2020&lt;4, 'Raw Data'!K2020-'Raw Data'!L2020&gt;0)), 'Raw Data'!G2020, 0))</f>
        <v>0</v>
      </c>
      <c r="I2026">
        <f>IF(ISBLANK('Raw Data'!J2020), 0, IF(AND(4=MATCH(LARGE('Raw Data'!G2020:J2020, 3), 'Raw Data'!G2020:J2020, 0), 'Raw Data'!L2020-'Raw Data'!K2020&gt;3), 'Raw Data'!J2020, 0))</f>
        <v>0</v>
      </c>
      <c r="J2026">
        <f>IF(ISBLANK('Raw Data'!J2020), 0, IF(AND(3=MATCH(LARGE('Raw Data'!G2020:J2020, 3), 'Raw Data'!G2020:J2020, 0), 'Raw Data'!K2020-'Raw Data'!L2020&gt;3), 'Raw Data'!I2020, 0))</f>
        <v>0</v>
      </c>
      <c r="K2026">
        <f>IF(ISBLANK('Raw Data'!J2020), 0, IF(AND(2=MATCH(LARGE('Raw Data'!G2020:J2020, 3), 'Raw Data'!G2020:J2020, 0), AND('Raw Data'!L2020-'Raw Data'!K2020&lt;4, 'Raw Data'!L2020-'Raw Data'!K2020&gt;0)), 'Raw Data'!H2020, 0))</f>
        <v>0</v>
      </c>
      <c r="L2026">
        <f>IF(ISBLANK('Raw Data'!J2020), 0, IF(AND(1=MATCH(LARGE('Raw Data'!G2020:J2020, 3), 'Raw Data'!G2020:J2020, 0), AND('Raw Data'!K2020-'Raw Data'!L2020&lt;4, 'Raw Data'!K2020-'Raw Data'!L2020&gt;0)), 'Raw Data'!G2020, 0))</f>
        <v>0</v>
      </c>
      <c r="M2026">
        <f>IF(ISBLANK('Raw Data'!J2020), 0, IF(AND(4=MATCH(LARGE('Raw Data'!G2020:J2020, 2), 'Raw Data'!G2020:J2020, 0), 'Raw Data'!L2020-'Raw Data'!K2020&gt;3), 'Raw Data'!J2020, 0))</f>
        <v>0</v>
      </c>
      <c r="N2026">
        <f>IF(ISBLANK('Raw Data'!J2020), 0, IF(AND(3=MATCH(LARGE('Raw Data'!G2020:J2020, 2), 'Raw Data'!G2020:J2020, 0), 'Raw Data'!K2020-'Raw Data'!L2020&gt;3), 'Raw Data'!I2020, 0))</f>
        <v>0</v>
      </c>
      <c r="O2026">
        <f>IF(ISBLANK('Raw Data'!J2020), 0, IF(AND(2=MATCH(LARGE('Raw Data'!G2020:J2020, 2), 'Raw Data'!G2020:J2020, 0), AND('Raw Data'!L2020-'Raw Data'!K2020&lt;4, 'Raw Data'!L2020-'Raw Data'!K2020&gt;0)), 'Raw Data'!H2020, 0))</f>
        <v>0</v>
      </c>
      <c r="P2026">
        <f>IF(ISBLANK('Raw Data'!J2020), 0, IF(AND(1=MATCH(LARGE('Raw Data'!G2020:J2020, 2), 'Raw Data'!G2020:J2020, 0), AND('Raw Data'!K2020-'Raw Data'!L2020&lt;4, 'Raw Data'!K2020-'Raw Data'!L2020&gt;0)), 'Raw Data'!G2020, 0))</f>
        <v>0</v>
      </c>
      <c r="Q2026">
        <f>IF(ISBLANK('Raw Data'!J2020), 0, IF(AND(4=MATCH(LARGE('Raw Data'!G2020:J2020, 1), 'Raw Data'!G2020:J2020, 0), 'Raw Data'!L2020-'Raw Data'!K2020&gt;3), 'Raw Data'!J2020, 0))</f>
        <v>0</v>
      </c>
      <c r="R2026">
        <f>IF(ISBLANK('Raw Data'!J2020), 0, IF(AND(3=MATCH(LARGE('Raw Data'!G2020:J2020, 1), 'Raw Data'!G2020:J2020, 0), 'Raw Data'!K2020-'Raw Data'!L2020&gt;3), 'Raw Data'!I2020, 0))</f>
        <v>0</v>
      </c>
      <c r="S2026">
        <f>IF(AND('Raw Data'!L2020-'Raw Data'!K2020&gt;4, 'Raw Data'!F2020&lt;'Raw Data'!C2020), 'Raw Data'!J2020, 0)</f>
        <v>0</v>
      </c>
      <c r="T2026">
        <f>IF(AND('Raw Data'!K2020-'Raw Data'!L2020&gt;4, 'Raw Data'!F2020&gt;'Raw Data'!C2020), 'Raw Data'!I2020, 0)</f>
        <v>0</v>
      </c>
      <c r="U2026">
        <f>IF(AND('Raw Data'!L2020-'Raw Data'!K2020&lt;3, 'Raw Data'!L2020&gt;'Raw Data'!K2020, 'Raw Data'!F2020&lt;'Raw Data'!C2020), 'Raw Data'!H2020, 0)</f>
        <v>0</v>
      </c>
      <c r="V2026">
        <f>IF(AND('Raw Data'!L2020-'Raw Data'!K2020&lt;3, 'Raw Data'!L2020&gt;'Raw Data'!K2020, 'Raw Data'!F2020&gt;'Raw Data'!C2020), 'Raw Data'!G2020, 0)</f>
        <v>0</v>
      </c>
    </row>
    <row r="2027" spans="1:22" x14ac:dyDescent="0.3">
      <c r="A2027">
        <f>IF(AND('Raw Data'!F2021&lt;'Raw Data'!C2021, 'Raw Data'!L2021&gt;'Raw Data'!K2021, 'Raw Data'!L2021-'Raw Data'!K2021&gt;3), 'Raw Data'!J2021, 0)</f>
        <v>0</v>
      </c>
      <c r="B2027">
        <f>IF(AND('Raw Data'!C2021&lt;'Raw Data'!F2021, 'Raw Data'!K2021&gt;'Raw Data'!L2021, 'Raw Data'!K2021-'Raw Data'!L2021&gt;3), 'Raw Data'!I2021, 0)</f>
        <v>0</v>
      </c>
      <c r="C2027">
        <f>IF(AND('Raw Data'!F2021&lt;'Raw Data'!C2021, 'Raw Data'!L2021&gt;'Raw Data'!K2021, 'Raw Data'!L2021-'Raw Data'!K2021&lt;4), 'Raw Data'!H2021, 0)</f>
        <v>0</v>
      </c>
      <c r="D2027">
        <f>IF(AND('Raw Data'!C2021&lt;'Raw Data'!F2021, 'Raw Data'!K2021&gt;'Raw Data'!L2021, 'Raw Data'!K2021-'Raw Data'!L2021&lt;4), 'Raw Data'!G2021, 0)</f>
        <v>0</v>
      </c>
      <c r="E2027">
        <f>IF(ISBLANK('Raw Data'!J2021), 0, IF(AND(4=MATCH(LARGE('Raw Data'!G2021:J2021, 4), 'Raw Data'!G2021:J2021, 0), 'Raw Data'!L2021-'Raw Data'!K2021&gt;3), 'Raw Data'!J2021, 0))</f>
        <v>0</v>
      </c>
      <c r="F2027">
        <f>IF(ISBLANK('Raw Data'!J2021), 0, IF(AND(3=MATCH(LARGE('Raw Data'!G2021:J2021, 4), 'Raw Data'!G2021:J2021, 0), 'Raw Data'!K2021-'Raw Data'!L2021&gt;3), 'Raw Data'!I2021, 0))</f>
        <v>0</v>
      </c>
      <c r="G2027">
        <f>IF(ISBLANK('Raw Data'!J2021), 0, IF(AND(2=MATCH(LARGE('Raw Data'!G2021:J2021, 4), 'Raw Data'!G2021:J2021, 0), AND('Raw Data'!L2021-'Raw Data'!K2021&lt;4, 'Raw Data'!L2021-'Raw Data'!K2021&gt;0)), 'Raw Data'!H2021, 0))</f>
        <v>0</v>
      </c>
      <c r="H2027">
        <f>IF(ISBLANK('Raw Data'!J2021), 0, IF(AND(1=MATCH(LARGE('Raw Data'!G2021:J2021, 4), 'Raw Data'!G2021:J2021, 0), AND('Raw Data'!K2021-'Raw Data'!L2021&lt;4, 'Raw Data'!K2021-'Raw Data'!L2021&gt;0)), 'Raw Data'!G2021, 0))</f>
        <v>0</v>
      </c>
      <c r="I2027">
        <f>IF(ISBLANK('Raw Data'!J2021), 0, IF(AND(4=MATCH(LARGE('Raw Data'!G2021:J2021, 3), 'Raw Data'!G2021:J2021, 0), 'Raw Data'!L2021-'Raw Data'!K2021&gt;3), 'Raw Data'!J2021, 0))</f>
        <v>0</v>
      </c>
      <c r="J2027">
        <f>IF(ISBLANK('Raw Data'!J2021), 0, IF(AND(3=MATCH(LARGE('Raw Data'!G2021:J2021, 3), 'Raw Data'!G2021:J2021, 0), 'Raw Data'!K2021-'Raw Data'!L2021&gt;3), 'Raw Data'!I2021, 0))</f>
        <v>0</v>
      </c>
      <c r="K2027">
        <f>IF(ISBLANK('Raw Data'!J2021), 0, IF(AND(2=MATCH(LARGE('Raw Data'!G2021:J2021, 3), 'Raw Data'!G2021:J2021, 0), AND('Raw Data'!L2021-'Raw Data'!K2021&lt;4, 'Raw Data'!L2021-'Raw Data'!K2021&gt;0)), 'Raw Data'!H2021, 0))</f>
        <v>0</v>
      </c>
      <c r="L2027">
        <f>IF(ISBLANK('Raw Data'!J2021), 0, IF(AND(1=MATCH(LARGE('Raw Data'!G2021:J2021, 3), 'Raw Data'!G2021:J2021, 0), AND('Raw Data'!K2021-'Raw Data'!L2021&lt;4, 'Raw Data'!K2021-'Raw Data'!L2021&gt;0)), 'Raw Data'!G2021, 0))</f>
        <v>0</v>
      </c>
      <c r="M2027">
        <f>IF(ISBLANK('Raw Data'!J2021), 0, IF(AND(4=MATCH(LARGE('Raw Data'!G2021:J2021, 2), 'Raw Data'!G2021:J2021, 0), 'Raw Data'!L2021-'Raw Data'!K2021&gt;3), 'Raw Data'!J2021, 0))</f>
        <v>0</v>
      </c>
      <c r="N2027">
        <f>IF(ISBLANK('Raw Data'!J2021), 0, IF(AND(3=MATCH(LARGE('Raw Data'!G2021:J2021, 2), 'Raw Data'!G2021:J2021, 0), 'Raw Data'!K2021-'Raw Data'!L2021&gt;3), 'Raw Data'!I2021, 0))</f>
        <v>0</v>
      </c>
      <c r="O2027">
        <f>IF(ISBLANK('Raw Data'!J2021), 0, IF(AND(2=MATCH(LARGE('Raw Data'!G2021:J2021, 2), 'Raw Data'!G2021:J2021, 0), AND('Raw Data'!L2021-'Raw Data'!K2021&lt;4, 'Raw Data'!L2021-'Raw Data'!K2021&gt;0)), 'Raw Data'!H2021, 0))</f>
        <v>0</v>
      </c>
      <c r="P2027">
        <f>IF(ISBLANK('Raw Data'!J2021), 0, IF(AND(1=MATCH(LARGE('Raw Data'!G2021:J2021, 2), 'Raw Data'!G2021:J2021, 0), AND('Raw Data'!K2021-'Raw Data'!L2021&lt;4, 'Raw Data'!K2021-'Raw Data'!L2021&gt;0)), 'Raw Data'!G2021, 0))</f>
        <v>0</v>
      </c>
      <c r="Q2027">
        <f>IF(ISBLANK('Raw Data'!J2021), 0, IF(AND(4=MATCH(LARGE('Raw Data'!G2021:J2021, 1), 'Raw Data'!G2021:J2021, 0), 'Raw Data'!L2021-'Raw Data'!K2021&gt;3), 'Raw Data'!J2021, 0))</f>
        <v>0</v>
      </c>
      <c r="R2027">
        <f>IF(ISBLANK('Raw Data'!J2021), 0, IF(AND(3=MATCH(LARGE('Raw Data'!G2021:J2021, 1), 'Raw Data'!G2021:J2021, 0), 'Raw Data'!K2021-'Raw Data'!L2021&gt;3), 'Raw Data'!I2021, 0))</f>
        <v>0</v>
      </c>
      <c r="S2027">
        <f>IF(AND('Raw Data'!L2021-'Raw Data'!K2021&gt;4, 'Raw Data'!F2021&lt;'Raw Data'!C2021), 'Raw Data'!J2021, 0)</f>
        <v>0</v>
      </c>
      <c r="T2027">
        <f>IF(AND('Raw Data'!K2021-'Raw Data'!L2021&gt;4, 'Raw Data'!F2021&gt;'Raw Data'!C2021), 'Raw Data'!I2021, 0)</f>
        <v>0</v>
      </c>
      <c r="U2027">
        <f>IF(AND('Raw Data'!L2021-'Raw Data'!K2021&lt;3, 'Raw Data'!L2021&gt;'Raw Data'!K2021, 'Raw Data'!F2021&lt;'Raw Data'!C2021), 'Raw Data'!H2021, 0)</f>
        <v>0</v>
      </c>
      <c r="V2027">
        <f>IF(AND('Raw Data'!L2021-'Raw Data'!K2021&lt;3, 'Raw Data'!L2021&gt;'Raw Data'!K2021, 'Raw Data'!F2021&gt;'Raw Data'!C2021), 'Raw Data'!G2021, 0)</f>
        <v>0</v>
      </c>
    </row>
    <row r="2028" spans="1:22" x14ac:dyDescent="0.3">
      <c r="A2028">
        <f>IF(AND('Raw Data'!F2022&lt;'Raw Data'!C2022, 'Raw Data'!L2022&gt;'Raw Data'!K2022, 'Raw Data'!L2022-'Raw Data'!K2022&gt;3), 'Raw Data'!J2022, 0)</f>
        <v>0</v>
      </c>
      <c r="B2028">
        <f>IF(AND('Raw Data'!C2022&lt;'Raw Data'!F2022, 'Raw Data'!K2022&gt;'Raw Data'!L2022, 'Raw Data'!K2022-'Raw Data'!L2022&gt;3), 'Raw Data'!I2022, 0)</f>
        <v>0</v>
      </c>
      <c r="C2028">
        <f>IF(AND('Raw Data'!F2022&lt;'Raw Data'!C2022, 'Raw Data'!L2022&gt;'Raw Data'!K2022, 'Raw Data'!L2022-'Raw Data'!K2022&lt;4), 'Raw Data'!H2022, 0)</f>
        <v>0</v>
      </c>
      <c r="D2028">
        <f>IF(AND('Raw Data'!C2022&lt;'Raw Data'!F2022, 'Raw Data'!K2022&gt;'Raw Data'!L2022, 'Raw Data'!K2022-'Raw Data'!L2022&lt;4), 'Raw Data'!G2022, 0)</f>
        <v>0</v>
      </c>
      <c r="E2028">
        <f>IF(ISBLANK('Raw Data'!J2022), 0, IF(AND(4=MATCH(LARGE('Raw Data'!G2022:J2022, 4), 'Raw Data'!G2022:J2022, 0), 'Raw Data'!L2022-'Raw Data'!K2022&gt;3), 'Raw Data'!J2022, 0))</f>
        <v>0</v>
      </c>
      <c r="F2028">
        <f>IF(ISBLANK('Raw Data'!J2022), 0, IF(AND(3=MATCH(LARGE('Raw Data'!G2022:J2022, 4), 'Raw Data'!G2022:J2022, 0), 'Raw Data'!K2022-'Raw Data'!L2022&gt;3), 'Raw Data'!I2022, 0))</f>
        <v>0</v>
      </c>
      <c r="G2028">
        <f>IF(ISBLANK('Raw Data'!J2022), 0, IF(AND(2=MATCH(LARGE('Raw Data'!G2022:J2022, 4), 'Raw Data'!G2022:J2022, 0), AND('Raw Data'!L2022-'Raw Data'!K2022&lt;4, 'Raw Data'!L2022-'Raw Data'!K2022&gt;0)), 'Raw Data'!H2022, 0))</f>
        <v>0</v>
      </c>
      <c r="H2028">
        <f>IF(ISBLANK('Raw Data'!J2022), 0, IF(AND(1=MATCH(LARGE('Raw Data'!G2022:J2022, 4), 'Raw Data'!G2022:J2022, 0), AND('Raw Data'!K2022-'Raw Data'!L2022&lt;4, 'Raw Data'!K2022-'Raw Data'!L2022&gt;0)), 'Raw Data'!G2022, 0))</f>
        <v>0</v>
      </c>
      <c r="I2028">
        <f>IF(ISBLANK('Raw Data'!J2022), 0, IF(AND(4=MATCH(LARGE('Raw Data'!G2022:J2022, 3), 'Raw Data'!G2022:J2022, 0), 'Raw Data'!L2022-'Raw Data'!K2022&gt;3), 'Raw Data'!J2022, 0))</f>
        <v>0</v>
      </c>
      <c r="J2028">
        <f>IF(ISBLANK('Raw Data'!J2022), 0, IF(AND(3=MATCH(LARGE('Raw Data'!G2022:J2022, 3), 'Raw Data'!G2022:J2022, 0), 'Raw Data'!K2022-'Raw Data'!L2022&gt;3), 'Raw Data'!I2022, 0))</f>
        <v>0</v>
      </c>
      <c r="K2028">
        <f>IF(ISBLANK('Raw Data'!J2022), 0, IF(AND(2=MATCH(LARGE('Raw Data'!G2022:J2022, 3), 'Raw Data'!G2022:J2022, 0), AND('Raw Data'!L2022-'Raw Data'!K2022&lt;4, 'Raw Data'!L2022-'Raw Data'!K2022&gt;0)), 'Raw Data'!H2022, 0))</f>
        <v>0</v>
      </c>
      <c r="L2028">
        <f>IF(ISBLANK('Raw Data'!J2022), 0, IF(AND(1=MATCH(LARGE('Raw Data'!G2022:J2022, 3), 'Raw Data'!G2022:J2022, 0), AND('Raw Data'!K2022-'Raw Data'!L2022&lt;4, 'Raw Data'!K2022-'Raw Data'!L2022&gt;0)), 'Raw Data'!G2022, 0))</f>
        <v>0</v>
      </c>
      <c r="M2028">
        <f>IF(ISBLANK('Raw Data'!J2022), 0, IF(AND(4=MATCH(LARGE('Raw Data'!G2022:J2022, 2), 'Raw Data'!G2022:J2022, 0), 'Raw Data'!L2022-'Raw Data'!K2022&gt;3), 'Raw Data'!J2022, 0))</f>
        <v>0</v>
      </c>
      <c r="N2028">
        <f>IF(ISBLANK('Raw Data'!J2022), 0, IF(AND(3=MATCH(LARGE('Raw Data'!G2022:J2022, 2), 'Raw Data'!G2022:J2022, 0), 'Raw Data'!K2022-'Raw Data'!L2022&gt;3), 'Raw Data'!I2022, 0))</f>
        <v>0</v>
      </c>
      <c r="O2028">
        <f>IF(ISBLANK('Raw Data'!J2022), 0, IF(AND(2=MATCH(LARGE('Raw Data'!G2022:J2022, 2), 'Raw Data'!G2022:J2022, 0), AND('Raw Data'!L2022-'Raw Data'!K2022&lt;4, 'Raw Data'!L2022-'Raw Data'!K2022&gt;0)), 'Raw Data'!H2022, 0))</f>
        <v>0</v>
      </c>
      <c r="P2028">
        <f>IF(ISBLANK('Raw Data'!J2022), 0, IF(AND(1=MATCH(LARGE('Raw Data'!G2022:J2022, 2), 'Raw Data'!G2022:J2022, 0), AND('Raw Data'!K2022-'Raw Data'!L2022&lt;4, 'Raw Data'!K2022-'Raw Data'!L2022&gt;0)), 'Raw Data'!G2022, 0))</f>
        <v>0</v>
      </c>
      <c r="Q2028">
        <f>IF(ISBLANK('Raw Data'!J2022), 0, IF(AND(4=MATCH(LARGE('Raw Data'!G2022:J2022, 1), 'Raw Data'!G2022:J2022, 0), 'Raw Data'!L2022-'Raw Data'!K2022&gt;3), 'Raw Data'!J2022, 0))</f>
        <v>0</v>
      </c>
      <c r="R2028">
        <f>IF(ISBLANK('Raw Data'!J2022), 0, IF(AND(3=MATCH(LARGE('Raw Data'!G2022:J2022, 1), 'Raw Data'!G2022:J2022, 0), 'Raw Data'!K2022-'Raw Data'!L2022&gt;3), 'Raw Data'!I2022, 0))</f>
        <v>0</v>
      </c>
      <c r="S2028">
        <f>IF(AND('Raw Data'!L2022-'Raw Data'!K2022&gt;4, 'Raw Data'!F2022&lt;'Raw Data'!C2022), 'Raw Data'!J2022, 0)</f>
        <v>0</v>
      </c>
      <c r="T2028">
        <f>IF(AND('Raw Data'!K2022-'Raw Data'!L2022&gt;4, 'Raw Data'!F2022&gt;'Raw Data'!C2022), 'Raw Data'!I2022, 0)</f>
        <v>0</v>
      </c>
      <c r="U2028">
        <f>IF(AND('Raw Data'!L2022-'Raw Data'!K2022&lt;3, 'Raw Data'!L2022&gt;'Raw Data'!K2022, 'Raw Data'!F2022&lt;'Raw Data'!C2022), 'Raw Data'!H2022, 0)</f>
        <v>0</v>
      </c>
      <c r="V2028">
        <f>IF(AND('Raw Data'!L2022-'Raw Data'!K2022&lt;3, 'Raw Data'!L2022&gt;'Raw Data'!K2022, 'Raw Data'!F2022&gt;'Raw Data'!C2022), 'Raw Data'!G2022, 0)</f>
        <v>0</v>
      </c>
    </row>
    <row r="2029" spans="1:22" x14ac:dyDescent="0.3">
      <c r="A2029">
        <f>IF(AND('Raw Data'!F2023&lt;'Raw Data'!C2023, 'Raw Data'!L2023&gt;'Raw Data'!K2023, 'Raw Data'!L2023-'Raw Data'!K2023&gt;3), 'Raw Data'!J2023, 0)</f>
        <v>0</v>
      </c>
      <c r="B2029">
        <f>IF(AND('Raw Data'!C2023&lt;'Raw Data'!F2023, 'Raw Data'!K2023&gt;'Raw Data'!L2023, 'Raw Data'!K2023-'Raw Data'!L2023&gt;3), 'Raw Data'!I2023, 0)</f>
        <v>0</v>
      </c>
      <c r="C2029">
        <f>IF(AND('Raw Data'!F2023&lt;'Raw Data'!C2023, 'Raw Data'!L2023&gt;'Raw Data'!K2023, 'Raw Data'!L2023-'Raw Data'!K2023&lt;4), 'Raw Data'!H2023, 0)</f>
        <v>0</v>
      </c>
      <c r="D2029">
        <f>IF(AND('Raw Data'!C2023&lt;'Raw Data'!F2023, 'Raw Data'!K2023&gt;'Raw Data'!L2023, 'Raw Data'!K2023-'Raw Data'!L2023&lt;4), 'Raw Data'!G2023, 0)</f>
        <v>0</v>
      </c>
      <c r="E2029">
        <f>IF(ISBLANK('Raw Data'!J2023), 0, IF(AND(4=MATCH(LARGE('Raw Data'!G2023:J2023, 4), 'Raw Data'!G2023:J2023, 0), 'Raw Data'!L2023-'Raw Data'!K2023&gt;3), 'Raw Data'!J2023, 0))</f>
        <v>0</v>
      </c>
      <c r="F2029">
        <f>IF(ISBLANK('Raw Data'!J2023), 0, IF(AND(3=MATCH(LARGE('Raw Data'!G2023:J2023, 4), 'Raw Data'!G2023:J2023, 0), 'Raw Data'!K2023-'Raw Data'!L2023&gt;3), 'Raw Data'!I2023, 0))</f>
        <v>0</v>
      </c>
      <c r="G2029">
        <f>IF(ISBLANK('Raw Data'!J2023), 0, IF(AND(2=MATCH(LARGE('Raw Data'!G2023:J2023, 4), 'Raw Data'!G2023:J2023, 0), AND('Raw Data'!L2023-'Raw Data'!K2023&lt;4, 'Raw Data'!L2023-'Raw Data'!K2023&gt;0)), 'Raw Data'!H2023, 0))</f>
        <v>0</v>
      </c>
      <c r="H2029">
        <f>IF(ISBLANK('Raw Data'!J2023), 0, IF(AND(1=MATCH(LARGE('Raw Data'!G2023:J2023, 4), 'Raw Data'!G2023:J2023, 0), AND('Raw Data'!K2023-'Raw Data'!L2023&lt;4, 'Raw Data'!K2023-'Raw Data'!L2023&gt;0)), 'Raw Data'!G2023, 0))</f>
        <v>0</v>
      </c>
      <c r="I2029">
        <f>IF(ISBLANK('Raw Data'!J2023), 0, IF(AND(4=MATCH(LARGE('Raw Data'!G2023:J2023, 3), 'Raw Data'!G2023:J2023, 0), 'Raw Data'!L2023-'Raw Data'!K2023&gt;3), 'Raw Data'!J2023, 0))</f>
        <v>0</v>
      </c>
      <c r="J2029">
        <f>IF(ISBLANK('Raw Data'!J2023), 0, IF(AND(3=MATCH(LARGE('Raw Data'!G2023:J2023, 3), 'Raw Data'!G2023:J2023, 0), 'Raw Data'!K2023-'Raw Data'!L2023&gt;3), 'Raw Data'!I2023, 0))</f>
        <v>0</v>
      </c>
      <c r="K2029">
        <f>IF(ISBLANK('Raw Data'!J2023), 0, IF(AND(2=MATCH(LARGE('Raw Data'!G2023:J2023, 3), 'Raw Data'!G2023:J2023, 0), AND('Raw Data'!L2023-'Raw Data'!K2023&lt;4, 'Raw Data'!L2023-'Raw Data'!K2023&gt;0)), 'Raw Data'!H2023, 0))</f>
        <v>0</v>
      </c>
      <c r="L2029">
        <f>IF(ISBLANK('Raw Data'!J2023), 0, IF(AND(1=MATCH(LARGE('Raw Data'!G2023:J2023, 3), 'Raw Data'!G2023:J2023, 0), AND('Raw Data'!K2023-'Raw Data'!L2023&lt;4, 'Raw Data'!K2023-'Raw Data'!L2023&gt;0)), 'Raw Data'!G2023, 0))</f>
        <v>0</v>
      </c>
      <c r="M2029">
        <f>IF(ISBLANK('Raw Data'!J2023), 0, IF(AND(4=MATCH(LARGE('Raw Data'!G2023:J2023, 2), 'Raw Data'!G2023:J2023, 0), 'Raw Data'!L2023-'Raw Data'!K2023&gt;3), 'Raw Data'!J2023, 0))</f>
        <v>0</v>
      </c>
      <c r="N2029">
        <f>IF(ISBLANK('Raw Data'!J2023), 0, IF(AND(3=MATCH(LARGE('Raw Data'!G2023:J2023, 2), 'Raw Data'!G2023:J2023, 0), 'Raw Data'!K2023-'Raw Data'!L2023&gt;3), 'Raw Data'!I2023, 0))</f>
        <v>0</v>
      </c>
      <c r="O2029">
        <f>IF(ISBLANK('Raw Data'!J2023), 0, IF(AND(2=MATCH(LARGE('Raw Data'!G2023:J2023, 2), 'Raw Data'!G2023:J2023, 0), AND('Raw Data'!L2023-'Raw Data'!K2023&lt;4, 'Raw Data'!L2023-'Raw Data'!K2023&gt;0)), 'Raw Data'!H2023, 0))</f>
        <v>0</v>
      </c>
      <c r="P2029">
        <f>IF(ISBLANK('Raw Data'!J2023), 0, IF(AND(1=MATCH(LARGE('Raw Data'!G2023:J2023, 2), 'Raw Data'!G2023:J2023, 0), AND('Raw Data'!K2023-'Raw Data'!L2023&lt;4, 'Raw Data'!K2023-'Raw Data'!L2023&gt;0)), 'Raw Data'!G2023, 0))</f>
        <v>0</v>
      </c>
      <c r="Q2029">
        <f>IF(ISBLANK('Raw Data'!J2023), 0, IF(AND(4=MATCH(LARGE('Raw Data'!G2023:J2023, 1), 'Raw Data'!G2023:J2023, 0), 'Raw Data'!L2023-'Raw Data'!K2023&gt;3), 'Raw Data'!J2023, 0))</f>
        <v>0</v>
      </c>
      <c r="R2029">
        <f>IF(ISBLANK('Raw Data'!J2023), 0, IF(AND(3=MATCH(LARGE('Raw Data'!G2023:J2023, 1), 'Raw Data'!G2023:J2023, 0), 'Raw Data'!K2023-'Raw Data'!L2023&gt;3), 'Raw Data'!I2023, 0))</f>
        <v>0</v>
      </c>
      <c r="S2029">
        <f>IF(AND('Raw Data'!L2023-'Raw Data'!K2023&gt;4, 'Raw Data'!F2023&lt;'Raw Data'!C2023), 'Raw Data'!J2023, 0)</f>
        <v>0</v>
      </c>
      <c r="T2029">
        <f>IF(AND('Raw Data'!K2023-'Raw Data'!L2023&gt;4, 'Raw Data'!F2023&gt;'Raw Data'!C2023), 'Raw Data'!I2023, 0)</f>
        <v>0</v>
      </c>
      <c r="U2029">
        <f>IF(AND('Raw Data'!L2023-'Raw Data'!K2023&lt;3, 'Raw Data'!L2023&gt;'Raw Data'!K2023, 'Raw Data'!F2023&lt;'Raw Data'!C2023), 'Raw Data'!H2023, 0)</f>
        <v>0</v>
      </c>
      <c r="V2029">
        <f>IF(AND('Raw Data'!L2023-'Raw Data'!K2023&lt;3, 'Raw Data'!L2023&gt;'Raw Data'!K2023, 'Raw Data'!F2023&gt;'Raw Data'!C2023), 'Raw Data'!G2023, 0)</f>
        <v>0</v>
      </c>
    </row>
    <row r="2030" spans="1:22" x14ac:dyDescent="0.3">
      <c r="A2030">
        <f>IF(AND('Raw Data'!F2024&lt;'Raw Data'!C2024, 'Raw Data'!L2024&gt;'Raw Data'!K2024, 'Raw Data'!L2024-'Raw Data'!K2024&gt;3), 'Raw Data'!J2024, 0)</f>
        <v>0</v>
      </c>
      <c r="B2030">
        <f>IF(AND('Raw Data'!C2024&lt;'Raw Data'!F2024, 'Raw Data'!K2024&gt;'Raw Data'!L2024, 'Raw Data'!K2024-'Raw Data'!L2024&gt;3), 'Raw Data'!I2024, 0)</f>
        <v>0</v>
      </c>
      <c r="C2030">
        <f>IF(AND('Raw Data'!F2024&lt;'Raw Data'!C2024, 'Raw Data'!L2024&gt;'Raw Data'!K2024, 'Raw Data'!L2024-'Raw Data'!K2024&lt;4), 'Raw Data'!H2024, 0)</f>
        <v>0</v>
      </c>
      <c r="D2030">
        <f>IF(AND('Raw Data'!C2024&lt;'Raw Data'!F2024, 'Raw Data'!K2024&gt;'Raw Data'!L2024, 'Raw Data'!K2024-'Raw Data'!L2024&lt;4), 'Raw Data'!G2024, 0)</f>
        <v>0</v>
      </c>
      <c r="E2030">
        <f>IF(ISBLANK('Raw Data'!J2024), 0, IF(AND(4=MATCH(LARGE('Raw Data'!G2024:J2024, 4), 'Raw Data'!G2024:J2024, 0), 'Raw Data'!L2024-'Raw Data'!K2024&gt;3), 'Raw Data'!J2024, 0))</f>
        <v>0</v>
      </c>
      <c r="F2030">
        <f>IF(ISBLANK('Raw Data'!J2024), 0, IF(AND(3=MATCH(LARGE('Raw Data'!G2024:J2024, 4), 'Raw Data'!G2024:J2024, 0), 'Raw Data'!K2024-'Raw Data'!L2024&gt;3), 'Raw Data'!I2024, 0))</f>
        <v>0</v>
      </c>
      <c r="G2030">
        <f>IF(ISBLANK('Raw Data'!J2024), 0, IF(AND(2=MATCH(LARGE('Raw Data'!G2024:J2024, 4), 'Raw Data'!G2024:J2024, 0), AND('Raw Data'!L2024-'Raw Data'!K2024&lt;4, 'Raw Data'!L2024-'Raw Data'!K2024&gt;0)), 'Raw Data'!H2024, 0))</f>
        <v>0</v>
      </c>
      <c r="H2030">
        <f>IF(ISBLANK('Raw Data'!J2024), 0, IF(AND(1=MATCH(LARGE('Raw Data'!G2024:J2024, 4), 'Raw Data'!G2024:J2024, 0), AND('Raw Data'!K2024-'Raw Data'!L2024&lt;4, 'Raw Data'!K2024-'Raw Data'!L2024&gt;0)), 'Raw Data'!G2024, 0))</f>
        <v>0</v>
      </c>
      <c r="I2030">
        <f>IF(ISBLANK('Raw Data'!J2024), 0, IF(AND(4=MATCH(LARGE('Raw Data'!G2024:J2024, 3), 'Raw Data'!G2024:J2024, 0), 'Raw Data'!L2024-'Raw Data'!K2024&gt;3), 'Raw Data'!J2024, 0))</f>
        <v>0</v>
      </c>
      <c r="J2030">
        <f>IF(ISBLANK('Raw Data'!J2024), 0, IF(AND(3=MATCH(LARGE('Raw Data'!G2024:J2024, 3), 'Raw Data'!G2024:J2024, 0), 'Raw Data'!K2024-'Raw Data'!L2024&gt;3), 'Raw Data'!I2024, 0))</f>
        <v>0</v>
      </c>
      <c r="K2030">
        <f>IF(ISBLANK('Raw Data'!J2024), 0, IF(AND(2=MATCH(LARGE('Raw Data'!G2024:J2024, 3), 'Raw Data'!G2024:J2024, 0), AND('Raw Data'!L2024-'Raw Data'!K2024&lt;4, 'Raw Data'!L2024-'Raw Data'!K2024&gt;0)), 'Raw Data'!H2024, 0))</f>
        <v>0</v>
      </c>
      <c r="L2030">
        <f>IF(ISBLANK('Raw Data'!J2024), 0, IF(AND(1=MATCH(LARGE('Raw Data'!G2024:J2024, 3), 'Raw Data'!G2024:J2024, 0), AND('Raw Data'!K2024-'Raw Data'!L2024&lt;4, 'Raw Data'!K2024-'Raw Data'!L2024&gt;0)), 'Raw Data'!G2024, 0))</f>
        <v>0</v>
      </c>
      <c r="M2030">
        <f>IF(ISBLANK('Raw Data'!J2024), 0, IF(AND(4=MATCH(LARGE('Raw Data'!G2024:J2024, 2), 'Raw Data'!G2024:J2024, 0), 'Raw Data'!L2024-'Raw Data'!K2024&gt;3), 'Raw Data'!J2024, 0))</f>
        <v>0</v>
      </c>
      <c r="N2030">
        <f>IF(ISBLANK('Raw Data'!J2024), 0, IF(AND(3=MATCH(LARGE('Raw Data'!G2024:J2024, 2), 'Raw Data'!G2024:J2024, 0), 'Raw Data'!K2024-'Raw Data'!L2024&gt;3), 'Raw Data'!I2024, 0))</f>
        <v>0</v>
      </c>
      <c r="O2030">
        <f>IF(ISBLANK('Raw Data'!J2024), 0, IF(AND(2=MATCH(LARGE('Raw Data'!G2024:J2024, 2), 'Raw Data'!G2024:J2024, 0), AND('Raw Data'!L2024-'Raw Data'!K2024&lt;4, 'Raw Data'!L2024-'Raw Data'!K2024&gt;0)), 'Raw Data'!H2024, 0))</f>
        <v>0</v>
      </c>
      <c r="P2030">
        <f>IF(ISBLANK('Raw Data'!J2024), 0, IF(AND(1=MATCH(LARGE('Raw Data'!G2024:J2024, 2), 'Raw Data'!G2024:J2024, 0), AND('Raw Data'!K2024-'Raw Data'!L2024&lt;4, 'Raw Data'!K2024-'Raw Data'!L2024&gt;0)), 'Raw Data'!G2024, 0))</f>
        <v>0</v>
      </c>
      <c r="Q2030">
        <f>IF(ISBLANK('Raw Data'!J2024), 0, IF(AND(4=MATCH(LARGE('Raw Data'!G2024:J2024, 1), 'Raw Data'!G2024:J2024, 0), 'Raw Data'!L2024-'Raw Data'!K2024&gt;3), 'Raw Data'!J2024, 0))</f>
        <v>0</v>
      </c>
      <c r="R2030">
        <f>IF(ISBLANK('Raw Data'!J2024), 0, IF(AND(3=MATCH(LARGE('Raw Data'!G2024:J2024, 1), 'Raw Data'!G2024:J2024, 0), 'Raw Data'!K2024-'Raw Data'!L2024&gt;3), 'Raw Data'!I2024, 0))</f>
        <v>0</v>
      </c>
      <c r="S2030">
        <f>IF(AND('Raw Data'!L2024-'Raw Data'!K2024&gt;4, 'Raw Data'!F2024&lt;'Raw Data'!C2024), 'Raw Data'!J2024, 0)</f>
        <v>0</v>
      </c>
      <c r="T2030">
        <f>IF(AND('Raw Data'!K2024-'Raw Data'!L2024&gt;4, 'Raw Data'!F2024&gt;'Raw Data'!C2024), 'Raw Data'!I2024, 0)</f>
        <v>0</v>
      </c>
      <c r="U2030">
        <f>IF(AND('Raw Data'!L2024-'Raw Data'!K2024&lt;3, 'Raw Data'!L2024&gt;'Raw Data'!K2024, 'Raw Data'!F2024&lt;'Raw Data'!C2024), 'Raw Data'!H2024, 0)</f>
        <v>0</v>
      </c>
      <c r="V2030">
        <f>IF(AND('Raw Data'!L2024-'Raw Data'!K2024&lt;3, 'Raw Data'!L2024&gt;'Raw Data'!K2024, 'Raw Data'!F2024&gt;'Raw Data'!C2024), 'Raw Data'!G2024, 0)</f>
        <v>0</v>
      </c>
    </row>
    <row r="2031" spans="1:22" x14ac:dyDescent="0.3">
      <c r="A2031">
        <f>IF(AND('Raw Data'!F2025&lt;'Raw Data'!C2025, 'Raw Data'!L2025&gt;'Raw Data'!K2025, 'Raw Data'!L2025-'Raw Data'!K2025&gt;3), 'Raw Data'!J2025, 0)</f>
        <v>0</v>
      </c>
      <c r="B2031">
        <f>IF(AND('Raw Data'!C2025&lt;'Raw Data'!F2025, 'Raw Data'!K2025&gt;'Raw Data'!L2025, 'Raw Data'!K2025-'Raw Data'!L2025&gt;3), 'Raw Data'!I2025, 0)</f>
        <v>0</v>
      </c>
      <c r="C2031">
        <f>IF(AND('Raw Data'!F2025&lt;'Raw Data'!C2025, 'Raw Data'!L2025&gt;'Raw Data'!K2025, 'Raw Data'!L2025-'Raw Data'!K2025&lt;4), 'Raw Data'!H2025, 0)</f>
        <v>0</v>
      </c>
      <c r="D2031">
        <f>IF(AND('Raw Data'!C2025&lt;'Raw Data'!F2025, 'Raw Data'!K2025&gt;'Raw Data'!L2025, 'Raw Data'!K2025-'Raw Data'!L2025&lt;4), 'Raw Data'!G2025, 0)</f>
        <v>0</v>
      </c>
      <c r="E2031">
        <f>IF(ISBLANK('Raw Data'!J2025), 0, IF(AND(4=MATCH(LARGE('Raw Data'!G2025:J2025, 4), 'Raw Data'!G2025:J2025, 0), 'Raw Data'!L2025-'Raw Data'!K2025&gt;3), 'Raw Data'!J2025, 0))</f>
        <v>0</v>
      </c>
      <c r="F2031">
        <f>IF(ISBLANK('Raw Data'!J2025), 0, IF(AND(3=MATCH(LARGE('Raw Data'!G2025:J2025, 4), 'Raw Data'!G2025:J2025, 0), 'Raw Data'!K2025-'Raw Data'!L2025&gt;3), 'Raw Data'!I2025, 0))</f>
        <v>0</v>
      </c>
      <c r="G2031">
        <f>IF(ISBLANK('Raw Data'!J2025), 0, IF(AND(2=MATCH(LARGE('Raw Data'!G2025:J2025, 4), 'Raw Data'!G2025:J2025, 0), AND('Raw Data'!L2025-'Raw Data'!K2025&lt;4, 'Raw Data'!L2025-'Raw Data'!K2025&gt;0)), 'Raw Data'!H2025, 0))</f>
        <v>0</v>
      </c>
      <c r="H2031">
        <f>IF(ISBLANK('Raw Data'!J2025), 0, IF(AND(1=MATCH(LARGE('Raw Data'!G2025:J2025, 4), 'Raw Data'!G2025:J2025, 0), AND('Raw Data'!K2025-'Raw Data'!L2025&lt;4, 'Raw Data'!K2025-'Raw Data'!L2025&gt;0)), 'Raw Data'!G2025, 0))</f>
        <v>0</v>
      </c>
      <c r="I2031">
        <f>IF(ISBLANK('Raw Data'!J2025), 0, IF(AND(4=MATCH(LARGE('Raw Data'!G2025:J2025, 3), 'Raw Data'!G2025:J2025, 0), 'Raw Data'!L2025-'Raw Data'!K2025&gt;3), 'Raw Data'!J2025, 0))</f>
        <v>0</v>
      </c>
      <c r="J2031">
        <f>IF(ISBLANK('Raw Data'!J2025), 0, IF(AND(3=MATCH(LARGE('Raw Data'!G2025:J2025, 3), 'Raw Data'!G2025:J2025, 0), 'Raw Data'!K2025-'Raw Data'!L2025&gt;3), 'Raw Data'!I2025, 0))</f>
        <v>0</v>
      </c>
      <c r="K2031">
        <f>IF(ISBLANK('Raw Data'!J2025), 0, IF(AND(2=MATCH(LARGE('Raw Data'!G2025:J2025, 3), 'Raw Data'!G2025:J2025, 0), AND('Raw Data'!L2025-'Raw Data'!K2025&lt;4, 'Raw Data'!L2025-'Raw Data'!K2025&gt;0)), 'Raw Data'!H2025, 0))</f>
        <v>0</v>
      </c>
      <c r="L2031">
        <f>IF(ISBLANK('Raw Data'!J2025), 0, IF(AND(1=MATCH(LARGE('Raw Data'!G2025:J2025, 3), 'Raw Data'!G2025:J2025, 0), AND('Raw Data'!K2025-'Raw Data'!L2025&lt;4, 'Raw Data'!K2025-'Raw Data'!L2025&gt;0)), 'Raw Data'!G2025, 0))</f>
        <v>0</v>
      </c>
      <c r="M2031">
        <f>IF(ISBLANK('Raw Data'!J2025), 0, IF(AND(4=MATCH(LARGE('Raw Data'!G2025:J2025, 2), 'Raw Data'!G2025:J2025, 0), 'Raw Data'!L2025-'Raw Data'!K2025&gt;3), 'Raw Data'!J2025, 0))</f>
        <v>0</v>
      </c>
      <c r="N2031">
        <f>IF(ISBLANK('Raw Data'!J2025), 0, IF(AND(3=MATCH(LARGE('Raw Data'!G2025:J2025, 2), 'Raw Data'!G2025:J2025, 0), 'Raw Data'!K2025-'Raw Data'!L2025&gt;3), 'Raw Data'!I2025, 0))</f>
        <v>0</v>
      </c>
      <c r="O2031">
        <f>IF(ISBLANK('Raw Data'!J2025), 0, IF(AND(2=MATCH(LARGE('Raw Data'!G2025:J2025, 2), 'Raw Data'!G2025:J2025, 0), AND('Raw Data'!L2025-'Raw Data'!K2025&lt;4, 'Raw Data'!L2025-'Raw Data'!K2025&gt;0)), 'Raw Data'!H2025, 0))</f>
        <v>0</v>
      </c>
      <c r="P2031">
        <f>IF(ISBLANK('Raw Data'!J2025), 0, IF(AND(1=MATCH(LARGE('Raw Data'!G2025:J2025, 2), 'Raw Data'!G2025:J2025, 0), AND('Raw Data'!K2025-'Raw Data'!L2025&lt;4, 'Raw Data'!K2025-'Raw Data'!L2025&gt;0)), 'Raw Data'!G2025, 0))</f>
        <v>0</v>
      </c>
      <c r="Q2031">
        <f>IF(ISBLANK('Raw Data'!J2025), 0, IF(AND(4=MATCH(LARGE('Raw Data'!G2025:J2025, 1), 'Raw Data'!G2025:J2025, 0), 'Raw Data'!L2025-'Raw Data'!K2025&gt;3), 'Raw Data'!J2025, 0))</f>
        <v>0</v>
      </c>
      <c r="R2031">
        <f>IF(ISBLANK('Raw Data'!J2025), 0, IF(AND(3=MATCH(LARGE('Raw Data'!G2025:J2025, 1), 'Raw Data'!G2025:J2025, 0), 'Raw Data'!K2025-'Raw Data'!L2025&gt;3), 'Raw Data'!I2025, 0))</f>
        <v>0</v>
      </c>
      <c r="S2031">
        <f>IF(AND('Raw Data'!L2025-'Raw Data'!K2025&gt;4, 'Raw Data'!F2025&lt;'Raw Data'!C2025), 'Raw Data'!J2025, 0)</f>
        <v>0</v>
      </c>
      <c r="T2031">
        <f>IF(AND('Raw Data'!K2025-'Raw Data'!L2025&gt;4, 'Raw Data'!F2025&gt;'Raw Data'!C2025), 'Raw Data'!I2025, 0)</f>
        <v>0</v>
      </c>
      <c r="U2031">
        <f>IF(AND('Raw Data'!L2025-'Raw Data'!K2025&lt;3, 'Raw Data'!L2025&gt;'Raw Data'!K2025, 'Raw Data'!F2025&lt;'Raw Data'!C2025), 'Raw Data'!H2025, 0)</f>
        <v>0</v>
      </c>
      <c r="V2031">
        <f>IF(AND('Raw Data'!L2025-'Raw Data'!K2025&lt;3, 'Raw Data'!L2025&gt;'Raw Data'!K2025, 'Raw Data'!F2025&gt;'Raw Data'!C2025), 'Raw Data'!G2025, 0)</f>
        <v>0</v>
      </c>
    </row>
    <row r="2032" spans="1:22" x14ac:dyDescent="0.3">
      <c r="A2032">
        <f>IF(AND('Raw Data'!F2026&lt;'Raw Data'!C2026, 'Raw Data'!L2026&gt;'Raw Data'!K2026, 'Raw Data'!L2026-'Raw Data'!K2026&gt;3), 'Raw Data'!J2026, 0)</f>
        <v>0</v>
      </c>
      <c r="B2032">
        <f>IF(AND('Raw Data'!C2026&lt;'Raw Data'!F2026, 'Raw Data'!K2026&gt;'Raw Data'!L2026, 'Raw Data'!K2026-'Raw Data'!L2026&gt;3), 'Raw Data'!I2026, 0)</f>
        <v>0</v>
      </c>
      <c r="C2032">
        <f>IF(AND('Raw Data'!F2026&lt;'Raw Data'!C2026, 'Raw Data'!L2026&gt;'Raw Data'!K2026, 'Raw Data'!L2026-'Raw Data'!K2026&lt;4), 'Raw Data'!H2026, 0)</f>
        <v>0</v>
      </c>
      <c r="D2032">
        <f>IF(AND('Raw Data'!C2026&lt;'Raw Data'!F2026, 'Raw Data'!K2026&gt;'Raw Data'!L2026, 'Raw Data'!K2026-'Raw Data'!L2026&lt;4), 'Raw Data'!G2026, 0)</f>
        <v>0</v>
      </c>
      <c r="E2032">
        <f>IF(ISBLANK('Raw Data'!J2026), 0, IF(AND(4=MATCH(LARGE('Raw Data'!G2026:J2026, 4), 'Raw Data'!G2026:J2026, 0), 'Raw Data'!L2026-'Raw Data'!K2026&gt;3), 'Raw Data'!J2026, 0))</f>
        <v>0</v>
      </c>
      <c r="F2032">
        <f>IF(ISBLANK('Raw Data'!J2026), 0, IF(AND(3=MATCH(LARGE('Raw Data'!G2026:J2026, 4), 'Raw Data'!G2026:J2026, 0), 'Raw Data'!K2026-'Raw Data'!L2026&gt;3), 'Raw Data'!I2026, 0))</f>
        <v>0</v>
      </c>
      <c r="G2032">
        <f>IF(ISBLANK('Raw Data'!J2026), 0, IF(AND(2=MATCH(LARGE('Raw Data'!G2026:J2026, 4), 'Raw Data'!G2026:J2026, 0), AND('Raw Data'!L2026-'Raw Data'!K2026&lt;4, 'Raw Data'!L2026-'Raw Data'!K2026&gt;0)), 'Raw Data'!H2026, 0))</f>
        <v>0</v>
      </c>
      <c r="H2032">
        <f>IF(ISBLANK('Raw Data'!J2026), 0, IF(AND(1=MATCH(LARGE('Raw Data'!G2026:J2026, 4), 'Raw Data'!G2026:J2026, 0), AND('Raw Data'!K2026-'Raw Data'!L2026&lt;4, 'Raw Data'!K2026-'Raw Data'!L2026&gt;0)), 'Raw Data'!G2026, 0))</f>
        <v>0</v>
      </c>
      <c r="I2032">
        <f>IF(ISBLANK('Raw Data'!J2026), 0, IF(AND(4=MATCH(LARGE('Raw Data'!G2026:J2026, 3), 'Raw Data'!G2026:J2026, 0), 'Raw Data'!L2026-'Raw Data'!K2026&gt;3), 'Raw Data'!J2026, 0))</f>
        <v>0</v>
      </c>
      <c r="J2032">
        <f>IF(ISBLANK('Raw Data'!J2026), 0, IF(AND(3=MATCH(LARGE('Raw Data'!G2026:J2026, 3), 'Raw Data'!G2026:J2026, 0), 'Raw Data'!K2026-'Raw Data'!L2026&gt;3), 'Raw Data'!I2026, 0))</f>
        <v>0</v>
      </c>
      <c r="K2032">
        <f>IF(ISBLANK('Raw Data'!J2026), 0, IF(AND(2=MATCH(LARGE('Raw Data'!G2026:J2026, 3), 'Raw Data'!G2026:J2026, 0), AND('Raw Data'!L2026-'Raw Data'!K2026&lt;4, 'Raw Data'!L2026-'Raw Data'!K2026&gt;0)), 'Raw Data'!H2026, 0))</f>
        <v>0</v>
      </c>
      <c r="L2032">
        <f>IF(ISBLANK('Raw Data'!J2026), 0, IF(AND(1=MATCH(LARGE('Raw Data'!G2026:J2026, 3), 'Raw Data'!G2026:J2026, 0), AND('Raw Data'!K2026-'Raw Data'!L2026&lt;4, 'Raw Data'!K2026-'Raw Data'!L2026&gt;0)), 'Raw Data'!G2026, 0))</f>
        <v>0</v>
      </c>
      <c r="M2032">
        <f>IF(ISBLANK('Raw Data'!J2026), 0, IF(AND(4=MATCH(LARGE('Raw Data'!G2026:J2026, 2), 'Raw Data'!G2026:J2026, 0), 'Raw Data'!L2026-'Raw Data'!K2026&gt;3), 'Raw Data'!J2026, 0))</f>
        <v>0</v>
      </c>
      <c r="N2032">
        <f>IF(ISBLANK('Raw Data'!J2026), 0, IF(AND(3=MATCH(LARGE('Raw Data'!G2026:J2026, 2), 'Raw Data'!G2026:J2026, 0), 'Raw Data'!K2026-'Raw Data'!L2026&gt;3), 'Raw Data'!I2026, 0))</f>
        <v>0</v>
      </c>
      <c r="O2032">
        <f>IF(ISBLANK('Raw Data'!J2026), 0, IF(AND(2=MATCH(LARGE('Raw Data'!G2026:J2026, 2), 'Raw Data'!G2026:J2026, 0), AND('Raw Data'!L2026-'Raw Data'!K2026&lt;4, 'Raw Data'!L2026-'Raw Data'!K2026&gt;0)), 'Raw Data'!H2026, 0))</f>
        <v>0</v>
      </c>
      <c r="P2032">
        <f>IF(ISBLANK('Raw Data'!J2026), 0, IF(AND(1=MATCH(LARGE('Raw Data'!G2026:J2026, 2), 'Raw Data'!G2026:J2026, 0), AND('Raw Data'!K2026-'Raw Data'!L2026&lt;4, 'Raw Data'!K2026-'Raw Data'!L2026&gt;0)), 'Raw Data'!G2026, 0))</f>
        <v>0</v>
      </c>
      <c r="Q2032">
        <f>IF(ISBLANK('Raw Data'!J2026), 0, IF(AND(4=MATCH(LARGE('Raw Data'!G2026:J2026, 1), 'Raw Data'!G2026:J2026, 0), 'Raw Data'!L2026-'Raw Data'!K2026&gt;3), 'Raw Data'!J2026, 0))</f>
        <v>0</v>
      </c>
      <c r="R2032">
        <f>IF(ISBLANK('Raw Data'!J2026), 0, IF(AND(3=MATCH(LARGE('Raw Data'!G2026:J2026, 1), 'Raw Data'!G2026:J2026, 0), 'Raw Data'!K2026-'Raw Data'!L2026&gt;3), 'Raw Data'!I2026, 0))</f>
        <v>0</v>
      </c>
      <c r="S2032">
        <f>IF(AND('Raw Data'!L2026-'Raw Data'!K2026&gt;4, 'Raw Data'!F2026&lt;'Raw Data'!C2026), 'Raw Data'!J2026, 0)</f>
        <v>0</v>
      </c>
      <c r="T2032">
        <f>IF(AND('Raw Data'!K2026-'Raw Data'!L2026&gt;4, 'Raw Data'!F2026&gt;'Raw Data'!C2026), 'Raw Data'!I2026, 0)</f>
        <v>0</v>
      </c>
      <c r="U2032">
        <f>IF(AND('Raw Data'!L2026-'Raw Data'!K2026&lt;3, 'Raw Data'!L2026&gt;'Raw Data'!K2026, 'Raw Data'!F2026&lt;'Raw Data'!C2026), 'Raw Data'!H2026, 0)</f>
        <v>0</v>
      </c>
      <c r="V2032">
        <f>IF(AND('Raw Data'!L2026-'Raw Data'!K2026&lt;3, 'Raw Data'!L2026&gt;'Raw Data'!K2026, 'Raw Data'!F2026&gt;'Raw Data'!C2026), 'Raw Data'!G2026, 0)</f>
        <v>0</v>
      </c>
    </row>
    <row r="2033" spans="1:22" x14ac:dyDescent="0.3">
      <c r="A2033">
        <f>IF(AND('Raw Data'!F2027&lt;'Raw Data'!C2027, 'Raw Data'!L2027&gt;'Raw Data'!K2027, 'Raw Data'!L2027-'Raw Data'!K2027&gt;3), 'Raw Data'!J2027, 0)</f>
        <v>0</v>
      </c>
      <c r="B2033">
        <f>IF(AND('Raw Data'!C2027&lt;'Raw Data'!F2027, 'Raw Data'!K2027&gt;'Raw Data'!L2027, 'Raw Data'!K2027-'Raw Data'!L2027&gt;3), 'Raw Data'!I2027, 0)</f>
        <v>0</v>
      </c>
      <c r="C2033">
        <f>IF(AND('Raw Data'!F2027&lt;'Raw Data'!C2027, 'Raw Data'!L2027&gt;'Raw Data'!K2027, 'Raw Data'!L2027-'Raw Data'!K2027&lt;4), 'Raw Data'!H2027, 0)</f>
        <v>0</v>
      </c>
      <c r="D2033">
        <f>IF(AND('Raw Data'!C2027&lt;'Raw Data'!F2027, 'Raw Data'!K2027&gt;'Raw Data'!L2027, 'Raw Data'!K2027-'Raw Data'!L2027&lt;4), 'Raw Data'!G2027, 0)</f>
        <v>0</v>
      </c>
      <c r="E2033">
        <f>IF(ISBLANK('Raw Data'!J2027), 0, IF(AND(4=MATCH(LARGE('Raw Data'!G2027:J2027, 4), 'Raw Data'!G2027:J2027, 0), 'Raw Data'!L2027-'Raw Data'!K2027&gt;3), 'Raw Data'!J2027, 0))</f>
        <v>0</v>
      </c>
      <c r="F2033">
        <f>IF(ISBLANK('Raw Data'!J2027), 0, IF(AND(3=MATCH(LARGE('Raw Data'!G2027:J2027, 4), 'Raw Data'!G2027:J2027, 0), 'Raw Data'!K2027-'Raw Data'!L2027&gt;3), 'Raw Data'!I2027, 0))</f>
        <v>0</v>
      </c>
      <c r="G2033">
        <f>IF(ISBLANK('Raw Data'!J2027), 0, IF(AND(2=MATCH(LARGE('Raw Data'!G2027:J2027, 4), 'Raw Data'!G2027:J2027, 0), AND('Raw Data'!L2027-'Raw Data'!K2027&lt;4, 'Raw Data'!L2027-'Raw Data'!K2027&gt;0)), 'Raw Data'!H2027, 0))</f>
        <v>0</v>
      </c>
      <c r="H2033">
        <f>IF(ISBLANK('Raw Data'!J2027), 0, IF(AND(1=MATCH(LARGE('Raw Data'!G2027:J2027, 4), 'Raw Data'!G2027:J2027, 0), AND('Raw Data'!K2027-'Raw Data'!L2027&lt;4, 'Raw Data'!K2027-'Raw Data'!L2027&gt;0)), 'Raw Data'!G2027, 0))</f>
        <v>0</v>
      </c>
      <c r="I2033">
        <f>IF(ISBLANK('Raw Data'!J2027), 0, IF(AND(4=MATCH(LARGE('Raw Data'!G2027:J2027, 3), 'Raw Data'!G2027:J2027, 0), 'Raw Data'!L2027-'Raw Data'!K2027&gt;3), 'Raw Data'!J2027, 0))</f>
        <v>0</v>
      </c>
      <c r="J2033">
        <f>IF(ISBLANK('Raw Data'!J2027), 0, IF(AND(3=MATCH(LARGE('Raw Data'!G2027:J2027, 3), 'Raw Data'!G2027:J2027, 0), 'Raw Data'!K2027-'Raw Data'!L2027&gt;3), 'Raw Data'!I2027, 0))</f>
        <v>0</v>
      </c>
      <c r="K2033">
        <f>IF(ISBLANK('Raw Data'!J2027), 0, IF(AND(2=MATCH(LARGE('Raw Data'!G2027:J2027, 3), 'Raw Data'!G2027:J2027, 0), AND('Raw Data'!L2027-'Raw Data'!K2027&lt;4, 'Raw Data'!L2027-'Raw Data'!K2027&gt;0)), 'Raw Data'!H2027, 0))</f>
        <v>0</v>
      </c>
      <c r="L2033">
        <f>IF(ISBLANK('Raw Data'!J2027), 0, IF(AND(1=MATCH(LARGE('Raw Data'!G2027:J2027, 3), 'Raw Data'!G2027:J2027, 0), AND('Raw Data'!K2027-'Raw Data'!L2027&lt;4, 'Raw Data'!K2027-'Raw Data'!L2027&gt;0)), 'Raw Data'!G2027, 0))</f>
        <v>0</v>
      </c>
      <c r="M2033">
        <f>IF(ISBLANK('Raw Data'!J2027), 0, IF(AND(4=MATCH(LARGE('Raw Data'!G2027:J2027, 2), 'Raw Data'!G2027:J2027, 0), 'Raw Data'!L2027-'Raw Data'!K2027&gt;3), 'Raw Data'!J2027, 0))</f>
        <v>0</v>
      </c>
      <c r="N2033">
        <f>IF(ISBLANK('Raw Data'!J2027), 0, IF(AND(3=MATCH(LARGE('Raw Data'!G2027:J2027, 2), 'Raw Data'!G2027:J2027, 0), 'Raw Data'!K2027-'Raw Data'!L2027&gt;3), 'Raw Data'!I2027, 0))</f>
        <v>0</v>
      </c>
      <c r="O2033">
        <f>IF(ISBLANK('Raw Data'!J2027), 0, IF(AND(2=MATCH(LARGE('Raw Data'!G2027:J2027, 2), 'Raw Data'!G2027:J2027, 0), AND('Raw Data'!L2027-'Raw Data'!K2027&lt;4, 'Raw Data'!L2027-'Raw Data'!K2027&gt;0)), 'Raw Data'!H2027, 0))</f>
        <v>0</v>
      </c>
      <c r="P2033">
        <f>IF(ISBLANK('Raw Data'!J2027), 0, IF(AND(1=MATCH(LARGE('Raw Data'!G2027:J2027, 2), 'Raw Data'!G2027:J2027, 0), AND('Raw Data'!K2027-'Raw Data'!L2027&lt;4, 'Raw Data'!K2027-'Raw Data'!L2027&gt;0)), 'Raw Data'!G2027, 0))</f>
        <v>0</v>
      </c>
      <c r="Q2033">
        <f>IF(ISBLANK('Raw Data'!J2027), 0, IF(AND(4=MATCH(LARGE('Raw Data'!G2027:J2027, 1), 'Raw Data'!G2027:J2027, 0), 'Raw Data'!L2027-'Raw Data'!K2027&gt;3), 'Raw Data'!J2027, 0))</f>
        <v>0</v>
      </c>
      <c r="R2033">
        <f>IF(ISBLANK('Raw Data'!J2027), 0, IF(AND(3=MATCH(LARGE('Raw Data'!G2027:J2027, 1), 'Raw Data'!G2027:J2027, 0), 'Raw Data'!K2027-'Raw Data'!L2027&gt;3), 'Raw Data'!I2027, 0))</f>
        <v>0</v>
      </c>
      <c r="S2033">
        <f>IF(AND('Raw Data'!L2027-'Raw Data'!K2027&gt;4, 'Raw Data'!F2027&lt;'Raw Data'!C2027), 'Raw Data'!J2027, 0)</f>
        <v>0</v>
      </c>
      <c r="T2033">
        <f>IF(AND('Raw Data'!K2027-'Raw Data'!L2027&gt;4, 'Raw Data'!F2027&gt;'Raw Data'!C2027), 'Raw Data'!I2027, 0)</f>
        <v>0</v>
      </c>
      <c r="U2033">
        <f>IF(AND('Raw Data'!L2027-'Raw Data'!K2027&lt;3, 'Raw Data'!L2027&gt;'Raw Data'!K2027, 'Raw Data'!F2027&lt;'Raw Data'!C2027), 'Raw Data'!H2027, 0)</f>
        <v>0</v>
      </c>
      <c r="V2033">
        <f>IF(AND('Raw Data'!L2027-'Raw Data'!K2027&lt;3, 'Raw Data'!L2027&gt;'Raw Data'!K2027, 'Raw Data'!F2027&gt;'Raw Data'!C2027), 'Raw Data'!G2027, 0)</f>
        <v>0</v>
      </c>
    </row>
    <row r="2034" spans="1:22" x14ac:dyDescent="0.3">
      <c r="A2034">
        <f>IF(AND('Raw Data'!F2028&lt;'Raw Data'!C2028, 'Raw Data'!L2028&gt;'Raw Data'!K2028, 'Raw Data'!L2028-'Raw Data'!K2028&gt;3), 'Raw Data'!J2028, 0)</f>
        <v>0</v>
      </c>
      <c r="B2034">
        <f>IF(AND('Raw Data'!C2028&lt;'Raw Data'!F2028, 'Raw Data'!K2028&gt;'Raw Data'!L2028, 'Raw Data'!K2028-'Raw Data'!L2028&gt;3), 'Raw Data'!I2028, 0)</f>
        <v>0</v>
      </c>
      <c r="C2034">
        <f>IF(AND('Raw Data'!F2028&lt;'Raw Data'!C2028, 'Raw Data'!L2028&gt;'Raw Data'!K2028, 'Raw Data'!L2028-'Raw Data'!K2028&lt;4), 'Raw Data'!H2028, 0)</f>
        <v>0</v>
      </c>
      <c r="D2034">
        <f>IF(AND('Raw Data'!C2028&lt;'Raw Data'!F2028, 'Raw Data'!K2028&gt;'Raw Data'!L2028, 'Raw Data'!K2028-'Raw Data'!L2028&lt;4), 'Raw Data'!G2028, 0)</f>
        <v>0</v>
      </c>
      <c r="E2034">
        <f>IF(ISBLANK('Raw Data'!J2028), 0, IF(AND(4=MATCH(LARGE('Raw Data'!G2028:J2028, 4), 'Raw Data'!G2028:J2028, 0), 'Raw Data'!L2028-'Raw Data'!K2028&gt;3), 'Raw Data'!J2028, 0))</f>
        <v>0</v>
      </c>
      <c r="F2034">
        <f>IF(ISBLANK('Raw Data'!J2028), 0, IF(AND(3=MATCH(LARGE('Raw Data'!G2028:J2028, 4), 'Raw Data'!G2028:J2028, 0), 'Raw Data'!K2028-'Raw Data'!L2028&gt;3), 'Raw Data'!I2028, 0))</f>
        <v>0</v>
      </c>
      <c r="G2034">
        <f>IF(ISBLANK('Raw Data'!J2028), 0, IF(AND(2=MATCH(LARGE('Raw Data'!G2028:J2028, 4), 'Raw Data'!G2028:J2028, 0), AND('Raw Data'!L2028-'Raw Data'!K2028&lt;4, 'Raw Data'!L2028-'Raw Data'!K2028&gt;0)), 'Raw Data'!H2028, 0))</f>
        <v>0</v>
      </c>
      <c r="H2034">
        <f>IF(ISBLANK('Raw Data'!J2028), 0, IF(AND(1=MATCH(LARGE('Raw Data'!G2028:J2028, 4), 'Raw Data'!G2028:J2028, 0), AND('Raw Data'!K2028-'Raw Data'!L2028&lt;4, 'Raw Data'!K2028-'Raw Data'!L2028&gt;0)), 'Raw Data'!G2028, 0))</f>
        <v>0</v>
      </c>
      <c r="I2034">
        <f>IF(ISBLANK('Raw Data'!J2028), 0, IF(AND(4=MATCH(LARGE('Raw Data'!G2028:J2028, 3), 'Raw Data'!G2028:J2028, 0), 'Raw Data'!L2028-'Raw Data'!K2028&gt;3), 'Raw Data'!J2028, 0))</f>
        <v>0</v>
      </c>
      <c r="J2034">
        <f>IF(ISBLANK('Raw Data'!J2028), 0, IF(AND(3=MATCH(LARGE('Raw Data'!G2028:J2028, 3), 'Raw Data'!G2028:J2028, 0), 'Raw Data'!K2028-'Raw Data'!L2028&gt;3), 'Raw Data'!I2028, 0))</f>
        <v>0</v>
      </c>
      <c r="K2034">
        <f>IF(ISBLANK('Raw Data'!J2028), 0, IF(AND(2=MATCH(LARGE('Raw Data'!G2028:J2028, 3), 'Raw Data'!G2028:J2028, 0), AND('Raw Data'!L2028-'Raw Data'!K2028&lt;4, 'Raw Data'!L2028-'Raw Data'!K2028&gt;0)), 'Raw Data'!H2028, 0))</f>
        <v>0</v>
      </c>
      <c r="L2034">
        <f>IF(ISBLANK('Raw Data'!J2028), 0, IF(AND(1=MATCH(LARGE('Raw Data'!G2028:J2028, 3), 'Raw Data'!G2028:J2028, 0), AND('Raw Data'!K2028-'Raw Data'!L2028&lt;4, 'Raw Data'!K2028-'Raw Data'!L2028&gt;0)), 'Raw Data'!G2028, 0))</f>
        <v>0</v>
      </c>
      <c r="M2034">
        <f>IF(ISBLANK('Raw Data'!J2028), 0, IF(AND(4=MATCH(LARGE('Raw Data'!G2028:J2028, 2), 'Raw Data'!G2028:J2028, 0), 'Raw Data'!L2028-'Raw Data'!K2028&gt;3), 'Raw Data'!J2028, 0))</f>
        <v>0</v>
      </c>
      <c r="N2034">
        <f>IF(ISBLANK('Raw Data'!J2028), 0, IF(AND(3=MATCH(LARGE('Raw Data'!G2028:J2028, 2), 'Raw Data'!G2028:J2028, 0), 'Raw Data'!K2028-'Raw Data'!L2028&gt;3), 'Raw Data'!I2028, 0))</f>
        <v>0</v>
      </c>
      <c r="O2034">
        <f>IF(ISBLANK('Raw Data'!J2028), 0, IF(AND(2=MATCH(LARGE('Raw Data'!G2028:J2028, 2), 'Raw Data'!G2028:J2028, 0), AND('Raw Data'!L2028-'Raw Data'!K2028&lt;4, 'Raw Data'!L2028-'Raw Data'!K2028&gt;0)), 'Raw Data'!H2028, 0))</f>
        <v>0</v>
      </c>
      <c r="P2034">
        <f>IF(ISBLANK('Raw Data'!J2028), 0, IF(AND(1=MATCH(LARGE('Raw Data'!G2028:J2028, 2), 'Raw Data'!G2028:J2028, 0), AND('Raw Data'!K2028-'Raw Data'!L2028&lt;4, 'Raw Data'!K2028-'Raw Data'!L2028&gt;0)), 'Raw Data'!G2028, 0))</f>
        <v>0</v>
      </c>
      <c r="Q2034">
        <f>IF(ISBLANK('Raw Data'!J2028), 0, IF(AND(4=MATCH(LARGE('Raw Data'!G2028:J2028, 1), 'Raw Data'!G2028:J2028, 0), 'Raw Data'!L2028-'Raw Data'!K2028&gt;3), 'Raw Data'!J2028, 0))</f>
        <v>0</v>
      </c>
      <c r="R2034">
        <f>IF(ISBLANK('Raw Data'!J2028), 0, IF(AND(3=MATCH(LARGE('Raw Data'!G2028:J2028, 1), 'Raw Data'!G2028:J2028, 0), 'Raw Data'!K2028-'Raw Data'!L2028&gt;3), 'Raw Data'!I2028, 0))</f>
        <v>0</v>
      </c>
      <c r="S2034">
        <f>IF(AND('Raw Data'!L2028-'Raw Data'!K2028&gt;4, 'Raw Data'!F2028&lt;'Raw Data'!C2028), 'Raw Data'!J2028, 0)</f>
        <v>0</v>
      </c>
      <c r="T2034">
        <f>IF(AND('Raw Data'!K2028-'Raw Data'!L2028&gt;4, 'Raw Data'!F2028&gt;'Raw Data'!C2028), 'Raw Data'!I2028, 0)</f>
        <v>0</v>
      </c>
      <c r="U2034">
        <f>IF(AND('Raw Data'!L2028-'Raw Data'!K2028&lt;3, 'Raw Data'!L2028&gt;'Raw Data'!K2028, 'Raw Data'!F2028&lt;'Raw Data'!C2028), 'Raw Data'!H2028, 0)</f>
        <v>0</v>
      </c>
      <c r="V2034">
        <f>IF(AND('Raw Data'!L2028-'Raw Data'!K2028&lt;3, 'Raw Data'!L2028&gt;'Raw Data'!K2028, 'Raw Data'!F2028&gt;'Raw Data'!C2028), 'Raw Data'!G2028, 0)</f>
        <v>0</v>
      </c>
    </row>
    <row r="2035" spans="1:22" x14ac:dyDescent="0.3">
      <c r="A2035">
        <f>IF(AND('Raw Data'!F2029&lt;'Raw Data'!C2029, 'Raw Data'!L2029&gt;'Raw Data'!K2029, 'Raw Data'!L2029-'Raw Data'!K2029&gt;3), 'Raw Data'!J2029, 0)</f>
        <v>0</v>
      </c>
      <c r="B2035">
        <f>IF(AND('Raw Data'!C2029&lt;'Raw Data'!F2029, 'Raw Data'!K2029&gt;'Raw Data'!L2029, 'Raw Data'!K2029-'Raw Data'!L2029&gt;3), 'Raw Data'!I2029, 0)</f>
        <v>0</v>
      </c>
      <c r="C2035">
        <f>IF(AND('Raw Data'!F2029&lt;'Raw Data'!C2029, 'Raw Data'!L2029&gt;'Raw Data'!K2029, 'Raw Data'!L2029-'Raw Data'!K2029&lt;4), 'Raw Data'!H2029, 0)</f>
        <v>0</v>
      </c>
      <c r="D2035">
        <f>IF(AND('Raw Data'!C2029&lt;'Raw Data'!F2029, 'Raw Data'!K2029&gt;'Raw Data'!L2029, 'Raw Data'!K2029-'Raw Data'!L2029&lt;4), 'Raw Data'!G2029, 0)</f>
        <v>0</v>
      </c>
      <c r="E2035">
        <f>IF(ISBLANK('Raw Data'!J2029), 0, IF(AND(4=MATCH(LARGE('Raw Data'!G2029:J2029, 4), 'Raw Data'!G2029:J2029, 0), 'Raw Data'!L2029-'Raw Data'!K2029&gt;3), 'Raw Data'!J2029, 0))</f>
        <v>0</v>
      </c>
      <c r="F2035">
        <f>IF(ISBLANK('Raw Data'!J2029), 0, IF(AND(3=MATCH(LARGE('Raw Data'!G2029:J2029, 4), 'Raw Data'!G2029:J2029, 0), 'Raw Data'!K2029-'Raw Data'!L2029&gt;3), 'Raw Data'!I2029, 0))</f>
        <v>0</v>
      </c>
      <c r="G2035">
        <f>IF(ISBLANK('Raw Data'!J2029), 0, IF(AND(2=MATCH(LARGE('Raw Data'!G2029:J2029, 4), 'Raw Data'!G2029:J2029, 0), AND('Raw Data'!L2029-'Raw Data'!K2029&lt;4, 'Raw Data'!L2029-'Raw Data'!K2029&gt;0)), 'Raw Data'!H2029, 0))</f>
        <v>0</v>
      </c>
      <c r="H2035">
        <f>IF(ISBLANK('Raw Data'!J2029), 0, IF(AND(1=MATCH(LARGE('Raw Data'!G2029:J2029, 4), 'Raw Data'!G2029:J2029, 0), AND('Raw Data'!K2029-'Raw Data'!L2029&lt;4, 'Raw Data'!K2029-'Raw Data'!L2029&gt;0)), 'Raw Data'!G2029, 0))</f>
        <v>0</v>
      </c>
      <c r="I2035">
        <f>IF(ISBLANK('Raw Data'!J2029), 0, IF(AND(4=MATCH(LARGE('Raw Data'!G2029:J2029, 3), 'Raw Data'!G2029:J2029, 0), 'Raw Data'!L2029-'Raw Data'!K2029&gt;3), 'Raw Data'!J2029, 0))</f>
        <v>0</v>
      </c>
      <c r="J2035">
        <f>IF(ISBLANK('Raw Data'!J2029), 0, IF(AND(3=MATCH(LARGE('Raw Data'!G2029:J2029, 3), 'Raw Data'!G2029:J2029, 0), 'Raw Data'!K2029-'Raw Data'!L2029&gt;3), 'Raw Data'!I2029, 0))</f>
        <v>0</v>
      </c>
      <c r="K2035">
        <f>IF(ISBLANK('Raw Data'!J2029), 0, IF(AND(2=MATCH(LARGE('Raw Data'!G2029:J2029, 3), 'Raw Data'!G2029:J2029, 0), AND('Raw Data'!L2029-'Raw Data'!K2029&lt;4, 'Raw Data'!L2029-'Raw Data'!K2029&gt;0)), 'Raw Data'!H2029, 0))</f>
        <v>0</v>
      </c>
      <c r="L2035">
        <f>IF(ISBLANK('Raw Data'!J2029), 0, IF(AND(1=MATCH(LARGE('Raw Data'!G2029:J2029, 3), 'Raw Data'!G2029:J2029, 0), AND('Raw Data'!K2029-'Raw Data'!L2029&lt;4, 'Raw Data'!K2029-'Raw Data'!L2029&gt;0)), 'Raw Data'!G2029, 0))</f>
        <v>0</v>
      </c>
      <c r="M2035">
        <f>IF(ISBLANK('Raw Data'!J2029), 0, IF(AND(4=MATCH(LARGE('Raw Data'!G2029:J2029, 2), 'Raw Data'!G2029:J2029, 0), 'Raw Data'!L2029-'Raw Data'!K2029&gt;3), 'Raw Data'!J2029, 0))</f>
        <v>0</v>
      </c>
      <c r="N2035">
        <f>IF(ISBLANK('Raw Data'!J2029), 0, IF(AND(3=MATCH(LARGE('Raw Data'!G2029:J2029, 2), 'Raw Data'!G2029:J2029, 0), 'Raw Data'!K2029-'Raw Data'!L2029&gt;3), 'Raw Data'!I2029, 0))</f>
        <v>0</v>
      </c>
      <c r="O2035">
        <f>IF(ISBLANK('Raw Data'!J2029), 0, IF(AND(2=MATCH(LARGE('Raw Data'!G2029:J2029, 2), 'Raw Data'!G2029:J2029, 0), AND('Raw Data'!L2029-'Raw Data'!K2029&lt;4, 'Raw Data'!L2029-'Raw Data'!K2029&gt;0)), 'Raw Data'!H2029, 0))</f>
        <v>0</v>
      </c>
      <c r="P2035">
        <f>IF(ISBLANK('Raw Data'!J2029), 0, IF(AND(1=MATCH(LARGE('Raw Data'!G2029:J2029, 2), 'Raw Data'!G2029:J2029, 0), AND('Raw Data'!K2029-'Raw Data'!L2029&lt;4, 'Raw Data'!K2029-'Raw Data'!L2029&gt;0)), 'Raw Data'!G2029, 0))</f>
        <v>0</v>
      </c>
      <c r="Q2035">
        <f>IF(ISBLANK('Raw Data'!J2029), 0, IF(AND(4=MATCH(LARGE('Raw Data'!G2029:J2029, 1), 'Raw Data'!G2029:J2029, 0), 'Raw Data'!L2029-'Raw Data'!K2029&gt;3), 'Raw Data'!J2029, 0))</f>
        <v>0</v>
      </c>
      <c r="R2035">
        <f>IF(ISBLANK('Raw Data'!J2029), 0, IF(AND(3=MATCH(LARGE('Raw Data'!G2029:J2029, 1), 'Raw Data'!G2029:J2029, 0), 'Raw Data'!K2029-'Raw Data'!L2029&gt;3), 'Raw Data'!I2029, 0))</f>
        <v>0</v>
      </c>
      <c r="S2035">
        <f>IF(AND('Raw Data'!L2029-'Raw Data'!K2029&gt;4, 'Raw Data'!F2029&lt;'Raw Data'!C2029), 'Raw Data'!J2029, 0)</f>
        <v>0</v>
      </c>
      <c r="T2035">
        <f>IF(AND('Raw Data'!K2029-'Raw Data'!L2029&gt;4, 'Raw Data'!F2029&gt;'Raw Data'!C2029), 'Raw Data'!I2029, 0)</f>
        <v>0</v>
      </c>
      <c r="U2035">
        <f>IF(AND('Raw Data'!L2029-'Raw Data'!K2029&lt;3, 'Raw Data'!L2029&gt;'Raw Data'!K2029, 'Raw Data'!F2029&lt;'Raw Data'!C2029), 'Raw Data'!H2029, 0)</f>
        <v>0</v>
      </c>
      <c r="V2035">
        <f>IF(AND('Raw Data'!L2029-'Raw Data'!K2029&lt;3, 'Raw Data'!L2029&gt;'Raw Data'!K2029, 'Raw Data'!F2029&gt;'Raw Data'!C2029), 'Raw Data'!G2029, 0)</f>
        <v>0</v>
      </c>
    </row>
    <row r="2036" spans="1:22" x14ac:dyDescent="0.3">
      <c r="A2036">
        <f>IF(AND('Raw Data'!F2030&lt;'Raw Data'!C2030, 'Raw Data'!L2030&gt;'Raw Data'!K2030, 'Raw Data'!L2030-'Raw Data'!K2030&gt;3), 'Raw Data'!J2030, 0)</f>
        <v>0</v>
      </c>
      <c r="B2036">
        <f>IF(AND('Raw Data'!C2030&lt;'Raw Data'!F2030, 'Raw Data'!K2030&gt;'Raw Data'!L2030, 'Raw Data'!K2030-'Raw Data'!L2030&gt;3), 'Raw Data'!I2030, 0)</f>
        <v>0</v>
      </c>
      <c r="C2036">
        <f>IF(AND('Raw Data'!F2030&lt;'Raw Data'!C2030, 'Raw Data'!L2030&gt;'Raw Data'!K2030, 'Raw Data'!L2030-'Raw Data'!K2030&lt;4), 'Raw Data'!H2030, 0)</f>
        <v>0</v>
      </c>
      <c r="D2036">
        <f>IF(AND('Raw Data'!C2030&lt;'Raw Data'!F2030, 'Raw Data'!K2030&gt;'Raw Data'!L2030, 'Raw Data'!K2030-'Raw Data'!L2030&lt;4), 'Raw Data'!G2030, 0)</f>
        <v>0</v>
      </c>
      <c r="E2036">
        <f>IF(ISBLANK('Raw Data'!J2030), 0, IF(AND(4=MATCH(LARGE('Raw Data'!G2030:J2030, 4), 'Raw Data'!G2030:J2030, 0), 'Raw Data'!L2030-'Raw Data'!K2030&gt;3), 'Raw Data'!J2030, 0))</f>
        <v>0</v>
      </c>
      <c r="F2036">
        <f>IF(ISBLANK('Raw Data'!J2030), 0, IF(AND(3=MATCH(LARGE('Raw Data'!G2030:J2030, 4), 'Raw Data'!G2030:J2030, 0), 'Raw Data'!K2030-'Raw Data'!L2030&gt;3), 'Raw Data'!I2030, 0))</f>
        <v>0</v>
      </c>
      <c r="G2036">
        <f>IF(ISBLANK('Raw Data'!J2030), 0, IF(AND(2=MATCH(LARGE('Raw Data'!G2030:J2030, 4), 'Raw Data'!G2030:J2030, 0), AND('Raw Data'!L2030-'Raw Data'!K2030&lt;4, 'Raw Data'!L2030-'Raw Data'!K2030&gt;0)), 'Raw Data'!H2030, 0))</f>
        <v>0</v>
      </c>
      <c r="H2036">
        <f>IF(ISBLANK('Raw Data'!J2030), 0, IF(AND(1=MATCH(LARGE('Raw Data'!G2030:J2030, 4), 'Raw Data'!G2030:J2030, 0), AND('Raw Data'!K2030-'Raw Data'!L2030&lt;4, 'Raw Data'!K2030-'Raw Data'!L2030&gt;0)), 'Raw Data'!G2030, 0))</f>
        <v>0</v>
      </c>
      <c r="I2036">
        <f>IF(ISBLANK('Raw Data'!J2030), 0, IF(AND(4=MATCH(LARGE('Raw Data'!G2030:J2030, 3), 'Raw Data'!G2030:J2030, 0), 'Raw Data'!L2030-'Raw Data'!K2030&gt;3), 'Raw Data'!J2030, 0))</f>
        <v>0</v>
      </c>
      <c r="J2036">
        <f>IF(ISBLANK('Raw Data'!J2030), 0, IF(AND(3=MATCH(LARGE('Raw Data'!G2030:J2030, 3), 'Raw Data'!G2030:J2030, 0), 'Raw Data'!K2030-'Raw Data'!L2030&gt;3), 'Raw Data'!I2030, 0))</f>
        <v>0</v>
      </c>
      <c r="K2036">
        <f>IF(ISBLANK('Raw Data'!J2030), 0, IF(AND(2=MATCH(LARGE('Raw Data'!G2030:J2030, 3), 'Raw Data'!G2030:J2030, 0), AND('Raw Data'!L2030-'Raw Data'!K2030&lt;4, 'Raw Data'!L2030-'Raw Data'!K2030&gt;0)), 'Raw Data'!H2030, 0))</f>
        <v>0</v>
      </c>
      <c r="L2036">
        <f>IF(ISBLANK('Raw Data'!J2030), 0, IF(AND(1=MATCH(LARGE('Raw Data'!G2030:J2030, 3), 'Raw Data'!G2030:J2030, 0), AND('Raw Data'!K2030-'Raw Data'!L2030&lt;4, 'Raw Data'!K2030-'Raw Data'!L2030&gt;0)), 'Raw Data'!G2030, 0))</f>
        <v>0</v>
      </c>
      <c r="M2036">
        <f>IF(ISBLANK('Raw Data'!J2030), 0, IF(AND(4=MATCH(LARGE('Raw Data'!G2030:J2030, 2), 'Raw Data'!G2030:J2030, 0), 'Raw Data'!L2030-'Raw Data'!K2030&gt;3), 'Raw Data'!J2030, 0))</f>
        <v>0</v>
      </c>
      <c r="N2036">
        <f>IF(ISBLANK('Raw Data'!J2030), 0, IF(AND(3=MATCH(LARGE('Raw Data'!G2030:J2030, 2), 'Raw Data'!G2030:J2030, 0), 'Raw Data'!K2030-'Raw Data'!L2030&gt;3), 'Raw Data'!I2030, 0))</f>
        <v>0</v>
      </c>
      <c r="O2036">
        <f>IF(ISBLANK('Raw Data'!J2030), 0, IF(AND(2=MATCH(LARGE('Raw Data'!G2030:J2030, 2), 'Raw Data'!G2030:J2030, 0), AND('Raw Data'!L2030-'Raw Data'!K2030&lt;4, 'Raw Data'!L2030-'Raw Data'!K2030&gt;0)), 'Raw Data'!H2030, 0))</f>
        <v>0</v>
      </c>
      <c r="P2036">
        <f>IF(ISBLANK('Raw Data'!J2030), 0, IF(AND(1=MATCH(LARGE('Raw Data'!G2030:J2030, 2), 'Raw Data'!G2030:J2030, 0), AND('Raw Data'!K2030-'Raw Data'!L2030&lt;4, 'Raw Data'!K2030-'Raw Data'!L2030&gt;0)), 'Raw Data'!G2030, 0))</f>
        <v>0</v>
      </c>
      <c r="Q2036">
        <f>IF(ISBLANK('Raw Data'!J2030), 0, IF(AND(4=MATCH(LARGE('Raw Data'!G2030:J2030, 1), 'Raw Data'!G2030:J2030, 0), 'Raw Data'!L2030-'Raw Data'!K2030&gt;3), 'Raw Data'!J2030, 0))</f>
        <v>0</v>
      </c>
      <c r="R2036">
        <f>IF(ISBLANK('Raw Data'!J2030), 0, IF(AND(3=MATCH(LARGE('Raw Data'!G2030:J2030, 1), 'Raw Data'!G2030:J2030, 0), 'Raw Data'!K2030-'Raw Data'!L2030&gt;3), 'Raw Data'!I2030, 0))</f>
        <v>0</v>
      </c>
      <c r="S2036">
        <f>IF(AND('Raw Data'!L2030-'Raw Data'!K2030&gt;4, 'Raw Data'!F2030&lt;'Raw Data'!C2030), 'Raw Data'!J2030, 0)</f>
        <v>0</v>
      </c>
      <c r="T2036">
        <f>IF(AND('Raw Data'!K2030-'Raw Data'!L2030&gt;4, 'Raw Data'!F2030&gt;'Raw Data'!C2030), 'Raw Data'!I2030, 0)</f>
        <v>0</v>
      </c>
      <c r="U2036">
        <f>IF(AND('Raw Data'!L2030-'Raw Data'!K2030&lt;3, 'Raw Data'!L2030&gt;'Raw Data'!K2030, 'Raw Data'!F2030&lt;'Raw Data'!C2030), 'Raw Data'!H2030, 0)</f>
        <v>0</v>
      </c>
      <c r="V2036">
        <f>IF(AND('Raw Data'!L2030-'Raw Data'!K2030&lt;3, 'Raw Data'!L2030&gt;'Raw Data'!K2030, 'Raw Data'!F2030&gt;'Raw Data'!C2030), 'Raw Data'!G2030, 0)</f>
        <v>0</v>
      </c>
    </row>
    <row r="2037" spans="1:22" x14ac:dyDescent="0.3">
      <c r="A2037">
        <f>IF(AND('Raw Data'!F2031&lt;'Raw Data'!C2031, 'Raw Data'!L2031&gt;'Raw Data'!K2031, 'Raw Data'!L2031-'Raw Data'!K2031&gt;3), 'Raw Data'!J2031, 0)</f>
        <v>0</v>
      </c>
      <c r="B2037">
        <f>IF(AND('Raw Data'!C2031&lt;'Raw Data'!F2031, 'Raw Data'!K2031&gt;'Raw Data'!L2031, 'Raw Data'!K2031-'Raw Data'!L2031&gt;3), 'Raw Data'!I2031, 0)</f>
        <v>0</v>
      </c>
      <c r="C2037">
        <f>IF(AND('Raw Data'!F2031&lt;'Raw Data'!C2031, 'Raw Data'!L2031&gt;'Raw Data'!K2031, 'Raw Data'!L2031-'Raw Data'!K2031&lt;4), 'Raw Data'!H2031, 0)</f>
        <v>0</v>
      </c>
      <c r="D2037">
        <f>IF(AND('Raw Data'!C2031&lt;'Raw Data'!F2031, 'Raw Data'!K2031&gt;'Raw Data'!L2031, 'Raw Data'!K2031-'Raw Data'!L2031&lt;4), 'Raw Data'!G2031, 0)</f>
        <v>0</v>
      </c>
      <c r="E2037">
        <f>IF(ISBLANK('Raw Data'!J2031), 0, IF(AND(4=MATCH(LARGE('Raw Data'!G2031:J2031, 4), 'Raw Data'!G2031:J2031, 0), 'Raw Data'!L2031-'Raw Data'!K2031&gt;3), 'Raw Data'!J2031, 0))</f>
        <v>0</v>
      </c>
      <c r="F2037">
        <f>IF(ISBLANK('Raw Data'!J2031), 0, IF(AND(3=MATCH(LARGE('Raw Data'!G2031:J2031, 4), 'Raw Data'!G2031:J2031, 0), 'Raw Data'!K2031-'Raw Data'!L2031&gt;3), 'Raw Data'!I2031, 0))</f>
        <v>0</v>
      </c>
      <c r="G2037">
        <f>IF(ISBLANK('Raw Data'!J2031), 0, IF(AND(2=MATCH(LARGE('Raw Data'!G2031:J2031, 4), 'Raw Data'!G2031:J2031, 0), AND('Raw Data'!L2031-'Raw Data'!K2031&lt;4, 'Raw Data'!L2031-'Raw Data'!K2031&gt;0)), 'Raw Data'!H2031, 0))</f>
        <v>0</v>
      </c>
      <c r="H2037">
        <f>IF(ISBLANK('Raw Data'!J2031), 0, IF(AND(1=MATCH(LARGE('Raw Data'!G2031:J2031, 4), 'Raw Data'!G2031:J2031, 0), AND('Raw Data'!K2031-'Raw Data'!L2031&lt;4, 'Raw Data'!K2031-'Raw Data'!L2031&gt;0)), 'Raw Data'!G2031, 0))</f>
        <v>0</v>
      </c>
      <c r="I2037">
        <f>IF(ISBLANK('Raw Data'!J2031), 0, IF(AND(4=MATCH(LARGE('Raw Data'!G2031:J2031, 3), 'Raw Data'!G2031:J2031, 0), 'Raw Data'!L2031-'Raw Data'!K2031&gt;3), 'Raw Data'!J2031, 0))</f>
        <v>0</v>
      </c>
      <c r="J2037">
        <f>IF(ISBLANK('Raw Data'!J2031), 0, IF(AND(3=MATCH(LARGE('Raw Data'!G2031:J2031, 3), 'Raw Data'!G2031:J2031, 0), 'Raw Data'!K2031-'Raw Data'!L2031&gt;3), 'Raw Data'!I2031, 0))</f>
        <v>0</v>
      </c>
      <c r="K2037">
        <f>IF(ISBLANK('Raw Data'!J2031), 0, IF(AND(2=MATCH(LARGE('Raw Data'!G2031:J2031, 3), 'Raw Data'!G2031:J2031, 0), AND('Raw Data'!L2031-'Raw Data'!K2031&lt;4, 'Raw Data'!L2031-'Raw Data'!K2031&gt;0)), 'Raw Data'!H2031, 0))</f>
        <v>0</v>
      </c>
      <c r="L2037">
        <f>IF(ISBLANK('Raw Data'!J2031), 0, IF(AND(1=MATCH(LARGE('Raw Data'!G2031:J2031, 3), 'Raw Data'!G2031:J2031, 0), AND('Raw Data'!K2031-'Raw Data'!L2031&lt;4, 'Raw Data'!K2031-'Raw Data'!L2031&gt;0)), 'Raw Data'!G2031, 0))</f>
        <v>0</v>
      </c>
      <c r="M2037">
        <f>IF(ISBLANK('Raw Data'!J2031), 0, IF(AND(4=MATCH(LARGE('Raw Data'!G2031:J2031, 2), 'Raw Data'!G2031:J2031, 0), 'Raw Data'!L2031-'Raw Data'!K2031&gt;3), 'Raw Data'!J2031, 0))</f>
        <v>0</v>
      </c>
      <c r="N2037">
        <f>IF(ISBLANK('Raw Data'!J2031), 0, IF(AND(3=MATCH(LARGE('Raw Data'!G2031:J2031, 2), 'Raw Data'!G2031:J2031, 0), 'Raw Data'!K2031-'Raw Data'!L2031&gt;3), 'Raw Data'!I2031, 0))</f>
        <v>0</v>
      </c>
      <c r="O2037">
        <f>IF(ISBLANK('Raw Data'!J2031), 0, IF(AND(2=MATCH(LARGE('Raw Data'!G2031:J2031, 2), 'Raw Data'!G2031:J2031, 0), AND('Raw Data'!L2031-'Raw Data'!K2031&lt;4, 'Raw Data'!L2031-'Raw Data'!K2031&gt;0)), 'Raw Data'!H2031, 0))</f>
        <v>0</v>
      </c>
      <c r="P2037">
        <f>IF(ISBLANK('Raw Data'!J2031), 0, IF(AND(1=MATCH(LARGE('Raw Data'!G2031:J2031, 2), 'Raw Data'!G2031:J2031, 0), AND('Raw Data'!K2031-'Raw Data'!L2031&lt;4, 'Raw Data'!K2031-'Raw Data'!L2031&gt;0)), 'Raw Data'!G2031, 0))</f>
        <v>0</v>
      </c>
      <c r="Q2037">
        <f>IF(ISBLANK('Raw Data'!J2031), 0, IF(AND(4=MATCH(LARGE('Raw Data'!G2031:J2031, 1), 'Raw Data'!G2031:J2031, 0), 'Raw Data'!L2031-'Raw Data'!K2031&gt;3), 'Raw Data'!J2031, 0))</f>
        <v>0</v>
      </c>
      <c r="R2037">
        <f>IF(ISBLANK('Raw Data'!J2031), 0, IF(AND(3=MATCH(LARGE('Raw Data'!G2031:J2031, 1), 'Raw Data'!G2031:J2031, 0), 'Raw Data'!K2031-'Raw Data'!L2031&gt;3), 'Raw Data'!I2031, 0))</f>
        <v>0</v>
      </c>
      <c r="S2037">
        <f>IF(AND('Raw Data'!L2031-'Raw Data'!K2031&gt;4, 'Raw Data'!F2031&lt;'Raw Data'!C2031), 'Raw Data'!J2031, 0)</f>
        <v>0</v>
      </c>
      <c r="T2037">
        <f>IF(AND('Raw Data'!K2031-'Raw Data'!L2031&gt;4, 'Raw Data'!F2031&gt;'Raw Data'!C2031), 'Raw Data'!I2031, 0)</f>
        <v>0</v>
      </c>
      <c r="U2037">
        <f>IF(AND('Raw Data'!L2031-'Raw Data'!K2031&lt;3, 'Raw Data'!L2031&gt;'Raw Data'!K2031, 'Raw Data'!F2031&lt;'Raw Data'!C2031), 'Raw Data'!H2031, 0)</f>
        <v>0</v>
      </c>
      <c r="V2037">
        <f>IF(AND('Raw Data'!L2031-'Raw Data'!K2031&lt;3, 'Raw Data'!L2031&gt;'Raw Data'!K2031, 'Raw Data'!F2031&gt;'Raw Data'!C2031), 'Raw Data'!G2031, 0)</f>
        <v>0</v>
      </c>
    </row>
    <row r="2038" spans="1:22" x14ac:dyDescent="0.3">
      <c r="A2038">
        <f>IF(AND('Raw Data'!F2032&lt;'Raw Data'!C2032, 'Raw Data'!L2032&gt;'Raw Data'!K2032, 'Raw Data'!L2032-'Raw Data'!K2032&gt;3), 'Raw Data'!J2032, 0)</f>
        <v>0</v>
      </c>
      <c r="B2038">
        <f>IF(AND('Raw Data'!C2032&lt;'Raw Data'!F2032, 'Raw Data'!K2032&gt;'Raw Data'!L2032, 'Raw Data'!K2032-'Raw Data'!L2032&gt;3), 'Raw Data'!I2032, 0)</f>
        <v>0</v>
      </c>
      <c r="C2038">
        <f>IF(AND('Raw Data'!F2032&lt;'Raw Data'!C2032, 'Raw Data'!L2032&gt;'Raw Data'!K2032, 'Raw Data'!L2032-'Raw Data'!K2032&lt;4), 'Raw Data'!H2032, 0)</f>
        <v>0</v>
      </c>
      <c r="D2038">
        <f>IF(AND('Raw Data'!C2032&lt;'Raw Data'!F2032, 'Raw Data'!K2032&gt;'Raw Data'!L2032, 'Raw Data'!K2032-'Raw Data'!L2032&lt;4), 'Raw Data'!G2032, 0)</f>
        <v>0</v>
      </c>
      <c r="E2038">
        <f>IF(ISBLANK('Raw Data'!J2032), 0, IF(AND(4=MATCH(LARGE('Raw Data'!G2032:J2032, 4), 'Raw Data'!G2032:J2032, 0), 'Raw Data'!L2032-'Raw Data'!K2032&gt;3), 'Raw Data'!J2032, 0))</f>
        <v>0</v>
      </c>
      <c r="F2038">
        <f>IF(ISBLANK('Raw Data'!J2032), 0, IF(AND(3=MATCH(LARGE('Raw Data'!G2032:J2032, 4), 'Raw Data'!G2032:J2032, 0), 'Raw Data'!K2032-'Raw Data'!L2032&gt;3), 'Raw Data'!I2032, 0))</f>
        <v>0</v>
      </c>
      <c r="G2038">
        <f>IF(ISBLANK('Raw Data'!J2032), 0, IF(AND(2=MATCH(LARGE('Raw Data'!G2032:J2032, 4), 'Raw Data'!G2032:J2032, 0), AND('Raw Data'!L2032-'Raw Data'!K2032&lt;4, 'Raw Data'!L2032-'Raw Data'!K2032&gt;0)), 'Raw Data'!H2032, 0))</f>
        <v>0</v>
      </c>
      <c r="H2038">
        <f>IF(ISBLANK('Raw Data'!J2032), 0, IF(AND(1=MATCH(LARGE('Raw Data'!G2032:J2032, 4), 'Raw Data'!G2032:J2032, 0), AND('Raw Data'!K2032-'Raw Data'!L2032&lt;4, 'Raw Data'!K2032-'Raw Data'!L2032&gt;0)), 'Raw Data'!G2032, 0))</f>
        <v>0</v>
      </c>
      <c r="I2038">
        <f>IF(ISBLANK('Raw Data'!J2032), 0, IF(AND(4=MATCH(LARGE('Raw Data'!G2032:J2032, 3), 'Raw Data'!G2032:J2032, 0), 'Raw Data'!L2032-'Raw Data'!K2032&gt;3), 'Raw Data'!J2032, 0))</f>
        <v>0</v>
      </c>
      <c r="J2038">
        <f>IF(ISBLANK('Raw Data'!J2032), 0, IF(AND(3=MATCH(LARGE('Raw Data'!G2032:J2032, 3), 'Raw Data'!G2032:J2032, 0), 'Raw Data'!K2032-'Raw Data'!L2032&gt;3), 'Raw Data'!I2032, 0))</f>
        <v>0</v>
      </c>
      <c r="K2038">
        <f>IF(ISBLANK('Raw Data'!J2032), 0, IF(AND(2=MATCH(LARGE('Raw Data'!G2032:J2032, 3), 'Raw Data'!G2032:J2032, 0), AND('Raw Data'!L2032-'Raw Data'!K2032&lt;4, 'Raw Data'!L2032-'Raw Data'!K2032&gt;0)), 'Raw Data'!H2032, 0))</f>
        <v>0</v>
      </c>
      <c r="L2038">
        <f>IF(ISBLANK('Raw Data'!J2032), 0, IF(AND(1=MATCH(LARGE('Raw Data'!G2032:J2032, 3), 'Raw Data'!G2032:J2032, 0), AND('Raw Data'!K2032-'Raw Data'!L2032&lt;4, 'Raw Data'!K2032-'Raw Data'!L2032&gt;0)), 'Raw Data'!G2032, 0))</f>
        <v>0</v>
      </c>
      <c r="M2038">
        <f>IF(ISBLANK('Raw Data'!J2032), 0, IF(AND(4=MATCH(LARGE('Raw Data'!G2032:J2032, 2), 'Raw Data'!G2032:J2032, 0), 'Raw Data'!L2032-'Raw Data'!K2032&gt;3), 'Raw Data'!J2032, 0))</f>
        <v>0</v>
      </c>
      <c r="N2038">
        <f>IF(ISBLANK('Raw Data'!J2032), 0, IF(AND(3=MATCH(LARGE('Raw Data'!G2032:J2032, 2), 'Raw Data'!G2032:J2032, 0), 'Raw Data'!K2032-'Raw Data'!L2032&gt;3), 'Raw Data'!I2032, 0))</f>
        <v>0</v>
      </c>
      <c r="O2038">
        <f>IF(ISBLANK('Raw Data'!J2032), 0, IF(AND(2=MATCH(LARGE('Raw Data'!G2032:J2032, 2), 'Raw Data'!G2032:J2032, 0), AND('Raw Data'!L2032-'Raw Data'!K2032&lt;4, 'Raw Data'!L2032-'Raw Data'!K2032&gt;0)), 'Raw Data'!H2032, 0))</f>
        <v>0</v>
      </c>
      <c r="P2038">
        <f>IF(ISBLANK('Raw Data'!J2032), 0, IF(AND(1=MATCH(LARGE('Raw Data'!G2032:J2032, 2), 'Raw Data'!G2032:J2032, 0), AND('Raw Data'!K2032-'Raw Data'!L2032&lt;4, 'Raw Data'!K2032-'Raw Data'!L2032&gt;0)), 'Raw Data'!G2032, 0))</f>
        <v>0</v>
      </c>
      <c r="Q2038">
        <f>IF(ISBLANK('Raw Data'!J2032), 0, IF(AND(4=MATCH(LARGE('Raw Data'!G2032:J2032, 1), 'Raw Data'!G2032:J2032, 0), 'Raw Data'!L2032-'Raw Data'!K2032&gt;3), 'Raw Data'!J2032, 0))</f>
        <v>0</v>
      </c>
      <c r="R2038">
        <f>IF(ISBLANK('Raw Data'!J2032), 0, IF(AND(3=MATCH(LARGE('Raw Data'!G2032:J2032, 1), 'Raw Data'!G2032:J2032, 0), 'Raw Data'!K2032-'Raw Data'!L2032&gt;3), 'Raw Data'!I2032, 0))</f>
        <v>0</v>
      </c>
      <c r="S2038">
        <f>IF(AND('Raw Data'!L2032-'Raw Data'!K2032&gt;4, 'Raw Data'!F2032&lt;'Raw Data'!C2032), 'Raw Data'!J2032, 0)</f>
        <v>0</v>
      </c>
      <c r="T2038">
        <f>IF(AND('Raw Data'!K2032-'Raw Data'!L2032&gt;4, 'Raw Data'!F2032&gt;'Raw Data'!C2032), 'Raw Data'!I2032, 0)</f>
        <v>0</v>
      </c>
      <c r="U2038">
        <f>IF(AND('Raw Data'!L2032-'Raw Data'!K2032&lt;3, 'Raw Data'!L2032&gt;'Raw Data'!K2032, 'Raw Data'!F2032&lt;'Raw Data'!C2032), 'Raw Data'!H2032, 0)</f>
        <v>0</v>
      </c>
      <c r="V2038">
        <f>IF(AND('Raw Data'!L2032-'Raw Data'!K2032&lt;3, 'Raw Data'!L2032&gt;'Raw Data'!K2032, 'Raw Data'!F2032&gt;'Raw Data'!C2032), 'Raw Data'!G2032, 0)</f>
        <v>0</v>
      </c>
    </row>
    <row r="2039" spans="1:22" x14ac:dyDescent="0.3">
      <c r="A2039">
        <f>IF(AND('Raw Data'!F2033&lt;'Raw Data'!C2033, 'Raw Data'!L2033&gt;'Raw Data'!K2033, 'Raw Data'!L2033-'Raw Data'!K2033&gt;3), 'Raw Data'!J2033, 0)</f>
        <v>0</v>
      </c>
      <c r="B2039">
        <f>IF(AND('Raw Data'!C2033&lt;'Raw Data'!F2033, 'Raw Data'!K2033&gt;'Raw Data'!L2033, 'Raw Data'!K2033-'Raw Data'!L2033&gt;3), 'Raw Data'!I2033, 0)</f>
        <v>0</v>
      </c>
      <c r="C2039">
        <f>IF(AND('Raw Data'!F2033&lt;'Raw Data'!C2033, 'Raw Data'!L2033&gt;'Raw Data'!K2033, 'Raw Data'!L2033-'Raw Data'!K2033&lt;4), 'Raw Data'!H2033, 0)</f>
        <v>0</v>
      </c>
      <c r="D2039">
        <f>IF(AND('Raw Data'!C2033&lt;'Raw Data'!F2033, 'Raw Data'!K2033&gt;'Raw Data'!L2033, 'Raw Data'!K2033-'Raw Data'!L2033&lt;4), 'Raw Data'!G2033, 0)</f>
        <v>0</v>
      </c>
      <c r="E2039">
        <f>IF(ISBLANK('Raw Data'!J2033), 0, IF(AND(4=MATCH(LARGE('Raw Data'!G2033:J2033, 4), 'Raw Data'!G2033:J2033, 0), 'Raw Data'!L2033-'Raw Data'!K2033&gt;3), 'Raw Data'!J2033, 0))</f>
        <v>0</v>
      </c>
      <c r="F2039">
        <f>IF(ISBLANK('Raw Data'!J2033), 0, IF(AND(3=MATCH(LARGE('Raw Data'!G2033:J2033, 4), 'Raw Data'!G2033:J2033, 0), 'Raw Data'!K2033-'Raw Data'!L2033&gt;3), 'Raw Data'!I2033, 0))</f>
        <v>0</v>
      </c>
      <c r="G2039">
        <f>IF(ISBLANK('Raw Data'!J2033), 0, IF(AND(2=MATCH(LARGE('Raw Data'!G2033:J2033, 4), 'Raw Data'!G2033:J2033, 0), AND('Raw Data'!L2033-'Raw Data'!K2033&lt;4, 'Raw Data'!L2033-'Raw Data'!K2033&gt;0)), 'Raw Data'!H2033, 0))</f>
        <v>0</v>
      </c>
      <c r="H2039">
        <f>IF(ISBLANK('Raw Data'!J2033), 0, IF(AND(1=MATCH(LARGE('Raw Data'!G2033:J2033, 4), 'Raw Data'!G2033:J2033, 0), AND('Raw Data'!K2033-'Raw Data'!L2033&lt;4, 'Raw Data'!K2033-'Raw Data'!L2033&gt;0)), 'Raw Data'!G2033, 0))</f>
        <v>0</v>
      </c>
      <c r="I2039">
        <f>IF(ISBLANK('Raw Data'!J2033), 0, IF(AND(4=MATCH(LARGE('Raw Data'!G2033:J2033, 3), 'Raw Data'!G2033:J2033, 0), 'Raw Data'!L2033-'Raw Data'!K2033&gt;3), 'Raw Data'!J2033, 0))</f>
        <v>0</v>
      </c>
      <c r="J2039">
        <f>IF(ISBLANK('Raw Data'!J2033), 0, IF(AND(3=MATCH(LARGE('Raw Data'!G2033:J2033, 3), 'Raw Data'!G2033:J2033, 0), 'Raw Data'!K2033-'Raw Data'!L2033&gt;3), 'Raw Data'!I2033, 0))</f>
        <v>0</v>
      </c>
      <c r="K2039">
        <f>IF(ISBLANK('Raw Data'!J2033), 0, IF(AND(2=MATCH(LARGE('Raw Data'!G2033:J2033, 3), 'Raw Data'!G2033:J2033, 0), AND('Raw Data'!L2033-'Raw Data'!K2033&lt;4, 'Raw Data'!L2033-'Raw Data'!K2033&gt;0)), 'Raw Data'!H2033, 0))</f>
        <v>0</v>
      </c>
      <c r="L2039">
        <f>IF(ISBLANK('Raw Data'!J2033), 0, IF(AND(1=MATCH(LARGE('Raw Data'!G2033:J2033, 3), 'Raw Data'!G2033:J2033, 0), AND('Raw Data'!K2033-'Raw Data'!L2033&lt;4, 'Raw Data'!K2033-'Raw Data'!L2033&gt;0)), 'Raw Data'!G2033, 0))</f>
        <v>0</v>
      </c>
      <c r="M2039">
        <f>IF(ISBLANK('Raw Data'!J2033), 0, IF(AND(4=MATCH(LARGE('Raw Data'!G2033:J2033, 2), 'Raw Data'!G2033:J2033, 0), 'Raw Data'!L2033-'Raw Data'!K2033&gt;3), 'Raw Data'!J2033, 0))</f>
        <v>0</v>
      </c>
      <c r="N2039">
        <f>IF(ISBLANK('Raw Data'!J2033), 0, IF(AND(3=MATCH(LARGE('Raw Data'!G2033:J2033, 2), 'Raw Data'!G2033:J2033, 0), 'Raw Data'!K2033-'Raw Data'!L2033&gt;3), 'Raw Data'!I2033, 0))</f>
        <v>0</v>
      </c>
      <c r="O2039">
        <f>IF(ISBLANK('Raw Data'!J2033), 0, IF(AND(2=MATCH(LARGE('Raw Data'!G2033:J2033, 2), 'Raw Data'!G2033:J2033, 0), AND('Raw Data'!L2033-'Raw Data'!K2033&lt;4, 'Raw Data'!L2033-'Raw Data'!K2033&gt;0)), 'Raw Data'!H2033, 0))</f>
        <v>0</v>
      </c>
      <c r="P2039">
        <f>IF(ISBLANK('Raw Data'!J2033), 0, IF(AND(1=MATCH(LARGE('Raw Data'!G2033:J2033, 2), 'Raw Data'!G2033:J2033, 0), AND('Raw Data'!K2033-'Raw Data'!L2033&lt;4, 'Raw Data'!K2033-'Raw Data'!L2033&gt;0)), 'Raw Data'!G2033, 0))</f>
        <v>0</v>
      </c>
      <c r="Q2039">
        <f>IF(ISBLANK('Raw Data'!J2033), 0, IF(AND(4=MATCH(LARGE('Raw Data'!G2033:J2033, 1), 'Raw Data'!G2033:J2033, 0), 'Raw Data'!L2033-'Raw Data'!K2033&gt;3), 'Raw Data'!J2033, 0))</f>
        <v>0</v>
      </c>
      <c r="R2039">
        <f>IF(ISBLANK('Raw Data'!J2033), 0, IF(AND(3=MATCH(LARGE('Raw Data'!G2033:J2033, 1), 'Raw Data'!G2033:J2033, 0), 'Raw Data'!K2033-'Raw Data'!L2033&gt;3), 'Raw Data'!I2033, 0))</f>
        <v>0</v>
      </c>
      <c r="S2039">
        <f>IF(AND('Raw Data'!L2033-'Raw Data'!K2033&gt;4, 'Raw Data'!F2033&lt;'Raw Data'!C2033), 'Raw Data'!J2033, 0)</f>
        <v>0</v>
      </c>
      <c r="T2039">
        <f>IF(AND('Raw Data'!K2033-'Raw Data'!L2033&gt;4, 'Raw Data'!F2033&gt;'Raw Data'!C2033), 'Raw Data'!I2033, 0)</f>
        <v>0</v>
      </c>
      <c r="U2039">
        <f>IF(AND('Raw Data'!L2033-'Raw Data'!K2033&lt;3, 'Raw Data'!L2033&gt;'Raw Data'!K2033, 'Raw Data'!F2033&lt;'Raw Data'!C2033), 'Raw Data'!H2033, 0)</f>
        <v>0</v>
      </c>
      <c r="V2039">
        <f>IF(AND('Raw Data'!L2033-'Raw Data'!K2033&lt;3, 'Raw Data'!L2033&gt;'Raw Data'!K2033, 'Raw Data'!F2033&gt;'Raw Data'!C2033), 'Raw Data'!G2033, 0)</f>
        <v>0</v>
      </c>
    </row>
    <row r="2040" spans="1:22" x14ac:dyDescent="0.3">
      <c r="A2040">
        <f>IF(AND('Raw Data'!F2034&lt;'Raw Data'!C2034, 'Raw Data'!L2034&gt;'Raw Data'!K2034, 'Raw Data'!L2034-'Raw Data'!K2034&gt;3), 'Raw Data'!J2034, 0)</f>
        <v>0</v>
      </c>
      <c r="B2040">
        <f>IF(AND('Raw Data'!C2034&lt;'Raw Data'!F2034, 'Raw Data'!K2034&gt;'Raw Data'!L2034, 'Raw Data'!K2034-'Raw Data'!L2034&gt;3), 'Raw Data'!I2034, 0)</f>
        <v>0</v>
      </c>
      <c r="C2040">
        <f>IF(AND('Raw Data'!F2034&lt;'Raw Data'!C2034, 'Raw Data'!L2034&gt;'Raw Data'!K2034, 'Raw Data'!L2034-'Raw Data'!K2034&lt;4), 'Raw Data'!H2034, 0)</f>
        <v>0</v>
      </c>
      <c r="D2040">
        <f>IF(AND('Raw Data'!C2034&lt;'Raw Data'!F2034, 'Raw Data'!K2034&gt;'Raw Data'!L2034, 'Raw Data'!K2034-'Raw Data'!L2034&lt;4), 'Raw Data'!G2034, 0)</f>
        <v>0</v>
      </c>
      <c r="E2040">
        <f>IF(ISBLANK('Raw Data'!J2034), 0, IF(AND(4=MATCH(LARGE('Raw Data'!G2034:J2034, 4), 'Raw Data'!G2034:J2034, 0), 'Raw Data'!L2034-'Raw Data'!K2034&gt;3), 'Raw Data'!J2034, 0))</f>
        <v>0</v>
      </c>
      <c r="F2040">
        <f>IF(ISBLANK('Raw Data'!J2034), 0, IF(AND(3=MATCH(LARGE('Raw Data'!G2034:J2034, 4), 'Raw Data'!G2034:J2034, 0), 'Raw Data'!K2034-'Raw Data'!L2034&gt;3), 'Raw Data'!I2034, 0))</f>
        <v>0</v>
      </c>
      <c r="G2040">
        <f>IF(ISBLANK('Raw Data'!J2034), 0, IF(AND(2=MATCH(LARGE('Raw Data'!G2034:J2034, 4), 'Raw Data'!G2034:J2034, 0), AND('Raw Data'!L2034-'Raw Data'!K2034&lt;4, 'Raw Data'!L2034-'Raw Data'!K2034&gt;0)), 'Raw Data'!H2034, 0))</f>
        <v>0</v>
      </c>
      <c r="H2040">
        <f>IF(ISBLANK('Raw Data'!J2034), 0, IF(AND(1=MATCH(LARGE('Raw Data'!G2034:J2034, 4), 'Raw Data'!G2034:J2034, 0), AND('Raw Data'!K2034-'Raw Data'!L2034&lt;4, 'Raw Data'!K2034-'Raw Data'!L2034&gt;0)), 'Raw Data'!G2034, 0))</f>
        <v>0</v>
      </c>
      <c r="I2040">
        <f>IF(ISBLANK('Raw Data'!J2034), 0, IF(AND(4=MATCH(LARGE('Raw Data'!G2034:J2034, 3), 'Raw Data'!G2034:J2034, 0), 'Raw Data'!L2034-'Raw Data'!K2034&gt;3), 'Raw Data'!J2034, 0))</f>
        <v>0</v>
      </c>
      <c r="J2040">
        <f>IF(ISBLANK('Raw Data'!J2034), 0, IF(AND(3=MATCH(LARGE('Raw Data'!G2034:J2034, 3), 'Raw Data'!G2034:J2034, 0), 'Raw Data'!K2034-'Raw Data'!L2034&gt;3), 'Raw Data'!I2034, 0))</f>
        <v>0</v>
      </c>
      <c r="K2040">
        <f>IF(ISBLANK('Raw Data'!J2034), 0, IF(AND(2=MATCH(LARGE('Raw Data'!G2034:J2034, 3), 'Raw Data'!G2034:J2034, 0), AND('Raw Data'!L2034-'Raw Data'!K2034&lt;4, 'Raw Data'!L2034-'Raw Data'!K2034&gt;0)), 'Raw Data'!H2034, 0))</f>
        <v>0</v>
      </c>
      <c r="L2040">
        <f>IF(ISBLANK('Raw Data'!J2034), 0, IF(AND(1=MATCH(LARGE('Raw Data'!G2034:J2034, 3), 'Raw Data'!G2034:J2034, 0), AND('Raw Data'!K2034-'Raw Data'!L2034&lt;4, 'Raw Data'!K2034-'Raw Data'!L2034&gt;0)), 'Raw Data'!G2034, 0))</f>
        <v>0</v>
      </c>
      <c r="M2040">
        <f>IF(ISBLANK('Raw Data'!J2034), 0, IF(AND(4=MATCH(LARGE('Raw Data'!G2034:J2034, 2), 'Raw Data'!G2034:J2034, 0), 'Raw Data'!L2034-'Raw Data'!K2034&gt;3), 'Raw Data'!J2034, 0))</f>
        <v>0</v>
      </c>
      <c r="N2040">
        <f>IF(ISBLANK('Raw Data'!J2034), 0, IF(AND(3=MATCH(LARGE('Raw Data'!G2034:J2034, 2), 'Raw Data'!G2034:J2034, 0), 'Raw Data'!K2034-'Raw Data'!L2034&gt;3), 'Raw Data'!I2034, 0))</f>
        <v>0</v>
      </c>
      <c r="O2040">
        <f>IF(ISBLANK('Raw Data'!J2034), 0, IF(AND(2=MATCH(LARGE('Raw Data'!G2034:J2034, 2), 'Raw Data'!G2034:J2034, 0), AND('Raw Data'!L2034-'Raw Data'!K2034&lt;4, 'Raw Data'!L2034-'Raw Data'!K2034&gt;0)), 'Raw Data'!H2034, 0))</f>
        <v>0</v>
      </c>
      <c r="P2040">
        <f>IF(ISBLANK('Raw Data'!J2034), 0, IF(AND(1=MATCH(LARGE('Raw Data'!G2034:J2034, 2), 'Raw Data'!G2034:J2034, 0), AND('Raw Data'!K2034-'Raw Data'!L2034&lt;4, 'Raw Data'!K2034-'Raw Data'!L2034&gt;0)), 'Raw Data'!G2034, 0))</f>
        <v>0</v>
      </c>
      <c r="Q2040">
        <f>IF(ISBLANK('Raw Data'!J2034), 0, IF(AND(4=MATCH(LARGE('Raw Data'!G2034:J2034, 1), 'Raw Data'!G2034:J2034, 0), 'Raw Data'!L2034-'Raw Data'!K2034&gt;3), 'Raw Data'!J2034, 0))</f>
        <v>0</v>
      </c>
      <c r="R2040">
        <f>IF(ISBLANK('Raw Data'!J2034), 0, IF(AND(3=MATCH(LARGE('Raw Data'!G2034:J2034, 1), 'Raw Data'!G2034:J2034, 0), 'Raw Data'!K2034-'Raw Data'!L2034&gt;3), 'Raw Data'!I2034, 0))</f>
        <v>0</v>
      </c>
      <c r="S2040">
        <f>IF(AND('Raw Data'!L2034-'Raw Data'!K2034&gt;4, 'Raw Data'!F2034&lt;'Raw Data'!C2034), 'Raw Data'!J2034, 0)</f>
        <v>0</v>
      </c>
      <c r="T2040">
        <f>IF(AND('Raw Data'!K2034-'Raw Data'!L2034&gt;4, 'Raw Data'!F2034&gt;'Raw Data'!C2034), 'Raw Data'!I2034, 0)</f>
        <v>0</v>
      </c>
      <c r="U2040">
        <f>IF(AND('Raw Data'!L2034-'Raw Data'!K2034&lt;3, 'Raw Data'!L2034&gt;'Raw Data'!K2034, 'Raw Data'!F2034&lt;'Raw Data'!C2034), 'Raw Data'!H2034, 0)</f>
        <v>0</v>
      </c>
      <c r="V2040">
        <f>IF(AND('Raw Data'!L2034-'Raw Data'!K2034&lt;3, 'Raw Data'!L2034&gt;'Raw Data'!K2034, 'Raw Data'!F2034&gt;'Raw Data'!C2034), 'Raw Data'!G2034, 0)</f>
        <v>0</v>
      </c>
    </row>
    <row r="2041" spans="1:22" x14ac:dyDescent="0.3">
      <c r="A2041">
        <f>IF(AND('Raw Data'!F2035&lt;'Raw Data'!C2035, 'Raw Data'!L2035&gt;'Raw Data'!K2035, 'Raw Data'!L2035-'Raw Data'!K2035&gt;3), 'Raw Data'!J2035, 0)</f>
        <v>0</v>
      </c>
      <c r="B2041">
        <f>IF(AND('Raw Data'!C2035&lt;'Raw Data'!F2035, 'Raw Data'!K2035&gt;'Raw Data'!L2035, 'Raw Data'!K2035-'Raw Data'!L2035&gt;3), 'Raw Data'!I2035, 0)</f>
        <v>0</v>
      </c>
      <c r="C2041">
        <f>IF(AND('Raw Data'!F2035&lt;'Raw Data'!C2035, 'Raw Data'!L2035&gt;'Raw Data'!K2035, 'Raw Data'!L2035-'Raw Data'!K2035&lt;4), 'Raw Data'!H2035, 0)</f>
        <v>0</v>
      </c>
      <c r="D2041">
        <f>IF(AND('Raw Data'!C2035&lt;'Raw Data'!F2035, 'Raw Data'!K2035&gt;'Raw Data'!L2035, 'Raw Data'!K2035-'Raw Data'!L2035&lt;4), 'Raw Data'!G2035, 0)</f>
        <v>0</v>
      </c>
      <c r="E2041">
        <f>IF(ISBLANK('Raw Data'!J2035), 0, IF(AND(4=MATCH(LARGE('Raw Data'!G2035:J2035, 4), 'Raw Data'!G2035:J2035, 0), 'Raw Data'!L2035-'Raw Data'!K2035&gt;3), 'Raw Data'!J2035, 0))</f>
        <v>0</v>
      </c>
      <c r="F2041">
        <f>IF(ISBLANK('Raw Data'!J2035), 0, IF(AND(3=MATCH(LARGE('Raw Data'!G2035:J2035, 4), 'Raw Data'!G2035:J2035, 0), 'Raw Data'!K2035-'Raw Data'!L2035&gt;3), 'Raw Data'!I2035, 0))</f>
        <v>0</v>
      </c>
      <c r="G2041">
        <f>IF(ISBLANK('Raw Data'!J2035), 0, IF(AND(2=MATCH(LARGE('Raw Data'!G2035:J2035, 4), 'Raw Data'!G2035:J2035, 0), AND('Raw Data'!L2035-'Raw Data'!K2035&lt;4, 'Raw Data'!L2035-'Raw Data'!K2035&gt;0)), 'Raw Data'!H2035, 0))</f>
        <v>0</v>
      </c>
      <c r="H2041">
        <f>IF(ISBLANK('Raw Data'!J2035), 0, IF(AND(1=MATCH(LARGE('Raw Data'!G2035:J2035, 4), 'Raw Data'!G2035:J2035, 0), AND('Raw Data'!K2035-'Raw Data'!L2035&lt;4, 'Raw Data'!K2035-'Raw Data'!L2035&gt;0)), 'Raw Data'!G2035, 0))</f>
        <v>0</v>
      </c>
      <c r="I2041">
        <f>IF(ISBLANK('Raw Data'!J2035), 0, IF(AND(4=MATCH(LARGE('Raw Data'!G2035:J2035, 3), 'Raw Data'!G2035:J2035, 0), 'Raw Data'!L2035-'Raw Data'!K2035&gt;3), 'Raw Data'!J2035, 0))</f>
        <v>0</v>
      </c>
      <c r="J2041">
        <f>IF(ISBLANK('Raw Data'!J2035), 0, IF(AND(3=MATCH(LARGE('Raw Data'!G2035:J2035, 3), 'Raw Data'!G2035:J2035, 0), 'Raw Data'!K2035-'Raw Data'!L2035&gt;3), 'Raw Data'!I2035, 0))</f>
        <v>0</v>
      </c>
      <c r="K2041">
        <f>IF(ISBLANK('Raw Data'!J2035), 0, IF(AND(2=MATCH(LARGE('Raw Data'!G2035:J2035, 3), 'Raw Data'!G2035:J2035, 0), AND('Raw Data'!L2035-'Raw Data'!K2035&lt;4, 'Raw Data'!L2035-'Raw Data'!K2035&gt;0)), 'Raw Data'!H2035, 0))</f>
        <v>0</v>
      </c>
      <c r="L2041">
        <f>IF(ISBLANK('Raw Data'!J2035), 0, IF(AND(1=MATCH(LARGE('Raw Data'!G2035:J2035, 3), 'Raw Data'!G2035:J2035, 0), AND('Raw Data'!K2035-'Raw Data'!L2035&lt;4, 'Raw Data'!K2035-'Raw Data'!L2035&gt;0)), 'Raw Data'!G2035, 0))</f>
        <v>0</v>
      </c>
      <c r="M2041">
        <f>IF(ISBLANK('Raw Data'!J2035), 0, IF(AND(4=MATCH(LARGE('Raw Data'!G2035:J2035, 2), 'Raw Data'!G2035:J2035, 0), 'Raw Data'!L2035-'Raw Data'!K2035&gt;3), 'Raw Data'!J2035, 0))</f>
        <v>0</v>
      </c>
      <c r="N2041">
        <f>IF(ISBLANK('Raw Data'!J2035), 0, IF(AND(3=MATCH(LARGE('Raw Data'!G2035:J2035, 2), 'Raw Data'!G2035:J2035, 0), 'Raw Data'!K2035-'Raw Data'!L2035&gt;3), 'Raw Data'!I2035, 0))</f>
        <v>0</v>
      </c>
      <c r="O2041">
        <f>IF(ISBLANK('Raw Data'!J2035), 0, IF(AND(2=MATCH(LARGE('Raw Data'!G2035:J2035, 2), 'Raw Data'!G2035:J2035, 0), AND('Raw Data'!L2035-'Raw Data'!K2035&lt;4, 'Raw Data'!L2035-'Raw Data'!K2035&gt;0)), 'Raw Data'!H2035, 0))</f>
        <v>0</v>
      </c>
      <c r="P2041">
        <f>IF(ISBLANK('Raw Data'!J2035), 0, IF(AND(1=MATCH(LARGE('Raw Data'!G2035:J2035, 2), 'Raw Data'!G2035:J2035, 0), AND('Raw Data'!K2035-'Raw Data'!L2035&lt;4, 'Raw Data'!K2035-'Raw Data'!L2035&gt;0)), 'Raw Data'!G2035, 0))</f>
        <v>0</v>
      </c>
      <c r="Q2041">
        <f>IF(ISBLANK('Raw Data'!J2035), 0, IF(AND(4=MATCH(LARGE('Raw Data'!G2035:J2035, 1), 'Raw Data'!G2035:J2035, 0), 'Raw Data'!L2035-'Raw Data'!K2035&gt;3), 'Raw Data'!J2035, 0))</f>
        <v>0</v>
      </c>
      <c r="R2041">
        <f>IF(ISBLANK('Raw Data'!J2035), 0, IF(AND(3=MATCH(LARGE('Raw Data'!G2035:J2035, 1), 'Raw Data'!G2035:J2035, 0), 'Raw Data'!K2035-'Raw Data'!L2035&gt;3), 'Raw Data'!I2035, 0))</f>
        <v>0</v>
      </c>
      <c r="S2041">
        <f>IF(AND('Raw Data'!L2035-'Raw Data'!K2035&gt;4, 'Raw Data'!F2035&lt;'Raw Data'!C2035), 'Raw Data'!J2035, 0)</f>
        <v>0</v>
      </c>
      <c r="T2041">
        <f>IF(AND('Raw Data'!K2035-'Raw Data'!L2035&gt;4, 'Raw Data'!F2035&gt;'Raw Data'!C2035), 'Raw Data'!I2035, 0)</f>
        <v>0</v>
      </c>
      <c r="U2041">
        <f>IF(AND('Raw Data'!L2035-'Raw Data'!K2035&lt;3, 'Raw Data'!L2035&gt;'Raw Data'!K2035, 'Raw Data'!F2035&lt;'Raw Data'!C2035), 'Raw Data'!H2035, 0)</f>
        <v>0</v>
      </c>
      <c r="V2041">
        <f>IF(AND('Raw Data'!L2035-'Raw Data'!K2035&lt;3, 'Raw Data'!L2035&gt;'Raw Data'!K2035, 'Raw Data'!F2035&gt;'Raw Data'!C2035), 'Raw Data'!G2035, 0)</f>
        <v>0</v>
      </c>
    </row>
    <row r="2042" spans="1:22" x14ac:dyDescent="0.3">
      <c r="A2042">
        <f>IF(AND('Raw Data'!F2036&lt;'Raw Data'!C2036, 'Raw Data'!L2036&gt;'Raw Data'!K2036, 'Raw Data'!L2036-'Raw Data'!K2036&gt;3), 'Raw Data'!J2036, 0)</f>
        <v>0</v>
      </c>
      <c r="B2042">
        <f>IF(AND('Raw Data'!C2036&lt;'Raw Data'!F2036, 'Raw Data'!K2036&gt;'Raw Data'!L2036, 'Raw Data'!K2036-'Raw Data'!L2036&gt;3), 'Raw Data'!I2036, 0)</f>
        <v>0</v>
      </c>
      <c r="C2042">
        <f>IF(AND('Raw Data'!F2036&lt;'Raw Data'!C2036, 'Raw Data'!L2036&gt;'Raw Data'!K2036, 'Raw Data'!L2036-'Raw Data'!K2036&lt;4), 'Raw Data'!H2036, 0)</f>
        <v>0</v>
      </c>
      <c r="D2042">
        <f>IF(AND('Raw Data'!C2036&lt;'Raw Data'!F2036, 'Raw Data'!K2036&gt;'Raw Data'!L2036, 'Raw Data'!K2036-'Raw Data'!L2036&lt;4), 'Raw Data'!G2036, 0)</f>
        <v>0</v>
      </c>
      <c r="E2042">
        <f>IF(ISBLANK('Raw Data'!J2036), 0, IF(AND(4=MATCH(LARGE('Raw Data'!G2036:J2036, 4), 'Raw Data'!G2036:J2036, 0), 'Raw Data'!L2036-'Raw Data'!K2036&gt;3), 'Raw Data'!J2036, 0))</f>
        <v>0</v>
      </c>
      <c r="F2042">
        <f>IF(ISBLANK('Raw Data'!J2036), 0, IF(AND(3=MATCH(LARGE('Raw Data'!G2036:J2036, 4), 'Raw Data'!G2036:J2036, 0), 'Raw Data'!K2036-'Raw Data'!L2036&gt;3), 'Raw Data'!I2036, 0))</f>
        <v>0</v>
      </c>
      <c r="G2042">
        <f>IF(ISBLANK('Raw Data'!J2036), 0, IF(AND(2=MATCH(LARGE('Raw Data'!G2036:J2036, 4), 'Raw Data'!G2036:J2036, 0), AND('Raw Data'!L2036-'Raw Data'!K2036&lt;4, 'Raw Data'!L2036-'Raw Data'!K2036&gt;0)), 'Raw Data'!H2036, 0))</f>
        <v>0</v>
      </c>
      <c r="H2042">
        <f>IF(ISBLANK('Raw Data'!J2036), 0, IF(AND(1=MATCH(LARGE('Raw Data'!G2036:J2036, 4), 'Raw Data'!G2036:J2036, 0), AND('Raw Data'!K2036-'Raw Data'!L2036&lt;4, 'Raw Data'!K2036-'Raw Data'!L2036&gt;0)), 'Raw Data'!G2036, 0))</f>
        <v>0</v>
      </c>
      <c r="I2042">
        <f>IF(ISBLANK('Raw Data'!J2036), 0, IF(AND(4=MATCH(LARGE('Raw Data'!G2036:J2036, 3), 'Raw Data'!G2036:J2036, 0), 'Raw Data'!L2036-'Raw Data'!K2036&gt;3), 'Raw Data'!J2036, 0))</f>
        <v>0</v>
      </c>
      <c r="J2042">
        <f>IF(ISBLANK('Raw Data'!J2036), 0, IF(AND(3=MATCH(LARGE('Raw Data'!G2036:J2036, 3), 'Raw Data'!G2036:J2036, 0), 'Raw Data'!K2036-'Raw Data'!L2036&gt;3), 'Raw Data'!I2036, 0))</f>
        <v>0</v>
      </c>
      <c r="K2042">
        <f>IF(ISBLANK('Raw Data'!J2036), 0, IF(AND(2=MATCH(LARGE('Raw Data'!G2036:J2036, 3), 'Raw Data'!G2036:J2036, 0), AND('Raw Data'!L2036-'Raw Data'!K2036&lt;4, 'Raw Data'!L2036-'Raw Data'!K2036&gt;0)), 'Raw Data'!H2036, 0))</f>
        <v>0</v>
      </c>
      <c r="L2042">
        <f>IF(ISBLANK('Raw Data'!J2036), 0, IF(AND(1=MATCH(LARGE('Raw Data'!G2036:J2036, 3), 'Raw Data'!G2036:J2036, 0), AND('Raw Data'!K2036-'Raw Data'!L2036&lt;4, 'Raw Data'!K2036-'Raw Data'!L2036&gt;0)), 'Raw Data'!G2036, 0))</f>
        <v>0</v>
      </c>
      <c r="M2042">
        <f>IF(ISBLANK('Raw Data'!J2036), 0, IF(AND(4=MATCH(LARGE('Raw Data'!G2036:J2036, 2), 'Raw Data'!G2036:J2036, 0), 'Raw Data'!L2036-'Raw Data'!K2036&gt;3), 'Raw Data'!J2036, 0))</f>
        <v>0</v>
      </c>
      <c r="N2042">
        <f>IF(ISBLANK('Raw Data'!J2036), 0, IF(AND(3=MATCH(LARGE('Raw Data'!G2036:J2036, 2), 'Raw Data'!G2036:J2036, 0), 'Raw Data'!K2036-'Raw Data'!L2036&gt;3), 'Raw Data'!I2036, 0))</f>
        <v>0</v>
      </c>
      <c r="O2042">
        <f>IF(ISBLANK('Raw Data'!J2036), 0, IF(AND(2=MATCH(LARGE('Raw Data'!G2036:J2036, 2), 'Raw Data'!G2036:J2036, 0), AND('Raw Data'!L2036-'Raw Data'!K2036&lt;4, 'Raw Data'!L2036-'Raw Data'!K2036&gt;0)), 'Raw Data'!H2036, 0))</f>
        <v>0</v>
      </c>
      <c r="P2042">
        <f>IF(ISBLANK('Raw Data'!J2036), 0, IF(AND(1=MATCH(LARGE('Raw Data'!G2036:J2036, 2), 'Raw Data'!G2036:J2036, 0), AND('Raw Data'!K2036-'Raw Data'!L2036&lt;4, 'Raw Data'!K2036-'Raw Data'!L2036&gt;0)), 'Raw Data'!G2036, 0))</f>
        <v>0</v>
      </c>
      <c r="Q2042">
        <f>IF(ISBLANK('Raw Data'!J2036), 0, IF(AND(4=MATCH(LARGE('Raw Data'!G2036:J2036, 1), 'Raw Data'!G2036:J2036, 0), 'Raw Data'!L2036-'Raw Data'!K2036&gt;3), 'Raw Data'!J2036, 0))</f>
        <v>0</v>
      </c>
      <c r="R2042">
        <f>IF(ISBLANK('Raw Data'!J2036), 0, IF(AND(3=MATCH(LARGE('Raw Data'!G2036:J2036, 1), 'Raw Data'!G2036:J2036, 0), 'Raw Data'!K2036-'Raw Data'!L2036&gt;3), 'Raw Data'!I2036, 0))</f>
        <v>0</v>
      </c>
      <c r="S2042">
        <f>IF(AND('Raw Data'!L2036-'Raw Data'!K2036&gt;4, 'Raw Data'!F2036&lt;'Raw Data'!C2036), 'Raw Data'!J2036, 0)</f>
        <v>0</v>
      </c>
      <c r="T2042">
        <f>IF(AND('Raw Data'!K2036-'Raw Data'!L2036&gt;4, 'Raw Data'!F2036&gt;'Raw Data'!C2036), 'Raw Data'!I2036, 0)</f>
        <v>0</v>
      </c>
      <c r="U2042">
        <f>IF(AND('Raw Data'!L2036-'Raw Data'!K2036&lt;3, 'Raw Data'!L2036&gt;'Raw Data'!K2036, 'Raw Data'!F2036&lt;'Raw Data'!C2036), 'Raw Data'!H2036, 0)</f>
        <v>0</v>
      </c>
      <c r="V2042">
        <f>IF(AND('Raw Data'!L2036-'Raw Data'!K2036&lt;3, 'Raw Data'!L2036&gt;'Raw Data'!K2036, 'Raw Data'!F2036&gt;'Raw Data'!C2036), 'Raw Data'!G2036, 0)</f>
        <v>0</v>
      </c>
    </row>
    <row r="2043" spans="1:22" x14ac:dyDescent="0.3">
      <c r="A2043">
        <f>IF(AND('Raw Data'!F2037&lt;'Raw Data'!C2037, 'Raw Data'!L2037&gt;'Raw Data'!K2037, 'Raw Data'!L2037-'Raw Data'!K2037&gt;3), 'Raw Data'!J2037, 0)</f>
        <v>0</v>
      </c>
      <c r="B2043">
        <f>IF(AND('Raw Data'!C2037&lt;'Raw Data'!F2037, 'Raw Data'!K2037&gt;'Raw Data'!L2037, 'Raw Data'!K2037-'Raw Data'!L2037&gt;3), 'Raw Data'!I2037, 0)</f>
        <v>0</v>
      </c>
      <c r="C2043">
        <f>IF(AND('Raw Data'!F2037&lt;'Raw Data'!C2037, 'Raw Data'!L2037&gt;'Raw Data'!K2037, 'Raw Data'!L2037-'Raw Data'!K2037&lt;4), 'Raw Data'!H2037, 0)</f>
        <v>0</v>
      </c>
      <c r="D2043">
        <f>IF(AND('Raw Data'!C2037&lt;'Raw Data'!F2037, 'Raw Data'!K2037&gt;'Raw Data'!L2037, 'Raw Data'!K2037-'Raw Data'!L2037&lt;4), 'Raw Data'!G2037, 0)</f>
        <v>0</v>
      </c>
      <c r="E2043">
        <f>IF(ISBLANK('Raw Data'!J2037), 0, IF(AND(4=MATCH(LARGE('Raw Data'!G2037:J2037, 4), 'Raw Data'!G2037:J2037, 0), 'Raw Data'!L2037-'Raw Data'!K2037&gt;3), 'Raw Data'!J2037, 0))</f>
        <v>0</v>
      </c>
      <c r="F2043">
        <f>IF(ISBLANK('Raw Data'!J2037), 0, IF(AND(3=MATCH(LARGE('Raw Data'!G2037:J2037, 4), 'Raw Data'!G2037:J2037, 0), 'Raw Data'!K2037-'Raw Data'!L2037&gt;3), 'Raw Data'!I2037, 0))</f>
        <v>0</v>
      </c>
      <c r="G2043">
        <f>IF(ISBLANK('Raw Data'!J2037), 0, IF(AND(2=MATCH(LARGE('Raw Data'!G2037:J2037, 4), 'Raw Data'!G2037:J2037, 0), AND('Raw Data'!L2037-'Raw Data'!K2037&lt;4, 'Raw Data'!L2037-'Raw Data'!K2037&gt;0)), 'Raw Data'!H2037, 0))</f>
        <v>0</v>
      </c>
      <c r="H2043">
        <f>IF(ISBLANK('Raw Data'!J2037), 0, IF(AND(1=MATCH(LARGE('Raw Data'!G2037:J2037, 4), 'Raw Data'!G2037:J2037, 0), AND('Raw Data'!K2037-'Raw Data'!L2037&lt;4, 'Raw Data'!K2037-'Raw Data'!L2037&gt;0)), 'Raw Data'!G2037, 0))</f>
        <v>0</v>
      </c>
      <c r="I2043">
        <f>IF(ISBLANK('Raw Data'!J2037), 0, IF(AND(4=MATCH(LARGE('Raw Data'!G2037:J2037, 3), 'Raw Data'!G2037:J2037, 0), 'Raw Data'!L2037-'Raw Data'!K2037&gt;3), 'Raw Data'!J2037, 0))</f>
        <v>0</v>
      </c>
      <c r="J2043">
        <f>IF(ISBLANK('Raw Data'!J2037), 0, IF(AND(3=MATCH(LARGE('Raw Data'!G2037:J2037, 3), 'Raw Data'!G2037:J2037, 0), 'Raw Data'!K2037-'Raw Data'!L2037&gt;3), 'Raw Data'!I2037, 0))</f>
        <v>0</v>
      </c>
      <c r="K2043">
        <f>IF(ISBLANK('Raw Data'!J2037), 0, IF(AND(2=MATCH(LARGE('Raw Data'!G2037:J2037, 3), 'Raw Data'!G2037:J2037, 0), AND('Raw Data'!L2037-'Raw Data'!K2037&lt;4, 'Raw Data'!L2037-'Raw Data'!K2037&gt;0)), 'Raw Data'!H2037, 0))</f>
        <v>0</v>
      </c>
      <c r="L2043">
        <f>IF(ISBLANK('Raw Data'!J2037), 0, IF(AND(1=MATCH(LARGE('Raw Data'!G2037:J2037, 3), 'Raw Data'!G2037:J2037, 0), AND('Raw Data'!K2037-'Raw Data'!L2037&lt;4, 'Raw Data'!K2037-'Raw Data'!L2037&gt;0)), 'Raw Data'!G2037, 0))</f>
        <v>0</v>
      </c>
      <c r="M2043">
        <f>IF(ISBLANK('Raw Data'!J2037), 0, IF(AND(4=MATCH(LARGE('Raw Data'!G2037:J2037, 2), 'Raw Data'!G2037:J2037, 0), 'Raw Data'!L2037-'Raw Data'!K2037&gt;3), 'Raw Data'!J2037, 0))</f>
        <v>0</v>
      </c>
      <c r="N2043">
        <f>IF(ISBLANK('Raw Data'!J2037), 0, IF(AND(3=MATCH(LARGE('Raw Data'!G2037:J2037, 2), 'Raw Data'!G2037:J2037, 0), 'Raw Data'!K2037-'Raw Data'!L2037&gt;3), 'Raw Data'!I2037, 0))</f>
        <v>0</v>
      </c>
      <c r="O2043">
        <f>IF(ISBLANK('Raw Data'!J2037), 0, IF(AND(2=MATCH(LARGE('Raw Data'!G2037:J2037, 2), 'Raw Data'!G2037:J2037, 0), AND('Raw Data'!L2037-'Raw Data'!K2037&lt;4, 'Raw Data'!L2037-'Raw Data'!K2037&gt;0)), 'Raw Data'!H2037, 0))</f>
        <v>0</v>
      </c>
      <c r="P2043">
        <f>IF(ISBLANK('Raw Data'!J2037), 0, IF(AND(1=MATCH(LARGE('Raw Data'!G2037:J2037, 2), 'Raw Data'!G2037:J2037, 0), AND('Raw Data'!K2037-'Raw Data'!L2037&lt;4, 'Raw Data'!K2037-'Raw Data'!L2037&gt;0)), 'Raw Data'!G2037, 0))</f>
        <v>0</v>
      </c>
      <c r="Q2043">
        <f>IF(ISBLANK('Raw Data'!J2037), 0, IF(AND(4=MATCH(LARGE('Raw Data'!G2037:J2037, 1), 'Raw Data'!G2037:J2037, 0), 'Raw Data'!L2037-'Raw Data'!K2037&gt;3), 'Raw Data'!J2037, 0))</f>
        <v>0</v>
      </c>
      <c r="R2043">
        <f>IF(ISBLANK('Raw Data'!J2037), 0, IF(AND(3=MATCH(LARGE('Raw Data'!G2037:J2037, 1), 'Raw Data'!G2037:J2037, 0), 'Raw Data'!K2037-'Raw Data'!L2037&gt;3), 'Raw Data'!I2037, 0))</f>
        <v>0</v>
      </c>
      <c r="S2043">
        <f>IF(AND('Raw Data'!L2037-'Raw Data'!K2037&gt;4, 'Raw Data'!F2037&lt;'Raw Data'!C2037), 'Raw Data'!J2037, 0)</f>
        <v>0</v>
      </c>
      <c r="T2043">
        <f>IF(AND('Raw Data'!K2037-'Raw Data'!L2037&gt;4, 'Raw Data'!F2037&gt;'Raw Data'!C2037), 'Raw Data'!I2037, 0)</f>
        <v>0</v>
      </c>
      <c r="U2043">
        <f>IF(AND('Raw Data'!L2037-'Raw Data'!K2037&lt;3, 'Raw Data'!L2037&gt;'Raw Data'!K2037, 'Raw Data'!F2037&lt;'Raw Data'!C2037), 'Raw Data'!H2037, 0)</f>
        <v>0</v>
      </c>
      <c r="V2043">
        <f>IF(AND('Raw Data'!L2037-'Raw Data'!K2037&lt;3, 'Raw Data'!L2037&gt;'Raw Data'!K2037, 'Raw Data'!F2037&gt;'Raw Data'!C2037), 'Raw Data'!G2037, 0)</f>
        <v>0</v>
      </c>
    </row>
    <row r="2044" spans="1:22" x14ac:dyDescent="0.3">
      <c r="A2044">
        <f>IF(AND('Raw Data'!F2038&lt;'Raw Data'!C2038, 'Raw Data'!L2038&gt;'Raw Data'!K2038, 'Raw Data'!L2038-'Raw Data'!K2038&gt;3), 'Raw Data'!J2038, 0)</f>
        <v>0</v>
      </c>
      <c r="B2044">
        <f>IF(AND('Raw Data'!C2038&lt;'Raw Data'!F2038, 'Raw Data'!K2038&gt;'Raw Data'!L2038, 'Raw Data'!K2038-'Raw Data'!L2038&gt;3), 'Raw Data'!I2038, 0)</f>
        <v>0</v>
      </c>
      <c r="C2044">
        <f>IF(AND('Raw Data'!F2038&lt;'Raw Data'!C2038, 'Raw Data'!L2038&gt;'Raw Data'!K2038, 'Raw Data'!L2038-'Raw Data'!K2038&lt;4), 'Raw Data'!H2038, 0)</f>
        <v>0</v>
      </c>
      <c r="D2044">
        <f>IF(AND('Raw Data'!C2038&lt;'Raw Data'!F2038, 'Raw Data'!K2038&gt;'Raw Data'!L2038, 'Raw Data'!K2038-'Raw Data'!L2038&lt;4), 'Raw Data'!G2038, 0)</f>
        <v>0</v>
      </c>
      <c r="E2044">
        <f>IF(ISBLANK('Raw Data'!J2038), 0, IF(AND(4=MATCH(LARGE('Raw Data'!G2038:J2038, 4), 'Raw Data'!G2038:J2038, 0), 'Raw Data'!L2038-'Raw Data'!K2038&gt;3), 'Raw Data'!J2038, 0))</f>
        <v>0</v>
      </c>
      <c r="F2044">
        <f>IF(ISBLANK('Raw Data'!J2038), 0, IF(AND(3=MATCH(LARGE('Raw Data'!G2038:J2038, 4), 'Raw Data'!G2038:J2038, 0), 'Raw Data'!K2038-'Raw Data'!L2038&gt;3), 'Raw Data'!I2038, 0))</f>
        <v>0</v>
      </c>
      <c r="G2044">
        <f>IF(ISBLANK('Raw Data'!J2038), 0, IF(AND(2=MATCH(LARGE('Raw Data'!G2038:J2038, 4), 'Raw Data'!G2038:J2038, 0), AND('Raw Data'!L2038-'Raw Data'!K2038&lt;4, 'Raw Data'!L2038-'Raw Data'!K2038&gt;0)), 'Raw Data'!H2038, 0))</f>
        <v>0</v>
      </c>
      <c r="H2044">
        <f>IF(ISBLANK('Raw Data'!J2038), 0, IF(AND(1=MATCH(LARGE('Raw Data'!G2038:J2038, 4), 'Raw Data'!G2038:J2038, 0), AND('Raw Data'!K2038-'Raw Data'!L2038&lt;4, 'Raw Data'!K2038-'Raw Data'!L2038&gt;0)), 'Raw Data'!G2038, 0))</f>
        <v>0</v>
      </c>
      <c r="I2044">
        <f>IF(ISBLANK('Raw Data'!J2038), 0, IF(AND(4=MATCH(LARGE('Raw Data'!G2038:J2038, 3), 'Raw Data'!G2038:J2038, 0), 'Raw Data'!L2038-'Raw Data'!K2038&gt;3), 'Raw Data'!J2038, 0))</f>
        <v>0</v>
      </c>
      <c r="J2044">
        <f>IF(ISBLANK('Raw Data'!J2038), 0, IF(AND(3=MATCH(LARGE('Raw Data'!G2038:J2038, 3), 'Raw Data'!G2038:J2038, 0), 'Raw Data'!K2038-'Raw Data'!L2038&gt;3), 'Raw Data'!I2038, 0))</f>
        <v>0</v>
      </c>
      <c r="K2044">
        <f>IF(ISBLANK('Raw Data'!J2038), 0, IF(AND(2=MATCH(LARGE('Raw Data'!G2038:J2038, 3), 'Raw Data'!G2038:J2038, 0), AND('Raw Data'!L2038-'Raw Data'!K2038&lt;4, 'Raw Data'!L2038-'Raw Data'!K2038&gt;0)), 'Raw Data'!H2038, 0))</f>
        <v>0</v>
      </c>
      <c r="L2044">
        <f>IF(ISBLANK('Raw Data'!J2038), 0, IF(AND(1=MATCH(LARGE('Raw Data'!G2038:J2038, 3), 'Raw Data'!G2038:J2038, 0), AND('Raw Data'!K2038-'Raw Data'!L2038&lt;4, 'Raw Data'!K2038-'Raw Data'!L2038&gt;0)), 'Raw Data'!G2038, 0))</f>
        <v>0</v>
      </c>
      <c r="M2044">
        <f>IF(ISBLANK('Raw Data'!J2038), 0, IF(AND(4=MATCH(LARGE('Raw Data'!G2038:J2038, 2), 'Raw Data'!G2038:J2038, 0), 'Raw Data'!L2038-'Raw Data'!K2038&gt;3), 'Raw Data'!J2038, 0))</f>
        <v>0</v>
      </c>
      <c r="N2044">
        <f>IF(ISBLANK('Raw Data'!J2038), 0, IF(AND(3=MATCH(LARGE('Raw Data'!G2038:J2038, 2), 'Raw Data'!G2038:J2038, 0), 'Raw Data'!K2038-'Raw Data'!L2038&gt;3), 'Raw Data'!I2038, 0))</f>
        <v>0</v>
      </c>
      <c r="O2044">
        <f>IF(ISBLANK('Raw Data'!J2038), 0, IF(AND(2=MATCH(LARGE('Raw Data'!G2038:J2038, 2), 'Raw Data'!G2038:J2038, 0), AND('Raw Data'!L2038-'Raw Data'!K2038&lt;4, 'Raw Data'!L2038-'Raw Data'!K2038&gt;0)), 'Raw Data'!H2038, 0))</f>
        <v>0</v>
      </c>
      <c r="P2044">
        <f>IF(ISBLANK('Raw Data'!J2038), 0, IF(AND(1=MATCH(LARGE('Raw Data'!G2038:J2038, 2), 'Raw Data'!G2038:J2038, 0), AND('Raw Data'!K2038-'Raw Data'!L2038&lt;4, 'Raw Data'!K2038-'Raw Data'!L2038&gt;0)), 'Raw Data'!G2038, 0))</f>
        <v>0</v>
      </c>
      <c r="Q2044">
        <f>IF(ISBLANK('Raw Data'!J2038), 0, IF(AND(4=MATCH(LARGE('Raw Data'!G2038:J2038, 1), 'Raw Data'!G2038:J2038, 0), 'Raw Data'!L2038-'Raw Data'!K2038&gt;3), 'Raw Data'!J2038, 0))</f>
        <v>0</v>
      </c>
      <c r="R2044">
        <f>IF(ISBLANK('Raw Data'!J2038), 0, IF(AND(3=MATCH(LARGE('Raw Data'!G2038:J2038, 1), 'Raw Data'!G2038:J2038, 0), 'Raw Data'!K2038-'Raw Data'!L2038&gt;3), 'Raw Data'!I2038, 0))</f>
        <v>0</v>
      </c>
      <c r="S2044">
        <f>IF(AND('Raw Data'!L2038-'Raw Data'!K2038&gt;4, 'Raw Data'!F2038&lt;'Raw Data'!C2038), 'Raw Data'!J2038, 0)</f>
        <v>0</v>
      </c>
      <c r="T2044">
        <f>IF(AND('Raw Data'!K2038-'Raw Data'!L2038&gt;4, 'Raw Data'!F2038&gt;'Raw Data'!C2038), 'Raw Data'!I2038, 0)</f>
        <v>0</v>
      </c>
      <c r="U2044">
        <f>IF(AND('Raw Data'!L2038-'Raw Data'!K2038&lt;3, 'Raw Data'!L2038&gt;'Raw Data'!K2038, 'Raw Data'!F2038&lt;'Raw Data'!C2038), 'Raw Data'!H2038, 0)</f>
        <v>0</v>
      </c>
      <c r="V2044">
        <f>IF(AND('Raw Data'!L2038-'Raw Data'!K2038&lt;3, 'Raw Data'!L2038&gt;'Raw Data'!K2038, 'Raw Data'!F2038&gt;'Raw Data'!C2038), 'Raw Data'!G2038, 0)</f>
        <v>0</v>
      </c>
    </row>
    <row r="2045" spans="1:22" x14ac:dyDescent="0.3">
      <c r="A2045">
        <f>IF(AND('Raw Data'!F2039&lt;'Raw Data'!C2039, 'Raw Data'!L2039&gt;'Raw Data'!K2039, 'Raw Data'!L2039-'Raw Data'!K2039&gt;3), 'Raw Data'!J2039, 0)</f>
        <v>0</v>
      </c>
      <c r="B2045">
        <f>IF(AND('Raw Data'!C2039&lt;'Raw Data'!F2039, 'Raw Data'!K2039&gt;'Raw Data'!L2039, 'Raw Data'!K2039-'Raw Data'!L2039&gt;3), 'Raw Data'!I2039, 0)</f>
        <v>0</v>
      </c>
      <c r="C2045">
        <f>IF(AND('Raw Data'!F2039&lt;'Raw Data'!C2039, 'Raw Data'!L2039&gt;'Raw Data'!K2039, 'Raw Data'!L2039-'Raw Data'!K2039&lt;4), 'Raw Data'!H2039, 0)</f>
        <v>0</v>
      </c>
      <c r="D2045">
        <f>IF(AND('Raw Data'!C2039&lt;'Raw Data'!F2039, 'Raw Data'!K2039&gt;'Raw Data'!L2039, 'Raw Data'!K2039-'Raw Data'!L2039&lt;4), 'Raw Data'!G2039, 0)</f>
        <v>0</v>
      </c>
      <c r="E2045">
        <f>IF(ISBLANK('Raw Data'!J2039), 0, IF(AND(4=MATCH(LARGE('Raw Data'!G2039:J2039, 4), 'Raw Data'!G2039:J2039, 0), 'Raw Data'!L2039-'Raw Data'!K2039&gt;3), 'Raw Data'!J2039, 0))</f>
        <v>0</v>
      </c>
      <c r="F2045">
        <f>IF(ISBLANK('Raw Data'!J2039), 0, IF(AND(3=MATCH(LARGE('Raw Data'!G2039:J2039, 4), 'Raw Data'!G2039:J2039, 0), 'Raw Data'!K2039-'Raw Data'!L2039&gt;3), 'Raw Data'!I2039, 0))</f>
        <v>0</v>
      </c>
      <c r="G2045">
        <f>IF(ISBLANK('Raw Data'!J2039), 0, IF(AND(2=MATCH(LARGE('Raw Data'!G2039:J2039, 4), 'Raw Data'!G2039:J2039, 0), AND('Raw Data'!L2039-'Raw Data'!K2039&lt;4, 'Raw Data'!L2039-'Raw Data'!K2039&gt;0)), 'Raw Data'!H2039, 0))</f>
        <v>0</v>
      </c>
      <c r="H2045">
        <f>IF(ISBLANK('Raw Data'!J2039), 0, IF(AND(1=MATCH(LARGE('Raw Data'!G2039:J2039, 4), 'Raw Data'!G2039:J2039, 0), AND('Raw Data'!K2039-'Raw Data'!L2039&lt;4, 'Raw Data'!K2039-'Raw Data'!L2039&gt;0)), 'Raw Data'!G2039, 0))</f>
        <v>0</v>
      </c>
      <c r="I2045">
        <f>IF(ISBLANK('Raw Data'!J2039), 0, IF(AND(4=MATCH(LARGE('Raw Data'!G2039:J2039, 3), 'Raw Data'!G2039:J2039, 0), 'Raw Data'!L2039-'Raw Data'!K2039&gt;3), 'Raw Data'!J2039, 0))</f>
        <v>0</v>
      </c>
      <c r="J2045">
        <f>IF(ISBLANK('Raw Data'!J2039), 0, IF(AND(3=MATCH(LARGE('Raw Data'!G2039:J2039, 3), 'Raw Data'!G2039:J2039, 0), 'Raw Data'!K2039-'Raw Data'!L2039&gt;3), 'Raw Data'!I2039, 0))</f>
        <v>0</v>
      </c>
      <c r="K2045">
        <f>IF(ISBLANK('Raw Data'!J2039), 0, IF(AND(2=MATCH(LARGE('Raw Data'!G2039:J2039, 3), 'Raw Data'!G2039:J2039, 0), AND('Raw Data'!L2039-'Raw Data'!K2039&lt;4, 'Raw Data'!L2039-'Raw Data'!K2039&gt;0)), 'Raw Data'!H2039, 0))</f>
        <v>0</v>
      </c>
      <c r="L2045">
        <f>IF(ISBLANK('Raw Data'!J2039), 0, IF(AND(1=MATCH(LARGE('Raw Data'!G2039:J2039, 3), 'Raw Data'!G2039:J2039, 0), AND('Raw Data'!K2039-'Raw Data'!L2039&lt;4, 'Raw Data'!K2039-'Raw Data'!L2039&gt;0)), 'Raw Data'!G2039, 0))</f>
        <v>0</v>
      </c>
      <c r="M2045">
        <f>IF(ISBLANK('Raw Data'!J2039), 0, IF(AND(4=MATCH(LARGE('Raw Data'!G2039:J2039, 2), 'Raw Data'!G2039:J2039, 0), 'Raw Data'!L2039-'Raw Data'!K2039&gt;3), 'Raw Data'!J2039, 0))</f>
        <v>0</v>
      </c>
      <c r="N2045">
        <f>IF(ISBLANK('Raw Data'!J2039), 0, IF(AND(3=MATCH(LARGE('Raw Data'!G2039:J2039, 2), 'Raw Data'!G2039:J2039, 0), 'Raw Data'!K2039-'Raw Data'!L2039&gt;3), 'Raw Data'!I2039, 0))</f>
        <v>0</v>
      </c>
      <c r="O2045">
        <f>IF(ISBLANK('Raw Data'!J2039), 0, IF(AND(2=MATCH(LARGE('Raw Data'!G2039:J2039, 2), 'Raw Data'!G2039:J2039, 0), AND('Raw Data'!L2039-'Raw Data'!K2039&lt;4, 'Raw Data'!L2039-'Raw Data'!K2039&gt;0)), 'Raw Data'!H2039, 0))</f>
        <v>0</v>
      </c>
      <c r="P2045">
        <f>IF(ISBLANK('Raw Data'!J2039), 0, IF(AND(1=MATCH(LARGE('Raw Data'!G2039:J2039, 2), 'Raw Data'!G2039:J2039, 0), AND('Raw Data'!K2039-'Raw Data'!L2039&lt;4, 'Raw Data'!K2039-'Raw Data'!L2039&gt;0)), 'Raw Data'!G2039, 0))</f>
        <v>0</v>
      </c>
      <c r="Q2045">
        <f>IF(ISBLANK('Raw Data'!J2039), 0, IF(AND(4=MATCH(LARGE('Raw Data'!G2039:J2039, 1), 'Raw Data'!G2039:J2039, 0), 'Raw Data'!L2039-'Raw Data'!K2039&gt;3), 'Raw Data'!J2039, 0))</f>
        <v>0</v>
      </c>
      <c r="R2045">
        <f>IF(ISBLANK('Raw Data'!J2039), 0, IF(AND(3=MATCH(LARGE('Raw Data'!G2039:J2039, 1), 'Raw Data'!G2039:J2039, 0), 'Raw Data'!K2039-'Raw Data'!L2039&gt;3), 'Raw Data'!I2039, 0))</f>
        <v>0</v>
      </c>
      <c r="S2045">
        <f>IF(AND('Raw Data'!L2039-'Raw Data'!K2039&gt;4, 'Raw Data'!F2039&lt;'Raw Data'!C2039), 'Raw Data'!J2039, 0)</f>
        <v>0</v>
      </c>
      <c r="T2045">
        <f>IF(AND('Raw Data'!K2039-'Raw Data'!L2039&gt;4, 'Raw Data'!F2039&gt;'Raw Data'!C2039), 'Raw Data'!I2039, 0)</f>
        <v>0</v>
      </c>
      <c r="U2045">
        <f>IF(AND('Raw Data'!L2039-'Raw Data'!K2039&lt;3, 'Raw Data'!L2039&gt;'Raw Data'!K2039, 'Raw Data'!F2039&lt;'Raw Data'!C2039), 'Raw Data'!H2039, 0)</f>
        <v>0</v>
      </c>
      <c r="V2045">
        <f>IF(AND('Raw Data'!L2039-'Raw Data'!K2039&lt;3, 'Raw Data'!L2039&gt;'Raw Data'!K2039, 'Raw Data'!F2039&gt;'Raw Data'!C2039), 'Raw Data'!G2039, 0)</f>
        <v>0</v>
      </c>
    </row>
    <row r="2046" spans="1:22" x14ac:dyDescent="0.3">
      <c r="A2046">
        <f>IF(AND('Raw Data'!F2040&lt;'Raw Data'!C2040, 'Raw Data'!L2040&gt;'Raw Data'!K2040, 'Raw Data'!L2040-'Raw Data'!K2040&gt;3), 'Raw Data'!J2040, 0)</f>
        <v>0</v>
      </c>
      <c r="B2046">
        <f>IF(AND('Raw Data'!C2040&lt;'Raw Data'!F2040, 'Raw Data'!K2040&gt;'Raw Data'!L2040, 'Raw Data'!K2040-'Raw Data'!L2040&gt;3), 'Raw Data'!I2040, 0)</f>
        <v>0</v>
      </c>
      <c r="C2046">
        <f>IF(AND('Raw Data'!F2040&lt;'Raw Data'!C2040, 'Raw Data'!L2040&gt;'Raw Data'!K2040, 'Raw Data'!L2040-'Raw Data'!K2040&lt;4), 'Raw Data'!H2040, 0)</f>
        <v>0</v>
      </c>
      <c r="D2046">
        <f>IF(AND('Raw Data'!C2040&lt;'Raw Data'!F2040, 'Raw Data'!K2040&gt;'Raw Data'!L2040, 'Raw Data'!K2040-'Raw Data'!L2040&lt;4), 'Raw Data'!G2040, 0)</f>
        <v>0</v>
      </c>
      <c r="E2046">
        <f>IF(ISBLANK('Raw Data'!J2040), 0, IF(AND(4=MATCH(LARGE('Raw Data'!G2040:J2040, 4), 'Raw Data'!G2040:J2040, 0), 'Raw Data'!L2040-'Raw Data'!K2040&gt;3), 'Raw Data'!J2040, 0))</f>
        <v>0</v>
      </c>
      <c r="F2046">
        <f>IF(ISBLANK('Raw Data'!J2040), 0, IF(AND(3=MATCH(LARGE('Raw Data'!G2040:J2040, 4), 'Raw Data'!G2040:J2040, 0), 'Raw Data'!K2040-'Raw Data'!L2040&gt;3), 'Raw Data'!I2040, 0))</f>
        <v>0</v>
      </c>
      <c r="G2046">
        <f>IF(ISBLANK('Raw Data'!J2040), 0, IF(AND(2=MATCH(LARGE('Raw Data'!G2040:J2040, 4), 'Raw Data'!G2040:J2040, 0), AND('Raw Data'!L2040-'Raw Data'!K2040&lt;4, 'Raw Data'!L2040-'Raw Data'!K2040&gt;0)), 'Raw Data'!H2040, 0))</f>
        <v>0</v>
      </c>
      <c r="H2046">
        <f>IF(ISBLANK('Raw Data'!J2040), 0, IF(AND(1=MATCH(LARGE('Raw Data'!G2040:J2040, 4), 'Raw Data'!G2040:J2040, 0), AND('Raw Data'!K2040-'Raw Data'!L2040&lt;4, 'Raw Data'!K2040-'Raw Data'!L2040&gt;0)), 'Raw Data'!G2040, 0))</f>
        <v>0</v>
      </c>
      <c r="I2046">
        <f>IF(ISBLANK('Raw Data'!J2040), 0, IF(AND(4=MATCH(LARGE('Raw Data'!G2040:J2040, 3), 'Raw Data'!G2040:J2040, 0), 'Raw Data'!L2040-'Raw Data'!K2040&gt;3), 'Raw Data'!J2040, 0))</f>
        <v>0</v>
      </c>
      <c r="J2046">
        <f>IF(ISBLANK('Raw Data'!J2040), 0, IF(AND(3=MATCH(LARGE('Raw Data'!G2040:J2040, 3), 'Raw Data'!G2040:J2040, 0), 'Raw Data'!K2040-'Raw Data'!L2040&gt;3), 'Raw Data'!I2040, 0))</f>
        <v>0</v>
      </c>
      <c r="K2046">
        <f>IF(ISBLANK('Raw Data'!J2040), 0, IF(AND(2=MATCH(LARGE('Raw Data'!G2040:J2040, 3), 'Raw Data'!G2040:J2040, 0), AND('Raw Data'!L2040-'Raw Data'!K2040&lt;4, 'Raw Data'!L2040-'Raw Data'!K2040&gt;0)), 'Raw Data'!H2040, 0))</f>
        <v>0</v>
      </c>
      <c r="L2046">
        <f>IF(ISBLANK('Raw Data'!J2040), 0, IF(AND(1=MATCH(LARGE('Raw Data'!G2040:J2040, 3), 'Raw Data'!G2040:J2040, 0), AND('Raw Data'!K2040-'Raw Data'!L2040&lt;4, 'Raw Data'!K2040-'Raw Data'!L2040&gt;0)), 'Raw Data'!G2040, 0))</f>
        <v>0</v>
      </c>
      <c r="M2046">
        <f>IF(ISBLANK('Raw Data'!J2040), 0, IF(AND(4=MATCH(LARGE('Raw Data'!G2040:J2040, 2), 'Raw Data'!G2040:J2040, 0), 'Raw Data'!L2040-'Raw Data'!K2040&gt;3), 'Raw Data'!J2040, 0))</f>
        <v>0</v>
      </c>
      <c r="N2046">
        <f>IF(ISBLANK('Raw Data'!J2040), 0, IF(AND(3=MATCH(LARGE('Raw Data'!G2040:J2040, 2), 'Raw Data'!G2040:J2040, 0), 'Raw Data'!K2040-'Raw Data'!L2040&gt;3), 'Raw Data'!I2040, 0))</f>
        <v>0</v>
      </c>
      <c r="O2046">
        <f>IF(ISBLANK('Raw Data'!J2040), 0, IF(AND(2=MATCH(LARGE('Raw Data'!G2040:J2040, 2), 'Raw Data'!G2040:J2040, 0), AND('Raw Data'!L2040-'Raw Data'!K2040&lt;4, 'Raw Data'!L2040-'Raw Data'!K2040&gt;0)), 'Raw Data'!H2040, 0))</f>
        <v>0</v>
      </c>
      <c r="P2046">
        <f>IF(ISBLANK('Raw Data'!J2040), 0, IF(AND(1=MATCH(LARGE('Raw Data'!G2040:J2040, 2), 'Raw Data'!G2040:J2040, 0), AND('Raw Data'!K2040-'Raw Data'!L2040&lt;4, 'Raw Data'!K2040-'Raw Data'!L2040&gt;0)), 'Raw Data'!G2040, 0))</f>
        <v>0</v>
      </c>
      <c r="Q2046">
        <f>IF(ISBLANK('Raw Data'!J2040), 0, IF(AND(4=MATCH(LARGE('Raw Data'!G2040:J2040, 1), 'Raw Data'!G2040:J2040, 0), 'Raw Data'!L2040-'Raw Data'!K2040&gt;3), 'Raw Data'!J2040, 0))</f>
        <v>0</v>
      </c>
      <c r="R2046">
        <f>IF(ISBLANK('Raw Data'!J2040), 0, IF(AND(3=MATCH(LARGE('Raw Data'!G2040:J2040, 1), 'Raw Data'!G2040:J2040, 0), 'Raw Data'!K2040-'Raw Data'!L2040&gt;3), 'Raw Data'!I2040, 0))</f>
        <v>0</v>
      </c>
      <c r="S2046">
        <f>IF(AND('Raw Data'!L2040-'Raw Data'!K2040&gt;4, 'Raw Data'!F2040&lt;'Raw Data'!C2040), 'Raw Data'!J2040, 0)</f>
        <v>0</v>
      </c>
      <c r="T2046">
        <f>IF(AND('Raw Data'!K2040-'Raw Data'!L2040&gt;4, 'Raw Data'!F2040&gt;'Raw Data'!C2040), 'Raw Data'!I2040, 0)</f>
        <v>0</v>
      </c>
      <c r="U2046">
        <f>IF(AND('Raw Data'!L2040-'Raw Data'!K2040&lt;3, 'Raw Data'!L2040&gt;'Raw Data'!K2040, 'Raw Data'!F2040&lt;'Raw Data'!C2040), 'Raw Data'!H2040, 0)</f>
        <v>0</v>
      </c>
      <c r="V2046">
        <f>IF(AND('Raw Data'!L2040-'Raw Data'!K2040&lt;3, 'Raw Data'!L2040&gt;'Raw Data'!K2040, 'Raw Data'!F2040&gt;'Raw Data'!C2040), 'Raw Data'!G2040, 0)</f>
        <v>0</v>
      </c>
    </row>
    <row r="2047" spans="1:22" x14ac:dyDescent="0.3">
      <c r="A2047">
        <f>IF(AND('Raw Data'!F2041&lt;'Raw Data'!C2041, 'Raw Data'!L2041&gt;'Raw Data'!K2041, 'Raw Data'!L2041-'Raw Data'!K2041&gt;3), 'Raw Data'!J2041, 0)</f>
        <v>0</v>
      </c>
      <c r="B2047">
        <f>IF(AND('Raw Data'!C2041&lt;'Raw Data'!F2041, 'Raw Data'!K2041&gt;'Raw Data'!L2041, 'Raw Data'!K2041-'Raw Data'!L2041&gt;3), 'Raw Data'!I2041, 0)</f>
        <v>0</v>
      </c>
      <c r="C2047">
        <f>IF(AND('Raw Data'!F2041&lt;'Raw Data'!C2041, 'Raw Data'!L2041&gt;'Raw Data'!K2041, 'Raw Data'!L2041-'Raw Data'!K2041&lt;4), 'Raw Data'!H2041, 0)</f>
        <v>0</v>
      </c>
      <c r="D2047">
        <f>IF(AND('Raw Data'!C2041&lt;'Raw Data'!F2041, 'Raw Data'!K2041&gt;'Raw Data'!L2041, 'Raw Data'!K2041-'Raw Data'!L2041&lt;4), 'Raw Data'!G2041, 0)</f>
        <v>0</v>
      </c>
      <c r="E2047">
        <f>IF(ISBLANK('Raw Data'!J2041), 0, IF(AND(4=MATCH(LARGE('Raw Data'!G2041:J2041, 4), 'Raw Data'!G2041:J2041, 0), 'Raw Data'!L2041-'Raw Data'!K2041&gt;3), 'Raw Data'!J2041, 0))</f>
        <v>0</v>
      </c>
      <c r="F2047">
        <f>IF(ISBLANK('Raw Data'!J2041), 0, IF(AND(3=MATCH(LARGE('Raw Data'!G2041:J2041, 4), 'Raw Data'!G2041:J2041, 0), 'Raw Data'!K2041-'Raw Data'!L2041&gt;3), 'Raw Data'!I2041, 0))</f>
        <v>0</v>
      </c>
      <c r="G2047">
        <f>IF(ISBLANK('Raw Data'!J2041), 0, IF(AND(2=MATCH(LARGE('Raw Data'!G2041:J2041, 4), 'Raw Data'!G2041:J2041, 0), AND('Raw Data'!L2041-'Raw Data'!K2041&lt;4, 'Raw Data'!L2041-'Raw Data'!K2041&gt;0)), 'Raw Data'!H2041, 0))</f>
        <v>0</v>
      </c>
      <c r="H2047">
        <f>IF(ISBLANK('Raw Data'!J2041), 0, IF(AND(1=MATCH(LARGE('Raw Data'!G2041:J2041, 4), 'Raw Data'!G2041:J2041, 0), AND('Raw Data'!K2041-'Raw Data'!L2041&lt;4, 'Raw Data'!K2041-'Raw Data'!L2041&gt;0)), 'Raw Data'!G2041, 0))</f>
        <v>0</v>
      </c>
      <c r="I2047">
        <f>IF(ISBLANK('Raw Data'!J2041), 0, IF(AND(4=MATCH(LARGE('Raw Data'!G2041:J2041, 3), 'Raw Data'!G2041:J2041, 0), 'Raw Data'!L2041-'Raw Data'!K2041&gt;3), 'Raw Data'!J2041, 0))</f>
        <v>0</v>
      </c>
      <c r="J2047">
        <f>IF(ISBLANK('Raw Data'!J2041), 0, IF(AND(3=MATCH(LARGE('Raw Data'!G2041:J2041, 3), 'Raw Data'!G2041:J2041, 0), 'Raw Data'!K2041-'Raw Data'!L2041&gt;3), 'Raw Data'!I2041, 0))</f>
        <v>0</v>
      </c>
      <c r="K2047">
        <f>IF(ISBLANK('Raw Data'!J2041), 0, IF(AND(2=MATCH(LARGE('Raw Data'!G2041:J2041, 3), 'Raw Data'!G2041:J2041, 0), AND('Raw Data'!L2041-'Raw Data'!K2041&lt;4, 'Raw Data'!L2041-'Raw Data'!K2041&gt;0)), 'Raw Data'!H2041, 0))</f>
        <v>0</v>
      </c>
      <c r="L2047">
        <f>IF(ISBLANK('Raw Data'!J2041), 0, IF(AND(1=MATCH(LARGE('Raw Data'!G2041:J2041, 3), 'Raw Data'!G2041:J2041, 0), AND('Raw Data'!K2041-'Raw Data'!L2041&lt;4, 'Raw Data'!K2041-'Raw Data'!L2041&gt;0)), 'Raw Data'!G2041, 0))</f>
        <v>0</v>
      </c>
      <c r="M2047">
        <f>IF(ISBLANK('Raw Data'!J2041), 0, IF(AND(4=MATCH(LARGE('Raw Data'!G2041:J2041, 2), 'Raw Data'!G2041:J2041, 0), 'Raw Data'!L2041-'Raw Data'!K2041&gt;3), 'Raw Data'!J2041, 0))</f>
        <v>0</v>
      </c>
      <c r="N2047">
        <f>IF(ISBLANK('Raw Data'!J2041), 0, IF(AND(3=MATCH(LARGE('Raw Data'!G2041:J2041, 2), 'Raw Data'!G2041:J2041, 0), 'Raw Data'!K2041-'Raw Data'!L2041&gt;3), 'Raw Data'!I2041, 0))</f>
        <v>0</v>
      </c>
      <c r="O2047">
        <f>IF(ISBLANK('Raw Data'!J2041), 0, IF(AND(2=MATCH(LARGE('Raw Data'!G2041:J2041, 2), 'Raw Data'!G2041:J2041, 0), AND('Raw Data'!L2041-'Raw Data'!K2041&lt;4, 'Raw Data'!L2041-'Raw Data'!K2041&gt;0)), 'Raw Data'!H2041, 0))</f>
        <v>0</v>
      </c>
      <c r="P2047">
        <f>IF(ISBLANK('Raw Data'!J2041), 0, IF(AND(1=MATCH(LARGE('Raw Data'!G2041:J2041, 2), 'Raw Data'!G2041:J2041, 0), AND('Raw Data'!K2041-'Raw Data'!L2041&lt;4, 'Raw Data'!K2041-'Raw Data'!L2041&gt;0)), 'Raw Data'!G2041, 0))</f>
        <v>0</v>
      </c>
      <c r="Q2047">
        <f>IF(ISBLANK('Raw Data'!J2041), 0, IF(AND(4=MATCH(LARGE('Raw Data'!G2041:J2041, 1), 'Raw Data'!G2041:J2041, 0), 'Raw Data'!L2041-'Raw Data'!K2041&gt;3), 'Raw Data'!J2041, 0))</f>
        <v>0</v>
      </c>
      <c r="R2047">
        <f>IF(ISBLANK('Raw Data'!J2041), 0, IF(AND(3=MATCH(LARGE('Raw Data'!G2041:J2041, 1), 'Raw Data'!G2041:J2041, 0), 'Raw Data'!K2041-'Raw Data'!L2041&gt;3), 'Raw Data'!I2041, 0))</f>
        <v>0</v>
      </c>
      <c r="S2047">
        <f>IF(AND('Raw Data'!L2041-'Raw Data'!K2041&gt;4, 'Raw Data'!F2041&lt;'Raw Data'!C2041), 'Raw Data'!J2041, 0)</f>
        <v>0</v>
      </c>
      <c r="T2047">
        <f>IF(AND('Raw Data'!K2041-'Raw Data'!L2041&gt;4, 'Raw Data'!F2041&gt;'Raw Data'!C2041), 'Raw Data'!I2041, 0)</f>
        <v>0</v>
      </c>
      <c r="U2047">
        <f>IF(AND('Raw Data'!L2041-'Raw Data'!K2041&lt;3, 'Raw Data'!L2041&gt;'Raw Data'!K2041, 'Raw Data'!F2041&lt;'Raw Data'!C2041), 'Raw Data'!H2041, 0)</f>
        <v>0</v>
      </c>
      <c r="V2047">
        <f>IF(AND('Raw Data'!L2041-'Raw Data'!K2041&lt;3, 'Raw Data'!L2041&gt;'Raw Data'!K2041, 'Raw Data'!F2041&gt;'Raw Data'!C2041), 'Raw Data'!G2041, 0)</f>
        <v>0</v>
      </c>
    </row>
    <row r="2048" spans="1:22" x14ac:dyDescent="0.3">
      <c r="A2048">
        <f>IF(AND('Raw Data'!F2042&lt;'Raw Data'!C2042, 'Raw Data'!L2042&gt;'Raw Data'!K2042, 'Raw Data'!L2042-'Raw Data'!K2042&gt;3), 'Raw Data'!J2042, 0)</f>
        <v>0</v>
      </c>
      <c r="B2048">
        <f>IF(AND('Raw Data'!C2042&lt;'Raw Data'!F2042, 'Raw Data'!K2042&gt;'Raw Data'!L2042, 'Raw Data'!K2042-'Raw Data'!L2042&gt;3), 'Raw Data'!I2042, 0)</f>
        <v>0</v>
      </c>
      <c r="C2048">
        <f>IF(AND('Raw Data'!F2042&lt;'Raw Data'!C2042, 'Raw Data'!L2042&gt;'Raw Data'!K2042, 'Raw Data'!L2042-'Raw Data'!K2042&lt;4), 'Raw Data'!H2042, 0)</f>
        <v>0</v>
      </c>
      <c r="D2048">
        <f>IF(AND('Raw Data'!C2042&lt;'Raw Data'!F2042, 'Raw Data'!K2042&gt;'Raw Data'!L2042, 'Raw Data'!K2042-'Raw Data'!L2042&lt;4), 'Raw Data'!G2042, 0)</f>
        <v>0</v>
      </c>
      <c r="E2048">
        <f>IF(ISBLANK('Raw Data'!J2042), 0, IF(AND(4=MATCH(LARGE('Raw Data'!G2042:J2042, 4), 'Raw Data'!G2042:J2042, 0), 'Raw Data'!L2042-'Raw Data'!K2042&gt;3), 'Raw Data'!J2042, 0))</f>
        <v>0</v>
      </c>
      <c r="F2048">
        <f>IF(ISBLANK('Raw Data'!J2042), 0, IF(AND(3=MATCH(LARGE('Raw Data'!G2042:J2042, 4), 'Raw Data'!G2042:J2042, 0), 'Raw Data'!K2042-'Raw Data'!L2042&gt;3), 'Raw Data'!I2042, 0))</f>
        <v>0</v>
      </c>
      <c r="G2048">
        <f>IF(ISBLANK('Raw Data'!J2042), 0, IF(AND(2=MATCH(LARGE('Raw Data'!G2042:J2042, 4), 'Raw Data'!G2042:J2042, 0), AND('Raw Data'!L2042-'Raw Data'!K2042&lt;4, 'Raw Data'!L2042-'Raw Data'!K2042&gt;0)), 'Raw Data'!H2042, 0))</f>
        <v>0</v>
      </c>
      <c r="H2048">
        <f>IF(ISBLANK('Raw Data'!J2042), 0, IF(AND(1=MATCH(LARGE('Raw Data'!G2042:J2042, 4), 'Raw Data'!G2042:J2042, 0), AND('Raw Data'!K2042-'Raw Data'!L2042&lt;4, 'Raw Data'!K2042-'Raw Data'!L2042&gt;0)), 'Raw Data'!G2042, 0))</f>
        <v>0</v>
      </c>
      <c r="I2048">
        <f>IF(ISBLANK('Raw Data'!J2042), 0, IF(AND(4=MATCH(LARGE('Raw Data'!G2042:J2042, 3), 'Raw Data'!G2042:J2042, 0), 'Raw Data'!L2042-'Raw Data'!K2042&gt;3), 'Raw Data'!J2042, 0))</f>
        <v>0</v>
      </c>
      <c r="J2048">
        <f>IF(ISBLANK('Raw Data'!J2042), 0, IF(AND(3=MATCH(LARGE('Raw Data'!G2042:J2042, 3), 'Raw Data'!G2042:J2042, 0), 'Raw Data'!K2042-'Raw Data'!L2042&gt;3), 'Raw Data'!I2042, 0))</f>
        <v>0</v>
      </c>
      <c r="K2048">
        <f>IF(ISBLANK('Raw Data'!J2042), 0, IF(AND(2=MATCH(LARGE('Raw Data'!G2042:J2042, 3), 'Raw Data'!G2042:J2042, 0), AND('Raw Data'!L2042-'Raw Data'!K2042&lt;4, 'Raw Data'!L2042-'Raw Data'!K2042&gt;0)), 'Raw Data'!H2042, 0))</f>
        <v>0</v>
      </c>
      <c r="L2048">
        <f>IF(ISBLANK('Raw Data'!J2042), 0, IF(AND(1=MATCH(LARGE('Raw Data'!G2042:J2042, 3), 'Raw Data'!G2042:J2042, 0), AND('Raw Data'!K2042-'Raw Data'!L2042&lt;4, 'Raw Data'!K2042-'Raw Data'!L2042&gt;0)), 'Raw Data'!G2042, 0))</f>
        <v>0</v>
      </c>
      <c r="M2048">
        <f>IF(ISBLANK('Raw Data'!J2042), 0, IF(AND(4=MATCH(LARGE('Raw Data'!G2042:J2042, 2), 'Raw Data'!G2042:J2042, 0), 'Raw Data'!L2042-'Raw Data'!K2042&gt;3), 'Raw Data'!J2042, 0))</f>
        <v>0</v>
      </c>
      <c r="N2048">
        <f>IF(ISBLANK('Raw Data'!J2042), 0, IF(AND(3=MATCH(LARGE('Raw Data'!G2042:J2042, 2), 'Raw Data'!G2042:J2042, 0), 'Raw Data'!K2042-'Raw Data'!L2042&gt;3), 'Raw Data'!I2042, 0))</f>
        <v>0</v>
      </c>
      <c r="O2048">
        <f>IF(ISBLANK('Raw Data'!J2042), 0, IF(AND(2=MATCH(LARGE('Raw Data'!G2042:J2042, 2), 'Raw Data'!G2042:J2042, 0), AND('Raw Data'!L2042-'Raw Data'!K2042&lt;4, 'Raw Data'!L2042-'Raw Data'!K2042&gt;0)), 'Raw Data'!H2042, 0))</f>
        <v>0</v>
      </c>
      <c r="P2048">
        <f>IF(ISBLANK('Raw Data'!J2042), 0, IF(AND(1=MATCH(LARGE('Raw Data'!G2042:J2042, 2), 'Raw Data'!G2042:J2042, 0), AND('Raw Data'!K2042-'Raw Data'!L2042&lt;4, 'Raw Data'!K2042-'Raw Data'!L2042&gt;0)), 'Raw Data'!G2042, 0))</f>
        <v>0</v>
      </c>
      <c r="Q2048">
        <f>IF(ISBLANK('Raw Data'!J2042), 0, IF(AND(4=MATCH(LARGE('Raw Data'!G2042:J2042, 1), 'Raw Data'!G2042:J2042, 0), 'Raw Data'!L2042-'Raw Data'!K2042&gt;3), 'Raw Data'!J2042, 0))</f>
        <v>0</v>
      </c>
      <c r="R2048">
        <f>IF(ISBLANK('Raw Data'!J2042), 0, IF(AND(3=MATCH(LARGE('Raw Data'!G2042:J2042, 1), 'Raw Data'!G2042:J2042, 0), 'Raw Data'!K2042-'Raw Data'!L2042&gt;3), 'Raw Data'!I2042, 0))</f>
        <v>0</v>
      </c>
      <c r="S2048">
        <f>IF(AND('Raw Data'!L2042-'Raw Data'!K2042&gt;4, 'Raw Data'!F2042&lt;'Raw Data'!C2042), 'Raw Data'!J2042, 0)</f>
        <v>0</v>
      </c>
      <c r="T2048">
        <f>IF(AND('Raw Data'!K2042-'Raw Data'!L2042&gt;4, 'Raw Data'!F2042&gt;'Raw Data'!C2042), 'Raw Data'!I2042, 0)</f>
        <v>0</v>
      </c>
      <c r="U2048">
        <f>IF(AND('Raw Data'!L2042-'Raw Data'!K2042&lt;3, 'Raw Data'!L2042&gt;'Raw Data'!K2042, 'Raw Data'!F2042&lt;'Raw Data'!C2042), 'Raw Data'!H2042, 0)</f>
        <v>0</v>
      </c>
      <c r="V2048">
        <f>IF(AND('Raw Data'!L2042-'Raw Data'!K2042&lt;3, 'Raw Data'!L2042&gt;'Raw Data'!K2042, 'Raw Data'!F2042&gt;'Raw Data'!C2042), 'Raw Data'!G2042, 0)</f>
        <v>0</v>
      </c>
    </row>
    <row r="2049" spans="1:22" x14ac:dyDescent="0.3">
      <c r="A2049">
        <f>IF(AND('Raw Data'!F2043&lt;'Raw Data'!C2043, 'Raw Data'!L2043&gt;'Raw Data'!K2043, 'Raw Data'!L2043-'Raw Data'!K2043&gt;3), 'Raw Data'!J2043, 0)</f>
        <v>0</v>
      </c>
      <c r="B2049">
        <f>IF(AND('Raw Data'!C2043&lt;'Raw Data'!F2043, 'Raw Data'!K2043&gt;'Raw Data'!L2043, 'Raw Data'!K2043-'Raw Data'!L2043&gt;3), 'Raw Data'!I2043, 0)</f>
        <v>0</v>
      </c>
      <c r="C2049">
        <f>IF(AND('Raw Data'!F2043&lt;'Raw Data'!C2043, 'Raw Data'!L2043&gt;'Raw Data'!K2043, 'Raw Data'!L2043-'Raw Data'!K2043&lt;4), 'Raw Data'!H2043, 0)</f>
        <v>0</v>
      </c>
      <c r="D2049">
        <f>IF(AND('Raw Data'!C2043&lt;'Raw Data'!F2043, 'Raw Data'!K2043&gt;'Raw Data'!L2043, 'Raw Data'!K2043-'Raw Data'!L2043&lt;4), 'Raw Data'!G2043, 0)</f>
        <v>0</v>
      </c>
      <c r="E2049">
        <f>IF(ISBLANK('Raw Data'!J2043), 0, IF(AND(4=MATCH(LARGE('Raw Data'!G2043:J2043, 4), 'Raw Data'!G2043:J2043, 0), 'Raw Data'!L2043-'Raw Data'!K2043&gt;3), 'Raw Data'!J2043, 0))</f>
        <v>0</v>
      </c>
      <c r="F2049">
        <f>IF(ISBLANK('Raw Data'!J2043), 0, IF(AND(3=MATCH(LARGE('Raw Data'!G2043:J2043, 4), 'Raw Data'!G2043:J2043, 0), 'Raw Data'!K2043-'Raw Data'!L2043&gt;3), 'Raw Data'!I2043, 0))</f>
        <v>0</v>
      </c>
      <c r="G2049">
        <f>IF(ISBLANK('Raw Data'!J2043), 0, IF(AND(2=MATCH(LARGE('Raw Data'!G2043:J2043, 4), 'Raw Data'!G2043:J2043, 0), AND('Raw Data'!L2043-'Raw Data'!K2043&lt;4, 'Raw Data'!L2043-'Raw Data'!K2043&gt;0)), 'Raw Data'!H2043, 0))</f>
        <v>0</v>
      </c>
      <c r="H2049">
        <f>IF(ISBLANK('Raw Data'!J2043), 0, IF(AND(1=MATCH(LARGE('Raw Data'!G2043:J2043, 4), 'Raw Data'!G2043:J2043, 0), AND('Raw Data'!K2043-'Raw Data'!L2043&lt;4, 'Raw Data'!K2043-'Raw Data'!L2043&gt;0)), 'Raw Data'!G2043, 0))</f>
        <v>0</v>
      </c>
      <c r="I2049">
        <f>IF(ISBLANK('Raw Data'!J2043), 0, IF(AND(4=MATCH(LARGE('Raw Data'!G2043:J2043, 3), 'Raw Data'!G2043:J2043, 0), 'Raw Data'!L2043-'Raw Data'!K2043&gt;3), 'Raw Data'!J2043, 0))</f>
        <v>0</v>
      </c>
      <c r="J2049">
        <f>IF(ISBLANK('Raw Data'!J2043), 0, IF(AND(3=MATCH(LARGE('Raw Data'!G2043:J2043, 3), 'Raw Data'!G2043:J2043, 0), 'Raw Data'!K2043-'Raw Data'!L2043&gt;3), 'Raw Data'!I2043, 0))</f>
        <v>0</v>
      </c>
      <c r="K2049">
        <f>IF(ISBLANK('Raw Data'!J2043), 0, IF(AND(2=MATCH(LARGE('Raw Data'!G2043:J2043, 3), 'Raw Data'!G2043:J2043, 0), AND('Raw Data'!L2043-'Raw Data'!K2043&lt;4, 'Raw Data'!L2043-'Raw Data'!K2043&gt;0)), 'Raw Data'!H2043, 0))</f>
        <v>0</v>
      </c>
      <c r="L2049">
        <f>IF(ISBLANK('Raw Data'!J2043), 0, IF(AND(1=MATCH(LARGE('Raw Data'!G2043:J2043, 3), 'Raw Data'!G2043:J2043, 0), AND('Raw Data'!K2043-'Raw Data'!L2043&lt;4, 'Raw Data'!K2043-'Raw Data'!L2043&gt;0)), 'Raw Data'!G2043, 0))</f>
        <v>0</v>
      </c>
      <c r="M2049">
        <f>IF(ISBLANK('Raw Data'!J2043), 0, IF(AND(4=MATCH(LARGE('Raw Data'!G2043:J2043, 2), 'Raw Data'!G2043:J2043, 0), 'Raw Data'!L2043-'Raw Data'!K2043&gt;3), 'Raw Data'!J2043, 0))</f>
        <v>0</v>
      </c>
      <c r="N2049">
        <f>IF(ISBLANK('Raw Data'!J2043), 0, IF(AND(3=MATCH(LARGE('Raw Data'!G2043:J2043, 2), 'Raw Data'!G2043:J2043, 0), 'Raw Data'!K2043-'Raw Data'!L2043&gt;3), 'Raw Data'!I2043, 0))</f>
        <v>0</v>
      </c>
      <c r="O2049">
        <f>IF(ISBLANK('Raw Data'!J2043), 0, IF(AND(2=MATCH(LARGE('Raw Data'!G2043:J2043, 2), 'Raw Data'!G2043:J2043, 0), AND('Raw Data'!L2043-'Raw Data'!K2043&lt;4, 'Raw Data'!L2043-'Raw Data'!K2043&gt;0)), 'Raw Data'!H2043, 0))</f>
        <v>0</v>
      </c>
      <c r="P2049">
        <f>IF(ISBLANK('Raw Data'!J2043), 0, IF(AND(1=MATCH(LARGE('Raw Data'!G2043:J2043, 2), 'Raw Data'!G2043:J2043, 0), AND('Raw Data'!K2043-'Raw Data'!L2043&lt;4, 'Raw Data'!K2043-'Raw Data'!L2043&gt;0)), 'Raw Data'!G2043, 0))</f>
        <v>0</v>
      </c>
      <c r="Q2049">
        <f>IF(ISBLANK('Raw Data'!J2043), 0, IF(AND(4=MATCH(LARGE('Raw Data'!G2043:J2043, 1), 'Raw Data'!G2043:J2043, 0), 'Raw Data'!L2043-'Raw Data'!K2043&gt;3), 'Raw Data'!J2043, 0))</f>
        <v>0</v>
      </c>
      <c r="R2049">
        <f>IF(ISBLANK('Raw Data'!J2043), 0, IF(AND(3=MATCH(LARGE('Raw Data'!G2043:J2043, 1), 'Raw Data'!G2043:J2043, 0), 'Raw Data'!K2043-'Raw Data'!L2043&gt;3), 'Raw Data'!I2043, 0))</f>
        <v>0</v>
      </c>
      <c r="S2049">
        <f>IF(AND('Raw Data'!L2043-'Raw Data'!K2043&gt;4, 'Raw Data'!F2043&lt;'Raw Data'!C2043), 'Raw Data'!J2043, 0)</f>
        <v>0</v>
      </c>
      <c r="T2049">
        <f>IF(AND('Raw Data'!K2043-'Raw Data'!L2043&gt;4, 'Raw Data'!F2043&gt;'Raw Data'!C2043), 'Raw Data'!I2043, 0)</f>
        <v>0</v>
      </c>
      <c r="U2049">
        <f>IF(AND('Raw Data'!L2043-'Raw Data'!K2043&lt;3, 'Raw Data'!L2043&gt;'Raw Data'!K2043, 'Raw Data'!F2043&lt;'Raw Data'!C2043), 'Raw Data'!H2043, 0)</f>
        <v>0</v>
      </c>
      <c r="V2049">
        <f>IF(AND('Raw Data'!L2043-'Raw Data'!K2043&lt;3, 'Raw Data'!L2043&gt;'Raw Data'!K2043, 'Raw Data'!F2043&gt;'Raw Data'!C2043), 'Raw Data'!G2043, 0)</f>
        <v>0</v>
      </c>
    </row>
    <row r="2050" spans="1:22" x14ac:dyDescent="0.3">
      <c r="A2050">
        <f>IF(AND('Raw Data'!F2044&lt;'Raw Data'!C2044, 'Raw Data'!L2044&gt;'Raw Data'!K2044, 'Raw Data'!L2044-'Raw Data'!K2044&gt;3), 'Raw Data'!J2044, 0)</f>
        <v>0</v>
      </c>
      <c r="B2050">
        <f>IF(AND('Raw Data'!C2044&lt;'Raw Data'!F2044, 'Raw Data'!K2044&gt;'Raw Data'!L2044, 'Raw Data'!K2044-'Raw Data'!L2044&gt;3), 'Raw Data'!I2044, 0)</f>
        <v>0</v>
      </c>
      <c r="C2050">
        <f>IF(AND('Raw Data'!F2044&lt;'Raw Data'!C2044, 'Raw Data'!L2044&gt;'Raw Data'!K2044, 'Raw Data'!L2044-'Raw Data'!K2044&lt;4), 'Raw Data'!H2044, 0)</f>
        <v>0</v>
      </c>
      <c r="D2050">
        <f>IF(AND('Raw Data'!C2044&lt;'Raw Data'!F2044, 'Raw Data'!K2044&gt;'Raw Data'!L2044, 'Raw Data'!K2044-'Raw Data'!L2044&lt;4), 'Raw Data'!G2044, 0)</f>
        <v>0</v>
      </c>
      <c r="E2050">
        <f>IF(ISBLANK('Raw Data'!J2044), 0, IF(AND(4=MATCH(LARGE('Raw Data'!G2044:J2044, 4), 'Raw Data'!G2044:J2044, 0), 'Raw Data'!L2044-'Raw Data'!K2044&gt;3), 'Raw Data'!J2044, 0))</f>
        <v>0</v>
      </c>
      <c r="F2050">
        <f>IF(ISBLANK('Raw Data'!J2044), 0, IF(AND(3=MATCH(LARGE('Raw Data'!G2044:J2044, 4), 'Raw Data'!G2044:J2044, 0), 'Raw Data'!K2044-'Raw Data'!L2044&gt;3), 'Raw Data'!I2044, 0))</f>
        <v>0</v>
      </c>
      <c r="G2050">
        <f>IF(ISBLANK('Raw Data'!J2044), 0, IF(AND(2=MATCH(LARGE('Raw Data'!G2044:J2044, 4), 'Raw Data'!G2044:J2044, 0), AND('Raw Data'!L2044-'Raw Data'!K2044&lt;4, 'Raw Data'!L2044-'Raw Data'!K2044&gt;0)), 'Raw Data'!H2044, 0))</f>
        <v>0</v>
      </c>
      <c r="H2050">
        <f>IF(ISBLANK('Raw Data'!J2044), 0, IF(AND(1=MATCH(LARGE('Raw Data'!G2044:J2044, 4), 'Raw Data'!G2044:J2044, 0), AND('Raw Data'!K2044-'Raw Data'!L2044&lt;4, 'Raw Data'!K2044-'Raw Data'!L2044&gt;0)), 'Raw Data'!G2044, 0))</f>
        <v>0</v>
      </c>
      <c r="I2050">
        <f>IF(ISBLANK('Raw Data'!J2044), 0, IF(AND(4=MATCH(LARGE('Raw Data'!G2044:J2044, 3), 'Raw Data'!G2044:J2044, 0), 'Raw Data'!L2044-'Raw Data'!K2044&gt;3), 'Raw Data'!J2044, 0))</f>
        <v>0</v>
      </c>
      <c r="J2050">
        <f>IF(ISBLANK('Raw Data'!J2044), 0, IF(AND(3=MATCH(LARGE('Raw Data'!G2044:J2044, 3), 'Raw Data'!G2044:J2044, 0), 'Raw Data'!K2044-'Raw Data'!L2044&gt;3), 'Raw Data'!I2044, 0))</f>
        <v>0</v>
      </c>
      <c r="K2050">
        <f>IF(ISBLANK('Raw Data'!J2044), 0, IF(AND(2=MATCH(LARGE('Raw Data'!G2044:J2044, 3), 'Raw Data'!G2044:J2044, 0), AND('Raw Data'!L2044-'Raw Data'!K2044&lt;4, 'Raw Data'!L2044-'Raw Data'!K2044&gt;0)), 'Raw Data'!H2044, 0))</f>
        <v>0</v>
      </c>
      <c r="L2050">
        <f>IF(ISBLANK('Raw Data'!J2044), 0, IF(AND(1=MATCH(LARGE('Raw Data'!G2044:J2044, 3), 'Raw Data'!G2044:J2044, 0), AND('Raw Data'!K2044-'Raw Data'!L2044&lt;4, 'Raw Data'!K2044-'Raw Data'!L2044&gt;0)), 'Raw Data'!G2044, 0))</f>
        <v>0</v>
      </c>
      <c r="M2050">
        <f>IF(ISBLANK('Raw Data'!J2044), 0, IF(AND(4=MATCH(LARGE('Raw Data'!G2044:J2044, 2), 'Raw Data'!G2044:J2044, 0), 'Raw Data'!L2044-'Raw Data'!K2044&gt;3), 'Raw Data'!J2044, 0))</f>
        <v>0</v>
      </c>
      <c r="N2050">
        <f>IF(ISBLANK('Raw Data'!J2044), 0, IF(AND(3=MATCH(LARGE('Raw Data'!G2044:J2044, 2), 'Raw Data'!G2044:J2044, 0), 'Raw Data'!K2044-'Raw Data'!L2044&gt;3), 'Raw Data'!I2044, 0))</f>
        <v>0</v>
      </c>
      <c r="O2050">
        <f>IF(ISBLANK('Raw Data'!J2044), 0, IF(AND(2=MATCH(LARGE('Raw Data'!G2044:J2044, 2), 'Raw Data'!G2044:J2044, 0), AND('Raw Data'!L2044-'Raw Data'!K2044&lt;4, 'Raw Data'!L2044-'Raw Data'!K2044&gt;0)), 'Raw Data'!H2044, 0))</f>
        <v>0</v>
      </c>
      <c r="P2050">
        <f>IF(ISBLANK('Raw Data'!J2044), 0, IF(AND(1=MATCH(LARGE('Raw Data'!G2044:J2044, 2), 'Raw Data'!G2044:J2044, 0), AND('Raw Data'!K2044-'Raw Data'!L2044&lt;4, 'Raw Data'!K2044-'Raw Data'!L2044&gt;0)), 'Raw Data'!G2044, 0))</f>
        <v>0</v>
      </c>
      <c r="Q2050">
        <f>IF(ISBLANK('Raw Data'!J2044), 0, IF(AND(4=MATCH(LARGE('Raw Data'!G2044:J2044, 1), 'Raw Data'!G2044:J2044, 0), 'Raw Data'!L2044-'Raw Data'!K2044&gt;3), 'Raw Data'!J2044, 0))</f>
        <v>0</v>
      </c>
      <c r="R2050">
        <f>IF(ISBLANK('Raw Data'!J2044), 0, IF(AND(3=MATCH(LARGE('Raw Data'!G2044:J2044, 1), 'Raw Data'!G2044:J2044, 0), 'Raw Data'!K2044-'Raw Data'!L2044&gt;3), 'Raw Data'!I2044, 0))</f>
        <v>0</v>
      </c>
      <c r="S2050">
        <f>IF(AND('Raw Data'!L2044-'Raw Data'!K2044&gt;4, 'Raw Data'!F2044&lt;'Raw Data'!C2044), 'Raw Data'!J2044, 0)</f>
        <v>0</v>
      </c>
      <c r="T2050">
        <f>IF(AND('Raw Data'!K2044-'Raw Data'!L2044&gt;4, 'Raw Data'!F2044&gt;'Raw Data'!C2044), 'Raw Data'!I2044, 0)</f>
        <v>0</v>
      </c>
      <c r="U2050">
        <f>IF(AND('Raw Data'!L2044-'Raw Data'!K2044&lt;3, 'Raw Data'!L2044&gt;'Raw Data'!K2044, 'Raw Data'!F2044&lt;'Raw Data'!C2044), 'Raw Data'!H2044, 0)</f>
        <v>0</v>
      </c>
      <c r="V2050">
        <f>IF(AND('Raw Data'!L2044-'Raw Data'!K2044&lt;3, 'Raw Data'!L2044&gt;'Raw Data'!K2044, 'Raw Data'!F2044&gt;'Raw Data'!C2044), 'Raw Data'!G2044, 0)</f>
        <v>0</v>
      </c>
    </row>
    <row r="2051" spans="1:22" x14ac:dyDescent="0.3">
      <c r="A2051">
        <f>IF(AND('Raw Data'!F2045&lt;'Raw Data'!C2045, 'Raw Data'!L2045&gt;'Raw Data'!K2045, 'Raw Data'!L2045-'Raw Data'!K2045&gt;3), 'Raw Data'!J2045, 0)</f>
        <v>0</v>
      </c>
      <c r="B2051">
        <f>IF(AND('Raw Data'!C2045&lt;'Raw Data'!F2045, 'Raw Data'!K2045&gt;'Raw Data'!L2045, 'Raw Data'!K2045-'Raw Data'!L2045&gt;3), 'Raw Data'!I2045, 0)</f>
        <v>0</v>
      </c>
      <c r="C2051">
        <f>IF(AND('Raw Data'!F2045&lt;'Raw Data'!C2045, 'Raw Data'!L2045&gt;'Raw Data'!K2045, 'Raw Data'!L2045-'Raw Data'!K2045&lt;4), 'Raw Data'!H2045, 0)</f>
        <v>0</v>
      </c>
      <c r="D2051">
        <f>IF(AND('Raw Data'!C2045&lt;'Raw Data'!F2045, 'Raw Data'!K2045&gt;'Raw Data'!L2045, 'Raw Data'!K2045-'Raw Data'!L2045&lt;4), 'Raw Data'!G2045, 0)</f>
        <v>0</v>
      </c>
      <c r="E2051">
        <f>IF(ISBLANK('Raw Data'!J2045), 0, IF(AND(4=MATCH(LARGE('Raw Data'!G2045:J2045, 4), 'Raw Data'!G2045:J2045, 0), 'Raw Data'!L2045-'Raw Data'!K2045&gt;3), 'Raw Data'!J2045, 0))</f>
        <v>0</v>
      </c>
      <c r="F2051">
        <f>IF(ISBLANK('Raw Data'!J2045), 0, IF(AND(3=MATCH(LARGE('Raw Data'!G2045:J2045, 4), 'Raw Data'!G2045:J2045, 0), 'Raw Data'!K2045-'Raw Data'!L2045&gt;3), 'Raw Data'!I2045, 0))</f>
        <v>0</v>
      </c>
      <c r="G2051">
        <f>IF(ISBLANK('Raw Data'!J2045), 0, IF(AND(2=MATCH(LARGE('Raw Data'!G2045:J2045, 4), 'Raw Data'!G2045:J2045, 0), AND('Raw Data'!L2045-'Raw Data'!K2045&lt;4, 'Raw Data'!L2045-'Raw Data'!K2045&gt;0)), 'Raw Data'!H2045, 0))</f>
        <v>0</v>
      </c>
      <c r="H2051">
        <f>IF(ISBLANK('Raw Data'!J2045), 0, IF(AND(1=MATCH(LARGE('Raw Data'!G2045:J2045, 4), 'Raw Data'!G2045:J2045, 0), AND('Raw Data'!K2045-'Raw Data'!L2045&lt;4, 'Raw Data'!K2045-'Raw Data'!L2045&gt;0)), 'Raw Data'!G2045, 0))</f>
        <v>0</v>
      </c>
      <c r="I2051">
        <f>IF(ISBLANK('Raw Data'!J2045), 0, IF(AND(4=MATCH(LARGE('Raw Data'!G2045:J2045, 3), 'Raw Data'!G2045:J2045, 0), 'Raw Data'!L2045-'Raw Data'!K2045&gt;3), 'Raw Data'!J2045, 0))</f>
        <v>0</v>
      </c>
      <c r="J2051">
        <f>IF(ISBLANK('Raw Data'!J2045), 0, IF(AND(3=MATCH(LARGE('Raw Data'!G2045:J2045, 3), 'Raw Data'!G2045:J2045, 0), 'Raw Data'!K2045-'Raw Data'!L2045&gt;3), 'Raw Data'!I2045, 0))</f>
        <v>0</v>
      </c>
      <c r="K2051">
        <f>IF(ISBLANK('Raw Data'!J2045), 0, IF(AND(2=MATCH(LARGE('Raw Data'!G2045:J2045, 3), 'Raw Data'!G2045:J2045, 0), AND('Raw Data'!L2045-'Raw Data'!K2045&lt;4, 'Raw Data'!L2045-'Raw Data'!K2045&gt;0)), 'Raw Data'!H2045, 0))</f>
        <v>0</v>
      </c>
      <c r="L2051">
        <f>IF(ISBLANK('Raw Data'!J2045), 0, IF(AND(1=MATCH(LARGE('Raw Data'!G2045:J2045, 3), 'Raw Data'!G2045:J2045, 0), AND('Raw Data'!K2045-'Raw Data'!L2045&lt;4, 'Raw Data'!K2045-'Raw Data'!L2045&gt;0)), 'Raw Data'!G2045, 0))</f>
        <v>0</v>
      </c>
      <c r="M2051">
        <f>IF(ISBLANK('Raw Data'!J2045), 0, IF(AND(4=MATCH(LARGE('Raw Data'!G2045:J2045, 2), 'Raw Data'!G2045:J2045, 0), 'Raw Data'!L2045-'Raw Data'!K2045&gt;3), 'Raw Data'!J2045, 0))</f>
        <v>0</v>
      </c>
      <c r="N2051">
        <f>IF(ISBLANK('Raw Data'!J2045), 0, IF(AND(3=MATCH(LARGE('Raw Data'!G2045:J2045, 2), 'Raw Data'!G2045:J2045, 0), 'Raw Data'!K2045-'Raw Data'!L2045&gt;3), 'Raw Data'!I2045, 0))</f>
        <v>0</v>
      </c>
      <c r="O2051">
        <f>IF(ISBLANK('Raw Data'!J2045), 0, IF(AND(2=MATCH(LARGE('Raw Data'!G2045:J2045, 2), 'Raw Data'!G2045:J2045, 0), AND('Raw Data'!L2045-'Raw Data'!K2045&lt;4, 'Raw Data'!L2045-'Raw Data'!K2045&gt;0)), 'Raw Data'!H2045, 0))</f>
        <v>0</v>
      </c>
      <c r="P2051">
        <f>IF(ISBLANK('Raw Data'!J2045), 0, IF(AND(1=MATCH(LARGE('Raw Data'!G2045:J2045, 2), 'Raw Data'!G2045:J2045, 0), AND('Raw Data'!K2045-'Raw Data'!L2045&lt;4, 'Raw Data'!K2045-'Raw Data'!L2045&gt;0)), 'Raw Data'!G2045, 0))</f>
        <v>0</v>
      </c>
      <c r="Q2051">
        <f>IF(ISBLANK('Raw Data'!J2045), 0, IF(AND(4=MATCH(LARGE('Raw Data'!G2045:J2045, 1), 'Raw Data'!G2045:J2045, 0), 'Raw Data'!L2045-'Raw Data'!K2045&gt;3), 'Raw Data'!J2045, 0))</f>
        <v>0</v>
      </c>
      <c r="R2051">
        <f>IF(ISBLANK('Raw Data'!J2045), 0, IF(AND(3=MATCH(LARGE('Raw Data'!G2045:J2045, 1), 'Raw Data'!G2045:J2045, 0), 'Raw Data'!K2045-'Raw Data'!L2045&gt;3), 'Raw Data'!I2045, 0))</f>
        <v>0</v>
      </c>
      <c r="S2051">
        <f>IF(AND('Raw Data'!L2045-'Raw Data'!K2045&gt;4, 'Raw Data'!F2045&lt;'Raw Data'!C2045), 'Raw Data'!J2045, 0)</f>
        <v>0</v>
      </c>
      <c r="T2051">
        <f>IF(AND('Raw Data'!K2045-'Raw Data'!L2045&gt;4, 'Raw Data'!F2045&gt;'Raw Data'!C2045), 'Raw Data'!I2045, 0)</f>
        <v>0</v>
      </c>
      <c r="U2051">
        <f>IF(AND('Raw Data'!L2045-'Raw Data'!K2045&lt;3, 'Raw Data'!L2045&gt;'Raw Data'!K2045, 'Raw Data'!F2045&lt;'Raw Data'!C2045), 'Raw Data'!H2045, 0)</f>
        <v>0</v>
      </c>
      <c r="V2051">
        <f>IF(AND('Raw Data'!L2045-'Raw Data'!K2045&lt;3, 'Raw Data'!L2045&gt;'Raw Data'!K2045, 'Raw Data'!F2045&gt;'Raw Data'!C2045), 'Raw Data'!G2045, 0)</f>
        <v>0</v>
      </c>
    </row>
    <row r="2052" spans="1:22" x14ac:dyDescent="0.3">
      <c r="A2052">
        <f>IF(AND('Raw Data'!F2046&lt;'Raw Data'!C2046, 'Raw Data'!L2046&gt;'Raw Data'!K2046, 'Raw Data'!L2046-'Raw Data'!K2046&gt;3), 'Raw Data'!J2046, 0)</f>
        <v>0</v>
      </c>
      <c r="B2052">
        <f>IF(AND('Raw Data'!C2046&lt;'Raw Data'!F2046, 'Raw Data'!K2046&gt;'Raw Data'!L2046, 'Raw Data'!K2046-'Raw Data'!L2046&gt;3), 'Raw Data'!I2046, 0)</f>
        <v>0</v>
      </c>
      <c r="C2052">
        <f>IF(AND('Raw Data'!F2046&lt;'Raw Data'!C2046, 'Raw Data'!L2046&gt;'Raw Data'!K2046, 'Raw Data'!L2046-'Raw Data'!K2046&lt;4), 'Raw Data'!H2046, 0)</f>
        <v>0</v>
      </c>
      <c r="D2052">
        <f>IF(AND('Raw Data'!C2046&lt;'Raw Data'!F2046, 'Raw Data'!K2046&gt;'Raw Data'!L2046, 'Raw Data'!K2046-'Raw Data'!L2046&lt;4), 'Raw Data'!G2046, 0)</f>
        <v>0</v>
      </c>
      <c r="E2052">
        <f>IF(ISBLANK('Raw Data'!J2046), 0, IF(AND(4=MATCH(LARGE('Raw Data'!G2046:J2046, 4), 'Raw Data'!G2046:J2046, 0), 'Raw Data'!L2046-'Raw Data'!K2046&gt;3), 'Raw Data'!J2046, 0))</f>
        <v>0</v>
      </c>
      <c r="F2052">
        <f>IF(ISBLANK('Raw Data'!J2046), 0, IF(AND(3=MATCH(LARGE('Raw Data'!G2046:J2046, 4), 'Raw Data'!G2046:J2046, 0), 'Raw Data'!K2046-'Raw Data'!L2046&gt;3), 'Raw Data'!I2046, 0))</f>
        <v>0</v>
      </c>
      <c r="G2052">
        <f>IF(ISBLANK('Raw Data'!J2046), 0, IF(AND(2=MATCH(LARGE('Raw Data'!G2046:J2046, 4), 'Raw Data'!G2046:J2046, 0), AND('Raw Data'!L2046-'Raw Data'!K2046&lt;4, 'Raw Data'!L2046-'Raw Data'!K2046&gt;0)), 'Raw Data'!H2046, 0))</f>
        <v>0</v>
      </c>
      <c r="H2052">
        <f>IF(ISBLANK('Raw Data'!J2046), 0, IF(AND(1=MATCH(LARGE('Raw Data'!G2046:J2046, 4), 'Raw Data'!G2046:J2046, 0), AND('Raw Data'!K2046-'Raw Data'!L2046&lt;4, 'Raw Data'!K2046-'Raw Data'!L2046&gt;0)), 'Raw Data'!G2046, 0))</f>
        <v>0</v>
      </c>
      <c r="I2052">
        <f>IF(ISBLANK('Raw Data'!J2046), 0, IF(AND(4=MATCH(LARGE('Raw Data'!G2046:J2046, 3), 'Raw Data'!G2046:J2046, 0), 'Raw Data'!L2046-'Raw Data'!K2046&gt;3), 'Raw Data'!J2046, 0))</f>
        <v>0</v>
      </c>
      <c r="J2052">
        <f>IF(ISBLANK('Raw Data'!J2046), 0, IF(AND(3=MATCH(LARGE('Raw Data'!G2046:J2046, 3), 'Raw Data'!G2046:J2046, 0), 'Raw Data'!K2046-'Raw Data'!L2046&gt;3), 'Raw Data'!I2046, 0))</f>
        <v>0</v>
      </c>
      <c r="K2052">
        <f>IF(ISBLANK('Raw Data'!J2046), 0, IF(AND(2=MATCH(LARGE('Raw Data'!G2046:J2046, 3), 'Raw Data'!G2046:J2046, 0), AND('Raw Data'!L2046-'Raw Data'!K2046&lt;4, 'Raw Data'!L2046-'Raw Data'!K2046&gt;0)), 'Raw Data'!H2046, 0))</f>
        <v>0</v>
      </c>
      <c r="L2052">
        <f>IF(ISBLANK('Raw Data'!J2046), 0, IF(AND(1=MATCH(LARGE('Raw Data'!G2046:J2046, 3), 'Raw Data'!G2046:J2046, 0), AND('Raw Data'!K2046-'Raw Data'!L2046&lt;4, 'Raw Data'!K2046-'Raw Data'!L2046&gt;0)), 'Raw Data'!G2046, 0))</f>
        <v>0</v>
      </c>
      <c r="M2052">
        <f>IF(ISBLANK('Raw Data'!J2046), 0, IF(AND(4=MATCH(LARGE('Raw Data'!G2046:J2046, 2), 'Raw Data'!G2046:J2046, 0), 'Raw Data'!L2046-'Raw Data'!K2046&gt;3), 'Raw Data'!J2046, 0))</f>
        <v>0</v>
      </c>
      <c r="N2052">
        <f>IF(ISBLANK('Raw Data'!J2046), 0, IF(AND(3=MATCH(LARGE('Raw Data'!G2046:J2046, 2), 'Raw Data'!G2046:J2046, 0), 'Raw Data'!K2046-'Raw Data'!L2046&gt;3), 'Raw Data'!I2046, 0))</f>
        <v>0</v>
      </c>
      <c r="O2052">
        <f>IF(ISBLANK('Raw Data'!J2046), 0, IF(AND(2=MATCH(LARGE('Raw Data'!G2046:J2046, 2), 'Raw Data'!G2046:J2046, 0), AND('Raw Data'!L2046-'Raw Data'!K2046&lt;4, 'Raw Data'!L2046-'Raw Data'!K2046&gt;0)), 'Raw Data'!H2046, 0))</f>
        <v>0</v>
      </c>
      <c r="P2052">
        <f>IF(ISBLANK('Raw Data'!J2046), 0, IF(AND(1=MATCH(LARGE('Raw Data'!G2046:J2046, 2), 'Raw Data'!G2046:J2046, 0), AND('Raw Data'!K2046-'Raw Data'!L2046&lt;4, 'Raw Data'!K2046-'Raw Data'!L2046&gt;0)), 'Raw Data'!G2046, 0))</f>
        <v>0</v>
      </c>
      <c r="Q2052">
        <f>IF(ISBLANK('Raw Data'!J2046), 0, IF(AND(4=MATCH(LARGE('Raw Data'!G2046:J2046, 1), 'Raw Data'!G2046:J2046, 0), 'Raw Data'!L2046-'Raw Data'!K2046&gt;3), 'Raw Data'!J2046, 0))</f>
        <v>0</v>
      </c>
      <c r="R2052">
        <f>IF(ISBLANK('Raw Data'!J2046), 0, IF(AND(3=MATCH(LARGE('Raw Data'!G2046:J2046, 1), 'Raw Data'!G2046:J2046, 0), 'Raw Data'!K2046-'Raw Data'!L2046&gt;3), 'Raw Data'!I2046, 0))</f>
        <v>0</v>
      </c>
      <c r="S2052">
        <f>IF(AND('Raw Data'!L2046-'Raw Data'!K2046&gt;4, 'Raw Data'!F2046&lt;'Raw Data'!C2046), 'Raw Data'!J2046, 0)</f>
        <v>0</v>
      </c>
      <c r="T2052">
        <f>IF(AND('Raw Data'!K2046-'Raw Data'!L2046&gt;4, 'Raw Data'!F2046&gt;'Raw Data'!C2046), 'Raw Data'!I2046, 0)</f>
        <v>0</v>
      </c>
      <c r="U2052">
        <f>IF(AND('Raw Data'!L2046-'Raw Data'!K2046&lt;3, 'Raw Data'!L2046&gt;'Raw Data'!K2046, 'Raw Data'!F2046&lt;'Raw Data'!C2046), 'Raw Data'!H2046, 0)</f>
        <v>0</v>
      </c>
      <c r="V2052">
        <f>IF(AND('Raw Data'!L2046-'Raw Data'!K2046&lt;3, 'Raw Data'!L2046&gt;'Raw Data'!K2046, 'Raw Data'!F2046&gt;'Raw Data'!C2046), 'Raw Data'!G2046, 0)</f>
        <v>0</v>
      </c>
    </row>
    <row r="2053" spans="1:22" x14ac:dyDescent="0.3">
      <c r="A2053">
        <f>IF(AND('Raw Data'!F2047&lt;'Raw Data'!C2047, 'Raw Data'!L2047&gt;'Raw Data'!K2047, 'Raw Data'!L2047-'Raw Data'!K2047&gt;3), 'Raw Data'!J2047, 0)</f>
        <v>0</v>
      </c>
      <c r="B2053">
        <f>IF(AND('Raw Data'!C2047&lt;'Raw Data'!F2047, 'Raw Data'!K2047&gt;'Raw Data'!L2047, 'Raw Data'!K2047-'Raw Data'!L2047&gt;3), 'Raw Data'!I2047, 0)</f>
        <v>0</v>
      </c>
      <c r="C2053">
        <f>IF(AND('Raw Data'!F2047&lt;'Raw Data'!C2047, 'Raw Data'!L2047&gt;'Raw Data'!K2047, 'Raw Data'!L2047-'Raw Data'!K2047&lt;4), 'Raw Data'!H2047, 0)</f>
        <v>0</v>
      </c>
      <c r="D2053">
        <f>IF(AND('Raw Data'!C2047&lt;'Raw Data'!F2047, 'Raw Data'!K2047&gt;'Raw Data'!L2047, 'Raw Data'!K2047-'Raw Data'!L2047&lt;4), 'Raw Data'!G2047, 0)</f>
        <v>0</v>
      </c>
      <c r="E2053">
        <f>IF(ISBLANK('Raw Data'!J2047), 0, IF(AND(4=MATCH(LARGE('Raw Data'!G2047:J2047, 4), 'Raw Data'!G2047:J2047, 0), 'Raw Data'!L2047-'Raw Data'!K2047&gt;3), 'Raw Data'!J2047, 0))</f>
        <v>0</v>
      </c>
      <c r="F2053">
        <f>IF(ISBLANK('Raw Data'!J2047), 0, IF(AND(3=MATCH(LARGE('Raw Data'!G2047:J2047, 4), 'Raw Data'!G2047:J2047, 0), 'Raw Data'!K2047-'Raw Data'!L2047&gt;3), 'Raw Data'!I2047, 0))</f>
        <v>0</v>
      </c>
      <c r="G2053">
        <f>IF(ISBLANK('Raw Data'!J2047), 0, IF(AND(2=MATCH(LARGE('Raw Data'!G2047:J2047, 4), 'Raw Data'!G2047:J2047, 0), AND('Raw Data'!L2047-'Raw Data'!K2047&lt;4, 'Raw Data'!L2047-'Raw Data'!K2047&gt;0)), 'Raw Data'!H2047, 0))</f>
        <v>0</v>
      </c>
      <c r="H2053">
        <f>IF(ISBLANK('Raw Data'!J2047), 0, IF(AND(1=MATCH(LARGE('Raw Data'!G2047:J2047, 4), 'Raw Data'!G2047:J2047, 0), AND('Raw Data'!K2047-'Raw Data'!L2047&lt;4, 'Raw Data'!K2047-'Raw Data'!L2047&gt;0)), 'Raw Data'!G2047, 0))</f>
        <v>0</v>
      </c>
      <c r="I2053">
        <f>IF(ISBLANK('Raw Data'!J2047), 0, IF(AND(4=MATCH(LARGE('Raw Data'!G2047:J2047, 3), 'Raw Data'!G2047:J2047, 0), 'Raw Data'!L2047-'Raw Data'!K2047&gt;3), 'Raw Data'!J2047, 0))</f>
        <v>0</v>
      </c>
      <c r="J2053">
        <f>IF(ISBLANK('Raw Data'!J2047), 0, IF(AND(3=MATCH(LARGE('Raw Data'!G2047:J2047, 3), 'Raw Data'!G2047:J2047, 0), 'Raw Data'!K2047-'Raw Data'!L2047&gt;3), 'Raw Data'!I2047, 0))</f>
        <v>0</v>
      </c>
      <c r="K2053">
        <f>IF(ISBLANK('Raw Data'!J2047), 0, IF(AND(2=MATCH(LARGE('Raw Data'!G2047:J2047, 3), 'Raw Data'!G2047:J2047, 0), AND('Raw Data'!L2047-'Raw Data'!K2047&lt;4, 'Raw Data'!L2047-'Raw Data'!K2047&gt;0)), 'Raw Data'!H2047, 0))</f>
        <v>0</v>
      </c>
      <c r="L2053">
        <f>IF(ISBLANK('Raw Data'!J2047), 0, IF(AND(1=MATCH(LARGE('Raw Data'!G2047:J2047, 3), 'Raw Data'!G2047:J2047, 0), AND('Raw Data'!K2047-'Raw Data'!L2047&lt;4, 'Raw Data'!K2047-'Raw Data'!L2047&gt;0)), 'Raw Data'!G2047, 0))</f>
        <v>0</v>
      </c>
      <c r="M2053">
        <f>IF(ISBLANK('Raw Data'!J2047), 0, IF(AND(4=MATCH(LARGE('Raw Data'!G2047:J2047, 2), 'Raw Data'!G2047:J2047, 0), 'Raw Data'!L2047-'Raw Data'!K2047&gt;3), 'Raw Data'!J2047, 0))</f>
        <v>0</v>
      </c>
      <c r="N2053">
        <f>IF(ISBLANK('Raw Data'!J2047), 0, IF(AND(3=MATCH(LARGE('Raw Data'!G2047:J2047, 2), 'Raw Data'!G2047:J2047, 0), 'Raw Data'!K2047-'Raw Data'!L2047&gt;3), 'Raw Data'!I2047, 0))</f>
        <v>0</v>
      </c>
      <c r="O2053">
        <f>IF(ISBLANK('Raw Data'!J2047), 0, IF(AND(2=MATCH(LARGE('Raw Data'!G2047:J2047, 2), 'Raw Data'!G2047:J2047, 0), AND('Raw Data'!L2047-'Raw Data'!K2047&lt;4, 'Raw Data'!L2047-'Raw Data'!K2047&gt;0)), 'Raw Data'!H2047, 0))</f>
        <v>0</v>
      </c>
      <c r="P2053">
        <f>IF(ISBLANK('Raw Data'!J2047), 0, IF(AND(1=MATCH(LARGE('Raw Data'!G2047:J2047, 2), 'Raw Data'!G2047:J2047, 0), AND('Raw Data'!K2047-'Raw Data'!L2047&lt;4, 'Raw Data'!K2047-'Raw Data'!L2047&gt;0)), 'Raw Data'!G2047, 0))</f>
        <v>0</v>
      </c>
      <c r="Q2053">
        <f>IF(ISBLANK('Raw Data'!J2047), 0, IF(AND(4=MATCH(LARGE('Raw Data'!G2047:J2047, 1), 'Raw Data'!G2047:J2047, 0), 'Raw Data'!L2047-'Raw Data'!K2047&gt;3), 'Raw Data'!J2047, 0))</f>
        <v>0</v>
      </c>
      <c r="R2053">
        <f>IF(ISBLANK('Raw Data'!J2047), 0, IF(AND(3=MATCH(LARGE('Raw Data'!G2047:J2047, 1), 'Raw Data'!G2047:J2047, 0), 'Raw Data'!K2047-'Raw Data'!L2047&gt;3), 'Raw Data'!I2047, 0))</f>
        <v>0</v>
      </c>
      <c r="S2053">
        <f>IF(AND('Raw Data'!L2047-'Raw Data'!K2047&gt;4, 'Raw Data'!F2047&lt;'Raw Data'!C2047), 'Raw Data'!J2047, 0)</f>
        <v>0</v>
      </c>
      <c r="T2053">
        <f>IF(AND('Raw Data'!K2047-'Raw Data'!L2047&gt;4, 'Raw Data'!F2047&gt;'Raw Data'!C2047), 'Raw Data'!I2047, 0)</f>
        <v>0</v>
      </c>
      <c r="U2053">
        <f>IF(AND('Raw Data'!L2047-'Raw Data'!K2047&lt;3, 'Raw Data'!L2047&gt;'Raw Data'!K2047, 'Raw Data'!F2047&lt;'Raw Data'!C2047), 'Raw Data'!H2047, 0)</f>
        <v>0</v>
      </c>
      <c r="V2053">
        <f>IF(AND('Raw Data'!L2047-'Raw Data'!K2047&lt;3, 'Raw Data'!L2047&gt;'Raw Data'!K2047, 'Raw Data'!F2047&gt;'Raw Data'!C2047), 'Raw Data'!G2047, 0)</f>
        <v>0</v>
      </c>
    </row>
    <row r="2054" spans="1:22" x14ac:dyDescent="0.3">
      <c r="A2054">
        <f>IF(AND('Raw Data'!F2048&lt;'Raw Data'!C2048, 'Raw Data'!L2048&gt;'Raw Data'!K2048, 'Raw Data'!L2048-'Raw Data'!K2048&gt;3), 'Raw Data'!J2048, 0)</f>
        <v>0</v>
      </c>
      <c r="B2054">
        <f>IF(AND('Raw Data'!C2048&lt;'Raw Data'!F2048, 'Raw Data'!K2048&gt;'Raw Data'!L2048, 'Raw Data'!K2048-'Raw Data'!L2048&gt;3), 'Raw Data'!I2048, 0)</f>
        <v>0</v>
      </c>
      <c r="C2054">
        <f>IF(AND('Raw Data'!F2048&lt;'Raw Data'!C2048, 'Raw Data'!L2048&gt;'Raw Data'!K2048, 'Raw Data'!L2048-'Raw Data'!K2048&lt;4), 'Raw Data'!H2048, 0)</f>
        <v>0</v>
      </c>
      <c r="D2054">
        <f>IF(AND('Raw Data'!C2048&lt;'Raw Data'!F2048, 'Raw Data'!K2048&gt;'Raw Data'!L2048, 'Raw Data'!K2048-'Raw Data'!L2048&lt;4), 'Raw Data'!G2048, 0)</f>
        <v>0</v>
      </c>
      <c r="E2054">
        <f>IF(ISBLANK('Raw Data'!J2048), 0, IF(AND(4=MATCH(LARGE('Raw Data'!G2048:J2048, 4), 'Raw Data'!G2048:J2048, 0), 'Raw Data'!L2048-'Raw Data'!K2048&gt;3), 'Raw Data'!J2048, 0))</f>
        <v>0</v>
      </c>
      <c r="F2054">
        <f>IF(ISBLANK('Raw Data'!J2048), 0, IF(AND(3=MATCH(LARGE('Raw Data'!G2048:J2048, 4), 'Raw Data'!G2048:J2048, 0), 'Raw Data'!K2048-'Raw Data'!L2048&gt;3), 'Raw Data'!I2048, 0))</f>
        <v>0</v>
      </c>
      <c r="G2054">
        <f>IF(ISBLANK('Raw Data'!J2048), 0, IF(AND(2=MATCH(LARGE('Raw Data'!G2048:J2048, 4), 'Raw Data'!G2048:J2048, 0), AND('Raw Data'!L2048-'Raw Data'!K2048&lt;4, 'Raw Data'!L2048-'Raw Data'!K2048&gt;0)), 'Raw Data'!H2048, 0))</f>
        <v>0</v>
      </c>
      <c r="H2054">
        <f>IF(ISBLANK('Raw Data'!J2048), 0, IF(AND(1=MATCH(LARGE('Raw Data'!G2048:J2048, 4), 'Raw Data'!G2048:J2048, 0), AND('Raw Data'!K2048-'Raw Data'!L2048&lt;4, 'Raw Data'!K2048-'Raw Data'!L2048&gt;0)), 'Raw Data'!G2048, 0))</f>
        <v>0</v>
      </c>
      <c r="I2054">
        <f>IF(ISBLANK('Raw Data'!J2048), 0, IF(AND(4=MATCH(LARGE('Raw Data'!G2048:J2048, 3), 'Raw Data'!G2048:J2048, 0), 'Raw Data'!L2048-'Raw Data'!K2048&gt;3), 'Raw Data'!J2048, 0))</f>
        <v>0</v>
      </c>
      <c r="J2054">
        <f>IF(ISBLANK('Raw Data'!J2048), 0, IF(AND(3=MATCH(LARGE('Raw Data'!G2048:J2048, 3), 'Raw Data'!G2048:J2048, 0), 'Raw Data'!K2048-'Raw Data'!L2048&gt;3), 'Raw Data'!I2048, 0))</f>
        <v>0</v>
      </c>
      <c r="K2054">
        <f>IF(ISBLANK('Raw Data'!J2048), 0, IF(AND(2=MATCH(LARGE('Raw Data'!G2048:J2048, 3), 'Raw Data'!G2048:J2048, 0), AND('Raw Data'!L2048-'Raw Data'!K2048&lt;4, 'Raw Data'!L2048-'Raw Data'!K2048&gt;0)), 'Raw Data'!H2048, 0))</f>
        <v>0</v>
      </c>
      <c r="L2054">
        <f>IF(ISBLANK('Raw Data'!J2048), 0, IF(AND(1=MATCH(LARGE('Raw Data'!G2048:J2048, 3), 'Raw Data'!G2048:J2048, 0), AND('Raw Data'!K2048-'Raw Data'!L2048&lt;4, 'Raw Data'!K2048-'Raw Data'!L2048&gt;0)), 'Raw Data'!G2048, 0))</f>
        <v>0</v>
      </c>
      <c r="M2054">
        <f>IF(ISBLANK('Raw Data'!J2048), 0, IF(AND(4=MATCH(LARGE('Raw Data'!G2048:J2048, 2), 'Raw Data'!G2048:J2048, 0), 'Raw Data'!L2048-'Raw Data'!K2048&gt;3), 'Raw Data'!J2048, 0))</f>
        <v>0</v>
      </c>
      <c r="N2054">
        <f>IF(ISBLANK('Raw Data'!J2048), 0, IF(AND(3=MATCH(LARGE('Raw Data'!G2048:J2048, 2), 'Raw Data'!G2048:J2048, 0), 'Raw Data'!K2048-'Raw Data'!L2048&gt;3), 'Raw Data'!I2048, 0))</f>
        <v>0</v>
      </c>
      <c r="O2054">
        <f>IF(ISBLANK('Raw Data'!J2048), 0, IF(AND(2=MATCH(LARGE('Raw Data'!G2048:J2048, 2), 'Raw Data'!G2048:J2048, 0), AND('Raw Data'!L2048-'Raw Data'!K2048&lt;4, 'Raw Data'!L2048-'Raw Data'!K2048&gt;0)), 'Raw Data'!H2048, 0))</f>
        <v>0</v>
      </c>
      <c r="P2054">
        <f>IF(ISBLANK('Raw Data'!J2048), 0, IF(AND(1=MATCH(LARGE('Raw Data'!G2048:J2048, 2), 'Raw Data'!G2048:J2048, 0), AND('Raw Data'!K2048-'Raw Data'!L2048&lt;4, 'Raw Data'!K2048-'Raw Data'!L2048&gt;0)), 'Raw Data'!G2048, 0))</f>
        <v>0</v>
      </c>
      <c r="Q2054">
        <f>IF(ISBLANK('Raw Data'!J2048), 0, IF(AND(4=MATCH(LARGE('Raw Data'!G2048:J2048, 1), 'Raw Data'!G2048:J2048, 0), 'Raw Data'!L2048-'Raw Data'!K2048&gt;3), 'Raw Data'!J2048, 0))</f>
        <v>0</v>
      </c>
      <c r="R2054">
        <f>IF(ISBLANK('Raw Data'!J2048), 0, IF(AND(3=MATCH(LARGE('Raw Data'!G2048:J2048, 1), 'Raw Data'!G2048:J2048, 0), 'Raw Data'!K2048-'Raw Data'!L2048&gt;3), 'Raw Data'!I2048, 0))</f>
        <v>0</v>
      </c>
      <c r="S2054">
        <f>IF(AND('Raw Data'!L2048-'Raw Data'!K2048&gt;4, 'Raw Data'!F2048&lt;'Raw Data'!C2048), 'Raw Data'!J2048, 0)</f>
        <v>0</v>
      </c>
      <c r="T2054">
        <f>IF(AND('Raw Data'!K2048-'Raw Data'!L2048&gt;4, 'Raw Data'!F2048&gt;'Raw Data'!C2048), 'Raw Data'!I2048, 0)</f>
        <v>0</v>
      </c>
      <c r="U2054">
        <f>IF(AND('Raw Data'!L2048-'Raw Data'!K2048&lt;3, 'Raw Data'!L2048&gt;'Raw Data'!K2048, 'Raw Data'!F2048&lt;'Raw Data'!C2048), 'Raw Data'!H2048, 0)</f>
        <v>0</v>
      </c>
      <c r="V2054">
        <f>IF(AND('Raw Data'!L2048-'Raw Data'!K2048&lt;3, 'Raw Data'!L2048&gt;'Raw Data'!K2048, 'Raw Data'!F2048&gt;'Raw Data'!C2048), 'Raw Data'!G2048, 0)</f>
        <v>0</v>
      </c>
    </row>
    <row r="2055" spans="1:22" x14ac:dyDescent="0.3">
      <c r="A2055">
        <f>IF(AND('Raw Data'!F2049&lt;'Raw Data'!C2049, 'Raw Data'!L2049&gt;'Raw Data'!K2049, 'Raw Data'!L2049-'Raw Data'!K2049&gt;3), 'Raw Data'!J2049, 0)</f>
        <v>0</v>
      </c>
      <c r="B2055">
        <f>IF(AND('Raw Data'!C2049&lt;'Raw Data'!F2049, 'Raw Data'!K2049&gt;'Raw Data'!L2049, 'Raw Data'!K2049-'Raw Data'!L2049&gt;3), 'Raw Data'!I2049, 0)</f>
        <v>0</v>
      </c>
      <c r="C2055">
        <f>IF(AND('Raw Data'!F2049&lt;'Raw Data'!C2049, 'Raw Data'!L2049&gt;'Raw Data'!K2049, 'Raw Data'!L2049-'Raw Data'!K2049&lt;4), 'Raw Data'!H2049, 0)</f>
        <v>0</v>
      </c>
      <c r="D2055">
        <f>IF(AND('Raw Data'!C2049&lt;'Raw Data'!F2049, 'Raw Data'!K2049&gt;'Raw Data'!L2049, 'Raw Data'!K2049-'Raw Data'!L2049&lt;4), 'Raw Data'!G2049, 0)</f>
        <v>0</v>
      </c>
      <c r="E2055">
        <f>IF(ISBLANK('Raw Data'!J2049), 0, IF(AND(4=MATCH(LARGE('Raw Data'!G2049:J2049, 4), 'Raw Data'!G2049:J2049, 0), 'Raw Data'!L2049-'Raw Data'!K2049&gt;3), 'Raw Data'!J2049, 0))</f>
        <v>0</v>
      </c>
      <c r="F2055">
        <f>IF(ISBLANK('Raw Data'!J2049), 0, IF(AND(3=MATCH(LARGE('Raw Data'!G2049:J2049, 4), 'Raw Data'!G2049:J2049, 0), 'Raw Data'!K2049-'Raw Data'!L2049&gt;3), 'Raw Data'!I2049, 0))</f>
        <v>0</v>
      </c>
      <c r="G2055">
        <f>IF(ISBLANK('Raw Data'!J2049), 0, IF(AND(2=MATCH(LARGE('Raw Data'!G2049:J2049, 4), 'Raw Data'!G2049:J2049, 0), AND('Raw Data'!L2049-'Raw Data'!K2049&lt;4, 'Raw Data'!L2049-'Raw Data'!K2049&gt;0)), 'Raw Data'!H2049, 0))</f>
        <v>0</v>
      </c>
      <c r="H2055">
        <f>IF(ISBLANK('Raw Data'!J2049), 0, IF(AND(1=MATCH(LARGE('Raw Data'!G2049:J2049, 4), 'Raw Data'!G2049:J2049, 0), AND('Raw Data'!K2049-'Raw Data'!L2049&lt;4, 'Raw Data'!K2049-'Raw Data'!L2049&gt;0)), 'Raw Data'!G2049, 0))</f>
        <v>0</v>
      </c>
      <c r="I2055">
        <f>IF(ISBLANK('Raw Data'!J2049), 0, IF(AND(4=MATCH(LARGE('Raw Data'!G2049:J2049, 3), 'Raw Data'!G2049:J2049, 0), 'Raw Data'!L2049-'Raw Data'!K2049&gt;3), 'Raw Data'!J2049, 0))</f>
        <v>0</v>
      </c>
      <c r="J2055">
        <f>IF(ISBLANK('Raw Data'!J2049), 0, IF(AND(3=MATCH(LARGE('Raw Data'!G2049:J2049, 3), 'Raw Data'!G2049:J2049, 0), 'Raw Data'!K2049-'Raw Data'!L2049&gt;3), 'Raw Data'!I2049, 0))</f>
        <v>0</v>
      </c>
      <c r="K2055">
        <f>IF(ISBLANK('Raw Data'!J2049), 0, IF(AND(2=MATCH(LARGE('Raw Data'!G2049:J2049, 3), 'Raw Data'!G2049:J2049, 0), AND('Raw Data'!L2049-'Raw Data'!K2049&lt;4, 'Raw Data'!L2049-'Raw Data'!K2049&gt;0)), 'Raw Data'!H2049, 0))</f>
        <v>0</v>
      </c>
      <c r="L2055">
        <f>IF(ISBLANK('Raw Data'!J2049), 0, IF(AND(1=MATCH(LARGE('Raw Data'!G2049:J2049, 3), 'Raw Data'!G2049:J2049, 0), AND('Raw Data'!K2049-'Raw Data'!L2049&lt;4, 'Raw Data'!K2049-'Raw Data'!L2049&gt;0)), 'Raw Data'!G2049, 0))</f>
        <v>0</v>
      </c>
      <c r="M2055">
        <f>IF(ISBLANK('Raw Data'!J2049), 0, IF(AND(4=MATCH(LARGE('Raw Data'!G2049:J2049, 2), 'Raw Data'!G2049:J2049, 0), 'Raw Data'!L2049-'Raw Data'!K2049&gt;3), 'Raw Data'!J2049, 0))</f>
        <v>0</v>
      </c>
      <c r="N2055">
        <f>IF(ISBLANK('Raw Data'!J2049), 0, IF(AND(3=MATCH(LARGE('Raw Data'!G2049:J2049, 2), 'Raw Data'!G2049:J2049, 0), 'Raw Data'!K2049-'Raw Data'!L2049&gt;3), 'Raw Data'!I2049, 0))</f>
        <v>0</v>
      </c>
      <c r="O2055">
        <f>IF(ISBLANK('Raw Data'!J2049), 0, IF(AND(2=MATCH(LARGE('Raw Data'!G2049:J2049, 2), 'Raw Data'!G2049:J2049, 0), AND('Raw Data'!L2049-'Raw Data'!K2049&lt;4, 'Raw Data'!L2049-'Raw Data'!K2049&gt;0)), 'Raw Data'!H2049, 0))</f>
        <v>0</v>
      </c>
      <c r="P2055">
        <f>IF(ISBLANK('Raw Data'!J2049), 0, IF(AND(1=MATCH(LARGE('Raw Data'!G2049:J2049, 2), 'Raw Data'!G2049:J2049, 0), AND('Raw Data'!K2049-'Raw Data'!L2049&lt;4, 'Raw Data'!K2049-'Raw Data'!L2049&gt;0)), 'Raw Data'!G2049, 0))</f>
        <v>0</v>
      </c>
      <c r="Q2055">
        <f>IF(ISBLANK('Raw Data'!J2049), 0, IF(AND(4=MATCH(LARGE('Raw Data'!G2049:J2049, 1), 'Raw Data'!G2049:J2049, 0), 'Raw Data'!L2049-'Raw Data'!K2049&gt;3), 'Raw Data'!J2049, 0))</f>
        <v>0</v>
      </c>
      <c r="R2055">
        <f>IF(ISBLANK('Raw Data'!J2049), 0, IF(AND(3=MATCH(LARGE('Raw Data'!G2049:J2049, 1), 'Raw Data'!G2049:J2049, 0), 'Raw Data'!K2049-'Raw Data'!L2049&gt;3), 'Raw Data'!I2049, 0))</f>
        <v>0</v>
      </c>
      <c r="S2055">
        <f>IF(AND('Raw Data'!L2049-'Raw Data'!K2049&gt;4, 'Raw Data'!F2049&lt;'Raw Data'!C2049), 'Raw Data'!J2049, 0)</f>
        <v>0</v>
      </c>
      <c r="T2055">
        <f>IF(AND('Raw Data'!K2049-'Raw Data'!L2049&gt;4, 'Raw Data'!F2049&gt;'Raw Data'!C2049), 'Raw Data'!I2049, 0)</f>
        <v>0</v>
      </c>
      <c r="U2055">
        <f>IF(AND('Raw Data'!L2049-'Raw Data'!K2049&lt;3, 'Raw Data'!L2049&gt;'Raw Data'!K2049, 'Raw Data'!F2049&lt;'Raw Data'!C2049), 'Raw Data'!H2049, 0)</f>
        <v>0</v>
      </c>
      <c r="V2055">
        <f>IF(AND('Raw Data'!L2049-'Raw Data'!K2049&lt;3, 'Raw Data'!L2049&gt;'Raw Data'!K2049, 'Raw Data'!F2049&gt;'Raw Data'!C2049), 'Raw Data'!G2049, 0)</f>
        <v>0</v>
      </c>
    </row>
    <row r="2056" spans="1:22" x14ac:dyDescent="0.3">
      <c r="A2056">
        <f>IF(AND('Raw Data'!F2050&lt;'Raw Data'!C2050, 'Raw Data'!L2050&gt;'Raw Data'!K2050, 'Raw Data'!L2050-'Raw Data'!K2050&gt;3), 'Raw Data'!J2050, 0)</f>
        <v>0</v>
      </c>
      <c r="B2056">
        <f>IF(AND('Raw Data'!C2050&lt;'Raw Data'!F2050, 'Raw Data'!K2050&gt;'Raw Data'!L2050, 'Raw Data'!K2050-'Raw Data'!L2050&gt;3), 'Raw Data'!I2050, 0)</f>
        <v>0</v>
      </c>
      <c r="C2056">
        <f>IF(AND('Raw Data'!F2050&lt;'Raw Data'!C2050, 'Raw Data'!L2050&gt;'Raw Data'!K2050, 'Raw Data'!L2050-'Raw Data'!K2050&lt;4), 'Raw Data'!H2050, 0)</f>
        <v>0</v>
      </c>
      <c r="D2056">
        <f>IF(AND('Raw Data'!C2050&lt;'Raw Data'!F2050, 'Raw Data'!K2050&gt;'Raw Data'!L2050, 'Raw Data'!K2050-'Raw Data'!L2050&lt;4), 'Raw Data'!G2050, 0)</f>
        <v>0</v>
      </c>
      <c r="E2056">
        <f>IF(ISBLANK('Raw Data'!J2050), 0, IF(AND(4=MATCH(LARGE('Raw Data'!G2050:J2050, 4), 'Raw Data'!G2050:J2050, 0), 'Raw Data'!L2050-'Raw Data'!K2050&gt;3), 'Raw Data'!J2050, 0))</f>
        <v>0</v>
      </c>
      <c r="F2056">
        <f>IF(ISBLANK('Raw Data'!J2050), 0, IF(AND(3=MATCH(LARGE('Raw Data'!G2050:J2050, 4), 'Raw Data'!G2050:J2050, 0), 'Raw Data'!K2050-'Raw Data'!L2050&gt;3), 'Raw Data'!I2050, 0))</f>
        <v>0</v>
      </c>
      <c r="G2056">
        <f>IF(ISBLANK('Raw Data'!J2050), 0, IF(AND(2=MATCH(LARGE('Raw Data'!G2050:J2050, 4), 'Raw Data'!G2050:J2050, 0), AND('Raw Data'!L2050-'Raw Data'!K2050&lt;4, 'Raw Data'!L2050-'Raw Data'!K2050&gt;0)), 'Raw Data'!H2050, 0))</f>
        <v>0</v>
      </c>
      <c r="H2056">
        <f>IF(ISBLANK('Raw Data'!J2050), 0, IF(AND(1=MATCH(LARGE('Raw Data'!G2050:J2050, 4), 'Raw Data'!G2050:J2050, 0), AND('Raw Data'!K2050-'Raw Data'!L2050&lt;4, 'Raw Data'!K2050-'Raw Data'!L2050&gt;0)), 'Raw Data'!G2050, 0))</f>
        <v>0</v>
      </c>
      <c r="I2056">
        <f>IF(ISBLANK('Raw Data'!J2050), 0, IF(AND(4=MATCH(LARGE('Raw Data'!G2050:J2050, 3), 'Raw Data'!G2050:J2050, 0), 'Raw Data'!L2050-'Raw Data'!K2050&gt;3), 'Raw Data'!J2050, 0))</f>
        <v>0</v>
      </c>
      <c r="J2056">
        <f>IF(ISBLANK('Raw Data'!J2050), 0, IF(AND(3=MATCH(LARGE('Raw Data'!G2050:J2050, 3), 'Raw Data'!G2050:J2050, 0), 'Raw Data'!K2050-'Raw Data'!L2050&gt;3), 'Raw Data'!I2050, 0))</f>
        <v>0</v>
      </c>
      <c r="K2056">
        <f>IF(ISBLANK('Raw Data'!J2050), 0, IF(AND(2=MATCH(LARGE('Raw Data'!G2050:J2050, 3), 'Raw Data'!G2050:J2050, 0), AND('Raw Data'!L2050-'Raw Data'!K2050&lt;4, 'Raw Data'!L2050-'Raw Data'!K2050&gt;0)), 'Raw Data'!H2050, 0))</f>
        <v>0</v>
      </c>
      <c r="L2056">
        <f>IF(ISBLANK('Raw Data'!J2050), 0, IF(AND(1=MATCH(LARGE('Raw Data'!G2050:J2050, 3), 'Raw Data'!G2050:J2050, 0), AND('Raw Data'!K2050-'Raw Data'!L2050&lt;4, 'Raw Data'!K2050-'Raw Data'!L2050&gt;0)), 'Raw Data'!G2050, 0))</f>
        <v>0</v>
      </c>
      <c r="M2056">
        <f>IF(ISBLANK('Raw Data'!J2050), 0, IF(AND(4=MATCH(LARGE('Raw Data'!G2050:J2050, 2), 'Raw Data'!G2050:J2050, 0), 'Raw Data'!L2050-'Raw Data'!K2050&gt;3), 'Raw Data'!J2050, 0))</f>
        <v>0</v>
      </c>
      <c r="N2056">
        <f>IF(ISBLANK('Raw Data'!J2050), 0, IF(AND(3=MATCH(LARGE('Raw Data'!G2050:J2050, 2), 'Raw Data'!G2050:J2050, 0), 'Raw Data'!K2050-'Raw Data'!L2050&gt;3), 'Raw Data'!I2050, 0))</f>
        <v>0</v>
      </c>
      <c r="O2056">
        <f>IF(ISBLANK('Raw Data'!J2050), 0, IF(AND(2=MATCH(LARGE('Raw Data'!G2050:J2050, 2), 'Raw Data'!G2050:J2050, 0), AND('Raw Data'!L2050-'Raw Data'!K2050&lt;4, 'Raw Data'!L2050-'Raw Data'!K2050&gt;0)), 'Raw Data'!H2050, 0))</f>
        <v>0</v>
      </c>
      <c r="P2056">
        <f>IF(ISBLANK('Raw Data'!J2050), 0, IF(AND(1=MATCH(LARGE('Raw Data'!G2050:J2050, 2), 'Raw Data'!G2050:J2050, 0), AND('Raw Data'!K2050-'Raw Data'!L2050&lt;4, 'Raw Data'!K2050-'Raw Data'!L2050&gt;0)), 'Raw Data'!G2050, 0))</f>
        <v>0</v>
      </c>
      <c r="Q2056">
        <f>IF(ISBLANK('Raw Data'!J2050), 0, IF(AND(4=MATCH(LARGE('Raw Data'!G2050:J2050, 1), 'Raw Data'!G2050:J2050, 0), 'Raw Data'!L2050-'Raw Data'!K2050&gt;3), 'Raw Data'!J2050, 0))</f>
        <v>0</v>
      </c>
      <c r="R2056">
        <f>IF(ISBLANK('Raw Data'!J2050), 0, IF(AND(3=MATCH(LARGE('Raw Data'!G2050:J2050, 1), 'Raw Data'!G2050:J2050, 0), 'Raw Data'!K2050-'Raw Data'!L2050&gt;3), 'Raw Data'!I2050, 0))</f>
        <v>0</v>
      </c>
      <c r="S2056">
        <f>IF(AND('Raw Data'!L2050-'Raw Data'!K2050&gt;4, 'Raw Data'!F2050&lt;'Raw Data'!C2050), 'Raw Data'!J2050, 0)</f>
        <v>0</v>
      </c>
      <c r="T2056">
        <f>IF(AND('Raw Data'!K2050-'Raw Data'!L2050&gt;4, 'Raw Data'!F2050&gt;'Raw Data'!C2050), 'Raw Data'!I2050, 0)</f>
        <v>0</v>
      </c>
      <c r="U2056">
        <f>IF(AND('Raw Data'!L2050-'Raw Data'!K2050&lt;3, 'Raw Data'!L2050&gt;'Raw Data'!K2050, 'Raw Data'!F2050&lt;'Raw Data'!C2050), 'Raw Data'!H2050, 0)</f>
        <v>0</v>
      </c>
      <c r="V2056">
        <f>IF(AND('Raw Data'!L2050-'Raw Data'!K2050&lt;3, 'Raw Data'!L2050&gt;'Raw Data'!K2050, 'Raw Data'!F2050&gt;'Raw Data'!C2050), 'Raw Data'!G2050, 0)</f>
        <v>0</v>
      </c>
    </row>
    <row r="2057" spans="1:22" x14ac:dyDescent="0.3">
      <c r="A2057">
        <f>IF(AND('Raw Data'!F2051&lt;'Raw Data'!C2051, 'Raw Data'!L2051&gt;'Raw Data'!K2051, 'Raw Data'!L2051-'Raw Data'!K2051&gt;3), 'Raw Data'!J2051, 0)</f>
        <v>0</v>
      </c>
      <c r="B2057">
        <f>IF(AND('Raw Data'!C2051&lt;'Raw Data'!F2051, 'Raw Data'!K2051&gt;'Raw Data'!L2051, 'Raw Data'!K2051-'Raw Data'!L2051&gt;3), 'Raw Data'!I2051, 0)</f>
        <v>0</v>
      </c>
      <c r="C2057">
        <f>IF(AND('Raw Data'!F2051&lt;'Raw Data'!C2051, 'Raw Data'!L2051&gt;'Raw Data'!K2051, 'Raw Data'!L2051-'Raw Data'!K2051&lt;4), 'Raw Data'!H2051, 0)</f>
        <v>0</v>
      </c>
      <c r="D2057">
        <f>IF(AND('Raw Data'!C2051&lt;'Raw Data'!F2051, 'Raw Data'!K2051&gt;'Raw Data'!L2051, 'Raw Data'!K2051-'Raw Data'!L2051&lt;4), 'Raw Data'!G2051, 0)</f>
        <v>0</v>
      </c>
      <c r="E2057">
        <f>IF(ISBLANK('Raw Data'!J2051), 0, IF(AND(4=MATCH(LARGE('Raw Data'!G2051:J2051, 4), 'Raw Data'!G2051:J2051, 0), 'Raw Data'!L2051-'Raw Data'!K2051&gt;3), 'Raw Data'!J2051, 0))</f>
        <v>0</v>
      </c>
      <c r="F2057">
        <f>IF(ISBLANK('Raw Data'!J2051), 0, IF(AND(3=MATCH(LARGE('Raw Data'!G2051:J2051, 4), 'Raw Data'!G2051:J2051, 0), 'Raw Data'!K2051-'Raw Data'!L2051&gt;3), 'Raw Data'!I2051, 0))</f>
        <v>0</v>
      </c>
      <c r="G2057">
        <f>IF(ISBLANK('Raw Data'!J2051), 0, IF(AND(2=MATCH(LARGE('Raw Data'!G2051:J2051, 4), 'Raw Data'!G2051:J2051, 0), AND('Raw Data'!L2051-'Raw Data'!K2051&lt;4, 'Raw Data'!L2051-'Raw Data'!K2051&gt;0)), 'Raw Data'!H2051, 0))</f>
        <v>0</v>
      </c>
      <c r="H2057">
        <f>IF(ISBLANK('Raw Data'!J2051), 0, IF(AND(1=MATCH(LARGE('Raw Data'!G2051:J2051, 4), 'Raw Data'!G2051:J2051, 0), AND('Raw Data'!K2051-'Raw Data'!L2051&lt;4, 'Raw Data'!K2051-'Raw Data'!L2051&gt;0)), 'Raw Data'!G2051, 0))</f>
        <v>0</v>
      </c>
      <c r="I2057">
        <f>IF(ISBLANK('Raw Data'!J2051), 0, IF(AND(4=MATCH(LARGE('Raw Data'!G2051:J2051, 3), 'Raw Data'!G2051:J2051, 0), 'Raw Data'!L2051-'Raw Data'!K2051&gt;3), 'Raw Data'!J2051, 0))</f>
        <v>0</v>
      </c>
      <c r="J2057">
        <f>IF(ISBLANK('Raw Data'!J2051), 0, IF(AND(3=MATCH(LARGE('Raw Data'!G2051:J2051, 3), 'Raw Data'!G2051:J2051, 0), 'Raw Data'!K2051-'Raw Data'!L2051&gt;3), 'Raw Data'!I2051, 0))</f>
        <v>0</v>
      </c>
      <c r="K2057">
        <f>IF(ISBLANK('Raw Data'!J2051), 0, IF(AND(2=MATCH(LARGE('Raw Data'!G2051:J2051, 3), 'Raw Data'!G2051:J2051, 0), AND('Raw Data'!L2051-'Raw Data'!K2051&lt;4, 'Raw Data'!L2051-'Raw Data'!K2051&gt;0)), 'Raw Data'!H2051, 0))</f>
        <v>0</v>
      </c>
      <c r="L2057">
        <f>IF(ISBLANK('Raw Data'!J2051), 0, IF(AND(1=MATCH(LARGE('Raw Data'!G2051:J2051, 3), 'Raw Data'!G2051:J2051, 0), AND('Raw Data'!K2051-'Raw Data'!L2051&lt;4, 'Raw Data'!K2051-'Raw Data'!L2051&gt;0)), 'Raw Data'!G2051, 0))</f>
        <v>0</v>
      </c>
      <c r="M2057">
        <f>IF(ISBLANK('Raw Data'!J2051), 0, IF(AND(4=MATCH(LARGE('Raw Data'!G2051:J2051, 2), 'Raw Data'!G2051:J2051, 0), 'Raw Data'!L2051-'Raw Data'!K2051&gt;3), 'Raw Data'!J2051, 0))</f>
        <v>0</v>
      </c>
      <c r="N2057">
        <f>IF(ISBLANK('Raw Data'!J2051), 0, IF(AND(3=MATCH(LARGE('Raw Data'!G2051:J2051, 2), 'Raw Data'!G2051:J2051, 0), 'Raw Data'!K2051-'Raw Data'!L2051&gt;3), 'Raw Data'!I2051, 0))</f>
        <v>0</v>
      </c>
      <c r="O2057">
        <f>IF(ISBLANK('Raw Data'!J2051), 0, IF(AND(2=MATCH(LARGE('Raw Data'!G2051:J2051, 2), 'Raw Data'!G2051:J2051, 0), AND('Raw Data'!L2051-'Raw Data'!K2051&lt;4, 'Raw Data'!L2051-'Raw Data'!K2051&gt;0)), 'Raw Data'!H2051, 0))</f>
        <v>0</v>
      </c>
      <c r="P2057">
        <f>IF(ISBLANK('Raw Data'!J2051), 0, IF(AND(1=MATCH(LARGE('Raw Data'!G2051:J2051, 2), 'Raw Data'!G2051:J2051, 0), AND('Raw Data'!K2051-'Raw Data'!L2051&lt;4, 'Raw Data'!K2051-'Raw Data'!L2051&gt;0)), 'Raw Data'!G2051, 0))</f>
        <v>0</v>
      </c>
      <c r="Q2057">
        <f>IF(ISBLANK('Raw Data'!J2051), 0, IF(AND(4=MATCH(LARGE('Raw Data'!G2051:J2051, 1), 'Raw Data'!G2051:J2051, 0), 'Raw Data'!L2051-'Raw Data'!K2051&gt;3), 'Raw Data'!J2051, 0))</f>
        <v>0</v>
      </c>
      <c r="R2057">
        <f>IF(ISBLANK('Raw Data'!J2051), 0, IF(AND(3=MATCH(LARGE('Raw Data'!G2051:J2051, 1), 'Raw Data'!G2051:J2051, 0), 'Raw Data'!K2051-'Raw Data'!L2051&gt;3), 'Raw Data'!I2051, 0))</f>
        <v>0</v>
      </c>
      <c r="S2057">
        <f>IF(AND('Raw Data'!L2051-'Raw Data'!K2051&gt;4, 'Raw Data'!F2051&lt;'Raw Data'!C2051), 'Raw Data'!J2051, 0)</f>
        <v>0</v>
      </c>
      <c r="T2057">
        <f>IF(AND('Raw Data'!K2051-'Raw Data'!L2051&gt;4, 'Raw Data'!F2051&gt;'Raw Data'!C2051), 'Raw Data'!I2051, 0)</f>
        <v>0</v>
      </c>
      <c r="U2057">
        <f>IF(AND('Raw Data'!L2051-'Raw Data'!K2051&lt;3, 'Raw Data'!L2051&gt;'Raw Data'!K2051, 'Raw Data'!F2051&lt;'Raw Data'!C2051), 'Raw Data'!H2051, 0)</f>
        <v>0</v>
      </c>
      <c r="V2057">
        <f>IF(AND('Raw Data'!L2051-'Raw Data'!K2051&lt;3, 'Raw Data'!L2051&gt;'Raw Data'!K2051, 'Raw Data'!F2051&gt;'Raw Data'!C2051), 'Raw Data'!G2051, 0)</f>
        <v>0</v>
      </c>
    </row>
    <row r="2058" spans="1:22" x14ac:dyDescent="0.3">
      <c r="A2058">
        <f>IF(AND('Raw Data'!F2052&lt;'Raw Data'!C2052, 'Raw Data'!L2052&gt;'Raw Data'!K2052, 'Raw Data'!L2052-'Raw Data'!K2052&gt;3), 'Raw Data'!J2052, 0)</f>
        <v>0</v>
      </c>
      <c r="B2058">
        <f>IF(AND('Raw Data'!C2052&lt;'Raw Data'!F2052, 'Raw Data'!K2052&gt;'Raw Data'!L2052, 'Raw Data'!K2052-'Raw Data'!L2052&gt;3), 'Raw Data'!I2052, 0)</f>
        <v>0</v>
      </c>
      <c r="C2058">
        <f>IF(AND('Raw Data'!F2052&lt;'Raw Data'!C2052, 'Raw Data'!L2052&gt;'Raw Data'!K2052, 'Raw Data'!L2052-'Raw Data'!K2052&lt;4), 'Raw Data'!H2052, 0)</f>
        <v>0</v>
      </c>
      <c r="D2058">
        <f>IF(AND('Raw Data'!C2052&lt;'Raw Data'!F2052, 'Raw Data'!K2052&gt;'Raw Data'!L2052, 'Raw Data'!K2052-'Raw Data'!L2052&lt;4), 'Raw Data'!G2052, 0)</f>
        <v>0</v>
      </c>
      <c r="E2058">
        <f>IF(ISBLANK('Raw Data'!J2052), 0, IF(AND(4=MATCH(LARGE('Raw Data'!G2052:J2052, 4), 'Raw Data'!G2052:J2052, 0), 'Raw Data'!L2052-'Raw Data'!K2052&gt;3), 'Raw Data'!J2052, 0))</f>
        <v>0</v>
      </c>
      <c r="F2058">
        <f>IF(ISBLANK('Raw Data'!J2052), 0, IF(AND(3=MATCH(LARGE('Raw Data'!G2052:J2052, 4), 'Raw Data'!G2052:J2052, 0), 'Raw Data'!K2052-'Raw Data'!L2052&gt;3), 'Raw Data'!I2052, 0))</f>
        <v>0</v>
      </c>
      <c r="G2058">
        <f>IF(ISBLANK('Raw Data'!J2052), 0, IF(AND(2=MATCH(LARGE('Raw Data'!G2052:J2052, 4), 'Raw Data'!G2052:J2052, 0), AND('Raw Data'!L2052-'Raw Data'!K2052&lt;4, 'Raw Data'!L2052-'Raw Data'!K2052&gt;0)), 'Raw Data'!H2052, 0))</f>
        <v>0</v>
      </c>
      <c r="H2058">
        <f>IF(ISBLANK('Raw Data'!J2052), 0, IF(AND(1=MATCH(LARGE('Raw Data'!G2052:J2052, 4), 'Raw Data'!G2052:J2052, 0), AND('Raw Data'!K2052-'Raw Data'!L2052&lt;4, 'Raw Data'!K2052-'Raw Data'!L2052&gt;0)), 'Raw Data'!G2052, 0))</f>
        <v>0</v>
      </c>
      <c r="I2058">
        <f>IF(ISBLANK('Raw Data'!J2052), 0, IF(AND(4=MATCH(LARGE('Raw Data'!G2052:J2052, 3), 'Raw Data'!G2052:J2052, 0), 'Raw Data'!L2052-'Raw Data'!K2052&gt;3), 'Raw Data'!J2052, 0))</f>
        <v>0</v>
      </c>
      <c r="J2058">
        <f>IF(ISBLANK('Raw Data'!J2052), 0, IF(AND(3=MATCH(LARGE('Raw Data'!G2052:J2052, 3), 'Raw Data'!G2052:J2052, 0), 'Raw Data'!K2052-'Raw Data'!L2052&gt;3), 'Raw Data'!I2052, 0))</f>
        <v>0</v>
      </c>
      <c r="K2058">
        <f>IF(ISBLANK('Raw Data'!J2052), 0, IF(AND(2=MATCH(LARGE('Raw Data'!G2052:J2052, 3), 'Raw Data'!G2052:J2052, 0), AND('Raw Data'!L2052-'Raw Data'!K2052&lt;4, 'Raw Data'!L2052-'Raw Data'!K2052&gt;0)), 'Raw Data'!H2052, 0))</f>
        <v>0</v>
      </c>
      <c r="L2058">
        <f>IF(ISBLANK('Raw Data'!J2052), 0, IF(AND(1=MATCH(LARGE('Raw Data'!G2052:J2052, 3), 'Raw Data'!G2052:J2052, 0), AND('Raw Data'!K2052-'Raw Data'!L2052&lt;4, 'Raw Data'!K2052-'Raw Data'!L2052&gt;0)), 'Raw Data'!G2052, 0))</f>
        <v>0</v>
      </c>
      <c r="M2058">
        <f>IF(ISBLANK('Raw Data'!J2052), 0, IF(AND(4=MATCH(LARGE('Raw Data'!G2052:J2052, 2), 'Raw Data'!G2052:J2052, 0), 'Raw Data'!L2052-'Raw Data'!K2052&gt;3), 'Raw Data'!J2052, 0))</f>
        <v>0</v>
      </c>
      <c r="N2058">
        <f>IF(ISBLANK('Raw Data'!J2052), 0, IF(AND(3=MATCH(LARGE('Raw Data'!G2052:J2052, 2), 'Raw Data'!G2052:J2052, 0), 'Raw Data'!K2052-'Raw Data'!L2052&gt;3), 'Raw Data'!I2052, 0))</f>
        <v>0</v>
      </c>
      <c r="O2058">
        <f>IF(ISBLANK('Raw Data'!J2052), 0, IF(AND(2=MATCH(LARGE('Raw Data'!G2052:J2052, 2), 'Raw Data'!G2052:J2052, 0), AND('Raw Data'!L2052-'Raw Data'!K2052&lt;4, 'Raw Data'!L2052-'Raw Data'!K2052&gt;0)), 'Raw Data'!H2052, 0))</f>
        <v>0</v>
      </c>
      <c r="P2058">
        <f>IF(ISBLANK('Raw Data'!J2052), 0, IF(AND(1=MATCH(LARGE('Raw Data'!G2052:J2052, 2), 'Raw Data'!G2052:J2052, 0), AND('Raw Data'!K2052-'Raw Data'!L2052&lt;4, 'Raw Data'!K2052-'Raw Data'!L2052&gt;0)), 'Raw Data'!G2052, 0))</f>
        <v>0</v>
      </c>
      <c r="Q2058">
        <f>IF(ISBLANK('Raw Data'!J2052), 0, IF(AND(4=MATCH(LARGE('Raw Data'!G2052:J2052, 1), 'Raw Data'!G2052:J2052, 0), 'Raw Data'!L2052-'Raw Data'!K2052&gt;3), 'Raw Data'!J2052, 0))</f>
        <v>0</v>
      </c>
      <c r="R2058">
        <f>IF(ISBLANK('Raw Data'!J2052), 0, IF(AND(3=MATCH(LARGE('Raw Data'!G2052:J2052, 1), 'Raw Data'!G2052:J2052, 0), 'Raw Data'!K2052-'Raw Data'!L2052&gt;3), 'Raw Data'!I2052, 0))</f>
        <v>0</v>
      </c>
      <c r="S2058">
        <f>IF(AND('Raw Data'!L2052-'Raw Data'!K2052&gt;4, 'Raw Data'!F2052&lt;'Raw Data'!C2052), 'Raw Data'!J2052, 0)</f>
        <v>0</v>
      </c>
      <c r="T2058">
        <f>IF(AND('Raw Data'!K2052-'Raw Data'!L2052&gt;4, 'Raw Data'!F2052&gt;'Raw Data'!C2052), 'Raw Data'!I2052, 0)</f>
        <v>0</v>
      </c>
      <c r="U2058">
        <f>IF(AND('Raw Data'!L2052-'Raw Data'!K2052&lt;3, 'Raw Data'!L2052&gt;'Raw Data'!K2052, 'Raw Data'!F2052&lt;'Raw Data'!C2052), 'Raw Data'!H2052, 0)</f>
        <v>0</v>
      </c>
      <c r="V2058">
        <f>IF(AND('Raw Data'!L2052-'Raw Data'!K2052&lt;3, 'Raw Data'!L2052&gt;'Raw Data'!K2052, 'Raw Data'!F2052&gt;'Raw Data'!C2052), 'Raw Data'!G2052, 0)</f>
        <v>0</v>
      </c>
    </row>
    <row r="2059" spans="1:22" x14ac:dyDescent="0.3">
      <c r="A2059">
        <f>IF(AND('Raw Data'!F2053&lt;'Raw Data'!C2053, 'Raw Data'!L2053&gt;'Raw Data'!K2053, 'Raw Data'!L2053-'Raw Data'!K2053&gt;3), 'Raw Data'!J2053, 0)</f>
        <v>0</v>
      </c>
      <c r="B2059">
        <f>IF(AND('Raw Data'!C2053&lt;'Raw Data'!F2053, 'Raw Data'!K2053&gt;'Raw Data'!L2053, 'Raw Data'!K2053-'Raw Data'!L2053&gt;3), 'Raw Data'!I2053, 0)</f>
        <v>0</v>
      </c>
      <c r="C2059">
        <f>IF(AND('Raw Data'!F2053&lt;'Raw Data'!C2053, 'Raw Data'!L2053&gt;'Raw Data'!K2053, 'Raw Data'!L2053-'Raw Data'!K2053&lt;4), 'Raw Data'!H2053, 0)</f>
        <v>0</v>
      </c>
      <c r="D2059">
        <f>IF(AND('Raw Data'!C2053&lt;'Raw Data'!F2053, 'Raw Data'!K2053&gt;'Raw Data'!L2053, 'Raw Data'!K2053-'Raw Data'!L2053&lt;4), 'Raw Data'!G2053, 0)</f>
        <v>0</v>
      </c>
      <c r="E2059">
        <f>IF(ISBLANK('Raw Data'!J2053), 0, IF(AND(4=MATCH(LARGE('Raw Data'!G2053:J2053, 4), 'Raw Data'!G2053:J2053, 0), 'Raw Data'!L2053-'Raw Data'!K2053&gt;3), 'Raw Data'!J2053, 0))</f>
        <v>0</v>
      </c>
      <c r="F2059">
        <f>IF(ISBLANK('Raw Data'!J2053), 0, IF(AND(3=MATCH(LARGE('Raw Data'!G2053:J2053, 4), 'Raw Data'!G2053:J2053, 0), 'Raw Data'!K2053-'Raw Data'!L2053&gt;3), 'Raw Data'!I2053, 0))</f>
        <v>0</v>
      </c>
      <c r="G2059">
        <f>IF(ISBLANK('Raw Data'!J2053), 0, IF(AND(2=MATCH(LARGE('Raw Data'!G2053:J2053, 4), 'Raw Data'!G2053:J2053, 0), AND('Raw Data'!L2053-'Raw Data'!K2053&lt;4, 'Raw Data'!L2053-'Raw Data'!K2053&gt;0)), 'Raw Data'!H2053, 0))</f>
        <v>0</v>
      </c>
      <c r="H2059">
        <f>IF(ISBLANK('Raw Data'!J2053), 0, IF(AND(1=MATCH(LARGE('Raw Data'!G2053:J2053, 4), 'Raw Data'!G2053:J2053, 0), AND('Raw Data'!K2053-'Raw Data'!L2053&lt;4, 'Raw Data'!K2053-'Raw Data'!L2053&gt;0)), 'Raw Data'!G2053, 0))</f>
        <v>0</v>
      </c>
      <c r="I2059">
        <f>IF(ISBLANK('Raw Data'!J2053), 0, IF(AND(4=MATCH(LARGE('Raw Data'!G2053:J2053, 3), 'Raw Data'!G2053:J2053, 0), 'Raw Data'!L2053-'Raw Data'!K2053&gt;3), 'Raw Data'!J2053, 0))</f>
        <v>0</v>
      </c>
      <c r="J2059">
        <f>IF(ISBLANK('Raw Data'!J2053), 0, IF(AND(3=MATCH(LARGE('Raw Data'!G2053:J2053, 3), 'Raw Data'!G2053:J2053, 0), 'Raw Data'!K2053-'Raw Data'!L2053&gt;3), 'Raw Data'!I2053, 0))</f>
        <v>0</v>
      </c>
      <c r="K2059">
        <f>IF(ISBLANK('Raw Data'!J2053), 0, IF(AND(2=MATCH(LARGE('Raw Data'!G2053:J2053, 3), 'Raw Data'!G2053:J2053, 0), AND('Raw Data'!L2053-'Raw Data'!K2053&lt;4, 'Raw Data'!L2053-'Raw Data'!K2053&gt;0)), 'Raw Data'!H2053, 0))</f>
        <v>0</v>
      </c>
      <c r="L2059">
        <f>IF(ISBLANK('Raw Data'!J2053), 0, IF(AND(1=MATCH(LARGE('Raw Data'!G2053:J2053, 3), 'Raw Data'!G2053:J2053, 0), AND('Raw Data'!K2053-'Raw Data'!L2053&lt;4, 'Raw Data'!K2053-'Raw Data'!L2053&gt;0)), 'Raw Data'!G2053, 0))</f>
        <v>0</v>
      </c>
      <c r="M2059">
        <f>IF(ISBLANK('Raw Data'!J2053), 0, IF(AND(4=MATCH(LARGE('Raw Data'!G2053:J2053, 2), 'Raw Data'!G2053:J2053, 0), 'Raw Data'!L2053-'Raw Data'!K2053&gt;3), 'Raw Data'!J2053, 0))</f>
        <v>0</v>
      </c>
      <c r="N2059">
        <f>IF(ISBLANK('Raw Data'!J2053), 0, IF(AND(3=MATCH(LARGE('Raw Data'!G2053:J2053, 2), 'Raw Data'!G2053:J2053, 0), 'Raw Data'!K2053-'Raw Data'!L2053&gt;3), 'Raw Data'!I2053, 0))</f>
        <v>0</v>
      </c>
      <c r="O2059">
        <f>IF(ISBLANK('Raw Data'!J2053), 0, IF(AND(2=MATCH(LARGE('Raw Data'!G2053:J2053, 2), 'Raw Data'!G2053:J2053, 0), AND('Raw Data'!L2053-'Raw Data'!K2053&lt;4, 'Raw Data'!L2053-'Raw Data'!K2053&gt;0)), 'Raw Data'!H2053, 0))</f>
        <v>0</v>
      </c>
      <c r="P2059">
        <f>IF(ISBLANK('Raw Data'!J2053), 0, IF(AND(1=MATCH(LARGE('Raw Data'!G2053:J2053, 2), 'Raw Data'!G2053:J2053, 0), AND('Raw Data'!K2053-'Raw Data'!L2053&lt;4, 'Raw Data'!K2053-'Raw Data'!L2053&gt;0)), 'Raw Data'!G2053, 0))</f>
        <v>0</v>
      </c>
      <c r="Q2059">
        <f>IF(ISBLANK('Raw Data'!J2053), 0, IF(AND(4=MATCH(LARGE('Raw Data'!G2053:J2053, 1), 'Raw Data'!G2053:J2053, 0), 'Raw Data'!L2053-'Raw Data'!K2053&gt;3), 'Raw Data'!J2053, 0))</f>
        <v>0</v>
      </c>
      <c r="R2059">
        <f>IF(ISBLANK('Raw Data'!J2053), 0, IF(AND(3=MATCH(LARGE('Raw Data'!G2053:J2053, 1), 'Raw Data'!G2053:J2053, 0), 'Raw Data'!K2053-'Raw Data'!L2053&gt;3), 'Raw Data'!I2053, 0))</f>
        <v>0</v>
      </c>
      <c r="S2059">
        <f>IF(AND('Raw Data'!L2053-'Raw Data'!K2053&gt;4, 'Raw Data'!F2053&lt;'Raw Data'!C2053), 'Raw Data'!J2053, 0)</f>
        <v>0</v>
      </c>
      <c r="T2059">
        <f>IF(AND('Raw Data'!K2053-'Raw Data'!L2053&gt;4, 'Raw Data'!F2053&gt;'Raw Data'!C2053), 'Raw Data'!I2053, 0)</f>
        <v>0</v>
      </c>
      <c r="U2059">
        <f>IF(AND('Raw Data'!L2053-'Raw Data'!K2053&lt;3, 'Raw Data'!L2053&gt;'Raw Data'!K2053, 'Raw Data'!F2053&lt;'Raw Data'!C2053), 'Raw Data'!H2053, 0)</f>
        <v>0</v>
      </c>
      <c r="V2059">
        <f>IF(AND('Raw Data'!L2053-'Raw Data'!K2053&lt;3, 'Raw Data'!L2053&gt;'Raw Data'!K2053, 'Raw Data'!F2053&gt;'Raw Data'!C2053), 'Raw Data'!G2053, 0)</f>
        <v>0</v>
      </c>
    </row>
    <row r="2060" spans="1:22" x14ac:dyDescent="0.3">
      <c r="A2060">
        <f>IF(AND('Raw Data'!F2054&lt;'Raw Data'!C2054, 'Raw Data'!L2054&gt;'Raw Data'!K2054, 'Raw Data'!L2054-'Raw Data'!K2054&gt;3), 'Raw Data'!J2054, 0)</f>
        <v>0</v>
      </c>
      <c r="B2060">
        <f>IF(AND('Raw Data'!C2054&lt;'Raw Data'!F2054, 'Raw Data'!K2054&gt;'Raw Data'!L2054, 'Raw Data'!K2054-'Raw Data'!L2054&gt;3), 'Raw Data'!I2054, 0)</f>
        <v>0</v>
      </c>
      <c r="C2060">
        <f>IF(AND('Raw Data'!F2054&lt;'Raw Data'!C2054, 'Raw Data'!L2054&gt;'Raw Data'!K2054, 'Raw Data'!L2054-'Raw Data'!K2054&lt;4), 'Raw Data'!H2054, 0)</f>
        <v>0</v>
      </c>
      <c r="D2060">
        <f>IF(AND('Raw Data'!C2054&lt;'Raw Data'!F2054, 'Raw Data'!K2054&gt;'Raw Data'!L2054, 'Raw Data'!K2054-'Raw Data'!L2054&lt;4), 'Raw Data'!G2054, 0)</f>
        <v>0</v>
      </c>
      <c r="E2060">
        <f>IF(ISBLANK('Raw Data'!J2054), 0, IF(AND(4=MATCH(LARGE('Raw Data'!G2054:J2054, 4), 'Raw Data'!G2054:J2054, 0), 'Raw Data'!L2054-'Raw Data'!K2054&gt;3), 'Raw Data'!J2054, 0))</f>
        <v>0</v>
      </c>
      <c r="F2060">
        <f>IF(ISBLANK('Raw Data'!J2054), 0, IF(AND(3=MATCH(LARGE('Raw Data'!G2054:J2054, 4), 'Raw Data'!G2054:J2054, 0), 'Raw Data'!K2054-'Raw Data'!L2054&gt;3), 'Raw Data'!I2054, 0))</f>
        <v>0</v>
      </c>
      <c r="G2060">
        <f>IF(ISBLANK('Raw Data'!J2054), 0, IF(AND(2=MATCH(LARGE('Raw Data'!G2054:J2054, 4), 'Raw Data'!G2054:J2054, 0), AND('Raw Data'!L2054-'Raw Data'!K2054&lt;4, 'Raw Data'!L2054-'Raw Data'!K2054&gt;0)), 'Raw Data'!H2054, 0))</f>
        <v>0</v>
      </c>
      <c r="H2060">
        <f>IF(ISBLANK('Raw Data'!J2054), 0, IF(AND(1=MATCH(LARGE('Raw Data'!G2054:J2054, 4), 'Raw Data'!G2054:J2054, 0), AND('Raw Data'!K2054-'Raw Data'!L2054&lt;4, 'Raw Data'!K2054-'Raw Data'!L2054&gt;0)), 'Raw Data'!G2054, 0))</f>
        <v>0</v>
      </c>
      <c r="I2060">
        <f>IF(ISBLANK('Raw Data'!J2054), 0, IF(AND(4=MATCH(LARGE('Raw Data'!G2054:J2054, 3), 'Raw Data'!G2054:J2054, 0), 'Raw Data'!L2054-'Raw Data'!K2054&gt;3), 'Raw Data'!J2054, 0))</f>
        <v>0</v>
      </c>
      <c r="J2060">
        <f>IF(ISBLANK('Raw Data'!J2054), 0, IF(AND(3=MATCH(LARGE('Raw Data'!G2054:J2054, 3), 'Raw Data'!G2054:J2054, 0), 'Raw Data'!K2054-'Raw Data'!L2054&gt;3), 'Raw Data'!I2054, 0))</f>
        <v>0</v>
      </c>
      <c r="K2060">
        <f>IF(ISBLANK('Raw Data'!J2054), 0, IF(AND(2=MATCH(LARGE('Raw Data'!G2054:J2054, 3), 'Raw Data'!G2054:J2054, 0), AND('Raw Data'!L2054-'Raw Data'!K2054&lt;4, 'Raw Data'!L2054-'Raw Data'!K2054&gt;0)), 'Raw Data'!H2054, 0))</f>
        <v>0</v>
      </c>
      <c r="L2060">
        <f>IF(ISBLANK('Raw Data'!J2054), 0, IF(AND(1=MATCH(LARGE('Raw Data'!G2054:J2054, 3), 'Raw Data'!G2054:J2054, 0), AND('Raw Data'!K2054-'Raw Data'!L2054&lt;4, 'Raw Data'!K2054-'Raw Data'!L2054&gt;0)), 'Raw Data'!G2054, 0))</f>
        <v>0</v>
      </c>
      <c r="M2060">
        <f>IF(ISBLANK('Raw Data'!J2054), 0, IF(AND(4=MATCH(LARGE('Raw Data'!G2054:J2054, 2), 'Raw Data'!G2054:J2054, 0), 'Raw Data'!L2054-'Raw Data'!K2054&gt;3), 'Raw Data'!J2054, 0))</f>
        <v>0</v>
      </c>
      <c r="N2060">
        <f>IF(ISBLANK('Raw Data'!J2054), 0, IF(AND(3=MATCH(LARGE('Raw Data'!G2054:J2054, 2), 'Raw Data'!G2054:J2054, 0), 'Raw Data'!K2054-'Raw Data'!L2054&gt;3), 'Raw Data'!I2054, 0))</f>
        <v>0</v>
      </c>
      <c r="O2060">
        <f>IF(ISBLANK('Raw Data'!J2054), 0, IF(AND(2=MATCH(LARGE('Raw Data'!G2054:J2054, 2), 'Raw Data'!G2054:J2054, 0), AND('Raw Data'!L2054-'Raw Data'!K2054&lt;4, 'Raw Data'!L2054-'Raw Data'!K2054&gt;0)), 'Raw Data'!H2054, 0))</f>
        <v>0</v>
      </c>
      <c r="P2060">
        <f>IF(ISBLANK('Raw Data'!J2054), 0, IF(AND(1=MATCH(LARGE('Raw Data'!G2054:J2054, 2), 'Raw Data'!G2054:J2054, 0), AND('Raw Data'!K2054-'Raw Data'!L2054&lt;4, 'Raw Data'!K2054-'Raw Data'!L2054&gt;0)), 'Raw Data'!G2054, 0))</f>
        <v>0</v>
      </c>
      <c r="Q2060">
        <f>IF(ISBLANK('Raw Data'!J2054), 0, IF(AND(4=MATCH(LARGE('Raw Data'!G2054:J2054, 1), 'Raw Data'!G2054:J2054, 0), 'Raw Data'!L2054-'Raw Data'!K2054&gt;3), 'Raw Data'!J2054, 0))</f>
        <v>0</v>
      </c>
      <c r="R2060">
        <f>IF(ISBLANK('Raw Data'!J2054), 0, IF(AND(3=MATCH(LARGE('Raw Data'!G2054:J2054, 1), 'Raw Data'!G2054:J2054, 0), 'Raw Data'!K2054-'Raw Data'!L2054&gt;3), 'Raw Data'!I2054, 0))</f>
        <v>0</v>
      </c>
      <c r="S2060">
        <f>IF(AND('Raw Data'!L2054-'Raw Data'!K2054&gt;4, 'Raw Data'!F2054&lt;'Raw Data'!C2054), 'Raw Data'!J2054, 0)</f>
        <v>0</v>
      </c>
      <c r="T2060">
        <f>IF(AND('Raw Data'!K2054-'Raw Data'!L2054&gt;4, 'Raw Data'!F2054&gt;'Raw Data'!C2054), 'Raw Data'!I2054, 0)</f>
        <v>0</v>
      </c>
      <c r="U2060">
        <f>IF(AND('Raw Data'!L2054-'Raw Data'!K2054&lt;3, 'Raw Data'!L2054&gt;'Raw Data'!K2054, 'Raw Data'!F2054&lt;'Raw Data'!C2054), 'Raw Data'!H2054, 0)</f>
        <v>0</v>
      </c>
      <c r="V2060">
        <f>IF(AND('Raw Data'!L2054-'Raw Data'!K2054&lt;3, 'Raw Data'!L2054&gt;'Raw Data'!K2054, 'Raw Data'!F2054&gt;'Raw Data'!C2054), 'Raw Data'!G2054, 0)</f>
        <v>0</v>
      </c>
    </row>
    <row r="2061" spans="1:22" x14ac:dyDescent="0.3">
      <c r="A2061">
        <f>IF(AND('Raw Data'!F2055&lt;'Raw Data'!C2055, 'Raw Data'!L2055&gt;'Raw Data'!K2055, 'Raw Data'!L2055-'Raw Data'!K2055&gt;3), 'Raw Data'!J2055, 0)</f>
        <v>0</v>
      </c>
      <c r="B2061">
        <f>IF(AND('Raw Data'!C2055&lt;'Raw Data'!F2055, 'Raw Data'!K2055&gt;'Raw Data'!L2055, 'Raw Data'!K2055-'Raw Data'!L2055&gt;3), 'Raw Data'!I2055, 0)</f>
        <v>0</v>
      </c>
      <c r="C2061">
        <f>IF(AND('Raw Data'!F2055&lt;'Raw Data'!C2055, 'Raw Data'!L2055&gt;'Raw Data'!K2055, 'Raw Data'!L2055-'Raw Data'!K2055&lt;4), 'Raw Data'!H2055, 0)</f>
        <v>0</v>
      </c>
      <c r="D2061">
        <f>IF(AND('Raw Data'!C2055&lt;'Raw Data'!F2055, 'Raw Data'!K2055&gt;'Raw Data'!L2055, 'Raw Data'!K2055-'Raw Data'!L2055&lt;4), 'Raw Data'!G2055, 0)</f>
        <v>0</v>
      </c>
      <c r="E2061">
        <f>IF(ISBLANK('Raw Data'!J2055), 0, IF(AND(4=MATCH(LARGE('Raw Data'!G2055:J2055, 4), 'Raw Data'!G2055:J2055, 0), 'Raw Data'!L2055-'Raw Data'!K2055&gt;3), 'Raw Data'!J2055, 0))</f>
        <v>0</v>
      </c>
      <c r="F2061">
        <f>IF(ISBLANK('Raw Data'!J2055), 0, IF(AND(3=MATCH(LARGE('Raw Data'!G2055:J2055, 4), 'Raw Data'!G2055:J2055, 0), 'Raw Data'!K2055-'Raw Data'!L2055&gt;3), 'Raw Data'!I2055, 0))</f>
        <v>0</v>
      </c>
      <c r="G2061">
        <f>IF(ISBLANK('Raw Data'!J2055), 0, IF(AND(2=MATCH(LARGE('Raw Data'!G2055:J2055, 4), 'Raw Data'!G2055:J2055, 0), AND('Raw Data'!L2055-'Raw Data'!K2055&lt;4, 'Raw Data'!L2055-'Raw Data'!K2055&gt;0)), 'Raw Data'!H2055, 0))</f>
        <v>0</v>
      </c>
      <c r="H2061">
        <f>IF(ISBLANK('Raw Data'!J2055), 0, IF(AND(1=MATCH(LARGE('Raw Data'!G2055:J2055, 4), 'Raw Data'!G2055:J2055, 0), AND('Raw Data'!K2055-'Raw Data'!L2055&lt;4, 'Raw Data'!K2055-'Raw Data'!L2055&gt;0)), 'Raw Data'!G2055, 0))</f>
        <v>0</v>
      </c>
      <c r="I2061">
        <f>IF(ISBLANK('Raw Data'!J2055), 0, IF(AND(4=MATCH(LARGE('Raw Data'!G2055:J2055, 3), 'Raw Data'!G2055:J2055, 0), 'Raw Data'!L2055-'Raw Data'!K2055&gt;3), 'Raw Data'!J2055, 0))</f>
        <v>0</v>
      </c>
      <c r="J2061">
        <f>IF(ISBLANK('Raw Data'!J2055), 0, IF(AND(3=MATCH(LARGE('Raw Data'!G2055:J2055, 3), 'Raw Data'!G2055:J2055, 0), 'Raw Data'!K2055-'Raw Data'!L2055&gt;3), 'Raw Data'!I2055, 0))</f>
        <v>0</v>
      </c>
      <c r="K2061">
        <f>IF(ISBLANK('Raw Data'!J2055), 0, IF(AND(2=MATCH(LARGE('Raw Data'!G2055:J2055, 3), 'Raw Data'!G2055:J2055, 0), AND('Raw Data'!L2055-'Raw Data'!K2055&lt;4, 'Raw Data'!L2055-'Raw Data'!K2055&gt;0)), 'Raw Data'!H2055, 0))</f>
        <v>0</v>
      </c>
      <c r="L2061">
        <f>IF(ISBLANK('Raw Data'!J2055), 0, IF(AND(1=MATCH(LARGE('Raw Data'!G2055:J2055, 3), 'Raw Data'!G2055:J2055, 0), AND('Raw Data'!K2055-'Raw Data'!L2055&lt;4, 'Raw Data'!K2055-'Raw Data'!L2055&gt;0)), 'Raw Data'!G2055, 0))</f>
        <v>0</v>
      </c>
      <c r="M2061">
        <f>IF(ISBLANK('Raw Data'!J2055), 0, IF(AND(4=MATCH(LARGE('Raw Data'!G2055:J2055, 2), 'Raw Data'!G2055:J2055, 0), 'Raw Data'!L2055-'Raw Data'!K2055&gt;3), 'Raw Data'!J2055, 0))</f>
        <v>0</v>
      </c>
      <c r="N2061">
        <f>IF(ISBLANK('Raw Data'!J2055), 0, IF(AND(3=MATCH(LARGE('Raw Data'!G2055:J2055, 2), 'Raw Data'!G2055:J2055, 0), 'Raw Data'!K2055-'Raw Data'!L2055&gt;3), 'Raw Data'!I2055, 0))</f>
        <v>0</v>
      </c>
      <c r="O2061">
        <f>IF(ISBLANK('Raw Data'!J2055), 0, IF(AND(2=MATCH(LARGE('Raw Data'!G2055:J2055, 2), 'Raw Data'!G2055:J2055, 0), AND('Raw Data'!L2055-'Raw Data'!K2055&lt;4, 'Raw Data'!L2055-'Raw Data'!K2055&gt;0)), 'Raw Data'!H2055, 0))</f>
        <v>0</v>
      </c>
      <c r="P2061">
        <f>IF(ISBLANK('Raw Data'!J2055), 0, IF(AND(1=MATCH(LARGE('Raw Data'!G2055:J2055, 2), 'Raw Data'!G2055:J2055, 0), AND('Raw Data'!K2055-'Raw Data'!L2055&lt;4, 'Raw Data'!K2055-'Raw Data'!L2055&gt;0)), 'Raw Data'!G2055, 0))</f>
        <v>0</v>
      </c>
      <c r="Q2061">
        <f>IF(ISBLANK('Raw Data'!J2055), 0, IF(AND(4=MATCH(LARGE('Raw Data'!G2055:J2055, 1), 'Raw Data'!G2055:J2055, 0), 'Raw Data'!L2055-'Raw Data'!K2055&gt;3), 'Raw Data'!J2055, 0))</f>
        <v>0</v>
      </c>
      <c r="R2061">
        <f>IF(ISBLANK('Raw Data'!J2055), 0, IF(AND(3=MATCH(LARGE('Raw Data'!G2055:J2055, 1), 'Raw Data'!G2055:J2055, 0), 'Raw Data'!K2055-'Raw Data'!L2055&gt;3), 'Raw Data'!I2055, 0))</f>
        <v>0</v>
      </c>
      <c r="S2061">
        <f>IF(AND('Raw Data'!L2055-'Raw Data'!K2055&gt;4, 'Raw Data'!F2055&lt;'Raw Data'!C2055), 'Raw Data'!J2055, 0)</f>
        <v>0</v>
      </c>
      <c r="T2061">
        <f>IF(AND('Raw Data'!K2055-'Raw Data'!L2055&gt;4, 'Raw Data'!F2055&gt;'Raw Data'!C2055), 'Raw Data'!I2055, 0)</f>
        <v>0</v>
      </c>
      <c r="U2061">
        <f>IF(AND('Raw Data'!L2055-'Raw Data'!K2055&lt;3, 'Raw Data'!L2055&gt;'Raw Data'!K2055, 'Raw Data'!F2055&lt;'Raw Data'!C2055), 'Raw Data'!H2055, 0)</f>
        <v>0</v>
      </c>
      <c r="V2061">
        <f>IF(AND('Raw Data'!L2055-'Raw Data'!K2055&lt;3, 'Raw Data'!L2055&gt;'Raw Data'!K2055, 'Raw Data'!F2055&gt;'Raw Data'!C2055), 'Raw Data'!G2055, 0)</f>
        <v>0</v>
      </c>
    </row>
    <row r="2062" spans="1:22" x14ac:dyDescent="0.3">
      <c r="A2062">
        <f>IF(AND('Raw Data'!F2056&lt;'Raw Data'!C2056, 'Raw Data'!L2056&gt;'Raw Data'!K2056, 'Raw Data'!L2056-'Raw Data'!K2056&gt;3), 'Raw Data'!J2056, 0)</f>
        <v>0</v>
      </c>
      <c r="B2062">
        <f>IF(AND('Raw Data'!C2056&lt;'Raw Data'!F2056, 'Raw Data'!K2056&gt;'Raw Data'!L2056, 'Raw Data'!K2056-'Raw Data'!L2056&gt;3), 'Raw Data'!I2056, 0)</f>
        <v>0</v>
      </c>
      <c r="C2062">
        <f>IF(AND('Raw Data'!F2056&lt;'Raw Data'!C2056, 'Raw Data'!L2056&gt;'Raw Data'!K2056, 'Raw Data'!L2056-'Raw Data'!K2056&lt;4), 'Raw Data'!H2056, 0)</f>
        <v>0</v>
      </c>
      <c r="D2062">
        <f>IF(AND('Raw Data'!C2056&lt;'Raw Data'!F2056, 'Raw Data'!K2056&gt;'Raw Data'!L2056, 'Raw Data'!K2056-'Raw Data'!L2056&lt;4), 'Raw Data'!G2056, 0)</f>
        <v>0</v>
      </c>
      <c r="E2062">
        <f>IF(ISBLANK('Raw Data'!J2056), 0, IF(AND(4=MATCH(LARGE('Raw Data'!G2056:J2056, 4), 'Raw Data'!G2056:J2056, 0), 'Raw Data'!L2056-'Raw Data'!K2056&gt;3), 'Raw Data'!J2056, 0))</f>
        <v>0</v>
      </c>
      <c r="F2062">
        <f>IF(ISBLANK('Raw Data'!J2056), 0, IF(AND(3=MATCH(LARGE('Raw Data'!G2056:J2056, 4), 'Raw Data'!G2056:J2056, 0), 'Raw Data'!K2056-'Raw Data'!L2056&gt;3), 'Raw Data'!I2056, 0))</f>
        <v>0</v>
      </c>
      <c r="G2062">
        <f>IF(ISBLANK('Raw Data'!J2056), 0, IF(AND(2=MATCH(LARGE('Raw Data'!G2056:J2056, 4), 'Raw Data'!G2056:J2056, 0), AND('Raw Data'!L2056-'Raw Data'!K2056&lt;4, 'Raw Data'!L2056-'Raw Data'!K2056&gt;0)), 'Raw Data'!H2056, 0))</f>
        <v>0</v>
      </c>
      <c r="H2062">
        <f>IF(ISBLANK('Raw Data'!J2056), 0, IF(AND(1=MATCH(LARGE('Raw Data'!G2056:J2056, 4), 'Raw Data'!G2056:J2056, 0), AND('Raw Data'!K2056-'Raw Data'!L2056&lt;4, 'Raw Data'!K2056-'Raw Data'!L2056&gt;0)), 'Raw Data'!G2056, 0))</f>
        <v>0</v>
      </c>
      <c r="I2062">
        <f>IF(ISBLANK('Raw Data'!J2056), 0, IF(AND(4=MATCH(LARGE('Raw Data'!G2056:J2056, 3), 'Raw Data'!G2056:J2056, 0), 'Raw Data'!L2056-'Raw Data'!K2056&gt;3), 'Raw Data'!J2056, 0))</f>
        <v>0</v>
      </c>
      <c r="J2062">
        <f>IF(ISBLANK('Raw Data'!J2056), 0, IF(AND(3=MATCH(LARGE('Raw Data'!G2056:J2056, 3), 'Raw Data'!G2056:J2056, 0), 'Raw Data'!K2056-'Raw Data'!L2056&gt;3), 'Raw Data'!I2056, 0))</f>
        <v>0</v>
      </c>
      <c r="K2062">
        <f>IF(ISBLANK('Raw Data'!J2056), 0, IF(AND(2=MATCH(LARGE('Raw Data'!G2056:J2056, 3), 'Raw Data'!G2056:J2056, 0), AND('Raw Data'!L2056-'Raw Data'!K2056&lt;4, 'Raw Data'!L2056-'Raw Data'!K2056&gt;0)), 'Raw Data'!H2056, 0))</f>
        <v>0</v>
      </c>
      <c r="L2062">
        <f>IF(ISBLANK('Raw Data'!J2056), 0, IF(AND(1=MATCH(LARGE('Raw Data'!G2056:J2056, 3), 'Raw Data'!G2056:J2056, 0), AND('Raw Data'!K2056-'Raw Data'!L2056&lt;4, 'Raw Data'!K2056-'Raw Data'!L2056&gt;0)), 'Raw Data'!G2056, 0))</f>
        <v>0</v>
      </c>
      <c r="M2062">
        <f>IF(ISBLANK('Raw Data'!J2056), 0, IF(AND(4=MATCH(LARGE('Raw Data'!G2056:J2056, 2), 'Raw Data'!G2056:J2056, 0), 'Raw Data'!L2056-'Raw Data'!K2056&gt;3), 'Raw Data'!J2056, 0))</f>
        <v>0</v>
      </c>
      <c r="N2062">
        <f>IF(ISBLANK('Raw Data'!J2056), 0, IF(AND(3=MATCH(LARGE('Raw Data'!G2056:J2056, 2), 'Raw Data'!G2056:J2056, 0), 'Raw Data'!K2056-'Raw Data'!L2056&gt;3), 'Raw Data'!I2056, 0))</f>
        <v>0</v>
      </c>
      <c r="O2062">
        <f>IF(ISBLANK('Raw Data'!J2056), 0, IF(AND(2=MATCH(LARGE('Raw Data'!G2056:J2056, 2), 'Raw Data'!G2056:J2056, 0), AND('Raw Data'!L2056-'Raw Data'!K2056&lt;4, 'Raw Data'!L2056-'Raw Data'!K2056&gt;0)), 'Raw Data'!H2056, 0))</f>
        <v>0</v>
      </c>
      <c r="P2062">
        <f>IF(ISBLANK('Raw Data'!J2056), 0, IF(AND(1=MATCH(LARGE('Raw Data'!G2056:J2056, 2), 'Raw Data'!G2056:J2056, 0), AND('Raw Data'!K2056-'Raw Data'!L2056&lt;4, 'Raw Data'!K2056-'Raw Data'!L2056&gt;0)), 'Raw Data'!G2056, 0))</f>
        <v>0</v>
      </c>
      <c r="Q2062">
        <f>IF(ISBLANK('Raw Data'!J2056), 0, IF(AND(4=MATCH(LARGE('Raw Data'!G2056:J2056, 1), 'Raw Data'!G2056:J2056, 0), 'Raw Data'!L2056-'Raw Data'!K2056&gt;3), 'Raw Data'!J2056, 0))</f>
        <v>0</v>
      </c>
      <c r="R2062">
        <f>IF(ISBLANK('Raw Data'!J2056), 0, IF(AND(3=MATCH(LARGE('Raw Data'!G2056:J2056, 1), 'Raw Data'!G2056:J2056, 0), 'Raw Data'!K2056-'Raw Data'!L2056&gt;3), 'Raw Data'!I2056, 0))</f>
        <v>0</v>
      </c>
      <c r="S2062">
        <f>IF(AND('Raw Data'!L2056-'Raw Data'!K2056&gt;4, 'Raw Data'!F2056&lt;'Raw Data'!C2056), 'Raw Data'!J2056, 0)</f>
        <v>0</v>
      </c>
      <c r="T2062">
        <f>IF(AND('Raw Data'!K2056-'Raw Data'!L2056&gt;4, 'Raw Data'!F2056&gt;'Raw Data'!C2056), 'Raw Data'!I2056, 0)</f>
        <v>0</v>
      </c>
      <c r="U2062">
        <f>IF(AND('Raw Data'!L2056-'Raw Data'!K2056&lt;3, 'Raw Data'!L2056&gt;'Raw Data'!K2056, 'Raw Data'!F2056&lt;'Raw Data'!C2056), 'Raw Data'!H2056, 0)</f>
        <v>0</v>
      </c>
      <c r="V2062">
        <f>IF(AND('Raw Data'!L2056-'Raw Data'!K2056&lt;3, 'Raw Data'!L2056&gt;'Raw Data'!K2056, 'Raw Data'!F2056&gt;'Raw Data'!C2056), 'Raw Data'!G2056, 0)</f>
        <v>0</v>
      </c>
    </row>
    <row r="2063" spans="1:22" x14ac:dyDescent="0.3">
      <c r="A2063">
        <f>IF(AND('Raw Data'!F2057&lt;'Raw Data'!C2057, 'Raw Data'!L2057&gt;'Raw Data'!K2057, 'Raw Data'!L2057-'Raw Data'!K2057&gt;3), 'Raw Data'!J2057, 0)</f>
        <v>0</v>
      </c>
      <c r="B2063">
        <f>IF(AND('Raw Data'!C2057&lt;'Raw Data'!F2057, 'Raw Data'!K2057&gt;'Raw Data'!L2057, 'Raw Data'!K2057-'Raw Data'!L2057&gt;3), 'Raw Data'!I2057, 0)</f>
        <v>0</v>
      </c>
      <c r="C2063">
        <f>IF(AND('Raw Data'!F2057&lt;'Raw Data'!C2057, 'Raw Data'!L2057&gt;'Raw Data'!K2057, 'Raw Data'!L2057-'Raw Data'!K2057&lt;4), 'Raw Data'!H2057, 0)</f>
        <v>0</v>
      </c>
      <c r="D2063">
        <f>IF(AND('Raw Data'!C2057&lt;'Raw Data'!F2057, 'Raw Data'!K2057&gt;'Raw Data'!L2057, 'Raw Data'!K2057-'Raw Data'!L2057&lt;4), 'Raw Data'!G2057, 0)</f>
        <v>0</v>
      </c>
      <c r="E2063">
        <f>IF(ISBLANK('Raw Data'!J2057), 0, IF(AND(4=MATCH(LARGE('Raw Data'!G2057:J2057, 4), 'Raw Data'!G2057:J2057, 0), 'Raw Data'!L2057-'Raw Data'!K2057&gt;3), 'Raw Data'!J2057, 0))</f>
        <v>0</v>
      </c>
      <c r="F2063">
        <f>IF(ISBLANK('Raw Data'!J2057), 0, IF(AND(3=MATCH(LARGE('Raw Data'!G2057:J2057, 4), 'Raw Data'!G2057:J2057, 0), 'Raw Data'!K2057-'Raw Data'!L2057&gt;3), 'Raw Data'!I2057, 0))</f>
        <v>0</v>
      </c>
      <c r="G2063">
        <f>IF(ISBLANK('Raw Data'!J2057), 0, IF(AND(2=MATCH(LARGE('Raw Data'!G2057:J2057, 4), 'Raw Data'!G2057:J2057, 0), AND('Raw Data'!L2057-'Raw Data'!K2057&lt;4, 'Raw Data'!L2057-'Raw Data'!K2057&gt;0)), 'Raw Data'!H2057, 0))</f>
        <v>0</v>
      </c>
      <c r="H2063">
        <f>IF(ISBLANK('Raw Data'!J2057), 0, IF(AND(1=MATCH(LARGE('Raw Data'!G2057:J2057, 4), 'Raw Data'!G2057:J2057, 0), AND('Raw Data'!K2057-'Raw Data'!L2057&lt;4, 'Raw Data'!K2057-'Raw Data'!L2057&gt;0)), 'Raw Data'!G2057, 0))</f>
        <v>0</v>
      </c>
      <c r="I2063">
        <f>IF(ISBLANK('Raw Data'!J2057), 0, IF(AND(4=MATCH(LARGE('Raw Data'!G2057:J2057, 3), 'Raw Data'!G2057:J2057, 0), 'Raw Data'!L2057-'Raw Data'!K2057&gt;3), 'Raw Data'!J2057, 0))</f>
        <v>0</v>
      </c>
      <c r="J2063">
        <f>IF(ISBLANK('Raw Data'!J2057), 0, IF(AND(3=MATCH(LARGE('Raw Data'!G2057:J2057, 3), 'Raw Data'!G2057:J2057, 0), 'Raw Data'!K2057-'Raw Data'!L2057&gt;3), 'Raw Data'!I2057, 0))</f>
        <v>0</v>
      </c>
      <c r="K2063">
        <f>IF(ISBLANK('Raw Data'!J2057), 0, IF(AND(2=MATCH(LARGE('Raw Data'!G2057:J2057, 3), 'Raw Data'!G2057:J2057, 0), AND('Raw Data'!L2057-'Raw Data'!K2057&lt;4, 'Raw Data'!L2057-'Raw Data'!K2057&gt;0)), 'Raw Data'!H2057, 0))</f>
        <v>0</v>
      </c>
      <c r="L2063">
        <f>IF(ISBLANK('Raw Data'!J2057), 0, IF(AND(1=MATCH(LARGE('Raw Data'!G2057:J2057, 3), 'Raw Data'!G2057:J2057, 0), AND('Raw Data'!K2057-'Raw Data'!L2057&lt;4, 'Raw Data'!K2057-'Raw Data'!L2057&gt;0)), 'Raw Data'!G2057, 0))</f>
        <v>0</v>
      </c>
      <c r="M2063">
        <f>IF(ISBLANK('Raw Data'!J2057), 0, IF(AND(4=MATCH(LARGE('Raw Data'!G2057:J2057, 2), 'Raw Data'!G2057:J2057, 0), 'Raw Data'!L2057-'Raw Data'!K2057&gt;3), 'Raw Data'!J2057, 0))</f>
        <v>0</v>
      </c>
      <c r="N2063">
        <f>IF(ISBLANK('Raw Data'!J2057), 0, IF(AND(3=MATCH(LARGE('Raw Data'!G2057:J2057, 2), 'Raw Data'!G2057:J2057, 0), 'Raw Data'!K2057-'Raw Data'!L2057&gt;3), 'Raw Data'!I2057, 0))</f>
        <v>0</v>
      </c>
      <c r="O2063">
        <f>IF(ISBLANK('Raw Data'!J2057), 0, IF(AND(2=MATCH(LARGE('Raw Data'!G2057:J2057, 2), 'Raw Data'!G2057:J2057, 0), AND('Raw Data'!L2057-'Raw Data'!K2057&lt;4, 'Raw Data'!L2057-'Raw Data'!K2057&gt;0)), 'Raw Data'!H2057, 0))</f>
        <v>0</v>
      </c>
      <c r="P2063">
        <f>IF(ISBLANK('Raw Data'!J2057), 0, IF(AND(1=MATCH(LARGE('Raw Data'!G2057:J2057, 2), 'Raw Data'!G2057:J2057, 0), AND('Raw Data'!K2057-'Raw Data'!L2057&lt;4, 'Raw Data'!K2057-'Raw Data'!L2057&gt;0)), 'Raw Data'!G2057, 0))</f>
        <v>0</v>
      </c>
      <c r="Q2063">
        <f>IF(ISBLANK('Raw Data'!J2057), 0, IF(AND(4=MATCH(LARGE('Raw Data'!G2057:J2057, 1), 'Raw Data'!G2057:J2057, 0), 'Raw Data'!L2057-'Raw Data'!K2057&gt;3), 'Raw Data'!J2057, 0))</f>
        <v>0</v>
      </c>
      <c r="R2063">
        <f>IF(ISBLANK('Raw Data'!J2057), 0, IF(AND(3=MATCH(LARGE('Raw Data'!G2057:J2057, 1), 'Raw Data'!G2057:J2057, 0), 'Raw Data'!K2057-'Raw Data'!L2057&gt;3), 'Raw Data'!I2057, 0))</f>
        <v>0</v>
      </c>
      <c r="S2063">
        <f>IF(AND('Raw Data'!L2057-'Raw Data'!K2057&gt;4, 'Raw Data'!F2057&lt;'Raw Data'!C2057), 'Raw Data'!J2057, 0)</f>
        <v>0</v>
      </c>
      <c r="T2063">
        <f>IF(AND('Raw Data'!K2057-'Raw Data'!L2057&gt;4, 'Raw Data'!F2057&gt;'Raw Data'!C2057), 'Raw Data'!I2057, 0)</f>
        <v>0</v>
      </c>
      <c r="U2063">
        <f>IF(AND('Raw Data'!L2057-'Raw Data'!K2057&lt;3, 'Raw Data'!L2057&gt;'Raw Data'!K2057, 'Raw Data'!F2057&lt;'Raw Data'!C2057), 'Raw Data'!H2057, 0)</f>
        <v>0</v>
      </c>
      <c r="V2063">
        <f>IF(AND('Raw Data'!L2057-'Raw Data'!K2057&lt;3, 'Raw Data'!L2057&gt;'Raw Data'!K2057, 'Raw Data'!F2057&gt;'Raw Data'!C2057), 'Raw Data'!G2057, 0)</f>
        <v>0</v>
      </c>
    </row>
    <row r="2064" spans="1:22" x14ac:dyDescent="0.3">
      <c r="A2064">
        <f>IF(AND('Raw Data'!F2058&lt;'Raw Data'!C2058, 'Raw Data'!L2058&gt;'Raw Data'!K2058, 'Raw Data'!L2058-'Raw Data'!K2058&gt;3), 'Raw Data'!J2058, 0)</f>
        <v>0</v>
      </c>
      <c r="B2064">
        <f>IF(AND('Raw Data'!C2058&lt;'Raw Data'!F2058, 'Raw Data'!K2058&gt;'Raw Data'!L2058, 'Raw Data'!K2058-'Raw Data'!L2058&gt;3), 'Raw Data'!I2058, 0)</f>
        <v>0</v>
      </c>
      <c r="C2064">
        <f>IF(AND('Raw Data'!F2058&lt;'Raw Data'!C2058, 'Raw Data'!L2058&gt;'Raw Data'!K2058, 'Raw Data'!L2058-'Raw Data'!K2058&lt;4), 'Raw Data'!H2058, 0)</f>
        <v>0</v>
      </c>
      <c r="D2064">
        <f>IF(AND('Raw Data'!C2058&lt;'Raw Data'!F2058, 'Raw Data'!K2058&gt;'Raw Data'!L2058, 'Raw Data'!K2058-'Raw Data'!L2058&lt;4), 'Raw Data'!G2058, 0)</f>
        <v>0</v>
      </c>
      <c r="E2064">
        <f>IF(ISBLANK('Raw Data'!J2058), 0, IF(AND(4=MATCH(LARGE('Raw Data'!G2058:J2058, 4), 'Raw Data'!G2058:J2058, 0), 'Raw Data'!L2058-'Raw Data'!K2058&gt;3), 'Raw Data'!J2058, 0))</f>
        <v>0</v>
      </c>
      <c r="F2064">
        <f>IF(ISBLANK('Raw Data'!J2058), 0, IF(AND(3=MATCH(LARGE('Raw Data'!G2058:J2058, 4), 'Raw Data'!G2058:J2058, 0), 'Raw Data'!K2058-'Raw Data'!L2058&gt;3), 'Raw Data'!I2058, 0))</f>
        <v>0</v>
      </c>
      <c r="G2064">
        <f>IF(ISBLANK('Raw Data'!J2058), 0, IF(AND(2=MATCH(LARGE('Raw Data'!G2058:J2058, 4), 'Raw Data'!G2058:J2058, 0), AND('Raw Data'!L2058-'Raw Data'!K2058&lt;4, 'Raw Data'!L2058-'Raw Data'!K2058&gt;0)), 'Raw Data'!H2058, 0))</f>
        <v>0</v>
      </c>
      <c r="H2064">
        <f>IF(ISBLANK('Raw Data'!J2058), 0, IF(AND(1=MATCH(LARGE('Raw Data'!G2058:J2058, 4), 'Raw Data'!G2058:J2058, 0), AND('Raw Data'!K2058-'Raw Data'!L2058&lt;4, 'Raw Data'!K2058-'Raw Data'!L2058&gt;0)), 'Raw Data'!G2058, 0))</f>
        <v>0</v>
      </c>
      <c r="I2064">
        <f>IF(ISBLANK('Raw Data'!J2058), 0, IF(AND(4=MATCH(LARGE('Raw Data'!G2058:J2058, 3), 'Raw Data'!G2058:J2058, 0), 'Raw Data'!L2058-'Raw Data'!K2058&gt;3), 'Raw Data'!J2058, 0))</f>
        <v>0</v>
      </c>
      <c r="J2064">
        <f>IF(ISBLANK('Raw Data'!J2058), 0, IF(AND(3=MATCH(LARGE('Raw Data'!G2058:J2058, 3), 'Raw Data'!G2058:J2058, 0), 'Raw Data'!K2058-'Raw Data'!L2058&gt;3), 'Raw Data'!I2058, 0))</f>
        <v>0</v>
      </c>
      <c r="K2064">
        <f>IF(ISBLANK('Raw Data'!J2058), 0, IF(AND(2=MATCH(LARGE('Raw Data'!G2058:J2058, 3), 'Raw Data'!G2058:J2058, 0), AND('Raw Data'!L2058-'Raw Data'!K2058&lt;4, 'Raw Data'!L2058-'Raw Data'!K2058&gt;0)), 'Raw Data'!H2058, 0))</f>
        <v>0</v>
      </c>
      <c r="L2064">
        <f>IF(ISBLANK('Raw Data'!J2058), 0, IF(AND(1=MATCH(LARGE('Raw Data'!G2058:J2058, 3), 'Raw Data'!G2058:J2058, 0), AND('Raw Data'!K2058-'Raw Data'!L2058&lt;4, 'Raw Data'!K2058-'Raw Data'!L2058&gt;0)), 'Raw Data'!G2058, 0))</f>
        <v>0</v>
      </c>
      <c r="M2064">
        <f>IF(ISBLANK('Raw Data'!J2058), 0, IF(AND(4=MATCH(LARGE('Raw Data'!G2058:J2058, 2), 'Raw Data'!G2058:J2058, 0), 'Raw Data'!L2058-'Raw Data'!K2058&gt;3), 'Raw Data'!J2058, 0))</f>
        <v>0</v>
      </c>
      <c r="N2064">
        <f>IF(ISBLANK('Raw Data'!J2058), 0, IF(AND(3=MATCH(LARGE('Raw Data'!G2058:J2058, 2), 'Raw Data'!G2058:J2058, 0), 'Raw Data'!K2058-'Raw Data'!L2058&gt;3), 'Raw Data'!I2058, 0))</f>
        <v>0</v>
      </c>
      <c r="O2064">
        <f>IF(ISBLANK('Raw Data'!J2058), 0, IF(AND(2=MATCH(LARGE('Raw Data'!G2058:J2058, 2), 'Raw Data'!G2058:J2058, 0), AND('Raw Data'!L2058-'Raw Data'!K2058&lt;4, 'Raw Data'!L2058-'Raw Data'!K2058&gt;0)), 'Raw Data'!H2058, 0))</f>
        <v>0</v>
      </c>
      <c r="P2064">
        <f>IF(ISBLANK('Raw Data'!J2058), 0, IF(AND(1=MATCH(LARGE('Raw Data'!G2058:J2058, 2), 'Raw Data'!G2058:J2058, 0), AND('Raw Data'!K2058-'Raw Data'!L2058&lt;4, 'Raw Data'!K2058-'Raw Data'!L2058&gt;0)), 'Raw Data'!G2058, 0))</f>
        <v>0</v>
      </c>
      <c r="Q2064">
        <f>IF(ISBLANK('Raw Data'!J2058), 0, IF(AND(4=MATCH(LARGE('Raw Data'!G2058:J2058, 1), 'Raw Data'!G2058:J2058, 0), 'Raw Data'!L2058-'Raw Data'!K2058&gt;3), 'Raw Data'!J2058, 0))</f>
        <v>0</v>
      </c>
      <c r="R2064">
        <f>IF(ISBLANK('Raw Data'!J2058), 0, IF(AND(3=MATCH(LARGE('Raw Data'!G2058:J2058, 1), 'Raw Data'!G2058:J2058, 0), 'Raw Data'!K2058-'Raw Data'!L2058&gt;3), 'Raw Data'!I2058, 0))</f>
        <v>0</v>
      </c>
      <c r="S2064">
        <f>IF(AND('Raw Data'!L2058-'Raw Data'!K2058&gt;4, 'Raw Data'!F2058&lt;'Raw Data'!C2058), 'Raw Data'!J2058, 0)</f>
        <v>0</v>
      </c>
      <c r="T2064">
        <f>IF(AND('Raw Data'!K2058-'Raw Data'!L2058&gt;4, 'Raw Data'!F2058&gt;'Raw Data'!C2058), 'Raw Data'!I2058, 0)</f>
        <v>0</v>
      </c>
      <c r="U2064">
        <f>IF(AND('Raw Data'!L2058-'Raw Data'!K2058&lt;3, 'Raw Data'!L2058&gt;'Raw Data'!K2058, 'Raw Data'!F2058&lt;'Raw Data'!C2058), 'Raw Data'!H2058, 0)</f>
        <v>0</v>
      </c>
      <c r="V2064">
        <f>IF(AND('Raw Data'!L2058-'Raw Data'!K2058&lt;3, 'Raw Data'!L2058&gt;'Raw Data'!K2058, 'Raw Data'!F2058&gt;'Raw Data'!C2058), 'Raw Data'!G2058, 0)</f>
        <v>0</v>
      </c>
    </row>
    <row r="2065" spans="1:22" x14ac:dyDescent="0.3">
      <c r="A2065">
        <f>IF(AND('Raw Data'!F2059&lt;'Raw Data'!C2059, 'Raw Data'!L2059&gt;'Raw Data'!K2059, 'Raw Data'!L2059-'Raw Data'!K2059&gt;3), 'Raw Data'!J2059, 0)</f>
        <v>0</v>
      </c>
      <c r="B2065">
        <f>IF(AND('Raw Data'!C2059&lt;'Raw Data'!F2059, 'Raw Data'!K2059&gt;'Raw Data'!L2059, 'Raw Data'!K2059-'Raw Data'!L2059&gt;3), 'Raw Data'!I2059, 0)</f>
        <v>0</v>
      </c>
      <c r="C2065">
        <f>IF(AND('Raw Data'!F2059&lt;'Raw Data'!C2059, 'Raw Data'!L2059&gt;'Raw Data'!K2059, 'Raw Data'!L2059-'Raw Data'!K2059&lt;4), 'Raw Data'!H2059, 0)</f>
        <v>0</v>
      </c>
      <c r="D2065">
        <f>IF(AND('Raw Data'!C2059&lt;'Raw Data'!F2059, 'Raw Data'!K2059&gt;'Raw Data'!L2059, 'Raw Data'!K2059-'Raw Data'!L2059&lt;4), 'Raw Data'!G2059, 0)</f>
        <v>0</v>
      </c>
      <c r="E2065">
        <f>IF(ISBLANK('Raw Data'!J2059), 0, IF(AND(4=MATCH(LARGE('Raw Data'!G2059:J2059, 4), 'Raw Data'!G2059:J2059, 0), 'Raw Data'!L2059-'Raw Data'!K2059&gt;3), 'Raw Data'!J2059, 0))</f>
        <v>0</v>
      </c>
      <c r="F2065">
        <f>IF(ISBLANK('Raw Data'!J2059), 0, IF(AND(3=MATCH(LARGE('Raw Data'!G2059:J2059, 4), 'Raw Data'!G2059:J2059, 0), 'Raw Data'!K2059-'Raw Data'!L2059&gt;3), 'Raw Data'!I2059, 0))</f>
        <v>0</v>
      </c>
      <c r="G2065">
        <f>IF(ISBLANK('Raw Data'!J2059), 0, IF(AND(2=MATCH(LARGE('Raw Data'!G2059:J2059, 4), 'Raw Data'!G2059:J2059, 0), AND('Raw Data'!L2059-'Raw Data'!K2059&lt;4, 'Raw Data'!L2059-'Raw Data'!K2059&gt;0)), 'Raw Data'!H2059, 0))</f>
        <v>0</v>
      </c>
      <c r="H2065">
        <f>IF(ISBLANK('Raw Data'!J2059), 0, IF(AND(1=MATCH(LARGE('Raw Data'!G2059:J2059, 4), 'Raw Data'!G2059:J2059, 0), AND('Raw Data'!K2059-'Raw Data'!L2059&lt;4, 'Raw Data'!K2059-'Raw Data'!L2059&gt;0)), 'Raw Data'!G2059, 0))</f>
        <v>0</v>
      </c>
      <c r="I2065">
        <f>IF(ISBLANK('Raw Data'!J2059), 0, IF(AND(4=MATCH(LARGE('Raw Data'!G2059:J2059, 3), 'Raw Data'!G2059:J2059, 0), 'Raw Data'!L2059-'Raw Data'!K2059&gt;3), 'Raw Data'!J2059, 0))</f>
        <v>0</v>
      </c>
      <c r="J2065">
        <f>IF(ISBLANK('Raw Data'!J2059), 0, IF(AND(3=MATCH(LARGE('Raw Data'!G2059:J2059, 3), 'Raw Data'!G2059:J2059, 0), 'Raw Data'!K2059-'Raw Data'!L2059&gt;3), 'Raw Data'!I2059, 0))</f>
        <v>0</v>
      </c>
      <c r="K2065">
        <f>IF(ISBLANK('Raw Data'!J2059), 0, IF(AND(2=MATCH(LARGE('Raw Data'!G2059:J2059, 3), 'Raw Data'!G2059:J2059, 0), AND('Raw Data'!L2059-'Raw Data'!K2059&lt;4, 'Raw Data'!L2059-'Raw Data'!K2059&gt;0)), 'Raw Data'!H2059, 0))</f>
        <v>0</v>
      </c>
      <c r="L2065">
        <f>IF(ISBLANK('Raw Data'!J2059), 0, IF(AND(1=MATCH(LARGE('Raw Data'!G2059:J2059, 3), 'Raw Data'!G2059:J2059, 0), AND('Raw Data'!K2059-'Raw Data'!L2059&lt;4, 'Raw Data'!K2059-'Raw Data'!L2059&gt;0)), 'Raw Data'!G2059, 0))</f>
        <v>0</v>
      </c>
      <c r="M2065">
        <f>IF(ISBLANK('Raw Data'!J2059), 0, IF(AND(4=MATCH(LARGE('Raw Data'!G2059:J2059, 2), 'Raw Data'!G2059:J2059, 0), 'Raw Data'!L2059-'Raw Data'!K2059&gt;3), 'Raw Data'!J2059, 0))</f>
        <v>0</v>
      </c>
      <c r="N2065">
        <f>IF(ISBLANK('Raw Data'!J2059), 0, IF(AND(3=MATCH(LARGE('Raw Data'!G2059:J2059, 2), 'Raw Data'!G2059:J2059, 0), 'Raw Data'!K2059-'Raw Data'!L2059&gt;3), 'Raw Data'!I2059, 0))</f>
        <v>0</v>
      </c>
      <c r="O2065">
        <f>IF(ISBLANK('Raw Data'!J2059), 0, IF(AND(2=MATCH(LARGE('Raw Data'!G2059:J2059, 2), 'Raw Data'!G2059:J2059, 0), AND('Raw Data'!L2059-'Raw Data'!K2059&lt;4, 'Raw Data'!L2059-'Raw Data'!K2059&gt;0)), 'Raw Data'!H2059, 0))</f>
        <v>0</v>
      </c>
      <c r="P2065">
        <f>IF(ISBLANK('Raw Data'!J2059), 0, IF(AND(1=MATCH(LARGE('Raw Data'!G2059:J2059, 2), 'Raw Data'!G2059:J2059, 0), AND('Raw Data'!K2059-'Raw Data'!L2059&lt;4, 'Raw Data'!K2059-'Raw Data'!L2059&gt;0)), 'Raw Data'!G2059, 0))</f>
        <v>0</v>
      </c>
      <c r="Q2065">
        <f>IF(ISBLANK('Raw Data'!J2059), 0, IF(AND(4=MATCH(LARGE('Raw Data'!G2059:J2059, 1), 'Raw Data'!G2059:J2059, 0), 'Raw Data'!L2059-'Raw Data'!K2059&gt;3), 'Raw Data'!J2059, 0))</f>
        <v>0</v>
      </c>
      <c r="R2065">
        <f>IF(ISBLANK('Raw Data'!J2059), 0, IF(AND(3=MATCH(LARGE('Raw Data'!G2059:J2059, 1), 'Raw Data'!G2059:J2059, 0), 'Raw Data'!K2059-'Raw Data'!L2059&gt;3), 'Raw Data'!I2059, 0))</f>
        <v>0</v>
      </c>
      <c r="S2065">
        <f>IF(AND('Raw Data'!L2059-'Raw Data'!K2059&gt;4, 'Raw Data'!F2059&lt;'Raw Data'!C2059), 'Raw Data'!J2059, 0)</f>
        <v>0</v>
      </c>
      <c r="T2065">
        <f>IF(AND('Raw Data'!K2059-'Raw Data'!L2059&gt;4, 'Raw Data'!F2059&gt;'Raw Data'!C2059), 'Raw Data'!I2059, 0)</f>
        <v>0</v>
      </c>
      <c r="U2065">
        <f>IF(AND('Raw Data'!L2059-'Raw Data'!K2059&lt;3, 'Raw Data'!L2059&gt;'Raw Data'!K2059, 'Raw Data'!F2059&lt;'Raw Data'!C2059), 'Raw Data'!H2059, 0)</f>
        <v>0</v>
      </c>
      <c r="V2065">
        <f>IF(AND('Raw Data'!L2059-'Raw Data'!K2059&lt;3, 'Raw Data'!L2059&gt;'Raw Data'!K2059, 'Raw Data'!F2059&gt;'Raw Data'!C2059), 'Raw Data'!G2059, 0)</f>
        <v>0</v>
      </c>
    </row>
    <row r="2066" spans="1:22" x14ac:dyDescent="0.3">
      <c r="A2066">
        <f>IF(AND('Raw Data'!F2060&lt;'Raw Data'!C2060, 'Raw Data'!L2060&gt;'Raw Data'!K2060, 'Raw Data'!L2060-'Raw Data'!K2060&gt;3), 'Raw Data'!J2060, 0)</f>
        <v>0</v>
      </c>
      <c r="B2066">
        <f>IF(AND('Raw Data'!C2060&lt;'Raw Data'!F2060, 'Raw Data'!K2060&gt;'Raw Data'!L2060, 'Raw Data'!K2060-'Raw Data'!L2060&gt;3), 'Raw Data'!I2060, 0)</f>
        <v>0</v>
      </c>
      <c r="C2066">
        <f>IF(AND('Raw Data'!F2060&lt;'Raw Data'!C2060, 'Raw Data'!L2060&gt;'Raw Data'!K2060, 'Raw Data'!L2060-'Raw Data'!K2060&lt;4), 'Raw Data'!H2060, 0)</f>
        <v>0</v>
      </c>
      <c r="D2066">
        <f>IF(AND('Raw Data'!C2060&lt;'Raw Data'!F2060, 'Raw Data'!K2060&gt;'Raw Data'!L2060, 'Raw Data'!K2060-'Raw Data'!L2060&lt;4), 'Raw Data'!G2060, 0)</f>
        <v>0</v>
      </c>
      <c r="E2066">
        <f>IF(ISBLANK('Raw Data'!J2060), 0, IF(AND(4=MATCH(LARGE('Raw Data'!G2060:J2060, 4), 'Raw Data'!G2060:J2060, 0), 'Raw Data'!L2060-'Raw Data'!K2060&gt;3), 'Raw Data'!J2060, 0))</f>
        <v>0</v>
      </c>
      <c r="F2066">
        <f>IF(ISBLANK('Raw Data'!J2060), 0, IF(AND(3=MATCH(LARGE('Raw Data'!G2060:J2060, 4), 'Raw Data'!G2060:J2060, 0), 'Raw Data'!K2060-'Raw Data'!L2060&gt;3), 'Raw Data'!I2060, 0))</f>
        <v>0</v>
      </c>
      <c r="G2066">
        <f>IF(ISBLANK('Raw Data'!J2060), 0, IF(AND(2=MATCH(LARGE('Raw Data'!G2060:J2060, 4), 'Raw Data'!G2060:J2060, 0), AND('Raw Data'!L2060-'Raw Data'!K2060&lt;4, 'Raw Data'!L2060-'Raw Data'!K2060&gt;0)), 'Raw Data'!H2060, 0))</f>
        <v>0</v>
      </c>
      <c r="H2066">
        <f>IF(ISBLANK('Raw Data'!J2060), 0, IF(AND(1=MATCH(LARGE('Raw Data'!G2060:J2060, 4), 'Raw Data'!G2060:J2060, 0), AND('Raw Data'!K2060-'Raw Data'!L2060&lt;4, 'Raw Data'!K2060-'Raw Data'!L2060&gt;0)), 'Raw Data'!G2060, 0))</f>
        <v>0</v>
      </c>
      <c r="I2066">
        <f>IF(ISBLANK('Raw Data'!J2060), 0, IF(AND(4=MATCH(LARGE('Raw Data'!G2060:J2060, 3), 'Raw Data'!G2060:J2060, 0), 'Raw Data'!L2060-'Raw Data'!K2060&gt;3), 'Raw Data'!J2060, 0))</f>
        <v>0</v>
      </c>
      <c r="J2066">
        <f>IF(ISBLANK('Raw Data'!J2060), 0, IF(AND(3=MATCH(LARGE('Raw Data'!G2060:J2060, 3), 'Raw Data'!G2060:J2060, 0), 'Raw Data'!K2060-'Raw Data'!L2060&gt;3), 'Raw Data'!I2060, 0))</f>
        <v>0</v>
      </c>
      <c r="K2066">
        <f>IF(ISBLANK('Raw Data'!J2060), 0, IF(AND(2=MATCH(LARGE('Raw Data'!G2060:J2060, 3), 'Raw Data'!G2060:J2060, 0), AND('Raw Data'!L2060-'Raw Data'!K2060&lt;4, 'Raw Data'!L2060-'Raw Data'!K2060&gt;0)), 'Raw Data'!H2060, 0))</f>
        <v>0</v>
      </c>
      <c r="L2066">
        <f>IF(ISBLANK('Raw Data'!J2060), 0, IF(AND(1=MATCH(LARGE('Raw Data'!G2060:J2060, 3), 'Raw Data'!G2060:J2060, 0), AND('Raw Data'!K2060-'Raw Data'!L2060&lt;4, 'Raw Data'!K2060-'Raw Data'!L2060&gt;0)), 'Raw Data'!G2060, 0))</f>
        <v>0</v>
      </c>
      <c r="M2066">
        <f>IF(ISBLANK('Raw Data'!J2060), 0, IF(AND(4=MATCH(LARGE('Raw Data'!G2060:J2060, 2), 'Raw Data'!G2060:J2060, 0), 'Raw Data'!L2060-'Raw Data'!K2060&gt;3), 'Raw Data'!J2060, 0))</f>
        <v>0</v>
      </c>
      <c r="N2066">
        <f>IF(ISBLANK('Raw Data'!J2060), 0, IF(AND(3=MATCH(LARGE('Raw Data'!G2060:J2060, 2), 'Raw Data'!G2060:J2060, 0), 'Raw Data'!K2060-'Raw Data'!L2060&gt;3), 'Raw Data'!I2060, 0))</f>
        <v>0</v>
      </c>
      <c r="O2066">
        <f>IF(ISBLANK('Raw Data'!J2060), 0, IF(AND(2=MATCH(LARGE('Raw Data'!G2060:J2060, 2), 'Raw Data'!G2060:J2060, 0), AND('Raw Data'!L2060-'Raw Data'!K2060&lt;4, 'Raw Data'!L2060-'Raw Data'!K2060&gt;0)), 'Raw Data'!H2060, 0))</f>
        <v>0</v>
      </c>
      <c r="P2066">
        <f>IF(ISBLANK('Raw Data'!J2060), 0, IF(AND(1=MATCH(LARGE('Raw Data'!G2060:J2060, 2), 'Raw Data'!G2060:J2060, 0), AND('Raw Data'!K2060-'Raw Data'!L2060&lt;4, 'Raw Data'!K2060-'Raw Data'!L2060&gt;0)), 'Raw Data'!G2060, 0))</f>
        <v>0</v>
      </c>
      <c r="Q2066">
        <f>IF(ISBLANK('Raw Data'!J2060), 0, IF(AND(4=MATCH(LARGE('Raw Data'!G2060:J2060, 1), 'Raw Data'!G2060:J2060, 0), 'Raw Data'!L2060-'Raw Data'!K2060&gt;3), 'Raw Data'!J2060, 0))</f>
        <v>0</v>
      </c>
      <c r="R2066">
        <f>IF(ISBLANK('Raw Data'!J2060), 0, IF(AND(3=MATCH(LARGE('Raw Data'!G2060:J2060, 1), 'Raw Data'!G2060:J2060, 0), 'Raw Data'!K2060-'Raw Data'!L2060&gt;3), 'Raw Data'!I2060, 0))</f>
        <v>0</v>
      </c>
      <c r="S2066">
        <f>IF(AND('Raw Data'!L2060-'Raw Data'!K2060&gt;4, 'Raw Data'!F2060&lt;'Raw Data'!C2060), 'Raw Data'!J2060, 0)</f>
        <v>0</v>
      </c>
      <c r="T2066">
        <f>IF(AND('Raw Data'!K2060-'Raw Data'!L2060&gt;4, 'Raw Data'!F2060&gt;'Raw Data'!C2060), 'Raw Data'!I2060, 0)</f>
        <v>0</v>
      </c>
      <c r="U2066">
        <f>IF(AND('Raw Data'!L2060-'Raw Data'!K2060&lt;3, 'Raw Data'!L2060&gt;'Raw Data'!K2060, 'Raw Data'!F2060&lt;'Raw Data'!C2060), 'Raw Data'!H2060, 0)</f>
        <v>0</v>
      </c>
      <c r="V2066">
        <f>IF(AND('Raw Data'!L2060-'Raw Data'!K2060&lt;3, 'Raw Data'!L2060&gt;'Raw Data'!K2060, 'Raw Data'!F2060&gt;'Raw Data'!C2060), 'Raw Data'!G2060, 0)</f>
        <v>0</v>
      </c>
    </row>
    <row r="2067" spans="1:22" x14ac:dyDescent="0.3">
      <c r="A2067">
        <f>IF(AND('Raw Data'!F2061&lt;'Raw Data'!C2061, 'Raw Data'!L2061&gt;'Raw Data'!K2061, 'Raw Data'!L2061-'Raw Data'!K2061&gt;3), 'Raw Data'!J2061, 0)</f>
        <v>0</v>
      </c>
      <c r="B2067">
        <f>IF(AND('Raw Data'!C2061&lt;'Raw Data'!F2061, 'Raw Data'!K2061&gt;'Raw Data'!L2061, 'Raw Data'!K2061-'Raw Data'!L2061&gt;3), 'Raw Data'!I2061, 0)</f>
        <v>0</v>
      </c>
      <c r="C2067">
        <f>IF(AND('Raw Data'!F2061&lt;'Raw Data'!C2061, 'Raw Data'!L2061&gt;'Raw Data'!K2061, 'Raw Data'!L2061-'Raw Data'!K2061&lt;4), 'Raw Data'!H2061, 0)</f>
        <v>0</v>
      </c>
      <c r="D2067">
        <f>IF(AND('Raw Data'!C2061&lt;'Raw Data'!F2061, 'Raw Data'!K2061&gt;'Raw Data'!L2061, 'Raw Data'!K2061-'Raw Data'!L2061&lt;4), 'Raw Data'!G2061, 0)</f>
        <v>0</v>
      </c>
      <c r="E2067">
        <f>IF(ISBLANK('Raw Data'!J2061), 0, IF(AND(4=MATCH(LARGE('Raw Data'!G2061:J2061, 4), 'Raw Data'!G2061:J2061, 0), 'Raw Data'!L2061-'Raw Data'!K2061&gt;3), 'Raw Data'!J2061, 0))</f>
        <v>0</v>
      </c>
      <c r="F2067">
        <f>IF(ISBLANK('Raw Data'!J2061), 0, IF(AND(3=MATCH(LARGE('Raw Data'!G2061:J2061, 4), 'Raw Data'!G2061:J2061, 0), 'Raw Data'!K2061-'Raw Data'!L2061&gt;3), 'Raw Data'!I2061, 0))</f>
        <v>0</v>
      </c>
      <c r="G2067">
        <f>IF(ISBLANK('Raw Data'!J2061), 0, IF(AND(2=MATCH(LARGE('Raw Data'!G2061:J2061, 4), 'Raw Data'!G2061:J2061, 0), AND('Raw Data'!L2061-'Raw Data'!K2061&lt;4, 'Raw Data'!L2061-'Raw Data'!K2061&gt;0)), 'Raw Data'!H2061, 0))</f>
        <v>0</v>
      </c>
      <c r="H2067">
        <f>IF(ISBLANK('Raw Data'!J2061), 0, IF(AND(1=MATCH(LARGE('Raw Data'!G2061:J2061, 4), 'Raw Data'!G2061:J2061, 0), AND('Raw Data'!K2061-'Raw Data'!L2061&lt;4, 'Raw Data'!K2061-'Raw Data'!L2061&gt;0)), 'Raw Data'!G2061, 0))</f>
        <v>0</v>
      </c>
      <c r="I2067">
        <f>IF(ISBLANK('Raw Data'!J2061), 0, IF(AND(4=MATCH(LARGE('Raw Data'!G2061:J2061, 3), 'Raw Data'!G2061:J2061, 0), 'Raw Data'!L2061-'Raw Data'!K2061&gt;3), 'Raw Data'!J2061, 0))</f>
        <v>0</v>
      </c>
      <c r="J2067">
        <f>IF(ISBLANK('Raw Data'!J2061), 0, IF(AND(3=MATCH(LARGE('Raw Data'!G2061:J2061, 3), 'Raw Data'!G2061:J2061, 0), 'Raw Data'!K2061-'Raw Data'!L2061&gt;3), 'Raw Data'!I2061, 0))</f>
        <v>0</v>
      </c>
      <c r="K2067">
        <f>IF(ISBLANK('Raw Data'!J2061), 0, IF(AND(2=MATCH(LARGE('Raw Data'!G2061:J2061, 3), 'Raw Data'!G2061:J2061, 0), AND('Raw Data'!L2061-'Raw Data'!K2061&lt;4, 'Raw Data'!L2061-'Raw Data'!K2061&gt;0)), 'Raw Data'!H2061, 0))</f>
        <v>0</v>
      </c>
      <c r="L2067">
        <f>IF(ISBLANK('Raw Data'!J2061), 0, IF(AND(1=MATCH(LARGE('Raw Data'!G2061:J2061, 3), 'Raw Data'!G2061:J2061, 0), AND('Raw Data'!K2061-'Raw Data'!L2061&lt;4, 'Raw Data'!K2061-'Raw Data'!L2061&gt;0)), 'Raw Data'!G2061, 0))</f>
        <v>0</v>
      </c>
      <c r="M2067">
        <f>IF(ISBLANK('Raw Data'!J2061), 0, IF(AND(4=MATCH(LARGE('Raw Data'!G2061:J2061, 2), 'Raw Data'!G2061:J2061, 0), 'Raw Data'!L2061-'Raw Data'!K2061&gt;3), 'Raw Data'!J2061, 0))</f>
        <v>0</v>
      </c>
      <c r="N2067">
        <f>IF(ISBLANK('Raw Data'!J2061), 0, IF(AND(3=MATCH(LARGE('Raw Data'!G2061:J2061, 2), 'Raw Data'!G2061:J2061, 0), 'Raw Data'!K2061-'Raw Data'!L2061&gt;3), 'Raw Data'!I2061, 0))</f>
        <v>0</v>
      </c>
      <c r="O2067">
        <f>IF(ISBLANK('Raw Data'!J2061), 0, IF(AND(2=MATCH(LARGE('Raw Data'!G2061:J2061, 2), 'Raw Data'!G2061:J2061, 0), AND('Raw Data'!L2061-'Raw Data'!K2061&lt;4, 'Raw Data'!L2061-'Raw Data'!K2061&gt;0)), 'Raw Data'!H2061, 0))</f>
        <v>0</v>
      </c>
      <c r="P2067">
        <f>IF(ISBLANK('Raw Data'!J2061), 0, IF(AND(1=MATCH(LARGE('Raw Data'!G2061:J2061, 2), 'Raw Data'!G2061:J2061, 0), AND('Raw Data'!K2061-'Raw Data'!L2061&lt;4, 'Raw Data'!K2061-'Raw Data'!L2061&gt;0)), 'Raw Data'!G2061, 0))</f>
        <v>0</v>
      </c>
      <c r="Q2067">
        <f>IF(ISBLANK('Raw Data'!J2061), 0, IF(AND(4=MATCH(LARGE('Raw Data'!G2061:J2061, 1), 'Raw Data'!G2061:J2061, 0), 'Raw Data'!L2061-'Raw Data'!K2061&gt;3), 'Raw Data'!J2061, 0))</f>
        <v>0</v>
      </c>
      <c r="R2067">
        <f>IF(ISBLANK('Raw Data'!J2061), 0, IF(AND(3=MATCH(LARGE('Raw Data'!G2061:J2061, 1), 'Raw Data'!G2061:J2061, 0), 'Raw Data'!K2061-'Raw Data'!L2061&gt;3), 'Raw Data'!I2061, 0))</f>
        <v>0</v>
      </c>
      <c r="S2067">
        <f>IF(AND('Raw Data'!L2061-'Raw Data'!K2061&gt;4, 'Raw Data'!F2061&lt;'Raw Data'!C2061), 'Raw Data'!J2061, 0)</f>
        <v>0</v>
      </c>
      <c r="T2067">
        <f>IF(AND('Raw Data'!K2061-'Raw Data'!L2061&gt;4, 'Raw Data'!F2061&gt;'Raw Data'!C2061), 'Raw Data'!I2061, 0)</f>
        <v>0</v>
      </c>
      <c r="U2067">
        <f>IF(AND('Raw Data'!L2061-'Raw Data'!K2061&lt;3, 'Raw Data'!L2061&gt;'Raw Data'!K2061, 'Raw Data'!F2061&lt;'Raw Data'!C2061), 'Raw Data'!H2061, 0)</f>
        <v>0</v>
      </c>
      <c r="V2067">
        <f>IF(AND('Raw Data'!L2061-'Raw Data'!K2061&lt;3, 'Raw Data'!L2061&gt;'Raw Data'!K2061, 'Raw Data'!F2061&gt;'Raw Data'!C2061), 'Raw Data'!G2061, 0)</f>
        <v>0</v>
      </c>
    </row>
    <row r="2068" spans="1:22" x14ac:dyDescent="0.3">
      <c r="A2068">
        <f>IF(AND('Raw Data'!F2062&lt;'Raw Data'!C2062, 'Raw Data'!L2062&gt;'Raw Data'!K2062, 'Raw Data'!L2062-'Raw Data'!K2062&gt;3), 'Raw Data'!J2062, 0)</f>
        <v>0</v>
      </c>
      <c r="B2068">
        <f>IF(AND('Raw Data'!C2062&lt;'Raw Data'!F2062, 'Raw Data'!K2062&gt;'Raw Data'!L2062, 'Raw Data'!K2062-'Raw Data'!L2062&gt;3), 'Raw Data'!I2062, 0)</f>
        <v>0</v>
      </c>
      <c r="C2068">
        <f>IF(AND('Raw Data'!F2062&lt;'Raw Data'!C2062, 'Raw Data'!L2062&gt;'Raw Data'!K2062, 'Raw Data'!L2062-'Raw Data'!K2062&lt;4), 'Raw Data'!H2062, 0)</f>
        <v>0</v>
      </c>
      <c r="D2068">
        <f>IF(AND('Raw Data'!C2062&lt;'Raw Data'!F2062, 'Raw Data'!K2062&gt;'Raw Data'!L2062, 'Raw Data'!K2062-'Raw Data'!L2062&lt;4), 'Raw Data'!G2062, 0)</f>
        <v>0</v>
      </c>
      <c r="E2068">
        <f>IF(ISBLANK('Raw Data'!J2062), 0, IF(AND(4=MATCH(LARGE('Raw Data'!G2062:J2062, 4), 'Raw Data'!G2062:J2062, 0), 'Raw Data'!L2062-'Raw Data'!K2062&gt;3), 'Raw Data'!J2062, 0))</f>
        <v>0</v>
      </c>
      <c r="F2068">
        <f>IF(ISBLANK('Raw Data'!J2062), 0, IF(AND(3=MATCH(LARGE('Raw Data'!G2062:J2062, 4), 'Raw Data'!G2062:J2062, 0), 'Raw Data'!K2062-'Raw Data'!L2062&gt;3), 'Raw Data'!I2062, 0))</f>
        <v>0</v>
      </c>
      <c r="G2068">
        <f>IF(ISBLANK('Raw Data'!J2062), 0, IF(AND(2=MATCH(LARGE('Raw Data'!G2062:J2062, 4), 'Raw Data'!G2062:J2062, 0), AND('Raw Data'!L2062-'Raw Data'!K2062&lt;4, 'Raw Data'!L2062-'Raw Data'!K2062&gt;0)), 'Raw Data'!H2062, 0))</f>
        <v>0</v>
      </c>
      <c r="H2068">
        <f>IF(ISBLANK('Raw Data'!J2062), 0, IF(AND(1=MATCH(LARGE('Raw Data'!G2062:J2062, 4), 'Raw Data'!G2062:J2062, 0), AND('Raw Data'!K2062-'Raw Data'!L2062&lt;4, 'Raw Data'!K2062-'Raw Data'!L2062&gt;0)), 'Raw Data'!G2062, 0))</f>
        <v>0</v>
      </c>
      <c r="I2068">
        <f>IF(ISBLANK('Raw Data'!J2062), 0, IF(AND(4=MATCH(LARGE('Raw Data'!G2062:J2062, 3), 'Raw Data'!G2062:J2062, 0), 'Raw Data'!L2062-'Raw Data'!K2062&gt;3), 'Raw Data'!J2062, 0))</f>
        <v>0</v>
      </c>
      <c r="J2068">
        <f>IF(ISBLANK('Raw Data'!J2062), 0, IF(AND(3=MATCH(LARGE('Raw Data'!G2062:J2062, 3), 'Raw Data'!G2062:J2062, 0), 'Raw Data'!K2062-'Raw Data'!L2062&gt;3), 'Raw Data'!I2062, 0))</f>
        <v>0</v>
      </c>
      <c r="K2068">
        <f>IF(ISBLANK('Raw Data'!J2062), 0, IF(AND(2=MATCH(LARGE('Raw Data'!G2062:J2062, 3), 'Raw Data'!G2062:J2062, 0), AND('Raw Data'!L2062-'Raw Data'!K2062&lt;4, 'Raw Data'!L2062-'Raw Data'!K2062&gt;0)), 'Raw Data'!H2062, 0))</f>
        <v>0</v>
      </c>
      <c r="L2068">
        <f>IF(ISBLANK('Raw Data'!J2062), 0, IF(AND(1=MATCH(LARGE('Raw Data'!G2062:J2062, 3), 'Raw Data'!G2062:J2062, 0), AND('Raw Data'!K2062-'Raw Data'!L2062&lt;4, 'Raw Data'!K2062-'Raw Data'!L2062&gt;0)), 'Raw Data'!G2062, 0))</f>
        <v>0</v>
      </c>
      <c r="M2068">
        <f>IF(ISBLANK('Raw Data'!J2062), 0, IF(AND(4=MATCH(LARGE('Raw Data'!G2062:J2062, 2), 'Raw Data'!G2062:J2062, 0), 'Raw Data'!L2062-'Raw Data'!K2062&gt;3), 'Raw Data'!J2062, 0))</f>
        <v>0</v>
      </c>
      <c r="N2068">
        <f>IF(ISBLANK('Raw Data'!J2062), 0, IF(AND(3=MATCH(LARGE('Raw Data'!G2062:J2062, 2), 'Raw Data'!G2062:J2062, 0), 'Raw Data'!K2062-'Raw Data'!L2062&gt;3), 'Raw Data'!I2062, 0))</f>
        <v>0</v>
      </c>
      <c r="O2068">
        <f>IF(ISBLANK('Raw Data'!J2062), 0, IF(AND(2=MATCH(LARGE('Raw Data'!G2062:J2062, 2), 'Raw Data'!G2062:J2062, 0), AND('Raw Data'!L2062-'Raw Data'!K2062&lt;4, 'Raw Data'!L2062-'Raw Data'!K2062&gt;0)), 'Raw Data'!H2062, 0))</f>
        <v>0</v>
      </c>
      <c r="P2068">
        <f>IF(ISBLANK('Raw Data'!J2062), 0, IF(AND(1=MATCH(LARGE('Raw Data'!G2062:J2062, 2), 'Raw Data'!G2062:J2062, 0), AND('Raw Data'!K2062-'Raw Data'!L2062&lt;4, 'Raw Data'!K2062-'Raw Data'!L2062&gt;0)), 'Raw Data'!G2062, 0))</f>
        <v>0</v>
      </c>
      <c r="Q2068">
        <f>IF(ISBLANK('Raw Data'!J2062), 0, IF(AND(4=MATCH(LARGE('Raw Data'!G2062:J2062, 1), 'Raw Data'!G2062:J2062, 0), 'Raw Data'!L2062-'Raw Data'!K2062&gt;3), 'Raw Data'!J2062, 0))</f>
        <v>0</v>
      </c>
      <c r="R2068">
        <f>IF(ISBLANK('Raw Data'!J2062), 0, IF(AND(3=MATCH(LARGE('Raw Data'!G2062:J2062, 1), 'Raw Data'!G2062:J2062, 0), 'Raw Data'!K2062-'Raw Data'!L2062&gt;3), 'Raw Data'!I2062, 0))</f>
        <v>0</v>
      </c>
      <c r="S2068">
        <f>IF(AND('Raw Data'!L2062-'Raw Data'!K2062&gt;4, 'Raw Data'!F2062&lt;'Raw Data'!C2062), 'Raw Data'!J2062, 0)</f>
        <v>0</v>
      </c>
      <c r="T2068">
        <f>IF(AND('Raw Data'!K2062-'Raw Data'!L2062&gt;4, 'Raw Data'!F2062&gt;'Raw Data'!C2062), 'Raw Data'!I2062, 0)</f>
        <v>0</v>
      </c>
      <c r="U2068">
        <f>IF(AND('Raw Data'!L2062-'Raw Data'!K2062&lt;3, 'Raw Data'!L2062&gt;'Raw Data'!K2062, 'Raw Data'!F2062&lt;'Raw Data'!C2062), 'Raw Data'!H2062, 0)</f>
        <v>0</v>
      </c>
      <c r="V2068">
        <f>IF(AND('Raw Data'!L2062-'Raw Data'!K2062&lt;3, 'Raw Data'!L2062&gt;'Raw Data'!K2062, 'Raw Data'!F2062&gt;'Raw Data'!C2062), 'Raw Data'!G2062, 0)</f>
        <v>0</v>
      </c>
    </row>
    <row r="2069" spans="1:22" x14ac:dyDescent="0.3">
      <c r="A2069">
        <f>IF(AND('Raw Data'!F2063&lt;'Raw Data'!C2063, 'Raw Data'!L2063&gt;'Raw Data'!K2063, 'Raw Data'!L2063-'Raw Data'!K2063&gt;3), 'Raw Data'!J2063, 0)</f>
        <v>0</v>
      </c>
      <c r="B2069">
        <f>IF(AND('Raw Data'!C2063&lt;'Raw Data'!F2063, 'Raw Data'!K2063&gt;'Raw Data'!L2063, 'Raw Data'!K2063-'Raw Data'!L2063&gt;3), 'Raw Data'!I2063, 0)</f>
        <v>0</v>
      </c>
      <c r="C2069">
        <f>IF(AND('Raw Data'!F2063&lt;'Raw Data'!C2063, 'Raw Data'!L2063&gt;'Raw Data'!K2063, 'Raw Data'!L2063-'Raw Data'!K2063&lt;4), 'Raw Data'!H2063, 0)</f>
        <v>0</v>
      </c>
      <c r="D2069">
        <f>IF(AND('Raw Data'!C2063&lt;'Raw Data'!F2063, 'Raw Data'!K2063&gt;'Raw Data'!L2063, 'Raw Data'!K2063-'Raw Data'!L2063&lt;4), 'Raw Data'!G2063, 0)</f>
        <v>0</v>
      </c>
      <c r="E2069">
        <f>IF(ISBLANK('Raw Data'!J2063), 0, IF(AND(4=MATCH(LARGE('Raw Data'!G2063:J2063, 4), 'Raw Data'!G2063:J2063, 0), 'Raw Data'!L2063-'Raw Data'!K2063&gt;3), 'Raw Data'!J2063, 0))</f>
        <v>0</v>
      </c>
      <c r="F2069">
        <f>IF(ISBLANK('Raw Data'!J2063), 0, IF(AND(3=MATCH(LARGE('Raw Data'!G2063:J2063, 4), 'Raw Data'!G2063:J2063, 0), 'Raw Data'!K2063-'Raw Data'!L2063&gt;3), 'Raw Data'!I2063, 0))</f>
        <v>0</v>
      </c>
      <c r="G2069">
        <f>IF(ISBLANK('Raw Data'!J2063), 0, IF(AND(2=MATCH(LARGE('Raw Data'!G2063:J2063, 4), 'Raw Data'!G2063:J2063, 0), AND('Raw Data'!L2063-'Raw Data'!K2063&lt;4, 'Raw Data'!L2063-'Raw Data'!K2063&gt;0)), 'Raw Data'!H2063, 0))</f>
        <v>0</v>
      </c>
      <c r="H2069">
        <f>IF(ISBLANK('Raw Data'!J2063), 0, IF(AND(1=MATCH(LARGE('Raw Data'!G2063:J2063, 4), 'Raw Data'!G2063:J2063, 0), AND('Raw Data'!K2063-'Raw Data'!L2063&lt;4, 'Raw Data'!K2063-'Raw Data'!L2063&gt;0)), 'Raw Data'!G2063, 0))</f>
        <v>0</v>
      </c>
      <c r="I2069">
        <f>IF(ISBLANK('Raw Data'!J2063), 0, IF(AND(4=MATCH(LARGE('Raw Data'!G2063:J2063, 3), 'Raw Data'!G2063:J2063, 0), 'Raw Data'!L2063-'Raw Data'!K2063&gt;3), 'Raw Data'!J2063, 0))</f>
        <v>0</v>
      </c>
      <c r="J2069">
        <f>IF(ISBLANK('Raw Data'!J2063), 0, IF(AND(3=MATCH(LARGE('Raw Data'!G2063:J2063, 3), 'Raw Data'!G2063:J2063, 0), 'Raw Data'!K2063-'Raw Data'!L2063&gt;3), 'Raw Data'!I2063, 0))</f>
        <v>0</v>
      </c>
      <c r="K2069">
        <f>IF(ISBLANK('Raw Data'!J2063), 0, IF(AND(2=MATCH(LARGE('Raw Data'!G2063:J2063, 3), 'Raw Data'!G2063:J2063, 0), AND('Raw Data'!L2063-'Raw Data'!K2063&lt;4, 'Raw Data'!L2063-'Raw Data'!K2063&gt;0)), 'Raw Data'!H2063, 0))</f>
        <v>0</v>
      </c>
      <c r="L2069">
        <f>IF(ISBLANK('Raw Data'!J2063), 0, IF(AND(1=MATCH(LARGE('Raw Data'!G2063:J2063, 3), 'Raw Data'!G2063:J2063, 0), AND('Raw Data'!K2063-'Raw Data'!L2063&lt;4, 'Raw Data'!K2063-'Raw Data'!L2063&gt;0)), 'Raw Data'!G2063, 0))</f>
        <v>0</v>
      </c>
      <c r="M2069">
        <f>IF(ISBLANK('Raw Data'!J2063), 0, IF(AND(4=MATCH(LARGE('Raw Data'!G2063:J2063, 2), 'Raw Data'!G2063:J2063, 0), 'Raw Data'!L2063-'Raw Data'!K2063&gt;3), 'Raw Data'!J2063, 0))</f>
        <v>0</v>
      </c>
      <c r="N2069">
        <f>IF(ISBLANK('Raw Data'!J2063), 0, IF(AND(3=MATCH(LARGE('Raw Data'!G2063:J2063, 2), 'Raw Data'!G2063:J2063, 0), 'Raw Data'!K2063-'Raw Data'!L2063&gt;3), 'Raw Data'!I2063, 0))</f>
        <v>0</v>
      </c>
      <c r="O2069">
        <f>IF(ISBLANK('Raw Data'!J2063), 0, IF(AND(2=MATCH(LARGE('Raw Data'!G2063:J2063, 2), 'Raw Data'!G2063:J2063, 0), AND('Raw Data'!L2063-'Raw Data'!K2063&lt;4, 'Raw Data'!L2063-'Raw Data'!K2063&gt;0)), 'Raw Data'!H2063, 0))</f>
        <v>0</v>
      </c>
      <c r="P2069">
        <f>IF(ISBLANK('Raw Data'!J2063), 0, IF(AND(1=MATCH(LARGE('Raw Data'!G2063:J2063, 2), 'Raw Data'!G2063:J2063, 0), AND('Raw Data'!K2063-'Raw Data'!L2063&lt;4, 'Raw Data'!K2063-'Raw Data'!L2063&gt;0)), 'Raw Data'!G2063, 0))</f>
        <v>0</v>
      </c>
      <c r="Q2069">
        <f>IF(ISBLANK('Raw Data'!J2063), 0, IF(AND(4=MATCH(LARGE('Raw Data'!G2063:J2063, 1), 'Raw Data'!G2063:J2063, 0), 'Raw Data'!L2063-'Raw Data'!K2063&gt;3), 'Raw Data'!J2063, 0))</f>
        <v>0</v>
      </c>
      <c r="R2069">
        <f>IF(ISBLANK('Raw Data'!J2063), 0, IF(AND(3=MATCH(LARGE('Raw Data'!G2063:J2063, 1), 'Raw Data'!G2063:J2063, 0), 'Raw Data'!K2063-'Raw Data'!L2063&gt;3), 'Raw Data'!I2063, 0))</f>
        <v>0</v>
      </c>
      <c r="S2069">
        <f>IF(AND('Raw Data'!L2063-'Raw Data'!K2063&gt;4, 'Raw Data'!F2063&lt;'Raw Data'!C2063), 'Raw Data'!J2063, 0)</f>
        <v>0</v>
      </c>
      <c r="T2069">
        <f>IF(AND('Raw Data'!K2063-'Raw Data'!L2063&gt;4, 'Raw Data'!F2063&gt;'Raw Data'!C2063), 'Raw Data'!I2063, 0)</f>
        <v>0</v>
      </c>
      <c r="U2069">
        <f>IF(AND('Raw Data'!L2063-'Raw Data'!K2063&lt;3, 'Raw Data'!L2063&gt;'Raw Data'!K2063, 'Raw Data'!F2063&lt;'Raw Data'!C2063), 'Raw Data'!H2063, 0)</f>
        <v>0</v>
      </c>
      <c r="V2069">
        <f>IF(AND('Raw Data'!L2063-'Raw Data'!K2063&lt;3, 'Raw Data'!L2063&gt;'Raw Data'!K2063, 'Raw Data'!F2063&gt;'Raw Data'!C2063), 'Raw Data'!G2063, 0)</f>
        <v>0</v>
      </c>
    </row>
    <row r="2070" spans="1:22" x14ac:dyDescent="0.3">
      <c r="A2070">
        <f>IF(AND('Raw Data'!F2064&lt;'Raw Data'!C2064, 'Raw Data'!L2064&gt;'Raw Data'!K2064, 'Raw Data'!L2064-'Raw Data'!K2064&gt;3), 'Raw Data'!J2064, 0)</f>
        <v>0</v>
      </c>
      <c r="B2070">
        <f>IF(AND('Raw Data'!C2064&lt;'Raw Data'!F2064, 'Raw Data'!K2064&gt;'Raw Data'!L2064, 'Raw Data'!K2064-'Raw Data'!L2064&gt;3), 'Raw Data'!I2064, 0)</f>
        <v>0</v>
      </c>
      <c r="C2070">
        <f>IF(AND('Raw Data'!F2064&lt;'Raw Data'!C2064, 'Raw Data'!L2064&gt;'Raw Data'!K2064, 'Raw Data'!L2064-'Raw Data'!K2064&lt;4), 'Raw Data'!H2064, 0)</f>
        <v>0</v>
      </c>
      <c r="D2070">
        <f>IF(AND('Raw Data'!C2064&lt;'Raw Data'!F2064, 'Raw Data'!K2064&gt;'Raw Data'!L2064, 'Raw Data'!K2064-'Raw Data'!L2064&lt;4), 'Raw Data'!G2064, 0)</f>
        <v>0</v>
      </c>
      <c r="E2070">
        <f>IF(ISBLANK('Raw Data'!J2064), 0, IF(AND(4=MATCH(LARGE('Raw Data'!G2064:J2064, 4), 'Raw Data'!G2064:J2064, 0), 'Raw Data'!L2064-'Raw Data'!K2064&gt;3), 'Raw Data'!J2064, 0))</f>
        <v>0</v>
      </c>
      <c r="F2070">
        <f>IF(ISBLANK('Raw Data'!J2064), 0, IF(AND(3=MATCH(LARGE('Raw Data'!G2064:J2064, 4), 'Raw Data'!G2064:J2064, 0), 'Raw Data'!K2064-'Raw Data'!L2064&gt;3), 'Raw Data'!I2064, 0))</f>
        <v>0</v>
      </c>
      <c r="G2070">
        <f>IF(ISBLANK('Raw Data'!J2064), 0, IF(AND(2=MATCH(LARGE('Raw Data'!G2064:J2064, 4), 'Raw Data'!G2064:J2064, 0), AND('Raw Data'!L2064-'Raw Data'!K2064&lt;4, 'Raw Data'!L2064-'Raw Data'!K2064&gt;0)), 'Raw Data'!H2064, 0))</f>
        <v>0</v>
      </c>
      <c r="H2070">
        <f>IF(ISBLANK('Raw Data'!J2064), 0, IF(AND(1=MATCH(LARGE('Raw Data'!G2064:J2064, 4), 'Raw Data'!G2064:J2064, 0), AND('Raw Data'!K2064-'Raw Data'!L2064&lt;4, 'Raw Data'!K2064-'Raw Data'!L2064&gt;0)), 'Raw Data'!G2064, 0))</f>
        <v>0</v>
      </c>
      <c r="I2070">
        <f>IF(ISBLANK('Raw Data'!J2064), 0, IF(AND(4=MATCH(LARGE('Raw Data'!G2064:J2064, 3), 'Raw Data'!G2064:J2064, 0), 'Raw Data'!L2064-'Raw Data'!K2064&gt;3), 'Raw Data'!J2064, 0))</f>
        <v>0</v>
      </c>
      <c r="J2070">
        <f>IF(ISBLANK('Raw Data'!J2064), 0, IF(AND(3=MATCH(LARGE('Raw Data'!G2064:J2064, 3), 'Raw Data'!G2064:J2064, 0), 'Raw Data'!K2064-'Raw Data'!L2064&gt;3), 'Raw Data'!I2064, 0))</f>
        <v>0</v>
      </c>
      <c r="K2070">
        <f>IF(ISBLANK('Raw Data'!J2064), 0, IF(AND(2=MATCH(LARGE('Raw Data'!G2064:J2064, 3), 'Raw Data'!G2064:J2064, 0), AND('Raw Data'!L2064-'Raw Data'!K2064&lt;4, 'Raw Data'!L2064-'Raw Data'!K2064&gt;0)), 'Raw Data'!H2064, 0))</f>
        <v>0</v>
      </c>
      <c r="L2070">
        <f>IF(ISBLANK('Raw Data'!J2064), 0, IF(AND(1=MATCH(LARGE('Raw Data'!G2064:J2064, 3), 'Raw Data'!G2064:J2064, 0), AND('Raw Data'!K2064-'Raw Data'!L2064&lt;4, 'Raw Data'!K2064-'Raw Data'!L2064&gt;0)), 'Raw Data'!G2064, 0))</f>
        <v>0</v>
      </c>
      <c r="M2070">
        <f>IF(ISBLANK('Raw Data'!J2064), 0, IF(AND(4=MATCH(LARGE('Raw Data'!G2064:J2064, 2), 'Raw Data'!G2064:J2064, 0), 'Raw Data'!L2064-'Raw Data'!K2064&gt;3), 'Raw Data'!J2064, 0))</f>
        <v>0</v>
      </c>
      <c r="N2070">
        <f>IF(ISBLANK('Raw Data'!J2064), 0, IF(AND(3=MATCH(LARGE('Raw Data'!G2064:J2064, 2), 'Raw Data'!G2064:J2064, 0), 'Raw Data'!K2064-'Raw Data'!L2064&gt;3), 'Raw Data'!I2064, 0))</f>
        <v>0</v>
      </c>
      <c r="O2070">
        <f>IF(ISBLANK('Raw Data'!J2064), 0, IF(AND(2=MATCH(LARGE('Raw Data'!G2064:J2064, 2), 'Raw Data'!G2064:J2064, 0), AND('Raw Data'!L2064-'Raw Data'!K2064&lt;4, 'Raw Data'!L2064-'Raw Data'!K2064&gt;0)), 'Raw Data'!H2064, 0))</f>
        <v>0</v>
      </c>
      <c r="P2070">
        <f>IF(ISBLANK('Raw Data'!J2064), 0, IF(AND(1=MATCH(LARGE('Raw Data'!G2064:J2064, 2), 'Raw Data'!G2064:J2064, 0), AND('Raw Data'!K2064-'Raw Data'!L2064&lt;4, 'Raw Data'!K2064-'Raw Data'!L2064&gt;0)), 'Raw Data'!G2064, 0))</f>
        <v>0</v>
      </c>
      <c r="Q2070">
        <f>IF(ISBLANK('Raw Data'!J2064), 0, IF(AND(4=MATCH(LARGE('Raw Data'!G2064:J2064, 1), 'Raw Data'!G2064:J2064, 0), 'Raw Data'!L2064-'Raw Data'!K2064&gt;3), 'Raw Data'!J2064, 0))</f>
        <v>0</v>
      </c>
      <c r="R2070">
        <f>IF(ISBLANK('Raw Data'!J2064), 0, IF(AND(3=MATCH(LARGE('Raw Data'!G2064:J2064, 1), 'Raw Data'!G2064:J2064, 0), 'Raw Data'!K2064-'Raw Data'!L2064&gt;3), 'Raw Data'!I2064, 0))</f>
        <v>0</v>
      </c>
      <c r="S2070">
        <f>IF(AND('Raw Data'!L2064-'Raw Data'!K2064&gt;4, 'Raw Data'!F2064&lt;'Raw Data'!C2064), 'Raw Data'!J2064, 0)</f>
        <v>0</v>
      </c>
      <c r="T2070">
        <f>IF(AND('Raw Data'!K2064-'Raw Data'!L2064&gt;4, 'Raw Data'!F2064&gt;'Raw Data'!C2064), 'Raw Data'!I2064, 0)</f>
        <v>0</v>
      </c>
      <c r="U2070">
        <f>IF(AND('Raw Data'!L2064-'Raw Data'!K2064&lt;3, 'Raw Data'!L2064&gt;'Raw Data'!K2064, 'Raw Data'!F2064&lt;'Raw Data'!C2064), 'Raw Data'!H2064, 0)</f>
        <v>0</v>
      </c>
      <c r="V2070">
        <f>IF(AND('Raw Data'!L2064-'Raw Data'!K2064&lt;3, 'Raw Data'!L2064&gt;'Raw Data'!K2064, 'Raw Data'!F2064&gt;'Raw Data'!C2064), 'Raw Data'!G2064, 0)</f>
        <v>0</v>
      </c>
    </row>
    <row r="2071" spans="1:22" x14ac:dyDescent="0.3">
      <c r="A2071">
        <f>IF(AND('Raw Data'!F2065&lt;'Raw Data'!C2065, 'Raw Data'!L2065&gt;'Raw Data'!K2065, 'Raw Data'!L2065-'Raw Data'!K2065&gt;3), 'Raw Data'!J2065, 0)</f>
        <v>0</v>
      </c>
      <c r="B2071">
        <f>IF(AND('Raw Data'!C2065&lt;'Raw Data'!F2065, 'Raw Data'!K2065&gt;'Raw Data'!L2065, 'Raw Data'!K2065-'Raw Data'!L2065&gt;3), 'Raw Data'!I2065, 0)</f>
        <v>0</v>
      </c>
      <c r="C2071">
        <f>IF(AND('Raw Data'!F2065&lt;'Raw Data'!C2065, 'Raw Data'!L2065&gt;'Raw Data'!K2065, 'Raw Data'!L2065-'Raw Data'!K2065&lt;4), 'Raw Data'!H2065, 0)</f>
        <v>0</v>
      </c>
      <c r="D2071">
        <f>IF(AND('Raw Data'!C2065&lt;'Raw Data'!F2065, 'Raw Data'!K2065&gt;'Raw Data'!L2065, 'Raw Data'!K2065-'Raw Data'!L2065&lt;4), 'Raw Data'!G2065, 0)</f>
        <v>0</v>
      </c>
      <c r="E2071">
        <f>IF(ISBLANK('Raw Data'!J2065), 0, IF(AND(4=MATCH(LARGE('Raw Data'!G2065:J2065, 4), 'Raw Data'!G2065:J2065, 0), 'Raw Data'!L2065-'Raw Data'!K2065&gt;3), 'Raw Data'!J2065, 0))</f>
        <v>0</v>
      </c>
      <c r="F2071">
        <f>IF(ISBLANK('Raw Data'!J2065), 0, IF(AND(3=MATCH(LARGE('Raw Data'!G2065:J2065, 4), 'Raw Data'!G2065:J2065, 0), 'Raw Data'!K2065-'Raw Data'!L2065&gt;3), 'Raw Data'!I2065, 0))</f>
        <v>0</v>
      </c>
      <c r="G2071">
        <f>IF(ISBLANK('Raw Data'!J2065), 0, IF(AND(2=MATCH(LARGE('Raw Data'!G2065:J2065, 4), 'Raw Data'!G2065:J2065, 0), AND('Raw Data'!L2065-'Raw Data'!K2065&lt;4, 'Raw Data'!L2065-'Raw Data'!K2065&gt;0)), 'Raw Data'!H2065, 0))</f>
        <v>0</v>
      </c>
      <c r="H2071">
        <f>IF(ISBLANK('Raw Data'!J2065), 0, IF(AND(1=MATCH(LARGE('Raw Data'!G2065:J2065, 4), 'Raw Data'!G2065:J2065, 0), AND('Raw Data'!K2065-'Raw Data'!L2065&lt;4, 'Raw Data'!K2065-'Raw Data'!L2065&gt;0)), 'Raw Data'!G2065, 0))</f>
        <v>0</v>
      </c>
      <c r="I2071">
        <f>IF(ISBLANK('Raw Data'!J2065), 0, IF(AND(4=MATCH(LARGE('Raw Data'!G2065:J2065, 3), 'Raw Data'!G2065:J2065, 0), 'Raw Data'!L2065-'Raw Data'!K2065&gt;3), 'Raw Data'!J2065, 0))</f>
        <v>0</v>
      </c>
      <c r="J2071">
        <f>IF(ISBLANK('Raw Data'!J2065), 0, IF(AND(3=MATCH(LARGE('Raw Data'!G2065:J2065, 3), 'Raw Data'!G2065:J2065, 0), 'Raw Data'!K2065-'Raw Data'!L2065&gt;3), 'Raw Data'!I2065, 0))</f>
        <v>0</v>
      </c>
      <c r="K2071">
        <f>IF(ISBLANK('Raw Data'!J2065), 0, IF(AND(2=MATCH(LARGE('Raw Data'!G2065:J2065, 3), 'Raw Data'!G2065:J2065, 0), AND('Raw Data'!L2065-'Raw Data'!K2065&lt;4, 'Raw Data'!L2065-'Raw Data'!K2065&gt;0)), 'Raw Data'!H2065, 0))</f>
        <v>0</v>
      </c>
      <c r="L2071">
        <f>IF(ISBLANK('Raw Data'!J2065), 0, IF(AND(1=MATCH(LARGE('Raw Data'!G2065:J2065, 3), 'Raw Data'!G2065:J2065, 0), AND('Raw Data'!K2065-'Raw Data'!L2065&lt;4, 'Raw Data'!K2065-'Raw Data'!L2065&gt;0)), 'Raw Data'!G2065, 0))</f>
        <v>0</v>
      </c>
      <c r="M2071">
        <f>IF(ISBLANK('Raw Data'!J2065), 0, IF(AND(4=MATCH(LARGE('Raw Data'!G2065:J2065, 2), 'Raw Data'!G2065:J2065, 0), 'Raw Data'!L2065-'Raw Data'!K2065&gt;3), 'Raw Data'!J2065, 0))</f>
        <v>0</v>
      </c>
      <c r="N2071">
        <f>IF(ISBLANK('Raw Data'!J2065), 0, IF(AND(3=MATCH(LARGE('Raw Data'!G2065:J2065, 2), 'Raw Data'!G2065:J2065, 0), 'Raw Data'!K2065-'Raw Data'!L2065&gt;3), 'Raw Data'!I2065, 0))</f>
        <v>0</v>
      </c>
      <c r="O2071">
        <f>IF(ISBLANK('Raw Data'!J2065), 0, IF(AND(2=MATCH(LARGE('Raw Data'!G2065:J2065, 2), 'Raw Data'!G2065:J2065, 0), AND('Raw Data'!L2065-'Raw Data'!K2065&lt;4, 'Raw Data'!L2065-'Raw Data'!K2065&gt;0)), 'Raw Data'!H2065, 0))</f>
        <v>0</v>
      </c>
      <c r="P2071">
        <f>IF(ISBLANK('Raw Data'!J2065), 0, IF(AND(1=MATCH(LARGE('Raw Data'!G2065:J2065, 2), 'Raw Data'!G2065:J2065, 0), AND('Raw Data'!K2065-'Raw Data'!L2065&lt;4, 'Raw Data'!K2065-'Raw Data'!L2065&gt;0)), 'Raw Data'!G2065, 0))</f>
        <v>0</v>
      </c>
      <c r="Q2071">
        <f>IF(ISBLANK('Raw Data'!J2065), 0, IF(AND(4=MATCH(LARGE('Raw Data'!G2065:J2065, 1), 'Raw Data'!G2065:J2065, 0), 'Raw Data'!L2065-'Raw Data'!K2065&gt;3), 'Raw Data'!J2065, 0))</f>
        <v>0</v>
      </c>
      <c r="R2071">
        <f>IF(ISBLANK('Raw Data'!J2065), 0, IF(AND(3=MATCH(LARGE('Raw Data'!G2065:J2065, 1), 'Raw Data'!G2065:J2065, 0), 'Raw Data'!K2065-'Raw Data'!L2065&gt;3), 'Raw Data'!I2065, 0))</f>
        <v>0</v>
      </c>
      <c r="S2071">
        <f>IF(AND('Raw Data'!L2065-'Raw Data'!K2065&gt;4, 'Raw Data'!F2065&lt;'Raw Data'!C2065), 'Raw Data'!J2065, 0)</f>
        <v>0</v>
      </c>
      <c r="T2071">
        <f>IF(AND('Raw Data'!K2065-'Raw Data'!L2065&gt;4, 'Raw Data'!F2065&gt;'Raw Data'!C2065), 'Raw Data'!I2065, 0)</f>
        <v>0</v>
      </c>
      <c r="U2071">
        <f>IF(AND('Raw Data'!L2065-'Raw Data'!K2065&lt;3, 'Raw Data'!L2065&gt;'Raw Data'!K2065, 'Raw Data'!F2065&lt;'Raw Data'!C2065), 'Raw Data'!H2065, 0)</f>
        <v>0</v>
      </c>
      <c r="V2071">
        <f>IF(AND('Raw Data'!L2065-'Raw Data'!K2065&lt;3, 'Raw Data'!L2065&gt;'Raw Data'!K2065, 'Raw Data'!F2065&gt;'Raw Data'!C2065), 'Raw Data'!G2065, 0)</f>
        <v>0</v>
      </c>
    </row>
    <row r="2072" spans="1:22" x14ac:dyDescent="0.3">
      <c r="A2072">
        <f>IF(AND('Raw Data'!F2066&lt;'Raw Data'!C2066, 'Raw Data'!L2066&gt;'Raw Data'!K2066, 'Raw Data'!L2066-'Raw Data'!K2066&gt;3), 'Raw Data'!J2066, 0)</f>
        <v>0</v>
      </c>
      <c r="B2072">
        <f>IF(AND('Raw Data'!C2066&lt;'Raw Data'!F2066, 'Raw Data'!K2066&gt;'Raw Data'!L2066, 'Raw Data'!K2066-'Raw Data'!L2066&gt;3), 'Raw Data'!I2066, 0)</f>
        <v>0</v>
      </c>
      <c r="C2072">
        <f>IF(AND('Raw Data'!F2066&lt;'Raw Data'!C2066, 'Raw Data'!L2066&gt;'Raw Data'!K2066, 'Raw Data'!L2066-'Raw Data'!K2066&lt;4), 'Raw Data'!H2066, 0)</f>
        <v>0</v>
      </c>
      <c r="D2072">
        <f>IF(AND('Raw Data'!C2066&lt;'Raw Data'!F2066, 'Raw Data'!K2066&gt;'Raw Data'!L2066, 'Raw Data'!K2066-'Raw Data'!L2066&lt;4), 'Raw Data'!G2066, 0)</f>
        <v>0</v>
      </c>
      <c r="E2072">
        <f>IF(ISBLANK('Raw Data'!J2066), 0, IF(AND(4=MATCH(LARGE('Raw Data'!G2066:J2066, 4), 'Raw Data'!G2066:J2066, 0), 'Raw Data'!L2066-'Raw Data'!K2066&gt;3), 'Raw Data'!J2066, 0))</f>
        <v>0</v>
      </c>
      <c r="F2072">
        <f>IF(ISBLANK('Raw Data'!J2066), 0, IF(AND(3=MATCH(LARGE('Raw Data'!G2066:J2066, 4), 'Raw Data'!G2066:J2066, 0), 'Raw Data'!K2066-'Raw Data'!L2066&gt;3), 'Raw Data'!I2066, 0))</f>
        <v>0</v>
      </c>
      <c r="G2072">
        <f>IF(ISBLANK('Raw Data'!J2066), 0, IF(AND(2=MATCH(LARGE('Raw Data'!G2066:J2066, 4), 'Raw Data'!G2066:J2066, 0), AND('Raw Data'!L2066-'Raw Data'!K2066&lt;4, 'Raw Data'!L2066-'Raw Data'!K2066&gt;0)), 'Raw Data'!H2066, 0))</f>
        <v>0</v>
      </c>
      <c r="H2072">
        <f>IF(ISBLANK('Raw Data'!J2066), 0, IF(AND(1=MATCH(LARGE('Raw Data'!G2066:J2066, 4), 'Raw Data'!G2066:J2066, 0), AND('Raw Data'!K2066-'Raw Data'!L2066&lt;4, 'Raw Data'!K2066-'Raw Data'!L2066&gt;0)), 'Raw Data'!G2066, 0))</f>
        <v>0</v>
      </c>
      <c r="I2072">
        <f>IF(ISBLANK('Raw Data'!J2066), 0, IF(AND(4=MATCH(LARGE('Raw Data'!G2066:J2066, 3), 'Raw Data'!G2066:J2066, 0), 'Raw Data'!L2066-'Raw Data'!K2066&gt;3), 'Raw Data'!J2066, 0))</f>
        <v>0</v>
      </c>
      <c r="J2072">
        <f>IF(ISBLANK('Raw Data'!J2066), 0, IF(AND(3=MATCH(LARGE('Raw Data'!G2066:J2066, 3), 'Raw Data'!G2066:J2066, 0), 'Raw Data'!K2066-'Raw Data'!L2066&gt;3), 'Raw Data'!I2066, 0))</f>
        <v>0</v>
      </c>
      <c r="K2072">
        <f>IF(ISBLANK('Raw Data'!J2066), 0, IF(AND(2=MATCH(LARGE('Raw Data'!G2066:J2066, 3), 'Raw Data'!G2066:J2066, 0), AND('Raw Data'!L2066-'Raw Data'!K2066&lt;4, 'Raw Data'!L2066-'Raw Data'!K2066&gt;0)), 'Raw Data'!H2066, 0))</f>
        <v>0</v>
      </c>
      <c r="L2072">
        <f>IF(ISBLANK('Raw Data'!J2066), 0, IF(AND(1=MATCH(LARGE('Raw Data'!G2066:J2066, 3), 'Raw Data'!G2066:J2066, 0), AND('Raw Data'!K2066-'Raw Data'!L2066&lt;4, 'Raw Data'!K2066-'Raw Data'!L2066&gt;0)), 'Raw Data'!G2066, 0))</f>
        <v>0</v>
      </c>
      <c r="M2072">
        <f>IF(ISBLANK('Raw Data'!J2066), 0, IF(AND(4=MATCH(LARGE('Raw Data'!G2066:J2066, 2), 'Raw Data'!G2066:J2066, 0), 'Raw Data'!L2066-'Raw Data'!K2066&gt;3), 'Raw Data'!J2066, 0))</f>
        <v>0</v>
      </c>
      <c r="N2072">
        <f>IF(ISBLANK('Raw Data'!J2066), 0, IF(AND(3=MATCH(LARGE('Raw Data'!G2066:J2066, 2), 'Raw Data'!G2066:J2066, 0), 'Raw Data'!K2066-'Raw Data'!L2066&gt;3), 'Raw Data'!I2066, 0))</f>
        <v>0</v>
      </c>
      <c r="O2072">
        <f>IF(ISBLANK('Raw Data'!J2066), 0, IF(AND(2=MATCH(LARGE('Raw Data'!G2066:J2066, 2), 'Raw Data'!G2066:J2066, 0), AND('Raw Data'!L2066-'Raw Data'!K2066&lt;4, 'Raw Data'!L2066-'Raw Data'!K2066&gt;0)), 'Raw Data'!H2066, 0))</f>
        <v>0</v>
      </c>
      <c r="P2072">
        <f>IF(ISBLANK('Raw Data'!J2066), 0, IF(AND(1=MATCH(LARGE('Raw Data'!G2066:J2066, 2), 'Raw Data'!G2066:J2066, 0), AND('Raw Data'!K2066-'Raw Data'!L2066&lt;4, 'Raw Data'!K2066-'Raw Data'!L2066&gt;0)), 'Raw Data'!G2066, 0))</f>
        <v>0</v>
      </c>
      <c r="Q2072">
        <f>IF(ISBLANK('Raw Data'!J2066), 0, IF(AND(4=MATCH(LARGE('Raw Data'!G2066:J2066, 1), 'Raw Data'!G2066:J2066, 0), 'Raw Data'!L2066-'Raw Data'!K2066&gt;3), 'Raw Data'!J2066, 0))</f>
        <v>0</v>
      </c>
      <c r="R2072">
        <f>IF(ISBLANK('Raw Data'!J2066), 0, IF(AND(3=MATCH(LARGE('Raw Data'!G2066:J2066, 1), 'Raw Data'!G2066:J2066, 0), 'Raw Data'!K2066-'Raw Data'!L2066&gt;3), 'Raw Data'!I2066, 0))</f>
        <v>0</v>
      </c>
      <c r="S2072">
        <f>IF(AND('Raw Data'!L2066-'Raw Data'!K2066&gt;4, 'Raw Data'!F2066&lt;'Raw Data'!C2066), 'Raw Data'!J2066, 0)</f>
        <v>0</v>
      </c>
      <c r="T2072">
        <f>IF(AND('Raw Data'!K2066-'Raw Data'!L2066&gt;4, 'Raw Data'!F2066&gt;'Raw Data'!C2066), 'Raw Data'!I2066, 0)</f>
        <v>0</v>
      </c>
      <c r="U2072">
        <f>IF(AND('Raw Data'!L2066-'Raw Data'!K2066&lt;3, 'Raw Data'!L2066&gt;'Raw Data'!K2066, 'Raw Data'!F2066&lt;'Raw Data'!C2066), 'Raw Data'!H2066, 0)</f>
        <v>0</v>
      </c>
      <c r="V2072">
        <f>IF(AND('Raw Data'!L2066-'Raw Data'!K2066&lt;3, 'Raw Data'!L2066&gt;'Raw Data'!K2066, 'Raw Data'!F2066&gt;'Raw Data'!C2066), 'Raw Data'!G2066, 0)</f>
        <v>0</v>
      </c>
    </row>
    <row r="2073" spans="1:22" x14ac:dyDescent="0.3">
      <c r="A2073">
        <f>IF(AND('Raw Data'!F2067&lt;'Raw Data'!C2067, 'Raw Data'!L2067&gt;'Raw Data'!K2067, 'Raw Data'!L2067-'Raw Data'!K2067&gt;3), 'Raw Data'!J2067, 0)</f>
        <v>0</v>
      </c>
      <c r="B2073">
        <f>IF(AND('Raw Data'!C2067&lt;'Raw Data'!F2067, 'Raw Data'!K2067&gt;'Raw Data'!L2067, 'Raw Data'!K2067-'Raw Data'!L2067&gt;3), 'Raw Data'!I2067, 0)</f>
        <v>0</v>
      </c>
      <c r="C2073">
        <f>IF(AND('Raw Data'!F2067&lt;'Raw Data'!C2067, 'Raw Data'!L2067&gt;'Raw Data'!K2067, 'Raw Data'!L2067-'Raw Data'!K2067&lt;4), 'Raw Data'!H2067, 0)</f>
        <v>0</v>
      </c>
      <c r="D2073">
        <f>IF(AND('Raw Data'!C2067&lt;'Raw Data'!F2067, 'Raw Data'!K2067&gt;'Raw Data'!L2067, 'Raw Data'!K2067-'Raw Data'!L2067&lt;4), 'Raw Data'!G2067, 0)</f>
        <v>0</v>
      </c>
      <c r="E2073">
        <f>IF(ISBLANK('Raw Data'!J2067), 0, IF(AND(4=MATCH(LARGE('Raw Data'!G2067:J2067, 4), 'Raw Data'!G2067:J2067, 0), 'Raw Data'!L2067-'Raw Data'!K2067&gt;3), 'Raw Data'!J2067, 0))</f>
        <v>0</v>
      </c>
      <c r="F2073">
        <f>IF(ISBLANK('Raw Data'!J2067), 0, IF(AND(3=MATCH(LARGE('Raw Data'!G2067:J2067, 4), 'Raw Data'!G2067:J2067, 0), 'Raw Data'!K2067-'Raw Data'!L2067&gt;3), 'Raw Data'!I2067, 0))</f>
        <v>0</v>
      </c>
      <c r="G2073">
        <f>IF(ISBLANK('Raw Data'!J2067), 0, IF(AND(2=MATCH(LARGE('Raw Data'!G2067:J2067, 4), 'Raw Data'!G2067:J2067, 0), AND('Raw Data'!L2067-'Raw Data'!K2067&lt;4, 'Raw Data'!L2067-'Raw Data'!K2067&gt;0)), 'Raw Data'!H2067, 0))</f>
        <v>0</v>
      </c>
      <c r="H2073">
        <f>IF(ISBLANK('Raw Data'!J2067), 0, IF(AND(1=MATCH(LARGE('Raw Data'!G2067:J2067, 4), 'Raw Data'!G2067:J2067, 0), AND('Raw Data'!K2067-'Raw Data'!L2067&lt;4, 'Raw Data'!K2067-'Raw Data'!L2067&gt;0)), 'Raw Data'!G2067, 0))</f>
        <v>0</v>
      </c>
      <c r="I2073">
        <f>IF(ISBLANK('Raw Data'!J2067), 0, IF(AND(4=MATCH(LARGE('Raw Data'!G2067:J2067, 3), 'Raw Data'!G2067:J2067, 0), 'Raw Data'!L2067-'Raw Data'!K2067&gt;3), 'Raw Data'!J2067, 0))</f>
        <v>0</v>
      </c>
      <c r="J2073">
        <f>IF(ISBLANK('Raw Data'!J2067), 0, IF(AND(3=MATCH(LARGE('Raw Data'!G2067:J2067, 3), 'Raw Data'!G2067:J2067, 0), 'Raw Data'!K2067-'Raw Data'!L2067&gt;3), 'Raw Data'!I2067, 0))</f>
        <v>0</v>
      </c>
      <c r="K2073">
        <f>IF(ISBLANK('Raw Data'!J2067), 0, IF(AND(2=MATCH(LARGE('Raw Data'!G2067:J2067, 3), 'Raw Data'!G2067:J2067, 0), AND('Raw Data'!L2067-'Raw Data'!K2067&lt;4, 'Raw Data'!L2067-'Raw Data'!K2067&gt;0)), 'Raw Data'!H2067, 0))</f>
        <v>0</v>
      </c>
      <c r="L2073">
        <f>IF(ISBLANK('Raw Data'!J2067), 0, IF(AND(1=MATCH(LARGE('Raw Data'!G2067:J2067, 3), 'Raw Data'!G2067:J2067, 0), AND('Raw Data'!K2067-'Raw Data'!L2067&lt;4, 'Raw Data'!K2067-'Raw Data'!L2067&gt;0)), 'Raw Data'!G2067, 0))</f>
        <v>0</v>
      </c>
      <c r="M2073">
        <f>IF(ISBLANK('Raw Data'!J2067), 0, IF(AND(4=MATCH(LARGE('Raw Data'!G2067:J2067, 2), 'Raw Data'!G2067:J2067, 0), 'Raw Data'!L2067-'Raw Data'!K2067&gt;3), 'Raw Data'!J2067, 0))</f>
        <v>0</v>
      </c>
      <c r="N2073">
        <f>IF(ISBLANK('Raw Data'!J2067), 0, IF(AND(3=MATCH(LARGE('Raw Data'!G2067:J2067, 2), 'Raw Data'!G2067:J2067, 0), 'Raw Data'!K2067-'Raw Data'!L2067&gt;3), 'Raw Data'!I2067, 0))</f>
        <v>0</v>
      </c>
      <c r="O2073">
        <f>IF(ISBLANK('Raw Data'!J2067), 0, IF(AND(2=MATCH(LARGE('Raw Data'!G2067:J2067, 2), 'Raw Data'!G2067:J2067, 0), AND('Raw Data'!L2067-'Raw Data'!K2067&lt;4, 'Raw Data'!L2067-'Raw Data'!K2067&gt;0)), 'Raw Data'!H2067, 0))</f>
        <v>0</v>
      </c>
      <c r="P2073">
        <f>IF(ISBLANK('Raw Data'!J2067), 0, IF(AND(1=MATCH(LARGE('Raw Data'!G2067:J2067, 2), 'Raw Data'!G2067:J2067, 0), AND('Raw Data'!K2067-'Raw Data'!L2067&lt;4, 'Raw Data'!K2067-'Raw Data'!L2067&gt;0)), 'Raw Data'!G2067, 0))</f>
        <v>0</v>
      </c>
      <c r="Q2073">
        <f>IF(ISBLANK('Raw Data'!J2067), 0, IF(AND(4=MATCH(LARGE('Raw Data'!G2067:J2067, 1), 'Raw Data'!G2067:J2067, 0), 'Raw Data'!L2067-'Raw Data'!K2067&gt;3), 'Raw Data'!J2067, 0))</f>
        <v>0</v>
      </c>
      <c r="R2073">
        <f>IF(ISBLANK('Raw Data'!J2067), 0, IF(AND(3=MATCH(LARGE('Raw Data'!G2067:J2067, 1), 'Raw Data'!G2067:J2067, 0), 'Raw Data'!K2067-'Raw Data'!L2067&gt;3), 'Raw Data'!I2067, 0))</f>
        <v>0</v>
      </c>
      <c r="S2073">
        <f>IF(AND('Raw Data'!L2067-'Raw Data'!K2067&gt;4, 'Raw Data'!F2067&lt;'Raw Data'!C2067), 'Raw Data'!J2067, 0)</f>
        <v>0</v>
      </c>
      <c r="T2073">
        <f>IF(AND('Raw Data'!K2067-'Raw Data'!L2067&gt;4, 'Raw Data'!F2067&gt;'Raw Data'!C2067), 'Raw Data'!I2067, 0)</f>
        <v>0</v>
      </c>
      <c r="U2073">
        <f>IF(AND('Raw Data'!L2067-'Raw Data'!K2067&lt;3, 'Raw Data'!L2067&gt;'Raw Data'!K2067, 'Raw Data'!F2067&lt;'Raw Data'!C2067), 'Raw Data'!H2067, 0)</f>
        <v>0</v>
      </c>
      <c r="V2073">
        <f>IF(AND('Raw Data'!L2067-'Raw Data'!K2067&lt;3, 'Raw Data'!L2067&gt;'Raw Data'!K2067, 'Raw Data'!F2067&gt;'Raw Data'!C2067), 'Raw Data'!G2067, 0)</f>
        <v>0</v>
      </c>
    </row>
    <row r="2074" spans="1:22" x14ac:dyDescent="0.3">
      <c r="A2074">
        <f>IF(AND('Raw Data'!F2068&lt;'Raw Data'!C2068, 'Raw Data'!L2068&gt;'Raw Data'!K2068, 'Raw Data'!L2068-'Raw Data'!K2068&gt;3), 'Raw Data'!J2068, 0)</f>
        <v>0</v>
      </c>
      <c r="B2074">
        <f>IF(AND('Raw Data'!C2068&lt;'Raw Data'!F2068, 'Raw Data'!K2068&gt;'Raw Data'!L2068, 'Raw Data'!K2068-'Raw Data'!L2068&gt;3), 'Raw Data'!I2068, 0)</f>
        <v>0</v>
      </c>
      <c r="C2074">
        <f>IF(AND('Raw Data'!F2068&lt;'Raw Data'!C2068, 'Raw Data'!L2068&gt;'Raw Data'!K2068, 'Raw Data'!L2068-'Raw Data'!K2068&lt;4), 'Raw Data'!H2068, 0)</f>
        <v>0</v>
      </c>
      <c r="D2074">
        <f>IF(AND('Raw Data'!C2068&lt;'Raw Data'!F2068, 'Raw Data'!K2068&gt;'Raw Data'!L2068, 'Raw Data'!K2068-'Raw Data'!L2068&lt;4), 'Raw Data'!G2068, 0)</f>
        <v>0</v>
      </c>
      <c r="E2074">
        <f>IF(ISBLANK('Raw Data'!J2068), 0, IF(AND(4=MATCH(LARGE('Raw Data'!G2068:J2068, 4), 'Raw Data'!G2068:J2068, 0), 'Raw Data'!L2068-'Raw Data'!K2068&gt;3), 'Raw Data'!J2068, 0))</f>
        <v>0</v>
      </c>
      <c r="F2074">
        <f>IF(ISBLANK('Raw Data'!J2068), 0, IF(AND(3=MATCH(LARGE('Raw Data'!G2068:J2068, 4), 'Raw Data'!G2068:J2068, 0), 'Raw Data'!K2068-'Raw Data'!L2068&gt;3), 'Raw Data'!I2068, 0))</f>
        <v>0</v>
      </c>
      <c r="G2074">
        <f>IF(ISBLANK('Raw Data'!J2068), 0, IF(AND(2=MATCH(LARGE('Raw Data'!G2068:J2068, 4), 'Raw Data'!G2068:J2068, 0), AND('Raw Data'!L2068-'Raw Data'!K2068&lt;4, 'Raw Data'!L2068-'Raw Data'!K2068&gt;0)), 'Raw Data'!H2068, 0))</f>
        <v>0</v>
      </c>
      <c r="H2074">
        <f>IF(ISBLANK('Raw Data'!J2068), 0, IF(AND(1=MATCH(LARGE('Raw Data'!G2068:J2068, 4), 'Raw Data'!G2068:J2068, 0), AND('Raw Data'!K2068-'Raw Data'!L2068&lt;4, 'Raw Data'!K2068-'Raw Data'!L2068&gt;0)), 'Raw Data'!G2068, 0))</f>
        <v>0</v>
      </c>
      <c r="I2074">
        <f>IF(ISBLANK('Raw Data'!J2068), 0, IF(AND(4=MATCH(LARGE('Raw Data'!G2068:J2068, 3), 'Raw Data'!G2068:J2068, 0), 'Raw Data'!L2068-'Raw Data'!K2068&gt;3), 'Raw Data'!J2068, 0))</f>
        <v>0</v>
      </c>
      <c r="J2074">
        <f>IF(ISBLANK('Raw Data'!J2068), 0, IF(AND(3=MATCH(LARGE('Raw Data'!G2068:J2068, 3), 'Raw Data'!G2068:J2068, 0), 'Raw Data'!K2068-'Raw Data'!L2068&gt;3), 'Raw Data'!I2068, 0))</f>
        <v>0</v>
      </c>
      <c r="K2074">
        <f>IF(ISBLANK('Raw Data'!J2068), 0, IF(AND(2=MATCH(LARGE('Raw Data'!G2068:J2068, 3), 'Raw Data'!G2068:J2068, 0), AND('Raw Data'!L2068-'Raw Data'!K2068&lt;4, 'Raw Data'!L2068-'Raw Data'!K2068&gt;0)), 'Raw Data'!H2068, 0))</f>
        <v>0</v>
      </c>
      <c r="L2074">
        <f>IF(ISBLANK('Raw Data'!J2068), 0, IF(AND(1=MATCH(LARGE('Raw Data'!G2068:J2068, 3), 'Raw Data'!G2068:J2068, 0), AND('Raw Data'!K2068-'Raw Data'!L2068&lt;4, 'Raw Data'!K2068-'Raw Data'!L2068&gt;0)), 'Raw Data'!G2068, 0))</f>
        <v>0</v>
      </c>
      <c r="M2074">
        <f>IF(ISBLANK('Raw Data'!J2068), 0, IF(AND(4=MATCH(LARGE('Raw Data'!G2068:J2068, 2), 'Raw Data'!G2068:J2068, 0), 'Raw Data'!L2068-'Raw Data'!K2068&gt;3), 'Raw Data'!J2068, 0))</f>
        <v>0</v>
      </c>
      <c r="N2074">
        <f>IF(ISBLANK('Raw Data'!J2068), 0, IF(AND(3=MATCH(LARGE('Raw Data'!G2068:J2068, 2), 'Raw Data'!G2068:J2068, 0), 'Raw Data'!K2068-'Raw Data'!L2068&gt;3), 'Raw Data'!I2068, 0))</f>
        <v>0</v>
      </c>
      <c r="O2074">
        <f>IF(ISBLANK('Raw Data'!J2068), 0, IF(AND(2=MATCH(LARGE('Raw Data'!G2068:J2068, 2), 'Raw Data'!G2068:J2068, 0), AND('Raw Data'!L2068-'Raw Data'!K2068&lt;4, 'Raw Data'!L2068-'Raw Data'!K2068&gt;0)), 'Raw Data'!H2068, 0))</f>
        <v>0</v>
      </c>
      <c r="P2074">
        <f>IF(ISBLANK('Raw Data'!J2068), 0, IF(AND(1=MATCH(LARGE('Raw Data'!G2068:J2068, 2), 'Raw Data'!G2068:J2068, 0), AND('Raw Data'!K2068-'Raw Data'!L2068&lt;4, 'Raw Data'!K2068-'Raw Data'!L2068&gt;0)), 'Raw Data'!G2068, 0))</f>
        <v>0</v>
      </c>
      <c r="Q2074">
        <f>IF(ISBLANK('Raw Data'!J2068), 0, IF(AND(4=MATCH(LARGE('Raw Data'!G2068:J2068, 1), 'Raw Data'!G2068:J2068, 0), 'Raw Data'!L2068-'Raw Data'!K2068&gt;3), 'Raw Data'!J2068, 0))</f>
        <v>0</v>
      </c>
      <c r="R2074">
        <f>IF(ISBLANK('Raw Data'!J2068), 0, IF(AND(3=MATCH(LARGE('Raw Data'!G2068:J2068, 1), 'Raw Data'!G2068:J2068, 0), 'Raw Data'!K2068-'Raw Data'!L2068&gt;3), 'Raw Data'!I2068, 0))</f>
        <v>0</v>
      </c>
      <c r="S2074">
        <f>IF(AND('Raw Data'!L2068-'Raw Data'!K2068&gt;4, 'Raw Data'!F2068&lt;'Raw Data'!C2068), 'Raw Data'!J2068, 0)</f>
        <v>0</v>
      </c>
      <c r="T2074">
        <f>IF(AND('Raw Data'!K2068-'Raw Data'!L2068&gt;4, 'Raw Data'!F2068&gt;'Raw Data'!C2068), 'Raw Data'!I2068, 0)</f>
        <v>0</v>
      </c>
      <c r="U2074">
        <f>IF(AND('Raw Data'!L2068-'Raw Data'!K2068&lt;3, 'Raw Data'!L2068&gt;'Raw Data'!K2068, 'Raw Data'!F2068&lt;'Raw Data'!C2068), 'Raw Data'!H2068, 0)</f>
        <v>0</v>
      </c>
      <c r="V2074">
        <f>IF(AND('Raw Data'!L2068-'Raw Data'!K2068&lt;3, 'Raw Data'!L2068&gt;'Raw Data'!K2068, 'Raw Data'!F2068&gt;'Raw Data'!C2068), 'Raw Data'!G2068, 0)</f>
        <v>0</v>
      </c>
    </row>
    <row r="2075" spans="1:22" x14ac:dyDescent="0.3">
      <c r="A2075">
        <f>IF(AND('Raw Data'!F2069&lt;'Raw Data'!C2069, 'Raw Data'!L2069&gt;'Raw Data'!K2069, 'Raw Data'!L2069-'Raw Data'!K2069&gt;3), 'Raw Data'!J2069, 0)</f>
        <v>0</v>
      </c>
      <c r="B2075">
        <f>IF(AND('Raw Data'!C2069&lt;'Raw Data'!F2069, 'Raw Data'!K2069&gt;'Raw Data'!L2069, 'Raw Data'!K2069-'Raw Data'!L2069&gt;3), 'Raw Data'!I2069, 0)</f>
        <v>0</v>
      </c>
      <c r="C2075">
        <f>IF(AND('Raw Data'!F2069&lt;'Raw Data'!C2069, 'Raw Data'!L2069&gt;'Raw Data'!K2069, 'Raw Data'!L2069-'Raw Data'!K2069&lt;4), 'Raw Data'!H2069, 0)</f>
        <v>0</v>
      </c>
      <c r="D2075">
        <f>IF(AND('Raw Data'!C2069&lt;'Raw Data'!F2069, 'Raw Data'!K2069&gt;'Raw Data'!L2069, 'Raw Data'!K2069-'Raw Data'!L2069&lt;4), 'Raw Data'!G2069, 0)</f>
        <v>0</v>
      </c>
      <c r="E2075">
        <f>IF(ISBLANK('Raw Data'!J2069), 0, IF(AND(4=MATCH(LARGE('Raw Data'!G2069:J2069, 4), 'Raw Data'!G2069:J2069, 0), 'Raw Data'!L2069-'Raw Data'!K2069&gt;3), 'Raw Data'!J2069, 0))</f>
        <v>0</v>
      </c>
      <c r="F2075">
        <f>IF(ISBLANK('Raw Data'!J2069), 0, IF(AND(3=MATCH(LARGE('Raw Data'!G2069:J2069, 4), 'Raw Data'!G2069:J2069, 0), 'Raw Data'!K2069-'Raw Data'!L2069&gt;3), 'Raw Data'!I2069, 0))</f>
        <v>0</v>
      </c>
      <c r="G2075">
        <f>IF(ISBLANK('Raw Data'!J2069), 0, IF(AND(2=MATCH(LARGE('Raw Data'!G2069:J2069, 4), 'Raw Data'!G2069:J2069, 0), AND('Raw Data'!L2069-'Raw Data'!K2069&lt;4, 'Raw Data'!L2069-'Raw Data'!K2069&gt;0)), 'Raw Data'!H2069, 0))</f>
        <v>0</v>
      </c>
      <c r="H2075">
        <f>IF(ISBLANK('Raw Data'!J2069), 0, IF(AND(1=MATCH(LARGE('Raw Data'!G2069:J2069, 4), 'Raw Data'!G2069:J2069, 0), AND('Raw Data'!K2069-'Raw Data'!L2069&lt;4, 'Raw Data'!K2069-'Raw Data'!L2069&gt;0)), 'Raw Data'!G2069, 0))</f>
        <v>0</v>
      </c>
      <c r="I2075">
        <f>IF(ISBLANK('Raw Data'!J2069), 0, IF(AND(4=MATCH(LARGE('Raw Data'!G2069:J2069, 3), 'Raw Data'!G2069:J2069, 0), 'Raw Data'!L2069-'Raw Data'!K2069&gt;3), 'Raw Data'!J2069, 0))</f>
        <v>0</v>
      </c>
      <c r="J2075">
        <f>IF(ISBLANK('Raw Data'!J2069), 0, IF(AND(3=MATCH(LARGE('Raw Data'!G2069:J2069, 3), 'Raw Data'!G2069:J2069, 0), 'Raw Data'!K2069-'Raw Data'!L2069&gt;3), 'Raw Data'!I2069, 0))</f>
        <v>0</v>
      </c>
      <c r="K2075">
        <f>IF(ISBLANK('Raw Data'!J2069), 0, IF(AND(2=MATCH(LARGE('Raw Data'!G2069:J2069, 3), 'Raw Data'!G2069:J2069, 0), AND('Raw Data'!L2069-'Raw Data'!K2069&lt;4, 'Raw Data'!L2069-'Raw Data'!K2069&gt;0)), 'Raw Data'!H2069, 0))</f>
        <v>0</v>
      </c>
      <c r="L2075">
        <f>IF(ISBLANK('Raw Data'!J2069), 0, IF(AND(1=MATCH(LARGE('Raw Data'!G2069:J2069, 3), 'Raw Data'!G2069:J2069, 0), AND('Raw Data'!K2069-'Raw Data'!L2069&lt;4, 'Raw Data'!K2069-'Raw Data'!L2069&gt;0)), 'Raw Data'!G2069, 0))</f>
        <v>0</v>
      </c>
      <c r="M2075">
        <f>IF(ISBLANK('Raw Data'!J2069), 0, IF(AND(4=MATCH(LARGE('Raw Data'!G2069:J2069, 2), 'Raw Data'!G2069:J2069, 0), 'Raw Data'!L2069-'Raw Data'!K2069&gt;3), 'Raw Data'!J2069, 0))</f>
        <v>0</v>
      </c>
      <c r="N2075">
        <f>IF(ISBLANK('Raw Data'!J2069), 0, IF(AND(3=MATCH(LARGE('Raw Data'!G2069:J2069, 2), 'Raw Data'!G2069:J2069, 0), 'Raw Data'!K2069-'Raw Data'!L2069&gt;3), 'Raw Data'!I2069, 0))</f>
        <v>0</v>
      </c>
      <c r="O2075">
        <f>IF(ISBLANK('Raw Data'!J2069), 0, IF(AND(2=MATCH(LARGE('Raw Data'!G2069:J2069, 2), 'Raw Data'!G2069:J2069, 0), AND('Raw Data'!L2069-'Raw Data'!K2069&lt;4, 'Raw Data'!L2069-'Raw Data'!K2069&gt;0)), 'Raw Data'!H2069, 0))</f>
        <v>0</v>
      </c>
      <c r="P2075">
        <f>IF(ISBLANK('Raw Data'!J2069), 0, IF(AND(1=MATCH(LARGE('Raw Data'!G2069:J2069, 2), 'Raw Data'!G2069:J2069, 0), AND('Raw Data'!K2069-'Raw Data'!L2069&lt;4, 'Raw Data'!K2069-'Raw Data'!L2069&gt;0)), 'Raw Data'!G2069, 0))</f>
        <v>0</v>
      </c>
      <c r="Q2075">
        <f>IF(ISBLANK('Raw Data'!J2069), 0, IF(AND(4=MATCH(LARGE('Raw Data'!G2069:J2069, 1), 'Raw Data'!G2069:J2069, 0), 'Raw Data'!L2069-'Raw Data'!K2069&gt;3), 'Raw Data'!J2069, 0))</f>
        <v>0</v>
      </c>
      <c r="R2075">
        <f>IF(ISBLANK('Raw Data'!J2069), 0, IF(AND(3=MATCH(LARGE('Raw Data'!G2069:J2069, 1), 'Raw Data'!G2069:J2069, 0), 'Raw Data'!K2069-'Raw Data'!L2069&gt;3), 'Raw Data'!I2069, 0))</f>
        <v>0</v>
      </c>
      <c r="S2075">
        <f>IF(AND('Raw Data'!L2069-'Raw Data'!K2069&gt;4, 'Raw Data'!F2069&lt;'Raw Data'!C2069), 'Raw Data'!J2069, 0)</f>
        <v>0</v>
      </c>
      <c r="T2075">
        <f>IF(AND('Raw Data'!K2069-'Raw Data'!L2069&gt;4, 'Raw Data'!F2069&gt;'Raw Data'!C2069), 'Raw Data'!I2069, 0)</f>
        <v>0</v>
      </c>
      <c r="U2075">
        <f>IF(AND('Raw Data'!L2069-'Raw Data'!K2069&lt;3, 'Raw Data'!L2069&gt;'Raw Data'!K2069, 'Raw Data'!F2069&lt;'Raw Data'!C2069), 'Raw Data'!H2069, 0)</f>
        <v>0</v>
      </c>
      <c r="V2075">
        <f>IF(AND('Raw Data'!L2069-'Raw Data'!K2069&lt;3, 'Raw Data'!L2069&gt;'Raw Data'!K2069, 'Raw Data'!F2069&gt;'Raw Data'!C2069), 'Raw Data'!G2069, 0)</f>
        <v>0</v>
      </c>
    </row>
    <row r="2076" spans="1:22" x14ac:dyDescent="0.3">
      <c r="A2076">
        <f>IF(AND('Raw Data'!F2070&lt;'Raw Data'!C2070, 'Raw Data'!L2070&gt;'Raw Data'!K2070, 'Raw Data'!L2070-'Raw Data'!K2070&gt;3), 'Raw Data'!J2070, 0)</f>
        <v>0</v>
      </c>
      <c r="B2076">
        <f>IF(AND('Raw Data'!C2070&lt;'Raw Data'!F2070, 'Raw Data'!K2070&gt;'Raw Data'!L2070, 'Raw Data'!K2070-'Raw Data'!L2070&gt;3), 'Raw Data'!I2070, 0)</f>
        <v>0</v>
      </c>
      <c r="C2076">
        <f>IF(AND('Raw Data'!F2070&lt;'Raw Data'!C2070, 'Raw Data'!L2070&gt;'Raw Data'!K2070, 'Raw Data'!L2070-'Raw Data'!K2070&lt;4), 'Raw Data'!H2070, 0)</f>
        <v>0</v>
      </c>
      <c r="D2076">
        <f>IF(AND('Raw Data'!C2070&lt;'Raw Data'!F2070, 'Raw Data'!K2070&gt;'Raw Data'!L2070, 'Raw Data'!K2070-'Raw Data'!L2070&lt;4), 'Raw Data'!G2070, 0)</f>
        <v>0</v>
      </c>
      <c r="E2076">
        <f>IF(ISBLANK('Raw Data'!J2070), 0, IF(AND(4=MATCH(LARGE('Raw Data'!G2070:J2070, 4), 'Raw Data'!G2070:J2070, 0), 'Raw Data'!L2070-'Raw Data'!K2070&gt;3), 'Raw Data'!J2070, 0))</f>
        <v>0</v>
      </c>
      <c r="F2076">
        <f>IF(ISBLANK('Raw Data'!J2070), 0, IF(AND(3=MATCH(LARGE('Raw Data'!G2070:J2070, 4), 'Raw Data'!G2070:J2070, 0), 'Raw Data'!K2070-'Raw Data'!L2070&gt;3), 'Raw Data'!I2070, 0))</f>
        <v>0</v>
      </c>
      <c r="G2076">
        <f>IF(ISBLANK('Raw Data'!J2070), 0, IF(AND(2=MATCH(LARGE('Raw Data'!G2070:J2070, 4), 'Raw Data'!G2070:J2070, 0), AND('Raw Data'!L2070-'Raw Data'!K2070&lt;4, 'Raw Data'!L2070-'Raw Data'!K2070&gt;0)), 'Raw Data'!H2070, 0))</f>
        <v>0</v>
      </c>
      <c r="H2076">
        <f>IF(ISBLANK('Raw Data'!J2070), 0, IF(AND(1=MATCH(LARGE('Raw Data'!G2070:J2070, 4), 'Raw Data'!G2070:J2070, 0), AND('Raw Data'!K2070-'Raw Data'!L2070&lt;4, 'Raw Data'!K2070-'Raw Data'!L2070&gt;0)), 'Raw Data'!G2070, 0))</f>
        <v>0</v>
      </c>
      <c r="I2076">
        <f>IF(ISBLANK('Raw Data'!J2070), 0, IF(AND(4=MATCH(LARGE('Raw Data'!G2070:J2070, 3), 'Raw Data'!G2070:J2070, 0), 'Raw Data'!L2070-'Raw Data'!K2070&gt;3), 'Raw Data'!J2070, 0))</f>
        <v>0</v>
      </c>
      <c r="J2076">
        <f>IF(ISBLANK('Raw Data'!J2070), 0, IF(AND(3=MATCH(LARGE('Raw Data'!G2070:J2070, 3), 'Raw Data'!G2070:J2070, 0), 'Raw Data'!K2070-'Raw Data'!L2070&gt;3), 'Raw Data'!I2070, 0))</f>
        <v>0</v>
      </c>
      <c r="K2076">
        <f>IF(ISBLANK('Raw Data'!J2070), 0, IF(AND(2=MATCH(LARGE('Raw Data'!G2070:J2070, 3), 'Raw Data'!G2070:J2070, 0), AND('Raw Data'!L2070-'Raw Data'!K2070&lt;4, 'Raw Data'!L2070-'Raw Data'!K2070&gt;0)), 'Raw Data'!H2070, 0))</f>
        <v>0</v>
      </c>
      <c r="L2076">
        <f>IF(ISBLANK('Raw Data'!J2070), 0, IF(AND(1=MATCH(LARGE('Raw Data'!G2070:J2070, 3), 'Raw Data'!G2070:J2070, 0), AND('Raw Data'!K2070-'Raw Data'!L2070&lt;4, 'Raw Data'!K2070-'Raw Data'!L2070&gt;0)), 'Raw Data'!G2070, 0))</f>
        <v>0</v>
      </c>
      <c r="M2076">
        <f>IF(ISBLANK('Raw Data'!J2070), 0, IF(AND(4=MATCH(LARGE('Raw Data'!G2070:J2070, 2), 'Raw Data'!G2070:J2070, 0), 'Raw Data'!L2070-'Raw Data'!K2070&gt;3), 'Raw Data'!J2070, 0))</f>
        <v>0</v>
      </c>
      <c r="N2076">
        <f>IF(ISBLANK('Raw Data'!J2070), 0, IF(AND(3=MATCH(LARGE('Raw Data'!G2070:J2070, 2), 'Raw Data'!G2070:J2070, 0), 'Raw Data'!K2070-'Raw Data'!L2070&gt;3), 'Raw Data'!I2070, 0))</f>
        <v>0</v>
      </c>
      <c r="O2076">
        <f>IF(ISBLANK('Raw Data'!J2070), 0, IF(AND(2=MATCH(LARGE('Raw Data'!G2070:J2070, 2), 'Raw Data'!G2070:J2070, 0), AND('Raw Data'!L2070-'Raw Data'!K2070&lt;4, 'Raw Data'!L2070-'Raw Data'!K2070&gt;0)), 'Raw Data'!H2070, 0))</f>
        <v>0</v>
      </c>
      <c r="P2076">
        <f>IF(ISBLANK('Raw Data'!J2070), 0, IF(AND(1=MATCH(LARGE('Raw Data'!G2070:J2070, 2), 'Raw Data'!G2070:J2070, 0), AND('Raw Data'!K2070-'Raw Data'!L2070&lt;4, 'Raw Data'!K2070-'Raw Data'!L2070&gt;0)), 'Raw Data'!G2070, 0))</f>
        <v>0</v>
      </c>
      <c r="Q2076">
        <f>IF(ISBLANK('Raw Data'!J2070), 0, IF(AND(4=MATCH(LARGE('Raw Data'!G2070:J2070, 1), 'Raw Data'!G2070:J2070, 0), 'Raw Data'!L2070-'Raw Data'!K2070&gt;3), 'Raw Data'!J2070, 0))</f>
        <v>0</v>
      </c>
      <c r="R2076">
        <f>IF(ISBLANK('Raw Data'!J2070), 0, IF(AND(3=MATCH(LARGE('Raw Data'!G2070:J2070, 1), 'Raw Data'!G2070:J2070, 0), 'Raw Data'!K2070-'Raw Data'!L2070&gt;3), 'Raw Data'!I2070, 0))</f>
        <v>0</v>
      </c>
      <c r="S2076">
        <f>IF(AND('Raw Data'!L2070-'Raw Data'!K2070&gt;4, 'Raw Data'!F2070&lt;'Raw Data'!C2070), 'Raw Data'!J2070, 0)</f>
        <v>0</v>
      </c>
      <c r="T2076">
        <f>IF(AND('Raw Data'!K2070-'Raw Data'!L2070&gt;4, 'Raw Data'!F2070&gt;'Raw Data'!C2070), 'Raw Data'!I2070, 0)</f>
        <v>0</v>
      </c>
      <c r="U2076">
        <f>IF(AND('Raw Data'!L2070-'Raw Data'!K2070&lt;3, 'Raw Data'!L2070&gt;'Raw Data'!K2070, 'Raw Data'!F2070&lt;'Raw Data'!C2070), 'Raw Data'!H2070, 0)</f>
        <v>0</v>
      </c>
      <c r="V2076">
        <f>IF(AND('Raw Data'!L2070-'Raw Data'!K2070&lt;3, 'Raw Data'!L2070&gt;'Raw Data'!K2070, 'Raw Data'!F2070&gt;'Raw Data'!C2070), 'Raw Data'!G2070, 0)</f>
        <v>0</v>
      </c>
    </row>
    <row r="2077" spans="1:22" x14ac:dyDescent="0.3">
      <c r="A2077">
        <f>IF(AND('Raw Data'!F2071&lt;'Raw Data'!C2071, 'Raw Data'!L2071&gt;'Raw Data'!K2071, 'Raw Data'!L2071-'Raw Data'!K2071&gt;3), 'Raw Data'!J2071, 0)</f>
        <v>0</v>
      </c>
      <c r="B2077">
        <f>IF(AND('Raw Data'!C2071&lt;'Raw Data'!F2071, 'Raw Data'!K2071&gt;'Raw Data'!L2071, 'Raw Data'!K2071-'Raw Data'!L2071&gt;3), 'Raw Data'!I2071, 0)</f>
        <v>0</v>
      </c>
      <c r="C2077">
        <f>IF(AND('Raw Data'!F2071&lt;'Raw Data'!C2071, 'Raw Data'!L2071&gt;'Raw Data'!K2071, 'Raw Data'!L2071-'Raw Data'!K2071&lt;4), 'Raw Data'!H2071, 0)</f>
        <v>0</v>
      </c>
      <c r="D2077">
        <f>IF(AND('Raw Data'!C2071&lt;'Raw Data'!F2071, 'Raw Data'!K2071&gt;'Raw Data'!L2071, 'Raw Data'!K2071-'Raw Data'!L2071&lt;4), 'Raw Data'!G2071, 0)</f>
        <v>0</v>
      </c>
      <c r="E2077">
        <f>IF(ISBLANK('Raw Data'!J2071), 0, IF(AND(4=MATCH(LARGE('Raw Data'!G2071:J2071, 4), 'Raw Data'!G2071:J2071, 0), 'Raw Data'!L2071-'Raw Data'!K2071&gt;3), 'Raw Data'!J2071, 0))</f>
        <v>0</v>
      </c>
      <c r="F2077">
        <f>IF(ISBLANK('Raw Data'!J2071), 0, IF(AND(3=MATCH(LARGE('Raw Data'!G2071:J2071, 4), 'Raw Data'!G2071:J2071, 0), 'Raw Data'!K2071-'Raw Data'!L2071&gt;3), 'Raw Data'!I2071, 0))</f>
        <v>0</v>
      </c>
      <c r="G2077">
        <f>IF(ISBLANK('Raw Data'!J2071), 0, IF(AND(2=MATCH(LARGE('Raw Data'!G2071:J2071, 4), 'Raw Data'!G2071:J2071, 0), AND('Raw Data'!L2071-'Raw Data'!K2071&lt;4, 'Raw Data'!L2071-'Raw Data'!K2071&gt;0)), 'Raw Data'!H2071, 0))</f>
        <v>0</v>
      </c>
      <c r="H2077">
        <f>IF(ISBLANK('Raw Data'!J2071), 0, IF(AND(1=MATCH(LARGE('Raw Data'!G2071:J2071, 4), 'Raw Data'!G2071:J2071, 0), AND('Raw Data'!K2071-'Raw Data'!L2071&lt;4, 'Raw Data'!K2071-'Raw Data'!L2071&gt;0)), 'Raw Data'!G2071, 0))</f>
        <v>0</v>
      </c>
      <c r="I2077">
        <f>IF(ISBLANK('Raw Data'!J2071), 0, IF(AND(4=MATCH(LARGE('Raw Data'!G2071:J2071, 3), 'Raw Data'!G2071:J2071, 0), 'Raw Data'!L2071-'Raw Data'!K2071&gt;3), 'Raw Data'!J2071, 0))</f>
        <v>0</v>
      </c>
      <c r="J2077">
        <f>IF(ISBLANK('Raw Data'!J2071), 0, IF(AND(3=MATCH(LARGE('Raw Data'!G2071:J2071, 3), 'Raw Data'!G2071:J2071, 0), 'Raw Data'!K2071-'Raw Data'!L2071&gt;3), 'Raw Data'!I2071, 0))</f>
        <v>0</v>
      </c>
      <c r="K2077">
        <f>IF(ISBLANK('Raw Data'!J2071), 0, IF(AND(2=MATCH(LARGE('Raw Data'!G2071:J2071, 3), 'Raw Data'!G2071:J2071, 0), AND('Raw Data'!L2071-'Raw Data'!K2071&lt;4, 'Raw Data'!L2071-'Raw Data'!K2071&gt;0)), 'Raw Data'!H2071, 0))</f>
        <v>0</v>
      </c>
      <c r="L2077">
        <f>IF(ISBLANK('Raw Data'!J2071), 0, IF(AND(1=MATCH(LARGE('Raw Data'!G2071:J2071, 3), 'Raw Data'!G2071:J2071, 0), AND('Raw Data'!K2071-'Raw Data'!L2071&lt;4, 'Raw Data'!K2071-'Raw Data'!L2071&gt;0)), 'Raw Data'!G2071, 0))</f>
        <v>0</v>
      </c>
      <c r="M2077">
        <f>IF(ISBLANK('Raw Data'!J2071), 0, IF(AND(4=MATCH(LARGE('Raw Data'!G2071:J2071, 2), 'Raw Data'!G2071:J2071, 0), 'Raw Data'!L2071-'Raw Data'!K2071&gt;3), 'Raw Data'!J2071, 0))</f>
        <v>0</v>
      </c>
      <c r="N2077">
        <f>IF(ISBLANK('Raw Data'!J2071), 0, IF(AND(3=MATCH(LARGE('Raw Data'!G2071:J2071, 2), 'Raw Data'!G2071:J2071, 0), 'Raw Data'!K2071-'Raw Data'!L2071&gt;3), 'Raw Data'!I2071, 0))</f>
        <v>0</v>
      </c>
      <c r="O2077">
        <f>IF(ISBLANK('Raw Data'!J2071), 0, IF(AND(2=MATCH(LARGE('Raw Data'!G2071:J2071, 2), 'Raw Data'!G2071:J2071, 0), AND('Raw Data'!L2071-'Raw Data'!K2071&lt;4, 'Raw Data'!L2071-'Raw Data'!K2071&gt;0)), 'Raw Data'!H2071, 0))</f>
        <v>0</v>
      </c>
      <c r="P2077">
        <f>IF(ISBLANK('Raw Data'!J2071), 0, IF(AND(1=MATCH(LARGE('Raw Data'!G2071:J2071, 2), 'Raw Data'!G2071:J2071, 0), AND('Raw Data'!K2071-'Raw Data'!L2071&lt;4, 'Raw Data'!K2071-'Raw Data'!L2071&gt;0)), 'Raw Data'!G2071, 0))</f>
        <v>0</v>
      </c>
      <c r="Q2077">
        <f>IF(ISBLANK('Raw Data'!J2071), 0, IF(AND(4=MATCH(LARGE('Raw Data'!G2071:J2071, 1), 'Raw Data'!G2071:J2071, 0), 'Raw Data'!L2071-'Raw Data'!K2071&gt;3), 'Raw Data'!J2071, 0))</f>
        <v>0</v>
      </c>
      <c r="R2077">
        <f>IF(ISBLANK('Raw Data'!J2071), 0, IF(AND(3=MATCH(LARGE('Raw Data'!G2071:J2071, 1), 'Raw Data'!G2071:J2071, 0), 'Raw Data'!K2071-'Raw Data'!L2071&gt;3), 'Raw Data'!I2071, 0))</f>
        <v>0</v>
      </c>
      <c r="S2077">
        <f>IF(AND('Raw Data'!L2071-'Raw Data'!K2071&gt;4, 'Raw Data'!F2071&lt;'Raw Data'!C2071), 'Raw Data'!J2071, 0)</f>
        <v>0</v>
      </c>
      <c r="T2077">
        <f>IF(AND('Raw Data'!K2071-'Raw Data'!L2071&gt;4, 'Raw Data'!F2071&gt;'Raw Data'!C2071), 'Raw Data'!I2071, 0)</f>
        <v>0</v>
      </c>
      <c r="U2077">
        <f>IF(AND('Raw Data'!L2071-'Raw Data'!K2071&lt;3, 'Raw Data'!L2071&gt;'Raw Data'!K2071, 'Raw Data'!F2071&lt;'Raw Data'!C2071), 'Raw Data'!H2071, 0)</f>
        <v>0</v>
      </c>
      <c r="V2077">
        <f>IF(AND('Raw Data'!L2071-'Raw Data'!K2071&lt;3, 'Raw Data'!L2071&gt;'Raw Data'!K2071, 'Raw Data'!F2071&gt;'Raw Data'!C2071), 'Raw Data'!G2071, 0)</f>
        <v>0</v>
      </c>
    </row>
    <row r="2078" spans="1:22" x14ac:dyDescent="0.3">
      <c r="A2078">
        <f>IF(AND('Raw Data'!F2072&lt;'Raw Data'!C2072, 'Raw Data'!L2072&gt;'Raw Data'!K2072, 'Raw Data'!L2072-'Raw Data'!K2072&gt;3), 'Raw Data'!J2072, 0)</f>
        <v>0</v>
      </c>
      <c r="B2078">
        <f>IF(AND('Raw Data'!C2072&lt;'Raw Data'!F2072, 'Raw Data'!K2072&gt;'Raw Data'!L2072, 'Raw Data'!K2072-'Raw Data'!L2072&gt;3), 'Raw Data'!I2072, 0)</f>
        <v>0</v>
      </c>
      <c r="C2078">
        <f>IF(AND('Raw Data'!F2072&lt;'Raw Data'!C2072, 'Raw Data'!L2072&gt;'Raw Data'!K2072, 'Raw Data'!L2072-'Raw Data'!K2072&lt;4), 'Raw Data'!H2072, 0)</f>
        <v>0</v>
      </c>
      <c r="D2078">
        <f>IF(AND('Raw Data'!C2072&lt;'Raw Data'!F2072, 'Raw Data'!K2072&gt;'Raw Data'!L2072, 'Raw Data'!K2072-'Raw Data'!L2072&lt;4), 'Raw Data'!G2072, 0)</f>
        <v>0</v>
      </c>
      <c r="E2078">
        <f>IF(ISBLANK('Raw Data'!J2072), 0, IF(AND(4=MATCH(LARGE('Raw Data'!G2072:J2072, 4), 'Raw Data'!G2072:J2072, 0), 'Raw Data'!L2072-'Raw Data'!K2072&gt;3), 'Raw Data'!J2072, 0))</f>
        <v>0</v>
      </c>
      <c r="F2078">
        <f>IF(ISBLANK('Raw Data'!J2072), 0, IF(AND(3=MATCH(LARGE('Raw Data'!G2072:J2072, 4), 'Raw Data'!G2072:J2072, 0), 'Raw Data'!K2072-'Raw Data'!L2072&gt;3), 'Raw Data'!I2072, 0))</f>
        <v>0</v>
      </c>
      <c r="G2078">
        <f>IF(ISBLANK('Raw Data'!J2072), 0, IF(AND(2=MATCH(LARGE('Raw Data'!G2072:J2072, 4), 'Raw Data'!G2072:J2072, 0), AND('Raw Data'!L2072-'Raw Data'!K2072&lt;4, 'Raw Data'!L2072-'Raw Data'!K2072&gt;0)), 'Raw Data'!H2072, 0))</f>
        <v>0</v>
      </c>
      <c r="H2078">
        <f>IF(ISBLANK('Raw Data'!J2072), 0, IF(AND(1=MATCH(LARGE('Raw Data'!G2072:J2072, 4), 'Raw Data'!G2072:J2072, 0), AND('Raw Data'!K2072-'Raw Data'!L2072&lt;4, 'Raw Data'!K2072-'Raw Data'!L2072&gt;0)), 'Raw Data'!G2072, 0))</f>
        <v>0</v>
      </c>
      <c r="I2078">
        <f>IF(ISBLANK('Raw Data'!J2072), 0, IF(AND(4=MATCH(LARGE('Raw Data'!G2072:J2072, 3), 'Raw Data'!G2072:J2072, 0), 'Raw Data'!L2072-'Raw Data'!K2072&gt;3), 'Raw Data'!J2072, 0))</f>
        <v>0</v>
      </c>
      <c r="J2078">
        <f>IF(ISBLANK('Raw Data'!J2072), 0, IF(AND(3=MATCH(LARGE('Raw Data'!G2072:J2072, 3), 'Raw Data'!G2072:J2072, 0), 'Raw Data'!K2072-'Raw Data'!L2072&gt;3), 'Raw Data'!I2072, 0))</f>
        <v>0</v>
      </c>
      <c r="K2078">
        <f>IF(ISBLANK('Raw Data'!J2072), 0, IF(AND(2=MATCH(LARGE('Raw Data'!G2072:J2072, 3), 'Raw Data'!G2072:J2072, 0), AND('Raw Data'!L2072-'Raw Data'!K2072&lt;4, 'Raw Data'!L2072-'Raw Data'!K2072&gt;0)), 'Raw Data'!H2072, 0))</f>
        <v>0</v>
      </c>
      <c r="L2078">
        <f>IF(ISBLANK('Raw Data'!J2072), 0, IF(AND(1=MATCH(LARGE('Raw Data'!G2072:J2072, 3), 'Raw Data'!G2072:J2072, 0), AND('Raw Data'!K2072-'Raw Data'!L2072&lt;4, 'Raw Data'!K2072-'Raw Data'!L2072&gt;0)), 'Raw Data'!G2072, 0))</f>
        <v>0</v>
      </c>
      <c r="M2078">
        <f>IF(ISBLANK('Raw Data'!J2072), 0, IF(AND(4=MATCH(LARGE('Raw Data'!G2072:J2072, 2), 'Raw Data'!G2072:J2072, 0), 'Raw Data'!L2072-'Raw Data'!K2072&gt;3), 'Raw Data'!J2072, 0))</f>
        <v>0</v>
      </c>
      <c r="N2078">
        <f>IF(ISBLANK('Raw Data'!J2072), 0, IF(AND(3=MATCH(LARGE('Raw Data'!G2072:J2072, 2), 'Raw Data'!G2072:J2072, 0), 'Raw Data'!K2072-'Raw Data'!L2072&gt;3), 'Raw Data'!I2072, 0))</f>
        <v>0</v>
      </c>
      <c r="O2078">
        <f>IF(ISBLANK('Raw Data'!J2072), 0, IF(AND(2=MATCH(LARGE('Raw Data'!G2072:J2072, 2), 'Raw Data'!G2072:J2072, 0), AND('Raw Data'!L2072-'Raw Data'!K2072&lt;4, 'Raw Data'!L2072-'Raw Data'!K2072&gt;0)), 'Raw Data'!H2072, 0))</f>
        <v>0</v>
      </c>
      <c r="P2078">
        <f>IF(ISBLANK('Raw Data'!J2072), 0, IF(AND(1=MATCH(LARGE('Raw Data'!G2072:J2072, 2), 'Raw Data'!G2072:J2072, 0), AND('Raw Data'!K2072-'Raw Data'!L2072&lt;4, 'Raw Data'!K2072-'Raw Data'!L2072&gt;0)), 'Raw Data'!G2072, 0))</f>
        <v>0</v>
      </c>
      <c r="Q2078">
        <f>IF(ISBLANK('Raw Data'!J2072), 0, IF(AND(4=MATCH(LARGE('Raw Data'!G2072:J2072, 1), 'Raw Data'!G2072:J2072, 0), 'Raw Data'!L2072-'Raw Data'!K2072&gt;3), 'Raw Data'!J2072, 0))</f>
        <v>0</v>
      </c>
      <c r="R2078">
        <f>IF(ISBLANK('Raw Data'!J2072), 0, IF(AND(3=MATCH(LARGE('Raw Data'!G2072:J2072, 1), 'Raw Data'!G2072:J2072, 0), 'Raw Data'!K2072-'Raw Data'!L2072&gt;3), 'Raw Data'!I2072, 0))</f>
        <v>0</v>
      </c>
      <c r="S2078">
        <f>IF(AND('Raw Data'!L2072-'Raw Data'!K2072&gt;4, 'Raw Data'!F2072&lt;'Raw Data'!C2072), 'Raw Data'!J2072, 0)</f>
        <v>0</v>
      </c>
      <c r="T2078">
        <f>IF(AND('Raw Data'!K2072-'Raw Data'!L2072&gt;4, 'Raw Data'!F2072&gt;'Raw Data'!C2072), 'Raw Data'!I2072, 0)</f>
        <v>0</v>
      </c>
      <c r="U2078">
        <f>IF(AND('Raw Data'!L2072-'Raw Data'!K2072&lt;3, 'Raw Data'!L2072&gt;'Raw Data'!K2072, 'Raw Data'!F2072&lt;'Raw Data'!C2072), 'Raw Data'!H2072, 0)</f>
        <v>0</v>
      </c>
      <c r="V2078">
        <f>IF(AND('Raw Data'!L2072-'Raw Data'!K2072&lt;3, 'Raw Data'!L2072&gt;'Raw Data'!K2072, 'Raw Data'!F2072&gt;'Raw Data'!C2072), 'Raw Data'!G2072, 0)</f>
        <v>0</v>
      </c>
    </row>
    <row r="2079" spans="1:22" x14ac:dyDescent="0.3">
      <c r="A2079">
        <f>IF(AND('Raw Data'!F2073&lt;'Raw Data'!C2073, 'Raw Data'!L2073&gt;'Raw Data'!K2073, 'Raw Data'!L2073-'Raw Data'!K2073&gt;3), 'Raw Data'!J2073, 0)</f>
        <v>0</v>
      </c>
      <c r="B2079">
        <f>IF(AND('Raw Data'!C2073&lt;'Raw Data'!F2073, 'Raw Data'!K2073&gt;'Raw Data'!L2073, 'Raw Data'!K2073-'Raw Data'!L2073&gt;3), 'Raw Data'!I2073, 0)</f>
        <v>0</v>
      </c>
      <c r="C2079">
        <f>IF(AND('Raw Data'!F2073&lt;'Raw Data'!C2073, 'Raw Data'!L2073&gt;'Raw Data'!K2073, 'Raw Data'!L2073-'Raw Data'!K2073&lt;4), 'Raw Data'!H2073, 0)</f>
        <v>0</v>
      </c>
      <c r="D2079">
        <f>IF(AND('Raw Data'!C2073&lt;'Raw Data'!F2073, 'Raw Data'!K2073&gt;'Raw Data'!L2073, 'Raw Data'!K2073-'Raw Data'!L2073&lt;4), 'Raw Data'!G2073, 0)</f>
        <v>0</v>
      </c>
      <c r="E2079">
        <f>IF(ISBLANK('Raw Data'!J2073), 0, IF(AND(4=MATCH(LARGE('Raw Data'!G2073:J2073, 4), 'Raw Data'!G2073:J2073, 0), 'Raw Data'!L2073-'Raw Data'!K2073&gt;3), 'Raw Data'!J2073, 0))</f>
        <v>0</v>
      </c>
      <c r="F2079">
        <f>IF(ISBLANK('Raw Data'!J2073), 0, IF(AND(3=MATCH(LARGE('Raw Data'!G2073:J2073, 4), 'Raw Data'!G2073:J2073, 0), 'Raw Data'!K2073-'Raw Data'!L2073&gt;3), 'Raw Data'!I2073, 0))</f>
        <v>0</v>
      </c>
      <c r="G2079">
        <f>IF(ISBLANK('Raw Data'!J2073), 0, IF(AND(2=MATCH(LARGE('Raw Data'!G2073:J2073, 4), 'Raw Data'!G2073:J2073, 0), AND('Raw Data'!L2073-'Raw Data'!K2073&lt;4, 'Raw Data'!L2073-'Raw Data'!K2073&gt;0)), 'Raw Data'!H2073, 0))</f>
        <v>0</v>
      </c>
      <c r="H2079">
        <f>IF(ISBLANK('Raw Data'!J2073), 0, IF(AND(1=MATCH(LARGE('Raw Data'!G2073:J2073, 4), 'Raw Data'!G2073:J2073, 0), AND('Raw Data'!K2073-'Raw Data'!L2073&lt;4, 'Raw Data'!K2073-'Raw Data'!L2073&gt;0)), 'Raw Data'!G2073, 0))</f>
        <v>0</v>
      </c>
      <c r="I2079">
        <f>IF(ISBLANK('Raw Data'!J2073), 0, IF(AND(4=MATCH(LARGE('Raw Data'!G2073:J2073, 3), 'Raw Data'!G2073:J2073, 0), 'Raw Data'!L2073-'Raw Data'!K2073&gt;3), 'Raw Data'!J2073, 0))</f>
        <v>0</v>
      </c>
      <c r="J2079">
        <f>IF(ISBLANK('Raw Data'!J2073), 0, IF(AND(3=MATCH(LARGE('Raw Data'!G2073:J2073, 3), 'Raw Data'!G2073:J2073, 0), 'Raw Data'!K2073-'Raw Data'!L2073&gt;3), 'Raw Data'!I2073, 0))</f>
        <v>0</v>
      </c>
      <c r="K2079">
        <f>IF(ISBLANK('Raw Data'!J2073), 0, IF(AND(2=MATCH(LARGE('Raw Data'!G2073:J2073, 3), 'Raw Data'!G2073:J2073, 0), AND('Raw Data'!L2073-'Raw Data'!K2073&lt;4, 'Raw Data'!L2073-'Raw Data'!K2073&gt;0)), 'Raw Data'!H2073, 0))</f>
        <v>0</v>
      </c>
      <c r="L2079">
        <f>IF(ISBLANK('Raw Data'!J2073), 0, IF(AND(1=MATCH(LARGE('Raw Data'!G2073:J2073, 3), 'Raw Data'!G2073:J2073, 0), AND('Raw Data'!K2073-'Raw Data'!L2073&lt;4, 'Raw Data'!K2073-'Raw Data'!L2073&gt;0)), 'Raw Data'!G2073, 0))</f>
        <v>0</v>
      </c>
      <c r="M2079">
        <f>IF(ISBLANK('Raw Data'!J2073), 0, IF(AND(4=MATCH(LARGE('Raw Data'!G2073:J2073, 2), 'Raw Data'!G2073:J2073, 0), 'Raw Data'!L2073-'Raw Data'!K2073&gt;3), 'Raw Data'!J2073, 0))</f>
        <v>0</v>
      </c>
      <c r="N2079">
        <f>IF(ISBLANK('Raw Data'!J2073), 0, IF(AND(3=MATCH(LARGE('Raw Data'!G2073:J2073, 2), 'Raw Data'!G2073:J2073, 0), 'Raw Data'!K2073-'Raw Data'!L2073&gt;3), 'Raw Data'!I2073, 0))</f>
        <v>0</v>
      </c>
      <c r="O2079">
        <f>IF(ISBLANK('Raw Data'!J2073), 0, IF(AND(2=MATCH(LARGE('Raw Data'!G2073:J2073, 2), 'Raw Data'!G2073:J2073, 0), AND('Raw Data'!L2073-'Raw Data'!K2073&lt;4, 'Raw Data'!L2073-'Raw Data'!K2073&gt;0)), 'Raw Data'!H2073, 0))</f>
        <v>0</v>
      </c>
      <c r="P2079">
        <f>IF(ISBLANK('Raw Data'!J2073), 0, IF(AND(1=MATCH(LARGE('Raw Data'!G2073:J2073, 2), 'Raw Data'!G2073:J2073, 0), AND('Raw Data'!K2073-'Raw Data'!L2073&lt;4, 'Raw Data'!K2073-'Raw Data'!L2073&gt;0)), 'Raw Data'!G2073, 0))</f>
        <v>0</v>
      </c>
      <c r="Q2079">
        <f>IF(ISBLANK('Raw Data'!J2073), 0, IF(AND(4=MATCH(LARGE('Raw Data'!G2073:J2073, 1), 'Raw Data'!G2073:J2073, 0), 'Raw Data'!L2073-'Raw Data'!K2073&gt;3), 'Raw Data'!J2073, 0))</f>
        <v>0</v>
      </c>
      <c r="R2079">
        <f>IF(ISBLANK('Raw Data'!J2073), 0, IF(AND(3=MATCH(LARGE('Raw Data'!G2073:J2073, 1), 'Raw Data'!G2073:J2073, 0), 'Raw Data'!K2073-'Raw Data'!L2073&gt;3), 'Raw Data'!I2073, 0))</f>
        <v>0</v>
      </c>
      <c r="S2079">
        <f>IF(AND('Raw Data'!L2073-'Raw Data'!K2073&gt;4, 'Raw Data'!F2073&lt;'Raw Data'!C2073), 'Raw Data'!J2073, 0)</f>
        <v>0</v>
      </c>
      <c r="T2079">
        <f>IF(AND('Raw Data'!K2073-'Raw Data'!L2073&gt;4, 'Raw Data'!F2073&gt;'Raw Data'!C2073), 'Raw Data'!I2073, 0)</f>
        <v>0</v>
      </c>
      <c r="U2079">
        <f>IF(AND('Raw Data'!L2073-'Raw Data'!K2073&lt;3, 'Raw Data'!L2073&gt;'Raw Data'!K2073, 'Raw Data'!F2073&lt;'Raw Data'!C2073), 'Raw Data'!H2073, 0)</f>
        <v>0</v>
      </c>
      <c r="V2079">
        <f>IF(AND('Raw Data'!L2073-'Raw Data'!K2073&lt;3, 'Raw Data'!L2073&gt;'Raw Data'!K2073, 'Raw Data'!F2073&gt;'Raw Data'!C2073), 'Raw Data'!G2073, 0)</f>
        <v>0</v>
      </c>
    </row>
    <row r="2080" spans="1:22" x14ac:dyDescent="0.3">
      <c r="A2080">
        <f>IF(AND('Raw Data'!F2074&lt;'Raw Data'!C2074, 'Raw Data'!L2074&gt;'Raw Data'!K2074, 'Raw Data'!L2074-'Raw Data'!K2074&gt;3), 'Raw Data'!J2074, 0)</f>
        <v>0</v>
      </c>
      <c r="B2080">
        <f>IF(AND('Raw Data'!C2074&lt;'Raw Data'!F2074, 'Raw Data'!K2074&gt;'Raw Data'!L2074, 'Raw Data'!K2074-'Raw Data'!L2074&gt;3), 'Raw Data'!I2074, 0)</f>
        <v>0</v>
      </c>
      <c r="C2080">
        <f>IF(AND('Raw Data'!F2074&lt;'Raw Data'!C2074, 'Raw Data'!L2074&gt;'Raw Data'!K2074, 'Raw Data'!L2074-'Raw Data'!K2074&lt;4), 'Raw Data'!H2074, 0)</f>
        <v>0</v>
      </c>
      <c r="D2080">
        <f>IF(AND('Raw Data'!C2074&lt;'Raw Data'!F2074, 'Raw Data'!K2074&gt;'Raw Data'!L2074, 'Raw Data'!K2074-'Raw Data'!L2074&lt;4), 'Raw Data'!G2074, 0)</f>
        <v>0</v>
      </c>
      <c r="E2080">
        <f>IF(ISBLANK('Raw Data'!J2074), 0, IF(AND(4=MATCH(LARGE('Raw Data'!G2074:J2074, 4), 'Raw Data'!G2074:J2074, 0), 'Raw Data'!L2074-'Raw Data'!K2074&gt;3), 'Raw Data'!J2074, 0))</f>
        <v>0</v>
      </c>
      <c r="F2080">
        <f>IF(ISBLANK('Raw Data'!J2074), 0, IF(AND(3=MATCH(LARGE('Raw Data'!G2074:J2074, 4), 'Raw Data'!G2074:J2074, 0), 'Raw Data'!K2074-'Raw Data'!L2074&gt;3), 'Raw Data'!I2074, 0))</f>
        <v>0</v>
      </c>
      <c r="G2080">
        <f>IF(ISBLANK('Raw Data'!J2074), 0, IF(AND(2=MATCH(LARGE('Raw Data'!G2074:J2074, 4), 'Raw Data'!G2074:J2074, 0), AND('Raw Data'!L2074-'Raw Data'!K2074&lt;4, 'Raw Data'!L2074-'Raw Data'!K2074&gt;0)), 'Raw Data'!H2074, 0))</f>
        <v>0</v>
      </c>
      <c r="H2080">
        <f>IF(ISBLANK('Raw Data'!J2074), 0, IF(AND(1=MATCH(LARGE('Raw Data'!G2074:J2074, 4), 'Raw Data'!G2074:J2074, 0), AND('Raw Data'!K2074-'Raw Data'!L2074&lt;4, 'Raw Data'!K2074-'Raw Data'!L2074&gt;0)), 'Raw Data'!G2074, 0))</f>
        <v>0</v>
      </c>
      <c r="I2080">
        <f>IF(ISBLANK('Raw Data'!J2074), 0, IF(AND(4=MATCH(LARGE('Raw Data'!G2074:J2074, 3), 'Raw Data'!G2074:J2074, 0), 'Raw Data'!L2074-'Raw Data'!K2074&gt;3), 'Raw Data'!J2074, 0))</f>
        <v>0</v>
      </c>
      <c r="J2080">
        <f>IF(ISBLANK('Raw Data'!J2074), 0, IF(AND(3=MATCH(LARGE('Raw Data'!G2074:J2074, 3), 'Raw Data'!G2074:J2074, 0), 'Raw Data'!K2074-'Raw Data'!L2074&gt;3), 'Raw Data'!I2074, 0))</f>
        <v>0</v>
      </c>
      <c r="K2080">
        <f>IF(ISBLANK('Raw Data'!J2074), 0, IF(AND(2=MATCH(LARGE('Raw Data'!G2074:J2074, 3), 'Raw Data'!G2074:J2074, 0), AND('Raw Data'!L2074-'Raw Data'!K2074&lt;4, 'Raw Data'!L2074-'Raw Data'!K2074&gt;0)), 'Raw Data'!H2074, 0))</f>
        <v>0</v>
      </c>
      <c r="L2080">
        <f>IF(ISBLANK('Raw Data'!J2074), 0, IF(AND(1=MATCH(LARGE('Raw Data'!G2074:J2074, 3), 'Raw Data'!G2074:J2074, 0), AND('Raw Data'!K2074-'Raw Data'!L2074&lt;4, 'Raw Data'!K2074-'Raw Data'!L2074&gt;0)), 'Raw Data'!G2074, 0))</f>
        <v>0</v>
      </c>
      <c r="M2080">
        <f>IF(ISBLANK('Raw Data'!J2074), 0, IF(AND(4=MATCH(LARGE('Raw Data'!G2074:J2074, 2), 'Raw Data'!G2074:J2074, 0), 'Raw Data'!L2074-'Raw Data'!K2074&gt;3), 'Raw Data'!J2074, 0))</f>
        <v>0</v>
      </c>
      <c r="N2080">
        <f>IF(ISBLANK('Raw Data'!J2074), 0, IF(AND(3=MATCH(LARGE('Raw Data'!G2074:J2074, 2), 'Raw Data'!G2074:J2074, 0), 'Raw Data'!K2074-'Raw Data'!L2074&gt;3), 'Raw Data'!I2074, 0))</f>
        <v>0</v>
      </c>
      <c r="O2080">
        <f>IF(ISBLANK('Raw Data'!J2074), 0, IF(AND(2=MATCH(LARGE('Raw Data'!G2074:J2074, 2), 'Raw Data'!G2074:J2074, 0), AND('Raw Data'!L2074-'Raw Data'!K2074&lt;4, 'Raw Data'!L2074-'Raw Data'!K2074&gt;0)), 'Raw Data'!H2074, 0))</f>
        <v>0</v>
      </c>
      <c r="P2080">
        <f>IF(ISBLANK('Raw Data'!J2074), 0, IF(AND(1=MATCH(LARGE('Raw Data'!G2074:J2074, 2), 'Raw Data'!G2074:J2074, 0), AND('Raw Data'!K2074-'Raw Data'!L2074&lt;4, 'Raw Data'!K2074-'Raw Data'!L2074&gt;0)), 'Raw Data'!G2074, 0))</f>
        <v>0</v>
      </c>
      <c r="Q2080">
        <f>IF(ISBLANK('Raw Data'!J2074), 0, IF(AND(4=MATCH(LARGE('Raw Data'!G2074:J2074, 1), 'Raw Data'!G2074:J2074, 0), 'Raw Data'!L2074-'Raw Data'!K2074&gt;3), 'Raw Data'!J2074, 0))</f>
        <v>0</v>
      </c>
      <c r="R2080">
        <f>IF(ISBLANK('Raw Data'!J2074), 0, IF(AND(3=MATCH(LARGE('Raw Data'!G2074:J2074, 1), 'Raw Data'!G2074:J2074, 0), 'Raw Data'!K2074-'Raw Data'!L2074&gt;3), 'Raw Data'!I2074, 0))</f>
        <v>0</v>
      </c>
      <c r="S2080">
        <f>IF(AND('Raw Data'!L2074-'Raw Data'!K2074&gt;4, 'Raw Data'!F2074&lt;'Raw Data'!C2074), 'Raw Data'!J2074, 0)</f>
        <v>0</v>
      </c>
      <c r="T2080">
        <f>IF(AND('Raw Data'!K2074-'Raw Data'!L2074&gt;4, 'Raw Data'!F2074&gt;'Raw Data'!C2074), 'Raw Data'!I2074, 0)</f>
        <v>0</v>
      </c>
      <c r="U2080">
        <f>IF(AND('Raw Data'!L2074-'Raw Data'!K2074&lt;3, 'Raw Data'!L2074&gt;'Raw Data'!K2074, 'Raw Data'!F2074&lt;'Raw Data'!C2074), 'Raw Data'!H2074, 0)</f>
        <v>0</v>
      </c>
      <c r="V2080">
        <f>IF(AND('Raw Data'!L2074-'Raw Data'!K2074&lt;3, 'Raw Data'!L2074&gt;'Raw Data'!K2074, 'Raw Data'!F2074&gt;'Raw Data'!C2074), 'Raw Data'!G2074, 0)</f>
        <v>0</v>
      </c>
    </row>
    <row r="2081" spans="1:22" x14ac:dyDescent="0.3">
      <c r="A2081">
        <f>IF(AND('Raw Data'!F2075&lt;'Raw Data'!C2075, 'Raw Data'!L2075&gt;'Raw Data'!K2075, 'Raw Data'!L2075-'Raw Data'!K2075&gt;3), 'Raw Data'!J2075, 0)</f>
        <v>0</v>
      </c>
      <c r="B2081">
        <f>IF(AND('Raw Data'!C2075&lt;'Raw Data'!F2075, 'Raw Data'!K2075&gt;'Raw Data'!L2075, 'Raw Data'!K2075-'Raw Data'!L2075&gt;3), 'Raw Data'!I2075, 0)</f>
        <v>0</v>
      </c>
      <c r="C2081">
        <f>IF(AND('Raw Data'!F2075&lt;'Raw Data'!C2075, 'Raw Data'!L2075&gt;'Raw Data'!K2075, 'Raw Data'!L2075-'Raw Data'!K2075&lt;4), 'Raw Data'!H2075, 0)</f>
        <v>0</v>
      </c>
      <c r="D2081">
        <f>IF(AND('Raw Data'!C2075&lt;'Raw Data'!F2075, 'Raw Data'!K2075&gt;'Raw Data'!L2075, 'Raw Data'!K2075-'Raw Data'!L2075&lt;4), 'Raw Data'!G2075, 0)</f>
        <v>0</v>
      </c>
      <c r="E2081">
        <f>IF(ISBLANK('Raw Data'!J2075), 0, IF(AND(4=MATCH(LARGE('Raw Data'!G2075:J2075, 4), 'Raw Data'!G2075:J2075, 0), 'Raw Data'!L2075-'Raw Data'!K2075&gt;3), 'Raw Data'!J2075, 0))</f>
        <v>0</v>
      </c>
      <c r="F2081">
        <f>IF(ISBLANK('Raw Data'!J2075), 0, IF(AND(3=MATCH(LARGE('Raw Data'!G2075:J2075, 4), 'Raw Data'!G2075:J2075, 0), 'Raw Data'!K2075-'Raw Data'!L2075&gt;3), 'Raw Data'!I2075, 0))</f>
        <v>0</v>
      </c>
      <c r="G2081">
        <f>IF(ISBLANK('Raw Data'!J2075), 0, IF(AND(2=MATCH(LARGE('Raw Data'!G2075:J2075, 4), 'Raw Data'!G2075:J2075, 0), AND('Raw Data'!L2075-'Raw Data'!K2075&lt;4, 'Raw Data'!L2075-'Raw Data'!K2075&gt;0)), 'Raw Data'!H2075, 0))</f>
        <v>0</v>
      </c>
      <c r="H2081">
        <f>IF(ISBLANK('Raw Data'!J2075), 0, IF(AND(1=MATCH(LARGE('Raw Data'!G2075:J2075, 4), 'Raw Data'!G2075:J2075, 0), AND('Raw Data'!K2075-'Raw Data'!L2075&lt;4, 'Raw Data'!K2075-'Raw Data'!L2075&gt;0)), 'Raw Data'!G2075, 0))</f>
        <v>0</v>
      </c>
      <c r="I2081">
        <f>IF(ISBLANK('Raw Data'!J2075), 0, IF(AND(4=MATCH(LARGE('Raw Data'!G2075:J2075, 3), 'Raw Data'!G2075:J2075, 0), 'Raw Data'!L2075-'Raw Data'!K2075&gt;3), 'Raw Data'!J2075, 0))</f>
        <v>0</v>
      </c>
      <c r="J2081">
        <f>IF(ISBLANK('Raw Data'!J2075), 0, IF(AND(3=MATCH(LARGE('Raw Data'!G2075:J2075, 3), 'Raw Data'!G2075:J2075, 0), 'Raw Data'!K2075-'Raw Data'!L2075&gt;3), 'Raw Data'!I2075, 0))</f>
        <v>0</v>
      </c>
      <c r="K2081">
        <f>IF(ISBLANK('Raw Data'!J2075), 0, IF(AND(2=MATCH(LARGE('Raw Data'!G2075:J2075, 3), 'Raw Data'!G2075:J2075, 0), AND('Raw Data'!L2075-'Raw Data'!K2075&lt;4, 'Raw Data'!L2075-'Raw Data'!K2075&gt;0)), 'Raw Data'!H2075, 0))</f>
        <v>0</v>
      </c>
      <c r="L2081">
        <f>IF(ISBLANK('Raw Data'!J2075), 0, IF(AND(1=MATCH(LARGE('Raw Data'!G2075:J2075, 3), 'Raw Data'!G2075:J2075, 0), AND('Raw Data'!K2075-'Raw Data'!L2075&lt;4, 'Raw Data'!K2075-'Raw Data'!L2075&gt;0)), 'Raw Data'!G2075, 0))</f>
        <v>0</v>
      </c>
      <c r="M2081">
        <f>IF(ISBLANK('Raw Data'!J2075), 0, IF(AND(4=MATCH(LARGE('Raw Data'!G2075:J2075, 2), 'Raw Data'!G2075:J2075, 0), 'Raw Data'!L2075-'Raw Data'!K2075&gt;3), 'Raw Data'!J2075, 0))</f>
        <v>0</v>
      </c>
      <c r="N2081">
        <f>IF(ISBLANK('Raw Data'!J2075), 0, IF(AND(3=MATCH(LARGE('Raw Data'!G2075:J2075, 2), 'Raw Data'!G2075:J2075, 0), 'Raw Data'!K2075-'Raw Data'!L2075&gt;3), 'Raw Data'!I2075, 0))</f>
        <v>0</v>
      </c>
      <c r="O2081">
        <f>IF(ISBLANK('Raw Data'!J2075), 0, IF(AND(2=MATCH(LARGE('Raw Data'!G2075:J2075, 2), 'Raw Data'!G2075:J2075, 0), AND('Raw Data'!L2075-'Raw Data'!K2075&lt;4, 'Raw Data'!L2075-'Raw Data'!K2075&gt;0)), 'Raw Data'!H2075, 0))</f>
        <v>0</v>
      </c>
      <c r="P2081">
        <f>IF(ISBLANK('Raw Data'!J2075), 0, IF(AND(1=MATCH(LARGE('Raw Data'!G2075:J2075, 2), 'Raw Data'!G2075:J2075, 0), AND('Raw Data'!K2075-'Raw Data'!L2075&lt;4, 'Raw Data'!K2075-'Raw Data'!L2075&gt;0)), 'Raw Data'!G2075, 0))</f>
        <v>0</v>
      </c>
      <c r="Q2081">
        <f>IF(ISBLANK('Raw Data'!J2075), 0, IF(AND(4=MATCH(LARGE('Raw Data'!G2075:J2075, 1), 'Raw Data'!G2075:J2075, 0), 'Raw Data'!L2075-'Raw Data'!K2075&gt;3), 'Raw Data'!J2075, 0))</f>
        <v>0</v>
      </c>
      <c r="R2081">
        <f>IF(ISBLANK('Raw Data'!J2075), 0, IF(AND(3=MATCH(LARGE('Raw Data'!G2075:J2075, 1), 'Raw Data'!G2075:J2075, 0), 'Raw Data'!K2075-'Raw Data'!L2075&gt;3), 'Raw Data'!I2075, 0))</f>
        <v>0</v>
      </c>
      <c r="S2081">
        <f>IF(AND('Raw Data'!L2075-'Raw Data'!K2075&gt;4, 'Raw Data'!F2075&lt;'Raw Data'!C2075), 'Raw Data'!J2075, 0)</f>
        <v>0</v>
      </c>
      <c r="T2081">
        <f>IF(AND('Raw Data'!K2075-'Raw Data'!L2075&gt;4, 'Raw Data'!F2075&gt;'Raw Data'!C2075), 'Raw Data'!I2075, 0)</f>
        <v>0</v>
      </c>
      <c r="U2081">
        <f>IF(AND('Raw Data'!L2075-'Raw Data'!K2075&lt;3, 'Raw Data'!L2075&gt;'Raw Data'!K2075, 'Raw Data'!F2075&lt;'Raw Data'!C2075), 'Raw Data'!H2075, 0)</f>
        <v>0</v>
      </c>
      <c r="V2081">
        <f>IF(AND('Raw Data'!L2075-'Raw Data'!K2075&lt;3, 'Raw Data'!L2075&gt;'Raw Data'!K2075, 'Raw Data'!F2075&gt;'Raw Data'!C2075), 'Raw Data'!G2075, 0)</f>
        <v>0</v>
      </c>
    </row>
    <row r="2082" spans="1:22" x14ac:dyDescent="0.3">
      <c r="A2082">
        <f>IF(AND('Raw Data'!F2076&lt;'Raw Data'!C2076, 'Raw Data'!L2076&gt;'Raw Data'!K2076, 'Raw Data'!L2076-'Raw Data'!K2076&gt;3), 'Raw Data'!J2076, 0)</f>
        <v>0</v>
      </c>
      <c r="B2082">
        <f>IF(AND('Raw Data'!C2076&lt;'Raw Data'!F2076, 'Raw Data'!K2076&gt;'Raw Data'!L2076, 'Raw Data'!K2076-'Raw Data'!L2076&gt;3), 'Raw Data'!I2076, 0)</f>
        <v>0</v>
      </c>
      <c r="C2082">
        <f>IF(AND('Raw Data'!F2076&lt;'Raw Data'!C2076, 'Raw Data'!L2076&gt;'Raw Data'!K2076, 'Raw Data'!L2076-'Raw Data'!K2076&lt;4), 'Raw Data'!H2076, 0)</f>
        <v>0</v>
      </c>
      <c r="D2082">
        <f>IF(AND('Raw Data'!C2076&lt;'Raw Data'!F2076, 'Raw Data'!K2076&gt;'Raw Data'!L2076, 'Raw Data'!K2076-'Raw Data'!L2076&lt;4), 'Raw Data'!G2076, 0)</f>
        <v>0</v>
      </c>
      <c r="E2082">
        <f>IF(ISBLANK('Raw Data'!J2076), 0, IF(AND(4=MATCH(LARGE('Raw Data'!G2076:J2076, 4), 'Raw Data'!G2076:J2076, 0), 'Raw Data'!L2076-'Raw Data'!K2076&gt;3), 'Raw Data'!J2076, 0))</f>
        <v>0</v>
      </c>
      <c r="F2082">
        <f>IF(ISBLANK('Raw Data'!J2076), 0, IF(AND(3=MATCH(LARGE('Raw Data'!G2076:J2076, 4), 'Raw Data'!G2076:J2076, 0), 'Raw Data'!K2076-'Raw Data'!L2076&gt;3), 'Raw Data'!I2076, 0))</f>
        <v>0</v>
      </c>
      <c r="G2082">
        <f>IF(ISBLANK('Raw Data'!J2076), 0, IF(AND(2=MATCH(LARGE('Raw Data'!G2076:J2076, 4), 'Raw Data'!G2076:J2076, 0), AND('Raw Data'!L2076-'Raw Data'!K2076&lt;4, 'Raw Data'!L2076-'Raw Data'!K2076&gt;0)), 'Raw Data'!H2076, 0))</f>
        <v>0</v>
      </c>
      <c r="H2082">
        <f>IF(ISBLANK('Raw Data'!J2076), 0, IF(AND(1=MATCH(LARGE('Raw Data'!G2076:J2076, 4), 'Raw Data'!G2076:J2076, 0), AND('Raw Data'!K2076-'Raw Data'!L2076&lt;4, 'Raw Data'!K2076-'Raw Data'!L2076&gt;0)), 'Raw Data'!G2076, 0))</f>
        <v>0</v>
      </c>
      <c r="I2082">
        <f>IF(ISBLANK('Raw Data'!J2076), 0, IF(AND(4=MATCH(LARGE('Raw Data'!G2076:J2076, 3), 'Raw Data'!G2076:J2076, 0), 'Raw Data'!L2076-'Raw Data'!K2076&gt;3), 'Raw Data'!J2076, 0))</f>
        <v>0</v>
      </c>
      <c r="J2082">
        <f>IF(ISBLANK('Raw Data'!J2076), 0, IF(AND(3=MATCH(LARGE('Raw Data'!G2076:J2076, 3), 'Raw Data'!G2076:J2076, 0), 'Raw Data'!K2076-'Raw Data'!L2076&gt;3), 'Raw Data'!I2076, 0))</f>
        <v>0</v>
      </c>
      <c r="K2082">
        <f>IF(ISBLANK('Raw Data'!J2076), 0, IF(AND(2=MATCH(LARGE('Raw Data'!G2076:J2076, 3), 'Raw Data'!G2076:J2076, 0), AND('Raw Data'!L2076-'Raw Data'!K2076&lt;4, 'Raw Data'!L2076-'Raw Data'!K2076&gt;0)), 'Raw Data'!H2076, 0))</f>
        <v>0</v>
      </c>
      <c r="L2082">
        <f>IF(ISBLANK('Raw Data'!J2076), 0, IF(AND(1=MATCH(LARGE('Raw Data'!G2076:J2076, 3), 'Raw Data'!G2076:J2076, 0), AND('Raw Data'!K2076-'Raw Data'!L2076&lt;4, 'Raw Data'!K2076-'Raw Data'!L2076&gt;0)), 'Raw Data'!G2076, 0))</f>
        <v>0</v>
      </c>
      <c r="M2082">
        <f>IF(ISBLANK('Raw Data'!J2076), 0, IF(AND(4=MATCH(LARGE('Raw Data'!G2076:J2076, 2), 'Raw Data'!G2076:J2076, 0), 'Raw Data'!L2076-'Raw Data'!K2076&gt;3), 'Raw Data'!J2076, 0))</f>
        <v>0</v>
      </c>
      <c r="N2082">
        <f>IF(ISBLANK('Raw Data'!J2076), 0, IF(AND(3=MATCH(LARGE('Raw Data'!G2076:J2076, 2), 'Raw Data'!G2076:J2076, 0), 'Raw Data'!K2076-'Raw Data'!L2076&gt;3), 'Raw Data'!I2076, 0))</f>
        <v>0</v>
      </c>
      <c r="O2082">
        <f>IF(ISBLANK('Raw Data'!J2076), 0, IF(AND(2=MATCH(LARGE('Raw Data'!G2076:J2076, 2), 'Raw Data'!G2076:J2076, 0), AND('Raw Data'!L2076-'Raw Data'!K2076&lt;4, 'Raw Data'!L2076-'Raw Data'!K2076&gt;0)), 'Raw Data'!H2076, 0))</f>
        <v>0</v>
      </c>
      <c r="P2082">
        <f>IF(ISBLANK('Raw Data'!J2076), 0, IF(AND(1=MATCH(LARGE('Raw Data'!G2076:J2076, 2), 'Raw Data'!G2076:J2076, 0), AND('Raw Data'!K2076-'Raw Data'!L2076&lt;4, 'Raw Data'!K2076-'Raw Data'!L2076&gt;0)), 'Raw Data'!G2076, 0))</f>
        <v>0</v>
      </c>
      <c r="Q2082">
        <f>IF(ISBLANK('Raw Data'!J2076), 0, IF(AND(4=MATCH(LARGE('Raw Data'!G2076:J2076, 1), 'Raw Data'!G2076:J2076, 0), 'Raw Data'!L2076-'Raw Data'!K2076&gt;3), 'Raw Data'!J2076, 0))</f>
        <v>0</v>
      </c>
      <c r="R2082">
        <f>IF(ISBLANK('Raw Data'!J2076), 0, IF(AND(3=MATCH(LARGE('Raw Data'!G2076:J2076, 1), 'Raw Data'!G2076:J2076, 0), 'Raw Data'!K2076-'Raw Data'!L2076&gt;3), 'Raw Data'!I2076, 0))</f>
        <v>0</v>
      </c>
      <c r="S2082">
        <f>IF(AND('Raw Data'!L2076-'Raw Data'!K2076&gt;4, 'Raw Data'!F2076&lt;'Raw Data'!C2076), 'Raw Data'!J2076, 0)</f>
        <v>0</v>
      </c>
      <c r="T2082">
        <f>IF(AND('Raw Data'!K2076-'Raw Data'!L2076&gt;4, 'Raw Data'!F2076&gt;'Raw Data'!C2076), 'Raw Data'!I2076, 0)</f>
        <v>0</v>
      </c>
      <c r="U2082">
        <f>IF(AND('Raw Data'!L2076-'Raw Data'!K2076&lt;3, 'Raw Data'!L2076&gt;'Raw Data'!K2076, 'Raw Data'!F2076&lt;'Raw Data'!C2076), 'Raw Data'!H2076, 0)</f>
        <v>0</v>
      </c>
      <c r="V2082">
        <f>IF(AND('Raw Data'!L2076-'Raw Data'!K2076&lt;3, 'Raw Data'!L2076&gt;'Raw Data'!K2076, 'Raw Data'!F2076&gt;'Raw Data'!C2076), 'Raw Data'!G2076, 0)</f>
        <v>0</v>
      </c>
    </row>
    <row r="2083" spans="1:22" x14ac:dyDescent="0.3">
      <c r="A2083">
        <f>IF(AND('Raw Data'!F2077&lt;'Raw Data'!C2077, 'Raw Data'!L2077&gt;'Raw Data'!K2077, 'Raw Data'!L2077-'Raw Data'!K2077&gt;3), 'Raw Data'!J2077, 0)</f>
        <v>0</v>
      </c>
      <c r="B2083">
        <f>IF(AND('Raw Data'!C2077&lt;'Raw Data'!F2077, 'Raw Data'!K2077&gt;'Raw Data'!L2077, 'Raw Data'!K2077-'Raw Data'!L2077&gt;3), 'Raw Data'!I2077, 0)</f>
        <v>0</v>
      </c>
      <c r="C2083">
        <f>IF(AND('Raw Data'!F2077&lt;'Raw Data'!C2077, 'Raw Data'!L2077&gt;'Raw Data'!K2077, 'Raw Data'!L2077-'Raw Data'!K2077&lt;4), 'Raw Data'!H2077, 0)</f>
        <v>0</v>
      </c>
      <c r="D2083">
        <f>IF(AND('Raw Data'!C2077&lt;'Raw Data'!F2077, 'Raw Data'!K2077&gt;'Raw Data'!L2077, 'Raw Data'!K2077-'Raw Data'!L2077&lt;4), 'Raw Data'!G2077, 0)</f>
        <v>0</v>
      </c>
      <c r="E2083">
        <f>IF(ISBLANK('Raw Data'!J2077), 0, IF(AND(4=MATCH(LARGE('Raw Data'!G2077:J2077, 4), 'Raw Data'!G2077:J2077, 0), 'Raw Data'!L2077-'Raw Data'!K2077&gt;3), 'Raw Data'!J2077, 0))</f>
        <v>0</v>
      </c>
      <c r="F2083">
        <f>IF(ISBLANK('Raw Data'!J2077), 0, IF(AND(3=MATCH(LARGE('Raw Data'!G2077:J2077, 4), 'Raw Data'!G2077:J2077, 0), 'Raw Data'!K2077-'Raw Data'!L2077&gt;3), 'Raw Data'!I2077, 0))</f>
        <v>0</v>
      </c>
      <c r="G2083">
        <f>IF(ISBLANK('Raw Data'!J2077), 0, IF(AND(2=MATCH(LARGE('Raw Data'!G2077:J2077, 4), 'Raw Data'!G2077:J2077, 0), AND('Raw Data'!L2077-'Raw Data'!K2077&lt;4, 'Raw Data'!L2077-'Raw Data'!K2077&gt;0)), 'Raw Data'!H2077, 0))</f>
        <v>0</v>
      </c>
      <c r="H2083">
        <f>IF(ISBLANK('Raw Data'!J2077), 0, IF(AND(1=MATCH(LARGE('Raw Data'!G2077:J2077, 4), 'Raw Data'!G2077:J2077, 0), AND('Raw Data'!K2077-'Raw Data'!L2077&lt;4, 'Raw Data'!K2077-'Raw Data'!L2077&gt;0)), 'Raw Data'!G2077, 0))</f>
        <v>0</v>
      </c>
      <c r="I2083">
        <f>IF(ISBLANK('Raw Data'!J2077), 0, IF(AND(4=MATCH(LARGE('Raw Data'!G2077:J2077, 3), 'Raw Data'!G2077:J2077, 0), 'Raw Data'!L2077-'Raw Data'!K2077&gt;3), 'Raw Data'!J2077, 0))</f>
        <v>0</v>
      </c>
      <c r="J2083">
        <f>IF(ISBLANK('Raw Data'!J2077), 0, IF(AND(3=MATCH(LARGE('Raw Data'!G2077:J2077, 3), 'Raw Data'!G2077:J2077, 0), 'Raw Data'!K2077-'Raw Data'!L2077&gt;3), 'Raw Data'!I2077, 0))</f>
        <v>0</v>
      </c>
      <c r="K2083">
        <f>IF(ISBLANK('Raw Data'!J2077), 0, IF(AND(2=MATCH(LARGE('Raw Data'!G2077:J2077, 3), 'Raw Data'!G2077:J2077, 0), AND('Raw Data'!L2077-'Raw Data'!K2077&lt;4, 'Raw Data'!L2077-'Raw Data'!K2077&gt;0)), 'Raw Data'!H2077, 0))</f>
        <v>0</v>
      </c>
      <c r="L2083">
        <f>IF(ISBLANK('Raw Data'!J2077), 0, IF(AND(1=MATCH(LARGE('Raw Data'!G2077:J2077, 3), 'Raw Data'!G2077:J2077, 0), AND('Raw Data'!K2077-'Raw Data'!L2077&lt;4, 'Raw Data'!K2077-'Raw Data'!L2077&gt;0)), 'Raw Data'!G2077, 0))</f>
        <v>0</v>
      </c>
      <c r="M2083">
        <f>IF(ISBLANK('Raw Data'!J2077), 0, IF(AND(4=MATCH(LARGE('Raw Data'!G2077:J2077, 2), 'Raw Data'!G2077:J2077, 0), 'Raw Data'!L2077-'Raw Data'!K2077&gt;3), 'Raw Data'!J2077, 0))</f>
        <v>0</v>
      </c>
      <c r="N2083">
        <f>IF(ISBLANK('Raw Data'!J2077), 0, IF(AND(3=MATCH(LARGE('Raw Data'!G2077:J2077, 2), 'Raw Data'!G2077:J2077, 0), 'Raw Data'!K2077-'Raw Data'!L2077&gt;3), 'Raw Data'!I2077, 0))</f>
        <v>0</v>
      </c>
      <c r="O2083">
        <f>IF(ISBLANK('Raw Data'!J2077), 0, IF(AND(2=MATCH(LARGE('Raw Data'!G2077:J2077, 2), 'Raw Data'!G2077:J2077, 0), AND('Raw Data'!L2077-'Raw Data'!K2077&lt;4, 'Raw Data'!L2077-'Raw Data'!K2077&gt;0)), 'Raw Data'!H2077, 0))</f>
        <v>0</v>
      </c>
      <c r="P2083">
        <f>IF(ISBLANK('Raw Data'!J2077), 0, IF(AND(1=MATCH(LARGE('Raw Data'!G2077:J2077, 2), 'Raw Data'!G2077:J2077, 0), AND('Raw Data'!K2077-'Raw Data'!L2077&lt;4, 'Raw Data'!K2077-'Raw Data'!L2077&gt;0)), 'Raw Data'!G2077, 0))</f>
        <v>0</v>
      </c>
      <c r="Q2083">
        <f>IF(ISBLANK('Raw Data'!J2077), 0, IF(AND(4=MATCH(LARGE('Raw Data'!G2077:J2077, 1), 'Raw Data'!G2077:J2077, 0), 'Raw Data'!L2077-'Raw Data'!K2077&gt;3), 'Raw Data'!J2077, 0))</f>
        <v>0</v>
      </c>
      <c r="R2083">
        <f>IF(ISBLANK('Raw Data'!J2077), 0, IF(AND(3=MATCH(LARGE('Raw Data'!G2077:J2077, 1), 'Raw Data'!G2077:J2077, 0), 'Raw Data'!K2077-'Raw Data'!L2077&gt;3), 'Raw Data'!I2077, 0))</f>
        <v>0</v>
      </c>
      <c r="S2083">
        <f>IF(AND('Raw Data'!L2077-'Raw Data'!K2077&gt;4, 'Raw Data'!F2077&lt;'Raw Data'!C2077), 'Raw Data'!J2077, 0)</f>
        <v>0</v>
      </c>
      <c r="T2083">
        <f>IF(AND('Raw Data'!K2077-'Raw Data'!L2077&gt;4, 'Raw Data'!F2077&gt;'Raw Data'!C2077), 'Raw Data'!I2077, 0)</f>
        <v>0</v>
      </c>
      <c r="U2083">
        <f>IF(AND('Raw Data'!L2077-'Raw Data'!K2077&lt;3, 'Raw Data'!L2077&gt;'Raw Data'!K2077, 'Raw Data'!F2077&lt;'Raw Data'!C2077), 'Raw Data'!H2077, 0)</f>
        <v>0</v>
      </c>
      <c r="V2083">
        <f>IF(AND('Raw Data'!L2077-'Raw Data'!K2077&lt;3, 'Raw Data'!L2077&gt;'Raw Data'!K2077, 'Raw Data'!F2077&gt;'Raw Data'!C2077), 'Raw Data'!G2077, 0)</f>
        <v>0</v>
      </c>
    </row>
    <row r="2084" spans="1:22" x14ac:dyDescent="0.3">
      <c r="A2084">
        <f>IF(AND('Raw Data'!F2078&lt;'Raw Data'!C2078, 'Raw Data'!L2078&gt;'Raw Data'!K2078, 'Raw Data'!L2078-'Raw Data'!K2078&gt;3), 'Raw Data'!J2078, 0)</f>
        <v>0</v>
      </c>
      <c r="B2084">
        <f>IF(AND('Raw Data'!C2078&lt;'Raw Data'!F2078, 'Raw Data'!K2078&gt;'Raw Data'!L2078, 'Raw Data'!K2078-'Raw Data'!L2078&gt;3), 'Raw Data'!I2078, 0)</f>
        <v>0</v>
      </c>
      <c r="C2084">
        <f>IF(AND('Raw Data'!F2078&lt;'Raw Data'!C2078, 'Raw Data'!L2078&gt;'Raw Data'!K2078, 'Raw Data'!L2078-'Raw Data'!K2078&lt;4), 'Raw Data'!H2078, 0)</f>
        <v>0</v>
      </c>
      <c r="D2084">
        <f>IF(AND('Raw Data'!C2078&lt;'Raw Data'!F2078, 'Raw Data'!K2078&gt;'Raw Data'!L2078, 'Raw Data'!K2078-'Raw Data'!L2078&lt;4), 'Raw Data'!G2078, 0)</f>
        <v>0</v>
      </c>
      <c r="E2084">
        <f>IF(ISBLANK('Raw Data'!J2078), 0, IF(AND(4=MATCH(LARGE('Raw Data'!G2078:J2078, 4), 'Raw Data'!G2078:J2078, 0), 'Raw Data'!L2078-'Raw Data'!K2078&gt;3), 'Raw Data'!J2078, 0))</f>
        <v>0</v>
      </c>
      <c r="F2084">
        <f>IF(ISBLANK('Raw Data'!J2078), 0, IF(AND(3=MATCH(LARGE('Raw Data'!G2078:J2078, 4), 'Raw Data'!G2078:J2078, 0), 'Raw Data'!K2078-'Raw Data'!L2078&gt;3), 'Raw Data'!I2078, 0))</f>
        <v>0</v>
      </c>
      <c r="G2084">
        <f>IF(ISBLANK('Raw Data'!J2078), 0, IF(AND(2=MATCH(LARGE('Raw Data'!G2078:J2078, 4), 'Raw Data'!G2078:J2078, 0), AND('Raw Data'!L2078-'Raw Data'!K2078&lt;4, 'Raw Data'!L2078-'Raw Data'!K2078&gt;0)), 'Raw Data'!H2078, 0))</f>
        <v>0</v>
      </c>
      <c r="H2084">
        <f>IF(ISBLANK('Raw Data'!J2078), 0, IF(AND(1=MATCH(LARGE('Raw Data'!G2078:J2078, 4), 'Raw Data'!G2078:J2078, 0), AND('Raw Data'!K2078-'Raw Data'!L2078&lt;4, 'Raw Data'!K2078-'Raw Data'!L2078&gt;0)), 'Raw Data'!G2078, 0))</f>
        <v>0</v>
      </c>
      <c r="I2084">
        <f>IF(ISBLANK('Raw Data'!J2078), 0, IF(AND(4=MATCH(LARGE('Raw Data'!G2078:J2078, 3), 'Raw Data'!G2078:J2078, 0), 'Raw Data'!L2078-'Raw Data'!K2078&gt;3), 'Raw Data'!J2078, 0))</f>
        <v>0</v>
      </c>
      <c r="J2084">
        <f>IF(ISBLANK('Raw Data'!J2078), 0, IF(AND(3=MATCH(LARGE('Raw Data'!G2078:J2078, 3), 'Raw Data'!G2078:J2078, 0), 'Raw Data'!K2078-'Raw Data'!L2078&gt;3), 'Raw Data'!I2078, 0))</f>
        <v>0</v>
      </c>
      <c r="K2084">
        <f>IF(ISBLANK('Raw Data'!J2078), 0, IF(AND(2=MATCH(LARGE('Raw Data'!G2078:J2078, 3), 'Raw Data'!G2078:J2078, 0), AND('Raw Data'!L2078-'Raw Data'!K2078&lt;4, 'Raw Data'!L2078-'Raw Data'!K2078&gt;0)), 'Raw Data'!H2078, 0))</f>
        <v>0</v>
      </c>
      <c r="L2084">
        <f>IF(ISBLANK('Raw Data'!J2078), 0, IF(AND(1=MATCH(LARGE('Raw Data'!G2078:J2078, 3), 'Raw Data'!G2078:J2078, 0), AND('Raw Data'!K2078-'Raw Data'!L2078&lt;4, 'Raw Data'!K2078-'Raw Data'!L2078&gt;0)), 'Raw Data'!G2078, 0))</f>
        <v>0</v>
      </c>
      <c r="M2084">
        <f>IF(ISBLANK('Raw Data'!J2078), 0, IF(AND(4=MATCH(LARGE('Raw Data'!G2078:J2078, 2), 'Raw Data'!G2078:J2078, 0), 'Raw Data'!L2078-'Raw Data'!K2078&gt;3), 'Raw Data'!J2078, 0))</f>
        <v>0</v>
      </c>
      <c r="N2084">
        <f>IF(ISBLANK('Raw Data'!J2078), 0, IF(AND(3=MATCH(LARGE('Raw Data'!G2078:J2078, 2), 'Raw Data'!G2078:J2078, 0), 'Raw Data'!K2078-'Raw Data'!L2078&gt;3), 'Raw Data'!I2078, 0))</f>
        <v>0</v>
      </c>
      <c r="O2084">
        <f>IF(ISBLANK('Raw Data'!J2078), 0, IF(AND(2=MATCH(LARGE('Raw Data'!G2078:J2078, 2), 'Raw Data'!G2078:J2078, 0), AND('Raw Data'!L2078-'Raw Data'!K2078&lt;4, 'Raw Data'!L2078-'Raw Data'!K2078&gt;0)), 'Raw Data'!H2078, 0))</f>
        <v>0</v>
      </c>
      <c r="P2084">
        <f>IF(ISBLANK('Raw Data'!J2078), 0, IF(AND(1=MATCH(LARGE('Raw Data'!G2078:J2078, 2), 'Raw Data'!G2078:J2078, 0), AND('Raw Data'!K2078-'Raw Data'!L2078&lt;4, 'Raw Data'!K2078-'Raw Data'!L2078&gt;0)), 'Raw Data'!G2078, 0))</f>
        <v>0</v>
      </c>
      <c r="Q2084">
        <f>IF(ISBLANK('Raw Data'!J2078), 0, IF(AND(4=MATCH(LARGE('Raw Data'!G2078:J2078, 1), 'Raw Data'!G2078:J2078, 0), 'Raw Data'!L2078-'Raw Data'!K2078&gt;3), 'Raw Data'!J2078, 0))</f>
        <v>0</v>
      </c>
      <c r="R2084">
        <f>IF(ISBLANK('Raw Data'!J2078), 0, IF(AND(3=MATCH(LARGE('Raw Data'!G2078:J2078, 1), 'Raw Data'!G2078:J2078, 0), 'Raw Data'!K2078-'Raw Data'!L2078&gt;3), 'Raw Data'!I2078, 0))</f>
        <v>0</v>
      </c>
      <c r="S2084">
        <f>IF(AND('Raw Data'!L2078-'Raw Data'!K2078&gt;4, 'Raw Data'!F2078&lt;'Raw Data'!C2078), 'Raw Data'!J2078, 0)</f>
        <v>0</v>
      </c>
      <c r="T2084">
        <f>IF(AND('Raw Data'!K2078-'Raw Data'!L2078&gt;4, 'Raw Data'!F2078&gt;'Raw Data'!C2078), 'Raw Data'!I2078, 0)</f>
        <v>0</v>
      </c>
      <c r="U2084">
        <f>IF(AND('Raw Data'!L2078-'Raw Data'!K2078&lt;3, 'Raw Data'!L2078&gt;'Raw Data'!K2078, 'Raw Data'!F2078&lt;'Raw Data'!C2078), 'Raw Data'!H2078, 0)</f>
        <v>0</v>
      </c>
      <c r="V2084">
        <f>IF(AND('Raw Data'!L2078-'Raw Data'!K2078&lt;3, 'Raw Data'!L2078&gt;'Raw Data'!K2078, 'Raw Data'!F2078&gt;'Raw Data'!C2078), 'Raw Data'!G2078, 0)</f>
        <v>0</v>
      </c>
    </row>
    <row r="2085" spans="1:22" x14ac:dyDescent="0.3">
      <c r="A2085">
        <f>IF(AND('Raw Data'!F2079&lt;'Raw Data'!C2079, 'Raw Data'!L2079&gt;'Raw Data'!K2079, 'Raw Data'!L2079-'Raw Data'!K2079&gt;3), 'Raw Data'!J2079, 0)</f>
        <v>0</v>
      </c>
      <c r="B2085">
        <f>IF(AND('Raw Data'!C2079&lt;'Raw Data'!F2079, 'Raw Data'!K2079&gt;'Raw Data'!L2079, 'Raw Data'!K2079-'Raw Data'!L2079&gt;3), 'Raw Data'!I2079, 0)</f>
        <v>0</v>
      </c>
      <c r="C2085">
        <f>IF(AND('Raw Data'!F2079&lt;'Raw Data'!C2079, 'Raw Data'!L2079&gt;'Raw Data'!K2079, 'Raw Data'!L2079-'Raw Data'!K2079&lt;4), 'Raw Data'!H2079, 0)</f>
        <v>0</v>
      </c>
      <c r="D2085">
        <f>IF(AND('Raw Data'!C2079&lt;'Raw Data'!F2079, 'Raw Data'!K2079&gt;'Raw Data'!L2079, 'Raw Data'!K2079-'Raw Data'!L2079&lt;4), 'Raw Data'!G2079, 0)</f>
        <v>0</v>
      </c>
      <c r="E2085">
        <f>IF(ISBLANK('Raw Data'!J2079), 0, IF(AND(4=MATCH(LARGE('Raw Data'!G2079:J2079, 4), 'Raw Data'!G2079:J2079, 0), 'Raw Data'!L2079-'Raw Data'!K2079&gt;3), 'Raw Data'!J2079, 0))</f>
        <v>0</v>
      </c>
      <c r="F2085">
        <f>IF(ISBLANK('Raw Data'!J2079), 0, IF(AND(3=MATCH(LARGE('Raw Data'!G2079:J2079, 4), 'Raw Data'!G2079:J2079, 0), 'Raw Data'!K2079-'Raw Data'!L2079&gt;3), 'Raw Data'!I2079, 0))</f>
        <v>0</v>
      </c>
      <c r="G2085">
        <f>IF(ISBLANK('Raw Data'!J2079), 0, IF(AND(2=MATCH(LARGE('Raw Data'!G2079:J2079, 4), 'Raw Data'!G2079:J2079, 0), AND('Raw Data'!L2079-'Raw Data'!K2079&lt;4, 'Raw Data'!L2079-'Raw Data'!K2079&gt;0)), 'Raw Data'!H2079, 0))</f>
        <v>0</v>
      </c>
      <c r="H2085">
        <f>IF(ISBLANK('Raw Data'!J2079), 0, IF(AND(1=MATCH(LARGE('Raw Data'!G2079:J2079, 4), 'Raw Data'!G2079:J2079, 0), AND('Raw Data'!K2079-'Raw Data'!L2079&lt;4, 'Raw Data'!K2079-'Raw Data'!L2079&gt;0)), 'Raw Data'!G2079, 0))</f>
        <v>0</v>
      </c>
      <c r="I2085">
        <f>IF(ISBLANK('Raw Data'!J2079), 0, IF(AND(4=MATCH(LARGE('Raw Data'!G2079:J2079, 3), 'Raw Data'!G2079:J2079, 0), 'Raw Data'!L2079-'Raw Data'!K2079&gt;3), 'Raw Data'!J2079, 0))</f>
        <v>0</v>
      </c>
      <c r="J2085">
        <f>IF(ISBLANK('Raw Data'!J2079), 0, IF(AND(3=MATCH(LARGE('Raw Data'!G2079:J2079, 3), 'Raw Data'!G2079:J2079, 0), 'Raw Data'!K2079-'Raw Data'!L2079&gt;3), 'Raw Data'!I2079, 0))</f>
        <v>0</v>
      </c>
      <c r="K2085">
        <f>IF(ISBLANK('Raw Data'!J2079), 0, IF(AND(2=MATCH(LARGE('Raw Data'!G2079:J2079, 3), 'Raw Data'!G2079:J2079, 0), AND('Raw Data'!L2079-'Raw Data'!K2079&lt;4, 'Raw Data'!L2079-'Raw Data'!K2079&gt;0)), 'Raw Data'!H2079, 0))</f>
        <v>0</v>
      </c>
      <c r="L2085">
        <f>IF(ISBLANK('Raw Data'!J2079), 0, IF(AND(1=MATCH(LARGE('Raw Data'!G2079:J2079, 3), 'Raw Data'!G2079:J2079, 0), AND('Raw Data'!K2079-'Raw Data'!L2079&lt;4, 'Raw Data'!K2079-'Raw Data'!L2079&gt;0)), 'Raw Data'!G2079, 0))</f>
        <v>0</v>
      </c>
      <c r="M2085">
        <f>IF(ISBLANK('Raw Data'!J2079), 0, IF(AND(4=MATCH(LARGE('Raw Data'!G2079:J2079, 2), 'Raw Data'!G2079:J2079, 0), 'Raw Data'!L2079-'Raw Data'!K2079&gt;3), 'Raw Data'!J2079, 0))</f>
        <v>0</v>
      </c>
      <c r="N2085">
        <f>IF(ISBLANK('Raw Data'!J2079), 0, IF(AND(3=MATCH(LARGE('Raw Data'!G2079:J2079, 2), 'Raw Data'!G2079:J2079, 0), 'Raw Data'!K2079-'Raw Data'!L2079&gt;3), 'Raw Data'!I2079, 0))</f>
        <v>0</v>
      </c>
      <c r="O2085">
        <f>IF(ISBLANK('Raw Data'!J2079), 0, IF(AND(2=MATCH(LARGE('Raw Data'!G2079:J2079, 2), 'Raw Data'!G2079:J2079, 0), AND('Raw Data'!L2079-'Raw Data'!K2079&lt;4, 'Raw Data'!L2079-'Raw Data'!K2079&gt;0)), 'Raw Data'!H2079, 0))</f>
        <v>0</v>
      </c>
      <c r="P2085">
        <f>IF(ISBLANK('Raw Data'!J2079), 0, IF(AND(1=MATCH(LARGE('Raw Data'!G2079:J2079, 2), 'Raw Data'!G2079:J2079, 0), AND('Raw Data'!K2079-'Raw Data'!L2079&lt;4, 'Raw Data'!K2079-'Raw Data'!L2079&gt;0)), 'Raw Data'!G2079, 0))</f>
        <v>0</v>
      </c>
      <c r="Q2085">
        <f>IF(ISBLANK('Raw Data'!J2079), 0, IF(AND(4=MATCH(LARGE('Raw Data'!G2079:J2079, 1), 'Raw Data'!G2079:J2079, 0), 'Raw Data'!L2079-'Raw Data'!K2079&gt;3), 'Raw Data'!J2079, 0))</f>
        <v>0</v>
      </c>
      <c r="R2085">
        <f>IF(ISBLANK('Raw Data'!J2079), 0, IF(AND(3=MATCH(LARGE('Raw Data'!G2079:J2079, 1), 'Raw Data'!G2079:J2079, 0), 'Raw Data'!K2079-'Raw Data'!L2079&gt;3), 'Raw Data'!I2079, 0))</f>
        <v>0</v>
      </c>
      <c r="S2085">
        <f>IF(AND('Raw Data'!L2079-'Raw Data'!K2079&gt;4, 'Raw Data'!F2079&lt;'Raw Data'!C2079), 'Raw Data'!J2079, 0)</f>
        <v>0</v>
      </c>
      <c r="T2085">
        <f>IF(AND('Raw Data'!K2079-'Raw Data'!L2079&gt;4, 'Raw Data'!F2079&gt;'Raw Data'!C2079), 'Raw Data'!I2079, 0)</f>
        <v>0</v>
      </c>
      <c r="U2085">
        <f>IF(AND('Raw Data'!L2079-'Raw Data'!K2079&lt;3, 'Raw Data'!L2079&gt;'Raw Data'!K2079, 'Raw Data'!F2079&lt;'Raw Data'!C2079), 'Raw Data'!H2079, 0)</f>
        <v>0</v>
      </c>
      <c r="V2085">
        <f>IF(AND('Raw Data'!L2079-'Raw Data'!K2079&lt;3, 'Raw Data'!L2079&gt;'Raw Data'!K2079, 'Raw Data'!F2079&gt;'Raw Data'!C2079), 'Raw Data'!G2079, 0)</f>
        <v>0</v>
      </c>
    </row>
    <row r="2086" spans="1:22" x14ac:dyDescent="0.3">
      <c r="A2086">
        <f>IF(AND('Raw Data'!F2080&lt;'Raw Data'!C2080, 'Raw Data'!L2080&gt;'Raw Data'!K2080, 'Raw Data'!L2080-'Raw Data'!K2080&gt;3), 'Raw Data'!J2080, 0)</f>
        <v>0</v>
      </c>
      <c r="B2086">
        <f>IF(AND('Raw Data'!C2080&lt;'Raw Data'!F2080, 'Raw Data'!K2080&gt;'Raw Data'!L2080, 'Raw Data'!K2080-'Raw Data'!L2080&gt;3), 'Raw Data'!I2080, 0)</f>
        <v>0</v>
      </c>
      <c r="C2086">
        <f>IF(AND('Raw Data'!F2080&lt;'Raw Data'!C2080, 'Raw Data'!L2080&gt;'Raw Data'!K2080, 'Raw Data'!L2080-'Raw Data'!K2080&lt;4), 'Raw Data'!H2080, 0)</f>
        <v>0</v>
      </c>
      <c r="D2086">
        <f>IF(AND('Raw Data'!C2080&lt;'Raw Data'!F2080, 'Raw Data'!K2080&gt;'Raw Data'!L2080, 'Raw Data'!K2080-'Raw Data'!L2080&lt;4), 'Raw Data'!G2080, 0)</f>
        <v>0</v>
      </c>
      <c r="E2086">
        <f>IF(ISBLANK('Raw Data'!J2080), 0, IF(AND(4=MATCH(LARGE('Raw Data'!G2080:J2080, 4), 'Raw Data'!G2080:J2080, 0), 'Raw Data'!L2080-'Raw Data'!K2080&gt;3), 'Raw Data'!J2080, 0))</f>
        <v>0</v>
      </c>
      <c r="F2086">
        <f>IF(ISBLANK('Raw Data'!J2080), 0, IF(AND(3=MATCH(LARGE('Raw Data'!G2080:J2080, 4), 'Raw Data'!G2080:J2080, 0), 'Raw Data'!K2080-'Raw Data'!L2080&gt;3), 'Raw Data'!I2080, 0))</f>
        <v>0</v>
      </c>
      <c r="G2086">
        <f>IF(ISBLANK('Raw Data'!J2080), 0, IF(AND(2=MATCH(LARGE('Raw Data'!G2080:J2080, 4), 'Raw Data'!G2080:J2080, 0), AND('Raw Data'!L2080-'Raw Data'!K2080&lt;4, 'Raw Data'!L2080-'Raw Data'!K2080&gt;0)), 'Raw Data'!H2080, 0))</f>
        <v>0</v>
      </c>
      <c r="H2086">
        <f>IF(ISBLANK('Raw Data'!J2080), 0, IF(AND(1=MATCH(LARGE('Raw Data'!G2080:J2080, 4), 'Raw Data'!G2080:J2080, 0), AND('Raw Data'!K2080-'Raw Data'!L2080&lt;4, 'Raw Data'!K2080-'Raw Data'!L2080&gt;0)), 'Raw Data'!G2080, 0))</f>
        <v>0</v>
      </c>
      <c r="I2086">
        <f>IF(ISBLANK('Raw Data'!J2080), 0, IF(AND(4=MATCH(LARGE('Raw Data'!G2080:J2080, 3), 'Raw Data'!G2080:J2080, 0), 'Raw Data'!L2080-'Raw Data'!K2080&gt;3), 'Raw Data'!J2080, 0))</f>
        <v>0</v>
      </c>
      <c r="J2086">
        <f>IF(ISBLANK('Raw Data'!J2080), 0, IF(AND(3=MATCH(LARGE('Raw Data'!G2080:J2080, 3), 'Raw Data'!G2080:J2080, 0), 'Raw Data'!K2080-'Raw Data'!L2080&gt;3), 'Raw Data'!I2080, 0))</f>
        <v>0</v>
      </c>
      <c r="K2086">
        <f>IF(ISBLANK('Raw Data'!J2080), 0, IF(AND(2=MATCH(LARGE('Raw Data'!G2080:J2080, 3), 'Raw Data'!G2080:J2080, 0), AND('Raw Data'!L2080-'Raw Data'!K2080&lt;4, 'Raw Data'!L2080-'Raw Data'!K2080&gt;0)), 'Raw Data'!H2080, 0))</f>
        <v>0</v>
      </c>
      <c r="L2086">
        <f>IF(ISBLANK('Raw Data'!J2080), 0, IF(AND(1=MATCH(LARGE('Raw Data'!G2080:J2080, 3), 'Raw Data'!G2080:J2080, 0), AND('Raw Data'!K2080-'Raw Data'!L2080&lt;4, 'Raw Data'!K2080-'Raw Data'!L2080&gt;0)), 'Raw Data'!G2080, 0))</f>
        <v>0</v>
      </c>
      <c r="M2086">
        <f>IF(ISBLANK('Raw Data'!J2080), 0, IF(AND(4=MATCH(LARGE('Raw Data'!G2080:J2080, 2), 'Raw Data'!G2080:J2080, 0), 'Raw Data'!L2080-'Raw Data'!K2080&gt;3), 'Raw Data'!J2080, 0))</f>
        <v>0</v>
      </c>
      <c r="N2086">
        <f>IF(ISBLANK('Raw Data'!J2080), 0, IF(AND(3=MATCH(LARGE('Raw Data'!G2080:J2080, 2), 'Raw Data'!G2080:J2080, 0), 'Raw Data'!K2080-'Raw Data'!L2080&gt;3), 'Raw Data'!I2080, 0))</f>
        <v>0</v>
      </c>
      <c r="O2086">
        <f>IF(ISBLANK('Raw Data'!J2080), 0, IF(AND(2=MATCH(LARGE('Raw Data'!G2080:J2080, 2), 'Raw Data'!G2080:J2080, 0), AND('Raw Data'!L2080-'Raw Data'!K2080&lt;4, 'Raw Data'!L2080-'Raw Data'!K2080&gt;0)), 'Raw Data'!H2080, 0))</f>
        <v>0</v>
      </c>
      <c r="P2086">
        <f>IF(ISBLANK('Raw Data'!J2080), 0, IF(AND(1=MATCH(LARGE('Raw Data'!G2080:J2080, 2), 'Raw Data'!G2080:J2080, 0), AND('Raw Data'!K2080-'Raw Data'!L2080&lt;4, 'Raw Data'!K2080-'Raw Data'!L2080&gt;0)), 'Raw Data'!G2080, 0))</f>
        <v>0</v>
      </c>
      <c r="Q2086">
        <f>IF(ISBLANK('Raw Data'!J2080), 0, IF(AND(4=MATCH(LARGE('Raw Data'!G2080:J2080, 1), 'Raw Data'!G2080:J2080, 0), 'Raw Data'!L2080-'Raw Data'!K2080&gt;3), 'Raw Data'!J2080, 0))</f>
        <v>0</v>
      </c>
      <c r="R2086">
        <f>IF(ISBLANK('Raw Data'!J2080), 0, IF(AND(3=MATCH(LARGE('Raw Data'!G2080:J2080, 1), 'Raw Data'!G2080:J2080, 0), 'Raw Data'!K2080-'Raw Data'!L2080&gt;3), 'Raw Data'!I2080, 0))</f>
        <v>0</v>
      </c>
      <c r="S2086">
        <f>IF(AND('Raw Data'!L2080-'Raw Data'!K2080&gt;4, 'Raw Data'!F2080&lt;'Raw Data'!C2080), 'Raw Data'!J2080, 0)</f>
        <v>0</v>
      </c>
      <c r="T2086">
        <f>IF(AND('Raw Data'!K2080-'Raw Data'!L2080&gt;4, 'Raw Data'!F2080&gt;'Raw Data'!C2080), 'Raw Data'!I2080, 0)</f>
        <v>0</v>
      </c>
      <c r="U2086">
        <f>IF(AND('Raw Data'!L2080-'Raw Data'!K2080&lt;3, 'Raw Data'!L2080&gt;'Raw Data'!K2080, 'Raw Data'!F2080&lt;'Raw Data'!C2080), 'Raw Data'!H2080, 0)</f>
        <v>0</v>
      </c>
      <c r="V2086">
        <f>IF(AND('Raw Data'!L2080-'Raw Data'!K2080&lt;3, 'Raw Data'!L2080&gt;'Raw Data'!K2080, 'Raw Data'!F2080&gt;'Raw Data'!C2080), 'Raw Data'!G2080, 0)</f>
        <v>0</v>
      </c>
    </row>
    <row r="2087" spans="1:22" x14ac:dyDescent="0.3">
      <c r="A2087">
        <f>IF(AND('Raw Data'!F2081&lt;'Raw Data'!C2081, 'Raw Data'!L2081&gt;'Raw Data'!K2081, 'Raw Data'!L2081-'Raw Data'!K2081&gt;3), 'Raw Data'!J2081, 0)</f>
        <v>0</v>
      </c>
      <c r="B2087">
        <f>IF(AND('Raw Data'!C2081&lt;'Raw Data'!F2081, 'Raw Data'!K2081&gt;'Raw Data'!L2081, 'Raw Data'!K2081-'Raw Data'!L2081&gt;3), 'Raw Data'!I2081, 0)</f>
        <v>0</v>
      </c>
      <c r="C2087">
        <f>IF(AND('Raw Data'!F2081&lt;'Raw Data'!C2081, 'Raw Data'!L2081&gt;'Raw Data'!K2081, 'Raw Data'!L2081-'Raw Data'!K2081&lt;4), 'Raw Data'!H2081, 0)</f>
        <v>0</v>
      </c>
      <c r="D2087">
        <f>IF(AND('Raw Data'!C2081&lt;'Raw Data'!F2081, 'Raw Data'!K2081&gt;'Raw Data'!L2081, 'Raw Data'!K2081-'Raw Data'!L2081&lt;4), 'Raw Data'!G2081, 0)</f>
        <v>0</v>
      </c>
      <c r="E2087">
        <f>IF(ISBLANK('Raw Data'!J2081), 0, IF(AND(4=MATCH(LARGE('Raw Data'!G2081:J2081, 4), 'Raw Data'!G2081:J2081, 0), 'Raw Data'!L2081-'Raw Data'!K2081&gt;3), 'Raw Data'!J2081, 0))</f>
        <v>0</v>
      </c>
      <c r="F2087">
        <f>IF(ISBLANK('Raw Data'!J2081), 0, IF(AND(3=MATCH(LARGE('Raw Data'!G2081:J2081, 4), 'Raw Data'!G2081:J2081, 0), 'Raw Data'!K2081-'Raw Data'!L2081&gt;3), 'Raw Data'!I2081, 0))</f>
        <v>0</v>
      </c>
      <c r="G2087">
        <f>IF(ISBLANK('Raw Data'!J2081), 0, IF(AND(2=MATCH(LARGE('Raw Data'!G2081:J2081, 4), 'Raw Data'!G2081:J2081, 0), AND('Raw Data'!L2081-'Raw Data'!K2081&lt;4, 'Raw Data'!L2081-'Raw Data'!K2081&gt;0)), 'Raw Data'!H2081, 0))</f>
        <v>0</v>
      </c>
      <c r="H2087">
        <f>IF(ISBLANK('Raw Data'!J2081), 0, IF(AND(1=MATCH(LARGE('Raw Data'!G2081:J2081, 4), 'Raw Data'!G2081:J2081, 0), AND('Raw Data'!K2081-'Raw Data'!L2081&lt;4, 'Raw Data'!K2081-'Raw Data'!L2081&gt;0)), 'Raw Data'!G2081, 0))</f>
        <v>0</v>
      </c>
      <c r="I2087">
        <f>IF(ISBLANK('Raw Data'!J2081), 0, IF(AND(4=MATCH(LARGE('Raw Data'!G2081:J2081, 3), 'Raw Data'!G2081:J2081, 0), 'Raw Data'!L2081-'Raw Data'!K2081&gt;3), 'Raw Data'!J2081, 0))</f>
        <v>0</v>
      </c>
      <c r="J2087">
        <f>IF(ISBLANK('Raw Data'!J2081), 0, IF(AND(3=MATCH(LARGE('Raw Data'!G2081:J2081, 3), 'Raw Data'!G2081:J2081, 0), 'Raw Data'!K2081-'Raw Data'!L2081&gt;3), 'Raw Data'!I2081, 0))</f>
        <v>0</v>
      </c>
      <c r="K2087">
        <f>IF(ISBLANK('Raw Data'!J2081), 0, IF(AND(2=MATCH(LARGE('Raw Data'!G2081:J2081, 3), 'Raw Data'!G2081:J2081, 0), AND('Raw Data'!L2081-'Raw Data'!K2081&lt;4, 'Raw Data'!L2081-'Raw Data'!K2081&gt;0)), 'Raw Data'!H2081, 0))</f>
        <v>0</v>
      </c>
      <c r="L2087">
        <f>IF(ISBLANK('Raw Data'!J2081), 0, IF(AND(1=MATCH(LARGE('Raw Data'!G2081:J2081, 3), 'Raw Data'!G2081:J2081, 0), AND('Raw Data'!K2081-'Raw Data'!L2081&lt;4, 'Raw Data'!K2081-'Raw Data'!L2081&gt;0)), 'Raw Data'!G2081, 0))</f>
        <v>0</v>
      </c>
      <c r="M2087">
        <f>IF(ISBLANK('Raw Data'!J2081), 0, IF(AND(4=MATCH(LARGE('Raw Data'!G2081:J2081, 2), 'Raw Data'!G2081:J2081, 0), 'Raw Data'!L2081-'Raw Data'!K2081&gt;3), 'Raw Data'!J2081, 0))</f>
        <v>0</v>
      </c>
      <c r="N2087">
        <f>IF(ISBLANK('Raw Data'!J2081), 0, IF(AND(3=MATCH(LARGE('Raw Data'!G2081:J2081, 2), 'Raw Data'!G2081:J2081, 0), 'Raw Data'!K2081-'Raw Data'!L2081&gt;3), 'Raw Data'!I2081, 0))</f>
        <v>0</v>
      </c>
      <c r="O2087">
        <f>IF(ISBLANK('Raw Data'!J2081), 0, IF(AND(2=MATCH(LARGE('Raw Data'!G2081:J2081, 2), 'Raw Data'!G2081:J2081, 0), AND('Raw Data'!L2081-'Raw Data'!K2081&lt;4, 'Raw Data'!L2081-'Raw Data'!K2081&gt;0)), 'Raw Data'!H2081, 0))</f>
        <v>0</v>
      </c>
      <c r="P2087">
        <f>IF(ISBLANK('Raw Data'!J2081), 0, IF(AND(1=MATCH(LARGE('Raw Data'!G2081:J2081, 2), 'Raw Data'!G2081:J2081, 0), AND('Raw Data'!K2081-'Raw Data'!L2081&lt;4, 'Raw Data'!K2081-'Raw Data'!L2081&gt;0)), 'Raw Data'!G2081, 0))</f>
        <v>0</v>
      </c>
      <c r="Q2087">
        <f>IF(ISBLANK('Raw Data'!J2081), 0, IF(AND(4=MATCH(LARGE('Raw Data'!G2081:J2081, 1), 'Raw Data'!G2081:J2081, 0), 'Raw Data'!L2081-'Raw Data'!K2081&gt;3), 'Raw Data'!J2081, 0))</f>
        <v>0</v>
      </c>
      <c r="R2087">
        <f>IF(ISBLANK('Raw Data'!J2081), 0, IF(AND(3=MATCH(LARGE('Raw Data'!G2081:J2081, 1), 'Raw Data'!G2081:J2081, 0), 'Raw Data'!K2081-'Raw Data'!L2081&gt;3), 'Raw Data'!I2081, 0))</f>
        <v>0</v>
      </c>
      <c r="S2087">
        <f>IF(AND('Raw Data'!L2081-'Raw Data'!K2081&gt;4, 'Raw Data'!F2081&lt;'Raw Data'!C2081), 'Raw Data'!J2081, 0)</f>
        <v>0</v>
      </c>
      <c r="T2087">
        <f>IF(AND('Raw Data'!K2081-'Raw Data'!L2081&gt;4, 'Raw Data'!F2081&gt;'Raw Data'!C2081), 'Raw Data'!I2081, 0)</f>
        <v>0</v>
      </c>
      <c r="U2087">
        <f>IF(AND('Raw Data'!L2081-'Raw Data'!K2081&lt;3, 'Raw Data'!L2081&gt;'Raw Data'!K2081, 'Raw Data'!F2081&lt;'Raw Data'!C2081), 'Raw Data'!H2081, 0)</f>
        <v>0</v>
      </c>
      <c r="V2087">
        <f>IF(AND('Raw Data'!L2081-'Raw Data'!K2081&lt;3, 'Raw Data'!L2081&gt;'Raw Data'!K2081, 'Raw Data'!F2081&gt;'Raw Data'!C2081), 'Raw Data'!G2081, 0)</f>
        <v>0</v>
      </c>
    </row>
    <row r="2088" spans="1:22" x14ac:dyDescent="0.3">
      <c r="A2088">
        <f>IF(AND('Raw Data'!F2082&lt;'Raw Data'!C2082, 'Raw Data'!L2082&gt;'Raw Data'!K2082, 'Raw Data'!L2082-'Raw Data'!K2082&gt;3), 'Raw Data'!J2082, 0)</f>
        <v>0</v>
      </c>
      <c r="B2088">
        <f>IF(AND('Raw Data'!C2082&lt;'Raw Data'!F2082, 'Raw Data'!K2082&gt;'Raw Data'!L2082, 'Raw Data'!K2082-'Raw Data'!L2082&gt;3), 'Raw Data'!I2082, 0)</f>
        <v>0</v>
      </c>
      <c r="C2088">
        <f>IF(AND('Raw Data'!F2082&lt;'Raw Data'!C2082, 'Raw Data'!L2082&gt;'Raw Data'!K2082, 'Raw Data'!L2082-'Raw Data'!K2082&lt;4), 'Raw Data'!H2082, 0)</f>
        <v>0</v>
      </c>
      <c r="D2088">
        <f>IF(AND('Raw Data'!C2082&lt;'Raw Data'!F2082, 'Raw Data'!K2082&gt;'Raw Data'!L2082, 'Raw Data'!K2082-'Raw Data'!L2082&lt;4), 'Raw Data'!G2082, 0)</f>
        <v>0</v>
      </c>
      <c r="E2088">
        <f>IF(ISBLANK('Raw Data'!J2082), 0, IF(AND(4=MATCH(LARGE('Raw Data'!G2082:J2082, 4), 'Raw Data'!G2082:J2082, 0), 'Raw Data'!L2082-'Raw Data'!K2082&gt;3), 'Raw Data'!J2082, 0))</f>
        <v>0</v>
      </c>
      <c r="F2088">
        <f>IF(ISBLANK('Raw Data'!J2082), 0, IF(AND(3=MATCH(LARGE('Raw Data'!G2082:J2082, 4), 'Raw Data'!G2082:J2082, 0), 'Raw Data'!K2082-'Raw Data'!L2082&gt;3), 'Raw Data'!I2082, 0))</f>
        <v>0</v>
      </c>
      <c r="G2088">
        <f>IF(ISBLANK('Raw Data'!J2082), 0, IF(AND(2=MATCH(LARGE('Raw Data'!G2082:J2082, 4), 'Raw Data'!G2082:J2082, 0), AND('Raw Data'!L2082-'Raw Data'!K2082&lt;4, 'Raw Data'!L2082-'Raw Data'!K2082&gt;0)), 'Raw Data'!H2082, 0))</f>
        <v>0</v>
      </c>
      <c r="H2088">
        <f>IF(ISBLANK('Raw Data'!J2082), 0, IF(AND(1=MATCH(LARGE('Raw Data'!G2082:J2082, 4), 'Raw Data'!G2082:J2082, 0), AND('Raw Data'!K2082-'Raw Data'!L2082&lt;4, 'Raw Data'!K2082-'Raw Data'!L2082&gt;0)), 'Raw Data'!G2082, 0))</f>
        <v>0</v>
      </c>
      <c r="I2088">
        <f>IF(ISBLANK('Raw Data'!J2082), 0, IF(AND(4=MATCH(LARGE('Raw Data'!G2082:J2082, 3), 'Raw Data'!G2082:J2082, 0), 'Raw Data'!L2082-'Raw Data'!K2082&gt;3), 'Raw Data'!J2082, 0))</f>
        <v>0</v>
      </c>
      <c r="J2088">
        <f>IF(ISBLANK('Raw Data'!J2082), 0, IF(AND(3=MATCH(LARGE('Raw Data'!G2082:J2082, 3), 'Raw Data'!G2082:J2082, 0), 'Raw Data'!K2082-'Raw Data'!L2082&gt;3), 'Raw Data'!I2082, 0))</f>
        <v>0</v>
      </c>
      <c r="K2088">
        <f>IF(ISBLANK('Raw Data'!J2082), 0, IF(AND(2=MATCH(LARGE('Raw Data'!G2082:J2082, 3), 'Raw Data'!G2082:J2082, 0), AND('Raw Data'!L2082-'Raw Data'!K2082&lt;4, 'Raw Data'!L2082-'Raw Data'!K2082&gt;0)), 'Raw Data'!H2082, 0))</f>
        <v>0</v>
      </c>
      <c r="L2088">
        <f>IF(ISBLANK('Raw Data'!J2082), 0, IF(AND(1=MATCH(LARGE('Raw Data'!G2082:J2082, 3), 'Raw Data'!G2082:J2082, 0), AND('Raw Data'!K2082-'Raw Data'!L2082&lt;4, 'Raw Data'!K2082-'Raw Data'!L2082&gt;0)), 'Raw Data'!G2082, 0))</f>
        <v>0</v>
      </c>
      <c r="M2088">
        <f>IF(ISBLANK('Raw Data'!J2082), 0, IF(AND(4=MATCH(LARGE('Raw Data'!G2082:J2082, 2), 'Raw Data'!G2082:J2082, 0), 'Raw Data'!L2082-'Raw Data'!K2082&gt;3), 'Raw Data'!J2082, 0))</f>
        <v>0</v>
      </c>
      <c r="N2088">
        <f>IF(ISBLANK('Raw Data'!J2082), 0, IF(AND(3=MATCH(LARGE('Raw Data'!G2082:J2082, 2), 'Raw Data'!G2082:J2082, 0), 'Raw Data'!K2082-'Raw Data'!L2082&gt;3), 'Raw Data'!I2082, 0))</f>
        <v>0</v>
      </c>
      <c r="O2088">
        <f>IF(ISBLANK('Raw Data'!J2082), 0, IF(AND(2=MATCH(LARGE('Raw Data'!G2082:J2082, 2), 'Raw Data'!G2082:J2082, 0), AND('Raw Data'!L2082-'Raw Data'!K2082&lt;4, 'Raw Data'!L2082-'Raw Data'!K2082&gt;0)), 'Raw Data'!H2082, 0))</f>
        <v>0</v>
      </c>
      <c r="P2088">
        <f>IF(ISBLANK('Raw Data'!J2082), 0, IF(AND(1=MATCH(LARGE('Raw Data'!G2082:J2082, 2), 'Raw Data'!G2082:J2082, 0), AND('Raw Data'!K2082-'Raw Data'!L2082&lt;4, 'Raw Data'!K2082-'Raw Data'!L2082&gt;0)), 'Raw Data'!G2082, 0))</f>
        <v>0</v>
      </c>
      <c r="Q2088">
        <f>IF(ISBLANK('Raw Data'!J2082), 0, IF(AND(4=MATCH(LARGE('Raw Data'!G2082:J2082, 1), 'Raw Data'!G2082:J2082, 0), 'Raw Data'!L2082-'Raw Data'!K2082&gt;3), 'Raw Data'!J2082, 0))</f>
        <v>0</v>
      </c>
      <c r="R2088">
        <f>IF(ISBLANK('Raw Data'!J2082), 0, IF(AND(3=MATCH(LARGE('Raw Data'!G2082:J2082, 1), 'Raw Data'!G2082:J2082, 0), 'Raw Data'!K2082-'Raw Data'!L2082&gt;3), 'Raw Data'!I2082, 0))</f>
        <v>0</v>
      </c>
      <c r="S2088">
        <f>IF(AND('Raw Data'!L2082-'Raw Data'!K2082&gt;4, 'Raw Data'!F2082&lt;'Raw Data'!C2082), 'Raw Data'!J2082, 0)</f>
        <v>0</v>
      </c>
      <c r="T2088">
        <f>IF(AND('Raw Data'!K2082-'Raw Data'!L2082&gt;4, 'Raw Data'!F2082&gt;'Raw Data'!C2082), 'Raw Data'!I2082, 0)</f>
        <v>0</v>
      </c>
      <c r="U2088">
        <f>IF(AND('Raw Data'!L2082-'Raw Data'!K2082&lt;3, 'Raw Data'!L2082&gt;'Raw Data'!K2082, 'Raw Data'!F2082&lt;'Raw Data'!C2082), 'Raw Data'!H2082, 0)</f>
        <v>0</v>
      </c>
      <c r="V2088">
        <f>IF(AND('Raw Data'!L2082-'Raw Data'!K2082&lt;3, 'Raw Data'!L2082&gt;'Raw Data'!K2082, 'Raw Data'!F2082&gt;'Raw Data'!C2082), 'Raw Data'!G2082, 0)</f>
        <v>0</v>
      </c>
    </row>
    <row r="2089" spans="1:22" x14ac:dyDescent="0.3">
      <c r="A2089">
        <f>IF(AND('Raw Data'!F2083&lt;'Raw Data'!C2083, 'Raw Data'!L2083&gt;'Raw Data'!K2083, 'Raw Data'!L2083-'Raw Data'!K2083&gt;3), 'Raw Data'!J2083, 0)</f>
        <v>0</v>
      </c>
      <c r="B2089">
        <f>IF(AND('Raw Data'!C2083&lt;'Raw Data'!F2083, 'Raw Data'!K2083&gt;'Raw Data'!L2083, 'Raw Data'!K2083-'Raw Data'!L2083&gt;3), 'Raw Data'!I2083, 0)</f>
        <v>0</v>
      </c>
      <c r="C2089">
        <f>IF(AND('Raw Data'!F2083&lt;'Raw Data'!C2083, 'Raw Data'!L2083&gt;'Raw Data'!K2083, 'Raw Data'!L2083-'Raw Data'!K2083&lt;4), 'Raw Data'!H2083, 0)</f>
        <v>0</v>
      </c>
      <c r="D2089">
        <f>IF(AND('Raw Data'!C2083&lt;'Raw Data'!F2083, 'Raw Data'!K2083&gt;'Raw Data'!L2083, 'Raw Data'!K2083-'Raw Data'!L2083&lt;4), 'Raw Data'!G2083, 0)</f>
        <v>0</v>
      </c>
      <c r="E2089">
        <f>IF(ISBLANK('Raw Data'!J2083), 0, IF(AND(4=MATCH(LARGE('Raw Data'!G2083:J2083, 4), 'Raw Data'!G2083:J2083, 0), 'Raw Data'!L2083-'Raw Data'!K2083&gt;3), 'Raw Data'!J2083, 0))</f>
        <v>0</v>
      </c>
      <c r="F2089">
        <f>IF(ISBLANK('Raw Data'!J2083), 0, IF(AND(3=MATCH(LARGE('Raw Data'!G2083:J2083, 4), 'Raw Data'!G2083:J2083, 0), 'Raw Data'!K2083-'Raw Data'!L2083&gt;3), 'Raw Data'!I2083, 0))</f>
        <v>0</v>
      </c>
      <c r="G2089">
        <f>IF(ISBLANK('Raw Data'!J2083), 0, IF(AND(2=MATCH(LARGE('Raw Data'!G2083:J2083, 4), 'Raw Data'!G2083:J2083, 0), AND('Raw Data'!L2083-'Raw Data'!K2083&lt;4, 'Raw Data'!L2083-'Raw Data'!K2083&gt;0)), 'Raw Data'!H2083, 0))</f>
        <v>0</v>
      </c>
      <c r="H2089">
        <f>IF(ISBLANK('Raw Data'!J2083), 0, IF(AND(1=MATCH(LARGE('Raw Data'!G2083:J2083, 4), 'Raw Data'!G2083:J2083, 0), AND('Raw Data'!K2083-'Raw Data'!L2083&lt;4, 'Raw Data'!K2083-'Raw Data'!L2083&gt;0)), 'Raw Data'!G2083, 0))</f>
        <v>0</v>
      </c>
      <c r="I2089">
        <f>IF(ISBLANK('Raw Data'!J2083), 0, IF(AND(4=MATCH(LARGE('Raw Data'!G2083:J2083, 3), 'Raw Data'!G2083:J2083, 0), 'Raw Data'!L2083-'Raw Data'!K2083&gt;3), 'Raw Data'!J2083, 0))</f>
        <v>0</v>
      </c>
      <c r="J2089">
        <f>IF(ISBLANK('Raw Data'!J2083), 0, IF(AND(3=MATCH(LARGE('Raw Data'!G2083:J2083, 3), 'Raw Data'!G2083:J2083, 0), 'Raw Data'!K2083-'Raw Data'!L2083&gt;3), 'Raw Data'!I2083, 0))</f>
        <v>0</v>
      </c>
      <c r="K2089">
        <f>IF(ISBLANK('Raw Data'!J2083), 0, IF(AND(2=MATCH(LARGE('Raw Data'!G2083:J2083, 3), 'Raw Data'!G2083:J2083, 0), AND('Raw Data'!L2083-'Raw Data'!K2083&lt;4, 'Raw Data'!L2083-'Raw Data'!K2083&gt;0)), 'Raw Data'!H2083, 0))</f>
        <v>0</v>
      </c>
      <c r="L2089">
        <f>IF(ISBLANK('Raw Data'!J2083), 0, IF(AND(1=MATCH(LARGE('Raw Data'!G2083:J2083, 3), 'Raw Data'!G2083:J2083, 0), AND('Raw Data'!K2083-'Raw Data'!L2083&lt;4, 'Raw Data'!K2083-'Raw Data'!L2083&gt;0)), 'Raw Data'!G2083, 0))</f>
        <v>0</v>
      </c>
      <c r="M2089">
        <f>IF(ISBLANK('Raw Data'!J2083), 0, IF(AND(4=MATCH(LARGE('Raw Data'!G2083:J2083, 2), 'Raw Data'!G2083:J2083, 0), 'Raw Data'!L2083-'Raw Data'!K2083&gt;3), 'Raw Data'!J2083, 0))</f>
        <v>0</v>
      </c>
      <c r="N2089">
        <f>IF(ISBLANK('Raw Data'!J2083), 0, IF(AND(3=MATCH(LARGE('Raw Data'!G2083:J2083, 2), 'Raw Data'!G2083:J2083, 0), 'Raw Data'!K2083-'Raw Data'!L2083&gt;3), 'Raw Data'!I2083, 0))</f>
        <v>0</v>
      </c>
      <c r="O2089">
        <f>IF(ISBLANK('Raw Data'!J2083), 0, IF(AND(2=MATCH(LARGE('Raw Data'!G2083:J2083, 2), 'Raw Data'!G2083:J2083, 0), AND('Raw Data'!L2083-'Raw Data'!K2083&lt;4, 'Raw Data'!L2083-'Raw Data'!K2083&gt;0)), 'Raw Data'!H2083, 0))</f>
        <v>0</v>
      </c>
      <c r="P2089">
        <f>IF(ISBLANK('Raw Data'!J2083), 0, IF(AND(1=MATCH(LARGE('Raw Data'!G2083:J2083, 2), 'Raw Data'!G2083:J2083, 0), AND('Raw Data'!K2083-'Raw Data'!L2083&lt;4, 'Raw Data'!K2083-'Raw Data'!L2083&gt;0)), 'Raw Data'!G2083, 0))</f>
        <v>0</v>
      </c>
      <c r="Q2089">
        <f>IF(ISBLANK('Raw Data'!J2083), 0, IF(AND(4=MATCH(LARGE('Raw Data'!G2083:J2083, 1), 'Raw Data'!G2083:J2083, 0), 'Raw Data'!L2083-'Raw Data'!K2083&gt;3), 'Raw Data'!J2083, 0))</f>
        <v>0</v>
      </c>
      <c r="R2089">
        <f>IF(ISBLANK('Raw Data'!J2083), 0, IF(AND(3=MATCH(LARGE('Raw Data'!G2083:J2083, 1), 'Raw Data'!G2083:J2083, 0), 'Raw Data'!K2083-'Raw Data'!L2083&gt;3), 'Raw Data'!I2083, 0))</f>
        <v>0</v>
      </c>
      <c r="S2089">
        <f>IF(AND('Raw Data'!L2083-'Raw Data'!K2083&gt;4, 'Raw Data'!F2083&lt;'Raw Data'!C2083), 'Raw Data'!J2083, 0)</f>
        <v>0</v>
      </c>
      <c r="T2089">
        <f>IF(AND('Raw Data'!K2083-'Raw Data'!L2083&gt;4, 'Raw Data'!F2083&gt;'Raw Data'!C2083), 'Raw Data'!I2083, 0)</f>
        <v>0</v>
      </c>
      <c r="U2089">
        <f>IF(AND('Raw Data'!L2083-'Raw Data'!K2083&lt;3, 'Raw Data'!L2083&gt;'Raw Data'!K2083, 'Raw Data'!F2083&lt;'Raw Data'!C2083), 'Raw Data'!H2083, 0)</f>
        <v>0</v>
      </c>
      <c r="V2089">
        <f>IF(AND('Raw Data'!L2083-'Raw Data'!K2083&lt;3, 'Raw Data'!L2083&gt;'Raw Data'!K2083, 'Raw Data'!F2083&gt;'Raw Data'!C2083), 'Raw Data'!G2083, 0)</f>
        <v>0</v>
      </c>
    </row>
    <row r="2090" spans="1:22" x14ac:dyDescent="0.3">
      <c r="A2090">
        <f>IF(AND('Raw Data'!F2084&lt;'Raw Data'!C2084, 'Raw Data'!L2084&gt;'Raw Data'!K2084, 'Raw Data'!L2084-'Raw Data'!K2084&gt;3), 'Raw Data'!J2084, 0)</f>
        <v>0</v>
      </c>
      <c r="B2090">
        <f>IF(AND('Raw Data'!C2084&lt;'Raw Data'!F2084, 'Raw Data'!K2084&gt;'Raw Data'!L2084, 'Raw Data'!K2084-'Raw Data'!L2084&gt;3), 'Raw Data'!I2084, 0)</f>
        <v>0</v>
      </c>
      <c r="C2090">
        <f>IF(AND('Raw Data'!F2084&lt;'Raw Data'!C2084, 'Raw Data'!L2084&gt;'Raw Data'!K2084, 'Raw Data'!L2084-'Raw Data'!K2084&lt;4), 'Raw Data'!H2084, 0)</f>
        <v>0</v>
      </c>
      <c r="D2090">
        <f>IF(AND('Raw Data'!C2084&lt;'Raw Data'!F2084, 'Raw Data'!K2084&gt;'Raw Data'!L2084, 'Raw Data'!K2084-'Raw Data'!L2084&lt;4), 'Raw Data'!G2084, 0)</f>
        <v>0</v>
      </c>
      <c r="E2090">
        <f>IF(ISBLANK('Raw Data'!J2084), 0, IF(AND(4=MATCH(LARGE('Raw Data'!G2084:J2084, 4), 'Raw Data'!G2084:J2084, 0), 'Raw Data'!L2084-'Raw Data'!K2084&gt;3), 'Raw Data'!J2084, 0))</f>
        <v>0</v>
      </c>
      <c r="F2090">
        <f>IF(ISBLANK('Raw Data'!J2084), 0, IF(AND(3=MATCH(LARGE('Raw Data'!G2084:J2084, 4), 'Raw Data'!G2084:J2084, 0), 'Raw Data'!K2084-'Raw Data'!L2084&gt;3), 'Raw Data'!I2084, 0))</f>
        <v>0</v>
      </c>
      <c r="G2090">
        <f>IF(ISBLANK('Raw Data'!J2084), 0, IF(AND(2=MATCH(LARGE('Raw Data'!G2084:J2084, 4), 'Raw Data'!G2084:J2084, 0), AND('Raw Data'!L2084-'Raw Data'!K2084&lt;4, 'Raw Data'!L2084-'Raw Data'!K2084&gt;0)), 'Raw Data'!H2084, 0))</f>
        <v>0</v>
      </c>
      <c r="H2090">
        <f>IF(ISBLANK('Raw Data'!J2084), 0, IF(AND(1=MATCH(LARGE('Raw Data'!G2084:J2084, 4), 'Raw Data'!G2084:J2084, 0), AND('Raw Data'!K2084-'Raw Data'!L2084&lt;4, 'Raw Data'!K2084-'Raw Data'!L2084&gt;0)), 'Raw Data'!G2084, 0))</f>
        <v>0</v>
      </c>
      <c r="I2090">
        <f>IF(ISBLANK('Raw Data'!J2084), 0, IF(AND(4=MATCH(LARGE('Raw Data'!G2084:J2084, 3), 'Raw Data'!G2084:J2084, 0), 'Raw Data'!L2084-'Raw Data'!K2084&gt;3), 'Raw Data'!J2084, 0))</f>
        <v>0</v>
      </c>
      <c r="J2090">
        <f>IF(ISBLANK('Raw Data'!J2084), 0, IF(AND(3=MATCH(LARGE('Raw Data'!G2084:J2084, 3), 'Raw Data'!G2084:J2084, 0), 'Raw Data'!K2084-'Raw Data'!L2084&gt;3), 'Raw Data'!I2084, 0))</f>
        <v>0</v>
      </c>
      <c r="K2090">
        <f>IF(ISBLANK('Raw Data'!J2084), 0, IF(AND(2=MATCH(LARGE('Raw Data'!G2084:J2084, 3), 'Raw Data'!G2084:J2084, 0), AND('Raw Data'!L2084-'Raw Data'!K2084&lt;4, 'Raw Data'!L2084-'Raw Data'!K2084&gt;0)), 'Raw Data'!H2084, 0))</f>
        <v>0</v>
      </c>
      <c r="L2090">
        <f>IF(ISBLANK('Raw Data'!J2084), 0, IF(AND(1=MATCH(LARGE('Raw Data'!G2084:J2084, 3), 'Raw Data'!G2084:J2084, 0), AND('Raw Data'!K2084-'Raw Data'!L2084&lt;4, 'Raw Data'!K2084-'Raw Data'!L2084&gt;0)), 'Raw Data'!G2084, 0))</f>
        <v>0</v>
      </c>
      <c r="M2090">
        <f>IF(ISBLANK('Raw Data'!J2084), 0, IF(AND(4=MATCH(LARGE('Raw Data'!G2084:J2084, 2), 'Raw Data'!G2084:J2084, 0), 'Raw Data'!L2084-'Raw Data'!K2084&gt;3), 'Raw Data'!J2084, 0))</f>
        <v>0</v>
      </c>
      <c r="N2090">
        <f>IF(ISBLANK('Raw Data'!J2084), 0, IF(AND(3=MATCH(LARGE('Raw Data'!G2084:J2084, 2), 'Raw Data'!G2084:J2084, 0), 'Raw Data'!K2084-'Raw Data'!L2084&gt;3), 'Raw Data'!I2084, 0))</f>
        <v>0</v>
      </c>
      <c r="O2090">
        <f>IF(ISBLANK('Raw Data'!J2084), 0, IF(AND(2=MATCH(LARGE('Raw Data'!G2084:J2084, 2), 'Raw Data'!G2084:J2084, 0), AND('Raw Data'!L2084-'Raw Data'!K2084&lt;4, 'Raw Data'!L2084-'Raw Data'!K2084&gt;0)), 'Raw Data'!H2084, 0))</f>
        <v>0</v>
      </c>
      <c r="P2090">
        <f>IF(ISBLANK('Raw Data'!J2084), 0, IF(AND(1=MATCH(LARGE('Raw Data'!G2084:J2084, 2), 'Raw Data'!G2084:J2084, 0), AND('Raw Data'!K2084-'Raw Data'!L2084&lt;4, 'Raw Data'!K2084-'Raw Data'!L2084&gt;0)), 'Raw Data'!G2084, 0))</f>
        <v>0</v>
      </c>
      <c r="Q2090">
        <f>IF(ISBLANK('Raw Data'!J2084), 0, IF(AND(4=MATCH(LARGE('Raw Data'!G2084:J2084, 1), 'Raw Data'!G2084:J2084, 0), 'Raw Data'!L2084-'Raw Data'!K2084&gt;3), 'Raw Data'!J2084, 0))</f>
        <v>0</v>
      </c>
      <c r="R2090">
        <f>IF(ISBLANK('Raw Data'!J2084), 0, IF(AND(3=MATCH(LARGE('Raw Data'!G2084:J2084, 1), 'Raw Data'!G2084:J2084, 0), 'Raw Data'!K2084-'Raw Data'!L2084&gt;3), 'Raw Data'!I2084, 0))</f>
        <v>0</v>
      </c>
      <c r="S2090">
        <f>IF(AND('Raw Data'!L2084-'Raw Data'!K2084&gt;4, 'Raw Data'!F2084&lt;'Raw Data'!C2084), 'Raw Data'!J2084, 0)</f>
        <v>0</v>
      </c>
      <c r="T2090">
        <f>IF(AND('Raw Data'!K2084-'Raw Data'!L2084&gt;4, 'Raw Data'!F2084&gt;'Raw Data'!C2084), 'Raw Data'!I2084, 0)</f>
        <v>0</v>
      </c>
      <c r="U2090">
        <f>IF(AND('Raw Data'!L2084-'Raw Data'!K2084&lt;3, 'Raw Data'!L2084&gt;'Raw Data'!K2084, 'Raw Data'!F2084&lt;'Raw Data'!C2084), 'Raw Data'!H2084, 0)</f>
        <v>0</v>
      </c>
      <c r="V2090">
        <f>IF(AND('Raw Data'!L2084-'Raw Data'!K2084&lt;3, 'Raw Data'!L2084&gt;'Raw Data'!K2084, 'Raw Data'!F2084&gt;'Raw Data'!C2084), 'Raw Data'!G2084, 0)</f>
        <v>0</v>
      </c>
    </row>
    <row r="2091" spans="1:22" x14ac:dyDescent="0.3">
      <c r="A2091">
        <f>IF(AND('Raw Data'!F2085&lt;'Raw Data'!C2085, 'Raw Data'!L2085&gt;'Raw Data'!K2085, 'Raw Data'!L2085-'Raw Data'!K2085&gt;3), 'Raw Data'!J2085, 0)</f>
        <v>0</v>
      </c>
      <c r="B2091">
        <f>IF(AND('Raw Data'!C2085&lt;'Raw Data'!F2085, 'Raw Data'!K2085&gt;'Raw Data'!L2085, 'Raw Data'!K2085-'Raw Data'!L2085&gt;3), 'Raw Data'!I2085, 0)</f>
        <v>0</v>
      </c>
      <c r="C2091">
        <f>IF(AND('Raw Data'!F2085&lt;'Raw Data'!C2085, 'Raw Data'!L2085&gt;'Raw Data'!K2085, 'Raw Data'!L2085-'Raw Data'!K2085&lt;4), 'Raw Data'!H2085, 0)</f>
        <v>0</v>
      </c>
      <c r="D2091">
        <f>IF(AND('Raw Data'!C2085&lt;'Raw Data'!F2085, 'Raw Data'!K2085&gt;'Raw Data'!L2085, 'Raw Data'!K2085-'Raw Data'!L2085&lt;4), 'Raw Data'!G2085, 0)</f>
        <v>0</v>
      </c>
      <c r="E2091">
        <f>IF(ISBLANK('Raw Data'!J2085), 0, IF(AND(4=MATCH(LARGE('Raw Data'!G2085:J2085, 4), 'Raw Data'!G2085:J2085, 0), 'Raw Data'!L2085-'Raw Data'!K2085&gt;3), 'Raw Data'!J2085, 0))</f>
        <v>0</v>
      </c>
      <c r="F2091">
        <f>IF(ISBLANK('Raw Data'!J2085), 0, IF(AND(3=MATCH(LARGE('Raw Data'!G2085:J2085, 4), 'Raw Data'!G2085:J2085, 0), 'Raw Data'!K2085-'Raw Data'!L2085&gt;3), 'Raw Data'!I2085, 0))</f>
        <v>0</v>
      </c>
      <c r="G2091">
        <f>IF(ISBLANK('Raw Data'!J2085), 0, IF(AND(2=MATCH(LARGE('Raw Data'!G2085:J2085, 4), 'Raw Data'!G2085:J2085, 0), AND('Raw Data'!L2085-'Raw Data'!K2085&lt;4, 'Raw Data'!L2085-'Raw Data'!K2085&gt;0)), 'Raw Data'!H2085, 0))</f>
        <v>0</v>
      </c>
      <c r="H2091">
        <f>IF(ISBLANK('Raw Data'!J2085), 0, IF(AND(1=MATCH(LARGE('Raw Data'!G2085:J2085, 4), 'Raw Data'!G2085:J2085, 0), AND('Raw Data'!K2085-'Raw Data'!L2085&lt;4, 'Raw Data'!K2085-'Raw Data'!L2085&gt;0)), 'Raw Data'!G2085, 0))</f>
        <v>0</v>
      </c>
      <c r="I2091">
        <f>IF(ISBLANK('Raw Data'!J2085), 0, IF(AND(4=MATCH(LARGE('Raw Data'!G2085:J2085, 3), 'Raw Data'!G2085:J2085, 0), 'Raw Data'!L2085-'Raw Data'!K2085&gt;3), 'Raw Data'!J2085, 0))</f>
        <v>0</v>
      </c>
      <c r="J2091">
        <f>IF(ISBLANK('Raw Data'!J2085), 0, IF(AND(3=MATCH(LARGE('Raw Data'!G2085:J2085, 3), 'Raw Data'!G2085:J2085, 0), 'Raw Data'!K2085-'Raw Data'!L2085&gt;3), 'Raw Data'!I2085, 0))</f>
        <v>0</v>
      </c>
      <c r="K2091">
        <f>IF(ISBLANK('Raw Data'!J2085), 0, IF(AND(2=MATCH(LARGE('Raw Data'!G2085:J2085, 3), 'Raw Data'!G2085:J2085, 0), AND('Raw Data'!L2085-'Raw Data'!K2085&lt;4, 'Raw Data'!L2085-'Raw Data'!K2085&gt;0)), 'Raw Data'!H2085, 0))</f>
        <v>0</v>
      </c>
      <c r="L2091">
        <f>IF(ISBLANK('Raw Data'!J2085), 0, IF(AND(1=MATCH(LARGE('Raw Data'!G2085:J2085, 3), 'Raw Data'!G2085:J2085, 0), AND('Raw Data'!K2085-'Raw Data'!L2085&lt;4, 'Raw Data'!K2085-'Raw Data'!L2085&gt;0)), 'Raw Data'!G2085, 0))</f>
        <v>0</v>
      </c>
      <c r="M2091">
        <f>IF(ISBLANK('Raw Data'!J2085), 0, IF(AND(4=MATCH(LARGE('Raw Data'!G2085:J2085, 2), 'Raw Data'!G2085:J2085, 0), 'Raw Data'!L2085-'Raw Data'!K2085&gt;3), 'Raw Data'!J2085, 0))</f>
        <v>0</v>
      </c>
      <c r="N2091">
        <f>IF(ISBLANK('Raw Data'!J2085), 0, IF(AND(3=MATCH(LARGE('Raw Data'!G2085:J2085, 2), 'Raw Data'!G2085:J2085, 0), 'Raw Data'!K2085-'Raw Data'!L2085&gt;3), 'Raw Data'!I2085, 0))</f>
        <v>0</v>
      </c>
      <c r="O2091">
        <f>IF(ISBLANK('Raw Data'!J2085), 0, IF(AND(2=MATCH(LARGE('Raw Data'!G2085:J2085, 2), 'Raw Data'!G2085:J2085, 0), AND('Raw Data'!L2085-'Raw Data'!K2085&lt;4, 'Raw Data'!L2085-'Raw Data'!K2085&gt;0)), 'Raw Data'!H2085, 0))</f>
        <v>0</v>
      </c>
      <c r="P2091">
        <f>IF(ISBLANK('Raw Data'!J2085), 0, IF(AND(1=MATCH(LARGE('Raw Data'!G2085:J2085, 2), 'Raw Data'!G2085:J2085, 0), AND('Raw Data'!K2085-'Raw Data'!L2085&lt;4, 'Raw Data'!K2085-'Raw Data'!L2085&gt;0)), 'Raw Data'!G2085, 0))</f>
        <v>0</v>
      </c>
      <c r="Q2091">
        <f>IF(ISBLANK('Raw Data'!J2085), 0, IF(AND(4=MATCH(LARGE('Raw Data'!G2085:J2085, 1), 'Raw Data'!G2085:J2085, 0), 'Raw Data'!L2085-'Raw Data'!K2085&gt;3), 'Raw Data'!J2085, 0))</f>
        <v>0</v>
      </c>
      <c r="R2091">
        <f>IF(ISBLANK('Raw Data'!J2085), 0, IF(AND(3=MATCH(LARGE('Raw Data'!G2085:J2085, 1), 'Raw Data'!G2085:J2085, 0), 'Raw Data'!K2085-'Raw Data'!L2085&gt;3), 'Raw Data'!I2085, 0))</f>
        <v>0</v>
      </c>
      <c r="S2091">
        <f>IF(AND('Raw Data'!L2085-'Raw Data'!K2085&gt;4, 'Raw Data'!F2085&lt;'Raw Data'!C2085), 'Raw Data'!J2085, 0)</f>
        <v>0</v>
      </c>
      <c r="T2091">
        <f>IF(AND('Raw Data'!K2085-'Raw Data'!L2085&gt;4, 'Raw Data'!F2085&gt;'Raw Data'!C2085), 'Raw Data'!I2085, 0)</f>
        <v>0</v>
      </c>
      <c r="U2091">
        <f>IF(AND('Raw Data'!L2085-'Raw Data'!K2085&lt;3, 'Raw Data'!L2085&gt;'Raw Data'!K2085, 'Raw Data'!F2085&lt;'Raw Data'!C2085), 'Raw Data'!H2085, 0)</f>
        <v>0</v>
      </c>
      <c r="V2091">
        <f>IF(AND('Raw Data'!L2085-'Raw Data'!K2085&lt;3, 'Raw Data'!L2085&gt;'Raw Data'!K2085, 'Raw Data'!F2085&gt;'Raw Data'!C2085), 'Raw Data'!G2085, 0)</f>
        <v>0</v>
      </c>
    </row>
    <row r="2092" spans="1:22" x14ac:dyDescent="0.3">
      <c r="A2092">
        <f>IF(AND('Raw Data'!F2086&lt;'Raw Data'!C2086, 'Raw Data'!L2086&gt;'Raw Data'!K2086, 'Raw Data'!L2086-'Raw Data'!K2086&gt;3), 'Raw Data'!J2086, 0)</f>
        <v>0</v>
      </c>
      <c r="B2092">
        <f>IF(AND('Raw Data'!C2086&lt;'Raw Data'!F2086, 'Raw Data'!K2086&gt;'Raw Data'!L2086, 'Raw Data'!K2086-'Raw Data'!L2086&gt;3), 'Raw Data'!I2086, 0)</f>
        <v>0</v>
      </c>
      <c r="C2092">
        <f>IF(AND('Raw Data'!F2086&lt;'Raw Data'!C2086, 'Raw Data'!L2086&gt;'Raw Data'!K2086, 'Raw Data'!L2086-'Raw Data'!K2086&lt;4), 'Raw Data'!H2086, 0)</f>
        <v>0</v>
      </c>
      <c r="D2092">
        <f>IF(AND('Raw Data'!C2086&lt;'Raw Data'!F2086, 'Raw Data'!K2086&gt;'Raw Data'!L2086, 'Raw Data'!K2086-'Raw Data'!L2086&lt;4), 'Raw Data'!G2086, 0)</f>
        <v>0</v>
      </c>
      <c r="E2092">
        <f>IF(ISBLANK('Raw Data'!J2086), 0, IF(AND(4=MATCH(LARGE('Raw Data'!G2086:J2086, 4), 'Raw Data'!G2086:J2086, 0), 'Raw Data'!L2086-'Raw Data'!K2086&gt;3), 'Raw Data'!J2086, 0))</f>
        <v>0</v>
      </c>
      <c r="F2092">
        <f>IF(ISBLANK('Raw Data'!J2086), 0, IF(AND(3=MATCH(LARGE('Raw Data'!G2086:J2086, 4), 'Raw Data'!G2086:J2086, 0), 'Raw Data'!K2086-'Raw Data'!L2086&gt;3), 'Raw Data'!I2086, 0))</f>
        <v>0</v>
      </c>
      <c r="G2092">
        <f>IF(ISBLANK('Raw Data'!J2086), 0, IF(AND(2=MATCH(LARGE('Raw Data'!G2086:J2086, 4), 'Raw Data'!G2086:J2086, 0), AND('Raw Data'!L2086-'Raw Data'!K2086&lt;4, 'Raw Data'!L2086-'Raw Data'!K2086&gt;0)), 'Raw Data'!H2086, 0))</f>
        <v>0</v>
      </c>
      <c r="H2092">
        <f>IF(ISBLANK('Raw Data'!J2086), 0, IF(AND(1=MATCH(LARGE('Raw Data'!G2086:J2086, 4), 'Raw Data'!G2086:J2086, 0), AND('Raw Data'!K2086-'Raw Data'!L2086&lt;4, 'Raw Data'!K2086-'Raw Data'!L2086&gt;0)), 'Raw Data'!G2086, 0))</f>
        <v>0</v>
      </c>
      <c r="I2092">
        <f>IF(ISBLANK('Raw Data'!J2086), 0, IF(AND(4=MATCH(LARGE('Raw Data'!G2086:J2086, 3), 'Raw Data'!G2086:J2086, 0), 'Raw Data'!L2086-'Raw Data'!K2086&gt;3), 'Raw Data'!J2086, 0))</f>
        <v>0</v>
      </c>
      <c r="J2092">
        <f>IF(ISBLANK('Raw Data'!J2086), 0, IF(AND(3=MATCH(LARGE('Raw Data'!G2086:J2086, 3), 'Raw Data'!G2086:J2086, 0), 'Raw Data'!K2086-'Raw Data'!L2086&gt;3), 'Raw Data'!I2086, 0))</f>
        <v>0</v>
      </c>
      <c r="K2092">
        <f>IF(ISBLANK('Raw Data'!J2086), 0, IF(AND(2=MATCH(LARGE('Raw Data'!G2086:J2086, 3), 'Raw Data'!G2086:J2086, 0), AND('Raw Data'!L2086-'Raw Data'!K2086&lt;4, 'Raw Data'!L2086-'Raw Data'!K2086&gt;0)), 'Raw Data'!H2086, 0))</f>
        <v>0</v>
      </c>
      <c r="L2092">
        <f>IF(ISBLANK('Raw Data'!J2086), 0, IF(AND(1=MATCH(LARGE('Raw Data'!G2086:J2086, 3), 'Raw Data'!G2086:J2086, 0), AND('Raw Data'!K2086-'Raw Data'!L2086&lt;4, 'Raw Data'!K2086-'Raw Data'!L2086&gt;0)), 'Raw Data'!G2086, 0))</f>
        <v>0</v>
      </c>
      <c r="M2092">
        <f>IF(ISBLANK('Raw Data'!J2086), 0, IF(AND(4=MATCH(LARGE('Raw Data'!G2086:J2086, 2), 'Raw Data'!G2086:J2086, 0), 'Raw Data'!L2086-'Raw Data'!K2086&gt;3), 'Raw Data'!J2086, 0))</f>
        <v>0</v>
      </c>
      <c r="N2092">
        <f>IF(ISBLANK('Raw Data'!J2086), 0, IF(AND(3=MATCH(LARGE('Raw Data'!G2086:J2086, 2), 'Raw Data'!G2086:J2086, 0), 'Raw Data'!K2086-'Raw Data'!L2086&gt;3), 'Raw Data'!I2086, 0))</f>
        <v>0</v>
      </c>
      <c r="O2092">
        <f>IF(ISBLANK('Raw Data'!J2086), 0, IF(AND(2=MATCH(LARGE('Raw Data'!G2086:J2086, 2), 'Raw Data'!G2086:J2086, 0), AND('Raw Data'!L2086-'Raw Data'!K2086&lt;4, 'Raw Data'!L2086-'Raw Data'!K2086&gt;0)), 'Raw Data'!H2086, 0))</f>
        <v>0</v>
      </c>
      <c r="P2092">
        <f>IF(ISBLANK('Raw Data'!J2086), 0, IF(AND(1=MATCH(LARGE('Raw Data'!G2086:J2086, 2), 'Raw Data'!G2086:J2086, 0), AND('Raw Data'!K2086-'Raw Data'!L2086&lt;4, 'Raw Data'!K2086-'Raw Data'!L2086&gt;0)), 'Raw Data'!G2086, 0))</f>
        <v>0</v>
      </c>
      <c r="Q2092">
        <f>IF(ISBLANK('Raw Data'!J2086), 0, IF(AND(4=MATCH(LARGE('Raw Data'!G2086:J2086, 1), 'Raw Data'!G2086:J2086, 0), 'Raw Data'!L2086-'Raw Data'!K2086&gt;3), 'Raw Data'!J2086, 0))</f>
        <v>0</v>
      </c>
      <c r="R2092">
        <f>IF(ISBLANK('Raw Data'!J2086), 0, IF(AND(3=MATCH(LARGE('Raw Data'!G2086:J2086, 1), 'Raw Data'!G2086:J2086, 0), 'Raw Data'!K2086-'Raw Data'!L2086&gt;3), 'Raw Data'!I2086, 0))</f>
        <v>0</v>
      </c>
      <c r="S2092">
        <f>IF(AND('Raw Data'!L2086-'Raw Data'!K2086&gt;4, 'Raw Data'!F2086&lt;'Raw Data'!C2086), 'Raw Data'!J2086, 0)</f>
        <v>0</v>
      </c>
      <c r="T2092">
        <f>IF(AND('Raw Data'!K2086-'Raw Data'!L2086&gt;4, 'Raw Data'!F2086&gt;'Raw Data'!C2086), 'Raw Data'!I2086, 0)</f>
        <v>0</v>
      </c>
      <c r="U2092">
        <f>IF(AND('Raw Data'!L2086-'Raw Data'!K2086&lt;3, 'Raw Data'!L2086&gt;'Raw Data'!K2086, 'Raw Data'!F2086&lt;'Raw Data'!C2086), 'Raw Data'!H2086, 0)</f>
        <v>0</v>
      </c>
      <c r="V2092">
        <f>IF(AND('Raw Data'!L2086-'Raw Data'!K2086&lt;3, 'Raw Data'!L2086&gt;'Raw Data'!K2086, 'Raw Data'!F2086&gt;'Raw Data'!C2086), 'Raw Data'!G2086, 0)</f>
        <v>0</v>
      </c>
    </row>
    <row r="2093" spans="1:22" x14ac:dyDescent="0.3">
      <c r="A2093">
        <f>IF(AND('Raw Data'!F2087&lt;'Raw Data'!C2087, 'Raw Data'!L2087&gt;'Raw Data'!K2087, 'Raw Data'!L2087-'Raw Data'!K2087&gt;3), 'Raw Data'!J2087, 0)</f>
        <v>0</v>
      </c>
      <c r="B2093">
        <f>IF(AND('Raw Data'!C2087&lt;'Raw Data'!F2087, 'Raw Data'!K2087&gt;'Raw Data'!L2087, 'Raw Data'!K2087-'Raw Data'!L2087&gt;3), 'Raw Data'!I2087, 0)</f>
        <v>0</v>
      </c>
      <c r="C2093">
        <f>IF(AND('Raw Data'!F2087&lt;'Raw Data'!C2087, 'Raw Data'!L2087&gt;'Raw Data'!K2087, 'Raw Data'!L2087-'Raw Data'!K2087&lt;4), 'Raw Data'!H2087, 0)</f>
        <v>0</v>
      </c>
      <c r="D2093">
        <f>IF(AND('Raw Data'!C2087&lt;'Raw Data'!F2087, 'Raw Data'!K2087&gt;'Raw Data'!L2087, 'Raw Data'!K2087-'Raw Data'!L2087&lt;4), 'Raw Data'!G2087, 0)</f>
        <v>0</v>
      </c>
      <c r="E2093">
        <f>IF(ISBLANK('Raw Data'!J2087), 0, IF(AND(4=MATCH(LARGE('Raw Data'!G2087:J2087, 4), 'Raw Data'!G2087:J2087, 0), 'Raw Data'!L2087-'Raw Data'!K2087&gt;3), 'Raw Data'!J2087, 0))</f>
        <v>0</v>
      </c>
      <c r="F2093">
        <f>IF(ISBLANK('Raw Data'!J2087), 0, IF(AND(3=MATCH(LARGE('Raw Data'!G2087:J2087, 4), 'Raw Data'!G2087:J2087, 0), 'Raw Data'!K2087-'Raw Data'!L2087&gt;3), 'Raw Data'!I2087, 0))</f>
        <v>0</v>
      </c>
      <c r="G2093">
        <f>IF(ISBLANK('Raw Data'!J2087), 0, IF(AND(2=MATCH(LARGE('Raw Data'!G2087:J2087, 4), 'Raw Data'!G2087:J2087, 0), AND('Raw Data'!L2087-'Raw Data'!K2087&lt;4, 'Raw Data'!L2087-'Raw Data'!K2087&gt;0)), 'Raw Data'!H2087, 0))</f>
        <v>0</v>
      </c>
      <c r="H2093">
        <f>IF(ISBLANK('Raw Data'!J2087), 0, IF(AND(1=MATCH(LARGE('Raw Data'!G2087:J2087, 4), 'Raw Data'!G2087:J2087, 0), AND('Raw Data'!K2087-'Raw Data'!L2087&lt;4, 'Raw Data'!K2087-'Raw Data'!L2087&gt;0)), 'Raw Data'!G2087, 0))</f>
        <v>0</v>
      </c>
      <c r="I2093">
        <f>IF(ISBLANK('Raw Data'!J2087), 0, IF(AND(4=MATCH(LARGE('Raw Data'!G2087:J2087, 3), 'Raw Data'!G2087:J2087, 0), 'Raw Data'!L2087-'Raw Data'!K2087&gt;3), 'Raw Data'!J2087, 0))</f>
        <v>0</v>
      </c>
      <c r="J2093">
        <f>IF(ISBLANK('Raw Data'!J2087), 0, IF(AND(3=MATCH(LARGE('Raw Data'!G2087:J2087, 3), 'Raw Data'!G2087:J2087, 0), 'Raw Data'!K2087-'Raw Data'!L2087&gt;3), 'Raw Data'!I2087, 0))</f>
        <v>0</v>
      </c>
      <c r="K2093">
        <f>IF(ISBLANK('Raw Data'!J2087), 0, IF(AND(2=MATCH(LARGE('Raw Data'!G2087:J2087, 3), 'Raw Data'!G2087:J2087, 0), AND('Raw Data'!L2087-'Raw Data'!K2087&lt;4, 'Raw Data'!L2087-'Raw Data'!K2087&gt;0)), 'Raw Data'!H2087, 0))</f>
        <v>0</v>
      </c>
      <c r="L2093">
        <f>IF(ISBLANK('Raw Data'!J2087), 0, IF(AND(1=MATCH(LARGE('Raw Data'!G2087:J2087, 3), 'Raw Data'!G2087:J2087, 0), AND('Raw Data'!K2087-'Raw Data'!L2087&lt;4, 'Raw Data'!K2087-'Raw Data'!L2087&gt;0)), 'Raw Data'!G2087, 0))</f>
        <v>0</v>
      </c>
      <c r="M2093">
        <f>IF(ISBLANK('Raw Data'!J2087), 0, IF(AND(4=MATCH(LARGE('Raw Data'!G2087:J2087, 2), 'Raw Data'!G2087:J2087, 0), 'Raw Data'!L2087-'Raw Data'!K2087&gt;3), 'Raw Data'!J2087, 0))</f>
        <v>0</v>
      </c>
      <c r="N2093">
        <f>IF(ISBLANK('Raw Data'!J2087), 0, IF(AND(3=MATCH(LARGE('Raw Data'!G2087:J2087, 2), 'Raw Data'!G2087:J2087, 0), 'Raw Data'!K2087-'Raw Data'!L2087&gt;3), 'Raw Data'!I2087, 0))</f>
        <v>0</v>
      </c>
      <c r="O2093">
        <f>IF(ISBLANK('Raw Data'!J2087), 0, IF(AND(2=MATCH(LARGE('Raw Data'!G2087:J2087, 2), 'Raw Data'!G2087:J2087, 0), AND('Raw Data'!L2087-'Raw Data'!K2087&lt;4, 'Raw Data'!L2087-'Raw Data'!K2087&gt;0)), 'Raw Data'!H2087, 0))</f>
        <v>0</v>
      </c>
      <c r="P2093">
        <f>IF(ISBLANK('Raw Data'!J2087), 0, IF(AND(1=MATCH(LARGE('Raw Data'!G2087:J2087, 2), 'Raw Data'!G2087:J2087, 0), AND('Raw Data'!K2087-'Raw Data'!L2087&lt;4, 'Raw Data'!K2087-'Raw Data'!L2087&gt;0)), 'Raw Data'!G2087, 0))</f>
        <v>0</v>
      </c>
      <c r="Q2093">
        <f>IF(ISBLANK('Raw Data'!J2087), 0, IF(AND(4=MATCH(LARGE('Raw Data'!G2087:J2087, 1), 'Raw Data'!G2087:J2087, 0), 'Raw Data'!L2087-'Raw Data'!K2087&gt;3), 'Raw Data'!J2087, 0))</f>
        <v>0</v>
      </c>
      <c r="R2093">
        <f>IF(ISBLANK('Raw Data'!J2087), 0, IF(AND(3=MATCH(LARGE('Raw Data'!G2087:J2087, 1), 'Raw Data'!G2087:J2087, 0), 'Raw Data'!K2087-'Raw Data'!L2087&gt;3), 'Raw Data'!I2087, 0))</f>
        <v>0</v>
      </c>
      <c r="S2093">
        <f>IF(AND('Raw Data'!L2087-'Raw Data'!K2087&gt;4, 'Raw Data'!F2087&lt;'Raw Data'!C2087), 'Raw Data'!J2087, 0)</f>
        <v>0</v>
      </c>
      <c r="T2093">
        <f>IF(AND('Raw Data'!K2087-'Raw Data'!L2087&gt;4, 'Raw Data'!F2087&gt;'Raw Data'!C2087), 'Raw Data'!I2087, 0)</f>
        <v>0</v>
      </c>
      <c r="U2093">
        <f>IF(AND('Raw Data'!L2087-'Raw Data'!K2087&lt;3, 'Raw Data'!L2087&gt;'Raw Data'!K2087, 'Raw Data'!F2087&lt;'Raw Data'!C2087), 'Raw Data'!H2087, 0)</f>
        <v>0</v>
      </c>
      <c r="V2093">
        <f>IF(AND('Raw Data'!L2087-'Raw Data'!K2087&lt;3, 'Raw Data'!L2087&gt;'Raw Data'!K2087, 'Raw Data'!F2087&gt;'Raw Data'!C2087), 'Raw Data'!G2087, 0)</f>
        <v>0</v>
      </c>
    </row>
    <row r="2094" spans="1:22" x14ac:dyDescent="0.3">
      <c r="A2094">
        <f>IF(AND('Raw Data'!F2088&lt;'Raw Data'!C2088, 'Raw Data'!L2088&gt;'Raw Data'!K2088, 'Raw Data'!L2088-'Raw Data'!K2088&gt;3), 'Raw Data'!J2088, 0)</f>
        <v>0</v>
      </c>
      <c r="B2094">
        <f>IF(AND('Raw Data'!C2088&lt;'Raw Data'!F2088, 'Raw Data'!K2088&gt;'Raw Data'!L2088, 'Raw Data'!K2088-'Raw Data'!L2088&gt;3), 'Raw Data'!I2088, 0)</f>
        <v>0</v>
      </c>
      <c r="C2094">
        <f>IF(AND('Raw Data'!F2088&lt;'Raw Data'!C2088, 'Raw Data'!L2088&gt;'Raw Data'!K2088, 'Raw Data'!L2088-'Raw Data'!K2088&lt;4), 'Raw Data'!H2088, 0)</f>
        <v>0</v>
      </c>
      <c r="D2094">
        <f>IF(AND('Raw Data'!C2088&lt;'Raw Data'!F2088, 'Raw Data'!K2088&gt;'Raw Data'!L2088, 'Raw Data'!K2088-'Raw Data'!L2088&lt;4), 'Raw Data'!G2088, 0)</f>
        <v>0</v>
      </c>
      <c r="E2094">
        <f>IF(ISBLANK('Raw Data'!J2088), 0, IF(AND(4=MATCH(LARGE('Raw Data'!G2088:J2088, 4), 'Raw Data'!G2088:J2088, 0), 'Raw Data'!L2088-'Raw Data'!K2088&gt;3), 'Raw Data'!J2088, 0))</f>
        <v>0</v>
      </c>
      <c r="F2094">
        <f>IF(ISBLANK('Raw Data'!J2088), 0, IF(AND(3=MATCH(LARGE('Raw Data'!G2088:J2088, 4), 'Raw Data'!G2088:J2088, 0), 'Raw Data'!K2088-'Raw Data'!L2088&gt;3), 'Raw Data'!I2088, 0))</f>
        <v>0</v>
      </c>
      <c r="G2094">
        <f>IF(ISBLANK('Raw Data'!J2088), 0, IF(AND(2=MATCH(LARGE('Raw Data'!G2088:J2088, 4), 'Raw Data'!G2088:J2088, 0), AND('Raw Data'!L2088-'Raw Data'!K2088&lt;4, 'Raw Data'!L2088-'Raw Data'!K2088&gt;0)), 'Raw Data'!H2088, 0))</f>
        <v>0</v>
      </c>
      <c r="H2094">
        <f>IF(ISBLANK('Raw Data'!J2088), 0, IF(AND(1=MATCH(LARGE('Raw Data'!G2088:J2088, 4), 'Raw Data'!G2088:J2088, 0), AND('Raw Data'!K2088-'Raw Data'!L2088&lt;4, 'Raw Data'!K2088-'Raw Data'!L2088&gt;0)), 'Raw Data'!G2088, 0))</f>
        <v>0</v>
      </c>
      <c r="I2094">
        <f>IF(ISBLANK('Raw Data'!J2088), 0, IF(AND(4=MATCH(LARGE('Raw Data'!G2088:J2088, 3), 'Raw Data'!G2088:J2088, 0), 'Raw Data'!L2088-'Raw Data'!K2088&gt;3), 'Raw Data'!J2088, 0))</f>
        <v>0</v>
      </c>
      <c r="J2094">
        <f>IF(ISBLANK('Raw Data'!J2088), 0, IF(AND(3=MATCH(LARGE('Raw Data'!G2088:J2088, 3), 'Raw Data'!G2088:J2088, 0), 'Raw Data'!K2088-'Raw Data'!L2088&gt;3), 'Raw Data'!I2088, 0))</f>
        <v>0</v>
      </c>
      <c r="K2094">
        <f>IF(ISBLANK('Raw Data'!J2088), 0, IF(AND(2=MATCH(LARGE('Raw Data'!G2088:J2088, 3), 'Raw Data'!G2088:J2088, 0), AND('Raw Data'!L2088-'Raw Data'!K2088&lt;4, 'Raw Data'!L2088-'Raw Data'!K2088&gt;0)), 'Raw Data'!H2088, 0))</f>
        <v>0</v>
      </c>
      <c r="L2094">
        <f>IF(ISBLANK('Raw Data'!J2088), 0, IF(AND(1=MATCH(LARGE('Raw Data'!G2088:J2088, 3), 'Raw Data'!G2088:J2088, 0), AND('Raw Data'!K2088-'Raw Data'!L2088&lt;4, 'Raw Data'!K2088-'Raw Data'!L2088&gt;0)), 'Raw Data'!G2088, 0))</f>
        <v>0</v>
      </c>
      <c r="M2094">
        <f>IF(ISBLANK('Raw Data'!J2088), 0, IF(AND(4=MATCH(LARGE('Raw Data'!G2088:J2088, 2), 'Raw Data'!G2088:J2088, 0), 'Raw Data'!L2088-'Raw Data'!K2088&gt;3), 'Raw Data'!J2088, 0))</f>
        <v>0</v>
      </c>
      <c r="N2094">
        <f>IF(ISBLANK('Raw Data'!J2088), 0, IF(AND(3=MATCH(LARGE('Raw Data'!G2088:J2088, 2), 'Raw Data'!G2088:J2088, 0), 'Raw Data'!K2088-'Raw Data'!L2088&gt;3), 'Raw Data'!I2088, 0))</f>
        <v>0</v>
      </c>
      <c r="O2094">
        <f>IF(ISBLANK('Raw Data'!J2088), 0, IF(AND(2=MATCH(LARGE('Raw Data'!G2088:J2088, 2), 'Raw Data'!G2088:J2088, 0), AND('Raw Data'!L2088-'Raw Data'!K2088&lt;4, 'Raw Data'!L2088-'Raw Data'!K2088&gt;0)), 'Raw Data'!H2088, 0))</f>
        <v>0</v>
      </c>
      <c r="P2094">
        <f>IF(ISBLANK('Raw Data'!J2088), 0, IF(AND(1=MATCH(LARGE('Raw Data'!G2088:J2088, 2), 'Raw Data'!G2088:J2088, 0), AND('Raw Data'!K2088-'Raw Data'!L2088&lt;4, 'Raw Data'!K2088-'Raw Data'!L2088&gt;0)), 'Raw Data'!G2088, 0))</f>
        <v>0</v>
      </c>
      <c r="Q2094">
        <f>IF(ISBLANK('Raw Data'!J2088), 0, IF(AND(4=MATCH(LARGE('Raw Data'!G2088:J2088, 1), 'Raw Data'!G2088:J2088, 0), 'Raw Data'!L2088-'Raw Data'!K2088&gt;3), 'Raw Data'!J2088, 0))</f>
        <v>0</v>
      </c>
      <c r="R2094">
        <f>IF(ISBLANK('Raw Data'!J2088), 0, IF(AND(3=MATCH(LARGE('Raw Data'!G2088:J2088, 1), 'Raw Data'!G2088:J2088, 0), 'Raw Data'!K2088-'Raw Data'!L2088&gt;3), 'Raw Data'!I2088, 0))</f>
        <v>0</v>
      </c>
      <c r="S2094">
        <f>IF(AND('Raw Data'!L2088-'Raw Data'!K2088&gt;4, 'Raw Data'!F2088&lt;'Raw Data'!C2088), 'Raw Data'!J2088, 0)</f>
        <v>0</v>
      </c>
      <c r="T2094">
        <f>IF(AND('Raw Data'!K2088-'Raw Data'!L2088&gt;4, 'Raw Data'!F2088&gt;'Raw Data'!C2088), 'Raw Data'!I2088, 0)</f>
        <v>0</v>
      </c>
      <c r="U2094">
        <f>IF(AND('Raw Data'!L2088-'Raw Data'!K2088&lt;3, 'Raw Data'!L2088&gt;'Raw Data'!K2088, 'Raw Data'!F2088&lt;'Raw Data'!C2088), 'Raw Data'!H2088, 0)</f>
        <v>0</v>
      </c>
      <c r="V2094">
        <f>IF(AND('Raw Data'!L2088-'Raw Data'!K2088&lt;3, 'Raw Data'!L2088&gt;'Raw Data'!K2088, 'Raw Data'!F2088&gt;'Raw Data'!C2088), 'Raw Data'!G2088, 0)</f>
        <v>0</v>
      </c>
    </row>
    <row r="2095" spans="1:22" x14ac:dyDescent="0.3">
      <c r="A2095">
        <f>IF(AND('Raw Data'!F2089&lt;'Raw Data'!C2089, 'Raw Data'!L2089&gt;'Raw Data'!K2089, 'Raw Data'!L2089-'Raw Data'!K2089&gt;3), 'Raw Data'!J2089, 0)</f>
        <v>0</v>
      </c>
      <c r="B2095">
        <f>IF(AND('Raw Data'!C2089&lt;'Raw Data'!F2089, 'Raw Data'!K2089&gt;'Raw Data'!L2089, 'Raw Data'!K2089-'Raw Data'!L2089&gt;3), 'Raw Data'!I2089, 0)</f>
        <v>0</v>
      </c>
      <c r="C2095">
        <f>IF(AND('Raw Data'!F2089&lt;'Raw Data'!C2089, 'Raw Data'!L2089&gt;'Raw Data'!K2089, 'Raw Data'!L2089-'Raw Data'!K2089&lt;4), 'Raw Data'!H2089, 0)</f>
        <v>0</v>
      </c>
      <c r="D2095">
        <f>IF(AND('Raw Data'!C2089&lt;'Raw Data'!F2089, 'Raw Data'!K2089&gt;'Raw Data'!L2089, 'Raw Data'!K2089-'Raw Data'!L2089&lt;4), 'Raw Data'!G2089, 0)</f>
        <v>0</v>
      </c>
      <c r="E2095">
        <f>IF(ISBLANK('Raw Data'!J2089), 0, IF(AND(4=MATCH(LARGE('Raw Data'!G2089:J2089, 4), 'Raw Data'!G2089:J2089, 0), 'Raw Data'!L2089-'Raw Data'!K2089&gt;3), 'Raw Data'!J2089, 0))</f>
        <v>0</v>
      </c>
      <c r="F2095">
        <f>IF(ISBLANK('Raw Data'!J2089), 0, IF(AND(3=MATCH(LARGE('Raw Data'!G2089:J2089, 4), 'Raw Data'!G2089:J2089, 0), 'Raw Data'!K2089-'Raw Data'!L2089&gt;3), 'Raw Data'!I2089, 0))</f>
        <v>0</v>
      </c>
      <c r="G2095">
        <f>IF(ISBLANK('Raw Data'!J2089), 0, IF(AND(2=MATCH(LARGE('Raw Data'!G2089:J2089, 4), 'Raw Data'!G2089:J2089, 0), AND('Raw Data'!L2089-'Raw Data'!K2089&lt;4, 'Raw Data'!L2089-'Raw Data'!K2089&gt;0)), 'Raw Data'!H2089, 0))</f>
        <v>0</v>
      </c>
      <c r="H2095">
        <f>IF(ISBLANK('Raw Data'!J2089), 0, IF(AND(1=MATCH(LARGE('Raw Data'!G2089:J2089, 4), 'Raw Data'!G2089:J2089, 0), AND('Raw Data'!K2089-'Raw Data'!L2089&lt;4, 'Raw Data'!K2089-'Raw Data'!L2089&gt;0)), 'Raw Data'!G2089, 0))</f>
        <v>0</v>
      </c>
      <c r="I2095">
        <f>IF(ISBLANK('Raw Data'!J2089), 0, IF(AND(4=MATCH(LARGE('Raw Data'!G2089:J2089, 3), 'Raw Data'!G2089:J2089, 0), 'Raw Data'!L2089-'Raw Data'!K2089&gt;3), 'Raw Data'!J2089, 0))</f>
        <v>0</v>
      </c>
      <c r="J2095">
        <f>IF(ISBLANK('Raw Data'!J2089), 0, IF(AND(3=MATCH(LARGE('Raw Data'!G2089:J2089, 3), 'Raw Data'!G2089:J2089, 0), 'Raw Data'!K2089-'Raw Data'!L2089&gt;3), 'Raw Data'!I2089, 0))</f>
        <v>0</v>
      </c>
      <c r="K2095">
        <f>IF(ISBLANK('Raw Data'!J2089), 0, IF(AND(2=MATCH(LARGE('Raw Data'!G2089:J2089, 3), 'Raw Data'!G2089:J2089, 0), AND('Raw Data'!L2089-'Raw Data'!K2089&lt;4, 'Raw Data'!L2089-'Raw Data'!K2089&gt;0)), 'Raw Data'!H2089, 0))</f>
        <v>0</v>
      </c>
      <c r="L2095">
        <f>IF(ISBLANK('Raw Data'!J2089), 0, IF(AND(1=MATCH(LARGE('Raw Data'!G2089:J2089, 3), 'Raw Data'!G2089:J2089, 0), AND('Raw Data'!K2089-'Raw Data'!L2089&lt;4, 'Raw Data'!K2089-'Raw Data'!L2089&gt;0)), 'Raw Data'!G2089, 0))</f>
        <v>0</v>
      </c>
      <c r="M2095">
        <f>IF(ISBLANK('Raw Data'!J2089), 0, IF(AND(4=MATCH(LARGE('Raw Data'!G2089:J2089, 2), 'Raw Data'!G2089:J2089, 0), 'Raw Data'!L2089-'Raw Data'!K2089&gt;3), 'Raw Data'!J2089, 0))</f>
        <v>0</v>
      </c>
      <c r="N2095">
        <f>IF(ISBLANK('Raw Data'!J2089), 0, IF(AND(3=MATCH(LARGE('Raw Data'!G2089:J2089, 2), 'Raw Data'!G2089:J2089, 0), 'Raw Data'!K2089-'Raw Data'!L2089&gt;3), 'Raw Data'!I2089, 0))</f>
        <v>0</v>
      </c>
      <c r="O2095">
        <f>IF(ISBLANK('Raw Data'!J2089), 0, IF(AND(2=MATCH(LARGE('Raw Data'!G2089:J2089, 2), 'Raw Data'!G2089:J2089, 0), AND('Raw Data'!L2089-'Raw Data'!K2089&lt;4, 'Raw Data'!L2089-'Raw Data'!K2089&gt;0)), 'Raw Data'!H2089, 0))</f>
        <v>0</v>
      </c>
      <c r="P2095">
        <f>IF(ISBLANK('Raw Data'!J2089), 0, IF(AND(1=MATCH(LARGE('Raw Data'!G2089:J2089, 2), 'Raw Data'!G2089:J2089, 0), AND('Raw Data'!K2089-'Raw Data'!L2089&lt;4, 'Raw Data'!K2089-'Raw Data'!L2089&gt;0)), 'Raw Data'!G2089, 0))</f>
        <v>0</v>
      </c>
      <c r="Q2095">
        <f>IF(ISBLANK('Raw Data'!J2089), 0, IF(AND(4=MATCH(LARGE('Raw Data'!G2089:J2089, 1), 'Raw Data'!G2089:J2089, 0), 'Raw Data'!L2089-'Raw Data'!K2089&gt;3), 'Raw Data'!J2089, 0))</f>
        <v>0</v>
      </c>
      <c r="R2095">
        <f>IF(ISBLANK('Raw Data'!J2089), 0, IF(AND(3=MATCH(LARGE('Raw Data'!G2089:J2089, 1), 'Raw Data'!G2089:J2089, 0), 'Raw Data'!K2089-'Raw Data'!L2089&gt;3), 'Raw Data'!I2089, 0))</f>
        <v>0</v>
      </c>
      <c r="S2095">
        <f>IF(AND('Raw Data'!L2089-'Raw Data'!K2089&gt;4, 'Raw Data'!F2089&lt;'Raw Data'!C2089), 'Raw Data'!J2089, 0)</f>
        <v>0</v>
      </c>
      <c r="T2095">
        <f>IF(AND('Raw Data'!K2089-'Raw Data'!L2089&gt;4, 'Raw Data'!F2089&gt;'Raw Data'!C2089), 'Raw Data'!I2089, 0)</f>
        <v>0</v>
      </c>
      <c r="U2095">
        <f>IF(AND('Raw Data'!L2089-'Raw Data'!K2089&lt;3, 'Raw Data'!L2089&gt;'Raw Data'!K2089, 'Raw Data'!F2089&lt;'Raw Data'!C2089), 'Raw Data'!H2089, 0)</f>
        <v>0</v>
      </c>
      <c r="V2095">
        <f>IF(AND('Raw Data'!L2089-'Raw Data'!K2089&lt;3, 'Raw Data'!L2089&gt;'Raw Data'!K2089, 'Raw Data'!F2089&gt;'Raw Data'!C2089), 'Raw Data'!G2089, 0)</f>
        <v>0</v>
      </c>
    </row>
    <row r="2096" spans="1:22" x14ac:dyDescent="0.3">
      <c r="A2096">
        <f>IF(AND('Raw Data'!F2090&lt;'Raw Data'!C2090, 'Raw Data'!L2090&gt;'Raw Data'!K2090, 'Raw Data'!L2090-'Raw Data'!K2090&gt;3), 'Raw Data'!J2090, 0)</f>
        <v>0</v>
      </c>
      <c r="B2096">
        <f>IF(AND('Raw Data'!C2090&lt;'Raw Data'!F2090, 'Raw Data'!K2090&gt;'Raw Data'!L2090, 'Raw Data'!K2090-'Raw Data'!L2090&gt;3), 'Raw Data'!I2090, 0)</f>
        <v>0</v>
      </c>
      <c r="C2096">
        <f>IF(AND('Raw Data'!F2090&lt;'Raw Data'!C2090, 'Raw Data'!L2090&gt;'Raw Data'!K2090, 'Raw Data'!L2090-'Raw Data'!K2090&lt;4), 'Raw Data'!H2090, 0)</f>
        <v>0</v>
      </c>
      <c r="D2096">
        <f>IF(AND('Raw Data'!C2090&lt;'Raw Data'!F2090, 'Raw Data'!K2090&gt;'Raw Data'!L2090, 'Raw Data'!K2090-'Raw Data'!L2090&lt;4), 'Raw Data'!G2090, 0)</f>
        <v>0</v>
      </c>
      <c r="E2096">
        <f>IF(ISBLANK('Raw Data'!J2090), 0, IF(AND(4=MATCH(LARGE('Raw Data'!G2090:J2090, 4), 'Raw Data'!G2090:J2090, 0), 'Raw Data'!L2090-'Raw Data'!K2090&gt;3), 'Raw Data'!J2090, 0))</f>
        <v>0</v>
      </c>
      <c r="F2096">
        <f>IF(ISBLANK('Raw Data'!J2090), 0, IF(AND(3=MATCH(LARGE('Raw Data'!G2090:J2090, 4), 'Raw Data'!G2090:J2090, 0), 'Raw Data'!K2090-'Raw Data'!L2090&gt;3), 'Raw Data'!I2090, 0))</f>
        <v>0</v>
      </c>
      <c r="G2096">
        <f>IF(ISBLANK('Raw Data'!J2090), 0, IF(AND(2=MATCH(LARGE('Raw Data'!G2090:J2090, 4), 'Raw Data'!G2090:J2090, 0), AND('Raw Data'!L2090-'Raw Data'!K2090&lt;4, 'Raw Data'!L2090-'Raw Data'!K2090&gt;0)), 'Raw Data'!H2090, 0))</f>
        <v>0</v>
      </c>
      <c r="H2096">
        <f>IF(ISBLANK('Raw Data'!J2090), 0, IF(AND(1=MATCH(LARGE('Raw Data'!G2090:J2090, 4), 'Raw Data'!G2090:J2090, 0), AND('Raw Data'!K2090-'Raw Data'!L2090&lt;4, 'Raw Data'!K2090-'Raw Data'!L2090&gt;0)), 'Raw Data'!G2090, 0))</f>
        <v>0</v>
      </c>
      <c r="I2096">
        <f>IF(ISBLANK('Raw Data'!J2090), 0, IF(AND(4=MATCH(LARGE('Raw Data'!G2090:J2090, 3), 'Raw Data'!G2090:J2090, 0), 'Raw Data'!L2090-'Raw Data'!K2090&gt;3), 'Raw Data'!J2090, 0))</f>
        <v>0</v>
      </c>
      <c r="J2096">
        <f>IF(ISBLANK('Raw Data'!J2090), 0, IF(AND(3=MATCH(LARGE('Raw Data'!G2090:J2090, 3), 'Raw Data'!G2090:J2090, 0), 'Raw Data'!K2090-'Raw Data'!L2090&gt;3), 'Raw Data'!I2090, 0))</f>
        <v>0</v>
      </c>
      <c r="K2096">
        <f>IF(ISBLANK('Raw Data'!J2090), 0, IF(AND(2=MATCH(LARGE('Raw Data'!G2090:J2090, 3), 'Raw Data'!G2090:J2090, 0), AND('Raw Data'!L2090-'Raw Data'!K2090&lt;4, 'Raw Data'!L2090-'Raw Data'!K2090&gt;0)), 'Raw Data'!H2090, 0))</f>
        <v>0</v>
      </c>
      <c r="L2096">
        <f>IF(ISBLANK('Raw Data'!J2090), 0, IF(AND(1=MATCH(LARGE('Raw Data'!G2090:J2090, 3), 'Raw Data'!G2090:J2090, 0), AND('Raw Data'!K2090-'Raw Data'!L2090&lt;4, 'Raw Data'!K2090-'Raw Data'!L2090&gt;0)), 'Raw Data'!G2090, 0))</f>
        <v>0</v>
      </c>
      <c r="M2096">
        <f>IF(ISBLANK('Raw Data'!J2090), 0, IF(AND(4=MATCH(LARGE('Raw Data'!G2090:J2090, 2), 'Raw Data'!G2090:J2090, 0), 'Raw Data'!L2090-'Raw Data'!K2090&gt;3), 'Raw Data'!J2090, 0))</f>
        <v>0</v>
      </c>
      <c r="N2096">
        <f>IF(ISBLANK('Raw Data'!J2090), 0, IF(AND(3=MATCH(LARGE('Raw Data'!G2090:J2090, 2), 'Raw Data'!G2090:J2090, 0), 'Raw Data'!K2090-'Raw Data'!L2090&gt;3), 'Raw Data'!I2090, 0))</f>
        <v>0</v>
      </c>
      <c r="O2096">
        <f>IF(ISBLANK('Raw Data'!J2090), 0, IF(AND(2=MATCH(LARGE('Raw Data'!G2090:J2090, 2), 'Raw Data'!G2090:J2090, 0), AND('Raw Data'!L2090-'Raw Data'!K2090&lt;4, 'Raw Data'!L2090-'Raw Data'!K2090&gt;0)), 'Raw Data'!H2090, 0))</f>
        <v>0</v>
      </c>
      <c r="P2096">
        <f>IF(ISBLANK('Raw Data'!J2090), 0, IF(AND(1=MATCH(LARGE('Raw Data'!G2090:J2090, 2), 'Raw Data'!G2090:J2090, 0), AND('Raw Data'!K2090-'Raw Data'!L2090&lt;4, 'Raw Data'!K2090-'Raw Data'!L2090&gt;0)), 'Raw Data'!G2090, 0))</f>
        <v>0</v>
      </c>
      <c r="Q2096">
        <f>IF(ISBLANK('Raw Data'!J2090), 0, IF(AND(4=MATCH(LARGE('Raw Data'!G2090:J2090, 1), 'Raw Data'!G2090:J2090, 0), 'Raw Data'!L2090-'Raw Data'!K2090&gt;3), 'Raw Data'!J2090, 0))</f>
        <v>0</v>
      </c>
      <c r="R2096">
        <f>IF(ISBLANK('Raw Data'!J2090), 0, IF(AND(3=MATCH(LARGE('Raw Data'!G2090:J2090, 1), 'Raw Data'!G2090:J2090, 0), 'Raw Data'!K2090-'Raw Data'!L2090&gt;3), 'Raw Data'!I2090, 0))</f>
        <v>0</v>
      </c>
      <c r="S2096">
        <f>IF(AND('Raw Data'!L2090-'Raw Data'!K2090&gt;4, 'Raw Data'!F2090&lt;'Raw Data'!C2090), 'Raw Data'!J2090, 0)</f>
        <v>0</v>
      </c>
      <c r="T2096">
        <f>IF(AND('Raw Data'!K2090-'Raw Data'!L2090&gt;4, 'Raw Data'!F2090&gt;'Raw Data'!C2090), 'Raw Data'!I2090, 0)</f>
        <v>0</v>
      </c>
      <c r="U2096">
        <f>IF(AND('Raw Data'!L2090-'Raw Data'!K2090&lt;3, 'Raw Data'!L2090&gt;'Raw Data'!K2090, 'Raw Data'!F2090&lt;'Raw Data'!C2090), 'Raw Data'!H2090, 0)</f>
        <v>0</v>
      </c>
      <c r="V2096">
        <f>IF(AND('Raw Data'!L2090-'Raw Data'!K2090&lt;3, 'Raw Data'!L2090&gt;'Raw Data'!K2090, 'Raw Data'!F2090&gt;'Raw Data'!C2090), 'Raw Data'!G2090, 0)</f>
        <v>0</v>
      </c>
    </row>
    <row r="2097" spans="1:22" x14ac:dyDescent="0.3">
      <c r="A2097">
        <f>IF(AND('Raw Data'!F2091&lt;'Raw Data'!C2091, 'Raw Data'!L2091&gt;'Raw Data'!K2091, 'Raw Data'!L2091-'Raw Data'!K2091&gt;3), 'Raw Data'!J2091, 0)</f>
        <v>0</v>
      </c>
      <c r="B2097">
        <f>IF(AND('Raw Data'!C2091&lt;'Raw Data'!F2091, 'Raw Data'!K2091&gt;'Raw Data'!L2091, 'Raw Data'!K2091-'Raw Data'!L2091&gt;3), 'Raw Data'!I2091, 0)</f>
        <v>0</v>
      </c>
      <c r="C2097">
        <f>IF(AND('Raw Data'!F2091&lt;'Raw Data'!C2091, 'Raw Data'!L2091&gt;'Raw Data'!K2091, 'Raw Data'!L2091-'Raw Data'!K2091&lt;4), 'Raw Data'!H2091, 0)</f>
        <v>0</v>
      </c>
      <c r="D2097">
        <f>IF(AND('Raw Data'!C2091&lt;'Raw Data'!F2091, 'Raw Data'!K2091&gt;'Raw Data'!L2091, 'Raw Data'!K2091-'Raw Data'!L2091&lt;4), 'Raw Data'!G2091, 0)</f>
        <v>0</v>
      </c>
      <c r="E2097">
        <f>IF(ISBLANK('Raw Data'!J2091), 0, IF(AND(4=MATCH(LARGE('Raw Data'!G2091:J2091, 4), 'Raw Data'!G2091:J2091, 0), 'Raw Data'!L2091-'Raw Data'!K2091&gt;3), 'Raw Data'!J2091, 0))</f>
        <v>0</v>
      </c>
      <c r="F2097">
        <f>IF(ISBLANK('Raw Data'!J2091), 0, IF(AND(3=MATCH(LARGE('Raw Data'!G2091:J2091, 4), 'Raw Data'!G2091:J2091, 0), 'Raw Data'!K2091-'Raw Data'!L2091&gt;3), 'Raw Data'!I2091, 0))</f>
        <v>0</v>
      </c>
      <c r="G2097">
        <f>IF(ISBLANK('Raw Data'!J2091), 0, IF(AND(2=MATCH(LARGE('Raw Data'!G2091:J2091, 4), 'Raw Data'!G2091:J2091, 0), AND('Raw Data'!L2091-'Raw Data'!K2091&lt;4, 'Raw Data'!L2091-'Raw Data'!K2091&gt;0)), 'Raw Data'!H2091, 0))</f>
        <v>0</v>
      </c>
      <c r="H2097">
        <f>IF(ISBLANK('Raw Data'!J2091), 0, IF(AND(1=MATCH(LARGE('Raw Data'!G2091:J2091, 4), 'Raw Data'!G2091:J2091, 0), AND('Raw Data'!K2091-'Raw Data'!L2091&lt;4, 'Raw Data'!K2091-'Raw Data'!L2091&gt;0)), 'Raw Data'!G2091, 0))</f>
        <v>0</v>
      </c>
      <c r="I2097">
        <f>IF(ISBLANK('Raw Data'!J2091), 0, IF(AND(4=MATCH(LARGE('Raw Data'!G2091:J2091, 3), 'Raw Data'!G2091:J2091, 0), 'Raw Data'!L2091-'Raw Data'!K2091&gt;3), 'Raw Data'!J2091, 0))</f>
        <v>0</v>
      </c>
      <c r="J2097">
        <f>IF(ISBLANK('Raw Data'!J2091), 0, IF(AND(3=MATCH(LARGE('Raw Data'!G2091:J2091, 3), 'Raw Data'!G2091:J2091, 0), 'Raw Data'!K2091-'Raw Data'!L2091&gt;3), 'Raw Data'!I2091, 0))</f>
        <v>0</v>
      </c>
      <c r="K2097">
        <f>IF(ISBLANK('Raw Data'!J2091), 0, IF(AND(2=MATCH(LARGE('Raw Data'!G2091:J2091, 3), 'Raw Data'!G2091:J2091, 0), AND('Raw Data'!L2091-'Raw Data'!K2091&lt;4, 'Raw Data'!L2091-'Raw Data'!K2091&gt;0)), 'Raw Data'!H2091, 0))</f>
        <v>0</v>
      </c>
      <c r="L2097">
        <f>IF(ISBLANK('Raw Data'!J2091), 0, IF(AND(1=MATCH(LARGE('Raw Data'!G2091:J2091, 3), 'Raw Data'!G2091:J2091, 0), AND('Raw Data'!K2091-'Raw Data'!L2091&lt;4, 'Raw Data'!K2091-'Raw Data'!L2091&gt;0)), 'Raw Data'!G2091, 0))</f>
        <v>0</v>
      </c>
      <c r="M2097">
        <f>IF(ISBLANK('Raw Data'!J2091), 0, IF(AND(4=MATCH(LARGE('Raw Data'!G2091:J2091, 2), 'Raw Data'!G2091:J2091, 0), 'Raw Data'!L2091-'Raw Data'!K2091&gt;3), 'Raw Data'!J2091, 0))</f>
        <v>0</v>
      </c>
      <c r="N2097">
        <f>IF(ISBLANK('Raw Data'!J2091), 0, IF(AND(3=MATCH(LARGE('Raw Data'!G2091:J2091, 2), 'Raw Data'!G2091:J2091, 0), 'Raw Data'!K2091-'Raw Data'!L2091&gt;3), 'Raw Data'!I2091, 0))</f>
        <v>0</v>
      </c>
      <c r="O2097">
        <f>IF(ISBLANK('Raw Data'!J2091), 0, IF(AND(2=MATCH(LARGE('Raw Data'!G2091:J2091, 2), 'Raw Data'!G2091:J2091, 0), AND('Raw Data'!L2091-'Raw Data'!K2091&lt;4, 'Raw Data'!L2091-'Raw Data'!K2091&gt;0)), 'Raw Data'!H2091, 0))</f>
        <v>0</v>
      </c>
      <c r="P2097">
        <f>IF(ISBLANK('Raw Data'!J2091), 0, IF(AND(1=MATCH(LARGE('Raw Data'!G2091:J2091, 2), 'Raw Data'!G2091:J2091, 0), AND('Raw Data'!K2091-'Raw Data'!L2091&lt;4, 'Raw Data'!K2091-'Raw Data'!L2091&gt;0)), 'Raw Data'!G2091, 0))</f>
        <v>0</v>
      </c>
      <c r="Q2097">
        <f>IF(ISBLANK('Raw Data'!J2091), 0, IF(AND(4=MATCH(LARGE('Raw Data'!G2091:J2091, 1), 'Raw Data'!G2091:J2091, 0), 'Raw Data'!L2091-'Raw Data'!K2091&gt;3), 'Raw Data'!J2091, 0))</f>
        <v>0</v>
      </c>
      <c r="R2097">
        <f>IF(ISBLANK('Raw Data'!J2091), 0, IF(AND(3=MATCH(LARGE('Raw Data'!G2091:J2091, 1), 'Raw Data'!G2091:J2091, 0), 'Raw Data'!K2091-'Raw Data'!L2091&gt;3), 'Raw Data'!I2091, 0))</f>
        <v>0</v>
      </c>
      <c r="S2097">
        <f>IF(AND('Raw Data'!L2091-'Raw Data'!K2091&gt;4, 'Raw Data'!F2091&lt;'Raw Data'!C2091), 'Raw Data'!J2091, 0)</f>
        <v>0</v>
      </c>
      <c r="T2097">
        <f>IF(AND('Raw Data'!K2091-'Raw Data'!L2091&gt;4, 'Raw Data'!F2091&gt;'Raw Data'!C2091), 'Raw Data'!I2091, 0)</f>
        <v>0</v>
      </c>
      <c r="U2097">
        <f>IF(AND('Raw Data'!L2091-'Raw Data'!K2091&lt;3, 'Raw Data'!L2091&gt;'Raw Data'!K2091, 'Raw Data'!F2091&lt;'Raw Data'!C2091), 'Raw Data'!H2091, 0)</f>
        <v>0</v>
      </c>
      <c r="V2097">
        <f>IF(AND('Raw Data'!L2091-'Raw Data'!K2091&lt;3, 'Raw Data'!L2091&gt;'Raw Data'!K2091, 'Raw Data'!F2091&gt;'Raw Data'!C2091), 'Raw Data'!G2091, 0)</f>
        <v>0</v>
      </c>
    </row>
    <row r="2098" spans="1:22" x14ac:dyDescent="0.3">
      <c r="A2098">
        <f>IF(AND('Raw Data'!F2092&lt;'Raw Data'!C2092, 'Raw Data'!L2092&gt;'Raw Data'!K2092, 'Raw Data'!L2092-'Raw Data'!K2092&gt;3), 'Raw Data'!J2092, 0)</f>
        <v>0</v>
      </c>
      <c r="B2098">
        <f>IF(AND('Raw Data'!C2092&lt;'Raw Data'!F2092, 'Raw Data'!K2092&gt;'Raw Data'!L2092, 'Raw Data'!K2092-'Raw Data'!L2092&gt;3), 'Raw Data'!I2092, 0)</f>
        <v>0</v>
      </c>
      <c r="C2098">
        <f>IF(AND('Raw Data'!F2092&lt;'Raw Data'!C2092, 'Raw Data'!L2092&gt;'Raw Data'!K2092, 'Raw Data'!L2092-'Raw Data'!K2092&lt;4), 'Raw Data'!H2092, 0)</f>
        <v>0</v>
      </c>
      <c r="D2098">
        <f>IF(AND('Raw Data'!C2092&lt;'Raw Data'!F2092, 'Raw Data'!K2092&gt;'Raw Data'!L2092, 'Raw Data'!K2092-'Raw Data'!L2092&lt;4), 'Raw Data'!G2092, 0)</f>
        <v>0</v>
      </c>
      <c r="E2098">
        <f>IF(ISBLANK('Raw Data'!J2092), 0, IF(AND(4=MATCH(LARGE('Raw Data'!G2092:J2092, 4), 'Raw Data'!G2092:J2092, 0), 'Raw Data'!L2092-'Raw Data'!K2092&gt;3), 'Raw Data'!J2092, 0))</f>
        <v>0</v>
      </c>
      <c r="F2098">
        <f>IF(ISBLANK('Raw Data'!J2092), 0, IF(AND(3=MATCH(LARGE('Raw Data'!G2092:J2092, 4), 'Raw Data'!G2092:J2092, 0), 'Raw Data'!K2092-'Raw Data'!L2092&gt;3), 'Raw Data'!I2092, 0))</f>
        <v>0</v>
      </c>
      <c r="G2098">
        <f>IF(ISBLANK('Raw Data'!J2092), 0, IF(AND(2=MATCH(LARGE('Raw Data'!G2092:J2092, 4), 'Raw Data'!G2092:J2092, 0), AND('Raw Data'!L2092-'Raw Data'!K2092&lt;4, 'Raw Data'!L2092-'Raw Data'!K2092&gt;0)), 'Raw Data'!H2092, 0))</f>
        <v>0</v>
      </c>
      <c r="H2098">
        <f>IF(ISBLANK('Raw Data'!J2092), 0, IF(AND(1=MATCH(LARGE('Raw Data'!G2092:J2092, 4), 'Raw Data'!G2092:J2092, 0), AND('Raw Data'!K2092-'Raw Data'!L2092&lt;4, 'Raw Data'!K2092-'Raw Data'!L2092&gt;0)), 'Raw Data'!G2092, 0))</f>
        <v>0</v>
      </c>
      <c r="I2098">
        <f>IF(ISBLANK('Raw Data'!J2092), 0, IF(AND(4=MATCH(LARGE('Raw Data'!G2092:J2092, 3), 'Raw Data'!G2092:J2092, 0), 'Raw Data'!L2092-'Raw Data'!K2092&gt;3), 'Raw Data'!J2092, 0))</f>
        <v>0</v>
      </c>
      <c r="J2098">
        <f>IF(ISBLANK('Raw Data'!J2092), 0, IF(AND(3=MATCH(LARGE('Raw Data'!G2092:J2092, 3), 'Raw Data'!G2092:J2092, 0), 'Raw Data'!K2092-'Raw Data'!L2092&gt;3), 'Raw Data'!I2092, 0))</f>
        <v>0</v>
      </c>
      <c r="K2098">
        <f>IF(ISBLANK('Raw Data'!J2092), 0, IF(AND(2=MATCH(LARGE('Raw Data'!G2092:J2092, 3), 'Raw Data'!G2092:J2092, 0), AND('Raw Data'!L2092-'Raw Data'!K2092&lt;4, 'Raw Data'!L2092-'Raw Data'!K2092&gt;0)), 'Raw Data'!H2092, 0))</f>
        <v>0</v>
      </c>
      <c r="L2098">
        <f>IF(ISBLANK('Raw Data'!J2092), 0, IF(AND(1=MATCH(LARGE('Raw Data'!G2092:J2092, 3), 'Raw Data'!G2092:J2092, 0), AND('Raw Data'!K2092-'Raw Data'!L2092&lt;4, 'Raw Data'!K2092-'Raw Data'!L2092&gt;0)), 'Raw Data'!G2092, 0))</f>
        <v>0</v>
      </c>
      <c r="M2098">
        <f>IF(ISBLANK('Raw Data'!J2092), 0, IF(AND(4=MATCH(LARGE('Raw Data'!G2092:J2092, 2), 'Raw Data'!G2092:J2092, 0), 'Raw Data'!L2092-'Raw Data'!K2092&gt;3), 'Raw Data'!J2092, 0))</f>
        <v>0</v>
      </c>
      <c r="N2098">
        <f>IF(ISBLANK('Raw Data'!J2092), 0, IF(AND(3=MATCH(LARGE('Raw Data'!G2092:J2092, 2), 'Raw Data'!G2092:J2092, 0), 'Raw Data'!K2092-'Raw Data'!L2092&gt;3), 'Raw Data'!I2092, 0))</f>
        <v>0</v>
      </c>
      <c r="O2098">
        <f>IF(ISBLANK('Raw Data'!J2092), 0, IF(AND(2=MATCH(LARGE('Raw Data'!G2092:J2092, 2), 'Raw Data'!G2092:J2092, 0), AND('Raw Data'!L2092-'Raw Data'!K2092&lt;4, 'Raw Data'!L2092-'Raw Data'!K2092&gt;0)), 'Raw Data'!H2092, 0))</f>
        <v>0</v>
      </c>
      <c r="P2098">
        <f>IF(ISBLANK('Raw Data'!J2092), 0, IF(AND(1=MATCH(LARGE('Raw Data'!G2092:J2092, 2), 'Raw Data'!G2092:J2092, 0), AND('Raw Data'!K2092-'Raw Data'!L2092&lt;4, 'Raw Data'!K2092-'Raw Data'!L2092&gt;0)), 'Raw Data'!G2092, 0))</f>
        <v>0</v>
      </c>
      <c r="Q2098">
        <f>IF(ISBLANK('Raw Data'!J2092), 0, IF(AND(4=MATCH(LARGE('Raw Data'!G2092:J2092, 1), 'Raw Data'!G2092:J2092, 0), 'Raw Data'!L2092-'Raw Data'!K2092&gt;3), 'Raw Data'!J2092, 0))</f>
        <v>0</v>
      </c>
      <c r="R2098">
        <f>IF(ISBLANK('Raw Data'!J2092), 0, IF(AND(3=MATCH(LARGE('Raw Data'!G2092:J2092, 1), 'Raw Data'!G2092:J2092, 0), 'Raw Data'!K2092-'Raw Data'!L2092&gt;3), 'Raw Data'!I2092, 0))</f>
        <v>0</v>
      </c>
      <c r="S2098">
        <f>IF(AND('Raw Data'!L2092-'Raw Data'!K2092&gt;4, 'Raw Data'!F2092&lt;'Raw Data'!C2092), 'Raw Data'!J2092, 0)</f>
        <v>0</v>
      </c>
      <c r="T2098">
        <f>IF(AND('Raw Data'!K2092-'Raw Data'!L2092&gt;4, 'Raw Data'!F2092&gt;'Raw Data'!C2092), 'Raw Data'!I2092, 0)</f>
        <v>0</v>
      </c>
      <c r="U2098">
        <f>IF(AND('Raw Data'!L2092-'Raw Data'!K2092&lt;3, 'Raw Data'!L2092&gt;'Raw Data'!K2092, 'Raw Data'!F2092&lt;'Raw Data'!C2092), 'Raw Data'!H2092, 0)</f>
        <v>0</v>
      </c>
      <c r="V2098">
        <f>IF(AND('Raw Data'!L2092-'Raw Data'!K2092&lt;3, 'Raw Data'!L2092&gt;'Raw Data'!K2092, 'Raw Data'!F2092&gt;'Raw Data'!C2092), 'Raw Data'!G2092, 0)</f>
        <v>0</v>
      </c>
    </row>
    <row r="2099" spans="1:22" x14ac:dyDescent="0.3">
      <c r="A2099">
        <f>IF(AND('Raw Data'!F2093&lt;'Raw Data'!C2093, 'Raw Data'!L2093&gt;'Raw Data'!K2093, 'Raw Data'!L2093-'Raw Data'!K2093&gt;3), 'Raw Data'!J2093, 0)</f>
        <v>0</v>
      </c>
      <c r="B2099">
        <f>IF(AND('Raw Data'!C2093&lt;'Raw Data'!F2093, 'Raw Data'!K2093&gt;'Raw Data'!L2093, 'Raw Data'!K2093-'Raw Data'!L2093&gt;3), 'Raw Data'!I2093, 0)</f>
        <v>0</v>
      </c>
      <c r="C2099">
        <f>IF(AND('Raw Data'!F2093&lt;'Raw Data'!C2093, 'Raw Data'!L2093&gt;'Raw Data'!K2093, 'Raw Data'!L2093-'Raw Data'!K2093&lt;4), 'Raw Data'!H2093, 0)</f>
        <v>0</v>
      </c>
      <c r="D2099">
        <f>IF(AND('Raw Data'!C2093&lt;'Raw Data'!F2093, 'Raw Data'!K2093&gt;'Raw Data'!L2093, 'Raw Data'!K2093-'Raw Data'!L2093&lt;4), 'Raw Data'!G2093, 0)</f>
        <v>0</v>
      </c>
      <c r="E2099">
        <f>IF(ISBLANK('Raw Data'!J2093), 0, IF(AND(4=MATCH(LARGE('Raw Data'!G2093:J2093, 4), 'Raw Data'!G2093:J2093, 0), 'Raw Data'!L2093-'Raw Data'!K2093&gt;3), 'Raw Data'!J2093, 0))</f>
        <v>0</v>
      </c>
      <c r="F2099">
        <f>IF(ISBLANK('Raw Data'!J2093), 0, IF(AND(3=MATCH(LARGE('Raw Data'!G2093:J2093, 4), 'Raw Data'!G2093:J2093, 0), 'Raw Data'!K2093-'Raw Data'!L2093&gt;3), 'Raw Data'!I2093, 0))</f>
        <v>0</v>
      </c>
      <c r="G2099">
        <f>IF(ISBLANK('Raw Data'!J2093), 0, IF(AND(2=MATCH(LARGE('Raw Data'!G2093:J2093, 4), 'Raw Data'!G2093:J2093, 0), AND('Raw Data'!L2093-'Raw Data'!K2093&lt;4, 'Raw Data'!L2093-'Raw Data'!K2093&gt;0)), 'Raw Data'!H2093, 0))</f>
        <v>0</v>
      </c>
      <c r="H2099">
        <f>IF(ISBLANK('Raw Data'!J2093), 0, IF(AND(1=MATCH(LARGE('Raw Data'!G2093:J2093, 4), 'Raw Data'!G2093:J2093, 0), AND('Raw Data'!K2093-'Raw Data'!L2093&lt;4, 'Raw Data'!K2093-'Raw Data'!L2093&gt;0)), 'Raw Data'!G2093, 0))</f>
        <v>0</v>
      </c>
      <c r="I2099">
        <f>IF(ISBLANK('Raw Data'!J2093), 0, IF(AND(4=MATCH(LARGE('Raw Data'!G2093:J2093, 3), 'Raw Data'!G2093:J2093, 0), 'Raw Data'!L2093-'Raw Data'!K2093&gt;3), 'Raw Data'!J2093, 0))</f>
        <v>0</v>
      </c>
      <c r="J2099">
        <f>IF(ISBLANK('Raw Data'!J2093), 0, IF(AND(3=MATCH(LARGE('Raw Data'!G2093:J2093, 3), 'Raw Data'!G2093:J2093, 0), 'Raw Data'!K2093-'Raw Data'!L2093&gt;3), 'Raw Data'!I2093, 0))</f>
        <v>0</v>
      </c>
      <c r="K2099">
        <f>IF(ISBLANK('Raw Data'!J2093), 0, IF(AND(2=MATCH(LARGE('Raw Data'!G2093:J2093, 3), 'Raw Data'!G2093:J2093, 0), AND('Raw Data'!L2093-'Raw Data'!K2093&lt;4, 'Raw Data'!L2093-'Raw Data'!K2093&gt;0)), 'Raw Data'!H2093, 0))</f>
        <v>0</v>
      </c>
      <c r="L2099">
        <f>IF(ISBLANK('Raw Data'!J2093), 0, IF(AND(1=MATCH(LARGE('Raw Data'!G2093:J2093, 3), 'Raw Data'!G2093:J2093, 0), AND('Raw Data'!K2093-'Raw Data'!L2093&lt;4, 'Raw Data'!K2093-'Raw Data'!L2093&gt;0)), 'Raw Data'!G2093, 0))</f>
        <v>0</v>
      </c>
      <c r="M2099">
        <f>IF(ISBLANK('Raw Data'!J2093), 0, IF(AND(4=MATCH(LARGE('Raw Data'!G2093:J2093, 2), 'Raw Data'!G2093:J2093, 0), 'Raw Data'!L2093-'Raw Data'!K2093&gt;3), 'Raw Data'!J2093, 0))</f>
        <v>0</v>
      </c>
      <c r="N2099">
        <f>IF(ISBLANK('Raw Data'!J2093), 0, IF(AND(3=MATCH(LARGE('Raw Data'!G2093:J2093, 2), 'Raw Data'!G2093:J2093, 0), 'Raw Data'!K2093-'Raw Data'!L2093&gt;3), 'Raw Data'!I2093, 0))</f>
        <v>0</v>
      </c>
      <c r="O2099">
        <f>IF(ISBLANK('Raw Data'!J2093), 0, IF(AND(2=MATCH(LARGE('Raw Data'!G2093:J2093, 2), 'Raw Data'!G2093:J2093, 0), AND('Raw Data'!L2093-'Raw Data'!K2093&lt;4, 'Raw Data'!L2093-'Raw Data'!K2093&gt;0)), 'Raw Data'!H2093, 0))</f>
        <v>0</v>
      </c>
      <c r="P2099">
        <f>IF(ISBLANK('Raw Data'!J2093), 0, IF(AND(1=MATCH(LARGE('Raw Data'!G2093:J2093, 2), 'Raw Data'!G2093:J2093, 0), AND('Raw Data'!K2093-'Raw Data'!L2093&lt;4, 'Raw Data'!K2093-'Raw Data'!L2093&gt;0)), 'Raw Data'!G2093, 0))</f>
        <v>0</v>
      </c>
      <c r="Q2099">
        <f>IF(ISBLANK('Raw Data'!J2093), 0, IF(AND(4=MATCH(LARGE('Raw Data'!G2093:J2093, 1), 'Raw Data'!G2093:J2093, 0), 'Raw Data'!L2093-'Raw Data'!K2093&gt;3), 'Raw Data'!J2093, 0))</f>
        <v>0</v>
      </c>
      <c r="R2099">
        <f>IF(ISBLANK('Raw Data'!J2093), 0, IF(AND(3=MATCH(LARGE('Raw Data'!G2093:J2093, 1), 'Raw Data'!G2093:J2093, 0), 'Raw Data'!K2093-'Raw Data'!L2093&gt;3), 'Raw Data'!I2093, 0))</f>
        <v>0</v>
      </c>
      <c r="S2099">
        <f>IF(AND('Raw Data'!L2093-'Raw Data'!K2093&gt;4, 'Raw Data'!F2093&lt;'Raw Data'!C2093), 'Raw Data'!J2093, 0)</f>
        <v>0</v>
      </c>
      <c r="T2099">
        <f>IF(AND('Raw Data'!K2093-'Raw Data'!L2093&gt;4, 'Raw Data'!F2093&gt;'Raw Data'!C2093), 'Raw Data'!I2093, 0)</f>
        <v>0</v>
      </c>
      <c r="U2099">
        <f>IF(AND('Raw Data'!L2093-'Raw Data'!K2093&lt;3, 'Raw Data'!L2093&gt;'Raw Data'!K2093, 'Raw Data'!F2093&lt;'Raw Data'!C2093), 'Raw Data'!H2093, 0)</f>
        <v>0</v>
      </c>
      <c r="V2099">
        <f>IF(AND('Raw Data'!L2093-'Raw Data'!K2093&lt;3, 'Raw Data'!L2093&gt;'Raw Data'!K2093, 'Raw Data'!F2093&gt;'Raw Data'!C2093), 'Raw Data'!G2093, 0)</f>
        <v>0</v>
      </c>
    </row>
    <row r="2100" spans="1:22" x14ac:dyDescent="0.3">
      <c r="A2100">
        <f>IF(AND('Raw Data'!F2094&lt;'Raw Data'!C2094, 'Raw Data'!L2094&gt;'Raw Data'!K2094, 'Raw Data'!L2094-'Raw Data'!K2094&gt;3), 'Raw Data'!J2094, 0)</f>
        <v>0</v>
      </c>
      <c r="B2100">
        <f>IF(AND('Raw Data'!C2094&lt;'Raw Data'!F2094, 'Raw Data'!K2094&gt;'Raw Data'!L2094, 'Raw Data'!K2094-'Raw Data'!L2094&gt;3), 'Raw Data'!I2094, 0)</f>
        <v>0</v>
      </c>
      <c r="C2100">
        <f>IF(AND('Raw Data'!F2094&lt;'Raw Data'!C2094, 'Raw Data'!L2094&gt;'Raw Data'!K2094, 'Raw Data'!L2094-'Raw Data'!K2094&lt;4), 'Raw Data'!H2094, 0)</f>
        <v>0</v>
      </c>
      <c r="D2100">
        <f>IF(AND('Raw Data'!C2094&lt;'Raw Data'!F2094, 'Raw Data'!K2094&gt;'Raw Data'!L2094, 'Raw Data'!K2094-'Raw Data'!L2094&lt;4), 'Raw Data'!G2094, 0)</f>
        <v>0</v>
      </c>
      <c r="E2100">
        <f>IF(ISBLANK('Raw Data'!J2094), 0, IF(AND(4=MATCH(LARGE('Raw Data'!G2094:J2094, 4), 'Raw Data'!G2094:J2094, 0), 'Raw Data'!L2094-'Raw Data'!K2094&gt;3), 'Raw Data'!J2094, 0))</f>
        <v>0</v>
      </c>
      <c r="F2100">
        <f>IF(ISBLANK('Raw Data'!J2094), 0, IF(AND(3=MATCH(LARGE('Raw Data'!G2094:J2094, 4), 'Raw Data'!G2094:J2094, 0), 'Raw Data'!K2094-'Raw Data'!L2094&gt;3), 'Raw Data'!I2094, 0))</f>
        <v>0</v>
      </c>
      <c r="G2100">
        <f>IF(ISBLANK('Raw Data'!J2094), 0, IF(AND(2=MATCH(LARGE('Raw Data'!G2094:J2094, 4), 'Raw Data'!G2094:J2094, 0), AND('Raw Data'!L2094-'Raw Data'!K2094&lt;4, 'Raw Data'!L2094-'Raw Data'!K2094&gt;0)), 'Raw Data'!H2094, 0))</f>
        <v>0</v>
      </c>
      <c r="H2100">
        <f>IF(ISBLANK('Raw Data'!J2094), 0, IF(AND(1=MATCH(LARGE('Raw Data'!G2094:J2094, 4), 'Raw Data'!G2094:J2094, 0), AND('Raw Data'!K2094-'Raw Data'!L2094&lt;4, 'Raw Data'!K2094-'Raw Data'!L2094&gt;0)), 'Raw Data'!G2094, 0))</f>
        <v>0</v>
      </c>
      <c r="I2100">
        <f>IF(ISBLANK('Raw Data'!J2094), 0, IF(AND(4=MATCH(LARGE('Raw Data'!G2094:J2094, 3), 'Raw Data'!G2094:J2094, 0), 'Raw Data'!L2094-'Raw Data'!K2094&gt;3), 'Raw Data'!J2094, 0))</f>
        <v>0</v>
      </c>
      <c r="J2100">
        <f>IF(ISBLANK('Raw Data'!J2094), 0, IF(AND(3=MATCH(LARGE('Raw Data'!G2094:J2094, 3), 'Raw Data'!G2094:J2094, 0), 'Raw Data'!K2094-'Raw Data'!L2094&gt;3), 'Raw Data'!I2094, 0))</f>
        <v>0</v>
      </c>
      <c r="K2100">
        <f>IF(ISBLANK('Raw Data'!J2094), 0, IF(AND(2=MATCH(LARGE('Raw Data'!G2094:J2094, 3), 'Raw Data'!G2094:J2094, 0), AND('Raw Data'!L2094-'Raw Data'!K2094&lt;4, 'Raw Data'!L2094-'Raw Data'!K2094&gt;0)), 'Raw Data'!H2094, 0))</f>
        <v>0</v>
      </c>
      <c r="L2100">
        <f>IF(ISBLANK('Raw Data'!J2094), 0, IF(AND(1=MATCH(LARGE('Raw Data'!G2094:J2094, 3), 'Raw Data'!G2094:J2094, 0), AND('Raw Data'!K2094-'Raw Data'!L2094&lt;4, 'Raw Data'!K2094-'Raw Data'!L2094&gt;0)), 'Raw Data'!G2094, 0))</f>
        <v>0</v>
      </c>
      <c r="M2100">
        <f>IF(ISBLANK('Raw Data'!J2094), 0, IF(AND(4=MATCH(LARGE('Raw Data'!G2094:J2094, 2), 'Raw Data'!G2094:J2094, 0), 'Raw Data'!L2094-'Raw Data'!K2094&gt;3), 'Raw Data'!J2094, 0))</f>
        <v>0</v>
      </c>
      <c r="N2100">
        <f>IF(ISBLANK('Raw Data'!J2094), 0, IF(AND(3=MATCH(LARGE('Raw Data'!G2094:J2094, 2), 'Raw Data'!G2094:J2094, 0), 'Raw Data'!K2094-'Raw Data'!L2094&gt;3), 'Raw Data'!I2094, 0))</f>
        <v>0</v>
      </c>
      <c r="O2100">
        <f>IF(ISBLANK('Raw Data'!J2094), 0, IF(AND(2=MATCH(LARGE('Raw Data'!G2094:J2094, 2), 'Raw Data'!G2094:J2094, 0), AND('Raw Data'!L2094-'Raw Data'!K2094&lt;4, 'Raw Data'!L2094-'Raw Data'!K2094&gt;0)), 'Raw Data'!H2094, 0))</f>
        <v>0</v>
      </c>
      <c r="P2100">
        <f>IF(ISBLANK('Raw Data'!J2094), 0, IF(AND(1=MATCH(LARGE('Raw Data'!G2094:J2094, 2), 'Raw Data'!G2094:J2094, 0), AND('Raw Data'!K2094-'Raw Data'!L2094&lt;4, 'Raw Data'!K2094-'Raw Data'!L2094&gt;0)), 'Raw Data'!G2094, 0))</f>
        <v>0</v>
      </c>
      <c r="Q2100">
        <f>IF(ISBLANK('Raw Data'!J2094), 0, IF(AND(4=MATCH(LARGE('Raw Data'!G2094:J2094, 1), 'Raw Data'!G2094:J2094, 0), 'Raw Data'!L2094-'Raw Data'!K2094&gt;3), 'Raw Data'!J2094, 0))</f>
        <v>0</v>
      </c>
      <c r="R2100">
        <f>IF(ISBLANK('Raw Data'!J2094), 0, IF(AND(3=MATCH(LARGE('Raw Data'!G2094:J2094, 1), 'Raw Data'!G2094:J2094, 0), 'Raw Data'!K2094-'Raw Data'!L2094&gt;3), 'Raw Data'!I2094, 0))</f>
        <v>0</v>
      </c>
      <c r="S2100">
        <f>IF(AND('Raw Data'!L2094-'Raw Data'!K2094&gt;4, 'Raw Data'!F2094&lt;'Raw Data'!C2094), 'Raw Data'!J2094, 0)</f>
        <v>0</v>
      </c>
      <c r="T2100">
        <f>IF(AND('Raw Data'!K2094-'Raw Data'!L2094&gt;4, 'Raw Data'!F2094&gt;'Raw Data'!C2094), 'Raw Data'!I2094, 0)</f>
        <v>0</v>
      </c>
      <c r="U2100">
        <f>IF(AND('Raw Data'!L2094-'Raw Data'!K2094&lt;3, 'Raw Data'!L2094&gt;'Raw Data'!K2094, 'Raw Data'!F2094&lt;'Raw Data'!C2094), 'Raw Data'!H2094, 0)</f>
        <v>0</v>
      </c>
      <c r="V2100">
        <f>IF(AND('Raw Data'!L2094-'Raw Data'!K2094&lt;3, 'Raw Data'!L2094&gt;'Raw Data'!K2094, 'Raw Data'!F2094&gt;'Raw Data'!C2094), 'Raw Data'!G2094, 0)</f>
        <v>0</v>
      </c>
    </row>
    <row r="2101" spans="1:22" x14ac:dyDescent="0.3">
      <c r="A2101">
        <f>IF(AND('Raw Data'!F2095&lt;'Raw Data'!C2095, 'Raw Data'!L2095&gt;'Raw Data'!K2095, 'Raw Data'!L2095-'Raw Data'!K2095&gt;3), 'Raw Data'!J2095, 0)</f>
        <v>0</v>
      </c>
      <c r="B2101">
        <f>IF(AND('Raw Data'!C2095&lt;'Raw Data'!F2095, 'Raw Data'!K2095&gt;'Raw Data'!L2095, 'Raw Data'!K2095-'Raw Data'!L2095&gt;3), 'Raw Data'!I2095, 0)</f>
        <v>0</v>
      </c>
      <c r="C2101">
        <f>IF(AND('Raw Data'!F2095&lt;'Raw Data'!C2095, 'Raw Data'!L2095&gt;'Raw Data'!K2095, 'Raw Data'!L2095-'Raw Data'!K2095&lt;4), 'Raw Data'!H2095, 0)</f>
        <v>0</v>
      </c>
      <c r="D2101">
        <f>IF(AND('Raw Data'!C2095&lt;'Raw Data'!F2095, 'Raw Data'!K2095&gt;'Raw Data'!L2095, 'Raw Data'!K2095-'Raw Data'!L2095&lt;4), 'Raw Data'!G2095, 0)</f>
        <v>0</v>
      </c>
      <c r="E2101">
        <f>IF(ISBLANK('Raw Data'!J2095), 0, IF(AND(4=MATCH(LARGE('Raw Data'!G2095:J2095, 4), 'Raw Data'!G2095:J2095, 0), 'Raw Data'!L2095-'Raw Data'!K2095&gt;3), 'Raw Data'!J2095, 0))</f>
        <v>0</v>
      </c>
      <c r="F2101">
        <f>IF(ISBLANK('Raw Data'!J2095), 0, IF(AND(3=MATCH(LARGE('Raw Data'!G2095:J2095, 4), 'Raw Data'!G2095:J2095, 0), 'Raw Data'!K2095-'Raw Data'!L2095&gt;3), 'Raw Data'!I2095, 0))</f>
        <v>0</v>
      </c>
      <c r="G2101">
        <f>IF(ISBLANK('Raw Data'!J2095), 0, IF(AND(2=MATCH(LARGE('Raw Data'!G2095:J2095, 4), 'Raw Data'!G2095:J2095, 0), AND('Raw Data'!L2095-'Raw Data'!K2095&lt;4, 'Raw Data'!L2095-'Raw Data'!K2095&gt;0)), 'Raw Data'!H2095, 0))</f>
        <v>0</v>
      </c>
      <c r="H2101">
        <f>IF(ISBLANK('Raw Data'!J2095), 0, IF(AND(1=MATCH(LARGE('Raw Data'!G2095:J2095, 4), 'Raw Data'!G2095:J2095, 0), AND('Raw Data'!K2095-'Raw Data'!L2095&lt;4, 'Raw Data'!K2095-'Raw Data'!L2095&gt;0)), 'Raw Data'!G2095, 0))</f>
        <v>0</v>
      </c>
      <c r="I2101">
        <f>IF(ISBLANK('Raw Data'!J2095), 0, IF(AND(4=MATCH(LARGE('Raw Data'!G2095:J2095, 3), 'Raw Data'!G2095:J2095, 0), 'Raw Data'!L2095-'Raw Data'!K2095&gt;3), 'Raw Data'!J2095, 0))</f>
        <v>0</v>
      </c>
      <c r="J2101">
        <f>IF(ISBLANK('Raw Data'!J2095), 0, IF(AND(3=MATCH(LARGE('Raw Data'!G2095:J2095, 3), 'Raw Data'!G2095:J2095, 0), 'Raw Data'!K2095-'Raw Data'!L2095&gt;3), 'Raw Data'!I2095, 0))</f>
        <v>0</v>
      </c>
      <c r="K2101">
        <f>IF(ISBLANK('Raw Data'!J2095), 0, IF(AND(2=MATCH(LARGE('Raw Data'!G2095:J2095, 3), 'Raw Data'!G2095:J2095, 0), AND('Raw Data'!L2095-'Raw Data'!K2095&lt;4, 'Raw Data'!L2095-'Raw Data'!K2095&gt;0)), 'Raw Data'!H2095, 0))</f>
        <v>0</v>
      </c>
      <c r="L2101">
        <f>IF(ISBLANK('Raw Data'!J2095), 0, IF(AND(1=MATCH(LARGE('Raw Data'!G2095:J2095, 3), 'Raw Data'!G2095:J2095, 0), AND('Raw Data'!K2095-'Raw Data'!L2095&lt;4, 'Raw Data'!K2095-'Raw Data'!L2095&gt;0)), 'Raw Data'!G2095, 0))</f>
        <v>0</v>
      </c>
      <c r="M2101">
        <f>IF(ISBLANK('Raw Data'!J2095), 0, IF(AND(4=MATCH(LARGE('Raw Data'!G2095:J2095, 2), 'Raw Data'!G2095:J2095, 0), 'Raw Data'!L2095-'Raw Data'!K2095&gt;3), 'Raw Data'!J2095, 0))</f>
        <v>0</v>
      </c>
      <c r="N2101">
        <f>IF(ISBLANK('Raw Data'!J2095), 0, IF(AND(3=MATCH(LARGE('Raw Data'!G2095:J2095, 2), 'Raw Data'!G2095:J2095, 0), 'Raw Data'!K2095-'Raw Data'!L2095&gt;3), 'Raw Data'!I2095, 0))</f>
        <v>0</v>
      </c>
      <c r="O2101">
        <f>IF(ISBLANK('Raw Data'!J2095), 0, IF(AND(2=MATCH(LARGE('Raw Data'!G2095:J2095, 2), 'Raw Data'!G2095:J2095, 0), AND('Raw Data'!L2095-'Raw Data'!K2095&lt;4, 'Raw Data'!L2095-'Raw Data'!K2095&gt;0)), 'Raw Data'!H2095, 0))</f>
        <v>0</v>
      </c>
      <c r="P2101">
        <f>IF(ISBLANK('Raw Data'!J2095), 0, IF(AND(1=MATCH(LARGE('Raw Data'!G2095:J2095, 2), 'Raw Data'!G2095:J2095, 0), AND('Raw Data'!K2095-'Raw Data'!L2095&lt;4, 'Raw Data'!K2095-'Raw Data'!L2095&gt;0)), 'Raw Data'!G2095, 0))</f>
        <v>0</v>
      </c>
      <c r="Q2101">
        <f>IF(ISBLANK('Raw Data'!J2095), 0, IF(AND(4=MATCH(LARGE('Raw Data'!G2095:J2095, 1), 'Raw Data'!G2095:J2095, 0), 'Raw Data'!L2095-'Raw Data'!K2095&gt;3), 'Raw Data'!J2095, 0))</f>
        <v>0</v>
      </c>
      <c r="R2101">
        <f>IF(ISBLANK('Raw Data'!J2095), 0, IF(AND(3=MATCH(LARGE('Raw Data'!G2095:J2095, 1), 'Raw Data'!G2095:J2095, 0), 'Raw Data'!K2095-'Raw Data'!L2095&gt;3), 'Raw Data'!I2095, 0))</f>
        <v>0</v>
      </c>
      <c r="S2101">
        <f>IF(AND('Raw Data'!L2095-'Raw Data'!K2095&gt;4, 'Raw Data'!F2095&lt;'Raw Data'!C2095), 'Raw Data'!J2095, 0)</f>
        <v>0</v>
      </c>
      <c r="T2101">
        <f>IF(AND('Raw Data'!K2095-'Raw Data'!L2095&gt;4, 'Raw Data'!F2095&gt;'Raw Data'!C2095), 'Raw Data'!I2095, 0)</f>
        <v>0</v>
      </c>
      <c r="U2101">
        <f>IF(AND('Raw Data'!L2095-'Raw Data'!K2095&lt;3, 'Raw Data'!L2095&gt;'Raw Data'!K2095, 'Raw Data'!F2095&lt;'Raw Data'!C2095), 'Raw Data'!H2095, 0)</f>
        <v>0</v>
      </c>
      <c r="V2101">
        <f>IF(AND('Raw Data'!L2095-'Raw Data'!K2095&lt;3, 'Raw Data'!L2095&gt;'Raw Data'!K2095, 'Raw Data'!F2095&gt;'Raw Data'!C2095), 'Raw Data'!G2095, 0)</f>
        <v>0</v>
      </c>
    </row>
    <row r="2102" spans="1:22" x14ac:dyDescent="0.3">
      <c r="A2102">
        <f>IF(AND('Raw Data'!F2096&lt;'Raw Data'!C2096, 'Raw Data'!L2096&gt;'Raw Data'!K2096, 'Raw Data'!L2096-'Raw Data'!K2096&gt;3), 'Raw Data'!J2096, 0)</f>
        <v>0</v>
      </c>
      <c r="B2102">
        <f>IF(AND('Raw Data'!C2096&lt;'Raw Data'!F2096, 'Raw Data'!K2096&gt;'Raw Data'!L2096, 'Raw Data'!K2096-'Raw Data'!L2096&gt;3), 'Raw Data'!I2096, 0)</f>
        <v>0</v>
      </c>
      <c r="C2102">
        <f>IF(AND('Raw Data'!F2096&lt;'Raw Data'!C2096, 'Raw Data'!L2096&gt;'Raw Data'!K2096, 'Raw Data'!L2096-'Raw Data'!K2096&lt;4), 'Raw Data'!H2096, 0)</f>
        <v>0</v>
      </c>
      <c r="D2102">
        <f>IF(AND('Raw Data'!C2096&lt;'Raw Data'!F2096, 'Raw Data'!K2096&gt;'Raw Data'!L2096, 'Raw Data'!K2096-'Raw Data'!L2096&lt;4), 'Raw Data'!G2096, 0)</f>
        <v>0</v>
      </c>
      <c r="E2102">
        <f>IF(ISBLANK('Raw Data'!J2096), 0, IF(AND(4=MATCH(LARGE('Raw Data'!G2096:J2096, 4), 'Raw Data'!G2096:J2096, 0), 'Raw Data'!L2096-'Raw Data'!K2096&gt;3), 'Raw Data'!J2096, 0))</f>
        <v>0</v>
      </c>
      <c r="F2102">
        <f>IF(ISBLANK('Raw Data'!J2096), 0, IF(AND(3=MATCH(LARGE('Raw Data'!G2096:J2096, 4), 'Raw Data'!G2096:J2096, 0), 'Raw Data'!K2096-'Raw Data'!L2096&gt;3), 'Raw Data'!I2096, 0))</f>
        <v>0</v>
      </c>
      <c r="G2102">
        <f>IF(ISBLANK('Raw Data'!J2096), 0, IF(AND(2=MATCH(LARGE('Raw Data'!G2096:J2096, 4), 'Raw Data'!G2096:J2096, 0), AND('Raw Data'!L2096-'Raw Data'!K2096&lt;4, 'Raw Data'!L2096-'Raw Data'!K2096&gt;0)), 'Raw Data'!H2096, 0))</f>
        <v>0</v>
      </c>
      <c r="H2102">
        <f>IF(ISBLANK('Raw Data'!J2096), 0, IF(AND(1=MATCH(LARGE('Raw Data'!G2096:J2096, 4), 'Raw Data'!G2096:J2096, 0), AND('Raw Data'!K2096-'Raw Data'!L2096&lt;4, 'Raw Data'!K2096-'Raw Data'!L2096&gt;0)), 'Raw Data'!G2096, 0))</f>
        <v>0</v>
      </c>
      <c r="I2102">
        <f>IF(ISBLANK('Raw Data'!J2096), 0, IF(AND(4=MATCH(LARGE('Raw Data'!G2096:J2096, 3), 'Raw Data'!G2096:J2096, 0), 'Raw Data'!L2096-'Raw Data'!K2096&gt;3), 'Raw Data'!J2096, 0))</f>
        <v>0</v>
      </c>
      <c r="J2102">
        <f>IF(ISBLANK('Raw Data'!J2096), 0, IF(AND(3=MATCH(LARGE('Raw Data'!G2096:J2096, 3), 'Raw Data'!G2096:J2096, 0), 'Raw Data'!K2096-'Raw Data'!L2096&gt;3), 'Raw Data'!I2096, 0))</f>
        <v>0</v>
      </c>
      <c r="K2102">
        <f>IF(ISBLANK('Raw Data'!J2096), 0, IF(AND(2=MATCH(LARGE('Raw Data'!G2096:J2096, 3), 'Raw Data'!G2096:J2096, 0), AND('Raw Data'!L2096-'Raw Data'!K2096&lt;4, 'Raw Data'!L2096-'Raw Data'!K2096&gt;0)), 'Raw Data'!H2096, 0))</f>
        <v>0</v>
      </c>
      <c r="L2102">
        <f>IF(ISBLANK('Raw Data'!J2096), 0, IF(AND(1=MATCH(LARGE('Raw Data'!G2096:J2096, 3), 'Raw Data'!G2096:J2096, 0), AND('Raw Data'!K2096-'Raw Data'!L2096&lt;4, 'Raw Data'!K2096-'Raw Data'!L2096&gt;0)), 'Raw Data'!G2096, 0))</f>
        <v>0</v>
      </c>
      <c r="M2102">
        <f>IF(ISBLANK('Raw Data'!J2096), 0, IF(AND(4=MATCH(LARGE('Raw Data'!G2096:J2096, 2), 'Raw Data'!G2096:J2096, 0), 'Raw Data'!L2096-'Raw Data'!K2096&gt;3), 'Raw Data'!J2096, 0))</f>
        <v>0</v>
      </c>
      <c r="N2102">
        <f>IF(ISBLANK('Raw Data'!J2096), 0, IF(AND(3=MATCH(LARGE('Raw Data'!G2096:J2096, 2), 'Raw Data'!G2096:J2096, 0), 'Raw Data'!K2096-'Raw Data'!L2096&gt;3), 'Raw Data'!I2096, 0))</f>
        <v>0</v>
      </c>
      <c r="O2102">
        <f>IF(ISBLANK('Raw Data'!J2096), 0, IF(AND(2=MATCH(LARGE('Raw Data'!G2096:J2096, 2), 'Raw Data'!G2096:J2096, 0), AND('Raw Data'!L2096-'Raw Data'!K2096&lt;4, 'Raw Data'!L2096-'Raw Data'!K2096&gt;0)), 'Raw Data'!H2096, 0))</f>
        <v>0</v>
      </c>
      <c r="P2102">
        <f>IF(ISBLANK('Raw Data'!J2096), 0, IF(AND(1=MATCH(LARGE('Raw Data'!G2096:J2096, 2), 'Raw Data'!G2096:J2096, 0), AND('Raw Data'!K2096-'Raw Data'!L2096&lt;4, 'Raw Data'!K2096-'Raw Data'!L2096&gt;0)), 'Raw Data'!G2096, 0))</f>
        <v>0</v>
      </c>
      <c r="Q2102">
        <f>IF(ISBLANK('Raw Data'!J2096), 0, IF(AND(4=MATCH(LARGE('Raw Data'!G2096:J2096, 1), 'Raw Data'!G2096:J2096, 0), 'Raw Data'!L2096-'Raw Data'!K2096&gt;3), 'Raw Data'!J2096, 0))</f>
        <v>0</v>
      </c>
      <c r="R2102">
        <f>IF(ISBLANK('Raw Data'!J2096), 0, IF(AND(3=MATCH(LARGE('Raw Data'!G2096:J2096, 1), 'Raw Data'!G2096:J2096, 0), 'Raw Data'!K2096-'Raw Data'!L2096&gt;3), 'Raw Data'!I2096, 0))</f>
        <v>0</v>
      </c>
      <c r="S2102">
        <f>IF(AND('Raw Data'!L2096-'Raw Data'!K2096&gt;4, 'Raw Data'!F2096&lt;'Raw Data'!C2096), 'Raw Data'!J2096, 0)</f>
        <v>0</v>
      </c>
      <c r="T2102">
        <f>IF(AND('Raw Data'!K2096-'Raw Data'!L2096&gt;4, 'Raw Data'!F2096&gt;'Raw Data'!C2096), 'Raw Data'!I2096, 0)</f>
        <v>0</v>
      </c>
      <c r="U2102">
        <f>IF(AND('Raw Data'!L2096-'Raw Data'!K2096&lt;3, 'Raw Data'!L2096&gt;'Raw Data'!K2096, 'Raw Data'!F2096&lt;'Raw Data'!C2096), 'Raw Data'!H2096, 0)</f>
        <v>0</v>
      </c>
      <c r="V2102">
        <f>IF(AND('Raw Data'!L2096-'Raw Data'!K2096&lt;3, 'Raw Data'!L2096&gt;'Raw Data'!K2096, 'Raw Data'!F2096&gt;'Raw Data'!C2096), 'Raw Data'!G2096, 0)</f>
        <v>0</v>
      </c>
    </row>
    <row r="2103" spans="1:22" x14ac:dyDescent="0.3">
      <c r="A2103">
        <f>IF(AND('Raw Data'!F2097&lt;'Raw Data'!C2097, 'Raw Data'!L2097&gt;'Raw Data'!K2097, 'Raw Data'!L2097-'Raw Data'!K2097&gt;3), 'Raw Data'!J2097, 0)</f>
        <v>0</v>
      </c>
      <c r="B2103">
        <f>IF(AND('Raw Data'!C2097&lt;'Raw Data'!F2097, 'Raw Data'!K2097&gt;'Raw Data'!L2097, 'Raw Data'!K2097-'Raw Data'!L2097&gt;3), 'Raw Data'!I2097, 0)</f>
        <v>0</v>
      </c>
      <c r="C2103">
        <f>IF(AND('Raw Data'!F2097&lt;'Raw Data'!C2097, 'Raw Data'!L2097&gt;'Raw Data'!K2097, 'Raw Data'!L2097-'Raw Data'!K2097&lt;4), 'Raw Data'!H2097, 0)</f>
        <v>0</v>
      </c>
      <c r="D2103">
        <f>IF(AND('Raw Data'!C2097&lt;'Raw Data'!F2097, 'Raw Data'!K2097&gt;'Raw Data'!L2097, 'Raw Data'!K2097-'Raw Data'!L2097&lt;4), 'Raw Data'!G2097, 0)</f>
        <v>0</v>
      </c>
      <c r="E2103">
        <f>IF(ISBLANK('Raw Data'!J2097), 0, IF(AND(4=MATCH(LARGE('Raw Data'!G2097:J2097, 4), 'Raw Data'!G2097:J2097, 0), 'Raw Data'!L2097-'Raw Data'!K2097&gt;3), 'Raw Data'!J2097, 0))</f>
        <v>0</v>
      </c>
      <c r="F2103">
        <f>IF(ISBLANK('Raw Data'!J2097), 0, IF(AND(3=MATCH(LARGE('Raw Data'!G2097:J2097, 4), 'Raw Data'!G2097:J2097, 0), 'Raw Data'!K2097-'Raw Data'!L2097&gt;3), 'Raw Data'!I2097, 0))</f>
        <v>0</v>
      </c>
      <c r="G2103">
        <f>IF(ISBLANK('Raw Data'!J2097), 0, IF(AND(2=MATCH(LARGE('Raw Data'!G2097:J2097, 4), 'Raw Data'!G2097:J2097, 0), AND('Raw Data'!L2097-'Raw Data'!K2097&lt;4, 'Raw Data'!L2097-'Raw Data'!K2097&gt;0)), 'Raw Data'!H2097, 0))</f>
        <v>0</v>
      </c>
      <c r="H2103">
        <f>IF(ISBLANK('Raw Data'!J2097), 0, IF(AND(1=MATCH(LARGE('Raw Data'!G2097:J2097, 4), 'Raw Data'!G2097:J2097, 0), AND('Raw Data'!K2097-'Raw Data'!L2097&lt;4, 'Raw Data'!K2097-'Raw Data'!L2097&gt;0)), 'Raw Data'!G2097, 0))</f>
        <v>0</v>
      </c>
      <c r="I2103">
        <f>IF(ISBLANK('Raw Data'!J2097), 0, IF(AND(4=MATCH(LARGE('Raw Data'!G2097:J2097, 3), 'Raw Data'!G2097:J2097, 0), 'Raw Data'!L2097-'Raw Data'!K2097&gt;3), 'Raw Data'!J2097, 0))</f>
        <v>0</v>
      </c>
      <c r="J2103">
        <f>IF(ISBLANK('Raw Data'!J2097), 0, IF(AND(3=MATCH(LARGE('Raw Data'!G2097:J2097, 3), 'Raw Data'!G2097:J2097, 0), 'Raw Data'!K2097-'Raw Data'!L2097&gt;3), 'Raw Data'!I2097, 0))</f>
        <v>0</v>
      </c>
      <c r="K2103">
        <f>IF(ISBLANK('Raw Data'!J2097), 0, IF(AND(2=MATCH(LARGE('Raw Data'!G2097:J2097, 3), 'Raw Data'!G2097:J2097, 0), AND('Raw Data'!L2097-'Raw Data'!K2097&lt;4, 'Raw Data'!L2097-'Raw Data'!K2097&gt;0)), 'Raw Data'!H2097, 0))</f>
        <v>0</v>
      </c>
      <c r="L2103">
        <f>IF(ISBLANK('Raw Data'!J2097), 0, IF(AND(1=MATCH(LARGE('Raw Data'!G2097:J2097, 3), 'Raw Data'!G2097:J2097, 0), AND('Raw Data'!K2097-'Raw Data'!L2097&lt;4, 'Raw Data'!K2097-'Raw Data'!L2097&gt;0)), 'Raw Data'!G2097, 0))</f>
        <v>0</v>
      </c>
      <c r="M2103">
        <f>IF(ISBLANK('Raw Data'!J2097), 0, IF(AND(4=MATCH(LARGE('Raw Data'!G2097:J2097, 2), 'Raw Data'!G2097:J2097, 0), 'Raw Data'!L2097-'Raw Data'!K2097&gt;3), 'Raw Data'!J2097, 0))</f>
        <v>0</v>
      </c>
      <c r="N2103">
        <f>IF(ISBLANK('Raw Data'!J2097), 0, IF(AND(3=MATCH(LARGE('Raw Data'!G2097:J2097, 2), 'Raw Data'!G2097:J2097, 0), 'Raw Data'!K2097-'Raw Data'!L2097&gt;3), 'Raw Data'!I2097, 0))</f>
        <v>0</v>
      </c>
      <c r="O2103">
        <f>IF(ISBLANK('Raw Data'!J2097), 0, IF(AND(2=MATCH(LARGE('Raw Data'!G2097:J2097, 2), 'Raw Data'!G2097:J2097, 0), AND('Raw Data'!L2097-'Raw Data'!K2097&lt;4, 'Raw Data'!L2097-'Raw Data'!K2097&gt;0)), 'Raw Data'!H2097, 0))</f>
        <v>0</v>
      </c>
      <c r="P2103">
        <f>IF(ISBLANK('Raw Data'!J2097), 0, IF(AND(1=MATCH(LARGE('Raw Data'!G2097:J2097, 2), 'Raw Data'!G2097:J2097, 0), AND('Raw Data'!K2097-'Raw Data'!L2097&lt;4, 'Raw Data'!K2097-'Raw Data'!L2097&gt;0)), 'Raw Data'!G2097, 0))</f>
        <v>0</v>
      </c>
      <c r="Q2103">
        <f>IF(ISBLANK('Raw Data'!J2097), 0, IF(AND(4=MATCH(LARGE('Raw Data'!G2097:J2097, 1), 'Raw Data'!G2097:J2097, 0), 'Raw Data'!L2097-'Raw Data'!K2097&gt;3), 'Raw Data'!J2097, 0))</f>
        <v>0</v>
      </c>
      <c r="R2103">
        <f>IF(ISBLANK('Raw Data'!J2097), 0, IF(AND(3=MATCH(LARGE('Raw Data'!G2097:J2097, 1), 'Raw Data'!G2097:J2097, 0), 'Raw Data'!K2097-'Raw Data'!L2097&gt;3), 'Raw Data'!I2097, 0))</f>
        <v>0</v>
      </c>
      <c r="S2103">
        <f>IF(AND('Raw Data'!L2097-'Raw Data'!K2097&gt;4, 'Raw Data'!F2097&lt;'Raw Data'!C2097), 'Raw Data'!J2097, 0)</f>
        <v>0</v>
      </c>
      <c r="T2103">
        <f>IF(AND('Raw Data'!K2097-'Raw Data'!L2097&gt;4, 'Raw Data'!F2097&gt;'Raw Data'!C2097), 'Raw Data'!I2097, 0)</f>
        <v>0</v>
      </c>
      <c r="U2103">
        <f>IF(AND('Raw Data'!L2097-'Raw Data'!K2097&lt;3, 'Raw Data'!L2097&gt;'Raw Data'!K2097, 'Raw Data'!F2097&lt;'Raw Data'!C2097), 'Raw Data'!H2097, 0)</f>
        <v>0</v>
      </c>
      <c r="V2103">
        <f>IF(AND('Raw Data'!L2097-'Raw Data'!K2097&lt;3, 'Raw Data'!L2097&gt;'Raw Data'!K2097, 'Raw Data'!F2097&gt;'Raw Data'!C2097), 'Raw Data'!G2097, 0)</f>
        <v>0</v>
      </c>
    </row>
    <row r="2104" spans="1:22" x14ac:dyDescent="0.3">
      <c r="A2104">
        <f>IF(AND('Raw Data'!F2098&lt;'Raw Data'!C2098, 'Raw Data'!L2098&gt;'Raw Data'!K2098, 'Raw Data'!L2098-'Raw Data'!K2098&gt;3), 'Raw Data'!J2098, 0)</f>
        <v>0</v>
      </c>
      <c r="B2104">
        <f>IF(AND('Raw Data'!C2098&lt;'Raw Data'!F2098, 'Raw Data'!K2098&gt;'Raw Data'!L2098, 'Raw Data'!K2098-'Raw Data'!L2098&gt;3), 'Raw Data'!I2098, 0)</f>
        <v>0</v>
      </c>
      <c r="C2104">
        <f>IF(AND('Raw Data'!F2098&lt;'Raw Data'!C2098, 'Raw Data'!L2098&gt;'Raw Data'!K2098, 'Raw Data'!L2098-'Raw Data'!K2098&lt;4), 'Raw Data'!H2098, 0)</f>
        <v>0</v>
      </c>
      <c r="D2104">
        <f>IF(AND('Raw Data'!C2098&lt;'Raw Data'!F2098, 'Raw Data'!K2098&gt;'Raw Data'!L2098, 'Raw Data'!K2098-'Raw Data'!L2098&lt;4), 'Raw Data'!G2098, 0)</f>
        <v>0</v>
      </c>
      <c r="E2104">
        <f>IF(ISBLANK('Raw Data'!J2098), 0, IF(AND(4=MATCH(LARGE('Raw Data'!G2098:J2098, 4), 'Raw Data'!G2098:J2098, 0), 'Raw Data'!L2098-'Raw Data'!K2098&gt;3), 'Raw Data'!J2098, 0))</f>
        <v>0</v>
      </c>
      <c r="F2104">
        <f>IF(ISBLANK('Raw Data'!J2098), 0, IF(AND(3=MATCH(LARGE('Raw Data'!G2098:J2098, 4), 'Raw Data'!G2098:J2098, 0), 'Raw Data'!K2098-'Raw Data'!L2098&gt;3), 'Raw Data'!I2098, 0))</f>
        <v>0</v>
      </c>
      <c r="G2104">
        <f>IF(ISBLANK('Raw Data'!J2098), 0, IF(AND(2=MATCH(LARGE('Raw Data'!G2098:J2098, 4), 'Raw Data'!G2098:J2098, 0), AND('Raw Data'!L2098-'Raw Data'!K2098&lt;4, 'Raw Data'!L2098-'Raw Data'!K2098&gt;0)), 'Raw Data'!H2098, 0))</f>
        <v>0</v>
      </c>
      <c r="H2104">
        <f>IF(ISBLANK('Raw Data'!J2098), 0, IF(AND(1=MATCH(LARGE('Raw Data'!G2098:J2098, 4), 'Raw Data'!G2098:J2098, 0), AND('Raw Data'!K2098-'Raw Data'!L2098&lt;4, 'Raw Data'!K2098-'Raw Data'!L2098&gt;0)), 'Raw Data'!G2098, 0))</f>
        <v>0</v>
      </c>
      <c r="I2104">
        <f>IF(ISBLANK('Raw Data'!J2098), 0, IF(AND(4=MATCH(LARGE('Raw Data'!G2098:J2098, 3), 'Raw Data'!G2098:J2098, 0), 'Raw Data'!L2098-'Raw Data'!K2098&gt;3), 'Raw Data'!J2098, 0))</f>
        <v>0</v>
      </c>
      <c r="J2104">
        <f>IF(ISBLANK('Raw Data'!J2098), 0, IF(AND(3=MATCH(LARGE('Raw Data'!G2098:J2098, 3), 'Raw Data'!G2098:J2098, 0), 'Raw Data'!K2098-'Raw Data'!L2098&gt;3), 'Raw Data'!I2098, 0))</f>
        <v>0</v>
      </c>
      <c r="K2104">
        <f>IF(ISBLANK('Raw Data'!J2098), 0, IF(AND(2=MATCH(LARGE('Raw Data'!G2098:J2098, 3), 'Raw Data'!G2098:J2098, 0), AND('Raw Data'!L2098-'Raw Data'!K2098&lt;4, 'Raw Data'!L2098-'Raw Data'!K2098&gt;0)), 'Raw Data'!H2098, 0))</f>
        <v>0</v>
      </c>
      <c r="L2104">
        <f>IF(ISBLANK('Raw Data'!J2098), 0, IF(AND(1=MATCH(LARGE('Raw Data'!G2098:J2098, 3), 'Raw Data'!G2098:J2098, 0), AND('Raw Data'!K2098-'Raw Data'!L2098&lt;4, 'Raw Data'!K2098-'Raw Data'!L2098&gt;0)), 'Raw Data'!G2098, 0))</f>
        <v>0</v>
      </c>
      <c r="M2104">
        <f>IF(ISBLANK('Raw Data'!J2098), 0, IF(AND(4=MATCH(LARGE('Raw Data'!G2098:J2098, 2), 'Raw Data'!G2098:J2098, 0), 'Raw Data'!L2098-'Raw Data'!K2098&gt;3), 'Raw Data'!J2098, 0))</f>
        <v>0</v>
      </c>
      <c r="N2104">
        <f>IF(ISBLANK('Raw Data'!J2098), 0, IF(AND(3=MATCH(LARGE('Raw Data'!G2098:J2098, 2), 'Raw Data'!G2098:J2098, 0), 'Raw Data'!K2098-'Raw Data'!L2098&gt;3), 'Raw Data'!I2098, 0))</f>
        <v>0</v>
      </c>
      <c r="O2104">
        <f>IF(ISBLANK('Raw Data'!J2098), 0, IF(AND(2=MATCH(LARGE('Raw Data'!G2098:J2098, 2), 'Raw Data'!G2098:J2098, 0), AND('Raw Data'!L2098-'Raw Data'!K2098&lt;4, 'Raw Data'!L2098-'Raw Data'!K2098&gt;0)), 'Raw Data'!H2098, 0))</f>
        <v>0</v>
      </c>
      <c r="P2104">
        <f>IF(ISBLANK('Raw Data'!J2098), 0, IF(AND(1=MATCH(LARGE('Raw Data'!G2098:J2098, 2), 'Raw Data'!G2098:J2098, 0), AND('Raw Data'!K2098-'Raw Data'!L2098&lt;4, 'Raw Data'!K2098-'Raw Data'!L2098&gt;0)), 'Raw Data'!G2098, 0))</f>
        <v>0</v>
      </c>
      <c r="Q2104">
        <f>IF(ISBLANK('Raw Data'!J2098), 0, IF(AND(4=MATCH(LARGE('Raw Data'!G2098:J2098, 1), 'Raw Data'!G2098:J2098, 0), 'Raw Data'!L2098-'Raw Data'!K2098&gt;3), 'Raw Data'!J2098, 0))</f>
        <v>0</v>
      </c>
      <c r="R2104">
        <f>IF(ISBLANK('Raw Data'!J2098), 0, IF(AND(3=MATCH(LARGE('Raw Data'!G2098:J2098, 1), 'Raw Data'!G2098:J2098, 0), 'Raw Data'!K2098-'Raw Data'!L2098&gt;3), 'Raw Data'!I2098, 0))</f>
        <v>0</v>
      </c>
      <c r="S2104">
        <f>IF(AND('Raw Data'!L2098-'Raw Data'!K2098&gt;4, 'Raw Data'!F2098&lt;'Raw Data'!C2098), 'Raw Data'!J2098, 0)</f>
        <v>0</v>
      </c>
      <c r="T2104">
        <f>IF(AND('Raw Data'!K2098-'Raw Data'!L2098&gt;4, 'Raw Data'!F2098&gt;'Raw Data'!C2098), 'Raw Data'!I2098, 0)</f>
        <v>0</v>
      </c>
      <c r="U2104">
        <f>IF(AND('Raw Data'!L2098-'Raw Data'!K2098&lt;3, 'Raw Data'!L2098&gt;'Raw Data'!K2098, 'Raw Data'!F2098&lt;'Raw Data'!C2098), 'Raw Data'!H2098, 0)</f>
        <v>0</v>
      </c>
      <c r="V2104">
        <f>IF(AND('Raw Data'!L2098-'Raw Data'!K2098&lt;3, 'Raw Data'!L2098&gt;'Raw Data'!K2098, 'Raw Data'!F2098&gt;'Raw Data'!C2098), 'Raw Data'!G2098, 0)</f>
        <v>0</v>
      </c>
    </row>
    <row r="2105" spans="1:22" x14ac:dyDescent="0.3">
      <c r="A2105">
        <f>IF(AND('Raw Data'!F2099&lt;'Raw Data'!C2099, 'Raw Data'!L2099&gt;'Raw Data'!K2099, 'Raw Data'!L2099-'Raw Data'!K2099&gt;3), 'Raw Data'!J2099, 0)</f>
        <v>0</v>
      </c>
      <c r="B2105">
        <f>IF(AND('Raw Data'!C2099&lt;'Raw Data'!F2099, 'Raw Data'!K2099&gt;'Raw Data'!L2099, 'Raw Data'!K2099-'Raw Data'!L2099&gt;3), 'Raw Data'!I2099, 0)</f>
        <v>0</v>
      </c>
      <c r="C2105">
        <f>IF(AND('Raw Data'!F2099&lt;'Raw Data'!C2099, 'Raw Data'!L2099&gt;'Raw Data'!K2099, 'Raw Data'!L2099-'Raw Data'!K2099&lt;4), 'Raw Data'!H2099, 0)</f>
        <v>0</v>
      </c>
      <c r="D2105">
        <f>IF(AND('Raw Data'!C2099&lt;'Raw Data'!F2099, 'Raw Data'!K2099&gt;'Raw Data'!L2099, 'Raw Data'!K2099-'Raw Data'!L2099&lt;4), 'Raw Data'!G2099, 0)</f>
        <v>0</v>
      </c>
      <c r="E2105">
        <f>IF(ISBLANK('Raw Data'!J2099), 0, IF(AND(4=MATCH(LARGE('Raw Data'!G2099:J2099, 4), 'Raw Data'!G2099:J2099, 0), 'Raw Data'!L2099-'Raw Data'!K2099&gt;3), 'Raw Data'!J2099, 0))</f>
        <v>0</v>
      </c>
      <c r="F2105">
        <f>IF(ISBLANK('Raw Data'!J2099), 0, IF(AND(3=MATCH(LARGE('Raw Data'!G2099:J2099, 4), 'Raw Data'!G2099:J2099, 0), 'Raw Data'!K2099-'Raw Data'!L2099&gt;3), 'Raw Data'!I2099, 0))</f>
        <v>0</v>
      </c>
      <c r="G2105">
        <f>IF(ISBLANK('Raw Data'!J2099), 0, IF(AND(2=MATCH(LARGE('Raw Data'!G2099:J2099, 4), 'Raw Data'!G2099:J2099, 0), AND('Raw Data'!L2099-'Raw Data'!K2099&lt;4, 'Raw Data'!L2099-'Raw Data'!K2099&gt;0)), 'Raw Data'!H2099, 0))</f>
        <v>0</v>
      </c>
      <c r="H2105">
        <f>IF(ISBLANK('Raw Data'!J2099), 0, IF(AND(1=MATCH(LARGE('Raw Data'!G2099:J2099, 4), 'Raw Data'!G2099:J2099, 0), AND('Raw Data'!K2099-'Raw Data'!L2099&lt;4, 'Raw Data'!K2099-'Raw Data'!L2099&gt;0)), 'Raw Data'!G2099, 0))</f>
        <v>0</v>
      </c>
      <c r="I2105">
        <f>IF(ISBLANK('Raw Data'!J2099), 0, IF(AND(4=MATCH(LARGE('Raw Data'!G2099:J2099, 3), 'Raw Data'!G2099:J2099, 0), 'Raw Data'!L2099-'Raw Data'!K2099&gt;3), 'Raw Data'!J2099, 0))</f>
        <v>0</v>
      </c>
      <c r="J2105">
        <f>IF(ISBLANK('Raw Data'!J2099), 0, IF(AND(3=MATCH(LARGE('Raw Data'!G2099:J2099, 3), 'Raw Data'!G2099:J2099, 0), 'Raw Data'!K2099-'Raw Data'!L2099&gt;3), 'Raw Data'!I2099, 0))</f>
        <v>0</v>
      </c>
      <c r="K2105">
        <f>IF(ISBLANK('Raw Data'!J2099), 0, IF(AND(2=MATCH(LARGE('Raw Data'!G2099:J2099, 3), 'Raw Data'!G2099:J2099, 0), AND('Raw Data'!L2099-'Raw Data'!K2099&lt;4, 'Raw Data'!L2099-'Raw Data'!K2099&gt;0)), 'Raw Data'!H2099, 0))</f>
        <v>0</v>
      </c>
      <c r="L2105">
        <f>IF(ISBLANK('Raw Data'!J2099), 0, IF(AND(1=MATCH(LARGE('Raw Data'!G2099:J2099, 3), 'Raw Data'!G2099:J2099, 0), AND('Raw Data'!K2099-'Raw Data'!L2099&lt;4, 'Raw Data'!K2099-'Raw Data'!L2099&gt;0)), 'Raw Data'!G2099, 0))</f>
        <v>0</v>
      </c>
      <c r="M2105">
        <f>IF(ISBLANK('Raw Data'!J2099), 0, IF(AND(4=MATCH(LARGE('Raw Data'!G2099:J2099, 2), 'Raw Data'!G2099:J2099, 0), 'Raw Data'!L2099-'Raw Data'!K2099&gt;3), 'Raw Data'!J2099, 0))</f>
        <v>0</v>
      </c>
      <c r="N2105">
        <f>IF(ISBLANK('Raw Data'!J2099), 0, IF(AND(3=MATCH(LARGE('Raw Data'!G2099:J2099, 2), 'Raw Data'!G2099:J2099, 0), 'Raw Data'!K2099-'Raw Data'!L2099&gt;3), 'Raw Data'!I2099, 0))</f>
        <v>0</v>
      </c>
      <c r="O2105">
        <f>IF(ISBLANK('Raw Data'!J2099), 0, IF(AND(2=MATCH(LARGE('Raw Data'!G2099:J2099, 2), 'Raw Data'!G2099:J2099, 0), AND('Raw Data'!L2099-'Raw Data'!K2099&lt;4, 'Raw Data'!L2099-'Raw Data'!K2099&gt;0)), 'Raw Data'!H2099, 0))</f>
        <v>0</v>
      </c>
      <c r="P2105">
        <f>IF(ISBLANK('Raw Data'!J2099), 0, IF(AND(1=MATCH(LARGE('Raw Data'!G2099:J2099, 2), 'Raw Data'!G2099:J2099, 0), AND('Raw Data'!K2099-'Raw Data'!L2099&lt;4, 'Raw Data'!K2099-'Raw Data'!L2099&gt;0)), 'Raw Data'!G2099, 0))</f>
        <v>0</v>
      </c>
      <c r="Q2105">
        <f>IF(ISBLANK('Raw Data'!J2099), 0, IF(AND(4=MATCH(LARGE('Raw Data'!G2099:J2099, 1), 'Raw Data'!G2099:J2099, 0), 'Raw Data'!L2099-'Raw Data'!K2099&gt;3), 'Raw Data'!J2099, 0))</f>
        <v>0</v>
      </c>
      <c r="R2105">
        <f>IF(ISBLANK('Raw Data'!J2099), 0, IF(AND(3=MATCH(LARGE('Raw Data'!G2099:J2099, 1), 'Raw Data'!G2099:J2099, 0), 'Raw Data'!K2099-'Raw Data'!L2099&gt;3), 'Raw Data'!I2099, 0))</f>
        <v>0</v>
      </c>
      <c r="S2105">
        <f>IF(AND('Raw Data'!L2099-'Raw Data'!K2099&gt;4, 'Raw Data'!F2099&lt;'Raw Data'!C2099), 'Raw Data'!J2099, 0)</f>
        <v>0</v>
      </c>
      <c r="T2105">
        <f>IF(AND('Raw Data'!K2099-'Raw Data'!L2099&gt;4, 'Raw Data'!F2099&gt;'Raw Data'!C2099), 'Raw Data'!I2099, 0)</f>
        <v>0</v>
      </c>
      <c r="U2105">
        <f>IF(AND('Raw Data'!L2099-'Raw Data'!K2099&lt;3, 'Raw Data'!L2099&gt;'Raw Data'!K2099, 'Raw Data'!F2099&lt;'Raw Data'!C2099), 'Raw Data'!H2099, 0)</f>
        <v>0</v>
      </c>
      <c r="V2105">
        <f>IF(AND('Raw Data'!L2099-'Raw Data'!K2099&lt;3, 'Raw Data'!L2099&gt;'Raw Data'!K2099, 'Raw Data'!F2099&gt;'Raw Data'!C2099), 'Raw Data'!G2099, 0)</f>
        <v>0</v>
      </c>
    </row>
    <row r="2106" spans="1:22" x14ac:dyDescent="0.3">
      <c r="A2106">
        <f>IF(AND('Raw Data'!F2100&lt;'Raw Data'!C2100, 'Raw Data'!L2100&gt;'Raw Data'!K2100, 'Raw Data'!L2100-'Raw Data'!K2100&gt;3), 'Raw Data'!J2100, 0)</f>
        <v>0</v>
      </c>
      <c r="B2106">
        <f>IF(AND('Raw Data'!C2100&lt;'Raw Data'!F2100, 'Raw Data'!K2100&gt;'Raw Data'!L2100, 'Raw Data'!K2100-'Raw Data'!L2100&gt;3), 'Raw Data'!I2100, 0)</f>
        <v>0</v>
      </c>
      <c r="C2106">
        <f>IF(AND('Raw Data'!F2100&lt;'Raw Data'!C2100, 'Raw Data'!L2100&gt;'Raw Data'!K2100, 'Raw Data'!L2100-'Raw Data'!K2100&lt;4), 'Raw Data'!H2100, 0)</f>
        <v>0</v>
      </c>
      <c r="D2106">
        <f>IF(AND('Raw Data'!C2100&lt;'Raw Data'!F2100, 'Raw Data'!K2100&gt;'Raw Data'!L2100, 'Raw Data'!K2100-'Raw Data'!L2100&lt;4), 'Raw Data'!G2100, 0)</f>
        <v>0</v>
      </c>
      <c r="E2106">
        <f>IF(ISBLANK('Raw Data'!J2100), 0, IF(AND(4=MATCH(LARGE('Raw Data'!G2100:J2100, 4), 'Raw Data'!G2100:J2100, 0), 'Raw Data'!L2100-'Raw Data'!K2100&gt;3), 'Raw Data'!J2100, 0))</f>
        <v>0</v>
      </c>
      <c r="F2106">
        <f>IF(ISBLANK('Raw Data'!J2100), 0, IF(AND(3=MATCH(LARGE('Raw Data'!G2100:J2100, 4), 'Raw Data'!G2100:J2100, 0), 'Raw Data'!K2100-'Raw Data'!L2100&gt;3), 'Raw Data'!I2100, 0))</f>
        <v>0</v>
      </c>
      <c r="G2106">
        <f>IF(ISBLANK('Raw Data'!J2100), 0, IF(AND(2=MATCH(LARGE('Raw Data'!G2100:J2100, 4), 'Raw Data'!G2100:J2100, 0), AND('Raw Data'!L2100-'Raw Data'!K2100&lt;4, 'Raw Data'!L2100-'Raw Data'!K2100&gt;0)), 'Raw Data'!H2100, 0))</f>
        <v>0</v>
      </c>
      <c r="H2106">
        <f>IF(ISBLANK('Raw Data'!J2100), 0, IF(AND(1=MATCH(LARGE('Raw Data'!G2100:J2100, 4), 'Raw Data'!G2100:J2100, 0), AND('Raw Data'!K2100-'Raw Data'!L2100&lt;4, 'Raw Data'!K2100-'Raw Data'!L2100&gt;0)), 'Raw Data'!G2100, 0))</f>
        <v>0</v>
      </c>
      <c r="I2106">
        <f>IF(ISBLANK('Raw Data'!J2100), 0, IF(AND(4=MATCH(LARGE('Raw Data'!G2100:J2100, 3), 'Raw Data'!G2100:J2100, 0), 'Raw Data'!L2100-'Raw Data'!K2100&gt;3), 'Raw Data'!J2100, 0))</f>
        <v>0</v>
      </c>
      <c r="J2106">
        <f>IF(ISBLANK('Raw Data'!J2100), 0, IF(AND(3=MATCH(LARGE('Raw Data'!G2100:J2100, 3), 'Raw Data'!G2100:J2100, 0), 'Raw Data'!K2100-'Raw Data'!L2100&gt;3), 'Raw Data'!I2100, 0))</f>
        <v>0</v>
      </c>
      <c r="K2106">
        <f>IF(ISBLANK('Raw Data'!J2100), 0, IF(AND(2=MATCH(LARGE('Raw Data'!G2100:J2100, 3), 'Raw Data'!G2100:J2100, 0), AND('Raw Data'!L2100-'Raw Data'!K2100&lt;4, 'Raw Data'!L2100-'Raw Data'!K2100&gt;0)), 'Raw Data'!H2100, 0))</f>
        <v>0</v>
      </c>
      <c r="L2106">
        <f>IF(ISBLANK('Raw Data'!J2100), 0, IF(AND(1=MATCH(LARGE('Raw Data'!G2100:J2100, 3), 'Raw Data'!G2100:J2100, 0), AND('Raw Data'!K2100-'Raw Data'!L2100&lt;4, 'Raw Data'!K2100-'Raw Data'!L2100&gt;0)), 'Raw Data'!G2100, 0))</f>
        <v>0</v>
      </c>
      <c r="M2106">
        <f>IF(ISBLANK('Raw Data'!J2100), 0, IF(AND(4=MATCH(LARGE('Raw Data'!G2100:J2100, 2), 'Raw Data'!G2100:J2100, 0), 'Raw Data'!L2100-'Raw Data'!K2100&gt;3), 'Raw Data'!J2100, 0))</f>
        <v>0</v>
      </c>
      <c r="N2106">
        <f>IF(ISBLANK('Raw Data'!J2100), 0, IF(AND(3=MATCH(LARGE('Raw Data'!G2100:J2100, 2), 'Raw Data'!G2100:J2100, 0), 'Raw Data'!K2100-'Raw Data'!L2100&gt;3), 'Raw Data'!I2100, 0))</f>
        <v>0</v>
      </c>
      <c r="O2106">
        <f>IF(ISBLANK('Raw Data'!J2100), 0, IF(AND(2=MATCH(LARGE('Raw Data'!G2100:J2100, 2), 'Raw Data'!G2100:J2100, 0), AND('Raw Data'!L2100-'Raw Data'!K2100&lt;4, 'Raw Data'!L2100-'Raw Data'!K2100&gt;0)), 'Raw Data'!H2100, 0))</f>
        <v>0</v>
      </c>
      <c r="P2106">
        <f>IF(ISBLANK('Raw Data'!J2100), 0, IF(AND(1=MATCH(LARGE('Raw Data'!G2100:J2100, 2), 'Raw Data'!G2100:J2100, 0), AND('Raw Data'!K2100-'Raw Data'!L2100&lt;4, 'Raw Data'!K2100-'Raw Data'!L2100&gt;0)), 'Raw Data'!G2100, 0))</f>
        <v>0</v>
      </c>
      <c r="Q2106">
        <f>IF(ISBLANK('Raw Data'!J2100), 0, IF(AND(4=MATCH(LARGE('Raw Data'!G2100:J2100, 1), 'Raw Data'!G2100:J2100, 0), 'Raw Data'!L2100-'Raw Data'!K2100&gt;3), 'Raw Data'!J2100, 0))</f>
        <v>0</v>
      </c>
      <c r="R2106">
        <f>IF(ISBLANK('Raw Data'!J2100), 0, IF(AND(3=MATCH(LARGE('Raw Data'!G2100:J2100, 1), 'Raw Data'!G2100:J2100, 0), 'Raw Data'!K2100-'Raw Data'!L2100&gt;3), 'Raw Data'!I2100, 0))</f>
        <v>0</v>
      </c>
      <c r="S2106">
        <f>IF(AND('Raw Data'!L2100-'Raw Data'!K2100&gt;4, 'Raw Data'!F2100&lt;'Raw Data'!C2100), 'Raw Data'!J2100, 0)</f>
        <v>0</v>
      </c>
      <c r="T2106">
        <f>IF(AND('Raw Data'!K2100-'Raw Data'!L2100&gt;4, 'Raw Data'!F2100&gt;'Raw Data'!C2100), 'Raw Data'!I2100, 0)</f>
        <v>0</v>
      </c>
      <c r="U2106">
        <f>IF(AND('Raw Data'!L2100-'Raw Data'!K2100&lt;3, 'Raw Data'!L2100&gt;'Raw Data'!K2100, 'Raw Data'!F2100&lt;'Raw Data'!C2100), 'Raw Data'!H2100, 0)</f>
        <v>0</v>
      </c>
      <c r="V2106">
        <f>IF(AND('Raw Data'!L2100-'Raw Data'!K2100&lt;3, 'Raw Data'!L2100&gt;'Raw Data'!K2100, 'Raw Data'!F2100&gt;'Raw Data'!C2100), 'Raw Data'!G2100, 0)</f>
        <v>0</v>
      </c>
    </row>
    <row r="2107" spans="1:22" x14ac:dyDescent="0.3">
      <c r="A2107">
        <f>IF(AND('Raw Data'!F2101&lt;'Raw Data'!C2101, 'Raw Data'!L2101&gt;'Raw Data'!K2101, 'Raw Data'!L2101-'Raw Data'!K2101&gt;3), 'Raw Data'!J2101, 0)</f>
        <v>0</v>
      </c>
      <c r="B2107">
        <f>IF(AND('Raw Data'!C2101&lt;'Raw Data'!F2101, 'Raw Data'!K2101&gt;'Raw Data'!L2101, 'Raw Data'!K2101-'Raw Data'!L2101&gt;3), 'Raw Data'!I2101, 0)</f>
        <v>0</v>
      </c>
      <c r="C2107">
        <f>IF(AND('Raw Data'!F2101&lt;'Raw Data'!C2101, 'Raw Data'!L2101&gt;'Raw Data'!K2101, 'Raw Data'!L2101-'Raw Data'!K2101&lt;4), 'Raw Data'!H2101, 0)</f>
        <v>0</v>
      </c>
      <c r="D2107">
        <f>IF(AND('Raw Data'!C2101&lt;'Raw Data'!F2101, 'Raw Data'!K2101&gt;'Raw Data'!L2101, 'Raw Data'!K2101-'Raw Data'!L2101&lt;4), 'Raw Data'!G2101, 0)</f>
        <v>0</v>
      </c>
      <c r="E2107">
        <f>IF(ISBLANK('Raw Data'!J2101), 0, IF(AND(4=MATCH(LARGE('Raw Data'!G2101:J2101, 4), 'Raw Data'!G2101:J2101, 0), 'Raw Data'!L2101-'Raw Data'!K2101&gt;3), 'Raw Data'!J2101, 0))</f>
        <v>0</v>
      </c>
      <c r="F2107">
        <f>IF(ISBLANK('Raw Data'!J2101), 0, IF(AND(3=MATCH(LARGE('Raw Data'!G2101:J2101, 4), 'Raw Data'!G2101:J2101, 0), 'Raw Data'!K2101-'Raw Data'!L2101&gt;3), 'Raw Data'!I2101, 0))</f>
        <v>0</v>
      </c>
      <c r="G2107">
        <f>IF(ISBLANK('Raw Data'!J2101), 0, IF(AND(2=MATCH(LARGE('Raw Data'!G2101:J2101, 4), 'Raw Data'!G2101:J2101, 0), AND('Raw Data'!L2101-'Raw Data'!K2101&lt;4, 'Raw Data'!L2101-'Raw Data'!K2101&gt;0)), 'Raw Data'!H2101, 0))</f>
        <v>0</v>
      </c>
      <c r="H2107">
        <f>IF(ISBLANK('Raw Data'!J2101), 0, IF(AND(1=MATCH(LARGE('Raw Data'!G2101:J2101, 4), 'Raw Data'!G2101:J2101, 0), AND('Raw Data'!K2101-'Raw Data'!L2101&lt;4, 'Raw Data'!K2101-'Raw Data'!L2101&gt;0)), 'Raw Data'!G2101, 0))</f>
        <v>0</v>
      </c>
      <c r="I2107">
        <f>IF(ISBLANK('Raw Data'!J2101), 0, IF(AND(4=MATCH(LARGE('Raw Data'!G2101:J2101, 3), 'Raw Data'!G2101:J2101, 0), 'Raw Data'!L2101-'Raw Data'!K2101&gt;3), 'Raw Data'!J2101, 0))</f>
        <v>0</v>
      </c>
      <c r="J2107">
        <f>IF(ISBLANK('Raw Data'!J2101), 0, IF(AND(3=MATCH(LARGE('Raw Data'!G2101:J2101, 3), 'Raw Data'!G2101:J2101, 0), 'Raw Data'!K2101-'Raw Data'!L2101&gt;3), 'Raw Data'!I2101, 0))</f>
        <v>0</v>
      </c>
      <c r="K2107">
        <f>IF(ISBLANK('Raw Data'!J2101), 0, IF(AND(2=MATCH(LARGE('Raw Data'!G2101:J2101, 3), 'Raw Data'!G2101:J2101, 0), AND('Raw Data'!L2101-'Raw Data'!K2101&lt;4, 'Raw Data'!L2101-'Raw Data'!K2101&gt;0)), 'Raw Data'!H2101, 0))</f>
        <v>0</v>
      </c>
      <c r="L2107">
        <f>IF(ISBLANK('Raw Data'!J2101), 0, IF(AND(1=MATCH(LARGE('Raw Data'!G2101:J2101, 3), 'Raw Data'!G2101:J2101, 0), AND('Raw Data'!K2101-'Raw Data'!L2101&lt;4, 'Raw Data'!K2101-'Raw Data'!L2101&gt;0)), 'Raw Data'!G2101, 0))</f>
        <v>0</v>
      </c>
      <c r="M2107">
        <f>IF(ISBLANK('Raw Data'!J2101), 0, IF(AND(4=MATCH(LARGE('Raw Data'!G2101:J2101, 2), 'Raw Data'!G2101:J2101, 0), 'Raw Data'!L2101-'Raw Data'!K2101&gt;3), 'Raw Data'!J2101, 0))</f>
        <v>0</v>
      </c>
      <c r="N2107">
        <f>IF(ISBLANK('Raw Data'!J2101), 0, IF(AND(3=MATCH(LARGE('Raw Data'!G2101:J2101, 2), 'Raw Data'!G2101:J2101, 0), 'Raw Data'!K2101-'Raw Data'!L2101&gt;3), 'Raw Data'!I2101, 0))</f>
        <v>0</v>
      </c>
      <c r="O2107">
        <f>IF(ISBLANK('Raw Data'!J2101), 0, IF(AND(2=MATCH(LARGE('Raw Data'!G2101:J2101, 2), 'Raw Data'!G2101:J2101, 0), AND('Raw Data'!L2101-'Raw Data'!K2101&lt;4, 'Raw Data'!L2101-'Raw Data'!K2101&gt;0)), 'Raw Data'!H2101, 0))</f>
        <v>0</v>
      </c>
      <c r="P2107">
        <f>IF(ISBLANK('Raw Data'!J2101), 0, IF(AND(1=MATCH(LARGE('Raw Data'!G2101:J2101, 2), 'Raw Data'!G2101:J2101, 0), AND('Raw Data'!K2101-'Raw Data'!L2101&lt;4, 'Raw Data'!K2101-'Raw Data'!L2101&gt;0)), 'Raw Data'!G2101, 0))</f>
        <v>0</v>
      </c>
      <c r="Q2107">
        <f>IF(ISBLANK('Raw Data'!J2101), 0, IF(AND(4=MATCH(LARGE('Raw Data'!G2101:J2101, 1), 'Raw Data'!G2101:J2101, 0), 'Raw Data'!L2101-'Raw Data'!K2101&gt;3), 'Raw Data'!J2101, 0))</f>
        <v>0</v>
      </c>
      <c r="R2107">
        <f>IF(ISBLANK('Raw Data'!J2101), 0, IF(AND(3=MATCH(LARGE('Raw Data'!G2101:J2101, 1), 'Raw Data'!G2101:J2101, 0), 'Raw Data'!K2101-'Raw Data'!L2101&gt;3), 'Raw Data'!I2101, 0))</f>
        <v>0</v>
      </c>
      <c r="S2107">
        <f>IF(AND('Raw Data'!L2101-'Raw Data'!K2101&gt;4, 'Raw Data'!F2101&lt;'Raw Data'!C2101), 'Raw Data'!J2101, 0)</f>
        <v>0</v>
      </c>
      <c r="T2107">
        <f>IF(AND('Raw Data'!K2101-'Raw Data'!L2101&gt;4, 'Raw Data'!F2101&gt;'Raw Data'!C2101), 'Raw Data'!I2101, 0)</f>
        <v>0</v>
      </c>
      <c r="U2107">
        <f>IF(AND('Raw Data'!L2101-'Raw Data'!K2101&lt;3, 'Raw Data'!L2101&gt;'Raw Data'!K2101, 'Raw Data'!F2101&lt;'Raw Data'!C2101), 'Raw Data'!H2101, 0)</f>
        <v>0</v>
      </c>
      <c r="V2107">
        <f>IF(AND('Raw Data'!L2101-'Raw Data'!K2101&lt;3, 'Raw Data'!L2101&gt;'Raw Data'!K2101, 'Raw Data'!F2101&gt;'Raw Data'!C2101), 'Raw Data'!G2101, 0)</f>
        <v>0</v>
      </c>
    </row>
    <row r="2108" spans="1:22" x14ac:dyDescent="0.3">
      <c r="A2108">
        <f>IF(AND('Raw Data'!F2102&lt;'Raw Data'!C2102, 'Raw Data'!L2102&gt;'Raw Data'!K2102, 'Raw Data'!L2102-'Raw Data'!K2102&gt;3), 'Raw Data'!J2102, 0)</f>
        <v>0</v>
      </c>
      <c r="B2108">
        <f>IF(AND('Raw Data'!C2102&lt;'Raw Data'!F2102, 'Raw Data'!K2102&gt;'Raw Data'!L2102, 'Raw Data'!K2102-'Raw Data'!L2102&gt;3), 'Raw Data'!I2102, 0)</f>
        <v>0</v>
      </c>
      <c r="C2108">
        <f>IF(AND('Raw Data'!F2102&lt;'Raw Data'!C2102, 'Raw Data'!L2102&gt;'Raw Data'!K2102, 'Raw Data'!L2102-'Raw Data'!K2102&lt;4), 'Raw Data'!H2102, 0)</f>
        <v>0</v>
      </c>
      <c r="D2108">
        <f>IF(AND('Raw Data'!C2102&lt;'Raw Data'!F2102, 'Raw Data'!K2102&gt;'Raw Data'!L2102, 'Raw Data'!K2102-'Raw Data'!L2102&lt;4), 'Raw Data'!G2102, 0)</f>
        <v>0</v>
      </c>
      <c r="E2108">
        <f>IF(ISBLANK('Raw Data'!J2102), 0, IF(AND(4=MATCH(LARGE('Raw Data'!G2102:J2102, 4), 'Raw Data'!G2102:J2102, 0), 'Raw Data'!L2102-'Raw Data'!K2102&gt;3), 'Raw Data'!J2102, 0))</f>
        <v>0</v>
      </c>
      <c r="F2108">
        <f>IF(ISBLANK('Raw Data'!J2102), 0, IF(AND(3=MATCH(LARGE('Raw Data'!G2102:J2102, 4), 'Raw Data'!G2102:J2102, 0), 'Raw Data'!K2102-'Raw Data'!L2102&gt;3), 'Raw Data'!I2102, 0))</f>
        <v>0</v>
      </c>
      <c r="G2108">
        <f>IF(ISBLANK('Raw Data'!J2102), 0, IF(AND(2=MATCH(LARGE('Raw Data'!G2102:J2102, 4), 'Raw Data'!G2102:J2102, 0), AND('Raw Data'!L2102-'Raw Data'!K2102&lt;4, 'Raw Data'!L2102-'Raw Data'!K2102&gt;0)), 'Raw Data'!H2102, 0))</f>
        <v>0</v>
      </c>
      <c r="H2108">
        <f>IF(ISBLANK('Raw Data'!J2102), 0, IF(AND(1=MATCH(LARGE('Raw Data'!G2102:J2102, 4), 'Raw Data'!G2102:J2102, 0), AND('Raw Data'!K2102-'Raw Data'!L2102&lt;4, 'Raw Data'!K2102-'Raw Data'!L2102&gt;0)), 'Raw Data'!G2102, 0))</f>
        <v>0</v>
      </c>
      <c r="I2108">
        <f>IF(ISBLANK('Raw Data'!J2102), 0, IF(AND(4=MATCH(LARGE('Raw Data'!G2102:J2102, 3), 'Raw Data'!G2102:J2102, 0), 'Raw Data'!L2102-'Raw Data'!K2102&gt;3), 'Raw Data'!J2102, 0))</f>
        <v>0</v>
      </c>
      <c r="J2108">
        <f>IF(ISBLANK('Raw Data'!J2102), 0, IF(AND(3=MATCH(LARGE('Raw Data'!G2102:J2102, 3), 'Raw Data'!G2102:J2102, 0), 'Raw Data'!K2102-'Raw Data'!L2102&gt;3), 'Raw Data'!I2102, 0))</f>
        <v>0</v>
      </c>
      <c r="K2108">
        <f>IF(ISBLANK('Raw Data'!J2102), 0, IF(AND(2=MATCH(LARGE('Raw Data'!G2102:J2102, 3), 'Raw Data'!G2102:J2102, 0), AND('Raw Data'!L2102-'Raw Data'!K2102&lt;4, 'Raw Data'!L2102-'Raw Data'!K2102&gt;0)), 'Raw Data'!H2102, 0))</f>
        <v>0</v>
      </c>
      <c r="L2108">
        <f>IF(ISBLANK('Raw Data'!J2102), 0, IF(AND(1=MATCH(LARGE('Raw Data'!G2102:J2102, 3), 'Raw Data'!G2102:J2102, 0), AND('Raw Data'!K2102-'Raw Data'!L2102&lt;4, 'Raw Data'!K2102-'Raw Data'!L2102&gt;0)), 'Raw Data'!G2102, 0))</f>
        <v>0</v>
      </c>
      <c r="M2108">
        <f>IF(ISBLANK('Raw Data'!J2102), 0, IF(AND(4=MATCH(LARGE('Raw Data'!G2102:J2102, 2), 'Raw Data'!G2102:J2102, 0), 'Raw Data'!L2102-'Raw Data'!K2102&gt;3), 'Raw Data'!J2102, 0))</f>
        <v>0</v>
      </c>
      <c r="N2108">
        <f>IF(ISBLANK('Raw Data'!J2102), 0, IF(AND(3=MATCH(LARGE('Raw Data'!G2102:J2102, 2), 'Raw Data'!G2102:J2102, 0), 'Raw Data'!K2102-'Raw Data'!L2102&gt;3), 'Raw Data'!I2102, 0))</f>
        <v>0</v>
      </c>
      <c r="O2108">
        <f>IF(ISBLANK('Raw Data'!J2102), 0, IF(AND(2=MATCH(LARGE('Raw Data'!G2102:J2102, 2), 'Raw Data'!G2102:J2102, 0), AND('Raw Data'!L2102-'Raw Data'!K2102&lt;4, 'Raw Data'!L2102-'Raw Data'!K2102&gt;0)), 'Raw Data'!H2102, 0))</f>
        <v>0</v>
      </c>
      <c r="P2108">
        <f>IF(ISBLANK('Raw Data'!J2102), 0, IF(AND(1=MATCH(LARGE('Raw Data'!G2102:J2102, 2), 'Raw Data'!G2102:J2102, 0), AND('Raw Data'!K2102-'Raw Data'!L2102&lt;4, 'Raw Data'!K2102-'Raw Data'!L2102&gt;0)), 'Raw Data'!G2102, 0))</f>
        <v>0</v>
      </c>
      <c r="Q2108">
        <f>IF(ISBLANK('Raw Data'!J2102), 0, IF(AND(4=MATCH(LARGE('Raw Data'!G2102:J2102, 1), 'Raw Data'!G2102:J2102, 0), 'Raw Data'!L2102-'Raw Data'!K2102&gt;3), 'Raw Data'!J2102, 0))</f>
        <v>0</v>
      </c>
      <c r="R2108">
        <f>IF(ISBLANK('Raw Data'!J2102), 0, IF(AND(3=MATCH(LARGE('Raw Data'!G2102:J2102, 1), 'Raw Data'!G2102:J2102, 0), 'Raw Data'!K2102-'Raw Data'!L2102&gt;3), 'Raw Data'!I2102, 0))</f>
        <v>0</v>
      </c>
      <c r="S2108">
        <f>IF(AND('Raw Data'!L2102-'Raw Data'!K2102&gt;4, 'Raw Data'!F2102&lt;'Raw Data'!C2102), 'Raw Data'!J2102, 0)</f>
        <v>0</v>
      </c>
      <c r="T2108">
        <f>IF(AND('Raw Data'!K2102-'Raw Data'!L2102&gt;4, 'Raw Data'!F2102&gt;'Raw Data'!C2102), 'Raw Data'!I2102, 0)</f>
        <v>0</v>
      </c>
      <c r="U2108">
        <f>IF(AND('Raw Data'!L2102-'Raw Data'!K2102&lt;3, 'Raw Data'!L2102&gt;'Raw Data'!K2102, 'Raw Data'!F2102&lt;'Raw Data'!C2102), 'Raw Data'!H2102, 0)</f>
        <v>0</v>
      </c>
      <c r="V2108">
        <f>IF(AND('Raw Data'!L2102-'Raw Data'!K2102&lt;3, 'Raw Data'!L2102&gt;'Raw Data'!K2102, 'Raw Data'!F2102&gt;'Raw Data'!C2102), 'Raw Data'!G2102, 0)</f>
        <v>0</v>
      </c>
    </row>
    <row r="2109" spans="1:22" x14ac:dyDescent="0.3">
      <c r="A2109">
        <f>IF(AND('Raw Data'!F2103&lt;'Raw Data'!C2103, 'Raw Data'!L2103&gt;'Raw Data'!K2103, 'Raw Data'!L2103-'Raw Data'!K2103&gt;3), 'Raw Data'!J2103, 0)</f>
        <v>0</v>
      </c>
      <c r="B2109">
        <f>IF(AND('Raw Data'!C2103&lt;'Raw Data'!F2103, 'Raw Data'!K2103&gt;'Raw Data'!L2103, 'Raw Data'!K2103-'Raw Data'!L2103&gt;3), 'Raw Data'!I2103, 0)</f>
        <v>0</v>
      </c>
      <c r="C2109">
        <f>IF(AND('Raw Data'!F2103&lt;'Raw Data'!C2103, 'Raw Data'!L2103&gt;'Raw Data'!K2103, 'Raw Data'!L2103-'Raw Data'!K2103&lt;4), 'Raw Data'!H2103, 0)</f>
        <v>0</v>
      </c>
      <c r="D2109">
        <f>IF(AND('Raw Data'!C2103&lt;'Raw Data'!F2103, 'Raw Data'!K2103&gt;'Raw Data'!L2103, 'Raw Data'!K2103-'Raw Data'!L2103&lt;4), 'Raw Data'!G2103, 0)</f>
        <v>0</v>
      </c>
      <c r="E2109">
        <f>IF(ISBLANK('Raw Data'!J2103), 0, IF(AND(4=MATCH(LARGE('Raw Data'!G2103:J2103, 4), 'Raw Data'!G2103:J2103, 0), 'Raw Data'!L2103-'Raw Data'!K2103&gt;3), 'Raw Data'!J2103, 0))</f>
        <v>0</v>
      </c>
      <c r="F2109">
        <f>IF(ISBLANK('Raw Data'!J2103), 0, IF(AND(3=MATCH(LARGE('Raw Data'!G2103:J2103, 4), 'Raw Data'!G2103:J2103, 0), 'Raw Data'!K2103-'Raw Data'!L2103&gt;3), 'Raw Data'!I2103, 0))</f>
        <v>0</v>
      </c>
      <c r="G2109">
        <f>IF(ISBLANK('Raw Data'!J2103), 0, IF(AND(2=MATCH(LARGE('Raw Data'!G2103:J2103, 4), 'Raw Data'!G2103:J2103, 0), AND('Raw Data'!L2103-'Raw Data'!K2103&lt;4, 'Raw Data'!L2103-'Raw Data'!K2103&gt;0)), 'Raw Data'!H2103, 0))</f>
        <v>0</v>
      </c>
      <c r="H2109">
        <f>IF(ISBLANK('Raw Data'!J2103), 0, IF(AND(1=MATCH(LARGE('Raw Data'!G2103:J2103, 4), 'Raw Data'!G2103:J2103, 0), AND('Raw Data'!K2103-'Raw Data'!L2103&lt;4, 'Raw Data'!K2103-'Raw Data'!L2103&gt;0)), 'Raw Data'!G2103, 0))</f>
        <v>0</v>
      </c>
      <c r="I2109">
        <f>IF(ISBLANK('Raw Data'!J2103), 0, IF(AND(4=MATCH(LARGE('Raw Data'!G2103:J2103, 3), 'Raw Data'!G2103:J2103, 0), 'Raw Data'!L2103-'Raw Data'!K2103&gt;3), 'Raw Data'!J2103, 0))</f>
        <v>0</v>
      </c>
      <c r="J2109">
        <f>IF(ISBLANK('Raw Data'!J2103), 0, IF(AND(3=MATCH(LARGE('Raw Data'!G2103:J2103, 3), 'Raw Data'!G2103:J2103, 0), 'Raw Data'!K2103-'Raw Data'!L2103&gt;3), 'Raw Data'!I2103, 0))</f>
        <v>0</v>
      </c>
      <c r="K2109">
        <f>IF(ISBLANK('Raw Data'!J2103), 0, IF(AND(2=MATCH(LARGE('Raw Data'!G2103:J2103, 3), 'Raw Data'!G2103:J2103, 0), AND('Raw Data'!L2103-'Raw Data'!K2103&lt;4, 'Raw Data'!L2103-'Raw Data'!K2103&gt;0)), 'Raw Data'!H2103, 0))</f>
        <v>0</v>
      </c>
      <c r="L2109">
        <f>IF(ISBLANK('Raw Data'!J2103), 0, IF(AND(1=MATCH(LARGE('Raw Data'!G2103:J2103, 3), 'Raw Data'!G2103:J2103, 0), AND('Raw Data'!K2103-'Raw Data'!L2103&lt;4, 'Raw Data'!K2103-'Raw Data'!L2103&gt;0)), 'Raw Data'!G2103, 0))</f>
        <v>0</v>
      </c>
      <c r="M2109">
        <f>IF(ISBLANK('Raw Data'!J2103), 0, IF(AND(4=MATCH(LARGE('Raw Data'!G2103:J2103, 2), 'Raw Data'!G2103:J2103, 0), 'Raw Data'!L2103-'Raw Data'!K2103&gt;3), 'Raw Data'!J2103, 0))</f>
        <v>0</v>
      </c>
      <c r="N2109">
        <f>IF(ISBLANK('Raw Data'!J2103), 0, IF(AND(3=MATCH(LARGE('Raw Data'!G2103:J2103, 2), 'Raw Data'!G2103:J2103, 0), 'Raw Data'!K2103-'Raw Data'!L2103&gt;3), 'Raw Data'!I2103, 0))</f>
        <v>0</v>
      </c>
      <c r="O2109">
        <f>IF(ISBLANK('Raw Data'!J2103), 0, IF(AND(2=MATCH(LARGE('Raw Data'!G2103:J2103, 2), 'Raw Data'!G2103:J2103, 0), AND('Raw Data'!L2103-'Raw Data'!K2103&lt;4, 'Raw Data'!L2103-'Raw Data'!K2103&gt;0)), 'Raw Data'!H2103, 0))</f>
        <v>0</v>
      </c>
      <c r="P2109">
        <f>IF(ISBLANK('Raw Data'!J2103), 0, IF(AND(1=MATCH(LARGE('Raw Data'!G2103:J2103, 2), 'Raw Data'!G2103:J2103, 0), AND('Raw Data'!K2103-'Raw Data'!L2103&lt;4, 'Raw Data'!K2103-'Raw Data'!L2103&gt;0)), 'Raw Data'!G2103, 0))</f>
        <v>0</v>
      </c>
      <c r="Q2109">
        <f>IF(ISBLANK('Raw Data'!J2103), 0, IF(AND(4=MATCH(LARGE('Raw Data'!G2103:J2103, 1), 'Raw Data'!G2103:J2103, 0), 'Raw Data'!L2103-'Raw Data'!K2103&gt;3), 'Raw Data'!J2103, 0))</f>
        <v>0</v>
      </c>
      <c r="R2109">
        <f>IF(ISBLANK('Raw Data'!J2103), 0, IF(AND(3=MATCH(LARGE('Raw Data'!G2103:J2103, 1), 'Raw Data'!G2103:J2103, 0), 'Raw Data'!K2103-'Raw Data'!L2103&gt;3), 'Raw Data'!I2103, 0))</f>
        <v>0</v>
      </c>
      <c r="S2109">
        <f>IF(AND('Raw Data'!L2103-'Raw Data'!K2103&gt;4, 'Raw Data'!F2103&lt;'Raw Data'!C2103), 'Raw Data'!J2103, 0)</f>
        <v>0</v>
      </c>
      <c r="T2109">
        <f>IF(AND('Raw Data'!K2103-'Raw Data'!L2103&gt;4, 'Raw Data'!F2103&gt;'Raw Data'!C2103), 'Raw Data'!I2103, 0)</f>
        <v>0</v>
      </c>
      <c r="U2109">
        <f>IF(AND('Raw Data'!L2103-'Raw Data'!K2103&lt;3, 'Raw Data'!L2103&gt;'Raw Data'!K2103, 'Raw Data'!F2103&lt;'Raw Data'!C2103), 'Raw Data'!H2103, 0)</f>
        <v>0</v>
      </c>
      <c r="V2109">
        <f>IF(AND('Raw Data'!L2103-'Raw Data'!K2103&lt;3, 'Raw Data'!L2103&gt;'Raw Data'!K2103, 'Raw Data'!F2103&gt;'Raw Data'!C2103), 'Raw Data'!G2103, 0)</f>
        <v>0</v>
      </c>
    </row>
    <row r="2110" spans="1:22" x14ac:dyDescent="0.3">
      <c r="A2110">
        <f>IF(AND('Raw Data'!F2104&lt;'Raw Data'!C2104, 'Raw Data'!L2104&gt;'Raw Data'!K2104, 'Raw Data'!L2104-'Raw Data'!K2104&gt;3), 'Raw Data'!J2104, 0)</f>
        <v>0</v>
      </c>
      <c r="B2110">
        <f>IF(AND('Raw Data'!C2104&lt;'Raw Data'!F2104, 'Raw Data'!K2104&gt;'Raw Data'!L2104, 'Raw Data'!K2104-'Raw Data'!L2104&gt;3), 'Raw Data'!I2104, 0)</f>
        <v>0</v>
      </c>
      <c r="C2110">
        <f>IF(AND('Raw Data'!F2104&lt;'Raw Data'!C2104, 'Raw Data'!L2104&gt;'Raw Data'!K2104, 'Raw Data'!L2104-'Raw Data'!K2104&lt;4), 'Raw Data'!H2104, 0)</f>
        <v>0</v>
      </c>
      <c r="D2110">
        <f>IF(AND('Raw Data'!C2104&lt;'Raw Data'!F2104, 'Raw Data'!K2104&gt;'Raw Data'!L2104, 'Raw Data'!K2104-'Raw Data'!L2104&lt;4), 'Raw Data'!G2104, 0)</f>
        <v>0</v>
      </c>
      <c r="E2110">
        <f>IF(ISBLANK('Raw Data'!J2104), 0, IF(AND(4=MATCH(LARGE('Raw Data'!G2104:J2104, 4), 'Raw Data'!G2104:J2104, 0), 'Raw Data'!L2104-'Raw Data'!K2104&gt;3), 'Raw Data'!J2104, 0))</f>
        <v>0</v>
      </c>
      <c r="F2110">
        <f>IF(ISBLANK('Raw Data'!J2104), 0, IF(AND(3=MATCH(LARGE('Raw Data'!G2104:J2104, 4), 'Raw Data'!G2104:J2104, 0), 'Raw Data'!K2104-'Raw Data'!L2104&gt;3), 'Raw Data'!I2104, 0))</f>
        <v>0</v>
      </c>
      <c r="G2110">
        <f>IF(ISBLANK('Raw Data'!J2104), 0, IF(AND(2=MATCH(LARGE('Raw Data'!G2104:J2104, 4), 'Raw Data'!G2104:J2104, 0), AND('Raw Data'!L2104-'Raw Data'!K2104&lt;4, 'Raw Data'!L2104-'Raw Data'!K2104&gt;0)), 'Raw Data'!H2104, 0))</f>
        <v>0</v>
      </c>
      <c r="H2110">
        <f>IF(ISBLANK('Raw Data'!J2104), 0, IF(AND(1=MATCH(LARGE('Raw Data'!G2104:J2104, 4), 'Raw Data'!G2104:J2104, 0), AND('Raw Data'!K2104-'Raw Data'!L2104&lt;4, 'Raw Data'!K2104-'Raw Data'!L2104&gt;0)), 'Raw Data'!G2104, 0))</f>
        <v>0</v>
      </c>
      <c r="I2110">
        <f>IF(ISBLANK('Raw Data'!J2104), 0, IF(AND(4=MATCH(LARGE('Raw Data'!G2104:J2104, 3), 'Raw Data'!G2104:J2104, 0), 'Raw Data'!L2104-'Raw Data'!K2104&gt;3), 'Raw Data'!J2104, 0))</f>
        <v>0</v>
      </c>
      <c r="J2110">
        <f>IF(ISBLANK('Raw Data'!J2104), 0, IF(AND(3=MATCH(LARGE('Raw Data'!G2104:J2104, 3), 'Raw Data'!G2104:J2104, 0), 'Raw Data'!K2104-'Raw Data'!L2104&gt;3), 'Raw Data'!I2104, 0))</f>
        <v>0</v>
      </c>
      <c r="K2110">
        <f>IF(ISBLANK('Raw Data'!J2104), 0, IF(AND(2=MATCH(LARGE('Raw Data'!G2104:J2104, 3), 'Raw Data'!G2104:J2104, 0), AND('Raw Data'!L2104-'Raw Data'!K2104&lt;4, 'Raw Data'!L2104-'Raw Data'!K2104&gt;0)), 'Raw Data'!H2104, 0))</f>
        <v>0</v>
      </c>
      <c r="L2110">
        <f>IF(ISBLANK('Raw Data'!J2104), 0, IF(AND(1=MATCH(LARGE('Raw Data'!G2104:J2104, 3), 'Raw Data'!G2104:J2104, 0), AND('Raw Data'!K2104-'Raw Data'!L2104&lt;4, 'Raw Data'!K2104-'Raw Data'!L2104&gt;0)), 'Raw Data'!G2104, 0))</f>
        <v>0</v>
      </c>
      <c r="M2110">
        <f>IF(ISBLANK('Raw Data'!J2104), 0, IF(AND(4=MATCH(LARGE('Raw Data'!G2104:J2104, 2), 'Raw Data'!G2104:J2104, 0), 'Raw Data'!L2104-'Raw Data'!K2104&gt;3), 'Raw Data'!J2104, 0))</f>
        <v>0</v>
      </c>
      <c r="N2110">
        <f>IF(ISBLANK('Raw Data'!J2104), 0, IF(AND(3=MATCH(LARGE('Raw Data'!G2104:J2104, 2), 'Raw Data'!G2104:J2104, 0), 'Raw Data'!K2104-'Raw Data'!L2104&gt;3), 'Raw Data'!I2104, 0))</f>
        <v>0</v>
      </c>
      <c r="O2110">
        <f>IF(ISBLANK('Raw Data'!J2104), 0, IF(AND(2=MATCH(LARGE('Raw Data'!G2104:J2104, 2), 'Raw Data'!G2104:J2104, 0), AND('Raw Data'!L2104-'Raw Data'!K2104&lt;4, 'Raw Data'!L2104-'Raw Data'!K2104&gt;0)), 'Raw Data'!H2104, 0))</f>
        <v>0</v>
      </c>
      <c r="P2110">
        <f>IF(ISBLANK('Raw Data'!J2104), 0, IF(AND(1=MATCH(LARGE('Raw Data'!G2104:J2104, 2), 'Raw Data'!G2104:J2104, 0), AND('Raw Data'!K2104-'Raw Data'!L2104&lt;4, 'Raw Data'!K2104-'Raw Data'!L2104&gt;0)), 'Raw Data'!G2104, 0))</f>
        <v>0</v>
      </c>
      <c r="Q2110">
        <f>IF(ISBLANK('Raw Data'!J2104), 0, IF(AND(4=MATCH(LARGE('Raw Data'!G2104:J2104, 1), 'Raw Data'!G2104:J2104, 0), 'Raw Data'!L2104-'Raw Data'!K2104&gt;3), 'Raw Data'!J2104, 0))</f>
        <v>0</v>
      </c>
      <c r="R2110">
        <f>IF(ISBLANK('Raw Data'!J2104), 0, IF(AND(3=MATCH(LARGE('Raw Data'!G2104:J2104, 1), 'Raw Data'!G2104:J2104, 0), 'Raw Data'!K2104-'Raw Data'!L2104&gt;3), 'Raw Data'!I2104, 0))</f>
        <v>0</v>
      </c>
      <c r="S2110">
        <f>IF(AND('Raw Data'!L2104-'Raw Data'!K2104&gt;4, 'Raw Data'!F2104&lt;'Raw Data'!C2104), 'Raw Data'!J2104, 0)</f>
        <v>0</v>
      </c>
      <c r="T2110">
        <f>IF(AND('Raw Data'!K2104-'Raw Data'!L2104&gt;4, 'Raw Data'!F2104&gt;'Raw Data'!C2104), 'Raw Data'!I2104, 0)</f>
        <v>0</v>
      </c>
      <c r="U2110">
        <f>IF(AND('Raw Data'!L2104-'Raw Data'!K2104&lt;3, 'Raw Data'!L2104&gt;'Raw Data'!K2104, 'Raw Data'!F2104&lt;'Raw Data'!C2104), 'Raw Data'!H2104, 0)</f>
        <v>0</v>
      </c>
      <c r="V2110">
        <f>IF(AND('Raw Data'!L2104-'Raw Data'!K2104&lt;3, 'Raw Data'!L2104&gt;'Raw Data'!K2104, 'Raw Data'!F2104&gt;'Raw Data'!C2104), 'Raw Data'!G2104, 0)</f>
        <v>0</v>
      </c>
    </row>
    <row r="2111" spans="1:22" x14ac:dyDescent="0.3">
      <c r="A2111">
        <f>IF(AND('Raw Data'!F2105&lt;'Raw Data'!C2105, 'Raw Data'!L2105&gt;'Raw Data'!K2105, 'Raw Data'!L2105-'Raw Data'!K2105&gt;3), 'Raw Data'!J2105, 0)</f>
        <v>0</v>
      </c>
      <c r="B2111">
        <f>IF(AND('Raw Data'!C2105&lt;'Raw Data'!F2105, 'Raw Data'!K2105&gt;'Raw Data'!L2105, 'Raw Data'!K2105-'Raw Data'!L2105&gt;3), 'Raw Data'!I2105, 0)</f>
        <v>0</v>
      </c>
      <c r="C2111">
        <f>IF(AND('Raw Data'!F2105&lt;'Raw Data'!C2105, 'Raw Data'!L2105&gt;'Raw Data'!K2105, 'Raw Data'!L2105-'Raw Data'!K2105&lt;4), 'Raw Data'!H2105, 0)</f>
        <v>0</v>
      </c>
      <c r="D2111">
        <f>IF(AND('Raw Data'!C2105&lt;'Raw Data'!F2105, 'Raw Data'!K2105&gt;'Raw Data'!L2105, 'Raw Data'!K2105-'Raw Data'!L2105&lt;4), 'Raw Data'!G2105, 0)</f>
        <v>0</v>
      </c>
      <c r="E2111">
        <f>IF(ISBLANK('Raw Data'!J2105), 0, IF(AND(4=MATCH(LARGE('Raw Data'!G2105:J2105, 4), 'Raw Data'!G2105:J2105, 0), 'Raw Data'!L2105-'Raw Data'!K2105&gt;3), 'Raw Data'!J2105, 0))</f>
        <v>0</v>
      </c>
      <c r="F2111">
        <f>IF(ISBLANK('Raw Data'!J2105), 0, IF(AND(3=MATCH(LARGE('Raw Data'!G2105:J2105, 4), 'Raw Data'!G2105:J2105, 0), 'Raw Data'!K2105-'Raw Data'!L2105&gt;3), 'Raw Data'!I2105, 0))</f>
        <v>0</v>
      </c>
      <c r="G2111">
        <f>IF(ISBLANK('Raw Data'!J2105), 0, IF(AND(2=MATCH(LARGE('Raw Data'!G2105:J2105, 4), 'Raw Data'!G2105:J2105, 0), AND('Raw Data'!L2105-'Raw Data'!K2105&lt;4, 'Raw Data'!L2105-'Raw Data'!K2105&gt;0)), 'Raw Data'!H2105, 0))</f>
        <v>0</v>
      </c>
      <c r="H2111">
        <f>IF(ISBLANK('Raw Data'!J2105), 0, IF(AND(1=MATCH(LARGE('Raw Data'!G2105:J2105, 4), 'Raw Data'!G2105:J2105, 0), AND('Raw Data'!K2105-'Raw Data'!L2105&lt;4, 'Raw Data'!K2105-'Raw Data'!L2105&gt;0)), 'Raw Data'!G2105, 0))</f>
        <v>0</v>
      </c>
      <c r="I2111">
        <f>IF(ISBLANK('Raw Data'!J2105), 0, IF(AND(4=MATCH(LARGE('Raw Data'!G2105:J2105, 3), 'Raw Data'!G2105:J2105, 0), 'Raw Data'!L2105-'Raw Data'!K2105&gt;3), 'Raw Data'!J2105, 0))</f>
        <v>0</v>
      </c>
      <c r="J2111">
        <f>IF(ISBLANK('Raw Data'!J2105), 0, IF(AND(3=MATCH(LARGE('Raw Data'!G2105:J2105, 3), 'Raw Data'!G2105:J2105, 0), 'Raw Data'!K2105-'Raw Data'!L2105&gt;3), 'Raw Data'!I2105, 0))</f>
        <v>0</v>
      </c>
      <c r="K2111">
        <f>IF(ISBLANK('Raw Data'!J2105), 0, IF(AND(2=MATCH(LARGE('Raw Data'!G2105:J2105, 3), 'Raw Data'!G2105:J2105, 0), AND('Raw Data'!L2105-'Raw Data'!K2105&lt;4, 'Raw Data'!L2105-'Raw Data'!K2105&gt;0)), 'Raw Data'!H2105, 0))</f>
        <v>0</v>
      </c>
      <c r="L2111">
        <f>IF(ISBLANK('Raw Data'!J2105), 0, IF(AND(1=MATCH(LARGE('Raw Data'!G2105:J2105, 3), 'Raw Data'!G2105:J2105, 0), AND('Raw Data'!K2105-'Raw Data'!L2105&lt;4, 'Raw Data'!K2105-'Raw Data'!L2105&gt;0)), 'Raw Data'!G2105, 0))</f>
        <v>0</v>
      </c>
      <c r="M2111">
        <f>IF(ISBLANK('Raw Data'!J2105), 0, IF(AND(4=MATCH(LARGE('Raw Data'!G2105:J2105, 2), 'Raw Data'!G2105:J2105, 0), 'Raw Data'!L2105-'Raw Data'!K2105&gt;3), 'Raw Data'!J2105, 0))</f>
        <v>0</v>
      </c>
      <c r="N2111">
        <f>IF(ISBLANK('Raw Data'!J2105), 0, IF(AND(3=MATCH(LARGE('Raw Data'!G2105:J2105, 2), 'Raw Data'!G2105:J2105, 0), 'Raw Data'!K2105-'Raw Data'!L2105&gt;3), 'Raw Data'!I2105, 0))</f>
        <v>0</v>
      </c>
      <c r="O2111">
        <f>IF(ISBLANK('Raw Data'!J2105), 0, IF(AND(2=MATCH(LARGE('Raw Data'!G2105:J2105, 2), 'Raw Data'!G2105:J2105, 0), AND('Raw Data'!L2105-'Raw Data'!K2105&lt;4, 'Raw Data'!L2105-'Raw Data'!K2105&gt;0)), 'Raw Data'!H2105, 0))</f>
        <v>0</v>
      </c>
      <c r="P2111">
        <f>IF(ISBLANK('Raw Data'!J2105), 0, IF(AND(1=MATCH(LARGE('Raw Data'!G2105:J2105, 2), 'Raw Data'!G2105:J2105, 0), AND('Raw Data'!K2105-'Raw Data'!L2105&lt;4, 'Raw Data'!K2105-'Raw Data'!L2105&gt;0)), 'Raw Data'!G2105, 0))</f>
        <v>0</v>
      </c>
      <c r="Q2111">
        <f>IF(ISBLANK('Raw Data'!J2105), 0, IF(AND(4=MATCH(LARGE('Raw Data'!G2105:J2105, 1), 'Raw Data'!G2105:J2105, 0), 'Raw Data'!L2105-'Raw Data'!K2105&gt;3), 'Raw Data'!J2105, 0))</f>
        <v>0</v>
      </c>
      <c r="R2111">
        <f>IF(ISBLANK('Raw Data'!J2105), 0, IF(AND(3=MATCH(LARGE('Raw Data'!G2105:J2105, 1), 'Raw Data'!G2105:J2105, 0), 'Raw Data'!K2105-'Raw Data'!L2105&gt;3), 'Raw Data'!I2105, 0))</f>
        <v>0</v>
      </c>
      <c r="S2111">
        <f>IF(AND('Raw Data'!L2105-'Raw Data'!K2105&gt;4, 'Raw Data'!F2105&lt;'Raw Data'!C2105), 'Raw Data'!J2105, 0)</f>
        <v>0</v>
      </c>
      <c r="T2111">
        <f>IF(AND('Raw Data'!K2105-'Raw Data'!L2105&gt;4, 'Raw Data'!F2105&gt;'Raw Data'!C2105), 'Raw Data'!I2105, 0)</f>
        <v>0</v>
      </c>
      <c r="U2111">
        <f>IF(AND('Raw Data'!L2105-'Raw Data'!K2105&lt;3, 'Raw Data'!L2105&gt;'Raw Data'!K2105, 'Raw Data'!F2105&lt;'Raw Data'!C2105), 'Raw Data'!H2105, 0)</f>
        <v>0</v>
      </c>
      <c r="V2111">
        <f>IF(AND('Raw Data'!L2105-'Raw Data'!K2105&lt;3, 'Raw Data'!L2105&gt;'Raw Data'!K2105, 'Raw Data'!F2105&gt;'Raw Data'!C2105), 'Raw Data'!G2105, 0)</f>
        <v>0</v>
      </c>
    </row>
    <row r="2112" spans="1:22" x14ac:dyDescent="0.3">
      <c r="A2112">
        <f>IF(AND('Raw Data'!F2106&lt;'Raw Data'!C2106, 'Raw Data'!L2106&gt;'Raw Data'!K2106, 'Raw Data'!L2106-'Raw Data'!K2106&gt;3), 'Raw Data'!J2106, 0)</f>
        <v>0</v>
      </c>
      <c r="B2112">
        <f>IF(AND('Raw Data'!C2106&lt;'Raw Data'!F2106, 'Raw Data'!K2106&gt;'Raw Data'!L2106, 'Raw Data'!K2106-'Raw Data'!L2106&gt;3), 'Raw Data'!I2106, 0)</f>
        <v>0</v>
      </c>
      <c r="C2112">
        <f>IF(AND('Raw Data'!F2106&lt;'Raw Data'!C2106, 'Raw Data'!L2106&gt;'Raw Data'!K2106, 'Raw Data'!L2106-'Raw Data'!K2106&lt;4), 'Raw Data'!H2106, 0)</f>
        <v>0</v>
      </c>
      <c r="D2112">
        <f>IF(AND('Raw Data'!C2106&lt;'Raw Data'!F2106, 'Raw Data'!K2106&gt;'Raw Data'!L2106, 'Raw Data'!K2106-'Raw Data'!L2106&lt;4), 'Raw Data'!G2106, 0)</f>
        <v>0</v>
      </c>
      <c r="E2112">
        <f>IF(ISBLANK('Raw Data'!J2106), 0, IF(AND(4=MATCH(LARGE('Raw Data'!G2106:J2106, 4), 'Raw Data'!G2106:J2106, 0), 'Raw Data'!L2106-'Raw Data'!K2106&gt;3), 'Raw Data'!J2106, 0))</f>
        <v>0</v>
      </c>
      <c r="F2112">
        <f>IF(ISBLANK('Raw Data'!J2106), 0, IF(AND(3=MATCH(LARGE('Raw Data'!G2106:J2106, 4), 'Raw Data'!G2106:J2106, 0), 'Raw Data'!K2106-'Raw Data'!L2106&gt;3), 'Raw Data'!I2106, 0))</f>
        <v>0</v>
      </c>
      <c r="G2112">
        <f>IF(ISBLANK('Raw Data'!J2106), 0, IF(AND(2=MATCH(LARGE('Raw Data'!G2106:J2106, 4), 'Raw Data'!G2106:J2106, 0), AND('Raw Data'!L2106-'Raw Data'!K2106&lt;4, 'Raw Data'!L2106-'Raw Data'!K2106&gt;0)), 'Raw Data'!H2106, 0))</f>
        <v>0</v>
      </c>
      <c r="H2112">
        <f>IF(ISBLANK('Raw Data'!J2106), 0, IF(AND(1=MATCH(LARGE('Raw Data'!G2106:J2106, 4), 'Raw Data'!G2106:J2106, 0), AND('Raw Data'!K2106-'Raw Data'!L2106&lt;4, 'Raw Data'!K2106-'Raw Data'!L2106&gt;0)), 'Raw Data'!G2106, 0))</f>
        <v>0</v>
      </c>
      <c r="I2112">
        <f>IF(ISBLANK('Raw Data'!J2106), 0, IF(AND(4=MATCH(LARGE('Raw Data'!G2106:J2106, 3), 'Raw Data'!G2106:J2106, 0), 'Raw Data'!L2106-'Raw Data'!K2106&gt;3), 'Raw Data'!J2106, 0))</f>
        <v>0</v>
      </c>
      <c r="J2112">
        <f>IF(ISBLANK('Raw Data'!J2106), 0, IF(AND(3=MATCH(LARGE('Raw Data'!G2106:J2106, 3), 'Raw Data'!G2106:J2106, 0), 'Raw Data'!K2106-'Raw Data'!L2106&gt;3), 'Raw Data'!I2106, 0))</f>
        <v>0</v>
      </c>
      <c r="K2112">
        <f>IF(ISBLANK('Raw Data'!J2106), 0, IF(AND(2=MATCH(LARGE('Raw Data'!G2106:J2106, 3), 'Raw Data'!G2106:J2106, 0), AND('Raw Data'!L2106-'Raw Data'!K2106&lt;4, 'Raw Data'!L2106-'Raw Data'!K2106&gt;0)), 'Raw Data'!H2106, 0))</f>
        <v>0</v>
      </c>
      <c r="L2112">
        <f>IF(ISBLANK('Raw Data'!J2106), 0, IF(AND(1=MATCH(LARGE('Raw Data'!G2106:J2106, 3), 'Raw Data'!G2106:J2106, 0), AND('Raw Data'!K2106-'Raw Data'!L2106&lt;4, 'Raw Data'!K2106-'Raw Data'!L2106&gt;0)), 'Raw Data'!G2106, 0))</f>
        <v>0</v>
      </c>
      <c r="M2112">
        <f>IF(ISBLANK('Raw Data'!J2106), 0, IF(AND(4=MATCH(LARGE('Raw Data'!G2106:J2106, 2), 'Raw Data'!G2106:J2106, 0), 'Raw Data'!L2106-'Raw Data'!K2106&gt;3), 'Raw Data'!J2106, 0))</f>
        <v>0</v>
      </c>
      <c r="N2112">
        <f>IF(ISBLANK('Raw Data'!J2106), 0, IF(AND(3=MATCH(LARGE('Raw Data'!G2106:J2106, 2), 'Raw Data'!G2106:J2106, 0), 'Raw Data'!K2106-'Raw Data'!L2106&gt;3), 'Raw Data'!I2106, 0))</f>
        <v>0</v>
      </c>
      <c r="O2112">
        <f>IF(ISBLANK('Raw Data'!J2106), 0, IF(AND(2=MATCH(LARGE('Raw Data'!G2106:J2106, 2), 'Raw Data'!G2106:J2106, 0), AND('Raw Data'!L2106-'Raw Data'!K2106&lt;4, 'Raw Data'!L2106-'Raw Data'!K2106&gt;0)), 'Raw Data'!H2106, 0))</f>
        <v>0</v>
      </c>
      <c r="P2112">
        <f>IF(ISBLANK('Raw Data'!J2106), 0, IF(AND(1=MATCH(LARGE('Raw Data'!G2106:J2106, 2), 'Raw Data'!G2106:J2106, 0), AND('Raw Data'!K2106-'Raw Data'!L2106&lt;4, 'Raw Data'!K2106-'Raw Data'!L2106&gt;0)), 'Raw Data'!G2106, 0))</f>
        <v>0</v>
      </c>
      <c r="Q2112">
        <f>IF(ISBLANK('Raw Data'!J2106), 0, IF(AND(4=MATCH(LARGE('Raw Data'!G2106:J2106, 1), 'Raw Data'!G2106:J2106, 0), 'Raw Data'!L2106-'Raw Data'!K2106&gt;3), 'Raw Data'!J2106, 0))</f>
        <v>0</v>
      </c>
      <c r="R2112">
        <f>IF(ISBLANK('Raw Data'!J2106), 0, IF(AND(3=MATCH(LARGE('Raw Data'!G2106:J2106, 1), 'Raw Data'!G2106:J2106, 0), 'Raw Data'!K2106-'Raw Data'!L2106&gt;3), 'Raw Data'!I2106, 0))</f>
        <v>0</v>
      </c>
      <c r="S2112">
        <f>IF(AND('Raw Data'!L2106-'Raw Data'!K2106&gt;4, 'Raw Data'!F2106&lt;'Raw Data'!C2106), 'Raw Data'!J2106, 0)</f>
        <v>0</v>
      </c>
      <c r="T2112">
        <f>IF(AND('Raw Data'!K2106-'Raw Data'!L2106&gt;4, 'Raw Data'!F2106&gt;'Raw Data'!C2106), 'Raw Data'!I2106, 0)</f>
        <v>0</v>
      </c>
      <c r="U2112">
        <f>IF(AND('Raw Data'!L2106-'Raw Data'!K2106&lt;3, 'Raw Data'!L2106&gt;'Raw Data'!K2106, 'Raw Data'!F2106&lt;'Raw Data'!C2106), 'Raw Data'!H2106, 0)</f>
        <v>0</v>
      </c>
      <c r="V2112">
        <f>IF(AND('Raw Data'!L2106-'Raw Data'!K2106&lt;3, 'Raw Data'!L2106&gt;'Raw Data'!K2106, 'Raw Data'!F2106&gt;'Raw Data'!C2106), 'Raw Data'!G2106, 0)</f>
        <v>0</v>
      </c>
    </row>
    <row r="2113" spans="1:22" x14ac:dyDescent="0.3">
      <c r="A2113">
        <f>IF(AND('Raw Data'!F2107&lt;'Raw Data'!C2107, 'Raw Data'!L2107&gt;'Raw Data'!K2107, 'Raw Data'!L2107-'Raw Data'!K2107&gt;3), 'Raw Data'!J2107, 0)</f>
        <v>0</v>
      </c>
      <c r="B2113">
        <f>IF(AND('Raw Data'!C2107&lt;'Raw Data'!F2107, 'Raw Data'!K2107&gt;'Raw Data'!L2107, 'Raw Data'!K2107-'Raw Data'!L2107&gt;3), 'Raw Data'!I2107, 0)</f>
        <v>0</v>
      </c>
      <c r="C2113">
        <f>IF(AND('Raw Data'!F2107&lt;'Raw Data'!C2107, 'Raw Data'!L2107&gt;'Raw Data'!K2107, 'Raw Data'!L2107-'Raw Data'!K2107&lt;4), 'Raw Data'!H2107, 0)</f>
        <v>0</v>
      </c>
      <c r="D2113">
        <f>IF(AND('Raw Data'!C2107&lt;'Raw Data'!F2107, 'Raw Data'!K2107&gt;'Raw Data'!L2107, 'Raw Data'!K2107-'Raw Data'!L2107&lt;4), 'Raw Data'!G2107, 0)</f>
        <v>0</v>
      </c>
      <c r="E2113">
        <f>IF(ISBLANK('Raw Data'!J2107), 0, IF(AND(4=MATCH(LARGE('Raw Data'!G2107:J2107, 4), 'Raw Data'!G2107:J2107, 0), 'Raw Data'!L2107-'Raw Data'!K2107&gt;3), 'Raw Data'!J2107, 0))</f>
        <v>0</v>
      </c>
      <c r="F2113">
        <f>IF(ISBLANK('Raw Data'!J2107), 0, IF(AND(3=MATCH(LARGE('Raw Data'!G2107:J2107, 4), 'Raw Data'!G2107:J2107, 0), 'Raw Data'!K2107-'Raw Data'!L2107&gt;3), 'Raw Data'!I2107, 0))</f>
        <v>0</v>
      </c>
      <c r="G2113">
        <f>IF(ISBLANK('Raw Data'!J2107), 0, IF(AND(2=MATCH(LARGE('Raw Data'!G2107:J2107, 4), 'Raw Data'!G2107:J2107, 0), AND('Raw Data'!L2107-'Raw Data'!K2107&lt;4, 'Raw Data'!L2107-'Raw Data'!K2107&gt;0)), 'Raw Data'!H2107, 0))</f>
        <v>0</v>
      </c>
      <c r="H2113">
        <f>IF(ISBLANK('Raw Data'!J2107), 0, IF(AND(1=MATCH(LARGE('Raw Data'!G2107:J2107, 4), 'Raw Data'!G2107:J2107, 0), AND('Raw Data'!K2107-'Raw Data'!L2107&lt;4, 'Raw Data'!K2107-'Raw Data'!L2107&gt;0)), 'Raw Data'!G2107, 0))</f>
        <v>0</v>
      </c>
      <c r="I2113">
        <f>IF(ISBLANK('Raw Data'!J2107), 0, IF(AND(4=MATCH(LARGE('Raw Data'!G2107:J2107, 3), 'Raw Data'!G2107:J2107, 0), 'Raw Data'!L2107-'Raw Data'!K2107&gt;3), 'Raw Data'!J2107, 0))</f>
        <v>0</v>
      </c>
      <c r="J2113">
        <f>IF(ISBLANK('Raw Data'!J2107), 0, IF(AND(3=MATCH(LARGE('Raw Data'!G2107:J2107, 3), 'Raw Data'!G2107:J2107, 0), 'Raw Data'!K2107-'Raw Data'!L2107&gt;3), 'Raw Data'!I2107, 0))</f>
        <v>0</v>
      </c>
      <c r="K2113">
        <f>IF(ISBLANK('Raw Data'!J2107), 0, IF(AND(2=MATCH(LARGE('Raw Data'!G2107:J2107, 3), 'Raw Data'!G2107:J2107, 0), AND('Raw Data'!L2107-'Raw Data'!K2107&lt;4, 'Raw Data'!L2107-'Raw Data'!K2107&gt;0)), 'Raw Data'!H2107, 0))</f>
        <v>0</v>
      </c>
      <c r="L2113">
        <f>IF(ISBLANK('Raw Data'!J2107), 0, IF(AND(1=MATCH(LARGE('Raw Data'!G2107:J2107, 3), 'Raw Data'!G2107:J2107, 0), AND('Raw Data'!K2107-'Raw Data'!L2107&lt;4, 'Raw Data'!K2107-'Raw Data'!L2107&gt;0)), 'Raw Data'!G2107, 0))</f>
        <v>0</v>
      </c>
      <c r="M2113">
        <f>IF(ISBLANK('Raw Data'!J2107), 0, IF(AND(4=MATCH(LARGE('Raw Data'!G2107:J2107, 2), 'Raw Data'!G2107:J2107, 0), 'Raw Data'!L2107-'Raw Data'!K2107&gt;3), 'Raw Data'!J2107, 0))</f>
        <v>0</v>
      </c>
      <c r="N2113">
        <f>IF(ISBLANK('Raw Data'!J2107), 0, IF(AND(3=MATCH(LARGE('Raw Data'!G2107:J2107, 2), 'Raw Data'!G2107:J2107, 0), 'Raw Data'!K2107-'Raw Data'!L2107&gt;3), 'Raw Data'!I2107, 0))</f>
        <v>0</v>
      </c>
      <c r="O2113">
        <f>IF(ISBLANK('Raw Data'!J2107), 0, IF(AND(2=MATCH(LARGE('Raw Data'!G2107:J2107, 2), 'Raw Data'!G2107:J2107, 0), AND('Raw Data'!L2107-'Raw Data'!K2107&lt;4, 'Raw Data'!L2107-'Raw Data'!K2107&gt;0)), 'Raw Data'!H2107, 0))</f>
        <v>0</v>
      </c>
      <c r="P2113">
        <f>IF(ISBLANK('Raw Data'!J2107), 0, IF(AND(1=MATCH(LARGE('Raw Data'!G2107:J2107, 2), 'Raw Data'!G2107:J2107, 0), AND('Raw Data'!K2107-'Raw Data'!L2107&lt;4, 'Raw Data'!K2107-'Raw Data'!L2107&gt;0)), 'Raw Data'!G2107, 0))</f>
        <v>0</v>
      </c>
      <c r="Q2113">
        <f>IF(ISBLANK('Raw Data'!J2107), 0, IF(AND(4=MATCH(LARGE('Raw Data'!G2107:J2107, 1), 'Raw Data'!G2107:J2107, 0), 'Raw Data'!L2107-'Raw Data'!K2107&gt;3), 'Raw Data'!J2107, 0))</f>
        <v>0</v>
      </c>
      <c r="R2113">
        <f>IF(ISBLANK('Raw Data'!J2107), 0, IF(AND(3=MATCH(LARGE('Raw Data'!G2107:J2107, 1), 'Raw Data'!G2107:J2107, 0), 'Raw Data'!K2107-'Raw Data'!L2107&gt;3), 'Raw Data'!I2107, 0))</f>
        <v>0</v>
      </c>
      <c r="S2113">
        <f>IF(AND('Raw Data'!L2107-'Raw Data'!K2107&gt;4, 'Raw Data'!F2107&lt;'Raw Data'!C2107), 'Raw Data'!J2107, 0)</f>
        <v>0</v>
      </c>
      <c r="T2113">
        <f>IF(AND('Raw Data'!K2107-'Raw Data'!L2107&gt;4, 'Raw Data'!F2107&gt;'Raw Data'!C2107), 'Raw Data'!I2107, 0)</f>
        <v>0</v>
      </c>
      <c r="U2113">
        <f>IF(AND('Raw Data'!L2107-'Raw Data'!K2107&lt;3, 'Raw Data'!L2107&gt;'Raw Data'!K2107, 'Raw Data'!F2107&lt;'Raw Data'!C2107), 'Raw Data'!H2107, 0)</f>
        <v>0</v>
      </c>
      <c r="V2113">
        <f>IF(AND('Raw Data'!L2107-'Raw Data'!K2107&lt;3, 'Raw Data'!L2107&gt;'Raw Data'!K2107, 'Raw Data'!F2107&gt;'Raw Data'!C2107), 'Raw Data'!G2107, 0)</f>
        <v>0</v>
      </c>
    </row>
    <row r="2114" spans="1:22" x14ac:dyDescent="0.3">
      <c r="A2114">
        <f>IF(AND('Raw Data'!F2108&lt;'Raw Data'!C2108, 'Raw Data'!L2108&gt;'Raw Data'!K2108, 'Raw Data'!L2108-'Raw Data'!K2108&gt;3), 'Raw Data'!J2108, 0)</f>
        <v>0</v>
      </c>
      <c r="B2114">
        <f>IF(AND('Raw Data'!C2108&lt;'Raw Data'!F2108, 'Raw Data'!K2108&gt;'Raw Data'!L2108, 'Raw Data'!K2108-'Raw Data'!L2108&gt;3), 'Raw Data'!I2108, 0)</f>
        <v>0</v>
      </c>
      <c r="C2114">
        <f>IF(AND('Raw Data'!F2108&lt;'Raw Data'!C2108, 'Raw Data'!L2108&gt;'Raw Data'!K2108, 'Raw Data'!L2108-'Raw Data'!K2108&lt;4), 'Raw Data'!H2108, 0)</f>
        <v>0</v>
      </c>
      <c r="D2114">
        <f>IF(AND('Raw Data'!C2108&lt;'Raw Data'!F2108, 'Raw Data'!K2108&gt;'Raw Data'!L2108, 'Raw Data'!K2108-'Raw Data'!L2108&lt;4), 'Raw Data'!G2108, 0)</f>
        <v>0</v>
      </c>
      <c r="E2114">
        <f>IF(ISBLANK('Raw Data'!J2108), 0, IF(AND(4=MATCH(LARGE('Raw Data'!G2108:J2108, 4), 'Raw Data'!G2108:J2108, 0), 'Raw Data'!L2108-'Raw Data'!K2108&gt;3), 'Raw Data'!J2108, 0))</f>
        <v>0</v>
      </c>
      <c r="F2114">
        <f>IF(ISBLANK('Raw Data'!J2108), 0, IF(AND(3=MATCH(LARGE('Raw Data'!G2108:J2108, 4), 'Raw Data'!G2108:J2108, 0), 'Raw Data'!K2108-'Raw Data'!L2108&gt;3), 'Raw Data'!I2108, 0))</f>
        <v>0</v>
      </c>
      <c r="G2114">
        <f>IF(ISBLANK('Raw Data'!J2108), 0, IF(AND(2=MATCH(LARGE('Raw Data'!G2108:J2108, 4), 'Raw Data'!G2108:J2108, 0), AND('Raw Data'!L2108-'Raw Data'!K2108&lt;4, 'Raw Data'!L2108-'Raw Data'!K2108&gt;0)), 'Raw Data'!H2108, 0))</f>
        <v>0</v>
      </c>
      <c r="H2114">
        <f>IF(ISBLANK('Raw Data'!J2108), 0, IF(AND(1=MATCH(LARGE('Raw Data'!G2108:J2108, 4), 'Raw Data'!G2108:J2108, 0), AND('Raw Data'!K2108-'Raw Data'!L2108&lt;4, 'Raw Data'!K2108-'Raw Data'!L2108&gt;0)), 'Raw Data'!G2108, 0))</f>
        <v>0</v>
      </c>
      <c r="I2114">
        <f>IF(ISBLANK('Raw Data'!J2108), 0, IF(AND(4=MATCH(LARGE('Raw Data'!G2108:J2108, 3), 'Raw Data'!G2108:J2108, 0), 'Raw Data'!L2108-'Raw Data'!K2108&gt;3), 'Raw Data'!J2108, 0))</f>
        <v>0</v>
      </c>
      <c r="J2114">
        <f>IF(ISBLANK('Raw Data'!J2108), 0, IF(AND(3=MATCH(LARGE('Raw Data'!G2108:J2108, 3), 'Raw Data'!G2108:J2108, 0), 'Raw Data'!K2108-'Raw Data'!L2108&gt;3), 'Raw Data'!I2108, 0))</f>
        <v>0</v>
      </c>
      <c r="K2114">
        <f>IF(ISBLANK('Raw Data'!J2108), 0, IF(AND(2=MATCH(LARGE('Raw Data'!G2108:J2108, 3), 'Raw Data'!G2108:J2108, 0), AND('Raw Data'!L2108-'Raw Data'!K2108&lt;4, 'Raw Data'!L2108-'Raw Data'!K2108&gt;0)), 'Raw Data'!H2108, 0))</f>
        <v>0</v>
      </c>
      <c r="L2114">
        <f>IF(ISBLANK('Raw Data'!J2108), 0, IF(AND(1=MATCH(LARGE('Raw Data'!G2108:J2108, 3), 'Raw Data'!G2108:J2108, 0), AND('Raw Data'!K2108-'Raw Data'!L2108&lt;4, 'Raw Data'!K2108-'Raw Data'!L2108&gt;0)), 'Raw Data'!G2108, 0))</f>
        <v>0</v>
      </c>
      <c r="M2114">
        <f>IF(ISBLANK('Raw Data'!J2108), 0, IF(AND(4=MATCH(LARGE('Raw Data'!G2108:J2108, 2), 'Raw Data'!G2108:J2108, 0), 'Raw Data'!L2108-'Raw Data'!K2108&gt;3), 'Raw Data'!J2108, 0))</f>
        <v>0</v>
      </c>
      <c r="N2114">
        <f>IF(ISBLANK('Raw Data'!J2108), 0, IF(AND(3=MATCH(LARGE('Raw Data'!G2108:J2108, 2), 'Raw Data'!G2108:J2108, 0), 'Raw Data'!K2108-'Raw Data'!L2108&gt;3), 'Raw Data'!I2108, 0))</f>
        <v>0</v>
      </c>
      <c r="O2114">
        <f>IF(ISBLANK('Raw Data'!J2108), 0, IF(AND(2=MATCH(LARGE('Raw Data'!G2108:J2108, 2), 'Raw Data'!G2108:J2108, 0), AND('Raw Data'!L2108-'Raw Data'!K2108&lt;4, 'Raw Data'!L2108-'Raw Data'!K2108&gt;0)), 'Raw Data'!H2108, 0))</f>
        <v>0</v>
      </c>
      <c r="P2114">
        <f>IF(ISBLANK('Raw Data'!J2108), 0, IF(AND(1=MATCH(LARGE('Raw Data'!G2108:J2108, 2), 'Raw Data'!G2108:J2108, 0), AND('Raw Data'!K2108-'Raw Data'!L2108&lt;4, 'Raw Data'!K2108-'Raw Data'!L2108&gt;0)), 'Raw Data'!G2108, 0))</f>
        <v>0</v>
      </c>
      <c r="Q2114">
        <f>IF(ISBLANK('Raw Data'!J2108), 0, IF(AND(4=MATCH(LARGE('Raw Data'!G2108:J2108, 1), 'Raw Data'!G2108:J2108, 0), 'Raw Data'!L2108-'Raw Data'!K2108&gt;3), 'Raw Data'!J2108, 0))</f>
        <v>0</v>
      </c>
      <c r="R2114">
        <f>IF(ISBLANK('Raw Data'!J2108), 0, IF(AND(3=MATCH(LARGE('Raw Data'!G2108:J2108, 1), 'Raw Data'!G2108:J2108, 0), 'Raw Data'!K2108-'Raw Data'!L2108&gt;3), 'Raw Data'!I2108, 0))</f>
        <v>0</v>
      </c>
      <c r="S2114">
        <f>IF(AND('Raw Data'!L2108-'Raw Data'!K2108&gt;4, 'Raw Data'!F2108&lt;'Raw Data'!C2108), 'Raw Data'!J2108, 0)</f>
        <v>0</v>
      </c>
      <c r="T2114">
        <f>IF(AND('Raw Data'!K2108-'Raw Data'!L2108&gt;4, 'Raw Data'!F2108&gt;'Raw Data'!C2108), 'Raw Data'!I2108, 0)</f>
        <v>0</v>
      </c>
      <c r="U2114">
        <f>IF(AND('Raw Data'!L2108-'Raw Data'!K2108&lt;3, 'Raw Data'!L2108&gt;'Raw Data'!K2108, 'Raw Data'!F2108&lt;'Raw Data'!C2108), 'Raw Data'!H2108, 0)</f>
        <v>0</v>
      </c>
      <c r="V2114">
        <f>IF(AND('Raw Data'!L2108-'Raw Data'!K2108&lt;3, 'Raw Data'!L2108&gt;'Raw Data'!K2108, 'Raw Data'!F2108&gt;'Raw Data'!C2108), 'Raw Data'!G2108, 0)</f>
        <v>0</v>
      </c>
    </row>
    <row r="2115" spans="1:22" x14ac:dyDescent="0.3">
      <c r="A2115">
        <f>IF(AND('Raw Data'!F2109&lt;'Raw Data'!C2109, 'Raw Data'!L2109&gt;'Raw Data'!K2109, 'Raw Data'!L2109-'Raw Data'!K2109&gt;3), 'Raw Data'!J2109, 0)</f>
        <v>0</v>
      </c>
      <c r="B2115">
        <f>IF(AND('Raw Data'!C2109&lt;'Raw Data'!F2109, 'Raw Data'!K2109&gt;'Raw Data'!L2109, 'Raw Data'!K2109-'Raw Data'!L2109&gt;3), 'Raw Data'!I2109, 0)</f>
        <v>0</v>
      </c>
      <c r="C2115">
        <f>IF(AND('Raw Data'!F2109&lt;'Raw Data'!C2109, 'Raw Data'!L2109&gt;'Raw Data'!K2109, 'Raw Data'!L2109-'Raw Data'!K2109&lt;4), 'Raw Data'!H2109, 0)</f>
        <v>0</v>
      </c>
      <c r="D2115">
        <f>IF(AND('Raw Data'!C2109&lt;'Raw Data'!F2109, 'Raw Data'!K2109&gt;'Raw Data'!L2109, 'Raw Data'!K2109-'Raw Data'!L2109&lt;4), 'Raw Data'!G2109, 0)</f>
        <v>0</v>
      </c>
      <c r="E2115">
        <f>IF(ISBLANK('Raw Data'!J2109), 0, IF(AND(4=MATCH(LARGE('Raw Data'!G2109:J2109, 4), 'Raw Data'!G2109:J2109, 0), 'Raw Data'!L2109-'Raw Data'!K2109&gt;3), 'Raw Data'!J2109, 0))</f>
        <v>0</v>
      </c>
      <c r="F2115">
        <f>IF(ISBLANK('Raw Data'!J2109), 0, IF(AND(3=MATCH(LARGE('Raw Data'!G2109:J2109, 4), 'Raw Data'!G2109:J2109, 0), 'Raw Data'!K2109-'Raw Data'!L2109&gt;3), 'Raw Data'!I2109, 0))</f>
        <v>0</v>
      </c>
      <c r="G2115">
        <f>IF(ISBLANK('Raw Data'!J2109), 0, IF(AND(2=MATCH(LARGE('Raw Data'!G2109:J2109, 4), 'Raw Data'!G2109:J2109, 0), AND('Raw Data'!L2109-'Raw Data'!K2109&lt;4, 'Raw Data'!L2109-'Raw Data'!K2109&gt;0)), 'Raw Data'!H2109, 0))</f>
        <v>0</v>
      </c>
      <c r="H2115">
        <f>IF(ISBLANK('Raw Data'!J2109), 0, IF(AND(1=MATCH(LARGE('Raw Data'!G2109:J2109, 4), 'Raw Data'!G2109:J2109, 0), AND('Raw Data'!K2109-'Raw Data'!L2109&lt;4, 'Raw Data'!K2109-'Raw Data'!L2109&gt;0)), 'Raw Data'!G2109, 0))</f>
        <v>0</v>
      </c>
      <c r="I2115">
        <f>IF(ISBLANK('Raw Data'!J2109), 0, IF(AND(4=MATCH(LARGE('Raw Data'!G2109:J2109, 3), 'Raw Data'!G2109:J2109, 0), 'Raw Data'!L2109-'Raw Data'!K2109&gt;3), 'Raw Data'!J2109, 0))</f>
        <v>0</v>
      </c>
      <c r="J2115">
        <f>IF(ISBLANK('Raw Data'!J2109), 0, IF(AND(3=MATCH(LARGE('Raw Data'!G2109:J2109, 3), 'Raw Data'!G2109:J2109, 0), 'Raw Data'!K2109-'Raw Data'!L2109&gt;3), 'Raw Data'!I2109, 0))</f>
        <v>0</v>
      </c>
      <c r="K2115">
        <f>IF(ISBLANK('Raw Data'!J2109), 0, IF(AND(2=MATCH(LARGE('Raw Data'!G2109:J2109, 3), 'Raw Data'!G2109:J2109, 0), AND('Raw Data'!L2109-'Raw Data'!K2109&lt;4, 'Raw Data'!L2109-'Raw Data'!K2109&gt;0)), 'Raw Data'!H2109, 0))</f>
        <v>0</v>
      </c>
      <c r="L2115">
        <f>IF(ISBLANK('Raw Data'!J2109), 0, IF(AND(1=MATCH(LARGE('Raw Data'!G2109:J2109, 3), 'Raw Data'!G2109:J2109, 0), AND('Raw Data'!K2109-'Raw Data'!L2109&lt;4, 'Raw Data'!K2109-'Raw Data'!L2109&gt;0)), 'Raw Data'!G2109, 0))</f>
        <v>0</v>
      </c>
      <c r="M2115">
        <f>IF(ISBLANK('Raw Data'!J2109), 0, IF(AND(4=MATCH(LARGE('Raw Data'!G2109:J2109, 2), 'Raw Data'!G2109:J2109, 0), 'Raw Data'!L2109-'Raw Data'!K2109&gt;3), 'Raw Data'!J2109, 0))</f>
        <v>0</v>
      </c>
      <c r="N2115">
        <f>IF(ISBLANK('Raw Data'!J2109), 0, IF(AND(3=MATCH(LARGE('Raw Data'!G2109:J2109, 2), 'Raw Data'!G2109:J2109, 0), 'Raw Data'!K2109-'Raw Data'!L2109&gt;3), 'Raw Data'!I2109, 0))</f>
        <v>0</v>
      </c>
      <c r="O2115">
        <f>IF(ISBLANK('Raw Data'!J2109), 0, IF(AND(2=MATCH(LARGE('Raw Data'!G2109:J2109, 2), 'Raw Data'!G2109:J2109, 0), AND('Raw Data'!L2109-'Raw Data'!K2109&lt;4, 'Raw Data'!L2109-'Raw Data'!K2109&gt;0)), 'Raw Data'!H2109, 0))</f>
        <v>0</v>
      </c>
      <c r="P2115">
        <f>IF(ISBLANK('Raw Data'!J2109), 0, IF(AND(1=MATCH(LARGE('Raw Data'!G2109:J2109, 2), 'Raw Data'!G2109:J2109, 0), AND('Raw Data'!K2109-'Raw Data'!L2109&lt;4, 'Raw Data'!K2109-'Raw Data'!L2109&gt;0)), 'Raw Data'!G2109, 0))</f>
        <v>0</v>
      </c>
      <c r="Q2115">
        <f>IF(ISBLANK('Raw Data'!J2109), 0, IF(AND(4=MATCH(LARGE('Raw Data'!G2109:J2109, 1), 'Raw Data'!G2109:J2109, 0), 'Raw Data'!L2109-'Raw Data'!K2109&gt;3), 'Raw Data'!J2109, 0))</f>
        <v>0</v>
      </c>
      <c r="R2115">
        <f>IF(ISBLANK('Raw Data'!J2109), 0, IF(AND(3=MATCH(LARGE('Raw Data'!G2109:J2109, 1), 'Raw Data'!G2109:J2109, 0), 'Raw Data'!K2109-'Raw Data'!L2109&gt;3), 'Raw Data'!I2109, 0))</f>
        <v>0</v>
      </c>
      <c r="S2115">
        <f>IF(AND('Raw Data'!L2109-'Raw Data'!K2109&gt;4, 'Raw Data'!F2109&lt;'Raw Data'!C2109), 'Raw Data'!J2109, 0)</f>
        <v>0</v>
      </c>
      <c r="T2115">
        <f>IF(AND('Raw Data'!K2109-'Raw Data'!L2109&gt;4, 'Raw Data'!F2109&gt;'Raw Data'!C2109), 'Raw Data'!I2109, 0)</f>
        <v>0</v>
      </c>
      <c r="U2115">
        <f>IF(AND('Raw Data'!L2109-'Raw Data'!K2109&lt;3, 'Raw Data'!L2109&gt;'Raw Data'!K2109, 'Raw Data'!F2109&lt;'Raw Data'!C2109), 'Raw Data'!H2109, 0)</f>
        <v>0</v>
      </c>
      <c r="V2115">
        <f>IF(AND('Raw Data'!L2109-'Raw Data'!K2109&lt;3, 'Raw Data'!L2109&gt;'Raw Data'!K2109, 'Raw Data'!F2109&gt;'Raw Data'!C2109), 'Raw Data'!G2109, 0)</f>
        <v>0</v>
      </c>
    </row>
    <row r="2116" spans="1:22" x14ac:dyDescent="0.3">
      <c r="A2116">
        <f>IF(AND('Raw Data'!F2110&lt;'Raw Data'!C2110, 'Raw Data'!L2110&gt;'Raw Data'!K2110, 'Raw Data'!L2110-'Raw Data'!K2110&gt;3), 'Raw Data'!J2110, 0)</f>
        <v>0</v>
      </c>
      <c r="B2116">
        <f>IF(AND('Raw Data'!C2110&lt;'Raw Data'!F2110, 'Raw Data'!K2110&gt;'Raw Data'!L2110, 'Raw Data'!K2110-'Raw Data'!L2110&gt;3), 'Raw Data'!I2110, 0)</f>
        <v>0</v>
      </c>
      <c r="C2116">
        <f>IF(AND('Raw Data'!F2110&lt;'Raw Data'!C2110, 'Raw Data'!L2110&gt;'Raw Data'!K2110, 'Raw Data'!L2110-'Raw Data'!K2110&lt;4), 'Raw Data'!H2110, 0)</f>
        <v>0</v>
      </c>
      <c r="D2116">
        <f>IF(AND('Raw Data'!C2110&lt;'Raw Data'!F2110, 'Raw Data'!K2110&gt;'Raw Data'!L2110, 'Raw Data'!K2110-'Raw Data'!L2110&lt;4), 'Raw Data'!G2110, 0)</f>
        <v>0</v>
      </c>
      <c r="E2116">
        <f>IF(ISBLANK('Raw Data'!J2110), 0, IF(AND(4=MATCH(LARGE('Raw Data'!G2110:J2110, 4), 'Raw Data'!G2110:J2110, 0), 'Raw Data'!L2110-'Raw Data'!K2110&gt;3), 'Raw Data'!J2110, 0))</f>
        <v>0</v>
      </c>
      <c r="F2116">
        <f>IF(ISBLANK('Raw Data'!J2110), 0, IF(AND(3=MATCH(LARGE('Raw Data'!G2110:J2110, 4), 'Raw Data'!G2110:J2110, 0), 'Raw Data'!K2110-'Raw Data'!L2110&gt;3), 'Raw Data'!I2110, 0))</f>
        <v>0</v>
      </c>
      <c r="G2116">
        <f>IF(ISBLANK('Raw Data'!J2110), 0, IF(AND(2=MATCH(LARGE('Raw Data'!G2110:J2110, 4), 'Raw Data'!G2110:J2110, 0), AND('Raw Data'!L2110-'Raw Data'!K2110&lt;4, 'Raw Data'!L2110-'Raw Data'!K2110&gt;0)), 'Raw Data'!H2110, 0))</f>
        <v>0</v>
      </c>
      <c r="H2116">
        <f>IF(ISBLANK('Raw Data'!J2110), 0, IF(AND(1=MATCH(LARGE('Raw Data'!G2110:J2110, 4), 'Raw Data'!G2110:J2110, 0), AND('Raw Data'!K2110-'Raw Data'!L2110&lt;4, 'Raw Data'!K2110-'Raw Data'!L2110&gt;0)), 'Raw Data'!G2110, 0))</f>
        <v>0</v>
      </c>
      <c r="I2116">
        <f>IF(ISBLANK('Raw Data'!J2110), 0, IF(AND(4=MATCH(LARGE('Raw Data'!G2110:J2110, 3), 'Raw Data'!G2110:J2110, 0), 'Raw Data'!L2110-'Raw Data'!K2110&gt;3), 'Raw Data'!J2110, 0))</f>
        <v>0</v>
      </c>
      <c r="J2116">
        <f>IF(ISBLANK('Raw Data'!J2110), 0, IF(AND(3=MATCH(LARGE('Raw Data'!G2110:J2110, 3), 'Raw Data'!G2110:J2110, 0), 'Raw Data'!K2110-'Raw Data'!L2110&gt;3), 'Raw Data'!I2110, 0))</f>
        <v>0</v>
      </c>
      <c r="K2116">
        <f>IF(ISBLANK('Raw Data'!J2110), 0, IF(AND(2=MATCH(LARGE('Raw Data'!G2110:J2110, 3), 'Raw Data'!G2110:J2110, 0), AND('Raw Data'!L2110-'Raw Data'!K2110&lt;4, 'Raw Data'!L2110-'Raw Data'!K2110&gt;0)), 'Raw Data'!H2110, 0))</f>
        <v>0</v>
      </c>
      <c r="L2116">
        <f>IF(ISBLANK('Raw Data'!J2110), 0, IF(AND(1=MATCH(LARGE('Raw Data'!G2110:J2110, 3), 'Raw Data'!G2110:J2110, 0), AND('Raw Data'!K2110-'Raw Data'!L2110&lt;4, 'Raw Data'!K2110-'Raw Data'!L2110&gt;0)), 'Raw Data'!G2110, 0))</f>
        <v>0</v>
      </c>
      <c r="M2116">
        <f>IF(ISBLANK('Raw Data'!J2110), 0, IF(AND(4=MATCH(LARGE('Raw Data'!G2110:J2110, 2), 'Raw Data'!G2110:J2110, 0), 'Raw Data'!L2110-'Raw Data'!K2110&gt;3), 'Raw Data'!J2110, 0))</f>
        <v>0</v>
      </c>
      <c r="N2116">
        <f>IF(ISBLANK('Raw Data'!J2110), 0, IF(AND(3=MATCH(LARGE('Raw Data'!G2110:J2110, 2), 'Raw Data'!G2110:J2110, 0), 'Raw Data'!K2110-'Raw Data'!L2110&gt;3), 'Raw Data'!I2110, 0))</f>
        <v>0</v>
      </c>
      <c r="O2116">
        <f>IF(ISBLANK('Raw Data'!J2110), 0, IF(AND(2=MATCH(LARGE('Raw Data'!G2110:J2110, 2), 'Raw Data'!G2110:J2110, 0), AND('Raw Data'!L2110-'Raw Data'!K2110&lt;4, 'Raw Data'!L2110-'Raw Data'!K2110&gt;0)), 'Raw Data'!H2110, 0))</f>
        <v>0</v>
      </c>
      <c r="P2116">
        <f>IF(ISBLANK('Raw Data'!J2110), 0, IF(AND(1=MATCH(LARGE('Raw Data'!G2110:J2110, 2), 'Raw Data'!G2110:J2110, 0), AND('Raw Data'!K2110-'Raw Data'!L2110&lt;4, 'Raw Data'!K2110-'Raw Data'!L2110&gt;0)), 'Raw Data'!G2110, 0))</f>
        <v>0</v>
      </c>
      <c r="Q2116">
        <f>IF(ISBLANK('Raw Data'!J2110), 0, IF(AND(4=MATCH(LARGE('Raw Data'!G2110:J2110, 1), 'Raw Data'!G2110:J2110, 0), 'Raw Data'!L2110-'Raw Data'!K2110&gt;3), 'Raw Data'!J2110, 0))</f>
        <v>0</v>
      </c>
      <c r="R2116">
        <f>IF(ISBLANK('Raw Data'!J2110), 0, IF(AND(3=MATCH(LARGE('Raw Data'!G2110:J2110, 1), 'Raw Data'!G2110:J2110, 0), 'Raw Data'!K2110-'Raw Data'!L2110&gt;3), 'Raw Data'!I2110, 0))</f>
        <v>0</v>
      </c>
      <c r="S2116">
        <f>IF(AND('Raw Data'!L2110-'Raw Data'!K2110&gt;4, 'Raw Data'!F2110&lt;'Raw Data'!C2110), 'Raw Data'!J2110, 0)</f>
        <v>0</v>
      </c>
      <c r="T2116">
        <f>IF(AND('Raw Data'!K2110-'Raw Data'!L2110&gt;4, 'Raw Data'!F2110&gt;'Raw Data'!C2110), 'Raw Data'!I2110, 0)</f>
        <v>0</v>
      </c>
      <c r="U2116">
        <f>IF(AND('Raw Data'!L2110-'Raw Data'!K2110&lt;3, 'Raw Data'!L2110&gt;'Raw Data'!K2110, 'Raw Data'!F2110&lt;'Raw Data'!C2110), 'Raw Data'!H2110, 0)</f>
        <v>0</v>
      </c>
      <c r="V2116">
        <f>IF(AND('Raw Data'!L2110-'Raw Data'!K2110&lt;3, 'Raw Data'!L2110&gt;'Raw Data'!K2110, 'Raw Data'!F2110&gt;'Raw Data'!C2110), 'Raw Data'!G2110, 0)</f>
        <v>0</v>
      </c>
    </row>
    <row r="2117" spans="1:22" x14ac:dyDescent="0.3">
      <c r="A2117">
        <f>IF(AND('Raw Data'!F2111&lt;'Raw Data'!C2111, 'Raw Data'!L2111&gt;'Raw Data'!K2111, 'Raw Data'!L2111-'Raw Data'!K2111&gt;3), 'Raw Data'!J2111, 0)</f>
        <v>0</v>
      </c>
      <c r="B2117">
        <f>IF(AND('Raw Data'!C2111&lt;'Raw Data'!F2111, 'Raw Data'!K2111&gt;'Raw Data'!L2111, 'Raw Data'!K2111-'Raw Data'!L2111&gt;3), 'Raw Data'!I2111, 0)</f>
        <v>0</v>
      </c>
      <c r="C2117">
        <f>IF(AND('Raw Data'!F2111&lt;'Raw Data'!C2111, 'Raw Data'!L2111&gt;'Raw Data'!K2111, 'Raw Data'!L2111-'Raw Data'!K2111&lt;4), 'Raw Data'!H2111, 0)</f>
        <v>0</v>
      </c>
      <c r="D2117">
        <f>IF(AND('Raw Data'!C2111&lt;'Raw Data'!F2111, 'Raw Data'!K2111&gt;'Raw Data'!L2111, 'Raw Data'!K2111-'Raw Data'!L2111&lt;4), 'Raw Data'!G2111, 0)</f>
        <v>0</v>
      </c>
      <c r="E2117">
        <f>IF(ISBLANK('Raw Data'!J2111), 0, IF(AND(4=MATCH(LARGE('Raw Data'!G2111:J2111, 4), 'Raw Data'!G2111:J2111, 0), 'Raw Data'!L2111-'Raw Data'!K2111&gt;3), 'Raw Data'!J2111, 0))</f>
        <v>0</v>
      </c>
      <c r="F2117">
        <f>IF(ISBLANK('Raw Data'!J2111), 0, IF(AND(3=MATCH(LARGE('Raw Data'!G2111:J2111, 4), 'Raw Data'!G2111:J2111, 0), 'Raw Data'!K2111-'Raw Data'!L2111&gt;3), 'Raw Data'!I2111, 0))</f>
        <v>0</v>
      </c>
      <c r="G2117">
        <f>IF(ISBLANK('Raw Data'!J2111), 0, IF(AND(2=MATCH(LARGE('Raw Data'!G2111:J2111, 4), 'Raw Data'!G2111:J2111, 0), AND('Raw Data'!L2111-'Raw Data'!K2111&lt;4, 'Raw Data'!L2111-'Raw Data'!K2111&gt;0)), 'Raw Data'!H2111, 0))</f>
        <v>0</v>
      </c>
      <c r="H2117">
        <f>IF(ISBLANK('Raw Data'!J2111), 0, IF(AND(1=MATCH(LARGE('Raw Data'!G2111:J2111, 4), 'Raw Data'!G2111:J2111, 0), AND('Raw Data'!K2111-'Raw Data'!L2111&lt;4, 'Raw Data'!K2111-'Raw Data'!L2111&gt;0)), 'Raw Data'!G2111, 0))</f>
        <v>0</v>
      </c>
      <c r="I2117">
        <f>IF(ISBLANK('Raw Data'!J2111), 0, IF(AND(4=MATCH(LARGE('Raw Data'!G2111:J2111, 3), 'Raw Data'!G2111:J2111, 0), 'Raw Data'!L2111-'Raw Data'!K2111&gt;3), 'Raw Data'!J2111, 0))</f>
        <v>0</v>
      </c>
      <c r="J2117">
        <f>IF(ISBLANK('Raw Data'!J2111), 0, IF(AND(3=MATCH(LARGE('Raw Data'!G2111:J2111, 3), 'Raw Data'!G2111:J2111, 0), 'Raw Data'!K2111-'Raw Data'!L2111&gt;3), 'Raw Data'!I2111, 0))</f>
        <v>0</v>
      </c>
      <c r="K2117">
        <f>IF(ISBLANK('Raw Data'!J2111), 0, IF(AND(2=MATCH(LARGE('Raw Data'!G2111:J2111, 3), 'Raw Data'!G2111:J2111, 0), AND('Raw Data'!L2111-'Raw Data'!K2111&lt;4, 'Raw Data'!L2111-'Raw Data'!K2111&gt;0)), 'Raw Data'!H2111, 0))</f>
        <v>0</v>
      </c>
      <c r="L2117">
        <f>IF(ISBLANK('Raw Data'!J2111), 0, IF(AND(1=MATCH(LARGE('Raw Data'!G2111:J2111, 3), 'Raw Data'!G2111:J2111, 0), AND('Raw Data'!K2111-'Raw Data'!L2111&lt;4, 'Raw Data'!K2111-'Raw Data'!L2111&gt;0)), 'Raw Data'!G2111, 0))</f>
        <v>0</v>
      </c>
      <c r="M2117">
        <f>IF(ISBLANK('Raw Data'!J2111), 0, IF(AND(4=MATCH(LARGE('Raw Data'!G2111:J2111, 2), 'Raw Data'!G2111:J2111, 0), 'Raw Data'!L2111-'Raw Data'!K2111&gt;3), 'Raw Data'!J2111, 0))</f>
        <v>0</v>
      </c>
      <c r="N2117">
        <f>IF(ISBLANK('Raw Data'!J2111), 0, IF(AND(3=MATCH(LARGE('Raw Data'!G2111:J2111, 2), 'Raw Data'!G2111:J2111, 0), 'Raw Data'!K2111-'Raw Data'!L2111&gt;3), 'Raw Data'!I2111, 0))</f>
        <v>0</v>
      </c>
      <c r="O2117">
        <f>IF(ISBLANK('Raw Data'!J2111), 0, IF(AND(2=MATCH(LARGE('Raw Data'!G2111:J2111, 2), 'Raw Data'!G2111:J2111, 0), AND('Raw Data'!L2111-'Raw Data'!K2111&lt;4, 'Raw Data'!L2111-'Raw Data'!K2111&gt;0)), 'Raw Data'!H2111, 0))</f>
        <v>0</v>
      </c>
      <c r="P2117">
        <f>IF(ISBLANK('Raw Data'!J2111), 0, IF(AND(1=MATCH(LARGE('Raw Data'!G2111:J2111, 2), 'Raw Data'!G2111:J2111, 0), AND('Raw Data'!K2111-'Raw Data'!L2111&lt;4, 'Raw Data'!K2111-'Raw Data'!L2111&gt;0)), 'Raw Data'!G2111, 0))</f>
        <v>0</v>
      </c>
      <c r="Q2117">
        <f>IF(ISBLANK('Raw Data'!J2111), 0, IF(AND(4=MATCH(LARGE('Raw Data'!G2111:J2111, 1), 'Raw Data'!G2111:J2111, 0), 'Raw Data'!L2111-'Raw Data'!K2111&gt;3), 'Raw Data'!J2111, 0))</f>
        <v>0</v>
      </c>
      <c r="R2117">
        <f>IF(ISBLANK('Raw Data'!J2111), 0, IF(AND(3=MATCH(LARGE('Raw Data'!G2111:J2111, 1), 'Raw Data'!G2111:J2111, 0), 'Raw Data'!K2111-'Raw Data'!L2111&gt;3), 'Raw Data'!I2111, 0))</f>
        <v>0</v>
      </c>
      <c r="S2117">
        <f>IF(AND('Raw Data'!L2111-'Raw Data'!K2111&gt;4, 'Raw Data'!F2111&lt;'Raw Data'!C2111), 'Raw Data'!J2111, 0)</f>
        <v>0</v>
      </c>
      <c r="T2117">
        <f>IF(AND('Raw Data'!K2111-'Raw Data'!L2111&gt;4, 'Raw Data'!F2111&gt;'Raw Data'!C2111), 'Raw Data'!I2111, 0)</f>
        <v>0</v>
      </c>
      <c r="U2117">
        <f>IF(AND('Raw Data'!L2111-'Raw Data'!K2111&lt;3, 'Raw Data'!L2111&gt;'Raw Data'!K2111, 'Raw Data'!F2111&lt;'Raw Data'!C2111), 'Raw Data'!H2111, 0)</f>
        <v>0</v>
      </c>
      <c r="V2117">
        <f>IF(AND('Raw Data'!L2111-'Raw Data'!K2111&lt;3, 'Raw Data'!L2111&gt;'Raw Data'!K2111, 'Raw Data'!F2111&gt;'Raw Data'!C2111), 'Raw Data'!G2111, 0)</f>
        <v>0</v>
      </c>
    </row>
    <row r="2118" spans="1:22" x14ac:dyDescent="0.3">
      <c r="A2118">
        <f>IF(AND('Raw Data'!F2112&lt;'Raw Data'!C2112, 'Raw Data'!L2112&gt;'Raw Data'!K2112, 'Raw Data'!L2112-'Raw Data'!K2112&gt;3), 'Raw Data'!J2112, 0)</f>
        <v>0</v>
      </c>
      <c r="B2118">
        <f>IF(AND('Raw Data'!C2112&lt;'Raw Data'!F2112, 'Raw Data'!K2112&gt;'Raw Data'!L2112, 'Raw Data'!K2112-'Raw Data'!L2112&gt;3), 'Raw Data'!I2112, 0)</f>
        <v>0</v>
      </c>
      <c r="C2118">
        <f>IF(AND('Raw Data'!F2112&lt;'Raw Data'!C2112, 'Raw Data'!L2112&gt;'Raw Data'!K2112, 'Raw Data'!L2112-'Raw Data'!K2112&lt;4), 'Raw Data'!H2112, 0)</f>
        <v>0</v>
      </c>
      <c r="D2118">
        <f>IF(AND('Raw Data'!C2112&lt;'Raw Data'!F2112, 'Raw Data'!K2112&gt;'Raw Data'!L2112, 'Raw Data'!K2112-'Raw Data'!L2112&lt;4), 'Raw Data'!G2112, 0)</f>
        <v>0</v>
      </c>
      <c r="E2118">
        <f>IF(ISBLANK('Raw Data'!J2112), 0, IF(AND(4=MATCH(LARGE('Raw Data'!G2112:J2112, 4), 'Raw Data'!G2112:J2112, 0), 'Raw Data'!L2112-'Raw Data'!K2112&gt;3), 'Raw Data'!J2112, 0))</f>
        <v>0</v>
      </c>
      <c r="F2118">
        <f>IF(ISBLANK('Raw Data'!J2112), 0, IF(AND(3=MATCH(LARGE('Raw Data'!G2112:J2112, 4), 'Raw Data'!G2112:J2112, 0), 'Raw Data'!K2112-'Raw Data'!L2112&gt;3), 'Raw Data'!I2112, 0))</f>
        <v>0</v>
      </c>
      <c r="G2118">
        <f>IF(ISBLANK('Raw Data'!J2112), 0, IF(AND(2=MATCH(LARGE('Raw Data'!G2112:J2112, 4), 'Raw Data'!G2112:J2112, 0), AND('Raw Data'!L2112-'Raw Data'!K2112&lt;4, 'Raw Data'!L2112-'Raw Data'!K2112&gt;0)), 'Raw Data'!H2112, 0))</f>
        <v>0</v>
      </c>
      <c r="H2118">
        <f>IF(ISBLANK('Raw Data'!J2112), 0, IF(AND(1=MATCH(LARGE('Raw Data'!G2112:J2112, 4), 'Raw Data'!G2112:J2112, 0), AND('Raw Data'!K2112-'Raw Data'!L2112&lt;4, 'Raw Data'!K2112-'Raw Data'!L2112&gt;0)), 'Raw Data'!G2112, 0))</f>
        <v>0</v>
      </c>
      <c r="I2118">
        <f>IF(ISBLANK('Raw Data'!J2112), 0, IF(AND(4=MATCH(LARGE('Raw Data'!G2112:J2112, 3), 'Raw Data'!G2112:J2112, 0), 'Raw Data'!L2112-'Raw Data'!K2112&gt;3), 'Raw Data'!J2112, 0))</f>
        <v>0</v>
      </c>
      <c r="J2118">
        <f>IF(ISBLANK('Raw Data'!J2112), 0, IF(AND(3=MATCH(LARGE('Raw Data'!G2112:J2112, 3), 'Raw Data'!G2112:J2112, 0), 'Raw Data'!K2112-'Raw Data'!L2112&gt;3), 'Raw Data'!I2112, 0))</f>
        <v>0</v>
      </c>
      <c r="K2118">
        <f>IF(ISBLANK('Raw Data'!J2112), 0, IF(AND(2=MATCH(LARGE('Raw Data'!G2112:J2112, 3), 'Raw Data'!G2112:J2112, 0), AND('Raw Data'!L2112-'Raw Data'!K2112&lt;4, 'Raw Data'!L2112-'Raw Data'!K2112&gt;0)), 'Raw Data'!H2112, 0))</f>
        <v>0</v>
      </c>
      <c r="L2118">
        <f>IF(ISBLANK('Raw Data'!J2112), 0, IF(AND(1=MATCH(LARGE('Raw Data'!G2112:J2112, 3), 'Raw Data'!G2112:J2112, 0), AND('Raw Data'!K2112-'Raw Data'!L2112&lt;4, 'Raw Data'!K2112-'Raw Data'!L2112&gt;0)), 'Raw Data'!G2112, 0))</f>
        <v>0</v>
      </c>
      <c r="M2118">
        <f>IF(ISBLANK('Raw Data'!J2112), 0, IF(AND(4=MATCH(LARGE('Raw Data'!G2112:J2112, 2), 'Raw Data'!G2112:J2112, 0), 'Raw Data'!L2112-'Raw Data'!K2112&gt;3), 'Raw Data'!J2112, 0))</f>
        <v>0</v>
      </c>
      <c r="N2118">
        <f>IF(ISBLANK('Raw Data'!J2112), 0, IF(AND(3=MATCH(LARGE('Raw Data'!G2112:J2112, 2), 'Raw Data'!G2112:J2112, 0), 'Raw Data'!K2112-'Raw Data'!L2112&gt;3), 'Raw Data'!I2112, 0))</f>
        <v>0</v>
      </c>
      <c r="O2118">
        <f>IF(ISBLANK('Raw Data'!J2112), 0, IF(AND(2=MATCH(LARGE('Raw Data'!G2112:J2112, 2), 'Raw Data'!G2112:J2112, 0), AND('Raw Data'!L2112-'Raw Data'!K2112&lt;4, 'Raw Data'!L2112-'Raw Data'!K2112&gt;0)), 'Raw Data'!H2112, 0))</f>
        <v>0</v>
      </c>
      <c r="P2118">
        <f>IF(ISBLANK('Raw Data'!J2112), 0, IF(AND(1=MATCH(LARGE('Raw Data'!G2112:J2112, 2), 'Raw Data'!G2112:J2112, 0), AND('Raw Data'!K2112-'Raw Data'!L2112&lt;4, 'Raw Data'!K2112-'Raw Data'!L2112&gt;0)), 'Raw Data'!G2112, 0))</f>
        <v>0</v>
      </c>
      <c r="Q2118">
        <f>IF(ISBLANK('Raw Data'!J2112), 0, IF(AND(4=MATCH(LARGE('Raw Data'!G2112:J2112, 1), 'Raw Data'!G2112:J2112, 0), 'Raw Data'!L2112-'Raw Data'!K2112&gt;3), 'Raw Data'!J2112, 0))</f>
        <v>0</v>
      </c>
      <c r="R2118">
        <f>IF(ISBLANK('Raw Data'!J2112), 0, IF(AND(3=MATCH(LARGE('Raw Data'!G2112:J2112, 1), 'Raw Data'!G2112:J2112, 0), 'Raw Data'!K2112-'Raw Data'!L2112&gt;3), 'Raw Data'!I2112, 0))</f>
        <v>0</v>
      </c>
      <c r="S2118">
        <f>IF(AND('Raw Data'!L2112-'Raw Data'!K2112&gt;4, 'Raw Data'!F2112&lt;'Raw Data'!C2112), 'Raw Data'!J2112, 0)</f>
        <v>0</v>
      </c>
      <c r="T2118">
        <f>IF(AND('Raw Data'!K2112-'Raw Data'!L2112&gt;4, 'Raw Data'!F2112&gt;'Raw Data'!C2112), 'Raw Data'!I2112, 0)</f>
        <v>0</v>
      </c>
      <c r="U2118">
        <f>IF(AND('Raw Data'!L2112-'Raw Data'!K2112&lt;3, 'Raw Data'!L2112&gt;'Raw Data'!K2112, 'Raw Data'!F2112&lt;'Raw Data'!C2112), 'Raw Data'!H2112, 0)</f>
        <v>0</v>
      </c>
      <c r="V2118">
        <f>IF(AND('Raw Data'!L2112-'Raw Data'!K2112&lt;3, 'Raw Data'!L2112&gt;'Raw Data'!K2112, 'Raw Data'!F2112&gt;'Raw Data'!C2112), 'Raw Data'!G2112, 0)</f>
        <v>0</v>
      </c>
    </row>
    <row r="2119" spans="1:22" x14ac:dyDescent="0.3">
      <c r="A2119">
        <f>IF(AND('Raw Data'!F2113&lt;'Raw Data'!C2113, 'Raw Data'!L2113&gt;'Raw Data'!K2113, 'Raw Data'!L2113-'Raw Data'!K2113&gt;3), 'Raw Data'!J2113, 0)</f>
        <v>0</v>
      </c>
      <c r="B2119">
        <f>IF(AND('Raw Data'!C2113&lt;'Raw Data'!F2113, 'Raw Data'!K2113&gt;'Raw Data'!L2113, 'Raw Data'!K2113-'Raw Data'!L2113&gt;3), 'Raw Data'!I2113, 0)</f>
        <v>0</v>
      </c>
      <c r="C2119">
        <f>IF(AND('Raw Data'!F2113&lt;'Raw Data'!C2113, 'Raw Data'!L2113&gt;'Raw Data'!K2113, 'Raw Data'!L2113-'Raw Data'!K2113&lt;4), 'Raw Data'!H2113, 0)</f>
        <v>0</v>
      </c>
      <c r="D2119">
        <f>IF(AND('Raw Data'!C2113&lt;'Raw Data'!F2113, 'Raw Data'!K2113&gt;'Raw Data'!L2113, 'Raw Data'!K2113-'Raw Data'!L2113&lt;4), 'Raw Data'!G2113, 0)</f>
        <v>0</v>
      </c>
      <c r="E2119">
        <f>IF(ISBLANK('Raw Data'!J2113), 0, IF(AND(4=MATCH(LARGE('Raw Data'!G2113:J2113, 4), 'Raw Data'!G2113:J2113, 0), 'Raw Data'!L2113-'Raw Data'!K2113&gt;3), 'Raw Data'!J2113, 0))</f>
        <v>0</v>
      </c>
      <c r="F2119">
        <f>IF(ISBLANK('Raw Data'!J2113), 0, IF(AND(3=MATCH(LARGE('Raw Data'!G2113:J2113, 4), 'Raw Data'!G2113:J2113, 0), 'Raw Data'!K2113-'Raw Data'!L2113&gt;3), 'Raw Data'!I2113, 0))</f>
        <v>0</v>
      </c>
      <c r="G2119">
        <f>IF(ISBLANK('Raw Data'!J2113), 0, IF(AND(2=MATCH(LARGE('Raw Data'!G2113:J2113, 4), 'Raw Data'!G2113:J2113, 0), AND('Raw Data'!L2113-'Raw Data'!K2113&lt;4, 'Raw Data'!L2113-'Raw Data'!K2113&gt;0)), 'Raw Data'!H2113, 0))</f>
        <v>0</v>
      </c>
      <c r="H2119">
        <f>IF(ISBLANK('Raw Data'!J2113), 0, IF(AND(1=MATCH(LARGE('Raw Data'!G2113:J2113, 4), 'Raw Data'!G2113:J2113, 0), AND('Raw Data'!K2113-'Raw Data'!L2113&lt;4, 'Raw Data'!K2113-'Raw Data'!L2113&gt;0)), 'Raw Data'!G2113, 0))</f>
        <v>0</v>
      </c>
      <c r="I2119">
        <f>IF(ISBLANK('Raw Data'!J2113), 0, IF(AND(4=MATCH(LARGE('Raw Data'!G2113:J2113, 3), 'Raw Data'!G2113:J2113, 0), 'Raw Data'!L2113-'Raw Data'!K2113&gt;3), 'Raw Data'!J2113, 0))</f>
        <v>0</v>
      </c>
      <c r="J2119">
        <f>IF(ISBLANK('Raw Data'!J2113), 0, IF(AND(3=MATCH(LARGE('Raw Data'!G2113:J2113, 3), 'Raw Data'!G2113:J2113, 0), 'Raw Data'!K2113-'Raw Data'!L2113&gt;3), 'Raw Data'!I2113, 0))</f>
        <v>0</v>
      </c>
      <c r="K2119">
        <f>IF(ISBLANK('Raw Data'!J2113), 0, IF(AND(2=MATCH(LARGE('Raw Data'!G2113:J2113, 3), 'Raw Data'!G2113:J2113, 0), AND('Raw Data'!L2113-'Raw Data'!K2113&lt;4, 'Raw Data'!L2113-'Raw Data'!K2113&gt;0)), 'Raw Data'!H2113, 0))</f>
        <v>0</v>
      </c>
      <c r="L2119">
        <f>IF(ISBLANK('Raw Data'!J2113), 0, IF(AND(1=MATCH(LARGE('Raw Data'!G2113:J2113, 3), 'Raw Data'!G2113:J2113, 0), AND('Raw Data'!K2113-'Raw Data'!L2113&lt;4, 'Raw Data'!K2113-'Raw Data'!L2113&gt;0)), 'Raw Data'!G2113, 0))</f>
        <v>0</v>
      </c>
      <c r="M2119">
        <f>IF(ISBLANK('Raw Data'!J2113), 0, IF(AND(4=MATCH(LARGE('Raw Data'!G2113:J2113, 2), 'Raw Data'!G2113:J2113, 0), 'Raw Data'!L2113-'Raw Data'!K2113&gt;3), 'Raw Data'!J2113, 0))</f>
        <v>0</v>
      </c>
      <c r="N2119">
        <f>IF(ISBLANK('Raw Data'!J2113), 0, IF(AND(3=MATCH(LARGE('Raw Data'!G2113:J2113, 2), 'Raw Data'!G2113:J2113, 0), 'Raw Data'!K2113-'Raw Data'!L2113&gt;3), 'Raw Data'!I2113, 0))</f>
        <v>0</v>
      </c>
      <c r="O2119">
        <f>IF(ISBLANK('Raw Data'!J2113), 0, IF(AND(2=MATCH(LARGE('Raw Data'!G2113:J2113, 2), 'Raw Data'!G2113:J2113, 0), AND('Raw Data'!L2113-'Raw Data'!K2113&lt;4, 'Raw Data'!L2113-'Raw Data'!K2113&gt;0)), 'Raw Data'!H2113, 0))</f>
        <v>0</v>
      </c>
      <c r="P2119">
        <f>IF(ISBLANK('Raw Data'!J2113), 0, IF(AND(1=MATCH(LARGE('Raw Data'!G2113:J2113, 2), 'Raw Data'!G2113:J2113, 0), AND('Raw Data'!K2113-'Raw Data'!L2113&lt;4, 'Raw Data'!K2113-'Raw Data'!L2113&gt;0)), 'Raw Data'!G2113, 0))</f>
        <v>0</v>
      </c>
      <c r="Q2119">
        <f>IF(ISBLANK('Raw Data'!J2113), 0, IF(AND(4=MATCH(LARGE('Raw Data'!G2113:J2113, 1), 'Raw Data'!G2113:J2113, 0), 'Raw Data'!L2113-'Raw Data'!K2113&gt;3), 'Raw Data'!J2113, 0))</f>
        <v>0</v>
      </c>
      <c r="R2119">
        <f>IF(ISBLANK('Raw Data'!J2113), 0, IF(AND(3=MATCH(LARGE('Raw Data'!G2113:J2113, 1), 'Raw Data'!G2113:J2113, 0), 'Raw Data'!K2113-'Raw Data'!L2113&gt;3), 'Raw Data'!I2113, 0))</f>
        <v>0</v>
      </c>
      <c r="S2119">
        <f>IF(AND('Raw Data'!L2113-'Raw Data'!K2113&gt;4, 'Raw Data'!F2113&lt;'Raw Data'!C2113), 'Raw Data'!J2113, 0)</f>
        <v>0</v>
      </c>
      <c r="T2119">
        <f>IF(AND('Raw Data'!K2113-'Raw Data'!L2113&gt;4, 'Raw Data'!F2113&gt;'Raw Data'!C2113), 'Raw Data'!I2113, 0)</f>
        <v>0</v>
      </c>
      <c r="U2119">
        <f>IF(AND('Raw Data'!L2113-'Raw Data'!K2113&lt;3, 'Raw Data'!L2113&gt;'Raw Data'!K2113, 'Raw Data'!F2113&lt;'Raw Data'!C2113), 'Raw Data'!H2113, 0)</f>
        <v>0</v>
      </c>
      <c r="V2119">
        <f>IF(AND('Raw Data'!L2113-'Raw Data'!K2113&lt;3, 'Raw Data'!L2113&gt;'Raw Data'!K2113, 'Raw Data'!F2113&gt;'Raw Data'!C2113), 'Raw Data'!G2113, 0)</f>
        <v>0</v>
      </c>
    </row>
    <row r="2120" spans="1:22" x14ac:dyDescent="0.3">
      <c r="A2120">
        <f>IF(AND('Raw Data'!F2114&lt;'Raw Data'!C2114, 'Raw Data'!L2114&gt;'Raw Data'!K2114, 'Raw Data'!L2114-'Raw Data'!K2114&gt;3), 'Raw Data'!J2114, 0)</f>
        <v>0</v>
      </c>
      <c r="B2120">
        <f>IF(AND('Raw Data'!C2114&lt;'Raw Data'!F2114, 'Raw Data'!K2114&gt;'Raw Data'!L2114, 'Raw Data'!K2114-'Raw Data'!L2114&gt;3), 'Raw Data'!I2114, 0)</f>
        <v>0</v>
      </c>
      <c r="C2120">
        <f>IF(AND('Raw Data'!F2114&lt;'Raw Data'!C2114, 'Raw Data'!L2114&gt;'Raw Data'!K2114, 'Raw Data'!L2114-'Raw Data'!K2114&lt;4), 'Raw Data'!H2114, 0)</f>
        <v>0</v>
      </c>
      <c r="D2120">
        <f>IF(AND('Raw Data'!C2114&lt;'Raw Data'!F2114, 'Raw Data'!K2114&gt;'Raw Data'!L2114, 'Raw Data'!K2114-'Raw Data'!L2114&lt;4), 'Raw Data'!G2114, 0)</f>
        <v>0</v>
      </c>
      <c r="E2120">
        <f>IF(ISBLANK('Raw Data'!J2114), 0, IF(AND(4=MATCH(LARGE('Raw Data'!G2114:J2114, 4), 'Raw Data'!G2114:J2114, 0), 'Raw Data'!L2114-'Raw Data'!K2114&gt;3), 'Raw Data'!J2114, 0))</f>
        <v>0</v>
      </c>
      <c r="F2120">
        <f>IF(ISBLANK('Raw Data'!J2114), 0, IF(AND(3=MATCH(LARGE('Raw Data'!G2114:J2114, 4), 'Raw Data'!G2114:J2114, 0), 'Raw Data'!K2114-'Raw Data'!L2114&gt;3), 'Raw Data'!I2114, 0))</f>
        <v>0</v>
      </c>
      <c r="G2120">
        <f>IF(ISBLANK('Raw Data'!J2114), 0, IF(AND(2=MATCH(LARGE('Raw Data'!G2114:J2114, 4), 'Raw Data'!G2114:J2114, 0), AND('Raw Data'!L2114-'Raw Data'!K2114&lt;4, 'Raw Data'!L2114-'Raw Data'!K2114&gt;0)), 'Raw Data'!H2114, 0))</f>
        <v>0</v>
      </c>
      <c r="H2120">
        <f>IF(ISBLANK('Raw Data'!J2114), 0, IF(AND(1=MATCH(LARGE('Raw Data'!G2114:J2114, 4), 'Raw Data'!G2114:J2114, 0), AND('Raw Data'!K2114-'Raw Data'!L2114&lt;4, 'Raw Data'!K2114-'Raw Data'!L2114&gt;0)), 'Raw Data'!G2114, 0))</f>
        <v>0</v>
      </c>
      <c r="I2120">
        <f>IF(ISBLANK('Raw Data'!J2114), 0, IF(AND(4=MATCH(LARGE('Raw Data'!G2114:J2114, 3), 'Raw Data'!G2114:J2114, 0), 'Raw Data'!L2114-'Raw Data'!K2114&gt;3), 'Raw Data'!J2114, 0))</f>
        <v>0</v>
      </c>
      <c r="J2120">
        <f>IF(ISBLANK('Raw Data'!J2114), 0, IF(AND(3=MATCH(LARGE('Raw Data'!G2114:J2114, 3), 'Raw Data'!G2114:J2114, 0), 'Raw Data'!K2114-'Raw Data'!L2114&gt;3), 'Raw Data'!I2114, 0))</f>
        <v>0</v>
      </c>
      <c r="K2120">
        <f>IF(ISBLANK('Raw Data'!J2114), 0, IF(AND(2=MATCH(LARGE('Raw Data'!G2114:J2114, 3), 'Raw Data'!G2114:J2114, 0), AND('Raw Data'!L2114-'Raw Data'!K2114&lt;4, 'Raw Data'!L2114-'Raw Data'!K2114&gt;0)), 'Raw Data'!H2114, 0))</f>
        <v>0</v>
      </c>
      <c r="L2120">
        <f>IF(ISBLANK('Raw Data'!J2114), 0, IF(AND(1=MATCH(LARGE('Raw Data'!G2114:J2114, 3), 'Raw Data'!G2114:J2114, 0), AND('Raw Data'!K2114-'Raw Data'!L2114&lt;4, 'Raw Data'!K2114-'Raw Data'!L2114&gt;0)), 'Raw Data'!G2114, 0))</f>
        <v>0</v>
      </c>
      <c r="M2120">
        <f>IF(ISBLANK('Raw Data'!J2114), 0, IF(AND(4=MATCH(LARGE('Raw Data'!G2114:J2114, 2), 'Raw Data'!G2114:J2114, 0), 'Raw Data'!L2114-'Raw Data'!K2114&gt;3), 'Raw Data'!J2114, 0))</f>
        <v>0</v>
      </c>
      <c r="N2120">
        <f>IF(ISBLANK('Raw Data'!J2114), 0, IF(AND(3=MATCH(LARGE('Raw Data'!G2114:J2114, 2), 'Raw Data'!G2114:J2114, 0), 'Raw Data'!K2114-'Raw Data'!L2114&gt;3), 'Raw Data'!I2114, 0))</f>
        <v>0</v>
      </c>
      <c r="O2120">
        <f>IF(ISBLANK('Raw Data'!J2114), 0, IF(AND(2=MATCH(LARGE('Raw Data'!G2114:J2114, 2), 'Raw Data'!G2114:J2114, 0), AND('Raw Data'!L2114-'Raw Data'!K2114&lt;4, 'Raw Data'!L2114-'Raw Data'!K2114&gt;0)), 'Raw Data'!H2114, 0))</f>
        <v>0</v>
      </c>
      <c r="P2120">
        <f>IF(ISBLANK('Raw Data'!J2114), 0, IF(AND(1=MATCH(LARGE('Raw Data'!G2114:J2114, 2), 'Raw Data'!G2114:J2114, 0), AND('Raw Data'!K2114-'Raw Data'!L2114&lt;4, 'Raw Data'!K2114-'Raw Data'!L2114&gt;0)), 'Raw Data'!G2114, 0))</f>
        <v>0</v>
      </c>
      <c r="Q2120">
        <f>IF(ISBLANK('Raw Data'!J2114), 0, IF(AND(4=MATCH(LARGE('Raw Data'!G2114:J2114, 1), 'Raw Data'!G2114:J2114, 0), 'Raw Data'!L2114-'Raw Data'!K2114&gt;3), 'Raw Data'!J2114, 0))</f>
        <v>0</v>
      </c>
      <c r="R2120">
        <f>IF(ISBLANK('Raw Data'!J2114), 0, IF(AND(3=MATCH(LARGE('Raw Data'!G2114:J2114, 1), 'Raw Data'!G2114:J2114, 0), 'Raw Data'!K2114-'Raw Data'!L2114&gt;3), 'Raw Data'!I2114, 0))</f>
        <v>0</v>
      </c>
      <c r="S2120">
        <f>IF(AND('Raw Data'!L2114-'Raw Data'!K2114&gt;4, 'Raw Data'!F2114&lt;'Raw Data'!C2114), 'Raw Data'!J2114, 0)</f>
        <v>0</v>
      </c>
      <c r="T2120">
        <f>IF(AND('Raw Data'!K2114-'Raw Data'!L2114&gt;4, 'Raw Data'!F2114&gt;'Raw Data'!C2114), 'Raw Data'!I2114, 0)</f>
        <v>0</v>
      </c>
      <c r="U2120">
        <f>IF(AND('Raw Data'!L2114-'Raw Data'!K2114&lt;3, 'Raw Data'!L2114&gt;'Raw Data'!K2114, 'Raw Data'!F2114&lt;'Raw Data'!C2114), 'Raw Data'!H2114, 0)</f>
        <v>0</v>
      </c>
      <c r="V2120">
        <f>IF(AND('Raw Data'!L2114-'Raw Data'!K2114&lt;3, 'Raw Data'!L2114&gt;'Raw Data'!K2114, 'Raw Data'!F2114&gt;'Raw Data'!C2114), 'Raw Data'!G2114, 0)</f>
        <v>0</v>
      </c>
    </row>
    <row r="2121" spans="1:22" x14ac:dyDescent="0.3">
      <c r="A2121">
        <f>IF(AND('Raw Data'!F2115&lt;'Raw Data'!C2115, 'Raw Data'!L2115&gt;'Raw Data'!K2115, 'Raw Data'!L2115-'Raw Data'!K2115&gt;3), 'Raw Data'!J2115, 0)</f>
        <v>0</v>
      </c>
      <c r="B2121">
        <f>IF(AND('Raw Data'!C2115&lt;'Raw Data'!F2115, 'Raw Data'!K2115&gt;'Raw Data'!L2115, 'Raw Data'!K2115-'Raw Data'!L2115&gt;3), 'Raw Data'!I2115, 0)</f>
        <v>0</v>
      </c>
      <c r="C2121">
        <f>IF(AND('Raw Data'!F2115&lt;'Raw Data'!C2115, 'Raw Data'!L2115&gt;'Raw Data'!K2115, 'Raw Data'!L2115-'Raw Data'!K2115&lt;4), 'Raw Data'!H2115, 0)</f>
        <v>0</v>
      </c>
      <c r="D2121">
        <f>IF(AND('Raw Data'!C2115&lt;'Raw Data'!F2115, 'Raw Data'!K2115&gt;'Raw Data'!L2115, 'Raw Data'!K2115-'Raw Data'!L2115&lt;4), 'Raw Data'!G2115, 0)</f>
        <v>0</v>
      </c>
      <c r="E2121">
        <f>IF(ISBLANK('Raw Data'!J2115), 0, IF(AND(4=MATCH(LARGE('Raw Data'!G2115:J2115, 4), 'Raw Data'!G2115:J2115, 0), 'Raw Data'!L2115-'Raw Data'!K2115&gt;3), 'Raw Data'!J2115, 0))</f>
        <v>0</v>
      </c>
      <c r="F2121">
        <f>IF(ISBLANK('Raw Data'!J2115), 0, IF(AND(3=MATCH(LARGE('Raw Data'!G2115:J2115, 4), 'Raw Data'!G2115:J2115, 0), 'Raw Data'!K2115-'Raw Data'!L2115&gt;3), 'Raw Data'!I2115, 0))</f>
        <v>0</v>
      </c>
      <c r="G2121">
        <f>IF(ISBLANK('Raw Data'!J2115), 0, IF(AND(2=MATCH(LARGE('Raw Data'!G2115:J2115, 4), 'Raw Data'!G2115:J2115, 0), AND('Raw Data'!L2115-'Raw Data'!K2115&lt;4, 'Raw Data'!L2115-'Raw Data'!K2115&gt;0)), 'Raw Data'!H2115, 0))</f>
        <v>0</v>
      </c>
      <c r="H2121">
        <f>IF(ISBLANK('Raw Data'!J2115), 0, IF(AND(1=MATCH(LARGE('Raw Data'!G2115:J2115, 4), 'Raw Data'!G2115:J2115, 0), AND('Raw Data'!K2115-'Raw Data'!L2115&lt;4, 'Raw Data'!K2115-'Raw Data'!L2115&gt;0)), 'Raw Data'!G2115, 0))</f>
        <v>0</v>
      </c>
      <c r="I2121">
        <f>IF(ISBLANK('Raw Data'!J2115), 0, IF(AND(4=MATCH(LARGE('Raw Data'!G2115:J2115, 3), 'Raw Data'!G2115:J2115, 0), 'Raw Data'!L2115-'Raw Data'!K2115&gt;3), 'Raw Data'!J2115, 0))</f>
        <v>0</v>
      </c>
      <c r="J2121">
        <f>IF(ISBLANK('Raw Data'!J2115), 0, IF(AND(3=MATCH(LARGE('Raw Data'!G2115:J2115, 3), 'Raw Data'!G2115:J2115, 0), 'Raw Data'!K2115-'Raw Data'!L2115&gt;3), 'Raw Data'!I2115, 0))</f>
        <v>0</v>
      </c>
      <c r="K2121">
        <f>IF(ISBLANK('Raw Data'!J2115), 0, IF(AND(2=MATCH(LARGE('Raw Data'!G2115:J2115, 3), 'Raw Data'!G2115:J2115, 0), AND('Raw Data'!L2115-'Raw Data'!K2115&lt;4, 'Raw Data'!L2115-'Raw Data'!K2115&gt;0)), 'Raw Data'!H2115, 0))</f>
        <v>0</v>
      </c>
      <c r="L2121">
        <f>IF(ISBLANK('Raw Data'!J2115), 0, IF(AND(1=MATCH(LARGE('Raw Data'!G2115:J2115, 3), 'Raw Data'!G2115:J2115, 0), AND('Raw Data'!K2115-'Raw Data'!L2115&lt;4, 'Raw Data'!K2115-'Raw Data'!L2115&gt;0)), 'Raw Data'!G2115, 0))</f>
        <v>0</v>
      </c>
      <c r="M2121">
        <f>IF(ISBLANK('Raw Data'!J2115), 0, IF(AND(4=MATCH(LARGE('Raw Data'!G2115:J2115, 2), 'Raw Data'!G2115:J2115, 0), 'Raw Data'!L2115-'Raw Data'!K2115&gt;3), 'Raw Data'!J2115, 0))</f>
        <v>0</v>
      </c>
      <c r="N2121">
        <f>IF(ISBLANK('Raw Data'!J2115), 0, IF(AND(3=MATCH(LARGE('Raw Data'!G2115:J2115, 2), 'Raw Data'!G2115:J2115, 0), 'Raw Data'!K2115-'Raw Data'!L2115&gt;3), 'Raw Data'!I2115, 0))</f>
        <v>0</v>
      </c>
      <c r="O2121">
        <f>IF(ISBLANK('Raw Data'!J2115), 0, IF(AND(2=MATCH(LARGE('Raw Data'!G2115:J2115, 2), 'Raw Data'!G2115:J2115, 0), AND('Raw Data'!L2115-'Raw Data'!K2115&lt;4, 'Raw Data'!L2115-'Raw Data'!K2115&gt;0)), 'Raw Data'!H2115, 0))</f>
        <v>0</v>
      </c>
      <c r="P2121">
        <f>IF(ISBLANK('Raw Data'!J2115), 0, IF(AND(1=MATCH(LARGE('Raw Data'!G2115:J2115, 2), 'Raw Data'!G2115:J2115, 0), AND('Raw Data'!K2115-'Raw Data'!L2115&lt;4, 'Raw Data'!K2115-'Raw Data'!L2115&gt;0)), 'Raw Data'!G2115, 0))</f>
        <v>0</v>
      </c>
      <c r="Q2121">
        <f>IF(ISBLANK('Raw Data'!J2115), 0, IF(AND(4=MATCH(LARGE('Raw Data'!G2115:J2115, 1), 'Raw Data'!G2115:J2115, 0), 'Raw Data'!L2115-'Raw Data'!K2115&gt;3), 'Raw Data'!J2115, 0))</f>
        <v>0</v>
      </c>
      <c r="R2121">
        <f>IF(ISBLANK('Raw Data'!J2115), 0, IF(AND(3=MATCH(LARGE('Raw Data'!G2115:J2115, 1), 'Raw Data'!G2115:J2115, 0), 'Raw Data'!K2115-'Raw Data'!L2115&gt;3), 'Raw Data'!I2115, 0))</f>
        <v>0</v>
      </c>
      <c r="S2121">
        <f>IF(AND('Raw Data'!L2115-'Raw Data'!K2115&gt;4, 'Raw Data'!F2115&lt;'Raw Data'!C2115), 'Raw Data'!J2115, 0)</f>
        <v>0</v>
      </c>
      <c r="T2121">
        <f>IF(AND('Raw Data'!K2115-'Raw Data'!L2115&gt;4, 'Raw Data'!F2115&gt;'Raw Data'!C2115), 'Raw Data'!I2115, 0)</f>
        <v>0</v>
      </c>
      <c r="U2121">
        <f>IF(AND('Raw Data'!L2115-'Raw Data'!K2115&lt;3, 'Raw Data'!L2115&gt;'Raw Data'!K2115, 'Raw Data'!F2115&lt;'Raw Data'!C2115), 'Raw Data'!H2115, 0)</f>
        <v>0</v>
      </c>
      <c r="V2121">
        <f>IF(AND('Raw Data'!L2115-'Raw Data'!K2115&lt;3, 'Raw Data'!L2115&gt;'Raw Data'!K2115, 'Raw Data'!F2115&gt;'Raw Data'!C2115), 'Raw Data'!G2115, 0)</f>
        <v>0</v>
      </c>
    </row>
    <row r="2122" spans="1:22" x14ac:dyDescent="0.3">
      <c r="A2122">
        <f>IF(AND('Raw Data'!F2116&lt;'Raw Data'!C2116, 'Raw Data'!L2116&gt;'Raw Data'!K2116, 'Raw Data'!L2116-'Raw Data'!K2116&gt;3), 'Raw Data'!J2116, 0)</f>
        <v>0</v>
      </c>
      <c r="B2122">
        <f>IF(AND('Raw Data'!C2116&lt;'Raw Data'!F2116, 'Raw Data'!K2116&gt;'Raw Data'!L2116, 'Raw Data'!K2116-'Raw Data'!L2116&gt;3), 'Raw Data'!I2116, 0)</f>
        <v>0</v>
      </c>
      <c r="C2122">
        <f>IF(AND('Raw Data'!F2116&lt;'Raw Data'!C2116, 'Raw Data'!L2116&gt;'Raw Data'!K2116, 'Raw Data'!L2116-'Raw Data'!K2116&lt;4), 'Raw Data'!H2116, 0)</f>
        <v>0</v>
      </c>
      <c r="D2122">
        <f>IF(AND('Raw Data'!C2116&lt;'Raw Data'!F2116, 'Raw Data'!K2116&gt;'Raw Data'!L2116, 'Raw Data'!K2116-'Raw Data'!L2116&lt;4), 'Raw Data'!G2116, 0)</f>
        <v>0</v>
      </c>
      <c r="E2122">
        <f>IF(ISBLANK('Raw Data'!J2116), 0, IF(AND(4=MATCH(LARGE('Raw Data'!G2116:J2116, 4), 'Raw Data'!G2116:J2116, 0), 'Raw Data'!L2116-'Raw Data'!K2116&gt;3), 'Raw Data'!J2116, 0))</f>
        <v>0</v>
      </c>
      <c r="F2122">
        <f>IF(ISBLANK('Raw Data'!J2116), 0, IF(AND(3=MATCH(LARGE('Raw Data'!G2116:J2116, 4), 'Raw Data'!G2116:J2116, 0), 'Raw Data'!K2116-'Raw Data'!L2116&gt;3), 'Raw Data'!I2116, 0))</f>
        <v>0</v>
      </c>
      <c r="G2122">
        <f>IF(ISBLANK('Raw Data'!J2116), 0, IF(AND(2=MATCH(LARGE('Raw Data'!G2116:J2116, 4), 'Raw Data'!G2116:J2116, 0), AND('Raw Data'!L2116-'Raw Data'!K2116&lt;4, 'Raw Data'!L2116-'Raw Data'!K2116&gt;0)), 'Raw Data'!H2116, 0))</f>
        <v>0</v>
      </c>
      <c r="H2122">
        <f>IF(ISBLANK('Raw Data'!J2116), 0, IF(AND(1=MATCH(LARGE('Raw Data'!G2116:J2116, 4), 'Raw Data'!G2116:J2116, 0), AND('Raw Data'!K2116-'Raw Data'!L2116&lt;4, 'Raw Data'!K2116-'Raw Data'!L2116&gt;0)), 'Raw Data'!G2116, 0))</f>
        <v>0</v>
      </c>
      <c r="I2122">
        <f>IF(ISBLANK('Raw Data'!J2116), 0, IF(AND(4=MATCH(LARGE('Raw Data'!G2116:J2116, 3), 'Raw Data'!G2116:J2116, 0), 'Raw Data'!L2116-'Raw Data'!K2116&gt;3), 'Raw Data'!J2116, 0))</f>
        <v>0</v>
      </c>
      <c r="J2122">
        <f>IF(ISBLANK('Raw Data'!J2116), 0, IF(AND(3=MATCH(LARGE('Raw Data'!G2116:J2116, 3), 'Raw Data'!G2116:J2116, 0), 'Raw Data'!K2116-'Raw Data'!L2116&gt;3), 'Raw Data'!I2116, 0))</f>
        <v>0</v>
      </c>
      <c r="K2122">
        <f>IF(ISBLANK('Raw Data'!J2116), 0, IF(AND(2=MATCH(LARGE('Raw Data'!G2116:J2116, 3), 'Raw Data'!G2116:J2116, 0), AND('Raw Data'!L2116-'Raw Data'!K2116&lt;4, 'Raw Data'!L2116-'Raw Data'!K2116&gt;0)), 'Raw Data'!H2116, 0))</f>
        <v>0</v>
      </c>
      <c r="L2122">
        <f>IF(ISBLANK('Raw Data'!J2116), 0, IF(AND(1=MATCH(LARGE('Raw Data'!G2116:J2116, 3), 'Raw Data'!G2116:J2116, 0), AND('Raw Data'!K2116-'Raw Data'!L2116&lt;4, 'Raw Data'!K2116-'Raw Data'!L2116&gt;0)), 'Raw Data'!G2116, 0))</f>
        <v>0</v>
      </c>
      <c r="M2122">
        <f>IF(ISBLANK('Raw Data'!J2116), 0, IF(AND(4=MATCH(LARGE('Raw Data'!G2116:J2116, 2), 'Raw Data'!G2116:J2116, 0), 'Raw Data'!L2116-'Raw Data'!K2116&gt;3), 'Raw Data'!J2116, 0))</f>
        <v>0</v>
      </c>
      <c r="N2122">
        <f>IF(ISBLANK('Raw Data'!J2116), 0, IF(AND(3=MATCH(LARGE('Raw Data'!G2116:J2116, 2), 'Raw Data'!G2116:J2116, 0), 'Raw Data'!K2116-'Raw Data'!L2116&gt;3), 'Raw Data'!I2116, 0))</f>
        <v>0</v>
      </c>
      <c r="O2122">
        <f>IF(ISBLANK('Raw Data'!J2116), 0, IF(AND(2=MATCH(LARGE('Raw Data'!G2116:J2116, 2), 'Raw Data'!G2116:J2116, 0), AND('Raw Data'!L2116-'Raw Data'!K2116&lt;4, 'Raw Data'!L2116-'Raw Data'!K2116&gt;0)), 'Raw Data'!H2116, 0))</f>
        <v>0</v>
      </c>
      <c r="P2122">
        <f>IF(ISBLANK('Raw Data'!J2116), 0, IF(AND(1=MATCH(LARGE('Raw Data'!G2116:J2116, 2), 'Raw Data'!G2116:J2116, 0), AND('Raw Data'!K2116-'Raw Data'!L2116&lt;4, 'Raw Data'!K2116-'Raw Data'!L2116&gt;0)), 'Raw Data'!G2116, 0))</f>
        <v>0</v>
      </c>
      <c r="Q2122">
        <f>IF(ISBLANK('Raw Data'!J2116), 0, IF(AND(4=MATCH(LARGE('Raw Data'!G2116:J2116, 1), 'Raw Data'!G2116:J2116, 0), 'Raw Data'!L2116-'Raw Data'!K2116&gt;3), 'Raw Data'!J2116, 0))</f>
        <v>0</v>
      </c>
      <c r="R2122">
        <f>IF(ISBLANK('Raw Data'!J2116), 0, IF(AND(3=MATCH(LARGE('Raw Data'!G2116:J2116, 1), 'Raw Data'!G2116:J2116, 0), 'Raw Data'!K2116-'Raw Data'!L2116&gt;3), 'Raw Data'!I2116, 0))</f>
        <v>0</v>
      </c>
      <c r="S2122">
        <f>IF(AND('Raw Data'!L2116-'Raw Data'!K2116&gt;4, 'Raw Data'!F2116&lt;'Raw Data'!C2116), 'Raw Data'!J2116, 0)</f>
        <v>0</v>
      </c>
      <c r="T2122">
        <f>IF(AND('Raw Data'!K2116-'Raw Data'!L2116&gt;4, 'Raw Data'!F2116&gt;'Raw Data'!C2116), 'Raw Data'!I2116, 0)</f>
        <v>0</v>
      </c>
      <c r="U2122">
        <f>IF(AND('Raw Data'!L2116-'Raw Data'!K2116&lt;3, 'Raw Data'!L2116&gt;'Raw Data'!K2116, 'Raw Data'!F2116&lt;'Raw Data'!C2116), 'Raw Data'!H2116, 0)</f>
        <v>0</v>
      </c>
      <c r="V2122">
        <f>IF(AND('Raw Data'!L2116-'Raw Data'!K2116&lt;3, 'Raw Data'!L2116&gt;'Raw Data'!K2116, 'Raw Data'!F2116&gt;'Raw Data'!C2116), 'Raw Data'!G2116, 0)</f>
        <v>0</v>
      </c>
    </row>
    <row r="2123" spans="1:22" x14ac:dyDescent="0.3">
      <c r="A2123">
        <f>IF(AND('Raw Data'!F2117&lt;'Raw Data'!C2117, 'Raw Data'!L2117&gt;'Raw Data'!K2117, 'Raw Data'!L2117-'Raw Data'!K2117&gt;3), 'Raw Data'!J2117, 0)</f>
        <v>0</v>
      </c>
      <c r="B2123">
        <f>IF(AND('Raw Data'!C2117&lt;'Raw Data'!F2117, 'Raw Data'!K2117&gt;'Raw Data'!L2117, 'Raw Data'!K2117-'Raw Data'!L2117&gt;3), 'Raw Data'!I2117, 0)</f>
        <v>0</v>
      </c>
      <c r="C2123">
        <f>IF(AND('Raw Data'!F2117&lt;'Raw Data'!C2117, 'Raw Data'!L2117&gt;'Raw Data'!K2117, 'Raw Data'!L2117-'Raw Data'!K2117&lt;4), 'Raw Data'!H2117, 0)</f>
        <v>0</v>
      </c>
      <c r="D2123">
        <f>IF(AND('Raw Data'!C2117&lt;'Raw Data'!F2117, 'Raw Data'!K2117&gt;'Raw Data'!L2117, 'Raw Data'!K2117-'Raw Data'!L2117&lt;4), 'Raw Data'!G2117, 0)</f>
        <v>0</v>
      </c>
      <c r="E2123">
        <f>IF(ISBLANK('Raw Data'!J2117), 0, IF(AND(4=MATCH(LARGE('Raw Data'!G2117:J2117, 4), 'Raw Data'!G2117:J2117, 0), 'Raw Data'!L2117-'Raw Data'!K2117&gt;3), 'Raw Data'!J2117, 0))</f>
        <v>0</v>
      </c>
      <c r="F2123">
        <f>IF(ISBLANK('Raw Data'!J2117), 0, IF(AND(3=MATCH(LARGE('Raw Data'!G2117:J2117, 4), 'Raw Data'!G2117:J2117, 0), 'Raw Data'!K2117-'Raw Data'!L2117&gt;3), 'Raw Data'!I2117, 0))</f>
        <v>0</v>
      </c>
      <c r="G2123">
        <f>IF(ISBLANK('Raw Data'!J2117), 0, IF(AND(2=MATCH(LARGE('Raw Data'!G2117:J2117, 4), 'Raw Data'!G2117:J2117, 0), AND('Raw Data'!L2117-'Raw Data'!K2117&lt;4, 'Raw Data'!L2117-'Raw Data'!K2117&gt;0)), 'Raw Data'!H2117, 0))</f>
        <v>0</v>
      </c>
      <c r="H2123">
        <f>IF(ISBLANK('Raw Data'!J2117), 0, IF(AND(1=MATCH(LARGE('Raw Data'!G2117:J2117, 4), 'Raw Data'!G2117:J2117, 0), AND('Raw Data'!K2117-'Raw Data'!L2117&lt;4, 'Raw Data'!K2117-'Raw Data'!L2117&gt;0)), 'Raw Data'!G2117, 0))</f>
        <v>0</v>
      </c>
      <c r="I2123">
        <f>IF(ISBLANK('Raw Data'!J2117), 0, IF(AND(4=MATCH(LARGE('Raw Data'!G2117:J2117, 3), 'Raw Data'!G2117:J2117, 0), 'Raw Data'!L2117-'Raw Data'!K2117&gt;3), 'Raw Data'!J2117, 0))</f>
        <v>0</v>
      </c>
      <c r="J2123">
        <f>IF(ISBLANK('Raw Data'!J2117), 0, IF(AND(3=MATCH(LARGE('Raw Data'!G2117:J2117, 3), 'Raw Data'!G2117:J2117, 0), 'Raw Data'!K2117-'Raw Data'!L2117&gt;3), 'Raw Data'!I2117, 0))</f>
        <v>0</v>
      </c>
      <c r="K2123">
        <f>IF(ISBLANK('Raw Data'!J2117), 0, IF(AND(2=MATCH(LARGE('Raw Data'!G2117:J2117, 3), 'Raw Data'!G2117:J2117, 0), AND('Raw Data'!L2117-'Raw Data'!K2117&lt;4, 'Raw Data'!L2117-'Raw Data'!K2117&gt;0)), 'Raw Data'!H2117, 0))</f>
        <v>0</v>
      </c>
      <c r="L2123">
        <f>IF(ISBLANK('Raw Data'!J2117), 0, IF(AND(1=MATCH(LARGE('Raw Data'!G2117:J2117, 3), 'Raw Data'!G2117:J2117, 0), AND('Raw Data'!K2117-'Raw Data'!L2117&lt;4, 'Raw Data'!K2117-'Raw Data'!L2117&gt;0)), 'Raw Data'!G2117, 0))</f>
        <v>0</v>
      </c>
      <c r="M2123">
        <f>IF(ISBLANK('Raw Data'!J2117), 0, IF(AND(4=MATCH(LARGE('Raw Data'!G2117:J2117, 2), 'Raw Data'!G2117:J2117, 0), 'Raw Data'!L2117-'Raw Data'!K2117&gt;3), 'Raw Data'!J2117, 0))</f>
        <v>0</v>
      </c>
      <c r="N2123">
        <f>IF(ISBLANK('Raw Data'!J2117), 0, IF(AND(3=MATCH(LARGE('Raw Data'!G2117:J2117, 2), 'Raw Data'!G2117:J2117, 0), 'Raw Data'!K2117-'Raw Data'!L2117&gt;3), 'Raw Data'!I2117, 0))</f>
        <v>0</v>
      </c>
      <c r="O2123">
        <f>IF(ISBLANK('Raw Data'!J2117), 0, IF(AND(2=MATCH(LARGE('Raw Data'!G2117:J2117, 2), 'Raw Data'!G2117:J2117, 0), AND('Raw Data'!L2117-'Raw Data'!K2117&lt;4, 'Raw Data'!L2117-'Raw Data'!K2117&gt;0)), 'Raw Data'!H2117, 0))</f>
        <v>0</v>
      </c>
      <c r="P2123">
        <f>IF(ISBLANK('Raw Data'!J2117), 0, IF(AND(1=MATCH(LARGE('Raw Data'!G2117:J2117, 2), 'Raw Data'!G2117:J2117, 0), AND('Raw Data'!K2117-'Raw Data'!L2117&lt;4, 'Raw Data'!K2117-'Raw Data'!L2117&gt;0)), 'Raw Data'!G2117, 0))</f>
        <v>0</v>
      </c>
      <c r="Q2123">
        <f>IF(ISBLANK('Raw Data'!J2117), 0, IF(AND(4=MATCH(LARGE('Raw Data'!G2117:J2117, 1), 'Raw Data'!G2117:J2117, 0), 'Raw Data'!L2117-'Raw Data'!K2117&gt;3), 'Raw Data'!J2117, 0))</f>
        <v>0</v>
      </c>
      <c r="R2123">
        <f>IF(ISBLANK('Raw Data'!J2117), 0, IF(AND(3=MATCH(LARGE('Raw Data'!G2117:J2117, 1), 'Raw Data'!G2117:J2117, 0), 'Raw Data'!K2117-'Raw Data'!L2117&gt;3), 'Raw Data'!I2117, 0))</f>
        <v>0</v>
      </c>
      <c r="S2123">
        <f>IF(AND('Raw Data'!L2117-'Raw Data'!K2117&gt;4, 'Raw Data'!F2117&lt;'Raw Data'!C2117), 'Raw Data'!J2117, 0)</f>
        <v>0</v>
      </c>
      <c r="T2123">
        <f>IF(AND('Raw Data'!K2117-'Raw Data'!L2117&gt;4, 'Raw Data'!F2117&gt;'Raw Data'!C2117), 'Raw Data'!I2117, 0)</f>
        <v>0</v>
      </c>
      <c r="U2123">
        <f>IF(AND('Raw Data'!L2117-'Raw Data'!K2117&lt;3, 'Raw Data'!L2117&gt;'Raw Data'!K2117, 'Raw Data'!F2117&lt;'Raw Data'!C2117), 'Raw Data'!H2117, 0)</f>
        <v>0</v>
      </c>
      <c r="V2123">
        <f>IF(AND('Raw Data'!L2117-'Raw Data'!K2117&lt;3, 'Raw Data'!L2117&gt;'Raw Data'!K2117, 'Raw Data'!F2117&gt;'Raw Data'!C2117), 'Raw Data'!G2117, 0)</f>
        <v>0</v>
      </c>
    </row>
    <row r="2124" spans="1:22" x14ac:dyDescent="0.3">
      <c r="A2124">
        <f>IF(AND('Raw Data'!F2118&lt;'Raw Data'!C2118, 'Raw Data'!L2118&gt;'Raw Data'!K2118, 'Raw Data'!L2118-'Raw Data'!K2118&gt;3), 'Raw Data'!J2118, 0)</f>
        <v>0</v>
      </c>
      <c r="B2124">
        <f>IF(AND('Raw Data'!C2118&lt;'Raw Data'!F2118, 'Raw Data'!K2118&gt;'Raw Data'!L2118, 'Raw Data'!K2118-'Raw Data'!L2118&gt;3), 'Raw Data'!I2118, 0)</f>
        <v>0</v>
      </c>
      <c r="C2124">
        <f>IF(AND('Raw Data'!F2118&lt;'Raw Data'!C2118, 'Raw Data'!L2118&gt;'Raw Data'!K2118, 'Raw Data'!L2118-'Raw Data'!K2118&lt;4), 'Raw Data'!H2118, 0)</f>
        <v>0</v>
      </c>
      <c r="D2124">
        <f>IF(AND('Raw Data'!C2118&lt;'Raw Data'!F2118, 'Raw Data'!K2118&gt;'Raw Data'!L2118, 'Raw Data'!K2118-'Raw Data'!L2118&lt;4), 'Raw Data'!G2118, 0)</f>
        <v>0</v>
      </c>
      <c r="E2124">
        <f>IF(ISBLANK('Raw Data'!J2118), 0, IF(AND(4=MATCH(LARGE('Raw Data'!G2118:J2118, 4), 'Raw Data'!G2118:J2118, 0), 'Raw Data'!L2118-'Raw Data'!K2118&gt;3), 'Raw Data'!J2118, 0))</f>
        <v>0</v>
      </c>
      <c r="F2124">
        <f>IF(ISBLANK('Raw Data'!J2118), 0, IF(AND(3=MATCH(LARGE('Raw Data'!G2118:J2118, 4), 'Raw Data'!G2118:J2118, 0), 'Raw Data'!K2118-'Raw Data'!L2118&gt;3), 'Raw Data'!I2118, 0))</f>
        <v>0</v>
      </c>
      <c r="G2124">
        <f>IF(ISBLANK('Raw Data'!J2118), 0, IF(AND(2=MATCH(LARGE('Raw Data'!G2118:J2118, 4), 'Raw Data'!G2118:J2118, 0), AND('Raw Data'!L2118-'Raw Data'!K2118&lt;4, 'Raw Data'!L2118-'Raw Data'!K2118&gt;0)), 'Raw Data'!H2118, 0))</f>
        <v>0</v>
      </c>
      <c r="H2124">
        <f>IF(ISBLANK('Raw Data'!J2118), 0, IF(AND(1=MATCH(LARGE('Raw Data'!G2118:J2118, 4), 'Raw Data'!G2118:J2118, 0), AND('Raw Data'!K2118-'Raw Data'!L2118&lt;4, 'Raw Data'!K2118-'Raw Data'!L2118&gt;0)), 'Raw Data'!G2118, 0))</f>
        <v>0</v>
      </c>
      <c r="I2124">
        <f>IF(ISBLANK('Raw Data'!J2118), 0, IF(AND(4=MATCH(LARGE('Raw Data'!G2118:J2118, 3), 'Raw Data'!G2118:J2118, 0), 'Raw Data'!L2118-'Raw Data'!K2118&gt;3), 'Raw Data'!J2118, 0))</f>
        <v>0</v>
      </c>
      <c r="J2124">
        <f>IF(ISBLANK('Raw Data'!J2118), 0, IF(AND(3=MATCH(LARGE('Raw Data'!G2118:J2118, 3), 'Raw Data'!G2118:J2118, 0), 'Raw Data'!K2118-'Raw Data'!L2118&gt;3), 'Raw Data'!I2118, 0))</f>
        <v>0</v>
      </c>
      <c r="K2124">
        <f>IF(ISBLANK('Raw Data'!J2118), 0, IF(AND(2=MATCH(LARGE('Raw Data'!G2118:J2118, 3), 'Raw Data'!G2118:J2118, 0), AND('Raw Data'!L2118-'Raw Data'!K2118&lt;4, 'Raw Data'!L2118-'Raw Data'!K2118&gt;0)), 'Raw Data'!H2118, 0))</f>
        <v>0</v>
      </c>
      <c r="L2124">
        <f>IF(ISBLANK('Raw Data'!J2118), 0, IF(AND(1=MATCH(LARGE('Raw Data'!G2118:J2118, 3), 'Raw Data'!G2118:J2118, 0), AND('Raw Data'!K2118-'Raw Data'!L2118&lt;4, 'Raw Data'!K2118-'Raw Data'!L2118&gt;0)), 'Raw Data'!G2118, 0))</f>
        <v>0</v>
      </c>
      <c r="M2124">
        <f>IF(ISBLANK('Raw Data'!J2118), 0, IF(AND(4=MATCH(LARGE('Raw Data'!G2118:J2118, 2), 'Raw Data'!G2118:J2118, 0), 'Raw Data'!L2118-'Raw Data'!K2118&gt;3), 'Raw Data'!J2118, 0))</f>
        <v>0</v>
      </c>
      <c r="N2124">
        <f>IF(ISBLANK('Raw Data'!J2118), 0, IF(AND(3=MATCH(LARGE('Raw Data'!G2118:J2118, 2), 'Raw Data'!G2118:J2118, 0), 'Raw Data'!K2118-'Raw Data'!L2118&gt;3), 'Raw Data'!I2118, 0))</f>
        <v>0</v>
      </c>
      <c r="O2124">
        <f>IF(ISBLANK('Raw Data'!J2118), 0, IF(AND(2=MATCH(LARGE('Raw Data'!G2118:J2118, 2), 'Raw Data'!G2118:J2118, 0), AND('Raw Data'!L2118-'Raw Data'!K2118&lt;4, 'Raw Data'!L2118-'Raw Data'!K2118&gt;0)), 'Raw Data'!H2118, 0))</f>
        <v>0</v>
      </c>
      <c r="P2124">
        <f>IF(ISBLANK('Raw Data'!J2118), 0, IF(AND(1=MATCH(LARGE('Raw Data'!G2118:J2118, 2), 'Raw Data'!G2118:J2118, 0), AND('Raw Data'!K2118-'Raw Data'!L2118&lt;4, 'Raw Data'!K2118-'Raw Data'!L2118&gt;0)), 'Raw Data'!G2118, 0))</f>
        <v>0</v>
      </c>
      <c r="Q2124">
        <f>IF(ISBLANK('Raw Data'!J2118), 0, IF(AND(4=MATCH(LARGE('Raw Data'!G2118:J2118, 1), 'Raw Data'!G2118:J2118, 0), 'Raw Data'!L2118-'Raw Data'!K2118&gt;3), 'Raw Data'!J2118, 0))</f>
        <v>0</v>
      </c>
      <c r="R2124">
        <f>IF(ISBLANK('Raw Data'!J2118), 0, IF(AND(3=MATCH(LARGE('Raw Data'!G2118:J2118, 1), 'Raw Data'!G2118:J2118, 0), 'Raw Data'!K2118-'Raw Data'!L2118&gt;3), 'Raw Data'!I2118, 0))</f>
        <v>0</v>
      </c>
      <c r="S2124">
        <f>IF(AND('Raw Data'!L2118-'Raw Data'!K2118&gt;4, 'Raw Data'!F2118&lt;'Raw Data'!C2118), 'Raw Data'!J2118, 0)</f>
        <v>0</v>
      </c>
      <c r="T2124">
        <f>IF(AND('Raw Data'!K2118-'Raw Data'!L2118&gt;4, 'Raw Data'!F2118&gt;'Raw Data'!C2118), 'Raw Data'!I2118, 0)</f>
        <v>0</v>
      </c>
      <c r="U2124">
        <f>IF(AND('Raw Data'!L2118-'Raw Data'!K2118&lt;3, 'Raw Data'!L2118&gt;'Raw Data'!K2118, 'Raw Data'!F2118&lt;'Raw Data'!C2118), 'Raw Data'!H2118, 0)</f>
        <v>0</v>
      </c>
      <c r="V2124">
        <f>IF(AND('Raw Data'!L2118-'Raw Data'!K2118&lt;3, 'Raw Data'!L2118&gt;'Raw Data'!K2118, 'Raw Data'!F2118&gt;'Raw Data'!C2118), 'Raw Data'!G2118, 0)</f>
        <v>0</v>
      </c>
    </row>
    <row r="2125" spans="1:22" x14ac:dyDescent="0.3">
      <c r="A2125">
        <f>IF(AND('Raw Data'!F2119&lt;'Raw Data'!C2119, 'Raw Data'!L2119&gt;'Raw Data'!K2119, 'Raw Data'!L2119-'Raw Data'!K2119&gt;3), 'Raw Data'!J2119, 0)</f>
        <v>0</v>
      </c>
      <c r="B2125">
        <f>IF(AND('Raw Data'!C2119&lt;'Raw Data'!F2119, 'Raw Data'!K2119&gt;'Raw Data'!L2119, 'Raw Data'!K2119-'Raw Data'!L2119&gt;3), 'Raw Data'!I2119, 0)</f>
        <v>0</v>
      </c>
      <c r="C2125">
        <f>IF(AND('Raw Data'!F2119&lt;'Raw Data'!C2119, 'Raw Data'!L2119&gt;'Raw Data'!K2119, 'Raw Data'!L2119-'Raw Data'!K2119&lt;4), 'Raw Data'!H2119, 0)</f>
        <v>0</v>
      </c>
      <c r="D2125">
        <f>IF(AND('Raw Data'!C2119&lt;'Raw Data'!F2119, 'Raw Data'!K2119&gt;'Raw Data'!L2119, 'Raw Data'!K2119-'Raw Data'!L2119&lt;4), 'Raw Data'!G2119, 0)</f>
        <v>0</v>
      </c>
      <c r="E2125">
        <f>IF(ISBLANK('Raw Data'!J2119), 0, IF(AND(4=MATCH(LARGE('Raw Data'!G2119:J2119, 4), 'Raw Data'!G2119:J2119, 0), 'Raw Data'!L2119-'Raw Data'!K2119&gt;3), 'Raw Data'!J2119, 0))</f>
        <v>0</v>
      </c>
      <c r="F2125">
        <f>IF(ISBLANK('Raw Data'!J2119), 0, IF(AND(3=MATCH(LARGE('Raw Data'!G2119:J2119, 4), 'Raw Data'!G2119:J2119, 0), 'Raw Data'!K2119-'Raw Data'!L2119&gt;3), 'Raw Data'!I2119, 0))</f>
        <v>0</v>
      </c>
      <c r="G2125">
        <f>IF(ISBLANK('Raw Data'!J2119), 0, IF(AND(2=MATCH(LARGE('Raw Data'!G2119:J2119, 4), 'Raw Data'!G2119:J2119, 0), AND('Raw Data'!L2119-'Raw Data'!K2119&lt;4, 'Raw Data'!L2119-'Raw Data'!K2119&gt;0)), 'Raw Data'!H2119, 0))</f>
        <v>0</v>
      </c>
      <c r="H2125">
        <f>IF(ISBLANK('Raw Data'!J2119), 0, IF(AND(1=MATCH(LARGE('Raw Data'!G2119:J2119, 4), 'Raw Data'!G2119:J2119, 0), AND('Raw Data'!K2119-'Raw Data'!L2119&lt;4, 'Raw Data'!K2119-'Raw Data'!L2119&gt;0)), 'Raw Data'!G2119, 0))</f>
        <v>0</v>
      </c>
      <c r="I2125">
        <f>IF(ISBLANK('Raw Data'!J2119), 0, IF(AND(4=MATCH(LARGE('Raw Data'!G2119:J2119, 3), 'Raw Data'!G2119:J2119, 0), 'Raw Data'!L2119-'Raw Data'!K2119&gt;3), 'Raw Data'!J2119, 0))</f>
        <v>0</v>
      </c>
      <c r="J2125">
        <f>IF(ISBLANK('Raw Data'!J2119), 0, IF(AND(3=MATCH(LARGE('Raw Data'!G2119:J2119, 3), 'Raw Data'!G2119:J2119, 0), 'Raw Data'!K2119-'Raw Data'!L2119&gt;3), 'Raw Data'!I2119, 0))</f>
        <v>0</v>
      </c>
      <c r="K2125">
        <f>IF(ISBLANK('Raw Data'!J2119), 0, IF(AND(2=MATCH(LARGE('Raw Data'!G2119:J2119, 3), 'Raw Data'!G2119:J2119, 0), AND('Raw Data'!L2119-'Raw Data'!K2119&lt;4, 'Raw Data'!L2119-'Raw Data'!K2119&gt;0)), 'Raw Data'!H2119, 0))</f>
        <v>0</v>
      </c>
      <c r="L2125">
        <f>IF(ISBLANK('Raw Data'!J2119), 0, IF(AND(1=MATCH(LARGE('Raw Data'!G2119:J2119, 3), 'Raw Data'!G2119:J2119, 0), AND('Raw Data'!K2119-'Raw Data'!L2119&lt;4, 'Raw Data'!K2119-'Raw Data'!L2119&gt;0)), 'Raw Data'!G2119, 0))</f>
        <v>0</v>
      </c>
      <c r="M2125">
        <f>IF(ISBLANK('Raw Data'!J2119), 0, IF(AND(4=MATCH(LARGE('Raw Data'!G2119:J2119, 2), 'Raw Data'!G2119:J2119, 0), 'Raw Data'!L2119-'Raw Data'!K2119&gt;3), 'Raw Data'!J2119, 0))</f>
        <v>0</v>
      </c>
      <c r="N2125">
        <f>IF(ISBLANK('Raw Data'!J2119), 0, IF(AND(3=MATCH(LARGE('Raw Data'!G2119:J2119, 2), 'Raw Data'!G2119:J2119, 0), 'Raw Data'!K2119-'Raw Data'!L2119&gt;3), 'Raw Data'!I2119, 0))</f>
        <v>0</v>
      </c>
      <c r="O2125">
        <f>IF(ISBLANK('Raw Data'!J2119), 0, IF(AND(2=MATCH(LARGE('Raw Data'!G2119:J2119, 2), 'Raw Data'!G2119:J2119, 0), AND('Raw Data'!L2119-'Raw Data'!K2119&lt;4, 'Raw Data'!L2119-'Raw Data'!K2119&gt;0)), 'Raw Data'!H2119, 0))</f>
        <v>0</v>
      </c>
      <c r="P2125">
        <f>IF(ISBLANK('Raw Data'!J2119), 0, IF(AND(1=MATCH(LARGE('Raw Data'!G2119:J2119, 2), 'Raw Data'!G2119:J2119, 0), AND('Raw Data'!K2119-'Raw Data'!L2119&lt;4, 'Raw Data'!K2119-'Raw Data'!L2119&gt;0)), 'Raw Data'!G2119, 0))</f>
        <v>0</v>
      </c>
      <c r="Q2125">
        <f>IF(ISBLANK('Raw Data'!J2119), 0, IF(AND(4=MATCH(LARGE('Raw Data'!G2119:J2119, 1), 'Raw Data'!G2119:J2119, 0), 'Raw Data'!L2119-'Raw Data'!K2119&gt;3), 'Raw Data'!J2119, 0))</f>
        <v>0</v>
      </c>
      <c r="R2125">
        <f>IF(ISBLANK('Raw Data'!J2119), 0, IF(AND(3=MATCH(LARGE('Raw Data'!G2119:J2119, 1), 'Raw Data'!G2119:J2119, 0), 'Raw Data'!K2119-'Raw Data'!L2119&gt;3), 'Raw Data'!I2119, 0))</f>
        <v>0</v>
      </c>
      <c r="S2125">
        <f>IF(AND('Raw Data'!L2119-'Raw Data'!K2119&gt;4, 'Raw Data'!F2119&lt;'Raw Data'!C2119), 'Raw Data'!J2119, 0)</f>
        <v>0</v>
      </c>
      <c r="T2125">
        <f>IF(AND('Raw Data'!K2119-'Raw Data'!L2119&gt;4, 'Raw Data'!F2119&gt;'Raw Data'!C2119), 'Raw Data'!I2119, 0)</f>
        <v>0</v>
      </c>
      <c r="U2125">
        <f>IF(AND('Raw Data'!L2119-'Raw Data'!K2119&lt;3, 'Raw Data'!L2119&gt;'Raw Data'!K2119, 'Raw Data'!F2119&lt;'Raw Data'!C2119), 'Raw Data'!H2119, 0)</f>
        <v>0</v>
      </c>
      <c r="V2125">
        <f>IF(AND('Raw Data'!L2119-'Raw Data'!K2119&lt;3, 'Raw Data'!L2119&gt;'Raw Data'!K2119, 'Raw Data'!F2119&gt;'Raw Data'!C2119), 'Raw Data'!G2119, 0)</f>
        <v>0</v>
      </c>
    </row>
    <row r="2126" spans="1:22" x14ac:dyDescent="0.3">
      <c r="A2126">
        <f>IF(AND('Raw Data'!F2120&lt;'Raw Data'!C2120, 'Raw Data'!L2120&gt;'Raw Data'!K2120, 'Raw Data'!L2120-'Raw Data'!K2120&gt;3), 'Raw Data'!J2120, 0)</f>
        <v>0</v>
      </c>
      <c r="B2126">
        <f>IF(AND('Raw Data'!C2120&lt;'Raw Data'!F2120, 'Raw Data'!K2120&gt;'Raw Data'!L2120, 'Raw Data'!K2120-'Raw Data'!L2120&gt;3), 'Raw Data'!I2120, 0)</f>
        <v>0</v>
      </c>
      <c r="C2126">
        <f>IF(AND('Raw Data'!F2120&lt;'Raw Data'!C2120, 'Raw Data'!L2120&gt;'Raw Data'!K2120, 'Raw Data'!L2120-'Raw Data'!K2120&lt;4), 'Raw Data'!H2120, 0)</f>
        <v>0</v>
      </c>
      <c r="D2126">
        <f>IF(AND('Raw Data'!C2120&lt;'Raw Data'!F2120, 'Raw Data'!K2120&gt;'Raw Data'!L2120, 'Raw Data'!K2120-'Raw Data'!L2120&lt;4), 'Raw Data'!G2120, 0)</f>
        <v>0</v>
      </c>
      <c r="E2126">
        <f>IF(ISBLANK('Raw Data'!J2120), 0, IF(AND(4=MATCH(LARGE('Raw Data'!G2120:J2120, 4), 'Raw Data'!G2120:J2120, 0), 'Raw Data'!L2120-'Raw Data'!K2120&gt;3), 'Raw Data'!J2120, 0))</f>
        <v>0</v>
      </c>
      <c r="F2126">
        <f>IF(ISBLANK('Raw Data'!J2120), 0, IF(AND(3=MATCH(LARGE('Raw Data'!G2120:J2120, 4), 'Raw Data'!G2120:J2120, 0), 'Raw Data'!K2120-'Raw Data'!L2120&gt;3), 'Raw Data'!I2120, 0))</f>
        <v>0</v>
      </c>
      <c r="G2126">
        <f>IF(ISBLANK('Raw Data'!J2120), 0, IF(AND(2=MATCH(LARGE('Raw Data'!G2120:J2120, 4), 'Raw Data'!G2120:J2120, 0), AND('Raw Data'!L2120-'Raw Data'!K2120&lt;4, 'Raw Data'!L2120-'Raw Data'!K2120&gt;0)), 'Raw Data'!H2120, 0))</f>
        <v>0</v>
      </c>
      <c r="H2126">
        <f>IF(ISBLANK('Raw Data'!J2120), 0, IF(AND(1=MATCH(LARGE('Raw Data'!G2120:J2120, 4), 'Raw Data'!G2120:J2120, 0), AND('Raw Data'!K2120-'Raw Data'!L2120&lt;4, 'Raw Data'!K2120-'Raw Data'!L2120&gt;0)), 'Raw Data'!G2120, 0))</f>
        <v>0</v>
      </c>
      <c r="I2126">
        <f>IF(ISBLANK('Raw Data'!J2120), 0, IF(AND(4=MATCH(LARGE('Raw Data'!G2120:J2120, 3), 'Raw Data'!G2120:J2120, 0), 'Raw Data'!L2120-'Raw Data'!K2120&gt;3), 'Raw Data'!J2120, 0))</f>
        <v>0</v>
      </c>
      <c r="J2126">
        <f>IF(ISBLANK('Raw Data'!J2120), 0, IF(AND(3=MATCH(LARGE('Raw Data'!G2120:J2120, 3), 'Raw Data'!G2120:J2120, 0), 'Raw Data'!K2120-'Raw Data'!L2120&gt;3), 'Raw Data'!I2120, 0))</f>
        <v>0</v>
      </c>
      <c r="K2126">
        <f>IF(ISBLANK('Raw Data'!J2120), 0, IF(AND(2=MATCH(LARGE('Raw Data'!G2120:J2120, 3), 'Raw Data'!G2120:J2120, 0), AND('Raw Data'!L2120-'Raw Data'!K2120&lt;4, 'Raw Data'!L2120-'Raw Data'!K2120&gt;0)), 'Raw Data'!H2120, 0))</f>
        <v>0</v>
      </c>
      <c r="L2126">
        <f>IF(ISBLANK('Raw Data'!J2120), 0, IF(AND(1=MATCH(LARGE('Raw Data'!G2120:J2120, 3), 'Raw Data'!G2120:J2120, 0), AND('Raw Data'!K2120-'Raw Data'!L2120&lt;4, 'Raw Data'!K2120-'Raw Data'!L2120&gt;0)), 'Raw Data'!G2120, 0))</f>
        <v>0</v>
      </c>
      <c r="M2126">
        <f>IF(ISBLANK('Raw Data'!J2120), 0, IF(AND(4=MATCH(LARGE('Raw Data'!G2120:J2120, 2), 'Raw Data'!G2120:J2120, 0), 'Raw Data'!L2120-'Raw Data'!K2120&gt;3), 'Raw Data'!J2120, 0))</f>
        <v>0</v>
      </c>
      <c r="N2126">
        <f>IF(ISBLANK('Raw Data'!J2120), 0, IF(AND(3=MATCH(LARGE('Raw Data'!G2120:J2120, 2), 'Raw Data'!G2120:J2120, 0), 'Raw Data'!K2120-'Raw Data'!L2120&gt;3), 'Raw Data'!I2120, 0))</f>
        <v>0</v>
      </c>
      <c r="O2126">
        <f>IF(ISBLANK('Raw Data'!J2120), 0, IF(AND(2=MATCH(LARGE('Raw Data'!G2120:J2120, 2), 'Raw Data'!G2120:J2120, 0), AND('Raw Data'!L2120-'Raw Data'!K2120&lt;4, 'Raw Data'!L2120-'Raw Data'!K2120&gt;0)), 'Raw Data'!H2120, 0))</f>
        <v>0</v>
      </c>
      <c r="P2126">
        <f>IF(ISBLANK('Raw Data'!J2120), 0, IF(AND(1=MATCH(LARGE('Raw Data'!G2120:J2120, 2), 'Raw Data'!G2120:J2120, 0), AND('Raw Data'!K2120-'Raw Data'!L2120&lt;4, 'Raw Data'!K2120-'Raw Data'!L2120&gt;0)), 'Raw Data'!G2120, 0))</f>
        <v>0</v>
      </c>
      <c r="Q2126">
        <f>IF(ISBLANK('Raw Data'!J2120), 0, IF(AND(4=MATCH(LARGE('Raw Data'!G2120:J2120, 1), 'Raw Data'!G2120:J2120, 0), 'Raw Data'!L2120-'Raw Data'!K2120&gt;3), 'Raw Data'!J2120, 0))</f>
        <v>0</v>
      </c>
      <c r="R2126">
        <f>IF(ISBLANK('Raw Data'!J2120), 0, IF(AND(3=MATCH(LARGE('Raw Data'!G2120:J2120, 1), 'Raw Data'!G2120:J2120, 0), 'Raw Data'!K2120-'Raw Data'!L2120&gt;3), 'Raw Data'!I2120, 0))</f>
        <v>0</v>
      </c>
      <c r="S2126">
        <f>IF(AND('Raw Data'!L2120-'Raw Data'!K2120&gt;4, 'Raw Data'!F2120&lt;'Raw Data'!C2120), 'Raw Data'!J2120, 0)</f>
        <v>0</v>
      </c>
      <c r="T2126">
        <f>IF(AND('Raw Data'!K2120-'Raw Data'!L2120&gt;4, 'Raw Data'!F2120&gt;'Raw Data'!C2120), 'Raw Data'!I2120, 0)</f>
        <v>0</v>
      </c>
      <c r="U2126">
        <f>IF(AND('Raw Data'!L2120-'Raw Data'!K2120&lt;3, 'Raw Data'!L2120&gt;'Raw Data'!K2120, 'Raw Data'!F2120&lt;'Raw Data'!C2120), 'Raw Data'!H2120, 0)</f>
        <v>0</v>
      </c>
      <c r="V2126">
        <f>IF(AND('Raw Data'!L2120-'Raw Data'!K2120&lt;3, 'Raw Data'!L2120&gt;'Raw Data'!K2120, 'Raw Data'!F2120&gt;'Raw Data'!C2120), 'Raw Data'!G2120, 0)</f>
        <v>0</v>
      </c>
    </row>
    <row r="2127" spans="1:22" x14ac:dyDescent="0.3">
      <c r="A2127">
        <f>IF(AND('Raw Data'!F2121&lt;'Raw Data'!C2121, 'Raw Data'!L2121&gt;'Raw Data'!K2121, 'Raw Data'!L2121-'Raw Data'!K2121&gt;3), 'Raw Data'!J2121, 0)</f>
        <v>0</v>
      </c>
      <c r="B2127">
        <f>IF(AND('Raw Data'!C2121&lt;'Raw Data'!F2121, 'Raw Data'!K2121&gt;'Raw Data'!L2121, 'Raw Data'!K2121-'Raw Data'!L2121&gt;3), 'Raw Data'!I2121, 0)</f>
        <v>0</v>
      </c>
      <c r="C2127">
        <f>IF(AND('Raw Data'!F2121&lt;'Raw Data'!C2121, 'Raw Data'!L2121&gt;'Raw Data'!K2121, 'Raw Data'!L2121-'Raw Data'!K2121&lt;4), 'Raw Data'!H2121, 0)</f>
        <v>0</v>
      </c>
      <c r="D2127">
        <f>IF(AND('Raw Data'!C2121&lt;'Raw Data'!F2121, 'Raw Data'!K2121&gt;'Raw Data'!L2121, 'Raw Data'!K2121-'Raw Data'!L2121&lt;4), 'Raw Data'!G2121, 0)</f>
        <v>0</v>
      </c>
      <c r="E2127">
        <f>IF(ISBLANK('Raw Data'!J2121), 0, IF(AND(4=MATCH(LARGE('Raw Data'!G2121:J2121, 4), 'Raw Data'!G2121:J2121, 0), 'Raw Data'!L2121-'Raw Data'!K2121&gt;3), 'Raw Data'!J2121, 0))</f>
        <v>0</v>
      </c>
      <c r="F2127">
        <f>IF(ISBLANK('Raw Data'!J2121), 0, IF(AND(3=MATCH(LARGE('Raw Data'!G2121:J2121, 4), 'Raw Data'!G2121:J2121, 0), 'Raw Data'!K2121-'Raw Data'!L2121&gt;3), 'Raw Data'!I2121, 0))</f>
        <v>0</v>
      </c>
      <c r="G2127">
        <f>IF(ISBLANK('Raw Data'!J2121), 0, IF(AND(2=MATCH(LARGE('Raw Data'!G2121:J2121, 4), 'Raw Data'!G2121:J2121, 0), AND('Raw Data'!L2121-'Raw Data'!K2121&lt;4, 'Raw Data'!L2121-'Raw Data'!K2121&gt;0)), 'Raw Data'!H2121, 0))</f>
        <v>0</v>
      </c>
      <c r="H2127">
        <f>IF(ISBLANK('Raw Data'!J2121), 0, IF(AND(1=MATCH(LARGE('Raw Data'!G2121:J2121, 4), 'Raw Data'!G2121:J2121, 0), AND('Raw Data'!K2121-'Raw Data'!L2121&lt;4, 'Raw Data'!K2121-'Raw Data'!L2121&gt;0)), 'Raw Data'!G2121, 0))</f>
        <v>0</v>
      </c>
      <c r="I2127">
        <f>IF(ISBLANK('Raw Data'!J2121), 0, IF(AND(4=MATCH(LARGE('Raw Data'!G2121:J2121, 3), 'Raw Data'!G2121:J2121, 0), 'Raw Data'!L2121-'Raw Data'!K2121&gt;3), 'Raw Data'!J2121, 0))</f>
        <v>0</v>
      </c>
      <c r="J2127">
        <f>IF(ISBLANK('Raw Data'!J2121), 0, IF(AND(3=MATCH(LARGE('Raw Data'!G2121:J2121, 3), 'Raw Data'!G2121:J2121, 0), 'Raw Data'!K2121-'Raw Data'!L2121&gt;3), 'Raw Data'!I2121, 0))</f>
        <v>0</v>
      </c>
      <c r="K2127">
        <f>IF(ISBLANK('Raw Data'!J2121), 0, IF(AND(2=MATCH(LARGE('Raw Data'!G2121:J2121, 3), 'Raw Data'!G2121:J2121, 0), AND('Raw Data'!L2121-'Raw Data'!K2121&lt;4, 'Raw Data'!L2121-'Raw Data'!K2121&gt;0)), 'Raw Data'!H2121, 0))</f>
        <v>0</v>
      </c>
      <c r="L2127">
        <f>IF(ISBLANK('Raw Data'!J2121), 0, IF(AND(1=MATCH(LARGE('Raw Data'!G2121:J2121, 3), 'Raw Data'!G2121:J2121, 0), AND('Raw Data'!K2121-'Raw Data'!L2121&lt;4, 'Raw Data'!K2121-'Raw Data'!L2121&gt;0)), 'Raw Data'!G2121, 0))</f>
        <v>0</v>
      </c>
      <c r="M2127">
        <f>IF(ISBLANK('Raw Data'!J2121), 0, IF(AND(4=MATCH(LARGE('Raw Data'!G2121:J2121, 2), 'Raw Data'!G2121:J2121, 0), 'Raw Data'!L2121-'Raw Data'!K2121&gt;3), 'Raw Data'!J2121, 0))</f>
        <v>0</v>
      </c>
      <c r="N2127">
        <f>IF(ISBLANK('Raw Data'!J2121), 0, IF(AND(3=MATCH(LARGE('Raw Data'!G2121:J2121, 2), 'Raw Data'!G2121:J2121, 0), 'Raw Data'!K2121-'Raw Data'!L2121&gt;3), 'Raw Data'!I2121, 0))</f>
        <v>0</v>
      </c>
      <c r="O2127">
        <f>IF(ISBLANK('Raw Data'!J2121), 0, IF(AND(2=MATCH(LARGE('Raw Data'!G2121:J2121, 2), 'Raw Data'!G2121:J2121, 0), AND('Raw Data'!L2121-'Raw Data'!K2121&lt;4, 'Raw Data'!L2121-'Raw Data'!K2121&gt;0)), 'Raw Data'!H2121, 0))</f>
        <v>0</v>
      </c>
      <c r="P2127">
        <f>IF(ISBLANK('Raw Data'!J2121), 0, IF(AND(1=MATCH(LARGE('Raw Data'!G2121:J2121, 2), 'Raw Data'!G2121:J2121, 0), AND('Raw Data'!K2121-'Raw Data'!L2121&lt;4, 'Raw Data'!K2121-'Raw Data'!L2121&gt;0)), 'Raw Data'!G2121, 0))</f>
        <v>0</v>
      </c>
      <c r="Q2127">
        <f>IF(ISBLANK('Raw Data'!J2121), 0, IF(AND(4=MATCH(LARGE('Raw Data'!G2121:J2121, 1), 'Raw Data'!G2121:J2121, 0), 'Raw Data'!L2121-'Raw Data'!K2121&gt;3), 'Raw Data'!J2121, 0))</f>
        <v>0</v>
      </c>
      <c r="R2127">
        <f>IF(ISBLANK('Raw Data'!J2121), 0, IF(AND(3=MATCH(LARGE('Raw Data'!G2121:J2121, 1), 'Raw Data'!G2121:J2121, 0), 'Raw Data'!K2121-'Raw Data'!L2121&gt;3), 'Raw Data'!I2121, 0))</f>
        <v>0</v>
      </c>
      <c r="S2127">
        <f>IF(AND('Raw Data'!L2121-'Raw Data'!K2121&gt;4, 'Raw Data'!F2121&lt;'Raw Data'!C2121), 'Raw Data'!J2121, 0)</f>
        <v>0</v>
      </c>
      <c r="T2127">
        <f>IF(AND('Raw Data'!K2121-'Raw Data'!L2121&gt;4, 'Raw Data'!F2121&gt;'Raw Data'!C2121), 'Raw Data'!I2121, 0)</f>
        <v>0</v>
      </c>
      <c r="U2127">
        <f>IF(AND('Raw Data'!L2121-'Raw Data'!K2121&lt;3, 'Raw Data'!L2121&gt;'Raw Data'!K2121, 'Raw Data'!F2121&lt;'Raw Data'!C2121), 'Raw Data'!H2121, 0)</f>
        <v>0</v>
      </c>
      <c r="V2127">
        <f>IF(AND('Raw Data'!L2121-'Raw Data'!K2121&lt;3, 'Raw Data'!L2121&gt;'Raw Data'!K2121, 'Raw Data'!F2121&gt;'Raw Data'!C2121), 'Raw Data'!G2121, 0)</f>
        <v>0</v>
      </c>
    </row>
    <row r="2128" spans="1:22" x14ac:dyDescent="0.3">
      <c r="A2128">
        <f>IF(AND('Raw Data'!F2122&lt;'Raw Data'!C2122, 'Raw Data'!L2122&gt;'Raw Data'!K2122, 'Raw Data'!L2122-'Raw Data'!K2122&gt;3), 'Raw Data'!J2122, 0)</f>
        <v>0</v>
      </c>
      <c r="B2128">
        <f>IF(AND('Raw Data'!C2122&lt;'Raw Data'!F2122, 'Raw Data'!K2122&gt;'Raw Data'!L2122, 'Raw Data'!K2122-'Raw Data'!L2122&gt;3), 'Raw Data'!I2122, 0)</f>
        <v>0</v>
      </c>
      <c r="C2128">
        <f>IF(AND('Raw Data'!F2122&lt;'Raw Data'!C2122, 'Raw Data'!L2122&gt;'Raw Data'!K2122, 'Raw Data'!L2122-'Raw Data'!K2122&lt;4), 'Raw Data'!H2122, 0)</f>
        <v>0</v>
      </c>
      <c r="D2128">
        <f>IF(AND('Raw Data'!C2122&lt;'Raw Data'!F2122, 'Raw Data'!K2122&gt;'Raw Data'!L2122, 'Raw Data'!K2122-'Raw Data'!L2122&lt;4), 'Raw Data'!G2122, 0)</f>
        <v>0</v>
      </c>
      <c r="E2128">
        <f>IF(ISBLANK('Raw Data'!J2122), 0, IF(AND(4=MATCH(LARGE('Raw Data'!G2122:J2122, 4), 'Raw Data'!G2122:J2122, 0), 'Raw Data'!L2122-'Raw Data'!K2122&gt;3), 'Raw Data'!J2122, 0))</f>
        <v>0</v>
      </c>
      <c r="F2128">
        <f>IF(ISBLANK('Raw Data'!J2122), 0, IF(AND(3=MATCH(LARGE('Raw Data'!G2122:J2122, 4), 'Raw Data'!G2122:J2122, 0), 'Raw Data'!K2122-'Raw Data'!L2122&gt;3), 'Raw Data'!I2122, 0))</f>
        <v>0</v>
      </c>
      <c r="G2128">
        <f>IF(ISBLANK('Raw Data'!J2122), 0, IF(AND(2=MATCH(LARGE('Raw Data'!G2122:J2122, 4), 'Raw Data'!G2122:J2122, 0), AND('Raw Data'!L2122-'Raw Data'!K2122&lt;4, 'Raw Data'!L2122-'Raw Data'!K2122&gt;0)), 'Raw Data'!H2122, 0))</f>
        <v>0</v>
      </c>
      <c r="H2128">
        <f>IF(ISBLANK('Raw Data'!J2122), 0, IF(AND(1=MATCH(LARGE('Raw Data'!G2122:J2122, 4), 'Raw Data'!G2122:J2122, 0), AND('Raw Data'!K2122-'Raw Data'!L2122&lt;4, 'Raw Data'!K2122-'Raw Data'!L2122&gt;0)), 'Raw Data'!G2122, 0))</f>
        <v>0</v>
      </c>
      <c r="I2128">
        <f>IF(ISBLANK('Raw Data'!J2122), 0, IF(AND(4=MATCH(LARGE('Raw Data'!G2122:J2122, 3), 'Raw Data'!G2122:J2122, 0), 'Raw Data'!L2122-'Raw Data'!K2122&gt;3), 'Raw Data'!J2122, 0))</f>
        <v>0</v>
      </c>
      <c r="J2128">
        <f>IF(ISBLANK('Raw Data'!J2122), 0, IF(AND(3=MATCH(LARGE('Raw Data'!G2122:J2122, 3), 'Raw Data'!G2122:J2122, 0), 'Raw Data'!K2122-'Raw Data'!L2122&gt;3), 'Raw Data'!I2122, 0))</f>
        <v>0</v>
      </c>
      <c r="K2128">
        <f>IF(ISBLANK('Raw Data'!J2122), 0, IF(AND(2=MATCH(LARGE('Raw Data'!G2122:J2122, 3), 'Raw Data'!G2122:J2122, 0), AND('Raw Data'!L2122-'Raw Data'!K2122&lt;4, 'Raw Data'!L2122-'Raw Data'!K2122&gt;0)), 'Raw Data'!H2122, 0))</f>
        <v>0</v>
      </c>
      <c r="L2128">
        <f>IF(ISBLANK('Raw Data'!J2122), 0, IF(AND(1=MATCH(LARGE('Raw Data'!G2122:J2122, 3), 'Raw Data'!G2122:J2122, 0), AND('Raw Data'!K2122-'Raw Data'!L2122&lt;4, 'Raw Data'!K2122-'Raw Data'!L2122&gt;0)), 'Raw Data'!G2122, 0))</f>
        <v>0</v>
      </c>
      <c r="M2128">
        <f>IF(ISBLANK('Raw Data'!J2122), 0, IF(AND(4=MATCH(LARGE('Raw Data'!G2122:J2122, 2), 'Raw Data'!G2122:J2122, 0), 'Raw Data'!L2122-'Raw Data'!K2122&gt;3), 'Raw Data'!J2122, 0))</f>
        <v>0</v>
      </c>
      <c r="N2128">
        <f>IF(ISBLANK('Raw Data'!J2122), 0, IF(AND(3=MATCH(LARGE('Raw Data'!G2122:J2122, 2), 'Raw Data'!G2122:J2122, 0), 'Raw Data'!K2122-'Raw Data'!L2122&gt;3), 'Raw Data'!I2122, 0))</f>
        <v>0</v>
      </c>
      <c r="O2128">
        <f>IF(ISBLANK('Raw Data'!J2122), 0, IF(AND(2=MATCH(LARGE('Raw Data'!G2122:J2122, 2), 'Raw Data'!G2122:J2122, 0), AND('Raw Data'!L2122-'Raw Data'!K2122&lt;4, 'Raw Data'!L2122-'Raw Data'!K2122&gt;0)), 'Raw Data'!H2122, 0))</f>
        <v>0</v>
      </c>
      <c r="P2128">
        <f>IF(ISBLANK('Raw Data'!J2122), 0, IF(AND(1=MATCH(LARGE('Raw Data'!G2122:J2122, 2), 'Raw Data'!G2122:J2122, 0), AND('Raw Data'!K2122-'Raw Data'!L2122&lt;4, 'Raw Data'!K2122-'Raw Data'!L2122&gt;0)), 'Raw Data'!G2122, 0))</f>
        <v>0</v>
      </c>
      <c r="Q2128">
        <f>IF(ISBLANK('Raw Data'!J2122), 0, IF(AND(4=MATCH(LARGE('Raw Data'!G2122:J2122, 1), 'Raw Data'!G2122:J2122, 0), 'Raw Data'!L2122-'Raw Data'!K2122&gt;3), 'Raw Data'!J2122, 0))</f>
        <v>0</v>
      </c>
      <c r="R2128">
        <f>IF(ISBLANK('Raw Data'!J2122), 0, IF(AND(3=MATCH(LARGE('Raw Data'!G2122:J2122, 1), 'Raw Data'!G2122:J2122, 0), 'Raw Data'!K2122-'Raw Data'!L2122&gt;3), 'Raw Data'!I2122, 0))</f>
        <v>0</v>
      </c>
      <c r="S2128">
        <f>IF(AND('Raw Data'!L2122-'Raw Data'!K2122&gt;4, 'Raw Data'!F2122&lt;'Raw Data'!C2122), 'Raw Data'!J2122, 0)</f>
        <v>0</v>
      </c>
      <c r="T2128">
        <f>IF(AND('Raw Data'!K2122-'Raw Data'!L2122&gt;4, 'Raw Data'!F2122&gt;'Raw Data'!C2122), 'Raw Data'!I2122, 0)</f>
        <v>0</v>
      </c>
      <c r="U2128">
        <f>IF(AND('Raw Data'!L2122-'Raw Data'!K2122&lt;3, 'Raw Data'!L2122&gt;'Raw Data'!K2122, 'Raw Data'!F2122&lt;'Raw Data'!C2122), 'Raw Data'!H2122, 0)</f>
        <v>0</v>
      </c>
      <c r="V2128">
        <f>IF(AND('Raw Data'!L2122-'Raw Data'!K2122&lt;3, 'Raw Data'!L2122&gt;'Raw Data'!K2122, 'Raw Data'!F2122&gt;'Raw Data'!C2122), 'Raw Data'!G2122, 0)</f>
        <v>0</v>
      </c>
    </row>
    <row r="2129" spans="1:22" x14ac:dyDescent="0.3">
      <c r="A2129">
        <f>IF(AND('Raw Data'!F2123&lt;'Raw Data'!C2123, 'Raw Data'!L2123&gt;'Raw Data'!K2123, 'Raw Data'!L2123-'Raw Data'!K2123&gt;3), 'Raw Data'!J2123, 0)</f>
        <v>0</v>
      </c>
      <c r="B2129">
        <f>IF(AND('Raw Data'!C2123&lt;'Raw Data'!F2123, 'Raw Data'!K2123&gt;'Raw Data'!L2123, 'Raw Data'!K2123-'Raw Data'!L2123&gt;3), 'Raw Data'!I2123, 0)</f>
        <v>0</v>
      </c>
      <c r="C2129">
        <f>IF(AND('Raw Data'!F2123&lt;'Raw Data'!C2123, 'Raw Data'!L2123&gt;'Raw Data'!K2123, 'Raw Data'!L2123-'Raw Data'!K2123&lt;4), 'Raw Data'!H2123, 0)</f>
        <v>0</v>
      </c>
      <c r="D2129">
        <f>IF(AND('Raw Data'!C2123&lt;'Raw Data'!F2123, 'Raw Data'!K2123&gt;'Raw Data'!L2123, 'Raw Data'!K2123-'Raw Data'!L2123&lt;4), 'Raw Data'!G2123, 0)</f>
        <v>0</v>
      </c>
      <c r="E2129">
        <f>IF(ISBLANK('Raw Data'!J2123), 0, IF(AND(4=MATCH(LARGE('Raw Data'!G2123:J2123, 4), 'Raw Data'!G2123:J2123, 0), 'Raw Data'!L2123-'Raw Data'!K2123&gt;3), 'Raw Data'!J2123, 0))</f>
        <v>0</v>
      </c>
      <c r="F2129">
        <f>IF(ISBLANK('Raw Data'!J2123), 0, IF(AND(3=MATCH(LARGE('Raw Data'!G2123:J2123, 4), 'Raw Data'!G2123:J2123, 0), 'Raw Data'!K2123-'Raw Data'!L2123&gt;3), 'Raw Data'!I2123, 0))</f>
        <v>0</v>
      </c>
      <c r="G2129">
        <f>IF(ISBLANK('Raw Data'!J2123), 0, IF(AND(2=MATCH(LARGE('Raw Data'!G2123:J2123, 4), 'Raw Data'!G2123:J2123, 0), AND('Raw Data'!L2123-'Raw Data'!K2123&lt;4, 'Raw Data'!L2123-'Raw Data'!K2123&gt;0)), 'Raw Data'!H2123, 0))</f>
        <v>0</v>
      </c>
      <c r="H2129">
        <f>IF(ISBLANK('Raw Data'!J2123), 0, IF(AND(1=MATCH(LARGE('Raw Data'!G2123:J2123, 4), 'Raw Data'!G2123:J2123, 0), AND('Raw Data'!K2123-'Raw Data'!L2123&lt;4, 'Raw Data'!K2123-'Raw Data'!L2123&gt;0)), 'Raw Data'!G2123, 0))</f>
        <v>0</v>
      </c>
      <c r="I2129">
        <f>IF(ISBLANK('Raw Data'!J2123), 0, IF(AND(4=MATCH(LARGE('Raw Data'!G2123:J2123, 3), 'Raw Data'!G2123:J2123, 0), 'Raw Data'!L2123-'Raw Data'!K2123&gt;3), 'Raw Data'!J2123, 0))</f>
        <v>0</v>
      </c>
      <c r="J2129">
        <f>IF(ISBLANK('Raw Data'!J2123), 0, IF(AND(3=MATCH(LARGE('Raw Data'!G2123:J2123, 3), 'Raw Data'!G2123:J2123, 0), 'Raw Data'!K2123-'Raw Data'!L2123&gt;3), 'Raw Data'!I2123, 0))</f>
        <v>0</v>
      </c>
      <c r="K2129">
        <f>IF(ISBLANK('Raw Data'!J2123), 0, IF(AND(2=MATCH(LARGE('Raw Data'!G2123:J2123, 3), 'Raw Data'!G2123:J2123, 0), AND('Raw Data'!L2123-'Raw Data'!K2123&lt;4, 'Raw Data'!L2123-'Raw Data'!K2123&gt;0)), 'Raw Data'!H2123, 0))</f>
        <v>0</v>
      </c>
      <c r="L2129">
        <f>IF(ISBLANK('Raw Data'!J2123), 0, IF(AND(1=MATCH(LARGE('Raw Data'!G2123:J2123, 3), 'Raw Data'!G2123:J2123, 0), AND('Raw Data'!K2123-'Raw Data'!L2123&lt;4, 'Raw Data'!K2123-'Raw Data'!L2123&gt;0)), 'Raw Data'!G2123, 0))</f>
        <v>0</v>
      </c>
      <c r="M2129">
        <f>IF(ISBLANK('Raw Data'!J2123), 0, IF(AND(4=MATCH(LARGE('Raw Data'!G2123:J2123, 2), 'Raw Data'!G2123:J2123, 0), 'Raw Data'!L2123-'Raw Data'!K2123&gt;3), 'Raw Data'!J2123, 0))</f>
        <v>0</v>
      </c>
      <c r="N2129">
        <f>IF(ISBLANK('Raw Data'!J2123), 0, IF(AND(3=MATCH(LARGE('Raw Data'!G2123:J2123, 2), 'Raw Data'!G2123:J2123, 0), 'Raw Data'!K2123-'Raw Data'!L2123&gt;3), 'Raw Data'!I2123, 0))</f>
        <v>0</v>
      </c>
      <c r="O2129">
        <f>IF(ISBLANK('Raw Data'!J2123), 0, IF(AND(2=MATCH(LARGE('Raw Data'!G2123:J2123, 2), 'Raw Data'!G2123:J2123, 0), AND('Raw Data'!L2123-'Raw Data'!K2123&lt;4, 'Raw Data'!L2123-'Raw Data'!K2123&gt;0)), 'Raw Data'!H2123, 0))</f>
        <v>0</v>
      </c>
      <c r="P2129">
        <f>IF(ISBLANK('Raw Data'!J2123), 0, IF(AND(1=MATCH(LARGE('Raw Data'!G2123:J2123, 2), 'Raw Data'!G2123:J2123, 0), AND('Raw Data'!K2123-'Raw Data'!L2123&lt;4, 'Raw Data'!K2123-'Raw Data'!L2123&gt;0)), 'Raw Data'!G2123, 0))</f>
        <v>0</v>
      </c>
      <c r="Q2129">
        <f>IF(ISBLANK('Raw Data'!J2123), 0, IF(AND(4=MATCH(LARGE('Raw Data'!G2123:J2123, 1), 'Raw Data'!G2123:J2123, 0), 'Raw Data'!L2123-'Raw Data'!K2123&gt;3), 'Raw Data'!J2123, 0))</f>
        <v>0</v>
      </c>
      <c r="R2129">
        <f>IF(ISBLANK('Raw Data'!J2123), 0, IF(AND(3=MATCH(LARGE('Raw Data'!G2123:J2123, 1), 'Raw Data'!G2123:J2123, 0), 'Raw Data'!K2123-'Raw Data'!L2123&gt;3), 'Raw Data'!I2123, 0))</f>
        <v>0</v>
      </c>
      <c r="S2129">
        <f>IF(AND('Raw Data'!L2123-'Raw Data'!K2123&gt;4, 'Raw Data'!F2123&lt;'Raw Data'!C2123), 'Raw Data'!J2123, 0)</f>
        <v>0</v>
      </c>
      <c r="T2129">
        <f>IF(AND('Raw Data'!K2123-'Raw Data'!L2123&gt;4, 'Raw Data'!F2123&gt;'Raw Data'!C2123), 'Raw Data'!I2123, 0)</f>
        <v>0</v>
      </c>
      <c r="U2129">
        <f>IF(AND('Raw Data'!L2123-'Raw Data'!K2123&lt;3, 'Raw Data'!L2123&gt;'Raw Data'!K2123, 'Raw Data'!F2123&lt;'Raw Data'!C2123), 'Raw Data'!H2123, 0)</f>
        <v>0</v>
      </c>
      <c r="V2129">
        <f>IF(AND('Raw Data'!L2123-'Raw Data'!K2123&lt;3, 'Raw Data'!L2123&gt;'Raw Data'!K2123, 'Raw Data'!F2123&gt;'Raw Data'!C2123), 'Raw Data'!G2123, 0)</f>
        <v>0</v>
      </c>
    </row>
    <row r="2130" spans="1:22" x14ac:dyDescent="0.3">
      <c r="A2130">
        <f>IF(AND('Raw Data'!F2124&lt;'Raw Data'!C2124, 'Raw Data'!L2124&gt;'Raw Data'!K2124, 'Raw Data'!L2124-'Raw Data'!K2124&gt;3), 'Raw Data'!J2124, 0)</f>
        <v>0</v>
      </c>
      <c r="B2130">
        <f>IF(AND('Raw Data'!C2124&lt;'Raw Data'!F2124, 'Raw Data'!K2124&gt;'Raw Data'!L2124, 'Raw Data'!K2124-'Raw Data'!L2124&gt;3), 'Raw Data'!I2124, 0)</f>
        <v>0</v>
      </c>
      <c r="C2130">
        <f>IF(AND('Raw Data'!F2124&lt;'Raw Data'!C2124, 'Raw Data'!L2124&gt;'Raw Data'!K2124, 'Raw Data'!L2124-'Raw Data'!K2124&lt;4), 'Raw Data'!H2124, 0)</f>
        <v>0</v>
      </c>
      <c r="D2130">
        <f>IF(AND('Raw Data'!C2124&lt;'Raw Data'!F2124, 'Raw Data'!K2124&gt;'Raw Data'!L2124, 'Raw Data'!K2124-'Raw Data'!L2124&lt;4), 'Raw Data'!G2124, 0)</f>
        <v>0</v>
      </c>
      <c r="E2130">
        <f>IF(ISBLANK('Raw Data'!J2124), 0, IF(AND(4=MATCH(LARGE('Raw Data'!G2124:J2124, 4), 'Raw Data'!G2124:J2124, 0), 'Raw Data'!L2124-'Raw Data'!K2124&gt;3), 'Raw Data'!J2124, 0))</f>
        <v>0</v>
      </c>
      <c r="F2130">
        <f>IF(ISBLANK('Raw Data'!J2124), 0, IF(AND(3=MATCH(LARGE('Raw Data'!G2124:J2124, 4), 'Raw Data'!G2124:J2124, 0), 'Raw Data'!K2124-'Raw Data'!L2124&gt;3), 'Raw Data'!I2124, 0))</f>
        <v>0</v>
      </c>
      <c r="G2130">
        <f>IF(ISBLANK('Raw Data'!J2124), 0, IF(AND(2=MATCH(LARGE('Raw Data'!G2124:J2124, 4), 'Raw Data'!G2124:J2124, 0), AND('Raw Data'!L2124-'Raw Data'!K2124&lt;4, 'Raw Data'!L2124-'Raw Data'!K2124&gt;0)), 'Raw Data'!H2124, 0))</f>
        <v>0</v>
      </c>
      <c r="H2130">
        <f>IF(ISBLANK('Raw Data'!J2124), 0, IF(AND(1=MATCH(LARGE('Raw Data'!G2124:J2124, 4), 'Raw Data'!G2124:J2124, 0), AND('Raw Data'!K2124-'Raw Data'!L2124&lt;4, 'Raw Data'!K2124-'Raw Data'!L2124&gt;0)), 'Raw Data'!G2124, 0))</f>
        <v>0</v>
      </c>
      <c r="I2130">
        <f>IF(ISBLANK('Raw Data'!J2124), 0, IF(AND(4=MATCH(LARGE('Raw Data'!G2124:J2124, 3), 'Raw Data'!G2124:J2124, 0), 'Raw Data'!L2124-'Raw Data'!K2124&gt;3), 'Raw Data'!J2124, 0))</f>
        <v>0</v>
      </c>
      <c r="J2130">
        <f>IF(ISBLANK('Raw Data'!J2124), 0, IF(AND(3=MATCH(LARGE('Raw Data'!G2124:J2124, 3), 'Raw Data'!G2124:J2124, 0), 'Raw Data'!K2124-'Raw Data'!L2124&gt;3), 'Raw Data'!I2124, 0))</f>
        <v>0</v>
      </c>
      <c r="K2130">
        <f>IF(ISBLANK('Raw Data'!J2124), 0, IF(AND(2=MATCH(LARGE('Raw Data'!G2124:J2124, 3), 'Raw Data'!G2124:J2124, 0), AND('Raw Data'!L2124-'Raw Data'!K2124&lt;4, 'Raw Data'!L2124-'Raw Data'!K2124&gt;0)), 'Raw Data'!H2124, 0))</f>
        <v>0</v>
      </c>
      <c r="L2130">
        <f>IF(ISBLANK('Raw Data'!J2124), 0, IF(AND(1=MATCH(LARGE('Raw Data'!G2124:J2124, 3), 'Raw Data'!G2124:J2124, 0), AND('Raw Data'!K2124-'Raw Data'!L2124&lt;4, 'Raw Data'!K2124-'Raw Data'!L2124&gt;0)), 'Raw Data'!G2124, 0))</f>
        <v>0</v>
      </c>
      <c r="M2130">
        <f>IF(ISBLANK('Raw Data'!J2124), 0, IF(AND(4=MATCH(LARGE('Raw Data'!G2124:J2124, 2), 'Raw Data'!G2124:J2124, 0), 'Raw Data'!L2124-'Raw Data'!K2124&gt;3), 'Raw Data'!J2124, 0))</f>
        <v>0</v>
      </c>
      <c r="N2130">
        <f>IF(ISBLANK('Raw Data'!J2124), 0, IF(AND(3=MATCH(LARGE('Raw Data'!G2124:J2124, 2), 'Raw Data'!G2124:J2124, 0), 'Raw Data'!K2124-'Raw Data'!L2124&gt;3), 'Raw Data'!I2124, 0))</f>
        <v>0</v>
      </c>
      <c r="O2130">
        <f>IF(ISBLANK('Raw Data'!J2124), 0, IF(AND(2=MATCH(LARGE('Raw Data'!G2124:J2124, 2), 'Raw Data'!G2124:J2124, 0), AND('Raw Data'!L2124-'Raw Data'!K2124&lt;4, 'Raw Data'!L2124-'Raw Data'!K2124&gt;0)), 'Raw Data'!H2124, 0))</f>
        <v>0</v>
      </c>
      <c r="P2130">
        <f>IF(ISBLANK('Raw Data'!J2124), 0, IF(AND(1=MATCH(LARGE('Raw Data'!G2124:J2124, 2), 'Raw Data'!G2124:J2124, 0), AND('Raw Data'!K2124-'Raw Data'!L2124&lt;4, 'Raw Data'!K2124-'Raw Data'!L2124&gt;0)), 'Raw Data'!G2124, 0))</f>
        <v>0</v>
      </c>
      <c r="Q2130">
        <f>IF(ISBLANK('Raw Data'!J2124), 0, IF(AND(4=MATCH(LARGE('Raw Data'!G2124:J2124, 1), 'Raw Data'!G2124:J2124, 0), 'Raw Data'!L2124-'Raw Data'!K2124&gt;3), 'Raw Data'!J2124, 0))</f>
        <v>0</v>
      </c>
      <c r="R2130">
        <f>IF(ISBLANK('Raw Data'!J2124), 0, IF(AND(3=MATCH(LARGE('Raw Data'!G2124:J2124, 1), 'Raw Data'!G2124:J2124, 0), 'Raw Data'!K2124-'Raw Data'!L2124&gt;3), 'Raw Data'!I2124, 0))</f>
        <v>0</v>
      </c>
      <c r="S2130">
        <f>IF(AND('Raw Data'!L2124-'Raw Data'!K2124&gt;4, 'Raw Data'!F2124&lt;'Raw Data'!C2124), 'Raw Data'!J2124, 0)</f>
        <v>0</v>
      </c>
      <c r="T2130">
        <f>IF(AND('Raw Data'!K2124-'Raw Data'!L2124&gt;4, 'Raw Data'!F2124&gt;'Raw Data'!C2124), 'Raw Data'!I2124, 0)</f>
        <v>0</v>
      </c>
      <c r="U2130">
        <f>IF(AND('Raw Data'!L2124-'Raw Data'!K2124&lt;3, 'Raw Data'!L2124&gt;'Raw Data'!K2124, 'Raw Data'!F2124&lt;'Raw Data'!C2124), 'Raw Data'!H2124, 0)</f>
        <v>0</v>
      </c>
      <c r="V2130">
        <f>IF(AND('Raw Data'!L2124-'Raw Data'!K2124&lt;3, 'Raw Data'!L2124&gt;'Raw Data'!K2124, 'Raw Data'!F2124&gt;'Raw Data'!C2124), 'Raw Data'!G2124, 0)</f>
        <v>0</v>
      </c>
    </row>
    <row r="2131" spans="1:22" x14ac:dyDescent="0.3">
      <c r="A2131">
        <f>IF(AND('Raw Data'!F2125&lt;'Raw Data'!C2125, 'Raw Data'!L2125&gt;'Raw Data'!K2125, 'Raw Data'!L2125-'Raw Data'!K2125&gt;3), 'Raw Data'!J2125, 0)</f>
        <v>0</v>
      </c>
      <c r="B2131">
        <f>IF(AND('Raw Data'!C2125&lt;'Raw Data'!F2125, 'Raw Data'!K2125&gt;'Raw Data'!L2125, 'Raw Data'!K2125-'Raw Data'!L2125&gt;3), 'Raw Data'!I2125, 0)</f>
        <v>0</v>
      </c>
      <c r="C2131">
        <f>IF(AND('Raw Data'!F2125&lt;'Raw Data'!C2125, 'Raw Data'!L2125&gt;'Raw Data'!K2125, 'Raw Data'!L2125-'Raw Data'!K2125&lt;4), 'Raw Data'!H2125, 0)</f>
        <v>0</v>
      </c>
      <c r="D2131">
        <f>IF(AND('Raw Data'!C2125&lt;'Raw Data'!F2125, 'Raw Data'!K2125&gt;'Raw Data'!L2125, 'Raw Data'!K2125-'Raw Data'!L2125&lt;4), 'Raw Data'!G2125, 0)</f>
        <v>0</v>
      </c>
      <c r="E2131">
        <f>IF(ISBLANK('Raw Data'!J2125), 0, IF(AND(4=MATCH(LARGE('Raw Data'!G2125:J2125, 4), 'Raw Data'!G2125:J2125, 0), 'Raw Data'!L2125-'Raw Data'!K2125&gt;3), 'Raw Data'!J2125, 0))</f>
        <v>0</v>
      </c>
      <c r="F2131">
        <f>IF(ISBLANK('Raw Data'!J2125), 0, IF(AND(3=MATCH(LARGE('Raw Data'!G2125:J2125, 4), 'Raw Data'!G2125:J2125, 0), 'Raw Data'!K2125-'Raw Data'!L2125&gt;3), 'Raw Data'!I2125, 0))</f>
        <v>0</v>
      </c>
      <c r="G2131">
        <f>IF(ISBLANK('Raw Data'!J2125), 0, IF(AND(2=MATCH(LARGE('Raw Data'!G2125:J2125, 4), 'Raw Data'!G2125:J2125, 0), AND('Raw Data'!L2125-'Raw Data'!K2125&lt;4, 'Raw Data'!L2125-'Raw Data'!K2125&gt;0)), 'Raw Data'!H2125, 0))</f>
        <v>0</v>
      </c>
      <c r="H2131">
        <f>IF(ISBLANK('Raw Data'!J2125), 0, IF(AND(1=MATCH(LARGE('Raw Data'!G2125:J2125, 4), 'Raw Data'!G2125:J2125, 0), AND('Raw Data'!K2125-'Raw Data'!L2125&lt;4, 'Raw Data'!K2125-'Raw Data'!L2125&gt;0)), 'Raw Data'!G2125, 0))</f>
        <v>0</v>
      </c>
      <c r="I2131">
        <f>IF(ISBLANK('Raw Data'!J2125), 0, IF(AND(4=MATCH(LARGE('Raw Data'!G2125:J2125, 3), 'Raw Data'!G2125:J2125, 0), 'Raw Data'!L2125-'Raw Data'!K2125&gt;3), 'Raw Data'!J2125, 0))</f>
        <v>0</v>
      </c>
      <c r="J2131">
        <f>IF(ISBLANK('Raw Data'!J2125), 0, IF(AND(3=MATCH(LARGE('Raw Data'!G2125:J2125, 3), 'Raw Data'!G2125:J2125, 0), 'Raw Data'!K2125-'Raw Data'!L2125&gt;3), 'Raw Data'!I2125, 0))</f>
        <v>0</v>
      </c>
      <c r="K2131">
        <f>IF(ISBLANK('Raw Data'!J2125), 0, IF(AND(2=MATCH(LARGE('Raw Data'!G2125:J2125, 3), 'Raw Data'!G2125:J2125, 0), AND('Raw Data'!L2125-'Raw Data'!K2125&lt;4, 'Raw Data'!L2125-'Raw Data'!K2125&gt;0)), 'Raw Data'!H2125, 0))</f>
        <v>0</v>
      </c>
      <c r="L2131">
        <f>IF(ISBLANK('Raw Data'!J2125), 0, IF(AND(1=MATCH(LARGE('Raw Data'!G2125:J2125, 3), 'Raw Data'!G2125:J2125, 0), AND('Raw Data'!K2125-'Raw Data'!L2125&lt;4, 'Raw Data'!K2125-'Raw Data'!L2125&gt;0)), 'Raw Data'!G2125, 0))</f>
        <v>0</v>
      </c>
      <c r="M2131">
        <f>IF(ISBLANK('Raw Data'!J2125), 0, IF(AND(4=MATCH(LARGE('Raw Data'!G2125:J2125, 2), 'Raw Data'!G2125:J2125, 0), 'Raw Data'!L2125-'Raw Data'!K2125&gt;3), 'Raw Data'!J2125, 0))</f>
        <v>0</v>
      </c>
      <c r="N2131">
        <f>IF(ISBLANK('Raw Data'!J2125), 0, IF(AND(3=MATCH(LARGE('Raw Data'!G2125:J2125, 2), 'Raw Data'!G2125:J2125, 0), 'Raw Data'!K2125-'Raw Data'!L2125&gt;3), 'Raw Data'!I2125, 0))</f>
        <v>0</v>
      </c>
      <c r="O2131">
        <f>IF(ISBLANK('Raw Data'!J2125), 0, IF(AND(2=MATCH(LARGE('Raw Data'!G2125:J2125, 2), 'Raw Data'!G2125:J2125, 0), AND('Raw Data'!L2125-'Raw Data'!K2125&lt;4, 'Raw Data'!L2125-'Raw Data'!K2125&gt;0)), 'Raw Data'!H2125, 0))</f>
        <v>0</v>
      </c>
      <c r="P2131">
        <f>IF(ISBLANK('Raw Data'!J2125), 0, IF(AND(1=MATCH(LARGE('Raw Data'!G2125:J2125, 2), 'Raw Data'!G2125:J2125, 0), AND('Raw Data'!K2125-'Raw Data'!L2125&lt;4, 'Raw Data'!K2125-'Raw Data'!L2125&gt;0)), 'Raw Data'!G2125, 0))</f>
        <v>0</v>
      </c>
      <c r="Q2131">
        <f>IF(ISBLANK('Raw Data'!J2125), 0, IF(AND(4=MATCH(LARGE('Raw Data'!G2125:J2125, 1), 'Raw Data'!G2125:J2125, 0), 'Raw Data'!L2125-'Raw Data'!K2125&gt;3), 'Raw Data'!J2125, 0))</f>
        <v>0</v>
      </c>
      <c r="R2131">
        <f>IF(ISBLANK('Raw Data'!J2125), 0, IF(AND(3=MATCH(LARGE('Raw Data'!G2125:J2125, 1), 'Raw Data'!G2125:J2125, 0), 'Raw Data'!K2125-'Raw Data'!L2125&gt;3), 'Raw Data'!I2125, 0))</f>
        <v>0</v>
      </c>
      <c r="S2131">
        <f>IF(AND('Raw Data'!L2125-'Raw Data'!K2125&gt;4, 'Raw Data'!F2125&lt;'Raw Data'!C2125), 'Raw Data'!J2125, 0)</f>
        <v>0</v>
      </c>
      <c r="T2131">
        <f>IF(AND('Raw Data'!K2125-'Raw Data'!L2125&gt;4, 'Raw Data'!F2125&gt;'Raw Data'!C2125), 'Raw Data'!I2125, 0)</f>
        <v>0</v>
      </c>
      <c r="U2131">
        <f>IF(AND('Raw Data'!L2125-'Raw Data'!K2125&lt;3, 'Raw Data'!L2125&gt;'Raw Data'!K2125, 'Raw Data'!F2125&lt;'Raw Data'!C2125), 'Raw Data'!H2125, 0)</f>
        <v>0</v>
      </c>
      <c r="V2131">
        <f>IF(AND('Raw Data'!L2125-'Raw Data'!K2125&lt;3, 'Raw Data'!L2125&gt;'Raw Data'!K2125, 'Raw Data'!F2125&gt;'Raw Data'!C2125), 'Raw Data'!G2125, 0)</f>
        <v>0</v>
      </c>
    </row>
    <row r="2132" spans="1:22" x14ac:dyDescent="0.3">
      <c r="A2132">
        <f>IF(AND('Raw Data'!F2126&lt;'Raw Data'!C2126, 'Raw Data'!L2126&gt;'Raw Data'!K2126, 'Raw Data'!L2126-'Raw Data'!K2126&gt;3), 'Raw Data'!J2126, 0)</f>
        <v>0</v>
      </c>
      <c r="B2132">
        <f>IF(AND('Raw Data'!C2126&lt;'Raw Data'!F2126, 'Raw Data'!K2126&gt;'Raw Data'!L2126, 'Raw Data'!K2126-'Raw Data'!L2126&gt;3), 'Raw Data'!I2126, 0)</f>
        <v>0</v>
      </c>
      <c r="C2132">
        <f>IF(AND('Raw Data'!F2126&lt;'Raw Data'!C2126, 'Raw Data'!L2126&gt;'Raw Data'!K2126, 'Raw Data'!L2126-'Raw Data'!K2126&lt;4), 'Raw Data'!H2126, 0)</f>
        <v>0</v>
      </c>
      <c r="D2132">
        <f>IF(AND('Raw Data'!C2126&lt;'Raw Data'!F2126, 'Raw Data'!K2126&gt;'Raw Data'!L2126, 'Raw Data'!K2126-'Raw Data'!L2126&lt;4), 'Raw Data'!G2126, 0)</f>
        <v>0</v>
      </c>
      <c r="E2132">
        <f>IF(ISBLANK('Raw Data'!J2126), 0, IF(AND(4=MATCH(LARGE('Raw Data'!G2126:J2126, 4), 'Raw Data'!G2126:J2126, 0), 'Raw Data'!L2126-'Raw Data'!K2126&gt;3), 'Raw Data'!J2126, 0))</f>
        <v>0</v>
      </c>
      <c r="F2132">
        <f>IF(ISBLANK('Raw Data'!J2126), 0, IF(AND(3=MATCH(LARGE('Raw Data'!G2126:J2126, 4), 'Raw Data'!G2126:J2126, 0), 'Raw Data'!K2126-'Raw Data'!L2126&gt;3), 'Raw Data'!I2126, 0))</f>
        <v>0</v>
      </c>
      <c r="G2132">
        <f>IF(ISBLANK('Raw Data'!J2126), 0, IF(AND(2=MATCH(LARGE('Raw Data'!G2126:J2126, 4), 'Raw Data'!G2126:J2126, 0), AND('Raw Data'!L2126-'Raw Data'!K2126&lt;4, 'Raw Data'!L2126-'Raw Data'!K2126&gt;0)), 'Raw Data'!H2126, 0))</f>
        <v>0</v>
      </c>
      <c r="H2132">
        <f>IF(ISBLANK('Raw Data'!J2126), 0, IF(AND(1=MATCH(LARGE('Raw Data'!G2126:J2126, 4), 'Raw Data'!G2126:J2126, 0), AND('Raw Data'!K2126-'Raw Data'!L2126&lt;4, 'Raw Data'!K2126-'Raw Data'!L2126&gt;0)), 'Raw Data'!G2126, 0))</f>
        <v>0</v>
      </c>
      <c r="I2132">
        <f>IF(ISBLANK('Raw Data'!J2126), 0, IF(AND(4=MATCH(LARGE('Raw Data'!G2126:J2126, 3), 'Raw Data'!G2126:J2126, 0), 'Raw Data'!L2126-'Raw Data'!K2126&gt;3), 'Raw Data'!J2126, 0))</f>
        <v>0</v>
      </c>
      <c r="J2132">
        <f>IF(ISBLANK('Raw Data'!J2126), 0, IF(AND(3=MATCH(LARGE('Raw Data'!G2126:J2126, 3), 'Raw Data'!G2126:J2126, 0), 'Raw Data'!K2126-'Raw Data'!L2126&gt;3), 'Raw Data'!I2126, 0))</f>
        <v>0</v>
      </c>
      <c r="K2132">
        <f>IF(ISBLANK('Raw Data'!J2126), 0, IF(AND(2=MATCH(LARGE('Raw Data'!G2126:J2126, 3), 'Raw Data'!G2126:J2126, 0), AND('Raw Data'!L2126-'Raw Data'!K2126&lt;4, 'Raw Data'!L2126-'Raw Data'!K2126&gt;0)), 'Raw Data'!H2126, 0))</f>
        <v>0</v>
      </c>
      <c r="L2132">
        <f>IF(ISBLANK('Raw Data'!J2126), 0, IF(AND(1=MATCH(LARGE('Raw Data'!G2126:J2126, 3), 'Raw Data'!G2126:J2126, 0), AND('Raw Data'!K2126-'Raw Data'!L2126&lt;4, 'Raw Data'!K2126-'Raw Data'!L2126&gt;0)), 'Raw Data'!G2126, 0))</f>
        <v>0</v>
      </c>
      <c r="M2132">
        <f>IF(ISBLANK('Raw Data'!J2126), 0, IF(AND(4=MATCH(LARGE('Raw Data'!G2126:J2126, 2), 'Raw Data'!G2126:J2126, 0), 'Raw Data'!L2126-'Raw Data'!K2126&gt;3), 'Raw Data'!J2126, 0))</f>
        <v>0</v>
      </c>
      <c r="N2132">
        <f>IF(ISBLANK('Raw Data'!J2126), 0, IF(AND(3=MATCH(LARGE('Raw Data'!G2126:J2126, 2), 'Raw Data'!G2126:J2126, 0), 'Raw Data'!K2126-'Raw Data'!L2126&gt;3), 'Raw Data'!I2126, 0))</f>
        <v>0</v>
      </c>
      <c r="O2132">
        <f>IF(ISBLANK('Raw Data'!J2126), 0, IF(AND(2=MATCH(LARGE('Raw Data'!G2126:J2126, 2), 'Raw Data'!G2126:J2126, 0), AND('Raw Data'!L2126-'Raw Data'!K2126&lt;4, 'Raw Data'!L2126-'Raw Data'!K2126&gt;0)), 'Raw Data'!H2126, 0))</f>
        <v>0</v>
      </c>
      <c r="P2132">
        <f>IF(ISBLANK('Raw Data'!J2126), 0, IF(AND(1=MATCH(LARGE('Raw Data'!G2126:J2126, 2), 'Raw Data'!G2126:J2126, 0), AND('Raw Data'!K2126-'Raw Data'!L2126&lt;4, 'Raw Data'!K2126-'Raw Data'!L2126&gt;0)), 'Raw Data'!G2126, 0))</f>
        <v>0</v>
      </c>
      <c r="Q2132">
        <f>IF(ISBLANK('Raw Data'!J2126), 0, IF(AND(4=MATCH(LARGE('Raw Data'!G2126:J2126, 1), 'Raw Data'!G2126:J2126, 0), 'Raw Data'!L2126-'Raw Data'!K2126&gt;3), 'Raw Data'!J2126, 0))</f>
        <v>0</v>
      </c>
      <c r="R2132">
        <f>IF(ISBLANK('Raw Data'!J2126), 0, IF(AND(3=MATCH(LARGE('Raw Data'!G2126:J2126, 1), 'Raw Data'!G2126:J2126, 0), 'Raw Data'!K2126-'Raw Data'!L2126&gt;3), 'Raw Data'!I2126, 0))</f>
        <v>0</v>
      </c>
      <c r="S2132">
        <f>IF(AND('Raw Data'!L2126-'Raw Data'!K2126&gt;4, 'Raw Data'!F2126&lt;'Raw Data'!C2126), 'Raw Data'!J2126, 0)</f>
        <v>0</v>
      </c>
      <c r="T2132">
        <f>IF(AND('Raw Data'!K2126-'Raw Data'!L2126&gt;4, 'Raw Data'!F2126&gt;'Raw Data'!C2126), 'Raw Data'!I2126, 0)</f>
        <v>0</v>
      </c>
      <c r="U2132">
        <f>IF(AND('Raw Data'!L2126-'Raw Data'!K2126&lt;3, 'Raw Data'!L2126&gt;'Raw Data'!K2126, 'Raw Data'!F2126&lt;'Raw Data'!C2126), 'Raw Data'!H2126, 0)</f>
        <v>0</v>
      </c>
      <c r="V2132">
        <f>IF(AND('Raw Data'!L2126-'Raw Data'!K2126&lt;3, 'Raw Data'!L2126&gt;'Raw Data'!K2126, 'Raw Data'!F2126&gt;'Raw Data'!C2126), 'Raw Data'!G2126, 0)</f>
        <v>0</v>
      </c>
    </row>
    <row r="2133" spans="1:22" x14ac:dyDescent="0.3">
      <c r="A2133">
        <f>IF(AND('Raw Data'!F2127&lt;'Raw Data'!C2127, 'Raw Data'!L2127&gt;'Raw Data'!K2127, 'Raw Data'!L2127-'Raw Data'!K2127&gt;3), 'Raw Data'!J2127, 0)</f>
        <v>0</v>
      </c>
      <c r="B2133">
        <f>IF(AND('Raw Data'!C2127&lt;'Raw Data'!F2127, 'Raw Data'!K2127&gt;'Raw Data'!L2127, 'Raw Data'!K2127-'Raw Data'!L2127&gt;3), 'Raw Data'!I2127, 0)</f>
        <v>0</v>
      </c>
      <c r="C2133">
        <f>IF(AND('Raw Data'!F2127&lt;'Raw Data'!C2127, 'Raw Data'!L2127&gt;'Raw Data'!K2127, 'Raw Data'!L2127-'Raw Data'!K2127&lt;4), 'Raw Data'!H2127, 0)</f>
        <v>0</v>
      </c>
      <c r="D2133">
        <f>IF(AND('Raw Data'!C2127&lt;'Raw Data'!F2127, 'Raw Data'!K2127&gt;'Raw Data'!L2127, 'Raw Data'!K2127-'Raw Data'!L2127&lt;4), 'Raw Data'!G2127, 0)</f>
        <v>0</v>
      </c>
      <c r="E2133">
        <f>IF(ISBLANK('Raw Data'!J2127), 0, IF(AND(4=MATCH(LARGE('Raw Data'!G2127:J2127, 4), 'Raw Data'!G2127:J2127, 0), 'Raw Data'!L2127-'Raw Data'!K2127&gt;3), 'Raw Data'!J2127, 0))</f>
        <v>0</v>
      </c>
      <c r="F2133">
        <f>IF(ISBLANK('Raw Data'!J2127), 0, IF(AND(3=MATCH(LARGE('Raw Data'!G2127:J2127, 4), 'Raw Data'!G2127:J2127, 0), 'Raw Data'!K2127-'Raw Data'!L2127&gt;3), 'Raw Data'!I2127, 0))</f>
        <v>0</v>
      </c>
      <c r="G2133">
        <f>IF(ISBLANK('Raw Data'!J2127), 0, IF(AND(2=MATCH(LARGE('Raw Data'!G2127:J2127, 4), 'Raw Data'!G2127:J2127, 0), AND('Raw Data'!L2127-'Raw Data'!K2127&lt;4, 'Raw Data'!L2127-'Raw Data'!K2127&gt;0)), 'Raw Data'!H2127, 0))</f>
        <v>0</v>
      </c>
      <c r="H2133">
        <f>IF(ISBLANK('Raw Data'!J2127), 0, IF(AND(1=MATCH(LARGE('Raw Data'!G2127:J2127, 4), 'Raw Data'!G2127:J2127, 0), AND('Raw Data'!K2127-'Raw Data'!L2127&lt;4, 'Raw Data'!K2127-'Raw Data'!L2127&gt;0)), 'Raw Data'!G2127, 0))</f>
        <v>0</v>
      </c>
      <c r="I2133">
        <f>IF(ISBLANK('Raw Data'!J2127), 0, IF(AND(4=MATCH(LARGE('Raw Data'!G2127:J2127, 3), 'Raw Data'!G2127:J2127, 0), 'Raw Data'!L2127-'Raw Data'!K2127&gt;3), 'Raw Data'!J2127, 0))</f>
        <v>0</v>
      </c>
      <c r="J2133">
        <f>IF(ISBLANK('Raw Data'!J2127), 0, IF(AND(3=MATCH(LARGE('Raw Data'!G2127:J2127, 3), 'Raw Data'!G2127:J2127, 0), 'Raw Data'!K2127-'Raw Data'!L2127&gt;3), 'Raw Data'!I2127, 0))</f>
        <v>0</v>
      </c>
      <c r="K2133">
        <f>IF(ISBLANK('Raw Data'!J2127), 0, IF(AND(2=MATCH(LARGE('Raw Data'!G2127:J2127, 3), 'Raw Data'!G2127:J2127, 0), AND('Raw Data'!L2127-'Raw Data'!K2127&lt;4, 'Raw Data'!L2127-'Raw Data'!K2127&gt;0)), 'Raw Data'!H2127, 0))</f>
        <v>0</v>
      </c>
      <c r="L2133">
        <f>IF(ISBLANK('Raw Data'!J2127), 0, IF(AND(1=MATCH(LARGE('Raw Data'!G2127:J2127, 3), 'Raw Data'!G2127:J2127, 0), AND('Raw Data'!K2127-'Raw Data'!L2127&lt;4, 'Raw Data'!K2127-'Raw Data'!L2127&gt;0)), 'Raw Data'!G2127, 0))</f>
        <v>0</v>
      </c>
      <c r="M2133">
        <f>IF(ISBLANK('Raw Data'!J2127), 0, IF(AND(4=MATCH(LARGE('Raw Data'!G2127:J2127, 2), 'Raw Data'!G2127:J2127, 0), 'Raw Data'!L2127-'Raw Data'!K2127&gt;3), 'Raw Data'!J2127, 0))</f>
        <v>0</v>
      </c>
      <c r="N2133">
        <f>IF(ISBLANK('Raw Data'!J2127), 0, IF(AND(3=MATCH(LARGE('Raw Data'!G2127:J2127, 2), 'Raw Data'!G2127:J2127, 0), 'Raw Data'!K2127-'Raw Data'!L2127&gt;3), 'Raw Data'!I2127, 0))</f>
        <v>0</v>
      </c>
      <c r="O2133">
        <f>IF(ISBLANK('Raw Data'!J2127), 0, IF(AND(2=MATCH(LARGE('Raw Data'!G2127:J2127, 2), 'Raw Data'!G2127:J2127, 0), AND('Raw Data'!L2127-'Raw Data'!K2127&lt;4, 'Raw Data'!L2127-'Raw Data'!K2127&gt;0)), 'Raw Data'!H2127, 0))</f>
        <v>0</v>
      </c>
      <c r="P2133">
        <f>IF(ISBLANK('Raw Data'!J2127), 0, IF(AND(1=MATCH(LARGE('Raw Data'!G2127:J2127, 2), 'Raw Data'!G2127:J2127, 0), AND('Raw Data'!K2127-'Raw Data'!L2127&lt;4, 'Raw Data'!K2127-'Raw Data'!L2127&gt;0)), 'Raw Data'!G2127, 0))</f>
        <v>0</v>
      </c>
      <c r="Q2133">
        <f>IF(ISBLANK('Raw Data'!J2127), 0, IF(AND(4=MATCH(LARGE('Raw Data'!G2127:J2127, 1), 'Raw Data'!G2127:J2127, 0), 'Raw Data'!L2127-'Raw Data'!K2127&gt;3), 'Raw Data'!J2127, 0))</f>
        <v>0</v>
      </c>
      <c r="R2133">
        <f>IF(ISBLANK('Raw Data'!J2127), 0, IF(AND(3=MATCH(LARGE('Raw Data'!G2127:J2127, 1), 'Raw Data'!G2127:J2127, 0), 'Raw Data'!K2127-'Raw Data'!L2127&gt;3), 'Raw Data'!I2127, 0))</f>
        <v>0</v>
      </c>
      <c r="S2133">
        <f>IF(AND('Raw Data'!L2127-'Raw Data'!K2127&gt;4, 'Raw Data'!F2127&lt;'Raw Data'!C2127), 'Raw Data'!J2127, 0)</f>
        <v>0</v>
      </c>
      <c r="T2133">
        <f>IF(AND('Raw Data'!K2127-'Raw Data'!L2127&gt;4, 'Raw Data'!F2127&gt;'Raw Data'!C2127), 'Raw Data'!I2127, 0)</f>
        <v>0</v>
      </c>
      <c r="U2133">
        <f>IF(AND('Raw Data'!L2127-'Raw Data'!K2127&lt;3, 'Raw Data'!L2127&gt;'Raw Data'!K2127, 'Raw Data'!F2127&lt;'Raw Data'!C2127), 'Raw Data'!H2127, 0)</f>
        <v>0</v>
      </c>
      <c r="V2133">
        <f>IF(AND('Raw Data'!L2127-'Raw Data'!K2127&lt;3, 'Raw Data'!L2127&gt;'Raw Data'!K2127, 'Raw Data'!F2127&gt;'Raw Data'!C2127), 'Raw Data'!G2127, 0)</f>
        <v>0</v>
      </c>
    </row>
    <row r="2134" spans="1:22" x14ac:dyDescent="0.3">
      <c r="A2134">
        <f>IF(AND('Raw Data'!F2128&lt;'Raw Data'!C2128, 'Raw Data'!L2128&gt;'Raw Data'!K2128, 'Raw Data'!L2128-'Raw Data'!K2128&gt;3), 'Raw Data'!J2128, 0)</f>
        <v>0</v>
      </c>
      <c r="B2134">
        <f>IF(AND('Raw Data'!C2128&lt;'Raw Data'!F2128, 'Raw Data'!K2128&gt;'Raw Data'!L2128, 'Raw Data'!K2128-'Raw Data'!L2128&gt;3), 'Raw Data'!I2128, 0)</f>
        <v>0</v>
      </c>
      <c r="C2134">
        <f>IF(AND('Raw Data'!F2128&lt;'Raw Data'!C2128, 'Raw Data'!L2128&gt;'Raw Data'!K2128, 'Raw Data'!L2128-'Raw Data'!K2128&lt;4), 'Raw Data'!H2128, 0)</f>
        <v>0</v>
      </c>
      <c r="D2134">
        <f>IF(AND('Raw Data'!C2128&lt;'Raw Data'!F2128, 'Raw Data'!K2128&gt;'Raw Data'!L2128, 'Raw Data'!K2128-'Raw Data'!L2128&lt;4), 'Raw Data'!G2128, 0)</f>
        <v>0</v>
      </c>
      <c r="E2134">
        <f>IF(ISBLANK('Raw Data'!J2128), 0, IF(AND(4=MATCH(LARGE('Raw Data'!G2128:J2128, 4), 'Raw Data'!G2128:J2128, 0), 'Raw Data'!L2128-'Raw Data'!K2128&gt;3), 'Raw Data'!J2128, 0))</f>
        <v>0</v>
      </c>
      <c r="F2134">
        <f>IF(ISBLANK('Raw Data'!J2128), 0, IF(AND(3=MATCH(LARGE('Raw Data'!G2128:J2128, 4), 'Raw Data'!G2128:J2128, 0), 'Raw Data'!K2128-'Raw Data'!L2128&gt;3), 'Raw Data'!I2128, 0))</f>
        <v>0</v>
      </c>
      <c r="G2134">
        <f>IF(ISBLANK('Raw Data'!J2128), 0, IF(AND(2=MATCH(LARGE('Raw Data'!G2128:J2128, 4), 'Raw Data'!G2128:J2128, 0), AND('Raw Data'!L2128-'Raw Data'!K2128&lt;4, 'Raw Data'!L2128-'Raw Data'!K2128&gt;0)), 'Raw Data'!H2128, 0))</f>
        <v>0</v>
      </c>
      <c r="H2134">
        <f>IF(ISBLANK('Raw Data'!J2128), 0, IF(AND(1=MATCH(LARGE('Raw Data'!G2128:J2128, 4), 'Raw Data'!G2128:J2128, 0), AND('Raw Data'!K2128-'Raw Data'!L2128&lt;4, 'Raw Data'!K2128-'Raw Data'!L2128&gt;0)), 'Raw Data'!G2128, 0))</f>
        <v>0</v>
      </c>
      <c r="I2134">
        <f>IF(ISBLANK('Raw Data'!J2128), 0, IF(AND(4=MATCH(LARGE('Raw Data'!G2128:J2128, 3), 'Raw Data'!G2128:J2128, 0), 'Raw Data'!L2128-'Raw Data'!K2128&gt;3), 'Raw Data'!J2128, 0))</f>
        <v>0</v>
      </c>
      <c r="J2134">
        <f>IF(ISBLANK('Raw Data'!J2128), 0, IF(AND(3=MATCH(LARGE('Raw Data'!G2128:J2128, 3), 'Raw Data'!G2128:J2128, 0), 'Raw Data'!K2128-'Raw Data'!L2128&gt;3), 'Raw Data'!I2128, 0))</f>
        <v>0</v>
      </c>
      <c r="K2134">
        <f>IF(ISBLANK('Raw Data'!J2128), 0, IF(AND(2=MATCH(LARGE('Raw Data'!G2128:J2128, 3), 'Raw Data'!G2128:J2128, 0), AND('Raw Data'!L2128-'Raw Data'!K2128&lt;4, 'Raw Data'!L2128-'Raw Data'!K2128&gt;0)), 'Raw Data'!H2128, 0))</f>
        <v>0</v>
      </c>
      <c r="L2134">
        <f>IF(ISBLANK('Raw Data'!J2128), 0, IF(AND(1=MATCH(LARGE('Raw Data'!G2128:J2128, 3), 'Raw Data'!G2128:J2128, 0), AND('Raw Data'!K2128-'Raw Data'!L2128&lt;4, 'Raw Data'!K2128-'Raw Data'!L2128&gt;0)), 'Raw Data'!G2128, 0))</f>
        <v>0</v>
      </c>
      <c r="M2134">
        <f>IF(ISBLANK('Raw Data'!J2128), 0, IF(AND(4=MATCH(LARGE('Raw Data'!G2128:J2128, 2), 'Raw Data'!G2128:J2128, 0), 'Raw Data'!L2128-'Raw Data'!K2128&gt;3), 'Raw Data'!J2128, 0))</f>
        <v>0</v>
      </c>
      <c r="N2134">
        <f>IF(ISBLANK('Raw Data'!J2128), 0, IF(AND(3=MATCH(LARGE('Raw Data'!G2128:J2128, 2), 'Raw Data'!G2128:J2128, 0), 'Raw Data'!K2128-'Raw Data'!L2128&gt;3), 'Raw Data'!I2128, 0))</f>
        <v>0</v>
      </c>
      <c r="O2134">
        <f>IF(ISBLANK('Raw Data'!J2128), 0, IF(AND(2=MATCH(LARGE('Raw Data'!G2128:J2128, 2), 'Raw Data'!G2128:J2128, 0), AND('Raw Data'!L2128-'Raw Data'!K2128&lt;4, 'Raw Data'!L2128-'Raw Data'!K2128&gt;0)), 'Raw Data'!H2128, 0))</f>
        <v>0</v>
      </c>
      <c r="P2134">
        <f>IF(ISBLANK('Raw Data'!J2128), 0, IF(AND(1=MATCH(LARGE('Raw Data'!G2128:J2128, 2), 'Raw Data'!G2128:J2128, 0), AND('Raw Data'!K2128-'Raw Data'!L2128&lt;4, 'Raw Data'!K2128-'Raw Data'!L2128&gt;0)), 'Raw Data'!G2128, 0))</f>
        <v>0</v>
      </c>
      <c r="Q2134">
        <f>IF(ISBLANK('Raw Data'!J2128), 0, IF(AND(4=MATCH(LARGE('Raw Data'!G2128:J2128, 1), 'Raw Data'!G2128:J2128, 0), 'Raw Data'!L2128-'Raw Data'!K2128&gt;3), 'Raw Data'!J2128, 0))</f>
        <v>0</v>
      </c>
      <c r="R2134">
        <f>IF(ISBLANK('Raw Data'!J2128), 0, IF(AND(3=MATCH(LARGE('Raw Data'!G2128:J2128, 1), 'Raw Data'!G2128:J2128, 0), 'Raw Data'!K2128-'Raw Data'!L2128&gt;3), 'Raw Data'!I2128, 0))</f>
        <v>0</v>
      </c>
      <c r="S2134">
        <f>IF(AND('Raw Data'!L2128-'Raw Data'!K2128&gt;4, 'Raw Data'!F2128&lt;'Raw Data'!C2128), 'Raw Data'!J2128, 0)</f>
        <v>0</v>
      </c>
      <c r="T2134">
        <f>IF(AND('Raw Data'!K2128-'Raw Data'!L2128&gt;4, 'Raw Data'!F2128&gt;'Raw Data'!C2128), 'Raw Data'!I2128, 0)</f>
        <v>0</v>
      </c>
      <c r="U2134">
        <f>IF(AND('Raw Data'!L2128-'Raw Data'!K2128&lt;3, 'Raw Data'!L2128&gt;'Raw Data'!K2128, 'Raw Data'!F2128&lt;'Raw Data'!C2128), 'Raw Data'!H2128, 0)</f>
        <v>0</v>
      </c>
      <c r="V2134">
        <f>IF(AND('Raw Data'!L2128-'Raw Data'!K2128&lt;3, 'Raw Data'!L2128&gt;'Raw Data'!K2128, 'Raw Data'!F2128&gt;'Raw Data'!C2128), 'Raw Data'!G2128, 0)</f>
        <v>0</v>
      </c>
    </row>
    <row r="2135" spans="1:22" x14ac:dyDescent="0.3">
      <c r="A2135">
        <f>IF(AND('Raw Data'!F2129&lt;'Raw Data'!C2129, 'Raw Data'!L2129&gt;'Raw Data'!K2129, 'Raw Data'!L2129-'Raw Data'!K2129&gt;3), 'Raw Data'!J2129, 0)</f>
        <v>0</v>
      </c>
      <c r="B2135">
        <f>IF(AND('Raw Data'!C2129&lt;'Raw Data'!F2129, 'Raw Data'!K2129&gt;'Raw Data'!L2129, 'Raw Data'!K2129-'Raw Data'!L2129&gt;3), 'Raw Data'!I2129, 0)</f>
        <v>0</v>
      </c>
      <c r="C2135">
        <f>IF(AND('Raw Data'!F2129&lt;'Raw Data'!C2129, 'Raw Data'!L2129&gt;'Raw Data'!K2129, 'Raw Data'!L2129-'Raw Data'!K2129&lt;4), 'Raw Data'!H2129, 0)</f>
        <v>0</v>
      </c>
      <c r="D2135">
        <f>IF(AND('Raw Data'!C2129&lt;'Raw Data'!F2129, 'Raw Data'!K2129&gt;'Raw Data'!L2129, 'Raw Data'!K2129-'Raw Data'!L2129&lt;4), 'Raw Data'!G2129, 0)</f>
        <v>0</v>
      </c>
      <c r="E2135">
        <f>IF(ISBLANK('Raw Data'!J2129), 0, IF(AND(4=MATCH(LARGE('Raw Data'!G2129:J2129, 4), 'Raw Data'!G2129:J2129, 0), 'Raw Data'!L2129-'Raw Data'!K2129&gt;3), 'Raw Data'!J2129, 0))</f>
        <v>0</v>
      </c>
      <c r="F2135">
        <f>IF(ISBLANK('Raw Data'!J2129), 0, IF(AND(3=MATCH(LARGE('Raw Data'!G2129:J2129, 4), 'Raw Data'!G2129:J2129, 0), 'Raw Data'!K2129-'Raw Data'!L2129&gt;3), 'Raw Data'!I2129, 0))</f>
        <v>0</v>
      </c>
      <c r="G2135">
        <f>IF(ISBLANK('Raw Data'!J2129), 0, IF(AND(2=MATCH(LARGE('Raw Data'!G2129:J2129, 4), 'Raw Data'!G2129:J2129, 0), AND('Raw Data'!L2129-'Raw Data'!K2129&lt;4, 'Raw Data'!L2129-'Raw Data'!K2129&gt;0)), 'Raw Data'!H2129, 0))</f>
        <v>0</v>
      </c>
      <c r="H2135">
        <f>IF(ISBLANK('Raw Data'!J2129), 0, IF(AND(1=MATCH(LARGE('Raw Data'!G2129:J2129, 4), 'Raw Data'!G2129:J2129, 0), AND('Raw Data'!K2129-'Raw Data'!L2129&lt;4, 'Raw Data'!K2129-'Raw Data'!L2129&gt;0)), 'Raw Data'!G2129, 0))</f>
        <v>0</v>
      </c>
      <c r="I2135">
        <f>IF(ISBLANK('Raw Data'!J2129), 0, IF(AND(4=MATCH(LARGE('Raw Data'!G2129:J2129, 3), 'Raw Data'!G2129:J2129, 0), 'Raw Data'!L2129-'Raw Data'!K2129&gt;3), 'Raw Data'!J2129, 0))</f>
        <v>0</v>
      </c>
      <c r="J2135">
        <f>IF(ISBLANK('Raw Data'!J2129), 0, IF(AND(3=MATCH(LARGE('Raw Data'!G2129:J2129, 3), 'Raw Data'!G2129:J2129, 0), 'Raw Data'!K2129-'Raw Data'!L2129&gt;3), 'Raw Data'!I2129, 0))</f>
        <v>0</v>
      </c>
      <c r="K2135">
        <f>IF(ISBLANK('Raw Data'!J2129), 0, IF(AND(2=MATCH(LARGE('Raw Data'!G2129:J2129, 3), 'Raw Data'!G2129:J2129, 0), AND('Raw Data'!L2129-'Raw Data'!K2129&lt;4, 'Raw Data'!L2129-'Raw Data'!K2129&gt;0)), 'Raw Data'!H2129, 0))</f>
        <v>0</v>
      </c>
      <c r="L2135">
        <f>IF(ISBLANK('Raw Data'!J2129), 0, IF(AND(1=MATCH(LARGE('Raw Data'!G2129:J2129, 3), 'Raw Data'!G2129:J2129, 0), AND('Raw Data'!K2129-'Raw Data'!L2129&lt;4, 'Raw Data'!K2129-'Raw Data'!L2129&gt;0)), 'Raw Data'!G2129, 0))</f>
        <v>0</v>
      </c>
      <c r="M2135">
        <f>IF(ISBLANK('Raw Data'!J2129), 0, IF(AND(4=MATCH(LARGE('Raw Data'!G2129:J2129, 2), 'Raw Data'!G2129:J2129, 0), 'Raw Data'!L2129-'Raw Data'!K2129&gt;3), 'Raw Data'!J2129, 0))</f>
        <v>0</v>
      </c>
      <c r="N2135">
        <f>IF(ISBLANK('Raw Data'!J2129), 0, IF(AND(3=MATCH(LARGE('Raw Data'!G2129:J2129, 2), 'Raw Data'!G2129:J2129, 0), 'Raw Data'!K2129-'Raw Data'!L2129&gt;3), 'Raw Data'!I2129, 0))</f>
        <v>0</v>
      </c>
      <c r="O2135">
        <f>IF(ISBLANK('Raw Data'!J2129), 0, IF(AND(2=MATCH(LARGE('Raw Data'!G2129:J2129, 2), 'Raw Data'!G2129:J2129, 0), AND('Raw Data'!L2129-'Raw Data'!K2129&lt;4, 'Raw Data'!L2129-'Raw Data'!K2129&gt;0)), 'Raw Data'!H2129, 0))</f>
        <v>0</v>
      </c>
      <c r="P2135">
        <f>IF(ISBLANK('Raw Data'!J2129), 0, IF(AND(1=MATCH(LARGE('Raw Data'!G2129:J2129, 2), 'Raw Data'!G2129:J2129, 0), AND('Raw Data'!K2129-'Raw Data'!L2129&lt;4, 'Raw Data'!K2129-'Raw Data'!L2129&gt;0)), 'Raw Data'!G2129, 0))</f>
        <v>0</v>
      </c>
      <c r="Q2135">
        <f>IF(ISBLANK('Raw Data'!J2129), 0, IF(AND(4=MATCH(LARGE('Raw Data'!G2129:J2129, 1), 'Raw Data'!G2129:J2129, 0), 'Raw Data'!L2129-'Raw Data'!K2129&gt;3), 'Raw Data'!J2129, 0))</f>
        <v>0</v>
      </c>
      <c r="R2135">
        <f>IF(ISBLANK('Raw Data'!J2129), 0, IF(AND(3=MATCH(LARGE('Raw Data'!G2129:J2129, 1), 'Raw Data'!G2129:J2129, 0), 'Raw Data'!K2129-'Raw Data'!L2129&gt;3), 'Raw Data'!I2129, 0))</f>
        <v>0</v>
      </c>
      <c r="S2135">
        <f>IF(AND('Raw Data'!L2129-'Raw Data'!K2129&gt;4, 'Raw Data'!F2129&lt;'Raw Data'!C2129), 'Raw Data'!J2129, 0)</f>
        <v>0</v>
      </c>
      <c r="T2135">
        <f>IF(AND('Raw Data'!K2129-'Raw Data'!L2129&gt;4, 'Raw Data'!F2129&gt;'Raw Data'!C2129), 'Raw Data'!I2129, 0)</f>
        <v>0</v>
      </c>
      <c r="U2135">
        <f>IF(AND('Raw Data'!L2129-'Raw Data'!K2129&lt;3, 'Raw Data'!L2129&gt;'Raw Data'!K2129, 'Raw Data'!F2129&lt;'Raw Data'!C2129), 'Raw Data'!H2129, 0)</f>
        <v>0</v>
      </c>
      <c r="V2135">
        <f>IF(AND('Raw Data'!L2129-'Raw Data'!K2129&lt;3, 'Raw Data'!L2129&gt;'Raw Data'!K2129, 'Raw Data'!F2129&gt;'Raw Data'!C2129), 'Raw Data'!G2129, 0)</f>
        <v>0</v>
      </c>
    </row>
    <row r="2136" spans="1:22" x14ac:dyDescent="0.3">
      <c r="A2136">
        <f>IF(AND('Raw Data'!F2130&lt;'Raw Data'!C2130, 'Raw Data'!L2130&gt;'Raw Data'!K2130, 'Raw Data'!L2130-'Raw Data'!K2130&gt;3), 'Raw Data'!J2130, 0)</f>
        <v>0</v>
      </c>
      <c r="B2136">
        <f>IF(AND('Raw Data'!C2130&lt;'Raw Data'!F2130, 'Raw Data'!K2130&gt;'Raw Data'!L2130, 'Raw Data'!K2130-'Raw Data'!L2130&gt;3), 'Raw Data'!I2130, 0)</f>
        <v>0</v>
      </c>
      <c r="C2136">
        <f>IF(AND('Raw Data'!F2130&lt;'Raw Data'!C2130, 'Raw Data'!L2130&gt;'Raw Data'!K2130, 'Raw Data'!L2130-'Raw Data'!K2130&lt;4), 'Raw Data'!H2130, 0)</f>
        <v>0</v>
      </c>
      <c r="D2136">
        <f>IF(AND('Raw Data'!C2130&lt;'Raw Data'!F2130, 'Raw Data'!K2130&gt;'Raw Data'!L2130, 'Raw Data'!K2130-'Raw Data'!L2130&lt;4), 'Raw Data'!G2130, 0)</f>
        <v>0</v>
      </c>
      <c r="E2136">
        <f>IF(ISBLANK('Raw Data'!J2130), 0, IF(AND(4=MATCH(LARGE('Raw Data'!G2130:J2130, 4), 'Raw Data'!G2130:J2130, 0), 'Raw Data'!L2130-'Raw Data'!K2130&gt;3), 'Raw Data'!J2130, 0))</f>
        <v>0</v>
      </c>
      <c r="F2136">
        <f>IF(ISBLANK('Raw Data'!J2130), 0, IF(AND(3=MATCH(LARGE('Raw Data'!G2130:J2130, 4), 'Raw Data'!G2130:J2130, 0), 'Raw Data'!K2130-'Raw Data'!L2130&gt;3), 'Raw Data'!I2130, 0))</f>
        <v>0</v>
      </c>
      <c r="G2136">
        <f>IF(ISBLANK('Raw Data'!J2130), 0, IF(AND(2=MATCH(LARGE('Raw Data'!G2130:J2130, 4), 'Raw Data'!G2130:J2130, 0), AND('Raw Data'!L2130-'Raw Data'!K2130&lt;4, 'Raw Data'!L2130-'Raw Data'!K2130&gt;0)), 'Raw Data'!H2130, 0))</f>
        <v>0</v>
      </c>
      <c r="H2136">
        <f>IF(ISBLANK('Raw Data'!J2130), 0, IF(AND(1=MATCH(LARGE('Raw Data'!G2130:J2130, 4), 'Raw Data'!G2130:J2130, 0), AND('Raw Data'!K2130-'Raw Data'!L2130&lt;4, 'Raw Data'!K2130-'Raw Data'!L2130&gt;0)), 'Raw Data'!G2130, 0))</f>
        <v>0</v>
      </c>
      <c r="I2136">
        <f>IF(ISBLANK('Raw Data'!J2130), 0, IF(AND(4=MATCH(LARGE('Raw Data'!G2130:J2130, 3), 'Raw Data'!G2130:J2130, 0), 'Raw Data'!L2130-'Raw Data'!K2130&gt;3), 'Raw Data'!J2130, 0))</f>
        <v>0</v>
      </c>
      <c r="J2136">
        <f>IF(ISBLANK('Raw Data'!J2130), 0, IF(AND(3=MATCH(LARGE('Raw Data'!G2130:J2130, 3), 'Raw Data'!G2130:J2130, 0), 'Raw Data'!K2130-'Raw Data'!L2130&gt;3), 'Raw Data'!I2130, 0))</f>
        <v>0</v>
      </c>
      <c r="K2136">
        <f>IF(ISBLANK('Raw Data'!J2130), 0, IF(AND(2=MATCH(LARGE('Raw Data'!G2130:J2130, 3), 'Raw Data'!G2130:J2130, 0), AND('Raw Data'!L2130-'Raw Data'!K2130&lt;4, 'Raw Data'!L2130-'Raw Data'!K2130&gt;0)), 'Raw Data'!H2130, 0))</f>
        <v>0</v>
      </c>
      <c r="L2136">
        <f>IF(ISBLANK('Raw Data'!J2130), 0, IF(AND(1=MATCH(LARGE('Raw Data'!G2130:J2130, 3), 'Raw Data'!G2130:J2130, 0), AND('Raw Data'!K2130-'Raw Data'!L2130&lt;4, 'Raw Data'!K2130-'Raw Data'!L2130&gt;0)), 'Raw Data'!G2130, 0))</f>
        <v>0</v>
      </c>
      <c r="M2136">
        <f>IF(ISBLANK('Raw Data'!J2130), 0, IF(AND(4=MATCH(LARGE('Raw Data'!G2130:J2130, 2), 'Raw Data'!G2130:J2130, 0), 'Raw Data'!L2130-'Raw Data'!K2130&gt;3), 'Raw Data'!J2130, 0))</f>
        <v>0</v>
      </c>
      <c r="N2136">
        <f>IF(ISBLANK('Raw Data'!J2130), 0, IF(AND(3=MATCH(LARGE('Raw Data'!G2130:J2130, 2), 'Raw Data'!G2130:J2130, 0), 'Raw Data'!K2130-'Raw Data'!L2130&gt;3), 'Raw Data'!I2130, 0))</f>
        <v>0</v>
      </c>
      <c r="O2136">
        <f>IF(ISBLANK('Raw Data'!J2130), 0, IF(AND(2=MATCH(LARGE('Raw Data'!G2130:J2130, 2), 'Raw Data'!G2130:J2130, 0), AND('Raw Data'!L2130-'Raw Data'!K2130&lt;4, 'Raw Data'!L2130-'Raw Data'!K2130&gt;0)), 'Raw Data'!H2130, 0))</f>
        <v>0</v>
      </c>
      <c r="P2136">
        <f>IF(ISBLANK('Raw Data'!J2130), 0, IF(AND(1=MATCH(LARGE('Raw Data'!G2130:J2130, 2), 'Raw Data'!G2130:J2130, 0), AND('Raw Data'!K2130-'Raw Data'!L2130&lt;4, 'Raw Data'!K2130-'Raw Data'!L2130&gt;0)), 'Raw Data'!G2130, 0))</f>
        <v>0</v>
      </c>
      <c r="Q2136">
        <f>IF(ISBLANK('Raw Data'!J2130), 0, IF(AND(4=MATCH(LARGE('Raw Data'!G2130:J2130, 1), 'Raw Data'!G2130:J2130, 0), 'Raw Data'!L2130-'Raw Data'!K2130&gt;3), 'Raw Data'!J2130, 0))</f>
        <v>0</v>
      </c>
      <c r="R2136">
        <f>IF(ISBLANK('Raw Data'!J2130), 0, IF(AND(3=MATCH(LARGE('Raw Data'!G2130:J2130, 1), 'Raw Data'!G2130:J2130, 0), 'Raw Data'!K2130-'Raw Data'!L2130&gt;3), 'Raw Data'!I2130, 0))</f>
        <v>0</v>
      </c>
      <c r="S2136">
        <f>IF(AND('Raw Data'!L2130-'Raw Data'!K2130&gt;4, 'Raw Data'!F2130&lt;'Raw Data'!C2130), 'Raw Data'!J2130, 0)</f>
        <v>0</v>
      </c>
      <c r="T2136">
        <f>IF(AND('Raw Data'!K2130-'Raw Data'!L2130&gt;4, 'Raw Data'!F2130&gt;'Raw Data'!C2130), 'Raw Data'!I2130, 0)</f>
        <v>0</v>
      </c>
      <c r="U2136">
        <f>IF(AND('Raw Data'!L2130-'Raw Data'!K2130&lt;3, 'Raw Data'!L2130&gt;'Raw Data'!K2130, 'Raw Data'!F2130&lt;'Raw Data'!C2130), 'Raw Data'!H2130, 0)</f>
        <v>0</v>
      </c>
      <c r="V2136">
        <f>IF(AND('Raw Data'!L2130-'Raw Data'!K2130&lt;3, 'Raw Data'!L2130&gt;'Raw Data'!K2130, 'Raw Data'!F2130&gt;'Raw Data'!C2130), 'Raw Data'!G2130, 0)</f>
        <v>0</v>
      </c>
    </row>
    <row r="2137" spans="1:22" x14ac:dyDescent="0.3">
      <c r="A2137">
        <f>IF(AND('Raw Data'!F2131&lt;'Raw Data'!C2131, 'Raw Data'!L2131&gt;'Raw Data'!K2131, 'Raw Data'!L2131-'Raw Data'!K2131&gt;3), 'Raw Data'!J2131, 0)</f>
        <v>0</v>
      </c>
      <c r="B2137">
        <f>IF(AND('Raw Data'!C2131&lt;'Raw Data'!F2131, 'Raw Data'!K2131&gt;'Raw Data'!L2131, 'Raw Data'!K2131-'Raw Data'!L2131&gt;3), 'Raw Data'!I2131, 0)</f>
        <v>0</v>
      </c>
      <c r="C2137">
        <f>IF(AND('Raw Data'!F2131&lt;'Raw Data'!C2131, 'Raw Data'!L2131&gt;'Raw Data'!K2131, 'Raw Data'!L2131-'Raw Data'!K2131&lt;4), 'Raw Data'!H2131, 0)</f>
        <v>0</v>
      </c>
      <c r="D2137">
        <f>IF(AND('Raw Data'!C2131&lt;'Raw Data'!F2131, 'Raw Data'!K2131&gt;'Raw Data'!L2131, 'Raw Data'!K2131-'Raw Data'!L2131&lt;4), 'Raw Data'!G2131, 0)</f>
        <v>0</v>
      </c>
      <c r="E2137">
        <f>IF(ISBLANK('Raw Data'!J2131), 0, IF(AND(4=MATCH(LARGE('Raw Data'!G2131:J2131, 4), 'Raw Data'!G2131:J2131, 0), 'Raw Data'!L2131-'Raw Data'!K2131&gt;3), 'Raw Data'!J2131, 0))</f>
        <v>0</v>
      </c>
      <c r="F2137">
        <f>IF(ISBLANK('Raw Data'!J2131), 0, IF(AND(3=MATCH(LARGE('Raw Data'!G2131:J2131, 4), 'Raw Data'!G2131:J2131, 0), 'Raw Data'!K2131-'Raw Data'!L2131&gt;3), 'Raw Data'!I2131, 0))</f>
        <v>0</v>
      </c>
      <c r="G2137">
        <f>IF(ISBLANK('Raw Data'!J2131), 0, IF(AND(2=MATCH(LARGE('Raw Data'!G2131:J2131, 4), 'Raw Data'!G2131:J2131, 0), AND('Raw Data'!L2131-'Raw Data'!K2131&lt;4, 'Raw Data'!L2131-'Raw Data'!K2131&gt;0)), 'Raw Data'!H2131, 0))</f>
        <v>0</v>
      </c>
      <c r="H2137">
        <f>IF(ISBLANK('Raw Data'!J2131), 0, IF(AND(1=MATCH(LARGE('Raw Data'!G2131:J2131, 4), 'Raw Data'!G2131:J2131, 0), AND('Raw Data'!K2131-'Raw Data'!L2131&lt;4, 'Raw Data'!K2131-'Raw Data'!L2131&gt;0)), 'Raw Data'!G2131, 0))</f>
        <v>0</v>
      </c>
      <c r="I2137">
        <f>IF(ISBLANK('Raw Data'!J2131), 0, IF(AND(4=MATCH(LARGE('Raw Data'!G2131:J2131, 3), 'Raw Data'!G2131:J2131, 0), 'Raw Data'!L2131-'Raw Data'!K2131&gt;3), 'Raw Data'!J2131, 0))</f>
        <v>0</v>
      </c>
      <c r="J2137">
        <f>IF(ISBLANK('Raw Data'!J2131), 0, IF(AND(3=MATCH(LARGE('Raw Data'!G2131:J2131, 3), 'Raw Data'!G2131:J2131, 0), 'Raw Data'!K2131-'Raw Data'!L2131&gt;3), 'Raw Data'!I2131, 0))</f>
        <v>0</v>
      </c>
      <c r="K2137">
        <f>IF(ISBLANK('Raw Data'!J2131), 0, IF(AND(2=MATCH(LARGE('Raw Data'!G2131:J2131, 3), 'Raw Data'!G2131:J2131, 0), AND('Raw Data'!L2131-'Raw Data'!K2131&lt;4, 'Raw Data'!L2131-'Raw Data'!K2131&gt;0)), 'Raw Data'!H2131, 0))</f>
        <v>0</v>
      </c>
      <c r="L2137">
        <f>IF(ISBLANK('Raw Data'!J2131), 0, IF(AND(1=MATCH(LARGE('Raw Data'!G2131:J2131, 3), 'Raw Data'!G2131:J2131, 0), AND('Raw Data'!K2131-'Raw Data'!L2131&lt;4, 'Raw Data'!K2131-'Raw Data'!L2131&gt;0)), 'Raw Data'!G2131, 0))</f>
        <v>0</v>
      </c>
      <c r="M2137">
        <f>IF(ISBLANK('Raw Data'!J2131), 0, IF(AND(4=MATCH(LARGE('Raw Data'!G2131:J2131, 2), 'Raw Data'!G2131:J2131, 0), 'Raw Data'!L2131-'Raw Data'!K2131&gt;3), 'Raw Data'!J2131, 0))</f>
        <v>0</v>
      </c>
      <c r="N2137">
        <f>IF(ISBLANK('Raw Data'!J2131), 0, IF(AND(3=MATCH(LARGE('Raw Data'!G2131:J2131, 2), 'Raw Data'!G2131:J2131, 0), 'Raw Data'!K2131-'Raw Data'!L2131&gt;3), 'Raw Data'!I2131, 0))</f>
        <v>0</v>
      </c>
      <c r="O2137">
        <f>IF(ISBLANK('Raw Data'!J2131), 0, IF(AND(2=MATCH(LARGE('Raw Data'!G2131:J2131, 2), 'Raw Data'!G2131:J2131, 0), AND('Raw Data'!L2131-'Raw Data'!K2131&lt;4, 'Raw Data'!L2131-'Raw Data'!K2131&gt;0)), 'Raw Data'!H2131, 0))</f>
        <v>0</v>
      </c>
      <c r="P2137">
        <f>IF(ISBLANK('Raw Data'!J2131), 0, IF(AND(1=MATCH(LARGE('Raw Data'!G2131:J2131, 2), 'Raw Data'!G2131:J2131, 0), AND('Raw Data'!K2131-'Raw Data'!L2131&lt;4, 'Raw Data'!K2131-'Raw Data'!L2131&gt;0)), 'Raw Data'!G2131, 0))</f>
        <v>0</v>
      </c>
      <c r="Q2137">
        <f>IF(ISBLANK('Raw Data'!J2131), 0, IF(AND(4=MATCH(LARGE('Raw Data'!G2131:J2131, 1), 'Raw Data'!G2131:J2131, 0), 'Raw Data'!L2131-'Raw Data'!K2131&gt;3), 'Raw Data'!J2131, 0))</f>
        <v>0</v>
      </c>
      <c r="R2137">
        <f>IF(ISBLANK('Raw Data'!J2131), 0, IF(AND(3=MATCH(LARGE('Raw Data'!G2131:J2131, 1), 'Raw Data'!G2131:J2131, 0), 'Raw Data'!K2131-'Raw Data'!L2131&gt;3), 'Raw Data'!I2131, 0))</f>
        <v>0</v>
      </c>
      <c r="S2137">
        <f>IF(AND('Raw Data'!L2131-'Raw Data'!K2131&gt;4, 'Raw Data'!F2131&lt;'Raw Data'!C2131), 'Raw Data'!J2131, 0)</f>
        <v>0</v>
      </c>
      <c r="T2137">
        <f>IF(AND('Raw Data'!K2131-'Raw Data'!L2131&gt;4, 'Raw Data'!F2131&gt;'Raw Data'!C2131), 'Raw Data'!I2131, 0)</f>
        <v>0</v>
      </c>
      <c r="U2137">
        <f>IF(AND('Raw Data'!L2131-'Raw Data'!K2131&lt;3, 'Raw Data'!L2131&gt;'Raw Data'!K2131, 'Raw Data'!F2131&lt;'Raw Data'!C2131), 'Raw Data'!H2131, 0)</f>
        <v>0</v>
      </c>
      <c r="V2137">
        <f>IF(AND('Raw Data'!L2131-'Raw Data'!K2131&lt;3, 'Raw Data'!L2131&gt;'Raw Data'!K2131, 'Raw Data'!F2131&gt;'Raw Data'!C2131), 'Raw Data'!G2131, 0)</f>
        <v>0</v>
      </c>
    </row>
    <row r="2138" spans="1:22" x14ac:dyDescent="0.3">
      <c r="A2138">
        <f>IF(AND('Raw Data'!F2132&lt;'Raw Data'!C2132, 'Raw Data'!L2132&gt;'Raw Data'!K2132, 'Raw Data'!L2132-'Raw Data'!K2132&gt;3), 'Raw Data'!J2132, 0)</f>
        <v>0</v>
      </c>
      <c r="B2138">
        <f>IF(AND('Raw Data'!C2132&lt;'Raw Data'!F2132, 'Raw Data'!K2132&gt;'Raw Data'!L2132, 'Raw Data'!K2132-'Raw Data'!L2132&gt;3), 'Raw Data'!I2132, 0)</f>
        <v>0</v>
      </c>
      <c r="C2138">
        <f>IF(AND('Raw Data'!F2132&lt;'Raw Data'!C2132, 'Raw Data'!L2132&gt;'Raw Data'!K2132, 'Raw Data'!L2132-'Raw Data'!K2132&lt;4), 'Raw Data'!H2132, 0)</f>
        <v>0</v>
      </c>
      <c r="D2138">
        <f>IF(AND('Raw Data'!C2132&lt;'Raw Data'!F2132, 'Raw Data'!K2132&gt;'Raw Data'!L2132, 'Raw Data'!K2132-'Raw Data'!L2132&lt;4), 'Raw Data'!G2132, 0)</f>
        <v>0</v>
      </c>
      <c r="E2138">
        <f>IF(ISBLANK('Raw Data'!J2132), 0, IF(AND(4=MATCH(LARGE('Raw Data'!G2132:J2132, 4), 'Raw Data'!G2132:J2132, 0), 'Raw Data'!L2132-'Raw Data'!K2132&gt;3), 'Raw Data'!J2132, 0))</f>
        <v>0</v>
      </c>
      <c r="F2138">
        <f>IF(ISBLANK('Raw Data'!J2132), 0, IF(AND(3=MATCH(LARGE('Raw Data'!G2132:J2132, 4), 'Raw Data'!G2132:J2132, 0), 'Raw Data'!K2132-'Raw Data'!L2132&gt;3), 'Raw Data'!I2132, 0))</f>
        <v>0</v>
      </c>
      <c r="G2138">
        <f>IF(ISBLANK('Raw Data'!J2132), 0, IF(AND(2=MATCH(LARGE('Raw Data'!G2132:J2132, 4), 'Raw Data'!G2132:J2132, 0), AND('Raw Data'!L2132-'Raw Data'!K2132&lt;4, 'Raw Data'!L2132-'Raw Data'!K2132&gt;0)), 'Raw Data'!H2132, 0))</f>
        <v>0</v>
      </c>
      <c r="H2138">
        <f>IF(ISBLANK('Raw Data'!J2132), 0, IF(AND(1=MATCH(LARGE('Raw Data'!G2132:J2132, 4), 'Raw Data'!G2132:J2132, 0), AND('Raw Data'!K2132-'Raw Data'!L2132&lt;4, 'Raw Data'!K2132-'Raw Data'!L2132&gt;0)), 'Raw Data'!G2132, 0))</f>
        <v>0</v>
      </c>
      <c r="I2138">
        <f>IF(ISBLANK('Raw Data'!J2132), 0, IF(AND(4=MATCH(LARGE('Raw Data'!G2132:J2132, 3), 'Raw Data'!G2132:J2132, 0), 'Raw Data'!L2132-'Raw Data'!K2132&gt;3), 'Raw Data'!J2132, 0))</f>
        <v>0</v>
      </c>
      <c r="J2138">
        <f>IF(ISBLANK('Raw Data'!J2132), 0, IF(AND(3=MATCH(LARGE('Raw Data'!G2132:J2132, 3), 'Raw Data'!G2132:J2132, 0), 'Raw Data'!K2132-'Raw Data'!L2132&gt;3), 'Raw Data'!I2132, 0))</f>
        <v>0</v>
      </c>
      <c r="K2138">
        <f>IF(ISBLANK('Raw Data'!J2132), 0, IF(AND(2=MATCH(LARGE('Raw Data'!G2132:J2132, 3), 'Raw Data'!G2132:J2132, 0), AND('Raw Data'!L2132-'Raw Data'!K2132&lt;4, 'Raw Data'!L2132-'Raw Data'!K2132&gt;0)), 'Raw Data'!H2132, 0))</f>
        <v>0</v>
      </c>
      <c r="L2138">
        <f>IF(ISBLANK('Raw Data'!J2132), 0, IF(AND(1=MATCH(LARGE('Raw Data'!G2132:J2132, 3), 'Raw Data'!G2132:J2132, 0), AND('Raw Data'!K2132-'Raw Data'!L2132&lt;4, 'Raw Data'!K2132-'Raw Data'!L2132&gt;0)), 'Raw Data'!G2132, 0))</f>
        <v>0</v>
      </c>
      <c r="M2138">
        <f>IF(ISBLANK('Raw Data'!J2132), 0, IF(AND(4=MATCH(LARGE('Raw Data'!G2132:J2132, 2), 'Raw Data'!G2132:J2132, 0), 'Raw Data'!L2132-'Raw Data'!K2132&gt;3), 'Raw Data'!J2132, 0))</f>
        <v>0</v>
      </c>
      <c r="N2138">
        <f>IF(ISBLANK('Raw Data'!J2132), 0, IF(AND(3=MATCH(LARGE('Raw Data'!G2132:J2132, 2), 'Raw Data'!G2132:J2132, 0), 'Raw Data'!K2132-'Raw Data'!L2132&gt;3), 'Raw Data'!I2132, 0))</f>
        <v>0</v>
      </c>
      <c r="O2138">
        <f>IF(ISBLANK('Raw Data'!J2132), 0, IF(AND(2=MATCH(LARGE('Raw Data'!G2132:J2132, 2), 'Raw Data'!G2132:J2132, 0), AND('Raw Data'!L2132-'Raw Data'!K2132&lt;4, 'Raw Data'!L2132-'Raw Data'!K2132&gt;0)), 'Raw Data'!H2132, 0))</f>
        <v>0</v>
      </c>
      <c r="P2138">
        <f>IF(ISBLANK('Raw Data'!J2132), 0, IF(AND(1=MATCH(LARGE('Raw Data'!G2132:J2132, 2), 'Raw Data'!G2132:J2132, 0), AND('Raw Data'!K2132-'Raw Data'!L2132&lt;4, 'Raw Data'!K2132-'Raw Data'!L2132&gt;0)), 'Raw Data'!G2132, 0))</f>
        <v>0</v>
      </c>
      <c r="Q2138">
        <f>IF(ISBLANK('Raw Data'!J2132), 0, IF(AND(4=MATCH(LARGE('Raw Data'!G2132:J2132, 1), 'Raw Data'!G2132:J2132, 0), 'Raw Data'!L2132-'Raw Data'!K2132&gt;3), 'Raw Data'!J2132, 0))</f>
        <v>0</v>
      </c>
      <c r="R2138">
        <f>IF(ISBLANK('Raw Data'!J2132), 0, IF(AND(3=MATCH(LARGE('Raw Data'!G2132:J2132, 1), 'Raw Data'!G2132:J2132, 0), 'Raw Data'!K2132-'Raw Data'!L2132&gt;3), 'Raw Data'!I2132, 0))</f>
        <v>0</v>
      </c>
      <c r="S2138">
        <f>IF(AND('Raw Data'!L2132-'Raw Data'!K2132&gt;4, 'Raw Data'!F2132&lt;'Raw Data'!C2132), 'Raw Data'!J2132, 0)</f>
        <v>0</v>
      </c>
      <c r="T2138">
        <f>IF(AND('Raw Data'!K2132-'Raw Data'!L2132&gt;4, 'Raw Data'!F2132&gt;'Raw Data'!C2132), 'Raw Data'!I2132, 0)</f>
        <v>0</v>
      </c>
      <c r="U2138">
        <f>IF(AND('Raw Data'!L2132-'Raw Data'!K2132&lt;3, 'Raw Data'!L2132&gt;'Raw Data'!K2132, 'Raw Data'!F2132&lt;'Raw Data'!C2132), 'Raw Data'!H2132, 0)</f>
        <v>0</v>
      </c>
      <c r="V2138">
        <f>IF(AND('Raw Data'!L2132-'Raw Data'!K2132&lt;3, 'Raw Data'!L2132&gt;'Raw Data'!K2132, 'Raw Data'!F2132&gt;'Raw Data'!C2132), 'Raw Data'!G2132, 0)</f>
        <v>0</v>
      </c>
    </row>
    <row r="2139" spans="1:22" x14ac:dyDescent="0.3">
      <c r="A2139">
        <f>IF(AND('Raw Data'!F2133&lt;'Raw Data'!C2133, 'Raw Data'!L2133&gt;'Raw Data'!K2133, 'Raw Data'!L2133-'Raw Data'!K2133&gt;3), 'Raw Data'!J2133, 0)</f>
        <v>0</v>
      </c>
      <c r="B2139">
        <f>IF(AND('Raw Data'!C2133&lt;'Raw Data'!F2133, 'Raw Data'!K2133&gt;'Raw Data'!L2133, 'Raw Data'!K2133-'Raw Data'!L2133&gt;3), 'Raw Data'!I2133, 0)</f>
        <v>0</v>
      </c>
      <c r="C2139">
        <f>IF(AND('Raw Data'!F2133&lt;'Raw Data'!C2133, 'Raw Data'!L2133&gt;'Raw Data'!K2133, 'Raw Data'!L2133-'Raw Data'!K2133&lt;4), 'Raw Data'!H2133, 0)</f>
        <v>0</v>
      </c>
      <c r="D2139">
        <f>IF(AND('Raw Data'!C2133&lt;'Raw Data'!F2133, 'Raw Data'!K2133&gt;'Raw Data'!L2133, 'Raw Data'!K2133-'Raw Data'!L2133&lt;4), 'Raw Data'!G2133, 0)</f>
        <v>0</v>
      </c>
      <c r="E2139">
        <f>IF(ISBLANK('Raw Data'!J2133), 0, IF(AND(4=MATCH(LARGE('Raw Data'!G2133:J2133, 4), 'Raw Data'!G2133:J2133, 0), 'Raw Data'!L2133-'Raw Data'!K2133&gt;3), 'Raw Data'!J2133, 0))</f>
        <v>0</v>
      </c>
      <c r="F2139">
        <f>IF(ISBLANK('Raw Data'!J2133), 0, IF(AND(3=MATCH(LARGE('Raw Data'!G2133:J2133, 4), 'Raw Data'!G2133:J2133, 0), 'Raw Data'!K2133-'Raw Data'!L2133&gt;3), 'Raw Data'!I2133, 0))</f>
        <v>0</v>
      </c>
      <c r="G2139">
        <f>IF(ISBLANK('Raw Data'!J2133), 0, IF(AND(2=MATCH(LARGE('Raw Data'!G2133:J2133, 4), 'Raw Data'!G2133:J2133, 0), AND('Raw Data'!L2133-'Raw Data'!K2133&lt;4, 'Raw Data'!L2133-'Raw Data'!K2133&gt;0)), 'Raw Data'!H2133, 0))</f>
        <v>0</v>
      </c>
      <c r="H2139">
        <f>IF(ISBLANK('Raw Data'!J2133), 0, IF(AND(1=MATCH(LARGE('Raw Data'!G2133:J2133, 4), 'Raw Data'!G2133:J2133, 0), AND('Raw Data'!K2133-'Raw Data'!L2133&lt;4, 'Raw Data'!K2133-'Raw Data'!L2133&gt;0)), 'Raw Data'!G2133, 0))</f>
        <v>0</v>
      </c>
      <c r="I2139">
        <f>IF(ISBLANK('Raw Data'!J2133), 0, IF(AND(4=MATCH(LARGE('Raw Data'!G2133:J2133, 3), 'Raw Data'!G2133:J2133, 0), 'Raw Data'!L2133-'Raw Data'!K2133&gt;3), 'Raw Data'!J2133, 0))</f>
        <v>0</v>
      </c>
      <c r="J2139">
        <f>IF(ISBLANK('Raw Data'!J2133), 0, IF(AND(3=MATCH(LARGE('Raw Data'!G2133:J2133, 3), 'Raw Data'!G2133:J2133, 0), 'Raw Data'!K2133-'Raw Data'!L2133&gt;3), 'Raw Data'!I2133, 0))</f>
        <v>0</v>
      </c>
      <c r="K2139">
        <f>IF(ISBLANK('Raw Data'!J2133), 0, IF(AND(2=MATCH(LARGE('Raw Data'!G2133:J2133, 3), 'Raw Data'!G2133:J2133, 0), AND('Raw Data'!L2133-'Raw Data'!K2133&lt;4, 'Raw Data'!L2133-'Raw Data'!K2133&gt;0)), 'Raw Data'!H2133, 0))</f>
        <v>0</v>
      </c>
      <c r="L2139">
        <f>IF(ISBLANK('Raw Data'!J2133), 0, IF(AND(1=MATCH(LARGE('Raw Data'!G2133:J2133, 3), 'Raw Data'!G2133:J2133, 0), AND('Raw Data'!K2133-'Raw Data'!L2133&lt;4, 'Raw Data'!K2133-'Raw Data'!L2133&gt;0)), 'Raw Data'!G2133, 0))</f>
        <v>0</v>
      </c>
      <c r="M2139">
        <f>IF(ISBLANK('Raw Data'!J2133), 0, IF(AND(4=MATCH(LARGE('Raw Data'!G2133:J2133, 2), 'Raw Data'!G2133:J2133, 0), 'Raw Data'!L2133-'Raw Data'!K2133&gt;3), 'Raw Data'!J2133, 0))</f>
        <v>0</v>
      </c>
      <c r="N2139">
        <f>IF(ISBLANK('Raw Data'!J2133), 0, IF(AND(3=MATCH(LARGE('Raw Data'!G2133:J2133, 2), 'Raw Data'!G2133:J2133, 0), 'Raw Data'!K2133-'Raw Data'!L2133&gt;3), 'Raw Data'!I2133, 0))</f>
        <v>0</v>
      </c>
      <c r="O2139">
        <f>IF(ISBLANK('Raw Data'!J2133), 0, IF(AND(2=MATCH(LARGE('Raw Data'!G2133:J2133, 2), 'Raw Data'!G2133:J2133, 0), AND('Raw Data'!L2133-'Raw Data'!K2133&lt;4, 'Raw Data'!L2133-'Raw Data'!K2133&gt;0)), 'Raw Data'!H2133, 0))</f>
        <v>0</v>
      </c>
      <c r="P2139">
        <f>IF(ISBLANK('Raw Data'!J2133), 0, IF(AND(1=MATCH(LARGE('Raw Data'!G2133:J2133, 2), 'Raw Data'!G2133:J2133, 0), AND('Raw Data'!K2133-'Raw Data'!L2133&lt;4, 'Raw Data'!K2133-'Raw Data'!L2133&gt;0)), 'Raw Data'!G2133, 0))</f>
        <v>0</v>
      </c>
      <c r="Q2139">
        <f>IF(ISBLANK('Raw Data'!J2133), 0, IF(AND(4=MATCH(LARGE('Raw Data'!G2133:J2133, 1), 'Raw Data'!G2133:J2133, 0), 'Raw Data'!L2133-'Raw Data'!K2133&gt;3), 'Raw Data'!J2133, 0))</f>
        <v>0</v>
      </c>
      <c r="R2139">
        <f>IF(ISBLANK('Raw Data'!J2133), 0, IF(AND(3=MATCH(LARGE('Raw Data'!G2133:J2133, 1), 'Raw Data'!G2133:J2133, 0), 'Raw Data'!K2133-'Raw Data'!L2133&gt;3), 'Raw Data'!I2133, 0))</f>
        <v>0</v>
      </c>
      <c r="S2139">
        <f>IF(AND('Raw Data'!L2133-'Raw Data'!K2133&gt;4, 'Raw Data'!F2133&lt;'Raw Data'!C2133), 'Raw Data'!J2133, 0)</f>
        <v>0</v>
      </c>
      <c r="T2139">
        <f>IF(AND('Raw Data'!K2133-'Raw Data'!L2133&gt;4, 'Raw Data'!F2133&gt;'Raw Data'!C2133), 'Raw Data'!I2133, 0)</f>
        <v>0</v>
      </c>
      <c r="U2139">
        <f>IF(AND('Raw Data'!L2133-'Raw Data'!K2133&lt;3, 'Raw Data'!L2133&gt;'Raw Data'!K2133, 'Raw Data'!F2133&lt;'Raw Data'!C2133), 'Raw Data'!H2133, 0)</f>
        <v>0</v>
      </c>
      <c r="V2139">
        <f>IF(AND('Raw Data'!L2133-'Raw Data'!K2133&lt;3, 'Raw Data'!L2133&gt;'Raw Data'!K2133, 'Raw Data'!F2133&gt;'Raw Data'!C2133), 'Raw Data'!G2133, 0)</f>
        <v>0</v>
      </c>
    </row>
    <row r="2140" spans="1:22" x14ac:dyDescent="0.3">
      <c r="A2140">
        <f>IF(AND('Raw Data'!F2134&lt;'Raw Data'!C2134, 'Raw Data'!L2134&gt;'Raw Data'!K2134, 'Raw Data'!L2134-'Raw Data'!K2134&gt;3), 'Raw Data'!J2134, 0)</f>
        <v>0</v>
      </c>
      <c r="B2140">
        <f>IF(AND('Raw Data'!C2134&lt;'Raw Data'!F2134, 'Raw Data'!K2134&gt;'Raw Data'!L2134, 'Raw Data'!K2134-'Raw Data'!L2134&gt;3), 'Raw Data'!I2134, 0)</f>
        <v>0</v>
      </c>
      <c r="C2140">
        <f>IF(AND('Raw Data'!F2134&lt;'Raw Data'!C2134, 'Raw Data'!L2134&gt;'Raw Data'!K2134, 'Raw Data'!L2134-'Raw Data'!K2134&lt;4), 'Raw Data'!H2134, 0)</f>
        <v>0</v>
      </c>
      <c r="D2140">
        <f>IF(AND('Raw Data'!C2134&lt;'Raw Data'!F2134, 'Raw Data'!K2134&gt;'Raw Data'!L2134, 'Raw Data'!K2134-'Raw Data'!L2134&lt;4), 'Raw Data'!G2134, 0)</f>
        <v>0</v>
      </c>
      <c r="E2140">
        <f>IF(ISBLANK('Raw Data'!J2134), 0, IF(AND(4=MATCH(LARGE('Raw Data'!G2134:J2134, 4), 'Raw Data'!G2134:J2134, 0), 'Raw Data'!L2134-'Raw Data'!K2134&gt;3), 'Raw Data'!J2134, 0))</f>
        <v>0</v>
      </c>
      <c r="F2140">
        <f>IF(ISBLANK('Raw Data'!J2134), 0, IF(AND(3=MATCH(LARGE('Raw Data'!G2134:J2134, 4), 'Raw Data'!G2134:J2134, 0), 'Raw Data'!K2134-'Raw Data'!L2134&gt;3), 'Raw Data'!I2134, 0))</f>
        <v>0</v>
      </c>
      <c r="G2140">
        <f>IF(ISBLANK('Raw Data'!J2134), 0, IF(AND(2=MATCH(LARGE('Raw Data'!G2134:J2134, 4), 'Raw Data'!G2134:J2134, 0), AND('Raw Data'!L2134-'Raw Data'!K2134&lt;4, 'Raw Data'!L2134-'Raw Data'!K2134&gt;0)), 'Raw Data'!H2134, 0))</f>
        <v>0</v>
      </c>
      <c r="H2140">
        <f>IF(ISBLANK('Raw Data'!J2134), 0, IF(AND(1=MATCH(LARGE('Raw Data'!G2134:J2134, 4), 'Raw Data'!G2134:J2134, 0), AND('Raw Data'!K2134-'Raw Data'!L2134&lt;4, 'Raw Data'!K2134-'Raw Data'!L2134&gt;0)), 'Raw Data'!G2134, 0))</f>
        <v>0</v>
      </c>
      <c r="I2140">
        <f>IF(ISBLANK('Raw Data'!J2134), 0, IF(AND(4=MATCH(LARGE('Raw Data'!G2134:J2134, 3), 'Raw Data'!G2134:J2134, 0), 'Raw Data'!L2134-'Raw Data'!K2134&gt;3), 'Raw Data'!J2134, 0))</f>
        <v>0</v>
      </c>
      <c r="J2140">
        <f>IF(ISBLANK('Raw Data'!J2134), 0, IF(AND(3=MATCH(LARGE('Raw Data'!G2134:J2134, 3), 'Raw Data'!G2134:J2134, 0), 'Raw Data'!K2134-'Raw Data'!L2134&gt;3), 'Raw Data'!I2134, 0))</f>
        <v>0</v>
      </c>
      <c r="K2140">
        <f>IF(ISBLANK('Raw Data'!J2134), 0, IF(AND(2=MATCH(LARGE('Raw Data'!G2134:J2134, 3), 'Raw Data'!G2134:J2134, 0), AND('Raw Data'!L2134-'Raw Data'!K2134&lt;4, 'Raw Data'!L2134-'Raw Data'!K2134&gt;0)), 'Raw Data'!H2134, 0))</f>
        <v>0</v>
      </c>
      <c r="L2140">
        <f>IF(ISBLANK('Raw Data'!J2134), 0, IF(AND(1=MATCH(LARGE('Raw Data'!G2134:J2134, 3), 'Raw Data'!G2134:J2134, 0), AND('Raw Data'!K2134-'Raw Data'!L2134&lt;4, 'Raw Data'!K2134-'Raw Data'!L2134&gt;0)), 'Raw Data'!G2134, 0))</f>
        <v>0</v>
      </c>
      <c r="M2140">
        <f>IF(ISBLANK('Raw Data'!J2134), 0, IF(AND(4=MATCH(LARGE('Raw Data'!G2134:J2134, 2), 'Raw Data'!G2134:J2134, 0), 'Raw Data'!L2134-'Raw Data'!K2134&gt;3), 'Raw Data'!J2134, 0))</f>
        <v>0</v>
      </c>
      <c r="N2140">
        <f>IF(ISBLANK('Raw Data'!J2134), 0, IF(AND(3=MATCH(LARGE('Raw Data'!G2134:J2134, 2), 'Raw Data'!G2134:J2134, 0), 'Raw Data'!K2134-'Raw Data'!L2134&gt;3), 'Raw Data'!I2134, 0))</f>
        <v>0</v>
      </c>
      <c r="O2140">
        <f>IF(ISBLANK('Raw Data'!J2134), 0, IF(AND(2=MATCH(LARGE('Raw Data'!G2134:J2134, 2), 'Raw Data'!G2134:J2134, 0), AND('Raw Data'!L2134-'Raw Data'!K2134&lt;4, 'Raw Data'!L2134-'Raw Data'!K2134&gt;0)), 'Raw Data'!H2134, 0))</f>
        <v>0</v>
      </c>
      <c r="P2140">
        <f>IF(ISBLANK('Raw Data'!J2134), 0, IF(AND(1=MATCH(LARGE('Raw Data'!G2134:J2134, 2), 'Raw Data'!G2134:J2134, 0), AND('Raw Data'!K2134-'Raw Data'!L2134&lt;4, 'Raw Data'!K2134-'Raw Data'!L2134&gt;0)), 'Raw Data'!G2134, 0))</f>
        <v>0</v>
      </c>
      <c r="Q2140">
        <f>IF(ISBLANK('Raw Data'!J2134), 0, IF(AND(4=MATCH(LARGE('Raw Data'!G2134:J2134, 1), 'Raw Data'!G2134:J2134, 0), 'Raw Data'!L2134-'Raw Data'!K2134&gt;3), 'Raw Data'!J2134, 0))</f>
        <v>0</v>
      </c>
      <c r="R2140">
        <f>IF(ISBLANK('Raw Data'!J2134), 0, IF(AND(3=MATCH(LARGE('Raw Data'!G2134:J2134, 1), 'Raw Data'!G2134:J2134, 0), 'Raw Data'!K2134-'Raw Data'!L2134&gt;3), 'Raw Data'!I2134, 0))</f>
        <v>0</v>
      </c>
      <c r="S2140">
        <f>IF(AND('Raw Data'!L2134-'Raw Data'!K2134&gt;4, 'Raw Data'!F2134&lt;'Raw Data'!C2134), 'Raw Data'!J2134, 0)</f>
        <v>0</v>
      </c>
      <c r="T2140">
        <f>IF(AND('Raw Data'!K2134-'Raw Data'!L2134&gt;4, 'Raw Data'!F2134&gt;'Raw Data'!C2134), 'Raw Data'!I2134, 0)</f>
        <v>0</v>
      </c>
      <c r="U2140">
        <f>IF(AND('Raw Data'!L2134-'Raw Data'!K2134&lt;3, 'Raw Data'!L2134&gt;'Raw Data'!K2134, 'Raw Data'!F2134&lt;'Raw Data'!C2134), 'Raw Data'!H2134, 0)</f>
        <v>0</v>
      </c>
      <c r="V2140">
        <f>IF(AND('Raw Data'!L2134-'Raw Data'!K2134&lt;3, 'Raw Data'!L2134&gt;'Raw Data'!K2134, 'Raw Data'!F2134&gt;'Raw Data'!C2134), 'Raw Data'!G2134, 0)</f>
        <v>0</v>
      </c>
    </row>
    <row r="2141" spans="1:22" x14ac:dyDescent="0.3">
      <c r="A2141">
        <f>IF(AND('Raw Data'!F2135&lt;'Raw Data'!C2135, 'Raw Data'!L2135&gt;'Raw Data'!K2135, 'Raw Data'!L2135-'Raw Data'!K2135&gt;3), 'Raw Data'!J2135, 0)</f>
        <v>0</v>
      </c>
      <c r="B2141">
        <f>IF(AND('Raw Data'!C2135&lt;'Raw Data'!F2135, 'Raw Data'!K2135&gt;'Raw Data'!L2135, 'Raw Data'!K2135-'Raw Data'!L2135&gt;3), 'Raw Data'!I2135, 0)</f>
        <v>0</v>
      </c>
      <c r="C2141">
        <f>IF(AND('Raw Data'!F2135&lt;'Raw Data'!C2135, 'Raw Data'!L2135&gt;'Raw Data'!K2135, 'Raw Data'!L2135-'Raw Data'!K2135&lt;4), 'Raw Data'!H2135, 0)</f>
        <v>0</v>
      </c>
      <c r="D2141">
        <f>IF(AND('Raw Data'!C2135&lt;'Raw Data'!F2135, 'Raw Data'!K2135&gt;'Raw Data'!L2135, 'Raw Data'!K2135-'Raw Data'!L2135&lt;4), 'Raw Data'!G2135, 0)</f>
        <v>0</v>
      </c>
      <c r="E2141">
        <f>IF(ISBLANK('Raw Data'!J2135), 0, IF(AND(4=MATCH(LARGE('Raw Data'!G2135:J2135, 4), 'Raw Data'!G2135:J2135, 0), 'Raw Data'!L2135-'Raw Data'!K2135&gt;3), 'Raw Data'!J2135, 0))</f>
        <v>0</v>
      </c>
      <c r="F2141">
        <f>IF(ISBLANK('Raw Data'!J2135), 0, IF(AND(3=MATCH(LARGE('Raw Data'!G2135:J2135, 4), 'Raw Data'!G2135:J2135, 0), 'Raw Data'!K2135-'Raw Data'!L2135&gt;3), 'Raw Data'!I2135, 0))</f>
        <v>0</v>
      </c>
      <c r="G2141">
        <f>IF(ISBLANK('Raw Data'!J2135), 0, IF(AND(2=MATCH(LARGE('Raw Data'!G2135:J2135, 4), 'Raw Data'!G2135:J2135, 0), AND('Raw Data'!L2135-'Raw Data'!K2135&lt;4, 'Raw Data'!L2135-'Raw Data'!K2135&gt;0)), 'Raw Data'!H2135, 0))</f>
        <v>0</v>
      </c>
      <c r="H2141">
        <f>IF(ISBLANK('Raw Data'!J2135), 0, IF(AND(1=MATCH(LARGE('Raw Data'!G2135:J2135, 4), 'Raw Data'!G2135:J2135, 0), AND('Raw Data'!K2135-'Raw Data'!L2135&lt;4, 'Raw Data'!K2135-'Raw Data'!L2135&gt;0)), 'Raw Data'!G2135, 0))</f>
        <v>0</v>
      </c>
      <c r="I2141">
        <f>IF(ISBLANK('Raw Data'!J2135), 0, IF(AND(4=MATCH(LARGE('Raw Data'!G2135:J2135, 3), 'Raw Data'!G2135:J2135, 0), 'Raw Data'!L2135-'Raw Data'!K2135&gt;3), 'Raw Data'!J2135, 0))</f>
        <v>0</v>
      </c>
      <c r="J2141">
        <f>IF(ISBLANK('Raw Data'!J2135), 0, IF(AND(3=MATCH(LARGE('Raw Data'!G2135:J2135, 3), 'Raw Data'!G2135:J2135, 0), 'Raw Data'!K2135-'Raw Data'!L2135&gt;3), 'Raw Data'!I2135, 0))</f>
        <v>0</v>
      </c>
      <c r="K2141">
        <f>IF(ISBLANK('Raw Data'!J2135), 0, IF(AND(2=MATCH(LARGE('Raw Data'!G2135:J2135, 3), 'Raw Data'!G2135:J2135, 0), AND('Raw Data'!L2135-'Raw Data'!K2135&lt;4, 'Raw Data'!L2135-'Raw Data'!K2135&gt;0)), 'Raw Data'!H2135, 0))</f>
        <v>0</v>
      </c>
      <c r="L2141">
        <f>IF(ISBLANK('Raw Data'!J2135), 0, IF(AND(1=MATCH(LARGE('Raw Data'!G2135:J2135, 3), 'Raw Data'!G2135:J2135, 0), AND('Raw Data'!K2135-'Raw Data'!L2135&lt;4, 'Raw Data'!K2135-'Raw Data'!L2135&gt;0)), 'Raw Data'!G2135, 0))</f>
        <v>0</v>
      </c>
      <c r="M2141">
        <f>IF(ISBLANK('Raw Data'!J2135), 0, IF(AND(4=MATCH(LARGE('Raw Data'!G2135:J2135, 2), 'Raw Data'!G2135:J2135, 0), 'Raw Data'!L2135-'Raw Data'!K2135&gt;3), 'Raw Data'!J2135, 0))</f>
        <v>0</v>
      </c>
      <c r="N2141">
        <f>IF(ISBLANK('Raw Data'!J2135), 0, IF(AND(3=MATCH(LARGE('Raw Data'!G2135:J2135, 2), 'Raw Data'!G2135:J2135, 0), 'Raw Data'!K2135-'Raw Data'!L2135&gt;3), 'Raw Data'!I2135, 0))</f>
        <v>0</v>
      </c>
      <c r="O2141">
        <f>IF(ISBLANK('Raw Data'!J2135), 0, IF(AND(2=MATCH(LARGE('Raw Data'!G2135:J2135, 2), 'Raw Data'!G2135:J2135, 0), AND('Raw Data'!L2135-'Raw Data'!K2135&lt;4, 'Raw Data'!L2135-'Raw Data'!K2135&gt;0)), 'Raw Data'!H2135, 0))</f>
        <v>0</v>
      </c>
      <c r="P2141">
        <f>IF(ISBLANK('Raw Data'!J2135), 0, IF(AND(1=MATCH(LARGE('Raw Data'!G2135:J2135, 2), 'Raw Data'!G2135:J2135, 0), AND('Raw Data'!K2135-'Raw Data'!L2135&lt;4, 'Raw Data'!K2135-'Raw Data'!L2135&gt;0)), 'Raw Data'!G2135, 0))</f>
        <v>0</v>
      </c>
      <c r="Q2141">
        <f>IF(ISBLANK('Raw Data'!J2135), 0, IF(AND(4=MATCH(LARGE('Raw Data'!G2135:J2135, 1), 'Raw Data'!G2135:J2135, 0), 'Raw Data'!L2135-'Raw Data'!K2135&gt;3), 'Raw Data'!J2135, 0))</f>
        <v>0</v>
      </c>
      <c r="R2141">
        <f>IF(ISBLANK('Raw Data'!J2135), 0, IF(AND(3=MATCH(LARGE('Raw Data'!G2135:J2135, 1), 'Raw Data'!G2135:J2135, 0), 'Raw Data'!K2135-'Raw Data'!L2135&gt;3), 'Raw Data'!I2135, 0))</f>
        <v>0</v>
      </c>
      <c r="S2141">
        <f>IF(AND('Raw Data'!L2135-'Raw Data'!K2135&gt;4, 'Raw Data'!F2135&lt;'Raw Data'!C2135), 'Raw Data'!J2135, 0)</f>
        <v>0</v>
      </c>
      <c r="T2141">
        <f>IF(AND('Raw Data'!K2135-'Raw Data'!L2135&gt;4, 'Raw Data'!F2135&gt;'Raw Data'!C2135), 'Raw Data'!I2135, 0)</f>
        <v>0</v>
      </c>
      <c r="U2141">
        <f>IF(AND('Raw Data'!L2135-'Raw Data'!K2135&lt;3, 'Raw Data'!L2135&gt;'Raw Data'!K2135, 'Raw Data'!F2135&lt;'Raw Data'!C2135), 'Raw Data'!H2135, 0)</f>
        <v>0</v>
      </c>
      <c r="V2141">
        <f>IF(AND('Raw Data'!L2135-'Raw Data'!K2135&lt;3, 'Raw Data'!L2135&gt;'Raw Data'!K2135, 'Raw Data'!F2135&gt;'Raw Data'!C2135), 'Raw Data'!G2135, 0)</f>
        <v>0</v>
      </c>
    </row>
    <row r="2142" spans="1:22" x14ac:dyDescent="0.3">
      <c r="A2142">
        <f>IF(AND('Raw Data'!F2136&lt;'Raw Data'!C2136, 'Raw Data'!L2136&gt;'Raw Data'!K2136, 'Raw Data'!L2136-'Raw Data'!K2136&gt;3), 'Raw Data'!J2136, 0)</f>
        <v>0</v>
      </c>
      <c r="B2142">
        <f>IF(AND('Raw Data'!C2136&lt;'Raw Data'!F2136, 'Raw Data'!K2136&gt;'Raw Data'!L2136, 'Raw Data'!K2136-'Raw Data'!L2136&gt;3), 'Raw Data'!I2136, 0)</f>
        <v>0</v>
      </c>
      <c r="C2142">
        <f>IF(AND('Raw Data'!F2136&lt;'Raw Data'!C2136, 'Raw Data'!L2136&gt;'Raw Data'!K2136, 'Raw Data'!L2136-'Raw Data'!K2136&lt;4), 'Raw Data'!H2136, 0)</f>
        <v>0</v>
      </c>
      <c r="D2142">
        <f>IF(AND('Raw Data'!C2136&lt;'Raw Data'!F2136, 'Raw Data'!K2136&gt;'Raw Data'!L2136, 'Raw Data'!K2136-'Raw Data'!L2136&lt;4), 'Raw Data'!G2136, 0)</f>
        <v>0</v>
      </c>
      <c r="E2142">
        <f>IF(ISBLANK('Raw Data'!J2136), 0, IF(AND(4=MATCH(LARGE('Raw Data'!G2136:J2136, 4), 'Raw Data'!G2136:J2136, 0), 'Raw Data'!L2136-'Raw Data'!K2136&gt;3), 'Raw Data'!J2136, 0))</f>
        <v>0</v>
      </c>
      <c r="F2142">
        <f>IF(ISBLANK('Raw Data'!J2136), 0, IF(AND(3=MATCH(LARGE('Raw Data'!G2136:J2136, 4), 'Raw Data'!G2136:J2136, 0), 'Raw Data'!K2136-'Raw Data'!L2136&gt;3), 'Raw Data'!I2136, 0))</f>
        <v>0</v>
      </c>
      <c r="G2142">
        <f>IF(ISBLANK('Raw Data'!J2136), 0, IF(AND(2=MATCH(LARGE('Raw Data'!G2136:J2136, 4), 'Raw Data'!G2136:J2136, 0), AND('Raw Data'!L2136-'Raw Data'!K2136&lt;4, 'Raw Data'!L2136-'Raw Data'!K2136&gt;0)), 'Raw Data'!H2136, 0))</f>
        <v>0</v>
      </c>
      <c r="H2142">
        <f>IF(ISBLANK('Raw Data'!J2136), 0, IF(AND(1=MATCH(LARGE('Raw Data'!G2136:J2136, 4), 'Raw Data'!G2136:J2136, 0), AND('Raw Data'!K2136-'Raw Data'!L2136&lt;4, 'Raw Data'!K2136-'Raw Data'!L2136&gt;0)), 'Raw Data'!G2136, 0))</f>
        <v>0</v>
      </c>
      <c r="I2142">
        <f>IF(ISBLANK('Raw Data'!J2136), 0, IF(AND(4=MATCH(LARGE('Raw Data'!G2136:J2136, 3), 'Raw Data'!G2136:J2136, 0), 'Raw Data'!L2136-'Raw Data'!K2136&gt;3), 'Raw Data'!J2136, 0))</f>
        <v>0</v>
      </c>
      <c r="J2142">
        <f>IF(ISBLANK('Raw Data'!J2136), 0, IF(AND(3=MATCH(LARGE('Raw Data'!G2136:J2136, 3), 'Raw Data'!G2136:J2136, 0), 'Raw Data'!K2136-'Raw Data'!L2136&gt;3), 'Raw Data'!I2136, 0))</f>
        <v>0</v>
      </c>
      <c r="K2142">
        <f>IF(ISBLANK('Raw Data'!J2136), 0, IF(AND(2=MATCH(LARGE('Raw Data'!G2136:J2136, 3), 'Raw Data'!G2136:J2136, 0), AND('Raw Data'!L2136-'Raw Data'!K2136&lt;4, 'Raw Data'!L2136-'Raw Data'!K2136&gt;0)), 'Raw Data'!H2136, 0))</f>
        <v>0</v>
      </c>
      <c r="L2142">
        <f>IF(ISBLANK('Raw Data'!J2136), 0, IF(AND(1=MATCH(LARGE('Raw Data'!G2136:J2136, 3), 'Raw Data'!G2136:J2136, 0), AND('Raw Data'!K2136-'Raw Data'!L2136&lt;4, 'Raw Data'!K2136-'Raw Data'!L2136&gt;0)), 'Raw Data'!G2136, 0))</f>
        <v>0</v>
      </c>
      <c r="M2142">
        <f>IF(ISBLANK('Raw Data'!J2136), 0, IF(AND(4=MATCH(LARGE('Raw Data'!G2136:J2136, 2), 'Raw Data'!G2136:J2136, 0), 'Raw Data'!L2136-'Raw Data'!K2136&gt;3), 'Raw Data'!J2136, 0))</f>
        <v>0</v>
      </c>
      <c r="N2142">
        <f>IF(ISBLANK('Raw Data'!J2136), 0, IF(AND(3=MATCH(LARGE('Raw Data'!G2136:J2136, 2), 'Raw Data'!G2136:J2136, 0), 'Raw Data'!K2136-'Raw Data'!L2136&gt;3), 'Raw Data'!I2136, 0))</f>
        <v>0</v>
      </c>
      <c r="O2142">
        <f>IF(ISBLANK('Raw Data'!J2136), 0, IF(AND(2=MATCH(LARGE('Raw Data'!G2136:J2136, 2), 'Raw Data'!G2136:J2136, 0), AND('Raw Data'!L2136-'Raw Data'!K2136&lt;4, 'Raw Data'!L2136-'Raw Data'!K2136&gt;0)), 'Raw Data'!H2136, 0))</f>
        <v>0</v>
      </c>
      <c r="P2142">
        <f>IF(ISBLANK('Raw Data'!J2136), 0, IF(AND(1=MATCH(LARGE('Raw Data'!G2136:J2136, 2), 'Raw Data'!G2136:J2136, 0), AND('Raw Data'!K2136-'Raw Data'!L2136&lt;4, 'Raw Data'!K2136-'Raw Data'!L2136&gt;0)), 'Raw Data'!G2136, 0))</f>
        <v>0</v>
      </c>
      <c r="Q2142">
        <f>IF(ISBLANK('Raw Data'!J2136), 0, IF(AND(4=MATCH(LARGE('Raw Data'!G2136:J2136, 1), 'Raw Data'!G2136:J2136, 0), 'Raw Data'!L2136-'Raw Data'!K2136&gt;3), 'Raw Data'!J2136, 0))</f>
        <v>0</v>
      </c>
      <c r="R2142">
        <f>IF(ISBLANK('Raw Data'!J2136), 0, IF(AND(3=MATCH(LARGE('Raw Data'!G2136:J2136, 1), 'Raw Data'!G2136:J2136, 0), 'Raw Data'!K2136-'Raw Data'!L2136&gt;3), 'Raw Data'!I2136, 0))</f>
        <v>0</v>
      </c>
      <c r="S2142">
        <f>IF(AND('Raw Data'!L2136-'Raw Data'!K2136&gt;4, 'Raw Data'!F2136&lt;'Raw Data'!C2136), 'Raw Data'!J2136, 0)</f>
        <v>0</v>
      </c>
      <c r="T2142">
        <f>IF(AND('Raw Data'!K2136-'Raw Data'!L2136&gt;4, 'Raw Data'!F2136&gt;'Raw Data'!C2136), 'Raw Data'!I2136, 0)</f>
        <v>0</v>
      </c>
      <c r="U2142">
        <f>IF(AND('Raw Data'!L2136-'Raw Data'!K2136&lt;3, 'Raw Data'!L2136&gt;'Raw Data'!K2136, 'Raw Data'!F2136&lt;'Raw Data'!C2136), 'Raw Data'!H2136, 0)</f>
        <v>0</v>
      </c>
      <c r="V2142">
        <f>IF(AND('Raw Data'!L2136-'Raw Data'!K2136&lt;3, 'Raw Data'!L2136&gt;'Raw Data'!K2136, 'Raw Data'!F2136&gt;'Raw Data'!C2136), 'Raw Data'!G2136, 0)</f>
        <v>0</v>
      </c>
    </row>
    <row r="2143" spans="1:22" x14ac:dyDescent="0.3">
      <c r="A2143">
        <f>IF(AND('Raw Data'!F2137&lt;'Raw Data'!C2137, 'Raw Data'!L2137&gt;'Raw Data'!K2137, 'Raw Data'!L2137-'Raw Data'!K2137&gt;3), 'Raw Data'!J2137, 0)</f>
        <v>0</v>
      </c>
      <c r="B2143">
        <f>IF(AND('Raw Data'!C2137&lt;'Raw Data'!F2137, 'Raw Data'!K2137&gt;'Raw Data'!L2137, 'Raw Data'!K2137-'Raw Data'!L2137&gt;3), 'Raw Data'!I2137, 0)</f>
        <v>0</v>
      </c>
      <c r="C2143">
        <f>IF(AND('Raw Data'!F2137&lt;'Raw Data'!C2137, 'Raw Data'!L2137&gt;'Raw Data'!K2137, 'Raw Data'!L2137-'Raw Data'!K2137&lt;4), 'Raw Data'!H2137, 0)</f>
        <v>0</v>
      </c>
      <c r="D2143">
        <f>IF(AND('Raw Data'!C2137&lt;'Raw Data'!F2137, 'Raw Data'!K2137&gt;'Raw Data'!L2137, 'Raw Data'!K2137-'Raw Data'!L2137&lt;4), 'Raw Data'!G2137, 0)</f>
        <v>0</v>
      </c>
      <c r="E2143">
        <f>IF(ISBLANK('Raw Data'!J2137), 0, IF(AND(4=MATCH(LARGE('Raw Data'!G2137:J2137, 4), 'Raw Data'!G2137:J2137, 0), 'Raw Data'!L2137-'Raw Data'!K2137&gt;3), 'Raw Data'!J2137, 0))</f>
        <v>0</v>
      </c>
      <c r="F2143">
        <f>IF(ISBLANK('Raw Data'!J2137), 0, IF(AND(3=MATCH(LARGE('Raw Data'!G2137:J2137, 4), 'Raw Data'!G2137:J2137, 0), 'Raw Data'!K2137-'Raw Data'!L2137&gt;3), 'Raw Data'!I2137, 0))</f>
        <v>0</v>
      </c>
      <c r="G2143">
        <f>IF(ISBLANK('Raw Data'!J2137), 0, IF(AND(2=MATCH(LARGE('Raw Data'!G2137:J2137, 4), 'Raw Data'!G2137:J2137, 0), AND('Raw Data'!L2137-'Raw Data'!K2137&lt;4, 'Raw Data'!L2137-'Raw Data'!K2137&gt;0)), 'Raw Data'!H2137, 0))</f>
        <v>0</v>
      </c>
      <c r="H2143">
        <f>IF(ISBLANK('Raw Data'!J2137), 0, IF(AND(1=MATCH(LARGE('Raw Data'!G2137:J2137, 4), 'Raw Data'!G2137:J2137, 0), AND('Raw Data'!K2137-'Raw Data'!L2137&lt;4, 'Raw Data'!K2137-'Raw Data'!L2137&gt;0)), 'Raw Data'!G2137, 0))</f>
        <v>0</v>
      </c>
      <c r="I2143">
        <f>IF(ISBLANK('Raw Data'!J2137), 0, IF(AND(4=MATCH(LARGE('Raw Data'!G2137:J2137, 3), 'Raw Data'!G2137:J2137, 0), 'Raw Data'!L2137-'Raw Data'!K2137&gt;3), 'Raw Data'!J2137, 0))</f>
        <v>0</v>
      </c>
      <c r="J2143">
        <f>IF(ISBLANK('Raw Data'!J2137), 0, IF(AND(3=MATCH(LARGE('Raw Data'!G2137:J2137, 3), 'Raw Data'!G2137:J2137, 0), 'Raw Data'!K2137-'Raw Data'!L2137&gt;3), 'Raw Data'!I2137, 0))</f>
        <v>0</v>
      </c>
      <c r="K2143">
        <f>IF(ISBLANK('Raw Data'!J2137), 0, IF(AND(2=MATCH(LARGE('Raw Data'!G2137:J2137, 3), 'Raw Data'!G2137:J2137, 0), AND('Raw Data'!L2137-'Raw Data'!K2137&lt;4, 'Raw Data'!L2137-'Raw Data'!K2137&gt;0)), 'Raw Data'!H2137, 0))</f>
        <v>0</v>
      </c>
      <c r="L2143">
        <f>IF(ISBLANK('Raw Data'!J2137), 0, IF(AND(1=MATCH(LARGE('Raw Data'!G2137:J2137, 3), 'Raw Data'!G2137:J2137, 0), AND('Raw Data'!K2137-'Raw Data'!L2137&lt;4, 'Raw Data'!K2137-'Raw Data'!L2137&gt;0)), 'Raw Data'!G2137, 0))</f>
        <v>0</v>
      </c>
      <c r="M2143">
        <f>IF(ISBLANK('Raw Data'!J2137), 0, IF(AND(4=MATCH(LARGE('Raw Data'!G2137:J2137, 2), 'Raw Data'!G2137:J2137, 0), 'Raw Data'!L2137-'Raw Data'!K2137&gt;3), 'Raw Data'!J2137, 0))</f>
        <v>0</v>
      </c>
      <c r="N2143">
        <f>IF(ISBLANK('Raw Data'!J2137), 0, IF(AND(3=MATCH(LARGE('Raw Data'!G2137:J2137, 2), 'Raw Data'!G2137:J2137, 0), 'Raw Data'!K2137-'Raw Data'!L2137&gt;3), 'Raw Data'!I2137, 0))</f>
        <v>0</v>
      </c>
      <c r="O2143">
        <f>IF(ISBLANK('Raw Data'!J2137), 0, IF(AND(2=MATCH(LARGE('Raw Data'!G2137:J2137, 2), 'Raw Data'!G2137:J2137, 0), AND('Raw Data'!L2137-'Raw Data'!K2137&lt;4, 'Raw Data'!L2137-'Raw Data'!K2137&gt;0)), 'Raw Data'!H2137, 0))</f>
        <v>0</v>
      </c>
      <c r="P2143">
        <f>IF(ISBLANK('Raw Data'!J2137), 0, IF(AND(1=MATCH(LARGE('Raw Data'!G2137:J2137, 2), 'Raw Data'!G2137:J2137, 0), AND('Raw Data'!K2137-'Raw Data'!L2137&lt;4, 'Raw Data'!K2137-'Raw Data'!L2137&gt;0)), 'Raw Data'!G2137, 0))</f>
        <v>0</v>
      </c>
      <c r="Q2143">
        <f>IF(ISBLANK('Raw Data'!J2137), 0, IF(AND(4=MATCH(LARGE('Raw Data'!G2137:J2137, 1), 'Raw Data'!G2137:J2137, 0), 'Raw Data'!L2137-'Raw Data'!K2137&gt;3), 'Raw Data'!J2137, 0))</f>
        <v>0</v>
      </c>
      <c r="R2143">
        <f>IF(ISBLANK('Raw Data'!J2137), 0, IF(AND(3=MATCH(LARGE('Raw Data'!G2137:J2137, 1), 'Raw Data'!G2137:J2137, 0), 'Raw Data'!K2137-'Raw Data'!L2137&gt;3), 'Raw Data'!I2137, 0))</f>
        <v>0</v>
      </c>
      <c r="S2143">
        <f>IF(AND('Raw Data'!L2137-'Raw Data'!K2137&gt;4, 'Raw Data'!F2137&lt;'Raw Data'!C2137), 'Raw Data'!J2137, 0)</f>
        <v>0</v>
      </c>
      <c r="T2143">
        <f>IF(AND('Raw Data'!K2137-'Raw Data'!L2137&gt;4, 'Raw Data'!F2137&gt;'Raw Data'!C2137), 'Raw Data'!I2137, 0)</f>
        <v>0</v>
      </c>
      <c r="U2143">
        <f>IF(AND('Raw Data'!L2137-'Raw Data'!K2137&lt;3, 'Raw Data'!L2137&gt;'Raw Data'!K2137, 'Raw Data'!F2137&lt;'Raw Data'!C2137), 'Raw Data'!H2137, 0)</f>
        <v>0</v>
      </c>
      <c r="V2143">
        <f>IF(AND('Raw Data'!L2137-'Raw Data'!K2137&lt;3, 'Raw Data'!L2137&gt;'Raw Data'!K2137, 'Raw Data'!F2137&gt;'Raw Data'!C2137), 'Raw Data'!G2137, 0)</f>
        <v>0</v>
      </c>
    </row>
    <row r="2144" spans="1:22" x14ac:dyDescent="0.3">
      <c r="A2144">
        <f>IF(AND('Raw Data'!F2138&lt;'Raw Data'!C2138, 'Raw Data'!L2138&gt;'Raw Data'!K2138, 'Raw Data'!L2138-'Raw Data'!K2138&gt;3), 'Raw Data'!J2138, 0)</f>
        <v>0</v>
      </c>
      <c r="B2144">
        <f>IF(AND('Raw Data'!C2138&lt;'Raw Data'!F2138, 'Raw Data'!K2138&gt;'Raw Data'!L2138, 'Raw Data'!K2138-'Raw Data'!L2138&gt;3), 'Raw Data'!I2138, 0)</f>
        <v>0</v>
      </c>
      <c r="C2144">
        <f>IF(AND('Raw Data'!F2138&lt;'Raw Data'!C2138, 'Raw Data'!L2138&gt;'Raw Data'!K2138, 'Raw Data'!L2138-'Raw Data'!K2138&lt;4), 'Raw Data'!H2138, 0)</f>
        <v>0</v>
      </c>
      <c r="D2144">
        <f>IF(AND('Raw Data'!C2138&lt;'Raw Data'!F2138, 'Raw Data'!K2138&gt;'Raw Data'!L2138, 'Raw Data'!K2138-'Raw Data'!L2138&lt;4), 'Raw Data'!G2138, 0)</f>
        <v>0</v>
      </c>
      <c r="E2144">
        <f>IF(ISBLANK('Raw Data'!J2138), 0, IF(AND(4=MATCH(LARGE('Raw Data'!G2138:J2138, 4), 'Raw Data'!G2138:J2138, 0), 'Raw Data'!L2138-'Raw Data'!K2138&gt;3), 'Raw Data'!J2138, 0))</f>
        <v>0</v>
      </c>
      <c r="F2144">
        <f>IF(ISBLANK('Raw Data'!J2138), 0, IF(AND(3=MATCH(LARGE('Raw Data'!G2138:J2138, 4), 'Raw Data'!G2138:J2138, 0), 'Raw Data'!K2138-'Raw Data'!L2138&gt;3), 'Raw Data'!I2138, 0))</f>
        <v>0</v>
      </c>
      <c r="G2144">
        <f>IF(ISBLANK('Raw Data'!J2138), 0, IF(AND(2=MATCH(LARGE('Raw Data'!G2138:J2138, 4), 'Raw Data'!G2138:J2138, 0), AND('Raw Data'!L2138-'Raw Data'!K2138&lt;4, 'Raw Data'!L2138-'Raw Data'!K2138&gt;0)), 'Raw Data'!H2138, 0))</f>
        <v>0</v>
      </c>
      <c r="H2144">
        <f>IF(ISBLANK('Raw Data'!J2138), 0, IF(AND(1=MATCH(LARGE('Raw Data'!G2138:J2138, 4), 'Raw Data'!G2138:J2138, 0), AND('Raw Data'!K2138-'Raw Data'!L2138&lt;4, 'Raw Data'!K2138-'Raw Data'!L2138&gt;0)), 'Raw Data'!G2138, 0))</f>
        <v>0</v>
      </c>
      <c r="I2144">
        <f>IF(ISBLANK('Raw Data'!J2138), 0, IF(AND(4=MATCH(LARGE('Raw Data'!G2138:J2138, 3), 'Raw Data'!G2138:J2138, 0), 'Raw Data'!L2138-'Raw Data'!K2138&gt;3), 'Raw Data'!J2138, 0))</f>
        <v>0</v>
      </c>
      <c r="J2144">
        <f>IF(ISBLANK('Raw Data'!J2138), 0, IF(AND(3=MATCH(LARGE('Raw Data'!G2138:J2138, 3), 'Raw Data'!G2138:J2138, 0), 'Raw Data'!K2138-'Raw Data'!L2138&gt;3), 'Raw Data'!I2138, 0))</f>
        <v>0</v>
      </c>
      <c r="K2144">
        <f>IF(ISBLANK('Raw Data'!J2138), 0, IF(AND(2=MATCH(LARGE('Raw Data'!G2138:J2138, 3), 'Raw Data'!G2138:J2138, 0), AND('Raw Data'!L2138-'Raw Data'!K2138&lt;4, 'Raw Data'!L2138-'Raw Data'!K2138&gt;0)), 'Raw Data'!H2138, 0))</f>
        <v>0</v>
      </c>
      <c r="L2144">
        <f>IF(ISBLANK('Raw Data'!J2138), 0, IF(AND(1=MATCH(LARGE('Raw Data'!G2138:J2138, 3), 'Raw Data'!G2138:J2138, 0), AND('Raw Data'!K2138-'Raw Data'!L2138&lt;4, 'Raw Data'!K2138-'Raw Data'!L2138&gt;0)), 'Raw Data'!G2138, 0))</f>
        <v>0</v>
      </c>
      <c r="M2144">
        <f>IF(ISBLANK('Raw Data'!J2138), 0, IF(AND(4=MATCH(LARGE('Raw Data'!G2138:J2138, 2), 'Raw Data'!G2138:J2138, 0), 'Raw Data'!L2138-'Raw Data'!K2138&gt;3), 'Raw Data'!J2138, 0))</f>
        <v>0</v>
      </c>
      <c r="N2144">
        <f>IF(ISBLANK('Raw Data'!J2138), 0, IF(AND(3=MATCH(LARGE('Raw Data'!G2138:J2138, 2), 'Raw Data'!G2138:J2138, 0), 'Raw Data'!K2138-'Raw Data'!L2138&gt;3), 'Raw Data'!I2138, 0))</f>
        <v>0</v>
      </c>
      <c r="O2144">
        <f>IF(ISBLANK('Raw Data'!J2138), 0, IF(AND(2=MATCH(LARGE('Raw Data'!G2138:J2138, 2), 'Raw Data'!G2138:J2138, 0), AND('Raw Data'!L2138-'Raw Data'!K2138&lt;4, 'Raw Data'!L2138-'Raw Data'!K2138&gt;0)), 'Raw Data'!H2138, 0))</f>
        <v>0</v>
      </c>
      <c r="P2144">
        <f>IF(ISBLANK('Raw Data'!J2138), 0, IF(AND(1=MATCH(LARGE('Raw Data'!G2138:J2138, 2), 'Raw Data'!G2138:J2138, 0), AND('Raw Data'!K2138-'Raw Data'!L2138&lt;4, 'Raw Data'!K2138-'Raw Data'!L2138&gt;0)), 'Raw Data'!G2138, 0))</f>
        <v>0</v>
      </c>
      <c r="Q2144">
        <f>IF(ISBLANK('Raw Data'!J2138), 0, IF(AND(4=MATCH(LARGE('Raw Data'!G2138:J2138, 1), 'Raw Data'!G2138:J2138, 0), 'Raw Data'!L2138-'Raw Data'!K2138&gt;3), 'Raw Data'!J2138, 0))</f>
        <v>0</v>
      </c>
      <c r="R2144">
        <f>IF(ISBLANK('Raw Data'!J2138), 0, IF(AND(3=MATCH(LARGE('Raw Data'!G2138:J2138, 1), 'Raw Data'!G2138:J2138, 0), 'Raw Data'!K2138-'Raw Data'!L2138&gt;3), 'Raw Data'!I2138, 0))</f>
        <v>0</v>
      </c>
      <c r="S2144">
        <f>IF(AND('Raw Data'!L2138-'Raw Data'!K2138&gt;4, 'Raw Data'!F2138&lt;'Raw Data'!C2138), 'Raw Data'!J2138, 0)</f>
        <v>0</v>
      </c>
      <c r="T2144">
        <f>IF(AND('Raw Data'!K2138-'Raw Data'!L2138&gt;4, 'Raw Data'!F2138&gt;'Raw Data'!C2138), 'Raw Data'!I2138, 0)</f>
        <v>0</v>
      </c>
      <c r="U2144">
        <f>IF(AND('Raw Data'!L2138-'Raw Data'!K2138&lt;3, 'Raw Data'!L2138&gt;'Raw Data'!K2138, 'Raw Data'!F2138&lt;'Raw Data'!C2138), 'Raw Data'!H2138, 0)</f>
        <v>0</v>
      </c>
      <c r="V2144">
        <f>IF(AND('Raw Data'!L2138-'Raw Data'!K2138&lt;3, 'Raw Data'!L2138&gt;'Raw Data'!K2138, 'Raw Data'!F2138&gt;'Raw Data'!C2138), 'Raw Data'!G2138, 0)</f>
        <v>0</v>
      </c>
    </row>
    <row r="2145" spans="1:22" x14ac:dyDescent="0.3">
      <c r="A2145">
        <f>IF(AND('Raw Data'!F2139&lt;'Raw Data'!C2139, 'Raw Data'!L2139&gt;'Raw Data'!K2139, 'Raw Data'!L2139-'Raw Data'!K2139&gt;3), 'Raw Data'!J2139, 0)</f>
        <v>0</v>
      </c>
      <c r="B2145">
        <f>IF(AND('Raw Data'!C2139&lt;'Raw Data'!F2139, 'Raw Data'!K2139&gt;'Raw Data'!L2139, 'Raw Data'!K2139-'Raw Data'!L2139&gt;3), 'Raw Data'!I2139, 0)</f>
        <v>0</v>
      </c>
      <c r="C2145">
        <f>IF(AND('Raw Data'!F2139&lt;'Raw Data'!C2139, 'Raw Data'!L2139&gt;'Raw Data'!K2139, 'Raw Data'!L2139-'Raw Data'!K2139&lt;4), 'Raw Data'!H2139, 0)</f>
        <v>0</v>
      </c>
      <c r="D2145">
        <f>IF(AND('Raw Data'!C2139&lt;'Raw Data'!F2139, 'Raw Data'!K2139&gt;'Raw Data'!L2139, 'Raw Data'!K2139-'Raw Data'!L2139&lt;4), 'Raw Data'!G2139, 0)</f>
        <v>0</v>
      </c>
      <c r="E2145">
        <f>IF(ISBLANK('Raw Data'!J2139), 0, IF(AND(4=MATCH(LARGE('Raw Data'!G2139:J2139, 4), 'Raw Data'!G2139:J2139, 0), 'Raw Data'!L2139-'Raw Data'!K2139&gt;3), 'Raw Data'!J2139, 0))</f>
        <v>0</v>
      </c>
      <c r="F2145">
        <f>IF(ISBLANK('Raw Data'!J2139), 0, IF(AND(3=MATCH(LARGE('Raw Data'!G2139:J2139, 4), 'Raw Data'!G2139:J2139, 0), 'Raw Data'!K2139-'Raw Data'!L2139&gt;3), 'Raw Data'!I2139, 0))</f>
        <v>0</v>
      </c>
      <c r="G2145">
        <f>IF(ISBLANK('Raw Data'!J2139), 0, IF(AND(2=MATCH(LARGE('Raw Data'!G2139:J2139, 4), 'Raw Data'!G2139:J2139, 0), AND('Raw Data'!L2139-'Raw Data'!K2139&lt;4, 'Raw Data'!L2139-'Raw Data'!K2139&gt;0)), 'Raw Data'!H2139, 0))</f>
        <v>0</v>
      </c>
      <c r="H2145">
        <f>IF(ISBLANK('Raw Data'!J2139), 0, IF(AND(1=MATCH(LARGE('Raw Data'!G2139:J2139, 4), 'Raw Data'!G2139:J2139, 0), AND('Raw Data'!K2139-'Raw Data'!L2139&lt;4, 'Raw Data'!K2139-'Raw Data'!L2139&gt;0)), 'Raw Data'!G2139, 0))</f>
        <v>0</v>
      </c>
      <c r="I2145">
        <f>IF(ISBLANK('Raw Data'!J2139), 0, IF(AND(4=MATCH(LARGE('Raw Data'!G2139:J2139, 3), 'Raw Data'!G2139:J2139, 0), 'Raw Data'!L2139-'Raw Data'!K2139&gt;3), 'Raw Data'!J2139, 0))</f>
        <v>0</v>
      </c>
      <c r="J2145">
        <f>IF(ISBLANK('Raw Data'!J2139), 0, IF(AND(3=MATCH(LARGE('Raw Data'!G2139:J2139, 3), 'Raw Data'!G2139:J2139, 0), 'Raw Data'!K2139-'Raw Data'!L2139&gt;3), 'Raw Data'!I2139, 0))</f>
        <v>0</v>
      </c>
      <c r="K2145">
        <f>IF(ISBLANK('Raw Data'!J2139), 0, IF(AND(2=MATCH(LARGE('Raw Data'!G2139:J2139, 3), 'Raw Data'!G2139:J2139, 0), AND('Raw Data'!L2139-'Raw Data'!K2139&lt;4, 'Raw Data'!L2139-'Raw Data'!K2139&gt;0)), 'Raw Data'!H2139, 0))</f>
        <v>0</v>
      </c>
      <c r="L2145">
        <f>IF(ISBLANK('Raw Data'!J2139), 0, IF(AND(1=MATCH(LARGE('Raw Data'!G2139:J2139, 3), 'Raw Data'!G2139:J2139, 0), AND('Raw Data'!K2139-'Raw Data'!L2139&lt;4, 'Raw Data'!K2139-'Raw Data'!L2139&gt;0)), 'Raw Data'!G2139, 0))</f>
        <v>0</v>
      </c>
      <c r="M2145">
        <f>IF(ISBLANK('Raw Data'!J2139), 0, IF(AND(4=MATCH(LARGE('Raw Data'!G2139:J2139, 2), 'Raw Data'!G2139:J2139, 0), 'Raw Data'!L2139-'Raw Data'!K2139&gt;3), 'Raw Data'!J2139, 0))</f>
        <v>0</v>
      </c>
      <c r="N2145">
        <f>IF(ISBLANK('Raw Data'!J2139), 0, IF(AND(3=MATCH(LARGE('Raw Data'!G2139:J2139, 2), 'Raw Data'!G2139:J2139, 0), 'Raw Data'!K2139-'Raw Data'!L2139&gt;3), 'Raw Data'!I2139, 0))</f>
        <v>0</v>
      </c>
      <c r="O2145">
        <f>IF(ISBLANK('Raw Data'!J2139), 0, IF(AND(2=MATCH(LARGE('Raw Data'!G2139:J2139, 2), 'Raw Data'!G2139:J2139, 0), AND('Raw Data'!L2139-'Raw Data'!K2139&lt;4, 'Raw Data'!L2139-'Raw Data'!K2139&gt;0)), 'Raw Data'!H2139, 0))</f>
        <v>0</v>
      </c>
      <c r="P2145">
        <f>IF(ISBLANK('Raw Data'!J2139), 0, IF(AND(1=MATCH(LARGE('Raw Data'!G2139:J2139, 2), 'Raw Data'!G2139:J2139, 0), AND('Raw Data'!K2139-'Raw Data'!L2139&lt;4, 'Raw Data'!K2139-'Raw Data'!L2139&gt;0)), 'Raw Data'!G2139, 0))</f>
        <v>0</v>
      </c>
      <c r="Q2145">
        <f>IF(ISBLANK('Raw Data'!J2139), 0, IF(AND(4=MATCH(LARGE('Raw Data'!G2139:J2139, 1), 'Raw Data'!G2139:J2139, 0), 'Raw Data'!L2139-'Raw Data'!K2139&gt;3), 'Raw Data'!J2139, 0))</f>
        <v>0</v>
      </c>
      <c r="R2145">
        <f>IF(ISBLANK('Raw Data'!J2139), 0, IF(AND(3=MATCH(LARGE('Raw Data'!G2139:J2139, 1), 'Raw Data'!G2139:J2139, 0), 'Raw Data'!K2139-'Raw Data'!L2139&gt;3), 'Raw Data'!I2139, 0))</f>
        <v>0</v>
      </c>
      <c r="S2145">
        <f>IF(AND('Raw Data'!L2139-'Raw Data'!K2139&gt;4, 'Raw Data'!F2139&lt;'Raw Data'!C2139), 'Raw Data'!J2139, 0)</f>
        <v>0</v>
      </c>
      <c r="T2145">
        <f>IF(AND('Raw Data'!K2139-'Raw Data'!L2139&gt;4, 'Raw Data'!F2139&gt;'Raw Data'!C2139), 'Raw Data'!I2139, 0)</f>
        <v>0</v>
      </c>
      <c r="U2145">
        <f>IF(AND('Raw Data'!L2139-'Raw Data'!K2139&lt;3, 'Raw Data'!L2139&gt;'Raw Data'!K2139, 'Raw Data'!F2139&lt;'Raw Data'!C2139), 'Raw Data'!H2139, 0)</f>
        <v>0</v>
      </c>
      <c r="V2145">
        <f>IF(AND('Raw Data'!L2139-'Raw Data'!K2139&lt;3, 'Raw Data'!L2139&gt;'Raw Data'!K2139, 'Raw Data'!F2139&gt;'Raw Data'!C2139), 'Raw Data'!G2139, 0)</f>
        <v>0</v>
      </c>
    </row>
    <row r="2146" spans="1:22" x14ac:dyDescent="0.3">
      <c r="A2146">
        <f>IF(AND('Raw Data'!F2140&lt;'Raw Data'!C2140, 'Raw Data'!L2140&gt;'Raw Data'!K2140, 'Raw Data'!L2140-'Raw Data'!K2140&gt;3), 'Raw Data'!J2140, 0)</f>
        <v>0</v>
      </c>
      <c r="B2146">
        <f>IF(AND('Raw Data'!C2140&lt;'Raw Data'!F2140, 'Raw Data'!K2140&gt;'Raw Data'!L2140, 'Raw Data'!K2140-'Raw Data'!L2140&gt;3), 'Raw Data'!I2140, 0)</f>
        <v>0</v>
      </c>
      <c r="C2146">
        <f>IF(AND('Raw Data'!F2140&lt;'Raw Data'!C2140, 'Raw Data'!L2140&gt;'Raw Data'!K2140, 'Raw Data'!L2140-'Raw Data'!K2140&lt;4), 'Raw Data'!H2140, 0)</f>
        <v>0</v>
      </c>
      <c r="D2146">
        <f>IF(AND('Raw Data'!C2140&lt;'Raw Data'!F2140, 'Raw Data'!K2140&gt;'Raw Data'!L2140, 'Raw Data'!K2140-'Raw Data'!L2140&lt;4), 'Raw Data'!G2140, 0)</f>
        <v>0</v>
      </c>
      <c r="E2146">
        <f>IF(ISBLANK('Raw Data'!J2140), 0, IF(AND(4=MATCH(LARGE('Raw Data'!G2140:J2140, 4), 'Raw Data'!G2140:J2140, 0), 'Raw Data'!L2140-'Raw Data'!K2140&gt;3), 'Raw Data'!J2140, 0))</f>
        <v>0</v>
      </c>
      <c r="F2146">
        <f>IF(ISBLANK('Raw Data'!J2140), 0, IF(AND(3=MATCH(LARGE('Raw Data'!G2140:J2140, 4), 'Raw Data'!G2140:J2140, 0), 'Raw Data'!K2140-'Raw Data'!L2140&gt;3), 'Raw Data'!I2140, 0))</f>
        <v>0</v>
      </c>
      <c r="G2146">
        <f>IF(ISBLANK('Raw Data'!J2140), 0, IF(AND(2=MATCH(LARGE('Raw Data'!G2140:J2140, 4), 'Raw Data'!G2140:J2140, 0), AND('Raw Data'!L2140-'Raw Data'!K2140&lt;4, 'Raw Data'!L2140-'Raw Data'!K2140&gt;0)), 'Raw Data'!H2140, 0))</f>
        <v>0</v>
      </c>
      <c r="H2146">
        <f>IF(ISBLANK('Raw Data'!J2140), 0, IF(AND(1=MATCH(LARGE('Raw Data'!G2140:J2140, 4), 'Raw Data'!G2140:J2140, 0), AND('Raw Data'!K2140-'Raw Data'!L2140&lt;4, 'Raw Data'!K2140-'Raw Data'!L2140&gt;0)), 'Raw Data'!G2140, 0))</f>
        <v>0</v>
      </c>
      <c r="I2146">
        <f>IF(ISBLANK('Raw Data'!J2140), 0, IF(AND(4=MATCH(LARGE('Raw Data'!G2140:J2140, 3), 'Raw Data'!G2140:J2140, 0), 'Raw Data'!L2140-'Raw Data'!K2140&gt;3), 'Raw Data'!J2140, 0))</f>
        <v>0</v>
      </c>
      <c r="J2146">
        <f>IF(ISBLANK('Raw Data'!J2140), 0, IF(AND(3=MATCH(LARGE('Raw Data'!G2140:J2140, 3), 'Raw Data'!G2140:J2140, 0), 'Raw Data'!K2140-'Raw Data'!L2140&gt;3), 'Raw Data'!I2140, 0))</f>
        <v>0</v>
      </c>
      <c r="K2146">
        <f>IF(ISBLANK('Raw Data'!J2140), 0, IF(AND(2=MATCH(LARGE('Raw Data'!G2140:J2140, 3), 'Raw Data'!G2140:J2140, 0), AND('Raw Data'!L2140-'Raw Data'!K2140&lt;4, 'Raw Data'!L2140-'Raw Data'!K2140&gt;0)), 'Raw Data'!H2140, 0))</f>
        <v>0</v>
      </c>
      <c r="L2146">
        <f>IF(ISBLANK('Raw Data'!J2140), 0, IF(AND(1=MATCH(LARGE('Raw Data'!G2140:J2140, 3), 'Raw Data'!G2140:J2140, 0), AND('Raw Data'!K2140-'Raw Data'!L2140&lt;4, 'Raw Data'!K2140-'Raw Data'!L2140&gt;0)), 'Raw Data'!G2140, 0))</f>
        <v>0</v>
      </c>
      <c r="M2146">
        <f>IF(ISBLANK('Raw Data'!J2140), 0, IF(AND(4=MATCH(LARGE('Raw Data'!G2140:J2140, 2), 'Raw Data'!G2140:J2140, 0), 'Raw Data'!L2140-'Raw Data'!K2140&gt;3), 'Raw Data'!J2140, 0))</f>
        <v>0</v>
      </c>
      <c r="N2146">
        <f>IF(ISBLANK('Raw Data'!J2140), 0, IF(AND(3=MATCH(LARGE('Raw Data'!G2140:J2140, 2), 'Raw Data'!G2140:J2140, 0), 'Raw Data'!K2140-'Raw Data'!L2140&gt;3), 'Raw Data'!I2140, 0))</f>
        <v>0</v>
      </c>
      <c r="O2146">
        <f>IF(ISBLANK('Raw Data'!J2140), 0, IF(AND(2=MATCH(LARGE('Raw Data'!G2140:J2140, 2), 'Raw Data'!G2140:J2140, 0), AND('Raw Data'!L2140-'Raw Data'!K2140&lt;4, 'Raw Data'!L2140-'Raw Data'!K2140&gt;0)), 'Raw Data'!H2140, 0))</f>
        <v>0</v>
      </c>
      <c r="P2146">
        <f>IF(ISBLANK('Raw Data'!J2140), 0, IF(AND(1=MATCH(LARGE('Raw Data'!G2140:J2140, 2), 'Raw Data'!G2140:J2140, 0), AND('Raw Data'!K2140-'Raw Data'!L2140&lt;4, 'Raw Data'!K2140-'Raw Data'!L2140&gt;0)), 'Raw Data'!G2140, 0))</f>
        <v>0</v>
      </c>
      <c r="Q2146">
        <f>IF(ISBLANK('Raw Data'!J2140), 0, IF(AND(4=MATCH(LARGE('Raw Data'!G2140:J2140, 1), 'Raw Data'!G2140:J2140, 0), 'Raw Data'!L2140-'Raw Data'!K2140&gt;3), 'Raw Data'!J2140, 0))</f>
        <v>0</v>
      </c>
      <c r="R2146">
        <f>IF(ISBLANK('Raw Data'!J2140), 0, IF(AND(3=MATCH(LARGE('Raw Data'!G2140:J2140, 1), 'Raw Data'!G2140:J2140, 0), 'Raw Data'!K2140-'Raw Data'!L2140&gt;3), 'Raw Data'!I2140, 0))</f>
        <v>0</v>
      </c>
      <c r="S2146">
        <f>IF(AND('Raw Data'!L2140-'Raw Data'!K2140&gt;4, 'Raw Data'!F2140&lt;'Raw Data'!C2140), 'Raw Data'!J2140, 0)</f>
        <v>0</v>
      </c>
      <c r="T2146">
        <f>IF(AND('Raw Data'!K2140-'Raw Data'!L2140&gt;4, 'Raw Data'!F2140&gt;'Raw Data'!C2140), 'Raw Data'!I2140, 0)</f>
        <v>0</v>
      </c>
      <c r="U2146">
        <f>IF(AND('Raw Data'!L2140-'Raw Data'!K2140&lt;3, 'Raw Data'!L2140&gt;'Raw Data'!K2140, 'Raw Data'!F2140&lt;'Raw Data'!C2140), 'Raw Data'!H2140, 0)</f>
        <v>0</v>
      </c>
      <c r="V2146">
        <f>IF(AND('Raw Data'!L2140-'Raw Data'!K2140&lt;3, 'Raw Data'!L2140&gt;'Raw Data'!K2140, 'Raw Data'!F2140&gt;'Raw Data'!C2140), 'Raw Data'!G2140, 0)</f>
        <v>0</v>
      </c>
    </row>
    <row r="2147" spans="1:22" x14ac:dyDescent="0.3">
      <c r="A2147">
        <f>IF(AND('Raw Data'!F2141&lt;'Raw Data'!C2141, 'Raw Data'!L2141&gt;'Raw Data'!K2141, 'Raw Data'!L2141-'Raw Data'!K2141&gt;3), 'Raw Data'!J2141, 0)</f>
        <v>0</v>
      </c>
      <c r="B2147">
        <f>IF(AND('Raw Data'!C2141&lt;'Raw Data'!F2141, 'Raw Data'!K2141&gt;'Raw Data'!L2141, 'Raw Data'!K2141-'Raw Data'!L2141&gt;3), 'Raw Data'!I2141, 0)</f>
        <v>0</v>
      </c>
      <c r="C2147">
        <f>IF(AND('Raw Data'!F2141&lt;'Raw Data'!C2141, 'Raw Data'!L2141&gt;'Raw Data'!K2141, 'Raw Data'!L2141-'Raw Data'!K2141&lt;4), 'Raw Data'!H2141, 0)</f>
        <v>0</v>
      </c>
      <c r="D2147">
        <f>IF(AND('Raw Data'!C2141&lt;'Raw Data'!F2141, 'Raw Data'!K2141&gt;'Raw Data'!L2141, 'Raw Data'!K2141-'Raw Data'!L2141&lt;4), 'Raw Data'!G2141, 0)</f>
        <v>0</v>
      </c>
      <c r="E2147">
        <f>IF(ISBLANK('Raw Data'!J2141), 0, IF(AND(4=MATCH(LARGE('Raw Data'!G2141:J2141, 4), 'Raw Data'!G2141:J2141, 0), 'Raw Data'!L2141-'Raw Data'!K2141&gt;3), 'Raw Data'!J2141, 0))</f>
        <v>0</v>
      </c>
      <c r="F2147">
        <f>IF(ISBLANK('Raw Data'!J2141), 0, IF(AND(3=MATCH(LARGE('Raw Data'!G2141:J2141, 4), 'Raw Data'!G2141:J2141, 0), 'Raw Data'!K2141-'Raw Data'!L2141&gt;3), 'Raw Data'!I2141, 0))</f>
        <v>0</v>
      </c>
      <c r="G2147">
        <f>IF(ISBLANK('Raw Data'!J2141), 0, IF(AND(2=MATCH(LARGE('Raw Data'!G2141:J2141, 4), 'Raw Data'!G2141:J2141, 0), AND('Raw Data'!L2141-'Raw Data'!K2141&lt;4, 'Raw Data'!L2141-'Raw Data'!K2141&gt;0)), 'Raw Data'!H2141, 0))</f>
        <v>0</v>
      </c>
      <c r="H2147">
        <f>IF(ISBLANK('Raw Data'!J2141), 0, IF(AND(1=MATCH(LARGE('Raw Data'!G2141:J2141, 4), 'Raw Data'!G2141:J2141, 0), AND('Raw Data'!K2141-'Raw Data'!L2141&lt;4, 'Raw Data'!K2141-'Raw Data'!L2141&gt;0)), 'Raw Data'!G2141, 0))</f>
        <v>0</v>
      </c>
      <c r="I2147">
        <f>IF(ISBLANK('Raw Data'!J2141), 0, IF(AND(4=MATCH(LARGE('Raw Data'!G2141:J2141, 3), 'Raw Data'!G2141:J2141, 0), 'Raw Data'!L2141-'Raw Data'!K2141&gt;3), 'Raw Data'!J2141, 0))</f>
        <v>0</v>
      </c>
      <c r="J2147">
        <f>IF(ISBLANK('Raw Data'!J2141), 0, IF(AND(3=MATCH(LARGE('Raw Data'!G2141:J2141, 3), 'Raw Data'!G2141:J2141, 0), 'Raw Data'!K2141-'Raw Data'!L2141&gt;3), 'Raw Data'!I2141, 0))</f>
        <v>0</v>
      </c>
      <c r="K2147">
        <f>IF(ISBLANK('Raw Data'!J2141), 0, IF(AND(2=MATCH(LARGE('Raw Data'!G2141:J2141, 3), 'Raw Data'!G2141:J2141, 0), AND('Raw Data'!L2141-'Raw Data'!K2141&lt;4, 'Raw Data'!L2141-'Raw Data'!K2141&gt;0)), 'Raw Data'!H2141, 0))</f>
        <v>0</v>
      </c>
      <c r="L2147">
        <f>IF(ISBLANK('Raw Data'!J2141), 0, IF(AND(1=MATCH(LARGE('Raw Data'!G2141:J2141, 3), 'Raw Data'!G2141:J2141, 0), AND('Raw Data'!K2141-'Raw Data'!L2141&lt;4, 'Raw Data'!K2141-'Raw Data'!L2141&gt;0)), 'Raw Data'!G2141, 0))</f>
        <v>0</v>
      </c>
      <c r="M2147">
        <f>IF(ISBLANK('Raw Data'!J2141), 0, IF(AND(4=MATCH(LARGE('Raw Data'!G2141:J2141, 2), 'Raw Data'!G2141:J2141, 0), 'Raw Data'!L2141-'Raw Data'!K2141&gt;3), 'Raw Data'!J2141, 0))</f>
        <v>0</v>
      </c>
      <c r="N2147">
        <f>IF(ISBLANK('Raw Data'!J2141), 0, IF(AND(3=MATCH(LARGE('Raw Data'!G2141:J2141, 2), 'Raw Data'!G2141:J2141, 0), 'Raw Data'!K2141-'Raw Data'!L2141&gt;3), 'Raw Data'!I2141, 0))</f>
        <v>0</v>
      </c>
      <c r="O2147">
        <f>IF(ISBLANK('Raw Data'!J2141), 0, IF(AND(2=MATCH(LARGE('Raw Data'!G2141:J2141, 2), 'Raw Data'!G2141:J2141, 0), AND('Raw Data'!L2141-'Raw Data'!K2141&lt;4, 'Raw Data'!L2141-'Raw Data'!K2141&gt;0)), 'Raw Data'!H2141, 0))</f>
        <v>0</v>
      </c>
      <c r="P2147">
        <f>IF(ISBLANK('Raw Data'!J2141), 0, IF(AND(1=MATCH(LARGE('Raw Data'!G2141:J2141, 2), 'Raw Data'!G2141:J2141, 0), AND('Raw Data'!K2141-'Raw Data'!L2141&lt;4, 'Raw Data'!K2141-'Raw Data'!L2141&gt;0)), 'Raw Data'!G2141, 0))</f>
        <v>0</v>
      </c>
      <c r="Q2147">
        <f>IF(ISBLANK('Raw Data'!J2141), 0, IF(AND(4=MATCH(LARGE('Raw Data'!G2141:J2141, 1), 'Raw Data'!G2141:J2141, 0), 'Raw Data'!L2141-'Raw Data'!K2141&gt;3), 'Raw Data'!J2141, 0))</f>
        <v>0</v>
      </c>
      <c r="R2147">
        <f>IF(ISBLANK('Raw Data'!J2141), 0, IF(AND(3=MATCH(LARGE('Raw Data'!G2141:J2141, 1), 'Raw Data'!G2141:J2141, 0), 'Raw Data'!K2141-'Raw Data'!L2141&gt;3), 'Raw Data'!I2141, 0))</f>
        <v>0</v>
      </c>
      <c r="S2147">
        <f>IF(AND('Raw Data'!L2141-'Raw Data'!K2141&gt;4, 'Raw Data'!F2141&lt;'Raw Data'!C2141), 'Raw Data'!J2141, 0)</f>
        <v>0</v>
      </c>
      <c r="T2147">
        <f>IF(AND('Raw Data'!K2141-'Raw Data'!L2141&gt;4, 'Raw Data'!F2141&gt;'Raw Data'!C2141), 'Raw Data'!I2141, 0)</f>
        <v>0</v>
      </c>
      <c r="U2147">
        <f>IF(AND('Raw Data'!L2141-'Raw Data'!K2141&lt;3, 'Raw Data'!L2141&gt;'Raw Data'!K2141, 'Raw Data'!F2141&lt;'Raw Data'!C2141), 'Raw Data'!H2141, 0)</f>
        <v>0</v>
      </c>
      <c r="V2147">
        <f>IF(AND('Raw Data'!L2141-'Raw Data'!K2141&lt;3, 'Raw Data'!L2141&gt;'Raw Data'!K2141, 'Raw Data'!F2141&gt;'Raw Data'!C2141), 'Raw Data'!G2141, 0)</f>
        <v>0</v>
      </c>
    </row>
    <row r="2148" spans="1:22" x14ac:dyDescent="0.3">
      <c r="A2148">
        <f>IF(AND('Raw Data'!F2142&lt;'Raw Data'!C2142, 'Raw Data'!L2142&gt;'Raw Data'!K2142, 'Raw Data'!L2142-'Raw Data'!K2142&gt;3), 'Raw Data'!J2142, 0)</f>
        <v>0</v>
      </c>
      <c r="B2148">
        <f>IF(AND('Raw Data'!C2142&lt;'Raw Data'!F2142, 'Raw Data'!K2142&gt;'Raw Data'!L2142, 'Raw Data'!K2142-'Raw Data'!L2142&gt;3), 'Raw Data'!I2142, 0)</f>
        <v>0</v>
      </c>
      <c r="C2148">
        <f>IF(AND('Raw Data'!F2142&lt;'Raw Data'!C2142, 'Raw Data'!L2142&gt;'Raw Data'!K2142, 'Raw Data'!L2142-'Raw Data'!K2142&lt;4), 'Raw Data'!H2142, 0)</f>
        <v>0</v>
      </c>
      <c r="D2148">
        <f>IF(AND('Raw Data'!C2142&lt;'Raw Data'!F2142, 'Raw Data'!K2142&gt;'Raw Data'!L2142, 'Raw Data'!K2142-'Raw Data'!L2142&lt;4), 'Raw Data'!G2142, 0)</f>
        <v>0</v>
      </c>
      <c r="E2148">
        <f>IF(ISBLANK('Raw Data'!J2142), 0, IF(AND(4=MATCH(LARGE('Raw Data'!G2142:J2142, 4), 'Raw Data'!G2142:J2142, 0), 'Raw Data'!L2142-'Raw Data'!K2142&gt;3), 'Raw Data'!J2142, 0))</f>
        <v>0</v>
      </c>
      <c r="F2148">
        <f>IF(ISBLANK('Raw Data'!J2142), 0, IF(AND(3=MATCH(LARGE('Raw Data'!G2142:J2142, 4), 'Raw Data'!G2142:J2142, 0), 'Raw Data'!K2142-'Raw Data'!L2142&gt;3), 'Raw Data'!I2142, 0))</f>
        <v>0</v>
      </c>
      <c r="G2148">
        <f>IF(ISBLANK('Raw Data'!J2142), 0, IF(AND(2=MATCH(LARGE('Raw Data'!G2142:J2142, 4), 'Raw Data'!G2142:J2142, 0), AND('Raw Data'!L2142-'Raw Data'!K2142&lt;4, 'Raw Data'!L2142-'Raw Data'!K2142&gt;0)), 'Raw Data'!H2142, 0))</f>
        <v>0</v>
      </c>
      <c r="H2148">
        <f>IF(ISBLANK('Raw Data'!J2142), 0, IF(AND(1=MATCH(LARGE('Raw Data'!G2142:J2142, 4), 'Raw Data'!G2142:J2142, 0), AND('Raw Data'!K2142-'Raw Data'!L2142&lt;4, 'Raw Data'!K2142-'Raw Data'!L2142&gt;0)), 'Raw Data'!G2142, 0))</f>
        <v>0</v>
      </c>
      <c r="I2148">
        <f>IF(ISBLANK('Raw Data'!J2142), 0, IF(AND(4=MATCH(LARGE('Raw Data'!G2142:J2142, 3), 'Raw Data'!G2142:J2142, 0), 'Raw Data'!L2142-'Raw Data'!K2142&gt;3), 'Raw Data'!J2142, 0))</f>
        <v>0</v>
      </c>
      <c r="J2148">
        <f>IF(ISBLANK('Raw Data'!J2142), 0, IF(AND(3=MATCH(LARGE('Raw Data'!G2142:J2142, 3), 'Raw Data'!G2142:J2142, 0), 'Raw Data'!K2142-'Raw Data'!L2142&gt;3), 'Raw Data'!I2142, 0))</f>
        <v>0</v>
      </c>
      <c r="K2148">
        <f>IF(ISBLANK('Raw Data'!J2142), 0, IF(AND(2=MATCH(LARGE('Raw Data'!G2142:J2142, 3), 'Raw Data'!G2142:J2142, 0), AND('Raw Data'!L2142-'Raw Data'!K2142&lt;4, 'Raw Data'!L2142-'Raw Data'!K2142&gt;0)), 'Raw Data'!H2142, 0))</f>
        <v>0</v>
      </c>
      <c r="L2148">
        <f>IF(ISBLANK('Raw Data'!J2142), 0, IF(AND(1=MATCH(LARGE('Raw Data'!G2142:J2142, 3), 'Raw Data'!G2142:J2142, 0), AND('Raw Data'!K2142-'Raw Data'!L2142&lt;4, 'Raw Data'!K2142-'Raw Data'!L2142&gt;0)), 'Raw Data'!G2142, 0))</f>
        <v>0</v>
      </c>
      <c r="M2148">
        <f>IF(ISBLANK('Raw Data'!J2142), 0, IF(AND(4=MATCH(LARGE('Raw Data'!G2142:J2142, 2), 'Raw Data'!G2142:J2142, 0), 'Raw Data'!L2142-'Raw Data'!K2142&gt;3), 'Raw Data'!J2142, 0))</f>
        <v>0</v>
      </c>
      <c r="N2148">
        <f>IF(ISBLANK('Raw Data'!J2142), 0, IF(AND(3=MATCH(LARGE('Raw Data'!G2142:J2142, 2), 'Raw Data'!G2142:J2142, 0), 'Raw Data'!K2142-'Raw Data'!L2142&gt;3), 'Raw Data'!I2142, 0))</f>
        <v>0</v>
      </c>
      <c r="O2148">
        <f>IF(ISBLANK('Raw Data'!J2142), 0, IF(AND(2=MATCH(LARGE('Raw Data'!G2142:J2142, 2), 'Raw Data'!G2142:J2142, 0), AND('Raw Data'!L2142-'Raw Data'!K2142&lt;4, 'Raw Data'!L2142-'Raw Data'!K2142&gt;0)), 'Raw Data'!H2142, 0))</f>
        <v>0</v>
      </c>
      <c r="P2148">
        <f>IF(ISBLANK('Raw Data'!J2142), 0, IF(AND(1=MATCH(LARGE('Raw Data'!G2142:J2142, 2), 'Raw Data'!G2142:J2142, 0), AND('Raw Data'!K2142-'Raw Data'!L2142&lt;4, 'Raw Data'!K2142-'Raw Data'!L2142&gt;0)), 'Raw Data'!G2142, 0))</f>
        <v>0</v>
      </c>
      <c r="Q2148">
        <f>IF(ISBLANK('Raw Data'!J2142), 0, IF(AND(4=MATCH(LARGE('Raw Data'!G2142:J2142, 1), 'Raw Data'!G2142:J2142, 0), 'Raw Data'!L2142-'Raw Data'!K2142&gt;3), 'Raw Data'!J2142, 0))</f>
        <v>0</v>
      </c>
      <c r="R2148">
        <f>IF(ISBLANK('Raw Data'!J2142), 0, IF(AND(3=MATCH(LARGE('Raw Data'!G2142:J2142, 1), 'Raw Data'!G2142:J2142, 0), 'Raw Data'!K2142-'Raw Data'!L2142&gt;3), 'Raw Data'!I2142, 0))</f>
        <v>0</v>
      </c>
      <c r="S2148">
        <f>IF(AND('Raw Data'!L2142-'Raw Data'!K2142&gt;4, 'Raw Data'!F2142&lt;'Raw Data'!C2142), 'Raw Data'!J2142, 0)</f>
        <v>0</v>
      </c>
      <c r="T2148">
        <f>IF(AND('Raw Data'!K2142-'Raw Data'!L2142&gt;4, 'Raw Data'!F2142&gt;'Raw Data'!C2142), 'Raw Data'!I2142, 0)</f>
        <v>0</v>
      </c>
      <c r="U2148">
        <f>IF(AND('Raw Data'!L2142-'Raw Data'!K2142&lt;3, 'Raw Data'!L2142&gt;'Raw Data'!K2142, 'Raw Data'!F2142&lt;'Raw Data'!C2142), 'Raw Data'!H2142, 0)</f>
        <v>0</v>
      </c>
      <c r="V2148">
        <f>IF(AND('Raw Data'!L2142-'Raw Data'!K2142&lt;3, 'Raw Data'!L2142&gt;'Raw Data'!K2142, 'Raw Data'!F2142&gt;'Raw Data'!C2142), 'Raw Data'!G2142, 0)</f>
        <v>0</v>
      </c>
    </row>
    <row r="2149" spans="1:22" x14ac:dyDescent="0.3">
      <c r="A2149">
        <f>IF(AND('Raw Data'!F2143&lt;'Raw Data'!C2143, 'Raw Data'!L2143&gt;'Raw Data'!K2143, 'Raw Data'!L2143-'Raw Data'!K2143&gt;3), 'Raw Data'!J2143, 0)</f>
        <v>0</v>
      </c>
      <c r="B2149">
        <f>IF(AND('Raw Data'!C2143&lt;'Raw Data'!F2143, 'Raw Data'!K2143&gt;'Raw Data'!L2143, 'Raw Data'!K2143-'Raw Data'!L2143&gt;3), 'Raw Data'!I2143, 0)</f>
        <v>0</v>
      </c>
      <c r="C2149">
        <f>IF(AND('Raw Data'!F2143&lt;'Raw Data'!C2143, 'Raw Data'!L2143&gt;'Raw Data'!K2143, 'Raw Data'!L2143-'Raw Data'!K2143&lt;4), 'Raw Data'!H2143, 0)</f>
        <v>0</v>
      </c>
      <c r="D2149">
        <f>IF(AND('Raw Data'!C2143&lt;'Raw Data'!F2143, 'Raw Data'!K2143&gt;'Raw Data'!L2143, 'Raw Data'!K2143-'Raw Data'!L2143&lt;4), 'Raw Data'!G2143, 0)</f>
        <v>0</v>
      </c>
      <c r="E2149">
        <f>IF(ISBLANK('Raw Data'!J2143), 0, IF(AND(4=MATCH(LARGE('Raw Data'!G2143:J2143, 4), 'Raw Data'!G2143:J2143, 0), 'Raw Data'!L2143-'Raw Data'!K2143&gt;3), 'Raw Data'!J2143, 0))</f>
        <v>0</v>
      </c>
      <c r="F2149">
        <f>IF(ISBLANK('Raw Data'!J2143), 0, IF(AND(3=MATCH(LARGE('Raw Data'!G2143:J2143, 4), 'Raw Data'!G2143:J2143, 0), 'Raw Data'!K2143-'Raw Data'!L2143&gt;3), 'Raw Data'!I2143, 0))</f>
        <v>0</v>
      </c>
      <c r="G2149">
        <f>IF(ISBLANK('Raw Data'!J2143), 0, IF(AND(2=MATCH(LARGE('Raw Data'!G2143:J2143, 4), 'Raw Data'!G2143:J2143, 0), AND('Raw Data'!L2143-'Raw Data'!K2143&lt;4, 'Raw Data'!L2143-'Raw Data'!K2143&gt;0)), 'Raw Data'!H2143, 0))</f>
        <v>0</v>
      </c>
      <c r="H2149">
        <f>IF(ISBLANK('Raw Data'!J2143), 0, IF(AND(1=MATCH(LARGE('Raw Data'!G2143:J2143, 4), 'Raw Data'!G2143:J2143, 0), AND('Raw Data'!K2143-'Raw Data'!L2143&lt;4, 'Raw Data'!K2143-'Raw Data'!L2143&gt;0)), 'Raw Data'!G2143, 0))</f>
        <v>0</v>
      </c>
      <c r="I2149">
        <f>IF(ISBLANK('Raw Data'!J2143), 0, IF(AND(4=MATCH(LARGE('Raw Data'!G2143:J2143, 3), 'Raw Data'!G2143:J2143, 0), 'Raw Data'!L2143-'Raw Data'!K2143&gt;3), 'Raw Data'!J2143, 0))</f>
        <v>0</v>
      </c>
      <c r="J2149">
        <f>IF(ISBLANK('Raw Data'!J2143), 0, IF(AND(3=MATCH(LARGE('Raw Data'!G2143:J2143, 3), 'Raw Data'!G2143:J2143, 0), 'Raw Data'!K2143-'Raw Data'!L2143&gt;3), 'Raw Data'!I2143, 0))</f>
        <v>0</v>
      </c>
      <c r="K2149">
        <f>IF(ISBLANK('Raw Data'!J2143), 0, IF(AND(2=MATCH(LARGE('Raw Data'!G2143:J2143, 3), 'Raw Data'!G2143:J2143, 0), AND('Raw Data'!L2143-'Raw Data'!K2143&lt;4, 'Raw Data'!L2143-'Raw Data'!K2143&gt;0)), 'Raw Data'!H2143, 0))</f>
        <v>0</v>
      </c>
      <c r="L2149">
        <f>IF(ISBLANK('Raw Data'!J2143), 0, IF(AND(1=MATCH(LARGE('Raw Data'!G2143:J2143, 3), 'Raw Data'!G2143:J2143, 0), AND('Raw Data'!K2143-'Raw Data'!L2143&lt;4, 'Raw Data'!K2143-'Raw Data'!L2143&gt;0)), 'Raw Data'!G2143, 0))</f>
        <v>0</v>
      </c>
      <c r="M2149">
        <f>IF(ISBLANK('Raw Data'!J2143), 0, IF(AND(4=MATCH(LARGE('Raw Data'!G2143:J2143, 2), 'Raw Data'!G2143:J2143, 0), 'Raw Data'!L2143-'Raw Data'!K2143&gt;3), 'Raw Data'!J2143, 0))</f>
        <v>0</v>
      </c>
      <c r="N2149">
        <f>IF(ISBLANK('Raw Data'!J2143), 0, IF(AND(3=MATCH(LARGE('Raw Data'!G2143:J2143, 2), 'Raw Data'!G2143:J2143, 0), 'Raw Data'!K2143-'Raw Data'!L2143&gt;3), 'Raw Data'!I2143, 0))</f>
        <v>0</v>
      </c>
      <c r="O2149">
        <f>IF(ISBLANK('Raw Data'!J2143), 0, IF(AND(2=MATCH(LARGE('Raw Data'!G2143:J2143, 2), 'Raw Data'!G2143:J2143, 0), AND('Raw Data'!L2143-'Raw Data'!K2143&lt;4, 'Raw Data'!L2143-'Raw Data'!K2143&gt;0)), 'Raw Data'!H2143, 0))</f>
        <v>0</v>
      </c>
      <c r="P2149">
        <f>IF(ISBLANK('Raw Data'!J2143), 0, IF(AND(1=MATCH(LARGE('Raw Data'!G2143:J2143, 2), 'Raw Data'!G2143:J2143, 0), AND('Raw Data'!K2143-'Raw Data'!L2143&lt;4, 'Raw Data'!K2143-'Raw Data'!L2143&gt;0)), 'Raw Data'!G2143, 0))</f>
        <v>0</v>
      </c>
      <c r="Q2149">
        <f>IF(ISBLANK('Raw Data'!J2143), 0, IF(AND(4=MATCH(LARGE('Raw Data'!G2143:J2143, 1), 'Raw Data'!G2143:J2143, 0), 'Raw Data'!L2143-'Raw Data'!K2143&gt;3), 'Raw Data'!J2143, 0))</f>
        <v>0</v>
      </c>
      <c r="R2149">
        <f>IF(ISBLANK('Raw Data'!J2143), 0, IF(AND(3=MATCH(LARGE('Raw Data'!G2143:J2143, 1), 'Raw Data'!G2143:J2143, 0), 'Raw Data'!K2143-'Raw Data'!L2143&gt;3), 'Raw Data'!I2143, 0))</f>
        <v>0</v>
      </c>
      <c r="S2149">
        <f>IF(AND('Raw Data'!L2143-'Raw Data'!K2143&gt;4, 'Raw Data'!F2143&lt;'Raw Data'!C2143), 'Raw Data'!J2143, 0)</f>
        <v>0</v>
      </c>
      <c r="T2149">
        <f>IF(AND('Raw Data'!K2143-'Raw Data'!L2143&gt;4, 'Raw Data'!F2143&gt;'Raw Data'!C2143), 'Raw Data'!I2143, 0)</f>
        <v>0</v>
      </c>
      <c r="U2149">
        <f>IF(AND('Raw Data'!L2143-'Raw Data'!K2143&lt;3, 'Raw Data'!L2143&gt;'Raw Data'!K2143, 'Raw Data'!F2143&lt;'Raw Data'!C2143), 'Raw Data'!H2143, 0)</f>
        <v>0</v>
      </c>
      <c r="V2149">
        <f>IF(AND('Raw Data'!L2143-'Raw Data'!K2143&lt;3, 'Raw Data'!L2143&gt;'Raw Data'!K2143, 'Raw Data'!F2143&gt;'Raw Data'!C2143), 'Raw Data'!G2143, 0)</f>
        <v>0</v>
      </c>
    </row>
    <row r="2150" spans="1:22" x14ac:dyDescent="0.3">
      <c r="A2150">
        <f>IF(AND('Raw Data'!F2144&lt;'Raw Data'!C2144, 'Raw Data'!L2144&gt;'Raw Data'!K2144, 'Raw Data'!L2144-'Raw Data'!K2144&gt;3), 'Raw Data'!J2144, 0)</f>
        <v>0</v>
      </c>
      <c r="B2150">
        <f>IF(AND('Raw Data'!C2144&lt;'Raw Data'!F2144, 'Raw Data'!K2144&gt;'Raw Data'!L2144, 'Raw Data'!K2144-'Raw Data'!L2144&gt;3), 'Raw Data'!I2144, 0)</f>
        <v>0</v>
      </c>
      <c r="C2150">
        <f>IF(AND('Raw Data'!F2144&lt;'Raw Data'!C2144, 'Raw Data'!L2144&gt;'Raw Data'!K2144, 'Raw Data'!L2144-'Raw Data'!K2144&lt;4), 'Raw Data'!H2144, 0)</f>
        <v>0</v>
      </c>
      <c r="D2150">
        <f>IF(AND('Raw Data'!C2144&lt;'Raw Data'!F2144, 'Raw Data'!K2144&gt;'Raw Data'!L2144, 'Raw Data'!K2144-'Raw Data'!L2144&lt;4), 'Raw Data'!G2144, 0)</f>
        <v>0</v>
      </c>
      <c r="E2150">
        <f>IF(ISBLANK('Raw Data'!J2144), 0, IF(AND(4=MATCH(LARGE('Raw Data'!G2144:J2144, 4), 'Raw Data'!G2144:J2144, 0), 'Raw Data'!L2144-'Raw Data'!K2144&gt;3), 'Raw Data'!J2144, 0))</f>
        <v>0</v>
      </c>
      <c r="F2150">
        <f>IF(ISBLANK('Raw Data'!J2144), 0, IF(AND(3=MATCH(LARGE('Raw Data'!G2144:J2144, 4), 'Raw Data'!G2144:J2144, 0), 'Raw Data'!K2144-'Raw Data'!L2144&gt;3), 'Raw Data'!I2144, 0))</f>
        <v>0</v>
      </c>
      <c r="G2150">
        <f>IF(ISBLANK('Raw Data'!J2144), 0, IF(AND(2=MATCH(LARGE('Raw Data'!G2144:J2144, 4), 'Raw Data'!G2144:J2144, 0), AND('Raw Data'!L2144-'Raw Data'!K2144&lt;4, 'Raw Data'!L2144-'Raw Data'!K2144&gt;0)), 'Raw Data'!H2144, 0))</f>
        <v>0</v>
      </c>
      <c r="H2150">
        <f>IF(ISBLANK('Raw Data'!J2144), 0, IF(AND(1=MATCH(LARGE('Raw Data'!G2144:J2144, 4), 'Raw Data'!G2144:J2144, 0), AND('Raw Data'!K2144-'Raw Data'!L2144&lt;4, 'Raw Data'!K2144-'Raw Data'!L2144&gt;0)), 'Raw Data'!G2144, 0))</f>
        <v>0</v>
      </c>
      <c r="I2150">
        <f>IF(ISBLANK('Raw Data'!J2144), 0, IF(AND(4=MATCH(LARGE('Raw Data'!G2144:J2144, 3), 'Raw Data'!G2144:J2144, 0), 'Raw Data'!L2144-'Raw Data'!K2144&gt;3), 'Raw Data'!J2144, 0))</f>
        <v>0</v>
      </c>
      <c r="J2150">
        <f>IF(ISBLANK('Raw Data'!J2144), 0, IF(AND(3=MATCH(LARGE('Raw Data'!G2144:J2144, 3), 'Raw Data'!G2144:J2144, 0), 'Raw Data'!K2144-'Raw Data'!L2144&gt;3), 'Raw Data'!I2144, 0))</f>
        <v>0</v>
      </c>
      <c r="K2150">
        <f>IF(ISBLANK('Raw Data'!J2144), 0, IF(AND(2=MATCH(LARGE('Raw Data'!G2144:J2144, 3), 'Raw Data'!G2144:J2144, 0), AND('Raw Data'!L2144-'Raw Data'!K2144&lt;4, 'Raw Data'!L2144-'Raw Data'!K2144&gt;0)), 'Raw Data'!H2144, 0))</f>
        <v>0</v>
      </c>
      <c r="L2150">
        <f>IF(ISBLANK('Raw Data'!J2144), 0, IF(AND(1=MATCH(LARGE('Raw Data'!G2144:J2144, 3), 'Raw Data'!G2144:J2144, 0), AND('Raw Data'!K2144-'Raw Data'!L2144&lt;4, 'Raw Data'!K2144-'Raw Data'!L2144&gt;0)), 'Raw Data'!G2144, 0))</f>
        <v>0</v>
      </c>
      <c r="M2150">
        <f>IF(ISBLANK('Raw Data'!J2144), 0, IF(AND(4=MATCH(LARGE('Raw Data'!G2144:J2144, 2), 'Raw Data'!G2144:J2144, 0), 'Raw Data'!L2144-'Raw Data'!K2144&gt;3), 'Raw Data'!J2144, 0))</f>
        <v>0</v>
      </c>
      <c r="N2150">
        <f>IF(ISBLANK('Raw Data'!J2144), 0, IF(AND(3=MATCH(LARGE('Raw Data'!G2144:J2144, 2), 'Raw Data'!G2144:J2144, 0), 'Raw Data'!K2144-'Raw Data'!L2144&gt;3), 'Raw Data'!I2144, 0))</f>
        <v>0</v>
      </c>
      <c r="O2150">
        <f>IF(ISBLANK('Raw Data'!J2144), 0, IF(AND(2=MATCH(LARGE('Raw Data'!G2144:J2144, 2), 'Raw Data'!G2144:J2144, 0), AND('Raw Data'!L2144-'Raw Data'!K2144&lt;4, 'Raw Data'!L2144-'Raw Data'!K2144&gt;0)), 'Raw Data'!H2144, 0))</f>
        <v>0</v>
      </c>
      <c r="P2150">
        <f>IF(ISBLANK('Raw Data'!J2144), 0, IF(AND(1=MATCH(LARGE('Raw Data'!G2144:J2144, 2), 'Raw Data'!G2144:J2144, 0), AND('Raw Data'!K2144-'Raw Data'!L2144&lt;4, 'Raw Data'!K2144-'Raw Data'!L2144&gt;0)), 'Raw Data'!G2144, 0))</f>
        <v>0</v>
      </c>
      <c r="Q2150">
        <f>IF(ISBLANK('Raw Data'!J2144), 0, IF(AND(4=MATCH(LARGE('Raw Data'!G2144:J2144, 1), 'Raw Data'!G2144:J2144, 0), 'Raw Data'!L2144-'Raw Data'!K2144&gt;3), 'Raw Data'!J2144, 0))</f>
        <v>0</v>
      </c>
      <c r="R2150">
        <f>IF(ISBLANK('Raw Data'!J2144), 0, IF(AND(3=MATCH(LARGE('Raw Data'!G2144:J2144, 1), 'Raw Data'!G2144:J2144, 0), 'Raw Data'!K2144-'Raw Data'!L2144&gt;3), 'Raw Data'!I2144, 0))</f>
        <v>0</v>
      </c>
      <c r="S2150">
        <f>IF(AND('Raw Data'!L2144-'Raw Data'!K2144&gt;4, 'Raw Data'!F2144&lt;'Raw Data'!C2144), 'Raw Data'!J2144, 0)</f>
        <v>0</v>
      </c>
      <c r="T2150">
        <f>IF(AND('Raw Data'!K2144-'Raw Data'!L2144&gt;4, 'Raw Data'!F2144&gt;'Raw Data'!C2144), 'Raw Data'!I2144, 0)</f>
        <v>0</v>
      </c>
      <c r="U2150">
        <f>IF(AND('Raw Data'!L2144-'Raw Data'!K2144&lt;3, 'Raw Data'!L2144&gt;'Raw Data'!K2144, 'Raw Data'!F2144&lt;'Raw Data'!C2144), 'Raw Data'!H2144, 0)</f>
        <v>0</v>
      </c>
      <c r="V2150">
        <f>IF(AND('Raw Data'!L2144-'Raw Data'!K2144&lt;3, 'Raw Data'!L2144&gt;'Raw Data'!K2144, 'Raw Data'!F2144&gt;'Raw Data'!C2144), 'Raw Data'!G2144, 0)</f>
        <v>0</v>
      </c>
    </row>
    <row r="2151" spans="1:22" x14ac:dyDescent="0.3">
      <c r="A2151">
        <f>IF(AND('Raw Data'!F2145&lt;'Raw Data'!C2145, 'Raw Data'!L2145&gt;'Raw Data'!K2145, 'Raw Data'!L2145-'Raw Data'!K2145&gt;3), 'Raw Data'!J2145, 0)</f>
        <v>0</v>
      </c>
      <c r="B2151">
        <f>IF(AND('Raw Data'!C2145&lt;'Raw Data'!F2145, 'Raw Data'!K2145&gt;'Raw Data'!L2145, 'Raw Data'!K2145-'Raw Data'!L2145&gt;3), 'Raw Data'!I2145, 0)</f>
        <v>0</v>
      </c>
      <c r="C2151">
        <f>IF(AND('Raw Data'!F2145&lt;'Raw Data'!C2145, 'Raw Data'!L2145&gt;'Raw Data'!K2145, 'Raw Data'!L2145-'Raw Data'!K2145&lt;4), 'Raw Data'!H2145, 0)</f>
        <v>0</v>
      </c>
      <c r="D2151">
        <f>IF(AND('Raw Data'!C2145&lt;'Raw Data'!F2145, 'Raw Data'!K2145&gt;'Raw Data'!L2145, 'Raw Data'!K2145-'Raw Data'!L2145&lt;4), 'Raw Data'!G2145, 0)</f>
        <v>0</v>
      </c>
      <c r="E2151">
        <f>IF(ISBLANK('Raw Data'!J2145), 0, IF(AND(4=MATCH(LARGE('Raw Data'!G2145:J2145, 4), 'Raw Data'!G2145:J2145, 0), 'Raw Data'!L2145-'Raw Data'!K2145&gt;3), 'Raw Data'!J2145, 0))</f>
        <v>0</v>
      </c>
      <c r="F2151">
        <f>IF(ISBLANK('Raw Data'!J2145), 0, IF(AND(3=MATCH(LARGE('Raw Data'!G2145:J2145, 4), 'Raw Data'!G2145:J2145, 0), 'Raw Data'!K2145-'Raw Data'!L2145&gt;3), 'Raw Data'!I2145, 0))</f>
        <v>0</v>
      </c>
      <c r="G2151">
        <f>IF(ISBLANK('Raw Data'!J2145), 0, IF(AND(2=MATCH(LARGE('Raw Data'!G2145:J2145, 4), 'Raw Data'!G2145:J2145, 0), AND('Raw Data'!L2145-'Raw Data'!K2145&lt;4, 'Raw Data'!L2145-'Raw Data'!K2145&gt;0)), 'Raw Data'!H2145, 0))</f>
        <v>0</v>
      </c>
      <c r="H2151">
        <f>IF(ISBLANK('Raw Data'!J2145), 0, IF(AND(1=MATCH(LARGE('Raw Data'!G2145:J2145, 4), 'Raw Data'!G2145:J2145, 0), AND('Raw Data'!K2145-'Raw Data'!L2145&lt;4, 'Raw Data'!K2145-'Raw Data'!L2145&gt;0)), 'Raw Data'!G2145, 0))</f>
        <v>0</v>
      </c>
      <c r="I2151">
        <f>IF(ISBLANK('Raw Data'!J2145), 0, IF(AND(4=MATCH(LARGE('Raw Data'!G2145:J2145, 3), 'Raw Data'!G2145:J2145, 0), 'Raw Data'!L2145-'Raw Data'!K2145&gt;3), 'Raw Data'!J2145, 0))</f>
        <v>0</v>
      </c>
      <c r="J2151">
        <f>IF(ISBLANK('Raw Data'!J2145), 0, IF(AND(3=MATCH(LARGE('Raw Data'!G2145:J2145, 3), 'Raw Data'!G2145:J2145, 0), 'Raw Data'!K2145-'Raw Data'!L2145&gt;3), 'Raw Data'!I2145, 0))</f>
        <v>0</v>
      </c>
      <c r="K2151">
        <f>IF(ISBLANK('Raw Data'!J2145), 0, IF(AND(2=MATCH(LARGE('Raw Data'!G2145:J2145, 3), 'Raw Data'!G2145:J2145, 0), AND('Raw Data'!L2145-'Raw Data'!K2145&lt;4, 'Raw Data'!L2145-'Raw Data'!K2145&gt;0)), 'Raw Data'!H2145, 0))</f>
        <v>0</v>
      </c>
      <c r="L2151">
        <f>IF(ISBLANK('Raw Data'!J2145), 0, IF(AND(1=MATCH(LARGE('Raw Data'!G2145:J2145, 3), 'Raw Data'!G2145:J2145, 0), AND('Raw Data'!K2145-'Raw Data'!L2145&lt;4, 'Raw Data'!K2145-'Raw Data'!L2145&gt;0)), 'Raw Data'!G2145, 0))</f>
        <v>0</v>
      </c>
      <c r="M2151">
        <f>IF(ISBLANK('Raw Data'!J2145), 0, IF(AND(4=MATCH(LARGE('Raw Data'!G2145:J2145, 2), 'Raw Data'!G2145:J2145, 0), 'Raw Data'!L2145-'Raw Data'!K2145&gt;3), 'Raw Data'!J2145, 0))</f>
        <v>0</v>
      </c>
      <c r="N2151">
        <f>IF(ISBLANK('Raw Data'!J2145), 0, IF(AND(3=MATCH(LARGE('Raw Data'!G2145:J2145, 2), 'Raw Data'!G2145:J2145, 0), 'Raw Data'!K2145-'Raw Data'!L2145&gt;3), 'Raw Data'!I2145, 0))</f>
        <v>0</v>
      </c>
      <c r="O2151">
        <f>IF(ISBLANK('Raw Data'!J2145), 0, IF(AND(2=MATCH(LARGE('Raw Data'!G2145:J2145, 2), 'Raw Data'!G2145:J2145, 0), AND('Raw Data'!L2145-'Raw Data'!K2145&lt;4, 'Raw Data'!L2145-'Raw Data'!K2145&gt;0)), 'Raw Data'!H2145, 0))</f>
        <v>0</v>
      </c>
      <c r="P2151">
        <f>IF(ISBLANK('Raw Data'!J2145), 0, IF(AND(1=MATCH(LARGE('Raw Data'!G2145:J2145, 2), 'Raw Data'!G2145:J2145, 0), AND('Raw Data'!K2145-'Raw Data'!L2145&lt;4, 'Raw Data'!K2145-'Raw Data'!L2145&gt;0)), 'Raw Data'!G2145, 0))</f>
        <v>0</v>
      </c>
      <c r="Q2151">
        <f>IF(ISBLANK('Raw Data'!J2145), 0, IF(AND(4=MATCH(LARGE('Raw Data'!G2145:J2145, 1), 'Raw Data'!G2145:J2145, 0), 'Raw Data'!L2145-'Raw Data'!K2145&gt;3), 'Raw Data'!J2145, 0))</f>
        <v>0</v>
      </c>
      <c r="R2151">
        <f>IF(ISBLANK('Raw Data'!J2145), 0, IF(AND(3=MATCH(LARGE('Raw Data'!G2145:J2145, 1), 'Raw Data'!G2145:J2145, 0), 'Raw Data'!K2145-'Raw Data'!L2145&gt;3), 'Raw Data'!I2145, 0))</f>
        <v>0</v>
      </c>
      <c r="S2151">
        <f>IF(AND('Raw Data'!L2145-'Raw Data'!K2145&gt;4, 'Raw Data'!F2145&lt;'Raw Data'!C2145), 'Raw Data'!J2145, 0)</f>
        <v>0</v>
      </c>
      <c r="T2151">
        <f>IF(AND('Raw Data'!K2145-'Raw Data'!L2145&gt;4, 'Raw Data'!F2145&gt;'Raw Data'!C2145), 'Raw Data'!I2145, 0)</f>
        <v>0</v>
      </c>
      <c r="U2151">
        <f>IF(AND('Raw Data'!L2145-'Raw Data'!K2145&lt;3, 'Raw Data'!L2145&gt;'Raw Data'!K2145, 'Raw Data'!F2145&lt;'Raw Data'!C2145), 'Raw Data'!H2145, 0)</f>
        <v>0</v>
      </c>
      <c r="V2151">
        <f>IF(AND('Raw Data'!L2145-'Raw Data'!K2145&lt;3, 'Raw Data'!L2145&gt;'Raw Data'!K2145, 'Raw Data'!F2145&gt;'Raw Data'!C2145), 'Raw Data'!G2145, 0)</f>
        <v>0</v>
      </c>
    </row>
    <row r="2152" spans="1:22" x14ac:dyDescent="0.3">
      <c r="A2152">
        <f>IF(AND('Raw Data'!F2146&lt;'Raw Data'!C2146, 'Raw Data'!L2146&gt;'Raw Data'!K2146, 'Raw Data'!L2146-'Raw Data'!K2146&gt;3), 'Raw Data'!J2146, 0)</f>
        <v>0</v>
      </c>
      <c r="B2152">
        <f>IF(AND('Raw Data'!C2146&lt;'Raw Data'!F2146, 'Raw Data'!K2146&gt;'Raw Data'!L2146, 'Raw Data'!K2146-'Raw Data'!L2146&gt;3), 'Raw Data'!I2146, 0)</f>
        <v>0</v>
      </c>
      <c r="C2152">
        <f>IF(AND('Raw Data'!F2146&lt;'Raw Data'!C2146, 'Raw Data'!L2146&gt;'Raw Data'!K2146, 'Raw Data'!L2146-'Raw Data'!K2146&lt;4), 'Raw Data'!H2146, 0)</f>
        <v>0</v>
      </c>
      <c r="D2152">
        <f>IF(AND('Raw Data'!C2146&lt;'Raw Data'!F2146, 'Raw Data'!K2146&gt;'Raw Data'!L2146, 'Raw Data'!K2146-'Raw Data'!L2146&lt;4), 'Raw Data'!G2146, 0)</f>
        <v>0</v>
      </c>
      <c r="E2152">
        <f>IF(ISBLANK('Raw Data'!J2146), 0, IF(AND(4=MATCH(LARGE('Raw Data'!G2146:J2146, 4), 'Raw Data'!G2146:J2146, 0), 'Raw Data'!L2146-'Raw Data'!K2146&gt;3), 'Raw Data'!J2146, 0))</f>
        <v>0</v>
      </c>
      <c r="F2152">
        <f>IF(ISBLANK('Raw Data'!J2146), 0, IF(AND(3=MATCH(LARGE('Raw Data'!G2146:J2146, 4), 'Raw Data'!G2146:J2146, 0), 'Raw Data'!K2146-'Raw Data'!L2146&gt;3), 'Raw Data'!I2146, 0))</f>
        <v>0</v>
      </c>
      <c r="G2152">
        <f>IF(ISBLANK('Raw Data'!J2146), 0, IF(AND(2=MATCH(LARGE('Raw Data'!G2146:J2146, 4), 'Raw Data'!G2146:J2146, 0), AND('Raw Data'!L2146-'Raw Data'!K2146&lt;4, 'Raw Data'!L2146-'Raw Data'!K2146&gt;0)), 'Raw Data'!H2146, 0))</f>
        <v>0</v>
      </c>
      <c r="H2152">
        <f>IF(ISBLANK('Raw Data'!J2146), 0, IF(AND(1=MATCH(LARGE('Raw Data'!G2146:J2146, 4), 'Raw Data'!G2146:J2146, 0), AND('Raw Data'!K2146-'Raw Data'!L2146&lt;4, 'Raw Data'!K2146-'Raw Data'!L2146&gt;0)), 'Raw Data'!G2146, 0))</f>
        <v>0</v>
      </c>
      <c r="I2152">
        <f>IF(ISBLANK('Raw Data'!J2146), 0, IF(AND(4=MATCH(LARGE('Raw Data'!G2146:J2146, 3), 'Raw Data'!G2146:J2146, 0), 'Raw Data'!L2146-'Raw Data'!K2146&gt;3), 'Raw Data'!J2146, 0))</f>
        <v>0</v>
      </c>
      <c r="J2152">
        <f>IF(ISBLANK('Raw Data'!J2146), 0, IF(AND(3=MATCH(LARGE('Raw Data'!G2146:J2146, 3), 'Raw Data'!G2146:J2146, 0), 'Raw Data'!K2146-'Raw Data'!L2146&gt;3), 'Raw Data'!I2146, 0))</f>
        <v>0</v>
      </c>
      <c r="K2152">
        <f>IF(ISBLANK('Raw Data'!J2146), 0, IF(AND(2=MATCH(LARGE('Raw Data'!G2146:J2146, 3), 'Raw Data'!G2146:J2146, 0), AND('Raw Data'!L2146-'Raw Data'!K2146&lt;4, 'Raw Data'!L2146-'Raw Data'!K2146&gt;0)), 'Raw Data'!H2146, 0))</f>
        <v>0</v>
      </c>
      <c r="L2152">
        <f>IF(ISBLANK('Raw Data'!J2146), 0, IF(AND(1=MATCH(LARGE('Raw Data'!G2146:J2146, 3), 'Raw Data'!G2146:J2146, 0), AND('Raw Data'!K2146-'Raw Data'!L2146&lt;4, 'Raw Data'!K2146-'Raw Data'!L2146&gt;0)), 'Raw Data'!G2146, 0))</f>
        <v>0</v>
      </c>
      <c r="M2152">
        <f>IF(ISBLANK('Raw Data'!J2146), 0, IF(AND(4=MATCH(LARGE('Raw Data'!G2146:J2146, 2), 'Raw Data'!G2146:J2146, 0), 'Raw Data'!L2146-'Raw Data'!K2146&gt;3), 'Raw Data'!J2146, 0))</f>
        <v>0</v>
      </c>
      <c r="N2152">
        <f>IF(ISBLANK('Raw Data'!J2146), 0, IF(AND(3=MATCH(LARGE('Raw Data'!G2146:J2146, 2), 'Raw Data'!G2146:J2146, 0), 'Raw Data'!K2146-'Raw Data'!L2146&gt;3), 'Raw Data'!I2146, 0))</f>
        <v>0</v>
      </c>
      <c r="O2152">
        <f>IF(ISBLANK('Raw Data'!J2146), 0, IF(AND(2=MATCH(LARGE('Raw Data'!G2146:J2146, 2), 'Raw Data'!G2146:J2146, 0), AND('Raw Data'!L2146-'Raw Data'!K2146&lt;4, 'Raw Data'!L2146-'Raw Data'!K2146&gt;0)), 'Raw Data'!H2146, 0))</f>
        <v>0</v>
      </c>
      <c r="P2152">
        <f>IF(ISBLANK('Raw Data'!J2146), 0, IF(AND(1=MATCH(LARGE('Raw Data'!G2146:J2146, 2), 'Raw Data'!G2146:J2146, 0), AND('Raw Data'!K2146-'Raw Data'!L2146&lt;4, 'Raw Data'!K2146-'Raw Data'!L2146&gt;0)), 'Raw Data'!G2146, 0))</f>
        <v>0</v>
      </c>
      <c r="Q2152">
        <f>IF(ISBLANK('Raw Data'!J2146), 0, IF(AND(4=MATCH(LARGE('Raw Data'!G2146:J2146, 1), 'Raw Data'!G2146:J2146, 0), 'Raw Data'!L2146-'Raw Data'!K2146&gt;3), 'Raw Data'!J2146, 0))</f>
        <v>0</v>
      </c>
      <c r="R2152">
        <f>IF(ISBLANK('Raw Data'!J2146), 0, IF(AND(3=MATCH(LARGE('Raw Data'!G2146:J2146, 1), 'Raw Data'!G2146:J2146, 0), 'Raw Data'!K2146-'Raw Data'!L2146&gt;3), 'Raw Data'!I2146, 0))</f>
        <v>0</v>
      </c>
      <c r="S2152">
        <f>IF(AND('Raw Data'!L2146-'Raw Data'!K2146&gt;4, 'Raw Data'!F2146&lt;'Raw Data'!C2146), 'Raw Data'!J2146, 0)</f>
        <v>0</v>
      </c>
      <c r="T2152">
        <f>IF(AND('Raw Data'!K2146-'Raw Data'!L2146&gt;4, 'Raw Data'!F2146&gt;'Raw Data'!C2146), 'Raw Data'!I2146, 0)</f>
        <v>0</v>
      </c>
      <c r="U2152">
        <f>IF(AND('Raw Data'!L2146-'Raw Data'!K2146&lt;3, 'Raw Data'!L2146&gt;'Raw Data'!K2146, 'Raw Data'!F2146&lt;'Raw Data'!C2146), 'Raw Data'!H2146, 0)</f>
        <v>0</v>
      </c>
      <c r="V2152">
        <f>IF(AND('Raw Data'!L2146-'Raw Data'!K2146&lt;3, 'Raw Data'!L2146&gt;'Raw Data'!K2146, 'Raw Data'!F2146&gt;'Raw Data'!C2146), 'Raw Data'!G2146, 0)</f>
        <v>0</v>
      </c>
    </row>
    <row r="2153" spans="1:22" x14ac:dyDescent="0.3">
      <c r="A2153">
        <f>IF(AND('Raw Data'!F2147&lt;'Raw Data'!C2147, 'Raw Data'!L2147&gt;'Raw Data'!K2147, 'Raw Data'!L2147-'Raw Data'!K2147&gt;3), 'Raw Data'!J2147, 0)</f>
        <v>0</v>
      </c>
      <c r="B2153">
        <f>IF(AND('Raw Data'!C2147&lt;'Raw Data'!F2147, 'Raw Data'!K2147&gt;'Raw Data'!L2147, 'Raw Data'!K2147-'Raw Data'!L2147&gt;3), 'Raw Data'!I2147, 0)</f>
        <v>0</v>
      </c>
      <c r="C2153">
        <f>IF(AND('Raw Data'!F2147&lt;'Raw Data'!C2147, 'Raw Data'!L2147&gt;'Raw Data'!K2147, 'Raw Data'!L2147-'Raw Data'!K2147&lt;4), 'Raw Data'!H2147, 0)</f>
        <v>0</v>
      </c>
      <c r="D2153">
        <f>IF(AND('Raw Data'!C2147&lt;'Raw Data'!F2147, 'Raw Data'!K2147&gt;'Raw Data'!L2147, 'Raw Data'!K2147-'Raw Data'!L2147&lt;4), 'Raw Data'!G2147, 0)</f>
        <v>0</v>
      </c>
      <c r="E2153">
        <f>IF(ISBLANK('Raw Data'!J2147), 0, IF(AND(4=MATCH(LARGE('Raw Data'!G2147:J2147, 4), 'Raw Data'!G2147:J2147, 0), 'Raw Data'!L2147-'Raw Data'!K2147&gt;3), 'Raw Data'!J2147, 0))</f>
        <v>0</v>
      </c>
      <c r="F2153">
        <f>IF(ISBLANK('Raw Data'!J2147), 0, IF(AND(3=MATCH(LARGE('Raw Data'!G2147:J2147, 4), 'Raw Data'!G2147:J2147, 0), 'Raw Data'!K2147-'Raw Data'!L2147&gt;3), 'Raw Data'!I2147, 0))</f>
        <v>0</v>
      </c>
      <c r="G2153">
        <f>IF(ISBLANK('Raw Data'!J2147), 0, IF(AND(2=MATCH(LARGE('Raw Data'!G2147:J2147, 4), 'Raw Data'!G2147:J2147, 0), AND('Raw Data'!L2147-'Raw Data'!K2147&lt;4, 'Raw Data'!L2147-'Raw Data'!K2147&gt;0)), 'Raw Data'!H2147, 0))</f>
        <v>0</v>
      </c>
      <c r="H2153">
        <f>IF(ISBLANK('Raw Data'!J2147), 0, IF(AND(1=MATCH(LARGE('Raw Data'!G2147:J2147, 4), 'Raw Data'!G2147:J2147, 0), AND('Raw Data'!K2147-'Raw Data'!L2147&lt;4, 'Raw Data'!K2147-'Raw Data'!L2147&gt;0)), 'Raw Data'!G2147, 0))</f>
        <v>0</v>
      </c>
      <c r="I2153">
        <f>IF(ISBLANK('Raw Data'!J2147), 0, IF(AND(4=MATCH(LARGE('Raw Data'!G2147:J2147, 3), 'Raw Data'!G2147:J2147, 0), 'Raw Data'!L2147-'Raw Data'!K2147&gt;3), 'Raw Data'!J2147, 0))</f>
        <v>0</v>
      </c>
      <c r="J2153">
        <f>IF(ISBLANK('Raw Data'!J2147), 0, IF(AND(3=MATCH(LARGE('Raw Data'!G2147:J2147, 3), 'Raw Data'!G2147:J2147, 0), 'Raw Data'!K2147-'Raw Data'!L2147&gt;3), 'Raw Data'!I2147, 0))</f>
        <v>0</v>
      </c>
      <c r="K2153">
        <f>IF(ISBLANK('Raw Data'!J2147), 0, IF(AND(2=MATCH(LARGE('Raw Data'!G2147:J2147, 3), 'Raw Data'!G2147:J2147, 0), AND('Raw Data'!L2147-'Raw Data'!K2147&lt;4, 'Raw Data'!L2147-'Raw Data'!K2147&gt;0)), 'Raw Data'!H2147, 0))</f>
        <v>0</v>
      </c>
      <c r="L2153">
        <f>IF(ISBLANK('Raw Data'!J2147), 0, IF(AND(1=MATCH(LARGE('Raw Data'!G2147:J2147, 3), 'Raw Data'!G2147:J2147, 0), AND('Raw Data'!K2147-'Raw Data'!L2147&lt;4, 'Raw Data'!K2147-'Raw Data'!L2147&gt;0)), 'Raw Data'!G2147, 0))</f>
        <v>0</v>
      </c>
      <c r="M2153">
        <f>IF(ISBLANK('Raw Data'!J2147), 0, IF(AND(4=MATCH(LARGE('Raw Data'!G2147:J2147, 2), 'Raw Data'!G2147:J2147, 0), 'Raw Data'!L2147-'Raw Data'!K2147&gt;3), 'Raw Data'!J2147, 0))</f>
        <v>0</v>
      </c>
      <c r="N2153">
        <f>IF(ISBLANK('Raw Data'!J2147), 0, IF(AND(3=MATCH(LARGE('Raw Data'!G2147:J2147, 2), 'Raw Data'!G2147:J2147, 0), 'Raw Data'!K2147-'Raw Data'!L2147&gt;3), 'Raw Data'!I2147, 0))</f>
        <v>0</v>
      </c>
      <c r="O2153">
        <f>IF(ISBLANK('Raw Data'!J2147), 0, IF(AND(2=MATCH(LARGE('Raw Data'!G2147:J2147, 2), 'Raw Data'!G2147:J2147, 0), AND('Raw Data'!L2147-'Raw Data'!K2147&lt;4, 'Raw Data'!L2147-'Raw Data'!K2147&gt;0)), 'Raw Data'!H2147, 0))</f>
        <v>0</v>
      </c>
      <c r="P2153">
        <f>IF(ISBLANK('Raw Data'!J2147), 0, IF(AND(1=MATCH(LARGE('Raw Data'!G2147:J2147, 2), 'Raw Data'!G2147:J2147, 0), AND('Raw Data'!K2147-'Raw Data'!L2147&lt;4, 'Raw Data'!K2147-'Raw Data'!L2147&gt;0)), 'Raw Data'!G2147, 0))</f>
        <v>0</v>
      </c>
      <c r="Q2153">
        <f>IF(ISBLANK('Raw Data'!J2147), 0, IF(AND(4=MATCH(LARGE('Raw Data'!G2147:J2147, 1), 'Raw Data'!G2147:J2147, 0), 'Raw Data'!L2147-'Raw Data'!K2147&gt;3), 'Raw Data'!J2147, 0))</f>
        <v>0</v>
      </c>
      <c r="R2153">
        <f>IF(ISBLANK('Raw Data'!J2147), 0, IF(AND(3=MATCH(LARGE('Raw Data'!G2147:J2147, 1), 'Raw Data'!G2147:J2147, 0), 'Raw Data'!K2147-'Raw Data'!L2147&gt;3), 'Raw Data'!I2147, 0))</f>
        <v>0</v>
      </c>
      <c r="S2153">
        <f>IF(AND('Raw Data'!L2147-'Raw Data'!K2147&gt;4, 'Raw Data'!F2147&lt;'Raw Data'!C2147), 'Raw Data'!J2147, 0)</f>
        <v>0</v>
      </c>
      <c r="T2153">
        <f>IF(AND('Raw Data'!K2147-'Raw Data'!L2147&gt;4, 'Raw Data'!F2147&gt;'Raw Data'!C2147), 'Raw Data'!I2147, 0)</f>
        <v>0</v>
      </c>
      <c r="U2153">
        <f>IF(AND('Raw Data'!L2147-'Raw Data'!K2147&lt;3, 'Raw Data'!L2147&gt;'Raw Data'!K2147, 'Raw Data'!F2147&lt;'Raw Data'!C2147), 'Raw Data'!H2147, 0)</f>
        <v>0</v>
      </c>
      <c r="V2153">
        <f>IF(AND('Raw Data'!L2147-'Raw Data'!K2147&lt;3, 'Raw Data'!L2147&gt;'Raw Data'!K2147, 'Raw Data'!F2147&gt;'Raw Data'!C2147), 'Raw Data'!G2147, 0)</f>
        <v>0</v>
      </c>
    </row>
    <row r="2154" spans="1:22" x14ac:dyDescent="0.3">
      <c r="A2154">
        <f>IF(AND('Raw Data'!F2148&lt;'Raw Data'!C2148, 'Raw Data'!L2148&gt;'Raw Data'!K2148, 'Raw Data'!L2148-'Raw Data'!K2148&gt;3), 'Raw Data'!J2148, 0)</f>
        <v>0</v>
      </c>
      <c r="B2154">
        <f>IF(AND('Raw Data'!C2148&lt;'Raw Data'!F2148, 'Raw Data'!K2148&gt;'Raw Data'!L2148, 'Raw Data'!K2148-'Raw Data'!L2148&gt;3), 'Raw Data'!I2148, 0)</f>
        <v>0</v>
      </c>
      <c r="C2154">
        <f>IF(AND('Raw Data'!F2148&lt;'Raw Data'!C2148, 'Raw Data'!L2148&gt;'Raw Data'!K2148, 'Raw Data'!L2148-'Raw Data'!K2148&lt;4), 'Raw Data'!H2148, 0)</f>
        <v>0</v>
      </c>
      <c r="D2154">
        <f>IF(AND('Raw Data'!C2148&lt;'Raw Data'!F2148, 'Raw Data'!K2148&gt;'Raw Data'!L2148, 'Raw Data'!K2148-'Raw Data'!L2148&lt;4), 'Raw Data'!G2148, 0)</f>
        <v>0</v>
      </c>
      <c r="E2154">
        <f>IF(ISBLANK('Raw Data'!J2148), 0, IF(AND(4=MATCH(LARGE('Raw Data'!G2148:J2148, 4), 'Raw Data'!G2148:J2148, 0), 'Raw Data'!L2148-'Raw Data'!K2148&gt;3), 'Raw Data'!J2148, 0))</f>
        <v>0</v>
      </c>
      <c r="F2154">
        <f>IF(ISBLANK('Raw Data'!J2148), 0, IF(AND(3=MATCH(LARGE('Raw Data'!G2148:J2148, 4), 'Raw Data'!G2148:J2148, 0), 'Raw Data'!K2148-'Raw Data'!L2148&gt;3), 'Raw Data'!I2148, 0))</f>
        <v>0</v>
      </c>
      <c r="G2154">
        <f>IF(ISBLANK('Raw Data'!J2148), 0, IF(AND(2=MATCH(LARGE('Raw Data'!G2148:J2148, 4), 'Raw Data'!G2148:J2148, 0), AND('Raw Data'!L2148-'Raw Data'!K2148&lt;4, 'Raw Data'!L2148-'Raw Data'!K2148&gt;0)), 'Raw Data'!H2148, 0))</f>
        <v>0</v>
      </c>
      <c r="H2154">
        <f>IF(ISBLANK('Raw Data'!J2148), 0, IF(AND(1=MATCH(LARGE('Raw Data'!G2148:J2148, 4), 'Raw Data'!G2148:J2148, 0), AND('Raw Data'!K2148-'Raw Data'!L2148&lt;4, 'Raw Data'!K2148-'Raw Data'!L2148&gt;0)), 'Raw Data'!G2148, 0))</f>
        <v>0</v>
      </c>
      <c r="I2154">
        <f>IF(ISBLANK('Raw Data'!J2148), 0, IF(AND(4=MATCH(LARGE('Raw Data'!G2148:J2148, 3), 'Raw Data'!G2148:J2148, 0), 'Raw Data'!L2148-'Raw Data'!K2148&gt;3), 'Raw Data'!J2148, 0))</f>
        <v>0</v>
      </c>
      <c r="J2154">
        <f>IF(ISBLANK('Raw Data'!J2148), 0, IF(AND(3=MATCH(LARGE('Raw Data'!G2148:J2148, 3), 'Raw Data'!G2148:J2148, 0), 'Raw Data'!K2148-'Raw Data'!L2148&gt;3), 'Raw Data'!I2148, 0))</f>
        <v>0</v>
      </c>
      <c r="K2154">
        <f>IF(ISBLANK('Raw Data'!J2148), 0, IF(AND(2=MATCH(LARGE('Raw Data'!G2148:J2148, 3), 'Raw Data'!G2148:J2148, 0), AND('Raw Data'!L2148-'Raw Data'!K2148&lt;4, 'Raw Data'!L2148-'Raw Data'!K2148&gt;0)), 'Raw Data'!H2148, 0))</f>
        <v>0</v>
      </c>
      <c r="L2154">
        <f>IF(ISBLANK('Raw Data'!J2148), 0, IF(AND(1=MATCH(LARGE('Raw Data'!G2148:J2148, 3), 'Raw Data'!G2148:J2148, 0), AND('Raw Data'!K2148-'Raw Data'!L2148&lt;4, 'Raw Data'!K2148-'Raw Data'!L2148&gt;0)), 'Raw Data'!G2148, 0))</f>
        <v>0</v>
      </c>
      <c r="M2154">
        <f>IF(ISBLANK('Raw Data'!J2148), 0, IF(AND(4=MATCH(LARGE('Raw Data'!G2148:J2148, 2), 'Raw Data'!G2148:J2148, 0), 'Raw Data'!L2148-'Raw Data'!K2148&gt;3), 'Raw Data'!J2148, 0))</f>
        <v>0</v>
      </c>
      <c r="N2154">
        <f>IF(ISBLANK('Raw Data'!J2148), 0, IF(AND(3=MATCH(LARGE('Raw Data'!G2148:J2148, 2), 'Raw Data'!G2148:J2148, 0), 'Raw Data'!K2148-'Raw Data'!L2148&gt;3), 'Raw Data'!I2148, 0))</f>
        <v>0</v>
      </c>
      <c r="O2154">
        <f>IF(ISBLANK('Raw Data'!J2148), 0, IF(AND(2=MATCH(LARGE('Raw Data'!G2148:J2148, 2), 'Raw Data'!G2148:J2148, 0), AND('Raw Data'!L2148-'Raw Data'!K2148&lt;4, 'Raw Data'!L2148-'Raw Data'!K2148&gt;0)), 'Raw Data'!H2148, 0))</f>
        <v>0</v>
      </c>
      <c r="P2154">
        <f>IF(ISBLANK('Raw Data'!J2148), 0, IF(AND(1=MATCH(LARGE('Raw Data'!G2148:J2148, 2), 'Raw Data'!G2148:J2148, 0), AND('Raw Data'!K2148-'Raw Data'!L2148&lt;4, 'Raw Data'!K2148-'Raw Data'!L2148&gt;0)), 'Raw Data'!G2148, 0))</f>
        <v>0</v>
      </c>
      <c r="Q2154">
        <f>IF(ISBLANK('Raw Data'!J2148), 0, IF(AND(4=MATCH(LARGE('Raw Data'!G2148:J2148, 1), 'Raw Data'!G2148:J2148, 0), 'Raw Data'!L2148-'Raw Data'!K2148&gt;3), 'Raw Data'!J2148, 0))</f>
        <v>0</v>
      </c>
      <c r="R2154">
        <f>IF(ISBLANK('Raw Data'!J2148), 0, IF(AND(3=MATCH(LARGE('Raw Data'!G2148:J2148, 1), 'Raw Data'!G2148:J2148, 0), 'Raw Data'!K2148-'Raw Data'!L2148&gt;3), 'Raw Data'!I2148, 0))</f>
        <v>0</v>
      </c>
      <c r="S2154">
        <f>IF(AND('Raw Data'!L2148-'Raw Data'!K2148&gt;4, 'Raw Data'!F2148&lt;'Raw Data'!C2148), 'Raw Data'!J2148, 0)</f>
        <v>0</v>
      </c>
      <c r="T2154">
        <f>IF(AND('Raw Data'!K2148-'Raw Data'!L2148&gt;4, 'Raw Data'!F2148&gt;'Raw Data'!C2148), 'Raw Data'!I2148, 0)</f>
        <v>0</v>
      </c>
      <c r="U2154">
        <f>IF(AND('Raw Data'!L2148-'Raw Data'!K2148&lt;3, 'Raw Data'!L2148&gt;'Raw Data'!K2148, 'Raw Data'!F2148&lt;'Raw Data'!C2148), 'Raw Data'!H2148, 0)</f>
        <v>0</v>
      </c>
      <c r="V2154">
        <f>IF(AND('Raw Data'!L2148-'Raw Data'!K2148&lt;3, 'Raw Data'!L2148&gt;'Raw Data'!K2148, 'Raw Data'!F2148&gt;'Raw Data'!C2148), 'Raw Data'!G2148, 0)</f>
        <v>0</v>
      </c>
    </row>
    <row r="2155" spans="1:22" x14ac:dyDescent="0.3">
      <c r="A2155">
        <f>IF(AND('Raw Data'!F2149&lt;'Raw Data'!C2149, 'Raw Data'!L2149&gt;'Raw Data'!K2149, 'Raw Data'!L2149-'Raw Data'!K2149&gt;3), 'Raw Data'!J2149, 0)</f>
        <v>0</v>
      </c>
      <c r="B2155">
        <f>IF(AND('Raw Data'!C2149&lt;'Raw Data'!F2149, 'Raw Data'!K2149&gt;'Raw Data'!L2149, 'Raw Data'!K2149-'Raw Data'!L2149&gt;3), 'Raw Data'!I2149, 0)</f>
        <v>0</v>
      </c>
      <c r="C2155">
        <f>IF(AND('Raw Data'!F2149&lt;'Raw Data'!C2149, 'Raw Data'!L2149&gt;'Raw Data'!K2149, 'Raw Data'!L2149-'Raw Data'!K2149&lt;4), 'Raw Data'!H2149, 0)</f>
        <v>0</v>
      </c>
      <c r="D2155">
        <f>IF(AND('Raw Data'!C2149&lt;'Raw Data'!F2149, 'Raw Data'!K2149&gt;'Raw Data'!L2149, 'Raw Data'!K2149-'Raw Data'!L2149&lt;4), 'Raw Data'!G2149, 0)</f>
        <v>0</v>
      </c>
      <c r="E2155">
        <f>IF(ISBLANK('Raw Data'!J2149), 0, IF(AND(4=MATCH(LARGE('Raw Data'!G2149:J2149, 4), 'Raw Data'!G2149:J2149, 0), 'Raw Data'!L2149-'Raw Data'!K2149&gt;3), 'Raw Data'!J2149, 0))</f>
        <v>0</v>
      </c>
      <c r="F2155">
        <f>IF(ISBLANK('Raw Data'!J2149), 0, IF(AND(3=MATCH(LARGE('Raw Data'!G2149:J2149, 4), 'Raw Data'!G2149:J2149, 0), 'Raw Data'!K2149-'Raw Data'!L2149&gt;3), 'Raw Data'!I2149, 0))</f>
        <v>0</v>
      </c>
      <c r="G2155">
        <f>IF(ISBLANK('Raw Data'!J2149), 0, IF(AND(2=MATCH(LARGE('Raw Data'!G2149:J2149, 4), 'Raw Data'!G2149:J2149, 0), AND('Raw Data'!L2149-'Raw Data'!K2149&lt;4, 'Raw Data'!L2149-'Raw Data'!K2149&gt;0)), 'Raw Data'!H2149, 0))</f>
        <v>0</v>
      </c>
      <c r="H2155">
        <f>IF(ISBLANK('Raw Data'!J2149), 0, IF(AND(1=MATCH(LARGE('Raw Data'!G2149:J2149, 4), 'Raw Data'!G2149:J2149, 0), AND('Raw Data'!K2149-'Raw Data'!L2149&lt;4, 'Raw Data'!K2149-'Raw Data'!L2149&gt;0)), 'Raw Data'!G2149, 0))</f>
        <v>0</v>
      </c>
      <c r="I2155">
        <f>IF(ISBLANK('Raw Data'!J2149), 0, IF(AND(4=MATCH(LARGE('Raw Data'!G2149:J2149, 3), 'Raw Data'!G2149:J2149, 0), 'Raw Data'!L2149-'Raw Data'!K2149&gt;3), 'Raw Data'!J2149, 0))</f>
        <v>0</v>
      </c>
      <c r="J2155">
        <f>IF(ISBLANK('Raw Data'!J2149), 0, IF(AND(3=MATCH(LARGE('Raw Data'!G2149:J2149, 3), 'Raw Data'!G2149:J2149, 0), 'Raw Data'!K2149-'Raw Data'!L2149&gt;3), 'Raw Data'!I2149, 0))</f>
        <v>0</v>
      </c>
      <c r="K2155">
        <f>IF(ISBLANK('Raw Data'!J2149), 0, IF(AND(2=MATCH(LARGE('Raw Data'!G2149:J2149, 3), 'Raw Data'!G2149:J2149, 0), AND('Raw Data'!L2149-'Raw Data'!K2149&lt;4, 'Raw Data'!L2149-'Raw Data'!K2149&gt;0)), 'Raw Data'!H2149, 0))</f>
        <v>0</v>
      </c>
      <c r="L2155">
        <f>IF(ISBLANK('Raw Data'!J2149), 0, IF(AND(1=MATCH(LARGE('Raw Data'!G2149:J2149, 3), 'Raw Data'!G2149:J2149, 0), AND('Raw Data'!K2149-'Raw Data'!L2149&lt;4, 'Raw Data'!K2149-'Raw Data'!L2149&gt;0)), 'Raw Data'!G2149, 0))</f>
        <v>0</v>
      </c>
      <c r="M2155">
        <f>IF(ISBLANK('Raw Data'!J2149), 0, IF(AND(4=MATCH(LARGE('Raw Data'!G2149:J2149, 2), 'Raw Data'!G2149:J2149, 0), 'Raw Data'!L2149-'Raw Data'!K2149&gt;3), 'Raw Data'!J2149, 0))</f>
        <v>0</v>
      </c>
      <c r="N2155">
        <f>IF(ISBLANK('Raw Data'!J2149), 0, IF(AND(3=MATCH(LARGE('Raw Data'!G2149:J2149, 2), 'Raw Data'!G2149:J2149, 0), 'Raw Data'!K2149-'Raw Data'!L2149&gt;3), 'Raw Data'!I2149, 0))</f>
        <v>0</v>
      </c>
      <c r="O2155">
        <f>IF(ISBLANK('Raw Data'!J2149), 0, IF(AND(2=MATCH(LARGE('Raw Data'!G2149:J2149, 2), 'Raw Data'!G2149:J2149, 0), AND('Raw Data'!L2149-'Raw Data'!K2149&lt;4, 'Raw Data'!L2149-'Raw Data'!K2149&gt;0)), 'Raw Data'!H2149, 0))</f>
        <v>0</v>
      </c>
      <c r="P2155">
        <f>IF(ISBLANK('Raw Data'!J2149), 0, IF(AND(1=MATCH(LARGE('Raw Data'!G2149:J2149, 2), 'Raw Data'!G2149:J2149, 0), AND('Raw Data'!K2149-'Raw Data'!L2149&lt;4, 'Raw Data'!K2149-'Raw Data'!L2149&gt;0)), 'Raw Data'!G2149, 0))</f>
        <v>0</v>
      </c>
      <c r="Q2155">
        <f>IF(ISBLANK('Raw Data'!J2149), 0, IF(AND(4=MATCH(LARGE('Raw Data'!G2149:J2149, 1), 'Raw Data'!G2149:J2149, 0), 'Raw Data'!L2149-'Raw Data'!K2149&gt;3), 'Raw Data'!J2149, 0))</f>
        <v>0</v>
      </c>
      <c r="R2155">
        <f>IF(ISBLANK('Raw Data'!J2149), 0, IF(AND(3=MATCH(LARGE('Raw Data'!G2149:J2149, 1), 'Raw Data'!G2149:J2149, 0), 'Raw Data'!K2149-'Raw Data'!L2149&gt;3), 'Raw Data'!I2149, 0))</f>
        <v>0</v>
      </c>
      <c r="S2155">
        <f>IF(AND('Raw Data'!L2149-'Raw Data'!K2149&gt;4, 'Raw Data'!F2149&lt;'Raw Data'!C2149), 'Raw Data'!J2149, 0)</f>
        <v>0</v>
      </c>
      <c r="T2155">
        <f>IF(AND('Raw Data'!K2149-'Raw Data'!L2149&gt;4, 'Raw Data'!F2149&gt;'Raw Data'!C2149), 'Raw Data'!I2149, 0)</f>
        <v>0</v>
      </c>
      <c r="U2155">
        <f>IF(AND('Raw Data'!L2149-'Raw Data'!K2149&lt;3, 'Raw Data'!L2149&gt;'Raw Data'!K2149, 'Raw Data'!F2149&lt;'Raw Data'!C2149), 'Raw Data'!H2149, 0)</f>
        <v>0</v>
      </c>
      <c r="V2155">
        <f>IF(AND('Raw Data'!L2149-'Raw Data'!K2149&lt;3, 'Raw Data'!L2149&gt;'Raw Data'!K2149, 'Raw Data'!F2149&gt;'Raw Data'!C2149), 'Raw Data'!G2149, 0)</f>
        <v>0</v>
      </c>
    </row>
    <row r="2156" spans="1:22" x14ac:dyDescent="0.3">
      <c r="A2156">
        <f>IF(AND('Raw Data'!F2150&lt;'Raw Data'!C2150, 'Raw Data'!L2150&gt;'Raw Data'!K2150, 'Raw Data'!L2150-'Raw Data'!K2150&gt;3), 'Raw Data'!J2150, 0)</f>
        <v>0</v>
      </c>
      <c r="B2156">
        <f>IF(AND('Raw Data'!C2150&lt;'Raw Data'!F2150, 'Raw Data'!K2150&gt;'Raw Data'!L2150, 'Raw Data'!K2150-'Raw Data'!L2150&gt;3), 'Raw Data'!I2150, 0)</f>
        <v>0</v>
      </c>
      <c r="C2156">
        <f>IF(AND('Raw Data'!F2150&lt;'Raw Data'!C2150, 'Raw Data'!L2150&gt;'Raw Data'!K2150, 'Raw Data'!L2150-'Raw Data'!K2150&lt;4), 'Raw Data'!H2150, 0)</f>
        <v>0</v>
      </c>
      <c r="D2156">
        <f>IF(AND('Raw Data'!C2150&lt;'Raw Data'!F2150, 'Raw Data'!K2150&gt;'Raw Data'!L2150, 'Raw Data'!K2150-'Raw Data'!L2150&lt;4), 'Raw Data'!G2150, 0)</f>
        <v>0</v>
      </c>
      <c r="E2156">
        <f>IF(ISBLANK('Raw Data'!J2150), 0, IF(AND(4=MATCH(LARGE('Raw Data'!G2150:J2150, 4), 'Raw Data'!G2150:J2150, 0), 'Raw Data'!L2150-'Raw Data'!K2150&gt;3), 'Raw Data'!J2150, 0))</f>
        <v>0</v>
      </c>
      <c r="F2156">
        <f>IF(ISBLANK('Raw Data'!J2150), 0, IF(AND(3=MATCH(LARGE('Raw Data'!G2150:J2150, 4), 'Raw Data'!G2150:J2150, 0), 'Raw Data'!K2150-'Raw Data'!L2150&gt;3), 'Raw Data'!I2150, 0))</f>
        <v>0</v>
      </c>
      <c r="G2156">
        <f>IF(ISBLANK('Raw Data'!J2150), 0, IF(AND(2=MATCH(LARGE('Raw Data'!G2150:J2150, 4), 'Raw Data'!G2150:J2150, 0), AND('Raw Data'!L2150-'Raw Data'!K2150&lt;4, 'Raw Data'!L2150-'Raw Data'!K2150&gt;0)), 'Raw Data'!H2150, 0))</f>
        <v>0</v>
      </c>
      <c r="H2156">
        <f>IF(ISBLANK('Raw Data'!J2150), 0, IF(AND(1=MATCH(LARGE('Raw Data'!G2150:J2150, 4), 'Raw Data'!G2150:J2150, 0), AND('Raw Data'!K2150-'Raw Data'!L2150&lt;4, 'Raw Data'!K2150-'Raw Data'!L2150&gt;0)), 'Raw Data'!G2150, 0))</f>
        <v>0</v>
      </c>
      <c r="I2156">
        <f>IF(ISBLANK('Raw Data'!J2150), 0, IF(AND(4=MATCH(LARGE('Raw Data'!G2150:J2150, 3), 'Raw Data'!G2150:J2150, 0), 'Raw Data'!L2150-'Raw Data'!K2150&gt;3), 'Raw Data'!J2150, 0))</f>
        <v>0</v>
      </c>
      <c r="J2156">
        <f>IF(ISBLANK('Raw Data'!J2150), 0, IF(AND(3=MATCH(LARGE('Raw Data'!G2150:J2150, 3), 'Raw Data'!G2150:J2150, 0), 'Raw Data'!K2150-'Raw Data'!L2150&gt;3), 'Raw Data'!I2150, 0))</f>
        <v>0</v>
      </c>
      <c r="K2156">
        <f>IF(ISBLANK('Raw Data'!J2150), 0, IF(AND(2=MATCH(LARGE('Raw Data'!G2150:J2150, 3), 'Raw Data'!G2150:J2150, 0), AND('Raw Data'!L2150-'Raw Data'!K2150&lt;4, 'Raw Data'!L2150-'Raw Data'!K2150&gt;0)), 'Raw Data'!H2150, 0))</f>
        <v>0</v>
      </c>
      <c r="L2156">
        <f>IF(ISBLANK('Raw Data'!J2150), 0, IF(AND(1=MATCH(LARGE('Raw Data'!G2150:J2150, 3), 'Raw Data'!G2150:J2150, 0), AND('Raw Data'!K2150-'Raw Data'!L2150&lt;4, 'Raw Data'!K2150-'Raw Data'!L2150&gt;0)), 'Raw Data'!G2150, 0))</f>
        <v>0</v>
      </c>
      <c r="M2156">
        <f>IF(ISBLANK('Raw Data'!J2150), 0, IF(AND(4=MATCH(LARGE('Raw Data'!G2150:J2150, 2), 'Raw Data'!G2150:J2150, 0), 'Raw Data'!L2150-'Raw Data'!K2150&gt;3), 'Raw Data'!J2150, 0))</f>
        <v>0</v>
      </c>
      <c r="N2156">
        <f>IF(ISBLANK('Raw Data'!J2150), 0, IF(AND(3=MATCH(LARGE('Raw Data'!G2150:J2150, 2), 'Raw Data'!G2150:J2150, 0), 'Raw Data'!K2150-'Raw Data'!L2150&gt;3), 'Raw Data'!I2150, 0))</f>
        <v>0</v>
      </c>
      <c r="O2156">
        <f>IF(ISBLANK('Raw Data'!J2150), 0, IF(AND(2=MATCH(LARGE('Raw Data'!G2150:J2150, 2), 'Raw Data'!G2150:J2150, 0), AND('Raw Data'!L2150-'Raw Data'!K2150&lt;4, 'Raw Data'!L2150-'Raw Data'!K2150&gt;0)), 'Raw Data'!H2150, 0))</f>
        <v>0</v>
      </c>
      <c r="P2156">
        <f>IF(ISBLANK('Raw Data'!J2150), 0, IF(AND(1=MATCH(LARGE('Raw Data'!G2150:J2150, 2), 'Raw Data'!G2150:J2150, 0), AND('Raw Data'!K2150-'Raw Data'!L2150&lt;4, 'Raw Data'!K2150-'Raw Data'!L2150&gt;0)), 'Raw Data'!G2150, 0))</f>
        <v>0</v>
      </c>
      <c r="Q2156">
        <f>IF(ISBLANK('Raw Data'!J2150), 0, IF(AND(4=MATCH(LARGE('Raw Data'!G2150:J2150, 1), 'Raw Data'!G2150:J2150, 0), 'Raw Data'!L2150-'Raw Data'!K2150&gt;3), 'Raw Data'!J2150, 0))</f>
        <v>0</v>
      </c>
      <c r="R2156">
        <f>IF(ISBLANK('Raw Data'!J2150), 0, IF(AND(3=MATCH(LARGE('Raw Data'!G2150:J2150, 1), 'Raw Data'!G2150:J2150, 0), 'Raw Data'!K2150-'Raw Data'!L2150&gt;3), 'Raw Data'!I2150, 0))</f>
        <v>0</v>
      </c>
      <c r="S2156">
        <f>IF(AND('Raw Data'!L2150-'Raw Data'!K2150&gt;4, 'Raw Data'!F2150&lt;'Raw Data'!C2150), 'Raw Data'!J2150, 0)</f>
        <v>0</v>
      </c>
      <c r="T2156">
        <f>IF(AND('Raw Data'!K2150-'Raw Data'!L2150&gt;4, 'Raw Data'!F2150&gt;'Raw Data'!C2150), 'Raw Data'!I2150, 0)</f>
        <v>0</v>
      </c>
      <c r="U2156">
        <f>IF(AND('Raw Data'!L2150-'Raw Data'!K2150&lt;3, 'Raw Data'!L2150&gt;'Raw Data'!K2150, 'Raw Data'!F2150&lt;'Raw Data'!C2150), 'Raw Data'!H2150, 0)</f>
        <v>0</v>
      </c>
      <c r="V2156">
        <f>IF(AND('Raw Data'!L2150-'Raw Data'!K2150&lt;3, 'Raw Data'!L2150&gt;'Raw Data'!K2150, 'Raw Data'!F2150&gt;'Raw Data'!C2150), 'Raw Data'!G2150, 0)</f>
        <v>0</v>
      </c>
    </row>
    <row r="2157" spans="1:22" x14ac:dyDescent="0.3">
      <c r="A2157">
        <f>IF(AND('Raw Data'!F2151&lt;'Raw Data'!C2151, 'Raw Data'!L2151&gt;'Raw Data'!K2151, 'Raw Data'!L2151-'Raw Data'!K2151&gt;3), 'Raw Data'!J2151, 0)</f>
        <v>0</v>
      </c>
      <c r="B2157">
        <f>IF(AND('Raw Data'!C2151&lt;'Raw Data'!F2151, 'Raw Data'!K2151&gt;'Raw Data'!L2151, 'Raw Data'!K2151-'Raw Data'!L2151&gt;3), 'Raw Data'!I2151, 0)</f>
        <v>0</v>
      </c>
      <c r="C2157">
        <f>IF(AND('Raw Data'!F2151&lt;'Raw Data'!C2151, 'Raw Data'!L2151&gt;'Raw Data'!K2151, 'Raw Data'!L2151-'Raw Data'!K2151&lt;4), 'Raw Data'!H2151, 0)</f>
        <v>0</v>
      </c>
      <c r="D2157">
        <f>IF(AND('Raw Data'!C2151&lt;'Raw Data'!F2151, 'Raw Data'!K2151&gt;'Raw Data'!L2151, 'Raw Data'!K2151-'Raw Data'!L2151&lt;4), 'Raw Data'!G2151, 0)</f>
        <v>0</v>
      </c>
      <c r="E2157">
        <f>IF(ISBLANK('Raw Data'!J2151), 0, IF(AND(4=MATCH(LARGE('Raw Data'!G2151:J2151, 4), 'Raw Data'!G2151:J2151, 0), 'Raw Data'!L2151-'Raw Data'!K2151&gt;3), 'Raw Data'!J2151, 0))</f>
        <v>0</v>
      </c>
      <c r="F2157">
        <f>IF(ISBLANK('Raw Data'!J2151), 0, IF(AND(3=MATCH(LARGE('Raw Data'!G2151:J2151, 4), 'Raw Data'!G2151:J2151, 0), 'Raw Data'!K2151-'Raw Data'!L2151&gt;3), 'Raw Data'!I2151, 0))</f>
        <v>0</v>
      </c>
      <c r="G2157">
        <f>IF(ISBLANK('Raw Data'!J2151), 0, IF(AND(2=MATCH(LARGE('Raw Data'!G2151:J2151, 4), 'Raw Data'!G2151:J2151, 0), AND('Raw Data'!L2151-'Raw Data'!K2151&lt;4, 'Raw Data'!L2151-'Raw Data'!K2151&gt;0)), 'Raw Data'!H2151, 0))</f>
        <v>0</v>
      </c>
      <c r="H2157">
        <f>IF(ISBLANK('Raw Data'!J2151), 0, IF(AND(1=MATCH(LARGE('Raw Data'!G2151:J2151, 4), 'Raw Data'!G2151:J2151, 0), AND('Raw Data'!K2151-'Raw Data'!L2151&lt;4, 'Raw Data'!K2151-'Raw Data'!L2151&gt;0)), 'Raw Data'!G2151, 0))</f>
        <v>0</v>
      </c>
      <c r="I2157">
        <f>IF(ISBLANK('Raw Data'!J2151), 0, IF(AND(4=MATCH(LARGE('Raw Data'!G2151:J2151, 3), 'Raw Data'!G2151:J2151, 0), 'Raw Data'!L2151-'Raw Data'!K2151&gt;3), 'Raw Data'!J2151, 0))</f>
        <v>0</v>
      </c>
      <c r="J2157">
        <f>IF(ISBLANK('Raw Data'!J2151), 0, IF(AND(3=MATCH(LARGE('Raw Data'!G2151:J2151, 3), 'Raw Data'!G2151:J2151, 0), 'Raw Data'!K2151-'Raw Data'!L2151&gt;3), 'Raw Data'!I2151, 0))</f>
        <v>0</v>
      </c>
      <c r="K2157">
        <f>IF(ISBLANK('Raw Data'!J2151), 0, IF(AND(2=MATCH(LARGE('Raw Data'!G2151:J2151, 3), 'Raw Data'!G2151:J2151, 0), AND('Raw Data'!L2151-'Raw Data'!K2151&lt;4, 'Raw Data'!L2151-'Raw Data'!K2151&gt;0)), 'Raw Data'!H2151, 0))</f>
        <v>0</v>
      </c>
      <c r="L2157">
        <f>IF(ISBLANK('Raw Data'!J2151), 0, IF(AND(1=MATCH(LARGE('Raw Data'!G2151:J2151, 3), 'Raw Data'!G2151:J2151, 0), AND('Raw Data'!K2151-'Raw Data'!L2151&lt;4, 'Raw Data'!K2151-'Raw Data'!L2151&gt;0)), 'Raw Data'!G2151, 0))</f>
        <v>0</v>
      </c>
      <c r="M2157">
        <f>IF(ISBLANK('Raw Data'!J2151), 0, IF(AND(4=MATCH(LARGE('Raw Data'!G2151:J2151, 2), 'Raw Data'!G2151:J2151, 0), 'Raw Data'!L2151-'Raw Data'!K2151&gt;3), 'Raw Data'!J2151, 0))</f>
        <v>0</v>
      </c>
      <c r="N2157">
        <f>IF(ISBLANK('Raw Data'!J2151), 0, IF(AND(3=MATCH(LARGE('Raw Data'!G2151:J2151, 2), 'Raw Data'!G2151:J2151, 0), 'Raw Data'!K2151-'Raw Data'!L2151&gt;3), 'Raw Data'!I2151, 0))</f>
        <v>0</v>
      </c>
      <c r="O2157">
        <f>IF(ISBLANK('Raw Data'!J2151), 0, IF(AND(2=MATCH(LARGE('Raw Data'!G2151:J2151, 2), 'Raw Data'!G2151:J2151, 0), AND('Raw Data'!L2151-'Raw Data'!K2151&lt;4, 'Raw Data'!L2151-'Raw Data'!K2151&gt;0)), 'Raw Data'!H2151, 0))</f>
        <v>0</v>
      </c>
      <c r="P2157">
        <f>IF(ISBLANK('Raw Data'!J2151), 0, IF(AND(1=MATCH(LARGE('Raw Data'!G2151:J2151, 2), 'Raw Data'!G2151:J2151, 0), AND('Raw Data'!K2151-'Raw Data'!L2151&lt;4, 'Raw Data'!K2151-'Raw Data'!L2151&gt;0)), 'Raw Data'!G2151, 0))</f>
        <v>0</v>
      </c>
      <c r="Q2157">
        <f>IF(ISBLANK('Raw Data'!J2151), 0, IF(AND(4=MATCH(LARGE('Raw Data'!G2151:J2151, 1), 'Raw Data'!G2151:J2151, 0), 'Raw Data'!L2151-'Raw Data'!K2151&gt;3), 'Raw Data'!J2151, 0))</f>
        <v>0</v>
      </c>
      <c r="R2157">
        <f>IF(ISBLANK('Raw Data'!J2151), 0, IF(AND(3=MATCH(LARGE('Raw Data'!G2151:J2151, 1), 'Raw Data'!G2151:J2151, 0), 'Raw Data'!K2151-'Raw Data'!L2151&gt;3), 'Raw Data'!I2151, 0))</f>
        <v>0</v>
      </c>
      <c r="S2157">
        <f>IF(AND('Raw Data'!L2151-'Raw Data'!K2151&gt;4, 'Raw Data'!F2151&lt;'Raw Data'!C2151), 'Raw Data'!J2151, 0)</f>
        <v>0</v>
      </c>
      <c r="T2157">
        <f>IF(AND('Raw Data'!K2151-'Raw Data'!L2151&gt;4, 'Raw Data'!F2151&gt;'Raw Data'!C2151), 'Raw Data'!I2151, 0)</f>
        <v>0</v>
      </c>
      <c r="U2157">
        <f>IF(AND('Raw Data'!L2151-'Raw Data'!K2151&lt;3, 'Raw Data'!L2151&gt;'Raw Data'!K2151, 'Raw Data'!F2151&lt;'Raw Data'!C2151), 'Raw Data'!H2151, 0)</f>
        <v>0</v>
      </c>
      <c r="V2157">
        <f>IF(AND('Raw Data'!L2151-'Raw Data'!K2151&lt;3, 'Raw Data'!L2151&gt;'Raw Data'!K2151, 'Raw Data'!F2151&gt;'Raw Data'!C2151), 'Raw Data'!G2151, 0)</f>
        <v>0</v>
      </c>
    </row>
    <row r="2158" spans="1:22" x14ac:dyDescent="0.3">
      <c r="A2158">
        <f>IF(AND('Raw Data'!F2152&lt;'Raw Data'!C2152, 'Raw Data'!L2152&gt;'Raw Data'!K2152, 'Raw Data'!L2152-'Raw Data'!K2152&gt;3), 'Raw Data'!J2152, 0)</f>
        <v>0</v>
      </c>
      <c r="B2158">
        <f>IF(AND('Raw Data'!C2152&lt;'Raw Data'!F2152, 'Raw Data'!K2152&gt;'Raw Data'!L2152, 'Raw Data'!K2152-'Raw Data'!L2152&gt;3), 'Raw Data'!I2152, 0)</f>
        <v>0</v>
      </c>
      <c r="C2158">
        <f>IF(AND('Raw Data'!F2152&lt;'Raw Data'!C2152, 'Raw Data'!L2152&gt;'Raw Data'!K2152, 'Raw Data'!L2152-'Raw Data'!K2152&lt;4), 'Raw Data'!H2152, 0)</f>
        <v>0</v>
      </c>
      <c r="D2158">
        <f>IF(AND('Raw Data'!C2152&lt;'Raw Data'!F2152, 'Raw Data'!K2152&gt;'Raw Data'!L2152, 'Raw Data'!K2152-'Raw Data'!L2152&lt;4), 'Raw Data'!G2152, 0)</f>
        <v>0</v>
      </c>
      <c r="E2158">
        <f>IF(ISBLANK('Raw Data'!J2152), 0, IF(AND(4=MATCH(LARGE('Raw Data'!G2152:J2152, 4), 'Raw Data'!G2152:J2152, 0), 'Raw Data'!L2152-'Raw Data'!K2152&gt;3), 'Raw Data'!J2152, 0))</f>
        <v>0</v>
      </c>
      <c r="F2158">
        <f>IF(ISBLANK('Raw Data'!J2152), 0, IF(AND(3=MATCH(LARGE('Raw Data'!G2152:J2152, 4), 'Raw Data'!G2152:J2152, 0), 'Raw Data'!K2152-'Raw Data'!L2152&gt;3), 'Raw Data'!I2152, 0))</f>
        <v>0</v>
      </c>
      <c r="G2158">
        <f>IF(ISBLANK('Raw Data'!J2152), 0, IF(AND(2=MATCH(LARGE('Raw Data'!G2152:J2152, 4), 'Raw Data'!G2152:J2152, 0), AND('Raw Data'!L2152-'Raw Data'!K2152&lt;4, 'Raw Data'!L2152-'Raw Data'!K2152&gt;0)), 'Raw Data'!H2152, 0))</f>
        <v>0</v>
      </c>
      <c r="H2158">
        <f>IF(ISBLANK('Raw Data'!J2152), 0, IF(AND(1=MATCH(LARGE('Raw Data'!G2152:J2152, 4), 'Raw Data'!G2152:J2152, 0), AND('Raw Data'!K2152-'Raw Data'!L2152&lt;4, 'Raw Data'!K2152-'Raw Data'!L2152&gt;0)), 'Raw Data'!G2152, 0))</f>
        <v>0</v>
      </c>
      <c r="I2158">
        <f>IF(ISBLANK('Raw Data'!J2152), 0, IF(AND(4=MATCH(LARGE('Raw Data'!G2152:J2152, 3), 'Raw Data'!G2152:J2152, 0), 'Raw Data'!L2152-'Raw Data'!K2152&gt;3), 'Raw Data'!J2152, 0))</f>
        <v>0</v>
      </c>
      <c r="J2158">
        <f>IF(ISBLANK('Raw Data'!J2152), 0, IF(AND(3=MATCH(LARGE('Raw Data'!G2152:J2152, 3), 'Raw Data'!G2152:J2152, 0), 'Raw Data'!K2152-'Raw Data'!L2152&gt;3), 'Raw Data'!I2152, 0))</f>
        <v>0</v>
      </c>
      <c r="K2158">
        <f>IF(ISBLANK('Raw Data'!J2152), 0, IF(AND(2=MATCH(LARGE('Raw Data'!G2152:J2152, 3), 'Raw Data'!G2152:J2152, 0), AND('Raw Data'!L2152-'Raw Data'!K2152&lt;4, 'Raw Data'!L2152-'Raw Data'!K2152&gt;0)), 'Raw Data'!H2152, 0))</f>
        <v>0</v>
      </c>
      <c r="L2158">
        <f>IF(ISBLANK('Raw Data'!J2152), 0, IF(AND(1=MATCH(LARGE('Raw Data'!G2152:J2152, 3), 'Raw Data'!G2152:J2152, 0), AND('Raw Data'!K2152-'Raw Data'!L2152&lt;4, 'Raw Data'!K2152-'Raw Data'!L2152&gt;0)), 'Raw Data'!G2152, 0))</f>
        <v>0</v>
      </c>
      <c r="M2158">
        <f>IF(ISBLANK('Raw Data'!J2152), 0, IF(AND(4=MATCH(LARGE('Raw Data'!G2152:J2152, 2), 'Raw Data'!G2152:J2152, 0), 'Raw Data'!L2152-'Raw Data'!K2152&gt;3), 'Raw Data'!J2152, 0))</f>
        <v>0</v>
      </c>
      <c r="N2158">
        <f>IF(ISBLANK('Raw Data'!J2152), 0, IF(AND(3=MATCH(LARGE('Raw Data'!G2152:J2152, 2), 'Raw Data'!G2152:J2152, 0), 'Raw Data'!K2152-'Raw Data'!L2152&gt;3), 'Raw Data'!I2152, 0))</f>
        <v>0</v>
      </c>
      <c r="O2158">
        <f>IF(ISBLANK('Raw Data'!J2152), 0, IF(AND(2=MATCH(LARGE('Raw Data'!G2152:J2152, 2), 'Raw Data'!G2152:J2152, 0), AND('Raw Data'!L2152-'Raw Data'!K2152&lt;4, 'Raw Data'!L2152-'Raw Data'!K2152&gt;0)), 'Raw Data'!H2152, 0))</f>
        <v>0</v>
      </c>
      <c r="P2158">
        <f>IF(ISBLANK('Raw Data'!J2152), 0, IF(AND(1=MATCH(LARGE('Raw Data'!G2152:J2152, 2), 'Raw Data'!G2152:J2152, 0), AND('Raw Data'!K2152-'Raw Data'!L2152&lt;4, 'Raw Data'!K2152-'Raw Data'!L2152&gt;0)), 'Raw Data'!G2152, 0))</f>
        <v>0</v>
      </c>
      <c r="Q2158">
        <f>IF(ISBLANK('Raw Data'!J2152), 0, IF(AND(4=MATCH(LARGE('Raw Data'!G2152:J2152, 1), 'Raw Data'!G2152:J2152, 0), 'Raw Data'!L2152-'Raw Data'!K2152&gt;3), 'Raw Data'!J2152, 0))</f>
        <v>0</v>
      </c>
      <c r="R2158">
        <f>IF(ISBLANK('Raw Data'!J2152), 0, IF(AND(3=MATCH(LARGE('Raw Data'!G2152:J2152, 1), 'Raw Data'!G2152:J2152, 0), 'Raw Data'!K2152-'Raw Data'!L2152&gt;3), 'Raw Data'!I2152, 0))</f>
        <v>0</v>
      </c>
      <c r="S2158">
        <f>IF(AND('Raw Data'!L2152-'Raw Data'!K2152&gt;4, 'Raw Data'!F2152&lt;'Raw Data'!C2152), 'Raw Data'!J2152, 0)</f>
        <v>0</v>
      </c>
      <c r="T2158">
        <f>IF(AND('Raw Data'!K2152-'Raw Data'!L2152&gt;4, 'Raw Data'!F2152&gt;'Raw Data'!C2152), 'Raw Data'!I2152, 0)</f>
        <v>0</v>
      </c>
      <c r="U2158">
        <f>IF(AND('Raw Data'!L2152-'Raw Data'!K2152&lt;3, 'Raw Data'!L2152&gt;'Raw Data'!K2152, 'Raw Data'!F2152&lt;'Raw Data'!C2152), 'Raw Data'!H2152, 0)</f>
        <v>0</v>
      </c>
      <c r="V2158">
        <f>IF(AND('Raw Data'!L2152-'Raw Data'!K2152&lt;3, 'Raw Data'!L2152&gt;'Raw Data'!K2152, 'Raw Data'!F2152&gt;'Raw Data'!C2152), 'Raw Data'!G2152, 0)</f>
        <v>0</v>
      </c>
    </row>
    <row r="2159" spans="1:22" x14ac:dyDescent="0.3">
      <c r="A2159">
        <f>IF(AND('Raw Data'!F2153&lt;'Raw Data'!C2153, 'Raw Data'!L2153&gt;'Raw Data'!K2153, 'Raw Data'!L2153-'Raw Data'!K2153&gt;3), 'Raw Data'!J2153, 0)</f>
        <v>0</v>
      </c>
      <c r="B2159">
        <f>IF(AND('Raw Data'!C2153&lt;'Raw Data'!F2153, 'Raw Data'!K2153&gt;'Raw Data'!L2153, 'Raw Data'!K2153-'Raw Data'!L2153&gt;3), 'Raw Data'!I2153, 0)</f>
        <v>0</v>
      </c>
      <c r="C2159">
        <f>IF(AND('Raw Data'!F2153&lt;'Raw Data'!C2153, 'Raw Data'!L2153&gt;'Raw Data'!K2153, 'Raw Data'!L2153-'Raw Data'!K2153&lt;4), 'Raw Data'!H2153, 0)</f>
        <v>0</v>
      </c>
      <c r="D2159">
        <f>IF(AND('Raw Data'!C2153&lt;'Raw Data'!F2153, 'Raw Data'!K2153&gt;'Raw Data'!L2153, 'Raw Data'!K2153-'Raw Data'!L2153&lt;4), 'Raw Data'!G2153, 0)</f>
        <v>0</v>
      </c>
      <c r="E2159">
        <f>IF(ISBLANK('Raw Data'!J2153), 0, IF(AND(4=MATCH(LARGE('Raw Data'!G2153:J2153, 4), 'Raw Data'!G2153:J2153, 0), 'Raw Data'!L2153-'Raw Data'!K2153&gt;3), 'Raw Data'!J2153, 0))</f>
        <v>0</v>
      </c>
      <c r="F2159">
        <f>IF(ISBLANK('Raw Data'!J2153), 0, IF(AND(3=MATCH(LARGE('Raw Data'!G2153:J2153, 4), 'Raw Data'!G2153:J2153, 0), 'Raw Data'!K2153-'Raw Data'!L2153&gt;3), 'Raw Data'!I2153, 0))</f>
        <v>0</v>
      </c>
      <c r="G2159">
        <f>IF(ISBLANK('Raw Data'!J2153), 0, IF(AND(2=MATCH(LARGE('Raw Data'!G2153:J2153, 4), 'Raw Data'!G2153:J2153, 0), AND('Raw Data'!L2153-'Raw Data'!K2153&lt;4, 'Raw Data'!L2153-'Raw Data'!K2153&gt;0)), 'Raw Data'!H2153, 0))</f>
        <v>0</v>
      </c>
      <c r="H2159">
        <f>IF(ISBLANK('Raw Data'!J2153), 0, IF(AND(1=MATCH(LARGE('Raw Data'!G2153:J2153, 4), 'Raw Data'!G2153:J2153, 0), AND('Raw Data'!K2153-'Raw Data'!L2153&lt;4, 'Raw Data'!K2153-'Raw Data'!L2153&gt;0)), 'Raw Data'!G2153, 0))</f>
        <v>0</v>
      </c>
      <c r="I2159">
        <f>IF(ISBLANK('Raw Data'!J2153), 0, IF(AND(4=MATCH(LARGE('Raw Data'!G2153:J2153, 3), 'Raw Data'!G2153:J2153, 0), 'Raw Data'!L2153-'Raw Data'!K2153&gt;3), 'Raw Data'!J2153, 0))</f>
        <v>0</v>
      </c>
      <c r="J2159">
        <f>IF(ISBLANK('Raw Data'!J2153), 0, IF(AND(3=MATCH(LARGE('Raw Data'!G2153:J2153, 3), 'Raw Data'!G2153:J2153, 0), 'Raw Data'!K2153-'Raw Data'!L2153&gt;3), 'Raw Data'!I2153, 0))</f>
        <v>0</v>
      </c>
      <c r="K2159">
        <f>IF(ISBLANK('Raw Data'!J2153), 0, IF(AND(2=MATCH(LARGE('Raw Data'!G2153:J2153, 3), 'Raw Data'!G2153:J2153, 0), AND('Raw Data'!L2153-'Raw Data'!K2153&lt;4, 'Raw Data'!L2153-'Raw Data'!K2153&gt;0)), 'Raw Data'!H2153, 0))</f>
        <v>0</v>
      </c>
      <c r="L2159">
        <f>IF(ISBLANK('Raw Data'!J2153), 0, IF(AND(1=MATCH(LARGE('Raw Data'!G2153:J2153, 3), 'Raw Data'!G2153:J2153, 0), AND('Raw Data'!K2153-'Raw Data'!L2153&lt;4, 'Raw Data'!K2153-'Raw Data'!L2153&gt;0)), 'Raw Data'!G2153, 0))</f>
        <v>0</v>
      </c>
      <c r="M2159">
        <f>IF(ISBLANK('Raw Data'!J2153), 0, IF(AND(4=MATCH(LARGE('Raw Data'!G2153:J2153, 2), 'Raw Data'!G2153:J2153, 0), 'Raw Data'!L2153-'Raw Data'!K2153&gt;3), 'Raw Data'!J2153, 0))</f>
        <v>0</v>
      </c>
      <c r="N2159">
        <f>IF(ISBLANK('Raw Data'!J2153), 0, IF(AND(3=MATCH(LARGE('Raw Data'!G2153:J2153, 2), 'Raw Data'!G2153:J2153, 0), 'Raw Data'!K2153-'Raw Data'!L2153&gt;3), 'Raw Data'!I2153, 0))</f>
        <v>0</v>
      </c>
      <c r="O2159">
        <f>IF(ISBLANK('Raw Data'!J2153), 0, IF(AND(2=MATCH(LARGE('Raw Data'!G2153:J2153, 2), 'Raw Data'!G2153:J2153, 0), AND('Raw Data'!L2153-'Raw Data'!K2153&lt;4, 'Raw Data'!L2153-'Raw Data'!K2153&gt;0)), 'Raw Data'!H2153, 0))</f>
        <v>0</v>
      </c>
      <c r="P2159">
        <f>IF(ISBLANK('Raw Data'!J2153), 0, IF(AND(1=MATCH(LARGE('Raw Data'!G2153:J2153, 2), 'Raw Data'!G2153:J2153, 0), AND('Raw Data'!K2153-'Raw Data'!L2153&lt;4, 'Raw Data'!K2153-'Raw Data'!L2153&gt;0)), 'Raw Data'!G2153, 0))</f>
        <v>0</v>
      </c>
      <c r="Q2159">
        <f>IF(ISBLANK('Raw Data'!J2153), 0, IF(AND(4=MATCH(LARGE('Raw Data'!G2153:J2153, 1), 'Raw Data'!G2153:J2153, 0), 'Raw Data'!L2153-'Raw Data'!K2153&gt;3), 'Raw Data'!J2153, 0))</f>
        <v>0</v>
      </c>
      <c r="R2159">
        <f>IF(ISBLANK('Raw Data'!J2153), 0, IF(AND(3=MATCH(LARGE('Raw Data'!G2153:J2153, 1), 'Raw Data'!G2153:J2153, 0), 'Raw Data'!K2153-'Raw Data'!L2153&gt;3), 'Raw Data'!I2153, 0))</f>
        <v>0</v>
      </c>
      <c r="S2159">
        <f>IF(AND('Raw Data'!L2153-'Raw Data'!K2153&gt;4, 'Raw Data'!F2153&lt;'Raw Data'!C2153), 'Raw Data'!J2153, 0)</f>
        <v>0</v>
      </c>
      <c r="T2159">
        <f>IF(AND('Raw Data'!K2153-'Raw Data'!L2153&gt;4, 'Raw Data'!F2153&gt;'Raw Data'!C2153), 'Raw Data'!I2153, 0)</f>
        <v>0</v>
      </c>
      <c r="U2159">
        <f>IF(AND('Raw Data'!L2153-'Raw Data'!K2153&lt;3, 'Raw Data'!L2153&gt;'Raw Data'!K2153, 'Raw Data'!F2153&lt;'Raw Data'!C2153), 'Raw Data'!H2153, 0)</f>
        <v>0</v>
      </c>
      <c r="V2159">
        <f>IF(AND('Raw Data'!L2153-'Raw Data'!K2153&lt;3, 'Raw Data'!L2153&gt;'Raw Data'!K2153, 'Raw Data'!F2153&gt;'Raw Data'!C2153), 'Raw Data'!G2153, 0)</f>
        <v>0</v>
      </c>
    </row>
    <row r="2160" spans="1:22" x14ac:dyDescent="0.3">
      <c r="A2160">
        <f>IF(AND('Raw Data'!F2154&lt;'Raw Data'!C2154, 'Raw Data'!L2154&gt;'Raw Data'!K2154, 'Raw Data'!L2154-'Raw Data'!K2154&gt;3), 'Raw Data'!J2154, 0)</f>
        <v>0</v>
      </c>
      <c r="B2160">
        <f>IF(AND('Raw Data'!C2154&lt;'Raw Data'!F2154, 'Raw Data'!K2154&gt;'Raw Data'!L2154, 'Raw Data'!K2154-'Raw Data'!L2154&gt;3), 'Raw Data'!I2154, 0)</f>
        <v>0</v>
      </c>
      <c r="C2160">
        <f>IF(AND('Raw Data'!F2154&lt;'Raw Data'!C2154, 'Raw Data'!L2154&gt;'Raw Data'!K2154, 'Raw Data'!L2154-'Raw Data'!K2154&lt;4), 'Raw Data'!H2154, 0)</f>
        <v>0</v>
      </c>
      <c r="D2160">
        <f>IF(AND('Raw Data'!C2154&lt;'Raw Data'!F2154, 'Raw Data'!K2154&gt;'Raw Data'!L2154, 'Raw Data'!K2154-'Raw Data'!L2154&lt;4), 'Raw Data'!G2154, 0)</f>
        <v>0</v>
      </c>
      <c r="E2160">
        <f>IF(ISBLANK('Raw Data'!J2154), 0, IF(AND(4=MATCH(LARGE('Raw Data'!G2154:J2154, 4), 'Raw Data'!G2154:J2154, 0), 'Raw Data'!L2154-'Raw Data'!K2154&gt;3), 'Raw Data'!J2154, 0))</f>
        <v>0</v>
      </c>
      <c r="F2160">
        <f>IF(ISBLANK('Raw Data'!J2154), 0, IF(AND(3=MATCH(LARGE('Raw Data'!G2154:J2154, 4), 'Raw Data'!G2154:J2154, 0), 'Raw Data'!K2154-'Raw Data'!L2154&gt;3), 'Raw Data'!I2154, 0))</f>
        <v>0</v>
      </c>
      <c r="G2160">
        <f>IF(ISBLANK('Raw Data'!J2154), 0, IF(AND(2=MATCH(LARGE('Raw Data'!G2154:J2154, 4), 'Raw Data'!G2154:J2154, 0), AND('Raw Data'!L2154-'Raw Data'!K2154&lt;4, 'Raw Data'!L2154-'Raw Data'!K2154&gt;0)), 'Raw Data'!H2154, 0))</f>
        <v>0</v>
      </c>
      <c r="H2160">
        <f>IF(ISBLANK('Raw Data'!J2154), 0, IF(AND(1=MATCH(LARGE('Raw Data'!G2154:J2154, 4), 'Raw Data'!G2154:J2154, 0), AND('Raw Data'!K2154-'Raw Data'!L2154&lt;4, 'Raw Data'!K2154-'Raw Data'!L2154&gt;0)), 'Raw Data'!G2154, 0))</f>
        <v>0</v>
      </c>
      <c r="I2160">
        <f>IF(ISBLANK('Raw Data'!J2154), 0, IF(AND(4=MATCH(LARGE('Raw Data'!G2154:J2154, 3), 'Raw Data'!G2154:J2154, 0), 'Raw Data'!L2154-'Raw Data'!K2154&gt;3), 'Raw Data'!J2154, 0))</f>
        <v>0</v>
      </c>
      <c r="J2160">
        <f>IF(ISBLANK('Raw Data'!J2154), 0, IF(AND(3=MATCH(LARGE('Raw Data'!G2154:J2154, 3), 'Raw Data'!G2154:J2154, 0), 'Raw Data'!K2154-'Raw Data'!L2154&gt;3), 'Raw Data'!I2154, 0))</f>
        <v>0</v>
      </c>
      <c r="K2160">
        <f>IF(ISBLANK('Raw Data'!J2154), 0, IF(AND(2=MATCH(LARGE('Raw Data'!G2154:J2154, 3), 'Raw Data'!G2154:J2154, 0), AND('Raw Data'!L2154-'Raw Data'!K2154&lt;4, 'Raw Data'!L2154-'Raw Data'!K2154&gt;0)), 'Raw Data'!H2154, 0))</f>
        <v>0</v>
      </c>
      <c r="L2160">
        <f>IF(ISBLANK('Raw Data'!J2154), 0, IF(AND(1=MATCH(LARGE('Raw Data'!G2154:J2154, 3), 'Raw Data'!G2154:J2154, 0), AND('Raw Data'!K2154-'Raw Data'!L2154&lt;4, 'Raw Data'!K2154-'Raw Data'!L2154&gt;0)), 'Raw Data'!G2154, 0))</f>
        <v>0</v>
      </c>
      <c r="M2160">
        <f>IF(ISBLANK('Raw Data'!J2154), 0, IF(AND(4=MATCH(LARGE('Raw Data'!G2154:J2154, 2), 'Raw Data'!G2154:J2154, 0), 'Raw Data'!L2154-'Raw Data'!K2154&gt;3), 'Raw Data'!J2154, 0))</f>
        <v>0</v>
      </c>
      <c r="N2160">
        <f>IF(ISBLANK('Raw Data'!J2154), 0, IF(AND(3=MATCH(LARGE('Raw Data'!G2154:J2154, 2), 'Raw Data'!G2154:J2154, 0), 'Raw Data'!K2154-'Raw Data'!L2154&gt;3), 'Raw Data'!I2154, 0))</f>
        <v>0</v>
      </c>
      <c r="O2160">
        <f>IF(ISBLANK('Raw Data'!J2154), 0, IF(AND(2=MATCH(LARGE('Raw Data'!G2154:J2154, 2), 'Raw Data'!G2154:J2154, 0), AND('Raw Data'!L2154-'Raw Data'!K2154&lt;4, 'Raw Data'!L2154-'Raw Data'!K2154&gt;0)), 'Raw Data'!H2154, 0))</f>
        <v>0</v>
      </c>
      <c r="P2160">
        <f>IF(ISBLANK('Raw Data'!J2154), 0, IF(AND(1=MATCH(LARGE('Raw Data'!G2154:J2154, 2), 'Raw Data'!G2154:J2154, 0), AND('Raw Data'!K2154-'Raw Data'!L2154&lt;4, 'Raw Data'!K2154-'Raw Data'!L2154&gt;0)), 'Raw Data'!G2154, 0))</f>
        <v>0</v>
      </c>
      <c r="Q2160">
        <f>IF(ISBLANK('Raw Data'!J2154), 0, IF(AND(4=MATCH(LARGE('Raw Data'!G2154:J2154, 1), 'Raw Data'!G2154:J2154, 0), 'Raw Data'!L2154-'Raw Data'!K2154&gt;3), 'Raw Data'!J2154, 0))</f>
        <v>0</v>
      </c>
      <c r="R2160">
        <f>IF(ISBLANK('Raw Data'!J2154), 0, IF(AND(3=MATCH(LARGE('Raw Data'!G2154:J2154, 1), 'Raw Data'!G2154:J2154, 0), 'Raw Data'!K2154-'Raw Data'!L2154&gt;3), 'Raw Data'!I2154, 0))</f>
        <v>0</v>
      </c>
      <c r="S2160">
        <f>IF(AND('Raw Data'!L2154-'Raw Data'!K2154&gt;4, 'Raw Data'!F2154&lt;'Raw Data'!C2154), 'Raw Data'!J2154, 0)</f>
        <v>0</v>
      </c>
      <c r="T2160">
        <f>IF(AND('Raw Data'!K2154-'Raw Data'!L2154&gt;4, 'Raw Data'!F2154&gt;'Raw Data'!C2154), 'Raw Data'!I2154, 0)</f>
        <v>0</v>
      </c>
      <c r="U2160">
        <f>IF(AND('Raw Data'!L2154-'Raw Data'!K2154&lt;3, 'Raw Data'!L2154&gt;'Raw Data'!K2154, 'Raw Data'!F2154&lt;'Raw Data'!C2154), 'Raw Data'!H2154, 0)</f>
        <v>0</v>
      </c>
      <c r="V2160">
        <f>IF(AND('Raw Data'!L2154-'Raw Data'!K2154&lt;3, 'Raw Data'!L2154&gt;'Raw Data'!K2154, 'Raw Data'!F2154&gt;'Raw Data'!C2154), 'Raw Data'!G2154, 0)</f>
        <v>0</v>
      </c>
    </row>
    <row r="2161" spans="1:22" x14ac:dyDescent="0.3">
      <c r="A2161">
        <f>IF(AND('Raw Data'!F2155&lt;'Raw Data'!C2155, 'Raw Data'!L2155&gt;'Raw Data'!K2155, 'Raw Data'!L2155-'Raw Data'!K2155&gt;3), 'Raw Data'!J2155, 0)</f>
        <v>0</v>
      </c>
      <c r="B2161">
        <f>IF(AND('Raw Data'!C2155&lt;'Raw Data'!F2155, 'Raw Data'!K2155&gt;'Raw Data'!L2155, 'Raw Data'!K2155-'Raw Data'!L2155&gt;3), 'Raw Data'!I2155, 0)</f>
        <v>0</v>
      </c>
      <c r="C2161">
        <f>IF(AND('Raw Data'!F2155&lt;'Raw Data'!C2155, 'Raw Data'!L2155&gt;'Raw Data'!K2155, 'Raw Data'!L2155-'Raw Data'!K2155&lt;4), 'Raw Data'!H2155, 0)</f>
        <v>0</v>
      </c>
      <c r="D2161">
        <f>IF(AND('Raw Data'!C2155&lt;'Raw Data'!F2155, 'Raw Data'!K2155&gt;'Raw Data'!L2155, 'Raw Data'!K2155-'Raw Data'!L2155&lt;4), 'Raw Data'!G2155, 0)</f>
        <v>0</v>
      </c>
      <c r="E2161">
        <f>IF(ISBLANK('Raw Data'!J2155), 0, IF(AND(4=MATCH(LARGE('Raw Data'!G2155:J2155, 4), 'Raw Data'!G2155:J2155, 0), 'Raw Data'!L2155-'Raw Data'!K2155&gt;3), 'Raw Data'!J2155, 0))</f>
        <v>0</v>
      </c>
      <c r="F2161">
        <f>IF(ISBLANK('Raw Data'!J2155), 0, IF(AND(3=MATCH(LARGE('Raw Data'!G2155:J2155, 4), 'Raw Data'!G2155:J2155, 0), 'Raw Data'!K2155-'Raw Data'!L2155&gt;3), 'Raw Data'!I2155, 0))</f>
        <v>0</v>
      </c>
      <c r="G2161">
        <f>IF(ISBLANK('Raw Data'!J2155), 0, IF(AND(2=MATCH(LARGE('Raw Data'!G2155:J2155, 4), 'Raw Data'!G2155:J2155, 0), AND('Raw Data'!L2155-'Raw Data'!K2155&lt;4, 'Raw Data'!L2155-'Raw Data'!K2155&gt;0)), 'Raw Data'!H2155, 0))</f>
        <v>0</v>
      </c>
      <c r="H2161">
        <f>IF(ISBLANK('Raw Data'!J2155), 0, IF(AND(1=MATCH(LARGE('Raw Data'!G2155:J2155, 4), 'Raw Data'!G2155:J2155, 0), AND('Raw Data'!K2155-'Raw Data'!L2155&lt;4, 'Raw Data'!K2155-'Raw Data'!L2155&gt;0)), 'Raw Data'!G2155, 0))</f>
        <v>0</v>
      </c>
      <c r="I2161">
        <f>IF(ISBLANK('Raw Data'!J2155), 0, IF(AND(4=MATCH(LARGE('Raw Data'!G2155:J2155, 3), 'Raw Data'!G2155:J2155, 0), 'Raw Data'!L2155-'Raw Data'!K2155&gt;3), 'Raw Data'!J2155, 0))</f>
        <v>0</v>
      </c>
      <c r="J2161">
        <f>IF(ISBLANK('Raw Data'!J2155), 0, IF(AND(3=MATCH(LARGE('Raw Data'!G2155:J2155, 3), 'Raw Data'!G2155:J2155, 0), 'Raw Data'!K2155-'Raw Data'!L2155&gt;3), 'Raw Data'!I2155, 0))</f>
        <v>0</v>
      </c>
      <c r="K2161">
        <f>IF(ISBLANK('Raw Data'!J2155), 0, IF(AND(2=MATCH(LARGE('Raw Data'!G2155:J2155, 3), 'Raw Data'!G2155:J2155, 0), AND('Raw Data'!L2155-'Raw Data'!K2155&lt;4, 'Raw Data'!L2155-'Raw Data'!K2155&gt;0)), 'Raw Data'!H2155, 0))</f>
        <v>0</v>
      </c>
      <c r="L2161">
        <f>IF(ISBLANK('Raw Data'!J2155), 0, IF(AND(1=MATCH(LARGE('Raw Data'!G2155:J2155, 3), 'Raw Data'!G2155:J2155, 0), AND('Raw Data'!K2155-'Raw Data'!L2155&lt;4, 'Raw Data'!K2155-'Raw Data'!L2155&gt;0)), 'Raw Data'!G2155, 0))</f>
        <v>0</v>
      </c>
      <c r="M2161">
        <f>IF(ISBLANK('Raw Data'!J2155), 0, IF(AND(4=MATCH(LARGE('Raw Data'!G2155:J2155, 2), 'Raw Data'!G2155:J2155, 0), 'Raw Data'!L2155-'Raw Data'!K2155&gt;3), 'Raw Data'!J2155, 0))</f>
        <v>0</v>
      </c>
      <c r="N2161">
        <f>IF(ISBLANK('Raw Data'!J2155), 0, IF(AND(3=MATCH(LARGE('Raw Data'!G2155:J2155, 2), 'Raw Data'!G2155:J2155, 0), 'Raw Data'!K2155-'Raw Data'!L2155&gt;3), 'Raw Data'!I2155, 0))</f>
        <v>0</v>
      </c>
      <c r="O2161">
        <f>IF(ISBLANK('Raw Data'!J2155), 0, IF(AND(2=MATCH(LARGE('Raw Data'!G2155:J2155, 2), 'Raw Data'!G2155:J2155, 0), AND('Raw Data'!L2155-'Raw Data'!K2155&lt;4, 'Raw Data'!L2155-'Raw Data'!K2155&gt;0)), 'Raw Data'!H2155, 0))</f>
        <v>0</v>
      </c>
      <c r="P2161">
        <f>IF(ISBLANK('Raw Data'!J2155), 0, IF(AND(1=MATCH(LARGE('Raw Data'!G2155:J2155, 2), 'Raw Data'!G2155:J2155, 0), AND('Raw Data'!K2155-'Raw Data'!L2155&lt;4, 'Raw Data'!K2155-'Raw Data'!L2155&gt;0)), 'Raw Data'!G2155, 0))</f>
        <v>0</v>
      </c>
      <c r="Q2161">
        <f>IF(ISBLANK('Raw Data'!J2155), 0, IF(AND(4=MATCH(LARGE('Raw Data'!G2155:J2155, 1), 'Raw Data'!G2155:J2155, 0), 'Raw Data'!L2155-'Raw Data'!K2155&gt;3), 'Raw Data'!J2155, 0))</f>
        <v>0</v>
      </c>
      <c r="R2161">
        <f>IF(ISBLANK('Raw Data'!J2155), 0, IF(AND(3=MATCH(LARGE('Raw Data'!G2155:J2155, 1), 'Raw Data'!G2155:J2155, 0), 'Raw Data'!K2155-'Raw Data'!L2155&gt;3), 'Raw Data'!I2155, 0))</f>
        <v>0</v>
      </c>
      <c r="S2161">
        <f>IF(AND('Raw Data'!L2155-'Raw Data'!K2155&gt;4, 'Raw Data'!F2155&lt;'Raw Data'!C2155), 'Raw Data'!J2155, 0)</f>
        <v>0</v>
      </c>
      <c r="T2161">
        <f>IF(AND('Raw Data'!K2155-'Raw Data'!L2155&gt;4, 'Raw Data'!F2155&gt;'Raw Data'!C2155), 'Raw Data'!I2155, 0)</f>
        <v>0</v>
      </c>
      <c r="U2161">
        <f>IF(AND('Raw Data'!L2155-'Raw Data'!K2155&lt;3, 'Raw Data'!L2155&gt;'Raw Data'!K2155, 'Raw Data'!F2155&lt;'Raw Data'!C2155), 'Raw Data'!H2155, 0)</f>
        <v>0</v>
      </c>
      <c r="V2161">
        <f>IF(AND('Raw Data'!L2155-'Raw Data'!K2155&lt;3, 'Raw Data'!L2155&gt;'Raw Data'!K2155, 'Raw Data'!F2155&gt;'Raw Data'!C2155), 'Raw Data'!G2155, 0)</f>
        <v>0</v>
      </c>
    </row>
    <row r="2162" spans="1:22" x14ac:dyDescent="0.3">
      <c r="A2162">
        <f>IF(AND('Raw Data'!F2156&lt;'Raw Data'!C2156, 'Raw Data'!L2156&gt;'Raw Data'!K2156, 'Raw Data'!L2156-'Raw Data'!K2156&gt;3), 'Raw Data'!J2156, 0)</f>
        <v>0</v>
      </c>
      <c r="B2162">
        <f>IF(AND('Raw Data'!C2156&lt;'Raw Data'!F2156, 'Raw Data'!K2156&gt;'Raw Data'!L2156, 'Raw Data'!K2156-'Raw Data'!L2156&gt;3), 'Raw Data'!I2156, 0)</f>
        <v>0</v>
      </c>
      <c r="C2162">
        <f>IF(AND('Raw Data'!F2156&lt;'Raw Data'!C2156, 'Raw Data'!L2156&gt;'Raw Data'!K2156, 'Raw Data'!L2156-'Raw Data'!K2156&lt;4), 'Raw Data'!H2156, 0)</f>
        <v>0</v>
      </c>
      <c r="D2162">
        <f>IF(AND('Raw Data'!C2156&lt;'Raw Data'!F2156, 'Raw Data'!K2156&gt;'Raw Data'!L2156, 'Raw Data'!K2156-'Raw Data'!L2156&lt;4), 'Raw Data'!G2156, 0)</f>
        <v>0</v>
      </c>
      <c r="E2162">
        <f>IF(ISBLANK('Raw Data'!J2156), 0, IF(AND(4=MATCH(LARGE('Raw Data'!G2156:J2156, 4), 'Raw Data'!G2156:J2156, 0), 'Raw Data'!L2156-'Raw Data'!K2156&gt;3), 'Raw Data'!J2156, 0))</f>
        <v>0</v>
      </c>
      <c r="F2162">
        <f>IF(ISBLANK('Raw Data'!J2156), 0, IF(AND(3=MATCH(LARGE('Raw Data'!G2156:J2156, 4), 'Raw Data'!G2156:J2156, 0), 'Raw Data'!K2156-'Raw Data'!L2156&gt;3), 'Raw Data'!I2156, 0))</f>
        <v>0</v>
      </c>
      <c r="G2162">
        <f>IF(ISBLANK('Raw Data'!J2156), 0, IF(AND(2=MATCH(LARGE('Raw Data'!G2156:J2156, 4), 'Raw Data'!G2156:J2156, 0), AND('Raw Data'!L2156-'Raw Data'!K2156&lt;4, 'Raw Data'!L2156-'Raw Data'!K2156&gt;0)), 'Raw Data'!H2156, 0))</f>
        <v>0</v>
      </c>
      <c r="H2162">
        <f>IF(ISBLANK('Raw Data'!J2156), 0, IF(AND(1=MATCH(LARGE('Raw Data'!G2156:J2156, 4), 'Raw Data'!G2156:J2156, 0), AND('Raw Data'!K2156-'Raw Data'!L2156&lt;4, 'Raw Data'!K2156-'Raw Data'!L2156&gt;0)), 'Raw Data'!G2156, 0))</f>
        <v>0</v>
      </c>
      <c r="I2162">
        <f>IF(ISBLANK('Raw Data'!J2156), 0, IF(AND(4=MATCH(LARGE('Raw Data'!G2156:J2156, 3), 'Raw Data'!G2156:J2156, 0), 'Raw Data'!L2156-'Raw Data'!K2156&gt;3), 'Raw Data'!J2156, 0))</f>
        <v>0</v>
      </c>
      <c r="J2162">
        <f>IF(ISBLANK('Raw Data'!J2156), 0, IF(AND(3=MATCH(LARGE('Raw Data'!G2156:J2156, 3), 'Raw Data'!G2156:J2156, 0), 'Raw Data'!K2156-'Raw Data'!L2156&gt;3), 'Raw Data'!I2156, 0))</f>
        <v>0</v>
      </c>
      <c r="K2162">
        <f>IF(ISBLANK('Raw Data'!J2156), 0, IF(AND(2=MATCH(LARGE('Raw Data'!G2156:J2156, 3), 'Raw Data'!G2156:J2156, 0), AND('Raw Data'!L2156-'Raw Data'!K2156&lt;4, 'Raw Data'!L2156-'Raw Data'!K2156&gt;0)), 'Raw Data'!H2156, 0))</f>
        <v>0</v>
      </c>
      <c r="L2162">
        <f>IF(ISBLANK('Raw Data'!J2156), 0, IF(AND(1=MATCH(LARGE('Raw Data'!G2156:J2156, 3), 'Raw Data'!G2156:J2156, 0), AND('Raw Data'!K2156-'Raw Data'!L2156&lt;4, 'Raw Data'!K2156-'Raw Data'!L2156&gt;0)), 'Raw Data'!G2156, 0))</f>
        <v>0</v>
      </c>
      <c r="M2162">
        <f>IF(ISBLANK('Raw Data'!J2156), 0, IF(AND(4=MATCH(LARGE('Raw Data'!G2156:J2156, 2), 'Raw Data'!G2156:J2156, 0), 'Raw Data'!L2156-'Raw Data'!K2156&gt;3), 'Raw Data'!J2156, 0))</f>
        <v>0</v>
      </c>
      <c r="N2162">
        <f>IF(ISBLANK('Raw Data'!J2156), 0, IF(AND(3=MATCH(LARGE('Raw Data'!G2156:J2156, 2), 'Raw Data'!G2156:J2156, 0), 'Raw Data'!K2156-'Raw Data'!L2156&gt;3), 'Raw Data'!I2156, 0))</f>
        <v>0</v>
      </c>
      <c r="O2162">
        <f>IF(ISBLANK('Raw Data'!J2156), 0, IF(AND(2=MATCH(LARGE('Raw Data'!G2156:J2156, 2), 'Raw Data'!G2156:J2156, 0), AND('Raw Data'!L2156-'Raw Data'!K2156&lt;4, 'Raw Data'!L2156-'Raw Data'!K2156&gt;0)), 'Raw Data'!H2156, 0))</f>
        <v>0</v>
      </c>
      <c r="P2162">
        <f>IF(ISBLANK('Raw Data'!J2156), 0, IF(AND(1=MATCH(LARGE('Raw Data'!G2156:J2156, 2), 'Raw Data'!G2156:J2156, 0), AND('Raw Data'!K2156-'Raw Data'!L2156&lt;4, 'Raw Data'!K2156-'Raw Data'!L2156&gt;0)), 'Raw Data'!G2156, 0))</f>
        <v>0</v>
      </c>
      <c r="Q2162">
        <f>IF(ISBLANK('Raw Data'!J2156), 0, IF(AND(4=MATCH(LARGE('Raw Data'!G2156:J2156, 1), 'Raw Data'!G2156:J2156, 0), 'Raw Data'!L2156-'Raw Data'!K2156&gt;3), 'Raw Data'!J2156, 0))</f>
        <v>0</v>
      </c>
      <c r="R2162">
        <f>IF(ISBLANK('Raw Data'!J2156), 0, IF(AND(3=MATCH(LARGE('Raw Data'!G2156:J2156, 1), 'Raw Data'!G2156:J2156, 0), 'Raw Data'!K2156-'Raw Data'!L2156&gt;3), 'Raw Data'!I2156, 0))</f>
        <v>0</v>
      </c>
      <c r="S2162">
        <f>IF(AND('Raw Data'!L2156-'Raw Data'!K2156&gt;4, 'Raw Data'!F2156&lt;'Raw Data'!C2156), 'Raw Data'!J2156, 0)</f>
        <v>0</v>
      </c>
      <c r="T2162">
        <f>IF(AND('Raw Data'!K2156-'Raw Data'!L2156&gt;4, 'Raw Data'!F2156&gt;'Raw Data'!C2156), 'Raw Data'!I2156, 0)</f>
        <v>0</v>
      </c>
      <c r="U2162">
        <f>IF(AND('Raw Data'!L2156-'Raw Data'!K2156&lt;3, 'Raw Data'!L2156&gt;'Raw Data'!K2156, 'Raw Data'!F2156&lt;'Raw Data'!C2156), 'Raw Data'!H2156, 0)</f>
        <v>0</v>
      </c>
      <c r="V2162">
        <f>IF(AND('Raw Data'!L2156-'Raw Data'!K2156&lt;3, 'Raw Data'!L2156&gt;'Raw Data'!K2156, 'Raw Data'!F2156&gt;'Raw Data'!C2156), 'Raw Data'!G2156, 0)</f>
        <v>0</v>
      </c>
    </row>
    <row r="2163" spans="1:22" x14ac:dyDescent="0.3">
      <c r="A2163">
        <f>IF(AND('Raw Data'!F2157&lt;'Raw Data'!C2157, 'Raw Data'!L2157&gt;'Raw Data'!K2157, 'Raw Data'!L2157-'Raw Data'!K2157&gt;3), 'Raw Data'!J2157, 0)</f>
        <v>0</v>
      </c>
      <c r="B2163">
        <f>IF(AND('Raw Data'!C2157&lt;'Raw Data'!F2157, 'Raw Data'!K2157&gt;'Raw Data'!L2157, 'Raw Data'!K2157-'Raw Data'!L2157&gt;3), 'Raw Data'!I2157, 0)</f>
        <v>0</v>
      </c>
      <c r="C2163">
        <f>IF(AND('Raw Data'!F2157&lt;'Raw Data'!C2157, 'Raw Data'!L2157&gt;'Raw Data'!K2157, 'Raw Data'!L2157-'Raw Data'!K2157&lt;4), 'Raw Data'!H2157, 0)</f>
        <v>0</v>
      </c>
      <c r="D2163">
        <f>IF(AND('Raw Data'!C2157&lt;'Raw Data'!F2157, 'Raw Data'!K2157&gt;'Raw Data'!L2157, 'Raw Data'!K2157-'Raw Data'!L2157&lt;4), 'Raw Data'!G2157, 0)</f>
        <v>0</v>
      </c>
      <c r="E2163">
        <f>IF(ISBLANK('Raw Data'!J2157), 0, IF(AND(4=MATCH(LARGE('Raw Data'!G2157:J2157, 4), 'Raw Data'!G2157:J2157, 0), 'Raw Data'!L2157-'Raw Data'!K2157&gt;3), 'Raw Data'!J2157, 0))</f>
        <v>0</v>
      </c>
      <c r="F2163">
        <f>IF(ISBLANK('Raw Data'!J2157), 0, IF(AND(3=MATCH(LARGE('Raw Data'!G2157:J2157, 4), 'Raw Data'!G2157:J2157, 0), 'Raw Data'!K2157-'Raw Data'!L2157&gt;3), 'Raw Data'!I2157, 0))</f>
        <v>0</v>
      </c>
      <c r="G2163">
        <f>IF(ISBLANK('Raw Data'!J2157), 0, IF(AND(2=MATCH(LARGE('Raw Data'!G2157:J2157, 4), 'Raw Data'!G2157:J2157, 0), AND('Raw Data'!L2157-'Raw Data'!K2157&lt;4, 'Raw Data'!L2157-'Raw Data'!K2157&gt;0)), 'Raw Data'!H2157, 0))</f>
        <v>0</v>
      </c>
      <c r="H2163">
        <f>IF(ISBLANK('Raw Data'!J2157), 0, IF(AND(1=MATCH(LARGE('Raw Data'!G2157:J2157, 4), 'Raw Data'!G2157:J2157, 0), AND('Raw Data'!K2157-'Raw Data'!L2157&lt;4, 'Raw Data'!K2157-'Raw Data'!L2157&gt;0)), 'Raw Data'!G2157, 0))</f>
        <v>0</v>
      </c>
      <c r="I2163">
        <f>IF(ISBLANK('Raw Data'!J2157), 0, IF(AND(4=MATCH(LARGE('Raw Data'!G2157:J2157, 3), 'Raw Data'!G2157:J2157, 0), 'Raw Data'!L2157-'Raw Data'!K2157&gt;3), 'Raw Data'!J2157, 0))</f>
        <v>0</v>
      </c>
      <c r="J2163">
        <f>IF(ISBLANK('Raw Data'!J2157), 0, IF(AND(3=MATCH(LARGE('Raw Data'!G2157:J2157, 3), 'Raw Data'!G2157:J2157, 0), 'Raw Data'!K2157-'Raw Data'!L2157&gt;3), 'Raw Data'!I2157, 0))</f>
        <v>0</v>
      </c>
      <c r="K2163">
        <f>IF(ISBLANK('Raw Data'!J2157), 0, IF(AND(2=MATCH(LARGE('Raw Data'!G2157:J2157, 3), 'Raw Data'!G2157:J2157, 0), AND('Raw Data'!L2157-'Raw Data'!K2157&lt;4, 'Raw Data'!L2157-'Raw Data'!K2157&gt;0)), 'Raw Data'!H2157, 0))</f>
        <v>0</v>
      </c>
      <c r="L2163">
        <f>IF(ISBLANK('Raw Data'!J2157), 0, IF(AND(1=MATCH(LARGE('Raw Data'!G2157:J2157, 3), 'Raw Data'!G2157:J2157, 0), AND('Raw Data'!K2157-'Raw Data'!L2157&lt;4, 'Raw Data'!K2157-'Raw Data'!L2157&gt;0)), 'Raw Data'!G2157, 0))</f>
        <v>0</v>
      </c>
      <c r="M2163">
        <f>IF(ISBLANK('Raw Data'!J2157), 0, IF(AND(4=MATCH(LARGE('Raw Data'!G2157:J2157, 2), 'Raw Data'!G2157:J2157, 0), 'Raw Data'!L2157-'Raw Data'!K2157&gt;3), 'Raw Data'!J2157, 0))</f>
        <v>0</v>
      </c>
      <c r="N2163">
        <f>IF(ISBLANK('Raw Data'!J2157), 0, IF(AND(3=MATCH(LARGE('Raw Data'!G2157:J2157, 2), 'Raw Data'!G2157:J2157, 0), 'Raw Data'!K2157-'Raw Data'!L2157&gt;3), 'Raw Data'!I2157, 0))</f>
        <v>0</v>
      </c>
      <c r="O2163">
        <f>IF(ISBLANK('Raw Data'!J2157), 0, IF(AND(2=MATCH(LARGE('Raw Data'!G2157:J2157, 2), 'Raw Data'!G2157:J2157, 0), AND('Raw Data'!L2157-'Raw Data'!K2157&lt;4, 'Raw Data'!L2157-'Raw Data'!K2157&gt;0)), 'Raw Data'!H2157, 0))</f>
        <v>0</v>
      </c>
      <c r="P2163">
        <f>IF(ISBLANK('Raw Data'!J2157), 0, IF(AND(1=MATCH(LARGE('Raw Data'!G2157:J2157, 2), 'Raw Data'!G2157:J2157, 0), AND('Raw Data'!K2157-'Raw Data'!L2157&lt;4, 'Raw Data'!K2157-'Raw Data'!L2157&gt;0)), 'Raw Data'!G2157, 0))</f>
        <v>0</v>
      </c>
      <c r="Q2163">
        <f>IF(ISBLANK('Raw Data'!J2157), 0, IF(AND(4=MATCH(LARGE('Raw Data'!G2157:J2157, 1), 'Raw Data'!G2157:J2157, 0), 'Raw Data'!L2157-'Raw Data'!K2157&gt;3), 'Raw Data'!J2157, 0))</f>
        <v>0</v>
      </c>
      <c r="R2163">
        <f>IF(ISBLANK('Raw Data'!J2157), 0, IF(AND(3=MATCH(LARGE('Raw Data'!G2157:J2157, 1), 'Raw Data'!G2157:J2157, 0), 'Raw Data'!K2157-'Raw Data'!L2157&gt;3), 'Raw Data'!I2157, 0))</f>
        <v>0</v>
      </c>
      <c r="S2163">
        <f>IF(AND('Raw Data'!L2157-'Raw Data'!K2157&gt;4, 'Raw Data'!F2157&lt;'Raw Data'!C2157), 'Raw Data'!J2157, 0)</f>
        <v>0</v>
      </c>
      <c r="T2163">
        <f>IF(AND('Raw Data'!K2157-'Raw Data'!L2157&gt;4, 'Raw Data'!F2157&gt;'Raw Data'!C2157), 'Raw Data'!I2157, 0)</f>
        <v>0</v>
      </c>
      <c r="U2163">
        <f>IF(AND('Raw Data'!L2157-'Raw Data'!K2157&lt;3, 'Raw Data'!L2157&gt;'Raw Data'!K2157, 'Raw Data'!F2157&lt;'Raw Data'!C2157), 'Raw Data'!H2157, 0)</f>
        <v>0</v>
      </c>
      <c r="V2163">
        <f>IF(AND('Raw Data'!L2157-'Raw Data'!K2157&lt;3, 'Raw Data'!L2157&gt;'Raw Data'!K2157, 'Raw Data'!F2157&gt;'Raw Data'!C2157), 'Raw Data'!G2157, 0)</f>
        <v>0</v>
      </c>
    </row>
    <row r="2164" spans="1:22" x14ac:dyDescent="0.3">
      <c r="A2164">
        <f>IF(AND('Raw Data'!F2158&lt;'Raw Data'!C2158, 'Raw Data'!L2158&gt;'Raw Data'!K2158, 'Raw Data'!L2158-'Raw Data'!K2158&gt;3), 'Raw Data'!J2158, 0)</f>
        <v>0</v>
      </c>
      <c r="B2164">
        <f>IF(AND('Raw Data'!C2158&lt;'Raw Data'!F2158, 'Raw Data'!K2158&gt;'Raw Data'!L2158, 'Raw Data'!K2158-'Raw Data'!L2158&gt;3), 'Raw Data'!I2158, 0)</f>
        <v>0</v>
      </c>
      <c r="C2164">
        <f>IF(AND('Raw Data'!F2158&lt;'Raw Data'!C2158, 'Raw Data'!L2158&gt;'Raw Data'!K2158, 'Raw Data'!L2158-'Raw Data'!K2158&lt;4), 'Raw Data'!H2158, 0)</f>
        <v>0</v>
      </c>
      <c r="D2164">
        <f>IF(AND('Raw Data'!C2158&lt;'Raw Data'!F2158, 'Raw Data'!K2158&gt;'Raw Data'!L2158, 'Raw Data'!K2158-'Raw Data'!L2158&lt;4), 'Raw Data'!G2158, 0)</f>
        <v>0</v>
      </c>
      <c r="E2164">
        <f>IF(ISBLANK('Raw Data'!J2158), 0, IF(AND(4=MATCH(LARGE('Raw Data'!G2158:J2158, 4), 'Raw Data'!G2158:J2158, 0), 'Raw Data'!L2158-'Raw Data'!K2158&gt;3), 'Raw Data'!J2158, 0))</f>
        <v>0</v>
      </c>
      <c r="F2164">
        <f>IF(ISBLANK('Raw Data'!J2158), 0, IF(AND(3=MATCH(LARGE('Raw Data'!G2158:J2158, 4), 'Raw Data'!G2158:J2158, 0), 'Raw Data'!K2158-'Raw Data'!L2158&gt;3), 'Raw Data'!I2158, 0))</f>
        <v>0</v>
      </c>
      <c r="G2164">
        <f>IF(ISBLANK('Raw Data'!J2158), 0, IF(AND(2=MATCH(LARGE('Raw Data'!G2158:J2158, 4), 'Raw Data'!G2158:J2158, 0), AND('Raw Data'!L2158-'Raw Data'!K2158&lt;4, 'Raw Data'!L2158-'Raw Data'!K2158&gt;0)), 'Raw Data'!H2158, 0))</f>
        <v>0</v>
      </c>
      <c r="H2164">
        <f>IF(ISBLANK('Raw Data'!J2158), 0, IF(AND(1=MATCH(LARGE('Raw Data'!G2158:J2158, 4), 'Raw Data'!G2158:J2158, 0), AND('Raw Data'!K2158-'Raw Data'!L2158&lt;4, 'Raw Data'!K2158-'Raw Data'!L2158&gt;0)), 'Raw Data'!G2158, 0))</f>
        <v>0</v>
      </c>
      <c r="I2164">
        <f>IF(ISBLANK('Raw Data'!J2158), 0, IF(AND(4=MATCH(LARGE('Raw Data'!G2158:J2158, 3), 'Raw Data'!G2158:J2158, 0), 'Raw Data'!L2158-'Raw Data'!K2158&gt;3), 'Raw Data'!J2158, 0))</f>
        <v>0</v>
      </c>
      <c r="J2164">
        <f>IF(ISBLANK('Raw Data'!J2158), 0, IF(AND(3=MATCH(LARGE('Raw Data'!G2158:J2158, 3), 'Raw Data'!G2158:J2158, 0), 'Raw Data'!K2158-'Raw Data'!L2158&gt;3), 'Raw Data'!I2158, 0))</f>
        <v>0</v>
      </c>
      <c r="K2164">
        <f>IF(ISBLANK('Raw Data'!J2158), 0, IF(AND(2=MATCH(LARGE('Raw Data'!G2158:J2158, 3), 'Raw Data'!G2158:J2158, 0), AND('Raw Data'!L2158-'Raw Data'!K2158&lt;4, 'Raw Data'!L2158-'Raw Data'!K2158&gt;0)), 'Raw Data'!H2158, 0))</f>
        <v>0</v>
      </c>
      <c r="L2164">
        <f>IF(ISBLANK('Raw Data'!J2158), 0, IF(AND(1=MATCH(LARGE('Raw Data'!G2158:J2158, 3), 'Raw Data'!G2158:J2158, 0), AND('Raw Data'!K2158-'Raw Data'!L2158&lt;4, 'Raw Data'!K2158-'Raw Data'!L2158&gt;0)), 'Raw Data'!G2158, 0))</f>
        <v>0</v>
      </c>
      <c r="M2164">
        <f>IF(ISBLANK('Raw Data'!J2158), 0, IF(AND(4=MATCH(LARGE('Raw Data'!G2158:J2158, 2), 'Raw Data'!G2158:J2158, 0), 'Raw Data'!L2158-'Raw Data'!K2158&gt;3), 'Raw Data'!J2158, 0))</f>
        <v>0</v>
      </c>
      <c r="N2164">
        <f>IF(ISBLANK('Raw Data'!J2158), 0, IF(AND(3=MATCH(LARGE('Raw Data'!G2158:J2158, 2), 'Raw Data'!G2158:J2158, 0), 'Raw Data'!K2158-'Raw Data'!L2158&gt;3), 'Raw Data'!I2158, 0))</f>
        <v>0</v>
      </c>
      <c r="O2164">
        <f>IF(ISBLANK('Raw Data'!J2158), 0, IF(AND(2=MATCH(LARGE('Raw Data'!G2158:J2158, 2), 'Raw Data'!G2158:J2158, 0), AND('Raw Data'!L2158-'Raw Data'!K2158&lt;4, 'Raw Data'!L2158-'Raw Data'!K2158&gt;0)), 'Raw Data'!H2158, 0))</f>
        <v>0</v>
      </c>
      <c r="P2164">
        <f>IF(ISBLANK('Raw Data'!J2158), 0, IF(AND(1=MATCH(LARGE('Raw Data'!G2158:J2158, 2), 'Raw Data'!G2158:J2158, 0), AND('Raw Data'!K2158-'Raw Data'!L2158&lt;4, 'Raw Data'!K2158-'Raw Data'!L2158&gt;0)), 'Raw Data'!G2158, 0))</f>
        <v>0</v>
      </c>
      <c r="Q2164">
        <f>IF(ISBLANK('Raw Data'!J2158), 0, IF(AND(4=MATCH(LARGE('Raw Data'!G2158:J2158, 1), 'Raw Data'!G2158:J2158, 0), 'Raw Data'!L2158-'Raw Data'!K2158&gt;3), 'Raw Data'!J2158, 0))</f>
        <v>0</v>
      </c>
      <c r="R2164">
        <f>IF(ISBLANK('Raw Data'!J2158), 0, IF(AND(3=MATCH(LARGE('Raw Data'!G2158:J2158, 1), 'Raw Data'!G2158:J2158, 0), 'Raw Data'!K2158-'Raw Data'!L2158&gt;3), 'Raw Data'!I2158, 0))</f>
        <v>0</v>
      </c>
      <c r="S2164">
        <f>IF(AND('Raw Data'!L2158-'Raw Data'!K2158&gt;4, 'Raw Data'!F2158&lt;'Raw Data'!C2158), 'Raw Data'!J2158, 0)</f>
        <v>0</v>
      </c>
      <c r="T2164">
        <f>IF(AND('Raw Data'!K2158-'Raw Data'!L2158&gt;4, 'Raw Data'!F2158&gt;'Raw Data'!C2158), 'Raw Data'!I2158, 0)</f>
        <v>0</v>
      </c>
      <c r="U2164">
        <f>IF(AND('Raw Data'!L2158-'Raw Data'!K2158&lt;3, 'Raw Data'!L2158&gt;'Raw Data'!K2158, 'Raw Data'!F2158&lt;'Raw Data'!C2158), 'Raw Data'!H2158, 0)</f>
        <v>0</v>
      </c>
      <c r="V2164">
        <f>IF(AND('Raw Data'!L2158-'Raw Data'!K2158&lt;3, 'Raw Data'!L2158&gt;'Raw Data'!K2158, 'Raw Data'!F2158&gt;'Raw Data'!C2158), 'Raw Data'!G2158, 0)</f>
        <v>0</v>
      </c>
    </row>
    <row r="2165" spans="1:22" x14ac:dyDescent="0.3">
      <c r="A2165">
        <f>IF(AND('Raw Data'!F2159&lt;'Raw Data'!C2159, 'Raw Data'!L2159&gt;'Raw Data'!K2159, 'Raw Data'!L2159-'Raw Data'!K2159&gt;3), 'Raw Data'!J2159, 0)</f>
        <v>0</v>
      </c>
      <c r="B2165">
        <f>IF(AND('Raw Data'!C2159&lt;'Raw Data'!F2159, 'Raw Data'!K2159&gt;'Raw Data'!L2159, 'Raw Data'!K2159-'Raw Data'!L2159&gt;3), 'Raw Data'!I2159, 0)</f>
        <v>0</v>
      </c>
      <c r="C2165">
        <f>IF(AND('Raw Data'!F2159&lt;'Raw Data'!C2159, 'Raw Data'!L2159&gt;'Raw Data'!K2159, 'Raw Data'!L2159-'Raw Data'!K2159&lt;4), 'Raw Data'!H2159, 0)</f>
        <v>0</v>
      </c>
      <c r="D2165">
        <f>IF(AND('Raw Data'!C2159&lt;'Raw Data'!F2159, 'Raw Data'!K2159&gt;'Raw Data'!L2159, 'Raw Data'!K2159-'Raw Data'!L2159&lt;4), 'Raw Data'!G2159, 0)</f>
        <v>0</v>
      </c>
      <c r="E2165">
        <f>IF(ISBLANK('Raw Data'!J2159), 0, IF(AND(4=MATCH(LARGE('Raw Data'!G2159:J2159, 4), 'Raw Data'!G2159:J2159, 0), 'Raw Data'!L2159-'Raw Data'!K2159&gt;3), 'Raw Data'!J2159, 0))</f>
        <v>0</v>
      </c>
      <c r="F2165">
        <f>IF(ISBLANK('Raw Data'!J2159), 0, IF(AND(3=MATCH(LARGE('Raw Data'!G2159:J2159, 4), 'Raw Data'!G2159:J2159, 0), 'Raw Data'!K2159-'Raw Data'!L2159&gt;3), 'Raw Data'!I2159, 0))</f>
        <v>0</v>
      </c>
      <c r="G2165">
        <f>IF(ISBLANK('Raw Data'!J2159), 0, IF(AND(2=MATCH(LARGE('Raw Data'!G2159:J2159, 4), 'Raw Data'!G2159:J2159, 0), AND('Raw Data'!L2159-'Raw Data'!K2159&lt;4, 'Raw Data'!L2159-'Raw Data'!K2159&gt;0)), 'Raw Data'!H2159, 0))</f>
        <v>0</v>
      </c>
      <c r="H2165">
        <f>IF(ISBLANK('Raw Data'!J2159), 0, IF(AND(1=MATCH(LARGE('Raw Data'!G2159:J2159, 4), 'Raw Data'!G2159:J2159, 0), AND('Raw Data'!K2159-'Raw Data'!L2159&lt;4, 'Raw Data'!K2159-'Raw Data'!L2159&gt;0)), 'Raw Data'!G2159, 0))</f>
        <v>0</v>
      </c>
      <c r="I2165">
        <f>IF(ISBLANK('Raw Data'!J2159), 0, IF(AND(4=MATCH(LARGE('Raw Data'!G2159:J2159, 3), 'Raw Data'!G2159:J2159, 0), 'Raw Data'!L2159-'Raw Data'!K2159&gt;3), 'Raw Data'!J2159, 0))</f>
        <v>0</v>
      </c>
      <c r="J2165">
        <f>IF(ISBLANK('Raw Data'!J2159), 0, IF(AND(3=MATCH(LARGE('Raw Data'!G2159:J2159, 3), 'Raw Data'!G2159:J2159, 0), 'Raw Data'!K2159-'Raw Data'!L2159&gt;3), 'Raw Data'!I2159, 0))</f>
        <v>0</v>
      </c>
      <c r="K2165">
        <f>IF(ISBLANK('Raw Data'!J2159), 0, IF(AND(2=MATCH(LARGE('Raw Data'!G2159:J2159, 3), 'Raw Data'!G2159:J2159, 0), AND('Raw Data'!L2159-'Raw Data'!K2159&lt;4, 'Raw Data'!L2159-'Raw Data'!K2159&gt;0)), 'Raw Data'!H2159, 0))</f>
        <v>0</v>
      </c>
      <c r="L2165">
        <f>IF(ISBLANK('Raw Data'!J2159), 0, IF(AND(1=MATCH(LARGE('Raw Data'!G2159:J2159, 3), 'Raw Data'!G2159:J2159, 0), AND('Raw Data'!K2159-'Raw Data'!L2159&lt;4, 'Raw Data'!K2159-'Raw Data'!L2159&gt;0)), 'Raw Data'!G2159, 0))</f>
        <v>0</v>
      </c>
      <c r="M2165">
        <f>IF(ISBLANK('Raw Data'!J2159), 0, IF(AND(4=MATCH(LARGE('Raw Data'!G2159:J2159, 2), 'Raw Data'!G2159:J2159, 0), 'Raw Data'!L2159-'Raw Data'!K2159&gt;3), 'Raw Data'!J2159, 0))</f>
        <v>0</v>
      </c>
      <c r="N2165">
        <f>IF(ISBLANK('Raw Data'!J2159), 0, IF(AND(3=MATCH(LARGE('Raw Data'!G2159:J2159, 2), 'Raw Data'!G2159:J2159, 0), 'Raw Data'!K2159-'Raw Data'!L2159&gt;3), 'Raw Data'!I2159, 0))</f>
        <v>0</v>
      </c>
      <c r="O2165">
        <f>IF(ISBLANK('Raw Data'!J2159), 0, IF(AND(2=MATCH(LARGE('Raw Data'!G2159:J2159, 2), 'Raw Data'!G2159:J2159, 0), AND('Raw Data'!L2159-'Raw Data'!K2159&lt;4, 'Raw Data'!L2159-'Raw Data'!K2159&gt;0)), 'Raw Data'!H2159, 0))</f>
        <v>0</v>
      </c>
      <c r="P2165">
        <f>IF(ISBLANK('Raw Data'!J2159), 0, IF(AND(1=MATCH(LARGE('Raw Data'!G2159:J2159, 2), 'Raw Data'!G2159:J2159, 0), AND('Raw Data'!K2159-'Raw Data'!L2159&lt;4, 'Raw Data'!K2159-'Raw Data'!L2159&gt;0)), 'Raw Data'!G2159, 0))</f>
        <v>0</v>
      </c>
      <c r="Q2165">
        <f>IF(ISBLANK('Raw Data'!J2159), 0, IF(AND(4=MATCH(LARGE('Raw Data'!G2159:J2159, 1), 'Raw Data'!G2159:J2159, 0), 'Raw Data'!L2159-'Raw Data'!K2159&gt;3), 'Raw Data'!J2159, 0))</f>
        <v>0</v>
      </c>
      <c r="R2165">
        <f>IF(ISBLANK('Raw Data'!J2159), 0, IF(AND(3=MATCH(LARGE('Raw Data'!G2159:J2159, 1), 'Raw Data'!G2159:J2159, 0), 'Raw Data'!K2159-'Raw Data'!L2159&gt;3), 'Raw Data'!I2159, 0))</f>
        <v>0</v>
      </c>
      <c r="S2165">
        <f>IF(AND('Raw Data'!L2159-'Raw Data'!K2159&gt;4, 'Raw Data'!F2159&lt;'Raw Data'!C2159), 'Raw Data'!J2159, 0)</f>
        <v>0</v>
      </c>
      <c r="T2165">
        <f>IF(AND('Raw Data'!K2159-'Raw Data'!L2159&gt;4, 'Raw Data'!F2159&gt;'Raw Data'!C2159), 'Raw Data'!I2159, 0)</f>
        <v>0</v>
      </c>
      <c r="U2165">
        <f>IF(AND('Raw Data'!L2159-'Raw Data'!K2159&lt;3, 'Raw Data'!L2159&gt;'Raw Data'!K2159, 'Raw Data'!F2159&lt;'Raw Data'!C2159), 'Raw Data'!H2159, 0)</f>
        <v>0</v>
      </c>
      <c r="V2165">
        <f>IF(AND('Raw Data'!L2159-'Raw Data'!K2159&lt;3, 'Raw Data'!L2159&gt;'Raw Data'!K2159, 'Raw Data'!F2159&gt;'Raw Data'!C2159), 'Raw Data'!G2159, 0)</f>
        <v>0</v>
      </c>
    </row>
    <row r="2166" spans="1:22" x14ac:dyDescent="0.3">
      <c r="A2166">
        <f>IF(AND('Raw Data'!F2160&lt;'Raw Data'!C2160, 'Raw Data'!L2160&gt;'Raw Data'!K2160, 'Raw Data'!L2160-'Raw Data'!K2160&gt;3), 'Raw Data'!J2160, 0)</f>
        <v>0</v>
      </c>
      <c r="B2166">
        <f>IF(AND('Raw Data'!C2160&lt;'Raw Data'!F2160, 'Raw Data'!K2160&gt;'Raw Data'!L2160, 'Raw Data'!K2160-'Raw Data'!L2160&gt;3), 'Raw Data'!I2160, 0)</f>
        <v>0</v>
      </c>
      <c r="C2166">
        <f>IF(AND('Raw Data'!F2160&lt;'Raw Data'!C2160, 'Raw Data'!L2160&gt;'Raw Data'!K2160, 'Raw Data'!L2160-'Raw Data'!K2160&lt;4), 'Raw Data'!H2160, 0)</f>
        <v>0</v>
      </c>
      <c r="D2166">
        <f>IF(AND('Raw Data'!C2160&lt;'Raw Data'!F2160, 'Raw Data'!K2160&gt;'Raw Data'!L2160, 'Raw Data'!K2160-'Raw Data'!L2160&lt;4), 'Raw Data'!G2160, 0)</f>
        <v>0</v>
      </c>
      <c r="E2166">
        <f>IF(ISBLANK('Raw Data'!J2160), 0, IF(AND(4=MATCH(LARGE('Raw Data'!G2160:J2160, 4), 'Raw Data'!G2160:J2160, 0), 'Raw Data'!L2160-'Raw Data'!K2160&gt;3), 'Raw Data'!J2160, 0))</f>
        <v>0</v>
      </c>
      <c r="F2166">
        <f>IF(ISBLANK('Raw Data'!J2160), 0, IF(AND(3=MATCH(LARGE('Raw Data'!G2160:J2160, 4), 'Raw Data'!G2160:J2160, 0), 'Raw Data'!K2160-'Raw Data'!L2160&gt;3), 'Raw Data'!I2160, 0))</f>
        <v>0</v>
      </c>
      <c r="G2166">
        <f>IF(ISBLANK('Raw Data'!J2160), 0, IF(AND(2=MATCH(LARGE('Raw Data'!G2160:J2160, 4), 'Raw Data'!G2160:J2160, 0), AND('Raw Data'!L2160-'Raw Data'!K2160&lt;4, 'Raw Data'!L2160-'Raw Data'!K2160&gt;0)), 'Raw Data'!H2160, 0))</f>
        <v>0</v>
      </c>
      <c r="H2166">
        <f>IF(ISBLANK('Raw Data'!J2160), 0, IF(AND(1=MATCH(LARGE('Raw Data'!G2160:J2160, 4), 'Raw Data'!G2160:J2160, 0), AND('Raw Data'!K2160-'Raw Data'!L2160&lt;4, 'Raw Data'!K2160-'Raw Data'!L2160&gt;0)), 'Raw Data'!G2160, 0))</f>
        <v>0</v>
      </c>
      <c r="I2166">
        <f>IF(ISBLANK('Raw Data'!J2160), 0, IF(AND(4=MATCH(LARGE('Raw Data'!G2160:J2160, 3), 'Raw Data'!G2160:J2160, 0), 'Raw Data'!L2160-'Raw Data'!K2160&gt;3), 'Raw Data'!J2160, 0))</f>
        <v>0</v>
      </c>
      <c r="J2166">
        <f>IF(ISBLANK('Raw Data'!J2160), 0, IF(AND(3=MATCH(LARGE('Raw Data'!G2160:J2160, 3), 'Raw Data'!G2160:J2160, 0), 'Raw Data'!K2160-'Raw Data'!L2160&gt;3), 'Raw Data'!I2160, 0))</f>
        <v>0</v>
      </c>
      <c r="K2166">
        <f>IF(ISBLANK('Raw Data'!J2160), 0, IF(AND(2=MATCH(LARGE('Raw Data'!G2160:J2160, 3), 'Raw Data'!G2160:J2160, 0), AND('Raw Data'!L2160-'Raw Data'!K2160&lt;4, 'Raw Data'!L2160-'Raw Data'!K2160&gt;0)), 'Raw Data'!H2160, 0))</f>
        <v>0</v>
      </c>
      <c r="L2166">
        <f>IF(ISBLANK('Raw Data'!J2160), 0, IF(AND(1=MATCH(LARGE('Raw Data'!G2160:J2160, 3), 'Raw Data'!G2160:J2160, 0), AND('Raw Data'!K2160-'Raw Data'!L2160&lt;4, 'Raw Data'!K2160-'Raw Data'!L2160&gt;0)), 'Raw Data'!G2160, 0))</f>
        <v>0</v>
      </c>
      <c r="M2166">
        <f>IF(ISBLANK('Raw Data'!J2160), 0, IF(AND(4=MATCH(LARGE('Raw Data'!G2160:J2160, 2), 'Raw Data'!G2160:J2160, 0), 'Raw Data'!L2160-'Raw Data'!K2160&gt;3), 'Raw Data'!J2160, 0))</f>
        <v>0</v>
      </c>
      <c r="N2166">
        <f>IF(ISBLANK('Raw Data'!J2160), 0, IF(AND(3=MATCH(LARGE('Raw Data'!G2160:J2160, 2), 'Raw Data'!G2160:J2160, 0), 'Raw Data'!K2160-'Raw Data'!L2160&gt;3), 'Raw Data'!I2160, 0))</f>
        <v>0</v>
      </c>
      <c r="O2166">
        <f>IF(ISBLANK('Raw Data'!J2160), 0, IF(AND(2=MATCH(LARGE('Raw Data'!G2160:J2160, 2), 'Raw Data'!G2160:J2160, 0), AND('Raw Data'!L2160-'Raw Data'!K2160&lt;4, 'Raw Data'!L2160-'Raw Data'!K2160&gt;0)), 'Raw Data'!H2160, 0))</f>
        <v>0</v>
      </c>
      <c r="P2166">
        <f>IF(ISBLANK('Raw Data'!J2160), 0, IF(AND(1=MATCH(LARGE('Raw Data'!G2160:J2160, 2), 'Raw Data'!G2160:J2160, 0), AND('Raw Data'!K2160-'Raw Data'!L2160&lt;4, 'Raw Data'!K2160-'Raw Data'!L2160&gt;0)), 'Raw Data'!G2160, 0))</f>
        <v>0</v>
      </c>
      <c r="Q2166">
        <f>IF(ISBLANK('Raw Data'!J2160), 0, IF(AND(4=MATCH(LARGE('Raw Data'!G2160:J2160, 1), 'Raw Data'!G2160:J2160, 0), 'Raw Data'!L2160-'Raw Data'!K2160&gt;3), 'Raw Data'!J2160, 0))</f>
        <v>0</v>
      </c>
      <c r="R2166">
        <f>IF(ISBLANK('Raw Data'!J2160), 0, IF(AND(3=MATCH(LARGE('Raw Data'!G2160:J2160, 1), 'Raw Data'!G2160:J2160, 0), 'Raw Data'!K2160-'Raw Data'!L2160&gt;3), 'Raw Data'!I2160, 0))</f>
        <v>0</v>
      </c>
      <c r="S2166">
        <f>IF(AND('Raw Data'!L2160-'Raw Data'!K2160&gt;4, 'Raw Data'!F2160&lt;'Raw Data'!C2160), 'Raw Data'!J2160, 0)</f>
        <v>0</v>
      </c>
      <c r="T2166">
        <f>IF(AND('Raw Data'!K2160-'Raw Data'!L2160&gt;4, 'Raw Data'!F2160&gt;'Raw Data'!C2160), 'Raw Data'!I2160, 0)</f>
        <v>0</v>
      </c>
      <c r="U2166">
        <f>IF(AND('Raw Data'!L2160-'Raw Data'!K2160&lt;3, 'Raw Data'!L2160&gt;'Raw Data'!K2160, 'Raw Data'!F2160&lt;'Raw Data'!C2160), 'Raw Data'!H2160, 0)</f>
        <v>0</v>
      </c>
      <c r="V2166">
        <f>IF(AND('Raw Data'!L2160-'Raw Data'!K2160&lt;3, 'Raw Data'!L2160&gt;'Raw Data'!K2160, 'Raw Data'!F2160&gt;'Raw Data'!C2160), 'Raw Data'!G2160, 0)</f>
        <v>0</v>
      </c>
    </row>
    <row r="2167" spans="1:22" x14ac:dyDescent="0.3">
      <c r="A2167">
        <f>IF(AND('Raw Data'!F2161&lt;'Raw Data'!C2161, 'Raw Data'!L2161&gt;'Raw Data'!K2161, 'Raw Data'!L2161-'Raw Data'!K2161&gt;3), 'Raw Data'!J2161, 0)</f>
        <v>0</v>
      </c>
      <c r="B2167">
        <f>IF(AND('Raw Data'!C2161&lt;'Raw Data'!F2161, 'Raw Data'!K2161&gt;'Raw Data'!L2161, 'Raw Data'!K2161-'Raw Data'!L2161&gt;3), 'Raw Data'!I2161, 0)</f>
        <v>0</v>
      </c>
      <c r="C2167">
        <f>IF(AND('Raw Data'!F2161&lt;'Raw Data'!C2161, 'Raw Data'!L2161&gt;'Raw Data'!K2161, 'Raw Data'!L2161-'Raw Data'!K2161&lt;4), 'Raw Data'!H2161, 0)</f>
        <v>0</v>
      </c>
      <c r="D2167">
        <f>IF(AND('Raw Data'!C2161&lt;'Raw Data'!F2161, 'Raw Data'!K2161&gt;'Raw Data'!L2161, 'Raw Data'!K2161-'Raw Data'!L2161&lt;4), 'Raw Data'!G2161, 0)</f>
        <v>0</v>
      </c>
      <c r="E2167">
        <f>IF(ISBLANK('Raw Data'!J2161), 0, IF(AND(4=MATCH(LARGE('Raw Data'!G2161:J2161, 4), 'Raw Data'!G2161:J2161, 0), 'Raw Data'!L2161-'Raw Data'!K2161&gt;3), 'Raw Data'!J2161, 0))</f>
        <v>0</v>
      </c>
      <c r="F2167">
        <f>IF(ISBLANK('Raw Data'!J2161), 0, IF(AND(3=MATCH(LARGE('Raw Data'!G2161:J2161, 4), 'Raw Data'!G2161:J2161, 0), 'Raw Data'!K2161-'Raw Data'!L2161&gt;3), 'Raw Data'!I2161, 0))</f>
        <v>0</v>
      </c>
      <c r="G2167">
        <f>IF(ISBLANK('Raw Data'!J2161), 0, IF(AND(2=MATCH(LARGE('Raw Data'!G2161:J2161, 4), 'Raw Data'!G2161:J2161, 0), AND('Raw Data'!L2161-'Raw Data'!K2161&lt;4, 'Raw Data'!L2161-'Raw Data'!K2161&gt;0)), 'Raw Data'!H2161, 0))</f>
        <v>0</v>
      </c>
      <c r="H2167">
        <f>IF(ISBLANK('Raw Data'!J2161), 0, IF(AND(1=MATCH(LARGE('Raw Data'!G2161:J2161, 4), 'Raw Data'!G2161:J2161, 0), AND('Raw Data'!K2161-'Raw Data'!L2161&lt;4, 'Raw Data'!K2161-'Raw Data'!L2161&gt;0)), 'Raw Data'!G2161, 0))</f>
        <v>0</v>
      </c>
      <c r="I2167">
        <f>IF(ISBLANK('Raw Data'!J2161), 0, IF(AND(4=MATCH(LARGE('Raw Data'!G2161:J2161, 3), 'Raw Data'!G2161:J2161, 0), 'Raw Data'!L2161-'Raw Data'!K2161&gt;3), 'Raw Data'!J2161, 0))</f>
        <v>0</v>
      </c>
      <c r="J2167">
        <f>IF(ISBLANK('Raw Data'!J2161), 0, IF(AND(3=MATCH(LARGE('Raw Data'!G2161:J2161, 3), 'Raw Data'!G2161:J2161, 0), 'Raw Data'!K2161-'Raw Data'!L2161&gt;3), 'Raw Data'!I2161, 0))</f>
        <v>0</v>
      </c>
      <c r="K2167">
        <f>IF(ISBLANK('Raw Data'!J2161), 0, IF(AND(2=MATCH(LARGE('Raw Data'!G2161:J2161, 3), 'Raw Data'!G2161:J2161, 0), AND('Raw Data'!L2161-'Raw Data'!K2161&lt;4, 'Raw Data'!L2161-'Raw Data'!K2161&gt;0)), 'Raw Data'!H2161, 0))</f>
        <v>0</v>
      </c>
      <c r="L2167">
        <f>IF(ISBLANK('Raw Data'!J2161), 0, IF(AND(1=MATCH(LARGE('Raw Data'!G2161:J2161, 3), 'Raw Data'!G2161:J2161, 0), AND('Raw Data'!K2161-'Raw Data'!L2161&lt;4, 'Raw Data'!K2161-'Raw Data'!L2161&gt;0)), 'Raw Data'!G2161, 0))</f>
        <v>0</v>
      </c>
      <c r="M2167">
        <f>IF(ISBLANK('Raw Data'!J2161), 0, IF(AND(4=MATCH(LARGE('Raw Data'!G2161:J2161, 2), 'Raw Data'!G2161:J2161, 0), 'Raw Data'!L2161-'Raw Data'!K2161&gt;3), 'Raw Data'!J2161, 0))</f>
        <v>0</v>
      </c>
      <c r="N2167">
        <f>IF(ISBLANK('Raw Data'!J2161), 0, IF(AND(3=MATCH(LARGE('Raw Data'!G2161:J2161, 2), 'Raw Data'!G2161:J2161, 0), 'Raw Data'!K2161-'Raw Data'!L2161&gt;3), 'Raw Data'!I2161, 0))</f>
        <v>0</v>
      </c>
      <c r="O2167">
        <f>IF(ISBLANK('Raw Data'!J2161), 0, IF(AND(2=MATCH(LARGE('Raw Data'!G2161:J2161, 2), 'Raw Data'!G2161:J2161, 0), AND('Raw Data'!L2161-'Raw Data'!K2161&lt;4, 'Raw Data'!L2161-'Raw Data'!K2161&gt;0)), 'Raw Data'!H2161, 0))</f>
        <v>0</v>
      </c>
      <c r="P2167">
        <f>IF(ISBLANK('Raw Data'!J2161), 0, IF(AND(1=MATCH(LARGE('Raw Data'!G2161:J2161, 2), 'Raw Data'!G2161:J2161, 0), AND('Raw Data'!K2161-'Raw Data'!L2161&lt;4, 'Raw Data'!K2161-'Raw Data'!L2161&gt;0)), 'Raw Data'!G2161, 0))</f>
        <v>0</v>
      </c>
      <c r="Q2167">
        <f>IF(ISBLANK('Raw Data'!J2161), 0, IF(AND(4=MATCH(LARGE('Raw Data'!G2161:J2161, 1), 'Raw Data'!G2161:J2161, 0), 'Raw Data'!L2161-'Raw Data'!K2161&gt;3), 'Raw Data'!J2161, 0))</f>
        <v>0</v>
      </c>
      <c r="R2167">
        <f>IF(ISBLANK('Raw Data'!J2161), 0, IF(AND(3=MATCH(LARGE('Raw Data'!G2161:J2161, 1), 'Raw Data'!G2161:J2161, 0), 'Raw Data'!K2161-'Raw Data'!L2161&gt;3), 'Raw Data'!I2161, 0))</f>
        <v>0</v>
      </c>
      <c r="S2167">
        <f>IF(AND('Raw Data'!L2161-'Raw Data'!K2161&gt;4, 'Raw Data'!F2161&lt;'Raw Data'!C2161), 'Raw Data'!J2161, 0)</f>
        <v>0</v>
      </c>
      <c r="T2167">
        <f>IF(AND('Raw Data'!K2161-'Raw Data'!L2161&gt;4, 'Raw Data'!F2161&gt;'Raw Data'!C2161), 'Raw Data'!I2161, 0)</f>
        <v>0</v>
      </c>
      <c r="U2167">
        <f>IF(AND('Raw Data'!L2161-'Raw Data'!K2161&lt;3, 'Raw Data'!L2161&gt;'Raw Data'!K2161, 'Raw Data'!F2161&lt;'Raw Data'!C2161), 'Raw Data'!H2161, 0)</f>
        <v>0</v>
      </c>
      <c r="V2167">
        <f>IF(AND('Raw Data'!L2161-'Raw Data'!K2161&lt;3, 'Raw Data'!L2161&gt;'Raw Data'!K2161, 'Raw Data'!F2161&gt;'Raw Data'!C2161), 'Raw Data'!G2161, 0)</f>
        <v>0</v>
      </c>
    </row>
    <row r="2168" spans="1:22" x14ac:dyDescent="0.3">
      <c r="A2168">
        <f>IF(AND('Raw Data'!F2162&lt;'Raw Data'!C2162, 'Raw Data'!L2162&gt;'Raw Data'!K2162, 'Raw Data'!L2162-'Raw Data'!K2162&gt;3), 'Raw Data'!J2162, 0)</f>
        <v>0</v>
      </c>
      <c r="B2168">
        <f>IF(AND('Raw Data'!C2162&lt;'Raw Data'!F2162, 'Raw Data'!K2162&gt;'Raw Data'!L2162, 'Raw Data'!K2162-'Raw Data'!L2162&gt;3), 'Raw Data'!I2162, 0)</f>
        <v>0</v>
      </c>
      <c r="C2168">
        <f>IF(AND('Raw Data'!F2162&lt;'Raw Data'!C2162, 'Raw Data'!L2162&gt;'Raw Data'!K2162, 'Raw Data'!L2162-'Raw Data'!K2162&lt;4), 'Raw Data'!H2162, 0)</f>
        <v>0</v>
      </c>
      <c r="D2168">
        <f>IF(AND('Raw Data'!C2162&lt;'Raw Data'!F2162, 'Raw Data'!K2162&gt;'Raw Data'!L2162, 'Raw Data'!K2162-'Raw Data'!L2162&lt;4), 'Raw Data'!G2162, 0)</f>
        <v>0</v>
      </c>
      <c r="E2168">
        <f>IF(ISBLANK('Raw Data'!J2162), 0, IF(AND(4=MATCH(LARGE('Raw Data'!G2162:J2162, 4), 'Raw Data'!G2162:J2162, 0), 'Raw Data'!L2162-'Raw Data'!K2162&gt;3), 'Raw Data'!J2162, 0))</f>
        <v>0</v>
      </c>
      <c r="F2168">
        <f>IF(ISBLANK('Raw Data'!J2162), 0, IF(AND(3=MATCH(LARGE('Raw Data'!G2162:J2162, 4), 'Raw Data'!G2162:J2162, 0), 'Raw Data'!K2162-'Raw Data'!L2162&gt;3), 'Raw Data'!I2162, 0))</f>
        <v>0</v>
      </c>
      <c r="G2168">
        <f>IF(ISBLANK('Raw Data'!J2162), 0, IF(AND(2=MATCH(LARGE('Raw Data'!G2162:J2162, 4), 'Raw Data'!G2162:J2162, 0), AND('Raw Data'!L2162-'Raw Data'!K2162&lt;4, 'Raw Data'!L2162-'Raw Data'!K2162&gt;0)), 'Raw Data'!H2162, 0))</f>
        <v>0</v>
      </c>
      <c r="H2168">
        <f>IF(ISBLANK('Raw Data'!J2162), 0, IF(AND(1=MATCH(LARGE('Raw Data'!G2162:J2162, 4), 'Raw Data'!G2162:J2162, 0), AND('Raw Data'!K2162-'Raw Data'!L2162&lt;4, 'Raw Data'!K2162-'Raw Data'!L2162&gt;0)), 'Raw Data'!G2162, 0))</f>
        <v>0</v>
      </c>
      <c r="I2168">
        <f>IF(ISBLANK('Raw Data'!J2162), 0, IF(AND(4=MATCH(LARGE('Raw Data'!G2162:J2162, 3), 'Raw Data'!G2162:J2162, 0), 'Raw Data'!L2162-'Raw Data'!K2162&gt;3), 'Raw Data'!J2162, 0))</f>
        <v>0</v>
      </c>
      <c r="J2168">
        <f>IF(ISBLANK('Raw Data'!J2162), 0, IF(AND(3=MATCH(LARGE('Raw Data'!G2162:J2162, 3), 'Raw Data'!G2162:J2162, 0), 'Raw Data'!K2162-'Raw Data'!L2162&gt;3), 'Raw Data'!I2162, 0))</f>
        <v>0</v>
      </c>
      <c r="K2168">
        <f>IF(ISBLANK('Raw Data'!J2162), 0, IF(AND(2=MATCH(LARGE('Raw Data'!G2162:J2162, 3), 'Raw Data'!G2162:J2162, 0), AND('Raw Data'!L2162-'Raw Data'!K2162&lt;4, 'Raw Data'!L2162-'Raw Data'!K2162&gt;0)), 'Raw Data'!H2162, 0))</f>
        <v>0</v>
      </c>
      <c r="L2168">
        <f>IF(ISBLANK('Raw Data'!J2162), 0, IF(AND(1=MATCH(LARGE('Raw Data'!G2162:J2162, 3), 'Raw Data'!G2162:J2162, 0), AND('Raw Data'!K2162-'Raw Data'!L2162&lt;4, 'Raw Data'!K2162-'Raw Data'!L2162&gt;0)), 'Raw Data'!G2162, 0))</f>
        <v>0</v>
      </c>
      <c r="M2168">
        <f>IF(ISBLANK('Raw Data'!J2162), 0, IF(AND(4=MATCH(LARGE('Raw Data'!G2162:J2162, 2), 'Raw Data'!G2162:J2162, 0), 'Raw Data'!L2162-'Raw Data'!K2162&gt;3), 'Raw Data'!J2162, 0))</f>
        <v>0</v>
      </c>
      <c r="N2168">
        <f>IF(ISBLANK('Raw Data'!J2162), 0, IF(AND(3=MATCH(LARGE('Raw Data'!G2162:J2162, 2), 'Raw Data'!G2162:J2162, 0), 'Raw Data'!K2162-'Raw Data'!L2162&gt;3), 'Raw Data'!I2162, 0))</f>
        <v>0</v>
      </c>
      <c r="O2168">
        <f>IF(ISBLANK('Raw Data'!J2162), 0, IF(AND(2=MATCH(LARGE('Raw Data'!G2162:J2162, 2), 'Raw Data'!G2162:J2162, 0), AND('Raw Data'!L2162-'Raw Data'!K2162&lt;4, 'Raw Data'!L2162-'Raw Data'!K2162&gt;0)), 'Raw Data'!H2162, 0))</f>
        <v>0</v>
      </c>
      <c r="P2168">
        <f>IF(ISBLANK('Raw Data'!J2162), 0, IF(AND(1=MATCH(LARGE('Raw Data'!G2162:J2162, 2), 'Raw Data'!G2162:J2162, 0), AND('Raw Data'!K2162-'Raw Data'!L2162&lt;4, 'Raw Data'!K2162-'Raw Data'!L2162&gt;0)), 'Raw Data'!G2162, 0))</f>
        <v>0</v>
      </c>
      <c r="Q2168">
        <f>IF(ISBLANK('Raw Data'!J2162), 0, IF(AND(4=MATCH(LARGE('Raw Data'!G2162:J2162, 1), 'Raw Data'!G2162:J2162, 0), 'Raw Data'!L2162-'Raw Data'!K2162&gt;3), 'Raw Data'!J2162, 0))</f>
        <v>0</v>
      </c>
      <c r="R2168">
        <f>IF(ISBLANK('Raw Data'!J2162), 0, IF(AND(3=MATCH(LARGE('Raw Data'!G2162:J2162, 1), 'Raw Data'!G2162:J2162, 0), 'Raw Data'!K2162-'Raw Data'!L2162&gt;3), 'Raw Data'!I2162, 0))</f>
        <v>0</v>
      </c>
      <c r="S2168">
        <f>IF(AND('Raw Data'!L2162-'Raw Data'!K2162&gt;4, 'Raw Data'!F2162&lt;'Raw Data'!C2162), 'Raw Data'!J2162, 0)</f>
        <v>0</v>
      </c>
      <c r="T2168">
        <f>IF(AND('Raw Data'!K2162-'Raw Data'!L2162&gt;4, 'Raw Data'!F2162&gt;'Raw Data'!C2162), 'Raw Data'!I2162, 0)</f>
        <v>0</v>
      </c>
      <c r="U2168">
        <f>IF(AND('Raw Data'!L2162-'Raw Data'!K2162&lt;3, 'Raw Data'!L2162&gt;'Raw Data'!K2162, 'Raw Data'!F2162&lt;'Raw Data'!C2162), 'Raw Data'!H2162, 0)</f>
        <v>0</v>
      </c>
      <c r="V2168">
        <f>IF(AND('Raw Data'!L2162-'Raw Data'!K2162&lt;3, 'Raw Data'!L2162&gt;'Raw Data'!K2162, 'Raw Data'!F2162&gt;'Raw Data'!C2162), 'Raw Data'!G2162, 0)</f>
        <v>0</v>
      </c>
    </row>
    <row r="2169" spans="1:22" x14ac:dyDescent="0.3">
      <c r="A2169">
        <f>IF(AND('Raw Data'!F2163&lt;'Raw Data'!C2163, 'Raw Data'!L2163&gt;'Raw Data'!K2163, 'Raw Data'!L2163-'Raw Data'!K2163&gt;3), 'Raw Data'!J2163, 0)</f>
        <v>0</v>
      </c>
      <c r="B2169">
        <f>IF(AND('Raw Data'!C2163&lt;'Raw Data'!F2163, 'Raw Data'!K2163&gt;'Raw Data'!L2163, 'Raw Data'!K2163-'Raw Data'!L2163&gt;3), 'Raw Data'!I2163, 0)</f>
        <v>0</v>
      </c>
      <c r="C2169">
        <f>IF(AND('Raw Data'!F2163&lt;'Raw Data'!C2163, 'Raw Data'!L2163&gt;'Raw Data'!K2163, 'Raw Data'!L2163-'Raw Data'!K2163&lt;4), 'Raw Data'!H2163, 0)</f>
        <v>0</v>
      </c>
      <c r="D2169">
        <f>IF(AND('Raw Data'!C2163&lt;'Raw Data'!F2163, 'Raw Data'!K2163&gt;'Raw Data'!L2163, 'Raw Data'!K2163-'Raw Data'!L2163&lt;4), 'Raw Data'!G2163, 0)</f>
        <v>0</v>
      </c>
      <c r="E2169">
        <f>IF(ISBLANK('Raw Data'!J2163), 0, IF(AND(4=MATCH(LARGE('Raw Data'!G2163:J2163, 4), 'Raw Data'!G2163:J2163, 0), 'Raw Data'!L2163-'Raw Data'!K2163&gt;3), 'Raw Data'!J2163, 0))</f>
        <v>0</v>
      </c>
      <c r="F2169">
        <f>IF(ISBLANK('Raw Data'!J2163), 0, IF(AND(3=MATCH(LARGE('Raw Data'!G2163:J2163, 4), 'Raw Data'!G2163:J2163, 0), 'Raw Data'!K2163-'Raw Data'!L2163&gt;3), 'Raw Data'!I2163, 0))</f>
        <v>0</v>
      </c>
      <c r="G2169">
        <f>IF(ISBLANK('Raw Data'!J2163), 0, IF(AND(2=MATCH(LARGE('Raw Data'!G2163:J2163, 4), 'Raw Data'!G2163:J2163, 0), AND('Raw Data'!L2163-'Raw Data'!K2163&lt;4, 'Raw Data'!L2163-'Raw Data'!K2163&gt;0)), 'Raw Data'!H2163, 0))</f>
        <v>0</v>
      </c>
      <c r="H2169">
        <f>IF(ISBLANK('Raw Data'!J2163), 0, IF(AND(1=MATCH(LARGE('Raw Data'!G2163:J2163, 4), 'Raw Data'!G2163:J2163, 0), AND('Raw Data'!K2163-'Raw Data'!L2163&lt;4, 'Raw Data'!K2163-'Raw Data'!L2163&gt;0)), 'Raw Data'!G2163, 0))</f>
        <v>0</v>
      </c>
      <c r="I2169">
        <f>IF(ISBLANK('Raw Data'!J2163), 0, IF(AND(4=MATCH(LARGE('Raw Data'!G2163:J2163, 3), 'Raw Data'!G2163:J2163, 0), 'Raw Data'!L2163-'Raw Data'!K2163&gt;3), 'Raw Data'!J2163, 0))</f>
        <v>0</v>
      </c>
      <c r="J2169">
        <f>IF(ISBLANK('Raw Data'!J2163), 0, IF(AND(3=MATCH(LARGE('Raw Data'!G2163:J2163, 3), 'Raw Data'!G2163:J2163, 0), 'Raw Data'!K2163-'Raw Data'!L2163&gt;3), 'Raw Data'!I2163, 0))</f>
        <v>0</v>
      </c>
      <c r="K2169">
        <f>IF(ISBLANK('Raw Data'!J2163), 0, IF(AND(2=MATCH(LARGE('Raw Data'!G2163:J2163, 3), 'Raw Data'!G2163:J2163, 0), AND('Raw Data'!L2163-'Raw Data'!K2163&lt;4, 'Raw Data'!L2163-'Raw Data'!K2163&gt;0)), 'Raw Data'!H2163, 0))</f>
        <v>0</v>
      </c>
      <c r="L2169">
        <f>IF(ISBLANK('Raw Data'!J2163), 0, IF(AND(1=MATCH(LARGE('Raw Data'!G2163:J2163, 3), 'Raw Data'!G2163:J2163, 0), AND('Raw Data'!K2163-'Raw Data'!L2163&lt;4, 'Raw Data'!K2163-'Raw Data'!L2163&gt;0)), 'Raw Data'!G2163, 0))</f>
        <v>0</v>
      </c>
      <c r="M2169">
        <f>IF(ISBLANK('Raw Data'!J2163), 0, IF(AND(4=MATCH(LARGE('Raw Data'!G2163:J2163, 2), 'Raw Data'!G2163:J2163, 0), 'Raw Data'!L2163-'Raw Data'!K2163&gt;3), 'Raw Data'!J2163, 0))</f>
        <v>0</v>
      </c>
      <c r="N2169">
        <f>IF(ISBLANK('Raw Data'!J2163), 0, IF(AND(3=MATCH(LARGE('Raw Data'!G2163:J2163, 2), 'Raw Data'!G2163:J2163, 0), 'Raw Data'!K2163-'Raw Data'!L2163&gt;3), 'Raw Data'!I2163, 0))</f>
        <v>0</v>
      </c>
      <c r="O2169">
        <f>IF(ISBLANK('Raw Data'!J2163), 0, IF(AND(2=MATCH(LARGE('Raw Data'!G2163:J2163, 2), 'Raw Data'!G2163:J2163, 0), AND('Raw Data'!L2163-'Raw Data'!K2163&lt;4, 'Raw Data'!L2163-'Raw Data'!K2163&gt;0)), 'Raw Data'!H2163, 0))</f>
        <v>0</v>
      </c>
      <c r="P2169">
        <f>IF(ISBLANK('Raw Data'!J2163), 0, IF(AND(1=MATCH(LARGE('Raw Data'!G2163:J2163, 2), 'Raw Data'!G2163:J2163, 0), AND('Raw Data'!K2163-'Raw Data'!L2163&lt;4, 'Raw Data'!K2163-'Raw Data'!L2163&gt;0)), 'Raw Data'!G2163, 0))</f>
        <v>0</v>
      </c>
      <c r="Q2169">
        <f>IF(ISBLANK('Raw Data'!J2163), 0, IF(AND(4=MATCH(LARGE('Raw Data'!G2163:J2163, 1), 'Raw Data'!G2163:J2163, 0), 'Raw Data'!L2163-'Raw Data'!K2163&gt;3), 'Raw Data'!J2163, 0))</f>
        <v>0</v>
      </c>
      <c r="R2169">
        <f>IF(ISBLANK('Raw Data'!J2163), 0, IF(AND(3=MATCH(LARGE('Raw Data'!G2163:J2163, 1), 'Raw Data'!G2163:J2163, 0), 'Raw Data'!K2163-'Raw Data'!L2163&gt;3), 'Raw Data'!I2163, 0))</f>
        <v>0</v>
      </c>
      <c r="S2169">
        <f>IF(AND('Raw Data'!L2163-'Raw Data'!K2163&gt;4, 'Raw Data'!F2163&lt;'Raw Data'!C2163), 'Raw Data'!J2163, 0)</f>
        <v>0</v>
      </c>
      <c r="T2169">
        <f>IF(AND('Raw Data'!K2163-'Raw Data'!L2163&gt;4, 'Raw Data'!F2163&gt;'Raw Data'!C2163), 'Raw Data'!I2163, 0)</f>
        <v>0</v>
      </c>
      <c r="U2169">
        <f>IF(AND('Raw Data'!L2163-'Raw Data'!K2163&lt;3, 'Raw Data'!L2163&gt;'Raw Data'!K2163, 'Raw Data'!F2163&lt;'Raw Data'!C2163), 'Raw Data'!H2163, 0)</f>
        <v>0</v>
      </c>
      <c r="V2169">
        <f>IF(AND('Raw Data'!L2163-'Raw Data'!K2163&lt;3, 'Raw Data'!L2163&gt;'Raw Data'!K2163, 'Raw Data'!F2163&gt;'Raw Data'!C2163), 'Raw Data'!G2163, 0)</f>
        <v>0</v>
      </c>
    </row>
    <row r="2170" spans="1:22" x14ac:dyDescent="0.3">
      <c r="A2170">
        <f>IF(AND('Raw Data'!F2164&lt;'Raw Data'!C2164, 'Raw Data'!L2164&gt;'Raw Data'!K2164, 'Raw Data'!L2164-'Raw Data'!K2164&gt;3), 'Raw Data'!J2164, 0)</f>
        <v>0</v>
      </c>
      <c r="B2170">
        <f>IF(AND('Raw Data'!C2164&lt;'Raw Data'!F2164, 'Raw Data'!K2164&gt;'Raw Data'!L2164, 'Raw Data'!K2164-'Raw Data'!L2164&gt;3), 'Raw Data'!I2164, 0)</f>
        <v>0</v>
      </c>
      <c r="C2170">
        <f>IF(AND('Raw Data'!F2164&lt;'Raw Data'!C2164, 'Raw Data'!L2164&gt;'Raw Data'!K2164, 'Raw Data'!L2164-'Raw Data'!K2164&lt;4), 'Raw Data'!H2164, 0)</f>
        <v>0</v>
      </c>
      <c r="D2170">
        <f>IF(AND('Raw Data'!C2164&lt;'Raw Data'!F2164, 'Raw Data'!K2164&gt;'Raw Data'!L2164, 'Raw Data'!K2164-'Raw Data'!L2164&lt;4), 'Raw Data'!G2164, 0)</f>
        <v>0</v>
      </c>
      <c r="E2170">
        <f>IF(ISBLANK('Raw Data'!J2164), 0, IF(AND(4=MATCH(LARGE('Raw Data'!G2164:J2164, 4), 'Raw Data'!G2164:J2164, 0), 'Raw Data'!L2164-'Raw Data'!K2164&gt;3), 'Raw Data'!J2164, 0))</f>
        <v>0</v>
      </c>
      <c r="F2170">
        <f>IF(ISBLANK('Raw Data'!J2164), 0, IF(AND(3=MATCH(LARGE('Raw Data'!G2164:J2164, 4), 'Raw Data'!G2164:J2164, 0), 'Raw Data'!K2164-'Raw Data'!L2164&gt;3), 'Raw Data'!I2164, 0))</f>
        <v>0</v>
      </c>
      <c r="G2170">
        <f>IF(ISBLANK('Raw Data'!J2164), 0, IF(AND(2=MATCH(LARGE('Raw Data'!G2164:J2164, 4), 'Raw Data'!G2164:J2164, 0), AND('Raw Data'!L2164-'Raw Data'!K2164&lt;4, 'Raw Data'!L2164-'Raw Data'!K2164&gt;0)), 'Raw Data'!H2164, 0))</f>
        <v>0</v>
      </c>
      <c r="H2170">
        <f>IF(ISBLANK('Raw Data'!J2164), 0, IF(AND(1=MATCH(LARGE('Raw Data'!G2164:J2164, 4), 'Raw Data'!G2164:J2164, 0), AND('Raw Data'!K2164-'Raw Data'!L2164&lt;4, 'Raw Data'!K2164-'Raw Data'!L2164&gt;0)), 'Raw Data'!G2164, 0))</f>
        <v>0</v>
      </c>
      <c r="I2170">
        <f>IF(ISBLANK('Raw Data'!J2164), 0, IF(AND(4=MATCH(LARGE('Raw Data'!G2164:J2164, 3), 'Raw Data'!G2164:J2164, 0), 'Raw Data'!L2164-'Raw Data'!K2164&gt;3), 'Raw Data'!J2164, 0))</f>
        <v>0</v>
      </c>
      <c r="J2170">
        <f>IF(ISBLANK('Raw Data'!J2164), 0, IF(AND(3=MATCH(LARGE('Raw Data'!G2164:J2164, 3), 'Raw Data'!G2164:J2164, 0), 'Raw Data'!K2164-'Raw Data'!L2164&gt;3), 'Raw Data'!I2164, 0))</f>
        <v>0</v>
      </c>
      <c r="K2170">
        <f>IF(ISBLANK('Raw Data'!J2164), 0, IF(AND(2=MATCH(LARGE('Raw Data'!G2164:J2164, 3), 'Raw Data'!G2164:J2164, 0), AND('Raw Data'!L2164-'Raw Data'!K2164&lt;4, 'Raw Data'!L2164-'Raw Data'!K2164&gt;0)), 'Raw Data'!H2164, 0))</f>
        <v>0</v>
      </c>
      <c r="L2170">
        <f>IF(ISBLANK('Raw Data'!J2164), 0, IF(AND(1=MATCH(LARGE('Raw Data'!G2164:J2164, 3), 'Raw Data'!G2164:J2164, 0), AND('Raw Data'!K2164-'Raw Data'!L2164&lt;4, 'Raw Data'!K2164-'Raw Data'!L2164&gt;0)), 'Raw Data'!G2164, 0))</f>
        <v>0</v>
      </c>
      <c r="M2170">
        <f>IF(ISBLANK('Raw Data'!J2164), 0, IF(AND(4=MATCH(LARGE('Raw Data'!G2164:J2164, 2), 'Raw Data'!G2164:J2164, 0), 'Raw Data'!L2164-'Raw Data'!K2164&gt;3), 'Raw Data'!J2164, 0))</f>
        <v>0</v>
      </c>
      <c r="N2170">
        <f>IF(ISBLANK('Raw Data'!J2164), 0, IF(AND(3=MATCH(LARGE('Raw Data'!G2164:J2164, 2), 'Raw Data'!G2164:J2164, 0), 'Raw Data'!K2164-'Raw Data'!L2164&gt;3), 'Raw Data'!I2164, 0))</f>
        <v>0</v>
      </c>
      <c r="O2170">
        <f>IF(ISBLANK('Raw Data'!J2164), 0, IF(AND(2=MATCH(LARGE('Raw Data'!G2164:J2164, 2), 'Raw Data'!G2164:J2164, 0), AND('Raw Data'!L2164-'Raw Data'!K2164&lt;4, 'Raw Data'!L2164-'Raw Data'!K2164&gt;0)), 'Raw Data'!H2164, 0))</f>
        <v>0</v>
      </c>
      <c r="P2170">
        <f>IF(ISBLANK('Raw Data'!J2164), 0, IF(AND(1=MATCH(LARGE('Raw Data'!G2164:J2164, 2), 'Raw Data'!G2164:J2164, 0), AND('Raw Data'!K2164-'Raw Data'!L2164&lt;4, 'Raw Data'!K2164-'Raw Data'!L2164&gt;0)), 'Raw Data'!G2164, 0))</f>
        <v>0</v>
      </c>
      <c r="Q2170">
        <f>IF(ISBLANK('Raw Data'!J2164), 0, IF(AND(4=MATCH(LARGE('Raw Data'!G2164:J2164, 1), 'Raw Data'!G2164:J2164, 0), 'Raw Data'!L2164-'Raw Data'!K2164&gt;3), 'Raw Data'!J2164, 0))</f>
        <v>0</v>
      </c>
      <c r="R2170">
        <f>IF(ISBLANK('Raw Data'!J2164), 0, IF(AND(3=MATCH(LARGE('Raw Data'!G2164:J2164, 1), 'Raw Data'!G2164:J2164, 0), 'Raw Data'!K2164-'Raw Data'!L2164&gt;3), 'Raw Data'!I2164, 0))</f>
        <v>0</v>
      </c>
      <c r="S2170">
        <f>IF(AND('Raw Data'!L2164-'Raw Data'!K2164&gt;4, 'Raw Data'!F2164&lt;'Raw Data'!C2164), 'Raw Data'!J2164, 0)</f>
        <v>0</v>
      </c>
      <c r="T2170">
        <f>IF(AND('Raw Data'!K2164-'Raw Data'!L2164&gt;4, 'Raw Data'!F2164&gt;'Raw Data'!C2164), 'Raw Data'!I2164, 0)</f>
        <v>0</v>
      </c>
      <c r="U2170">
        <f>IF(AND('Raw Data'!L2164-'Raw Data'!K2164&lt;3, 'Raw Data'!L2164&gt;'Raw Data'!K2164, 'Raw Data'!F2164&lt;'Raw Data'!C2164), 'Raw Data'!H2164, 0)</f>
        <v>0</v>
      </c>
      <c r="V2170">
        <f>IF(AND('Raw Data'!L2164-'Raw Data'!K2164&lt;3, 'Raw Data'!L2164&gt;'Raw Data'!K2164, 'Raw Data'!F2164&gt;'Raw Data'!C2164), 'Raw Data'!G2164, 0)</f>
        <v>0</v>
      </c>
    </row>
    <row r="2171" spans="1:22" x14ac:dyDescent="0.3">
      <c r="A2171">
        <f>IF(AND('Raw Data'!F2165&lt;'Raw Data'!C2165, 'Raw Data'!L2165&gt;'Raw Data'!K2165, 'Raw Data'!L2165-'Raw Data'!K2165&gt;3), 'Raw Data'!J2165, 0)</f>
        <v>0</v>
      </c>
      <c r="B2171">
        <f>IF(AND('Raw Data'!C2165&lt;'Raw Data'!F2165, 'Raw Data'!K2165&gt;'Raw Data'!L2165, 'Raw Data'!K2165-'Raw Data'!L2165&gt;3), 'Raw Data'!I2165, 0)</f>
        <v>0</v>
      </c>
      <c r="C2171">
        <f>IF(AND('Raw Data'!F2165&lt;'Raw Data'!C2165, 'Raw Data'!L2165&gt;'Raw Data'!K2165, 'Raw Data'!L2165-'Raw Data'!K2165&lt;4), 'Raw Data'!H2165, 0)</f>
        <v>0</v>
      </c>
      <c r="D2171">
        <f>IF(AND('Raw Data'!C2165&lt;'Raw Data'!F2165, 'Raw Data'!K2165&gt;'Raw Data'!L2165, 'Raw Data'!K2165-'Raw Data'!L2165&lt;4), 'Raw Data'!G2165, 0)</f>
        <v>0</v>
      </c>
      <c r="E2171">
        <f>IF(ISBLANK('Raw Data'!J2165), 0, IF(AND(4=MATCH(LARGE('Raw Data'!G2165:J2165, 4), 'Raw Data'!G2165:J2165, 0), 'Raw Data'!L2165-'Raw Data'!K2165&gt;3), 'Raw Data'!J2165, 0))</f>
        <v>0</v>
      </c>
      <c r="F2171">
        <f>IF(ISBLANK('Raw Data'!J2165), 0, IF(AND(3=MATCH(LARGE('Raw Data'!G2165:J2165, 4), 'Raw Data'!G2165:J2165, 0), 'Raw Data'!K2165-'Raw Data'!L2165&gt;3), 'Raw Data'!I2165, 0))</f>
        <v>0</v>
      </c>
      <c r="G2171">
        <f>IF(ISBLANK('Raw Data'!J2165), 0, IF(AND(2=MATCH(LARGE('Raw Data'!G2165:J2165, 4), 'Raw Data'!G2165:J2165, 0), AND('Raw Data'!L2165-'Raw Data'!K2165&lt;4, 'Raw Data'!L2165-'Raw Data'!K2165&gt;0)), 'Raw Data'!H2165, 0))</f>
        <v>0</v>
      </c>
      <c r="H2171">
        <f>IF(ISBLANK('Raw Data'!J2165), 0, IF(AND(1=MATCH(LARGE('Raw Data'!G2165:J2165, 4), 'Raw Data'!G2165:J2165, 0), AND('Raw Data'!K2165-'Raw Data'!L2165&lt;4, 'Raw Data'!K2165-'Raw Data'!L2165&gt;0)), 'Raw Data'!G2165, 0))</f>
        <v>0</v>
      </c>
      <c r="I2171">
        <f>IF(ISBLANK('Raw Data'!J2165), 0, IF(AND(4=MATCH(LARGE('Raw Data'!G2165:J2165, 3), 'Raw Data'!G2165:J2165, 0), 'Raw Data'!L2165-'Raw Data'!K2165&gt;3), 'Raw Data'!J2165, 0))</f>
        <v>0</v>
      </c>
      <c r="J2171">
        <f>IF(ISBLANK('Raw Data'!J2165), 0, IF(AND(3=MATCH(LARGE('Raw Data'!G2165:J2165, 3), 'Raw Data'!G2165:J2165, 0), 'Raw Data'!K2165-'Raw Data'!L2165&gt;3), 'Raw Data'!I2165, 0))</f>
        <v>0</v>
      </c>
      <c r="K2171">
        <f>IF(ISBLANK('Raw Data'!J2165), 0, IF(AND(2=MATCH(LARGE('Raw Data'!G2165:J2165, 3), 'Raw Data'!G2165:J2165, 0), AND('Raw Data'!L2165-'Raw Data'!K2165&lt;4, 'Raw Data'!L2165-'Raw Data'!K2165&gt;0)), 'Raw Data'!H2165, 0))</f>
        <v>0</v>
      </c>
      <c r="L2171">
        <f>IF(ISBLANK('Raw Data'!J2165), 0, IF(AND(1=MATCH(LARGE('Raw Data'!G2165:J2165, 3), 'Raw Data'!G2165:J2165, 0), AND('Raw Data'!K2165-'Raw Data'!L2165&lt;4, 'Raw Data'!K2165-'Raw Data'!L2165&gt;0)), 'Raw Data'!G2165, 0))</f>
        <v>0</v>
      </c>
      <c r="M2171">
        <f>IF(ISBLANK('Raw Data'!J2165), 0, IF(AND(4=MATCH(LARGE('Raw Data'!G2165:J2165, 2), 'Raw Data'!G2165:J2165, 0), 'Raw Data'!L2165-'Raw Data'!K2165&gt;3), 'Raw Data'!J2165, 0))</f>
        <v>0</v>
      </c>
      <c r="N2171">
        <f>IF(ISBLANK('Raw Data'!J2165), 0, IF(AND(3=MATCH(LARGE('Raw Data'!G2165:J2165, 2), 'Raw Data'!G2165:J2165, 0), 'Raw Data'!K2165-'Raw Data'!L2165&gt;3), 'Raw Data'!I2165, 0))</f>
        <v>0</v>
      </c>
      <c r="O2171">
        <f>IF(ISBLANK('Raw Data'!J2165), 0, IF(AND(2=MATCH(LARGE('Raw Data'!G2165:J2165, 2), 'Raw Data'!G2165:J2165, 0), AND('Raw Data'!L2165-'Raw Data'!K2165&lt;4, 'Raw Data'!L2165-'Raw Data'!K2165&gt;0)), 'Raw Data'!H2165, 0))</f>
        <v>0</v>
      </c>
      <c r="P2171">
        <f>IF(ISBLANK('Raw Data'!J2165), 0, IF(AND(1=MATCH(LARGE('Raw Data'!G2165:J2165, 2), 'Raw Data'!G2165:J2165, 0), AND('Raw Data'!K2165-'Raw Data'!L2165&lt;4, 'Raw Data'!K2165-'Raw Data'!L2165&gt;0)), 'Raw Data'!G2165, 0))</f>
        <v>0</v>
      </c>
      <c r="Q2171">
        <f>IF(ISBLANK('Raw Data'!J2165), 0, IF(AND(4=MATCH(LARGE('Raw Data'!G2165:J2165, 1), 'Raw Data'!G2165:J2165, 0), 'Raw Data'!L2165-'Raw Data'!K2165&gt;3), 'Raw Data'!J2165, 0))</f>
        <v>0</v>
      </c>
      <c r="R2171">
        <f>IF(ISBLANK('Raw Data'!J2165), 0, IF(AND(3=MATCH(LARGE('Raw Data'!G2165:J2165, 1), 'Raw Data'!G2165:J2165, 0), 'Raw Data'!K2165-'Raw Data'!L2165&gt;3), 'Raw Data'!I2165, 0))</f>
        <v>0</v>
      </c>
      <c r="S2171">
        <f>IF(AND('Raw Data'!L2165-'Raw Data'!K2165&gt;4, 'Raw Data'!F2165&lt;'Raw Data'!C2165), 'Raw Data'!J2165, 0)</f>
        <v>0</v>
      </c>
      <c r="T2171">
        <f>IF(AND('Raw Data'!K2165-'Raw Data'!L2165&gt;4, 'Raw Data'!F2165&gt;'Raw Data'!C2165), 'Raw Data'!I2165, 0)</f>
        <v>0</v>
      </c>
      <c r="U2171">
        <f>IF(AND('Raw Data'!L2165-'Raw Data'!K2165&lt;3, 'Raw Data'!L2165&gt;'Raw Data'!K2165, 'Raw Data'!F2165&lt;'Raw Data'!C2165), 'Raw Data'!H2165, 0)</f>
        <v>0</v>
      </c>
      <c r="V2171">
        <f>IF(AND('Raw Data'!L2165-'Raw Data'!K2165&lt;3, 'Raw Data'!L2165&gt;'Raw Data'!K2165, 'Raw Data'!F2165&gt;'Raw Data'!C2165), 'Raw Data'!G2165, 0)</f>
        <v>0</v>
      </c>
    </row>
    <row r="2172" spans="1:22" x14ac:dyDescent="0.3">
      <c r="A2172">
        <f>IF(AND('Raw Data'!F2166&lt;'Raw Data'!C2166, 'Raw Data'!L2166&gt;'Raw Data'!K2166, 'Raw Data'!L2166-'Raw Data'!K2166&gt;3), 'Raw Data'!J2166, 0)</f>
        <v>0</v>
      </c>
      <c r="B2172">
        <f>IF(AND('Raw Data'!C2166&lt;'Raw Data'!F2166, 'Raw Data'!K2166&gt;'Raw Data'!L2166, 'Raw Data'!K2166-'Raw Data'!L2166&gt;3), 'Raw Data'!I2166, 0)</f>
        <v>0</v>
      </c>
      <c r="C2172">
        <f>IF(AND('Raw Data'!F2166&lt;'Raw Data'!C2166, 'Raw Data'!L2166&gt;'Raw Data'!K2166, 'Raw Data'!L2166-'Raw Data'!K2166&lt;4), 'Raw Data'!H2166, 0)</f>
        <v>0</v>
      </c>
      <c r="D2172">
        <f>IF(AND('Raw Data'!C2166&lt;'Raw Data'!F2166, 'Raw Data'!K2166&gt;'Raw Data'!L2166, 'Raw Data'!K2166-'Raw Data'!L2166&lt;4), 'Raw Data'!G2166, 0)</f>
        <v>0</v>
      </c>
      <c r="E2172">
        <f>IF(ISBLANK('Raw Data'!J2166), 0, IF(AND(4=MATCH(LARGE('Raw Data'!G2166:J2166, 4), 'Raw Data'!G2166:J2166, 0), 'Raw Data'!L2166-'Raw Data'!K2166&gt;3), 'Raw Data'!J2166, 0))</f>
        <v>0</v>
      </c>
      <c r="F2172">
        <f>IF(ISBLANK('Raw Data'!J2166), 0, IF(AND(3=MATCH(LARGE('Raw Data'!G2166:J2166, 4), 'Raw Data'!G2166:J2166, 0), 'Raw Data'!K2166-'Raw Data'!L2166&gt;3), 'Raw Data'!I2166, 0))</f>
        <v>0</v>
      </c>
      <c r="G2172">
        <f>IF(ISBLANK('Raw Data'!J2166), 0, IF(AND(2=MATCH(LARGE('Raw Data'!G2166:J2166, 4), 'Raw Data'!G2166:J2166, 0), AND('Raw Data'!L2166-'Raw Data'!K2166&lt;4, 'Raw Data'!L2166-'Raw Data'!K2166&gt;0)), 'Raw Data'!H2166, 0))</f>
        <v>0</v>
      </c>
      <c r="H2172">
        <f>IF(ISBLANK('Raw Data'!J2166), 0, IF(AND(1=MATCH(LARGE('Raw Data'!G2166:J2166, 4), 'Raw Data'!G2166:J2166, 0), AND('Raw Data'!K2166-'Raw Data'!L2166&lt;4, 'Raw Data'!K2166-'Raw Data'!L2166&gt;0)), 'Raw Data'!G2166, 0))</f>
        <v>0</v>
      </c>
      <c r="I2172">
        <f>IF(ISBLANK('Raw Data'!J2166), 0, IF(AND(4=MATCH(LARGE('Raw Data'!G2166:J2166, 3), 'Raw Data'!G2166:J2166, 0), 'Raw Data'!L2166-'Raw Data'!K2166&gt;3), 'Raw Data'!J2166, 0))</f>
        <v>0</v>
      </c>
      <c r="J2172">
        <f>IF(ISBLANK('Raw Data'!J2166), 0, IF(AND(3=MATCH(LARGE('Raw Data'!G2166:J2166, 3), 'Raw Data'!G2166:J2166, 0), 'Raw Data'!K2166-'Raw Data'!L2166&gt;3), 'Raw Data'!I2166, 0))</f>
        <v>0</v>
      </c>
      <c r="K2172">
        <f>IF(ISBLANK('Raw Data'!J2166), 0, IF(AND(2=MATCH(LARGE('Raw Data'!G2166:J2166, 3), 'Raw Data'!G2166:J2166, 0), AND('Raw Data'!L2166-'Raw Data'!K2166&lt;4, 'Raw Data'!L2166-'Raw Data'!K2166&gt;0)), 'Raw Data'!H2166, 0))</f>
        <v>0</v>
      </c>
      <c r="L2172">
        <f>IF(ISBLANK('Raw Data'!J2166), 0, IF(AND(1=MATCH(LARGE('Raw Data'!G2166:J2166, 3), 'Raw Data'!G2166:J2166, 0), AND('Raw Data'!K2166-'Raw Data'!L2166&lt;4, 'Raw Data'!K2166-'Raw Data'!L2166&gt;0)), 'Raw Data'!G2166, 0))</f>
        <v>0</v>
      </c>
      <c r="M2172">
        <f>IF(ISBLANK('Raw Data'!J2166), 0, IF(AND(4=MATCH(LARGE('Raw Data'!G2166:J2166, 2), 'Raw Data'!G2166:J2166, 0), 'Raw Data'!L2166-'Raw Data'!K2166&gt;3), 'Raw Data'!J2166, 0))</f>
        <v>0</v>
      </c>
      <c r="N2172">
        <f>IF(ISBLANK('Raw Data'!J2166), 0, IF(AND(3=MATCH(LARGE('Raw Data'!G2166:J2166, 2), 'Raw Data'!G2166:J2166, 0), 'Raw Data'!K2166-'Raw Data'!L2166&gt;3), 'Raw Data'!I2166, 0))</f>
        <v>0</v>
      </c>
      <c r="O2172">
        <f>IF(ISBLANK('Raw Data'!J2166), 0, IF(AND(2=MATCH(LARGE('Raw Data'!G2166:J2166, 2), 'Raw Data'!G2166:J2166, 0), AND('Raw Data'!L2166-'Raw Data'!K2166&lt;4, 'Raw Data'!L2166-'Raw Data'!K2166&gt;0)), 'Raw Data'!H2166, 0))</f>
        <v>0</v>
      </c>
      <c r="P2172">
        <f>IF(ISBLANK('Raw Data'!J2166), 0, IF(AND(1=MATCH(LARGE('Raw Data'!G2166:J2166, 2), 'Raw Data'!G2166:J2166, 0), AND('Raw Data'!K2166-'Raw Data'!L2166&lt;4, 'Raw Data'!K2166-'Raw Data'!L2166&gt;0)), 'Raw Data'!G2166, 0))</f>
        <v>0</v>
      </c>
      <c r="Q2172">
        <f>IF(ISBLANK('Raw Data'!J2166), 0, IF(AND(4=MATCH(LARGE('Raw Data'!G2166:J2166, 1), 'Raw Data'!G2166:J2166, 0), 'Raw Data'!L2166-'Raw Data'!K2166&gt;3), 'Raw Data'!J2166, 0))</f>
        <v>0</v>
      </c>
      <c r="R2172">
        <f>IF(ISBLANK('Raw Data'!J2166), 0, IF(AND(3=MATCH(LARGE('Raw Data'!G2166:J2166, 1), 'Raw Data'!G2166:J2166, 0), 'Raw Data'!K2166-'Raw Data'!L2166&gt;3), 'Raw Data'!I2166, 0))</f>
        <v>0</v>
      </c>
      <c r="S2172">
        <f>IF(AND('Raw Data'!L2166-'Raw Data'!K2166&gt;4, 'Raw Data'!F2166&lt;'Raw Data'!C2166), 'Raw Data'!J2166, 0)</f>
        <v>0</v>
      </c>
      <c r="T2172">
        <f>IF(AND('Raw Data'!K2166-'Raw Data'!L2166&gt;4, 'Raw Data'!F2166&gt;'Raw Data'!C2166), 'Raw Data'!I2166, 0)</f>
        <v>0</v>
      </c>
      <c r="U2172">
        <f>IF(AND('Raw Data'!L2166-'Raw Data'!K2166&lt;3, 'Raw Data'!L2166&gt;'Raw Data'!K2166, 'Raw Data'!F2166&lt;'Raw Data'!C2166), 'Raw Data'!H2166, 0)</f>
        <v>0</v>
      </c>
      <c r="V2172">
        <f>IF(AND('Raw Data'!L2166-'Raw Data'!K2166&lt;3, 'Raw Data'!L2166&gt;'Raw Data'!K2166, 'Raw Data'!F2166&gt;'Raw Data'!C2166), 'Raw Data'!G2166, 0)</f>
        <v>0</v>
      </c>
    </row>
    <row r="2173" spans="1:22" x14ac:dyDescent="0.3">
      <c r="A2173">
        <f>IF(AND('Raw Data'!F2167&lt;'Raw Data'!C2167, 'Raw Data'!L2167&gt;'Raw Data'!K2167, 'Raw Data'!L2167-'Raw Data'!K2167&gt;3), 'Raw Data'!J2167, 0)</f>
        <v>0</v>
      </c>
      <c r="B2173">
        <f>IF(AND('Raw Data'!C2167&lt;'Raw Data'!F2167, 'Raw Data'!K2167&gt;'Raw Data'!L2167, 'Raw Data'!K2167-'Raw Data'!L2167&gt;3), 'Raw Data'!I2167, 0)</f>
        <v>0</v>
      </c>
      <c r="C2173">
        <f>IF(AND('Raw Data'!F2167&lt;'Raw Data'!C2167, 'Raw Data'!L2167&gt;'Raw Data'!K2167, 'Raw Data'!L2167-'Raw Data'!K2167&lt;4), 'Raw Data'!H2167, 0)</f>
        <v>0</v>
      </c>
      <c r="D2173">
        <f>IF(AND('Raw Data'!C2167&lt;'Raw Data'!F2167, 'Raw Data'!K2167&gt;'Raw Data'!L2167, 'Raw Data'!K2167-'Raw Data'!L2167&lt;4), 'Raw Data'!G2167, 0)</f>
        <v>0</v>
      </c>
      <c r="E2173">
        <f>IF(ISBLANK('Raw Data'!J2167), 0, IF(AND(4=MATCH(LARGE('Raw Data'!G2167:J2167, 4), 'Raw Data'!G2167:J2167, 0), 'Raw Data'!L2167-'Raw Data'!K2167&gt;3), 'Raw Data'!J2167, 0))</f>
        <v>0</v>
      </c>
      <c r="F2173">
        <f>IF(ISBLANK('Raw Data'!J2167), 0, IF(AND(3=MATCH(LARGE('Raw Data'!G2167:J2167, 4), 'Raw Data'!G2167:J2167, 0), 'Raw Data'!K2167-'Raw Data'!L2167&gt;3), 'Raw Data'!I2167, 0))</f>
        <v>0</v>
      </c>
      <c r="G2173">
        <f>IF(ISBLANK('Raw Data'!J2167), 0, IF(AND(2=MATCH(LARGE('Raw Data'!G2167:J2167, 4), 'Raw Data'!G2167:J2167, 0), AND('Raw Data'!L2167-'Raw Data'!K2167&lt;4, 'Raw Data'!L2167-'Raw Data'!K2167&gt;0)), 'Raw Data'!H2167, 0))</f>
        <v>0</v>
      </c>
      <c r="H2173">
        <f>IF(ISBLANK('Raw Data'!J2167), 0, IF(AND(1=MATCH(LARGE('Raw Data'!G2167:J2167, 4), 'Raw Data'!G2167:J2167, 0), AND('Raw Data'!K2167-'Raw Data'!L2167&lt;4, 'Raw Data'!K2167-'Raw Data'!L2167&gt;0)), 'Raw Data'!G2167, 0))</f>
        <v>0</v>
      </c>
      <c r="I2173">
        <f>IF(ISBLANK('Raw Data'!J2167), 0, IF(AND(4=MATCH(LARGE('Raw Data'!G2167:J2167, 3), 'Raw Data'!G2167:J2167, 0), 'Raw Data'!L2167-'Raw Data'!K2167&gt;3), 'Raw Data'!J2167, 0))</f>
        <v>0</v>
      </c>
      <c r="J2173">
        <f>IF(ISBLANK('Raw Data'!J2167), 0, IF(AND(3=MATCH(LARGE('Raw Data'!G2167:J2167, 3), 'Raw Data'!G2167:J2167, 0), 'Raw Data'!K2167-'Raw Data'!L2167&gt;3), 'Raw Data'!I2167, 0))</f>
        <v>0</v>
      </c>
      <c r="K2173">
        <f>IF(ISBLANK('Raw Data'!J2167), 0, IF(AND(2=MATCH(LARGE('Raw Data'!G2167:J2167, 3), 'Raw Data'!G2167:J2167, 0), AND('Raw Data'!L2167-'Raw Data'!K2167&lt;4, 'Raw Data'!L2167-'Raw Data'!K2167&gt;0)), 'Raw Data'!H2167, 0))</f>
        <v>0</v>
      </c>
      <c r="L2173">
        <f>IF(ISBLANK('Raw Data'!J2167), 0, IF(AND(1=MATCH(LARGE('Raw Data'!G2167:J2167, 3), 'Raw Data'!G2167:J2167, 0), AND('Raw Data'!K2167-'Raw Data'!L2167&lt;4, 'Raw Data'!K2167-'Raw Data'!L2167&gt;0)), 'Raw Data'!G2167, 0))</f>
        <v>0</v>
      </c>
      <c r="M2173">
        <f>IF(ISBLANK('Raw Data'!J2167), 0, IF(AND(4=MATCH(LARGE('Raw Data'!G2167:J2167, 2), 'Raw Data'!G2167:J2167, 0), 'Raw Data'!L2167-'Raw Data'!K2167&gt;3), 'Raw Data'!J2167, 0))</f>
        <v>0</v>
      </c>
      <c r="N2173">
        <f>IF(ISBLANK('Raw Data'!J2167), 0, IF(AND(3=MATCH(LARGE('Raw Data'!G2167:J2167, 2), 'Raw Data'!G2167:J2167, 0), 'Raw Data'!K2167-'Raw Data'!L2167&gt;3), 'Raw Data'!I2167, 0))</f>
        <v>0</v>
      </c>
      <c r="O2173">
        <f>IF(ISBLANK('Raw Data'!J2167), 0, IF(AND(2=MATCH(LARGE('Raw Data'!G2167:J2167, 2), 'Raw Data'!G2167:J2167, 0), AND('Raw Data'!L2167-'Raw Data'!K2167&lt;4, 'Raw Data'!L2167-'Raw Data'!K2167&gt;0)), 'Raw Data'!H2167, 0))</f>
        <v>0</v>
      </c>
      <c r="P2173">
        <f>IF(ISBLANK('Raw Data'!J2167), 0, IF(AND(1=MATCH(LARGE('Raw Data'!G2167:J2167, 2), 'Raw Data'!G2167:J2167, 0), AND('Raw Data'!K2167-'Raw Data'!L2167&lt;4, 'Raw Data'!K2167-'Raw Data'!L2167&gt;0)), 'Raw Data'!G2167, 0))</f>
        <v>0</v>
      </c>
      <c r="Q2173">
        <f>IF(ISBLANK('Raw Data'!J2167), 0, IF(AND(4=MATCH(LARGE('Raw Data'!G2167:J2167, 1), 'Raw Data'!G2167:J2167, 0), 'Raw Data'!L2167-'Raw Data'!K2167&gt;3), 'Raw Data'!J2167, 0))</f>
        <v>0</v>
      </c>
      <c r="R2173">
        <f>IF(ISBLANK('Raw Data'!J2167), 0, IF(AND(3=MATCH(LARGE('Raw Data'!G2167:J2167, 1), 'Raw Data'!G2167:J2167, 0), 'Raw Data'!K2167-'Raw Data'!L2167&gt;3), 'Raw Data'!I2167, 0))</f>
        <v>0</v>
      </c>
      <c r="S2173">
        <f>IF(AND('Raw Data'!L2167-'Raw Data'!K2167&gt;4, 'Raw Data'!F2167&lt;'Raw Data'!C2167), 'Raw Data'!J2167, 0)</f>
        <v>0</v>
      </c>
      <c r="T2173">
        <f>IF(AND('Raw Data'!K2167-'Raw Data'!L2167&gt;4, 'Raw Data'!F2167&gt;'Raw Data'!C2167), 'Raw Data'!I2167, 0)</f>
        <v>0</v>
      </c>
      <c r="U2173">
        <f>IF(AND('Raw Data'!L2167-'Raw Data'!K2167&lt;3, 'Raw Data'!L2167&gt;'Raw Data'!K2167, 'Raw Data'!F2167&lt;'Raw Data'!C2167), 'Raw Data'!H2167, 0)</f>
        <v>0</v>
      </c>
      <c r="V2173">
        <f>IF(AND('Raw Data'!L2167-'Raw Data'!K2167&lt;3, 'Raw Data'!L2167&gt;'Raw Data'!K2167, 'Raw Data'!F2167&gt;'Raw Data'!C2167), 'Raw Data'!G2167, 0)</f>
        <v>0</v>
      </c>
    </row>
    <row r="2174" spans="1:22" x14ac:dyDescent="0.3">
      <c r="A2174">
        <f>IF(AND('Raw Data'!F2168&lt;'Raw Data'!C2168, 'Raw Data'!L2168&gt;'Raw Data'!K2168, 'Raw Data'!L2168-'Raw Data'!K2168&gt;3), 'Raw Data'!J2168, 0)</f>
        <v>0</v>
      </c>
      <c r="B2174">
        <f>IF(AND('Raw Data'!C2168&lt;'Raw Data'!F2168, 'Raw Data'!K2168&gt;'Raw Data'!L2168, 'Raw Data'!K2168-'Raw Data'!L2168&gt;3), 'Raw Data'!I2168, 0)</f>
        <v>0</v>
      </c>
      <c r="C2174">
        <f>IF(AND('Raw Data'!F2168&lt;'Raw Data'!C2168, 'Raw Data'!L2168&gt;'Raw Data'!K2168, 'Raw Data'!L2168-'Raw Data'!K2168&lt;4), 'Raw Data'!H2168, 0)</f>
        <v>0</v>
      </c>
      <c r="D2174">
        <f>IF(AND('Raw Data'!C2168&lt;'Raw Data'!F2168, 'Raw Data'!K2168&gt;'Raw Data'!L2168, 'Raw Data'!K2168-'Raw Data'!L2168&lt;4), 'Raw Data'!G2168, 0)</f>
        <v>0</v>
      </c>
      <c r="E2174">
        <f>IF(ISBLANK('Raw Data'!J2168), 0, IF(AND(4=MATCH(LARGE('Raw Data'!G2168:J2168, 4), 'Raw Data'!G2168:J2168, 0), 'Raw Data'!L2168-'Raw Data'!K2168&gt;3), 'Raw Data'!J2168, 0))</f>
        <v>0</v>
      </c>
      <c r="F2174">
        <f>IF(ISBLANK('Raw Data'!J2168), 0, IF(AND(3=MATCH(LARGE('Raw Data'!G2168:J2168, 4), 'Raw Data'!G2168:J2168, 0), 'Raw Data'!K2168-'Raw Data'!L2168&gt;3), 'Raw Data'!I2168, 0))</f>
        <v>0</v>
      </c>
      <c r="G2174">
        <f>IF(ISBLANK('Raw Data'!J2168), 0, IF(AND(2=MATCH(LARGE('Raw Data'!G2168:J2168, 4), 'Raw Data'!G2168:J2168, 0), AND('Raw Data'!L2168-'Raw Data'!K2168&lt;4, 'Raw Data'!L2168-'Raw Data'!K2168&gt;0)), 'Raw Data'!H2168, 0))</f>
        <v>0</v>
      </c>
      <c r="H2174">
        <f>IF(ISBLANK('Raw Data'!J2168), 0, IF(AND(1=MATCH(LARGE('Raw Data'!G2168:J2168, 4), 'Raw Data'!G2168:J2168, 0), AND('Raw Data'!K2168-'Raw Data'!L2168&lt;4, 'Raw Data'!K2168-'Raw Data'!L2168&gt;0)), 'Raw Data'!G2168, 0))</f>
        <v>0</v>
      </c>
      <c r="I2174">
        <f>IF(ISBLANK('Raw Data'!J2168), 0, IF(AND(4=MATCH(LARGE('Raw Data'!G2168:J2168, 3), 'Raw Data'!G2168:J2168, 0), 'Raw Data'!L2168-'Raw Data'!K2168&gt;3), 'Raw Data'!J2168, 0))</f>
        <v>0</v>
      </c>
      <c r="J2174">
        <f>IF(ISBLANK('Raw Data'!J2168), 0, IF(AND(3=MATCH(LARGE('Raw Data'!G2168:J2168, 3), 'Raw Data'!G2168:J2168, 0), 'Raw Data'!K2168-'Raw Data'!L2168&gt;3), 'Raw Data'!I2168, 0))</f>
        <v>0</v>
      </c>
      <c r="K2174">
        <f>IF(ISBLANK('Raw Data'!J2168), 0, IF(AND(2=MATCH(LARGE('Raw Data'!G2168:J2168, 3), 'Raw Data'!G2168:J2168, 0), AND('Raw Data'!L2168-'Raw Data'!K2168&lt;4, 'Raw Data'!L2168-'Raw Data'!K2168&gt;0)), 'Raw Data'!H2168, 0))</f>
        <v>0</v>
      </c>
      <c r="L2174">
        <f>IF(ISBLANK('Raw Data'!J2168), 0, IF(AND(1=MATCH(LARGE('Raw Data'!G2168:J2168, 3), 'Raw Data'!G2168:J2168, 0), AND('Raw Data'!K2168-'Raw Data'!L2168&lt;4, 'Raw Data'!K2168-'Raw Data'!L2168&gt;0)), 'Raw Data'!G2168, 0))</f>
        <v>0</v>
      </c>
      <c r="M2174">
        <f>IF(ISBLANK('Raw Data'!J2168), 0, IF(AND(4=MATCH(LARGE('Raw Data'!G2168:J2168, 2), 'Raw Data'!G2168:J2168, 0), 'Raw Data'!L2168-'Raw Data'!K2168&gt;3), 'Raw Data'!J2168, 0))</f>
        <v>0</v>
      </c>
      <c r="N2174">
        <f>IF(ISBLANK('Raw Data'!J2168), 0, IF(AND(3=MATCH(LARGE('Raw Data'!G2168:J2168, 2), 'Raw Data'!G2168:J2168, 0), 'Raw Data'!K2168-'Raw Data'!L2168&gt;3), 'Raw Data'!I2168, 0))</f>
        <v>0</v>
      </c>
      <c r="O2174">
        <f>IF(ISBLANK('Raw Data'!J2168), 0, IF(AND(2=MATCH(LARGE('Raw Data'!G2168:J2168, 2), 'Raw Data'!G2168:J2168, 0), AND('Raw Data'!L2168-'Raw Data'!K2168&lt;4, 'Raw Data'!L2168-'Raw Data'!K2168&gt;0)), 'Raw Data'!H2168, 0))</f>
        <v>0</v>
      </c>
      <c r="P2174">
        <f>IF(ISBLANK('Raw Data'!J2168), 0, IF(AND(1=MATCH(LARGE('Raw Data'!G2168:J2168, 2), 'Raw Data'!G2168:J2168, 0), AND('Raw Data'!K2168-'Raw Data'!L2168&lt;4, 'Raw Data'!K2168-'Raw Data'!L2168&gt;0)), 'Raw Data'!G2168, 0))</f>
        <v>0</v>
      </c>
      <c r="Q2174">
        <f>IF(ISBLANK('Raw Data'!J2168), 0, IF(AND(4=MATCH(LARGE('Raw Data'!G2168:J2168, 1), 'Raw Data'!G2168:J2168, 0), 'Raw Data'!L2168-'Raw Data'!K2168&gt;3), 'Raw Data'!J2168, 0))</f>
        <v>0</v>
      </c>
      <c r="R2174">
        <f>IF(ISBLANK('Raw Data'!J2168), 0, IF(AND(3=MATCH(LARGE('Raw Data'!G2168:J2168, 1), 'Raw Data'!G2168:J2168, 0), 'Raw Data'!K2168-'Raw Data'!L2168&gt;3), 'Raw Data'!I2168, 0))</f>
        <v>0</v>
      </c>
      <c r="S2174">
        <f>IF(AND('Raw Data'!L2168-'Raw Data'!K2168&gt;4, 'Raw Data'!F2168&lt;'Raw Data'!C2168), 'Raw Data'!J2168, 0)</f>
        <v>0</v>
      </c>
      <c r="T2174">
        <f>IF(AND('Raw Data'!K2168-'Raw Data'!L2168&gt;4, 'Raw Data'!F2168&gt;'Raw Data'!C2168), 'Raw Data'!I2168, 0)</f>
        <v>0</v>
      </c>
      <c r="U2174">
        <f>IF(AND('Raw Data'!L2168-'Raw Data'!K2168&lt;3, 'Raw Data'!L2168&gt;'Raw Data'!K2168, 'Raw Data'!F2168&lt;'Raw Data'!C2168), 'Raw Data'!H2168, 0)</f>
        <v>0</v>
      </c>
      <c r="V2174">
        <f>IF(AND('Raw Data'!L2168-'Raw Data'!K2168&lt;3, 'Raw Data'!L2168&gt;'Raw Data'!K2168, 'Raw Data'!F2168&gt;'Raw Data'!C2168), 'Raw Data'!G2168, 0)</f>
        <v>0</v>
      </c>
    </row>
    <row r="2175" spans="1:22" x14ac:dyDescent="0.3">
      <c r="A2175">
        <f>IF(AND('Raw Data'!F2169&lt;'Raw Data'!C2169, 'Raw Data'!L2169&gt;'Raw Data'!K2169, 'Raw Data'!L2169-'Raw Data'!K2169&gt;3), 'Raw Data'!J2169, 0)</f>
        <v>0</v>
      </c>
      <c r="B2175">
        <f>IF(AND('Raw Data'!C2169&lt;'Raw Data'!F2169, 'Raw Data'!K2169&gt;'Raw Data'!L2169, 'Raw Data'!K2169-'Raw Data'!L2169&gt;3), 'Raw Data'!I2169, 0)</f>
        <v>0</v>
      </c>
      <c r="C2175">
        <f>IF(AND('Raw Data'!F2169&lt;'Raw Data'!C2169, 'Raw Data'!L2169&gt;'Raw Data'!K2169, 'Raw Data'!L2169-'Raw Data'!K2169&lt;4), 'Raw Data'!H2169, 0)</f>
        <v>0</v>
      </c>
      <c r="D2175">
        <f>IF(AND('Raw Data'!C2169&lt;'Raw Data'!F2169, 'Raw Data'!K2169&gt;'Raw Data'!L2169, 'Raw Data'!K2169-'Raw Data'!L2169&lt;4), 'Raw Data'!G2169, 0)</f>
        <v>0</v>
      </c>
      <c r="E2175">
        <f>IF(ISBLANK('Raw Data'!J2169), 0, IF(AND(4=MATCH(LARGE('Raw Data'!G2169:J2169, 4), 'Raw Data'!G2169:J2169, 0), 'Raw Data'!L2169-'Raw Data'!K2169&gt;3), 'Raw Data'!J2169, 0))</f>
        <v>0</v>
      </c>
      <c r="F2175">
        <f>IF(ISBLANK('Raw Data'!J2169), 0, IF(AND(3=MATCH(LARGE('Raw Data'!G2169:J2169, 4), 'Raw Data'!G2169:J2169, 0), 'Raw Data'!K2169-'Raw Data'!L2169&gt;3), 'Raw Data'!I2169, 0))</f>
        <v>0</v>
      </c>
      <c r="G2175">
        <f>IF(ISBLANK('Raw Data'!J2169), 0, IF(AND(2=MATCH(LARGE('Raw Data'!G2169:J2169, 4), 'Raw Data'!G2169:J2169, 0), AND('Raw Data'!L2169-'Raw Data'!K2169&lt;4, 'Raw Data'!L2169-'Raw Data'!K2169&gt;0)), 'Raw Data'!H2169, 0))</f>
        <v>0</v>
      </c>
      <c r="H2175">
        <f>IF(ISBLANK('Raw Data'!J2169), 0, IF(AND(1=MATCH(LARGE('Raw Data'!G2169:J2169, 4), 'Raw Data'!G2169:J2169, 0), AND('Raw Data'!K2169-'Raw Data'!L2169&lt;4, 'Raw Data'!K2169-'Raw Data'!L2169&gt;0)), 'Raw Data'!G2169, 0))</f>
        <v>0</v>
      </c>
      <c r="I2175">
        <f>IF(ISBLANK('Raw Data'!J2169), 0, IF(AND(4=MATCH(LARGE('Raw Data'!G2169:J2169, 3), 'Raw Data'!G2169:J2169, 0), 'Raw Data'!L2169-'Raw Data'!K2169&gt;3), 'Raw Data'!J2169, 0))</f>
        <v>0</v>
      </c>
      <c r="J2175">
        <f>IF(ISBLANK('Raw Data'!J2169), 0, IF(AND(3=MATCH(LARGE('Raw Data'!G2169:J2169, 3), 'Raw Data'!G2169:J2169, 0), 'Raw Data'!K2169-'Raw Data'!L2169&gt;3), 'Raw Data'!I2169, 0))</f>
        <v>0</v>
      </c>
      <c r="K2175">
        <f>IF(ISBLANK('Raw Data'!J2169), 0, IF(AND(2=MATCH(LARGE('Raw Data'!G2169:J2169, 3), 'Raw Data'!G2169:J2169, 0), AND('Raw Data'!L2169-'Raw Data'!K2169&lt;4, 'Raw Data'!L2169-'Raw Data'!K2169&gt;0)), 'Raw Data'!H2169, 0))</f>
        <v>0</v>
      </c>
      <c r="L2175">
        <f>IF(ISBLANK('Raw Data'!J2169), 0, IF(AND(1=MATCH(LARGE('Raw Data'!G2169:J2169, 3), 'Raw Data'!G2169:J2169, 0), AND('Raw Data'!K2169-'Raw Data'!L2169&lt;4, 'Raw Data'!K2169-'Raw Data'!L2169&gt;0)), 'Raw Data'!G2169, 0))</f>
        <v>0</v>
      </c>
      <c r="M2175">
        <f>IF(ISBLANK('Raw Data'!J2169), 0, IF(AND(4=MATCH(LARGE('Raw Data'!G2169:J2169, 2), 'Raw Data'!G2169:J2169, 0), 'Raw Data'!L2169-'Raw Data'!K2169&gt;3), 'Raw Data'!J2169, 0))</f>
        <v>0</v>
      </c>
      <c r="N2175">
        <f>IF(ISBLANK('Raw Data'!J2169), 0, IF(AND(3=MATCH(LARGE('Raw Data'!G2169:J2169, 2), 'Raw Data'!G2169:J2169, 0), 'Raw Data'!K2169-'Raw Data'!L2169&gt;3), 'Raw Data'!I2169, 0))</f>
        <v>0</v>
      </c>
      <c r="O2175">
        <f>IF(ISBLANK('Raw Data'!J2169), 0, IF(AND(2=MATCH(LARGE('Raw Data'!G2169:J2169, 2), 'Raw Data'!G2169:J2169, 0), AND('Raw Data'!L2169-'Raw Data'!K2169&lt;4, 'Raw Data'!L2169-'Raw Data'!K2169&gt;0)), 'Raw Data'!H2169, 0))</f>
        <v>0</v>
      </c>
      <c r="P2175">
        <f>IF(ISBLANK('Raw Data'!J2169), 0, IF(AND(1=MATCH(LARGE('Raw Data'!G2169:J2169, 2), 'Raw Data'!G2169:J2169, 0), AND('Raw Data'!K2169-'Raw Data'!L2169&lt;4, 'Raw Data'!K2169-'Raw Data'!L2169&gt;0)), 'Raw Data'!G2169, 0))</f>
        <v>0</v>
      </c>
      <c r="Q2175">
        <f>IF(ISBLANK('Raw Data'!J2169), 0, IF(AND(4=MATCH(LARGE('Raw Data'!G2169:J2169, 1), 'Raw Data'!G2169:J2169, 0), 'Raw Data'!L2169-'Raw Data'!K2169&gt;3), 'Raw Data'!J2169, 0))</f>
        <v>0</v>
      </c>
      <c r="R2175">
        <f>IF(ISBLANK('Raw Data'!J2169), 0, IF(AND(3=MATCH(LARGE('Raw Data'!G2169:J2169, 1), 'Raw Data'!G2169:J2169, 0), 'Raw Data'!K2169-'Raw Data'!L2169&gt;3), 'Raw Data'!I2169, 0))</f>
        <v>0</v>
      </c>
      <c r="S2175">
        <f>IF(AND('Raw Data'!L2169-'Raw Data'!K2169&gt;4, 'Raw Data'!F2169&lt;'Raw Data'!C2169), 'Raw Data'!J2169, 0)</f>
        <v>0</v>
      </c>
      <c r="T2175">
        <f>IF(AND('Raw Data'!K2169-'Raw Data'!L2169&gt;4, 'Raw Data'!F2169&gt;'Raw Data'!C2169), 'Raw Data'!I2169, 0)</f>
        <v>0</v>
      </c>
      <c r="U2175">
        <f>IF(AND('Raw Data'!L2169-'Raw Data'!K2169&lt;3, 'Raw Data'!L2169&gt;'Raw Data'!K2169, 'Raw Data'!F2169&lt;'Raw Data'!C2169), 'Raw Data'!H2169, 0)</f>
        <v>0</v>
      </c>
      <c r="V2175">
        <f>IF(AND('Raw Data'!L2169-'Raw Data'!K2169&lt;3, 'Raw Data'!L2169&gt;'Raw Data'!K2169, 'Raw Data'!F2169&gt;'Raw Data'!C2169), 'Raw Data'!G2169, 0)</f>
        <v>0</v>
      </c>
    </row>
    <row r="2176" spans="1:22" x14ac:dyDescent="0.3">
      <c r="A2176">
        <f>IF(AND('Raw Data'!F2170&lt;'Raw Data'!C2170, 'Raw Data'!L2170&gt;'Raw Data'!K2170, 'Raw Data'!L2170-'Raw Data'!K2170&gt;3), 'Raw Data'!J2170, 0)</f>
        <v>0</v>
      </c>
      <c r="B2176">
        <f>IF(AND('Raw Data'!C2170&lt;'Raw Data'!F2170, 'Raw Data'!K2170&gt;'Raw Data'!L2170, 'Raw Data'!K2170-'Raw Data'!L2170&gt;3), 'Raw Data'!I2170, 0)</f>
        <v>0</v>
      </c>
      <c r="C2176">
        <f>IF(AND('Raw Data'!F2170&lt;'Raw Data'!C2170, 'Raw Data'!L2170&gt;'Raw Data'!K2170, 'Raw Data'!L2170-'Raw Data'!K2170&lt;4), 'Raw Data'!H2170, 0)</f>
        <v>0</v>
      </c>
      <c r="D2176">
        <f>IF(AND('Raw Data'!C2170&lt;'Raw Data'!F2170, 'Raw Data'!K2170&gt;'Raw Data'!L2170, 'Raw Data'!K2170-'Raw Data'!L2170&lt;4), 'Raw Data'!G2170, 0)</f>
        <v>0</v>
      </c>
      <c r="E2176">
        <f>IF(ISBLANK('Raw Data'!J2170), 0, IF(AND(4=MATCH(LARGE('Raw Data'!G2170:J2170, 4), 'Raw Data'!G2170:J2170, 0), 'Raw Data'!L2170-'Raw Data'!K2170&gt;3), 'Raw Data'!J2170, 0))</f>
        <v>0</v>
      </c>
      <c r="F2176">
        <f>IF(ISBLANK('Raw Data'!J2170), 0, IF(AND(3=MATCH(LARGE('Raw Data'!G2170:J2170, 4), 'Raw Data'!G2170:J2170, 0), 'Raw Data'!K2170-'Raw Data'!L2170&gt;3), 'Raw Data'!I2170, 0))</f>
        <v>0</v>
      </c>
      <c r="G2176">
        <f>IF(ISBLANK('Raw Data'!J2170), 0, IF(AND(2=MATCH(LARGE('Raw Data'!G2170:J2170, 4), 'Raw Data'!G2170:J2170, 0), AND('Raw Data'!L2170-'Raw Data'!K2170&lt;4, 'Raw Data'!L2170-'Raw Data'!K2170&gt;0)), 'Raw Data'!H2170, 0))</f>
        <v>0</v>
      </c>
      <c r="H2176">
        <f>IF(ISBLANK('Raw Data'!J2170), 0, IF(AND(1=MATCH(LARGE('Raw Data'!G2170:J2170, 4), 'Raw Data'!G2170:J2170, 0), AND('Raw Data'!K2170-'Raw Data'!L2170&lt;4, 'Raw Data'!K2170-'Raw Data'!L2170&gt;0)), 'Raw Data'!G2170, 0))</f>
        <v>0</v>
      </c>
      <c r="I2176">
        <f>IF(ISBLANK('Raw Data'!J2170), 0, IF(AND(4=MATCH(LARGE('Raw Data'!G2170:J2170, 3), 'Raw Data'!G2170:J2170, 0), 'Raw Data'!L2170-'Raw Data'!K2170&gt;3), 'Raw Data'!J2170, 0))</f>
        <v>0</v>
      </c>
      <c r="J2176">
        <f>IF(ISBLANK('Raw Data'!J2170), 0, IF(AND(3=MATCH(LARGE('Raw Data'!G2170:J2170, 3), 'Raw Data'!G2170:J2170, 0), 'Raw Data'!K2170-'Raw Data'!L2170&gt;3), 'Raw Data'!I2170, 0))</f>
        <v>0</v>
      </c>
      <c r="K2176">
        <f>IF(ISBLANK('Raw Data'!J2170), 0, IF(AND(2=MATCH(LARGE('Raw Data'!G2170:J2170, 3), 'Raw Data'!G2170:J2170, 0), AND('Raw Data'!L2170-'Raw Data'!K2170&lt;4, 'Raw Data'!L2170-'Raw Data'!K2170&gt;0)), 'Raw Data'!H2170, 0))</f>
        <v>0</v>
      </c>
      <c r="L2176">
        <f>IF(ISBLANK('Raw Data'!J2170), 0, IF(AND(1=MATCH(LARGE('Raw Data'!G2170:J2170, 3), 'Raw Data'!G2170:J2170, 0), AND('Raw Data'!K2170-'Raw Data'!L2170&lt;4, 'Raw Data'!K2170-'Raw Data'!L2170&gt;0)), 'Raw Data'!G2170, 0))</f>
        <v>0</v>
      </c>
      <c r="M2176">
        <f>IF(ISBLANK('Raw Data'!J2170), 0, IF(AND(4=MATCH(LARGE('Raw Data'!G2170:J2170, 2), 'Raw Data'!G2170:J2170, 0), 'Raw Data'!L2170-'Raw Data'!K2170&gt;3), 'Raw Data'!J2170, 0))</f>
        <v>0</v>
      </c>
      <c r="N2176">
        <f>IF(ISBLANK('Raw Data'!J2170), 0, IF(AND(3=MATCH(LARGE('Raw Data'!G2170:J2170, 2), 'Raw Data'!G2170:J2170, 0), 'Raw Data'!K2170-'Raw Data'!L2170&gt;3), 'Raw Data'!I2170, 0))</f>
        <v>0</v>
      </c>
      <c r="O2176">
        <f>IF(ISBLANK('Raw Data'!J2170), 0, IF(AND(2=MATCH(LARGE('Raw Data'!G2170:J2170, 2), 'Raw Data'!G2170:J2170, 0), AND('Raw Data'!L2170-'Raw Data'!K2170&lt;4, 'Raw Data'!L2170-'Raw Data'!K2170&gt;0)), 'Raw Data'!H2170, 0))</f>
        <v>0</v>
      </c>
      <c r="P2176">
        <f>IF(ISBLANK('Raw Data'!J2170), 0, IF(AND(1=MATCH(LARGE('Raw Data'!G2170:J2170, 2), 'Raw Data'!G2170:J2170, 0), AND('Raw Data'!K2170-'Raw Data'!L2170&lt;4, 'Raw Data'!K2170-'Raw Data'!L2170&gt;0)), 'Raw Data'!G2170, 0))</f>
        <v>0</v>
      </c>
      <c r="Q2176">
        <f>IF(ISBLANK('Raw Data'!J2170), 0, IF(AND(4=MATCH(LARGE('Raw Data'!G2170:J2170, 1), 'Raw Data'!G2170:J2170, 0), 'Raw Data'!L2170-'Raw Data'!K2170&gt;3), 'Raw Data'!J2170, 0))</f>
        <v>0</v>
      </c>
      <c r="R2176">
        <f>IF(ISBLANK('Raw Data'!J2170), 0, IF(AND(3=MATCH(LARGE('Raw Data'!G2170:J2170, 1), 'Raw Data'!G2170:J2170, 0), 'Raw Data'!K2170-'Raw Data'!L2170&gt;3), 'Raw Data'!I2170, 0))</f>
        <v>0</v>
      </c>
      <c r="S2176">
        <f>IF(AND('Raw Data'!L2170-'Raw Data'!K2170&gt;4, 'Raw Data'!F2170&lt;'Raw Data'!C2170), 'Raw Data'!J2170, 0)</f>
        <v>0</v>
      </c>
      <c r="T2176">
        <f>IF(AND('Raw Data'!K2170-'Raw Data'!L2170&gt;4, 'Raw Data'!F2170&gt;'Raw Data'!C2170), 'Raw Data'!I2170, 0)</f>
        <v>0</v>
      </c>
      <c r="U2176">
        <f>IF(AND('Raw Data'!L2170-'Raw Data'!K2170&lt;3, 'Raw Data'!L2170&gt;'Raw Data'!K2170, 'Raw Data'!F2170&lt;'Raw Data'!C2170), 'Raw Data'!H2170, 0)</f>
        <v>0</v>
      </c>
      <c r="V2176">
        <f>IF(AND('Raw Data'!L2170-'Raw Data'!K2170&lt;3, 'Raw Data'!L2170&gt;'Raw Data'!K2170, 'Raw Data'!F2170&gt;'Raw Data'!C2170), 'Raw Data'!G2170, 0)</f>
        <v>0</v>
      </c>
    </row>
    <row r="2177" spans="1:22" x14ac:dyDescent="0.3">
      <c r="A2177">
        <f>IF(AND('Raw Data'!F2171&lt;'Raw Data'!C2171, 'Raw Data'!L2171&gt;'Raw Data'!K2171, 'Raw Data'!L2171-'Raw Data'!K2171&gt;3), 'Raw Data'!J2171, 0)</f>
        <v>0</v>
      </c>
      <c r="B2177">
        <f>IF(AND('Raw Data'!C2171&lt;'Raw Data'!F2171, 'Raw Data'!K2171&gt;'Raw Data'!L2171, 'Raw Data'!K2171-'Raw Data'!L2171&gt;3), 'Raw Data'!I2171, 0)</f>
        <v>0</v>
      </c>
      <c r="C2177">
        <f>IF(AND('Raw Data'!F2171&lt;'Raw Data'!C2171, 'Raw Data'!L2171&gt;'Raw Data'!K2171, 'Raw Data'!L2171-'Raw Data'!K2171&lt;4), 'Raw Data'!H2171, 0)</f>
        <v>0</v>
      </c>
      <c r="D2177">
        <f>IF(AND('Raw Data'!C2171&lt;'Raw Data'!F2171, 'Raw Data'!K2171&gt;'Raw Data'!L2171, 'Raw Data'!K2171-'Raw Data'!L2171&lt;4), 'Raw Data'!G2171, 0)</f>
        <v>0</v>
      </c>
      <c r="E2177">
        <f>IF(ISBLANK('Raw Data'!J2171), 0, IF(AND(4=MATCH(LARGE('Raw Data'!G2171:J2171, 4), 'Raw Data'!G2171:J2171, 0), 'Raw Data'!L2171-'Raw Data'!K2171&gt;3), 'Raw Data'!J2171, 0))</f>
        <v>0</v>
      </c>
      <c r="F2177">
        <f>IF(ISBLANK('Raw Data'!J2171), 0, IF(AND(3=MATCH(LARGE('Raw Data'!G2171:J2171, 4), 'Raw Data'!G2171:J2171, 0), 'Raw Data'!K2171-'Raw Data'!L2171&gt;3), 'Raw Data'!I2171, 0))</f>
        <v>0</v>
      </c>
      <c r="G2177">
        <f>IF(ISBLANK('Raw Data'!J2171), 0, IF(AND(2=MATCH(LARGE('Raw Data'!G2171:J2171, 4), 'Raw Data'!G2171:J2171, 0), AND('Raw Data'!L2171-'Raw Data'!K2171&lt;4, 'Raw Data'!L2171-'Raw Data'!K2171&gt;0)), 'Raw Data'!H2171, 0))</f>
        <v>0</v>
      </c>
      <c r="H2177">
        <f>IF(ISBLANK('Raw Data'!J2171), 0, IF(AND(1=MATCH(LARGE('Raw Data'!G2171:J2171, 4), 'Raw Data'!G2171:J2171, 0), AND('Raw Data'!K2171-'Raw Data'!L2171&lt;4, 'Raw Data'!K2171-'Raw Data'!L2171&gt;0)), 'Raw Data'!G2171, 0))</f>
        <v>0</v>
      </c>
      <c r="I2177">
        <f>IF(ISBLANK('Raw Data'!J2171), 0, IF(AND(4=MATCH(LARGE('Raw Data'!G2171:J2171, 3), 'Raw Data'!G2171:J2171, 0), 'Raw Data'!L2171-'Raw Data'!K2171&gt;3), 'Raw Data'!J2171, 0))</f>
        <v>0</v>
      </c>
      <c r="J2177">
        <f>IF(ISBLANK('Raw Data'!J2171), 0, IF(AND(3=MATCH(LARGE('Raw Data'!G2171:J2171, 3), 'Raw Data'!G2171:J2171, 0), 'Raw Data'!K2171-'Raw Data'!L2171&gt;3), 'Raw Data'!I2171, 0))</f>
        <v>0</v>
      </c>
      <c r="K2177">
        <f>IF(ISBLANK('Raw Data'!J2171), 0, IF(AND(2=MATCH(LARGE('Raw Data'!G2171:J2171, 3), 'Raw Data'!G2171:J2171, 0), AND('Raw Data'!L2171-'Raw Data'!K2171&lt;4, 'Raw Data'!L2171-'Raw Data'!K2171&gt;0)), 'Raw Data'!H2171, 0))</f>
        <v>0</v>
      </c>
      <c r="L2177">
        <f>IF(ISBLANK('Raw Data'!J2171), 0, IF(AND(1=MATCH(LARGE('Raw Data'!G2171:J2171, 3), 'Raw Data'!G2171:J2171, 0), AND('Raw Data'!K2171-'Raw Data'!L2171&lt;4, 'Raw Data'!K2171-'Raw Data'!L2171&gt;0)), 'Raw Data'!G2171, 0))</f>
        <v>0</v>
      </c>
      <c r="M2177">
        <f>IF(ISBLANK('Raw Data'!J2171), 0, IF(AND(4=MATCH(LARGE('Raw Data'!G2171:J2171, 2), 'Raw Data'!G2171:J2171, 0), 'Raw Data'!L2171-'Raw Data'!K2171&gt;3), 'Raw Data'!J2171, 0))</f>
        <v>0</v>
      </c>
      <c r="N2177">
        <f>IF(ISBLANK('Raw Data'!J2171), 0, IF(AND(3=MATCH(LARGE('Raw Data'!G2171:J2171, 2), 'Raw Data'!G2171:J2171, 0), 'Raw Data'!K2171-'Raw Data'!L2171&gt;3), 'Raw Data'!I2171, 0))</f>
        <v>0</v>
      </c>
      <c r="O2177">
        <f>IF(ISBLANK('Raw Data'!J2171), 0, IF(AND(2=MATCH(LARGE('Raw Data'!G2171:J2171, 2), 'Raw Data'!G2171:J2171, 0), AND('Raw Data'!L2171-'Raw Data'!K2171&lt;4, 'Raw Data'!L2171-'Raw Data'!K2171&gt;0)), 'Raw Data'!H2171, 0))</f>
        <v>0</v>
      </c>
      <c r="P2177">
        <f>IF(ISBLANK('Raw Data'!J2171), 0, IF(AND(1=MATCH(LARGE('Raw Data'!G2171:J2171, 2), 'Raw Data'!G2171:J2171, 0), AND('Raw Data'!K2171-'Raw Data'!L2171&lt;4, 'Raw Data'!K2171-'Raw Data'!L2171&gt;0)), 'Raw Data'!G2171, 0))</f>
        <v>0</v>
      </c>
      <c r="Q2177">
        <f>IF(ISBLANK('Raw Data'!J2171), 0, IF(AND(4=MATCH(LARGE('Raw Data'!G2171:J2171, 1), 'Raw Data'!G2171:J2171, 0), 'Raw Data'!L2171-'Raw Data'!K2171&gt;3), 'Raw Data'!J2171, 0))</f>
        <v>0</v>
      </c>
      <c r="R2177">
        <f>IF(ISBLANK('Raw Data'!J2171), 0, IF(AND(3=MATCH(LARGE('Raw Data'!G2171:J2171, 1), 'Raw Data'!G2171:J2171, 0), 'Raw Data'!K2171-'Raw Data'!L2171&gt;3), 'Raw Data'!I2171, 0))</f>
        <v>0</v>
      </c>
      <c r="S2177">
        <f>IF(AND('Raw Data'!L2171-'Raw Data'!K2171&gt;4, 'Raw Data'!F2171&lt;'Raw Data'!C2171), 'Raw Data'!J2171, 0)</f>
        <v>0</v>
      </c>
      <c r="T2177">
        <f>IF(AND('Raw Data'!K2171-'Raw Data'!L2171&gt;4, 'Raw Data'!F2171&gt;'Raw Data'!C2171), 'Raw Data'!I2171, 0)</f>
        <v>0</v>
      </c>
      <c r="U2177">
        <f>IF(AND('Raw Data'!L2171-'Raw Data'!K2171&lt;3, 'Raw Data'!L2171&gt;'Raw Data'!K2171, 'Raw Data'!F2171&lt;'Raw Data'!C2171), 'Raw Data'!H2171, 0)</f>
        <v>0</v>
      </c>
      <c r="V2177">
        <f>IF(AND('Raw Data'!L2171-'Raw Data'!K2171&lt;3, 'Raw Data'!L2171&gt;'Raw Data'!K2171, 'Raw Data'!F2171&gt;'Raw Data'!C2171), 'Raw Data'!G2171, 0)</f>
        <v>0</v>
      </c>
    </row>
    <row r="2178" spans="1:22" x14ac:dyDescent="0.3">
      <c r="A2178">
        <f>IF(AND('Raw Data'!F2172&lt;'Raw Data'!C2172, 'Raw Data'!L2172&gt;'Raw Data'!K2172, 'Raw Data'!L2172-'Raw Data'!K2172&gt;3), 'Raw Data'!J2172, 0)</f>
        <v>0</v>
      </c>
      <c r="B2178">
        <f>IF(AND('Raw Data'!C2172&lt;'Raw Data'!F2172, 'Raw Data'!K2172&gt;'Raw Data'!L2172, 'Raw Data'!K2172-'Raw Data'!L2172&gt;3), 'Raw Data'!I2172, 0)</f>
        <v>0</v>
      </c>
      <c r="C2178">
        <f>IF(AND('Raw Data'!F2172&lt;'Raw Data'!C2172, 'Raw Data'!L2172&gt;'Raw Data'!K2172, 'Raw Data'!L2172-'Raw Data'!K2172&lt;4), 'Raw Data'!H2172, 0)</f>
        <v>0</v>
      </c>
      <c r="D2178">
        <f>IF(AND('Raw Data'!C2172&lt;'Raw Data'!F2172, 'Raw Data'!K2172&gt;'Raw Data'!L2172, 'Raw Data'!K2172-'Raw Data'!L2172&lt;4), 'Raw Data'!G2172, 0)</f>
        <v>0</v>
      </c>
      <c r="E2178">
        <f>IF(ISBLANK('Raw Data'!J2172), 0, IF(AND(4=MATCH(LARGE('Raw Data'!G2172:J2172, 4), 'Raw Data'!G2172:J2172, 0), 'Raw Data'!L2172-'Raw Data'!K2172&gt;3), 'Raw Data'!J2172, 0))</f>
        <v>0</v>
      </c>
      <c r="F2178">
        <f>IF(ISBLANK('Raw Data'!J2172), 0, IF(AND(3=MATCH(LARGE('Raw Data'!G2172:J2172, 4), 'Raw Data'!G2172:J2172, 0), 'Raw Data'!K2172-'Raw Data'!L2172&gt;3), 'Raw Data'!I2172, 0))</f>
        <v>0</v>
      </c>
      <c r="G2178">
        <f>IF(ISBLANK('Raw Data'!J2172), 0, IF(AND(2=MATCH(LARGE('Raw Data'!G2172:J2172, 4), 'Raw Data'!G2172:J2172, 0), AND('Raw Data'!L2172-'Raw Data'!K2172&lt;4, 'Raw Data'!L2172-'Raw Data'!K2172&gt;0)), 'Raw Data'!H2172, 0))</f>
        <v>0</v>
      </c>
      <c r="H2178">
        <f>IF(ISBLANK('Raw Data'!J2172), 0, IF(AND(1=MATCH(LARGE('Raw Data'!G2172:J2172, 4), 'Raw Data'!G2172:J2172, 0), AND('Raw Data'!K2172-'Raw Data'!L2172&lt;4, 'Raw Data'!K2172-'Raw Data'!L2172&gt;0)), 'Raw Data'!G2172, 0))</f>
        <v>0</v>
      </c>
      <c r="I2178">
        <f>IF(ISBLANK('Raw Data'!J2172), 0, IF(AND(4=MATCH(LARGE('Raw Data'!G2172:J2172, 3), 'Raw Data'!G2172:J2172, 0), 'Raw Data'!L2172-'Raw Data'!K2172&gt;3), 'Raw Data'!J2172, 0))</f>
        <v>0</v>
      </c>
      <c r="J2178">
        <f>IF(ISBLANK('Raw Data'!J2172), 0, IF(AND(3=MATCH(LARGE('Raw Data'!G2172:J2172, 3), 'Raw Data'!G2172:J2172, 0), 'Raw Data'!K2172-'Raw Data'!L2172&gt;3), 'Raw Data'!I2172, 0))</f>
        <v>0</v>
      </c>
      <c r="K2178">
        <f>IF(ISBLANK('Raw Data'!J2172), 0, IF(AND(2=MATCH(LARGE('Raw Data'!G2172:J2172, 3), 'Raw Data'!G2172:J2172, 0), AND('Raw Data'!L2172-'Raw Data'!K2172&lt;4, 'Raw Data'!L2172-'Raw Data'!K2172&gt;0)), 'Raw Data'!H2172, 0))</f>
        <v>0</v>
      </c>
      <c r="L2178">
        <f>IF(ISBLANK('Raw Data'!J2172), 0, IF(AND(1=MATCH(LARGE('Raw Data'!G2172:J2172, 3), 'Raw Data'!G2172:J2172, 0), AND('Raw Data'!K2172-'Raw Data'!L2172&lt;4, 'Raw Data'!K2172-'Raw Data'!L2172&gt;0)), 'Raw Data'!G2172, 0))</f>
        <v>0</v>
      </c>
      <c r="M2178">
        <f>IF(ISBLANK('Raw Data'!J2172), 0, IF(AND(4=MATCH(LARGE('Raw Data'!G2172:J2172, 2), 'Raw Data'!G2172:J2172, 0), 'Raw Data'!L2172-'Raw Data'!K2172&gt;3), 'Raw Data'!J2172, 0))</f>
        <v>0</v>
      </c>
      <c r="N2178">
        <f>IF(ISBLANK('Raw Data'!J2172), 0, IF(AND(3=MATCH(LARGE('Raw Data'!G2172:J2172, 2), 'Raw Data'!G2172:J2172, 0), 'Raw Data'!K2172-'Raw Data'!L2172&gt;3), 'Raw Data'!I2172, 0))</f>
        <v>0</v>
      </c>
      <c r="O2178">
        <f>IF(ISBLANK('Raw Data'!J2172), 0, IF(AND(2=MATCH(LARGE('Raw Data'!G2172:J2172, 2), 'Raw Data'!G2172:J2172, 0), AND('Raw Data'!L2172-'Raw Data'!K2172&lt;4, 'Raw Data'!L2172-'Raw Data'!K2172&gt;0)), 'Raw Data'!H2172, 0))</f>
        <v>0</v>
      </c>
      <c r="P2178">
        <f>IF(ISBLANK('Raw Data'!J2172), 0, IF(AND(1=MATCH(LARGE('Raw Data'!G2172:J2172, 2), 'Raw Data'!G2172:J2172, 0), AND('Raw Data'!K2172-'Raw Data'!L2172&lt;4, 'Raw Data'!K2172-'Raw Data'!L2172&gt;0)), 'Raw Data'!G2172, 0))</f>
        <v>0</v>
      </c>
      <c r="Q2178">
        <f>IF(ISBLANK('Raw Data'!J2172), 0, IF(AND(4=MATCH(LARGE('Raw Data'!G2172:J2172, 1), 'Raw Data'!G2172:J2172, 0), 'Raw Data'!L2172-'Raw Data'!K2172&gt;3), 'Raw Data'!J2172, 0))</f>
        <v>0</v>
      </c>
      <c r="R2178">
        <f>IF(ISBLANK('Raw Data'!J2172), 0, IF(AND(3=MATCH(LARGE('Raw Data'!G2172:J2172, 1), 'Raw Data'!G2172:J2172, 0), 'Raw Data'!K2172-'Raw Data'!L2172&gt;3), 'Raw Data'!I2172, 0))</f>
        <v>0</v>
      </c>
      <c r="S2178">
        <f>IF(AND('Raw Data'!L2172-'Raw Data'!K2172&gt;4, 'Raw Data'!F2172&lt;'Raw Data'!C2172), 'Raw Data'!J2172, 0)</f>
        <v>0</v>
      </c>
      <c r="T2178">
        <f>IF(AND('Raw Data'!K2172-'Raw Data'!L2172&gt;4, 'Raw Data'!F2172&gt;'Raw Data'!C2172), 'Raw Data'!I2172, 0)</f>
        <v>0</v>
      </c>
      <c r="U2178">
        <f>IF(AND('Raw Data'!L2172-'Raw Data'!K2172&lt;3, 'Raw Data'!L2172&gt;'Raw Data'!K2172, 'Raw Data'!F2172&lt;'Raw Data'!C2172), 'Raw Data'!H2172, 0)</f>
        <v>0</v>
      </c>
      <c r="V2178">
        <f>IF(AND('Raw Data'!L2172-'Raw Data'!K2172&lt;3, 'Raw Data'!L2172&gt;'Raw Data'!K2172, 'Raw Data'!F2172&gt;'Raw Data'!C2172), 'Raw Data'!G2172, 0)</f>
        <v>0</v>
      </c>
    </row>
    <row r="2179" spans="1:22" x14ac:dyDescent="0.3">
      <c r="A2179">
        <f>IF(AND('Raw Data'!F2173&lt;'Raw Data'!C2173, 'Raw Data'!L2173&gt;'Raw Data'!K2173, 'Raw Data'!L2173-'Raw Data'!K2173&gt;3), 'Raw Data'!J2173, 0)</f>
        <v>0</v>
      </c>
      <c r="B2179">
        <f>IF(AND('Raw Data'!C2173&lt;'Raw Data'!F2173, 'Raw Data'!K2173&gt;'Raw Data'!L2173, 'Raw Data'!K2173-'Raw Data'!L2173&gt;3), 'Raw Data'!I2173, 0)</f>
        <v>0</v>
      </c>
      <c r="C2179">
        <f>IF(AND('Raw Data'!F2173&lt;'Raw Data'!C2173, 'Raw Data'!L2173&gt;'Raw Data'!K2173, 'Raw Data'!L2173-'Raw Data'!K2173&lt;4), 'Raw Data'!H2173, 0)</f>
        <v>0</v>
      </c>
      <c r="D2179">
        <f>IF(AND('Raw Data'!C2173&lt;'Raw Data'!F2173, 'Raw Data'!K2173&gt;'Raw Data'!L2173, 'Raw Data'!K2173-'Raw Data'!L2173&lt;4), 'Raw Data'!G2173, 0)</f>
        <v>0</v>
      </c>
      <c r="E2179">
        <f>IF(ISBLANK('Raw Data'!J2173), 0, IF(AND(4=MATCH(LARGE('Raw Data'!G2173:J2173, 4), 'Raw Data'!G2173:J2173, 0), 'Raw Data'!L2173-'Raw Data'!K2173&gt;3), 'Raw Data'!J2173, 0))</f>
        <v>0</v>
      </c>
      <c r="F2179">
        <f>IF(ISBLANK('Raw Data'!J2173), 0, IF(AND(3=MATCH(LARGE('Raw Data'!G2173:J2173, 4), 'Raw Data'!G2173:J2173, 0), 'Raw Data'!K2173-'Raw Data'!L2173&gt;3), 'Raw Data'!I2173, 0))</f>
        <v>0</v>
      </c>
      <c r="G2179">
        <f>IF(ISBLANK('Raw Data'!J2173), 0, IF(AND(2=MATCH(LARGE('Raw Data'!G2173:J2173, 4), 'Raw Data'!G2173:J2173, 0), AND('Raw Data'!L2173-'Raw Data'!K2173&lt;4, 'Raw Data'!L2173-'Raw Data'!K2173&gt;0)), 'Raw Data'!H2173, 0))</f>
        <v>0</v>
      </c>
      <c r="H2179">
        <f>IF(ISBLANK('Raw Data'!J2173), 0, IF(AND(1=MATCH(LARGE('Raw Data'!G2173:J2173, 4), 'Raw Data'!G2173:J2173, 0), AND('Raw Data'!K2173-'Raw Data'!L2173&lt;4, 'Raw Data'!K2173-'Raw Data'!L2173&gt;0)), 'Raw Data'!G2173, 0))</f>
        <v>0</v>
      </c>
      <c r="I2179">
        <f>IF(ISBLANK('Raw Data'!J2173), 0, IF(AND(4=MATCH(LARGE('Raw Data'!G2173:J2173, 3), 'Raw Data'!G2173:J2173, 0), 'Raw Data'!L2173-'Raw Data'!K2173&gt;3), 'Raw Data'!J2173, 0))</f>
        <v>0</v>
      </c>
      <c r="J2179">
        <f>IF(ISBLANK('Raw Data'!J2173), 0, IF(AND(3=MATCH(LARGE('Raw Data'!G2173:J2173, 3), 'Raw Data'!G2173:J2173, 0), 'Raw Data'!K2173-'Raw Data'!L2173&gt;3), 'Raw Data'!I2173, 0))</f>
        <v>0</v>
      </c>
      <c r="K2179">
        <f>IF(ISBLANK('Raw Data'!J2173), 0, IF(AND(2=MATCH(LARGE('Raw Data'!G2173:J2173, 3), 'Raw Data'!G2173:J2173, 0), AND('Raw Data'!L2173-'Raw Data'!K2173&lt;4, 'Raw Data'!L2173-'Raw Data'!K2173&gt;0)), 'Raw Data'!H2173, 0))</f>
        <v>0</v>
      </c>
      <c r="L2179">
        <f>IF(ISBLANK('Raw Data'!J2173), 0, IF(AND(1=MATCH(LARGE('Raw Data'!G2173:J2173, 3), 'Raw Data'!G2173:J2173, 0), AND('Raw Data'!K2173-'Raw Data'!L2173&lt;4, 'Raw Data'!K2173-'Raw Data'!L2173&gt;0)), 'Raw Data'!G2173, 0))</f>
        <v>0</v>
      </c>
      <c r="M2179">
        <f>IF(ISBLANK('Raw Data'!J2173), 0, IF(AND(4=MATCH(LARGE('Raw Data'!G2173:J2173, 2), 'Raw Data'!G2173:J2173, 0), 'Raw Data'!L2173-'Raw Data'!K2173&gt;3), 'Raw Data'!J2173, 0))</f>
        <v>0</v>
      </c>
      <c r="N2179">
        <f>IF(ISBLANK('Raw Data'!J2173), 0, IF(AND(3=MATCH(LARGE('Raw Data'!G2173:J2173, 2), 'Raw Data'!G2173:J2173, 0), 'Raw Data'!K2173-'Raw Data'!L2173&gt;3), 'Raw Data'!I2173, 0))</f>
        <v>0</v>
      </c>
      <c r="O2179">
        <f>IF(ISBLANK('Raw Data'!J2173), 0, IF(AND(2=MATCH(LARGE('Raw Data'!G2173:J2173, 2), 'Raw Data'!G2173:J2173, 0), AND('Raw Data'!L2173-'Raw Data'!K2173&lt;4, 'Raw Data'!L2173-'Raw Data'!K2173&gt;0)), 'Raw Data'!H2173, 0))</f>
        <v>0</v>
      </c>
      <c r="P2179">
        <f>IF(ISBLANK('Raw Data'!J2173), 0, IF(AND(1=MATCH(LARGE('Raw Data'!G2173:J2173, 2), 'Raw Data'!G2173:J2173, 0), AND('Raw Data'!K2173-'Raw Data'!L2173&lt;4, 'Raw Data'!K2173-'Raw Data'!L2173&gt;0)), 'Raw Data'!G2173, 0))</f>
        <v>0</v>
      </c>
      <c r="Q2179">
        <f>IF(ISBLANK('Raw Data'!J2173), 0, IF(AND(4=MATCH(LARGE('Raw Data'!G2173:J2173, 1), 'Raw Data'!G2173:J2173, 0), 'Raw Data'!L2173-'Raw Data'!K2173&gt;3), 'Raw Data'!J2173, 0))</f>
        <v>0</v>
      </c>
      <c r="R2179">
        <f>IF(ISBLANK('Raw Data'!J2173), 0, IF(AND(3=MATCH(LARGE('Raw Data'!G2173:J2173, 1), 'Raw Data'!G2173:J2173, 0), 'Raw Data'!K2173-'Raw Data'!L2173&gt;3), 'Raw Data'!I2173, 0))</f>
        <v>0</v>
      </c>
      <c r="S2179">
        <f>IF(AND('Raw Data'!L2173-'Raw Data'!K2173&gt;4, 'Raw Data'!F2173&lt;'Raw Data'!C2173), 'Raw Data'!J2173, 0)</f>
        <v>0</v>
      </c>
      <c r="T2179">
        <f>IF(AND('Raw Data'!K2173-'Raw Data'!L2173&gt;4, 'Raw Data'!F2173&gt;'Raw Data'!C2173), 'Raw Data'!I2173, 0)</f>
        <v>0</v>
      </c>
      <c r="U2179">
        <f>IF(AND('Raw Data'!L2173-'Raw Data'!K2173&lt;3, 'Raw Data'!L2173&gt;'Raw Data'!K2173, 'Raw Data'!F2173&lt;'Raw Data'!C2173), 'Raw Data'!H2173, 0)</f>
        <v>0</v>
      </c>
      <c r="V2179">
        <f>IF(AND('Raw Data'!L2173-'Raw Data'!K2173&lt;3, 'Raw Data'!L2173&gt;'Raw Data'!K2173, 'Raw Data'!F2173&gt;'Raw Data'!C2173), 'Raw Data'!G2173, 0)</f>
        <v>0</v>
      </c>
    </row>
    <row r="2180" spans="1:22" x14ac:dyDescent="0.3">
      <c r="A2180">
        <f>IF(AND('Raw Data'!F2174&lt;'Raw Data'!C2174, 'Raw Data'!L2174&gt;'Raw Data'!K2174, 'Raw Data'!L2174-'Raw Data'!K2174&gt;3), 'Raw Data'!J2174, 0)</f>
        <v>0</v>
      </c>
      <c r="B2180">
        <f>IF(AND('Raw Data'!C2174&lt;'Raw Data'!F2174, 'Raw Data'!K2174&gt;'Raw Data'!L2174, 'Raw Data'!K2174-'Raw Data'!L2174&gt;3), 'Raw Data'!I2174, 0)</f>
        <v>0</v>
      </c>
      <c r="C2180">
        <f>IF(AND('Raw Data'!F2174&lt;'Raw Data'!C2174, 'Raw Data'!L2174&gt;'Raw Data'!K2174, 'Raw Data'!L2174-'Raw Data'!K2174&lt;4), 'Raw Data'!H2174, 0)</f>
        <v>0</v>
      </c>
      <c r="D2180">
        <f>IF(AND('Raw Data'!C2174&lt;'Raw Data'!F2174, 'Raw Data'!K2174&gt;'Raw Data'!L2174, 'Raw Data'!K2174-'Raw Data'!L2174&lt;4), 'Raw Data'!G2174, 0)</f>
        <v>0</v>
      </c>
      <c r="E2180">
        <f>IF(ISBLANK('Raw Data'!J2174), 0, IF(AND(4=MATCH(LARGE('Raw Data'!G2174:J2174, 4), 'Raw Data'!G2174:J2174, 0), 'Raw Data'!L2174-'Raw Data'!K2174&gt;3), 'Raw Data'!J2174, 0))</f>
        <v>0</v>
      </c>
      <c r="F2180">
        <f>IF(ISBLANK('Raw Data'!J2174), 0, IF(AND(3=MATCH(LARGE('Raw Data'!G2174:J2174, 4), 'Raw Data'!G2174:J2174, 0), 'Raw Data'!K2174-'Raw Data'!L2174&gt;3), 'Raw Data'!I2174, 0))</f>
        <v>0</v>
      </c>
      <c r="G2180">
        <f>IF(ISBLANK('Raw Data'!J2174), 0, IF(AND(2=MATCH(LARGE('Raw Data'!G2174:J2174, 4), 'Raw Data'!G2174:J2174, 0), AND('Raw Data'!L2174-'Raw Data'!K2174&lt;4, 'Raw Data'!L2174-'Raw Data'!K2174&gt;0)), 'Raw Data'!H2174, 0))</f>
        <v>0</v>
      </c>
      <c r="H2180">
        <f>IF(ISBLANK('Raw Data'!J2174), 0, IF(AND(1=MATCH(LARGE('Raw Data'!G2174:J2174, 4), 'Raw Data'!G2174:J2174, 0), AND('Raw Data'!K2174-'Raw Data'!L2174&lt;4, 'Raw Data'!K2174-'Raw Data'!L2174&gt;0)), 'Raw Data'!G2174, 0))</f>
        <v>0</v>
      </c>
      <c r="I2180">
        <f>IF(ISBLANK('Raw Data'!J2174), 0, IF(AND(4=MATCH(LARGE('Raw Data'!G2174:J2174, 3), 'Raw Data'!G2174:J2174, 0), 'Raw Data'!L2174-'Raw Data'!K2174&gt;3), 'Raw Data'!J2174, 0))</f>
        <v>0</v>
      </c>
      <c r="J2180">
        <f>IF(ISBLANK('Raw Data'!J2174), 0, IF(AND(3=MATCH(LARGE('Raw Data'!G2174:J2174, 3), 'Raw Data'!G2174:J2174, 0), 'Raw Data'!K2174-'Raw Data'!L2174&gt;3), 'Raw Data'!I2174, 0))</f>
        <v>0</v>
      </c>
      <c r="K2180">
        <f>IF(ISBLANK('Raw Data'!J2174), 0, IF(AND(2=MATCH(LARGE('Raw Data'!G2174:J2174, 3), 'Raw Data'!G2174:J2174, 0), AND('Raw Data'!L2174-'Raw Data'!K2174&lt;4, 'Raw Data'!L2174-'Raw Data'!K2174&gt;0)), 'Raw Data'!H2174, 0))</f>
        <v>0</v>
      </c>
      <c r="L2180">
        <f>IF(ISBLANK('Raw Data'!J2174), 0, IF(AND(1=MATCH(LARGE('Raw Data'!G2174:J2174, 3), 'Raw Data'!G2174:J2174, 0), AND('Raw Data'!K2174-'Raw Data'!L2174&lt;4, 'Raw Data'!K2174-'Raw Data'!L2174&gt;0)), 'Raw Data'!G2174, 0))</f>
        <v>0</v>
      </c>
      <c r="M2180">
        <f>IF(ISBLANK('Raw Data'!J2174), 0, IF(AND(4=MATCH(LARGE('Raw Data'!G2174:J2174, 2), 'Raw Data'!G2174:J2174, 0), 'Raw Data'!L2174-'Raw Data'!K2174&gt;3), 'Raw Data'!J2174, 0))</f>
        <v>0</v>
      </c>
      <c r="N2180">
        <f>IF(ISBLANK('Raw Data'!J2174), 0, IF(AND(3=MATCH(LARGE('Raw Data'!G2174:J2174, 2), 'Raw Data'!G2174:J2174, 0), 'Raw Data'!K2174-'Raw Data'!L2174&gt;3), 'Raw Data'!I2174, 0))</f>
        <v>0</v>
      </c>
      <c r="O2180">
        <f>IF(ISBLANK('Raw Data'!J2174), 0, IF(AND(2=MATCH(LARGE('Raw Data'!G2174:J2174, 2), 'Raw Data'!G2174:J2174, 0), AND('Raw Data'!L2174-'Raw Data'!K2174&lt;4, 'Raw Data'!L2174-'Raw Data'!K2174&gt;0)), 'Raw Data'!H2174, 0))</f>
        <v>0</v>
      </c>
      <c r="P2180">
        <f>IF(ISBLANK('Raw Data'!J2174), 0, IF(AND(1=MATCH(LARGE('Raw Data'!G2174:J2174, 2), 'Raw Data'!G2174:J2174, 0), AND('Raw Data'!K2174-'Raw Data'!L2174&lt;4, 'Raw Data'!K2174-'Raw Data'!L2174&gt;0)), 'Raw Data'!G2174, 0))</f>
        <v>0</v>
      </c>
      <c r="Q2180">
        <f>IF(ISBLANK('Raw Data'!J2174), 0, IF(AND(4=MATCH(LARGE('Raw Data'!G2174:J2174, 1), 'Raw Data'!G2174:J2174, 0), 'Raw Data'!L2174-'Raw Data'!K2174&gt;3), 'Raw Data'!J2174, 0))</f>
        <v>0</v>
      </c>
      <c r="R2180">
        <f>IF(ISBLANK('Raw Data'!J2174), 0, IF(AND(3=MATCH(LARGE('Raw Data'!G2174:J2174, 1), 'Raw Data'!G2174:J2174, 0), 'Raw Data'!K2174-'Raw Data'!L2174&gt;3), 'Raw Data'!I2174, 0))</f>
        <v>0</v>
      </c>
      <c r="S2180">
        <f>IF(AND('Raw Data'!L2174-'Raw Data'!K2174&gt;4, 'Raw Data'!F2174&lt;'Raw Data'!C2174), 'Raw Data'!J2174, 0)</f>
        <v>0</v>
      </c>
      <c r="T2180">
        <f>IF(AND('Raw Data'!K2174-'Raw Data'!L2174&gt;4, 'Raw Data'!F2174&gt;'Raw Data'!C2174), 'Raw Data'!I2174, 0)</f>
        <v>0</v>
      </c>
      <c r="U2180">
        <f>IF(AND('Raw Data'!L2174-'Raw Data'!K2174&lt;3, 'Raw Data'!L2174&gt;'Raw Data'!K2174, 'Raw Data'!F2174&lt;'Raw Data'!C2174), 'Raw Data'!H2174, 0)</f>
        <v>0</v>
      </c>
      <c r="V2180">
        <f>IF(AND('Raw Data'!L2174-'Raw Data'!K2174&lt;3, 'Raw Data'!L2174&gt;'Raw Data'!K2174, 'Raw Data'!F2174&gt;'Raw Data'!C2174), 'Raw Data'!G2174, 0)</f>
        <v>0</v>
      </c>
    </row>
    <row r="2181" spans="1:22" x14ac:dyDescent="0.3">
      <c r="A2181">
        <f>IF(AND('Raw Data'!F2175&lt;'Raw Data'!C2175, 'Raw Data'!L2175&gt;'Raw Data'!K2175, 'Raw Data'!L2175-'Raw Data'!K2175&gt;3), 'Raw Data'!J2175, 0)</f>
        <v>0</v>
      </c>
      <c r="B2181">
        <f>IF(AND('Raw Data'!C2175&lt;'Raw Data'!F2175, 'Raw Data'!K2175&gt;'Raw Data'!L2175, 'Raw Data'!K2175-'Raw Data'!L2175&gt;3), 'Raw Data'!I2175, 0)</f>
        <v>0</v>
      </c>
      <c r="C2181">
        <f>IF(AND('Raw Data'!F2175&lt;'Raw Data'!C2175, 'Raw Data'!L2175&gt;'Raw Data'!K2175, 'Raw Data'!L2175-'Raw Data'!K2175&lt;4), 'Raw Data'!H2175, 0)</f>
        <v>0</v>
      </c>
      <c r="D2181">
        <f>IF(AND('Raw Data'!C2175&lt;'Raw Data'!F2175, 'Raw Data'!K2175&gt;'Raw Data'!L2175, 'Raw Data'!K2175-'Raw Data'!L2175&lt;4), 'Raw Data'!G2175, 0)</f>
        <v>0</v>
      </c>
      <c r="E2181">
        <f>IF(ISBLANK('Raw Data'!J2175), 0, IF(AND(4=MATCH(LARGE('Raw Data'!G2175:J2175, 4), 'Raw Data'!G2175:J2175, 0), 'Raw Data'!L2175-'Raw Data'!K2175&gt;3), 'Raw Data'!J2175, 0))</f>
        <v>0</v>
      </c>
      <c r="F2181">
        <f>IF(ISBLANK('Raw Data'!J2175), 0, IF(AND(3=MATCH(LARGE('Raw Data'!G2175:J2175, 4), 'Raw Data'!G2175:J2175, 0), 'Raw Data'!K2175-'Raw Data'!L2175&gt;3), 'Raw Data'!I2175, 0))</f>
        <v>0</v>
      </c>
      <c r="G2181">
        <f>IF(ISBLANK('Raw Data'!J2175), 0, IF(AND(2=MATCH(LARGE('Raw Data'!G2175:J2175, 4), 'Raw Data'!G2175:J2175, 0), AND('Raw Data'!L2175-'Raw Data'!K2175&lt;4, 'Raw Data'!L2175-'Raw Data'!K2175&gt;0)), 'Raw Data'!H2175, 0))</f>
        <v>0</v>
      </c>
      <c r="H2181">
        <f>IF(ISBLANK('Raw Data'!J2175), 0, IF(AND(1=MATCH(LARGE('Raw Data'!G2175:J2175, 4), 'Raw Data'!G2175:J2175, 0), AND('Raw Data'!K2175-'Raw Data'!L2175&lt;4, 'Raw Data'!K2175-'Raw Data'!L2175&gt;0)), 'Raw Data'!G2175, 0))</f>
        <v>0</v>
      </c>
      <c r="I2181">
        <f>IF(ISBLANK('Raw Data'!J2175), 0, IF(AND(4=MATCH(LARGE('Raw Data'!G2175:J2175, 3), 'Raw Data'!G2175:J2175, 0), 'Raw Data'!L2175-'Raw Data'!K2175&gt;3), 'Raw Data'!J2175, 0))</f>
        <v>0</v>
      </c>
      <c r="J2181">
        <f>IF(ISBLANK('Raw Data'!J2175), 0, IF(AND(3=MATCH(LARGE('Raw Data'!G2175:J2175, 3), 'Raw Data'!G2175:J2175, 0), 'Raw Data'!K2175-'Raw Data'!L2175&gt;3), 'Raw Data'!I2175, 0))</f>
        <v>0</v>
      </c>
      <c r="K2181">
        <f>IF(ISBLANK('Raw Data'!J2175), 0, IF(AND(2=MATCH(LARGE('Raw Data'!G2175:J2175, 3), 'Raw Data'!G2175:J2175, 0), AND('Raw Data'!L2175-'Raw Data'!K2175&lt;4, 'Raw Data'!L2175-'Raw Data'!K2175&gt;0)), 'Raw Data'!H2175, 0))</f>
        <v>0</v>
      </c>
      <c r="L2181">
        <f>IF(ISBLANK('Raw Data'!J2175), 0, IF(AND(1=MATCH(LARGE('Raw Data'!G2175:J2175, 3), 'Raw Data'!G2175:J2175, 0), AND('Raw Data'!K2175-'Raw Data'!L2175&lt;4, 'Raw Data'!K2175-'Raw Data'!L2175&gt;0)), 'Raw Data'!G2175, 0))</f>
        <v>0</v>
      </c>
      <c r="M2181">
        <f>IF(ISBLANK('Raw Data'!J2175), 0, IF(AND(4=MATCH(LARGE('Raw Data'!G2175:J2175, 2), 'Raw Data'!G2175:J2175, 0), 'Raw Data'!L2175-'Raw Data'!K2175&gt;3), 'Raw Data'!J2175, 0))</f>
        <v>0</v>
      </c>
      <c r="N2181">
        <f>IF(ISBLANK('Raw Data'!J2175), 0, IF(AND(3=MATCH(LARGE('Raw Data'!G2175:J2175, 2), 'Raw Data'!G2175:J2175, 0), 'Raw Data'!K2175-'Raw Data'!L2175&gt;3), 'Raw Data'!I2175, 0))</f>
        <v>0</v>
      </c>
      <c r="O2181">
        <f>IF(ISBLANK('Raw Data'!J2175), 0, IF(AND(2=MATCH(LARGE('Raw Data'!G2175:J2175, 2), 'Raw Data'!G2175:J2175, 0), AND('Raw Data'!L2175-'Raw Data'!K2175&lt;4, 'Raw Data'!L2175-'Raw Data'!K2175&gt;0)), 'Raw Data'!H2175, 0))</f>
        <v>0</v>
      </c>
      <c r="P2181">
        <f>IF(ISBLANK('Raw Data'!J2175), 0, IF(AND(1=MATCH(LARGE('Raw Data'!G2175:J2175, 2), 'Raw Data'!G2175:J2175, 0), AND('Raw Data'!K2175-'Raw Data'!L2175&lt;4, 'Raw Data'!K2175-'Raw Data'!L2175&gt;0)), 'Raw Data'!G2175, 0))</f>
        <v>0</v>
      </c>
      <c r="Q2181">
        <f>IF(ISBLANK('Raw Data'!J2175), 0, IF(AND(4=MATCH(LARGE('Raw Data'!G2175:J2175, 1), 'Raw Data'!G2175:J2175, 0), 'Raw Data'!L2175-'Raw Data'!K2175&gt;3), 'Raw Data'!J2175, 0))</f>
        <v>0</v>
      </c>
      <c r="R2181">
        <f>IF(ISBLANK('Raw Data'!J2175), 0, IF(AND(3=MATCH(LARGE('Raw Data'!G2175:J2175, 1), 'Raw Data'!G2175:J2175, 0), 'Raw Data'!K2175-'Raw Data'!L2175&gt;3), 'Raw Data'!I2175, 0))</f>
        <v>0</v>
      </c>
      <c r="S2181">
        <f>IF(AND('Raw Data'!L2175-'Raw Data'!K2175&gt;4, 'Raw Data'!F2175&lt;'Raw Data'!C2175), 'Raw Data'!J2175, 0)</f>
        <v>0</v>
      </c>
      <c r="T2181">
        <f>IF(AND('Raw Data'!K2175-'Raw Data'!L2175&gt;4, 'Raw Data'!F2175&gt;'Raw Data'!C2175), 'Raw Data'!I2175, 0)</f>
        <v>0</v>
      </c>
      <c r="U2181">
        <f>IF(AND('Raw Data'!L2175-'Raw Data'!K2175&lt;3, 'Raw Data'!L2175&gt;'Raw Data'!K2175, 'Raw Data'!F2175&lt;'Raw Data'!C2175), 'Raw Data'!H2175, 0)</f>
        <v>0</v>
      </c>
      <c r="V2181">
        <f>IF(AND('Raw Data'!L2175-'Raw Data'!K2175&lt;3, 'Raw Data'!L2175&gt;'Raw Data'!K2175, 'Raw Data'!F2175&gt;'Raw Data'!C2175), 'Raw Data'!G2175, 0)</f>
        <v>0</v>
      </c>
    </row>
    <row r="2182" spans="1:22" x14ac:dyDescent="0.3">
      <c r="A2182">
        <f>IF(AND('Raw Data'!F2176&lt;'Raw Data'!C2176, 'Raw Data'!L2176&gt;'Raw Data'!K2176, 'Raw Data'!L2176-'Raw Data'!K2176&gt;3), 'Raw Data'!J2176, 0)</f>
        <v>0</v>
      </c>
      <c r="B2182">
        <f>IF(AND('Raw Data'!C2176&lt;'Raw Data'!F2176, 'Raw Data'!K2176&gt;'Raw Data'!L2176, 'Raw Data'!K2176-'Raw Data'!L2176&gt;3), 'Raw Data'!I2176, 0)</f>
        <v>0</v>
      </c>
      <c r="C2182">
        <f>IF(AND('Raw Data'!F2176&lt;'Raw Data'!C2176, 'Raw Data'!L2176&gt;'Raw Data'!K2176, 'Raw Data'!L2176-'Raw Data'!K2176&lt;4), 'Raw Data'!H2176, 0)</f>
        <v>0</v>
      </c>
      <c r="D2182">
        <f>IF(AND('Raw Data'!C2176&lt;'Raw Data'!F2176, 'Raw Data'!K2176&gt;'Raw Data'!L2176, 'Raw Data'!K2176-'Raw Data'!L2176&lt;4), 'Raw Data'!G2176, 0)</f>
        <v>0</v>
      </c>
      <c r="E2182">
        <f>IF(ISBLANK('Raw Data'!J2176), 0, IF(AND(4=MATCH(LARGE('Raw Data'!G2176:J2176, 4), 'Raw Data'!G2176:J2176, 0), 'Raw Data'!L2176-'Raw Data'!K2176&gt;3), 'Raw Data'!J2176, 0))</f>
        <v>0</v>
      </c>
      <c r="F2182">
        <f>IF(ISBLANK('Raw Data'!J2176), 0, IF(AND(3=MATCH(LARGE('Raw Data'!G2176:J2176, 4), 'Raw Data'!G2176:J2176, 0), 'Raw Data'!K2176-'Raw Data'!L2176&gt;3), 'Raw Data'!I2176, 0))</f>
        <v>0</v>
      </c>
      <c r="G2182">
        <f>IF(ISBLANK('Raw Data'!J2176), 0, IF(AND(2=MATCH(LARGE('Raw Data'!G2176:J2176, 4), 'Raw Data'!G2176:J2176, 0), AND('Raw Data'!L2176-'Raw Data'!K2176&lt;4, 'Raw Data'!L2176-'Raw Data'!K2176&gt;0)), 'Raw Data'!H2176, 0))</f>
        <v>0</v>
      </c>
      <c r="H2182">
        <f>IF(ISBLANK('Raw Data'!J2176), 0, IF(AND(1=MATCH(LARGE('Raw Data'!G2176:J2176, 4), 'Raw Data'!G2176:J2176, 0), AND('Raw Data'!K2176-'Raw Data'!L2176&lt;4, 'Raw Data'!K2176-'Raw Data'!L2176&gt;0)), 'Raw Data'!G2176, 0))</f>
        <v>0</v>
      </c>
      <c r="I2182">
        <f>IF(ISBLANK('Raw Data'!J2176), 0, IF(AND(4=MATCH(LARGE('Raw Data'!G2176:J2176, 3), 'Raw Data'!G2176:J2176, 0), 'Raw Data'!L2176-'Raw Data'!K2176&gt;3), 'Raw Data'!J2176, 0))</f>
        <v>0</v>
      </c>
      <c r="J2182">
        <f>IF(ISBLANK('Raw Data'!J2176), 0, IF(AND(3=MATCH(LARGE('Raw Data'!G2176:J2176, 3), 'Raw Data'!G2176:J2176, 0), 'Raw Data'!K2176-'Raw Data'!L2176&gt;3), 'Raw Data'!I2176, 0))</f>
        <v>0</v>
      </c>
      <c r="K2182">
        <f>IF(ISBLANK('Raw Data'!J2176), 0, IF(AND(2=MATCH(LARGE('Raw Data'!G2176:J2176, 3), 'Raw Data'!G2176:J2176, 0), AND('Raw Data'!L2176-'Raw Data'!K2176&lt;4, 'Raw Data'!L2176-'Raw Data'!K2176&gt;0)), 'Raw Data'!H2176, 0))</f>
        <v>0</v>
      </c>
      <c r="L2182">
        <f>IF(ISBLANK('Raw Data'!J2176), 0, IF(AND(1=MATCH(LARGE('Raw Data'!G2176:J2176, 3), 'Raw Data'!G2176:J2176, 0), AND('Raw Data'!K2176-'Raw Data'!L2176&lt;4, 'Raw Data'!K2176-'Raw Data'!L2176&gt;0)), 'Raw Data'!G2176, 0))</f>
        <v>0</v>
      </c>
      <c r="M2182">
        <f>IF(ISBLANK('Raw Data'!J2176), 0, IF(AND(4=MATCH(LARGE('Raw Data'!G2176:J2176, 2), 'Raw Data'!G2176:J2176, 0), 'Raw Data'!L2176-'Raw Data'!K2176&gt;3), 'Raw Data'!J2176, 0))</f>
        <v>0</v>
      </c>
      <c r="N2182">
        <f>IF(ISBLANK('Raw Data'!J2176), 0, IF(AND(3=MATCH(LARGE('Raw Data'!G2176:J2176, 2), 'Raw Data'!G2176:J2176, 0), 'Raw Data'!K2176-'Raw Data'!L2176&gt;3), 'Raw Data'!I2176, 0))</f>
        <v>0</v>
      </c>
      <c r="O2182">
        <f>IF(ISBLANK('Raw Data'!J2176), 0, IF(AND(2=MATCH(LARGE('Raw Data'!G2176:J2176, 2), 'Raw Data'!G2176:J2176, 0), AND('Raw Data'!L2176-'Raw Data'!K2176&lt;4, 'Raw Data'!L2176-'Raw Data'!K2176&gt;0)), 'Raw Data'!H2176, 0))</f>
        <v>0</v>
      </c>
      <c r="P2182">
        <f>IF(ISBLANK('Raw Data'!J2176), 0, IF(AND(1=MATCH(LARGE('Raw Data'!G2176:J2176, 2), 'Raw Data'!G2176:J2176, 0), AND('Raw Data'!K2176-'Raw Data'!L2176&lt;4, 'Raw Data'!K2176-'Raw Data'!L2176&gt;0)), 'Raw Data'!G2176, 0))</f>
        <v>0</v>
      </c>
      <c r="Q2182">
        <f>IF(ISBLANK('Raw Data'!J2176), 0, IF(AND(4=MATCH(LARGE('Raw Data'!G2176:J2176, 1), 'Raw Data'!G2176:J2176, 0), 'Raw Data'!L2176-'Raw Data'!K2176&gt;3), 'Raw Data'!J2176, 0))</f>
        <v>0</v>
      </c>
      <c r="R2182">
        <f>IF(ISBLANK('Raw Data'!J2176), 0, IF(AND(3=MATCH(LARGE('Raw Data'!G2176:J2176, 1), 'Raw Data'!G2176:J2176, 0), 'Raw Data'!K2176-'Raw Data'!L2176&gt;3), 'Raw Data'!I2176, 0))</f>
        <v>0</v>
      </c>
      <c r="S2182">
        <f>IF(AND('Raw Data'!L2176-'Raw Data'!K2176&gt;4, 'Raw Data'!F2176&lt;'Raw Data'!C2176), 'Raw Data'!J2176, 0)</f>
        <v>0</v>
      </c>
      <c r="T2182">
        <f>IF(AND('Raw Data'!K2176-'Raw Data'!L2176&gt;4, 'Raw Data'!F2176&gt;'Raw Data'!C2176), 'Raw Data'!I2176, 0)</f>
        <v>0</v>
      </c>
      <c r="U2182">
        <f>IF(AND('Raw Data'!L2176-'Raw Data'!K2176&lt;3, 'Raw Data'!L2176&gt;'Raw Data'!K2176, 'Raw Data'!F2176&lt;'Raw Data'!C2176), 'Raw Data'!H2176, 0)</f>
        <v>0</v>
      </c>
      <c r="V2182">
        <f>IF(AND('Raw Data'!L2176-'Raw Data'!K2176&lt;3, 'Raw Data'!L2176&gt;'Raw Data'!K2176, 'Raw Data'!F2176&gt;'Raw Data'!C2176), 'Raw Data'!G2176, 0)</f>
        <v>0</v>
      </c>
    </row>
    <row r="2183" spans="1:22" x14ac:dyDescent="0.3">
      <c r="A2183">
        <f>IF(AND('Raw Data'!F2177&lt;'Raw Data'!C2177, 'Raw Data'!L2177&gt;'Raw Data'!K2177, 'Raw Data'!L2177-'Raw Data'!K2177&gt;3), 'Raw Data'!J2177, 0)</f>
        <v>0</v>
      </c>
      <c r="B2183">
        <f>IF(AND('Raw Data'!C2177&lt;'Raw Data'!F2177, 'Raw Data'!K2177&gt;'Raw Data'!L2177, 'Raw Data'!K2177-'Raw Data'!L2177&gt;3), 'Raw Data'!I2177, 0)</f>
        <v>0</v>
      </c>
      <c r="C2183">
        <f>IF(AND('Raw Data'!F2177&lt;'Raw Data'!C2177, 'Raw Data'!L2177&gt;'Raw Data'!K2177, 'Raw Data'!L2177-'Raw Data'!K2177&lt;4), 'Raw Data'!H2177, 0)</f>
        <v>0</v>
      </c>
      <c r="D2183">
        <f>IF(AND('Raw Data'!C2177&lt;'Raw Data'!F2177, 'Raw Data'!K2177&gt;'Raw Data'!L2177, 'Raw Data'!K2177-'Raw Data'!L2177&lt;4), 'Raw Data'!G2177, 0)</f>
        <v>0</v>
      </c>
      <c r="E2183">
        <f>IF(ISBLANK('Raw Data'!J2177), 0, IF(AND(4=MATCH(LARGE('Raw Data'!G2177:J2177, 4), 'Raw Data'!G2177:J2177, 0), 'Raw Data'!L2177-'Raw Data'!K2177&gt;3), 'Raw Data'!J2177, 0))</f>
        <v>0</v>
      </c>
      <c r="F2183">
        <f>IF(ISBLANK('Raw Data'!J2177), 0, IF(AND(3=MATCH(LARGE('Raw Data'!G2177:J2177, 4), 'Raw Data'!G2177:J2177, 0), 'Raw Data'!K2177-'Raw Data'!L2177&gt;3), 'Raw Data'!I2177, 0))</f>
        <v>0</v>
      </c>
      <c r="G2183">
        <f>IF(ISBLANK('Raw Data'!J2177), 0, IF(AND(2=MATCH(LARGE('Raw Data'!G2177:J2177, 4), 'Raw Data'!G2177:J2177, 0), AND('Raw Data'!L2177-'Raw Data'!K2177&lt;4, 'Raw Data'!L2177-'Raw Data'!K2177&gt;0)), 'Raw Data'!H2177, 0))</f>
        <v>0</v>
      </c>
      <c r="H2183">
        <f>IF(ISBLANK('Raw Data'!J2177), 0, IF(AND(1=MATCH(LARGE('Raw Data'!G2177:J2177, 4), 'Raw Data'!G2177:J2177, 0), AND('Raw Data'!K2177-'Raw Data'!L2177&lt;4, 'Raw Data'!K2177-'Raw Data'!L2177&gt;0)), 'Raw Data'!G2177, 0))</f>
        <v>0</v>
      </c>
      <c r="I2183">
        <f>IF(ISBLANK('Raw Data'!J2177), 0, IF(AND(4=MATCH(LARGE('Raw Data'!G2177:J2177, 3), 'Raw Data'!G2177:J2177, 0), 'Raw Data'!L2177-'Raw Data'!K2177&gt;3), 'Raw Data'!J2177, 0))</f>
        <v>0</v>
      </c>
      <c r="J2183">
        <f>IF(ISBLANK('Raw Data'!J2177), 0, IF(AND(3=MATCH(LARGE('Raw Data'!G2177:J2177, 3), 'Raw Data'!G2177:J2177, 0), 'Raw Data'!K2177-'Raw Data'!L2177&gt;3), 'Raw Data'!I2177, 0))</f>
        <v>0</v>
      </c>
      <c r="K2183">
        <f>IF(ISBLANK('Raw Data'!J2177), 0, IF(AND(2=MATCH(LARGE('Raw Data'!G2177:J2177, 3), 'Raw Data'!G2177:J2177, 0), AND('Raw Data'!L2177-'Raw Data'!K2177&lt;4, 'Raw Data'!L2177-'Raw Data'!K2177&gt;0)), 'Raw Data'!H2177, 0))</f>
        <v>0</v>
      </c>
      <c r="L2183">
        <f>IF(ISBLANK('Raw Data'!J2177), 0, IF(AND(1=MATCH(LARGE('Raw Data'!G2177:J2177, 3), 'Raw Data'!G2177:J2177, 0), AND('Raw Data'!K2177-'Raw Data'!L2177&lt;4, 'Raw Data'!K2177-'Raw Data'!L2177&gt;0)), 'Raw Data'!G2177, 0))</f>
        <v>0</v>
      </c>
      <c r="M2183">
        <f>IF(ISBLANK('Raw Data'!J2177), 0, IF(AND(4=MATCH(LARGE('Raw Data'!G2177:J2177, 2), 'Raw Data'!G2177:J2177, 0), 'Raw Data'!L2177-'Raw Data'!K2177&gt;3), 'Raw Data'!J2177, 0))</f>
        <v>0</v>
      </c>
      <c r="N2183">
        <f>IF(ISBLANK('Raw Data'!J2177), 0, IF(AND(3=MATCH(LARGE('Raw Data'!G2177:J2177, 2), 'Raw Data'!G2177:J2177, 0), 'Raw Data'!K2177-'Raw Data'!L2177&gt;3), 'Raw Data'!I2177, 0))</f>
        <v>0</v>
      </c>
      <c r="O2183">
        <f>IF(ISBLANK('Raw Data'!J2177), 0, IF(AND(2=MATCH(LARGE('Raw Data'!G2177:J2177, 2), 'Raw Data'!G2177:J2177, 0), AND('Raw Data'!L2177-'Raw Data'!K2177&lt;4, 'Raw Data'!L2177-'Raw Data'!K2177&gt;0)), 'Raw Data'!H2177, 0))</f>
        <v>0</v>
      </c>
      <c r="P2183">
        <f>IF(ISBLANK('Raw Data'!J2177), 0, IF(AND(1=MATCH(LARGE('Raw Data'!G2177:J2177, 2), 'Raw Data'!G2177:J2177, 0), AND('Raw Data'!K2177-'Raw Data'!L2177&lt;4, 'Raw Data'!K2177-'Raw Data'!L2177&gt;0)), 'Raw Data'!G2177, 0))</f>
        <v>0</v>
      </c>
      <c r="Q2183">
        <f>IF(ISBLANK('Raw Data'!J2177), 0, IF(AND(4=MATCH(LARGE('Raw Data'!G2177:J2177, 1), 'Raw Data'!G2177:J2177, 0), 'Raw Data'!L2177-'Raw Data'!K2177&gt;3), 'Raw Data'!J2177, 0))</f>
        <v>0</v>
      </c>
      <c r="R2183">
        <f>IF(ISBLANK('Raw Data'!J2177), 0, IF(AND(3=MATCH(LARGE('Raw Data'!G2177:J2177, 1), 'Raw Data'!G2177:J2177, 0), 'Raw Data'!K2177-'Raw Data'!L2177&gt;3), 'Raw Data'!I2177, 0))</f>
        <v>0</v>
      </c>
      <c r="S2183">
        <f>IF(AND('Raw Data'!L2177-'Raw Data'!K2177&gt;4, 'Raw Data'!F2177&lt;'Raw Data'!C2177), 'Raw Data'!J2177, 0)</f>
        <v>0</v>
      </c>
      <c r="T2183">
        <f>IF(AND('Raw Data'!K2177-'Raw Data'!L2177&gt;4, 'Raw Data'!F2177&gt;'Raw Data'!C2177), 'Raw Data'!I2177, 0)</f>
        <v>0</v>
      </c>
      <c r="U2183">
        <f>IF(AND('Raw Data'!L2177-'Raw Data'!K2177&lt;3, 'Raw Data'!L2177&gt;'Raw Data'!K2177, 'Raw Data'!F2177&lt;'Raw Data'!C2177), 'Raw Data'!H2177, 0)</f>
        <v>0</v>
      </c>
      <c r="V2183">
        <f>IF(AND('Raw Data'!L2177-'Raw Data'!K2177&lt;3, 'Raw Data'!L2177&gt;'Raw Data'!K2177, 'Raw Data'!F2177&gt;'Raw Data'!C2177), 'Raw Data'!G2177, 0)</f>
        <v>0</v>
      </c>
    </row>
    <row r="2184" spans="1:22" x14ac:dyDescent="0.3">
      <c r="A2184">
        <f>IF(AND('Raw Data'!F2178&lt;'Raw Data'!C2178, 'Raw Data'!L2178&gt;'Raw Data'!K2178, 'Raw Data'!L2178-'Raw Data'!K2178&gt;3), 'Raw Data'!J2178, 0)</f>
        <v>0</v>
      </c>
      <c r="B2184">
        <f>IF(AND('Raw Data'!C2178&lt;'Raw Data'!F2178, 'Raw Data'!K2178&gt;'Raw Data'!L2178, 'Raw Data'!K2178-'Raw Data'!L2178&gt;3), 'Raw Data'!I2178, 0)</f>
        <v>0</v>
      </c>
      <c r="C2184">
        <f>IF(AND('Raw Data'!F2178&lt;'Raw Data'!C2178, 'Raw Data'!L2178&gt;'Raw Data'!K2178, 'Raw Data'!L2178-'Raw Data'!K2178&lt;4), 'Raw Data'!H2178, 0)</f>
        <v>0</v>
      </c>
      <c r="D2184">
        <f>IF(AND('Raw Data'!C2178&lt;'Raw Data'!F2178, 'Raw Data'!K2178&gt;'Raw Data'!L2178, 'Raw Data'!K2178-'Raw Data'!L2178&lt;4), 'Raw Data'!G2178, 0)</f>
        <v>0</v>
      </c>
      <c r="E2184">
        <f>IF(ISBLANK('Raw Data'!J2178), 0, IF(AND(4=MATCH(LARGE('Raw Data'!G2178:J2178, 4), 'Raw Data'!G2178:J2178, 0), 'Raw Data'!L2178-'Raw Data'!K2178&gt;3), 'Raw Data'!J2178, 0))</f>
        <v>0</v>
      </c>
      <c r="F2184">
        <f>IF(ISBLANK('Raw Data'!J2178), 0, IF(AND(3=MATCH(LARGE('Raw Data'!G2178:J2178, 4), 'Raw Data'!G2178:J2178, 0), 'Raw Data'!K2178-'Raw Data'!L2178&gt;3), 'Raw Data'!I2178, 0))</f>
        <v>0</v>
      </c>
      <c r="G2184">
        <f>IF(ISBLANK('Raw Data'!J2178), 0, IF(AND(2=MATCH(LARGE('Raw Data'!G2178:J2178, 4), 'Raw Data'!G2178:J2178, 0), AND('Raw Data'!L2178-'Raw Data'!K2178&lt;4, 'Raw Data'!L2178-'Raw Data'!K2178&gt;0)), 'Raw Data'!H2178, 0))</f>
        <v>0</v>
      </c>
      <c r="H2184">
        <f>IF(ISBLANK('Raw Data'!J2178), 0, IF(AND(1=MATCH(LARGE('Raw Data'!G2178:J2178, 4), 'Raw Data'!G2178:J2178, 0), AND('Raw Data'!K2178-'Raw Data'!L2178&lt;4, 'Raw Data'!K2178-'Raw Data'!L2178&gt;0)), 'Raw Data'!G2178, 0))</f>
        <v>0</v>
      </c>
      <c r="I2184">
        <f>IF(ISBLANK('Raw Data'!J2178), 0, IF(AND(4=MATCH(LARGE('Raw Data'!G2178:J2178, 3), 'Raw Data'!G2178:J2178, 0), 'Raw Data'!L2178-'Raw Data'!K2178&gt;3), 'Raw Data'!J2178, 0))</f>
        <v>0</v>
      </c>
      <c r="J2184">
        <f>IF(ISBLANK('Raw Data'!J2178), 0, IF(AND(3=MATCH(LARGE('Raw Data'!G2178:J2178, 3), 'Raw Data'!G2178:J2178, 0), 'Raw Data'!K2178-'Raw Data'!L2178&gt;3), 'Raw Data'!I2178, 0))</f>
        <v>0</v>
      </c>
      <c r="K2184">
        <f>IF(ISBLANK('Raw Data'!J2178), 0, IF(AND(2=MATCH(LARGE('Raw Data'!G2178:J2178, 3), 'Raw Data'!G2178:J2178, 0), AND('Raw Data'!L2178-'Raw Data'!K2178&lt;4, 'Raw Data'!L2178-'Raw Data'!K2178&gt;0)), 'Raw Data'!H2178, 0))</f>
        <v>0</v>
      </c>
      <c r="L2184">
        <f>IF(ISBLANK('Raw Data'!J2178), 0, IF(AND(1=MATCH(LARGE('Raw Data'!G2178:J2178, 3), 'Raw Data'!G2178:J2178, 0), AND('Raw Data'!K2178-'Raw Data'!L2178&lt;4, 'Raw Data'!K2178-'Raw Data'!L2178&gt;0)), 'Raw Data'!G2178, 0))</f>
        <v>0</v>
      </c>
      <c r="M2184">
        <f>IF(ISBLANK('Raw Data'!J2178), 0, IF(AND(4=MATCH(LARGE('Raw Data'!G2178:J2178, 2), 'Raw Data'!G2178:J2178, 0), 'Raw Data'!L2178-'Raw Data'!K2178&gt;3), 'Raw Data'!J2178, 0))</f>
        <v>0</v>
      </c>
      <c r="N2184">
        <f>IF(ISBLANK('Raw Data'!J2178), 0, IF(AND(3=MATCH(LARGE('Raw Data'!G2178:J2178, 2), 'Raw Data'!G2178:J2178, 0), 'Raw Data'!K2178-'Raw Data'!L2178&gt;3), 'Raw Data'!I2178, 0))</f>
        <v>0</v>
      </c>
      <c r="O2184">
        <f>IF(ISBLANK('Raw Data'!J2178), 0, IF(AND(2=MATCH(LARGE('Raw Data'!G2178:J2178, 2), 'Raw Data'!G2178:J2178, 0), AND('Raw Data'!L2178-'Raw Data'!K2178&lt;4, 'Raw Data'!L2178-'Raw Data'!K2178&gt;0)), 'Raw Data'!H2178, 0))</f>
        <v>0</v>
      </c>
      <c r="P2184">
        <f>IF(ISBLANK('Raw Data'!J2178), 0, IF(AND(1=MATCH(LARGE('Raw Data'!G2178:J2178, 2), 'Raw Data'!G2178:J2178, 0), AND('Raw Data'!K2178-'Raw Data'!L2178&lt;4, 'Raw Data'!K2178-'Raw Data'!L2178&gt;0)), 'Raw Data'!G2178, 0))</f>
        <v>0</v>
      </c>
      <c r="Q2184">
        <f>IF(ISBLANK('Raw Data'!J2178), 0, IF(AND(4=MATCH(LARGE('Raw Data'!G2178:J2178, 1), 'Raw Data'!G2178:J2178, 0), 'Raw Data'!L2178-'Raw Data'!K2178&gt;3), 'Raw Data'!J2178, 0))</f>
        <v>0</v>
      </c>
      <c r="R2184">
        <f>IF(ISBLANK('Raw Data'!J2178), 0, IF(AND(3=MATCH(LARGE('Raw Data'!G2178:J2178, 1), 'Raw Data'!G2178:J2178, 0), 'Raw Data'!K2178-'Raw Data'!L2178&gt;3), 'Raw Data'!I2178, 0))</f>
        <v>0</v>
      </c>
      <c r="S2184">
        <f>IF(AND('Raw Data'!L2178-'Raw Data'!K2178&gt;4, 'Raw Data'!F2178&lt;'Raw Data'!C2178), 'Raw Data'!J2178, 0)</f>
        <v>0</v>
      </c>
      <c r="T2184">
        <f>IF(AND('Raw Data'!K2178-'Raw Data'!L2178&gt;4, 'Raw Data'!F2178&gt;'Raw Data'!C2178), 'Raw Data'!I2178, 0)</f>
        <v>0</v>
      </c>
      <c r="U2184">
        <f>IF(AND('Raw Data'!L2178-'Raw Data'!K2178&lt;3, 'Raw Data'!L2178&gt;'Raw Data'!K2178, 'Raw Data'!F2178&lt;'Raw Data'!C2178), 'Raw Data'!H2178, 0)</f>
        <v>0</v>
      </c>
      <c r="V2184">
        <f>IF(AND('Raw Data'!L2178-'Raw Data'!K2178&lt;3, 'Raw Data'!L2178&gt;'Raw Data'!K2178, 'Raw Data'!F2178&gt;'Raw Data'!C2178), 'Raw Data'!G2178, 0)</f>
        <v>0</v>
      </c>
    </row>
    <row r="2185" spans="1:22" x14ac:dyDescent="0.3">
      <c r="A2185">
        <f>IF(AND('Raw Data'!F2179&lt;'Raw Data'!C2179, 'Raw Data'!L2179&gt;'Raw Data'!K2179, 'Raw Data'!L2179-'Raw Data'!K2179&gt;3), 'Raw Data'!J2179, 0)</f>
        <v>0</v>
      </c>
      <c r="B2185">
        <f>IF(AND('Raw Data'!C2179&lt;'Raw Data'!F2179, 'Raw Data'!K2179&gt;'Raw Data'!L2179, 'Raw Data'!K2179-'Raw Data'!L2179&gt;3), 'Raw Data'!I2179, 0)</f>
        <v>0</v>
      </c>
      <c r="C2185">
        <f>IF(AND('Raw Data'!F2179&lt;'Raw Data'!C2179, 'Raw Data'!L2179&gt;'Raw Data'!K2179, 'Raw Data'!L2179-'Raw Data'!K2179&lt;4), 'Raw Data'!H2179, 0)</f>
        <v>0</v>
      </c>
      <c r="D2185">
        <f>IF(AND('Raw Data'!C2179&lt;'Raw Data'!F2179, 'Raw Data'!K2179&gt;'Raw Data'!L2179, 'Raw Data'!K2179-'Raw Data'!L2179&lt;4), 'Raw Data'!G2179, 0)</f>
        <v>0</v>
      </c>
      <c r="E2185">
        <f>IF(ISBLANK('Raw Data'!J2179), 0, IF(AND(4=MATCH(LARGE('Raw Data'!G2179:J2179, 4), 'Raw Data'!G2179:J2179, 0), 'Raw Data'!L2179-'Raw Data'!K2179&gt;3), 'Raw Data'!J2179, 0))</f>
        <v>0</v>
      </c>
      <c r="F2185">
        <f>IF(ISBLANK('Raw Data'!J2179), 0, IF(AND(3=MATCH(LARGE('Raw Data'!G2179:J2179, 4), 'Raw Data'!G2179:J2179, 0), 'Raw Data'!K2179-'Raw Data'!L2179&gt;3), 'Raw Data'!I2179, 0))</f>
        <v>0</v>
      </c>
      <c r="G2185">
        <f>IF(ISBLANK('Raw Data'!J2179), 0, IF(AND(2=MATCH(LARGE('Raw Data'!G2179:J2179, 4), 'Raw Data'!G2179:J2179, 0), AND('Raw Data'!L2179-'Raw Data'!K2179&lt;4, 'Raw Data'!L2179-'Raw Data'!K2179&gt;0)), 'Raw Data'!H2179, 0))</f>
        <v>0</v>
      </c>
      <c r="H2185">
        <f>IF(ISBLANK('Raw Data'!J2179), 0, IF(AND(1=MATCH(LARGE('Raw Data'!G2179:J2179, 4), 'Raw Data'!G2179:J2179, 0), AND('Raw Data'!K2179-'Raw Data'!L2179&lt;4, 'Raw Data'!K2179-'Raw Data'!L2179&gt;0)), 'Raw Data'!G2179, 0))</f>
        <v>0</v>
      </c>
      <c r="I2185">
        <f>IF(ISBLANK('Raw Data'!J2179), 0, IF(AND(4=MATCH(LARGE('Raw Data'!G2179:J2179, 3), 'Raw Data'!G2179:J2179, 0), 'Raw Data'!L2179-'Raw Data'!K2179&gt;3), 'Raw Data'!J2179, 0))</f>
        <v>0</v>
      </c>
      <c r="J2185">
        <f>IF(ISBLANK('Raw Data'!J2179), 0, IF(AND(3=MATCH(LARGE('Raw Data'!G2179:J2179, 3), 'Raw Data'!G2179:J2179, 0), 'Raw Data'!K2179-'Raw Data'!L2179&gt;3), 'Raw Data'!I2179, 0))</f>
        <v>0</v>
      </c>
      <c r="K2185">
        <f>IF(ISBLANK('Raw Data'!J2179), 0, IF(AND(2=MATCH(LARGE('Raw Data'!G2179:J2179, 3), 'Raw Data'!G2179:J2179, 0), AND('Raw Data'!L2179-'Raw Data'!K2179&lt;4, 'Raw Data'!L2179-'Raw Data'!K2179&gt;0)), 'Raw Data'!H2179, 0))</f>
        <v>0</v>
      </c>
      <c r="L2185">
        <f>IF(ISBLANK('Raw Data'!J2179), 0, IF(AND(1=MATCH(LARGE('Raw Data'!G2179:J2179, 3), 'Raw Data'!G2179:J2179, 0), AND('Raw Data'!K2179-'Raw Data'!L2179&lt;4, 'Raw Data'!K2179-'Raw Data'!L2179&gt;0)), 'Raw Data'!G2179, 0))</f>
        <v>0</v>
      </c>
      <c r="M2185">
        <f>IF(ISBLANK('Raw Data'!J2179), 0, IF(AND(4=MATCH(LARGE('Raw Data'!G2179:J2179, 2), 'Raw Data'!G2179:J2179, 0), 'Raw Data'!L2179-'Raw Data'!K2179&gt;3), 'Raw Data'!J2179, 0))</f>
        <v>0</v>
      </c>
      <c r="N2185">
        <f>IF(ISBLANK('Raw Data'!J2179), 0, IF(AND(3=MATCH(LARGE('Raw Data'!G2179:J2179, 2), 'Raw Data'!G2179:J2179, 0), 'Raw Data'!K2179-'Raw Data'!L2179&gt;3), 'Raw Data'!I2179, 0))</f>
        <v>0</v>
      </c>
      <c r="O2185">
        <f>IF(ISBLANK('Raw Data'!J2179), 0, IF(AND(2=MATCH(LARGE('Raw Data'!G2179:J2179, 2), 'Raw Data'!G2179:J2179, 0), AND('Raw Data'!L2179-'Raw Data'!K2179&lt;4, 'Raw Data'!L2179-'Raw Data'!K2179&gt;0)), 'Raw Data'!H2179, 0))</f>
        <v>0</v>
      </c>
      <c r="P2185">
        <f>IF(ISBLANK('Raw Data'!J2179), 0, IF(AND(1=MATCH(LARGE('Raw Data'!G2179:J2179, 2), 'Raw Data'!G2179:J2179, 0), AND('Raw Data'!K2179-'Raw Data'!L2179&lt;4, 'Raw Data'!K2179-'Raw Data'!L2179&gt;0)), 'Raw Data'!G2179, 0))</f>
        <v>0</v>
      </c>
      <c r="Q2185">
        <f>IF(ISBLANK('Raw Data'!J2179), 0, IF(AND(4=MATCH(LARGE('Raw Data'!G2179:J2179, 1), 'Raw Data'!G2179:J2179, 0), 'Raw Data'!L2179-'Raw Data'!K2179&gt;3), 'Raw Data'!J2179, 0))</f>
        <v>0</v>
      </c>
      <c r="R2185">
        <f>IF(ISBLANK('Raw Data'!J2179), 0, IF(AND(3=MATCH(LARGE('Raw Data'!G2179:J2179, 1), 'Raw Data'!G2179:J2179, 0), 'Raw Data'!K2179-'Raw Data'!L2179&gt;3), 'Raw Data'!I2179, 0))</f>
        <v>0</v>
      </c>
      <c r="S2185">
        <f>IF(AND('Raw Data'!L2179-'Raw Data'!K2179&gt;4, 'Raw Data'!F2179&lt;'Raw Data'!C2179), 'Raw Data'!J2179, 0)</f>
        <v>0</v>
      </c>
      <c r="T2185">
        <f>IF(AND('Raw Data'!K2179-'Raw Data'!L2179&gt;4, 'Raw Data'!F2179&gt;'Raw Data'!C2179), 'Raw Data'!I2179, 0)</f>
        <v>0</v>
      </c>
      <c r="U2185">
        <f>IF(AND('Raw Data'!L2179-'Raw Data'!K2179&lt;3, 'Raw Data'!L2179&gt;'Raw Data'!K2179, 'Raw Data'!F2179&lt;'Raw Data'!C2179), 'Raw Data'!H2179, 0)</f>
        <v>0</v>
      </c>
      <c r="V2185">
        <f>IF(AND('Raw Data'!L2179-'Raw Data'!K2179&lt;3, 'Raw Data'!L2179&gt;'Raw Data'!K2179, 'Raw Data'!F2179&gt;'Raw Data'!C2179), 'Raw Data'!G2179, 0)</f>
        <v>0</v>
      </c>
    </row>
    <row r="2186" spans="1:22" x14ac:dyDescent="0.3">
      <c r="A2186">
        <f>IF(AND('Raw Data'!F2180&lt;'Raw Data'!C2180, 'Raw Data'!L2180&gt;'Raw Data'!K2180, 'Raw Data'!L2180-'Raw Data'!K2180&gt;3), 'Raw Data'!J2180, 0)</f>
        <v>0</v>
      </c>
      <c r="B2186">
        <f>IF(AND('Raw Data'!C2180&lt;'Raw Data'!F2180, 'Raw Data'!K2180&gt;'Raw Data'!L2180, 'Raw Data'!K2180-'Raw Data'!L2180&gt;3), 'Raw Data'!I2180, 0)</f>
        <v>0</v>
      </c>
      <c r="C2186">
        <f>IF(AND('Raw Data'!F2180&lt;'Raw Data'!C2180, 'Raw Data'!L2180&gt;'Raw Data'!K2180, 'Raw Data'!L2180-'Raw Data'!K2180&lt;4), 'Raw Data'!H2180, 0)</f>
        <v>0</v>
      </c>
      <c r="D2186">
        <f>IF(AND('Raw Data'!C2180&lt;'Raw Data'!F2180, 'Raw Data'!K2180&gt;'Raw Data'!L2180, 'Raw Data'!K2180-'Raw Data'!L2180&lt;4), 'Raw Data'!G2180, 0)</f>
        <v>0</v>
      </c>
      <c r="E2186">
        <f>IF(ISBLANK('Raw Data'!J2180), 0, IF(AND(4=MATCH(LARGE('Raw Data'!G2180:J2180, 4), 'Raw Data'!G2180:J2180, 0), 'Raw Data'!L2180-'Raw Data'!K2180&gt;3), 'Raw Data'!J2180, 0))</f>
        <v>0</v>
      </c>
      <c r="F2186">
        <f>IF(ISBLANK('Raw Data'!J2180), 0, IF(AND(3=MATCH(LARGE('Raw Data'!G2180:J2180, 4), 'Raw Data'!G2180:J2180, 0), 'Raw Data'!K2180-'Raw Data'!L2180&gt;3), 'Raw Data'!I2180, 0))</f>
        <v>0</v>
      </c>
      <c r="G2186">
        <f>IF(ISBLANK('Raw Data'!J2180), 0, IF(AND(2=MATCH(LARGE('Raw Data'!G2180:J2180, 4), 'Raw Data'!G2180:J2180, 0), AND('Raw Data'!L2180-'Raw Data'!K2180&lt;4, 'Raw Data'!L2180-'Raw Data'!K2180&gt;0)), 'Raw Data'!H2180, 0))</f>
        <v>0</v>
      </c>
      <c r="H2186">
        <f>IF(ISBLANK('Raw Data'!J2180), 0, IF(AND(1=MATCH(LARGE('Raw Data'!G2180:J2180, 4), 'Raw Data'!G2180:J2180, 0), AND('Raw Data'!K2180-'Raw Data'!L2180&lt;4, 'Raw Data'!K2180-'Raw Data'!L2180&gt;0)), 'Raw Data'!G2180, 0))</f>
        <v>0</v>
      </c>
      <c r="I2186">
        <f>IF(ISBLANK('Raw Data'!J2180), 0, IF(AND(4=MATCH(LARGE('Raw Data'!G2180:J2180, 3), 'Raw Data'!G2180:J2180, 0), 'Raw Data'!L2180-'Raw Data'!K2180&gt;3), 'Raw Data'!J2180, 0))</f>
        <v>0</v>
      </c>
      <c r="J2186">
        <f>IF(ISBLANK('Raw Data'!J2180), 0, IF(AND(3=MATCH(LARGE('Raw Data'!G2180:J2180, 3), 'Raw Data'!G2180:J2180, 0), 'Raw Data'!K2180-'Raw Data'!L2180&gt;3), 'Raw Data'!I2180, 0))</f>
        <v>0</v>
      </c>
      <c r="K2186">
        <f>IF(ISBLANK('Raw Data'!J2180), 0, IF(AND(2=MATCH(LARGE('Raw Data'!G2180:J2180, 3), 'Raw Data'!G2180:J2180, 0), AND('Raw Data'!L2180-'Raw Data'!K2180&lt;4, 'Raw Data'!L2180-'Raw Data'!K2180&gt;0)), 'Raw Data'!H2180, 0))</f>
        <v>0</v>
      </c>
      <c r="L2186">
        <f>IF(ISBLANK('Raw Data'!J2180), 0, IF(AND(1=MATCH(LARGE('Raw Data'!G2180:J2180, 3), 'Raw Data'!G2180:J2180, 0), AND('Raw Data'!K2180-'Raw Data'!L2180&lt;4, 'Raw Data'!K2180-'Raw Data'!L2180&gt;0)), 'Raw Data'!G2180, 0))</f>
        <v>0</v>
      </c>
      <c r="M2186">
        <f>IF(ISBLANK('Raw Data'!J2180), 0, IF(AND(4=MATCH(LARGE('Raw Data'!G2180:J2180, 2), 'Raw Data'!G2180:J2180, 0), 'Raw Data'!L2180-'Raw Data'!K2180&gt;3), 'Raw Data'!J2180, 0))</f>
        <v>0</v>
      </c>
      <c r="N2186">
        <f>IF(ISBLANK('Raw Data'!J2180), 0, IF(AND(3=MATCH(LARGE('Raw Data'!G2180:J2180, 2), 'Raw Data'!G2180:J2180, 0), 'Raw Data'!K2180-'Raw Data'!L2180&gt;3), 'Raw Data'!I2180, 0))</f>
        <v>0</v>
      </c>
      <c r="O2186">
        <f>IF(ISBLANK('Raw Data'!J2180), 0, IF(AND(2=MATCH(LARGE('Raw Data'!G2180:J2180, 2), 'Raw Data'!G2180:J2180, 0), AND('Raw Data'!L2180-'Raw Data'!K2180&lt;4, 'Raw Data'!L2180-'Raw Data'!K2180&gt;0)), 'Raw Data'!H2180, 0))</f>
        <v>0</v>
      </c>
      <c r="P2186">
        <f>IF(ISBLANK('Raw Data'!J2180), 0, IF(AND(1=MATCH(LARGE('Raw Data'!G2180:J2180, 2), 'Raw Data'!G2180:J2180, 0), AND('Raw Data'!K2180-'Raw Data'!L2180&lt;4, 'Raw Data'!K2180-'Raw Data'!L2180&gt;0)), 'Raw Data'!G2180, 0))</f>
        <v>0</v>
      </c>
      <c r="Q2186">
        <f>IF(ISBLANK('Raw Data'!J2180), 0, IF(AND(4=MATCH(LARGE('Raw Data'!G2180:J2180, 1), 'Raw Data'!G2180:J2180, 0), 'Raw Data'!L2180-'Raw Data'!K2180&gt;3), 'Raw Data'!J2180, 0))</f>
        <v>0</v>
      </c>
      <c r="R2186">
        <f>IF(ISBLANK('Raw Data'!J2180), 0, IF(AND(3=MATCH(LARGE('Raw Data'!G2180:J2180, 1), 'Raw Data'!G2180:J2180, 0), 'Raw Data'!K2180-'Raw Data'!L2180&gt;3), 'Raw Data'!I2180, 0))</f>
        <v>0</v>
      </c>
      <c r="S2186">
        <f>IF(AND('Raw Data'!L2180-'Raw Data'!K2180&gt;4, 'Raw Data'!F2180&lt;'Raw Data'!C2180), 'Raw Data'!J2180, 0)</f>
        <v>0</v>
      </c>
      <c r="T2186">
        <f>IF(AND('Raw Data'!K2180-'Raw Data'!L2180&gt;4, 'Raw Data'!F2180&gt;'Raw Data'!C2180), 'Raw Data'!I2180, 0)</f>
        <v>0</v>
      </c>
      <c r="U2186">
        <f>IF(AND('Raw Data'!L2180-'Raw Data'!K2180&lt;3, 'Raw Data'!L2180&gt;'Raw Data'!K2180, 'Raw Data'!F2180&lt;'Raw Data'!C2180), 'Raw Data'!H2180, 0)</f>
        <v>0</v>
      </c>
      <c r="V2186">
        <f>IF(AND('Raw Data'!L2180-'Raw Data'!K2180&lt;3, 'Raw Data'!L2180&gt;'Raw Data'!K2180, 'Raw Data'!F2180&gt;'Raw Data'!C2180), 'Raw Data'!G2180, 0)</f>
        <v>0</v>
      </c>
    </row>
    <row r="2187" spans="1:22" x14ac:dyDescent="0.3">
      <c r="A2187">
        <f>IF(AND('Raw Data'!F2181&lt;'Raw Data'!C2181, 'Raw Data'!L2181&gt;'Raw Data'!K2181, 'Raw Data'!L2181-'Raw Data'!K2181&gt;3), 'Raw Data'!J2181, 0)</f>
        <v>0</v>
      </c>
      <c r="B2187">
        <f>IF(AND('Raw Data'!C2181&lt;'Raw Data'!F2181, 'Raw Data'!K2181&gt;'Raw Data'!L2181, 'Raw Data'!K2181-'Raw Data'!L2181&gt;3), 'Raw Data'!I2181, 0)</f>
        <v>0</v>
      </c>
      <c r="C2187">
        <f>IF(AND('Raw Data'!F2181&lt;'Raw Data'!C2181, 'Raw Data'!L2181&gt;'Raw Data'!K2181, 'Raw Data'!L2181-'Raw Data'!K2181&lt;4), 'Raw Data'!H2181, 0)</f>
        <v>0</v>
      </c>
      <c r="D2187">
        <f>IF(AND('Raw Data'!C2181&lt;'Raw Data'!F2181, 'Raw Data'!K2181&gt;'Raw Data'!L2181, 'Raw Data'!K2181-'Raw Data'!L2181&lt;4), 'Raw Data'!G2181, 0)</f>
        <v>0</v>
      </c>
      <c r="E2187">
        <f>IF(ISBLANK('Raw Data'!J2181), 0, IF(AND(4=MATCH(LARGE('Raw Data'!G2181:J2181, 4), 'Raw Data'!G2181:J2181, 0), 'Raw Data'!L2181-'Raw Data'!K2181&gt;3), 'Raw Data'!J2181, 0))</f>
        <v>0</v>
      </c>
      <c r="F2187">
        <f>IF(ISBLANK('Raw Data'!J2181), 0, IF(AND(3=MATCH(LARGE('Raw Data'!G2181:J2181, 4), 'Raw Data'!G2181:J2181, 0), 'Raw Data'!K2181-'Raw Data'!L2181&gt;3), 'Raw Data'!I2181, 0))</f>
        <v>0</v>
      </c>
      <c r="G2187">
        <f>IF(ISBLANK('Raw Data'!J2181), 0, IF(AND(2=MATCH(LARGE('Raw Data'!G2181:J2181, 4), 'Raw Data'!G2181:J2181, 0), AND('Raw Data'!L2181-'Raw Data'!K2181&lt;4, 'Raw Data'!L2181-'Raw Data'!K2181&gt;0)), 'Raw Data'!H2181, 0))</f>
        <v>0</v>
      </c>
      <c r="H2187">
        <f>IF(ISBLANK('Raw Data'!J2181), 0, IF(AND(1=MATCH(LARGE('Raw Data'!G2181:J2181, 4), 'Raw Data'!G2181:J2181, 0), AND('Raw Data'!K2181-'Raw Data'!L2181&lt;4, 'Raw Data'!K2181-'Raw Data'!L2181&gt;0)), 'Raw Data'!G2181, 0))</f>
        <v>0</v>
      </c>
      <c r="I2187">
        <f>IF(ISBLANK('Raw Data'!J2181), 0, IF(AND(4=MATCH(LARGE('Raw Data'!G2181:J2181, 3), 'Raw Data'!G2181:J2181, 0), 'Raw Data'!L2181-'Raw Data'!K2181&gt;3), 'Raw Data'!J2181, 0))</f>
        <v>0</v>
      </c>
      <c r="J2187">
        <f>IF(ISBLANK('Raw Data'!J2181), 0, IF(AND(3=MATCH(LARGE('Raw Data'!G2181:J2181, 3), 'Raw Data'!G2181:J2181, 0), 'Raw Data'!K2181-'Raw Data'!L2181&gt;3), 'Raw Data'!I2181, 0))</f>
        <v>0</v>
      </c>
      <c r="K2187">
        <f>IF(ISBLANK('Raw Data'!J2181), 0, IF(AND(2=MATCH(LARGE('Raw Data'!G2181:J2181, 3), 'Raw Data'!G2181:J2181, 0), AND('Raw Data'!L2181-'Raw Data'!K2181&lt;4, 'Raw Data'!L2181-'Raw Data'!K2181&gt;0)), 'Raw Data'!H2181, 0))</f>
        <v>0</v>
      </c>
      <c r="L2187">
        <f>IF(ISBLANK('Raw Data'!J2181), 0, IF(AND(1=MATCH(LARGE('Raw Data'!G2181:J2181, 3), 'Raw Data'!G2181:J2181, 0), AND('Raw Data'!K2181-'Raw Data'!L2181&lt;4, 'Raw Data'!K2181-'Raw Data'!L2181&gt;0)), 'Raw Data'!G2181, 0))</f>
        <v>0</v>
      </c>
      <c r="M2187">
        <f>IF(ISBLANK('Raw Data'!J2181), 0, IF(AND(4=MATCH(LARGE('Raw Data'!G2181:J2181, 2), 'Raw Data'!G2181:J2181, 0), 'Raw Data'!L2181-'Raw Data'!K2181&gt;3), 'Raw Data'!J2181, 0))</f>
        <v>0</v>
      </c>
      <c r="N2187">
        <f>IF(ISBLANK('Raw Data'!J2181), 0, IF(AND(3=MATCH(LARGE('Raw Data'!G2181:J2181, 2), 'Raw Data'!G2181:J2181, 0), 'Raw Data'!K2181-'Raw Data'!L2181&gt;3), 'Raw Data'!I2181, 0))</f>
        <v>0</v>
      </c>
      <c r="O2187">
        <f>IF(ISBLANK('Raw Data'!J2181), 0, IF(AND(2=MATCH(LARGE('Raw Data'!G2181:J2181, 2), 'Raw Data'!G2181:J2181, 0), AND('Raw Data'!L2181-'Raw Data'!K2181&lt;4, 'Raw Data'!L2181-'Raw Data'!K2181&gt;0)), 'Raw Data'!H2181, 0))</f>
        <v>0</v>
      </c>
      <c r="P2187">
        <f>IF(ISBLANK('Raw Data'!J2181), 0, IF(AND(1=MATCH(LARGE('Raw Data'!G2181:J2181, 2), 'Raw Data'!G2181:J2181, 0), AND('Raw Data'!K2181-'Raw Data'!L2181&lt;4, 'Raw Data'!K2181-'Raw Data'!L2181&gt;0)), 'Raw Data'!G2181, 0))</f>
        <v>0</v>
      </c>
      <c r="Q2187">
        <f>IF(ISBLANK('Raw Data'!J2181), 0, IF(AND(4=MATCH(LARGE('Raw Data'!G2181:J2181, 1), 'Raw Data'!G2181:J2181, 0), 'Raw Data'!L2181-'Raw Data'!K2181&gt;3), 'Raw Data'!J2181, 0))</f>
        <v>0</v>
      </c>
      <c r="R2187">
        <f>IF(ISBLANK('Raw Data'!J2181), 0, IF(AND(3=MATCH(LARGE('Raw Data'!G2181:J2181, 1), 'Raw Data'!G2181:J2181, 0), 'Raw Data'!K2181-'Raw Data'!L2181&gt;3), 'Raw Data'!I2181, 0))</f>
        <v>0</v>
      </c>
      <c r="S2187">
        <f>IF(AND('Raw Data'!L2181-'Raw Data'!K2181&gt;4, 'Raw Data'!F2181&lt;'Raw Data'!C2181), 'Raw Data'!J2181, 0)</f>
        <v>0</v>
      </c>
      <c r="T2187">
        <f>IF(AND('Raw Data'!K2181-'Raw Data'!L2181&gt;4, 'Raw Data'!F2181&gt;'Raw Data'!C2181), 'Raw Data'!I2181, 0)</f>
        <v>0</v>
      </c>
      <c r="U2187">
        <f>IF(AND('Raw Data'!L2181-'Raw Data'!K2181&lt;3, 'Raw Data'!L2181&gt;'Raw Data'!K2181, 'Raw Data'!F2181&lt;'Raw Data'!C2181), 'Raw Data'!H2181, 0)</f>
        <v>0</v>
      </c>
      <c r="V2187">
        <f>IF(AND('Raw Data'!L2181-'Raw Data'!K2181&lt;3, 'Raw Data'!L2181&gt;'Raw Data'!K2181, 'Raw Data'!F2181&gt;'Raw Data'!C2181), 'Raw Data'!G2181, 0)</f>
        <v>0</v>
      </c>
    </row>
    <row r="2188" spans="1:22" x14ac:dyDescent="0.3">
      <c r="A2188">
        <f>IF(AND('Raw Data'!F2182&lt;'Raw Data'!C2182, 'Raw Data'!L2182&gt;'Raw Data'!K2182, 'Raw Data'!L2182-'Raw Data'!K2182&gt;3), 'Raw Data'!J2182, 0)</f>
        <v>0</v>
      </c>
      <c r="B2188">
        <f>IF(AND('Raw Data'!C2182&lt;'Raw Data'!F2182, 'Raw Data'!K2182&gt;'Raw Data'!L2182, 'Raw Data'!K2182-'Raw Data'!L2182&gt;3), 'Raw Data'!I2182, 0)</f>
        <v>0</v>
      </c>
      <c r="C2188">
        <f>IF(AND('Raw Data'!F2182&lt;'Raw Data'!C2182, 'Raw Data'!L2182&gt;'Raw Data'!K2182, 'Raw Data'!L2182-'Raw Data'!K2182&lt;4), 'Raw Data'!H2182, 0)</f>
        <v>0</v>
      </c>
      <c r="D2188">
        <f>IF(AND('Raw Data'!C2182&lt;'Raw Data'!F2182, 'Raw Data'!K2182&gt;'Raw Data'!L2182, 'Raw Data'!K2182-'Raw Data'!L2182&lt;4), 'Raw Data'!G2182, 0)</f>
        <v>0</v>
      </c>
      <c r="E2188">
        <f>IF(ISBLANK('Raw Data'!J2182), 0, IF(AND(4=MATCH(LARGE('Raw Data'!G2182:J2182, 4), 'Raw Data'!G2182:J2182, 0), 'Raw Data'!L2182-'Raw Data'!K2182&gt;3), 'Raw Data'!J2182, 0))</f>
        <v>0</v>
      </c>
      <c r="F2188">
        <f>IF(ISBLANK('Raw Data'!J2182), 0, IF(AND(3=MATCH(LARGE('Raw Data'!G2182:J2182, 4), 'Raw Data'!G2182:J2182, 0), 'Raw Data'!K2182-'Raw Data'!L2182&gt;3), 'Raw Data'!I2182, 0))</f>
        <v>0</v>
      </c>
      <c r="G2188">
        <f>IF(ISBLANK('Raw Data'!J2182), 0, IF(AND(2=MATCH(LARGE('Raw Data'!G2182:J2182, 4), 'Raw Data'!G2182:J2182, 0), AND('Raw Data'!L2182-'Raw Data'!K2182&lt;4, 'Raw Data'!L2182-'Raw Data'!K2182&gt;0)), 'Raw Data'!H2182, 0))</f>
        <v>0</v>
      </c>
      <c r="H2188">
        <f>IF(ISBLANK('Raw Data'!J2182), 0, IF(AND(1=MATCH(LARGE('Raw Data'!G2182:J2182, 4), 'Raw Data'!G2182:J2182, 0), AND('Raw Data'!K2182-'Raw Data'!L2182&lt;4, 'Raw Data'!K2182-'Raw Data'!L2182&gt;0)), 'Raw Data'!G2182, 0))</f>
        <v>0</v>
      </c>
      <c r="I2188">
        <f>IF(ISBLANK('Raw Data'!J2182), 0, IF(AND(4=MATCH(LARGE('Raw Data'!G2182:J2182, 3), 'Raw Data'!G2182:J2182, 0), 'Raw Data'!L2182-'Raw Data'!K2182&gt;3), 'Raw Data'!J2182, 0))</f>
        <v>0</v>
      </c>
      <c r="J2188">
        <f>IF(ISBLANK('Raw Data'!J2182), 0, IF(AND(3=MATCH(LARGE('Raw Data'!G2182:J2182, 3), 'Raw Data'!G2182:J2182, 0), 'Raw Data'!K2182-'Raw Data'!L2182&gt;3), 'Raw Data'!I2182, 0))</f>
        <v>0</v>
      </c>
      <c r="K2188">
        <f>IF(ISBLANK('Raw Data'!J2182), 0, IF(AND(2=MATCH(LARGE('Raw Data'!G2182:J2182, 3), 'Raw Data'!G2182:J2182, 0), AND('Raw Data'!L2182-'Raw Data'!K2182&lt;4, 'Raw Data'!L2182-'Raw Data'!K2182&gt;0)), 'Raw Data'!H2182, 0))</f>
        <v>0</v>
      </c>
      <c r="L2188">
        <f>IF(ISBLANK('Raw Data'!J2182), 0, IF(AND(1=MATCH(LARGE('Raw Data'!G2182:J2182, 3), 'Raw Data'!G2182:J2182, 0), AND('Raw Data'!K2182-'Raw Data'!L2182&lt;4, 'Raw Data'!K2182-'Raw Data'!L2182&gt;0)), 'Raw Data'!G2182, 0))</f>
        <v>0</v>
      </c>
      <c r="M2188">
        <f>IF(ISBLANK('Raw Data'!J2182), 0, IF(AND(4=MATCH(LARGE('Raw Data'!G2182:J2182, 2), 'Raw Data'!G2182:J2182, 0), 'Raw Data'!L2182-'Raw Data'!K2182&gt;3), 'Raw Data'!J2182, 0))</f>
        <v>0</v>
      </c>
      <c r="N2188">
        <f>IF(ISBLANK('Raw Data'!J2182), 0, IF(AND(3=MATCH(LARGE('Raw Data'!G2182:J2182, 2), 'Raw Data'!G2182:J2182, 0), 'Raw Data'!K2182-'Raw Data'!L2182&gt;3), 'Raw Data'!I2182, 0))</f>
        <v>0</v>
      </c>
      <c r="O2188">
        <f>IF(ISBLANK('Raw Data'!J2182), 0, IF(AND(2=MATCH(LARGE('Raw Data'!G2182:J2182, 2), 'Raw Data'!G2182:J2182, 0), AND('Raw Data'!L2182-'Raw Data'!K2182&lt;4, 'Raw Data'!L2182-'Raw Data'!K2182&gt;0)), 'Raw Data'!H2182, 0))</f>
        <v>0</v>
      </c>
      <c r="P2188">
        <f>IF(ISBLANK('Raw Data'!J2182), 0, IF(AND(1=MATCH(LARGE('Raw Data'!G2182:J2182, 2), 'Raw Data'!G2182:J2182, 0), AND('Raw Data'!K2182-'Raw Data'!L2182&lt;4, 'Raw Data'!K2182-'Raw Data'!L2182&gt;0)), 'Raw Data'!G2182, 0))</f>
        <v>0</v>
      </c>
      <c r="Q2188">
        <f>IF(ISBLANK('Raw Data'!J2182), 0, IF(AND(4=MATCH(LARGE('Raw Data'!G2182:J2182, 1), 'Raw Data'!G2182:J2182, 0), 'Raw Data'!L2182-'Raw Data'!K2182&gt;3), 'Raw Data'!J2182, 0))</f>
        <v>0</v>
      </c>
      <c r="R2188">
        <f>IF(ISBLANK('Raw Data'!J2182), 0, IF(AND(3=MATCH(LARGE('Raw Data'!G2182:J2182, 1), 'Raw Data'!G2182:J2182, 0), 'Raw Data'!K2182-'Raw Data'!L2182&gt;3), 'Raw Data'!I2182, 0))</f>
        <v>0</v>
      </c>
      <c r="S2188">
        <f>IF(AND('Raw Data'!L2182-'Raw Data'!K2182&gt;4, 'Raw Data'!F2182&lt;'Raw Data'!C2182), 'Raw Data'!J2182, 0)</f>
        <v>0</v>
      </c>
      <c r="T2188">
        <f>IF(AND('Raw Data'!K2182-'Raw Data'!L2182&gt;4, 'Raw Data'!F2182&gt;'Raw Data'!C2182), 'Raw Data'!I2182, 0)</f>
        <v>0</v>
      </c>
      <c r="U2188">
        <f>IF(AND('Raw Data'!L2182-'Raw Data'!K2182&lt;3, 'Raw Data'!L2182&gt;'Raw Data'!K2182, 'Raw Data'!F2182&lt;'Raw Data'!C2182), 'Raw Data'!H2182, 0)</f>
        <v>0</v>
      </c>
      <c r="V2188">
        <f>IF(AND('Raw Data'!L2182-'Raw Data'!K2182&lt;3, 'Raw Data'!L2182&gt;'Raw Data'!K2182, 'Raw Data'!F2182&gt;'Raw Data'!C2182), 'Raw Data'!G2182, 0)</f>
        <v>0</v>
      </c>
    </row>
    <row r="2189" spans="1:22" x14ac:dyDescent="0.3">
      <c r="A2189">
        <f>IF(AND('Raw Data'!F2183&lt;'Raw Data'!C2183, 'Raw Data'!L2183&gt;'Raw Data'!K2183, 'Raw Data'!L2183-'Raw Data'!K2183&gt;3), 'Raw Data'!J2183, 0)</f>
        <v>0</v>
      </c>
      <c r="B2189">
        <f>IF(AND('Raw Data'!C2183&lt;'Raw Data'!F2183, 'Raw Data'!K2183&gt;'Raw Data'!L2183, 'Raw Data'!K2183-'Raw Data'!L2183&gt;3), 'Raw Data'!I2183, 0)</f>
        <v>0</v>
      </c>
      <c r="C2189">
        <f>IF(AND('Raw Data'!F2183&lt;'Raw Data'!C2183, 'Raw Data'!L2183&gt;'Raw Data'!K2183, 'Raw Data'!L2183-'Raw Data'!K2183&lt;4), 'Raw Data'!H2183, 0)</f>
        <v>0</v>
      </c>
      <c r="D2189">
        <f>IF(AND('Raw Data'!C2183&lt;'Raw Data'!F2183, 'Raw Data'!K2183&gt;'Raw Data'!L2183, 'Raw Data'!K2183-'Raw Data'!L2183&lt;4), 'Raw Data'!G2183, 0)</f>
        <v>0</v>
      </c>
      <c r="E2189">
        <f>IF(ISBLANK('Raw Data'!J2183), 0, IF(AND(4=MATCH(LARGE('Raw Data'!G2183:J2183, 4), 'Raw Data'!G2183:J2183, 0), 'Raw Data'!L2183-'Raw Data'!K2183&gt;3), 'Raw Data'!J2183, 0))</f>
        <v>0</v>
      </c>
      <c r="F2189">
        <f>IF(ISBLANK('Raw Data'!J2183), 0, IF(AND(3=MATCH(LARGE('Raw Data'!G2183:J2183, 4), 'Raw Data'!G2183:J2183, 0), 'Raw Data'!K2183-'Raw Data'!L2183&gt;3), 'Raw Data'!I2183, 0))</f>
        <v>0</v>
      </c>
      <c r="G2189">
        <f>IF(ISBLANK('Raw Data'!J2183), 0, IF(AND(2=MATCH(LARGE('Raw Data'!G2183:J2183, 4), 'Raw Data'!G2183:J2183, 0), AND('Raw Data'!L2183-'Raw Data'!K2183&lt;4, 'Raw Data'!L2183-'Raw Data'!K2183&gt;0)), 'Raw Data'!H2183, 0))</f>
        <v>0</v>
      </c>
      <c r="H2189">
        <f>IF(ISBLANK('Raw Data'!J2183), 0, IF(AND(1=MATCH(LARGE('Raw Data'!G2183:J2183, 4), 'Raw Data'!G2183:J2183, 0), AND('Raw Data'!K2183-'Raw Data'!L2183&lt;4, 'Raw Data'!K2183-'Raw Data'!L2183&gt;0)), 'Raw Data'!G2183, 0))</f>
        <v>0</v>
      </c>
      <c r="I2189">
        <f>IF(ISBLANK('Raw Data'!J2183), 0, IF(AND(4=MATCH(LARGE('Raw Data'!G2183:J2183, 3), 'Raw Data'!G2183:J2183, 0), 'Raw Data'!L2183-'Raw Data'!K2183&gt;3), 'Raw Data'!J2183, 0))</f>
        <v>0</v>
      </c>
      <c r="J2189">
        <f>IF(ISBLANK('Raw Data'!J2183), 0, IF(AND(3=MATCH(LARGE('Raw Data'!G2183:J2183, 3), 'Raw Data'!G2183:J2183, 0), 'Raw Data'!K2183-'Raw Data'!L2183&gt;3), 'Raw Data'!I2183, 0))</f>
        <v>0</v>
      </c>
      <c r="K2189">
        <f>IF(ISBLANK('Raw Data'!J2183), 0, IF(AND(2=MATCH(LARGE('Raw Data'!G2183:J2183, 3), 'Raw Data'!G2183:J2183, 0), AND('Raw Data'!L2183-'Raw Data'!K2183&lt;4, 'Raw Data'!L2183-'Raw Data'!K2183&gt;0)), 'Raw Data'!H2183, 0))</f>
        <v>0</v>
      </c>
      <c r="L2189">
        <f>IF(ISBLANK('Raw Data'!J2183), 0, IF(AND(1=MATCH(LARGE('Raw Data'!G2183:J2183, 3), 'Raw Data'!G2183:J2183, 0), AND('Raw Data'!K2183-'Raw Data'!L2183&lt;4, 'Raw Data'!K2183-'Raw Data'!L2183&gt;0)), 'Raw Data'!G2183, 0))</f>
        <v>0</v>
      </c>
      <c r="M2189">
        <f>IF(ISBLANK('Raw Data'!J2183), 0, IF(AND(4=MATCH(LARGE('Raw Data'!G2183:J2183, 2), 'Raw Data'!G2183:J2183, 0), 'Raw Data'!L2183-'Raw Data'!K2183&gt;3), 'Raw Data'!J2183, 0))</f>
        <v>0</v>
      </c>
      <c r="N2189">
        <f>IF(ISBLANK('Raw Data'!J2183), 0, IF(AND(3=MATCH(LARGE('Raw Data'!G2183:J2183, 2), 'Raw Data'!G2183:J2183, 0), 'Raw Data'!K2183-'Raw Data'!L2183&gt;3), 'Raw Data'!I2183, 0))</f>
        <v>0</v>
      </c>
      <c r="O2189">
        <f>IF(ISBLANK('Raw Data'!J2183), 0, IF(AND(2=MATCH(LARGE('Raw Data'!G2183:J2183, 2), 'Raw Data'!G2183:J2183, 0), AND('Raw Data'!L2183-'Raw Data'!K2183&lt;4, 'Raw Data'!L2183-'Raw Data'!K2183&gt;0)), 'Raw Data'!H2183, 0))</f>
        <v>0</v>
      </c>
      <c r="P2189">
        <f>IF(ISBLANK('Raw Data'!J2183), 0, IF(AND(1=MATCH(LARGE('Raw Data'!G2183:J2183, 2), 'Raw Data'!G2183:J2183, 0), AND('Raw Data'!K2183-'Raw Data'!L2183&lt;4, 'Raw Data'!K2183-'Raw Data'!L2183&gt;0)), 'Raw Data'!G2183, 0))</f>
        <v>0</v>
      </c>
      <c r="Q2189">
        <f>IF(ISBLANK('Raw Data'!J2183), 0, IF(AND(4=MATCH(LARGE('Raw Data'!G2183:J2183, 1), 'Raw Data'!G2183:J2183, 0), 'Raw Data'!L2183-'Raw Data'!K2183&gt;3), 'Raw Data'!J2183, 0))</f>
        <v>0</v>
      </c>
      <c r="R2189">
        <f>IF(ISBLANK('Raw Data'!J2183), 0, IF(AND(3=MATCH(LARGE('Raw Data'!G2183:J2183, 1), 'Raw Data'!G2183:J2183, 0), 'Raw Data'!K2183-'Raw Data'!L2183&gt;3), 'Raw Data'!I2183, 0))</f>
        <v>0</v>
      </c>
      <c r="S2189">
        <f>IF(AND('Raw Data'!L2183-'Raw Data'!K2183&gt;4, 'Raw Data'!F2183&lt;'Raw Data'!C2183), 'Raw Data'!J2183, 0)</f>
        <v>0</v>
      </c>
      <c r="T2189">
        <f>IF(AND('Raw Data'!K2183-'Raw Data'!L2183&gt;4, 'Raw Data'!F2183&gt;'Raw Data'!C2183), 'Raw Data'!I2183, 0)</f>
        <v>0</v>
      </c>
      <c r="U2189">
        <f>IF(AND('Raw Data'!L2183-'Raw Data'!K2183&lt;3, 'Raw Data'!L2183&gt;'Raw Data'!K2183, 'Raw Data'!F2183&lt;'Raw Data'!C2183), 'Raw Data'!H2183, 0)</f>
        <v>0</v>
      </c>
      <c r="V2189">
        <f>IF(AND('Raw Data'!L2183-'Raw Data'!K2183&lt;3, 'Raw Data'!L2183&gt;'Raw Data'!K2183, 'Raw Data'!F2183&gt;'Raw Data'!C2183), 'Raw Data'!G2183, 0)</f>
        <v>0</v>
      </c>
    </row>
    <row r="2190" spans="1:22" x14ac:dyDescent="0.3">
      <c r="A2190">
        <f>IF(AND('Raw Data'!F2184&lt;'Raw Data'!C2184, 'Raw Data'!L2184&gt;'Raw Data'!K2184, 'Raw Data'!L2184-'Raw Data'!K2184&gt;3), 'Raw Data'!J2184, 0)</f>
        <v>0</v>
      </c>
      <c r="B2190">
        <f>IF(AND('Raw Data'!C2184&lt;'Raw Data'!F2184, 'Raw Data'!K2184&gt;'Raw Data'!L2184, 'Raw Data'!K2184-'Raw Data'!L2184&gt;3), 'Raw Data'!I2184, 0)</f>
        <v>0</v>
      </c>
      <c r="C2190">
        <f>IF(AND('Raw Data'!F2184&lt;'Raw Data'!C2184, 'Raw Data'!L2184&gt;'Raw Data'!K2184, 'Raw Data'!L2184-'Raw Data'!K2184&lt;4), 'Raw Data'!H2184, 0)</f>
        <v>0</v>
      </c>
      <c r="D2190">
        <f>IF(AND('Raw Data'!C2184&lt;'Raw Data'!F2184, 'Raw Data'!K2184&gt;'Raw Data'!L2184, 'Raw Data'!K2184-'Raw Data'!L2184&lt;4), 'Raw Data'!G2184, 0)</f>
        <v>0</v>
      </c>
      <c r="E2190">
        <f>IF(ISBLANK('Raw Data'!J2184), 0, IF(AND(4=MATCH(LARGE('Raw Data'!G2184:J2184, 4), 'Raw Data'!G2184:J2184, 0), 'Raw Data'!L2184-'Raw Data'!K2184&gt;3), 'Raw Data'!J2184, 0))</f>
        <v>0</v>
      </c>
      <c r="F2190">
        <f>IF(ISBLANK('Raw Data'!J2184), 0, IF(AND(3=MATCH(LARGE('Raw Data'!G2184:J2184, 4), 'Raw Data'!G2184:J2184, 0), 'Raw Data'!K2184-'Raw Data'!L2184&gt;3), 'Raw Data'!I2184, 0))</f>
        <v>0</v>
      </c>
      <c r="G2190">
        <f>IF(ISBLANK('Raw Data'!J2184), 0, IF(AND(2=MATCH(LARGE('Raw Data'!G2184:J2184, 4), 'Raw Data'!G2184:J2184, 0), AND('Raw Data'!L2184-'Raw Data'!K2184&lt;4, 'Raw Data'!L2184-'Raw Data'!K2184&gt;0)), 'Raw Data'!H2184, 0))</f>
        <v>0</v>
      </c>
      <c r="H2190">
        <f>IF(ISBLANK('Raw Data'!J2184), 0, IF(AND(1=MATCH(LARGE('Raw Data'!G2184:J2184, 4), 'Raw Data'!G2184:J2184, 0), AND('Raw Data'!K2184-'Raw Data'!L2184&lt;4, 'Raw Data'!K2184-'Raw Data'!L2184&gt;0)), 'Raw Data'!G2184, 0))</f>
        <v>0</v>
      </c>
      <c r="I2190">
        <f>IF(ISBLANK('Raw Data'!J2184), 0, IF(AND(4=MATCH(LARGE('Raw Data'!G2184:J2184, 3), 'Raw Data'!G2184:J2184, 0), 'Raw Data'!L2184-'Raw Data'!K2184&gt;3), 'Raw Data'!J2184, 0))</f>
        <v>0</v>
      </c>
      <c r="J2190">
        <f>IF(ISBLANK('Raw Data'!J2184), 0, IF(AND(3=MATCH(LARGE('Raw Data'!G2184:J2184, 3), 'Raw Data'!G2184:J2184, 0), 'Raw Data'!K2184-'Raw Data'!L2184&gt;3), 'Raw Data'!I2184, 0))</f>
        <v>0</v>
      </c>
      <c r="K2190">
        <f>IF(ISBLANK('Raw Data'!J2184), 0, IF(AND(2=MATCH(LARGE('Raw Data'!G2184:J2184, 3), 'Raw Data'!G2184:J2184, 0), AND('Raw Data'!L2184-'Raw Data'!K2184&lt;4, 'Raw Data'!L2184-'Raw Data'!K2184&gt;0)), 'Raw Data'!H2184, 0))</f>
        <v>0</v>
      </c>
      <c r="L2190">
        <f>IF(ISBLANK('Raw Data'!J2184), 0, IF(AND(1=MATCH(LARGE('Raw Data'!G2184:J2184, 3), 'Raw Data'!G2184:J2184, 0), AND('Raw Data'!K2184-'Raw Data'!L2184&lt;4, 'Raw Data'!K2184-'Raw Data'!L2184&gt;0)), 'Raw Data'!G2184, 0))</f>
        <v>0</v>
      </c>
      <c r="M2190">
        <f>IF(ISBLANK('Raw Data'!J2184), 0, IF(AND(4=MATCH(LARGE('Raw Data'!G2184:J2184, 2), 'Raw Data'!G2184:J2184, 0), 'Raw Data'!L2184-'Raw Data'!K2184&gt;3), 'Raw Data'!J2184, 0))</f>
        <v>0</v>
      </c>
      <c r="N2190">
        <f>IF(ISBLANK('Raw Data'!J2184), 0, IF(AND(3=MATCH(LARGE('Raw Data'!G2184:J2184, 2), 'Raw Data'!G2184:J2184, 0), 'Raw Data'!K2184-'Raw Data'!L2184&gt;3), 'Raw Data'!I2184, 0))</f>
        <v>0</v>
      </c>
      <c r="O2190">
        <f>IF(ISBLANK('Raw Data'!J2184), 0, IF(AND(2=MATCH(LARGE('Raw Data'!G2184:J2184, 2), 'Raw Data'!G2184:J2184, 0), AND('Raw Data'!L2184-'Raw Data'!K2184&lt;4, 'Raw Data'!L2184-'Raw Data'!K2184&gt;0)), 'Raw Data'!H2184, 0))</f>
        <v>0</v>
      </c>
      <c r="P2190">
        <f>IF(ISBLANK('Raw Data'!J2184), 0, IF(AND(1=MATCH(LARGE('Raw Data'!G2184:J2184, 2), 'Raw Data'!G2184:J2184, 0), AND('Raw Data'!K2184-'Raw Data'!L2184&lt;4, 'Raw Data'!K2184-'Raw Data'!L2184&gt;0)), 'Raw Data'!G2184, 0))</f>
        <v>0</v>
      </c>
      <c r="Q2190">
        <f>IF(ISBLANK('Raw Data'!J2184), 0, IF(AND(4=MATCH(LARGE('Raw Data'!G2184:J2184, 1), 'Raw Data'!G2184:J2184, 0), 'Raw Data'!L2184-'Raw Data'!K2184&gt;3), 'Raw Data'!J2184, 0))</f>
        <v>0</v>
      </c>
      <c r="R2190">
        <f>IF(ISBLANK('Raw Data'!J2184), 0, IF(AND(3=MATCH(LARGE('Raw Data'!G2184:J2184, 1), 'Raw Data'!G2184:J2184, 0), 'Raw Data'!K2184-'Raw Data'!L2184&gt;3), 'Raw Data'!I2184, 0))</f>
        <v>0</v>
      </c>
      <c r="S2190">
        <f>IF(AND('Raw Data'!L2184-'Raw Data'!K2184&gt;4, 'Raw Data'!F2184&lt;'Raw Data'!C2184), 'Raw Data'!J2184, 0)</f>
        <v>0</v>
      </c>
      <c r="T2190">
        <f>IF(AND('Raw Data'!K2184-'Raw Data'!L2184&gt;4, 'Raw Data'!F2184&gt;'Raw Data'!C2184), 'Raw Data'!I2184, 0)</f>
        <v>0</v>
      </c>
      <c r="U2190">
        <f>IF(AND('Raw Data'!L2184-'Raw Data'!K2184&lt;3, 'Raw Data'!L2184&gt;'Raw Data'!K2184, 'Raw Data'!F2184&lt;'Raw Data'!C2184), 'Raw Data'!H2184, 0)</f>
        <v>0</v>
      </c>
      <c r="V2190">
        <f>IF(AND('Raw Data'!L2184-'Raw Data'!K2184&lt;3, 'Raw Data'!L2184&gt;'Raw Data'!K2184, 'Raw Data'!F2184&gt;'Raw Data'!C2184), 'Raw Data'!G2184, 0)</f>
        <v>0</v>
      </c>
    </row>
    <row r="2191" spans="1:22" x14ac:dyDescent="0.3">
      <c r="A2191">
        <f>IF(AND('Raw Data'!F2185&lt;'Raw Data'!C2185, 'Raw Data'!L2185&gt;'Raw Data'!K2185, 'Raw Data'!L2185-'Raw Data'!K2185&gt;3), 'Raw Data'!J2185, 0)</f>
        <v>0</v>
      </c>
      <c r="B2191">
        <f>IF(AND('Raw Data'!C2185&lt;'Raw Data'!F2185, 'Raw Data'!K2185&gt;'Raw Data'!L2185, 'Raw Data'!K2185-'Raw Data'!L2185&gt;3), 'Raw Data'!I2185, 0)</f>
        <v>0</v>
      </c>
      <c r="C2191">
        <f>IF(AND('Raw Data'!F2185&lt;'Raw Data'!C2185, 'Raw Data'!L2185&gt;'Raw Data'!K2185, 'Raw Data'!L2185-'Raw Data'!K2185&lt;4), 'Raw Data'!H2185, 0)</f>
        <v>0</v>
      </c>
      <c r="D2191">
        <f>IF(AND('Raw Data'!C2185&lt;'Raw Data'!F2185, 'Raw Data'!K2185&gt;'Raw Data'!L2185, 'Raw Data'!K2185-'Raw Data'!L2185&lt;4), 'Raw Data'!G2185, 0)</f>
        <v>0</v>
      </c>
      <c r="E2191">
        <f>IF(ISBLANK('Raw Data'!J2185), 0, IF(AND(4=MATCH(LARGE('Raw Data'!G2185:J2185, 4), 'Raw Data'!G2185:J2185, 0), 'Raw Data'!L2185-'Raw Data'!K2185&gt;3), 'Raw Data'!J2185, 0))</f>
        <v>0</v>
      </c>
      <c r="F2191">
        <f>IF(ISBLANK('Raw Data'!J2185), 0, IF(AND(3=MATCH(LARGE('Raw Data'!G2185:J2185, 4), 'Raw Data'!G2185:J2185, 0), 'Raw Data'!K2185-'Raw Data'!L2185&gt;3), 'Raw Data'!I2185, 0))</f>
        <v>0</v>
      </c>
      <c r="G2191">
        <f>IF(ISBLANK('Raw Data'!J2185), 0, IF(AND(2=MATCH(LARGE('Raw Data'!G2185:J2185, 4), 'Raw Data'!G2185:J2185, 0), AND('Raw Data'!L2185-'Raw Data'!K2185&lt;4, 'Raw Data'!L2185-'Raw Data'!K2185&gt;0)), 'Raw Data'!H2185, 0))</f>
        <v>0</v>
      </c>
      <c r="H2191">
        <f>IF(ISBLANK('Raw Data'!J2185), 0, IF(AND(1=MATCH(LARGE('Raw Data'!G2185:J2185, 4), 'Raw Data'!G2185:J2185, 0), AND('Raw Data'!K2185-'Raw Data'!L2185&lt;4, 'Raw Data'!K2185-'Raw Data'!L2185&gt;0)), 'Raw Data'!G2185, 0))</f>
        <v>0</v>
      </c>
      <c r="I2191">
        <f>IF(ISBLANK('Raw Data'!J2185), 0, IF(AND(4=MATCH(LARGE('Raw Data'!G2185:J2185, 3), 'Raw Data'!G2185:J2185, 0), 'Raw Data'!L2185-'Raw Data'!K2185&gt;3), 'Raw Data'!J2185, 0))</f>
        <v>0</v>
      </c>
      <c r="J2191">
        <f>IF(ISBLANK('Raw Data'!J2185), 0, IF(AND(3=MATCH(LARGE('Raw Data'!G2185:J2185, 3), 'Raw Data'!G2185:J2185, 0), 'Raw Data'!K2185-'Raw Data'!L2185&gt;3), 'Raw Data'!I2185, 0))</f>
        <v>0</v>
      </c>
      <c r="K2191">
        <f>IF(ISBLANK('Raw Data'!J2185), 0, IF(AND(2=MATCH(LARGE('Raw Data'!G2185:J2185, 3), 'Raw Data'!G2185:J2185, 0), AND('Raw Data'!L2185-'Raw Data'!K2185&lt;4, 'Raw Data'!L2185-'Raw Data'!K2185&gt;0)), 'Raw Data'!H2185, 0))</f>
        <v>0</v>
      </c>
      <c r="L2191">
        <f>IF(ISBLANK('Raw Data'!J2185), 0, IF(AND(1=MATCH(LARGE('Raw Data'!G2185:J2185, 3), 'Raw Data'!G2185:J2185, 0), AND('Raw Data'!K2185-'Raw Data'!L2185&lt;4, 'Raw Data'!K2185-'Raw Data'!L2185&gt;0)), 'Raw Data'!G2185, 0))</f>
        <v>0</v>
      </c>
      <c r="M2191">
        <f>IF(ISBLANK('Raw Data'!J2185), 0, IF(AND(4=MATCH(LARGE('Raw Data'!G2185:J2185, 2), 'Raw Data'!G2185:J2185, 0), 'Raw Data'!L2185-'Raw Data'!K2185&gt;3), 'Raw Data'!J2185, 0))</f>
        <v>0</v>
      </c>
      <c r="N2191">
        <f>IF(ISBLANK('Raw Data'!J2185), 0, IF(AND(3=MATCH(LARGE('Raw Data'!G2185:J2185, 2), 'Raw Data'!G2185:J2185, 0), 'Raw Data'!K2185-'Raw Data'!L2185&gt;3), 'Raw Data'!I2185, 0))</f>
        <v>0</v>
      </c>
      <c r="O2191">
        <f>IF(ISBLANK('Raw Data'!J2185), 0, IF(AND(2=MATCH(LARGE('Raw Data'!G2185:J2185, 2), 'Raw Data'!G2185:J2185, 0), AND('Raw Data'!L2185-'Raw Data'!K2185&lt;4, 'Raw Data'!L2185-'Raw Data'!K2185&gt;0)), 'Raw Data'!H2185, 0))</f>
        <v>0</v>
      </c>
      <c r="P2191">
        <f>IF(ISBLANK('Raw Data'!J2185), 0, IF(AND(1=MATCH(LARGE('Raw Data'!G2185:J2185, 2), 'Raw Data'!G2185:J2185, 0), AND('Raw Data'!K2185-'Raw Data'!L2185&lt;4, 'Raw Data'!K2185-'Raw Data'!L2185&gt;0)), 'Raw Data'!G2185, 0))</f>
        <v>0</v>
      </c>
      <c r="Q2191">
        <f>IF(ISBLANK('Raw Data'!J2185), 0, IF(AND(4=MATCH(LARGE('Raw Data'!G2185:J2185, 1), 'Raw Data'!G2185:J2185, 0), 'Raw Data'!L2185-'Raw Data'!K2185&gt;3), 'Raw Data'!J2185, 0))</f>
        <v>0</v>
      </c>
      <c r="R2191">
        <f>IF(ISBLANK('Raw Data'!J2185), 0, IF(AND(3=MATCH(LARGE('Raw Data'!G2185:J2185, 1), 'Raw Data'!G2185:J2185, 0), 'Raw Data'!K2185-'Raw Data'!L2185&gt;3), 'Raw Data'!I2185, 0))</f>
        <v>0</v>
      </c>
      <c r="S2191">
        <f>IF(AND('Raw Data'!L2185-'Raw Data'!K2185&gt;4, 'Raw Data'!F2185&lt;'Raw Data'!C2185), 'Raw Data'!J2185, 0)</f>
        <v>0</v>
      </c>
      <c r="T2191">
        <f>IF(AND('Raw Data'!K2185-'Raw Data'!L2185&gt;4, 'Raw Data'!F2185&gt;'Raw Data'!C2185), 'Raw Data'!I2185, 0)</f>
        <v>0</v>
      </c>
      <c r="U2191">
        <f>IF(AND('Raw Data'!L2185-'Raw Data'!K2185&lt;3, 'Raw Data'!L2185&gt;'Raw Data'!K2185, 'Raw Data'!F2185&lt;'Raw Data'!C2185), 'Raw Data'!H2185, 0)</f>
        <v>0</v>
      </c>
      <c r="V2191">
        <f>IF(AND('Raw Data'!L2185-'Raw Data'!K2185&lt;3, 'Raw Data'!L2185&gt;'Raw Data'!K2185, 'Raw Data'!F2185&gt;'Raw Data'!C2185), 'Raw Data'!G2185, 0)</f>
        <v>0</v>
      </c>
    </row>
    <row r="2192" spans="1:22" x14ac:dyDescent="0.3">
      <c r="A2192">
        <f>IF(AND('Raw Data'!F2186&lt;'Raw Data'!C2186, 'Raw Data'!L2186&gt;'Raw Data'!K2186, 'Raw Data'!L2186-'Raw Data'!K2186&gt;3), 'Raw Data'!J2186, 0)</f>
        <v>0</v>
      </c>
      <c r="B2192">
        <f>IF(AND('Raw Data'!C2186&lt;'Raw Data'!F2186, 'Raw Data'!K2186&gt;'Raw Data'!L2186, 'Raw Data'!K2186-'Raw Data'!L2186&gt;3), 'Raw Data'!I2186, 0)</f>
        <v>0</v>
      </c>
      <c r="C2192">
        <f>IF(AND('Raw Data'!F2186&lt;'Raw Data'!C2186, 'Raw Data'!L2186&gt;'Raw Data'!K2186, 'Raw Data'!L2186-'Raw Data'!K2186&lt;4), 'Raw Data'!H2186, 0)</f>
        <v>0</v>
      </c>
      <c r="D2192">
        <f>IF(AND('Raw Data'!C2186&lt;'Raw Data'!F2186, 'Raw Data'!K2186&gt;'Raw Data'!L2186, 'Raw Data'!K2186-'Raw Data'!L2186&lt;4), 'Raw Data'!G2186, 0)</f>
        <v>0</v>
      </c>
      <c r="E2192">
        <f>IF(ISBLANK('Raw Data'!J2186), 0, IF(AND(4=MATCH(LARGE('Raw Data'!G2186:J2186, 4), 'Raw Data'!G2186:J2186, 0), 'Raw Data'!L2186-'Raw Data'!K2186&gt;3), 'Raw Data'!J2186, 0))</f>
        <v>0</v>
      </c>
      <c r="F2192">
        <f>IF(ISBLANK('Raw Data'!J2186), 0, IF(AND(3=MATCH(LARGE('Raw Data'!G2186:J2186, 4), 'Raw Data'!G2186:J2186, 0), 'Raw Data'!K2186-'Raw Data'!L2186&gt;3), 'Raw Data'!I2186, 0))</f>
        <v>0</v>
      </c>
      <c r="G2192">
        <f>IF(ISBLANK('Raw Data'!J2186), 0, IF(AND(2=MATCH(LARGE('Raw Data'!G2186:J2186, 4), 'Raw Data'!G2186:J2186, 0), AND('Raw Data'!L2186-'Raw Data'!K2186&lt;4, 'Raw Data'!L2186-'Raw Data'!K2186&gt;0)), 'Raw Data'!H2186, 0))</f>
        <v>0</v>
      </c>
      <c r="H2192">
        <f>IF(ISBLANK('Raw Data'!J2186), 0, IF(AND(1=MATCH(LARGE('Raw Data'!G2186:J2186, 4), 'Raw Data'!G2186:J2186, 0), AND('Raw Data'!K2186-'Raw Data'!L2186&lt;4, 'Raw Data'!K2186-'Raw Data'!L2186&gt;0)), 'Raw Data'!G2186, 0))</f>
        <v>0</v>
      </c>
      <c r="I2192">
        <f>IF(ISBLANK('Raw Data'!J2186), 0, IF(AND(4=MATCH(LARGE('Raw Data'!G2186:J2186, 3), 'Raw Data'!G2186:J2186, 0), 'Raw Data'!L2186-'Raw Data'!K2186&gt;3), 'Raw Data'!J2186, 0))</f>
        <v>0</v>
      </c>
      <c r="J2192">
        <f>IF(ISBLANK('Raw Data'!J2186), 0, IF(AND(3=MATCH(LARGE('Raw Data'!G2186:J2186, 3), 'Raw Data'!G2186:J2186, 0), 'Raw Data'!K2186-'Raw Data'!L2186&gt;3), 'Raw Data'!I2186, 0))</f>
        <v>0</v>
      </c>
      <c r="K2192">
        <f>IF(ISBLANK('Raw Data'!J2186), 0, IF(AND(2=MATCH(LARGE('Raw Data'!G2186:J2186, 3), 'Raw Data'!G2186:J2186, 0), AND('Raw Data'!L2186-'Raw Data'!K2186&lt;4, 'Raw Data'!L2186-'Raw Data'!K2186&gt;0)), 'Raw Data'!H2186, 0))</f>
        <v>0</v>
      </c>
      <c r="L2192">
        <f>IF(ISBLANK('Raw Data'!J2186), 0, IF(AND(1=MATCH(LARGE('Raw Data'!G2186:J2186, 3), 'Raw Data'!G2186:J2186, 0), AND('Raw Data'!K2186-'Raw Data'!L2186&lt;4, 'Raw Data'!K2186-'Raw Data'!L2186&gt;0)), 'Raw Data'!G2186, 0))</f>
        <v>0</v>
      </c>
      <c r="M2192">
        <f>IF(ISBLANK('Raw Data'!J2186), 0, IF(AND(4=MATCH(LARGE('Raw Data'!G2186:J2186, 2), 'Raw Data'!G2186:J2186, 0), 'Raw Data'!L2186-'Raw Data'!K2186&gt;3), 'Raw Data'!J2186, 0))</f>
        <v>0</v>
      </c>
      <c r="N2192">
        <f>IF(ISBLANK('Raw Data'!J2186), 0, IF(AND(3=MATCH(LARGE('Raw Data'!G2186:J2186, 2), 'Raw Data'!G2186:J2186, 0), 'Raw Data'!K2186-'Raw Data'!L2186&gt;3), 'Raw Data'!I2186, 0))</f>
        <v>0</v>
      </c>
      <c r="O2192">
        <f>IF(ISBLANK('Raw Data'!J2186), 0, IF(AND(2=MATCH(LARGE('Raw Data'!G2186:J2186, 2), 'Raw Data'!G2186:J2186, 0), AND('Raw Data'!L2186-'Raw Data'!K2186&lt;4, 'Raw Data'!L2186-'Raw Data'!K2186&gt;0)), 'Raw Data'!H2186, 0))</f>
        <v>0</v>
      </c>
      <c r="P2192">
        <f>IF(ISBLANK('Raw Data'!J2186), 0, IF(AND(1=MATCH(LARGE('Raw Data'!G2186:J2186, 2), 'Raw Data'!G2186:J2186, 0), AND('Raw Data'!K2186-'Raw Data'!L2186&lt;4, 'Raw Data'!K2186-'Raw Data'!L2186&gt;0)), 'Raw Data'!G2186, 0))</f>
        <v>0</v>
      </c>
      <c r="Q2192">
        <f>IF(ISBLANK('Raw Data'!J2186), 0, IF(AND(4=MATCH(LARGE('Raw Data'!G2186:J2186, 1), 'Raw Data'!G2186:J2186, 0), 'Raw Data'!L2186-'Raw Data'!K2186&gt;3), 'Raw Data'!J2186, 0))</f>
        <v>0</v>
      </c>
      <c r="R2192">
        <f>IF(ISBLANK('Raw Data'!J2186), 0, IF(AND(3=MATCH(LARGE('Raw Data'!G2186:J2186, 1), 'Raw Data'!G2186:J2186, 0), 'Raw Data'!K2186-'Raw Data'!L2186&gt;3), 'Raw Data'!I2186, 0))</f>
        <v>0</v>
      </c>
      <c r="S2192">
        <f>IF(AND('Raw Data'!L2186-'Raw Data'!K2186&gt;4, 'Raw Data'!F2186&lt;'Raw Data'!C2186), 'Raw Data'!J2186, 0)</f>
        <v>0</v>
      </c>
      <c r="T2192">
        <f>IF(AND('Raw Data'!K2186-'Raw Data'!L2186&gt;4, 'Raw Data'!F2186&gt;'Raw Data'!C2186), 'Raw Data'!I2186, 0)</f>
        <v>0</v>
      </c>
      <c r="U2192">
        <f>IF(AND('Raw Data'!L2186-'Raw Data'!K2186&lt;3, 'Raw Data'!L2186&gt;'Raw Data'!K2186, 'Raw Data'!F2186&lt;'Raw Data'!C2186), 'Raw Data'!H2186, 0)</f>
        <v>0</v>
      </c>
      <c r="V2192">
        <f>IF(AND('Raw Data'!L2186-'Raw Data'!K2186&lt;3, 'Raw Data'!L2186&gt;'Raw Data'!K2186, 'Raw Data'!F2186&gt;'Raw Data'!C2186), 'Raw Data'!G2186, 0)</f>
        <v>0</v>
      </c>
    </row>
    <row r="2193" spans="1:22" x14ac:dyDescent="0.3">
      <c r="A2193">
        <f>IF(AND('Raw Data'!F2187&lt;'Raw Data'!C2187, 'Raw Data'!L2187&gt;'Raw Data'!K2187, 'Raw Data'!L2187-'Raw Data'!K2187&gt;3), 'Raw Data'!J2187, 0)</f>
        <v>0</v>
      </c>
      <c r="B2193">
        <f>IF(AND('Raw Data'!C2187&lt;'Raw Data'!F2187, 'Raw Data'!K2187&gt;'Raw Data'!L2187, 'Raw Data'!K2187-'Raw Data'!L2187&gt;3), 'Raw Data'!I2187, 0)</f>
        <v>0</v>
      </c>
      <c r="C2193">
        <f>IF(AND('Raw Data'!F2187&lt;'Raw Data'!C2187, 'Raw Data'!L2187&gt;'Raw Data'!K2187, 'Raw Data'!L2187-'Raw Data'!K2187&lt;4), 'Raw Data'!H2187, 0)</f>
        <v>0</v>
      </c>
      <c r="D2193">
        <f>IF(AND('Raw Data'!C2187&lt;'Raw Data'!F2187, 'Raw Data'!K2187&gt;'Raw Data'!L2187, 'Raw Data'!K2187-'Raw Data'!L2187&lt;4), 'Raw Data'!G2187, 0)</f>
        <v>0</v>
      </c>
      <c r="E2193">
        <f>IF(ISBLANK('Raw Data'!J2187), 0, IF(AND(4=MATCH(LARGE('Raw Data'!G2187:J2187, 4), 'Raw Data'!G2187:J2187, 0), 'Raw Data'!L2187-'Raw Data'!K2187&gt;3), 'Raw Data'!J2187, 0))</f>
        <v>0</v>
      </c>
      <c r="F2193">
        <f>IF(ISBLANK('Raw Data'!J2187), 0, IF(AND(3=MATCH(LARGE('Raw Data'!G2187:J2187, 4), 'Raw Data'!G2187:J2187, 0), 'Raw Data'!K2187-'Raw Data'!L2187&gt;3), 'Raw Data'!I2187, 0))</f>
        <v>0</v>
      </c>
      <c r="G2193">
        <f>IF(ISBLANK('Raw Data'!J2187), 0, IF(AND(2=MATCH(LARGE('Raw Data'!G2187:J2187, 4), 'Raw Data'!G2187:J2187, 0), AND('Raw Data'!L2187-'Raw Data'!K2187&lt;4, 'Raw Data'!L2187-'Raw Data'!K2187&gt;0)), 'Raw Data'!H2187, 0))</f>
        <v>0</v>
      </c>
      <c r="H2193">
        <f>IF(ISBLANK('Raw Data'!J2187), 0, IF(AND(1=MATCH(LARGE('Raw Data'!G2187:J2187, 4), 'Raw Data'!G2187:J2187, 0), AND('Raw Data'!K2187-'Raw Data'!L2187&lt;4, 'Raw Data'!K2187-'Raw Data'!L2187&gt;0)), 'Raw Data'!G2187, 0))</f>
        <v>0</v>
      </c>
      <c r="I2193">
        <f>IF(ISBLANK('Raw Data'!J2187), 0, IF(AND(4=MATCH(LARGE('Raw Data'!G2187:J2187, 3), 'Raw Data'!G2187:J2187, 0), 'Raw Data'!L2187-'Raw Data'!K2187&gt;3), 'Raw Data'!J2187, 0))</f>
        <v>0</v>
      </c>
      <c r="J2193">
        <f>IF(ISBLANK('Raw Data'!J2187), 0, IF(AND(3=MATCH(LARGE('Raw Data'!G2187:J2187, 3), 'Raw Data'!G2187:J2187, 0), 'Raw Data'!K2187-'Raw Data'!L2187&gt;3), 'Raw Data'!I2187, 0))</f>
        <v>0</v>
      </c>
      <c r="K2193">
        <f>IF(ISBLANK('Raw Data'!J2187), 0, IF(AND(2=MATCH(LARGE('Raw Data'!G2187:J2187, 3), 'Raw Data'!G2187:J2187, 0), AND('Raw Data'!L2187-'Raw Data'!K2187&lt;4, 'Raw Data'!L2187-'Raw Data'!K2187&gt;0)), 'Raw Data'!H2187, 0))</f>
        <v>0</v>
      </c>
      <c r="L2193">
        <f>IF(ISBLANK('Raw Data'!J2187), 0, IF(AND(1=MATCH(LARGE('Raw Data'!G2187:J2187, 3), 'Raw Data'!G2187:J2187, 0), AND('Raw Data'!K2187-'Raw Data'!L2187&lt;4, 'Raw Data'!K2187-'Raw Data'!L2187&gt;0)), 'Raw Data'!G2187, 0))</f>
        <v>0</v>
      </c>
      <c r="M2193">
        <f>IF(ISBLANK('Raw Data'!J2187), 0, IF(AND(4=MATCH(LARGE('Raw Data'!G2187:J2187, 2), 'Raw Data'!G2187:J2187, 0), 'Raw Data'!L2187-'Raw Data'!K2187&gt;3), 'Raw Data'!J2187, 0))</f>
        <v>0</v>
      </c>
      <c r="N2193">
        <f>IF(ISBLANK('Raw Data'!J2187), 0, IF(AND(3=MATCH(LARGE('Raw Data'!G2187:J2187, 2), 'Raw Data'!G2187:J2187, 0), 'Raw Data'!K2187-'Raw Data'!L2187&gt;3), 'Raw Data'!I2187, 0))</f>
        <v>0</v>
      </c>
      <c r="O2193">
        <f>IF(ISBLANK('Raw Data'!J2187), 0, IF(AND(2=MATCH(LARGE('Raw Data'!G2187:J2187, 2), 'Raw Data'!G2187:J2187, 0), AND('Raw Data'!L2187-'Raw Data'!K2187&lt;4, 'Raw Data'!L2187-'Raw Data'!K2187&gt;0)), 'Raw Data'!H2187, 0))</f>
        <v>0</v>
      </c>
      <c r="P2193">
        <f>IF(ISBLANK('Raw Data'!J2187), 0, IF(AND(1=MATCH(LARGE('Raw Data'!G2187:J2187, 2), 'Raw Data'!G2187:J2187, 0), AND('Raw Data'!K2187-'Raw Data'!L2187&lt;4, 'Raw Data'!K2187-'Raw Data'!L2187&gt;0)), 'Raw Data'!G2187, 0))</f>
        <v>0</v>
      </c>
      <c r="Q2193">
        <f>IF(ISBLANK('Raw Data'!J2187), 0, IF(AND(4=MATCH(LARGE('Raw Data'!G2187:J2187, 1), 'Raw Data'!G2187:J2187, 0), 'Raw Data'!L2187-'Raw Data'!K2187&gt;3), 'Raw Data'!J2187, 0))</f>
        <v>0</v>
      </c>
      <c r="R2193">
        <f>IF(ISBLANK('Raw Data'!J2187), 0, IF(AND(3=MATCH(LARGE('Raw Data'!G2187:J2187, 1), 'Raw Data'!G2187:J2187, 0), 'Raw Data'!K2187-'Raw Data'!L2187&gt;3), 'Raw Data'!I2187, 0))</f>
        <v>0</v>
      </c>
      <c r="S2193">
        <f>IF(AND('Raw Data'!L2187-'Raw Data'!K2187&gt;4, 'Raw Data'!F2187&lt;'Raw Data'!C2187), 'Raw Data'!J2187, 0)</f>
        <v>0</v>
      </c>
      <c r="T2193">
        <f>IF(AND('Raw Data'!K2187-'Raw Data'!L2187&gt;4, 'Raw Data'!F2187&gt;'Raw Data'!C2187), 'Raw Data'!I2187, 0)</f>
        <v>0</v>
      </c>
      <c r="U2193">
        <f>IF(AND('Raw Data'!L2187-'Raw Data'!K2187&lt;3, 'Raw Data'!L2187&gt;'Raw Data'!K2187, 'Raw Data'!F2187&lt;'Raw Data'!C2187), 'Raw Data'!H2187, 0)</f>
        <v>0</v>
      </c>
      <c r="V2193">
        <f>IF(AND('Raw Data'!L2187-'Raw Data'!K2187&lt;3, 'Raw Data'!L2187&gt;'Raw Data'!K2187, 'Raw Data'!F2187&gt;'Raw Data'!C2187), 'Raw Data'!G2187, 0)</f>
        <v>0</v>
      </c>
    </row>
    <row r="2194" spans="1:22" x14ac:dyDescent="0.3">
      <c r="A2194">
        <f>IF(AND('Raw Data'!F2188&lt;'Raw Data'!C2188, 'Raw Data'!L2188&gt;'Raw Data'!K2188, 'Raw Data'!L2188-'Raw Data'!K2188&gt;3), 'Raw Data'!J2188, 0)</f>
        <v>0</v>
      </c>
      <c r="B2194">
        <f>IF(AND('Raw Data'!C2188&lt;'Raw Data'!F2188, 'Raw Data'!K2188&gt;'Raw Data'!L2188, 'Raw Data'!K2188-'Raw Data'!L2188&gt;3), 'Raw Data'!I2188, 0)</f>
        <v>0</v>
      </c>
      <c r="C2194">
        <f>IF(AND('Raw Data'!F2188&lt;'Raw Data'!C2188, 'Raw Data'!L2188&gt;'Raw Data'!K2188, 'Raw Data'!L2188-'Raw Data'!K2188&lt;4), 'Raw Data'!H2188, 0)</f>
        <v>0</v>
      </c>
      <c r="D2194">
        <f>IF(AND('Raw Data'!C2188&lt;'Raw Data'!F2188, 'Raw Data'!K2188&gt;'Raw Data'!L2188, 'Raw Data'!K2188-'Raw Data'!L2188&lt;4), 'Raw Data'!G2188, 0)</f>
        <v>0</v>
      </c>
      <c r="E2194">
        <f>IF(ISBLANK('Raw Data'!J2188), 0, IF(AND(4=MATCH(LARGE('Raw Data'!G2188:J2188, 4), 'Raw Data'!G2188:J2188, 0), 'Raw Data'!L2188-'Raw Data'!K2188&gt;3), 'Raw Data'!J2188, 0))</f>
        <v>0</v>
      </c>
      <c r="F2194">
        <f>IF(ISBLANK('Raw Data'!J2188), 0, IF(AND(3=MATCH(LARGE('Raw Data'!G2188:J2188, 4), 'Raw Data'!G2188:J2188, 0), 'Raw Data'!K2188-'Raw Data'!L2188&gt;3), 'Raw Data'!I2188, 0))</f>
        <v>0</v>
      </c>
      <c r="G2194">
        <f>IF(ISBLANK('Raw Data'!J2188), 0, IF(AND(2=MATCH(LARGE('Raw Data'!G2188:J2188, 4), 'Raw Data'!G2188:J2188, 0), AND('Raw Data'!L2188-'Raw Data'!K2188&lt;4, 'Raw Data'!L2188-'Raw Data'!K2188&gt;0)), 'Raw Data'!H2188, 0))</f>
        <v>0</v>
      </c>
      <c r="H2194">
        <f>IF(ISBLANK('Raw Data'!J2188), 0, IF(AND(1=MATCH(LARGE('Raw Data'!G2188:J2188, 4), 'Raw Data'!G2188:J2188, 0), AND('Raw Data'!K2188-'Raw Data'!L2188&lt;4, 'Raw Data'!K2188-'Raw Data'!L2188&gt;0)), 'Raw Data'!G2188, 0))</f>
        <v>0</v>
      </c>
      <c r="I2194">
        <f>IF(ISBLANK('Raw Data'!J2188), 0, IF(AND(4=MATCH(LARGE('Raw Data'!G2188:J2188, 3), 'Raw Data'!G2188:J2188, 0), 'Raw Data'!L2188-'Raw Data'!K2188&gt;3), 'Raw Data'!J2188, 0))</f>
        <v>0</v>
      </c>
      <c r="J2194">
        <f>IF(ISBLANK('Raw Data'!J2188), 0, IF(AND(3=MATCH(LARGE('Raw Data'!G2188:J2188, 3), 'Raw Data'!G2188:J2188, 0), 'Raw Data'!K2188-'Raw Data'!L2188&gt;3), 'Raw Data'!I2188, 0))</f>
        <v>0</v>
      </c>
      <c r="K2194">
        <f>IF(ISBLANK('Raw Data'!J2188), 0, IF(AND(2=MATCH(LARGE('Raw Data'!G2188:J2188, 3), 'Raw Data'!G2188:J2188, 0), AND('Raw Data'!L2188-'Raw Data'!K2188&lt;4, 'Raw Data'!L2188-'Raw Data'!K2188&gt;0)), 'Raw Data'!H2188, 0))</f>
        <v>0</v>
      </c>
      <c r="L2194">
        <f>IF(ISBLANK('Raw Data'!J2188), 0, IF(AND(1=MATCH(LARGE('Raw Data'!G2188:J2188, 3), 'Raw Data'!G2188:J2188, 0), AND('Raw Data'!K2188-'Raw Data'!L2188&lt;4, 'Raw Data'!K2188-'Raw Data'!L2188&gt;0)), 'Raw Data'!G2188, 0))</f>
        <v>0</v>
      </c>
      <c r="M2194">
        <f>IF(ISBLANK('Raw Data'!J2188), 0, IF(AND(4=MATCH(LARGE('Raw Data'!G2188:J2188, 2), 'Raw Data'!G2188:J2188, 0), 'Raw Data'!L2188-'Raw Data'!K2188&gt;3), 'Raw Data'!J2188, 0))</f>
        <v>0</v>
      </c>
      <c r="N2194">
        <f>IF(ISBLANK('Raw Data'!J2188), 0, IF(AND(3=MATCH(LARGE('Raw Data'!G2188:J2188, 2), 'Raw Data'!G2188:J2188, 0), 'Raw Data'!K2188-'Raw Data'!L2188&gt;3), 'Raw Data'!I2188, 0))</f>
        <v>0</v>
      </c>
      <c r="O2194">
        <f>IF(ISBLANK('Raw Data'!J2188), 0, IF(AND(2=MATCH(LARGE('Raw Data'!G2188:J2188, 2), 'Raw Data'!G2188:J2188, 0), AND('Raw Data'!L2188-'Raw Data'!K2188&lt;4, 'Raw Data'!L2188-'Raw Data'!K2188&gt;0)), 'Raw Data'!H2188, 0))</f>
        <v>0</v>
      </c>
      <c r="P2194">
        <f>IF(ISBLANK('Raw Data'!J2188), 0, IF(AND(1=MATCH(LARGE('Raw Data'!G2188:J2188, 2), 'Raw Data'!G2188:J2188, 0), AND('Raw Data'!K2188-'Raw Data'!L2188&lt;4, 'Raw Data'!K2188-'Raw Data'!L2188&gt;0)), 'Raw Data'!G2188, 0))</f>
        <v>0</v>
      </c>
      <c r="Q2194">
        <f>IF(ISBLANK('Raw Data'!J2188), 0, IF(AND(4=MATCH(LARGE('Raw Data'!G2188:J2188, 1), 'Raw Data'!G2188:J2188, 0), 'Raw Data'!L2188-'Raw Data'!K2188&gt;3), 'Raw Data'!J2188, 0))</f>
        <v>0</v>
      </c>
      <c r="R2194">
        <f>IF(ISBLANK('Raw Data'!J2188), 0, IF(AND(3=MATCH(LARGE('Raw Data'!G2188:J2188, 1), 'Raw Data'!G2188:J2188, 0), 'Raw Data'!K2188-'Raw Data'!L2188&gt;3), 'Raw Data'!I2188, 0))</f>
        <v>0</v>
      </c>
      <c r="S2194">
        <f>IF(AND('Raw Data'!L2188-'Raw Data'!K2188&gt;4, 'Raw Data'!F2188&lt;'Raw Data'!C2188), 'Raw Data'!J2188, 0)</f>
        <v>0</v>
      </c>
      <c r="T2194">
        <f>IF(AND('Raw Data'!K2188-'Raw Data'!L2188&gt;4, 'Raw Data'!F2188&gt;'Raw Data'!C2188), 'Raw Data'!I2188, 0)</f>
        <v>0</v>
      </c>
      <c r="U2194">
        <f>IF(AND('Raw Data'!L2188-'Raw Data'!K2188&lt;3, 'Raw Data'!L2188&gt;'Raw Data'!K2188, 'Raw Data'!F2188&lt;'Raw Data'!C2188), 'Raw Data'!H2188, 0)</f>
        <v>0</v>
      </c>
      <c r="V2194">
        <f>IF(AND('Raw Data'!L2188-'Raw Data'!K2188&lt;3, 'Raw Data'!L2188&gt;'Raw Data'!K2188, 'Raw Data'!F2188&gt;'Raw Data'!C2188), 'Raw Data'!G2188, 0)</f>
        <v>0</v>
      </c>
    </row>
    <row r="2195" spans="1:22" x14ac:dyDescent="0.3">
      <c r="A2195">
        <f>IF(AND('Raw Data'!F2189&lt;'Raw Data'!C2189, 'Raw Data'!L2189&gt;'Raw Data'!K2189, 'Raw Data'!L2189-'Raw Data'!K2189&gt;3), 'Raw Data'!J2189, 0)</f>
        <v>0</v>
      </c>
      <c r="B2195">
        <f>IF(AND('Raw Data'!C2189&lt;'Raw Data'!F2189, 'Raw Data'!K2189&gt;'Raw Data'!L2189, 'Raw Data'!K2189-'Raw Data'!L2189&gt;3), 'Raw Data'!I2189, 0)</f>
        <v>0</v>
      </c>
      <c r="C2195">
        <f>IF(AND('Raw Data'!F2189&lt;'Raw Data'!C2189, 'Raw Data'!L2189&gt;'Raw Data'!K2189, 'Raw Data'!L2189-'Raw Data'!K2189&lt;4), 'Raw Data'!H2189, 0)</f>
        <v>0</v>
      </c>
      <c r="D2195">
        <f>IF(AND('Raw Data'!C2189&lt;'Raw Data'!F2189, 'Raw Data'!K2189&gt;'Raw Data'!L2189, 'Raw Data'!K2189-'Raw Data'!L2189&lt;4), 'Raw Data'!G2189, 0)</f>
        <v>0</v>
      </c>
      <c r="E2195">
        <f>IF(ISBLANK('Raw Data'!J2189), 0, IF(AND(4=MATCH(LARGE('Raw Data'!G2189:J2189, 4), 'Raw Data'!G2189:J2189, 0), 'Raw Data'!L2189-'Raw Data'!K2189&gt;3), 'Raw Data'!J2189, 0))</f>
        <v>0</v>
      </c>
      <c r="F2195">
        <f>IF(ISBLANK('Raw Data'!J2189), 0, IF(AND(3=MATCH(LARGE('Raw Data'!G2189:J2189, 4), 'Raw Data'!G2189:J2189, 0), 'Raw Data'!K2189-'Raw Data'!L2189&gt;3), 'Raw Data'!I2189, 0))</f>
        <v>0</v>
      </c>
      <c r="G2195">
        <f>IF(ISBLANK('Raw Data'!J2189), 0, IF(AND(2=MATCH(LARGE('Raw Data'!G2189:J2189, 4), 'Raw Data'!G2189:J2189, 0), AND('Raw Data'!L2189-'Raw Data'!K2189&lt;4, 'Raw Data'!L2189-'Raw Data'!K2189&gt;0)), 'Raw Data'!H2189, 0))</f>
        <v>0</v>
      </c>
      <c r="H2195">
        <f>IF(ISBLANK('Raw Data'!J2189), 0, IF(AND(1=MATCH(LARGE('Raw Data'!G2189:J2189, 4), 'Raw Data'!G2189:J2189, 0), AND('Raw Data'!K2189-'Raw Data'!L2189&lt;4, 'Raw Data'!K2189-'Raw Data'!L2189&gt;0)), 'Raw Data'!G2189, 0))</f>
        <v>0</v>
      </c>
      <c r="I2195">
        <f>IF(ISBLANK('Raw Data'!J2189), 0, IF(AND(4=MATCH(LARGE('Raw Data'!G2189:J2189, 3), 'Raw Data'!G2189:J2189, 0), 'Raw Data'!L2189-'Raw Data'!K2189&gt;3), 'Raw Data'!J2189, 0))</f>
        <v>0</v>
      </c>
      <c r="J2195">
        <f>IF(ISBLANK('Raw Data'!J2189), 0, IF(AND(3=MATCH(LARGE('Raw Data'!G2189:J2189, 3), 'Raw Data'!G2189:J2189, 0), 'Raw Data'!K2189-'Raw Data'!L2189&gt;3), 'Raw Data'!I2189, 0))</f>
        <v>0</v>
      </c>
      <c r="K2195">
        <f>IF(ISBLANK('Raw Data'!J2189), 0, IF(AND(2=MATCH(LARGE('Raw Data'!G2189:J2189, 3), 'Raw Data'!G2189:J2189, 0), AND('Raw Data'!L2189-'Raw Data'!K2189&lt;4, 'Raw Data'!L2189-'Raw Data'!K2189&gt;0)), 'Raw Data'!H2189, 0))</f>
        <v>0</v>
      </c>
      <c r="L2195">
        <f>IF(ISBLANK('Raw Data'!J2189), 0, IF(AND(1=MATCH(LARGE('Raw Data'!G2189:J2189, 3), 'Raw Data'!G2189:J2189, 0), AND('Raw Data'!K2189-'Raw Data'!L2189&lt;4, 'Raw Data'!K2189-'Raw Data'!L2189&gt;0)), 'Raw Data'!G2189, 0))</f>
        <v>0</v>
      </c>
      <c r="M2195">
        <f>IF(ISBLANK('Raw Data'!J2189), 0, IF(AND(4=MATCH(LARGE('Raw Data'!G2189:J2189, 2), 'Raw Data'!G2189:J2189, 0), 'Raw Data'!L2189-'Raw Data'!K2189&gt;3), 'Raw Data'!J2189, 0))</f>
        <v>0</v>
      </c>
      <c r="N2195">
        <f>IF(ISBLANK('Raw Data'!J2189), 0, IF(AND(3=MATCH(LARGE('Raw Data'!G2189:J2189, 2), 'Raw Data'!G2189:J2189, 0), 'Raw Data'!K2189-'Raw Data'!L2189&gt;3), 'Raw Data'!I2189, 0))</f>
        <v>0</v>
      </c>
      <c r="O2195">
        <f>IF(ISBLANK('Raw Data'!J2189), 0, IF(AND(2=MATCH(LARGE('Raw Data'!G2189:J2189, 2), 'Raw Data'!G2189:J2189, 0), AND('Raw Data'!L2189-'Raw Data'!K2189&lt;4, 'Raw Data'!L2189-'Raw Data'!K2189&gt;0)), 'Raw Data'!H2189, 0))</f>
        <v>0</v>
      </c>
      <c r="P2195">
        <f>IF(ISBLANK('Raw Data'!J2189), 0, IF(AND(1=MATCH(LARGE('Raw Data'!G2189:J2189, 2), 'Raw Data'!G2189:J2189, 0), AND('Raw Data'!K2189-'Raw Data'!L2189&lt;4, 'Raw Data'!K2189-'Raw Data'!L2189&gt;0)), 'Raw Data'!G2189, 0))</f>
        <v>0</v>
      </c>
      <c r="Q2195">
        <f>IF(ISBLANK('Raw Data'!J2189), 0, IF(AND(4=MATCH(LARGE('Raw Data'!G2189:J2189, 1), 'Raw Data'!G2189:J2189, 0), 'Raw Data'!L2189-'Raw Data'!K2189&gt;3), 'Raw Data'!J2189, 0))</f>
        <v>0</v>
      </c>
      <c r="R2195">
        <f>IF(ISBLANK('Raw Data'!J2189), 0, IF(AND(3=MATCH(LARGE('Raw Data'!G2189:J2189, 1), 'Raw Data'!G2189:J2189, 0), 'Raw Data'!K2189-'Raw Data'!L2189&gt;3), 'Raw Data'!I2189, 0))</f>
        <v>0</v>
      </c>
      <c r="S2195">
        <f>IF(AND('Raw Data'!L2189-'Raw Data'!K2189&gt;4, 'Raw Data'!F2189&lt;'Raw Data'!C2189), 'Raw Data'!J2189, 0)</f>
        <v>0</v>
      </c>
      <c r="T2195">
        <f>IF(AND('Raw Data'!K2189-'Raw Data'!L2189&gt;4, 'Raw Data'!F2189&gt;'Raw Data'!C2189), 'Raw Data'!I2189, 0)</f>
        <v>0</v>
      </c>
      <c r="U2195">
        <f>IF(AND('Raw Data'!L2189-'Raw Data'!K2189&lt;3, 'Raw Data'!L2189&gt;'Raw Data'!K2189, 'Raw Data'!F2189&lt;'Raw Data'!C2189), 'Raw Data'!H2189, 0)</f>
        <v>0</v>
      </c>
      <c r="V2195">
        <f>IF(AND('Raw Data'!L2189-'Raw Data'!K2189&lt;3, 'Raw Data'!L2189&gt;'Raw Data'!K2189, 'Raw Data'!F2189&gt;'Raw Data'!C2189), 'Raw Data'!G2189, 0)</f>
        <v>0</v>
      </c>
    </row>
    <row r="2196" spans="1:22" x14ac:dyDescent="0.3">
      <c r="A2196">
        <f>IF(AND('Raw Data'!F2190&lt;'Raw Data'!C2190, 'Raw Data'!L2190&gt;'Raw Data'!K2190, 'Raw Data'!L2190-'Raw Data'!K2190&gt;3), 'Raw Data'!J2190, 0)</f>
        <v>0</v>
      </c>
      <c r="B2196">
        <f>IF(AND('Raw Data'!C2190&lt;'Raw Data'!F2190, 'Raw Data'!K2190&gt;'Raw Data'!L2190, 'Raw Data'!K2190-'Raw Data'!L2190&gt;3), 'Raw Data'!I2190, 0)</f>
        <v>0</v>
      </c>
      <c r="C2196">
        <f>IF(AND('Raw Data'!F2190&lt;'Raw Data'!C2190, 'Raw Data'!L2190&gt;'Raw Data'!K2190, 'Raw Data'!L2190-'Raw Data'!K2190&lt;4), 'Raw Data'!H2190, 0)</f>
        <v>0</v>
      </c>
      <c r="D2196">
        <f>IF(AND('Raw Data'!C2190&lt;'Raw Data'!F2190, 'Raw Data'!K2190&gt;'Raw Data'!L2190, 'Raw Data'!K2190-'Raw Data'!L2190&lt;4), 'Raw Data'!G2190, 0)</f>
        <v>0</v>
      </c>
      <c r="E2196">
        <f>IF(ISBLANK('Raw Data'!J2190), 0, IF(AND(4=MATCH(LARGE('Raw Data'!G2190:J2190, 4), 'Raw Data'!G2190:J2190, 0), 'Raw Data'!L2190-'Raw Data'!K2190&gt;3), 'Raw Data'!J2190, 0))</f>
        <v>0</v>
      </c>
      <c r="F2196">
        <f>IF(ISBLANK('Raw Data'!J2190), 0, IF(AND(3=MATCH(LARGE('Raw Data'!G2190:J2190, 4), 'Raw Data'!G2190:J2190, 0), 'Raw Data'!K2190-'Raw Data'!L2190&gt;3), 'Raw Data'!I2190, 0))</f>
        <v>0</v>
      </c>
      <c r="G2196">
        <f>IF(ISBLANK('Raw Data'!J2190), 0, IF(AND(2=MATCH(LARGE('Raw Data'!G2190:J2190, 4), 'Raw Data'!G2190:J2190, 0), AND('Raw Data'!L2190-'Raw Data'!K2190&lt;4, 'Raw Data'!L2190-'Raw Data'!K2190&gt;0)), 'Raw Data'!H2190, 0))</f>
        <v>0</v>
      </c>
      <c r="H2196">
        <f>IF(ISBLANK('Raw Data'!J2190), 0, IF(AND(1=MATCH(LARGE('Raw Data'!G2190:J2190, 4), 'Raw Data'!G2190:J2190, 0), AND('Raw Data'!K2190-'Raw Data'!L2190&lt;4, 'Raw Data'!K2190-'Raw Data'!L2190&gt;0)), 'Raw Data'!G2190, 0))</f>
        <v>0</v>
      </c>
      <c r="I2196">
        <f>IF(ISBLANK('Raw Data'!J2190), 0, IF(AND(4=MATCH(LARGE('Raw Data'!G2190:J2190, 3), 'Raw Data'!G2190:J2190, 0), 'Raw Data'!L2190-'Raw Data'!K2190&gt;3), 'Raw Data'!J2190, 0))</f>
        <v>0</v>
      </c>
      <c r="J2196">
        <f>IF(ISBLANK('Raw Data'!J2190), 0, IF(AND(3=MATCH(LARGE('Raw Data'!G2190:J2190, 3), 'Raw Data'!G2190:J2190, 0), 'Raw Data'!K2190-'Raw Data'!L2190&gt;3), 'Raw Data'!I2190, 0))</f>
        <v>0</v>
      </c>
      <c r="K2196">
        <f>IF(ISBLANK('Raw Data'!J2190), 0, IF(AND(2=MATCH(LARGE('Raw Data'!G2190:J2190, 3), 'Raw Data'!G2190:J2190, 0), AND('Raw Data'!L2190-'Raw Data'!K2190&lt;4, 'Raw Data'!L2190-'Raw Data'!K2190&gt;0)), 'Raw Data'!H2190, 0))</f>
        <v>0</v>
      </c>
      <c r="L2196">
        <f>IF(ISBLANK('Raw Data'!J2190), 0, IF(AND(1=MATCH(LARGE('Raw Data'!G2190:J2190, 3), 'Raw Data'!G2190:J2190, 0), AND('Raw Data'!K2190-'Raw Data'!L2190&lt;4, 'Raw Data'!K2190-'Raw Data'!L2190&gt;0)), 'Raw Data'!G2190, 0))</f>
        <v>0</v>
      </c>
      <c r="M2196">
        <f>IF(ISBLANK('Raw Data'!J2190), 0, IF(AND(4=MATCH(LARGE('Raw Data'!G2190:J2190, 2), 'Raw Data'!G2190:J2190, 0), 'Raw Data'!L2190-'Raw Data'!K2190&gt;3), 'Raw Data'!J2190, 0))</f>
        <v>0</v>
      </c>
      <c r="N2196">
        <f>IF(ISBLANK('Raw Data'!J2190), 0, IF(AND(3=MATCH(LARGE('Raw Data'!G2190:J2190, 2), 'Raw Data'!G2190:J2190, 0), 'Raw Data'!K2190-'Raw Data'!L2190&gt;3), 'Raw Data'!I2190, 0))</f>
        <v>0</v>
      </c>
      <c r="O2196">
        <f>IF(ISBLANK('Raw Data'!J2190), 0, IF(AND(2=MATCH(LARGE('Raw Data'!G2190:J2190, 2), 'Raw Data'!G2190:J2190, 0), AND('Raw Data'!L2190-'Raw Data'!K2190&lt;4, 'Raw Data'!L2190-'Raw Data'!K2190&gt;0)), 'Raw Data'!H2190, 0))</f>
        <v>0</v>
      </c>
      <c r="P2196">
        <f>IF(ISBLANK('Raw Data'!J2190), 0, IF(AND(1=MATCH(LARGE('Raw Data'!G2190:J2190, 2), 'Raw Data'!G2190:J2190, 0), AND('Raw Data'!K2190-'Raw Data'!L2190&lt;4, 'Raw Data'!K2190-'Raw Data'!L2190&gt;0)), 'Raw Data'!G2190, 0))</f>
        <v>0</v>
      </c>
      <c r="Q2196">
        <f>IF(ISBLANK('Raw Data'!J2190), 0, IF(AND(4=MATCH(LARGE('Raw Data'!G2190:J2190, 1), 'Raw Data'!G2190:J2190, 0), 'Raw Data'!L2190-'Raw Data'!K2190&gt;3), 'Raw Data'!J2190, 0))</f>
        <v>0</v>
      </c>
      <c r="R2196">
        <f>IF(ISBLANK('Raw Data'!J2190), 0, IF(AND(3=MATCH(LARGE('Raw Data'!G2190:J2190, 1), 'Raw Data'!G2190:J2190, 0), 'Raw Data'!K2190-'Raw Data'!L2190&gt;3), 'Raw Data'!I2190, 0))</f>
        <v>0</v>
      </c>
      <c r="S2196">
        <f>IF(AND('Raw Data'!L2190-'Raw Data'!K2190&gt;4, 'Raw Data'!F2190&lt;'Raw Data'!C2190), 'Raw Data'!J2190, 0)</f>
        <v>0</v>
      </c>
      <c r="T2196">
        <f>IF(AND('Raw Data'!K2190-'Raw Data'!L2190&gt;4, 'Raw Data'!F2190&gt;'Raw Data'!C2190), 'Raw Data'!I2190, 0)</f>
        <v>0</v>
      </c>
      <c r="U2196">
        <f>IF(AND('Raw Data'!L2190-'Raw Data'!K2190&lt;3, 'Raw Data'!L2190&gt;'Raw Data'!K2190, 'Raw Data'!F2190&lt;'Raw Data'!C2190), 'Raw Data'!H2190, 0)</f>
        <v>0</v>
      </c>
      <c r="V2196">
        <f>IF(AND('Raw Data'!L2190-'Raw Data'!K2190&lt;3, 'Raw Data'!L2190&gt;'Raw Data'!K2190, 'Raw Data'!F2190&gt;'Raw Data'!C2190), 'Raw Data'!G2190, 0)</f>
        <v>0</v>
      </c>
    </row>
    <row r="2197" spans="1:22" x14ac:dyDescent="0.3">
      <c r="A2197">
        <f>IF(AND('Raw Data'!F2191&lt;'Raw Data'!C2191, 'Raw Data'!L2191&gt;'Raw Data'!K2191, 'Raw Data'!L2191-'Raw Data'!K2191&gt;3), 'Raw Data'!J2191, 0)</f>
        <v>0</v>
      </c>
      <c r="B2197">
        <f>IF(AND('Raw Data'!C2191&lt;'Raw Data'!F2191, 'Raw Data'!K2191&gt;'Raw Data'!L2191, 'Raw Data'!K2191-'Raw Data'!L2191&gt;3), 'Raw Data'!I2191, 0)</f>
        <v>0</v>
      </c>
      <c r="C2197">
        <f>IF(AND('Raw Data'!F2191&lt;'Raw Data'!C2191, 'Raw Data'!L2191&gt;'Raw Data'!K2191, 'Raw Data'!L2191-'Raw Data'!K2191&lt;4), 'Raw Data'!H2191, 0)</f>
        <v>0</v>
      </c>
      <c r="D2197">
        <f>IF(AND('Raw Data'!C2191&lt;'Raw Data'!F2191, 'Raw Data'!K2191&gt;'Raw Data'!L2191, 'Raw Data'!K2191-'Raw Data'!L2191&lt;4), 'Raw Data'!G2191, 0)</f>
        <v>0</v>
      </c>
      <c r="E2197">
        <f>IF(ISBLANK('Raw Data'!J2191), 0, IF(AND(4=MATCH(LARGE('Raw Data'!G2191:J2191, 4), 'Raw Data'!G2191:J2191, 0), 'Raw Data'!L2191-'Raw Data'!K2191&gt;3), 'Raw Data'!J2191, 0))</f>
        <v>0</v>
      </c>
      <c r="F2197">
        <f>IF(ISBLANK('Raw Data'!J2191), 0, IF(AND(3=MATCH(LARGE('Raw Data'!G2191:J2191, 4), 'Raw Data'!G2191:J2191, 0), 'Raw Data'!K2191-'Raw Data'!L2191&gt;3), 'Raw Data'!I2191, 0))</f>
        <v>0</v>
      </c>
      <c r="G2197">
        <f>IF(ISBLANK('Raw Data'!J2191), 0, IF(AND(2=MATCH(LARGE('Raw Data'!G2191:J2191, 4), 'Raw Data'!G2191:J2191, 0), AND('Raw Data'!L2191-'Raw Data'!K2191&lt;4, 'Raw Data'!L2191-'Raw Data'!K2191&gt;0)), 'Raw Data'!H2191, 0))</f>
        <v>0</v>
      </c>
      <c r="H2197">
        <f>IF(ISBLANK('Raw Data'!J2191), 0, IF(AND(1=MATCH(LARGE('Raw Data'!G2191:J2191, 4), 'Raw Data'!G2191:J2191, 0), AND('Raw Data'!K2191-'Raw Data'!L2191&lt;4, 'Raw Data'!K2191-'Raw Data'!L2191&gt;0)), 'Raw Data'!G2191, 0))</f>
        <v>0</v>
      </c>
      <c r="I2197">
        <f>IF(ISBLANK('Raw Data'!J2191), 0, IF(AND(4=MATCH(LARGE('Raw Data'!G2191:J2191, 3), 'Raw Data'!G2191:J2191, 0), 'Raw Data'!L2191-'Raw Data'!K2191&gt;3), 'Raw Data'!J2191, 0))</f>
        <v>0</v>
      </c>
      <c r="J2197">
        <f>IF(ISBLANK('Raw Data'!J2191), 0, IF(AND(3=MATCH(LARGE('Raw Data'!G2191:J2191, 3), 'Raw Data'!G2191:J2191, 0), 'Raw Data'!K2191-'Raw Data'!L2191&gt;3), 'Raw Data'!I2191, 0))</f>
        <v>0</v>
      </c>
      <c r="K2197">
        <f>IF(ISBLANK('Raw Data'!J2191), 0, IF(AND(2=MATCH(LARGE('Raw Data'!G2191:J2191, 3), 'Raw Data'!G2191:J2191, 0), AND('Raw Data'!L2191-'Raw Data'!K2191&lt;4, 'Raw Data'!L2191-'Raw Data'!K2191&gt;0)), 'Raw Data'!H2191, 0))</f>
        <v>0</v>
      </c>
      <c r="L2197">
        <f>IF(ISBLANK('Raw Data'!J2191), 0, IF(AND(1=MATCH(LARGE('Raw Data'!G2191:J2191, 3), 'Raw Data'!G2191:J2191, 0), AND('Raw Data'!K2191-'Raw Data'!L2191&lt;4, 'Raw Data'!K2191-'Raw Data'!L2191&gt;0)), 'Raw Data'!G2191, 0))</f>
        <v>0</v>
      </c>
      <c r="M2197">
        <f>IF(ISBLANK('Raw Data'!J2191), 0, IF(AND(4=MATCH(LARGE('Raw Data'!G2191:J2191, 2), 'Raw Data'!G2191:J2191, 0), 'Raw Data'!L2191-'Raw Data'!K2191&gt;3), 'Raw Data'!J2191, 0))</f>
        <v>0</v>
      </c>
      <c r="N2197">
        <f>IF(ISBLANK('Raw Data'!J2191), 0, IF(AND(3=MATCH(LARGE('Raw Data'!G2191:J2191, 2), 'Raw Data'!G2191:J2191, 0), 'Raw Data'!K2191-'Raw Data'!L2191&gt;3), 'Raw Data'!I2191, 0))</f>
        <v>0</v>
      </c>
      <c r="O2197">
        <f>IF(ISBLANK('Raw Data'!J2191), 0, IF(AND(2=MATCH(LARGE('Raw Data'!G2191:J2191, 2), 'Raw Data'!G2191:J2191, 0), AND('Raw Data'!L2191-'Raw Data'!K2191&lt;4, 'Raw Data'!L2191-'Raw Data'!K2191&gt;0)), 'Raw Data'!H2191, 0))</f>
        <v>0</v>
      </c>
      <c r="P2197">
        <f>IF(ISBLANK('Raw Data'!J2191), 0, IF(AND(1=MATCH(LARGE('Raw Data'!G2191:J2191, 2), 'Raw Data'!G2191:J2191, 0), AND('Raw Data'!K2191-'Raw Data'!L2191&lt;4, 'Raw Data'!K2191-'Raw Data'!L2191&gt;0)), 'Raw Data'!G2191, 0))</f>
        <v>0</v>
      </c>
      <c r="Q2197">
        <f>IF(ISBLANK('Raw Data'!J2191), 0, IF(AND(4=MATCH(LARGE('Raw Data'!G2191:J2191, 1), 'Raw Data'!G2191:J2191, 0), 'Raw Data'!L2191-'Raw Data'!K2191&gt;3), 'Raw Data'!J2191, 0))</f>
        <v>0</v>
      </c>
      <c r="R2197">
        <f>IF(ISBLANK('Raw Data'!J2191), 0, IF(AND(3=MATCH(LARGE('Raw Data'!G2191:J2191, 1), 'Raw Data'!G2191:J2191, 0), 'Raw Data'!K2191-'Raw Data'!L2191&gt;3), 'Raw Data'!I2191, 0))</f>
        <v>0</v>
      </c>
      <c r="S2197">
        <f>IF(AND('Raw Data'!L2191-'Raw Data'!K2191&gt;4, 'Raw Data'!F2191&lt;'Raw Data'!C2191), 'Raw Data'!J2191, 0)</f>
        <v>0</v>
      </c>
      <c r="T2197">
        <f>IF(AND('Raw Data'!K2191-'Raw Data'!L2191&gt;4, 'Raw Data'!F2191&gt;'Raw Data'!C2191), 'Raw Data'!I2191, 0)</f>
        <v>0</v>
      </c>
      <c r="U2197">
        <f>IF(AND('Raw Data'!L2191-'Raw Data'!K2191&lt;3, 'Raw Data'!L2191&gt;'Raw Data'!K2191, 'Raw Data'!F2191&lt;'Raw Data'!C2191), 'Raw Data'!H2191, 0)</f>
        <v>0</v>
      </c>
      <c r="V2197">
        <f>IF(AND('Raw Data'!L2191-'Raw Data'!K2191&lt;3, 'Raw Data'!L2191&gt;'Raw Data'!K2191, 'Raw Data'!F2191&gt;'Raw Data'!C2191), 'Raw Data'!G2191, 0)</f>
        <v>0</v>
      </c>
    </row>
    <row r="2198" spans="1:22" x14ac:dyDescent="0.3">
      <c r="A2198">
        <f>IF(AND('Raw Data'!F2192&lt;'Raw Data'!C2192, 'Raw Data'!L2192&gt;'Raw Data'!K2192, 'Raw Data'!L2192-'Raw Data'!K2192&gt;3), 'Raw Data'!J2192, 0)</f>
        <v>0</v>
      </c>
      <c r="B2198">
        <f>IF(AND('Raw Data'!C2192&lt;'Raw Data'!F2192, 'Raw Data'!K2192&gt;'Raw Data'!L2192, 'Raw Data'!K2192-'Raw Data'!L2192&gt;3), 'Raw Data'!I2192, 0)</f>
        <v>0</v>
      </c>
      <c r="C2198">
        <f>IF(AND('Raw Data'!F2192&lt;'Raw Data'!C2192, 'Raw Data'!L2192&gt;'Raw Data'!K2192, 'Raw Data'!L2192-'Raw Data'!K2192&lt;4), 'Raw Data'!H2192, 0)</f>
        <v>0</v>
      </c>
      <c r="D2198">
        <f>IF(AND('Raw Data'!C2192&lt;'Raw Data'!F2192, 'Raw Data'!K2192&gt;'Raw Data'!L2192, 'Raw Data'!K2192-'Raw Data'!L2192&lt;4), 'Raw Data'!G2192, 0)</f>
        <v>0</v>
      </c>
      <c r="E2198">
        <f>IF(ISBLANK('Raw Data'!J2192), 0, IF(AND(4=MATCH(LARGE('Raw Data'!G2192:J2192, 4), 'Raw Data'!G2192:J2192, 0), 'Raw Data'!L2192-'Raw Data'!K2192&gt;3), 'Raw Data'!J2192, 0))</f>
        <v>0</v>
      </c>
      <c r="F2198">
        <f>IF(ISBLANK('Raw Data'!J2192), 0, IF(AND(3=MATCH(LARGE('Raw Data'!G2192:J2192, 4), 'Raw Data'!G2192:J2192, 0), 'Raw Data'!K2192-'Raw Data'!L2192&gt;3), 'Raw Data'!I2192, 0))</f>
        <v>0</v>
      </c>
      <c r="G2198">
        <f>IF(ISBLANK('Raw Data'!J2192), 0, IF(AND(2=MATCH(LARGE('Raw Data'!G2192:J2192, 4), 'Raw Data'!G2192:J2192, 0), AND('Raw Data'!L2192-'Raw Data'!K2192&lt;4, 'Raw Data'!L2192-'Raw Data'!K2192&gt;0)), 'Raw Data'!H2192, 0))</f>
        <v>0</v>
      </c>
      <c r="H2198">
        <f>IF(ISBLANK('Raw Data'!J2192), 0, IF(AND(1=MATCH(LARGE('Raw Data'!G2192:J2192, 4), 'Raw Data'!G2192:J2192, 0), AND('Raw Data'!K2192-'Raw Data'!L2192&lt;4, 'Raw Data'!K2192-'Raw Data'!L2192&gt;0)), 'Raw Data'!G2192, 0))</f>
        <v>0</v>
      </c>
      <c r="I2198">
        <f>IF(ISBLANK('Raw Data'!J2192), 0, IF(AND(4=MATCH(LARGE('Raw Data'!G2192:J2192, 3), 'Raw Data'!G2192:J2192, 0), 'Raw Data'!L2192-'Raw Data'!K2192&gt;3), 'Raw Data'!J2192, 0))</f>
        <v>0</v>
      </c>
      <c r="J2198">
        <f>IF(ISBLANK('Raw Data'!J2192), 0, IF(AND(3=MATCH(LARGE('Raw Data'!G2192:J2192, 3), 'Raw Data'!G2192:J2192, 0), 'Raw Data'!K2192-'Raw Data'!L2192&gt;3), 'Raw Data'!I2192, 0))</f>
        <v>0</v>
      </c>
      <c r="K2198">
        <f>IF(ISBLANK('Raw Data'!J2192), 0, IF(AND(2=MATCH(LARGE('Raw Data'!G2192:J2192, 3), 'Raw Data'!G2192:J2192, 0), AND('Raw Data'!L2192-'Raw Data'!K2192&lt;4, 'Raw Data'!L2192-'Raw Data'!K2192&gt;0)), 'Raw Data'!H2192, 0))</f>
        <v>0</v>
      </c>
      <c r="L2198">
        <f>IF(ISBLANK('Raw Data'!J2192), 0, IF(AND(1=MATCH(LARGE('Raw Data'!G2192:J2192, 3), 'Raw Data'!G2192:J2192, 0), AND('Raw Data'!K2192-'Raw Data'!L2192&lt;4, 'Raw Data'!K2192-'Raw Data'!L2192&gt;0)), 'Raw Data'!G2192, 0))</f>
        <v>0</v>
      </c>
      <c r="M2198">
        <f>IF(ISBLANK('Raw Data'!J2192), 0, IF(AND(4=MATCH(LARGE('Raw Data'!G2192:J2192, 2), 'Raw Data'!G2192:J2192, 0), 'Raw Data'!L2192-'Raw Data'!K2192&gt;3), 'Raw Data'!J2192, 0))</f>
        <v>0</v>
      </c>
      <c r="N2198">
        <f>IF(ISBLANK('Raw Data'!J2192), 0, IF(AND(3=MATCH(LARGE('Raw Data'!G2192:J2192, 2), 'Raw Data'!G2192:J2192, 0), 'Raw Data'!K2192-'Raw Data'!L2192&gt;3), 'Raw Data'!I2192, 0))</f>
        <v>0</v>
      </c>
      <c r="O2198">
        <f>IF(ISBLANK('Raw Data'!J2192), 0, IF(AND(2=MATCH(LARGE('Raw Data'!G2192:J2192, 2), 'Raw Data'!G2192:J2192, 0), AND('Raw Data'!L2192-'Raw Data'!K2192&lt;4, 'Raw Data'!L2192-'Raw Data'!K2192&gt;0)), 'Raw Data'!H2192, 0))</f>
        <v>0</v>
      </c>
      <c r="P2198">
        <f>IF(ISBLANK('Raw Data'!J2192), 0, IF(AND(1=MATCH(LARGE('Raw Data'!G2192:J2192, 2), 'Raw Data'!G2192:J2192, 0), AND('Raw Data'!K2192-'Raw Data'!L2192&lt;4, 'Raw Data'!K2192-'Raw Data'!L2192&gt;0)), 'Raw Data'!G2192, 0))</f>
        <v>0</v>
      </c>
      <c r="Q2198">
        <f>IF(ISBLANK('Raw Data'!J2192), 0, IF(AND(4=MATCH(LARGE('Raw Data'!G2192:J2192, 1), 'Raw Data'!G2192:J2192, 0), 'Raw Data'!L2192-'Raw Data'!K2192&gt;3), 'Raw Data'!J2192, 0))</f>
        <v>0</v>
      </c>
      <c r="R2198">
        <f>IF(ISBLANK('Raw Data'!J2192), 0, IF(AND(3=MATCH(LARGE('Raw Data'!G2192:J2192, 1), 'Raw Data'!G2192:J2192, 0), 'Raw Data'!K2192-'Raw Data'!L2192&gt;3), 'Raw Data'!I2192, 0))</f>
        <v>0</v>
      </c>
      <c r="S2198">
        <f>IF(AND('Raw Data'!L2192-'Raw Data'!K2192&gt;4, 'Raw Data'!F2192&lt;'Raw Data'!C2192), 'Raw Data'!J2192, 0)</f>
        <v>0</v>
      </c>
      <c r="T2198">
        <f>IF(AND('Raw Data'!K2192-'Raw Data'!L2192&gt;4, 'Raw Data'!F2192&gt;'Raw Data'!C2192), 'Raw Data'!I2192, 0)</f>
        <v>0</v>
      </c>
      <c r="U2198">
        <f>IF(AND('Raw Data'!L2192-'Raw Data'!K2192&lt;3, 'Raw Data'!L2192&gt;'Raw Data'!K2192, 'Raw Data'!F2192&lt;'Raw Data'!C2192), 'Raw Data'!H2192, 0)</f>
        <v>0</v>
      </c>
      <c r="V2198">
        <f>IF(AND('Raw Data'!L2192-'Raw Data'!K2192&lt;3, 'Raw Data'!L2192&gt;'Raw Data'!K2192, 'Raw Data'!F2192&gt;'Raw Data'!C2192), 'Raw Data'!G2192, 0)</f>
        <v>0</v>
      </c>
    </row>
    <row r="2199" spans="1:22" x14ac:dyDescent="0.3">
      <c r="A2199">
        <f>IF(AND('Raw Data'!F2193&lt;'Raw Data'!C2193, 'Raw Data'!L2193&gt;'Raw Data'!K2193, 'Raw Data'!L2193-'Raw Data'!K2193&gt;3), 'Raw Data'!J2193, 0)</f>
        <v>0</v>
      </c>
      <c r="B2199">
        <f>IF(AND('Raw Data'!C2193&lt;'Raw Data'!F2193, 'Raw Data'!K2193&gt;'Raw Data'!L2193, 'Raw Data'!K2193-'Raw Data'!L2193&gt;3), 'Raw Data'!I2193, 0)</f>
        <v>0</v>
      </c>
      <c r="C2199">
        <f>IF(AND('Raw Data'!F2193&lt;'Raw Data'!C2193, 'Raw Data'!L2193&gt;'Raw Data'!K2193, 'Raw Data'!L2193-'Raw Data'!K2193&lt;4), 'Raw Data'!H2193, 0)</f>
        <v>0</v>
      </c>
      <c r="D2199">
        <f>IF(AND('Raw Data'!C2193&lt;'Raw Data'!F2193, 'Raw Data'!K2193&gt;'Raw Data'!L2193, 'Raw Data'!K2193-'Raw Data'!L2193&lt;4), 'Raw Data'!G2193, 0)</f>
        <v>0</v>
      </c>
      <c r="E2199">
        <f>IF(ISBLANK('Raw Data'!J2193), 0, IF(AND(4=MATCH(LARGE('Raw Data'!G2193:J2193, 4), 'Raw Data'!G2193:J2193, 0), 'Raw Data'!L2193-'Raw Data'!K2193&gt;3), 'Raw Data'!J2193, 0))</f>
        <v>0</v>
      </c>
      <c r="F2199">
        <f>IF(ISBLANK('Raw Data'!J2193), 0, IF(AND(3=MATCH(LARGE('Raw Data'!G2193:J2193, 4), 'Raw Data'!G2193:J2193, 0), 'Raw Data'!K2193-'Raw Data'!L2193&gt;3), 'Raw Data'!I2193, 0))</f>
        <v>0</v>
      </c>
      <c r="G2199">
        <f>IF(ISBLANK('Raw Data'!J2193), 0, IF(AND(2=MATCH(LARGE('Raw Data'!G2193:J2193, 4), 'Raw Data'!G2193:J2193, 0), AND('Raw Data'!L2193-'Raw Data'!K2193&lt;4, 'Raw Data'!L2193-'Raw Data'!K2193&gt;0)), 'Raw Data'!H2193, 0))</f>
        <v>0</v>
      </c>
      <c r="H2199">
        <f>IF(ISBLANK('Raw Data'!J2193), 0, IF(AND(1=MATCH(LARGE('Raw Data'!G2193:J2193, 4), 'Raw Data'!G2193:J2193, 0), AND('Raw Data'!K2193-'Raw Data'!L2193&lt;4, 'Raw Data'!K2193-'Raw Data'!L2193&gt;0)), 'Raw Data'!G2193, 0))</f>
        <v>0</v>
      </c>
      <c r="I2199">
        <f>IF(ISBLANK('Raw Data'!J2193), 0, IF(AND(4=MATCH(LARGE('Raw Data'!G2193:J2193, 3), 'Raw Data'!G2193:J2193, 0), 'Raw Data'!L2193-'Raw Data'!K2193&gt;3), 'Raw Data'!J2193, 0))</f>
        <v>0</v>
      </c>
      <c r="J2199">
        <f>IF(ISBLANK('Raw Data'!J2193), 0, IF(AND(3=MATCH(LARGE('Raw Data'!G2193:J2193, 3), 'Raw Data'!G2193:J2193, 0), 'Raw Data'!K2193-'Raw Data'!L2193&gt;3), 'Raw Data'!I2193, 0))</f>
        <v>0</v>
      </c>
      <c r="K2199">
        <f>IF(ISBLANK('Raw Data'!J2193), 0, IF(AND(2=MATCH(LARGE('Raw Data'!G2193:J2193, 3), 'Raw Data'!G2193:J2193, 0), AND('Raw Data'!L2193-'Raw Data'!K2193&lt;4, 'Raw Data'!L2193-'Raw Data'!K2193&gt;0)), 'Raw Data'!H2193, 0))</f>
        <v>0</v>
      </c>
      <c r="L2199">
        <f>IF(ISBLANK('Raw Data'!J2193), 0, IF(AND(1=MATCH(LARGE('Raw Data'!G2193:J2193, 3), 'Raw Data'!G2193:J2193, 0), AND('Raw Data'!K2193-'Raw Data'!L2193&lt;4, 'Raw Data'!K2193-'Raw Data'!L2193&gt;0)), 'Raw Data'!G2193, 0))</f>
        <v>0</v>
      </c>
      <c r="M2199">
        <f>IF(ISBLANK('Raw Data'!J2193), 0, IF(AND(4=MATCH(LARGE('Raw Data'!G2193:J2193, 2), 'Raw Data'!G2193:J2193, 0), 'Raw Data'!L2193-'Raw Data'!K2193&gt;3), 'Raw Data'!J2193, 0))</f>
        <v>0</v>
      </c>
      <c r="N2199">
        <f>IF(ISBLANK('Raw Data'!J2193), 0, IF(AND(3=MATCH(LARGE('Raw Data'!G2193:J2193, 2), 'Raw Data'!G2193:J2193, 0), 'Raw Data'!K2193-'Raw Data'!L2193&gt;3), 'Raw Data'!I2193, 0))</f>
        <v>0</v>
      </c>
      <c r="O2199">
        <f>IF(ISBLANK('Raw Data'!J2193), 0, IF(AND(2=MATCH(LARGE('Raw Data'!G2193:J2193, 2), 'Raw Data'!G2193:J2193, 0), AND('Raw Data'!L2193-'Raw Data'!K2193&lt;4, 'Raw Data'!L2193-'Raw Data'!K2193&gt;0)), 'Raw Data'!H2193, 0))</f>
        <v>0</v>
      </c>
      <c r="P2199">
        <f>IF(ISBLANK('Raw Data'!J2193), 0, IF(AND(1=MATCH(LARGE('Raw Data'!G2193:J2193, 2), 'Raw Data'!G2193:J2193, 0), AND('Raw Data'!K2193-'Raw Data'!L2193&lt;4, 'Raw Data'!K2193-'Raw Data'!L2193&gt;0)), 'Raw Data'!G2193, 0))</f>
        <v>0</v>
      </c>
      <c r="Q2199">
        <f>IF(ISBLANK('Raw Data'!J2193), 0, IF(AND(4=MATCH(LARGE('Raw Data'!G2193:J2193, 1), 'Raw Data'!G2193:J2193, 0), 'Raw Data'!L2193-'Raw Data'!K2193&gt;3), 'Raw Data'!J2193, 0))</f>
        <v>0</v>
      </c>
      <c r="R2199">
        <f>IF(ISBLANK('Raw Data'!J2193), 0, IF(AND(3=MATCH(LARGE('Raw Data'!G2193:J2193, 1), 'Raw Data'!G2193:J2193, 0), 'Raw Data'!K2193-'Raw Data'!L2193&gt;3), 'Raw Data'!I2193, 0))</f>
        <v>0</v>
      </c>
      <c r="S2199">
        <f>IF(AND('Raw Data'!L2193-'Raw Data'!K2193&gt;4, 'Raw Data'!F2193&lt;'Raw Data'!C2193), 'Raw Data'!J2193, 0)</f>
        <v>0</v>
      </c>
      <c r="T2199">
        <f>IF(AND('Raw Data'!K2193-'Raw Data'!L2193&gt;4, 'Raw Data'!F2193&gt;'Raw Data'!C2193), 'Raw Data'!I2193, 0)</f>
        <v>0</v>
      </c>
      <c r="U2199">
        <f>IF(AND('Raw Data'!L2193-'Raw Data'!K2193&lt;3, 'Raw Data'!L2193&gt;'Raw Data'!K2193, 'Raw Data'!F2193&lt;'Raw Data'!C2193), 'Raw Data'!H2193, 0)</f>
        <v>0</v>
      </c>
      <c r="V2199">
        <f>IF(AND('Raw Data'!L2193-'Raw Data'!K2193&lt;3, 'Raw Data'!L2193&gt;'Raw Data'!K2193, 'Raw Data'!F2193&gt;'Raw Data'!C2193), 'Raw Data'!G2193, 0)</f>
        <v>0</v>
      </c>
    </row>
    <row r="2200" spans="1:22" x14ac:dyDescent="0.3">
      <c r="A2200">
        <f>IF(AND('Raw Data'!F2194&lt;'Raw Data'!C2194, 'Raw Data'!L2194&gt;'Raw Data'!K2194, 'Raw Data'!L2194-'Raw Data'!K2194&gt;3), 'Raw Data'!J2194, 0)</f>
        <v>0</v>
      </c>
      <c r="B2200">
        <f>IF(AND('Raw Data'!C2194&lt;'Raw Data'!F2194, 'Raw Data'!K2194&gt;'Raw Data'!L2194, 'Raw Data'!K2194-'Raw Data'!L2194&gt;3), 'Raw Data'!I2194, 0)</f>
        <v>0</v>
      </c>
      <c r="C2200">
        <f>IF(AND('Raw Data'!F2194&lt;'Raw Data'!C2194, 'Raw Data'!L2194&gt;'Raw Data'!K2194, 'Raw Data'!L2194-'Raw Data'!K2194&lt;4), 'Raw Data'!H2194, 0)</f>
        <v>0</v>
      </c>
      <c r="D2200">
        <f>IF(AND('Raw Data'!C2194&lt;'Raw Data'!F2194, 'Raw Data'!K2194&gt;'Raw Data'!L2194, 'Raw Data'!K2194-'Raw Data'!L2194&lt;4), 'Raw Data'!G2194, 0)</f>
        <v>0</v>
      </c>
      <c r="E2200">
        <f>IF(ISBLANK('Raw Data'!J2194), 0, IF(AND(4=MATCH(LARGE('Raw Data'!G2194:J2194, 4), 'Raw Data'!G2194:J2194, 0), 'Raw Data'!L2194-'Raw Data'!K2194&gt;3), 'Raw Data'!J2194, 0))</f>
        <v>0</v>
      </c>
      <c r="F2200">
        <f>IF(ISBLANK('Raw Data'!J2194), 0, IF(AND(3=MATCH(LARGE('Raw Data'!G2194:J2194, 4), 'Raw Data'!G2194:J2194, 0), 'Raw Data'!K2194-'Raw Data'!L2194&gt;3), 'Raw Data'!I2194, 0))</f>
        <v>0</v>
      </c>
      <c r="G2200">
        <f>IF(ISBLANK('Raw Data'!J2194), 0, IF(AND(2=MATCH(LARGE('Raw Data'!G2194:J2194, 4), 'Raw Data'!G2194:J2194, 0), AND('Raw Data'!L2194-'Raw Data'!K2194&lt;4, 'Raw Data'!L2194-'Raw Data'!K2194&gt;0)), 'Raw Data'!H2194, 0))</f>
        <v>0</v>
      </c>
      <c r="H2200">
        <f>IF(ISBLANK('Raw Data'!J2194), 0, IF(AND(1=MATCH(LARGE('Raw Data'!G2194:J2194, 4), 'Raw Data'!G2194:J2194, 0), AND('Raw Data'!K2194-'Raw Data'!L2194&lt;4, 'Raw Data'!K2194-'Raw Data'!L2194&gt;0)), 'Raw Data'!G2194, 0))</f>
        <v>0</v>
      </c>
      <c r="I2200">
        <f>IF(ISBLANK('Raw Data'!J2194), 0, IF(AND(4=MATCH(LARGE('Raw Data'!G2194:J2194, 3), 'Raw Data'!G2194:J2194, 0), 'Raw Data'!L2194-'Raw Data'!K2194&gt;3), 'Raw Data'!J2194, 0))</f>
        <v>0</v>
      </c>
      <c r="J2200">
        <f>IF(ISBLANK('Raw Data'!J2194), 0, IF(AND(3=MATCH(LARGE('Raw Data'!G2194:J2194, 3), 'Raw Data'!G2194:J2194, 0), 'Raw Data'!K2194-'Raw Data'!L2194&gt;3), 'Raw Data'!I2194, 0))</f>
        <v>0</v>
      </c>
      <c r="K2200">
        <f>IF(ISBLANK('Raw Data'!J2194), 0, IF(AND(2=MATCH(LARGE('Raw Data'!G2194:J2194, 3), 'Raw Data'!G2194:J2194, 0), AND('Raw Data'!L2194-'Raw Data'!K2194&lt;4, 'Raw Data'!L2194-'Raw Data'!K2194&gt;0)), 'Raw Data'!H2194, 0))</f>
        <v>0</v>
      </c>
      <c r="L2200">
        <f>IF(ISBLANK('Raw Data'!J2194), 0, IF(AND(1=MATCH(LARGE('Raw Data'!G2194:J2194, 3), 'Raw Data'!G2194:J2194, 0), AND('Raw Data'!K2194-'Raw Data'!L2194&lt;4, 'Raw Data'!K2194-'Raw Data'!L2194&gt;0)), 'Raw Data'!G2194, 0))</f>
        <v>0</v>
      </c>
      <c r="M2200">
        <f>IF(ISBLANK('Raw Data'!J2194), 0, IF(AND(4=MATCH(LARGE('Raw Data'!G2194:J2194, 2), 'Raw Data'!G2194:J2194, 0), 'Raw Data'!L2194-'Raw Data'!K2194&gt;3), 'Raw Data'!J2194, 0))</f>
        <v>0</v>
      </c>
      <c r="N2200">
        <f>IF(ISBLANK('Raw Data'!J2194), 0, IF(AND(3=MATCH(LARGE('Raw Data'!G2194:J2194, 2), 'Raw Data'!G2194:J2194, 0), 'Raw Data'!K2194-'Raw Data'!L2194&gt;3), 'Raw Data'!I2194, 0))</f>
        <v>0</v>
      </c>
      <c r="O2200">
        <f>IF(ISBLANK('Raw Data'!J2194), 0, IF(AND(2=MATCH(LARGE('Raw Data'!G2194:J2194, 2), 'Raw Data'!G2194:J2194, 0), AND('Raw Data'!L2194-'Raw Data'!K2194&lt;4, 'Raw Data'!L2194-'Raw Data'!K2194&gt;0)), 'Raw Data'!H2194, 0))</f>
        <v>0</v>
      </c>
      <c r="P2200">
        <f>IF(ISBLANK('Raw Data'!J2194), 0, IF(AND(1=MATCH(LARGE('Raw Data'!G2194:J2194, 2), 'Raw Data'!G2194:J2194, 0), AND('Raw Data'!K2194-'Raw Data'!L2194&lt;4, 'Raw Data'!K2194-'Raw Data'!L2194&gt;0)), 'Raw Data'!G2194, 0))</f>
        <v>0</v>
      </c>
      <c r="Q2200">
        <f>IF(ISBLANK('Raw Data'!J2194), 0, IF(AND(4=MATCH(LARGE('Raw Data'!G2194:J2194, 1), 'Raw Data'!G2194:J2194, 0), 'Raw Data'!L2194-'Raw Data'!K2194&gt;3), 'Raw Data'!J2194, 0))</f>
        <v>0</v>
      </c>
      <c r="R2200">
        <f>IF(ISBLANK('Raw Data'!J2194), 0, IF(AND(3=MATCH(LARGE('Raw Data'!G2194:J2194, 1), 'Raw Data'!G2194:J2194, 0), 'Raw Data'!K2194-'Raw Data'!L2194&gt;3), 'Raw Data'!I2194, 0))</f>
        <v>0</v>
      </c>
      <c r="S2200">
        <f>IF(AND('Raw Data'!L2194-'Raw Data'!K2194&gt;4, 'Raw Data'!F2194&lt;'Raw Data'!C2194), 'Raw Data'!J2194, 0)</f>
        <v>0</v>
      </c>
      <c r="T2200">
        <f>IF(AND('Raw Data'!K2194-'Raw Data'!L2194&gt;4, 'Raw Data'!F2194&gt;'Raw Data'!C2194), 'Raw Data'!I2194, 0)</f>
        <v>0</v>
      </c>
      <c r="U2200">
        <f>IF(AND('Raw Data'!L2194-'Raw Data'!K2194&lt;3, 'Raw Data'!L2194&gt;'Raw Data'!K2194, 'Raw Data'!F2194&lt;'Raw Data'!C2194), 'Raw Data'!H2194, 0)</f>
        <v>0</v>
      </c>
      <c r="V2200">
        <f>IF(AND('Raw Data'!L2194-'Raw Data'!K2194&lt;3, 'Raw Data'!L2194&gt;'Raw Data'!K2194, 'Raw Data'!F2194&gt;'Raw Data'!C2194), 'Raw Data'!G2194, 0)</f>
        <v>0</v>
      </c>
    </row>
    <row r="2201" spans="1:22" x14ac:dyDescent="0.3">
      <c r="A2201">
        <f>IF(AND('Raw Data'!F2195&lt;'Raw Data'!C2195, 'Raw Data'!L2195&gt;'Raw Data'!K2195, 'Raw Data'!L2195-'Raw Data'!K2195&gt;3), 'Raw Data'!J2195, 0)</f>
        <v>0</v>
      </c>
      <c r="B2201">
        <f>IF(AND('Raw Data'!C2195&lt;'Raw Data'!F2195, 'Raw Data'!K2195&gt;'Raw Data'!L2195, 'Raw Data'!K2195-'Raw Data'!L2195&gt;3), 'Raw Data'!I2195, 0)</f>
        <v>0</v>
      </c>
      <c r="C2201">
        <f>IF(AND('Raw Data'!F2195&lt;'Raw Data'!C2195, 'Raw Data'!L2195&gt;'Raw Data'!K2195, 'Raw Data'!L2195-'Raw Data'!K2195&lt;4), 'Raw Data'!H2195, 0)</f>
        <v>0</v>
      </c>
      <c r="D2201">
        <f>IF(AND('Raw Data'!C2195&lt;'Raw Data'!F2195, 'Raw Data'!K2195&gt;'Raw Data'!L2195, 'Raw Data'!K2195-'Raw Data'!L2195&lt;4), 'Raw Data'!G2195, 0)</f>
        <v>0</v>
      </c>
      <c r="E2201">
        <f>IF(ISBLANK('Raw Data'!J2195), 0, IF(AND(4=MATCH(LARGE('Raw Data'!G2195:J2195, 4), 'Raw Data'!G2195:J2195, 0), 'Raw Data'!L2195-'Raw Data'!K2195&gt;3), 'Raw Data'!J2195, 0))</f>
        <v>0</v>
      </c>
      <c r="F2201">
        <f>IF(ISBLANK('Raw Data'!J2195), 0, IF(AND(3=MATCH(LARGE('Raw Data'!G2195:J2195, 4), 'Raw Data'!G2195:J2195, 0), 'Raw Data'!K2195-'Raw Data'!L2195&gt;3), 'Raw Data'!I2195, 0))</f>
        <v>0</v>
      </c>
      <c r="G2201">
        <f>IF(ISBLANK('Raw Data'!J2195), 0, IF(AND(2=MATCH(LARGE('Raw Data'!G2195:J2195, 4), 'Raw Data'!G2195:J2195, 0), AND('Raw Data'!L2195-'Raw Data'!K2195&lt;4, 'Raw Data'!L2195-'Raw Data'!K2195&gt;0)), 'Raw Data'!H2195, 0))</f>
        <v>0</v>
      </c>
      <c r="H2201">
        <f>IF(ISBLANK('Raw Data'!J2195), 0, IF(AND(1=MATCH(LARGE('Raw Data'!G2195:J2195, 4), 'Raw Data'!G2195:J2195, 0), AND('Raw Data'!K2195-'Raw Data'!L2195&lt;4, 'Raw Data'!K2195-'Raw Data'!L2195&gt;0)), 'Raw Data'!G2195, 0))</f>
        <v>0</v>
      </c>
      <c r="I2201">
        <f>IF(ISBLANK('Raw Data'!J2195), 0, IF(AND(4=MATCH(LARGE('Raw Data'!G2195:J2195, 3), 'Raw Data'!G2195:J2195, 0), 'Raw Data'!L2195-'Raw Data'!K2195&gt;3), 'Raw Data'!J2195, 0))</f>
        <v>0</v>
      </c>
      <c r="J2201">
        <f>IF(ISBLANK('Raw Data'!J2195), 0, IF(AND(3=MATCH(LARGE('Raw Data'!G2195:J2195, 3), 'Raw Data'!G2195:J2195, 0), 'Raw Data'!K2195-'Raw Data'!L2195&gt;3), 'Raw Data'!I2195, 0))</f>
        <v>0</v>
      </c>
      <c r="K2201">
        <f>IF(ISBLANK('Raw Data'!J2195), 0, IF(AND(2=MATCH(LARGE('Raw Data'!G2195:J2195, 3), 'Raw Data'!G2195:J2195, 0), AND('Raw Data'!L2195-'Raw Data'!K2195&lt;4, 'Raw Data'!L2195-'Raw Data'!K2195&gt;0)), 'Raw Data'!H2195, 0))</f>
        <v>0</v>
      </c>
      <c r="L2201">
        <f>IF(ISBLANK('Raw Data'!J2195), 0, IF(AND(1=MATCH(LARGE('Raw Data'!G2195:J2195, 3), 'Raw Data'!G2195:J2195, 0), AND('Raw Data'!K2195-'Raw Data'!L2195&lt;4, 'Raw Data'!K2195-'Raw Data'!L2195&gt;0)), 'Raw Data'!G2195, 0))</f>
        <v>0</v>
      </c>
      <c r="M2201">
        <f>IF(ISBLANK('Raw Data'!J2195), 0, IF(AND(4=MATCH(LARGE('Raw Data'!G2195:J2195, 2), 'Raw Data'!G2195:J2195, 0), 'Raw Data'!L2195-'Raw Data'!K2195&gt;3), 'Raw Data'!J2195, 0))</f>
        <v>0</v>
      </c>
      <c r="N2201">
        <f>IF(ISBLANK('Raw Data'!J2195), 0, IF(AND(3=MATCH(LARGE('Raw Data'!G2195:J2195, 2), 'Raw Data'!G2195:J2195, 0), 'Raw Data'!K2195-'Raw Data'!L2195&gt;3), 'Raw Data'!I2195, 0))</f>
        <v>0</v>
      </c>
      <c r="O2201">
        <f>IF(ISBLANK('Raw Data'!J2195), 0, IF(AND(2=MATCH(LARGE('Raw Data'!G2195:J2195, 2), 'Raw Data'!G2195:J2195, 0), AND('Raw Data'!L2195-'Raw Data'!K2195&lt;4, 'Raw Data'!L2195-'Raw Data'!K2195&gt;0)), 'Raw Data'!H2195, 0))</f>
        <v>0</v>
      </c>
      <c r="P2201">
        <f>IF(ISBLANK('Raw Data'!J2195), 0, IF(AND(1=MATCH(LARGE('Raw Data'!G2195:J2195, 2), 'Raw Data'!G2195:J2195, 0), AND('Raw Data'!K2195-'Raw Data'!L2195&lt;4, 'Raw Data'!K2195-'Raw Data'!L2195&gt;0)), 'Raw Data'!G2195, 0))</f>
        <v>0</v>
      </c>
      <c r="Q2201">
        <f>IF(ISBLANK('Raw Data'!J2195), 0, IF(AND(4=MATCH(LARGE('Raw Data'!G2195:J2195, 1), 'Raw Data'!G2195:J2195, 0), 'Raw Data'!L2195-'Raw Data'!K2195&gt;3), 'Raw Data'!J2195, 0))</f>
        <v>0</v>
      </c>
      <c r="R2201">
        <f>IF(ISBLANK('Raw Data'!J2195), 0, IF(AND(3=MATCH(LARGE('Raw Data'!G2195:J2195, 1), 'Raw Data'!G2195:J2195, 0), 'Raw Data'!K2195-'Raw Data'!L2195&gt;3), 'Raw Data'!I2195, 0))</f>
        <v>0</v>
      </c>
      <c r="S2201">
        <f>IF(AND('Raw Data'!L2195-'Raw Data'!K2195&gt;4, 'Raw Data'!F2195&lt;'Raw Data'!C2195), 'Raw Data'!J2195, 0)</f>
        <v>0</v>
      </c>
      <c r="T2201">
        <f>IF(AND('Raw Data'!K2195-'Raw Data'!L2195&gt;4, 'Raw Data'!F2195&gt;'Raw Data'!C2195), 'Raw Data'!I2195, 0)</f>
        <v>0</v>
      </c>
      <c r="U2201">
        <f>IF(AND('Raw Data'!L2195-'Raw Data'!K2195&lt;3, 'Raw Data'!L2195&gt;'Raw Data'!K2195, 'Raw Data'!F2195&lt;'Raw Data'!C2195), 'Raw Data'!H2195, 0)</f>
        <v>0</v>
      </c>
      <c r="V2201">
        <f>IF(AND('Raw Data'!L2195-'Raw Data'!K2195&lt;3, 'Raw Data'!L2195&gt;'Raw Data'!K2195, 'Raw Data'!F2195&gt;'Raw Data'!C2195), 'Raw Data'!G2195, 0)</f>
        <v>0</v>
      </c>
    </row>
    <row r="2202" spans="1:22" x14ac:dyDescent="0.3">
      <c r="A2202">
        <f>IF(AND('Raw Data'!F2196&lt;'Raw Data'!C2196, 'Raw Data'!L2196&gt;'Raw Data'!K2196, 'Raw Data'!L2196-'Raw Data'!K2196&gt;3), 'Raw Data'!J2196, 0)</f>
        <v>0</v>
      </c>
      <c r="B2202">
        <f>IF(AND('Raw Data'!C2196&lt;'Raw Data'!F2196, 'Raw Data'!K2196&gt;'Raw Data'!L2196, 'Raw Data'!K2196-'Raw Data'!L2196&gt;3), 'Raw Data'!I2196, 0)</f>
        <v>0</v>
      </c>
      <c r="C2202">
        <f>IF(AND('Raw Data'!F2196&lt;'Raw Data'!C2196, 'Raw Data'!L2196&gt;'Raw Data'!K2196, 'Raw Data'!L2196-'Raw Data'!K2196&lt;4), 'Raw Data'!H2196, 0)</f>
        <v>0</v>
      </c>
      <c r="D2202">
        <f>IF(AND('Raw Data'!C2196&lt;'Raw Data'!F2196, 'Raw Data'!K2196&gt;'Raw Data'!L2196, 'Raw Data'!K2196-'Raw Data'!L2196&lt;4), 'Raw Data'!G2196, 0)</f>
        <v>0</v>
      </c>
      <c r="E2202">
        <f>IF(ISBLANK('Raw Data'!J2196), 0, IF(AND(4=MATCH(LARGE('Raw Data'!G2196:J2196, 4), 'Raw Data'!G2196:J2196, 0), 'Raw Data'!L2196-'Raw Data'!K2196&gt;3), 'Raw Data'!J2196, 0))</f>
        <v>0</v>
      </c>
      <c r="F2202">
        <f>IF(ISBLANK('Raw Data'!J2196), 0, IF(AND(3=MATCH(LARGE('Raw Data'!G2196:J2196, 4), 'Raw Data'!G2196:J2196, 0), 'Raw Data'!K2196-'Raw Data'!L2196&gt;3), 'Raw Data'!I2196, 0))</f>
        <v>0</v>
      </c>
      <c r="G2202">
        <f>IF(ISBLANK('Raw Data'!J2196), 0, IF(AND(2=MATCH(LARGE('Raw Data'!G2196:J2196, 4), 'Raw Data'!G2196:J2196, 0), AND('Raw Data'!L2196-'Raw Data'!K2196&lt;4, 'Raw Data'!L2196-'Raw Data'!K2196&gt;0)), 'Raw Data'!H2196, 0))</f>
        <v>0</v>
      </c>
      <c r="H2202">
        <f>IF(ISBLANK('Raw Data'!J2196), 0, IF(AND(1=MATCH(LARGE('Raw Data'!G2196:J2196, 4), 'Raw Data'!G2196:J2196, 0), AND('Raw Data'!K2196-'Raw Data'!L2196&lt;4, 'Raw Data'!K2196-'Raw Data'!L2196&gt;0)), 'Raw Data'!G2196, 0))</f>
        <v>0</v>
      </c>
      <c r="I2202">
        <f>IF(ISBLANK('Raw Data'!J2196), 0, IF(AND(4=MATCH(LARGE('Raw Data'!G2196:J2196, 3), 'Raw Data'!G2196:J2196, 0), 'Raw Data'!L2196-'Raw Data'!K2196&gt;3), 'Raw Data'!J2196, 0))</f>
        <v>0</v>
      </c>
      <c r="J2202">
        <f>IF(ISBLANK('Raw Data'!J2196), 0, IF(AND(3=MATCH(LARGE('Raw Data'!G2196:J2196, 3), 'Raw Data'!G2196:J2196, 0), 'Raw Data'!K2196-'Raw Data'!L2196&gt;3), 'Raw Data'!I2196, 0))</f>
        <v>0</v>
      </c>
      <c r="K2202">
        <f>IF(ISBLANK('Raw Data'!J2196), 0, IF(AND(2=MATCH(LARGE('Raw Data'!G2196:J2196, 3), 'Raw Data'!G2196:J2196, 0), AND('Raw Data'!L2196-'Raw Data'!K2196&lt;4, 'Raw Data'!L2196-'Raw Data'!K2196&gt;0)), 'Raw Data'!H2196, 0))</f>
        <v>0</v>
      </c>
      <c r="L2202">
        <f>IF(ISBLANK('Raw Data'!J2196), 0, IF(AND(1=MATCH(LARGE('Raw Data'!G2196:J2196, 3), 'Raw Data'!G2196:J2196, 0), AND('Raw Data'!K2196-'Raw Data'!L2196&lt;4, 'Raw Data'!K2196-'Raw Data'!L2196&gt;0)), 'Raw Data'!G2196, 0))</f>
        <v>0</v>
      </c>
      <c r="M2202">
        <f>IF(ISBLANK('Raw Data'!J2196), 0, IF(AND(4=MATCH(LARGE('Raw Data'!G2196:J2196, 2), 'Raw Data'!G2196:J2196, 0), 'Raw Data'!L2196-'Raw Data'!K2196&gt;3), 'Raw Data'!J2196, 0))</f>
        <v>0</v>
      </c>
      <c r="N2202">
        <f>IF(ISBLANK('Raw Data'!J2196), 0, IF(AND(3=MATCH(LARGE('Raw Data'!G2196:J2196, 2), 'Raw Data'!G2196:J2196, 0), 'Raw Data'!K2196-'Raw Data'!L2196&gt;3), 'Raw Data'!I2196, 0))</f>
        <v>0</v>
      </c>
      <c r="O2202">
        <f>IF(ISBLANK('Raw Data'!J2196), 0, IF(AND(2=MATCH(LARGE('Raw Data'!G2196:J2196, 2), 'Raw Data'!G2196:J2196, 0), AND('Raw Data'!L2196-'Raw Data'!K2196&lt;4, 'Raw Data'!L2196-'Raw Data'!K2196&gt;0)), 'Raw Data'!H2196, 0))</f>
        <v>0</v>
      </c>
      <c r="P2202">
        <f>IF(ISBLANK('Raw Data'!J2196), 0, IF(AND(1=MATCH(LARGE('Raw Data'!G2196:J2196, 2), 'Raw Data'!G2196:J2196, 0), AND('Raw Data'!K2196-'Raw Data'!L2196&lt;4, 'Raw Data'!K2196-'Raw Data'!L2196&gt;0)), 'Raw Data'!G2196, 0))</f>
        <v>0</v>
      </c>
      <c r="Q2202">
        <f>IF(ISBLANK('Raw Data'!J2196), 0, IF(AND(4=MATCH(LARGE('Raw Data'!G2196:J2196, 1), 'Raw Data'!G2196:J2196, 0), 'Raw Data'!L2196-'Raw Data'!K2196&gt;3), 'Raw Data'!J2196, 0))</f>
        <v>0</v>
      </c>
      <c r="R2202">
        <f>IF(ISBLANK('Raw Data'!J2196), 0, IF(AND(3=MATCH(LARGE('Raw Data'!G2196:J2196, 1), 'Raw Data'!G2196:J2196, 0), 'Raw Data'!K2196-'Raw Data'!L2196&gt;3), 'Raw Data'!I2196, 0))</f>
        <v>0</v>
      </c>
      <c r="S2202">
        <f>IF(AND('Raw Data'!L2196-'Raw Data'!K2196&gt;4, 'Raw Data'!F2196&lt;'Raw Data'!C2196), 'Raw Data'!J2196, 0)</f>
        <v>0</v>
      </c>
      <c r="T2202">
        <f>IF(AND('Raw Data'!K2196-'Raw Data'!L2196&gt;4, 'Raw Data'!F2196&gt;'Raw Data'!C2196), 'Raw Data'!I2196, 0)</f>
        <v>0</v>
      </c>
      <c r="U2202">
        <f>IF(AND('Raw Data'!L2196-'Raw Data'!K2196&lt;3, 'Raw Data'!L2196&gt;'Raw Data'!K2196, 'Raw Data'!F2196&lt;'Raw Data'!C2196), 'Raw Data'!H2196, 0)</f>
        <v>0</v>
      </c>
      <c r="V2202">
        <f>IF(AND('Raw Data'!L2196-'Raw Data'!K2196&lt;3, 'Raw Data'!L2196&gt;'Raw Data'!K2196, 'Raw Data'!F2196&gt;'Raw Data'!C2196), 'Raw Data'!G2196, 0)</f>
        <v>0</v>
      </c>
    </row>
    <row r="2203" spans="1:22" x14ac:dyDescent="0.3">
      <c r="A2203">
        <f>IF(AND('Raw Data'!F2197&lt;'Raw Data'!C2197, 'Raw Data'!L2197&gt;'Raw Data'!K2197, 'Raw Data'!L2197-'Raw Data'!K2197&gt;3), 'Raw Data'!J2197, 0)</f>
        <v>0</v>
      </c>
      <c r="B2203">
        <f>IF(AND('Raw Data'!C2197&lt;'Raw Data'!F2197, 'Raw Data'!K2197&gt;'Raw Data'!L2197, 'Raw Data'!K2197-'Raw Data'!L2197&gt;3), 'Raw Data'!I2197, 0)</f>
        <v>0</v>
      </c>
      <c r="C2203">
        <f>IF(AND('Raw Data'!F2197&lt;'Raw Data'!C2197, 'Raw Data'!L2197&gt;'Raw Data'!K2197, 'Raw Data'!L2197-'Raw Data'!K2197&lt;4), 'Raw Data'!H2197, 0)</f>
        <v>0</v>
      </c>
      <c r="D2203">
        <f>IF(AND('Raw Data'!C2197&lt;'Raw Data'!F2197, 'Raw Data'!K2197&gt;'Raw Data'!L2197, 'Raw Data'!K2197-'Raw Data'!L2197&lt;4), 'Raw Data'!G2197, 0)</f>
        <v>0</v>
      </c>
      <c r="E2203">
        <f>IF(ISBLANK('Raw Data'!J2197), 0, IF(AND(4=MATCH(LARGE('Raw Data'!G2197:J2197, 4), 'Raw Data'!G2197:J2197, 0), 'Raw Data'!L2197-'Raw Data'!K2197&gt;3), 'Raw Data'!J2197, 0))</f>
        <v>0</v>
      </c>
      <c r="F2203">
        <f>IF(ISBLANK('Raw Data'!J2197), 0, IF(AND(3=MATCH(LARGE('Raw Data'!G2197:J2197, 4), 'Raw Data'!G2197:J2197, 0), 'Raw Data'!K2197-'Raw Data'!L2197&gt;3), 'Raw Data'!I2197, 0))</f>
        <v>0</v>
      </c>
      <c r="G2203">
        <f>IF(ISBLANK('Raw Data'!J2197), 0, IF(AND(2=MATCH(LARGE('Raw Data'!G2197:J2197, 4), 'Raw Data'!G2197:J2197, 0), AND('Raw Data'!L2197-'Raw Data'!K2197&lt;4, 'Raw Data'!L2197-'Raw Data'!K2197&gt;0)), 'Raw Data'!H2197, 0))</f>
        <v>0</v>
      </c>
      <c r="H2203">
        <f>IF(ISBLANK('Raw Data'!J2197), 0, IF(AND(1=MATCH(LARGE('Raw Data'!G2197:J2197, 4), 'Raw Data'!G2197:J2197, 0), AND('Raw Data'!K2197-'Raw Data'!L2197&lt;4, 'Raw Data'!K2197-'Raw Data'!L2197&gt;0)), 'Raw Data'!G2197, 0))</f>
        <v>0</v>
      </c>
      <c r="I2203">
        <f>IF(ISBLANK('Raw Data'!J2197), 0, IF(AND(4=MATCH(LARGE('Raw Data'!G2197:J2197, 3), 'Raw Data'!G2197:J2197, 0), 'Raw Data'!L2197-'Raw Data'!K2197&gt;3), 'Raw Data'!J2197, 0))</f>
        <v>0</v>
      </c>
      <c r="J2203">
        <f>IF(ISBLANK('Raw Data'!J2197), 0, IF(AND(3=MATCH(LARGE('Raw Data'!G2197:J2197, 3), 'Raw Data'!G2197:J2197, 0), 'Raw Data'!K2197-'Raw Data'!L2197&gt;3), 'Raw Data'!I2197, 0))</f>
        <v>0</v>
      </c>
      <c r="K2203">
        <f>IF(ISBLANK('Raw Data'!J2197), 0, IF(AND(2=MATCH(LARGE('Raw Data'!G2197:J2197, 3), 'Raw Data'!G2197:J2197, 0), AND('Raw Data'!L2197-'Raw Data'!K2197&lt;4, 'Raw Data'!L2197-'Raw Data'!K2197&gt;0)), 'Raw Data'!H2197, 0))</f>
        <v>0</v>
      </c>
      <c r="L2203">
        <f>IF(ISBLANK('Raw Data'!J2197), 0, IF(AND(1=MATCH(LARGE('Raw Data'!G2197:J2197, 3), 'Raw Data'!G2197:J2197, 0), AND('Raw Data'!K2197-'Raw Data'!L2197&lt;4, 'Raw Data'!K2197-'Raw Data'!L2197&gt;0)), 'Raw Data'!G2197, 0))</f>
        <v>0</v>
      </c>
      <c r="M2203">
        <f>IF(ISBLANK('Raw Data'!J2197), 0, IF(AND(4=MATCH(LARGE('Raw Data'!G2197:J2197, 2), 'Raw Data'!G2197:J2197, 0), 'Raw Data'!L2197-'Raw Data'!K2197&gt;3), 'Raw Data'!J2197, 0))</f>
        <v>0</v>
      </c>
      <c r="N2203">
        <f>IF(ISBLANK('Raw Data'!J2197), 0, IF(AND(3=MATCH(LARGE('Raw Data'!G2197:J2197, 2), 'Raw Data'!G2197:J2197, 0), 'Raw Data'!K2197-'Raw Data'!L2197&gt;3), 'Raw Data'!I2197, 0))</f>
        <v>0</v>
      </c>
      <c r="O2203">
        <f>IF(ISBLANK('Raw Data'!J2197), 0, IF(AND(2=MATCH(LARGE('Raw Data'!G2197:J2197, 2), 'Raw Data'!G2197:J2197, 0), AND('Raw Data'!L2197-'Raw Data'!K2197&lt;4, 'Raw Data'!L2197-'Raw Data'!K2197&gt;0)), 'Raw Data'!H2197, 0))</f>
        <v>0</v>
      </c>
      <c r="P2203">
        <f>IF(ISBLANK('Raw Data'!J2197), 0, IF(AND(1=MATCH(LARGE('Raw Data'!G2197:J2197, 2), 'Raw Data'!G2197:J2197, 0), AND('Raw Data'!K2197-'Raw Data'!L2197&lt;4, 'Raw Data'!K2197-'Raw Data'!L2197&gt;0)), 'Raw Data'!G2197, 0))</f>
        <v>0</v>
      </c>
      <c r="Q2203">
        <f>IF(ISBLANK('Raw Data'!J2197), 0, IF(AND(4=MATCH(LARGE('Raw Data'!G2197:J2197, 1), 'Raw Data'!G2197:J2197, 0), 'Raw Data'!L2197-'Raw Data'!K2197&gt;3), 'Raw Data'!J2197, 0))</f>
        <v>0</v>
      </c>
      <c r="R2203">
        <f>IF(ISBLANK('Raw Data'!J2197), 0, IF(AND(3=MATCH(LARGE('Raw Data'!G2197:J2197, 1), 'Raw Data'!G2197:J2197, 0), 'Raw Data'!K2197-'Raw Data'!L2197&gt;3), 'Raw Data'!I2197, 0))</f>
        <v>0</v>
      </c>
      <c r="S2203">
        <f>IF(AND('Raw Data'!L2197-'Raw Data'!K2197&gt;4, 'Raw Data'!F2197&lt;'Raw Data'!C2197), 'Raw Data'!J2197, 0)</f>
        <v>0</v>
      </c>
      <c r="T2203">
        <f>IF(AND('Raw Data'!K2197-'Raw Data'!L2197&gt;4, 'Raw Data'!F2197&gt;'Raw Data'!C2197), 'Raw Data'!I2197, 0)</f>
        <v>0</v>
      </c>
      <c r="U2203">
        <f>IF(AND('Raw Data'!L2197-'Raw Data'!K2197&lt;3, 'Raw Data'!L2197&gt;'Raw Data'!K2197, 'Raw Data'!F2197&lt;'Raw Data'!C2197), 'Raw Data'!H2197, 0)</f>
        <v>0</v>
      </c>
      <c r="V2203">
        <f>IF(AND('Raw Data'!L2197-'Raw Data'!K2197&lt;3, 'Raw Data'!L2197&gt;'Raw Data'!K2197, 'Raw Data'!F2197&gt;'Raw Data'!C2197), 'Raw Data'!G2197, 0)</f>
        <v>0</v>
      </c>
    </row>
    <row r="2204" spans="1:22" x14ac:dyDescent="0.3">
      <c r="A2204">
        <f>IF(AND('Raw Data'!F2198&lt;'Raw Data'!C2198, 'Raw Data'!L2198&gt;'Raw Data'!K2198, 'Raw Data'!L2198-'Raw Data'!K2198&gt;3), 'Raw Data'!J2198, 0)</f>
        <v>0</v>
      </c>
      <c r="B2204">
        <f>IF(AND('Raw Data'!C2198&lt;'Raw Data'!F2198, 'Raw Data'!K2198&gt;'Raw Data'!L2198, 'Raw Data'!K2198-'Raw Data'!L2198&gt;3), 'Raw Data'!I2198, 0)</f>
        <v>0</v>
      </c>
      <c r="C2204">
        <f>IF(AND('Raw Data'!F2198&lt;'Raw Data'!C2198, 'Raw Data'!L2198&gt;'Raw Data'!K2198, 'Raw Data'!L2198-'Raw Data'!K2198&lt;4), 'Raw Data'!H2198, 0)</f>
        <v>0</v>
      </c>
      <c r="D2204">
        <f>IF(AND('Raw Data'!C2198&lt;'Raw Data'!F2198, 'Raw Data'!K2198&gt;'Raw Data'!L2198, 'Raw Data'!K2198-'Raw Data'!L2198&lt;4), 'Raw Data'!G2198, 0)</f>
        <v>0</v>
      </c>
      <c r="E2204">
        <f>IF(ISBLANK('Raw Data'!J2198), 0, IF(AND(4=MATCH(LARGE('Raw Data'!G2198:J2198, 4), 'Raw Data'!G2198:J2198, 0), 'Raw Data'!L2198-'Raw Data'!K2198&gt;3), 'Raw Data'!J2198, 0))</f>
        <v>0</v>
      </c>
      <c r="F2204">
        <f>IF(ISBLANK('Raw Data'!J2198), 0, IF(AND(3=MATCH(LARGE('Raw Data'!G2198:J2198, 4), 'Raw Data'!G2198:J2198, 0), 'Raw Data'!K2198-'Raw Data'!L2198&gt;3), 'Raw Data'!I2198, 0))</f>
        <v>0</v>
      </c>
      <c r="G2204">
        <f>IF(ISBLANK('Raw Data'!J2198), 0, IF(AND(2=MATCH(LARGE('Raw Data'!G2198:J2198, 4), 'Raw Data'!G2198:J2198, 0), AND('Raw Data'!L2198-'Raw Data'!K2198&lt;4, 'Raw Data'!L2198-'Raw Data'!K2198&gt;0)), 'Raw Data'!H2198, 0))</f>
        <v>0</v>
      </c>
      <c r="H2204">
        <f>IF(ISBLANK('Raw Data'!J2198), 0, IF(AND(1=MATCH(LARGE('Raw Data'!G2198:J2198, 4), 'Raw Data'!G2198:J2198, 0), AND('Raw Data'!K2198-'Raw Data'!L2198&lt;4, 'Raw Data'!K2198-'Raw Data'!L2198&gt;0)), 'Raw Data'!G2198, 0))</f>
        <v>0</v>
      </c>
      <c r="I2204">
        <f>IF(ISBLANK('Raw Data'!J2198), 0, IF(AND(4=MATCH(LARGE('Raw Data'!G2198:J2198, 3), 'Raw Data'!G2198:J2198, 0), 'Raw Data'!L2198-'Raw Data'!K2198&gt;3), 'Raw Data'!J2198, 0))</f>
        <v>0</v>
      </c>
      <c r="J2204">
        <f>IF(ISBLANK('Raw Data'!J2198), 0, IF(AND(3=MATCH(LARGE('Raw Data'!G2198:J2198, 3), 'Raw Data'!G2198:J2198, 0), 'Raw Data'!K2198-'Raw Data'!L2198&gt;3), 'Raw Data'!I2198, 0))</f>
        <v>0</v>
      </c>
      <c r="K2204">
        <f>IF(ISBLANK('Raw Data'!J2198), 0, IF(AND(2=MATCH(LARGE('Raw Data'!G2198:J2198, 3), 'Raw Data'!G2198:J2198, 0), AND('Raw Data'!L2198-'Raw Data'!K2198&lt;4, 'Raw Data'!L2198-'Raw Data'!K2198&gt;0)), 'Raw Data'!H2198, 0))</f>
        <v>0</v>
      </c>
      <c r="L2204">
        <f>IF(ISBLANK('Raw Data'!J2198), 0, IF(AND(1=MATCH(LARGE('Raw Data'!G2198:J2198, 3), 'Raw Data'!G2198:J2198, 0), AND('Raw Data'!K2198-'Raw Data'!L2198&lt;4, 'Raw Data'!K2198-'Raw Data'!L2198&gt;0)), 'Raw Data'!G2198, 0))</f>
        <v>0</v>
      </c>
      <c r="M2204">
        <f>IF(ISBLANK('Raw Data'!J2198), 0, IF(AND(4=MATCH(LARGE('Raw Data'!G2198:J2198, 2), 'Raw Data'!G2198:J2198, 0), 'Raw Data'!L2198-'Raw Data'!K2198&gt;3), 'Raw Data'!J2198, 0))</f>
        <v>0</v>
      </c>
      <c r="N2204">
        <f>IF(ISBLANK('Raw Data'!J2198), 0, IF(AND(3=MATCH(LARGE('Raw Data'!G2198:J2198, 2), 'Raw Data'!G2198:J2198, 0), 'Raw Data'!K2198-'Raw Data'!L2198&gt;3), 'Raw Data'!I2198, 0))</f>
        <v>0</v>
      </c>
      <c r="O2204">
        <f>IF(ISBLANK('Raw Data'!J2198), 0, IF(AND(2=MATCH(LARGE('Raw Data'!G2198:J2198, 2), 'Raw Data'!G2198:J2198, 0), AND('Raw Data'!L2198-'Raw Data'!K2198&lt;4, 'Raw Data'!L2198-'Raw Data'!K2198&gt;0)), 'Raw Data'!H2198, 0))</f>
        <v>0</v>
      </c>
      <c r="P2204">
        <f>IF(ISBLANK('Raw Data'!J2198), 0, IF(AND(1=MATCH(LARGE('Raw Data'!G2198:J2198, 2), 'Raw Data'!G2198:J2198, 0), AND('Raw Data'!K2198-'Raw Data'!L2198&lt;4, 'Raw Data'!K2198-'Raw Data'!L2198&gt;0)), 'Raw Data'!G2198, 0))</f>
        <v>0</v>
      </c>
      <c r="Q2204">
        <f>IF(ISBLANK('Raw Data'!J2198), 0, IF(AND(4=MATCH(LARGE('Raw Data'!G2198:J2198, 1), 'Raw Data'!G2198:J2198, 0), 'Raw Data'!L2198-'Raw Data'!K2198&gt;3), 'Raw Data'!J2198, 0))</f>
        <v>0</v>
      </c>
      <c r="R2204">
        <f>IF(ISBLANK('Raw Data'!J2198), 0, IF(AND(3=MATCH(LARGE('Raw Data'!G2198:J2198, 1), 'Raw Data'!G2198:J2198, 0), 'Raw Data'!K2198-'Raw Data'!L2198&gt;3), 'Raw Data'!I2198, 0))</f>
        <v>0</v>
      </c>
      <c r="S2204">
        <f>IF(AND('Raw Data'!L2198-'Raw Data'!K2198&gt;4, 'Raw Data'!F2198&lt;'Raw Data'!C2198), 'Raw Data'!J2198, 0)</f>
        <v>0</v>
      </c>
      <c r="T2204">
        <f>IF(AND('Raw Data'!K2198-'Raw Data'!L2198&gt;4, 'Raw Data'!F2198&gt;'Raw Data'!C2198), 'Raw Data'!I2198, 0)</f>
        <v>0</v>
      </c>
      <c r="U2204">
        <f>IF(AND('Raw Data'!L2198-'Raw Data'!K2198&lt;3, 'Raw Data'!L2198&gt;'Raw Data'!K2198, 'Raw Data'!F2198&lt;'Raw Data'!C2198), 'Raw Data'!H2198, 0)</f>
        <v>0</v>
      </c>
      <c r="V2204">
        <f>IF(AND('Raw Data'!L2198-'Raw Data'!K2198&lt;3, 'Raw Data'!L2198&gt;'Raw Data'!K2198, 'Raw Data'!F2198&gt;'Raw Data'!C2198), 'Raw Data'!G2198, 0)</f>
        <v>0</v>
      </c>
    </row>
    <row r="2205" spans="1:22" x14ac:dyDescent="0.3">
      <c r="A2205">
        <f>IF(AND('Raw Data'!F2199&lt;'Raw Data'!C2199, 'Raw Data'!L2199&gt;'Raw Data'!K2199, 'Raw Data'!L2199-'Raw Data'!K2199&gt;3), 'Raw Data'!J2199, 0)</f>
        <v>0</v>
      </c>
      <c r="B2205">
        <f>IF(AND('Raw Data'!C2199&lt;'Raw Data'!F2199, 'Raw Data'!K2199&gt;'Raw Data'!L2199, 'Raw Data'!K2199-'Raw Data'!L2199&gt;3), 'Raw Data'!I2199, 0)</f>
        <v>0</v>
      </c>
      <c r="C2205">
        <f>IF(AND('Raw Data'!F2199&lt;'Raw Data'!C2199, 'Raw Data'!L2199&gt;'Raw Data'!K2199, 'Raw Data'!L2199-'Raw Data'!K2199&lt;4), 'Raw Data'!H2199, 0)</f>
        <v>0</v>
      </c>
      <c r="D2205">
        <f>IF(AND('Raw Data'!C2199&lt;'Raw Data'!F2199, 'Raw Data'!K2199&gt;'Raw Data'!L2199, 'Raw Data'!K2199-'Raw Data'!L2199&lt;4), 'Raw Data'!G2199, 0)</f>
        <v>0</v>
      </c>
      <c r="E2205">
        <f>IF(ISBLANK('Raw Data'!J2199), 0, IF(AND(4=MATCH(LARGE('Raw Data'!G2199:J2199, 4), 'Raw Data'!G2199:J2199, 0), 'Raw Data'!L2199-'Raw Data'!K2199&gt;3), 'Raw Data'!J2199, 0))</f>
        <v>0</v>
      </c>
      <c r="F2205">
        <f>IF(ISBLANK('Raw Data'!J2199), 0, IF(AND(3=MATCH(LARGE('Raw Data'!G2199:J2199, 4), 'Raw Data'!G2199:J2199, 0), 'Raw Data'!K2199-'Raw Data'!L2199&gt;3), 'Raw Data'!I2199, 0))</f>
        <v>0</v>
      </c>
      <c r="G2205">
        <f>IF(ISBLANK('Raw Data'!J2199), 0, IF(AND(2=MATCH(LARGE('Raw Data'!G2199:J2199, 4), 'Raw Data'!G2199:J2199, 0), AND('Raw Data'!L2199-'Raw Data'!K2199&lt;4, 'Raw Data'!L2199-'Raw Data'!K2199&gt;0)), 'Raw Data'!H2199, 0))</f>
        <v>0</v>
      </c>
      <c r="H2205">
        <f>IF(ISBLANK('Raw Data'!J2199), 0, IF(AND(1=MATCH(LARGE('Raw Data'!G2199:J2199, 4), 'Raw Data'!G2199:J2199, 0), AND('Raw Data'!K2199-'Raw Data'!L2199&lt;4, 'Raw Data'!K2199-'Raw Data'!L2199&gt;0)), 'Raw Data'!G2199, 0))</f>
        <v>0</v>
      </c>
      <c r="I2205">
        <f>IF(ISBLANK('Raw Data'!J2199), 0, IF(AND(4=MATCH(LARGE('Raw Data'!G2199:J2199, 3), 'Raw Data'!G2199:J2199, 0), 'Raw Data'!L2199-'Raw Data'!K2199&gt;3), 'Raw Data'!J2199, 0))</f>
        <v>0</v>
      </c>
      <c r="J2205">
        <f>IF(ISBLANK('Raw Data'!J2199), 0, IF(AND(3=MATCH(LARGE('Raw Data'!G2199:J2199, 3), 'Raw Data'!G2199:J2199, 0), 'Raw Data'!K2199-'Raw Data'!L2199&gt;3), 'Raw Data'!I2199, 0))</f>
        <v>0</v>
      </c>
      <c r="K2205">
        <f>IF(ISBLANK('Raw Data'!J2199), 0, IF(AND(2=MATCH(LARGE('Raw Data'!G2199:J2199, 3), 'Raw Data'!G2199:J2199, 0), AND('Raw Data'!L2199-'Raw Data'!K2199&lt;4, 'Raw Data'!L2199-'Raw Data'!K2199&gt;0)), 'Raw Data'!H2199, 0))</f>
        <v>0</v>
      </c>
      <c r="L2205">
        <f>IF(ISBLANK('Raw Data'!J2199), 0, IF(AND(1=MATCH(LARGE('Raw Data'!G2199:J2199, 3), 'Raw Data'!G2199:J2199, 0), AND('Raw Data'!K2199-'Raw Data'!L2199&lt;4, 'Raw Data'!K2199-'Raw Data'!L2199&gt;0)), 'Raw Data'!G2199, 0))</f>
        <v>0</v>
      </c>
      <c r="M2205">
        <f>IF(ISBLANK('Raw Data'!J2199), 0, IF(AND(4=MATCH(LARGE('Raw Data'!G2199:J2199, 2), 'Raw Data'!G2199:J2199, 0), 'Raw Data'!L2199-'Raw Data'!K2199&gt;3), 'Raw Data'!J2199, 0))</f>
        <v>0</v>
      </c>
      <c r="N2205">
        <f>IF(ISBLANK('Raw Data'!J2199), 0, IF(AND(3=MATCH(LARGE('Raw Data'!G2199:J2199, 2), 'Raw Data'!G2199:J2199, 0), 'Raw Data'!K2199-'Raw Data'!L2199&gt;3), 'Raw Data'!I2199, 0))</f>
        <v>0</v>
      </c>
      <c r="O2205">
        <f>IF(ISBLANK('Raw Data'!J2199), 0, IF(AND(2=MATCH(LARGE('Raw Data'!G2199:J2199, 2), 'Raw Data'!G2199:J2199, 0), AND('Raw Data'!L2199-'Raw Data'!K2199&lt;4, 'Raw Data'!L2199-'Raw Data'!K2199&gt;0)), 'Raw Data'!H2199, 0))</f>
        <v>0</v>
      </c>
      <c r="P2205">
        <f>IF(ISBLANK('Raw Data'!J2199), 0, IF(AND(1=MATCH(LARGE('Raw Data'!G2199:J2199, 2), 'Raw Data'!G2199:J2199, 0), AND('Raw Data'!K2199-'Raw Data'!L2199&lt;4, 'Raw Data'!K2199-'Raw Data'!L2199&gt;0)), 'Raw Data'!G2199, 0))</f>
        <v>0</v>
      </c>
      <c r="Q2205">
        <f>IF(ISBLANK('Raw Data'!J2199), 0, IF(AND(4=MATCH(LARGE('Raw Data'!G2199:J2199, 1), 'Raw Data'!G2199:J2199, 0), 'Raw Data'!L2199-'Raw Data'!K2199&gt;3), 'Raw Data'!J2199, 0))</f>
        <v>0</v>
      </c>
      <c r="R2205">
        <f>IF(ISBLANK('Raw Data'!J2199), 0, IF(AND(3=MATCH(LARGE('Raw Data'!G2199:J2199, 1), 'Raw Data'!G2199:J2199, 0), 'Raw Data'!K2199-'Raw Data'!L2199&gt;3), 'Raw Data'!I2199, 0))</f>
        <v>0</v>
      </c>
      <c r="S2205">
        <f>IF(AND('Raw Data'!L2199-'Raw Data'!K2199&gt;4, 'Raw Data'!F2199&lt;'Raw Data'!C2199), 'Raw Data'!J2199, 0)</f>
        <v>0</v>
      </c>
      <c r="T2205">
        <f>IF(AND('Raw Data'!K2199-'Raw Data'!L2199&gt;4, 'Raw Data'!F2199&gt;'Raw Data'!C2199), 'Raw Data'!I2199, 0)</f>
        <v>0</v>
      </c>
      <c r="U2205">
        <f>IF(AND('Raw Data'!L2199-'Raw Data'!K2199&lt;3, 'Raw Data'!L2199&gt;'Raw Data'!K2199, 'Raw Data'!F2199&lt;'Raw Data'!C2199), 'Raw Data'!H2199, 0)</f>
        <v>0</v>
      </c>
      <c r="V2205">
        <f>IF(AND('Raw Data'!L2199-'Raw Data'!K2199&lt;3, 'Raw Data'!L2199&gt;'Raw Data'!K2199, 'Raw Data'!F2199&gt;'Raw Data'!C2199), 'Raw Data'!G2199, 0)</f>
        <v>0</v>
      </c>
    </row>
    <row r="2206" spans="1:22" x14ac:dyDescent="0.3">
      <c r="A2206">
        <f>IF(AND('Raw Data'!F2200&lt;'Raw Data'!C2200, 'Raw Data'!L2200&gt;'Raw Data'!K2200, 'Raw Data'!L2200-'Raw Data'!K2200&gt;3), 'Raw Data'!J2200, 0)</f>
        <v>0</v>
      </c>
      <c r="B2206">
        <f>IF(AND('Raw Data'!C2200&lt;'Raw Data'!F2200, 'Raw Data'!K2200&gt;'Raw Data'!L2200, 'Raw Data'!K2200-'Raw Data'!L2200&gt;3), 'Raw Data'!I2200, 0)</f>
        <v>0</v>
      </c>
      <c r="C2206">
        <f>IF(AND('Raw Data'!F2200&lt;'Raw Data'!C2200, 'Raw Data'!L2200&gt;'Raw Data'!K2200, 'Raw Data'!L2200-'Raw Data'!K2200&lt;4), 'Raw Data'!H2200, 0)</f>
        <v>0</v>
      </c>
      <c r="D2206">
        <f>IF(AND('Raw Data'!C2200&lt;'Raw Data'!F2200, 'Raw Data'!K2200&gt;'Raw Data'!L2200, 'Raw Data'!K2200-'Raw Data'!L2200&lt;4), 'Raw Data'!G2200, 0)</f>
        <v>0</v>
      </c>
      <c r="E2206">
        <f>IF(ISBLANK('Raw Data'!J2200), 0, IF(AND(4=MATCH(LARGE('Raw Data'!G2200:J2200, 4), 'Raw Data'!G2200:J2200, 0), 'Raw Data'!L2200-'Raw Data'!K2200&gt;3), 'Raw Data'!J2200, 0))</f>
        <v>0</v>
      </c>
      <c r="F2206">
        <f>IF(ISBLANK('Raw Data'!J2200), 0, IF(AND(3=MATCH(LARGE('Raw Data'!G2200:J2200, 4), 'Raw Data'!G2200:J2200, 0), 'Raw Data'!K2200-'Raw Data'!L2200&gt;3), 'Raw Data'!I2200, 0))</f>
        <v>0</v>
      </c>
      <c r="G2206">
        <f>IF(ISBLANK('Raw Data'!J2200), 0, IF(AND(2=MATCH(LARGE('Raw Data'!G2200:J2200, 4), 'Raw Data'!G2200:J2200, 0), AND('Raw Data'!L2200-'Raw Data'!K2200&lt;4, 'Raw Data'!L2200-'Raw Data'!K2200&gt;0)), 'Raw Data'!H2200, 0))</f>
        <v>0</v>
      </c>
      <c r="H2206">
        <f>IF(ISBLANK('Raw Data'!J2200), 0, IF(AND(1=MATCH(LARGE('Raw Data'!G2200:J2200, 4), 'Raw Data'!G2200:J2200, 0), AND('Raw Data'!K2200-'Raw Data'!L2200&lt;4, 'Raw Data'!K2200-'Raw Data'!L2200&gt;0)), 'Raw Data'!G2200, 0))</f>
        <v>0</v>
      </c>
      <c r="I2206">
        <f>IF(ISBLANK('Raw Data'!J2200), 0, IF(AND(4=MATCH(LARGE('Raw Data'!G2200:J2200, 3), 'Raw Data'!G2200:J2200, 0), 'Raw Data'!L2200-'Raw Data'!K2200&gt;3), 'Raw Data'!J2200, 0))</f>
        <v>0</v>
      </c>
      <c r="J2206">
        <f>IF(ISBLANK('Raw Data'!J2200), 0, IF(AND(3=MATCH(LARGE('Raw Data'!G2200:J2200, 3), 'Raw Data'!G2200:J2200, 0), 'Raw Data'!K2200-'Raw Data'!L2200&gt;3), 'Raw Data'!I2200, 0))</f>
        <v>0</v>
      </c>
      <c r="K2206">
        <f>IF(ISBLANK('Raw Data'!J2200), 0, IF(AND(2=MATCH(LARGE('Raw Data'!G2200:J2200, 3), 'Raw Data'!G2200:J2200, 0), AND('Raw Data'!L2200-'Raw Data'!K2200&lt;4, 'Raw Data'!L2200-'Raw Data'!K2200&gt;0)), 'Raw Data'!H2200, 0))</f>
        <v>0</v>
      </c>
      <c r="L2206">
        <f>IF(ISBLANK('Raw Data'!J2200), 0, IF(AND(1=MATCH(LARGE('Raw Data'!G2200:J2200, 3), 'Raw Data'!G2200:J2200, 0), AND('Raw Data'!K2200-'Raw Data'!L2200&lt;4, 'Raw Data'!K2200-'Raw Data'!L2200&gt;0)), 'Raw Data'!G2200, 0))</f>
        <v>0</v>
      </c>
      <c r="M2206">
        <f>IF(ISBLANK('Raw Data'!J2200), 0, IF(AND(4=MATCH(LARGE('Raw Data'!G2200:J2200, 2), 'Raw Data'!G2200:J2200, 0), 'Raw Data'!L2200-'Raw Data'!K2200&gt;3), 'Raw Data'!J2200, 0))</f>
        <v>0</v>
      </c>
      <c r="N2206">
        <f>IF(ISBLANK('Raw Data'!J2200), 0, IF(AND(3=MATCH(LARGE('Raw Data'!G2200:J2200, 2), 'Raw Data'!G2200:J2200, 0), 'Raw Data'!K2200-'Raw Data'!L2200&gt;3), 'Raw Data'!I2200, 0))</f>
        <v>0</v>
      </c>
      <c r="O2206">
        <f>IF(ISBLANK('Raw Data'!J2200), 0, IF(AND(2=MATCH(LARGE('Raw Data'!G2200:J2200, 2), 'Raw Data'!G2200:J2200, 0), AND('Raw Data'!L2200-'Raw Data'!K2200&lt;4, 'Raw Data'!L2200-'Raw Data'!K2200&gt;0)), 'Raw Data'!H2200, 0))</f>
        <v>0</v>
      </c>
      <c r="P2206">
        <f>IF(ISBLANK('Raw Data'!J2200), 0, IF(AND(1=MATCH(LARGE('Raw Data'!G2200:J2200, 2), 'Raw Data'!G2200:J2200, 0), AND('Raw Data'!K2200-'Raw Data'!L2200&lt;4, 'Raw Data'!K2200-'Raw Data'!L2200&gt;0)), 'Raw Data'!G2200, 0))</f>
        <v>0</v>
      </c>
      <c r="Q2206">
        <f>IF(ISBLANK('Raw Data'!J2200), 0, IF(AND(4=MATCH(LARGE('Raw Data'!G2200:J2200, 1), 'Raw Data'!G2200:J2200, 0), 'Raw Data'!L2200-'Raw Data'!K2200&gt;3), 'Raw Data'!J2200, 0))</f>
        <v>0</v>
      </c>
      <c r="R2206">
        <f>IF(ISBLANK('Raw Data'!J2200), 0, IF(AND(3=MATCH(LARGE('Raw Data'!G2200:J2200, 1), 'Raw Data'!G2200:J2200, 0), 'Raw Data'!K2200-'Raw Data'!L2200&gt;3), 'Raw Data'!I2200, 0))</f>
        <v>0</v>
      </c>
      <c r="S2206">
        <f>IF(AND('Raw Data'!L2200-'Raw Data'!K2200&gt;4, 'Raw Data'!F2200&lt;'Raw Data'!C2200), 'Raw Data'!J2200, 0)</f>
        <v>0</v>
      </c>
      <c r="T2206">
        <f>IF(AND('Raw Data'!K2200-'Raw Data'!L2200&gt;4, 'Raw Data'!F2200&gt;'Raw Data'!C2200), 'Raw Data'!I2200, 0)</f>
        <v>0</v>
      </c>
      <c r="U2206">
        <f>IF(AND('Raw Data'!L2200-'Raw Data'!K2200&lt;3, 'Raw Data'!L2200&gt;'Raw Data'!K2200, 'Raw Data'!F2200&lt;'Raw Data'!C2200), 'Raw Data'!H2200, 0)</f>
        <v>0</v>
      </c>
      <c r="V2206">
        <f>IF(AND('Raw Data'!L2200-'Raw Data'!K2200&lt;3, 'Raw Data'!L2200&gt;'Raw Data'!K2200, 'Raw Data'!F2200&gt;'Raw Data'!C2200), 'Raw Data'!G2200, 0)</f>
        <v>0</v>
      </c>
    </row>
    <row r="2207" spans="1:22" x14ac:dyDescent="0.3">
      <c r="A2207">
        <f>IF(AND('Raw Data'!F2201&lt;'Raw Data'!C2201, 'Raw Data'!L2201&gt;'Raw Data'!K2201, 'Raw Data'!L2201-'Raw Data'!K2201&gt;3), 'Raw Data'!J2201, 0)</f>
        <v>0</v>
      </c>
      <c r="B2207">
        <f>IF(AND('Raw Data'!C2201&lt;'Raw Data'!F2201, 'Raw Data'!K2201&gt;'Raw Data'!L2201, 'Raw Data'!K2201-'Raw Data'!L2201&gt;3), 'Raw Data'!I2201, 0)</f>
        <v>0</v>
      </c>
      <c r="C2207">
        <f>IF(AND('Raw Data'!F2201&lt;'Raw Data'!C2201, 'Raw Data'!L2201&gt;'Raw Data'!K2201, 'Raw Data'!L2201-'Raw Data'!K2201&lt;4), 'Raw Data'!H2201, 0)</f>
        <v>0</v>
      </c>
      <c r="D2207">
        <f>IF(AND('Raw Data'!C2201&lt;'Raw Data'!F2201, 'Raw Data'!K2201&gt;'Raw Data'!L2201, 'Raw Data'!K2201-'Raw Data'!L2201&lt;4), 'Raw Data'!G2201, 0)</f>
        <v>0</v>
      </c>
      <c r="E2207">
        <f>IF(ISBLANK('Raw Data'!J2201), 0, IF(AND(4=MATCH(LARGE('Raw Data'!G2201:J2201, 4), 'Raw Data'!G2201:J2201, 0), 'Raw Data'!L2201-'Raw Data'!K2201&gt;3), 'Raw Data'!J2201, 0))</f>
        <v>0</v>
      </c>
      <c r="F2207">
        <f>IF(ISBLANK('Raw Data'!J2201), 0, IF(AND(3=MATCH(LARGE('Raw Data'!G2201:J2201, 4), 'Raw Data'!G2201:J2201, 0), 'Raw Data'!K2201-'Raw Data'!L2201&gt;3), 'Raw Data'!I2201, 0))</f>
        <v>0</v>
      </c>
      <c r="G2207">
        <f>IF(ISBLANK('Raw Data'!J2201), 0, IF(AND(2=MATCH(LARGE('Raw Data'!G2201:J2201, 4), 'Raw Data'!G2201:J2201, 0), AND('Raw Data'!L2201-'Raw Data'!K2201&lt;4, 'Raw Data'!L2201-'Raw Data'!K2201&gt;0)), 'Raw Data'!H2201, 0))</f>
        <v>0</v>
      </c>
      <c r="H2207">
        <f>IF(ISBLANK('Raw Data'!J2201), 0, IF(AND(1=MATCH(LARGE('Raw Data'!G2201:J2201, 4), 'Raw Data'!G2201:J2201, 0), AND('Raw Data'!K2201-'Raw Data'!L2201&lt;4, 'Raw Data'!K2201-'Raw Data'!L2201&gt;0)), 'Raw Data'!G2201, 0))</f>
        <v>0</v>
      </c>
      <c r="I2207">
        <f>IF(ISBLANK('Raw Data'!J2201), 0, IF(AND(4=MATCH(LARGE('Raw Data'!G2201:J2201, 3), 'Raw Data'!G2201:J2201, 0), 'Raw Data'!L2201-'Raw Data'!K2201&gt;3), 'Raw Data'!J2201, 0))</f>
        <v>0</v>
      </c>
      <c r="J2207">
        <f>IF(ISBLANK('Raw Data'!J2201), 0, IF(AND(3=MATCH(LARGE('Raw Data'!G2201:J2201, 3), 'Raw Data'!G2201:J2201, 0), 'Raw Data'!K2201-'Raw Data'!L2201&gt;3), 'Raw Data'!I2201, 0))</f>
        <v>0</v>
      </c>
      <c r="K2207">
        <f>IF(ISBLANK('Raw Data'!J2201), 0, IF(AND(2=MATCH(LARGE('Raw Data'!G2201:J2201, 3), 'Raw Data'!G2201:J2201, 0), AND('Raw Data'!L2201-'Raw Data'!K2201&lt;4, 'Raw Data'!L2201-'Raw Data'!K2201&gt;0)), 'Raw Data'!H2201, 0))</f>
        <v>0</v>
      </c>
      <c r="L2207">
        <f>IF(ISBLANK('Raw Data'!J2201), 0, IF(AND(1=MATCH(LARGE('Raw Data'!G2201:J2201, 3), 'Raw Data'!G2201:J2201, 0), AND('Raw Data'!K2201-'Raw Data'!L2201&lt;4, 'Raw Data'!K2201-'Raw Data'!L2201&gt;0)), 'Raw Data'!G2201, 0))</f>
        <v>0</v>
      </c>
      <c r="M2207">
        <f>IF(ISBLANK('Raw Data'!J2201), 0, IF(AND(4=MATCH(LARGE('Raw Data'!G2201:J2201, 2), 'Raw Data'!G2201:J2201, 0), 'Raw Data'!L2201-'Raw Data'!K2201&gt;3), 'Raw Data'!J2201, 0))</f>
        <v>0</v>
      </c>
      <c r="N2207">
        <f>IF(ISBLANK('Raw Data'!J2201), 0, IF(AND(3=MATCH(LARGE('Raw Data'!G2201:J2201, 2), 'Raw Data'!G2201:J2201, 0), 'Raw Data'!K2201-'Raw Data'!L2201&gt;3), 'Raw Data'!I2201, 0))</f>
        <v>0</v>
      </c>
      <c r="O2207">
        <f>IF(ISBLANK('Raw Data'!J2201), 0, IF(AND(2=MATCH(LARGE('Raw Data'!G2201:J2201, 2), 'Raw Data'!G2201:J2201, 0), AND('Raw Data'!L2201-'Raw Data'!K2201&lt;4, 'Raw Data'!L2201-'Raw Data'!K2201&gt;0)), 'Raw Data'!H2201, 0))</f>
        <v>0</v>
      </c>
      <c r="P2207">
        <f>IF(ISBLANK('Raw Data'!J2201), 0, IF(AND(1=MATCH(LARGE('Raw Data'!G2201:J2201, 2), 'Raw Data'!G2201:J2201, 0), AND('Raw Data'!K2201-'Raw Data'!L2201&lt;4, 'Raw Data'!K2201-'Raw Data'!L2201&gt;0)), 'Raw Data'!G2201, 0))</f>
        <v>0</v>
      </c>
      <c r="Q2207">
        <f>IF(ISBLANK('Raw Data'!J2201), 0, IF(AND(4=MATCH(LARGE('Raw Data'!G2201:J2201, 1), 'Raw Data'!G2201:J2201, 0), 'Raw Data'!L2201-'Raw Data'!K2201&gt;3), 'Raw Data'!J2201, 0))</f>
        <v>0</v>
      </c>
      <c r="R2207">
        <f>IF(ISBLANK('Raw Data'!J2201), 0, IF(AND(3=MATCH(LARGE('Raw Data'!G2201:J2201, 1), 'Raw Data'!G2201:J2201, 0), 'Raw Data'!K2201-'Raw Data'!L2201&gt;3), 'Raw Data'!I2201, 0))</f>
        <v>0</v>
      </c>
      <c r="S2207">
        <f>IF(AND('Raw Data'!L2201-'Raw Data'!K2201&gt;4, 'Raw Data'!F2201&lt;'Raw Data'!C2201), 'Raw Data'!J2201, 0)</f>
        <v>0</v>
      </c>
      <c r="T2207">
        <f>IF(AND('Raw Data'!K2201-'Raw Data'!L2201&gt;4, 'Raw Data'!F2201&gt;'Raw Data'!C2201), 'Raw Data'!I2201, 0)</f>
        <v>0</v>
      </c>
      <c r="U2207">
        <f>IF(AND('Raw Data'!L2201-'Raw Data'!K2201&lt;3, 'Raw Data'!L2201&gt;'Raw Data'!K2201, 'Raw Data'!F2201&lt;'Raw Data'!C2201), 'Raw Data'!H2201, 0)</f>
        <v>0</v>
      </c>
      <c r="V2207">
        <f>IF(AND('Raw Data'!L2201-'Raw Data'!K2201&lt;3, 'Raw Data'!L2201&gt;'Raw Data'!K2201, 'Raw Data'!F2201&gt;'Raw Data'!C2201), 'Raw Data'!G2201, 0)</f>
        <v>0</v>
      </c>
    </row>
    <row r="2208" spans="1:22" x14ac:dyDescent="0.3">
      <c r="A2208">
        <f>IF(AND('Raw Data'!F2202&lt;'Raw Data'!C2202, 'Raw Data'!L2202&gt;'Raw Data'!K2202, 'Raw Data'!L2202-'Raw Data'!K2202&gt;3), 'Raw Data'!J2202, 0)</f>
        <v>0</v>
      </c>
      <c r="B2208">
        <f>IF(AND('Raw Data'!C2202&lt;'Raw Data'!F2202, 'Raw Data'!K2202&gt;'Raw Data'!L2202, 'Raw Data'!K2202-'Raw Data'!L2202&gt;3), 'Raw Data'!I2202, 0)</f>
        <v>0</v>
      </c>
      <c r="C2208">
        <f>IF(AND('Raw Data'!F2202&lt;'Raw Data'!C2202, 'Raw Data'!L2202&gt;'Raw Data'!K2202, 'Raw Data'!L2202-'Raw Data'!K2202&lt;4), 'Raw Data'!H2202, 0)</f>
        <v>0</v>
      </c>
      <c r="D2208">
        <f>IF(AND('Raw Data'!C2202&lt;'Raw Data'!F2202, 'Raw Data'!K2202&gt;'Raw Data'!L2202, 'Raw Data'!K2202-'Raw Data'!L2202&lt;4), 'Raw Data'!G2202, 0)</f>
        <v>0</v>
      </c>
      <c r="E2208">
        <f>IF(ISBLANK('Raw Data'!J2202), 0, IF(AND(4=MATCH(LARGE('Raw Data'!G2202:J2202, 4), 'Raw Data'!G2202:J2202, 0), 'Raw Data'!L2202-'Raw Data'!K2202&gt;3), 'Raw Data'!J2202, 0))</f>
        <v>0</v>
      </c>
      <c r="F2208">
        <f>IF(ISBLANK('Raw Data'!J2202), 0, IF(AND(3=MATCH(LARGE('Raw Data'!G2202:J2202, 4), 'Raw Data'!G2202:J2202, 0), 'Raw Data'!K2202-'Raw Data'!L2202&gt;3), 'Raw Data'!I2202, 0))</f>
        <v>0</v>
      </c>
      <c r="G2208">
        <f>IF(ISBLANK('Raw Data'!J2202), 0, IF(AND(2=MATCH(LARGE('Raw Data'!G2202:J2202, 4), 'Raw Data'!G2202:J2202, 0), AND('Raw Data'!L2202-'Raw Data'!K2202&lt;4, 'Raw Data'!L2202-'Raw Data'!K2202&gt;0)), 'Raw Data'!H2202, 0))</f>
        <v>0</v>
      </c>
      <c r="H2208">
        <f>IF(ISBLANK('Raw Data'!J2202), 0, IF(AND(1=MATCH(LARGE('Raw Data'!G2202:J2202, 4), 'Raw Data'!G2202:J2202, 0), AND('Raw Data'!K2202-'Raw Data'!L2202&lt;4, 'Raw Data'!K2202-'Raw Data'!L2202&gt;0)), 'Raw Data'!G2202, 0))</f>
        <v>0</v>
      </c>
      <c r="I2208">
        <f>IF(ISBLANK('Raw Data'!J2202), 0, IF(AND(4=MATCH(LARGE('Raw Data'!G2202:J2202, 3), 'Raw Data'!G2202:J2202, 0), 'Raw Data'!L2202-'Raw Data'!K2202&gt;3), 'Raw Data'!J2202, 0))</f>
        <v>0</v>
      </c>
      <c r="J2208">
        <f>IF(ISBLANK('Raw Data'!J2202), 0, IF(AND(3=MATCH(LARGE('Raw Data'!G2202:J2202, 3), 'Raw Data'!G2202:J2202, 0), 'Raw Data'!K2202-'Raw Data'!L2202&gt;3), 'Raw Data'!I2202, 0))</f>
        <v>0</v>
      </c>
      <c r="K2208">
        <f>IF(ISBLANK('Raw Data'!J2202), 0, IF(AND(2=MATCH(LARGE('Raw Data'!G2202:J2202, 3), 'Raw Data'!G2202:J2202, 0), AND('Raw Data'!L2202-'Raw Data'!K2202&lt;4, 'Raw Data'!L2202-'Raw Data'!K2202&gt;0)), 'Raw Data'!H2202, 0))</f>
        <v>0</v>
      </c>
      <c r="L2208">
        <f>IF(ISBLANK('Raw Data'!J2202), 0, IF(AND(1=MATCH(LARGE('Raw Data'!G2202:J2202, 3), 'Raw Data'!G2202:J2202, 0), AND('Raw Data'!K2202-'Raw Data'!L2202&lt;4, 'Raw Data'!K2202-'Raw Data'!L2202&gt;0)), 'Raw Data'!G2202, 0))</f>
        <v>0</v>
      </c>
      <c r="M2208">
        <f>IF(ISBLANK('Raw Data'!J2202), 0, IF(AND(4=MATCH(LARGE('Raw Data'!G2202:J2202, 2), 'Raw Data'!G2202:J2202, 0), 'Raw Data'!L2202-'Raw Data'!K2202&gt;3), 'Raw Data'!J2202, 0))</f>
        <v>0</v>
      </c>
      <c r="N2208">
        <f>IF(ISBLANK('Raw Data'!J2202), 0, IF(AND(3=MATCH(LARGE('Raw Data'!G2202:J2202, 2), 'Raw Data'!G2202:J2202, 0), 'Raw Data'!K2202-'Raw Data'!L2202&gt;3), 'Raw Data'!I2202, 0))</f>
        <v>0</v>
      </c>
      <c r="O2208">
        <f>IF(ISBLANK('Raw Data'!J2202), 0, IF(AND(2=MATCH(LARGE('Raw Data'!G2202:J2202, 2), 'Raw Data'!G2202:J2202, 0), AND('Raw Data'!L2202-'Raw Data'!K2202&lt;4, 'Raw Data'!L2202-'Raw Data'!K2202&gt;0)), 'Raw Data'!H2202, 0))</f>
        <v>0</v>
      </c>
      <c r="P2208">
        <f>IF(ISBLANK('Raw Data'!J2202), 0, IF(AND(1=MATCH(LARGE('Raw Data'!G2202:J2202, 2), 'Raw Data'!G2202:J2202, 0), AND('Raw Data'!K2202-'Raw Data'!L2202&lt;4, 'Raw Data'!K2202-'Raw Data'!L2202&gt;0)), 'Raw Data'!G2202, 0))</f>
        <v>0</v>
      </c>
      <c r="Q2208">
        <f>IF(ISBLANK('Raw Data'!J2202), 0, IF(AND(4=MATCH(LARGE('Raw Data'!G2202:J2202, 1), 'Raw Data'!G2202:J2202, 0), 'Raw Data'!L2202-'Raw Data'!K2202&gt;3), 'Raw Data'!J2202, 0))</f>
        <v>0</v>
      </c>
      <c r="R2208">
        <f>IF(ISBLANK('Raw Data'!J2202), 0, IF(AND(3=MATCH(LARGE('Raw Data'!G2202:J2202, 1), 'Raw Data'!G2202:J2202, 0), 'Raw Data'!K2202-'Raw Data'!L2202&gt;3), 'Raw Data'!I2202, 0))</f>
        <v>0</v>
      </c>
      <c r="S2208">
        <f>IF(AND('Raw Data'!L2202-'Raw Data'!K2202&gt;4, 'Raw Data'!F2202&lt;'Raw Data'!C2202), 'Raw Data'!J2202, 0)</f>
        <v>0</v>
      </c>
      <c r="T2208">
        <f>IF(AND('Raw Data'!K2202-'Raw Data'!L2202&gt;4, 'Raw Data'!F2202&gt;'Raw Data'!C2202), 'Raw Data'!I2202, 0)</f>
        <v>0</v>
      </c>
      <c r="U2208">
        <f>IF(AND('Raw Data'!L2202-'Raw Data'!K2202&lt;3, 'Raw Data'!L2202&gt;'Raw Data'!K2202, 'Raw Data'!F2202&lt;'Raw Data'!C2202), 'Raw Data'!H2202, 0)</f>
        <v>0</v>
      </c>
      <c r="V2208">
        <f>IF(AND('Raw Data'!L2202-'Raw Data'!K2202&lt;3, 'Raw Data'!L2202&gt;'Raw Data'!K2202, 'Raw Data'!F2202&gt;'Raw Data'!C2202), 'Raw Data'!G2202, 0)</f>
        <v>0</v>
      </c>
    </row>
    <row r="2209" spans="1:22" x14ac:dyDescent="0.3">
      <c r="A2209">
        <f>IF(AND('Raw Data'!F2203&lt;'Raw Data'!C2203, 'Raw Data'!L2203&gt;'Raw Data'!K2203, 'Raw Data'!L2203-'Raw Data'!K2203&gt;3), 'Raw Data'!J2203, 0)</f>
        <v>0</v>
      </c>
      <c r="B2209">
        <f>IF(AND('Raw Data'!C2203&lt;'Raw Data'!F2203, 'Raw Data'!K2203&gt;'Raw Data'!L2203, 'Raw Data'!K2203-'Raw Data'!L2203&gt;3), 'Raw Data'!I2203, 0)</f>
        <v>0</v>
      </c>
      <c r="C2209">
        <f>IF(AND('Raw Data'!F2203&lt;'Raw Data'!C2203, 'Raw Data'!L2203&gt;'Raw Data'!K2203, 'Raw Data'!L2203-'Raw Data'!K2203&lt;4), 'Raw Data'!H2203, 0)</f>
        <v>0</v>
      </c>
      <c r="D2209">
        <f>IF(AND('Raw Data'!C2203&lt;'Raw Data'!F2203, 'Raw Data'!K2203&gt;'Raw Data'!L2203, 'Raw Data'!K2203-'Raw Data'!L2203&lt;4), 'Raw Data'!G2203, 0)</f>
        <v>0</v>
      </c>
      <c r="E2209">
        <f>IF(ISBLANK('Raw Data'!J2203), 0, IF(AND(4=MATCH(LARGE('Raw Data'!G2203:J2203, 4), 'Raw Data'!G2203:J2203, 0), 'Raw Data'!L2203-'Raw Data'!K2203&gt;3), 'Raw Data'!J2203, 0))</f>
        <v>0</v>
      </c>
      <c r="F2209">
        <f>IF(ISBLANK('Raw Data'!J2203), 0, IF(AND(3=MATCH(LARGE('Raw Data'!G2203:J2203, 4), 'Raw Data'!G2203:J2203, 0), 'Raw Data'!K2203-'Raw Data'!L2203&gt;3), 'Raw Data'!I2203, 0))</f>
        <v>0</v>
      </c>
      <c r="G2209">
        <f>IF(ISBLANK('Raw Data'!J2203), 0, IF(AND(2=MATCH(LARGE('Raw Data'!G2203:J2203, 4), 'Raw Data'!G2203:J2203, 0), AND('Raw Data'!L2203-'Raw Data'!K2203&lt;4, 'Raw Data'!L2203-'Raw Data'!K2203&gt;0)), 'Raw Data'!H2203, 0))</f>
        <v>0</v>
      </c>
      <c r="H2209">
        <f>IF(ISBLANK('Raw Data'!J2203), 0, IF(AND(1=MATCH(LARGE('Raw Data'!G2203:J2203, 4), 'Raw Data'!G2203:J2203, 0), AND('Raw Data'!K2203-'Raw Data'!L2203&lt;4, 'Raw Data'!K2203-'Raw Data'!L2203&gt;0)), 'Raw Data'!G2203, 0))</f>
        <v>0</v>
      </c>
      <c r="I2209">
        <f>IF(ISBLANK('Raw Data'!J2203), 0, IF(AND(4=MATCH(LARGE('Raw Data'!G2203:J2203, 3), 'Raw Data'!G2203:J2203, 0), 'Raw Data'!L2203-'Raw Data'!K2203&gt;3), 'Raw Data'!J2203, 0))</f>
        <v>0</v>
      </c>
      <c r="J2209">
        <f>IF(ISBLANK('Raw Data'!J2203), 0, IF(AND(3=MATCH(LARGE('Raw Data'!G2203:J2203, 3), 'Raw Data'!G2203:J2203, 0), 'Raw Data'!K2203-'Raw Data'!L2203&gt;3), 'Raw Data'!I2203, 0))</f>
        <v>0</v>
      </c>
      <c r="K2209">
        <f>IF(ISBLANK('Raw Data'!J2203), 0, IF(AND(2=MATCH(LARGE('Raw Data'!G2203:J2203, 3), 'Raw Data'!G2203:J2203, 0), AND('Raw Data'!L2203-'Raw Data'!K2203&lt;4, 'Raw Data'!L2203-'Raw Data'!K2203&gt;0)), 'Raw Data'!H2203, 0))</f>
        <v>0</v>
      </c>
      <c r="L2209">
        <f>IF(ISBLANK('Raw Data'!J2203), 0, IF(AND(1=MATCH(LARGE('Raw Data'!G2203:J2203, 3), 'Raw Data'!G2203:J2203, 0), AND('Raw Data'!K2203-'Raw Data'!L2203&lt;4, 'Raw Data'!K2203-'Raw Data'!L2203&gt;0)), 'Raw Data'!G2203, 0))</f>
        <v>0</v>
      </c>
      <c r="M2209">
        <f>IF(ISBLANK('Raw Data'!J2203), 0, IF(AND(4=MATCH(LARGE('Raw Data'!G2203:J2203, 2), 'Raw Data'!G2203:J2203, 0), 'Raw Data'!L2203-'Raw Data'!K2203&gt;3), 'Raw Data'!J2203, 0))</f>
        <v>0</v>
      </c>
      <c r="N2209">
        <f>IF(ISBLANK('Raw Data'!J2203), 0, IF(AND(3=MATCH(LARGE('Raw Data'!G2203:J2203, 2), 'Raw Data'!G2203:J2203, 0), 'Raw Data'!K2203-'Raw Data'!L2203&gt;3), 'Raw Data'!I2203, 0))</f>
        <v>0</v>
      </c>
      <c r="O2209">
        <f>IF(ISBLANK('Raw Data'!J2203), 0, IF(AND(2=MATCH(LARGE('Raw Data'!G2203:J2203, 2), 'Raw Data'!G2203:J2203, 0), AND('Raw Data'!L2203-'Raw Data'!K2203&lt;4, 'Raw Data'!L2203-'Raw Data'!K2203&gt;0)), 'Raw Data'!H2203, 0))</f>
        <v>0</v>
      </c>
      <c r="P2209">
        <f>IF(ISBLANK('Raw Data'!J2203), 0, IF(AND(1=MATCH(LARGE('Raw Data'!G2203:J2203, 2), 'Raw Data'!G2203:J2203, 0), AND('Raw Data'!K2203-'Raw Data'!L2203&lt;4, 'Raw Data'!K2203-'Raw Data'!L2203&gt;0)), 'Raw Data'!G2203, 0))</f>
        <v>0</v>
      </c>
      <c r="Q2209">
        <f>IF(ISBLANK('Raw Data'!J2203), 0, IF(AND(4=MATCH(LARGE('Raw Data'!G2203:J2203, 1), 'Raw Data'!G2203:J2203, 0), 'Raw Data'!L2203-'Raw Data'!K2203&gt;3), 'Raw Data'!J2203, 0))</f>
        <v>0</v>
      </c>
      <c r="R2209">
        <f>IF(ISBLANK('Raw Data'!J2203), 0, IF(AND(3=MATCH(LARGE('Raw Data'!G2203:J2203, 1), 'Raw Data'!G2203:J2203, 0), 'Raw Data'!K2203-'Raw Data'!L2203&gt;3), 'Raw Data'!I2203, 0))</f>
        <v>0</v>
      </c>
      <c r="S2209">
        <f>IF(AND('Raw Data'!L2203-'Raw Data'!K2203&gt;4, 'Raw Data'!F2203&lt;'Raw Data'!C2203), 'Raw Data'!J2203, 0)</f>
        <v>0</v>
      </c>
      <c r="T2209">
        <f>IF(AND('Raw Data'!K2203-'Raw Data'!L2203&gt;4, 'Raw Data'!F2203&gt;'Raw Data'!C2203), 'Raw Data'!I2203, 0)</f>
        <v>0</v>
      </c>
      <c r="U2209">
        <f>IF(AND('Raw Data'!L2203-'Raw Data'!K2203&lt;3, 'Raw Data'!L2203&gt;'Raw Data'!K2203, 'Raw Data'!F2203&lt;'Raw Data'!C2203), 'Raw Data'!H2203, 0)</f>
        <v>0</v>
      </c>
      <c r="V2209">
        <f>IF(AND('Raw Data'!L2203-'Raw Data'!K2203&lt;3, 'Raw Data'!L2203&gt;'Raw Data'!K2203, 'Raw Data'!F2203&gt;'Raw Data'!C2203), 'Raw Data'!G2203, 0)</f>
        <v>0</v>
      </c>
    </row>
    <row r="2210" spans="1:22" x14ac:dyDescent="0.3">
      <c r="A2210">
        <f>IF(AND('Raw Data'!F2204&lt;'Raw Data'!C2204, 'Raw Data'!L2204&gt;'Raw Data'!K2204, 'Raw Data'!L2204-'Raw Data'!K2204&gt;3), 'Raw Data'!J2204, 0)</f>
        <v>0</v>
      </c>
      <c r="B2210">
        <f>IF(AND('Raw Data'!C2204&lt;'Raw Data'!F2204, 'Raw Data'!K2204&gt;'Raw Data'!L2204, 'Raw Data'!K2204-'Raw Data'!L2204&gt;3), 'Raw Data'!I2204, 0)</f>
        <v>0</v>
      </c>
      <c r="C2210">
        <f>IF(AND('Raw Data'!F2204&lt;'Raw Data'!C2204, 'Raw Data'!L2204&gt;'Raw Data'!K2204, 'Raw Data'!L2204-'Raw Data'!K2204&lt;4), 'Raw Data'!H2204, 0)</f>
        <v>0</v>
      </c>
      <c r="D2210">
        <f>IF(AND('Raw Data'!C2204&lt;'Raw Data'!F2204, 'Raw Data'!K2204&gt;'Raw Data'!L2204, 'Raw Data'!K2204-'Raw Data'!L2204&lt;4), 'Raw Data'!G2204, 0)</f>
        <v>0</v>
      </c>
      <c r="E2210">
        <f>IF(ISBLANK('Raw Data'!J2204), 0, IF(AND(4=MATCH(LARGE('Raw Data'!G2204:J2204, 4), 'Raw Data'!G2204:J2204, 0), 'Raw Data'!L2204-'Raw Data'!K2204&gt;3), 'Raw Data'!J2204, 0))</f>
        <v>0</v>
      </c>
      <c r="F2210">
        <f>IF(ISBLANK('Raw Data'!J2204), 0, IF(AND(3=MATCH(LARGE('Raw Data'!G2204:J2204, 4), 'Raw Data'!G2204:J2204, 0), 'Raw Data'!K2204-'Raw Data'!L2204&gt;3), 'Raw Data'!I2204, 0))</f>
        <v>0</v>
      </c>
      <c r="G2210">
        <f>IF(ISBLANK('Raw Data'!J2204), 0, IF(AND(2=MATCH(LARGE('Raw Data'!G2204:J2204, 4), 'Raw Data'!G2204:J2204, 0), AND('Raw Data'!L2204-'Raw Data'!K2204&lt;4, 'Raw Data'!L2204-'Raw Data'!K2204&gt;0)), 'Raw Data'!H2204, 0))</f>
        <v>0</v>
      </c>
      <c r="H2210">
        <f>IF(ISBLANK('Raw Data'!J2204), 0, IF(AND(1=MATCH(LARGE('Raw Data'!G2204:J2204, 4), 'Raw Data'!G2204:J2204, 0), AND('Raw Data'!K2204-'Raw Data'!L2204&lt;4, 'Raw Data'!K2204-'Raw Data'!L2204&gt;0)), 'Raw Data'!G2204, 0))</f>
        <v>0</v>
      </c>
      <c r="I2210">
        <f>IF(ISBLANK('Raw Data'!J2204), 0, IF(AND(4=MATCH(LARGE('Raw Data'!G2204:J2204, 3), 'Raw Data'!G2204:J2204, 0), 'Raw Data'!L2204-'Raw Data'!K2204&gt;3), 'Raw Data'!J2204, 0))</f>
        <v>0</v>
      </c>
      <c r="J2210">
        <f>IF(ISBLANK('Raw Data'!J2204), 0, IF(AND(3=MATCH(LARGE('Raw Data'!G2204:J2204, 3), 'Raw Data'!G2204:J2204, 0), 'Raw Data'!K2204-'Raw Data'!L2204&gt;3), 'Raw Data'!I2204, 0))</f>
        <v>0</v>
      </c>
      <c r="K2210">
        <f>IF(ISBLANK('Raw Data'!J2204), 0, IF(AND(2=MATCH(LARGE('Raw Data'!G2204:J2204, 3), 'Raw Data'!G2204:J2204, 0), AND('Raw Data'!L2204-'Raw Data'!K2204&lt;4, 'Raw Data'!L2204-'Raw Data'!K2204&gt;0)), 'Raw Data'!H2204, 0))</f>
        <v>0</v>
      </c>
      <c r="L2210">
        <f>IF(ISBLANK('Raw Data'!J2204), 0, IF(AND(1=MATCH(LARGE('Raw Data'!G2204:J2204, 3), 'Raw Data'!G2204:J2204, 0), AND('Raw Data'!K2204-'Raw Data'!L2204&lt;4, 'Raw Data'!K2204-'Raw Data'!L2204&gt;0)), 'Raw Data'!G2204, 0))</f>
        <v>0</v>
      </c>
      <c r="M2210">
        <f>IF(ISBLANK('Raw Data'!J2204), 0, IF(AND(4=MATCH(LARGE('Raw Data'!G2204:J2204, 2), 'Raw Data'!G2204:J2204, 0), 'Raw Data'!L2204-'Raw Data'!K2204&gt;3), 'Raw Data'!J2204, 0))</f>
        <v>0</v>
      </c>
      <c r="N2210">
        <f>IF(ISBLANK('Raw Data'!J2204), 0, IF(AND(3=MATCH(LARGE('Raw Data'!G2204:J2204, 2), 'Raw Data'!G2204:J2204, 0), 'Raw Data'!K2204-'Raw Data'!L2204&gt;3), 'Raw Data'!I2204, 0))</f>
        <v>0</v>
      </c>
      <c r="O2210">
        <f>IF(ISBLANK('Raw Data'!J2204), 0, IF(AND(2=MATCH(LARGE('Raw Data'!G2204:J2204, 2), 'Raw Data'!G2204:J2204, 0), AND('Raw Data'!L2204-'Raw Data'!K2204&lt;4, 'Raw Data'!L2204-'Raw Data'!K2204&gt;0)), 'Raw Data'!H2204, 0))</f>
        <v>0</v>
      </c>
      <c r="P2210">
        <f>IF(ISBLANK('Raw Data'!J2204), 0, IF(AND(1=MATCH(LARGE('Raw Data'!G2204:J2204, 2), 'Raw Data'!G2204:J2204, 0), AND('Raw Data'!K2204-'Raw Data'!L2204&lt;4, 'Raw Data'!K2204-'Raw Data'!L2204&gt;0)), 'Raw Data'!G2204, 0))</f>
        <v>0</v>
      </c>
      <c r="Q2210">
        <f>IF(ISBLANK('Raw Data'!J2204), 0, IF(AND(4=MATCH(LARGE('Raw Data'!G2204:J2204, 1), 'Raw Data'!G2204:J2204, 0), 'Raw Data'!L2204-'Raw Data'!K2204&gt;3), 'Raw Data'!J2204, 0))</f>
        <v>0</v>
      </c>
      <c r="R2210">
        <f>IF(ISBLANK('Raw Data'!J2204), 0, IF(AND(3=MATCH(LARGE('Raw Data'!G2204:J2204, 1), 'Raw Data'!G2204:J2204, 0), 'Raw Data'!K2204-'Raw Data'!L2204&gt;3), 'Raw Data'!I2204, 0))</f>
        <v>0</v>
      </c>
      <c r="S2210">
        <f>IF(AND('Raw Data'!L2204-'Raw Data'!K2204&gt;4, 'Raw Data'!F2204&lt;'Raw Data'!C2204), 'Raw Data'!J2204, 0)</f>
        <v>0</v>
      </c>
      <c r="T2210">
        <f>IF(AND('Raw Data'!K2204-'Raw Data'!L2204&gt;4, 'Raw Data'!F2204&gt;'Raw Data'!C2204), 'Raw Data'!I2204, 0)</f>
        <v>0</v>
      </c>
      <c r="U2210">
        <f>IF(AND('Raw Data'!L2204-'Raw Data'!K2204&lt;3, 'Raw Data'!L2204&gt;'Raw Data'!K2204, 'Raw Data'!F2204&lt;'Raw Data'!C2204), 'Raw Data'!H2204, 0)</f>
        <v>0</v>
      </c>
      <c r="V2210">
        <f>IF(AND('Raw Data'!L2204-'Raw Data'!K2204&lt;3, 'Raw Data'!L2204&gt;'Raw Data'!K2204, 'Raw Data'!F2204&gt;'Raw Data'!C2204), 'Raw Data'!G2204, 0)</f>
        <v>0</v>
      </c>
    </row>
    <row r="2211" spans="1:22" x14ac:dyDescent="0.3">
      <c r="A2211">
        <f>IF(AND('Raw Data'!F2205&lt;'Raw Data'!C2205, 'Raw Data'!L2205&gt;'Raw Data'!K2205, 'Raw Data'!L2205-'Raw Data'!K2205&gt;3), 'Raw Data'!J2205, 0)</f>
        <v>0</v>
      </c>
      <c r="B2211">
        <f>IF(AND('Raw Data'!C2205&lt;'Raw Data'!F2205, 'Raw Data'!K2205&gt;'Raw Data'!L2205, 'Raw Data'!K2205-'Raw Data'!L2205&gt;3), 'Raw Data'!I2205, 0)</f>
        <v>0</v>
      </c>
      <c r="C2211">
        <f>IF(AND('Raw Data'!F2205&lt;'Raw Data'!C2205, 'Raw Data'!L2205&gt;'Raw Data'!K2205, 'Raw Data'!L2205-'Raw Data'!K2205&lt;4), 'Raw Data'!H2205, 0)</f>
        <v>0</v>
      </c>
      <c r="D2211">
        <f>IF(AND('Raw Data'!C2205&lt;'Raw Data'!F2205, 'Raw Data'!K2205&gt;'Raw Data'!L2205, 'Raw Data'!K2205-'Raw Data'!L2205&lt;4), 'Raw Data'!G2205, 0)</f>
        <v>0</v>
      </c>
      <c r="E2211">
        <f>IF(ISBLANK('Raw Data'!J2205), 0, IF(AND(4=MATCH(LARGE('Raw Data'!G2205:J2205, 4), 'Raw Data'!G2205:J2205, 0), 'Raw Data'!L2205-'Raw Data'!K2205&gt;3), 'Raw Data'!J2205, 0))</f>
        <v>0</v>
      </c>
      <c r="F2211">
        <f>IF(ISBLANK('Raw Data'!J2205), 0, IF(AND(3=MATCH(LARGE('Raw Data'!G2205:J2205, 4), 'Raw Data'!G2205:J2205, 0), 'Raw Data'!K2205-'Raw Data'!L2205&gt;3), 'Raw Data'!I2205, 0))</f>
        <v>0</v>
      </c>
      <c r="G2211">
        <f>IF(ISBLANK('Raw Data'!J2205), 0, IF(AND(2=MATCH(LARGE('Raw Data'!G2205:J2205, 4), 'Raw Data'!G2205:J2205, 0), AND('Raw Data'!L2205-'Raw Data'!K2205&lt;4, 'Raw Data'!L2205-'Raw Data'!K2205&gt;0)), 'Raw Data'!H2205, 0))</f>
        <v>0</v>
      </c>
      <c r="H2211">
        <f>IF(ISBLANK('Raw Data'!J2205), 0, IF(AND(1=MATCH(LARGE('Raw Data'!G2205:J2205, 4), 'Raw Data'!G2205:J2205, 0), AND('Raw Data'!K2205-'Raw Data'!L2205&lt;4, 'Raw Data'!K2205-'Raw Data'!L2205&gt;0)), 'Raw Data'!G2205, 0))</f>
        <v>0</v>
      </c>
      <c r="I2211">
        <f>IF(ISBLANK('Raw Data'!J2205), 0, IF(AND(4=MATCH(LARGE('Raw Data'!G2205:J2205, 3), 'Raw Data'!G2205:J2205, 0), 'Raw Data'!L2205-'Raw Data'!K2205&gt;3), 'Raw Data'!J2205, 0))</f>
        <v>0</v>
      </c>
      <c r="J2211">
        <f>IF(ISBLANK('Raw Data'!J2205), 0, IF(AND(3=MATCH(LARGE('Raw Data'!G2205:J2205, 3), 'Raw Data'!G2205:J2205, 0), 'Raw Data'!K2205-'Raw Data'!L2205&gt;3), 'Raw Data'!I2205, 0))</f>
        <v>0</v>
      </c>
      <c r="K2211">
        <f>IF(ISBLANK('Raw Data'!J2205), 0, IF(AND(2=MATCH(LARGE('Raw Data'!G2205:J2205, 3), 'Raw Data'!G2205:J2205, 0), AND('Raw Data'!L2205-'Raw Data'!K2205&lt;4, 'Raw Data'!L2205-'Raw Data'!K2205&gt;0)), 'Raw Data'!H2205, 0))</f>
        <v>0</v>
      </c>
      <c r="L2211">
        <f>IF(ISBLANK('Raw Data'!J2205), 0, IF(AND(1=MATCH(LARGE('Raw Data'!G2205:J2205, 3), 'Raw Data'!G2205:J2205, 0), AND('Raw Data'!K2205-'Raw Data'!L2205&lt;4, 'Raw Data'!K2205-'Raw Data'!L2205&gt;0)), 'Raw Data'!G2205, 0))</f>
        <v>0</v>
      </c>
      <c r="M2211">
        <f>IF(ISBLANK('Raw Data'!J2205), 0, IF(AND(4=MATCH(LARGE('Raw Data'!G2205:J2205, 2), 'Raw Data'!G2205:J2205, 0), 'Raw Data'!L2205-'Raw Data'!K2205&gt;3), 'Raw Data'!J2205, 0))</f>
        <v>0</v>
      </c>
      <c r="N2211">
        <f>IF(ISBLANK('Raw Data'!J2205), 0, IF(AND(3=MATCH(LARGE('Raw Data'!G2205:J2205, 2), 'Raw Data'!G2205:J2205, 0), 'Raw Data'!K2205-'Raw Data'!L2205&gt;3), 'Raw Data'!I2205, 0))</f>
        <v>0</v>
      </c>
      <c r="O2211">
        <f>IF(ISBLANK('Raw Data'!J2205), 0, IF(AND(2=MATCH(LARGE('Raw Data'!G2205:J2205, 2), 'Raw Data'!G2205:J2205, 0), AND('Raw Data'!L2205-'Raw Data'!K2205&lt;4, 'Raw Data'!L2205-'Raw Data'!K2205&gt;0)), 'Raw Data'!H2205, 0))</f>
        <v>0</v>
      </c>
      <c r="P2211">
        <f>IF(ISBLANK('Raw Data'!J2205), 0, IF(AND(1=MATCH(LARGE('Raw Data'!G2205:J2205, 2), 'Raw Data'!G2205:J2205, 0), AND('Raw Data'!K2205-'Raw Data'!L2205&lt;4, 'Raw Data'!K2205-'Raw Data'!L2205&gt;0)), 'Raw Data'!G2205, 0))</f>
        <v>0</v>
      </c>
      <c r="Q2211">
        <f>IF(ISBLANK('Raw Data'!J2205), 0, IF(AND(4=MATCH(LARGE('Raw Data'!G2205:J2205, 1), 'Raw Data'!G2205:J2205, 0), 'Raw Data'!L2205-'Raw Data'!K2205&gt;3), 'Raw Data'!J2205, 0))</f>
        <v>0</v>
      </c>
      <c r="R2211">
        <f>IF(ISBLANK('Raw Data'!J2205), 0, IF(AND(3=MATCH(LARGE('Raw Data'!G2205:J2205, 1), 'Raw Data'!G2205:J2205, 0), 'Raw Data'!K2205-'Raw Data'!L2205&gt;3), 'Raw Data'!I2205, 0))</f>
        <v>0</v>
      </c>
      <c r="S2211">
        <f>IF(AND('Raw Data'!L2205-'Raw Data'!K2205&gt;4, 'Raw Data'!F2205&lt;'Raw Data'!C2205), 'Raw Data'!J2205, 0)</f>
        <v>0</v>
      </c>
      <c r="T2211">
        <f>IF(AND('Raw Data'!K2205-'Raw Data'!L2205&gt;4, 'Raw Data'!F2205&gt;'Raw Data'!C2205), 'Raw Data'!I2205, 0)</f>
        <v>0</v>
      </c>
      <c r="U2211">
        <f>IF(AND('Raw Data'!L2205-'Raw Data'!K2205&lt;3, 'Raw Data'!L2205&gt;'Raw Data'!K2205, 'Raw Data'!F2205&lt;'Raw Data'!C2205), 'Raw Data'!H2205, 0)</f>
        <v>0</v>
      </c>
      <c r="V2211">
        <f>IF(AND('Raw Data'!L2205-'Raw Data'!K2205&lt;3, 'Raw Data'!L2205&gt;'Raw Data'!K2205, 'Raw Data'!F2205&gt;'Raw Data'!C2205), 'Raw Data'!G2205, 0)</f>
        <v>0</v>
      </c>
    </row>
    <row r="2212" spans="1:22" x14ac:dyDescent="0.3">
      <c r="A2212">
        <f>IF(AND('Raw Data'!F2206&lt;'Raw Data'!C2206, 'Raw Data'!L2206&gt;'Raw Data'!K2206, 'Raw Data'!L2206-'Raw Data'!K2206&gt;3), 'Raw Data'!J2206, 0)</f>
        <v>0</v>
      </c>
      <c r="B2212">
        <f>IF(AND('Raw Data'!C2206&lt;'Raw Data'!F2206, 'Raw Data'!K2206&gt;'Raw Data'!L2206, 'Raw Data'!K2206-'Raw Data'!L2206&gt;3), 'Raw Data'!I2206, 0)</f>
        <v>0</v>
      </c>
      <c r="C2212">
        <f>IF(AND('Raw Data'!F2206&lt;'Raw Data'!C2206, 'Raw Data'!L2206&gt;'Raw Data'!K2206, 'Raw Data'!L2206-'Raw Data'!K2206&lt;4), 'Raw Data'!H2206, 0)</f>
        <v>0</v>
      </c>
      <c r="D2212">
        <f>IF(AND('Raw Data'!C2206&lt;'Raw Data'!F2206, 'Raw Data'!K2206&gt;'Raw Data'!L2206, 'Raw Data'!K2206-'Raw Data'!L2206&lt;4), 'Raw Data'!G2206, 0)</f>
        <v>0</v>
      </c>
      <c r="E2212">
        <f>IF(ISBLANK('Raw Data'!J2206), 0, IF(AND(4=MATCH(LARGE('Raw Data'!G2206:J2206, 4), 'Raw Data'!G2206:J2206, 0), 'Raw Data'!L2206-'Raw Data'!K2206&gt;3), 'Raw Data'!J2206, 0))</f>
        <v>0</v>
      </c>
      <c r="F2212">
        <f>IF(ISBLANK('Raw Data'!J2206), 0, IF(AND(3=MATCH(LARGE('Raw Data'!G2206:J2206, 4), 'Raw Data'!G2206:J2206, 0), 'Raw Data'!K2206-'Raw Data'!L2206&gt;3), 'Raw Data'!I2206, 0))</f>
        <v>0</v>
      </c>
      <c r="G2212">
        <f>IF(ISBLANK('Raw Data'!J2206), 0, IF(AND(2=MATCH(LARGE('Raw Data'!G2206:J2206, 4), 'Raw Data'!G2206:J2206, 0), AND('Raw Data'!L2206-'Raw Data'!K2206&lt;4, 'Raw Data'!L2206-'Raw Data'!K2206&gt;0)), 'Raw Data'!H2206, 0))</f>
        <v>0</v>
      </c>
      <c r="H2212">
        <f>IF(ISBLANK('Raw Data'!J2206), 0, IF(AND(1=MATCH(LARGE('Raw Data'!G2206:J2206, 4), 'Raw Data'!G2206:J2206, 0), AND('Raw Data'!K2206-'Raw Data'!L2206&lt;4, 'Raw Data'!K2206-'Raw Data'!L2206&gt;0)), 'Raw Data'!G2206, 0))</f>
        <v>0</v>
      </c>
      <c r="I2212">
        <f>IF(ISBLANK('Raw Data'!J2206), 0, IF(AND(4=MATCH(LARGE('Raw Data'!G2206:J2206, 3), 'Raw Data'!G2206:J2206, 0), 'Raw Data'!L2206-'Raw Data'!K2206&gt;3), 'Raw Data'!J2206, 0))</f>
        <v>0</v>
      </c>
      <c r="J2212">
        <f>IF(ISBLANK('Raw Data'!J2206), 0, IF(AND(3=MATCH(LARGE('Raw Data'!G2206:J2206, 3), 'Raw Data'!G2206:J2206, 0), 'Raw Data'!K2206-'Raw Data'!L2206&gt;3), 'Raw Data'!I2206, 0))</f>
        <v>0</v>
      </c>
      <c r="K2212">
        <f>IF(ISBLANK('Raw Data'!J2206), 0, IF(AND(2=MATCH(LARGE('Raw Data'!G2206:J2206, 3), 'Raw Data'!G2206:J2206, 0), AND('Raw Data'!L2206-'Raw Data'!K2206&lt;4, 'Raw Data'!L2206-'Raw Data'!K2206&gt;0)), 'Raw Data'!H2206, 0))</f>
        <v>0</v>
      </c>
      <c r="L2212">
        <f>IF(ISBLANK('Raw Data'!J2206), 0, IF(AND(1=MATCH(LARGE('Raw Data'!G2206:J2206, 3), 'Raw Data'!G2206:J2206, 0), AND('Raw Data'!K2206-'Raw Data'!L2206&lt;4, 'Raw Data'!K2206-'Raw Data'!L2206&gt;0)), 'Raw Data'!G2206, 0))</f>
        <v>0</v>
      </c>
      <c r="M2212">
        <f>IF(ISBLANK('Raw Data'!J2206), 0, IF(AND(4=MATCH(LARGE('Raw Data'!G2206:J2206, 2), 'Raw Data'!G2206:J2206, 0), 'Raw Data'!L2206-'Raw Data'!K2206&gt;3), 'Raw Data'!J2206, 0))</f>
        <v>0</v>
      </c>
      <c r="N2212">
        <f>IF(ISBLANK('Raw Data'!J2206), 0, IF(AND(3=MATCH(LARGE('Raw Data'!G2206:J2206, 2), 'Raw Data'!G2206:J2206, 0), 'Raw Data'!K2206-'Raw Data'!L2206&gt;3), 'Raw Data'!I2206, 0))</f>
        <v>0</v>
      </c>
      <c r="O2212">
        <f>IF(ISBLANK('Raw Data'!J2206), 0, IF(AND(2=MATCH(LARGE('Raw Data'!G2206:J2206, 2), 'Raw Data'!G2206:J2206, 0), AND('Raw Data'!L2206-'Raw Data'!K2206&lt;4, 'Raw Data'!L2206-'Raw Data'!K2206&gt;0)), 'Raw Data'!H2206, 0))</f>
        <v>0</v>
      </c>
      <c r="P2212">
        <f>IF(ISBLANK('Raw Data'!J2206), 0, IF(AND(1=MATCH(LARGE('Raw Data'!G2206:J2206, 2), 'Raw Data'!G2206:J2206, 0), AND('Raw Data'!K2206-'Raw Data'!L2206&lt;4, 'Raw Data'!K2206-'Raw Data'!L2206&gt;0)), 'Raw Data'!G2206, 0))</f>
        <v>0</v>
      </c>
      <c r="Q2212">
        <f>IF(ISBLANK('Raw Data'!J2206), 0, IF(AND(4=MATCH(LARGE('Raw Data'!G2206:J2206, 1), 'Raw Data'!G2206:J2206, 0), 'Raw Data'!L2206-'Raw Data'!K2206&gt;3), 'Raw Data'!J2206, 0))</f>
        <v>0</v>
      </c>
      <c r="R2212">
        <f>IF(ISBLANK('Raw Data'!J2206), 0, IF(AND(3=MATCH(LARGE('Raw Data'!G2206:J2206, 1), 'Raw Data'!G2206:J2206, 0), 'Raw Data'!K2206-'Raw Data'!L2206&gt;3), 'Raw Data'!I2206, 0))</f>
        <v>0</v>
      </c>
      <c r="S2212">
        <f>IF(AND('Raw Data'!L2206-'Raw Data'!K2206&gt;4, 'Raw Data'!F2206&lt;'Raw Data'!C2206), 'Raw Data'!J2206, 0)</f>
        <v>0</v>
      </c>
      <c r="T2212">
        <f>IF(AND('Raw Data'!K2206-'Raw Data'!L2206&gt;4, 'Raw Data'!F2206&gt;'Raw Data'!C2206), 'Raw Data'!I2206, 0)</f>
        <v>0</v>
      </c>
      <c r="U2212">
        <f>IF(AND('Raw Data'!L2206-'Raw Data'!K2206&lt;3, 'Raw Data'!L2206&gt;'Raw Data'!K2206, 'Raw Data'!F2206&lt;'Raw Data'!C2206), 'Raw Data'!H2206, 0)</f>
        <v>0</v>
      </c>
      <c r="V2212">
        <f>IF(AND('Raw Data'!L2206-'Raw Data'!K2206&lt;3, 'Raw Data'!L2206&gt;'Raw Data'!K2206, 'Raw Data'!F2206&gt;'Raw Data'!C2206), 'Raw Data'!G2206, 0)</f>
        <v>0</v>
      </c>
    </row>
    <row r="2213" spans="1:22" x14ac:dyDescent="0.3">
      <c r="A2213">
        <f>IF(AND('Raw Data'!F2207&lt;'Raw Data'!C2207, 'Raw Data'!L2207&gt;'Raw Data'!K2207, 'Raw Data'!L2207-'Raw Data'!K2207&gt;3), 'Raw Data'!J2207, 0)</f>
        <v>0</v>
      </c>
      <c r="B2213">
        <f>IF(AND('Raw Data'!C2207&lt;'Raw Data'!F2207, 'Raw Data'!K2207&gt;'Raw Data'!L2207, 'Raw Data'!K2207-'Raw Data'!L2207&gt;3), 'Raw Data'!I2207, 0)</f>
        <v>0</v>
      </c>
      <c r="C2213">
        <f>IF(AND('Raw Data'!F2207&lt;'Raw Data'!C2207, 'Raw Data'!L2207&gt;'Raw Data'!K2207, 'Raw Data'!L2207-'Raw Data'!K2207&lt;4), 'Raw Data'!H2207, 0)</f>
        <v>0</v>
      </c>
      <c r="D2213">
        <f>IF(AND('Raw Data'!C2207&lt;'Raw Data'!F2207, 'Raw Data'!K2207&gt;'Raw Data'!L2207, 'Raw Data'!K2207-'Raw Data'!L2207&lt;4), 'Raw Data'!G2207, 0)</f>
        <v>0</v>
      </c>
      <c r="E2213">
        <f>IF(ISBLANK('Raw Data'!J2207), 0, IF(AND(4=MATCH(LARGE('Raw Data'!G2207:J2207, 4), 'Raw Data'!G2207:J2207, 0), 'Raw Data'!L2207-'Raw Data'!K2207&gt;3), 'Raw Data'!J2207, 0))</f>
        <v>0</v>
      </c>
      <c r="F2213">
        <f>IF(ISBLANK('Raw Data'!J2207), 0, IF(AND(3=MATCH(LARGE('Raw Data'!G2207:J2207, 4), 'Raw Data'!G2207:J2207, 0), 'Raw Data'!K2207-'Raw Data'!L2207&gt;3), 'Raw Data'!I2207, 0))</f>
        <v>0</v>
      </c>
      <c r="G2213">
        <f>IF(ISBLANK('Raw Data'!J2207), 0, IF(AND(2=MATCH(LARGE('Raw Data'!G2207:J2207, 4), 'Raw Data'!G2207:J2207, 0), AND('Raw Data'!L2207-'Raw Data'!K2207&lt;4, 'Raw Data'!L2207-'Raw Data'!K2207&gt;0)), 'Raw Data'!H2207, 0))</f>
        <v>0</v>
      </c>
      <c r="H2213">
        <f>IF(ISBLANK('Raw Data'!J2207), 0, IF(AND(1=MATCH(LARGE('Raw Data'!G2207:J2207, 4), 'Raw Data'!G2207:J2207, 0), AND('Raw Data'!K2207-'Raw Data'!L2207&lt;4, 'Raw Data'!K2207-'Raw Data'!L2207&gt;0)), 'Raw Data'!G2207, 0))</f>
        <v>0</v>
      </c>
      <c r="I2213">
        <f>IF(ISBLANK('Raw Data'!J2207), 0, IF(AND(4=MATCH(LARGE('Raw Data'!G2207:J2207, 3), 'Raw Data'!G2207:J2207, 0), 'Raw Data'!L2207-'Raw Data'!K2207&gt;3), 'Raw Data'!J2207, 0))</f>
        <v>0</v>
      </c>
      <c r="J2213">
        <f>IF(ISBLANK('Raw Data'!J2207), 0, IF(AND(3=MATCH(LARGE('Raw Data'!G2207:J2207, 3), 'Raw Data'!G2207:J2207, 0), 'Raw Data'!K2207-'Raw Data'!L2207&gt;3), 'Raw Data'!I2207, 0))</f>
        <v>0</v>
      </c>
      <c r="K2213">
        <f>IF(ISBLANK('Raw Data'!J2207), 0, IF(AND(2=MATCH(LARGE('Raw Data'!G2207:J2207, 3), 'Raw Data'!G2207:J2207, 0), AND('Raw Data'!L2207-'Raw Data'!K2207&lt;4, 'Raw Data'!L2207-'Raw Data'!K2207&gt;0)), 'Raw Data'!H2207, 0))</f>
        <v>0</v>
      </c>
      <c r="L2213">
        <f>IF(ISBLANK('Raw Data'!J2207), 0, IF(AND(1=MATCH(LARGE('Raw Data'!G2207:J2207, 3), 'Raw Data'!G2207:J2207, 0), AND('Raw Data'!K2207-'Raw Data'!L2207&lt;4, 'Raw Data'!K2207-'Raw Data'!L2207&gt;0)), 'Raw Data'!G2207, 0))</f>
        <v>0</v>
      </c>
      <c r="M2213">
        <f>IF(ISBLANK('Raw Data'!J2207), 0, IF(AND(4=MATCH(LARGE('Raw Data'!G2207:J2207, 2), 'Raw Data'!G2207:J2207, 0), 'Raw Data'!L2207-'Raw Data'!K2207&gt;3), 'Raw Data'!J2207, 0))</f>
        <v>0</v>
      </c>
      <c r="N2213">
        <f>IF(ISBLANK('Raw Data'!J2207), 0, IF(AND(3=MATCH(LARGE('Raw Data'!G2207:J2207, 2), 'Raw Data'!G2207:J2207, 0), 'Raw Data'!K2207-'Raw Data'!L2207&gt;3), 'Raw Data'!I2207, 0))</f>
        <v>0</v>
      </c>
      <c r="O2213">
        <f>IF(ISBLANK('Raw Data'!J2207), 0, IF(AND(2=MATCH(LARGE('Raw Data'!G2207:J2207, 2), 'Raw Data'!G2207:J2207, 0), AND('Raw Data'!L2207-'Raw Data'!K2207&lt;4, 'Raw Data'!L2207-'Raw Data'!K2207&gt;0)), 'Raw Data'!H2207, 0))</f>
        <v>0</v>
      </c>
      <c r="P2213">
        <f>IF(ISBLANK('Raw Data'!J2207), 0, IF(AND(1=MATCH(LARGE('Raw Data'!G2207:J2207, 2), 'Raw Data'!G2207:J2207, 0), AND('Raw Data'!K2207-'Raw Data'!L2207&lt;4, 'Raw Data'!K2207-'Raw Data'!L2207&gt;0)), 'Raw Data'!G2207, 0))</f>
        <v>0</v>
      </c>
      <c r="Q2213">
        <f>IF(ISBLANK('Raw Data'!J2207), 0, IF(AND(4=MATCH(LARGE('Raw Data'!G2207:J2207, 1), 'Raw Data'!G2207:J2207, 0), 'Raw Data'!L2207-'Raw Data'!K2207&gt;3), 'Raw Data'!J2207, 0))</f>
        <v>0</v>
      </c>
      <c r="R2213">
        <f>IF(ISBLANK('Raw Data'!J2207), 0, IF(AND(3=MATCH(LARGE('Raw Data'!G2207:J2207, 1), 'Raw Data'!G2207:J2207, 0), 'Raw Data'!K2207-'Raw Data'!L2207&gt;3), 'Raw Data'!I2207, 0))</f>
        <v>0</v>
      </c>
      <c r="S2213">
        <f>IF(AND('Raw Data'!L2207-'Raw Data'!K2207&gt;4, 'Raw Data'!F2207&lt;'Raw Data'!C2207), 'Raw Data'!J2207, 0)</f>
        <v>0</v>
      </c>
      <c r="T2213">
        <f>IF(AND('Raw Data'!K2207-'Raw Data'!L2207&gt;4, 'Raw Data'!F2207&gt;'Raw Data'!C2207), 'Raw Data'!I2207, 0)</f>
        <v>0</v>
      </c>
      <c r="U2213">
        <f>IF(AND('Raw Data'!L2207-'Raw Data'!K2207&lt;3, 'Raw Data'!L2207&gt;'Raw Data'!K2207, 'Raw Data'!F2207&lt;'Raw Data'!C2207), 'Raw Data'!H2207, 0)</f>
        <v>0</v>
      </c>
      <c r="V2213">
        <f>IF(AND('Raw Data'!L2207-'Raw Data'!K2207&lt;3, 'Raw Data'!L2207&gt;'Raw Data'!K2207, 'Raw Data'!F2207&gt;'Raw Data'!C2207), 'Raw Data'!G2207, 0)</f>
        <v>0</v>
      </c>
    </row>
    <row r="2214" spans="1:22" x14ac:dyDescent="0.3">
      <c r="A2214">
        <f>IF(AND('Raw Data'!F2208&lt;'Raw Data'!C2208, 'Raw Data'!L2208&gt;'Raw Data'!K2208, 'Raw Data'!L2208-'Raw Data'!K2208&gt;3), 'Raw Data'!J2208, 0)</f>
        <v>0</v>
      </c>
      <c r="B2214">
        <f>IF(AND('Raw Data'!C2208&lt;'Raw Data'!F2208, 'Raw Data'!K2208&gt;'Raw Data'!L2208, 'Raw Data'!K2208-'Raw Data'!L2208&gt;3), 'Raw Data'!I2208, 0)</f>
        <v>0</v>
      </c>
      <c r="C2214">
        <f>IF(AND('Raw Data'!F2208&lt;'Raw Data'!C2208, 'Raw Data'!L2208&gt;'Raw Data'!K2208, 'Raw Data'!L2208-'Raw Data'!K2208&lt;4), 'Raw Data'!H2208, 0)</f>
        <v>0</v>
      </c>
      <c r="D2214">
        <f>IF(AND('Raw Data'!C2208&lt;'Raw Data'!F2208, 'Raw Data'!K2208&gt;'Raw Data'!L2208, 'Raw Data'!K2208-'Raw Data'!L2208&lt;4), 'Raw Data'!G2208, 0)</f>
        <v>0</v>
      </c>
      <c r="E2214">
        <f>IF(ISBLANK('Raw Data'!J2208), 0, IF(AND(4=MATCH(LARGE('Raw Data'!G2208:J2208, 4), 'Raw Data'!G2208:J2208, 0), 'Raw Data'!L2208-'Raw Data'!K2208&gt;3), 'Raw Data'!J2208, 0))</f>
        <v>0</v>
      </c>
      <c r="F2214">
        <f>IF(ISBLANK('Raw Data'!J2208), 0, IF(AND(3=MATCH(LARGE('Raw Data'!G2208:J2208, 4), 'Raw Data'!G2208:J2208, 0), 'Raw Data'!K2208-'Raw Data'!L2208&gt;3), 'Raw Data'!I2208, 0))</f>
        <v>0</v>
      </c>
      <c r="G2214">
        <f>IF(ISBLANK('Raw Data'!J2208), 0, IF(AND(2=MATCH(LARGE('Raw Data'!G2208:J2208, 4), 'Raw Data'!G2208:J2208, 0), AND('Raw Data'!L2208-'Raw Data'!K2208&lt;4, 'Raw Data'!L2208-'Raw Data'!K2208&gt;0)), 'Raw Data'!H2208, 0))</f>
        <v>0</v>
      </c>
      <c r="H2214">
        <f>IF(ISBLANK('Raw Data'!J2208), 0, IF(AND(1=MATCH(LARGE('Raw Data'!G2208:J2208, 4), 'Raw Data'!G2208:J2208, 0), AND('Raw Data'!K2208-'Raw Data'!L2208&lt;4, 'Raw Data'!K2208-'Raw Data'!L2208&gt;0)), 'Raw Data'!G2208, 0))</f>
        <v>0</v>
      </c>
      <c r="I2214">
        <f>IF(ISBLANK('Raw Data'!J2208), 0, IF(AND(4=MATCH(LARGE('Raw Data'!G2208:J2208, 3), 'Raw Data'!G2208:J2208, 0), 'Raw Data'!L2208-'Raw Data'!K2208&gt;3), 'Raw Data'!J2208, 0))</f>
        <v>0</v>
      </c>
      <c r="J2214">
        <f>IF(ISBLANK('Raw Data'!J2208), 0, IF(AND(3=MATCH(LARGE('Raw Data'!G2208:J2208, 3), 'Raw Data'!G2208:J2208, 0), 'Raw Data'!K2208-'Raw Data'!L2208&gt;3), 'Raw Data'!I2208, 0))</f>
        <v>0</v>
      </c>
      <c r="K2214">
        <f>IF(ISBLANK('Raw Data'!J2208), 0, IF(AND(2=MATCH(LARGE('Raw Data'!G2208:J2208, 3), 'Raw Data'!G2208:J2208, 0), AND('Raw Data'!L2208-'Raw Data'!K2208&lt;4, 'Raw Data'!L2208-'Raw Data'!K2208&gt;0)), 'Raw Data'!H2208, 0))</f>
        <v>0</v>
      </c>
      <c r="L2214">
        <f>IF(ISBLANK('Raw Data'!J2208), 0, IF(AND(1=MATCH(LARGE('Raw Data'!G2208:J2208, 3), 'Raw Data'!G2208:J2208, 0), AND('Raw Data'!K2208-'Raw Data'!L2208&lt;4, 'Raw Data'!K2208-'Raw Data'!L2208&gt;0)), 'Raw Data'!G2208, 0))</f>
        <v>0</v>
      </c>
      <c r="M2214">
        <f>IF(ISBLANK('Raw Data'!J2208), 0, IF(AND(4=MATCH(LARGE('Raw Data'!G2208:J2208, 2), 'Raw Data'!G2208:J2208, 0), 'Raw Data'!L2208-'Raw Data'!K2208&gt;3), 'Raw Data'!J2208, 0))</f>
        <v>0</v>
      </c>
      <c r="N2214">
        <f>IF(ISBLANK('Raw Data'!J2208), 0, IF(AND(3=MATCH(LARGE('Raw Data'!G2208:J2208, 2), 'Raw Data'!G2208:J2208, 0), 'Raw Data'!K2208-'Raw Data'!L2208&gt;3), 'Raw Data'!I2208, 0))</f>
        <v>0</v>
      </c>
      <c r="O2214">
        <f>IF(ISBLANK('Raw Data'!J2208), 0, IF(AND(2=MATCH(LARGE('Raw Data'!G2208:J2208, 2), 'Raw Data'!G2208:J2208, 0), AND('Raw Data'!L2208-'Raw Data'!K2208&lt;4, 'Raw Data'!L2208-'Raw Data'!K2208&gt;0)), 'Raw Data'!H2208, 0))</f>
        <v>0</v>
      </c>
      <c r="P2214">
        <f>IF(ISBLANK('Raw Data'!J2208), 0, IF(AND(1=MATCH(LARGE('Raw Data'!G2208:J2208, 2), 'Raw Data'!G2208:J2208, 0), AND('Raw Data'!K2208-'Raw Data'!L2208&lt;4, 'Raw Data'!K2208-'Raw Data'!L2208&gt;0)), 'Raw Data'!G2208, 0))</f>
        <v>0</v>
      </c>
      <c r="Q2214">
        <f>IF(ISBLANK('Raw Data'!J2208), 0, IF(AND(4=MATCH(LARGE('Raw Data'!G2208:J2208, 1), 'Raw Data'!G2208:J2208, 0), 'Raw Data'!L2208-'Raw Data'!K2208&gt;3), 'Raw Data'!J2208, 0))</f>
        <v>0</v>
      </c>
      <c r="R2214">
        <f>IF(ISBLANK('Raw Data'!J2208), 0, IF(AND(3=MATCH(LARGE('Raw Data'!G2208:J2208, 1), 'Raw Data'!G2208:J2208, 0), 'Raw Data'!K2208-'Raw Data'!L2208&gt;3), 'Raw Data'!I2208, 0))</f>
        <v>0</v>
      </c>
      <c r="S2214">
        <f>IF(AND('Raw Data'!L2208-'Raw Data'!K2208&gt;4, 'Raw Data'!F2208&lt;'Raw Data'!C2208), 'Raw Data'!J2208, 0)</f>
        <v>0</v>
      </c>
      <c r="T2214">
        <f>IF(AND('Raw Data'!K2208-'Raw Data'!L2208&gt;4, 'Raw Data'!F2208&gt;'Raw Data'!C2208), 'Raw Data'!I2208, 0)</f>
        <v>0</v>
      </c>
      <c r="U2214">
        <f>IF(AND('Raw Data'!L2208-'Raw Data'!K2208&lt;3, 'Raw Data'!L2208&gt;'Raw Data'!K2208, 'Raw Data'!F2208&lt;'Raw Data'!C2208), 'Raw Data'!H2208, 0)</f>
        <v>0</v>
      </c>
      <c r="V2214">
        <f>IF(AND('Raw Data'!L2208-'Raw Data'!K2208&lt;3, 'Raw Data'!L2208&gt;'Raw Data'!K2208, 'Raw Data'!F2208&gt;'Raw Data'!C2208), 'Raw Data'!G2208, 0)</f>
        <v>0</v>
      </c>
    </row>
    <row r="2215" spans="1:22" x14ac:dyDescent="0.3">
      <c r="A2215">
        <f>IF(AND('Raw Data'!F2209&lt;'Raw Data'!C2209, 'Raw Data'!L2209&gt;'Raw Data'!K2209, 'Raw Data'!L2209-'Raw Data'!K2209&gt;3), 'Raw Data'!J2209, 0)</f>
        <v>0</v>
      </c>
      <c r="B2215">
        <f>IF(AND('Raw Data'!C2209&lt;'Raw Data'!F2209, 'Raw Data'!K2209&gt;'Raw Data'!L2209, 'Raw Data'!K2209-'Raw Data'!L2209&gt;3), 'Raw Data'!I2209, 0)</f>
        <v>0</v>
      </c>
      <c r="C2215">
        <f>IF(AND('Raw Data'!F2209&lt;'Raw Data'!C2209, 'Raw Data'!L2209&gt;'Raw Data'!K2209, 'Raw Data'!L2209-'Raw Data'!K2209&lt;4), 'Raw Data'!H2209, 0)</f>
        <v>0</v>
      </c>
      <c r="D2215">
        <f>IF(AND('Raw Data'!C2209&lt;'Raw Data'!F2209, 'Raw Data'!K2209&gt;'Raw Data'!L2209, 'Raw Data'!K2209-'Raw Data'!L2209&lt;4), 'Raw Data'!G2209, 0)</f>
        <v>0</v>
      </c>
      <c r="E2215">
        <f>IF(ISBLANK('Raw Data'!J2209), 0, IF(AND(4=MATCH(LARGE('Raw Data'!G2209:J2209, 4), 'Raw Data'!G2209:J2209, 0), 'Raw Data'!L2209-'Raw Data'!K2209&gt;3), 'Raw Data'!J2209, 0))</f>
        <v>0</v>
      </c>
      <c r="F2215">
        <f>IF(ISBLANK('Raw Data'!J2209), 0, IF(AND(3=MATCH(LARGE('Raw Data'!G2209:J2209, 4), 'Raw Data'!G2209:J2209, 0), 'Raw Data'!K2209-'Raw Data'!L2209&gt;3), 'Raw Data'!I2209, 0))</f>
        <v>0</v>
      </c>
      <c r="G2215">
        <f>IF(ISBLANK('Raw Data'!J2209), 0, IF(AND(2=MATCH(LARGE('Raw Data'!G2209:J2209, 4), 'Raw Data'!G2209:J2209, 0), AND('Raw Data'!L2209-'Raw Data'!K2209&lt;4, 'Raw Data'!L2209-'Raw Data'!K2209&gt;0)), 'Raw Data'!H2209, 0))</f>
        <v>0</v>
      </c>
      <c r="H2215">
        <f>IF(ISBLANK('Raw Data'!J2209), 0, IF(AND(1=MATCH(LARGE('Raw Data'!G2209:J2209, 4), 'Raw Data'!G2209:J2209, 0), AND('Raw Data'!K2209-'Raw Data'!L2209&lt;4, 'Raw Data'!K2209-'Raw Data'!L2209&gt;0)), 'Raw Data'!G2209, 0))</f>
        <v>0</v>
      </c>
      <c r="I2215">
        <f>IF(ISBLANK('Raw Data'!J2209), 0, IF(AND(4=MATCH(LARGE('Raw Data'!G2209:J2209, 3), 'Raw Data'!G2209:J2209, 0), 'Raw Data'!L2209-'Raw Data'!K2209&gt;3), 'Raw Data'!J2209, 0))</f>
        <v>0</v>
      </c>
      <c r="J2215">
        <f>IF(ISBLANK('Raw Data'!J2209), 0, IF(AND(3=MATCH(LARGE('Raw Data'!G2209:J2209, 3), 'Raw Data'!G2209:J2209, 0), 'Raw Data'!K2209-'Raw Data'!L2209&gt;3), 'Raw Data'!I2209, 0))</f>
        <v>0</v>
      </c>
      <c r="K2215">
        <f>IF(ISBLANK('Raw Data'!J2209), 0, IF(AND(2=MATCH(LARGE('Raw Data'!G2209:J2209, 3), 'Raw Data'!G2209:J2209, 0), AND('Raw Data'!L2209-'Raw Data'!K2209&lt;4, 'Raw Data'!L2209-'Raw Data'!K2209&gt;0)), 'Raw Data'!H2209, 0))</f>
        <v>0</v>
      </c>
      <c r="L2215">
        <f>IF(ISBLANK('Raw Data'!J2209), 0, IF(AND(1=MATCH(LARGE('Raw Data'!G2209:J2209, 3), 'Raw Data'!G2209:J2209, 0), AND('Raw Data'!K2209-'Raw Data'!L2209&lt;4, 'Raw Data'!K2209-'Raw Data'!L2209&gt;0)), 'Raw Data'!G2209, 0))</f>
        <v>0</v>
      </c>
      <c r="M2215">
        <f>IF(ISBLANK('Raw Data'!J2209), 0, IF(AND(4=MATCH(LARGE('Raw Data'!G2209:J2209, 2), 'Raw Data'!G2209:J2209, 0), 'Raw Data'!L2209-'Raw Data'!K2209&gt;3), 'Raw Data'!J2209, 0))</f>
        <v>0</v>
      </c>
      <c r="N2215">
        <f>IF(ISBLANK('Raw Data'!J2209), 0, IF(AND(3=MATCH(LARGE('Raw Data'!G2209:J2209, 2), 'Raw Data'!G2209:J2209, 0), 'Raw Data'!K2209-'Raw Data'!L2209&gt;3), 'Raw Data'!I2209, 0))</f>
        <v>0</v>
      </c>
      <c r="O2215">
        <f>IF(ISBLANK('Raw Data'!J2209), 0, IF(AND(2=MATCH(LARGE('Raw Data'!G2209:J2209, 2), 'Raw Data'!G2209:J2209, 0), AND('Raw Data'!L2209-'Raw Data'!K2209&lt;4, 'Raw Data'!L2209-'Raw Data'!K2209&gt;0)), 'Raw Data'!H2209, 0))</f>
        <v>0</v>
      </c>
      <c r="P2215">
        <f>IF(ISBLANK('Raw Data'!J2209), 0, IF(AND(1=MATCH(LARGE('Raw Data'!G2209:J2209, 2), 'Raw Data'!G2209:J2209, 0), AND('Raw Data'!K2209-'Raw Data'!L2209&lt;4, 'Raw Data'!K2209-'Raw Data'!L2209&gt;0)), 'Raw Data'!G2209, 0))</f>
        <v>0</v>
      </c>
      <c r="Q2215">
        <f>IF(ISBLANK('Raw Data'!J2209), 0, IF(AND(4=MATCH(LARGE('Raw Data'!G2209:J2209, 1), 'Raw Data'!G2209:J2209, 0), 'Raw Data'!L2209-'Raw Data'!K2209&gt;3), 'Raw Data'!J2209, 0))</f>
        <v>0</v>
      </c>
      <c r="R2215">
        <f>IF(ISBLANK('Raw Data'!J2209), 0, IF(AND(3=MATCH(LARGE('Raw Data'!G2209:J2209, 1), 'Raw Data'!G2209:J2209, 0), 'Raw Data'!K2209-'Raw Data'!L2209&gt;3), 'Raw Data'!I2209, 0))</f>
        <v>0</v>
      </c>
      <c r="S2215">
        <f>IF(AND('Raw Data'!L2209-'Raw Data'!K2209&gt;4, 'Raw Data'!F2209&lt;'Raw Data'!C2209), 'Raw Data'!J2209, 0)</f>
        <v>0</v>
      </c>
      <c r="T2215">
        <f>IF(AND('Raw Data'!K2209-'Raw Data'!L2209&gt;4, 'Raw Data'!F2209&gt;'Raw Data'!C2209), 'Raw Data'!I2209, 0)</f>
        <v>0</v>
      </c>
      <c r="U2215">
        <f>IF(AND('Raw Data'!L2209-'Raw Data'!K2209&lt;3, 'Raw Data'!L2209&gt;'Raw Data'!K2209, 'Raw Data'!F2209&lt;'Raw Data'!C2209), 'Raw Data'!H2209, 0)</f>
        <v>0</v>
      </c>
      <c r="V2215">
        <f>IF(AND('Raw Data'!L2209-'Raw Data'!K2209&lt;3, 'Raw Data'!L2209&gt;'Raw Data'!K2209, 'Raw Data'!F2209&gt;'Raw Data'!C2209), 'Raw Data'!G2209, 0)</f>
        <v>0</v>
      </c>
    </row>
    <row r="2216" spans="1:22" x14ac:dyDescent="0.3">
      <c r="A2216">
        <f>IF(AND('Raw Data'!F2210&lt;'Raw Data'!C2210, 'Raw Data'!L2210&gt;'Raw Data'!K2210, 'Raw Data'!L2210-'Raw Data'!K2210&gt;3), 'Raw Data'!J2210, 0)</f>
        <v>0</v>
      </c>
      <c r="B2216">
        <f>IF(AND('Raw Data'!C2210&lt;'Raw Data'!F2210, 'Raw Data'!K2210&gt;'Raw Data'!L2210, 'Raw Data'!K2210-'Raw Data'!L2210&gt;3), 'Raw Data'!I2210, 0)</f>
        <v>0</v>
      </c>
      <c r="C2216">
        <f>IF(AND('Raw Data'!F2210&lt;'Raw Data'!C2210, 'Raw Data'!L2210&gt;'Raw Data'!K2210, 'Raw Data'!L2210-'Raw Data'!K2210&lt;4), 'Raw Data'!H2210, 0)</f>
        <v>0</v>
      </c>
      <c r="D2216">
        <f>IF(AND('Raw Data'!C2210&lt;'Raw Data'!F2210, 'Raw Data'!K2210&gt;'Raw Data'!L2210, 'Raw Data'!K2210-'Raw Data'!L2210&lt;4), 'Raw Data'!G2210, 0)</f>
        <v>0</v>
      </c>
      <c r="E2216">
        <f>IF(ISBLANK('Raw Data'!J2210), 0, IF(AND(4=MATCH(LARGE('Raw Data'!G2210:J2210, 4), 'Raw Data'!G2210:J2210, 0), 'Raw Data'!L2210-'Raw Data'!K2210&gt;3), 'Raw Data'!J2210, 0))</f>
        <v>0</v>
      </c>
      <c r="F2216">
        <f>IF(ISBLANK('Raw Data'!J2210), 0, IF(AND(3=MATCH(LARGE('Raw Data'!G2210:J2210, 4), 'Raw Data'!G2210:J2210, 0), 'Raw Data'!K2210-'Raw Data'!L2210&gt;3), 'Raw Data'!I2210, 0))</f>
        <v>0</v>
      </c>
      <c r="G2216">
        <f>IF(ISBLANK('Raw Data'!J2210), 0, IF(AND(2=MATCH(LARGE('Raw Data'!G2210:J2210, 4), 'Raw Data'!G2210:J2210, 0), AND('Raw Data'!L2210-'Raw Data'!K2210&lt;4, 'Raw Data'!L2210-'Raw Data'!K2210&gt;0)), 'Raw Data'!H2210, 0))</f>
        <v>0</v>
      </c>
      <c r="H2216">
        <f>IF(ISBLANK('Raw Data'!J2210), 0, IF(AND(1=MATCH(LARGE('Raw Data'!G2210:J2210, 4), 'Raw Data'!G2210:J2210, 0), AND('Raw Data'!K2210-'Raw Data'!L2210&lt;4, 'Raw Data'!K2210-'Raw Data'!L2210&gt;0)), 'Raw Data'!G2210, 0))</f>
        <v>0</v>
      </c>
      <c r="I2216">
        <f>IF(ISBLANK('Raw Data'!J2210), 0, IF(AND(4=MATCH(LARGE('Raw Data'!G2210:J2210, 3), 'Raw Data'!G2210:J2210, 0), 'Raw Data'!L2210-'Raw Data'!K2210&gt;3), 'Raw Data'!J2210, 0))</f>
        <v>0</v>
      </c>
      <c r="J2216">
        <f>IF(ISBLANK('Raw Data'!J2210), 0, IF(AND(3=MATCH(LARGE('Raw Data'!G2210:J2210, 3), 'Raw Data'!G2210:J2210, 0), 'Raw Data'!K2210-'Raw Data'!L2210&gt;3), 'Raw Data'!I2210, 0))</f>
        <v>0</v>
      </c>
      <c r="K2216">
        <f>IF(ISBLANK('Raw Data'!J2210), 0, IF(AND(2=MATCH(LARGE('Raw Data'!G2210:J2210, 3), 'Raw Data'!G2210:J2210, 0), AND('Raw Data'!L2210-'Raw Data'!K2210&lt;4, 'Raw Data'!L2210-'Raw Data'!K2210&gt;0)), 'Raw Data'!H2210, 0))</f>
        <v>0</v>
      </c>
      <c r="L2216">
        <f>IF(ISBLANK('Raw Data'!J2210), 0, IF(AND(1=MATCH(LARGE('Raw Data'!G2210:J2210, 3), 'Raw Data'!G2210:J2210, 0), AND('Raw Data'!K2210-'Raw Data'!L2210&lt;4, 'Raw Data'!K2210-'Raw Data'!L2210&gt;0)), 'Raw Data'!G2210, 0))</f>
        <v>0</v>
      </c>
      <c r="M2216">
        <f>IF(ISBLANK('Raw Data'!J2210), 0, IF(AND(4=MATCH(LARGE('Raw Data'!G2210:J2210, 2), 'Raw Data'!G2210:J2210, 0), 'Raw Data'!L2210-'Raw Data'!K2210&gt;3), 'Raw Data'!J2210, 0))</f>
        <v>0</v>
      </c>
      <c r="N2216">
        <f>IF(ISBLANK('Raw Data'!J2210), 0, IF(AND(3=MATCH(LARGE('Raw Data'!G2210:J2210, 2), 'Raw Data'!G2210:J2210, 0), 'Raw Data'!K2210-'Raw Data'!L2210&gt;3), 'Raw Data'!I2210, 0))</f>
        <v>0</v>
      </c>
      <c r="O2216">
        <f>IF(ISBLANK('Raw Data'!J2210), 0, IF(AND(2=MATCH(LARGE('Raw Data'!G2210:J2210, 2), 'Raw Data'!G2210:J2210, 0), AND('Raw Data'!L2210-'Raw Data'!K2210&lt;4, 'Raw Data'!L2210-'Raw Data'!K2210&gt;0)), 'Raw Data'!H2210, 0))</f>
        <v>0</v>
      </c>
      <c r="P2216">
        <f>IF(ISBLANK('Raw Data'!J2210), 0, IF(AND(1=MATCH(LARGE('Raw Data'!G2210:J2210, 2), 'Raw Data'!G2210:J2210, 0), AND('Raw Data'!K2210-'Raw Data'!L2210&lt;4, 'Raw Data'!K2210-'Raw Data'!L2210&gt;0)), 'Raw Data'!G2210, 0))</f>
        <v>0</v>
      </c>
      <c r="Q2216">
        <f>IF(ISBLANK('Raw Data'!J2210), 0, IF(AND(4=MATCH(LARGE('Raw Data'!G2210:J2210, 1), 'Raw Data'!G2210:J2210, 0), 'Raw Data'!L2210-'Raw Data'!K2210&gt;3), 'Raw Data'!J2210, 0))</f>
        <v>0</v>
      </c>
      <c r="R2216">
        <f>IF(ISBLANK('Raw Data'!J2210), 0, IF(AND(3=MATCH(LARGE('Raw Data'!G2210:J2210, 1), 'Raw Data'!G2210:J2210, 0), 'Raw Data'!K2210-'Raw Data'!L2210&gt;3), 'Raw Data'!I2210, 0))</f>
        <v>0</v>
      </c>
      <c r="S2216">
        <f>IF(AND('Raw Data'!L2210-'Raw Data'!K2210&gt;4, 'Raw Data'!F2210&lt;'Raw Data'!C2210), 'Raw Data'!J2210, 0)</f>
        <v>0</v>
      </c>
      <c r="T2216">
        <f>IF(AND('Raw Data'!K2210-'Raw Data'!L2210&gt;4, 'Raw Data'!F2210&gt;'Raw Data'!C2210), 'Raw Data'!I2210, 0)</f>
        <v>0</v>
      </c>
      <c r="U2216">
        <f>IF(AND('Raw Data'!L2210-'Raw Data'!K2210&lt;3, 'Raw Data'!L2210&gt;'Raw Data'!K2210, 'Raw Data'!F2210&lt;'Raw Data'!C2210), 'Raw Data'!H2210, 0)</f>
        <v>0</v>
      </c>
      <c r="V2216">
        <f>IF(AND('Raw Data'!L2210-'Raw Data'!K2210&lt;3, 'Raw Data'!L2210&gt;'Raw Data'!K2210, 'Raw Data'!F2210&gt;'Raw Data'!C2210), 'Raw Data'!G2210, 0)</f>
        <v>0</v>
      </c>
    </row>
    <row r="2217" spans="1:22" x14ac:dyDescent="0.3">
      <c r="A2217">
        <f>IF(AND('Raw Data'!F2211&lt;'Raw Data'!C2211, 'Raw Data'!L2211&gt;'Raw Data'!K2211, 'Raw Data'!L2211-'Raw Data'!K2211&gt;3), 'Raw Data'!J2211, 0)</f>
        <v>0</v>
      </c>
      <c r="B2217">
        <f>IF(AND('Raw Data'!C2211&lt;'Raw Data'!F2211, 'Raw Data'!K2211&gt;'Raw Data'!L2211, 'Raw Data'!K2211-'Raw Data'!L2211&gt;3), 'Raw Data'!I2211, 0)</f>
        <v>0</v>
      </c>
      <c r="C2217">
        <f>IF(AND('Raw Data'!F2211&lt;'Raw Data'!C2211, 'Raw Data'!L2211&gt;'Raw Data'!K2211, 'Raw Data'!L2211-'Raw Data'!K2211&lt;4), 'Raw Data'!H2211, 0)</f>
        <v>0</v>
      </c>
      <c r="D2217">
        <f>IF(AND('Raw Data'!C2211&lt;'Raw Data'!F2211, 'Raw Data'!K2211&gt;'Raw Data'!L2211, 'Raw Data'!K2211-'Raw Data'!L2211&lt;4), 'Raw Data'!G2211, 0)</f>
        <v>0</v>
      </c>
      <c r="E2217">
        <f>IF(ISBLANK('Raw Data'!J2211), 0, IF(AND(4=MATCH(LARGE('Raw Data'!G2211:J2211, 4), 'Raw Data'!G2211:J2211, 0), 'Raw Data'!L2211-'Raw Data'!K2211&gt;3), 'Raw Data'!J2211, 0))</f>
        <v>0</v>
      </c>
      <c r="F2217">
        <f>IF(ISBLANK('Raw Data'!J2211), 0, IF(AND(3=MATCH(LARGE('Raw Data'!G2211:J2211, 4), 'Raw Data'!G2211:J2211, 0), 'Raw Data'!K2211-'Raw Data'!L2211&gt;3), 'Raw Data'!I2211, 0))</f>
        <v>0</v>
      </c>
      <c r="G2217">
        <f>IF(ISBLANK('Raw Data'!J2211), 0, IF(AND(2=MATCH(LARGE('Raw Data'!G2211:J2211, 4), 'Raw Data'!G2211:J2211, 0), AND('Raw Data'!L2211-'Raw Data'!K2211&lt;4, 'Raw Data'!L2211-'Raw Data'!K2211&gt;0)), 'Raw Data'!H2211, 0))</f>
        <v>0</v>
      </c>
      <c r="H2217">
        <f>IF(ISBLANK('Raw Data'!J2211), 0, IF(AND(1=MATCH(LARGE('Raw Data'!G2211:J2211, 4), 'Raw Data'!G2211:J2211, 0), AND('Raw Data'!K2211-'Raw Data'!L2211&lt;4, 'Raw Data'!K2211-'Raw Data'!L2211&gt;0)), 'Raw Data'!G2211, 0))</f>
        <v>0</v>
      </c>
      <c r="I2217">
        <f>IF(ISBLANK('Raw Data'!J2211), 0, IF(AND(4=MATCH(LARGE('Raw Data'!G2211:J2211, 3), 'Raw Data'!G2211:J2211, 0), 'Raw Data'!L2211-'Raw Data'!K2211&gt;3), 'Raw Data'!J2211, 0))</f>
        <v>0</v>
      </c>
      <c r="J2217">
        <f>IF(ISBLANK('Raw Data'!J2211), 0, IF(AND(3=MATCH(LARGE('Raw Data'!G2211:J2211, 3), 'Raw Data'!G2211:J2211, 0), 'Raw Data'!K2211-'Raw Data'!L2211&gt;3), 'Raw Data'!I2211, 0))</f>
        <v>0</v>
      </c>
      <c r="K2217">
        <f>IF(ISBLANK('Raw Data'!J2211), 0, IF(AND(2=MATCH(LARGE('Raw Data'!G2211:J2211, 3), 'Raw Data'!G2211:J2211, 0), AND('Raw Data'!L2211-'Raw Data'!K2211&lt;4, 'Raw Data'!L2211-'Raw Data'!K2211&gt;0)), 'Raw Data'!H2211, 0))</f>
        <v>0</v>
      </c>
      <c r="L2217">
        <f>IF(ISBLANK('Raw Data'!J2211), 0, IF(AND(1=MATCH(LARGE('Raw Data'!G2211:J2211, 3), 'Raw Data'!G2211:J2211, 0), AND('Raw Data'!K2211-'Raw Data'!L2211&lt;4, 'Raw Data'!K2211-'Raw Data'!L2211&gt;0)), 'Raw Data'!G2211, 0))</f>
        <v>0</v>
      </c>
      <c r="M2217">
        <f>IF(ISBLANK('Raw Data'!J2211), 0, IF(AND(4=MATCH(LARGE('Raw Data'!G2211:J2211, 2), 'Raw Data'!G2211:J2211, 0), 'Raw Data'!L2211-'Raw Data'!K2211&gt;3), 'Raw Data'!J2211, 0))</f>
        <v>0</v>
      </c>
      <c r="N2217">
        <f>IF(ISBLANK('Raw Data'!J2211), 0, IF(AND(3=MATCH(LARGE('Raw Data'!G2211:J2211, 2), 'Raw Data'!G2211:J2211, 0), 'Raw Data'!K2211-'Raw Data'!L2211&gt;3), 'Raw Data'!I2211, 0))</f>
        <v>0</v>
      </c>
      <c r="O2217">
        <f>IF(ISBLANK('Raw Data'!J2211), 0, IF(AND(2=MATCH(LARGE('Raw Data'!G2211:J2211, 2), 'Raw Data'!G2211:J2211, 0), AND('Raw Data'!L2211-'Raw Data'!K2211&lt;4, 'Raw Data'!L2211-'Raw Data'!K2211&gt;0)), 'Raw Data'!H2211, 0))</f>
        <v>0</v>
      </c>
      <c r="P2217">
        <f>IF(ISBLANK('Raw Data'!J2211), 0, IF(AND(1=MATCH(LARGE('Raw Data'!G2211:J2211, 2), 'Raw Data'!G2211:J2211, 0), AND('Raw Data'!K2211-'Raw Data'!L2211&lt;4, 'Raw Data'!K2211-'Raw Data'!L2211&gt;0)), 'Raw Data'!G2211, 0))</f>
        <v>0</v>
      </c>
      <c r="Q2217">
        <f>IF(ISBLANK('Raw Data'!J2211), 0, IF(AND(4=MATCH(LARGE('Raw Data'!G2211:J2211, 1), 'Raw Data'!G2211:J2211, 0), 'Raw Data'!L2211-'Raw Data'!K2211&gt;3), 'Raw Data'!J2211, 0))</f>
        <v>0</v>
      </c>
      <c r="R2217">
        <f>IF(ISBLANK('Raw Data'!J2211), 0, IF(AND(3=MATCH(LARGE('Raw Data'!G2211:J2211, 1), 'Raw Data'!G2211:J2211, 0), 'Raw Data'!K2211-'Raw Data'!L2211&gt;3), 'Raw Data'!I2211, 0))</f>
        <v>0</v>
      </c>
      <c r="S2217">
        <f>IF(AND('Raw Data'!L2211-'Raw Data'!K2211&gt;4, 'Raw Data'!F2211&lt;'Raw Data'!C2211), 'Raw Data'!J2211, 0)</f>
        <v>0</v>
      </c>
      <c r="T2217">
        <f>IF(AND('Raw Data'!K2211-'Raw Data'!L2211&gt;4, 'Raw Data'!F2211&gt;'Raw Data'!C2211), 'Raw Data'!I2211, 0)</f>
        <v>0</v>
      </c>
      <c r="U2217">
        <f>IF(AND('Raw Data'!L2211-'Raw Data'!K2211&lt;3, 'Raw Data'!L2211&gt;'Raw Data'!K2211, 'Raw Data'!F2211&lt;'Raw Data'!C2211), 'Raw Data'!H2211, 0)</f>
        <v>0</v>
      </c>
      <c r="V2217">
        <f>IF(AND('Raw Data'!L2211-'Raw Data'!K2211&lt;3, 'Raw Data'!L2211&gt;'Raw Data'!K2211, 'Raw Data'!F2211&gt;'Raw Data'!C2211), 'Raw Data'!G2211, 0)</f>
        <v>0</v>
      </c>
    </row>
    <row r="2218" spans="1:22" x14ac:dyDescent="0.3">
      <c r="A2218">
        <f>IF(AND('Raw Data'!F2212&lt;'Raw Data'!C2212, 'Raw Data'!L2212&gt;'Raw Data'!K2212, 'Raw Data'!L2212-'Raw Data'!K2212&gt;3), 'Raw Data'!J2212, 0)</f>
        <v>0</v>
      </c>
      <c r="B2218">
        <f>IF(AND('Raw Data'!C2212&lt;'Raw Data'!F2212, 'Raw Data'!K2212&gt;'Raw Data'!L2212, 'Raw Data'!K2212-'Raw Data'!L2212&gt;3), 'Raw Data'!I2212, 0)</f>
        <v>0</v>
      </c>
      <c r="C2218">
        <f>IF(AND('Raw Data'!F2212&lt;'Raw Data'!C2212, 'Raw Data'!L2212&gt;'Raw Data'!K2212, 'Raw Data'!L2212-'Raw Data'!K2212&lt;4), 'Raw Data'!H2212, 0)</f>
        <v>0</v>
      </c>
      <c r="D2218">
        <f>IF(AND('Raw Data'!C2212&lt;'Raw Data'!F2212, 'Raw Data'!K2212&gt;'Raw Data'!L2212, 'Raw Data'!K2212-'Raw Data'!L2212&lt;4), 'Raw Data'!G2212, 0)</f>
        <v>0</v>
      </c>
      <c r="E2218">
        <f>IF(ISBLANK('Raw Data'!J2212), 0, IF(AND(4=MATCH(LARGE('Raw Data'!G2212:J2212, 4), 'Raw Data'!G2212:J2212, 0), 'Raw Data'!L2212-'Raw Data'!K2212&gt;3), 'Raw Data'!J2212, 0))</f>
        <v>0</v>
      </c>
      <c r="F2218">
        <f>IF(ISBLANK('Raw Data'!J2212), 0, IF(AND(3=MATCH(LARGE('Raw Data'!G2212:J2212, 4), 'Raw Data'!G2212:J2212, 0), 'Raw Data'!K2212-'Raw Data'!L2212&gt;3), 'Raw Data'!I2212, 0))</f>
        <v>0</v>
      </c>
      <c r="G2218">
        <f>IF(ISBLANK('Raw Data'!J2212), 0, IF(AND(2=MATCH(LARGE('Raw Data'!G2212:J2212, 4), 'Raw Data'!G2212:J2212, 0), AND('Raw Data'!L2212-'Raw Data'!K2212&lt;4, 'Raw Data'!L2212-'Raw Data'!K2212&gt;0)), 'Raw Data'!H2212, 0))</f>
        <v>0</v>
      </c>
      <c r="H2218">
        <f>IF(ISBLANK('Raw Data'!J2212), 0, IF(AND(1=MATCH(LARGE('Raw Data'!G2212:J2212, 4), 'Raw Data'!G2212:J2212, 0), AND('Raw Data'!K2212-'Raw Data'!L2212&lt;4, 'Raw Data'!K2212-'Raw Data'!L2212&gt;0)), 'Raw Data'!G2212, 0))</f>
        <v>0</v>
      </c>
      <c r="I2218">
        <f>IF(ISBLANK('Raw Data'!J2212), 0, IF(AND(4=MATCH(LARGE('Raw Data'!G2212:J2212, 3), 'Raw Data'!G2212:J2212, 0), 'Raw Data'!L2212-'Raw Data'!K2212&gt;3), 'Raw Data'!J2212, 0))</f>
        <v>0</v>
      </c>
      <c r="J2218">
        <f>IF(ISBLANK('Raw Data'!J2212), 0, IF(AND(3=MATCH(LARGE('Raw Data'!G2212:J2212, 3), 'Raw Data'!G2212:J2212, 0), 'Raw Data'!K2212-'Raw Data'!L2212&gt;3), 'Raw Data'!I2212, 0))</f>
        <v>0</v>
      </c>
      <c r="K2218">
        <f>IF(ISBLANK('Raw Data'!J2212), 0, IF(AND(2=MATCH(LARGE('Raw Data'!G2212:J2212, 3), 'Raw Data'!G2212:J2212, 0), AND('Raw Data'!L2212-'Raw Data'!K2212&lt;4, 'Raw Data'!L2212-'Raw Data'!K2212&gt;0)), 'Raw Data'!H2212, 0))</f>
        <v>0</v>
      </c>
      <c r="L2218">
        <f>IF(ISBLANK('Raw Data'!J2212), 0, IF(AND(1=MATCH(LARGE('Raw Data'!G2212:J2212, 3), 'Raw Data'!G2212:J2212, 0), AND('Raw Data'!K2212-'Raw Data'!L2212&lt;4, 'Raw Data'!K2212-'Raw Data'!L2212&gt;0)), 'Raw Data'!G2212, 0))</f>
        <v>0</v>
      </c>
      <c r="M2218">
        <f>IF(ISBLANK('Raw Data'!J2212), 0, IF(AND(4=MATCH(LARGE('Raw Data'!G2212:J2212, 2), 'Raw Data'!G2212:J2212, 0), 'Raw Data'!L2212-'Raw Data'!K2212&gt;3), 'Raw Data'!J2212, 0))</f>
        <v>0</v>
      </c>
      <c r="N2218">
        <f>IF(ISBLANK('Raw Data'!J2212), 0, IF(AND(3=MATCH(LARGE('Raw Data'!G2212:J2212, 2), 'Raw Data'!G2212:J2212, 0), 'Raw Data'!K2212-'Raw Data'!L2212&gt;3), 'Raw Data'!I2212, 0))</f>
        <v>0</v>
      </c>
      <c r="O2218">
        <f>IF(ISBLANK('Raw Data'!J2212), 0, IF(AND(2=MATCH(LARGE('Raw Data'!G2212:J2212, 2), 'Raw Data'!G2212:J2212, 0), AND('Raw Data'!L2212-'Raw Data'!K2212&lt;4, 'Raw Data'!L2212-'Raw Data'!K2212&gt;0)), 'Raw Data'!H2212, 0))</f>
        <v>0</v>
      </c>
      <c r="P2218">
        <f>IF(ISBLANK('Raw Data'!J2212), 0, IF(AND(1=MATCH(LARGE('Raw Data'!G2212:J2212, 2), 'Raw Data'!G2212:J2212, 0), AND('Raw Data'!K2212-'Raw Data'!L2212&lt;4, 'Raw Data'!K2212-'Raw Data'!L2212&gt;0)), 'Raw Data'!G2212, 0))</f>
        <v>0</v>
      </c>
      <c r="Q2218">
        <f>IF(ISBLANK('Raw Data'!J2212), 0, IF(AND(4=MATCH(LARGE('Raw Data'!G2212:J2212, 1), 'Raw Data'!G2212:J2212, 0), 'Raw Data'!L2212-'Raw Data'!K2212&gt;3), 'Raw Data'!J2212, 0))</f>
        <v>0</v>
      </c>
      <c r="R2218">
        <f>IF(ISBLANK('Raw Data'!J2212), 0, IF(AND(3=MATCH(LARGE('Raw Data'!G2212:J2212, 1), 'Raw Data'!G2212:J2212, 0), 'Raw Data'!K2212-'Raw Data'!L2212&gt;3), 'Raw Data'!I2212, 0))</f>
        <v>0</v>
      </c>
      <c r="S2218">
        <f>IF(AND('Raw Data'!L2212-'Raw Data'!K2212&gt;4, 'Raw Data'!F2212&lt;'Raw Data'!C2212), 'Raw Data'!J2212, 0)</f>
        <v>0</v>
      </c>
      <c r="T2218">
        <f>IF(AND('Raw Data'!K2212-'Raw Data'!L2212&gt;4, 'Raw Data'!F2212&gt;'Raw Data'!C2212), 'Raw Data'!I2212, 0)</f>
        <v>0</v>
      </c>
      <c r="U2218">
        <f>IF(AND('Raw Data'!L2212-'Raw Data'!K2212&lt;3, 'Raw Data'!L2212&gt;'Raw Data'!K2212, 'Raw Data'!F2212&lt;'Raw Data'!C2212), 'Raw Data'!H2212, 0)</f>
        <v>0</v>
      </c>
      <c r="V2218">
        <f>IF(AND('Raw Data'!L2212-'Raw Data'!K2212&lt;3, 'Raw Data'!L2212&gt;'Raw Data'!K2212, 'Raw Data'!F2212&gt;'Raw Data'!C2212), 'Raw Data'!G2212, 0)</f>
        <v>0</v>
      </c>
    </row>
    <row r="2219" spans="1:22" x14ac:dyDescent="0.3">
      <c r="A2219">
        <f>IF(AND('Raw Data'!F2213&lt;'Raw Data'!C2213, 'Raw Data'!L2213&gt;'Raw Data'!K2213, 'Raw Data'!L2213-'Raw Data'!K2213&gt;3), 'Raw Data'!J2213, 0)</f>
        <v>0</v>
      </c>
      <c r="B2219">
        <f>IF(AND('Raw Data'!C2213&lt;'Raw Data'!F2213, 'Raw Data'!K2213&gt;'Raw Data'!L2213, 'Raw Data'!K2213-'Raw Data'!L2213&gt;3), 'Raw Data'!I2213, 0)</f>
        <v>0</v>
      </c>
      <c r="C2219">
        <f>IF(AND('Raw Data'!F2213&lt;'Raw Data'!C2213, 'Raw Data'!L2213&gt;'Raw Data'!K2213, 'Raw Data'!L2213-'Raw Data'!K2213&lt;4), 'Raw Data'!H2213, 0)</f>
        <v>0</v>
      </c>
      <c r="D2219">
        <f>IF(AND('Raw Data'!C2213&lt;'Raw Data'!F2213, 'Raw Data'!K2213&gt;'Raw Data'!L2213, 'Raw Data'!K2213-'Raw Data'!L2213&lt;4), 'Raw Data'!G2213, 0)</f>
        <v>0</v>
      </c>
      <c r="E2219">
        <f>IF(ISBLANK('Raw Data'!J2213), 0, IF(AND(4=MATCH(LARGE('Raw Data'!G2213:J2213, 4), 'Raw Data'!G2213:J2213, 0), 'Raw Data'!L2213-'Raw Data'!K2213&gt;3), 'Raw Data'!J2213, 0))</f>
        <v>0</v>
      </c>
      <c r="F2219">
        <f>IF(ISBLANK('Raw Data'!J2213), 0, IF(AND(3=MATCH(LARGE('Raw Data'!G2213:J2213, 4), 'Raw Data'!G2213:J2213, 0), 'Raw Data'!K2213-'Raw Data'!L2213&gt;3), 'Raw Data'!I2213, 0))</f>
        <v>0</v>
      </c>
      <c r="G2219">
        <f>IF(ISBLANK('Raw Data'!J2213), 0, IF(AND(2=MATCH(LARGE('Raw Data'!G2213:J2213, 4), 'Raw Data'!G2213:J2213, 0), AND('Raw Data'!L2213-'Raw Data'!K2213&lt;4, 'Raw Data'!L2213-'Raw Data'!K2213&gt;0)), 'Raw Data'!H2213, 0))</f>
        <v>0</v>
      </c>
      <c r="H2219">
        <f>IF(ISBLANK('Raw Data'!J2213), 0, IF(AND(1=MATCH(LARGE('Raw Data'!G2213:J2213, 4), 'Raw Data'!G2213:J2213, 0), AND('Raw Data'!K2213-'Raw Data'!L2213&lt;4, 'Raw Data'!K2213-'Raw Data'!L2213&gt;0)), 'Raw Data'!G2213, 0))</f>
        <v>0</v>
      </c>
      <c r="I2219">
        <f>IF(ISBLANK('Raw Data'!J2213), 0, IF(AND(4=MATCH(LARGE('Raw Data'!G2213:J2213, 3), 'Raw Data'!G2213:J2213, 0), 'Raw Data'!L2213-'Raw Data'!K2213&gt;3), 'Raw Data'!J2213, 0))</f>
        <v>0</v>
      </c>
      <c r="J2219">
        <f>IF(ISBLANK('Raw Data'!J2213), 0, IF(AND(3=MATCH(LARGE('Raw Data'!G2213:J2213, 3), 'Raw Data'!G2213:J2213, 0), 'Raw Data'!K2213-'Raw Data'!L2213&gt;3), 'Raw Data'!I2213, 0))</f>
        <v>0</v>
      </c>
      <c r="K2219">
        <f>IF(ISBLANK('Raw Data'!J2213), 0, IF(AND(2=MATCH(LARGE('Raw Data'!G2213:J2213, 3), 'Raw Data'!G2213:J2213, 0), AND('Raw Data'!L2213-'Raw Data'!K2213&lt;4, 'Raw Data'!L2213-'Raw Data'!K2213&gt;0)), 'Raw Data'!H2213, 0))</f>
        <v>0</v>
      </c>
      <c r="L2219">
        <f>IF(ISBLANK('Raw Data'!J2213), 0, IF(AND(1=MATCH(LARGE('Raw Data'!G2213:J2213, 3), 'Raw Data'!G2213:J2213, 0), AND('Raw Data'!K2213-'Raw Data'!L2213&lt;4, 'Raw Data'!K2213-'Raw Data'!L2213&gt;0)), 'Raw Data'!G2213, 0))</f>
        <v>0</v>
      </c>
      <c r="M2219">
        <f>IF(ISBLANK('Raw Data'!J2213), 0, IF(AND(4=MATCH(LARGE('Raw Data'!G2213:J2213, 2), 'Raw Data'!G2213:J2213, 0), 'Raw Data'!L2213-'Raw Data'!K2213&gt;3), 'Raw Data'!J2213, 0))</f>
        <v>0</v>
      </c>
      <c r="N2219">
        <f>IF(ISBLANK('Raw Data'!J2213), 0, IF(AND(3=MATCH(LARGE('Raw Data'!G2213:J2213, 2), 'Raw Data'!G2213:J2213, 0), 'Raw Data'!K2213-'Raw Data'!L2213&gt;3), 'Raw Data'!I2213, 0))</f>
        <v>0</v>
      </c>
      <c r="O2219">
        <f>IF(ISBLANK('Raw Data'!J2213), 0, IF(AND(2=MATCH(LARGE('Raw Data'!G2213:J2213, 2), 'Raw Data'!G2213:J2213, 0), AND('Raw Data'!L2213-'Raw Data'!K2213&lt;4, 'Raw Data'!L2213-'Raw Data'!K2213&gt;0)), 'Raw Data'!H2213, 0))</f>
        <v>0</v>
      </c>
      <c r="P2219">
        <f>IF(ISBLANK('Raw Data'!J2213), 0, IF(AND(1=MATCH(LARGE('Raw Data'!G2213:J2213, 2), 'Raw Data'!G2213:J2213, 0), AND('Raw Data'!K2213-'Raw Data'!L2213&lt;4, 'Raw Data'!K2213-'Raw Data'!L2213&gt;0)), 'Raw Data'!G2213, 0))</f>
        <v>0</v>
      </c>
      <c r="Q2219">
        <f>IF(ISBLANK('Raw Data'!J2213), 0, IF(AND(4=MATCH(LARGE('Raw Data'!G2213:J2213, 1), 'Raw Data'!G2213:J2213, 0), 'Raw Data'!L2213-'Raw Data'!K2213&gt;3), 'Raw Data'!J2213, 0))</f>
        <v>0</v>
      </c>
      <c r="R2219">
        <f>IF(ISBLANK('Raw Data'!J2213), 0, IF(AND(3=MATCH(LARGE('Raw Data'!G2213:J2213, 1), 'Raw Data'!G2213:J2213, 0), 'Raw Data'!K2213-'Raw Data'!L2213&gt;3), 'Raw Data'!I2213, 0))</f>
        <v>0</v>
      </c>
      <c r="S2219">
        <f>IF(AND('Raw Data'!L2213-'Raw Data'!K2213&gt;4, 'Raw Data'!F2213&lt;'Raw Data'!C2213), 'Raw Data'!J2213, 0)</f>
        <v>0</v>
      </c>
      <c r="T2219">
        <f>IF(AND('Raw Data'!K2213-'Raw Data'!L2213&gt;4, 'Raw Data'!F2213&gt;'Raw Data'!C2213), 'Raw Data'!I2213, 0)</f>
        <v>0</v>
      </c>
      <c r="U2219">
        <f>IF(AND('Raw Data'!L2213-'Raw Data'!K2213&lt;3, 'Raw Data'!L2213&gt;'Raw Data'!K2213, 'Raw Data'!F2213&lt;'Raw Data'!C2213), 'Raw Data'!H2213, 0)</f>
        <v>0</v>
      </c>
      <c r="V2219">
        <f>IF(AND('Raw Data'!L2213-'Raw Data'!K2213&lt;3, 'Raw Data'!L2213&gt;'Raw Data'!K2213, 'Raw Data'!F2213&gt;'Raw Data'!C2213), 'Raw Data'!G2213, 0)</f>
        <v>0</v>
      </c>
    </row>
    <row r="2220" spans="1:22" x14ac:dyDescent="0.3">
      <c r="A2220">
        <f>IF(AND('Raw Data'!F2214&lt;'Raw Data'!C2214, 'Raw Data'!L2214&gt;'Raw Data'!K2214, 'Raw Data'!L2214-'Raw Data'!K2214&gt;3), 'Raw Data'!J2214, 0)</f>
        <v>0</v>
      </c>
      <c r="B2220">
        <f>IF(AND('Raw Data'!C2214&lt;'Raw Data'!F2214, 'Raw Data'!K2214&gt;'Raw Data'!L2214, 'Raw Data'!K2214-'Raw Data'!L2214&gt;3), 'Raw Data'!I2214, 0)</f>
        <v>0</v>
      </c>
      <c r="C2220">
        <f>IF(AND('Raw Data'!F2214&lt;'Raw Data'!C2214, 'Raw Data'!L2214&gt;'Raw Data'!K2214, 'Raw Data'!L2214-'Raw Data'!K2214&lt;4), 'Raw Data'!H2214, 0)</f>
        <v>0</v>
      </c>
      <c r="D2220">
        <f>IF(AND('Raw Data'!C2214&lt;'Raw Data'!F2214, 'Raw Data'!K2214&gt;'Raw Data'!L2214, 'Raw Data'!K2214-'Raw Data'!L2214&lt;4), 'Raw Data'!G2214, 0)</f>
        <v>0</v>
      </c>
      <c r="E2220">
        <f>IF(ISBLANK('Raw Data'!J2214), 0, IF(AND(4=MATCH(LARGE('Raw Data'!G2214:J2214, 4), 'Raw Data'!G2214:J2214, 0), 'Raw Data'!L2214-'Raw Data'!K2214&gt;3), 'Raw Data'!J2214, 0))</f>
        <v>0</v>
      </c>
      <c r="F2220">
        <f>IF(ISBLANK('Raw Data'!J2214), 0, IF(AND(3=MATCH(LARGE('Raw Data'!G2214:J2214, 4), 'Raw Data'!G2214:J2214, 0), 'Raw Data'!K2214-'Raw Data'!L2214&gt;3), 'Raw Data'!I2214, 0))</f>
        <v>0</v>
      </c>
      <c r="G2220">
        <f>IF(ISBLANK('Raw Data'!J2214), 0, IF(AND(2=MATCH(LARGE('Raw Data'!G2214:J2214, 4), 'Raw Data'!G2214:J2214, 0), AND('Raw Data'!L2214-'Raw Data'!K2214&lt;4, 'Raw Data'!L2214-'Raw Data'!K2214&gt;0)), 'Raw Data'!H2214, 0))</f>
        <v>0</v>
      </c>
      <c r="H2220">
        <f>IF(ISBLANK('Raw Data'!J2214), 0, IF(AND(1=MATCH(LARGE('Raw Data'!G2214:J2214, 4), 'Raw Data'!G2214:J2214, 0), AND('Raw Data'!K2214-'Raw Data'!L2214&lt;4, 'Raw Data'!K2214-'Raw Data'!L2214&gt;0)), 'Raw Data'!G2214, 0))</f>
        <v>0</v>
      </c>
      <c r="I2220">
        <f>IF(ISBLANK('Raw Data'!J2214), 0, IF(AND(4=MATCH(LARGE('Raw Data'!G2214:J2214, 3), 'Raw Data'!G2214:J2214, 0), 'Raw Data'!L2214-'Raw Data'!K2214&gt;3), 'Raw Data'!J2214, 0))</f>
        <v>0</v>
      </c>
      <c r="J2220">
        <f>IF(ISBLANK('Raw Data'!J2214), 0, IF(AND(3=MATCH(LARGE('Raw Data'!G2214:J2214, 3), 'Raw Data'!G2214:J2214, 0), 'Raw Data'!K2214-'Raw Data'!L2214&gt;3), 'Raw Data'!I2214, 0))</f>
        <v>0</v>
      </c>
      <c r="K2220">
        <f>IF(ISBLANK('Raw Data'!J2214), 0, IF(AND(2=MATCH(LARGE('Raw Data'!G2214:J2214, 3), 'Raw Data'!G2214:J2214, 0), AND('Raw Data'!L2214-'Raw Data'!K2214&lt;4, 'Raw Data'!L2214-'Raw Data'!K2214&gt;0)), 'Raw Data'!H2214, 0))</f>
        <v>0</v>
      </c>
      <c r="L2220">
        <f>IF(ISBLANK('Raw Data'!J2214), 0, IF(AND(1=MATCH(LARGE('Raw Data'!G2214:J2214, 3), 'Raw Data'!G2214:J2214, 0), AND('Raw Data'!K2214-'Raw Data'!L2214&lt;4, 'Raw Data'!K2214-'Raw Data'!L2214&gt;0)), 'Raw Data'!G2214, 0))</f>
        <v>0</v>
      </c>
      <c r="M2220">
        <f>IF(ISBLANK('Raw Data'!J2214), 0, IF(AND(4=MATCH(LARGE('Raw Data'!G2214:J2214, 2), 'Raw Data'!G2214:J2214, 0), 'Raw Data'!L2214-'Raw Data'!K2214&gt;3), 'Raw Data'!J2214, 0))</f>
        <v>0</v>
      </c>
      <c r="N2220">
        <f>IF(ISBLANK('Raw Data'!J2214), 0, IF(AND(3=MATCH(LARGE('Raw Data'!G2214:J2214, 2), 'Raw Data'!G2214:J2214, 0), 'Raw Data'!K2214-'Raw Data'!L2214&gt;3), 'Raw Data'!I2214, 0))</f>
        <v>0</v>
      </c>
      <c r="O2220">
        <f>IF(ISBLANK('Raw Data'!J2214), 0, IF(AND(2=MATCH(LARGE('Raw Data'!G2214:J2214, 2), 'Raw Data'!G2214:J2214, 0), AND('Raw Data'!L2214-'Raw Data'!K2214&lt;4, 'Raw Data'!L2214-'Raw Data'!K2214&gt;0)), 'Raw Data'!H2214, 0))</f>
        <v>0</v>
      </c>
      <c r="P2220">
        <f>IF(ISBLANK('Raw Data'!J2214), 0, IF(AND(1=MATCH(LARGE('Raw Data'!G2214:J2214, 2), 'Raw Data'!G2214:J2214, 0), AND('Raw Data'!K2214-'Raw Data'!L2214&lt;4, 'Raw Data'!K2214-'Raw Data'!L2214&gt;0)), 'Raw Data'!G2214, 0))</f>
        <v>0</v>
      </c>
      <c r="Q2220">
        <f>IF(ISBLANK('Raw Data'!J2214), 0, IF(AND(4=MATCH(LARGE('Raw Data'!G2214:J2214, 1), 'Raw Data'!G2214:J2214, 0), 'Raw Data'!L2214-'Raw Data'!K2214&gt;3), 'Raw Data'!J2214, 0))</f>
        <v>0</v>
      </c>
      <c r="R2220">
        <f>IF(ISBLANK('Raw Data'!J2214), 0, IF(AND(3=MATCH(LARGE('Raw Data'!G2214:J2214, 1), 'Raw Data'!G2214:J2214, 0), 'Raw Data'!K2214-'Raw Data'!L2214&gt;3), 'Raw Data'!I2214, 0))</f>
        <v>0</v>
      </c>
      <c r="S2220">
        <f>IF(AND('Raw Data'!L2214-'Raw Data'!K2214&gt;4, 'Raw Data'!F2214&lt;'Raw Data'!C2214), 'Raw Data'!J2214, 0)</f>
        <v>0</v>
      </c>
      <c r="T2220">
        <f>IF(AND('Raw Data'!K2214-'Raw Data'!L2214&gt;4, 'Raw Data'!F2214&gt;'Raw Data'!C2214), 'Raw Data'!I2214, 0)</f>
        <v>0</v>
      </c>
      <c r="U2220">
        <f>IF(AND('Raw Data'!L2214-'Raw Data'!K2214&lt;3, 'Raw Data'!L2214&gt;'Raw Data'!K2214, 'Raw Data'!F2214&lt;'Raw Data'!C2214), 'Raw Data'!H2214, 0)</f>
        <v>0</v>
      </c>
      <c r="V2220">
        <f>IF(AND('Raw Data'!L2214-'Raw Data'!K2214&lt;3, 'Raw Data'!L2214&gt;'Raw Data'!K2214, 'Raw Data'!F2214&gt;'Raw Data'!C2214), 'Raw Data'!G2214, 0)</f>
        <v>0</v>
      </c>
    </row>
    <row r="2221" spans="1:22" x14ac:dyDescent="0.3">
      <c r="A2221">
        <f>IF(AND('Raw Data'!F2215&lt;'Raw Data'!C2215, 'Raw Data'!L2215&gt;'Raw Data'!K2215, 'Raw Data'!L2215-'Raw Data'!K2215&gt;3), 'Raw Data'!J2215, 0)</f>
        <v>0</v>
      </c>
      <c r="B2221">
        <f>IF(AND('Raw Data'!C2215&lt;'Raw Data'!F2215, 'Raw Data'!K2215&gt;'Raw Data'!L2215, 'Raw Data'!K2215-'Raw Data'!L2215&gt;3), 'Raw Data'!I2215, 0)</f>
        <v>0</v>
      </c>
      <c r="C2221">
        <f>IF(AND('Raw Data'!F2215&lt;'Raw Data'!C2215, 'Raw Data'!L2215&gt;'Raw Data'!K2215, 'Raw Data'!L2215-'Raw Data'!K2215&lt;4), 'Raw Data'!H2215, 0)</f>
        <v>0</v>
      </c>
      <c r="D2221">
        <f>IF(AND('Raw Data'!C2215&lt;'Raw Data'!F2215, 'Raw Data'!K2215&gt;'Raw Data'!L2215, 'Raw Data'!K2215-'Raw Data'!L2215&lt;4), 'Raw Data'!G2215, 0)</f>
        <v>0</v>
      </c>
      <c r="E2221">
        <f>IF(ISBLANK('Raw Data'!J2215), 0, IF(AND(4=MATCH(LARGE('Raw Data'!G2215:J2215, 4), 'Raw Data'!G2215:J2215, 0), 'Raw Data'!L2215-'Raw Data'!K2215&gt;3), 'Raw Data'!J2215, 0))</f>
        <v>0</v>
      </c>
      <c r="F2221">
        <f>IF(ISBLANK('Raw Data'!J2215), 0, IF(AND(3=MATCH(LARGE('Raw Data'!G2215:J2215, 4), 'Raw Data'!G2215:J2215, 0), 'Raw Data'!K2215-'Raw Data'!L2215&gt;3), 'Raw Data'!I2215, 0))</f>
        <v>0</v>
      </c>
      <c r="G2221">
        <f>IF(ISBLANK('Raw Data'!J2215), 0, IF(AND(2=MATCH(LARGE('Raw Data'!G2215:J2215, 4), 'Raw Data'!G2215:J2215, 0), AND('Raw Data'!L2215-'Raw Data'!K2215&lt;4, 'Raw Data'!L2215-'Raw Data'!K2215&gt;0)), 'Raw Data'!H2215, 0))</f>
        <v>0</v>
      </c>
      <c r="H2221">
        <f>IF(ISBLANK('Raw Data'!J2215), 0, IF(AND(1=MATCH(LARGE('Raw Data'!G2215:J2215, 4), 'Raw Data'!G2215:J2215, 0), AND('Raw Data'!K2215-'Raw Data'!L2215&lt;4, 'Raw Data'!K2215-'Raw Data'!L2215&gt;0)), 'Raw Data'!G2215, 0))</f>
        <v>0</v>
      </c>
      <c r="I2221">
        <f>IF(ISBLANK('Raw Data'!J2215), 0, IF(AND(4=MATCH(LARGE('Raw Data'!G2215:J2215, 3), 'Raw Data'!G2215:J2215, 0), 'Raw Data'!L2215-'Raw Data'!K2215&gt;3), 'Raw Data'!J2215, 0))</f>
        <v>0</v>
      </c>
      <c r="J2221">
        <f>IF(ISBLANK('Raw Data'!J2215), 0, IF(AND(3=MATCH(LARGE('Raw Data'!G2215:J2215, 3), 'Raw Data'!G2215:J2215, 0), 'Raw Data'!K2215-'Raw Data'!L2215&gt;3), 'Raw Data'!I2215, 0))</f>
        <v>0</v>
      </c>
      <c r="K2221">
        <f>IF(ISBLANK('Raw Data'!J2215), 0, IF(AND(2=MATCH(LARGE('Raw Data'!G2215:J2215, 3), 'Raw Data'!G2215:J2215, 0), AND('Raw Data'!L2215-'Raw Data'!K2215&lt;4, 'Raw Data'!L2215-'Raw Data'!K2215&gt;0)), 'Raw Data'!H2215, 0))</f>
        <v>0</v>
      </c>
      <c r="L2221">
        <f>IF(ISBLANK('Raw Data'!J2215), 0, IF(AND(1=MATCH(LARGE('Raw Data'!G2215:J2215, 3), 'Raw Data'!G2215:J2215, 0), AND('Raw Data'!K2215-'Raw Data'!L2215&lt;4, 'Raw Data'!K2215-'Raw Data'!L2215&gt;0)), 'Raw Data'!G2215, 0))</f>
        <v>0</v>
      </c>
      <c r="M2221">
        <f>IF(ISBLANK('Raw Data'!J2215), 0, IF(AND(4=MATCH(LARGE('Raw Data'!G2215:J2215, 2), 'Raw Data'!G2215:J2215, 0), 'Raw Data'!L2215-'Raw Data'!K2215&gt;3), 'Raw Data'!J2215, 0))</f>
        <v>0</v>
      </c>
      <c r="N2221">
        <f>IF(ISBLANK('Raw Data'!J2215), 0, IF(AND(3=MATCH(LARGE('Raw Data'!G2215:J2215, 2), 'Raw Data'!G2215:J2215, 0), 'Raw Data'!K2215-'Raw Data'!L2215&gt;3), 'Raw Data'!I2215, 0))</f>
        <v>0</v>
      </c>
      <c r="O2221">
        <f>IF(ISBLANK('Raw Data'!J2215), 0, IF(AND(2=MATCH(LARGE('Raw Data'!G2215:J2215, 2), 'Raw Data'!G2215:J2215, 0), AND('Raw Data'!L2215-'Raw Data'!K2215&lt;4, 'Raw Data'!L2215-'Raw Data'!K2215&gt;0)), 'Raw Data'!H2215, 0))</f>
        <v>0</v>
      </c>
      <c r="P2221">
        <f>IF(ISBLANK('Raw Data'!J2215), 0, IF(AND(1=MATCH(LARGE('Raw Data'!G2215:J2215, 2), 'Raw Data'!G2215:J2215, 0), AND('Raw Data'!K2215-'Raw Data'!L2215&lt;4, 'Raw Data'!K2215-'Raw Data'!L2215&gt;0)), 'Raw Data'!G2215, 0))</f>
        <v>0</v>
      </c>
      <c r="Q2221">
        <f>IF(ISBLANK('Raw Data'!J2215), 0, IF(AND(4=MATCH(LARGE('Raw Data'!G2215:J2215, 1), 'Raw Data'!G2215:J2215, 0), 'Raw Data'!L2215-'Raw Data'!K2215&gt;3), 'Raw Data'!J2215, 0))</f>
        <v>0</v>
      </c>
      <c r="R2221">
        <f>IF(ISBLANK('Raw Data'!J2215), 0, IF(AND(3=MATCH(LARGE('Raw Data'!G2215:J2215, 1), 'Raw Data'!G2215:J2215, 0), 'Raw Data'!K2215-'Raw Data'!L2215&gt;3), 'Raw Data'!I2215, 0))</f>
        <v>0</v>
      </c>
      <c r="S2221">
        <f>IF(AND('Raw Data'!L2215-'Raw Data'!K2215&gt;4, 'Raw Data'!F2215&lt;'Raw Data'!C2215), 'Raw Data'!J2215, 0)</f>
        <v>0</v>
      </c>
      <c r="T2221">
        <f>IF(AND('Raw Data'!K2215-'Raw Data'!L2215&gt;4, 'Raw Data'!F2215&gt;'Raw Data'!C2215), 'Raw Data'!I2215, 0)</f>
        <v>0</v>
      </c>
      <c r="U2221">
        <f>IF(AND('Raw Data'!L2215-'Raw Data'!K2215&lt;3, 'Raw Data'!L2215&gt;'Raw Data'!K2215, 'Raw Data'!F2215&lt;'Raw Data'!C2215), 'Raw Data'!H2215, 0)</f>
        <v>0</v>
      </c>
      <c r="V2221">
        <f>IF(AND('Raw Data'!L2215-'Raw Data'!K2215&lt;3, 'Raw Data'!L2215&gt;'Raw Data'!K2215, 'Raw Data'!F2215&gt;'Raw Data'!C2215), 'Raw Data'!G2215, 0)</f>
        <v>0</v>
      </c>
    </row>
    <row r="2222" spans="1:22" x14ac:dyDescent="0.3">
      <c r="A2222">
        <f>IF(AND('Raw Data'!F2216&lt;'Raw Data'!C2216, 'Raw Data'!L2216&gt;'Raw Data'!K2216, 'Raw Data'!L2216-'Raw Data'!K2216&gt;3), 'Raw Data'!J2216, 0)</f>
        <v>0</v>
      </c>
      <c r="B2222">
        <f>IF(AND('Raw Data'!C2216&lt;'Raw Data'!F2216, 'Raw Data'!K2216&gt;'Raw Data'!L2216, 'Raw Data'!K2216-'Raw Data'!L2216&gt;3), 'Raw Data'!I2216, 0)</f>
        <v>0</v>
      </c>
      <c r="C2222">
        <f>IF(AND('Raw Data'!F2216&lt;'Raw Data'!C2216, 'Raw Data'!L2216&gt;'Raw Data'!K2216, 'Raw Data'!L2216-'Raw Data'!K2216&lt;4), 'Raw Data'!H2216, 0)</f>
        <v>0</v>
      </c>
      <c r="D2222">
        <f>IF(AND('Raw Data'!C2216&lt;'Raw Data'!F2216, 'Raw Data'!K2216&gt;'Raw Data'!L2216, 'Raw Data'!K2216-'Raw Data'!L2216&lt;4), 'Raw Data'!G2216, 0)</f>
        <v>0</v>
      </c>
      <c r="E2222">
        <f>IF(ISBLANK('Raw Data'!J2216), 0, IF(AND(4=MATCH(LARGE('Raw Data'!G2216:J2216, 4), 'Raw Data'!G2216:J2216, 0), 'Raw Data'!L2216-'Raw Data'!K2216&gt;3), 'Raw Data'!J2216, 0))</f>
        <v>0</v>
      </c>
      <c r="F2222">
        <f>IF(ISBLANK('Raw Data'!J2216), 0, IF(AND(3=MATCH(LARGE('Raw Data'!G2216:J2216, 4), 'Raw Data'!G2216:J2216, 0), 'Raw Data'!K2216-'Raw Data'!L2216&gt;3), 'Raw Data'!I2216, 0))</f>
        <v>0</v>
      </c>
      <c r="G2222">
        <f>IF(ISBLANK('Raw Data'!J2216), 0, IF(AND(2=MATCH(LARGE('Raw Data'!G2216:J2216, 4), 'Raw Data'!G2216:J2216, 0), AND('Raw Data'!L2216-'Raw Data'!K2216&lt;4, 'Raw Data'!L2216-'Raw Data'!K2216&gt;0)), 'Raw Data'!H2216, 0))</f>
        <v>0</v>
      </c>
      <c r="H2222">
        <f>IF(ISBLANK('Raw Data'!J2216), 0, IF(AND(1=MATCH(LARGE('Raw Data'!G2216:J2216, 4), 'Raw Data'!G2216:J2216, 0), AND('Raw Data'!K2216-'Raw Data'!L2216&lt;4, 'Raw Data'!K2216-'Raw Data'!L2216&gt;0)), 'Raw Data'!G2216, 0))</f>
        <v>0</v>
      </c>
      <c r="I2222">
        <f>IF(ISBLANK('Raw Data'!J2216), 0, IF(AND(4=MATCH(LARGE('Raw Data'!G2216:J2216, 3), 'Raw Data'!G2216:J2216, 0), 'Raw Data'!L2216-'Raw Data'!K2216&gt;3), 'Raw Data'!J2216, 0))</f>
        <v>0</v>
      </c>
      <c r="J2222">
        <f>IF(ISBLANK('Raw Data'!J2216), 0, IF(AND(3=MATCH(LARGE('Raw Data'!G2216:J2216, 3), 'Raw Data'!G2216:J2216, 0), 'Raw Data'!K2216-'Raw Data'!L2216&gt;3), 'Raw Data'!I2216, 0))</f>
        <v>0</v>
      </c>
      <c r="K2222">
        <f>IF(ISBLANK('Raw Data'!J2216), 0, IF(AND(2=MATCH(LARGE('Raw Data'!G2216:J2216, 3), 'Raw Data'!G2216:J2216, 0), AND('Raw Data'!L2216-'Raw Data'!K2216&lt;4, 'Raw Data'!L2216-'Raw Data'!K2216&gt;0)), 'Raw Data'!H2216, 0))</f>
        <v>0</v>
      </c>
      <c r="L2222">
        <f>IF(ISBLANK('Raw Data'!J2216), 0, IF(AND(1=MATCH(LARGE('Raw Data'!G2216:J2216, 3), 'Raw Data'!G2216:J2216, 0), AND('Raw Data'!K2216-'Raw Data'!L2216&lt;4, 'Raw Data'!K2216-'Raw Data'!L2216&gt;0)), 'Raw Data'!G2216, 0))</f>
        <v>0</v>
      </c>
      <c r="M2222">
        <f>IF(ISBLANK('Raw Data'!J2216), 0, IF(AND(4=MATCH(LARGE('Raw Data'!G2216:J2216, 2), 'Raw Data'!G2216:J2216, 0), 'Raw Data'!L2216-'Raw Data'!K2216&gt;3), 'Raw Data'!J2216, 0))</f>
        <v>0</v>
      </c>
      <c r="N2222">
        <f>IF(ISBLANK('Raw Data'!J2216), 0, IF(AND(3=MATCH(LARGE('Raw Data'!G2216:J2216, 2), 'Raw Data'!G2216:J2216, 0), 'Raw Data'!K2216-'Raw Data'!L2216&gt;3), 'Raw Data'!I2216, 0))</f>
        <v>0</v>
      </c>
      <c r="O2222">
        <f>IF(ISBLANK('Raw Data'!J2216), 0, IF(AND(2=MATCH(LARGE('Raw Data'!G2216:J2216, 2), 'Raw Data'!G2216:J2216, 0), AND('Raw Data'!L2216-'Raw Data'!K2216&lt;4, 'Raw Data'!L2216-'Raw Data'!K2216&gt;0)), 'Raw Data'!H2216, 0))</f>
        <v>0</v>
      </c>
      <c r="P2222">
        <f>IF(ISBLANK('Raw Data'!J2216), 0, IF(AND(1=MATCH(LARGE('Raw Data'!G2216:J2216, 2), 'Raw Data'!G2216:J2216, 0), AND('Raw Data'!K2216-'Raw Data'!L2216&lt;4, 'Raw Data'!K2216-'Raw Data'!L2216&gt;0)), 'Raw Data'!G2216, 0))</f>
        <v>0</v>
      </c>
      <c r="Q2222">
        <f>IF(ISBLANK('Raw Data'!J2216), 0, IF(AND(4=MATCH(LARGE('Raw Data'!G2216:J2216, 1), 'Raw Data'!G2216:J2216, 0), 'Raw Data'!L2216-'Raw Data'!K2216&gt;3), 'Raw Data'!J2216, 0))</f>
        <v>0</v>
      </c>
      <c r="R2222">
        <f>IF(ISBLANK('Raw Data'!J2216), 0, IF(AND(3=MATCH(LARGE('Raw Data'!G2216:J2216, 1), 'Raw Data'!G2216:J2216, 0), 'Raw Data'!K2216-'Raw Data'!L2216&gt;3), 'Raw Data'!I2216, 0))</f>
        <v>0</v>
      </c>
      <c r="S2222">
        <f>IF(AND('Raw Data'!L2216-'Raw Data'!K2216&gt;4, 'Raw Data'!F2216&lt;'Raw Data'!C2216), 'Raw Data'!J2216, 0)</f>
        <v>0</v>
      </c>
      <c r="T2222">
        <f>IF(AND('Raw Data'!K2216-'Raw Data'!L2216&gt;4, 'Raw Data'!F2216&gt;'Raw Data'!C2216), 'Raw Data'!I2216, 0)</f>
        <v>0</v>
      </c>
      <c r="U2222">
        <f>IF(AND('Raw Data'!L2216-'Raw Data'!K2216&lt;3, 'Raw Data'!L2216&gt;'Raw Data'!K2216, 'Raw Data'!F2216&lt;'Raw Data'!C2216), 'Raw Data'!H2216, 0)</f>
        <v>0</v>
      </c>
      <c r="V2222">
        <f>IF(AND('Raw Data'!L2216-'Raw Data'!K2216&lt;3, 'Raw Data'!L2216&gt;'Raw Data'!K2216, 'Raw Data'!F2216&gt;'Raw Data'!C2216), 'Raw Data'!G2216, 0)</f>
        <v>0</v>
      </c>
    </row>
    <row r="2223" spans="1:22" x14ac:dyDescent="0.3">
      <c r="A2223">
        <f>IF(AND('Raw Data'!F2217&lt;'Raw Data'!C2217, 'Raw Data'!L2217&gt;'Raw Data'!K2217, 'Raw Data'!L2217-'Raw Data'!K2217&gt;3), 'Raw Data'!J2217, 0)</f>
        <v>0</v>
      </c>
      <c r="B2223">
        <f>IF(AND('Raw Data'!C2217&lt;'Raw Data'!F2217, 'Raw Data'!K2217&gt;'Raw Data'!L2217, 'Raw Data'!K2217-'Raw Data'!L2217&gt;3), 'Raw Data'!I2217, 0)</f>
        <v>0</v>
      </c>
      <c r="C2223">
        <f>IF(AND('Raw Data'!F2217&lt;'Raw Data'!C2217, 'Raw Data'!L2217&gt;'Raw Data'!K2217, 'Raw Data'!L2217-'Raw Data'!K2217&lt;4), 'Raw Data'!H2217, 0)</f>
        <v>0</v>
      </c>
      <c r="D2223">
        <f>IF(AND('Raw Data'!C2217&lt;'Raw Data'!F2217, 'Raw Data'!K2217&gt;'Raw Data'!L2217, 'Raw Data'!K2217-'Raw Data'!L2217&lt;4), 'Raw Data'!G2217, 0)</f>
        <v>0</v>
      </c>
      <c r="E2223">
        <f>IF(ISBLANK('Raw Data'!J2217), 0, IF(AND(4=MATCH(LARGE('Raw Data'!G2217:J2217, 4), 'Raw Data'!G2217:J2217, 0), 'Raw Data'!L2217-'Raw Data'!K2217&gt;3), 'Raw Data'!J2217, 0))</f>
        <v>0</v>
      </c>
      <c r="F2223">
        <f>IF(ISBLANK('Raw Data'!J2217), 0, IF(AND(3=MATCH(LARGE('Raw Data'!G2217:J2217, 4), 'Raw Data'!G2217:J2217, 0), 'Raw Data'!K2217-'Raw Data'!L2217&gt;3), 'Raw Data'!I2217, 0))</f>
        <v>0</v>
      </c>
      <c r="G2223">
        <f>IF(ISBLANK('Raw Data'!J2217), 0, IF(AND(2=MATCH(LARGE('Raw Data'!G2217:J2217, 4), 'Raw Data'!G2217:J2217, 0), AND('Raw Data'!L2217-'Raw Data'!K2217&lt;4, 'Raw Data'!L2217-'Raw Data'!K2217&gt;0)), 'Raw Data'!H2217, 0))</f>
        <v>0</v>
      </c>
      <c r="H2223">
        <f>IF(ISBLANK('Raw Data'!J2217), 0, IF(AND(1=MATCH(LARGE('Raw Data'!G2217:J2217, 4), 'Raw Data'!G2217:J2217, 0), AND('Raw Data'!K2217-'Raw Data'!L2217&lt;4, 'Raw Data'!K2217-'Raw Data'!L2217&gt;0)), 'Raw Data'!G2217, 0))</f>
        <v>0</v>
      </c>
      <c r="I2223">
        <f>IF(ISBLANK('Raw Data'!J2217), 0, IF(AND(4=MATCH(LARGE('Raw Data'!G2217:J2217, 3), 'Raw Data'!G2217:J2217, 0), 'Raw Data'!L2217-'Raw Data'!K2217&gt;3), 'Raw Data'!J2217, 0))</f>
        <v>0</v>
      </c>
      <c r="J2223">
        <f>IF(ISBLANK('Raw Data'!J2217), 0, IF(AND(3=MATCH(LARGE('Raw Data'!G2217:J2217, 3), 'Raw Data'!G2217:J2217, 0), 'Raw Data'!K2217-'Raw Data'!L2217&gt;3), 'Raw Data'!I2217, 0))</f>
        <v>0</v>
      </c>
      <c r="K2223">
        <f>IF(ISBLANK('Raw Data'!J2217), 0, IF(AND(2=MATCH(LARGE('Raw Data'!G2217:J2217, 3), 'Raw Data'!G2217:J2217, 0), AND('Raw Data'!L2217-'Raw Data'!K2217&lt;4, 'Raw Data'!L2217-'Raw Data'!K2217&gt;0)), 'Raw Data'!H2217, 0))</f>
        <v>0</v>
      </c>
      <c r="L2223">
        <f>IF(ISBLANK('Raw Data'!J2217), 0, IF(AND(1=MATCH(LARGE('Raw Data'!G2217:J2217, 3), 'Raw Data'!G2217:J2217, 0), AND('Raw Data'!K2217-'Raw Data'!L2217&lt;4, 'Raw Data'!K2217-'Raw Data'!L2217&gt;0)), 'Raw Data'!G2217, 0))</f>
        <v>0</v>
      </c>
      <c r="M2223">
        <f>IF(ISBLANK('Raw Data'!J2217), 0, IF(AND(4=MATCH(LARGE('Raw Data'!G2217:J2217, 2), 'Raw Data'!G2217:J2217, 0), 'Raw Data'!L2217-'Raw Data'!K2217&gt;3), 'Raw Data'!J2217, 0))</f>
        <v>0</v>
      </c>
      <c r="N2223">
        <f>IF(ISBLANK('Raw Data'!J2217), 0, IF(AND(3=MATCH(LARGE('Raw Data'!G2217:J2217, 2), 'Raw Data'!G2217:J2217, 0), 'Raw Data'!K2217-'Raw Data'!L2217&gt;3), 'Raw Data'!I2217, 0))</f>
        <v>0</v>
      </c>
      <c r="O2223">
        <f>IF(ISBLANK('Raw Data'!J2217), 0, IF(AND(2=MATCH(LARGE('Raw Data'!G2217:J2217, 2), 'Raw Data'!G2217:J2217, 0), AND('Raw Data'!L2217-'Raw Data'!K2217&lt;4, 'Raw Data'!L2217-'Raw Data'!K2217&gt;0)), 'Raw Data'!H2217, 0))</f>
        <v>0</v>
      </c>
      <c r="P2223">
        <f>IF(ISBLANK('Raw Data'!J2217), 0, IF(AND(1=MATCH(LARGE('Raw Data'!G2217:J2217, 2), 'Raw Data'!G2217:J2217, 0), AND('Raw Data'!K2217-'Raw Data'!L2217&lt;4, 'Raw Data'!K2217-'Raw Data'!L2217&gt;0)), 'Raw Data'!G2217, 0))</f>
        <v>0</v>
      </c>
      <c r="Q2223">
        <f>IF(ISBLANK('Raw Data'!J2217), 0, IF(AND(4=MATCH(LARGE('Raw Data'!G2217:J2217, 1), 'Raw Data'!G2217:J2217, 0), 'Raw Data'!L2217-'Raw Data'!K2217&gt;3), 'Raw Data'!J2217, 0))</f>
        <v>0</v>
      </c>
      <c r="R2223">
        <f>IF(ISBLANK('Raw Data'!J2217), 0, IF(AND(3=MATCH(LARGE('Raw Data'!G2217:J2217, 1), 'Raw Data'!G2217:J2217, 0), 'Raw Data'!K2217-'Raw Data'!L2217&gt;3), 'Raw Data'!I2217, 0))</f>
        <v>0</v>
      </c>
      <c r="S2223">
        <f>IF(AND('Raw Data'!L2217-'Raw Data'!K2217&gt;4, 'Raw Data'!F2217&lt;'Raw Data'!C2217), 'Raw Data'!J2217, 0)</f>
        <v>0</v>
      </c>
      <c r="T2223">
        <f>IF(AND('Raw Data'!K2217-'Raw Data'!L2217&gt;4, 'Raw Data'!F2217&gt;'Raw Data'!C2217), 'Raw Data'!I2217, 0)</f>
        <v>0</v>
      </c>
      <c r="U2223">
        <f>IF(AND('Raw Data'!L2217-'Raw Data'!K2217&lt;3, 'Raw Data'!L2217&gt;'Raw Data'!K2217, 'Raw Data'!F2217&lt;'Raw Data'!C2217), 'Raw Data'!H2217, 0)</f>
        <v>0</v>
      </c>
      <c r="V2223">
        <f>IF(AND('Raw Data'!L2217-'Raw Data'!K2217&lt;3, 'Raw Data'!L2217&gt;'Raw Data'!K2217, 'Raw Data'!F2217&gt;'Raw Data'!C2217), 'Raw Data'!G2217, 0)</f>
        <v>0</v>
      </c>
    </row>
    <row r="2224" spans="1:22" x14ac:dyDescent="0.3">
      <c r="A2224">
        <f>IF(AND('Raw Data'!F2218&lt;'Raw Data'!C2218, 'Raw Data'!L2218&gt;'Raw Data'!K2218, 'Raw Data'!L2218-'Raw Data'!K2218&gt;3), 'Raw Data'!J2218, 0)</f>
        <v>0</v>
      </c>
      <c r="B2224">
        <f>IF(AND('Raw Data'!C2218&lt;'Raw Data'!F2218, 'Raw Data'!K2218&gt;'Raw Data'!L2218, 'Raw Data'!K2218-'Raw Data'!L2218&gt;3), 'Raw Data'!I2218, 0)</f>
        <v>0</v>
      </c>
      <c r="C2224">
        <f>IF(AND('Raw Data'!F2218&lt;'Raw Data'!C2218, 'Raw Data'!L2218&gt;'Raw Data'!K2218, 'Raw Data'!L2218-'Raw Data'!K2218&lt;4), 'Raw Data'!H2218, 0)</f>
        <v>0</v>
      </c>
      <c r="D2224">
        <f>IF(AND('Raw Data'!C2218&lt;'Raw Data'!F2218, 'Raw Data'!K2218&gt;'Raw Data'!L2218, 'Raw Data'!K2218-'Raw Data'!L2218&lt;4), 'Raw Data'!G2218, 0)</f>
        <v>0</v>
      </c>
      <c r="E2224">
        <f>IF(ISBLANK('Raw Data'!J2218), 0, IF(AND(4=MATCH(LARGE('Raw Data'!G2218:J2218, 4), 'Raw Data'!G2218:J2218, 0), 'Raw Data'!L2218-'Raw Data'!K2218&gt;3), 'Raw Data'!J2218, 0))</f>
        <v>0</v>
      </c>
      <c r="F2224">
        <f>IF(ISBLANK('Raw Data'!J2218), 0, IF(AND(3=MATCH(LARGE('Raw Data'!G2218:J2218, 4), 'Raw Data'!G2218:J2218, 0), 'Raw Data'!K2218-'Raw Data'!L2218&gt;3), 'Raw Data'!I2218, 0))</f>
        <v>0</v>
      </c>
      <c r="G2224">
        <f>IF(ISBLANK('Raw Data'!J2218), 0, IF(AND(2=MATCH(LARGE('Raw Data'!G2218:J2218, 4), 'Raw Data'!G2218:J2218, 0), AND('Raw Data'!L2218-'Raw Data'!K2218&lt;4, 'Raw Data'!L2218-'Raw Data'!K2218&gt;0)), 'Raw Data'!H2218, 0))</f>
        <v>0</v>
      </c>
      <c r="H2224">
        <f>IF(ISBLANK('Raw Data'!J2218), 0, IF(AND(1=MATCH(LARGE('Raw Data'!G2218:J2218, 4), 'Raw Data'!G2218:J2218, 0), AND('Raw Data'!K2218-'Raw Data'!L2218&lt;4, 'Raw Data'!K2218-'Raw Data'!L2218&gt;0)), 'Raw Data'!G2218, 0))</f>
        <v>0</v>
      </c>
      <c r="I2224">
        <f>IF(ISBLANK('Raw Data'!J2218), 0, IF(AND(4=MATCH(LARGE('Raw Data'!G2218:J2218, 3), 'Raw Data'!G2218:J2218, 0), 'Raw Data'!L2218-'Raw Data'!K2218&gt;3), 'Raw Data'!J2218, 0))</f>
        <v>0</v>
      </c>
      <c r="J2224">
        <f>IF(ISBLANK('Raw Data'!J2218), 0, IF(AND(3=MATCH(LARGE('Raw Data'!G2218:J2218, 3), 'Raw Data'!G2218:J2218, 0), 'Raw Data'!K2218-'Raw Data'!L2218&gt;3), 'Raw Data'!I2218, 0))</f>
        <v>0</v>
      </c>
      <c r="K2224">
        <f>IF(ISBLANK('Raw Data'!J2218), 0, IF(AND(2=MATCH(LARGE('Raw Data'!G2218:J2218, 3), 'Raw Data'!G2218:J2218, 0), AND('Raw Data'!L2218-'Raw Data'!K2218&lt;4, 'Raw Data'!L2218-'Raw Data'!K2218&gt;0)), 'Raw Data'!H2218, 0))</f>
        <v>0</v>
      </c>
      <c r="L2224">
        <f>IF(ISBLANK('Raw Data'!J2218), 0, IF(AND(1=MATCH(LARGE('Raw Data'!G2218:J2218, 3), 'Raw Data'!G2218:J2218, 0), AND('Raw Data'!K2218-'Raw Data'!L2218&lt;4, 'Raw Data'!K2218-'Raw Data'!L2218&gt;0)), 'Raw Data'!G2218, 0))</f>
        <v>0</v>
      </c>
      <c r="M2224">
        <f>IF(ISBLANK('Raw Data'!J2218), 0, IF(AND(4=MATCH(LARGE('Raw Data'!G2218:J2218, 2), 'Raw Data'!G2218:J2218, 0), 'Raw Data'!L2218-'Raw Data'!K2218&gt;3), 'Raw Data'!J2218, 0))</f>
        <v>0</v>
      </c>
      <c r="N2224">
        <f>IF(ISBLANK('Raw Data'!J2218), 0, IF(AND(3=MATCH(LARGE('Raw Data'!G2218:J2218, 2), 'Raw Data'!G2218:J2218, 0), 'Raw Data'!K2218-'Raw Data'!L2218&gt;3), 'Raw Data'!I2218, 0))</f>
        <v>0</v>
      </c>
      <c r="O2224">
        <f>IF(ISBLANK('Raw Data'!J2218), 0, IF(AND(2=MATCH(LARGE('Raw Data'!G2218:J2218, 2), 'Raw Data'!G2218:J2218, 0), AND('Raw Data'!L2218-'Raw Data'!K2218&lt;4, 'Raw Data'!L2218-'Raw Data'!K2218&gt;0)), 'Raw Data'!H2218, 0))</f>
        <v>0</v>
      </c>
      <c r="P2224">
        <f>IF(ISBLANK('Raw Data'!J2218), 0, IF(AND(1=MATCH(LARGE('Raw Data'!G2218:J2218, 2), 'Raw Data'!G2218:J2218, 0), AND('Raw Data'!K2218-'Raw Data'!L2218&lt;4, 'Raw Data'!K2218-'Raw Data'!L2218&gt;0)), 'Raw Data'!G2218, 0))</f>
        <v>0</v>
      </c>
      <c r="Q2224">
        <f>IF(ISBLANK('Raw Data'!J2218), 0, IF(AND(4=MATCH(LARGE('Raw Data'!G2218:J2218, 1), 'Raw Data'!G2218:J2218, 0), 'Raw Data'!L2218-'Raw Data'!K2218&gt;3), 'Raw Data'!J2218, 0))</f>
        <v>0</v>
      </c>
      <c r="R2224">
        <f>IF(ISBLANK('Raw Data'!J2218), 0, IF(AND(3=MATCH(LARGE('Raw Data'!G2218:J2218, 1), 'Raw Data'!G2218:J2218, 0), 'Raw Data'!K2218-'Raw Data'!L2218&gt;3), 'Raw Data'!I2218, 0))</f>
        <v>0</v>
      </c>
      <c r="S2224">
        <f>IF(AND('Raw Data'!L2218-'Raw Data'!K2218&gt;4, 'Raw Data'!F2218&lt;'Raw Data'!C2218), 'Raw Data'!J2218, 0)</f>
        <v>0</v>
      </c>
      <c r="T2224">
        <f>IF(AND('Raw Data'!K2218-'Raw Data'!L2218&gt;4, 'Raw Data'!F2218&gt;'Raw Data'!C2218), 'Raw Data'!I2218, 0)</f>
        <v>0</v>
      </c>
      <c r="U2224">
        <f>IF(AND('Raw Data'!L2218-'Raw Data'!K2218&lt;3, 'Raw Data'!L2218&gt;'Raw Data'!K2218, 'Raw Data'!F2218&lt;'Raw Data'!C2218), 'Raw Data'!H2218, 0)</f>
        <v>0</v>
      </c>
      <c r="V2224">
        <f>IF(AND('Raw Data'!L2218-'Raw Data'!K2218&lt;3, 'Raw Data'!L2218&gt;'Raw Data'!K2218, 'Raw Data'!F2218&gt;'Raw Data'!C2218), 'Raw Data'!G2218, 0)</f>
        <v>0</v>
      </c>
    </row>
    <row r="2225" spans="1:22" x14ac:dyDescent="0.3">
      <c r="A2225">
        <f>IF(AND('Raw Data'!F2219&lt;'Raw Data'!C2219, 'Raw Data'!L2219&gt;'Raw Data'!K2219, 'Raw Data'!L2219-'Raw Data'!K2219&gt;3), 'Raw Data'!J2219, 0)</f>
        <v>0</v>
      </c>
      <c r="B2225">
        <f>IF(AND('Raw Data'!C2219&lt;'Raw Data'!F2219, 'Raw Data'!K2219&gt;'Raw Data'!L2219, 'Raw Data'!K2219-'Raw Data'!L2219&gt;3), 'Raw Data'!I2219, 0)</f>
        <v>0</v>
      </c>
      <c r="C2225">
        <f>IF(AND('Raw Data'!F2219&lt;'Raw Data'!C2219, 'Raw Data'!L2219&gt;'Raw Data'!K2219, 'Raw Data'!L2219-'Raw Data'!K2219&lt;4), 'Raw Data'!H2219, 0)</f>
        <v>0</v>
      </c>
      <c r="D2225">
        <f>IF(AND('Raw Data'!C2219&lt;'Raw Data'!F2219, 'Raw Data'!K2219&gt;'Raw Data'!L2219, 'Raw Data'!K2219-'Raw Data'!L2219&lt;4), 'Raw Data'!G2219, 0)</f>
        <v>0</v>
      </c>
      <c r="E2225">
        <f>IF(ISBLANK('Raw Data'!J2219), 0, IF(AND(4=MATCH(LARGE('Raw Data'!G2219:J2219, 4), 'Raw Data'!G2219:J2219, 0), 'Raw Data'!L2219-'Raw Data'!K2219&gt;3), 'Raw Data'!J2219, 0))</f>
        <v>0</v>
      </c>
      <c r="F2225">
        <f>IF(ISBLANK('Raw Data'!J2219), 0, IF(AND(3=MATCH(LARGE('Raw Data'!G2219:J2219, 4), 'Raw Data'!G2219:J2219, 0), 'Raw Data'!K2219-'Raw Data'!L2219&gt;3), 'Raw Data'!I2219, 0))</f>
        <v>0</v>
      </c>
      <c r="G2225">
        <f>IF(ISBLANK('Raw Data'!J2219), 0, IF(AND(2=MATCH(LARGE('Raw Data'!G2219:J2219, 4), 'Raw Data'!G2219:J2219, 0), AND('Raw Data'!L2219-'Raw Data'!K2219&lt;4, 'Raw Data'!L2219-'Raw Data'!K2219&gt;0)), 'Raw Data'!H2219, 0))</f>
        <v>0</v>
      </c>
      <c r="H2225">
        <f>IF(ISBLANK('Raw Data'!J2219), 0, IF(AND(1=MATCH(LARGE('Raw Data'!G2219:J2219, 4), 'Raw Data'!G2219:J2219, 0), AND('Raw Data'!K2219-'Raw Data'!L2219&lt;4, 'Raw Data'!K2219-'Raw Data'!L2219&gt;0)), 'Raw Data'!G2219, 0))</f>
        <v>0</v>
      </c>
      <c r="I2225">
        <f>IF(ISBLANK('Raw Data'!J2219), 0, IF(AND(4=MATCH(LARGE('Raw Data'!G2219:J2219, 3), 'Raw Data'!G2219:J2219, 0), 'Raw Data'!L2219-'Raw Data'!K2219&gt;3), 'Raw Data'!J2219, 0))</f>
        <v>0</v>
      </c>
      <c r="J2225">
        <f>IF(ISBLANK('Raw Data'!J2219), 0, IF(AND(3=MATCH(LARGE('Raw Data'!G2219:J2219, 3), 'Raw Data'!G2219:J2219, 0), 'Raw Data'!K2219-'Raw Data'!L2219&gt;3), 'Raw Data'!I2219, 0))</f>
        <v>0</v>
      </c>
      <c r="K2225">
        <f>IF(ISBLANK('Raw Data'!J2219), 0, IF(AND(2=MATCH(LARGE('Raw Data'!G2219:J2219, 3), 'Raw Data'!G2219:J2219, 0), AND('Raw Data'!L2219-'Raw Data'!K2219&lt;4, 'Raw Data'!L2219-'Raw Data'!K2219&gt;0)), 'Raw Data'!H2219, 0))</f>
        <v>0</v>
      </c>
      <c r="L2225">
        <f>IF(ISBLANK('Raw Data'!J2219), 0, IF(AND(1=MATCH(LARGE('Raw Data'!G2219:J2219, 3), 'Raw Data'!G2219:J2219, 0), AND('Raw Data'!K2219-'Raw Data'!L2219&lt;4, 'Raw Data'!K2219-'Raw Data'!L2219&gt;0)), 'Raw Data'!G2219, 0))</f>
        <v>0</v>
      </c>
      <c r="M2225">
        <f>IF(ISBLANK('Raw Data'!J2219), 0, IF(AND(4=MATCH(LARGE('Raw Data'!G2219:J2219, 2), 'Raw Data'!G2219:J2219, 0), 'Raw Data'!L2219-'Raw Data'!K2219&gt;3), 'Raw Data'!J2219, 0))</f>
        <v>0</v>
      </c>
      <c r="N2225">
        <f>IF(ISBLANK('Raw Data'!J2219), 0, IF(AND(3=MATCH(LARGE('Raw Data'!G2219:J2219, 2), 'Raw Data'!G2219:J2219, 0), 'Raw Data'!K2219-'Raw Data'!L2219&gt;3), 'Raw Data'!I2219, 0))</f>
        <v>0</v>
      </c>
      <c r="O2225">
        <f>IF(ISBLANK('Raw Data'!J2219), 0, IF(AND(2=MATCH(LARGE('Raw Data'!G2219:J2219, 2), 'Raw Data'!G2219:J2219, 0), AND('Raw Data'!L2219-'Raw Data'!K2219&lt;4, 'Raw Data'!L2219-'Raw Data'!K2219&gt;0)), 'Raw Data'!H2219, 0))</f>
        <v>0</v>
      </c>
      <c r="P2225">
        <f>IF(ISBLANK('Raw Data'!J2219), 0, IF(AND(1=MATCH(LARGE('Raw Data'!G2219:J2219, 2), 'Raw Data'!G2219:J2219, 0), AND('Raw Data'!K2219-'Raw Data'!L2219&lt;4, 'Raw Data'!K2219-'Raw Data'!L2219&gt;0)), 'Raw Data'!G2219, 0))</f>
        <v>0</v>
      </c>
      <c r="Q2225">
        <f>IF(ISBLANK('Raw Data'!J2219), 0, IF(AND(4=MATCH(LARGE('Raw Data'!G2219:J2219, 1), 'Raw Data'!G2219:J2219, 0), 'Raw Data'!L2219-'Raw Data'!K2219&gt;3), 'Raw Data'!J2219, 0))</f>
        <v>0</v>
      </c>
      <c r="R2225">
        <f>IF(ISBLANK('Raw Data'!J2219), 0, IF(AND(3=MATCH(LARGE('Raw Data'!G2219:J2219, 1), 'Raw Data'!G2219:J2219, 0), 'Raw Data'!K2219-'Raw Data'!L2219&gt;3), 'Raw Data'!I2219, 0))</f>
        <v>0</v>
      </c>
      <c r="S2225">
        <f>IF(AND('Raw Data'!L2219-'Raw Data'!K2219&gt;4, 'Raw Data'!F2219&lt;'Raw Data'!C2219), 'Raw Data'!J2219, 0)</f>
        <v>0</v>
      </c>
      <c r="T2225">
        <f>IF(AND('Raw Data'!K2219-'Raw Data'!L2219&gt;4, 'Raw Data'!F2219&gt;'Raw Data'!C2219), 'Raw Data'!I2219, 0)</f>
        <v>0</v>
      </c>
      <c r="U2225">
        <f>IF(AND('Raw Data'!L2219-'Raw Data'!K2219&lt;3, 'Raw Data'!L2219&gt;'Raw Data'!K2219, 'Raw Data'!F2219&lt;'Raw Data'!C2219), 'Raw Data'!H2219, 0)</f>
        <v>0</v>
      </c>
      <c r="V2225">
        <f>IF(AND('Raw Data'!L2219-'Raw Data'!K2219&lt;3, 'Raw Data'!L2219&gt;'Raw Data'!K2219, 'Raw Data'!F2219&gt;'Raw Data'!C2219), 'Raw Data'!G2219, 0)</f>
        <v>0</v>
      </c>
    </row>
    <row r="2226" spans="1:22" x14ac:dyDescent="0.3">
      <c r="A2226">
        <f>IF(AND('Raw Data'!F2220&lt;'Raw Data'!C2220, 'Raw Data'!L2220&gt;'Raw Data'!K2220, 'Raw Data'!L2220-'Raw Data'!K2220&gt;3), 'Raw Data'!J2220, 0)</f>
        <v>0</v>
      </c>
      <c r="B2226">
        <f>IF(AND('Raw Data'!C2220&lt;'Raw Data'!F2220, 'Raw Data'!K2220&gt;'Raw Data'!L2220, 'Raw Data'!K2220-'Raw Data'!L2220&gt;3), 'Raw Data'!I2220, 0)</f>
        <v>0</v>
      </c>
      <c r="C2226">
        <f>IF(AND('Raw Data'!F2220&lt;'Raw Data'!C2220, 'Raw Data'!L2220&gt;'Raw Data'!K2220, 'Raw Data'!L2220-'Raw Data'!K2220&lt;4), 'Raw Data'!H2220, 0)</f>
        <v>0</v>
      </c>
      <c r="D2226">
        <f>IF(AND('Raw Data'!C2220&lt;'Raw Data'!F2220, 'Raw Data'!K2220&gt;'Raw Data'!L2220, 'Raw Data'!K2220-'Raw Data'!L2220&lt;4), 'Raw Data'!G2220, 0)</f>
        <v>0</v>
      </c>
      <c r="E2226">
        <f>IF(ISBLANK('Raw Data'!J2220), 0, IF(AND(4=MATCH(LARGE('Raw Data'!G2220:J2220, 4), 'Raw Data'!G2220:J2220, 0), 'Raw Data'!L2220-'Raw Data'!K2220&gt;3), 'Raw Data'!J2220, 0))</f>
        <v>0</v>
      </c>
      <c r="F2226">
        <f>IF(ISBLANK('Raw Data'!J2220), 0, IF(AND(3=MATCH(LARGE('Raw Data'!G2220:J2220, 4), 'Raw Data'!G2220:J2220, 0), 'Raw Data'!K2220-'Raw Data'!L2220&gt;3), 'Raw Data'!I2220, 0))</f>
        <v>0</v>
      </c>
      <c r="G2226">
        <f>IF(ISBLANK('Raw Data'!J2220), 0, IF(AND(2=MATCH(LARGE('Raw Data'!G2220:J2220, 4), 'Raw Data'!G2220:J2220, 0), AND('Raw Data'!L2220-'Raw Data'!K2220&lt;4, 'Raw Data'!L2220-'Raw Data'!K2220&gt;0)), 'Raw Data'!H2220, 0))</f>
        <v>0</v>
      </c>
      <c r="H2226">
        <f>IF(ISBLANK('Raw Data'!J2220), 0, IF(AND(1=MATCH(LARGE('Raw Data'!G2220:J2220, 4), 'Raw Data'!G2220:J2220, 0), AND('Raw Data'!K2220-'Raw Data'!L2220&lt;4, 'Raw Data'!K2220-'Raw Data'!L2220&gt;0)), 'Raw Data'!G2220, 0))</f>
        <v>0</v>
      </c>
      <c r="I2226">
        <f>IF(ISBLANK('Raw Data'!J2220), 0, IF(AND(4=MATCH(LARGE('Raw Data'!G2220:J2220, 3), 'Raw Data'!G2220:J2220, 0), 'Raw Data'!L2220-'Raw Data'!K2220&gt;3), 'Raw Data'!J2220, 0))</f>
        <v>0</v>
      </c>
      <c r="J2226">
        <f>IF(ISBLANK('Raw Data'!J2220), 0, IF(AND(3=MATCH(LARGE('Raw Data'!G2220:J2220, 3), 'Raw Data'!G2220:J2220, 0), 'Raw Data'!K2220-'Raw Data'!L2220&gt;3), 'Raw Data'!I2220, 0))</f>
        <v>0</v>
      </c>
      <c r="K2226">
        <f>IF(ISBLANK('Raw Data'!J2220), 0, IF(AND(2=MATCH(LARGE('Raw Data'!G2220:J2220, 3), 'Raw Data'!G2220:J2220, 0), AND('Raw Data'!L2220-'Raw Data'!K2220&lt;4, 'Raw Data'!L2220-'Raw Data'!K2220&gt;0)), 'Raw Data'!H2220, 0))</f>
        <v>0</v>
      </c>
      <c r="L2226">
        <f>IF(ISBLANK('Raw Data'!J2220), 0, IF(AND(1=MATCH(LARGE('Raw Data'!G2220:J2220, 3), 'Raw Data'!G2220:J2220, 0), AND('Raw Data'!K2220-'Raw Data'!L2220&lt;4, 'Raw Data'!K2220-'Raw Data'!L2220&gt;0)), 'Raw Data'!G2220, 0))</f>
        <v>0</v>
      </c>
      <c r="M2226">
        <f>IF(ISBLANK('Raw Data'!J2220), 0, IF(AND(4=MATCH(LARGE('Raw Data'!G2220:J2220, 2), 'Raw Data'!G2220:J2220, 0), 'Raw Data'!L2220-'Raw Data'!K2220&gt;3), 'Raw Data'!J2220, 0))</f>
        <v>0</v>
      </c>
      <c r="N2226">
        <f>IF(ISBLANK('Raw Data'!J2220), 0, IF(AND(3=MATCH(LARGE('Raw Data'!G2220:J2220, 2), 'Raw Data'!G2220:J2220, 0), 'Raw Data'!K2220-'Raw Data'!L2220&gt;3), 'Raw Data'!I2220, 0))</f>
        <v>0</v>
      </c>
      <c r="O2226">
        <f>IF(ISBLANK('Raw Data'!J2220), 0, IF(AND(2=MATCH(LARGE('Raw Data'!G2220:J2220, 2), 'Raw Data'!G2220:J2220, 0), AND('Raw Data'!L2220-'Raw Data'!K2220&lt;4, 'Raw Data'!L2220-'Raw Data'!K2220&gt;0)), 'Raw Data'!H2220, 0))</f>
        <v>0</v>
      </c>
      <c r="P2226">
        <f>IF(ISBLANK('Raw Data'!J2220), 0, IF(AND(1=MATCH(LARGE('Raw Data'!G2220:J2220, 2), 'Raw Data'!G2220:J2220, 0), AND('Raw Data'!K2220-'Raw Data'!L2220&lt;4, 'Raw Data'!K2220-'Raw Data'!L2220&gt;0)), 'Raw Data'!G2220, 0))</f>
        <v>0</v>
      </c>
      <c r="Q2226">
        <f>IF(ISBLANK('Raw Data'!J2220), 0, IF(AND(4=MATCH(LARGE('Raw Data'!G2220:J2220, 1), 'Raw Data'!G2220:J2220, 0), 'Raw Data'!L2220-'Raw Data'!K2220&gt;3), 'Raw Data'!J2220, 0))</f>
        <v>0</v>
      </c>
      <c r="R2226">
        <f>IF(ISBLANK('Raw Data'!J2220), 0, IF(AND(3=MATCH(LARGE('Raw Data'!G2220:J2220, 1), 'Raw Data'!G2220:J2220, 0), 'Raw Data'!K2220-'Raw Data'!L2220&gt;3), 'Raw Data'!I2220, 0))</f>
        <v>0</v>
      </c>
      <c r="S2226">
        <f>IF(AND('Raw Data'!L2220-'Raw Data'!K2220&gt;4, 'Raw Data'!F2220&lt;'Raw Data'!C2220), 'Raw Data'!J2220, 0)</f>
        <v>0</v>
      </c>
      <c r="T2226">
        <f>IF(AND('Raw Data'!K2220-'Raw Data'!L2220&gt;4, 'Raw Data'!F2220&gt;'Raw Data'!C2220), 'Raw Data'!I2220, 0)</f>
        <v>0</v>
      </c>
      <c r="U2226">
        <f>IF(AND('Raw Data'!L2220-'Raw Data'!K2220&lt;3, 'Raw Data'!L2220&gt;'Raw Data'!K2220, 'Raw Data'!F2220&lt;'Raw Data'!C2220), 'Raw Data'!H2220, 0)</f>
        <v>0</v>
      </c>
      <c r="V2226">
        <f>IF(AND('Raw Data'!L2220-'Raw Data'!K2220&lt;3, 'Raw Data'!L2220&gt;'Raw Data'!K2220, 'Raw Data'!F2220&gt;'Raw Data'!C2220), 'Raw Data'!G2220, 0)</f>
        <v>0</v>
      </c>
    </row>
    <row r="2227" spans="1:22" x14ac:dyDescent="0.3">
      <c r="A2227">
        <f>IF(AND('Raw Data'!F2221&lt;'Raw Data'!C2221, 'Raw Data'!L2221&gt;'Raw Data'!K2221, 'Raw Data'!L2221-'Raw Data'!K2221&gt;3), 'Raw Data'!J2221, 0)</f>
        <v>0</v>
      </c>
      <c r="B2227">
        <f>IF(AND('Raw Data'!C2221&lt;'Raw Data'!F2221, 'Raw Data'!K2221&gt;'Raw Data'!L2221, 'Raw Data'!K2221-'Raw Data'!L2221&gt;3), 'Raw Data'!I2221, 0)</f>
        <v>0</v>
      </c>
      <c r="C2227">
        <f>IF(AND('Raw Data'!F2221&lt;'Raw Data'!C2221, 'Raw Data'!L2221&gt;'Raw Data'!K2221, 'Raw Data'!L2221-'Raw Data'!K2221&lt;4), 'Raw Data'!H2221, 0)</f>
        <v>0</v>
      </c>
      <c r="D2227">
        <f>IF(AND('Raw Data'!C2221&lt;'Raw Data'!F2221, 'Raw Data'!K2221&gt;'Raw Data'!L2221, 'Raw Data'!K2221-'Raw Data'!L2221&lt;4), 'Raw Data'!G2221, 0)</f>
        <v>0</v>
      </c>
      <c r="E2227">
        <f>IF(ISBLANK('Raw Data'!J2221), 0, IF(AND(4=MATCH(LARGE('Raw Data'!G2221:J2221, 4), 'Raw Data'!G2221:J2221, 0), 'Raw Data'!L2221-'Raw Data'!K2221&gt;3), 'Raw Data'!J2221, 0))</f>
        <v>0</v>
      </c>
      <c r="F2227">
        <f>IF(ISBLANK('Raw Data'!J2221), 0, IF(AND(3=MATCH(LARGE('Raw Data'!G2221:J2221, 4), 'Raw Data'!G2221:J2221, 0), 'Raw Data'!K2221-'Raw Data'!L2221&gt;3), 'Raw Data'!I2221, 0))</f>
        <v>0</v>
      </c>
      <c r="G2227">
        <f>IF(ISBLANK('Raw Data'!J2221), 0, IF(AND(2=MATCH(LARGE('Raw Data'!G2221:J2221, 4), 'Raw Data'!G2221:J2221, 0), AND('Raw Data'!L2221-'Raw Data'!K2221&lt;4, 'Raw Data'!L2221-'Raw Data'!K2221&gt;0)), 'Raw Data'!H2221, 0))</f>
        <v>0</v>
      </c>
      <c r="H2227">
        <f>IF(ISBLANK('Raw Data'!J2221), 0, IF(AND(1=MATCH(LARGE('Raw Data'!G2221:J2221, 4), 'Raw Data'!G2221:J2221, 0), AND('Raw Data'!K2221-'Raw Data'!L2221&lt;4, 'Raw Data'!K2221-'Raw Data'!L2221&gt;0)), 'Raw Data'!G2221, 0))</f>
        <v>0</v>
      </c>
      <c r="I2227">
        <f>IF(ISBLANK('Raw Data'!J2221), 0, IF(AND(4=MATCH(LARGE('Raw Data'!G2221:J2221, 3), 'Raw Data'!G2221:J2221, 0), 'Raw Data'!L2221-'Raw Data'!K2221&gt;3), 'Raw Data'!J2221, 0))</f>
        <v>0</v>
      </c>
      <c r="J2227">
        <f>IF(ISBLANK('Raw Data'!J2221), 0, IF(AND(3=MATCH(LARGE('Raw Data'!G2221:J2221, 3), 'Raw Data'!G2221:J2221, 0), 'Raw Data'!K2221-'Raw Data'!L2221&gt;3), 'Raw Data'!I2221, 0))</f>
        <v>0</v>
      </c>
      <c r="K2227">
        <f>IF(ISBLANK('Raw Data'!J2221), 0, IF(AND(2=MATCH(LARGE('Raw Data'!G2221:J2221, 3), 'Raw Data'!G2221:J2221, 0), AND('Raw Data'!L2221-'Raw Data'!K2221&lt;4, 'Raw Data'!L2221-'Raw Data'!K2221&gt;0)), 'Raw Data'!H2221, 0))</f>
        <v>0</v>
      </c>
      <c r="L2227">
        <f>IF(ISBLANK('Raw Data'!J2221), 0, IF(AND(1=MATCH(LARGE('Raw Data'!G2221:J2221, 3), 'Raw Data'!G2221:J2221, 0), AND('Raw Data'!K2221-'Raw Data'!L2221&lt;4, 'Raw Data'!K2221-'Raw Data'!L2221&gt;0)), 'Raw Data'!G2221, 0))</f>
        <v>0</v>
      </c>
      <c r="M2227">
        <f>IF(ISBLANK('Raw Data'!J2221), 0, IF(AND(4=MATCH(LARGE('Raw Data'!G2221:J2221, 2), 'Raw Data'!G2221:J2221, 0), 'Raw Data'!L2221-'Raw Data'!K2221&gt;3), 'Raw Data'!J2221, 0))</f>
        <v>0</v>
      </c>
      <c r="N2227">
        <f>IF(ISBLANK('Raw Data'!J2221), 0, IF(AND(3=MATCH(LARGE('Raw Data'!G2221:J2221, 2), 'Raw Data'!G2221:J2221, 0), 'Raw Data'!K2221-'Raw Data'!L2221&gt;3), 'Raw Data'!I2221, 0))</f>
        <v>0</v>
      </c>
      <c r="O2227">
        <f>IF(ISBLANK('Raw Data'!J2221), 0, IF(AND(2=MATCH(LARGE('Raw Data'!G2221:J2221, 2), 'Raw Data'!G2221:J2221, 0), AND('Raw Data'!L2221-'Raw Data'!K2221&lt;4, 'Raw Data'!L2221-'Raw Data'!K2221&gt;0)), 'Raw Data'!H2221, 0))</f>
        <v>0</v>
      </c>
      <c r="P2227">
        <f>IF(ISBLANK('Raw Data'!J2221), 0, IF(AND(1=MATCH(LARGE('Raw Data'!G2221:J2221, 2), 'Raw Data'!G2221:J2221, 0), AND('Raw Data'!K2221-'Raw Data'!L2221&lt;4, 'Raw Data'!K2221-'Raw Data'!L2221&gt;0)), 'Raw Data'!G2221, 0))</f>
        <v>0</v>
      </c>
      <c r="Q2227">
        <f>IF(ISBLANK('Raw Data'!J2221), 0, IF(AND(4=MATCH(LARGE('Raw Data'!G2221:J2221, 1), 'Raw Data'!G2221:J2221, 0), 'Raw Data'!L2221-'Raw Data'!K2221&gt;3), 'Raw Data'!J2221, 0))</f>
        <v>0</v>
      </c>
      <c r="R2227">
        <f>IF(ISBLANK('Raw Data'!J2221), 0, IF(AND(3=MATCH(LARGE('Raw Data'!G2221:J2221, 1), 'Raw Data'!G2221:J2221, 0), 'Raw Data'!K2221-'Raw Data'!L2221&gt;3), 'Raw Data'!I2221, 0))</f>
        <v>0</v>
      </c>
      <c r="S2227">
        <f>IF(AND('Raw Data'!L2221-'Raw Data'!K2221&gt;4, 'Raw Data'!F2221&lt;'Raw Data'!C2221), 'Raw Data'!J2221, 0)</f>
        <v>0</v>
      </c>
      <c r="T2227">
        <f>IF(AND('Raw Data'!K2221-'Raw Data'!L2221&gt;4, 'Raw Data'!F2221&gt;'Raw Data'!C2221), 'Raw Data'!I2221, 0)</f>
        <v>0</v>
      </c>
      <c r="U2227">
        <f>IF(AND('Raw Data'!L2221-'Raw Data'!K2221&lt;3, 'Raw Data'!L2221&gt;'Raw Data'!K2221, 'Raw Data'!F2221&lt;'Raw Data'!C2221), 'Raw Data'!H2221, 0)</f>
        <v>0</v>
      </c>
      <c r="V2227">
        <f>IF(AND('Raw Data'!L2221-'Raw Data'!K2221&lt;3, 'Raw Data'!L2221&gt;'Raw Data'!K2221, 'Raw Data'!F2221&gt;'Raw Data'!C2221), 'Raw Data'!G2221, 0)</f>
        <v>0</v>
      </c>
    </row>
    <row r="2228" spans="1:22" x14ac:dyDescent="0.3">
      <c r="A2228">
        <f>IF(AND('Raw Data'!F2222&lt;'Raw Data'!C2222, 'Raw Data'!L2222&gt;'Raw Data'!K2222, 'Raw Data'!L2222-'Raw Data'!K2222&gt;3), 'Raw Data'!J2222, 0)</f>
        <v>0</v>
      </c>
      <c r="B2228">
        <f>IF(AND('Raw Data'!C2222&lt;'Raw Data'!F2222, 'Raw Data'!K2222&gt;'Raw Data'!L2222, 'Raw Data'!K2222-'Raw Data'!L2222&gt;3), 'Raw Data'!I2222, 0)</f>
        <v>0</v>
      </c>
      <c r="C2228">
        <f>IF(AND('Raw Data'!F2222&lt;'Raw Data'!C2222, 'Raw Data'!L2222&gt;'Raw Data'!K2222, 'Raw Data'!L2222-'Raw Data'!K2222&lt;4), 'Raw Data'!H2222, 0)</f>
        <v>0</v>
      </c>
      <c r="D2228">
        <f>IF(AND('Raw Data'!C2222&lt;'Raw Data'!F2222, 'Raw Data'!K2222&gt;'Raw Data'!L2222, 'Raw Data'!K2222-'Raw Data'!L2222&lt;4), 'Raw Data'!G2222, 0)</f>
        <v>0</v>
      </c>
      <c r="E2228">
        <f>IF(ISBLANK('Raw Data'!J2222), 0, IF(AND(4=MATCH(LARGE('Raw Data'!G2222:J2222, 4), 'Raw Data'!G2222:J2222, 0), 'Raw Data'!L2222-'Raw Data'!K2222&gt;3), 'Raw Data'!J2222, 0))</f>
        <v>0</v>
      </c>
      <c r="F2228">
        <f>IF(ISBLANK('Raw Data'!J2222), 0, IF(AND(3=MATCH(LARGE('Raw Data'!G2222:J2222, 4), 'Raw Data'!G2222:J2222, 0), 'Raw Data'!K2222-'Raw Data'!L2222&gt;3), 'Raw Data'!I2222, 0))</f>
        <v>0</v>
      </c>
      <c r="G2228">
        <f>IF(ISBLANK('Raw Data'!J2222), 0, IF(AND(2=MATCH(LARGE('Raw Data'!G2222:J2222, 4), 'Raw Data'!G2222:J2222, 0), AND('Raw Data'!L2222-'Raw Data'!K2222&lt;4, 'Raw Data'!L2222-'Raw Data'!K2222&gt;0)), 'Raw Data'!H2222, 0))</f>
        <v>0</v>
      </c>
      <c r="H2228">
        <f>IF(ISBLANK('Raw Data'!J2222), 0, IF(AND(1=MATCH(LARGE('Raw Data'!G2222:J2222, 4), 'Raw Data'!G2222:J2222, 0), AND('Raw Data'!K2222-'Raw Data'!L2222&lt;4, 'Raw Data'!K2222-'Raw Data'!L2222&gt;0)), 'Raw Data'!G2222, 0))</f>
        <v>0</v>
      </c>
      <c r="I2228">
        <f>IF(ISBLANK('Raw Data'!J2222), 0, IF(AND(4=MATCH(LARGE('Raw Data'!G2222:J2222, 3), 'Raw Data'!G2222:J2222, 0), 'Raw Data'!L2222-'Raw Data'!K2222&gt;3), 'Raw Data'!J2222, 0))</f>
        <v>0</v>
      </c>
      <c r="J2228">
        <f>IF(ISBLANK('Raw Data'!J2222), 0, IF(AND(3=MATCH(LARGE('Raw Data'!G2222:J2222, 3), 'Raw Data'!G2222:J2222, 0), 'Raw Data'!K2222-'Raw Data'!L2222&gt;3), 'Raw Data'!I2222, 0))</f>
        <v>0</v>
      </c>
      <c r="K2228">
        <f>IF(ISBLANK('Raw Data'!J2222), 0, IF(AND(2=MATCH(LARGE('Raw Data'!G2222:J2222, 3), 'Raw Data'!G2222:J2222, 0), AND('Raw Data'!L2222-'Raw Data'!K2222&lt;4, 'Raw Data'!L2222-'Raw Data'!K2222&gt;0)), 'Raw Data'!H2222, 0))</f>
        <v>0</v>
      </c>
      <c r="L2228">
        <f>IF(ISBLANK('Raw Data'!J2222), 0, IF(AND(1=MATCH(LARGE('Raw Data'!G2222:J2222, 3), 'Raw Data'!G2222:J2222, 0), AND('Raw Data'!K2222-'Raw Data'!L2222&lt;4, 'Raw Data'!K2222-'Raw Data'!L2222&gt;0)), 'Raw Data'!G2222, 0))</f>
        <v>0</v>
      </c>
      <c r="M2228">
        <f>IF(ISBLANK('Raw Data'!J2222), 0, IF(AND(4=MATCH(LARGE('Raw Data'!G2222:J2222, 2), 'Raw Data'!G2222:J2222, 0), 'Raw Data'!L2222-'Raw Data'!K2222&gt;3), 'Raw Data'!J2222, 0))</f>
        <v>0</v>
      </c>
      <c r="N2228">
        <f>IF(ISBLANK('Raw Data'!J2222), 0, IF(AND(3=MATCH(LARGE('Raw Data'!G2222:J2222, 2), 'Raw Data'!G2222:J2222, 0), 'Raw Data'!K2222-'Raw Data'!L2222&gt;3), 'Raw Data'!I2222, 0))</f>
        <v>0</v>
      </c>
      <c r="O2228">
        <f>IF(ISBLANK('Raw Data'!J2222), 0, IF(AND(2=MATCH(LARGE('Raw Data'!G2222:J2222, 2), 'Raw Data'!G2222:J2222, 0), AND('Raw Data'!L2222-'Raw Data'!K2222&lt;4, 'Raw Data'!L2222-'Raw Data'!K2222&gt;0)), 'Raw Data'!H2222, 0))</f>
        <v>0</v>
      </c>
      <c r="P2228">
        <f>IF(ISBLANK('Raw Data'!J2222), 0, IF(AND(1=MATCH(LARGE('Raw Data'!G2222:J2222, 2), 'Raw Data'!G2222:J2222, 0), AND('Raw Data'!K2222-'Raw Data'!L2222&lt;4, 'Raw Data'!K2222-'Raw Data'!L2222&gt;0)), 'Raw Data'!G2222, 0))</f>
        <v>0</v>
      </c>
      <c r="Q2228">
        <f>IF(ISBLANK('Raw Data'!J2222), 0, IF(AND(4=MATCH(LARGE('Raw Data'!G2222:J2222, 1), 'Raw Data'!G2222:J2222, 0), 'Raw Data'!L2222-'Raw Data'!K2222&gt;3), 'Raw Data'!J2222, 0))</f>
        <v>0</v>
      </c>
      <c r="R2228">
        <f>IF(ISBLANK('Raw Data'!J2222), 0, IF(AND(3=MATCH(LARGE('Raw Data'!G2222:J2222, 1), 'Raw Data'!G2222:J2222, 0), 'Raw Data'!K2222-'Raw Data'!L2222&gt;3), 'Raw Data'!I2222, 0))</f>
        <v>0</v>
      </c>
      <c r="S2228">
        <f>IF(AND('Raw Data'!L2222-'Raw Data'!K2222&gt;4, 'Raw Data'!F2222&lt;'Raw Data'!C2222), 'Raw Data'!J2222, 0)</f>
        <v>0</v>
      </c>
      <c r="T2228">
        <f>IF(AND('Raw Data'!K2222-'Raw Data'!L2222&gt;4, 'Raw Data'!F2222&gt;'Raw Data'!C2222), 'Raw Data'!I2222, 0)</f>
        <v>0</v>
      </c>
      <c r="U2228">
        <f>IF(AND('Raw Data'!L2222-'Raw Data'!K2222&lt;3, 'Raw Data'!L2222&gt;'Raw Data'!K2222, 'Raw Data'!F2222&lt;'Raw Data'!C2222), 'Raw Data'!H2222, 0)</f>
        <v>0</v>
      </c>
      <c r="V2228">
        <f>IF(AND('Raw Data'!L2222-'Raw Data'!K2222&lt;3, 'Raw Data'!L2222&gt;'Raw Data'!K2222, 'Raw Data'!F2222&gt;'Raw Data'!C2222), 'Raw Data'!G2222, 0)</f>
        <v>0</v>
      </c>
    </row>
    <row r="2229" spans="1:22" x14ac:dyDescent="0.3">
      <c r="A2229">
        <f>IF(AND('Raw Data'!F2223&lt;'Raw Data'!C2223, 'Raw Data'!L2223&gt;'Raw Data'!K2223, 'Raw Data'!L2223-'Raw Data'!K2223&gt;3), 'Raw Data'!J2223, 0)</f>
        <v>0</v>
      </c>
      <c r="B2229">
        <f>IF(AND('Raw Data'!C2223&lt;'Raw Data'!F2223, 'Raw Data'!K2223&gt;'Raw Data'!L2223, 'Raw Data'!K2223-'Raw Data'!L2223&gt;3), 'Raw Data'!I2223, 0)</f>
        <v>0</v>
      </c>
      <c r="C2229">
        <f>IF(AND('Raw Data'!F2223&lt;'Raw Data'!C2223, 'Raw Data'!L2223&gt;'Raw Data'!K2223, 'Raw Data'!L2223-'Raw Data'!K2223&lt;4), 'Raw Data'!H2223, 0)</f>
        <v>0</v>
      </c>
      <c r="D2229">
        <f>IF(AND('Raw Data'!C2223&lt;'Raw Data'!F2223, 'Raw Data'!K2223&gt;'Raw Data'!L2223, 'Raw Data'!K2223-'Raw Data'!L2223&lt;4), 'Raw Data'!G2223, 0)</f>
        <v>0</v>
      </c>
      <c r="E2229">
        <f>IF(ISBLANK('Raw Data'!J2223), 0, IF(AND(4=MATCH(LARGE('Raw Data'!G2223:J2223, 4), 'Raw Data'!G2223:J2223, 0), 'Raw Data'!L2223-'Raw Data'!K2223&gt;3), 'Raw Data'!J2223, 0))</f>
        <v>0</v>
      </c>
      <c r="F2229">
        <f>IF(ISBLANK('Raw Data'!J2223), 0, IF(AND(3=MATCH(LARGE('Raw Data'!G2223:J2223, 4), 'Raw Data'!G2223:J2223, 0), 'Raw Data'!K2223-'Raw Data'!L2223&gt;3), 'Raw Data'!I2223, 0))</f>
        <v>0</v>
      </c>
      <c r="G2229">
        <f>IF(ISBLANK('Raw Data'!J2223), 0, IF(AND(2=MATCH(LARGE('Raw Data'!G2223:J2223, 4), 'Raw Data'!G2223:J2223, 0), AND('Raw Data'!L2223-'Raw Data'!K2223&lt;4, 'Raw Data'!L2223-'Raw Data'!K2223&gt;0)), 'Raw Data'!H2223, 0))</f>
        <v>0</v>
      </c>
      <c r="H2229">
        <f>IF(ISBLANK('Raw Data'!J2223), 0, IF(AND(1=MATCH(LARGE('Raw Data'!G2223:J2223, 4), 'Raw Data'!G2223:J2223, 0), AND('Raw Data'!K2223-'Raw Data'!L2223&lt;4, 'Raw Data'!K2223-'Raw Data'!L2223&gt;0)), 'Raw Data'!G2223, 0))</f>
        <v>0</v>
      </c>
      <c r="I2229">
        <f>IF(ISBLANK('Raw Data'!J2223), 0, IF(AND(4=MATCH(LARGE('Raw Data'!G2223:J2223, 3), 'Raw Data'!G2223:J2223, 0), 'Raw Data'!L2223-'Raw Data'!K2223&gt;3), 'Raw Data'!J2223, 0))</f>
        <v>0</v>
      </c>
      <c r="J2229">
        <f>IF(ISBLANK('Raw Data'!J2223), 0, IF(AND(3=MATCH(LARGE('Raw Data'!G2223:J2223, 3), 'Raw Data'!G2223:J2223, 0), 'Raw Data'!K2223-'Raw Data'!L2223&gt;3), 'Raw Data'!I2223, 0))</f>
        <v>0</v>
      </c>
      <c r="K2229">
        <f>IF(ISBLANK('Raw Data'!J2223), 0, IF(AND(2=MATCH(LARGE('Raw Data'!G2223:J2223, 3), 'Raw Data'!G2223:J2223, 0), AND('Raw Data'!L2223-'Raw Data'!K2223&lt;4, 'Raw Data'!L2223-'Raw Data'!K2223&gt;0)), 'Raw Data'!H2223, 0))</f>
        <v>0</v>
      </c>
      <c r="L2229">
        <f>IF(ISBLANK('Raw Data'!J2223), 0, IF(AND(1=MATCH(LARGE('Raw Data'!G2223:J2223, 3), 'Raw Data'!G2223:J2223, 0), AND('Raw Data'!K2223-'Raw Data'!L2223&lt;4, 'Raw Data'!K2223-'Raw Data'!L2223&gt;0)), 'Raw Data'!G2223, 0))</f>
        <v>0</v>
      </c>
      <c r="M2229">
        <f>IF(ISBLANK('Raw Data'!J2223), 0, IF(AND(4=MATCH(LARGE('Raw Data'!G2223:J2223, 2), 'Raw Data'!G2223:J2223, 0), 'Raw Data'!L2223-'Raw Data'!K2223&gt;3), 'Raw Data'!J2223, 0))</f>
        <v>0</v>
      </c>
      <c r="N2229">
        <f>IF(ISBLANK('Raw Data'!J2223), 0, IF(AND(3=MATCH(LARGE('Raw Data'!G2223:J2223, 2), 'Raw Data'!G2223:J2223, 0), 'Raw Data'!K2223-'Raw Data'!L2223&gt;3), 'Raw Data'!I2223, 0))</f>
        <v>0</v>
      </c>
      <c r="O2229">
        <f>IF(ISBLANK('Raw Data'!J2223), 0, IF(AND(2=MATCH(LARGE('Raw Data'!G2223:J2223, 2), 'Raw Data'!G2223:J2223, 0), AND('Raw Data'!L2223-'Raw Data'!K2223&lt;4, 'Raw Data'!L2223-'Raw Data'!K2223&gt;0)), 'Raw Data'!H2223, 0))</f>
        <v>0</v>
      </c>
      <c r="P2229">
        <f>IF(ISBLANK('Raw Data'!J2223), 0, IF(AND(1=MATCH(LARGE('Raw Data'!G2223:J2223, 2), 'Raw Data'!G2223:J2223, 0), AND('Raw Data'!K2223-'Raw Data'!L2223&lt;4, 'Raw Data'!K2223-'Raw Data'!L2223&gt;0)), 'Raw Data'!G2223, 0))</f>
        <v>0</v>
      </c>
      <c r="Q2229">
        <f>IF(ISBLANK('Raw Data'!J2223), 0, IF(AND(4=MATCH(LARGE('Raw Data'!G2223:J2223, 1), 'Raw Data'!G2223:J2223, 0), 'Raw Data'!L2223-'Raw Data'!K2223&gt;3), 'Raw Data'!J2223, 0))</f>
        <v>0</v>
      </c>
      <c r="R2229">
        <f>IF(ISBLANK('Raw Data'!J2223), 0, IF(AND(3=MATCH(LARGE('Raw Data'!G2223:J2223, 1), 'Raw Data'!G2223:J2223, 0), 'Raw Data'!K2223-'Raw Data'!L2223&gt;3), 'Raw Data'!I2223, 0))</f>
        <v>0</v>
      </c>
      <c r="S2229">
        <f>IF(AND('Raw Data'!L2223-'Raw Data'!K2223&gt;4, 'Raw Data'!F2223&lt;'Raw Data'!C2223), 'Raw Data'!J2223, 0)</f>
        <v>0</v>
      </c>
      <c r="T2229">
        <f>IF(AND('Raw Data'!K2223-'Raw Data'!L2223&gt;4, 'Raw Data'!F2223&gt;'Raw Data'!C2223), 'Raw Data'!I2223, 0)</f>
        <v>0</v>
      </c>
      <c r="U2229">
        <f>IF(AND('Raw Data'!L2223-'Raw Data'!K2223&lt;3, 'Raw Data'!L2223&gt;'Raw Data'!K2223, 'Raw Data'!F2223&lt;'Raw Data'!C2223), 'Raw Data'!H2223, 0)</f>
        <v>0</v>
      </c>
      <c r="V2229">
        <f>IF(AND('Raw Data'!L2223-'Raw Data'!K2223&lt;3, 'Raw Data'!L2223&gt;'Raw Data'!K2223, 'Raw Data'!F2223&gt;'Raw Data'!C2223), 'Raw Data'!G2223, 0)</f>
        <v>0</v>
      </c>
    </row>
    <row r="2230" spans="1:22" x14ac:dyDescent="0.3">
      <c r="A2230">
        <f>IF(AND('Raw Data'!F2224&lt;'Raw Data'!C2224, 'Raw Data'!L2224&gt;'Raw Data'!K2224, 'Raw Data'!L2224-'Raw Data'!K2224&gt;3), 'Raw Data'!J2224, 0)</f>
        <v>0</v>
      </c>
      <c r="B2230">
        <f>IF(AND('Raw Data'!C2224&lt;'Raw Data'!F2224, 'Raw Data'!K2224&gt;'Raw Data'!L2224, 'Raw Data'!K2224-'Raw Data'!L2224&gt;3), 'Raw Data'!I2224, 0)</f>
        <v>0</v>
      </c>
      <c r="C2230">
        <f>IF(AND('Raw Data'!F2224&lt;'Raw Data'!C2224, 'Raw Data'!L2224&gt;'Raw Data'!K2224, 'Raw Data'!L2224-'Raw Data'!K2224&lt;4), 'Raw Data'!H2224, 0)</f>
        <v>0</v>
      </c>
      <c r="D2230">
        <f>IF(AND('Raw Data'!C2224&lt;'Raw Data'!F2224, 'Raw Data'!K2224&gt;'Raw Data'!L2224, 'Raw Data'!K2224-'Raw Data'!L2224&lt;4), 'Raw Data'!G2224, 0)</f>
        <v>0</v>
      </c>
      <c r="E2230">
        <f>IF(ISBLANK('Raw Data'!J2224), 0, IF(AND(4=MATCH(LARGE('Raw Data'!G2224:J2224, 4), 'Raw Data'!G2224:J2224, 0), 'Raw Data'!L2224-'Raw Data'!K2224&gt;3), 'Raw Data'!J2224, 0))</f>
        <v>0</v>
      </c>
      <c r="F2230">
        <f>IF(ISBLANK('Raw Data'!J2224), 0, IF(AND(3=MATCH(LARGE('Raw Data'!G2224:J2224, 4), 'Raw Data'!G2224:J2224, 0), 'Raw Data'!K2224-'Raw Data'!L2224&gt;3), 'Raw Data'!I2224, 0))</f>
        <v>0</v>
      </c>
      <c r="G2230">
        <f>IF(ISBLANK('Raw Data'!J2224), 0, IF(AND(2=MATCH(LARGE('Raw Data'!G2224:J2224, 4), 'Raw Data'!G2224:J2224, 0), AND('Raw Data'!L2224-'Raw Data'!K2224&lt;4, 'Raw Data'!L2224-'Raw Data'!K2224&gt;0)), 'Raw Data'!H2224, 0))</f>
        <v>0</v>
      </c>
      <c r="H2230">
        <f>IF(ISBLANK('Raw Data'!J2224), 0, IF(AND(1=MATCH(LARGE('Raw Data'!G2224:J2224, 4), 'Raw Data'!G2224:J2224, 0), AND('Raw Data'!K2224-'Raw Data'!L2224&lt;4, 'Raw Data'!K2224-'Raw Data'!L2224&gt;0)), 'Raw Data'!G2224, 0))</f>
        <v>0</v>
      </c>
      <c r="I2230">
        <f>IF(ISBLANK('Raw Data'!J2224), 0, IF(AND(4=MATCH(LARGE('Raw Data'!G2224:J2224, 3), 'Raw Data'!G2224:J2224, 0), 'Raw Data'!L2224-'Raw Data'!K2224&gt;3), 'Raw Data'!J2224, 0))</f>
        <v>0</v>
      </c>
      <c r="J2230">
        <f>IF(ISBLANK('Raw Data'!J2224), 0, IF(AND(3=MATCH(LARGE('Raw Data'!G2224:J2224, 3), 'Raw Data'!G2224:J2224, 0), 'Raw Data'!K2224-'Raw Data'!L2224&gt;3), 'Raw Data'!I2224, 0))</f>
        <v>0</v>
      </c>
      <c r="K2230">
        <f>IF(ISBLANK('Raw Data'!J2224), 0, IF(AND(2=MATCH(LARGE('Raw Data'!G2224:J2224, 3), 'Raw Data'!G2224:J2224, 0), AND('Raw Data'!L2224-'Raw Data'!K2224&lt;4, 'Raw Data'!L2224-'Raw Data'!K2224&gt;0)), 'Raw Data'!H2224, 0))</f>
        <v>0</v>
      </c>
      <c r="L2230">
        <f>IF(ISBLANK('Raw Data'!J2224), 0, IF(AND(1=MATCH(LARGE('Raw Data'!G2224:J2224, 3), 'Raw Data'!G2224:J2224, 0), AND('Raw Data'!K2224-'Raw Data'!L2224&lt;4, 'Raw Data'!K2224-'Raw Data'!L2224&gt;0)), 'Raw Data'!G2224, 0))</f>
        <v>0</v>
      </c>
      <c r="M2230">
        <f>IF(ISBLANK('Raw Data'!J2224), 0, IF(AND(4=MATCH(LARGE('Raw Data'!G2224:J2224, 2), 'Raw Data'!G2224:J2224, 0), 'Raw Data'!L2224-'Raw Data'!K2224&gt;3), 'Raw Data'!J2224, 0))</f>
        <v>0</v>
      </c>
      <c r="N2230">
        <f>IF(ISBLANK('Raw Data'!J2224), 0, IF(AND(3=MATCH(LARGE('Raw Data'!G2224:J2224, 2), 'Raw Data'!G2224:J2224, 0), 'Raw Data'!K2224-'Raw Data'!L2224&gt;3), 'Raw Data'!I2224, 0))</f>
        <v>0</v>
      </c>
      <c r="O2230">
        <f>IF(ISBLANK('Raw Data'!J2224), 0, IF(AND(2=MATCH(LARGE('Raw Data'!G2224:J2224, 2), 'Raw Data'!G2224:J2224, 0), AND('Raw Data'!L2224-'Raw Data'!K2224&lt;4, 'Raw Data'!L2224-'Raw Data'!K2224&gt;0)), 'Raw Data'!H2224, 0))</f>
        <v>0</v>
      </c>
      <c r="P2230">
        <f>IF(ISBLANK('Raw Data'!J2224), 0, IF(AND(1=MATCH(LARGE('Raw Data'!G2224:J2224, 2), 'Raw Data'!G2224:J2224, 0), AND('Raw Data'!K2224-'Raw Data'!L2224&lt;4, 'Raw Data'!K2224-'Raw Data'!L2224&gt;0)), 'Raw Data'!G2224, 0))</f>
        <v>0</v>
      </c>
      <c r="Q2230">
        <f>IF(ISBLANK('Raw Data'!J2224), 0, IF(AND(4=MATCH(LARGE('Raw Data'!G2224:J2224, 1), 'Raw Data'!G2224:J2224, 0), 'Raw Data'!L2224-'Raw Data'!K2224&gt;3), 'Raw Data'!J2224, 0))</f>
        <v>0</v>
      </c>
      <c r="R2230">
        <f>IF(ISBLANK('Raw Data'!J2224), 0, IF(AND(3=MATCH(LARGE('Raw Data'!G2224:J2224, 1), 'Raw Data'!G2224:J2224, 0), 'Raw Data'!K2224-'Raw Data'!L2224&gt;3), 'Raw Data'!I2224, 0))</f>
        <v>0</v>
      </c>
      <c r="S2230">
        <f>IF(AND('Raw Data'!L2224-'Raw Data'!K2224&gt;4, 'Raw Data'!F2224&lt;'Raw Data'!C2224), 'Raw Data'!J2224, 0)</f>
        <v>0</v>
      </c>
      <c r="T2230">
        <f>IF(AND('Raw Data'!K2224-'Raw Data'!L2224&gt;4, 'Raw Data'!F2224&gt;'Raw Data'!C2224), 'Raw Data'!I2224, 0)</f>
        <v>0</v>
      </c>
      <c r="U2230">
        <f>IF(AND('Raw Data'!L2224-'Raw Data'!K2224&lt;3, 'Raw Data'!L2224&gt;'Raw Data'!K2224, 'Raw Data'!F2224&lt;'Raw Data'!C2224), 'Raw Data'!H2224, 0)</f>
        <v>0</v>
      </c>
      <c r="V2230">
        <f>IF(AND('Raw Data'!L2224-'Raw Data'!K2224&lt;3, 'Raw Data'!L2224&gt;'Raw Data'!K2224, 'Raw Data'!F2224&gt;'Raw Data'!C2224), 'Raw Data'!G2224, 0)</f>
        <v>0</v>
      </c>
    </row>
    <row r="2231" spans="1:22" x14ac:dyDescent="0.3">
      <c r="A2231">
        <f>IF(AND('Raw Data'!F2225&lt;'Raw Data'!C2225, 'Raw Data'!L2225&gt;'Raw Data'!K2225, 'Raw Data'!L2225-'Raw Data'!K2225&gt;3), 'Raw Data'!J2225, 0)</f>
        <v>0</v>
      </c>
      <c r="B2231">
        <f>IF(AND('Raw Data'!C2225&lt;'Raw Data'!F2225, 'Raw Data'!K2225&gt;'Raw Data'!L2225, 'Raw Data'!K2225-'Raw Data'!L2225&gt;3), 'Raw Data'!I2225, 0)</f>
        <v>0</v>
      </c>
      <c r="C2231">
        <f>IF(AND('Raw Data'!F2225&lt;'Raw Data'!C2225, 'Raw Data'!L2225&gt;'Raw Data'!K2225, 'Raw Data'!L2225-'Raw Data'!K2225&lt;4), 'Raw Data'!H2225, 0)</f>
        <v>0</v>
      </c>
      <c r="D2231">
        <f>IF(AND('Raw Data'!C2225&lt;'Raw Data'!F2225, 'Raw Data'!K2225&gt;'Raw Data'!L2225, 'Raw Data'!K2225-'Raw Data'!L2225&lt;4), 'Raw Data'!G2225, 0)</f>
        <v>0</v>
      </c>
      <c r="E2231">
        <f>IF(ISBLANK('Raw Data'!J2225), 0, IF(AND(4=MATCH(LARGE('Raw Data'!G2225:J2225, 4), 'Raw Data'!G2225:J2225, 0), 'Raw Data'!L2225-'Raw Data'!K2225&gt;3), 'Raw Data'!J2225, 0))</f>
        <v>0</v>
      </c>
      <c r="F2231">
        <f>IF(ISBLANK('Raw Data'!J2225), 0, IF(AND(3=MATCH(LARGE('Raw Data'!G2225:J2225, 4), 'Raw Data'!G2225:J2225, 0), 'Raw Data'!K2225-'Raw Data'!L2225&gt;3), 'Raw Data'!I2225, 0))</f>
        <v>0</v>
      </c>
      <c r="G2231">
        <f>IF(ISBLANK('Raw Data'!J2225), 0, IF(AND(2=MATCH(LARGE('Raw Data'!G2225:J2225, 4), 'Raw Data'!G2225:J2225, 0), AND('Raw Data'!L2225-'Raw Data'!K2225&lt;4, 'Raw Data'!L2225-'Raw Data'!K2225&gt;0)), 'Raw Data'!H2225, 0))</f>
        <v>0</v>
      </c>
      <c r="H2231">
        <f>IF(ISBLANK('Raw Data'!J2225), 0, IF(AND(1=MATCH(LARGE('Raw Data'!G2225:J2225, 4), 'Raw Data'!G2225:J2225, 0), AND('Raw Data'!K2225-'Raw Data'!L2225&lt;4, 'Raw Data'!K2225-'Raw Data'!L2225&gt;0)), 'Raw Data'!G2225, 0))</f>
        <v>0</v>
      </c>
      <c r="I2231">
        <f>IF(ISBLANK('Raw Data'!J2225), 0, IF(AND(4=MATCH(LARGE('Raw Data'!G2225:J2225, 3), 'Raw Data'!G2225:J2225, 0), 'Raw Data'!L2225-'Raw Data'!K2225&gt;3), 'Raw Data'!J2225, 0))</f>
        <v>0</v>
      </c>
      <c r="J2231">
        <f>IF(ISBLANK('Raw Data'!J2225), 0, IF(AND(3=MATCH(LARGE('Raw Data'!G2225:J2225, 3), 'Raw Data'!G2225:J2225, 0), 'Raw Data'!K2225-'Raw Data'!L2225&gt;3), 'Raw Data'!I2225, 0))</f>
        <v>0</v>
      </c>
      <c r="K2231">
        <f>IF(ISBLANK('Raw Data'!J2225), 0, IF(AND(2=MATCH(LARGE('Raw Data'!G2225:J2225, 3), 'Raw Data'!G2225:J2225, 0), AND('Raw Data'!L2225-'Raw Data'!K2225&lt;4, 'Raw Data'!L2225-'Raw Data'!K2225&gt;0)), 'Raw Data'!H2225, 0))</f>
        <v>0</v>
      </c>
      <c r="L2231">
        <f>IF(ISBLANK('Raw Data'!J2225), 0, IF(AND(1=MATCH(LARGE('Raw Data'!G2225:J2225, 3), 'Raw Data'!G2225:J2225, 0), AND('Raw Data'!K2225-'Raw Data'!L2225&lt;4, 'Raw Data'!K2225-'Raw Data'!L2225&gt;0)), 'Raw Data'!G2225, 0))</f>
        <v>0</v>
      </c>
      <c r="M2231">
        <f>IF(ISBLANK('Raw Data'!J2225), 0, IF(AND(4=MATCH(LARGE('Raw Data'!G2225:J2225, 2), 'Raw Data'!G2225:J2225, 0), 'Raw Data'!L2225-'Raw Data'!K2225&gt;3), 'Raw Data'!J2225, 0))</f>
        <v>0</v>
      </c>
      <c r="N2231">
        <f>IF(ISBLANK('Raw Data'!J2225), 0, IF(AND(3=MATCH(LARGE('Raw Data'!G2225:J2225, 2), 'Raw Data'!G2225:J2225, 0), 'Raw Data'!K2225-'Raw Data'!L2225&gt;3), 'Raw Data'!I2225, 0))</f>
        <v>0</v>
      </c>
      <c r="O2231">
        <f>IF(ISBLANK('Raw Data'!J2225), 0, IF(AND(2=MATCH(LARGE('Raw Data'!G2225:J2225, 2), 'Raw Data'!G2225:J2225, 0), AND('Raw Data'!L2225-'Raw Data'!K2225&lt;4, 'Raw Data'!L2225-'Raw Data'!K2225&gt;0)), 'Raw Data'!H2225, 0))</f>
        <v>0</v>
      </c>
      <c r="P2231">
        <f>IF(ISBLANK('Raw Data'!J2225), 0, IF(AND(1=MATCH(LARGE('Raw Data'!G2225:J2225, 2), 'Raw Data'!G2225:J2225, 0), AND('Raw Data'!K2225-'Raw Data'!L2225&lt;4, 'Raw Data'!K2225-'Raw Data'!L2225&gt;0)), 'Raw Data'!G2225, 0))</f>
        <v>0</v>
      </c>
      <c r="Q2231">
        <f>IF(ISBLANK('Raw Data'!J2225), 0, IF(AND(4=MATCH(LARGE('Raw Data'!G2225:J2225, 1), 'Raw Data'!G2225:J2225, 0), 'Raw Data'!L2225-'Raw Data'!K2225&gt;3), 'Raw Data'!J2225, 0))</f>
        <v>0</v>
      </c>
      <c r="R2231">
        <f>IF(ISBLANK('Raw Data'!J2225), 0, IF(AND(3=MATCH(LARGE('Raw Data'!G2225:J2225, 1), 'Raw Data'!G2225:J2225, 0), 'Raw Data'!K2225-'Raw Data'!L2225&gt;3), 'Raw Data'!I2225, 0))</f>
        <v>0</v>
      </c>
      <c r="S2231">
        <f>IF(AND('Raw Data'!L2225-'Raw Data'!K2225&gt;4, 'Raw Data'!F2225&lt;'Raw Data'!C2225), 'Raw Data'!J2225, 0)</f>
        <v>0</v>
      </c>
      <c r="T2231">
        <f>IF(AND('Raw Data'!K2225-'Raw Data'!L2225&gt;4, 'Raw Data'!F2225&gt;'Raw Data'!C2225), 'Raw Data'!I2225, 0)</f>
        <v>0</v>
      </c>
      <c r="U2231">
        <f>IF(AND('Raw Data'!L2225-'Raw Data'!K2225&lt;3, 'Raw Data'!L2225&gt;'Raw Data'!K2225, 'Raw Data'!F2225&lt;'Raw Data'!C2225), 'Raw Data'!H2225, 0)</f>
        <v>0</v>
      </c>
      <c r="V2231">
        <f>IF(AND('Raw Data'!L2225-'Raw Data'!K2225&lt;3, 'Raw Data'!L2225&gt;'Raw Data'!K2225, 'Raw Data'!F2225&gt;'Raw Data'!C2225), 'Raw Data'!G2225, 0)</f>
        <v>0</v>
      </c>
    </row>
    <row r="2232" spans="1:22" x14ac:dyDescent="0.3">
      <c r="A2232">
        <f>IF(AND('Raw Data'!F2226&lt;'Raw Data'!C2226, 'Raw Data'!L2226&gt;'Raw Data'!K2226, 'Raw Data'!L2226-'Raw Data'!K2226&gt;3), 'Raw Data'!J2226, 0)</f>
        <v>0</v>
      </c>
      <c r="B2232">
        <f>IF(AND('Raw Data'!C2226&lt;'Raw Data'!F2226, 'Raw Data'!K2226&gt;'Raw Data'!L2226, 'Raw Data'!K2226-'Raw Data'!L2226&gt;3), 'Raw Data'!I2226, 0)</f>
        <v>0</v>
      </c>
      <c r="C2232">
        <f>IF(AND('Raw Data'!F2226&lt;'Raw Data'!C2226, 'Raw Data'!L2226&gt;'Raw Data'!K2226, 'Raw Data'!L2226-'Raw Data'!K2226&lt;4), 'Raw Data'!H2226, 0)</f>
        <v>0</v>
      </c>
      <c r="D2232">
        <f>IF(AND('Raw Data'!C2226&lt;'Raw Data'!F2226, 'Raw Data'!K2226&gt;'Raw Data'!L2226, 'Raw Data'!K2226-'Raw Data'!L2226&lt;4), 'Raw Data'!G2226, 0)</f>
        <v>0</v>
      </c>
      <c r="E2232">
        <f>IF(ISBLANK('Raw Data'!J2226), 0, IF(AND(4=MATCH(LARGE('Raw Data'!G2226:J2226, 4), 'Raw Data'!G2226:J2226, 0), 'Raw Data'!L2226-'Raw Data'!K2226&gt;3), 'Raw Data'!J2226, 0))</f>
        <v>0</v>
      </c>
      <c r="F2232">
        <f>IF(ISBLANK('Raw Data'!J2226), 0, IF(AND(3=MATCH(LARGE('Raw Data'!G2226:J2226, 4), 'Raw Data'!G2226:J2226, 0), 'Raw Data'!K2226-'Raw Data'!L2226&gt;3), 'Raw Data'!I2226, 0))</f>
        <v>0</v>
      </c>
      <c r="G2232">
        <f>IF(ISBLANK('Raw Data'!J2226), 0, IF(AND(2=MATCH(LARGE('Raw Data'!G2226:J2226, 4), 'Raw Data'!G2226:J2226, 0), AND('Raw Data'!L2226-'Raw Data'!K2226&lt;4, 'Raw Data'!L2226-'Raw Data'!K2226&gt;0)), 'Raw Data'!H2226, 0))</f>
        <v>0</v>
      </c>
      <c r="H2232">
        <f>IF(ISBLANK('Raw Data'!J2226), 0, IF(AND(1=MATCH(LARGE('Raw Data'!G2226:J2226, 4), 'Raw Data'!G2226:J2226, 0), AND('Raw Data'!K2226-'Raw Data'!L2226&lt;4, 'Raw Data'!K2226-'Raw Data'!L2226&gt;0)), 'Raw Data'!G2226, 0))</f>
        <v>0</v>
      </c>
      <c r="I2232">
        <f>IF(ISBLANK('Raw Data'!J2226), 0, IF(AND(4=MATCH(LARGE('Raw Data'!G2226:J2226, 3), 'Raw Data'!G2226:J2226, 0), 'Raw Data'!L2226-'Raw Data'!K2226&gt;3), 'Raw Data'!J2226, 0))</f>
        <v>0</v>
      </c>
      <c r="J2232">
        <f>IF(ISBLANK('Raw Data'!J2226), 0, IF(AND(3=MATCH(LARGE('Raw Data'!G2226:J2226, 3), 'Raw Data'!G2226:J2226, 0), 'Raw Data'!K2226-'Raw Data'!L2226&gt;3), 'Raw Data'!I2226, 0))</f>
        <v>0</v>
      </c>
      <c r="K2232">
        <f>IF(ISBLANK('Raw Data'!J2226), 0, IF(AND(2=MATCH(LARGE('Raw Data'!G2226:J2226, 3), 'Raw Data'!G2226:J2226, 0), AND('Raw Data'!L2226-'Raw Data'!K2226&lt;4, 'Raw Data'!L2226-'Raw Data'!K2226&gt;0)), 'Raw Data'!H2226, 0))</f>
        <v>0</v>
      </c>
      <c r="L2232">
        <f>IF(ISBLANK('Raw Data'!J2226), 0, IF(AND(1=MATCH(LARGE('Raw Data'!G2226:J2226, 3), 'Raw Data'!G2226:J2226, 0), AND('Raw Data'!K2226-'Raw Data'!L2226&lt;4, 'Raw Data'!K2226-'Raw Data'!L2226&gt;0)), 'Raw Data'!G2226, 0))</f>
        <v>0</v>
      </c>
      <c r="M2232">
        <f>IF(ISBLANK('Raw Data'!J2226), 0, IF(AND(4=MATCH(LARGE('Raw Data'!G2226:J2226, 2), 'Raw Data'!G2226:J2226, 0), 'Raw Data'!L2226-'Raw Data'!K2226&gt;3), 'Raw Data'!J2226, 0))</f>
        <v>0</v>
      </c>
      <c r="N2232">
        <f>IF(ISBLANK('Raw Data'!J2226), 0, IF(AND(3=MATCH(LARGE('Raw Data'!G2226:J2226, 2), 'Raw Data'!G2226:J2226, 0), 'Raw Data'!K2226-'Raw Data'!L2226&gt;3), 'Raw Data'!I2226, 0))</f>
        <v>0</v>
      </c>
      <c r="O2232">
        <f>IF(ISBLANK('Raw Data'!J2226), 0, IF(AND(2=MATCH(LARGE('Raw Data'!G2226:J2226, 2), 'Raw Data'!G2226:J2226, 0), AND('Raw Data'!L2226-'Raw Data'!K2226&lt;4, 'Raw Data'!L2226-'Raw Data'!K2226&gt;0)), 'Raw Data'!H2226, 0))</f>
        <v>0</v>
      </c>
      <c r="P2232">
        <f>IF(ISBLANK('Raw Data'!J2226), 0, IF(AND(1=MATCH(LARGE('Raw Data'!G2226:J2226, 2), 'Raw Data'!G2226:J2226, 0), AND('Raw Data'!K2226-'Raw Data'!L2226&lt;4, 'Raw Data'!K2226-'Raw Data'!L2226&gt;0)), 'Raw Data'!G2226, 0))</f>
        <v>0</v>
      </c>
      <c r="Q2232">
        <f>IF(ISBLANK('Raw Data'!J2226), 0, IF(AND(4=MATCH(LARGE('Raw Data'!G2226:J2226, 1), 'Raw Data'!G2226:J2226, 0), 'Raw Data'!L2226-'Raw Data'!K2226&gt;3), 'Raw Data'!J2226, 0))</f>
        <v>0</v>
      </c>
      <c r="R2232">
        <f>IF(ISBLANK('Raw Data'!J2226), 0, IF(AND(3=MATCH(LARGE('Raw Data'!G2226:J2226, 1), 'Raw Data'!G2226:J2226, 0), 'Raw Data'!K2226-'Raw Data'!L2226&gt;3), 'Raw Data'!I2226, 0))</f>
        <v>0</v>
      </c>
      <c r="S2232">
        <f>IF(AND('Raw Data'!L2226-'Raw Data'!K2226&gt;4, 'Raw Data'!F2226&lt;'Raw Data'!C2226), 'Raw Data'!J2226, 0)</f>
        <v>0</v>
      </c>
      <c r="T2232">
        <f>IF(AND('Raw Data'!K2226-'Raw Data'!L2226&gt;4, 'Raw Data'!F2226&gt;'Raw Data'!C2226), 'Raw Data'!I2226, 0)</f>
        <v>0</v>
      </c>
      <c r="U2232">
        <f>IF(AND('Raw Data'!L2226-'Raw Data'!K2226&lt;3, 'Raw Data'!L2226&gt;'Raw Data'!K2226, 'Raw Data'!F2226&lt;'Raw Data'!C2226), 'Raw Data'!H2226, 0)</f>
        <v>0</v>
      </c>
      <c r="V2232">
        <f>IF(AND('Raw Data'!L2226-'Raw Data'!K2226&lt;3, 'Raw Data'!L2226&gt;'Raw Data'!K2226, 'Raw Data'!F2226&gt;'Raw Data'!C2226), 'Raw Data'!G2226, 0)</f>
        <v>0</v>
      </c>
    </row>
    <row r="2233" spans="1:22" x14ac:dyDescent="0.3">
      <c r="A2233">
        <f>IF(AND('Raw Data'!F2227&lt;'Raw Data'!C2227, 'Raw Data'!L2227&gt;'Raw Data'!K2227, 'Raw Data'!L2227-'Raw Data'!K2227&gt;3), 'Raw Data'!J2227, 0)</f>
        <v>0</v>
      </c>
      <c r="B2233">
        <f>IF(AND('Raw Data'!C2227&lt;'Raw Data'!F2227, 'Raw Data'!K2227&gt;'Raw Data'!L2227, 'Raw Data'!K2227-'Raw Data'!L2227&gt;3), 'Raw Data'!I2227, 0)</f>
        <v>0</v>
      </c>
      <c r="C2233">
        <f>IF(AND('Raw Data'!F2227&lt;'Raw Data'!C2227, 'Raw Data'!L2227&gt;'Raw Data'!K2227, 'Raw Data'!L2227-'Raw Data'!K2227&lt;4), 'Raw Data'!H2227, 0)</f>
        <v>0</v>
      </c>
      <c r="D2233">
        <f>IF(AND('Raw Data'!C2227&lt;'Raw Data'!F2227, 'Raw Data'!K2227&gt;'Raw Data'!L2227, 'Raw Data'!K2227-'Raw Data'!L2227&lt;4), 'Raw Data'!G2227, 0)</f>
        <v>0</v>
      </c>
      <c r="E2233">
        <f>IF(ISBLANK('Raw Data'!J2227), 0, IF(AND(4=MATCH(LARGE('Raw Data'!G2227:J2227, 4), 'Raw Data'!G2227:J2227, 0), 'Raw Data'!L2227-'Raw Data'!K2227&gt;3), 'Raw Data'!J2227, 0))</f>
        <v>0</v>
      </c>
      <c r="F2233">
        <f>IF(ISBLANK('Raw Data'!J2227), 0, IF(AND(3=MATCH(LARGE('Raw Data'!G2227:J2227, 4), 'Raw Data'!G2227:J2227, 0), 'Raw Data'!K2227-'Raw Data'!L2227&gt;3), 'Raw Data'!I2227, 0))</f>
        <v>0</v>
      </c>
      <c r="G2233">
        <f>IF(ISBLANK('Raw Data'!J2227), 0, IF(AND(2=MATCH(LARGE('Raw Data'!G2227:J2227, 4), 'Raw Data'!G2227:J2227, 0), AND('Raw Data'!L2227-'Raw Data'!K2227&lt;4, 'Raw Data'!L2227-'Raw Data'!K2227&gt;0)), 'Raw Data'!H2227, 0))</f>
        <v>0</v>
      </c>
      <c r="H2233">
        <f>IF(ISBLANK('Raw Data'!J2227), 0, IF(AND(1=MATCH(LARGE('Raw Data'!G2227:J2227, 4), 'Raw Data'!G2227:J2227, 0), AND('Raw Data'!K2227-'Raw Data'!L2227&lt;4, 'Raw Data'!K2227-'Raw Data'!L2227&gt;0)), 'Raw Data'!G2227, 0))</f>
        <v>0</v>
      </c>
      <c r="I2233">
        <f>IF(ISBLANK('Raw Data'!J2227), 0, IF(AND(4=MATCH(LARGE('Raw Data'!G2227:J2227, 3), 'Raw Data'!G2227:J2227, 0), 'Raw Data'!L2227-'Raw Data'!K2227&gt;3), 'Raw Data'!J2227, 0))</f>
        <v>0</v>
      </c>
      <c r="J2233">
        <f>IF(ISBLANK('Raw Data'!J2227), 0, IF(AND(3=MATCH(LARGE('Raw Data'!G2227:J2227, 3), 'Raw Data'!G2227:J2227, 0), 'Raw Data'!K2227-'Raw Data'!L2227&gt;3), 'Raw Data'!I2227, 0))</f>
        <v>0</v>
      </c>
      <c r="K2233">
        <f>IF(ISBLANK('Raw Data'!J2227), 0, IF(AND(2=MATCH(LARGE('Raw Data'!G2227:J2227, 3), 'Raw Data'!G2227:J2227, 0), AND('Raw Data'!L2227-'Raw Data'!K2227&lt;4, 'Raw Data'!L2227-'Raw Data'!K2227&gt;0)), 'Raw Data'!H2227, 0))</f>
        <v>0</v>
      </c>
      <c r="L2233">
        <f>IF(ISBLANK('Raw Data'!J2227), 0, IF(AND(1=MATCH(LARGE('Raw Data'!G2227:J2227, 3), 'Raw Data'!G2227:J2227, 0), AND('Raw Data'!K2227-'Raw Data'!L2227&lt;4, 'Raw Data'!K2227-'Raw Data'!L2227&gt;0)), 'Raw Data'!G2227, 0))</f>
        <v>0</v>
      </c>
      <c r="M2233">
        <f>IF(ISBLANK('Raw Data'!J2227), 0, IF(AND(4=MATCH(LARGE('Raw Data'!G2227:J2227, 2), 'Raw Data'!G2227:J2227, 0), 'Raw Data'!L2227-'Raw Data'!K2227&gt;3), 'Raw Data'!J2227, 0))</f>
        <v>0</v>
      </c>
      <c r="N2233">
        <f>IF(ISBLANK('Raw Data'!J2227), 0, IF(AND(3=MATCH(LARGE('Raw Data'!G2227:J2227, 2), 'Raw Data'!G2227:J2227, 0), 'Raw Data'!K2227-'Raw Data'!L2227&gt;3), 'Raw Data'!I2227, 0))</f>
        <v>0</v>
      </c>
      <c r="O2233">
        <f>IF(ISBLANK('Raw Data'!J2227), 0, IF(AND(2=MATCH(LARGE('Raw Data'!G2227:J2227, 2), 'Raw Data'!G2227:J2227, 0), AND('Raw Data'!L2227-'Raw Data'!K2227&lt;4, 'Raw Data'!L2227-'Raw Data'!K2227&gt;0)), 'Raw Data'!H2227, 0))</f>
        <v>0</v>
      </c>
      <c r="P2233">
        <f>IF(ISBLANK('Raw Data'!J2227), 0, IF(AND(1=MATCH(LARGE('Raw Data'!G2227:J2227, 2), 'Raw Data'!G2227:J2227, 0), AND('Raw Data'!K2227-'Raw Data'!L2227&lt;4, 'Raw Data'!K2227-'Raw Data'!L2227&gt;0)), 'Raw Data'!G2227, 0))</f>
        <v>0</v>
      </c>
      <c r="Q2233">
        <f>IF(ISBLANK('Raw Data'!J2227), 0, IF(AND(4=MATCH(LARGE('Raw Data'!G2227:J2227, 1), 'Raw Data'!G2227:J2227, 0), 'Raw Data'!L2227-'Raw Data'!K2227&gt;3), 'Raw Data'!J2227, 0))</f>
        <v>0</v>
      </c>
      <c r="R2233">
        <f>IF(ISBLANK('Raw Data'!J2227), 0, IF(AND(3=MATCH(LARGE('Raw Data'!G2227:J2227, 1), 'Raw Data'!G2227:J2227, 0), 'Raw Data'!K2227-'Raw Data'!L2227&gt;3), 'Raw Data'!I2227, 0))</f>
        <v>0</v>
      </c>
      <c r="S2233">
        <f>IF(AND('Raw Data'!L2227-'Raw Data'!K2227&gt;4, 'Raw Data'!F2227&lt;'Raw Data'!C2227), 'Raw Data'!J2227, 0)</f>
        <v>0</v>
      </c>
      <c r="T2233">
        <f>IF(AND('Raw Data'!K2227-'Raw Data'!L2227&gt;4, 'Raw Data'!F2227&gt;'Raw Data'!C2227), 'Raw Data'!I2227, 0)</f>
        <v>0</v>
      </c>
      <c r="U2233">
        <f>IF(AND('Raw Data'!L2227-'Raw Data'!K2227&lt;3, 'Raw Data'!L2227&gt;'Raw Data'!K2227, 'Raw Data'!F2227&lt;'Raw Data'!C2227), 'Raw Data'!H2227, 0)</f>
        <v>0</v>
      </c>
      <c r="V2233">
        <f>IF(AND('Raw Data'!L2227-'Raw Data'!K2227&lt;3, 'Raw Data'!L2227&gt;'Raw Data'!K2227, 'Raw Data'!F2227&gt;'Raw Data'!C2227), 'Raw Data'!G2227, 0)</f>
        <v>0</v>
      </c>
    </row>
    <row r="2234" spans="1:22" x14ac:dyDescent="0.3">
      <c r="A2234">
        <f>IF(AND('Raw Data'!F2228&lt;'Raw Data'!C2228, 'Raw Data'!L2228&gt;'Raw Data'!K2228, 'Raw Data'!L2228-'Raw Data'!K2228&gt;3), 'Raw Data'!J2228, 0)</f>
        <v>0</v>
      </c>
      <c r="B2234">
        <f>IF(AND('Raw Data'!C2228&lt;'Raw Data'!F2228, 'Raw Data'!K2228&gt;'Raw Data'!L2228, 'Raw Data'!K2228-'Raw Data'!L2228&gt;3), 'Raw Data'!I2228, 0)</f>
        <v>0</v>
      </c>
      <c r="C2234">
        <f>IF(AND('Raw Data'!F2228&lt;'Raw Data'!C2228, 'Raw Data'!L2228&gt;'Raw Data'!K2228, 'Raw Data'!L2228-'Raw Data'!K2228&lt;4), 'Raw Data'!H2228, 0)</f>
        <v>0</v>
      </c>
      <c r="D2234">
        <f>IF(AND('Raw Data'!C2228&lt;'Raw Data'!F2228, 'Raw Data'!K2228&gt;'Raw Data'!L2228, 'Raw Data'!K2228-'Raw Data'!L2228&lt;4), 'Raw Data'!G2228, 0)</f>
        <v>0</v>
      </c>
      <c r="E2234">
        <f>IF(ISBLANK('Raw Data'!J2228), 0, IF(AND(4=MATCH(LARGE('Raw Data'!G2228:J2228, 4), 'Raw Data'!G2228:J2228, 0), 'Raw Data'!L2228-'Raw Data'!K2228&gt;3), 'Raw Data'!J2228, 0))</f>
        <v>0</v>
      </c>
      <c r="F2234">
        <f>IF(ISBLANK('Raw Data'!J2228), 0, IF(AND(3=MATCH(LARGE('Raw Data'!G2228:J2228, 4), 'Raw Data'!G2228:J2228, 0), 'Raw Data'!K2228-'Raw Data'!L2228&gt;3), 'Raw Data'!I2228, 0))</f>
        <v>0</v>
      </c>
      <c r="G2234">
        <f>IF(ISBLANK('Raw Data'!J2228), 0, IF(AND(2=MATCH(LARGE('Raw Data'!G2228:J2228, 4), 'Raw Data'!G2228:J2228, 0), AND('Raw Data'!L2228-'Raw Data'!K2228&lt;4, 'Raw Data'!L2228-'Raw Data'!K2228&gt;0)), 'Raw Data'!H2228, 0))</f>
        <v>0</v>
      </c>
      <c r="H2234">
        <f>IF(ISBLANK('Raw Data'!J2228), 0, IF(AND(1=MATCH(LARGE('Raw Data'!G2228:J2228, 4), 'Raw Data'!G2228:J2228, 0), AND('Raw Data'!K2228-'Raw Data'!L2228&lt;4, 'Raw Data'!K2228-'Raw Data'!L2228&gt;0)), 'Raw Data'!G2228, 0))</f>
        <v>0</v>
      </c>
      <c r="I2234">
        <f>IF(ISBLANK('Raw Data'!J2228), 0, IF(AND(4=MATCH(LARGE('Raw Data'!G2228:J2228, 3), 'Raw Data'!G2228:J2228, 0), 'Raw Data'!L2228-'Raw Data'!K2228&gt;3), 'Raw Data'!J2228, 0))</f>
        <v>0</v>
      </c>
      <c r="J2234">
        <f>IF(ISBLANK('Raw Data'!J2228), 0, IF(AND(3=MATCH(LARGE('Raw Data'!G2228:J2228, 3), 'Raw Data'!G2228:J2228, 0), 'Raw Data'!K2228-'Raw Data'!L2228&gt;3), 'Raw Data'!I2228, 0))</f>
        <v>0</v>
      </c>
      <c r="K2234">
        <f>IF(ISBLANK('Raw Data'!J2228), 0, IF(AND(2=MATCH(LARGE('Raw Data'!G2228:J2228, 3), 'Raw Data'!G2228:J2228, 0), AND('Raw Data'!L2228-'Raw Data'!K2228&lt;4, 'Raw Data'!L2228-'Raw Data'!K2228&gt;0)), 'Raw Data'!H2228, 0))</f>
        <v>0</v>
      </c>
      <c r="L2234">
        <f>IF(ISBLANK('Raw Data'!J2228), 0, IF(AND(1=MATCH(LARGE('Raw Data'!G2228:J2228, 3), 'Raw Data'!G2228:J2228, 0), AND('Raw Data'!K2228-'Raw Data'!L2228&lt;4, 'Raw Data'!K2228-'Raw Data'!L2228&gt;0)), 'Raw Data'!G2228, 0))</f>
        <v>0</v>
      </c>
      <c r="M2234">
        <f>IF(ISBLANK('Raw Data'!J2228), 0, IF(AND(4=MATCH(LARGE('Raw Data'!G2228:J2228, 2), 'Raw Data'!G2228:J2228, 0), 'Raw Data'!L2228-'Raw Data'!K2228&gt;3), 'Raw Data'!J2228, 0))</f>
        <v>0</v>
      </c>
      <c r="N2234">
        <f>IF(ISBLANK('Raw Data'!J2228), 0, IF(AND(3=MATCH(LARGE('Raw Data'!G2228:J2228, 2), 'Raw Data'!G2228:J2228, 0), 'Raw Data'!K2228-'Raw Data'!L2228&gt;3), 'Raw Data'!I2228, 0))</f>
        <v>0</v>
      </c>
      <c r="O2234">
        <f>IF(ISBLANK('Raw Data'!J2228), 0, IF(AND(2=MATCH(LARGE('Raw Data'!G2228:J2228, 2), 'Raw Data'!G2228:J2228, 0), AND('Raw Data'!L2228-'Raw Data'!K2228&lt;4, 'Raw Data'!L2228-'Raw Data'!K2228&gt;0)), 'Raw Data'!H2228, 0))</f>
        <v>0</v>
      </c>
      <c r="P2234">
        <f>IF(ISBLANK('Raw Data'!J2228), 0, IF(AND(1=MATCH(LARGE('Raw Data'!G2228:J2228, 2), 'Raw Data'!G2228:J2228, 0), AND('Raw Data'!K2228-'Raw Data'!L2228&lt;4, 'Raw Data'!K2228-'Raw Data'!L2228&gt;0)), 'Raw Data'!G2228, 0))</f>
        <v>0</v>
      </c>
      <c r="Q2234">
        <f>IF(ISBLANK('Raw Data'!J2228), 0, IF(AND(4=MATCH(LARGE('Raw Data'!G2228:J2228, 1), 'Raw Data'!G2228:J2228, 0), 'Raw Data'!L2228-'Raw Data'!K2228&gt;3), 'Raw Data'!J2228, 0))</f>
        <v>0</v>
      </c>
      <c r="R2234">
        <f>IF(ISBLANK('Raw Data'!J2228), 0, IF(AND(3=MATCH(LARGE('Raw Data'!G2228:J2228, 1), 'Raw Data'!G2228:J2228, 0), 'Raw Data'!K2228-'Raw Data'!L2228&gt;3), 'Raw Data'!I2228, 0))</f>
        <v>0</v>
      </c>
      <c r="S2234">
        <f>IF(AND('Raw Data'!L2228-'Raw Data'!K2228&gt;4, 'Raw Data'!F2228&lt;'Raw Data'!C2228), 'Raw Data'!J2228, 0)</f>
        <v>0</v>
      </c>
      <c r="T2234">
        <f>IF(AND('Raw Data'!K2228-'Raw Data'!L2228&gt;4, 'Raw Data'!F2228&gt;'Raw Data'!C2228), 'Raw Data'!I2228, 0)</f>
        <v>0</v>
      </c>
      <c r="U2234">
        <f>IF(AND('Raw Data'!L2228-'Raw Data'!K2228&lt;3, 'Raw Data'!L2228&gt;'Raw Data'!K2228, 'Raw Data'!F2228&lt;'Raw Data'!C2228), 'Raw Data'!H2228, 0)</f>
        <v>0</v>
      </c>
      <c r="V2234">
        <f>IF(AND('Raw Data'!L2228-'Raw Data'!K2228&lt;3, 'Raw Data'!L2228&gt;'Raw Data'!K2228, 'Raw Data'!F2228&gt;'Raw Data'!C2228), 'Raw Data'!G2228, 0)</f>
        <v>0</v>
      </c>
    </row>
    <row r="2235" spans="1:22" x14ac:dyDescent="0.3">
      <c r="A2235">
        <f>IF(AND('Raw Data'!F2229&lt;'Raw Data'!C2229, 'Raw Data'!L2229&gt;'Raw Data'!K2229, 'Raw Data'!L2229-'Raw Data'!K2229&gt;3), 'Raw Data'!J2229, 0)</f>
        <v>0</v>
      </c>
      <c r="B2235">
        <f>IF(AND('Raw Data'!C2229&lt;'Raw Data'!F2229, 'Raw Data'!K2229&gt;'Raw Data'!L2229, 'Raw Data'!K2229-'Raw Data'!L2229&gt;3), 'Raw Data'!I2229, 0)</f>
        <v>0</v>
      </c>
      <c r="C2235">
        <f>IF(AND('Raw Data'!F2229&lt;'Raw Data'!C2229, 'Raw Data'!L2229&gt;'Raw Data'!K2229, 'Raw Data'!L2229-'Raw Data'!K2229&lt;4), 'Raw Data'!H2229, 0)</f>
        <v>0</v>
      </c>
      <c r="D2235">
        <f>IF(AND('Raw Data'!C2229&lt;'Raw Data'!F2229, 'Raw Data'!K2229&gt;'Raw Data'!L2229, 'Raw Data'!K2229-'Raw Data'!L2229&lt;4), 'Raw Data'!G2229, 0)</f>
        <v>0</v>
      </c>
      <c r="E2235">
        <f>IF(ISBLANK('Raw Data'!J2229), 0, IF(AND(4=MATCH(LARGE('Raw Data'!G2229:J2229, 4), 'Raw Data'!G2229:J2229, 0), 'Raw Data'!L2229-'Raw Data'!K2229&gt;3), 'Raw Data'!J2229, 0))</f>
        <v>0</v>
      </c>
      <c r="F2235">
        <f>IF(ISBLANK('Raw Data'!J2229), 0, IF(AND(3=MATCH(LARGE('Raw Data'!G2229:J2229, 4), 'Raw Data'!G2229:J2229, 0), 'Raw Data'!K2229-'Raw Data'!L2229&gt;3), 'Raw Data'!I2229, 0))</f>
        <v>0</v>
      </c>
      <c r="G2235">
        <f>IF(ISBLANK('Raw Data'!J2229), 0, IF(AND(2=MATCH(LARGE('Raw Data'!G2229:J2229, 4), 'Raw Data'!G2229:J2229, 0), AND('Raw Data'!L2229-'Raw Data'!K2229&lt;4, 'Raw Data'!L2229-'Raw Data'!K2229&gt;0)), 'Raw Data'!H2229, 0))</f>
        <v>0</v>
      </c>
      <c r="H2235">
        <f>IF(ISBLANK('Raw Data'!J2229), 0, IF(AND(1=MATCH(LARGE('Raw Data'!G2229:J2229, 4), 'Raw Data'!G2229:J2229, 0), AND('Raw Data'!K2229-'Raw Data'!L2229&lt;4, 'Raw Data'!K2229-'Raw Data'!L2229&gt;0)), 'Raw Data'!G2229, 0))</f>
        <v>0</v>
      </c>
      <c r="I2235">
        <f>IF(ISBLANK('Raw Data'!J2229), 0, IF(AND(4=MATCH(LARGE('Raw Data'!G2229:J2229, 3), 'Raw Data'!G2229:J2229, 0), 'Raw Data'!L2229-'Raw Data'!K2229&gt;3), 'Raw Data'!J2229, 0))</f>
        <v>0</v>
      </c>
      <c r="J2235">
        <f>IF(ISBLANK('Raw Data'!J2229), 0, IF(AND(3=MATCH(LARGE('Raw Data'!G2229:J2229, 3), 'Raw Data'!G2229:J2229, 0), 'Raw Data'!K2229-'Raw Data'!L2229&gt;3), 'Raw Data'!I2229, 0))</f>
        <v>0</v>
      </c>
      <c r="K2235">
        <f>IF(ISBLANK('Raw Data'!J2229), 0, IF(AND(2=MATCH(LARGE('Raw Data'!G2229:J2229, 3), 'Raw Data'!G2229:J2229, 0), AND('Raw Data'!L2229-'Raw Data'!K2229&lt;4, 'Raw Data'!L2229-'Raw Data'!K2229&gt;0)), 'Raw Data'!H2229, 0))</f>
        <v>0</v>
      </c>
      <c r="L2235">
        <f>IF(ISBLANK('Raw Data'!J2229), 0, IF(AND(1=MATCH(LARGE('Raw Data'!G2229:J2229, 3), 'Raw Data'!G2229:J2229, 0), AND('Raw Data'!K2229-'Raw Data'!L2229&lt;4, 'Raw Data'!K2229-'Raw Data'!L2229&gt;0)), 'Raw Data'!G2229, 0))</f>
        <v>0</v>
      </c>
      <c r="M2235">
        <f>IF(ISBLANK('Raw Data'!J2229), 0, IF(AND(4=MATCH(LARGE('Raw Data'!G2229:J2229, 2), 'Raw Data'!G2229:J2229, 0), 'Raw Data'!L2229-'Raw Data'!K2229&gt;3), 'Raw Data'!J2229, 0))</f>
        <v>0</v>
      </c>
      <c r="N2235">
        <f>IF(ISBLANK('Raw Data'!J2229), 0, IF(AND(3=MATCH(LARGE('Raw Data'!G2229:J2229, 2), 'Raw Data'!G2229:J2229, 0), 'Raw Data'!K2229-'Raw Data'!L2229&gt;3), 'Raw Data'!I2229, 0))</f>
        <v>0</v>
      </c>
      <c r="O2235">
        <f>IF(ISBLANK('Raw Data'!J2229), 0, IF(AND(2=MATCH(LARGE('Raw Data'!G2229:J2229, 2), 'Raw Data'!G2229:J2229, 0), AND('Raw Data'!L2229-'Raw Data'!K2229&lt;4, 'Raw Data'!L2229-'Raw Data'!K2229&gt;0)), 'Raw Data'!H2229, 0))</f>
        <v>0</v>
      </c>
      <c r="P2235">
        <f>IF(ISBLANK('Raw Data'!J2229), 0, IF(AND(1=MATCH(LARGE('Raw Data'!G2229:J2229, 2), 'Raw Data'!G2229:J2229, 0), AND('Raw Data'!K2229-'Raw Data'!L2229&lt;4, 'Raw Data'!K2229-'Raw Data'!L2229&gt;0)), 'Raw Data'!G2229, 0))</f>
        <v>0</v>
      </c>
      <c r="Q2235">
        <f>IF(ISBLANK('Raw Data'!J2229), 0, IF(AND(4=MATCH(LARGE('Raw Data'!G2229:J2229, 1), 'Raw Data'!G2229:J2229, 0), 'Raw Data'!L2229-'Raw Data'!K2229&gt;3), 'Raw Data'!J2229, 0))</f>
        <v>0</v>
      </c>
      <c r="R2235">
        <f>IF(ISBLANK('Raw Data'!J2229), 0, IF(AND(3=MATCH(LARGE('Raw Data'!G2229:J2229, 1), 'Raw Data'!G2229:J2229, 0), 'Raw Data'!K2229-'Raw Data'!L2229&gt;3), 'Raw Data'!I2229, 0))</f>
        <v>0</v>
      </c>
      <c r="S2235">
        <f>IF(AND('Raw Data'!L2229-'Raw Data'!K2229&gt;4, 'Raw Data'!F2229&lt;'Raw Data'!C2229), 'Raw Data'!J2229, 0)</f>
        <v>0</v>
      </c>
      <c r="T2235">
        <f>IF(AND('Raw Data'!K2229-'Raw Data'!L2229&gt;4, 'Raw Data'!F2229&gt;'Raw Data'!C2229), 'Raw Data'!I2229, 0)</f>
        <v>0</v>
      </c>
      <c r="U2235">
        <f>IF(AND('Raw Data'!L2229-'Raw Data'!K2229&lt;3, 'Raw Data'!L2229&gt;'Raw Data'!K2229, 'Raw Data'!F2229&lt;'Raw Data'!C2229), 'Raw Data'!H2229, 0)</f>
        <v>0</v>
      </c>
      <c r="V2235">
        <f>IF(AND('Raw Data'!L2229-'Raw Data'!K2229&lt;3, 'Raw Data'!L2229&gt;'Raw Data'!K2229, 'Raw Data'!F2229&gt;'Raw Data'!C2229), 'Raw Data'!G2229, 0)</f>
        <v>0</v>
      </c>
    </row>
    <row r="2236" spans="1:22" x14ac:dyDescent="0.3">
      <c r="A2236">
        <f>IF(AND('Raw Data'!F2230&lt;'Raw Data'!C2230, 'Raw Data'!L2230&gt;'Raw Data'!K2230, 'Raw Data'!L2230-'Raw Data'!K2230&gt;3), 'Raw Data'!J2230, 0)</f>
        <v>0</v>
      </c>
      <c r="B2236">
        <f>IF(AND('Raw Data'!C2230&lt;'Raw Data'!F2230, 'Raw Data'!K2230&gt;'Raw Data'!L2230, 'Raw Data'!K2230-'Raw Data'!L2230&gt;3), 'Raw Data'!I2230, 0)</f>
        <v>0</v>
      </c>
      <c r="C2236">
        <f>IF(AND('Raw Data'!F2230&lt;'Raw Data'!C2230, 'Raw Data'!L2230&gt;'Raw Data'!K2230, 'Raw Data'!L2230-'Raw Data'!K2230&lt;4), 'Raw Data'!H2230, 0)</f>
        <v>0</v>
      </c>
      <c r="D2236">
        <f>IF(AND('Raw Data'!C2230&lt;'Raw Data'!F2230, 'Raw Data'!K2230&gt;'Raw Data'!L2230, 'Raw Data'!K2230-'Raw Data'!L2230&lt;4), 'Raw Data'!G2230, 0)</f>
        <v>0</v>
      </c>
      <c r="E2236">
        <f>IF(ISBLANK('Raw Data'!J2230), 0, IF(AND(4=MATCH(LARGE('Raw Data'!G2230:J2230, 4), 'Raw Data'!G2230:J2230, 0), 'Raw Data'!L2230-'Raw Data'!K2230&gt;3), 'Raw Data'!J2230, 0))</f>
        <v>0</v>
      </c>
      <c r="F2236">
        <f>IF(ISBLANK('Raw Data'!J2230), 0, IF(AND(3=MATCH(LARGE('Raw Data'!G2230:J2230, 4), 'Raw Data'!G2230:J2230, 0), 'Raw Data'!K2230-'Raw Data'!L2230&gt;3), 'Raw Data'!I2230, 0))</f>
        <v>0</v>
      </c>
      <c r="G2236">
        <f>IF(ISBLANK('Raw Data'!J2230), 0, IF(AND(2=MATCH(LARGE('Raw Data'!G2230:J2230, 4), 'Raw Data'!G2230:J2230, 0), AND('Raw Data'!L2230-'Raw Data'!K2230&lt;4, 'Raw Data'!L2230-'Raw Data'!K2230&gt;0)), 'Raw Data'!H2230, 0))</f>
        <v>0</v>
      </c>
      <c r="H2236">
        <f>IF(ISBLANK('Raw Data'!J2230), 0, IF(AND(1=MATCH(LARGE('Raw Data'!G2230:J2230, 4), 'Raw Data'!G2230:J2230, 0), AND('Raw Data'!K2230-'Raw Data'!L2230&lt;4, 'Raw Data'!K2230-'Raw Data'!L2230&gt;0)), 'Raw Data'!G2230, 0))</f>
        <v>0</v>
      </c>
      <c r="I2236">
        <f>IF(ISBLANK('Raw Data'!J2230), 0, IF(AND(4=MATCH(LARGE('Raw Data'!G2230:J2230, 3), 'Raw Data'!G2230:J2230, 0), 'Raw Data'!L2230-'Raw Data'!K2230&gt;3), 'Raw Data'!J2230, 0))</f>
        <v>0</v>
      </c>
      <c r="J2236">
        <f>IF(ISBLANK('Raw Data'!J2230), 0, IF(AND(3=MATCH(LARGE('Raw Data'!G2230:J2230, 3), 'Raw Data'!G2230:J2230, 0), 'Raw Data'!K2230-'Raw Data'!L2230&gt;3), 'Raw Data'!I2230, 0))</f>
        <v>0</v>
      </c>
      <c r="K2236">
        <f>IF(ISBLANK('Raw Data'!J2230), 0, IF(AND(2=MATCH(LARGE('Raw Data'!G2230:J2230, 3), 'Raw Data'!G2230:J2230, 0), AND('Raw Data'!L2230-'Raw Data'!K2230&lt;4, 'Raw Data'!L2230-'Raw Data'!K2230&gt;0)), 'Raw Data'!H2230, 0))</f>
        <v>0</v>
      </c>
      <c r="L2236">
        <f>IF(ISBLANK('Raw Data'!J2230), 0, IF(AND(1=MATCH(LARGE('Raw Data'!G2230:J2230, 3), 'Raw Data'!G2230:J2230, 0), AND('Raw Data'!K2230-'Raw Data'!L2230&lt;4, 'Raw Data'!K2230-'Raw Data'!L2230&gt;0)), 'Raw Data'!G2230, 0))</f>
        <v>0</v>
      </c>
      <c r="M2236">
        <f>IF(ISBLANK('Raw Data'!J2230), 0, IF(AND(4=MATCH(LARGE('Raw Data'!G2230:J2230, 2), 'Raw Data'!G2230:J2230, 0), 'Raw Data'!L2230-'Raw Data'!K2230&gt;3), 'Raw Data'!J2230, 0))</f>
        <v>0</v>
      </c>
      <c r="N2236">
        <f>IF(ISBLANK('Raw Data'!J2230), 0, IF(AND(3=MATCH(LARGE('Raw Data'!G2230:J2230, 2), 'Raw Data'!G2230:J2230, 0), 'Raw Data'!K2230-'Raw Data'!L2230&gt;3), 'Raw Data'!I2230, 0))</f>
        <v>0</v>
      </c>
      <c r="O2236">
        <f>IF(ISBLANK('Raw Data'!J2230), 0, IF(AND(2=MATCH(LARGE('Raw Data'!G2230:J2230, 2), 'Raw Data'!G2230:J2230, 0), AND('Raw Data'!L2230-'Raw Data'!K2230&lt;4, 'Raw Data'!L2230-'Raw Data'!K2230&gt;0)), 'Raw Data'!H2230, 0))</f>
        <v>0</v>
      </c>
      <c r="P2236">
        <f>IF(ISBLANK('Raw Data'!J2230), 0, IF(AND(1=MATCH(LARGE('Raw Data'!G2230:J2230, 2), 'Raw Data'!G2230:J2230, 0), AND('Raw Data'!K2230-'Raw Data'!L2230&lt;4, 'Raw Data'!K2230-'Raw Data'!L2230&gt;0)), 'Raw Data'!G2230, 0))</f>
        <v>0</v>
      </c>
      <c r="Q2236">
        <f>IF(ISBLANK('Raw Data'!J2230), 0, IF(AND(4=MATCH(LARGE('Raw Data'!G2230:J2230, 1), 'Raw Data'!G2230:J2230, 0), 'Raw Data'!L2230-'Raw Data'!K2230&gt;3), 'Raw Data'!J2230, 0))</f>
        <v>0</v>
      </c>
      <c r="R2236">
        <f>IF(ISBLANK('Raw Data'!J2230), 0, IF(AND(3=MATCH(LARGE('Raw Data'!G2230:J2230, 1), 'Raw Data'!G2230:J2230, 0), 'Raw Data'!K2230-'Raw Data'!L2230&gt;3), 'Raw Data'!I2230, 0))</f>
        <v>0</v>
      </c>
      <c r="S2236">
        <f>IF(AND('Raw Data'!L2230-'Raw Data'!K2230&gt;4, 'Raw Data'!F2230&lt;'Raw Data'!C2230), 'Raw Data'!J2230, 0)</f>
        <v>0</v>
      </c>
      <c r="T2236">
        <f>IF(AND('Raw Data'!K2230-'Raw Data'!L2230&gt;4, 'Raw Data'!F2230&gt;'Raw Data'!C2230), 'Raw Data'!I2230, 0)</f>
        <v>0</v>
      </c>
      <c r="U2236">
        <f>IF(AND('Raw Data'!L2230-'Raw Data'!K2230&lt;3, 'Raw Data'!L2230&gt;'Raw Data'!K2230, 'Raw Data'!F2230&lt;'Raw Data'!C2230), 'Raw Data'!H2230, 0)</f>
        <v>0</v>
      </c>
      <c r="V2236">
        <f>IF(AND('Raw Data'!L2230-'Raw Data'!K2230&lt;3, 'Raw Data'!L2230&gt;'Raw Data'!K2230, 'Raw Data'!F2230&gt;'Raw Data'!C2230), 'Raw Data'!G2230, 0)</f>
        <v>0</v>
      </c>
    </row>
    <row r="2237" spans="1:22" x14ac:dyDescent="0.3">
      <c r="A2237">
        <f>IF(AND('Raw Data'!F2231&lt;'Raw Data'!C2231, 'Raw Data'!L2231&gt;'Raw Data'!K2231, 'Raw Data'!L2231-'Raw Data'!K2231&gt;3), 'Raw Data'!J2231, 0)</f>
        <v>0</v>
      </c>
      <c r="B2237">
        <f>IF(AND('Raw Data'!C2231&lt;'Raw Data'!F2231, 'Raw Data'!K2231&gt;'Raw Data'!L2231, 'Raw Data'!K2231-'Raw Data'!L2231&gt;3), 'Raw Data'!I2231, 0)</f>
        <v>0</v>
      </c>
      <c r="C2237">
        <f>IF(AND('Raw Data'!F2231&lt;'Raw Data'!C2231, 'Raw Data'!L2231&gt;'Raw Data'!K2231, 'Raw Data'!L2231-'Raw Data'!K2231&lt;4), 'Raw Data'!H2231, 0)</f>
        <v>0</v>
      </c>
      <c r="D2237">
        <f>IF(AND('Raw Data'!C2231&lt;'Raw Data'!F2231, 'Raw Data'!K2231&gt;'Raw Data'!L2231, 'Raw Data'!K2231-'Raw Data'!L2231&lt;4), 'Raw Data'!G2231, 0)</f>
        <v>0</v>
      </c>
      <c r="E2237">
        <f>IF(ISBLANK('Raw Data'!J2231), 0, IF(AND(4=MATCH(LARGE('Raw Data'!G2231:J2231, 4), 'Raw Data'!G2231:J2231, 0), 'Raw Data'!L2231-'Raw Data'!K2231&gt;3), 'Raw Data'!J2231, 0))</f>
        <v>0</v>
      </c>
      <c r="F2237">
        <f>IF(ISBLANK('Raw Data'!J2231), 0, IF(AND(3=MATCH(LARGE('Raw Data'!G2231:J2231, 4), 'Raw Data'!G2231:J2231, 0), 'Raw Data'!K2231-'Raw Data'!L2231&gt;3), 'Raw Data'!I2231, 0))</f>
        <v>0</v>
      </c>
      <c r="G2237">
        <f>IF(ISBLANK('Raw Data'!J2231), 0, IF(AND(2=MATCH(LARGE('Raw Data'!G2231:J2231, 4), 'Raw Data'!G2231:J2231, 0), AND('Raw Data'!L2231-'Raw Data'!K2231&lt;4, 'Raw Data'!L2231-'Raw Data'!K2231&gt;0)), 'Raw Data'!H2231, 0))</f>
        <v>0</v>
      </c>
      <c r="H2237">
        <f>IF(ISBLANK('Raw Data'!J2231), 0, IF(AND(1=MATCH(LARGE('Raw Data'!G2231:J2231, 4), 'Raw Data'!G2231:J2231, 0), AND('Raw Data'!K2231-'Raw Data'!L2231&lt;4, 'Raw Data'!K2231-'Raw Data'!L2231&gt;0)), 'Raw Data'!G2231, 0))</f>
        <v>0</v>
      </c>
      <c r="I2237">
        <f>IF(ISBLANK('Raw Data'!J2231), 0, IF(AND(4=MATCH(LARGE('Raw Data'!G2231:J2231, 3), 'Raw Data'!G2231:J2231, 0), 'Raw Data'!L2231-'Raw Data'!K2231&gt;3), 'Raw Data'!J2231, 0))</f>
        <v>0</v>
      </c>
      <c r="J2237">
        <f>IF(ISBLANK('Raw Data'!J2231), 0, IF(AND(3=MATCH(LARGE('Raw Data'!G2231:J2231, 3), 'Raw Data'!G2231:J2231, 0), 'Raw Data'!K2231-'Raw Data'!L2231&gt;3), 'Raw Data'!I2231, 0))</f>
        <v>0</v>
      </c>
      <c r="K2237">
        <f>IF(ISBLANK('Raw Data'!J2231), 0, IF(AND(2=MATCH(LARGE('Raw Data'!G2231:J2231, 3), 'Raw Data'!G2231:J2231, 0), AND('Raw Data'!L2231-'Raw Data'!K2231&lt;4, 'Raw Data'!L2231-'Raw Data'!K2231&gt;0)), 'Raw Data'!H2231, 0))</f>
        <v>0</v>
      </c>
      <c r="L2237">
        <f>IF(ISBLANK('Raw Data'!J2231), 0, IF(AND(1=MATCH(LARGE('Raw Data'!G2231:J2231, 3), 'Raw Data'!G2231:J2231, 0), AND('Raw Data'!K2231-'Raw Data'!L2231&lt;4, 'Raw Data'!K2231-'Raw Data'!L2231&gt;0)), 'Raw Data'!G2231, 0))</f>
        <v>0</v>
      </c>
      <c r="M2237">
        <f>IF(ISBLANK('Raw Data'!J2231), 0, IF(AND(4=MATCH(LARGE('Raw Data'!G2231:J2231, 2), 'Raw Data'!G2231:J2231, 0), 'Raw Data'!L2231-'Raw Data'!K2231&gt;3), 'Raw Data'!J2231, 0))</f>
        <v>0</v>
      </c>
      <c r="N2237">
        <f>IF(ISBLANK('Raw Data'!J2231), 0, IF(AND(3=MATCH(LARGE('Raw Data'!G2231:J2231, 2), 'Raw Data'!G2231:J2231, 0), 'Raw Data'!K2231-'Raw Data'!L2231&gt;3), 'Raw Data'!I2231, 0))</f>
        <v>0</v>
      </c>
      <c r="O2237">
        <f>IF(ISBLANK('Raw Data'!J2231), 0, IF(AND(2=MATCH(LARGE('Raw Data'!G2231:J2231, 2), 'Raw Data'!G2231:J2231, 0), AND('Raw Data'!L2231-'Raw Data'!K2231&lt;4, 'Raw Data'!L2231-'Raw Data'!K2231&gt;0)), 'Raw Data'!H2231, 0))</f>
        <v>0</v>
      </c>
      <c r="P2237">
        <f>IF(ISBLANK('Raw Data'!J2231), 0, IF(AND(1=MATCH(LARGE('Raw Data'!G2231:J2231, 2), 'Raw Data'!G2231:J2231, 0), AND('Raw Data'!K2231-'Raw Data'!L2231&lt;4, 'Raw Data'!K2231-'Raw Data'!L2231&gt;0)), 'Raw Data'!G2231, 0))</f>
        <v>0</v>
      </c>
      <c r="Q2237">
        <f>IF(ISBLANK('Raw Data'!J2231), 0, IF(AND(4=MATCH(LARGE('Raw Data'!G2231:J2231, 1), 'Raw Data'!G2231:J2231, 0), 'Raw Data'!L2231-'Raw Data'!K2231&gt;3), 'Raw Data'!J2231, 0))</f>
        <v>0</v>
      </c>
      <c r="R2237">
        <f>IF(ISBLANK('Raw Data'!J2231), 0, IF(AND(3=MATCH(LARGE('Raw Data'!G2231:J2231, 1), 'Raw Data'!G2231:J2231, 0), 'Raw Data'!K2231-'Raw Data'!L2231&gt;3), 'Raw Data'!I2231, 0))</f>
        <v>0</v>
      </c>
      <c r="S2237">
        <f>IF(AND('Raw Data'!L2231-'Raw Data'!K2231&gt;4, 'Raw Data'!F2231&lt;'Raw Data'!C2231), 'Raw Data'!J2231, 0)</f>
        <v>0</v>
      </c>
      <c r="T2237">
        <f>IF(AND('Raw Data'!K2231-'Raw Data'!L2231&gt;4, 'Raw Data'!F2231&gt;'Raw Data'!C2231), 'Raw Data'!I2231, 0)</f>
        <v>0</v>
      </c>
      <c r="U2237">
        <f>IF(AND('Raw Data'!L2231-'Raw Data'!K2231&lt;3, 'Raw Data'!L2231&gt;'Raw Data'!K2231, 'Raw Data'!F2231&lt;'Raw Data'!C2231), 'Raw Data'!H2231, 0)</f>
        <v>0</v>
      </c>
      <c r="V2237">
        <f>IF(AND('Raw Data'!L2231-'Raw Data'!K2231&lt;3, 'Raw Data'!L2231&gt;'Raw Data'!K2231, 'Raw Data'!F2231&gt;'Raw Data'!C2231), 'Raw Data'!G2231, 0)</f>
        <v>0</v>
      </c>
    </row>
    <row r="2238" spans="1:22" x14ac:dyDescent="0.3">
      <c r="A2238">
        <f>IF(AND('Raw Data'!F2232&lt;'Raw Data'!C2232, 'Raw Data'!L2232&gt;'Raw Data'!K2232, 'Raw Data'!L2232-'Raw Data'!K2232&gt;3), 'Raw Data'!J2232, 0)</f>
        <v>0</v>
      </c>
      <c r="B2238">
        <f>IF(AND('Raw Data'!C2232&lt;'Raw Data'!F2232, 'Raw Data'!K2232&gt;'Raw Data'!L2232, 'Raw Data'!K2232-'Raw Data'!L2232&gt;3), 'Raw Data'!I2232, 0)</f>
        <v>0</v>
      </c>
      <c r="C2238">
        <f>IF(AND('Raw Data'!F2232&lt;'Raw Data'!C2232, 'Raw Data'!L2232&gt;'Raw Data'!K2232, 'Raw Data'!L2232-'Raw Data'!K2232&lt;4), 'Raw Data'!H2232, 0)</f>
        <v>0</v>
      </c>
      <c r="D2238">
        <f>IF(AND('Raw Data'!C2232&lt;'Raw Data'!F2232, 'Raw Data'!K2232&gt;'Raw Data'!L2232, 'Raw Data'!K2232-'Raw Data'!L2232&lt;4), 'Raw Data'!G2232, 0)</f>
        <v>0</v>
      </c>
      <c r="E2238">
        <f>IF(ISBLANK('Raw Data'!J2232), 0, IF(AND(4=MATCH(LARGE('Raw Data'!G2232:J2232, 4), 'Raw Data'!G2232:J2232, 0), 'Raw Data'!L2232-'Raw Data'!K2232&gt;3), 'Raw Data'!J2232, 0))</f>
        <v>0</v>
      </c>
      <c r="F2238">
        <f>IF(ISBLANK('Raw Data'!J2232), 0, IF(AND(3=MATCH(LARGE('Raw Data'!G2232:J2232, 4), 'Raw Data'!G2232:J2232, 0), 'Raw Data'!K2232-'Raw Data'!L2232&gt;3), 'Raw Data'!I2232, 0))</f>
        <v>0</v>
      </c>
      <c r="G2238">
        <f>IF(ISBLANK('Raw Data'!J2232), 0, IF(AND(2=MATCH(LARGE('Raw Data'!G2232:J2232, 4), 'Raw Data'!G2232:J2232, 0), AND('Raw Data'!L2232-'Raw Data'!K2232&lt;4, 'Raw Data'!L2232-'Raw Data'!K2232&gt;0)), 'Raw Data'!H2232, 0))</f>
        <v>0</v>
      </c>
      <c r="H2238">
        <f>IF(ISBLANK('Raw Data'!J2232), 0, IF(AND(1=MATCH(LARGE('Raw Data'!G2232:J2232, 4), 'Raw Data'!G2232:J2232, 0), AND('Raw Data'!K2232-'Raw Data'!L2232&lt;4, 'Raw Data'!K2232-'Raw Data'!L2232&gt;0)), 'Raw Data'!G2232, 0))</f>
        <v>0</v>
      </c>
      <c r="I2238">
        <f>IF(ISBLANK('Raw Data'!J2232), 0, IF(AND(4=MATCH(LARGE('Raw Data'!G2232:J2232, 3), 'Raw Data'!G2232:J2232, 0), 'Raw Data'!L2232-'Raw Data'!K2232&gt;3), 'Raw Data'!J2232, 0))</f>
        <v>0</v>
      </c>
      <c r="J2238">
        <f>IF(ISBLANK('Raw Data'!J2232), 0, IF(AND(3=MATCH(LARGE('Raw Data'!G2232:J2232, 3), 'Raw Data'!G2232:J2232, 0), 'Raw Data'!K2232-'Raw Data'!L2232&gt;3), 'Raw Data'!I2232, 0))</f>
        <v>0</v>
      </c>
      <c r="K2238">
        <f>IF(ISBLANK('Raw Data'!J2232), 0, IF(AND(2=MATCH(LARGE('Raw Data'!G2232:J2232, 3), 'Raw Data'!G2232:J2232, 0), AND('Raw Data'!L2232-'Raw Data'!K2232&lt;4, 'Raw Data'!L2232-'Raw Data'!K2232&gt;0)), 'Raw Data'!H2232, 0))</f>
        <v>0</v>
      </c>
      <c r="L2238">
        <f>IF(ISBLANK('Raw Data'!J2232), 0, IF(AND(1=MATCH(LARGE('Raw Data'!G2232:J2232, 3), 'Raw Data'!G2232:J2232, 0), AND('Raw Data'!K2232-'Raw Data'!L2232&lt;4, 'Raw Data'!K2232-'Raw Data'!L2232&gt;0)), 'Raw Data'!G2232, 0))</f>
        <v>0</v>
      </c>
      <c r="M2238">
        <f>IF(ISBLANK('Raw Data'!J2232), 0, IF(AND(4=MATCH(LARGE('Raw Data'!G2232:J2232, 2), 'Raw Data'!G2232:J2232, 0), 'Raw Data'!L2232-'Raw Data'!K2232&gt;3), 'Raw Data'!J2232, 0))</f>
        <v>0</v>
      </c>
      <c r="N2238">
        <f>IF(ISBLANK('Raw Data'!J2232), 0, IF(AND(3=MATCH(LARGE('Raw Data'!G2232:J2232, 2), 'Raw Data'!G2232:J2232, 0), 'Raw Data'!K2232-'Raw Data'!L2232&gt;3), 'Raw Data'!I2232, 0))</f>
        <v>0</v>
      </c>
      <c r="O2238">
        <f>IF(ISBLANK('Raw Data'!J2232), 0, IF(AND(2=MATCH(LARGE('Raw Data'!G2232:J2232, 2), 'Raw Data'!G2232:J2232, 0), AND('Raw Data'!L2232-'Raw Data'!K2232&lt;4, 'Raw Data'!L2232-'Raw Data'!K2232&gt;0)), 'Raw Data'!H2232, 0))</f>
        <v>0</v>
      </c>
      <c r="P2238">
        <f>IF(ISBLANK('Raw Data'!J2232), 0, IF(AND(1=MATCH(LARGE('Raw Data'!G2232:J2232, 2), 'Raw Data'!G2232:J2232, 0), AND('Raw Data'!K2232-'Raw Data'!L2232&lt;4, 'Raw Data'!K2232-'Raw Data'!L2232&gt;0)), 'Raw Data'!G2232, 0))</f>
        <v>0</v>
      </c>
      <c r="Q2238">
        <f>IF(ISBLANK('Raw Data'!J2232), 0, IF(AND(4=MATCH(LARGE('Raw Data'!G2232:J2232, 1), 'Raw Data'!G2232:J2232, 0), 'Raw Data'!L2232-'Raw Data'!K2232&gt;3), 'Raw Data'!J2232, 0))</f>
        <v>0</v>
      </c>
      <c r="R2238">
        <f>IF(ISBLANK('Raw Data'!J2232), 0, IF(AND(3=MATCH(LARGE('Raw Data'!G2232:J2232, 1), 'Raw Data'!G2232:J2232, 0), 'Raw Data'!K2232-'Raw Data'!L2232&gt;3), 'Raw Data'!I2232, 0))</f>
        <v>0</v>
      </c>
      <c r="S2238">
        <f>IF(AND('Raw Data'!L2232-'Raw Data'!K2232&gt;4, 'Raw Data'!F2232&lt;'Raw Data'!C2232), 'Raw Data'!J2232, 0)</f>
        <v>0</v>
      </c>
      <c r="T2238">
        <f>IF(AND('Raw Data'!K2232-'Raw Data'!L2232&gt;4, 'Raw Data'!F2232&gt;'Raw Data'!C2232), 'Raw Data'!I2232, 0)</f>
        <v>0</v>
      </c>
      <c r="U2238">
        <f>IF(AND('Raw Data'!L2232-'Raw Data'!K2232&lt;3, 'Raw Data'!L2232&gt;'Raw Data'!K2232, 'Raw Data'!F2232&lt;'Raw Data'!C2232), 'Raw Data'!H2232, 0)</f>
        <v>0</v>
      </c>
      <c r="V2238">
        <f>IF(AND('Raw Data'!L2232-'Raw Data'!K2232&lt;3, 'Raw Data'!L2232&gt;'Raw Data'!K2232, 'Raw Data'!F2232&gt;'Raw Data'!C2232), 'Raw Data'!G2232, 0)</f>
        <v>0</v>
      </c>
    </row>
    <row r="2239" spans="1:22" x14ac:dyDescent="0.3">
      <c r="A2239">
        <f>IF(AND('Raw Data'!F2233&lt;'Raw Data'!C2233, 'Raw Data'!L2233&gt;'Raw Data'!K2233, 'Raw Data'!L2233-'Raw Data'!K2233&gt;3), 'Raw Data'!J2233, 0)</f>
        <v>0</v>
      </c>
      <c r="B2239">
        <f>IF(AND('Raw Data'!C2233&lt;'Raw Data'!F2233, 'Raw Data'!K2233&gt;'Raw Data'!L2233, 'Raw Data'!K2233-'Raw Data'!L2233&gt;3), 'Raw Data'!I2233, 0)</f>
        <v>0</v>
      </c>
      <c r="C2239">
        <f>IF(AND('Raw Data'!F2233&lt;'Raw Data'!C2233, 'Raw Data'!L2233&gt;'Raw Data'!K2233, 'Raw Data'!L2233-'Raw Data'!K2233&lt;4), 'Raw Data'!H2233, 0)</f>
        <v>0</v>
      </c>
      <c r="D2239">
        <f>IF(AND('Raw Data'!C2233&lt;'Raw Data'!F2233, 'Raw Data'!K2233&gt;'Raw Data'!L2233, 'Raw Data'!K2233-'Raw Data'!L2233&lt;4), 'Raw Data'!G2233, 0)</f>
        <v>0</v>
      </c>
      <c r="E2239">
        <f>IF(ISBLANK('Raw Data'!J2233), 0, IF(AND(4=MATCH(LARGE('Raw Data'!G2233:J2233, 4), 'Raw Data'!G2233:J2233, 0), 'Raw Data'!L2233-'Raw Data'!K2233&gt;3), 'Raw Data'!J2233, 0))</f>
        <v>0</v>
      </c>
      <c r="F2239">
        <f>IF(ISBLANK('Raw Data'!J2233), 0, IF(AND(3=MATCH(LARGE('Raw Data'!G2233:J2233, 4), 'Raw Data'!G2233:J2233, 0), 'Raw Data'!K2233-'Raw Data'!L2233&gt;3), 'Raw Data'!I2233, 0))</f>
        <v>0</v>
      </c>
      <c r="G2239">
        <f>IF(ISBLANK('Raw Data'!J2233), 0, IF(AND(2=MATCH(LARGE('Raw Data'!G2233:J2233, 4), 'Raw Data'!G2233:J2233, 0), AND('Raw Data'!L2233-'Raw Data'!K2233&lt;4, 'Raw Data'!L2233-'Raw Data'!K2233&gt;0)), 'Raw Data'!H2233, 0))</f>
        <v>0</v>
      </c>
      <c r="H2239">
        <f>IF(ISBLANK('Raw Data'!J2233), 0, IF(AND(1=MATCH(LARGE('Raw Data'!G2233:J2233, 4), 'Raw Data'!G2233:J2233, 0), AND('Raw Data'!K2233-'Raw Data'!L2233&lt;4, 'Raw Data'!K2233-'Raw Data'!L2233&gt;0)), 'Raw Data'!G2233, 0))</f>
        <v>0</v>
      </c>
      <c r="I2239">
        <f>IF(ISBLANK('Raw Data'!J2233), 0, IF(AND(4=MATCH(LARGE('Raw Data'!G2233:J2233, 3), 'Raw Data'!G2233:J2233, 0), 'Raw Data'!L2233-'Raw Data'!K2233&gt;3), 'Raw Data'!J2233, 0))</f>
        <v>0</v>
      </c>
      <c r="J2239">
        <f>IF(ISBLANK('Raw Data'!J2233), 0, IF(AND(3=MATCH(LARGE('Raw Data'!G2233:J2233, 3), 'Raw Data'!G2233:J2233, 0), 'Raw Data'!K2233-'Raw Data'!L2233&gt;3), 'Raw Data'!I2233, 0))</f>
        <v>0</v>
      </c>
      <c r="K2239">
        <f>IF(ISBLANK('Raw Data'!J2233), 0, IF(AND(2=MATCH(LARGE('Raw Data'!G2233:J2233, 3), 'Raw Data'!G2233:J2233, 0), AND('Raw Data'!L2233-'Raw Data'!K2233&lt;4, 'Raw Data'!L2233-'Raw Data'!K2233&gt;0)), 'Raw Data'!H2233, 0))</f>
        <v>0</v>
      </c>
      <c r="L2239">
        <f>IF(ISBLANK('Raw Data'!J2233), 0, IF(AND(1=MATCH(LARGE('Raw Data'!G2233:J2233, 3), 'Raw Data'!G2233:J2233, 0), AND('Raw Data'!K2233-'Raw Data'!L2233&lt;4, 'Raw Data'!K2233-'Raw Data'!L2233&gt;0)), 'Raw Data'!G2233, 0))</f>
        <v>0</v>
      </c>
      <c r="M2239">
        <f>IF(ISBLANK('Raw Data'!J2233), 0, IF(AND(4=MATCH(LARGE('Raw Data'!G2233:J2233, 2), 'Raw Data'!G2233:J2233, 0), 'Raw Data'!L2233-'Raw Data'!K2233&gt;3), 'Raw Data'!J2233, 0))</f>
        <v>0</v>
      </c>
      <c r="N2239">
        <f>IF(ISBLANK('Raw Data'!J2233), 0, IF(AND(3=MATCH(LARGE('Raw Data'!G2233:J2233, 2), 'Raw Data'!G2233:J2233, 0), 'Raw Data'!K2233-'Raw Data'!L2233&gt;3), 'Raw Data'!I2233, 0))</f>
        <v>0</v>
      </c>
      <c r="O2239">
        <f>IF(ISBLANK('Raw Data'!J2233), 0, IF(AND(2=MATCH(LARGE('Raw Data'!G2233:J2233, 2), 'Raw Data'!G2233:J2233, 0), AND('Raw Data'!L2233-'Raw Data'!K2233&lt;4, 'Raw Data'!L2233-'Raw Data'!K2233&gt;0)), 'Raw Data'!H2233, 0))</f>
        <v>0</v>
      </c>
      <c r="P2239">
        <f>IF(ISBLANK('Raw Data'!J2233), 0, IF(AND(1=MATCH(LARGE('Raw Data'!G2233:J2233, 2), 'Raw Data'!G2233:J2233, 0), AND('Raw Data'!K2233-'Raw Data'!L2233&lt;4, 'Raw Data'!K2233-'Raw Data'!L2233&gt;0)), 'Raw Data'!G2233, 0))</f>
        <v>0</v>
      </c>
      <c r="Q2239">
        <f>IF(ISBLANK('Raw Data'!J2233), 0, IF(AND(4=MATCH(LARGE('Raw Data'!G2233:J2233, 1), 'Raw Data'!G2233:J2233, 0), 'Raw Data'!L2233-'Raw Data'!K2233&gt;3), 'Raw Data'!J2233, 0))</f>
        <v>0</v>
      </c>
      <c r="R2239">
        <f>IF(ISBLANK('Raw Data'!J2233), 0, IF(AND(3=MATCH(LARGE('Raw Data'!G2233:J2233, 1), 'Raw Data'!G2233:J2233, 0), 'Raw Data'!K2233-'Raw Data'!L2233&gt;3), 'Raw Data'!I2233, 0))</f>
        <v>0</v>
      </c>
      <c r="S2239">
        <f>IF(AND('Raw Data'!L2233-'Raw Data'!K2233&gt;4, 'Raw Data'!F2233&lt;'Raw Data'!C2233), 'Raw Data'!J2233, 0)</f>
        <v>0</v>
      </c>
      <c r="T2239">
        <f>IF(AND('Raw Data'!K2233-'Raw Data'!L2233&gt;4, 'Raw Data'!F2233&gt;'Raw Data'!C2233), 'Raw Data'!I2233, 0)</f>
        <v>0</v>
      </c>
      <c r="U2239">
        <f>IF(AND('Raw Data'!L2233-'Raw Data'!K2233&lt;3, 'Raw Data'!L2233&gt;'Raw Data'!K2233, 'Raw Data'!F2233&lt;'Raw Data'!C2233), 'Raw Data'!H2233, 0)</f>
        <v>0</v>
      </c>
      <c r="V2239">
        <f>IF(AND('Raw Data'!L2233-'Raw Data'!K2233&lt;3, 'Raw Data'!L2233&gt;'Raw Data'!K2233, 'Raw Data'!F2233&gt;'Raw Data'!C2233), 'Raw Data'!G2233, 0)</f>
        <v>0</v>
      </c>
    </row>
    <row r="2240" spans="1:22" x14ac:dyDescent="0.3">
      <c r="A2240">
        <f>IF(AND('Raw Data'!F2234&lt;'Raw Data'!C2234, 'Raw Data'!L2234&gt;'Raw Data'!K2234, 'Raw Data'!L2234-'Raw Data'!K2234&gt;3), 'Raw Data'!J2234, 0)</f>
        <v>0</v>
      </c>
      <c r="B2240">
        <f>IF(AND('Raw Data'!C2234&lt;'Raw Data'!F2234, 'Raw Data'!K2234&gt;'Raw Data'!L2234, 'Raw Data'!K2234-'Raw Data'!L2234&gt;3), 'Raw Data'!I2234, 0)</f>
        <v>0</v>
      </c>
      <c r="C2240">
        <f>IF(AND('Raw Data'!F2234&lt;'Raw Data'!C2234, 'Raw Data'!L2234&gt;'Raw Data'!K2234, 'Raw Data'!L2234-'Raw Data'!K2234&lt;4), 'Raw Data'!H2234, 0)</f>
        <v>0</v>
      </c>
      <c r="D2240">
        <f>IF(AND('Raw Data'!C2234&lt;'Raw Data'!F2234, 'Raw Data'!K2234&gt;'Raw Data'!L2234, 'Raw Data'!K2234-'Raw Data'!L2234&lt;4), 'Raw Data'!G2234, 0)</f>
        <v>0</v>
      </c>
      <c r="E2240">
        <f>IF(ISBLANK('Raw Data'!J2234), 0, IF(AND(4=MATCH(LARGE('Raw Data'!G2234:J2234, 4), 'Raw Data'!G2234:J2234, 0), 'Raw Data'!L2234-'Raw Data'!K2234&gt;3), 'Raw Data'!J2234, 0))</f>
        <v>0</v>
      </c>
      <c r="F2240">
        <f>IF(ISBLANK('Raw Data'!J2234), 0, IF(AND(3=MATCH(LARGE('Raw Data'!G2234:J2234, 4), 'Raw Data'!G2234:J2234, 0), 'Raw Data'!K2234-'Raw Data'!L2234&gt;3), 'Raw Data'!I2234, 0))</f>
        <v>0</v>
      </c>
      <c r="G2240">
        <f>IF(ISBLANK('Raw Data'!J2234), 0, IF(AND(2=MATCH(LARGE('Raw Data'!G2234:J2234, 4), 'Raw Data'!G2234:J2234, 0), AND('Raw Data'!L2234-'Raw Data'!K2234&lt;4, 'Raw Data'!L2234-'Raw Data'!K2234&gt;0)), 'Raw Data'!H2234, 0))</f>
        <v>0</v>
      </c>
      <c r="H2240">
        <f>IF(ISBLANK('Raw Data'!J2234), 0, IF(AND(1=MATCH(LARGE('Raw Data'!G2234:J2234, 4), 'Raw Data'!G2234:J2234, 0), AND('Raw Data'!K2234-'Raw Data'!L2234&lt;4, 'Raw Data'!K2234-'Raw Data'!L2234&gt;0)), 'Raw Data'!G2234, 0))</f>
        <v>0</v>
      </c>
      <c r="I2240">
        <f>IF(ISBLANK('Raw Data'!J2234), 0, IF(AND(4=MATCH(LARGE('Raw Data'!G2234:J2234, 3), 'Raw Data'!G2234:J2234, 0), 'Raw Data'!L2234-'Raw Data'!K2234&gt;3), 'Raw Data'!J2234, 0))</f>
        <v>0</v>
      </c>
      <c r="J2240">
        <f>IF(ISBLANK('Raw Data'!J2234), 0, IF(AND(3=MATCH(LARGE('Raw Data'!G2234:J2234, 3), 'Raw Data'!G2234:J2234, 0), 'Raw Data'!K2234-'Raw Data'!L2234&gt;3), 'Raw Data'!I2234, 0))</f>
        <v>0</v>
      </c>
      <c r="K2240">
        <f>IF(ISBLANK('Raw Data'!J2234), 0, IF(AND(2=MATCH(LARGE('Raw Data'!G2234:J2234, 3), 'Raw Data'!G2234:J2234, 0), AND('Raw Data'!L2234-'Raw Data'!K2234&lt;4, 'Raw Data'!L2234-'Raw Data'!K2234&gt;0)), 'Raw Data'!H2234, 0))</f>
        <v>0</v>
      </c>
      <c r="L2240">
        <f>IF(ISBLANK('Raw Data'!J2234), 0, IF(AND(1=MATCH(LARGE('Raw Data'!G2234:J2234, 3), 'Raw Data'!G2234:J2234, 0), AND('Raw Data'!K2234-'Raw Data'!L2234&lt;4, 'Raw Data'!K2234-'Raw Data'!L2234&gt;0)), 'Raw Data'!G2234, 0))</f>
        <v>0</v>
      </c>
      <c r="M2240">
        <f>IF(ISBLANK('Raw Data'!J2234), 0, IF(AND(4=MATCH(LARGE('Raw Data'!G2234:J2234, 2), 'Raw Data'!G2234:J2234, 0), 'Raw Data'!L2234-'Raw Data'!K2234&gt;3), 'Raw Data'!J2234, 0))</f>
        <v>0</v>
      </c>
      <c r="N2240">
        <f>IF(ISBLANK('Raw Data'!J2234), 0, IF(AND(3=MATCH(LARGE('Raw Data'!G2234:J2234, 2), 'Raw Data'!G2234:J2234, 0), 'Raw Data'!K2234-'Raw Data'!L2234&gt;3), 'Raw Data'!I2234, 0))</f>
        <v>0</v>
      </c>
      <c r="O2240">
        <f>IF(ISBLANK('Raw Data'!J2234), 0, IF(AND(2=MATCH(LARGE('Raw Data'!G2234:J2234, 2), 'Raw Data'!G2234:J2234, 0), AND('Raw Data'!L2234-'Raw Data'!K2234&lt;4, 'Raw Data'!L2234-'Raw Data'!K2234&gt;0)), 'Raw Data'!H2234, 0))</f>
        <v>0</v>
      </c>
      <c r="P2240">
        <f>IF(ISBLANK('Raw Data'!J2234), 0, IF(AND(1=MATCH(LARGE('Raw Data'!G2234:J2234, 2), 'Raw Data'!G2234:J2234, 0), AND('Raw Data'!K2234-'Raw Data'!L2234&lt;4, 'Raw Data'!K2234-'Raw Data'!L2234&gt;0)), 'Raw Data'!G2234, 0))</f>
        <v>0</v>
      </c>
      <c r="Q2240">
        <f>IF(ISBLANK('Raw Data'!J2234), 0, IF(AND(4=MATCH(LARGE('Raw Data'!G2234:J2234, 1), 'Raw Data'!G2234:J2234, 0), 'Raw Data'!L2234-'Raw Data'!K2234&gt;3), 'Raw Data'!J2234, 0))</f>
        <v>0</v>
      </c>
      <c r="R2240">
        <f>IF(ISBLANK('Raw Data'!J2234), 0, IF(AND(3=MATCH(LARGE('Raw Data'!G2234:J2234, 1), 'Raw Data'!G2234:J2234, 0), 'Raw Data'!K2234-'Raw Data'!L2234&gt;3), 'Raw Data'!I2234, 0))</f>
        <v>0</v>
      </c>
      <c r="S2240">
        <f>IF(AND('Raw Data'!L2234-'Raw Data'!K2234&gt;4, 'Raw Data'!F2234&lt;'Raw Data'!C2234), 'Raw Data'!J2234, 0)</f>
        <v>0</v>
      </c>
      <c r="T2240">
        <f>IF(AND('Raw Data'!K2234-'Raw Data'!L2234&gt;4, 'Raw Data'!F2234&gt;'Raw Data'!C2234), 'Raw Data'!I2234, 0)</f>
        <v>0</v>
      </c>
      <c r="U2240">
        <f>IF(AND('Raw Data'!L2234-'Raw Data'!K2234&lt;3, 'Raw Data'!L2234&gt;'Raw Data'!K2234, 'Raw Data'!F2234&lt;'Raw Data'!C2234), 'Raw Data'!H2234, 0)</f>
        <v>0</v>
      </c>
      <c r="V2240">
        <f>IF(AND('Raw Data'!L2234-'Raw Data'!K2234&lt;3, 'Raw Data'!L2234&gt;'Raw Data'!K2234, 'Raw Data'!F2234&gt;'Raw Data'!C2234), 'Raw Data'!G2234, 0)</f>
        <v>0</v>
      </c>
    </row>
    <row r="2241" spans="1:22" x14ac:dyDescent="0.3">
      <c r="A2241">
        <f>IF(AND('Raw Data'!F2235&lt;'Raw Data'!C2235, 'Raw Data'!L2235&gt;'Raw Data'!K2235, 'Raw Data'!L2235-'Raw Data'!K2235&gt;3), 'Raw Data'!J2235, 0)</f>
        <v>0</v>
      </c>
      <c r="B2241">
        <f>IF(AND('Raw Data'!C2235&lt;'Raw Data'!F2235, 'Raw Data'!K2235&gt;'Raw Data'!L2235, 'Raw Data'!K2235-'Raw Data'!L2235&gt;3), 'Raw Data'!I2235, 0)</f>
        <v>0</v>
      </c>
      <c r="C2241">
        <f>IF(AND('Raw Data'!F2235&lt;'Raw Data'!C2235, 'Raw Data'!L2235&gt;'Raw Data'!K2235, 'Raw Data'!L2235-'Raw Data'!K2235&lt;4), 'Raw Data'!H2235, 0)</f>
        <v>0</v>
      </c>
      <c r="D2241">
        <f>IF(AND('Raw Data'!C2235&lt;'Raw Data'!F2235, 'Raw Data'!K2235&gt;'Raw Data'!L2235, 'Raw Data'!K2235-'Raw Data'!L2235&lt;4), 'Raw Data'!G2235, 0)</f>
        <v>0</v>
      </c>
      <c r="E2241">
        <f>IF(ISBLANK('Raw Data'!J2235), 0, IF(AND(4=MATCH(LARGE('Raw Data'!G2235:J2235, 4), 'Raw Data'!G2235:J2235, 0), 'Raw Data'!L2235-'Raw Data'!K2235&gt;3), 'Raw Data'!J2235, 0))</f>
        <v>0</v>
      </c>
      <c r="F2241">
        <f>IF(ISBLANK('Raw Data'!J2235), 0, IF(AND(3=MATCH(LARGE('Raw Data'!G2235:J2235, 4), 'Raw Data'!G2235:J2235, 0), 'Raw Data'!K2235-'Raw Data'!L2235&gt;3), 'Raw Data'!I2235, 0))</f>
        <v>0</v>
      </c>
      <c r="G2241">
        <f>IF(ISBLANK('Raw Data'!J2235), 0, IF(AND(2=MATCH(LARGE('Raw Data'!G2235:J2235, 4), 'Raw Data'!G2235:J2235, 0), AND('Raw Data'!L2235-'Raw Data'!K2235&lt;4, 'Raw Data'!L2235-'Raw Data'!K2235&gt;0)), 'Raw Data'!H2235, 0))</f>
        <v>0</v>
      </c>
      <c r="H2241">
        <f>IF(ISBLANK('Raw Data'!J2235), 0, IF(AND(1=MATCH(LARGE('Raw Data'!G2235:J2235, 4), 'Raw Data'!G2235:J2235, 0), AND('Raw Data'!K2235-'Raw Data'!L2235&lt;4, 'Raw Data'!K2235-'Raw Data'!L2235&gt;0)), 'Raw Data'!G2235, 0))</f>
        <v>0</v>
      </c>
      <c r="I2241">
        <f>IF(ISBLANK('Raw Data'!J2235), 0, IF(AND(4=MATCH(LARGE('Raw Data'!G2235:J2235, 3), 'Raw Data'!G2235:J2235, 0), 'Raw Data'!L2235-'Raw Data'!K2235&gt;3), 'Raw Data'!J2235, 0))</f>
        <v>0</v>
      </c>
      <c r="J2241">
        <f>IF(ISBLANK('Raw Data'!J2235), 0, IF(AND(3=MATCH(LARGE('Raw Data'!G2235:J2235, 3), 'Raw Data'!G2235:J2235, 0), 'Raw Data'!K2235-'Raw Data'!L2235&gt;3), 'Raw Data'!I2235, 0))</f>
        <v>0</v>
      </c>
      <c r="K2241">
        <f>IF(ISBLANK('Raw Data'!J2235), 0, IF(AND(2=MATCH(LARGE('Raw Data'!G2235:J2235, 3), 'Raw Data'!G2235:J2235, 0), AND('Raw Data'!L2235-'Raw Data'!K2235&lt;4, 'Raw Data'!L2235-'Raw Data'!K2235&gt;0)), 'Raw Data'!H2235, 0))</f>
        <v>0</v>
      </c>
      <c r="L2241">
        <f>IF(ISBLANK('Raw Data'!J2235), 0, IF(AND(1=MATCH(LARGE('Raw Data'!G2235:J2235, 3), 'Raw Data'!G2235:J2235, 0), AND('Raw Data'!K2235-'Raw Data'!L2235&lt;4, 'Raw Data'!K2235-'Raw Data'!L2235&gt;0)), 'Raw Data'!G2235, 0))</f>
        <v>0</v>
      </c>
      <c r="M2241">
        <f>IF(ISBLANK('Raw Data'!J2235), 0, IF(AND(4=MATCH(LARGE('Raw Data'!G2235:J2235, 2), 'Raw Data'!G2235:J2235, 0), 'Raw Data'!L2235-'Raw Data'!K2235&gt;3), 'Raw Data'!J2235, 0))</f>
        <v>0</v>
      </c>
      <c r="N2241">
        <f>IF(ISBLANK('Raw Data'!J2235), 0, IF(AND(3=MATCH(LARGE('Raw Data'!G2235:J2235, 2), 'Raw Data'!G2235:J2235, 0), 'Raw Data'!K2235-'Raw Data'!L2235&gt;3), 'Raw Data'!I2235, 0))</f>
        <v>0</v>
      </c>
      <c r="O2241">
        <f>IF(ISBLANK('Raw Data'!J2235), 0, IF(AND(2=MATCH(LARGE('Raw Data'!G2235:J2235, 2), 'Raw Data'!G2235:J2235, 0), AND('Raw Data'!L2235-'Raw Data'!K2235&lt;4, 'Raw Data'!L2235-'Raw Data'!K2235&gt;0)), 'Raw Data'!H2235, 0))</f>
        <v>0</v>
      </c>
      <c r="P2241">
        <f>IF(ISBLANK('Raw Data'!J2235), 0, IF(AND(1=MATCH(LARGE('Raw Data'!G2235:J2235, 2), 'Raw Data'!G2235:J2235, 0), AND('Raw Data'!K2235-'Raw Data'!L2235&lt;4, 'Raw Data'!K2235-'Raw Data'!L2235&gt;0)), 'Raw Data'!G2235, 0))</f>
        <v>0</v>
      </c>
      <c r="Q2241">
        <f>IF(ISBLANK('Raw Data'!J2235), 0, IF(AND(4=MATCH(LARGE('Raw Data'!G2235:J2235, 1), 'Raw Data'!G2235:J2235, 0), 'Raw Data'!L2235-'Raw Data'!K2235&gt;3), 'Raw Data'!J2235, 0))</f>
        <v>0</v>
      </c>
      <c r="R2241">
        <f>IF(ISBLANK('Raw Data'!J2235), 0, IF(AND(3=MATCH(LARGE('Raw Data'!G2235:J2235, 1), 'Raw Data'!G2235:J2235, 0), 'Raw Data'!K2235-'Raw Data'!L2235&gt;3), 'Raw Data'!I2235, 0))</f>
        <v>0</v>
      </c>
      <c r="S2241">
        <f>IF(AND('Raw Data'!L2235-'Raw Data'!K2235&gt;4, 'Raw Data'!F2235&lt;'Raw Data'!C2235), 'Raw Data'!J2235, 0)</f>
        <v>0</v>
      </c>
      <c r="T2241">
        <f>IF(AND('Raw Data'!K2235-'Raw Data'!L2235&gt;4, 'Raw Data'!F2235&gt;'Raw Data'!C2235), 'Raw Data'!I2235, 0)</f>
        <v>0</v>
      </c>
      <c r="U2241">
        <f>IF(AND('Raw Data'!L2235-'Raw Data'!K2235&lt;3, 'Raw Data'!L2235&gt;'Raw Data'!K2235, 'Raw Data'!F2235&lt;'Raw Data'!C2235), 'Raw Data'!H2235, 0)</f>
        <v>0</v>
      </c>
      <c r="V2241">
        <f>IF(AND('Raw Data'!L2235-'Raw Data'!K2235&lt;3, 'Raw Data'!L2235&gt;'Raw Data'!K2235, 'Raw Data'!F2235&gt;'Raw Data'!C2235), 'Raw Data'!G2235, 0)</f>
        <v>0</v>
      </c>
    </row>
    <row r="2242" spans="1:22" x14ac:dyDescent="0.3">
      <c r="A2242">
        <f>IF(AND('Raw Data'!F2236&lt;'Raw Data'!C2236, 'Raw Data'!L2236&gt;'Raw Data'!K2236, 'Raw Data'!L2236-'Raw Data'!K2236&gt;3), 'Raw Data'!J2236, 0)</f>
        <v>0</v>
      </c>
      <c r="B2242">
        <f>IF(AND('Raw Data'!C2236&lt;'Raw Data'!F2236, 'Raw Data'!K2236&gt;'Raw Data'!L2236, 'Raw Data'!K2236-'Raw Data'!L2236&gt;3), 'Raw Data'!I2236, 0)</f>
        <v>0</v>
      </c>
      <c r="C2242">
        <f>IF(AND('Raw Data'!F2236&lt;'Raw Data'!C2236, 'Raw Data'!L2236&gt;'Raw Data'!K2236, 'Raw Data'!L2236-'Raw Data'!K2236&lt;4), 'Raw Data'!H2236, 0)</f>
        <v>0</v>
      </c>
      <c r="D2242">
        <f>IF(AND('Raw Data'!C2236&lt;'Raw Data'!F2236, 'Raw Data'!K2236&gt;'Raw Data'!L2236, 'Raw Data'!K2236-'Raw Data'!L2236&lt;4), 'Raw Data'!G2236, 0)</f>
        <v>0</v>
      </c>
      <c r="E2242">
        <f>IF(ISBLANK('Raw Data'!J2236), 0, IF(AND(4=MATCH(LARGE('Raw Data'!G2236:J2236, 4), 'Raw Data'!G2236:J2236, 0), 'Raw Data'!L2236-'Raw Data'!K2236&gt;3), 'Raw Data'!J2236, 0))</f>
        <v>0</v>
      </c>
      <c r="F2242">
        <f>IF(ISBLANK('Raw Data'!J2236), 0, IF(AND(3=MATCH(LARGE('Raw Data'!G2236:J2236, 4), 'Raw Data'!G2236:J2236, 0), 'Raw Data'!K2236-'Raw Data'!L2236&gt;3), 'Raw Data'!I2236, 0))</f>
        <v>0</v>
      </c>
      <c r="G2242">
        <f>IF(ISBLANK('Raw Data'!J2236), 0, IF(AND(2=MATCH(LARGE('Raw Data'!G2236:J2236, 4), 'Raw Data'!G2236:J2236, 0), AND('Raw Data'!L2236-'Raw Data'!K2236&lt;4, 'Raw Data'!L2236-'Raw Data'!K2236&gt;0)), 'Raw Data'!H2236, 0))</f>
        <v>0</v>
      </c>
      <c r="H2242">
        <f>IF(ISBLANK('Raw Data'!J2236), 0, IF(AND(1=MATCH(LARGE('Raw Data'!G2236:J2236, 4), 'Raw Data'!G2236:J2236, 0), AND('Raw Data'!K2236-'Raw Data'!L2236&lt;4, 'Raw Data'!K2236-'Raw Data'!L2236&gt;0)), 'Raw Data'!G2236, 0))</f>
        <v>0</v>
      </c>
      <c r="I2242">
        <f>IF(ISBLANK('Raw Data'!J2236), 0, IF(AND(4=MATCH(LARGE('Raw Data'!G2236:J2236, 3), 'Raw Data'!G2236:J2236, 0), 'Raw Data'!L2236-'Raw Data'!K2236&gt;3), 'Raw Data'!J2236, 0))</f>
        <v>0</v>
      </c>
      <c r="J2242">
        <f>IF(ISBLANK('Raw Data'!J2236), 0, IF(AND(3=MATCH(LARGE('Raw Data'!G2236:J2236, 3), 'Raw Data'!G2236:J2236, 0), 'Raw Data'!K2236-'Raw Data'!L2236&gt;3), 'Raw Data'!I2236, 0))</f>
        <v>0</v>
      </c>
      <c r="K2242">
        <f>IF(ISBLANK('Raw Data'!J2236), 0, IF(AND(2=MATCH(LARGE('Raw Data'!G2236:J2236, 3), 'Raw Data'!G2236:J2236, 0), AND('Raw Data'!L2236-'Raw Data'!K2236&lt;4, 'Raw Data'!L2236-'Raw Data'!K2236&gt;0)), 'Raw Data'!H2236, 0))</f>
        <v>0</v>
      </c>
      <c r="L2242">
        <f>IF(ISBLANK('Raw Data'!J2236), 0, IF(AND(1=MATCH(LARGE('Raw Data'!G2236:J2236, 3), 'Raw Data'!G2236:J2236, 0), AND('Raw Data'!K2236-'Raw Data'!L2236&lt;4, 'Raw Data'!K2236-'Raw Data'!L2236&gt;0)), 'Raw Data'!G2236, 0))</f>
        <v>0</v>
      </c>
      <c r="M2242">
        <f>IF(ISBLANK('Raw Data'!J2236), 0, IF(AND(4=MATCH(LARGE('Raw Data'!G2236:J2236, 2), 'Raw Data'!G2236:J2236, 0), 'Raw Data'!L2236-'Raw Data'!K2236&gt;3), 'Raw Data'!J2236, 0))</f>
        <v>0</v>
      </c>
      <c r="N2242">
        <f>IF(ISBLANK('Raw Data'!J2236), 0, IF(AND(3=MATCH(LARGE('Raw Data'!G2236:J2236, 2), 'Raw Data'!G2236:J2236, 0), 'Raw Data'!K2236-'Raw Data'!L2236&gt;3), 'Raw Data'!I2236, 0))</f>
        <v>0</v>
      </c>
      <c r="O2242">
        <f>IF(ISBLANK('Raw Data'!J2236), 0, IF(AND(2=MATCH(LARGE('Raw Data'!G2236:J2236, 2), 'Raw Data'!G2236:J2236, 0), AND('Raw Data'!L2236-'Raw Data'!K2236&lt;4, 'Raw Data'!L2236-'Raw Data'!K2236&gt;0)), 'Raw Data'!H2236, 0))</f>
        <v>0</v>
      </c>
      <c r="P2242">
        <f>IF(ISBLANK('Raw Data'!J2236), 0, IF(AND(1=MATCH(LARGE('Raw Data'!G2236:J2236, 2), 'Raw Data'!G2236:J2236, 0), AND('Raw Data'!K2236-'Raw Data'!L2236&lt;4, 'Raw Data'!K2236-'Raw Data'!L2236&gt;0)), 'Raw Data'!G2236, 0))</f>
        <v>0</v>
      </c>
      <c r="Q2242">
        <f>IF(ISBLANK('Raw Data'!J2236), 0, IF(AND(4=MATCH(LARGE('Raw Data'!G2236:J2236, 1), 'Raw Data'!G2236:J2236, 0), 'Raw Data'!L2236-'Raw Data'!K2236&gt;3), 'Raw Data'!J2236, 0))</f>
        <v>0</v>
      </c>
      <c r="R2242">
        <f>IF(ISBLANK('Raw Data'!J2236), 0, IF(AND(3=MATCH(LARGE('Raw Data'!G2236:J2236, 1), 'Raw Data'!G2236:J2236, 0), 'Raw Data'!K2236-'Raw Data'!L2236&gt;3), 'Raw Data'!I2236, 0))</f>
        <v>0</v>
      </c>
      <c r="S2242">
        <f>IF(AND('Raw Data'!L2236-'Raw Data'!K2236&gt;4, 'Raw Data'!F2236&lt;'Raw Data'!C2236), 'Raw Data'!J2236, 0)</f>
        <v>0</v>
      </c>
      <c r="T2242">
        <f>IF(AND('Raw Data'!K2236-'Raw Data'!L2236&gt;4, 'Raw Data'!F2236&gt;'Raw Data'!C2236), 'Raw Data'!I2236, 0)</f>
        <v>0</v>
      </c>
      <c r="U2242">
        <f>IF(AND('Raw Data'!L2236-'Raw Data'!K2236&lt;3, 'Raw Data'!L2236&gt;'Raw Data'!K2236, 'Raw Data'!F2236&lt;'Raw Data'!C2236), 'Raw Data'!H2236, 0)</f>
        <v>0</v>
      </c>
      <c r="V2242">
        <f>IF(AND('Raw Data'!L2236-'Raw Data'!K2236&lt;3, 'Raw Data'!L2236&gt;'Raw Data'!K2236, 'Raw Data'!F2236&gt;'Raw Data'!C2236), 'Raw Data'!G2236, 0)</f>
        <v>0</v>
      </c>
    </row>
    <row r="2243" spans="1:22" x14ac:dyDescent="0.3">
      <c r="A2243">
        <f>IF(AND('Raw Data'!F2237&lt;'Raw Data'!C2237, 'Raw Data'!L2237&gt;'Raw Data'!K2237, 'Raw Data'!L2237-'Raw Data'!K2237&gt;3), 'Raw Data'!J2237, 0)</f>
        <v>0</v>
      </c>
      <c r="B2243">
        <f>IF(AND('Raw Data'!C2237&lt;'Raw Data'!F2237, 'Raw Data'!K2237&gt;'Raw Data'!L2237, 'Raw Data'!K2237-'Raw Data'!L2237&gt;3), 'Raw Data'!I2237, 0)</f>
        <v>0</v>
      </c>
      <c r="C2243">
        <f>IF(AND('Raw Data'!F2237&lt;'Raw Data'!C2237, 'Raw Data'!L2237&gt;'Raw Data'!K2237, 'Raw Data'!L2237-'Raw Data'!K2237&lt;4), 'Raw Data'!H2237, 0)</f>
        <v>0</v>
      </c>
      <c r="D2243">
        <f>IF(AND('Raw Data'!C2237&lt;'Raw Data'!F2237, 'Raw Data'!K2237&gt;'Raw Data'!L2237, 'Raw Data'!K2237-'Raw Data'!L2237&lt;4), 'Raw Data'!G2237, 0)</f>
        <v>0</v>
      </c>
      <c r="E2243">
        <f>IF(ISBLANK('Raw Data'!J2237), 0, IF(AND(4=MATCH(LARGE('Raw Data'!G2237:J2237, 4), 'Raw Data'!G2237:J2237, 0), 'Raw Data'!L2237-'Raw Data'!K2237&gt;3), 'Raw Data'!J2237, 0))</f>
        <v>0</v>
      </c>
      <c r="F2243">
        <f>IF(ISBLANK('Raw Data'!J2237), 0, IF(AND(3=MATCH(LARGE('Raw Data'!G2237:J2237, 4), 'Raw Data'!G2237:J2237, 0), 'Raw Data'!K2237-'Raw Data'!L2237&gt;3), 'Raw Data'!I2237, 0))</f>
        <v>0</v>
      </c>
      <c r="G2243">
        <f>IF(ISBLANK('Raw Data'!J2237), 0, IF(AND(2=MATCH(LARGE('Raw Data'!G2237:J2237, 4), 'Raw Data'!G2237:J2237, 0), AND('Raw Data'!L2237-'Raw Data'!K2237&lt;4, 'Raw Data'!L2237-'Raw Data'!K2237&gt;0)), 'Raw Data'!H2237, 0))</f>
        <v>0</v>
      </c>
      <c r="H2243">
        <f>IF(ISBLANK('Raw Data'!J2237), 0, IF(AND(1=MATCH(LARGE('Raw Data'!G2237:J2237, 4), 'Raw Data'!G2237:J2237, 0), AND('Raw Data'!K2237-'Raw Data'!L2237&lt;4, 'Raw Data'!K2237-'Raw Data'!L2237&gt;0)), 'Raw Data'!G2237, 0))</f>
        <v>0</v>
      </c>
      <c r="I2243">
        <f>IF(ISBLANK('Raw Data'!J2237), 0, IF(AND(4=MATCH(LARGE('Raw Data'!G2237:J2237, 3), 'Raw Data'!G2237:J2237, 0), 'Raw Data'!L2237-'Raw Data'!K2237&gt;3), 'Raw Data'!J2237, 0))</f>
        <v>0</v>
      </c>
      <c r="J2243">
        <f>IF(ISBLANK('Raw Data'!J2237), 0, IF(AND(3=MATCH(LARGE('Raw Data'!G2237:J2237, 3), 'Raw Data'!G2237:J2237, 0), 'Raw Data'!K2237-'Raw Data'!L2237&gt;3), 'Raw Data'!I2237, 0))</f>
        <v>0</v>
      </c>
      <c r="K2243">
        <f>IF(ISBLANK('Raw Data'!J2237), 0, IF(AND(2=MATCH(LARGE('Raw Data'!G2237:J2237, 3), 'Raw Data'!G2237:J2237, 0), AND('Raw Data'!L2237-'Raw Data'!K2237&lt;4, 'Raw Data'!L2237-'Raw Data'!K2237&gt;0)), 'Raw Data'!H2237, 0))</f>
        <v>0</v>
      </c>
      <c r="L2243">
        <f>IF(ISBLANK('Raw Data'!J2237), 0, IF(AND(1=MATCH(LARGE('Raw Data'!G2237:J2237, 3), 'Raw Data'!G2237:J2237, 0), AND('Raw Data'!K2237-'Raw Data'!L2237&lt;4, 'Raw Data'!K2237-'Raw Data'!L2237&gt;0)), 'Raw Data'!G2237, 0))</f>
        <v>0</v>
      </c>
      <c r="M2243">
        <f>IF(ISBLANK('Raw Data'!J2237), 0, IF(AND(4=MATCH(LARGE('Raw Data'!G2237:J2237, 2), 'Raw Data'!G2237:J2237, 0), 'Raw Data'!L2237-'Raw Data'!K2237&gt;3), 'Raw Data'!J2237, 0))</f>
        <v>0</v>
      </c>
      <c r="N2243">
        <f>IF(ISBLANK('Raw Data'!J2237), 0, IF(AND(3=MATCH(LARGE('Raw Data'!G2237:J2237, 2), 'Raw Data'!G2237:J2237, 0), 'Raw Data'!K2237-'Raw Data'!L2237&gt;3), 'Raw Data'!I2237, 0))</f>
        <v>0</v>
      </c>
      <c r="O2243">
        <f>IF(ISBLANK('Raw Data'!J2237), 0, IF(AND(2=MATCH(LARGE('Raw Data'!G2237:J2237, 2), 'Raw Data'!G2237:J2237, 0), AND('Raw Data'!L2237-'Raw Data'!K2237&lt;4, 'Raw Data'!L2237-'Raw Data'!K2237&gt;0)), 'Raw Data'!H2237, 0))</f>
        <v>0</v>
      </c>
      <c r="P2243">
        <f>IF(ISBLANK('Raw Data'!J2237), 0, IF(AND(1=MATCH(LARGE('Raw Data'!G2237:J2237, 2), 'Raw Data'!G2237:J2237, 0), AND('Raw Data'!K2237-'Raw Data'!L2237&lt;4, 'Raw Data'!K2237-'Raw Data'!L2237&gt;0)), 'Raw Data'!G2237, 0))</f>
        <v>0</v>
      </c>
      <c r="Q2243">
        <f>IF(ISBLANK('Raw Data'!J2237), 0, IF(AND(4=MATCH(LARGE('Raw Data'!G2237:J2237, 1), 'Raw Data'!G2237:J2237, 0), 'Raw Data'!L2237-'Raw Data'!K2237&gt;3), 'Raw Data'!J2237, 0))</f>
        <v>0</v>
      </c>
      <c r="R2243">
        <f>IF(ISBLANK('Raw Data'!J2237), 0, IF(AND(3=MATCH(LARGE('Raw Data'!G2237:J2237, 1), 'Raw Data'!G2237:J2237, 0), 'Raw Data'!K2237-'Raw Data'!L2237&gt;3), 'Raw Data'!I2237, 0))</f>
        <v>0</v>
      </c>
      <c r="S2243">
        <f>IF(AND('Raw Data'!L2237-'Raw Data'!K2237&gt;4, 'Raw Data'!F2237&lt;'Raw Data'!C2237), 'Raw Data'!J2237, 0)</f>
        <v>0</v>
      </c>
      <c r="T2243">
        <f>IF(AND('Raw Data'!K2237-'Raw Data'!L2237&gt;4, 'Raw Data'!F2237&gt;'Raw Data'!C2237), 'Raw Data'!I2237, 0)</f>
        <v>0</v>
      </c>
      <c r="U2243">
        <f>IF(AND('Raw Data'!L2237-'Raw Data'!K2237&lt;3, 'Raw Data'!L2237&gt;'Raw Data'!K2237, 'Raw Data'!F2237&lt;'Raw Data'!C2237), 'Raw Data'!H2237, 0)</f>
        <v>0</v>
      </c>
      <c r="V2243">
        <f>IF(AND('Raw Data'!L2237-'Raw Data'!K2237&lt;3, 'Raw Data'!L2237&gt;'Raw Data'!K2237, 'Raw Data'!F2237&gt;'Raw Data'!C2237), 'Raw Data'!G2237, 0)</f>
        <v>0</v>
      </c>
    </row>
    <row r="2244" spans="1:22" x14ac:dyDescent="0.3">
      <c r="A2244">
        <f>IF(AND('Raw Data'!F2238&lt;'Raw Data'!C2238, 'Raw Data'!L2238&gt;'Raw Data'!K2238, 'Raw Data'!L2238-'Raw Data'!K2238&gt;3), 'Raw Data'!J2238, 0)</f>
        <v>0</v>
      </c>
      <c r="B2244">
        <f>IF(AND('Raw Data'!C2238&lt;'Raw Data'!F2238, 'Raw Data'!K2238&gt;'Raw Data'!L2238, 'Raw Data'!K2238-'Raw Data'!L2238&gt;3), 'Raw Data'!I2238, 0)</f>
        <v>0</v>
      </c>
      <c r="C2244">
        <f>IF(AND('Raw Data'!F2238&lt;'Raw Data'!C2238, 'Raw Data'!L2238&gt;'Raw Data'!K2238, 'Raw Data'!L2238-'Raw Data'!K2238&lt;4), 'Raw Data'!H2238, 0)</f>
        <v>0</v>
      </c>
      <c r="D2244">
        <f>IF(AND('Raw Data'!C2238&lt;'Raw Data'!F2238, 'Raw Data'!K2238&gt;'Raw Data'!L2238, 'Raw Data'!K2238-'Raw Data'!L2238&lt;4), 'Raw Data'!G2238, 0)</f>
        <v>0</v>
      </c>
      <c r="E2244">
        <f>IF(ISBLANK('Raw Data'!J2238), 0, IF(AND(4=MATCH(LARGE('Raw Data'!G2238:J2238, 4), 'Raw Data'!G2238:J2238, 0), 'Raw Data'!L2238-'Raw Data'!K2238&gt;3), 'Raw Data'!J2238, 0))</f>
        <v>0</v>
      </c>
      <c r="F2244">
        <f>IF(ISBLANK('Raw Data'!J2238), 0, IF(AND(3=MATCH(LARGE('Raw Data'!G2238:J2238, 4), 'Raw Data'!G2238:J2238, 0), 'Raw Data'!K2238-'Raw Data'!L2238&gt;3), 'Raw Data'!I2238, 0))</f>
        <v>0</v>
      </c>
      <c r="G2244">
        <f>IF(ISBLANK('Raw Data'!J2238), 0, IF(AND(2=MATCH(LARGE('Raw Data'!G2238:J2238, 4), 'Raw Data'!G2238:J2238, 0), AND('Raw Data'!L2238-'Raw Data'!K2238&lt;4, 'Raw Data'!L2238-'Raw Data'!K2238&gt;0)), 'Raw Data'!H2238, 0))</f>
        <v>0</v>
      </c>
      <c r="H2244">
        <f>IF(ISBLANK('Raw Data'!J2238), 0, IF(AND(1=MATCH(LARGE('Raw Data'!G2238:J2238, 4), 'Raw Data'!G2238:J2238, 0), AND('Raw Data'!K2238-'Raw Data'!L2238&lt;4, 'Raw Data'!K2238-'Raw Data'!L2238&gt;0)), 'Raw Data'!G2238, 0))</f>
        <v>0</v>
      </c>
      <c r="I2244">
        <f>IF(ISBLANK('Raw Data'!J2238), 0, IF(AND(4=MATCH(LARGE('Raw Data'!G2238:J2238, 3), 'Raw Data'!G2238:J2238, 0), 'Raw Data'!L2238-'Raw Data'!K2238&gt;3), 'Raw Data'!J2238, 0))</f>
        <v>0</v>
      </c>
      <c r="J2244">
        <f>IF(ISBLANK('Raw Data'!J2238), 0, IF(AND(3=MATCH(LARGE('Raw Data'!G2238:J2238, 3), 'Raw Data'!G2238:J2238, 0), 'Raw Data'!K2238-'Raw Data'!L2238&gt;3), 'Raw Data'!I2238, 0))</f>
        <v>0</v>
      </c>
      <c r="K2244">
        <f>IF(ISBLANK('Raw Data'!J2238), 0, IF(AND(2=MATCH(LARGE('Raw Data'!G2238:J2238, 3), 'Raw Data'!G2238:J2238, 0), AND('Raw Data'!L2238-'Raw Data'!K2238&lt;4, 'Raw Data'!L2238-'Raw Data'!K2238&gt;0)), 'Raw Data'!H2238, 0))</f>
        <v>0</v>
      </c>
      <c r="L2244">
        <f>IF(ISBLANK('Raw Data'!J2238), 0, IF(AND(1=MATCH(LARGE('Raw Data'!G2238:J2238, 3), 'Raw Data'!G2238:J2238, 0), AND('Raw Data'!K2238-'Raw Data'!L2238&lt;4, 'Raw Data'!K2238-'Raw Data'!L2238&gt;0)), 'Raw Data'!G2238, 0))</f>
        <v>0</v>
      </c>
      <c r="M2244">
        <f>IF(ISBLANK('Raw Data'!J2238), 0, IF(AND(4=MATCH(LARGE('Raw Data'!G2238:J2238, 2), 'Raw Data'!G2238:J2238, 0), 'Raw Data'!L2238-'Raw Data'!K2238&gt;3), 'Raw Data'!J2238, 0))</f>
        <v>0</v>
      </c>
      <c r="N2244">
        <f>IF(ISBLANK('Raw Data'!J2238), 0, IF(AND(3=MATCH(LARGE('Raw Data'!G2238:J2238, 2), 'Raw Data'!G2238:J2238, 0), 'Raw Data'!K2238-'Raw Data'!L2238&gt;3), 'Raw Data'!I2238, 0))</f>
        <v>0</v>
      </c>
      <c r="O2244">
        <f>IF(ISBLANK('Raw Data'!J2238), 0, IF(AND(2=MATCH(LARGE('Raw Data'!G2238:J2238, 2), 'Raw Data'!G2238:J2238, 0), AND('Raw Data'!L2238-'Raw Data'!K2238&lt;4, 'Raw Data'!L2238-'Raw Data'!K2238&gt;0)), 'Raw Data'!H2238, 0))</f>
        <v>0</v>
      </c>
      <c r="P2244">
        <f>IF(ISBLANK('Raw Data'!J2238), 0, IF(AND(1=MATCH(LARGE('Raw Data'!G2238:J2238, 2), 'Raw Data'!G2238:J2238, 0), AND('Raw Data'!K2238-'Raw Data'!L2238&lt;4, 'Raw Data'!K2238-'Raw Data'!L2238&gt;0)), 'Raw Data'!G2238, 0))</f>
        <v>0</v>
      </c>
      <c r="Q2244">
        <f>IF(ISBLANK('Raw Data'!J2238), 0, IF(AND(4=MATCH(LARGE('Raw Data'!G2238:J2238, 1), 'Raw Data'!G2238:J2238, 0), 'Raw Data'!L2238-'Raw Data'!K2238&gt;3), 'Raw Data'!J2238, 0))</f>
        <v>0</v>
      </c>
      <c r="R2244">
        <f>IF(ISBLANK('Raw Data'!J2238), 0, IF(AND(3=MATCH(LARGE('Raw Data'!G2238:J2238, 1), 'Raw Data'!G2238:J2238, 0), 'Raw Data'!K2238-'Raw Data'!L2238&gt;3), 'Raw Data'!I2238, 0))</f>
        <v>0</v>
      </c>
      <c r="S2244">
        <f>IF(AND('Raw Data'!L2238-'Raw Data'!K2238&gt;4, 'Raw Data'!F2238&lt;'Raw Data'!C2238), 'Raw Data'!J2238, 0)</f>
        <v>0</v>
      </c>
      <c r="T2244">
        <f>IF(AND('Raw Data'!K2238-'Raw Data'!L2238&gt;4, 'Raw Data'!F2238&gt;'Raw Data'!C2238), 'Raw Data'!I2238, 0)</f>
        <v>0</v>
      </c>
      <c r="U2244">
        <f>IF(AND('Raw Data'!L2238-'Raw Data'!K2238&lt;3, 'Raw Data'!L2238&gt;'Raw Data'!K2238, 'Raw Data'!F2238&lt;'Raw Data'!C2238), 'Raw Data'!H2238, 0)</f>
        <v>0</v>
      </c>
      <c r="V2244">
        <f>IF(AND('Raw Data'!L2238-'Raw Data'!K2238&lt;3, 'Raw Data'!L2238&gt;'Raw Data'!K2238, 'Raw Data'!F2238&gt;'Raw Data'!C2238), 'Raw Data'!G2238, 0)</f>
        <v>0</v>
      </c>
    </row>
    <row r="2245" spans="1:22" x14ac:dyDescent="0.3">
      <c r="A2245">
        <f>IF(AND('Raw Data'!F2239&lt;'Raw Data'!C2239, 'Raw Data'!L2239&gt;'Raw Data'!K2239, 'Raw Data'!L2239-'Raw Data'!K2239&gt;3), 'Raw Data'!J2239, 0)</f>
        <v>0</v>
      </c>
      <c r="B2245">
        <f>IF(AND('Raw Data'!C2239&lt;'Raw Data'!F2239, 'Raw Data'!K2239&gt;'Raw Data'!L2239, 'Raw Data'!K2239-'Raw Data'!L2239&gt;3), 'Raw Data'!I2239, 0)</f>
        <v>0</v>
      </c>
      <c r="C2245">
        <f>IF(AND('Raw Data'!F2239&lt;'Raw Data'!C2239, 'Raw Data'!L2239&gt;'Raw Data'!K2239, 'Raw Data'!L2239-'Raw Data'!K2239&lt;4), 'Raw Data'!H2239, 0)</f>
        <v>0</v>
      </c>
      <c r="D2245">
        <f>IF(AND('Raw Data'!C2239&lt;'Raw Data'!F2239, 'Raw Data'!K2239&gt;'Raw Data'!L2239, 'Raw Data'!K2239-'Raw Data'!L2239&lt;4), 'Raw Data'!G2239, 0)</f>
        <v>0</v>
      </c>
      <c r="E2245">
        <f>IF(ISBLANK('Raw Data'!J2239), 0, IF(AND(4=MATCH(LARGE('Raw Data'!G2239:J2239, 4), 'Raw Data'!G2239:J2239, 0), 'Raw Data'!L2239-'Raw Data'!K2239&gt;3), 'Raw Data'!J2239, 0))</f>
        <v>0</v>
      </c>
      <c r="F2245">
        <f>IF(ISBLANK('Raw Data'!J2239), 0, IF(AND(3=MATCH(LARGE('Raw Data'!G2239:J2239, 4), 'Raw Data'!G2239:J2239, 0), 'Raw Data'!K2239-'Raw Data'!L2239&gt;3), 'Raw Data'!I2239, 0))</f>
        <v>0</v>
      </c>
      <c r="G2245">
        <f>IF(ISBLANK('Raw Data'!J2239), 0, IF(AND(2=MATCH(LARGE('Raw Data'!G2239:J2239, 4), 'Raw Data'!G2239:J2239, 0), AND('Raw Data'!L2239-'Raw Data'!K2239&lt;4, 'Raw Data'!L2239-'Raw Data'!K2239&gt;0)), 'Raw Data'!H2239, 0))</f>
        <v>0</v>
      </c>
      <c r="H2245">
        <f>IF(ISBLANK('Raw Data'!J2239), 0, IF(AND(1=MATCH(LARGE('Raw Data'!G2239:J2239, 4), 'Raw Data'!G2239:J2239, 0), AND('Raw Data'!K2239-'Raw Data'!L2239&lt;4, 'Raw Data'!K2239-'Raw Data'!L2239&gt;0)), 'Raw Data'!G2239, 0))</f>
        <v>0</v>
      </c>
      <c r="I2245">
        <f>IF(ISBLANK('Raw Data'!J2239), 0, IF(AND(4=MATCH(LARGE('Raw Data'!G2239:J2239, 3), 'Raw Data'!G2239:J2239, 0), 'Raw Data'!L2239-'Raw Data'!K2239&gt;3), 'Raw Data'!J2239, 0))</f>
        <v>0</v>
      </c>
      <c r="J2245">
        <f>IF(ISBLANK('Raw Data'!J2239), 0, IF(AND(3=MATCH(LARGE('Raw Data'!G2239:J2239, 3), 'Raw Data'!G2239:J2239, 0), 'Raw Data'!K2239-'Raw Data'!L2239&gt;3), 'Raw Data'!I2239, 0))</f>
        <v>0</v>
      </c>
      <c r="K2245">
        <f>IF(ISBLANK('Raw Data'!J2239), 0, IF(AND(2=MATCH(LARGE('Raw Data'!G2239:J2239, 3), 'Raw Data'!G2239:J2239, 0), AND('Raw Data'!L2239-'Raw Data'!K2239&lt;4, 'Raw Data'!L2239-'Raw Data'!K2239&gt;0)), 'Raw Data'!H2239, 0))</f>
        <v>0</v>
      </c>
      <c r="L2245">
        <f>IF(ISBLANK('Raw Data'!J2239), 0, IF(AND(1=MATCH(LARGE('Raw Data'!G2239:J2239, 3), 'Raw Data'!G2239:J2239, 0), AND('Raw Data'!K2239-'Raw Data'!L2239&lt;4, 'Raw Data'!K2239-'Raw Data'!L2239&gt;0)), 'Raw Data'!G2239, 0))</f>
        <v>0</v>
      </c>
      <c r="M2245">
        <f>IF(ISBLANK('Raw Data'!J2239), 0, IF(AND(4=MATCH(LARGE('Raw Data'!G2239:J2239, 2), 'Raw Data'!G2239:J2239, 0), 'Raw Data'!L2239-'Raw Data'!K2239&gt;3), 'Raw Data'!J2239, 0))</f>
        <v>0</v>
      </c>
      <c r="N2245">
        <f>IF(ISBLANK('Raw Data'!J2239), 0, IF(AND(3=MATCH(LARGE('Raw Data'!G2239:J2239, 2), 'Raw Data'!G2239:J2239, 0), 'Raw Data'!K2239-'Raw Data'!L2239&gt;3), 'Raw Data'!I2239, 0))</f>
        <v>0</v>
      </c>
      <c r="O2245">
        <f>IF(ISBLANK('Raw Data'!J2239), 0, IF(AND(2=MATCH(LARGE('Raw Data'!G2239:J2239, 2), 'Raw Data'!G2239:J2239, 0), AND('Raw Data'!L2239-'Raw Data'!K2239&lt;4, 'Raw Data'!L2239-'Raw Data'!K2239&gt;0)), 'Raw Data'!H2239, 0))</f>
        <v>0</v>
      </c>
      <c r="P2245">
        <f>IF(ISBLANK('Raw Data'!J2239), 0, IF(AND(1=MATCH(LARGE('Raw Data'!G2239:J2239, 2), 'Raw Data'!G2239:J2239, 0), AND('Raw Data'!K2239-'Raw Data'!L2239&lt;4, 'Raw Data'!K2239-'Raw Data'!L2239&gt;0)), 'Raw Data'!G2239, 0))</f>
        <v>0</v>
      </c>
      <c r="Q2245">
        <f>IF(ISBLANK('Raw Data'!J2239), 0, IF(AND(4=MATCH(LARGE('Raw Data'!G2239:J2239, 1), 'Raw Data'!G2239:J2239, 0), 'Raw Data'!L2239-'Raw Data'!K2239&gt;3), 'Raw Data'!J2239, 0))</f>
        <v>0</v>
      </c>
      <c r="R2245">
        <f>IF(ISBLANK('Raw Data'!J2239), 0, IF(AND(3=MATCH(LARGE('Raw Data'!G2239:J2239, 1), 'Raw Data'!G2239:J2239, 0), 'Raw Data'!K2239-'Raw Data'!L2239&gt;3), 'Raw Data'!I2239, 0))</f>
        <v>0</v>
      </c>
      <c r="S2245">
        <f>IF(AND('Raw Data'!L2239-'Raw Data'!K2239&gt;4, 'Raw Data'!F2239&lt;'Raw Data'!C2239), 'Raw Data'!J2239, 0)</f>
        <v>0</v>
      </c>
      <c r="T2245">
        <f>IF(AND('Raw Data'!K2239-'Raw Data'!L2239&gt;4, 'Raw Data'!F2239&gt;'Raw Data'!C2239), 'Raw Data'!I2239, 0)</f>
        <v>0</v>
      </c>
      <c r="U2245">
        <f>IF(AND('Raw Data'!L2239-'Raw Data'!K2239&lt;3, 'Raw Data'!L2239&gt;'Raw Data'!K2239, 'Raw Data'!F2239&lt;'Raw Data'!C2239), 'Raw Data'!H2239, 0)</f>
        <v>0</v>
      </c>
      <c r="V2245">
        <f>IF(AND('Raw Data'!L2239-'Raw Data'!K2239&lt;3, 'Raw Data'!L2239&gt;'Raw Data'!K2239, 'Raw Data'!F2239&gt;'Raw Data'!C2239), 'Raw Data'!G2239, 0)</f>
        <v>0</v>
      </c>
    </row>
    <row r="2246" spans="1:22" x14ac:dyDescent="0.3">
      <c r="A2246">
        <f>IF(AND('Raw Data'!F2240&lt;'Raw Data'!C2240, 'Raw Data'!L2240&gt;'Raw Data'!K2240, 'Raw Data'!L2240-'Raw Data'!K2240&gt;3), 'Raw Data'!J2240, 0)</f>
        <v>0</v>
      </c>
      <c r="B2246">
        <f>IF(AND('Raw Data'!C2240&lt;'Raw Data'!F2240, 'Raw Data'!K2240&gt;'Raw Data'!L2240, 'Raw Data'!K2240-'Raw Data'!L2240&gt;3), 'Raw Data'!I2240, 0)</f>
        <v>0</v>
      </c>
      <c r="C2246">
        <f>IF(AND('Raw Data'!F2240&lt;'Raw Data'!C2240, 'Raw Data'!L2240&gt;'Raw Data'!K2240, 'Raw Data'!L2240-'Raw Data'!K2240&lt;4), 'Raw Data'!H2240, 0)</f>
        <v>0</v>
      </c>
      <c r="D2246">
        <f>IF(AND('Raw Data'!C2240&lt;'Raw Data'!F2240, 'Raw Data'!K2240&gt;'Raw Data'!L2240, 'Raw Data'!K2240-'Raw Data'!L2240&lt;4), 'Raw Data'!G2240, 0)</f>
        <v>0</v>
      </c>
      <c r="E2246">
        <f>IF(ISBLANK('Raw Data'!J2240), 0, IF(AND(4=MATCH(LARGE('Raw Data'!G2240:J2240, 4), 'Raw Data'!G2240:J2240, 0), 'Raw Data'!L2240-'Raw Data'!K2240&gt;3), 'Raw Data'!J2240, 0))</f>
        <v>0</v>
      </c>
      <c r="F2246">
        <f>IF(ISBLANK('Raw Data'!J2240), 0, IF(AND(3=MATCH(LARGE('Raw Data'!G2240:J2240, 4), 'Raw Data'!G2240:J2240, 0), 'Raw Data'!K2240-'Raw Data'!L2240&gt;3), 'Raw Data'!I2240, 0))</f>
        <v>0</v>
      </c>
      <c r="G2246">
        <f>IF(ISBLANK('Raw Data'!J2240), 0, IF(AND(2=MATCH(LARGE('Raw Data'!G2240:J2240, 4), 'Raw Data'!G2240:J2240, 0), AND('Raw Data'!L2240-'Raw Data'!K2240&lt;4, 'Raw Data'!L2240-'Raw Data'!K2240&gt;0)), 'Raw Data'!H2240, 0))</f>
        <v>0</v>
      </c>
      <c r="H2246">
        <f>IF(ISBLANK('Raw Data'!J2240), 0, IF(AND(1=MATCH(LARGE('Raw Data'!G2240:J2240, 4), 'Raw Data'!G2240:J2240, 0), AND('Raw Data'!K2240-'Raw Data'!L2240&lt;4, 'Raw Data'!K2240-'Raw Data'!L2240&gt;0)), 'Raw Data'!G2240, 0))</f>
        <v>0</v>
      </c>
      <c r="I2246">
        <f>IF(ISBLANK('Raw Data'!J2240), 0, IF(AND(4=MATCH(LARGE('Raw Data'!G2240:J2240, 3), 'Raw Data'!G2240:J2240, 0), 'Raw Data'!L2240-'Raw Data'!K2240&gt;3), 'Raw Data'!J2240, 0))</f>
        <v>0</v>
      </c>
      <c r="J2246">
        <f>IF(ISBLANK('Raw Data'!J2240), 0, IF(AND(3=MATCH(LARGE('Raw Data'!G2240:J2240, 3), 'Raw Data'!G2240:J2240, 0), 'Raw Data'!K2240-'Raw Data'!L2240&gt;3), 'Raw Data'!I2240, 0))</f>
        <v>0</v>
      </c>
      <c r="K2246">
        <f>IF(ISBLANK('Raw Data'!J2240), 0, IF(AND(2=MATCH(LARGE('Raw Data'!G2240:J2240, 3), 'Raw Data'!G2240:J2240, 0), AND('Raw Data'!L2240-'Raw Data'!K2240&lt;4, 'Raw Data'!L2240-'Raw Data'!K2240&gt;0)), 'Raw Data'!H2240, 0))</f>
        <v>0</v>
      </c>
      <c r="L2246">
        <f>IF(ISBLANK('Raw Data'!J2240), 0, IF(AND(1=MATCH(LARGE('Raw Data'!G2240:J2240, 3), 'Raw Data'!G2240:J2240, 0), AND('Raw Data'!K2240-'Raw Data'!L2240&lt;4, 'Raw Data'!K2240-'Raw Data'!L2240&gt;0)), 'Raw Data'!G2240, 0))</f>
        <v>0</v>
      </c>
      <c r="M2246">
        <f>IF(ISBLANK('Raw Data'!J2240), 0, IF(AND(4=MATCH(LARGE('Raw Data'!G2240:J2240, 2), 'Raw Data'!G2240:J2240, 0), 'Raw Data'!L2240-'Raw Data'!K2240&gt;3), 'Raw Data'!J2240, 0))</f>
        <v>0</v>
      </c>
      <c r="N2246">
        <f>IF(ISBLANK('Raw Data'!J2240), 0, IF(AND(3=MATCH(LARGE('Raw Data'!G2240:J2240, 2), 'Raw Data'!G2240:J2240, 0), 'Raw Data'!K2240-'Raw Data'!L2240&gt;3), 'Raw Data'!I2240, 0))</f>
        <v>0</v>
      </c>
      <c r="O2246">
        <f>IF(ISBLANK('Raw Data'!J2240), 0, IF(AND(2=MATCH(LARGE('Raw Data'!G2240:J2240, 2), 'Raw Data'!G2240:J2240, 0), AND('Raw Data'!L2240-'Raw Data'!K2240&lt;4, 'Raw Data'!L2240-'Raw Data'!K2240&gt;0)), 'Raw Data'!H2240, 0))</f>
        <v>0</v>
      </c>
      <c r="P2246">
        <f>IF(ISBLANK('Raw Data'!J2240), 0, IF(AND(1=MATCH(LARGE('Raw Data'!G2240:J2240, 2), 'Raw Data'!G2240:J2240, 0), AND('Raw Data'!K2240-'Raw Data'!L2240&lt;4, 'Raw Data'!K2240-'Raw Data'!L2240&gt;0)), 'Raw Data'!G2240, 0))</f>
        <v>0</v>
      </c>
      <c r="Q2246">
        <f>IF(ISBLANK('Raw Data'!J2240), 0, IF(AND(4=MATCH(LARGE('Raw Data'!G2240:J2240, 1), 'Raw Data'!G2240:J2240, 0), 'Raw Data'!L2240-'Raw Data'!K2240&gt;3), 'Raw Data'!J2240, 0))</f>
        <v>0</v>
      </c>
      <c r="R2246">
        <f>IF(ISBLANK('Raw Data'!J2240), 0, IF(AND(3=MATCH(LARGE('Raw Data'!G2240:J2240, 1), 'Raw Data'!G2240:J2240, 0), 'Raw Data'!K2240-'Raw Data'!L2240&gt;3), 'Raw Data'!I2240, 0))</f>
        <v>0</v>
      </c>
      <c r="S2246">
        <f>IF(AND('Raw Data'!L2240-'Raw Data'!K2240&gt;4, 'Raw Data'!F2240&lt;'Raw Data'!C2240), 'Raw Data'!J2240, 0)</f>
        <v>0</v>
      </c>
      <c r="T2246">
        <f>IF(AND('Raw Data'!K2240-'Raw Data'!L2240&gt;4, 'Raw Data'!F2240&gt;'Raw Data'!C2240), 'Raw Data'!I2240, 0)</f>
        <v>0</v>
      </c>
      <c r="U2246">
        <f>IF(AND('Raw Data'!L2240-'Raw Data'!K2240&lt;3, 'Raw Data'!L2240&gt;'Raw Data'!K2240, 'Raw Data'!F2240&lt;'Raw Data'!C2240), 'Raw Data'!H2240, 0)</f>
        <v>0</v>
      </c>
      <c r="V2246">
        <f>IF(AND('Raw Data'!L2240-'Raw Data'!K2240&lt;3, 'Raw Data'!L2240&gt;'Raw Data'!K2240, 'Raw Data'!F2240&gt;'Raw Data'!C2240), 'Raw Data'!G2240, 0)</f>
        <v>0</v>
      </c>
    </row>
    <row r="2247" spans="1:22" x14ac:dyDescent="0.3">
      <c r="A2247">
        <f>IF(AND('Raw Data'!F2241&lt;'Raw Data'!C2241, 'Raw Data'!L2241&gt;'Raw Data'!K2241, 'Raw Data'!L2241-'Raw Data'!K2241&gt;3), 'Raw Data'!J2241, 0)</f>
        <v>0</v>
      </c>
      <c r="B2247">
        <f>IF(AND('Raw Data'!C2241&lt;'Raw Data'!F2241, 'Raw Data'!K2241&gt;'Raw Data'!L2241, 'Raw Data'!K2241-'Raw Data'!L2241&gt;3), 'Raw Data'!I2241, 0)</f>
        <v>0</v>
      </c>
      <c r="C2247">
        <f>IF(AND('Raw Data'!F2241&lt;'Raw Data'!C2241, 'Raw Data'!L2241&gt;'Raw Data'!K2241, 'Raw Data'!L2241-'Raw Data'!K2241&lt;4), 'Raw Data'!H2241, 0)</f>
        <v>0</v>
      </c>
      <c r="D2247">
        <f>IF(AND('Raw Data'!C2241&lt;'Raw Data'!F2241, 'Raw Data'!K2241&gt;'Raw Data'!L2241, 'Raw Data'!K2241-'Raw Data'!L2241&lt;4), 'Raw Data'!G2241, 0)</f>
        <v>0</v>
      </c>
      <c r="E2247">
        <f>IF(ISBLANK('Raw Data'!J2241), 0, IF(AND(4=MATCH(LARGE('Raw Data'!G2241:J2241, 4), 'Raw Data'!G2241:J2241, 0), 'Raw Data'!L2241-'Raw Data'!K2241&gt;3), 'Raw Data'!J2241, 0))</f>
        <v>0</v>
      </c>
      <c r="F2247">
        <f>IF(ISBLANK('Raw Data'!J2241), 0, IF(AND(3=MATCH(LARGE('Raw Data'!G2241:J2241, 4), 'Raw Data'!G2241:J2241, 0), 'Raw Data'!K2241-'Raw Data'!L2241&gt;3), 'Raw Data'!I2241, 0))</f>
        <v>0</v>
      </c>
      <c r="G2247">
        <f>IF(ISBLANK('Raw Data'!J2241), 0, IF(AND(2=MATCH(LARGE('Raw Data'!G2241:J2241, 4), 'Raw Data'!G2241:J2241, 0), AND('Raw Data'!L2241-'Raw Data'!K2241&lt;4, 'Raw Data'!L2241-'Raw Data'!K2241&gt;0)), 'Raw Data'!H2241, 0))</f>
        <v>0</v>
      </c>
      <c r="H2247">
        <f>IF(ISBLANK('Raw Data'!J2241), 0, IF(AND(1=MATCH(LARGE('Raw Data'!G2241:J2241, 4), 'Raw Data'!G2241:J2241, 0), AND('Raw Data'!K2241-'Raw Data'!L2241&lt;4, 'Raw Data'!K2241-'Raw Data'!L2241&gt;0)), 'Raw Data'!G2241, 0))</f>
        <v>0</v>
      </c>
      <c r="I2247">
        <f>IF(ISBLANK('Raw Data'!J2241), 0, IF(AND(4=MATCH(LARGE('Raw Data'!G2241:J2241, 3), 'Raw Data'!G2241:J2241, 0), 'Raw Data'!L2241-'Raw Data'!K2241&gt;3), 'Raw Data'!J2241, 0))</f>
        <v>0</v>
      </c>
      <c r="J2247">
        <f>IF(ISBLANK('Raw Data'!J2241), 0, IF(AND(3=MATCH(LARGE('Raw Data'!G2241:J2241, 3), 'Raw Data'!G2241:J2241, 0), 'Raw Data'!K2241-'Raw Data'!L2241&gt;3), 'Raw Data'!I2241, 0))</f>
        <v>0</v>
      </c>
      <c r="K2247">
        <f>IF(ISBLANK('Raw Data'!J2241), 0, IF(AND(2=MATCH(LARGE('Raw Data'!G2241:J2241, 3), 'Raw Data'!G2241:J2241, 0), AND('Raw Data'!L2241-'Raw Data'!K2241&lt;4, 'Raw Data'!L2241-'Raw Data'!K2241&gt;0)), 'Raw Data'!H2241, 0))</f>
        <v>0</v>
      </c>
      <c r="L2247">
        <f>IF(ISBLANK('Raw Data'!J2241), 0, IF(AND(1=MATCH(LARGE('Raw Data'!G2241:J2241, 3), 'Raw Data'!G2241:J2241, 0), AND('Raw Data'!K2241-'Raw Data'!L2241&lt;4, 'Raw Data'!K2241-'Raw Data'!L2241&gt;0)), 'Raw Data'!G2241, 0))</f>
        <v>0</v>
      </c>
      <c r="M2247">
        <f>IF(ISBLANK('Raw Data'!J2241), 0, IF(AND(4=MATCH(LARGE('Raw Data'!G2241:J2241, 2), 'Raw Data'!G2241:J2241, 0), 'Raw Data'!L2241-'Raw Data'!K2241&gt;3), 'Raw Data'!J2241, 0))</f>
        <v>0</v>
      </c>
      <c r="N2247">
        <f>IF(ISBLANK('Raw Data'!J2241), 0, IF(AND(3=MATCH(LARGE('Raw Data'!G2241:J2241, 2), 'Raw Data'!G2241:J2241, 0), 'Raw Data'!K2241-'Raw Data'!L2241&gt;3), 'Raw Data'!I2241, 0))</f>
        <v>0</v>
      </c>
      <c r="O2247">
        <f>IF(ISBLANK('Raw Data'!J2241), 0, IF(AND(2=MATCH(LARGE('Raw Data'!G2241:J2241, 2), 'Raw Data'!G2241:J2241, 0), AND('Raw Data'!L2241-'Raw Data'!K2241&lt;4, 'Raw Data'!L2241-'Raw Data'!K2241&gt;0)), 'Raw Data'!H2241, 0))</f>
        <v>0</v>
      </c>
      <c r="P2247">
        <f>IF(ISBLANK('Raw Data'!J2241), 0, IF(AND(1=MATCH(LARGE('Raw Data'!G2241:J2241, 2), 'Raw Data'!G2241:J2241, 0), AND('Raw Data'!K2241-'Raw Data'!L2241&lt;4, 'Raw Data'!K2241-'Raw Data'!L2241&gt;0)), 'Raw Data'!G2241, 0))</f>
        <v>0</v>
      </c>
      <c r="Q2247">
        <f>IF(ISBLANK('Raw Data'!J2241), 0, IF(AND(4=MATCH(LARGE('Raw Data'!G2241:J2241, 1), 'Raw Data'!G2241:J2241, 0), 'Raw Data'!L2241-'Raw Data'!K2241&gt;3), 'Raw Data'!J2241, 0))</f>
        <v>0</v>
      </c>
      <c r="R2247">
        <f>IF(ISBLANK('Raw Data'!J2241), 0, IF(AND(3=MATCH(LARGE('Raw Data'!G2241:J2241, 1), 'Raw Data'!G2241:J2241, 0), 'Raw Data'!K2241-'Raw Data'!L2241&gt;3), 'Raw Data'!I2241, 0))</f>
        <v>0</v>
      </c>
      <c r="S2247">
        <f>IF(AND('Raw Data'!L2241-'Raw Data'!K2241&gt;4, 'Raw Data'!F2241&lt;'Raw Data'!C2241), 'Raw Data'!J2241, 0)</f>
        <v>0</v>
      </c>
      <c r="T2247">
        <f>IF(AND('Raw Data'!K2241-'Raw Data'!L2241&gt;4, 'Raw Data'!F2241&gt;'Raw Data'!C2241), 'Raw Data'!I2241, 0)</f>
        <v>0</v>
      </c>
      <c r="U2247">
        <f>IF(AND('Raw Data'!L2241-'Raw Data'!K2241&lt;3, 'Raw Data'!L2241&gt;'Raw Data'!K2241, 'Raw Data'!F2241&lt;'Raw Data'!C2241), 'Raw Data'!H2241, 0)</f>
        <v>0</v>
      </c>
      <c r="V2247">
        <f>IF(AND('Raw Data'!L2241-'Raw Data'!K2241&lt;3, 'Raw Data'!L2241&gt;'Raw Data'!K2241, 'Raw Data'!F2241&gt;'Raw Data'!C2241), 'Raw Data'!G2241, 0)</f>
        <v>0</v>
      </c>
    </row>
    <row r="2248" spans="1:22" x14ac:dyDescent="0.3">
      <c r="A2248">
        <f>IF(AND('Raw Data'!F2242&lt;'Raw Data'!C2242, 'Raw Data'!L2242&gt;'Raw Data'!K2242, 'Raw Data'!L2242-'Raw Data'!K2242&gt;3), 'Raw Data'!J2242, 0)</f>
        <v>0</v>
      </c>
      <c r="B2248">
        <f>IF(AND('Raw Data'!C2242&lt;'Raw Data'!F2242, 'Raw Data'!K2242&gt;'Raw Data'!L2242, 'Raw Data'!K2242-'Raw Data'!L2242&gt;3), 'Raw Data'!I2242, 0)</f>
        <v>0</v>
      </c>
      <c r="C2248">
        <f>IF(AND('Raw Data'!F2242&lt;'Raw Data'!C2242, 'Raw Data'!L2242&gt;'Raw Data'!K2242, 'Raw Data'!L2242-'Raw Data'!K2242&lt;4), 'Raw Data'!H2242, 0)</f>
        <v>0</v>
      </c>
      <c r="D2248">
        <f>IF(AND('Raw Data'!C2242&lt;'Raw Data'!F2242, 'Raw Data'!K2242&gt;'Raw Data'!L2242, 'Raw Data'!K2242-'Raw Data'!L2242&lt;4), 'Raw Data'!G2242, 0)</f>
        <v>0</v>
      </c>
      <c r="E2248">
        <f>IF(ISBLANK('Raw Data'!J2242), 0, IF(AND(4=MATCH(LARGE('Raw Data'!G2242:J2242, 4), 'Raw Data'!G2242:J2242, 0), 'Raw Data'!L2242-'Raw Data'!K2242&gt;3), 'Raw Data'!J2242, 0))</f>
        <v>0</v>
      </c>
      <c r="F2248">
        <f>IF(ISBLANK('Raw Data'!J2242), 0, IF(AND(3=MATCH(LARGE('Raw Data'!G2242:J2242, 4), 'Raw Data'!G2242:J2242, 0), 'Raw Data'!K2242-'Raw Data'!L2242&gt;3), 'Raw Data'!I2242, 0))</f>
        <v>0</v>
      </c>
      <c r="G2248">
        <f>IF(ISBLANK('Raw Data'!J2242), 0, IF(AND(2=MATCH(LARGE('Raw Data'!G2242:J2242, 4), 'Raw Data'!G2242:J2242, 0), AND('Raw Data'!L2242-'Raw Data'!K2242&lt;4, 'Raw Data'!L2242-'Raw Data'!K2242&gt;0)), 'Raw Data'!H2242, 0))</f>
        <v>0</v>
      </c>
      <c r="H2248">
        <f>IF(ISBLANK('Raw Data'!J2242), 0, IF(AND(1=MATCH(LARGE('Raw Data'!G2242:J2242, 4), 'Raw Data'!G2242:J2242, 0), AND('Raw Data'!K2242-'Raw Data'!L2242&lt;4, 'Raw Data'!K2242-'Raw Data'!L2242&gt;0)), 'Raw Data'!G2242, 0))</f>
        <v>0</v>
      </c>
      <c r="I2248">
        <f>IF(ISBLANK('Raw Data'!J2242), 0, IF(AND(4=MATCH(LARGE('Raw Data'!G2242:J2242, 3), 'Raw Data'!G2242:J2242, 0), 'Raw Data'!L2242-'Raw Data'!K2242&gt;3), 'Raw Data'!J2242, 0))</f>
        <v>0</v>
      </c>
      <c r="J2248">
        <f>IF(ISBLANK('Raw Data'!J2242), 0, IF(AND(3=MATCH(LARGE('Raw Data'!G2242:J2242, 3), 'Raw Data'!G2242:J2242, 0), 'Raw Data'!K2242-'Raw Data'!L2242&gt;3), 'Raw Data'!I2242, 0))</f>
        <v>0</v>
      </c>
      <c r="K2248">
        <f>IF(ISBLANK('Raw Data'!J2242), 0, IF(AND(2=MATCH(LARGE('Raw Data'!G2242:J2242, 3), 'Raw Data'!G2242:J2242, 0), AND('Raw Data'!L2242-'Raw Data'!K2242&lt;4, 'Raw Data'!L2242-'Raw Data'!K2242&gt;0)), 'Raw Data'!H2242, 0))</f>
        <v>0</v>
      </c>
      <c r="L2248">
        <f>IF(ISBLANK('Raw Data'!J2242), 0, IF(AND(1=MATCH(LARGE('Raw Data'!G2242:J2242, 3), 'Raw Data'!G2242:J2242, 0), AND('Raw Data'!K2242-'Raw Data'!L2242&lt;4, 'Raw Data'!K2242-'Raw Data'!L2242&gt;0)), 'Raw Data'!G2242, 0))</f>
        <v>0</v>
      </c>
      <c r="M2248">
        <f>IF(ISBLANK('Raw Data'!J2242), 0, IF(AND(4=MATCH(LARGE('Raw Data'!G2242:J2242, 2), 'Raw Data'!G2242:J2242, 0), 'Raw Data'!L2242-'Raw Data'!K2242&gt;3), 'Raw Data'!J2242, 0))</f>
        <v>0</v>
      </c>
      <c r="N2248">
        <f>IF(ISBLANK('Raw Data'!J2242), 0, IF(AND(3=MATCH(LARGE('Raw Data'!G2242:J2242, 2), 'Raw Data'!G2242:J2242, 0), 'Raw Data'!K2242-'Raw Data'!L2242&gt;3), 'Raw Data'!I2242, 0))</f>
        <v>0</v>
      </c>
      <c r="O2248">
        <f>IF(ISBLANK('Raw Data'!J2242), 0, IF(AND(2=MATCH(LARGE('Raw Data'!G2242:J2242, 2), 'Raw Data'!G2242:J2242, 0), AND('Raw Data'!L2242-'Raw Data'!K2242&lt;4, 'Raw Data'!L2242-'Raw Data'!K2242&gt;0)), 'Raw Data'!H2242, 0))</f>
        <v>0</v>
      </c>
      <c r="P2248">
        <f>IF(ISBLANK('Raw Data'!J2242), 0, IF(AND(1=MATCH(LARGE('Raw Data'!G2242:J2242, 2), 'Raw Data'!G2242:J2242, 0), AND('Raw Data'!K2242-'Raw Data'!L2242&lt;4, 'Raw Data'!K2242-'Raw Data'!L2242&gt;0)), 'Raw Data'!G2242, 0))</f>
        <v>0</v>
      </c>
      <c r="Q2248">
        <f>IF(ISBLANK('Raw Data'!J2242), 0, IF(AND(4=MATCH(LARGE('Raw Data'!G2242:J2242, 1), 'Raw Data'!G2242:J2242, 0), 'Raw Data'!L2242-'Raw Data'!K2242&gt;3), 'Raw Data'!J2242, 0))</f>
        <v>0</v>
      </c>
      <c r="R2248">
        <f>IF(ISBLANK('Raw Data'!J2242), 0, IF(AND(3=MATCH(LARGE('Raw Data'!G2242:J2242, 1), 'Raw Data'!G2242:J2242, 0), 'Raw Data'!K2242-'Raw Data'!L2242&gt;3), 'Raw Data'!I2242, 0))</f>
        <v>0</v>
      </c>
      <c r="S2248">
        <f>IF(AND('Raw Data'!L2242-'Raw Data'!K2242&gt;4, 'Raw Data'!F2242&lt;'Raw Data'!C2242), 'Raw Data'!J2242, 0)</f>
        <v>0</v>
      </c>
      <c r="T2248">
        <f>IF(AND('Raw Data'!K2242-'Raw Data'!L2242&gt;4, 'Raw Data'!F2242&gt;'Raw Data'!C2242), 'Raw Data'!I2242, 0)</f>
        <v>0</v>
      </c>
      <c r="U2248">
        <f>IF(AND('Raw Data'!L2242-'Raw Data'!K2242&lt;3, 'Raw Data'!L2242&gt;'Raw Data'!K2242, 'Raw Data'!F2242&lt;'Raw Data'!C2242), 'Raw Data'!H2242, 0)</f>
        <v>0</v>
      </c>
      <c r="V2248">
        <f>IF(AND('Raw Data'!L2242-'Raw Data'!K2242&lt;3, 'Raw Data'!L2242&gt;'Raw Data'!K2242, 'Raw Data'!F2242&gt;'Raw Data'!C2242), 'Raw Data'!G2242, 0)</f>
        <v>0</v>
      </c>
    </row>
    <row r="2249" spans="1:22" x14ac:dyDescent="0.3">
      <c r="A2249">
        <f>IF(AND('Raw Data'!F2243&lt;'Raw Data'!C2243, 'Raw Data'!L2243&gt;'Raw Data'!K2243, 'Raw Data'!L2243-'Raw Data'!K2243&gt;3), 'Raw Data'!J2243, 0)</f>
        <v>0</v>
      </c>
      <c r="B2249">
        <f>IF(AND('Raw Data'!C2243&lt;'Raw Data'!F2243, 'Raw Data'!K2243&gt;'Raw Data'!L2243, 'Raw Data'!K2243-'Raw Data'!L2243&gt;3), 'Raw Data'!I2243, 0)</f>
        <v>0</v>
      </c>
      <c r="C2249">
        <f>IF(AND('Raw Data'!F2243&lt;'Raw Data'!C2243, 'Raw Data'!L2243&gt;'Raw Data'!K2243, 'Raw Data'!L2243-'Raw Data'!K2243&lt;4), 'Raw Data'!H2243, 0)</f>
        <v>0</v>
      </c>
      <c r="D2249">
        <f>IF(AND('Raw Data'!C2243&lt;'Raw Data'!F2243, 'Raw Data'!K2243&gt;'Raw Data'!L2243, 'Raw Data'!K2243-'Raw Data'!L2243&lt;4), 'Raw Data'!G2243, 0)</f>
        <v>0</v>
      </c>
      <c r="E2249">
        <f>IF(ISBLANK('Raw Data'!J2243), 0, IF(AND(4=MATCH(LARGE('Raw Data'!G2243:J2243, 4), 'Raw Data'!G2243:J2243, 0), 'Raw Data'!L2243-'Raw Data'!K2243&gt;3), 'Raw Data'!J2243, 0))</f>
        <v>0</v>
      </c>
      <c r="F2249">
        <f>IF(ISBLANK('Raw Data'!J2243), 0, IF(AND(3=MATCH(LARGE('Raw Data'!G2243:J2243, 4), 'Raw Data'!G2243:J2243, 0), 'Raw Data'!K2243-'Raw Data'!L2243&gt;3), 'Raw Data'!I2243, 0))</f>
        <v>0</v>
      </c>
      <c r="G2249">
        <f>IF(ISBLANK('Raw Data'!J2243), 0, IF(AND(2=MATCH(LARGE('Raw Data'!G2243:J2243, 4), 'Raw Data'!G2243:J2243, 0), AND('Raw Data'!L2243-'Raw Data'!K2243&lt;4, 'Raw Data'!L2243-'Raw Data'!K2243&gt;0)), 'Raw Data'!H2243, 0))</f>
        <v>0</v>
      </c>
      <c r="H2249">
        <f>IF(ISBLANK('Raw Data'!J2243), 0, IF(AND(1=MATCH(LARGE('Raw Data'!G2243:J2243, 4), 'Raw Data'!G2243:J2243, 0), AND('Raw Data'!K2243-'Raw Data'!L2243&lt;4, 'Raw Data'!K2243-'Raw Data'!L2243&gt;0)), 'Raw Data'!G2243, 0))</f>
        <v>0</v>
      </c>
      <c r="I2249">
        <f>IF(ISBLANK('Raw Data'!J2243), 0, IF(AND(4=MATCH(LARGE('Raw Data'!G2243:J2243, 3), 'Raw Data'!G2243:J2243, 0), 'Raw Data'!L2243-'Raw Data'!K2243&gt;3), 'Raw Data'!J2243, 0))</f>
        <v>0</v>
      </c>
      <c r="J2249">
        <f>IF(ISBLANK('Raw Data'!J2243), 0, IF(AND(3=MATCH(LARGE('Raw Data'!G2243:J2243, 3), 'Raw Data'!G2243:J2243, 0), 'Raw Data'!K2243-'Raw Data'!L2243&gt;3), 'Raw Data'!I2243, 0))</f>
        <v>0</v>
      </c>
      <c r="K2249">
        <f>IF(ISBLANK('Raw Data'!J2243), 0, IF(AND(2=MATCH(LARGE('Raw Data'!G2243:J2243, 3), 'Raw Data'!G2243:J2243, 0), AND('Raw Data'!L2243-'Raw Data'!K2243&lt;4, 'Raw Data'!L2243-'Raw Data'!K2243&gt;0)), 'Raw Data'!H2243, 0))</f>
        <v>0</v>
      </c>
      <c r="L2249">
        <f>IF(ISBLANK('Raw Data'!J2243), 0, IF(AND(1=MATCH(LARGE('Raw Data'!G2243:J2243, 3), 'Raw Data'!G2243:J2243, 0), AND('Raw Data'!K2243-'Raw Data'!L2243&lt;4, 'Raw Data'!K2243-'Raw Data'!L2243&gt;0)), 'Raw Data'!G2243, 0))</f>
        <v>0</v>
      </c>
      <c r="M2249">
        <f>IF(ISBLANK('Raw Data'!J2243), 0, IF(AND(4=MATCH(LARGE('Raw Data'!G2243:J2243, 2), 'Raw Data'!G2243:J2243, 0), 'Raw Data'!L2243-'Raw Data'!K2243&gt;3), 'Raw Data'!J2243, 0))</f>
        <v>0</v>
      </c>
      <c r="N2249">
        <f>IF(ISBLANK('Raw Data'!J2243), 0, IF(AND(3=MATCH(LARGE('Raw Data'!G2243:J2243, 2), 'Raw Data'!G2243:J2243, 0), 'Raw Data'!K2243-'Raw Data'!L2243&gt;3), 'Raw Data'!I2243, 0))</f>
        <v>0</v>
      </c>
      <c r="O2249">
        <f>IF(ISBLANK('Raw Data'!J2243), 0, IF(AND(2=MATCH(LARGE('Raw Data'!G2243:J2243, 2), 'Raw Data'!G2243:J2243, 0), AND('Raw Data'!L2243-'Raw Data'!K2243&lt;4, 'Raw Data'!L2243-'Raw Data'!K2243&gt;0)), 'Raw Data'!H2243, 0))</f>
        <v>0</v>
      </c>
      <c r="P2249">
        <f>IF(ISBLANK('Raw Data'!J2243), 0, IF(AND(1=MATCH(LARGE('Raw Data'!G2243:J2243, 2), 'Raw Data'!G2243:J2243, 0), AND('Raw Data'!K2243-'Raw Data'!L2243&lt;4, 'Raw Data'!K2243-'Raw Data'!L2243&gt;0)), 'Raw Data'!G2243, 0))</f>
        <v>0</v>
      </c>
      <c r="Q2249">
        <f>IF(ISBLANK('Raw Data'!J2243), 0, IF(AND(4=MATCH(LARGE('Raw Data'!G2243:J2243, 1), 'Raw Data'!G2243:J2243, 0), 'Raw Data'!L2243-'Raw Data'!K2243&gt;3), 'Raw Data'!J2243, 0))</f>
        <v>0</v>
      </c>
      <c r="R2249">
        <f>IF(ISBLANK('Raw Data'!J2243), 0, IF(AND(3=MATCH(LARGE('Raw Data'!G2243:J2243, 1), 'Raw Data'!G2243:J2243, 0), 'Raw Data'!K2243-'Raw Data'!L2243&gt;3), 'Raw Data'!I2243, 0))</f>
        <v>0</v>
      </c>
      <c r="S2249">
        <f>IF(AND('Raw Data'!L2243-'Raw Data'!K2243&gt;4, 'Raw Data'!F2243&lt;'Raw Data'!C2243), 'Raw Data'!J2243, 0)</f>
        <v>0</v>
      </c>
      <c r="T2249">
        <f>IF(AND('Raw Data'!K2243-'Raw Data'!L2243&gt;4, 'Raw Data'!F2243&gt;'Raw Data'!C2243), 'Raw Data'!I2243, 0)</f>
        <v>0</v>
      </c>
      <c r="U2249">
        <f>IF(AND('Raw Data'!L2243-'Raw Data'!K2243&lt;3, 'Raw Data'!L2243&gt;'Raw Data'!K2243, 'Raw Data'!F2243&lt;'Raw Data'!C2243), 'Raw Data'!H2243, 0)</f>
        <v>0</v>
      </c>
      <c r="V2249">
        <f>IF(AND('Raw Data'!L2243-'Raw Data'!K2243&lt;3, 'Raw Data'!L2243&gt;'Raw Data'!K2243, 'Raw Data'!F2243&gt;'Raw Data'!C2243), 'Raw Data'!G2243, 0)</f>
        <v>0</v>
      </c>
    </row>
    <row r="2250" spans="1:22" x14ac:dyDescent="0.3">
      <c r="A2250">
        <f>IF(AND('Raw Data'!F2244&lt;'Raw Data'!C2244, 'Raw Data'!L2244&gt;'Raw Data'!K2244, 'Raw Data'!L2244-'Raw Data'!K2244&gt;3), 'Raw Data'!J2244, 0)</f>
        <v>0</v>
      </c>
      <c r="B2250">
        <f>IF(AND('Raw Data'!C2244&lt;'Raw Data'!F2244, 'Raw Data'!K2244&gt;'Raw Data'!L2244, 'Raw Data'!K2244-'Raw Data'!L2244&gt;3), 'Raw Data'!I2244, 0)</f>
        <v>0</v>
      </c>
      <c r="C2250">
        <f>IF(AND('Raw Data'!F2244&lt;'Raw Data'!C2244, 'Raw Data'!L2244&gt;'Raw Data'!K2244, 'Raw Data'!L2244-'Raw Data'!K2244&lt;4), 'Raw Data'!H2244, 0)</f>
        <v>0</v>
      </c>
      <c r="D2250">
        <f>IF(AND('Raw Data'!C2244&lt;'Raw Data'!F2244, 'Raw Data'!K2244&gt;'Raw Data'!L2244, 'Raw Data'!K2244-'Raw Data'!L2244&lt;4), 'Raw Data'!G2244, 0)</f>
        <v>0</v>
      </c>
      <c r="E2250">
        <f>IF(ISBLANK('Raw Data'!J2244), 0, IF(AND(4=MATCH(LARGE('Raw Data'!G2244:J2244, 4), 'Raw Data'!G2244:J2244, 0), 'Raw Data'!L2244-'Raw Data'!K2244&gt;3), 'Raw Data'!J2244, 0))</f>
        <v>0</v>
      </c>
      <c r="F2250">
        <f>IF(ISBLANK('Raw Data'!J2244), 0, IF(AND(3=MATCH(LARGE('Raw Data'!G2244:J2244, 4), 'Raw Data'!G2244:J2244, 0), 'Raw Data'!K2244-'Raw Data'!L2244&gt;3), 'Raw Data'!I2244, 0))</f>
        <v>0</v>
      </c>
      <c r="G2250">
        <f>IF(ISBLANK('Raw Data'!J2244), 0, IF(AND(2=MATCH(LARGE('Raw Data'!G2244:J2244, 4), 'Raw Data'!G2244:J2244, 0), AND('Raw Data'!L2244-'Raw Data'!K2244&lt;4, 'Raw Data'!L2244-'Raw Data'!K2244&gt;0)), 'Raw Data'!H2244, 0))</f>
        <v>0</v>
      </c>
      <c r="H2250">
        <f>IF(ISBLANK('Raw Data'!J2244), 0, IF(AND(1=MATCH(LARGE('Raw Data'!G2244:J2244, 4), 'Raw Data'!G2244:J2244, 0), AND('Raw Data'!K2244-'Raw Data'!L2244&lt;4, 'Raw Data'!K2244-'Raw Data'!L2244&gt;0)), 'Raw Data'!G2244, 0))</f>
        <v>0</v>
      </c>
      <c r="I2250">
        <f>IF(ISBLANK('Raw Data'!J2244), 0, IF(AND(4=MATCH(LARGE('Raw Data'!G2244:J2244, 3), 'Raw Data'!G2244:J2244, 0), 'Raw Data'!L2244-'Raw Data'!K2244&gt;3), 'Raw Data'!J2244, 0))</f>
        <v>0</v>
      </c>
      <c r="J2250">
        <f>IF(ISBLANK('Raw Data'!J2244), 0, IF(AND(3=MATCH(LARGE('Raw Data'!G2244:J2244, 3), 'Raw Data'!G2244:J2244, 0), 'Raw Data'!K2244-'Raw Data'!L2244&gt;3), 'Raw Data'!I2244, 0))</f>
        <v>0</v>
      </c>
      <c r="K2250">
        <f>IF(ISBLANK('Raw Data'!J2244), 0, IF(AND(2=MATCH(LARGE('Raw Data'!G2244:J2244, 3), 'Raw Data'!G2244:J2244, 0), AND('Raw Data'!L2244-'Raw Data'!K2244&lt;4, 'Raw Data'!L2244-'Raw Data'!K2244&gt;0)), 'Raw Data'!H2244, 0))</f>
        <v>0</v>
      </c>
      <c r="L2250">
        <f>IF(ISBLANK('Raw Data'!J2244), 0, IF(AND(1=MATCH(LARGE('Raw Data'!G2244:J2244, 3), 'Raw Data'!G2244:J2244, 0), AND('Raw Data'!K2244-'Raw Data'!L2244&lt;4, 'Raw Data'!K2244-'Raw Data'!L2244&gt;0)), 'Raw Data'!G2244, 0))</f>
        <v>0</v>
      </c>
      <c r="M2250">
        <f>IF(ISBLANK('Raw Data'!J2244), 0, IF(AND(4=MATCH(LARGE('Raw Data'!G2244:J2244, 2), 'Raw Data'!G2244:J2244, 0), 'Raw Data'!L2244-'Raw Data'!K2244&gt;3), 'Raw Data'!J2244, 0))</f>
        <v>0</v>
      </c>
      <c r="N2250">
        <f>IF(ISBLANK('Raw Data'!J2244), 0, IF(AND(3=MATCH(LARGE('Raw Data'!G2244:J2244, 2), 'Raw Data'!G2244:J2244, 0), 'Raw Data'!K2244-'Raw Data'!L2244&gt;3), 'Raw Data'!I2244, 0))</f>
        <v>0</v>
      </c>
      <c r="O2250">
        <f>IF(ISBLANK('Raw Data'!J2244), 0, IF(AND(2=MATCH(LARGE('Raw Data'!G2244:J2244, 2), 'Raw Data'!G2244:J2244, 0), AND('Raw Data'!L2244-'Raw Data'!K2244&lt;4, 'Raw Data'!L2244-'Raw Data'!K2244&gt;0)), 'Raw Data'!H2244, 0))</f>
        <v>0</v>
      </c>
      <c r="P2250">
        <f>IF(ISBLANK('Raw Data'!J2244), 0, IF(AND(1=MATCH(LARGE('Raw Data'!G2244:J2244, 2), 'Raw Data'!G2244:J2244, 0), AND('Raw Data'!K2244-'Raw Data'!L2244&lt;4, 'Raw Data'!K2244-'Raw Data'!L2244&gt;0)), 'Raw Data'!G2244, 0))</f>
        <v>0</v>
      </c>
      <c r="Q2250">
        <f>IF(ISBLANK('Raw Data'!J2244), 0, IF(AND(4=MATCH(LARGE('Raw Data'!G2244:J2244, 1), 'Raw Data'!G2244:J2244, 0), 'Raw Data'!L2244-'Raw Data'!K2244&gt;3), 'Raw Data'!J2244, 0))</f>
        <v>0</v>
      </c>
      <c r="R2250">
        <f>IF(ISBLANK('Raw Data'!J2244), 0, IF(AND(3=MATCH(LARGE('Raw Data'!G2244:J2244, 1), 'Raw Data'!G2244:J2244, 0), 'Raw Data'!K2244-'Raw Data'!L2244&gt;3), 'Raw Data'!I2244, 0))</f>
        <v>0</v>
      </c>
      <c r="S2250">
        <f>IF(AND('Raw Data'!L2244-'Raw Data'!K2244&gt;4, 'Raw Data'!F2244&lt;'Raw Data'!C2244), 'Raw Data'!J2244, 0)</f>
        <v>0</v>
      </c>
      <c r="T2250">
        <f>IF(AND('Raw Data'!K2244-'Raw Data'!L2244&gt;4, 'Raw Data'!F2244&gt;'Raw Data'!C2244), 'Raw Data'!I2244, 0)</f>
        <v>0</v>
      </c>
      <c r="U2250">
        <f>IF(AND('Raw Data'!L2244-'Raw Data'!K2244&lt;3, 'Raw Data'!L2244&gt;'Raw Data'!K2244, 'Raw Data'!F2244&lt;'Raw Data'!C2244), 'Raw Data'!H2244, 0)</f>
        <v>0</v>
      </c>
      <c r="V2250">
        <f>IF(AND('Raw Data'!L2244-'Raw Data'!K2244&lt;3, 'Raw Data'!L2244&gt;'Raw Data'!K2244, 'Raw Data'!F2244&gt;'Raw Data'!C2244), 'Raw Data'!G2244, 0)</f>
        <v>0</v>
      </c>
    </row>
    <row r="2251" spans="1:22" x14ac:dyDescent="0.3">
      <c r="A2251">
        <f>IF(AND('Raw Data'!F2245&lt;'Raw Data'!C2245, 'Raw Data'!L2245&gt;'Raw Data'!K2245, 'Raw Data'!L2245-'Raw Data'!K2245&gt;3), 'Raw Data'!J2245, 0)</f>
        <v>0</v>
      </c>
      <c r="B2251">
        <f>IF(AND('Raw Data'!C2245&lt;'Raw Data'!F2245, 'Raw Data'!K2245&gt;'Raw Data'!L2245, 'Raw Data'!K2245-'Raw Data'!L2245&gt;3), 'Raw Data'!I2245, 0)</f>
        <v>0</v>
      </c>
      <c r="C2251">
        <f>IF(AND('Raw Data'!F2245&lt;'Raw Data'!C2245, 'Raw Data'!L2245&gt;'Raw Data'!K2245, 'Raw Data'!L2245-'Raw Data'!K2245&lt;4), 'Raw Data'!H2245, 0)</f>
        <v>0</v>
      </c>
      <c r="D2251">
        <f>IF(AND('Raw Data'!C2245&lt;'Raw Data'!F2245, 'Raw Data'!K2245&gt;'Raw Data'!L2245, 'Raw Data'!K2245-'Raw Data'!L2245&lt;4), 'Raw Data'!G2245, 0)</f>
        <v>0</v>
      </c>
      <c r="E2251">
        <f>IF(ISBLANK('Raw Data'!J2245), 0, IF(AND(4=MATCH(LARGE('Raw Data'!G2245:J2245, 4), 'Raw Data'!G2245:J2245, 0), 'Raw Data'!L2245-'Raw Data'!K2245&gt;3), 'Raw Data'!J2245, 0))</f>
        <v>0</v>
      </c>
      <c r="F2251">
        <f>IF(ISBLANK('Raw Data'!J2245), 0, IF(AND(3=MATCH(LARGE('Raw Data'!G2245:J2245, 4), 'Raw Data'!G2245:J2245, 0), 'Raw Data'!K2245-'Raw Data'!L2245&gt;3), 'Raw Data'!I2245, 0))</f>
        <v>0</v>
      </c>
      <c r="G2251">
        <f>IF(ISBLANK('Raw Data'!J2245), 0, IF(AND(2=MATCH(LARGE('Raw Data'!G2245:J2245, 4), 'Raw Data'!G2245:J2245, 0), AND('Raw Data'!L2245-'Raw Data'!K2245&lt;4, 'Raw Data'!L2245-'Raw Data'!K2245&gt;0)), 'Raw Data'!H2245, 0))</f>
        <v>0</v>
      </c>
      <c r="H2251">
        <f>IF(ISBLANK('Raw Data'!J2245), 0, IF(AND(1=MATCH(LARGE('Raw Data'!G2245:J2245, 4), 'Raw Data'!G2245:J2245, 0), AND('Raw Data'!K2245-'Raw Data'!L2245&lt;4, 'Raw Data'!K2245-'Raw Data'!L2245&gt;0)), 'Raw Data'!G2245, 0))</f>
        <v>0</v>
      </c>
      <c r="I2251">
        <f>IF(ISBLANK('Raw Data'!J2245), 0, IF(AND(4=MATCH(LARGE('Raw Data'!G2245:J2245, 3), 'Raw Data'!G2245:J2245, 0), 'Raw Data'!L2245-'Raw Data'!K2245&gt;3), 'Raw Data'!J2245, 0))</f>
        <v>0</v>
      </c>
      <c r="J2251">
        <f>IF(ISBLANK('Raw Data'!J2245), 0, IF(AND(3=MATCH(LARGE('Raw Data'!G2245:J2245, 3), 'Raw Data'!G2245:J2245, 0), 'Raw Data'!K2245-'Raw Data'!L2245&gt;3), 'Raw Data'!I2245, 0))</f>
        <v>0</v>
      </c>
      <c r="K2251">
        <f>IF(ISBLANK('Raw Data'!J2245), 0, IF(AND(2=MATCH(LARGE('Raw Data'!G2245:J2245, 3), 'Raw Data'!G2245:J2245, 0), AND('Raw Data'!L2245-'Raw Data'!K2245&lt;4, 'Raw Data'!L2245-'Raw Data'!K2245&gt;0)), 'Raw Data'!H2245, 0))</f>
        <v>0</v>
      </c>
      <c r="L2251">
        <f>IF(ISBLANK('Raw Data'!J2245), 0, IF(AND(1=MATCH(LARGE('Raw Data'!G2245:J2245, 3), 'Raw Data'!G2245:J2245, 0), AND('Raw Data'!K2245-'Raw Data'!L2245&lt;4, 'Raw Data'!K2245-'Raw Data'!L2245&gt;0)), 'Raw Data'!G2245, 0))</f>
        <v>0</v>
      </c>
      <c r="M2251">
        <f>IF(ISBLANK('Raw Data'!J2245), 0, IF(AND(4=MATCH(LARGE('Raw Data'!G2245:J2245, 2), 'Raw Data'!G2245:J2245, 0), 'Raw Data'!L2245-'Raw Data'!K2245&gt;3), 'Raw Data'!J2245, 0))</f>
        <v>0</v>
      </c>
      <c r="N2251">
        <f>IF(ISBLANK('Raw Data'!J2245), 0, IF(AND(3=MATCH(LARGE('Raw Data'!G2245:J2245, 2), 'Raw Data'!G2245:J2245, 0), 'Raw Data'!K2245-'Raw Data'!L2245&gt;3), 'Raw Data'!I2245, 0))</f>
        <v>0</v>
      </c>
      <c r="O2251">
        <f>IF(ISBLANK('Raw Data'!J2245), 0, IF(AND(2=MATCH(LARGE('Raw Data'!G2245:J2245, 2), 'Raw Data'!G2245:J2245, 0), AND('Raw Data'!L2245-'Raw Data'!K2245&lt;4, 'Raw Data'!L2245-'Raw Data'!K2245&gt;0)), 'Raw Data'!H2245, 0))</f>
        <v>0</v>
      </c>
      <c r="P2251">
        <f>IF(ISBLANK('Raw Data'!J2245), 0, IF(AND(1=MATCH(LARGE('Raw Data'!G2245:J2245, 2), 'Raw Data'!G2245:J2245, 0), AND('Raw Data'!K2245-'Raw Data'!L2245&lt;4, 'Raw Data'!K2245-'Raw Data'!L2245&gt;0)), 'Raw Data'!G2245, 0))</f>
        <v>0</v>
      </c>
      <c r="Q2251">
        <f>IF(ISBLANK('Raw Data'!J2245), 0, IF(AND(4=MATCH(LARGE('Raw Data'!G2245:J2245, 1), 'Raw Data'!G2245:J2245, 0), 'Raw Data'!L2245-'Raw Data'!K2245&gt;3), 'Raw Data'!J2245, 0))</f>
        <v>0</v>
      </c>
      <c r="R2251">
        <f>IF(ISBLANK('Raw Data'!J2245), 0, IF(AND(3=MATCH(LARGE('Raw Data'!G2245:J2245, 1), 'Raw Data'!G2245:J2245, 0), 'Raw Data'!K2245-'Raw Data'!L2245&gt;3), 'Raw Data'!I2245, 0))</f>
        <v>0</v>
      </c>
      <c r="S2251">
        <f>IF(AND('Raw Data'!L2245-'Raw Data'!K2245&gt;4, 'Raw Data'!F2245&lt;'Raw Data'!C2245), 'Raw Data'!J2245, 0)</f>
        <v>0</v>
      </c>
      <c r="T2251">
        <f>IF(AND('Raw Data'!K2245-'Raw Data'!L2245&gt;4, 'Raw Data'!F2245&gt;'Raw Data'!C2245), 'Raw Data'!I2245, 0)</f>
        <v>0</v>
      </c>
      <c r="U2251">
        <f>IF(AND('Raw Data'!L2245-'Raw Data'!K2245&lt;3, 'Raw Data'!L2245&gt;'Raw Data'!K2245, 'Raw Data'!F2245&lt;'Raw Data'!C2245), 'Raw Data'!H2245, 0)</f>
        <v>0</v>
      </c>
      <c r="V2251">
        <f>IF(AND('Raw Data'!L2245-'Raw Data'!K2245&lt;3, 'Raw Data'!L2245&gt;'Raw Data'!K2245, 'Raw Data'!F2245&gt;'Raw Data'!C2245), 'Raw Data'!G2245, 0)</f>
        <v>0</v>
      </c>
    </row>
    <row r="2252" spans="1:22" x14ac:dyDescent="0.3">
      <c r="A2252">
        <f>IF(AND('Raw Data'!F2246&lt;'Raw Data'!C2246, 'Raw Data'!L2246&gt;'Raw Data'!K2246, 'Raw Data'!L2246-'Raw Data'!K2246&gt;3), 'Raw Data'!J2246, 0)</f>
        <v>0</v>
      </c>
      <c r="B2252">
        <f>IF(AND('Raw Data'!C2246&lt;'Raw Data'!F2246, 'Raw Data'!K2246&gt;'Raw Data'!L2246, 'Raw Data'!K2246-'Raw Data'!L2246&gt;3), 'Raw Data'!I2246, 0)</f>
        <v>0</v>
      </c>
      <c r="C2252">
        <f>IF(AND('Raw Data'!F2246&lt;'Raw Data'!C2246, 'Raw Data'!L2246&gt;'Raw Data'!K2246, 'Raw Data'!L2246-'Raw Data'!K2246&lt;4), 'Raw Data'!H2246, 0)</f>
        <v>0</v>
      </c>
      <c r="D2252">
        <f>IF(AND('Raw Data'!C2246&lt;'Raw Data'!F2246, 'Raw Data'!K2246&gt;'Raw Data'!L2246, 'Raw Data'!K2246-'Raw Data'!L2246&lt;4), 'Raw Data'!G2246, 0)</f>
        <v>0</v>
      </c>
      <c r="E2252">
        <f>IF(ISBLANK('Raw Data'!J2246), 0, IF(AND(4=MATCH(LARGE('Raw Data'!G2246:J2246, 4), 'Raw Data'!G2246:J2246, 0), 'Raw Data'!L2246-'Raw Data'!K2246&gt;3), 'Raw Data'!J2246, 0))</f>
        <v>0</v>
      </c>
      <c r="F2252">
        <f>IF(ISBLANK('Raw Data'!J2246), 0, IF(AND(3=MATCH(LARGE('Raw Data'!G2246:J2246, 4), 'Raw Data'!G2246:J2246, 0), 'Raw Data'!K2246-'Raw Data'!L2246&gt;3), 'Raw Data'!I2246, 0))</f>
        <v>0</v>
      </c>
      <c r="G2252">
        <f>IF(ISBLANK('Raw Data'!J2246), 0, IF(AND(2=MATCH(LARGE('Raw Data'!G2246:J2246, 4), 'Raw Data'!G2246:J2246, 0), AND('Raw Data'!L2246-'Raw Data'!K2246&lt;4, 'Raw Data'!L2246-'Raw Data'!K2246&gt;0)), 'Raw Data'!H2246, 0))</f>
        <v>0</v>
      </c>
      <c r="H2252">
        <f>IF(ISBLANK('Raw Data'!J2246), 0, IF(AND(1=MATCH(LARGE('Raw Data'!G2246:J2246, 4), 'Raw Data'!G2246:J2246, 0), AND('Raw Data'!K2246-'Raw Data'!L2246&lt;4, 'Raw Data'!K2246-'Raw Data'!L2246&gt;0)), 'Raw Data'!G2246, 0))</f>
        <v>0</v>
      </c>
      <c r="I2252">
        <f>IF(ISBLANK('Raw Data'!J2246), 0, IF(AND(4=MATCH(LARGE('Raw Data'!G2246:J2246, 3), 'Raw Data'!G2246:J2246, 0), 'Raw Data'!L2246-'Raw Data'!K2246&gt;3), 'Raw Data'!J2246, 0))</f>
        <v>0</v>
      </c>
      <c r="J2252">
        <f>IF(ISBLANK('Raw Data'!J2246), 0, IF(AND(3=MATCH(LARGE('Raw Data'!G2246:J2246, 3), 'Raw Data'!G2246:J2246, 0), 'Raw Data'!K2246-'Raw Data'!L2246&gt;3), 'Raw Data'!I2246, 0))</f>
        <v>0</v>
      </c>
      <c r="K2252">
        <f>IF(ISBLANK('Raw Data'!J2246), 0, IF(AND(2=MATCH(LARGE('Raw Data'!G2246:J2246, 3), 'Raw Data'!G2246:J2246, 0), AND('Raw Data'!L2246-'Raw Data'!K2246&lt;4, 'Raw Data'!L2246-'Raw Data'!K2246&gt;0)), 'Raw Data'!H2246, 0))</f>
        <v>0</v>
      </c>
      <c r="L2252">
        <f>IF(ISBLANK('Raw Data'!J2246), 0, IF(AND(1=MATCH(LARGE('Raw Data'!G2246:J2246, 3), 'Raw Data'!G2246:J2246, 0), AND('Raw Data'!K2246-'Raw Data'!L2246&lt;4, 'Raw Data'!K2246-'Raw Data'!L2246&gt;0)), 'Raw Data'!G2246, 0))</f>
        <v>0</v>
      </c>
      <c r="M2252">
        <f>IF(ISBLANK('Raw Data'!J2246), 0, IF(AND(4=MATCH(LARGE('Raw Data'!G2246:J2246, 2), 'Raw Data'!G2246:J2246, 0), 'Raw Data'!L2246-'Raw Data'!K2246&gt;3), 'Raw Data'!J2246, 0))</f>
        <v>0</v>
      </c>
      <c r="N2252">
        <f>IF(ISBLANK('Raw Data'!J2246), 0, IF(AND(3=MATCH(LARGE('Raw Data'!G2246:J2246, 2), 'Raw Data'!G2246:J2246, 0), 'Raw Data'!K2246-'Raw Data'!L2246&gt;3), 'Raw Data'!I2246, 0))</f>
        <v>0</v>
      </c>
      <c r="O2252">
        <f>IF(ISBLANK('Raw Data'!J2246), 0, IF(AND(2=MATCH(LARGE('Raw Data'!G2246:J2246, 2), 'Raw Data'!G2246:J2246, 0), AND('Raw Data'!L2246-'Raw Data'!K2246&lt;4, 'Raw Data'!L2246-'Raw Data'!K2246&gt;0)), 'Raw Data'!H2246, 0))</f>
        <v>0</v>
      </c>
      <c r="P2252">
        <f>IF(ISBLANK('Raw Data'!J2246), 0, IF(AND(1=MATCH(LARGE('Raw Data'!G2246:J2246, 2), 'Raw Data'!G2246:J2246, 0), AND('Raw Data'!K2246-'Raw Data'!L2246&lt;4, 'Raw Data'!K2246-'Raw Data'!L2246&gt;0)), 'Raw Data'!G2246, 0))</f>
        <v>0</v>
      </c>
      <c r="Q2252">
        <f>IF(ISBLANK('Raw Data'!J2246), 0, IF(AND(4=MATCH(LARGE('Raw Data'!G2246:J2246, 1), 'Raw Data'!G2246:J2246, 0), 'Raw Data'!L2246-'Raw Data'!K2246&gt;3), 'Raw Data'!J2246, 0))</f>
        <v>0</v>
      </c>
      <c r="R2252">
        <f>IF(ISBLANK('Raw Data'!J2246), 0, IF(AND(3=MATCH(LARGE('Raw Data'!G2246:J2246, 1), 'Raw Data'!G2246:J2246, 0), 'Raw Data'!K2246-'Raw Data'!L2246&gt;3), 'Raw Data'!I2246, 0))</f>
        <v>0</v>
      </c>
      <c r="S2252">
        <f>IF(AND('Raw Data'!L2246-'Raw Data'!K2246&gt;4, 'Raw Data'!F2246&lt;'Raw Data'!C2246), 'Raw Data'!J2246, 0)</f>
        <v>0</v>
      </c>
      <c r="T2252">
        <f>IF(AND('Raw Data'!K2246-'Raw Data'!L2246&gt;4, 'Raw Data'!F2246&gt;'Raw Data'!C2246), 'Raw Data'!I2246, 0)</f>
        <v>0</v>
      </c>
      <c r="U2252">
        <f>IF(AND('Raw Data'!L2246-'Raw Data'!K2246&lt;3, 'Raw Data'!L2246&gt;'Raw Data'!K2246, 'Raw Data'!F2246&lt;'Raw Data'!C2246), 'Raw Data'!H2246, 0)</f>
        <v>0</v>
      </c>
      <c r="V2252">
        <f>IF(AND('Raw Data'!L2246-'Raw Data'!K2246&lt;3, 'Raw Data'!L2246&gt;'Raw Data'!K2246, 'Raw Data'!F2246&gt;'Raw Data'!C2246), 'Raw Data'!G2246, 0)</f>
        <v>0</v>
      </c>
    </row>
    <row r="2253" spans="1:22" x14ac:dyDescent="0.3">
      <c r="A2253">
        <f>IF(AND('Raw Data'!F2247&lt;'Raw Data'!C2247, 'Raw Data'!L2247&gt;'Raw Data'!K2247, 'Raw Data'!L2247-'Raw Data'!K2247&gt;3), 'Raw Data'!J2247, 0)</f>
        <v>0</v>
      </c>
      <c r="B2253">
        <f>IF(AND('Raw Data'!C2247&lt;'Raw Data'!F2247, 'Raw Data'!K2247&gt;'Raw Data'!L2247, 'Raw Data'!K2247-'Raw Data'!L2247&gt;3), 'Raw Data'!I2247, 0)</f>
        <v>0</v>
      </c>
      <c r="C2253">
        <f>IF(AND('Raw Data'!F2247&lt;'Raw Data'!C2247, 'Raw Data'!L2247&gt;'Raw Data'!K2247, 'Raw Data'!L2247-'Raw Data'!K2247&lt;4), 'Raw Data'!H2247, 0)</f>
        <v>0</v>
      </c>
      <c r="D2253">
        <f>IF(AND('Raw Data'!C2247&lt;'Raw Data'!F2247, 'Raw Data'!K2247&gt;'Raw Data'!L2247, 'Raw Data'!K2247-'Raw Data'!L2247&lt;4), 'Raw Data'!G2247, 0)</f>
        <v>0</v>
      </c>
      <c r="E2253">
        <f>IF(ISBLANK('Raw Data'!J2247), 0, IF(AND(4=MATCH(LARGE('Raw Data'!G2247:J2247, 4), 'Raw Data'!G2247:J2247, 0), 'Raw Data'!L2247-'Raw Data'!K2247&gt;3), 'Raw Data'!J2247, 0))</f>
        <v>0</v>
      </c>
      <c r="F2253">
        <f>IF(ISBLANK('Raw Data'!J2247), 0, IF(AND(3=MATCH(LARGE('Raw Data'!G2247:J2247, 4), 'Raw Data'!G2247:J2247, 0), 'Raw Data'!K2247-'Raw Data'!L2247&gt;3), 'Raw Data'!I2247, 0))</f>
        <v>0</v>
      </c>
      <c r="G2253">
        <f>IF(ISBLANK('Raw Data'!J2247), 0, IF(AND(2=MATCH(LARGE('Raw Data'!G2247:J2247, 4), 'Raw Data'!G2247:J2247, 0), AND('Raw Data'!L2247-'Raw Data'!K2247&lt;4, 'Raw Data'!L2247-'Raw Data'!K2247&gt;0)), 'Raw Data'!H2247, 0))</f>
        <v>0</v>
      </c>
      <c r="H2253">
        <f>IF(ISBLANK('Raw Data'!J2247), 0, IF(AND(1=MATCH(LARGE('Raw Data'!G2247:J2247, 4), 'Raw Data'!G2247:J2247, 0), AND('Raw Data'!K2247-'Raw Data'!L2247&lt;4, 'Raw Data'!K2247-'Raw Data'!L2247&gt;0)), 'Raw Data'!G2247, 0))</f>
        <v>0</v>
      </c>
      <c r="I2253">
        <f>IF(ISBLANK('Raw Data'!J2247), 0, IF(AND(4=MATCH(LARGE('Raw Data'!G2247:J2247, 3), 'Raw Data'!G2247:J2247, 0), 'Raw Data'!L2247-'Raw Data'!K2247&gt;3), 'Raw Data'!J2247, 0))</f>
        <v>0</v>
      </c>
      <c r="J2253">
        <f>IF(ISBLANK('Raw Data'!J2247), 0, IF(AND(3=MATCH(LARGE('Raw Data'!G2247:J2247, 3), 'Raw Data'!G2247:J2247, 0), 'Raw Data'!K2247-'Raw Data'!L2247&gt;3), 'Raw Data'!I2247, 0))</f>
        <v>0</v>
      </c>
      <c r="K2253">
        <f>IF(ISBLANK('Raw Data'!J2247), 0, IF(AND(2=MATCH(LARGE('Raw Data'!G2247:J2247, 3), 'Raw Data'!G2247:J2247, 0), AND('Raw Data'!L2247-'Raw Data'!K2247&lt;4, 'Raw Data'!L2247-'Raw Data'!K2247&gt;0)), 'Raw Data'!H2247, 0))</f>
        <v>0</v>
      </c>
      <c r="L2253">
        <f>IF(ISBLANK('Raw Data'!J2247), 0, IF(AND(1=MATCH(LARGE('Raw Data'!G2247:J2247, 3), 'Raw Data'!G2247:J2247, 0), AND('Raw Data'!K2247-'Raw Data'!L2247&lt;4, 'Raw Data'!K2247-'Raw Data'!L2247&gt;0)), 'Raw Data'!G2247, 0))</f>
        <v>0</v>
      </c>
      <c r="M2253">
        <f>IF(ISBLANK('Raw Data'!J2247), 0, IF(AND(4=MATCH(LARGE('Raw Data'!G2247:J2247, 2), 'Raw Data'!G2247:J2247, 0), 'Raw Data'!L2247-'Raw Data'!K2247&gt;3), 'Raw Data'!J2247, 0))</f>
        <v>0</v>
      </c>
      <c r="N2253">
        <f>IF(ISBLANK('Raw Data'!J2247), 0, IF(AND(3=MATCH(LARGE('Raw Data'!G2247:J2247, 2), 'Raw Data'!G2247:J2247, 0), 'Raw Data'!K2247-'Raw Data'!L2247&gt;3), 'Raw Data'!I2247, 0))</f>
        <v>0</v>
      </c>
      <c r="O2253">
        <f>IF(ISBLANK('Raw Data'!J2247), 0, IF(AND(2=MATCH(LARGE('Raw Data'!G2247:J2247, 2), 'Raw Data'!G2247:J2247, 0), AND('Raw Data'!L2247-'Raw Data'!K2247&lt;4, 'Raw Data'!L2247-'Raw Data'!K2247&gt;0)), 'Raw Data'!H2247, 0))</f>
        <v>0</v>
      </c>
      <c r="P2253">
        <f>IF(ISBLANK('Raw Data'!J2247), 0, IF(AND(1=MATCH(LARGE('Raw Data'!G2247:J2247, 2), 'Raw Data'!G2247:J2247, 0), AND('Raw Data'!K2247-'Raw Data'!L2247&lt;4, 'Raw Data'!K2247-'Raw Data'!L2247&gt;0)), 'Raw Data'!G2247, 0))</f>
        <v>0</v>
      </c>
      <c r="Q2253">
        <f>IF(ISBLANK('Raw Data'!J2247), 0, IF(AND(4=MATCH(LARGE('Raw Data'!G2247:J2247, 1), 'Raw Data'!G2247:J2247, 0), 'Raw Data'!L2247-'Raw Data'!K2247&gt;3), 'Raw Data'!J2247, 0))</f>
        <v>0</v>
      </c>
      <c r="R2253">
        <f>IF(ISBLANK('Raw Data'!J2247), 0, IF(AND(3=MATCH(LARGE('Raw Data'!G2247:J2247, 1), 'Raw Data'!G2247:J2247, 0), 'Raw Data'!K2247-'Raw Data'!L2247&gt;3), 'Raw Data'!I2247, 0))</f>
        <v>0</v>
      </c>
      <c r="S2253">
        <f>IF(AND('Raw Data'!L2247-'Raw Data'!K2247&gt;4, 'Raw Data'!F2247&lt;'Raw Data'!C2247), 'Raw Data'!J2247, 0)</f>
        <v>0</v>
      </c>
      <c r="T2253">
        <f>IF(AND('Raw Data'!K2247-'Raw Data'!L2247&gt;4, 'Raw Data'!F2247&gt;'Raw Data'!C2247), 'Raw Data'!I2247, 0)</f>
        <v>0</v>
      </c>
      <c r="U2253">
        <f>IF(AND('Raw Data'!L2247-'Raw Data'!K2247&lt;3, 'Raw Data'!L2247&gt;'Raw Data'!K2247, 'Raw Data'!F2247&lt;'Raw Data'!C2247), 'Raw Data'!H2247, 0)</f>
        <v>0</v>
      </c>
      <c r="V2253">
        <f>IF(AND('Raw Data'!L2247-'Raw Data'!K2247&lt;3, 'Raw Data'!L2247&gt;'Raw Data'!K2247, 'Raw Data'!F2247&gt;'Raw Data'!C2247), 'Raw Data'!G2247, 0)</f>
        <v>0</v>
      </c>
    </row>
    <row r="2254" spans="1:22" x14ac:dyDescent="0.3">
      <c r="A2254">
        <f>IF(AND('Raw Data'!F2248&lt;'Raw Data'!C2248, 'Raw Data'!L2248&gt;'Raw Data'!K2248, 'Raw Data'!L2248-'Raw Data'!K2248&gt;3), 'Raw Data'!J2248, 0)</f>
        <v>0</v>
      </c>
      <c r="B2254">
        <f>IF(AND('Raw Data'!C2248&lt;'Raw Data'!F2248, 'Raw Data'!K2248&gt;'Raw Data'!L2248, 'Raw Data'!K2248-'Raw Data'!L2248&gt;3), 'Raw Data'!I2248, 0)</f>
        <v>0</v>
      </c>
      <c r="C2254">
        <f>IF(AND('Raw Data'!F2248&lt;'Raw Data'!C2248, 'Raw Data'!L2248&gt;'Raw Data'!K2248, 'Raw Data'!L2248-'Raw Data'!K2248&lt;4), 'Raw Data'!H2248, 0)</f>
        <v>0</v>
      </c>
      <c r="D2254">
        <f>IF(AND('Raw Data'!C2248&lt;'Raw Data'!F2248, 'Raw Data'!K2248&gt;'Raw Data'!L2248, 'Raw Data'!K2248-'Raw Data'!L2248&lt;4), 'Raw Data'!G2248, 0)</f>
        <v>0</v>
      </c>
      <c r="E2254">
        <f>IF(ISBLANK('Raw Data'!J2248), 0, IF(AND(4=MATCH(LARGE('Raw Data'!G2248:J2248, 4), 'Raw Data'!G2248:J2248, 0), 'Raw Data'!L2248-'Raw Data'!K2248&gt;3), 'Raw Data'!J2248, 0))</f>
        <v>0</v>
      </c>
      <c r="F2254">
        <f>IF(ISBLANK('Raw Data'!J2248), 0, IF(AND(3=MATCH(LARGE('Raw Data'!G2248:J2248, 4), 'Raw Data'!G2248:J2248, 0), 'Raw Data'!K2248-'Raw Data'!L2248&gt;3), 'Raw Data'!I2248, 0))</f>
        <v>0</v>
      </c>
      <c r="G2254">
        <f>IF(ISBLANK('Raw Data'!J2248), 0, IF(AND(2=MATCH(LARGE('Raw Data'!G2248:J2248, 4), 'Raw Data'!G2248:J2248, 0), AND('Raw Data'!L2248-'Raw Data'!K2248&lt;4, 'Raw Data'!L2248-'Raw Data'!K2248&gt;0)), 'Raw Data'!H2248, 0))</f>
        <v>0</v>
      </c>
      <c r="H2254">
        <f>IF(ISBLANK('Raw Data'!J2248), 0, IF(AND(1=MATCH(LARGE('Raw Data'!G2248:J2248, 4), 'Raw Data'!G2248:J2248, 0), AND('Raw Data'!K2248-'Raw Data'!L2248&lt;4, 'Raw Data'!K2248-'Raw Data'!L2248&gt;0)), 'Raw Data'!G2248, 0))</f>
        <v>0</v>
      </c>
      <c r="I2254">
        <f>IF(ISBLANK('Raw Data'!J2248), 0, IF(AND(4=MATCH(LARGE('Raw Data'!G2248:J2248, 3), 'Raw Data'!G2248:J2248, 0), 'Raw Data'!L2248-'Raw Data'!K2248&gt;3), 'Raw Data'!J2248, 0))</f>
        <v>0</v>
      </c>
      <c r="J2254">
        <f>IF(ISBLANK('Raw Data'!J2248), 0, IF(AND(3=MATCH(LARGE('Raw Data'!G2248:J2248, 3), 'Raw Data'!G2248:J2248, 0), 'Raw Data'!K2248-'Raw Data'!L2248&gt;3), 'Raw Data'!I2248, 0))</f>
        <v>0</v>
      </c>
      <c r="K2254">
        <f>IF(ISBLANK('Raw Data'!J2248), 0, IF(AND(2=MATCH(LARGE('Raw Data'!G2248:J2248, 3), 'Raw Data'!G2248:J2248, 0), AND('Raw Data'!L2248-'Raw Data'!K2248&lt;4, 'Raw Data'!L2248-'Raw Data'!K2248&gt;0)), 'Raw Data'!H2248, 0))</f>
        <v>0</v>
      </c>
      <c r="L2254">
        <f>IF(ISBLANK('Raw Data'!J2248), 0, IF(AND(1=MATCH(LARGE('Raw Data'!G2248:J2248, 3), 'Raw Data'!G2248:J2248, 0), AND('Raw Data'!K2248-'Raw Data'!L2248&lt;4, 'Raw Data'!K2248-'Raw Data'!L2248&gt;0)), 'Raw Data'!G2248, 0))</f>
        <v>0</v>
      </c>
      <c r="M2254">
        <f>IF(ISBLANK('Raw Data'!J2248), 0, IF(AND(4=MATCH(LARGE('Raw Data'!G2248:J2248, 2), 'Raw Data'!G2248:J2248, 0), 'Raw Data'!L2248-'Raw Data'!K2248&gt;3), 'Raw Data'!J2248, 0))</f>
        <v>0</v>
      </c>
      <c r="N2254">
        <f>IF(ISBLANK('Raw Data'!J2248), 0, IF(AND(3=MATCH(LARGE('Raw Data'!G2248:J2248, 2), 'Raw Data'!G2248:J2248, 0), 'Raw Data'!K2248-'Raw Data'!L2248&gt;3), 'Raw Data'!I2248, 0))</f>
        <v>0</v>
      </c>
      <c r="O2254">
        <f>IF(ISBLANK('Raw Data'!J2248), 0, IF(AND(2=MATCH(LARGE('Raw Data'!G2248:J2248, 2), 'Raw Data'!G2248:J2248, 0), AND('Raw Data'!L2248-'Raw Data'!K2248&lt;4, 'Raw Data'!L2248-'Raw Data'!K2248&gt;0)), 'Raw Data'!H2248, 0))</f>
        <v>0</v>
      </c>
      <c r="P2254">
        <f>IF(ISBLANK('Raw Data'!J2248), 0, IF(AND(1=MATCH(LARGE('Raw Data'!G2248:J2248, 2), 'Raw Data'!G2248:J2248, 0), AND('Raw Data'!K2248-'Raw Data'!L2248&lt;4, 'Raw Data'!K2248-'Raw Data'!L2248&gt;0)), 'Raw Data'!G2248, 0))</f>
        <v>0</v>
      </c>
      <c r="Q2254">
        <f>IF(ISBLANK('Raw Data'!J2248), 0, IF(AND(4=MATCH(LARGE('Raw Data'!G2248:J2248, 1), 'Raw Data'!G2248:J2248, 0), 'Raw Data'!L2248-'Raw Data'!K2248&gt;3), 'Raw Data'!J2248, 0))</f>
        <v>0</v>
      </c>
      <c r="R2254">
        <f>IF(ISBLANK('Raw Data'!J2248), 0, IF(AND(3=MATCH(LARGE('Raw Data'!G2248:J2248, 1), 'Raw Data'!G2248:J2248, 0), 'Raw Data'!K2248-'Raw Data'!L2248&gt;3), 'Raw Data'!I2248, 0))</f>
        <v>0</v>
      </c>
      <c r="S2254">
        <f>IF(AND('Raw Data'!L2248-'Raw Data'!K2248&gt;4, 'Raw Data'!F2248&lt;'Raw Data'!C2248), 'Raw Data'!J2248, 0)</f>
        <v>0</v>
      </c>
      <c r="T2254">
        <f>IF(AND('Raw Data'!K2248-'Raw Data'!L2248&gt;4, 'Raw Data'!F2248&gt;'Raw Data'!C2248), 'Raw Data'!I2248, 0)</f>
        <v>0</v>
      </c>
      <c r="U2254">
        <f>IF(AND('Raw Data'!L2248-'Raw Data'!K2248&lt;3, 'Raw Data'!L2248&gt;'Raw Data'!K2248, 'Raw Data'!F2248&lt;'Raw Data'!C2248), 'Raw Data'!H2248, 0)</f>
        <v>0</v>
      </c>
      <c r="V2254">
        <f>IF(AND('Raw Data'!L2248-'Raw Data'!K2248&lt;3, 'Raw Data'!L2248&gt;'Raw Data'!K2248, 'Raw Data'!F2248&gt;'Raw Data'!C2248), 'Raw Data'!G2248, 0)</f>
        <v>0</v>
      </c>
    </row>
    <row r="2255" spans="1:22" x14ac:dyDescent="0.3">
      <c r="A2255">
        <f>IF(AND('Raw Data'!F2249&lt;'Raw Data'!C2249, 'Raw Data'!L2249&gt;'Raw Data'!K2249, 'Raw Data'!L2249-'Raw Data'!K2249&gt;3), 'Raw Data'!J2249, 0)</f>
        <v>0</v>
      </c>
      <c r="B2255">
        <f>IF(AND('Raw Data'!C2249&lt;'Raw Data'!F2249, 'Raw Data'!K2249&gt;'Raw Data'!L2249, 'Raw Data'!K2249-'Raw Data'!L2249&gt;3), 'Raw Data'!I2249, 0)</f>
        <v>0</v>
      </c>
      <c r="C2255">
        <f>IF(AND('Raw Data'!F2249&lt;'Raw Data'!C2249, 'Raw Data'!L2249&gt;'Raw Data'!K2249, 'Raw Data'!L2249-'Raw Data'!K2249&lt;4), 'Raw Data'!H2249, 0)</f>
        <v>0</v>
      </c>
      <c r="D2255">
        <f>IF(AND('Raw Data'!C2249&lt;'Raw Data'!F2249, 'Raw Data'!K2249&gt;'Raw Data'!L2249, 'Raw Data'!K2249-'Raw Data'!L2249&lt;4), 'Raw Data'!G2249, 0)</f>
        <v>0</v>
      </c>
      <c r="E2255">
        <f>IF(ISBLANK('Raw Data'!J2249), 0, IF(AND(4=MATCH(LARGE('Raw Data'!G2249:J2249, 4), 'Raw Data'!G2249:J2249, 0), 'Raw Data'!L2249-'Raw Data'!K2249&gt;3), 'Raw Data'!J2249, 0))</f>
        <v>0</v>
      </c>
      <c r="F2255">
        <f>IF(ISBLANK('Raw Data'!J2249), 0, IF(AND(3=MATCH(LARGE('Raw Data'!G2249:J2249, 4), 'Raw Data'!G2249:J2249, 0), 'Raw Data'!K2249-'Raw Data'!L2249&gt;3), 'Raw Data'!I2249, 0))</f>
        <v>0</v>
      </c>
      <c r="G2255">
        <f>IF(ISBLANK('Raw Data'!J2249), 0, IF(AND(2=MATCH(LARGE('Raw Data'!G2249:J2249, 4), 'Raw Data'!G2249:J2249, 0), AND('Raw Data'!L2249-'Raw Data'!K2249&lt;4, 'Raw Data'!L2249-'Raw Data'!K2249&gt;0)), 'Raw Data'!H2249, 0))</f>
        <v>0</v>
      </c>
      <c r="H2255">
        <f>IF(ISBLANK('Raw Data'!J2249), 0, IF(AND(1=MATCH(LARGE('Raw Data'!G2249:J2249, 4), 'Raw Data'!G2249:J2249, 0), AND('Raw Data'!K2249-'Raw Data'!L2249&lt;4, 'Raw Data'!K2249-'Raw Data'!L2249&gt;0)), 'Raw Data'!G2249, 0))</f>
        <v>0</v>
      </c>
      <c r="I2255">
        <f>IF(ISBLANK('Raw Data'!J2249), 0, IF(AND(4=MATCH(LARGE('Raw Data'!G2249:J2249, 3), 'Raw Data'!G2249:J2249, 0), 'Raw Data'!L2249-'Raw Data'!K2249&gt;3), 'Raw Data'!J2249, 0))</f>
        <v>0</v>
      </c>
      <c r="J2255">
        <f>IF(ISBLANK('Raw Data'!J2249), 0, IF(AND(3=MATCH(LARGE('Raw Data'!G2249:J2249, 3), 'Raw Data'!G2249:J2249, 0), 'Raw Data'!K2249-'Raw Data'!L2249&gt;3), 'Raw Data'!I2249, 0))</f>
        <v>0</v>
      </c>
      <c r="K2255">
        <f>IF(ISBLANK('Raw Data'!J2249), 0, IF(AND(2=MATCH(LARGE('Raw Data'!G2249:J2249, 3), 'Raw Data'!G2249:J2249, 0), AND('Raw Data'!L2249-'Raw Data'!K2249&lt;4, 'Raw Data'!L2249-'Raw Data'!K2249&gt;0)), 'Raw Data'!H2249, 0))</f>
        <v>0</v>
      </c>
      <c r="L2255">
        <f>IF(ISBLANK('Raw Data'!J2249), 0, IF(AND(1=MATCH(LARGE('Raw Data'!G2249:J2249, 3), 'Raw Data'!G2249:J2249, 0), AND('Raw Data'!K2249-'Raw Data'!L2249&lt;4, 'Raw Data'!K2249-'Raw Data'!L2249&gt;0)), 'Raw Data'!G2249, 0))</f>
        <v>0</v>
      </c>
      <c r="M2255">
        <f>IF(ISBLANK('Raw Data'!J2249), 0, IF(AND(4=MATCH(LARGE('Raw Data'!G2249:J2249, 2), 'Raw Data'!G2249:J2249, 0), 'Raw Data'!L2249-'Raw Data'!K2249&gt;3), 'Raw Data'!J2249, 0))</f>
        <v>0</v>
      </c>
      <c r="N2255">
        <f>IF(ISBLANK('Raw Data'!J2249), 0, IF(AND(3=MATCH(LARGE('Raw Data'!G2249:J2249, 2), 'Raw Data'!G2249:J2249, 0), 'Raw Data'!K2249-'Raw Data'!L2249&gt;3), 'Raw Data'!I2249, 0))</f>
        <v>0</v>
      </c>
      <c r="O2255">
        <f>IF(ISBLANK('Raw Data'!J2249), 0, IF(AND(2=MATCH(LARGE('Raw Data'!G2249:J2249, 2), 'Raw Data'!G2249:J2249, 0), AND('Raw Data'!L2249-'Raw Data'!K2249&lt;4, 'Raw Data'!L2249-'Raw Data'!K2249&gt;0)), 'Raw Data'!H2249, 0))</f>
        <v>0</v>
      </c>
      <c r="P2255">
        <f>IF(ISBLANK('Raw Data'!J2249), 0, IF(AND(1=MATCH(LARGE('Raw Data'!G2249:J2249, 2), 'Raw Data'!G2249:J2249, 0), AND('Raw Data'!K2249-'Raw Data'!L2249&lt;4, 'Raw Data'!K2249-'Raw Data'!L2249&gt;0)), 'Raw Data'!G2249, 0))</f>
        <v>0</v>
      </c>
      <c r="Q2255">
        <f>IF(ISBLANK('Raw Data'!J2249), 0, IF(AND(4=MATCH(LARGE('Raw Data'!G2249:J2249, 1), 'Raw Data'!G2249:J2249, 0), 'Raw Data'!L2249-'Raw Data'!K2249&gt;3), 'Raw Data'!J2249, 0))</f>
        <v>0</v>
      </c>
      <c r="R2255">
        <f>IF(ISBLANK('Raw Data'!J2249), 0, IF(AND(3=MATCH(LARGE('Raw Data'!G2249:J2249, 1), 'Raw Data'!G2249:J2249, 0), 'Raw Data'!K2249-'Raw Data'!L2249&gt;3), 'Raw Data'!I2249, 0))</f>
        <v>0</v>
      </c>
      <c r="S2255">
        <f>IF(AND('Raw Data'!L2249-'Raw Data'!K2249&gt;4, 'Raw Data'!F2249&lt;'Raw Data'!C2249), 'Raw Data'!J2249, 0)</f>
        <v>0</v>
      </c>
      <c r="T2255">
        <f>IF(AND('Raw Data'!K2249-'Raw Data'!L2249&gt;4, 'Raw Data'!F2249&gt;'Raw Data'!C2249), 'Raw Data'!I2249, 0)</f>
        <v>0</v>
      </c>
      <c r="U2255">
        <f>IF(AND('Raw Data'!L2249-'Raw Data'!K2249&lt;3, 'Raw Data'!L2249&gt;'Raw Data'!K2249, 'Raw Data'!F2249&lt;'Raw Data'!C2249), 'Raw Data'!H2249, 0)</f>
        <v>0</v>
      </c>
      <c r="V2255">
        <f>IF(AND('Raw Data'!L2249-'Raw Data'!K2249&lt;3, 'Raw Data'!L2249&gt;'Raw Data'!K2249, 'Raw Data'!F2249&gt;'Raw Data'!C2249), 'Raw Data'!G2249, 0)</f>
        <v>0</v>
      </c>
    </row>
    <row r="2256" spans="1:22" x14ac:dyDescent="0.3">
      <c r="A2256">
        <f>IF(AND('Raw Data'!F2250&lt;'Raw Data'!C2250, 'Raw Data'!L2250&gt;'Raw Data'!K2250, 'Raw Data'!L2250-'Raw Data'!K2250&gt;3), 'Raw Data'!J2250, 0)</f>
        <v>0</v>
      </c>
      <c r="B2256">
        <f>IF(AND('Raw Data'!C2250&lt;'Raw Data'!F2250, 'Raw Data'!K2250&gt;'Raw Data'!L2250, 'Raw Data'!K2250-'Raw Data'!L2250&gt;3), 'Raw Data'!I2250, 0)</f>
        <v>0</v>
      </c>
      <c r="C2256">
        <f>IF(AND('Raw Data'!F2250&lt;'Raw Data'!C2250, 'Raw Data'!L2250&gt;'Raw Data'!K2250, 'Raw Data'!L2250-'Raw Data'!K2250&lt;4), 'Raw Data'!H2250, 0)</f>
        <v>0</v>
      </c>
      <c r="D2256">
        <f>IF(AND('Raw Data'!C2250&lt;'Raw Data'!F2250, 'Raw Data'!K2250&gt;'Raw Data'!L2250, 'Raw Data'!K2250-'Raw Data'!L2250&lt;4), 'Raw Data'!G2250, 0)</f>
        <v>0</v>
      </c>
      <c r="E2256">
        <f>IF(ISBLANK('Raw Data'!J2250), 0, IF(AND(4=MATCH(LARGE('Raw Data'!G2250:J2250, 4), 'Raw Data'!G2250:J2250, 0), 'Raw Data'!L2250-'Raw Data'!K2250&gt;3), 'Raw Data'!J2250, 0))</f>
        <v>0</v>
      </c>
      <c r="F2256">
        <f>IF(ISBLANK('Raw Data'!J2250), 0, IF(AND(3=MATCH(LARGE('Raw Data'!G2250:J2250, 4), 'Raw Data'!G2250:J2250, 0), 'Raw Data'!K2250-'Raw Data'!L2250&gt;3), 'Raw Data'!I2250, 0))</f>
        <v>0</v>
      </c>
      <c r="G2256">
        <f>IF(ISBLANK('Raw Data'!J2250), 0, IF(AND(2=MATCH(LARGE('Raw Data'!G2250:J2250, 4), 'Raw Data'!G2250:J2250, 0), AND('Raw Data'!L2250-'Raw Data'!K2250&lt;4, 'Raw Data'!L2250-'Raw Data'!K2250&gt;0)), 'Raw Data'!H2250, 0))</f>
        <v>0</v>
      </c>
      <c r="H2256">
        <f>IF(ISBLANK('Raw Data'!J2250), 0, IF(AND(1=MATCH(LARGE('Raw Data'!G2250:J2250, 4), 'Raw Data'!G2250:J2250, 0), AND('Raw Data'!K2250-'Raw Data'!L2250&lt;4, 'Raw Data'!K2250-'Raw Data'!L2250&gt;0)), 'Raw Data'!G2250, 0))</f>
        <v>0</v>
      </c>
      <c r="I2256">
        <f>IF(ISBLANK('Raw Data'!J2250), 0, IF(AND(4=MATCH(LARGE('Raw Data'!G2250:J2250, 3), 'Raw Data'!G2250:J2250, 0), 'Raw Data'!L2250-'Raw Data'!K2250&gt;3), 'Raw Data'!J2250, 0))</f>
        <v>0</v>
      </c>
      <c r="J2256">
        <f>IF(ISBLANK('Raw Data'!J2250), 0, IF(AND(3=MATCH(LARGE('Raw Data'!G2250:J2250, 3), 'Raw Data'!G2250:J2250, 0), 'Raw Data'!K2250-'Raw Data'!L2250&gt;3), 'Raw Data'!I2250, 0))</f>
        <v>0</v>
      </c>
      <c r="K2256">
        <f>IF(ISBLANK('Raw Data'!J2250), 0, IF(AND(2=MATCH(LARGE('Raw Data'!G2250:J2250, 3), 'Raw Data'!G2250:J2250, 0), AND('Raw Data'!L2250-'Raw Data'!K2250&lt;4, 'Raw Data'!L2250-'Raw Data'!K2250&gt;0)), 'Raw Data'!H2250, 0))</f>
        <v>0</v>
      </c>
      <c r="L2256">
        <f>IF(ISBLANK('Raw Data'!J2250), 0, IF(AND(1=MATCH(LARGE('Raw Data'!G2250:J2250, 3), 'Raw Data'!G2250:J2250, 0), AND('Raw Data'!K2250-'Raw Data'!L2250&lt;4, 'Raw Data'!K2250-'Raw Data'!L2250&gt;0)), 'Raw Data'!G2250, 0))</f>
        <v>0</v>
      </c>
      <c r="M2256">
        <f>IF(ISBLANK('Raw Data'!J2250), 0, IF(AND(4=MATCH(LARGE('Raw Data'!G2250:J2250, 2), 'Raw Data'!G2250:J2250, 0), 'Raw Data'!L2250-'Raw Data'!K2250&gt;3), 'Raw Data'!J2250, 0))</f>
        <v>0</v>
      </c>
      <c r="N2256">
        <f>IF(ISBLANK('Raw Data'!J2250), 0, IF(AND(3=MATCH(LARGE('Raw Data'!G2250:J2250, 2), 'Raw Data'!G2250:J2250, 0), 'Raw Data'!K2250-'Raw Data'!L2250&gt;3), 'Raw Data'!I2250, 0))</f>
        <v>0</v>
      </c>
      <c r="O2256">
        <f>IF(ISBLANK('Raw Data'!J2250), 0, IF(AND(2=MATCH(LARGE('Raw Data'!G2250:J2250, 2), 'Raw Data'!G2250:J2250, 0), AND('Raw Data'!L2250-'Raw Data'!K2250&lt;4, 'Raw Data'!L2250-'Raw Data'!K2250&gt;0)), 'Raw Data'!H2250, 0))</f>
        <v>0</v>
      </c>
      <c r="P2256">
        <f>IF(ISBLANK('Raw Data'!J2250), 0, IF(AND(1=MATCH(LARGE('Raw Data'!G2250:J2250, 2), 'Raw Data'!G2250:J2250, 0), AND('Raw Data'!K2250-'Raw Data'!L2250&lt;4, 'Raw Data'!K2250-'Raw Data'!L2250&gt;0)), 'Raw Data'!G2250, 0))</f>
        <v>0</v>
      </c>
      <c r="Q2256">
        <f>IF(ISBLANK('Raw Data'!J2250), 0, IF(AND(4=MATCH(LARGE('Raw Data'!G2250:J2250, 1), 'Raw Data'!G2250:J2250, 0), 'Raw Data'!L2250-'Raw Data'!K2250&gt;3), 'Raw Data'!J2250, 0))</f>
        <v>0</v>
      </c>
      <c r="R2256">
        <f>IF(ISBLANK('Raw Data'!J2250), 0, IF(AND(3=MATCH(LARGE('Raw Data'!G2250:J2250, 1), 'Raw Data'!G2250:J2250, 0), 'Raw Data'!K2250-'Raw Data'!L2250&gt;3), 'Raw Data'!I2250, 0))</f>
        <v>0</v>
      </c>
      <c r="S2256">
        <f>IF(AND('Raw Data'!L2250-'Raw Data'!K2250&gt;4, 'Raw Data'!F2250&lt;'Raw Data'!C2250), 'Raw Data'!J2250, 0)</f>
        <v>0</v>
      </c>
      <c r="T2256">
        <f>IF(AND('Raw Data'!K2250-'Raw Data'!L2250&gt;4, 'Raw Data'!F2250&gt;'Raw Data'!C2250), 'Raw Data'!I2250, 0)</f>
        <v>0</v>
      </c>
      <c r="U2256">
        <f>IF(AND('Raw Data'!L2250-'Raw Data'!K2250&lt;3, 'Raw Data'!L2250&gt;'Raw Data'!K2250, 'Raw Data'!F2250&lt;'Raw Data'!C2250), 'Raw Data'!H2250, 0)</f>
        <v>0</v>
      </c>
      <c r="V2256">
        <f>IF(AND('Raw Data'!L2250-'Raw Data'!K2250&lt;3, 'Raw Data'!L2250&gt;'Raw Data'!K2250, 'Raw Data'!F2250&gt;'Raw Data'!C2250), 'Raw Data'!G2250, 0)</f>
        <v>0</v>
      </c>
    </row>
    <row r="2257" spans="1:22" x14ac:dyDescent="0.3">
      <c r="A2257">
        <f>IF(AND('Raw Data'!F2251&lt;'Raw Data'!C2251, 'Raw Data'!L2251&gt;'Raw Data'!K2251, 'Raw Data'!L2251-'Raw Data'!K2251&gt;3), 'Raw Data'!J2251, 0)</f>
        <v>0</v>
      </c>
      <c r="B2257">
        <f>IF(AND('Raw Data'!C2251&lt;'Raw Data'!F2251, 'Raw Data'!K2251&gt;'Raw Data'!L2251, 'Raw Data'!K2251-'Raw Data'!L2251&gt;3), 'Raw Data'!I2251, 0)</f>
        <v>0</v>
      </c>
      <c r="C2257">
        <f>IF(AND('Raw Data'!F2251&lt;'Raw Data'!C2251, 'Raw Data'!L2251&gt;'Raw Data'!K2251, 'Raw Data'!L2251-'Raw Data'!K2251&lt;4), 'Raw Data'!H2251, 0)</f>
        <v>0</v>
      </c>
      <c r="D2257">
        <f>IF(AND('Raw Data'!C2251&lt;'Raw Data'!F2251, 'Raw Data'!K2251&gt;'Raw Data'!L2251, 'Raw Data'!K2251-'Raw Data'!L2251&lt;4), 'Raw Data'!G2251, 0)</f>
        <v>0</v>
      </c>
      <c r="E2257">
        <f>IF(ISBLANK('Raw Data'!J2251), 0, IF(AND(4=MATCH(LARGE('Raw Data'!G2251:J2251, 4), 'Raw Data'!G2251:J2251, 0), 'Raw Data'!L2251-'Raw Data'!K2251&gt;3), 'Raw Data'!J2251, 0))</f>
        <v>0</v>
      </c>
      <c r="F2257">
        <f>IF(ISBLANK('Raw Data'!J2251), 0, IF(AND(3=MATCH(LARGE('Raw Data'!G2251:J2251, 4), 'Raw Data'!G2251:J2251, 0), 'Raw Data'!K2251-'Raw Data'!L2251&gt;3), 'Raw Data'!I2251, 0))</f>
        <v>0</v>
      </c>
      <c r="G2257">
        <f>IF(ISBLANK('Raw Data'!J2251), 0, IF(AND(2=MATCH(LARGE('Raw Data'!G2251:J2251, 4), 'Raw Data'!G2251:J2251, 0), AND('Raw Data'!L2251-'Raw Data'!K2251&lt;4, 'Raw Data'!L2251-'Raw Data'!K2251&gt;0)), 'Raw Data'!H2251, 0))</f>
        <v>0</v>
      </c>
      <c r="H2257">
        <f>IF(ISBLANK('Raw Data'!J2251), 0, IF(AND(1=MATCH(LARGE('Raw Data'!G2251:J2251, 4), 'Raw Data'!G2251:J2251, 0), AND('Raw Data'!K2251-'Raw Data'!L2251&lt;4, 'Raw Data'!K2251-'Raw Data'!L2251&gt;0)), 'Raw Data'!G2251, 0))</f>
        <v>0</v>
      </c>
      <c r="I2257">
        <f>IF(ISBLANK('Raw Data'!J2251), 0, IF(AND(4=MATCH(LARGE('Raw Data'!G2251:J2251, 3), 'Raw Data'!G2251:J2251, 0), 'Raw Data'!L2251-'Raw Data'!K2251&gt;3), 'Raw Data'!J2251, 0))</f>
        <v>0</v>
      </c>
      <c r="J2257">
        <f>IF(ISBLANK('Raw Data'!J2251), 0, IF(AND(3=MATCH(LARGE('Raw Data'!G2251:J2251, 3), 'Raw Data'!G2251:J2251, 0), 'Raw Data'!K2251-'Raw Data'!L2251&gt;3), 'Raw Data'!I2251, 0))</f>
        <v>0</v>
      </c>
      <c r="K2257">
        <f>IF(ISBLANK('Raw Data'!J2251), 0, IF(AND(2=MATCH(LARGE('Raw Data'!G2251:J2251, 3), 'Raw Data'!G2251:J2251, 0), AND('Raw Data'!L2251-'Raw Data'!K2251&lt;4, 'Raw Data'!L2251-'Raw Data'!K2251&gt;0)), 'Raw Data'!H2251, 0))</f>
        <v>0</v>
      </c>
      <c r="L2257">
        <f>IF(ISBLANK('Raw Data'!J2251), 0, IF(AND(1=MATCH(LARGE('Raw Data'!G2251:J2251, 3), 'Raw Data'!G2251:J2251, 0), AND('Raw Data'!K2251-'Raw Data'!L2251&lt;4, 'Raw Data'!K2251-'Raw Data'!L2251&gt;0)), 'Raw Data'!G2251, 0))</f>
        <v>0</v>
      </c>
      <c r="M2257">
        <f>IF(ISBLANK('Raw Data'!J2251), 0, IF(AND(4=MATCH(LARGE('Raw Data'!G2251:J2251, 2), 'Raw Data'!G2251:J2251, 0), 'Raw Data'!L2251-'Raw Data'!K2251&gt;3), 'Raw Data'!J2251, 0))</f>
        <v>0</v>
      </c>
      <c r="N2257">
        <f>IF(ISBLANK('Raw Data'!J2251), 0, IF(AND(3=MATCH(LARGE('Raw Data'!G2251:J2251, 2), 'Raw Data'!G2251:J2251, 0), 'Raw Data'!K2251-'Raw Data'!L2251&gt;3), 'Raw Data'!I2251, 0))</f>
        <v>0</v>
      </c>
      <c r="O2257">
        <f>IF(ISBLANK('Raw Data'!J2251), 0, IF(AND(2=MATCH(LARGE('Raw Data'!G2251:J2251, 2), 'Raw Data'!G2251:J2251, 0), AND('Raw Data'!L2251-'Raw Data'!K2251&lt;4, 'Raw Data'!L2251-'Raw Data'!K2251&gt;0)), 'Raw Data'!H2251, 0))</f>
        <v>0</v>
      </c>
      <c r="P2257">
        <f>IF(ISBLANK('Raw Data'!J2251), 0, IF(AND(1=MATCH(LARGE('Raw Data'!G2251:J2251, 2), 'Raw Data'!G2251:J2251, 0), AND('Raw Data'!K2251-'Raw Data'!L2251&lt;4, 'Raw Data'!K2251-'Raw Data'!L2251&gt;0)), 'Raw Data'!G2251, 0))</f>
        <v>0</v>
      </c>
      <c r="Q2257">
        <f>IF(ISBLANK('Raw Data'!J2251), 0, IF(AND(4=MATCH(LARGE('Raw Data'!G2251:J2251, 1), 'Raw Data'!G2251:J2251, 0), 'Raw Data'!L2251-'Raw Data'!K2251&gt;3), 'Raw Data'!J2251, 0))</f>
        <v>0</v>
      </c>
      <c r="R2257">
        <f>IF(ISBLANK('Raw Data'!J2251), 0, IF(AND(3=MATCH(LARGE('Raw Data'!G2251:J2251, 1), 'Raw Data'!G2251:J2251, 0), 'Raw Data'!K2251-'Raw Data'!L2251&gt;3), 'Raw Data'!I2251, 0))</f>
        <v>0</v>
      </c>
      <c r="S2257">
        <f>IF(AND('Raw Data'!L2251-'Raw Data'!K2251&gt;4, 'Raw Data'!F2251&lt;'Raw Data'!C2251), 'Raw Data'!J2251, 0)</f>
        <v>0</v>
      </c>
      <c r="T2257">
        <f>IF(AND('Raw Data'!K2251-'Raw Data'!L2251&gt;4, 'Raw Data'!F2251&gt;'Raw Data'!C2251), 'Raw Data'!I2251, 0)</f>
        <v>0</v>
      </c>
      <c r="U2257">
        <f>IF(AND('Raw Data'!L2251-'Raw Data'!K2251&lt;3, 'Raw Data'!L2251&gt;'Raw Data'!K2251, 'Raw Data'!F2251&lt;'Raw Data'!C2251), 'Raw Data'!H2251, 0)</f>
        <v>0</v>
      </c>
      <c r="V2257">
        <f>IF(AND('Raw Data'!L2251-'Raw Data'!K2251&lt;3, 'Raw Data'!L2251&gt;'Raw Data'!K2251, 'Raw Data'!F2251&gt;'Raw Data'!C2251), 'Raw Data'!G2251, 0)</f>
        <v>0</v>
      </c>
    </row>
    <row r="2258" spans="1:22" x14ac:dyDescent="0.3">
      <c r="A2258">
        <f>IF(AND('Raw Data'!F2252&lt;'Raw Data'!C2252, 'Raw Data'!L2252&gt;'Raw Data'!K2252, 'Raw Data'!L2252-'Raw Data'!K2252&gt;3), 'Raw Data'!J2252, 0)</f>
        <v>0</v>
      </c>
      <c r="B2258">
        <f>IF(AND('Raw Data'!C2252&lt;'Raw Data'!F2252, 'Raw Data'!K2252&gt;'Raw Data'!L2252, 'Raw Data'!K2252-'Raw Data'!L2252&gt;3), 'Raw Data'!I2252, 0)</f>
        <v>0</v>
      </c>
      <c r="C2258">
        <f>IF(AND('Raw Data'!F2252&lt;'Raw Data'!C2252, 'Raw Data'!L2252&gt;'Raw Data'!K2252, 'Raw Data'!L2252-'Raw Data'!K2252&lt;4), 'Raw Data'!H2252, 0)</f>
        <v>0</v>
      </c>
      <c r="D2258">
        <f>IF(AND('Raw Data'!C2252&lt;'Raw Data'!F2252, 'Raw Data'!K2252&gt;'Raw Data'!L2252, 'Raw Data'!K2252-'Raw Data'!L2252&lt;4), 'Raw Data'!G2252, 0)</f>
        <v>0</v>
      </c>
      <c r="E2258">
        <f>IF(ISBLANK('Raw Data'!J2252), 0, IF(AND(4=MATCH(LARGE('Raw Data'!G2252:J2252, 4), 'Raw Data'!G2252:J2252, 0), 'Raw Data'!L2252-'Raw Data'!K2252&gt;3), 'Raw Data'!J2252, 0))</f>
        <v>0</v>
      </c>
      <c r="F2258">
        <f>IF(ISBLANK('Raw Data'!J2252), 0, IF(AND(3=MATCH(LARGE('Raw Data'!G2252:J2252, 4), 'Raw Data'!G2252:J2252, 0), 'Raw Data'!K2252-'Raw Data'!L2252&gt;3), 'Raw Data'!I2252, 0))</f>
        <v>0</v>
      </c>
      <c r="G2258">
        <f>IF(ISBLANK('Raw Data'!J2252), 0, IF(AND(2=MATCH(LARGE('Raw Data'!G2252:J2252, 4), 'Raw Data'!G2252:J2252, 0), AND('Raw Data'!L2252-'Raw Data'!K2252&lt;4, 'Raw Data'!L2252-'Raw Data'!K2252&gt;0)), 'Raw Data'!H2252, 0))</f>
        <v>0</v>
      </c>
      <c r="H2258">
        <f>IF(ISBLANK('Raw Data'!J2252), 0, IF(AND(1=MATCH(LARGE('Raw Data'!G2252:J2252, 4), 'Raw Data'!G2252:J2252, 0), AND('Raw Data'!K2252-'Raw Data'!L2252&lt;4, 'Raw Data'!K2252-'Raw Data'!L2252&gt;0)), 'Raw Data'!G2252, 0))</f>
        <v>0</v>
      </c>
      <c r="I2258">
        <f>IF(ISBLANK('Raw Data'!J2252), 0, IF(AND(4=MATCH(LARGE('Raw Data'!G2252:J2252, 3), 'Raw Data'!G2252:J2252, 0), 'Raw Data'!L2252-'Raw Data'!K2252&gt;3), 'Raw Data'!J2252, 0))</f>
        <v>0</v>
      </c>
      <c r="J2258">
        <f>IF(ISBLANK('Raw Data'!J2252), 0, IF(AND(3=MATCH(LARGE('Raw Data'!G2252:J2252, 3), 'Raw Data'!G2252:J2252, 0), 'Raw Data'!K2252-'Raw Data'!L2252&gt;3), 'Raw Data'!I2252, 0))</f>
        <v>0</v>
      </c>
      <c r="K2258">
        <f>IF(ISBLANK('Raw Data'!J2252), 0, IF(AND(2=MATCH(LARGE('Raw Data'!G2252:J2252, 3), 'Raw Data'!G2252:J2252, 0), AND('Raw Data'!L2252-'Raw Data'!K2252&lt;4, 'Raw Data'!L2252-'Raw Data'!K2252&gt;0)), 'Raw Data'!H2252, 0))</f>
        <v>0</v>
      </c>
      <c r="L2258">
        <f>IF(ISBLANK('Raw Data'!J2252), 0, IF(AND(1=MATCH(LARGE('Raw Data'!G2252:J2252, 3), 'Raw Data'!G2252:J2252, 0), AND('Raw Data'!K2252-'Raw Data'!L2252&lt;4, 'Raw Data'!K2252-'Raw Data'!L2252&gt;0)), 'Raw Data'!G2252, 0))</f>
        <v>0</v>
      </c>
      <c r="M2258">
        <f>IF(ISBLANK('Raw Data'!J2252), 0, IF(AND(4=MATCH(LARGE('Raw Data'!G2252:J2252, 2), 'Raw Data'!G2252:J2252, 0), 'Raw Data'!L2252-'Raw Data'!K2252&gt;3), 'Raw Data'!J2252, 0))</f>
        <v>0</v>
      </c>
      <c r="N2258">
        <f>IF(ISBLANK('Raw Data'!J2252), 0, IF(AND(3=MATCH(LARGE('Raw Data'!G2252:J2252, 2), 'Raw Data'!G2252:J2252, 0), 'Raw Data'!K2252-'Raw Data'!L2252&gt;3), 'Raw Data'!I2252, 0))</f>
        <v>0</v>
      </c>
      <c r="O2258">
        <f>IF(ISBLANK('Raw Data'!J2252), 0, IF(AND(2=MATCH(LARGE('Raw Data'!G2252:J2252, 2), 'Raw Data'!G2252:J2252, 0), AND('Raw Data'!L2252-'Raw Data'!K2252&lt;4, 'Raw Data'!L2252-'Raw Data'!K2252&gt;0)), 'Raw Data'!H2252, 0))</f>
        <v>0</v>
      </c>
      <c r="P2258">
        <f>IF(ISBLANK('Raw Data'!J2252), 0, IF(AND(1=MATCH(LARGE('Raw Data'!G2252:J2252, 2), 'Raw Data'!G2252:J2252, 0), AND('Raw Data'!K2252-'Raw Data'!L2252&lt;4, 'Raw Data'!K2252-'Raw Data'!L2252&gt;0)), 'Raw Data'!G2252, 0))</f>
        <v>0</v>
      </c>
      <c r="Q2258">
        <f>IF(ISBLANK('Raw Data'!J2252), 0, IF(AND(4=MATCH(LARGE('Raw Data'!G2252:J2252, 1), 'Raw Data'!G2252:J2252, 0), 'Raw Data'!L2252-'Raw Data'!K2252&gt;3), 'Raw Data'!J2252, 0))</f>
        <v>0</v>
      </c>
      <c r="R2258">
        <f>IF(ISBLANK('Raw Data'!J2252), 0, IF(AND(3=MATCH(LARGE('Raw Data'!G2252:J2252, 1), 'Raw Data'!G2252:J2252, 0), 'Raw Data'!K2252-'Raw Data'!L2252&gt;3), 'Raw Data'!I2252, 0))</f>
        <v>0</v>
      </c>
      <c r="S2258">
        <f>IF(AND('Raw Data'!L2252-'Raw Data'!K2252&gt;4, 'Raw Data'!F2252&lt;'Raw Data'!C2252), 'Raw Data'!J2252, 0)</f>
        <v>0</v>
      </c>
      <c r="T2258">
        <f>IF(AND('Raw Data'!K2252-'Raw Data'!L2252&gt;4, 'Raw Data'!F2252&gt;'Raw Data'!C2252), 'Raw Data'!I2252, 0)</f>
        <v>0</v>
      </c>
      <c r="U2258">
        <f>IF(AND('Raw Data'!L2252-'Raw Data'!K2252&lt;3, 'Raw Data'!L2252&gt;'Raw Data'!K2252, 'Raw Data'!F2252&lt;'Raw Data'!C2252), 'Raw Data'!H2252, 0)</f>
        <v>0</v>
      </c>
      <c r="V2258">
        <f>IF(AND('Raw Data'!L2252-'Raw Data'!K2252&lt;3, 'Raw Data'!L2252&gt;'Raw Data'!K2252, 'Raw Data'!F2252&gt;'Raw Data'!C2252), 'Raw Data'!G2252, 0)</f>
        <v>0</v>
      </c>
    </row>
    <row r="2259" spans="1:22" x14ac:dyDescent="0.3">
      <c r="A2259">
        <f>IF(AND('Raw Data'!F2253&lt;'Raw Data'!C2253, 'Raw Data'!L2253&gt;'Raw Data'!K2253, 'Raw Data'!L2253-'Raw Data'!K2253&gt;3), 'Raw Data'!J2253, 0)</f>
        <v>0</v>
      </c>
      <c r="B2259">
        <f>IF(AND('Raw Data'!C2253&lt;'Raw Data'!F2253, 'Raw Data'!K2253&gt;'Raw Data'!L2253, 'Raw Data'!K2253-'Raw Data'!L2253&gt;3), 'Raw Data'!I2253, 0)</f>
        <v>0</v>
      </c>
      <c r="C2259">
        <f>IF(AND('Raw Data'!F2253&lt;'Raw Data'!C2253, 'Raw Data'!L2253&gt;'Raw Data'!K2253, 'Raw Data'!L2253-'Raw Data'!K2253&lt;4), 'Raw Data'!H2253, 0)</f>
        <v>0</v>
      </c>
      <c r="D2259">
        <f>IF(AND('Raw Data'!C2253&lt;'Raw Data'!F2253, 'Raw Data'!K2253&gt;'Raw Data'!L2253, 'Raw Data'!K2253-'Raw Data'!L2253&lt;4), 'Raw Data'!G2253, 0)</f>
        <v>0</v>
      </c>
      <c r="E2259">
        <f>IF(ISBLANK('Raw Data'!J2253), 0, IF(AND(4=MATCH(LARGE('Raw Data'!G2253:J2253, 4), 'Raw Data'!G2253:J2253, 0), 'Raw Data'!L2253-'Raw Data'!K2253&gt;3), 'Raw Data'!J2253, 0))</f>
        <v>0</v>
      </c>
      <c r="F2259">
        <f>IF(ISBLANK('Raw Data'!J2253), 0, IF(AND(3=MATCH(LARGE('Raw Data'!G2253:J2253, 4), 'Raw Data'!G2253:J2253, 0), 'Raw Data'!K2253-'Raw Data'!L2253&gt;3), 'Raw Data'!I2253, 0))</f>
        <v>0</v>
      </c>
      <c r="G2259">
        <f>IF(ISBLANK('Raw Data'!J2253), 0, IF(AND(2=MATCH(LARGE('Raw Data'!G2253:J2253, 4), 'Raw Data'!G2253:J2253, 0), AND('Raw Data'!L2253-'Raw Data'!K2253&lt;4, 'Raw Data'!L2253-'Raw Data'!K2253&gt;0)), 'Raw Data'!H2253, 0))</f>
        <v>0</v>
      </c>
      <c r="H2259">
        <f>IF(ISBLANK('Raw Data'!J2253), 0, IF(AND(1=MATCH(LARGE('Raw Data'!G2253:J2253, 4), 'Raw Data'!G2253:J2253, 0), AND('Raw Data'!K2253-'Raw Data'!L2253&lt;4, 'Raw Data'!K2253-'Raw Data'!L2253&gt;0)), 'Raw Data'!G2253, 0))</f>
        <v>0</v>
      </c>
      <c r="I2259">
        <f>IF(ISBLANK('Raw Data'!J2253), 0, IF(AND(4=MATCH(LARGE('Raw Data'!G2253:J2253, 3), 'Raw Data'!G2253:J2253, 0), 'Raw Data'!L2253-'Raw Data'!K2253&gt;3), 'Raw Data'!J2253, 0))</f>
        <v>0</v>
      </c>
      <c r="J2259">
        <f>IF(ISBLANK('Raw Data'!J2253), 0, IF(AND(3=MATCH(LARGE('Raw Data'!G2253:J2253, 3), 'Raw Data'!G2253:J2253, 0), 'Raw Data'!K2253-'Raw Data'!L2253&gt;3), 'Raw Data'!I2253, 0))</f>
        <v>0</v>
      </c>
      <c r="K2259">
        <f>IF(ISBLANK('Raw Data'!J2253), 0, IF(AND(2=MATCH(LARGE('Raw Data'!G2253:J2253, 3), 'Raw Data'!G2253:J2253, 0), AND('Raw Data'!L2253-'Raw Data'!K2253&lt;4, 'Raw Data'!L2253-'Raw Data'!K2253&gt;0)), 'Raw Data'!H2253, 0))</f>
        <v>0</v>
      </c>
      <c r="L2259">
        <f>IF(ISBLANK('Raw Data'!J2253), 0, IF(AND(1=MATCH(LARGE('Raw Data'!G2253:J2253, 3), 'Raw Data'!G2253:J2253, 0), AND('Raw Data'!K2253-'Raw Data'!L2253&lt;4, 'Raw Data'!K2253-'Raw Data'!L2253&gt;0)), 'Raw Data'!G2253, 0))</f>
        <v>0</v>
      </c>
      <c r="M2259">
        <f>IF(ISBLANK('Raw Data'!J2253), 0, IF(AND(4=MATCH(LARGE('Raw Data'!G2253:J2253, 2), 'Raw Data'!G2253:J2253, 0), 'Raw Data'!L2253-'Raw Data'!K2253&gt;3), 'Raw Data'!J2253, 0))</f>
        <v>0</v>
      </c>
      <c r="N2259">
        <f>IF(ISBLANK('Raw Data'!J2253), 0, IF(AND(3=MATCH(LARGE('Raw Data'!G2253:J2253, 2), 'Raw Data'!G2253:J2253, 0), 'Raw Data'!K2253-'Raw Data'!L2253&gt;3), 'Raw Data'!I2253, 0))</f>
        <v>0</v>
      </c>
      <c r="O2259">
        <f>IF(ISBLANK('Raw Data'!J2253), 0, IF(AND(2=MATCH(LARGE('Raw Data'!G2253:J2253, 2), 'Raw Data'!G2253:J2253, 0), AND('Raw Data'!L2253-'Raw Data'!K2253&lt;4, 'Raw Data'!L2253-'Raw Data'!K2253&gt;0)), 'Raw Data'!H2253, 0))</f>
        <v>0</v>
      </c>
      <c r="P2259">
        <f>IF(ISBLANK('Raw Data'!J2253), 0, IF(AND(1=MATCH(LARGE('Raw Data'!G2253:J2253, 2), 'Raw Data'!G2253:J2253, 0), AND('Raw Data'!K2253-'Raw Data'!L2253&lt;4, 'Raw Data'!K2253-'Raw Data'!L2253&gt;0)), 'Raw Data'!G2253, 0))</f>
        <v>0</v>
      </c>
      <c r="Q2259">
        <f>IF(ISBLANK('Raw Data'!J2253), 0, IF(AND(4=MATCH(LARGE('Raw Data'!G2253:J2253, 1), 'Raw Data'!G2253:J2253, 0), 'Raw Data'!L2253-'Raw Data'!K2253&gt;3), 'Raw Data'!J2253, 0))</f>
        <v>0</v>
      </c>
      <c r="R2259">
        <f>IF(ISBLANK('Raw Data'!J2253), 0, IF(AND(3=MATCH(LARGE('Raw Data'!G2253:J2253, 1), 'Raw Data'!G2253:J2253, 0), 'Raw Data'!K2253-'Raw Data'!L2253&gt;3), 'Raw Data'!I2253, 0))</f>
        <v>0</v>
      </c>
      <c r="S2259">
        <f>IF(AND('Raw Data'!L2253-'Raw Data'!K2253&gt;4, 'Raw Data'!F2253&lt;'Raw Data'!C2253), 'Raw Data'!J2253, 0)</f>
        <v>0</v>
      </c>
      <c r="T2259">
        <f>IF(AND('Raw Data'!K2253-'Raw Data'!L2253&gt;4, 'Raw Data'!F2253&gt;'Raw Data'!C2253), 'Raw Data'!I2253, 0)</f>
        <v>0</v>
      </c>
      <c r="U2259">
        <f>IF(AND('Raw Data'!L2253-'Raw Data'!K2253&lt;3, 'Raw Data'!L2253&gt;'Raw Data'!K2253, 'Raw Data'!F2253&lt;'Raw Data'!C2253), 'Raw Data'!H2253, 0)</f>
        <v>0</v>
      </c>
      <c r="V2259">
        <f>IF(AND('Raw Data'!L2253-'Raw Data'!K2253&lt;3, 'Raw Data'!L2253&gt;'Raw Data'!K2253, 'Raw Data'!F2253&gt;'Raw Data'!C2253), 'Raw Data'!G2253, 0)</f>
        <v>0</v>
      </c>
    </row>
    <row r="2260" spans="1:22" x14ac:dyDescent="0.3">
      <c r="A2260">
        <f>IF(AND('Raw Data'!F2254&lt;'Raw Data'!C2254, 'Raw Data'!L2254&gt;'Raw Data'!K2254, 'Raw Data'!L2254-'Raw Data'!K2254&gt;3), 'Raw Data'!J2254, 0)</f>
        <v>0</v>
      </c>
      <c r="B2260">
        <f>IF(AND('Raw Data'!C2254&lt;'Raw Data'!F2254, 'Raw Data'!K2254&gt;'Raw Data'!L2254, 'Raw Data'!K2254-'Raw Data'!L2254&gt;3), 'Raw Data'!I2254, 0)</f>
        <v>0</v>
      </c>
      <c r="C2260">
        <f>IF(AND('Raw Data'!F2254&lt;'Raw Data'!C2254, 'Raw Data'!L2254&gt;'Raw Data'!K2254, 'Raw Data'!L2254-'Raw Data'!K2254&lt;4), 'Raw Data'!H2254, 0)</f>
        <v>0</v>
      </c>
      <c r="D2260">
        <f>IF(AND('Raw Data'!C2254&lt;'Raw Data'!F2254, 'Raw Data'!K2254&gt;'Raw Data'!L2254, 'Raw Data'!K2254-'Raw Data'!L2254&lt;4), 'Raw Data'!G2254, 0)</f>
        <v>0</v>
      </c>
      <c r="E2260">
        <f>IF(ISBLANK('Raw Data'!J2254), 0, IF(AND(4=MATCH(LARGE('Raw Data'!G2254:J2254, 4), 'Raw Data'!G2254:J2254, 0), 'Raw Data'!L2254-'Raw Data'!K2254&gt;3), 'Raw Data'!J2254, 0))</f>
        <v>0</v>
      </c>
      <c r="F2260">
        <f>IF(ISBLANK('Raw Data'!J2254), 0, IF(AND(3=MATCH(LARGE('Raw Data'!G2254:J2254, 4), 'Raw Data'!G2254:J2254, 0), 'Raw Data'!K2254-'Raw Data'!L2254&gt;3), 'Raw Data'!I2254, 0))</f>
        <v>0</v>
      </c>
      <c r="G2260">
        <f>IF(ISBLANK('Raw Data'!J2254), 0, IF(AND(2=MATCH(LARGE('Raw Data'!G2254:J2254, 4), 'Raw Data'!G2254:J2254, 0), AND('Raw Data'!L2254-'Raw Data'!K2254&lt;4, 'Raw Data'!L2254-'Raw Data'!K2254&gt;0)), 'Raw Data'!H2254, 0))</f>
        <v>0</v>
      </c>
      <c r="H2260">
        <f>IF(ISBLANK('Raw Data'!J2254), 0, IF(AND(1=MATCH(LARGE('Raw Data'!G2254:J2254, 4), 'Raw Data'!G2254:J2254, 0), AND('Raw Data'!K2254-'Raw Data'!L2254&lt;4, 'Raw Data'!K2254-'Raw Data'!L2254&gt;0)), 'Raw Data'!G2254, 0))</f>
        <v>0</v>
      </c>
      <c r="I2260">
        <f>IF(ISBLANK('Raw Data'!J2254), 0, IF(AND(4=MATCH(LARGE('Raw Data'!G2254:J2254, 3), 'Raw Data'!G2254:J2254, 0), 'Raw Data'!L2254-'Raw Data'!K2254&gt;3), 'Raw Data'!J2254, 0))</f>
        <v>0</v>
      </c>
      <c r="J2260">
        <f>IF(ISBLANK('Raw Data'!J2254), 0, IF(AND(3=MATCH(LARGE('Raw Data'!G2254:J2254, 3), 'Raw Data'!G2254:J2254, 0), 'Raw Data'!K2254-'Raw Data'!L2254&gt;3), 'Raw Data'!I2254, 0))</f>
        <v>0</v>
      </c>
      <c r="K2260">
        <f>IF(ISBLANK('Raw Data'!J2254), 0, IF(AND(2=MATCH(LARGE('Raw Data'!G2254:J2254, 3), 'Raw Data'!G2254:J2254, 0), AND('Raw Data'!L2254-'Raw Data'!K2254&lt;4, 'Raw Data'!L2254-'Raw Data'!K2254&gt;0)), 'Raw Data'!H2254, 0))</f>
        <v>0</v>
      </c>
      <c r="L2260">
        <f>IF(ISBLANK('Raw Data'!J2254), 0, IF(AND(1=MATCH(LARGE('Raw Data'!G2254:J2254, 3), 'Raw Data'!G2254:J2254, 0), AND('Raw Data'!K2254-'Raw Data'!L2254&lt;4, 'Raw Data'!K2254-'Raw Data'!L2254&gt;0)), 'Raw Data'!G2254, 0))</f>
        <v>0</v>
      </c>
      <c r="M2260">
        <f>IF(ISBLANK('Raw Data'!J2254), 0, IF(AND(4=MATCH(LARGE('Raw Data'!G2254:J2254, 2), 'Raw Data'!G2254:J2254, 0), 'Raw Data'!L2254-'Raw Data'!K2254&gt;3), 'Raw Data'!J2254, 0))</f>
        <v>0</v>
      </c>
      <c r="N2260">
        <f>IF(ISBLANK('Raw Data'!J2254), 0, IF(AND(3=MATCH(LARGE('Raw Data'!G2254:J2254, 2), 'Raw Data'!G2254:J2254, 0), 'Raw Data'!K2254-'Raw Data'!L2254&gt;3), 'Raw Data'!I2254, 0))</f>
        <v>0</v>
      </c>
      <c r="O2260">
        <f>IF(ISBLANK('Raw Data'!J2254), 0, IF(AND(2=MATCH(LARGE('Raw Data'!G2254:J2254, 2), 'Raw Data'!G2254:J2254, 0), AND('Raw Data'!L2254-'Raw Data'!K2254&lt;4, 'Raw Data'!L2254-'Raw Data'!K2254&gt;0)), 'Raw Data'!H2254, 0))</f>
        <v>0</v>
      </c>
      <c r="P2260">
        <f>IF(ISBLANK('Raw Data'!J2254), 0, IF(AND(1=MATCH(LARGE('Raw Data'!G2254:J2254, 2), 'Raw Data'!G2254:J2254, 0), AND('Raw Data'!K2254-'Raw Data'!L2254&lt;4, 'Raw Data'!K2254-'Raw Data'!L2254&gt;0)), 'Raw Data'!G2254, 0))</f>
        <v>0</v>
      </c>
      <c r="Q2260">
        <f>IF(ISBLANK('Raw Data'!J2254), 0, IF(AND(4=MATCH(LARGE('Raw Data'!G2254:J2254, 1), 'Raw Data'!G2254:J2254, 0), 'Raw Data'!L2254-'Raw Data'!K2254&gt;3), 'Raw Data'!J2254, 0))</f>
        <v>0</v>
      </c>
      <c r="R2260">
        <f>IF(ISBLANK('Raw Data'!J2254), 0, IF(AND(3=MATCH(LARGE('Raw Data'!G2254:J2254, 1), 'Raw Data'!G2254:J2254, 0), 'Raw Data'!K2254-'Raw Data'!L2254&gt;3), 'Raw Data'!I2254, 0))</f>
        <v>0</v>
      </c>
      <c r="S2260">
        <f>IF(AND('Raw Data'!L2254-'Raw Data'!K2254&gt;4, 'Raw Data'!F2254&lt;'Raw Data'!C2254), 'Raw Data'!J2254, 0)</f>
        <v>0</v>
      </c>
      <c r="T2260">
        <f>IF(AND('Raw Data'!K2254-'Raw Data'!L2254&gt;4, 'Raw Data'!F2254&gt;'Raw Data'!C2254), 'Raw Data'!I2254, 0)</f>
        <v>0</v>
      </c>
      <c r="U2260">
        <f>IF(AND('Raw Data'!L2254-'Raw Data'!K2254&lt;3, 'Raw Data'!L2254&gt;'Raw Data'!K2254, 'Raw Data'!F2254&lt;'Raw Data'!C2254), 'Raw Data'!H2254, 0)</f>
        <v>0</v>
      </c>
      <c r="V2260">
        <f>IF(AND('Raw Data'!L2254-'Raw Data'!K2254&lt;3, 'Raw Data'!L2254&gt;'Raw Data'!K2254, 'Raw Data'!F2254&gt;'Raw Data'!C2254), 'Raw Data'!G2254, 0)</f>
        <v>0</v>
      </c>
    </row>
    <row r="2261" spans="1:22" x14ac:dyDescent="0.3">
      <c r="A2261">
        <f>IF(AND('Raw Data'!F2255&lt;'Raw Data'!C2255, 'Raw Data'!L2255&gt;'Raw Data'!K2255, 'Raw Data'!L2255-'Raw Data'!K2255&gt;3), 'Raw Data'!J2255, 0)</f>
        <v>0</v>
      </c>
      <c r="B2261">
        <f>IF(AND('Raw Data'!C2255&lt;'Raw Data'!F2255, 'Raw Data'!K2255&gt;'Raw Data'!L2255, 'Raw Data'!K2255-'Raw Data'!L2255&gt;3), 'Raw Data'!I2255, 0)</f>
        <v>0</v>
      </c>
      <c r="C2261">
        <f>IF(AND('Raw Data'!F2255&lt;'Raw Data'!C2255, 'Raw Data'!L2255&gt;'Raw Data'!K2255, 'Raw Data'!L2255-'Raw Data'!K2255&lt;4), 'Raw Data'!H2255, 0)</f>
        <v>0</v>
      </c>
      <c r="D2261">
        <f>IF(AND('Raw Data'!C2255&lt;'Raw Data'!F2255, 'Raw Data'!K2255&gt;'Raw Data'!L2255, 'Raw Data'!K2255-'Raw Data'!L2255&lt;4), 'Raw Data'!G2255, 0)</f>
        <v>0</v>
      </c>
      <c r="E2261">
        <f>IF(ISBLANK('Raw Data'!J2255), 0, IF(AND(4=MATCH(LARGE('Raw Data'!G2255:J2255, 4), 'Raw Data'!G2255:J2255, 0), 'Raw Data'!L2255-'Raw Data'!K2255&gt;3), 'Raw Data'!J2255, 0))</f>
        <v>0</v>
      </c>
      <c r="F2261">
        <f>IF(ISBLANK('Raw Data'!J2255), 0, IF(AND(3=MATCH(LARGE('Raw Data'!G2255:J2255, 4), 'Raw Data'!G2255:J2255, 0), 'Raw Data'!K2255-'Raw Data'!L2255&gt;3), 'Raw Data'!I2255, 0))</f>
        <v>0</v>
      </c>
      <c r="G2261">
        <f>IF(ISBLANK('Raw Data'!J2255), 0, IF(AND(2=MATCH(LARGE('Raw Data'!G2255:J2255, 4), 'Raw Data'!G2255:J2255, 0), AND('Raw Data'!L2255-'Raw Data'!K2255&lt;4, 'Raw Data'!L2255-'Raw Data'!K2255&gt;0)), 'Raw Data'!H2255, 0))</f>
        <v>0</v>
      </c>
      <c r="H2261">
        <f>IF(ISBLANK('Raw Data'!J2255), 0, IF(AND(1=MATCH(LARGE('Raw Data'!G2255:J2255, 4), 'Raw Data'!G2255:J2255, 0), AND('Raw Data'!K2255-'Raw Data'!L2255&lt;4, 'Raw Data'!K2255-'Raw Data'!L2255&gt;0)), 'Raw Data'!G2255, 0))</f>
        <v>0</v>
      </c>
      <c r="I2261">
        <f>IF(ISBLANK('Raw Data'!J2255), 0, IF(AND(4=MATCH(LARGE('Raw Data'!G2255:J2255, 3), 'Raw Data'!G2255:J2255, 0), 'Raw Data'!L2255-'Raw Data'!K2255&gt;3), 'Raw Data'!J2255, 0))</f>
        <v>0</v>
      </c>
      <c r="J2261">
        <f>IF(ISBLANK('Raw Data'!J2255), 0, IF(AND(3=MATCH(LARGE('Raw Data'!G2255:J2255, 3), 'Raw Data'!G2255:J2255, 0), 'Raw Data'!K2255-'Raw Data'!L2255&gt;3), 'Raw Data'!I2255, 0))</f>
        <v>0</v>
      </c>
      <c r="K2261">
        <f>IF(ISBLANK('Raw Data'!J2255), 0, IF(AND(2=MATCH(LARGE('Raw Data'!G2255:J2255, 3), 'Raw Data'!G2255:J2255, 0), AND('Raw Data'!L2255-'Raw Data'!K2255&lt;4, 'Raw Data'!L2255-'Raw Data'!K2255&gt;0)), 'Raw Data'!H2255, 0))</f>
        <v>0</v>
      </c>
      <c r="L2261">
        <f>IF(ISBLANK('Raw Data'!J2255), 0, IF(AND(1=MATCH(LARGE('Raw Data'!G2255:J2255, 3), 'Raw Data'!G2255:J2255, 0), AND('Raw Data'!K2255-'Raw Data'!L2255&lt;4, 'Raw Data'!K2255-'Raw Data'!L2255&gt;0)), 'Raw Data'!G2255, 0))</f>
        <v>0</v>
      </c>
      <c r="M2261">
        <f>IF(ISBLANK('Raw Data'!J2255), 0, IF(AND(4=MATCH(LARGE('Raw Data'!G2255:J2255, 2), 'Raw Data'!G2255:J2255, 0), 'Raw Data'!L2255-'Raw Data'!K2255&gt;3), 'Raw Data'!J2255, 0))</f>
        <v>0</v>
      </c>
      <c r="N2261">
        <f>IF(ISBLANK('Raw Data'!J2255), 0, IF(AND(3=MATCH(LARGE('Raw Data'!G2255:J2255, 2), 'Raw Data'!G2255:J2255, 0), 'Raw Data'!K2255-'Raw Data'!L2255&gt;3), 'Raw Data'!I2255, 0))</f>
        <v>0</v>
      </c>
      <c r="O2261">
        <f>IF(ISBLANK('Raw Data'!J2255), 0, IF(AND(2=MATCH(LARGE('Raw Data'!G2255:J2255, 2), 'Raw Data'!G2255:J2255, 0), AND('Raw Data'!L2255-'Raw Data'!K2255&lt;4, 'Raw Data'!L2255-'Raw Data'!K2255&gt;0)), 'Raw Data'!H2255, 0))</f>
        <v>0</v>
      </c>
      <c r="P2261">
        <f>IF(ISBLANK('Raw Data'!J2255), 0, IF(AND(1=MATCH(LARGE('Raw Data'!G2255:J2255, 2), 'Raw Data'!G2255:J2255, 0), AND('Raw Data'!K2255-'Raw Data'!L2255&lt;4, 'Raw Data'!K2255-'Raw Data'!L2255&gt;0)), 'Raw Data'!G2255, 0))</f>
        <v>0</v>
      </c>
      <c r="Q2261">
        <f>IF(ISBLANK('Raw Data'!J2255), 0, IF(AND(4=MATCH(LARGE('Raw Data'!G2255:J2255, 1), 'Raw Data'!G2255:J2255, 0), 'Raw Data'!L2255-'Raw Data'!K2255&gt;3), 'Raw Data'!J2255, 0))</f>
        <v>0</v>
      </c>
      <c r="R2261">
        <f>IF(ISBLANK('Raw Data'!J2255), 0, IF(AND(3=MATCH(LARGE('Raw Data'!G2255:J2255, 1), 'Raw Data'!G2255:J2255, 0), 'Raw Data'!K2255-'Raw Data'!L2255&gt;3), 'Raw Data'!I2255, 0))</f>
        <v>0</v>
      </c>
      <c r="S2261">
        <f>IF(AND('Raw Data'!L2255-'Raw Data'!K2255&gt;4, 'Raw Data'!F2255&lt;'Raw Data'!C2255), 'Raw Data'!J2255, 0)</f>
        <v>0</v>
      </c>
      <c r="T2261">
        <f>IF(AND('Raw Data'!K2255-'Raw Data'!L2255&gt;4, 'Raw Data'!F2255&gt;'Raw Data'!C2255), 'Raw Data'!I2255, 0)</f>
        <v>0</v>
      </c>
      <c r="U2261">
        <f>IF(AND('Raw Data'!L2255-'Raw Data'!K2255&lt;3, 'Raw Data'!L2255&gt;'Raw Data'!K2255, 'Raw Data'!F2255&lt;'Raw Data'!C2255), 'Raw Data'!H2255, 0)</f>
        <v>0</v>
      </c>
      <c r="V2261">
        <f>IF(AND('Raw Data'!L2255-'Raw Data'!K2255&lt;3, 'Raw Data'!L2255&gt;'Raw Data'!K2255, 'Raw Data'!F2255&gt;'Raw Data'!C2255), 'Raw Data'!G2255, 0)</f>
        <v>0</v>
      </c>
    </row>
    <row r="2262" spans="1:22" x14ac:dyDescent="0.3">
      <c r="A2262">
        <f>IF(AND('Raw Data'!F2256&lt;'Raw Data'!C2256, 'Raw Data'!L2256&gt;'Raw Data'!K2256, 'Raw Data'!L2256-'Raw Data'!K2256&gt;3), 'Raw Data'!J2256, 0)</f>
        <v>0</v>
      </c>
      <c r="B2262">
        <f>IF(AND('Raw Data'!C2256&lt;'Raw Data'!F2256, 'Raw Data'!K2256&gt;'Raw Data'!L2256, 'Raw Data'!K2256-'Raw Data'!L2256&gt;3), 'Raw Data'!I2256, 0)</f>
        <v>0</v>
      </c>
      <c r="C2262">
        <f>IF(AND('Raw Data'!F2256&lt;'Raw Data'!C2256, 'Raw Data'!L2256&gt;'Raw Data'!K2256, 'Raw Data'!L2256-'Raw Data'!K2256&lt;4), 'Raw Data'!H2256, 0)</f>
        <v>0</v>
      </c>
      <c r="D2262">
        <f>IF(AND('Raw Data'!C2256&lt;'Raw Data'!F2256, 'Raw Data'!K2256&gt;'Raw Data'!L2256, 'Raw Data'!K2256-'Raw Data'!L2256&lt;4), 'Raw Data'!G2256, 0)</f>
        <v>0</v>
      </c>
      <c r="E2262">
        <f>IF(ISBLANK('Raw Data'!J2256), 0, IF(AND(4=MATCH(LARGE('Raw Data'!G2256:J2256, 4), 'Raw Data'!G2256:J2256, 0), 'Raw Data'!L2256-'Raw Data'!K2256&gt;3), 'Raw Data'!J2256, 0))</f>
        <v>0</v>
      </c>
      <c r="F2262">
        <f>IF(ISBLANK('Raw Data'!J2256), 0, IF(AND(3=MATCH(LARGE('Raw Data'!G2256:J2256, 4), 'Raw Data'!G2256:J2256, 0), 'Raw Data'!K2256-'Raw Data'!L2256&gt;3), 'Raw Data'!I2256, 0))</f>
        <v>0</v>
      </c>
      <c r="G2262">
        <f>IF(ISBLANK('Raw Data'!J2256), 0, IF(AND(2=MATCH(LARGE('Raw Data'!G2256:J2256, 4), 'Raw Data'!G2256:J2256, 0), AND('Raw Data'!L2256-'Raw Data'!K2256&lt;4, 'Raw Data'!L2256-'Raw Data'!K2256&gt;0)), 'Raw Data'!H2256, 0))</f>
        <v>0</v>
      </c>
      <c r="H2262">
        <f>IF(ISBLANK('Raw Data'!J2256), 0, IF(AND(1=MATCH(LARGE('Raw Data'!G2256:J2256, 4), 'Raw Data'!G2256:J2256, 0), AND('Raw Data'!K2256-'Raw Data'!L2256&lt;4, 'Raw Data'!K2256-'Raw Data'!L2256&gt;0)), 'Raw Data'!G2256, 0))</f>
        <v>0</v>
      </c>
      <c r="I2262">
        <f>IF(ISBLANK('Raw Data'!J2256), 0, IF(AND(4=MATCH(LARGE('Raw Data'!G2256:J2256, 3), 'Raw Data'!G2256:J2256, 0), 'Raw Data'!L2256-'Raw Data'!K2256&gt;3), 'Raw Data'!J2256, 0))</f>
        <v>0</v>
      </c>
      <c r="J2262">
        <f>IF(ISBLANK('Raw Data'!J2256), 0, IF(AND(3=MATCH(LARGE('Raw Data'!G2256:J2256, 3), 'Raw Data'!G2256:J2256, 0), 'Raw Data'!K2256-'Raw Data'!L2256&gt;3), 'Raw Data'!I2256, 0))</f>
        <v>0</v>
      </c>
      <c r="K2262">
        <f>IF(ISBLANK('Raw Data'!J2256), 0, IF(AND(2=MATCH(LARGE('Raw Data'!G2256:J2256, 3), 'Raw Data'!G2256:J2256, 0), AND('Raw Data'!L2256-'Raw Data'!K2256&lt;4, 'Raw Data'!L2256-'Raw Data'!K2256&gt;0)), 'Raw Data'!H2256, 0))</f>
        <v>0</v>
      </c>
      <c r="L2262">
        <f>IF(ISBLANK('Raw Data'!J2256), 0, IF(AND(1=MATCH(LARGE('Raw Data'!G2256:J2256, 3), 'Raw Data'!G2256:J2256, 0), AND('Raw Data'!K2256-'Raw Data'!L2256&lt;4, 'Raw Data'!K2256-'Raw Data'!L2256&gt;0)), 'Raw Data'!G2256, 0))</f>
        <v>0</v>
      </c>
      <c r="M2262">
        <f>IF(ISBLANK('Raw Data'!J2256), 0, IF(AND(4=MATCH(LARGE('Raw Data'!G2256:J2256, 2), 'Raw Data'!G2256:J2256, 0), 'Raw Data'!L2256-'Raw Data'!K2256&gt;3), 'Raw Data'!J2256, 0))</f>
        <v>0</v>
      </c>
      <c r="N2262">
        <f>IF(ISBLANK('Raw Data'!J2256), 0, IF(AND(3=MATCH(LARGE('Raw Data'!G2256:J2256, 2), 'Raw Data'!G2256:J2256, 0), 'Raw Data'!K2256-'Raw Data'!L2256&gt;3), 'Raw Data'!I2256, 0))</f>
        <v>0</v>
      </c>
      <c r="O2262">
        <f>IF(ISBLANK('Raw Data'!J2256), 0, IF(AND(2=MATCH(LARGE('Raw Data'!G2256:J2256, 2), 'Raw Data'!G2256:J2256, 0), AND('Raw Data'!L2256-'Raw Data'!K2256&lt;4, 'Raw Data'!L2256-'Raw Data'!K2256&gt;0)), 'Raw Data'!H2256, 0))</f>
        <v>0</v>
      </c>
      <c r="P2262">
        <f>IF(ISBLANK('Raw Data'!J2256), 0, IF(AND(1=MATCH(LARGE('Raw Data'!G2256:J2256, 2), 'Raw Data'!G2256:J2256, 0), AND('Raw Data'!K2256-'Raw Data'!L2256&lt;4, 'Raw Data'!K2256-'Raw Data'!L2256&gt;0)), 'Raw Data'!G2256, 0))</f>
        <v>0</v>
      </c>
      <c r="Q2262">
        <f>IF(ISBLANK('Raw Data'!J2256), 0, IF(AND(4=MATCH(LARGE('Raw Data'!G2256:J2256, 1), 'Raw Data'!G2256:J2256, 0), 'Raw Data'!L2256-'Raw Data'!K2256&gt;3), 'Raw Data'!J2256, 0))</f>
        <v>0</v>
      </c>
      <c r="R2262">
        <f>IF(ISBLANK('Raw Data'!J2256), 0, IF(AND(3=MATCH(LARGE('Raw Data'!G2256:J2256, 1), 'Raw Data'!G2256:J2256, 0), 'Raw Data'!K2256-'Raw Data'!L2256&gt;3), 'Raw Data'!I2256, 0))</f>
        <v>0</v>
      </c>
      <c r="S2262">
        <f>IF(AND('Raw Data'!L2256-'Raw Data'!K2256&gt;4, 'Raw Data'!F2256&lt;'Raw Data'!C2256), 'Raw Data'!J2256, 0)</f>
        <v>0</v>
      </c>
      <c r="T2262">
        <f>IF(AND('Raw Data'!K2256-'Raw Data'!L2256&gt;4, 'Raw Data'!F2256&gt;'Raw Data'!C2256), 'Raw Data'!I2256, 0)</f>
        <v>0</v>
      </c>
      <c r="U2262">
        <f>IF(AND('Raw Data'!L2256-'Raw Data'!K2256&lt;3, 'Raw Data'!L2256&gt;'Raw Data'!K2256, 'Raw Data'!F2256&lt;'Raw Data'!C2256), 'Raw Data'!H2256, 0)</f>
        <v>0</v>
      </c>
      <c r="V2262">
        <f>IF(AND('Raw Data'!L2256-'Raw Data'!K2256&lt;3, 'Raw Data'!L2256&gt;'Raw Data'!K2256, 'Raw Data'!F2256&gt;'Raw Data'!C2256), 'Raw Data'!G2256, 0)</f>
        <v>0</v>
      </c>
    </row>
    <row r="2263" spans="1:22" x14ac:dyDescent="0.3">
      <c r="A2263">
        <f>IF(AND('Raw Data'!F2257&lt;'Raw Data'!C2257, 'Raw Data'!L2257&gt;'Raw Data'!K2257, 'Raw Data'!L2257-'Raw Data'!K2257&gt;3), 'Raw Data'!J2257, 0)</f>
        <v>0</v>
      </c>
      <c r="B2263">
        <f>IF(AND('Raw Data'!C2257&lt;'Raw Data'!F2257, 'Raw Data'!K2257&gt;'Raw Data'!L2257, 'Raw Data'!K2257-'Raw Data'!L2257&gt;3), 'Raw Data'!I2257, 0)</f>
        <v>0</v>
      </c>
      <c r="C2263">
        <f>IF(AND('Raw Data'!F2257&lt;'Raw Data'!C2257, 'Raw Data'!L2257&gt;'Raw Data'!K2257, 'Raw Data'!L2257-'Raw Data'!K2257&lt;4), 'Raw Data'!H2257, 0)</f>
        <v>0</v>
      </c>
      <c r="D2263">
        <f>IF(AND('Raw Data'!C2257&lt;'Raw Data'!F2257, 'Raw Data'!K2257&gt;'Raw Data'!L2257, 'Raw Data'!K2257-'Raw Data'!L2257&lt;4), 'Raw Data'!G2257, 0)</f>
        <v>0</v>
      </c>
      <c r="E2263">
        <f>IF(ISBLANK('Raw Data'!J2257), 0, IF(AND(4=MATCH(LARGE('Raw Data'!G2257:J2257, 4), 'Raw Data'!G2257:J2257, 0), 'Raw Data'!L2257-'Raw Data'!K2257&gt;3), 'Raw Data'!J2257, 0))</f>
        <v>0</v>
      </c>
      <c r="F2263">
        <f>IF(ISBLANK('Raw Data'!J2257), 0, IF(AND(3=MATCH(LARGE('Raw Data'!G2257:J2257, 4), 'Raw Data'!G2257:J2257, 0), 'Raw Data'!K2257-'Raw Data'!L2257&gt;3), 'Raw Data'!I2257, 0))</f>
        <v>0</v>
      </c>
      <c r="G2263">
        <f>IF(ISBLANK('Raw Data'!J2257), 0, IF(AND(2=MATCH(LARGE('Raw Data'!G2257:J2257, 4), 'Raw Data'!G2257:J2257, 0), AND('Raw Data'!L2257-'Raw Data'!K2257&lt;4, 'Raw Data'!L2257-'Raw Data'!K2257&gt;0)), 'Raw Data'!H2257, 0))</f>
        <v>0</v>
      </c>
      <c r="H2263">
        <f>IF(ISBLANK('Raw Data'!J2257), 0, IF(AND(1=MATCH(LARGE('Raw Data'!G2257:J2257, 4), 'Raw Data'!G2257:J2257, 0), AND('Raw Data'!K2257-'Raw Data'!L2257&lt;4, 'Raw Data'!K2257-'Raw Data'!L2257&gt;0)), 'Raw Data'!G2257, 0))</f>
        <v>0</v>
      </c>
      <c r="I2263">
        <f>IF(ISBLANK('Raw Data'!J2257), 0, IF(AND(4=MATCH(LARGE('Raw Data'!G2257:J2257, 3), 'Raw Data'!G2257:J2257, 0), 'Raw Data'!L2257-'Raw Data'!K2257&gt;3), 'Raw Data'!J2257, 0))</f>
        <v>0</v>
      </c>
      <c r="J2263">
        <f>IF(ISBLANK('Raw Data'!J2257), 0, IF(AND(3=MATCH(LARGE('Raw Data'!G2257:J2257, 3), 'Raw Data'!G2257:J2257, 0), 'Raw Data'!K2257-'Raw Data'!L2257&gt;3), 'Raw Data'!I2257, 0))</f>
        <v>0</v>
      </c>
      <c r="K2263">
        <f>IF(ISBLANK('Raw Data'!J2257), 0, IF(AND(2=MATCH(LARGE('Raw Data'!G2257:J2257, 3), 'Raw Data'!G2257:J2257, 0), AND('Raw Data'!L2257-'Raw Data'!K2257&lt;4, 'Raw Data'!L2257-'Raw Data'!K2257&gt;0)), 'Raw Data'!H2257, 0))</f>
        <v>0</v>
      </c>
      <c r="L2263">
        <f>IF(ISBLANK('Raw Data'!J2257), 0, IF(AND(1=MATCH(LARGE('Raw Data'!G2257:J2257, 3), 'Raw Data'!G2257:J2257, 0), AND('Raw Data'!K2257-'Raw Data'!L2257&lt;4, 'Raw Data'!K2257-'Raw Data'!L2257&gt;0)), 'Raw Data'!G2257, 0))</f>
        <v>0</v>
      </c>
      <c r="M2263">
        <f>IF(ISBLANK('Raw Data'!J2257), 0, IF(AND(4=MATCH(LARGE('Raw Data'!G2257:J2257, 2), 'Raw Data'!G2257:J2257, 0), 'Raw Data'!L2257-'Raw Data'!K2257&gt;3), 'Raw Data'!J2257, 0))</f>
        <v>0</v>
      </c>
      <c r="N2263">
        <f>IF(ISBLANK('Raw Data'!J2257), 0, IF(AND(3=MATCH(LARGE('Raw Data'!G2257:J2257, 2), 'Raw Data'!G2257:J2257, 0), 'Raw Data'!K2257-'Raw Data'!L2257&gt;3), 'Raw Data'!I2257, 0))</f>
        <v>0</v>
      </c>
      <c r="O2263">
        <f>IF(ISBLANK('Raw Data'!J2257), 0, IF(AND(2=MATCH(LARGE('Raw Data'!G2257:J2257, 2), 'Raw Data'!G2257:J2257, 0), AND('Raw Data'!L2257-'Raw Data'!K2257&lt;4, 'Raw Data'!L2257-'Raw Data'!K2257&gt;0)), 'Raw Data'!H2257, 0))</f>
        <v>0</v>
      </c>
      <c r="P2263">
        <f>IF(ISBLANK('Raw Data'!J2257), 0, IF(AND(1=MATCH(LARGE('Raw Data'!G2257:J2257, 2), 'Raw Data'!G2257:J2257, 0), AND('Raw Data'!K2257-'Raw Data'!L2257&lt;4, 'Raw Data'!K2257-'Raw Data'!L2257&gt;0)), 'Raw Data'!G2257, 0))</f>
        <v>0</v>
      </c>
      <c r="Q2263">
        <f>IF(ISBLANK('Raw Data'!J2257), 0, IF(AND(4=MATCH(LARGE('Raw Data'!G2257:J2257, 1), 'Raw Data'!G2257:J2257, 0), 'Raw Data'!L2257-'Raw Data'!K2257&gt;3), 'Raw Data'!J2257, 0))</f>
        <v>0</v>
      </c>
      <c r="R2263">
        <f>IF(ISBLANK('Raw Data'!J2257), 0, IF(AND(3=MATCH(LARGE('Raw Data'!G2257:J2257, 1), 'Raw Data'!G2257:J2257, 0), 'Raw Data'!K2257-'Raw Data'!L2257&gt;3), 'Raw Data'!I2257, 0))</f>
        <v>0</v>
      </c>
      <c r="S2263">
        <f>IF(AND('Raw Data'!L2257-'Raw Data'!K2257&gt;4, 'Raw Data'!F2257&lt;'Raw Data'!C2257), 'Raw Data'!J2257, 0)</f>
        <v>0</v>
      </c>
      <c r="T2263">
        <f>IF(AND('Raw Data'!K2257-'Raw Data'!L2257&gt;4, 'Raw Data'!F2257&gt;'Raw Data'!C2257), 'Raw Data'!I2257, 0)</f>
        <v>0</v>
      </c>
      <c r="U2263">
        <f>IF(AND('Raw Data'!L2257-'Raw Data'!K2257&lt;3, 'Raw Data'!L2257&gt;'Raw Data'!K2257, 'Raw Data'!F2257&lt;'Raw Data'!C2257), 'Raw Data'!H2257, 0)</f>
        <v>0</v>
      </c>
      <c r="V2263">
        <f>IF(AND('Raw Data'!L2257-'Raw Data'!K2257&lt;3, 'Raw Data'!L2257&gt;'Raw Data'!K2257, 'Raw Data'!F2257&gt;'Raw Data'!C2257), 'Raw Data'!G2257, 0)</f>
        <v>0</v>
      </c>
    </row>
    <row r="2264" spans="1:22" x14ac:dyDescent="0.3">
      <c r="A2264">
        <f>IF(AND('Raw Data'!F2258&lt;'Raw Data'!C2258, 'Raw Data'!L2258&gt;'Raw Data'!K2258, 'Raw Data'!L2258-'Raw Data'!K2258&gt;3), 'Raw Data'!J2258, 0)</f>
        <v>0</v>
      </c>
      <c r="B2264">
        <f>IF(AND('Raw Data'!C2258&lt;'Raw Data'!F2258, 'Raw Data'!K2258&gt;'Raw Data'!L2258, 'Raw Data'!K2258-'Raw Data'!L2258&gt;3), 'Raw Data'!I2258, 0)</f>
        <v>0</v>
      </c>
      <c r="C2264">
        <f>IF(AND('Raw Data'!F2258&lt;'Raw Data'!C2258, 'Raw Data'!L2258&gt;'Raw Data'!K2258, 'Raw Data'!L2258-'Raw Data'!K2258&lt;4), 'Raw Data'!H2258, 0)</f>
        <v>0</v>
      </c>
      <c r="D2264">
        <f>IF(AND('Raw Data'!C2258&lt;'Raw Data'!F2258, 'Raw Data'!K2258&gt;'Raw Data'!L2258, 'Raw Data'!K2258-'Raw Data'!L2258&lt;4), 'Raw Data'!G2258, 0)</f>
        <v>0</v>
      </c>
      <c r="E2264">
        <f>IF(ISBLANK('Raw Data'!J2258), 0, IF(AND(4=MATCH(LARGE('Raw Data'!G2258:J2258, 4), 'Raw Data'!G2258:J2258, 0), 'Raw Data'!L2258-'Raw Data'!K2258&gt;3), 'Raw Data'!J2258, 0))</f>
        <v>0</v>
      </c>
      <c r="F2264">
        <f>IF(ISBLANK('Raw Data'!J2258), 0, IF(AND(3=MATCH(LARGE('Raw Data'!G2258:J2258, 4), 'Raw Data'!G2258:J2258, 0), 'Raw Data'!K2258-'Raw Data'!L2258&gt;3), 'Raw Data'!I2258, 0))</f>
        <v>0</v>
      </c>
      <c r="G2264">
        <f>IF(ISBLANK('Raw Data'!J2258), 0, IF(AND(2=MATCH(LARGE('Raw Data'!G2258:J2258, 4), 'Raw Data'!G2258:J2258, 0), AND('Raw Data'!L2258-'Raw Data'!K2258&lt;4, 'Raw Data'!L2258-'Raw Data'!K2258&gt;0)), 'Raw Data'!H2258, 0))</f>
        <v>0</v>
      </c>
      <c r="H2264">
        <f>IF(ISBLANK('Raw Data'!J2258), 0, IF(AND(1=MATCH(LARGE('Raw Data'!G2258:J2258, 4), 'Raw Data'!G2258:J2258, 0), AND('Raw Data'!K2258-'Raw Data'!L2258&lt;4, 'Raw Data'!K2258-'Raw Data'!L2258&gt;0)), 'Raw Data'!G2258, 0))</f>
        <v>0</v>
      </c>
      <c r="I2264">
        <f>IF(ISBLANK('Raw Data'!J2258), 0, IF(AND(4=MATCH(LARGE('Raw Data'!G2258:J2258, 3), 'Raw Data'!G2258:J2258, 0), 'Raw Data'!L2258-'Raw Data'!K2258&gt;3), 'Raw Data'!J2258, 0))</f>
        <v>0</v>
      </c>
      <c r="J2264">
        <f>IF(ISBLANK('Raw Data'!J2258), 0, IF(AND(3=MATCH(LARGE('Raw Data'!G2258:J2258, 3), 'Raw Data'!G2258:J2258, 0), 'Raw Data'!K2258-'Raw Data'!L2258&gt;3), 'Raw Data'!I2258, 0))</f>
        <v>0</v>
      </c>
      <c r="K2264">
        <f>IF(ISBLANK('Raw Data'!J2258), 0, IF(AND(2=MATCH(LARGE('Raw Data'!G2258:J2258, 3), 'Raw Data'!G2258:J2258, 0), AND('Raw Data'!L2258-'Raw Data'!K2258&lt;4, 'Raw Data'!L2258-'Raw Data'!K2258&gt;0)), 'Raw Data'!H2258, 0))</f>
        <v>0</v>
      </c>
      <c r="L2264">
        <f>IF(ISBLANK('Raw Data'!J2258), 0, IF(AND(1=MATCH(LARGE('Raw Data'!G2258:J2258, 3), 'Raw Data'!G2258:J2258, 0), AND('Raw Data'!K2258-'Raw Data'!L2258&lt;4, 'Raw Data'!K2258-'Raw Data'!L2258&gt;0)), 'Raw Data'!G2258, 0))</f>
        <v>0</v>
      </c>
      <c r="M2264">
        <f>IF(ISBLANK('Raw Data'!J2258), 0, IF(AND(4=MATCH(LARGE('Raw Data'!G2258:J2258, 2), 'Raw Data'!G2258:J2258, 0), 'Raw Data'!L2258-'Raw Data'!K2258&gt;3), 'Raw Data'!J2258, 0))</f>
        <v>0</v>
      </c>
      <c r="N2264">
        <f>IF(ISBLANK('Raw Data'!J2258), 0, IF(AND(3=MATCH(LARGE('Raw Data'!G2258:J2258, 2), 'Raw Data'!G2258:J2258, 0), 'Raw Data'!K2258-'Raw Data'!L2258&gt;3), 'Raw Data'!I2258, 0))</f>
        <v>0</v>
      </c>
      <c r="O2264">
        <f>IF(ISBLANK('Raw Data'!J2258), 0, IF(AND(2=MATCH(LARGE('Raw Data'!G2258:J2258, 2), 'Raw Data'!G2258:J2258, 0), AND('Raw Data'!L2258-'Raw Data'!K2258&lt;4, 'Raw Data'!L2258-'Raw Data'!K2258&gt;0)), 'Raw Data'!H2258, 0))</f>
        <v>0</v>
      </c>
      <c r="P2264">
        <f>IF(ISBLANK('Raw Data'!J2258), 0, IF(AND(1=MATCH(LARGE('Raw Data'!G2258:J2258, 2), 'Raw Data'!G2258:J2258, 0), AND('Raw Data'!K2258-'Raw Data'!L2258&lt;4, 'Raw Data'!K2258-'Raw Data'!L2258&gt;0)), 'Raw Data'!G2258, 0))</f>
        <v>0</v>
      </c>
      <c r="Q2264">
        <f>IF(ISBLANK('Raw Data'!J2258), 0, IF(AND(4=MATCH(LARGE('Raw Data'!G2258:J2258, 1), 'Raw Data'!G2258:J2258, 0), 'Raw Data'!L2258-'Raw Data'!K2258&gt;3), 'Raw Data'!J2258, 0))</f>
        <v>0</v>
      </c>
      <c r="R2264">
        <f>IF(ISBLANK('Raw Data'!J2258), 0, IF(AND(3=MATCH(LARGE('Raw Data'!G2258:J2258, 1), 'Raw Data'!G2258:J2258, 0), 'Raw Data'!K2258-'Raw Data'!L2258&gt;3), 'Raw Data'!I2258, 0))</f>
        <v>0</v>
      </c>
      <c r="S2264">
        <f>IF(AND('Raw Data'!L2258-'Raw Data'!K2258&gt;4, 'Raw Data'!F2258&lt;'Raw Data'!C2258), 'Raw Data'!J2258, 0)</f>
        <v>0</v>
      </c>
      <c r="T2264">
        <f>IF(AND('Raw Data'!K2258-'Raw Data'!L2258&gt;4, 'Raw Data'!F2258&gt;'Raw Data'!C2258), 'Raw Data'!I2258, 0)</f>
        <v>0</v>
      </c>
      <c r="U2264">
        <f>IF(AND('Raw Data'!L2258-'Raw Data'!K2258&lt;3, 'Raw Data'!L2258&gt;'Raw Data'!K2258, 'Raw Data'!F2258&lt;'Raw Data'!C2258), 'Raw Data'!H2258, 0)</f>
        <v>0</v>
      </c>
      <c r="V2264">
        <f>IF(AND('Raw Data'!L2258-'Raw Data'!K2258&lt;3, 'Raw Data'!L2258&gt;'Raw Data'!K2258, 'Raw Data'!F2258&gt;'Raw Data'!C2258), 'Raw Data'!G2258, 0)</f>
        <v>0</v>
      </c>
    </row>
    <row r="2265" spans="1:22" x14ac:dyDescent="0.3">
      <c r="A2265">
        <f>IF(AND('Raw Data'!F2259&lt;'Raw Data'!C2259, 'Raw Data'!L2259&gt;'Raw Data'!K2259, 'Raw Data'!L2259-'Raw Data'!K2259&gt;3), 'Raw Data'!J2259, 0)</f>
        <v>0</v>
      </c>
      <c r="B2265">
        <f>IF(AND('Raw Data'!C2259&lt;'Raw Data'!F2259, 'Raw Data'!K2259&gt;'Raw Data'!L2259, 'Raw Data'!K2259-'Raw Data'!L2259&gt;3), 'Raw Data'!I2259, 0)</f>
        <v>0</v>
      </c>
      <c r="C2265">
        <f>IF(AND('Raw Data'!F2259&lt;'Raw Data'!C2259, 'Raw Data'!L2259&gt;'Raw Data'!K2259, 'Raw Data'!L2259-'Raw Data'!K2259&lt;4), 'Raw Data'!H2259, 0)</f>
        <v>0</v>
      </c>
      <c r="D2265">
        <f>IF(AND('Raw Data'!C2259&lt;'Raw Data'!F2259, 'Raw Data'!K2259&gt;'Raw Data'!L2259, 'Raw Data'!K2259-'Raw Data'!L2259&lt;4), 'Raw Data'!G2259, 0)</f>
        <v>0</v>
      </c>
      <c r="E2265">
        <f>IF(ISBLANK('Raw Data'!J2259), 0, IF(AND(4=MATCH(LARGE('Raw Data'!G2259:J2259, 4), 'Raw Data'!G2259:J2259, 0), 'Raw Data'!L2259-'Raw Data'!K2259&gt;3), 'Raw Data'!J2259, 0))</f>
        <v>0</v>
      </c>
      <c r="F2265">
        <f>IF(ISBLANK('Raw Data'!J2259), 0, IF(AND(3=MATCH(LARGE('Raw Data'!G2259:J2259, 4), 'Raw Data'!G2259:J2259, 0), 'Raw Data'!K2259-'Raw Data'!L2259&gt;3), 'Raw Data'!I2259, 0))</f>
        <v>0</v>
      </c>
      <c r="G2265">
        <f>IF(ISBLANK('Raw Data'!J2259), 0, IF(AND(2=MATCH(LARGE('Raw Data'!G2259:J2259, 4), 'Raw Data'!G2259:J2259, 0), AND('Raw Data'!L2259-'Raw Data'!K2259&lt;4, 'Raw Data'!L2259-'Raw Data'!K2259&gt;0)), 'Raw Data'!H2259, 0))</f>
        <v>0</v>
      </c>
      <c r="H2265">
        <f>IF(ISBLANK('Raw Data'!J2259), 0, IF(AND(1=MATCH(LARGE('Raw Data'!G2259:J2259, 4), 'Raw Data'!G2259:J2259, 0), AND('Raw Data'!K2259-'Raw Data'!L2259&lt;4, 'Raw Data'!K2259-'Raw Data'!L2259&gt;0)), 'Raw Data'!G2259, 0))</f>
        <v>0</v>
      </c>
      <c r="I2265">
        <f>IF(ISBLANK('Raw Data'!J2259), 0, IF(AND(4=MATCH(LARGE('Raw Data'!G2259:J2259, 3), 'Raw Data'!G2259:J2259, 0), 'Raw Data'!L2259-'Raw Data'!K2259&gt;3), 'Raw Data'!J2259, 0))</f>
        <v>0</v>
      </c>
      <c r="J2265">
        <f>IF(ISBLANK('Raw Data'!J2259), 0, IF(AND(3=MATCH(LARGE('Raw Data'!G2259:J2259, 3), 'Raw Data'!G2259:J2259, 0), 'Raw Data'!K2259-'Raw Data'!L2259&gt;3), 'Raw Data'!I2259, 0))</f>
        <v>0</v>
      </c>
      <c r="K2265">
        <f>IF(ISBLANK('Raw Data'!J2259), 0, IF(AND(2=MATCH(LARGE('Raw Data'!G2259:J2259, 3), 'Raw Data'!G2259:J2259, 0), AND('Raw Data'!L2259-'Raw Data'!K2259&lt;4, 'Raw Data'!L2259-'Raw Data'!K2259&gt;0)), 'Raw Data'!H2259, 0))</f>
        <v>0</v>
      </c>
      <c r="L2265">
        <f>IF(ISBLANK('Raw Data'!J2259), 0, IF(AND(1=MATCH(LARGE('Raw Data'!G2259:J2259, 3), 'Raw Data'!G2259:J2259, 0), AND('Raw Data'!K2259-'Raw Data'!L2259&lt;4, 'Raw Data'!K2259-'Raw Data'!L2259&gt;0)), 'Raw Data'!G2259, 0))</f>
        <v>0</v>
      </c>
      <c r="M2265">
        <f>IF(ISBLANK('Raw Data'!J2259), 0, IF(AND(4=MATCH(LARGE('Raw Data'!G2259:J2259, 2), 'Raw Data'!G2259:J2259, 0), 'Raw Data'!L2259-'Raw Data'!K2259&gt;3), 'Raw Data'!J2259, 0))</f>
        <v>0</v>
      </c>
      <c r="N2265">
        <f>IF(ISBLANK('Raw Data'!J2259), 0, IF(AND(3=MATCH(LARGE('Raw Data'!G2259:J2259, 2), 'Raw Data'!G2259:J2259, 0), 'Raw Data'!K2259-'Raw Data'!L2259&gt;3), 'Raw Data'!I2259, 0))</f>
        <v>0</v>
      </c>
      <c r="O2265">
        <f>IF(ISBLANK('Raw Data'!J2259), 0, IF(AND(2=MATCH(LARGE('Raw Data'!G2259:J2259, 2), 'Raw Data'!G2259:J2259, 0), AND('Raw Data'!L2259-'Raw Data'!K2259&lt;4, 'Raw Data'!L2259-'Raw Data'!K2259&gt;0)), 'Raw Data'!H2259, 0))</f>
        <v>0</v>
      </c>
      <c r="P2265">
        <f>IF(ISBLANK('Raw Data'!J2259), 0, IF(AND(1=MATCH(LARGE('Raw Data'!G2259:J2259, 2), 'Raw Data'!G2259:J2259, 0), AND('Raw Data'!K2259-'Raw Data'!L2259&lt;4, 'Raw Data'!K2259-'Raw Data'!L2259&gt;0)), 'Raw Data'!G2259, 0))</f>
        <v>0</v>
      </c>
      <c r="Q2265">
        <f>IF(ISBLANK('Raw Data'!J2259), 0, IF(AND(4=MATCH(LARGE('Raw Data'!G2259:J2259, 1), 'Raw Data'!G2259:J2259, 0), 'Raw Data'!L2259-'Raw Data'!K2259&gt;3), 'Raw Data'!J2259, 0))</f>
        <v>0</v>
      </c>
      <c r="R2265">
        <f>IF(ISBLANK('Raw Data'!J2259), 0, IF(AND(3=MATCH(LARGE('Raw Data'!G2259:J2259, 1), 'Raw Data'!G2259:J2259, 0), 'Raw Data'!K2259-'Raw Data'!L2259&gt;3), 'Raw Data'!I2259, 0))</f>
        <v>0</v>
      </c>
      <c r="S2265">
        <f>IF(AND('Raw Data'!L2259-'Raw Data'!K2259&gt;4, 'Raw Data'!F2259&lt;'Raw Data'!C2259), 'Raw Data'!J2259, 0)</f>
        <v>0</v>
      </c>
      <c r="T2265">
        <f>IF(AND('Raw Data'!K2259-'Raw Data'!L2259&gt;4, 'Raw Data'!F2259&gt;'Raw Data'!C2259), 'Raw Data'!I2259, 0)</f>
        <v>0</v>
      </c>
      <c r="U2265">
        <f>IF(AND('Raw Data'!L2259-'Raw Data'!K2259&lt;3, 'Raw Data'!L2259&gt;'Raw Data'!K2259, 'Raw Data'!F2259&lt;'Raw Data'!C2259), 'Raw Data'!H2259, 0)</f>
        <v>0</v>
      </c>
      <c r="V2265">
        <f>IF(AND('Raw Data'!L2259-'Raw Data'!K2259&lt;3, 'Raw Data'!L2259&gt;'Raw Data'!K2259, 'Raw Data'!F2259&gt;'Raw Data'!C2259), 'Raw Data'!G2259, 0)</f>
        <v>0</v>
      </c>
    </row>
    <row r="2266" spans="1:22" x14ac:dyDescent="0.3">
      <c r="A2266">
        <f>IF(AND('Raw Data'!F2260&lt;'Raw Data'!C2260, 'Raw Data'!L2260&gt;'Raw Data'!K2260, 'Raw Data'!L2260-'Raw Data'!K2260&gt;3), 'Raw Data'!J2260, 0)</f>
        <v>0</v>
      </c>
      <c r="B2266">
        <f>IF(AND('Raw Data'!C2260&lt;'Raw Data'!F2260, 'Raw Data'!K2260&gt;'Raw Data'!L2260, 'Raw Data'!K2260-'Raw Data'!L2260&gt;3), 'Raw Data'!I2260, 0)</f>
        <v>0</v>
      </c>
      <c r="C2266">
        <f>IF(AND('Raw Data'!F2260&lt;'Raw Data'!C2260, 'Raw Data'!L2260&gt;'Raw Data'!K2260, 'Raw Data'!L2260-'Raw Data'!K2260&lt;4), 'Raw Data'!H2260, 0)</f>
        <v>0</v>
      </c>
      <c r="D2266">
        <f>IF(AND('Raw Data'!C2260&lt;'Raw Data'!F2260, 'Raw Data'!K2260&gt;'Raw Data'!L2260, 'Raw Data'!K2260-'Raw Data'!L2260&lt;4), 'Raw Data'!G2260, 0)</f>
        <v>0</v>
      </c>
      <c r="E2266">
        <f>IF(ISBLANK('Raw Data'!J2260), 0, IF(AND(4=MATCH(LARGE('Raw Data'!G2260:J2260, 4), 'Raw Data'!G2260:J2260, 0), 'Raw Data'!L2260-'Raw Data'!K2260&gt;3), 'Raw Data'!J2260, 0))</f>
        <v>0</v>
      </c>
      <c r="F2266">
        <f>IF(ISBLANK('Raw Data'!J2260), 0, IF(AND(3=MATCH(LARGE('Raw Data'!G2260:J2260, 4), 'Raw Data'!G2260:J2260, 0), 'Raw Data'!K2260-'Raw Data'!L2260&gt;3), 'Raw Data'!I2260, 0))</f>
        <v>0</v>
      </c>
      <c r="G2266">
        <f>IF(ISBLANK('Raw Data'!J2260), 0, IF(AND(2=MATCH(LARGE('Raw Data'!G2260:J2260, 4), 'Raw Data'!G2260:J2260, 0), AND('Raw Data'!L2260-'Raw Data'!K2260&lt;4, 'Raw Data'!L2260-'Raw Data'!K2260&gt;0)), 'Raw Data'!H2260, 0))</f>
        <v>0</v>
      </c>
      <c r="H2266">
        <f>IF(ISBLANK('Raw Data'!J2260), 0, IF(AND(1=MATCH(LARGE('Raw Data'!G2260:J2260, 4), 'Raw Data'!G2260:J2260, 0), AND('Raw Data'!K2260-'Raw Data'!L2260&lt;4, 'Raw Data'!K2260-'Raw Data'!L2260&gt;0)), 'Raw Data'!G2260, 0))</f>
        <v>0</v>
      </c>
      <c r="I2266">
        <f>IF(ISBLANK('Raw Data'!J2260), 0, IF(AND(4=MATCH(LARGE('Raw Data'!G2260:J2260, 3), 'Raw Data'!G2260:J2260, 0), 'Raw Data'!L2260-'Raw Data'!K2260&gt;3), 'Raw Data'!J2260, 0))</f>
        <v>0</v>
      </c>
      <c r="J2266">
        <f>IF(ISBLANK('Raw Data'!J2260), 0, IF(AND(3=MATCH(LARGE('Raw Data'!G2260:J2260, 3), 'Raw Data'!G2260:J2260, 0), 'Raw Data'!K2260-'Raw Data'!L2260&gt;3), 'Raw Data'!I2260, 0))</f>
        <v>0</v>
      </c>
      <c r="K2266">
        <f>IF(ISBLANK('Raw Data'!J2260), 0, IF(AND(2=MATCH(LARGE('Raw Data'!G2260:J2260, 3), 'Raw Data'!G2260:J2260, 0), AND('Raw Data'!L2260-'Raw Data'!K2260&lt;4, 'Raw Data'!L2260-'Raw Data'!K2260&gt;0)), 'Raw Data'!H2260, 0))</f>
        <v>0</v>
      </c>
      <c r="L2266">
        <f>IF(ISBLANK('Raw Data'!J2260), 0, IF(AND(1=MATCH(LARGE('Raw Data'!G2260:J2260, 3), 'Raw Data'!G2260:J2260, 0), AND('Raw Data'!K2260-'Raw Data'!L2260&lt;4, 'Raw Data'!K2260-'Raw Data'!L2260&gt;0)), 'Raw Data'!G2260, 0))</f>
        <v>0</v>
      </c>
      <c r="M2266">
        <f>IF(ISBLANK('Raw Data'!J2260), 0, IF(AND(4=MATCH(LARGE('Raw Data'!G2260:J2260, 2), 'Raw Data'!G2260:J2260, 0), 'Raw Data'!L2260-'Raw Data'!K2260&gt;3), 'Raw Data'!J2260, 0))</f>
        <v>0</v>
      </c>
      <c r="N2266">
        <f>IF(ISBLANK('Raw Data'!J2260), 0, IF(AND(3=MATCH(LARGE('Raw Data'!G2260:J2260, 2), 'Raw Data'!G2260:J2260, 0), 'Raw Data'!K2260-'Raw Data'!L2260&gt;3), 'Raw Data'!I2260, 0))</f>
        <v>0</v>
      </c>
      <c r="O2266">
        <f>IF(ISBLANK('Raw Data'!J2260), 0, IF(AND(2=MATCH(LARGE('Raw Data'!G2260:J2260, 2), 'Raw Data'!G2260:J2260, 0), AND('Raw Data'!L2260-'Raw Data'!K2260&lt;4, 'Raw Data'!L2260-'Raw Data'!K2260&gt;0)), 'Raw Data'!H2260, 0))</f>
        <v>0</v>
      </c>
      <c r="P2266">
        <f>IF(ISBLANK('Raw Data'!J2260), 0, IF(AND(1=MATCH(LARGE('Raw Data'!G2260:J2260, 2), 'Raw Data'!G2260:J2260, 0), AND('Raw Data'!K2260-'Raw Data'!L2260&lt;4, 'Raw Data'!K2260-'Raw Data'!L2260&gt;0)), 'Raw Data'!G2260, 0))</f>
        <v>0</v>
      </c>
      <c r="Q2266">
        <f>IF(ISBLANK('Raw Data'!J2260), 0, IF(AND(4=MATCH(LARGE('Raw Data'!G2260:J2260, 1), 'Raw Data'!G2260:J2260, 0), 'Raw Data'!L2260-'Raw Data'!K2260&gt;3), 'Raw Data'!J2260, 0))</f>
        <v>0</v>
      </c>
      <c r="R2266">
        <f>IF(ISBLANK('Raw Data'!J2260), 0, IF(AND(3=MATCH(LARGE('Raw Data'!G2260:J2260, 1), 'Raw Data'!G2260:J2260, 0), 'Raw Data'!K2260-'Raw Data'!L2260&gt;3), 'Raw Data'!I2260, 0))</f>
        <v>0</v>
      </c>
      <c r="S2266">
        <f>IF(AND('Raw Data'!L2260-'Raw Data'!K2260&gt;4, 'Raw Data'!F2260&lt;'Raw Data'!C2260), 'Raw Data'!J2260, 0)</f>
        <v>0</v>
      </c>
      <c r="T2266">
        <f>IF(AND('Raw Data'!K2260-'Raw Data'!L2260&gt;4, 'Raw Data'!F2260&gt;'Raw Data'!C2260), 'Raw Data'!I2260, 0)</f>
        <v>0</v>
      </c>
      <c r="U2266">
        <f>IF(AND('Raw Data'!L2260-'Raw Data'!K2260&lt;3, 'Raw Data'!L2260&gt;'Raw Data'!K2260, 'Raw Data'!F2260&lt;'Raw Data'!C2260), 'Raw Data'!H2260, 0)</f>
        <v>0</v>
      </c>
      <c r="V2266">
        <f>IF(AND('Raw Data'!L2260-'Raw Data'!K2260&lt;3, 'Raw Data'!L2260&gt;'Raw Data'!K2260, 'Raw Data'!F2260&gt;'Raw Data'!C2260), 'Raw Data'!G2260, 0)</f>
        <v>0</v>
      </c>
    </row>
    <row r="2267" spans="1:22" x14ac:dyDescent="0.3">
      <c r="A2267">
        <f>IF(AND('Raw Data'!F2261&lt;'Raw Data'!C2261, 'Raw Data'!L2261&gt;'Raw Data'!K2261, 'Raw Data'!L2261-'Raw Data'!K2261&gt;3), 'Raw Data'!J2261, 0)</f>
        <v>0</v>
      </c>
      <c r="B2267">
        <f>IF(AND('Raw Data'!C2261&lt;'Raw Data'!F2261, 'Raw Data'!K2261&gt;'Raw Data'!L2261, 'Raw Data'!K2261-'Raw Data'!L2261&gt;3), 'Raw Data'!I2261, 0)</f>
        <v>0</v>
      </c>
      <c r="C2267">
        <f>IF(AND('Raw Data'!F2261&lt;'Raw Data'!C2261, 'Raw Data'!L2261&gt;'Raw Data'!K2261, 'Raw Data'!L2261-'Raw Data'!K2261&lt;4), 'Raw Data'!H2261, 0)</f>
        <v>0</v>
      </c>
      <c r="D2267">
        <f>IF(AND('Raw Data'!C2261&lt;'Raw Data'!F2261, 'Raw Data'!K2261&gt;'Raw Data'!L2261, 'Raw Data'!K2261-'Raw Data'!L2261&lt;4), 'Raw Data'!G2261, 0)</f>
        <v>0</v>
      </c>
      <c r="E2267">
        <f>IF(ISBLANK('Raw Data'!J2261), 0, IF(AND(4=MATCH(LARGE('Raw Data'!G2261:J2261, 4), 'Raw Data'!G2261:J2261, 0), 'Raw Data'!L2261-'Raw Data'!K2261&gt;3), 'Raw Data'!J2261, 0))</f>
        <v>0</v>
      </c>
      <c r="F2267">
        <f>IF(ISBLANK('Raw Data'!J2261), 0, IF(AND(3=MATCH(LARGE('Raw Data'!G2261:J2261, 4), 'Raw Data'!G2261:J2261, 0), 'Raw Data'!K2261-'Raw Data'!L2261&gt;3), 'Raw Data'!I2261, 0))</f>
        <v>0</v>
      </c>
      <c r="G2267">
        <f>IF(ISBLANK('Raw Data'!J2261), 0, IF(AND(2=MATCH(LARGE('Raw Data'!G2261:J2261, 4), 'Raw Data'!G2261:J2261, 0), AND('Raw Data'!L2261-'Raw Data'!K2261&lt;4, 'Raw Data'!L2261-'Raw Data'!K2261&gt;0)), 'Raw Data'!H2261, 0))</f>
        <v>0</v>
      </c>
      <c r="H2267">
        <f>IF(ISBLANK('Raw Data'!J2261), 0, IF(AND(1=MATCH(LARGE('Raw Data'!G2261:J2261, 4), 'Raw Data'!G2261:J2261, 0), AND('Raw Data'!K2261-'Raw Data'!L2261&lt;4, 'Raw Data'!K2261-'Raw Data'!L2261&gt;0)), 'Raw Data'!G2261, 0))</f>
        <v>0</v>
      </c>
      <c r="I2267">
        <f>IF(ISBLANK('Raw Data'!J2261), 0, IF(AND(4=MATCH(LARGE('Raw Data'!G2261:J2261, 3), 'Raw Data'!G2261:J2261, 0), 'Raw Data'!L2261-'Raw Data'!K2261&gt;3), 'Raw Data'!J2261, 0))</f>
        <v>0</v>
      </c>
      <c r="J2267">
        <f>IF(ISBLANK('Raw Data'!J2261), 0, IF(AND(3=MATCH(LARGE('Raw Data'!G2261:J2261, 3), 'Raw Data'!G2261:J2261, 0), 'Raw Data'!K2261-'Raw Data'!L2261&gt;3), 'Raw Data'!I2261, 0))</f>
        <v>0</v>
      </c>
      <c r="K2267">
        <f>IF(ISBLANK('Raw Data'!J2261), 0, IF(AND(2=MATCH(LARGE('Raw Data'!G2261:J2261, 3), 'Raw Data'!G2261:J2261, 0), AND('Raw Data'!L2261-'Raw Data'!K2261&lt;4, 'Raw Data'!L2261-'Raw Data'!K2261&gt;0)), 'Raw Data'!H2261, 0))</f>
        <v>0</v>
      </c>
      <c r="L2267">
        <f>IF(ISBLANK('Raw Data'!J2261), 0, IF(AND(1=MATCH(LARGE('Raw Data'!G2261:J2261, 3), 'Raw Data'!G2261:J2261, 0), AND('Raw Data'!K2261-'Raw Data'!L2261&lt;4, 'Raw Data'!K2261-'Raw Data'!L2261&gt;0)), 'Raw Data'!G2261, 0))</f>
        <v>0</v>
      </c>
      <c r="M2267">
        <f>IF(ISBLANK('Raw Data'!J2261), 0, IF(AND(4=MATCH(LARGE('Raw Data'!G2261:J2261, 2), 'Raw Data'!G2261:J2261, 0), 'Raw Data'!L2261-'Raw Data'!K2261&gt;3), 'Raw Data'!J2261, 0))</f>
        <v>0</v>
      </c>
      <c r="N2267">
        <f>IF(ISBLANK('Raw Data'!J2261), 0, IF(AND(3=MATCH(LARGE('Raw Data'!G2261:J2261, 2), 'Raw Data'!G2261:J2261, 0), 'Raw Data'!K2261-'Raw Data'!L2261&gt;3), 'Raw Data'!I2261, 0))</f>
        <v>0</v>
      </c>
      <c r="O2267">
        <f>IF(ISBLANK('Raw Data'!J2261), 0, IF(AND(2=MATCH(LARGE('Raw Data'!G2261:J2261, 2), 'Raw Data'!G2261:J2261, 0), AND('Raw Data'!L2261-'Raw Data'!K2261&lt;4, 'Raw Data'!L2261-'Raw Data'!K2261&gt;0)), 'Raw Data'!H2261, 0))</f>
        <v>0</v>
      </c>
      <c r="P2267">
        <f>IF(ISBLANK('Raw Data'!J2261), 0, IF(AND(1=MATCH(LARGE('Raw Data'!G2261:J2261, 2), 'Raw Data'!G2261:J2261, 0), AND('Raw Data'!K2261-'Raw Data'!L2261&lt;4, 'Raw Data'!K2261-'Raw Data'!L2261&gt;0)), 'Raw Data'!G2261, 0))</f>
        <v>0</v>
      </c>
      <c r="Q2267">
        <f>IF(ISBLANK('Raw Data'!J2261), 0, IF(AND(4=MATCH(LARGE('Raw Data'!G2261:J2261, 1), 'Raw Data'!G2261:J2261, 0), 'Raw Data'!L2261-'Raw Data'!K2261&gt;3), 'Raw Data'!J2261, 0))</f>
        <v>0</v>
      </c>
      <c r="R2267">
        <f>IF(ISBLANK('Raw Data'!J2261), 0, IF(AND(3=MATCH(LARGE('Raw Data'!G2261:J2261, 1), 'Raw Data'!G2261:J2261, 0), 'Raw Data'!K2261-'Raw Data'!L2261&gt;3), 'Raw Data'!I2261, 0))</f>
        <v>0</v>
      </c>
      <c r="S2267">
        <f>IF(AND('Raw Data'!L2261-'Raw Data'!K2261&gt;4, 'Raw Data'!F2261&lt;'Raw Data'!C2261), 'Raw Data'!J2261, 0)</f>
        <v>0</v>
      </c>
      <c r="T2267">
        <f>IF(AND('Raw Data'!K2261-'Raw Data'!L2261&gt;4, 'Raw Data'!F2261&gt;'Raw Data'!C2261), 'Raw Data'!I2261, 0)</f>
        <v>0</v>
      </c>
      <c r="U2267">
        <f>IF(AND('Raw Data'!L2261-'Raw Data'!K2261&lt;3, 'Raw Data'!L2261&gt;'Raw Data'!K2261, 'Raw Data'!F2261&lt;'Raw Data'!C2261), 'Raw Data'!H2261, 0)</f>
        <v>0</v>
      </c>
      <c r="V2267">
        <f>IF(AND('Raw Data'!L2261-'Raw Data'!K2261&lt;3, 'Raw Data'!L2261&gt;'Raw Data'!K2261, 'Raw Data'!F2261&gt;'Raw Data'!C2261), 'Raw Data'!G2261, 0)</f>
        <v>0</v>
      </c>
    </row>
    <row r="2268" spans="1:22" x14ac:dyDescent="0.3">
      <c r="A2268">
        <f>IF(AND('Raw Data'!F2262&lt;'Raw Data'!C2262, 'Raw Data'!L2262&gt;'Raw Data'!K2262, 'Raw Data'!L2262-'Raw Data'!K2262&gt;3), 'Raw Data'!J2262, 0)</f>
        <v>0</v>
      </c>
      <c r="B2268">
        <f>IF(AND('Raw Data'!C2262&lt;'Raw Data'!F2262, 'Raw Data'!K2262&gt;'Raw Data'!L2262, 'Raw Data'!K2262-'Raw Data'!L2262&gt;3), 'Raw Data'!I2262, 0)</f>
        <v>0</v>
      </c>
      <c r="C2268">
        <f>IF(AND('Raw Data'!F2262&lt;'Raw Data'!C2262, 'Raw Data'!L2262&gt;'Raw Data'!K2262, 'Raw Data'!L2262-'Raw Data'!K2262&lt;4), 'Raw Data'!H2262, 0)</f>
        <v>0</v>
      </c>
      <c r="D2268">
        <f>IF(AND('Raw Data'!C2262&lt;'Raw Data'!F2262, 'Raw Data'!K2262&gt;'Raw Data'!L2262, 'Raw Data'!K2262-'Raw Data'!L2262&lt;4), 'Raw Data'!G2262, 0)</f>
        <v>0</v>
      </c>
      <c r="E2268">
        <f>IF(ISBLANK('Raw Data'!J2262), 0, IF(AND(4=MATCH(LARGE('Raw Data'!G2262:J2262, 4), 'Raw Data'!G2262:J2262, 0), 'Raw Data'!L2262-'Raw Data'!K2262&gt;3), 'Raw Data'!J2262, 0))</f>
        <v>0</v>
      </c>
      <c r="F2268">
        <f>IF(ISBLANK('Raw Data'!J2262), 0, IF(AND(3=MATCH(LARGE('Raw Data'!G2262:J2262, 4), 'Raw Data'!G2262:J2262, 0), 'Raw Data'!K2262-'Raw Data'!L2262&gt;3), 'Raw Data'!I2262, 0))</f>
        <v>0</v>
      </c>
      <c r="G2268">
        <f>IF(ISBLANK('Raw Data'!J2262), 0, IF(AND(2=MATCH(LARGE('Raw Data'!G2262:J2262, 4), 'Raw Data'!G2262:J2262, 0), AND('Raw Data'!L2262-'Raw Data'!K2262&lt;4, 'Raw Data'!L2262-'Raw Data'!K2262&gt;0)), 'Raw Data'!H2262, 0))</f>
        <v>0</v>
      </c>
      <c r="H2268">
        <f>IF(ISBLANK('Raw Data'!J2262), 0, IF(AND(1=MATCH(LARGE('Raw Data'!G2262:J2262, 4), 'Raw Data'!G2262:J2262, 0), AND('Raw Data'!K2262-'Raw Data'!L2262&lt;4, 'Raw Data'!K2262-'Raw Data'!L2262&gt;0)), 'Raw Data'!G2262, 0))</f>
        <v>0</v>
      </c>
      <c r="I2268">
        <f>IF(ISBLANK('Raw Data'!J2262), 0, IF(AND(4=MATCH(LARGE('Raw Data'!G2262:J2262, 3), 'Raw Data'!G2262:J2262, 0), 'Raw Data'!L2262-'Raw Data'!K2262&gt;3), 'Raw Data'!J2262, 0))</f>
        <v>0</v>
      </c>
      <c r="J2268">
        <f>IF(ISBLANK('Raw Data'!J2262), 0, IF(AND(3=MATCH(LARGE('Raw Data'!G2262:J2262, 3), 'Raw Data'!G2262:J2262, 0), 'Raw Data'!K2262-'Raw Data'!L2262&gt;3), 'Raw Data'!I2262, 0))</f>
        <v>0</v>
      </c>
      <c r="K2268">
        <f>IF(ISBLANK('Raw Data'!J2262), 0, IF(AND(2=MATCH(LARGE('Raw Data'!G2262:J2262, 3), 'Raw Data'!G2262:J2262, 0), AND('Raw Data'!L2262-'Raw Data'!K2262&lt;4, 'Raw Data'!L2262-'Raw Data'!K2262&gt;0)), 'Raw Data'!H2262, 0))</f>
        <v>0</v>
      </c>
      <c r="L2268">
        <f>IF(ISBLANK('Raw Data'!J2262), 0, IF(AND(1=MATCH(LARGE('Raw Data'!G2262:J2262, 3), 'Raw Data'!G2262:J2262, 0), AND('Raw Data'!K2262-'Raw Data'!L2262&lt;4, 'Raw Data'!K2262-'Raw Data'!L2262&gt;0)), 'Raw Data'!G2262, 0))</f>
        <v>0</v>
      </c>
      <c r="M2268">
        <f>IF(ISBLANK('Raw Data'!J2262), 0, IF(AND(4=MATCH(LARGE('Raw Data'!G2262:J2262, 2), 'Raw Data'!G2262:J2262, 0), 'Raw Data'!L2262-'Raw Data'!K2262&gt;3), 'Raw Data'!J2262, 0))</f>
        <v>0</v>
      </c>
      <c r="N2268">
        <f>IF(ISBLANK('Raw Data'!J2262), 0, IF(AND(3=MATCH(LARGE('Raw Data'!G2262:J2262, 2), 'Raw Data'!G2262:J2262, 0), 'Raw Data'!K2262-'Raw Data'!L2262&gt;3), 'Raw Data'!I2262, 0))</f>
        <v>0</v>
      </c>
      <c r="O2268">
        <f>IF(ISBLANK('Raw Data'!J2262), 0, IF(AND(2=MATCH(LARGE('Raw Data'!G2262:J2262, 2), 'Raw Data'!G2262:J2262, 0), AND('Raw Data'!L2262-'Raw Data'!K2262&lt;4, 'Raw Data'!L2262-'Raw Data'!K2262&gt;0)), 'Raw Data'!H2262, 0))</f>
        <v>0</v>
      </c>
      <c r="P2268">
        <f>IF(ISBLANK('Raw Data'!J2262), 0, IF(AND(1=MATCH(LARGE('Raw Data'!G2262:J2262, 2), 'Raw Data'!G2262:J2262, 0), AND('Raw Data'!K2262-'Raw Data'!L2262&lt;4, 'Raw Data'!K2262-'Raw Data'!L2262&gt;0)), 'Raw Data'!G2262, 0))</f>
        <v>0</v>
      </c>
      <c r="Q2268">
        <f>IF(ISBLANK('Raw Data'!J2262), 0, IF(AND(4=MATCH(LARGE('Raw Data'!G2262:J2262, 1), 'Raw Data'!G2262:J2262, 0), 'Raw Data'!L2262-'Raw Data'!K2262&gt;3), 'Raw Data'!J2262, 0))</f>
        <v>0</v>
      </c>
      <c r="R2268">
        <f>IF(ISBLANK('Raw Data'!J2262), 0, IF(AND(3=MATCH(LARGE('Raw Data'!G2262:J2262, 1), 'Raw Data'!G2262:J2262, 0), 'Raw Data'!K2262-'Raw Data'!L2262&gt;3), 'Raw Data'!I2262, 0))</f>
        <v>0</v>
      </c>
      <c r="S2268">
        <f>IF(AND('Raw Data'!L2262-'Raw Data'!K2262&gt;4, 'Raw Data'!F2262&lt;'Raw Data'!C2262), 'Raw Data'!J2262, 0)</f>
        <v>0</v>
      </c>
      <c r="T2268">
        <f>IF(AND('Raw Data'!K2262-'Raw Data'!L2262&gt;4, 'Raw Data'!F2262&gt;'Raw Data'!C2262), 'Raw Data'!I2262, 0)</f>
        <v>0</v>
      </c>
      <c r="U2268">
        <f>IF(AND('Raw Data'!L2262-'Raw Data'!K2262&lt;3, 'Raw Data'!L2262&gt;'Raw Data'!K2262, 'Raw Data'!F2262&lt;'Raw Data'!C2262), 'Raw Data'!H2262, 0)</f>
        <v>0</v>
      </c>
      <c r="V2268">
        <f>IF(AND('Raw Data'!L2262-'Raw Data'!K2262&lt;3, 'Raw Data'!L2262&gt;'Raw Data'!K2262, 'Raw Data'!F2262&gt;'Raw Data'!C2262), 'Raw Data'!G2262, 0)</f>
        <v>0</v>
      </c>
    </row>
    <row r="2269" spans="1:22" x14ac:dyDescent="0.3">
      <c r="A2269">
        <f>IF(AND('Raw Data'!F2263&lt;'Raw Data'!C2263, 'Raw Data'!L2263&gt;'Raw Data'!K2263, 'Raw Data'!L2263-'Raw Data'!K2263&gt;3), 'Raw Data'!J2263, 0)</f>
        <v>0</v>
      </c>
      <c r="B2269">
        <f>IF(AND('Raw Data'!C2263&lt;'Raw Data'!F2263, 'Raw Data'!K2263&gt;'Raw Data'!L2263, 'Raw Data'!K2263-'Raw Data'!L2263&gt;3), 'Raw Data'!I2263, 0)</f>
        <v>0</v>
      </c>
      <c r="C2269">
        <f>IF(AND('Raw Data'!F2263&lt;'Raw Data'!C2263, 'Raw Data'!L2263&gt;'Raw Data'!K2263, 'Raw Data'!L2263-'Raw Data'!K2263&lt;4), 'Raw Data'!H2263, 0)</f>
        <v>0</v>
      </c>
      <c r="D2269">
        <f>IF(AND('Raw Data'!C2263&lt;'Raw Data'!F2263, 'Raw Data'!K2263&gt;'Raw Data'!L2263, 'Raw Data'!K2263-'Raw Data'!L2263&lt;4), 'Raw Data'!G2263, 0)</f>
        <v>0</v>
      </c>
      <c r="E2269">
        <f>IF(ISBLANK('Raw Data'!J2263), 0, IF(AND(4=MATCH(LARGE('Raw Data'!G2263:J2263, 4), 'Raw Data'!G2263:J2263, 0), 'Raw Data'!L2263-'Raw Data'!K2263&gt;3), 'Raw Data'!J2263, 0))</f>
        <v>0</v>
      </c>
      <c r="F2269">
        <f>IF(ISBLANK('Raw Data'!J2263), 0, IF(AND(3=MATCH(LARGE('Raw Data'!G2263:J2263, 4), 'Raw Data'!G2263:J2263, 0), 'Raw Data'!K2263-'Raw Data'!L2263&gt;3), 'Raw Data'!I2263, 0))</f>
        <v>0</v>
      </c>
      <c r="G2269">
        <f>IF(ISBLANK('Raw Data'!J2263), 0, IF(AND(2=MATCH(LARGE('Raw Data'!G2263:J2263, 4), 'Raw Data'!G2263:J2263, 0), AND('Raw Data'!L2263-'Raw Data'!K2263&lt;4, 'Raw Data'!L2263-'Raw Data'!K2263&gt;0)), 'Raw Data'!H2263, 0))</f>
        <v>0</v>
      </c>
      <c r="H2269">
        <f>IF(ISBLANK('Raw Data'!J2263), 0, IF(AND(1=MATCH(LARGE('Raw Data'!G2263:J2263, 4), 'Raw Data'!G2263:J2263, 0), AND('Raw Data'!K2263-'Raw Data'!L2263&lt;4, 'Raw Data'!K2263-'Raw Data'!L2263&gt;0)), 'Raw Data'!G2263, 0))</f>
        <v>0</v>
      </c>
      <c r="I2269">
        <f>IF(ISBLANK('Raw Data'!J2263), 0, IF(AND(4=MATCH(LARGE('Raw Data'!G2263:J2263, 3), 'Raw Data'!G2263:J2263, 0), 'Raw Data'!L2263-'Raw Data'!K2263&gt;3), 'Raw Data'!J2263, 0))</f>
        <v>0</v>
      </c>
      <c r="J2269">
        <f>IF(ISBLANK('Raw Data'!J2263), 0, IF(AND(3=MATCH(LARGE('Raw Data'!G2263:J2263, 3), 'Raw Data'!G2263:J2263, 0), 'Raw Data'!K2263-'Raw Data'!L2263&gt;3), 'Raw Data'!I2263, 0))</f>
        <v>0</v>
      </c>
      <c r="K2269">
        <f>IF(ISBLANK('Raw Data'!J2263), 0, IF(AND(2=MATCH(LARGE('Raw Data'!G2263:J2263, 3), 'Raw Data'!G2263:J2263, 0), AND('Raw Data'!L2263-'Raw Data'!K2263&lt;4, 'Raw Data'!L2263-'Raw Data'!K2263&gt;0)), 'Raw Data'!H2263, 0))</f>
        <v>0</v>
      </c>
      <c r="L2269">
        <f>IF(ISBLANK('Raw Data'!J2263), 0, IF(AND(1=MATCH(LARGE('Raw Data'!G2263:J2263, 3), 'Raw Data'!G2263:J2263, 0), AND('Raw Data'!K2263-'Raw Data'!L2263&lt;4, 'Raw Data'!K2263-'Raw Data'!L2263&gt;0)), 'Raw Data'!G2263, 0))</f>
        <v>0</v>
      </c>
      <c r="M2269">
        <f>IF(ISBLANK('Raw Data'!J2263), 0, IF(AND(4=MATCH(LARGE('Raw Data'!G2263:J2263, 2), 'Raw Data'!G2263:J2263, 0), 'Raw Data'!L2263-'Raw Data'!K2263&gt;3), 'Raw Data'!J2263, 0))</f>
        <v>0</v>
      </c>
      <c r="N2269">
        <f>IF(ISBLANK('Raw Data'!J2263), 0, IF(AND(3=MATCH(LARGE('Raw Data'!G2263:J2263, 2), 'Raw Data'!G2263:J2263, 0), 'Raw Data'!K2263-'Raw Data'!L2263&gt;3), 'Raw Data'!I2263, 0))</f>
        <v>0</v>
      </c>
      <c r="O2269">
        <f>IF(ISBLANK('Raw Data'!J2263), 0, IF(AND(2=MATCH(LARGE('Raw Data'!G2263:J2263, 2), 'Raw Data'!G2263:J2263, 0), AND('Raw Data'!L2263-'Raw Data'!K2263&lt;4, 'Raw Data'!L2263-'Raw Data'!K2263&gt;0)), 'Raw Data'!H2263, 0))</f>
        <v>0</v>
      </c>
      <c r="P2269">
        <f>IF(ISBLANK('Raw Data'!J2263), 0, IF(AND(1=MATCH(LARGE('Raw Data'!G2263:J2263, 2), 'Raw Data'!G2263:J2263, 0), AND('Raw Data'!K2263-'Raw Data'!L2263&lt;4, 'Raw Data'!K2263-'Raw Data'!L2263&gt;0)), 'Raw Data'!G2263, 0))</f>
        <v>0</v>
      </c>
      <c r="Q2269">
        <f>IF(ISBLANK('Raw Data'!J2263), 0, IF(AND(4=MATCH(LARGE('Raw Data'!G2263:J2263, 1), 'Raw Data'!G2263:J2263, 0), 'Raw Data'!L2263-'Raw Data'!K2263&gt;3), 'Raw Data'!J2263, 0))</f>
        <v>0</v>
      </c>
      <c r="R2269">
        <f>IF(ISBLANK('Raw Data'!J2263), 0, IF(AND(3=MATCH(LARGE('Raw Data'!G2263:J2263, 1), 'Raw Data'!G2263:J2263, 0), 'Raw Data'!K2263-'Raw Data'!L2263&gt;3), 'Raw Data'!I2263, 0))</f>
        <v>0</v>
      </c>
      <c r="S2269">
        <f>IF(AND('Raw Data'!L2263-'Raw Data'!K2263&gt;4, 'Raw Data'!F2263&lt;'Raw Data'!C2263), 'Raw Data'!J2263, 0)</f>
        <v>0</v>
      </c>
      <c r="T2269">
        <f>IF(AND('Raw Data'!K2263-'Raw Data'!L2263&gt;4, 'Raw Data'!F2263&gt;'Raw Data'!C2263), 'Raw Data'!I2263, 0)</f>
        <v>0</v>
      </c>
      <c r="U2269">
        <f>IF(AND('Raw Data'!L2263-'Raw Data'!K2263&lt;3, 'Raw Data'!L2263&gt;'Raw Data'!K2263, 'Raw Data'!F2263&lt;'Raw Data'!C2263), 'Raw Data'!H2263, 0)</f>
        <v>0</v>
      </c>
      <c r="V2269">
        <f>IF(AND('Raw Data'!L2263-'Raw Data'!K2263&lt;3, 'Raw Data'!L2263&gt;'Raw Data'!K2263, 'Raw Data'!F2263&gt;'Raw Data'!C2263), 'Raw Data'!G2263, 0)</f>
        <v>0</v>
      </c>
    </row>
    <row r="2270" spans="1:22" x14ac:dyDescent="0.3">
      <c r="A2270">
        <f>IF(AND('Raw Data'!F2264&lt;'Raw Data'!C2264, 'Raw Data'!L2264&gt;'Raw Data'!K2264, 'Raw Data'!L2264-'Raw Data'!K2264&gt;3), 'Raw Data'!J2264, 0)</f>
        <v>0</v>
      </c>
      <c r="B2270">
        <f>IF(AND('Raw Data'!C2264&lt;'Raw Data'!F2264, 'Raw Data'!K2264&gt;'Raw Data'!L2264, 'Raw Data'!K2264-'Raw Data'!L2264&gt;3), 'Raw Data'!I2264, 0)</f>
        <v>0</v>
      </c>
      <c r="C2270">
        <f>IF(AND('Raw Data'!F2264&lt;'Raw Data'!C2264, 'Raw Data'!L2264&gt;'Raw Data'!K2264, 'Raw Data'!L2264-'Raw Data'!K2264&lt;4), 'Raw Data'!H2264, 0)</f>
        <v>0</v>
      </c>
      <c r="D2270">
        <f>IF(AND('Raw Data'!C2264&lt;'Raw Data'!F2264, 'Raw Data'!K2264&gt;'Raw Data'!L2264, 'Raw Data'!K2264-'Raw Data'!L2264&lt;4), 'Raw Data'!G2264, 0)</f>
        <v>0</v>
      </c>
      <c r="E2270">
        <f>IF(ISBLANK('Raw Data'!J2264), 0, IF(AND(4=MATCH(LARGE('Raw Data'!G2264:J2264, 4), 'Raw Data'!G2264:J2264, 0), 'Raw Data'!L2264-'Raw Data'!K2264&gt;3), 'Raw Data'!J2264, 0))</f>
        <v>0</v>
      </c>
      <c r="F2270">
        <f>IF(ISBLANK('Raw Data'!J2264), 0, IF(AND(3=MATCH(LARGE('Raw Data'!G2264:J2264, 4), 'Raw Data'!G2264:J2264, 0), 'Raw Data'!K2264-'Raw Data'!L2264&gt;3), 'Raw Data'!I2264, 0))</f>
        <v>0</v>
      </c>
      <c r="G2270">
        <f>IF(ISBLANK('Raw Data'!J2264), 0, IF(AND(2=MATCH(LARGE('Raw Data'!G2264:J2264, 4), 'Raw Data'!G2264:J2264, 0), AND('Raw Data'!L2264-'Raw Data'!K2264&lt;4, 'Raw Data'!L2264-'Raw Data'!K2264&gt;0)), 'Raw Data'!H2264, 0))</f>
        <v>0</v>
      </c>
      <c r="H2270">
        <f>IF(ISBLANK('Raw Data'!J2264), 0, IF(AND(1=MATCH(LARGE('Raw Data'!G2264:J2264, 4), 'Raw Data'!G2264:J2264, 0), AND('Raw Data'!K2264-'Raw Data'!L2264&lt;4, 'Raw Data'!K2264-'Raw Data'!L2264&gt;0)), 'Raw Data'!G2264, 0))</f>
        <v>0</v>
      </c>
      <c r="I2270">
        <f>IF(ISBLANK('Raw Data'!J2264), 0, IF(AND(4=MATCH(LARGE('Raw Data'!G2264:J2264, 3), 'Raw Data'!G2264:J2264, 0), 'Raw Data'!L2264-'Raw Data'!K2264&gt;3), 'Raw Data'!J2264, 0))</f>
        <v>0</v>
      </c>
      <c r="J2270">
        <f>IF(ISBLANK('Raw Data'!J2264), 0, IF(AND(3=MATCH(LARGE('Raw Data'!G2264:J2264, 3), 'Raw Data'!G2264:J2264, 0), 'Raw Data'!K2264-'Raw Data'!L2264&gt;3), 'Raw Data'!I2264, 0))</f>
        <v>0</v>
      </c>
      <c r="K2270">
        <f>IF(ISBLANK('Raw Data'!J2264), 0, IF(AND(2=MATCH(LARGE('Raw Data'!G2264:J2264, 3), 'Raw Data'!G2264:J2264, 0), AND('Raw Data'!L2264-'Raw Data'!K2264&lt;4, 'Raw Data'!L2264-'Raw Data'!K2264&gt;0)), 'Raw Data'!H2264, 0))</f>
        <v>0</v>
      </c>
      <c r="L2270">
        <f>IF(ISBLANK('Raw Data'!J2264), 0, IF(AND(1=MATCH(LARGE('Raw Data'!G2264:J2264, 3), 'Raw Data'!G2264:J2264, 0), AND('Raw Data'!K2264-'Raw Data'!L2264&lt;4, 'Raw Data'!K2264-'Raw Data'!L2264&gt;0)), 'Raw Data'!G2264, 0))</f>
        <v>0</v>
      </c>
      <c r="M2270">
        <f>IF(ISBLANK('Raw Data'!J2264), 0, IF(AND(4=MATCH(LARGE('Raw Data'!G2264:J2264, 2), 'Raw Data'!G2264:J2264, 0), 'Raw Data'!L2264-'Raw Data'!K2264&gt;3), 'Raw Data'!J2264, 0))</f>
        <v>0</v>
      </c>
      <c r="N2270">
        <f>IF(ISBLANK('Raw Data'!J2264), 0, IF(AND(3=MATCH(LARGE('Raw Data'!G2264:J2264, 2), 'Raw Data'!G2264:J2264, 0), 'Raw Data'!K2264-'Raw Data'!L2264&gt;3), 'Raw Data'!I2264, 0))</f>
        <v>0</v>
      </c>
      <c r="O2270">
        <f>IF(ISBLANK('Raw Data'!J2264), 0, IF(AND(2=MATCH(LARGE('Raw Data'!G2264:J2264, 2), 'Raw Data'!G2264:J2264, 0), AND('Raw Data'!L2264-'Raw Data'!K2264&lt;4, 'Raw Data'!L2264-'Raw Data'!K2264&gt;0)), 'Raw Data'!H2264, 0))</f>
        <v>0</v>
      </c>
      <c r="P2270">
        <f>IF(ISBLANK('Raw Data'!J2264), 0, IF(AND(1=MATCH(LARGE('Raw Data'!G2264:J2264, 2), 'Raw Data'!G2264:J2264, 0), AND('Raw Data'!K2264-'Raw Data'!L2264&lt;4, 'Raw Data'!K2264-'Raw Data'!L2264&gt;0)), 'Raw Data'!G2264, 0))</f>
        <v>0</v>
      </c>
      <c r="Q2270">
        <f>IF(ISBLANK('Raw Data'!J2264), 0, IF(AND(4=MATCH(LARGE('Raw Data'!G2264:J2264, 1), 'Raw Data'!G2264:J2264, 0), 'Raw Data'!L2264-'Raw Data'!K2264&gt;3), 'Raw Data'!J2264, 0))</f>
        <v>0</v>
      </c>
      <c r="R2270">
        <f>IF(ISBLANK('Raw Data'!J2264), 0, IF(AND(3=MATCH(LARGE('Raw Data'!G2264:J2264, 1), 'Raw Data'!G2264:J2264, 0), 'Raw Data'!K2264-'Raw Data'!L2264&gt;3), 'Raw Data'!I2264, 0))</f>
        <v>0</v>
      </c>
      <c r="S2270">
        <f>IF(AND('Raw Data'!L2264-'Raw Data'!K2264&gt;4, 'Raw Data'!F2264&lt;'Raw Data'!C2264), 'Raw Data'!J2264, 0)</f>
        <v>0</v>
      </c>
      <c r="T2270">
        <f>IF(AND('Raw Data'!K2264-'Raw Data'!L2264&gt;4, 'Raw Data'!F2264&gt;'Raw Data'!C2264), 'Raw Data'!I2264, 0)</f>
        <v>0</v>
      </c>
      <c r="U2270">
        <f>IF(AND('Raw Data'!L2264-'Raw Data'!K2264&lt;3, 'Raw Data'!L2264&gt;'Raw Data'!K2264, 'Raw Data'!F2264&lt;'Raw Data'!C2264), 'Raw Data'!H2264, 0)</f>
        <v>0</v>
      </c>
      <c r="V2270">
        <f>IF(AND('Raw Data'!L2264-'Raw Data'!K2264&lt;3, 'Raw Data'!L2264&gt;'Raw Data'!K2264, 'Raw Data'!F2264&gt;'Raw Data'!C2264), 'Raw Data'!G2264, 0)</f>
        <v>0</v>
      </c>
    </row>
    <row r="2271" spans="1:22" x14ac:dyDescent="0.3">
      <c r="A2271">
        <f>IF(AND('Raw Data'!F2265&lt;'Raw Data'!C2265, 'Raw Data'!L2265&gt;'Raw Data'!K2265, 'Raw Data'!L2265-'Raw Data'!K2265&gt;3), 'Raw Data'!J2265, 0)</f>
        <v>0</v>
      </c>
      <c r="B2271">
        <f>IF(AND('Raw Data'!C2265&lt;'Raw Data'!F2265, 'Raw Data'!K2265&gt;'Raw Data'!L2265, 'Raw Data'!K2265-'Raw Data'!L2265&gt;3), 'Raw Data'!I2265, 0)</f>
        <v>0</v>
      </c>
      <c r="C2271">
        <f>IF(AND('Raw Data'!F2265&lt;'Raw Data'!C2265, 'Raw Data'!L2265&gt;'Raw Data'!K2265, 'Raw Data'!L2265-'Raw Data'!K2265&lt;4), 'Raw Data'!H2265, 0)</f>
        <v>0</v>
      </c>
      <c r="D2271">
        <f>IF(AND('Raw Data'!C2265&lt;'Raw Data'!F2265, 'Raw Data'!K2265&gt;'Raw Data'!L2265, 'Raw Data'!K2265-'Raw Data'!L2265&lt;4), 'Raw Data'!G2265, 0)</f>
        <v>0</v>
      </c>
      <c r="E2271">
        <f>IF(ISBLANK('Raw Data'!J2265), 0, IF(AND(4=MATCH(LARGE('Raw Data'!G2265:J2265, 4), 'Raw Data'!G2265:J2265, 0), 'Raw Data'!L2265-'Raw Data'!K2265&gt;3), 'Raw Data'!J2265, 0))</f>
        <v>0</v>
      </c>
      <c r="F2271">
        <f>IF(ISBLANK('Raw Data'!J2265), 0, IF(AND(3=MATCH(LARGE('Raw Data'!G2265:J2265, 4), 'Raw Data'!G2265:J2265, 0), 'Raw Data'!K2265-'Raw Data'!L2265&gt;3), 'Raw Data'!I2265, 0))</f>
        <v>0</v>
      </c>
      <c r="G2271">
        <f>IF(ISBLANK('Raw Data'!J2265), 0, IF(AND(2=MATCH(LARGE('Raw Data'!G2265:J2265, 4), 'Raw Data'!G2265:J2265, 0), AND('Raw Data'!L2265-'Raw Data'!K2265&lt;4, 'Raw Data'!L2265-'Raw Data'!K2265&gt;0)), 'Raw Data'!H2265, 0))</f>
        <v>0</v>
      </c>
      <c r="H2271">
        <f>IF(ISBLANK('Raw Data'!J2265), 0, IF(AND(1=MATCH(LARGE('Raw Data'!G2265:J2265, 4), 'Raw Data'!G2265:J2265, 0), AND('Raw Data'!K2265-'Raw Data'!L2265&lt;4, 'Raw Data'!K2265-'Raw Data'!L2265&gt;0)), 'Raw Data'!G2265, 0))</f>
        <v>0</v>
      </c>
      <c r="I2271">
        <f>IF(ISBLANK('Raw Data'!J2265), 0, IF(AND(4=MATCH(LARGE('Raw Data'!G2265:J2265, 3), 'Raw Data'!G2265:J2265, 0), 'Raw Data'!L2265-'Raw Data'!K2265&gt;3), 'Raw Data'!J2265, 0))</f>
        <v>0</v>
      </c>
      <c r="J2271">
        <f>IF(ISBLANK('Raw Data'!J2265), 0, IF(AND(3=MATCH(LARGE('Raw Data'!G2265:J2265, 3), 'Raw Data'!G2265:J2265, 0), 'Raw Data'!K2265-'Raw Data'!L2265&gt;3), 'Raw Data'!I2265, 0))</f>
        <v>0</v>
      </c>
      <c r="K2271">
        <f>IF(ISBLANK('Raw Data'!J2265), 0, IF(AND(2=MATCH(LARGE('Raw Data'!G2265:J2265, 3), 'Raw Data'!G2265:J2265, 0), AND('Raw Data'!L2265-'Raw Data'!K2265&lt;4, 'Raw Data'!L2265-'Raw Data'!K2265&gt;0)), 'Raw Data'!H2265, 0))</f>
        <v>0</v>
      </c>
      <c r="L2271">
        <f>IF(ISBLANK('Raw Data'!J2265), 0, IF(AND(1=MATCH(LARGE('Raw Data'!G2265:J2265, 3), 'Raw Data'!G2265:J2265, 0), AND('Raw Data'!K2265-'Raw Data'!L2265&lt;4, 'Raw Data'!K2265-'Raw Data'!L2265&gt;0)), 'Raw Data'!G2265, 0))</f>
        <v>0</v>
      </c>
      <c r="M2271">
        <f>IF(ISBLANK('Raw Data'!J2265), 0, IF(AND(4=MATCH(LARGE('Raw Data'!G2265:J2265, 2), 'Raw Data'!G2265:J2265, 0), 'Raw Data'!L2265-'Raw Data'!K2265&gt;3), 'Raw Data'!J2265, 0))</f>
        <v>0</v>
      </c>
      <c r="N2271">
        <f>IF(ISBLANK('Raw Data'!J2265), 0, IF(AND(3=MATCH(LARGE('Raw Data'!G2265:J2265, 2), 'Raw Data'!G2265:J2265, 0), 'Raw Data'!K2265-'Raw Data'!L2265&gt;3), 'Raw Data'!I2265, 0))</f>
        <v>0</v>
      </c>
      <c r="O2271">
        <f>IF(ISBLANK('Raw Data'!J2265), 0, IF(AND(2=MATCH(LARGE('Raw Data'!G2265:J2265, 2), 'Raw Data'!G2265:J2265, 0), AND('Raw Data'!L2265-'Raw Data'!K2265&lt;4, 'Raw Data'!L2265-'Raw Data'!K2265&gt;0)), 'Raw Data'!H2265, 0))</f>
        <v>0</v>
      </c>
      <c r="P2271">
        <f>IF(ISBLANK('Raw Data'!J2265), 0, IF(AND(1=MATCH(LARGE('Raw Data'!G2265:J2265, 2), 'Raw Data'!G2265:J2265, 0), AND('Raw Data'!K2265-'Raw Data'!L2265&lt;4, 'Raw Data'!K2265-'Raw Data'!L2265&gt;0)), 'Raw Data'!G2265, 0))</f>
        <v>0</v>
      </c>
      <c r="Q2271">
        <f>IF(ISBLANK('Raw Data'!J2265), 0, IF(AND(4=MATCH(LARGE('Raw Data'!G2265:J2265, 1), 'Raw Data'!G2265:J2265, 0), 'Raw Data'!L2265-'Raw Data'!K2265&gt;3), 'Raw Data'!J2265, 0))</f>
        <v>0</v>
      </c>
      <c r="R2271">
        <f>IF(ISBLANK('Raw Data'!J2265), 0, IF(AND(3=MATCH(LARGE('Raw Data'!G2265:J2265, 1), 'Raw Data'!G2265:J2265, 0), 'Raw Data'!K2265-'Raw Data'!L2265&gt;3), 'Raw Data'!I2265, 0))</f>
        <v>0</v>
      </c>
      <c r="S2271">
        <f>IF(AND('Raw Data'!L2265-'Raw Data'!K2265&gt;4, 'Raw Data'!F2265&lt;'Raw Data'!C2265), 'Raw Data'!J2265, 0)</f>
        <v>0</v>
      </c>
      <c r="T2271">
        <f>IF(AND('Raw Data'!K2265-'Raw Data'!L2265&gt;4, 'Raw Data'!F2265&gt;'Raw Data'!C2265), 'Raw Data'!I2265, 0)</f>
        <v>0</v>
      </c>
      <c r="U2271">
        <f>IF(AND('Raw Data'!L2265-'Raw Data'!K2265&lt;3, 'Raw Data'!L2265&gt;'Raw Data'!K2265, 'Raw Data'!F2265&lt;'Raw Data'!C2265), 'Raw Data'!H2265, 0)</f>
        <v>0</v>
      </c>
      <c r="V2271">
        <f>IF(AND('Raw Data'!L2265-'Raw Data'!K2265&lt;3, 'Raw Data'!L2265&gt;'Raw Data'!K2265, 'Raw Data'!F2265&gt;'Raw Data'!C2265), 'Raw Data'!G2265, 0)</f>
        <v>0</v>
      </c>
    </row>
    <row r="2272" spans="1:22" x14ac:dyDescent="0.3">
      <c r="A2272">
        <f>IF(AND('Raw Data'!F2266&lt;'Raw Data'!C2266, 'Raw Data'!L2266&gt;'Raw Data'!K2266, 'Raw Data'!L2266-'Raw Data'!K2266&gt;3), 'Raw Data'!J2266, 0)</f>
        <v>0</v>
      </c>
      <c r="B2272">
        <f>IF(AND('Raw Data'!C2266&lt;'Raw Data'!F2266, 'Raw Data'!K2266&gt;'Raw Data'!L2266, 'Raw Data'!K2266-'Raw Data'!L2266&gt;3), 'Raw Data'!I2266, 0)</f>
        <v>0</v>
      </c>
      <c r="C2272">
        <f>IF(AND('Raw Data'!F2266&lt;'Raw Data'!C2266, 'Raw Data'!L2266&gt;'Raw Data'!K2266, 'Raw Data'!L2266-'Raw Data'!K2266&lt;4), 'Raw Data'!H2266, 0)</f>
        <v>0</v>
      </c>
      <c r="D2272">
        <f>IF(AND('Raw Data'!C2266&lt;'Raw Data'!F2266, 'Raw Data'!K2266&gt;'Raw Data'!L2266, 'Raw Data'!K2266-'Raw Data'!L2266&lt;4), 'Raw Data'!G2266, 0)</f>
        <v>0</v>
      </c>
      <c r="E2272">
        <f>IF(ISBLANK('Raw Data'!J2266), 0, IF(AND(4=MATCH(LARGE('Raw Data'!G2266:J2266, 4), 'Raw Data'!G2266:J2266, 0), 'Raw Data'!L2266-'Raw Data'!K2266&gt;3), 'Raw Data'!J2266, 0))</f>
        <v>0</v>
      </c>
      <c r="F2272">
        <f>IF(ISBLANK('Raw Data'!J2266), 0, IF(AND(3=MATCH(LARGE('Raw Data'!G2266:J2266, 4), 'Raw Data'!G2266:J2266, 0), 'Raw Data'!K2266-'Raw Data'!L2266&gt;3), 'Raw Data'!I2266, 0))</f>
        <v>0</v>
      </c>
      <c r="G2272">
        <f>IF(ISBLANK('Raw Data'!J2266), 0, IF(AND(2=MATCH(LARGE('Raw Data'!G2266:J2266, 4), 'Raw Data'!G2266:J2266, 0), AND('Raw Data'!L2266-'Raw Data'!K2266&lt;4, 'Raw Data'!L2266-'Raw Data'!K2266&gt;0)), 'Raw Data'!H2266, 0))</f>
        <v>0</v>
      </c>
      <c r="H2272">
        <f>IF(ISBLANK('Raw Data'!J2266), 0, IF(AND(1=MATCH(LARGE('Raw Data'!G2266:J2266, 4), 'Raw Data'!G2266:J2266, 0), AND('Raw Data'!K2266-'Raw Data'!L2266&lt;4, 'Raw Data'!K2266-'Raw Data'!L2266&gt;0)), 'Raw Data'!G2266, 0))</f>
        <v>0</v>
      </c>
      <c r="I2272">
        <f>IF(ISBLANK('Raw Data'!J2266), 0, IF(AND(4=MATCH(LARGE('Raw Data'!G2266:J2266, 3), 'Raw Data'!G2266:J2266, 0), 'Raw Data'!L2266-'Raw Data'!K2266&gt;3), 'Raw Data'!J2266, 0))</f>
        <v>0</v>
      </c>
      <c r="J2272">
        <f>IF(ISBLANK('Raw Data'!J2266), 0, IF(AND(3=MATCH(LARGE('Raw Data'!G2266:J2266, 3), 'Raw Data'!G2266:J2266, 0), 'Raw Data'!K2266-'Raw Data'!L2266&gt;3), 'Raw Data'!I2266, 0))</f>
        <v>0</v>
      </c>
      <c r="K2272">
        <f>IF(ISBLANK('Raw Data'!J2266), 0, IF(AND(2=MATCH(LARGE('Raw Data'!G2266:J2266, 3), 'Raw Data'!G2266:J2266, 0), AND('Raw Data'!L2266-'Raw Data'!K2266&lt;4, 'Raw Data'!L2266-'Raw Data'!K2266&gt;0)), 'Raw Data'!H2266, 0))</f>
        <v>0</v>
      </c>
      <c r="L2272">
        <f>IF(ISBLANK('Raw Data'!J2266), 0, IF(AND(1=MATCH(LARGE('Raw Data'!G2266:J2266, 3), 'Raw Data'!G2266:J2266, 0), AND('Raw Data'!K2266-'Raw Data'!L2266&lt;4, 'Raw Data'!K2266-'Raw Data'!L2266&gt;0)), 'Raw Data'!G2266, 0))</f>
        <v>0</v>
      </c>
      <c r="M2272">
        <f>IF(ISBLANK('Raw Data'!J2266), 0, IF(AND(4=MATCH(LARGE('Raw Data'!G2266:J2266, 2), 'Raw Data'!G2266:J2266, 0), 'Raw Data'!L2266-'Raw Data'!K2266&gt;3), 'Raw Data'!J2266, 0))</f>
        <v>0</v>
      </c>
      <c r="N2272">
        <f>IF(ISBLANK('Raw Data'!J2266), 0, IF(AND(3=MATCH(LARGE('Raw Data'!G2266:J2266, 2), 'Raw Data'!G2266:J2266, 0), 'Raw Data'!K2266-'Raw Data'!L2266&gt;3), 'Raw Data'!I2266, 0))</f>
        <v>0</v>
      </c>
      <c r="O2272">
        <f>IF(ISBLANK('Raw Data'!J2266), 0, IF(AND(2=MATCH(LARGE('Raw Data'!G2266:J2266, 2), 'Raw Data'!G2266:J2266, 0), AND('Raw Data'!L2266-'Raw Data'!K2266&lt;4, 'Raw Data'!L2266-'Raw Data'!K2266&gt;0)), 'Raw Data'!H2266, 0))</f>
        <v>0</v>
      </c>
      <c r="P2272">
        <f>IF(ISBLANK('Raw Data'!J2266), 0, IF(AND(1=MATCH(LARGE('Raw Data'!G2266:J2266, 2), 'Raw Data'!G2266:J2266, 0), AND('Raw Data'!K2266-'Raw Data'!L2266&lt;4, 'Raw Data'!K2266-'Raw Data'!L2266&gt;0)), 'Raw Data'!G2266, 0))</f>
        <v>0</v>
      </c>
      <c r="Q2272">
        <f>IF(ISBLANK('Raw Data'!J2266), 0, IF(AND(4=MATCH(LARGE('Raw Data'!G2266:J2266, 1), 'Raw Data'!G2266:J2266, 0), 'Raw Data'!L2266-'Raw Data'!K2266&gt;3), 'Raw Data'!J2266, 0))</f>
        <v>0</v>
      </c>
      <c r="R2272">
        <f>IF(ISBLANK('Raw Data'!J2266), 0, IF(AND(3=MATCH(LARGE('Raw Data'!G2266:J2266, 1), 'Raw Data'!G2266:J2266, 0), 'Raw Data'!K2266-'Raw Data'!L2266&gt;3), 'Raw Data'!I2266, 0))</f>
        <v>0</v>
      </c>
      <c r="S2272">
        <f>IF(AND('Raw Data'!L2266-'Raw Data'!K2266&gt;4, 'Raw Data'!F2266&lt;'Raw Data'!C2266), 'Raw Data'!J2266, 0)</f>
        <v>0</v>
      </c>
      <c r="T2272">
        <f>IF(AND('Raw Data'!K2266-'Raw Data'!L2266&gt;4, 'Raw Data'!F2266&gt;'Raw Data'!C2266), 'Raw Data'!I2266, 0)</f>
        <v>0</v>
      </c>
      <c r="U2272">
        <f>IF(AND('Raw Data'!L2266-'Raw Data'!K2266&lt;3, 'Raw Data'!L2266&gt;'Raw Data'!K2266, 'Raw Data'!F2266&lt;'Raw Data'!C2266), 'Raw Data'!H2266, 0)</f>
        <v>0</v>
      </c>
      <c r="V2272">
        <f>IF(AND('Raw Data'!L2266-'Raw Data'!K2266&lt;3, 'Raw Data'!L2266&gt;'Raw Data'!K2266, 'Raw Data'!F2266&gt;'Raw Data'!C2266), 'Raw Data'!G2266, 0)</f>
        <v>0</v>
      </c>
    </row>
    <row r="2273" spans="1:22" x14ac:dyDescent="0.3">
      <c r="A2273">
        <f>IF(AND('Raw Data'!F2267&lt;'Raw Data'!C2267, 'Raw Data'!L2267&gt;'Raw Data'!K2267, 'Raw Data'!L2267-'Raw Data'!K2267&gt;3), 'Raw Data'!J2267, 0)</f>
        <v>0</v>
      </c>
      <c r="B2273">
        <f>IF(AND('Raw Data'!C2267&lt;'Raw Data'!F2267, 'Raw Data'!K2267&gt;'Raw Data'!L2267, 'Raw Data'!K2267-'Raw Data'!L2267&gt;3), 'Raw Data'!I2267, 0)</f>
        <v>0</v>
      </c>
      <c r="C2273">
        <f>IF(AND('Raw Data'!F2267&lt;'Raw Data'!C2267, 'Raw Data'!L2267&gt;'Raw Data'!K2267, 'Raw Data'!L2267-'Raw Data'!K2267&lt;4), 'Raw Data'!H2267, 0)</f>
        <v>0</v>
      </c>
      <c r="D2273">
        <f>IF(AND('Raw Data'!C2267&lt;'Raw Data'!F2267, 'Raw Data'!K2267&gt;'Raw Data'!L2267, 'Raw Data'!K2267-'Raw Data'!L2267&lt;4), 'Raw Data'!G2267, 0)</f>
        <v>0</v>
      </c>
      <c r="E2273">
        <f>IF(ISBLANK('Raw Data'!J2267), 0, IF(AND(4=MATCH(LARGE('Raw Data'!G2267:J2267, 4), 'Raw Data'!G2267:J2267, 0), 'Raw Data'!L2267-'Raw Data'!K2267&gt;3), 'Raw Data'!J2267, 0))</f>
        <v>0</v>
      </c>
      <c r="F2273">
        <f>IF(ISBLANK('Raw Data'!J2267), 0, IF(AND(3=MATCH(LARGE('Raw Data'!G2267:J2267, 4), 'Raw Data'!G2267:J2267, 0), 'Raw Data'!K2267-'Raw Data'!L2267&gt;3), 'Raw Data'!I2267, 0))</f>
        <v>0</v>
      </c>
      <c r="G2273">
        <f>IF(ISBLANK('Raw Data'!J2267), 0, IF(AND(2=MATCH(LARGE('Raw Data'!G2267:J2267, 4), 'Raw Data'!G2267:J2267, 0), AND('Raw Data'!L2267-'Raw Data'!K2267&lt;4, 'Raw Data'!L2267-'Raw Data'!K2267&gt;0)), 'Raw Data'!H2267, 0))</f>
        <v>0</v>
      </c>
      <c r="H2273">
        <f>IF(ISBLANK('Raw Data'!J2267), 0, IF(AND(1=MATCH(LARGE('Raw Data'!G2267:J2267, 4), 'Raw Data'!G2267:J2267, 0), AND('Raw Data'!K2267-'Raw Data'!L2267&lt;4, 'Raw Data'!K2267-'Raw Data'!L2267&gt;0)), 'Raw Data'!G2267, 0))</f>
        <v>0</v>
      </c>
      <c r="I2273">
        <f>IF(ISBLANK('Raw Data'!J2267), 0, IF(AND(4=MATCH(LARGE('Raw Data'!G2267:J2267, 3), 'Raw Data'!G2267:J2267, 0), 'Raw Data'!L2267-'Raw Data'!K2267&gt;3), 'Raw Data'!J2267, 0))</f>
        <v>0</v>
      </c>
      <c r="J2273">
        <f>IF(ISBLANK('Raw Data'!J2267), 0, IF(AND(3=MATCH(LARGE('Raw Data'!G2267:J2267, 3), 'Raw Data'!G2267:J2267, 0), 'Raw Data'!K2267-'Raw Data'!L2267&gt;3), 'Raw Data'!I2267, 0))</f>
        <v>0</v>
      </c>
      <c r="K2273">
        <f>IF(ISBLANK('Raw Data'!J2267), 0, IF(AND(2=MATCH(LARGE('Raw Data'!G2267:J2267, 3), 'Raw Data'!G2267:J2267, 0), AND('Raw Data'!L2267-'Raw Data'!K2267&lt;4, 'Raw Data'!L2267-'Raw Data'!K2267&gt;0)), 'Raw Data'!H2267, 0))</f>
        <v>0</v>
      </c>
      <c r="L2273">
        <f>IF(ISBLANK('Raw Data'!J2267), 0, IF(AND(1=MATCH(LARGE('Raw Data'!G2267:J2267, 3), 'Raw Data'!G2267:J2267, 0), AND('Raw Data'!K2267-'Raw Data'!L2267&lt;4, 'Raw Data'!K2267-'Raw Data'!L2267&gt;0)), 'Raw Data'!G2267, 0))</f>
        <v>0</v>
      </c>
      <c r="M2273">
        <f>IF(ISBLANK('Raw Data'!J2267), 0, IF(AND(4=MATCH(LARGE('Raw Data'!G2267:J2267, 2), 'Raw Data'!G2267:J2267, 0), 'Raw Data'!L2267-'Raw Data'!K2267&gt;3), 'Raw Data'!J2267, 0))</f>
        <v>0</v>
      </c>
      <c r="N2273">
        <f>IF(ISBLANK('Raw Data'!J2267), 0, IF(AND(3=MATCH(LARGE('Raw Data'!G2267:J2267, 2), 'Raw Data'!G2267:J2267, 0), 'Raw Data'!K2267-'Raw Data'!L2267&gt;3), 'Raw Data'!I2267, 0))</f>
        <v>0</v>
      </c>
      <c r="O2273">
        <f>IF(ISBLANK('Raw Data'!J2267), 0, IF(AND(2=MATCH(LARGE('Raw Data'!G2267:J2267, 2), 'Raw Data'!G2267:J2267, 0), AND('Raw Data'!L2267-'Raw Data'!K2267&lt;4, 'Raw Data'!L2267-'Raw Data'!K2267&gt;0)), 'Raw Data'!H2267, 0))</f>
        <v>0</v>
      </c>
      <c r="P2273">
        <f>IF(ISBLANK('Raw Data'!J2267), 0, IF(AND(1=MATCH(LARGE('Raw Data'!G2267:J2267, 2), 'Raw Data'!G2267:J2267, 0), AND('Raw Data'!K2267-'Raw Data'!L2267&lt;4, 'Raw Data'!K2267-'Raw Data'!L2267&gt;0)), 'Raw Data'!G2267, 0))</f>
        <v>0</v>
      </c>
      <c r="Q2273">
        <f>IF(ISBLANK('Raw Data'!J2267), 0, IF(AND(4=MATCH(LARGE('Raw Data'!G2267:J2267, 1), 'Raw Data'!G2267:J2267, 0), 'Raw Data'!L2267-'Raw Data'!K2267&gt;3), 'Raw Data'!J2267, 0))</f>
        <v>0</v>
      </c>
      <c r="R2273">
        <f>IF(ISBLANK('Raw Data'!J2267), 0, IF(AND(3=MATCH(LARGE('Raw Data'!G2267:J2267, 1), 'Raw Data'!G2267:J2267, 0), 'Raw Data'!K2267-'Raw Data'!L2267&gt;3), 'Raw Data'!I2267, 0))</f>
        <v>0</v>
      </c>
      <c r="S2273">
        <f>IF(AND('Raw Data'!L2267-'Raw Data'!K2267&gt;4, 'Raw Data'!F2267&lt;'Raw Data'!C2267), 'Raw Data'!J2267, 0)</f>
        <v>0</v>
      </c>
      <c r="T2273">
        <f>IF(AND('Raw Data'!K2267-'Raw Data'!L2267&gt;4, 'Raw Data'!F2267&gt;'Raw Data'!C2267), 'Raw Data'!I2267, 0)</f>
        <v>0</v>
      </c>
      <c r="U2273">
        <f>IF(AND('Raw Data'!L2267-'Raw Data'!K2267&lt;3, 'Raw Data'!L2267&gt;'Raw Data'!K2267, 'Raw Data'!F2267&lt;'Raw Data'!C2267), 'Raw Data'!H2267, 0)</f>
        <v>0</v>
      </c>
      <c r="V2273">
        <f>IF(AND('Raw Data'!L2267-'Raw Data'!K2267&lt;3, 'Raw Data'!L2267&gt;'Raw Data'!K2267, 'Raw Data'!F2267&gt;'Raw Data'!C2267), 'Raw Data'!G2267, 0)</f>
        <v>0</v>
      </c>
    </row>
    <row r="2274" spans="1:22" x14ac:dyDescent="0.3">
      <c r="A2274">
        <f>IF(AND('Raw Data'!F2268&lt;'Raw Data'!C2268, 'Raw Data'!L2268&gt;'Raw Data'!K2268, 'Raw Data'!L2268-'Raw Data'!K2268&gt;3), 'Raw Data'!J2268, 0)</f>
        <v>0</v>
      </c>
      <c r="B2274">
        <f>IF(AND('Raw Data'!C2268&lt;'Raw Data'!F2268, 'Raw Data'!K2268&gt;'Raw Data'!L2268, 'Raw Data'!K2268-'Raw Data'!L2268&gt;3), 'Raw Data'!I2268, 0)</f>
        <v>0</v>
      </c>
      <c r="C2274">
        <f>IF(AND('Raw Data'!F2268&lt;'Raw Data'!C2268, 'Raw Data'!L2268&gt;'Raw Data'!K2268, 'Raw Data'!L2268-'Raw Data'!K2268&lt;4), 'Raw Data'!H2268, 0)</f>
        <v>0</v>
      </c>
      <c r="D2274">
        <f>IF(AND('Raw Data'!C2268&lt;'Raw Data'!F2268, 'Raw Data'!K2268&gt;'Raw Data'!L2268, 'Raw Data'!K2268-'Raw Data'!L2268&lt;4), 'Raw Data'!G2268, 0)</f>
        <v>0</v>
      </c>
      <c r="E2274">
        <f>IF(ISBLANK('Raw Data'!J2268), 0, IF(AND(4=MATCH(LARGE('Raw Data'!G2268:J2268, 4), 'Raw Data'!G2268:J2268, 0), 'Raw Data'!L2268-'Raw Data'!K2268&gt;3), 'Raw Data'!J2268, 0))</f>
        <v>0</v>
      </c>
      <c r="F2274">
        <f>IF(ISBLANK('Raw Data'!J2268), 0, IF(AND(3=MATCH(LARGE('Raw Data'!G2268:J2268, 4), 'Raw Data'!G2268:J2268, 0), 'Raw Data'!K2268-'Raw Data'!L2268&gt;3), 'Raw Data'!I2268, 0))</f>
        <v>0</v>
      </c>
      <c r="G2274">
        <f>IF(ISBLANK('Raw Data'!J2268), 0, IF(AND(2=MATCH(LARGE('Raw Data'!G2268:J2268, 4), 'Raw Data'!G2268:J2268, 0), AND('Raw Data'!L2268-'Raw Data'!K2268&lt;4, 'Raw Data'!L2268-'Raw Data'!K2268&gt;0)), 'Raw Data'!H2268, 0))</f>
        <v>0</v>
      </c>
      <c r="H2274">
        <f>IF(ISBLANK('Raw Data'!J2268), 0, IF(AND(1=MATCH(LARGE('Raw Data'!G2268:J2268, 4), 'Raw Data'!G2268:J2268, 0), AND('Raw Data'!K2268-'Raw Data'!L2268&lt;4, 'Raw Data'!K2268-'Raw Data'!L2268&gt;0)), 'Raw Data'!G2268, 0))</f>
        <v>0</v>
      </c>
      <c r="I2274">
        <f>IF(ISBLANK('Raw Data'!J2268), 0, IF(AND(4=MATCH(LARGE('Raw Data'!G2268:J2268, 3), 'Raw Data'!G2268:J2268, 0), 'Raw Data'!L2268-'Raw Data'!K2268&gt;3), 'Raw Data'!J2268, 0))</f>
        <v>0</v>
      </c>
      <c r="J2274">
        <f>IF(ISBLANK('Raw Data'!J2268), 0, IF(AND(3=MATCH(LARGE('Raw Data'!G2268:J2268, 3), 'Raw Data'!G2268:J2268, 0), 'Raw Data'!K2268-'Raw Data'!L2268&gt;3), 'Raw Data'!I2268, 0))</f>
        <v>0</v>
      </c>
      <c r="K2274">
        <f>IF(ISBLANK('Raw Data'!J2268), 0, IF(AND(2=MATCH(LARGE('Raw Data'!G2268:J2268, 3), 'Raw Data'!G2268:J2268, 0), AND('Raw Data'!L2268-'Raw Data'!K2268&lt;4, 'Raw Data'!L2268-'Raw Data'!K2268&gt;0)), 'Raw Data'!H2268, 0))</f>
        <v>0</v>
      </c>
      <c r="L2274">
        <f>IF(ISBLANK('Raw Data'!J2268), 0, IF(AND(1=MATCH(LARGE('Raw Data'!G2268:J2268, 3), 'Raw Data'!G2268:J2268, 0), AND('Raw Data'!K2268-'Raw Data'!L2268&lt;4, 'Raw Data'!K2268-'Raw Data'!L2268&gt;0)), 'Raw Data'!G2268, 0))</f>
        <v>0</v>
      </c>
      <c r="M2274">
        <f>IF(ISBLANK('Raw Data'!J2268), 0, IF(AND(4=MATCH(LARGE('Raw Data'!G2268:J2268, 2), 'Raw Data'!G2268:J2268, 0), 'Raw Data'!L2268-'Raw Data'!K2268&gt;3), 'Raw Data'!J2268, 0))</f>
        <v>0</v>
      </c>
      <c r="N2274">
        <f>IF(ISBLANK('Raw Data'!J2268), 0, IF(AND(3=MATCH(LARGE('Raw Data'!G2268:J2268, 2), 'Raw Data'!G2268:J2268, 0), 'Raw Data'!K2268-'Raw Data'!L2268&gt;3), 'Raw Data'!I2268, 0))</f>
        <v>0</v>
      </c>
      <c r="O2274">
        <f>IF(ISBLANK('Raw Data'!J2268), 0, IF(AND(2=MATCH(LARGE('Raw Data'!G2268:J2268, 2), 'Raw Data'!G2268:J2268, 0), AND('Raw Data'!L2268-'Raw Data'!K2268&lt;4, 'Raw Data'!L2268-'Raw Data'!K2268&gt;0)), 'Raw Data'!H2268, 0))</f>
        <v>0</v>
      </c>
      <c r="P2274">
        <f>IF(ISBLANK('Raw Data'!J2268), 0, IF(AND(1=MATCH(LARGE('Raw Data'!G2268:J2268, 2), 'Raw Data'!G2268:J2268, 0), AND('Raw Data'!K2268-'Raw Data'!L2268&lt;4, 'Raw Data'!K2268-'Raw Data'!L2268&gt;0)), 'Raw Data'!G2268, 0))</f>
        <v>0</v>
      </c>
      <c r="Q2274">
        <f>IF(ISBLANK('Raw Data'!J2268), 0, IF(AND(4=MATCH(LARGE('Raw Data'!G2268:J2268, 1), 'Raw Data'!G2268:J2268, 0), 'Raw Data'!L2268-'Raw Data'!K2268&gt;3), 'Raw Data'!J2268, 0))</f>
        <v>0</v>
      </c>
      <c r="R2274">
        <f>IF(ISBLANK('Raw Data'!J2268), 0, IF(AND(3=MATCH(LARGE('Raw Data'!G2268:J2268, 1), 'Raw Data'!G2268:J2268, 0), 'Raw Data'!K2268-'Raw Data'!L2268&gt;3), 'Raw Data'!I2268, 0))</f>
        <v>0</v>
      </c>
      <c r="S2274">
        <f>IF(AND('Raw Data'!L2268-'Raw Data'!K2268&gt;4, 'Raw Data'!F2268&lt;'Raw Data'!C2268), 'Raw Data'!J2268, 0)</f>
        <v>0</v>
      </c>
      <c r="T2274">
        <f>IF(AND('Raw Data'!K2268-'Raw Data'!L2268&gt;4, 'Raw Data'!F2268&gt;'Raw Data'!C2268), 'Raw Data'!I2268, 0)</f>
        <v>0</v>
      </c>
      <c r="U2274">
        <f>IF(AND('Raw Data'!L2268-'Raw Data'!K2268&lt;3, 'Raw Data'!L2268&gt;'Raw Data'!K2268, 'Raw Data'!F2268&lt;'Raw Data'!C2268), 'Raw Data'!H2268, 0)</f>
        <v>0</v>
      </c>
      <c r="V2274">
        <f>IF(AND('Raw Data'!L2268-'Raw Data'!K2268&lt;3, 'Raw Data'!L2268&gt;'Raw Data'!K2268, 'Raw Data'!F2268&gt;'Raw Data'!C2268), 'Raw Data'!G2268, 0)</f>
        <v>0</v>
      </c>
    </row>
    <row r="2275" spans="1:22" x14ac:dyDescent="0.3">
      <c r="A2275">
        <f>IF(AND('Raw Data'!F2269&lt;'Raw Data'!C2269, 'Raw Data'!L2269&gt;'Raw Data'!K2269, 'Raw Data'!L2269-'Raw Data'!K2269&gt;3), 'Raw Data'!J2269, 0)</f>
        <v>0</v>
      </c>
      <c r="B2275">
        <f>IF(AND('Raw Data'!C2269&lt;'Raw Data'!F2269, 'Raw Data'!K2269&gt;'Raw Data'!L2269, 'Raw Data'!K2269-'Raw Data'!L2269&gt;3), 'Raw Data'!I2269, 0)</f>
        <v>0</v>
      </c>
      <c r="C2275">
        <f>IF(AND('Raw Data'!F2269&lt;'Raw Data'!C2269, 'Raw Data'!L2269&gt;'Raw Data'!K2269, 'Raw Data'!L2269-'Raw Data'!K2269&lt;4), 'Raw Data'!H2269, 0)</f>
        <v>0</v>
      </c>
      <c r="D2275">
        <f>IF(AND('Raw Data'!C2269&lt;'Raw Data'!F2269, 'Raw Data'!K2269&gt;'Raw Data'!L2269, 'Raw Data'!K2269-'Raw Data'!L2269&lt;4), 'Raw Data'!G2269, 0)</f>
        <v>0</v>
      </c>
      <c r="E2275">
        <f>IF(ISBLANK('Raw Data'!J2269), 0, IF(AND(4=MATCH(LARGE('Raw Data'!G2269:J2269, 4), 'Raw Data'!G2269:J2269, 0), 'Raw Data'!L2269-'Raw Data'!K2269&gt;3), 'Raw Data'!J2269, 0))</f>
        <v>0</v>
      </c>
      <c r="F2275">
        <f>IF(ISBLANK('Raw Data'!J2269), 0, IF(AND(3=MATCH(LARGE('Raw Data'!G2269:J2269, 4), 'Raw Data'!G2269:J2269, 0), 'Raw Data'!K2269-'Raw Data'!L2269&gt;3), 'Raw Data'!I2269, 0))</f>
        <v>0</v>
      </c>
      <c r="G2275">
        <f>IF(ISBLANK('Raw Data'!J2269), 0, IF(AND(2=MATCH(LARGE('Raw Data'!G2269:J2269, 4), 'Raw Data'!G2269:J2269, 0), AND('Raw Data'!L2269-'Raw Data'!K2269&lt;4, 'Raw Data'!L2269-'Raw Data'!K2269&gt;0)), 'Raw Data'!H2269, 0))</f>
        <v>0</v>
      </c>
      <c r="H2275">
        <f>IF(ISBLANK('Raw Data'!J2269), 0, IF(AND(1=MATCH(LARGE('Raw Data'!G2269:J2269, 4), 'Raw Data'!G2269:J2269, 0), AND('Raw Data'!K2269-'Raw Data'!L2269&lt;4, 'Raw Data'!K2269-'Raw Data'!L2269&gt;0)), 'Raw Data'!G2269, 0))</f>
        <v>0</v>
      </c>
      <c r="I2275">
        <f>IF(ISBLANK('Raw Data'!J2269), 0, IF(AND(4=MATCH(LARGE('Raw Data'!G2269:J2269, 3), 'Raw Data'!G2269:J2269, 0), 'Raw Data'!L2269-'Raw Data'!K2269&gt;3), 'Raw Data'!J2269, 0))</f>
        <v>0</v>
      </c>
      <c r="J2275">
        <f>IF(ISBLANK('Raw Data'!J2269), 0, IF(AND(3=MATCH(LARGE('Raw Data'!G2269:J2269, 3), 'Raw Data'!G2269:J2269, 0), 'Raw Data'!K2269-'Raw Data'!L2269&gt;3), 'Raw Data'!I2269, 0))</f>
        <v>0</v>
      </c>
      <c r="K2275">
        <f>IF(ISBLANK('Raw Data'!J2269), 0, IF(AND(2=MATCH(LARGE('Raw Data'!G2269:J2269, 3), 'Raw Data'!G2269:J2269, 0), AND('Raw Data'!L2269-'Raw Data'!K2269&lt;4, 'Raw Data'!L2269-'Raw Data'!K2269&gt;0)), 'Raw Data'!H2269, 0))</f>
        <v>0</v>
      </c>
      <c r="L2275">
        <f>IF(ISBLANK('Raw Data'!J2269), 0, IF(AND(1=MATCH(LARGE('Raw Data'!G2269:J2269, 3), 'Raw Data'!G2269:J2269, 0), AND('Raw Data'!K2269-'Raw Data'!L2269&lt;4, 'Raw Data'!K2269-'Raw Data'!L2269&gt;0)), 'Raw Data'!G2269, 0))</f>
        <v>0</v>
      </c>
      <c r="M2275">
        <f>IF(ISBLANK('Raw Data'!J2269), 0, IF(AND(4=MATCH(LARGE('Raw Data'!G2269:J2269, 2), 'Raw Data'!G2269:J2269, 0), 'Raw Data'!L2269-'Raw Data'!K2269&gt;3), 'Raw Data'!J2269, 0))</f>
        <v>0</v>
      </c>
      <c r="N2275">
        <f>IF(ISBLANK('Raw Data'!J2269), 0, IF(AND(3=MATCH(LARGE('Raw Data'!G2269:J2269, 2), 'Raw Data'!G2269:J2269, 0), 'Raw Data'!K2269-'Raw Data'!L2269&gt;3), 'Raw Data'!I2269, 0))</f>
        <v>0</v>
      </c>
      <c r="O2275">
        <f>IF(ISBLANK('Raw Data'!J2269), 0, IF(AND(2=MATCH(LARGE('Raw Data'!G2269:J2269, 2), 'Raw Data'!G2269:J2269, 0), AND('Raw Data'!L2269-'Raw Data'!K2269&lt;4, 'Raw Data'!L2269-'Raw Data'!K2269&gt;0)), 'Raw Data'!H2269, 0))</f>
        <v>0</v>
      </c>
      <c r="P2275">
        <f>IF(ISBLANK('Raw Data'!J2269), 0, IF(AND(1=MATCH(LARGE('Raw Data'!G2269:J2269, 2), 'Raw Data'!G2269:J2269, 0), AND('Raw Data'!K2269-'Raw Data'!L2269&lt;4, 'Raw Data'!K2269-'Raw Data'!L2269&gt;0)), 'Raw Data'!G2269, 0))</f>
        <v>0</v>
      </c>
      <c r="Q2275">
        <f>IF(ISBLANK('Raw Data'!J2269), 0, IF(AND(4=MATCH(LARGE('Raw Data'!G2269:J2269, 1), 'Raw Data'!G2269:J2269, 0), 'Raw Data'!L2269-'Raw Data'!K2269&gt;3), 'Raw Data'!J2269, 0))</f>
        <v>0</v>
      </c>
      <c r="R2275">
        <f>IF(ISBLANK('Raw Data'!J2269), 0, IF(AND(3=MATCH(LARGE('Raw Data'!G2269:J2269, 1), 'Raw Data'!G2269:J2269, 0), 'Raw Data'!K2269-'Raw Data'!L2269&gt;3), 'Raw Data'!I2269, 0))</f>
        <v>0</v>
      </c>
      <c r="S2275">
        <f>IF(AND('Raw Data'!L2269-'Raw Data'!K2269&gt;4, 'Raw Data'!F2269&lt;'Raw Data'!C2269), 'Raw Data'!J2269, 0)</f>
        <v>0</v>
      </c>
      <c r="T2275">
        <f>IF(AND('Raw Data'!K2269-'Raw Data'!L2269&gt;4, 'Raw Data'!F2269&gt;'Raw Data'!C2269), 'Raw Data'!I2269, 0)</f>
        <v>0</v>
      </c>
      <c r="U2275">
        <f>IF(AND('Raw Data'!L2269-'Raw Data'!K2269&lt;3, 'Raw Data'!L2269&gt;'Raw Data'!K2269, 'Raw Data'!F2269&lt;'Raw Data'!C2269), 'Raw Data'!H2269, 0)</f>
        <v>0</v>
      </c>
      <c r="V2275">
        <f>IF(AND('Raw Data'!L2269-'Raw Data'!K2269&lt;3, 'Raw Data'!L2269&gt;'Raw Data'!K2269, 'Raw Data'!F2269&gt;'Raw Data'!C2269), 'Raw Data'!G2269, 0)</f>
        <v>0</v>
      </c>
    </row>
    <row r="2276" spans="1:22" x14ac:dyDescent="0.3">
      <c r="A2276">
        <f>IF(AND('Raw Data'!F2270&lt;'Raw Data'!C2270, 'Raw Data'!L2270&gt;'Raw Data'!K2270, 'Raw Data'!L2270-'Raw Data'!K2270&gt;3), 'Raw Data'!J2270, 0)</f>
        <v>0</v>
      </c>
      <c r="B2276">
        <f>IF(AND('Raw Data'!C2270&lt;'Raw Data'!F2270, 'Raw Data'!K2270&gt;'Raw Data'!L2270, 'Raw Data'!K2270-'Raw Data'!L2270&gt;3), 'Raw Data'!I2270, 0)</f>
        <v>0</v>
      </c>
      <c r="C2276">
        <f>IF(AND('Raw Data'!F2270&lt;'Raw Data'!C2270, 'Raw Data'!L2270&gt;'Raw Data'!K2270, 'Raw Data'!L2270-'Raw Data'!K2270&lt;4), 'Raw Data'!H2270, 0)</f>
        <v>0</v>
      </c>
      <c r="D2276">
        <f>IF(AND('Raw Data'!C2270&lt;'Raw Data'!F2270, 'Raw Data'!K2270&gt;'Raw Data'!L2270, 'Raw Data'!K2270-'Raw Data'!L2270&lt;4), 'Raw Data'!G2270, 0)</f>
        <v>0</v>
      </c>
      <c r="E2276">
        <f>IF(ISBLANK('Raw Data'!J2270), 0, IF(AND(4=MATCH(LARGE('Raw Data'!G2270:J2270, 4), 'Raw Data'!G2270:J2270, 0), 'Raw Data'!L2270-'Raw Data'!K2270&gt;3), 'Raw Data'!J2270, 0))</f>
        <v>0</v>
      </c>
      <c r="F2276">
        <f>IF(ISBLANK('Raw Data'!J2270), 0, IF(AND(3=MATCH(LARGE('Raw Data'!G2270:J2270, 4), 'Raw Data'!G2270:J2270, 0), 'Raw Data'!K2270-'Raw Data'!L2270&gt;3), 'Raw Data'!I2270, 0))</f>
        <v>0</v>
      </c>
      <c r="G2276">
        <f>IF(ISBLANK('Raw Data'!J2270), 0, IF(AND(2=MATCH(LARGE('Raw Data'!G2270:J2270, 4), 'Raw Data'!G2270:J2270, 0), AND('Raw Data'!L2270-'Raw Data'!K2270&lt;4, 'Raw Data'!L2270-'Raw Data'!K2270&gt;0)), 'Raw Data'!H2270, 0))</f>
        <v>0</v>
      </c>
      <c r="H2276">
        <f>IF(ISBLANK('Raw Data'!J2270), 0, IF(AND(1=MATCH(LARGE('Raw Data'!G2270:J2270, 4), 'Raw Data'!G2270:J2270, 0), AND('Raw Data'!K2270-'Raw Data'!L2270&lt;4, 'Raw Data'!K2270-'Raw Data'!L2270&gt;0)), 'Raw Data'!G2270, 0))</f>
        <v>0</v>
      </c>
      <c r="I2276">
        <f>IF(ISBLANK('Raw Data'!J2270), 0, IF(AND(4=MATCH(LARGE('Raw Data'!G2270:J2270, 3), 'Raw Data'!G2270:J2270, 0), 'Raw Data'!L2270-'Raw Data'!K2270&gt;3), 'Raw Data'!J2270, 0))</f>
        <v>0</v>
      </c>
      <c r="J2276">
        <f>IF(ISBLANK('Raw Data'!J2270), 0, IF(AND(3=MATCH(LARGE('Raw Data'!G2270:J2270, 3), 'Raw Data'!G2270:J2270, 0), 'Raw Data'!K2270-'Raw Data'!L2270&gt;3), 'Raw Data'!I2270, 0))</f>
        <v>0</v>
      </c>
      <c r="K2276">
        <f>IF(ISBLANK('Raw Data'!J2270), 0, IF(AND(2=MATCH(LARGE('Raw Data'!G2270:J2270, 3), 'Raw Data'!G2270:J2270, 0), AND('Raw Data'!L2270-'Raw Data'!K2270&lt;4, 'Raw Data'!L2270-'Raw Data'!K2270&gt;0)), 'Raw Data'!H2270, 0))</f>
        <v>0</v>
      </c>
      <c r="L2276">
        <f>IF(ISBLANK('Raw Data'!J2270), 0, IF(AND(1=MATCH(LARGE('Raw Data'!G2270:J2270, 3), 'Raw Data'!G2270:J2270, 0), AND('Raw Data'!K2270-'Raw Data'!L2270&lt;4, 'Raw Data'!K2270-'Raw Data'!L2270&gt;0)), 'Raw Data'!G2270, 0))</f>
        <v>0</v>
      </c>
      <c r="M2276">
        <f>IF(ISBLANK('Raw Data'!J2270), 0, IF(AND(4=MATCH(LARGE('Raw Data'!G2270:J2270, 2), 'Raw Data'!G2270:J2270, 0), 'Raw Data'!L2270-'Raw Data'!K2270&gt;3), 'Raw Data'!J2270, 0))</f>
        <v>0</v>
      </c>
      <c r="N2276">
        <f>IF(ISBLANK('Raw Data'!J2270), 0, IF(AND(3=MATCH(LARGE('Raw Data'!G2270:J2270, 2), 'Raw Data'!G2270:J2270, 0), 'Raw Data'!K2270-'Raw Data'!L2270&gt;3), 'Raw Data'!I2270, 0))</f>
        <v>0</v>
      </c>
      <c r="O2276">
        <f>IF(ISBLANK('Raw Data'!J2270), 0, IF(AND(2=MATCH(LARGE('Raw Data'!G2270:J2270, 2), 'Raw Data'!G2270:J2270, 0), AND('Raw Data'!L2270-'Raw Data'!K2270&lt;4, 'Raw Data'!L2270-'Raw Data'!K2270&gt;0)), 'Raw Data'!H2270, 0))</f>
        <v>0</v>
      </c>
      <c r="P2276">
        <f>IF(ISBLANK('Raw Data'!J2270), 0, IF(AND(1=MATCH(LARGE('Raw Data'!G2270:J2270, 2), 'Raw Data'!G2270:J2270, 0), AND('Raw Data'!K2270-'Raw Data'!L2270&lt;4, 'Raw Data'!K2270-'Raw Data'!L2270&gt;0)), 'Raw Data'!G2270, 0))</f>
        <v>0</v>
      </c>
      <c r="Q2276">
        <f>IF(ISBLANK('Raw Data'!J2270), 0, IF(AND(4=MATCH(LARGE('Raw Data'!G2270:J2270, 1), 'Raw Data'!G2270:J2270, 0), 'Raw Data'!L2270-'Raw Data'!K2270&gt;3), 'Raw Data'!J2270, 0))</f>
        <v>0</v>
      </c>
      <c r="R2276">
        <f>IF(ISBLANK('Raw Data'!J2270), 0, IF(AND(3=MATCH(LARGE('Raw Data'!G2270:J2270, 1), 'Raw Data'!G2270:J2270, 0), 'Raw Data'!K2270-'Raw Data'!L2270&gt;3), 'Raw Data'!I2270, 0))</f>
        <v>0</v>
      </c>
      <c r="S2276">
        <f>IF(AND('Raw Data'!L2270-'Raw Data'!K2270&gt;4, 'Raw Data'!F2270&lt;'Raw Data'!C2270), 'Raw Data'!J2270, 0)</f>
        <v>0</v>
      </c>
      <c r="T2276">
        <f>IF(AND('Raw Data'!K2270-'Raw Data'!L2270&gt;4, 'Raw Data'!F2270&gt;'Raw Data'!C2270), 'Raw Data'!I2270, 0)</f>
        <v>0</v>
      </c>
      <c r="U2276">
        <f>IF(AND('Raw Data'!L2270-'Raw Data'!K2270&lt;3, 'Raw Data'!L2270&gt;'Raw Data'!K2270, 'Raw Data'!F2270&lt;'Raw Data'!C2270), 'Raw Data'!H2270, 0)</f>
        <v>0</v>
      </c>
      <c r="V2276">
        <f>IF(AND('Raw Data'!L2270-'Raw Data'!K2270&lt;3, 'Raw Data'!L2270&gt;'Raw Data'!K2270, 'Raw Data'!F2270&gt;'Raw Data'!C2270), 'Raw Data'!G2270, 0)</f>
        <v>0</v>
      </c>
    </row>
    <row r="2277" spans="1:22" x14ac:dyDescent="0.3">
      <c r="A2277">
        <f>IF(AND('Raw Data'!F2271&lt;'Raw Data'!C2271, 'Raw Data'!L2271&gt;'Raw Data'!K2271, 'Raw Data'!L2271-'Raw Data'!K2271&gt;3), 'Raw Data'!J2271, 0)</f>
        <v>0</v>
      </c>
      <c r="B2277">
        <f>IF(AND('Raw Data'!C2271&lt;'Raw Data'!F2271, 'Raw Data'!K2271&gt;'Raw Data'!L2271, 'Raw Data'!K2271-'Raw Data'!L2271&gt;3), 'Raw Data'!I2271, 0)</f>
        <v>0</v>
      </c>
      <c r="C2277">
        <f>IF(AND('Raw Data'!F2271&lt;'Raw Data'!C2271, 'Raw Data'!L2271&gt;'Raw Data'!K2271, 'Raw Data'!L2271-'Raw Data'!K2271&lt;4), 'Raw Data'!H2271, 0)</f>
        <v>0</v>
      </c>
      <c r="D2277">
        <f>IF(AND('Raw Data'!C2271&lt;'Raw Data'!F2271, 'Raw Data'!K2271&gt;'Raw Data'!L2271, 'Raw Data'!K2271-'Raw Data'!L2271&lt;4), 'Raw Data'!G2271, 0)</f>
        <v>0</v>
      </c>
      <c r="E2277">
        <f>IF(ISBLANK('Raw Data'!J2271), 0, IF(AND(4=MATCH(LARGE('Raw Data'!G2271:J2271, 4), 'Raw Data'!G2271:J2271, 0), 'Raw Data'!L2271-'Raw Data'!K2271&gt;3), 'Raw Data'!J2271, 0))</f>
        <v>0</v>
      </c>
      <c r="F2277">
        <f>IF(ISBLANK('Raw Data'!J2271), 0, IF(AND(3=MATCH(LARGE('Raw Data'!G2271:J2271, 4), 'Raw Data'!G2271:J2271, 0), 'Raw Data'!K2271-'Raw Data'!L2271&gt;3), 'Raw Data'!I2271, 0))</f>
        <v>0</v>
      </c>
      <c r="G2277">
        <f>IF(ISBLANK('Raw Data'!J2271), 0, IF(AND(2=MATCH(LARGE('Raw Data'!G2271:J2271, 4), 'Raw Data'!G2271:J2271, 0), AND('Raw Data'!L2271-'Raw Data'!K2271&lt;4, 'Raw Data'!L2271-'Raw Data'!K2271&gt;0)), 'Raw Data'!H2271, 0))</f>
        <v>0</v>
      </c>
      <c r="H2277">
        <f>IF(ISBLANK('Raw Data'!J2271), 0, IF(AND(1=MATCH(LARGE('Raw Data'!G2271:J2271, 4), 'Raw Data'!G2271:J2271, 0), AND('Raw Data'!K2271-'Raw Data'!L2271&lt;4, 'Raw Data'!K2271-'Raw Data'!L2271&gt;0)), 'Raw Data'!G2271, 0))</f>
        <v>0</v>
      </c>
      <c r="I2277">
        <f>IF(ISBLANK('Raw Data'!J2271), 0, IF(AND(4=MATCH(LARGE('Raw Data'!G2271:J2271, 3), 'Raw Data'!G2271:J2271, 0), 'Raw Data'!L2271-'Raw Data'!K2271&gt;3), 'Raw Data'!J2271, 0))</f>
        <v>0</v>
      </c>
      <c r="J2277">
        <f>IF(ISBLANK('Raw Data'!J2271), 0, IF(AND(3=MATCH(LARGE('Raw Data'!G2271:J2271, 3), 'Raw Data'!G2271:J2271, 0), 'Raw Data'!K2271-'Raw Data'!L2271&gt;3), 'Raw Data'!I2271, 0))</f>
        <v>0</v>
      </c>
      <c r="K2277">
        <f>IF(ISBLANK('Raw Data'!J2271), 0, IF(AND(2=MATCH(LARGE('Raw Data'!G2271:J2271, 3), 'Raw Data'!G2271:J2271, 0), AND('Raw Data'!L2271-'Raw Data'!K2271&lt;4, 'Raw Data'!L2271-'Raw Data'!K2271&gt;0)), 'Raw Data'!H2271, 0))</f>
        <v>0</v>
      </c>
      <c r="L2277">
        <f>IF(ISBLANK('Raw Data'!J2271), 0, IF(AND(1=MATCH(LARGE('Raw Data'!G2271:J2271, 3), 'Raw Data'!G2271:J2271, 0), AND('Raw Data'!K2271-'Raw Data'!L2271&lt;4, 'Raw Data'!K2271-'Raw Data'!L2271&gt;0)), 'Raw Data'!G2271, 0))</f>
        <v>0</v>
      </c>
      <c r="M2277">
        <f>IF(ISBLANK('Raw Data'!J2271), 0, IF(AND(4=MATCH(LARGE('Raw Data'!G2271:J2271, 2), 'Raw Data'!G2271:J2271, 0), 'Raw Data'!L2271-'Raw Data'!K2271&gt;3), 'Raw Data'!J2271, 0))</f>
        <v>0</v>
      </c>
      <c r="N2277">
        <f>IF(ISBLANK('Raw Data'!J2271), 0, IF(AND(3=MATCH(LARGE('Raw Data'!G2271:J2271, 2), 'Raw Data'!G2271:J2271, 0), 'Raw Data'!K2271-'Raw Data'!L2271&gt;3), 'Raw Data'!I2271, 0))</f>
        <v>0</v>
      </c>
      <c r="O2277">
        <f>IF(ISBLANK('Raw Data'!J2271), 0, IF(AND(2=MATCH(LARGE('Raw Data'!G2271:J2271, 2), 'Raw Data'!G2271:J2271, 0), AND('Raw Data'!L2271-'Raw Data'!K2271&lt;4, 'Raw Data'!L2271-'Raw Data'!K2271&gt;0)), 'Raw Data'!H2271, 0))</f>
        <v>0</v>
      </c>
      <c r="P2277">
        <f>IF(ISBLANK('Raw Data'!J2271), 0, IF(AND(1=MATCH(LARGE('Raw Data'!G2271:J2271, 2), 'Raw Data'!G2271:J2271, 0), AND('Raw Data'!K2271-'Raw Data'!L2271&lt;4, 'Raw Data'!K2271-'Raw Data'!L2271&gt;0)), 'Raw Data'!G2271, 0))</f>
        <v>0</v>
      </c>
      <c r="Q2277">
        <f>IF(ISBLANK('Raw Data'!J2271), 0, IF(AND(4=MATCH(LARGE('Raw Data'!G2271:J2271, 1), 'Raw Data'!G2271:J2271, 0), 'Raw Data'!L2271-'Raw Data'!K2271&gt;3), 'Raw Data'!J2271, 0))</f>
        <v>0</v>
      </c>
      <c r="R2277">
        <f>IF(ISBLANK('Raw Data'!J2271), 0, IF(AND(3=MATCH(LARGE('Raw Data'!G2271:J2271, 1), 'Raw Data'!G2271:J2271, 0), 'Raw Data'!K2271-'Raw Data'!L2271&gt;3), 'Raw Data'!I2271, 0))</f>
        <v>0</v>
      </c>
      <c r="S2277">
        <f>IF(AND('Raw Data'!L2271-'Raw Data'!K2271&gt;4, 'Raw Data'!F2271&lt;'Raw Data'!C2271), 'Raw Data'!J2271, 0)</f>
        <v>0</v>
      </c>
      <c r="T2277">
        <f>IF(AND('Raw Data'!K2271-'Raw Data'!L2271&gt;4, 'Raw Data'!F2271&gt;'Raw Data'!C2271), 'Raw Data'!I2271, 0)</f>
        <v>0</v>
      </c>
      <c r="U2277">
        <f>IF(AND('Raw Data'!L2271-'Raw Data'!K2271&lt;3, 'Raw Data'!L2271&gt;'Raw Data'!K2271, 'Raw Data'!F2271&lt;'Raw Data'!C2271), 'Raw Data'!H2271, 0)</f>
        <v>0</v>
      </c>
      <c r="V2277">
        <f>IF(AND('Raw Data'!L2271-'Raw Data'!K2271&lt;3, 'Raw Data'!L2271&gt;'Raw Data'!K2271, 'Raw Data'!F2271&gt;'Raw Data'!C2271), 'Raw Data'!G2271, 0)</f>
        <v>0</v>
      </c>
    </row>
    <row r="2278" spans="1:22" x14ac:dyDescent="0.3">
      <c r="A2278">
        <f>IF(AND('Raw Data'!F2272&lt;'Raw Data'!C2272, 'Raw Data'!L2272&gt;'Raw Data'!K2272, 'Raw Data'!L2272-'Raw Data'!K2272&gt;3), 'Raw Data'!J2272, 0)</f>
        <v>0</v>
      </c>
      <c r="B2278">
        <f>IF(AND('Raw Data'!C2272&lt;'Raw Data'!F2272, 'Raw Data'!K2272&gt;'Raw Data'!L2272, 'Raw Data'!K2272-'Raw Data'!L2272&gt;3), 'Raw Data'!I2272, 0)</f>
        <v>0</v>
      </c>
      <c r="C2278">
        <f>IF(AND('Raw Data'!F2272&lt;'Raw Data'!C2272, 'Raw Data'!L2272&gt;'Raw Data'!K2272, 'Raw Data'!L2272-'Raw Data'!K2272&lt;4), 'Raw Data'!H2272, 0)</f>
        <v>0</v>
      </c>
      <c r="D2278">
        <f>IF(AND('Raw Data'!C2272&lt;'Raw Data'!F2272, 'Raw Data'!K2272&gt;'Raw Data'!L2272, 'Raw Data'!K2272-'Raw Data'!L2272&lt;4), 'Raw Data'!G2272, 0)</f>
        <v>0</v>
      </c>
      <c r="E2278">
        <f>IF(ISBLANK('Raw Data'!J2272), 0, IF(AND(4=MATCH(LARGE('Raw Data'!G2272:J2272, 4), 'Raw Data'!G2272:J2272, 0), 'Raw Data'!L2272-'Raw Data'!K2272&gt;3), 'Raw Data'!J2272, 0))</f>
        <v>0</v>
      </c>
      <c r="F2278">
        <f>IF(ISBLANK('Raw Data'!J2272), 0, IF(AND(3=MATCH(LARGE('Raw Data'!G2272:J2272, 4), 'Raw Data'!G2272:J2272, 0), 'Raw Data'!K2272-'Raw Data'!L2272&gt;3), 'Raw Data'!I2272, 0))</f>
        <v>0</v>
      </c>
      <c r="G2278">
        <f>IF(ISBLANK('Raw Data'!J2272), 0, IF(AND(2=MATCH(LARGE('Raw Data'!G2272:J2272, 4), 'Raw Data'!G2272:J2272, 0), AND('Raw Data'!L2272-'Raw Data'!K2272&lt;4, 'Raw Data'!L2272-'Raw Data'!K2272&gt;0)), 'Raw Data'!H2272, 0))</f>
        <v>0</v>
      </c>
      <c r="H2278">
        <f>IF(ISBLANK('Raw Data'!J2272), 0, IF(AND(1=MATCH(LARGE('Raw Data'!G2272:J2272, 4), 'Raw Data'!G2272:J2272, 0), AND('Raw Data'!K2272-'Raw Data'!L2272&lt;4, 'Raw Data'!K2272-'Raw Data'!L2272&gt;0)), 'Raw Data'!G2272, 0))</f>
        <v>0</v>
      </c>
      <c r="I2278">
        <f>IF(ISBLANK('Raw Data'!J2272), 0, IF(AND(4=MATCH(LARGE('Raw Data'!G2272:J2272, 3), 'Raw Data'!G2272:J2272, 0), 'Raw Data'!L2272-'Raw Data'!K2272&gt;3), 'Raw Data'!J2272, 0))</f>
        <v>0</v>
      </c>
      <c r="J2278">
        <f>IF(ISBLANK('Raw Data'!J2272), 0, IF(AND(3=MATCH(LARGE('Raw Data'!G2272:J2272, 3), 'Raw Data'!G2272:J2272, 0), 'Raw Data'!K2272-'Raw Data'!L2272&gt;3), 'Raw Data'!I2272, 0))</f>
        <v>0</v>
      </c>
      <c r="K2278">
        <f>IF(ISBLANK('Raw Data'!J2272), 0, IF(AND(2=MATCH(LARGE('Raw Data'!G2272:J2272, 3), 'Raw Data'!G2272:J2272, 0), AND('Raw Data'!L2272-'Raw Data'!K2272&lt;4, 'Raw Data'!L2272-'Raw Data'!K2272&gt;0)), 'Raw Data'!H2272, 0))</f>
        <v>0</v>
      </c>
      <c r="L2278">
        <f>IF(ISBLANK('Raw Data'!J2272), 0, IF(AND(1=MATCH(LARGE('Raw Data'!G2272:J2272, 3), 'Raw Data'!G2272:J2272, 0), AND('Raw Data'!K2272-'Raw Data'!L2272&lt;4, 'Raw Data'!K2272-'Raw Data'!L2272&gt;0)), 'Raw Data'!G2272, 0))</f>
        <v>0</v>
      </c>
      <c r="M2278">
        <f>IF(ISBLANK('Raw Data'!J2272), 0, IF(AND(4=MATCH(LARGE('Raw Data'!G2272:J2272, 2), 'Raw Data'!G2272:J2272, 0), 'Raw Data'!L2272-'Raw Data'!K2272&gt;3), 'Raw Data'!J2272, 0))</f>
        <v>0</v>
      </c>
      <c r="N2278">
        <f>IF(ISBLANK('Raw Data'!J2272), 0, IF(AND(3=MATCH(LARGE('Raw Data'!G2272:J2272, 2), 'Raw Data'!G2272:J2272, 0), 'Raw Data'!K2272-'Raw Data'!L2272&gt;3), 'Raw Data'!I2272, 0))</f>
        <v>0</v>
      </c>
      <c r="O2278">
        <f>IF(ISBLANK('Raw Data'!J2272), 0, IF(AND(2=MATCH(LARGE('Raw Data'!G2272:J2272, 2), 'Raw Data'!G2272:J2272, 0), AND('Raw Data'!L2272-'Raw Data'!K2272&lt;4, 'Raw Data'!L2272-'Raw Data'!K2272&gt;0)), 'Raw Data'!H2272, 0))</f>
        <v>0</v>
      </c>
      <c r="P2278">
        <f>IF(ISBLANK('Raw Data'!J2272), 0, IF(AND(1=MATCH(LARGE('Raw Data'!G2272:J2272, 2), 'Raw Data'!G2272:J2272, 0), AND('Raw Data'!K2272-'Raw Data'!L2272&lt;4, 'Raw Data'!K2272-'Raw Data'!L2272&gt;0)), 'Raw Data'!G2272, 0))</f>
        <v>0</v>
      </c>
      <c r="Q2278">
        <f>IF(ISBLANK('Raw Data'!J2272), 0, IF(AND(4=MATCH(LARGE('Raw Data'!G2272:J2272, 1), 'Raw Data'!G2272:J2272, 0), 'Raw Data'!L2272-'Raw Data'!K2272&gt;3), 'Raw Data'!J2272, 0))</f>
        <v>0</v>
      </c>
      <c r="R2278">
        <f>IF(ISBLANK('Raw Data'!J2272), 0, IF(AND(3=MATCH(LARGE('Raw Data'!G2272:J2272, 1), 'Raw Data'!G2272:J2272, 0), 'Raw Data'!K2272-'Raw Data'!L2272&gt;3), 'Raw Data'!I2272, 0))</f>
        <v>0</v>
      </c>
      <c r="S2278">
        <f>IF(AND('Raw Data'!L2272-'Raw Data'!K2272&gt;4, 'Raw Data'!F2272&lt;'Raw Data'!C2272), 'Raw Data'!J2272, 0)</f>
        <v>0</v>
      </c>
      <c r="T2278">
        <f>IF(AND('Raw Data'!K2272-'Raw Data'!L2272&gt;4, 'Raw Data'!F2272&gt;'Raw Data'!C2272), 'Raw Data'!I2272, 0)</f>
        <v>0</v>
      </c>
      <c r="U2278">
        <f>IF(AND('Raw Data'!L2272-'Raw Data'!K2272&lt;3, 'Raw Data'!L2272&gt;'Raw Data'!K2272, 'Raw Data'!F2272&lt;'Raw Data'!C2272), 'Raw Data'!H2272, 0)</f>
        <v>0</v>
      </c>
      <c r="V2278">
        <f>IF(AND('Raw Data'!L2272-'Raw Data'!K2272&lt;3, 'Raw Data'!L2272&gt;'Raw Data'!K2272, 'Raw Data'!F2272&gt;'Raw Data'!C2272), 'Raw Data'!G2272, 0)</f>
        <v>0</v>
      </c>
    </row>
    <row r="2279" spans="1:22" x14ac:dyDescent="0.3">
      <c r="A2279">
        <f>IF(AND('Raw Data'!F2273&lt;'Raw Data'!C2273, 'Raw Data'!L2273&gt;'Raw Data'!K2273, 'Raw Data'!L2273-'Raw Data'!K2273&gt;3), 'Raw Data'!J2273, 0)</f>
        <v>0</v>
      </c>
      <c r="B2279">
        <f>IF(AND('Raw Data'!C2273&lt;'Raw Data'!F2273, 'Raw Data'!K2273&gt;'Raw Data'!L2273, 'Raw Data'!K2273-'Raw Data'!L2273&gt;3), 'Raw Data'!I2273, 0)</f>
        <v>0</v>
      </c>
      <c r="C2279">
        <f>IF(AND('Raw Data'!F2273&lt;'Raw Data'!C2273, 'Raw Data'!L2273&gt;'Raw Data'!K2273, 'Raw Data'!L2273-'Raw Data'!K2273&lt;4), 'Raw Data'!H2273, 0)</f>
        <v>0</v>
      </c>
      <c r="D2279">
        <f>IF(AND('Raw Data'!C2273&lt;'Raw Data'!F2273, 'Raw Data'!K2273&gt;'Raw Data'!L2273, 'Raw Data'!K2273-'Raw Data'!L2273&lt;4), 'Raw Data'!G2273, 0)</f>
        <v>0</v>
      </c>
      <c r="E2279">
        <f>IF(ISBLANK('Raw Data'!J2273), 0, IF(AND(4=MATCH(LARGE('Raw Data'!G2273:J2273, 4), 'Raw Data'!G2273:J2273, 0), 'Raw Data'!L2273-'Raw Data'!K2273&gt;3), 'Raw Data'!J2273, 0))</f>
        <v>0</v>
      </c>
      <c r="F2279">
        <f>IF(ISBLANK('Raw Data'!J2273), 0, IF(AND(3=MATCH(LARGE('Raw Data'!G2273:J2273, 4), 'Raw Data'!G2273:J2273, 0), 'Raw Data'!K2273-'Raw Data'!L2273&gt;3), 'Raw Data'!I2273, 0))</f>
        <v>0</v>
      </c>
      <c r="G2279">
        <f>IF(ISBLANK('Raw Data'!J2273), 0, IF(AND(2=MATCH(LARGE('Raw Data'!G2273:J2273, 4), 'Raw Data'!G2273:J2273, 0), AND('Raw Data'!L2273-'Raw Data'!K2273&lt;4, 'Raw Data'!L2273-'Raw Data'!K2273&gt;0)), 'Raw Data'!H2273, 0))</f>
        <v>0</v>
      </c>
      <c r="H2279">
        <f>IF(ISBLANK('Raw Data'!J2273), 0, IF(AND(1=MATCH(LARGE('Raw Data'!G2273:J2273, 4), 'Raw Data'!G2273:J2273, 0), AND('Raw Data'!K2273-'Raw Data'!L2273&lt;4, 'Raw Data'!K2273-'Raw Data'!L2273&gt;0)), 'Raw Data'!G2273, 0))</f>
        <v>0</v>
      </c>
      <c r="I2279">
        <f>IF(ISBLANK('Raw Data'!J2273), 0, IF(AND(4=MATCH(LARGE('Raw Data'!G2273:J2273, 3), 'Raw Data'!G2273:J2273, 0), 'Raw Data'!L2273-'Raw Data'!K2273&gt;3), 'Raw Data'!J2273, 0))</f>
        <v>0</v>
      </c>
      <c r="J2279">
        <f>IF(ISBLANK('Raw Data'!J2273), 0, IF(AND(3=MATCH(LARGE('Raw Data'!G2273:J2273, 3), 'Raw Data'!G2273:J2273, 0), 'Raw Data'!K2273-'Raw Data'!L2273&gt;3), 'Raw Data'!I2273, 0))</f>
        <v>0</v>
      </c>
      <c r="K2279">
        <f>IF(ISBLANK('Raw Data'!J2273), 0, IF(AND(2=MATCH(LARGE('Raw Data'!G2273:J2273, 3), 'Raw Data'!G2273:J2273, 0), AND('Raw Data'!L2273-'Raw Data'!K2273&lt;4, 'Raw Data'!L2273-'Raw Data'!K2273&gt;0)), 'Raw Data'!H2273, 0))</f>
        <v>0</v>
      </c>
      <c r="L2279">
        <f>IF(ISBLANK('Raw Data'!J2273), 0, IF(AND(1=MATCH(LARGE('Raw Data'!G2273:J2273, 3), 'Raw Data'!G2273:J2273, 0), AND('Raw Data'!K2273-'Raw Data'!L2273&lt;4, 'Raw Data'!K2273-'Raw Data'!L2273&gt;0)), 'Raw Data'!G2273, 0))</f>
        <v>0</v>
      </c>
      <c r="M2279">
        <f>IF(ISBLANK('Raw Data'!J2273), 0, IF(AND(4=MATCH(LARGE('Raw Data'!G2273:J2273, 2), 'Raw Data'!G2273:J2273, 0), 'Raw Data'!L2273-'Raw Data'!K2273&gt;3), 'Raw Data'!J2273, 0))</f>
        <v>0</v>
      </c>
      <c r="N2279">
        <f>IF(ISBLANK('Raw Data'!J2273), 0, IF(AND(3=MATCH(LARGE('Raw Data'!G2273:J2273, 2), 'Raw Data'!G2273:J2273, 0), 'Raw Data'!K2273-'Raw Data'!L2273&gt;3), 'Raw Data'!I2273, 0))</f>
        <v>0</v>
      </c>
      <c r="O2279">
        <f>IF(ISBLANK('Raw Data'!J2273), 0, IF(AND(2=MATCH(LARGE('Raw Data'!G2273:J2273, 2), 'Raw Data'!G2273:J2273, 0), AND('Raw Data'!L2273-'Raw Data'!K2273&lt;4, 'Raw Data'!L2273-'Raw Data'!K2273&gt;0)), 'Raw Data'!H2273, 0))</f>
        <v>0</v>
      </c>
      <c r="P2279">
        <f>IF(ISBLANK('Raw Data'!J2273), 0, IF(AND(1=MATCH(LARGE('Raw Data'!G2273:J2273, 2), 'Raw Data'!G2273:J2273, 0), AND('Raw Data'!K2273-'Raw Data'!L2273&lt;4, 'Raw Data'!K2273-'Raw Data'!L2273&gt;0)), 'Raw Data'!G2273, 0))</f>
        <v>0</v>
      </c>
      <c r="Q2279">
        <f>IF(ISBLANK('Raw Data'!J2273), 0, IF(AND(4=MATCH(LARGE('Raw Data'!G2273:J2273, 1), 'Raw Data'!G2273:J2273, 0), 'Raw Data'!L2273-'Raw Data'!K2273&gt;3), 'Raw Data'!J2273, 0))</f>
        <v>0</v>
      </c>
      <c r="R2279">
        <f>IF(ISBLANK('Raw Data'!J2273), 0, IF(AND(3=MATCH(LARGE('Raw Data'!G2273:J2273, 1), 'Raw Data'!G2273:J2273, 0), 'Raw Data'!K2273-'Raw Data'!L2273&gt;3), 'Raw Data'!I2273, 0))</f>
        <v>0</v>
      </c>
      <c r="S2279">
        <f>IF(AND('Raw Data'!L2273-'Raw Data'!K2273&gt;4, 'Raw Data'!F2273&lt;'Raw Data'!C2273), 'Raw Data'!J2273, 0)</f>
        <v>0</v>
      </c>
      <c r="T2279">
        <f>IF(AND('Raw Data'!K2273-'Raw Data'!L2273&gt;4, 'Raw Data'!F2273&gt;'Raw Data'!C2273), 'Raw Data'!I2273, 0)</f>
        <v>0</v>
      </c>
      <c r="U2279">
        <f>IF(AND('Raw Data'!L2273-'Raw Data'!K2273&lt;3, 'Raw Data'!L2273&gt;'Raw Data'!K2273, 'Raw Data'!F2273&lt;'Raw Data'!C2273), 'Raw Data'!H2273, 0)</f>
        <v>0</v>
      </c>
      <c r="V2279">
        <f>IF(AND('Raw Data'!L2273-'Raw Data'!K2273&lt;3, 'Raw Data'!L2273&gt;'Raw Data'!K2273, 'Raw Data'!F2273&gt;'Raw Data'!C2273), 'Raw Data'!G2273, 0)</f>
        <v>0</v>
      </c>
    </row>
    <row r="2280" spans="1:22" x14ac:dyDescent="0.3">
      <c r="A2280">
        <f>IF(AND('Raw Data'!F2274&lt;'Raw Data'!C2274, 'Raw Data'!L2274&gt;'Raw Data'!K2274, 'Raw Data'!L2274-'Raw Data'!K2274&gt;3), 'Raw Data'!J2274, 0)</f>
        <v>0</v>
      </c>
      <c r="B2280">
        <f>IF(AND('Raw Data'!C2274&lt;'Raw Data'!F2274, 'Raw Data'!K2274&gt;'Raw Data'!L2274, 'Raw Data'!K2274-'Raw Data'!L2274&gt;3), 'Raw Data'!I2274, 0)</f>
        <v>0</v>
      </c>
      <c r="C2280">
        <f>IF(AND('Raw Data'!F2274&lt;'Raw Data'!C2274, 'Raw Data'!L2274&gt;'Raw Data'!K2274, 'Raw Data'!L2274-'Raw Data'!K2274&lt;4), 'Raw Data'!H2274, 0)</f>
        <v>0</v>
      </c>
      <c r="D2280">
        <f>IF(AND('Raw Data'!C2274&lt;'Raw Data'!F2274, 'Raw Data'!K2274&gt;'Raw Data'!L2274, 'Raw Data'!K2274-'Raw Data'!L2274&lt;4), 'Raw Data'!G2274, 0)</f>
        <v>0</v>
      </c>
      <c r="E2280">
        <f>IF(ISBLANK('Raw Data'!J2274), 0, IF(AND(4=MATCH(LARGE('Raw Data'!G2274:J2274, 4), 'Raw Data'!G2274:J2274, 0), 'Raw Data'!L2274-'Raw Data'!K2274&gt;3), 'Raw Data'!J2274, 0))</f>
        <v>0</v>
      </c>
      <c r="F2280">
        <f>IF(ISBLANK('Raw Data'!J2274), 0, IF(AND(3=MATCH(LARGE('Raw Data'!G2274:J2274, 4), 'Raw Data'!G2274:J2274, 0), 'Raw Data'!K2274-'Raw Data'!L2274&gt;3), 'Raw Data'!I2274, 0))</f>
        <v>0</v>
      </c>
      <c r="G2280">
        <f>IF(ISBLANK('Raw Data'!J2274), 0, IF(AND(2=MATCH(LARGE('Raw Data'!G2274:J2274, 4), 'Raw Data'!G2274:J2274, 0), AND('Raw Data'!L2274-'Raw Data'!K2274&lt;4, 'Raw Data'!L2274-'Raw Data'!K2274&gt;0)), 'Raw Data'!H2274, 0))</f>
        <v>0</v>
      </c>
      <c r="H2280">
        <f>IF(ISBLANK('Raw Data'!J2274), 0, IF(AND(1=MATCH(LARGE('Raw Data'!G2274:J2274, 4), 'Raw Data'!G2274:J2274, 0), AND('Raw Data'!K2274-'Raw Data'!L2274&lt;4, 'Raw Data'!K2274-'Raw Data'!L2274&gt;0)), 'Raw Data'!G2274, 0))</f>
        <v>0</v>
      </c>
      <c r="I2280">
        <f>IF(ISBLANK('Raw Data'!J2274), 0, IF(AND(4=MATCH(LARGE('Raw Data'!G2274:J2274, 3), 'Raw Data'!G2274:J2274, 0), 'Raw Data'!L2274-'Raw Data'!K2274&gt;3), 'Raw Data'!J2274, 0))</f>
        <v>0</v>
      </c>
      <c r="J2280">
        <f>IF(ISBLANK('Raw Data'!J2274), 0, IF(AND(3=MATCH(LARGE('Raw Data'!G2274:J2274, 3), 'Raw Data'!G2274:J2274, 0), 'Raw Data'!K2274-'Raw Data'!L2274&gt;3), 'Raw Data'!I2274, 0))</f>
        <v>0</v>
      </c>
      <c r="K2280">
        <f>IF(ISBLANK('Raw Data'!J2274), 0, IF(AND(2=MATCH(LARGE('Raw Data'!G2274:J2274, 3), 'Raw Data'!G2274:J2274, 0), AND('Raw Data'!L2274-'Raw Data'!K2274&lt;4, 'Raw Data'!L2274-'Raw Data'!K2274&gt;0)), 'Raw Data'!H2274, 0))</f>
        <v>0</v>
      </c>
      <c r="L2280">
        <f>IF(ISBLANK('Raw Data'!J2274), 0, IF(AND(1=MATCH(LARGE('Raw Data'!G2274:J2274, 3), 'Raw Data'!G2274:J2274, 0), AND('Raw Data'!K2274-'Raw Data'!L2274&lt;4, 'Raw Data'!K2274-'Raw Data'!L2274&gt;0)), 'Raw Data'!G2274, 0))</f>
        <v>0</v>
      </c>
      <c r="M2280">
        <f>IF(ISBLANK('Raw Data'!J2274), 0, IF(AND(4=MATCH(LARGE('Raw Data'!G2274:J2274, 2), 'Raw Data'!G2274:J2274, 0), 'Raw Data'!L2274-'Raw Data'!K2274&gt;3), 'Raw Data'!J2274, 0))</f>
        <v>0</v>
      </c>
      <c r="N2280">
        <f>IF(ISBLANK('Raw Data'!J2274), 0, IF(AND(3=MATCH(LARGE('Raw Data'!G2274:J2274, 2), 'Raw Data'!G2274:J2274, 0), 'Raw Data'!K2274-'Raw Data'!L2274&gt;3), 'Raw Data'!I2274, 0))</f>
        <v>0</v>
      </c>
      <c r="O2280">
        <f>IF(ISBLANK('Raw Data'!J2274), 0, IF(AND(2=MATCH(LARGE('Raw Data'!G2274:J2274, 2), 'Raw Data'!G2274:J2274, 0), AND('Raw Data'!L2274-'Raw Data'!K2274&lt;4, 'Raw Data'!L2274-'Raw Data'!K2274&gt;0)), 'Raw Data'!H2274, 0))</f>
        <v>0</v>
      </c>
      <c r="P2280">
        <f>IF(ISBLANK('Raw Data'!J2274), 0, IF(AND(1=MATCH(LARGE('Raw Data'!G2274:J2274, 2), 'Raw Data'!G2274:J2274, 0), AND('Raw Data'!K2274-'Raw Data'!L2274&lt;4, 'Raw Data'!K2274-'Raw Data'!L2274&gt;0)), 'Raw Data'!G2274, 0))</f>
        <v>0</v>
      </c>
      <c r="Q2280">
        <f>IF(ISBLANK('Raw Data'!J2274), 0, IF(AND(4=MATCH(LARGE('Raw Data'!G2274:J2274, 1), 'Raw Data'!G2274:J2274, 0), 'Raw Data'!L2274-'Raw Data'!K2274&gt;3), 'Raw Data'!J2274, 0))</f>
        <v>0</v>
      </c>
      <c r="R2280">
        <f>IF(ISBLANK('Raw Data'!J2274), 0, IF(AND(3=MATCH(LARGE('Raw Data'!G2274:J2274, 1), 'Raw Data'!G2274:J2274, 0), 'Raw Data'!K2274-'Raw Data'!L2274&gt;3), 'Raw Data'!I2274, 0))</f>
        <v>0</v>
      </c>
      <c r="S2280">
        <f>IF(AND('Raw Data'!L2274-'Raw Data'!K2274&gt;4, 'Raw Data'!F2274&lt;'Raw Data'!C2274), 'Raw Data'!J2274, 0)</f>
        <v>0</v>
      </c>
      <c r="T2280">
        <f>IF(AND('Raw Data'!K2274-'Raw Data'!L2274&gt;4, 'Raw Data'!F2274&gt;'Raw Data'!C2274), 'Raw Data'!I2274, 0)</f>
        <v>0</v>
      </c>
      <c r="U2280">
        <f>IF(AND('Raw Data'!L2274-'Raw Data'!K2274&lt;3, 'Raw Data'!L2274&gt;'Raw Data'!K2274, 'Raw Data'!F2274&lt;'Raw Data'!C2274), 'Raw Data'!H2274, 0)</f>
        <v>0</v>
      </c>
      <c r="V2280">
        <f>IF(AND('Raw Data'!L2274-'Raw Data'!K2274&lt;3, 'Raw Data'!L2274&gt;'Raw Data'!K2274, 'Raw Data'!F2274&gt;'Raw Data'!C2274), 'Raw Data'!G2274, 0)</f>
        <v>0</v>
      </c>
    </row>
    <row r="2281" spans="1:22" x14ac:dyDescent="0.3">
      <c r="A2281">
        <f>IF(AND('Raw Data'!F2275&lt;'Raw Data'!C2275, 'Raw Data'!L2275&gt;'Raw Data'!K2275, 'Raw Data'!L2275-'Raw Data'!K2275&gt;3), 'Raw Data'!J2275, 0)</f>
        <v>0</v>
      </c>
      <c r="B2281">
        <f>IF(AND('Raw Data'!C2275&lt;'Raw Data'!F2275, 'Raw Data'!K2275&gt;'Raw Data'!L2275, 'Raw Data'!K2275-'Raw Data'!L2275&gt;3), 'Raw Data'!I2275, 0)</f>
        <v>0</v>
      </c>
      <c r="C2281">
        <f>IF(AND('Raw Data'!F2275&lt;'Raw Data'!C2275, 'Raw Data'!L2275&gt;'Raw Data'!K2275, 'Raw Data'!L2275-'Raw Data'!K2275&lt;4), 'Raw Data'!H2275, 0)</f>
        <v>0</v>
      </c>
      <c r="D2281">
        <f>IF(AND('Raw Data'!C2275&lt;'Raw Data'!F2275, 'Raw Data'!K2275&gt;'Raw Data'!L2275, 'Raw Data'!K2275-'Raw Data'!L2275&lt;4), 'Raw Data'!G2275, 0)</f>
        <v>0</v>
      </c>
      <c r="E2281">
        <f>IF(ISBLANK('Raw Data'!J2275), 0, IF(AND(4=MATCH(LARGE('Raw Data'!G2275:J2275, 4), 'Raw Data'!G2275:J2275, 0), 'Raw Data'!L2275-'Raw Data'!K2275&gt;3), 'Raw Data'!J2275, 0))</f>
        <v>0</v>
      </c>
      <c r="F2281">
        <f>IF(ISBLANK('Raw Data'!J2275), 0, IF(AND(3=MATCH(LARGE('Raw Data'!G2275:J2275, 4), 'Raw Data'!G2275:J2275, 0), 'Raw Data'!K2275-'Raw Data'!L2275&gt;3), 'Raw Data'!I2275, 0))</f>
        <v>0</v>
      </c>
      <c r="G2281">
        <f>IF(ISBLANK('Raw Data'!J2275), 0, IF(AND(2=MATCH(LARGE('Raw Data'!G2275:J2275, 4), 'Raw Data'!G2275:J2275, 0), AND('Raw Data'!L2275-'Raw Data'!K2275&lt;4, 'Raw Data'!L2275-'Raw Data'!K2275&gt;0)), 'Raw Data'!H2275, 0))</f>
        <v>0</v>
      </c>
      <c r="H2281">
        <f>IF(ISBLANK('Raw Data'!J2275), 0, IF(AND(1=MATCH(LARGE('Raw Data'!G2275:J2275, 4), 'Raw Data'!G2275:J2275, 0), AND('Raw Data'!K2275-'Raw Data'!L2275&lt;4, 'Raw Data'!K2275-'Raw Data'!L2275&gt;0)), 'Raw Data'!G2275, 0))</f>
        <v>0</v>
      </c>
      <c r="I2281">
        <f>IF(ISBLANK('Raw Data'!J2275), 0, IF(AND(4=MATCH(LARGE('Raw Data'!G2275:J2275, 3), 'Raw Data'!G2275:J2275, 0), 'Raw Data'!L2275-'Raw Data'!K2275&gt;3), 'Raw Data'!J2275, 0))</f>
        <v>0</v>
      </c>
      <c r="J2281">
        <f>IF(ISBLANK('Raw Data'!J2275), 0, IF(AND(3=MATCH(LARGE('Raw Data'!G2275:J2275, 3), 'Raw Data'!G2275:J2275, 0), 'Raw Data'!K2275-'Raw Data'!L2275&gt;3), 'Raw Data'!I2275, 0))</f>
        <v>0</v>
      </c>
      <c r="K2281">
        <f>IF(ISBLANK('Raw Data'!J2275), 0, IF(AND(2=MATCH(LARGE('Raw Data'!G2275:J2275, 3), 'Raw Data'!G2275:J2275, 0), AND('Raw Data'!L2275-'Raw Data'!K2275&lt;4, 'Raw Data'!L2275-'Raw Data'!K2275&gt;0)), 'Raw Data'!H2275, 0))</f>
        <v>0</v>
      </c>
      <c r="L2281">
        <f>IF(ISBLANK('Raw Data'!J2275), 0, IF(AND(1=MATCH(LARGE('Raw Data'!G2275:J2275, 3), 'Raw Data'!G2275:J2275, 0), AND('Raw Data'!K2275-'Raw Data'!L2275&lt;4, 'Raw Data'!K2275-'Raw Data'!L2275&gt;0)), 'Raw Data'!G2275, 0))</f>
        <v>0</v>
      </c>
      <c r="M2281">
        <f>IF(ISBLANK('Raw Data'!J2275), 0, IF(AND(4=MATCH(LARGE('Raw Data'!G2275:J2275, 2), 'Raw Data'!G2275:J2275, 0), 'Raw Data'!L2275-'Raw Data'!K2275&gt;3), 'Raw Data'!J2275, 0))</f>
        <v>0</v>
      </c>
      <c r="N2281">
        <f>IF(ISBLANK('Raw Data'!J2275), 0, IF(AND(3=MATCH(LARGE('Raw Data'!G2275:J2275, 2), 'Raw Data'!G2275:J2275, 0), 'Raw Data'!K2275-'Raw Data'!L2275&gt;3), 'Raw Data'!I2275, 0))</f>
        <v>0</v>
      </c>
      <c r="O2281">
        <f>IF(ISBLANK('Raw Data'!J2275), 0, IF(AND(2=MATCH(LARGE('Raw Data'!G2275:J2275, 2), 'Raw Data'!G2275:J2275, 0), AND('Raw Data'!L2275-'Raw Data'!K2275&lt;4, 'Raw Data'!L2275-'Raw Data'!K2275&gt;0)), 'Raw Data'!H2275, 0))</f>
        <v>0</v>
      </c>
      <c r="P2281">
        <f>IF(ISBLANK('Raw Data'!J2275), 0, IF(AND(1=MATCH(LARGE('Raw Data'!G2275:J2275, 2), 'Raw Data'!G2275:J2275, 0), AND('Raw Data'!K2275-'Raw Data'!L2275&lt;4, 'Raw Data'!K2275-'Raw Data'!L2275&gt;0)), 'Raw Data'!G2275, 0))</f>
        <v>0</v>
      </c>
      <c r="Q2281">
        <f>IF(ISBLANK('Raw Data'!J2275), 0, IF(AND(4=MATCH(LARGE('Raw Data'!G2275:J2275, 1), 'Raw Data'!G2275:J2275, 0), 'Raw Data'!L2275-'Raw Data'!K2275&gt;3), 'Raw Data'!J2275, 0))</f>
        <v>0</v>
      </c>
      <c r="R2281">
        <f>IF(ISBLANK('Raw Data'!J2275), 0, IF(AND(3=MATCH(LARGE('Raw Data'!G2275:J2275, 1), 'Raw Data'!G2275:J2275, 0), 'Raw Data'!K2275-'Raw Data'!L2275&gt;3), 'Raw Data'!I2275, 0))</f>
        <v>0</v>
      </c>
      <c r="S2281">
        <f>IF(AND('Raw Data'!L2275-'Raw Data'!K2275&gt;4, 'Raw Data'!F2275&lt;'Raw Data'!C2275), 'Raw Data'!J2275, 0)</f>
        <v>0</v>
      </c>
      <c r="T2281">
        <f>IF(AND('Raw Data'!K2275-'Raw Data'!L2275&gt;4, 'Raw Data'!F2275&gt;'Raw Data'!C2275), 'Raw Data'!I2275, 0)</f>
        <v>0</v>
      </c>
      <c r="U2281">
        <f>IF(AND('Raw Data'!L2275-'Raw Data'!K2275&lt;3, 'Raw Data'!L2275&gt;'Raw Data'!K2275, 'Raw Data'!F2275&lt;'Raw Data'!C2275), 'Raw Data'!H2275, 0)</f>
        <v>0</v>
      </c>
      <c r="V2281">
        <f>IF(AND('Raw Data'!L2275-'Raw Data'!K2275&lt;3, 'Raw Data'!L2275&gt;'Raw Data'!K2275, 'Raw Data'!F2275&gt;'Raw Data'!C2275), 'Raw Data'!G2275, 0)</f>
        <v>0</v>
      </c>
    </row>
    <row r="2282" spans="1:22" x14ac:dyDescent="0.3">
      <c r="A2282">
        <f>IF(AND('Raw Data'!F2276&lt;'Raw Data'!C2276, 'Raw Data'!L2276&gt;'Raw Data'!K2276, 'Raw Data'!L2276-'Raw Data'!K2276&gt;3), 'Raw Data'!J2276, 0)</f>
        <v>0</v>
      </c>
      <c r="B2282">
        <f>IF(AND('Raw Data'!C2276&lt;'Raw Data'!F2276, 'Raw Data'!K2276&gt;'Raw Data'!L2276, 'Raw Data'!K2276-'Raw Data'!L2276&gt;3), 'Raw Data'!I2276, 0)</f>
        <v>0</v>
      </c>
      <c r="C2282">
        <f>IF(AND('Raw Data'!F2276&lt;'Raw Data'!C2276, 'Raw Data'!L2276&gt;'Raw Data'!K2276, 'Raw Data'!L2276-'Raw Data'!K2276&lt;4), 'Raw Data'!H2276, 0)</f>
        <v>0</v>
      </c>
      <c r="D2282">
        <f>IF(AND('Raw Data'!C2276&lt;'Raw Data'!F2276, 'Raw Data'!K2276&gt;'Raw Data'!L2276, 'Raw Data'!K2276-'Raw Data'!L2276&lt;4), 'Raw Data'!G2276, 0)</f>
        <v>0</v>
      </c>
      <c r="E2282">
        <f>IF(ISBLANK('Raw Data'!J2276), 0, IF(AND(4=MATCH(LARGE('Raw Data'!G2276:J2276, 4), 'Raw Data'!G2276:J2276, 0), 'Raw Data'!L2276-'Raw Data'!K2276&gt;3), 'Raw Data'!J2276, 0))</f>
        <v>0</v>
      </c>
      <c r="F2282">
        <f>IF(ISBLANK('Raw Data'!J2276), 0, IF(AND(3=MATCH(LARGE('Raw Data'!G2276:J2276, 4), 'Raw Data'!G2276:J2276, 0), 'Raw Data'!K2276-'Raw Data'!L2276&gt;3), 'Raw Data'!I2276, 0))</f>
        <v>0</v>
      </c>
      <c r="G2282">
        <f>IF(ISBLANK('Raw Data'!J2276), 0, IF(AND(2=MATCH(LARGE('Raw Data'!G2276:J2276, 4), 'Raw Data'!G2276:J2276, 0), AND('Raw Data'!L2276-'Raw Data'!K2276&lt;4, 'Raw Data'!L2276-'Raw Data'!K2276&gt;0)), 'Raw Data'!H2276, 0))</f>
        <v>0</v>
      </c>
      <c r="H2282">
        <f>IF(ISBLANK('Raw Data'!J2276), 0, IF(AND(1=MATCH(LARGE('Raw Data'!G2276:J2276, 4), 'Raw Data'!G2276:J2276, 0), AND('Raw Data'!K2276-'Raw Data'!L2276&lt;4, 'Raw Data'!K2276-'Raw Data'!L2276&gt;0)), 'Raw Data'!G2276, 0))</f>
        <v>0</v>
      </c>
      <c r="I2282">
        <f>IF(ISBLANK('Raw Data'!J2276), 0, IF(AND(4=MATCH(LARGE('Raw Data'!G2276:J2276, 3), 'Raw Data'!G2276:J2276, 0), 'Raw Data'!L2276-'Raw Data'!K2276&gt;3), 'Raw Data'!J2276, 0))</f>
        <v>0</v>
      </c>
      <c r="J2282">
        <f>IF(ISBLANK('Raw Data'!J2276), 0, IF(AND(3=MATCH(LARGE('Raw Data'!G2276:J2276, 3), 'Raw Data'!G2276:J2276, 0), 'Raw Data'!K2276-'Raw Data'!L2276&gt;3), 'Raw Data'!I2276, 0))</f>
        <v>0</v>
      </c>
      <c r="K2282">
        <f>IF(ISBLANK('Raw Data'!J2276), 0, IF(AND(2=MATCH(LARGE('Raw Data'!G2276:J2276, 3), 'Raw Data'!G2276:J2276, 0), AND('Raw Data'!L2276-'Raw Data'!K2276&lt;4, 'Raw Data'!L2276-'Raw Data'!K2276&gt;0)), 'Raw Data'!H2276, 0))</f>
        <v>0</v>
      </c>
      <c r="L2282">
        <f>IF(ISBLANK('Raw Data'!J2276), 0, IF(AND(1=MATCH(LARGE('Raw Data'!G2276:J2276, 3), 'Raw Data'!G2276:J2276, 0), AND('Raw Data'!K2276-'Raw Data'!L2276&lt;4, 'Raw Data'!K2276-'Raw Data'!L2276&gt;0)), 'Raw Data'!G2276, 0))</f>
        <v>0</v>
      </c>
      <c r="M2282">
        <f>IF(ISBLANK('Raw Data'!J2276), 0, IF(AND(4=MATCH(LARGE('Raw Data'!G2276:J2276, 2), 'Raw Data'!G2276:J2276, 0), 'Raw Data'!L2276-'Raw Data'!K2276&gt;3), 'Raw Data'!J2276, 0))</f>
        <v>0</v>
      </c>
      <c r="N2282">
        <f>IF(ISBLANK('Raw Data'!J2276), 0, IF(AND(3=MATCH(LARGE('Raw Data'!G2276:J2276, 2), 'Raw Data'!G2276:J2276, 0), 'Raw Data'!K2276-'Raw Data'!L2276&gt;3), 'Raw Data'!I2276, 0))</f>
        <v>0</v>
      </c>
      <c r="O2282">
        <f>IF(ISBLANK('Raw Data'!J2276), 0, IF(AND(2=MATCH(LARGE('Raw Data'!G2276:J2276, 2), 'Raw Data'!G2276:J2276, 0), AND('Raw Data'!L2276-'Raw Data'!K2276&lt;4, 'Raw Data'!L2276-'Raw Data'!K2276&gt;0)), 'Raw Data'!H2276, 0))</f>
        <v>0</v>
      </c>
      <c r="P2282">
        <f>IF(ISBLANK('Raw Data'!J2276), 0, IF(AND(1=MATCH(LARGE('Raw Data'!G2276:J2276, 2), 'Raw Data'!G2276:J2276, 0), AND('Raw Data'!K2276-'Raw Data'!L2276&lt;4, 'Raw Data'!K2276-'Raw Data'!L2276&gt;0)), 'Raw Data'!G2276, 0))</f>
        <v>0</v>
      </c>
      <c r="Q2282">
        <f>IF(ISBLANK('Raw Data'!J2276), 0, IF(AND(4=MATCH(LARGE('Raw Data'!G2276:J2276, 1), 'Raw Data'!G2276:J2276, 0), 'Raw Data'!L2276-'Raw Data'!K2276&gt;3), 'Raw Data'!J2276, 0))</f>
        <v>0</v>
      </c>
      <c r="R2282">
        <f>IF(ISBLANK('Raw Data'!J2276), 0, IF(AND(3=MATCH(LARGE('Raw Data'!G2276:J2276, 1), 'Raw Data'!G2276:J2276, 0), 'Raw Data'!K2276-'Raw Data'!L2276&gt;3), 'Raw Data'!I2276, 0))</f>
        <v>0</v>
      </c>
      <c r="S2282">
        <f>IF(AND('Raw Data'!L2276-'Raw Data'!K2276&gt;4, 'Raw Data'!F2276&lt;'Raw Data'!C2276), 'Raw Data'!J2276, 0)</f>
        <v>0</v>
      </c>
      <c r="T2282">
        <f>IF(AND('Raw Data'!K2276-'Raw Data'!L2276&gt;4, 'Raw Data'!F2276&gt;'Raw Data'!C2276), 'Raw Data'!I2276, 0)</f>
        <v>0</v>
      </c>
      <c r="U2282">
        <f>IF(AND('Raw Data'!L2276-'Raw Data'!K2276&lt;3, 'Raw Data'!L2276&gt;'Raw Data'!K2276, 'Raw Data'!F2276&lt;'Raw Data'!C2276), 'Raw Data'!H2276, 0)</f>
        <v>0</v>
      </c>
      <c r="V2282">
        <f>IF(AND('Raw Data'!L2276-'Raw Data'!K2276&lt;3, 'Raw Data'!L2276&gt;'Raw Data'!K2276, 'Raw Data'!F2276&gt;'Raw Data'!C2276), 'Raw Data'!G2276, 0)</f>
        <v>0</v>
      </c>
    </row>
    <row r="2283" spans="1:22" x14ac:dyDescent="0.3">
      <c r="A2283">
        <f>IF(AND('Raw Data'!F2277&lt;'Raw Data'!C2277, 'Raw Data'!L2277&gt;'Raw Data'!K2277, 'Raw Data'!L2277-'Raw Data'!K2277&gt;3), 'Raw Data'!J2277, 0)</f>
        <v>0</v>
      </c>
      <c r="B2283">
        <f>IF(AND('Raw Data'!C2277&lt;'Raw Data'!F2277, 'Raw Data'!K2277&gt;'Raw Data'!L2277, 'Raw Data'!K2277-'Raw Data'!L2277&gt;3), 'Raw Data'!I2277, 0)</f>
        <v>0</v>
      </c>
      <c r="C2283">
        <f>IF(AND('Raw Data'!F2277&lt;'Raw Data'!C2277, 'Raw Data'!L2277&gt;'Raw Data'!K2277, 'Raw Data'!L2277-'Raw Data'!K2277&lt;4), 'Raw Data'!H2277, 0)</f>
        <v>0</v>
      </c>
      <c r="D2283">
        <f>IF(AND('Raw Data'!C2277&lt;'Raw Data'!F2277, 'Raw Data'!K2277&gt;'Raw Data'!L2277, 'Raw Data'!K2277-'Raw Data'!L2277&lt;4), 'Raw Data'!G2277, 0)</f>
        <v>0</v>
      </c>
      <c r="E2283">
        <f>IF(ISBLANK('Raw Data'!J2277), 0, IF(AND(4=MATCH(LARGE('Raw Data'!G2277:J2277, 4), 'Raw Data'!G2277:J2277, 0), 'Raw Data'!L2277-'Raw Data'!K2277&gt;3), 'Raw Data'!J2277, 0))</f>
        <v>0</v>
      </c>
      <c r="F2283">
        <f>IF(ISBLANK('Raw Data'!J2277), 0, IF(AND(3=MATCH(LARGE('Raw Data'!G2277:J2277, 4), 'Raw Data'!G2277:J2277, 0), 'Raw Data'!K2277-'Raw Data'!L2277&gt;3), 'Raw Data'!I2277, 0))</f>
        <v>0</v>
      </c>
      <c r="G2283">
        <f>IF(ISBLANK('Raw Data'!J2277), 0, IF(AND(2=MATCH(LARGE('Raw Data'!G2277:J2277, 4), 'Raw Data'!G2277:J2277, 0), AND('Raw Data'!L2277-'Raw Data'!K2277&lt;4, 'Raw Data'!L2277-'Raw Data'!K2277&gt;0)), 'Raw Data'!H2277, 0))</f>
        <v>0</v>
      </c>
      <c r="H2283">
        <f>IF(ISBLANK('Raw Data'!J2277), 0, IF(AND(1=MATCH(LARGE('Raw Data'!G2277:J2277, 4), 'Raw Data'!G2277:J2277, 0), AND('Raw Data'!K2277-'Raw Data'!L2277&lt;4, 'Raw Data'!K2277-'Raw Data'!L2277&gt;0)), 'Raw Data'!G2277, 0))</f>
        <v>0</v>
      </c>
      <c r="I2283">
        <f>IF(ISBLANK('Raw Data'!J2277), 0, IF(AND(4=MATCH(LARGE('Raw Data'!G2277:J2277, 3), 'Raw Data'!G2277:J2277, 0), 'Raw Data'!L2277-'Raw Data'!K2277&gt;3), 'Raw Data'!J2277, 0))</f>
        <v>0</v>
      </c>
      <c r="J2283">
        <f>IF(ISBLANK('Raw Data'!J2277), 0, IF(AND(3=MATCH(LARGE('Raw Data'!G2277:J2277, 3), 'Raw Data'!G2277:J2277, 0), 'Raw Data'!K2277-'Raw Data'!L2277&gt;3), 'Raw Data'!I2277, 0))</f>
        <v>0</v>
      </c>
      <c r="K2283">
        <f>IF(ISBLANK('Raw Data'!J2277), 0, IF(AND(2=MATCH(LARGE('Raw Data'!G2277:J2277, 3), 'Raw Data'!G2277:J2277, 0), AND('Raw Data'!L2277-'Raw Data'!K2277&lt;4, 'Raw Data'!L2277-'Raw Data'!K2277&gt;0)), 'Raw Data'!H2277, 0))</f>
        <v>0</v>
      </c>
      <c r="L2283">
        <f>IF(ISBLANK('Raw Data'!J2277), 0, IF(AND(1=MATCH(LARGE('Raw Data'!G2277:J2277, 3), 'Raw Data'!G2277:J2277, 0), AND('Raw Data'!K2277-'Raw Data'!L2277&lt;4, 'Raw Data'!K2277-'Raw Data'!L2277&gt;0)), 'Raw Data'!G2277, 0))</f>
        <v>0</v>
      </c>
      <c r="M2283">
        <f>IF(ISBLANK('Raw Data'!J2277), 0, IF(AND(4=MATCH(LARGE('Raw Data'!G2277:J2277, 2), 'Raw Data'!G2277:J2277, 0), 'Raw Data'!L2277-'Raw Data'!K2277&gt;3), 'Raw Data'!J2277, 0))</f>
        <v>0</v>
      </c>
      <c r="N2283">
        <f>IF(ISBLANK('Raw Data'!J2277), 0, IF(AND(3=MATCH(LARGE('Raw Data'!G2277:J2277, 2), 'Raw Data'!G2277:J2277, 0), 'Raw Data'!K2277-'Raw Data'!L2277&gt;3), 'Raw Data'!I2277, 0))</f>
        <v>0</v>
      </c>
      <c r="O2283">
        <f>IF(ISBLANK('Raw Data'!J2277), 0, IF(AND(2=MATCH(LARGE('Raw Data'!G2277:J2277, 2), 'Raw Data'!G2277:J2277, 0), AND('Raw Data'!L2277-'Raw Data'!K2277&lt;4, 'Raw Data'!L2277-'Raw Data'!K2277&gt;0)), 'Raw Data'!H2277, 0))</f>
        <v>0</v>
      </c>
      <c r="P2283">
        <f>IF(ISBLANK('Raw Data'!J2277), 0, IF(AND(1=MATCH(LARGE('Raw Data'!G2277:J2277, 2), 'Raw Data'!G2277:J2277, 0), AND('Raw Data'!K2277-'Raw Data'!L2277&lt;4, 'Raw Data'!K2277-'Raw Data'!L2277&gt;0)), 'Raw Data'!G2277, 0))</f>
        <v>0</v>
      </c>
      <c r="Q2283">
        <f>IF(ISBLANK('Raw Data'!J2277), 0, IF(AND(4=MATCH(LARGE('Raw Data'!G2277:J2277, 1), 'Raw Data'!G2277:J2277, 0), 'Raw Data'!L2277-'Raw Data'!K2277&gt;3), 'Raw Data'!J2277, 0))</f>
        <v>0</v>
      </c>
      <c r="R2283">
        <f>IF(ISBLANK('Raw Data'!J2277), 0, IF(AND(3=MATCH(LARGE('Raw Data'!G2277:J2277, 1), 'Raw Data'!G2277:J2277, 0), 'Raw Data'!K2277-'Raw Data'!L2277&gt;3), 'Raw Data'!I2277, 0))</f>
        <v>0</v>
      </c>
      <c r="S2283">
        <f>IF(AND('Raw Data'!L2277-'Raw Data'!K2277&gt;4, 'Raw Data'!F2277&lt;'Raw Data'!C2277), 'Raw Data'!J2277, 0)</f>
        <v>0</v>
      </c>
      <c r="T2283">
        <f>IF(AND('Raw Data'!K2277-'Raw Data'!L2277&gt;4, 'Raw Data'!F2277&gt;'Raw Data'!C2277), 'Raw Data'!I2277, 0)</f>
        <v>0</v>
      </c>
      <c r="U2283">
        <f>IF(AND('Raw Data'!L2277-'Raw Data'!K2277&lt;3, 'Raw Data'!L2277&gt;'Raw Data'!K2277, 'Raw Data'!F2277&lt;'Raw Data'!C2277), 'Raw Data'!H2277, 0)</f>
        <v>0</v>
      </c>
      <c r="V2283">
        <f>IF(AND('Raw Data'!L2277-'Raw Data'!K2277&lt;3, 'Raw Data'!L2277&gt;'Raw Data'!K2277, 'Raw Data'!F2277&gt;'Raw Data'!C2277), 'Raw Data'!G2277, 0)</f>
        <v>0</v>
      </c>
    </row>
    <row r="2284" spans="1:22" x14ac:dyDescent="0.3">
      <c r="A2284">
        <f>IF(AND('Raw Data'!F2278&lt;'Raw Data'!C2278, 'Raw Data'!L2278&gt;'Raw Data'!K2278, 'Raw Data'!L2278-'Raw Data'!K2278&gt;3), 'Raw Data'!J2278, 0)</f>
        <v>0</v>
      </c>
      <c r="B2284">
        <f>IF(AND('Raw Data'!C2278&lt;'Raw Data'!F2278, 'Raw Data'!K2278&gt;'Raw Data'!L2278, 'Raw Data'!K2278-'Raw Data'!L2278&gt;3), 'Raw Data'!I2278, 0)</f>
        <v>0</v>
      </c>
      <c r="C2284">
        <f>IF(AND('Raw Data'!F2278&lt;'Raw Data'!C2278, 'Raw Data'!L2278&gt;'Raw Data'!K2278, 'Raw Data'!L2278-'Raw Data'!K2278&lt;4), 'Raw Data'!H2278, 0)</f>
        <v>0</v>
      </c>
      <c r="D2284">
        <f>IF(AND('Raw Data'!C2278&lt;'Raw Data'!F2278, 'Raw Data'!K2278&gt;'Raw Data'!L2278, 'Raw Data'!K2278-'Raw Data'!L2278&lt;4), 'Raw Data'!G2278, 0)</f>
        <v>0</v>
      </c>
      <c r="E2284">
        <f>IF(ISBLANK('Raw Data'!J2278), 0, IF(AND(4=MATCH(LARGE('Raw Data'!G2278:J2278, 4), 'Raw Data'!G2278:J2278, 0), 'Raw Data'!L2278-'Raw Data'!K2278&gt;3), 'Raw Data'!J2278, 0))</f>
        <v>0</v>
      </c>
      <c r="F2284">
        <f>IF(ISBLANK('Raw Data'!J2278), 0, IF(AND(3=MATCH(LARGE('Raw Data'!G2278:J2278, 4), 'Raw Data'!G2278:J2278, 0), 'Raw Data'!K2278-'Raw Data'!L2278&gt;3), 'Raw Data'!I2278, 0))</f>
        <v>0</v>
      </c>
      <c r="G2284">
        <f>IF(ISBLANK('Raw Data'!J2278), 0, IF(AND(2=MATCH(LARGE('Raw Data'!G2278:J2278, 4), 'Raw Data'!G2278:J2278, 0), AND('Raw Data'!L2278-'Raw Data'!K2278&lt;4, 'Raw Data'!L2278-'Raw Data'!K2278&gt;0)), 'Raw Data'!H2278, 0))</f>
        <v>0</v>
      </c>
      <c r="H2284">
        <f>IF(ISBLANK('Raw Data'!J2278), 0, IF(AND(1=MATCH(LARGE('Raw Data'!G2278:J2278, 4), 'Raw Data'!G2278:J2278, 0), AND('Raw Data'!K2278-'Raw Data'!L2278&lt;4, 'Raw Data'!K2278-'Raw Data'!L2278&gt;0)), 'Raw Data'!G2278, 0))</f>
        <v>0</v>
      </c>
      <c r="I2284">
        <f>IF(ISBLANK('Raw Data'!J2278), 0, IF(AND(4=MATCH(LARGE('Raw Data'!G2278:J2278, 3), 'Raw Data'!G2278:J2278, 0), 'Raw Data'!L2278-'Raw Data'!K2278&gt;3), 'Raw Data'!J2278, 0))</f>
        <v>0</v>
      </c>
      <c r="J2284">
        <f>IF(ISBLANK('Raw Data'!J2278), 0, IF(AND(3=MATCH(LARGE('Raw Data'!G2278:J2278, 3), 'Raw Data'!G2278:J2278, 0), 'Raw Data'!K2278-'Raw Data'!L2278&gt;3), 'Raw Data'!I2278, 0))</f>
        <v>0</v>
      </c>
      <c r="K2284">
        <f>IF(ISBLANK('Raw Data'!J2278), 0, IF(AND(2=MATCH(LARGE('Raw Data'!G2278:J2278, 3), 'Raw Data'!G2278:J2278, 0), AND('Raw Data'!L2278-'Raw Data'!K2278&lt;4, 'Raw Data'!L2278-'Raw Data'!K2278&gt;0)), 'Raw Data'!H2278, 0))</f>
        <v>0</v>
      </c>
      <c r="L2284">
        <f>IF(ISBLANK('Raw Data'!J2278), 0, IF(AND(1=MATCH(LARGE('Raw Data'!G2278:J2278, 3), 'Raw Data'!G2278:J2278, 0), AND('Raw Data'!K2278-'Raw Data'!L2278&lt;4, 'Raw Data'!K2278-'Raw Data'!L2278&gt;0)), 'Raw Data'!G2278, 0))</f>
        <v>0</v>
      </c>
      <c r="M2284">
        <f>IF(ISBLANK('Raw Data'!J2278), 0, IF(AND(4=MATCH(LARGE('Raw Data'!G2278:J2278, 2), 'Raw Data'!G2278:J2278, 0), 'Raw Data'!L2278-'Raw Data'!K2278&gt;3), 'Raw Data'!J2278, 0))</f>
        <v>0</v>
      </c>
      <c r="N2284">
        <f>IF(ISBLANK('Raw Data'!J2278), 0, IF(AND(3=MATCH(LARGE('Raw Data'!G2278:J2278, 2), 'Raw Data'!G2278:J2278, 0), 'Raw Data'!K2278-'Raw Data'!L2278&gt;3), 'Raw Data'!I2278, 0))</f>
        <v>0</v>
      </c>
      <c r="O2284">
        <f>IF(ISBLANK('Raw Data'!J2278), 0, IF(AND(2=MATCH(LARGE('Raw Data'!G2278:J2278, 2), 'Raw Data'!G2278:J2278, 0), AND('Raw Data'!L2278-'Raw Data'!K2278&lt;4, 'Raw Data'!L2278-'Raw Data'!K2278&gt;0)), 'Raw Data'!H2278, 0))</f>
        <v>0</v>
      </c>
      <c r="P2284">
        <f>IF(ISBLANK('Raw Data'!J2278), 0, IF(AND(1=MATCH(LARGE('Raw Data'!G2278:J2278, 2), 'Raw Data'!G2278:J2278, 0), AND('Raw Data'!K2278-'Raw Data'!L2278&lt;4, 'Raw Data'!K2278-'Raw Data'!L2278&gt;0)), 'Raw Data'!G2278, 0))</f>
        <v>0</v>
      </c>
      <c r="Q2284">
        <f>IF(ISBLANK('Raw Data'!J2278), 0, IF(AND(4=MATCH(LARGE('Raw Data'!G2278:J2278, 1), 'Raw Data'!G2278:J2278, 0), 'Raw Data'!L2278-'Raw Data'!K2278&gt;3), 'Raw Data'!J2278, 0))</f>
        <v>0</v>
      </c>
      <c r="R2284">
        <f>IF(ISBLANK('Raw Data'!J2278), 0, IF(AND(3=MATCH(LARGE('Raw Data'!G2278:J2278, 1), 'Raw Data'!G2278:J2278, 0), 'Raw Data'!K2278-'Raw Data'!L2278&gt;3), 'Raw Data'!I2278, 0))</f>
        <v>0</v>
      </c>
      <c r="S2284">
        <f>IF(AND('Raw Data'!L2278-'Raw Data'!K2278&gt;4, 'Raw Data'!F2278&lt;'Raw Data'!C2278), 'Raw Data'!J2278, 0)</f>
        <v>0</v>
      </c>
      <c r="T2284">
        <f>IF(AND('Raw Data'!K2278-'Raw Data'!L2278&gt;4, 'Raw Data'!F2278&gt;'Raw Data'!C2278), 'Raw Data'!I2278, 0)</f>
        <v>0</v>
      </c>
      <c r="U2284">
        <f>IF(AND('Raw Data'!L2278-'Raw Data'!K2278&lt;3, 'Raw Data'!L2278&gt;'Raw Data'!K2278, 'Raw Data'!F2278&lt;'Raw Data'!C2278), 'Raw Data'!H2278, 0)</f>
        <v>0</v>
      </c>
      <c r="V2284">
        <f>IF(AND('Raw Data'!L2278-'Raw Data'!K2278&lt;3, 'Raw Data'!L2278&gt;'Raw Data'!K2278, 'Raw Data'!F2278&gt;'Raw Data'!C2278), 'Raw Data'!G2278, 0)</f>
        <v>0</v>
      </c>
    </row>
    <row r="2285" spans="1:22" x14ac:dyDescent="0.3">
      <c r="A2285">
        <f>IF(AND('Raw Data'!F2279&lt;'Raw Data'!C2279, 'Raw Data'!L2279&gt;'Raw Data'!K2279, 'Raw Data'!L2279-'Raw Data'!K2279&gt;3), 'Raw Data'!J2279, 0)</f>
        <v>0</v>
      </c>
      <c r="B2285">
        <f>IF(AND('Raw Data'!C2279&lt;'Raw Data'!F2279, 'Raw Data'!K2279&gt;'Raw Data'!L2279, 'Raw Data'!K2279-'Raw Data'!L2279&gt;3), 'Raw Data'!I2279, 0)</f>
        <v>0</v>
      </c>
      <c r="C2285">
        <f>IF(AND('Raw Data'!F2279&lt;'Raw Data'!C2279, 'Raw Data'!L2279&gt;'Raw Data'!K2279, 'Raw Data'!L2279-'Raw Data'!K2279&lt;4), 'Raw Data'!H2279, 0)</f>
        <v>0</v>
      </c>
      <c r="D2285">
        <f>IF(AND('Raw Data'!C2279&lt;'Raw Data'!F2279, 'Raw Data'!K2279&gt;'Raw Data'!L2279, 'Raw Data'!K2279-'Raw Data'!L2279&lt;4), 'Raw Data'!G2279, 0)</f>
        <v>0</v>
      </c>
      <c r="E2285">
        <f>IF(ISBLANK('Raw Data'!J2279), 0, IF(AND(4=MATCH(LARGE('Raw Data'!G2279:J2279, 4), 'Raw Data'!G2279:J2279, 0), 'Raw Data'!L2279-'Raw Data'!K2279&gt;3), 'Raw Data'!J2279, 0))</f>
        <v>0</v>
      </c>
      <c r="F2285">
        <f>IF(ISBLANK('Raw Data'!J2279), 0, IF(AND(3=MATCH(LARGE('Raw Data'!G2279:J2279, 4), 'Raw Data'!G2279:J2279, 0), 'Raw Data'!K2279-'Raw Data'!L2279&gt;3), 'Raw Data'!I2279, 0))</f>
        <v>0</v>
      </c>
      <c r="G2285">
        <f>IF(ISBLANK('Raw Data'!J2279), 0, IF(AND(2=MATCH(LARGE('Raw Data'!G2279:J2279, 4), 'Raw Data'!G2279:J2279, 0), AND('Raw Data'!L2279-'Raw Data'!K2279&lt;4, 'Raw Data'!L2279-'Raw Data'!K2279&gt;0)), 'Raw Data'!H2279, 0))</f>
        <v>0</v>
      </c>
      <c r="H2285">
        <f>IF(ISBLANK('Raw Data'!J2279), 0, IF(AND(1=MATCH(LARGE('Raw Data'!G2279:J2279, 4), 'Raw Data'!G2279:J2279, 0), AND('Raw Data'!K2279-'Raw Data'!L2279&lt;4, 'Raw Data'!K2279-'Raw Data'!L2279&gt;0)), 'Raw Data'!G2279, 0))</f>
        <v>0</v>
      </c>
      <c r="I2285">
        <f>IF(ISBLANK('Raw Data'!J2279), 0, IF(AND(4=MATCH(LARGE('Raw Data'!G2279:J2279, 3), 'Raw Data'!G2279:J2279, 0), 'Raw Data'!L2279-'Raw Data'!K2279&gt;3), 'Raw Data'!J2279, 0))</f>
        <v>0</v>
      </c>
      <c r="J2285">
        <f>IF(ISBLANK('Raw Data'!J2279), 0, IF(AND(3=MATCH(LARGE('Raw Data'!G2279:J2279, 3), 'Raw Data'!G2279:J2279, 0), 'Raw Data'!K2279-'Raw Data'!L2279&gt;3), 'Raw Data'!I2279, 0))</f>
        <v>0</v>
      </c>
      <c r="K2285">
        <f>IF(ISBLANK('Raw Data'!J2279), 0, IF(AND(2=MATCH(LARGE('Raw Data'!G2279:J2279, 3), 'Raw Data'!G2279:J2279, 0), AND('Raw Data'!L2279-'Raw Data'!K2279&lt;4, 'Raw Data'!L2279-'Raw Data'!K2279&gt;0)), 'Raw Data'!H2279, 0))</f>
        <v>0</v>
      </c>
      <c r="L2285">
        <f>IF(ISBLANK('Raw Data'!J2279), 0, IF(AND(1=MATCH(LARGE('Raw Data'!G2279:J2279, 3), 'Raw Data'!G2279:J2279, 0), AND('Raw Data'!K2279-'Raw Data'!L2279&lt;4, 'Raw Data'!K2279-'Raw Data'!L2279&gt;0)), 'Raw Data'!G2279, 0))</f>
        <v>0</v>
      </c>
      <c r="M2285">
        <f>IF(ISBLANK('Raw Data'!J2279), 0, IF(AND(4=MATCH(LARGE('Raw Data'!G2279:J2279, 2), 'Raw Data'!G2279:J2279, 0), 'Raw Data'!L2279-'Raw Data'!K2279&gt;3), 'Raw Data'!J2279, 0))</f>
        <v>0</v>
      </c>
      <c r="N2285">
        <f>IF(ISBLANK('Raw Data'!J2279), 0, IF(AND(3=MATCH(LARGE('Raw Data'!G2279:J2279, 2), 'Raw Data'!G2279:J2279, 0), 'Raw Data'!K2279-'Raw Data'!L2279&gt;3), 'Raw Data'!I2279, 0))</f>
        <v>0</v>
      </c>
      <c r="O2285">
        <f>IF(ISBLANK('Raw Data'!J2279), 0, IF(AND(2=MATCH(LARGE('Raw Data'!G2279:J2279, 2), 'Raw Data'!G2279:J2279, 0), AND('Raw Data'!L2279-'Raw Data'!K2279&lt;4, 'Raw Data'!L2279-'Raw Data'!K2279&gt;0)), 'Raw Data'!H2279, 0))</f>
        <v>0</v>
      </c>
      <c r="P2285">
        <f>IF(ISBLANK('Raw Data'!J2279), 0, IF(AND(1=MATCH(LARGE('Raw Data'!G2279:J2279, 2), 'Raw Data'!G2279:J2279, 0), AND('Raw Data'!K2279-'Raw Data'!L2279&lt;4, 'Raw Data'!K2279-'Raw Data'!L2279&gt;0)), 'Raw Data'!G2279, 0))</f>
        <v>0</v>
      </c>
      <c r="Q2285">
        <f>IF(ISBLANK('Raw Data'!J2279), 0, IF(AND(4=MATCH(LARGE('Raw Data'!G2279:J2279, 1), 'Raw Data'!G2279:J2279, 0), 'Raw Data'!L2279-'Raw Data'!K2279&gt;3), 'Raw Data'!J2279, 0))</f>
        <v>0</v>
      </c>
      <c r="R2285">
        <f>IF(ISBLANK('Raw Data'!J2279), 0, IF(AND(3=MATCH(LARGE('Raw Data'!G2279:J2279, 1), 'Raw Data'!G2279:J2279, 0), 'Raw Data'!K2279-'Raw Data'!L2279&gt;3), 'Raw Data'!I2279, 0))</f>
        <v>0</v>
      </c>
      <c r="S2285">
        <f>IF(AND('Raw Data'!L2279-'Raw Data'!K2279&gt;4, 'Raw Data'!F2279&lt;'Raw Data'!C2279), 'Raw Data'!J2279, 0)</f>
        <v>0</v>
      </c>
      <c r="T2285">
        <f>IF(AND('Raw Data'!K2279-'Raw Data'!L2279&gt;4, 'Raw Data'!F2279&gt;'Raw Data'!C2279), 'Raw Data'!I2279, 0)</f>
        <v>0</v>
      </c>
      <c r="U2285">
        <f>IF(AND('Raw Data'!L2279-'Raw Data'!K2279&lt;3, 'Raw Data'!L2279&gt;'Raw Data'!K2279, 'Raw Data'!F2279&lt;'Raw Data'!C2279), 'Raw Data'!H2279, 0)</f>
        <v>0</v>
      </c>
      <c r="V2285">
        <f>IF(AND('Raw Data'!L2279-'Raw Data'!K2279&lt;3, 'Raw Data'!L2279&gt;'Raw Data'!K2279, 'Raw Data'!F2279&gt;'Raw Data'!C2279), 'Raw Data'!G2279, 0)</f>
        <v>0</v>
      </c>
    </row>
    <row r="2286" spans="1:22" x14ac:dyDescent="0.3">
      <c r="A2286">
        <f>IF(AND('Raw Data'!F2280&lt;'Raw Data'!C2280, 'Raw Data'!L2280&gt;'Raw Data'!K2280, 'Raw Data'!L2280-'Raw Data'!K2280&gt;3), 'Raw Data'!J2280, 0)</f>
        <v>0</v>
      </c>
      <c r="B2286">
        <f>IF(AND('Raw Data'!C2280&lt;'Raw Data'!F2280, 'Raw Data'!K2280&gt;'Raw Data'!L2280, 'Raw Data'!K2280-'Raw Data'!L2280&gt;3), 'Raw Data'!I2280, 0)</f>
        <v>0</v>
      </c>
      <c r="C2286">
        <f>IF(AND('Raw Data'!F2280&lt;'Raw Data'!C2280, 'Raw Data'!L2280&gt;'Raw Data'!K2280, 'Raw Data'!L2280-'Raw Data'!K2280&lt;4), 'Raw Data'!H2280, 0)</f>
        <v>0</v>
      </c>
      <c r="D2286">
        <f>IF(AND('Raw Data'!C2280&lt;'Raw Data'!F2280, 'Raw Data'!K2280&gt;'Raw Data'!L2280, 'Raw Data'!K2280-'Raw Data'!L2280&lt;4), 'Raw Data'!G2280, 0)</f>
        <v>0</v>
      </c>
      <c r="E2286">
        <f>IF(ISBLANK('Raw Data'!J2280), 0, IF(AND(4=MATCH(LARGE('Raw Data'!G2280:J2280, 4), 'Raw Data'!G2280:J2280, 0), 'Raw Data'!L2280-'Raw Data'!K2280&gt;3), 'Raw Data'!J2280, 0))</f>
        <v>0</v>
      </c>
      <c r="F2286">
        <f>IF(ISBLANK('Raw Data'!J2280), 0, IF(AND(3=MATCH(LARGE('Raw Data'!G2280:J2280, 4), 'Raw Data'!G2280:J2280, 0), 'Raw Data'!K2280-'Raw Data'!L2280&gt;3), 'Raw Data'!I2280, 0))</f>
        <v>0</v>
      </c>
      <c r="G2286">
        <f>IF(ISBLANK('Raw Data'!J2280), 0, IF(AND(2=MATCH(LARGE('Raw Data'!G2280:J2280, 4), 'Raw Data'!G2280:J2280, 0), AND('Raw Data'!L2280-'Raw Data'!K2280&lt;4, 'Raw Data'!L2280-'Raw Data'!K2280&gt;0)), 'Raw Data'!H2280, 0))</f>
        <v>0</v>
      </c>
      <c r="H2286">
        <f>IF(ISBLANK('Raw Data'!J2280), 0, IF(AND(1=MATCH(LARGE('Raw Data'!G2280:J2280, 4), 'Raw Data'!G2280:J2280, 0), AND('Raw Data'!K2280-'Raw Data'!L2280&lt;4, 'Raw Data'!K2280-'Raw Data'!L2280&gt;0)), 'Raw Data'!G2280, 0))</f>
        <v>0</v>
      </c>
      <c r="I2286">
        <f>IF(ISBLANK('Raw Data'!J2280), 0, IF(AND(4=MATCH(LARGE('Raw Data'!G2280:J2280, 3), 'Raw Data'!G2280:J2280, 0), 'Raw Data'!L2280-'Raw Data'!K2280&gt;3), 'Raw Data'!J2280, 0))</f>
        <v>0</v>
      </c>
      <c r="J2286">
        <f>IF(ISBLANK('Raw Data'!J2280), 0, IF(AND(3=MATCH(LARGE('Raw Data'!G2280:J2280, 3), 'Raw Data'!G2280:J2280, 0), 'Raw Data'!K2280-'Raw Data'!L2280&gt;3), 'Raw Data'!I2280, 0))</f>
        <v>0</v>
      </c>
      <c r="K2286">
        <f>IF(ISBLANK('Raw Data'!J2280), 0, IF(AND(2=MATCH(LARGE('Raw Data'!G2280:J2280, 3), 'Raw Data'!G2280:J2280, 0), AND('Raw Data'!L2280-'Raw Data'!K2280&lt;4, 'Raw Data'!L2280-'Raw Data'!K2280&gt;0)), 'Raw Data'!H2280, 0))</f>
        <v>0</v>
      </c>
      <c r="L2286">
        <f>IF(ISBLANK('Raw Data'!J2280), 0, IF(AND(1=MATCH(LARGE('Raw Data'!G2280:J2280, 3), 'Raw Data'!G2280:J2280, 0), AND('Raw Data'!K2280-'Raw Data'!L2280&lt;4, 'Raw Data'!K2280-'Raw Data'!L2280&gt;0)), 'Raw Data'!G2280, 0))</f>
        <v>0</v>
      </c>
      <c r="M2286">
        <f>IF(ISBLANK('Raw Data'!J2280), 0, IF(AND(4=MATCH(LARGE('Raw Data'!G2280:J2280, 2), 'Raw Data'!G2280:J2280, 0), 'Raw Data'!L2280-'Raw Data'!K2280&gt;3), 'Raw Data'!J2280, 0))</f>
        <v>0</v>
      </c>
      <c r="N2286">
        <f>IF(ISBLANK('Raw Data'!J2280), 0, IF(AND(3=MATCH(LARGE('Raw Data'!G2280:J2280, 2), 'Raw Data'!G2280:J2280, 0), 'Raw Data'!K2280-'Raw Data'!L2280&gt;3), 'Raw Data'!I2280, 0))</f>
        <v>0</v>
      </c>
      <c r="O2286">
        <f>IF(ISBLANK('Raw Data'!J2280), 0, IF(AND(2=MATCH(LARGE('Raw Data'!G2280:J2280, 2), 'Raw Data'!G2280:J2280, 0), AND('Raw Data'!L2280-'Raw Data'!K2280&lt;4, 'Raw Data'!L2280-'Raw Data'!K2280&gt;0)), 'Raw Data'!H2280, 0))</f>
        <v>0</v>
      </c>
      <c r="P2286">
        <f>IF(ISBLANK('Raw Data'!J2280), 0, IF(AND(1=MATCH(LARGE('Raw Data'!G2280:J2280, 2), 'Raw Data'!G2280:J2280, 0), AND('Raw Data'!K2280-'Raw Data'!L2280&lt;4, 'Raw Data'!K2280-'Raw Data'!L2280&gt;0)), 'Raw Data'!G2280, 0))</f>
        <v>0</v>
      </c>
      <c r="Q2286">
        <f>IF(ISBLANK('Raw Data'!J2280), 0, IF(AND(4=MATCH(LARGE('Raw Data'!G2280:J2280, 1), 'Raw Data'!G2280:J2280, 0), 'Raw Data'!L2280-'Raw Data'!K2280&gt;3), 'Raw Data'!J2280, 0))</f>
        <v>0</v>
      </c>
      <c r="R2286">
        <f>IF(ISBLANK('Raw Data'!J2280), 0, IF(AND(3=MATCH(LARGE('Raw Data'!G2280:J2280, 1), 'Raw Data'!G2280:J2280, 0), 'Raw Data'!K2280-'Raw Data'!L2280&gt;3), 'Raw Data'!I2280, 0))</f>
        <v>0</v>
      </c>
      <c r="S2286">
        <f>IF(AND('Raw Data'!L2280-'Raw Data'!K2280&gt;4, 'Raw Data'!F2280&lt;'Raw Data'!C2280), 'Raw Data'!J2280, 0)</f>
        <v>0</v>
      </c>
      <c r="T2286">
        <f>IF(AND('Raw Data'!K2280-'Raw Data'!L2280&gt;4, 'Raw Data'!F2280&gt;'Raw Data'!C2280), 'Raw Data'!I2280, 0)</f>
        <v>0</v>
      </c>
      <c r="U2286">
        <f>IF(AND('Raw Data'!L2280-'Raw Data'!K2280&lt;3, 'Raw Data'!L2280&gt;'Raw Data'!K2280, 'Raw Data'!F2280&lt;'Raw Data'!C2280), 'Raw Data'!H2280, 0)</f>
        <v>0</v>
      </c>
      <c r="V2286">
        <f>IF(AND('Raw Data'!L2280-'Raw Data'!K2280&lt;3, 'Raw Data'!L2280&gt;'Raw Data'!K2280, 'Raw Data'!F2280&gt;'Raw Data'!C2280), 'Raw Data'!G2280, 0)</f>
        <v>0</v>
      </c>
    </row>
    <row r="2287" spans="1:22" x14ac:dyDescent="0.3">
      <c r="A2287">
        <f>IF(AND('Raw Data'!F2281&lt;'Raw Data'!C2281, 'Raw Data'!L2281&gt;'Raw Data'!K2281, 'Raw Data'!L2281-'Raw Data'!K2281&gt;3), 'Raw Data'!J2281, 0)</f>
        <v>0</v>
      </c>
      <c r="B2287">
        <f>IF(AND('Raw Data'!C2281&lt;'Raw Data'!F2281, 'Raw Data'!K2281&gt;'Raw Data'!L2281, 'Raw Data'!K2281-'Raw Data'!L2281&gt;3), 'Raw Data'!I2281, 0)</f>
        <v>0</v>
      </c>
      <c r="C2287">
        <f>IF(AND('Raw Data'!F2281&lt;'Raw Data'!C2281, 'Raw Data'!L2281&gt;'Raw Data'!K2281, 'Raw Data'!L2281-'Raw Data'!K2281&lt;4), 'Raw Data'!H2281, 0)</f>
        <v>0</v>
      </c>
      <c r="D2287">
        <f>IF(AND('Raw Data'!C2281&lt;'Raw Data'!F2281, 'Raw Data'!K2281&gt;'Raw Data'!L2281, 'Raw Data'!K2281-'Raw Data'!L2281&lt;4), 'Raw Data'!G2281, 0)</f>
        <v>0</v>
      </c>
      <c r="E2287">
        <f>IF(ISBLANK('Raw Data'!J2281), 0, IF(AND(4=MATCH(LARGE('Raw Data'!G2281:J2281, 4), 'Raw Data'!G2281:J2281, 0), 'Raw Data'!L2281-'Raw Data'!K2281&gt;3), 'Raw Data'!J2281, 0))</f>
        <v>0</v>
      </c>
      <c r="F2287">
        <f>IF(ISBLANK('Raw Data'!J2281), 0, IF(AND(3=MATCH(LARGE('Raw Data'!G2281:J2281, 4), 'Raw Data'!G2281:J2281, 0), 'Raw Data'!K2281-'Raw Data'!L2281&gt;3), 'Raw Data'!I2281, 0))</f>
        <v>0</v>
      </c>
      <c r="G2287">
        <f>IF(ISBLANK('Raw Data'!J2281), 0, IF(AND(2=MATCH(LARGE('Raw Data'!G2281:J2281, 4), 'Raw Data'!G2281:J2281, 0), AND('Raw Data'!L2281-'Raw Data'!K2281&lt;4, 'Raw Data'!L2281-'Raw Data'!K2281&gt;0)), 'Raw Data'!H2281, 0))</f>
        <v>0</v>
      </c>
      <c r="H2287">
        <f>IF(ISBLANK('Raw Data'!J2281), 0, IF(AND(1=MATCH(LARGE('Raw Data'!G2281:J2281, 4), 'Raw Data'!G2281:J2281, 0), AND('Raw Data'!K2281-'Raw Data'!L2281&lt;4, 'Raw Data'!K2281-'Raw Data'!L2281&gt;0)), 'Raw Data'!G2281, 0))</f>
        <v>0</v>
      </c>
      <c r="I2287">
        <f>IF(ISBLANK('Raw Data'!J2281), 0, IF(AND(4=MATCH(LARGE('Raw Data'!G2281:J2281, 3), 'Raw Data'!G2281:J2281, 0), 'Raw Data'!L2281-'Raw Data'!K2281&gt;3), 'Raw Data'!J2281, 0))</f>
        <v>0</v>
      </c>
      <c r="J2287">
        <f>IF(ISBLANK('Raw Data'!J2281), 0, IF(AND(3=MATCH(LARGE('Raw Data'!G2281:J2281, 3), 'Raw Data'!G2281:J2281, 0), 'Raw Data'!K2281-'Raw Data'!L2281&gt;3), 'Raw Data'!I2281, 0))</f>
        <v>0</v>
      </c>
      <c r="K2287">
        <f>IF(ISBLANK('Raw Data'!J2281), 0, IF(AND(2=MATCH(LARGE('Raw Data'!G2281:J2281, 3), 'Raw Data'!G2281:J2281, 0), AND('Raw Data'!L2281-'Raw Data'!K2281&lt;4, 'Raw Data'!L2281-'Raw Data'!K2281&gt;0)), 'Raw Data'!H2281, 0))</f>
        <v>0</v>
      </c>
      <c r="L2287">
        <f>IF(ISBLANK('Raw Data'!J2281), 0, IF(AND(1=MATCH(LARGE('Raw Data'!G2281:J2281, 3), 'Raw Data'!G2281:J2281, 0), AND('Raw Data'!K2281-'Raw Data'!L2281&lt;4, 'Raw Data'!K2281-'Raw Data'!L2281&gt;0)), 'Raw Data'!G2281, 0))</f>
        <v>0</v>
      </c>
      <c r="M2287">
        <f>IF(ISBLANK('Raw Data'!J2281), 0, IF(AND(4=MATCH(LARGE('Raw Data'!G2281:J2281, 2), 'Raw Data'!G2281:J2281, 0), 'Raw Data'!L2281-'Raw Data'!K2281&gt;3), 'Raw Data'!J2281, 0))</f>
        <v>0</v>
      </c>
      <c r="N2287">
        <f>IF(ISBLANK('Raw Data'!J2281), 0, IF(AND(3=MATCH(LARGE('Raw Data'!G2281:J2281, 2), 'Raw Data'!G2281:J2281, 0), 'Raw Data'!K2281-'Raw Data'!L2281&gt;3), 'Raw Data'!I2281, 0))</f>
        <v>0</v>
      </c>
      <c r="O2287">
        <f>IF(ISBLANK('Raw Data'!J2281), 0, IF(AND(2=MATCH(LARGE('Raw Data'!G2281:J2281, 2), 'Raw Data'!G2281:J2281, 0), AND('Raw Data'!L2281-'Raw Data'!K2281&lt;4, 'Raw Data'!L2281-'Raw Data'!K2281&gt;0)), 'Raw Data'!H2281, 0))</f>
        <v>0</v>
      </c>
      <c r="P2287">
        <f>IF(ISBLANK('Raw Data'!J2281), 0, IF(AND(1=MATCH(LARGE('Raw Data'!G2281:J2281, 2), 'Raw Data'!G2281:J2281, 0), AND('Raw Data'!K2281-'Raw Data'!L2281&lt;4, 'Raw Data'!K2281-'Raw Data'!L2281&gt;0)), 'Raw Data'!G2281, 0))</f>
        <v>0</v>
      </c>
      <c r="Q2287">
        <f>IF(ISBLANK('Raw Data'!J2281), 0, IF(AND(4=MATCH(LARGE('Raw Data'!G2281:J2281, 1), 'Raw Data'!G2281:J2281, 0), 'Raw Data'!L2281-'Raw Data'!K2281&gt;3), 'Raw Data'!J2281, 0))</f>
        <v>0</v>
      </c>
      <c r="R2287">
        <f>IF(ISBLANK('Raw Data'!J2281), 0, IF(AND(3=MATCH(LARGE('Raw Data'!G2281:J2281, 1), 'Raw Data'!G2281:J2281, 0), 'Raw Data'!K2281-'Raw Data'!L2281&gt;3), 'Raw Data'!I2281, 0))</f>
        <v>0</v>
      </c>
      <c r="S2287">
        <f>IF(AND('Raw Data'!L2281-'Raw Data'!K2281&gt;4, 'Raw Data'!F2281&lt;'Raw Data'!C2281), 'Raw Data'!J2281, 0)</f>
        <v>0</v>
      </c>
      <c r="T2287">
        <f>IF(AND('Raw Data'!K2281-'Raw Data'!L2281&gt;4, 'Raw Data'!F2281&gt;'Raw Data'!C2281), 'Raw Data'!I2281, 0)</f>
        <v>0</v>
      </c>
      <c r="U2287">
        <f>IF(AND('Raw Data'!L2281-'Raw Data'!K2281&lt;3, 'Raw Data'!L2281&gt;'Raw Data'!K2281, 'Raw Data'!F2281&lt;'Raw Data'!C2281), 'Raw Data'!H2281, 0)</f>
        <v>0</v>
      </c>
      <c r="V2287">
        <f>IF(AND('Raw Data'!L2281-'Raw Data'!K2281&lt;3, 'Raw Data'!L2281&gt;'Raw Data'!K2281, 'Raw Data'!F2281&gt;'Raw Data'!C2281), 'Raw Data'!G2281, 0)</f>
        <v>0</v>
      </c>
    </row>
    <row r="2288" spans="1:22" x14ac:dyDescent="0.3">
      <c r="A2288">
        <f>IF(AND('Raw Data'!F2282&lt;'Raw Data'!C2282, 'Raw Data'!L2282&gt;'Raw Data'!K2282, 'Raw Data'!L2282-'Raw Data'!K2282&gt;3), 'Raw Data'!J2282, 0)</f>
        <v>0</v>
      </c>
      <c r="B2288">
        <f>IF(AND('Raw Data'!C2282&lt;'Raw Data'!F2282, 'Raw Data'!K2282&gt;'Raw Data'!L2282, 'Raw Data'!K2282-'Raw Data'!L2282&gt;3), 'Raw Data'!I2282, 0)</f>
        <v>0</v>
      </c>
      <c r="C2288">
        <f>IF(AND('Raw Data'!F2282&lt;'Raw Data'!C2282, 'Raw Data'!L2282&gt;'Raw Data'!K2282, 'Raw Data'!L2282-'Raw Data'!K2282&lt;4), 'Raw Data'!H2282, 0)</f>
        <v>0</v>
      </c>
      <c r="D2288">
        <f>IF(AND('Raw Data'!C2282&lt;'Raw Data'!F2282, 'Raw Data'!K2282&gt;'Raw Data'!L2282, 'Raw Data'!K2282-'Raw Data'!L2282&lt;4), 'Raw Data'!G2282, 0)</f>
        <v>0</v>
      </c>
      <c r="E2288">
        <f>IF(ISBLANK('Raw Data'!J2282), 0, IF(AND(4=MATCH(LARGE('Raw Data'!G2282:J2282, 4), 'Raw Data'!G2282:J2282, 0), 'Raw Data'!L2282-'Raw Data'!K2282&gt;3), 'Raw Data'!J2282, 0))</f>
        <v>0</v>
      </c>
      <c r="F2288">
        <f>IF(ISBLANK('Raw Data'!J2282), 0, IF(AND(3=MATCH(LARGE('Raw Data'!G2282:J2282, 4), 'Raw Data'!G2282:J2282, 0), 'Raw Data'!K2282-'Raw Data'!L2282&gt;3), 'Raw Data'!I2282, 0))</f>
        <v>0</v>
      </c>
      <c r="G2288">
        <f>IF(ISBLANK('Raw Data'!J2282), 0, IF(AND(2=MATCH(LARGE('Raw Data'!G2282:J2282, 4), 'Raw Data'!G2282:J2282, 0), AND('Raw Data'!L2282-'Raw Data'!K2282&lt;4, 'Raw Data'!L2282-'Raw Data'!K2282&gt;0)), 'Raw Data'!H2282, 0))</f>
        <v>0</v>
      </c>
      <c r="H2288">
        <f>IF(ISBLANK('Raw Data'!J2282), 0, IF(AND(1=MATCH(LARGE('Raw Data'!G2282:J2282, 4), 'Raw Data'!G2282:J2282, 0), AND('Raw Data'!K2282-'Raw Data'!L2282&lt;4, 'Raw Data'!K2282-'Raw Data'!L2282&gt;0)), 'Raw Data'!G2282, 0))</f>
        <v>0</v>
      </c>
      <c r="I2288">
        <f>IF(ISBLANK('Raw Data'!J2282), 0, IF(AND(4=MATCH(LARGE('Raw Data'!G2282:J2282, 3), 'Raw Data'!G2282:J2282, 0), 'Raw Data'!L2282-'Raw Data'!K2282&gt;3), 'Raw Data'!J2282, 0))</f>
        <v>0</v>
      </c>
      <c r="J2288">
        <f>IF(ISBLANK('Raw Data'!J2282), 0, IF(AND(3=MATCH(LARGE('Raw Data'!G2282:J2282, 3), 'Raw Data'!G2282:J2282, 0), 'Raw Data'!K2282-'Raw Data'!L2282&gt;3), 'Raw Data'!I2282, 0))</f>
        <v>0</v>
      </c>
      <c r="K2288">
        <f>IF(ISBLANK('Raw Data'!J2282), 0, IF(AND(2=MATCH(LARGE('Raw Data'!G2282:J2282, 3), 'Raw Data'!G2282:J2282, 0), AND('Raw Data'!L2282-'Raw Data'!K2282&lt;4, 'Raw Data'!L2282-'Raw Data'!K2282&gt;0)), 'Raw Data'!H2282, 0))</f>
        <v>0</v>
      </c>
      <c r="L2288">
        <f>IF(ISBLANK('Raw Data'!J2282), 0, IF(AND(1=MATCH(LARGE('Raw Data'!G2282:J2282, 3), 'Raw Data'!G2282:J2282, 0), AND('Raw Data'!K2282-'Raw Data'!L2282&lt;4, 'Raw Data'!K2282-'Raw Data'!L2282&gt;0)), 'Raw Data'!G2282, 0))</f>
        <v>0</v>
      </c>
      <c r="M2288">
        <f>IF(ISBLANK('Raw Data'!J2282), 0, IF(AND(4=MATCH(LARGE('Raw Data'!G2282:J2282, 2), 'Raw Data'!G2282:J2282, 0), 'Raw Data'!L2282-'Raw Data'!K2282&gt;3), 'Raw Data'!J2282, 0))</f>
        <v>0</v>
      </c>
      <c r="N2288">
        <f>IF(ISBLANK('Raw Data'!J2282), 0, IF(AND(3=MATCH(LARGE('Raw Data'!G2282:J2282, 2), 'Raw Data'!G2282:J2282, 0), 'Raw Data'!K2282-'Raw Data'!L2282&gt;3), 'Raw Data'!I2282, 0))</f>
        <v>0</v>
      </c>
      <c r="O2288">
        <f>IF(ISBLANK('Raw Data'!J2282), 0, IF(AND(2=MATCH(LARGE('Raw Data'!G2282:J2282, 2), 'Raw Data'!G2282:J2282, 0), AND('Raw Data'!L2282-'Raw Data'!K2282&lt;4, 'Raw Data'!L2282-'Raw Data'!K2282&gt;0)), 'Raw Data'!H2282, 0))</f>
        <v>0</v>
      </c>
      <c r="P2288">
        <f>IF(ISBLANK('Raw Data'!J2282), 0, IF(AND(1=MATCH(LARGE('Raw Data'!G2282:J2282, 2), 'Raw Data'!G2282:J2282, 0), AND('Raw Data'!K2282-'Raw Data'!L2282&lt;4, 'Raw Data'!K2282-'Raw Data'!L2282&gt;0)), 'Raw Data'!G2282, 0))</f>
        <v>0</v>
      </c>
      <c r="Q2288">
        <f>IF(ISBLANK('Raw Data'!J2282), 0, IF(AND(4=MATCH(LARGE('Raw Data'!G2282:J2282, 1), 'Raw Data'!G2282:J2282, 0), 'Raw Data'!L2282-'Raw Data'!K2282&gt;3), 'Raw Data'!J2282, 0))</f>
        <v>0</v>
      </c>
      <c r="R2288">
        <f>IF(ISBLANK('Raw Data'!J2282), 0, IF(AND(3=MATCH(LARGE('Raw Data'!G2282:J2282, 1), 'Raw Data'!G2282:J2282, 0), 'Raw Data'!K2282-'Raw Data'!L2282&gt;3), 'Raw Data'!I2282, 0))</f>
        <v>0</v>
      </c>
      <c r="S2288">
        <f>IF(AND('Raw Data'!L2282-'Raw Data'!K2282&gt;4, 'Raw Data'!F2282&lt;'Raw Data'!C2282), 'Raw Data'!J2282, 0)</f>
        <v>0</v>
      </c>
      <c r="T2288">
        <f>IF(AND('Raw Data'!K2282-'Raw Data'!L2282&gt;4, 'Raw Data'!F2282&gt;'Raw Data'!C2282), 'Raw Data'!I2282, 0)</f>
        <v>0</v>
      </c>
      <c r="U2288">
        <f>IF(AND('Raw Data'!L2282-'Raw Data'!K2282&lt;3, 'Raw Data'!L2282&gt;'Raw Data'!K2282, 'Raw Data'!F2282&lt;'Raw Data'!C2282), 'Raw Data'!H2282, 0)</f>
        <v>0</v>
      </c>
      <c r="V2288">
        <f>IF(AND('Raw Data'!L2282-'Raw Data'!K2282&lt;3, 'Raw Data'!L2282&gt;'Raw Data'!K2282, 'Raw Data'!F2282&gt;'Raw Data'!C2282), 'Raw Data'!G2282, 0)</f>
        <v>0</v>
      </c>
    </row>
    <row r="2289" spans="1:22" x14ac:dyDescent="0.3">
      <c r="A2289">
        <f>IF(AND('Raw Data'!F2283&lt;'Raw Data'!C2283, 'Raw Data'!L2283&gt;'Raw Data'!K2283, 'Raw Data'!L2283-'Raw Data'!K2283&gt;3), 'Raw Data'!J2283, 0)</f>
        <v>0</v>
      </c>
      <c r="B2289">
        <f>IF(AND('Raw Data'!C2283&lt;'Raw Data'!F2283, 'Raw Data'!K2283&gt;'Raw Data'!L2283, 'Raw Data'!K2283-'Raw Data'!L2283&gt;3), 'Raw Data'!I2283, 0)</f>
        <v>0</v>
      </c>
      <c r="C2289">
        <f>IF(AND('Raw Data'!F2283&lt;'Raw Data'!C2283, 'Raw Data'!L2283&gt;'Raw Data'!K2283, 'Raw Data'!L2283-'Raw Data'!K2283&lt;4), 'Raw Data'!H2283, 0)</f>
        <v>0</v>
      </c>
      <c r="D2289">
        <f>IF(AND('Raw Data'!C2283&lt;'Raw Data'!F2283, 'Raw Data'!K2283&gt;'Raw Data'!L2283, 'Raw Data'!K2283-'Raw Data'!L2283&lt;4), 'Raw Data'!G2283, 0)</f>
        <v>0</v>
      </c>
      <c r="E2289">
        <f>IF(ISBLANK('Raw Data'!J2283), 0, IF(AND(4=MATCH(LARGE('Raw Data'!G2283:J2283, 4), 'Raw Data'!G2283:J2283, 0), 'Raw Data'!L2283-'Raw Data'!K2283&gt;3), 'Raw Data'!J2283, 0))</f>
        <v>0</v>
      </c>
      <c r="F2289">
        <f>IF(ISBLANK('Raw Data'!J2283), 0, IF(AND(3=MATCH(LARGE('Raw Data'!G2283:J2283, 4), 'Raw Data'!G2283:J2283, 0), 'Raw Data'!K2283-'Raw Data'!L2283&gt;3), 'Raw Data'!I2283, 0))</f>
        <v>0</v>
      </c>
      <c r="G2289">
        <f>IF(ISBLANK('Raw Data'!J2283), 0, IF(AND(2=MATCH(LARGE('Raw Data'!G2283:J2283, 4), 'Raw Data'!G2283:J2283, 0), AND('Raw Data'!L2283-'Raw Data'!K2283&lt;4, 'Raw Data'!L2283-'Raw Data'!K2283&gt;0)), 'Raw Data'!H2283, 0))</f>
        <v>0</v>
      </c>
      <c r="H2289">
        <f>IF(ISBLANK('Raw Data'!J2283), 0, IF(AND(1=MATCH(LARGE('Raw Data'!G2283:J2283, 4), 'Raw Data'!G2283:J2283, 0), AND('Raw Data'!K2283-'Raw Data'!L2283&lt;4, 'Raw Data'!K2283-'Raw Data'!L2283&gt;0)), 'Raw Data'!G2283, 0))</f>
        <v>0</v>
      </c>
      <c r="I2289">
        <f>IF(ISBLANK('Raw Data'!J2283), 0, IF(AND(4=MATCH(LARGE('Raw Data'!G2283:J2283, 3), 'Raw Data'!G2283:J2283, 0), 'Raw Data'!L2283-'Raw Data'!K2283&gt;3), 'Raw Data'!J2283, 0))</f>
        <v>0</v>
      </c>
      <c r="J2289">
        <f>IF(ISBLANK('Raw Data'!J2283), 0, IF(AND(3=MATCH(LARGE('Raw Data'!G2283:J2283, 3), 'Raw Data'!G2283:J2283, 0), 'Raw Data'!K2283-'Raw Data'!L2283&gt;3), 'Raw Data'!I2283, 0))</f>
        <v>0</v>
      </c>
      <c r="K2289">
        <f>IF(ISBLANK('Raw Data'!J2283), 0, IF(AND(2=MATCH(LARGE('Raw Data'!G2283:J2283, 3), 'Raw Data'!G2283:J2283, 0), AND('Raw Data'!L2283-'Raw Data'!K2283&lt;4, 'Raw Data'!L2283-'Raw Data'!K2283&gt;0)), 'Raw Data'!H2283, 0))</f>
        <v>0</v>
      </c>
      <c r="L2289">
        <f>IF(ISBLANK('Raw Data'!J2283), 0, IF(AND(1=MATCH(LARGE('Raw Data'!G2283:J2283, 3), 'Raw Data'!G2283:J2283, 0), AND('Raw Data'!K2283-'Raw Data'!L2283&lt;4, 'Raw Data'!K2283-'Raw Data'!L2283&gt;0)), 'Raw Data'!G2283, 0))</f>
        <v>0</v>
      </c>
      <c r="M2289">
        <f>IF(ISBLANK('Raw Data'!J2283), 0, IF(AND(4=MATCH(LARGE('Raw Data'!G2283:J2283, 2), 'Raw Data'!G2283:J2283, 0), 'Raw Data'!L2283-'Raw Data'!K2283&gt;3), 'Raw Data'!J2283, 0))</f>
        <v>0</v>
      </c>
      <c r="N2289">
        <f>IF(ISBLANK('Raw Data'!J2283), 0, IF(AND(3=MATCH(LARGE('Raw Data'!G2283:J2283, 2), 'Raw Data'!G2283:J2283, 0), 'Raw Data'!K2283-'Raw Data'!L2283&gt;3), 'Raw Data'!I2283, 0))</f>
        <v>0</v>
      </c>
      <c r="O2289">
        <f>IF(ISBLANK('Raw Data'!J2283), 0, IF(AND(2=MATCH(LARGE('Raw Data'!G2283:J2283, 2), 'Raw Data'!G2283:J2283, 0), AND('Raw Data'!L2283-'Raw Data'!K2283&lt;4, 'Raw Data'!L2283-'Raw Data'!K2283&gt;0)), 'Raw Data'!H2283, 0))</f>
        <v>0</v>
      </c>
      <c r="P2289">
        <f>IF(ISBLANK('Raw Data'!J2283), 0, IF(AND(1=MATCH(LARGE('Raw Data'!G2283:J2283, 2), 'Raw Data'!G2283:J2283, 0), AND('Raw Data'!K2283-'Raw Data'!L2283&lt;4, 'Raw Data'!K2283-'Raw Data'!L2283&gt;0)), 'Raw Data'!G2283, 0))</f>
        <v>0</v>
      </c>
      <c r="Q2289">
        <f>IF(ISBLANK('Raw Data'!J2283), 0, IF(AND(4=MATCH(LARGE('Raw Data'!G2283:J2283, 1), 'Raw Data'!G2283:J2283, 0), 'Raw Data'!L2283-'Raw Data'!K2283&gt;3), 'Raw Data'!J2283, 0))</f>
        <v>0</v>
      </c>
      <c r="R2289">
        <f>IF(ISBLANK('Raw Data'!J2283), 0, IF(AND(3=MATCH(LARGE('Raw Data'!G2283:J2283, 1), 'Raw Data'!G2283:J2283, 0), 'Raw Data'!K2283-'Raw Data'!L2283&gt;3), 'Raw Data'!I2283, 0))</f>
        <v>0</v>
      </c>
      <c r="S2289">
        <f>IF(AND('Raw Data'!L2283-'Raw Data'!K2283&gt;4, 'Raw Data'!F2283&lt;'Raw Data'!C2283), 'Raw Data'!J2283, 0)</f>
        <v>0</v>
      </c>
      <c r="T2289">
        <f>IF(AND('Raw Data'!K2283-'Raw Data'!L2283&gt;4, 'Raw Data'!F2283&gt;'Raw Data'!C2283), 'Raw Data'!I2283, 0)</f>
        <v>0</v>
      </c>
      <c r="U2289">
        <f>IF(AND('Raw Data'!L2283-'Raw Data'!K2283&lt;3, 'Raw Data'!L2283&gt;'Raw Data'!K2283, 'Raw Data'!F2283&lt;'Raw Data'!C2283), 'Raw Data'!H2283, 0)</f>
        <v>0</v>
      </c>
      <c r="V2289">
        <f>IF(AND('Raw Data'!L2283-'Raw Data'!K2283&lt;3, 'Raw Data'!L2283&gt;'Raw Data'!K2283, 'Raw Data'!F2283&gt;'Raw Data'!C2283), 'Raw Data'!G2283, 0)</f>
        <v>0</v>
      </c>
    </row>
    <row r="2290" spans="1:22" x14ac:dyDescent="0.3">
      <c r="A2290">
        <f>IF(AND('Raw Data'!F2284&lt;'Raw Data'!C2284, 'Raw Data'!L2284&gt;'Raw Data'!K2284, 'Raw Data'!L2284-'Raw Data'!K2284&gt;3), 'Raw Data'!J2284, 0)</f>
        <v>0</v>
      </c>
      <c r="B2290">
        <f>IF(AND('Raw Data'!C2284&lt;'Raw Data'!F2284, 'Raw Data'!K2284&gt;'Raw Data'!L2284, 'Raw Data'!K2284-'Raw Data'!L2284&gt;3), 'Raw Data'!I2284, 0)</f>
        <v>0</v>
      </c>
      <c r="C2290">
        <f>IF(AND('Raw Data'!F2284&lt;'Raw Data'!C2284, 'Raw Data'!L2284&gt;'Raw Data'!K2284, 'Raw Data'!L2284-'Raw Data'!K2284&lt;4), 'Raw Data'!H2284, 0)</f>
        <v>0</v>
      </c>
      <c r="D2290">
        <f>IF(AND('Raw Data'!C2284&lt;'Raw Data'!F2284, 'Raw Data'!K2284&gt;'Raw Data'!L2284, 'Raw Data'!K2284-'Raw Data'!L2284&lt;4), 'Raw Data'!G2284, 0)</f>
        <v>0</v>
      </c>
      <c r="E2290">
        <f>IF(ISBLANK('Raw Data'!J2284), 0, IF(AND(4=MATCH(LARGE('Raw Data'!G2284:J2284, 4), 'Raw Data'!G2284:J2284, 0), 'Raw Data'!L2284-'Raw Data'!K2284&gt;3), 'Raw Data'!J2284, 0))</f>
        <v>0</v>
      </c>
      <c r="F2290">
        <f>IF(ISBLANK('Raw Data'!J2284), 0, IF(AND(3=MATCH(LARGE('Raw Data'!G2284:J2284, 4), 'Raw Data'!G2284:J2284, 0), 'Raw Data'!K2284-'Raw Data'!L2284&gt;3), 'Raw Data'!I2284, 0))</f>
        <v>0</v>
      </c>
      <c r="G2290">
        <f>IF(ISBLANK('Raw Data'!J2284), 0, IF(AND(2=MATCH(LARGE('Raw Data'!G2284:J2284, 4), 'Raw Data'!G2284:J2284, 0), AND('Raw Data'!L2284-'Raw Data'!K2284&lt;4, 'Raw Data'!L2284-'Raw Data'!K2284&gt;0)), 'Raw Data'!H2284, 0))</f>
        <v>0</v>
      </c>
      <c r="H2290">
        <f>IF(ISBLANK('Raw Data'!J2284), 0, IF(AND(1=MATCH(LARGE('Raw Data'!G2284:J2284, 4), 'Raw Data'!G2284:J2284, 0), AND('Raw Data'!K2284-'Raw Data'!L2284&lt;4, 'Raw Data'!K2284-'Raw Data'!L2284&gt;0)), 'Raw Data'!G2284, 0))</f>
        <v>0</v>
      </c>
      <c r="I2290">
        <f>IF(ISBLANK('Raw Data'!J2284), 0, IF(AND(4=MATCH(LARGE('Raw Data'!G2284:J2284, 3), 'Raw Data'!G2284:J2284, 0), 'Raw Data'!L2284-'Raw Data'!K2284&gt;3), 'Raw Data'!J2284, 0))</f>
        <v>0</v>
      </c>
      <c r="J2290">
        <f>IF(ISBLANK('Raw Data'!J2284), 0, IF(AND(3=MATCH(LARGE('Raw Data'!G2284:J2284, 3), 'Raw Data'!G2284:J2284, 0), 'Raw Data'!K2284-'Raw Data'!L2284&gt;3), 'Raw Data'!I2284, 0))</f>
        <v>0</v>
      </c>
      <c r="K2290">
        <f>IF(ISBLANK('Raw Data'!J2284), 0, IF(AND(2=MATCH(LARGE('Raw Data'!G2284:J2284, 3), 'Raw Data'!G2284:J2284, 0), AND('Raw Data'!L2284-'Raw Data'!K2284&lt;4, 'Raw Data'!L2284-'Raw Data'!K2284&gt;0)), 'Raw Data'!H2284, 0))</f>
        <v>0</v>
      </c>
      <c r="L2290">
        <f>IF(ISBLANK('Raw Data'!J2284), 0, IF(AND(1=MATCH(LARGE('Raw Data'!G2284:J2284, 3), 'Raw Data'!G2284:J2284, 0), AND('Raw Data'!K2284-'Raw Data'!L2284&lt;4, 'Raw Data'!K2284-'Raw Data'!L2284&gt;0)), 'Raw Data'!G2284, 0))</f>
        <v>0</v>
      </c>
      <c r="M2290">
        <f>IF(ISBLANK('Raw Data'!J2284), 0, IF(AND(4=MATCH(LARGE('Raw Data'!G2284:J2284, 2), 'Raw Data'!G2284:J2284, 0), 'Raw Data'!L2284-'Raw Data'!K2284&gt;3), 'Raw Data'!J2284, 0))</f>
        <v>0</v>
      </c>
      <c r="N2290">
        <f>IF(ISBLANK('Raw Data'!J2284), 0, IF(AND(3=MATCH(LARGE('Raw Data'!G2284:J2284, 2), 'Raw Data'!G2284:J2284, 0), 'Raw Data'!K2284-'Raw Data'!L2284&gt;3), 'Raw Data'!I2284, 0))</f>
        <v>0</v>
      </c>
      <c r="O2290">
        <f>IF(ISBLANK('Raw Data'!J2284), 0, IF(AND(2=MATCH(LARGE('Raw Data'!G2284:J2284, 2), 'Raw Data'!G2284:J2284, 0), AND('Raw Data'!L2284-'Raw Data'!K2284&lt;4, 'Raw Data'!L2284-'Raw Data'!K2284&gt;0)), 'Raw Data'!H2284, 0))</f>
        <v>0</v>
      </c>
      <c r="P2290">
        <f>IF(ISBLANK('Raw Data'!J2284), 0, IF(AND(1=MATCH(LARGE('Raw Data'!G2284:J2284, 2), 'Raw Data'!G2284:J2284, 0), AND('Raw Data'!K2284-'Raw Data'!L2284&lt;4, 'Raw Data'!K2284-'Raw Data'!L2284&gt;0)), 'Raw Data'!G2284, 0))</f>
        <v>0</v>
      </c>
      <c r="Q2290">
        <f>IF(ISBLANK('Raw Data'!J2284), 0, IF(AND(4=MATCH(LARGE('Raw Data'!G2284:J2284, 1), 'Raw Data'!G2284:J2284, 0), 'Raw Data'!L2284-'Raw Data'!K2284&gt;3), 'Raw Data'!J2284, 0))</f>
        <v>0</v>
      </c>
      <c r="R2290">
        <f>IF(ISBLANK('Raw Data'!J2284), 0, IF(AND(3=MATCH(LARGE('Raw Data'!G2284:J2284, 1), 'Raw Data'!G2284:J2284, 0), 'Raw Data'!K2284-'Raw Data'!L2284&gt;3), 'Raw Data'!I2284, 0))</f>
        <v>0</v>
      </c>
      <c r="S2290">
        <f>IF(AND('Raw Data'!L2284-'Raw Data'!K2284&gt;4, 'Raw Data'!F2284&lt;'Raw Data'!C2284), 'Raw Data'!J2284, 0)</f>
        <v>0</v>
      </c>
      <c r="T2290">
        <f>IF(AND('Raw Data'!K2284-'Raw Data'!L2284&gt;4, 'Raw Data'!F2284&gt;'Raw Data'!C2284), 'Raw Data'!I2284, 0)</f>
        <v>0</v>
      </c>
      <c r="U2290">
        <f>IF(AND('Raw Data'!L2284-'Raw Data'!K2284&lt;3, 'Raw Data'!L2284&gt;'Raw Data'!K2284, 'Raw Data'!F2284&lt;'Raw Data'!C2284), 'Raw Data'!H2284, 0)</f>
        <v>0</v>
      </c>
      <c r="V2290">
        <f>IF(AND('Raw Data'!L2284-'Raw Data'!K2284&lt;3, 'Raw Data'!L2284&gt;'Raw Data'!K2284, 'Raw Data'!F2284&gt;'Raw Data'!C2284), 'Raw Data'!G2284, 0)</f>
        <v>0</v>
      </c>
    </row>
    <row r="2291" spans="1:22" x14ac:dyDescent="0.3">
      <c r="A2291">
        <f>IF(AND('Raw Data'!F2285&lt;'Raw Data'!C2285, 'Raw Data'!L2285&gt;'Raw Data'!K2285, 'Raw Data'!L2285-'Raw Data'!K2285&gt;3), 'Raw Data'!J2285, 0)</f>
        <v>0</v>
      </c>
      <c r="B2291">
        <f>IF(AND('Raw Data'!C2285&lt;'Raw Data'!F2285, 'Raw Data'!K2285&gt;'Raw Data'!L2285, 'Raw Data'!K2285-'Raw Data'!L2285&gt;3), 'Raw Data'!I2285, 0)</f>
        <v>0</v>
      </c>
      <c r="C2291">
        <f>IF(AND('Raw Data'!F2285&lt;'Raw Data'!C2285, 'Raw Data'!L2285&gt;'Raw Data'!K2285, 'Raw Data'!L2285-'Raw Data'!K2285&lt;4), 'Raw Data'!H2285, 0)</f>
        <v>0</v>
      </c>
      <c r="D2291">
        <f>IF(AND('Raw Data'!C2285&lt;'Raw Data'!F2285, 'Raw Data'!K2285&gt;'Raw Data'!L2285, 'Raw Data'!K2285-'Raw Data'!L2285&lt;4), 'Raw Data'!G2285, 0)</f>
        <v>0</v>
      </c>
      <c r="E2291">
        <f>IF(ISBLANK('Raw Data'!J2285), 0, IF(AND(4=MATCH(LARGE('Raw Data'!G2285:J2285, 4), 'Raw Data'!G2285:J2285, 0), 'Raw Data'!L2285-'Raw Data'!K2285&gt;3), 'Raw Data'!J2285, 0))</f>
        <v>0</v>
      </c>
      <c r="F2291">
        <f>IF(ISBLANK('Raw Data'!J2285), 0, IF(AND(3=MATCH(LARGE('Raw Data'!G2285:J2285, 4), 'Raw Data'!G2285:J2285, 0), 'Raw Data'!K2285-'Raw Data'!L2285&gt;3), 'Raw Data'!I2285, 0))</f>
        <v>0</v>
      </c>
      <c r="G2291">
        <f>IF(ISBLANK('Raw Data'!J2285), 0, IF(AND(2=MATCH(LARGE('Raw Data'!G2285:J2285, 4), 'Raw Data'!G2285:J2285, 0), AND('Raw Data'!L2285-'Raw Data'!K2285&lt;4, 'Raw Data'!L2285-'Raw Data'!K2285&gt;0)), 'Raw Data'!H2285, 0))</f>
        <v>0</v>
      </c>
      <c r="H2291">
        <f>IF(ISBLANK('Raw Data'!J2285), 0, IF(AND(1=MATCH(LARGE('Raw Data'!G2285:J2285, 4), 'Raw Data'!G2285:J2285, 0), AND('Raw Data'!K2285-'Raw Data'!L2285&lt;4, 'Raw Data'!K2285-'Raw Data'!L2285&gt;0)), 'Raw Data'!G2285, 0))</f>
        <v>0</v>
      </c>
      <c r="I2291">
        <f>IF(ISBLANK('Raw Data'!J2285), 0, IF(AND(4=MATCH(LARGE('Raw Data'!G2285:J2285, 3), 'Raw Data'!G2285:J2285, 0), 'Raw Data'!L2285-'Raw Data'!K2285&gt;3), 'Raw Data'!J2285, 0))</f>
        <v>0</v>
      </c>
      <c r="J2291">
        <f>IF(ISBLANK('Raw Data'!J2285), 0, IF(AND(3=MATCH(LARGE('Raw Data'!G2285:J2285, 3), 'Raw Data'!G2285:J2285, 0), 'Raw Data'!K2285-'Raw Data'!L2285&gt;3), 'Raw Data'!I2285, 0))</f>
        <v>0</v>
      </c>
      <c r="K2291">
        <f>IF(ISBLANK('Raw Data'!J2285), 0, IF(AND(2=MATCH(LARGE('Raw Data'!G2285:J2285, 3), 'Raw Data'!G2285:J2285, 0), AND('Raw Data'!L2285-'Raw Data'!K2285&lt;4, 'Raw Data'!L2285-'Raw Data'!K2285&gt;0)), 'Raw Data'!H2285, 0))</f>
        <v>0</v>
      </c>
      <c r="L2291">
        <f>IF(ISBLANK('Raw Data'!J2285), 0, IF(AND(1=MATCH(LARGE('Raw Data'!G2285:J2285, 3), 'Raw Data'!G2285:J2285, 0), AND('Raw Data'!K2285-'Raw Data'!L2285&lt;4, 'Raw Data'!K2285-'Raw Data'!L2285&gt;0)), 'Raw Data'!G2285, 0))</f>
        <v>0</v>
      </c>
      <c r="M2291">
        <f>IF(ISBLANK('Raw Data'!J2285), 0, IF(AND(4=MATCH(LARGE('Raw Data'!G2285:J2285, 2), 'Raw Data'!G2285:J2285, 0), 'Raw Data'!L2285-'Raw Data'!K2285&gt;3), 'Raw Data'!J2285, 0))</f>
        <v>0</v>
      </c>
      <c r="N2291">
        <f>IF(ISBLANK('Raw Data'!J2285), 0, IF(AND(3=MATCH(LARGE('Raw Data'!G2285:J2285, 2), 'Raw Data'!G2285:J2285, 0), 'Raw Data'!K2285-'Raw Data'!L2285&gt;3), 'Raw Data'!I2285, 0))</f>
        <v>0</v>
      </c>
      <c r="O2291">
        <f>IF(ISBLANK('Raw Data'!J2285), 0, IF(AND(2=MATCH(LARGE('Raw Data'!G2285:J2285, 2), 'Raw Data'!G2285:J2285, 0), AND('Raw Data'!L2285-'Raw Data'!K2285&lt;4, 'Raw Data'!L2285-'Raw Data'!K2285&gt;0)), 'Raw Data'!H2285, 0))</f>
        <v>0</v>
      </c>
      <c r="P2291">
        <f>IF(ISBLANK('Raw Data'!J2285), 0, IF(AND(1=MATCH(LARGE('Raw Data'!G2285:J2285, 2), 'Raw Data'!G2285:J2285, 0), AND('Raw Data'!K2285-'Raw Data'!L2285&lt;4, 'Raw Data'!K2285-'Raw Data'!L2285&gt;0)), 'Raw Data'!G2285, 0))</f>
        <v>0</v>
      </c>
      <c r="Q2291">
        <f>IF(ISBLANK('Raw Data'!J2285), 0, IF(AND(4=MATCH(LARGE('Raw Data'!G2285:J2285, 1), 'Raw Data'!G2285:J2285, 0), 'Raw Data'!L2285-'Raw Data'!K2285&gt;3), 'Raw Data'!J2285, 0))</f>
        <v>0</v>
      </c>
      <c r="R2291">
        <f>IF(ISBLANK('Raw Data'!J2285), 0, IF(AND(3=MATCH(LARGE('Raw Data'!G2285:J2285, 1), 'Raw Data'!G2285:J2285, 0), 'Raw Data'!K2285-'Raw Data'!L2285&gt;3), 'Raw Data'!I2285, 0))</f>
        <v>0</v>
      </c>
      <c r="S2291">
        <f>IF(AND('Raw Data'!L2285-'Raw Data'!K2285&gt;4, 'Raw Data'!F2285&lt;'Raw Data'!C2285), 'Raw Data'!J2285, 0)</f>
        <v>0</v>
      </c>
      <c r="T2291">
        <f>IF(AND('Raw Data'!K2285-'Raw Data'!L2285&gt;4, 'Raw Data'!F2285&gt;'Raw Data'!C2285), 'Raw Data'!I2285, 0)</f>
        <v>0</v>
      </c>
      <c r="U2291">
        <f>IF(AND('Raw Data'!L2285-'Raw Data'!K2285&lt;3, 'Raw Data'!L2285&gt;'Raw Data'!K2285, 'Raw Data'!F2285&lt;'Raw Data'!C2285), 'Raw Data'!H2285, 0)</f>
        <v>0</v>
      </c>
      <c r="V2291">
        <f>IF(AND('Raw Data'!L2285-'Raw Data'!K2285&lt;3, 'Raw Data'!L2285&gt;'Raw Data'!K2285, 'Raw Data'!F2285&gt;'Raw Data'!C2285), 'Raw Data'!G2285, 0)</f>
        <v>0</v>
      </c>
    </row>
    <row r="2292" spans="1:22" x14ac:dyDescent="0.3">
      <c r="A2292">
        <f>IF(AND('Raw Data'!F2286&lt;'Raw Data'!C2286, 'Raw Data'!L2286&gt;'Raw Data'!K2286, 'Raw Data'!L2286-'Raw Data'!K2286&gt;3), 'Raw Data'!J2286, 0)</f>
        <v>0</v>
      </c>
      <c r="B2292">
        <f>IF(AND('Raw Data'!C2286&lt;'Raw Data'!F2286, 'Raw Data'!K2286&gt;'Raw Data'!L2286, 'Raw Data'!K2286-'Raw Data'!L2286&gt;3), 'Raw Data'!I2286, 0)</f>
        <v>0</v>
      </c>
      <c r="C2292">
        <f>IF(AND('Raw Data'!F2286&lt;'Raw Data'!C2286, 'Raw Data'!L2286&gt;'Raw Data'!K2286, 'Raw Data'!L2286-'Raw Data'!K2286&lt;4), 'Raw Data'!H2286, 0)</f>
        <v>0</v>
      </c>
      <c r="D2292">
        <f>IF(AND('Raw Data'!C2286&lt;'Raw Data'!F2286, 'Raw Data'!K2286&gt;'Raw Data'!L2286, 'Raw Data'!K2286-'Raw Data'!L2286&lt;4), 'Raw Data'!G2286, 0)</f>
        <v>0</v>
      </c>
      <c r="E2292">
        <f>IF(ISBLANK('Raw Data'!J2286), 0, IF(AND(4=MATCH(LARGE('Raw Data'!G2286:J2286, 4), 'Raw Data'!G2286:J2286, 0), 'Raw Data'!L2286-'Raw Data'!K2286&gt;3), 'Raw Data'!J2286, 0))</f>
        <v>0</v>
      </c>
      <c r="F2292">
        <f>IF(ISBLANK('Raw Data'!J2286), 0, IF(AND(3=MATCH(LARGE('Raw Data'!G2286:J2286, 4), 'Raw Data'!G2286:J2286, 0), 'Raw Data'!K2286-'Raw Data'!L2286&gt;3), 'Raw Data'!I2286, 0))</f>
        <v>0</v>
      </c>
      <c r="G2292">
        <f>IF(ISBLANK('Raw Data'!J2286), 0, IF(AND(2=MATCH(LARGE('Raw Data'!G2286:J2286, 4), 'Raw Data'!G2286:J2286, 0), AND('Raw Data'!L2286-'Raw Data'!K2286&lt;4, 'Raw Data'!L2286-'Raw Data'!K2286&gt;0)), 'Raw Data'!H2286, 0))</f>
        <v>0</v>
      </c>
      <c r="H2292">
        <f>IF(ISBLANK('Raw Data'!J2286), 0, IF(AND(1=MATCH(LARGE('Raw Data'!G2286:J2286, 4), 'Raw Data'!G2286:J2286, 0), AND('Raw Data'!K2286-'Raw Data'!L2286&lt;4, 'Raw Data'!K2286-'Raw Data'!L2286&gt;0)), 'Raw Data'!G2286, 0))</f>
        <v>0</v>
      </c>
      <c r="I2292">
        <f>IF(ISBLANK('Raw Data'!J2286), 0, IF(AND(4=MATCH(LARGE('Raw Data'!G2286:J2286, 3), 'Raw Data'!G2286:J2286, 0), 'Raw Data'!L2286-'Raw Data'!K2286&gt;3), 'Raw Data'!J2286, 0))</f>
        <v>0</v>
      </c>
      <c r="J2292">
        <f>IF(ISBLANK('Raw Data'!J2286), 0, IF(AND(3=MATCH(LARGE('Raw Data'!G2286:J2286, 3), 'Raw Data'!G2286:J2286, 0), 'Raw Data'!K2286-'Raw Data'!L2286&gt;3), 'Raw Data'!I2286, 0))</f>
        <v>0</v>
      </c>
      <c r="K2292">
        <f>IF(ISBLANK('Raw Data'!J2286), 0, IF(AND(2=MATCH(LARGE('Raw Data'!G2286:J2286, 3), 'Raw Data'!G2286:J2286, 0), AND('Raw Data'!L2286-'Raw Data'!K2286&lt;4, 'Raw Data'!L2286-'Raw Data'!K2286&gt;0)), 'Raw Data'!H2286, 0))</f>
        <v>0</v>
      </c>
      <c r="L2292">
        <f>IF(ISBLANK('Raw Data'!J2286), 0, IF(AND(1=MATCH(LARGE('Raw Data'!G2286:J2286, 3), 'Raw Data'!G2286:J2286, 0), AND('Raw Data'!K2286-'Raw Data'!L2286&lt;4, 'Raw Data'!K2286-'Raw Data'!L2286&gt;0)), 'Raw Data'!G2286, 0))</f>
        <v>0</v>
      </c>
      <c r="M2292">
        <f>IF(ISBLANK('Raw Data'!J2286), 0, IF(AND(4=MATCH(LARGE('Raw Data'!G2286:J2286, 2), 'Raw Data'!G2286:J2286, 0), 'Raw Data'!L2286-'Raw Data'!K2286&gt;3), 'Raw Data'!J2286, 0))</f>
        <v>0</v>
      </c>
      <c r="N2292">
        <f>IF(ISBLANK('Raw Data'!J2286), 0, IF(AND(3=MATCH(LARGE('Raw Data'!G2286:J2286, 2), 'Raw Data'!G2286:J2286, 0), 'Raw Data'!K2286-'Raw Data'!L2286&gt;3), 'Raw Data'!I2286, 0))</f>
        <v>0</v>
      </c>
      <c r="O2292">
        <f>IF(ISBLANK('Raw Data'!J2286), 0, IF(AND(2=MATCH(LARGE('Raw Data'!G2286:J2286, 2), 'Raw Data'!G2286:J2286, 0), AND('Raw Data'!L2286-'Raw Data'!K2286&lt;4, 'Raw Data'!L2286-'Raw Data'!K2286&gt;0)), 'Raw Data'!H2286, 0))</f>
        <v>0</v>
      </c>
      <c r="P2292">
        <f>IF(ISBLANK('Raw Data'!J2286), 0, IF(AND(1=MATCH(LARGE('Raw Data'!G2286:J2286, 2), 'Raw Data'!G2286:J2286, 0), AND('Raw Data'!K2286-'Raw Data'!L2286&lt;4, 'Raw Data'!K2286-'Raw Data'!L2286&gt;0)), 'Raw Data'!G2286, 0))</f>
        <v>0</v>
      </c>
      <c r="Q2292">
        <f>IF(ISBLANK('Raw Data'!J2286), 0, IF(AND(4=MATCH(LARGE('Raw Data'!G2286:J2286, 1), 'Raw Data'!G2286:J2286, 0), 'Raw Data'!L2286-'Raw Data'!K2286&gt;3), 'Raw Data'!J2286, 0))</f>
        <v>0</v>
      </c>
      <c r="R2292">
        <f>IF(ISBLANK('Raw Data'!J2286), 0, IF(AND(3=MATCH(LARGE('Raw Data'!G2286:J2286, 1), 'Raw Data'!G2286:J2286, 0), 'Raw Data'!K2286-'Raw Data'!L2286&gt;3), 'Raw Data'!I2286, 0))</f>
        <v>0</v>
      </c>
      <c r="S2292">
        <f>IF(AND('Raw Data'!L2286-'Raw Data'!K2286&gt;4, 'Raw Data'!F2286&lt;'Raw Data'!C2286), 'Raw Data'!J2286, 0)</f>
        <v>0</v>
      </c>
      <c r="T2292">
        <f>IF(AND('Raw Data'!K2286-'Raw Data'!L2286&gt;4, 'Raw Data'!F2286&gt;'Raw Data'!C2286), 'Raw Data'!I2286, 0)</f>
        <v>0</v>
      </c>
      <c r="U2292">
        <f>IF(AND('Raw Data'!L2286-'Raw Data'!K2286&lt;3, 'Raw Data'!L2286&gt;'Raw Data'!K2286, 'Raw Data'!F2286&lt;'Raw Data'!C2286), 'Raw Data'!H2286, 0)</f>
        <v>0</v>
      </c>
      <c r="V2292">
        <f>IF(AND('Raw Data'!L2286-'Raw Data'!K2286&lt;3, 'Raw Data'!L2286&gt;'Raw Data'!K2286, 'Raw Data'!F2286&gt;'Raw Data'!C2286), 'Raw Data'!G2286, 0)</f>
        <v>0</v>
      </c>
    </row>
    <row r="2293" spans="1:22" x14ac:dyDescent="0.3">
      <c r="A2293">
        <f>IF(AND('Raw Data'!F2287&lt;'Raw Data'!C2287, 'Raw Data'!L2287&gt;'Raw Data'!K2287, 'Raw Data'!L2287-'Raw Data'!K2287&gt;3), 'Raw Data'!J2287, 0)</f>
        <v>0</v>
      </c>
      <c r="B2293">
        <f>IF(AND('Raw Data'!C2287&lt;'Raw Data'!F2287, 'Raw Data'!K2287&gt;'Raw Data'!L2287, 'Raw Data'!K2287-'Raw Data'!L2287&gt;3), 'Raw Data'!I2287, 0)</f>
        <v>0</v>
      </c>
      <c r="C2293">
        <f>IF(AND('Raw Data'!F2287&lt;'Raw Data'!C2287, 'Raw Data'!L2287&gt;'Raw Data'!K2287, 'Raw Data'!L2287-'Raw Data'!K2287&lt;4), 'Raw Data'!H2287, 0)</f>
        <v>0</v>
      </c>
      <c r="D2293">
        <f>IF(AND('Raw Data'!C2287&lt;'Raw Data'!F2287, 'Raw Data'!K2287&gt;'Raw Data'!L2287, 'Raw Data'!K2287-'Raw Data'!L2287&lt;4), 'Raw Data'!G2287, 0)</f>
        <v>0</v>
      </c>
      <c r="E2293">
        <f>IF(ISBLANK('Raw Data'!J2287), 0, IF(AND(4=MATCH(LARGE('Raw Data'!G2287:J2287, 4), 'Raw Data'!G2287:J2287, 0), 'Raw Data'!L2287-'Raw Data'!K2287&gt;3), 'Raw Data'!J2287, 0))</f>
        <v>0</v>
      </c>
      <c r="F2293">
        <f>IF(ISBLANK('Raw Data'!J2287), 0, IF(AND(3=MATCH(LARGE('Raw Data'!G2287:J2287, 4), 'Raw Data'!G2287:J2287, 0), 'Raw Data'!K2287-'Raw Data'!L2287&gt;3), 'Raw Data'!I2287, 0))</f>
        <v>0</v>
      </c>
      <c r="G2293">
        <f>IF(ISBLANK('Raw Data'!J2287), 0, IF(AND(2=MATCH(LARGE('Raw Data'!G2287:J2287, 4), 'Raw Data'!G2287:J2287, 0), AND('Raw Data'!L2287-'Raw Data'!K2287&lt;4, 'Raw Data'!L2287-'Raw Data'!K2287&gt;0)), 'Raw Data'!H2287, 0))</f>
        <v>0</v>
      </c>
      <c r="H2293">
        <f>IF(ISBLANK('Raw Data'!J2287), 0, IF(AND(1=MATCH(LARGE('Raw Data'!G2287:J2287, 4), 'Raw Data'!G2287:J2287, 0), AND('Raw Data'!K2287-'Raw Data'!L2287&lt;4, 'Raw Data'!K2287-'Raw Data'!L2287&gt;0)), 'Raw Data'!G2287, 0))</f>
        <v>0</v>
      </c>
      <c r="I2293">
        <f>IF(ISBLANK('Raw Data'!J2287), 0, IF(AND(4=MATCH(LARGE('Raw Data'!G2287:J2287, 3), 'Raw Data'!G2287:J2287, 0), 'Raw Data'!L2287-'Raw Data'!K2287&gt;3), 'Raw Data'!J2287, 0))</f>
        <v>0</v>
      </c>
      <c r="J2293">
        <f>IF(ISBLANK('Raw Data'!J2287), 0, IF(AND(3=MATCH(LARGE('Raw Data'!G2287:J2287, 3), 'Raw Data'!G2287:J2287, 0), 'Raw Data'!K2287-'Raw Data'!L2287&gt;3), 'Raw Data'!I2287, 0))</f>
        <v>0</v>
      </c>
      <c r="K2293">
        <f>IF(ISBLANK('Raw Data'!J2287), 0, IF(AND(2=MATCH(LARGE('Raw Data'!G2287:J2287, 3), 'Raw Data'!G2287:J2287, 0), AND('Raw Data'!L2287-'Raw Data'!K2287&lt;4, 'Raw Data'!L2287-'Raw Data'!K2287&gt;0)), 'Raw Data'!H2287, 0))</f>
        <v>0</v>
      </c>
      <c r="L2293">
        <f>IF(ISBLANK('Raw Data'!J2287), 0, IF(AND(1=MATCH(LARGE('Raw Data'!G2287:J2287, 3), 'Raw Data'!G2287:J2287, 0), AND('Raw Data'!K2287-'Raw Data'!L2287&lt;4, 'Raw Data'!K2287-'Raw Data'!L2287&gt;0)), 'Raw Data'!G2287, 0))</f>
        <v>0</v>
      </c>
      <c r="M2293">
        <f>IF(ISBLANK('Raw Data'!J2287), 0, IF(AND(4=MATCH(LARGE('Raw Data'!G2287:J2287, 2), 'Raw Data'!G2287:J2287, 0), 'Raw Data'!L2287-'Raw Data'!K2287&gt;3), 'Raw Data'!J2287, 0))</f>
        <v>0</v>
      </c>
      <c r="N2293">
        <f>IF(ISBLANK('Raw Data'!J2287), 0, IF(AND(3=MATCH(LARGE('Raw Data'!G2287:J2287, 2), 'Raw Data'!G2287:J2287, 0), 'Raw Data'!K2287-'Raw Data'!L2287&gt;3), 'Raw Data'!I2287, 0))</f>
        <v>0</v>
      </c>
      <c r="O2293">
        <f>IF(ISBLANK('Raw Data'!J2287), 0, IF(AND(2=MATCH(LARGE('Raw Data'!G2287:J2287, 2), 'Raw Data'!G2287:J2287, 0), AND('Raw Data'!L2287-'Raw Data'!K2287&lt;4, 'Raw Data'!L2287-'Raw Data'!K2287&gt;0)), 'Raw Data'!H2287, 0))</f>
        <v>0</v>
      </c>
      <c r="P2293">
        <f>IF(ISBLANK('Raw Data'!J2287), 0, IF(AND(1=MATCH(LARGE('Raw Data'!G2287:J2287, 2), 'Raw Data'!G2287:J2287, 0), AND('Raw Data'!K2287-'Raw Data'!L2287&lt;4, 'Raw Data'!K2287-'Raw Data'!L2287&gt;0)), 'Raw Data'!G2287, 0))</f>
        <v>0</v>
      </c>
      <c r="Q2293">
        <f>IF(ISBLANK('Raw Data'!J2287), 0, IF(AND(4=MATCH(LARGE('Raw Data'!G2287:J2287, 1), 'Raw Data'!G2287:J2287, 0), 'Raw Data'!L2287-'Raw Data'!K2287&gt;3), 'Raw Data'!J2287, 0))</f>
        <v>0</v>
      </c>
      <c r="R2293">
        <f>IF(ISBLANK('Raw Data'!J2287), 0, IF(AND(3=MATCH(LARGE('Raw Data'!G2287:J2287, 1), 'Raw Data'!G2287:J2287, 0), 'Raw Data'!K2287-'Raw Data'!L2287&gt;3), 'Raw Data'!I2287, 0))</f>
        <v>0</v>
      </c>
      <c r="S2293">
        <f>IF(AND('Raw Data'!L2287-'Raw Data'!K2287&gt;4, 'Raw Data'!F2287&lt;'Raw Data'!C2287), 'Raw Data'!J2287, 0)</f>
        <v>0</v>
      </c>
      <c r="T2293">
        <f>IF(AND('Raw Data'!K2287-'Raw Data'!L2287&gt;4, 'Raw Data'!F2287&gt;'Raw Data'!C2287), 'Raw Data'!I2287, 0)</f>
        <v>0</v>
      </c>
      <c r="U2293">
        <f>IF(AND('Raw Data'!L2287-'Raw Data'!K2287&lt;3, 'Raw Data'!L2287&gt;'Raw Data'!K2287, 'Raw Data'!F2287&lt;'Raw Data'!C2287), 'Raw Data'!H2287, 0)</f>
        <v>0</v>
      </c>
      <c r="V2293">
        <f>IF(AND('Raw Data'!L2287-'Raw Data'!K2287&lt;3, 'Raw Data'!L2287&gt;'Raw Data'!K2287, 'Raw Data'!F2287&gt;'Raw Data'!C2287), 'Raw Data'!G2287, 0)</f>
        <v>0</v>
      </c>
    </row>
    <row r="2294" spans="1:22" x14ac:dyDescent="0.3">
      <c r="A2294">
        <f>IF(AND('Raw Data'!F2288&lt;'Raw Data'!C2288, 'Raw Data'!L2288&gt;'Raw Data'!K2288, 'Raw Data'!L2288-'Raw Data'!K2288&gt;3), 'Raw Data'!J2288, 0)</f>
        <v>0</v>
      </c>
      <c r="B2294">
        <f>IF(AND('Raw Data'!C2288&lt;'Raw Data'!F2288, 'Raw Data'!K2288&gt;'Raw Data'!L2288, 'Raw Data'!K2288-'Raw Data'!L2288&gt;3), 'Raw Data'!I2288, 0)</f>
        <v>0</v>
      </c>
      <c r="C2294">
        <f>IF(AND('Raw Data'!F2288&lt;'Raw Data'!C2288, 'Raw Data'!L2288&gt;'Raw Data'!K2288, 'Raw Data'!L2288-'Raw Data'!K2288&lt;4), 'Raw Data'!H2288, 0)</f>
        <v>0</v>
      </c>
      <c r="D2294">
        <f>IF(AND('Raw Data'!C2288&lt;'Raw Data'!F2288, 'Raw Data'!K2288&gt;'Raw Data'!L2288, 'Raw Data'!K2288-'Raw Data'!L2288&lt;4), 'Raw Data'!G2288, 0)</f>
        <v>0</v>
      </c>
      <c r="E2294">
        <f>IF(ISBLANK('Raw Data'!J2288), 0, IF(AND(4=MATCH(LARGE('Raw Data'!G2288:J2288, 4), 'Raw Data'!G2288:J2288, 0), 'Raw Data'!L2288-'Raw Data'!K2288&gt;3), 'Raw Data'!J2288, 0))</f>
        <v>0</v>
      </c>
      <c r="F2294">
        <f>IF(ISBLANK('Raw Data'!J2288), 0, IF(AND(3=MATCH(LARGE('Raw Data'!G2288:J2288, 4), 'Raw Data'!G2288:J2288, 0), 'Raw Data'!K2288-'Raw Data'!L2288&gt;3), 'Raw Data'!I2288, 0))</f>
        <v>0</v>
      </c>
      <c r="G2294">
        <f>IF(ISBLANK('Raw Data'!J2288), 0, IF(AND(2=MATCH(LARGE('Raw Data'!G2288:J2288, 4), 'Raw Data'!G2288:J2288, 0), AND('Raw Data'!L2288-'Raw Data'!K2288&lt;4, 'Raw Data'!L2288-'Raw Data'!K2288&gt;0)), 'Raw Data'!H2288, 0))</f>
        <v>0</v>
      </c>
      <c r="H2294">
        <f>IF(ISBLANK('Raw Data'!J2288), 0, IF(AND(1=MATCH(LARGE('Raw Data'!G2288:J2288, 4), 'Raw Data'!G2288:J2288, 0), AND('Raw Data'!K2288-'Raw Data'!L2288&lt;4, 'Raw Data'!K2288-'Raw Data'!L2288&gt;0)), 'Raw Data'!G2288, 0))</f>
        <v>0</v>
      </c>
      <c r="I2294">
        <f>IF(ISBLANK('Raw Data'!J2288), 0, IF(AND(4=MATCH(LARGE('Raw Data'!G2288:J2288, 3), 'Raw Data'!G2288:J2288, 0), 'Raw Data'!L2288-'Raw Data'!K2288&gt;3), 'Raw Data'!J2288, 0))</f>
        <v>0</v>
      </c>
      <c r="J2294">
        <f>IF(ISBLANK('Raw Data'!J2288), 0, IF(AND(3=MATCH(LARGE('Raw Data'!G2288:J2288, 3), 'Raw Data'!G2288:J2288, 0), 'Raw Data'!K2288-'Raw Data'!L2288&gt;3), 'Raw Data'!I2288, 0))</f>
        <v>0</v>
      </c>
      <c r="K2294">
        <f>IF(ISBLANK('Raw Data'!J2288), 0, IF(AND(2=MATCH(LARGE('Raw Data'!G2288:J2288, 3), 'Raw Data'!G2288:J2288, 0), AND('Raw Data'!L2288-'Raw Data'!K2288&lt;4, 'Raw Data'!L2288-'Raw Data'!K2288&gt;0)), 'Raw Data'!H2288, 0))</f>
        <v>0</v>
      </c>
      <c r="L2294">
        <f>IF(ISBLANK('Raw Data'!J2288), 0, IF(AND(1=MATCH(LARGE('Raw Data'!G2288:J2288, 3), 'Raw Data'!G2288:J2288, 0), AND('Raw Data'!K2288-'Raw Data'!L2288&lt;4, 'Raw Data'!K2288-'Raw Data'!L2288&gt;0)), 'Raw Data'!G2288, 0))</f>
        <v>0</v>
      </c>
      <c r="M2294">
        <f>IF(ISBLANK('Raw Data'!J2288), 0, IF(AND(4=MATCH(LARGE('Raw Data'!G2288:J2288, 2), 'Raw Data'!G2288:J2288, 0), 'Raw Data'!L2288-'Raw Data'!K2288&gt;3), 'Raw Data'!J2288, 0))</f>
        <v>0</v>
      </c>
      <c r="N2294">
        <f>IF(ISBLANK('Raw Data'!J2288), 0, IF(AND(3=MATCH(LARGE('Raw Data'!G2288:J2288, 2), 'Raw Data'!G2288:J2288, 0), 'Raw Data'!K2288-'Raw Data'!L2288&gt;3), 'Raw Data'!I2288, 0))</f>
        <v>0</v>
      </c>
      <c r="O2294">
        <f>IF(ISBLANK('Raw Data'!J2288), 0, IF(AND(2=MATCH(LARGE('Raw Data'!G2288:J2288, 2), 'Raw Data'!G2288:J2288, 0), AND('Raw Data'!L2288-'Raw Data'!K2288&lt;4, 'Raw Data'!L2288-'Raw Data'!K2288&gt;0)), 'Raw Data'!H2288, 0))</f>
        <v>0</v>
      </c>
      <c r="P2294">
        <f>IF(ISBLANK('Raw Data'!J2288), 0, IF(AND(1=MATCH(LARGE('Raw Data'!G2288:J2288, 2), 'Raw Data'!G2288:J2288, 0), AND('Raw Data'!K2288-'Raw Data'!L2288&lt;4, 'Raw Data'!K2288-'Raw Data'!L2288&gt;0)), 'Raw Data'!G2288, 0))</f>
        <v>0</v>
      </c>
      <c r="Q2294">
        <f>IF(ISBLANK('Raw Data'!J2288), 0, IF(AND(4=MATCH(LARGE('Raw Data'!G2288:J2288, 1), 'Raw Data'!G2288:J2288, 0), 'Raw Data'!L2288-'Raw Data'!K2288&gt;3), 'Raw Data'!J2288, 0))</f>
        <v>0</v>
      </c>
      <c r="R2294">
        <f>IF(ISBLANK('Raw Data'!J2288), 0, IF(AND(3=MATCH(LARGE('Raw Data'!G2288:J2288, 1), 'Raw Data'!G2288:J2288, 0), 'Raw Data'!K2288-'Raw Data'!L2288&gt;3), 'Raw Data'!I2288, 0))</f>
        <v>0</v>
      </c>
      <c r="S2294">
        <f>IF(AND('Raw Data'!L2288-'Raw Data'!K2288&gt;4, 'Raw Data'!F2288&lt;'Raw Data'!C2288), 'Raw Data'!J2288, 0)</f>
        <v>0</v>
      </c>
      <c r="T2294">
        <f>IF(AND('Raw Data'!K2288-'Raw Data'!L2288&gt;4, 'Raw Data'!F2288&gt;'Raw Data'!C2288), 'Raw Data'!I2288, 0)</f>
        <v>0</v>
      </c>
      <c r="U2294">
        <f>IF(AND('Raw Data'!L2288-'Raw Data'!K2288&lt;3, 'Raw Data'!L2288&gt;'Raw Data'!K2288, 'Raw Data'!F2288&lt;'Raw Data'!C2288), 'Raw Data'!H2288, 0)</f>
        <v>0</v>
      </c>
      <c r="V2294">
        <f>IF(AND('Raw Data'!L2288-'Raw Data'!K2288&lt;3, 'Raw Data'!L2288&gt;'Raw Data'!K2288, 'Raw Data'!F2288&gt;'Raw Data'!C2288), 'Raw Data'!G2288, 0)</f>
        <v>0</v>
      </c>
    </row>
    <row r="2295" spans="1:22" x14ac:dyDescent="0.3">
      <c r="A2295">
        <f>IF(AND('Raw Data'!F2289&lt;'Raw Data'!C2289, 'Raw Data'!L2289&gt;'Raw Data'!K2289, 'Raw Data'!L2289-'Raw Data'!K2289&gt;3), 'Raw Data'!J2289, 0)</f>
        <v>0</v>
      </c>
      <c r="B2295">
        <f>IF(AND('Raw Data'!C2289&lt;'Raw Data'!F2289, 'Raw Data'!K2289&gt;'Raw Data'!L2289, 'Raw Data'!K2289-'Raw Data'!L2289&gt;3), 'Raw Data'!I2289, 0)</f>
        <v>0</v>
      </c>
      <c r="C2295">
        <f>IF(AND('Raw Data'!F2289&lt;'Raw Data'!C2289, 'Raw Data'!L2289&gt;'Raw Data'!K2289, 'Raw Data'!L2289-'Raw Data'!K2289&lt;4), 'Raw Data'!H2289, 0)</f>
        <v>0</v>
      </c>
      <c r="D2295">
        <f>IF(AND('Raw Data'!C2289&lt;'Raw Data'!F2289, 'Raw Data'!K2289&gt;'Raw Data'!L2289, 'Raw Data'!K2289-'Raw Data'!L2289&lt;4), 'Raw Data'!G2289, 0)</f>
        <v>0</v>
      </c>
      <c r="E2295">
        <f>IF(ISBLANK('Raw Data'!J2289), 0, IF(AND(4=MATCH(LARGE('Raw Data'!G2289:J2289, 4), 'Raw Data'!G2289:J2289, 0), 'Raw Data'!L2289-'Raw Data'!K2289&gt;3), 'Raw Data'!J2289, 0))</f>
        <v>0</v>
      </c>
      <c r="F2295">
        <f>IF(ISBLANK('Raw Data'!J2289), 0, IF(AND(3=MATCH(LARGE('Raw Data'!G2289:J2289, 4), 'Raw Data'!G2289:J2289, 0), 'Raw Data'!K2289-'Raw Data'!L2289&gt;3), 'Raw Data'!I2289, 0))</f>
        <v>0</v>
      </c>
      <c r="G2295">
        <f>IF(ISBLANK('Raw Data'!J2289), 0, IF(AND(2=MATCH(LARGE('Raw Data'!G2289:J2289, 4), 'Raw Data'!G2289:J2289, 0), AND('Raw Data'!L2289-'Raw Data'!K2289&lt;4, 'Raw Data'!L2289-'Raw Data'!K2289&gt;0)), 'Raw Data'!H2289, 0))</f>
        <v>0</v>
      </c>
      <c r="H2295">
        <f>IF(ISBLANK('Raw Data'!J2289), 0, IF(AND(1=MATCH(LARGE('Raw Data'!G2289:J2289, 4), 'Raw Data'!G2289:J2289, 0), AND('Raw Data'!K2289-'Raw Data'!L2289&lt;4, 'Raw Data'!K2289-'Raw Data'!L2289&gt;0)), 'Raw Data'!G2289, 0))</f>
        <v>0</v>
      </c>
      <c r="I2295">
        <f>IF(ISBLANK('Raw Data'!J2289), 0, IF(AND(4=MATCH(LARGE('Raw Data'!G2289:J2289, 3), 'Raw Data'!G2289:J2289, 0), 'Raw Data'!L2289-'Raw Data'!K2289&gt;3), 'Raw Data'!J2289, 0))</f>
        <v>0</v>
      </c>
      <c r="J2295">
        <f>IF(ISBLANK('Raw Data'!J2289), 0, IF(AND(3=MATCH(LARGE('Raw Data'!G2289:J2289, 3), 'Raw Data'!G2289:J2289, 0), 'Raw Data'!K2289-'Raw Data'!L2289&gt;3), 'Raw Data'!I2289, 0))</f>
        <v>0</v>
      </c>
      <c r="K2295">
        <f>IF(ISBLANK('Raw Data'!J2289), 0, IF(AND(2=MATCH(LARGE('Raw Data'!G2289:J2289, 3), 'Raw Data'!G2289:J2289, 0), AND('Raw Data'!L2289-'Raw Data'!K2289&lt;4, 'Raw Data'!L2289-'Raw Data'!K2289&gt;0)), 'Raw Data'!H2289, 0))</f>
        <v>0</v>
      </c>
      <c r="L2295">
        <f>IF(ISBLANK('Raw Data'!J2289), 0, IF(AND(1=MATCH(LARGE('Raw Data'!G2289:J2289, 3), 'Raw Data'!G2289:J2289, 0), AND('Raw Data'!K2289-'Raw Data'!L2289&lt;4, 'Raw Data'!K2289-'Raw Data'!L2289&gt;0)), 'Raw Data'!G2289, 0))</f>
        <v>0</v>
      </c>
      <c r="M2295">
        <f>IF(ISBLANK('Raw Data'!J2289), 0, IF(AND(4=MATCH(LARGE('Raw Data'!G2289:J2289, 2), 'Raw Data'!G2289:J2289, 0), 'Raw Data'!L2289-'Raw Data'!K2289&gt;3), 'Raw Data'!J2289, 0))</f>
        <v>0</v>
      </c>
      <c r="N2295">
        <f>IF(ISBLANK('Raw Data'!J2289), 0, IF(AND(3=MATCH(LARGE('Raw Data'!G2289:J2289, 2), 'Raw Data'!G2289:J2289, 0), 'Raw Data'!K2289-'Raw Data'!L2289&gt;3), 'Raw Data'!I2289, 0))</f>
        <v>0</v>
      </c>
      <c r="O2295">
        <f>IF(ISBLANK('Raw Data'!J2289), 0, IF(AND(2=MATCH(LARGE('Raw Data'!G2289:J2289, 2), 'Raw Data'!G2289:J2289, 0), AND('Raw Data'!L2289-'Raw Data'!K2289&lt;4, 'Raw Data'!L2289-'Raw Data'!K2289&gt;0)), 'Raw Data'!H2289, 0))</f>
        <v>0</v>
      </c>
      <c r="P2295">
        <f>IF(ISBLANK('Raw Data'!J2289), 0, IF(AND(1=MATCH(LARGE('Raw Data'!G2289:J2289, 2), 'Raw Data'!G2289:J2289, 0), AND('Raw Data'!K2289-'Raw Data'!L2289&lt;4, 'Raw Data'!K2289-'Raw Data'!L2289&gt;0)), 'Raw Data'!G2289, 0))</f>
        <v>0</v>
      </c>
      <c r="Q2295">
        <f>IF(ISBLANK('Raw Data'!J2289), 0, IF(AND(4=MATCH(LARGE('Raw Data'!G2289:J2289, 1), 'Raw Data'!G2289:J2289, 0), 'Raw Data'!L2289-'Raw Data'!K2289&gt;3), 'Raw Data'!J2289, 0))</f>
        <v>0</v>
      </c>
      <c r="R2295">
        <f>IF(ISBLANK('Raw Data'!J2289), 0, IF(AND(3=MATCH(LARGE('Raw Data'!G2289:J2289, 1), 'Raw Data'!G2289:J2289, 0), 'Raw Data'!K2289-'Raw Data'!L2289&gt;3), 'Raw Data'!I2289, 0))</f>
        <v>0</v>
      </c>
      <c r="S2295">
        <f>IF(AND('Raw Data'!L2289-'Raw Data'!K2289&gt;4, 'Raw Data'!F2289&lt;'Raw Data'!C2289), 'Raw Data'!J2289, 0)</f>
        <v>0</v>
      </c>
      <c r="T2295">
        <f>IF(AND('Raw Data'!K2289-'Raw Data'!L2289&gt;4, 'Raw Data'!F2289&gt;'Raw Data'!C2289), 'Raw Data'!I2289, 0)</f>
        <v>0</v>
      </c>
      <c r="U2295">
        <f>IF(AND('Raw Data'!L2289-'Raw Data'!K2289&lt;3, 'Raw Data'!L2289&gt;'Raw Data'!K2289, 'Raw Data'!F2289&lt;'Raw Data'!C2289), 'Raw Data'!H2289, 0)</f>
        <v>0</v>
      </c>
      <c r="V2295">
        <f>IF(AND('Raw Data'!L2289-'Raw Data'!K2289&lt;3, 'Raw Data'!L2289&gt;'Raw Data'!K2289, 'Raw Data'!F2289&gt;'Raw Data'!C2289), 'Raw Data'!G2289, 0)</f>
        <v>0</v>
      </c>
    </row>
    <row r="2296" spans="1:22" x14ac:dyDescent="0.3">
      <c r="A2296">
        <f>IF(AND('Raw Data'!F2290&lt;'Raw Data'!C2290, 'Raw Data'!L2290&gt;'Raw Data'!K2290, 'Raw Data'!L2290-'Raw Data'!K2290&gt;3), 'Raw Data'!J2290, 0)</f>
        <v>0</v>
      </c>
      <c r="B2296">
        <f>IF(AND('Raw Data'!C2290&lt;'Raw Data'!F2290, 'Raw Data'!K2290&gt;'Raw Data'!L2290, 'Raw Data'!K2290-'Raw Data'!L2290&gt;3), 'Raw Data'!I2290, 0)</f>
        <v>0</v>
      </c>
      <c r="C2296">
        <f>IF(AND('Raw Data'!F2290&lt;'Raw Data'!C2290, 'Raw Data'!L2290&gt;'Raw Data'!K2290, 'Raw Data'!L2290-'Raw Data'!K2290&lt;4), 'Raw Data'!H2290, 0)</f>
        <v>0</v>
      </c>
      <c r="D2296">
        <f>IF(AND('Raw Data'!C2290&lt;'Raw Data'!F2290, 'Raw Data'!K2290&gt;'Raw Data'!L2290, 'Raw Data'!K2290-'Raw Data'!L2290&lt;4), 'Raw Data'!G2290, 0)</f>
        <v>0</v>
      </c>
      <c r="E2296">
        <f>IF(ISBLANK('Raw Data'!J2290), 0, IF(AND(4=MATCH(LARGE('Raw Data'!G2290:J2290, 4), 'Raw Data'!G2290:J2290, 0), 'Raw Data'!L2290-'Raw Data'!K2290&gt;3), 'Raw Data'!J2290, 0))</f>
        <v>0</v>
      </c>
      <c r="F2296">
        <f>IF(ISBLANK('Raw Data'!J2290), 0, IF(AND(3=MATCH(LARGE('Raw Data'!G2290:J2290, 4), 'Raw Data'!G2290:J2290, 0), 'Raw Data'!K2290-'Raw Data'!L2290&gt;3), 'Raw Data'!I2290, 0))</f>
        <v>0</v>
      </c>
      <c r="G2296">
        <f>IF(ISBLANK('Raw Data'!J2290), 0, IF(AND(2=MATCH(LARGE('Raw Data'!G2290:J2290, 4), 'Raw Data'!G2290:J2290, 0), AND('Raw Data'!L2290-'Raw Data'!K2290&lt;4, 'Raw Data'!L2290-'Raw Data'!K2290&gt;0)), 'Raw Data'!H2290, 0))</f>
        <v>0</v>
      </c>
      <c r="H2296">
        <f>IF(ISBLANK('Raw Data'!J2290), 0, IF(AND(1=MATCH(LARGE('Raw Data'!G2290:J2290, 4), 'Raw Data'!G2290:J2290, 0), AND('Raw Data'!K2290-'Raw Data'!L2290&lt;4, 'Raw Data'!K2290-'Raw Data'!L2290&gt;0)), 'Raw Data'!G2290, 0))</f>
        <v>0</v>
      </c>
      <c r="I2296">
        <f>IF(ISBLANK('Raw Data'!J2290), 0, IF(AND(4=MATCH(LARGE('Raw Data'!G2290:J2290, 3), 'Raw Data'!G2290:J2290, 0), 'Raw Data'!L2290-'Raw Data'!K2290&gt;3), 'Raw Data'!J2290, 0))</f>
        <v>0</v>
      </c>
      <c r="J2296">
        <f>IF(ISBLANK('Raw Data'!J2290), 0, IF(AND(3=MATCH(LARGE('Raw Data'!G2290:J2290, 3), 'Raw Data'!G2290:J2290, 0), 'Raw Data'!K2290-'Raw Data'!L2290&gt;3), 'Raw Data'!I2290, 0))</f>
        <v>0</v>
      </c>
      <c r="K2296">
        <f>IF(ISBLANK('Raw Data'!J2290), 0, IF(AND(2=MATCH(LARGE('Raw Data'!G2290:J2290, 3), 'Raw Data'!G2290:J2290, 0), AND('Raw Data'!L2290-'Raw Data'!K2290&lt;4, 'Raw Data'!L2290-'Raw Data'!K2290&gt;0)), 'Raw Data'!H2290, 0))</f>
        <v>0</v>
      </c>
      <c r="L2296">
        <f>IF(ISBLANK('Raw Data'!J2290), 0, IF(AND(1=MATCH(LARGE('Raw Data'!G2290:J2290, 3), 'Raw Data'!G2290:J2290, 0), AND('Raw Data'!K2290-'Raw Data'!L2290&lt;4, 'Raw Data'!K2290-'Raw Data'!L2290&gt;0)), 'Raw Data'!G2290, 0))</f>
        <v>0</v>
      </c>
      <c r="M2296">
        <f>IF(ISBLANK('Raw Data'!J2290), 0, IF(AND(4=MATCH(LARGE('Raw Data'!G2290:J2290, 2), 'Raw Data'!G2290:J2290, 0), 'Raw Data'!L2290-'Raw Data'!K2290&gt;3), 'Raw Data'!J2290, 0))</f>
        <v>0</v>
      </c>
      <c r="N2296">
        <f>IF(ISBLANK('Raw Data'!J2290), 0, IF(AND(3=MATCH(LARGE('Raw Data'!G2290:J2290, 2), 'Raw Data'!G2290:J2290, 0), 'Raw Data'!K2290-'Raw Data'!L2290&gt;3), 'Raw Data'!I2290, 0))</f>
        <v>0</v>
      </c>
      <c r="O2296">
        <f>IF(ISBLANK('Raw Data'!J2290), 0, IF(AND(2=MATCH(LARGE('Raw Data'!G2290:J2290, 2), 'Raw Data'!G2290:J2290, 0), AND('Raw Data'!L2290-'Raw Data'!K2290&lt;4, 'Raw Data'!L2290-'Raw Data'!K2290&gt;0)), 'Raw Data'!H2290, 0))</f>
        <v>0</v>
      </c>
      <c r="P2296">
        <f>IF(ISBLANK('Raw Data'!J2290), 0, IF(AND(1=MATCH(LARGE('Raw Data'!G2290:J2290, 2), 'Raw Data'!G2290:J2290, 0), AND('Raw Data'!K2290-'Raw Data'!L2290&lt;4, 'Raw Data'!K2290-'Raw Data'!L2290&gt;0)), 'Raw Data'!G2290, 0))</f>
        <v>0</v>
      </c>
      <c r="Q2296">
        <f>IF(ISBLANK('Raw Data'!J2290), 0, IF(AND(4=MATCH(LARGE('Raw Data'!G2290:J2290, 1), 'Raw Data'!G2290:J2290, 0), 'Raw Data'!L2290-'Raw Data'!K2290&gt;3), 'Raw Data'!J2290, 0))</f>
        <v>0</v>
      </c>
      <c r="R2296">
        <f>IF(ISBLANK('Raw Data'!J2290), 0, IF(AND(3=MATCH(LARGE('Raw Data'!G2290:J2290, 1), 'Raw Data'!G2290:J2290, 0), 'Raw Data'!K2290-'Raw Data'!L2290&gt;3), 'Raw Data'!I2290, 0))</f>
        <v>0</v>
      </c>
      <c r="S2296">
        <f>IF(AND('Raw Data'!L2290-'Raw Data'!K2290&gt;4, 'Raw Data'!F2290&lt;'Raw Data'!C2290), 'Raw Data'!J2290, 0)</f>
        <v>0</v>
      </c>
      <c r="T2296">
        <f>IF(AND('Raw Data'!K2290-'Raw Data'!L2290&gt;4, 'Raw Data'!F2290&gt;'Raw Data'!C2290), 'Raw Data'!I2290, 0)</f>
        <v>0</v>
      </c>
      <c r="U2296">
        <f>IF(AND('Raw Data'!L2290-'Raw Data'!K2290&lt;3, 'Raw Data'!L2290&gt;'Raw Data'!K2290, 'Raw Data'!F2290&lt;'Raw Data'!C2290), 'Raw Data'!H2290, 0)</f>
        <v>0</v>
      </c>
      <c r="V2296">
        <f>IF(AND('Raw Data'!L2290-'Raw Data'!K2290&lt;3, 'Raw Data'!L2290&gt;'Raw Data'!K2290, 'Raw Data'!F2290&gt;'Raw Data'!C2290), 'Raw Data'!G2290, 0)</f>
        <v>0</v>
      </c>
    </row>
    <row r="2297" spans="1:22" x14ac:dyDescent="0.3">
      <c r="A2297">
        <f>IF(AND('Raw Data'!F2291&lt;'Raw Data'!C2291, 'Raw Data'!L2291&gt;'Raw Data'!K2291, 'Raw Data'!L2291-'Raw Data'!K2291&gt;3), 'Raw Data'!J2291, 0)</f>
        <v>0</v>
      </c>
      <c r="B2297">
        <f>IF(AND('Raw Data'!C2291&lt;'Raw Data'!F2291, 'Raw Data'!K2291&gt;'Raw Data'!L2291, 'Raw Data'!K2291-'Raw Data'!L2291&gt;3), 'Raw Data'!I2291, 0)</f>
        <v>0</v>
      </c>
      <c r="C2297">
        <f>IF(AND('Raw Data'!F2291&lt;'Raw Data'!C2291, 'Raw Data'!L2291&gt;'Raw Data'!K2291, 'Raw Data'!L2291-'Raw Data'!K2291&lt;4), 'Raw Data'!H2291, 0)</f>
        <v>0</v>
      </c>
      <c r="D2297">
        <f>IF(AND('Raw Data'!C2291&lt;'Raw Data'!F2291, 'Raw Data'!K2291&gt;'Raw Data'!L2291, 'Raw Data'!K2291-'Raw Data'!L2291&lt;4), 'Raw Data'!G2291, 0)</f>
        <v>0</v>
      </c>
      <c r="E2297">
        <f>IF(ISBLANK('Raw Data'!J2291), 0, IF(AND(4=MATCH(LARGE('Raw Data'!G2291:J2291, 4), 'Raw Data'!G2291:J2291, 0), 'Raw Data'!L2291-'Raw Data'!K2291&gt;3), 'Raw Data'!J2291, 0))</f>
        <v>0</v>
      </c>
      <c r="F2297">
        <f>IF(ISBLANK('Raw Data'!J2291), 0, IF(AND(3=MATCH(LARGE('Raw Data'!G2291:J2291, 4), 'Raw Data'!G2291:J2291, 0), 'Raw Data'!K2291-'Raw Data'!L2291&gt;3), 'Raw Data'!I2291, 0))</f>
        <v>0</v>
      </c>
      <c r="G2297">
        <f>IF(ISBLANK('Raw Data'!J2291), 0, IF(AND(2=MATCH(LARGE('Raw Data'!G2291:J2291, 4), 'Raw Data'!G2291:J2291, 0), AND('Raw Data'!L2291-'Raw Data'!K2291&lt;4, 'Raw Data'!L2291-'Raw Data'!K2291&gt;0)), 'Raw Data'!H2291, 0))</f>
        <v>0</v>
      </c>
      <c r="H2297">
        <f>IF(ISBLANK('Raw Data'!J2291), 0, IF(AND(1=MATCH(LARGE('Raw Data'!G2291:J2291, 4), 'Raw Data'!G2291:J2291, 0), AND('Raw Data'!K2291-'Raw Data'!L2291&lt;4, 'Raw Data'!K2291-'Raw Data'!L2291&gt;0)), 'Raw Data'!G2291, 0))</f>
        <v>0</v>
      </c>
      <c r="I2297">
        <f>IF(ISBLANK('Raw Data'!J2291), 0, IF(AND(4=MATCH(LARGE('Raw Data'!G2291:J2291, 3), 'Raw Data'!G2291:J2291, 0), 'Raw Data'!L2291-'Raw Data'!K2291&gt;3), 'Raw Data'!J2291, 0))</f>
        <v>0</v>
      </c>
      <c r="J2297">
        <f>IF(ISBLANK('Raw Data'!J2291), 0, IF(AND(3=MATCH(LARGE('Raw Data'!G2291:J2291, 3), 'Raw Data'!G2291:J2291, 0), 'Raw Data'!K2291-'Raw Data'!L2291&gt;3), 'Raw Data'!I2291, 0))</f>
        <v>0</v>
      </c>
      <c r="K2297">
        <f>IF(ISBLANK('Raw Data'!J2291), 0, IF(AND(2=MATCH(LARGE('Raw Data'!G2291:J2291, 3), 'Raw Data'!G2291:J2291, 0), AND('Raw Data'!L2291-'Raw Data'!K2291&lt;4, 'Raw Data'!L2291-'Raw Data'!K2291&gt;0)), 'Raw Data'!H2291, 0))</f>
        <v>0</v>
      </c>
      <c r="L2297">
        <f>IF(ISBLANK('Raw Data'!J2291), 0, IF(AND(1=MATCH(LARGE('Raw Data'!G2291:J2291, 3), 'Raw Data'!G2291:J2291, 0), AND('Raw Data'!K2291-'Raw Data'!L2291&lt;4, 'Raw Data'!K2291-'Raw Data'!L2291&gt;0)), 'Raw Data'!G2291, 0))</f>
        <v>0</v>
      </c>
      <c r="M2297">
        <f>IF(ISBLANK('Raw Data'!J2291), 0, IF(AND(4=MATCH(LARGE('Raw Data'!G2291:J2291, 2), 'Raw Data'!G2291:J2291, 0), 'Raw Data'!L2291-'Raw Data'!K2291&gt;3), 'Raw Data'!J2291, 0))</f>
        <v>0</v>
      </c>
      <c r="N2297">
        <f>IF(ISBLANK('Raw Data'!J2291), 0, IF(AND(3=MATCH(LARGE('Raw Data'!G2291:J2291, 2), 'Raw Data'!G2291:J2291, 0), 'Raw Data'!K2291-'Raw Data'!L2291&gt;3), 'Raw Data'!I2291, 0))</f>
        <v>0</v>
      </c>
      <c r="O2297">
        <f>IF(ISBLANK('Raw Data'!J2291), 0, IF(AND(2=MATCH(LARGE('Raw Data'!G2291:J2291, 2), 'Raw Data'!G2291:J2291, 0), AND('Raw Data'!L2291-'Raw Data'!K2291&lt;4, 'Raw Data'!L2291-'Raw Data'!K2291&gt;0)), 'Raw Data'!H2291, 0))</f>
        <v>0</v>
      </c>
      <c r="P2297">
        <f>IF(ISBLANK('Raw Data'!J2291), 0, IF(AND(1=MATCH(LARGE('Raw Data'!G2291:J2291, 2), 'Raw Data'!G2291:J2291, 0), AND('Raw Data'!K2291-'Raw Data'!L2291&lt;4, 'Raw Data'!K2291-'Raw Data'!L2291&gt;0)), 'Raw Data'!G2291, 0))</f>
        <v>0</v>
      </c>
      <c r="Q2297">
        <f>IF(ISBLANK('Raw Data'!J2291), 0, IF(AND(4=MATCH(LARGE('Raw Data'!G2291:J2291, 1), 'Raw Data'!G2291:J2291, 0), 'Raw Data'!L2291-'Raw Data'!K2291&gt;3), 'Raw Data'!J2291, 0))</f>
        <v>0</v>
      </c>
      <c r="R2297">
        <f>IF(ISBLANK('Raw Data'!J2291), 0, IF(AND(3=MATCH(LARGE('Raw Data'!G2291:J2291, 1), 'Raw Data'!G2291:J2291, 0), 'Raw Data'!K2291-'Raw Data'!L2291&gt;3), 'Raw Data'!I2291, 0))</f>
        <v>0</v>
      </c>
      <c r="S2297">
        <f>IF(AND('Raw Data'!L2291-'Raw Data'!K2291&gt;4, 'Raw Data'!F2291&lt;'Raw Data'!C2291), 'Raw Data'!J2291, 0)</f>
        <v>0</v>
      </c>
      <c r="T2297">
        <f>IF(AND('Raw Data'!K2291-'Raw Data'!L2291&gt;4, 'Raw Data'!F2291&gt;'Raw Data'!C2291), 'Raw Data'!I2291, 0)</f>
        <v>0</v>
      </c>
      <c r="U2297">
        <f>IF(AND('Raw Data'!L2291-'Raw Data'!K2291&lt;3, 'Raw Data'!L2291&gt;'Raw Data'!K2291, 'Raw Data'!F2291&lt;'Raw Data'!C2291), 'Raw Data'!H2291, 0)</f>
        <v>0</v>
      </c>
      <c r="V2297">
        <f>IF(AND('Raw Data'!L2291-'Raw Data'!K2291&lt;3, 'Raw Data'!L2291&gt;'Raw Data'!K2291, 'Raw Data'!F2291&gt;'Raw Data'!C2291), 'Raw Data'!G2291, 0)</f>
        <v>0</v>
      </c>
    </row>
    <row r="2298" spans="1:22" x14ac:dyDescent="0.3">
      <c r="A2298">
        <f>IF(AND('Raw Data'!F2292&lt;'Raw Data'!C2292, 'Raw Data'!L2292&gt;'Raw Data'!K2292, 'Raw Data'!L2292-'Raw Data'!K2292&gt;3), 'Raw Data'!J2292, 0)</f>
        <v>0</v>
      </c>
      <c r="B2298">
        <f>IF(AND('Raw Data'!C2292&lt;'Raw Data'!F2292, 'Raw Data'!K2292&gt;'Raw Data'!L2292, 'Raw Data'!K2292-'Raw Data'!L2292&gt;3), 'Raw Data'!I2292, 0)</f>
        <v>0</v>
      </c>
      <c r="C2298">
        <f>IF(AND('Raw Data'!F2292&lt;'Raw Data'!C2292, 'Raw Data'!L2292&gt;'Raw Data'!K2292, 'Raw Data'!L2292-'Raw Data'!K2292&lt;4), 'Raw Data'!H2292, 0)</f>
        <v>0</v>
      </c>
      <c r="D2298">
        <f>IF(AND('Raw Data'!C2292&lt;'Raw Data'!F2292, 'Raw Data'!K2292&gt;'Raw Data'!L2292, 'Raw Data'!K2292-'Raw Data'!L2292&lt;4), 'Raw Data'!G2292, 0)</f>
        <v>0</v>
      </c>
      <c r="E2298">
        <f>IF(ISBLANK('Raw Data'!J2292), 0, IF(AND(4=MATCH(LARGE('Raw Data'!G2292:J2292, 4), 'Raw Data'!G2292:J2292, 0), 'Raw Data'!L2292-'Raw Data'!K2292&gt;3), 'Raw Data'!J2292, 0))</f>
        <v>0</v>
      </c>
      <c r="F2298">
        <f>IF(ISBLANK('Raw Data'!J2292), 0, IF(AND(3=MATCH(LARGE('Raw Data'!G2292:J2292, 4), 'Raw Data'!G2292:J2292, 0), 'Raw Data'!K2292-'Raw Data'!L2292&gt;3), 'Raw Data'!I2292, 0))</f>
        <v>0</v>
      </c>
      <c r="G2298">
        <f>IF(ISBLANK('Raw Data'!J2292), 0, IF(AND(2=MATCH(LARGE('Raw Data'!G2292:J2292, 4), 'Raw Data'!G2292:J2292, 0), AND('Raw Data'!L2292-'Raw Data'!K2292&lt;4, 'Raw Data'!L2292-'Raw Data'!K2292&gt;0)), 'Raw Data'!H2292, 0))</f>
        <v>0</v>
      </c>
      <c r="H2298">
        <f>IF(ISBLANK('Raw Data'!J2292), 0, IF(AND(1=MATCH(LARGE('Raw Data'!G2292:J2292, 4), 'Raw Data'!G2292:J2292, 0), AND('Raw Data'!K2292-'Raw Data'!L2292&lt;4, 'Raw Data'!K2292-'Raw Data'!L2292&gt;0)), 'Raw Data'!G2292, 0))</f>
        <v>0</v>
      </c>
      <c r="I2298">
        <f>IF(ISBLANK('Raw Data'!J2292), 0, IF(AND(4=MATCH(LARGE('Raw Data'!G2292:J2292, 3), 'Raw Data'!G2292:J2292, 0), 'Raw Data'!L2292-'Raw Data'!K2292&gt;3), 'Raw Data'!J2292, 0))</f>
        <v>0</v>
      </c>
      <c r="J2298">
        <f>IF(ISBLANK('Raw Data'!J2292), 0, IF(AND(3=MATCH(LARGE('Raw Data'!G2292:J2292, 3), 'Raw Data'!G2292:J2292, 0), 'Raw Data'!K2292-'Raw Data'!L2292&gt;3), 'Raw Data'!I2292, 0))</f>
        <v>0</v>
      </c>
      <c r="K2298">
        <f>IF(ISBLANK('Raw Data'!J2292), 0, IF(AND(2=MATCH(LARGE('Raw Data'!G2292:J2292, 3), 'Raw Data'!G2292:J2292, 0), AND('Raw Data'!L2292-'Raw Data'!K2292&lt;4, 'Raw Data'!L2292-'Raw Data'!K2292&gt;0)), 'Raw Data'!H2292, 0))</f>
        <v>0</v>
      </c>
      <c r="L2298">
        <f>IF(ISBLANK('Raw Data'!J2292), 0, IF(AND(1=MATCH(LARGE('Raw Data'!G2292:J2292, 3), 'Raw Data'!G2292:J2292, 0), AND('Raw Data'!K2292-'Raw Data'!L2292&lt;4, 'Raw Data'!K2292-'Raw Data'!L2292&gt;0)), 'Raw Data'!G2292, 0))</f>
        <v>0</v>
      </c>
      <c r="M2298">
        <f>IF(ISBLANK('Raw Data'!J2292), 0, IF(AND(4=MATCH(LARGE('Raw Data'!G2292:J2292, 2), 'Raw Data'!G2292:J2292, 0), 'Raw Data'!L2292-'Raw Data'!K2292&gt;3), 'Raw Data'!J2292, 0))</f>
        <v>0</v>
      </c>
      <c r="N2298">
        <f>IF(ISBLANK('Raw Data'!J2292), 0, IF(AND(3=MATCH(LARGE('Raw Data'!G2292:J2292, 2), 'Raw Data'!G2292:J2292, 0), 'Raw Data'!K2292-'Raw Data'!L2292&gt;3), 'Raw Data'!I2292, 0))</f>
        <v>0</v>
      </c>
      <c r="O2298">
        <f>IF(ISBLANK('Raw Data'!J2292), 0, IF(AND(2=MATCH(LARGE('Raw Data'!G2292:J2292, 2), 'Raw Data'!G2292:J2292, 0), AND('Raw Data'!L2292-'Raw Data'!K2292&lt;4, 'Raw Data'!L2292-'Raw Data'!K2292&gt;0)), 'Raw Data'!H2292, 0))</f>
        <v>0</v>
      </c>
      <c r="P2298">
        <f>IF(ISBLANK('Raw Data'!J2292), 0, IF(AND(1=MATCH(LARGE('Raw Data'!G2292:J2292, 2), 'Raw Data'!G2292:J2292, 0), AND('Raw Data'!K2292-'Raw Data'!L2292&lt;4, 'Raw Data'!K2292-'Raw Data'!L2292&gt;0)), 'Raw Data'!G2292, 0))</f>
        <v>0</v>
      </c>
      <c r="Q2298">
        <f>IF(ISBLANK('Raw Data'!J2292), 0, IF(AND(4=MATCH(LARGE('Raw Data'!G2292:J2292, 1), 'Raw Data'!G2292:J2292, 0), 'Raw Data'!L2292-'Raw Data'!K2292&gt;3), 'Raw Data'!J2292, 0))</f>
        <v>0</v>
      </c>
      <c r="R2298">
        <f>IF(ISBLANK('Raw Data'!J2292), 0, IF(AND(3=MATCH(LARGE('Raw Data'!G2292:J2292, 1), 'Raw Data'!G2292:J2292, 0), 'Raw Data'!K2292-'Raw Data'!L2292&gt;3), 'Raw Data'!I2292, 0))</f>
        <v>0</v>
      </c>
      <c r="S2298">
        <f>IF(AND('Raw Data'!L2292-'Raw Data'!K2292&gt;4, 'Raw Data'!F2292&lt;'Raw Data'!C2292), 'Raw Data'!J2292, 0)</f>
        <v>0</v>
      </c>
      <c r="T2298">
        <f>IF(AND('Raw Data'!K2292-'Raw Data'!L2292&gt;4, 'Raw Data'!F2292&gt;'Raw Data'!C2292), 'Raw Data'!I2292, 0)</f>
        <v>0</v>
      </c>
      <c r="U2298">
        <f>IF(AND('Raw Data'!L2292-'Raw Data'!K2292&lt;3, 'Raw Data'!L2292&gt;'Raw Data'!K2292, 'Raw Data'!F2292&lt;'Raw Data'!C2292), 'Raw Data'!H2292, 0)</f>
        <v>0</v>
      </c>
      <c r="V2298">
        <f>IF(AND('Raw Data'!L2292-'Raw Data'!K2292&lt;3, 'Raw Data'!L2292&gt;'Raw Data'!K2292, 'Raw Data'!F2292&gt;'Raw Data'!C2292), 'Raw Data'!G2292, 0)</f>
        <v>0</v>
      </c>
    </row>
    <row r="2299" spans="1:22" x14ac:dyDescent="0.3">
      <c r="A2299">
        <f>IF(AND('Raw Data'!F2293&lt;'Raw Data'!C2293, 'Raw Data'!L2293&gt;'Raw Data'!K2293, 'Raw Data'!L2293-'Raw Data'!K2293&gt;3), 'Raw Data'!J2293, 0)</f>
        <v>0</v>
      </c>
      <c r="B2299">
        <f>IF(AND('Raw Data'!C2293&lt;'Raw Data'!F2293, 'Raw Data'!K2293&gt;'Raw Data'!L2293, 'Raw Data'!K2293-'Raw Data'!L2293&gt;3), 'Raw Data'!I2293, 0)</f>
        <v>0</v>
      </c>
      <c r="C2299">
        <f>IF(AND('Raw Data'!F2293&lt;'Raw Data'!C2293, 'Raw Data'!L2293&gt;'Raw Data'!K2293, 'Raw Data'!L2293-'Raw Data'!K2293&lt;4), 'Raw Data'!H2293, 0)</f>
        <v>0</v>
      </c>
      <c r="D2299">
        <f>IF(AND('Raw Data'!C2293&lt;'Raw Data'!F2293, 'Raw Data'!K2293&gt;'Raw Data'!L2293, 'Raw Data'!K2293-'Raw Data'!L2293&lt;4), 'Raw Data'!G2293, 0)</f>
        <v>0</v>
      </c>
      <c r="E2299">
        <f>IF(ISBLANK('Raw Data'!J2293), 0, IF(AND(4=MATCH(LARGE('Raw Data'!G2293:J2293, 4), 'Raw Data'!G2293:J2293, 0), 'Raw Data'!L2293-'Raw Data'!K2293&gt;3), 'Raw Data'!J2293, 0))</f>
        <v>0</v>
      </c>
      <c r="F2299">
        <f>IF(ISBLANK('Raw Data'!J2293), 0, IF(AND(3=MATCH(LARGE('Raw Data'!G2293:J2293, 4), 'Raw Data'!G2293:J2293, 0), 'Raw Data'!K2293-'Raw Data'!L2293&gt;3), 'Raw Data'!I2293, 0))</f>
        <v>0</v>
      </c>
      <c r="G2299">
        <f>IF(ISBLANK('Raw Data'!J2293), 0, IF(AND(2=MATCH(LARGE('Raw Data'!G2293:J2293, 4), 'Raw Data'!G2293:J2293, 0), AND('Raw Data'!L2293-'Raw Data'!K2293&lt;4, 'Raw Data'!L2293-'Raw Data'!K2293&gt;0)), 'Raw Data'!H2293, 0))</f>
        <v>0</v>
      </c>
      <c r="H2299">
        <f>IF(ISBLANK('Raw Data'!J2293), 0, IF(AND(1=MATCH(LARGE('Raw Data'!G2293:J2293, 4), 'Raw Data'!G2293:J2293, 0), AND('Raw Data'!K2293-'Raw Data'!L2293&lt;4, 'Raw Data'!K2293-'Raw Data'!L2293&gt;0)), 'Raw Data'!G2293, 0))</f>
        <v>0</v>
      </c>
      <c r="I2299">
        <f>IF(ISBLANK('Raw Data'!J2293), 0, IF(AND(4=MATCH(LARGE('Raw Data'!G2293:J2293, 3), 'Raw Data'!G2293:J2293, 0), 'Raw Data'!L2293-'Raw Data'!K2293&gt;3), 'Raw Data'!J2293, 0))</f>
        <v>0</v>
      </c>
      <c r="J2299">
        <f>IF(ISBLANK('Raw Data'!J2293), 0, IF(AND(3=MATCH(LARGE('Raw Data'!G2293:J2293, 3), 'Raw Data'!G2293:J2293, 0), 'Raw Data'!K2293-'Raw Data'!L2293&gt;3), 'Raw Data'!I2293, 0))</f>
        <v>0</v>
      </c>
      <c r="K2299">
        <f>IF(ISBLANK('Raw Data'!J2293), 0, IF(AND(2=MATCH(LARGE('Raw Data'!G2293:J2293, 3), 'Raw Data'!G2293:J2293, 0), AND('Raw Data'!L2293-'Raw Data'!K2293&lt;4, 'Raw Data'!L2293-'Raw Data'!K2293&gt;0)), 'Raw Data'!H2293, 0))</f>
        <v>0</v>
      </c>
      <c r="L2299">
        <f>IF(ISBLANK('Raw Data'!J2293), 0, IF(AND(1=MATCH(LARGE('Raw Data'!G2293:J2293, 3), 'Raw Data'!G2293:J2293, 0), AND('Raw Data'!K2293-'Raw Data'!L2293&lt;4, 'Raw Data'!K2293-'Raw Data'!L2293&gt;0)), 'Raw Data'!G2293, 0))</f>
        <v>0</v>
      </c>
      <c r="M2299">
        <f>IF(ISBLANK('Raw Data'!J2293), 0, IF(AND(4=MATCH(LARGE('Raw Data'!G2293:J2293, 2), 'Raw Data'!G2293:J2293, 0), 'Raw Data'!L2293-'Raw Data'!K2293&gt;3), 'Raw Data'!J2293, 0))</f>
        <v>0</v>
      </c>
      <c r="N2299">
        <f>IF(ISBLANK('Raw Data'!J2293), 0, IF(AND(3=MATCH(LARGE('Raw Data'!G2293:J2293, 2), 'Raw Data'!G2293:J2293, 0), 'Raw Data'!K2293-'Raw Data'!L2293&gt;3), 'Raw Data'!I2293, 0))</f>
        <v>0</v>
      </c>
      <c r="O2299">
        <f>IF(ISBLANK('Raw Data'!J2293), 0, IF(AND(2=MATCH(LARGE('Raw Data'!G2293:J2293, 2), 'Raw Data'!G2293:J2293, 0), AND('Raw Data'!L2293-'Raw Data'!K2293&lt;4, 'Raw Data'!L2293-'Raw Data'!K2293&gt;0)), 'Raw Data'!H2293, 0))</f>
        <v>0</v>
      </c>
      <c r="P2299">
        <f>IF(ISBLANK('Raw Data'!J2293), 0, IF(AND(1=MATCH(LARGE('Raw Data'!G2293:J2293, 2), 'Raw Data'!G2293:J2293, 0), AND('Raw Data'!K2293-'Raw Data'!L2293&lt;4, 'Raw Data'!K2293-'Raw Data'!L2293&gt;0)), 'Raw Data'!G2293, 0))</f>
        <v>0</v>
      </c>
      <c r="Q2299">
        <f>IF(ISBLANK('Raw Data'!J2293), 0, IF(AND(4=MATCH(LARGE('Raw Data'!G2293:J2293, 1), 'Raw Data'!G2293:J2293, 0), 'Raw Data'!L2293-'Raw Data'!K2293&gt;3), 'Raw Data'!J2293, 0))</f>
        <v>0</v>
      </c>
      <c r="R2299">
        <f>IF(ISBLANK('Raw Data'!J2293), 0, IF(AND(3=MATCH(LARGE('Raw Data'!G2293:J2293, 1), 'Raw Data'!G2293:J2293, 0), 'Raw Data'!K2293-'Raw Data'!L2293&gt;3), 'Raw Data'!I2293, 0))</f>
        <v>0</v>
      </c>
      <c r="S2299">
        <f>IF(AND('Raw Data'!L2293-'Raw Data'!K2293&gt;4, 'Raw Data'!F2293&lt;'Raw Data'!C2293), 'Raw Data'!J2293, 0)</f>
        <v>0</v>
      </c>
      <c r="T2299">
        <f>IF(AND('Raw Data'!K2293-'Raw Data'!L2293&gt;4, 'Raw Data'!F2293&gt;'Raw Data'!C2293), 'Raw Data'!I2293, 0)</f>
        <v>0</v>
      </c>
      <c r="U2299">
        <f>IF(AND('Raw Data'!L2293-'Raw Data'!K2293&lt;3, 'Raw Data'!L2293&gt;'Raw Data'!K2293, 'Raw Data'!F2293&lt;'Raw Data'!C2293), 'Raw Data'!H2293, 0)</f>
        <v>0</v>
      </c>
      <c r="V2299">
        <f>IF(AND('Raw Data'!L2293-'Raw Data'!K2293&lt;3, 'Raw Data'!L2293&gt;'Raw Data'!K2293, 'Raw Data'!F2293&gt;'Raw Data'!C2293), 'Raw Data'!G2293, 0)</f>
        <v>0</v>
      </c>
    </row>
    <row r="2300" spans="1:22" x14ac:dyDescent="0.3">
      <c r="A2300">
        <f>IF(AND('Raw Data'!F2294&lt;'Raw Data'!C2294, 'Raw Data'!L2294&gt;'Raw Data'!K2294, 'Raw Data'!L2294-'Raw Data'!K2294&gt;3), 'Raw Data'!J2294, 0)</f>
        <v>0</v>
      </c>
      <c r="B2300">
        <f>IF(AND('Raw Data'!C2294&lt;'Raw Data'!F2294, 'Raw Data'!K2294&gt;'Raw Data'!L2294, 'Raw Data'!K2294-'Raw Data'!L2294&gt;3), 'Raw Data'!I2294, 0)</f>
        <v>0</v>
      </c>
      <c r="C2300">
        <f>IF(AND('Raw Data'!F2294&lt;'Raw Data'!C2294, 'Raw Data'!L2294&gt;'Raw Data'!K2294, 'Raw Data'!L2294-'Raw Data'!K2294&lt;4), 'Raw Data'!H2294, 0)</f>
        <v>0</v>
      </c>
      <c r="D2300">
        <f>IF(AND('Raw Data'!C2294&lt;'Raw Data'!F2294, 'Raw Data'!K2294&gt;'Raw Data'!L2294, 'Raw Data'!K2294-'Raw Data'!L2294&lt;4), 'Raw Data'!G2294, 0)</f>
        <v>0</v>
      </c>
      <c r="E2300">
        <f>IF(ISBLANK('Raw Data'!J2294), 0, IF(AND(4=MATCH(LARGE('Raw Data'!G2294:J2294, 4), 'Raw Data'!G2294:J2294, 0), 'Raw Data'!L2294-'Raw Data'!K2294&gt;3), 'Raw Data'!J2294, 0))</f>
        <v>0</v>
      </c>
      <c r="F2300">
        <f>IF(ISBLANK('Raw Data'!J2294), 0, IF(AND(3=MATCH(LARGE('Raw Data'!G2294:J2294, 4), 'Raw Data'!G2294:J2294, 0), 'Raw Data'!K2294-'Raw Data'!L2294&gt;3), 'Raw Data'!I2294, 0))</f>
        <v>0</v>
      </c>
      <c r="G2300">
        <f>IF(ISBLANK('Raw Data'!J2294), 0, IF(AND(2=MATCH(LARGE('Raw Data'!G2294:J2294, 4), 'Raw Data'!G2294:J2294, 0), AND('Raw Data'!L2294-'Raw Data'!K2294&lt;4, 'Raw Data'!L2294-'Raw Data'!K2294&gt;0)), 'Raw Data'!H2294, 0))</f>
        <v>0</v>
      </c>
      <c r="H2300">
        <f>IF(ISBLANK('Raw Data'!J2294), 0, IF(AND(1=MATCH(LARGE('Raw Data'!G2294:J2294, 4), 'Raw Data'!G2294:J2294, 0), AND('Raw Data'!K2294-'Raw Data'!L2294&lt;4, 'Raw Data'!K2294-'Raw Data'!L2294&gt;0)), 'Raw Data'!G2294, 0))</f>
        <v>0</v>
      </c>
      <c r="I2300">
        <f>IF(ISBLANK('Raw Data'!J2294), 0, IF(AND(4=MATCH(LARGE('Raw Data'!G2294:J2294, 3), 'Raw Data'!G2294:J2294, 0), 'Raw Data'!L2294-'Raw Data'!K2294&gt;3), 'Raw Data'!J2294, 0))</f>
        <v>0</v>
      </c>
      <c r="J2300">
        <f>IF(ISBLANK('Raw Data'!J2294), 0, IF(AND(3=MATCH(LARGE('Raw Data'!G2294:J2294, 3), 'Raw Data'!G2294:J2294, 0), 'Raw Data'!K2294-'Raw Data'!L2294&gt;3), 'Raw Data'!I2294, 0))</f>
        <v>0</v>
      </c>
      <c r="K2300">
        <f>IF(ISBLANK('Raw Data'!J2294), 0, IF(AND(2=MATCH(LARGE('Raw Data'!G2294:J2294, 3), 'Raw Data'!G2294:J2294, 0), AND('Raw Data'!L2294-'Raw Data'!K2294&lt;4, 'Raw Data'!L2294-'Raw Data'!K2294&gt;0)), 'Raw Data'!H2294, 0))</f>
        <v>0</v>
      </c>
      <c r="L2300">
        <f>IF(ISBLANK('Raw Data'!J2294), 0, IF(AND(1=MATCH(LARGE('Raw Data'!G2294:J2294, 3), 'Raw Data'!G2294:J2294, 0), AND('Raw Data'!K2294-'Raw Data'!L2294&lt;4, 'Raw Data'!K2294-'Raw Data'!L2294&gt;0)), 'Raw Data'!G2294, 0))</f>
        <v>0</v>
      </c>
      <c r="M2300">
        <f>IF(ISBLANK('Raw Data'!J2294), 0, IF(AND(4=MATCH(LARGE('Raw Data'!G2294:J2294, 2), 'Raw Data'!G2294:J2294, 0), 'Raw Data'!L2294-'Raw Data'!K2294&gt;3), 'Raw Data'!J2294, 0))</f>
        <v>0</v>
      </c>
      <c r="N2300">
        <f>IF(ISBLANK('Raw Data'!J2294), 0, IF(AND(3=MATCH(LARGE('Raw Data'!G2294:J2294, 2), 'Raw Data'!G2294:J2294, 0), 'Raw Data'!K2294-'Raw Data'!L2294&gt;3), 'Raw Data'!I2294, 0))</f>
        <v>0</v>
      </c>
      <c r="O2300">
        <f>IF(ISBLANK('Raw Data'!J2294), 0, IF(AND(2=MATCH(LARGE('Raw Data'!G2294:J2294, 2), 'Raw Data'!G2294:J2294, 0), AND('Raw Data'!L2294-'Raw Data'!K2294&lt;4, 'Raw Data'!L2294-'Raw Data'!K2294&gt;0)), 'Raw Data'!H2294, 0))</f>
        <v>0</v>
      </c>
      <c r="P2300">
        <f>IF(ISBLANK('Raw Data'!J2294), 0, IF(AND(1=MATCH(LARGE('Raw Data'!G2294:J2294, 2), 'Raw Data'!G2294:J2294, 0), AND('Raw Data'!K2294-'Raw Data'!L2294&lt;4, 'Raw Data'!K2294-'Raw Data'!L2294&gt;0)), 'Raw Data'!G2294, 0))</f>
        <v>0</v>
      </c>
      <c r="Q2300">
        <f>IF(ISBLANK('Raw Data'!J2294), 0, IF(AND(4=MATCH(LARGE('Raw Data'!G2294:J2294, 1), 'Raw Data'!G2294:J2294, 0), 'Raw Data'!L2294-'Raw Data'!K2294&gt;3), 'Raw Data'!J2294, 0))</f>
        <v>0</v>
      </c>
      <c r="R2300">
        <f>IF(ISBLANK('Raw Data'!J2294), 0, IF(AND(3=MATCH(LARGE('Raw Data'!G2294:J2294, 1), 'Raw Data'!G2294:J2294, 0), 'Raw Data'!K2294-'Raw Data'!L2294&gt;3), 'Raw Data'!I2294, 0))</f>
        <v>0</v>
      </c>
      <c r="S2300">
        <f>IF(AND('Raw Data'!L2294-'Raw Data'!K2294&gt;4, 'Raw Data'!F2294&lt;'Raw Data'!C2294), 'Raw Data'!J2294, 0)</f>
        <v>0</v>
      </c>
      <c r="T2300">
        <f>IF(AND('Raw Data'!K2294-'Raw Data'!L2294&gt;4, 'Raw Data'!F2294&gt;'Raw Data'!C2294), 'Raw Data'!I2294, 0)</f>
        <v>0</v>
      </c>
      <c r="U2300">
        <f>IF(AND('Raw Data'!L2294-'Raw Data'!K2294&lt;3, 'Raw Data'!L2294&gt;'Raw Data'!K2294, 'Raw Data'!F2294&lt;'Raw Data'!C2294), 'Raw Data'!H2294, 0)</f>
        <v>0</v>
      </c>
      <c r="V2300">
        <f>IF(AND('Raw Data'!L2294-'Raw Data'!K2294&lt;3, 'Raw Data'!L2294&gt;'Raw Data'!K2294, 'Raw Data'!F2294&gt;'Raw Data'!C2294), 'Raw Data'!G2294, 0)</f>
        <v>0</v>
      </c>
    </row>
    <row r="2301" spans="1:22" x14ac:dyDescent="0.3">
      <c r="A2301">
        <f>IF(AND('Raw Data'!F2295&lt;'Raw Data'!C2295, 'Raw Data'!L2295&gt;'Raw Data'!K2295, 'Raw Data'!L2295-'Raw Data'!K2295&gt;3), 'Raw Data'!J2295, 0)</f>
        <v>0</v>
      </c>
      <c r="B2301">
        <f>IF(AND('Raw Data'!C2295&lt;'Raw Data'!F2295, 'Raw Data'!K2295&gt;'Raw Data'!L2295, 'Raw Data'!K2295-'Raw Data'!L2295&gt;3), 'Raw Data'!I2295, 0)</f>
        <v>0</v>
      </c>
      <c r="C2301">
        <f>IF(AND('Raw Data'!F2295&lt;'Raw Data'!C2295, 'Raw Data'!L2295&gt;'Raw Data'!K2295, 'Raw Data'!L2295-'Raw Data'!K2295&lt;4), 'Raw Data'!H2295, 0)</f>
        <v>0</v>
      </c>
      <c r="D2301">
        <f>IF(AND('Raw Data'!C2295&lt;'Raw Data'!F2295, 'Raw Data'!K2295&gt;'Raw Data'!L2295, 'Raw Data'!K2295-'Raw Data'!L2295&lt;4), 'Raw Data'!G2295, 0)</f>
        <v>0</v>
      </c>
      <c r="E2301">
        <f>IF(ISBLANK('Raw Data'!J2295), 0, IF(AND(4=MATCH(LARGE('Raw Data'!G2295:J2295, 4), 'Raw Data'!G2295:J2295, 0), 'Raw Data'!L2295-'Raw Data'!K2295&gt;3), 'Raw Data'!J2295, 0))</f>
        <v>0</v>
      </c>
      <c r="F2301">
        <f>IF(ISBLANK('Raw Data'!J2295), 0, IF(AND(3=MATCH(LARGE('Raw Data'!G2295:J2295, 4), 'Raw Data'!G2295:J2295, 0), 'Raw Data'!K2295-'Raw Data'!L2295&gt;3), 'Raw Data'!I2295, 0))</f>
        <v>0</v>
      </c>
      <c r="G2301">
        <f>IF(ISBLANK('Raw Data'!J2295), 0, IF(AND(2=MATCH(LARGE('Raw Data'!G2295:J2295, 4), 'Raw Data'!G2295:J2295, 0), AND('Raw Data'!L2295-'Raw Data'!K2295&lt;4, 'Raw Data'!L2295-'Raw Data'!K2295&gt;0)), 'Raw Data'!H2295, 0))</f>
        <v>0</v>
      </c>
      <c r="H2301">
        <f>IF(ISBLANK('Raw Data'!J2295), 0, IF(AND(1=MATCH(LARGE('Raw Data'!G2295:J2295, 4), 'Raw Data'!G2295:J2295, 0), AND('Raw Data'!K2295-'Raw Data'!L2295&lt;4, 'Raw Data'!K2295-'Raw Data'!L2295&gt;0)), 'Raw Data'!G2295, 0))</f>
        <v>0</v>
      </c>
      <c r="I2301">
        <f>IF(ISBLANK('Raw Data'!J2295), 0, IF(AND(4=MATCH(LARGE('Raw Data'!G2295:J2295, 3), 'Raw Data'!G2295:J2295, 0), 'Raw Data'!L2295-'Raw Data'!K2295&gt;3), 'Raw Data'!J2295, 0))</f>
        <v>0</v>
      </c>
      <c r="J2301">
        <f>IF(ISBLANK('Raw Data'!J2295), 0, IF(AND(3=MATCH(LARGE('Raw Data'!G2295:J2295, 3), 'Raw Data'!G2295:J2295, 0), 'Raw Data'!K2295-'Raw Data'!L2295&gt;3), 'Raw Data'!I2295, 0))</f>
        <v>0</v>
      </c>
      <c r="K2301">
        <f>IF(ISBLANK('Raw Data'!J2295), 0, IF(AND(2=MATCH(LARGE('Raw Data'!G2295:J2295, 3), 'Raw Data'!G2295:J2295, 0), AND('Raw Data'!L2295-'Raw Data'!K2295&lt;4, 'Raw Data'!L2295-'Raw Data'!K2295&gt;0)), 'Raw Data'!H2295, 0))</f>
        <v>0</v>
      </c>
      <c r="L2301">
        <f>IF(ISBLANK('Raw Data'!J2295), 0, IF(AND(1=MATCH(LARGE('Raw Data'!G2295:J2295, 3), 'Raw Data'!G2295:J2295, 0), AND('Raw Data'!K2295-'Raw Data'!L2295&lt;4, 'Raw Data'!K2295-'Raw Data'!L2295&gt;0)), 'Raw Data'!G2295, 0))</f>
        <v>0</v>
      </c>
      <c r="M2301">
        <f>IF(ISBLANK('Raw Data'!J2295), 0, IF(AND(4=MATCH(LARGE('Raw Data'!G2295:J2295, 2), 'Raw Data'!G2295:J2295, 0), 'Raw Data'!L2295-'Raw Data'!K2295&gt;3), 'Raw Data'!J2295, 0))</f>
        <v>0</v>
      </c>
      <c r="N2301">
        <f>IF(ISBLANK('Raw Data'!J2295), 0, IF(AND(3=MATCH(LARGE('Raw Data'!G2295:J2295, 2), 'Raw Data'!G2295:J2295, 0), 'Raw Data'!K2295-'Raw Data'!L2295&gt;3), 'Raw Data'!I2295, 0))</f>
        <v>0</v>
      </c>
      <c r="O2301">
        <f>IF(ISBLANK('Raw Data'!J2295), 0, IF(AND(2=MATCH(LARGE('Raw Data'!G2295:J2295, 2), 'Raw Data'!G2295:J2295, 0), AND('Raw Data'!L2295-'Raw Data'!K2295&lt;4, 'Raw Data'!L2295-'Raw Data'!K2295&gt;0)), 'Raw Data'!H2295, 0))</f>
        <v>0</v>
      </c>
      <c r="P2301">
        <f>IF(ISBLANK('Raw Data'!J2295), 0, IF(AND(1=MATCH(LARGE('Raw Data'!G2295:J2295, 2), 'Raw Data'!G2295:J2295, 0), AND('Raw Data'!K2295-'Raw Data'!L2295&lt;4, 'Raw Data'!K2295-'Raw Data'!L2295&gt;0)), 'Raw Data'!G2295, 0))</f>
        <v>0</v>
      </c>
      <c r="Q2301">
        <f>IF(ISBLANK('Raw Data'!J2295), 0, IF(AND(4=MATCH(LARGE('Raw Data'!G2295:J2295, 1), 'Raw Data'!G2295:J2295, 0), 'Raw Data'!L2295-'Raw Data'!K2295&gt;3), 'Raw Data'!J2295, 0))</f>
        <v>0</v>
      </c>
      <c r="R2301">
        <f>IF(ISBLANK('Raw Data'!J2295), 0, IF(AND(3=MATCH(LARGE('Raw Data'!G2295:J2295, 1), 'Raw Data'!G2295:J2295, 0), 'Raw Data'!K2295-'Raw Data'!L2295&gt;3), 'Raw Data'!I2295, 0))</f>
        <v>0</v>
      </c>
      <c r="S2301">
        <f>IF(AND('Raw Data'!L2295-'Raw Data'!K2295&gt;4, 'Raw Data'!F2295&lt;'Raw Data'!C2295), 'Raw Data'!J2295, 0)</f>
        <v>0</v>
      </c>
      <c r="T2301">
        <f>IF(AND('Raw Data'!K2295-'Raw Data'!L2295&gt;4, 'Raw Data'!F2295&gt;'Raw Data'!C2295), 'Raw Data'!I2295, 0)</f>
        <v>0</v>
      </c>
      <c r="U2301">
        <f>IF(AND('Raw Data'!L2295-'Raw Data'!K2295&lt;3, 'Raw Data'!L2295&gt;'Raw Data'!K2295, 'Raw Data'!F2295&lt;'Raw Data'!C2295), 'Raw Data'!H2295, 0)</f>
        <v>0</v>
      </c>
      <c r="V2301">
        <f>IF(AND('Raw Data'!L2295-'Raw Data'!K2295&lt;3, 'Raw Data'!L2295&gt;'Raw Data'!K2295, 'Raw Data'!F2295&gt;'Raw Data'!C2295), 'Raw Data'!G2295, 0)</f>
        <v>0</v>
      </c>
    </row>
    <row r="2302" spans="1:22" x14ac:dyDescent="0.3">
      <c r="A2302">
        <f>IF(AND('Raw Data'!F2296&lt;'Raw Data'!C2296, 'Raw Data'!L2296&gt;'Raw Data'!K2296, 'Raw Data'!L2296-'Raw Data'!K2296&gt;3), 'Raw Data'!J2296, 0)</f>
        <v>0</v>
      </c>
      <c r="B2302">
        <f>IF(AND('Raw Data'!C2296&lt;'Raw Data'!F2296, 'Raw Data'!K2296&gt;'Raw Data'!L2296, 'Raw Data'!K2296-'Raw Data'!L2296&gt;3), 'Raw Data'!I2296, 0)</f>
        <v>0</v>
      </c>
      <c r="C2302">
        <f>IF(AND('Raw Data'!F2296&lt;'Raw Data'!C2296, 'Raw Data'!L2296&gt;'Raw Data'!K2296, 'Raw Data'!L2296-'Raw Data'!K2296&lt;4), 'Raw Data'!H2296, 0)</f>
        <v>0</v>
      </c>
      <c r="D2302">
        <f>IF(AND('Raw Data'!C2296&lt;'Raw Data'!F2296, 'Raw Data'!K2296&gt;'Raw Data'!L2296, 'Raw Data'!K2296-'Raw Data'!L2296&lt;4), 'Raw Data'!G2296, 0)</f>
        <v>0</v>
      </c>
      <c r="E2302">
        <f>IF(ISBLANK('Raw Data'!J2296), 0, IF(AND(4=MATCH(LARGE('Raw Data'!G2296:J2296, 4), 'Raw Data'!G2296:J2296, 0), 'Raw Data'!L2296-'Raw Data'!K2296&gt;3), 'Raw Data'!J2296, 0))</f>
        <v>0</v>
      </c>
      <c r="F2302">
        <f>IF(ISBLANK('Raw Data'!J2296), 0, IF(AND(3=MATCH(LARGE('Raw Data'!G2296:J2296, 4), 'Raw Data'!G2296:J2296, 0), 'Raw Data'!K2296-'Raw Data'!L2296&gt;3), 'Raw Data'!I2296, 0))</f>
        <v>0</v>
      </c>
      <c r="G2302">
        <f>IF(ISBLANK('Raw Data'!J2296), 0, IF(AND(2=MATCH(LARGE('Raw Data'!G2296:J2296, 4), 'Raw Data'!G2296:J2296, 0), AND('Raw Data'!L2296-'Raw Data'!K2296&lt;4, 'Raw Data'!L2296-'Raw Data'!K2296&gt;0)), 'Raw Data'!H2296, 0))</f>
        <v>0</v>
      </c>
      <c r="H2302">
        <f>IF(ISBLANK('Raw Data'!J2296), 0, IF(AND(1=MATCH(LARGE('Raw Data'!G2296:J2296, 4), 'Raw Data'!G2296:J2296, 0), AND('Raw Data'!K2296-'Raw Data'!L2296&lt;4, 'Raw Data'!K2296-'Raw Data'!L2296&gt;0)), 'Raw Data'!G2296, 0))</f>
        <v>0</v>
      </c>
      <c r="I2302">
        <f>IF(ISBLANK('Raw Data'!J2296), 0, IF(AND(4=MATCH(LARGE('Raw Data'!G2296:J2296, 3), 'Raw Data'!G2296:J2296, 0), 'Raw Data'!L2296-'Raw Data'!K2296&gt;3), 'Raw Data'!J2296, 0))</f>
        <v>0</v>
      </c>
      <c r="J2302">
        <f>IF(ISBLANK('Raw Data'!J2296), 0, IF(AND(3=MATCH(LARGE('Raw Data'!G2296:J2296, 3), 'Raw Data'!G2296:J2296, 0), 'Raw Data'!K2296-'Raw Data'!L2296&gt;3), 'Raw Data'!I2296, 0))</f>
        <v>0</v>
      </c>
      <c r="K2302">
        <f>IF(ISBLANK('Raw Data'!J2296), 0, IF(AND(2=MATCH(LARGE('Raw Data'!G2296:J2296, 3), 'Raw Data'!G2296:J2296, 0), AND('Raw Data'!L2296-'Raw Data'!K2296&lt;4, 'Raw Data'!L2296-'Raw Data'!K2296&gt;0)), 'Raw Data'!H2296, 0))</f>
        <v>0</v>
      </c>
      <c r="L2302">
        <f>IF(ISBLANK('Raw Data'!J2296), 0, IF(AND(1=MATCH(LARGE('Raw Data'!G2296:J2296, 3), 'Raw Data'!G2296:J2296, 0), AND('Raw Data'!K2296-'Raw Data'!L2296&lt;4, 'Raw Data'!K2296-'Raw Data'!L2296&gt;0)), 'Raw Data'!G2296, 0))</f>
        <v>0</v>
      </c>
      <c r="M2302">
        <f>IF(ISBLANK('Raw Data'!J2296), 0, IF(AND(4=MATCH(LARGE('Raw Data'!G2296:J2296, 2), 'Raw Data'!G2296:J2296, 0), 'Raw Data'!L2296-'Raw Data'!K2296&gt;3), 'Raw Data'!J2296, 0))</f>
        <v>0</v>
      </c>
      <c r="N2302">
        <f>IF(ISBLANK('Raw Data'!J2296), 0, IF(AND(3=MATCH(LARGE('Raw Data'!G2296:J2296, 2), 'Raw Data'!G2296:J2296, 0), 'Raw Data'!K2296-'Raw Data'!L2296&gt;3), 'Raw Data'!I2296, 0))</f>
        <v>0</v>
      </c>
      <c r="O2302">
        <f>IF(ISBLANK('Raw Data'!J2296), 0, IF(AND(2=MATCH(LARGE('Raw Data'!G2296:J2296, 2), 'Raw Data'!G2296:J2296, 0), AND('Raw Data'!L2296-'Raw Data'!K2296&lt;4, 'Raw Data'!L2296-'Raw Data'!K2296&gt;0)), 'Raw Data'!H2296, 0))</f>
        <v>0</v>
      </c>
      <c r="P2302">
        <f>IF(ISBLANK('Raw Data'!J2296), 0, IF(AND(1=MATCH(LARGE('Raw Data'!G2296:J2296, 2), 'Raw Data'!G2296:J2296, 0), AND('Raw Data'!K2296-'Raw Data'!L2296&lt;4, 'Raw Data'!K2296-'Raw Data'!L2296&gt;0)), 'Raw Data'!G2296, 0))</f>
        <v>0</v>
      </c>
      <c r="Q2302">
        <f>IF(ISBLANK('Raw Data'!J2296), 0, IF(AND(4=MATCH(LARGE('Raw Data'!G2296:J2296, 1), 'Raw Data'!G2296:J2296, 0), 'Raw Data'!L2296-'Raw Data'!K2296&gt;3), 'Raw Data'!J2296, 0))</f>
        <v>0</v>
      </c>
      <c r="R2302">
        <f>IF(ISBLANK('Raw Data'!J2296), 0, IF(AND(3=MATCH(LARGE('Raw Data'!G2296:J2296, 1), 'Raw Data'!G2296:J2296, 0), 'Raw Data'!K2296-'Raw Data'!L2296&gt;3), 'Raw Data'!I2296, 0))</f>
        <v>0</v>
      </c>
      <c r="S2302">
        <f>IF(AND('Raw Data'!L2296-'Raw Data'!K2296&gt;4, 'Raw Data'!F2296&lt;'Raw Data'!C2296), 'Raw Data'!J2296, 0)</f>
        <v>0</v>
      </c>
      <c r="T2302">
        <f>IF(AND('Raw Data'!K2296-'Raw Data'!L2296&gt;4, 'Raw Data'!F2296&gt;'Raw Data'!C2296), 'Raw Data'!I2296, 0)</f>
        <v>0</v>
      </c>
      <c r="U2302">
        <f>IF(AND('Raw Data'!L2296-'Raw Data'!K2296&lt;3, 'Raw Data'!L2296&gt;'Raw Data'!K2296, 'Raw Data'!F2296&lt;'Raw Data'!C2296), 'Raw Data'!H2296, 0)</f>
        <v>0</v>
      </c>
      <c r="V2302">
        <f>IF(AND('Raw Data'!L2296-'Raw Data'!K2296&lt;3, 'Raw Data'!L2296&gt;'Raw Data'!K2296, 'Raw Data'!F2296&gt;'Raw Data'!C2296), 'Raw Data'!G2296, 0)</f>
        <v>0</v>
      </c>
    </row>
    <row r="2303" spans="1:22" x14ac:dyDescent="0.3">
      <c r="A2303">
        <f>IF(AND('Raw Data'!F2297&lt;'Raw Data'!C2297, 'Raw Data'!L2297&gt;'Raw Data'!K2297, 'Raw Data'!L2297-'Raw Data'!K2297&gt;3), 'Raw Data'!J2297, 0)</f>
        <v>0</v>
      </c>
      <c r="B2303">
        <f>IF(AND('Raw Data'!C2297&lt;'Raw Data'!F2297, 'Raw Data'!K2297&gt;'Raw Data'!L2297, 'Raw Data'!K2297-'Raw Data'!L2297&gt;3), 'Raw Data'!I2297, 0)</f>
        <v>0</v>
      </c>
      <c r="C2303">
        <f>IF(AND('Raw Data'!F2297&lt;'Raw Data'!C2297, 'Raw Data'!L2297&gt;'Raw Data'!K2297, 'Raw Data'!L2297-'Raw Data'!K2297&lt;4), 'Raw Data'!H2297, 0)</f>
        <v>0</v>
      </c>
      <c r="D2303">
        <f>IF(AND('Raw Data'!C2297&lt;'Raw Data'!F2297, 'Raw Data'!K2297&gt;'Raw Data'!L2297, 'Raw Data'!K2297-'Raw Data'!L2297&lt;4), 'Raw Data'!G2297, 0)</f>
        <v>0</v>
      </c>
      <c r="E2303">
        <f>IF(ISBLANK('Raw Data'!J2297), 0, IF(AND(4=MATCH(LARGE('Raw Data'!G2297:J2297, 4), 'Raw Data'!G2297:J2297, 0), 'Raw Data'!L2297-'Raw Data'!K2297&gt;3), 'Raw Data'!J2297, 0))</f>
        <v>0</v>
      </c>
      <c r="F2303">
        <f>IF(ISBLANK('Raw Data'!J2297), 0, IF(AND(3=MATCH(LARGE('Raw Data'!G2297:J2297, 4), 'Raw Data'!G2297:J2297, 0), 'Raw Data'!K2297-'Raw Data'!L2297&gt;3), 'Raw Data'!I2297, 0))</f>
        <v>0</v>
      </c>
      <c r="G2303">
        <f>IF(ISBLANK('Raw Data'!J2297), 0, IF(AND(2=MATCH(LARGE('Raw Data'!G2297:J2297, 4), 'Raw Data'!G2297:J2297, 0), AND('Raw Data'!L2297-'Raw Data'!K2297&lt;4, 'Raw Data'!L2297-'Raw Data'!K2297&gt;0)), 'Raw Data'!H2297, 0))</f>
        <v>0</v>
      </c>
      <c r="H2303">
        <f>IF(ISBLANK('Raw Data'!J2297), 0, IF(AND(1=MATCH(LARGE('Raw Data'!G2297:J2297, 4), 'Raw Data'!G2297:J2297, 0), AND('Raw Data'!K2297-'Raw Data'!L2297&lt;4, 'Raw Data'!K2297-'Raw Data'!L2297&gt;0)), 'Raw Data'!G2297, 0))</f>
        <v>0</v>
      </c>
      <c r="I2303">
        <f>IF(ISBLANK('Raw Data'!J2297), 0, IF(AND(4=MATCH(LARGE('Raw Data'!G2297:J2297, 3), 'Raw Data'!G2297:J2297, 0), 'Raw Data'!L2297-'Raw Data'!K2297&gt;3), 'Raw Data'!J2297, 0))</f>
        <v>0</v>
      </c>
      <c r="J2303">
        <f>IF(ISBLANK('Raw Data'!J2297), 0, IF(AND(3=MATCH(LARGE('Raw Data'!G2297:J2297, 3), 'Raw Data'!G2297:J2297, 0), 'Raw Data'!K2297-'Raw Data'!L2297&gt;3), 'Raw Data'!I2297, 0))</f>
        <v>0</v>
      </c>
      <c r="K2303">
        <f>IF(ISBLANK('Raw Data'!J2297), 0, IF(AND(2=MATCH(LARGE('Raw Data'!G2297:J2297, 3), 'Raw Data'!G2297:J2297, 0), AND('Raw Data'!L2297-'Raw Data'!K2297&lt;4, 'Raw Data'!L2297-'Raw Data'!K2297&gt;0)), 'Raw Data'!H2297, 0))</f>
        <v>0</v>
      </c>
      <c r="L2303">
        <f>IF(ISBLANK('Raw Data'!J2297), 0, IF(AND(1=MATCH(LARGE('Raw Data'!G2297:J2297, 3), 'Raw Data'!G2297:J2297, 0), AND('Raw Data'!K2297-'Raw Data'!L2297&lt;4, 'Raw Data'!K2297-'Raw Data'!L2297&gt;0)), 'Raw Data'!G2297, 0))</f>
        <v>0</v>
      </c>
      <c r="M2303">
        <f>IF(ISBLANK('Raw Data'!J2297), 0, IF(AND(4=MATCH(LARGE('Raw Data'!G2297:J2297, 2), 'Raw Data'!G2297:J2297, 0), 'Raw Data'!L2297-'Raw Data'!K2297&gt;3), 'Raw Data'!J2297, 0))</f>
        <v>0</v>
      </c>
      <c r="N2303">
        <f>IF(ISBLANK('Raw Data'!J2297), 0, IF(AND(3=MATCH(LARGE('Raw Data'!G2297:J2297, 2), 'Raw Data'!G2297:J2297, 0), 'Raw Data'!K2297-'Raw Data'!L2297&gt;3), 'Raw Data'!I2297, 0))</f>
        <v>0</v>
      </c>
      <c r="O2303">
        <f>IF(ISBLANK('Raw Data'!J2297), 0, IF(AND(2=MATCH(LARGE('Raw Data'!G2297:J2297, 2), 'Raw Data'!G2297:J2297, 0), AND('Raw Data'!L2297-'Raw Data'!K2297&lt;4, 'Raw Data'!L2297-'Raw Data'!K2297&gt;0)), 'Raw Data'!H2297, 0))</f>
        <v>0</v>
      </c>
      <c r="P2303">
        <f>IF(ISBLANK('Raw Data'!J2297), 0, IF(AND(1=MATCH(LARGE('Raw Data'!G2297:J2297, 2), 'Raw Data'!G2297:J2297, 0), AND('Raw Data'!K2297-'Raw Data'!L2297&lt;4, 'Raw Data'!K2297-'Raw Data'!L2297&gt;0)), 'Raw Data'!G2297, 0))</f>
        <v>0</v>
      </c>
      <c r="Q2303">
        <f>IF(ISBLANK('Raw Data'!J2297), 0, IF(AND(4=MATCH(LARGE('Raw Data'!G2297:J2297, 1), 'Raw Data'!G2297:J2297, 0), 'Raw Data'!L2297-'Raw Data'!K2297&gt;3), 'Raw Data'!J2297, 0))</f>
        <v>0</v>
      </c>
      <c r="R2303">
        <f>IF(ISBLANK('Raw Data'!J2297), 0, IF(AND(3=MATCH(LARGE('Raw Data'!G2297:J2297, 1), 'Raw Data'!G2297:J2297, 0), 'Raw Data'!K2297-'Raw Data'!L2297&gt;3), 'Raw Data'!I2297, 0))</f>
        <v>0</v>
      </c>
      <c r="S2303">
        <f>IF(AND('Raw Data'!L2297-'Raw Data'!K2297&gt;4, 'Raw Data'!F2297&lt;'Raw Data'!C2297), 'Raw Data'!J2297, 0)</f>
        <v>0</v>
      </c>
      <c r="T2303">
        <f>IF(AND('Raw Data'!K2297-'Raw Data'!L2297&gt;4, 'Raw Data'!F2297&gt;'Raw Data'!C2297), 'Raw Data'!I2297, 0)</f>
        <v>0</v>
      </c>
      <c r="U2303">
        <f>IF(AND('Raw Data'!L2297-'Raw Data'!K2297&lt;3, 'Raw Data'!L2297&gt;'Raw Data'!K2297, 'Raw Data'!F2297&lt;'Raw Data'!C2297), 'Raw Data'!H2297, 0)</f>
        <v>0</v>
      </c>
      <c r="V2303">
        <f>IF(AND('Raw Data'!L2297-'Raw Data'!K2297&lt;3, 'Raw Data'!L2297&gt;'Raw Data'!K2297, 'Raw Data'!F2297&gt;'Raw Data'!C2297), 'Raw Data'!G2297, 0)</f>
        <v>0</v>
      </c>
    </row>
    <row r="2304" spans="1:22" x14ac:dyDescent="0.3">
      <c r="A2304">
        <f>IF(AND('Raw Data'!F2298&lt;'Raw Data'!C2298, 'Raw Data'!L2298&gt;'Raw Data'!K2298, 'Raw Data'!L2298-'Raw Data'!K2298&gt;3), 'Raw Data'!J2298, 0)</f>
        <v>0</v>
      </c>
      <c r="B2304">
        <f>IF(AND('Raw Data'!C2298&lt;'Raw Data'!F2298, 'Raw Data'!K2298&gt;'Raw Data'!L2298, 'Raw Data'!K2298-'Raw Data'!L2298&gt;3), 'Raw Data'!I2298, 0)</f>
        <v>0</v>
      </c>
      <c r="C2304">
        <f>IF(AND('Raw Data'!F2298&lt;'Raw Data'!C2298, 'Raw Data'!L2298&gt;'Raw Data'!K2298, 'Raw Data'!L2298-'Raw Data'!K2298&lt;4), 'Raw Data'!H2298, 0)</f>
        <v>0</v>
      </c>
      <c r="D2304">
        <f>IF(AND('Raw Data'!C2298&lt;'Raw Data'!F2298, 'Raw Data'!K2298&gt;'Raw Data'!L2298, 'Raw Data'!K2298-'Raw Data'!L2298&lt;4), 'Raw Data'!G2298, 0)</f>
        <v>0</v>
      </c>
      <c r="E2304">
        <f>IF(ISBLANK('Raw Data'!J2298), 0, IF(AND(4=MATCH(LARGE('Raw Data'!G2298:J2298, 4), 'Raw Data'!G2298:J2298, 0), 'Raw Data'!L2298-'Raw Data'!K2298&gt;3), 'Raw Data'!J2298, 0))</f>
        <v>0</v>
      </c>
      <c r="F2304">
        <f>IF(ISBLANK('Raw Data'!J2298), 0, IF(AND(3=MATCH(LARGE('Raw Data'!G2298:J2298, 4), 'Raw Data'!G2298:J2298, 0), 'Raw Data'!K2298-'Raw Data'!L2298&gt;3), 'Raw Data'!I2298, 0))</f>
        <v>0</v>
      </c>
      <c r="G2304">
        <f>IF(ISBLANK('Raw Data'!J2298), 0, IF(AND(2=MATCH(LARGE('Raw Data'!G2298:J2298, 4), 'Raw Data'!G2298:J2298, 0), AND('Raw Data'!L2298-'Raw Data'!K2298&lt;4, 'Raw Data'!L2298-'Raw Data'!K2298&gt;0)), 'Raw Data'!H2298, 0))</f>
        <v>0</v>
      </c>
      <c r="H2304">
        <f>IF(ISBLANK('Raw Data'!J2298), 0, IF(AND(1=MATCH(LARGE('Raw Data'!G2298:J2298, 4), 'Raw Data'!G2298:J2298, 0), AND('Raw Data'!K2298-'Raw Data'!L2298&lt;4, 'Raw Data'!K2298-'Raw Data'!L2298&gt;0)), 'Raw Data'!G2298, 0))</f>
        <v>0</v>
      </c>
      <c r="I2304">
        <f>IF(ISBLANK('Raw Data'!J2298), 0, IF(AND(4=MATCH(LARGE('Raw Data'!G2298:J2298, 3), 'Raw Data'!G2298:J2298, 0), 'Raw Data'!L2298-'Raw Data'!K2298&gt;3), 'Raw Data'!J2298, 0))</f>
        <v>0</v>
      </c>
      <c r="J2304">
        <f>IF(ISBLANK('Raw Data'!J2298), 0, IF(AND(3=MATCH(LARGE('Raw Data'!G2298:J2298, 3), 'Raw Data'!G2298:J2298, 0), 'Raw Data'!K2298-'Raw Data'!L2298&gt;3), 'Raw Data'!I2298, 0))</f>
        <v>0</v>
      </c>
      <c r="K2304">
        <f>IF(ISBLANK('Raw Data'!J2298), 0, IF(AND(2=MATCH(LARGE('Raw Data'!G2298:J2298, 3), 'Raw Data'!G2298:J2298, 0), AND('Raw Data'!L2298-'Raw Data'!K2298&lt;4, 'Raw Data'!L2298-'Raw Data'!K2298&gt;0)), 'Raw Data'!H2298, 0))</f>
        <v>0</v>
      </c>
      <c r="L2304">
        <f>IF(ISBLANK('Raw Data'!J2298), 0, IF(AND(1=MATCH(LARGE('Raw Data'!G2298:J2298, 3), 'Raw Data'!G2298:J2298, 0), AND('Raw Data'!K2298-'Raw Data'!L2298&lt;4, 'Raw Data'!K2298-'Raw Data'!L2298&gt;0)), 'Raw Data'!G2298, 0))</f>
        <v>0</v>
      </c>
      <c r="M2304">
        <f>IF(ISBLANK('Raw Data'!J2298), 0, IF(AND(4=MATCH(LARGE('Raw Data'!G2298:J2298, 2), 'Raw Data'!G2298:J2298, 0), 'Raw Data'!L2298-'Raw Data'!K2298&gt;3), 'Raw Data'!J2298, 0))</f>
        <v>0</v>
      </c>
      <c r="N2304">
        <f>IF(ISBLANK('Raw Data'!J2298), 0, IF(AND(3=MATCH(LARGE('Raw Data'!G2298:J2298, 2), 'Raw Data'!G2298:J2298, 0), 'Raw Data'!K2298-'Raw Data'!L2298&gt;3), 'Raw Data'!I2298, 0))</f>
        <v>0</v>
      </c>
      <c r="O2304">
        <f>IF(ISBLANK('Raw Data'!J2298), 0, IF(AND(2=MATCH(LARGE('Raw Data'!G2298:J2298, 2), 'Raw Data'!G2298:J2298, 0), AND('Raw Data'!L2298-'Raw Data'!K2298&lt;4, 'Raw Data'!L2298-'Raw Data'!K2298&gt;0)), 'Raw Data'!H2298, 0))</f>
        <v>0</v>
      </c>
      <c r="P2304">
        <f>IF(ISBLANK('Raw Data'!J2298), 0, IF(AND(1=MATCH(LARGE('Raw Data'!G2298:J2298, 2), 'Raw Data'!G2298:J2298, 0), AND('Raw Data'!K2298-'Raw Data'!L2298&lt;4, 'Raw Data'!K2298-'Raw Data'!L2298&gt;0)), 'Raw Data'!G2298, 0))</f>
        <v>0</v>
      </c>
      <c r="Q2304">
        <f>IF(ISBLANK('Raw Data'!J2298), 0, IF(AND(4=MATCH(LARGE('Raw Data'!G2298:J2298, 1), 'Raw Data'!G2298:J2298, 0), 'Raw Data'!L2298-'Raw Data'!K2298&gt;3), 'Raw Data'!J2298, 0))</f>
        <v>0</v>
      </c>
      <c r="R2304">
        <f>IF(ISBLANK('Raw Data'!J2298), 0, IF(AND(3=MATCH(LARGE('Raw Data'!G2298:J2298, 1), 'Raw Data'!G2298:J2298, 0), 'Raw Data'!K2298-'Raw Data'!L2298&gt;3), 'Raw Data'!I2298, 0))</f>
        <v>0</v>
      </c>
      <c r="S2304">
        <f>IF(AND('Raw Data'!L2298-'Raw Data'!K2298&gt;4, 'Raw Data'!F2298&lt;'Raw Data'!C2298), 'Raw Data'!J2298, 0)</f>
        <v>0</v>
      </c>
      <c r="T2304">
        <f>IF(AND('Raw Data'!K2298-'Raw Data'!L2298&gt;4, 'Raw Data'!F2298&gt;'Raw Data'!C2298), 'Raw Data'!I2298, 0)</f>
        <v>0</v>
      </c>
      <c r="U2304">
        <f>IF(AND('Raw Data'!L2298-'Raw Data'!K2298&lt;3, 'Raw Data'!L2298&gt;'Raw Data'!K2298, 'Raw Data'!F2298&lt;'Raw Data'!C2298), 'Raw Data'!H2298, 0)</f>
        <v>0</v>
      </c>
      <c r="V2304">
        <f>IF(AND('Raw Data'!L2298-'Raw Data'!K2298&lt;3, 'Raw Data'!L2298&gt;'Raw Data'!K2298, 'Raw Data'!F2298&gt;'Raw Data'!C2298), 'Raw Data'!G2298, 0)</f>
        <v>0</v>
      </c>
    </row>
    <row r="2305" spans="1:22" x14ac:dyDescent="0.3">
      <c r="A2305">
        <f>IF(AND('Raw Data'!F2299&lt;'Raw Data'!C2299, 'Raw Data'!L2299&gt;'Raw Data'!K2299, 'Raw Data'!L2299-'Raw Data'!K2299&gt;3), 'Raw Data'!J2299, 0)</f>
        <v>0</v>
      </c>
      <c r="B2305">
        <f>IF(AND('Raw Data'!C2299&lt;'Raw Data'!F2299, 'Raw Data'!K2299&gt;'Raw Data'!L2299, 'Raw Data'!K2299-'Raw Data'!L2299&gt;3), 'Raw Data'!I2299, 0)</f>
        <v>0</v>
      </c>
      <c r="C2305">
        <f>IF(AND('Raw Data'!F2299&lt;'Raw Data'!C2299, 'Raw Data'!L2299&gt;'Raw Data'!K2299, 'Raw Data'!L2299-'Raw Data'!K2299&lt;4), 'Raw Data'!H2299, 0)</f>
        <v>0</v>
      </c>
      <c r="D2305">
        <f>IF(AND('Raw Data'!C2299&lt;'Raw Data'!F2299, 'Raw Data'!K2299&gt;'Raw Data'!L2299, 'Raw Data'!K2299-'Raw Data'!L2299&lt;4), 'Raw Data'!G2299, 0)</f>
        <v>0</v>
      </c>
      <c r="E2305">
        <f>IF(ISBLANK('Raw Data'!J2299), 0, IF(AND(4=MATCH(LARGE('Raw Data'!G2299:J2299, 4), 'Raw Data'!G2299:J2299, 0), 'Raw Data'!L2299-'Raw Data'!K2299&gt;3), 'Raw Data'!J2299, 0))</f>
        <v>0</v>
      </c>
      <c r="F2305">
        <f>IF(ISBLANK('Raw Data'!J2299), 0, IF(AND(3=MATCH(LARGE('Raw Data'!G2299:J2299, 4), 'Raw Data'!G2299:J2299, 0), 'Raw Data'!K2299-'Raw Data'!L2299&gt;3), 'Raw Data'!I2299, 0))</f>
        <v>0</v>
      </c>
      <c r="G2305">
        <f>IF(ISBLANK('Raw Data'!J2299), 0, IF(AND(2=MATCH(LARGE('Raw Data'!G2299:J2299, 4), 'Raw Data'!G2299:J2299, 0), AND('Raw Data'!L2299-'Raw Data'!K2299&lt;4, 'Raw Data'!L2299-'Raw Data'!K2299&gt;0)), 'Raw Data'!H2299, 0))</f>
        <v>0</v>
      </c>
      <c r="H2305">
        <f>IF(ISBLANK('Raw Data'!J2299), 0, IF(AND(1=MATCH(LARGE('Raw Data'!G2299:J2299, 4), 'Raw Data'!G2299:J2299, 0), AND('Raw Data'!K2299-'Raw Data'!L2299&lt;4, 'Raw Data'!K2299-'Raw Data'!L2299&gt;0)), 'Raw Data'!G2299, 0))</f>
        <v>0</v>
      </c>
      <c r="I2305">
        <f>IF(ISBLANK('Raw Data'!J2299), 0, IF(AND(4=MATCH(LARGE('Raw Data'!G2299:J2299, 3), 'Raw Data'!G2299:J2299, 0), 'Raw Data'!L2299-'Raw Data'!K2299&gt;3), 'Raw Data'!J2299, 0))</f>
        <v>0</v>
      </c>
      <c r="J2305">
        <f>IF(ISBLANK('Raw Data'!J2299), 0, IF(AND(3=MATCH(LARGE('Raw Data'!G2299:J2299, 3), 'Raw Data'!G2299:J2299, 0), 'Raw Data'!K2299-'Raw Data'!L2299&gt;3), 'Raw Data'!I2299, 0))</f>
        <v>0</v>
      </c>
      <c r="K2305">
        <f>IF(ISBLANK('Raw Data'!J2299), 0, IF(AND(2=MATCH(LARGE('Raw Data'!G2299:J2299, 3), 'Raw Data'!G2299:J2299, 0), AND('Raw Data'!L2299-'Raw Data'!K2299&lt;4, 'Raw Data'!L2299-'Raw Data'!K2299&gt;0)), 'Raw Data'!H2299, 0))</f>
        <v>0</v>
      </c>
      <c r="L2305">
        <f>IF(ISBLANK('Raw Data'!J2299), 0, IF(AND(1=MATCH(LARGE('Raw Data'!G2299:J2299, 3), 'Raw Data'!G2299:J2299, 0), AND('Raw Data'!K2299-'Raw Data'!L2299&lt;4, 'Raw Data'!K2299-'Raw Data'!L2299&gt;0)), 'Raw Data'!G2299, 0))</f>
        <v>0</v>
      </c>
      <c r="M2305">
        <f>IF(ISBLANK('Raw Data'!J2299), 0, IF(AND(4=MATCH(LARGE('Raw Data'!G2299:J2299, 2), 'Raw Data'!G2299:J2299, 0), 'Raw Data'!L2299-'Raw Data'!K2299&gt;3), 'Raw Data'!J2299, 0))</f>
        <v>0</v>
      </c>
      <c r="N2305">
        <f>IF(ISBLANK('Raw Data'!J2299), 0, IF(AND(3=MATCH(LARGE('Raw Data'!G2299:J2299, 2), 'Raw Data'!G2299:J2299, 0), 'Raw Data'!K2299-'Raw Data'!L2299&gt;3), 'Raw Data'!I2299, 0))</f>
        <v>0</v>
      </c>
      <c r="O2305">
        <f>IF(ISBLANK('Raw Data'!J2299), 0, IF(AND(2=MATCH(LARGE('Raw Data'!G2299:J2299, 2), 'Raw Data'!G2299:J2299, 0), AND('Raw Data'!L2299-'Raw Data'!K2299&lt;4, 'Raw Data'!L2299-'Raw Data'!K2299&gt;0)), 'Raw Data'!H2299, 0))</f>
        <v>0</v>
      </c>
      <c r="P2305">
        <f>IF(ISBLANK('Raw Data'!J2299), 0, IF(AND(1=MATCH(LARGE('Raw Data'!G2299:J2299, 2), 'Raw Data'!G2299:J2299, 0), AND('Raw Data'!K2299-'Raw Data'!L2299&lt;4, 'Raw Data'!K2299-'Raw Data'!L2299&gt;0)), 'Raw Data'!G2299, 0))</f>
        <v>0</v>
      </c>
      <c r="Q2305">
        <f>IF(ISBLANK('Raw Data'!J2299), 0, IF(AND(4=MATCH(LARGE('Raw Data'!G2299:J2299, 1), 'Raw Data'!G2299:J2299, 0), 'Raw Data'!L2299-'Raw Data'!K2299&gt;3), 'Raw Data'!J2299, 0))</f>
        <v>0</v>
      </c>
      <c r="R2305">
        <f>IF(ISBLANK('Raw Data'!J2299), 0, IF(AND(3=MATCH(LARGE('Raw Data'!G2299:J2299, 1), 'Raw Data'!G2299:J2299, 0), 'Raw Data'!K2299-'Raw Data'!L2299&gt;3), 'Raw Data'!I2299, 0))</f>
        <v>0</v>
      </c>
      <c r="S2305">
        <f>IF(AND('Raw Data'!L2299-'Raw Data'!K2299&gt;4, 'Raw Data'!F2299&lt;'Raw Data'!C2299), 'Raw Data'!J2299, 0)</f>
        <v>0</v>
      </c>
      <c r="T2305">
        <f>IF(AND('Raw Data'!K2299-'Raw Data'!L2299&gt;4, 'Raw Data'!F2299&gt;'Raw Data'!C2299), 'Raw Data'!I2299, 0)</f>
        <v>0</v>
      </c>
      <c r="U2305">
        <f>IF(AND('Raw Data'!L2299-'Raw Data'!K2299&lt;3, 'Raw Data'!L2299&gt;'Raw Data'!K2299, 'Raw Data'!F2299&lt;'Raw Data'!C2299), 'Raw Data'!H2299, 0)</f>
        <v>0</v>
      </c>
      <c r="V2305">
        <f>IF(AND('Raw Data'!L2299-'Raw Data'!K2299&lt;3, 'Raw Data'!L2299&gt;'Raw Data'!K2299, 'Raw Data'!F2299&gt;'Raw Data'!C2299), 'Raw Data'!G2299, 0)</f>
        <v>0</v>
      </c>
    </row>
    <row r="2306" spans="1:22" x14ac:dyDescent="0.3">
      <c r="A2306">
        <f>IF(AND('Raw Data'!F2300&lt;'Raw Data'!C2300, 'Raw Data'!L2300&gt;'Raw Data'!K2300, 'Raw Data'!L2300-'Raw Data'!K2300&gt;3), 'Raw Data'!J2300, 0)</f>
        <v>0</v>
      </c>
      <c r="B2306">
        <f>IF(AND('Raw Data'!C2300&lt;'Raw Data'!F2300, 'Raw Data'!K2300&gt;'Raw Data'!L2300, 'Raw Data'!K2300-'Raw Data'!L2300&gt;3), 'Raw Data'!I2300, 0)</f>
        <v>0</v>
      </c>
      <c r="C2306">
        <f>IF(AND('Raw Data'!F2300&lt;'Raw Data'!C2300, 'Raw Data'!L2300&gt;'Raw Data'!K2300, 'Raw Data'!L2300-'Raw Data'!K2300&lt;4), 'Raw Data'!H2300, 0)</f>
        <v>0</v>
      </c>
      <c r="D2306">
        <f>IF(AND('Raw Data'!C2300&lt;'Raw Data'!F2300, 'Raw Data'!K2300&gt;'Raw Data'!L2300, 'Raw Data'!K2300-'Raw Data'!L2300&lt;4), 'Raw Data'!G2300, 0)</f>
        <v>0</v>
      </c>
      <c r="E2306">
        <f>IF(ISBLANK('Raw Data'!J2300), 0, IF(AND(4=MATCH(LARGE('Raw Data'!G2300:J2300, 4), 'Raw Data'!G2300:J2300, 0), 'Raw Data'!L2300-'Raw Data'!K2300&gt;3), 'Raw Data'!J2300, 0))</f>
        <v>0</v>
      </c>
      <c r="F2306">
        <f>IF(ISBLANK('Raw Data'!J2300), 0, IF(AND(3=MATCH(LARGE('Raw Data'!G2300:J2300, 4), 'Raw Data'!G2300:J2300, 0), 'Raw Data'!K2300-'Raw Data'!L2300&gt;3), 'Raw Data'!I2300, 0))</f>
        <v>0</v>
      </c>
      <c r="G2306">
        <f>IF(ISBLANK('Raw Data'!J2300), 0, IF(AND(2=MATCH(LARGE('Raw Data'!G2300:J2300, 4), 'Raw Data'!G2300:J2300, 0), AND('Raw Data'!L2300-'Raw Data'!K2300&lt;4, 'Raw Data'!L2300-'Raw Data'!K2300&gt;0)), 'Raw Data'!H2300, 0))</f>
        <v>0</v>
      </c>
      <c r="H2306">
        <f>IF(ISBLANK('Raw Data'!J2300), 0, IF(AND(1=MATCH(LARGE('Raw Data'!G2300:J2300, 4), 'Raw Data'!G2300:J2300, 0), AND('Raw Data'!K2300-'Raw Data'!L2300&lt;4, 'Raw Data'!K2300-'Raw Data'!L2300&gt;0)), 'Raw Data'!G2300, 0))</f>
        <v>0</v>
      </c>
      <c r="I2306">
        <f>IF(ISBLANK('Raw Data'!J2300), 0, IF(AND(4=MATCH(LARGE('Raw Data'!G2300:J2300, 3), 'Raw Data'!G2300:J2300, 0), 'Raw Data'!L2300-'Raw Data'!K2300&gt;3), 'Raw Data'!J2300, 0))</f>
        <v>0</v>
      </c>
      <c r="J2306">
        <f>IF(ISBLANK('Raw Data'!J2300), 0, IF(AND(3=MATCH(LARGE('Raw Data'!G2300:J2300, 3), 'Raw Data'!G2300:J2300, 0), 'Raw Data'!K2300-'Raw Data'!L2300&gt;3), 'Raw Data'!I2300, 0))</f>
        <v>0</v>
      </c>
      <c r="K2306">
        <f>IF(ISBLANK('Raw Data'!J2300), 0, IF(AND(2=MATCH(LARGE('Raw Data'!G2300:J2300, 3), 'Raw Data'!G2300:J2300, 0), AND('Raw Data'!L2300-'Raw Data'!K2300&lt;4, 'Raw Data'!L2300-'Raw Data'!K2300&gt;0)), 'Raw Data'!H2300, 0))</f>
        <v>0</v>
      </c>
      <c r="L2306">
        <f>IF(ISBLANK('Raw Data'!J2300), 0, IF(AND(1=MATCH(LARGE('Raw Data'!G2300:J2300, 3), 'Raw Data'!G2300:J2300, 0), AND('Raw Data'!K2300-'Raw Data'!L2300&lt;4, 'Raw Data'!K2300-'Raw Data'!L2300&gt;0)), 'Raw Data'!G2300, 0))</f>
        <v>0</v>
      </c>
      <c r="M2306">
        <f>IF(ISBLANK('Raw Data'!J2300), 0, IF(AND(4=MATCH(LARGE('Raw Data'!G2300:J2300, 2), 'Raw Data'!G2300:J2300, 0), 'Raw Data'!L2300-'Raw Data'!K2300&gt;3), 'Raw Data'!J2300, 0))</f>
        <v>0</v>
      </c>
      <c r="N2306">
        <f>IF(ISBLANK('Raw Data'!J2300), 0, IF(AND(3=MATCH(LARGE('Raw Data'!G2300:J2300, 2), 'Raw Data'!G2300:J2300, 0), 'Raw Data'!K2300-'Raw Data'!L2300&gt;3), 'Raw Data'!I2300, 0))</f>
        <v>0</v>
      </c>
      <c r="O2306">
        <f>IF(ISBLANK('Raw Data'!J2300), 0, IF(AND(2=MATCH(LARGE('Raw Data'!G2300:J2300, 2), 'Raw Data'!G2300:J2300, 0), AND('Raw Data'!L2300-'Raw Data'!K2300&lt;4, 'Raw Data'!L2300-'Raw Data'!K2300&gt;0)), 'Raw Data'!H2300, 0))</f>
        <v>0</v>
      </c>
      <c r="P2306">
        <f>IF(ISBLANK('Raw Data'!J2300), 0, IF(AND(1=MATCH(LARGE('Raw Data'!G2300:J2300, 2), 'Raw Data'!G2300:J2300, 0), AND('Raw Data'!K2300-'Raw Data'!L2300&lt;4, 'Raw Data'!K2300-'Raw Data'!L2300&gt;0)), 'Raw Data'!G2300, 0))</f>
        <v>0</v>
      </c>
      <c r="Q2306">
        <f>IF(ISBLANK('Raw Data'!J2300), 0, IF(AND(4=MATCH(LARGE('Raw Data'!G2300:J2300, 1), 'Raw Data'!G2300:J2300, 0), 'Raw Data'!L2300-'Raw Data'!K2300&gt;3), 'Raw Data'!J2300, 0))</f>
        <v>0</v>
      </c>
      <c r="R2306">
        <f>IF(ISBLANK('Raw Data'!J2300), 0, IF(AND(3=MATCH(LARGE('Raw Data'!G2300:J2300, 1), 'Raw Data'!G2300:J2300, 0), 'Raw Data'!K2300-'Raw Data'!L2300&gt;3), 'Raw Data'!I2300, 0))</f>
        <v>0</v>
      </c>
      <c r="S2306">
        <f>IF(AND('Raw Data'!L2300-'Raw Data'!K2300&gt;4, 'Raw Data'!F2300&lt;'Raw Data'!C2300), 'Raw Data'!J2300, 0)</f>
        <v>0</v>
      </c>
      <c r="T2306">
        <f>IF(AND('Raw Data'!K2300-'Raw Data'!L2300&gt;4, 'Raw Data'!F2300&gt;'Raw Data'!C2300), 'Raw Data'!I2300, 0)</f>
        <v>0</v>
      </c>
      <c r="U2306">
        <f>IF(AND('Raw Data'!L2300-'Raw Data'!K2300&lt;3, 'Raw Data'!L2300&gt;'Raw Data'!K2300, 'Raw Data'!F2300&lt;'Raw Data'!C2300), 'Raw Data'!H2300, 0)</f>
        <v>0</v>
      </c>
      <c r="V2306">
        <f>IF(AND('Raw Data'!L2300-'Raw Data'!K2300&lt;3, 'Raw Data'!L2300&gt;'Raw Data'!K2300, 'Raw Data'!F2300&gt;'Raw Data'!C2300), 'Raw Data'!G2300, 0)</f>
        <v>0</v>
      </c>
    </row>
    <row r="2307" spans="1:22" x14ac:dyDescent="0.3">
      <c r="A2307">
        <f>IF(AND('Raw Data'!F2301&lt;'Raw Data'!C2301, 'Raw Data'!L2301&gt;'Raw Data'!K2301, 'Raw Data'!L2301-'Raw Data'!K2301&gt;3), 'Raw Data'!J2301, 0)</f>
        <v>0</v>
      </c>
      <c r="B2307">
        <f>IF(AND('Raw Data'!C2301&lt;'Raw Data'!F2301, 'Raw Data'!K2301&gt;'Raw Data'!L2301, 'Raw Data'!K2301-'Raw Data'!L2301&gt;3), 'Raw Data'!I2301, 0)</f>
        <v>0</v>
      </c>
      <c r="C2307">
        <f>IF(AND('Raw Data'!F2301&lt;'Raw Data'!C2301, 'Raw Data'!L2301&gt;'Raw Data'!K2301, 'Raw Data'!L2301-'Raw Data'!K2301&lt;4), 'Raw Data'!H2301, 0)</f>
        <v>0</v>
      </c>
      <c r="D2307">
        <f>IF(AND('Raw Data'!C2301&lt;'Raw Data'!F2301, 'Raw Data'!K2301&gt;'Raw Data'!L2301, 'Raw Data'!K2301-'Raw Data'!L2301&lt;4), 'Raw Data'!G2301, 0)</f>
        <v>0</v>
      </c>
      <c r="E2307">
        <f>IF(ISBLANK('Raw Data'!J2301), 0, IF(AND(4=MATCH(LARGE('Raw Data'!G2301:J2301, 4), 'Raw Data'!G2301:J2301, 0), 'Raw Data'!L2301-'Raw Data'!K2301&gt;3), 'Raw Data'!J2301, 0))</f>
        <v>0</v>
      </c>
      <c r="F2307">
        <f>IF(ISBLANK('Raw Data'!J2301), 0, IF(AND(3=MATCH(LARGE('Raw Data'!G2301:J2301, 4), 'Raw Data'!G2301:J2301, 0), 'Raw Data'!K2301-'Raw Data'!L2301&gt;3), 'Raw Data'!I2301, 0))</f>
        <v>0</v>
      </c>
      <c r="G2307">
        <f>IF(ISBLANK('Raw Data'!J2301), 0, IF(AND(2=MATCH(LARGE('Raw Data'!G2301:J2301, 4), 'Raw Data'!G2301:J2301, 0), AND('Raw Data'!L2301-'Raw Data'!K2301&lt;4, 'Raw Data'!L2301-'Raw Data'!K2301&gt;0)), 'Raw Data'!H2301, 0))</f>
        <v>0</v>
      </c>
      <c r="H2307">
        <f>IF(ISBLANK('Raw Data'!J2301), 0, IF(AND(1=MATCH(LARGE('Raw Data'!G2301:J2301, 4), 'Raw Data'!G2301:J2301, 0), AND('Raw Data'!K2301-'Raw Data'!L2301&lt;4, 'Raw Data'!K2301-'Raw Data'!L2301&gt;0)), 'Raw Data'!G2301, 0))</f>
        <v>0</v>
      </c>
      <c r="I2307">
        <f>IF(ISBLANK('Raw Data'!J2301), 0, IF(AND(4=MATCH(LARGE('Raw Data'!G2301:J2301, 3), 'Raw Data'!G2301:J2301, 0), 'Raw Data'!L2301-'Raw Data'!K2301&gt;3), 'Raw Data'!J2301, 0))</f>
        <v>0</v>
      </c>
      <c r="J2307">
        <f>IF(ISBLANK('Raw Data'!J2301), 0, IF(AND(3=MATCH(LARGE('Raw Data'!G2301:J2301, 3), 'Raw Data'!G2301:J2301, 0), 'Raw Data'!K2301-'Raw Data'!L2301&gt;3), 'Raw Data'!I2301, 0))</f>
        <v>0</v>
      </c>
      <c r="K2307">
        <f>IF(ISBLANK('Raw Data'!J2301), 0, IF(AND(2=MATCH(LARGE('Raw Data'!G2301:J2301, 3), 'Raw Data'!G2301:J2301, 0), AND('Raw Data'!L2301-'Raw Data'!K2301&lt;4, 'Raw Data'!L2301-'Raw Data'!K2301&gt;0)), 'Raw Data'!H2301, 0))</f>
        <v>0</v>
      </c>
      <c r="L2307">
        <f>IF(ISBLANK('Raw Data'!J2301), 0, IF(AND(1=MATCH(LARGE('Raw Data'!G2301:J2301, 3), 'Raw Data'!G2301:J2301, 0), AND('Raw Data'!K2301-'Raw Data'!L2301&lt;4, 'Raw Data'!K2301-'Raw Data'!L2301&gt;0)), 'Raw Data'!G2301, 0))</f>
        <v>0</v>
      </c>
      <c r="M2307">
        <f>IF(ISBLANK('Raw Data'!J2301), 0, IF(AND(4=MATCH(LARGE('Raw Data'!G2301:J2301, 2), 'Raw Data'!G2301:J2301, 0), 'Raw Data'!L2301-'Raw Data'!K2301&gt;3), 'Raw Data'!J2301, 0))</f>
        <v>0</v>
      </c>
      <c r="N2307">
        <f>IF(ISBLANK('Raw Data'!J2301), 0, IF(AND(3=MATCH(LARGE('Raw Data'!G2301:J2301, 2), 'Raw Data'!G2301:J2301, 0), 'Raw Data'!K2301-'Raw Data'!L2301&gt;3), 'Raw Data'!I2301, 0))</f>
        <v>0</v>
      </c>
      <c r="O2307">
        <f>IF(ISBLANK('Raw Data'!J2301), 0, IF(AND(2=MATCH(LARGE('Raw Data'!G2301:J2301, 2), 'Raw Data'!G2301:J2301, 0), AND('Raw Data'!L2301-'Raw Data'!K2301&lt;4, 'Raw Data'!L2301-'Raw Data'!K2301&gt;0)), 'Raw Data'!H2301, 0))</f>
        <v>0</v>
      </c>
      <c r="P2307">
        <f>IF(ISBLANK('Raw Data'!J2301), 0, IF(AND(1=MATCH(LARGE('Raw Data'!G2301:J2301, 2), 'Raw Data'!G2301:J2301, 0), AND('Raw Data'!K2301-'Raw Data'!L2301&lt;4, 'Raw Data'!K2301-'Raw Data'!L2301&gt;0)), 'Raw Data'!G2301, 0))</f>
        <v>0</v>
      </c>
      <c r="Q2307">
        <f>IF(ISBLANK('Raw Data'!J2301), 0, IF(AND(4=MATCH(LARGE('Raw Data'!G2301:J2301, 1), 'Raw Data'!G2301:J2301, 0), 'Raw Data'!L2301-'Raw Data'!K2301&gt;3), 'Raw Data'!J2301, 0))</f>
        <v>0</v>
      </c>
      <c r="R2307">
        <f>IF(ISBLANK('Raw Data'!J2301), 0, IF(AND(3=MATCH(LARGE('Raw Data'!G2301:J2301, 1), 'Raw Data'!G2301:J2301, 0), 'Raw Data'!K2301-'Raw Data'!L2301&gt;3), 'Raw Data'!I2301, 0))</f>
        <v>0</v>
      </c>
      <c r="S2307">
        <f>IF(AND('Raw Data'!L2301-'Raw Data'!K2301&gt;4, 'Raw Data'!F2301&lt;'Raw Data'!C2301), 'Raw Data'!J2301, 0)</f>
        <v>0</v>
      </c>
      <c r="T2307">
        <f>IF(AND('Raw Data'!K2301-'Raw Data'!L2301&gt;4, 'Raw Data'!F2301&gt;'Raw Data'!C2301), 'Raw Data'!I2301, 0)</f>
        <v>0</v>
      </c>
      <c r="U2307">
        <f>IF(AND('Raw Data'!L2301-'Raw Data'!K2301&lt;3, 'Raw Data'!L2301&gt;'Raw Data'!K2301, 'Raw Data'!F2301&lt;'Raw Data'!C2301), 'Raw Data'!H2301, 0)</f>
        <v>0</v>
      </c>
      <c r="V2307">
        <f>IF(AND('Raw Data'!L2301-'Raw Data'!K2301&lt;3, 'Raw Data'!L2301&gt;'Raw Data'!K2301, 'Raw Data'!F2301&gt;'Raw Data'!C2301), 'Raw Data'!G2301, 0)</f>
        <v>0</v>
      </c>
    </row>
    <row r="2308" spans="1:22" x14ac:dyDescent="0.3">
      <c r="A2308">
        <f>IF(AND('Raw Data'!F2302&lt;'Raw Data'!C2302, 'Raw Data'!L2302&gt;'Raw Data'!K2302, 'Raw Data'!L2302-'Raw Data'!K2302&gt;3), 'Raw Data'!J2302, 0)</f>
        <v>0</v>
      </c>
      <c r="B2308">
        <f>IF(AND('Raw Data'!C2302&lt;'Raw Data'!F2302, 'Raw Data'!K2302&gt;'Raw Data'!L2302, 'Raw Data'!K2302-'Raw Data'!L2302&gt;3), 'Raw Data'!I2302, 0)</f>
        <v>0</v>
      </c>
      <c r="C2308">
        <f>IF(AND('Raw Data'!F2302&lt;'Raw Data'!C2302, 'Raw Data'!L2302&gt;'Raw Data'!K2302, 'Raw Data'!L2302-'Raw Data'!K2302&lt;4), 'Raw Data'!H2302, 0)</f>
        <v>0</v>
      </c>
      <c r="D2308">
        <f>IF(AND('Raw Data'!C2302&lt;'Raw Data'!F2302, 'Raw Data'!K2302&gt;'Raw Data'!L2302, 'Raw Data'!K2302-'Raw Data'!L2302&lt;4), 'Raw Data'!G2302, 0)</f>
        <v>0</v>
      </c>
      <c r="E2308">
        <f>IF(ISBLANK('Raw Data'!J2302), 0, IF(AND(4=MATCH(LARGE('Raw Data'!G2302:J2302, 4), 'Raw Data'!G2302:J2302, 0), 'Raw Data'!L2302-'Raw Data'!K2302&gt;3), 'Raw Data'!J2302, 0))</f>
        <v>0</v>
      </c>
      <c r="F2308">
        <f>IF(ISBLANK('Raw Data'!J2302), 0, IF(AND(3=MATCH(LARGE('Raw Data'!G2302:J2302, 4), 'Raw Data'!G2302:J2302, 0), 'Raw Data'!K2302-'Raw Data'!L2302&gt;3), 'Raw Data'!I2302, 0))</f>
        <v>0</v>
      </c>
      <c r="G2308">
        <f>IF(ISBLANK('Raw Data'!J2302), 0, IF(AND(2=MATCH(LARGE('Raw Data'!G2302:J2302, 4), 'Raw Data'!G2302:J2302, 0), AND('Raw Data'!L2302-'Raw Data'!K2302&lt;4, 'Raw Data'!L2302-'Raw Data'!K2302&gt;0)), 'Raw Data'!H2302, 0))</f>
        <v>0</v>
      </c>
      <c r="H2308">
        <f>IF(ISBLANK('Raw Data'!J2302), 0, IF(AND(1=MATCH(LARGE('Raw Data'!G2302:J2302, 4), 'Raw Data'!G2302:J2302, 0), AND('Raw Data'!K2302-'Raw Data'!L2302&lt;4, 'Raw Data'!K2302-'Raw Data'!L2302&gt;0)), 'Raw Data'!G2302, 0))</f>
        <v>0</v>
      </c>
      <c r="I2308">
        <f>IF(ISBLANK('Raw Data'!J2302), 0, IF(AND(4=MATCH(LARGE('Raw Data'!G2302:J2302, 3), 'Raw Data'!G2302:J2302, 0), 'Raw Data'!L2302-'Raw Data'!K2302&gt;3), 'Raw Data'!J2302, 0))</f>
        <v>0</v>
      </c>
      <c r="J2308">
        <f>IF(ISBLANK('Raw Data'!J2302), 0, IF(AND(3=MATCH(LARGE('Raw Data'!G2302:J2302, 3), 'Raw Data'!G2302:J2302, 0), 'Raw Data'!K2302-'Raw Data'!L2302&gt;3), 'Raw Data'!I2302, 0))</f>
        <v>0</v>
      </c>
      <c r="K2308">
        <f>IF(ISBLANK('Raw Data'!J2302), 0, IF(AND(2=MATCH(LARGE('Raw Data'!G2302:J2302, 3), 'Raw Data'!G2302:J2302, 0), AND('Raw Data'!L2302-'Raw Data'!K2302&lt;4, 'Raw Data'!L2302-'Raw Data'!K2302&gt;0)), 'Raw Data'!H2302, 0))</f>
        <v>0</v>
      </c>
      <c r="L2308">
        <f>IF(ISBLANK('Raw Data'!J2302), 0, IF(AND(1=MATCH(LARGE('Raw Data'!G2302:J2302, 3), 'Raw Data'!G2302:J2302, 0), AND('Raw Data'!K2302-'Raw Data'!L2302&lt;4, 'Raw Data'!K2302-'Raw Data'!L2302&gt;0)), 'Raw Data'!G2302, 0))</f>
        <v>0</v>
      </c>
      <c r="M2308">
        <f>IF(ISBLANK('Raw Data'!J2302), 0, IF(AND(4=MATCH(LARGE('Raw Data'!G2302:J2302, 2), 'Raw Data'!G2302:J2302, 0), 'Raw Data'!L2302-'Raw Data'!K2302&gt;3), 'Raw Data'!J2302, 0))</f>
        <v>0</v>
      </c>
      <c r="N2308">
        <f>IF(ISBLANK('Raw Data'!J2302), 0, IF(AND(3=MATCH(LARGE('Raw Data'!G2302:J2302, 2), 'Raw Data'!G2302:J2302, 0), 'Raw Data'!K2302-'Raw Data'!L2302&gt;3), 'Raw Data'!I2302, 0))</f>
        <v>0</v>
      </c>
      <c r="O2308">
        <f>IF(ISBLANK('Raw Data'!J2302), 0, IF(AND(2=MATCH(LARGE('Raw Data'!G2302:J2302, 2), 'Raw Data'!G2302:J2302, 0), AND('Raw Data'!L2302-'Raw Data'!K2302&lt;4, 'Raw Data'!L2302-'Raw Data'!K2302&gt;0)), 'Raw Data'!H2302, 0))</f>
        <v>0</v>
      </c>
      <c r="P2308">
        <f>IF(ISBLANK('Raw Data'!J2302), 0, IF(AND(1=MATCH(LARGE('Raw Data'!G2302:J2302, 2), 'Raw Data'!G2302:J2302, 0), AND('Raw Data'!K2302-'Raw Data'!L2302&lt;4, 'Raw Data'!K2302-'Raw Data'!L2302&gt;0)), 'Raw Data'!G2302, 0))</f>
        <v>0</v>
      </c>
      <c r="Q2308">
        <f>IF(ISBLANK('Raw Data'!J2302), 0, IF(AND(4=MATCH(LARGE('Raw Data'!G2302:J2302, 1), 'Raw Data'!G2302:J2302, 0), 'Raw Data'!L2302-'Raw Data'!K2302&gt;3), 'Raw Data'!J2302, 0))</f>
        <v>0</v>
      </c>
      <c r="R2308">
        <f>IF(ISBLANK('Raw Data'!J2302), 0, IF(AND(3=MATCH(LARGE('Raw Data'!G2302:J2302, 1), 'Raw Data'!G2302:J2302, 0), 'Raw Data'!K2302-'Raw Data'!L2302&gt;3), 'Raw Data'!I2302, 0))</f>
        <v>0</v>
      </c>
      <c r="S2308">
        <f>IF(AND('Raw Data'!L2302-'Raw Data'!K2302&gt;4, 'Raw Data'!F2302&lt;'Raw Data'!C2302), 'Raw Data'!J2302, 0)</f>
        <v>0</v>
      </c>
      <c r="T2308">
        <f>IF(AND('Raw Data'!K2302-'Raw Data'!L2302&gt;4, 'Raw Data'!F2302&gt;'Raw Data'!C2302), 'Raw Data'!I2302, 0)</f>
        <v>0</v>
      </c>
      <c r="U2308">
        <f>IF(AND('Raw Data'!L2302-'Raw Data'!K2302&lt;3, 'Raw Data'!L2302&gt;'Raw Data'!K2302, 'Raw Data'!F2302&lt;'Raw Data'!C2302), 'Raw Data'!H2302, 0)</f>
        <v>0</v>
      </c>
      <c r="V2308">
        <f>IF(AND('Raw Data'!L2302-'Raw Data'!K2302&lt;3, 'Raw Data'!L2302&gt;'Raw Data'!K2302, 'Raw Data'!F2302&gt;'Raw Data'!C2302), 'Raw Data'!G2302, 0)</f>
        <v>0</v>
      </c>
    </row>
    <row r="2309" spans="1:22" x14ac:dyDescent="0.3">
      <c r="A2309">
        <f>IF(AND('Raw Data'!F2303&lt;'Raw Data'!C2303, 'Raw Data'!L2303&gt;'Raw Data'!K2303, 'Raw Data'!L2303-'Raw Data'!K2303&gt;3), 'Raw Data'!J2303, 0)</f>
        <v>0</v>
      </c>
      <c r="B2309">
        <f>IF(AND('Raw Data'!C2303&lt;'Raw Data'!F2303, 'Raw Data'!K2303&gt;'Raw Data'!L2303, 'Raw Data'!K2303-'Raw Data'!L2303&gt;3), 'Raw Data'!I2303, 0)</f>
        <v>0</v>
      </c>
      <c r="C2309">
        <f>IF(AND('Raw Data'!F2303&lt;'Raw Data'!C2303, 'Raw Data'!L2303&gt;'Raw Data'!K2303, 'Raw Data'!L2303-'Raw Data'!K2303&lt;4), 'Raw Data'!H2303, 0)</f>
        <v>0</v>
      </c>
      <c r="D2309">
        <f>IF(AND('Raw Data'!C2303&lt;'Raw Data'!F2303, 'Raw Data'!K2303&gt;'Raw Data'!L2303, 'Raw Data'!K2303-'Raw Data'!L2303&lt;4), 'Raw Data'!G2303, 0)</f>
        <v>0</v>
      </c>
      <c r="E2309">
        <f>IF(ISBLANK('Raw Data'!J2303), 0, IF(AND(4=MATCH(LARGE('Raw Data'!G2303:J2303, 4), 'Raw Data'!G2303:J2303, 0), 'Raw Data'!L2303-'Raw Data'!K2303&gt;3), 'Raw Data'!J2303, 0))</f>
        <v>0</v>
      </c>
      <c r="F2309">
        <f>IF(ISBLANK('Raw Data'!J2303), 0, IF(AND(3=MATCH(LARGE('Raw Data'!G2303:J2303, 4), 'Raw Data'!G2303:J2303, 0), 'Raw Data'!K2303-'Raw Data'!L2303&gt;3), 'Raw Data'!I2303, 0))</f>
        <v>0</v>
      </c>
      <c r="G2309">
        <f>IF(ISBLANK('Raw Data'!J2303), 0, IF(AND(2=MATCH(LARGE('Raw Data'!G2303:J2303, 4), 'Raw Data'!G2303:J2303, 0), AND('Raw Data'!L2303-'Raw Data'!K2303&lt;4, 'Raw Data'!L2303-'Raw Data'!K2303&gt;0)), 'Raw Data'!H2303, 0))</f>
        <v>0</v>
      </c>
      <c r="H2309">
        <f>IF(ISBLANK('Raw Data'!J2303), 0, IF(AND(1=MATCH(LARGE('Raw Data'!G2303:J2303, 4), 'Raw Data'!G2303:J2303, 0), AND('Raw Data'!K2303-'Raw Data'!L2303&lt;4, 'Raw Data'!K2303-'Raw Data'!L2303&gt;0)), 'Raw Data'!G2303, 0))</f>
        <v>0</v>
      </c>
      <c r="I2309">
        <f>IF(ISBLANK('Raw Data'!J2303), 0, IF(AND(4=MATCH(LARGE('Raw Data'!G2303:J2303, 3), 'Raw Data'!G2303:J2303, 0), 'Raw Data'!L2303-'Raw Data'!K2303&gt;3), 'Raw Data'!J2303, 0))</f>
        <v>0</v>
      </c>
      <c r="J2309">
        <f>IF(ISBLANK('Raw Data'!J2303), 0, IF(AND(3=MATCH(LARGE('Raw Data'!G2303:J2303, 3), 'Raw Data'!G2303:J2303, 0), 'Raw Data'!K2303-'Raw Data'!L2303&gt;3), 'Raw Data'!I2303, 0))</f>
        <v>0</v>
      </c>
      <c r="K2309">
        <f>IF(ISBLANK('Raw Data'!J2303), 0, IF(AND(2=MATCH(LARGE('Raw Data'!G2303:J2303, 3), 'Raw Data'!G2303:J2303, 0), AND('Raw Data'!L2303-'Raw Data'!K2303&lt;4, 'Raw Data'!L2303-'Raw Data'!K2303&gt;0)), 'Raw Data'!H2303, 0))</f>
        <v>0</v>
      </c>
      <c r="L2309">
        <f>IF(ISBLANK('Raw Data'!J2303), 0, IF(AND(1=MATCH(LARGE('Raw Data'!G2303:J2303, 3), 'Raw Data'!G2303:J2303, 0), AND('Raw Data'!K2303-'Raw Data'!L2303&lt;4, 'Raw Data'!K2303-'Raw Data'!L2303&gt;0)), 'Raw Data'!G2303, 0))</f>
        <v>0</v>
      </c>
      <c r="M2309">
        <f>IF(ISBLANK('Raw Data'!J2303), 0, IF(AND(4=MATCH(LARGE('Raw Data'!G2303:J2303, 2), 'Raw Data'!G2303:J2303, 0), 'Raw Data'!L2303-'Raw Data'!K2303&gt;3), 'Raw Data'!J2303, 0))</f>
        <v>0</v>
      </c>
      <c r="N2309">
        <f>IF(ISBLANK('Raw Data'!J2303), 0, IF(AND(3=MATCH(LARGE('Raw Data'!G2303:J2303, 2), 'Raw Data'!G2303:J2303, 0), 'Raw Data'!K2303-'Raw Data'!L2303&gt;3), 'Raw Data'!I2303, 0))</f>
        <v>0</v>
      </c>
      <c r="O2309">
        <f>IF(ISBLANK('Raw Data'!J2303), 0, IF(AND(2=MATCH(LARGE('Raw Data'!G2303:J2303, 2), 'Raw Data'!G2303:J2303, 0), AND('Raw Data'!L2303-'Raw Data'!K2303&lt;4, 'Raw Data'!L2303-'Raw Data'!K2303&gt;0)), 'Raw Data'!H2303, 0))</f>
        <v>0</v>
      </c>
      <c r="P2309">
        <f>IF(ISBLANK('Raw Data'!J2303), 0, IF(AND(1=MATCH(LARGE('Raw Data'!G2303:J2303, 2), 'Raw Data'!G2303:J2303, 0), AND('Raw Data'!K2303-'Raw Data'!L2303&lt;4, 'Raw Data'!K2303-'Raw Data'!L2303&gt;0)), 'Raw Data'!G2303, 0))</f>
        <v>0</v>
      </c>
      <c r="Q2309">
        <f>IF(ISBLANK('Raw Data'!J2303), 0, IF(AND(4=MATCH(LARGE('Raw Data'!G2303:J2303, 1), 'Raw Data'!G2303:J2303, 0), 'Raw Data'!L2303-'Raw Data'!K2303&gt;3), 'Raw Data'!J2303, 0))</f>
        <v>0</v>
      </c>
      <c r="R2309">
        <f>IF(ISBLANK('Raw Data'!J2303), 0, IF(AND(3=MATCH(LARGE('Raw Data'!G2303:J2303, 1), 'Raw Data'!G2303:J2303, 0), 'Raw Data'!K2303-'Raw Data'!L2303&gt;3), 'Raw Data'!I2303, 0))</f>
        <v>0</v>
      </c>
      <c r="S2309">
        <f>IF(AND('Raw Data'!L2303-'Raw Data'!K2303&gt;4, 'Raw Data'!F2303&lt;'Raw Data'!C2303), 'Raw Data'!J2303, 0)</f>
        <v>0</v>
      </c>
      <c r="T2309">
        <f>IF(AND('Raw Data'!K2303-'Raw Data'!L2303&gt;4, 'Raw Data'!F2303&gt;'Raw Data'!C2303), 'Raw Data'!I2303, 0)</f>
        <v>0</v>
      </c>
      <c r="U2309">
        <f>IF(AND('Raw Data'!L2303-'Raw Data'!K2303&lt;3, 'Raw Data'!L2303&gt;'Raw Data'!K2303, 'Raw Data'!F2303&lt;'Raw Data'!C2303), 'Raw Data'!H2303, 0)</f>
        <v>0</v>
      </c>
      <c r="V2309">
        <f>IF(AND('Raw Data'!L2303-'Raw Data'!K2303&lt;3, 'Raw Data'!L2303&gt;'Raw Data'!K2303, 'Raw Data'!F2303&gt;'Raw Data'!C2303), 'Raw Data'!G2303, 0)</f>
        <v>0</v>
      </c>
    </row>
    <row r="2310" spans="1:22" x14ac:dyDescent="0.3">
      <c r="A2310">
        <f>IF(AND('Raw Data'!F2304&lt;'Raw Data'!C2304, 'Raw Data'!L2304&gt;'Raw Data'!K2304, 'Raw Data'!L2304-'Raw Data'!K2304&gt;3), 'Raw Data'!J2304, 0)</f>
        <v>0</v>
      </c>
      <c r="B2310">
        <f>IF(AND('Raw Data'!C2304&lt;'Raw Data'!F2304, 'Raw Data'!K2304&gt;'Raw Data'!L2304, 'Raw Data'!K2304-'Raw Data'!L2304&gt;3), 'Raw Data'!I2304, 0)</f>
        <v>0</v>
      </c>
      <c r="C2310">
        <f>IF(AND('Raw Data'!F2304&lt;'Raw Data'!C2304, 'Raw Data'!L2304&gt;'Raw Data'!K2304, 'Raw Data'!L2304-'Raw Data'!K2304&lt;4), 'Raw Data'!H2304, 0)</f>
        <v>0</v>
      </c>
      <c r="D2310">
        <f>IF(AND('Raw Data'!C2304&lt;'Raw Data'!F2304, 'Raw Data'!K2304&gt;'Raw Data'!L2304, 'Raw Data'!K2304-'Raw Data'!L2304&lt;4), 'Raw Data'!G2304, 0)</f>
        <v>0</v>
      </c>
      <c r="E2310">
        <f>IF(ISBLANK('Raw Data'!J2304), 0, IF(AND(4=MATCH(LARGE('Raw Data'!G2304:J2304, 4), 'Raw Data'!G2304:J2304, 0), 'Raw Data'!L2304-'Raw Data'!K2304&gt;3), 'Raw Data'!J2304, 0))</f>
        <v>0</v>
      </c>
      <c r="F2310">
        <f>IF(ISBLANK('Raw Data'!J2304), 0, IF(AND(3=MATCH(LARGE('Raw Data'!G2304:J2304, 4), 'Raw Data'!G2304:J2304, 0), 'Raw Data'!K2304-'Raw Data'!L2304&gt;3), 'Raw Data'!I2304, 0))</f>
        <v>0</v>
      </c>
      <c r="G2310">
        <f>IF(ISBLANK('Raw Data'!J2304), 0, IF(AND(2=MATCH(LARGE('Raw Data'!G2304:J2304, 4), 'Raw Data'!G2304:J2304, 0), AND('Raw Data'!L2304-'Raw Data'!K2304&lt;4, 'Raw Data'!L2304-'Raw Data'!K2304&gt;0)), 'Raw Data'!H2304, 0))</f>
        <v>0</v>
      </c>
      <c r="H2310">
        <f>IF(ISBLANK('Raw Data'!J2304), 0, IF(AND(1=MATCH(LARGE('Raw Data'!G2304:J2304, 4), 'Raw Data'!G2304:J2304, 0), AND('Raw Data'!K2304-'Raw Data'!L2304&lt;4, 'Raw Data'!K2304-'Raw Data'!L2304&gt;0)), 'Raw Data'!G2304, 0))</f>
        <v>0</v>
      </c>
      <c r="I2310">
        <f>IF(ISBLANK('Raw Data'!J2304), 0, IF(AND(4=MATCH(LARGE('Raw Data'!G2304:J2304, 3), 'Raw Data'!G2304:J2304, 0), 'Raw Data'!L2304-'Raw Data'!K2304&gt;3), 'Raw Data'!J2304, 0))</f>
        <v>0</v>
      </c>
      <c r="J2310">
        <f>IF(ISBLANK('Raw Data'!J2304), 0, IF(AND(3=MATCH(LARGE('Raw Data'!G2304:J2304, 3), 'Raw Data'!G2304:J2304, 0), 'Raw Data'!K2304-'Raw Data'!L2304&gt;3), 'Raw Data'!I2304, 0))</f>
        <v>0</v>
      </c>
      <c r="K2310">
        <f>IF(ISBLANK('Raw Data'!J2304), 0, IF(AND(2=MATCH(LARGE('Raw Data'!G2304:J2304, 3), 'Raw Data'!G2304:J2304, 0), AND('Raw Data'!L2304-'Raw Data'!K2304&lt;4, 'Raw Data'!L2304-'Raw Data'!K2304&gt;0)), 'Raw Data'!H2304, 0))</f>
        <v>0</v>
      </c>
      <c r="L2310">
        <f>IF(ISBLANK('Raw Data'!J2304), 0, IF(AND(1=MATCH(LARGE('Raw Data'!G2304:J2304, 3), 'Raw Data'!G2304:J2304, 0), AND('Raw Data'!K2304-'Raw Data'!L2304&lt;4, 'Raw Data'!K2304-'Raw Data'!L2304&gt;0)), 'Raw Data'!G2304, 0))</f>
        <v>0</v>
      </c>
      <c r="M2310">
        <f>IF(ISBLANK('Raw Data'!J2304), 0, IF(AND(4=MATCH(LARGE('Raw Data'!G2304:J2304, 2), 'Raw Data'!G2304:J2304, 0), 'Raw Data'!L2304-'Raw Data'!K2304&gt;3), 'Raw Data'!J2304, 0))</f>
        <v>0</v>
      </c>
      <c r="N2310">
        <f>IF(ISBLANK('Raw Data'!J2304), 0, IF(AND(3=MATCH(LARGE('Raw Data'!G2304:J2304, 2), 'Raw Data'!G2304:J2304, 0), 'Raw Data'!K2304-'Raw Data'!L2304&gt;3), 'Raw Data'!I2304, 0))</f>
        <v>0</v>
      </c>
      <c r="O2310">
        <f>IF(ISBLANK('Raw Data'!J2304), 0, IF(AND(2=MATCH(LARGE('Raw Data'!G2304:J2304, 2), 'Raw Data'!G2304:J2304, 0), AND('Raw Data'!L2304-'Raw Data'!K2304&lt;4, 'Raw Data'!L2304-'Raw Data'!K2304&gt;0)), 'Raw Data'!H2304, 0))</f>
        <v>0</v>
      </c>
      <c r="P2310">
        <f>IF(ISBLANK('Raw Data'!J2304), 0, IF(AND(1=MATCH(LARGE('Raw Data'!G2304:J2304, 2), 'Raw Data'!G2304:J2304, 0), AND('Raw Data'!K2304-'Raw Data'!L2304&lt;4, 'Raw Data'!K2304-'Raw Data'!L2304&gt;0)), 'Raw Data'!G2304, 0))</f>
        <v>0</v>
      </c>
      <c r="Q2310">
        <f>IF(ISBLANK('Raw Data'!J2304), 0, IF(AND(4=MATCH(LARGE('Raw Data'!G2304:J2304, 1), 'Raw Data'!G2304:J2304, 0), 'Raw Data'!L2304-'Raw Data'!K2304&gt;3), 'Raw Data'!J2304, 0))</f>
        <v>0</v>
      </c>
      <c r="R2310">
        <f>IF(ISBLANK('Raw Data'!J2304), 0, IF(AND(3=MATCH(LARGE('Raw Data'!G2304:J2304, 1), 'Raw Data'!G2304:J2304, 0), 'Raw Data'!K2304-'Raw Data'!L2304&gt;3), 'Raw Data'!I2304, 0))</f>
        <v>0</v>
      </c>
      <c r="S2310">
        <f>IF(AND('Raw Data'!L2304-'Raw Data'!K2304&gt;4, 'Raw Data'!F2304&lt;'Raw Data'!C2304), 'Raw Data'!J2304, 0)</f>
        <v>0</v>
      </c>
      <c r="T2310">
        <f>IF(AND('Raw Data'!K2304-'Raw Data'!L2304&gt;4, 'Raw Data'!F2304&gt;'Raw Data'!C2304), 'Raw Data'!I2304, 0)</f>
        <v>0</v>
      </c>
      <c r="U2310">
        <f>IF(AND('Raw Data'!L2304-'Raw Data'!K2304&lt;3, 'Raw Data'!L2304&gt;'Raw Data'!K2304, 'Raw Data'!F2304&lt;'Raw Data'!C2304), 'Raw Data'!H2304, 0)</f>
        <v>0</v>
      </c>
      <c r="V2310">
        <f>IF(AND('Raw Data'!L2304-'Raw Data'!K2304&lt;3, 'Raw Data'!L2304&gt;'Raw Data'!K2304, 'Raw Data'!F2304&gt;'Raw Data'!C2304), 'Raw Data'!G2304, 0)</f>
        <v>0</v>
      </c>
    </row>
    <row r="2311" spans="1:22" x14ac:dyDescent="0.3">
      <c r="A2311">
        <f>IF(AND('Raw Data'!F2305&lt;'Raw Data'!C2305, 'Raw Data'!L2305&gt;'Raw Data'!K2305, 'Raw Data'!L2305-'Raw Data'!K2305&gt;3), 'Raw Data'!J2305, 0)</f>
        <v>0</v>
      </c>
      <c r="B2311">
        <f>IF(AND('Raw Data'!C2305&lt;'Raw Data'!F2305, 'Raw Data'!K2305&gt;'Raw Data'!L2305, 'Raw Data'!K2305-'Raw Data'!L2305&gt;3), 'Raw Data'!I2305, 0)</f>
        <v>0</v>
      </c>
      <c r="C2311">
        <f>IF(AND('Raw Data'!F2305&lt;'Raw Data'!C2305, 'Raw Data'!L2305&gt;'Raw Data'!K2305, 'Raw Data'!L2305-'Raw Data'!K2305&lt;4), 'Raw Data'!H2305, 0)</f>
        <v>0</v>
      </c>
      <c r="D2311">
        <f>IF(AND('Raw Data'!C2305&lt;'Raw Data'!F2305, 'Raw Data'!K2305&gt;'Raw Data'!L2305, 'Raw Data'!K2305-'Raw Data'!L2305&lt;4), 'Raw Data'!G2305, 0)</f>
        <v>0</v>
      </c>
      <c r="E2311">
        <f>IF(ISBLANK('Raw Data'!J2305), 0, IF(AND(4=MATCH(LARGE('Raw Data'!G2305:J2305, 4), 'Raw Data'!G2305:J2305, 0), 'Raw Data'!L2305-'Raw Data'!K2305&gt;3), 'Raw Data'!J2305, 0))</f>
        <v>0</v>
      </c>
      <c r="F2311">
        <f>IF(ISBLANK('Raw Data'!J2305), 0, IF(AND(3=MATCH(LARGE('Raw Data'!G2305:J2305, 4), 'Raw Data'!G2305:J2305, 0), 'Raw Data'!K2305-'Raw Data'!L2305&gt;3), 'Raw Data'!I2305, 0))</f>
        <v>0</v>
      </c>
      <c r="G2311">
        <f>IF(ISBLANK('Raw Data'!J2305), 0, IF(AND(2=MATCH(LARGE('Raw Data'!G2305:J2305, 4), 'Raw Data'!G2305:J2305, 0), AND('Raw Data'!L2305-'Raw Data'!K2305&lt;4, 'Raw Data'!L2305-'Raw Data'!K2305&gt;0)), 'Raw Data'!H2305, 0))</f>
        <v>0</v>
      </c>
      <c r="H2311">
        <f>IF(ISBLANK('Raw Data'!J2305), 0, IF(AND(1=MATCH(LARGE('Raw Data'!G2305:J2305, 4), 'Raw Data'!G2305:J2305, 0), AND('Raw Data'!K2305-'Raw Data'!L2305&lt;4, 'Raw Data'!K2305-'Raw Data'!L2305&gt;0)), 'Raw Data'!G2305, 0))</f>
        <v>0</v>
      </c>
      <c r="I2311">
        <f>IF(ISBLANK('Raw Data'!J2305), 0, IF(AND(4=MATCH(LARGE('Raw Data'!G2305:J2305, 3), 'Raw Data'!G2305:J2305, 0), 'Raw Data'!L2305-'Raw Data'!K2305&gt;3), 'Raw Data'!J2305, 0))</f>
        <v>0</v>
      </c>
      <c r="J2311">
        <f>IF(ISBLANK('Raw Data'!J2305), 0, IF(AND(3=MATCH(LARGE('Raw Data'!G2305:J2305, 3), 'Raw Data'!G2305:J2305, 0), 'Raw Data'!K2305-'Raw Data'!L2305&gt;3), 'Raw Data'!I2305, 0))</f>
        <v>0</v>
      </c>
      <c r="K2311">
        <f>IF(ISBLANK('Raw Data'!J2305), 0, IF(AND(2=MATCH(LARGE('Raw Data'!G2305:J2305, 3), 'Raw Data'!G2305:J2305, 0), AND('Raw Data'!L2305-'Raw Data'!K2305&lt;4, 'Raw Data'!L2305-'Raw Data'!K2305&gt;0)), 'Raw Data'!H2305, 0))</f>
        <v>0</v>
      </c>
      <c r="L2311">
        <f>IF(ISBLANK('Raw Data'!J2305), 0, IF(AND(1=MATCH(LARGE('Raw Data'!G2305:J2305, 3), 'Raw Data'!G2305:J2305, 0), AND('Raw Data'!K2305-'Raw Data'!L2305&lt;4, 'Raw Data'!K2305-'Raw Data'!L2305&gt;0)), 'Raw Data'!G2305, 0))</f>
        <v>0</v>
      </c>
      <c r="M2311">
        <f>IF(ISBLANK('Raw Data'!J2305), 0, IF(AND(4=MATCH(LARGE('Raw Data'!G2305:J2305, 2), 'Raw Data'!G2305:J2305, 0), 'Raw Data'!L2305-'Raw Data'!K2305&gt;3), 'Raw Data'!J2305, 0))</f>
        <v>0</v>
      </c>
      <c r="N2311">
        <f>IF(ISBLANK('Raw Data'!J2305), 0, IF(AND(3=MATCH(LARGE('Raw Data'!G2305:J2305, 2), 'Raw Data'!G2305:J2305, 0), 'Raw Data'!K2305-'Raw Data'!L2305&gt;3), 'Raw Data'!I2305, 0))</f>
        <v>0</v>
      </c>
      <c r="O2311">
        <f>IF(ISBLANK('Raw Data'!J2305), 0, IF(AND(2=MATCH(LARGE('Raw Data'!G2305:J2305, 2), 'Raw Data'!G2305:J2305, 0), AND('Raw Data'!L2305-'Raw Data'!K2305&lt;4, 'Raw Data'!L2305-'Raw Data'!K2305&gt;0)), 'Raw Data'!H2305, 0))</f>
        <v>0</v>
      </c>
      <c r="P2311">
        <f>IF(ISBLANK('Raw Data'!J2305), 0, IF(AND(1=MATCH(LARGE('Raw Data'!G2305:J2305, 2), 'Raw Data'!G2305:J2305, 0), AND('Raw Data'!K2305-'Raw Data'!L2305&lt;4, 'Raw Data'!K2305-'Raw Data'!L2305&gt;0)), 'Raw Data'!G2305, 0))</f>
        <v>0</v>
      </c>
      <c r="Q2311">
        <f>IF(ISBLANK('Raw Data'!J2305), 0, IF(AND(4=MATCH(LARGE('Raw Data'!G2305:J2305, 1), 'Raw Data'!G2305:J2305, 0), 'Raw Data'!L2305-'Raw Data'!K2305&gt;3), 'Raw Data'!J2305, 0))</f>
        <v>0</v>
      </c>
      <c r="R2311">
        <f>IF(ISBLANK('Raw Data'!J2305), 0, IF(AND(3=MATCH(LARGE('Raw Data'!G2305:J2305, 1), 'Raw Data'!G2305:J2305, 0), 'Raw Data'!K2305-'Raw Data'!L2305&gt;3), 'Raw Data'!I2305, 0))</f>
        <v>0</v>
      </c>
      <c r="S2311">
        <f>IF(AND('Raw Data'!L2305-'Raw Data'!K2305&gt;4, 'Raw Data'!F2305&lt;'Raw Data'!C2305), 'Raw Data'!J2305, 0)</f>
        <v>0</v>
      </c>
      <c r="T2311">
        <f>IF(AND('Raw Data'!K2305-'Raw Data'!L2305&gt;4, 'Raw Data'!F2305&gt;'Raw Data'!C2305), 'Raw Data'!I2305, 0)</f>
        <v>0</v>
      </c>
      <c r="U2311">
        <f>IF(AND('Raw Data'!L2305-'Raw Data'!K2305&lt;3, 'Raw Data'!L2305&gt;'Raw Data'!K2305, 'Raw Data'!F2305&lt;'Raw Data'!C2305), 'Raw Data'!H2305, 0)</f>
        <v>0</v>
      </c>
      <c r="V2311">
        <f>IF(AND('Raw Data'!L2305-'Raw Data'!K2305&lt;3, 'Raw Data'!L2305&gt;'Raw Data'!K2305, 'Raw Data'!F2305&gt;'Raw Data'!C2305), 'Raw Data'!G2305, 0)</f>
        <v>0</v>
      </c>
    </row>
    <row r="2312" spans="1:22" x14ac:dyDescent="0.3">
      <c r="A2312">
        <f>IF(AND('Raw Data'!F2306&lt;'Raw Data'!C2306, 'Raw Data'!L2306&gt;'Raw Data'!K2306, 'Raw Data'!L2306-'Raw Data'!K2306&gt;3), 'Raw Data'!J2306, 0)</f>
        <v>0</v>
      </c>
      <c r="B2312">
        <f>IF(AND('Raw Data'!C2306&lt;'Raw Data'!F2306, 'Raw Data'!K2306&gt;'Raw Data'!L2306, 'Raw Data'!K2306-'Raw Data'!L2306&gt;3), 'Raw Data'!I2306, 0)</f>
        <v>0</v>
      </c>
      <c r="C2312">
        <f>IF(AND('Raw Data'!F2306&lt;'Raw Data'!C2306, 'Raw Data'!L2306&gt;'Raw Data'!K2306, 'Raw Data'!L2306-'Raw Data'!K2306&lt;4), 'Raw Data'!H2306, 0)</f>
        <v>0</v>
      </c>
      <c r="D2312">
        <f>IF(AND('Raw Data'!C2306&lt;'Raw Data'!F2306, 'Raw Data'!K2306&gt;'Raw Data'!L2306, 'Raw Data'!K2306-'Raw Data'!L2306&lt;4), 'Raw Data'!G2306, 0)</f>
        <v>0</v>
      </c>
      <c r="E2312">
        <f>IF(ISBLANK('Raw Data'!J2306), 0, IF(AND(4=MATCH(LARGE('Raw Data'!G2306:J2306, 4), 'Raw Data'!G2306:J2306, 0), 'Raw Data'!L2306-'Raw Data'!K2306&gt;3), 'Raw Data'!J2306, 0))</f>
        <v>0</v>
      </c>
      <c r="F2312">
        <f>IF(ISBLANK('Raw Data'!J2306), 0, IF(AND(3=MATCH(LARGE('Raw Data'!G2306:J2306, 4), 'Raw Data'!G2306:J2306, 0), 'Raw Data'!K2306-'Raw Data'!L2306&gt;3), 'Raw Data'!I2306, 0))</f>
        <v>0</v>
      </c>
      <c r="G2312">
        <f>IF(ISBLANK('Raw Data'!J2306), 0, IF(AND(2=MATCH(LARGE('Raw Data'!G2306:J2306, 4), 'Raw Data'!G2306:J2306, 0), AND('Raw Data'!L2306-'Raw Data'!K2306&lt;4, 'Raw Data'!L2306-'Raw Data'!K2306&gt;0)), 'Raw Data'!H2306, 0))</f>
        <v>0</v>
      </c>
      <c r="H2312">
        <f>IF(ISBLANK('Raw Data'!J2306), 0, IF(AND(1=MATCH(LARGE('Raw Data'!G2306:J2306, 4), 'Raw Data'!G2306:J2306, 0), AND('Raw Data'!K2306-'Raw Data'!L2306&lt;4, 'Raw Data'!K2306-'Raw Data'!L2306&gt;0)), 'Raw Data'!G2306, 0))</f>
        <v>0</v>
      </c>
      <c r="I2312">
        <f>IF(ISBLANK('Raw Data'!J2306), 0, IF(AND(4=MATCH(LARGE('Raw Data'!G2306:J2306, 3), 'Raw Data'!G2306:J2306, 0), 'Raw Data'!L2306-'Raw Data'!K2306&gt;3), 'Raw Data'!J2306, 0))</f>
        <v>0</v>
      </c>
      <c r="J2312">
        <f>IF(ISBLANK('Raw Data'!J2306), 0, IF(AND(3=MATCH(LARGE('Raw Data'!G2306:J2306, 3), 'Raw Data'!G2306:J2306, 0), 'Raw Data'!K2306-'Raw Data'!L2306&gt;3), 'Raw Data'!I2306, 0))</f>
        <v>0</v>
      </c>
      <c r="K2312">
        <f>IF(ISBLANK('Raw Data'!J2306), 0, IF(AND(2=MATCH(LARGE('Raw Data'!G2306:J2306, 3), 'Raw Data'!G2306:J2306, 0), AND('Raw Data'!L2306-'Raw Data'!K2306&lt;4, 'Raw Data'!L2306-'Raw Data'!K2306&gt;0)), 'Raw Data'!H2306, 0))</f>
        <v>0</v>
      </c>
      <c r="L2312">
        <f>IF(ISBLANK('Raw Data'!J2306), 0, IF(AND(1=MATCH(LARGE('Raw Data'!G2306:J2306, 3), 'Raw Data'!G2306:J2306, 0), AND('Raw Data'!K2306-'Raw Data'!L2306&lt;4, 'Raw Data'!K2306-'Raw Data'!L2306&gt;0)), 'Raw Data'!G2306, 0))</f>
        <v>0</v>
      </c>
      <c r="M2312">
        <f>IF(ISBLANK('Raw Data'!J2306), 0, IF(AND(4=MATCH(LARGE('Raw Data'!G2306:J2306, 2), 'Raw Data'!G2306:J2306, 0), 'Raw Data'!L2306-'Raw Data'!K2306&gt;3), 'Raw Data'!J2306, 0))</f>
        <v>0</v>
      </c>
      <c r="N2312">
        <f>IF(ISBLANK('Raw Data'!J2306), 0, IF(AND(3=MATCH(LARGE('Raw Data'!G2306:J2306, 2), 'Raw Data'!G2306:J2306, 0), 'Raw Data'!K2306-'Raw Data'!L2306&gt;3), 'Raw Data'!I2306, 0))</f>
        <v>0</v>
      </c>
      <c r="O2312">
        <f>IF(ISBLANK('Raw Data'!J2306), 0, IF(AND(2=MATCH(LARGE('Raw Data'!G2306:J2306, 2), 'Raw Data'!G2306:J2306, 0), AND('Raw Data'!L2306-'Raw Data'!K2306&lt;4, 'Raw Data'!L2306-'Raw Data'!K2306&gt;0)), 'Raw Data'!H2306, 0))</f>
        <v>0</v>
      </c>
      <c r="P2312">
        <f>IF(ISBLANK('Raw Data'!J2306), 0, IF(AND(1=MATCH(LARGE('Raw Data'!G2306:J2306, 2), 'Raw Data'!G2306:J2306, 0), AND('Raw Data'!K2306-'Raw Data'!L2306&lt;4, 'Raw Data'!K2306-'Raw Data'!L2306&gt;0)), 'Raw Data'!G2306, 0))</f>
        <v>0</v>
      </c>
      <c r="Q2312">
        <f>IF(ISBLANK('Raw Data'!J2306), 0, IF(AND(4=MATCH(LARGE('Raw Data'!G2306:J2306, 1), 'Raw Data'!G2306:J2306, 0), 'Raw Data'!L2306-'Raw Data'!K2306&gt;3), 'Raw Data'!J2306, 0))</f>
        <v>0</v>
      </c>
      <c r="R2312">
        <f>IF(ISBLANK('Raw Data'!J2306), 0, IF(AND(3=MATCH(LARGE('Raw Data'!G2306:J2306, 1), 'Raw Data'!G2306:J2306, 0), 'Raw Data'!K2306-'Raw Data'!L2306&gt;3), 'Raw Data'!I2306, 0))</f>
        <v>0</v>
      </c>
      <c r="S2312">
        <f>IF(AND('Raw Data'!L2306-'Raw Data'!K2306&gt;4, 'Raw Data'!F2306&lt;'Raw Data'!C2306), 'Raw Data'!J2306, 0)</f>
        <v>0</v>
      </c>
      <c r="T2312">
        <f>IF(AND('Raw Data'!K2306-'Raw Data'!L2306&gt;4, 'Raw Data'!F2306&gt;'Raw Data'!C2306), 'Raw Data'!I2306, 0)</f>
        <v>0</v>
      </c>
      <c r="U2312">
        <f>IF(AND('Raw Data'!L2306-'Raw Data'!K2306&lt;3, 'Raw Data'!L2306&gt;'Raw Data'!K2306, 'Raw Data'!F2306&lt;'Raw Data'!C2306), 'Raw Data'!H2306, 0)</f>
        <v>0</v>
      </c>
      <c r="V2312">
        <f>IF(AND('Raw Data'!L2306-'Raw Data'!K2306&lt;3, 'Raw Data'!L2306&gt;'Raw Data'!K2306, 'Raw Data'!F2306&gt;'Raw Data'!C2306), 'Raw Data'!G2306, 0)</f>
        <v>0</v>
      </c>
    </row>
    <row r="2313" spans="1:22" x14ac:dyDescent="0.3">
      <c r="A2313">
        <f>IF(AND('Raw Data'!F2307&lt;'Raw Data'!C2307, 'Raw Data'!L2307&gt;'Raw Data'!K2307, 'Raw Data'!L2307-'Raw Data'!K2307&gt;3), 'Raw Data'!J2307, 0)</f>
        <v>0</v>
      </c>
      <c r="B2313">
        <f>IF(AND('Raw Data'!C2307&lt;'Raw Data'!F2307, 'Raw Data'!K2307&gt;'Raw Data'!L2307, 'Raw Data'!K2307-'Raw Data'!L2307&gt;3), 'Raw Data'!I2307, 0)</f>
        <v>0</v>
      </c>
      <c r="C2313">
        <f>IF(AND('Raw Data'!F2307&lt;'Raw Data'!C2307, 'Raw Data'!L2307&gt;'Raw Data'!K2307, 'Raw Data'!L2307-'Raw Data'!K2307&lt;4), 'Raw Data'!H2307, 0)</f>
        <v>0</v>
      </c>
      <c r="D2313">
        <f>IF(AND('Raw Data'!C2307&lt;'Raw Data'!F2307, 'Raw Data'!K2307&gt;'Raw Data'!L2307, 'Raw Data'!K2307-'Raw Data'!L2307&lt;4), 'Raw Data'!G2307, 0)</f>
        <v>0</v>
      </c>
      <c r="E2313">
        <f>IF(ISBLANK('Raw Data'!J2307), 0, IF(AND(4=MATCH(LARGE('Raw Data'!G2307:J2307, 4), 'Raw Data'!G2307:J2307, 0), 'Raw Data'!L2307-'Raw Data'!K2307&gt;3), 'Raw Data'!J2307, 0))</f>
        <v>0</v>
      </c>
      <c r="F2313">
        <f>IF(ISBLANK('Raw Data'!J2307), 0, IF(AND(3=MATCH(LARGE('Raw Data'!G2307:J2307, 4), 'Raw Data'!G2307:J2307, 0), 'Raw Data'!K2307-'Raw Data'!L2307&gt;3), 'Raw Data'!I2307, 0))</f>
        <v>0</v>
      </c>
      <c r="G2313">
        <f>IF(ISBLANK('Raw Data'!J2307), 0, IF(AND(2=MATCH(LARGE('Raw Data'!G2307:J2307, 4), 'Raw Data'!G2307:J2307, 0), AND('Raw Data'!L2307-'Raw Data'!K2307&lt;4, 'Raw Data'!L2307-'Raw Data'!K2307&gt;0)), 'Raw Data'!H2307, 0))</f>
        <v>0</v>
      </c>
      <c r="H2313">
        <f>IF(ISBLANK('Raw Data'!J2307), 0, IF(AND(1=MATCH(LARGE('Raw Data'!G2307:J2307, 4), 'Raw Data'!G2307:J2307, 0), AND('Raw Data'!K2307-'Raw Data'!L2307&lt;4, 'Raw Data'!K2307-'Raw Data'!L2307&gt;0)), 'Raw Data'!G2307, 0))</f>
        <v>0</v>
      </c>
      <c r="I2313">
        <f>IF(ISBLANK('Raw Data'!J2307), 0, IF(AND(4=MATCH(LARGE('Raw Data'!G2307:J2307, 3), 'Raw Data'!G2307:J2307, 0), 'Raw Data'!L2307-'Raw Data'!K2307&gt;3), 'Raw Data'!J2307, 0))</f>
        <v>0</v>
      </c>
      <c r="J2313">
        <f>IF(ISBLANK('Raw Data'!J2307), 0, IF(AND(3=MATCH(LARGE('Raw Data'!G2307:J2307, 3), 'Raw Data'!G2307:J2307, 0), 'Raw Data'!K2307-'Raw Data'!L2307&gt;3), 'Raw Data'!I2307, 0))</f>
        <v>0</v>
      </c>
      <c r="K2313">
        <f>IF(ISBLANK('Raw Data'!J2307), 0, IF(AND(2=MATCH(LARGE('Raw Data'!G2307:J2307, 3), 'Raw Data'!G2307:J2307, 0), AND('Raw Data'!L2307-'Raw Data'!K2307&lt;4, 'Raw Data'!L2307-'Raw Data'!K2307&gt;0)), 'Raw Data'!H2307, 0))</f>
        <v>0</v>
      </c>
      <c r="L2313">
        <f>IF(ISBLANK('Raw Data'!J2307), 0, IF(AND(1=MATCH(LARGE('Raw Data'!G2307:J2307, 3), 'Raw Data'!G2307:J2307, 0), AND('Raw Data'!K2307-'Raw Data'!L2307&lt;4, 'Raw Data'!K2307-'Raw Data'!L2307&gt;0)), 'Raw Data'!G2307, 0))</f>
        <v>0</v>
      </c>
      <c r="M2313">
        <f>IF(ISBLANK('Raw Data'!J2307), 0, IF(AND(4=MATCH(LARGE('Raw Data'!G2307:J2307, 2), 'Raw Data'!G2307:J2307, 0), 'Raw Data'!L2307-'Raw Data'!K2307&gt;3), 'Raw Data'!J2307, 0))</f>
        <v>0</v>
      </c>
      <c r="N2313">
        <f>IF(ISBLANK('Raw Data'!J2307), 0, IF(AND(3=MATCH(LARGE('Raw Data'!G2307:J2307, 2), 'Raw Data'!G2307:J2307, 0), 'Raw Data'!K2307-'Raw Data'!L2307&gt;3), 'Raw Data'!I2307, 0))</f>
        <v>0</v>
      </c>
      <c r="O2313">
        <f>IF(ISBLANK('Raw Data'!J2307), 0, IF(AND(2=MATCH(LARGE('Raw Data'!G2307:J2307, 2), 'Raw Data'!G2307:J2307, 0), AND('Raw Data'!L2307-'Raw Data'!K2307&lt;4, 'Raw Data'!L2307-'Raw Data'!K2307&gt;0)), 'Raw Data'!H2307, 0))</f>
        <v>0</v>
      </c>
      <c r="P2313">
        <f>IF(ISBLANK('Raw Data'!J2307), 0, IF(AND(1=MATCH(LARGE('Raw Data'!G2307:J2307, 2), 'Raw Data'!G2307:J2307, 0), AND('Raw Data'!K2307-'Raw Data'!L2307&lt;4, 'Raw Data'!K2307-'Raw Data'!L2307&gt;0)), 'Raw Data'!G2307, 0))</f>
        <v>0</v>
      </c>
      <c r="Q2313">
        <f>IF(ISBLANK('Raw Data'!J2307), 0, IF(AND(4=MATCH(LARGE('Raw Data'!G2307:J2307, 1), 'Raw Data'!G2307:J2307, 0), 'Raw Data'!L2307-'Raw Data'!K2307&gt;3), 'Raw Data'!J2307, 0))</f>
        <v>0</v>
      </c>
      <c r="R2313">
        <f>IF(ISBLANK('Raw Data'!J2307), 0, IF(AND(3=MATCH(LARGE('Raw Data'!G2307:J2307, 1), 'Raw Data'!G2307:J2307, 0), 'Raw Data'!K2307-'Raw Data'!L2307&gt;3), 'Raw Data'!I2307, 0))</f>
        <v>0</v>
      </c>
      <c r="S2313">
        <f>IF(AND('Raw Data'!L2307-'Raw Data'!K2307&gt;4, 'Raw Data'!F2307&lt;'Raw Data'!C2307), 'Raw Data'!J2307, 0)</f>
        <v>0</v>
      </c>
      <c r="T2313">
        <f>IF(AND('Raw Data'!K2307-'Raw Data'!L2307&gt;4, 'Raw Data'!F2307&gt;'Raw Data'!C2307), 'Raw Data'!I2307, 0)</f>
        <v>0</v>
      </c>
      <c r="U2313">
        <f>IF(AND('Raw Data'!L2307-'Raw Data'!K2307&lt;3, 'Raw Data'!L2307&gt;'Raw Data'!K2307, 'Raw Data'!F2307&lt;'Raw Data'!C2307), 'Raw Data'!H2307, 0)</f>
        <v>0</v>
      </c>
      <c r="V2313">
        <f>IF(AND('Raw Data'!L2307-'Raw Data'!K2307&lt;3, 'Raw Data'!L2307&gt;'Raw Data'!K2307, 'Raw Data'!F2307&gt;'Raw Data'!C2307), 'Raw Data'!G2307, 0)</f>
        <v>0</v>
      </c>
    </row>
    <row r="2314" spans="1:22" x14ac:dyDescent="0.3">
      <c r="A2314">
        <f>IF(AND('Raw Data'!F2308&lt;'Raw Data'!C2308, 'Raw Data'!L2308&gt;'Raw Data'!K2308, 'Raw Data'!L2308-'Raw Data'!K2308&gt;3), 'Raw Data'!J2308, 0)</f>
        <v>0</v>
      </c>
      <c r="B2314">
        <f>IF(AND('Raw Data'!C2308&lt;'Raw Data'!F2308, 'Raw Data'!K2308&gt;'Raw Data'!L2308, 'Raw Data'!K2308-'Raw Data'!L2308&gt;3), 'Raw Data'!I2308, 0)</f>
        <v>0</v>
      </c>
      <c r="C2314">
        <f>IF(AND('Raw Data'!F2308&lt;'Raw Data'!C2308, 'Raw Data'!L2308&gt;'Raw Data'!K2308, 'Raw Data'!L2308-'Raw Data'!K2308&lt;4), 'Raw Data'!H2308, 0)</f>
        <v>0</v>
      </c>
      <c r="D2314">
        <f>IF(AND('Raw Data'!C2308&lt;'Raw Data'!F2308, 'Raw Data'!K2308&gt;'Raw Data'!L2308, 'Raw Data'!K2308-'Raw Data'!L2308&lt;4), 'Raw Data'!G2308, 0)</f>
        <v>0</v>
      </c>
      <c r="E2314">
        <f>IF(ISBLANK('Raw Data'!J2308), 0, IF(AND(4=MATCH(LARGE('Raw Data'!G2308:J2308, 4), 'Raw Data'!G2308:J2308, 0), 'Raw Data'!L2308-'Raw Data'!K2308&gt;3), 'Raw Data'!J2308, 0))</f>
        <v>0</v>
      </c>
      <c r="F2314">
        <f>IF(ISBLANK('Raw Data'!J2308), 0, IF(AND(3=MATCH(LARGE('Raw Data'!G2308:J2308, 4), 'Raw Data'!G2308:J2308, 0), 'Raw Data'!K2308-'Raw Data'!L2308&gt;3), 'Raw Data'!I2308, 0))</f>
        <v>0</v>
      </c>
      <c r="G2314">
        <f>IF(ISBLANK('Raw Data'!J2308), 0, IF(AND(2=MATCH(LARGE('Raw Data'!G2308:J2308, 4), 'Raw Data'!G2308:J2308, 0), AND('Raw Data'!L2308-'Raw Data'!K2308&lt;4, 'Raw Data'!L2308-'Raw Data'!K2308&gt;0)), 'Raw Data'!H2308, 0))</f>
        <v>0</v>
      </c>
      <c r="H2314">
        <f>IF(ISBLANK('Raw Data'!J2308), 0, IF(AND(1=MATCH(LARGE('Raw Data'!G2308:J2308, 4), 'Raw Data'!G2308:J2308, 0), AND('Raw Data'!K2308-'Raw Data'!L2308&lt;4, 'Raw Data'!K2308-'Raw Data'!L2308&gt;0)), 'Raw Data'!G2308, 0))</f>
        <v>0</v>
      </c>
      <c r="I2314">
        <f>IF(ISBLANK('Raw Data'!J2308), 0, IF(AND(4=MATCH(LARGE('Raw Data'!G2308:J2308, 3), 'Raw Data'!G2308:J2308, 0), 'Raw Data'!L2308-'Raw Data'!K2308&gt;3), 'Raw Data'!J2308, 0))</f>
        <v>0</v>
      </c>
      <c r="J2314">
        <f>IF(ISBLANK('Raw Data'!J2308), 0, IF(AND(3=MATCH(LARGE('Raw Data'!G2308:J2308, 3), 'Raw Data'!G2308:J2308, 0), 'Raw Data'!K2308-'Raw Data'!L2308&gt;3), 'Raw Data'!I2308, 0))</f>
        <v>0</v>
      </c>
      <c r="K2314">
        <f>IF(ISBLANK('Raw Data'!J2308), 0, IF(AND(2=MATCH(LARGE('Raw Data'!G2308:J2308, 3), 'Raw Data'!G2308:J2308, 0), AND('Raw Data'!L2308-'Raw Data'!K2308&lt;4, 'Raw Data'!L2308-'Raw Data'!K2308&gt;0)), 'Raw Data'!H2308, 0))</f>
        <v>0</v>
      </c>
      <c r="L2314">
        <f>IF(ISBLANK('Raw Data'!J2308), 0, IF(AND(1=MATCH(LARGE('Raw Data'!G2308:J2308, 3), 'Raw Data'!G2308:J2308, 0), AND('Raw Data'!K2308-'Raw Data'!L2308&lt;4, 'Raw Data'!K2308-'Raw Data'!L2308&gt;0)), 'Raw Data'!G2308, 0))</f>
        <v>0</v>
      </c>
      <c r="M2314">
        <f>IF(ISBLANK('Raw Data'!J2308), 0, IF(AND(4=MATCH(LARGE('Raw Data'!G2308:J2308, 2), 'Raw Data'!G2308:J2308, 0), 'Raw Data'!L2308-'Raw Data'!K2308&gt;3), 'Raw Data'!J2308, 0))</f>
        <v>0</v>
      </c>
      <c r="N2314">
        <f>IF(ISBLANK('Raw Data'!J2308), 0, IF(AND(3=MATCH(LARGE('Raw Data'!G2308:J2308, 2), 'Raw Data'!G2308:J2308, 0), 'Raw Data'!K2308-'Raw Data'!L2308&gt;3), 'Raw Data'!I2308, 0))</f>
        <v>0</v>
      </c>
      <c r="O2314">
        <f>IF(ISBLANK('Raw Data'!J2308), 0, IF(AND(2=MATCH(LARGE('Raw Data'!G2308:J2308, 2), 'Raw Data'!G2308:J2308, 0), AND('Raw Data'!L2308-'Raw Data'!K2308&lt;4, 'Raw Data'!L2308-'Raw Data'!K2308&gt;0)), 'Raw Data'!H2308, 0))</f>
        <v>0</v>
      </c>
      <c r="P2314">
        <f>IF(ISBLANK('Raw Data'!J2308), 0, IF(AND(1=MATCH(LARGE('Raw Data'!G2308:J2308, 2), 'Raw Data'!G2308:J2308, 0), AND('Raw Data'!K2308-'Raw Data'!L2308&lt;4, 'Raw Data'!K2308-'Raw Data'!L2308&gt;0)), 'Raw Data'!G2308, 0))</f>
        <v>0</v>
      </c>
      <c r="Q2314">
        <f>IF(ISBLANK('Raw Data'!J2308), 0, IF(AND(4=MATCH(LARGE('Raw Data'!G2308:J2308, 1), 'Raw Data'!G2308:J2308, 0), 'Raw Data'!L2308-'Raw Data'!K2308&gt;3), 'Raw Data'!J2308, 0))</f>
        <v>0</v>
      </c>
      <c r="R2314">
        <f>IF(ISBLANK('Raw Data'!J2308), 0, IF(AND(3=MATCH(LARGE('Raw Data'!G2308:J2308, 1), 'Raw Data'!G2308:J2308, 0), 'Raw Data'!K2308-'Raw Data'!L2308&gt;3), 'Raw Data'!I2308, 0))</f>
        <v>0</v>
      </c>
      <c r="S2314">
        <f>IF(AND('Raw Data'!L2308-'Raw Data'!K2308&gt;4, 'Raw Data'!F2308&lt;'Raw Data'!C2308), 'Raw Data'!J2308, 0)</f>
        <v>0</v>
      </c>
      <c r="T2314">
        <f>IF(AND('Raw Data'!K2308-'Raw Data'!L2308&gt;4, 'Raw Data'!F2308&gt;'Raw Data'!C2308), 'Raw Data'!I2308, 0)</f>
        <v>0</v>
      </c>
      <c r="U2314">
        <f>IF(AND('Raw Data'!L2308-'Raw Data'!K2308&lt;3, 'Raw Data'!L2308&gt;'Raw Data'!K2308, 'Raw Data'!F2308&lt;'Raw Data'!C2308), 'Raw Data'!H2308, 0)</f>
        <v>0</v>
      </c>
      <c r="V2314">
        <f>IF(AND('Raw Data'!L2308-'Raw Data'!K2308&lt;3, 'Raw Data'!L2308&gt;'Raw Data'!K2308, 'Raw Data'!F2308&gt;'Raw Data'!C2308), 'Raw Data'!G2308, 0)</f>
        <v>0</v>
      </c>
    </row>
    <row r="2315" spans="1:22" x14ac:dyDescent="0.3">
      <c r="A2315">
        <f>IF(AND('Raw Data'!F2309&lt;'Raw Data'!C2309, 'Raw Data'!L2309&gt;'Raw Data'!K2309, 'Raw Data'!L2309-'Raw Data'!K2309&gt;3), 'Raw Data'!J2309, 0)</f>
        <v>0</v>
      </c>
      <c r="B2315">
        <f>IF(AND('Raw Data'!C2309&lt;'Raw Data'!F2309, 'Raw Data'!K2309&gt;'Raw Data'!L2309, 'Raw Data'!K2309-'Raw Data'!L2309&gt;3), 'Raw Data'!I2309, 0)</f>
        <v>0</v>
      </c>
      <c r="C2315">
        <f>IF(AND('Raw Data'!F2309&lt;'Raw Data'!C2309, 'Raw Data'!L2309&gt;'Raw Data'!K2309, 'Raw Data'!L2309-'Raw Data'!K2309&lt;4), 'Raw Data'!H2309, 0)</f>
        <v>0</v>
      </c>
      <c r="D2315">
        <f>IF(AND('Raw Data'!C2309&lt;'Raw Data'!F2309, 'Raw Data'!K2309&gt;'Raw Data'!L2309, 'Raw Data'!K2309-'Raw Data'!L2309&lt;4), 'Raw Data'!G2309, 0)</f>
        <v>0</v>
      </c>
      <c r="E2315">
        <f>IF(ISBLANK('Raw Data'!J2309), 0, IF(AND(4=MATCH(LARGE('Raw Data'!G2309:J2309, 4), 'Raw Data'!G2309:J2309, 0), 'Raw Data'!L2309-'Raw Data'!K2309&gt;3), 'Raw Data'!J2309, 0))</f>
        <v>0</v>
      </c>
      <c r="F2315">
        <f>IF(ISBLANK('Raw Data'!J2309), 0, IF(AND(3=MATCH(LARGE('Raw Data'!G2309:J2309, 4), 'Raw Data'!G2309:J2309, 0), 'Raw Data'!K2309-'Raw Data'!L2309&gt;3), 'Raw Data'!I2309, 0))</f>
        <v>0</v>
      </c>
      <c r="G2315">
        <f>IF(ISBLANK('Raw Data'!J2309), 0, IF(AND(2=MATCH(LARGE('Raw Data'!G2309:J2309, 4), 'Raw Data'!G2309:J2309, 0), AND('Raw Data'!L2309-'Raw Data'!K2309&lt;4, 'Raw Data'!L2309-'Raw Data'!K2309&gt;0)), 'Raw Data'!H2309, 0))</f>
        <v>0</v>
      </c>
      <c r="H2315">
        <f>IF(ISBLANK('Raw Data'!J2309), 0, IF(AND(1=MATCH(LARGE('Raw Data'!G2309:J2309, 4), 'Raw Data'!G2309:J2309, 0), AND('Raw Data'!K2309-'Raw Data'!L2309&lt;4, 'Raw Data'!K2309-'Raw Data'!L2309&gt;0)), 'Raw Data'!G2309, 0))</f>
        <v>0</v>
      </c>
      <c r="I2315">
        <f>IF(ISBLANK('Raw Data'!J2309), 0, IF(AND(4=MATCH(LARGE('Raw Data'!G2309:J2309, 3), 'Raw Data'!G2309:J2309, 0), 'Raw Data'!L2309-'Raw Data'!K2309&gt;3), 'Raw Data'!J2309, 0))</f>
        <v>0</v>
      </c>
      <c r="J2315">
        <f>IF(ISBLANK('Raw Data'!J2309), 0, IF(AND(3=MATCH(LARGE('Raw Data'!G2309:J2309, 3), 'Raw Data'!G2309:J2309, 0), 'Raw Data'!K2309-'Raw Data'!L2309&gt;3), 'Raw Data'!I2309, 0))</f>
        <v>0</v>
      </c>
      <c r="K2315">
        <f>IF(ISBLANK('Raw Data'!J2309), 0, IF(AND(2=MATCH(LARGE('Raw Data'!G2309:J2309, 3), 'Raw Data'!G2309:J2309, 0), AND('Raw Data'!L2309-'Raw Data'!K2309&lt;4, 'Raw Data'!L2309-'Raw Data'!K2309&gt;0)), 'Raw Data'!H2309, 0))</f>
        <v>0</v>
      </c>
      <c r="L2315">
        <f>IF(ISBLANK('Raw Data'!J2309), 0, IF(AND(1=MATCH(LARGE('Raw Data'!G2309:J2309, 3), 'Raw Data'!G2309:J2309, 0), AND('Raw Data'!K2309-'Raw Data'!L2309&lt;4, 'Raw Data'!K2309-'Raw Data'!L2309&gt;0)), 'Raw Data'!G2309, 0))</f>
        <v>0</v>
      </c>
      <c r="M2315">
        <f>IF(ISBLANK('Raw Data'!J2309), 0, IF(AND(4=MATCH(LARGE('Raw Data'!G2309:J2309, 2), 'Raw Data'!G2309:J2309, 0), 'Raw Data'!L2309-'Raw Data'!K2309&gt;3), 'Raw Data'!J2309, 0))</f>
        <v>0</v>
      </c>
      <c r="N2315">
        <f>IF(ISBLANK('Raw Data'!J2309), 0, IF(AND(3=MATCH(LARGE('Raw Data'!G2309:J2309, 2), 'Raw Data'!G2309:J2309, 0), 'Raw Data'!K2309-'Raw Data'!L2309&gt;3), 'Raw Data'!I2309, 0))</f>
        <v>0</v>
      </c>
      <c r="O2315">
        <f>IF(ISBLANK('Raw Data'!J2309), 0, IF(AND(2=MATCH(LARGE('Raw Data'!G2309:J2309, 2), 'Raw Data'!G2309:J2309, 0), AND('Raw Data'!L2309-'Raw Data'!K2309&lt;4, 'Raw Data'!L2309-'Raw Data'!K2309&gt;0)), 'Raw Data'!H2309, 0))</f>
        <v>0</v>
      </c>
      <c r="P2315">
        <f>IF(ISBLANK('Raw Data'!J2309), 0, IF(AND(1=MATCH(LARGE('Raw Data'!G2309:J2309, 2), 'Raw Data'!G2309:J2309, 0), AND('Raw Data'!K2309-'Raw Data'!L2309&lt;4, 'Raw Data'!K2309-'Raw Data'!L2309&gt;0)), 'Raw Data'!G2309, 0))</f>
        <v>0</v>
      </c>
      <c r="Q2315">
        <f>IF(ISBLANK('Raw Data'!J2309), 0, IF(AND(4=MATCH(LARGE('Raw Data'!G2309:J2309, 1), 'Raw Data'!G2309:J2309, 0), 'Raw Data'!L2309-'Raw Data'!K2309&gt;3), 'Raw Data'!J2309, 0))</f>
        <v>0</v>
      </c>
      <c r="R2315">
        <f>IF(ISBLANK('Raw Data'!J2309), 0, IF(AND(3=MATCH(LARGE('Raw Data'!G2309:J2309, 1), 'Raw Data'!G2309:J2309, 0), 'Raw Data'!K2309-'Raw Data'!L2309&gt;3), 'Raw Data'!I2309, 0))</f>
        <v>0</v>
      </c>
      <c r="S2315">
        <f>IF(AND('Raw Data'!L2309-'Raw Data'!K2309&gt;4, 'Raw Data'!F2309&lt;'Raw Data'!C2309), 'Raw Data'!J2309, 0)</f>
        <v>0</v>
      </c>
      <c r="T2315">
        <f>IF(AND('Raw Data'!K2309-'Raw Data'!L2309&gt;4, 'Raw Data'!F2309&gt;'Raw Data'!C2309), 'Raw Data'!I2309, 0)</f>
        <v>0</v>
      </c>
      <c r="U2315">
        <f>IF(AND('Raw Data'!L2309-'Raw Data'!K2309&lt;3, 'Raw Data'!L2309&gt;'Raw Data'!K2309, 'Raw Data'!F2309&lt;'Raw Data'!C2309), 'Raw Data'!H2309, 0)</f>
        <v>0</v>
      </c>
      <c r="V2315">
        <f>IF(AND('Raw Data'!L2309-'Raw Data'!K2309&lt;3, 'Raw Data'!L2309&gt;'Raw Data'!K2309, 'Raw Data'!F2309&gt;'Raw Data'!C2309), 'Raw Data'!G2309, 0)</f>
        <v>0</v>
      </c>
    </row>
    <row r="2316" spans="1:22" x14ac:dyDescent="0.3">
      <c r="A2316">
        <f>IF(AND('Raw Data'!F2310&lt;'Raw Data'!C2310, 'Raw Data'!L2310&gt;'Raw Data'!K2310, 'Raw Data'!L2310-'Raw Data'!K2310&gt;3), 'Raw Data'!J2310, 0)</f>
        <v>0</v>
      </c>
      <c r="B2316">
        <f>IF(AND('Raw Data'!C2310&lt;'Raw Data'!F2310, 'Raw Data'!K2310&gt;'Raw Data'!L2310, 'Raw Data'!K2310-'Raw Data'!L2310&gt;3), 'Raw Data'!I2310, 0)</f>
        <v>0</v>
      </c>
      <c r="C2316">
        <f>IF(AND('Raw Data'!F2310&lt;'Raw Data'!C2310, 'Raw Data'!L2310&gt;'Raw Data'!K2310, 'Raw Data'!L2310-'Raw Data'!K2310&lt;4), 'Raw Data'!H2310, 0)</f>
        <v>0</v>
      </c>
      <c r="D2316">
        <f>IF(AND('Raw Data'!C2310&lt;'Raw Data'!F2310, 'Raw Data'!K2310&gt;'Raw Data'!L2310, 'Raw Data'!K2310-'Raw Data'!L2310&lt;4), 'Raw Data'!G2310, 0)</f>
        <v>0</v>
      </c>
      <c r="E2316">
        <f>IF(ISBLANK('Raw Data'!J2310), 0, IF(AND(4=MATCH(LARGE('Raw Data'!G2310:J2310, 4), 'Raw Data'!G2310:J2310, 0), 'Raw Data'!L2310-'Raw Data'!K2310&gt;3), 'Raw Data'!J2310, 0))</f>
        <v>0</v>
      </c>
      <c r="F2316">
        <f>IF(ISBLANK('Raw Data'!J2310), 0, IF(AND(3=MATCH(LARGE('Raw Data'!G2310:J2310, 4), 'Raw Data'!G2310:J2310, 0), 'Raw Data'!K2310-'Raw Data'!L2310&gt;3), 'Raw Data'!I2310, 0))</f>
        <v>0</v>
      </c>
      <c r="G2316">
        <f>IF(ISBLANK('Raw Data'!J2310), 0, IF(AND(2=MATCH(LARGE('Raw Data'!G2310:J2310, 4), 'Raw Data'!G2310:J2310, 0), AND('Raw Data'!L2310-'Raw Data'!K2310&lt;4, 'Raw Data'!L2310-'Raw Data'!K2310&gt;0)), 'Raw Data'!H2310, 0))</f>
        <v>0</v>
      </c>
      <c r="H2316">
        <f>IF(ISBLANK('Raw Data'!J2310), 0, IF(AND(1=MATCH(LARGE('Raw Data'!G2310:J2310, 4), 'Raw Data'!G2310:J2310, 0), AND('Raw Data'!K2310-'Raw Data'!L2310&lt;4, 'Raw Data'!K2310-'Raw Data'!L2310&gt;0)), 'Raw Data'!G2310, 0))</f>
        <v>0</v>
      </c>
      <c r="I2316">
        <f>IF(ISBLANK('Raw Data'!J2310), 0, IF(AND(4=MATCH(LARGE('Raw Data'!G2310:J2310, 3), 'Raw Data'!G2310:J2310, 0), 'Raw Data'!L2310-'Raw Data'!K2310&gt;3), 'Raw Data'!J2310, 0))</f>
        <v>0</v>
      </c>
      <c r="J2316">
        <f>IF(ISBLANK('Raw Data'!J2310), 0, IF(AND(3=MATCH(LARGE('Raw Data'!G2310:J2310, 3), 'Raw Data'!G2310:J2310, 0), 'Raw Data'!K2310-'Raw Data'!L2310&gt;3), 'Raw Data'!I2310, 0))</f>
        <v>0</v>
      </c>
      <c r="K2316">
        <f>IF(ISBLANK('Raw Data'!J2310), 0, IF(AND(2=MATCH(LARGE('Raw Data'!G2310:J2310, 3), 'Raw Data'!G2310:J2310, 0), AND('Raw Data'!L2310-'Raw Data'!K2310&lt;4, 'Raw Data'!L2310-'Raw Data'!K2310&gt;0)), 'Raw Data'!H2310, 0))</f>
        <v>0</v>
      </c>
      <c r="L2316">
        <f>IF(ISBLANK('Raw Data'!J2310), 0, IF(AND(1=MATCH(LARGE('Raw Data'!G2310:J2310, 3), 'Raw Data'!G2310:J2310, 0), AND('Raw Data'!K2310-'Raw Data'!L2310&lt;4, 'Raw Data'!K2310-'Raw Data'!L2310&gt;0)), 'Raw Data'!G2310, 0))</f>
        <v>0</v>
      </c>
      <c r="M2316">
        <f>IF(ISBLANK('Raw Data'!J2310), 0, IF(AND(4=MATCH(LARGE('Raw Data'!G2310:J2310, 2), 'Raw Data'!G2310:J2310, 0), 'Raw Data'!L2310-'Raw Data'!K2310&gt;3), 'Raw Data'!J2310, 0))</f>
        <v>0</v>
      </c>
      <c r="N2316">
        <f>IF(ISBLANK('Raw Data'!J2310), 0, IF(AND(3=MATCH(LARGE('Raw Data'!G2310:J2310, 2), 'Raw Data'!G2310:J2310, 0), 'Raw Data'!K2310-'Raw Data'!L2310&gt;3), 'Raw Data'!I2310, 0))</f>
        <v>0</v>
      </c>
      <c r="O2316">
        <f>IF(ISBLANK('Raw Data'!J2310), 0, IF(AND(2=MATCH(LARGE('Raw Data'!G2310:J2310, 2), 'Raw Data'!G2310:J2310, 0), AND('Raw Data'!L2310-'Raw Data'!K2310&lt;4, 'Raw Data'!L2310-'Raw Data'!K2310&gt;0)), 'Raw Data'!H2310, 0))</f>
        <v>0</v>
      </c>
      <c r="P2316">
        <f>IF(ISBLANK('Raw Data'!J2310), 0, IF(AND(1=MATCH(LARGE('Raw Data'!G2310:J2310, 2), 'Raw Data'!G2310:J2310, 0), AND('Raw Data'!K2310-'Raw Data'!L2310&lt;4, 'Raw Data'!K2310-'Raw Data'!L2310&gt;0)), 'Raw Data'!G2310, 0))</f>
        <v>0</v>
      </c>
      <c r="Q2316">
        <f>IF(ISBLANK('Raw Data'!J2310), 0, IF(AND(4=MATCH(LARGE('Raw Data'!G2310:J2310, 1), 'Raw Data'!G2310:J2310, 0), 'Raw Data'!L2310-'Raw Data'!K2310&gt;3), 'Raw Data'!J2310, 0))</f>
        <v>0</v>
      </c>
      <c r="R2316">
        <f>IF(ISBLANK('Raw Data'!J2310), 0, IF(AND(3=MATCH(LARGE('Raw Data'!G2310:J2310, 1), 'Raw Data'!G2310:J2310, 0), 'Raw Data'!K2310-'Raw Data'!L2310&gt;3), 'Raw Data'!I2310, 0))</f>
        <v>0</v>
      </c>
      <c r="S2316">
        <f>IF(AND('Raw Data'!L2310-'Raw Data'!K2310&gt;4, 'Raw Data'!F2310&lt;'Raw Data'!C2310), 'Raw Data'!J2310, 0)</f>
        <v>0</v>
      </c>
      <c r="T2316">
        <f>IF(AND('Raw Data'!K2310-'Raw Data'!L2310&gt;4, 'Raw Data'!F2310&gt;'Raw Data'!C2310), 'Raw Data'!I2310, 0)</f>
        <v>0</v>
      </c>
      <c r="U2316">
        <f>IF(AND('Raw Data'!L2310-'Raw Data'!K2310&lt;3, 'Raw Data'!L2310&gt;'Raw Data'!K2310, 'Raw Data'!F2310&lt;'Raw Data'!C2310), 'Raw Data'!H2310, 0)</f>
        <v>0</v>
      </c>
      <c r="V2316">
        <f>IF(AND('Raw Data'!L2310-'Raw Data'!K2310&lt;3, 'Raw Data'!L2310&gt;'Raw Data'!K2310, 'Raw Data'!F2310&gt;'Raw Data'!C2310), 'Raw Data'!G2310, 0)</f>
        <v>0</v>
      </c>
    </row>
    <row r="2317" spans="1:22" x14ac:dyDescent="0.3">
      <c r="A2317">
        <f>IF(AND('Raw Data'!F2311&lt;'Raw Data'!C2311, 'Raw Data'!L2311&gt;'Raw Data'!K2311, 'Raw Data'!L2311-'Raw Data'!K2311&gt;3), 'Raw Data'!J2311, 0)</f>
        <v>0</v>
      </c>
      <c r="B2317">
        <f>IF(AND('Raw Data'!C2311&lt;'Raw Data'!F2311, 'Raw Data'!K2311&gt;'Raw Data'!L2311, 'Raw Data'!K2311-'Raw Data'!L2311&gt;3), 'Raw Data'!I2311, 0)</f>
        <v>0</v>
      </c>
      <c r="C2317">
        <f>IF(AND('Raw Data'!F2311&lt;'Raw Data'!C2311, 'Raw Data'!L2311&gt;'Raw Data'!K2311, 'Raw Data'!L2311-'Raw Data'!K2311&lt;4), 'Raw Data'!H2311, 0)</f>
        <v>0</v>
      </c>
      <c r="D2317">
        <f>IF(AND('Raw Data'!C2311&lt;'Raw Data'!F2311, 'Raw Data'!K2311&gt;'Raw Data'!L2311, 'Raw Data'!K2311-'Raw Data'!L2311&lt;4), 'Raw Data'!G2311, 0)</f>
        <v>0</v>
      </c>
      <c r="E2317">
        <f>IF(ISBLANK('Raw Data'!J2311), 0, IF(AND(4=MATCH(LARGE('Raw Data'!G2311:J2311, 4), 'Raw Data'!G2311:J2311, 0), 'Raw Data'!L2311-'Raw Data'!K2311&gt;3), 'Raw Data'!J2311, 0))</f>
        <v>0</v>
      </c>
      <c r="F2317">
        <f>IF(ISBLANK('Raw Data'!J2311), 0, IF(AND(3=MATCH(LARGE('Raw Data'!G2311:J2311, 4), 'Raw Data'!G2311:J2311, 0), 'Raw Data'!K2311-'Raw Data'!L2311&gt;3), 'Raw Data'!I2311, 0))</f>
        <v>0</v>
      </c>
      <c r="G2317">
        <f>IF(ISBLANK('Raw Data'!J2311), 0, IF(AND(2=MATCH(LARGE('Raw Data'!G2311:J2311, 4), 'Raw Data'!G2311:J2311, 0), AND('Raw Data'!L2311-'Raw Data'!K2311&lt;4, 'Raw Data'!L2311-'Raw Data'!K2311&gt;0)), 'Raw Data'!H2311, 0))</f>
        <v>0</v>
      </c>
      <c r="H2317">
        <f>IF(ISBLANK('Raw Data'!J2311), 0, IF(AND(1=MATCH(LARGE('Raw Data'!G2311:J2311, 4), 'Raw Data'!G2311:J2311, 0), AND('Raw Data'!K2311-'Raw Data'!L2311&lt;4, 'Raw Data'!K2311-'Raw Data'!L2311&gt;0)), 'Raw Data'!G2311, 0))</f>
        <v>0</v>
      </c>
      <c r="I2317">
        <f>IF(ISBLANK('Raw Data'!J2311), 0, IF(AND(4=MATCH(LARGE('Raw Data'!G2311:J2311, 3), 'Raw Data'!G2311:J2311, 0), 'Raw Data'!L2311-'Raw Data'!K2311&gt;3), 'Raw Data'!J2311, 0))</f>
        <v>0</v>
      </c>
      <c r="J2317">
        <f>IF(ISBLANK('Raw Data'!J2311), 0, IF(AND(3=MATCH(LARGE('Raw Data'!G2311:J2311, 3), 'Raw Data'!G2311:J2311, 0), 'Raw Data'!K2311-'Raw Data'!L2311&gt;3), 'Raw Data'!I2311, 0))</f>
        <v>0</v>
      </c>
      <c r="K2317">
        <f>IF(ISBLANK('Raw Data'!J2311), 0, IF(AND(2=MATCH(LARGE('Raw Data'!G2311:J2311, 3), 'Raw Data'!G2311:J2311, 0), AND('Raw Data'!L2311-'Raw Data'!K2311&lt;4, 'Raw Data'!L2311-'Raw Data'!K2311&gt;0)), 'Raw Data'!H2311, 0))</f>
        <v>0</v>
      </c>
      <c r="L2317">
        <f>IF(ISBLANK('Raw Data'!J2311), 0, IF(AND(1=MATCH(LARGE('Raw Data'!G2311:J2311, 3), 'Raw Data'!G2311:J2311, 0), AND('Raw Data'!K2311-'Raw Data'!L2311&lt;4, 'Raw Data'!K2311-'Raw Data'!L2311&gt;0)), 'Raw Data'!G2311, 0))</f>
        <v>0</v>
      </c>
      <c r="M2317">
        <f>IF(ISBLANK('Raw Data'!J2311), 0, IF(AND(4=MATCH(LARGE('Raw Data'!G2311:J2311, 2), 'Raw Data'!G2311:J2311, 0), 'Raw Data'!L2311-'Raw Data'!K2311&gt;3), 'Raw Data'!J2311, 0))</f>
        <v>0</v>
      </c>
      <c r="N2317">
        <f>IF(ISBLANK('Raw Data'!J2311), 0, IF(AND(3=MATCH(LARGE('Raw Data'!G2311:J2311, 2), 'Raw Data'!G2311:J2311, 0), 'Raw Data'!K2311-'Raw Data'!L2311&gt;3), 'Raw Data'!I2311, 0))</f>
        <v>0</v>
      </c>
      <c r="O2317">
        <f>IF(ISBLANK('Raw Data'!J2311), 0, IF(AND(2=MATCH(LARGE('Raw Data'!G2311:J2311, 2), 'Raw Data'!G2311:J2311, 0), AND('Raw Data'!L2311-'Raw Data'!K2311&lt;4, 'Raw Data'!L2311-'Raw Data'!K2311&gt;0)), 'Raw Data'!H2311, 0))</f>
        <v>0</v>
      </c>
      <c r="P2317">
        <f>IF(ISBLANK('Raw Data'!J2311), 0, IF(AND(1=MATCH(LARGE('Raw Data'!G2311:J2311, 2), 'Raw Data'!G2311:J2311, 0), AND('Raw Data'!K2311-'Raw Data'!L2311&lt;4, 'Raw Data'!K2311-'Raw Data'!L2311&gt;0)), 'Raw Data'!G2311, 0))</f>
        <v>0</v>
      </c>
      <c r="Q2317">
        <f>IF(ISBLANK('Raw Data'!J2311), 0, IF(AND(4=MATCH(LARGE('Raw Data'!G2311:J2311, 1), 'Raw Data'!G2311:J2311, 0), 'Raw Data'!L2311-'Raw Data'!K2311&gt;3), 'Raw Data'!J2311, 0))</f>
        <v>0</v>
      </c>
      <c r="R2317">
        <f>IF(ISBLANK('Raw Data'!J2311), 0, IF(AND(3=MATCH(LARGE('Raw Data'!G2311:J2311, 1), 'Raw Data'!G2311:J2311, 0), 'Raw Data'!K2311-'Raw Data'!L2311&gt;3), 'Raw Data'!I2311, 0))</f>
        <v>0</v>
      </c>
      <c r="S2317">
        <f>IF(AND('Raw Data'!L2311-'Raw Data'!K2311&gt;4, 'Raw Data'!F2311&lt;'Raw Data'!C2311), 'Raw Data'!J2311, 0)</f>
        <v>0</v>
      </c>
      <c r="T2317">
        <f>IF(AND('Raw Data'!K2311-'Raw Data'!L2311&gt;4, 'Raw Data'!F2311&gt;'Raw Data'!C2311), 'Raw Data'!I2311, 0)</f>
        <v>0</v>
      </c>
      <c r="U2317">
        <f>IF(AND('Raw Data'!L2311-'Raw Data'!K2311&lt;3, 'Raw Data'!L2311&gt;'Raw Data'!K2311, 'Raw Data'!F2311&lt;'Raw Data'!C2311), 'Raw Data'!H2311, 0)</f>
        <v>0</v>
      </c>
      <c r="V2317">
        <f>IF(AND('Raw Data'!L2311-'Raw Data'!K2311&lt;3, 'Raw Data'!L2311&gt;'Raw Data'!K2311, 'Raw Data'!F2311&gt;'Raw Data'!C2311), 'Raw Data'!G2311, 0)</f>
        <v>0</v>
      </c>
    </row>
    <row r="2318" spans="1:22" x14ac:dyDescent="0.3">
      <c r="A2318">
        <f>IF(AND('Raw Data'!F2312&lt;'Raw Data'!C2312, 'Raw Data'!L2312&gt;'Raw Data'!K2312, 'Raw Data'!L2312-'Raw Data'!K2312&gt;3), 'Raw Data'!J2312, 0)</f>
        <v>0</v>
      </c>
      <c r="B2318">
        <f>IF(AND('Raw Data'!C2312&lt;'Raw Data'!F2312, 'Raw Data'!K2312&gt;'Raw Data'!L2312, 'Raw Data'!K2312-'Raw Data'!L2312&gt;3), 'Raw Data'!I2312, 0)</f>
        <v>0</v>
      </c>
      <c r="C2318">
        <f>IF(AND('Raw Data'!F2312&lt;'Raw Data'!C2312, 'Raw Data'!L2312&gt;'Raw Data'!K2312, 'Raw Data'!L2312-'Raw Data'!K2312&lt;4), 'Raw Data'!H2312, 0)</f>
        <v>0</v>
      </c>
      <c r="D2318">
        <f>IF(AND('Raw Data'!C2312&lt;'Raw Data'!F2312, 'Raw Data'!K2312&gt;'Raw Data'!L2312, 'Raw Data'!K2312-'Raw Data'!L2312&lt;4), 'Raw Data'!G2312, 0)</f>
        <v>0</v>
      </c>
      <c r="E2318">
        <f>IF(ISBLANK('Raw Data'!J2312), 0, IF(AND(4=MATCH(LARGE('Raw Data'!G2312:J2312, 4), 'Raw Data'!G2312:J2312, 0), 'Raw Data'!L2312-'Raw Data'!K2312&gt;3), 'Raw Data'!J2312, 0))</f>
        <v>0</v>
      </c>
      <c r="F2318">
        <f>IF(ISBLANK('Raw Data'!J2312), 0, IF(AND(3=MATCH(LARGE('Raw Data'!G2312:J2312, 4), 'Raw Data'!G2312:J2312, 0), 'Raw Data'!K2312-'Raw Data'!L2312&gt;3), 'Raw Data'!I2312, 0))</f>
        <v>0</v>
      </c>
      <c r="G2318">
        <f>IF(ISBLANK('Raw Data'!J2312), 0, IF(AND(2=MATCH(LARGE('Raw Data'!G2312:J2312, 4), 'Raw Data'!G2312:J2312, 0), AND('Raw Data'!L2312-'Raw Data'!K2312&lt;4, 'Raw Data'!L2312-'Raw Data'!K2312&gt;0)), 'Raw Data'!H2312, 0))</f>
        <v>0</v>
      </c>
      <c r="H2318">
        <f>IF(ISBLANK('Raw Data'!J2312), 0, IF(AND(1=MATCH(LARGE('Raw Data'!G2312:J2312, 4), 'Raw Data'!G2312:J2312, 0), AND('Raw Data'!K2312-'Raw Data'!L2312&lt;4, 'Raw Data'!K2312-'Raw Data'!L2312&gt;0)), 'Raw Data'!G2312, 0))</f>
        <v>0</v>
      </c>
      <c r="I2318">
        <f>IF(ISBLANK('Raw Data'!J2312), 0, IF(AND(4=MATCH(LARGE('Raw Data'!G2312:J2312, 3), 'Raw Data'!G2312:J2312, 0), 'Raw Data'!L2312-'Raw Data'!K2312&gt;3), 'Raw Data'!J2312, 0))</f>
        <v>0</v>
      </c>
      <c r="J2318">
        <f>IF(ISBLANK('Raw Data'!J2312), 0, IF(AND(3=MATCH(LARGE('Raw Data'!G2312:J2312, 3), 'Raw Data'!G2312:J2312, 0), 'Raw Data'!K2312-'Raw Data'!L2312&gt;3), 'Raw Data'!I2312, 0))</f>
        <v>0</v>
      </c>
      <c r="K2318">
        <f>IF(ISBLANK('Raw Data'!J2312), 0, IF(AND(2=MATCH(LARGE('Raw Data'!G2312:J2312, 3), 'Raw Data'!G2312:J2312, 0), AND('Raw Data'!L2312-'Raw Data'!K2312&lt;4, 'Raw Data'!L2312-'Raw Data'!K2312&gt;0)), 'Raw Data'!H2312, 0))</f>
        <v>0</v>
      </c>
      <c r="L2318">
        <f>IF(ISBLANK('Raw Data'!J2312), 0, IF(AND(1=MATCH(LARGE('Raw Data'!G2312:J2312, 3), 'Raw Data'!G2312:J2312, 0), AND('Raw Data'!K2312-'Raw Data'!L2312&lt;4, 'Raw Data'!K2312-'Raw Data'!L2312&gt;0)), 'Raw Data'!G2312, 0))</f>
        <v>0</v>
      </c>
      <c r="M2318">
        <f>IF(ISBLANK('Raw Data'!J2312), 0, IF(AND(4=MATCH(LARGE('Raw Data'!G2312:J2312, 2), 'Raw Data'!G2312:J2312, 0), 'Raw Data'!L2312-'Raw Data'!K2312&gt;3), 'Raw Data'!J2312, 0))</f>
        <v>0</v>
      </c>
      <c r="N2318">
        <f>IF(ISBLANK('Raw Data'!J2312), 0, IF(AND(3=MATCH(LARGE('Raw Data'!G2312:J2312, 2), 'Raw Data'!G2312:J2312, 0), 'Raw Data'!K2312-'Raw Data'!L2312&gt;3), 'Raw Data'!I2312, 0))</f>
        <v>0</v>
      </c>
      <c r="O2318">
        <f>IF(ISBLANK('Raw Data'!J2312), 0, IF(AND(2=MATCH(LARGE('Raw Data'!G2312:J2312, 2), 'Raw Data'!G2312:J2312, 0), AND('Raw Data'!L2312-'Raw Data'!K2312&lt;4, 'Raw Data'!L2312-'Raw Data'!K2312&gt;0)), 'Raw Data'!H2312, 0))</f>
        <v>0</v>
      </c>
      <c r="P2318">
        <f>IF(ISBLANK('Raw Data'!J2312), 0, IF(AND(1=MATCH(LARGE('Raw Data'!G2312:J2312, 2), 'Raw Data'!G2312:J2312, 0), AND('Raw Data'!K2312-'Raw Data'!L2312&lt;4, 'Raw Data'!K2312-'Raw Data'!L2312&gt;0)), 'Raw Data'!G2312, 0))</f>
        <v>0</v>
      </c>
      <c r="Q2318">
        <f>IF(ISBLANK('Raw Data'!J2312), 0, IF(AND(4=MATCH(LARGE('Raw Data'!G2312:J2312, 1), 'Raw Data'!G2312:J2312, 0), 'Raw Data'!L2312-'Raw Data'!K2312&gt;3), 'Raw Data'!J2312, 0))</f>
        <v>0</v>
      </c>
      <c r="R2318">
        <f>IF(ISBLANK('Raw Data'!J2312), 0, IF(AND(3=MATCH(LARGE('Raw Data'!G2312:J2312, 1), 'Raw Data'!G2312:J2312, 0), 'Raw Data'!K2312-'Raw Data'!L2312&gt;3), 'Raw Data'!I2312, 0))</f>
        <v>0</v>
      </c>
      <c r="S2318">
        <f>IF(AND('Raw Data'!L2312-'Raw Data'!K2312&gt;4, 'Raw Data'!F2312&lt;'Raw Data'!C2312), 'Raw Data'!J2312, 0)</f>
        <v>0</v>
      </c>
      <c r="T2318">
        <f>IF(AND('Raw Data'!K2312-'Raw Data'!L2312&gt;4, 'Raw Data'!F2312&gt;'Raw Data'!C2312), 'Raw Data'!I2312, 0)</f>
        <v>0</v>
      </c>
      <c r="U2318">
        <f>IF(AND('Raw Data'!L2312-'Raw Data'!K2312&lt;3, 'Raw Data'!L2312&gt;'Raw Data'!K2312, 'Raw Data'!F2312&lt;'Raw Data'!C2312), 'Raw Data'!H2312, 0)</f>
        <v>0</v>
      </c>
      <c r="V2318">
        <f>IF(AND('Raw Data'!L2312-'Raw Data'!K2312&lt;3, 'Raw Data'!L2312&gt;'Raw Data'!K2312, 'Raw Data'!F2312&gt;'Raw Data'!C2312), 'Raw Data'!G2312, 0)</f>
        <v>0</v>
      </c>
    </row>
    <row r="2319" spans="1:22" x14ac:dyDescent="0.3">
      <c r="A2319">
        <f>IF(AND('Raw Data'!F2313&lt;'Raw Data'!C2313, 'Raw Data'!L2313&gt;'Raw Data'!K2313, 'Raw Data'!L2313-'Raw Data'!K2313&gt;3), 'Raw Data'!J2313, 0)</f>
        <v>0</v>
      </c>
      <c r="B2319">
        <f>IF(AND('Raw Data'!C2313&lt;'Raw Data'!F2313, 'Raw Data'!K2313&gt;'Raw Data'!L2313, 'Raw Data'!K2313-'Raw Data'!L2313&gt;3), 'Raw Data'!I2313, 0)</f>
        <v>0</v>
      </c>
      <c r="C2319">
        <f>IF(AND('Raw Data'!F2313&lt;'Raw Data'!C2313, 'Raw Data'!L2313&gt;'Raw Data'!K2313, 'Raw Data'!L2313-'Raw Data'!K2313&lt;4), 'Raw Data'!H2313, 0)</f>
        <v>0</v>
      </c>
      <c r="D2319">
        <f>IF(AND('Raw Data'!C2313&lt;'Raw Data'!F2313, 'Raw Data'!K2313&gt;'Raw Data'!L2313, 'Raw Data'!K2313-'Raw Data'!L2313&lt;4), 'Raw Data'!G2313, 0)</f>
        <v>0</v>
      </c>
      <c r="E2319">
        <f>IF(ISBLANK('Raw Data'!J2313), 0, IF(AND(4=MATCH(LARGE('Raw Data'!G2313:J2313, 4), 'Raw Data'!G2313:J2313, 0), 'Raw Data'!L2313-'Raw Data'!K2313&gt;3), 'Raw Data'!J2313, 0))</f>
        <v>0</v>
      </c>
      <c r="F2319">
        <f>IF(ISBLANK('Raw Data'!J2313), 0, IF(AND(3=MATCH(LARGE('Raw Data'!G2313:J2313, 4), 'Raw Data'!G2313:J2313, 0), 'Raw Data'!K2313-'Raw Data'!L2313&gt;3), 'Raw Data'!I2313, 0))</f>
        <v>0</v>
      </c>
      <c r="G2319">
        <f>IF(ISBLANK('Raw Data'!J2313), 0, IF(AND(2=MATCH(LARGE('Raw Data'!G2313:J2313, 4), 'Raw Data'!G2313:J2313, 0), AND('Raw Data'!L2313-'Raw Data'!K2313&lt;4, 'Raw Data'!L2313-'Raw Data'!K2313&gt;0)), 'Raw Data'!H2313, 0))</f>
        <v>0</v>
      </c>
      <c r="H2319">
        <f>IF(ISBLANK('Raw Data'!J2313), 0, IF(AND(1=MATCH(LARGE('Raw Data'!G2313:J2313, 4), 'Raw Data'!G2313:J2313, 0), AND('Raw Data'!K2313-'Raw Data'!L2313&lt;4, 'Raw Data'!K2313-'Raw Data'!L2313&gt;0)), 'Raw Data'!G2313, 0))</f>
        <v>0</v>
      </c>
      <c r="I2319">
        <f>IF(ISBLANK('Raw Data'!J2313), 0, IF(AND(4=MATCH(LARGE('Raw Data'!G2313:J2313, 3), 'Raw Data'!G2313:J2313, 0), 'Raw Data'!L2313-'Raw Data'!K2313&gt;3), 'Raw Data'!J2313, 0))</f>
        <v>0</v>
      </c>
      <c r="J2319">
        <f>IF(ISBLANK('Raw Data'!J2313), 0, IF(AND(3=MATCH(LARGE('Raw Data'!G2313:J2313, 3), 'Raw Data'!G2313:J2313, 0), 'Raw Data'!K2313-'Raw Data'!L2313&gt;3), 'Raw Data'!I2313, 0))</f>
        <v>0</v>
      </c>
      <c r="K2319">
        <f>IF(ISBLANK('Raw Data'!J2313), 0, IF(AND(2=MATCH(LARGE('Raw Data'!G2313:J2313, 3), 'Raw Data'!G2313:J2313, 0), AND('Raw Data'!L2313-'Raw Data'!K2313&lt;4, 'Raw Data'!L2313-'Raw Data'!K2313&gt;0)), 'Raw Data'!H2313, 0))</f>
        <v>0</v>
      </c>
      <c r="L2319">
        <f>IF(ISBLANK('Raw Data'!J2313), 0, IF(AND(1=MATCH(LARGE('Raw Data'!G2313:J2313, 3), 'Raw Data'!G2313:J2313, 0), AND('Raw Data'!K2313-'Raw Data'!L2313&lt;4, 'Raw Data'!K2313-'Raw Data'!L2313&gt;0)), 'Raw Data'!G2313, 0))</f>
        <v>0</v>
      </c>
      <c r="M2319">
        <f>IF(ISBLANK('Raw Data'!J2313), 0, IF(AND(4=MATCH(LARGE('Raw Data'!G2313:J2313, 2), 'Raw Data'!G2313:J2313, 0), 'Raw Data'!L2313-'Raw Data'!K2313&gt;3), 'Raw Data'!J2313, 0))</f>
        <v>0</v>
      </c>
      <c r="N2319">
        <f>IF(ISBLANK('Raw Data'!J2313), 0, IF(AND(3=MATCH(LARGE('Raw Data'!G2313:J2313, 2), 'Raw Data'!G2313:J2313, 0), 'Raw Data'!K2313-'Raw Data'!L2313&gt;3), 'Raw Data'!I2313, 0))</f>
        <v>0</v>
      </c>
      <c r="O2319">
        <f>IF(ISBLANK('Raw Data'!J2313), 0, IF(AND(2=MATCH(LARGE('Raw Data'!G2313:J2313, 2), 'Raw Data'!G2313:J2313, 0), AND('Raw Data'!L2313-'Raw Data'!K2313&lt;4, 'Raw Data'!L2313-'Raw Data'!K2313&gt;0)), 'Raw Data'!H2313, 0))</f>
        <v>0</v>
      </c>
      <c r="P2319">
        <f>IF(ISBLANK('Raw Data'!J2313), 0, IF(AND(1=MATCH(LARGE('Raw Data'!G2313:J2313, 2), 'Raw Data'!G2313:J2313, 0), AND('Raw Data'!K2313-'Raw Data'!L2313&lt;4, 'Raw Data'!K2313-'Raw Data'!L2313&gt;0)), 'Raw Data'!G2313, 0))</f>
        <v>0</v>
      </c>
      <c r="Q2319">
        <f>IF(ISBLANK('Raw Data'!J2313), 0, IF(AND(4=MATCH(LARGE('Raw Data'!G2313:J2313, 1), 'Raw Data'!G2313:J2313, 0), 'Raw Data'!L2313-'Raw Data'!K2313&gt;3), 'Raw Data'!J2313, 0))</f>
        <v>0</v>
      </c>
      <c r="R2319">
        <f>IF(ISBLANK('Raw Data'!J2313), 0, IF(AND(3=MATCH(LARGE('Raw Data'!G2313:J2313, 1), 'Raw Data'!G2313:J2313, 0), 'Raw Data'!K2313-'Raw Data'!L2313&gt;3), 'Raw Data'!I2313, 0))</f>
        <v>0</v>
      </c>
      <c r="S2319">
        <f>IF(AND('Raw Data'!L2313-'Raw Data'!K2313&gt;4, 'Raw Data'!F2313&lt;'Raw Data'!C2313), 'Raw Data'!J2313, 0)</f>
        <v>0</v>
      </c>
      <c r="T2319">
        <f>IF(AND('Raw Data'!K2313-'Raw Data'!L2313&gt;4, 'Raw Data'!F2313&gt;'Raw Data'!C2313), 'Raw Data'!I2313, 0)</f>
        <v>0</v>
      </c>
      <c r="U2319">
        <f>IF(AND('Raw Data'!L2313-'Raw Data'!K2313&lt;3, 'Raw Data'!L2313&gt;'Raw Data'!K2313, 'Raw Data'!F2313&lt;'Raw Data'!C2313), 'Raw Data'!H2313, 0)</f>
        <v>0</v>
      </c>
      <c r="V2319">
        <f>IF(AND('Raw Data'!L2313-'Raw Data'!K2313&lt;3, 'Raw Data'!L2313&gt;'Raw Data'!K2313, 'Raw Data'!F2313&gt;'Raw Data'!C2313), 'Raw Data'!G2313, 0)</f>
        <v>0</v>
      </c>
    </row>
    <row r="2320" spans="1:22" x14ac:dyDescent="0.3">
      <c r="A2320">
        <f>IF(AND('Raw Data'!F2314&lt;'Raw Data'!C2314, 'Raw Data'!L2314&gt;'Raw Data'!K2314, 'Raw Data'!L2314-'Raw Data'!K2314&gt;3), 'Raw Data'!J2314, 0)</f>
        <v>0</v>
      </c>
      <c r="B2320">
        <f>IF(AND('Raw Data'!C2314&lt;'Raw Data'!F2314, 'Raw Data'!K2314&gt;'Raw Data'!L2314, 'Raw Data'!K2314-'Raw Data'!L2314&gt;3), 'Raw Data'!I2314, 0)</f>
        <v>0</v>
      </c>
      <c r="C2320">
        <f>IF(AND('Raw Data'!F2314&lt;'Raw Data'!C2314, 'Raw Data'!L2314&gt;'Raw Data'!K2314, 'Raw Data'!L2314-'Raw Data'!K2314&lt;4), 'Raw Data'!H2314, 0)</f>
        <v>0</v>
      </c>
      <c r="D2320">
        <f>IF(AND('Raw Data'!C2314&lt;'Raw Data'!F2314, 'Raw Data'!K2314&gt;'Raw Data'!L2314, 'Raw Data'!K2314-'Raw Data'!L2314&lt;4), 'Raw Data'!G2314, 0)</f>
        <v>0</v>
      </c>
      <c r="E2320">
        <f>IF(ISBLANK('Raw Data'!J2314), 0, IF(AND(4=MATCH(LARGE('Raw Data'!G2314:J2314, 4), 'Raw Data'!G2314:J2314, 0), 'Raw Data'!L2314-'Raw Data'!K2314&gt;3), 'Raw Data'!J2314, 0))</f>
        <v>0</v>
      </c>
      <c r="F2320">
        <f>IF(ISBLANK('Raw Data'!J2314), 0, IF(AND(3=MATCH(LARGE('Raw Data'!G2314:J2314, 4), 'Raw Data'!G2314:J2314, 0), 'Raw Data'!K2314-'Raw Data'!L2314&gt;3), 'Raw Data'!I2314, 0))</f>
        <v>0</v>
      </c>
      <c r="G2320">
        <f>IF(ISBLANK('Raw Data'!J2314), 0, IF(AND(2=MATCH(LARGE('Raw Data'!G2314:J2314, 4), 'Raw Data'!G2314:J2314, 0), AND('Raw Data'!L2314-'Raw Data'!K2314&lt;4, 'Raw Data'!L2314-'Raw Data'!K2314&gt;0)), 'Raw Data'!H2314, 0))</f>
        <v>0</v>
      </c>
      <c r="H2320">
        <f>IF(ISBLANK('Raw Data'!J2314), 0, IF(AND(1=MATCH(LARGE('Raw Data'!G2314:J2314, 4), 'Raw Data'!G2314:J2314, 0), AND('Raw Data'!K2314-'Raw Data'!L2314&lt;4, 'Raw Data'!K2314-'Raw Data'!L2314&gt;0)), 'Raw Data'!G2314, 0))</f>
        <v>0</v>
      </c>
      <c r="I2320">
        <f>IF(ISBLANK('Raw Data'!J2314), 0, IF(AND(4=MATCH(LARGE('Raw Data'!G2314:J2314, 3), 'Raw Data'!G2314:J2314, 0), 'Raw Data'!L2314-'Raw Data'!K2314&gt;3), 'Raw Data'!J2314, 0))</f>
        <v>0</v>
      </c>
      <c r="J2320">
        <f>IF(ISBLANK('Raw Data'!J2314), 0, IF(AND(3=MATCH(LARGE('Raw Data'!G2314:J2314, 3), 'Raw Data'!G2314:J2314, 0), 'Raw Data'!K2314-'Raw Data'!L2314&gt;3), 'Raw Data'!I2314, 0))</f>
        <v>0</v>
      </c>
      <c r="K2320">
        <f>IF(ISBLANK('Raw Data'!J2314), 0, IF(AND(2=MATCH(LARGE('Raw Data'!G2314:J2314, 3), 'Raw Data'!G2314:J2314, 0), AND('Raw Data'!L2314-'Raw Data'!K2314&lt;4, 'Raw Data'!L2314-'Raw Data'!K2314&gt;0)), 'Raw Data'!H2314, 0))</f>
        <v>0</v>
      </c>
      <c r="L2320">
        <f>IF(ISBLANK('Raw Data'!J2314), 0, IF(AND(1=MATCH(LARGE('Raw Data'!G2314:J2314, 3), 'Raw Data'!G2314:J2314, 0), AND('Raw Data'!K2314-'Raw Data'!L2314&lt;4, 'Raw Data'!K2314-'Raw Data'!L2314&gt;0)), 'Raw Data'!G2314, 0))</f>
        <v>0</v>
      </c>
      <c r="M2320">
        <f>IF(ISBLANK('Raw Data'!J2314), 0, IF(AND(4=MATCH(LARGE('Raw Data'!G2314:J2314, 2), 'Raw Data'!G2314:J2314, 0), 'Raw Data'!L2314-'Raw Data'!K2314&gt;3), 'Raw Data'!J2314, 0))</f>
        <v>0</v>
      </c>
      <c r="N2320">
        <f>IF(ISBLANK('Raw Data'!J2314), 0, IF(AND(3=MATCH(LARGE('Raw Data'!G2314:J2314, 2), 'Raw Data'!G2314:J2314, 0), 'Raw Data'!K2314-'Raw Data'!L2314&gt;3), 'Raw Data'!I2314, 0))</f>
        <v>0</v>
      </c>
      <c r="O2320">
        <f>IF(ISBLANK('Raw Data'!J2314), 0, IF(AND(2=MATCH(LARGE('Raw Data'!G2314:J2314, 2), 'Raw Data'!G2314:J2314, 0), AND('Raw Data'!L2314-'Raw Data'!K2314&lt;4, 'Raw Data'!L2314-'Raw Data'!K2314&gt;0)), 'Raw Data'!H2314, 0))</f>
        <v>0</v>
      </c>
      <c r="P2320">
        <f>IF(ISBLANK('Raw Data'!J2314), 0, IF(AND(1=MATCH(LARGE('Raw Data'!G2314:J2314, 2), 'Raw Data'!G2314:J2314, 0), AND('Raw Data'!K2314-'Raw Data'!L2314&lt;4, 'Raw Data'!K2314-'Raw Data'!L2314&gt;0)), 'Raw Data'!G2314, 0))</f>
        <v>0</v>
      </c>
      <c r="Q2320">
        <f>IF(ISBLANK('Raw Data'!J2314), 0, IF(AND(4=MATCH(LARGE('Raw Data'!G2314:J2314, 1), 'Raw Data'!G2314:J2314, 0), 'Raw Data'!L2314-'Raw Data'!K2314&gt;3), 'Raw Data'!J2314, 0))</f>
        <v>0</v>
      </c>
      <c r="R2320">
        <f>IF(ISBLANK('Raw Data'!J2314), 0, IF(AND(3=MATCH(LARGE('Raw Data'!G2314:J2314, 1), 'Raw Data'!G2314:J2314, 0), 'Raw Data'!K2314-'Raw Data'!L2314&gt;3), 'Raw Data'!I2314, 0))</f>
        <v>0</v>
      </c>
      <c r="S2320">
        <f>IF(AND('Raw Data'!L2314-'Raw Data'!K2314&gt;4, 'Raw Data'!F2314&lt;'Raw Data'!C2314), 'Raw Data'!J2314, 0)</f>
        <v>0</v>
      </c>
      <c r="T2320">
        <f>IF(AND('Raw Data'!K2314-'Raw Data'!L2314&gt;4, 'Raw Data'!F2314&gt;'Raw Data'!C2314), 'Raw Data'!I2314, 0)</f>
        <v>0</v>
      </c>
      <c r="U2320">
        <f>IF(AND('Raw Data'!L2314-'Raw Data'!K2314&lt;3, 'Raw Data'!L2314&gt;'Raw Data'!K2314, 'Raw Data'!F2314&lt;'Raw Data'!C2314), 'Raw Data'!H2314, 0)</f>
        <v>0</v>
      </c>
      <c r="V2320">
        <f>IF(AND('Raw Data'!L2314-'Raw Data'!K2314&lt;3, 'Raw Data'!L2314&gt;'Raw Data'!K2314, 'Raw Data'!F2314&gt;'Raw Data'!C2314), 'Raw Data'!G2314, 0)</f>
        <v>0</v>
      </c>
    </row>
    <row r="2321" spans="1:22" x14ac:dyDescent="0.3">
      <c r="A2321">
        <f>IF(AND('Raw Data'!F2315&lt;'Raw Data'!C2315, 'Raw Data'!L2315&gt;'Raw Data'!K2315, 'Raw Data'!L2315-'Raw Data'!K2315&gt;3), 'Raw Data'!J2315, 0)</f>
        <v>0</v>
      </c>
      <c r="B2321">
        <f>IF(AND('Raw Data'!C2315&lt;'Raw Data'!F2315, 'Raw Data'!K2315&gt;'Raw Data'!L2315, 'Raw Data'!K2315-'Raw Data'!L2315&gt;3), 'Raw Data'!I2315, 0)</f>
        <v>0</v>
      </c>
      <c r="C2321">
        <f>IF(AND('Raw Data'!F2315&lt;'Raw Data'!C2315, 'Raw Data'!L2315&gt;'Raw Data'!K2315, 'Raw Data'!L2315-'Raw Data'!K2315&lt;4), 'Raw Data'!H2315, 0)</f>
        <v>0</v>
      </c>
      <c r="D2321">
        <f>IF(AND('Raw Data'!C2315&lt;'Raw Data'!F2315, 'Raw Data'!K2315&gt;'Raw Data'!L2315, 'Raw Data'!K2315-'Raw Data'!L2315&lt;4), 'Raw Data'!G2315, 0)</f>
        <v>0</v>
      </c>
      <c r="E2321">
        <f>IF(ISBLANK('Raw Data'!J2315), 0, IF(AND(4=MATCH(LARGE('Raw Data'!G2315:J2315, 4), 'Raw Data'!G2315:J2315, 0), 'Raw Data'!L2315-'Raw Data'!K2315&gt;3), 'Raw Data'!J2315, 0))</f>
        <v>0</v>
      </c>
      <c r="F2321">
        <f>IF(ISBLANK('Raw Data'!J2315), 0, IF(AND(3=MATCH(LARGE('Raw Data'!G2315:J2315, 4), 'Raw Data'!G2315:J2315, 0), 'Raw Data'!K2315-'Raw Data'!L2315&gt;3), 'Raw Data'!I2315, 0))</f>
        <v>0</v>
      </c>
      <c r="G2321">
        <f>IF(ISBLANK('Raw Data'!J2315), 0, IF(AND(2=MATCH(LARGE('Raw Data'!G2315:J2315, 4), 'Raw Data'!G2315:J2315, 0), AND('Raw Data'!L2315-'Raw Data'!K2315&lt;4, 'Raw Data'!L2315-'Raw Data'!K2315&gt;0)), 'Raw Data'!H2315, 0))</f>
        <v>0</v>
      </c>
      <c r="H2321">
        <f>IF(ISBLANK('Raw Data'!J2315), 0, IF(AND(1=MATCH(LARGE('Raw Data'!G2315:J2315, 4), 'Raw Data'!G2315:J2315, 0), AND('Raw Data'!K2315-'Raw Data'!L2315&lt;4, 'Raw Data'!K2315-'Raw Data'!L2315&gt;0)), 'Raw Data'!G2315, 0))</f>
        <v>0</v>
      </c>
      <c r="I2321">
        <f>IF(ISBLANK('Raw Data'!J2315), 0, IF(AND(4=MATCH(LARGE('Raw Data'!G2315:J2315, 3), 'Raw Data'!G2315:J2315, 0), 'Raw Data'!L2315-'Raw Data'!K2315&gt;3), 'Raw Data'!J2315, 0))</f>
        <v>0</v>
      </c>
      <c r="J2321">
        <f>IF(ISBLANK('Raw Data'!J2315), 0, IF(AND(3=MATCH(LARGE('Raw Data'!G2315:J2315, 3), 'Raw Data'!G2315:J2315, 0), 'Raw Data'!K2315-'Raw Data'!L2315&gt;3), 'Raw Data'!I2315, 0))</f>
        <v>0</v>
      </c>
      <c r="K2321">
        <f>IF(ISBLANK('Raw Data'!J2315), 0, IF(AND(2=MATCH(LARGE('Raw Data'!G2315:J2315, 3), 'Raw Data'!G2315:J2315, 0), AND('Raw Data'!L2315-'Raw Data'!K2315&lt;4, 'Raw Data'!L2315-'Raw Data'!K2315&gt;0)), 'Raw Data'!H2315, 0))</f>
        <v>0</v>
      </c>
      <c r="L2321">
        <f>IF(ISBLANK('Raw Data'!J2315), 0, IF(AND(1=MATCH(LARGE('Raw Data'!G2315:J2315, 3), 'Raw Data'!G2315:J2315, 0), AND('Raw Data'!K2315-'Raw Data'!L2315&lt;4, 'Raw Data'!K2315-'Raw Data'!L2315&gt;0)), 'Raw Data'!G2315, 0))</f>
        <v>0</v>
      </c>
      <c r="M2321">
        <f>IF(ISBLANK('Raw Data'!J2315), 0, IF(AND(4=MATCH(LARGE('Raw Data'!G2315:J2315, 2), 'Raw Data'!G2315:J2315, 0), 'Raw Data'!L2315-'Raw Data'!K2315&gt;3), 'Raw Data'!J2315, 0))</f>
        <v>0</v>
      </c>
      <c r="N2321">
        <f>IF(ISBLANK('Raw Data'!J2315), 0, IF(AND(3=MATCH(LARGE('Raw Data'!G2315:J2315, 2), 'Raw Data'!G2315:J2315, 0), 'Raw Data'!K2315-'Raw Data'!L2315&gt;3), 'Raw Data'!I2315, 0))</f>
        <v>0</v>
      </c>
      <c r="O2321">
        <f>IF(ISBLANK('Raw Data'!J2315), 0, IF(AND(2=MATCH(LARGE('Raw Data'!G2315:J2315, 2), 'Raw Data'!G2315:J2315, 0), AND('Raw Data'!L2315-'Raw Data'!K2315&lt;4, 'Raw Data'!L2315-'Raw Data'!K2315&gt;0)), 'Raw Data'!H2315, 0))</f>
        <v>0</v>
      </c>
      <c r="P2321">
        <f>IF(ISBLANK('Raw Data'!J2315), 0, IF(AND(1=MATCH(LARGE('Raw Data'!G2315:J2315, 2), 'Raw Data'!G2315:J2315, 0), AND('Raw Data'!K2315-'Raw Data'!L2315&lt;4, 'Raw Data'!K2315-'Raw Data'!L2315&gt;0)), 'Raw Data'!G2315, 0))</f>
        <v>0</v>
      </c>
      <c r="Q2321">
        <f>IF(ISBLANK('Raw Data'!J2315), 0, IF(AND(4=MATCH(LARGE('Raw Data'!G2315:J2315, 1), 'Raw Data'!G2315:J2315, 0), 'Raw Data'!L2315-'Raw Data'!K2315&gt;3), 'Raw Data'!J2315, 0))</f>
        <v>0</v>
      </c>
      <c r="R2321">
        <f>IF(ISBLANK('Raw Data'!J2315), 0, IF(AND(3=MATCH(LARGE('Raw Data'!G2315:J2315, 1), 'Raw Data'!G2315:J2315, 0), 'Raw Data'!K2315-'Raw Data'!L2315&gt;3), 'Raw Data'!I2315, 0))</f>
        <v>0</v>
      </c>
      <c r="S2321">
        <f>IF(AND('Raw Data'!L2315-'Raw Data'!K2315&gt;4, 'Raw Data'!F2315&lt;'Raw Data'!C2315), 'Raw Data'!J2315, 0)</f>
        <v>0</v>
      </c>
      <c r="T2321">
        <f>IF(AND('Raw Data'!K2315-'Raw Data'!L2315&gt;4, 'Raw Data'!F2315&gt;'Raw Data'!C2315), 'Raw Data'!I2315, 0)</f>
        <v>0</v>
      </c>
      <c r="U2321">
        <f>IF(AND('Raw Data'!L2315-'Raw Data'!K2315&lt;3, 'Raw Data'!L2315&gt;'Raw Data'!K2315, 'Raw Data'!F2315&lt;'Raw Data'!C2315), 'Raw Data'!H2315, 0)</f>
        <v>0</v>
      </c>
      <c r="V2321">
        <f>IF(AND('Raw Data'!L2315-'Raw Data'!K2315&lt;3, 'Raw Data'!L2315&gt;'Raw Data'!K2315, 'Raw Data'!F2315&gt;'Raw Data'!C2315), 'Raw Data'!G2315, 0)</f>
        <v>0</v>
      </c>
    </row>
    <row r="2322" spans="1:22" x14ac:dyDescent="0.3">
      <c r="A2322">
        <f>IF(AND('Raw Data'!F2316&lt;'Raw Data'!C2316, 'Raw Data'!L2316&gt;'Raw Data'!K2316, 'Raw Data'!L2316-'Raw Data'!K2316&gt;3), 'Raw Data'!J2316, 0)</f>
        <v>0</v>
      </c>
      <c r="B2322">
        <f>IF(AND('Raw Data'!C2316&lt;'Raw Data'!F2316, 'Raw Data'!K2316&gt;'Raw Data'!L2316, 'Raw Data'!K2316-'Raw Data'!L2316&gt;3), 'Raw Data'!I2316, 0)</f>
        <v>0</v>
      </c>
      <c r="C2322">
        <f>IF(AND('Raw Data'!F2316&lt;'Raw Data'!C2316, 'Raw Data'!L2316&gt;'Raw Data'!K2316, 'Raw Data'!L2316-'Raw Data'!K2316&lt;4), 'Raw Data'!H2316, 0)</f>
        <v>0</v>
      </c>
      <c r="D2322">
        <f>IF(AND('Raw Data'!C2316&lt;'Raw Data'!F2316, 'Raw Data'!K2316&gt;'Raw Data'!L2316, 'Raw Data'!K2316-'Raw Data'!L2316&lt;4), 'Raw Data'!G2316, 0)</f>
        <v>0</v>
      </c>
      <c r="E2322">
        <f>IF(ISBLANK('Raw Data'!J2316), 0, IF(AND(4=MATCH(LARGE('Raw Data'!G2316:J2316, 4), 'Raw Data'!G2316:J2316, 0), 'Raw Data'!L2316-'Raw Data'!K2316&gt;3), 'Raw Data'!J2316, 0))</f>
        <v>0</v>
      </c>
      <c r="F2322">
        <f>IF(ISBLANK('Raw Data'!J2316), 0, IF(AND(3=MATCH(LARGE('Raw Data'!G2316:J2316, 4), 'Raw Data'!G2316:J2316, 0), 'Raw Data'!K2316-'Raw Data'!L2316&gt;3), 'Raw Data'!I2316, 0))</f>
        <v>0</v>
      </c>
      <c r="G2322">
        <f>IF(ISBLANK('Raw Data'!J2316), 0, IF(AND(2=MATCH(LARGE('Raw Data'!G2316:J2316, 4), 'Raw Data'!G2316:J2316, 0), AND('Raw Data'!L2316-'Raw Data'!K2316&lt;4, 'Raw Data'!L2316-'Raw Data'!K2316&gt;0)), 'Raw Data'!H2316, 0))</f>
        <v>0</v>
      </c>
      <c r="H2322">
        <f>IF(ISBLANK('Raw Data'!J2316), 0, IF(AND(1=MATCH(LARGE('Raw Data'!G2316:J2316, 4), 'Raw Data'!G2316:J2316, 0), AND('Raw Data'!K2316-'Raw Data'!L2316&lt;4, 'Raw Data'!K2316-'Raw Data'!L2316&gt;0)), 'Raw Data'!G2316, 0))</f>
        <v>0</v>
      </c>
      <c r="I2322">
        <f>IF(ISBLANK('Raw Data'!J2316), 0, IF(AND(4=MATCH(LARGE('Raw Data'!G2316:J2316, 3), 'Raw Data'!G2316:J2316, 0), 'Raw Data'!L2316-'Raw Data'!K2316&gt;3), 'Raw Data'!J2316, 0))</f>
        <v>0</v>
      </c>
      <c r="J2322">
        <f>IF(ISBLANK('Raw Data'!J2316), 0, IF(AND(3=MATCH(LARGE('Raw Data'!G2316:J2316, 3), 'Raw Data'!G2316:J2316, 0), 'Raw Data'!K2316-'Raw Data'!L2316&gt;3), 'Raw Data'!I2316, 0))</f>
        <v>0</v>
      </c>
      <c r="K2322">
        <f>IF(ISBLANK('Raw Data'!J2316), 0, IF(AND(2=MATCH(LARGE('Raw Data'!G2316:J2316, 3), 'Raw Data'!G2316:J2316, 0), AND('Raw Data'!L2316-'Raw Data'!K2316&lt;4, 'Raw Data'!L2316-'Raw Data'!K2316&gt;0)), 'Raw Data'!H2316, 0))</f>
        <v>0</v>
      </c>
      <c r="L2322">
        <f>IF(ISBLANK('Raw Data'!J2316), 0, IF(AND(1=MATCH(LARGE('Raw Data'!G2316:J2316, 3), 'Raw Data'!G2316:J2316, 0), AND('Raw Data'!K2316-'Raw Data'!L2316&lt;4, 'Raw Data'!K2316-'Raw Data'!L2316&gt;0)), 'Raw Data'!G2316, 0))</f>
        <v>0</v>
      </c>
      <c r="M2322">
        <f>IF(ISBLANK('Raw Data'!J2316), 0, IF(AND(4=MATCH(LARGE('Raw Data'!G2316:J2316, 2), 'Raw Data'!G2316:J2316, 0), 'Raw Data'!L2316-'Raw Data'!K2316&gt;3), 'Raw Data'!J2316, 0))</f>
        <v>0</v>
      </c>
      <c r="N2322">
        <f>IF(ISBLANK('Raw Data'!J2316), 0, IF(AND(3=MATCH(LARGE('Raw Data'!G2316:J2316, 2), 'Raw Data'!G2316:J2316, 0), 'Raw Data'!K2316-'Raw Data'!L2316&gt;3), 'Raw Data'!I2316, 0))</f>
        <v>0</v>
      </c>
      <c r="O2322">
        <f>IF(ISBLANK('Raw Data'!J2316), 0, IF(AND(2=MATCH(LARGE('Raw Data'!G2316:J2316, 2), 'Raw Data'!G2316:J2316, 0), AND('Raw Data'!L2316-'Raw Data'!K2316&lt;4, 'Raw Data'!L2316-'Raw Data'!K2316&gt;0)), 'Raw Data'!H2316, 0))</f>
        <v>0</v>
      </c>
      <c r="P2322">
        <f>IF(ISBLANK('Raw Data'!J2316), 0, IF(AND(1=MATCH(LARGE('Raw Data'!G2316:J2316, 2), 'Raw Data'!G2316:J2316, 0), AND('Raw Data'!K2316-'Raw Data'!L2316&lt;4, 'Raw Data'!K2316-'Raw Data'!L2316&gt;0)), 'Raw Data'!G2316, 0))</f>
        <v>0</v>
      </c>
      <c r="Q2322">
        <f>IF(ISBLANK('Raw Data'!J2316), 0, IF(AND(4=MATCH(LARGE('Raw Data'!G2316:J2316, 1), 'Raw Data'!G2316:J2316, 0), 'Raw Data'!L2316-'Raw Data'!K2316&gt;3), 'Raw Data'!J2316, 0))</f>
        <v>0</v>
      </c>
      <c r="R2322">
        <f>IF(ISBLANK('Raw Data'!J2316), 0, IF(AND(3=MATCH(LARGE('Raw Data'!G2316:J2316, 1), 'Raw Data'!G2316:J2316, 0), 'Raw Data'!K2316-'Raw Data'!L2316&gt;3), 'Raw Data'!I2316, 0))</f>
        <v>0</v>
      </c>
      <c r="S2322">
        <f>IF(AND('Raw Data'!L2316-'Raw Data'!K2316&gt;4, 'Raw Data'!F2316&lt;'Raw Data'!C2316), 'Raw Data'!J2316, 0)</f>
        <v>0</v>
      </c>
      <c r="T2322">
        <f>IF(AND('Raw Data'!K2316-'Raw Data'!L2316&gt;4, 'Raw Data'!F2316&gt;'Raw Data'!C2316), 'Raw Data'!I2316, 0)</f>
        <v>0</v>
      </c>
      <c r="U2322">
        <f>IF(AND('Raw Data'!L2316-'Raw Data'!K2316&lt;3, 'Raw Data'!L2316&gt;'Raw Data'!K2316, 'Raw Data'!F2316&lt;'Raw Data'!C2316), 'Raw Data'!H2316, 0)</f>
        <v>0</v>
      </c>
      <c r="V2322">
        <f>IF(AND('Raw Data'!L2316-'Raw Data'!K2316&lt;3, 'Raw Data'!L2316&gt;'Raw Data'!K2316, 'Raw Data'!F2316&gt;'Raw Data'!C2316), 'Raw Data'!G2316, 0)</f>
        <v>0</v>
      </c>
    </row>
    <row r="2323" spans="1:22" x14ac:dyDescent="0.3">
      <c r="A2323">
        <f>IF(AND('Raw Data'!F2317&lt;'Raw Data'!C2317, 'Raw Data'!L2317&gt;'Raw Data'!K2317, 'Raw Data'!L2317-'Raw Data'!K2317&gt;3), 'Raw Data'!J2317, 0)</f>
        <v>0</v>
      </c>
      <c r="B2323">
        <f>IF(AND('Raw Data'!C2317&lt;'Raw Data'!F2317, 'Raw Data'!K2317&gt;'Raw Data'!L2317, 'Raw Data'!K2317-'Raw Data'!L2317&gt;3), 'Raw Data'!I2317, 0)</f>
        <v>0</v>
      </c>
      <c r="C2323">
        <f>IF(AND('Raw Data'!F2317&lt;'Raw Data'!C2317, 'Raw Data'!L2317&gt;'Raw Data'!K2317, 'Raw Data'!L2317-'Raw Data'!K2317&lt;4), 'Raw Data'!H2317, 0)</f>
        <v>0</v>
      </c>
      <c r="D2323">
        <f>IF(AND('Raw Data'!C2317&lt;'Raw Data'!F2317, 'Raw Data'!K2317&gt;'Raw Data'!L2317, 'Raw Data'!K2317-'Raw Data'!L2317&lt;4), 'Raw Data'!G2317, 0)</f>
        <v>0</v>
      </c>
      <c r="E2323">
        <f>IF(ISBLANK('Raw Data'!J2317), 0, IF(AND(4=MATCH(LARGE('Raw Data'!G2317:J2317, 4), 'Raw Data'!G2317:J2317, 0), 'Raw Data'!L2317-'Raw Data'!K2317&gt;3), 'Raw Data'!J2317, 0))</f>
        <v>0</v>
      </c>
      <c r="F2323">
        <f>IF(ISBLANK('Raw Data'!J2317), 0, IF(AND(3=MATCH(LARGE('Raw Data'!G2317:J2317, 4), 'Raw Data'!G2317:J2317, 0), 'Raw Data'!K2317-'Raw Data'!L2317&gt;3), 'Raw Data'!I2317, 0))</f>
        <v>0</v>
      </c>
      <c r="G2323">
        <f>IF(ISBLANK('Raw Data'!J2317), 0, IF(AND(2=MATCH(LARGE('Raw Data'!G2317:J2317, 4), 'Raw Data'!G2317:J2317, 0), AND('Raw Data'!L2317-'Raw Data'!K2317&lt;4, 'Raw Data'!L2317-'Raw Data'!K2317&gt;0)), 'Raw Data'!H2317, 0))</f>
        <v>0</v>
      </c>
      <c r="H2323">
        <f>IF(ISBLANK('Raw Data'!J2317), 0, IF(AND(1=MATCH(LARGE('Raw Data'!G2317:J2317, 4), 'Raw Data'!G2317:J2317, 0), AND('Raw Data'!K2317-'Raw Data'!L2317&lt;4, 'Raw Data'!K2317-'Raw Data'!L2317&gt;0)), 'Raw Data'!G2317, 0))</f>
        <v>0</v>
      </c>
      <c r="I2323">
        <f>IF(ISBLANK('Raw Data'!J2317), 0, IF(AND(4=MATCH(LARGE('Raw Data'!G2317:J2317, 3), 'Raw Data'!G2317:J2317, 0), 'Raw Data'!L2317-'Raw Data'!K2317&gt;3), 'Raw Data'!J2317, 0))</f>
        <v>0</v>
      </c>
      <c r="J2323">
        <f>IF(ISBLANK('Raw Data'!J2317), 0, IF(AND(3=MATCH(LARGE('Raw Data'!G2317:J2317, 3), 'Raw Data'!G2317:J2317, 0), 'Raw Data'!K2317-'Raw Data'!L2317&gt;3), 'Raw Data'!I2317, 0))</f>
        <v>0</v>
      </c>
      <c r="K2323">
        <f>IF(ISBLANK('Raw Data'!J2317), 0, IF(AND(2=MATCH(LARGE('Raw Data'!G2317:J2317, 3), 'Raw Data'!G2317:J2317, 0), AND('Raw Data'!L2317-'Raw Data'!K2317&lt;4, 'Raw Data'!L2317-'Raw Data'!K2317&gt;0)), 'Raw Data'!H2317, 0))</f>
        <v>0</v>
      </c>
      <c r="L2323">
        <f>IF(ISBLANK('Raw Data'!J2317), 0, IF(AND(1=MATCH(LARGE('Raw Data'!G2317:J2317, 3), 'Raw Data'!G2317:J2317, 0), AND('Raw Data'!K2317-'Raw Data'!L2317&lt;4, 'Raw Data'!K2317-'Raw Data'!L2317&gt;0)), 'Raw Data'!G2317, 0))</f>
        <v>0</v>
      </c>
      <c r="M2323">
        <f>IF(ISBLANK('Raw Data'!J2317), 0, IF(AND(4=MATCH(LARGE('Raw Data'!G2317:J2317, 2), 'Raw Data'!G2317:J2317, 0), 'Raw Data'!L2317-'Raw Data'!K2317&gt;3), 'Raw Data'!J2317, 0))</f>
        <v>0</v>
      </c>
      <c r="N2323">
        <f>IF(ISBLANK('Raw Data'!J2317), 0, IF(AND(3=MATCH(LARGE('Raw Data'!G2317:J2317, 2), 'Raw Data'!G2317:J2317, 0), 'Raw Data'!K2317-'Raw Data'!L2317&gt;3), 'Raw Data'!I2317, 0))</f>
        <v>0</v>
      </c>
      <c r="O2323">
        <f>IF(ISBLANK('Raw Data'!J2317), 0, IF(AND(2=MATCH(LARGE('Raw Data'!G2317:J2317, 2), 'Raw Data'!G2317:J2317, 0), AND('Raw Data'!L2317-'Raw Data'!K2317&lt;4, 'Raw Data'!L2317-'Raw Data'!K2317&gt;0)), 'Raw Data'!H2317, 0))</f>
        <v>0</v>
      </c>
      <c r="P2323">
        <f>IF(ISBLANK('Raw Data'!J2317), 0, IF(AND(1=MATCH(LARGE('Raw Data'!G2317:J2317, 2), 'Raw Data'!G2317:J2317, 0), AND('Raw Data'!K2317-'Raw Data'!L2317&lt;4, 'Raw Data'!K2317-'Raw Data'!L2317&gt;0)), 'Raw Data'!G2317, 0))</f>
        <v>0</v>
      </c>
      <c r="Q2323">
        <f>IF(ISBLANK('Raw Data'!J2317), 0, IF(AND(4=MATCH(LARGE('Raw Data'!G2317:J2317, 1), 'Raw Data'!G2317:J2317, 0), 'Raw Data'!L2317-'Raw Data'!K2317&gt;3), 'Raw Data'!J2317, 0))</f>
        <v>0</v>
      </c>
      <c r="R2323">
        <f>IF(ISBLANK('Raw Data'!J2317), 0, IF(AND(3=MATCH(LARGE('Raw Data'!G2317:J2317, 1), 'Raw Data'!G2317:J2317, 0), 'Raw Data'!K2317-'Raw Data'!L2317&gt;3), 'Raw Data'!I2317, 0))</f>
        <v>0</v>
      </c>
      <c r="S2323">
        <f>IF(AND('Raw Data'!L2317-'Raw Data'!K2317&gt;4, 'Raw Data'!F2317&lt;'Raw Data'!C2317), 'Raw Data'!J2317, 0)</f>
        <v>0</v>
      </c>
      <c r="T2323">
        <f>IF(AND('Raw Data'!K2317-'Raw Data'!L2317&gt;4, 'Raw Data'!F2317&gt;'Raw Data'!C2317), 'Raw Data'!I2317, 0)</f>
        <v>0</v>
      </c>
      <c r="U2323">
        <f>IF(AND('Raw Data'!L2317-'Raw Data'!K2317&lt;3, 'Raw Data'!L2317&gt;'Raw Data'!K2317, 'Raw Data'!F2317&lt;'Raw Data'!C2317), 'Raw Data'!H2317, 0)</f>
        <v>0</v>
      </c>
      <c r="V2323">
        <f>IF(AND('Raw Data'!L2317-'Raw Data'!K2317&lt;3, 'Raw Data'!L2317&gt;'Raw Data'!K2317, 'Raw Data'!F2317&gt;'Raw Data'!C2317), 'Raw Data'!G2317, 0)</f>
        <v>0</v>
      </c>
    </row>
    <row r="2324" spans="1:22" x14ac:dyDescent="0.3">
      <c r="A2324">
        <f>IF(AND('Raw Data'!F2318&lt;'Raw Data'!C2318, 'Raw Data'!L2318&gt;'Raw Data'!K2318, 'Raw Data'!L2318-'Raw Data'!K2318&gt;3), 'Raw Data'!J2318, 0)</f>
        <v>0</v>
      </c>
      <c r="B2324">
        <f>IF(AND('Raw Data'!C2318&lt;'Raw Data'!F2318, 'Raw Data'!K2318&gt;'Raw Data'!L2318, 'Raw Data'!K2318-'Raw Data'!L2318&gt;3), 'Raw Data'!I2318, 0)</f>
        <v>0</v>
      </c>
      <c r="C2324">
        <f>IF(AND('Raw Data'!F2318&lt;'Raw Data'!C2318, 'Raw Data'!L2318&gt;'Raw Data'!K2318, 'Raw Data'!L2318-'Raw Data'!K2318&lt;4), 'Raw Data'!H2318, 0)</f>
        <v>0</v>
      </c>
      <c r="D2324">
        <f>IF(AND('Raw Data'!C2318&lt;'Raw Data'!F2318, 'Raw Data'!K2318&gt;'Raw Data'!L2318, 'Raw Data'!K2318-'Raw Data'!L2318&lt;4), 'Raw Data'!G2318, 0)</f>
        <v>0</v>
      </c>
      <c r="E2324">
        <f>IF(ISBLANK('Raw Data'!J2318), 0, IF(AND(4=MATCH(LARGE('Raw Data'!G2318:J2318, 4), 'Raw Data'!G2318:J2318, 0), 'Raw Data'!L2318-'Raw Data'!K2318&gt;3), 'Raw Data'!J2318, 0))</f>
        <v>0</v>
      </c>
      <c r="F2324">
        <f>IF(ISBLANK('Raw Data'!J2318), 0, IF(AND(3=MATCH(LARGE('Raw Data'!G2318:J2318, 4), 'Raw Data'!G2318:J2318, 0), 'Raw Data'!K2318-'Raw Data'!L2318&gt;3), 'Raw Data'!I2318, 0))</f>
        <v>0</v>
      </c>
      <c r="G2324">
        <f>IF(ISBLANK('Raw Data'!J2318), 0, IF(AND(2=MATCH(LARGE('Raw Data'!G2318:J2318, 4), 'Raw Data'!G2318:J2318, 0), AND('Raw Data'!L2318-'Raw Data'!K2318&lt;4, 'Raw Data'!L2318-'Raw Data'!K2318&gt;0)), 'Raw Data'!H2318, 0))</f>
        <v>0</v>
      </c>
      <c r="H2324">
        <f>IF(ISBLANK('Raw Data'!J2318), 0, IF(AND(1=MATCH(LARGE('Raw Data'!G2318:J2318, 4), 'Raw Data'!G2318:J2318, 0), AND('Raw Data'!K2318-'Raw Data'!L2318&lt;4, 'Raw Data'!K2318-'Raw Data'!L2318&gt;0)), 'Raw Data'!G2318, 0))</f>
        <v>0</v>
      </c>
      <c r="I2324">
        <f>IF(ISBLANK('Raw Data'!J2318), 0, IF(AND(4=MATCH(LARGE('Raw Data'!G2318:J2318, 3), 'Raw Data'!G2318:J2318, 0), 'Raw Data'!L2318-'Raw Data'!K2318&gt;3), 'Raw Data'!J2318, 0))</f>
        <v>0</v>
      </c>
      <c r="J2324">
        <f>IF(ISBLANK('Raw Data'!J2318), 0, IF(AND(3=MATCH(LARGE('Raw Data'!G2318:J2318, 3), 'Raw Data'!G2318:J2318, 0), 'Raw Data'!K2318-'Raw Data'!L2318&gt;3), 'Raw Data'!I2318, 0))</f>
        <v>0</v>
      </c>
      <c r="K2324">
        <f>IF(ISBLANK('Raw Data'!J2318), 0, IF(AND(2=MATCH(LARGE('Raw Data'!G2318:J2318, 3), 'Raw Data'!G2318:J2318, 0), AND('Raw Data'!L2318-'Raw Data'!K2318&lt;4, 'Raw Data'!L2318-'Raw Data'!K2318&gt;0)), 'Raw Data'!H2318, 0))</f>
        <v>0</v>
      </c>
      <c r="L2324">
        <f>IF(ISBLANK('Raw Data'!J2318), 0, IF(AND(1=MATCH(LARGE('Raw Data'!G2318:J2318, 3), 'Raw Data'!G2318:J2318, 0), AND('Raw Data'!K2318-'Raw Data'!L2318&lt;4, 'Raw Data'!K2318-'Raw Data'!L2318&gt;0)), 'Raw Data'!G2318, 0))</f>
        <v>0</v>
      </c>
      <c r="M2324">
        <f>IF(ISBLANK('Raw Data'!J2318), 0, IF(AND(4=MATCH(LARGE('Raw Data'!G2318:J2318, 2), 'Raw Data'!G2318:J2318, 0), 'Raw Data'!L2318-'Raw Data'!K2318&gt;3), 'Raw Data'!J2318, 0))</f>
        <v>0</v>
      </c>
      <c r="N2324">
        <f>IF(ISBLANK('Raw Data'!J2318), 0, IF(AND(3=MATCH(LARGE('Raw Data'!G2318:J2318, 2), 'Raw Data'!G2318:J2318, 0), 'Raw Data'!K2318-'Raw Data'!L2318&gt;3), 'Raw Data'!I2318, 0))</f>
        <v>0</v>
      </c>
      <c r="O2324">
        <f>IF(ISBLANK('Raw Data'!J2318), 0, IF(AND(2=MATCH(LARGE('Raw Data'!G2318:J2318, 2), 'Raw Data'!G2318:J2318, 0), AND('Raw Data'!L2318-'Raw Data'!K2318&lt;4, 'Raw Data'!L2318-'Raw Data'!K2318&gt;0)), 'Raw Data'!H2318, 0))</f>
        <v>0</v>
      </c>
      <c r="P2324">
        <f>IF(ISBLANK('Raw Data'!J2318), 0, IF(AND(1=MATCH(LARGE('Raw Data'!G2318:J2318, 2), 'Raw Data'!G2318:J2318, 0), AND('Raw Data'!K2318-'Raw Data'!L2318&lt;4, 'Raw Data'!K2318-'Raw Data'!L2318&gt;0)), 'Raw Data'!G2318, 0))</f>
        <v>0</v>
      </c>
      <c r="Q2324">
        <f>IF(ISBLANK('Raw Data'!J2318), 0, IF(AND(4=MATCH(LARGE('Raw Data'!G2318:J2318, 1), 'Raw Data'!G2318:J2318, 0), 'Raw Data'!L2318-'Raw Data'!K2318&gt;3), 'Raw Data'!J2318, 0))</f>
        <v>0</v>
      </c>
      <c r="R2324">
        <f>IF(ISBLANK('Raw Data'!J2318), 0, IF(AND(3=MATCH(LARGE('Raw Data'!G2318:J2318, 1), 'Raw Data'!G2318:J2318, 0), 'Raw Data'!K2318-'Raw Data'!L2318&gt;3), 'Raw Data'!I2318, 0))</f>
        <v>0</v>
      </c>
      <c r="S2324">
        <f>IF(AND('Raw Data'!L2318-'Raw Data'!K2318&gt;4, 'Raw Data'!F2318&lt;'Raw Data'!C2318), 'Raw Data'!J2318, 0)</f>
        <v>0</v>
      </c>
      <c r="T2324">
        <f>IF(AND('Raw Data'!K2318-'Raw Data'!L2318&gt;4, 'Raw Data'!F2318&gt;'Raw Data'!C2318), 'Raw Data'!I2318, 0)</f>
        <v>0</v>
      </c>
      <c r="U2324">
        <f>IF(AND('Raw Data'!L2318-'Raw Data'!K2318&lt;3, 'Raw Data'!L2318&gt;'Raw Data'!K2318, 'Raw Data'!F2318&lt;'Raw Data'!C2318), 'Raw Data'!H2318, 0)</f>
        <v>0</v>
      </c>
      <c r="V2324">
        <f>IF(AND('Raw Data'!L2318-'Raw Data'!K2318&lt;3, 'Raw Data'!L2318&gt;'Raw Data'!K2318, 'Raw Data'!F2318&gt;'Raw Data'!C2318), 'Raw Data'!G2318, 0)</f>
        <v>0</v>
      </c>
    </row>
    <row r="2325" spans="1:22" x14ac:dyDescent="0.3">
      <c r="A2325">
        <f>IF(AND('Raw Data'!F2319&lt;'Raw Data'!C2319, 'Raw Data'!L2319&gt;'Raw Data'!K2319, 'Raw Data'!L2319-'Raw Data'!K2319&gt;3), 'Raw Data'!J2319, 0)</f>
        <v>0</v>
      </c>
      <c r="B2325">
        <f>IF(AND('Raw Data'!C2319&lt;'Raw Data'!F2319, 'Raw Data'!K2319&gt;'Raw Data'!L2319, 'Raw Data'!K2319-'Raw Data'!L2319&gt;3), 'Raw Data'!I2319, 0)</f>
        <v>0</v>
      </c>
      <c r="C2325">
        <f>IF(AND('Raw Data'!F2319&lt;'Raw Data'!C2319, 'Raw Data'!L2319&gt;'Raw Data'!K2319, 'Raw Data'!L2319-'Raw Data'!K2319&lt;4), 'Raw Data'!H2319, 0)</f>
        <v>0</v>
      </c>
      <c r="D2325">
        <f>IF(AND('Raw Data'!C2319&lt;'Raw Data'!F2319, 'Raw Data'!K2319&gt;'Raw Data'!L2319, 'Raw Data'!K2319-'Raw Data'!L2319&lt;4), 'Raw Data'!G2319, 0)</f>
        <v>0</v>
      </c>
      <c r="E2325">
        <f>IF(ISBLANK('Raw Data'!J2319), 0, IF(AND(4=MATCH(LARGE('Raw Data'!G2319:J2319, 4), 'Raw Data'!G2319:J2319, 0), 'Raw Data'!L2319-'Raw Data'!K2319&gt;3), 'Raw Data'!J2319, 0))</f>
        <v>0</v>
      </c>
      <c r="F2325">
        <f>IF(ISBLANK('Raw Data'!J2319), 0, IF(AND(3=MATCH(LARGE('Raw Data'!G2319:J2319, 4), 'Raw Data'!G2319:J2319, 0), 'Raw Data'!K2319-'Raw Data'!L2319&gt;3), 'Raw Data'!I2319, 0))</f>
        <v>0</v>
      </c>
      <c r="G2325">
        <f>IF(ISBLANK('Raw Data'!J2319), 0, IF(AND(2=MATCH(LARGE('Raw Data'!G2319:J2319, 4), 'Raw Data'!G2319:J2319, 0), AND('Raw Data'!L2319-'Raw Data'!K2319&lt;4, 'Raw Data'!L2319-'Raw Data'!K2319&gt;0)), 'Raw Data'!H2319, 0))</f>
        <v>0</v>
      </c>
      <c r="H2325">
        <f>IF(ISBLANK('Raw Data'!J2319), 0, IF(AND(1=MATCH(LARGE('Raw Data'!G2319:J2319, 4), 'Raw Data'!G2319:J2319, 0), AND('Raw Data'!K2319-'Raw Data'!L2319&lt;4, 'Raw Data'!K2319-'Raw Data'!L2319&gt;0)), 'Raw Data'!G2319, 0))</f>
        <v>0</v>
      </c>
      <c r="I2325">
        <f>IF(ISBLANK('Raw Data'!J2319), 0, IF(AND(4=MATCH(LARGE('Raw Data'!G2319:J2319, 3), 'Raw Data'!G2319:J2319, 0), 'Raw Data'!L2319-'Raw Data'!K2319&gt;3), 'Raw Data'!J2319, 0))</f>
        <v>0</v>
      </c>
      <c r="J2325">
        <f>IF(ISBLANK('Raw Data'!J2319), 0, IF(AND(3=MATCH(LARGE('Raw Data'!G2319:J2319, 3), 'Raw Data'!G2319:J2319, 0), 'Raw Data'!K2319-'Raw Data'!L2319&gt;3), 'Raw Data'!I2319, 0))</f>
        <v>0</v>
      </c>
      <c r="K2325">
        <f>IF(ISBLANK('Raw Data'!J2319), 0, IF(AND(2=MATCH(LARGE('Raw Data'!G2319:J2319, 3), 'Raw Data'!G2319:J2319, 0), AND('Raw Data'!L2319-'Raw Data'!K2319&lt;4, 'Raw Data'!L2319-'Raw Data'!K2319&gt;0)), 'Raw Data'!H2319, 0))</f>
        <v>0</v>
      </c>
      <c r="L2325">
        <f>IF(ISBLANK('Raw Data'!J2319), 0, IF(AND(1=MATCH(LARGE('Raw Data'!G2319:J2319, 3), 'Raw Data'!G2319:J2319, 0), AND('Raw Data'!K2319-'Raw Data'!L2319&lt;4, 'Raw Data'!K2319-'Raw Data'!L2319&gt;0)), 'Raw Data'!G2319, 0))</f>
        <v>0</v>
      </c>
      <c r="M2325">
        <f>IF(ISBLANK('Raw Data'!J2319), 0, IF(AND(4=MATCH(LARGE('Raw Data'!G2319:J2319, 2), 'Raw Data'!G2319:J2319, 0), 'Raw Data'!L2319-'Raw Data'!K2319&gt;3), 'Raw Data'!J2319, 0))</f>
        <v>0</v>
      </c>
      <c r="N2325">
        <f>IF(ISBLANK('Raw Data'!J2319), 0, IF(AND(3=MATCH(LARGE('Raw Data'!G2319:J2319, 2), 'Raw Data'!G2319:J2319, 0), 'Raw Data'!K2319-'Raw Data'!L2319&gt;3), 'Raw Data'!I2319, 0))</f>
        <v>0</v>
      </c>
      <c r="O2325">
        <f>IF(ISBLANK('Raw Data'!J2319), 0, IF(AND(2=MATCH(LARGE('Raw Data'!G2319:J2319, 2), 'Raw Data'!G2319:J2319, 0), AND('Raw Data'!L2319-'Raw Data'!K2319&lt;4, 'Raw Data'!L2319-'Raw Data'!K2319&gt;0)), 'Raw Data'!H2319, 0))</f>
        <v>0</v>
      </c>
      <c r="P2325">
        <f>IF(ISBLANK('Raw Data'!J2319), 0, IF(AND(1=MATCH(LARGE('Raw Data'!G2319:J2319, 2), 'Raw Data'!G2319:J2319, 0), AND('Raw Data'!K2319-'Raw Data'!L2319&lt;4, 'Raw Data'!K2319-'Raw Data'!L2319&gt;0)), 'Raw Data'!G2319, 0))</f>
        <v>0</v>
      </c>
      <c r="Q2325">
        <f>IF(ISBLANK('Raw Data'!J2319), 0, IF(AND(4=MATCH(LARGE('Raw Data'!G2319:J2319, 1), 'Raw Data'!G2319:J2319, 0), 'Raw Data'!L2319-'Raw Data'!K2319&gt;3), 'Raw Data'!J2319, 0))</f>
        <v>0</v>
      </c>
      <c r="R2325">
        <f>IF(ISBLANK('Raw Data'!J2319), 0, IF(AND(3=MATCH(LARGE('Raw Data'!G2319:J2319, 1), 'Raw Data'!G2319:J2319, 0), 'Raw Data'!K2319-'Raw Data'!L2319&gt;3), 'Raw Data'!I2319, 0))</f>
        <v>0</v>
      </c>
      <c r="S2325">
        <f>IF(AND('Raw Data'!L2319-'Raw Data'!K2319&gt;4, 'Raw Data'!F2319&lt;'Raw Data'!C2319), 'Raw Data'!J2319, 0)</f>
        <v>0</v>
      </c>
      <c r="T2325">
        <f>IF(AND('Raw Data'!K2319-'Raw Data'!L2319&gt;4, 'Raw Data'!F2319&gt;'Raw Data'!C2319), 'Raw Data'!I2319, 0)</f>
        <v>0</v>
      </c>
      <c r="U2325">
        <f>IF(AND('Raw Data'!L2319-'Raw Data'!K2319&lt;3, 'Raw Data'!L2319&gt;'Raw Data'!K2319, 'Raw Data'!F2319&lt;'Raw Data'!C2319), 'Raw Data'!H2319, 0)</f>
        <v>0</v>
      </c>
      <c r="V2325">
        <f>IF(AND('Raw Data'!L2319-'Raw Data'!K2319&lt;3, 'Raw Data'!L2319&gt;'Raw Data'!K2319, 'Raw Data'!F2319&gt;'Raw Data'!C2319), 'Raw Data'!G2319, 0)</f>
        <v>0</v>
      </c>
    </row>
    <row r="2326" spans="1:22" x14ac:dyDescent="0.3">
      <c r="A2326">
        <f>IF(AND('Raw Data'!F2320&lt;'Raw Data'!C2320, 'Raw Data'!L2320&gt;'Raw Data'!K2320, 'Raw Data'!L2320-'Raw Data'!K2320&gt;3), 'Raw Data'!J2320, 0)</f>
        <v>0</v>
      </c>
      <c r="B2326">
        <f>IF(AND('Raw Data'!C2320&lt;'Raw Data'!F2320, 'Raw Data'!K2320&gt;'Raw Data'!L2320, 'Raw Data'!K2320-'Raw Data'!L2320&gt;3), 'Raw Data'!I2320, 0)</f>
        <v>0</v>
      </c>
      <c r="C2326">
        <f>IF(AND('Raw Data'!F2320&lt;'Raw Data'!C2320, 'Raw Data'!L2320&gt;'Raw Data'!K2320, 'Raw Data'!L2320-'Raw Data'!K2320&lt;4), 'Raw Data'!H2320, 0)</f>
        <v>0</v>
      </c>
      <c r="D2326">
        <f>IF(AND('Raw Data'!C2320&lt;'Raw Data'!F2320, 'Raw Data'!K2320&gt;'Raw Data'!L2320, 'Raw Data'!K2320-'Raw Data'!L2320&lt;4), 'Raw Data'!G2320, 0)</f>
        <v>0</v>
      </c>
      <c r="E2326">
        <f>IF(ISBLANK('Raw Data'!J2320), 0, IF(AND(4=MATCH(LARGE('Raw Data'!G2320:J2320, 4), 'Raw Data'!G2320:J2320, 0), 'Raw Data'!L2320-'Raw Data'!K2320&gt;3), 'Raw Data'!J2320, 0))</f>
        <v>0</v>
      </c>
      <c r="F2326">
        <f>IF(ISBLANK('Raw Data'!J2320), 0, IF(AND(3=MATCH(LARGE('Raw Data'!G2320:J2320, 4), 'Raw Data'!G2320:J2320, 0), 'Raw Data'!K2320-'Raw Data'!L2320&gt;3), 'Raw Data'!I2320, 0))</f>
        <v>0</v>
      </c>
      <c r="G2326">
        <f>IF(ISBLANK('Raw Data'!J2320), 0, IF(AND(2=MATCH(LARGE('Raw Data'!G2320:J2320, 4), 'Raw Data'!G2320:J2320, 0), AND('Raw Data'!L2320-'Raw Data'!K2320&lt;4, 'Raw Data'!L2320-'Raw Data'!K2320&gt;0)), 'Raw Data'!H2320, 0))</f>
        <v>0</v>
      </c>
      <c r="H2326">
        <f>IF(ISBLANK('Raw Data'!J2320), 0, IF(AND(1=MATCH(LARGE('Raw Data'!G2320:J2320, 4), 'Raw Data'!G2320:J2320, 0), AND('Raw Data'!K2320-'Raw Data'!L2320&lt;4, 'Raw Data'!K2320-'Raw Data'!L2320&gt;0)), 'Raw Data'!G2320, 0))</f>
        <v>0</v>
      </c>
      <c r="I2326">
        <f>IF(ISBLANK('Raw Data'!J2320), 0, IF(AND(4=MATCH(LARGE('Raw Data'!G2320:J2320, 3), 'Raw Data'!G2320:J2320, 0), 'Raw Data'!L2320-'Raw Data'!K2320&gt;3), 'Raw Data'!J2320, 0))</f>
        <v>0</v>
      </c>
      <c r="J2326">
        <f>IF(ISBLANK('Raw Data'!J2320), 0, IF(AND(3=MATCH(LARGE('Raw Data'!G2320:J2320, 3), 'Raw Data'!G2320:J2320, 0), 'Raw Data'!K2320-'Raw Data'!L2320&gt;3), 'Raw Data'!I2320, 0))</f>
        <v>0</v>
      </c>
      <c r="K2326">
        <f>IF(ISBLANK('Raw Data'!J2320), 0, IF(AND(2=MATCH(LARGE('Raw Data'!G2320:J2320, 3), 'Raw Data'!G2320:J2320, 0), AND('Raw Data'!L2320-'Raw Data'!K2320&lt;4, 'Raw Data'!L2320-'Raw Data'!K2320&gt;0)), 'Raw Data'!H2320, 0))</f>
        <v>0</v>
      </c>
      <c r="L2326">
        <f>IF(ISBLANK('Raw Data'!J2320), 0, IF(AND(1=MATCH(LARGE('Raw Data'!G2320:J2320, 3), 'Raw Data'!G2320:J2320, 0), AND('Raw Data'!K2320-'Raw Data'!L2320&lt;4, 'Raw Data'!K2320-'Raw Data'!L2320&gt;0)), 'Raw Data'!G2320, 0))</f>
        <v>0</v>
      </c>
      <c r="M2326">
        <f>IF(ISBLANK('Raw Data'!J2320), 0, IF(AND(4=MATCH(LARGE('Raw Data'!G2320:J2320, 2), 'Raw Data'!G2320:J2320, 0), 'Raw Data'!L2320-'Raw Data'!K2320&gt;3), 'Raw Data'!J2320, 0))</f>
        <v>0</v>
      </c>
      <c r="N2326">
        <f>IF(ISBLANK('Raw Data'!J2320), 0, IF(AND(3=MATCH(LARGE('Raw Data'!G2320:J2320, 2), 'Raw Data'!G2320:J2320, 0), 'Raw Data'!K2320-'Raw Data'!L2320&gt;3), 'Raw Data'!I2320, 0))</f>
        <v>0</v>
      </c>
      <c r="O2326">
        <f>IF(ISBLANK('Raw Data'!J2320), 0, IF(AND(2=MATCH(LARGE('Raw Data'!G2320:J2320, 2), 'Raw Data'!G2320:J2320, 0), AND('Raw Data'!L2320-'Raw Data'!K2320&lt;4, 'Raw Data'!L2320-'Raw Data'!K2320&gt;0)), 'Raw Data'!H2320, 0))</f>
        <v>0</v>
      </c>
      <c r="P2326">
        <f>IF(ISBLANK('Raw Data'!J2320), 0, IF(AND(1=MATCH(LARGE('Raw Data'!G2320:J2320, 2), 'Raw Data'!G2320:J2320, 0), AND('Raw Data'!K2320-'Raw Data'!L2320&lt;4, 'Raw Data'!K2320-'Raw Data'!L2320&gt;0)), 'Raw Data'!G2320, 0))</f>
        <v>0</v>
      </c>
      <c r="Q2326">
        <f>IF(ISBLANK('Raw Data'!J2320), 0, IF(AND(4=MATCH(LARGE('Raw Data'!G2320:J2320, 1), 'Raw Data'!G2320:J2320, 0), 'Raw Data'!L2320-'Raw Data'!K2320&gt;3), 'Raw Data'!J2320, 0))</f>
        <v>0</v>
      </c>
      <c r="R2326">
        <f>IF(ISBLANK('Raw Data'!J2320), 0, IF(AND(3=MATCH(LARGE('Raw Data'!G2320:J2320, 1), 'Raw Data'!G2320:J2320, 0), 'Raw Data'!K2320-'Raw Data'!L2320&gt;3), 'Raw Data'!I2320, 0))</f>
        <v>0</v>
      </c>
      <c r="S2326">
        <f>IF(AND('Raw Data'!L2320-'Raw Data'!K2320&gt;4, 'Raw Data'!F2320&lt;'Raw Data'!C2320), 'Raw Data'!J2320, 0)</f>
        <v>0</v>
      </c>
      <c r="T2326">
        <f>IF(AND('Raw Data'!K2320-'Raw Data'!L2320&gt;4, 'Raw Data'!F2320&gt;'Raw Data'!C2320), 'Raw Data'!I2320, 0)</f>
        <v>0</v>
      </c>
      <c r="U2326">
        <f>IF(AND('Raw Data'!L2320-'Raw Data'!K2320&lt;3, 'Raw Data'!L2320&gt;'Raw Data'!K2320, 'Raw Data'!F2320&lt;'Raw Data'!C2320), 'Raw Data'!H2320, 0)</f>
        <v>0</v>
      </c>
      <c r="V2326">
        <f>IF(AND('Raw Data'!L2320-'Raw Data'!K2320&lt;3, 'Raw Data'!L2320&gt;'Raw Data'!K2320, 'Raw Data'!F2320&gt;'Raw Data'!C2320), 'Raw Data'!G2320, 0)</f>
        <v>0</v>
      </c>
    </row>
    <row r="2327" spans="1:22" x14ac:dyDescent="0.3">
      <c r="A2327">
        <f>IF(AND('Raw Data'!F2321&lt;'Raw Data'!C2321, 'Raw Data'!L2321&gt;'Raw Data'!K2321, 'Raw Data'!L2321-'Raw Data'!K2321&gt;3), 'Raw Data'!J2321, 0)</f>
        <v>0</v>
      </c>
      <c r="B2327">
        <f>IF(AND('Raw Data'!C2321&lt;'Raw Data'!F2321, 'Raw Data'!K2321&gt;'Raw Data'!L2321, 'Raw Data'!K2321-'Raw Data'!L2321&gt;3), 'Raw Data'!I2321, 0)</f>
        <v>0</v>
      </c>
      <c r="C2327">
        <f>IF(AND('Raw Data'!F2321&lt;'Raw Data'!C2321, 'Raw Data'!L2321&gt;'Raw Data'!K2321, 'Raw Data'!L2321-'Raw Data'!K2321&lt;4), 'Raw Data'!H2321, 0)</f>
        <v>0</v>
      </c>
      <c r="D2327">
        <f>IF(AND('Raw Data'!C2321&lt;'Raw Data'!F2321, 'Raw Data'!K2321&gt;'Raw Data'!L2321, 'Raw Data'!K2321-'Raw Data'!L2321&lt;4), 'Raw Data'!G2321, 0)</f>
        <v>0</v>
      </c>
      <c r="E2327">
        <f>IF(ISBLANK('Raw Data'!J2321), 0, IF(AND(4=MATCH(LARGE('Raw Data'!G2321:J2321, 4), 'Raw Data'!G2321:J2321, 0), 'Raw Data'!L2321-'Raw Data'!K2321&gt;3), 'Raw Data'!J2321, 0))</f>
        <v>0</v>
      </c>
      <c r="F2327">
        <f>IF(ISBLANK('Raw Data'!J2321), 0, IF(AND(3=MATCH(LARGE('Raw Data'!G2321:J2321, 4), 'Raw Data'!G2321:J2321, 0), 'Raw Data'!K2321-'Raw Data'!L2321&gt;3), 'Raw Data'!I2321, 0))</f>
        <v>0</v>
      </c>
      <c r="G2327">
        <f>IF(ISBLANK('Raw Data'!J2321), 0, IF(AND(2=MATCH(LARGE('Raw Data'!G2321:J2321, 4), 'Raw Data'!G2321:J2321, 0), AND('Raw Data'!L2321-'Raw Data'!K2321&lt;4, 'Raw Data'!L2321-'Raw Data'!K2321&gt;0)), 'Raw Data'!H2321, 0))</f>
        <v>0</v>
      </c>
      <c r="H2327">
        <f>IF(ISBLANK('Raw Data'!J2321), 0, IF(AND(1=MATCH(LARGE('Raw Data'!G2321:J2321, 4), 'Raw Data'!G2321:J2321, 0), AND('Raw Data'!K2321-'Raw Data'!L2321&lt;4, 'Raw Data'!K2321-'Raw Data'!L2321&gt;0)), 'Raw Data'!G2321, 0))</f>
        <v>0</v>
      </c>
      <c r="I2327">
        <f>IF(ISBLANK('Raw Data'!J2321), 0, IF(AND(4=MATCH(LARGE('Raw Data'!G2321:J2321, 3), 'Raw Data'!G2321:J2321, 0), 'Raw Data'!L2321-'Raw Data'!K2321&gt;3), 'Raw Data'!J2321, 0))</f>
        <v>0</v>
      </c>
      <c r="J2327">
        <f>IF(ISBLANK('Raw Data'!J2321), 0, IF(AND(3=MATCH(LARGE('Raw Data'!G2321:J2321, 3), 'Raw Data'!G2321:J2321, 0), 'Raw Data'!K2321-'Raw Data'!L2321&gt;3), 'Raw Data'!I2321, 0))</f>
        <v>0</v>
      </c>
      <c r="K2327">
        <f>IF(ISBLANK('Raw Data'!J2321), 0, IF(AND(2=MATCH(LARGE('Raw Data'!G2321:J2321, 3), 'Raw Data'!G2321:J2321, 0), AND('Raw Data'!L2321-'Raw Data'!K2321&lt;4, 'Raw Data'!L2321-'Raw Data'!K2321&gt;0)), 'Raw Data'!H2321, 0))</f>
        <v>0</v>
      </c>
      <c r="L2327">
        <f>IF(ISBLANK('Raw Data'!J2321), 0, IF(AND(1=MATCH(LARGE('Raw Data'!G2321:J2321, 3), 'Raw Data'!G2321:J2321, 0), AND('Raw Data'!K2321-'Raw Data'!L2321&lt;4, 'Raw Data'!K2321-'Raw Data'!L2321&gt;0)), 'Raw Data'!G2321, 0))</f>
        <v>0</v>
      </c>
      <c r="M2327">
        <f>IF(ISBLANK('Raw Data'!J2321), 0, IF(AND(4=MATCH(LARGE('Raw Data'!G2321:J2321, 2), 'Raw Data'!G2321:J2321, 0), 'Raw Data'!L2321-'Raw Data'!K2321&gt;3), 'Raw Data'!J2321, 0))</f>
        <v>0</v>
      </c>
      <c r="N2327">
        <f>IF(ISBLANK('Raw Data'!J2321), 0, IF(AND(3=MATCH(LARGE('Raw Data'!G2321:J2321, 2), 'Raw Data'!G2321:J2321, 0), 'Raw Data'!K2321-'Raw Data'!L2321&gt;3), 'Raw Data'!I2321, 0))</f>
        <v>0</v>
      </c>
      <c r="O2327">
        <f>IF(ISBLANK('Raw Data'!J2321), 0, IF(AND(2=MATCH(LARGE('Raw Data'!G2321:J2321, 2), 'Raw Data'!G2321:J2321, 0), AND('Raw Data'!L2321-'Raw Data'!K2321&lt;4, 'Raw Data'!L2321-'Raw Data'!K2321&gt;0)), 'Raw Data'!H2321, 0))</f>
        <v>0</v>
      </c>
      <c r="P2327">
        <f>IF(ISBLANK('Raw Data'!J2321), 0, IF(AND(1=MATCH(LARGE('Raw Data'!G2321:J2321, 2), 'Raw Data'!G2321:J2321, 0), AND('Raw Data'!K2321-'Raw Data'!L2321&lt;4, 'Raw Data'!K2321-'Raw Data'!L2321&gt;0)), 'Raw Data'!G2321, 0))</f>
        <v>0</v>
      </c>
      <c r="Q2327">
        <f>IF(ISBLANK('Raw Data'!J2321), 0, IF(AND(4=MATCH(LARGE('Raw Data'!G2321:J2321, 1), 'Raw Data'!G2321:J2321, 0), 'Raw Data'!L2321-'Raw Data'!K2321&gt;3), 'Raw Data'!J2321, 0))</f>
        <v>0</v>
      </c>
      <c r="R2327">
        <f>IF(ISBLANK('Raw Data'!J2321), 0, IF(AND(3=MATCH(LARGE('Raw Data'!G2321:J2321, 1), 'Raw Data'!G2321:J2321, 0), 'Raw Data'!K2321-'Raw Data'!L2321&gt;3), 'Raw Data'!I2321, 0))</f>
        <v>0</v>
      </c>
      <c r="S2327">
        <f>IF(AND('Raw Data'!L2321-'Raw Data'!K2321&gt;4, 'Raw Data'!F2321&lt;'Raw Data'!C2321), 'Raw Data'!J2321, 0)</f>
        <v>0</v>
      </c>
      <c r="T2327">
        <f>IF(AND('Raw Data'!K2321-'Raw Data'!L2321&gt;4, 'Raw Data'!F2321&gt;'Raw Data'!C2321), 'Raw Data'!I2321, 0)</f>
        <v>0</v>
      </c>
      <c r="U2327">
        <f>IF(AND('Raw Data'!L2321-'Raw Data'!K2321&lt;3, 'Raw Data'!L2321&gt;'Raw Data'!K2321, 'Raw Data'!F2321&lt;'Raw Data'!C2321), 'Raw Data'!H2321, 0)</f>
        <v>0</v>
      </c>
      <c r="V2327">
        <f>IF(AND('Raw Data'!L2321-'Raw Data'!K2321&lt;3, 'Raw Data'!L2321&gt;'Raw Data'!K2321, 'Raw Data'!F2321&gt;'Raw Data'!C2321), 'Raw Data'!G2321, 0)</f>
        <v>0</v>
      </c>
    </row>
    <row r="2328" spans="1:22" x14ac:dyDescent="0.3">
      <c r="A2328">
        <f>IF(AND('Raw Data'!F2322&lt;'Raw Data'!C2322, 'Raw Data'!L2322&gt;'Raw Data'!K2322, 'Raw Data'!L2322-'Raw Data'!K2322&gt;3), 'Raw Data'!J2322, 0)</f>
        <v>0</v>
      </c>
      <c r="B2328">
        <f>IF(AND('Raw Data'!C2322&lt;'Raw Data'!F2322, 'Raw Data'!K2322&gt;'Raw Data'!L2322, 'Raw Data'!K2322-'Raw Data'!L2322&gt;3), 'Raw Data'!I2322, 0)</f>
        <v>0</v>
      </c>
      <c r="C2328">
        <f>IF(AND('Raw Data'!F2322&lt;'Raw Data'!C2322, 'Raw Data'!L2322&gt;'Raw Data'!K2322, 'Raw Data'!L2322-'Raw Data'!K2322&lt;4), 'Raw Data'!H2322, 0)</f>
        <v>0</v>
      </c>
      <c r="D2328">
        <f>IF(AND('Raw Data'!C2322&lt;'Raw Data'!F2322, 'Raw Data'!K2322&gt;'Raw Data'!L2322, 'Raw Data'!K2322-'Raw Data'!L2322&lt;4), 'Raw Data'!G2322, 0)</f>
        <v>0</v>
      </c>
      <c r="E2328">
        <f>IF(ISBLANK('Raw Data'!J2322), 0, IF(AND(4=MATCH(LARGE('Raw Data'!G2322:J2322, 4), 'Raw Data'!G2322:J2322, 0), 'Raw Data'!L2322-'Raw Data'!K2322&gt;3), 'Raw Data'!J2322, 0))</f>
        <v>0</v>
      </c>
      <c r="F2328">
        <f>IF(ISBLANK('Raw Data'!J2322), 0, IF(AND(3=MATCH(LARGE('Raw Data'!G2322:J2322, 4), 'Raw Data'!G2322:J2322, 0), 'Raw Data'!K2322-'Raw Data'!L2322&gt;3), 'Raw Data'!I2322, 0))</f>
        <v>0</v>
      </c>
      <c r="G2328">
        <f>IF(ISBLANK('Raw Data'!J2322), 0, IF(AND(2=MATCH(LARGE('Raw Data'!G2322:J2322, 4), 'Raw Data'!G2322:J2322, 0), AND('Raw Data'!L2322-'Raw Data'!K2322&lt;4, 'Raw Data'!L2322-'Raw Data'!K2322&gt;0)), 'Raw Data'!H2322, 0))</f>
        <v>0</v>
      </c>
      <c r="H2328">
        <f>IF(ISBLANK('Raw Data'!J2322), 0, IF(AND(1=MATCH(LARGE('Raw Data'!G2322:J2322, 4), 'Raw Data'!G2322:J2322, 0), AND('Raw Data'!K2322-'Raw Data'!L2322&lt;4, 'Raw Data'!K2322-'Raw Data'!L2322&gt;0)), 'Raw Data'!G2322, 0))</f>
        <v>0</v>
      </c>
      <c r="I2328">
        <f>IF(ISBLANK('Raw Data'!J2322), 0, IF(AND(4=MATCH(LARGE('Raw Data'!G2322:J2322, 3), 'Raw Data'!G2322:J2322, 0), 'Raw Data'!L2322-'Raw Data'!K2322&gt;3), 'Raw Data'!J2322, 0))</f>
        <v>0</v>
      </c>
      <c r="J2328">
        <f>IF(ISBLANK('Raw Data'!J2322), 0, IF(AND(3=MATCH(LARGE('Raw Data'!G2322:J2322, 3), 'Raw Data'!G2322:J2322, 0), 'Raw Data'!K2322-'Raw Data'!L2322&gt;3), 'Raw Data'!I2322, 0))</f>
        <v>0</v>
      </c>
      <c r="K2328">
        <f>IF(ISBLANK('Raw Data'!J2322), 0, IF(AND(2=MATCH(LARGE('Raw Data'!G2322:J2322, 3), 'Raw Data'!G2322:J2322, 0), AND('Raw Data'!L2322-'Raw Data'!K2322&lt;4, 'Raw Data'!L2322-'Raw Data'!K2322&gt;0)), 'Raw Data'!H2322, 0))</f>
        <v>0</v>
      </c>
      <c r="L2328">
        <f>IF(ISBLANK('Raw Data'!J2322), 0, IF(AND(1=MATCH(LARGE('Raw Data'!G2322:J2322, 3), 'Raw Data'!G2322:J2322, 0), AND('Raw Data'!K2322-'Raw Data'!L2322&lt;4, 'Raw Data'!K2322-'Raw Data'!L2322&gt;0)), 'Raw Data'!G2322, 0))</f>
        <v>0</v>
      </c>
      <c r="M2328">
        <f>IF(ISBLANK('Raw Data'!J2322), 0, IF(AND(4=MATCH(LARGE('Raw Data'!G2322:J2322, 2), 'Raw Data'!G2322:J2322, 0), 'Raw Data'!L2322-'Raw Data'!K2322&gt;3), 'Raw Data'!J2322, 0))</f>
        <v>0</v>
      </c>
      <c r="N2328">
        <f>IF(ISBLANK('Raw Data'!J2322), 0, IF(AND(3=MATCH(LARGE('Raw Data'!G2322:J2322, 2), 'Raw Data'!G2322:J2322, 0), 'Raw Data'!K2322-'Raw Data'!L2322&gt;3), 'Raw Data'!I2322, 0))</f>
        <v>0</v>
      </c>
      <c r="O2328">
        <f>IF(ISBLANK('Raw Data'!J2322), 0, IF(AND(2=MATCH(LARGE('Raw Data'!G2322:J2322, 2), 'Raw Data'!G2322:J2322, 0), AND('Raw Data'!L2322-'Raw Data'!K2322&lt;4, 'Raw Data'!L2322-'Raw Data'!K2322&gt;0)), 'Raw Data'!H2322, 0))</f>
        <v>0</v>
      </c>
      <c r="P2328">
        <f>IF(ISBLANK('Raw Data'!J2322), 0, IF(AND(1=MATCH(LARGE('Raw Data'!G2322:J2322, 2), 'Raw Data'!G2322:J2322, 0), AND('Raw Data'!K2322-'Raw Data'!L2322&lt;4, 'Raw Data'!K2322-'Raw Data'!L2322&gt;0)), 'Raw Data'!G2322, 0))</f>
        <v>0</v>
      </c>
      <c r="Q2328">
        <f>IF(ISBLANK('Raw Data'!J2322), 0, IF(AND(4=MATCH(LARGE('Raw Data'!G2322:J2322, 1), 'Raw Data'!G2322:J2322, 0), 'Raw Data'!L2322-'Raw Data'!K2322&gt;3), 'Raw Data'!J2322, 0))</f>
        <v>0</v>
      </c>
      <c r="R2328">
        <f>IF(ISBLANK('Raw Data'!J2322), 0, IF(AND(3=MATCH(LARGE('Raw Data'!G2322:J2322, 1), 'Raw Data'!G2322:J2322, 0), 'Raw Data'!K2322-'Raw Data'!L2322&gt;3), 'Raw Data'!I2322, 0))</f>
        <v>0</v>
      </c>
      <c r="S2328">
        <f>IF(AND('Raw Data'!L2322-'Raw Data'!K2322&gt;4, 'Raw Data'!F2322&lt;'Raw Data'!C2322), 'Raw Data'!J2322, 0)</f>
        <v>0</v>
      </c>
      <c r="T2328">
        <f>IF(AND('Raw Data'!K2322-'Raw Data'!L2322&gt;4, 'Raw Data'!F2322&gt;'Raw Data'!C2322), 'Raw Data'!I2322, 0)</f>
        <v>0</v>
      </c>
      <c r="U2328">
        <f>IF(AND('Raw Data'!L2322-'Raw Data'!K2322&lt;3, 'Raw Data'!L2322&gt;'Raw Data'!K2322, 'Raw Data'!F2322&lt;'Raw Data'!C2322), 'Raw Data'!H2322, 0)</f>
        <v>0</v>
      </c>
      <c r="V2328">
        <f>IF(AND('Raw Data'!L2322-'Raw Data'!K2322&lt;3, 'Raw Data'!L2322&gt;'Raw Data'!K2322, 'Raw Data'!F2322&gt;'Raw Data'!C2322), 'Raw Data'!G2322, 0)</f>
        <v>0</v>
      </c>
    </row>
    <row r="2329" spans="1:22" x14ac:dyDescent="0.3">
      <c r="A2329">
        <f>IF(AND('Raw Data'!F2323&lt;'Raw Data'!C2323, 'Raw Data'!L2323&gt;'Raw Data'!K2323, 'Raw Data'!L2323-'Raw Data'!K2323&gt;3), 'Raw Data'!J2323, 0)</f>
        <v>0</v>
      </c>
      <c r="B2329">
        <f>IF(AND('Raw Data'!C2323&lt;'Raw Data'!F2323, 'Raw Data'!K2323&gt;'Raw Data'!L2323, 'Raw Data'!K2323-'Raw Data'!L2323&gt;3), 'Raw Data'!I2323, 0)</f>
        <v>0</v>
      </c>
      <c r="C2329">
        <f>IF(AND('Raw Data'!F2323&lt;'Raw Data'!C2323, 'Raw Data'!L2323&gt;'Raw Data'!K2323, 'Raw Data'!L2323-'Raw Data'!K2323&lt;4), 'Raw Data'!H2323, 0)</f>
        <v>0</v>
      </c>
      <c r="D2329">
        <f>IF(AND('Raw Data'!C2323&lt;'Raw Data'!F2323, 'Raw Data'!K2323&gt;'Raw Data'!L2323, 'Raw Data'!K2323-'Raw Data'!L2323&lt;4), 'Raw Data'!G2323, 0)</f>
        <v>0</v>
      </c>
      <c r="E2329">
        <f>IF(ISBLANK('Raw Data'!J2323), 0, IF(AND(4=MATCH(LARGE('Raw Data'!G2323:J2323, 4), 'Raw Data'!G2323:J2323, 0), 'Raw Data'!L2323-'Raw Data'!K2323&gt;3), 'Raw Data'!J2323, 0))</f>
        <v>0</v>
      </c>
      <c r="F2329">
        <f>IF(ISBLANK('Raw Data'!J2323), 0, IF(AND(3=MATCH(LARGE('Raw Data'!G2323:J2323, 4), 'Raw Data'!G2323:J2323, 0), 'Raw Data'!K2323-'Raw Data'!L2323&gt;3), 'Raw Data'!I2323, 0))</f>
        <v>0</v>
      </c>
      <c r="G2329">
        <f>IF(ISBLANK('Raw Data'!J2323), 0, IF(AND(2=MATCH(LARGE('Raw Data'!G2323:J2323, 4), 'Raw Data'!G2323:J2323, 0), AND('Raw Data'!L2323-'Raw Data'!K2323&lt;4, 'Raw Data'!L2323-'Raw Data'!K2323&gt;0)), 'Raw Data'!H2323, 0))</f>
        <v>0</v>
      </c>
      <c r="H2329">
        <f>IF(ISBLANK('Raw Data'!J2323), 0, IF(AND(1=MATCH(LARGE('Raw Data'!G2323:J2323, 4), 'Raw Data'!G2323:J2323, 0), AND('Raw Data'!K2323-'Raw Data'!L2323&lt;4, 'Raw Data'!K2323-'Raw Data'!L2323&gt;0)), 'Raw Data'!G2323, 0))</f>
        <v>0</v>
      </c>
      <c r="I2329">
        <f>IF(ISBLANK('Raw Data'!J2323), 0, IF(AND(4=MATCH(LARGE('Raw Data'!G2323:J2323, 3), 'Raw Data'!G2323:J2323, 0), 'Raw Data'!L2323-'Raw Data'!K2323&gt;3), 'Raw Data'!J2323, 0))</f>
        <v>0</v>
      </c>
      <c r="J2329">
        <f>IF(ISBLANK('Raw Data'!J2323), 0, IF(AND(3=MATCH(LARGE('Raw Data'!G2323:J2323, 3), 'Raw Data'!G2323:J2323, 0), 'Raw Data'!K2323-'Raw Data'!L2323&gt;3), 'Raw Data'!I2323, 0))</f>
        <v>0</v>
      </c>
      <c r="K2329">
        <f>IF(ISBLANK('Raw Data'!J2323), 0, IF(AND(2=MATCH(LARGE('Raw Data'!G2323:J2323, 3), 'Raw Data'!G2323:J2323, 0), AND('Raw Data'!L2323-'Raw Data'!K2323&lt;4, 'Raw Data'!L2323-'Raw Data'!K2323&gt;0)), 'Raw Data'!H2323, 0))</f>
        <v>0</v>
      </c>
      <c r="L2329">
        <f>IF(ISBLANK('Raw Data'!J2323), 0, IF(AND(1=MATCH(LARGE('Raw Data'!G2323:J2323, 3), 'Raw Data'!G2323:J2323, 0), AND('Raw Data'!K2323-'Raw Data'!L2323&lt;4, 'Raw Data'!K2323-'Raw Data'!L2323&gt;0)), 'Raw Data'!G2323, 0))</f>
        <v>0</v>
      </c>
      <c r="M2329">
        <f>IF(ISBLANK('Raw Data'!J2323), 0, IF(AND(4=MATCH(LARGE('Raw Data'!G2323:J2323, 2), 'Raw Data'!G2323:J2323, 0), 'Raw Data'!L2323-'Raw Data'!K2323&gt;3), 'Raw Data'!J2323, 0))</f>
        <v>0</v>
      </c>
      <c r="N2329">
        <f>IF(ISBLANK('Raw Data'!J2323), 0, IF(AND(3=MATCH(LARGE('Raw Data'!G2323:J2323, 2), 'Raw Data'!G2323:J2323, 0), 'Raw Data'!K2323-'Raw Data'!L2323&gt;3), 'Raw Data'!I2323, 0))</f>
        <v>0</v>
      </c>
      <c r="O2329">
        <f>IF(ISBLANK('Raw Data'!J2323), 0, IF(AND(2=MATCH(LARGE('Raw Data'!G2323:J2323, 2), 'Raw Data'!G2323:J2323, 0), AND('Raw Data'!L2323-'Raw Data'!K2323&lt;4, 'Raw Data'!L2323-'Raw Data'!K2323&gt;0)), 'Raw Data'!H2323, 0))</f>
        <v>0</v>
      </c>
      <c r="P2329">
        <f>IF(ISBLANK('Raw Data'!J2323), 0, IF(AND(1=MATCH(LARGE('Raw Data'!G2323:J2323, 2), 'Raw Data'!G2323:J2323, 0), AND('Raw Data'!K2323-'Raw Data'!L2323&lt;4, 'Raw Data'!K2323-'Raw Data'!L2323&gt;0)), 'Raw Data'!G2323, 0))</f>
        <v>0</v>
      </c>
      <c r="Q2329">
        <f>IF(ISBLANK('Raw Data'!J2323), 0, IF(AND(4=MATCH(LARGE('Raw Data'!G2323:J2323, 1), 'Raw Data'!G2323:J2323, 0), 'Raw Data'!L2323-'Raw Data'!K2323&gt;3), 'Raw Data'!J2323, 0))</f>
        <v>0</v>
      </c>
      <c r="R2329">
        <f>IF(ISBLANK('Raw Data'!J2323), 0, IF(AND(3=MATCH(LARGE('Raw Data'!G2323:J2323, 1), 'Raw Data'!G2323:J2323, 0), 'Raw Data'!K2323-'Raw Data'!L2323&gt;3), 'Raw Data'!I2323, 0))</f>
        <v>0</v>
      </c>
      <c r="S2329">
        <f>IF(AND('Raw Data'!L2323-'Raw Data'!K2323&gt;4, 'Raw Data'!F2323&lt;'Raw Data'!C2323), 'Raw Data'!J2323, 0)</f>
        <v>0</v>
      </c>
      <c r="T2329">
        <f>IF(AND('Raw Data'!K2323-'Raw Data'!L2323&gt;4, 'Raw Data'!F2323&gt;'Raw Data'!C2323), 'Raw Data'!I2323, 0)</f>
        <v>0</v>
      </c>
      <c r="U2329">
        <f>IF(AND('Raw Data'!L2323-'Raw Data'!K2323&lt;3, 'Raw Data'!L2323&gt;'Raw Data'!K2323, 'Raw Data'!F2323&lt;'Raw Data'!C2323), 'Raw Data'!H2323, 0)</f>
        <v>0</v>
      </c>
      <c r="V2329">
        <f>IF(AND('Raw Data'!L2323-'Raw Data'!K2323&lt;3, 'Raw Data'!L2323&gt;'Raw Data'!K2323, 'Raw Data'!F2323&gt;'Raw Data'!C2323), 'Raw Data'!G2323, 0)</f>
        <v>0</v>
      </c>
    </row>
    <row r="2330" spans="1:22" x14ac:dyDescent="0.3">
      <c r="A2330">
        <f>IF(AND('Raw Data'!F2324&lt;'Raw Data'!C2324, 'Raw Data'!L2324&gt;'Raw Data'!K2324, 'Raw Data'!L2324-'Raw Data'!K2324&gt;3), 'Raw Data'!J2324, 0)</f>
        <v>0</v>
      </c>
      <c r="B2330">
        <f>IF(AND('Raw Data'!C2324&lt;'Raw Data'!F2324, 'Raw Data'!K2324&gt;'Raw Data'!L2324, 'Raw Data'!K2324-'Raw Data'!L2324&gt;3), 'Raw Data'!I2324, 0)</f>
        <v>0</v>
      </c>
      <c r="C2330">
        <f>IF(AND('Raw Data'!F2324&lt;'Raw Data'!C2324, 'Raw Data'!L2324&gt;'Raw Data'!K2324, 'Raw Data'!L2324-'Raw Data'!K2324&lt;4), 'Raw Data'!H2324, 0)</f>
        <v>0</v>
      </c>
      <c r="D2330">
        <f>IF(AND('Raw Data'!C2324&lt;'Raw Data'!F2324, 'Raw Data'!K2324&gt;'Raw Data'!L2324, 'Raw Data'!K2324-'Raw Data'!L2324&lt;4), 'Raw Data'!G2324, 0)</f>
        <v>0</v>
      </c>
      <c r="E2330">
        <f>IF(ISBLANK('Raw Data'!J2324), 0, IF(AND(4=MATCH(LARGE('Raw Data'!G2324:J2324, 4), 'Raw Data'!G2324:J2324, 0), 'Raw Data'!L2324-'Raw Data'!K2324&gt;3), 'Raw Data'!J2324, 0))</f>
        <v>0</v>
      </c>
      <c r="F2330">
        <f>IF(ISBLANK('Raw Data'!J2324), 0, IF(AND(3=MATCH(LARGE('Raw Data'!G2324:J2324, 4), 'Raw Data'!G2324:J2324, 0), 'Raw Data'!K2324-'Raw Data'!L2324&gt;3), 'Raw Data'!I2324, 0))</f>
        <v>0</v>
      </c>
      <c r="G2330">
        <f>IF(ISBLANK('Raw Data'!J2324), 0, IF(AND(2=MATCH(LARGE('Raw Data'!G2324:J2324, 4), 'Raw Data'!G2324:J2324, 0), AND('Raw Data'!L2324-'Raw Data'!K2324&lt;4, 'Raw Data'!L2324-'Raw Data'!K2324&gt;0)), 'Raw Data'!H2324, 0))</f>
        <v>0</v>
      </c>
      <c r="H2330">
        <f>IF(ISBLANK('Raw Data'!J2324), 0, IF(AND(1=MATCH(LARGE('Raw Data'!G2324:J2324, 4), 'Raw Data'!G2324:J2324, 0), AND('Raw Data'!K2324-'Raw Data'!L2324&lt;4, 'Raw Data'!K2324-'Raw Data'!L2324&gt;0)), 'Raw Data'!G2324, 0))</f>
        <v>0</v>
      </c>
      <c r="I2330">
        <f>IF(ISBLANK('Raw Data'!J2324), 0, IF(AND(4=MATCH(LARGE('Raw Data'!G2324:J2324, 3), 'Raw Data'!G2324:J2324, 0), 'Raw Data'!L2324-'Raw Data'!K2324&gt;3), 'Raw Data'!J2324, 0))</f>
        <v>0</v>
      </c>
      <c r="J2330">
        <f>IF(ISBLANK('Raw Data'!J2324), 0, IF(AND(3=MATCH(LARGE('Raw Data'!G2324:J2324, 3), 'Raw Data'!G2324:J2324, 0), 'Raw Data'!K2324-'Raw Data'!L2324&gt;3), 'Raw Data'!I2324, 0))</f>
        <v>0</v>
      </c>
      <c r="K2330">
        <f>IF(ISBLANK('Raw Data'!J2324), 0, IF(AND(2=MATCH(LARGE('Raw Data'!G2324:J2324, 3), 'Raw Data'!G2324:J2324, 0), AND('Raw Data'!L2324-'Raw Data'!K2324&lt;4, 'Raw Data'!L2324-'Raw Data'!K2324&gt;0)), 'Raw Data'!H2324, 0))</f>
        <v>0</v>
      </c>
      <c r="L2330">
        <f>IF(ISBLANK('Raw Data'!J2324), 0, IF(AND(1=MATCH(LARGE('Raw Data'!G2324:J2324, 3), 'Raw Data'!G2324:J2324, 0), AND('Raw Data'!K2324-'Raw Data'!L2324&lt;4, 'Raw Data'!K2324-'Raw Data'!L2324&gt;0)), 'Raw Data'!G2324, 0))</f>
        <v>0</v>
      </c>
      <c r="M2330">
        <f>IF(ISBLANK('Raw Data'!J2324), 0, IF(AND(4=MATCH(LARGE('Raw Data'!G2324:J2324, 2), 'Raw Data'!G2324:J2324, 0), 'Raw Data'!L2324-'Raw Data'!K2324&gt;3), 'Raw Data'!J2324, 0))</f>
        <v>0</v>
      </c>
      <c r="N2330">
        <f>IF(ISBLANK('Raw Data'!J2324), 0, IF(AND(3=MATCH(LARGE('Raw Data'!G2324:J2324, 2), 'Raw Data'!G2324:J2324, 0), 'Raw Data'!K2324-'Raw Data'!L2324&gt;3), 'Raw Data'!I2324, 0))</f>
        <v>0</v>
      </c>
      <c r="O2330">
        <f>IF(ISBLANK('Raw Data'!J2324), 0, IF(AND(2=MATCH(LARGE('Raw Data'!G2324:J2324, 2), 'Raw Data'!G2324:J2324, 0), AND('Raw Data'!L2324-'Raw Data'!K2324&lt;4, 'Raw Data'!L2324-'Raw Data'!K2324&gt;0)), 'Raw Data'!H2324, 0))</f>
        <v>0</v>
      </c>
      <c r="P2330">
        <f>IF(ISBLANK('Raw Data'!J2324), 0, IF(AND(1=MATCH(LARGE('Raw Data'!G2324:J2324, 2), 'Raw Data'!G2324:J2324, 0), AND('Raw Data'!K2324-'Raw Data'!L2324&lt;4, 'Raw Data'!K2324-'Raw Data'!L2324&gt;0)), 'Raw Data'!G2324, 0))</f>
        <v>0</v>
      </c>
      <c r="Q2330">
        <f>IF(ISBLANK('Raw Data'!J2324), 0, IF(AND(4=MATCH(LARGE('Raw Data'!G2324:J2324, 1), 'Raw Data'!G2324:J2324, 0), 'Raw Data'!L2324-'Raw Data'!K2324&gt;3), 'Raw Data'!J2324, 0))</f>
        <v>0</v>
      </c>
      <c r="R2330">
        <f>IF(ISBLANK('Raw Data'!J2324), 0, IF(AND(3=MATCH(LARGE('Raw Data'!G2324:J2324, 1), 'Raw Data'!G2324:J2324, 0), 'Raw Data'!K2324-'Raw Data'!L2324&gt;3), 'Raw Data'!I2324, 0))</f>
        <v>0</v>
      </c>
      <c r="S2330">
        <f>IF(AND('Raw Data'!L2324-'Raw Data'!K2324&gt;4, 'Raw Data'!F2324&lt;'Raw Data'!C2324), 'Raw Data'!J2324, 0)</f>
        <v>0</v>
      </c>
      <c r="T2330">
        <f>IF(AND('Raw Data'!K2324-'Raw Data'!L2324&gt;4, 'Raw Data'!F2324&gt;'Raw Data'!C2324), 'Raw Data'!I2324, 0)</f>
        <v>0</v>
      </c>
      <c r="U2330">
        <f>IF(AND('Raw Data'!L2324-'Raw Data'!K2324&lt;3, 'Raw Data'!L2324&gt;'Raw Data'!K2324, 'Raw Data'!F2324&lt;'Raw Data'!C2324), 'Raw Data'!H2324, 0)</f>
        <v>0</v>
      </c>
      <c r="V2330">
        <f>IF(AND('Raw Data'!L2324-'Raw Data'!K2324&lt;3, 'Raw Data'!L2324&gt;'Raw Data'!K2324, 'Raw Data'!F2324&gt;'Raw Data'!C2324), 'Raw Data'!G2324, 0)</f>
        <v>0</v>
      </c>
    </row>
    <row r="2331" spans="1:22" x14ac:dyDescent="0.3">
      <c r="A2331">
        <f>IF(AND('Raw Data'!F2325&lt;'Raw Data'!C2325, 'Raw Data'!L2325&gt;'Raw Data'!K2325, 'Raw Data'!L2325-'Raw Data'!K2325&gt;3), 'Raw Data'!J2325, 0)</f>
        <v>0</v>
      </c>
      <c r="B2331">
        <f>IF(AND('Raw Data'!C2325&lt;'Raw Data'!F2325, 'Raw Data'!K2325&gt;'Raw Data'!L2325, 'Raw Data'!K2325-'Raw Data'!L2325&gt;3), 'Raw Data'!I2325, 0)</f>
        <v>0</v>
      </c>
      <c r="C2331">
        <f>IF(AND('Raw Data'!F2325&lt;'Raw Data'!C2325, 'Raw Data'!L2325&gt;'Raw Data'!K2325, 'Raw Data'!L2325-'Raw Data'!K2325&lt;4), 'Raw Data'!H2325, 0)</f>
        <v>0</v>
      </c>
      <c r="D2331">
        <f>IF(AND('Raw Data'!C2325&lt;'Raw Data'!F2325, 'Raw Data'!K2325&gt;'Raw Data'!L2325, 'Raw Data'!K2325-'Raw Data'!L2325&lt;4), 'Raw Data'!G2325, 0)</f>
        <v>0</v>
      </c>
      <c r="E2331">
        <f>IF(ISBLANK('Raw Data'!J2325), 0, IF(AND(4=MATCH(LARGE('Raw Data'!G2325:J2325, 4), 'Raw Data'!G2325:J2325, 0), 'Raw Data'!L2325-'Raw Data'!K2325&gt;3), 'Raw Data'!J2325, 0))</f>
        <v>0</v>
      </c>
      <c r="F2331">
        <f>IF(ISBLANK('Raw Data'!J2325), 0, IF(AND(3=MATCH(LARGE('Raw Data'!G2325:J2325, 4), 'Raw Data'!G2325:J2325, 0), 'Raw Data'!K2325-'Raw Data'!L2325&gt;3), 'Raw Data'!I2325, 0))</f>
        <v>0</v>
      </c>
      <c r="G2331">
        <f>IF(ISBLANK('Raw Data'!J2325), 0, IF(AND(2=MATCH(LARGE('Raw Data'!G2325:J2325, 4), 'Raw Data'!G2325:J2325, 0), AND('Raw Data'!L2325-'Raw Data'!K2325&lt;4, 'Raw Data'!L2325-'Raw Data'!K2325&gt;0)), 'Raw Data'!H2325, 0))</f>
        <v>0</v>
      </c>
      <c r="H2331">
        <f>IF(ISBLANK('Raw Data'!J2325), 0, IF(AND(1=MATCH(LARGE('Raw Data'!G2325:J2325, 4), 'Raw Data'!G2325:J2325, 0), AND('Raw Data'!K2325-'Raw Data'!L2325&lt;4, 'Raw Data'!K2325-'Raw Data'!L2325&gt;0)), 'Raw Data'!G2325, 0))</f>
        <v>0</v>
      </c>
      <c r="I2331">
        <f>IF(ISBLANK('Raw Data'!J2325), 0, IF(AND(4=MATCH(LARGE('Raw Data'!G2325:J2325, 3), 'Raw Data'!G2325:J2325, 0), 'Raw Data'!L2325-'Raw Data'!K2325&gt;3), 'Raw Data'!J2325, 0))</f>
        <v>0</v>
      </c>
      <c r="J2331">
        <f>IF(ISBLANK('Raw Data'!J2325), 0, IF(AND(3=MATCH(LARGE('Raw Data'!G2325:J2325, 3), 'Raw Data'!G2325:J2325, 0), 'Raw Data'!K2325-'Raw Data'!L2325&gt;3), 'Raw Data'!I2325, 0))</f>
        <v>0</v>
      </c>
      <c r="K2331">
        <f>IF(ISBLANK('Raw Data'!J2325), 0, IF(AND(2=MATCH(LARGE('Raw Data'!G2325:J2325, 3), 'Raw Data'!G2325:J2325, 0), AND('Raw Data'!L2325-'Raw Data'!K2325&lt;4, 'Raw Data'!L2325-'Raw Data'!K2325&gt;0)), 'Raw Data'!H2325, 0))</f>
        <v>0</v>
      </c>
      <c r="L2331">
        <f>IF(ISBLANK('Raw Data'!J2325), 0, IF(AND(1=MATCH(LARGE('Raw Data'!G2325:J2325, 3), 'Raw Data'!G2325:J2325, 0), AND('Raw Data'!K2325-'Raw Data'!L2325&lt;4, 'Raw Data'!K2325-'Raw Data'!L2325&gt;0)), 'Raw Data'!G2325, 0))</f>
        <v>0</v>
      </c>
      <c r="M2331">
        <f>IF(ISBLANK('Raw Data'!J2325), 0, IF(AND(4=MATCH(LARGE('Raw Data'!G2325:J2325, 2), 'Raw Data'!G2325:J2325, 0), 'Raw Data'!L2325-'Raw Data'!K2325&gt;3), 'Raw Data'!J2325, 0))</f>
        <v>0</v>
      </c>
      <c r="N2331">
        <f>IF(ISBLANK('Raw Data'!J2325), 0, IF(AND(3=MATCH(LARGE('Raw Data'!G2325:J2325, 2), 'Raw Data'!G2325:J2325, 0), 'Raw Data'!K2325-'Raw Data'!L2325&gt;3), 'Raw Data'!I2325, 0))</f>
        <v>0</v>
      </c>
      <c r="O2331">
        <f>IF(ISBLANK('Raw Data'!J2325), 0, IF(AND(2=MATCH(LARGE('Raw Data'!G2325:J2325, 2), 'Raw Data'!G2325:J2325, 0), AND('Raw Data'!L2325-'Raw Data'!K2325&lt;4, 'Raw Data'!L2325-'Raw Data'!K2325&gt;0)), 'Raw Data'!H2325, 0))</f>
        <v>0</v>
      </c>
      <c r="P2331">
        <f>IF(ISBLANK('Raw Data'!J2325), 0, IF(AND(1=MATCH(LARGE('Raw Data'!G2325:J2325, 2), 'Raw Data'!G2325:J2325, 0), AND('Raw Data'!K2325-'Raw Data'!L2325&lt;4, 'Raw Data'!K2325-'Raw Data'!L2325&gt;0)), 'Raw Data'!G2325, 0))</f>
        <v>0</v>
      </c>
      <c r="Q2331">
        <f>IF(ISBLANK('Raw Data'!J2325), 0, IF(AND(4=MATCH(LARGE('Raw Data'!G2325:J2325, 1), 'Raw Data'!G2325:J2325, 0), 'Raw Data'!L2325-'Raw Data'!K2325&gt;3), 'Raw Data'!J2325, 0))</f>
        <v>0</v>
      </c>
      <c r="R2331">
        <f>IF(ISBLANK('Raw Data'!J2325), 0, IF(AND(3=MATCH(LARGE('Raw Data'!G2325:J2325, 1), 'Raw Data'!G2325:J2325, 0), 'Raw Data'!K2325-'Raw Data'!L2325&gt;3), 'Raw Data'!I2325, 0))</f>
        <v>0</v>
      </c>
      <c r="S2331">
        <f>IF(AND('Raw Data'!L2325-'Raw Data'!K2325&gt;4, 'Raw Data'!F2325&lt;'Raw Data'!C2325), 'Raw Data'!J2325, 0)</f>
        <v>0</v>
      </c>
      <c r="T2331">
        <f>IF(AND('Raw Data'!K2325-'Raw Data'!L2325&gt;4, 'Raw Data'!F2325&gt;'Raw Data'!C2325), 'Raw Data'!I2325, 0)</f>
        <v>0</v>
      </c>
      <c r="U2331">
        <f>IF(AND('Raw Data'!L2325-'Raw Data'!K2325&lt;3, 'Raw Data'!L2325&gt;'Raw Data'!K2325, 'Raw Data'!F2325&lt;'Raw Data'!C2325), 'Raw Data'!H2325, 0)</f>
        <v>0</v>
      </c>
      <c r="V2331">
        <f>IF(AND('Raw Data'!L2325-'Raw Data'!K2325&lt;3, 'Raw Data'!L2325&gt;'Raw Data'!K2325, 'Raw Data'!F2325&gt;'Raw Data'!C2325), 'Raw Data'!G2325, 0)</f>
        <v>0</v>
      </c>
    </row>
    <row r="2332" spans="1:22" x14ac:dyDescent="0.3">
      <c r="A2332">
        <f>IF(AND('Raw Data'!F2326&lt;'Raw Data'!C2326, 'Raw Data'!L2326&gt;'Raw Data'!K2326, 'Raw Data'!L2326-'Raw Data'!K2326&gt;3), 'Raw Data'!J2326, 0)</f>
        <v>0</v>
      </c>
      <c r="B2332">
        <f>IF(AND('Raw Data'!C2326&lt;'Raw Data'!F2326, 'Raw Data'!K2326&gt;'Raw Data'!L2326, 'Raw Data'!K2326-'Raw Data'!L2326&gt;3), 'Raw Data'!I2326, 0)</f>
        <v>0</v>
      </c>
      <c r="C2332">
        <f>IF(AND('Raw Data'!F2326&lt;'Raw Data'!C2326, 'Raw Data'!L2326&gt;'Raw Data'!K2326, 'Raw Data'!L2326-'Raw Data'!K2326&lt;4), 'Raw Data'!H2326, 0)</f>
        <v>0</v>
      </c>
      <c r="D2332">
        <f>IF(AND('Raw Data'!C2326&lt;'Raw Data'!F2326, 'Raw Data'!K2326&gt;'Raw Data'!L2326, 'Raw Data'!K2326-'Raw Data'!L2326&lt;4), 'Raw Data'!G2326, 0)</f>
        <v>0</v>
      </c>
      <c r="E2332">
        <f>IF(ISBLANK('Raw Data'!J2326), 0, IF(AND(4=MATCH(LARGE('Raw Data'!G2326:J2326, 4), 'Raw Data'!G2326:J2326, 0), 'Raw Data'!L2326-'Raw Data'!K2326&gt;3), 'Raw Data'!J2326, 0))</f>
        <v>0</v>
      </c>
      <c r="F2332">
        <f>IF(ISBLANK('Raw Data'!J2326), 0, IF(AND(3=MATCH(LARGE('Raw Data'!G2326:J2326, 4), 'Raw Data'!G2326:J2326, 0), 'Raw Data'!K2326-'Raw Data'!L2326&gt;3), 'Raw Data'!I2326, 0))</f>
        <v>0</v>
      </c>
      <c r="G2332">
        <f>IF(ISBLANK('Raw Data'!J2326), 0, IF(AND(2=MATCH(LARGE('Raw Data'!G2326:J2326, 4), 'Raw Data'!G2326:J2326, 0), AND('Raw Data'!L2326-'Raw Data'!K2326&lt;4, 'Raw Data'!L2326-'Raw Data'!K2326&gt;0)), 'Raw Data'!H2326, 0))</f>
        <v>0</v>
      </c>
      <c r="H2332">
        <f>IF(ISBLANK('Raw Data'!J2326), 0, IF(AND(1=MATCH(LARGE('Raw Data'!G2326:J2326, 4), 'Raw Data'!G2326:J2326, 0), AND('Raw Data'!K2326-'Raw Data'!L2326&lt;4, 'Raw Data'!K2326-'Raw Data'!L2326&gt;0)), 'Raw Data'!G2326, 0))</f>
        <v>0</v>
      </c>
      <c r="I2332">
        <f>IF(ISBLANK('Raw Data'!J2326), 0, IF(AND(4=MATCH(LARGE('Raw Data'!G2326:J2326, 3), 'Raw Data'!G2326:J2326, 0), 'Raw Data'!L2326-'Raw Data'!K2326&gt;3), 'Raw Data'!J2326, 0))</f>
        <v>0</v>
      </c>
      <c r="J2332">
        <f>IF(ISBLANK('Raw Data'!J2326), 0, IF(AND(3=MATCH(LARGE('Raw Data'!G2326:J2326, 3), 'Raw Data'!G2326:J2326, 0), 'Raw Data'!K2326-'Raw Data'!L2326&gt;3), 'Raw Data'!I2326, 0))</f>
        <v>0</v>
      </c>
      <c r="K2332">
        <f>IF(ISBLANK('Raw Data'!J2326), 0, IF(AND(2=MATCH(LARGE('Raw Data'!G2326:J2326, 3), 'Raw Data'!G2326:J2326, 0), AND('Raw Data'!L2326-'Raw Data'!K2326&lt;4, 'Raw Data'!L2326-'Raw Data'!K2326&gt;0)), 'Raw Data'!H2326, 0))</f>
        <v>0</v>
      </c>
      <c r="L2332">
        <f>IF(ISBLANK('Raw Data'!J2326), 0, IF(AND(1=MATCH(LARGE('Raw Data'!G2326:J2326, 3), 'Raw Data'!G2326:J2326, 0), AND('Raw Data'!K2326-'Raw Data'!L2326&lt;4, 'Raw Data'!K2326-'Raw Data'!L2326&gt;0)), 'Raw Data'!G2326, 0))</f>
        <v>0</v>
      </c>
      <c r="M2332">
        <f>IF(ISBLANK('Raw Data'!J2326), 0, IF(AND(4=MATCH(LARGE('Raw Data'!G2326:J2326, 2), 'Raw Data'!G2326:J2326, 0), 'Raw Data'!L2326-'Raw Data'!K2326&gt;3), 'Raw Data'!J2326, 0))</f>
        <v>0</v>
      </c>
      <c r="N2332">
        <f>IF(ISBLANK('Raw Data'!J2326), 0, IF(AND(3=MATCH(LARGE('Raw Data'!G2326:J2326, 2), 'Raw Data'!G2326:J2326, 0), 'Raw Data'!K2326-'Raw Data'!L2326&gt;3), 'Raw Data'!I2326, 0))</f>
        <v>0</v>
      </c>
      <c r="O2332">
        <f>IF(ISBLANK('Raw Data'!J2326), 0, IF(AND(2=MATCH(LARGE('Raw Data'!G2326:J2326, 2), 'Raw Data'!G2326:J2326, 0), AND('Raw Data'!L2326-'Raw Data'!K2326&lt;4, 'Raw Data'!L2326-'Raw Data'!K2326&gt;0)), 'Raw Data'!H2326, 0))</f>
        <v>0</v>
      </c>
      <c r="P2332">
        <f>IF(ISBLANK('Raw Data'!J2326), 0, IF(AND(1=MATCH(LARGE('Raw Data'!G2326:J2326, 2), 'Raw Data'!G2326:J2326, 0), AND('Raw Data'!K2326-'Raw Data'!L2326&lt;4, 'Raw Data'!K2326-'Raw Data'!L2326&gt;0)), 'Raw Data'!G2326, 0))</f>
        <v>0</v>
      </c>
      <c r="Q2332">
        <f>IF(ISBLANK('Raw Data'!J2326), 0, IF(AND(4=MATCH(LARGE('Raw Data'!G2326:J2326, 1), 'Raw Data'!G2326:J2326, 0), 'Raw Data'!L2326-'Raw Data'!K2326&gt;3), 'Raw Data'!J2326, 0))</f>
        <v>0</v>
      </c>
      <c r="R2332">
        <f>IF(ISBLANK('Raw Data'!J2326), 0, IF(AND(3=MATCH(LARGE('Raw Data'!G2326:J2326, 1), 'Raw Data'!G2326:J2326, 0), 'Raw Data'!K2326-'Raw Data'!L2326&gt;3), 'Raw Data'!I2326, 0))</f>
        <v>0</v>
      </c>
      <c r="S2332">
        <f>IF(AND('Raw Data'!L2326-'Raw Data'!K2326&gt;4, 'Raw Data'!F2326&lt;'Raw Data'!C2326), 'Raw Data'!J2326, 0)</f>
        <v>0</v>
      </c>
      <c r="T2332">
        <f>IF(AND('Raw Data'!K2326-'Raw Data'!L2326&gt;4, 'Raw Data'!F2326&gt;'Raw Data'!C2326), 'Raw Data'!I2326, 0)</f>
        <v>0</v>
      </c>
      <c r="U2332">
        <f>IF(AND('Raw Data'!L2326-'Raw Data'!K2326&lt;3, 'Raw Data'!L2326&gt;'Raw Data'!K2326, 'Raw Data'!F2326&lt;'Raw Data'!C2326), 'Raw Data'!H2326, 0)</f>
        <v>0</v>
      </c>
      <c r="V2332">
        <f>IF(AND('Raw Data'!L2326-'Raw Data'!K2326&lt;3, 'Raw Data'!L2326&gt;'Raw Data'!K2326, 'Raw Data'!F2326&gt;'Raw Data'!C2326), 'Raw Data'!G2326, 0)</f>
        <v>0</v>
      </c>
    </row>
    <row r="2333" spans="1:22" x14ac:dyDescent="0.3">
      <c r="A2333">
        <f>IF(AND('Raw Data'!F2327&lt;'Raw Data'!C2327, 'Raw Data'!L2327&gt;'Raw Data'!K2327, 'Raw Data'!L2327-'Raw Data'!K2327&gt;3), 'Raw Data'!J2327, 0)</f>
        <v>0</v>
      </c>
      <c r="B2333">
        <f>IF(AND('Raw Data'!C2327&lt;'Raw Data'!F2327, 'Raw Data'!K2327&gt;'Raw Data'!L2327, 'Raw Data'!K2327-'Raw Data'!L2327&gt;3), 'Raw Data'!I2327, 0)</f>
        <v>0</v>
      </c>
      <c r="C2333">
        <f>IF(AND('Raw Data'!F2327&lt;'Raw Data'!C2327, 'Raw Data'!L2327&gt;'Raw Data'!K2327, 'Raw Data'!L2327-'Raw Data'!K2327&lt;4), 'Raw Data'!H2327, 0)</f>
        <v>0</v>
      </c>
      <c r="D2333">
        <f>IF(AND('Raw Data'!C2327&lt;'Raw Data'!F2327, 'Raw Data'!K2327&gt;'Raw Data'!L2327, 'Raw Data'!K2327-'Raw Data'!L2327&lt;4), 'Raw Data'!G2327, 0)</f>
        <v>0</v>
      </c>
      <c r="E2333">
        <f>IF(ISBLANK('Raw Data'!J2327), 0, IF(AND(4=MATCH(LARGE('Raw Data'!G2327:J2327, 4), 'Raw Data'!G2327:J2327, 0), 'Raw Data'!L2327-'Raw Data'!K2327&gt;3), 'Raw Data'!J2327, 0))</f>
        <v>0</v>
      </c>
      <c r="F2333">
        <f>IF(ISBLANK('Raw Data'!J2327), 0, IF(AND(3=MATCH(LARGE('Raw Data'!G2327:J2327, 4), 'Raw Data'!G2327:J2327, 0), 'Raw Data'!K2327-'Raw Data'!L2327&gt;3), 'Raw Data'!I2327, 0))</f>
        <v>0</v>
      </c>
      <c r="G2333">
        <f>IF(ISBLANK('Raw Data'!J2327), 0, IF(AND(2=MATCH(LARGE('Raw Data'!G2327:J2327, 4), 'Raw Data'!G2327:J2327, 0), AND('Raw Data'!L2327-'Raw Data'!K2327&lt;4, 'Raw Data'!L2327-'Raw Data'!K2327&gt;0)), 'Raw Data'!H2327, 0))</f>
        <v>0</v>
      </c>
      <c r="H2333">
        <f>IF(ISBLANK('Raw Data'!J2327), 0, IF(AND(1=MATCH(LARGE('Raw Data'!G2327:J2327, 4), 'Raw Data'!G2327:J2327, 0), AND('Raw Data'!K2327-'Raw Data'!L2327&lt;4, 'Raw Data'!K2327-'Raw Data'!L2327&gt;0)), 'Raw Data'!G2327, 0))</f>
        <v>0</v>
      </c>
      <c r="I2333">
        <f>IF(ISBLANK('Raw Data'!J2327), 0, IF(AND(4=MATCH(LARGE('Raw Data'!G2327:J2327, 3), 'Raw Data'!G2327:J2327, 0), 'Raw Data'!L2327-'Raw Data'!K2327&gt;3), 'Raw Data'!J2327, 0))</f>
        <v>0</v>
      </c>
      <c r="J2333">
        <f>IF(ISBLANK('Raw Data'!J2327), 0, IF(AND(3=MATCH(LARGE('Raw Data'!G2327:J2327, 3), 'Raw Data'!G2327:J2327, 0), 'Raw Data'!K2327-'Raw Data'!L2327&gt;3), 'Raw Data'!I2327, 0))</f>
        <v>0</v>
      </c>
      <c r="K2333">
        <f>IF(ISBLANK('Raw Data'!J2327), 0, IF(AND(2=MATCH(LARGE('Raw Data'!G2327:J2327, 3), 'Raw Data'!G2327:J2327, 0), AND('Raw Data'!L2327-'Raw Data'!K2327&lt;4, 'Raw Data'!L2327-'Raw Data'!K2327&gt;0)), 'Raw Data'!H2327, 0))</f>
        <v>0</v>
      </c>
      <c r="L2333">
        <f>IF(ISBLANK('Raw Data'!J2327), 0, IF(AND(1=MATCH(LARGE('Raw Data'!G2327:J2327, 3), 'Raw Data'!G2327:J2327, 0), AND('Raw Data'!K2327-'Raw Data'!L2327&lt;4, 'Raw Data'!K2327-'Raw Data'!L2327&gt;0)), 'Raw Data'!G2327, 0))</f>
        <v>0</v>
      </c>
      <c r="M2333">
        <f>IF(ISBLANK('Raw Data'!J2327), 0, IF(AND(4=MATCH(LARGE('Raw Data'!G2327:J2327, 2), 'Raw Data'!G2327:J2327, 0), 'Raw Data'!L2327-'Raw Data'!K2327&gt;3), 'Raw Data'!J2327, 0))</f>
        <v>0</v>
      </c>
      <c r="N2333">
        <f>IF(ISBLANK('Raw Data'!J2327), 0, IF(AND(3=MATCH(LARGE('Raw Data'!G2327:J2327, 2), 'Raw Data'!G2327:J2327, 0), 'Raw Data'!K2327-'Raw Data'!L2327&gt;3), 'Raw Data'!I2327, 0))</f>
        <v>0</v>
      </c>
      <c r="O2333">
        <f>IF(ISBLANK('Raw Data'!J2327), 0, IF(AND(2=MATCH(LARGE('Raw Data'!G2327:J2327, 2), 'Raw Data'!G2327:J2327, 0), AND('Raw Data'!L2327-'Raw Data'!K2327&lt;4, 'Raw Data'!L2327-'Raw Data'!K2327&gt;0)), 'Raw Data'!H2327, 0))</f>
        <v>0</v>
      </c>
      <c r="P2333">
        <f>IF(ISBLANK('Raw Data'!J2327), 0, IF(AND(1=MATCH(LARGE('Raw Data'!G2327:J2327, 2), 'Raw Data'!G2327:J2327, 0), AND('Raw Data'!K2327-'Raw Data'!L2327&lt;4, 'Raw Data'!K2327-'Raw Data'!L2327&gt;0)), 'Raw Data'!G2327, 0))</f>
        <v>0</v>
      </c>
      <c r="Q2333">
        <f>IF(ISBLANK('Raw Data'!J2327), 0, IF(AND(4=MATCH(LARGE('Raw Data'!G2327:J2327, 1), 'Raw Data'!G2327:J2327, 0), 'Raw Data'!L2327-'Raw Data'!K2327&gt;3), 'Raw Data'!J2327, 0))</f>
        <v>0</v>
      </c>
      <c r="R2333">
        <f>IF(ISBLANK('Raw Data'!J2327), 0, IF(AND(3=MATCH(LARGE('Raw Data'!G2327:J2327, 1), 'Raw Data'!G2327:J2327, 0), 'Raw Data'!K2327-'Raw Data'!L2327&gt;3), 'Raw Data'!I2327, 0))</f>
        <v>0</v>
      </c>
      <c r="S2333">
        <f>IF(AND('Raw Data'!L2327-'Raw Data'!K2327&gt;4, 'Raw Data'!F2327&lt;'Raw Data'!C2327), 'Raw Data'!J2327, 0)</f>
        <v>0</v>
      </c>
      <c r="T2333">
        <f>IF(AND('Raw Data'!K2327-'Raw Data'!L2327&gt;4, 'Raw Data'!F2327&gt;'Raw Data'!C2327), 'Raw Data'!I2327, 0)</f>
        <v>0</v>
      </c>
      <c r="U2333">
        <f>IF(AND('Raw Data'!L2327-'Raw Data'!K2327&lt;3, 'Raw Data'!L2327&gt;'Raw Data'!K2327, 'Raw Data'!F2327&lt;'Raw Data'!C2327), 'Raw Data'!H2327, 0)</f>
        <v>0</v>
      </c>
      <c r="V2333">
        <f>IF(AND('Raw Data'!L2327-'Raw Data'!K2327&lt;3, 'Raw Data'!L2327&gt;'Raw Data'!K2327, 'Raw Data'!F2327&gt;'Raw Data'!C2327), 'Raw Data'!G2327, 0)</f>
        <v>0</v>
      </c>
    </row>
    <row r="2334" spans="1:22" x14ac:dyDescent="0.3">
      <c r="A2334">
        <f>IF(AND('Raw Data'!F2328&lt;'Raw Data'!C2328, 'Raw Data'!L2328&gt;'Raw Data'!K2328, 'Raw Data'!L2328-'Raw Data'!K2328&gt;3), 'Raw Data'!J2328, 0)</f>
        <v>0</v>
      </c>
      <c r="B2334">
        <f>IF(AND('Raw Data'!C2328&lt;'Raw Data'!F2328, 'Raw Data'!K2328&gt;'Raw Data'!L2328, 'Raw Data'!K2328-'Raw Data'!L2328&gt;3), 'Raw Data'!I2328, 0)</f>
        <v>0</v>
      </c>
      <c r="C2334">
        <f>IF(AND('Raw Data'!F2328&lt;'Raw Data'!C2328, 'Raw Data'!L2328&gt;'Raw Data'!K2328, 'Raw Data'!L2328-'Raw Data'!K2328&lt;4), 'Raw Data'!H2328, 0)</f>
        <v>0</v>
      </c>
      <c r="D2334">
        <f>IF(AND('Raw Data'!C2328&lt;'Raw Data'!F2328, 'Raw Data'!K2328&gt;'Raw Data'!L2328, 'Raw Data'!K2328-'Raw Data'!L2328&lt;4), 'Raw Data'!G2328, 0)</f>
        <v>0</v>
      </c>
      <c r="E2334">
        <f>IF(ISBLANK('Raw Data'!J2328), 0, IF(AND(4=MATCH(LARGE('Raw Data'!G2328:J2328, 4), 'Raw Data'!G2328:J2328, 0), 'Raw Data'!L2328-'Raw Data'!K2328&gt;3), 'Raw Data'!J2328, 0))</f>
        <v>0</v>
      </c>
      <c r="F2334">
        <f>IF(ISBLANK('Raw Data'!J2328), 0, IF(AND(3=MATCH(LARGE('Raw Data'!G2328:J2328, 4), 'Raw Data'!G2328:J2328, 0), 'Raw Data'!K2328-'Raw Data'!L2328&gt;3), 'Raw Data'!I2328, 0))</f>
        <v>0</v>
      </c>
      <c r="G2334">
        <f>IF(ISBLANK('Raw Data'!J2328), 0, IF(AND(2=MATCH(LARGE('Raw Data'!G2328:J2328, 4), 'Raw Data'!G2328:J2328, 0), AND('Raw Data'!L2328-'Raw Data'!K2328&lt;4, 'Raw Data'!L2328-'Raw Data'!K2328&gt;0)), 'Raw Data'!H2328, 0))</f>
        <v>0</v>
      </c>
      <c r="H2334">
        <f>IF(ISBLANK('Raw Data'!J2328), 0, IF(AND(1=MATCH(LARGE('Raw Data'!G2328:J2328, 4), 'Raw Data'!G2328:J2328, 0), AND('Raw Data'!K2328-'Raw Data'!L2328&lt;4, 'Raw Data'!K2328-'Raw Data'!L2328&gt;0)), 'Raw Data'!G2328, 0))</f>
        <v>0</v>
      </c>
      <c r="I2334">
        <f>IF(ISBLANK('Raw Data'!J2328), 0, IF(AND(4=MATCH(LARGE('Raw Data'!G2328:J2328, 3), 'Raw Data'!G2328:J2328, 0), 'Raw Data'!L2328-'Raw Data'!K2328&gt;3), 'Raw Data'!J2328, 0))</f>
        <v>0</v>
      </c>
      <c r="J2334">
        <f>IF(ISBLANK('Raw Data'!J2328), 0, IF(AND(3=MATCH(LARGE('Raw Data'!G2328:J2328, 3), 'Raw Data'!G2328:J2328, 0), 'Raw Data'!K2328-'Raw Data'!L2328&gt;3), 'Raw Data'!I2328, 0))</f>
        <v>0</v>
      </c>
      <c r="K2334">
        <f>IF(ISBLANK('Raw Data'!J2328), 0, IF(AND(2=MATCH(LARGE('Raw Data'!G2328:J2328, 3), 'Raw Data'!G2328:J2328, 0), AND('Raw Data'!L2328-'Raw Data'!K2328&lt;4, 'Raw Data'!L2328-'Raw Data'!K2328&gt;0)), 'Raw Data'!H2328, 0))</f>
        <v>0</v>
      </c>
      <c r="L2334">
        <f>IF(ISBLANK('Raw Data'!J2328), 0, IF(AND(1=MATCH(LARGE('Raw Data'!G2328:J2328, 3), 'Raw Data'!G2328:J2328, 0), AND('Raw Data'!K2328-'Raw Data'!L2328&lt;4, 'Raw Data'!K2328-'Raw Data'!L2328&gt;0)), 'Raw Data'!G2328, 0))</f>
        <v>0</v>
      </c>
      <c r="M2334">
        <f>IF(ISBLANK('Raw Data'!J2328), 0, IF(AND(4=MATCH(LARGE('Raw Data'!G2328:J2328, 2), 'Raw Data'!G2328:J2328, 0), 'Raw Data'!L2328-'Raw Data'!K2328&gt;3), 'Raw Data'!J2328, 0))</f>
        <v>0</v>
      </c>
      <c r="N2334">
        <f>IF(ISBLANK('Raw Data'!J2328), 0, IF(AND(3=MATCH(LARGE('Raw Data'!G2328:J2328, 2), 'Raw Data'!G2328:J2328, 0), 'Raw Data'!K2328-'Raw Data'!L2328&gt;3), 'Raw Data'!I2328, 0))</f>
        <v>0</v>
      </c>
      <c r="O2334">
        <f>IF(ISBLANK('Raw Data'!J2328), 0, IF(AND(2=MATCH(LARGE('Raw Data'!G2328:J2328, 2), 'Raw Data'!G2328:J2328, 0), AND('Raw Data'!L2328-'Raw Data'!K2328&lt;4, 'Raw Data'!L2328-'Raw Data'!K2328&gt;0)), 'Raw Data'!H2328, 0))</f>
        <v>0</v>
      </c>
      <c r="P2334">
        <f>IF(ISBLANK('Raw Data'!J2328), 0, IF(AND(1=MATCH(LARGE('Raw Data'!G2328:J2328, 2), 'Raw Data'!G2328:J2328, 0), AND('Raw Data'!K2328-'Raw Data'!L2328&lt;4, 'Raw Data'!K2328-'Raw Data'!L2328&gt;0)), 'Raw Data'!G2328, 0))</f>
        <v>0</v>
      </c>
      <c r="Q2334">
        <f>IF(ISBLANK('Raw Data'!J2328), 0, IF(AND(4=MATCH(LARGE('Raw Data'!G2328:J2328, 1), 'Raw Data'!G2328:J2328, 0), 'Raw Data'!L2328-'Raw Data'!K2328&gt;3), 'Raw Data'!J2328, 0))</f>
        <v>0</v>
      </c>
      <c r="R2334">
        <f>IF(ISBLANK('Raw Data'!J2328), 0, IF(AND(3=MATCH(LARGE('Raw Data'!G2328:J2328, 1), 'Raw Data'!G2328:J2328, 0), 'Raw Data'!K2328-'Raw Data'!L2328&gt;3), 'Raw Data'!I2328, 0))</f>
        <v>0</v>
      </c>
      <c r="S2334">
        <f>IF(AND('Raw Data'!L2328-'Raw Data'!K2328&gt;4, 'Raw Data'!F2328&lt;'Raw Data'!C2328), 'Raw Data'!J2328, 0)</f>
        <v>0</v>
      </c>
      <c r="T2334">
        <f>IF(AND('Raw Data'!K2328-'Raw Data'!L2328&gt;4, 'Raw Data'!F2328&gt;'Raw Data'!C2328), 'Raw Data'!I2328, 0)</f>
        <v>0</v>
      </c>
      <c r="U2334">
        <f>IF(AND('Raw Data'!L2328-'Raw Data'!K2328&lt;3, 'Raw Data'!L2328&gt;'Raw Data'!K2328, 'Raw Data'!F2328&lt;'Raw Data'!C2328), 'Raw Data'!H2328, 0)</f>
        <v>0</v>
      </c>
      <c r="V2334">
        <f>IF(AND('Raw Data'!L2328-'Raw Data'!K2328&lt;3, 'Raw Data'!L2328&gt;'Raw Data'!K2328, 'Raw Data'!F2328&gt;'Raw Data'!C2328), 'Raw Data'!G2328, 0)</f>
        <v>0</v>
      </c>
    </row>
    <row r="2335" spans="1:22" x14ac:dyDescent="0.3">
      <c r="A2335">
        <f>IF(AND('Raw Data'!F2329&lt;'Raw Data'!C2329, 'Raw Data'!L2329&gt;'Raw Data'!K2329, 'Raw Data'!L2329-'Raw Data'!K2329&gt;3), 'Raw Data'!J2329, 0)</f>
        <v>0</v>
      </c>
      <c r="B2335">
        <f>IF(AND('Raw Data'!C2329&lt;'Raw Data'!F2329, 'Raw Data'!K2329&gt;'Raw Data'!L2329, 'Raw Data'!K2329-'Raw Data'!L2329&gt;3), 'Raw Data'!I2329, 0)</f>
        <v>0</v>
      </c>
      <c r="C2335">
        <f>IF(AND('Raw Data'!F2329&lt;'Raw Data'!C2329, 'Raw Data'!L2329&gt;'Raw Data'!K2329, 'Raw Data'!L2329-'Raw Data'!K2329&lt;4), 'Raw Data'!H2329, 0)</f>
        <v>0</v>
      </c>
      <c r="D2335">
        <f>IF(AND('Raw Data'!C2329&lt;'Raw Data'!F2329, 'Raw Data'!K2329&gt;'Raw Data'!L2329, 'Raw Data'!K2329-'Raw Data'!L2329&lt;4), 'Raw Data'!G2329, 0)</f>
        <v>0</v>
      </c>
      <c r="E2335">
        <f>IF(ISBLANK('Raw Data'!J2329), 0, IF(AND(4=MATCH(LARGE('Raw Data'!G2329:J2329, 4), 'Raw Data'!G2329:J2329, 0), 'Raw Data'!L2329-'Raw Data'!K2329&gt;3), 'Raw Data'!J2329, 0))</f>
        <v>0</v>
      </c>
      <c r="F2335">
        <f>IF(ISBLANK('Raw Data'!J2329), 0, IF(AND(3=MATCH(LARGE('Raw Data'!G2329:J2329, 4), 'Raw Data'!G2329:J2329, 0), 'Raw Data'!K2329-'Raw Data'!L2329&gt;3), 'Raw Data'!I2329, 0))</f>
        <v>0</v>
      </c>
      <c r="G2335">
        <f>IF(ISBLANK('Raw Data'!J2329), 0, IF(AND(2=MATCH(LARGE('Raw Data'!G2329:J2329, 4), 'Raw Data'!G2329:J2329, 0), AND('Raw Data'!L2329-'Raw Data'!K2329&lt;4, 'Raw Data'!L2329-'Raw Data'!K2329&gt;0)), 'Raw Data'!H2329, 0))</f>
        <v>0</v>
      </c>
      <c r="H2335">
        <f>IF(ISBLANK('Raw Data'!J2329), 0, IF(AND(1=MATCH(LARGE('Raw Data'!G2329:J2329, 4), 'Raw Data'!G2329:J2329, 0), AND('Raw Data'!K2329-'Raw Data'!L2329&lt;4, 'Raw Data'!K2329-'Raw Data'!L2329&gt;0)), 'Raw Data'!G2329, 0))</f>
        <v>0</v>
      </c>
      <c r="I2335">
        <f>IF(ISBLANK('Raw Data'!J2329), 0, IF(AND(4=MATCH(LARGE('Raw Data'!G2329:J2329, 3), 'Raw Data'!G2329:J2329, 0), 'Raw Data'!L2329-'Raw Data'!K2329&gt;3), 'Raw Data'!J2329, 0))</f>
        <v>0</v>
      </c>
      <c r="J2335">
        <f>IF(ISBLANK('Raw Data'!J2329), 0, IF(AND(3=MATCH(LARGE('Raw Data'!G2329:J2329, 3), 'Raw Data'!G2329:J2329, 0), 'Raw Data'!K2329-'Raw Data'!L2329&gt;3), 'Raw Data'!I2329, 0))</f>
        <v>0</v>
      </c>
      <c r="K2335">
        <f>IF(ISBLANK('Raw Data'!J2329), 0, IF(AND(2=MATCH(LARGE('Raw Data'!G2329:J2329, 3), 'Raw Data'!G2329:J2329, 0), AND('Raw Data'!L2329-'Raw Data'!K2329&lt;4, 'Raw Data'!L2329-'Raw Data'!K2329&gt;0)), 'Raw Data'!H2329, 0))</f>
        <v>0</v>
      </c>
      <c r="L2335">
        <f>IF(ISBLANK('Raw Data'!J2329), 0, IF(AND(1=MATCH(LARGE('Raw Data'!G2329:J2329, 3), 'Raw Data'!G2329:J2329, 0), AND('Raw Data'!K2329-'Raw Data'!L2329&lt;4, 'Raw Data'!K2329-'Raw Data'!L2329&gt;0)), 'Raw Data'!G2329, 0))</f>
        <v>0</v>
      </c>
      <c r="M2335">
        <f>IF(ISBLANK('Raw Data'!J2329), 0, IF(AND(4=MATCH(LARGE('Raw Data'!G2329:J2329, 2), 'Raw Data'!G2329:J2329, 0), 'Raw Data'!L2329-'Raw Data'!K2329&gt;3), 'Raw Data'!J2329, 0))</f>
        <v>0</v>
      </c>
      <c r="N2335">
        <f>IF(ISBLANK('Raw Data'!J2329), 0, IF(AND(3=MATCH(LARGE('Raw Data'!G2329:J2329, 2), 'Raw Data'!G2329:J2329, 0), 'Raw Data'!K2329-'Raw Data'!L2329&gt;3), 'Raw Data'!I2329, 0))</f>
        <v>0</v>
      </c>
      <c r="O2335">
        <f>IF(ISBLANK('Raw Data'!J2329), 0, IF(AND(2=MATCH(LARGE('Raw Data'!G2329:J2329, 2), 'Raw Data'!G2329:J2329, 0), AND('Raw Data'!L2329-'Raw Data'!K2329&lt;4, 'Raw Data'!L2329-'Raw Data'!K2329&gt;0)), 'Raw Data'!H2329, 0))</f>
        <v>0</v>
      </c>
      <c r="P2335">
        <f>IF(ISBLANK('Raw Data'!J2329), 0, IF(AND(1=MATCH(LARGE('Raw Data'!G2329:J2329, 2), 'Raw Data'!G2329:J2329, 0), AND('Raw Data'!K2329-'Raw Data'!L2329&lt;4, 'Raw Data'!K2329-'Raw Data'!L2329&gt;0)), 'Raw Data'!G2329, 0))</f>
        <v>0</v>
      </c>
      <c r="Q2335">
        <f>IF(ISBLANK('Raw Data'!J2329), 0, IF(AND(4=MATCH(LARGE('Raw Data'!G2329:J2329, 1), 'Raw Data'!G2329:J2329, 0), 'Raw Data'!L2329-'Raw Data'!K2329&gt;3), 'Raw Data'!J2329, 0))</f>
        <v>0</v>
      </c>
      <c r="R2335">
        <f>IF(ISBLANK('Raw Data'!J2329), 0, IF(AND(3=MATCH(LARGE('Raw Data'!G2329:J2329, 1), 'Raw Data'!G2329:J2329, 0), 'Raw Data'!K2329-'Raw Data'!L2329&gt;3), 'Raw Data'!I2329, 0))</f>
        <v>0</v>
      </c>
      <c r="S2335">
        <f>IF(AND('Raw Data'!L2329-'Raw Data'!K2329&gt;4, 'Raw Data'!F2329&lt;'Raw Data'!C2329), 'Raw Data'!J2329, 0)</f>
        <v>0</v>
      </c>
      <c r="T2335">
        <f>IF(AND('Raw Data'!K2329-'Raw Data'!L2329&gt;4, 'Raw Data'!F2329&gt;'Raw Data'!C2329), 'Raw Data'!I2329, 0)</f>
        <v>0</v>
      </c>
      <c r="U2335">
        <f>IF(AND('Raw Data'!L2329-'Raw Data'!K2329&lt;3, 'Raw Data'!L2329&gt;'Raw Data'!K2329, 'Raw Data'!F2329&lt;'Raw Data'!C2329), 'Raw Data'!H2329, 0)</f>
        <v>0</v>
      </c>
      <c r="V2335">
        <f>IF(AND('Raw Data'!L2329-'Raw Data'!K2329&lt;3, 'Raw Data'!L2329&gt;'Raw Data'!K2329, 'Raw Data'!F2329&gt;'Raw Data'!C2329), 'Raw Data'!G2329, 0)</f>
        <v>0</v>
      </c>
    </row>
    <row r="2336" spans="1:22" x14ac:dyDescent="0.3">
      <c r="A2336">
        <f>IF(AND('Raw Data'!F2330&lt;'Raw Data'!C2330, 'Raw Data'!L2330&gt;'Raw Data'!K2330, 'Raw Data'!L2330-'Raw Data'!K2330&gt;3), 'Raw Data'!J2330, 0)</f>
        <v>0</v>
      </c>
      <c r="B2336">
        <f>IF(AND('Raw Data'!C2330&lt;'Raw Data'!F2330, 'Raw Data'!K2330&gt;'Raw Data'!L2330, 'Raw Data'!K2330-'Raw Data'!L2330&gt;3), 'Raw Data'!I2330, 0)</f>
        <v>0</v>
      </c>
      <c r="C2336">
        <f>IF(AND('Raw Data'!F2330&lt;'Raw Data'!C2330, 'Raw Data'!L2330&gt;'Raw Data'!K2330, 'Raw Data'!L2330-'Raw Data'!K2330&lt;4), 'Raw Data'!H2330, 0)</f>
        <v>0</v>
      </c>
      <c r="D2336">
        <f>IF(AND('Raw Data'!C2330&lt;'Raw Data'!F2330, 'Raw Data'!K2330&gt;'Raw Data'!L2330, 'Raw Data'!K2330-'Raw Data'!L2330&lt;4), 'Raw Data'!G2330, 0)</f>
        <v>0</v>
      </c>
      <c r="E2336">
        <f>IF(ISBLANK('Raw Data'!J2330), 0, IF(AND(4=MATCH(LARGE('Raw Data'!G2330:J2330, 4), 'Raw Data'!G2330:J2330, 0), 'Raw Data'!L2330-'Raw Data'!K2330&gt;3), 'Raw Data'!J2330, 0))</f>
        <v>0</v>
      </c>
      <c r="F2336">
        <f>IF(ISBLANK('Raw Data'!J2330), 0, IF(AND(3=MATCH(LARGE('Raw Data'!G2330:J2330, 4), 'Raw Data'!G2330:J2330, 0), 'Raw Data'!K2330-'Raw Data'!L2330&gt;3), 'Raw Data'!I2330, 0))</f>
        <v>0</v>
      </c>
      <c r="G2336">
        <f>IF(ISBLANK('Raw Data'!J2330), 0, IF(AND(2=MATCH(LARGE('Raw Data'!G2330:J2330, 4), 'Raw Data'!G2330:J2330, 0), AND('Raw Data'!L2330-'Raw Data'!K2330&lt;4, 'Raw Data'!L2330-'Raw Data'!K2330&gt;0)), 'Raw Data'!H2330, 0))</f>
        <v>0</v>
      </c>
      <c r="H2336">
        <f>IF(ISBLANK('Raw Data'!J2330), 0, IF(AND(1=MATCH(LARGE('Raw Data'!G2330:J2330, 4), 'Raw Data'!G2330:J2330, 0), AND('Raw Data'!K2330-'Raw Data'!L2330&lt;4, 'Raw Data'!K2330-'Raw Data'!L2330&gt;0)), 'Raw Data'!G2330, 0))</f>
        <v>0</v>
      </c>
      <c r="I2336">
        <f>IF(ISBLANK('Raw Data'!J2330), 0, IF(AND(4=MATCH(LARGE('Raw Data'!G2330:J2330, 3), 'Raw Data'!G2330:J2330, 0), 'Raw Data'!L2330-'Raw Data'!K2330&gt;3), 'Raw Data'!J2330, 0))</f>
        <v>0</v>
      </c>
      <c r="J2336">
        <f>IF(ISBLANK('Raw Data'!J2330), 0, IF(AND(3=MATCH(LARGE('Raw Data'!G2330:J2330, 3), 'Raw Data'!G2330:J2330, 0), 'Raw Data'!K2330-'Raw Data'!L2330&gt;3), 'Raw Data'!I2330, 0))</f>
        <v>0</v>
      </c>
      <c r="K2336">
        <f>IF(ISBLANK('Raw Data'!J2330), 0, IF(AND(2=MATCH(LARGE('Raw Data'!G2330:J2330, 3), 'Raw Data'!G2330:J2330, 0), AND('Raw Data'!L2330-'Raw Data'!K2330&lt;4, 'Raw Data'!L2330-'Raw Data'!K2330&gt;0)), 'Raw Data'!H2330, 0))</f>
        <v>0</v>
      </c>
      <c r="L2336">
        <f>IF(ISBLANK('Raw Data'!J2330), 0, IF(AND(1=MATCH(LARGE('Raw Data'!G2330:J2330, 3), 'Raw Data'!G2330:J2330, 0), AND('Raw Data'!K2330-'Raw Data'!L2330&lt;4, 'Raw Data'!K2330-'Raw Data'!L2330&gt;0)), 'Raw Data'!G2330, 0))</f>
        <v>0</v>
      </c>
      <c r="M2336">
        <f>IF(ISBLANK('Raw Data'!J2330), 0, IF(AND(4=MATCH(LARGE('Raw Data'!G2330:J2330, 2), 'Raw Data'!G2330:J2330, 0), 'Raw Data'!L2330-'Raw Data'!K2330&gt;3), 'Raw Data'!J2330, 0))</f>
        <v>0</v>
      </c>
      <c r="N2336">
        <f>IF(ISBLANK('Raw Data'!J2330), 0, IF(AND(3=MATCH(LARGE('Raw Data'!G2330:J2330, 2), 'Raw Data'!G2330:J2330, 0), 'Raw Data'!K2330-'Raw Data'!L2330&gt;3), 'Raw Data'!I2330, 0))</f>
        <v>0</v>
      </c>
      <c r="O2336">
        <f>IF(ISBLANK('Raw Data'!J2330), 0, IF(AND(2=MATCH(LARGE('Raw Data'!G2330:J2330, 2), 'Raw Data'!G2330:J2330, 0), AND('Raw Data'!L2330-'Raw Data'!K2330&lt;4, 'Raw Data'!L2330-'Raw Data'!K2330&gt;0)), 'Raw Data'!H2330, 0))</f>
        <v>0</v>
      </c>
      <c r="P2336">
        <f>IF(ISBLANK('Raw Data'!J2330), 0, IF(AND(1=MATCH(LARGE('Raw Data'!G2330:J2330, 2), 'Raw Data'!G2330:J2330, 0), AND('Raw Data'!K2330-'Raw Data'!L2330&lt;4, 'Raw Data'!K2330-'Raw Data'!L2330&gt;0)), 'Raw Data'!G2330, 0))</f>
        <v>0</v>
      </c>
      <c r="Q2336">
        <f>IF(ISBLANK('Raw Data'!J2330), 0, IF(AND(4=MATCH(LARGE('Raw Data'!G2330:J2330, 1), 'Raw Data'!G2330:J2330, 0), 'Raw Data'!L2330-'Raw Data'!K2330&gt;3), 'Raw Data'!J2330, 0))</f>
        <v>0</v>
      </c>
      <c r="R2336">
        <f>IF(ISBLANK('Raw Data'!J2330), 0, IF(AND(3=MATCH(LARGE('Raw Data'!G2330:J2330, 1), 'Raw Data'!G2330:J2330, 0), 'Raw Data'!K2330-'Raw Data'!L2330&gt;3), 'Raw Data'!I2330, 0))</f>
        <v>0</v>
      </c>
      <c r="S2336">
        <f>IF(AND('Raw Data'!L2330-'Raw Data'!K2330&gt;4, 'Raw Data'!F2330&lt;'Raw Data'!C2330), 'Raw Data'!J2330, 0)</f>
        <v>0</v>
      </c>
      <c r="T2336">
        <f>IF(AND('Raw Data'!K2330-'Raw Data'!L2330&gt;4, 'Raw Data'!F2330&gt;'Raw Data'!C2330), 'Raw Data'!I2330, 0)</f>
        <v>0</v>
      </c>
      <c r="U2336">
        <f>IF(AND('Raw Data'!L2330-'Raw Data'!K2330&lt;3, 'Raw Data'!L2330&gt;'Raw Data'!K2330, 'Raw Data'!F2330&lt;'Raw Data'!C2330), 'Raw Data'!H2330, 0)</f>
        <v>0</v>
      </c>
      <c r="V2336">
        <f>IF(AND('Raw Data'!L2330-'Raw Data'!K2330&lt;3, 'Raw Data'!L2330&gt;'Raw Data'!K2330, 'Raw Data'!F2330&gt;'Raw Data'!C2330), 'Raw Data'!G2330, 0)</f>
        <v>0</v>
      </c>
    </row>
    <row r="2337" spans="1:22" x14ac:dyDescent="0.3">
      <c r="A2337">
        <f>IF(AND('Raw Data'!F2331&lt;'Raw Data'!C2331, 'Raw Data'!L2331&gt;'Raw Data'!K2331, 'Raw Data'!L2331-'Raw Data'!K2331&gt;3), 'Raw Data'!J2331, 0)</f>
        <v>0</v>
      </c>
      <c r="B2337">
        <f>IF(AND('Raw Data'!C2331&lt;'Raw Data'!F2331, 'Raw Data'!K2331&gt;'Raw Data'!L2331, 'Raw Data'!K2331-'Raw Data'!L2331&gt;3), 'Raw Data'!I2331, 0)</f>
        <v>0</v>
      </c>
      <c r="C2337">
        <f>IF(AND('Raw Data'!F2331&lt;'Raw Data'!C2331, 'Raw Data'!L2331&gt;'Raw Data'!K2331, 'Raw Data'!L2331-'Raw Data'!K2331&lt;4), 'Raw Data'!H2331, 0)</f>
        <v>0</v>
      </c>
      <c r="D2337">
        <f>IF(AND('Raw Data'!C2331&lt;'Raw Data'!F2331, 'Raw Data'!K2331&gt;'Raw Data'!L2331, 'Raw Data'!K2331-'Raw Data'!L2331&lt;4), 'Raw Data'!G2331, 0)</f>
        <v>0</v>
      </c>
      <c r="E2337">
        <f>IF(ISBLANK('Raw Data'!J2331), 0, IF(AND(4=MATCH(LARGE('Raw Data'!G2331:J2331, 4), 'Raw Data'!G2331:J2331, 0), 'Raw Data'!L2331-'Raw Data'!K2331&gt;3), 'Raw Data'!J2331, 0))</f>
        <v>0</v>
      </c>
      <c r="F2337">
        <f>IF(ISBLANK('Raw Data'!J2331), 0, IF(AND(3=MATCH(LARGE('Raw Data'!G2331:J2331, 4), 'Raw Data'!G2331:J2331, 0), 'Raw Data'!K2331-'Raw Data'!L2331&gt;3), 'Raw Data'!I2331, 0))</f>
        <v>0</v>
      </c>
      <c r="G2337">
        <f>IF(ISBLANK('Raw Data'!J2331), 0, IF(AND(2=MATCH(LARGE('Raw Data'!G2331:J2331, 4), 'Raw Data'!G2331:J2331, 0), AND('Raw Data'!L2331-'Raw Data'!K2331&lt;4, 'Raw Data'!L2331-'Raw Data'!K2331&gt;0)), 'Raw Data'!H2331, 0))</f>
        <v>0</v>
      </c>
      <c r="H2337">
        <f>IF(ISBLANK('Raw Data'!J2331), 0, IF(AND(1=MATCH(LARGE('Raw Data'!G2331:J2331, 4), 'Raw Data'!G2331:J2331, 0), AND('Raw Data'!K2331-'Raw Data'!L2331&lt;4, 'Raw Data'!K2331-'Raw Data'!L2331&gt;0)), 'Raw Data'!G2331, 0))</f>
        <v>0</v>
      </c>
      <c r="I2337">
        <f>IF(ISBLANK('Raw Data'!J2331), 0, IF(AND(4=MATCH(LARGE('Raw Data'!G2331:J2331, 3), 'Raw Data'!G2331:J2331, 0), 'Raw Data'!L2331-'Raw Data'!K2331&gt;3), 'Raw Data'!J2331, 0))</f>
        <v>0</v>
      </c>
      <c r="J2337">
        <f>IF(ISBLANK('Raw Data'!J2331), 0, IF(AND(3=MATCH(LARGE('Raw Data'!G2331:J2331, 3), 'Raw Data'!G2331:J2331, 0), 'Raw Data'!K2331-'Raw Data'!L2331&gt;3), 'Raw Data'!I2331, 0))</f>
        <v>0</v>
      </c>
      <c r="K2337">
        <f>IF(ISBLANK('Raw Data'!J2331), 0, IF(AND(2=MATCH(LARGE('Raw Data'!G2331:J2331, 3), 'Raw Data'!G2331:J2331, 0), AND('Raw Data'!L2331-'Raw Data'!K2331&lt;4, 'Raw Data'!L2331-'Raw Data'!K2331&gt;0)), 'Raw Data'!H2331, 0))</f>
        <v>0</v>
      </c>
      <c r="L2337">
        <f>IF(ISBLANK('Raw Data'!J2331), 0, IF(AND(1=MATCH(LARGE('Raw Data'!G2331:J2331, 3), 'Raw Data'!G2331:J2331, 0), AND('Raw Data'!K2331-'Raw Data'!L2331&lt;4, 'Raw Data'!K2331-'Raw Data'!L2331&gt;0)), 'Raw Data'!G2331, 0))</f>
        <v>0</v>
      </c>
      <c r="M2337">
        <f>IF(ISBLANK('Raw Data'!J2331), 0, IF(AND(4=MATCH(LARGE('Raw Data'!G2331:J2331, 2), 'Raw Data'!G2331:J2331, 0), 'Raw Data'!L2331-'Raw Data'!K2331&gt;3), 'Raw Data'!J2331, 0))</f>
        <v>0</v>
      </c>
      <c r="N2337">
        <f>IF(ISBLANK('Raw Data'!J2331), 0, IF(AND(3=MATCH(LARGE('Raw Data'!G2331:J2331, 2), 'Raw Data'!G2331:J2331, 0), 'Raw Data'!K2331-'Raw Data'!L2331&gt;3), 'Raw Data'!I2331, 0))</f>
        <v>0</v>
      </c>
      <c r="O2337">
        <f>IF(ISBLANK('Raw Data'!J2331), 0, IF(AND(2=MATCH(LARGE('Raw Data'!G2331:J2331, 2), 'Raw Data'!G2331:J2331, 0), AND('Raw Data'!L2331-'Raw Data'!K2331&lt;4, 'Raw Data'!L2331-'Raw Data'!K2331&gt;0)), 'Raw Data'!H2331, 0))</f>
        <v>0</v>
      </c>
      <c r="P2337">
        <f>IF(ISBLANK('Raw Data'!J2331), 0, IF(AND(1=MATCH(LARGE('Raw Data'!G2331:J2331, 2), 'Raw Data'!G2331:J2331, 0), AND('Raw Data'!K2331-'Raw Data'!L2331&lt;4, 'Raw Data'!K2331-'Raw Data'!L2331&gt;0)), 'Raw Data'!G2331, 0))</f>
        <v>0</v>
      </c>
      <c r="Q2337">
        <f>IF(ISBLANK('Raw Data'!J2331), 0, IF(AND(4=MATCH(LARGE('Raw Data'!G2331:J2331, 1), 'Raw Data'!G2331:J2331, 0), 'Raw Data'!L2331-'Raw Data'!K2331&gt;3), 'Raw Data'!J2331, 0))</f>
        <v>0</v>
      </c>
      <c r="R2337">
        <f>IF(ISBLANK('Raw Data'!J2331), 0, IF(AND(3=MATCH(LARGE('Raw Data'!G2331:J2331, 1), 'Raw Data'!G2331:J2331, 0), 'Raw Data'!K2331-'Raw Data'!L2331&gt;3), 'Raw Data'!I2331, 0))</f>
        <v>0</v>
      </c>
      <c r="S2337">
        <f>IF(AND('Raw Data'!L2331-'Raw Data'!K2331&gt;4, 'Raw Data'!F2331&lt;'Raw Data'!C2331), 'Raw Data'!J2331, 0)</f>
        <v>0</v>
      </c>
      <c r="T2337">
        <f>IF(AND('Raw Data'!K2331-'Raw Data'!L2331&gt;4, 'Raw Data'!F2331&gt;'Raw Data'!C2331), 'Raw Data'!I2331, 0)</f>
        <v>0</v>
      </c>
      <c r="U2337">
        <f>IF(AND('Raw Data'!L2331-'Raw Data'!K2331&lt;3, 'Raw Data'!L2331&gt;'Raw Data'!K2331, 'Raw Data'!F2331&lt;'Raw Data'!C2331), 'Raw Data'!H2331, 0)</f>
        <v>0</v>
      </c>
      <c r="V2337">
        <f>IF(AND('Raw Data'!L2331-'Raw Data'!K2331&lt;3, 'Raw Data'!L2331&gt;'Raw Data'!K2331, 'Raw Data'!F2331&gt;'Raw Data'!C2331), 'Raw Data'!G2331, 0)</f>
        <v>0</v>
      </c>
    </row>
    <row r="2338" spans="1:22" x14ac:dyDescent="0.3">
      <c r="A2338">
        <f>IF(AND('Raw Data'!F2332&lt;'Raw Data'!C2332, 'Raw Data'!L2332&gt;'Raw Data'!K2332, 'Raw Data'!L2332-'Raw Data'!K2332&gt;3), 'Raw Data'!J2332, 0)</f>
        <v>0</v>
      </c>
      <c r="B2338">
        <f>IF(AND('Raw Data'!C2332&lt;'Raw Data'!F2332, 'Raw Data'!K2332&gt;'Raw Data'!L2332, 'Raw Data'!K2332-'Raw Data'!L2332&gt;3), 'Raw Data'!I2332, 0)</f>
        <v>0</v>
      </c>
      <c r="C2338">
        <f>IF(AND('Raw Data'!F2332&lt;'Raw Data'!C2332, 'Raw Data'!L2332&gt;'Raw Data'!K2332, 'Raw Data'!L2332-'Raw Data'!K2332&lt;4), 'Raw Data'!H2332, 0)</f>
        <v>0</v>
      </c>
      <c r="D2338">
        <f>IF(AND('Raw Data'!C2332&lt;'Raw Data'!F2332, 'Raw Data'!K2332&gt;'Raw Data'!L2332, 'Raw Data'!K2332-'Raw Data'!L2332&lt;4), 'Raw Data'!G2332, 0)</f>
        <v>0</v>
      </c>
      <c r="E2338">
        <f>IF(ISBLANK('Raw Data'!J2332), 0, IF(AND(4=MATCH(LARGE('Raw Data'!G2332:J2332, 4), 'Raw Data'!G2332:J2332, 0), 'Raw Data'!L2332-'Raw Data'!K2332&gt;3), 'Raw Data'!J2332, 0))</f>
        <v>0</v>
      </c>
      <c r="F2338">
        <f>IF(ISBLANK('Raw Data'!J2332), 0, IF(AND(3=MATCH(LARGE('Raw Data'!G2332:J2332, 4), 'Raw Data'!G2332:J2332, 0), 'Raw Data'!K2332-'Raw Data'!L2332&gt;3), 'Raw Data'!I2332, 0))</f>
        <v>0</v>
      </c>
      <c r="G2338">
        <f>IF(ISBLANK('Raw Data'!J2332), 0, IF(AND(2=MATCH(LARGE('Raw Data'!G2332:J2332, 4), 'Raw Data'!G2332:J2332, 0), AND('Raw Data'!L2332-'Raw Data'!K2332&lt;4, 'Raw Data'!L2332-'Raw Data'!K2332&gt;0)), 'Raw Data'!H2332, 0))</f>
        <v>0</v>
      </c>
      <c r="H2338">
        <f>IF(ISBLANK('Raw Data'!J2332), 0, IF(AND(1=MATCH(LARGE('Raw Data'!G2332:J2332, 4), 'Raw Data'!G2332:J2332, 0), AND('Raw Data'!K2332-'Raw Data'!L2332&lt;4, 'Raw Data'!K2332-'Raw Data'!L2332&gt;0)), 'Raw Data'!G2332, 0))</f>
        <v>0</v>
      </c>
      <c r="I2338">
        <f>IF(ISBLANK('Raw Data'!J2332), 0, IF(AND(4=MATCH(LARGE('Raw Data'!G2332:J2332, 3), 'Raw Data'!G2332:J2332, 0), 'Raw Data'!L2332-'Raw Data'!K2332&gt;3), 'Raw Data'!J2332, 0))</f>
        <v>0</v>
      </c>
      <c r="J2338">
        <f>IF(ISBLANK('Raw Data'!J2332), 0, IF(AND(3=MATCH(LARGE('Raw Data'!G2332:J2332, 3), 'Raw Data'!G2332:J2332, 0), 'Raw Data'!K2332-'Raw Data'!L2332&gt;3), 'Raw Data'!I2332, 0))</f>
        <v>0</v>
      </c>
      <c r="K2338">
        <f>IF(ISBLANK('Raw Data'!J2332), 0, IF(AND(2=MATCH(LARGE('Raw Data'!G2332:J2332, 3), 'Raw Data'!G2332:J2332, 0), AND('Raw Data'!L2332-'Raw Data'!K2332&lt;4, 'Raw Data'!L2332-'Raw Data'!K2332&gt;0)), 'Raw Data'!H2332, 0))</f>
        <v>0</v>
      </c>
      <c r="L2338">
        <f>IF(ISBLANK('Raw Data'!J2332), 0, IF(AND(1=MATCH(LARGE('Raw Data'!G2332:J2332, 3), 'Raw Data'!G2332:J2332, 0), AND('Raw Data'!K2332-'Raw Data'!L2332&lt;4, 'Raw Data'!K2332-'Raw Data'!L2332&gt;0)), 'Raw Data'!G2332, 0))</f>
        <v>0</v>
      </c>
      <c r="M2338">
        <f>IF(ISBLANK('Raw Data'!J2332), 0, IF(AND(4=MATCH(LARGE('Raw Data'!G2332:J2332, 2), 'Raw Data'!G2332:J2332, 0), 'Raw Data'!L2332-'Raw Data'!K2332&gt;3), 'Raw Data'!J2332, 0))</f>
        <v>0</v>
      </c>
      <c r="N2338">
        <f>IF(ISBLANK('Raw Data'!J2332), 0, IF(AND(3=MATCH(LARGE('Raw Data'!G2332:J2332, 2), 'Raw Data'!G2332:J2332, 0), 'Raw Data'!K2332-'Raw Data'!L2332&gt;3), 'Raw Data'!I2332, 0))</f>
        <v>0</v>
      </c>
      <c r="O2338">
        <f>IF(ISBLANK('Raw Data'!J2332), 0, IF(AND(2=MATCH(LARGE('Raw Data'!G2332:J2332, 2), 'Raw Data'!G2332:J2332, 0), AND('Raw Data'!L2332-'Raw Data'!K2332&lt;4, 'Raw Data'!L2332-'Raw Data'!K2332&gt;0)), 'Raw Data'!H2332, 0))</f>
        <v>0</v>
      </c>
      <c r="P2338">
        <f>IF(ISBLANK('Raw Data'!J2332), 0, IF(AND(1=MATCH(LARGE('Raw Data'!G2332:J2332, 2), 'Raw Data'!G2332:J2332, 0), AND('Raw Data'!K2332-'Raw Data'!L2332&lt;4, 'Raw Data'!K2332-'Raw Data'!L2332&gt;0)), 'Raw Data'!G2332, 0))</f>
        <v>0</v>
      </c>
      <c r="Q2338">
        <f>IF(ISBLANK('Raw Data'!J2332), 0, IF(AND(4=MATCH(LARGE('Raw Data'!G2332:J2332, 1), 'Raw Data'!G2332:J2332, 0), 'Raw Data'!L2332-'Raw Data'!K2332&gt;3), 'Raw Data'!J2332, 0))</f>
        <v>0</v>
      </c>
      <c r="R2338">
        <f>IF(ISBLANK('Raw Data'!J2332), 0, IF(AND(3=MATCH(LARGE('Raw Data'!G2332:J2332, 1), 'Raw Data'!G2332:J2332, 0), 'Raw Data'!K2332-'Raw Data'!L2332&gt;3), 'Raw Data'!I2332, 0))</f>
        <v>0</v>
      </c>
      <c r="S2338">
        <f>IF(AND('Raw Data'!L2332-'Raw Data'!K2332&gt;4, 'Raw Data'!F2332&lt;'Raw Data'!C2332), 'Raw Data'!J2332, 0)</f>
        <v>0</v>
      </c>
      <c r="T2338">
        <f>IF(AND('Raw Data'!K2332-'Raw Data'!L2332&gt;4, 'Raw Data'!F2332&gt;'Raw Data'!C2332), 'Raw Data'!I2332, 0)</f>
        <v>0</v>
      </c>
      <c r="U2338">
        <f>IF(AND('Raw Data'!L2332-'Raw Data'!K2332&lt;3, 'Raw Data'!L2332&gt;'Raw Data'!K2332, 'Raw Data'!F2332&lt;'Raw Data'!C2332), 'Raw Data'!H2332, 0)</f>
        <v>0</v>
      </c>
      <c r="V2338">
        <f>IF(AND('Raw Data'!L2332-'Raw Data'!K2332&lt;3, 'Raw Data'!L2332&gt;'Raw Data'!K2332, 'Raw Data'!F2332&gt;'Raw Data'!C2332), 'Raw Data'!G2332, 0)</f>
        <v>0</v>
      </c>
    </row>
    <row r="2339" spans="1:22" x14ac:dyDescent="0.3">
      <c r="A2339">
        <f>IF(AND('Raw Data'!F2333&lt;'Raw Data'!C2333, 'Raw Data'!L2333&gt;'Raw Data'!K2333, 'Raw Data'!L2333-'Raw Data'!K2333&gt;3), 'Raw Data'!J2333, 0)</f>
        <v>0</v>
      </c>
      <c r="B2339">
        <f>IF(AND('Raw Data'!C2333&lt;'Raw Data'!F2333, 'Raw Data'!K2333&gt;'Raw Data'!L2333, 'Raw Data'!K2333-'Raw Data'!L2333&gt;3), 'Raw Data'!I2333, 0)</f>
        <v>0</v>
      </c>
      <c r="C2339">
        <f>IF(AND('Raw Data'!F2333&lt;'Raw Data'!C2333, 'Raw Data'!L2333&gt;'Raw Data'!K2333, 'Raw Data'!L2333-'Raw Data'!K2333&lt;4), 'Raw Data'!H2333, 0)</f>
        <v>0</v>
      </c>
      <c r="D2339">
        <f>IF(AND('Raw Data'!C2333&lt;'Raw Data'!F2333, 'Raw Data'!K2333&gt;'Raw Data'!L2333, 'Raw Data'!K2333-'Raw Data'!L2333&lt;4), 'Raw Data'!G2333, 0)</f>
        <v>0</v>
      </c>
      <c r="E2339">
        <f>IF(ISBLANK('Raw Data'!J2333), 0, IF(AND(4=MATCH(LARGE('Raw Data'!G2333:J2333, 4), 'Raw Data'!G2333:J2333, 0), 'Raw Data'!L2333-'Raw Data'!K2333&gt;3), 'Raw Data'!J2333, 0))</f>
        <v>0</v>
      </c>
      <c r="F2339">
        <f>IF(ISBLANK('Raw Data'!J2333), 0, IF(AND(3=MATCH(LARGE('Raw Data'!G2333:J2333, 4), 'Raw Data'!G2333:J2333, 0), 'Raw Data'!K2333-'Raw Data'!L2333&gt;3), 'Raw Data'!I2333, 0))</f>
        <v>0</v>
      </c>
      <c r="G2339">
        <f>IF(ISBLANK('Raw Data'!J2333), 0, IF(AND(2=MATCH(LARGE('Raw Data'!G2333:J2333, 4), 'Raw Data'!G2333:J2333, 0), AND('Raw Data'!L2333-'Raw Data'!K2333&lt;4, 'Raw Data'!L2333-'Raw Data'!K2333&gt;0)), 'Raw Data'!H2333, 0))</f>
        <v>0</v>
      </c>
      <c r="H2339">
        <f>IF(ISBLANK('Raw Data'!J2333), 0, IF(AND(1=MATCH(LARGE('Raw Data'!G2333:J2333, 4), 'Raw Data'!G2333:J2333, 0), AND('Raw Data'!K2333-'Raw Data'!L2333&lt;4, 'Raw Data'!K2333-'Raw Data'!L2333&gt;0)), 'Raw Data'!G2333, 0))</f>
        <v>0</v>
      </c>
      <c r="I2339">
        <f>IF(ISBLANK('Raw Data'!J2333), 0, IF(AND(4=MATCH(LARGE('Raw Data'!G2333:J2333, 3), 'Raw Data'!G2333:J2333, 0), 'Raw Data'!L2333-'Raw Data'!K2333&gt;3), 'Raw Data'!J2333, 0))</f>
        <v>0</v>
      </c>
      <c r="J2339">
        <f>IF(ISBLANK('Raw Data'!J2333), 0, IF(AND(3=MATCH(LARGE('Raw Data'!G2333:J2333, 3), 'Raw Data'!G2333:J2333, 0), 'Raw Data'!K2333-'Raw Data'!L2333&gt;3), 'Raw Data'!I2333, 0))</f>
        <v>0</v>
      </c>
      <c r="K2339">
        <f>IF(ISBLANK('Raw Data'!J2333), 0, IF(AND(2=MATCH(LARGE('Raw Data'!G2333:J2333, 3), 'Raw Data'!G2333:J2333, 0), AND('Raw Data'!L2333-'Raw Data'!K2333&lt;4, 'Raw Data'!L2333-'Raw Data'!K2333&gt;0)), 'Raw Data'!H2333, 0))</f>
        <v>0</v>
      </c>
      <c r="L2339">
        <f>IF(ISBLANK('Raw Data'!J2333), 0, IF(AND(1=MATCH(LARGE('Raw Data'!G2333:J2333, 3), 'Raw Data'!G2333:J2333, 0), AND('Raw Data'!K2333-'Raw Data'!L2333&lt;4, 'Raw Data'!K2333-'Raw Data'!L2333&gt;0)), 'Raw Data'!G2333, 0))</f>
        <v>0</v>
      </c>
      <c r="M2339">
        <f>IF(ISBLANK('Raw Data'!J2333), 0, IF(AND(4=MATCH(LARGE('Raw Data'!G2333:J2333, 2), 'Raw Data'!G2333:J2333, 0), 'Raw Data'!L2333-'Raw Data'!K2333&gt;3), 'Raw Data'!J2333, 0))</f>
        <v>0</v>
      </c>
      <c r="N2339">
        <f>IF(ISBLANK('Raw Data'!J2333), 0, IF(AND(3=MATCH(LARGE('Raw Data'!G2333:J2333, 2), 'Raw Data'!G2333:J2333, 0), 'Raw Data'!K2333-'Raw Data'!L2333&gt;3), 'Raw Data'!I2333, 0))</f>
        <v>0</v>
      </c>
      <c r="O2339">
        <f>IF(ISBLANK('Raw Data'!J2333), 0, IF(AND(2=MATCH(LARGE('Raw Data'!G2333:J2333, 2), 'Raw Data'!G2333:J2333, 0), AND('Raw Data'!L2333-'Raw Data'!K2333&lt;4, 'Raw Data'!L2333-'Raw Data'!K2333&gt;0)), 'Raw Data'!H2333, 0))</f>
        <v>0</v>
      </c>
      <c r="P2339">
        <f>IF(ISBLANK('Raw Data'!J2333), 0, IF(AND(1=MATCH(LARGE('Raw Data'!G2333:J2333, 2), 'Raw Data'!G2333:J2333, 0), AND('Raw Data'!K2333-'Raw Data'!L2333&lt;4, 'Raw Data'!K2333-'Raw Data'!L2333&gt;0)), 'Raw Data'!G2333, 0))</f>
        <v>0</v>
      </c>
      <c r="Q2339">
        <f>IF(ISBLANK('Raw Data'!J2333), 0, IF(AND(4=MATCH(LARGE('Raw Data'!G2333:J2333, 1), 'Raw Data'!G2333:J2333, 0), 'Raw Data'!L2333-'Raw Data'!K2333&gt;3), 'Raw Data'!J2333, 0))</f>
        <v>0</v>
      </c>
      <c r="R2339">
        <f>IF(ISBLANK('Raw Data'!J2333), 0, IF(AND(3=MATCH(LARGE('Raw Data'!G2333:J2333, 1), 'Raw Data'!G2333:J2333, 0), 'Raw Data'!K2333-'Raw Data'!L2333&gt;3), 'Raw Data'!I2333, 0))</f>
        <v>0</v>
      </c>
      <c r="S2339">
        <f>IF(AND('Raw Data'!L2333-'Raw Data'!K2333&gt;4, 'Raw Data'!F2333&lt;'Raw Data'!C2333), 'Raw Data'!J2333, 0)</f>
        <v>0</v>
      </c>
      <c r="T2339">
        <f>IF(AND('Raw Data'!K2333-'Raw Data'!L2333&gt;4, 'Raw Data'!F2333&gt;'Raw Data'!C2333), 'Raw Data'!I2333, 0)</f>
        <v>0</v>
      </c>
      <c r="U2339">
        <f>IF(AND('Raw Data'!L2333-'Raw Data'!K2333&lt;3, 'Raw Data'!L2333&gt;'Raw Data'!K2333, 'Raw Data'!F2333&lt;'Raw Data'!C2333), 'Raw Data'!H2333, 0)</f>
        <v>0</v>
      </c>
      <c r="V2339">
        <f>IF(AND('Raw Data'!L2333-'Raw Data'!K2333&lt;3, 'Raw Data'!L2333&gt;'Raw Data'!K2333, 'Raw Data'!F2333&gt;'Raw Data'!C2333), 'Raw Data'!G2333, 0)</f>
        <v>0</v>
      </c>
    </row>
    <row r="2340" spans="1:22" x14ac:dyDescent="0.3">
      <c r="A2340">
        <f>IF(AND('Raw Data'!F2334&lt;'Raw Data'!C2334, 'Raw Data'!L2334&gt;'Raw Data'!K2334, 'Raw Data'!L2334-'Raw Data'!K2334&gt;3), 'Raw Data'!J2334, 0)</f>
        <v>0</v>
      </c>
      <c r="B2340">
        <f>IF(AND('Raw Data'!C2334&lt;'Raw Data'!F2334, 'Raw Data'!K2334&gt;'Raw Data'!L2334, 'Raw Data'!K2334-'Raw Data'!L2334&gt;3), 'Raw Data'!I2334, 0)</f>
        <v>0</v>
      </c>
      <c r="C2340">
        <f>IF(AND('Raw Data'!F2334&lt;'Raw Data'!C2334, 'Raw Data'!L2334&gt;'Raw Data'!K2334, 'Raw Data'!L2334-'Raw Data'!K2334&lt;4), 'Raw Data'!H2334, 0)</f>
        <v>0</v>
      </c>
      <c r="D2340">
        <f>IF(AND('Raw Data'!C2334&lt;'Raw Data'!F2334, 'Raw Data'!K2334&gt;'Raw Data'!L2334, 'Raw Data'!K2334-'Raw Data'!L2334&lt;4), 'Raw Data'!G2334, 0)</f>
        <v>0</v>
      </c>
      <c r="E2340">
        <f>IF(ISBLANK('Raw Data'!J2334), 0, IF(AND(4=MATCH(LARGE('Raw Data'!G2334:J2334, 4), 'Raw Data'!G2334:J2334, 0), 'Raw Data'!L2334-'Raw Data'!K2334&gt;3), 'Raw Data'!J2334, 0))</f>
        <v>0</v>
      </c>
      <c r="F2340">
        <f>IF(ISBLANK('Raw Data'!J2334), 0, IF(AND(3=MATCH(LARGE('Raw Data'!G2334:J2334, 4), 'Raw Data'!G2334:J2334, 0), 'Raw Data'!K2334-'Raw Data'!L2334&gt;3), 'Raw Data'!I2334, 0))</f>
        <v>0</v>
      </c>
      <c r="G2340">
        <f>IF(ISBLANK('Raw Data'!J2334), 0, IF(AND(2=MATCH(LARGE('Raw Data'!G2334:J2334, 4), 'Raw Data'!G2334:J2334, 0), AND('Raw Data'!L2334-'Raw Data'!K2334&lt;4, 'Raw Data'!L2334-'Raw Data'!K2334&gt;0)), 'Raw Data'!H2334, 0))</f>
        <v>0</v>
      </c>
      <c r="H2340">
        <f>IF(ISBLANK('Raw Data'!J2334), 0, IF(AND(1=MATCH(LARGE('Raw Data'!G2334:J2334, 4), 'Raw Data'!G2334:J2334, 0), AND('Raw Data'!K2334-'Raw Data'!L2334&lt;4, 'Raw Data'!K2334-'Raw Data'!L2334&gt;0)), 'Raw Data'!G2334, 0))</f>
        <v>0</v>
      </c>
      <c r="I2340">
        <f>IF(ISBLANK('Raw Data'!J2334), 0, IF(AND(4=MATCH(LARGE('Raw Data'!G2334:J2334, 3), 'Raw Data'!G2334:J2334, 0), 'Raw Data'!L2334-'Raw Data'!K2334&gt;3), 'Raw Data'!J2334, 0))</f>
        <v>0</v>
      </c>
      <c r="J2340">
        <f>IF(ISBLANK('Raw Data'!J2334), 0, IF(AND(3=MATCH(LARGE('Raw Data'!G2334:J2334, 3), 'Raw Data'!G2334:J2334, 0), 'Raw Data'!K2334-'Raw Data'!L2334&gt;3), 'Raw Data'!I2334, 0))</f>
        <v>0</v>
      </c>
      <c r="K2340">
        <f>IF(ISBLANK('Raw Data'!J2334), 0, IF(AND(2=MATCH(LARGE('Raw Data'!G2334:J2334, 3), 'Raw Data'!G2334:J2334, 0), AND('Raw Data'!L2334-'Raw Data'!K2334&lt;4, 'Raw Data'!L2334-'Raw Data'!K2334&gt;0)), 'Raw Data'!H2334, 0))</f>
        <v>0</v>
      </c>
      <c r="L2340">
        <f>IF(ISBLANK('Raw Data'!J2334), 0, IF(AND(1=MATCH(LARGE('Raw Data'!G2334:J2334, 3), 'Raw Data'!G2334:J2334, 0), AND('Raw Data'!K2334-'Raw Data'!L2334&lt;4, 'Raw Data'!K2334-'Raw Data'!L2334&gt;0)), 'Raw Data'!G2334, 0))</f>
        <v>0</v>
      </c>
      <c r="M2340">
        <f>IF(ISBLANK('Raw Data'!J2334), 0, IF(AND(4=MATCH(LARGE('Raw Data'!G2334:J2334, 2), 'Raw Data'!G2334:J2334, 0), 'Raw Data'!L2334-'Raw Data'!K2334&gt;3), 'Raw Data'!J2334, 0))</f>
        <v>0</v>
      </c>
      <c r="N2340">
        <f>IF(ISBLANK('Raw Data'!J2334), 0, IF(AND(3=MATCH(LARGE('Raw Data'!G2334:J2334, 2), 'Raw Data'!G2334:J2334, 0), 'Raw Data'!K2334-'Raw Data'!L2334&gt;3), 'Raw Data'!I2334, 0))</f>
        <v>0</v>
      </c>
      <c r="O2340">
        <f>IF(ISBLANK('Raw Data'!J2334), 0, IF(AND(2=MATCH(LARGE('Raw Data'!G2334:J2334, 2), 'Raw Data'!G2334:J2334, 0), AND('Raw Data'!L2334-'Raw Data'!K2334&lt;4, 'Raw Data'!L2334-'Raw Data'!K2334&gt;0)), 'Raw Data'!H2334, 0))</f>
        <v>0</v>
      </c>
      <c r="P2340">
        <f>IF(ISBLANK('Raw Data'!J2334), 0, IF(AND(1=MATCH(LARGE('Raw Data'!G2334:J2334, 2), 'Raw Data'!G2334:J2334, 0), AND('Raw Data'!K2334-'Raw Data'!L2334&lt;4, 'Raw Data'!K2334-'Raw Data'!L2334&gt;0)), 'Raw Data'!G2334, 0))</f>
        <v>0</v>
      </c>
      <c r="Q2340">
        <f>IF(ISBLANK('Raw Data'!J2334), 0, IF(AND(4=MATCH(LARGE('Raw Data'!G2334:J2334, 1), 'Raw Data'!G2334:J2334, 0), 'Raw Data'!L2334-'Raw Data'!K2334&gt;3), 'Raw Data'!J2334, 0))</f>
        <v>0</v>
      </c>
      <c r="R2340">
        <f>IF(ISBLANK('Raw Data'!J2334), 0, IF(AND(3=MATCH(LARGE('Raw Data'!G2334:J2334, 1), 'Raw Data'!G2334:J2334, 0), 'Raw Data'!K2334-'Raw Data'!L2334&gt;3), 'Raw Data'!I2334, 0))</f>
        <v>0</v>
      </c>
      <c r="S2340">
        <f>IF(AND('Raw Data'!L2334-'Raw Data'!K2334&gt;4, 'Raw Data'!F2334&lt;'Raw Data'!C2334), 'Raw Data'!J2334, 0)</f>
        <v>0</v>
      </c>
      <c r="T2340">
        <f>IF(AND('Raw Data'!K2334-'Raw Data'!L2334&gt;4, 'Raw Data'!F2334&gt;'Raw Data'!C2334), 'Raw Data'!I2334, 0)</f>
        <v>0</v>
      </c>
      <c r="U2340">
        <f>IF(AND('Raw Data'!L2334-'Raw Data'!K2334&lt;3, 'Raw Data'!L2334&gt;'Raw Data'!K2334, 'Raw Data'!F2334&lt;'Raw Data'!C2334), 'Raw Data'!H2334, 0)</f>
        <v>0</v>
      </c>
      <c r="V2340">
        <f>IF(AND('Raw Data'!L2334-'Raw Data'!K2334&lt;3, 'Raw Data'!L2334&gt;'Raw Data'!K2334, 'Raw Data'!F2334&gt;'Raw Data'!C2334), 'Raw Data'!G2334, 0)</f>
        <v>0</v>
      </c>
    </row>
    <row r="2341" spans="1:22" x14ac:dyDescent="0.3">
      <c r="A2341">
        <f>IF(AND('Raw Data'!F2335&lt;'Raw Data'!C2335, 'Raw Data'!L2335&gt;'Raw Data'!K2335, 'Raw Data'!L2335-'Raw Data'!K2335&gt;3), 'Raw Data'!J2335, 0)</f>
        <v>0</v>
      </c>
      <c r="B2341">
        <f>IF(AND('Raw Data'!C2335&lt;'Raw Data'!F2335, 'Raw Data'!K2335&gt;'Raw Data'!L2335, 'Raw Data'!K2335-'Raw Data'!L2335&gt;3), 'Raw Data'!I2335, 0)</f>
        <v>0</v>
      </c>
      <c r="C2341">
        <f>IF(AND('Raw Data'!F2335&lt;'Raw Data'!C2335, 'Raw Data'!L2335&gt;'Raw Data'!K2335, 'Raw Data'!L2335-'Raw Data'!K2335&lt;4), 'Raw Data'!H2335, 0)</f>
        <v>0</v>
      </c>
      <c r="D2341">
        <f>IF(AND('Raw Data'!C2335&lt;'Raw Data'!F2335, 'Raw Data'!K2335&gt;'Raw Data'!L2335, 'Raw Data'!K2335-'Raw Data'!L2335&lt;4), 'Raw Data'!G2335, 0)</f>
        <v>0</v>
      </c>
      <c r="E2341">
        <f>IF(ISBLANK('Raw Data'!J2335), 0, IF(AND(4=MATCH(LARGE('Raw Data'!G2335:J2335, 4), 'Raw Data'!G2335:J2335, 0), 'Raw Data'!L2335-'Raw Data'!K2335&gt;3), 'Raw Data'!J2335, 0))</f>
        <v>0</v>
      </c>
      <c r="F2341">
        <f>IF(ISBLANK('Raw Data'!J2335), 0, IF(AND(3=MATCH(LARGE('Raw Data'!G2335:J2335, 4), 'Raw Data'!G2335:J2335, 0), 'Raw Data'!K2335-'Raw Data'!L2335&gt;3), 'Raw Data'!I2335, 0))</f>
        <v>0</v>
      </c>
      <c r="G2341">
        <f>IF(ISBLANK('Raw Data'!J2335), 0, IF(AND(2=MATCH(LARGE('Raw Data'!G2335:J2335, 4), 'Raw Data'!G2335:J2335, 0), AND('Raw Data'!L2335-'Raw Data'!K2335&lt;4, 'Raw Data'!L2335-'Raw Data'!K2335&gt;0)), 'Raw Data'!H2335, 0))</f>
        <v>0</v>
      </c>
      <c r="H2341">
        <f>IF(ISBLANK('Raw Data'!J2335), 0, IF(AND(1=MATCH(LARGE('Raw Data'!G2335:J2335, 4), 'Raw Data'!G2335:J2335, 0), AND('Raw Data'!K2335-'Raw Data'!L2335&lt;4, 'Raw Data'!K2335-'Raw Data'!L2335&gt;0)), 'Raw Data'!G2335, 0))</f>
        <v>0</v>
      </c>
      <c r="I2341">
        <f>IF(ISBLANK('Raw Data'!J2335), 0, IF(AND(4=MATCH(LARGE('Raw Data'!G2335:J2335, 3), 'Raw Data'!G2335:J2335, 0), 'Raw Data'!L2335-'Raw Data'!K2335&gt;3), 'Raw Data'!J2335, 0))</f>
        <v>0</v>
      </c>
      <c r="J2341">
        <f>IF(ISBLANK('Raw Data'!J2335), 0, IF(AND(3=MATCH(LARGE('Raw Data'!G2335:J2335, 3), 'Raw Data'!G2335:J2335, 0), 'Raw Data'!K2335-'Raw Data'!L2335&gt;3), 'Raw Data'!I2335, 0))</f>
        <v>0</v>
      </c>
      <c r="K2341">
        <f>IF(ISBLANK('Raw Data'!J2335), 0, IF(AND(2=MATCH(LARGE('Raw Data'!G2335:J2335, 3), 'Raw Data'!G2335:J2335, 0), AND('Raw Data'!L2335-'Raw Data'!K2335&lt;4, 'Raw Data'!L2335-'Raw Data'!K2335&gt;0)), 'Raw Data'!H2335, 0))</f>
        <v>0</v>
      </c>
      <c r="L2341">
        <f>IF(ISBLANK('Raw Data'!J2335), 0, IF(AND(1=MATCH(LARGE('Raw Data'!G2335:J2335, 3), 'Raw Data'!G2335:J2335, 0), AND('Raw Data'!K2335-'Raw Data'!L2335&lt;4, 'Raw Data'!K2335-'Raw Data'!L2335&gt;0)), 'Raw Data'!G2335, 0))</f>
        <v>0</v>
      </c>
      <c r="M2341">
        <f>IF(ISBLANK('Raw Data'!J2335), 0, IF(AND(4=MATCH(LARGE('Raw Data'!G2335:J2335, 2), 'Raw Data'!G2335:J2335, 0), 'Raw Data'!L2335-'Raw Data'!K2335&gt;3), 'Raw Data'!J2335, 0))</f>
        <v>0</v>
      </c>
      <c r="N2341">
        <f>IF(ISBLANK('Raw Data'!J2335), 0, IF(AND(3=MATCH(LARGE('Raw Data'!G2335:J2335, 2), 'Raw Data'!G2335:J2335, 0), 'Raw Data'!K2335-'Raw Data'!L2335&gt;3), 'Raw Data'!I2335, 0))</f>
        <v>0</v>
      </c>
      <c r="O2341">
        <f>IF(ISBLANK('Raw Data'!J2335), 0, IF(AND(2=MATCH(LARGE('Raw Data'!G2335:J2335, 2), 'Raw Data'!G2335:J2335, 0), AND('Raw Data'!L2335-'Raw Data'!K2335&lt;4, 'Raw Data'!L2335-'Raw Data'!K2335&gt;0)), 'Raw Data'!H2335, 0))</f>
        <v>0</v>
      </c>
      <c r="P2341">
        <f>IF(ISBLANK('Raw Data'!J2335), 0, IF(AND(1=MATCH(LARGE('Raw Data'!G2335:J2335, 2), 'Raw Data'!G2335:J2335, 0), AND('Raw Data'!K2335-'Raw Data'!L2335&lt;4, 'Raw Data'!K2335-'Raw Data'!L2335&gt;0)), 'Raw Data'!G2335, 0))</f>
        <v>0</v>
      </c>
      <c r="Q2341">
        <f>IF(ISBLANK('Raw Data'!J2335), 0, IF(AND(4=MATCH(LARGE('Raw Data'!G2335:J2335, 1), 'Raw Data'!G2335:J2335, 0), 'Raw Data'!L2335-'Raw Data'!K2335&gt;3), 'Raw Data'!J2335, 0))</f>
        <v>0</v>
      </c>
      <c r="R2341">
        <f>IF(ISBLANK('Raw Data'!J2335), 0, IF(AND(3=MATCH(LARGE('Raw Data'!G2335:J2335, 1), 'Raw Data'!G2335:J2335, 0), 'Raw Data'!K2335-'Raw Data'!L2335&gt;3), 'Raw Data'!I2335, 0))</f>
        <v>0</v>
      </c>
      <c r="S2341">
        <f>IF(AND('Raw Data'!L2335-'Raw Data'!K2335&gt;4, 'Raw Data'!F2335&lt;'Raw Data'!C2335), 'Raw Data'!J2335, 0)</f>
        <v>0</v>
      </c>
      <c r="T2341">
        <f>IF(AND('Raw Data'!K2335-'Raw Data'!L2335&gt;4, 'Raw Data'!F2335&gt;'Raw Data'!C2335), 'Raw Data'!I2335, 0)</f>
        <v>0</v>
      </c>
      <c r="U2341">
        <f>IF(AND('Raw Data'!L2335-'Raw Data'!K2335&lt;3, 'Raw Data'!L2335&gt;'Raw Data'!K2335, 'Raw Data'!F2335&lt;'Raw Data'!C2335), 'Raw Data'!H2335, 0)</f>
        <v>0</v>
      </c>
      <c r="V2341">
        <f>IF(AND('Raw Data'!L2335-'Raw Data'!K2335&lt;3, 'Raw Data'!L2335&gt;'Raw Data'!K2335, 'Raw Data'!F2335&gt;'Raw Data'!C2335), 'Raw Data'!G2335, 0)</f>
        <v>0</v>
      </c>
    </row>
    <row r="2342" spans="1:22" x14ac:dyDescent="0.3">
      <c r="A2342">
        <f>IF(AND('Raw Data'!F2336&lt;'Raw Data'!C2336, 'Raw Data'!L2336&gt;'Raw Data'!K2336, 'Raw Data'!L2336-'Raw Data'!K2336&gt;3), 'Raw Data'!J2336, 0)</f>
        <v>0</v>
      </c>
      <c r="B2342">
        <f>IF(AND('Raw Data'!C2336&lt;'Raw Data'!F2336, 'Raw Data'!K2336&gt;'Raw Data'!L2336, 'Raw Data'!K2336-'Raw Data'!L2336&gt;3), 'Raw Data'!I2336, 0)</f>
        <v>0</v>
      </c>
      <c r="C2342">
        <f>IF(AND('Raw Data'!F2336&lt;'Raw Data'!C2336, 'Raw Data'!L2336&gt;'Raw Data'!K2336, 'Raw Data'!L2336-'Raw Data'!K2336&lt;4), 'Raw Data'!H2336, 0)</f>
        <v>0</v>
      </c>
      <c r="D2342">
        <f>IF(AND('Raw Data'!C2336&lt;'Raw Data'!F2336, 'Raw Data'!K2336&gt;'Raw Data'!L2336, 'Raw Data'!K2336-'Raw Data'!L2336&lt;4), 'Raw Data'!G2336, 0)</f>
        <v>0</v>
      </c>
      <c r="E2342">
        <f>IF(ISBLANK('Raw Data'!J2336), 0, IF(AND(4=MATCH(LARGE('Raw Data'!G2336:J2336, 4), 'Raw Data'!G2336:J2336, 0), 'Raw Data'!L2336-'Raw Data'!K2336&gt;3), 'Raw Data'!J2336, 0))</f>
        <v>0</v>
      </c>
      <c r="F2342">
        <f>IF(ISBLANK('Raw Data'!J2336), 0, IF(AND(3=MATCH(LARGE('Raw Data'!G2336:J2336, 4), 'Raw Data'!G2336:J2336, 0), 'Raw Data'!K2336-'Raw Data'!L2336&gt;3), 'Raw Data'!I2336, 0))</f>
        <v>0</v>
      </c>
      <c r="G2342">
        <f>IF(ISBLANK('Raw Data'!J2336), 0, IF(AND(2=MATCH(LARGE('Raw Data'!G2336:J2336, 4), 'Raw Data'!G2336:J2336, 0), AND('Raw Data'!L2336-'Raw Data'!K2336&lt;4, 'Raw Data'!L2336-'Raw Data'!K2336&gt;0)), 'Raw Data'!H2336, 0))</f>
        <v>0</v>
      </c>
      <c r="H2342">
        <f>IF(ISBLANK('Raw Data'!J2336), 0, IF(AND(1=MATCH(LARGE('Raw Data'!G2336:J2336, 4), 'Raw Data'!G2336:J2336, 0), AND('Raw Data'!K2336-'Raw Data'!L2336&lt;4, 'Raw Data'!K2336-'Raw Data'!L2336&gt;0)), 'Raw Data'!G2336, 0))</f>
        <v>0</v>
      </c>
      <c r="I2342">
        <f>IF(ISBLANK('Raw Data'!J2336), 0, IF(AND(4=MATCH(LARGE('Raw Data'!G2336:J2336, 3), 'Raw Data'!G2336:J2336, 0), 'Raw Data'!L2336-'Raw Data'!K2336&gt;3), 'Raw Data'!J2336, 0))</f>
        <v>0</v>
      </c>
      <c r="J2342">
        <f>IF(ISBLANK('Raw Data'!J2336), 0, IF(AND(3=MATCH(LARGE('Raw Data'!G2336:J2336, 3), 'Raw Data'!G2336:J2336, 0), 'Raw Data'!K2336-'Raw Data'!L2336&gt;3), 'Raw Data'!I2336, 0))</f>
        <v>0</v>
      </c>
      <c r="K2342">
        <f>IF(ISBLANK('Raw Data'!J2336), 0, IF(AND(2=MATCH(LARGE('Raw Data'!G2336:J2336, 3), 'Raw Data'!G2336:J2336, 0), AND('Raw Data'!L2336-'Raw Data'!K2336&lt;4, 'Raw Data'!L2336-'Raw Data'!K2336&gt;0)), 'Raw Data'!H2336, 0))</f>
        <v>0</v>
      </c>
      <c r="L2342">
        <f>IF(ISBLANK('Raw Data'!J2336), 0, IF(AND(1=MATCH(LARGE('Raw Data'!G2336:J2336, 3), 'Raw Data'!G2336:J2336, 0), AND('Raw Data'!K2336-'Raw Data'!L2336&lt;4, 'Raw Data'!K2336-'Raw Data'!L2336&gt;0)), 'Raw Data'!G2336, 0))</f>
        <v>0</v>
      </c>
      <c r="M2342">
        <f>IF(ISBLANK('Raw Data'!J2336), 0, IF(AND(4=MATCH(LARGE('Raw Data'!G2336:J2336, 2), 'Raw Data'!G2336:J2336, 0), 'Raw Data'!L2336-'Raw Data'!K2336&gt;3), 'Raw Data'!J2336, 0))</f>
        <v>0</v>
      </c>
      <c r="N2342">
        <f>IF(ISBLANK('Raw Data'!J2336), 0, IF(AND(3=MATCH(LARGE('Raw Data'!G2336:J2336, 2), 'Raw Data'!G2336:J2336, 0), 'Raw Data'!K2336-'Raw Data'!L2336&gt;3), 'Raw Data'!I2336, 0))</f>
        <v>0</v>
      </c>
      <c r="O2342">
        <f>IF(ISBLANK('Raw Data'!J2336), 0, IF(AND(2=MATCH(LARGE('Raw Data'!G2336:J2336, 2), 'Raw Data'!G2336:J2336, 0), AND('Raw Data'!L2336-'Raw Data'!K2336&lt;4, 'Raw Data'!L2336-'Raw Data'!K2336&gt;0)), 'Raw Data'!H2336, 0))</f>
        <v>0</v>
      </c>
      <c r="P2342">
        <f>IF(ISBLANK('Raw Data'!J2336), 0, IF(AND(1=MATCH(LARGE('Raw Data'!G2336:J2336, 2), 'Raw Data'!G2336:J2336, 0), AND('Raw Data'!K2336-'Raw Data'!L2336&lt;4, 'Raw Data'!K2336-'Raw Data'!L2336&gt;0)), 'Raw Data'!G2336, 0))</f>
        <v>0</v>
      </c>
      <c r="Q2342">
        <f>IF(ISBLANK('Raw Data'!J2336), 0, IF(AND(4=MATCH(LARGE('Raw Data'!G2336:J2336, 1), 'Raw Data'!G2336:J2336, 0), 'Raw Data'!L2336-'Raw Data'!K2336&gt;3), 'Raw Data'!J2336, 0))</f>
        <v>0</v>
      </c>
      <c r="R2342">
        <f>IF(ISBLANK('Raw Data'!J2336), 0, IF(AND(3=MATCH(LARGE('Raw Data'!G2336:J2336, 1), 'Raw Data'!G2336:J2336, 0), 'Raw Data'!K2336-'Raw Data'!L2336&gt;3), 'Raw Data'!I2336, 0))</f>
        <v>0</v>
      </c>
      <c r="S2342">
        <f>IF(AND('Raw Data'!L2336-'Raw Data'!K2336&gt;4, 'Raw Data'!F2336&lt;'Raw Data'!C2336), 'Raw Data'!J2336, 0)</f>
        <v>0</v>
      </c>
      <c r="T2342">
        <f>IF(AND('Raw Data'!K2336-'Raw Data'!L2336&gt;4, 'Raw Data'!F2336&gt;'Raw Data'!C2336), 'Raw Data'!I2336, 0)</f>
        <v>0</v>
      </c>
      <c r="U2342">
        <f>IF(AND('Raw Data'!L2336-'Raw Data'!K2336&lt;3, 'Raw Data'!L2336&gt;'Raw Data'!K2336, 'Raw Data'!F2336&lt;'Raw Data'!C2336), 'Raw Data'!H2336, 0)</f>
        <v>0</v>
      </c>
      <c r="V2342">
        <f>IF(AND('Raw Data'!L2336-'Raw Data'!K2336&lt;3, 'Raw Data'!L2336&gt;'Raw Data'!K2336, 'Raw Data'!F2336&gt;'Raw Data'!C2336), 'Raw Data'!G2336, 0)</f>
        <v>0</v>
      </c>
    </row>
    <row r="2343" spans="1:22" x14ac:dyDescent="0.3">
      <c r="A2343">
        <f>IF(AND('Raw Data'!F2337&lt;'Raw Data'!C2337, 'Raw Data'!L2337&gt;'Raw Data'!K2337, 'Raw Data'!L2337-'Raw Data'!K2337&gt;3), 'Raw Data'!J2337, 0)</f>
        <v>0</v>
      </c>
      <c r="B2343">
        <f>IF(AND('Raw Data'!C2337&lt;'Raw Data'!F2337, 'Raw Data'!K2337&gt;'Raw Data'!L2337, 'Raw Data'!K2337-'Raw Data'!L2337&gt;3), 'Raw Data'!I2337, 0)</f>
        <v>0</v>
      </c>
      <c r="C2343">
        <f>IF(AND('Raw Data'!F2337&lt;'Raw Data'!C2337, 'Raw Data'!L2337&gt;'Raw Data'!K2337, 'Raw Data'!L2337-'Raw Data'!K2337&lt;4), 'Raw Data'!H2337, 0)</f>
        <v>0</v>
      </c>
      <c r="D2343">
        <f>IF(AND('Raw Data'!C2337&lt;'Raw Data'!F2337, 'Raw Data'!K2337&gt;'Raw Data'!L2337, 'Raw Data'!K2337-'Raw Data'!L2337&lt;4), 'Raw Data'!G2337, 0)</f>
        <v>0</v>
      </c>
      <c r="E2343">
        <f>IF(ISBLANK('Raw Data'!J2337), 0, IF(AND(4=MATCH(LARGE('Raw Data'!G2337:J2337, 4), 'Raw Data'!G2337:J2337, 0), 'Raw Data'!L2337-'Raw Data'!K2337&gt;3), 'Raw Data'!J2337, 0))</f>
        <v>0</v>
      </c>
      <c r="F2343">
        <f>IF(ISBLANK('Raw Data'!J2337), 0, IF(AND(3=MATCH(LARGE('Raw Data'!G2337:J2337, 4), 'Raw Data'!G2337:J2337, 0), 'Raw Data'!K2337-'Raw Data'!L2337&gt;3), 'Raw Data'!I2337, 0))</f>
        <v>0</v>
      </c>
      <c r="G2343">
        <f>IF(ISBLANK('Raw Data'!J2337), 0, IF(AND(2=MATCH(LARGE('Raw Data'!G2337:J2337, 4), 'Raw Data'!G2337:J2337, 0), AND('Raw Data'!L2337-'Raw Data'!K2337&lt;4, 'Raw Data'!L2337-'Raw Data'!K2337&gt;0)), 'Raw Data'!H2337, 0))</f>
        <v>0</v>
      </c>
      <c r="H2343">
        <f>IF(ISBLANK('Raw Data'!J2337), 0, IF(AND(1=MATCH(LARGE('Raw Data'!G2337:J2337, 4), 'Raw Data'!G2337:J2337, 0), AND('Raw Data'!K2337-'Raw Data'!L2337&lt;4, 'Raw Data'!K2337-'Raw Data'!L2337&gt;0)), 'Raw Data'!G2337, 0))</f>
        <v>0</v>
      </c>
      <c r="I2343">
        <f>IF(ISBLANK('Raw Data'!J2337), 0, IF(AND(4=MATCH(LARGE('Raw Data'!G2337:J2337, 3), 'Raw Data'!G2337:J2337, 0), 'Raw Data'!L2337-'Raw Data'!K2337&gt;3), 'Raw Data'!J2337, 0))</f>
        <v>0</v>
      </c>
      <c r="J2343">
        <f>IF(ISBLANK('Raw Data'!J2337), 0, IF(AND(3=MATCH(LARGE('Raw Data'!G2337:J2337, 3), 'Raw Data'!G2337:J2337, 0), 'Raw Data'!K2337-'Raw Data'!L2337&gt;3), 'Raw Data'!I2337, 0))</f>
        <v>0</v>
      </c>
      <c r="K2343">
        <f>IF(ISBLANK('Raw Data'!J2337), 0, IF(AND(2=MATCH(LARGE('Raw Data'!G2337:J2337, 3), 'Raw Data'!G2337:J2337, 0), AND('Raw Data'!L2337-'Raw Data'!K2337&lt;4, 'Raw Data'!L2337-'Raw Data'!K2337&gt;0)), 'Raw Data'!H2337, 0))</f>
        <v>0</v>
      </c>
      <c r="L2343">
        <f>IF(ISBLANK('Raw Data'!J2337), 0, IF(AND(1=MATCH(LARGE('Raw Data'!G2337:J2337, 3), 'Raw Data'!G2337:J2337, 0), AND('Raw Data'!K2337-'Raw Data'!L2337&lt;4, 'Raw Data'!K2337-'Raw Data'!L2337&gt;0)), 'Raw Data'!G2337, 0))</f>
        <v>0</v>
      </c>
      <c r="M2343">
        <f>IF(ISBLANK('Raw Data'!J2337), 0, IF(AND(4=MATCH(LARGE('Raw Data'!G2337:J2337, 2), 'Raw Data'!G2337:J2337, 0), 'Raw Data'!L2337-'Raw Data'!K2337&gt;3), 'Raw Data'!J2337, 0))</f>
        <v>0</v>
      </c>
      <c r="N2343">
        <f>IF(ISBLANK('Raw Data'!J2337), 0, IF(AND(3=MATCH(LARGE('Raw Data'!G2337:J2337, 2), 'Raw Data'!G2337:J2337, 0), 'Raw Data'!K2337-'Raw Data'!L2337&gt;3), 'Raw Data'!I2337, 0))</f>
        <v>0</v>
      </c>
      <c r="O2343">
        <f>IF(ISBLANK('Raw Data'!J2337), 0, IF(AND(2=MATCH(LARGE('Raw Data'!G2337:J2337, 2), 'Raw Data'!G2337:J2337, 0), AND('Raw Data'!L2337-'Raw Data'!K2337&lt;4, 'Raw Data'!L2337-'Raw Data'!K2337&gt;0)), 'Raw Data'!H2337, 0))</f>
        <v>0</v>
      </c>
      <c r="P2343">
        <f>IF(ISBLANK('Raw Data'!J2337), 0, IF(AND(1=MATCH(LARGE('Raw Data'!G2337:J2337, 2), 'Raw Data'!G2337:J2337, 0), AND('Raw Data'!K2337-'Raw Data'!L2337&lt;4, 'Raw Data'!K2337-'Raw Data'!L2337&gt;0)), 'Raw Data'!G2337, 0))</f>
        <v>0</v>
      </c>
      <c r="Q2343">
        <f>IF(ISBLANK('Raw Data'!J2337), 0, IF(AND(4=MATCH(LARGE('Raw Data'!G2337:J2337, 1), 'Raw Data'!G2337:J2337, 0), 'Raw Data'!L2337-'Raw Data'!K2337&gt;3), 'Raw Data'!J2337, 0))</f>
        <v>0</v>
      </c>
      <c r="R2343">
        <f>IF(ISBLANK('Raw Data'!J2337), 0, IF(AND(3=MATCH(LARGE('Raw Data'!G2337:J2337, 1), 'Raw Data'!G2337:J2337, 0), 'Raw Data'!K2337-'Raw Data'!L2337&gt;3), 'Raw Data'!I2337, 0))</f>
        <v>0</v>
      </c>
      <c r="S2343">
        <f>IF(AND('Raw Data'!L2337-'Raw Data'!K2337&gt;4, 'Raw Data'!F2337&lt;'Raw Data'!C2337), 'Raw Data'!J2337, 0)</f>
        <v>0</v>
      </c>
      <c r="T2343">
        <f>IF(AND('Raw Data'!K2337-'Raw Data'!L2337&gt;4, 'Raw Data'!F2337&gt;'Raw Data'!C2337), 'Raw Data'!I2337, 0)</f>
        <v>0</v>
      </c>
      <c r="U2343">
        <f>IF(AND('Raw Data'!L2337-'Raw Data'!K2337&lt;3, 'Raw Data'!L2337&gt;'Raw Data'!K2337, 'Raw Data'!F2337&lt;'Raw Data'!C2337), 'Raw Data'!H2337, 0)</f>
        <v>0</v>
      </c>
      <c r="V2343">
        <f>IF(AND('Raw Data'!L2337-'Raw Data'!K2337&lt;3, 'Raw Data'!L2337&gt;'Raw Data'!K2337, 'Raw Data'!F2337&gt;'Raw Data'!C2337), 'Raw Data'!G2337, 0)</f>
        <v>0</v>
      </c>
    </row>
    <row r="2344" spans="1:22" x14ac:dyDescent="0.3">
      <c r="A2344">
        <f>IF(AND('Raw Data'!F2338&lt;'Raw Data'!C2338, 'Raw Data'!L2338&gt;'Raw Data'!K2338, 'Raw Data'!L2338-'Raw Data'!K2338&gt;3), 'Raw Data'!J2338, 0)</f>
        <v>0</v>
      </c>
      <c r="B2344">
        <f>IF(AND('Raw Data'!C2338&lt;'Raw Data'!F2338, 'Raw Data'!K2338&gt;'Raw Data'!L2338, 'Raw Data'!K2338-'Raw Data'!L2338&gt;3), 'Raw Data'!I2338, 0)</f>
        <v>0</v>
      </c>
      <c r="C2344">
        <f>IF(AND('Raw Data'!F2338&lt;'Raw Data'!C2338, 'Raw Data'!L2338&gt;'Raw Data'!K2338, 'Raw Data'!L2338-'Raw Data'!K2338&lt;4), 'Raw Data'!H2338, 0)</f>
        <v>0</v>
      </c>
      <c r="D2344">
        <f>IF(AND('Raw Data'!C2338&lt;'Raw Data'!F2338, 'Raw Data'!K2338&gt;'Raw Data'!L2338, 'Raw Data'!K2338-'Raw Data'!L2338&lt;4), 'Raw Data'!G2338, 0)</f>
        <v>0</v>
      </c>
      <c r="E2344">
        <f>IF(ISBLANK('Raw Data'!J2338), 0, IF(AND(4=MATCH(LARGE('Raw Data'!G2338:J2338, 4), 'Raw Data'!G2338:J2338, 0), 'Raw Data'!L2338-'Raw Data'!K2338&gt;3), 'Raw Data'!J2338, 0))</f>
        <v>0</v>
      </c>
      <c r="F2344">
        <f>IF(ISBLANK('Raw Data'!J2338), 0, IF(AND(3=MATCH(LARGE('Raw Data'!G2338:J2338, 4), 'Raw Data'!G2338:J2338, 0), 'Raw Data'!K2338-'Raw Data'!L2338&gt;3), 'Raw Data'!I2338, 0))</f>
        <v>0</v>
      </c>
      <c r="G2344">
        <f>IF(ISBLANK('Raw Data'!J2338), 0, IF(AND(2=MATCH(LARGE('Raw Data'!G2338:J2338, 4), 'Raw Data'!G2338:J2338, 0), AND('Raw Data'!L2338-'Raw Data'!K2338&lt;4, 'Raw Data'!L2338-'Raw Data'!K2338&gt;0)), 'Raw Data'!H2338, 0))</f>
        <v>0</v>
      </c>
      <c r="H2344">
        <f>IF(ISBLANK('Raw Data'!J2338), 0, IF(AND(1=MATCH(LARGE('Raw Data'!G2338:J2338, 4), 'Raw Data'!G2338:J2338, 0), AND('Raw Data'!K2338-'Raw Data'!L2338&lt;4, 'Raw Data'!K2338-'Raw Data'!L2338&gt;0)), 'Raw Data'!G2338, 0))</f>
        <v>0</v>
      </c>
      <c r="I2344">
        <f>IF(ISBLANK('Raw Data'!J2338), 0, IF(AND(4=MATCH(LARGE('Raw Data'!G2338:J2338, 3), 'Raw Data'!G2338:J2338, 0), 'Raw Data'!L2338-'Raw Data'!K2338&gt;3), 'Raw Data'!J2338, 0))</f>
        <v>0</v>
      </c>
      <c r="J2344">
        <f>IF(ISBLANK('Raw Data'!J2338), 0, IF(AND(3=MATCH(LARGE('Raw Data'!G2338:J2338, 3), 'Raw Data'!G2338:J2338, 0), 'Raw Data'!K2338-'Raw Data'!L2338&gt;3), 'Raw Data'!I2338, 0))</f>
        <v>0</v>
      </c>
      <c r="K2344">
        <f>IF(ISBLANK('Raw Data'!J2338), 0, IF(AND(2=MATCH(LARGE('Raw Data'!G2338:J2338, 3), 'Raw Data'!G2338:J2338, 0), AND('Raw Data'!L2338-'Raw Data'!K2338&lt;4, 'Raw Data'!L2338-'Raw Data'!K2338&gt;0)), 'Raw Data'!H2338, 0))</f>
        <v>0</v>
      </c>
      <c r="L2344">
        <f>IF(ISBLANK('Raw Data'!J2338), 0, IF(AND(1=MATCH(LARGE('Raw Data'!G2338:J2338, 3), 'Raw Data'!G2338:J2338, 0), AND('Raw Data'!K2338-'Raw Data'!L2338&lt;4, 'Raw Data'!K2338-'Raw Data'!L2338&gt;0)), 'Raw Data'!G2338, 0))</f>
        <v>0</v>
      </c>
      <c r="M2344">
        <f>IF(ISBLANK('Raw Data'!J2338), 0, IF(AND(4=MATCH(LARGE('Raw Data'!G2338:J2338, 2), 'Raw Data'!G2338:J2338, 0), 'Raw Data'!L2338-'Raw Data'!K2338&gt;3), 'Raw Data'!J2338, 0))</f>
        <v>0</v>
      </c>
      <c r="N2344">
        <f>IF(ISBLANK('Raw Data'!J2338), 0, IF(AND(3=MATCH(LARGE('Raw Data'!G2338:J2338, 2), 'Raw Data'!G2338:J2338, 0), 'Raw Data'!K2338-'Raw Data'!L2338&gt;3), 'Raw Data'!I2338, 0))</f>
        <v>0</v>
      </c>
      <c r="O2344">
        <f>IF(ISBLANK('Raw Data'!J2338), 0, IF(AND(2=MATCH(LARGE('Raw Data'!G2338:J2338, 2), 'Raw Data'!G2338:J2338, 0), AND('Raw Data'!L2338-'Raw Data'!K2338&lt;4, 'Raw Data'!L2338-'Raw Data'!K2338&gt;0)), 'Raw Data'!H2338, 0))</f>
        <v>0</v>
      </c>
      <c r="P2344">
        <f>IF(ISBLANK('Raw Data'!J2338), 0, IF(AND(1=MATCH(LARGE('Raw Data'!G2338:J2338, 2), 'Raw Data'!G2338:J2338, 0), AND('Raw Data'!K2338-'Raw Data'!L2338&lt;4, 'Raw Data'!K2338-'Raw Data'!L2338&gt;0)), 'Raw Data'!G2338, 0))</f>
        <v>0</v>
      </c>
      <c r="Q2344">
        <f>IF(ISBLANK('Raw Data'!J2338), 0, IF(AND(4=MATCH(LARGE('Raw Data'!G2338:J2338, 1), 'Raw Data'!G2338:J2338, 0), 'Raw Data'!L2338-'Raw Data'!K2338&gt;3), 'Raw Data'!J2338, 0))</f>
        <v>0</v>
      </c>
      <c r="R2344">
        <f>IF(ISBLANK('Raw Data'!J2338), 0, IF(AND(3=MATCH(LARGE('Raw Data'!G2338:J2338, 1), 'Raw Data'!G2338:J2338, 0), 'Raw Data'!K2338-'Raw Data'!L2338&gt;3), 'Raw Data'!I2338, 0))</f>
        <v>0</v>
      </c>
      <c r="S2344">
        <f>IF(AND('Raw Data'!L2338-'Raw Data'!K2338&gt;4, 'Raw Data'!F2338&lt;'Raw Data'!C2338), 'Raw Data'!J2338, 0)</f>
        <v>0</v>
      </c>
      <c r="T2344">
        <f>IF(AND('Raw Data'!K2338-'Raw Data'!L2338&gt;4, 'Raw Data'!F2338&gt;'Raw Data'!C2338), 'Raw Data'!I2338, 0)</f>
        <v>0</v>
      </c>
      <c r="U2344">
        <f>IF(AND('Raw Data'!L2338-'Raw Data'!K2338&lt;3, 'Raw Data'!L2338&gt;'Raw Data'!K2338, 'Raw Data'!F2338&lt;'Raw Data'!C2338), 'Raw Data'!H2338, 0)</f>
        <v>0</v>
      </c>
      <c r="V2344">
        <f>IF(AND('Raw Data'!L2338-'Raw Data'!K2338&lt;3, 'Raw Data'!L2338&gt;'Raw Data'!K2338, 'Raw Data'!F2338&gt;'Raw Data'!C2338), 'Raw Data'!G2338, 0)</f>
        <v>0</v>
      </c>
    </row>
    <row r="2345" spans="1:22" x14ac:dyDescent="0.3">
      <c r="A2345">
        <f>IF(AND('Raw Data'!F2339&lt;'Raw Data'!C2339, 'Raw Data'!L2339&gt;'Raw Data'!K2339, 'Raw Data'!L2339-'Raw Data'!K2339&gt;3), 'Raw Data'!J2339, 0)</f>
        <v>0</v>
      </c>
      <c r="B2345">
        <f>IF(AND('Raw Data'!C2339&lt;'Raw Data'!F2339, 'Raw Data'!K2339&gt;'Raw Data'!L2339, 'Raw Data'!K2339-'Raw Data'!L2339&gt;3), 'Raw Data'!I2339, 0)</f>
        <v>0</v>
      </c>
      <c r="C2345">
        <f>IF(AND('Raw Data'!F2339&lt;'Raw Data'!C2339, 'Raw Data'!L2339&gt;'Raw Data'!K2339, 'Raw Data'!L2339-'Raw Data'!K2339&lt;4), 'Raw Data'!H2339, 0)</f>
        <v>0</v>
      </c>
      <c r="D2345">
        <f>IF(AND('Raw Data'!C2339&lt;'Raw Data'!F2339, 'Raw Data'!K2339&gt;'Raw Data'!L2339, 'Raw Data'!K2339-'Raw Data'!L2339&lt;4), 'Raw Data'!G2339, 0)</f>
        <v>0</v>
      </c>
      <c r="E2345">
        <f>IF(ISBLANK('Raw Data'!J2339), 0, IF(AND(4=MATCH(LARGE('Raw Data'!G2339:J2339, 4), 'Raw Data'!G2339:J2339, 0), 'Raw Data'!L2339-'Raw Data'!K2339&gt;3), 'Raw Data'!J2339, 0))</f>
        <v>0</v>
      </c>
      <c r="F2345">
        <f>IF(ISBLANK('Raw Data'!J2339), 0, IF(AND(3=MATCH(LARGE('Raw Data'!G2339:J2339, 4), 'Raw Data'!G2339:J2339, 0), 'Raw Data'!K2339-'Raw Data'!L2339&gt;3), 'Raw Data'!I2339, 0))</f>
        <v>0</v>
      </c>
      <c r="G2345">
        <f>IF(ISBLANK('Raw Data'!J2339), 0, IF(AND(2=MATCH(LARGE('Raw Data'!G2339:J2339, 4), 'Raw Data'!G2339:J2339, 0), AND('Raw Data'!L2339-'Raw Data'!K2339&lt;4, 'Raw Data'!L2339-'Raw Data'!K2339&gt;0)), 'Raw Data'!H2339, 0))</f>
        <v>0</v>
      </c>
      <c r="H2345">
        <f>IF(ISBLANK('Raw Data'!J2339), 0, IF(AND(1=MATCH(LARGE('Raw Data'!G2339:J2339, 4), 'Raw Data'!G2339:J2339, 0), AND('Raw Data'!K2339-'Raw Data'!L2339&lt;4, 'Raw Data'!K2339-'Raw Data'!L2339&gt;0)), 'Raw Data'!G2339, 0))</f>
        <v>0</v>
      </c>
      <c r="I2345">
        <f>IF(ISBLANK('Raw Data'!J2339), 0, IF(AND(4=MATCH(LARGE('Raw Data'!G2339:J2339, 3), 'Raw Data'!G2339:J2339, 0), 'Raw Data'!L2339-'Raw Data'!K2339&gt;3), 'Raw Data'!J2339, 0))</f>
        <v>0</v>
      </c>
      <c r="J2345">
        <f>IF(ISBLANK('Raw Data'!J2339), 0, IF(AND(3=MATCH(LARGE('Raw Data'!G2339:J2339, 3), 'Raw Data'!G2339:J2339, 0), 'Raw Data'!K2339-'Raw Data'!L2339&gt;3), 'Raw Data'!I2339, 0))</f>
        <v>0</v>
      </c>
      <c r="K2345">
        <f>IF(ISBLANK('Raw Data'!J2339), 0, IF(AND(2=MATCH(LARGE('Raw Data'!G2339:J2339, 3), 'Raw Data'!G2339:J2339, 0), AND('Raw Data'!L2339-'Raw Data'!K2339&lt;4, 'Raw Data'!L2339-'Raw Data'!K2339&gt;0)), 'Raw Data'!H2339, 0))</f>
        <v>0</v>
      </c>
      <c r="L2345">
        <f>IF(ISBLANK('Raw Data'!J2339), 0, IF(AND(1=MATCH(LARGE('Raw Data'!G2339:J2339, 3), 'Raw Data'!G2339:J2339, 0), AND('Raw Data'!K2339-'Raw Data'!L2339&lt;4, 'Raw Data'!K2339-'Raw Data'!L2339&gt;0)), 'Raw Data'!G2339, 0))</f>
        <v>0</v>
      </c>
      <c r="M2345">
        <f>IF(ISBLANK('Raw Data'!J2339), 0, IF(AND(4=MATCH(LARGE('Raw Data'!G2339:J2339, 2), 'Raw Data'!G2339:J2339, 0), 'Raw Data'!L2339-'Raw Data'!K2339&gt;3), 'Raw Data'!J2339, 0))</f>
        <v>0</v>
      </c>
      <c r="N2345">
        <f>IF(ISBLANK('Raw Data'!J2339), 0, IF(AND(3=MATCH(LARGE('Raw Data'!G2339:J2339, 2), 'Raw Data'!G2339:J2339, 0), 'Raw Data'!K2339-'Raw Data'!L2339&gt;3), 'Raw Data'!I2339, 0))</f>
        <v>0</v>
      </c>
      <c r="O2345">
        <f>IF(ISBLANK('Raw Data'!J2339), 0, IF(AND(2=MATCH(LARGE('Raw Data'!G2339:J2339, 2), 'Raw Data'!G2339:J2339, 0), AND('Raw Data'!L2339-'Raw Data'!K2339&lt;4, 'Raw Data'!L2339-'Raw Data'!K2339&gt;0)), 'Raw Data'!H2339, 0))</f>
        <v>0</v>
      </c>
      <c r="P2345">
        <f>IF(ISBLANK('Raw Data'!J2339), 0, IF(AND(1=MATCH(LARGE('Raw Data'!G2339:J2339, 2), 'Raw Data'!G2339:J2339, 0), AND('Raw Data'!K2339-'Raw Data'!L2339&lt;4, 'Raw Data'!K2339-'Raw Data'!L2339&gt;0)), 'Raw Data'!G2339, 0))</f>
        <v>0</v>
      </c>
      <c r="Q2345">
        <f>IF(ISBLANK('Raw Data'!J2339), 0, IF(AND(4=MATCH(LARGE('Raw Data'!G2339:J2339, 1), 'Raw Data'!G2339:J2339, 0), 'Raw Data'!L2339-'Raw Data'!K2339&gt;3), 'Raw Data'!J2339, 0))</f>
        <v>0</v>
      </c>
      <c r="R2345">
        <f>IF(ISBLANK('Raw Data'!J2339), 0, IF(AND(3=MATCH(LARGE('Raw Data'!G2339:J2339, 1), 'Raw Data'!G2339:J2339, 0), 'Raw Data'!K2339-'Raw Data'!L2339&gt;3), 'Raw Data'!I2339, 0))</f>
        <v>0</v>
      </c>
      <c r="S2345">
        <f>IF(AND('Raw Data'!L2339-'Raw Data'!K2339&gt;4, 'Raw Data'!F2339&lt;'Raw Data'!C2339), 'Raw Data'!J2339, 0)</f>
        <v>0</v>
      </c>
      <c r="T2345">
        <f>IF(AND('Raw Data'!K2339-'Raw Data'!L2339&gt;4, 'Raw Data'!F2339&gt;'Raw Data'!C2339), 'Raw Data'!I2339, 0)</f>
        <v>0</v>
      </c>
      <c r="U2345">
        <f>IF(AND('Raw Data'!L2339-'Raw Data'!K2339&lt;3, 'Raw Data'!L2339&gt;'Raw Data'!K2339, 'Raw Data'!F2339&lt;'Raw Data'!C2339), 'Raw Data'!H2339, 0)</f>
        <v>0</v>
      </c>
      <c r="V2345">
        <f>IF(AND('Raw Data'!L2339-'Raw Data'!K2339&lt;3, 'Raw Data'!L2339&gt;'Raw Data'!K2339, 'Raw Data'!F2339&gt;'Raw Data'!C2339), 'Raw Data'!G2339, 0)</f>
        <v>0</v>
      </c>
    </row>
    <row r="2346" spans="1:22" x14ac:dyDescent="0.3">
      <c r="A2346">
        <f>IF(AND('Raw Data'!F2340&lt;'Raw Data'!C2340, 'Raw Data'!L2340&gt;'Raw Data'!K2340, 'Raw Data'!L2340-'Raw Data'!K2340&gt;3), 'Raw Data'!J2340, 0)</f>
        <v>0</v>
      </c>
      <c r="B2346">
        <f>IF(AND('Raw Data'!C2340&lt;'Raw Data'!F2340, 'Raw Data'!K2340&gt;'Raw Data'!L2340, 'Raw Data'!K2340-'Raw Data'!L2340&gt;3), 'Raw Data'!I2340, 0)</f>
        <v>0</v>
      </c>
      <c r="C2346">
        <f>IF(AND('Raw Data'!F2340&lt;'Raw Data'!C2340, 'Raw Data'!L2340&gt;'Raw Data'!K2340, 'Raw Data'!L2340-'Raw Data'!K2340&lt;4), 'Raw Data'!H2340, 0)</f>
        <v>0</v>
      </c>
      <c r="D2346">
        <f>IF(AND('Raw Data'!C2340&lt;'Raw Data'!F2340, 'Raw Data'!K2340&gt;'Raw Data'!L2340, 'Raw Data'!K2340-'Raw Data'!L2340&lt;4), 'Raw Data'!G2340, 0)</f>
        <v>0</v>
      </c>
      <c r="E2346">
        <f>IF(ISBLANK('Raw Data'!J2340), 0, IF(AND(4=MATCH(LARGE('Raw Data'!G2340:J2340, 4), 'Raw Data'!G2340:J2340, 0), 'Raw Data'!L2340-'Raw Data'!K2340&gt;3), 'Raw Data'!J2340, 0))</f>
        <v>0</v>
      </c>
      <c r="F2346">
        <f>IF(ISBLANK('Raw Data'!J2340), 0, IF(AND(3=MATCH(LARGE('Raw Data'!G2340:J2340, 4), 'Raw Data'!G2340:J2340, 0), 'Raw Data'!K2340-'Raw Data'!L2340&gt;3), 'Raw Data'!I2340, 0))</f>
        <v>0</v>
      </c>
      <c r="G2346">
        <f>IF(ISBLANK('Raw Data'!J2340), 0, IF(AND(2=MATCH(LARGE('Raw Data'!G2340:J2340, 4), 'Raw Data'!G2340:J2340, 0), AND('Raw Data'!L2340-'Raw Data'!K2340&lt;4, 'Raw Data'!L2340-'Raw Data'!K2340&gt;0)), 'Raw Data'!H2340, 0))</f>
        <v>0</v>
      </c>
      <c r="H2346">
        <f>IF(ISBLANK('Raw Data'!J2340), 0, IF(AND(1=MATCH(LARGE('Raw Data'!G2340:J2340, 4), 'Raw Data'!G2340:J2340, 0), AND('Raw Data'!K2340-'Raw Data'!L2340&lt;4, 'Raw Data'!K2340-'Raw Data'!L2340&gt;0)), 'Raw Data'!G2340, 0))</f>
        <v>0</v>
      </c>
      <c r="I2346">
        <f>IF(ISBLANK('Raw Data'!J2340), 0, IF(AND(4=MATCH(LARGE('Raw Data'!G2340:J2340, 3), 'Raw Data'!G2340:J2340, 0), 'Raw Data'!L2340-'Raw Data'!K2340&gt;3), 'Raw Data'!J2340, 0))</f>
        <v>0</v>
      </c>
      <c r="J2346">
        <f>IF(ISBLANK('Raw Data'!J2340), 0, IF(AND(3=MATCH(LARGE('Raw Data'!G2340:J2340, 3), 'Raw Data'!G2340:J2340, 0), 'Raw Data'!K2340-'Raw Data'!L2340&gt;3), 'Raw Data'!I2340, 0))</f>
        <v>0</v>
      </c>
      <c r="K2346">
        <f>IF(ISBLANK('Raw Data'!J2340), 0, IF(AND(2=MATCH(LARGE('Raw Data'!G2340:J2340, 3), 'Raw Data'!G2340:J2340, 0), AND('Raw Data'!L2340-'Raw Data'!K2340&lt;4, 'Raw Data'!L2340-'Raw Data'!K2340&gt;0)), 'Raw Data'!H2340, 0))</f>
        <v>0</v>
      </c>
      <c r="L2346">
        <f>IF(ISBLANK('Raw Data'!J2340), 0, IF(AND(1=MATCH(LARGE('Raw Data'!G2340:J2340, 3), 'Raw Data'!G2340:J2340, 0), AND('Raw Data'!K2340-'Raw Data'!L2340&lt;4, 'Raw Data'!K2340-'Raw Data'!L2340&gt;0)), 'Raw Data'!G2340, 0))</f>
        <v>0</v>
      </c>
      <c r="M2346">
        <f>IF(ISBLANK('Raw Data'!J2340), 0, IF(AND(4=MATCH(LARGE('Raw Data'!G2340:J2340, 2), 'Raw Data'!G2340:J2340, 0), 'Raw Data'!L2340-'Raw Data'!K2340&gt;3), 'Raw Data'!J2340, 0))</f>
        <v>0</v>
      </c>
      <c r="N2346">
        <f>IF(ISBLANK('Raw Data'!J2340), 0, IF(AND(3=MATCH(LARGE('Raw Data'!G2340:J2340, 2), 'Raw Data'!G2340:J2340, 0), 'Raw Data'!K2340-'Raw Data'!L2340&gt;3), 'Raw Data'!I2340, 0))</f>
        <v>0</v>
      </c>
      <c r="O2346">
        <f>IF(ISBLANK('Raw Data'!J2340), 0, IF(AND(2=MATCH(LARGE('Raw Data'!G2340:J2340, 2), 'Raw Data'!G2340:J2340, 0), AND('Raw Data'!L2340-'Raw Data'!K2340&lt;4, 'Raw Data'!L2340-'Raw Data'!K2340&gt;0)), 'Raw Data'!H2340, 0))</f>
        <v>0</v>
      </c>
      <c r="P2346">
        <f>IF(ISBLANK('Raw Data'!J2340), 0, IF(AND(1=MATCH(LARGE('Raw Data'!G2340:J2340, 2), 'Raw Data'!G2340:J2340, 0), AND('Raw Data'!K2340-'Raw Data'!L2340&lt;4, 'Raw Data'!K2340-'Raw Data'!L2340&gt;0)), 'Raw Data'!G2340, 0))</f>
        <v>0</v>
      </c>
      <c r="Q2346">
        <f>IF(ISBLANK('Raw Data'!J2340), 0, IF(AND(4=MATCH(LARGE('Raw Data'!G2340:J2340, 1), 'Raw Data'!G2340:J2340, 0), 'Raw Data'!L2340-'Raw Data'!K2340&gt;3), 'Raw Data'!J2340, 0))</f>
        <v>0</v>
      </c>
      <c r="R2346">
        <f>IF(ISBLANK('Raw Data'!J2340), 0, IF(AND(3=MATCH(LARGE('Raw Data'!G2340:J2340, 1), 'Raw Data'!G2340:J2340, 0), 'Raw Data'!K2340-'Raw Data'!L2340&gt;3), 'Raw Data'!I2340, 0))</f>
        <v>0</v>
      </c>
      <c r="S2346">
        <f>IF(AND('Raw Data'!L2340-'Raw Data'!K2340&gt;4, 'Raw Data'!F2340&lt;'Raw Data'!C2340), 'Raw Data'!J2340, 0)</f>
        <v>0</v>
      </c>
      <c r="T2346">
        <f>IF(AND('Raw Data'!K2340-'Raw Data'!L2340&gt;4, 'Raw Data'!F2340&gt;'Raw Data'!C2340), 'Raw Data'!I2340, 0)</f>
        <v>0</v>
      </c>
      <c r="U2346">
        <f>IF(AND('Raw Data'!L2340-'Raw Data'!K2340&lt;3, 'Raw Data'!L2340&gt;'Raw Data'!K2340, 'Raw Data'!F2340&lt;'Raw Data'!C2340), 'Raw Data'!H2340, 0)</f>
        <v>0</v>
      </c>
      <c r="V2346">
        <f>IF(AND('Raw Data'!L2340-'Raw Data'!K2340&lt;3, 'Raw Data'!L2340&gt;'Raw Data'!K2340, 'Raw Data'!F2340&gt;'Raw Data'!C2340), 'Raw Data'!G2340, 0)</f>
        <v>0</v>
      </c>
    </row>
    <row r="2347" spans="1:22" x14ac:dyDescent="0.3">
      <c r="A2347">
        <f>IF(AND('Raw Data'!F2341&lt;'Raw Data'!C2341, 'Raw Data'!L2341&gt;'Raw Data'!K2341, 'Raw Data'!L2341-'Raw Data'!K2341&gt;3), 'Raw Data'!J2341, 0)</f>
        <v>0</v>
      </c>
      <c r="B2347">
        <f>IF(AND('Raw Data'!C2341&lt;'Raw Data'!F2341, 'Raw Data'!K2341&gt;'Raw Data'!L2341, 'Raw Data'!K2341-'Raw Data'!L2341&gt;3), 'Raw Data'!I2341, 0)</f>
        <v>0</v>
      </c>
      <c r="C2347">
        <f>IF(AND('Raw Data'!F2341&lt;'Raw Data'!C2341, 'Raw Data'!L2341&gt;'Raw Data'!K2341, 'Raw Data'!L2341-'Raw Data'!K2341&lt;4), 'Raw Data'!H2341, 0)</f>
        <v>0</v>
      </c>
      <c r="D2347">
        <f>IF(AND('Raw Data'!C2341&lt;'Raw Data'!F2341, 'Raw Data'!K2341&gt;'Raw Data'!L2341, 'Raw Data'!K2341-'Raw Data'!L2341&lt;4), 'Raw Data'!G2341, 0)</f>
        <v>0</v>
      </c>
      <c r="E2347">
        <f>IF(ISBLANK('Raw Data'!J2341), 0, IF(AND(4=MATCH(LARGE('Raw Data'!G2341:J2341, 4), 'Raw Data'!G2341:J2341, 0), 'Raw Data'!L2341-'Raw Data'!K2341&gt;3), 'Raw Data'!J2341, 0))</f>
        <v>0</v>
      </c>
      <c r="F2347">
        <f>IF(ISBLANK('Raw Data'!J2341), 0, IF(AND(3=MATCH(LARGE('Raw Data'!G2341:J2341, 4), 'Raw Data'!G2341:J2341, 0), 'Raw Data'!K2341-'Raw Data'!L2341&gt;3), 'Raw Data'!I2341, 0))</f>
        <v>0</v>
      </c>
      <c r="G2347">
        <f>IF(ISBLANK('Raw Data'!J2341), 0, IF(AND(2=MATCH(LARGE('Raw Data'!G2341:J2341, 4), 'Raw Data'!G2341:J2341, 0), AND('Raw Data'!L2341-'Raw Data'!K2341&lt;4, 'Raw Data'!L2341-'Raw Data'!K2341&gt;0)), 'Raw Data'!H2341, 0))</f>
        <v>0</v>
      </c>
      <c r="H2347">
        <f>IF(ISBLANK('Raw Data'!J2341), 0, IF(AND(1=MATCH(LARGE('Raw Data'!G2341:J2341, 4), 'Raw Data'!G2341:J2341, 0), AND('Raw Data'!K2341-'Raw Data'!L2341&lt;4, 'Raw Data'!K2341-'Raw Data'!L2341&gt;0)), 'Raw Data'!G2341, 0))</f>
        <v>0</v>
      </c>
      <c r="I2347">
        <f>IF(ISBLANK('Raw Data'!J2341), 0, IF(AND(4=MATCH(LARGE('Raw Data'!G2341:J2341, 3), 'Raw Data'!G2341:J2341, 0), 'Raw Data'!L2341-'Raw Data'!K2341&gt;3), 'Raw Data'!J2341, 0))</f>
        <v>0</v>
      </c>
      <c r="J2347">
        <f>IF(ISBLANK('Raw Data'!J2341), 0, IF(AND(3=MATCH(LARGE('Raw Data'!G2341:J2341, 3), 'Raw Data'!G2341:J2341, 0), 'Raw Data'!K2341-'Raw Data'!L2341&gt;3), 'Raw Data'!I2341, 0))</f>
        <v>0</v>
      </c>
      <c r="K2347">
        <f>IF(ISBLANK('Raw Data'!J2341), 0, IF(AND(2=MATCH(LARGE('Raw Data'!G2341:J2341, 3), 'Raw Data'!G2341:J2341, 0), AND('Raw Data'!L2341-'Raw Data'!K2341&lt;4, 'Raw Data'!L2341-'Raw Data'!K2341&gt;0)), 'Raw Data'!H2341, 0))</f>
        <v>0</v>
      </c>
      <c r="L2347">
        <f>IF(ISBLANK('Raw Data'!J2341), 0, IF(AND(1=MATCH(LARGE('Raw Data'!G2341:J2341, 3), 'Raw Data'!G2341:J2341, 0), AND('Raw Data'!K2341-'Raw Data'!L2341&lt;4, 'Raw Data'!K2341-'Raw Data'!L2341&gt;0)), 'Raw Data'!G2341, 0))</f>
        <v>0</v>
      </c>
      <c r="M2347">
        <f>IF(ISBLANK('Raw Data'!J2341), 0, IF(AND(4=MATCH(LARGE('Raw Data'!G2341:J2341, 2), 'Raw Data'!G2341:J2341, 0), 'Raw Data'!L2341-'Raw Data'!K2341&gt;3), 'Raw Data'!J2341, 0))</f>
        <v>0</v>
      </c>
      <c r="N2347">
        <f>IF(ISBLANK('Raw Data'!J2341), 0, IF(AND(3=MATCH(LARGE('Raw Data'!G2341:J2341, 2), 'Raw Data'!G2341:J2341, 0), 'Raw Data'!K2341-'Raw Data'!L2341&gt;3), 'Raw Data'!I2341, 0))</f>
        <v>0</v>
      </c>
      <c r="O2347">
        <f>IF(ISBLANK('Raw Data'!J2341), 0, IF(AND(2=MATCH(LARGE('Raw Data'!G2341:J2341, 2), 'Raw Data'!G2341:J2341, 0), AND('Raw Data'!L2341-'Raw Data'!K2341&lt;4, 'Raw Data'!L2341-'Raw Data'!K2341&gt;0)), 'Raw Data'!H2341, 0))</f>
        <v>0</v>
      </c>
      <c r="P2347">
        <f>IF(ISBLANK('Raw Data'!J2341), 0, IF(AND(1=MATCH(LARGE('Raw Data'!G2341:J2341, 2), 'Raw Data'!G2341:J2341, 0), AND('Raw Data'!K2341-'Raw Data'!L2341&lt;4, 'Raw Data'!K2341-'Raw Data'!L2341&gt;0)), 'Raw Data'!G2341, 0))</f>
        <v>0</v>
      </c>
      <c r="Q2347">
        <f>IF(ISBLANK('Raw Data'!J2341), 0, IF(AND(4=MATCH(LARGE('Raw Data'!G2341:J2341, 1), 'Raw Data'!G2341:J2341, 0), 'Raw Data'!L2341-'Raw Data'!K2341&gt;3), 'Raw Data'!J2341, 0))</f>
        <v>0</v>
      </c>
      <c r="R2347">
        <f>IF(ISBLANK('Raw Data'!J2341), 0, IF(AND(3=MATCH(LARGE('Raw Data'!G2341:J2341, 1), 'Raw Data'!G2341:J2341, 0), 'Raw Data'!K2341-'Raw Data'!L2341&gt;3), 'Raw Data'!I2341, 0))</f>
        <v>0</v>
      </c>
      <c r="S2347">
        <f>IF(AND('Raw Data'!L2341-'Raw Data'!K2341&gt;4, 'Raw Data'!F2341&lt;'Raw Data'!C2341), 'Raw Data'!J2341, 0)</f>
        <v>0</v>
      </c>
      <c r="T2347">
        <f>IF(AND('Raw Data'!K2341-'Raw Data'!L2341&gt;4, 'Raw Data'!F2341&gt;'Raw Data'!C2341), 'Raw Data'!I2341, 0)</f>
        <v>0</v>
      </c>
      <c r="U2347">
        <f>IF(AND('Raw Data'!L2341-'Raw Data'!K2341&lt;3, 'Raw Data'!L2341&gt;'Raw Data'!K2341, 'Raw Data'!F2341&lt;'Raw Data'!C2341), 'Raw Data'!H2341, 0)</f>
        <v>0</v>
      </c>
      <c r="V2347">
        <f>IF(AND('Raw Data'!L2341-'Raw Data'!K2341&lt;3, 'Raw Data'!L2341&gt;'Raw Data'!K2341, 'Raw Data'!F2341&gt;'Raw Data'!C2341), 'Raw Data'!G2341, 0)</f>
        <v>0</v>
      </c>
    </row>
    <row r="2348" spans="1:22" x14ac:dyDescent="0.3">
      <c r="A2348">
        <f>IF(AND('Raw Data'!F2342&lt;'Raw Data'!C2342, 'Raw Data'!L2342&gt;'Raw Data'!K2342, 'Raw Data'!L2342-'Raw Data'!K2342&gt;3), 'Raw Data'!J2342, 0)</f>
        <v>0</v>
      </c>
      <c r="B2348">
        <f>IF(AND('Raw Data'!C2342&lt;'Raw Data'!F2342, 'Raw Data'!K2342&gt;'Raw Data'!L2342, 'Raw Data'!K2342-'Raw Data'!L2342&gt;3), 'Raw Data'!I2342, 0)</f>
        <v>0</v>
      </c>
      <c r="C2348">
        <f>IF(AND('Raw Data'!F2342&lt;'Raw Data'!C2342, 'Raw Data'!L2342&gt;'Raw Data'!K2342, 'Raw Data'!L2342-'Raw Data'!K2342&lt;4), 'Raw Data'!H2342, 0)</f>
        <v>0</v>
      </c>
      <c r="D2348">
        <f>IF(AND('Raw Data'!C2342&lt;'Raw Data'!F2342, 'Raw Data'!K2342&gt;'Raw Data'!L2342, 'Raw Data'!K2342-'Raw Data'!L2342&lt;4), 'Raw Data'!G2342, 0)</f>
        <v>0</v>
      </c>
      <c r="E2348">
        <f>IF(ISBLANK('Raw Data'!J2342), 0, IF(AND(4=MATCH(LARGE('Raw Data'!G2342:J2342, 4), 'Raw Data'!G2342:J2342, 0), 'Raw Data'!L2342-'Raw Data'!K2342&gt;3), 'Raw Data'!J2342, 0))</f>
        <v>0</v>
      </c>
      <c r="F2348">
        <f>IF(ISBLANK('Raw Data'!J2342), 0, IF(AND(3=MATCH(LARGE('Raw Data'!G2342:J2342, 4), 'Raw Data'!G2342:J2342, 0), 'Raw Data'!K2342-'Raw Data'!L2342&gt;3), 'Raw Data'!I2342, 0))</f>
        <v>0</v>
      </c>
      <c r="G2348">
        <f>IF(ISBLANK('Raw Data'!J2342), 0, IF(AND(2=MATCH(LARGE('Raw Data'!G2342:J2342, 4), 'Raw Data'!G2342:J2342, 0), AND('Raw Data'!L2342-'Raw Data'!K2342&lt;4, 'Raw Data'!L2342-'Raw Data'!K2342&gt;0)), 'Raw Data'!H2342, 0))</f>
        <v>0</v>
      </c>
      <c r="H2348">
        <f>IF(ISBLANK('Raw Data'!J2342), 0, IF(AND(1=MATCH(LARGE('Raw Data'!G2342:J2342, 4), 'Raw Data'!G2342:J2342, 0), AND('Raw Data'!K2342-'Raw Data'!L2342&lt;4, 'Raw Data'!K2342-'Raw Data'!L2342&gt;0)), 'Raw Data'!G2342, 0))</f>
        <v>0</v>
      </c>
      <c r="I2348">
        <f>IF(ISBLANK('Raw Data'!J2342), 0, IF(AND(4=MATCH(LARGE('Raw Data'!G2342:J2342, 3), 'Raw Data'!G2342:J2342, 0), 'Raw Data'!L2342-'Raw Data'!K2342&gt;3), 'Raw Data'!J2342, 0))</f>
        <v>0</v>
      </c>
      <c r="J2348">
        <f>IF(ISBLANK('Raw Data'!J2342), 0, IF(AND(3=MATCH(LARGE('Raw Data'!G2342:J2342, 3), 'Raw Data'!G2342:J2342, 0), 'Raw Data'!K2342-'Raw Data'!L2342&gt;3), 'Raw Data'!I2342, 0))</f>
        <v>0</v>
      </c>
      <c r="K2348">
        <f>IF(ISBLANK('Raw Data'!J2342), 0, IF(AND(2=MATCH(LARGE('Raw Data'!G2342:J2342, 3), 'Raw Data'!G2342:J2342, 0), AND('Raw Data'!L2342-'Raw Data'!K2342&lt;4, 'Raw Data'!L2342-'Raw Data'!K2342&gt;0)), 'Raw Data'!H2342, 0))</f>
        <v>0</v>
      </c>
      <c r="L2348">
        <f>IF(ISBLANK('Raw Data'!J2342), 0, IF(AND(1=MATCH(LARGE('Raw Data'!G2342:J2342, 3), 'Raw Data'!G2342:J2342, 0), AND('Raw Data'!K2342-'Raw Data'!L2342&lt;4, 'Raw Data'!K2342-'Raw Data'!L2342&gt;0)), 'Raw Data'!G2342, 0))</f>
        <v>0</v>
      </c>
      <c r="M2348">
        <f>IF(ISBLANK('Raw Data'!J2342), 0, IF(AND(4=MATCH(LARGE('Raw Data'!G2342:J2342, 2), 'Raw Data'!G2342:J2342, 0), 'Raw Data'!L2342-'Raw Data'!K2342&gt;3), 'Raw Data'!J2342, 0))</f>
        <v>0</v>
      </c>
      <c r="N2348">
        <f>IF(ISBLANK('Raw Data'!J2342), 0, IF(AND(3=MATCH(LARGE('Raw Data'!G2342:J2342, 2), 'Raw Data'!G2342:J2342, 0), 'Raw Data'!K2342-'Raw Data'!L2342&gt;3), 'Raw Data'!I2342, 0))</f>
        <v>0</v>
      </c>
      <c r="O2348">
        <f>IF(ISBLANK('Raw Data'!J2342), 0, IF(AND(2=MATCH(LARGE('Raw Data'!G2342:J2342, 2), 'Raw Data'!G2342:J2342, 0), AND('Raw Data'!L2342-'Raw Data'!K2342&lt;4, 'Raw Data'!L2342-'Raw Data'!K2342&gt;0)), 'Raw Data'!H2342, 0))</f>
        <v>0</v>
      </c>
      <c r="P2348">
        <f>IF(ISBLANK('Raw Data'!J2342), 0, IF(AND(1=MATCH(LARGE('Raw Data'!G2342:J2342, 2), 'Raw Data'!G2342:J2342, 0), AND('Raw Data'!K2342-'Raw Data'!L2342&lt;4, 'Raw Data'!K2342-'Raw Data'!L2342&gt;0)), 'Raw Data'!G2342, 0))</f>
        <v>0</v>
      </c>
      <c r="Q2348">
        <f>IF(ISBLANK('Raw Data'!J2342), 0, IF(AND(4=MATCH(LARGE('Raw Data'!G2342:J2342, 1), 'Raw Data'!G2342:J2342, 0), 'Raw Data'!L2342-'Raw Data'!K2342&gt;3), 'Raw Data'!J2342, 0))</f>
        <v>0</v>
      </c>
      <c r="R2348">
        <f>IF(ISBLANK('Raw Data'!J2342), 0, IF(AND(3=MATCH(LARGE('Raw Data'!G2342:J2342, 1), 'Raw Data'!G2342:J2342, 0), 'Raw Data'!K2342-'Raw Data'!L2342&gt;3), 'Raw Data'!I2342, 0))</f>
        <v>0</v>
      </c>
      <c r="S2348">
        <f>IF(AND('Raw Data'!L2342-'Raw Data'!K2342&gt;4, 'Raw Data'!F2342&lt;'Raw Data'!C2342), 'Raw Data'!J2342, 0)</f>
        <v>0</v>
      </c>
      <c r="T2348">
        <f>IF(AND('Raw Data'!K2342-'Raw Data'!L2342&gt;4, 'Raw Data'!F2342&gt;'Raw Data'!C2342), 'Raw Data'!I2342, 0)</f>
        <v>0</v>
      </c>
      <c r="U2348">
        <f>IF(AND('Raw Data'!L2342-'Raw Data'!K2342&lt;3, 'Raw Data'!L2342&gt;'Raw Data'!K2342, 'Raw Data'!F2342&lt;'Raw Data'!C2342), 'Raw Data'!H2342, 0)</f>
        <v>0</v>
      </c>
      <c r="V2348">
        <f>IF(AND('Raw Data'!L2342-'Raw Data'!K2342&lt;3, 'Raw Data'!L2342&gt;'Raw Data'!K2342, 'Raw Data'!F2342&gt;'Raw Data'!C2342), 'Raw Data'!G2342, 0)</f>
        <v>0</v>
      </c>
    </row>
    <row r="2349" spans="1:22" x14ac:dyDescent="0.3">
      <c r="A2349">
        <f>IF(AND('Raw Data'!F2343&lt;'Raw Data'!C2343, 'Raw Data'!L2343&gt;'Raw Data'!K2343, 'Raw Data'!L2343-'Raw Data'!K2343&gt;3), 'Raw Data'!J2343, 0)</f>
        <v>0</v>
      </c>
      <c r="B2349">
        <f>IF(AND('Raw Data'!C2343&lt;'Raw Data'!F2343, 'Raw Data'!K2343&gt;'Raw Data'!L2343, 'Raw Data'!K2343-'Raw Data'!L2343&gt;3), 'Raw Data'!I2343, 0)</f>
        <v>0</v>
      </c>
      <c r="C2349">
        <f>IF(AND('Raw Data'!F2343&lt;'Raw Data'!C2343, 'Raw Data'!L2343&gt;'Raw Data'!K2343, 'Raw Data'!L2343-'Raw Data'!K2343&lt;4), 'Raw Data'!H2343, 0)</f>
        <v>0</v>
      </c>
      <c r="D2349">
        <f>IF(AND('Raw Data'!C2343&lt;'Raw Data'!F2343, 'Raw Data'!K2343&gt;'Raw Data'!L2343, 'Raw Data'!K2343-'Raw Data'!L2343&lt;4), 'Raw Data'!G2343, 0)</f>
        <v>0</v>
      </c>
      <c r="E2349">
        <f>IF(ISBLANK('Raw Data'!J2343), 0, IF(AND(4=MATCH(LARGE('Raw Data'!G2343:J2343, 4), 'Raw Data'!G2343:J2343, 0), 'Raw Data'!L2343-'Raw Data'!K2343&gt;3), 'Raw Data'!J2343, 0))</f>
        <v>0</v>
      </c>
      <c r="F2349">
        <f>IF(ISBLANK('Raw Data'!J2343), 0, IF(AND(3=MATCH(LARGE('Raw Data'!G2343:J2343, 4), 'Raw Data'!G2343:J2343, 0), 'Raw Data'!K2343-'Raw Data'!L2343&gt;3), 'Raw Data'!I2343, 0))</f>
        <v>0</v>
      </c>
      <c r="G2349">
        <f>IF(ISBLANK('Raw Data'!J2343), 0, IF(AND(2=MATCH(LARGE('Raw Data'!G2343:J2343, 4), 'Raw Data'!G2343:J2343, 0), AND('Raw Data'!L2343-'Raw Data'!K2343&lt;4, 'Raw Data'!L2343-'Raw Data'!K2343&gt;0)), 'Raw Data'!H2343, 0))</f>
        <v>0</v>
      </c>
      <c r="H2349">
        <f>IF(ISBLANK('Raw Data'!J2343), 0, IF(AND(1=MATCH(LARGE('Raw Data'!G2343:J2343, 4), 'Raw Data'!G2343:J2343, 0), AND('Raw Data'!K2343-'Raw Data'!L2343&lt;4, 'Raw Data'!K2343-'Raw Data'!L2343&gt;0)), 'Raw Data'!G2343, 0))</f>
        <v>0</v>
      </c>
      <c r="I2349">
        <f>IF(ISBLANK('Raw Data'!J2343), 0, IF(AND(4=MATCH(LARGE('Raw Data'!G2343:J2343, 3), 'Raw Data'!G2343:J2343, 0), 'Raw Data'!L2343-'Raw Data'!K2343&gt;3), 'Raw Data'!J2343, 0))</f>
        <v>0</v>
      </c>
      <c r="J2349">
        <f>IF(ISBLANK('Raw Data'!J2343), 0, IF(AND(3=MATCH(LARGE('Raw Data'!G2343:J2343, 3), 'Raw Data'!G2343:J2343, 0), 'Raw Data'!K2343-'Raw Data'!L2343&gt;3), 'Raw Data'!I2343, 0))</f>
        <v>0</v>
      </c>
      <c r="K2349">
        <f>IF(ISBLANK('Raw Data'!J2343), 0, IF(AND(2=MATCH(LARGE('Raw Data'!G2343:J2343, 3), 'Raw Data'!G2343:J2343, 0), AND('Raw Data'!L2343-'Raw Data'!K2343&lt;4, 'Raw Data'!L2343-'Raw Data'!K2343&gt;0)), 'Raw Data'!H2343, 0))</f>
        <v>0</v>
      </c>
      <c r="L2349">
        <f>IF(ISBLANK('Raw Data'!J2343), 0, IF(AND(1=MATCH(LARGE('Raw Data'!G2343:J2343, 3), 'Raw Data'!G2343:J2343, 0), AND('Raw Data'!K2343-'Raw Data'!L2343&lt;4, 'Raw Data'!K2343-'Raw Data'!L2343&gt;0)), 'Raw Data'!G2343, 0))</f>
        <v>0</v>
      </c>
      <c r="M2349">
        <f>IF(ISBLANK('Raw Data'!J2343), 0, IF(AND(4=MATCH(LARGE('Raw Data'!G2343:J2343, 2), 'Raw Data'!G2343:J2343, 0), 'Raw Data'!L2343-'Raw Data'!K2343&gt;3), 'Raw Data'!J2343, 0))</f>
        <v>0</v>
      </c>
      <c r="N2349">
        <f>IF(ISBLANK('Raw Data'!J2343), 0, IF(AND(3=MATCH(LARGE('Raw Data'!G2343:J2343, 2), 'Raw Data'!G2343:J2343, 0), 'Raw Data'!K2343-'Raw Data'!L2343&gt;3), 'Raw Data'!I2343, 0))</f>
        <v>0</v>
      </c>
      <c r="O2349">
        <f>IF(ISBLANK('Raw Data'!J2343), 0, IF(AND(2=MATCH(LARGE('Raw Data'!G2343:J2343, 2), 'Raw Data'!G2343:J2343, 0), AND('Raw Data'!L2343-'Raw Data'!K2343&lt;4, 'Raw Data'!L2343-'Raw Data'!K2343&gt;0)), 'Raw Data'!H2343, 0))</f>
        <v>0</v>
      </c>
      <c r="P2349">
        <f>IF(ISBLANK('Raw Data'!J2343), 0, IF(AND(1=MATCH(LARGE('Raw Data'!G2343:J2343, 2), 'Raw Data'!G2343:J2343, 0), AND('Raw Data'!K2343-'Raw Data'!L2343&lt;4, 'Raw Data'!K2343-'Raw Data'!L2343&gt;0)), 'Raw Data'!G2343, 0))</f>
        <v>0</v>
      </c>
      <c r="Q2349">
        <f>IF(ISBLANK('Raw Data'!J2343), 0, IF(AND(4=MATCH(LARGE('Raw Data'!G2343:J2343, 1), 'Raw Data'!G2343:J2343, 0), 'Raw Data'!L2343-'Raw Data'!K2343&gt;3), 'Raw Data'!J2343, 0))</f>
        <v>0</v>
      </c>
      <c r="R2349">
        <f>IF(ISBLANK('Raw Data'!J2343), 0, IF(AND(3=MATCH(LARGE('Raw Data'!G2343:J2343, 1), 'Raw Data'!G2343:J2343, 0), 'Raw Data'!K2343-'Raw Data'!L2343&gt;3), 'Raw Data'!I2343, 0))</f>
        <v>0</v>
      </c>
      <c r="S2349">
        <f>IF(AND('Raw Data'!L2343-'Raw Data'!K2343&gt;4, 'Raw Data'!F2343&lt;'Raw Data'!C2343), 'Raw Data'!J2343, 0)</f>
        <v>0</v>
      </c>
      <c r="T2349">
        <f>IF(AND('Raw Data'!K2343-'Raw Data'!L2343&gt;4, 'Raw Data'!F2343&gt;'Raw Data'!C2343), 'Raw Data'!I2343, 0)</f>
        <v>0</v>
      </c>
      <c r="U2349">
        <f>IF(AND('Raw Data'!L2343-'Raw Data'!K2343&lt;3, 'Raw Data'!L2343&gt;'Raw Data'!K2343, 'Raw Data'!F2343&lt;'Raw Data'!C2343), 'Raw Data'!H2343, 0)</f>
        <v>0</v>
      </c>
      <c r="V2349">
        <f>IF(AND('Raw Data'!L2343-'Raw Data'!K2343&lt;3, 'Raw Data'!L2343&gt;'Raw Data'!K2343, 'Raw Data'!F2343&gt;'Raw Data'!C2343), 'Raw Data'!G2343, 0)</f>
        <v>0</v>
      </c>
    </row>
    <row r="2350" spans="1:22" x14ac:dyDescent="0.3">
      <c r="A2350">
        <f>IF(AND('Raw Data'!F2344&lt;'Raw Data'!C2344, 'Raw Data'!L2344&gt;'Raw Data'!K2344, 'Raw Data'!L2344-'Raw Data'!K2344&gt;3), 'Raw Data'!J2344, 0)</f>
        <v>0</v>
      </c>
      <c r="B2350">
        <f>IF(AND('Raw Data'!C2344&lt;'Raw Data'!F2344, 'Raw Data'!K2344&gt;'Raw Data'!L2344, 'Raw Data'!K2344-'Raw Data'!L2344&gt;3), 'Raw Data'!I2344, 0)</f>
        <v>0</v>
      </c>
      <c r="C2350">
        <f>IF(AND('Raw Data'!F2344&lt;'Raw Data'!C2344, 'Raw Data'!L2344&gt;'Raw Data'!K2344, 'Raw Data'!L2344-'Raw Data'!K2344&lt;4), 'Raw Data'!H2344, 0)</f>
        <v>0</v>
      </c>
      <c r="D2350">
        <f>IF(AND('Raw Data'!C2344&lt;'Raw Data'!F2344, 'Raw Data'!K2344&gt;'Raw Data'!L2344, 'Raw Data'!K2344-'Raw Data'!L2344&lt;4), 'Raw Data'!G2344, 0)</f>
        <v>0</v>
      </c>
      <c r="E2350">
        <f>IF(ISBLANK('Raw Data'!J2344), 0, IF(AND(4=MATCH(LARGE('Raw Data'!G2344:J2344, 4), 'Raw Data'!G2344:J2344, 0), 'Raw Data'!L2344-'Raw Data'!K2344&gt;3), 'Raw Data'!J2344, 0))</f>
        <v>0</v>
      </c>
      <c r="F2350">
        <f>IF(ISBLANK('Raw Data'!J2344), 0, IF(AND(3=MATCH(LARGE('Raw Data'!G2344:J2344, 4), 'Raw Data'!G2344:J2344, 0), 'Raw Data'!K2344-'Raw Data'!L2344&gt;3), 'Raw Data'!I2344, 0))</f>
        <v>0</v>
      </c>
      <c r="G2350">
        <f>IF(ISBLANK('Raw Data'!J2344), 0, IF(AND(2=MATCH(LARGE('Raw Data'!G2344:J2344, 4), 'Raw Data'!G2344:J2344, 0), AND('Raw Data'!L2344-'Raw Data'!K2344&lt;4, 'Raw Data'!L2344-'Raw Data'!K2344&gt;0)), 'Raw Data'!H2344, 0))</f>
        <v>0</v>
      </c>
      <c r="H2350">
        <f>IF(ISBLANK('Raw Data'!J2344), 0, IF(AND(1=MATCH(LARGE('Raw Data'!G2344:J2344, 4), 'Raw Data'!G2344:J2344, 0), AND('Raw Data'!K2344-'Raw Data'!L2344&lt;4, 'Raw Data'!K2344-'Raw Data'!L2344&gt;0)), 'Raw Data'!G2344, 0))</f>
        <v>0</v>
      </c>
      <c r="I2350">
        <f>IF(ISBLANK('Raw Data'!J2344), 0, IF(AND(4=MATCH(LARGE('Raw Data'!G2344:J2344, 3), 'Raw Data'!G2344:J2344, 0), 'Raw Data'!L2344-'Raw Data'!K2344&gt;3), 'Raw Data'!J2344, 0))</f>
        <v>0</v>
      </c>
      <c r="J2350">
        <f>IF(ISBLANK('Raw Data'!J2344), 0, IF(AND(3=MATCH(LARGE('Raw Data'!G2344:J2344, 3), 'Raw Data'!G2344:J2344, 0), 'Raw Data'!K2344-'Raw Data'!L2344&gt;3), 'Raw Data'!I2344, 0))</f>
        <v>0</v>
      </c>
      <c r="K2350">
        <f>IF(ISBLANK('Raw Data'!J2344), 0, IF(AND(2=MATCH(LARGE('Raw Data'!G2344:J2344, 3), 'Raw Data'!G2344:J2344, 0), AND('Raw Data'!L2344-'Raw Data'!K2344&lt;4, 'Raw Data'!L2344-'Raw Data'!K2344&gt;0)), 'Raw Data'!H2344, 0))</f>
        <v>0</v>
      </c>
      <c r="L2350">
        <f>IF(ISBLANK('Raw Data'!J2344), 0, IF(AND(1=MATCH(LARGE('Raw Data'!G2344:J2344, 3), 'Raw Data'!G2344:J2344, 0), AND('Raw Data'!K2344-'Raw Data'!L2344&lt;4, 'Raw Data'!K2344-'Raw Data'!L2344&gt;0)), 'Raw Data'!G2344, 0))</f>
        <v>0</v>
      </c>
      <c r="M2350">
        <f>IF(ISBLANK('Raw Data'!J2344), 0, IF(AND(4=MATCH(LARGE('Raw Data'!G2344:J2344, 2), 'Raw Data'!G2344:J2344, 0), 'Raw Data'!L2344-'Raw Data'!K2344&gt;3), 'Raw Data'!J2344, 0))</f>
        <v>0</v>
      </c>
      <c r="N2350">
        <f>IF(ISBLANK('Raw Data'!J2344), 0, IF(AND(3=MATCH(LARGE('Raw Data'!G2344:J2344, 2), 'Raw Data'!G2344:J2344, 0), 'Raw Data'!K2344-'Raw Data'!L2344&gt;3), 'Raw Data'!I2344, 0))</f>
        <v>0</v>
      </c>
      <c r="O2350">
        <f>IF(ISBLANK('Raw Data'!J2344), 0, IF(AND(2=MATCH(LARGE('Raw Data'!G2344:J2344, 2), 'Raw Data'!G2344:J2344, 0), AND('Raw Data'!L2344-'Raw Data'!K2344&lt;4, 'Raw Data'!L2344-'Raw Data'!K2344&gt;0)), 'Raw Data'!H2344, 0))</f>
        <v>0</v>
      </c>
      <c r="P2350">
        <f>IF(ISBLANK('Raw Data'!J2344), 0, IF(AND(1=MATCH(LARGE('Raw Data'!G2344:J2344, 2), 'Raw Data'!G2344:J2344, 0), AND('Raw Data'!K2344-'Raw Data'!L2344&lt;4, 'Raw Data'!K2344-'Raw Data'!L2344&gt;0)), 'Raw Data'!G2344, 0))</f>
        <v>0</v>
      </c>
      <c r="Q2350">
        <f>IF(ISBLANK('Raw Data'!J2344), 0, IF(AND(4=MATCH(LARGE('Raw Data'!G2344:J2344, 1), 'Raw Data'!G2344:J2344, 0), 'Raw Data'!L2344-'Raw Data'!K2344&gt;3), 'Raw Data'!J2344, 0))</f>
        <v>0</v>
      </c>
      <c r="R2350">
        <f>IF(ISBLANK('Raw Data'!J2344), 0, IF(AND(3=MATCH(LARGE('Raw Data'!G2344:J2344, 1), 'Raw Data'!G2344:J2344, 0), 'Raw Data'!K2344-'Raw Data'!L2344&gt;3), 'Raw Data'!I2344, 0))</f>
        <v>0</v>
      </c>
      <c r="S2350">
        <f>IF(AND('Raw Data'!L2344-'Raw Data'!K2344&gt;4, 'Raw Data'!F2344&lt;'Raw Data'!C2344), 'Raw Data'!J2344, 0)</f>
        <v>0</v>
      </c>
      <c r="T2350">
        <f>IF(AND('Raw Data'!K2344-'Raw Data'!L2344&gt;4, 'Raw Data'!F2344&gt;'Raw Data'!C2344), 'Raw Data'!I2344, 0)</f>
        <v>0</v>
      </c>
      <c r="U2350">
        <f>IF(AND('Raw Data'!L2344-'Raw Data'!K2344&lt;3, 'Raw Data'!L2344&gt;'Raw Data'!K2344, 'Raw Data'!F2344&lt;'Raw Data'!C2344), 'Raw Data'!H2344, 0)</f>
        <v>0</v>
      </c>
      <c r="V2350">
        <f>IF(AND('Raw Data'!L2344-'Raw Data'!K2344&lt;3, 'Raw Data'!L2344&gt;'Raw Data'!K2344, 'Raw Data'!F2344&gt;'Raw Data'!C2344), 'Raw Data'!G2344, 0)</f>
        <v>0</v>
      </c>
    </row>
    <row r="2351" spans="1:22" x14ac:dyDescent="0.3">
      <c r="A2351">
        <f>IF(AND('Raw Data'!F2345&lt;'Raw Data'!C2345, 'Raw Data'!L2345&gt;'Raw Data'!K2345, 'Raw Data'!L2345-'Raw Data'!K2345&gt;3), 'Raw Data'!J2345, 0)</f>
        <v>0</v>
      </c>
      <c r="B2351">
        <f>IF(AND('Raw Data'!C2345&lt;'Raw Data'!F2345, 'Raw Data'!K2345&gt;'Raw Data'!L2345, 'Raw Data'!K2345-'Raw Data'!L2345&gt;3), 'Raw Data'!I2345, 0)</f>
        <v>0</v>
      </c>
      <c r="C2351">
        <f>IF(AND('Raw Data'!F2345&lt;'Raw Data'!C2345, 'Raw Data'!L2345&gt;'Raw Data'!K2345, 'Raw Data'!L2345-'Raw Data'!K2345&lt;4), 'Raw Data'!H2345, 0)</f>
        <v>0</v>
      </c>
      <c r="D2351">
        <f>IF(AND('Raw Data'!C2345&lt;'Raw Data'!F2345, 'Raw Data'!K2345&gt;'Raw Data'!L2345, 'Raw Data'!K2345-'Raw Data'!L2345&lt;4), 'Raw Data'!G2345, 0)</f>
        <v>0</v>
      </c>
      <c r="E2351">
        <f>IF(ISBLANK('Raw Data'!J2345), 0, IF(AND(4=MATCH(LARGE('Raw Data'!G2345:J2345, 4), 'Raw Data'!G2345:J2345, 0), 'Raw Data'!L2345-'Raw Data'!K2345&gt;3), 'Raw Data'!J2345, 0))</f>
        <v>0</v>
      </c>
      <c r="F2351">
        <f>IF(ISBLANK('Raw Data'!J2345), 0, IF(AND(3=MATCH(LARGE('Raw Data'!G2345:J2345, 4), 'Raw Data'!G2345:J2345, 0), 'Raw Data'!K2345-'Raw Data'!L2345&gt;3), 'Raw Data'!I2345, 0))</f>
        <v>0</v>
      </c>
      <c r="G2351">
        <f>IF(ISBLANK('Raw Data'!J2345), 0, IF(AND(2=MATCH(LARGE('Raw Data'!G2345:J2345, 4), 'Raw Data'!G2345:J2345, 0), AND('Raw Data'!L2345-'Raw Data'!K2345&lt;4, 'Raw Data'!L2345-'Raw Data'!K2345&gt;0)), 'Raw Data'!H2345, 0))</f>
        <v>0</v>
      </c>
      <c r="H2351">
        <f>IF(ISBLANK('Raw Data'!J2345), 0, IF(AND(1=MATCH(LARGE('Raw Data'!G2345:J2345, 4), 'Raw Data'!G2345:J2345, 0), AND('Raw Data'!K2345-'Raw Data'!L2345&lt;4, 'Raw Data'!K2345-'Raw Data'!L2345&gt;0)), 'Raw Data'!G2345, 0))</f>
        <v>0</v>
      </c>
      <c r="I2351">
        <f>IF(ISBLANK('Raw Data'!J2345), 0, IF(AND(4=MATCH(LARGE('Raw Data'!G2345:J2345, 3), 'Raw Data'!G2345:J2345, 0), 'Raw Data'!L2345-'Raw Data'!K2345&gt;3), 'Raw Data'!J2345, 0))</f>
        <v>0</v>
      </c>
      <c r="J2351">
        <f>IF(ISBLANK('Raw Data'!J2345), 0, IF(AND(3=MATCH(LARGE('Raw Data'!G2345:J2345, 3), 'Raw Data'!G2345:J2345, 0), 'Raw Data'!K2345-'Raw Data'!L2345&gt;3), 'Raw Data'!I2345, 0))</f>
        <v>0</v>
      </c>
      <c r="K2351">
        <f>IF(ISBLANK('Raw Data'!J2345), 0, IF(AND(2=MATCH(LARGE('Raw Data'!G2345:J2345, 3), 'Raw Data'!G2345:J2345, 0), AND('Raw Data'!L2345-'Raw Data'!K2345&lt;4, 'Raw Data'!L2345-'Raw Data'!K2345&gt;0)), 'Raw Data'!H2345, 0))</f>
        <v>0</v>
      </c>
      <c r="L2351">
        <f>IF(ISBLANK('Raw Data'!J2345), 0, IF(AND(1=MATCH(LARGE('Raw Data'!G2345:J2345, 3), 'Raw Data'!G2345:J2345, 0), AND('Raw Data'!K2345-'Raw Data'!L2345&lt;4, 'Raw Data'!K2345-'Raw Data'!L2345&gt;0)), 'Raw Data'!G2345, 0))</f>
        <v>0</v>
      </c>
      <c r="M2351">
        <f>IF(ISBLANK('Raw Data'!J2345), 0, IF(AND(4=MATCH(LARGE('Raw Data'!G2345:J2345, 2), 'Raw Data'!G2345:J2345, 0), 'Raw Data'!L2345-'Raw Data'!K2345&gt;3), 'Raw Data'!J2345, 0))</f>
        <v>0</v>
      </c>
      <c r="N2351">
        <f>IF(ISBLANK('Raw Data'!J2345), 0, IF(AND(3=MATCH(LARGE('Raw Data'!G2345:J2345, 2), 'Raw Data'!G2345:J2345, 0), 'Raw Data'!K2345-'Raw Data'!L2345&gt;3), 'Raw Data'!I2345, 0))</f>
        <v>0</v>
      </c>
      <c r="O2351">
        <f>IF(ISBLANK('Raw Data'!J2345), 0, IF(AND(2=MATCH(LARGE('Raw Data'!G2345:J2345, 2), 'Raw Data'!G2345:J2345, 0), AND('Raw Data'!L2345-'Raw Data'!K2345&lt;4, 'Raw Data'!L2345-'Raw Data'!K2345&gt;0)), 'Raw Data'!H2345, 0))</f>
        <v>0</v>
      </c>
      <c r="P2351">
        <f>IF(ISBLANK('Raw Data'!J2345), 0, IF(AND(1=MATCH(LARGE('Raw Data'!G2345:J2345, 2), 'Raw Data'!G2345:J2345, 0), AND('Raw Data'!K2345-'Raw Data'!L2345&lt;4, 'Raw Data'!K2345-'Raw Data'!L2345&gt;0)), 'Raw Data'!G2345, 0))</f>
        <v>0</v>
      </c>
      <c r="Q2351">
        <f>IF(ISBLANK('Raw Data'!J2345), 0, IF(AND(4=MATCH(LARGE('Raw Data'!G2345:J2345, 1), 'Raw Data'!G2345:J2345, 0), 'Raw Data'!L2345-'Raw Data'!K2345&gt;3), 'Raw Data'!J2345, 0))</f>
        <v>0</v>
      </c>
      <c r="R2351">
        <f>IF(ISBLANK('Raw Data'!J2345), 0, IF(AND(3=MATCH(LARGE('Raw Data'!G2345:J2345, 1), 'Raw Data'!G2345:J2345, 0), 'Raw Data'!K2345-'Raw Data'!L2345&gt;3), 'Raw Data'!I2345, 0))</f>
        <v>0</v>
      </c>
      <c r="S2351">
        <f>IF(AND('Raw Data'!L2345-'Raw Data'!K2345&gt;4, 'Raw Data'!F2345&lt;'Raw Data'!C2345), 'Raw Data'!J2345, 0)</f>
        <v>0</v>
      </c>
      <c r="T2351">
        <f>IF(AND('Raw Data'!K2345-'Raw Data'!L2345&gt;4, 'Raw Data'!F2345&gt;'Raw Data'!C2345), 'Raw Data'!I2345, 0)</f>
        <v>0</v>
      </c>
      <c r="U2351">
        <f>IF(AND('Raw Data'!L2345-'Raw Data'!K2345&lt;3, 'Raw Data'!L2345&gt;'Raw Data'!K2345, 'Raw Data'!F2345&lt;'Raw Data'!C2345), 'Raw Data'!H2345, 0)</f>
        <v>0</v>
      </c>
      <c r="V2351">
        <f>IF(AND('Raw Data'!L2345-'Raw Data'!K2345&lt;3, 'Raw Data'!L2345&gt;'Raw Data'!K2345, 'Raw Data'!F2345&gt;'Raw Data'!C2345), 'Raw Data'!G2345, 0)</f>
        <v>0</v>
      </c>
    </row>
    <row r="2352" spans="1:22" x14ac:dyDescent="0.3">
      <c r="A2352">
        <f>IF(AND('Raw Data'!F2346&lt;'Raw Data'!C2346, 'Raw Data'!L2346&gt;'Raw Data'!K2346, 'Raw Data'!L2346-'Raw Data'!K2346&gt;3), 'Raw Data'!J2346, 0)</f>
        <v>0</v>
      </c>
      <c r="B2352">
        <f>IF(AND('Raw Data'!C2346&lt;'Raw Data'!F2346, 'Raw Data'!K2346&gt;'Raw Data'!L2346, 'Raw Data'!K2346-'Raw Data'!L2346&gt;3), 'Raw Data'!I2346, 0)</f>
        <v>0</v>
      </c>
      <c r="C2352">
        <f>IF(AND('Raw Data'!F2346&lt;'Raw Data'!C2346, 'Raw Data'!L2346&gt;'Raw Data'!K2346, 'Raw Data'!L2346-'Raw Data'!K2346&lt;4), 'Raw Data'!H2346, 0)</f>
        <v>0</v>
      </c>
      <c r="D2352">
        <f>IF(AND('Raw Data'!C2346&lt;'Raw Data'!F2346, 'Raw Data'!K2346&gt;'Raw Data'!L2346, 'Raw Data'!K2346-'Raw Data'!L2346&lt;4), 'Raw Data'!G2346, 0)</f>
        <v>0</v>
      </c>
      <c r="E2352">
        <f>IF(ISBLANK('Raw Data'!J2346), 0, IF(AND(4=MATCH(LARGE('Raw Data'!G2346:J2346, 4), 'Raw Data'!G2346:J2346, 0), 'Raw Data'!L2346-'Raw Data'!K2346&gt;3), 'Raw Data'!J2346, 0))</f>
        <v>0</v>
      </c>
      <c r="F2352">
        <f>IF(ISBLANK('Raw Data'!J2346), 0, IF(AND(3=MATCH(LARGE('Raw Data'!G2346:J2346, 4), 'Raw Data'!G2346:J2346, 0), 'Raw Data'!K2346-'Raw Data'!L2346&gt;3), 'Raw Data'!I2346, 0))</f>
        <v>0</v>
      </c>
      <c r="G2352">
        <f>IF(ISBLANK('Raw Data'!J2346), 0, IF(AND(2=MATCH(LARGE('Raw Data'!G2346:J2346, 4), 'Raw Data'!G2346:J2346, 0), AND('Raw Data'!L2346-'Raw Data'!K2346&lt;4, 'Raw Data'!L2346-'Raw Data'!K2346&gt;0)), 'Raw Data'!H2346, 0))</f>
        <v>0</v>
      </c>
      <c r="H2352">
        <f>IF(ISBLANK('Raw Data'!J2346), 0, IF(AND(1=MATCH(LARGE('Raw Data'!G2346:J2346, 4), 'Raw Data'!G2346:J2346, 0), AND('Raw Data'!K2346-'Raw Data'!L2346&lt;4, 'Raw Data'!K2346-'Raw Data'!L2346&gt;0)), 'Raw Data'!G2346, 0))</f>
        <v>0</v>
      </c>
      <c r="I2352">
        <f>IF(ISBLANK('Raw Data'!J2346), 0, IF(AND(4=MATCH(LARGE('Raw Data'!G2346:J2346, 3), 'Raw Data'!G2346:J2346, 0), 'Raw Data'!L2346-'Raw Data'!K2346&gt;3), 'Raw Data'!J2346, 0))</f>
        <v>0</v>
      </c>
      <c r="J2352">
        <f>IF(ISBLANK('Raw Data'!J2346), 0, IF(AND(3=MATCH(LARGE('Raw Data'!G2346:J2346, 3), 'Raw Data'!G2346:J2346, 0), 'Raw Data'!K2346-'Raw Data'!L2346&gt;3), 'Raw Data'!I2346, 0))</f>
        <v>0</v>
      </c>
      <c r="K2352">
        <f>IF(ISBLANK('Raw Data'!J2346), 0, IF(AND(2=MATCH(LARGE('Raw Data'!G2346:J2346, 3), 'Raw Data'!G2346:J2346, 0), AND('Raw Data'!L2346-'Raw Data'!K2346&lt;4, 'Raw Data'!L2346-'Raw Data'!K2346&gt;0)), 'Raw Data'!H2346, 0))</f>
        <v>0</v>
      </c>
      <c r="L2352">
        <f>IF(ISBLANK('Raw Data'!J2346), 0, IF(AND(1=MATCH(LARGE('Raw Data'!G2346:J2346, 3), 'Raw Data'!G2346:J2346, 0), AND('Raw Data'!K2346-'Raw Data'!L2346&lt;4, 'Raw Data'!K2346-'Raw Data'!L2346&gt;0)), 'Raw Data'!G2346, 0))</f>
        <v>0</v>
      </c>
      <c r="M2352">
        <f>IF(ISBLANK('Raw Data'!J2346), 0, IF(AND(4=MATCH(LARGE('Raw Data'!G2346:J2346, 2), 'Raw Data'!G2346:J2346, 0), 'Raw Data'!L2346-'Raw Data'!K2346&gt;3), 'Raw Data'!J2346, 0))</f>
        <v>0</v>
      </c>
      <c r="N2352">
        <f>IF(ISBLANK('Raw Data'!J2346), 0, IF(AND(3=MATCH(LARGE('Raw Data'!G2346:J2346, 2), 'Raw Data'!G2346:J2346, 0), 'Raw Data'!K2346-'Raw Data'!L2346&gt;3), 'Raw Data'!I2346, 0))</f>
        <v>0</v>
      </c>
      <c r="O2352">
        <f>IF(ISBLANK('Raw Data'!J2346), 0, IF(AND(2=MATCH(LARGE('Raw Data'!G2346:J2346, 2), 'Raw Data'!G2346:J2346, 0), AND('Raw Data'!L2346-'Raw Data'!K2346&lt;4, 'Raw Data'!L2346-'Raw Data'!K2346&gt;0)), 'Raw Data'!H2346, 0))</f>
        <v>0</v>
      </c>
      <c r="P2352">
        <f>IF(ISBLANK('Raw Data'!J2346), 0, IF(AND(1=MATCH(LARGE('Raw Data'!G2346:J2346, 2), 'Raw Data'!G2346:J2346, 0), AND('Raw Data'!K2346-'Raw Data'!L2346&lt;4, 'Raw Data'!K2346-'Raw Data'!L2346&gt;0)), 'Raw Data'!G2346, 0))</f>
        <v>0</v>
      </c>
      <c r="Q2352">
        <f>IF(ISBLANK('Raw Data'!J2346), 0, IF(AND(4=MATCH(LARGE('Raw Data'!G2346:J2346, 1), 'Raw Data'!G2346:J2346, 0), 'Raw Data'!L2346-'Raw Data'!K2346&gt;3), 'Raw Data'!J2346, 0))</f>
        <v>0</v>
      </c>
      <c r="R2352">
        <f>IF(ISBLANK('Raw Data'!J2346), 0, IF(AND(3=MATCH(LARGE('Raw Data'!G2346:J2346, 1), 'Raw Data'!G2346:J2346, 0), 'Raw Data'!K2346-'Raw Data'!L2346&gt;3), 'Raw Data'!I2346, 0))</f>
        <v>0</v>
      </c>
      <c r="S2352">
        <f>IF(AND('Raw Data'!L2346-'Raw Data'!K2346&gt;4, 'Raw Data'!F2346&lt;'Raw Data'!C2346), 'Raw Data'!J2346, 0)</f>
        <v>0</v>
      </c>
      <c r="T2352">
        <f>IF(AND('Raw Data'!K2346-'Raw Data'!L2346&gt;4, 'Raw Data'!F2346&gt;'Raw Data'!C2346), 'Raw Data'!I2346, 0)</f>
        <v>0</v>
      </c>
      <c r="U2352">
        <f>IF(AND('Raw Data'!L2346-'Raw Data'!K2346&lt;3, 'Raw Data'!L2346&gt;'Raw Data'!K2346, 'Raw Data'!F2346&lt;'Raw Data'!C2346), 'Raw Data'!H2346, 0)</f>
        <v>0</v>
      </c>
      <c r="V2352">
        <f>IF(AND('Raw Data'!L2346-'Raw Data'!K2346&lt;3, 'Raw Data'!L2346&gt;'Raw Data'!K2346, 'Raw Data'!F2346&gt;'Raw Data'!C2346), 'Raw Data'!G2346, 0)</f>
        <v>0</v>
      </c>
    </row>
    <row r="2353" spans="1:22" x14ac:dyDescent="0.3">
      <c r="A2353">
        <f>IF(AND('Raw Data'!F2347&lt;'Raw Data'!C2347, 'Raw Data'!L2347&gt;'Raw Data'!K2347, 'Raw Data'!L2347-'Raw Data'!K2347&gt;3), 'Raw Data'!J2347, 0)</f>
        <v>0</v>
      </c>
      <c r="B2353">
        <f>IF(AND('Raw Data'!C2347&lt;'Raw Data'!F2347, 'Raw Data'!K2347&gt;'Raw Data'!L2347, 'Raw Data'!K2347-'Raw Data'!L2347&gt;3), 'Raw Data'!I2347, 0)</f>
        <v>0</v>
      </c>
      <c r="C2353">
        <f>IF(AND('Raw Data'!F2347&lt;'Raw Data'!C2347, 'Raw Data'!L2347&gt;'Raw Data'!K2347, 'Raw Data'!L2347-'Raw Data'!K2347&lt;4), 'Raw Data'!H2347, 0)</f>
        <v>0</v>
      </c>
      <c r="D2353">
        <f>IF(AND('Raw Data'!C2347&lt;'Raw Data'!F2347, 'Raw Data'!K2347&gt;'Raw Data'!L2347, 'Raw Data'!K2347-'Raw Data'!L2347&lt;4), 'Raw Data'!G2347, 0)</f>
        <v>0</v>
      </c>
      <c r="E2353">
        <f>IF(ISBLANK('Raw Data'!J2347), 0, IF(AND(4=MATCH(LARGE('Raw Data'!G2347:J2347, 4), 'Raw Data'!G2347:J2347, 0), 'Raw Data'!L2347-'Raw Data'!K2347&gt;3), 'Raw Data'!J2347, 0))</f>
        <v>0</v>
      </c>
      <c r="F2353">
        <f>IF(ISBLANK('Raw Data'!J2347), 0, IF(AND(3=MATCH(LARGE('Raw Data'!G2347:J2347, 4), 'Raw Data'!G2347:J2347, 0), 'Raw Data'!K2347-'Raw Data'!L2347&gt;3), 'Raw Data'!I2347, 0))</f>
        <v>0</v>
      </c>
      <c r="G2353">
        <f>IF(ISBLANK('Raw Data'!J2347), 0, IF(AND(2=MATCH(LARGE('Raw Data'!G2347:J2347, 4), 'Raw Data'!G2347:J2347, 0), AND('Raw Data'!L2347-'Raw Data'!K2347&lt;4, 'Raw Data'!L2347-'Raw Data'!K2347&gt;0)), 'Raw Data'!H2347, 0))</f>
        <v>0</v>
      </c>
      <c r="H2353">
        <f>IF(ISBLANK('Raw Data'!J2347), 0, IF(AND(1=MATCH(LARGE('Raw Data'!G2347:J2347, 4), 'Raw Data'!G2347:J2347, 0), AND('Raw Data'!K2347-'Raw Data'!L2347&lt;4, 'Raw Data'!K2347-'Raw Data'!L2347&gt;0)), 'Raw Data'!G2347, 0))</f>
        <v>0</v>
      </c>
      <c r="I2353">
        <f>IF(ISBLANK('Raw Data'!J2347), 0, IF(AND(4=MATCH(LARGE('Raw Data'!G2347:J2347, 3), 'Raw Data'!G2347:J2347, 0), 'Raw Data'!L2347-'Raw Data'!K2347&gt;3), 'Raw Data'!J2347, 0))</f>
        <v>0</v>
      </c>
      <c r="J2353">
        <f>IF(ISBLANK('Raw Data'!J2347), 0, IF(AND(3=MATCH(LARGE('Raw Data'!G2347:J2347, 3), 'Raw Data'!G2347:J2347, 0), 'Raw Data'!K2347-'Raw Data'!L2347&gt;3), 'Raw Data'!I2347, 0))</f>
        <v>0</v>
      </c>
      <c r="K2353">
        <f>IF(ISBLANK('Raw Data'!J2347), 0, IF(AND(2=MATCH(LARGE('Raw Data'!G2347:J2347, 3), 'Raw Data'!G2347:J2347, 0), AND('Raw Data'!L2347-'Raw Data'!K2347&lt;4, 'Raw Data'!L2347-'Raw Data'!K2347&gt;0)), 'Raw Data'!H2347, 0))</f>
        <v>0</v>
      </c>
      <c r="L2353">
        <f>IF(ISBLANK('Raw Data'!J2347), 0, IF(AND(1=MATCH(LARGE('Raw Data'!G2347:J2347, 3), 'Raw Data'!G2347:J2347, 0), AND('Raw Data'!K2347-'Raw Data'!L2347&lt;4, 'Raw Data'!K2347-'Raw Data'!L2347&gt;0)), 'Raw Data'!G2347, 0))</f>
        <v>0</v>
      </c>
      <c r="M2353">
        <f>IF(ISBLANK('Raw Data'!J2347), 0, IF(AND(4=MATCH(LARGE('Raw Data'!G2347:J2347, 2), 'Raw Data'!G2347:J2347, 0), 'Raw Data'!L2347-'Raw Data'!K2347&gt;3), 'Raw Data'!J2347, 0))</f>
        <v>0</v>
      </c>
      <c r="N2353">
        <f>IF(ISBLANK('Raw Data'!J2347), 0, IF(AND(3=MATCH(LARGE('Raw Data'!G2347:J2347, 2), 'Raw Data'!G2347:J2347, 0), 'Raw Data'!K2347-'Raw Data'!L2347&gt;3), 'Raw Data'!I2347, 0))</f>
        <v>0</v>
      </c>
      <c r="O2353">
        <f>IF(ISBLANK('Raw Data'!J2347), 0, IF(AND(2=MATCH(LARGE('Raw Data'!G2347:J2347, 2), 'Raw Data'!G2347:J2347, 0), AND('Raw Data'!L2347-'Raw Data'!K2347&lt;4, 'Raw Data'!L2347-'Raw Data'!K2347&gt;0)), 'Raw Data'!H2347, 0))</f>
        <v>0</v>
      </c>
      <c r="P2353">
        <f>IF(ISBLANK('Raw Data'!J2347), 0, IF(AND(1=MATCH(LARGE('Raw Data'!G2347:J2347, 2), 'Raw Data'!G2347:J2347, 0), AND('Raw Data'!K2347-'Raw Data'!L2347&lt;4, 'Raw Data'!K2347-'Raw Data'!L2347&gt;0)), 'Raw Data'!G2347, 0))</f>
        <v>0</v>
      </c>
      <c r="Q2353">
        <f>IF(ISBLANK('Raw Data'!J2347), 0, IF(AND(4=MATCH(LARGE('Raw Data'!G2347:J2347, 1), 'Raw Data'!G2347:J2347, 0), 'Raw Data'!L2347-'Raw Data'!K2347&gt;3), 'Raw Data'!J2347, 0))</f>
        <v>0</v>
      </c>
      <c r="R2353">
        <f>IF(ISBLANK('Raw Data'!J2347), 0, IF(AND(3=MATCH(LARGE('Raw Data'!G2347:J2347, 1), 'Raw Data'!G2347:J2347, 0), 'Raw Data'!K2347-'Raw Data'!L2347&gt;3), 'Raw Data'!I2347, 0))</f>
        <v>0</v>
      </c>
      <c r="S2353">
        <f>IF(AND('Raw Data'!L2347-'Raw Data'!K2347&gt;4, 'Raw Data'!F2347&lt;'Raw Data'!C2347), 'Raw Data'!J2347, 0)</f>
        <v>0</v>
      </c>
      <c r="T2353">
        <f>IF(AND('Raw Data'!K2347-'Raw Data'!L2347&gt;4, 'Raw Data'!F2347&gt;'Raw Data'!C2347), 'Raw Data'!I2347, 0)</f>
        <v>0</v>
      </c>
      <c r="U2353">
        <f>IF(AND('Raw Data'!L2347-'Raw Data'!K2347&lt;3, 'Raw Data'!L2347&gt;'Raw Data'!K2347, 'Raw Data'!F2347&lt;'Raw Data'!C2347), 'Raw Data'!H2347, 0)</f>
        <v>0</v>
      </c>
      <c r="V2353">
        <f>IF(AND('Raw Data'!L2347-'Raw Data'!K2347&lt;3, 'Raw Data'!L2347&gt;'Raw Data'!K2347, 'Raw Data'!F2347&gt;'Raw Data'!C2347), 'Raw Data'!G2347, 0)</f>
        <v>0</v>
      </c>
    </row>
    <row r="2354" spans="1:22" x14ac:dyDescent="0.3">
      <c r="A2354">
        <f>IF(AND('Raw Data'!F2348&lt;'Raw Data'!C2348, 'Raw Data'!L2348&gt;'Raw Data'!K2348, 'Raw Data'!L2348-'Raw Data'!K2348&gt;3), 'Raw Data'!J2348, 0)</f>
        <v>0</v>
      </c>
      <c r="B2354">
        <f>IF(AND('Raw Data'!C2348&lt;'Raw Data'!F2348, 'Raw Data'!K2348&gt;'Raw Data'!L2348, 'Raw Data'!K2348-'Raw Data'!L2348&gt;3), 'Raw Data'!I2348, 0)</f>
        <v>0</v>
      </c>
      <c r="C2354">
        <f>IF(AND('Raw Data'!F2348&lt;'Raw Data'!C2348, 'Raw Data'!L2348&gt;'Raw Data'!K2348, 'Raw Data'!L2348-'Raw Data'!K2348&lt;4), 'Raw Data'!H2348, 0)</f>
        <v>0</v>
      </c>
      <c r="D2354">
        <f>IF(AND('Raw Data'!C2348&lt;'Raw Data'!F2348, 'Raw Data'!K2348&gt;'Raw Data'!L2348, 'Raw Data'!K2348-'Raw Data'!L2348&lt;4), 'Raw Data'!G2348, 0)</f>
        <v>0</v>
      </c>
      <c r="E2354">
        <f>IF(ISBLANK('Raw Data'!J2348), 0, IF(AND(4=MATCH(LARGE('Raw Data'!G2348:J2348, 4), 'Raw Data'!G2348:J2348, 0), 'Raw Data'!L2348-'Raw Data'!K2348&gt;3), 'Raw Data'!J2348, 0))</f>
        <v>0</v>
      </c>
      <c r="F2354">
        <f>IF(ISBLANK('Raw Data'!J2348), 0, IF(AND(3=MATCH(LARGE('Raw Data'!G2348:J2348, 4), 'Raw Data'!G2348:J2348, 0), 'Raw Data'!K2348-'Raw Data'!L2348&gt;3), 'Raw Data'!I2348, 0))</f>
        <v>0</v>
      </c>
      <c r="G2354">
        <f>IF(ISBLANK('Raw Data'!J2348), 0, IF(AND(2=MATCH(LARGE('Raw Data'!G2348:J2348, 4), 'Raw Data'!G2348:J2348, 0), AND('Raw Data'!L2348-'Raw Data'!K2348&lt;4, 'Raw Data'!L2348-'Raw Data'!K2348&gt;0)), 'Raw Data'!H2348, 0))</f>
        <v>0</v>
      </c>
      <c r="H2354">
        <f>IF(ISBLANK('Raw Data'!J2348), 0, IF(AND(1=MATCH(LARGE('Raw Data'!G2348:J2348, 4), 'Raw Data'!G2348:J2348, 0), AND('Raw Data'!K2348-'Raw Data'!L2348&lt;4, 'Raw Data'!K2348-'Raw Data'!L2348&gt;0)), 'Raw Data'!G2348, 0))</f>
        <v>0</v>
      </c>
      <c r="I2354">
        <f>IF(ISBLANK('Raw Data'!J2348), 0, IF(AND(4=MATCH(LARGE('Raw Data'!G2348:J2348, 3), 'Raw Data'!G2348:J2348, 0), 'Raw Data'!L2348-'Raw Data'!K2348&gt;3), 'Raw Data'!J2348, 0))</f>
        <v>0</v>
      </c>
      <c r="J2354">
        <f>IF(ISBLANK('Raw Data'!J2348), 0, IF(AND(3=MATCH(LARGE('Raw Data'!G2348:J2348, 3), 'Raw Data'!G2348:J2348, 0), 'Raw Data'!K2348-'Raw Data'!L2348&gt;3), 'Raw Data'!I2348, 0))</f>
        <v>0</v>
      </c>
      <c r="K2354">
        <f>IF(ISBLANK('Raw Data'!J2348), 0, IF(AND(2=MATCH(LARGE('Raw Data'!G2348:J2348, 3), 'Raw Data'!G2348:J2348, 0), AND('Raw Data'!L2348-'Raw Data'!K2348&lt;4, 'Raw Data'!L2348-'Raw Data'!K2348&gt;0)), 'Raw Data'!H2348, 0))</f>
        <v>0</v>
      </c>
      <c r="L2354">
        <f>IF(ISBLANK('Raw Data'!J2348), 0, IF(AND(1=MATCH(LARGE('Raw Data'!G2348:J2348, 3), 'Raw Data'!G2348:J2348, 0), AND('Raw Data'!K2348-'Raw Data'!L2348&lt;4, 'Raw Data'!K2348-'Raw Data'!L2348&gt;0)), 'Raw Data'!G2348, 0))</f>
        <v>0</v>
      </c>
      <c r="M2354">
        <f>IF(ISBLANK('Raw Data'!J2348), 0, IF(AND(4=MATCH(LARGE('Raw Data'!G2348:J2348, 2), 'Raw Data'!G2348:J2348, 0), 'Raw Data'!L2348-'Raw Data'!K2348&gt;3), 'Raw Data'!J2348, 0))</f>
        <v>0</v>
      </c>
      <c r="N2354">
        <f>IF(ISBLANK('Raw Data'!J2348), 0, IF(AND(3=MATCH(LARGE('Raw Data'!G2348:J2348, 2), 'Raw Data'!G2348:J2348, 0), 'Raw Data'!K2348-'Raw Data'!L2348&gt;3), 'Raw Data'!I2348, 0))</f>
        <v>0</v>
      </c>
      <c r="O2354">
        <f>IF(ISBLANK('Raw Data'!J2348), 0, IF(AND(2=MATCH(LARGE('Raw Data'!G2348:J2348, 2), 'Raw Data'!G2348:J2348, 0), AND('Raw Data'!L2348-'Raw Data'!K2348&lt;4, 'Raw Data'!L2348-'Raw Data'!K2348&gt;0)), 'Raw Data'!H2348, 0))</f>
        <v>0</v>
      </c>
      <c r="P2354">
        <f>IF(ISBLANK('Raw Data'!J2348), 0, IF(AND(1=MATCH(LARGE('Raw Data'!G2348:J2348, 2), 'Raw Data'!G2348:J2348, 0), AND('Raw Data'!K2348-'Raw Data'!L2348&lt;4, 'Raw Data'!K2348-'Raw Data'!L2348&gt;0)), 'Raw Data'!G2348, 0))</f>
        <v>0</v>
      </c>
      <c r="Q2354">
        <f>IF(ISBLANK('Raw Data'!J2348), 0, IF(AND(4=MATCH(LARGE('Raw Data'!G2348:J2348, 1), 'Raw Data'!G2348:J2348, 0), 'Raw Data'!L2348-'Raw Data'!K2348&gt;3), 'Raw Data'!J2348, 0))</f>
        <v>0</v>
      </c>
      <c r="R2354">
        <f>IF(ISBLANK('Raw Data'!J2348), 0, IF(AND(3=MATCH(LARGE('Raw Data'!G2348:J2348, 1), 'Raw Data'!G2348:J2348, 0), 'Raw Data'!K2348-'Raw Data'!L2348&gt;3), 'Raw Data'!I2348, 0))</f>
        <v>0</v>
      </c>
      <c r="S2354">
        <f>IF(AND('Raw Data'!L2348-'Raw Data'!K2348&gt;4, 'Raw Data'!F2348&lt;'Raw Data'!C2348), 'Raw Data'!J2348, 0)</f>
        <v>0</v>
      </c>
      <c r="T2354">
        <f>IF(AND('Raw Data'!K2348-'Raw Data'!L2348&gt;4, 'Raw Data'!F2348&gt;'Raw Data'!C2348), 'Raw Data'!I2348, 0)</f>
        <v>0</v>
      </c>
      <c r="U2354">
        <f>IF(AND('Raw Data'!L2348-'Raw Data'!K2348&lt;3, 'Raw Data'!L2348&gt;'Raw Data'!K2348, 'Raw Data'!F2348&lt;'Raw Data'!C2348), 'Raw Data'!H2348, 0)</f>
        <v>0</v>
      </c>
      <c r="V2354">
        <f>IF(AND('Raw Data'!L2348-'Raw Data'!K2348&lt;3, 'Raw Data'!L2348&gt;'Raw Data'!K2348, 'Raw Data'!F2348&gt;'Raw Data'!C2348), 'Raw Data'!G2348, 0)</f>
        <v>0</v>
      </c>
    </row>
    <row r="2355" spans="1:22" x14ac:dyDescent="0.3">
      <c r="A2355">
        <f>IF(AND('Raw Data'!F2349&lt;'Raw Data'!C2349, 'Raw Data'!L2349&gt;'Raw Data'!K2349, 'Raw Data'!L2349-'Raw Data'!K2349&gt;3), 'Raw Data'!J2349, 0)</f>
        <v>0</v>
      </c>
      <c r="B2355">
        <f>IF(AND('Raw Data'!C2349&lt;'Raw Data'!F2349, 'Raw Data'!K2349&gt;'Raw Data'!L2349, 'Raw Data'!K2349-'Raw Data'!L2349&gt;3), 'Raw Data'!I2349, 0)</f>
        <v>0</v>
      </c>
      <c r="C2355">
        <f>IF(AND('Raw Data'!F2349&lt;'Raw Data'!C2349, 'Raw Data'!L2349&gt;'Raw Data'!K2349, 'Raw Data'!L2349-'Raw Data'!K2349&lt;4), 'Raw Data'!H2349, 0)</f>
        <v>0</v>
      </c>
      <c r="D2355">
        <f>IF(AND('Raw Data'!C2349&lt;'Raw Data'!F2349, 'Raw Data'!K2349&gt;'Raw Data'!L2349, 'Raw Data'!K2349-'Raw Data'!L2349&lt;4), 'Raw Data'!G2349, 0)</f>
        <v>0</v>
      </c>
      <c r="E2355">
        <f>IF(ISBLANK('Raw Data'!J2349), 0, IF(AND(4=MATCH(LARGE('Raw Data'!G2349:J2349, 4), 'Raw Data'!G2349:J2349, 0), 'Raw Data'!L2349-'Raw Data'!K2349&gt;3), 'Raw Data'!J2349, 0))</f>
        <v>0</v>
      </c>
      <c r="F2355">
        <f>IF(ISBLANK('Raw Data'!J2349), 0, IF(AND(3=MATCH(LARGE('Raw Data'!G2349:J2349, 4), 'Raw Data'!G2349:J2349, 0), 'Raw Data'!K2349-'Raw Data'!L2349&gt;3), 'Raw Data'!I2349, 0))</f>
        <v>0</v>
      </c>
      <c r="G2355">
        <f>IF(ISBLANK('Raw Data'!J2349), 0, IF(AND(2=MATCH(LARGE('Raw Data'!G2349:J2349, 4), 'Raw Data'!G2349:J2349, 0), AND('Raw Data'!L2349-'Raw Data'!K2349&lt;4, 'Raw Data'!L2349-'Raw Data'!K2349&gt;0)), 'Raw Data'!H2349, 0))</f>
        <v>0</v>
      </c>
      <c r="H2355">
        <f>IF(ISBLANK('Raw Data'!J2349), 0, IF(AND(1=MATCH(LARGE('Raw Data'!G2349:J2349, 4), 'Raw Data'!G2349:J2349, 0), AND('Raw Data'!K2349-'Raw Data'!L2349&lt;4, 'Raw Data'!K2349-'Raw Data'!L2349&gt;0)), 'Raw Data'!G2349, 0))</f>
        <v>0</v>
      </c>
      <c r="I2355">
        <f>IF(ISBLANK('Raw Data'!J2349), 0, IF(AND(4=MATCH(LARGE('Raw Data'!G2349:J2349, 3), 'Raw Data'!G2349:J2349, 0), 'Raw Data'!L2349-'Raw Data'!K2349&gt;3), 'Raw Data'!J2349, 0))</f>
        <v>0</v>
      </c>
      <c r="J2355">
        <f>IF(ISBLANK('Raw Data'!J2349), 0, IF(AND(3=MATCH(LARGE('Raw Data'!G2349:J2349, 3), 'Raw Data'!G2349:J2349, 0), 'Raw Data'!K2349-'Raw Data'!L2349&gt;3), 'Raw Data'!I2349, 0))</f>
        <v>0</v>
      </c>
      <c r="K2355">
        <f>IF(ISBLANK('Raw Data'!J2349), 0, IF(AND(2=MATCH(LARGE('Raw Data'!G2349:J2349, 3), 'Raw Data'!G2349:J2349, 0), AND('Raw Data'!L2349-'Raw Data'!K2349&lt;4, 'Raw Data'!L2349-'Raw Data'!K2349&gt;0)), 'Raw Data'!H2349, 0))</f>
        <v>0</v>
      </c>
      <c r="L2355">
        <f>IF(ISBLANK('Raw Data'!J2349), 0, IF(AND(1=MATCH(LARGE('Raw Data'!G2349:J2349, 3), 'Raw Data'!G2349:J2349, 0), AND('Raw Data'!K2349-'Raw Data'!L2349&lt;4, 'Raw Data'!K2349-'Raw Data'!L2349&gt;0)), 'Raw Data'!G2349, 0))</f>
        <v>0</v>
      </c>
      <c r="M2355">
        <f>IF(ISBLANK('Raw Data'!J2349), 0, IF(AND(4=MATCH(LARGE('Raw Data'!G2349:J2349, 2), 'Raw Data'!G2349:J2349, 0), 'Raw Data'!L2349-'Raw Data'!K2349&gt;3), 'Raw Data'!J2349, 0))</f>
        <v>0</v>
      </c>
      <c r="N2355">
        <f>IF(ISBLANK('Raw Data'!J2349), 0, IF(AND(3=MATCH(LARGE('Raw Data'!G2349:J2349, 2), 'Raw Data'!G2349:J2349, 0), 'Raw Data'!K2349-'Raw Data'!L2349&gt;3), 'Raw Data'!I2349, 0))</f>
        <v>0</v>
      </c>
      <c r="O2355">
        <f>IF(ISBLANK('Raw Data'!J2349), 0, IF(AND(2=MATCH(LARGE('Raw Data'!G2349:J2349, 2), 'Raw Data'!G2349:J2349, 0), AND('Raw Data'!L2349-'Raw Data'!K2349&lt;4, 'Raw Data'!L2349-'Raw Data'!K2349&gt;0)), 'Raw Data'!H2349, 0))</f>
        <v>0</v>
      </c>
      <c r="P2355">
        <f>IF(ISBLANK('Raw Data'!J2349), 0, IF(AND(1=MATCH(LARGE('Raw Data'!G2349:J2349, 2), 'Raw Data'!G2349:J2349, 0), AND('Raw Data'!K2349-'Raw Data'!L2349&lt;4, 'Raw Data'!K2349-'Raw Data'!L2349&gt;0)), 'Raw Data'!G2349, 0))</f>
        <v>0</v>
      </c>
      <c r="Q2355">
        <f>IF(ISBLANK('Raw Data'!J2349), 0, IF(AND(4=MATCH(LARGE('Raw Data'!G2349:J2349, 1), 'Raw Data'!G2349:J2349, 0), 'Raw Data'!L2349-'Raw Data'!K2349&gt;3), 'Raw Data'!J2349, 0))</f>
        <v>0</v>
      </c>
      <c r="R2355">
        <f>IF(ISBLANK('Raw Data'!J2349), 0, IF(AND(3=MATCH(LARGE('Raw Data'!G2349:J2349, 1), 'Raw Data'!G2349:J2349, 0), 'Raw Data'!K2349-'Raw Data'!L2349&gt;3), 'Raw Data'!I2349, 0))</f>
        <v>0</v>
      </c>
      <c r="S2355">
        <f>IF(AND('Raw Data'!L2349-'Raw Data'!K2349&gt;4, 'Raw Data'!F2349&lt;'Raw Data'!C2349), 'Raw Data'!J2349, 0)</f>
        <v>0</v>
      </c>
      <c r="T2355">
        <f>IF(AND('Raw Data'!K2349-'Raw Data'!L2349&gt;4, 'Raw Data'!F2349&gt;'Raw Data'!C2349), 'Raw Data'!I2349, 0)</f>
        <v>0</v>
      </c>
      <c r="U2355">
        <f>IF(AND('Raw Data'!L2349-'Raw Data'!K2349&lt;3, 'Raw Data'!L2349&gt;'Raw Data'!K2349, 'Raw Data'!F2349&lt;'Raw Data'!C2349), 'Raw Data'!H2349, 0)</f>
        <v>0</v>
      </c>
      <c r="V2355">
        <f>IF(AND('Raw Data'!L2349-'Raw Data'!K2349&lt;3, 'Raw Data'!L2349&gt;'Raw Data'!K2349, 'Raw Data'!F2349&gt;'Raw Data'!C2349), 'Raw Data'!G2349, 0)</f>
        <v>0</v>
      </c>
    </row>
    <row r="2356" spans="1:22" x14ac:dyDescent="0.3">
      <c r="A2356">
        <f>IF(AND('Raw Data'!F2350&lt;'Raw Data'!C2350, 'Raw Data'!L2350&gt;'Raw Data'!K2350, 'Raw Data'!L2350-'Raw Data'!K2350&gt;3), 'Raw Data'!J2350, 0)</f>
        <v>0</v>
      </c>
      <c r="B2356">
        <f>IF(AND('Raw Data'!C2350&lt;'Raw Data'!F2350, 'Raw Data'!K2350&gt;'Raw Data'!L2350, 'Raw Data'!K2350-'Raw Data'!L2350&gt;3), 'Raw Data'!I2350, 0)</f>
        <v>0</v>
      </c>
      <c r="C2356">
        <f>IF(AND('Raw Data'!F2350&lt;'Raw Data'!C2350, 'Raw Data'!L2350&gt;'Raw Data'!K2350, 'Raw Data'!L2350-'Raw Data'!K2350&lt;4), 'Raw Data'!H2350, 0)</f>
        <v>0</v>
      </c>
      <c r="D2356">
        <f>IF(AND('Raw Data'!C2350&lt;'Raw Data'!F2350, 'Raw Data'!K2350&gt;'Raw Data'!L2350, 'Raw Data'!K2350-'Raw Data'!L2350&lt;4), 'Raw Data'!G2350, 0)</f>
        <v>0</v>
      </c>
      <c r="E2356">
        <f>IF(ISBLANK('Raw Data'!J2350), 0, IF(AND(4=MATCH(LARGE('Raw Data'!G2350:J2350, 4), 'Raw Data'!G2350:J2350, 0), 'Raw Data'!L2350-'Raw Data'!K2350&gt;3), 'Raw Data'!J2350, 0))</f>
        <v>0</v>
      </c>
      <c r="F2356">
        <f>IF(ISBLANK('Raw Data'!J2350), 0, IF(AND(3=MATCH(LARGE('Raw Data'!G2350:J2350, 4), 'Raw Data'!G2350:J2350, 0), 'Raw Data'!K2350-'Raw Data'!L2350&gt;3), 'Raw Data'!I2350, 0))</f>
        <v>0</v>
      </c>
      <c r="G2356">
        <f>IF(ISBLANK('Raw Data'!J2350), 0, IF(AND(2=MATCH(LARGE('Raw Data'!G2350:J2350, 4), 'Raw Data'!G2350:J2350, 0), AND('Raw Data'!L2350-'Raw Data'!K2350&lt;4, 'Raw Data'!L2350-'Raw Data'!K2350&gt;0)), 'Raw Data'!H2350, 0))</f>
        <v>0</v>
      </c>
      <c r="H2356">
        <f>IF(ISBLANK('Raw Data'!J2350), 0, IF(AND(1=MATCH(LARGE('Raw Data'!G2350:J2350, 4), 'Raw Data'!G2350:J2350, 0), AND('Raw Data'!K2350-'Raw Data'!L2350&lt;4, 'Raw Data'!K2350-'Raw Data'!L2350&gt;0)), 'Raw Data'!G2350, 0))</f>
        <v>0</v>
      </c>
      <c r="I2356">
        <f>IF(ISBLANK('Raw Data'!J2350), 0, IF(AND(4=MATCH(LARGE('Raw Data'!G2350:J2350, 3), 'Raw Data'!G2350:J2350, 0), 'Raw Data'!L2350-'Raw Data'!K2350&gt;3), 'Raw Data'!J2350, 0))</f>
        <v>0</v>
      </c>
      <c r="J2356">
        <f>IF(ISBLANK('Raw Data'!J2350), 0, IF(AND(3=MATCH(LARGE('Raw Data'!G2350:J2350, 3), 'Raw Data'!G2350:J2350, 0), 'Raw Data'!K2350-'Raw Data'!L2350&gt;3), 'Raw Data'!I2350, 0))</f>
        <v>0</v>
      </c>
      <c r="K2356">
        <f>IF(ISBLANK('Raw Data'!J2350), 0, IF(AND(2=MATCH(LARGE('Raw Data'!G2350:J2350, 3), 'Raw Data'!G2350:J2350, 0), AND('Raw Data'!L2350-'Raw Data'!K2350&lt;4, 'Raw Data'!L2350-'Raw Data'!K2350&gt;0)), 'Raw Data'!H2350, 0))</f>
        <v>0</v>
      </c>
      <c r="L2356">
        <f>IF(ISBLANK('Raw Data'!J2350), 0, IF(AND(1=MATCH(LARGE('Raw Data'!G2350:J2350, 3), 'Raw Data'!G2350:J2350, 0), AND('Raw Data'!K2350-'Raw Data'!L2350&lt;4, 'Raw Data'!K2350-'Raw Data'!L2350&gt;0)), 'Raw Data'!G2350, 0))</f>
        <v>0</v>
      </c>
      <c r="M2356">
        <f>IF(ISBLANK('Raw Data'!J2350), 0, IF(AND(4=MATCH(LARGE('Raw Data'!G2350:J2350, 2), 'Raw Data'!G2350:J2350, 0), 'Raw Data'!L2350-'Raw Data'!K2350&gt;3), 'Raw Data'!J2350, 0))</f>
        <v>0</v>
      </c>
      <c r="N2356">
        <f>IF(ISBLANK('Raw Data'!J2350), 0, IF(AND(3=MATCH(LARGE('Raw Data'!G2350:J2350, 2), 'Raw Data'!G2350:J2350, 0), 'Raw Data'!K2350-'Raw Data'!L2350&gt;3), 'Raw Data'!I2350, 0))</f>
        <v>0</v>
      </c>
      <c r="O2356">
        <f>IF(ISBLANK('Raw Data'!J2350), 0, IF(AND(2=MATCH(LARGE('Raw Data'!G2350:J2350, 2), 'Raw Data'!G2350:J2350, 0), AND('Raw Data'!L2350-'Raw Data'!K2350&lt;4, 'Raw Data'!L2350-'Raw Data'!K2350&gt;0)), 'Raw Data'!H2350, 0))</f>
        <v>0</v>
      </c>
      <c r="P2356">
        <f>IF(ISBLANK('Raw Data'!J2350), 0, IF(AND(1=MATCH(LARGE('Raw Data'!G2350:J2350, 2), 'Raw Data'!G2350:J2350, 0), AND('Raw Data'!K2350-'Raw Data'!L2350&lt;4, 'Raw Data'!K2350-'Raw Data'!L2350&gt;0)), 'Raw Data'!G2350, 0))</f>
        <v>0</v>
      </c>
      <c r="Q2356">
        <f>IF(ISBLANK('Raw Data'!J2350), 0, IF(AND(4=MATCH(LARGE('Raw Data'!G2350:J2350, 1), 'Raw Data'!G2350:J2350, 0), 'Raw Data'!L2350-'Raw Data'!K2350&gt;3), 'Raw Data'!J2350, 0))</f>
        <v>0</v>
      </c>
      <c r="R2356">
        <f>IF(ISBLANK('Raw Data'!J2350), 0, IF(AND(3=MATCH(LARGE('Raw Data'!G2350:J2350, 1), 'Raw Data'!G2350:J2350, 0), 'Raw Data'!K2350-'Raw Data'!L2350&gt;3), 'Raw Data'!I2350, 0))</f>
        <v>0</v>
      </c>
      <c r="S2356">
        <f>IF(AND('Raw Data'!L2350-'Raw Data'!K2350&gt;4, 'Raw Data'!F2350&lt;'Raw Data'!C2350), 'Raw Data'!J2350, 0)</f>
        <v>0</v>
      </c>
      <c r="T2356">
        <f>IF(AND('Raw Data'!K2350-'Raw Data'!L2350&gt;4, 'Raw Data'!F2350&gt;'Raw Data'!C2350), 'Raw Data'!I2350, 0)</f>
        <v>0</v>
      </c>
      <c r="U2356">
        <f>IF(AND('Raw Data'!L2350-'Raw Data'!K2350&lt;3, 'Raw Data'!L2350&gt;'Raw Data'!K2350, 'Raw Data'!F2350&lt;'Raw Data'!C2350), 'Raw Data'!H2350, 0)</f>
        <v>0</v>
      </c>
      <c r="V2356">
        <f>IF(AND('Raw Data'!L2350-'Raw Data'!K2350&lt;3, 'Raw Data'!L2350&gt;'Raw Data'!K2350, 'Raw Data'!F2350&gt;'Raw Data'!C2350), 'Raw Data'!G2350, 0)</f>
        <v>0</v>
      </c>
    </row>
    <row r="2357" spans="1:22" x14ac:dyDescent="0.3">
      <c r="A2357">
        <f>IF(AND('Raw Data'!F2351&lt;'Raw Data'!C2351, 'Raw Data'!L2351&gt;'Raw Data'!K2351, 'Raw Data'!L2351-'Raw Data'!K2351&gt;3), 'Raw Data'!J2351, 0)</f>
        <v>0</v>
      </c>
      <c r="B2357">
        <f>IF(AND('Raw Data'!C2351&lt;'Raw Data'!F2351, 'Raw Data'!K2351&gt;'Raw Data'!L2351, 'Raw Data'!K2351-'Raw Data'!L2351&gt;3), 'Raw Data'!I2351, 0)</f>
        <v>0</v>
      </c>
      <c r="C2357">
        <f>IF(AND('Raw Data'!F2351&lt;'Raw Data'!C2351, 'Raw Data'!L2351&gt;'Raw Data'!K2351, 'Raw Data'!L2351-'Raw Data'!K2351&lt;4), 'Raw Data'!H2351, 0)</f>
        <v>0</v>
      </c>
      <c r="D2357">
        <f>IF(AND('Raw Data'!C2351&lt;'Raw Data'!F2351, 'Raw Data'!K2351&gt;'Raw Data'!L2351, 'Raw Data'!K2351-'Raw Data'!L2351&lt;4), 'Raw Data'!G2351, 0)</f>
        <v>0</v>
      </c>
      <c r="E2357">
        <f>IF(ISBLANK('Raw Data'!J2351), 0, IF(AND(4=MATCH(LARGE('Raw Data'!G2351:J2351, 4), 'Raw Data'!G2351:J2351, 0), 'Raw Data'!L2351-'Raw Data'!K2351&gt;3), 'Raw Data'!J2351, 0))</f>
        <v>0</v>
      </c>
      <c r="F2357">
        <f>IF(ISBLANK('Raw Data'!J2351), 0, IF(AND(3=MATCH(LARGE('Raw Data'!G2351:J2351, 4), 'Raw Data'!G2351:J2351, 0), 'Raw Data'!K2351-'Raw Data'!L2351&gt;3), 'Raw Data'!I2351, 0))</f>
        <v>0</v>
      </c>
      <c r="G2357">
        <f>IF(ISBLANK('Raw Data'!J2351), 0, IF(AND(2=MATCH(LARGE('Raw Data'!G2351:J2351, 4), 'Raw Data'!G2351:J2351, 0), AND('Raw Data'!L2351-'Raw Data'!K2351&lt;4, 'Raw Data'!L2351-'Raw Data'!K2351&gt;0)), 'Raw Data'!H2351, 0))</f>
        <v>0</v>
      </c>
      <c r="H2357">
        <f>IF(ISBLANK('Raw Data'!J2351), 0, IF(AND(1=MATCH(LARGE('Raw Data'!G2351:J2351, 4), 'Raw Data'!G2351:J2351, 0), AND('Raw Data'!K2351-'Raw Data'!L2351&lt;4, 'Raw Data'!K2351-'Raw Data'!L2351&gt;0)), 'Raw Data'!G2351, 0))</f>
        <v>0</v>
      </c>
      <c r="I2357">
        <f>IF(ISBLANK('Raw Data'!J2351), 0, IF(AND(4=MATCH(LARGE('Raw Data'!G2351:J2351, 3), 'Raw Data'!G2351:J2351, 0), 'Raw Data'!L2351-'Raw Data'!K2351&gt;3), 'Raw Data'!J2351, 0))</f>
        <v>0</v>
      </c>
      <c r="J2357">
        <f>IF(ISBLANK('Raw Data'!J2351), 0, IF(AND(3=MATCH(LARGE('Raw Data'!G2351:J2351, 3), 'Raw Data'!G2351:J2351, 0), 'Raw Data'!K2351-'Raw Data'!L2351&gt;3), 'Raw Data'!I2351, 0))</f>
        <v>0</v>
      </c>
      <c r="K2357">
        <f>IF(ISBLANK('Raw Data'!J2351), 0, IF(AND(2=MATCH(LARGE('Raw Data'!G2351:J2351, 3), 'Raw Data'!G2351:J2351, 0), AND('Raw Data'!L2351-'Raw Data'!K2351&lt;4, 'Raw Data'!L2351-'Raw Data'!K2351&gt;0)), 'Raw Data'!H2351, 0))</f>
        <v>0</v>
      </c>
      <c r="L2357">
        <f>IF(ISBLANK('Raw Data'!J2351), 0, IF(AND(1=MATCH(LARGE('Raw Data'!G2351:J2351, 3), 'Raw Data'!G2351:J2351, 0), AND('Raw Data'!K2351-'Raw Data'!L2351&lt;4, 'Raw Data'!K2351-'Raw Data'!L2351&gt;0)), 'Raw Data'!G2351, 0))</f>
        <v>0</v>
      </c>
      <c r="M2357">
        <f>IF(ISBLANK('Raw Data'!J2351), 0, IF(AND(4=MATCH(LARGE('Raw Data'!G2351:J2351, 2), 'Raw Data'!G2351:J2351, 0), 'Raw Data'!L2351-'Raw Data'!K2351&gt;3), 'Raw Data'!J2351, 0))</f>
        <v>0</v>
      </c>
      <c r="N2357">
        <f>IF(ISBLANK('Raw Data'!J2351), 0, IF(AND(3=MATCH(LARGE('Raw Data'!G2351:J2351, 2), 'Raw Data'!G2351:J2351, 0), 'Raw Data'!K2351-'Raw Data'!L2351&gt;3), 'Raw Data'!I2351, 0))</f>
        <v>0</v>
      </c>
      <c r="O2357">
        <f>IF(ISBLANK('Raw Data'!J2351), 0, IF(AND(2=MATCH(LARGE('Raw Data'!G2351:J2351, 2), 'Raw Data'!G2351:J2351, 0), AND('Raw Data'!L2351-'Raw Data'!K2351&lt;4, 'Raw Data'!L2351-'Raw Data'!K2351&gt;0)), 'Raw Data'!H2351, 0))</f>
        <v>0</v>
      </c>
      <c r="P2357">
        <f>IF(ISBLANK('Raw Data'!J2351), 0, IF(AND(1=MATCH(LARGE('Raw Data'!G2351:J2351, 2), 'Raw Data'!G2351:J2351, 0), AND('Raw Data'!K2351-'Raw Data'!L2351&lt;4, 'Raw Data'!K2351-'Raw Data'!L2351&gt;0)), 'Raw Data'!G2351, 0))</f>
        <v>0</v>
      </c>
      <c r="Q2357">
        <f>IF(ISBLANK('Raw Data'!J2351), 0, IF(AND(4=MATCH(LARGE('Raw Data'!G2351:J2351, 1), 'Raw Data'!G2351:J2351, 0), 'Raw Data'!L2351-'Raw Data'!K2351&gt;3), 'Raw Data'!J2351, 0))</f>
        <v>0</v>
      </c>
      <c r="R2357">
        <f>IF(ISBLANK('Raw Data'!J2351), 0, IF(AND(3=MATCH(LARGE('Raw Data'!G2351:J2351, 1), 'Raw Data'!G2351:J2351, 0), 'Raw Data'!K2351-'Raw Data'!L2351&gt;3), 'Raw Data'!I2351, 0))</f>
        <v>0</v>
      </c>
      <c r="S2357">
        <f>IF(AND('Raw Data'!L2351-'Raw Data'!K2351&gt;4, 'Raw Data'!F2351&lt;'Raw Data'!C2351), 'Raw Data'!J2351, 0)</f>
        <v>0</v>
      </c>
      <c r="T2357">
        <f>IF(AND('Raw Data'!K2351-'Raw Data'!L2351&gt;4, 'Raw Data'!F2351&gt;'Raw Data'!C2351), 'Raw Data'!I2351, 0)</f>
        <v>0</v>
      </c>
      <c r="U2357">
        <f>IF(AND('Raw Data'!L2351-'Raw Data'!K2351&lt;3, 'Raw Data'!L2351&gt;'Raw Data'!K2351, 'Raw Data'!F2351&lt;'Raw Data'!C2351), 'Raw Data'!H2351, 0)</f>
        <v>0</v>
      </c>
      <c r="V2357">
        <f>IF(AND('Raw Data'!L2351-'Raw Data'!K2351&lt;3, 'Raw Data'!L2351&gt;'Raw Data'!K2351, 'Raw Data'!F2351&gt;'Raw Data'!C2351), 'Raw Data'!G2351, 0)</f>
        <v>0</v>
      </c>
    </row>
    <row r="2358" spans="1:22" x14ac:dyDescent="0.3">
      <c r="A2358">
        <f>IF(AND('Raw Data'!F2352&lt;'Raw Data'!C2352, 'Raw Data'!L2352&gt;'Raw Data'!K2352, 'Raw Data'!L2352-'Raw Data'!K2352&gt;3), 'Raw Data'!J2352, 0)</f>
        <v>0</v>
      </c>
      <c r="B2358">
        <f>IF(AND('Raw Data'!C2352&lt;'Raw Data'!F2352, 'Raw Data'!K2352&gt;'Raw Data'!L2352, 'Raw Data'!K2352-'Raw Data'!L2352&gt;3), 'Raw Data'!I2352, 0)</f>
        <v>0</v>
      </c>
      <c r="C2358">
        <f>IF(AND('Raw Data'!F2352&lt;'Raw Data'!C2352, 'Raw Data'!L2352&gt;'Raw Data'!K2352, 'Raw Data'!L2352-'Raw Data'!K2352&lt;4), 'Raw Data'!H2352, 0)</f>
        <v>0</v>
      </c>
      <c r="D2358">
        <f>IF(AND('Raw Data'!C2352&lt;'Raw Data'!F2352, 'Raw Data'!K2352&gt;'Raw Data'!L2352, 'Raw Data'!K2352-'Raw Data'!L2352&lt;4), 'Raw Data'!G2352, 0)</f>
        <v>0</v>
      </c>
      <c r="E2358">
        <f>IF(ISBLANK('Raw Data'!J2352), 0, IF(AND(4=MATCH(LARGE('Raw Data'!G2352:J2352, 4), 'Raw Data'!G2352:J2352, 0), 'Raw Data'!L2352-'Raw Data'!K2352&gt;3), 'Raw Data'!J2352, 0))</f>
        <v>0</v>
      </c>
      <c r="F2358">
        <f>IF(ISBLANK('Raw Data'!J2352), 0, IF(AND(3=MATCH(LARGE('Raw Data'!G2352:J2352, 4), 'Raw Data'!G2352:J2352, 0), 'Raw Data'!K2352-'Raw Data'!L2352&gt;3), 'Raw Data'!I2352, 0))</f>
        <v>0</v>
      </c>
      <c r="G2358">
        <f>IF(ISBLANK('Raw Data'!J2352), 0, IF(AND(2=MATCH(LARGE('Raw Data'!G2352:J2352, 4), 'Raw Data'!G2352:J2352, 0), AND('Raw Data'!L2352-'Raw Data'!K2352&lt;4, 'Raw Data'!L2352-'Raw Data'!K2352&gt;0)), 'Raw Data'!H2352, 0))</f>
        <v>0</v>
      </c>
      <c r="H2358">
        <f>IF(ISBLANK('Raw Data'!J2352), 0, IF(AND(1=MATCH(LARGE('Raw Data'!G2352:J2352, 4), 'Raw Data'!G2352:J2352, 0), AND('Raw Data'!K2352-'Raw Data'!L2352&lt;4, 'Raw Data'!K2352-'Raw Data'!L2352&gt;0)), 'Raw Data'!G2352, 0))</f>
        <v>0</v>
      </c>
      <c r="I2358">
        <f>IF(ISBLANK('Raw Data'!J2352), 0, IF(AND(4=MATCH(LARGE('Raw Data'!G2352:J2352, 3), 'Raw Data'!G2352:J2352, 0), 'Raw Data'!L2352-'Raw Data'!K2352&gt;3), 'Raw Data'!J2352, 0))</f>
        <v>0</v>
      </c>
      <c r="J2358">
        <f>IF(ISBLANK('Raw Data'!J2352), 0, IF(AND(3=MATCH(LARGE('Raw Data'!G2352:J2352, 3), 'Raw Data'!G2352:J2352, 0), 'Raw Data'!K2352-'Raw Data'!L2352&gt;3), 'Raw Data'!I2352, 0))</f>
        <v>0</v>
      </c>
      <c r="K2358">
        <f>IF(ISBLANK('Raw Data'!J2352), 0, IF(AND(2=MATCH(LARGE('Raw Data'!G2352:J2352, 3), 'Raw Data'!G2352:J2352, 0), AND('Raw Data'!L2352-'Raw Data'!K2352&lt;4, 'Raw Data'!L2352-'Raw Data'!K2352&gt;0)), 'Raw Data'!H2352, 0))</f>
        <v>0</v>
      </c>
      <c r="L2358">
        <f>IF(ISBLANK('Raw Data'!J2352), 0, IF(AND(1=MATCH(LARGE('Raw Data'!G2352:J2352, 3), 'Raw Data'!G2352:J2352, 0), AND('Raw Data'!K2352-'Raw Data'!L2352&lt;4, 'Raw Data'!K2352-'Raw Data'!L2352&gt;0)), 'Raw Data'!G2352, 0))</f>
        <v>0</v>
      </c>
      <c r="M2358">
        <f>IF(ISBLANK('Raw Data'!J2352), 0, IF(AND(4=MATCH(LARGE('Raw Data'!G2352:J2352, 2), 'Raw Data'!G2352:J2352, 0), 'Raw Data'!L2352-'Raw Data'!K2352&gt;3), 'Raw Data'!J2352, 0))</f>
        <v>0</v>
      </c>
      <c r="N2358">
        <f>IF(ISBLANK('Raw Data'!J2352), 0, IF(AND(3=MATCH(LARGE('Raw Data'!G2352:J2352, 2), 'Raw Data'!G2352:J2352, 0), 'Raw Data'!K2352-'Raw Data'!L2352&gt;3), 'Raw Data'!I2352, 0))</f>
        <v>0</v>
      </c>
      <c r="O2358">
        <f>IF(ISBLANK('Raw Data'!J2352), 0, IF(AND(2=MATCH(LARGE('Raw Data'!G2352:J2352, 2), 'Raw Data'!G2352:J2352, 0), AND('Raw Data'!L2352-'Raw Data'!K2352&lt;4, 'Raw Data'!L2352-'Raw Data'!K2352&gt;0)), 'Raw Data'!H2352, 0))</f>
        <v>0</v>
      </c>
      <c r="P2358">
        <f>IF(ISBLANK('Raw Data'!J2352), 0, IF(AND(1=MATCH(LARGE('Raw Data'!G2352:J2352, 2), 'Raw Data'!G2352:J2352, 0), AND('Raw Data'!K2352-'Raw Data'!L2352&lt;4, 'Raw Data'!K2352-'Raw Data'!L2352&gt;0)), 'Raw Data'!G2352, 0))</f>
        <v>0</v>
      </c>
      <c r="Q2358">
        <f>IF(ISBLANK('Raw Data'!J2352), 0, IF(AND(4=MATCH(LARGE('Raw Data'!G2352:J2352, 1), 'Raw Data'!G2352:J2352, 0), 'Raw Data'!L2352-'Raw Data'!K2352&gt;3), 'Raw Data'!J2352, 0))</f>
        <v>0</v>
      </c>
      <c r="R2358">
        <f>IF(ISBLANK('Raw Data'!J2352), 0, IF(AND(3=MATCH(LARGE('Raw Data'!G2352:J2352, 1), 'Raw Data'!G2352:J2352, 0), 'Raw Data'!K2352-'Raw Data'!L2352&gt;3), 'Raw Data'!I2352, 0))</f>
        <v>0</v>
      </c>
      <c r="S2358">
        <f>IF(AND('Raw Data'!L2352-'Raw Data'!K2352&gt;4, 'Raw Data'!F2352&lt;'Raw Data'!C2352), 'Raw Data'!J2352, 0)</f>
        <v>0</v>
      </c>
      <c r="T2358">
        <f>IF(AND('Raw Data'!K2352-'Raw Data'!L2352&gt;4, 'Raw Data'!F2352&gt;'Raw Data'!C2352), 'Raw Data'!I2352, 0)</f>
        <v>0</v>
      </c>
      <c r="U2358">
        <f>IF(AND('Raw Data'!L2352-'Raw Data'!K2352&lt;3, 'Raw Data'!L2352&gt;'Raw Data'!K2352, 'Raw Data'!F2352&lt;'Raw Data'!C2352), 'Raw Data'!H2352, 0)</f>
        <v>0</v>
      </c>
      <c r="V2358">
        <f>IF(AND('Raw Data'!L2352-'Raw Data'!K2352&lt;3, 'Raw Data'!L2352&gt;'Raw Data'!K2352, 'Raw Data'!F2352&gt;'Raw Data'!C2352), 'Raw Data'!G2352, 0)</f>
        <v>0</v>
      </c>
    </row>
    <row r="2359" spans="1:22" x14ac:dyDescent="0.3">
      <c r="A2359">
        <f>IF(AND('Raw Data'!F2353&lt;'Raw Data'!C2353, 'Raw Data'!L2353&gt;'Raw Data'!K2353, 'Raw Data'!L2353-'Raw Data'!K2353&gt;3), 'Raw Data'!J2353, 0)</f>
        <v>0</v>
      </c>
      <c r="B2359">
        <f>IF(AND('Raw Data'!C2353&lt;'Raw Data'!F2353, 'Raw Data'!K2353&gt;'Raw Data'!L2353, 'Raw Data'!K2353-'Raw Data'!L2353&gt;3), 'Raw Data'!I2353, 0)</f>
        <v>0</v>
      </c>
      <c r="C2359">
        <f>IF(AND('Raw Data'!F2353&lt;'Raw Data'!C2353, 'Raw Data'!L2353&gt;'Raw Data'!K2353, 'Raw Data'!L2353-'Raw Data'!K2353&lt;4), 'Raw Data'!H2353, 0)</f>
        <v>0</v>
      </c>
      <c r="D2359">
        <f>IF(AND('Raw Data'!C2353&lt;'Raw Data'!F2353, 'Raw Data'!K2353&gt;'Raw Data'!L2353, 'Raw Data'!K2353-'Raw Data'!L2353&lt;4), 'Raw Data'!G2353, 0)</f>
        <v>0</v>
      </c>
      <c r="E2359">
        <f>IF(ISBLANK('Raw Data'!J2353), 0, IF(AND(4=MATCH(LARGE('Raw Data'!G2353:J2353, 4), 'Raw Data'!G2353:J2353, 0), 'Raw Data'!L2353-'Raw Data'!K2353&gt;3), 'Raw Data'!J2353, 0))</f>
        <v>0</v>
      </c>
      <c r="F2359">
        <f>IF(ISBLANK('Raw Data'!J2353), 0, IF(AND(3=MATCH(LARGE('Raw Data'!G2353:J2353, 4), 'Raw Data'!G2353:J2353, 0), 'Raw Data'!K2353-'Raw Data'!L2353&gt;3), 'Raw Data'!I2353, 0))</f>
        <v>0</v>
      </c>
      <c r="G2359">
        <f>IF(ISBLANK('Raw Data'!J2353), 0, IF(AND(2=MATCH(LARGE('Raw Data'!G2353:J2353, 4), 'Raw Data'!G2353:J2353, 0), AND('Raw Data'!L2353-'Raw Data'!K2353&lt;4, 'Raw Data'!L2353-'Raw Data'!K2353&gt;0)), 'Raw Data'!H2353, 0))</f>
        <v>0</v>
      </c>
      <c r="H2359">
        <f>IF(ISBLANK('Raw Data'!J2353), 0, IF(AND(1=MATCH(LARGE('Raw Data'!G2353:J2353, 4), 'Raw Data'!G2353:J2353, 0), AND('Raw Data'!K2353-'Raw Data'!L2353&lt;4, 'Raw Data'!K2353-'Raw Data'!L2353&gt;0)), 'Raw Data'!G2353, 0))</f>
        <v>0</v>
      </c>
      <c r="I2359">
        <f>IF(ISBLANK('Raw Data'!J2353), 0, IF(AND(4=MATCH(LARGE('Raw Data'!G2353:J2353, 3), 'Raw Data'!G2353:J2353, 0), 'Raw Data'!L2353-'Raw Data'!K2353&gt;3), 'Raw Data'!J2353, 0))</f>
        <v>0</v>
      </c>
      <c r="J2359">
        <f>IF(ISBLANK('Raw Data'!J2353), 0, IF(AND(3=MATCH(LARGE('Raw Data'!G2353:J2353, 3), 'Raw Data'!G2353:J2353, 0), 'Raw Data'!K2353-'Raw Data'!L2353&gt;3), 'Raw Data'!I2353, 0))</f>
        <v>0</v>
      </c>
      <c r="K2359">
        <f>IF(ISBLANK('Raw Data'!J2353), 0, IF(AND(2=MATCH(LARGE('Raw Data'!G2353:J2353, 3), 'Raw Data'!G2353:J2353, 0), AND('Raw Data'!L2353-'Raw Data'!K2353&lt;4, 'Raw Data'!L2353-'Raw Data'!K2353&gt;0)), 'Raw Data'!H2353, 0))</f>
        <v>0</v>
      </c>
      <c r="L2359">
        <f>IF(ISBLANK('Raw Data'!J2353), 0, IF(AND(1=MATCH(LARGE('Raw Data'!G2353:J2353, 3), 'Raw Data'!G2353:J2353, 0), AND('Raw Data'!K2353-'Raw Data'!L2353&lt;4, 'Raw Data'!K2353-'Raw Data'!L2353&gt;0)), 'Raw Data'!G2353, 0))</f>
        <v>0</v>
      </c>
      <c r="M2359">
        <f>IF(ISBLANK('Raw Data'!J2353), 0, IF(AND(4=MATCH(LARGE('Raw Data'!G2353:J2353, 2), 'Raw Data'!G2353:J2353, 0), 'Raw Data'!L2353-'Raw Data'!K2353&gt;3), 'Raw Data'!J2353, 0))</f>
        <v>0</v>
      </c>
      <c r="N2359">
        <f>IF(ISBLANK('Raw Data'!J2353), 0, IF(AND(3=MATCH(LARGE('Raw Data'!G2353:J2353, 2), 'Raw Data'!G2353:J2353, 0), 'Raw Data'!K2353-'Raw Data'!L2353&gt;3), 'Raw Data'!I2353, 0))</f>
        <v>0</v>
      </c>
      <c r="O2359">
        <f>IF(ISBLANK('Raw Data'!J2353), 0, IF(AND(2=MATCH(LARGE('Raw Data'!G2353:J2353, 2), 'Raw Data'!G2353:J2353, 0), AND('Raw Data'!L2353-'Raw Data'!K2353&lt;4, 'Raw Data'!L2353-'Raw Data'!K2353&gt;0)), 'Raw Data'!H2353, 0))</f>
        <v>0</v>
      </c>
      <c r="P2359">
        <f>IF(ISBLANK('Raw Data'!J2353), 0, IF(AND(1=MATCH(LARGE('Raw Data'!G2353:J2353, 2), 'Raw Data'!G2353:J2353, 0), AND('Raw Data'!K2353-'Raw Data'!L2353&lt;4, 'Raw Data'!K2353-'Raw Data'!L2353&gt;0)), 'Raw Data'!G2353, 0))</f>
        <v>0</v>
      </c>
      <c r="Q2359">
        <f>IF(ISBLANK('Raw Data'!J2353), 0, IF(AND(4=MATCH(LARGE('Raw Data'!G2353:J2353, 1), 'Raw Data'!G2353:J2353, 0), 'Raw Data'!L2353-'Raw Data'!K2353&gt;3), 'Raw Data'!J2353, 0))</f>
        <v>0</v>
      </c>
      <c r="R2359">
        <f>IF(ISBLANK('Raw Data'!J2353), 0, IF(AND(3=MATCH(LARGE('Raw Data'!G2353:J2353, 1), 'Raw Data'!G2353:J2353, 0), 'Raw Data'!K2353-'Raw Data'!L2353&gt;3), 'Raw Data'!I2353, 0))</f>
        <v>0</v>
      </c>
      <c r="S2359">
        <f>IF(AND('Raw Data'!L2353-'Raw Data'!K2353&gt;4, 'Raw Data'!F2353&lt;'Raw Data'!C2353), 'Raw Data'!J2353, 0)</f>
        <v>0</v>
      </c>
      <c r="T2359">
        <f>IF(AND('Raw Data'!K2353-'Raw Data'!L2353&gt;4, 'Raw Data'!F2353&gt;'Raw Data'!C2353), 'Raw Data'!I2353, 0)</f>
        <v>0</v>
      </c>
      <c r="U2359">
        <f>IF(AND('Raw Data'!L2353-'Raw Data'!K2353&lt;3, 'Raw Data'!L2353&gt;'Raw Data'!K2353, 'Raw Data'!F2353&lt;'Raw Data'!C2353), 'Raw Data'!H2353, 0)</f>
        <v>0</v>
      </c>
      <c r="V2359">
        <f>IF(AND('Raw Data'!L2353-'Raw Data'!K2353&lt;3, 'Raw Data'!L2353&gt;'Raw Data'!K2353, 'Raw Data'!F2353&gt;'Raw Data'!C2353), 'Raw Data'!G2353, 0)</f>
        <v>0</v>
      </c>
    </row>
    <row r="2360" spans="1:22" x14ac:dyDescent="0.3">
      <c r="A2360">
        <f>IF(AND('Raw Data'!F2354&lt;'Raw Data'!C2354, 'Raw Data'!L2354&gt;'Raw Data'!K2354, 'Raw Data'!L2354-'Raw Data'!K2354&gt;3), 'Raw Data'!J2354, 0)</f>
        <v>0</v>
      </c>
      <c r="B2360">
        <f>IF(AND('Raw Data'!C2354&lt;'Raw Data'!F2354, 'Raw Data'!K2354&gt;'Raw Data'!L2354, 'Raw Data'!K2354-'Raw Data'!L2354&gt;3), 'Raw Data'!I2354, 0)</f>
        <v>0</v>
      </c>
      <c r="C2360">
        <f>IF(AND('Raw Data'!F2354&lt;'Raw Data'!C2354, 'Raw Data'!L2354&gt;'Raw Data'!K2354, 'Raw Data'!L2354-'Raw Data'!K2354&lt;4), 'Raw Data'!H2354, 0)</f>
        <v>0</v>
      </c>
      <c r="D2360">
        <f>IF(AND('Raw Data'!C2354&lt;'Raw Data'!F2354, 'Raw Data'!K2354&gt;'Raw Data'!L2354, 'Raw Data'!K2354-'Raw Data'!L2354&lt;4), 'Raw Data'!G2354, 0)</f>
        <v>0</v>
      </c>
      <c r="E2360">
        <f>IF(ISBLANK('Raw Data'!J2354), 0, IF(AND(4=MATCH(LARGE('Raw Data'!G2354:J2354, 4), 'Raw Data'!G2354:J2354, 0), 'Raw Data'!L2354-'Raw Data'!K2354&gt;3), 'Raw Data'!J2354, 0))</f>
        <v>0</v>
      </c>
      <c r="F2360">
        <f>IF(ISBLANK('Raw Data'!J2354), 0, IF(AND(3=MATCH(LARGE('Raw Data'!G2354:J2354, 4), 'Raw Data'!G2354:J2354, 0), 'Raw Data'!K2354-'Raw Data'!L2354&gt;3), 'Raw Data'!I2354, 0))</f>
        <v>0</v>
      </c>
      <c r="G2360">
        <f>IF(ISBLANK('Raw Data'!J2354), 0, IF(AND(2=MATCH(LARGE('Raw Data'!G2354:J2354, 4), 'Raw Data'!G2354:J2354, 0), AND('Raw Data'!L2354-'Raw Data'!K2354&lt;4, 'Raw Data'!L2354-'Raw Data'!K2354&gt;0)), 'Raw Data'!H2354, 0))</f>
        <v>0</v>
      </c>
      <c r="H2360">
        <f>IF(ISBLANK('Raw Data'!J2354), 0, IF(AND(1=MATCH(LARGE('Raw Data'!G2354:J2354, 4), 'Raw Data'!G2354:J2354, 0), AND('Raw Data'!K2354-'Raw Data'!L2354&lt;4, 'Raw Data'!K2354-'Raw Data'!L2354&gt;0)), 'Raw Data'!G2354, 0))</f>
        <v>0</v>
      </c>
      <c r="I2360">
        <f>IF(ISBLANK('Raw Data'!J2354), 0, IF(AND(4=MATCH(LARGE('Raw Data'!G2354:J2354, 3), 'Raw Data'!G2354:J2354, 0), 'Raw Data'!L2354-'Raw Data'!K2354&gt;3), 'Raw Data'!J2354, 0))</f>
        <v>0</v>
      </c>
      <c r="J2360">
        <f>IF(ISBLANK('Raw Data'!J2354), 0, IF(AND(3=MATCH(LARGE('Raw Data'!G2354:J2354, 3), 'Raw Data'!G2354:J2354, 0), 'Raw Data'!K2354-'Raw Data'!L2354&gt;3), 'Raw Data'!I2354, 0))</f>
        <v>0</v>
      </c>
      <c r="K2360">
        <f>IF(ISBLANK('Raw Data'!J2354), 0, IF(AND(2=MATCH(LARGE('Raw Data'!G2354:J2354, 3), 'Raw Data'!G2354:J2354, 0), AND('Raw Data'!L2354-'Raw Data'!K2354&lt;4, 'Raw Data'!L2354-'Raw Data'!K2354&gt;0)), 'Raw Data'!H2354, 0))</f>
        <v>0</v>
      </c>
      <c r="L2360">
        <f>IF(ISBLANK('Raw Data'!J2354), 0, IF(AND(1=MATCH(LARGE('Raw Data'!G2354:J2354, 3), 'Raw Data'!G2354:J2354, 0), AND('Raw Data'!K2354-'Raw Data'!L2354&lt;4, 'Raw Data'!K2354-'Raw Data'!L2354&gt;0)), 'Raw Data'!G2354, 0))</f>
        <v>0</v>
      </c>
      <c r="M2360">
        <f>IF(ISBLANK('Raw Data'!J2354), 0, IF(AND(4=MATCH(LARGE('Raw Data'!G2354:J2354, 2), 'Raw Data'!G2354:J2354, 0), 'Raw Data'!L2354-'Raw Data'!K2354&gt;3), 'Raw Data'!J2354, 0))</f>
        <v>0</v>
      </c>
      <c r="N2360">
        <f>IF(ISBLANK('Raw Data'!J2354), 0, IF(AND(3=MATCH(LARGE('Raw Data'!G2354:J2354, 2), 'Raw Data'!G2354:J2354, 0), 'Raw Data'!K2354-'Raw Data'!L2354&gt;3), 'Raw Data'!I2354, 0))</f>
        <v>0</v>
      </c>
      <c r="O2360">
        <f>IF(ISBLANK('Raw Data'!J2354), 0, IF(AND(2=MATCH(LARGE('Raw Data'!G2354:J2354, 2), 'Raw Data'!G2354:J2354, 0), AND('Raw Data'!L2354-'Raw Data'!K2354&lt;4, 'Raw Data'!L2354-'Raw Data'!K2354&gt;0)), 'Raw Data'!H2354, 0))</f>
        <v>0</v>
      </c>
      <c r="P2360">
        <f>IF(ISBLANK('Raw Data'!J2354), 0, IF(AND(1=MATCH(LARGE('Raw Data'!G2354:J2354, 2), 'Raw Data'!G2354:J2354, 0), AND('Raw Data'!K2354-'Raw Data'!L2354&lt;4, 'Raw Data'!K2354-'Raw Data'!L2354&gt;0)), 'Raw Data'!G2354, 0))</f>
        <v>0</v>
      </c>
      <c r="Q2360">
        <f>IF(ISBLANK('Raw Data'!J2354), 0, IF(AND(4=MATCH(LARGE('Raw Data'!G2354:J2354, 1), 'Raw Data'!G2354:J2354, 0), 'Raw Data'!L2354-'Raw Data'!K2354&gt;3), 'Raw Data'!J2354, 0))</f>
        <v>0</v>
      </c>
      <c r="R2360">
        <f>IF(ISBLANK('Raw Data'!J2354), 0, IF(AND(3=MATCH(LARGE('Raw Data'!G2354:J2354, 1), 'Raw Data'!G2354:J2354, 0), 'Raw Data'!K2354-'Raw Data'!L2354&gt;3), 'Raw Data'!I2354, 0))</f>
        <v>0</v>
      </c>
      <c r="S2360">
        <f>IF(AND('Raw Data'!L2354-'Raw Data'!K2354&gt;4, 'Raw Data'!F2354&lt;'Raw Data'!C2354), 'Raw Data'!J2354, 0)</f>
        <v>0</v>
      </c>
      <c r="T2360">
        <f>IF(AND('Raw Data'!K2354-'Raw Data'!L2354&gt;4, 'Raw Data'!F2354&gt;'Raw Data'!C2354), 'Raw Data'!I2354, 0)</f>
        <v>0</v>
      </c>
      <c r="U2360">
        <f>IF(AND('Raw Data'!L2354-'Raw Data'!K2354&lt;3, 'Raw Data'!L2354&gt;'Raw Data'!K2354, 'Raw Data'!F2354&lt;'Raw Data'!C2354), 'Raw Data'!H2354, 0)</f>
        <v>0</v>
      </c>
      <c r="V2360">
        <f>IF(AND('Raw Data'!L2354-'Raw Data'!K2354&lt;3, 'Raw Data'!L2354&gt;'Raw Data'!K2354, 'Raw Data'!F2354&gt;'Raw Data'!C2354), 'Raw Data'!G2354, 0)</f>
        <v>0</v>
      </c>
    </row>
    <row r="2361" spans="1:22" x14ac:dyDescent="0.3">
      <c r="A2361">
        <f>IF(AND('Raw Data'!F2355&lt;'Raw Data'!C2355, 'Raw Data'!L2355&gt;'Raw Data'!K2355, 'Raw Data'!L2355-'Raw Data'!K2355&gt;3), 'Raw Data'!J2355, 0)</f>
        <v>0</v>
      </c>
      <c r="B2361">
        <f>IF(AND('Raw Data'!C2355&lt;'Raw Data'!F2355, 'Raw Data'!K2355&gt;'Raw Data'!L2355, 'Raw Data'!K2355-'Raw Data'!L2355&gt;3), 'Raw Data'!I2355, 0)</f>
        <v>0</v>
      </c>
      <c r="C2361">
        <f>IF(AND('Raw Data'!F2355&lt;'Raw Data'!C2355, 'Raw Data'!L2355&gt;'Raw Data'!K2355, 'Raw Data'!L2355-'Raw Data'!K2355&lt;4), 'Raw Data'!H2355, 0)</f>
        <v>0</v>
      </c>
      <c r="D2361">
        <f>IF(AND('Raw Data'!C2355&lt;'Raw Data'!F2355, 'Raw Data'!K2355&gt;'Raw Data'!L2355, 'Raw Data'!K2355-'Raw Data'!L2355&lt;4), 'Raw Data'!G2355, 0)</f>
        <v>0</v>
      </c>
      <c r="E2361">
        <f>IF(ISBLANK('Raw Data'!J2355), 0, IF(AND(4=MATCH(LARGE('Raw Data'!G2355:J2355, 4), 'Raw Data'!G2355:J2355, 0), 'Raw Data'!L2355-'Raw Data'!K2355&gt;3), 'Raw Data'!J2355, 0))</f>
        <v>0</v>
      </c>
      <c r="F2361">
        <f>IF(ISBLANK('Raw Data'!J2355), 0, IF(AND(3=MATCH(LARGE('Raw Data'!G2355:J2355, 4), 'Raw Data'!G2355:J2355, 0), 'Raw Data'!K2355-'Raw Data'!L2355&gt;3), 'Raw Data'!I2355, 0))</f>
        <v>0</v>
      </c>
      <c r="G2361">
        <f>IF(ISBLANK('Raw Data'!J2355), 0, IF(AND(2=MATCH(LARGE('Raw Data'!G2355:J2355, 4), 'Raw Data'!G2355:J2355, 0), AND('Raw Data'!L2355-'Raw Data'!K2355&lt;4, 'Raw Data'!L2355-'Raw Data'!K2355&gt;0)), 'Raw Data'!H2355, 0))</f>
        <v>0</v>
      </c>
      <c r="H2361">
        <f>IF(ISBLANK('Raw Data'!J2355), 0, IF(AND(1=MATCH(LARGE('Raw Data'!G2355:J2355, 4), 'Raw Data'!G2355:J2355, 0), AND('Raw Data'!K2355-'Raw Data'!L2355&lt;4, 'Raw Data'!K2355-'Raw Data'!L2355&gt;0)), 'Raw Data'!G2355, 0))</f>
        <v>0</v>
      </c>
      <c r="I2361">
        <f>IF(ISBLANK('Raw Data'!J2355), 0, IF(AND(4=MATCH(LARGE('Raw Data'!G2355:J2355, 3), 'Raw Data'!G2355:J2355, 0), 'Raw Data'!L2355-'Raw Data'!K2355&gt;3), 'Raw Data'!J2355, 0))</f>
        <v>0</v>
      </c>
      <c r="J2361">
        <f>IF(ISBLANK('Raw Data'!J2355), 0, IF(AND(3=MATCH(LARGE('Raw Data'!G2355:J2355, 3), 'Raw Data'!G2355:J2355, 0), 'Raw Data'!K2355-'Raw Data'!L2355&gt;3), 'Raw Data'!I2355, 0))</f>
        <v>0</v>
      </c>
      <c r="K2361">
        <f>IF(ISBLANK('Raw Data'!J2355), 0, IF(AND(2=MATCH(LARGE('Raw Data'!G2355:J2355, 3), 'Raw Data'!G2355:J2355, 0), AND('Raw Data'!L2355-'Raw Data'!K2355&lt;4, 'Raw Data'!L2355-'Raw Data'!K2355&gt;0)), 'Raw Data'!H2355, 0))</f>
        <v>0</v>
      </c>
      <c r="L2361">
        <f>IF(ISBLANK('Raw Data'!J2355), 0, IF(AND(1=MATCH(LARGE('Raw Data'!G2355:J2355, 3), 'Raw Data'!G2355:J2355, 0), AND('Raw Data'!K2355-'Raw Data'!L2355&lt;4, 'Raw Data'!K2355-'Raw Data'!L2355&gt;0)), 'Raw Data'!G2355, 0))</f>
        <v>0</v>
      </c>
      <c r="M2361">
        <f>IF(ISBLANK('Raw Data'!J2355), 0, IF(AND(4=MATCH(LARGE('Raw Data'!G2355:J2355, 2), 'Raw Data'!G2355:J2355, 0), 'Raw Data'!L2355-'Raw Data'!K2355&gt;3), 'Raw Data'!J2355, 0))</f>
        <v>0</v>
      </c>
      <c r="N2361">
        <f>IF(ISBLANK('Raw Data'!J2355), 0, IF(AND(3=MATCH(LARGE('Raw Data'!G2355:J2355, 2), 'Raw Data'!G2355:J2355, 0), 'Raw Data'!K2355-'Raw Data'!L2355&gt;3), 'Raw Data'!I2355, 0))</f>
        <v>0</v>
      </c>
      <c r="O2361">
        <f>IF(ISBLANK('Raw Data'!J2355), 0, IF(AND(2=MATCH(LARGE('Raw Data'!G2355:J2355, 2), 'Raw Data'!G2355:J2355, 0), AND('Raw Data'!L2355-'Raw Data'!K2355&lt;4, 'Raw Data'!L2355-'Raw Data'!K2355&gt;0)), 'Raw Data'!H2355, 0))</f>
        <v>0</v>
      </c>
      <c r="P2361">
        <f>IF(ISBLANK('Raw Data'!J2355), 0, IF(AND(1=MATCH(LARGE('Raw Data'!G2355:J2355, 2), 'Raw Data'!G2355:J2355, 0), AND('Raw Data'!K2355-'Raw Data'!L2355&lt;4, 'Raw Data'!K2355-'Raw Data'!L2355&gt;0)), 'Raw Data'!G2355, 0))</f>
        <v>0</v>
      </c>
      <c r="Q2361">
        <f>IF(ISBLANK('Raw Data'!J2355), 0, IF(AND(4=MATCH(LARGE('Raw Data'!G2355:J2355, 1), 'Raw Data'!G2355:J2355, 0), 'Raw Data'!L2355-'Raw Data'!K2355&gt;3), 'Raw Data'!J2355, 0))</f>
        <v>0</v>
      </c>
      <c r="R2361">
        <f>IF(ISBLANK('Raw Data'!J2355), 0, IF(AND(3=MATCH(LARGE('Raw Data'!G2355:J2355, 1), 'Raw Data'!G2355:J2355, 0), 'Raw Data'!K2355-'Raw Data'!L2355&gt;3), 'Raw Data'!I2355, 0))</f>
        <v>0</v>
      </c>
      <c r="S2361">
        <f>IF(AND('Raw Data'!L2355-'Raw Data'!K2355&gt;4, 'Raw Data'!F2355&lt;'Raw Data'!C2355), 'Raw Data'!J2355, 0)</f>
        <v>0</v>
      </c>
      <c r="T2361">
        <f>IF(AND('Raw Data'!K2355-'Raw Data'!L2355&gt;4, 'Raw Data'!F2355&gt;'Raw Data'!C2355), 'Raw Data'!I2355, 0)</f>
        <v>0</v>
      </c>
      <c r="U2361">
        <f>IF(AND('Raw Data'!L2355-'Raw Data'!K2355&lt;3, 'Raw Data'!L2355&gt;'Raw Data'!K2355, 'Raw Data'!F2355&lt;'Raw Data'!C2355), 'Raw Data'!H2355, 0)</f>
        <v>0</v>
      </c>
      <c r="V2361">
        <f>IF(AND('Raw Data'!L2355-'Raw Data'!K2355&lt;3, 'Raw Data'!L2355&gt;'Raw Data'!K2355, 'Raw Data'!F2355&gt;'Raw Data'!C2355), 'Raw Data'!G2355, 0)</f>
        <v>0</v>
      </c>
    </row>
    <row r="2362" spans="1:22" x14ac:dyDescent="0.3">
      <c r="A2362">
        <f>IF(AND('Raw Data'!F2356&lt;'Raw Data'!C2356, 'Raw Data'!L2356&gt;'Raw Data'!K2356, 'Raw Data'!L2356-'Raw Data'!K2356&gt;3), 'Raw Data'!J2356, 0)</f>
        <v>0</v>
      </c>
      <c r="B2362">
        <f>IF(AND('Raw Data'!C2356&lt;'Raw Data'!F2356, 'Raw Data'!K2356&gt;'Raw Data'!L2356, 'Raw Data'!K2356-'Raw Data'!L2356&gt;3), 'Raw Data'!I2356, 0)</f>
        <v>0</v>
      </c>
      <c r="C2362">
        <f>IF(AND('Raw Data'!F2356&lt;'Raw Data'!C2356, 'Raw Data'!L2356&gt;'Raw Data'!K2356, 'Raw Data'!L2356-'Raw Data'!K2356&lt;4), 'Raw Data'!H2356, 0)</f>
        <v>0</v>
      </c>
      <c r="D2362">
        <f>IF(AND('Raw Data'!C2356&lt;'Raw Data'!F2356, 'Raw Data'!K2356&gt;'Raw Data'!L2356, 'Raw Data'!K2356-'Raw Data'!L2356&lt;4), 'Raw Data'!G2356, 0)</f>
        <v>0</v>
      </c>
      <c r="E2362">
        <f>IF(ISBLANK('Raw Data'!J2356), 0, IF(AND(4=MATCH(LARGE('Raw Data'!G2356:J2356, 4), 'Raw Data'!G2356:J2356, 0), 'Raw Data'!L2356-'Raw Data'!K2356&gt;3), 'Raw Data'!J2356, 0))</f>
        <v>0</v>
      </c>
      <c r="F2362">
        <f>IF(ISBLANK('Raw Data'!J2356), 0, IF(AND(3=MATCH(LARGE('Raw Data'!G2356:J2356, 4), 'Raw Data'!G2356:J2356, 0), 'Raw Data'!K2356-'Raw Data'!L2356&gt;3), 'Raw Data'!I2356, 0))</f>
        <v>0</v>
      </c>
      <c r="G2362">
        <f>IF(ISBLANK('Raw Data'!J2356), 0, IF(AND(2=MATCH(LARGE('Raw Data'!G2356:J2356, 4), 'Raw Data'!G2356:J2356, 0), AND('Raw Data'!L2356-'Raw Data'!K2356&lt;4, 'Raw Data'!L2356-'Raw Data'!K2356&gt;0)), 'Raw Data'!H2356, 0))</f>
        <v>0</v>
      </c>
      <c r="H2362">
        <f>IF(ISBLANK('Raw Data'!J2356), 0, IF(AND(1=MATCH(LARGE('Raw Data'!G2356:J2356, 4), 'Raw Data'!G2356:J2356, 0), AND('Raw Data'!K2356-'Raw Data'!L2356&lt;4, 'Raw Data'!K2356-'Raw Data'!L2356&gt;0)), 'Raw Data'!G2356, 0))</f>
        <v>0</v>
      </c>
      <c r="I2362">
        <f>IF(ISBLANK('Raw Data'!J2356), 0, IF(AND(4=MATCH(LARGE('Raw Data'!G2356:J2356, 3), 'Raw Data'!G2356:J2356, 0), 'Raw Data'!L2356-'Raw Data'!K2356&gt;3), 'Raw Data'!J2356, 0))</f>
        <v>0</v>
      </c>
      <c r="J2362">
        <f>IF(ISBLANK('Raw Data'!J2356), 0, IF(AND(3=MATCH(LARGE('Raw Data'!G2356:J2356, 3), 'Raw Data'!G2356:J2356, 0), 'Raw Data'!K2356-'Raw Data'!L2356&gt;3), 'Raw Data'!I2356, 0))</f>
        <v>0</v>
      </c>
      <c r="K2362">
        <f>IF(ISBLANK('Raw Data'!J2356), 0, IF(AND(2=MATCH(LARGE('Raw Data'!G2356:J2356, 3), 'Raw Data'!G2356:J2356, 0), AND('Raw Data'!L2356-'Raw Data'!K2356&lt;4, 'Raw Data'!L2356-'Raw Data'!K2356&gt;0)), 'Raw Data'!H2356, 0))</f>
        <v>0</v>
      </c>
      <c r="L2362">
        <f>IF(ISBLANK('Raw Data'!J2356), 0, IF(AND(1=MATCH(LARGE('Raw Data'!G2356:J2356, 3), 'Raw Data'!G2356:J2356, 0), AND('Raw Data'!K2356-'Raw Data'!L2356&lt;4, 'Raw Data'!K2356-'Raw Data'!L2356&gt;0)), 'Raw Data'!G2356, 0))</f>
        <v>0</v>
      </c>
      <c r="M2362">
        <f>IF(ISBLANK('Raw Data'!J2356), 0, IF(AND(4=MATCH(LARGE('Raw Data'!G2356:J2356, 2), 'Raw Data'!G2356:J2356, 0), 'Raw Data'!L2356-'Raw Data'!K2356&gt;3), 'Raw Data'!J2356, 0))</f>
        <v>0</v>
      </c>
      <c r="N2362">
        <f>IF(ISBLANK('Raw Data'!J2356), 0, IF(AND(3=MATCH(LARGE('Raw Data'!G2356:J2356, 2), 'Raw Data'!G2356:J2356, 0), 'Raw Data'!K2356-'Raw Data'!L2356&gt;3), 'Raw Data'!I2356, 0))</f>
        <v>0</v>
      </c>
      <c r="O2362">
        <f>IF(ISBLANK('Raw Data'!J2356), 0, IF(AND(2=MATCH(LARGE('Raw Data'!G2356:J2356, 2), 'Raw Data'!G2356:J2356, 0), AND('Raw Data'!L2356-'Raw Data'!K2356&lt;4, 'Raw Data'!L2356-'Raw Data'!K2356&gt;0)), 'Raw Data'!H2356, 0))</f>
        <v>0</v>
      </c>
      <c r="P2362">
        <f>IF(ISBLANK('Raw Data'!J2356), 0, IF(AND(1=MATCH(LARGE('Raw Data'!G2356:J2356, 2), 'Raw Data'!G2356:J2356, 0), AND('Raw Data'!K2356-'Raw Data'!L2356&lt;4, 'Raw Data'!K2356-'Raw Data'!L2356&gt;0)), 'Raw Data'!G2356, 0))</f>
        <v>0</v>
      </c>
      <c r="Q2362">
        <f>IF(ISBLANK('Raw Data'!J2356), 0, IF(AND(4=MATCH(LARGE('Raw Data'!G2356:J2356, 1), 'Raw Data'!G2356:J2356, 0), 'Raw Data'!L2356-'Raw Data'!K2356&gt;3), 'Raw Data'!J2356, 0))</f>
        <v>0</v>
      </c>
      <c r="R2362">
        <f>IF(ISBLANK('Raw Data'!J2356), 0, IF(AND(3=MATCH(LARGE('Raw Data'!G2356:J2356, 1), 'Raw Data'!G2356:J2356, 0), 'Raw Data'!K2356-'Raw Data'!L2356&gt;3), 'Raw Data'!I2356, 0))</f>
        <v>0</v>
      </c>
      <c r="S2362">
        <f>IF(AND('Raw Data'!L2356-'Raw Data'!K2356&gt;4, 'Raw Data'!F2356&lt;'Raw Data'!C2356), 'Raw Data'!J2356, 0)</f>
        <v>0</v>
      </c>
      <c r="T2362">
        <f>IF(AND('Raw Data'!K2356-'Raw Data'!L2356&gt;4, 'Raw Data'!F2356&gt;'Raw Data'!C2356), 'Raw Data'!I2356, 0)</f>
        <v>0</v>
      </c>
      <c r="U2362">
        <f>IF(AND('Raw Data'!L2356-'Raw Data'!K2356&lt;3, 'Raw Data'!L2356&gt;'Raw Data'!K2356, 'Raw Data'!F2356&lt;'Raw Data'!C2356), 'Raw Data'!H2356, 0)</f>
        <v>0</v>
      </c>
      <c r="V2362">
        <f>IF(AND('Raw Data'!L2356-'Raw Data'!K2356&lt;3, 'Raw Data'!L2356&gt;'Raw Data'!K2356, 'Raw Data'!F2356&gt;'Raw Data'!C2356), 'Raw Data'!G2356, 0)</f>
        <v>0</v>
      </c>
    </row>
    <row r="2363" spans="1:22" x14ac:dyDescent="0.3">
      <c r="A2363">
        <f>IF(AND('Raw Data'!F2357&lt;'Raw Data'!C2357, 'Raw Data'!L2357&gt;'Raw Data'!K2357, 'Raw Data'!L2357-'Raw Data'!K2357&gt;3), 'Raw Data'!J2357, 0)</f>
        <v>0</v>
      </c>
      <c r="B2363">
        <f>IF(AND('Raw Data'!C2357&lt;'Raw Data'!F2357, 'Raw Data'!K2357&gt;'Raw Data'!L2357, 'Raw Data'!K2357-'Raw Data'!L2357&gt;3), 'Raw Data'!I2357, 0)</f>
        <v>0</v>
      </c>
      <c r="C2363">
        <f>IF(AND('Raw Data'!F2357&lt;'Raw Data'!C2357, 'Raw Data'!L2357&gt;'Raw Data'!K2357, 'Raw Data'!L2357-'Raw Data'!K2357&lt;4), 'Raw Data'!H2357, 0)</f>
        <v>0</v>
      </c>
      <c r="D2363">
        <f>IF(AND('Raw Data'!C2357&lt;'Raw Data'!F2357, 'Raw Data'!K2357&gt;'Raw Data'!L2357, 'Raw Data'!K2357-'Raw Data'!L2357&lt;4), 'Raw Data'!G2357, 0)</f>
        <v>0</v>
      </c>
      <c r="E2363">
        <f>IF(ISBLANK('Raw Data'!J2357), 0, IF(AND(4=MATCH(LARGE('Raw Data'!G2357:J2357, 4), 'Raw Data'!G2357:J2357, 0), 'Raw Data'!L2357-'Raw Data'!K2357&gt;3), 'Raw Data'!J2357, 0))</f>
        <v>0</v>
      </c>
      <c r="F2363">
        <f>IF(ISBLANK('Raw Data'!J2357), 0, IF(AND(3=MATCH(LARGE('Raw Data'!G2357:J2357, 4), 'Raw Data'!G2357:J2357, 0), 'Raw Data'!K2357-'Raw Data'!L2357&gt;3), 'Raw Data'!I2357, 0))</f>
        <v>0</v>
      </c>
      <c r="G2363">
        <f>IF(ISBLANK('Raw Data'!J2357), 0, IF(AND(2=MATCH(LARGE('Raw Data'!G2357:J2357, 4), 'Raw Data'!G2357:J2357, 0), AND('Raw Data'!L2357-'Raw Data'!K2357&lt;4, 'Raw Data'!L2357-'Raw Data'!K2357&gt;0)), 'Raw Data'!H2357, 0))</f>
        <v>0</v>
      </c>
      <c r="H2363">
        <f>IF(ISBLANK('Raw Data'!J2357), 0, IF(AND(1=MATCH(LARGE('Raw Data'!G2357:J2357, 4), 'Raw Data'!G2357:J2357, 0), AND('Raw Data'!K2357-'Raw Data'!L2357&lt;4, 'Raw Data'!K2357-'Raw Data'!L2357&gt;0)), 'Raw Data'!G2357, 0))</f>
        <v>0</v>
      </c>
      <c r="I2363">
        <f>IF(ISBLANK('Raw Data'!J2357), 0, IF(AND(4=MATCH(LARGE('Raw Data'!G2357:J2357, 3), 'Raw Data'!G2357:J2357, 0), 'Raw Data'!L2357-'Raw Data'!K2357&gt;3), 'Raw Data'!J2357, 0))</f>
        <v>0</v>
      </c>
      <c r="J2363">
        <f>IF(ISBLANK('Raw Data'!J2357), 0, IF(AND(3=MATCH(LARGE('Raw Data'!G2357:J2357, 3), 'Raw Data'!G2357:J2357, 0), 'Raw Data'!K2357-'Raw Data'!L2357&gt;3), 'Raw Data'!I2357, 0))</f>
        <v>0</v>
      </c>
      <c r="K2363">
        <f>IF(ISBLANK('Raw Data'!J2357), 0, IF(AND(2=MATCH(LARGE('Raw Data'!G2357:J2357, 3), 'Raw Data'!G2357:J2357, 0), AND('Raw Data'!L2357-'Raw Data'!K2357&lt;4, 'Raw Data'!L2357-'Raw Data'!K2357&gt;0)), 'Raw Data'!H2357, 0))</f>
        <v>0</v>
      </c>
      <c r="L2363">
        <f>IF(ISBLANK('Raw Data'!J2357), 0, IF(AND(1=MATCH(LARGE('Raw Data'!G2357:J2357, 3), 'Raw Data'!G2357:J2357, 0), AND('Raw Data'!K2357-'Raw Data'!L2357&lt;4, 'Raw Data'!K2357-'Raw Data'!L2357&gt;0)), 'Raw Data'!G2357, 0))</f>
        <v>0</v>
      </c>
      <c r="M2363">
        <f>IF(ISBLANK('Raw Data'!J2357), 0, IF(AND(4=MATCH(LARGE('Raw Data'!G2357:J2357, 2), 'Raw Data'!G2357:J2357, 0), 'Raw Data'!L2357-'Raw Data'!K2357&gt;3), 'Raw Data'!J2357, 0))</f>
        <v>0</v>
      </c>
      <c r="N2363">
        <f>IF(ISBLANK('Raw Data'!J2357), 0, IF(AND(3=MATCH(LARGE('Raw Data'!G2357:J2357, 2), 'Raw Data'!G2357:J2357, 0), 'Raw Data'!K2357-'Raw Data'!L2357&gt;3), 'Raw Data'!I2357, 0))</f>
        <v>0</v>
      </c>
      <c r="O2363">
        <f>IF(ISBLANK('Raw Data'!J2357), 0, IF(AND(2=MATCH(LARGE('Raw Data'!G2357:J2357, 2), 'Raw Data'!G2357:J2357, 0), AND('Raw Data'!L2357-'Raw Data'!K2357&lt;4, 'Raw Data'!L2357-'Raw Data'!K2357&gt;0)), 'Raw Data'!H2357, 0))</f>
        <v>0</v>
      </c>
      <c r="P2363">
        <f>IF(ISBLANK('Raw Data'!J2357), 0, IF(AND(1=MATCH(LARGE('Raw Data'!G2357:J2357, 2), 'Raw Data'!G2357:J2357, 0), AND('Raw Data'!K2357-'Raw Data'!L2357&lt;4, 'Raw Data'!K2357-'Raw Data'!L2357&gt;0)), 'Raw Data'!G2357, 0))</f>
        <v>0</v>
      </c>
      <c r="Q2363">
        <f>IF(ISBLANK('Raw Data'!J2357), 0, IF(AND(4=MATCH(LARGE('Raw Data'!G2357:J2357, 1), 'Raw Data'!G2357:J2357, 0), 'Raw Data'!L2357-'Raw Data'!K2357&gt;3), 'Raw Data'!J2357, 0))</f>
        <v>0</v>
      </c>
      <c r="R2363">
        <f>IF(ISBLANK('Raw Data'!J2357), 0, IF(AND(3=MATCH(LARGE('Raw Data'!G2357:J2357, 1), 'Raw Data'!G2357:J2357, 0), 'Raw Data'!K2357-'Raw Data'!L2357&gt;3), 'Raw Data'!I2357, 0))</f>
        <v>0</v>
      </c>
      <c r="S2363">
        <f>IF(AND('Raw Data'!L2357-'Raw Data'!K2357&gt;4, 'Raw Data'!F2357&lt;'Raw Data'!C2357), 'Raw Data'!J2357, 0)</f>
        <v>0</v>
      </c>
      <c r="T2363">
        <f>IF(AND('Raw Data'!K2357-'Raw Data'!L2357&gt;4, 'Raw Data'!F2357&gt;'Raw Data'!C2357), 'Raw Data'!I2357, 0)</f>
        <v>0</v>
      </c>
      <c r="U2363">
        <f>IF(AND('Raw Data'!L2357-'Raw Data'!K2357&lt;3, 'Raw Data'!L2357&gt;'Raw Data'!K2357, 'Raw Data'!F2357&lt;'Raw Data'!C2357), 'Raw Data'!H2357, 0)</f>
        <v>0</v>
      </c>
      <c r="V2363">
        <f>IF(AND('Raw Data'!L2357-'Raw Data'!K2357&lt;3, 'Raw Data'!L2357&gt;'Raw Data'!K2357, 'Raw Data'!F2357&gt;'Raw Data'!C2357), 'Raw Data'!G2357, 0)</f>
        <v>0</v>
      </c>
    </row>
    <row r="2364" spans="1:22" x14ac:dyDescent="0.3">
      <c r="A2364">
        <f>IF(AND('Raw Data'!F2358&lt;'Raw Data'!C2358, 'Raw Data'!L2358&gt;'Raw Data'!K2358, 'Raw Data'!L2358-'Raw Data'!K2358&gt;3), 'Raw Data'!J2358, 0)</f>
        <v>0</v>
      </c>
      <c r="B2364">
        <f>IF(AND('Raw Data'!C2358&lt;'Raw Data'!F2358, 'Raw Data'!K2358&gt;'Raw Data'!L2358, 'Raw Data'!K2358-'Raw Data'!L2358&gt;3), 'Raw Data'!I2358, 0)</f>
        <v>0</v>
      </c>
      <c r="C2364">
        <f>IF(AND('Raw Data'!F2358&lt;'Raw Data'!C2358, 'Raw Data'!L2358&gt;'Raw Data'!K2358, 'Raw Data'!L2358-'Raw Data'!K2358&lt;4), 'Raw Data'!H2358, 0)</f>
        <v>0</v>
      </c>
      <c r="D2364">
        <f>IF(AND('Raw Data'!C2358&lt;'Raw Data'!F2358, 'Raw Data'!K2358&gt;'Raw Data'!L2358, 'Raw Data'!K2358-'Raw Data'!L2358&lt;4), 'Raw Data'!G2358, 0)</f>
        <v>0</v>
      </c>
      <c r="E2364">
        <f>IF(ISBLANK('Raw Data'!J2358), 0, IF(AND(4=MATCH(LARGE('Raw Data'!G2358:J2358, 4), 'Raw Data'!G2358:J2358, 0), 'Raw Data'!L2358-'Raw Data'!K2358&gt;3), 'Raw Data'!J2358, 0))</f>
        <v>0</v>
      </c>
      <c r="F2364">
        <f>IF(ISBLANK('Raw Data'!J2358), 0, IF(AND(3=MATCH(LARGE('Raw Data'!G2358:J2358, 4), 'Raw Data'!G2358:J2358, 0), 'Raw Data'!K2358-'Raw Data'!L2358&gt;3), 'Raw Data'!I2358, 0))</f>
        <v>0</v>
      </c>
      <c r="G2364">
        <f>IF(ISBLANK('Raw Data'!J2358), 0, IF(AND(2=MATCH(LARGE('Raw Data'!G2358:J2358, 4), 'Raw Data'!G2358:J2358, 0), AND('Raw Data'!L2358-'Raw Data'!K2358&lt;4, 'Raw Data'!L2358-'Raw Data'!K2358&gt;0)), 'Raw Data'!H2358, 0))</f>
        <v>0</v>
      </c>
      <c r="H2364">
        <f>IF(ISBLANK('Raw Data'!J2358), 0, IF(AND(1=MATCH(LARGE('Raw Data'!G2358:J2358, 4), 'Raw Data'!G2358:J2358, 0), AND('Raw Data'!K2358-'Raw Data'!L2358&lt;4, 'Raw Data'!K2358-'Raw Data'!L2358&gt;0)), 'Raw Data'!G2358, 0))</f>
        <v>0</v>
      </c>
      <c r="I2364">
        <f>IF(ISBLANK('Raw Data'!J2358), 0, IF(AND(4=MATCH(LARGE('Raw Data'!G2358:J2358, 3), 'Raw Data'!G2358:J2358, 0), 'Raw Data'!L2358-'Raw Data'!K2358&gt;3), 'Raw Data'!J2358, 0))</f>
        <v>0</v>
      </c>
      <c r="J2364">
        <f>IF(ISBLANK('Raw Data'!J2358), 0, IF(AND(3=MATCH(LARGE('Raw Data'!G2358:J2358, 3), 'Raw Data'!G2358:J2358, 0), 'Raw Data'!K2358-'Raw Data'!L2358&gt;3), 'Raw Data'!I2358, 0))</f>
        <v>0</v>
      </c>
      <c r="K2364">
        <f>IF(ISBLANK('Raw Data'!J2358), 0, IF(AND(2=MATCH(LARGE('Raw Data'!G2358:J2358, 3), 'Raw Data'!G2358:J2358, 0), AND('Raw Data'!L2358-'Raw Data'!K2358&lt;4, 'Raw Data'!L2358-'Raw Data'!K2358&gt;0)), 'Raw Data'!H2358, 0))</f>
        <v>0</v>
      </c>
      <c r="L2364">
        <f>IF(ISBLANK('Raw Data'!J2358), 0, IF(AND(1=MATCH(LARGE('Raw Data'!G2358:J2358, 3), 'Raw Data'!G2358:J2358, 0), AND('Raw Data'!K2358-'Raw Data'!L2358&lt;4, 'Raw Data'!K2358-'Raw Data'!L2358&gt;0)), 'Raw Data'!G2358, 0))</f>
        <v>0</v>
      </c>
      <c r="M2364">
        <f>IF(ISBLANK('Raw Data'!J2358), 0, IF(AND(4=MATCH(LARGE('Raw Data'!G2358:J2358, 2), 'Raw Data'!G2358:J2358, 0), 'Raw Data'!L2358-'Raw Data'!K2358&gt;3), 'Raw Data'!J2358, 0))</f>
        <v>0</v>
      </c>
      <c r="N2364">
        <f>IF(ISBLANK('Raw Data'!J2358), 0, IF(AND(3=MATCH(LARGE('Raw Data'!G2358:J2358, 2), 'Raw Data'!G2358:J2358, 0), 'Raw Data'!K2358-'Raw Data'!L2358&gt;3), 'Raw Data'!I2358, 0))</f>
        <v>0</v>
      </c>
      <c r="O2364">
        <f>IF(ISBLANK('Raw Data'!J2358), 0, IF(AND(2=MATCH(LARGE('Raw Data'!G2358:J2358, 2), 'Raw Data'!G2358:J2358, 0), AND('Raw Data'!L2358-'Raw Data'!K2358&lt;4, 'Raw Data'!L2358-'Raw Data'!K2358&gt;0)), 'Raw Data'!H2358, 0))</f>
        <v>0</v>
      </c>
      <c r="P2364">
        <f>IF(ISBLANK('Raw Data'!J2358), 0, IF(AND(1=MATCH(LARGE('Raw Data'!G2358:J2358, 2), 'Raw Data'!G2358:J2358, 0), AND('Raw Data'!K2358-'Raw Data'!L2358&lt;4, 'Raw Data'!K2358-'Raw Data'!L2358&gt;0)), 'Raw Data'!G2358, 0))</f>
        <v>0</v>
      </c>
      <c r="Q2364">
        <f>IF(ISBLANK('Raw Data'!J2358), 0, IF(AND(4=MATCH(LARGE('Raw Data'!G2358:J2358, 1), 'Raw Data'!G2358:J2358, 0), 'Raw Data'!L2358-'Raw Data'!K2358&gt;3), 'Raw Data'!J2358, 0))</f>
        <v>0</v>
      </c>
      <c r="R2364">
        <f>IF(ISBLANK('Raw Data'!J2358), 0, IF(AND(3=MATCH(LARGE('Raw Data'!G2358:J2358, 1), 'Raw Data'!G2358:J2358, 0), 'Raw Data'!K2358-'Raw Data'!L2358&gt;3), 'Raw Data'!I2358, 0))</f>
        <v>0</v>
      </c>
      <c r="S2364">
        <f>IF(AND('Raw Data'!L2358-'Raw Data'!K2358&gt;4, 'Raw Data'!F2358&lt;'Raw Data'!C2358), 'Raw Data'!J2358, 0)</f>
        <v>0</v>
      </c>
      <c r="T2364">
        <f>IF(AND('Raw Data'!K2358-'Raw Data'!L2358&gt;4, 'Raw Data'!F2358&gt;'Raw Data'!C2358), 'Raw Data'!I2358, 0)</f>
        <v>0</v>
      </c>
      <c r="U2364">
        <f>IF(AND('Raw Data'!L2358-'Raw Data'!K2358&lt;3, 'Raw Data'!L2358&gt;'Raw Data'!K2358, 'Raw Data'!F2358&lt;'Raw Data'!C2358), 'Raw Data'!H2358, 0)</f>
        <v>0</v>
      </c>
      <c r="V2364">
        <f>IF(AND('Raw Data'!L2358-'Raw Data'!K2358&lt;3, 'Raw Data'!L2358&gt;'Raw Data'!K2358, 'Raw Data'!F2358&gt;'Raw Data'!C2358), 'Raw Data'!G2358, 0)</f>
        <v>0</v>
      </c>
    </row>
    <row r="2365" spans="1:22" x14ac:dyDescent="0.3">
      <c r="A2365">
        <f>IF(AND('Raw Data'!F2359&lt;'Raw Data'!C2359, 'Raw Data'!L2359&gt;'Raw Data'!K2359, 'Raw Data'!L2359-'Raw Data'!K2359&gt;3), 'Raw Data'!J2359, 0)</f>
        <v>0</v>
      </c>
      <c r="B2365">
        <f>IF(AND('Raw Data'!C2359&lt;'Raw Data'!F2359, 'Raw Data'!K2359&gt;'Raw Data'!L2359, 'Raw Data'!K2359-'Raw Data'!L2359&gt;3), 'Raw Data'!I2359, 0)</f>
        <v>0</v>
      </c>
      <c r="C2365">
        <f>IF(AND('Raw Data'!F2359&lt;'Raw Data'!C2359, 'Raw Data'!L2359&gt;'Raw Data'!K2359, 'Raw Data'!L2359-'Raw Data'!K2359&lt;4), 'Raw Data'!H2359, 0)</f>
        <v>0</v>
      </c>
      <c r="D2365">
        <f>IF(AND('Raw Data'!C2359&lt;'Raw Data'!F2359, 'Raw Data'!K2359&gt;'Raw Data'!L2359, 'Raw Data'!K2359-'Raw Data'!L2359&lt;4), 'Raw Data'!G2359, 0)</f>
        <v>0</v>
      </c>
      <c r="E2365">
        <f>IF(ISBLANK('Raw Data'!J2359), 0, IF(AND(4=MATCH(LARGE('Raw Data'!G2359:J2359, 4), 'Raw Data'!G2359:J2359, 0), 'Raw Data'!L2359-'Raw Data'!K2359&gt;3), 'Raw Data'!J2359, 0))</f>
        <v>0</v>
      </c>
      <c r="F2365">
        <f>IF(ISBLANK('Raw Data'!J2359), 0, IF(AND(3=MATCH(LARGE('Raw Data'!G2359:J2359, 4), 'Raw Data'!G2359:J2359, 0), 'Raw Data'!K2359-'Raw Data'!L2359&gt;3), 'Raw Data'!I2359, 0))</f>
        <v>0</v>
      </c>
      <c r="G2365">
        <f>IF(ISBLANK('Raw Data'!J2359), 0, IF(AND(2=MATCH(LARGE('Raw Data'!G2359:J2359, 4), 'Raw Data'!G2359:J2359, 0), AND('Raw Data'!L2359-'Raw Data'!K2359&lt;4, 'Raw Data'!L2359-'Raw Data'!K2359&gt;0)), 'Raw Data'!H2359, 0))</f>
        <v>0</v>
      </c>
      <c r="H2365">
        <f>IF(ISBLANK('Raw Data'!J2359), 0, IF(AND(1=MATCH(LARGE('Raw Data'!G2359:J2359, 4), 'Raw Data'!G2359:J2359, 0), AND('Raw Data'!K2359-'Raw Data'!L2359&lt;4, 'Raw Data'!K2359-'Raw Data'!L2359&gt;0)), 'Raw Data'!G2359, 0))</f>
        <v>0</v>
      </c>
      <c r="I2365">
        <f>IF(ISBLANK('Raw Data'!J2359), 0, IF(AND(4=MATCH(LARGE('Raw Data'!G2359:J2359, 3), 'Raw Data'!G2359:J2359, 0), 'Raw Data'!L2359-'Raw Data'!K2359&gt;3), 'Raw Data'!J2359, 0))</f>
        <v>0</v>
      </c>
      <c r="J2365">
        <f>IF(ISBLANK('Raw Data'!J2359), 0, IF(AND(3=MATCH(LARGE('Raw Data'!G2359:J2359, 3), 'Raw Data'!G2359:J2359, 0), 'Raw Data'!K2359-'Raw Data'!L2359&gt;3), 'Raw Data'!I2359, 0))</f>
        <v>0</v>
      </c>
      <c r="K2365">
        <f>IF(ISBLANK('Raw Data'!J2359), 0, IF(AND(2=MATCH(LARGE('Raw Data'!G2359:J2359, 3), 'Raw Data'!G2359:J2359, 0), AND('Raw Data'!L2359-'Raw Data'!K2359&lt;4, 'Raw Data'!L2359-'Raw Data'!K2359&gt;0)), 'Raw Data'!H2359, 0))</f>
        <v>0</v>
      </c>
      <c r="L2365">
        <f>IF(ISBLANK('Raw Data'!J2359), 0, IF(AND(1=MATCH(LARGE('Raw Data'!G2359:J2359, 3), 'Raw Data'!G2359:J2359, 0), AND('Raw Data'!K2359-'Raw Data'!L2359&lt;4, 'Raw Data'!K2359-'Raw Data'!L2359&gt;0)), 'Raw Data'!G2359, 0))</f>
        <v>0</v>
      </c>
      <c r="M2365">
        <f>IF(ISBLANK('Raw Data'!J2359), 0, IF(AND(4=MATCH(LARGE('Raw Data'!G2359:J2359, 2), 'Raw Data'!G2359:J2359, 0), 'Raw Data'!L2359-'Raw Data'!K2359&gt;3), 'Raw Data'!J2359, 0))</f>
        <v>0</v>
      </c>
      <c r="N2365">
        <f>IF(ISBLANK('Raw Data'!J2359), 0, IF(AND(3=MATCH(LARGE('Raw Data'!G2359:J2359, 2), 'Raw Data'!G2359:J2359, 0), 'Raw Data'!K2359-'Raw Data'!L2359&gt;3), 'Raw Data'!I2359, 0))</f>
        <v>0</v>
      </c>
      <c r="O2365">
        <f>IF(ISBLANK('Raw Data'!J2359), 0, IF(AND(2=MATCH(LARGE('Raw Data'!G2359:J2359, 2), 'Raw Data'!G2359:J2359, 0), AND('Raw Data'!L2359-'Raw Data'!K2359&lt;4, 'Raw Data'!L2359-'Raw Data'!K2359&gt;0)), 'Raw Data'!H2359, 0))</f>
        <v>0</v>
      </c>
      <c r="P2365">
        <f>IF(ISBLANK('Raw Data'!J2359), 0, IF(AND(1=MATCH(LARGE('Raw Data'!G2359:J2359, 2), 'Raw Data'!G2359:J2359, 0), AND('Raw Data'!K2359-'Raw Data'!L2359&lt;4, 'Raw Data'!K2359-'Raw Data'!L2359&gt;0)), 'Raw Data'!G2359, 0))</f>
        <v>0</v>
      </c>
      <c r="Q2365">
        <f>IF(ISBLANK('Raw Data'!J2359), 0, IF(AND(4=MATCH(LARGE('Raw Data'!G2359:J2359, 1), 'Raw Data'!G2359:J2359, 0), 'Raw Data'!L2359-'Raw Data'!K2359&gt;3), 'Raw Data'!J2359, 0))</f>
        <v>0</v>
      </c>
      <c r="R2365">
        <f>IF(ISBLANK('Raw Data'!J2359), 0, IF(AND(3=MATCH(LARGE('Raw Data'!G2359:J2359, 1), 'Raw Data'!G2359:J2359, 0), 'Raw Data'!K2359-'Raw Data'!L2359&gt;3), 'Raw Data'!I2359, 0))</f>
        <v>0</v>
      </c>
      <c r="S2365">
        <f>IF(AND('Raw Data'!L2359-'Raw Data'!K2359&gt;4, 'Raw Data'!F2359&lt;'Raw Data'!C2359), 'Raw Data'!J2359, 0)</f>
        <v>0</v>
      </c>
      <c r="T2365">
        <f>IF(AND('Raw Data'!K2359-'Raw Data'!L2359&gt;4, 'Raw Data'!F2359&gt;'Raw Data'!C2359), 'Raw Data'!I2359, 0)</f>
        <v>0</v>
      </c>
      <c r="U2365">
        <f>IF(AND('Raw Data'!L2359-'Raw Data'!K2359&lt;3, 'Raw Data'!L2359&gt;'Raw Data'!K2359, 'Raw Data'!F2359&lt;'Raw Data'!C2359), 'Raw Data'!H2359, 0)</f>
        <v>0</v>
      </c>
      <c r="V2365">
        <f>IF(AND('Raw Data'!L2359-'Raw Data'!K2359&lt;3, 'Raw Data'!L2359&gt;'Raw Data'!K2359, 'Raw Data'!F2359&gt;'Raw Data'!C2359), 'Raw Data'!G2359, 0)</f>
        <v>0</v>
      </c>
    </row>
    <row r="2366" spans="1:22" x14ac:dyDescent="0.3">
      <c r="A2366">
        <f>IF(AND('Raw Data'!F2360&lt;'Raw Data'!C2360, 'Raw Data'!L2360&gt;'Raw Data'!K2360, 'Raw Data'!L2360-'Raw Data'!K2360&gt;3), 'Raw Data'!J2360, 0)</f>
        <v>0</v>
      </c>
      <c r="B2366">
        <f>IF(AND('Raw Data'!C2360&lt;'Raw Data'!F2360, 'Raw Data'!K2360&gt;'Raw Data'!L2360, 'Raw Data'!K2360-'Raw Data'!L2360&gt;3), 'Raw Data'!I2360, 0)</f>
        <v>0</v>
      </c>
      <c r="C2366">
        <f>IF(AND('Raw Data'!F2360&lt;'Raw Data'!C2360, 'Raw Data'!L2360&gt;'Raw Data'!K2360, 'Raw Data'!L2360-'Raw Data'!K2360&lt;4), 'Raw Data'!H2360, 0)</f>
        <v>0</v>
      </c>
      <c r="D2366">
        <f>IF(AND('Raw Data'!C2360&lt;'Raw Data'!F2360, 'Raw Data'!K2360&gt;'Raw Data'!L2360, 'Raw Data'!K2360-'Raw Data'!L2360&lt;4), 'Raw Data'!G2360, 0)</f>
        <v>0</v>
      </c>
      <c r="E2366">
        <f>IF(ISBLANK('Raw Data'!J2360), 0, IF(AND(4=MATCH(LARGE('Raw Data'!G2360:J2360, 4), 'Raw Data'!G2360:J2360, 0), 'Raw Data'!L2360-'Raw Data'!K2360&gt;3), 'Raw Data'!J2360, 0))</f>
        <v>0</v>
      </c>
      <c r="F2366">
        <f>IF(ISBLANK('Raw Data'!J2360), 0, IF(AND(3=MATCH(LARGE('Raw Data'!G2360:J2360, 4), 'Raw Data'!G2360:J2360, 0), 'Raw Data'!K2360-'Raw Data'!L2360&gt;3), 'Raw Data'!I2360, 0))</f>
        <v>0</v>
      </c>
      <c r="G2366">
        <f>IF(ISBLANK('Raw Data'!J2360), 0, IF(AND(2=MATCH(LARGE('Raw Data'!G2360:J2360, 4), 'Raw Data'!G2360:J2360, 0), AND('Raw Data'!L2360-'Raw Data'!K2360&lt;4, 'Raw Data'!L2360-'Raw Data'!K2360&gt;0)), 'Raw Data'!H2360, 0))</f>
        <v>0</v>
      </c>
      <c r="H2366">
        <f>IF(ISBLANK('Raw Data'!J2360), 0, IF(AND(1=MATCH(LARGE('Raw Data'!G2360:J2360, 4), 'Raw Data'!G2360:J2360, 0), AND('Raw Data'!K2360-'Raw Data'!L2360&lt;4, 'Raw Data'!K2360-'Raw Data'!L2360&gt;0)), 'Raw Data'!G2360, 0))</f>
        <v>0</v>
      </c>
      <c r="I2366">
        <f>IF(ISBLANK('Raw Data'!J2360), 0, IF(AND(4=MATCH(LARGE('Raw Data'!G2360:J2360, 3), 'Raw Data'!G2360:J2360, 0), 'Raw Data'!L2360-'Raw Data'!K2360&gt;3), 'Raw Data'!J2360, 0))</f>
        <v>0</v>
      </c>
      <c r="J2366">
        <f>IF(ISBLANK('Raw Data'!J2360), 0, IF(AND(3=MATCH(LARGE('Raw Data'!G2360:J2360, 3), 'Raw Data'!G2360:J2360, 0), 'Raw Data'!K2360-'Raw Data'!L2360&gt;3), 'Raw Data'!I2360, 0))</f>
        <v>0</v>
      </c>
      <c r="K2366">
        <f>IF(ISBLANK('Raw Data'!J2360), 0, IF(AND(2=MATCH(LARGE('Raw Data'!G2360:J2360, 3), 'Raw Data'!G2360:J2360, 0), AND('Raw Data'!L2360-'Raw Data'!K2360&lt;4, 'Raw Data'!L2360-'Raw Data'!K2360&gt;0)), 'Raw Data'!H2360, 0))</f>
        <v>0</v>
      </c>
      <c r="L2366">
        <f>IF(ISBLANK('Raw Data'!J2360), 0, IF(AND(1=MATCH(LARGE('Raw Data'!G2360:J2360, 3), 'Raw Data'!G2360:J2360, 0), AND('Raw Data'!K2360-'Raw Data'!L2360&lt;4, 'Raw Data'!K2360-'Raw Data'!L2360&gt;0)), 'Raw Data'!G2360, 0))</f>
        <v>0</v>
      </c>
      <c r="M2366">
        <f>IF(ISBLANK('Raw Data'!J2360), 0, IF(AND(4=MATCH(LARGE('Raw Data'!G2360:J2360, 2), 'Raw Data'!G2360:J2360, 0), 'Raw Data'!L2360-'Raw Data'!K2360&gt;3), 'Raw Data'!J2360, 0))</f>
        <v>0</v>
      </c>
      <c r="N2366">
        <f>IF(ISBLANK('Raw Data'!J2360), 0, IF(AND(3=MATCH(LARGE('Raw Data'!G2360:J2360, 2), 'Raw Data'!G2360:J2360, 0), 'Raw Data'!K2360-'Raw Data'!L2360&gt;3), 'Raw Data'!I2360, 0))</f>
        <v>0</v>
      </c>
      <c r="O2366">
        <f>IF(ISBLANK('Raw Data'!J2360), 0, IF(AND(2=MATCH(LARGE('Raw Data'!G2360:J2360, 2), 'Raw Data'!G2360:J2360, 0), AND('Raw Data'!L2360-'Raw Data'!K2360&lt;4, 'Raw Data'!L2360-'Raw Data'!K2360&gt;0)), 'Raw Data'!H2360, 0))</f>
        <v>0</v>
      </c>
      <c r="P2366">
        <f>IF(ISBLANK('Raw Data'!J2360), 0, IF(AND(1=MATCH(LARGE('Raw Data'!G2360:J2360, 2), 'Raw Data'!G2360:J2360, 0), AND('Raw Data'!K2360-'Raw Data'!L2360&lt;4, 'Raw Data'!K2360-'Raw Data'!L2360&gt;0)), 'Raw Data'!G2360, 0))</f>
        <v>0</v>
      </c>
      <c r="Q2366">
        <f>IF(ISBLANK('Raw Data'!J2360), 0, IF(AND(4=MATCH(LARGE('Raw Data'!G2360:J2360, 1), 'Raw Data'!G2360:J2360, 0), 'Raw Data'!L2360-'Raw Data'!K2360&gt;3), 'Raw Data'!J2360, 0))</f>
        <v>0</v>
      </c>
      <c r="R2366">
        <f>IF(ISBLANK('Raw Data'!J2360), 0, IF(AND(3=MATCH(LARGE('Raw Data'!G2360:J2360, 1), 'Raw Data'!G2360:J2360, 0), 'Raw Data'!K2360-'Raw Data'!L2360&gt;3), 'Raw Data'!I2360, 0))</f>
        <v>0</v>
      </c>
      <c r="S2366">
        <f>IF(AND('Raw Data'!L2360-'Raw Data'!K2360&gt;4, 'Raw Data'!F2360&lt;'Raw Data'!C2360), 'Raw Data'!J2360, 0)</f>
        <v>0</v>
      </c>
      <c r="T2366">
        <f>IF(AND('Raw Data'!K2360-'Raw Data'!L2360&gt;4, 'Raw Data'!F2360&gt;'Raw Data'!C2360), 'Raw Data'!I2360, 0)</f>
        <v>0</v>
      </c>
      <c r="U2366">
        <f>IF(AND('Raw Data'!L2360-'Raw Data'!K2360&lt;3, 'Raw Data'!L2360&gt;'Raw Data'!K2360, 'Raw Data'!F2360&lt;'Raw Data'!C2360), 'Raw Data'!H2360, 0)</f>
        <v>0</v>
      </c>
      <c r="V2366">
        <f>IF(AND('Raw Data'!L2360-'Raw Data'!K2360&lt;3, 'Raw Data'!L2360&gt;'Raw Data'!K2360, 'Raw Data'!F2360&gt;'Raw Data'!C2360), 'Raw Data'!G2360, 0)</f>
        <v>0</v>
      </c>
    </row>
    <row r="2367" spans="1:22" x14ac:dyDescent="0.3">
      <c r="A2367">
        <f>IF(AND('Raw Data'!F2361&lt;'Raw Data'!C2361, 'Raw Data'!L2361&gt;'Raw Data'!K2361, 'Raw Data'!L2361-'Raw Data'!K2361&gt;3), 'Raw Data'!J2361, 0)</f>
        <v>0</v>
      </c>
      <c r="B2367">
        <f>IF(AND('Raw Data'!C2361&lt;'Raw Data'!F2361, 'Raw Data'!K2361&gt;'Raw Data'!L2361, 'Raw Data'!K2361-'Raw Data'!L2361&gt;3), 'Raw Data'!I2361, 0)</f>
        <v>0</v>
      </c>
      <c r="C2367">
        <f>IF(AND('Raw Data'!F2361&lt;'Raw Data'!C2361, 'Raw Data'!L2361&gt;'Raw Data'!K2361, 'Raw Data'!L2361-'Raw Data'!K2361&lt;4), 'Raw Data'!H2361, 0)</f>
        <v>0</v>
      </c>
      <c r="D2367">
        <f>IF(AND('Raw Data'!C2361&lt;'Raw Data'!F2361, 'Raw Data'!K2361&gt;'Raw Data'!L2361, 'Raw Data'!K2361-'Raw Data'!L2361&lt;4), 'Raw Data'!G2361, 0)</f>
        <v>0</v>
      </c>
      <c r="E2367">
        <f>IF(ISBLANK('Raw Data'!J2361), 0, IF(AND(4=MATCH(LARGE('Raw Data'!G2361:J2361, 4), 'Raw Data'!G2361:J2361, 0), 'Raw Data'!L2361-'Raw Data'!K2361&gt;3), 'Raw Data'!J2361, 0))</f>
        <v>0</v>
      </c>
      <c r="F2367">
        <f>IF(ISBLANK('Raw Data'!J2361), 0, IF(AND(3=MATCH(LARGE('Raw Data'!G2361:J2361, 4), 'Raw Data'!G2361:J2361, 0), 'Raw Data'!K2361-'Raw Data'!L2361&gt;3), 'Raw Data'!I2361, 0))</f>
        <v>0</v>
      </c>
      <c r="G2367">
        <f>IF(ISBLANK('Raw Data'!J2361), 0, IF(AND(2=MATCH(LARGE('Raw Data'!G2361:J2361, 4), 'Raw Data'!G2361:J2361, 0), AND('Raw Data'!L2361-'Raw Data'!K2361&lt;4, 'Raw Data'!L2361-'Raw Data'!K2361&gt;0)), 'Raw Data'!H2361, 0))</f>
        <v>0</v>
      </c>
      <c r="H2367">
        <f>IF(ISBLANK('Raw Data'!J2361), 0, IF(AND(1=MATCH(LARGE('Raw Data'!G2361:J2361, 4), 'Raw Data'!G2361:J2361, 0), AND('Raw Data'!K2361-'Raw Data'!L2361&lt;4, 'Raw Data'!K2361-'Raw Data'!L2361&gt;0)), 'Raw Data'!G2361, 0))</f>
        <v>0</v>
      </c>
      <c r="I2367">
        <f>IF(ISBLANK('Raw Data'!J2361), 0, IF(AND(4=MATCH(LARGE('Raw Data'!G2361:J2361, 3), 'Raw Data'!G2361:J2361, 0), 'Raw Data'!L2361-'Raw Data'!K2361&gt;3), 'Raw Data'!J2361, 0))</f>
        <v>0</v>
      </c>
      <c r="J2367">
        <f>IF(ISBLANK('Raw Data'!J2361), 0, IF(AND(3=MATCH(LARGE('Raw Data'!G2361:J2361, 3), 'Raw Data'!G2361:J2361, 0), 'Raw Data'!K2361-'Raw Data'!L2361&gt;3), 'Raw Data'!I2361, 0))</f>
        <v>0</v>
      </c>
      <c r="K2367">
        <f>IF(ISBLANK('Raw Data'!J2361), 0, IF(AND(2=MATCH(LARGE('Raw Data'!G2361:J2361, 3), 'Raw Data'!G2361:J2361, 0), AND('Raw Data'!L2361-'Raw Data'!K2361&lt;4, 'Raw Data'!L2361-'Raw Data'!K2361&gt;0)), 'Raw Data'!H2361, 0))</f>
        <v>0</v>
      </c>
      <c r="L2367">
        <f>IF(ISBLANK('Raw Data'!J2361), 0, IF(AND(1=MATCH(LARGE('Raw Data'!G2361:J2361, 3), 'Raw Data'!G2361:J2361, 0), AND('Raw Data'!K2361-'Raw Data'!L2361&lt;4, 'Raw Data'!K2361-'Raw Data'!L2361&gt;0)), 'Raw Data'!G2361, 0))</f>
        <v>0</v>
      </c>
      <c r="M2367">
        <f>IF(ISBLANK('Raw Data'!J2361), 0, IF(AND(4=MATCH(LARGE('Raw Data'!G2361:J2361, 2), 'Raw Data'!G2361:J2361, 0), 'Raw Data'!L2361-'Raw Data'!K2361&gt;3), 'Raw Data'!J2361, 0))</f>
        <v>0</v>
      </c>
      <c r="N2367">
        <f>IF(ISBLANK('Raw Data'!J2361), 0, IF(AND(3=MATCH(LARGE('Raw Data'!G2361:J2361, 2), 'Raw Data'!G2361:J2361, 0), 'Raw Data'!K2361-'Raw Data'!L2361&gt;3), 'Raw Data'!I2361, 0))</f>
        <v>0</v>
      </c>
      <c r="O2367">
        <f>IF(ISBLANK('Raw Data'!J2361), 0, IF(AND(2=MATCH(LARGE('Raw Data'!G2361:J2361, 2), 'Raw Data'!G2361:J2361, 0), AND('Raw Data'!L2361-'Raw Data'!K2361&lt;4, 'Raw Data'!L2361-'Raw Data'!K2361&gt;0)), 'Raw Data'!H2361, 0))</f>
        <v>0</v>
      </c>
      <c r="P2367">
        <f>IF(ISBLANK('Raw Data'!J2361), 0, IF(AND(1=MATCH(LARGE('Raw Data'!G2361:J2361, 2), 'Raw Data'!G2361:J2361, 0), AND('Raw Data'!K2361-'Raw Data'!L2361&lt;4, 'Raw Data'!K2361-'Raw Data'!L2361&gt;0)), 'Raw Data'!G2361, 0))</f>
        <v>0</v>
      </c>
      <c r="Q2367">
        <f>IF(ISBLANK('Raw Data'!J2361), 0, IF(AND(4=MATCH(LARGE('Raw Data'!G2361:J2361, 1), 'Raw Data'!G2361:J2361, 0), 'Raw Data'!L2361-'Raw Data'!K2361&gt;3), 'Raw Data'!J2361, 0))</f>
        <v>0</v>
      </c>
      <c r="R2367">
        <f>IF(ISBLANK('Raw Data'!J2361), 0, IF(AND(3=MATCH(LARGE('Raw Data'!G2361:J2361, 1), 'Raw Data'!G2361:J2361, 0), 'Raw Data'!K2361-'Raw Data'!L2361&gt;3), 'Raw Data'!I2361, 0))</f>
        <v>0</v>
      </c>
      <c r="S2367">
        <f>IF(AND('Raw Data'!L2361-'Raw Data'!K2361&gt;4, 'Raw Data'!F2361&lt;'Raw Data'!C2361), 'Raw Data'!J2361, 0)</f>
        <v>0</v>
      </c>
      <c r="T2367">
        <f>IF(AND('Raw Data'!K2361-'Raw Data'!L2361&gt;4, 'Raw Data'!F2361&gt;'Raw Data'!C2361), 'Raw Data'!I2361, 0)</f>
        <v>0</v>
      </c>
      <c r="U2367">
        <f>IF(AND('Raw Data'!L2361-'Raw Data'!K2361&lt;3, 'Raw Data'!L2361&gt;'Raw Data'!K2361, 'Raw Data'!F2361&lt;'Raw Data'!C2361), 'Raw Data'!H2361, 0)</f>
        <v>0</v>
      </c>
      <c r="V2367">
        <f>IF(AND('Raw Data'!L2361-'Raw Data'!K2361&lt;3, 'Raw Data'!L2361&gt;'Raw Data'!K2361, 'Raw Data'!F2361&gt;'Raw Data'!C2361), 'Raw Data'!G2361, 0)</f>
        <v>0</v>
      </c>
    </row>
    <row r="2368" spans="1:22" x14ac:dyDescent="0.3">
      <c r="A2368">
        <f>IF(AND('Raw Data'!F2362&lt;'Raw Data'!C2362, 'Raw Data'!L2362&gt;'Raw Data'!K2362, 'Raw Data'!L2362-'Raw Data'!K2362&gt;3), 'Raw Data'!J2362, 0)</f>
        <v>0</v>
      </c>
      <c r="B2368">
        <f>IF(AND('Raw Data'!C2362&lt;'Raw Data'!F2362, 'Raw Data'!K2362&gt;'Raw Data'!L2362, 'Raw Data'!K2362-'Raw Data'!L2362&gt;3), 'Raw Data'!I2362, 0)</f>
        <v>0</v>
      </c>
      <c r="C2368">
        <f>IF(AND('Raw Data'!F2362&lt;'Raw Data'!C2362, 'Raw Data'!L2362&gt;'Raw Data'!K2362, 'Raw Data'!L2362-'Raw Data'!K2362&lt;4), 'Raw Data'!H2362, 0)</f>
        <v>0</v>
      </c>
      <c r="D2368">
        <f>IF(AND('Raw Data'!C2362&lt;'Raw Data'!F2362, 'Raw Data'!K2362&gt;'Raw Data'!L2362, 'Raw Data'!K2362-'Raw Data'!L2362&lt;4), 'Raw Data'!G2362, 0)</f>
        <v>0</v>
      </c>
      <c r="E2368">
        <f>IF(ISBLANK('Raw Data'!J2362), 0, IF(AND(4=MATCH(LARGE('Raw Data'!G2362:J2362, 4), 'Raw Data'!G2362:J2362, 0), 'Raw Data'!L2362-'Raw Data'!K2362&gt;3), 'Raw Data'!J2362, 0))</f>
        <v>0</v>
      </c>
      <c r="F2368">
        <f>IF(ISBLANK('Raw Data'!J2362), 0, IF(AND(3=MATCH(LARGE('Raw Data'!G2362:J2362, 4), 'Raw Data'!G2362:J2362, 0), 'Raw Data'!K2362-'Raw Data'!L2362&gt;3), 'Raw Data'!I2362, 0))</f>
        <v>0</v>
      </c>
      <c r="G2368">
        <f>IF(ISBLANK('Raw Data'!J2362), 0, IF(AND(2=MATCH(LARGE('Raw Data'!G2362:J2362, 4), 'Raw Data'!G2362:J2362, 0), AND('Raw Data'!L2362-'Raw Data'!K2362&lt;4, 'Raw Data'!L2362-'Raw Data'!K2362&gt;0)), 'Raw Data'!H2362, 0))</f>
        <v>0</v>
      </c>
      <c r="H2368">
        <f>IF(ISBLANK('Raw Data'!J2362), 0, IF(AND(1=MATCH(LARGE('Raw Data'!G2362:J2362, 4), 'Raw Data'!G2362:J2362, 0), AND('Raw Data'!K2362-'Raw Data'!L2362&lt;4, 'Raw Data'!K2362-'Raw Data'!L2362&gt;0)), 'Raw Data'!G2362, 0))</f>
        <v>0</v>
      </c>
      <c r="I2368">
        <f>IF(ISBLANK('Raw Data'!J2362), 0, IF(AND(4=MATCH(LARGE('Raw Data'!G2362:J2362, 3), 'Raw Data'!G2362:J2362, 0), 'Raw Data'!L2362-'Raw Data'!K2362&gt;3), 'Raw Data'!J2362, 0))</f>
        <v>0</v>
      </c>
      <c r="J2368">
        <f>IF(ISBLANK('Raw Data'!J2362), 0, IF(AND(3=MATCH(LARGE('Raw Data'!G2362:J2362, 3), 'Raw Data'!G2362:J2362, 0), 'Raw Data'!K2362-'Raw Data'!L2362&gt;3), 'Raw Data'!I2362, 0))</f>
        <v>0</v>
      </c>
      <c r="K2368">
        <f>IF(ISBLANK('Raw Data'!J2362), 0, IF(AND(2=MATCH(LARGE('Raw Data'!G2362:J2362, 3), 'Raw Data'!G2362:J2362, 0), AND('Raw Data'!L2362-'Raw Data'!K2362&lt;4, 'Raw Data'!L2362-'Raw Data'!K2362&gt;0)), 'Raw Data'!H2362, 0))</f>
        <v>0</v>
      </c>
      <c r="L2368">
        <f>IF(ISBLANK('Raw Data'!J2362), 0, IF(AND(1=MATCH(LARGE('Raw Data'!G2362:J2362, 3), 'Raw Data'!G2362:J2362, 0), AND('Raw Data'!K2362-'Raw Data'!L2362&lt;4, 'Raw Data'!K2362-'Raw Data'!L2362&gt;0)), 'Raw Data'!G2362, 0))</f>
        <v>0</v>
      </c>
      <c r="M2368">
        <f>IF(ISBLANK('Raw Data'!J2362), 0, IF(AND(4=MATCH(LARGE('Raw Data'!G2362:J2362, 2), 'Raw Data'!G2362:J2362, 0), 'Raw Data'!L2362-'Raw Data'!K2362&gt;3), 'Raw Data'!J2362, 0))</f>
        <v>0</v>
      </c>
      <c r="N2368">
        <f>IF(ISBLANK('Raw Data'!J2362), 0, IF(AND(3=MATCH(LARGE('Raw Data'!G2362:J2362, 2), 'Raw Data'!G2362:J2362, 0), 'Raw Data'!K2362-'Raw Data'!L2362&gt;3), 'Raw Data'!I2362, 0))</f>
        <v>0</v>
      </c>
      <c r="O2368">
        <f>IF(ISBLANK('Raw Data'!J2362), 0, IF(AND(2=MATCH(LARGE('Raw Data'!G2362:J2362, 2), 'Raw Data'!G2362:J2362, 0), AND('Raw Data'!L2362-'Raw Data'!K2362&lt;4, 'Raw Data'!L2362-'Raw Data'!K2362&gt;0)), 'Raw Data'!H2362, 0))</f>
        <v>0</v>
      </c>
      <c r="P2368">
        <f>IF(ISBLANK('Raw Data'!J2362), 0, IF(AND(1=MATCH(LARGE('Raw Data'!G2362:J2362, 2), 'Raw Data'!G2362:J2362, 0), AND('Raw Data'!K2362-'Raw Data'!L2362&lt;4, 'Raw Data'!K2362-'Raw Data'!L2362&gt;0)), 'Raw Data'!G2362, 0))</f>
        <v>0</v>
      </c>
      <c r="Q2368">
        <f>IF(ISBLANK('Raw Data'!J2362), 0, IF(AND(4=MATCH(LARGE('Raw Data'!G2362:J2362, 1), 'Raw Data'!G2362:J2362, 0), 'Raw Data'!L2362-'Raw Data'!K2362&gt;3), 'Raw Data'!J2362, 0))</f>
        <v>0</v>
      </c>
      <c r="R2368">
        <f>IF(ISBLANK('Raw Data'!J2362), 0, IF(AND(3=MATCH(LARGE('Raw Data'!G2362:J2362, 1), 'Raw Data'!G2362:J2362, 0), 'Raw Data'!K2362-'Raw Data'!L2362&gt;3), 'Raw Data'!I2362, 0))</f>
        <v>0</v>
      </c>
      <c r="S2368">
        <f>IF(AND('Raw Data'!L2362-'Raw Data'!K2362&gt;4, 'Raw Data'!F2362&lt;'Raw Data'!C2362), 'Raw Data'!J2362, 0)</f>
        <v>0</v>
      </c>
      <c r="T2368">
        <f>IF(AND('Raw Data'!K2362-'Raw Data'!L2362&gt;4, 'Raw Data'!F2362&gt;'Raw Data'!C2362), 'Raw Data'!I2362, 0)</f>
        <v>0</v>
      </c>
      <c r="U2368">
        <f>IF(AND('Raw Data'!L2362-'Raw Data'!K2362&lt;3, 'Raw Data'!L2362&gt;'Raw Data'!K2362, 'Raw Data'!F2362&lt;'Raw Data'!C2362), 'Raw Data'!H2362, 0)</f>
        <v>0</v>
      </c>
      <c r="V2368">
        <f>IF(AND('Raw Data'!L2362-'Raw Data'!K2362&lt;3, 'Raw Data'!L2362&gt;'Raw Data'!K2362, 'Raw Data'!F2362&gt;'Raw Data'!C2362), 'Raw Data'!G2362, 0)</f>
        <v>0</v>
      </c>
    </row>
    <row r="2369" spans="1:22" x14ac:dyDescent="0.3">
      <c r="A2369">
        <f>IF(AND('Raw Data'!F2363&lt;'Raw Data'!C2363, 'Raw Data'!L2363&gt;'Raw Data'!K2363, 'Raw Data'!L2363-'Raw Data'!K2363&gt;3), 'Raw Data'!J2363, 0)</f>
        <v>0</v>
      </c>
      <c r="B2369">
        <f>IF(AND('Raw Data'!C2363&lt;'Raw Data'!F2363, 'Raw Data'!K2363&gt;'Raw Data'!L2363, 'Raw Data'!K2363-'Raw Data'!L2363&gt;3), 'Raw Data'!I2363, 0)</f>
        <v>0</v>
      </c>
      <c r="C2369">
        <f>IF(AND('Raw Data'!F2363&lt;'Raw Data'!C2363, 'Raw Data'!L2363&gt;'Raw Data'!K2363, 'Raw Data'!L2363-'Raw Data'!K2363&lt;4), 'Raw Data'!H2363, 0)</f>
        <v>0</v>
      </c>
      <c r="D2369">
        <f>IF(AND('Raw Data'!C2363&lt;'Raw Data'!F2363, 'Raw Data'!K2363&gt;'Raw Data'!L2363, 'Raw Data'!K2363-'Raw Data'!L2363&lt;4), 'Raw Data'!G2363, 0)</f>
        <v>0</v>
      </c>
      <c r="E2369">
        <f>IF(ISBLANK('Raw Data'!J2363), 0, IF(AND(4=MATCH(LARGE('Raw Data'!G2363:J2363, 4), 'Raw Data'!G2363:J2363, 0), 'Raw Data'!L2363-'Raw Data'!K2363&gt;3), 'Raw Data'!J2363, 0))</f>
        <v>0</v>
      </c>
      <c r="F2369">
        <f>IF(ISBLANK('Raw Data'!J2363), 0, IF(AND(3=MATCH(LARGE('Raw Data'!G2363:J2363, 4), 'Raw Data'!G2363:J2363, 0), 'Raw Data'!K2363-'Raw Data'!L2363&gt;3), 'Raw Data'!I2363, 0))</f>
        <v>0</v>
      </c>
      <c r="G2369">
        <f>IF(ISBLANK('Raw Data'!J2363), 0, IF(AND(2=MATCH(LARGE('Raw Data'!G2363:J2363, 4), 'Raw Data'!G2363:J2363, 0), AND('Raw Data'!L2363-'Raw Data'!K2363&lt;4, 'Raw Data'!L2363-'Raw Data'!K2363&gt;0)), 'Raw Data'!H2363, 0))</f>
        <v>0</v>
      </c>
      <c r="H2369">
        <f>IF(ISBLANK('Raw Data'!J2363), 0, IF(AND(1=MATCH(LARGE('Raw Data'!G2363:J2363, 4), 'Raw Data'!G2363:J2363, 0), AND('Raw Data'!K2363-'Raw Data'!L2363&lt;4, 'Raw Data'!K2363-'Raw Data'!L2363&gt;0)), 'Raw Data'!G2363, 0))</f>
        <v>0</v>
      </c>
      <c r="I2369">
        <f>IF(ISBLANK('Raw Data'!J2363), 0, IF(AND(4=MATCH(LARGE('Raw Data'!G2363:J2363, 3), 'Raw Data'!G2363:J2363, 0), 'Raw Data'!L2363-'Raw Data'!K2363&gt;3), 'Raw Data'!J2363, 0))</f>
        <v>0</v>
      </c>
      <c r="J2369">
        <f>IF(ISBLANK('Raw Data'!J2363), 0, IF(AND(3=MATCH(LARGE('Raw Data'!G2363:J2363, 3), 'Raw Data'!G2363:J2363, 0), 'Raw Data'!K2363-'Raw Data'!L2363&gt;3), 'Raw Data'!I2363, 0))</f>
        <v>0</v>
      </c>
      <c r="K2369">
        <f>IF(ISBLANK('Raw Data'!J2363), 0, IF(AND(2=MATCH(LARGE('Raw Data'!G2363:J2363, 3), 'Raw Data'!G2363:J2363, 0), AND('Raw Data'!L2363-'Raw Data'!K2363&lt;4, 'Raw Data'!L2363-'Raw Data'!K2363&gt;0)), 'Raw Data'!H2363, 0))</f>
        <v>0</v>
      </c>
      <c r="L2369">
        <f>IF(ISBLANK('Raw Data'!J2363), 0, IF(AND(1=MATCH(LARGE('Raw Data'!G2363:J2363, 3), 'Raw Data'!G2363:J2363, 0), AND('Raw Data'!K2363-'Raw Data'!L2363&lt;4, 'Raw Data'!K2363-'Raw Data'!L2363&gt;0)), 'Raw Data'!G2363, 0))</f>
        <v>0</v>
      </c>
      <c r="M2369">
        <f>IF(ISBLANK('Raw Data'!J2363), 0, IF(AND(4=MATCH(LARGE('Raw Data'!G2363:J2363, 2), 'Raw Data'!G2363:J2363, 0), 'Raw Data'!L2363-'Raw Data'!K2363&gt;3), 'Raw Data'!J2363, 0))</f>
        <v>0</v>
      </c>
      <c r="N2369">
        <f>IF(ISBLANK('Raw Data'!J2363), 0, IF(AND(3=MATCH(LARGE('Raw Data'!G2363:J2363, 2), 'Raw Data'!G2363:J2363, 0), 'Raw Data'!K2363-'Raw Data'!L2363&gt;3), 'Raw Data'!I2363, 0))</f>
        <v>0</v>
      </c>
      <c r="O2369">
        <f>IF(ISBLANK('Raw Data'!J2363), 0, IF(AND(2=MATCH(LARGE('Raw Data'!G2363:J2363, 2), 'Raw Data'!G2363:J2363, 0), AND('Raw Data'!L2363-'Raw Data'!K2363&lt;4, 'Raw Data'!L2363-'Raw Data'!K2363&gt;0)), 'Raw Data'!H2363, 0))</f>
        <v>0</v>
      </c>
      <c r="P2369">
        <f>IF(ISBLANK('Raw Data'!J2363), 0, IF(AND(1=MATCH(LARGE('Raw Data'!G2363:J2363, 2), 'Raw Data'!G2363:J2363, 0), AND('Raw Data'!K2363-'Raw Data'!L2363&lt;4, 'Raw Data'!K2363-'Raw Data'!L2363&gt;0)), 'Raw Data'!G2363, 0))</f>
        <v>0</v>
      </c>
      <c r="Q2369">
        <f>IF(ISBLANK('Raw Data'!J2363), 0, IF(AND(4=MATCH(LARGE('Raw Data'!G2363:J2363, 1), 'Raw Data'!G2363:J2363, 0), 'Raw Data'!L2363-'Raw Data'!K2363&gt;3), 'Raw Data'!J2363, 0))</f>
        <v>0</v>
      </c>
      <c r="R2369">
        <f>IF(ISBLANK('Raw Data'!J2363), 0, IF(AND(3=MATCH(LARGE('Raw Data'!G2363:J2363, 1), 'Raw Data'!G2363:J2363, 0), 'Raw Data'!K2363-'Raw Data'!L2363&gt;3), 'Raw Data'!I2363, 0))</f>
        <v>0</v>
      </c>
      <c r="S2369">
        <f>IF(AND('Raw Data'!L2363-'Raw Data'!K2363&gt;4, 'Raw Data'!F2363&lt;'Raw Data'!C2363), 'Raw Data'!J2363, 0)</f>
        <v>0</v>
      </c>
      <c r="T2369">
        <f>IF(AND('Raw Data'!K2363-'Raw Data'!L2363&gt;4, 'Raw Data'!F2363&gt;'Raw Data'!C2363), 'Raw Data'!I2363, 0)</f>
        <v>0</v>
      </c>
      <c r="U2369">
        <f>IF(AND('Raw Data'!L2363-'Raw Data'!K2363&lt;3, 'Raw Data'!L2363&gt;'Raw Data'!K2363, 'Raw Data'!F2363&lt;'Raw Data'!C2363), 'Raw Data'!H2363, 0)</f>
        <v>0</v>
      </c>
      <c r="V2369">
        <f>IF(AND('Raw Data'!L2363-'Raw Data'!K2363&lt;3, 'Raw Data'!L2363&gt;'Raw Data'!K2363, 'Raw Data'!F2363&gt;'Raw Data'!C2363), 'Raw Data'!G2363, 0)</f>
        <v>0</v>
      </c>
    </row>
    <row r="2370" spans="1:22" x14ac:dyDescent="0.3">
      <c r="A2370">
        <f>IF(AND('Raw Data'!F2364&lt;'Raw Data'!C2364, 'Raw Data'!L2364&gt;'Raw Data'!K2364, 'Raw Data'!L2364-'Raw Data'!K2364&gt;3), 'Raw Data'!J2364, 0)</f>
        <v>0</v>
      </c>
      <c r="B2370">
        <f>IF(AND('Raw Data'!C2364&lt;'Raw Data'!F2364, 'Raw Data'!K2364&gt;'Raw Data'!L2364, 'Raw Data'!K2364-'Raw Data'!L2364&gt;3), 'Raw Data'!I2364, 0)</f>
        <v>0</v>
      </c>
      <c r="C2370">
        <f>IF(AND('Raw Data'!F2364&lt;'Raw Data'!C2364, 'Raw Data'!L2364&gt;'Raw Data'!K2364, 'Raw Data'!L2364-'Raw Data'!K2364&lt;4), 'Raw Data'!H2364, 0)</f>
        <v>0</v>
      </c>
      <c r="D2370">
        <f>IF(AND('Raw Data'!C2364&lt;'Raw Data'!F2364, 'Raw Data'!K2364&gt;'Raw Data'!L2364, 'Raw Data'!K2364-'Raw Data'!L2364&lt;4), 'Raw Data'!G2364, 0)</f>
        <v>0</v>
      </c>
      <c r="E2370">
        <f>IF(ISBLANK('Raw Data'!J2364), 0, IF(AND(4=MATCH(LARGE('Raw Data'!G2364:J2364, 4), 'Raw Data'!G2364:J2364, 0), 'Raw Data'!L2364-'Raw Data'!K2364&gt;3), 'Raw Data'!J2364, 0))</f>
        <v>0</v>
      </c>
      <c r="F2370">
        <f>IF(ISBLANK('Raw Data'!J2364), 0, IF(AND(3=MATCH(LARGE('Raw Data'!G2364:J2364, 4), 'Raw Data'!G2364:J2364, 0), 'Raw Data'!K2364-'Raw Data'!L2364&gt;3), 'Raw Data'!I2364, 0))</f>
        <v>0</v>
      </c>
      <c r="G2370">
        <f>IF(ISBLANK('Raw Data'!J2364), 0, IF(AND(2=MATCH(LARGE('Raw Data'!G2364:J2364, 4), 'Raw Data'!G2364:J2364, 0), AND('Raw Data'!L2364-'Raw Data'!K2364&lt;4, 'Raw Data'!L2364-'Raw Data'!K2364&gt;0)), 'Raw Data'!H2364, 0))</f>
        <v>0</v>
      </c>
      <c r="H2370">
        <f>IF(ISBLANK('Raw Data'!J2364), 0, IF(AND(1=MATCH(LARGE('Raw Data'!G2364:J2364, 4), 'Raw Data'!G2364:J2364, 0), AND('Raw Data'!K2364-'Raw Data'!L2364&lt;4, 'Raw Data'!K2364-'Raw Data'!L2364&gt;0)), 'Raw Data'!G2364, 0))</f>
        <v>0</v>
      </c>
      <c r="I2370">
        <f>IF(ISBLANK('Raw Data'!J2364), 0, IF(AND(4=MATCH(LARGE('Raw Data'!G2364:J2364, 3), 'Raw Data'!G2364:J2364, 0), 'Raw Data'!L2364-'Raw Data'!K2364&gt;3), 'Raw Data'!J2364, 0))</f>
        <v>0</v>
      </c>
      <c r="J2370">
        <f>IF(ISBLANK('Raw Data'!J2364), 0, IF(AND(3=MATCH(LARGE('Raw Data'!G2364:J2364, 3), 'Raw Data'!G2364:J2364, 0), 'Raw Data'!K2364-'Raw Data'!L2364&gt;3), 'Raw Data'!I2364, 0))</f>
        <v>0</v>
      </c>
      <c r="K2370">
        <f>IF(ISBLANK('Raw Data'!J2364), 0, IF(AND(2=MATCH(LARGE('Raw Data'!G2364:J2364, 3), 'Raw Data'!G2364:J2364, 0), AND('Raw Data'!L2364-'Raw Data'!K2364&lt;4, 'Raw Data'!L2364-'Raw Data'!K2364&gt;0)), 'Raw Data'!H2364, 0))</f>
        <v>0</v>
      </c>
      <c r="L2370">
        <f>IF(ISBLANK('Raw Data'!J2364), 0, IF(AND(1=MATCH(LARGE('Raw Data'!G2364:J2364, 3), 'Raw Data'!G2364:J2364, 0), AND('Raw Data'!K2364-'Raw Data'!L2364&lt;4, 'Raw Data'!K2364-'Raw Data'!L2364&gt;0)), 'Raw Data'!G2364, 0))</f>
        <v>0</v>
      </c>
      <c r="M2370">
        <f>IF(ISBLANK('Raw Data'!J2364), 0, IF(AND(4=MATCH(LARGE('Raw Data'!G2364:J2364, 2), 'Raw Data'!G2364:J2364, 0), 'Raw Data'!L2364-'Raw Data'!K2364&gt;3), 'Raw Data'!J2364, 0))</f>
        <v>0</v>
      </c>
      <c r="N2370">
        <f>IF(ISBLANK('Raw Data'!J2364), 0, IF(AND(3=MATCH(LARGE('Raw Data'!G2364:J2364, 2), 'Raw Data'!G2364:J2364, 0), 'Raw Data'!K2364-'Raw Data'!L2364&gt;3), 'Raw Data'!I2364, 0))</f>
        <v>0</v>
      </c>
      <c r="O2370">
        <f>IF(ISBLANK('Raw Data'!J2364), 0, IF(AND(2=MATCH(LARGE('Raw Data'!G2364:J2364, 2), 'Raw Data'!G2364:J2364, 0), AND('Raw Data'!L2364-'Raw Data'!K2364&lt;4, 'Raw Data'!L2364-'Raw Data'!K2364&gt;0)), 'Raw Data'!H2364, 0))</f>
        <v>0</v>
      </c>
      <c r="P2370">
        <f>IF(ISBLANK('Raw Data'!J2364), 0, IF(AND(1=MATCH(LARGE('Raw Data'!G2364:J2364, 2), 'Raw Data'!G2364:J2364, 0), AND('Raw Data'!K2364-'Raw Data'!L2364&lt;4, 'Raw Data'!K2364-'Raw Data'!L2364&gt;0)), 'Raw Data'!G2364, 0))</f>
        <v>0</v>
      </c>
      <c r="Q2370">
        <f>IF(ISBLANK('Raw Data'!J2364), 0, IF(AND(4=MATCH(LARGE('Raw Data'!G2364:J2364, 1), 'Raw Data'!G2364:J2364, 0), 'Raw Data'!L2364-'Raw Data'!K2364&gt;3), 'Raw Data'!J2364, 0))</f>
        <v>0</v>
      </c>
      <c r="R2370">
        <f>IF(ISBLANK('Raw Data'!J2364), 0, IF(AND(3=MATCH(LARGE('Raw Data'!G2364:J2364, 1), 'Raw Data'!G2364:J2364, 0), 'Raw Data'!K2364-'Raw Data'!L2364&gt;3), 'Raw Data'!I2364, 0))</f>
        <v>0</v>
      </c>
      <c r="S2370">
        <f>IF(AND('Raw Data'!L2364-'Raw Data'!K2364&gt;4, 'Raw Data'!F2364&lt;'Raw Data'!C2364), 'Raw Data'!J2364, 0)</f>
        <v>0</v>
      </c>
      <c r="T2370">
        <f>IF(AND('Raw Data'!K2364-'Raw Data'!L2364&gt;4, 'Raw Data'!F2364&gt;'Raw Data'!C2364), 'Raw Data'!I2364, 0)</f>
        <v>0</v>
      </c>
      <c r="U2370">
        <f>IF(AND('Raw Data'!L2364-'Raw Data'!K2364&lt;3, 'Raw Data'!L2364&gt;'Raw Data'!K2364, 'Raw Data'!F2364&lt;'Raw Data'!C2364), 'Raw Data'!H2364, 0)</f>
        <v>0</v>
      </c>
      <c r="V2370">
        <f>IF(AND('Raw Data'!L2364-'Raw Data'!K2364&lt;3, 'Raw Data'!L2364&gt;'Raw Data'!K2364, 'Raw Data'!F2364&gt;'Raw Data'!C2364), 'Raw Data'!G2364, 0)</f>
        <v>0</v>
      </c>
    </row>
    <row r="2371" spans="1:22" x14ac:dyDescent="0.3">
      <c r="A2371">
        <f>IF(AND('Raw Data'!F2365&lt;'Raw Data'!C2365, 'Raw Data'!L2365&gt;'Raw Data'!K2365, 'Raw Data'!L2365-'Raw Data'!K2365&gt;3), 'Raw Data'!J2365, 0)</f>
        <v>0</v>
      </c>
      <c r="B2371">
        <f>IF(AND('Raw Data'!C2365&lt;'Raw Data'!F2365, 'Raw Data'!K2365&gt;'Raw Data'!L2365, 'Raw Data'!K2365-'Raw Data'!L2365&gt;3), 'Raw Data'!I2365, 0)</f>
        <v>0</v>
      </c>
      <c r="C2371">
        <f>IF(AND('Raw Data'!F2365&lt;'Raw Data'!C2365, 'Raw Data'!L2365&gt;'Raw Data'!K2365, 'Raw Data'!L2365-'Raw Data'!K2365&lt;4), 'Raw Data'!H2365, 0)</f>
        <v>0</v>
      </c>
      <c r="D2371">
        <f>IF(AND('Raw Data'!C2365&lt;'Raw Data'!F2365, 'Raw Data'!K2365&gt;'Raw Data'!L2365, 'Raw Data'!K2365-'Raw Data'!L2365&lt;4), 'Raw Data'!G2365, 0)</f>
        <v>0</v>
      </c>
      <c r="E2371">
        <f>IF(ISBLANK('Raw Data'!J2365), 0, IF(AND(4=MATCH(LARGE('Raw Data'!G2365:J2365, 4), 'Raw Data'!G2365:J2365, 0), 'Raw Data'!L2365-'Raw Data'!K2365&gt;3), 'Raw Data'!J2365, 0))</f>
        <v>0</v>
      </c>
      <c r="F2371">
        <f>IF(ISBLANK('Raw Data'!J2365), 0, IF(AND(3=MATCH(LARGE('Raw Data'!G2365:J2365, 4), 'Raw Data'!G2365:J2365, 0), 'Raw Data'!K2365-'Raw Data'!L2365&gt;3), 'Raw Data'!I2365, 0))</f>
        <v>0</v>
      </c>
      <c r="G2371">
        <f>IF(ISBLANK('Raw Data'!J2365), 0, IF(AND(2=MATCH(LARGE('Raw Data'!G2365:J2365, 4), 'Raw Data'!G2365:J2365, 0), AND('Raw Data'!L2365-'Raw Data'!K2365&lt;4, 'Raw Data'!L2365-'Raw Data'!K2365&gt;0)), 'Raw Data'!H2365, 0))</f>
        <v>0</v>
      </c>
      <c r="H2371">
        <f>IF(ISBLANK('Raw Data'!J2365), 0, IF(AND(1=MATCH(LARGE('Raw Data'!G2365:J2365, 4), 'Raw Data'!G2365:J2365, 0), AND('Raw Data'!K2365-'Raw Data'!L2365&lt;4, 'Raw Data'!K2365-'Raw Data'!L2365&gt;0)), 'Raw Data'!G2365, 0))</f>
        <v>0</v>
      </c>
      <c r="I2371">
        <f>IF(ISBLANK('Raw Data'!J2365), 0, IF(AND(4=MATCH(LARGE('Raw Data'!G2365:J2365, 3), 'Raw Data'!G2365:J2365, 0), 'Raw Data'!L2365-'Raw Data'!K2365&gt;3), 'Raw Data'!J2365, 0))</f>
        <v>0</v>
      </c>
      <c r="J2371">
        <f>IF(ISBLANK('Raw Data'!J2365), 0, IF(AND(3=MATCH(LARGE('Raw Data'!G2365:J2365, 3), 'Raw Data'!G2365:J2365, 0), 'Raw Data'!K2365-'Raw Data'!L2365&gt;3), 'Raw Data'!I2365, 0))</f>
        <v>0</v>
      </c>
      <c r="K2371">
        <f>IF(ISBLANK('Raw Data'!J2365), 0, IF(AND(2=MATCH(LARGE('Raw Data'!G2365:J2365, 3), 'Raw Data'!G2365:J2365, 0), AND('Raw Data'!L2365-'Raw Data'!K2365&lt;4, 'Raw Data'!L2365-'Raw Data'!K2365&gt;0)), 'Raw Data'!H2365, 0))</f>
        <v>0</v>
      </c>
      <c r="L2371">
        <f>IF(ISBLANK('Raw Data'!J2365), 0, IF(AND(1=MATCH(LARGE('Raw Data'!G2365:J2365, 3), 'Raw Data'!G2365:J2365, 0), AND('Raw Data'!K2365-'Raw Data'!L2365&lt;4, 'Raw Data'!K2365-'Raw Data'!L2365&gt;0)), 'Raw Data'!G2365, 0))</f>
        <v>0</v>
      </c>
      <c r="M2371">
        <f>IF(ISBLANK('Raw Data'!J2365), 0, IF(AND(4=MATCH(LARGE('Raw Data'!G2365:J2365, 2), 'Raw Data'!G2365:J2365, 0), 'Raw Data'!L2365-'Raw Data'!K2365&gt;3), 'Raw Data'!J2365, 0))</f>
        <v>0</v>
      </c>
      <c r="N2371">
        <f>IF(ISBLANK('Raw Data'!J2365), 0, IF(AND(3=MATCH(LARGE('Raw Data'!G2365:J2365, 2), 'Raw Data'!G2365:J2365, 0), 'Raw Data'!K2365-'Raw Data'!L2365&gt;3), 'Raw Data'!I2365, 0))</f>
        <v>0</v>
      </c>
      <c r="O2371">
        <f>IF(ISBLANK('Raw Data'!J2365), 0, IF(AND(2=MATCH(LARGE('Raw Data'!G2365:J2365, 2), 'Raw Data'!G2365:J2365, 0), AND('Raw Data'!L2365-'Raw Data'!K2365&lt;4, 'Raw Data'!L2365-'Raw Data'!K2365&gt;0)), 'Raw Data'!H2365, 0))</f>
        <v>0</v>
      </c>
      <c r="P2371">
        <f>IF(ISBLANK('Raw Data'!J2365), 0, IF(AND(1=MATCH(LARGE('Raw Data'!G2365:J2365, 2), 'Raw Data'!G2365:J2365, 0), AND('Raw Data'!K2365-'Raw Data'!L2365&lt;4, 'Raw Data'!K2365-'Raw Data'!L2365&gt;0)), 'Raw Data'!G2365, 0))</f>
        <v>0</v>
      </c>
      <c r="Q2371">
        <f>IF(ISBLANK('Raw Data'!J2365), 0, IF(AND(4=MATCH(LARGE('Raw Data'!G2365:J2365, 1), 'Raw Data'!G2365:J2365, 0), 'Raw Data'!L2365-'Raw Data'!K2365&gt;3), 'Raw Data'!J2365, 0))</f>
        <v>0</v>
      </c>
      <c r="R2371">
        <f>IF(ISBLANK('Raw Data'!J2365), 0, IF(AND(3=MATCH(LARGE('Raw Data'!G2365:J2365, 1), 'Raw Data'!G2365:J2365, 0), 'Raw Data'!K2365-'Raw Data'!L2365&gt;3), 'Raw Data'!I2365, 0))</f>
        <v>0</v>
      </c>
      <c r="S2371">
        <f>IF(AND('Raw Data'!L2365-'Raw Data'!K2365&gt;4, 'Raw Data'!F2365&lt;'Raw Data'!C2365), 'Raw Data'!J2365, 0)</f>
        <v>0</v>
      </c>
      <c r="T2371">
        <f>IF(AND('Raw Data'!K2365-'Raw Data'!L2365&gt;4, 'Raw Data'!F2365&gt;'Raw Data'!C2365), 'Raw Data'!I2365, 0)</f>
        <v>0</v>
      </c>
      <c r="U2371">
        <f>IF(AND('Raw Data'!L2365-'Raw Data'!K2365&lt;3, 'Raw Data'!L2365&gt;'Raw Data'!K2365, 'Raw Data'!F2365&lt;'Raw Data'!C2365), 'Raw Data'!H2365, 0)</f>
        <v>0</v>
      </c>
      <c r="V2371">
        <f>IF(AND('Raw Data'!L2365-'Raw Data'!K2365&lt;3, 'Raw Data'!L2365&gt;'Raw Data'!K2365, 'Raw Data'!F2365&gt;'Raw Data'!C2365), 'Raw Data'!G2365, 0)</f>
        <v>0</v>
      </c>
    </row>
    <row r="2372" spans="1:22" x14ac:dyDescent="0.3">
      <c r="A2372">
        <f>IF(AND('Raw Data'!F2366&lt;'Raw Data'!C2366, 'Raw Data'!L2366&gt;'Raw Data'!K2366, 'Raw Data'!L2366-'Raw Data'!K2366&gt;3), 'Raw Data'!J2366, 0)</f>
        <v>0</v>
      </c>
      <c r="B2372">
        <f>IF(AND('Raw Data'!C2366&lt;'Raw Data'!F2366, 'Raw Data'!K2366&gt;'Raw Data'!L2366, 'Raw Data'!K2366-'Raw Data'!L2366&gt;3), 'Raw Data'!I2366, 0)</f>
        <v>0</v>
      </c>
      <c r="C2372">
        <f>IF(AND('Raw Data'!F2366&lt;'Raw Data'!C2366, 'Raw Data'!L2366&gt;'Raw Data'!K2366, 'Raw Data'!L2366-'Raw Data'!K2366&lt;4), 'Raw Data'!H2366, 0)</f>
        <v>0</v>
      </c>
      <c r="D2372">
        <f>IF(AND('Raw Data'!C2366&lt;'Raw Data'!F2366, 'Raw Data'!K2366&gt;'Raw Data'!L2366, 'Raw Data'!K2366-'Raw Data'!L2366&lt;4), 'Raw Data'!G2366, 0)</f>
        <v>0</v>
      </c>
      <c r="E2372">
        <f>IF(ISBLANK('Raw Data'!J2366), 0, IF(AND(4=MATCH(LARGE('Raw Data'!G2366:J2366, 4), 'Raw Data'!G2366:J2366, 0), 'Raw Data'!L2366-'Raw Data'!K2366&gt;3), 'Raw Data'!J2366, 0))</f>
        <v>0</v>
      </c>
      <c r="F2372">
        <f>IF(ISBLANK('Raw Data'!J2366), 0, IF(AND(3=MATCH(LARGE('Raw Data'!G2366:J2366, 4), 'Raw Data'!G2366:J2366, 0), 'Raw Data'!K2366-'Raw Data'!L2366&gt;3), 'Raw Data'!I2366, 0))</f>
        <v>0</v>
      </c>
      <c r="G2372">
        <f>IF(ISBLANK('Raw Data'!J2366), 0, IF(AND(2=MATCH(LARGE('Raw Data'!G2366:J2366, 4), 'Raw Data'!G2366:J2366, 0), AND('Raw Data'!L2366-'Raw Data'!K2366&lt;4, 'Raw Data'!L2366-'Raw Data'!K2366&gt;0)), 'Raw Data'!H2366, 0))</f>
        <v>0</v>
      </c>
      <c r="H2372">
        <f>IF(ISBLANK('Raw Data'!J2366), 0, IF(AND(1=MATCH(LARGE('Raw Data'!G2366:J2366, 4), 'Raw Data'!G2366:J2366, 0), AND('Raw Data'!K2366-'Raw Data'!L2366&lt;4, 'Raw Data'!K2366-'Raw Data'!L2366&gt;0)), 'Raw Data'!G2366, 0))</f>
        <v>0</v>
      </c>
      <c r="I2372">
        <f>IF(ISBLANK('Raw Data'!J2366), 0, IF(AND(4=MATCH(LARGE('Raw Data'!G2366:J2366, 3), 'Raw Data'!G2366:J2366, 0), 'Raw Data'!L2366-'Raw Data'!K2366&gt;3), 'Raw Data'!J2366, 0))</f>
        <v>0</v>
      </c>
      <c r="J2372">
        <f>IF(ISBLANK('Raw Data'!J2366), 0, IF(AND(3=MATCH(LARGE('Raw Data'!G2366:J2366, 3), 'Raw Data'!G2366:J2366, 0), 'Raw Data'!K2366-'Raw Data'!L2366&gt;3), 'Raw Data'!I2366, 0))</f>
        <v>0</v>
      </c>
      <c r="K2372">
        <f>IF(ISBLANK('Raw Data'!J2366), 0, IF(AND(2=MATCH(LARGE('Raw Data'!G2366:J2366, 3), 'Raw Data'!G2366:J2366, 0), AND('Raw Data'!L2366-'Raw Data'!K2366&lt;4, 'Raw Data'!L2366-'Raw Data'!K2366&gt;0)), 'Raw Data'!H2366, 0))</f>
        <v>0</v>
      </c>
      <c r="L2372">
        <f>IF(ISBLANK('Raw Data'!J2366), 0, IF(AND(1=MATCH(LARGE('Raw Data'!G2366:J2366, 3), 'Raw Data'!G2366:J2366, 0), AND('Raw Data'!K2366-'Raw Data'!L2366&lt;4, 'Raw Data'!K2366-'Raw Data'!L2366&gt;0)), 'Raw Data'!G2366, 0))</f>
        <v>0</v>
      </c>
      <c r="M2372">
        <f>IF(ISBLANK('Raw Data'!J2366), 0, IF(AND(4=MATCH(LARGE('Raw Data'!G2366:J2366, 2), 'Raw Data'!G2366:J2366, 0), 'Raw Data'!L2366-'Raw Data'!K2366&gt;3), 'Raw Data'!J2366, 0))</f>
        <v>0</v>
      </c>
      <c r="N2372">
        <f>IF(ISBLANK('Raw Data'!J2366), 0, IF(AND(3=MATCH(LARGE('Raw Data'!G2366:J2366, 2), 'Raw Data'!G2366:J2366, 0), 'Raw Data'!K2366-'Raw Data'!L2366&gt;3), 'Raw Data'!I2366, 0))</f>
        <v>0</v>
      </c>
      <c r="O2372">
        <f>IF(ISBLANK('Raw Data'!J2366), 0, IF(AND(2=MATCH(LARGE('Raw Data'!G2366:J2366, 2), 'Raw Data'!G2366:J2366, 0), AND('Raw Data'!L2366-'Raw Data'!K2366&lt;4, 'Raw Data'!L2366-'Raw Data'!K2366&gt;0)), 'Raw Data'!H2366, 0))</f>
        <v>0</v>
      </c>
      <c r="P2372">
        <f>IF(ISBLANK('Raw Data'!J2366), 0, IF(AND(1=MATCH(LARGE('Raw Data'!G2366:J2366, 2), 'Raw Data'!G2366:J2366, 0), AND('Raw Data'!K2366-'Raw Data'!L2366&lt;4, 'Raw Data'!K2366-'Raw Data'!L2366&gt;0)), 'Raw Data'!G2366, 0))</f>
        <v>0</v>
      </c>
      <c r="Q2372">
        <f>IF(ISBLANK('Raw Data'!J2366), 0, IF(AND(4=MATCH(LARGE('Raw Data'!G2366:J2366, 1), 'Raw Data'!G2366:J2366, 0), 'Raw Data'!L2366-'Raw Data'!K2366&gt;3), 'Raw Data'!J2366, 0))</f>
        <v>0</v>
      </c>
      <c r="R2372">
        <f>IF(ISBLANK('Raw Data'!J2366), 0, IF(AND(3=MATCH(LARGE('Raw Data'!G2366:J2366, 1), 'Raw Data'!G2366:J2366, 0), 'Raw Data'!K2366-'Raw Data'!L2366&gt;3), 'Raw Data'!I2366, 0))</f>
        <v>0</v>
      </c>
      <c r="S2372">
        <f>IF(AND('Raw Data'!L2366-'Raw Data'!K2366&gt;4, 'Raw Data'!F2366&lt;'Raw Data'!C2366), 'Raw Data'!J2366, 0)</f>
        <v>0</v>
      </c>
      <c r="T2372">
        <f>IF(AND('Raw Data'!K2366-'Raw Data'!L2366&gt;4, 'Raw Data'!F2366&gt;'Raw Data'!C2366), 'Raw Data'!I2366, 0)</f>
        <v>0</v>
      </c>
      <c r="U2372">
        <f>IF(AND('Raw Data'!L2366-'Raw Data'!K2366&lt;3, 'Raw Data'!L2366&gt;'Raw Data'!K2366, 'Raw Data'!F2366&lt;'Raw Data'!C2366), 'Raw Data'!H2366, 0)</f>
        <v>0</v>
      </c>
      <c r="V2372">
        <f>IF(AND('Raw Data'!L2366-'Raw Data'!K2366&lt;3, 'Raw Data'!L2366&gt;'Raw Data'!K2366, 'Raw Data'!F2366&gt;'Raw Data'!C2366), 'Raw Data'!G2366, 0)</f>
        <v>0</v>
      </c>
    </row>
    <row r="2373" spans="1:22" x14ac:dyDescent="0.3">
      <c r="A2373">
        <f>IF(AND('Raw Data'!F2367&lt;'Raw Data'!C2367, 'Raw Data'!L2367&gt;'Raw Data'!K2367, 'Raw Data'!L2367-'Raw Data'!K2367&gt;3), 'Raw Data'!J2367, 0)</f>
        <v>0</v>
      </c>
      <c r="B2373">
        <f>IF(AND('Raw Data'!C2367&lt;'Raw Data'!F2367, 'Raw Data'!K2367&gt;'Raw Data'!L2367, 'Raw Data'!K2367-'Raw Data'!L2367&gt;3), 'Raw Data'!I2367, 0)</f>
        <v>0</v>
      </c>
      <c r="C2373">
        <f>IF(AND('Raw Data'!F2367&lt;'Raw Data'!C2367, 'Raw Data'!L2367&gt;'Raw Data'!K2367, 'Raw Data'!L2367-'Raw Data'!K2367&lt;4), 'Raw Data'!H2367, 0)</f>
        <v>0</v>
      </c>
      <c r="D2373">
        <f>IF(AND('Raw Data'!C2367&lt;'Raw Data'!F2367, 'Raw Data'!K2367&gt;'Raw Data'!L2367, 'Raw Data'!K2367-'Raw Data'!L2367&lt;4), 'Raw Data'!G2367, 0)</f>
        <v>0</v>
      </c>
      <c r="E2373">
        <f>IF(ISBLANK('Raw Data'!J2367), 0, IF(AND(4=MATCH(LARGE('Raw Data'!G2367:J2367, 4), 'Raw Data'!G2367:J2367, 0), 'Raw Data'!L2367-'Raw Data'!K2367&gt;3), 'Raw Data'!J2367, 0))</f>
        <v>0</v>
      </c>
      <c r="F2373">
        <f>IF(ISBLANK('Raw Data'!J2367), 0, IF(AND(3=MATCH(LARGE('Raw Data'!G2367:J2367, 4), 'Raw Data'!G2367:J2367, 0), 'Raw Data'!K2367-'Raw Data'!L2367&gt;3), 'Raw Data'!I2367, 0))</f>
        <v>0</v>
      </c>
      <c r="G2373">
        <f>IF(ISBLANK('Raw Data'!J2367), 0, IF(AND(2=MATCH(LARGE('Raw Data'!G2367:J2367, 4), 'Raw Data'!G2367:J2367, 0), AND('Raw Data'!L2367-'Raw Data'!K2367&lt;4, 'Raw Data'!L2367-'Raw Data'!K2367&gt;0)), 'Raw Data'!H2367, 0))</f>
        <v>0</v>
      </c>
      <c r="H2373">
        <f>IF(ISBLANK('Raw Data'!J2367), 0, IF(AND(1=MATCH(LARGE('Raw Data'!G2367:J2367, 4), 'Raw Data'!G2367:J2367, 0), AND('Raw Data'!K2367-'Raw Data'!L2367&lt;4, 'Raw Data'!K2367-'Raw Data'!L2367&gt;0)), 'Raw Data'!G2367, 0))</f>
        <v>0</v>
      </c>
      <c r="I2373">
        <f>IF(ISBLANK('Raw Data'!J2367), 0, IF(AND(4=MATCH(LARGE('Raw Data'!G2367:J2367, 3), 'Raw Data'!G2367:J2367, 0), 'Raw Data'!L2367-'Raw Data'!K2367&gt;3), 'Raw Data'!J2367, 0))</f>
        <v>0</v>
      </c>
      <c r="J2373">
        <f>IF(ISBLANK('Raw Data'!J2367), 0, IF(AND(3=MATCH(LARGE('Raw Data'!G2367:J2367, 3), 'Raw Data'!G2367:J2367, 0), 'Raw Data'!K2367-'Raw Data'!L2367&gt;3), 'Raw Data'!I2367, 0))</f>
        <v>0</v>
      </c>
      <c r="K2373">
        <f>IF(ISBLANK('Raw Data'!J2367), 0, IF(AND(2=MATCH(LARGE('Raw Data'!G2367:J2367, 3), 'Raw Data'!G2367:J2367, 0), AND('Raw Data'!L2367-'Raw Data'!K2367&lt;4, 'Raw Data'!L2367-'Raw Data'!K2367&gt;0)), 'Raw Data'!H2367, 0))</f>
        <v>0</v>
      </c>
      <c r="L2373">
        <f>IF(ISBLANK('Raw Data'!J2367), 0, IF(AND(1=MATCH(LARGE('Raw Data'!G2367:J2367, 3), 'Raw Data'!G2367:J2367, 0), AND('Raw Data'!K2367-'Raw Data'!L2367&lt;4, 'Raw Data'!K2367-'Raw Data'!L2367&gt;0)), 'Raw Data'!G2367, 0))</f>
        <v>0</v>
      </c>
      <c r="M2373">
        <f>IF(ISBLANK('Raw Data'!J2367), 0, IF(AND(4=MATCH(LARGE('Raw Data'!G2367:J2367, 2), 'Raw Data'!G2367:J2367, 0), 'Raw Data'!L2367-'Raw Data'!K2367&gt;3), 'Raw Data'!J2367, 0))</f>
        <v>0</v>
      </c>
      <c r="N2373">
        <f>IF(ISBLANK('Raw Data'!J2367), 0, IF(AND(3=MATCH(LARGE('Raw Data'!G2367:J2367, 2), 'Raw Data'!G2367:J2367, 0), 'Raw Data'!K2367-'Raw Data'!L2367&gt;3), 'Raw Data'!I2367, 0))</f>
        <v>0</v>
      </c>
      <c r="O2373">
        <f>IF(ISBLANK('Raw Data'!J2367), 0, IF(AND(2=MATCH(LARGE('Raw Data'!G2367:J2367, 2), 'Raw Data'!G2367:J2367, 0), AND('Raw Data'!L2367-'Raw Data'!K2367&lt;4, 'Raw Data'!L2367-'Raw Data'!K2367&gt;0)), 'Raw Data'!H2367, 0))</f>
        <v>0</v>
      </c>
      <c r="P2373">
        <f>IF(ISBLANK('Raw Data'!J2367), 0, IF(AND(1=MATCH(LARGE('Raw Data'!G2367:J2367, 2), 'Raw Data'!G2367:J2367, 0), AND('Raw Data'!K2367-'Raw Data'!L2367&lt;4, 'Raw Data'!K2367-'Raw Data'!L2367&gt;0)), 'Raw Data'!G2367, 0))</f>
        <v>0</v>
      </c>
      <c r="Q2373">
        <f>IF(ISBLANK('Raw Data'!J2367), 0, IF(AND(4=MATCH(LARGE('Raw Data'!G2367:J2367, 1), 'Raw Data'!G2367:J2367, 0), 'Raw Data'!L2367-'Raw Data'!K2367&gt;3), 'Raw Data'!J2367, 0))</f>
        <v>0</v>
      </c>
      <c r="R2373">
        <f>IF(ISBLANK('Raw Data'!J2367), 0, IF(AND(3=MATCH(LARGE('Raw Data'!G2367:J2367, 1), 'Raw Data'!G2367:J2367, 0), 'Raw Data'!K2367-'Raw Data'!L2367&gt;3), 'Raw Data'!I2367, 0))</f>
        <v>0</v>
      </c>
      <c r="S2373">
        <f>IF(AND('Raw Data'!L2367-'Raw Data'!K2367&gt;4, 'Raw Data'!F2367&lt;'Raw Data'!C2367), 'Raw Data'!J2367, 0)</f>
        <v>0</v>
      </c>
      <c r="T2373">
        <f>IF(AND('Raw Data'!K2367-'Raw Data'!L2367&gt;4, 'Raw Data'!F2367&gt;'Raw Data'!C2367), 'Raw Data'!I2367, 0)</f>
        <v>0</v>
      </c>
      <c r="U2373">
        <f>IF(AND('Raw Data'!L2367-'Raw Data'!K2367&lt;3, 'Raw Data'!L2367&gt;'Raw Data'!K2367, 'Raw Data'!F2367&lt;'Raw Data'!C2367), 'Raw Data'!H2367, 0)</f>
        <v>0</v>
      </c>
      <c r="V2373">
        <f>IF(AND('Raw Data'!L2367-'Raw Data'!K2367&lt;3, 'Raw Data'!L2367&gt;'Raw Data'!K2367, 'Raw Data'!F2367&gt;'Raw Data'!C2367), 'Raw Data'!G2367, 0)</f>
        <v>0</v>
      </c>
    </row>
    <row r="2374" spans="1:22" x14ac:dyDescent="0.3">
      <c r="A2374">
        <f>IF(AND('Raw Data'!F2368&lt;'Raw Data'!C2368, 'Raw Data'!L2368&gt;'Raw Data'!K2368, 'Raw Data'!L2368-'Raw Data'!K2368&gt;3), 'Raw Data'!J2368, 0)</f>
        <v>0</v>
      </c>
      <c r="B2374">
        <f>IF(AND('Raw Data'!C2368&lt;'Raw Data'!F2368, 'Raw Data'!K2368&gt;'Raw Data'!L2368, 'Raw Data'!K2368-'Raw Data'!L2368&gt;3), 'Raw Data'!I2368, 0)</f>
        <v>0</v>
      </c>
      <c r="C2374">
        <f>IF(AND('Raw Data'!F2368&lt;'Raw Data'!C2368, 'Raw Data'!L2368&gt;'Raw Data'!K2368, 'Raw Data'!L2368-'Raw Data'!K2368&lt;4), 'Raw Data'!H2368, 0)</f>
        <v>0</v>
      </c>
      <c r="D2374">
        <f>IF(AND('Raw Data'!C2368&lt;'Raw Data'!F2368, 'Raw Data'!K2368&gt;'Raw Data'!L2368, 'Raw Data'!K2368-'Raw Data'!L2368&lt;4), 'Raw Data'!G2368, 0)</f>
        <v>0</v>
      </c>
      <c r="E2374">
        <f>IF(ISBLANK('Raw Data'!J2368), 0, IF(AND(4=MATCH(LARGE('Raw Data'!G2368:J2368, 4), 'Raw Data'!G2368:J2368, 0), 'Raw Data'!L2368-'Raw Data'!K2368&gt;3), 'Raw Data'!J2368, 0))</f>
        <v>0</v>
      </c>
      <c r="F2374">
        <f>IF(ISBLANK('Raw Data'!J2368), 0, IF(AND(3=MATCH(LARGE('Raw Data'!G2368:J2368, 4), 'Raw Data'!G2368:J2368, 0), 'Raw Data'!K2368-'Raw Data'!L2368&gt;3), 'Raw Data'!I2368, 0))</f>
        <v>0</v>
      </c>
      <c r="G2374">
        <f>IF(ISBLANK('Raw Data'!J2368), 0, IF(AND(2=MATCH(LARGE('Raw Data'!G2368:J2368, 4), 'Raw Data'!G2368:J2368, 0), AND('Raw Data'!L2368-'Raw Data'!K2368&lt;4, 'Raw Data'!L2368-'Raw Data'!K2368&gt;0)), 'Raw Data'!H2368, 0))</f>
        <v>0</v>
      </c>
      <c r="H2374">
        <f>IF(ISBLANK('Raw Data'!J2368), 0, IF(AND(1=MATCH(LARGE('Raw Data'!G2368:J2368, 4), 'Raw Data'!G2368:J2368, 0), AND('Raw Data'!K2368-'Raw Data'!L2368&lt;4, 'Raw Data'!K2368-'Raw Data'!L2368&gt;0)), 'Raw Data'!G2368, 0))</f>
        <v>0</v>
      </c>
      <c r="I2374">
        <f>IF(ISBLANK('Raw Data'!J2368), 0, IF(AND(4=MATCH(LARGE('Raw Data'!G2368:J2368, 3), 'Raw Data'!G2368:J2368, 0), 'Raw Data'!L2368-'Raw Data'!K2368&gt;3), 'Raw Data'!J2368, 0))</f>
        <v>0</v>
      </c>
      <c r="J2374">
        <f>IF(ISBLANK('Raw Data'!J2368), 0, IF(AND(3=MATCH(LARGE('Raw Data'!G2368:J2368, 3), 'Raw Data'!G2368:J2368, 0), 'Raw Data'!K2368-'Raw Data'!L2368&gt;3), 'Raw Data'!I2368, 0))</f>
        <v>0</v>
      </c>
      <c r="K2374">
        <f>IF(ISBLANK('Raw Data'!J2368), 0, IF(AND(2=MATCH(LARGE('Raw Data'!G2368:J2368, 3), 'Raw Data'!G2368:J2368, 0), AND('Raw Data'!L2368-'Raw Data'!K2368&lt;4, 'Raw Data'!L2368-'Raw Data'!K2368&gt;0)), 'Raw Data'!H2368, 0))</f>
        <v>0</v>
      </c>
      <c r="L2374">
        <f>IF(ISBLANK('Raw Data'!J2368), 0, IF(AND(1=MATCH(LARGE('Raw Data'!G2368:J2368, 3), 'Raw Data'!G2368:J2368, 0), AND('Raw Data'!K2368-'Raw Data'!L2368&lt;4, 'Raw Data'!K2368-'Raw Data'!L2368&gt;0)), 'Raw Data'!G2368, 0))</f>
        <v>0</v>
      </c>
      <c r="M2374">
        <f>IF(ISBLANK('Raw Data'!J2368), 0, IF(AND(4=MATCH(LARGE('Raw Data'!G2368:J2368, 2), 'Raw Data'!G2368:J2368, 0), 'Raw Data'!L2368-'Raw Data'!K2368&gt;3), 'Raw Data'!J2368, 0))</f>
        <v>0</v>
      </c>
      <c r="N2374">
        <f>IF(ISBLANK('Raw Data'!J2368), 0, IF(AND(3=MATCH(LARGE('Raw Data'!G2368:J2368, 2), 'Raw Data'!G2368:J2368, 0), 'Raw Data'!K2368-'Raw Data'!L2368&gt;3), 'Raw Data'!I2368, 0))</f>
        <v>0</v>
      </c>
      <c r="O2374">
        <f>IF(ISBLANK('Raw Data'!J2368), 0, IF(AND(2=MATCH(LARGE('Raw Data'!G2368:J2368, 2), 'Raw Data'!G2368:J2368, 0), AND('Raw Data'!L2368-'Raw Data'!K2368&lt;4, 'Raw Data'!L2368-'Raw Data'!K2368&gt;0)), 'Raw Data'!H2368, 0))</f>
        <v>0</v>
      </c>
      <c r="P2374">
        <f>IF(ISBLANK('Raw Data'!J2368), 0, IF(AND(1=MATCH(LARGE('Raw Data'!G2368:J2368, 2), 'Raw Data'!G2368:J2368, 0), AND('Raw Data'!K2368-'Raw Data'!L2368&lt;4, 'Raw Data'!K2368-'Raw Data'!L2368&gt;0)), 'Raw Data'!G2368, 0))</f>
        <v>0</v>
      </c>
      <c r="Q2374">
        <f>IF(ISBLANK('Raw Data'!J2368), 0, IF(AND(4=MATCH(LARGE('Raw Data'!G2368:J2368, 1), 'Raw Data'!G2368:J2368, 0), 'Raw Data'!L2368-'Raw Data'!K2368&gt;3), 'Raw Data'!J2368, 0))</f>
        <v>0</v>
      </c>
      <c r="R2374">
        <f>IF(ISBLANK('Raw Data'!J2368), 0, IF(AND(3=MATCH(LARGE('Raw Data'!G2368:J2368, 1), 'Raw Data'!G2368:J2368, 0), 'Raw Data'!K2368-'Raw Data'!L2368&gt;3), 'Raw Data'!I2368, 0))</f>
        <v>0</v>
      </c>
      <c r="S2374">
        <f>IF(AND('Raw Data'!L2368-'Raw Data'!K2368&gt;4, 'Raw Data'!F2368&lt;'Raw Data'!C2368), 'Raw Data'!J2368, 0)</f>
        <v>0</v>
      </c>
      <c r="T2374">
        <f>IF(AND('Raw Data'!K2368-'Raw Data'!L2368&gt;4, 'Raw Data'!F2368&gt;'Raw Data'!C2368), 'Raw Data'!I2368, 0)</f>
        <v>0</v>
      </c>
      <c r="U2374">
        <f>IF(AND('Raw Data'!L2368-'Raw Data'!K2368&lt;3, 'Raw Data'!L2368&gt;'Raw Data'!K2368, 'Raw Data'!F2368&lt;'Raw Data'!C2368), 'Raw Data'!H2368, 0)</f>
        <v>0</v>
      </c>
      <c r="V2374">
        <f>IF(AND('Raw Data'!L2368-'Raw Data'!K2368&lt;3, 'Raw Data'!L2368&gt;'Raw Data'!K2368, 'Raw Data'!F2368&gt;'Raw Data'!C2368), 'Raw Data'!G2368, 0)</f>
        <v>0</v>
      </c>
    </row>
    <row r="2375" spans="1:22" x14ac:dyDescent="0.3">
      <c r="A2375">
        <f>IF(AND('Raw Data'!F2369&lt;'Raw Data'!C2369, 'Raw Data'!L2369&gt;'Raw Data'!K2369, 'Raw Data'!L2369-'Raw Data'!K2369&gt;3), 'Raw Data'!J2369, 0)</f>
        <v>0</v>
      </c>
      <c r="B2375">
        <f>IF(AND('Raw Data'!C2369&lt;'Raw Data'!F2369, 'Raw Data'!K2369&gt;'Raw Data'!L2369, 'Raw Data'!K2369-'Raw Data'!L2369&gt;3), 'Raw Data'!I2369, 0)</f>
        <v>0</v>
      </c>
      <c r="C2375">
        <f>IF(AND('Raw Data'!F2369&lt;'Raw Data'!C2369, 'Raw Data'!L2369&gt;'Raw Data'!K2369, 'Raw Data'!L2369-'Raw Data'!K2369&lt;4), 'Raw Data'!H2369, 0)</f>
        <v>0</v>
      </c>
      <c r="D2375">
        <f>IF(AND('Raw Data'!C2369&lt;'Raw Data'!F2369, 'Raw Data'!K2369&gt;'Raw Data'!L2369, 'Raw Data'!K2369-'Raw Data'!L2369&lt;4), 'Raw Data'!G2369, 0)</f>
        <v>0</v>
      </c>
      <c r="E2375">
        <f>IF(ISBLANK('Raw Data'!J2369), 0, IF(AND(4=MATCH(LARGE('Raw Data'!G2369:J2369, 4), 'Raw Data'!G2369:J2369, 0), 'Raw Data'!L2369-'Raw Data'!K2369&gt;3), 'Raw Data'!J2369, 0))</f>
        <v>0</v>
      </c>
      <c r="F2375">
        <f>IF(ISBLANK('Raw Data'!J2369), 0, IF(AND(3=MATCH(LARGE('Raw Data'!G2369:J2369, 4), 'Raw Data'!G2369:J2369, 0), 'Raw Data'!K2369-'Raw Data'!L2369&gt;3), 'Raw Data'!I2369, 0))</f>
        <v>0</v>
      </c>
      <c r="G2375">
        <f>IF(ISBLANK('Raw Data'!J2369), 0, IF(AND(2=MATCH(LARGE('Raw Data'!G2369:J2369, 4), 'Raw Data'!G2369:J2369, 0), AND('Raw Data'!L2369-'Raw Data'!K2369&lt;4, 'Raw Data'!L2369-'Raw Data'!K2369&gt;0)), 'Raw Data'!H2369, 0))</f>
        <v>0</v>
      </c>
      <c r="H2375">
        <f>IF(ISBLANK('Raw Data'!J2369), 0, IF(AND(1=MATCH(LARGE('Raw Data'!G2369:J2369, 4), 'Raw Data'!G2369:J2369, 0), AND('Raw Data'!K2369-'Raw Data'!L2369&lt;4, 'Raw Data'!K2369-'Raw Data'!L2369&gt;0)), 'Raw Data'!G2369, 0))</f>
        <v>0</v>
      </c>
      <c r="I2375">
        <f>IF(ISBLANK('Raw Data'!J2369), 0, IF(AND(4=MATCH(LARGE('Raw Data'!G2369:J2369, 3), 'Raw Data'!G2369:J2369, 0), 'Raw Data'!L2369-'Raw Data'!K2369&gt;3), 'Raw Data'!J2369, 0))</f>
        <v>0</v>
      </c>
      <c r="J2375">
        <f>IF(ISBLANK('Raw Data'!J2369), 0, IF(AND(3=MATCH(LARGE('Raw Data'!G2369:J2369, 3), 'Raw Data'!G2369:J2369, 0), 'Raw Data'!K2369-'Raw Data'!L2369&gt;3), 'Raw Data'!I2369, 0))</f>
        <v>0</v>
      </c>
      <c r="K2375">
        <f>IF(ISBLANK('Raw Data'!J2369), 0, IF(AND(2=MATCH(LARGE('Raw Data'!G2369:J2369, 3), 'Raw Data'!G2369:J2369, 0), AND('Raw Data'!L2369-'Raw Data'!K2369&lt;4, 'Raw Data'!L2369-'Raw Data'!K2369&gt;0)), 'Raw Data'!H2369, 0))</f>
        <v>0</v>
      </c>
      <c r="L2375">
        <f>IF(ISBLANK('Raw Data'!J2369), 0, IF(AND(1=MATCH(LARGE('Raw Data'!G2369:J2369, 3), 'Raw Data'!G2369:J2369, 0), AND('Raw Data'!K2369-'Raw Data'!L2369&lt;4, 'Raw Data'!K2369-'Raw Data'!L2369&gt;0)), 'Raw Data'!G2369, 0))</f>
        <v>0</v>
      </c>
      <c r="M2375">
        <f>IF(ISBLANK('Raw Data'!J2369), 0, IF(AND(4=MATCH(LARGE('Raw Data'!G2369:J2369, 2), 'Raw Data'!G2369:J2369, 0), 'Raw Data'!L2369-'Raw Data'!K2369&gt;3), 'Raw Data'!J2369, 0))</f>
        <v>0</v>
      </c>
      <c r="N2375">
        <f>IF(ISBLANK('Raw Data'!J2369), 0, IF(AND(3=MATCH(LARGE('Raw Data'!G2369:J2369, 2), 'Raw Data'!G2369:J2369, 0), 'Raw Data'!K2369-'Raw Data'!L2369&gt;3), 'Raw Data'!I2369, 0))</f>
        <v>0</v>
      </c>
      <c r="O2375">
        <f>IF(ISBLANK('Raw Data'!J2369), 0, IF(AND(2=MATCH(LARGE('Raw Data'!G2369:J2369, 2), 'Raw Data'!G2369:J2369, 0), AND('Raw Data'!L2369-'Raw Data'!K2369&lt;4, 'Raw Data'!L2369-'Raw Data'!K2369&gt;0)), 'Raw Data'!H2369, 0))</f>
        <v>0</v>
      </c>
      <c r="P2375">
        <f>IF(ISBLANK('Raw Data'!J2369), 0, IF(AND(1=MATCH(LARGE('Raw Data'!G2369:J2369, 2), 'Raw Data'!G2369:J2369, 0), AND('Raw Data'!K2369-'Raw Data'!L2369&lt;4, 'Raw Data'!K2369-'Raw Data'!L2369&gt;0)), 'Raw Data'!G2369, 0))</f>
        <v>0</v>
      </c>
      <c r="Q2375">
        <f>IF(ISBLANK('Raw Data'!J2369), 0, IF(AND(4=MATCH(LARGE('Raw Data'!G2369:J2369, 1), 'Raw Data'!G2369:J2369, 0), 'Raw Data'!L2369-'Raw Data'!K2369&gt;3), 'Raw Data'!J2369, 0))</f>
        <v>0</v>
      </c>
      <c r="R2375">
        <f>IF(ISBLANK('Raw Data'!J2369), 0, IF(AND(3=MATCH(LARGE('Raw Data'!G2369:J2369, 1), 'Raw Data'!G2369:J2369, 0), 'Raw Data'!K2369-'Raw Data'!L2369&gt;3), 'Raw Data'!I2369, 0))</f>
        <v>0</v>
      </c>
      <c r="S2375">
        <f>IF(AND('Raw Data'!L2369-'Raw Data'!K2369&gt;4, 'Raw Data'!F2369&lt;'Raw Data'!C2369), 'Raw Data'!J2369, 0)</f>
        <v>0</v>
      </c>
      <c r="T2375">
        <f>IF(AND('Raw Data'!K2369-'Raw Data'!L2369&gt;4, 'Raw Data'!F2369&gt;'Raw Data'!C2369), 'Raw Data'!I2369, 0)</f>
        <v>0</v>
      </c>
      <c r="U2375">
        <f>IF(AND('Raw Data'!L2369-'Raw Data'!K2369&lt;3, 'Raw Data'!L2369&gt;'Raw Data'!K2369, 'Raw Data'!F2369&lt;'Raw Data'!C2369), 'Raw Data'!H2369, 0)</f>
        <v>0</v>
      </c>
      <c r="V2375">
        <f>IF(AND('Raw Data'!L2369-'Raw Data'!K2369&lt;3, 'Raw Data'!L2369&gt;'Raw Data'!K2369, 'Raw Data'!F2369&gt;'Raw Data'!C2369), 'Raw Data'!G2369, 0)</f>
        <v>0</v>
      </c>
    </row>
    <row r="2376" spans="1:22" x14ac:dyDescent="0.3">
      <c r="A2376">
        <f>IF(AND('Raw Data'!F2370&lt;'Raw Data'!C2370, 'Raw Data'!L2370&gt;'Raw Data'!K2370, 'Raw Data'!L2370-'Raw Data'!K2370&gt;3), 'Raw Data'!J2370, 0)</f>
        <v>0</v>
      </c>
      <c r="B2376">
        <f>IF(AND('Raw Data'!C2370&lt;'Raw Data'!F2370, 'Raw Data'!K2370&gt;'Raw Data'!L2370, 'Raw Data'!K2370-'Raw Data'!L2370&gt;3), 'Raw Data'!I2370, 0)</f>
        <v>0</v>
      </c>
      <c r="C2376">
        <f>IF(AND('Raw Data'!F2370&lt;'Raw Data'!C2370, 'Raw Data'!L2370&gt;'Raw Data'!K2370, 'Raw Data'!L2370-'Raw Data'!K2370&lt;4), 'Raw Data'!H2370, 0)</f>
        <v>0</v>
      </c>
      <c r="D2376">
        <f>IF(AND('Raw Data'!C2370&lt;'Raw Data'!F2370, 'Raw Data'!K2370&gt;'Raw Data'!L2370, 'Raw Data'!K2370-'Raw Data'!L2370&lt;4), 'Raw Data'!G2370, 0)</f>
        <v>0</v>
      </c>
      <c r="E2376">
        <f>IF(ISBLANK('Raw Data'!J2370), 0, IF(AND(4=MATCH(LARGE('Raw Data'!G2370:J2370, 4), 'Raw Data'!G2370:J2370, 0), 'Raw Data'!L2370-'Raw Data'!K2370&gt;3), 'Raw Data'!J2370, 0))</f>
        <v>0</v>
      </c>
      <c r="F2376">
        <f>IF(ISBLANK('Raw Data'!J2370), 0, IF(AND(3=MATCH(LARGE('Raw Data'!G2370:J2370, 4), 'Raw Data'!G2370:J2370, 0), 'Raw Data'!K2370-'Raw Data'!L2370&gt;3), 'Raw Data'!I2370, 0))</f>
        <v>0</v>
      </c>
      <c r="G2376">
        <f>IF(ISBLANK('Raw Data'!J2370), 0, IF(AND(2=MATCH(LARGE('Raw Data'!G2370:J2370, 4), 'Raw Data'!G2370:J2370, 0), AND('Raw Data'!L2370-'Raw Data'!K2370&lt;4, 'Raw Data'!L2370-'Raw Data'!K2370&gt;0)), 'Raw Data'!H2370, 0))</f>
        <v>0</v>
      </c>
      <c r="H2376">
        <f>IF(ISBLANK('Raw Data'!J2370), 0, IF(AND(1=MATCH(LARGE('Raw Data'!G2370:J2370, 4), 'Raw Data'!G2370:J2370, 0), AND('Raw Data'!K2370-'Raw Data'!L2370&lt;4, 'Raw Data'!K2370-'Raw Data'!L2370&gt;0)), 'Raw Data'!G2370, 0))</f>
        <v>0</v>
      </c>
      <c r="I2376">
        <f>IF(ISBLANK('Raw Data'!J2370), 0, IF(AND(4=MATCH(LARGE('Raw Data'!G2370:J2370, 3), 'Raw Data'!G2370:J2370, 0), 'Raw Data'!L2370-'Raw Data'!K2370&gt;3), 'Raw Data'!J2370, 0))</f>
        <v>0</v>
      </c>
      <c r="J2376">
        <f>IF(ISBLANK('Raw Data'!J2370), 0, IF(AND(3=MATCH(LARGE('Raw Data'!G2370:J2370, 3), 'Raw Data'!G2370:J2370, 0), 'Raw Data'!K2370-'Raw Data'!L2370&gt;3), 'Raw Data'!I2370, 0))</f>
        <v>0</v>
      </c>
      <c r="K2376">
        <f>IF(ISBLANK('Raw Data'!J2370), 0, IF(AND(2=MATCH(LARGE('Raw Data'!G2370:J2370, 3), 'Raw Data'!G2370:J2370, 0), AND('Raw Data'!L2370-'Raw Data'!K2370&lt;4, 'Raw Data'!L2370-'Raw Data'!K2370&gt;0)), 'Raw Data'!H2370, 0))</f>
        <v>0</v>
      </c>
      <c r="L2376">
        <f>IF(ISBLANK('Raw Data'!J2370), 0, IF(AND(1=MATCH(LARGE('Raw Data'!G2370:J2370, 3), 'Raw Data'!G2370:J2370, 0), AND('Raw Data'!K2370-'Raw Data'!L2370&lt;4, 'Raw Data'!K2370-'Raw Data'!L2370&gt;0)), 'Raw Data'!G2370, 0))</f>
        <v>0</v>
      </c>
      <c r="M2376">
        <f>IF(ISBLANK('Raw Data'!J2370), 0, IF(AND(4=MATCH(LARGE('Raw Data'!G2370:J2370, 2), 'Raw Data'!G2370:J2370, 0), 'Raw Data'!L2370-'Raw Data'!K2370&gt;3), 'Raw Data'!J2370, 0))</f>
        <v>0</v>
      </c>
      <c r="N2376">
        <f>IF(ISBLANK('Raw Data'!J2370), 0, IF(AND(3=MATCH(LARGE('Raw Data'!G2370:J2370, 2), 'Raw Data'!G2370:J2370, 0), 'Raw Data'!K2370-'Raw Data'!L2370&gt;3), 'Raw Data'!I2370, 0))</f>
        <v>0</v>
      </c>
      <c r="O2376">
        <f>IF(ISBLANK('Raw Data'!J2370), 0, IF(AND(2=MATCH(LARGE('Raw Data'!G2370:J2370, 2), 'Raw Data'!G2370:J2370, 0), AND('Raw Data'!L2370-'Raw Data'!K2370&lt;4, 'Raw Data'!L2370-'Raw Data'!K2370&gt;0)), 'Raw Data'!H2370, 0))</f>
        <v>0</v>
      </c>
      <c r="P2376">
        <f>IF(ISBLANK('Raw Data'!J2370), 0, IF(AND(1=MATCH(LARGE('Raw Data'!G2370:J2370, 2), 'Raw Data'!G2370:J2370, 0), AND('Raw Data'!K2370-'Raw Data'!L2370&lt;4, 'Raw Data'!K2370-'Raw Data'!L2370&gt;0)), 'Raw Data'!G2370, 0))</f>
        <v>0</v>
      </c>
      <c r="Q2376">
        <f>IF(ISBLANK('Raw Data'!J2370), 0, IF(AND(4=MATCH(LARGE('Raw Data'!G2370:J2370, 1), 'Raw Data'!G2370:J2370, 0), 'Raw Data'!L2370-'Raw Data'!K2370&gt;3), 'Raw Data'!J2370, 0))</f>
        <v>0</v>
      </c>
      <c r="R2376">
        <f>IF(ISBLANK('Raw Data'!J2370), 0, IF(AND(3=MATCH(LARGE('Raw Data'!G2370:J2370, 1), 'Raw Data'!G2370:J2370, 0), 'Raw Data'!K2370-'Raw Data'!L2370&gt;3), 'Raw Data'!I2370, 0))</f>
        <v>0</v>
      </c>
      <c r="S2376">
        <f>IF(AND('Raw Data'!L2370-'Raw Data'!K2370&gt;4, 'Raw Data'!F2370&lt;'Raw Data'!C2370), 'Raw Data'!J2370, 0)</f>
        <v>0</v>
      </c>
      <c r="T2376">
        <f>IF(AND('Raw Data'!K2370-'Raw Data'!L2370&gt;4, 'Raw Data'!F2370&gt;'Raw Data'!C2370), 'Raw Data'!I2370, 0)</f>
        <v>0</v>
      </c>
      <c r="U2376">
        <f>IF(AND('Raw Data'!L2370-'Raw Data'!K2370&lt;3, 'Raw Data'!L2370&gt;'Raw Data'!K2370, 'Raw Data'!F2370&lt;'Raw Data'!C2370), 'Raw Data'!H2370, 0)</f>
        <v>0</v>
      </c>
      <c r="V2376">
        <f>IF(AND('Raw Data'!L2370-'Raw Data'!K2370&lt;3, 'Raw Data'!L2370&gt;'Raw Data'!K2370, 'Raw Data'!F2370&gt;'Raw Data'!C2370), 'Raw Data'!G2370, 0)</f>
        <v>0</v>
      </c>
    </row>
    <row r="2377" spans="1:22" x14ac:dyDescent="0.3">
      <c r="A2377">
        <f>IF(AND('Raw Data'!F2371&lt;'Raw Data'!C2371, 'Raw Data'!L2371&gt;'Raw Data'!K2371, 'Raw Data'!L2371-'Raw Data'!K2371&gt;3), 'Raw Data'!J2371, 0)</f>
        <v>0</v>
      </c>
      <c r="B2377">
        <f>IF(AND('Raw Data'!C2371&lt;'Raw Data'!F2371, 'Raw Data'!K2371&gt;'Raw Data'!L2371, 'Raw Data'!K2371-'Raw Data'!L2371&gt;3), 'Raw Data'!I2371, 0)</f>
        <v>0</v>
      </c>
      <c r="C2377">
        <f>IF(AND('Raw Data'!F2371&lt;'Raw Data'!C2371, 'Raw Data'!L2371&gt;'Raw Data'!K2371, 'Raw Data'!L2371-'Raw Data'!K2371&lt;4), 'Raw Data'!H2371, 0)</f>
        <v>0</v>
      </c>
      <c r="D2377">
        <f>IF(AND('Raw Data'!C2371&lt;'Raw Data'!F2371, 'Raw Data'!K2371&gt;'Raw Data'!L2371, 'Raw Data'!K2371-'Raw Data'!L2371&lt;4), 'Raw Data'!G2371, 0)</f>
        <v>0</v>
      </c>
      <c r="E2377">
        <f>IF(ISBLANK('Raw Data'!J2371), 0, IF(AND(4=MATCH(LARGE('Raw Data'!G2371:J2371, 4), 'Raw Data'!G2371:J2371, 0), 'Raw Data'!L2371-'Raw Data'!K2371&gt;3), 'Raw Data'!J2371, 0))</f>
        <v>0</v>
      </c>
      <c r="F2377">
        <f>IF(ISBLANK('Raw Data'!J2371), 0, IF(AND(3=MATCH(LARGE('Raw Data'!G2371:J2371, 4), 'Raw Data'!G2371:J2371, 0), 'Raw Data'!K2371-'Raw Data'!L2371&gt;3), 'Raw Data'!I2371, 0))</f>
        <v>0</v>
      </c>
      <c r="G2377">
        <f>IF(ISBLANK('Raw Data'!J2371), 0, IF(AND(2=MATCH(LARGE('Raw Data'!G2371:J2371, 4), 'Raw Data'!G2371:J2371, 0), AND('Raw Data'!L2371-'Raw Data'!K2371&lt;4, 'Raw Data'!L2371-'Raw Data'!K2371&gt;0)), 'Raw Data'!H2371, 0))</f>
        <v>0</v>
      </c>
      <c r="H2377">
        <f>IF(ISBLANK('Raw Data'!J2371), 0, IF(AND(1=MATCH(LARGE('Raw Data'!G2371:J2371, 4), 'Raw Data'!G2371:J2371, 0), AND('Raw Data'!K2371-'Raw Data'!L2371&lt;4, 'Raw Data'!K2371-'Raw Data'!L2371&gt;0)), 'Raw Data'!G2371, 0))</f>
        <v>0</v>
      </c>
      <c r="I2377">
        <f>IF(ISBLANK('Raw Data'!J2371), 0, IF(AND(4=MATCH(LARGE('Raw Data'!G2371:J2371, 3), 'Raw Data'!G2371:J2371, 0), 'Raw Data'!L2371-'Raw Data'!K2371&gt;3), 'Raw Data'!J2371, 0))</f>
        <v>0</v>
      </c>
      <c r="J2377">
        <f>IF(ISBLANK('Raw Data'!J2371), 0, IF(AND(3=MATCH(LARGE('Raw Data'!G2371:J2371, 3), 'Raw Data'!G2371:J2371, 0), 'Raw Data'!K2371-'Raw Data'!L2371&gt;3), 'Raw Data'!I2371, 0))</f>
        <v>0</v>
      </c>
      <c r="K2377">
        <f>IF(ISBLANK('Raw Data'!J2371), 0, IF(AND(2=MATCH(LARGE('Raw Data'!G2371:J2371, 3), 'Raw Data'!G2371:J2371, 0), AND('Raw Data'!L2371-'Raw Data'!K2371&lt;4, 'Raw Data'!L2371-'Raw Data'!K2371&gt;0)), 'Raw Data'!H2371, 0))</f>
        <v>0</v>
      </c>
      <c r="L2377">
        <f>IF(ISBLANK('Raw Data'!J2371), 0, IF(AND(1=MATCH(LARGE('Raw Data'!G2371:J2371, 3), 'Raw Data'!G2371:J2371, 0), AND('Raw Data'!K2371-'Raw Data'!L2371&lt;4, 'Raw Data'!K2371-'Raw Data'!L2371&gt;0)), 'Raw Data'!G2371, 0))</f>
        <v>0</v>
      </c>
      <c r="M2377">
        <f>IF(ISBLANK('Raw Data'!J2371), 0, IF(AND(4=MATCH(LARGE('Raw Data'!G2371:J2371, 2), 'Raw Data'!G2371:J2371, 0), 'Raw Data'!L2371-'Raw Data'!K2371&gt;3), 'Raw Data'!J2371, 0))</f>
        <v>0</v>
      </c>
      <c r="N2377">
        <f>IF(ISBLANK('Raw Data'!J2371), 0, IF(AND(3=MATCH(LARGE('Raw Data'!G2371:J2371, 2), 'Raw Data'!G2371:J2371, 0), 'Raw Data'!K2371-'Raw Data'!L2371&gt;3), 'Raw Data'!I2371, 0))</f>
        <v>0</v>
      </c>
      <c r="O2377">
        <f>IF(ISBLANK('Raw Data'!J2371), 0, IF(AND(2=MATCH(LARGE('Raw Data'!G2371:J2371, 2), 'Raw Data'!G2371:J2371, 0), AND('Raw Data'!L2371-'Raw Data'!K2371&lt;4, 'Raw Data'!L2371-'Raw Data'!K2371&gt;0)), 'Raw Data'!H2371, 0))</f>
        <v>0</v>
      </c>
      <c r="P2377">
        <f>IF(ISBLANK('Raw Data'!J2371), 0, IF(AND(1=MATCH(LARGE('Raw Data'!G2371:J2371, 2), 'Raw Data'!G2371:J2371, 0), AND('Raw Data'!K2371-'Raw Data'!L2371&lt;4, 'Raw Data'!K2371-'Raw Data'!L2371&gt;0)), 'Raw Data'!G2371, 0))</f>
        <v>0</v>
      </c>
      <c r="Q2377">
        <f>IF(ISBLANK('Raw Data'!J2371), 0, IF(AND(4=MATCH(LARGE('Raw Data'!G2371:J2371, 1), 'Raw Data'!G2371:J2371, 0), 'Raw Data'!L2371-'Raw Data'!K2371&gt;3), 'Raw Data'!J2371, 0))</f>
        <v>0</v>
      </c>
      <c r="R2377">
        <f>IF(ISBLANK('Raw Data'!J2371), 0, IF(AND(3=MATCH(LARGE('Raw Data'!G2371:J2371, 1), 'Raw Data'!G2371:J2371, 0), 'Raw Data'!K2371-'Raw Data'!L2371&gt;3), 'Raw Data'!I2371, 0))</f>
        <v>0</v>
      </c>
      <c r="S2377">
        <f>IF(AND('Raw Data'!L2371-'Raw Data'!K2371&gt;4, 'Raw Data'!F2371&lt;'Raw Data'!C2371), 'Raw Data'!J2371, 0)</f>
        <v>0</v>
      </c>
      <c r="T2377">
        <f>IF(AND('Raw Data'!K2371-'Raw Data'!L2371&gt;4, 'Raw Data'!F2371&gt;'Raw Data'!C2371), 'Raw Data'!I2371, 0)</f>
        <v>0</v>
      </c>
      <c r="U2377">
        <f>IF(AND('Raw Data'!L2371-'Raw Data'!K2371&lt;3, 'Raw Data'!L2371&gt;'Raw Data'!K2371, 'Raw Data'!F2371&lt;'Raw Data'!C2371), 'Raw Data'!H2371, 0)</f>
        <v>0</v>
      </c>
      <c r="V2377">
        <f>IF(AND('Raw Data'!L2371-'Raw Data'!K2371&lt;3, 'Raw Data'!L2371&gt;'Raw Data'!K2371, 'Raw Data'!F2371&gt;'Raw Data'!C2371), 'Raw Data'!G2371, 0)</f>
        <v>0</v>
      </c>
    </row>
    <row r="2378" spans="1:22" x14ac:dyDescent="0.3">
      <c r="A2378">
        <f>IF(AND('Raw Data'!F2372&lt;'Raw Data'!C2372, 'Raw Data'!L2372&gt;'Raw Data'!K2372, 'Raw Data'!L2372-'Raw Data'!K2372&gt;3), 'Raw Data'!J2372, 0)</f>
        <v>0</v>
      </c>
      <c r="B2378">
        <f>IF(AND('Raw Data'!C2372&lt;'Raw Data'!F2372, 'Raw Data'!K2372&gt;'Raw Data'!L2372, 'Raw Data'!K2372-'Raw Data'!L2372&gt;3), 'Raw Data'!I2372, 0)</f>
        <v>0</v>
      </c>
      <c r="C2378">
        <f>IF(AND('Raw Data'!F2372&lt;'Raw Data'!C2372, 'Raw Data'!L2372&gt;'Raw Data'!K2372, 'Raw Data'!L2372-'Raw Data'!K2372&lt;4), 'Raw Data'!H2372, 0)</f>
        <v>0</v>
      </c>
      <c r="D2378">
        <f>IF(AND('Raw Data'!C2372&lt;'Raw Data'!F2372, 'Raw Data'!K2372&gt;'Raw Data'!L2372, 'Raw Data'!K2372-'Raw Data'!L2372&lt;4), 'Raw Data'!G2372, 0)</f>
        <v>0</v>
      </c>
      <c r="E2378">
        <f>IF(ISBLANK('Raw Data'!J2372), 0, IF(AND(4=MATCH(LARGE('Raw Data'!G2372:J2372, 4), 'Raw Data'!G2372:J2372, 0), 'Raw Data'!L2372-'Raw Data'!K2372&gt;3), 'Raw Data'!J2372, 0))</f>
        <v>0</v>
      </c>
      <c r="F2378">
        <f>IF(ISBLANK('Raw Data'!J2372), 0, IF(AND(3=MATCH(LARGE('Raw Data'!G2372:J2372, 4), 'Raw Data'!G2372:J2372, 0), 'Raw Data'!K2372-'Raw Data'!L2372&gt;3), 'Raw Data'!I2372, 0))</f>
        <v>0</v>
      </c>
      <c r="G2378">
        <f>IF(ISBLANK('Raw Data'!J2372), 0, IF(AND(2=MATCH(LARGE('Raw Data'!G2372:J2372, 4), 'Raw Data'!G2372:J2372, 0), AND('Raw Data'!L2372-'Raw Data'!K2372&lt;4, 'Raw Data'!L2372-'Raw Data'!K2372&gt;0)), 'Raw Data'!H2372, 0))</f>
        <v>0</v>
      </c>
      <c r="H2378">
        <f>IF(ISBLANK('Raw Data'!J2372), 0, IF(AND(1=MATCH(LARGE('Raw Data'!G2372:J2372, 4), 'Raw Data'!G2372:J2372, 0), AND('Raw Data'!K2372-'Raw Data'!L2372&lt;4, 'Raw Data'!K2372-'Raw Data'!L2372&gt;0)), 'Raw Data'!G2372, 0))</f>
        <v>0</v>
      </c>
      <c r="I2378">
        <f>IF(ISBLANK('Raw Data'!J2372), 0, IF(AND(4=MATCH(LARGE('Raw Data'!G2372:J2372, 3), 'Raw Data'!G2372:J2372, 0), 'Raw Data'!L2372-'Raw Data'!K2372&gt;3), 'Raw Data'!J2372, 0))</f>
        <v>0</v>
      </c>
      <c r="J2378">
        <f>IF(ISBLANK('Raw Data'!J2372), 0, IF(AND(3=MATCH(LARGE('Raw Data'!G2372:J2372, 3), 'Raw Data'!G2372:J2372, 0), 'Raw Data'!K2372-'Raw Data'!L2372&gt;3), 'Raw Data'!I2372, 0))</f>
        <v>0</v>
      </c>
      <c r="K2378">
        <f>IF(ISBLANK('Raw Data'!J2372), 0, IF(AND(2=MATCH(LARGE('Raw Data'!G2372:J2372, 3), 'Raw Data'!G2372:J2372, 0), AND('Raw Data'!L2372-'Raw Data'!K2372&lt;4, 'Raw Data'!L2372-'Raw Data'!K2372&gt;0)), 'Raw Data'!H2372, 0))</f>
        <v>0</v>
      </c>
      <c r="L2378">
        <f>IF(ISBLANK('Raw Data'!J2372), 0, IF(AND(1=MATCH(LARGE('Raw Data'!G2372:J2372, 3), 'Raw Data'!G2372:J2372, 0), AND('Raw Data'!K2372-'Raw Data'!L2372&lt;4, 'Raw Data'!K2372-'Raw Data'!L2372&gt;0)), 'Raw Data'!G2372, 0))</f>
        <v>0</v>
      </c>
      <c r="M2378">
        <f>IF(ISBLANK('Raw Data'!J2372), 0, IF(AND(4=MATCH(LARGE('Raw Data'!G2372:J2372, 2), 'Raw Data'!G2372:J2372, 0), 'Raw Data'!L2372-'Raw Data'!K2372&gt;3), 'Raw Data'!J2372, 0))</f>
        <v>0</v>
      </c>
      <c r="N2378">
        <f>IF(ISBLANK('Raw Data'!J2372), 0, IF(AND(3=MATCH(LARGE('Raw Data'!G2372:J2372, 2), 'Raw Data'!G2372:J2372, 0), 'Raw Data'!K2372-'Raw Data'!L2372&gt;3), 'Raw Data'!I2372, 0))</f>
        <v>0</v>
      </c>
      <c r="O2378">
        <f>IF(ISBLANK('Raw Data'!J2372), 0, IF(AND(2=MATCH(LARGE('Raw Data'!G2372:J2372, 2), 'Raw Data'!G2372:J2372, 0), AND('Raw Data'!L2372-'Raw Data'!K2372&lt;4, 'Raw Data'!L2372-'Raw Data'!K2372&gt;0)), 'Raw Data'!H2372, 0))</f>
        <v>0</v>
      </c>
      <c r="P2378">
        <f>IF(ISBLANK('Raw Data'!J2372), 0, IF(AND(1=MATCH(LARGE('Raw Data'!G2372:J2372, 2), 'Raw Data'!G2372:J2372, 0), AND('Raw Data'!K2372-'Raw Data'!L2372&lt;4, 'Raw Data'!K2372-'Raw Data'!L2372&gt;0)), 'Raw Data'!G2372, 0))</f>
        <v>0</v>
      </c>
      <c r="Q2378">
        <f>IF(ISBLANK('Raw Data'!J2372), 0, IF(AND(4=MATCH(LARGE('Raw Data'!G2372:J2372, 1), 'Raw Data'!G2372:J2372, 0), 'Raw Data'!L2372-'Raw Data'!K2372&gt;3), 'Raw Data'!J2372, 0))</f>
        <v>0</v>
      </c>
      <c r="R2378">
        <f>IF(ISBLANK('Raw Data'!J2372), 0, IF(AND(3=MATCH(LARGE('Raw Data'!G2372:J2372, 1), 'Raw Data'!G2372:J2372, 0), 'Raw Data'!K2372-'Raw Data'!L2372&gt;3), 'Raw Data'!I2372, 0))</f>
        <v>0</v>
      </c>
      <c r="S2378">
        <f>IF(AND('Raw Data'!L2372-'Raw Data'!K2372&gt;4, 'Raw Data'!F2372&lt;'Raw Data'!C2372), 'Raw Data'!J2372, 0)</f>
        <v>0</v>
      </c>
      <c r="T2378">
        <f>IF(AND('Raw Data'!K2372-'Raw Data'!L2372&gt;4, 'Raw Data'!F2372&gt;'Raw Data'!C2372), 'Raw Data'!I2372, 0)</f>
        <v>0</v>
      </c>
      <c r="U2378">
        <f>IF(AND('Raw Data'!L2372-'Raw Data'!K2372&lt;3, 'Raw Data'!L2372&gt;'Raw Data'!K2372, 'Raw Data'!F2372&lt;'Raw Data'!C2372), 'Raw Data'!H2372, 0)</f>
        <v>0</v>
      </c>
      <c r="V2378">
        <f>IF(AND('Raw Data'!L2372-'Raw Data'!K2372&lt;3, 'Raw Data'!L2372&gt;'Raw Data'!K2372, 'Raw Data'!F2372&gt;'Raw Data'!C2372), 'Raw Data'!G2372, 0)</f>
        <v>0</v>
      </c>
    </row>
    <row r="2379" spans="1:22" x14ac:dyDescent="0.3">
      <c r="A2379">
        <f>IF(AND('Raw Data'!F2373&lt;'Raw Data'!C2373, 'Raw Data'!L2373&gt;'Raw Data'!K2373, 'Raw Data'!L2373-'Raw Data'!K2373&gt;3), 'Raw Data'!J2373, 0)</f>
        <v>0</v>
      </c>
      <c r="B2379">
        <f>IF(AND('Raw Data'!C2373&lt;'Raw Data'!F2373, 'Raw Data'!K2373&gt;'Raw Data'!L2373, 'Raw Data'!K2373-'Raw Data'!L2373&gt;3), 'Raw Data'!I2373, 0)</f>
        <v>0</v>
      </c>
      <c r="C2379">
        <f>IF(AND('Raw Data'!F2373&lt;'Raw Data'!C2373, 'Raw Data'!L2373&gt;'Raw Data'!K2373, 'Raw Data'!L2373-'Raw Data'!K2373&lt;4), 'Raw Data'!H2373, 0)</f>
        <v>0</v>
      </c>
      <c r="D2379">
        <f>IF(AND('Raw Data'!C2373&lt;'Raw Data'!F2373, 'Raw Data'!K2373&gt;'Raw Data'!L2373, 'Raw Data'!K2373-'Raw Data'!L2373&lt;4), 'Raw Data'!G2373, 0)</f>
        <v>0</v>
      </c>
      <c r="E2379">
        <f>IF(ISBLANK('Raw Data'!J2373), 0, IF(AND(4=MATCH(LARGE('Raw Data'!G2373:J2373, 4), 'Raw Data'!G2373:J2373, 0), 'Raw Data'!L2373-'Raw Data'!K2373&gt;3), 'Raw Data'!J2373, 0))</f>
        <v>0</v>
      </c>
      <c r="F2379">
        <f>IF(ISBLANK('Raw Data'!J2373), 0, IF(AND(3=MATCH(LARGE('Raw Data'!G2373:J2373, 4), 'Raw Data'!G2373:J2373, 0), 'Raw Data'!K2373-'Raw Data'!L2373&gt;3), 'Raw Data'!I2373, 0))</f>
        <v>0</v>
      </c>
      <c r="G2379">
        <f>IF(ISBLANK('Raw Data'!J2373), 0, IF(AND(2=MATCH(LARGE('Raw Data'!G2373:J2373, 4), 'Raw Data'!G2373:J2373, 0), AND('Raw Data'!L2373-'Raw Data'!K2373&lt;4, 'Raw Data'!L2373-'Raw Data'!K2373&gt;0)), 'Raw Data'!H2373, 0))</f>
        <v>0</v>
      </c>
      <c r="H2379">
        <f>IF(ISBLANK('Raw Data'!J2373), 0, IF(AND(1=MATCH(LARGE('Raw Data'!G2373:J2373, 4), 'Raw Data'!G2373:J2373, 0), AND('Raw Data'!K2373-'Raw Data'!L2373&lt;4, 'Raw Data'!K2373-'Raw Data'!L2373&gt;0)), 'Raw Data'!G2373, 0))</f>
        <v>0</v>
      </c>
      <c r="I2379">
        <f>IF(ISBLANK('Raw Data'!J2373), 0, IF(AND(4=MATCH(LARGE('Raw Data'!G2373:J2373, 3), 'Raw Data'!G2373:J2373, 0), 'Raw Data'!L2373-'Raw Data'!K2373&gt;3), 'Raw Data'!J2373, 0))</f>
        <v>0</v>
      </c>
      <c r="J2379">
        <f>IF(ISBLANK('Raw Data'!J2373), 0, IF(AND(3=MATCH(LARGE('Raw Data'!G2373:J2373, 3), 'Raw Data'!G2373:J2373, 0), 'Raw Data'!K2373-'Raw Data'!L2373&gt;3), 'Raw Data'!I2373, 0))</f>
        <v>0</v>
      </c>
      <c r="K2379">
        <f>IF(ISBLANK('Raw Data'!J2373), 0, IF(AND(2=MATCH(LARGE('Raw Data'!G2373:J2373, 3), 'Raw Data'!G2373:J2373, 0), AND('Raw Data'!L2373-'Raw Data'!K2373&lt;4, 'Raw Data'!L2373-'Raw Data'!K2373&gt;0)), 'Raw Data'!H2373, 0))</f>
        <v>0</v>
      </c>
      <c r="L2379">
        <f>IF(ISBLANK('Raw Data'!J2373), 0, IF(AND(1=MATCH(LARGE('Raw Data'!G2373:J2373, 3), 'Raw Data'!G2373:J2373, 0), AND('Raw Data'!K2373-'Raw Data'!L2373&lt;4, 'Raw Data'!K2373-'Raw Data'!L2373&gt;0)), 'Raw Data'!G2373, 0))</f>
        <v>0</v>
      </c>
      <c r="M2379">
        <f>IF(ISBLANK('Raw Data'!J2373), 0, IF(AND(4=MATCH(LARGE('Raw Data'!G2373:J2373, 2), 'Raw Data'!G2373:J2373, 0), 'Raw Data'!L2373-'Raw Data'!K2373&gt;3), 'Raw Data'!J2373, 0))</f>
        <v>0</v>
      </c>
      <c r="N2379">
        <f>IF(ISBLANK('Raw Data'!J2373), 0, IF(AND(3=MATCH(LARGE('Raw Data'!G2373:J2373, 2), 'Raw Data'!G2373:J2373, 0), 'Raw Data'!K2373-'Raw Data'!L2373&gt;3), 'Raw Data'!I2373, 0))</f>
        <v>0</v>
      </c>
      <c r="O2379">
        <f>IF(ISBLANK('Raw Data'!J2373), 0, IF(AND(2=MATCH(LARGE('Raw Data'!G2373:J2373, 2), 'Raw Data'!G2373:J2373, 0), AND('Raw Data'!L2373-'Raw Data'!K2373&lt;4, 'Raw Data'!L2373-'Raw Data'!K2373&gt;0)), 'Raw Data'!H2373, 0))</f>
        <v>0</v>
      </c>
      <c r="P2379">
        <f>IF(ISBLANK('Raw Data'!J2373), 0, IF(AND(1=MATCH(LARGE('Raw Data'!G2373:J2373, 2), 'Raw Data'!G2373:J2373, 0), AND('Raw Data'!K2373-'Raw Data'!L2373&lt;4, 'Raw Data'!K2373-'Raw Data'!L2373&gt;0)), 'Raw Data'!G2373, 0))</f>
        <v>0</v>
      </c>
      <c r="Q2379">
        <f>IF(ISBLANK('Raw Data'!J2373), 0, IF(AND(4=MATCH(LARGE('Raw Data'!G2373:J2373, 1), 'Raw Data'!G2373:J2373, 0), 'Raw Data'!L2373-'Raw Data'!K2373&gt;3), 'Raw Data'!J2373, 0))</f>
        <v>0</v>
      </c>
      <c r="R2379">
        <f>IF(ISBLANK('Raw Data'!J2373), 0, IF(AND(3=MATCH(LARGE('Raw Data'!G2373:J2373, 1), 'Raw Data'!G2373:J2373, 0), 'Raw Data'!K2373-'Raw Data'!L2373&gt;3), 'Raw Data'!I2373, 0))</f>
        <v>0</v>
      </c>
      <c r="S2379">
        <f>IF(AND('Raw Data'!L2373-'Raw Data'!K2373&gt;4, 'Raw Data'!F2373&lt;'Raw Data'!C2373), 'Raw Data'!J2373, 0)</f>
        <v>0</v>
      </c>
      <c r="T2379">
        <f>IF(AND('Raw Data'!K2373-'Raw Data'!L2373&gt;4, 'Raw Data'!F2373&gt;'Raw Data'!C2373), 'Raw Data'!I2373, 0)</f>
        <v>0</v>
      </c>
      <c r="U2379">
        <f>IF(AND('Raw Data'!L2373-'Raw Data'!K2373&lt;3, 'Raw Data'!L2373&gt;'Raw Data'!K2373, 'Raw Data'!F2373&lt;'Raw Data'!C2373), 'Raw Data'!H2373, 0)</f>
        <v>0</v>
      </c>
      <c r="V2379">
        <f>IF(AND('Raw Data'!L2373-'Raw Data'!K2373&lt;3, 'Raw Data'!L2373&gt;'Raw Data'!K2373, 'Raw Data'!F2373&gt;'Raw Data'!C2373), 'Raw Data'!G2373, 0)</f>
        <v>0</v>
      </c>
    </row>
    <row r="2380" spans="1:22" x14ac:dyDescent="0.3">
      <c r="A2380">
        <f>IF(AND('Raw Data'!F2374&lt;'Raw Data'!C2374, 'Raw Data'!L2374&gt;'Raw Data'!K2374, 'Raw Data'!L2374-'Raw Data'!K2374&gt;3), 'Raw Data'!J2374, 0)</f>
        <v>0</v>
      </c>
      <c r="B2380">
        <f>IF(AND('Raw Data'!C2374&lt;'Raw Data'!F2374, 'Raw Data'!K2374&gt;'Raw Data'!L2374, 'Raw Data'!K2374-'Raw Data'!L2374&gt;3), 'Raw Data'!I2374, 0)</f>
        <v>0</v>
      </c>
      <c r="C2380">
        <f>IF(AND('Raw Data'!F2374&lt;'Raw Data'!C2374, 'Raw Data'!L2374&gt;'Raw Data'!K2374, 'Raw Data'!L2374-'Raw Data'!K2374&lt;4), 'Raw Data'!H2374, 0)</f>
        <v>0</v>
      </c>
      <c r="D2380">
        <f>IF(AND('Raw Data'!C2374&lt;'Raw Data'!F2374, 'Raw Data'!K2374&gt;'Raw Data'!L2374, 'Raw Data'!K2374-'Raw Data'!L2374&lt;4), 'Raw Data'!G2374, 0)</f>
        <v>0</v>
      </c>
      <c r="E2380">
        <f>IF(ISBLANK('Raw Data'!J2374), 0, IF(AND(4=MATCH(LARGE('Raw Data'!G2374:J2374, 4), 'Raw Data'!G2374:J2374, 0), 'Raw Data'!L2374-'Raw Data'!K2374&gt;3), 'Raw Data'!J2374, 0))</f>
        <v>0</v>
      </c>
      <c r="F2380">
        <f>IF(ISBLANK('Raw Data'!J2374), 0, IF(AND(3=MATCH(LARGE('Raw Data'!G2374:J2374, 4), 'Raw Data'!G2374:J2374, 0), 'Raw Data'!K2374-'Raw Data'!L2374&gt;3), 'Raw Data'!I2374, 0))</f>
        <v>0</v>
      </c>
      <c r="G2380">
        <f>IF(ISBLANK('Raw Data'!J2374), 0, IF(AND(2=MATCH(LARGE('Raw Data'!G2374:J2374, 4), 'Raw Data'!G2374:J2374, 0), AND('Raw Data'!L2374-'Raw Data'!K2374&lt;4, 'Raw Data'!L2374-'Raw Data'!K2374&gt;0)), 'Raw Data'!H2374, 0))</f>
        <v>0</v>
      </c>
      <c r="H2380">
        <f>IF(ISBLANK('Raw Data'!J2374), 0, IF(AND(1=MATCH(LARGE('Raw Data'!G2374:J2374, 4), 'Raw Data'!G2374:J2374, 0), AND('Raw Data'!K2374-'Raw Data'!L2374&lt;4, 'Raw Data'!K2374-'Raw Data'!L2374&gt;0)), 'Raw Data'!G2374, 0))</f>
        <v>0</v>
      </c>
      <c r="I2380">
        <f>IF(ISBLANK('Raw Data'!J2374), 0, IF(AND(4=MATCH(LARGE('Raw Data'!G2374:J2374, 3), 'Raw Data'!G2374:J2374, 0), 'Raw Data'!L2374-'Raw Data'!K2374&gt;3), 'Raw Data'!J2374, 0))</f>
        <v>0</v>
      </c>
      <c r="J2380">
        <f>IF(ISBLANK('Raw Data'!J2374), 0, IF(AND(3=MATCH(LARGE('Raw Data'!G2374:J2374, 3), 'Raw Data'!G2374:J2374, 0), 'Raw Data'!K2374-'Raw Data'!L2374&gt;3), 'Raw Data'!I2374, 0))</f>
        <v>0</v>
      </c>
      <c r="K2380">
        <f>IF(ISBLANK('Raw Data'!J2374), 0, IF(AND(2=MATCH(LARGE('Raw Data'!G2374:J2374, 3), 'Raw Data'!G2374:J2374, 0), AND('Raw Data'!L2374-'Raw Data'!K2374&lt;4, 'Raw Data'!L2374-'Raw Data'!K2374&gt;0)), 'Raw Data'!H2374, 0))</f>
        <v>0</v>
      </c>
      <c r="L2380">
        <f>IF(ISBLANK('Raw Data'!J2374), 0, IF(AND(1=MATCH(LARGE('Raw Data'!G2374:J2374, 3), 'Raw Data'!G2374:J2374, 0), AND('Raw Data'!K2374-'Raw Data'!L2374&lt;4, 'Raw Data'!K2374-'Raw Data'!L2374&gt;0)), 'Raw Data'!G2374, 0))</f>
        <v>0</v>
      </c>
      <c r="M2380">
        <f>IF(ISBLANK('Raw Data'!J2374), 0, IF(AND(4=MATCH(LARGE('Raw Data'!G2374:J2374, 2), 'Raw Data'!G2374:J2374, 0), 'Raw Data'!L2374-'Raw Data'!K2374&gt;3), 'Raw Data'!J2374, 0))</f>
        <v>0</v>
      </c>
      <c r="N2380">
        <f>IF(ISBLANK('Raw Data'!J2374), 0, IF(AND(3=MATCH(LARGE('Raw Data'!G2374:J2374, 2), 'Raw Data'!G2374:J2374, 0), 'Raw Data'!K2374-'Raw Data'!L2374&gt;3), 'Raw Data'!I2374, 0))</f>
        <v>0</v>
      </c>
      <c r="O2380">
        <f>IF(ISBLANK('Raw Data'!J2374), 0, IF(AND(2=MATCH(LARGE('Raw Data'!G2374:J2374, 2), 'Raw Data'!G2374:J2374, 0), AND('Raw Data'!L2374-'Raw Data'!K2374&lt;4, 'Raw Data'!L2374-'Raw Data'!K2374&gt;0)), 'Raw Data'!H2374, 0))</f>
        <v>0</v>
      </c>
      <c r="P2380">
        <f>IF(ISBLANK('Raw Data'!J2374), 0, IF(AND(1=MATCH(LARGE('Raw Data'!G2374:J2374, 2), 'Raw Data'!G2374:J2374, 0), AND('Raw Data'!K2374-'Raw Data'!L2374&lt;4, 'Raw Data'!K2374-'Raw Data'!L2374&gt;0)), 'Raw Data'!G2374, 0))</f>
        <v>0</v>
      </c>
      <c r="Q2380">
        <f>IF(ISBLANK('Raw Data'!J2374), 0, IF(AND(4=MATCH(LARGE('Raw Data'!G2374:J2374, 1), 'Raw Data'!G2374:J2374, 0), 'Raw Data'!L2374-'Raw Data'!K2374&gt;3), 'Raw Data'!J2374, 0))</f>
        <v>0</v>
      </c>
      <c r="R2380">
        <f>IF(ISBLANK('Raw Data'!J2374), 0, IF(AND(3=MATCH(LARGE('Raw Data'!G2374:J2374, 1), 'Raw Data'!G2374:J2374, 0), 'Raw Data'!K2374-'Raw Data'!L2374&gt;3), 'Raw Data'!I2374, 0))</f>
        <v>0</v>
      </c>
      <c r="S2380">
        <f>IF(AND('Raw Data'!L2374-'Raw Data'!K2374&gt;4, 'Raw Data'!F2374&lt;'Raw Data'!C2374), 'Raw Data'!J2374, 0)</f>
        <v>0</v>
      </c>
      <c r="T2380">
        <f>IF(AND('Raw Data'!K2374-'Raw Data'!L2374&gt;4, 'Raw Data'!F2374&gt;'Raw Data'!C2374), 'Raw Data'!I2374, 0)</f>
        <v>0</v>
      </c>
      <c r="U2380">
        <f>IF(AND('Raw Data'!L2374-'Raw Data'!K2374&lt;3, 'Raw Data'!L2374&gt;'Raw Data'!K2374, 'Raw Data'!F2374&lt;'Raw Data'!C2374), 'Raw Data'!H2374, 0)</f>
        <v>0</v>
      </c>
      <c r="V2380">
        <f>IF(AND('Raw Data'!L2374-'Raw Data'!K2374&lt;3, 'Raw Data'!L2374&gt;'Raw Data'!K2374, 'Raw Data'!F2374&gt;'Raw Data'!C2374), 'Raw Data'!G2374, 0)</f>
        <v>0</v>
      </c>
    </row>
    <row r="2381" spans="1:22" x14ac:dyDescent="0.3">
      <c r="A2381">
        <f>IF(AND('Raw Data'!F2375&lt;'Raw Data'!C2375, 'Raw Data'!L2375&gt;'Raw Data'!K2375, 'Raw Data'!L2375-'Raw Data'!K2375&gt;3), 'Raw Data'!J2375, 0)</f>
        <v>0</v>
      </c>
      <c r="B2381">
        <f>IF(AND('Raw Data'!C2375&lt;'Raw Data'!F2375, 'Raw Data'!K2375&gt;'Raw Data'!L2375, 'Raw Data'!K2375-'Raw Data'!L2375&gt;3), 'Raw Data'!I2375, 0)</f>
        <v>0</v>
      </c>
      <c r="C2381">
        <f>IF(AND('Raw Data'!F2375&lt;'Raw Data'!C2375, 'Raw Data'!L2375&gt;'Raw Data'!K2375, 'Raw Data'!L2375-'Raw Data'!K2375&lt;4), 'Raw Data'!H2375, 0)</f>
        <v>0</v>
      </c>
      <c r="D2381">
        <f>IF(AND('Raw Data'!C2375&lt;'Raw Data'!F2375, 'Raw Data'!K2375&gt;'Raw Data'!L2375, 'Raw Data'!K2375-'Raw Data'!L2375&lt;4), 'Raw Data'!G2375, 0)</f>
        <v>0</v>
      </c>
      <c r="E2381">
        <f>IF(ISBLANK('Raw Data'!J2375), 0, IF(AND(4=MATCH(LARGE('Raw Data'!G2375:J2375, 4), 'Raw Data'!G2375:J2375, 0), 'Raw Data'!L2375-'Raw Data'!K2375&gt;3), 'Raw Data'!J2375, 0))</f>
        <v>0</v>
      </c>
      <c r="F2381">
        <f>IF(ISBLANK('Raw Data'!J2375), 0, IF(AND(3=MATCH(LARGE('Raw Data'!G2375:J2375, 4), 'Raw Data'!G2375:J2375, 0), 'Raw Data'!K2375-'Raw Data'!L2375&gt;3), 'Raw Data'!I2375, 0))</f>
        <v>0</v>
      </c>
      <c r="G2381">
        <f>IF(ISBLANK('Raw Data'!J2375), 0, IF(AND(2=MATCH(LARGE('Raw Data'!G2375:J2375, 4), 'Raw Data'!G2375:J2375, 0), AND('Raw Data'!L2375-'Raw Data'!K2375&lt;4, 'Raw Data'!L2375-'Raw Data'!K2375&gt;0)), 'Raw Data'!H2375, 0))</f>
        <v>0</v>
      </c>
      <c r="H2381">
        <f>IF(ISBLANK('Raw Data'!J2375), 0, IF(AND(1=MATCH(LARGE('Raw Data'!G2375:J2375, 4), 'Raw Data'!G2375:J2375, 0), AND('Raw Data'!K2375-'Raw Data'!L2375&lt;4, 'Raw Data'!K2375-'Raw Data'!L2375&gt;0)), 'Raw Data'!G2375, 0))</f>
        <v>0</v>
      </c>
      <c r="I2381">
        <f>IF(ISBLANK('Raw Data'!J2375), 0, IF(AND(4=MATCH(LARGE('Raw Data'!G2375:J2375, 3), 'Raw Data'!G2375:J2375, 0), 'Raw Data'!L2375-'Raw Data'!K2375&gt;3), 'Raw Data'!J2375, 0))</f>
        <v>0</v>
      </c>
      <c r="J2381">
        <f>IF(ISBLANK('Raw Data'!J2375), 0, IF(AND(3=MATCH(LARGE('Raw Data'!G2375:J2375, 3), 'Raw Data'!G2375:J2375, 0), 'Raw Data'!K2375-'Raw Data'!L2375&gt;3), 'Raw Data'!I2375, 0))</f>
        <v>0</v>
      </c>
      <c r="K2381">
        <f>IF(ISBLANK('Raw Data'!J2375), 0, IF(AND(2=MATCH(LARGE('Raw Data'!G2375:J2375, 3), 'Raw Data'!G2375:J2375, 0), AND('Raw Data'!L2375-'Raw Data'!K2375&lt;4, 'Raw Data'!L2375-'Raw Data'!K2375&gt;0)), 'Raw Data'!H2375, 0))</f>
        <v>0</v>
      </c>
      <c r="L2381">
        <f>IF(ISBLANK('Raw Data'!J2375), 0, IF(AND(1=MATCH(LARGE('Raw Data'!G2375:J2375, 3), 'Raw Data'!G2375:J2375, 0), AND('Raw Data'!K2375-'Raw Data'!L2375&lt;4, 'Raw Data'!K2375-'Raw Data'!L2375&gt;0)), 'Raw Data'!G2375, 0))</f>
        <v>0</v>
      </c>
      <c r="M2381">
        <f>IF(ISBLANK('Raw Data'!J2375), 0, IF(AND(4=MATCH(LARGE('Raw Data'!G2375:J2375, 2), 'Raw Data'!G2375:J2375, 0), 'Raw Data'!L2375-'Raw Data'!K2375&gt;3), 'Raw Data'!J2375, 0))</f>
        <v>0</v>
      </c>
      <c r="N2381">
        <f>IF(ISBLANK('Raw Data'!J2375), 0, IF(AND(3=MATCH(LARGE('Raw Data'!G2375:J2375, 2), 'Raw Data'!G2375:J2375, 0), 'Raw Data'!K2375-'Raw Data'!L2375&gt;3), 'Raw Data'!I2375, 0))</f>
        <v>0</v>
      </c>
      <c r="O2381">
        <f>IF(ISBLANK('Raw Data'!J2375), 0, IF(AND(2=MATCH(LARGE('Raw Data'!G2375:J2375, 2), 'Raw Data'!G2375:J2375, 0), AND('Raw Data'!L2375-'Raw Data'!K2375&lt;4, 'Raw Data'!L2375-'Raw Data'!K2375&gt;0)), 'Raw Data'!H2375, 0))</f>
        <v>0</v>
      </c>
      <c r="P2381">
        <f>IF(ISBLANK('Raw Data'!J2375), 0, IF(AND(1=MATCH(LARGE('Raw Data'!G2375:J2375, 2), 'Raw Data'!G2375:J2375, 0), AND('Raw Data'!K2375-'Raw Data'!L2375&lt;4, 'Raw Data'!K2375-'Raw Data'!L2375&gt;0)), 'Raw Data'!G2375, 0))</f>
        <v>0</v>
      </c>
      <c r="Q2381">
        <f>IF(ISBLANK('Raw Data'!J2375), 0, IF(AND(4=MATCH(LARGE('Raw Data'!G2375:J2375, 1), 'Raw Data'!G2375:J2375, 0), 'Raw Data'!L2375-'Raw Data'!K2375&gt;3), 'Raw Data'!J2375, 0))</f>
        <v>0</v>
      </c>
      <c r="R2381">
        <f>IF(ISBLANK('Raw Data'!J2375), 0, IF(AND(3=MATCH(LARGE('Raw Data'!G2375:J2375, 1), 'Raw Data'!G2375:J2375, 0), 'Raw Data'!K2375-'Raw Data'!L2375&gt;3), 'Raw Data'!I2375, 0))</f>
        <v>0</v>
      </c>
      <c r="S2381">
        <f>IF(AND('Raw Data'!L2375-'Raw Data'!K2375&gt;4, 'Raw Data'!F2375&lt;'Raw Data'!C2375), 'Raw Data'!J2375, 0)</f>
        <v>0</v>
      </c>
      <c r="T2381">
        <f>IF(AND('Raw Data'!K2375-'Raw Data'!L2375&gt;4, 'Raw Data'!F2375&gt;'Raw Data'!C2375), 'Raw Data'!I2375, 0)</f>
        <v>0</v>
      </c>
      <c r="U2381">
        <f>IF(AND('Raw Data'!L2375-'Raw Data'!K2375&lt;3, 'Raw Data'!L2375&gt;'Raw Data'!K2375, 'Raw Data'!F2375&lt;'Raw Data'!C2375), 'Raw Data'!H2375, 0)</f>
        <v>0</v>
      </c>
      <c r="V2381">
        <f>IF(AND('Raw Data'!L2375-'Raw Data'!K2375&lt;3, 'Raw Data'!L2375&gt;'Raw Data'!K2375, 'Raw Data'!F2375&gt;'Raw Data'!C2375), 'Raw Data'!G2375, 0)</f>
        <v>0</v>
      </c>
    </row>
    <row r="2382" spans="1:22" x14ac:dyDescent="0.3">
      <c r="A2382">
        <f>IF(AND('Raw Data'!F2376&lt;'Raw Data'!C2376, 'Raw Data'!L2376&gt;'Raw Data'!K2376, 'Raw Data'!L2376-'Raw Data'!K2376&gt;3), 'Raw Data'!J2376, 0)</f>
        <v>0</v>
      </c>
      <c r="B2382">
        <f>IF(AND('Raw Data'!C2376&lt;'Raw Data'!F2376, 'Raw Data'!K2376&gt;'Raw Data'!L2376, 'Raw Data'!K2376-'Raw Data'!L2376&gt;3), 'Raw Data'!I2376, 0)</f>
        <v>0</v>
      </c>
      <c r="C2382">
        <f>IF(AND('Raw Data'!F2376&lt;'Raw Data'!C2376, 'Raw Data'!L2376&gt;'Raw Data'!K2376, 'Raw Data'!L2376-'Raw Data'!K2376&lt;4), 'Raw Data'!H2376, 0)</f>
        <v>0</v>
      </c>
      <c r="D2382">
        <f>IF(AND('Raw Data'!C2376&lt;'Raw Data'!F2376, 'Raw Data'!K2376&gt;'Raw Data'!L2376, 'Raw Data'!K2376-'Raw Data'!L2376&lt;4), 'Raw Data'!G2376, 0)</f>
        <v>0</v>
      </c>
      <c r="E2382">
        <f>IF(ISBLANK('Raw Data'!J2376), 0, IF(AND(4=MATCH(LARGE('Raw Data'!G2376:J2376, 4), 'Raw Data'!G2376:J2376, 0), 'Raw Data'!L2376-'Raw Data'!K2376&gt;3), 'Raw Data'!J2376, 0))</f>
        <v>0</v>
      </c>
      <c r="F2382">
        <f>IF(ISBLANK('Raw Data'!J2376), 0, IF(AND(3=MATCH(LARGE('Raw Data'!G2376:J2376, 4), 'Raw Data'!G2376:J2376, 0), 'Raw Data'!K2376-'Raw Data'!L2376&gt;3), 'Raw Data'!I2376, 0))</f>
        <v>0</v>
      </c>
      <c r="G2382">
        <f>IF(ISBLANK('Raw Data'!J2376), 0, IF(AND(2=MATCH(LARGE('Raw Data'!G2376:J2376, 4), 'Raw Data'!G2376:J2376, 0), AND('Raw Data'!L2376-'Raw Data'!K2376&lt;4, 'Raw Data'!L2376-'Raw Data'!K2376&gt;0)), 'Raw Data'!H2376, 0))</f>
        <v>0</v>
      </c>
      <c r="H2382">
        <f>IF(ISBLANK('Raw Data'!J2376), 0, IF(AND(1=MATCH(LARGE('Raw Data'!G2376:J2376, 4), 'Raw Data'!G2376:J2376, 0), AND('Raw Data'!K2376-'Raw Data'!L2376&lt;4, 'Raw Data'!K2376-'Raw Data'!L2376&gt;0)), 'Raw Data'!G2376, 0))</f>
        <v>0</v>
      </c>
      <c r="I2382">
        <f>IF(ISBLANK('Raw Data'!J2376), 0, IF(AND(4=MATCH(LARGE('Raw Data'!G2376:J2376, 3), 'Raw Data'!G2376:J2376, 0), 'Raw Data'!L2376-'Raw Data'!K2376&gt;3), 'Raw Data'!J2376, 0))</f>
        <v>0</v>
      </c>
      <c r="J2382">
        <f>IF(ISBLANK('Raw Data'!J2376), 0, IF(AND(3=MATCH(LARGE('Raw Data'!G2376:J2376, 3), 'Raw Data'!G2376:J2376, 0), 'Raw Data'!K2376-'Raw Data'!L2376&gt;3), 'Raw Data'!I2376, 0))</f>
        <v>0</v>
      </c>
      <c r="K2382">
        <f>IF(ISBLANK('Raw Data'!J2376), 0, IF(AND(2=MATCH(LARGE('Raw Data'!G2376:J2376, 3), 'Raw Data'!G2376:J2376, 0), AND('Raw Data'!L2376-'Raw Data'!K2376&lt;4, 'Raw Data'!L2376-'Raw Data'!K2376&gt;0)), 'Raw Data'!H2376, 0))</f>
        <v>0</v>
      </c>
      <c r="L2382">
        <f>IF(ISBLANK('Raw Data'!J2376), 0, IF(AND(1=MATCH(LARGE('Raw Data'!G2376:J2376, 3), 'Raw Data'!G2376:J2376, 0), AND('Raw Data'!K2376-'Raw Data'!L2376&lt;4, 'Raw Data'!K2376-'Raw Data'!L2376&gt;0)), 'Raw Data'!G2376, 0))</f>
        <v>0</v>
      </c>
      <c r="M2382">
        <f>IF(ISBLANK('Raw Data'!J2376), 0, IF(AND(4=MATCH(LARGE('Raw Data'!G2376:J2376, 2), 'Raw Data'!G2376:J2376, 0), 'Raw Data'!L2376-'Raw Data'!K2376&gt;3), 'Raw Data'!J2376, 0))</f>
        <v>0</v>
      </c>
      <c r="N2382">
        <f>IF(ISBLANK('Raw Data'!J2376), 0, IF(AND(3=MATCH(LARGE('Raw Data'!G2376:J2376, 2), 'Raw Data'!G2376:J2376, 0), 'Raw Data'!K2376-'Raw Data'!L2376&gt;3), 'Raw Data'!I2376, 0))</f>
        <v>0</v>
      </c>
      <c r="O2382">
        <f>IF(ISBLANK('Raw Data'!J2376), 0, IF(AND(2=MATCH(LARGE('Raw Data'!G2376:J2376, 2), 'Raw Data'!G2376:J2376, 0), AND('Raw Data'!L2376-'Raw Data'!K2376&lt;4, 'Raw Data'!L2376-'Raw Data'!K2376&gt;0)), 'Raw Data'!H2376, 0))</f>
        <v>0</v>
      </c>
      <c r="P2382">
        <f>IF(ISBLANK('Raw Data'!J2376), 0, IF(AND(1=MATCH(LARGE('Raw Data'!G2376:J2376, 2), 'Raw Data'!G2376:J2376, 0), AND('Raw Data'!K2376-'Raw Data'!L2376&lt;4, 'Raw Data'!K2376-'Raw Data'!L2376&gt;0)), 'Raw Data'!G2376, 0))</f>
        <v>0</v>
      </c>
      <c r="Q2382">
        <f>IF(ISBLANK('Raw Data'!J2376), 0, IF(AND(4=MATCH(LARGE('Raw Data'!G2376:J2376, 1), 'Raw Data'!G2376:J2376, 0), 'Raw Data'!L2376-'Raw Data'!K2376&gt;3), 'Raw Data'!J2376, 0))</f>
        <v>0</v>
      </c>
      <c r="R2382">
        <f>IF(ISBLANK('Raw Data'!J2376), 0, IF(AND(3=MATCH(LARGE('Raw Data'!G2376:J2376, 1), 'Raw Data'!G2376:J2376, 0), 'Raw Data'!K2376-'Raw Data'!L2376&gt;3), 'Raw Data'!I2376, 0))</f>
        <v>0</v>
      </c>
      <c r="S2382">
        <f>IF(AND('Raw Data'!L2376-'Raw Data'!K2376&gt;4, 'Raw Data'!F2376&lt;'Raw Data'!C2376), 'Raw Data'!J2376, 0)</f>
        <v>0</v>
      </c>
      <c r="T2382">
        <f>IF(AND('Raw Data'!K2376-'Raw Data'!L2376&gt;4, 'Raw Data'!F2376&gt;'Raw Data'!C2376), 'Raw Data'!I2376, 0)</f>
        <v>0</v>
      </c>
      <c r="U2382">
        <f>IF(AND('Raw Data'!L2376-'Raw Data'!K2376&lt;3, 'Raw Data'!L2376&gt;'Raw Data'!K2376, 'Raw Data'!F2376&lt;'Raw Data'!C2376), 'Raw Data'!H2376, 0)</f>
        <v>0</v>
      </c>
      <c r="V2382">
        <f>IF(AND('Raw Data'!L2376-'Raw Data'!K2376&lt;3, 'Raw Data'!L2376&gt;'Raw Data'!K2376, 'Raw Data'!F2376&gt;'Raw Data'!C2376), 'Raw Data'!G2376, 0)</f>
        <v>0</v>
      </c>
    </row>
    <row r="2383" spans="1:22" x14ac:dyDescent="0.3">
      <c r="A2383">
        <f>IF(AND('Raw Data'!F2377&lt;'Raw Data'!C2377, 'Raw Data'!L2377&gt;'Raw Data'!K2377, 'Raw Data'!L2377-'Raw Data'!K2377&gt;3), 'Raw Data'!J2377, 0)</f>
        <v>0</v>
      </c>
      <c r="B2383">
        <f>IF(AND('Raw Data'!C2377&lt;'Raw Data'!F2377, 'Raw Data'!K2377&gt;'Raw Data'!L2377, 'Raw Data'!K2377-'Raw Data'!L2377&gt;3), 'Raw Data'!I2377, 0)</f>
        <v>0</v>
      </c>
      <c r="C2383">
        <f>IF(AND('Raw Data'!F2377&lt;'Raw Data'!C2377, 'Raw Data'!L2377&gt;'Raw Data'!K2377, 'Raw Data'!L2377-'Raw Data'!K2377&lt;4), 'Raw Data'!H2377, 0)</f>
        <v>0</v>
      </c>
      <c r="D2383">
        <f>IF(AND('Raw Data'!C2377&lt;'Raw Data'!F2377, 'Raw Data'!K2377&gt;'Raw Data'!L2377, 'Raw Data'!K2377-'Raw Data'!L2377&lt;4), 'Raw Data'!G2377, 0)</f>
        <v>0</v>
      </c>
      <c r="E2383">
        <f>IF(ISBLANK('Raw Data'!J2377), 0, IF(AND(4=MATCH(LARGE('Raw Data'!G2377:J2377, 4), 'Raw Data'!G2377:J2377, 0), 'Raw Data'!L2377-'Raw Data'!K2377&gt;3), 'Raw Data'!J2377, 0))</f>
        <v>0</v>
      </c>
      <c r="F2383">
        <f>IF(ISBLANK('Raw Data'!J2377), 0, IF(AND(3=MATCH(LARGE('Raw Data'!G2377:J2377, 4), 'Raw Data'!G2377:J2377, 0), 'Raw Data'!K2377-'Raw Data'!L2377&gt;3), 'Raw Data'!I2377, 0))</f>
        <v>0</v>
      </c>
      <c r="G2383">
        <f>IF(ISBLANK('Raw Data'!J2377), 0, IF(AND(2=MATCH(LARGE('Raw Data'!G2377:J2377, 4), 'Raw Data'!G2377:J2377, 0), AND('Raw Data'!L2377-'Raw Data'!K2377&lt;4, 'Raw Data'!L2377-'Raw Data'!K2377&gt;0)), 'Raw Data'!H2377, 0))</f>
        <v>0</v>
      </c>
      <c r="H2383">
        <f>IF(ISBLANK('Raw Data'!J2377), 0, IF(AND(1=MATCH(LARGE('Raw Data'!G2377:J2377, 4), 'Raw Data'!G2377:J2377, 0), AND('Raw Data'!K2377-'Raw Data'!L2377&lt;4, 'Raw Data'!K2377-'Raw Data'!L2377&gt;0)), 'Raw Data'!G2377, 0))</f>
        <v>0</v>
      </c>
      <c r="I2383">
        <f>IF(ISBLANK('Raw Data'!J2377), 0, IF(AND(4=MATCH(LARGE('Raw Data'!G2377:J2377, 3), 'Raw Data'!G2377:J2377, 0), 'Raw Data'!L2377-'Raw Data'!K2377&gt;3), 'Raw Data'!J2377, 0))</f>
        <v>0</v>
      </c>
      <c r="J2383">
        <f>IF(ISBLANK('Raw Data'!J2377), 0, IF(AND(3=MATCH(LARGE('Raw Data'!G2377:J2377, 3), 'Raw Data'!G2377:J2377, 0), 'Raw Data'!K2377-'Raw Data'!L2377&gt;3), 'Raw Data'!I2377, 0))</f>
        <v>0</v>
      </c>
      <c r="K2383">
        <f>IF(ISBLANK('Raw Data'!J2377), 0, IF(AND(2=MATCH(LARGE('Raw Data'!G2377:J2377, 3), 'Raw Data'!G2377:J2377, 0), AND('Raw Data'!L2377-'Raw Data'!K2377&lt;4, 'Raw Data'!L2377-'Raw Data'!K2377&gt;0)), 'Raw Data'!H2377, 0))</f>
        <v>0</v>
      </c>
      <c r="L2383">
        <f>IF(ISBLANK('Raw Data'!J2377), 0, IF(AND(1=MATCH(LARGE('Raw Data'!G2377:J2377, 3), 'Raw Data'!G2377:J2377, 0), AND('Raw Data'!K2377-'Raw Data'!L2377&lt;4, 'Raw Data'!K2377-'Raw Data'!L2377&gt;0)), 'Raw Data'!G2377, 0))</f>
        <v>0</v>
      </c>
      <c r="M2383">
        <f>IF(ISBLANK('Raw Data'!J2377), 0, IF(AND(4=MATCH(LARGE('Raw Data'!G2377:J2377, 2), 'Raw Data'!G2377:J2377, 0), 'Raw Data'!L2377-'Raw Data'!K2377&gt;3), 'Raw Data'!J2377, 0))</f>
        <v>0</v>
      </c>
      <c r="N2383">
        <f>IF(ISBLANK('Raw Data'!J2377), 0, IF(AND(3=MATCH(LARGE('Raw Data'!G2377:J2377, 2), 'Raw Data'!G2377:J2377, 0), 'Raw Data'!K2377-'Raw Data'!L2377&gt;3), 'Raw Data'!I2377, 0))</f>
        <v>0</v>
      </c>
      <c r="O2383">
        <f>IF(ISBLANK('Raw Data'!J2377), 0, IF(AND(2=MATCH(LARGE('Raw Data'!G2377:J2377, 2), 'Raw Data'!G2377:J2377, 0), AND('Raw Data'!L2377-'Raw Data'!K2377&lt;4, 'Raw Data'!L2377-'Raw Data'!K2377&gt;0)), 'Raw Data'!H2377, 0))</f>
        <v>0</v>
      </c>
      <c r="P2383">
        <f>IF(ISBLANK('Raw Data'!J2377), 0, IF(AND(1=MATCH(LARGE('Raw Data'!G2377:J2377, 2), 'Raw Data'!G2377:J2377, 0), AND('Raw Data'!K2377-'Raw Data'!L2377&lt;4, 'Raw Data'!K2377-'Raw Data'!L2377&gt;0)), 'Raw Data'!G2377, 0))</f>
        <v>0</v>
      </c>
      <c r="Q2383">
        <f>IF(ISBLANK('Raw Data'!J2377), 0, IF(AND(4=MATCH(LARGE('Raw Data'!G2377:J2377, 1), 'Raw Data'!G2377:J2377, 0), 'Raw Data'!L2377-'Raw Data'!K2377&gt;3), 'Raw Data'!J2377, 0))</f>
        <v>0</v>
      </c>
      <c r="R2383">
        <f>IF(ISBLANK('Raw Data'!J2377), 0, IF(AND(3=MATCH(LARGE('Raw Data'!G2377:J2377, 1), 'Raw Data'!G2377:J2377, 0), 'Raw Data'!K2377-'Raw Data'!L2377&gt;3), 'Raw Data'!I2377, 0))</f>
        <v>0</v>
      </c>
      <c r="S2383">
        <f>IF(AND('Raw Data'!L2377-'Raw Data'!K2377&gt;4, 'Raw Data'!F2377&lt;'Raw Data'!C2377), 'Raw Data'!J2377, 0)</f>
        <v>0</v>
      </c>
      <c r="T2383">
        <f>IF(AND('Raw Data'!K2377-'Raw Data'!L2377&gt;4, 'Raw Data'!F2377&gt;'Raw Data'!C2377), 'Raw Data'!I2377, 0)</f>
        <v>0</v>
      </c>
      <c r="U2383">
        <f>IF(AND('Raw Data'!L2377-'Raw Data'!K2377&lt;3, 'Raw Data'!L2377&gt;'Raw Data'!K2377, 'Raw Data'!F2377&lt;'Raw Data'!C2377), 'Raw Data'!H2377, 0)</f>
        <v>0</v>
      </c>
      <c r="V2383">
        <f>IF(AND('Raw Data'!L2377-'Raw Data'!K2377&lt;3, 'Raw Data'!L2377&gt;'Raw Data'!K2377, 'Raw Data'!F2377&gt;'Raw Data'!C2377), 'Raw Data'!G2377, 0)</f>
        <v>0</v>
      </c>
    </row>
    <row r="2384" spans="1:22" x14ac:dyDescent="0.3">
      <c r="A2384">
        <f>IF(AND('Raw Data'!F2378&lt;'Raw Data'!C2378, 'Raw Data'!L2378&gt;'Raw Data'!K2378, 'Raw Data'!L2378-'Raw Data'!K2378&gt;3), 'Raw Data'!J2378, 0)</f>
        <v>0</v>
      </c>
      <c r="B2384">
        <f>IF(AND('Raw Data'!C2378&lt;'Raw Data'!F2378, 'Raw Data'!K2378&gt;'Raw Data'!L2378, 'Raw Data'!K2378-'Raw Data'!L2378&gt;3), 'Raw Data'!I2378, 0)</f>
        <v>0</v>
      </c>
      <c r="C2384">
        <f>IF(AND('Raw Data'!F2378&lt;'Raw Data'!C2378, 'Raw Data'!L2378&gt;'Raw Data'!K2378, 'Raw Data'!L2378-'Raw Data'!K2378&lt;4), 'Raw Data'!H2378, 0)</f>
        <v>0</v>
      </c>
      <c r="D2384">
        <f>IF(AND('Raw Data'!C2378&lt;'Raw Data'!F2378, 'Raw Data'!K2378&gt;'Raw Data'!L2378, 'Raw Data'!K2378-'Raw Data'!L2378&lt;4), 'Raw Data'!G2378, 0)</f>
        <v>0</v>
      </c>
      <c r="E2384">
        <f>IF(ISBLANK('Raw Data'!J2378), 0, IF(AND(4=MATCH(LARGE('Raw Data'!G2378:J2378, 4), 'Raw Data'!G2378:J2378, 0), 'Raw Data'!L2378-'Raw Data'!K2378&gt;3), 'Raw Data'!J2378, 0))</f>
        <v>0</v>
      </c>
      <c r="F2384">
        <f>IF(ISBLANK('Raw Data'!J2378), 0, IF(AND(3=MATCH(LARGE('Raw Data'!G2378:J2378, 4), 'Raw Data'!G2378:J2378, 0), 'Raw Data'!K2378-'Raw Data'!L2378&gt;3), 'Raw Data'!I2378, 0))</f>
        <v>0</v>
      </c>
      <c r="G2384">
        <f>IF(ISBLANK('Raw Data'!J2378), 0, IF(AND(2=MATCH(LARGE('Raw Data'!G2378:J2378, 4), 'Raw Data'!G2378:J2378, 0), AND('Raw Data'!L2378-'Raw Data'!K2378&lt;4, 'Raw Data'!L2378-'Raw Data'!K2378&gt;0)), 'Raw Data'!H2378, 0))</f>
        <v>0</v>
      </c>
      <c r="H2384">
        <f>IF(ISBLANK('Raw Data'!J2378), 0, IF(AND(1=MATCH(LARGE('Raw Data'!G2378:J2378, 4), 'Raw Data'!G2378:J2378, 0), AND('Raw Data'!K2378-'Raw Data'!L2378&lt;4, 'Raw Data'!K2378-'Raw Data'!L2378&gt;0)), 'Raw Data'!G2378, 0))</f>
        <v>0</v>
      </c>
      <c r="I2384">
        <f>IF(ISBLANK('Raw Data'!J2378), 0, IF(AND(4=MATCH(LARGE('Raw Data'!G2378:J2378, 3), 'Raw Data'!G2378:J2378, 0), 'Raw Data'!L2378-'Raw Data'!K2378&gt;3), 'Raw Data'!J2378, 0))</f>
        <v>0</v>
      </c>
      <c r="J2384">
        <f>IF(ISBLANK('Raw Data'!J2378), 0, IF(AND(3=MATCH(LARGE('Raw Data'!G2378:J2378, 3), 'Raw Data'!G2378:J2378, 0), 'Raw Data'!K2378-'Raw Data'!L2378&gt;3), 'Raw Data'!I2378, 0))</f>
        <v>0</v>
      </c>
      <c r="K2384">
        <f>IF(ISBLANK('Raw Data'!J2378), 0, IF(AND(2=MATCH(LARGE('Raw Data'!G2378:J2378, 3), 'Raw Data'!G2378:J2378, 0), AND('Raw Data'!L2378-'Raw Data'!K2378&lt;4, 'Raw Data'!L2378-'Raw Data'!K2378&gt;0)), 'Raw Data'!H2378, 0))</f>
        <v>0</v>
      </c>
      <c r="L2384">
        <f>IF(ISBLANK('Raw Data'!J2378), 0, IF(AND(1=MATCH(LARGE('Raw Data'!G2378:J2378, 3), 'Raw Data'!G2378:J2378, 0), AND('Raw Data'!K2378-'Raw Data'!L2378&lt;4, 'Raw Data'!K2378-'Raw Data'!L2378&gt;0)), 'Raw Data'!G2378, 0))</f>
        <v>0</v>
      </c>
      <c r="M2384">
        <f>IF(ISBLANK('Raw Data'!J2378), 0, IF(AND(4=MATCH(LARGE('Raw Data'!G2378:J2378, 2), 'Raw Data'!G2378:J2378, 0), 'Raw Data'!L2378-'Raw Data'!K2378&gt;3), 'Raw Data'!J2378, 0))</f>
        <v>0</v>
      </c>
      <c r="N2384">
        <f>IF(ISBLANK('Raw Data'!J2378), 0, IF(AND(3=MATCH(LARGE('Raw Data'!G2378:J2378, 2), 'Raw Data'!G2378:J2378, 0), 'Raw Data'!K2378-'Raw Data'!L2378&gt;3), 'Raw Data'!I2378, 0))</f>
        <v>0</v>
      </c>
      <c r="O2384">
        <f>IF(ISBLANK('Raw Data'!J2378), 0, IF(AND(2=MATCH(LARGE('Raw Data'!G2378:J2378, 2), 'Raw Data'!G2378:J2378, 0), AND('Raw Data'!L2378-'Raw Data'!K2378&lt;4, 'Raw Data'!L2378-'Raw Data'!K2378&gt;0)), 'Raw Data'!H2378, 0))</f>
        <v>0</v>
      </c>
      <c r="P2384">
        <f>IF(ISBLANK('Raw Data'!J2378), 0, IF(AND(1=MATCH(LARGE('Raw Data'!G2378:J2378, 2), 'Raw Data'!G2378:J2378, 0), AND('Raw Data'!K2378-'Raw Data'!L2378&lt;4, 'Raw Data'!K2378-'Raw Data'!L2378&gt;0)), 'Raw Data'!G2378, 0))</f>
        <v>0</v>
      </c>
      <c r="Q2384">
        <f>IF(ISBLANK('Raw Data'!J2378), 0, IF(AND(4=MATCH(LARGE('Raw Data'!G2378:J2378, 1), 'Raw Data'!G2378:J2378, 0), 'Raw Data'!L2378-'Raw Data'!K2378&gt;3), 'Raw Data'!J2378, 0))</f>
        <v>0</v>
      </c>
      <c r="R2384">
        <f>IF(ISBLANK('Raw Data'!J2378), 0, IF(AND(3=MATCH(LARGE('Raw Data'!G2378:J2378, 1), 'Raw Data'!G2378:J2378, 0), 'Raw Data'!K2378-'Raw Data'!L2378&gt;3), 'Raw Data'!I2378, 0))</f>
        <v>0</v>
      </c>
      <c r="S2384">
        <f>IF(AND('Raw Data'!L2378-'Raw Data'!K2378&gt;4, 'Raw Data'!F2378&lt;'Raw Data'!C2378), 'Raw Data'!J2378, 0)</f>
        <v>0</v>
      </c>
      <c r="T2384">
        <f>IF(AND('Raw Data'!K2378-'Raw Data'!L2378&gt;4, 'Raw Data'!F2378&gt;'Raw Data'!C2378), 'Raw Data'!I2378, 0)</f>
        <v>0</v>
      </c>
      <c r="U2384">
        <f>IF(AND('Raw Data'!L2378-'Raw Data'!K2378&lt;3, 'Raw Data'!L2378&gt;'Raw Data'!K2378, 'Raw Data'!F2378&lt;'Raw Data'!C2378), 'Raw Data'!H2378, 0)</f>
        <v>0</v>
      </c>
      <c r="V2384">
        <f>IF(AND('Raw Data'!L2378-'Raw Data'!K2378&lt;3, 'Raw Data'!L2378&gt;'Raw Data'!K2378, 'Raw Data'!F2378&gt;'Raw Data'!C2378), 'Raw Data'!G2378, 0)</f>
        <v>0</v>
      </c>
    </row>
    <row r="2385" spans="1:22" x14ac:dyDescent="0.3">
      <c r="A2385">
        <f>IF(AND('Raw Data'!F2379&lt;'Raw Data'!C2379, 'Raw Data'!L2379&gt;'Raw Data'!K2379, 'Raw Data'!L2379-'Raw Data'!K2379&gt;3), 'Raw Data'!J2379, 0)</f>
        <v>0</v>
      </c>
      <c r="B2385">
        <f>IF(AND('Raw Data'!C2379&lt;'Raw Data'!F2379, 'Raw Data'!K2379&gt;'Raw Data'!L2379, 'Raw Data'!K2379-'Raw Data'!L2379&gt;3), 'Raw Data'!I2379, 0)</f>
        <v>0</v>
      </c>
      <c r="C2385">
        <f>IF(AND('Raw Data'!F2379&lt;'Raw Data'!C2379, 'Raw Data'!L2379&gt;'Raw Data'!K2379, 'Raw Data'!L2379-'Raw Data'!K2379&lt;4), 'Raw Data'!H2379, 0)</f>
        <v>0</v>
      </c>
      <c r="D2385">
        <f>IF(AND('Raw Data'!C2379&lt;'Raw Data'!F2379, 'Raw Data'!K2379&gt;'Raw Data'!L2379, 'Raw Data'!K2379-'Raw Data'!L2379&lt;4), 'Raw Data'!G2379, 0)</f>
        <v>0</v>
      </c>
      <c r="E2385">
        <f>IF(ISBLANK('Raw Data'!J2379), 0, IF(AND(4=MATCH(LARGE('Raw Data'!G2379:J2379, 4), 'Raw Data'!G2379:J2379, 0), 'Raw Data'!L2379-'Raw Data'!K2379&gt;3), 'Raw Data'!J2379, 0))</f>
        <v>0</v>
      </c>
      <c r="F2385">
        <f>IF(ISBLANK('Raw Data'!J2379), 0, IF(AND(3=MATCH(LARGE('Raw Data'!G2379:J2379, 4), 'Raw Data'!G2379:J2379, 0), 'Raw Data'!K2379-'Raw Data'!L2379&gt;3), 'Raw Data'!I2379, 0))</f>
        <v>0</v>
      </c>
      <c r="G2385">
        <f>IF(ISBLANK('Raw Data'!J2379), 0, IF(AND(2=MATCH(LARGE('Raw Data'!G2379:J2379, 4), 'Raw Data'!G2379:J2379, 0), AND('Raw Data'!L2379-'Raw Data'!K2379&lt;4, 'Raw Data'!L2379-'Raw Data'!K2379&gt;0)), 'Raw Data'!H2379, 0))</f>
        <v>0</v>
      </c>
      <c r="H2385">
        <f>IF(ISBLANK('Raw Data'!J2379), 0, IF(AND(1=MATCH(LARGE('Raw Data'!G2379:J2379, 4), 'Raw Data'!G2379:J2379, 0), AND('Raw Data'!K2379-'Raw Data'!L2379&lt;4, 'Raw Data'!K2379-'Raw Data'!L2379&gt;0)), 'Raw Data'!G2379, 0))</f>
        <v>0</v>
      </c>
      <c r="I2385">
        <f>IF(ISBLANK('Raw Data'!J2379), 0, IF(AND(4=MATCH(LARGE('Raw Data'!G2379:J2379, 3), 'Raw Data'!G2379:J2379, 0), 'Raw Data'!L2379-'Raw Data'!K2379&gt;3), 'Raw Data'!J2379, 0))</f>
        <v>0</v>
      </c>
      <c r="J2385">
        <f>IF(ISBLANK('Raw Data'!J2379), 0, IF(AND(3=MATCH(LARGE('Raw Data'!G2379:J2379, 3), 'Raw Data'!G2379:J2379, 0), 'Raw Data'!K2379-'Raw Data'!L2379&gt;3), 'Raw Data'!I2379, 0))</f>
        <v>0</v>
      </c>
      <c r="K2385">
        <f>IF(ISBLANK('Raw Data'!J2379), 0, IF(AND(2=MATCH(LARGE('Raw Data'!G2379:J2379, 3), 'Raw Data'!G2379:J2379, 0), AND('Raw Data'!L2379-'Raw Data'!K2379&lt;4, 'Raw Data'!L2379-'Raw Data'!K2379&gt;0)), 'Raw Data'!H2379, 0))</f>
        <v>0</v>
      </c>
      <c r="L2385">
        <f>IF(ISBLANK('Raw Data'!J2379), 0, IF(AND(1=MATCH(LARGE('Raw Data'!G2379:J2379, 3), 'Raw Data'!G2379:J2379, 0), AND('Raw Data'!K2379-'Raw Data'!L2379&lt;4, 'Raw Data'!K2379-'Raw Data'!L2379&gt;0)), 'Raw Data'!G2379, 0))</f>
        <v>0</v>
      </c>
      <c r="M2385">
        <f>IF(ISBLANK('Raw Data'!J2379), 0, IF(AND(4=MATCH(LARGE('Raw Data'!G2379:J2379, 2), 'Raw Data'!G2379:J2379, 0), 'Raw Data'!L2379-'Raw Data'!K2379&gt;3), 'Raw Data'!J2379, 0))</f>
        <v>0</v>
      </c>
      <c r="N2385">
        <f>IF(ISBLANK('Raw Data'!J2379), 0, IF(AND(3=MATCH(LARGE('Raw Data'!G2379:J2379, 2), 'Raw Data'!G2379:J2379, 0), 'Raw Data'!K2379-'Raw Data'!L2379&gt;3), 'Raw Data'!I2379, 0))</f>
        <v>0</v>
      </c>
      <c r="O2385">
        <f>IF(ISBLANK('Raw Data'!J2379), 0, IF(AND(2=MATCH(LARGE('Raw Data'!G2379:J2379, 2), 'Raw Data'!G2379:J2379, 0), AND('Raw Data'!L2379-'Raw Data'!K2379&lt;4, 'Raw Data'!L2379-'Raw Data'!K2379&gt;0)), 'Raw Data'!H2379, 0))</f>
        <v>0</v>
      </c>
      <c r="P2385">
        <f>IF(ISBLANK('Raw Data'!J2379), 0, IF(AND(1=MATCH(LARGE('Raw Data'!G2379:J2379, 2), 'Raw Data'!G2379:J2379, 0), AND('Raw Data'!K2379-'Raw Data'!L2379&lt;4, 'Raw Data'!K2379-'Raw Data'!L2379&gt;0)), 'Raw Data'!G2379, 0))</f>
        <v>0</v>
      </c>
      <c r="Q2385">
        <f>IF(ISBLANK('Raw Data'!J2379), 0, IF(AND(4=MATCH(LARGE('Raw Data'!G2379:J2379, 1), 'Raw Data'!G2379:J2379, 0), 'Raw Data'!L2379-'Raw Data'!K2379&gt;3), 'Raw Data'!J2379, 0))</f>
        <v>0</v>
      </c>
      <c r="R2385">
        <f>IF(ISBLANK('Raw Data'!J2379), 0, IF(AND(3=MATCH(LARGE('Raw Data'!G2379:J2379, 1), 'Raw Data'!G2379:J2379, 0), 'Raw Data'!K2379-'Raw Data'!L2379&gt;3), 'Raw Data'!I2379, 0))</f>
        <v>0</v>
      </c>
      <c r="S2385">
        <f>IF(AND('Raw Data'!L2379-'Raw Data'!K2379&gt;4, 'Raw Data'!F2379&lt;'Raw Data'!C2379), 'Raw Data'!J2379, 0)</f>
        <v>0</v>
      </c>
      <c r="T2385">
        <f>IF(AND('Raw Data'!K2379-'Raw Data'!L2379&gt;4, 'Raw Data'!F2379&gt;'Raw Data'!C2379), 'Raw Data'!I2379, 0)</f>
        <v>0</v>
      </c>
      <c r="U2385">
        <f>IF(AND('Raw Data'!L2379-'Raw Data'!K2379&lt;3, 'Raw Data'!L2379&gt;'Raw Data'!K2379, 'Raw Data'!F2379&lt;'Raw Data'!C2379), 'Raw Data'!H2379, 0)</f>
        <v>0</v>
      </c>
      <c r="V2385">
        <f>IF(AND('Raw Data'!L2379-'Raw Data'!K2379&lt;3, 'Raw Data'!L2379&gt;'Raw Data'!K2379, 'Raw Data'!F2379&gt;'Raw Data'!C2379), 'Raw Data'!G2379, 0)</f>
        <v>0</v>
      </c>
    </row>
    <row r="2386" spans="1:22" x14ac:dyDescent="0.3">
      <c r="A2386">
        <f>IF(AND('Raw Data'!F2380&lt;'Raw Data'!C2380, 'Raw Data'!L2380&gt;'Raw Data'!K2380, 'Raw Data'!L2380-'Raw Data'!K2380&gt;3), 'Raw Data'!J2380, 0)</f>
        <v>0</v>
      </c>
      <c r="B2386">
        <f>IF(AND('Raw Data'!C2380&lt;'Raw Data'!F2380, 'Raw Data'!K2380&gt;'Raw Data'!L2380, 'Raw Data'!K2380-'Raw Data'!L2380&gt;3), 'Raw Data'!I2380, 0)</f>
        <v>0</v>
      </c>
      <c r="C2386">
        <f>IF(AND('Raw Data'!F2380&lt;'Raw Data'!C2380, 'Raw Data'!L2380&gt;'Raw Data'!K2380, 'Raw Data'!L2380-'Raw Data'!K2380&lt;4), 'Raw Data'!H2380, 0)</f>
        <v>0</v>
      </c>
      <c r="D2386">
        <f>IF(AND('Raw Data'!C2380&lt;'Raw Data'!F2380, 'Raw Data'!K2380&gt;'Raw Data'!L2380, 'Raw Data'!K2380-'Raw Data'!L2380&lt;4), 'Raw Data'!G2380, 0)</f>
        <v>0</v>
      </c>
      <c r="E2386">
        <f>IF(ISBLANK('Raw Data'!J2380), 0, IF(AND(4=MATCH(LARGE('Raw Data'!G2380:J2380, 4), 'Raw Data'!G2380:J2380, 0), 'Raw Data'!L2380-'Raw Data'!K2380&gt;3), 'Raw Data'!J2380, 0))</f>
        <v>0</v>
      </c>
      <c r="F2386">
        <f>IF(ISBLANK('Raw Data'!J2380), 0, IF(AND(3=MATCH(LARGE('Raw Data'!G2380:J2380, 4), 'Raw Data'!G2380:J2380, 0), 'Raw Data'!K2380-'Raw Data'!L2380&gt;3), 'Raw Data'!I2380, 0))</f>
        <v>0</v>
      </c>
      <c r="G2386">
        <f>IF(ISBLANK('Raw Data'!J2380), 0, IF(AND(2=MATCH(LARGE('Raw Data'!G2380:J2380, 4), 'Raw Data'!G2380:J2380, 0), AND('Raw Data'!L2380-'Raw Data'!K2380&lt;4, 'Raw Data'!L2380-'Raw Data'!K2380&gt;0)), 'Raw Data'!H2380, 0))</f>
        <v>0</v>
      </c>
      <c r="H2386">
        <f>IF(ISBLANK('Raw Data'!J2380), 0, IF(AND(1=MATCH(LARGE('Raw Data'!G2380:J2380, 4), 'Raw Data'!G2380:J2380, 0), AND('Raw Data'!K2380-'Raw Data'!L2380&lt;4, 'Raw Data'!K2380-'Raw Data'!L2380&gt;0)), 'Raw Data'!G2380, 0))</f>
        <v>0</v>
      </c>
      <c r="I2386">
        <f>IF(ISBLANK('Raw Data'!J2380), 0, IF(AND(4=MATCH(LARGE('Raw Data'!G2380:J2380, 3), 'Raw Data'!G2380:J2380, 0), 'Raw Data'!L2380-'Raw Data'!K2380&gt;3), 'Raw Data'!J2380, 0))</f>
        <v>0</v>
      </c>
      <c r="J2386">
        <f>IF(ISBLANK('Raw Data'!J2380), 0, IF(AND(3=MATCH(LARGE('Raw Data'!G2380:J2380, 3), 'Raw Data'!G2380:J2380, 0), 'Raw Data'!K2380-'Raw Data'!L2380&gt;3), 'Raw Data'!I2380, 0))</f>
        <v>0</v>
      </c>
      <c r="K2386">
        <f>IF(ISBLANK('Raw Data'!J2380), 0, IF(AND(2=MATCH(LARGE('Raw Data'!G2380:J2380, 3), 'Raw Data'!G2380:J2380, 0), AND('Raw Data'!L2380-'Raw Data'!K2380&lt;4, 'Raw Data'!L2380-'Raw Data'!K2380&gt;0)), 'Raw Data'!H2380, 0))</f>
        <v>0</v>
      </c>
      <c r="L2386">
        <f>IF(ISBLANK('Raw Data'!J2380), 0, IF(AND(1=MATCH(LARGE('Raw Data'!G2380:J2380, 3), 'Raw Data'!G2380:J2380, 0), AND('Raw Data'!K2380-'Raw Data'!L2380&lt;4, 'Raw Data'!K2380-'Raw Data'!L2380&gt;0)), 'Raw Data'!G2380, 0))</f>
        <v>0</v>
      </c>
      <c r="M2386">
        <f>IF(ISBLANK('Raw Data'!J2380), 0, IF(AND(4=MATCH(LARGE('Raw Data'!G2380:J2380, 2), 'Raw Data'!G2380:J2380, 0), 'Raw Data'!L2380-'Raw Data'!K2380&gt;3), 'Raw Data'!J2380, 0))</f>
        <v>0</v>
      </c>
      <c r="N2386">
        <f>IF(ISBLANK('Raw Data'!J2380), 0, IF(AND(3=MATCH(LARGE('Raw Data'!G2380:J2380, 2), 'Raw Data'!G2380:J2380, 0), 'Raw Data'!K2380-'Raw Data'!L2380&gt;3), 'Raw Data'!I2380, 0))</f>
        <v>0</v>
      </c>
      <c r="O2386">
        <f>IF(ISBLANK('Raw Data'!J2380), 0, IF(AND(2=MATCH(LARGE('Raw Data'!G2380:J2380, 2), 'Raw Data'!G2380:J2380, 0), AND('Raw Data'!L2380-'Raw Data'!K2380&lt;4, 'Raw Data'!L2380-'Raw Data'!K2380&gt;0)), 'Raw Data'!H2380, 0))</f>
        <v>0</v>
      </c>
      <c r="P2386">
        <f>IF(ISBLANK('Raw Data'!J2380), 0, IF(AND(1=MATCH(LARGE('Raw Data'!G2380:J2380, 2), 'Raw Data'!G2380:J2380, 0), AND('Raw Data'!K2380-'Raw Data'!L2380&lt;4, 'Raw Data'!K2380-'Raw Data'!L2380&gt;0)), 'Raw Data'!G2380, 0))</f>
        <v>0</v>
      </c>
      <c r="Q2386">
        <f>IF(ISBLANK('Raw Data'!J2380), 0, IF(AND(4=MATCH(LARGE('Raw Data'!G2380:J2380, 1), 'Raw Data'!G2380:J2380, 0), 'Raw Data'!L2380-'Raw Data'!K2380&gt;3), 'Raw Data'!J2380, 0))</f>
        <v>0</v>
      </c>
      <c r="R2386">
        <f>IF(ISBLANK('Raw Data'!J2380), 0, IF(AND(3=MATCH(LARGE('Raw Data'!G2380:J2380, 1), 'Raw Data'!G2380:J2380, 0), 'Raw Data'!K2380-'Raw Data'!L2380&gt;3), 'Raw Data'!I2380, 0))</f>
        <v>0</v>
      </c>
      <c r="S2386">
        <f>IF(AND('Raw Data'!L2380-'Raw Data'!K2380&gt;4, 'Raw Data'!F2380&lt;'Raw Data'!C2380), 'Raw Data'!J2380, 0)</f>
        <v>0</v>
      </c>
      <c r="T2386">
        <f>IF(AND('Raw Data'!K2380-'Raw Data'!L2380&gt;4, 'Raw Data'!F2380&gt;'Raw Data'!C2380), 'Raw Data'!I2380, 0)</f>
        <v>0</v>
      </c>
      <c r="U2386">
        <f>IF(AND('Raw Data'!L2380-'Raw Data'!K2380&lt;3, 'Raw Data'!L2380&gt;'Raw Data'!K2380, 'Raw Data'!F2380&lt;'Raw Data'!C2380), 'Raw Data'!H2380, 0)</f>
        <v>0</v>
      </c>
      <c r="V2386">
        <f>IF(AND('Raw Data'!L2380-'Raw Data'!K2380&lt;3, 'Raw Data'!L2380&gt;'Raw Data'!K2380, 'Raw Data'!F2380&gt;'Raw Data'!C2380), 'Raw Data'!G2380, 0)</f>
        <v>0</v>
      </c>
    </row>
    <row r="2387" spans="1:22" x14ac:dyDescent="0.3">
      <c r="A2387">
        <f>IF(AND('Raw Data'!F2381&lt;'Raw Data'!C2381, 'Raw Data'!L2381&gt;'Raw Data'!K2381, 'Raw Data'!L2381-'Raw Data'!K2381&gt;3), 'Raw Data'!J2381, 0)</f>
        <v>0</v>
      </c>
      <c r="B2387">
        <f>IF(AND('Raw Data'!C2381&lt;'Raw Data'!F2381, 'Raw Data'!K2381&gt;'Raw Data'!L2381, 'Raw Data'!K2381-'Raw Data'!L2381&gt;3), 'Raw Data'!I2381, 0)</f>
        <v>0</v>
      </c>
      <c r="C2387">
        <f>IF(AND('Raw Data'!F2381&lt;'Raw Data'!C2381, 'Raw Data'!L2381&gt;'Raw Data'!K2381, 'Raw Data'!L2381-'Raw Data'!K2381&lt;4), 'Raw Data'!H2381, 0)</f>
        <v>0</v>
      </c>
      <c r="D2387">
        <f>IF(AND('Raw Data'!C2381&lt;'Raw Data'!F2381, 'Raw Data'!K2381&gt;'Raw Data'!L2381, 'Raw Data'!K2381-'Raw Data'!L2381&lt;4), 'Raw Data'!G2381, 0)</f>
        <v>0</v>
      </c>
      <c r="E2387">
        <f>IF(ISBLANK('Raw Data'!J2381), 0, IF(AND(4=MATCH(LARGE('Raw Data'!G2381:J2381, 4), 'Raw Data'!G2381:J2381, 0), 'Raw Data'!L2381-'Raw Data'!K2381&gt;3), 'Raw Data'!J2381, 0))</f>
        <v>0</v>
      </c>
      <c r="F2387">
        <f>IF(ISBLANK('Raw Data'!J2381), 0, IF(AND(3=MATCH(LARGE('Raw Data'!G2381:J2381, 4), 'Raw Data'!G2381:J2381, 0), 'Raw Data'!K2381-'Raw Data'!L2381&gt;3), 'Raw Data'!I2381, 0))</f>
        <v>0</v>
      </c>
      <c r="G2387">
        <f>IF(ISBLANK('Raw Data'!J2381), 0, IF(AND(2=MATCH(LARGE('Raw Data'!G2381:J2381, 4), 'Raw Data'!G2381:J2381, 0), AND('Raw Data'!L2381-'Raw Data'!K2381&lt;4, 'Raw Data'!L2381-'Raw Data'!K2381&gt;0)), 'Raw Data'!H2381, 0))</f>
        <v>0</v>
      </c>
      <c r="H2387">
        <f>IF(ISBLANK('Raw Data'!J2381), 0, IF(AND(1=MATCH(LARGE('Raw Data'!G2381:J2381, 4), 'Raw Data'!G2381:J2381, 0), AND('Raw Data'!K2381-'Raw Data'!L2381&lt;4, 'Raw Data'!K2381-'Raw Data'!L2381&gt;0)), 'Raw Data'!G2381, 0))</f>
        <v>0</v>
      </c>
      <c r="I2387">
        <f>IF(ISBLANK('Raw Data'!J2381), 0, IF(AND(4=MATCH(LARGE('Raw Data'!G2381:J2381, 3), 'Raw Data'!G2381:J2381, 0), 'Raw Data'!L2381-'Raw Data'!K2381&gt;3), 'Raw Data'!J2381, 0))</f>
        <v>0</v>
      </c>
      <c r="J2387">
        <f>IF(ISBLANK('Raw Data'!J2381), 0, IF(AND(3=MATCH(LARGE('Raw Data'!G2381:J2381, 3), 'Raw Data'!G2381:J2381, 0), 'Raw Data'!K2381-'Raw Data'!L2381&gt;3), 'Raw Data'!I2381, 0))</f>
        <v>0</v>
      </c>
      <c r="K2387">
        <f>IF(ISBLANK('Raw Data'!J2381), 0, IF(AND(2=MATCH(LARGE('Raw Data'!G2381:J2381, 3), 'Raw Data'!G2381:J2381, 0), AND('Raw Data'!L2381-'Raw Data'!K2381&lt;4, 'Raw Data'!L2381-'Raw Data'!K2381&gt;0)), 'Raw Data'!H2381, 0))</f>
        <v>0</v>
      </c>
      <c r="L2387">
        <f>IF(ISBLANK('Raw Data'!J2381), 0, IF(AND(1=MATCH(LARGE('Raw Data'!G2381:J2381, 3), 'Raw Data'!G2381:J2381, 0), AND('Raw Data'!K2381-'Raw Data'!L2381&lt;4, 'Raw Data'!K2381-'Raw Data'!L2381&gt;0)), 'Raw Data'!G2381, 0))</f>
        <v>0</v>
      </c>
      <c r="M2387">
        <f>IF(ISBLANK('Raw Data'!J2381), 0, IF(AND(4=MATCH(LARGE('Raw Data'!G2381:J2381, 2), 'Raw Data'!G2381:J2381, 0), 'Raw Data'!L2381-'Raw Data'!K2381&gt;3), 'Raw Data'!J2381, 0))</f>
        <v>0</v>
      </c>
      <c r="N2387">
        <f>IF(ISBLANK('Raw Data'!J2381), 0, IF(AND(3=MATCH(LARGE('Raw Data'!G2381:J2381, 2), 'Raw Data'!G2381:J2381, 0), 'Raw Data'!K2381-'Raw Data'!L2381&gt;3), 'Raw Data'!I2381, 0))</f>
        <v>0</v>
      </c>
      <c r="O2387">
        <f>IF(ISBLANK('Raw Data'!J2381), 0, IF(AND(2=MATCH(LARGE('Raw Data'!G2381:J2381, 2), 'Raw Data'!G2381:J2381, 0), AND('Raw Data'!L2381-'Raw Data'!K2381&lt;4, 'Raw Data'!L2381-'Raw Data'!K2381&gt;0)), 'Raw Data'!H2381, 0))</f>
        <v>0</v>
      </c>
      <c r="P2387">
        <f>IF(ISBLANK('Raw Data'!J2381), 0, IF(AND(1=MATCH(LARGE('Raw Data'!G2381:J2381, 2), 'Raw Data'!G2381:J2381, 0), AND('Raw Data'!K2381-'Raw Data'!L2381&lt;4, 'Raw Data'!K2381-'Raw Data'!L2381&gt;0)), 'Raw Data'!G2381, 0))</f>
        <v>0</v>
      </c>
      <c r="Q2387">
        <f>IF(ISBLANK('Raw Data'!J2381), 0, IF(AND(4=MATCH(LARGE('Raw Data'!G2381:J2381, 1), 'Raw Data'!G2381:J2381, 0), 'Raw Data'!L2381-'Raw Data'!K2381&gt;3), 'Raw Data'!J2381, 0))</f>
        <v>0</v>
      </c>
      <c r="R2387">
        <f>IF(ISBLANK('Raw Data'!J2381), 0, IF(AND(3=MATCH(LARGE('Raw Data'!G2381:J2381, 1), 'Raw Data'!G2381:J2381, 0), 'Raw Data'!K2381-'Raw Data'!L2381&gt;3), 'Raw Data'!I2381, 0))</f>
        <v>0</v>
      </c>
      <c r="S2387">
        <f>IF(AND('Raw Data'!L2381-'Raw Data'!K2381&gt;4, 'Raw Data'!F2381&lt;'Raw Data'!C2381), 'Raw Data'!J2381, 0)</f>
        <v>0</v>
      </c>
      <c r="T2387">
        <f>IF(AND('Raw Data'!K2381-'Raw Data'!L2381&gt;4, 'Raw Data'!F2381&gt;'Raw Data'!C2381), 'Raw Data'!I2381, 0)</f>
        <v>0</v>
      </c>
      <c r="U2387">
        <f>IF(AND('Raw Data'!L2381-'Raw Data'!K2381&lt;3, 'Raw Data'!L2381&gt;'Raw Data'!K2381, 'Raw Data'!F2381&lt;'Raw Data'!C2381), 'Raw Data'!H2381, 0)</f>
        <v>0</v>
      </c>
      <c r="V2387">
        <f>IF(AND('Raw Data'!L2381-'Raw Data'!K2381&lt;3, 'Raw Data'!L2381&gt;'Raw Data'!K2381, 'Raw Data'!F2381&gt;'Raw Data'!C2381), 'Raw Data'!G2381, 0)</f>
        <v>0</v>
      </c>
    </row>
    <row r="2388" spans="1:22" x14ac:dyDescent="0.3">
      <c r="A2388">
        <f>IF(AND('Raw Data'!F2382&lt;'Raw Data'!C2382, 'Raw Data'!L2382&gt;'Raw Data'!K2382, 'Raw Data'!L2382-'Raw Data'!K2382&gt;3), 'Raw Data'!J2382, 0)</f>
        <v>0</v>
      </c>
      <c r="B2388">
        <f>IF(AND('Raw Data'!C2382&lt;'Raw Data'!F2382, 'Raw Data'!K2382&gt;'Raw Data'!L2382, 'Raw Data'!K2382-'Raw Data'!L2382&gt;3), 'Raw Data'!I2382, 0)</f>
        <v>0</v>
      </c>
      <c r="C2388">
        <f>IF(AND('Raw Data'!F2382&lt;'Raw Data'!C2382, 'Raw Data'!L2382&gt;'Raw Data'!K2382, 'Raw Data'!L2382-'Raw Data'!K2382&lt;4), 'Raw Data'!H2382, 0)</f>
        <v>0</v>
      </c>
      <c r="D2388">
        <f>IF(AND('Raw Data'!C2382&lt;'Raw Data'!F2382, 'Raw Data'!K2382&gt;'Raw Data'!L2382, 'Raw Data'!K2382-'Raw Data'!L2382&lt;4), 'Raw Data'!G2382, 0)</f>
        <v>0</v>
      </c>
      <c r="E2388">
        <f>IF(ISBLANK('Raw Data'!J2382), 0, IF(AND(4=MATCH(LARGE('Raw Data'!G2382:J2382, 4), 'Raw Data'!G2382:J2382, 0), 'Raw Data'!L2382-'Raw Data'!K2382&gt;3), 'Raw Data'!J2382, 0))</f>
        <v>0</v>
      </c>
      <c r="F2388">
        <f>IF(ISBLANK('Raw Data'!J2382), 0, IF(AND(3=MATCH(LARGE('Raw Data'!G2382:J2382, 4), 'Raw Data'!G2382:J2382, 0), 'Raw Data'!K2382-'Raw Data'!L2382&gt;3), 'Raw Data'!I2382, 0))</f>
        <v>0</v>
      </c>
      <c r="G2388">
        <f>IF(ISBLANK('Raw Data'!J2382), 0, IF(AND(2=MATCH(LARGE('Raw Data'!G2382:J2382, 4), 'Raw Data'!G2382:J2382, 0), AND('Raw Data'!L2382-'Raw Data'!K2382&lt;4, 'Raw Data'!L2382-'Raw Data'!K2382&gt;0)), 'Raw Data'!H2382, 0))</f>
        <v>0</v>
      </c>
      <c r="H2388">
        <f>IF(ISBLANK('Raw Data'!J2382), 0, IF(AND(1=MATCH(LARGE('Raw Data'!G2382:J2382, 4), 'Raw Data'!G2382:J2382, 0), AND('Raw Data'!K2382-'Raw Data'!L2382&lt;4, 'Raw Data'!K2382-'Raw Data'!L2382&gt;0)), 'Raw Data'!G2382, 0))</f>
        <v>0</v>
      </c>
      <c r="I2388">
        <f>IF(ISBLANK('Raw Data'!J2382), 0, IF(AND(4=MATCH(LARGE('Raw Data'!G2382:J2382, 3), 'Raw Data'!G2382:J2382, 0), 'Raw Data'!L2382-'Raw Data'!K2382&gt;3), 'Raw Data'!J2382, 0))</f>
        <v>0</v>
      </c>
      <c r="J2388">
        <f>IF(ISBLANK('Raw Data'!J2382), 0, IF(AND(3=MATCH(LARGE('Raw Data'!G2382:J2382, 3), 'Raw Data'!G2382:J2382, 0), 'Raw Data'!K2382-'Raw Data'!L2382&gt;3), 'Raw Data'!I2382, 0))</f>
        <v>0</v>
      </c>
      <c r="K2388">
        <f>IF(ISBLANK('Raw Data'!J2382), 0, IF(AND(2=MATCH(LARGE('Raw Data'!G2382:J2382, 3), 'Raw Data'!G2382:J2382, 0), AND('Raw Data'!L2382-'Raw Data'!K2382&lt;4, 'Raw Data'!L2382-'Raw Data'!K2382&gt;0)), 'Raw Data'!H2382, 0))</f>
        <v>0</v>
      </c>
      <c r="L2388">
        <f>IF(ISBLANK('Raw Data'!J2382), 0, IF(AND(1=MATCH(LARGE('Raw Data'!G2382:J2382, 3), 'Raw Data'!G2382:J2382, 0), AND('Raw Data'!K2382-'Raw Data'!L2382&lt;4, 'Raw Data'!K2382-'Raw Data'!L2382&gt;0)), 'Raw Data'!G2382, 0))</f>
        <v>0</v>
      </c>
      <c r="M2388">
        <f>IF(ISBLANK('Raw Data'!J2382), 0, IF(AND(4=MATCH(LARGE('Raw Data'!G2382:J2382, 2), 'Raw Data'!G2382:J2382, 0), 'Raw Data'!L2382-'Raw Data'!K2382&gt;3), 'Raw Data'!J2382, 0))</f>
        <v>0</v>
      </c>
      <c r="N2388">
        <f>IF(ISBLANK('Raw Data'!J2382), 0, IF(AND(3=MATCH(LARGE('Raw Data'!G2382:J2382, 2), 'Raw Data'!G2382:J2382, 0), 'Raw Data'!K2382-'Raw Data'!L2382&gt;3), 'Raw Data'!I2382, 0))</f>
        <v>0</v>
      </c>
      <c r="O2388">
        <f>IF(ISBLANK('Raw Data'!J2382), 0, IF(AND(2=MATCH(LARGE('Raw Data'!G2382:J2382, 2), 'Raw Data'!G2382:J2382, 0), AND('Raw Data'!L2382-'Raw Data'!K2382&lt;4, 'Raw Data'!L2382-'Raw Data'!K2382&gt;0)), 'Raw Data'!H2382, 0))</f>
        <v>0</v>
      </c>
      <c r="P2388">
        <f>IF(ISBLANK('Raw Data'!J2382), 0, IF(AND(1=MATCH(LARGE('Raw Data'!G2382:J2382, 2), 'Raw Data'!G2382:J2382, 0), AND('Raw Data'!K2382-'Raw Data'!L2382&lt;4, 'Raw Data'!K2382-'Raw Data'!L2382&gt;0)), 'Raw Data'!G2382, 0))</f>
        <v>0</v>
      </c>
      <c r="Q2388">
        <f>IF(ISBLANK('Raw Data'!J2382), 0, IF(AND(4=MATCH(LARGE('Raw Data'!G2382:J2382, 1), 'Raw Data'!G2382:J2382, 0), 'Raw Data'!L2382-'Raw Data'!K2382&gt;3), 'Raw Data'!J2382, 0))</f>
        <v>0</v>
      </c>
      <c r="R2388">
        <f>IF(ISBLANK('Raw Data'!J2382), 0, IF(AND(3=MATCH(LARGE('Raw Data'!G2382:J2382, 1), 'Raw Data'!G2382:J2382, 0), 'Raw Data'!K2382-'Raw Data'!L2382&gt;3), 'Raw Data'!I2382, 0))</f>
        <v>0</v>
      </c>
      <c r="S2388">
        <f>IF(AND('Raw Data'!L2382-'Raw Data'!K2382&gt;4, 'Raw Data'!F2382&lt;'Raw Data'!C2382), 'Raw Data'!J2382, 0)</f>
        <v>0</v>
      </c>
      <c r="T2388">
        <f>IF(AND('Raw Data'!K2382-'Raw Data'!L2382&gt;4, 'Raw Data'!F2382&gt;'Raw Data'!C2382), 'Raw Data'!I2382, 0)</f>
        <v>0</v>
      </c>
      <c r="U2388">
        <f>IF(AND('Raw Data'!L2382-'Raw Data'!K2382&lt;3, 'Raw Data'!L2382&gt;'Raw Data'!K2382, 'Raw Data'!F2382&lt;'Raw Data'!C2382), 'Raw Data'!H2382, 0)</f>
        <v>0</v>
      </c>
      <c r="V2388">
        <f>IF(AND('Raw Data'!L2382-'Raw Data'!K2382&lt;3, 'Raw Data'!L2382&gt;'Raw Data'!K2382, 'Raw Data'!F2382&gt;'Raw Data'!C2382), 'Raw Data'!G2382, 0)</f>
        <v>0</v>
      </c>
    </row>
    <row r="2389" spans="1:22" x14ac:dyDescent="0.3">
      <c r="A2389">
        <f>IF(AND('Raw Data'!F2383&lt;'Raw Data'!C2383, 'Raw Data'!L2383&gt;'Raw Data'!K2383, 'Raw Data'!L2383-'Raw Data'!K2383&gt;3), 'Raw Data'!J2383, 0)</f>
        <v>0</v>
      </c>
      <c r="B2389">
        <f>IF(AND('Raw Data'!C2383&lt;'Raw Data'!F2383, 'Raw Data'!K2383&gt;'Raw Data'!L2383, 'Raw Data'!K2383-'Raw Data'!L2383&gt;3), 'Raw Data'!I2383, 0)</f>
        <v>0</v>
      </c>
      <c r="C2389">
        <f>IF(AND('Raw Data'!F2383&lt;'Raw Data'!C2383, 'Raw Data'!L2383&gt;'Raw Data'!K2383, 'Raw Data'!L2383-'Raw Data'!K2383&lt;4), 'Raw Data'!H2383, 0)</f>
        <v>0</v>
      </c>
      <c r="D2389">
        <f>IF(AND('Raw Data'!C2383&lt;'Raw Data'!F2383, 'Raw Data'!K2383&gt;'Raw Data'!L2383, 'Raw Data'!K2383-'Raw Data'!L2383&lt;4), 'Raw Data'!G2383, 0)</f>
        <v>0</v>
      </c>
      <c r="E2389">
        <f>IF(ISBLANK('Raw Data'!J2383), 0, IF(AND(4=MATCH(LARGE('Raw Data'!G2383:J2383, 4), 'Raw Data'!G2383:J2383, 0), 'Raw Data'!L2383-'Raw Data'!K2383&gt;3), 'Raw Data'!J2383, 0))</f>
        <v>0</v>
      </c>
      <c r="F2389">
        <f>IF(ISBLANK('Raw Data'!J2383), 0, IF(AND(3=MATCH(LARGE('Raw Data'!G2383:J2383, 4), 'Raw Data'!G2383:J2383, 0), 'Raw Data'!K2383-'Raw Data'!L2383&gt;3), 'Raw Data'!I2383, 0))</f>
        <v>0</v>
      </c>
      <c r="G2389">
        <f>IF(ISBLANK('Raw Data'!J2383), 0, IF(AND(2=MATCH(LARGE('Raw Data'!G2383:J2383, 4), 'Raw Data'!G2383:J2383, 0), AND('Raw Data'!L2383-'Raw Data'!K2383&lt;4, 'Raw Data'!L2383-'Raw Data'!K2383&gt;0)), 'Raw Data'!H2383, 0))</f>
        <v>0</v>
      </c>
      <c r="H2389">
        <f>IF(ISBLANK('Raw Data'!J2383), 0, IF(AND(1=MATCH(LARGE('Raw Data'!G2383:J2383, 4), 'Raw Data'!G2383:J2383, 0), AND('Raw Data'!K2383-'Raw Data'!L2383&lt;4, 'Raw Data'!K2383-'Raw Data'!L2383&gt;0)), 'Raw Data'!G2383, 0))</f>
        <v>0</v>
      </c>
      <c r="I2389">
        <f>IF(ISBLANK('Raw Data'!J2383), 0, IF(AND(4=MATCH(LARGE('Raw Data'!G2383:J2383, 3), 'Raw Data'!G2383:J2383, 0), 'Raw Data'!L2383-'Raw Data'!K2383&gt;3), 'Raw Data'!J2383, 0))</f>
        <v>0</v>
      </c>
      <c r="J2389">
        <f>IF(ISBLANK('Raw Data'!J2383), 0, IF(AND(3=MATCH(LARGE('Raw Data'!G2383:J2383, 3), 'Raw Data'!G2383:J2383, 0), 'Raw Data'!K2383-'Raw Data'!L2383&gt;3), 'Raw Data'!I2383, 0))</f>
        <v>0</v>
      </c>
      <c r="K2389">
        <f>IF(ISBLANK('Raw Data'!J2383), 0, IF(AND(2=MATCH(LARGE('Raw Data'!G2383:J2383, 3), 'Raw Data'!G2383:J2383, 0), AND('Raw Data'!L2383-'Raw Data'!K2383&lt;4, 'Raw Data'!L2383-'Raw Data'!K2383&gt;0)), 'Raw Data'!H2383, 0))</f>
        <v>0</v>
      </c>
      <c r="L2389">
        <f>IF(ISBLANK('Raw Data'!J2383), 0, IF(AND(1=MATCH(LARGE('Raw Data'!G2383:J2383, 3), 'Raw Data'!G2383:J2383, 0), AND('Raw Data'!K2383-'Raw Data'!L2383&lt;4, 'Raw Data'!K2383-'Raw Data'!L2383&gt;0)), 'Raw Data'!G2383, 0))</f>
        <v>0</v>
      </c>
      <c r="M2389">
        <f>IF(ISBLANK('Raw Data'!J2383), 0, IF(AND(4=MATCH(LARGE('Raw Data'!G2383:J2383, 2), 'Raw Data'!G2383:J2383, 0), 'Raw Data'!L2383-'Raw Data'!K2383&gt;3), 'Raw Data'!J2383, 0))</f>
        <v>0</v>
      </c>
      <c r="N2389">
        <f>IF(ISBLANK('Raw Data'!J2383), 0, IF(AND(3=MATCH(LARGE('Raw Data'!G2383:J2383, 2), 'Raw Data'!G2383:J2383, 0), 'Raw Data'!K2383-'Raw Data'!L2383&gt;3), 'Raw Data'!I2383, 0))</f>
        <v>0</v>
      </c>
      <c r="O2389">
        <f>IF(ISBLANK('Raw Data'!J2383), 0, IF(AND(2=MATCH(LARGE('Raw Data'!G2383:J2383, 2), 'Raw Data'!G2383:J2383, 0), AND('Raw Data'!L2383-'Raw Data'!K2383&lt;4, 'Raw Data'!L2383-'Raw Data'!K2383&gt;0)), 'Raw Data'!H2383, 0))</f>
        <v>0</v>
      </c>
      <c r="P2389">
        <f>IF(ISBLANK('Raw Data'!J2383), 0, IF(AND(1=MATCH(LARGE('Raw Data'!G2383:J2383, 2), 'Raw Data'!G2383:J2383, 0), AND('Raw Data'!K2383-'Raw Data'!L2383&lt;4, 'Raw Data'!K2383-'Raw Data'!L2383&gt;0)), 'Raw Data'!G2383, 0))</f>
        <v>0</v>
      </c>
      <c r="Q2389">
        <f>IF(ISBLANK('Raw Data'!J2383), 0, IF(AND(4=MATCH(LARGE('Raw Data'!G2383:J2383, 1), 'Raw Data'!G2383:J2383, 0), 'Raw Data'!L2383-'Raw Data'!K2383&gt;3), 'Raw Data'!J2383, 0))</f>
        <v>0</v>
      </c>
      <c r="R2389">
        <f>IF(ISBLANK('Raw Data'!J2383), 0, IF(AND(3=MATCH(LARGE('Raw Data'!G2383:J2383, 1), 'Raw Data'!G2383:J2383, 0), 'Raw Data'!K2383-'Raw Data'!L2383&gt;3), 'Raw Data'!I2383, 0))</f>
        <v>0</v>
      </c>
      <c r="S2389">
        <f>IF(AND('Raw Data'!L2383-'Raw Data'!K2383&gt;4, 'Raw Data'!F2383&lt;'Raw Data'!C2383), 'Raw Data'!J2383, 0)</f>
        <v>0</v>
      </c>
      <c r="T2389">
        <f>IF(AND('Raw Data'!K2383-'Raw Data'!L2383&gt;4, 'Raw Data'!F2383&gt;'Raw Data'!C2383), 'Raw Data'!I2383, 0)</f>
        <v>0</v>
      </c>
      <c r="U2389">
        <f>IF(AND('Raw Data'!L2383-'Raw Data'!K2383&lt;3, 'Raw Data'!L2383&gt;'Raw Data'!K2383, 'Raw Data'!F2383&lt;'Raw Data'!C2383), 'Raw Data'!H2383, 0)</f>
        <v>0</v>
      </c>
      <c r="V2389">
        <f>IF(AND('Raw Data'!L2383-'Raw Data'!K2383&lt;3, 'Raw Data'!L2383&gt;'Raw Data'!K2383, 'Raw Data'!F2383&gt;'Raw Data'!C2383), 'Raw Data'!G2383, 0)</f>
        <v>0</v>
      </c>
    </row>
    <row r="2390" spans="1:22" x14ac:dyDescent="0.3">
      <c r="A2390">
        <f>IF(AND('Raw Data'!F2384&lt;'Raw Data'!C2384, 'Raw Data'!L2384&gt;'Raw Data'!K2384, 'Raw Data'!L2384-'Raw Data'!K2384&gt;3), 'Raw Data'!J2384, 0)</f>
        <v>0</v>
      </c>
      <c r="B2390">
        <f>IF(AND('Raw Data'!C2384&lt;'Raw Data'!F2384, 'Raw Data'!K2384&gt;'Raw Data'!L2384, 'Raw Data'!K2384-'Raw Data'!L2384&gt;3), 'Raw Data'!I2384, 0)</f>
        <v>0</v>
      </c>
      <c r="C2390">
        <f>IF(AND('Raw Data'!F2384&lt;'Raw Data'!C2384, 'Raw Data'!L2384&gt;'Raw Data'!K2384, 'Raw Data'!L2384-'Raw Data'!K2384&lt;4), 'Raw Data'!H2384, 0)</f>
        <v>0</v>
      </c>
      <c r="D2390">
        <f>IF(AND('Raw Data'!C2384&lt;'Raw Data'!F2384, 'Raw Data'!K2384&gt;'Raw Data'!L2384, 'Raw Data'!K2384-'Raw Data'!L2384&lt;4), 'Raw Data'!G2384, 0)</f>
        <v>0</v>
      </c>
      <c r="E2390">
        <f>IF(ISBLANK('Raw Data'!J2384), 0, IF(AND(4=MATCH(LARGE('Raw Data'!G2384:J2384, 4), 'Raw Data'!G2384:J2384, 0), 'Raw Data'!L2384-'Raw Data'!K2384&gt;3), 'Raw Data'!J2384, 0))</f>
        <v>0</v>
      </c>
      <c r="F2390">
        <f>IF(ISBLANK('Raw Data'!J2384), 0, IF(AND(3=MATCH(LARGE('Raw Data'!G2384:J2384, 4), 'Raw Data'!G2384:J2384, 0), 'Raw Data'!K2384-'Raw Data'!L2384&gt;3), 'Raw Data'!I2384, 0))</f>
        <v>0</v>
      </c>
      <c r="G2390">
        <f>IF(ISBLANK('Raw Data'!J2384), 0, IF(AND(2=MATCH(LARGE('Raw Data'!G2384:J2384, 4), 'Raw Data'!G2384:J2384, 0), AND('Raw Data'!L2384-'Raw Data'!K2384&lt;4, 'Raw Data'!L2384-'Raw Data'!K2384&gt;0)), 'Raw Data'!H2384, 0))</f>
        <v>0</v>
      </c>
      <c r="H2390">
        <f>IF(ISBLANK('Raw Data'!J2384), 0, IF(AND(1=MATCH(LARGE('Raw Data'!G2384:J2384, 4), 'Raw Data'!G2384:J2384, 0), AND('Raw Data'!K2384-'Raw Data'!L2384&lt;4, 'Raw Data'!K2384-'Raw Data'!L2384&gt;0)), 'Raw Data'!G2384, 0))</f>
        <v>0</v>
      </c>
      <c r="I2390">
        <f>IF(ISBLANK('Raw Data'!J2384), 0, IF(AND(4=MATCH(LARGE('Raw Data'!G2384:J2384, 3), 'Raw Data'!G2384:J2384, 0), 'Raw Data'!L2384-'Raw Data'!K2384&gt;3), 'Raw Data'!J2384, 0))</f>
        <v>0</v>
      </c>
      <c r="J2390">
        <f>IF(ISBLANK('Raw Data'!J2384), 0, IF(AND(3=MATCH(LARGE('Raw Data'!G2384:J2384, 3), 'Raw Data'!G2384:J2384, 0), 'Raw Data'!K2384-'Raw Data'!L2384&gt;3), 'Raw Data'!I2384, 0))</f>
        <v>0</v>
      </c>
      <c r="K2390">
        <f>IF(ISBLANK('Raw Data'!J2384), 0, IF(AND(2=MATCH(LARGE('Raw Data'!G2384:J2384, 3), 'Raw Data'!G2384:J2384, 0), AND('Raw Data'!L2384-'Raw Data'!K2384&lt;4, 'Raw Data'!L2384-'Raw Data'!K2384&gt;0)), 'Raw Data'!H2384, 0))</f>
        <v>0</v>
      </c>
      <c r="L2390">
        <f>IF(ISBLANK('Raw Data'!J2384), 0, IF(AND(1=MATCH(LARGE('Raw Data'!G2384:J2384, 3), 'Raw Data'!G2384:J2384, 0), AND('Raw Data'!K2384-'Raw Data'!L2384&lt;4, 'Raw Data'!K2384-'Raw Data'!L2384&gt;0)), 'Raw Data'!G2384, 0))</f>
        <v>0</v>
      </c>
      <c r="M2390">
        <f>IF(ISBLANK('Raw Data'!J2384), 0, IF(AND(4=MATCH(LARGE('Raw Data'!G2384:J2384, 2), 'Raw Data'!G2384:J2384, 0), 'Raw Data'!L2384-'Raw Data'!K2384&gt;3), 'Raw Data'!J2384, 0))</f>
        <v>0</v>
      </c>
      <c r="N2390">
        <f>IF(ISBLANK('Raw Data'!J2384), 0, IF(AND(3=MATCH(LARGE('Raw Data'!G2384:J2384, 2), 'Raw Data'!G2384:J2384, 0), 'Raw Data'!K2384-'Raw Data'!L2384&gt;3), 'Raw Data'!I2384, 0))</f>
        <v>0</v>
      </c>
      <c r="O2390">
        <f>IF(ISBLANK('Raw Data'!J2384), 0, IF(AND(2=MATCH(LARGE('Raw Data'!G2384:J2384, 2), 'Raw Data'!G2384:J2384, 0), AND('Raw Data'!L2384-'Raw Data'!K2384&lt;4, 'Raw Data'!L2384-'Raw Data'!K2384&gt;0)), 'Raw Data'!H2384, 0))</f>
        <v>0</v>
      </c>
      <c r="P2390">
        <f>IF(ISBLANK('Raw Data'!J2384), 0, IF(AND(1=MATCH(LARGE('Raw Data'!G2384:J2384, 2), 'Raw Data'!G2384:J2384, 0), AND('Raw Data'!K2384-'Raw Data'!L2384&lt;4, 'Raw Data'!K2384-'Raw Data'!L2384&gt;0)), 'Raw Data'!G2384, 0))</f>
        <v>0</v>
      </c>
      <c r="Q2390">
        <f>IF(ISBLANK('Raw Data'!J2384), 0, IF(AND(4=MATCH(LARGE('Raw Data'!G2384:J2384, 1), 'Raw Data'!G2384:J2384, 0), 'Raw Data'!L2384-'Raw Data'!K2384&gt;3), 'Raw Data'!J2384, 0))</f>
        <v>0</v>
      </c>
      <c r="R2390">
        <f>IF(ISBLANK('Raw Data'!J2384), 0, IF(AND(3=MATCH(LARGE('Raw Data'!G2384:J2384, 1), 'Raw Data'!G2384:J2384, 0), 'Raw Data'!K2384-'Raw Data'!L2384&gt;3), 'Raw Data'!I2384, 0))</f>
        <v>0</v>
      </c>
      <c r="S2390">
        <f>IF(AND('Raw Data'!L2384-'Raw Data'!K2384&gt;4, 'Raw Data'!F2384&lt;'Raw Data'!C2384), 'Raw Data'!J2384, 0)</f>
        <v>0</v>
      </c>
      <c r="T2390">
        <f>IF(AND('Raw Data'!K2384-'Raw Data'!L2384&gt;4, 'Raw Data'!F2384&gt;'Raw Data'!C2384), 'Raw Data'!I2384, 0)</f>
        <v>0</v>
      </c>
      <c r="U2390">
        <f>IF(AND('Raw Data'!L2384-'Raw Data'!K2384&lt;3, 'Raw Data'!L2384&gt;'Raw Data'!K2384, 'Raw Data'!F2384&lt;'Raw Data'!C2384), 'Raw Data'!H2384, 0)</f>
        <v>0</v>
      </c>
      <c r="V2390">
        <f>IF(AND('Raw Data'!L2384-'Raw Data'!K2384&lt;3, 'Raw Data'!L2384&gt;'Raw Data'!K2384, 'Raw Data'!F2384&gt;'Raw Data'!C2384), 'Raw Data'!G2384, 0)</f>
        <v>0</v>
      </c>
    </row>
    <row r="2391" spans="1:22" x14ac:dyDescent="0.3">
      <c r="A2391">
        <f>IF(AND('Raw Data'!F2385&lt;'Raw Data'!C2385, 'Raw Data'!L2385&gt;'Raw Data'!K2385, 'Raw Data'!L2385-'Raw Data'!K2385&gt;3), 'Raw Data'!J2385, 0)</f>
        <v>0</v>
      </c>
      <c r="B2391">
        <f>IF(AND('Raw Data'!C2385&lt;'Raw Data'!F2385, 'Raw Data'!K2385&gt;'Raw Data'!L2385, 'Raw Data'!K2385-'Raw Data'!L2385&gt;3), 'Raw Data'!I2385, 0)</f>
        <v>0</v>
      </c>
      <c r="C2391">
        <f>IF(AND('Raw Data'!F2385&lt;'Raw Data'!C2385, 'Raw Data'!L2385&gt;'Raw Data'!K2385, 'Raw Data'!L2385-'Raw Data'!K2385&lt;4), 'Raw Data'!H2385, 0)</f>
        <v>0</v>
      </c>
      <c r="D2391">
        <f>IF(AND('Raw Data'!C2385&lt;'Raw Data'!F2385, 'Raw Data'!K2385&gt;'Raw Data'!L2385, 'Raw Data'!K2385-'Raw Data'!L2385&lt;4), 'Raw Data'!G2385, 0)</f>
        <v>0</v>
      </c>
      <c r="E2391">
        <f>IF(ISBLANK('Raw Data'!J2385), 0, IF(AND(4=MATCH(LARGE('Raw Data'!G2385:J2385, 4), 'Raw Data'!G2385:J2385, 0), 'Raw Data'!L2385-'Raw Data'!K2385&gt;3), 'Raw Data'!J2385, 0))</f>
        <v>0</v>
      </c>
      <c r="F2391">
        <f>IF(ISBLANK('Raw Data'!J2385), 0, IF(AND(3=MATCH(LARGE('Raw Data'!G2385:J2385, 4), 'Raw Data'!G2385:J2385, 0), 'Raw Data'!K2385-'Raw Data'!L2385&gt;3), 'Raw Data'!I2385, 0))</f>
        <v>0</v>
      </c>
      <c r="G2391">
        <f>IF(ISBLANK('Raw Data'!J2385), 0, IF(AND(2=MATCH(LARGE('Raw Data'!G2385:J2385, 4), 'Raw Data'!G2385:J2385, 0), AND('Raw Data'!L2385-'Raw Data'!K2385&lt;4, 'Raw Data'!L2385-'Raw Data'!K2385&gt;0)), 'Raw Data'!H2385, 0))</f>
        <v>0</v>
      </c>
      <c r="H2391">
        <f>IF(ISBLANK('Raw Data'!J2385), 0, IF(AND(1=MATCH(LARGE('Raw Data'!G2385:J2385, 4), 'Raw Data'!G2385:J2385, 0), AND('Raw Data'!K2385-'Raw Data'!L2385&lt;4, 'Raw Data'!K2385-'Raw Data'!L2385&gt;0)), 'Raw Data'!G2385, 0))</f>
        <v>0</v>
      </c>
      <c r="I2391">
        <f>IF(ISBLANK('Raw Data'!J2385), 0, IF(AND(4=MATCH(LARGE('Raw Data'!G2385:J2385, 3), 'Raw Data'!G2385:J2385, 0), 'Raw Data'!L2385-'Raw Data'!K2385&gt;3), 'Raw Data'!J2385, 0))</f>
        <v>0</v>
      </c>
      <c r="J2391">
        <f>IF(ISBLANK('Raw Data'!J2385), 0, IF(AND(3=MATCH(LARGE('Raw Data'!G2385:J2385, 3), 'Raw Data'!G2385:J2385, 0), 'Raw Data'!K2385-'Raw Data'!L2385&gt;3), 'Raw Data'!I2385, 0))</f>
        <v>0</v>
      </c>
      <c r="K2391">
        <f>IF(ISBLANK('Raw Data'!J2385), 0, IF(AND(2=MATCH(LARGE('Raw Data'!G2385:J2385, 3), 'Raw Data'!G2385:J2385, 0), AND('Raw Data'!L2385-'Raw Data'!K2385&lt;4, 'Raw Data'!L2385-'Raw Data'!K2385&gt;0)), 'Raw Data'!H2385, 0))</f>
        <v>0</v>
      </c>
      <c r="L2391">
        <f>IF(ISBLANK('Raw Data'!J2385), 0, IF(AND(1=MATCH(LARGE('Raw Data'!G2385:J2385, 3), 'Raw Data'!G2385:J2385, 0), AND('Raw Data'!K2385-'Raw Data'!L2385&lt;4, 'Raw Data'!K2385-'Raw Data'!L2385&gt;0)), 'Raw Data'!G2385, 0))</f>
        <v>0</v>
      </c>
      <c r="M2391">
        <f>IF(ISBLANK('Raw Data'!J2385), 0, IF(AND(4=MATCH(LARGE('Raw Data'!G2385:J2385, 2), 'Raw Data'!G2385:J2385, 0), 'Raw Data'!L2385-'Raw Data'!K2385&gt;3), 'Raw Data'!J2385, 0))</f>
        <v>0</v>
      </c>
      <c r="N2391">
        <f>IF(ISBLANK('Raw Data'!J2385), 0, IF(AND(3=MATCH(LARGE('Raw Data'!G2385:J2385, 2), 'Raw Data'!G2385:J2385, 0), 'Raw Data'!K2385-'Raw Data'!L2385&gt;3), 'Raw Data'!I2385, 0))</f>
        <v>0</v>
      </c>
      <c r="O2391">
        <f>IF(ISBLANK('Raw Data'!J2385), 0, IF(AND(2=MATCH(LARGE('Raw Data'!G2385:J2385, 2), 'Raw Data'!G2385:J2385, 0), AND('Raw Data'!L2385-'Raw Data'!K2385&lt;4, 'Raw Data'!L2385-'Raw Data'!K2385&gt;0)), 'Raw Data'!H2385, 0))</f>
        <v>0</v>
      </c>
      <c r="P2391">
        <f>IF(ISBLANK('Raw Data'!J2385), 0, IF(AND(1=MATCH(LARGE('Raw Data'!G2385:J2385, 2), 'Raw Data'!G2385:J2385, 0), AND('Raw Data'!K2385-'Raw Data'!L2385&lt;4, 'Raw Data'!K2385-'Raw Data'!L2385&gt;0)), 'Raw Data'!G2385, 0))</f>
        <v>0</v>
      </c>
      <c r="Q2391">
        <f>IF(ISBLANK('Raw Data'!J2385), 0, IF(AND(4=MATCH(LARGE('Raw Data'!G2385:J2385, 1), 'Raw Data'!G2385:J2385, 0), 'Raw Data'!L2385-'Raw Data'!K2385&gt;3), 'Raw Data'!J2385, 0))</f>
        <v>0</v>
      </c>
      <c r="R2391">
        <f>IF(ISBLANK('Raw Data'!J2385), 0, IF(AND(3=MATCH(LARGE('Raw Data'!G2385:J2385, 1), 'Raw Data'!G2385:J2385, 0), 'Raw Data'!K2385-'Raw Data'!L2385&gt;3), 'Raw Data'!I2385, 0))</f>
        <v>0</v>
      </c>
      <c r="S2391">
        <f>IF(AND('Raw Data'!L2385-'Raw Data'!K2385&gt;4, 'Raw Data'!F2385&lt;'Raw Data'!C2385), 'Raw Data'!J2385, 0)</f>
        <v>0</v>
      </c>
      <c r="T2391">
        <f>IF(AND('Raw Data'!K2385-'Raw Data'!L2385&gt;4, 'Raw Data'!F2385&gt;'Raw Data'!C2385), 'Raw Data'!I2385, 0)</f>
        <v>0</v>
      </c>
      <c r="U2391">
        <f>IF(AND('Raw Data'!L2385-'Raw Data'!K2385&lt;3, 'Raw Data'!L2385&gt;'Raw Data'!K2385, 'Raw Data'!F2385&lt;'Raw Data'!C2385), 'Raw Data'!H2385, 0)</f>
        <v>0</v>
      </c>
      <c r="V2391">
        <f>IF(AND('Raw Data'!L2385-'Raw Data'!K2385&lt;3, 'Raw Data'!L2385&gt;'Raw Data'!K2385, 'Raw Data'!F2385&gt;'Raw Data'!C2385), 'Raw Data'!G2385, 0)</f>
        <v>0</v>
      </c>
    </row>
    <row r="2392" spans="1:22" x14ac:dyDescent="0.3">
      <c r="A2392">
        <f>IF(AND('Raw Data'!F2386&lt;'Raw Data'!C2386, 'Raw Data'!L2386&gt;'Raw Data'!K2386, 'Raw Data'!L2386-'Raw Data'!K2386&gt;3), 'Raw Data'!J2386, 0)</f>
        <v>0</v>
      </c>
      <c r="B2392">
        <f>IF(AND('Raw Data'!C2386&lt;'Raw Data'!F2386, 'Raw Data'!K2386&gt;'Raw Data'!L2386, 'Raw Data'!K2386-'Raw Data'!L2386&gt;3), 'Raw Data'!I2386, 0)</f>
        <v>0</v>
      </c>
      <c r="C2392">
        <f>IF(AND('Raw Data'!F2386&lt;'Raw Data'!C2386, 'Raw Data'!L2386&gt;'Raw Data'!K2386, 'Raw Data'!L2386-'Raw Data'!K2386&lt;4), 'Raw Data'!H2386, 0)</f>
        <v>0</v>
      </c>
      <c r="D2392">
        <f>IF(AND('Raw Data'!C2386&lt;'Raw Data'!F2386, 'Raw Data'!K2386&gt;'Raw Data'!L2386, 'Raw Data'!K2386-'Raw Data'!L2386&lt;4), 'Raw Data'!G2386, 0)</f>
        <v>0</v>
      </c>
      <c r="E2392">
        <f>IF(ISBLANK('Raw Data'!J2386), 0, IF(AND(4=MATCH(LARGE('Raw Data'!G2386:J2386, 4), 'Raw Data'!G2386:J2386, 0), 'Raw Data'!L2386-'Raw Data'!K2386&gt;3), 'Raw Data'!J2386, 0))</f>
        <v>0</v>
      </c>
      <c r="F2392">
        <f>IF(ISBLANK('Raw Data'!J2386), 0, IF(AND(3=MATCH(LARGE('Raw Data'!G2386:J2386, 4), 'Raw Data'!G2386:J2386, 0), 'Raw Data'!K2386-'Raw Data'!L2386&gt;3), 'Raw Data'!I2386, 0))</f>
        <v>0</v>
      </c>
      <c r="G2392">
        <f>IF(ISBLANK('Raw Data'!J2386), 0, IF(AND(2=MATCH(LARGE('Raw Data'!G2386:J2386, 4), 'Raw Data'!G2386:J2386, 0), AND('Raw Data'!L2386-'Raw Data'!K2386&lt;4, 'Raw Data'!L2386-'Raw Data'!K2386&gt;0)), 'Raw Data'!H2386, 0))</f>
        <v>0</v>
      </c>
      <c r="H2392">
        <f>IF(ISBLANK('Raw Data'!J2386), 0, IF(AND(1=MATCH(LARGE('Raw Data'!G2386:J2386, 4), 'Raw Data'!G2386:J2386, 0), AND('Raw Data'!K2386-'Raw Data'!L2386&lt;4, 'Raw Data'!K2386-'Raw Data'!L2386&gt;0)), 'Raw Data'!G2386, 0))</f>
        <v>0</v>
      </c>
      <c r="I2392">
        <f>IF(ISBLANK('Raw Data'!J2386), 0, IF(AND(4=MATCH(LARGE('Raw Data'!G2386:J2386, 3), 'Raw Data'!G2386:J2386, 0), 'Raw Data'!L2386-'Raw Data'!K2386&gt;3), 'Raw Data'!J2386, 0))</f>
        <v>0</v>
      </c>
      <c r="J2392">
        <f>IF(ISBLANK('Raw Data'!J2386), 0, IF(AND(3=MATCH(LARGE('Raw Data'!G2386:J2386, 3), 'Raw Data'!G2386:J2386, 0), 'Raw Data'!K2386-'Raw Data'!L2386&gt;3), 'Raw Data'!I2386, 0))</f>
        <v>0</v>
      </c>
      <c r="K2392">
        <f>IF(ISBLANK('Raw Data'!J2386), 0, IF(AND(2=MATCH(LARGE('Raw Data'!G2386:J2386, 3), 'Raw Data'!G2386:J2386, 0), AND('Raw Data'!L2386-'Raw Data'!K2386&lt;4, 'Raw Data'!L2386-'Raw Data'!K2386&gt;0)), 'Raw Data'!H2386, 0))</f>
        <v>0</v>
      </c>
      <c r="L2392">
        <f>IF(ISBLANK('Raw Data'!J2386), 0, IF(AND(1=MATCH(LARGE('Raw Data'!G2386:J2386, 3), 'Raw Data'!G2386:J2386, 0), AND('Raw Data'!K2386-'Raw Data'!L2386&lt;4, 'Raw Data'!K2386-'Raw Data'!L2386&gt;0)), 'Raw Data'!G2386, 0))</f>
        <v>0</v>
      </c>
      <c r="M2392">
        <f>IF(ISBLANK('Raw Data'!J2386), 0, IF(AND(4=MATCH(LARGE('Raw Data'!G2386:J2386, 2), 'Raw Data'!G2386:J2386, 0), 'Raw Data'!L2386-'Raw Data'!K2386&gt;3), 'Raw Data'!J2386, 0))</f>
        <v>0</v>
      </c>
      <c r="N2392">
        <f>IF(ISBLANK('Raw Data'!J2386), 0, IF(AND(3=MATCH(LARGE('Raw Data'!G2386:J2386, 2), 'Raw Data'!G2386:J2386, 0), 'Raw Data'!K2386-'Raw Data'!L2386&gt;3), 'Raw Data'!I2386, 0))</f>
        <v>0</v>
      </c>
      <c r="O2392">
        <f>IF(ISBLANK('Raw Data'!J2386), 0, IF(AND(2=MATCH(LARGE('Raw Data'!G2386:J2386, 2), 'Raw Data'!G2386:J2386, 0), AND('Raw Data'!L2386-'Raw Data'!K2386&lt;4, 'Raw Data'!L2386-'Raw Data'!K2386&gt;0)), 'Raw Data'!H2386, 0))</f>
        <v>0</v>
      </c>
      <c r="P2392">
        <f>IF(ISBLANK('Raw Data'!J2386), 0, IF(AND(1=MATCH(LARGE('Raw Data'!G2386:J2386, 2), 'Raw Data'!G2386:J2386, 0), AND('Raw Data'!K2386-'Raw Data'!L2386&lt;4, 'Raw Data'!K2386-'Raw Data'!L2386&gt;0)), 'Raw Data'!G2386, 0))</f>
        <v>0</v>
      </c>
      <c r="Q2392">
        <f>IF(ISBLANK('Raw Data'!J2386), 0, IF(AND(4=MATCH(LARGE('Raw Data'!G2386:J2386, 1), 'Raw Data'!G2386:J2386, 0), 'Raw Data'!L2386-'Raw Data'!K2386&gt;3), 'Raw Data'!J2386, 0))</f>
        <v>0</v>
      </c>
      <c r="R2392">
        <f>IF(ISBLANK('Raw Data'!J2386), 0, IF(AND(3=MATCH(LARGE('Raw Data'!G2386:J2386, 1), 'Raw Data'!G2386:J2386, 0), 'Raw Data'!K2386-'Raw Data'!L2386&gt;3), 'Raw Data'!I2386, 0))</f>
        <v>0</v>
      </c>
      <c r="S2392">
        <f>IF(AND('Raw Data'!L2386-'Raw Data'!K2386&gt;4, 'Raw Data'!F2386&lt;'Raw Data'!C2386), 'Raw Data'!J2386, 0)</f>
        <v>0</v>
      </c>
      <c r="T2392">
        <f>IF(AND('Raw Data'!K2386-'Raw Data'!L2386&gt;4, 'Raw Data'!F2386&gt;'Raw Data'!C2386), 'Raw Data'!I2386, 0)</f>
        <v>0</v>
      </c>
      <c r="U2392">
        <f>IF(AND('Raw Data'!L2386-'Raw Data'!K2386&lt;3, 'Raw Data'!L2386&gt;'Raw Data'!K2386, 'Raw Data'!F2386&lt;'Raw Data'!C2386), 'Raw Data'!H2386, 0)</f>
        <v>0</v>
      </c>
      <c r="V2392">
        <f>IF(AND('Raw Data'!L2386-'Raw Data'!K2386&lt;3, 'Raw Data'!L2386&gt;'Raw Data'!K2386, 'Raw Data'!F2386&gt;'Raw Data'!C2386), 'Raw Data'!G2386, 0)</f>
        <v>0</v>
      </c>
    </row>
    <row r="2393" spans="1:22" x14ac:dyDescent="0.3">
      <c r="A2393">
        <f>IF(AND('Raw Data'!F2387&lt;'Raw Data'!C2387, 'Raw Data'!L2387&gt;'Raw Data'!K2387, 'Raw Data'!L2387-'Raw Data'!K2387&gt;3), 'Raw Data'!J2387, 0)</f>
        <v>0</v>
      </c>
      <c r="B2393">
        <f>IF(AND('Raw Data'!C2387&lt;'Raw Data'!F2387, 'Raw Data'!K2387&gt;'Raw Data'!L2387, 'Raw Data'!K2387-'Raw Data'!L2387&gt;3), 'Raw Data'!I2387, 0)</f>
        <v>0</v>
      </c>
      <c r="C2393">
        <f>IF(AND('Raw Data'!F2387&lt;'Raw Data'!C2387, 'Raw Data'!L2387&gt;'Raw Data'!K2387, 'Raw Data'!L2387-'Raw Data'!K2387&lt;4), 'Raw Data'!H2387, 0)</f>
        <v>0</v>
      </c>
      <c r="D2393">
        <f>IF(AND('Raw Data'!C2387&lt;'Raw Data'!F2387, 'Raw Data'!K2387&gt;'Raw Data'!L2387, 'Raw Data'!K2387-'Raw Data'!L2387&lt;4), 'Raw Data'!G2387, 0)</f>
        <v>0</v>
      </c>
      <c r="E2393">
        <f>IF(ISBLANK('Raw Data'!J2387), 0, IF(AND(4=MATCH(LARGE('Raw Data'!G2387:J2387, 4), 'Raw Data'!G2387:J2387, 0), 'Raw Data'!L2387-'Raw Data'!K2387&gt;3), 'Raw Data'!J2387, 0))</f>
        <v>0</v>
      </c>
      <c r="F2393">
        <f>IF(ISBLANK('Raw Data'!J2387), 0, IF(AND(3=MATCH(LARGE('Raw Data'!G2387:J2387, 4), 'Raw Data'!G2387:J2387, 0), 'Raw Data'!K2387-'Raw Data'!L2387&gt;3), 'Raw Data'!I2387, 0))</f>
        <v>0</v>
      </c>
      <c r="G2393">
        <f>IF(ISBLANK('Raw Data'!J2387), 0, IF(AND(2=MATCH(LARGE('Raw Data'!G2387:J2387, 4), 'Raw Data'!G2387:J2387, 0), AND('Raw Data'!L2387-'Raw Data'!K2387&lt;4, 'Raw Data'!L2387-'Raw Data'!K2387&gt;0)), 'Raw Data'!H2387, 0))</f>
        <v>0</v>
      </c>
      <c r="H2393">
        <f>IF(ISBLANK('Raw Data'!J2387), 0, IF(AND(1=MATCH(LARGE('Raw Data'!G2387:J2387, 4), 'Raw Data'!G2387:J2387, 0), AND('Raw Data'!K2387-'Raw Data'!L2387&lt;4, 'Raw Data'!K2387-'Raw Data'!L2387&gt;0)), 'Raw Data'!G2387, 0))</f>
        <v>0</v>
      </c>
      <c r="I2393">
        <f>IF(ISBLANK('Raw Data'!J2387), 0, IF(AND(4=MATCH(LARGE('Raw Data'!G2387:J2387, 3), 'Raw Data'!G2387:J2387, 0), 'Raw Data'!L2387-'Raw Data'!K2387&gt;3), 'Raw Data'!J2387, 0))</f>
        <v>0</v>
      </c>
      <c r="J2393">
        <f>IF(ISBLANK('Raw Data'!J2387), 0, IF(AND(3=MATCH(LARGE('Raw Data'!G2387:J2387, 3), 'Raw Data'!G2387:J2387, 0), 'Raw Data'!K2387-'Raw Data'!L2387&gt;3), 'Raw Data'!I2387, 0))</f>
        <v>0</v>
      </c>
      <c r="K2393">
        <f>IF(ISBLANK('Raw Data'!J2387), 0, IF(AND(2=MATCH(LARGE('Raw Data'!G2387:J2387, 3), 'Raw Data'!G2387:J2387, 0), AND('Raw Data'!L2387-'Raw Data'!K2387&lt;4, 'Raw Data'!L2387-'Raw Data'!K2387&gt;0)), 'Raw Data'!H2387, 0))</f>
        <v>0</v>
      </c>
      <c r="L2393">
        <f>IF(ISBLANK('Raw Data'!J2387), 0, IF(AND(1=MATCH(LARGE('Raw Data'!G2387:J2387, 3), 'Raw Data'!G2387:J2387, 0), AND('Raw Data'!K2387-'Raw Data'!L2387&lt;4, 'Raw Data'!K2387-'Raw Data'!L2387&gt;0)), 'Raw Data'!G2387, 0))</f>
        <v>0</v>
      </c>
      <c r="M2393">
        <f>IF(ISBLANK('Raw Data'!J2387), 0, IF(AND(4=MATCH(LARGE('Raw Data'!G2387:J2387, 2), 'Raw Data'!G2387:J2387, 0), 'Raw Data'!L2387-'Raw Data'!K2387&gt;3), 'Raw Data'!J2387, 0))</f>
        <v>0</v>
      </c>
      <c r="N2393">
        <f>IF(ISBLANK('Raw Data'!J2387), 0, IF(AND(3=MATCH(LARGE('Raw Data'!G2387:J2387, 2), 'Raw Data'!G2387:J2387, 0), 'Raw Data'!K2387-'Raw Data'!L2387&gt;3), 'Raw Data'!I2387, 0))</f>
        <v>0</v>
      </c>
      <c r="O2393">
        <f>IF(ISBLANK('Raw Data'!J2387), 0, IF(AND(2=MATCH(LARGE('Raw Data'!G2387:J2387, 2), 'Raw Data'!G2387:J2387, 0), AND('Raw Data'!L2387-'Raw Data'!K2387&lt;4, 'Raw Data'!L2387-'Raw Data'!K2387&gt;0)), 'Raw Data'!H2387, 0))</f>
        <v>0</v>
      </c>
      <c r="P2393">
        <f>IF(ISBLANK('Raw Data'!J2387), 0, IF(AND(1=MATCH(LARGE('Raw Data'!G2387:J2387, 2), 'Raw Data'!G2387:J2387, 0), AND('Raw Data'!K2387-'Raw Data'!L2387&lt;4, 'Raw Data'!K2387-'Raw Data'!L2387&gt;0)), 'Raw Data'!G2387, 0))</f>
        <v>0</v>
      </c>
      <c r="Q2393">
        <f>IF(ISBLANK('Raw Data'!J2387), 0, IF(AND(4=MATCH(LARGE('Raw Data'!G2387:J2387, 1), 'Raw Data'!G2387:J2387, 0), 'Raw Data'!L2387-'Raw Data'!K2387&gt;3), 'Raw Data'!J2387, 0))</f>
        <v>0</v>
      </c>
      <c r="R2393">
        <f>IF(ISBLANK('Raw Data'!J2387), 0, IF(AND(3=MATCH(LARGE('Raw Data'!G2387:J2387, 1), 'Raw Data'!G2387:J2387, 0), 'Raw Data'!K2387-'Raw Data'!L2387&gt;3), 'Raw Data'!I2387, 0))</f>
        <v>0</v>
      </c>
      <c r="S2393">
        <f>IF(AND('Raw Data'!L2387-'Raw Data'!K2387&gt;4, 'Raw Data'!F2387&lt;'Raw Data'!C2387), 'Raw Data'!J2387, 0)</f>
        <v>0</v>
      </c>
      <c r="T2393">
        <f>IF(AND('Raw Data'!K2387-'Raw Data'!L2387&gt;4, 'Raw Data'!F2387&gt;'Raw Data'!C2387), 'Raw Data'!I2387, 0)</f>
        <v>0</v>
      </c>
      <c r="U2393">
        <f>IF(AND('Raw Data'!L2387-'Raw Data'!K2387&lt;3, 'Raw Data'!L2387&gt;'Raw Data'!K2387, 'Raw Data'!F2387&lt;'Raw Data'!C2387), 'Raw Data'!H2387, 0)</f>
        <v>0</v>
      </c>
      <c r="V2393">
        <f>IF(AND('Raw Data'!L2387-'Raw Data'!K2387&lt;3, 'Raw Data'!L2387&gt;'Raw Data'!K2387, 'Raw Data'!F2387&gt;'Raw Data'!C2387), 'Raw Data'!G2387, 0)</f>
        <v>0</v>
      </c>
    </row>
    <row r="2394" spans="1:22" x14ac:dyDescent="0.3">
      <c r="A2394">
        <f>IF(AND('Raw Data'!F2388&lt;'Raw Data'!C2388, 'Raw Data'!L2388&gt;'Raw Data'!K2388, 'Raw Data'!L2388-'Raw Data'!K2388&gt;3), 'Raw Data'!J2388, 0)</f>
        <v>0</v>
      </c>
      <c r="B2394">
        <f>IF(AND('Raw Data'!C2388&lt;'Raw Data'!F2388, 'Raw Data'!K2388&gt;'Raw Data'!L2388, 'Raw Data'!K2388-'Raw Data'!L2388&gt;3), 'Raw Data'!I2388, 0)</f>
        <v>0</v>
      </c>
      <c r="C2394">
        <f>IF(AND('Raw Data'!F2388&lt;'Raw Data'!C2388, 'Raw Data'!L2388&gt;'Raw Data'!K2388, 'Raw Data'!L2388-'Raw Data'!K2388&lt;4), 'Raw Data'!H2388, 0)</f>
        <v>0</v>
      </c>
      <c r="D2394">
        <f>IF(AND('Raw Data'!C2388&lt;'Raw Data'!F2388, 'Raw Data'!K2388&gt;'Raw Data'!L2388, 'Raw Data'!K2388-'Raw Data'!L2388&lt;4), 'Raw Data'!G2388, 0)</f>
        <v>0</v>
      </c>
      <c r="E2394">
        <f>IF(ISBLANK('Raw Data'!J2388), 0, IF(AND(4=MATCH(LARGE('Raw Data'!G2388:J2388, 4), 'Raw Data'!G2388:J2388, 0), 'Raw Data'!L2388-'Raw Data'!K2388&gt;3), 'Raw Data'!J2388, 0))</f>
        <v>0</v>
      </c>
      <c r="F2394">
        <f>IF(ISBLANK('Raw Data'!J2388), 0, IF(AND(3=MATCH(LARGE('Raw Data'!G2388:J2388, 4), 'Raw Data'!G2388:J2388, 0), 'Raw Data'!K2388-'Raw Data'!L2388&gt;3), 'Raw Data'!I2388, 0))</f>
        <v>0</v>
      </c>
      <c r="G2394">
        <f>IF(ISBLANK('Raw Data'!J2388), 0, IF(AND(2=MATCH(LARGE('Raw Data'!G2388:J2388, 4), 'Raw Data'!G2388:J2388, 0), AND('Raw Data'!L2388-'Raw Data'!K2388&lt;4, 'Raw Data'!L2388-'Raw Data'!K2388&gt;0)), 'Raw Data'!H2388, 0))</f>
        <v>0</v>
      </c>
      <c r="H2394">
        <f>IF(ISBLANK('Raw Data'!J2388), 0, IF(AND(1=MATCH(LARGE('Raw Data'!G2388:J2388, 4), 'Raw Data'!G2388:J2388, 0), AND('Raw Data'!K2388-'Raw Data'!L2388&lt;4, 'Raw Data'!K2388-'Raw Data'!L2388&gt;0)), 'Raw Data'!G2388, 0))</f>
        <v>0</v>
      </c>
      <c r="I2394">
        <f>IF(ISBLANK('Raw Data'!J2388), 0, IF(AND(4=MATCH(LARGE('Raw Data'!G2388:J2388, 3), 'Raw Data'!G2388:J2388, 0), 'Raw Data'!L2388-'Raw Data'!K2388&gt;3), 'Raw Data'!J2388, 0))</f>
        <v>0</v>
      </c>
      <c r="J2394">
        <f>IF(ISBLANK('Raw Data'!J2388), 0, IF(AND(3=MATCH(LARGE('Raw Data'!G2388:J2388, 3), 'Raw Data'!G2388:J2388, 0), 'Raw Data'!K2388-'Raw Data'!L2388&gt;3), 'Raw Data'!I2388, 0))</f>
        <v>0</v>
      </c>
      <c r="K2394">
        <f>IF(ISBLANK('Raw Data'!J2388), 0, IF(AND(2=MATCH(LARGE('Raw Data'!G2388:J2388, 3), 'Raw Data'!G2388:J2388, 0), AND('Raw Data'!L2388-'Raw Data'!K2388&lt;4, 'Raw Data'!L2388-'Raw Data'!K2388&gt;0)), 'Raw Data'!H2388, 0))</f>
        <v>0</v>
      </c>
      <c r="L2394">
        <f>IF(ISBLANK('Raw Data'!J2388), 0, IF(AND(1=MATCH(LARGE('Raw Data'!G2388:J2388, 3), 'Raw Data'!G2388:J2388, 0), AND('Raw Data'!K2388-'Raw Data'!L2388&lt;4, 'Raw Data'!K2388-'Raw Data'!L2388&gt;0)), 'Raw Data'!G2388, 0))</f>
        <v>0</v>
      </c>
      <c r="M2394">
        <f>IF(ISBLANK('Raw Data'!J2388), 0, IF(AND(4=MATCH(LARGE('Raw Data'!G2388:J2388, 2), 'Raw Data'!G2388:J2388, 0), 'Raw Data'!L2388-'Raw Data'!K2388&gt;3), 'Raw Data'!J2388, 0))</f>
        <v>0</v>
      </c>
      <c r="N2394">
        <f>IF(ISBLANK('Raw Data'!J2388), 0, IF(AND(3=MATCH(LARGE('Raw Data'!G2388:J2388, 2), 'Raw Data'!G2388:J2388, 0), 'Raw Data'!K2388-'Raw Data'!L2388&gt;3), 'Raw Data'!I2388, 0))</f>
        <v>0</v>
      </c>
      <c r="O2394">
        <f>IF(ISBLANK('Raw Data'!J2388), 0, IF(AND(2=MATCH(LARGE('Raw Data'!G2388:J2388, 2), 'Raw Data'!G2388:J2388, 0), AND('Raw Data'!L2388-'Raw Data'!K2388&lt;4, 'Raw Data'!L2388-'Raw Data'!K2388&gt;0)), 'Raw Data'!H2388, 0))</f>
        <v>0</v>
      </c>
      <c r="P2394">
        <f>IF(ISBLANK('Raw Data'!J2388), 0, IF(AND(1=MATCH(LARGE('Raw Data'!G2388:J2388, 2), 'Raw Data'!G2388:J2388, 0), AND('Raw Data'!K2388-'Raw Data'!L2388&lt;4, 'Raw Data'!K2388-'Raw Data'!L2388&gt;0)), 'Raw Data'!G2388, 0))</f>
        <v>0</v>
      </c>
      <c r="Q2394">
        <f>IF(ISBLANK('Raw Data'!J2388), 0, IF(AND(4=MATCH(LARGE('Raw Data'!G2388:J2388, 1), 'Raw Data'!G2388:J2388, 0), 'Raw Data'!L2388-'Raw Data'!K2388&gt;3), 'Raw Data'!J2388, 0))</f>
        <v>0</v>
      </c>
      <c r="R2394">
        <f>IF(ISBLANK('Raw Data'!J2388), 0, IF(AND(3=MATCH(LARGE('Raw Data'!G2388:J2388, 1), 'Raw Data'!G2388:J2388, 0), 'Raw Data'!K2388-'Raw Data'!L2388&gt;3), 'Raw Data'!I2388, 0))</f>
        <v>0</v>
      </c>
      <c r="S2394">
        <f>IF(AND('Raw Data'!L2388-'Raw Data'!K2388&gt;4, 'Raw Data'!F2388&lt;'Raw Data'!C2388), 'Raw Data'!J2388, 0)</f>
        <v>0</v>
      </c>
      <c r="T2394">
        <f>IF(AND('Raw Data'!K2388-'Raw Data'!L2388&gt;4, 'Raw Data'!F2388&gt;'Raw Data'!C2388), 'Raw Data'!I2388, 0)</f>
        <v>0</v>
      </c>
      <c r="U2394">
        <f>IF(AND('Raw Data'!L2388-'Raw Data'!K2388&lt;3, 'Raw Data'!L2388&gt;'Raw Data'!K2388, 'Raw Data'!F2388&lt;'Raw Data'!C2388), 'Raw Data'!H2388, 0)</f>
        <v>0</v>
      </c>
      <c r="V2394">
        <f>IF(AND('Raw Data'!L2388-'Raw Data'!K2388&lt;3, 'Raw Data'!L2388&gt;'Raw Data'!K2388, 'Raw Data'!F2388&gt;'Raw Data'!C2388), 'Raw Data'!G2388, 0)</f>
        <v>0</v>
      </c>
    </row>
    <row r="2395" spans="1:22" x14ac:dyDescent="0.3">
      <c r="A2395">
        <f>IF(AND('Raw Data'!F2389&lt;'Raw Data'!C2389, 'Raw Data'!L2389&gt;'Raw Data'!K2389, 'Raw Data'!L2389-'Raw Data'!K2389&gt;3), 'Raw Data'!J2389, 0)</f>
        <v>0</v>
      </c>
      <c r="B2395">
        <f>IF(AND('Raw Data'!C2389&lt;'Raw Data'!F2389, 'Raw Data'!K2389&gt;'Raw Data'!L2389, 'Raw Data'!K2389-'Raw Data'!L2389&gt;3), 'Raw Data'!I2389, 0)</f>
        <v>0</v>
      </c>
      <c r="C2395">
        <f>IF(AND('Raw Data'!F2389&lt;'Raw Data'!C2389, 'Raw Data'!L2389&gt;'Raw Data'!K2389, 'Raw Data'!L2389-'Raw Data'!K2389&lt;4), 'Raw Data'!H2389, 0)</f>
        <v>0</v>
      </c>
      <c r="D2395">
        <f>IF(AND('Raw Data'!C2389&lt;'Raw Data'!F2389, 'Raw Data'!K2389&gt;'Raw Data'!L2389, 'Raw Data'!K2389-'Raw Data'!L2389&lt;4), 'Raw Data'!G2389, 0)</f>
        <v>0</v>
      </c>
      <c r="E2395">
        <f>IF(ISBLANK('Raw Data'!J2389), 0, IF(AND(4=MATCH(LARGE('Raw Data'!G2389:J2389, 4), 'Raw Data'!G2389:J2389, 0), 'Raw Data'!L2389-'Raw Data'!K2389&gt;3), 'Raw Data'!J2389, 0))</f>
        <v>0</v>
      </c>
      <c r="F2395">
        <f>IF(ISBLANK('Raw Data'!J2389), 0, IF(AND(3=MATCH(LARGE('Raw Data'!G2389:J2389, 4), 'Raw Data'!G2389:J2389, 0), 'Raw Data'!K2389-'Raw Data'!L2389&gt;3), 'Raw Data'!I2389, 0))</f>
        <v>0</v>
      </c>
      <c r="G2395">
        <f>IF(ISBLANK('Raw Data'!J2389), 0, IF(AND(2=MATCH(LARGE('Raw Data'!G2389:J2389, 4), 'Raw Data'!G2389:J2389, 0), AND('Raw Data'!L2389-'Raw Data'!K2389&lt;4, 'Raw Data'!L2389-'Raw Data'!K2389&gt;0)), 'Raw Data'!H2389, 0))</f>
        <v>0</v>
      </c>
      <c r="H2395">
        <f>IF(ISBLANK('Raw Data'!J2389), 0, IF(AND(1=MATCH(LARGE('Raw Data'!G2389:J2389, 4), 'Raw Data'!G2389:J2389, 0), AND('Raw Data'!K2389-'Raw Data'!L2389&lt;4, 'Raw Data'!K2389-'Raw Data'!L2389&gt;0)), 'Raw Data'!G2389, 0))</f>
        <v>0</v>
      </c>
      <c r="I2395">
        <f>IF(ISBLANK('Raw Data'!J2389), 0, IF(AND(4=MATCH(LARGE('Raw Data'!G2389:J2389, 3), 'Raw Data'!G2389:J2389, 0), 'Raw Data'!L2389-'Raw Data'!K2389&gt;3), 'Raw Data'!J2389, 0))</f>
        <v>0</v>
      </c>
      <c r="J2395">
        <f>IF(ISBLANK('Raw Data'!J2389), 0, IF(AND(3=MATCH(LARGE('Raw Data'!G2389:J2389, 3), 'Raw Data'!G2389:J2389, 0), 'Raw Data'!K2389-'Raw Data'!L2389&gt;3), 'Raw Data'!I2389, 0))</f>
        <v>0</v>
      </c>
      <c r="K2395">
        <f>IF(ISBLANK('Raw Data'!J2389), 0, IF(AND(2=MATCH(LARGE('Raw Data'!G2389:J2389, 3), 'Raw Data'!G2389:J2389, 0), AND('Raw Data'!L2389-'Raw Data'!K2389&lt;4, 'Raw Data'!L2389-'Raw Data'!K2389&gt;0)), 'Raw Data'!H2389, 0))</f>
        <v>0</v>
      </c>
      <c r="L2395">
        <f>IF(ISBLANK('Raw Data'!J2389), 0, IF(AND(1=MATCH(LARGE('Raw Data'!G2389:J2389, 3), 'Raw Data'!G2389:J2389, 0), AND('Raw Data'!K2389-'Raw Data'!L2389&lt;4, 'Raw Data'!K2389-'Raw Data'!L2389&gt;0)), 'Raw Data'!G2389, 0))</f>
        <v>0</v>
      </c>
      <c r="M2395">
        <f>IF(ISBLANK('Raw Data'!J2389), 0, IF(AND(4=MATCH(LARGE('Raw Data'!G2389:J2389, 2), 'Raw Data'!G2389:J2389, 0), 'Raw Data'!L2389-'Raw Data'!K2389&gt;3), 'Raw Data'!J2389, 0))</f>
        <v>0</v>
      </c>
      <c r="N2395">
        <f>IF(ISBLANK('Raw Data'!J2389), 0, IF(AND(3=MATCH(LARGE('Raw Data'!G2389:J2389, 2), 'Raw Data'!G2389:J2389, 0), 'Raw Data'!K2389-'Raw Data'!L2389&gt;3), 'Raw Data'!I2389, 0))</f>
        <v>0</v>
      </c>
      <c r="O2395">
        <f>IF(ISBLANK('Raw Data'!J2389), 0, IF(AND(2=MATCH(LARGE('Raw Data'!G2389:J2389, 2), 'Raw Data'!G2389:J2389, 0), AND('Raw Data'!L2389-'Raw Data'!K2389&lt;4, 'Raw Data'!L2389-'Raw Data'!K2389&gt;0)), 'Raw Data'!H2389, 0))</f>
        <v>0</v>
      </c>
      <c r="P2395">
        <f>IF(ISBLANK('Raw Data'!J2389), 0, IF(AND(1=MATCH(LARGE('Raw Data'!G2389:J2389, 2), 'Raw Data'!G2389:J2389, 0), AND('Raw Data'!K2389-'Raw Data'!L2389&lt;4, 'Raw Data'!K2389-'Raw Data'!L2389&gt;0)), 'Raw Data'!G2389, 0))</f>
        <v>0</v>
      </c>
      <c r="Q2395">
        <f>IF(ISBLANK('Raw Data'!J2389), 0, IF(AND(4=MATCH(LARGE('Raw Data'!G2389:J2389, 1), 'Raw Data'!G2389:J2389, 0), 'Raw Data'!L2389-'Raw Data'!K2389&gt;3), 'Raw Data'!J2389, 0))</f>
        <v>0</v>
      </c>
      <c r="R2395">
        <f>IF(ISBLANK('Raw Data'!J2389), 0, IF(AND(3=MATCH(LARGE('Raw Data'!G2389:J2389, 1), 'Raw Data'!G2389:J2389, 0), 'Raw Data'!K2389-'Raw Data'!L2389&gt;3), 'Raw Data'!I2389, 0))</f>
        <v>0</v>
      </c>
      <c r="S2395">
        <f>IF(AND('Raw Data'!L2389-'Raw Data'!K2389&gt;4, 'Raw Data'!F2389&lt;'Raw Data'!C2389), 'Raw Data'!J2389, 0)</f>
        <v>0</v>
      </c>
      <c r="T2395">
        <f>IF(AND('Raw Data'!K2389-'Raw Data'!L2389&gt;4, 'Raw Data'!F2389&gt;'Raw Data'!C2389), 'Raw Data'!I2389, 0)</f>
        <v>0</v>
      </c>
      <c r="U2395">
        <f>IF(AND('Raw Data'!L2389-'Raw Data'!K2389&lt;3, 'Raw Data'!L2389&gt;'Raw Data'!K2389, 'Raw Data'!F2389&lt;'Raw Data'!C2389), 'Raw Data'!H2389, 0)</f>
        <v>0</v>
      </c>
      <c r="V2395">
        <f>IF(AND('Raw Data'!L2389-'Raw Data'!K2389&lt;3, 'Raw Data'!L2389&gt;'Raw Data'!K2389, 'Raw Data'!F2389&gt;'Raw Data'!C2389), 'Raw Data'!G2389, 0)</f>
        <v>0</v>
      </c>
    </row>
    <row r="2396" spans="1:22" x14ac:dyDescent="0.3">
      <c r="A2396">
        <f>IF(AND('Raw Data'!F2390&lt;'Raw Data'!C2390, 'Raw Data'!L2390&gt;'Raw Data'!K2390, 'Raw Data'!L2390-'Raw Data'!K2390&gt;3), 'Raw Data'!J2390, 0)</f>
        <v>0</v>
      </c>
      <c r="B2396">
        <f>IF(AND('Raw Data'!C2390&lt;'Raw Data'!F2390, 'Raw Data'!K2390&gt;'Raw Data'!L2390, 'Raw Data'!K2390-'Raw Data'!L2390&gt;3), 'Raw Data'!I2390, 0)</f>
        <v>0</v>
      </c>
      <c r="C2396">
        <f>IF(AND('Raw Data'!F2390&lt;'Raw Data'!C2390, 'Raw Data'!L2390&gt;'Raw Data'!K2390, 'Raw Data'!L2390-'Raw Data'!K2390&lt;4), 'Raw Data'!H2390, 0)</f>
        <v>0</v>
      </c>
      <c r="D2396">
        <f>IF(AND('Raw Data'!C2390&lt;'Raw Data'!F2390, 'Raw Data'!K2390&gt;'Raw Data'!L2390, 'Raw Data'!K2390-'Raw Data'!L2390&lt;4), 'Raw Data'!G2390, 0)</f>
        <v>0</v>
      </c>
      <c r="E2396">
        <f>IF(ISBLANK('Raw Data'!J2390), 0, IF(AND(4=MATCH(LARGE('Raw Data'!G2390:J2390, 4), 'Raw Data'!G2390:J2390, 0), 'Raw Data'!L2390-'Raw Data'!K2390&gt;3), 'Raw Data'!J2390, 0))</f>
        <v>0</v>
      </c>
      <c r="F2396">
        <f>IF(ISBLANK('Raw Data'!J2390), 0, IF(AND(3=MATCH(LARGE('Raw Data'!G2390:J2390, 4), 'Raw Data'!G2390:J2390, 0), 'Raw Data'!K2390-'Raw Data'!L2390&gt;3), 'Raw Data'!I2390, 0))</f>
        <v>0</v>
      </c>
      <c r="G2396">
        <f>IF(ISBLANK('Raw Data'!J2390), 0, IF(AND(2=MATCH(LARGE('Raw Data'!G2390:J2390, 4), 'Raw Data'!G2390:J2390, 0), AND('Raw Data'!L2390-'Raw Data'!K2390&lt;4, 'Raw Data'!L2390-'Raw Data'!K2390&gt;0)), 'Raw Data'!H2390, 0))</f>
        <v>0</v>
      </c>
      <c r="H2396">
        <f>IF(ISBLANK('Raw Data'!J2390), 0, IF(AND(1=MATCH(LARGE('Raw Data'!G2390:J2390, 4), 'Raw Data'!G2390:J2390, 0), AND('Raw Data'!K2390-'Raw Data'!L2390&lt;4, 'Raw Data'!K2390-'Raw Data'!L2390&gt;0)), 'Raw Data'!G2390, 0))</f>
        <v>0</v>
      </c>
      <c r="I2396">
        <f>IF(ISBLANK('Raw Data'!J2390), 0, IF(AND(4=MATCH(LARGE('Raw Data'!G2390:J2390, 3), 'Raw Data'!G2390:J2390, 0), 'Raw Data'!L2390-'Raw Data'!K2390&gt;3), 'Raw Data'!J2390, 0))</f>
        <v>0</v>
      </c>
      <c r="J2396">
        <f>IF(ISBLANK('Raw Data'!J2390), 0, IF(AND(3=MATCH(LARGE('Raw Data'!G2390:J2390, 3), 'Raw Data'!G2390:J2390, 0), 'Raw Data'!K2390-'Raw Data'!L2390&gt;3), 'Raw Data'!I2390, 0))</f>
        <v>0</v>
      </c>
      <c r="K2396">
        <f>IF(ISBLANK('Raw Data'!J2390), 0, IF(AND(2=MATCH(LARGE('Raw Data'!G2390:J2390, 3), 'Raw Data'!G2390:J2390, 0), AND('Raw Data'!L2390-'Raw Data'!K2390&lt;4, 'Raw Data'!L2390-'Raw Data'!K2390&gt;0)), 'Raw Data'!H2390, 0))</f>
        <v>0</v>
      </c>
      <c r="L2396">
        <f>IF(ISBLANK('Raw Data'!J2390), 0, IF(AND(1=MATCH(LARGE('Raw Data'!G2390:J2390, 3), 'Raw Data'!G2390:J2390, 0), AND('Raw Data'!K2390-'Raw Data'!L2390&lt;4, 'Raw Data'!K2390-'Raw Data'!L2390&gt;0)), 'Raw Data'!G2390, 0))</f>
        <v>0</v>
      </c>
      <c r="M2396">
        <f>IF(ISBLANK('Raw Data'!J2390), 0, IF(AND(4=MATCH(LARGE('Raw Data'!G2390:J2390, 2), 'Raw Data'!G2390:J2390, 0), 'Raw Data'!L2390-'Raw Data'!K2390&gt;3), 'Raw Data'!J2390, 0))</f>
        <v>0</v>
      </c>
      <c r="N2396">
        <f>IF(ISBLANK('Raw Data'!J2390), 0, IF(AND(3=MATCH(LARGE('Raw Data'!G2390:J2390, 2), 'Raw Data'!G2390:J2390, 0), 'Raw Data'!K2390-'Raw Data'!L2390&gt;3), 'Raw Data'!I2390, 0))</f>
        <v>0</v>
      </c>
      <c r="O2396">
        <f>IF(ISBLANK('Raw Data'!J2390), 0, IF(AND(2=MATCH(LARGE('Raw Data'!G2390:J2390, 2), 'Raw Data'!G2390:J2390, 0), AND('Raw Data'!L2390-'Raw Data'!K2390&lt;4, 'Raw Data'!L2390-'Raw Data'!K2390&gt;0)), 'Raw Data'!H2390, 0))</f>
        <v>0</v>
      </c>
      <c r="P2396">
        <f>IF(ISBLANK('Raw Data'!J2390), 0, IF(AND(1=MATCH(LARGE('Raw Data'!G2390:J2390, 2), 'Raw Data'!G2390:J2390, 0), AND('Raw Data'!K2390-'Raw Data'!L2390&lt;4, 'Raw Data'!K2390-'Raw Data'!L2390&gt;0)), 'Raw Data'!G2390, 0))</f>
        <v>0</v>
      </c>
      <c r="Q2396">
        <f>IF(ISBLANK('Raw Data'!J2390), 0, IF(AND(4=MATCH(LARGE('Raw Data'!G2390:J2390, 1), 'Raw Data'!G2390:J2390, 0), 'Raw Data'!L2390-'Raw Data'!K2390&gt;3), 'Raw Data'!J2390, 0))</f>
        <v>0</v>
      </c>
      <c r="R2396">
        <f>IF(ISBLANK('Raw Data'!J2390), 0, IF(AND(3=MATCH(LARGE('Raw Data'!G2390:J2390, 1), 'Raw Data'!G2390:J2390, 0), 'Raw Data'!K2390-'Raw Data'!L2390&gt;3), 'Raw Data'!I2390, 0))</f>
        <v>0</v>
      </c>
      <c r="S2396">
        <f>IF(AND('Raw Data'!L2390-'Raw Data'!K2390&gt;4, 'Raw Data'!F2390&lt;'Raw Data'!C2390), 'Raw Data'!J2390, 0)</f>
        <v>0</v>
      </c>
      <c r="T2396">
        <f>IF(AND('Raw Data'!K2390-'Raw Data'!L2390&gt;4, 'Raw Data'!F2390&gt;'Raw Data'!C2390), 'Raw Data'!I2390, 0)</f>
        <v>0</v>
      </c>
      <c r="U2396">
        <f>IF(AND('Raw Data'!L2390-'Raw Data'!K2390&lt;3, 'Raw Data'!L2390&gt;'Raw Data'!K2390, 'Raw Data'!F2390&lt;'Raw Data'!C2390), 'Raw Data'!H2390, 0)</f>
        <v>0</v>
      </c>
      <c r="V2396">
        <f>IF(AND('Raw Data'!L2390-'Raw Data'!K2390&lt;3, 'Raw Data'!L2390&gt;'Raw Data'!K2390, 'Raw Data'!F2390&gt;'Raw Data'!C2390), 'Raw Data'!G2390, 0)</f>
        <v>0</v>
      </c>
    </row>
    <row r="2397" spans="1:22" x14ac:dyDescent="0.3">
      <c r="A2397">
        <f>IF(AND('Raw Data'!F2391&lt;'Raw Data'!C2391, 'Raw Data'!L2391&gt;'Raw Data'!K2391, 'Raw Data'!L2391-'Raw Data'!K2391&gt;3), 'Raw Data'!J2391, 0)</f>
        <v>0</v>
      </c>
      <c r="B2397">
        <f>IF(AND('Raw Data'!C2391&lt;'Raw Data'!F2391, 'Raw Data'!K2391&gt;'Raw Data'!L2391, 'Raw Data'!K2391-'Raw Data'!L2391&gt;3), 'Raw Data'!I2391, 0)</f>
        <v>0</v>
      </c>
      <c r="C2397">
        <f>IF(AND('Raw Data'!F2391&lt;'Raw Data'!C2391, 'Raw Data'!L2391&gt;'Raw Data'!K2391, 'Raw Data'!L2391-'Raw Data'!K2391&lt;4), 'Raw Data'!H2391, 0)</f>
        <v>0</v>
      </c>
      <c r="D2397">
        <f>IF(AND('Raw Data'!C2391&lt;'Raw Data'!F2391, 'Raw Data'!K2391&gt;'Raw Data'!L2391, 'Raw Data'!K2391-'Raw Data'!L2391&lt;4), 'Raw Data'!G2391, 0)</f>
        <v>0</v>
      </c>
      <c r="E2397">
        <f>IF(ISBLANK('Raw Data'!J2391), 0, IF(AND(4=MATCH(LARGE('Raw Data'!G2391:J2391, 4), 'Raw Data'!G2391:J2391, 0), 'Raw Data'!L2391-'Raw Data'!K2391&gt;3), 'Raw Data'!J2391, 0))</f>
        <v>0</v>
      </c>
      <c r="F2397">
        <f>IF(ISBLANK('Raw Data'!J2391), 0, IF(AND(3=MATCH(LARGE('Raw Data'!G2391:J2391, 4), 'Raw Data'!G2391:J2391, 0), 'Raw Data'!K2391-'Raw Data'!L2391&gt;3), 'Raw Data'!I2391, 0))</f>
        <v>0</v>
      </c>
      <c r="G2397">
        <f>IF(ISBLANK('Raw Data'!J2391), 0, IF(AND(2=MATCH(LARGE('Raw Data'!G2391:J2391, 4), 'Raw Data'!G2391:J2391, 0), AND('Raw Data'!L2391-'Raw Data'!K2391&lt;4, 'Raw Data'!L2391-'Raw Data'!K2391&gt;0)), 'Raw Data'!H2391, 0))</f>
        <v>0</v>
      </c>
      <c r="H2397">
        <f>IF(ISBLANK('Raw Data'!J2391), 0, IF(AND(1=MATCH(LARGE('Raw Data'!G2391:J2391, 4), 'Raw Data'!G2391:J2391, 0), AND('Raw Data'!K2391-'Raw Data'!L2391&lt;4, 'Raw Data'!K2391-'Raw Data'!L2391&gt;0)), 'Raw Data'!G2391, 0))</f>
        <v>0</v>
      </c>
      <c r="I2397">
        <f>IF(ISBLANK('Raw Data'!J2391), 0, IF(AND(4=MATCH(LARGE('Raw Data'!G2391:J2391, 3), 'Raw Data'!G2391:J2391, 0), 'Raw Data'!L2391-'Raw Data'!K2391&gt;3), 'Raw Data'!J2391, 0))</f>
        <v>0</v>
      </c>
      <c r="J2397">
        <f>IF(ISBLANK('Raw Data'!J2391), 0, IF(AND(3=MATCH(LARGE('Raw Data'!G2391:J2391, 3), 'Raw Data'!G2391:J2391, 0), 'Raw Data'!K2391-'Raw Data'!L2391&gt;3), 'Raw Data'!I2391, 0))</f>
        <v>0</v>
      </c>
      <c r="K2397">
        <f>IF(ISBLANK('Raw Data'!J2391), 0, IF(AND(2=MATCH(LARGE('Raw Data'!G2391:J2391, 3), 'Raw Data'!G2391:J2391, 0), AND('Raw Data'!L2391-'Raw Data'!K2391&lt;4, 'Raw Data'!L2391-'Raw Data'!K2391&gt;0)), 'Raw Data'!H2391, 0))</f>
        <v>0</v>
      </c>
      <c r="L2397">
        <f>IF(ISBLANK('Raw Data'!J2391), 0, IF(AND(1=MATCH(LARGE('Raw Data'!G2391:J2391, 3), 'Raw Data'!G2391:J2391, 0), AND('Raw Data'!K2391-'Raw Data'!L2391&lt;4, 'Raw Data'!K2391-'Raw Data'!L2391&gt;0)), 'Raw Data'!G2391, 0))</f>
        <v>0</v>
      </c>
      <c r="M2397">
        <f>IF(ISBLANK('Raw Data'!J2391), 0, IF(AND(4=MATCH(LARGE('Raw Data'!G2391:J2391, 2), 'Raw Data'!G2391:J2391, 0), 'Raw Data'!L2391-'Raw Data'!K2391&gt;3), 'Raw Data'!J2391, 0))</f>
        <v>0</v>
      </c>
      <c r="N2397">
        <f>IF(ISBLANK('Raw Data'!J2391), 0, IF(AND(3=MATCH(LARGE('Raw Data'!G2391:J2391, 2), 'Raw Data'!G2391:J2391, 0), 'Raw Data'!K2391-'Raw Data'!L2391&gt;3), 'Raw Data'!I2391, 0))</f>
        <v>0</v>
      </c>
      <c r="O2397">
        <f>IF(ISBLANK('Raw Data'!J2391), 0, IF(AND(2=MATCH(LARGE('Raw Data'!G2391:J2391, 2), 'Raw Data'!G2391:J2391, 0), AND('Raw Data'!L2391-'Raw Data'!K2391&lt;4, 'Raw Data'!L2391-'Raw Data'!K2391&gt;0)), 'Raw Data'!H2391, 0))</f>
        <v>0</v>
      </c>
      <c r="P2397">
        <f>IF(ISBLANK('Raw Data'!J2391), 0, IF(AND(1=MATCH(LARGE('Raw Data'!G2391:J2391, 2), 'Raw Data'!G2391:J2391, 0), AND('Raw Data'!K2391-'Raw Data'!L2391&lt;4, 'Raw Data'!K2391-'Raw Data'!L2391&gt;0)), 'Raw Data'!G2391, 0))</f>
        <v>0</v>
      </c>
      <c r="Q2397">
        <f>IF(ISBLANK('Raw Data'!J2391), 0, IF(AND(4=MATCH(LARGE('Raw Data'!G2391:J2391, 1), 'Raw Data'!G2391:J2391, 0), 'Raw Data'!L2391-'Raw Data'!K2391&gt;3), 'Raw Data'!J2391, 0))</f>
        <v>0</v>
      </c>
      <c r="R2397">
        <f>IF(ISBLANK('Raw Data'!J2391), 0, IF(AND(3=MATCH(LARGE('Raw Data'!G2391:J2391, 1), 'Raw Data'!G2391:J2391, 0), 'Raw Data'!K2391-'Raw Data'!L2391&gt;3), 'Raw Data'!I2391, 0))</f>
        <v>0</v>
      </c>
      <c r="S2397">
        <f>IF(AND('Raw Data'!L2391-'Raw Data'!K2391&gt;4, 'Raw Data'!F2391&lt;'Raw Data'!C2391), 'Raw Data'!J2391, 0)</f>
        <v>0</v>
      </c>
      <c r="T2397">
        <f>IF(AND('Raw Data'!K2391-'Raw Data'!L2391&gt;4, 'Raw Data'!F2391&gt;'Raw Data'!C2391), 'Raw Data'!I2391, 0)</f>
        <v>0</v>
      </c>
      <c r="U2397">
        <f>IF(AND('Raw Data'!L2391-'Raw Data'!K2391&lt;3, 'Raw Data'!L2391&gt;'Raw Data'!K2391, 'Raw Data'!F2391&lt;'Raw Data'!C2391), 'Raw Data'!H2391, 0)</f>
        <v>0</v>
      </c>
      <c r="V2397">
        <f>IF(AND('Raw Data'!L2391-'Raw Data'!K2391&lt;3, 'Raw Data'!L2391&gt;'Raw Data'!K2391, 'Raw Data'!F2391&gt;'Raw Data'!C2391), 'Raw Data'!G2391, 0)</f>
        <v>0</v>
      </c>
    </row>
    <row r="2398" spans="1:22" x14ac:dyDescent="0.3">
      <c r="A2398">
        <f>IF(AND('Raw Data'!F2392&lt;'Raw Data'!C2392, 'Raw Data'!L2392&gt;'Raw Data'!K2392, 'Raw Data'!L2392-'Raw Data'!K2392&gt;3), 'Raw Data'!J2392, 0)</f>
        <v>0</v>
      </c>
      <c r="B2398">
        <f>IF(AND('Raw Data'!C2392&lt;'Raw Data'!F2392, 'Raw Data'!K2392&gt;'Raw Data'!L2392, 'Raw Data'!K2392-'Raw Data'!L2392&gt;3), 'Raw Data'!I2392, 0)</f>
        <v>0</v>
      </c>
      <c r="C2398">
        <f>IF(AND('Raw Data'!F2392&lt;'Raw Data'!C2392, 'Raw Data'!L2392&gt;'Raw Data'!K2392, 'Raw Data'!L2392-'Raw Data'!K2392&lt;4), 'Raw Data'!H2392, 0)</f>
        <v>0</v>
      </c>
      <c r="D2398">
        <f>IF(AND('Raw Data'!C2392&lt;'Raw Data'!F2392, 'Raw Data'!K2392&gt;'Raw Data'!L2392, 'Raw Data'!K2392-'Raw Data'!L2392&lt;4), 'Raw Data'!G2392, 0)</f>
        <v>0</v>
      </c>
      <c r="E2398">
        <f>IF(ISBLANK('Raw Data'!J2392), 0, IF(AND(4=MATCH(LARGE('Raw Data'!G2392:J2392, 4), 'Raw Data'!G2392:J2392, 0), 'Raw Data'!L2392-'Raw Data'!K2392&gt;3), 'Raw Data'!J2392, 0))</f>
        <v>0</v>
      </c>
      <c r="F2398">
        <f>IF(ISBLANK('Raw Data'!J2392), 0, IF(AND(3=MATCH(LARGE('Raw Data'!G2392:J2392, 4), 'Raw Data'!G2392:J2392, 0), 'Raw Data'!K2392-'Raw Data'!L2392&gt;3), 'Raw Data'!I2392, 0))</f>
        <v>0</v>
      </c>
      <c r="G2398">
        <f>IF(ISBLANK('Raw Data'!J2392), 0, IF(AND(2=MATCH(LARGE('Raw Data'!G2392:J2392, 4), 'Raw Data'!G2392:J2392, 0), AND('Raw Data'!L2392-'Raw Data'!K2392&lt;4, 'Raw Data'!L2392-'Raw Data'!K2392&gt;0)), 'Raw Data'!H2392, 0))</f>
        <v>0</v>
      </c>
      <c r="H2398">
        <f>IF(ISBLANK('Raw Data'!J2392), 0, IF(AND(1=MATCH(LARGE('Raw Data'!G2392:J2392, 4), 'Raw Data'!G2392:J2392, 0), AND('Raw Data'!K2392-'Raw Data'!L2392&lt;4, 'Raw Data'!K2392-'Raw Data'!L2392&gt;0)), 'Raw Data'!G2392, 0))</f>
        <v>0</v>
      </c>
      <c r="I2398">
        <f>IF(ISBLANK('Raw Data'!J2392), 0, IF(AND(4=MATCH(LARGE('Raw Data'!G2392:J2392, 3), 'Raw Data'!G2392:J2392, 0), 'Raw Data'!L2392-'Raw Data'!K2392&gt;3), 'Raw Data'!J2392, 0))</f>
        <v>0</v>
      </c>
      <c r="J2398">
        <f>IF(ISBLANK('Raw Data'!J2392), 0, IF(AND(3=MATCH(LARGE('Raw Data'!G2392:J2392, 3), 'Raw Data'!G2392:J2392, 0), 'Raw Data'!K2392-'Raw Data'!L2392&gt;3), 'Raw Data'!I2392, 0))</f>
        <v>0</v>
      </c>
      <c r="K2398">
        <f>IF(ISBLANK('Raw Data'!J2392), 0, IF(AND(2=MATCH(LARGE('Raw Data'!G2392:J2392, 3), 'Raw Data'!G2392:J2392, 0), AND('Raw Data'!L2392-'Raw Data'!K2392&lt;4, 'Raw Data'!L2392-'Raw Data'!K2392&gt;0)), 'Raw Data'!H2392, 0))</f>
        <v>0</v>
      </c>
      <c r="L2398">
        <f>IF(ISBLANK('Raw Data'!J2392), 0, IF(AND(1=MATCH(LARGE('Raw Data'!G2392:J2392, 3), 'Raw Data'!G2392:J2392, 0), AND('Raw Data'!K2392-'Raw Data'!L2392&lt;4, 'Raw Data'!K2392-'Raw Data'!L2392&gt;0)), 'Raw Data'!G2392, 0))</f>
        <v>0</v>
      </c>
      <c r="M2398">
        <f>IF(ISBLANK('Raw Data'!J2392), 0, IF(AND(4=MATCH(LARGE('Raw Data'!G2392:J2392, 2), 'Raw Data'!G2392:J2392, 0), 'Raw Data'!L2392-'Raw Data'!K2392&gt;3), 'Raw Data'!J2392, 0))</f>
        <v>0</v>
      </c>
      <c r="N2398">
        <f>IF(ISBLANK('Raw Data'!J2392), 0, IF(AND(3=MATCH(LARGE('Raw Data'!G2392:J2392, 2), 'Raw Data'!G2392:J2392, 0), 'Raw Data'!K2392-'Raw Data'!L2392&gt;3), 'Raw Data'!I2392, 0))</f>
        <v>0</v>
      </c>
      <c r="O2398">
        <f>IF(ISBLANK('Raw Data'!J2392), 0, IF(AND(2=MATCH(LARGE('Raw Data'!G2392:J2392, 2), 'Raw Data'!G2392:J2392, 0), AND('Raw Data'!L2392-'Raw Data'!K2392&lt;4, 'Raw Data'!L2392-'Raw Data'!K2392&gt;0)), 'Raw Data'!H2392, 0))</f>
        <v>0</v>
      </c>
      <c r="P2398">
        <f>IF(ISBLANK('Raw Data'!J2392), 0, IF(AND(1=MATCH(LARGE('Raw Data'!G2392:J2392, 2), 'Raw Data'!G2392:J2392, 0), AND('Raw Data'!K2392-'Raw Data'!L2392&lt;4, 'Raw Data'!K2392-'Raw Data'!L2392&gt;0)), 'Raw Data'!G2392, 0))</f>
        <v>0</v>
      </c>
      <c r="Q2398">
        <f>IF(ISBLANK('Raw Data'!J2392), 0, IF(AND(4=MATCH(LARGE('Raw Data'!G2392:J2392, 1), 'Raw Data'!G2392:J2392, 0), 'Raw Data'!L2392-'Raw Data'!K2392&gt;3), 'Raw Data'!J2392, 0))</f>
        <v>0</v>
      </c>
      <c r="R2398">
        <f>IF(ISBLANK('Raw Data'!J2392), 0, IF(AND(3=MATCH(LARGE('Raw Data'!G2392:J2392, 1), 'Raw Data'!G2392:J2392, 0), 'Raw Data'!K2392-'Raw Data'!L2392&gt;3), 'Raw Data'!I2392, 0))</f>
        <v>0</v>
      </c>
      <c r="S2398">
        <f>IF(AND('Raw Data'!L2392-'Raw Data'!K2392&gt;4, 'Raw Data'!F2392&lt;'Raw Data'!C2392), 'Raw Data'!J2392, 0)</f>
        <v>0</v>
      </c>
      <c r="T2398">
        <f>IF(AND('Raw Data'!K2392-'Raw Data'!L2392&gt;4, 'Raw Data'!F2392&gt;'Raw Data'!C2392), 'Raw Data'!I2392, 0)</f>
        <v>0</v>
      </c>
      <c r="U2398">
        <f>IF(AND('Raw Data'!L2392-'Raw Data'!K2392&lt;3, 'Raw Data'!L2392&gt;'Raw Data'!K2392, 'Raw Data'!F2392&lt;'Raw Data'!C2392), 'Raw Data'!H2392, 0)</f>
        <v>0</v>
      </c>
      <c r="V2398">
        <f>IF(AND('Raw Data'!L2392-'Raw Data'!K2392&lt;3, 'Raw Data'!L2392&gt;'Raw Data'!K2392, 'Raw Data'!F2392&gt;'Raw Data'!C2392), 'Raw Data'!G2392, 0)</f>
        <v>0</v>
      </c>
    </row>
    <row r="2399" spans="1:22" x14ac:dyDescent="0.3">
      <c r="A2399">
        <f>IF(AND('Raw Data'!F2393&lt;'Raw Data'!C2393, 'Raw Data'!L2393&gt;'Raw Data'!K2393, 'Raw Data'!L2393-'Raw Data'!K2393&gt;3), 'Raw Data'!J2393, 0)</f>
        <v>0</v>
      </c>
      <c r="B2399">
        <f>IF(AND('Raw Data'!C2393&lt;'Raw Data'!F2393, 'Raw Data'!K2393&gt;'Raw Data'!L2393, 'Raw Data'!K2393-'Raw Data'!L2393&gt;3), 'Raw Data'!I2393, 0)</f>
        <v>0</v>
      </c>
      <c r="C2399">
        <f>IF(AND('Raw Data'!F2393&lt;'Raw Data'!C2393, 'Raw Data'!L2393&gt;'Raw Data'!K2393, 'Raw Data'!L2393-'Raw Data'!K2393&lt;4), 'Raw Data'!H2393, 0)</f>
        <v>0</v>
      </c>
      <c r="D2399">
        <f>IF(AND('Raw Data'!C2393&lt;'Raw Data'!F2393, 'Raw Data'!K2393&gt;'Raw Data'!L2393, 'Raw Data'!K2393-'Raw Data'!L2393&lt;4), 'Raw Data'!G2393, 0)</f>
        <v>0</v>
      </c>
      <c r="E2399">
        <f>IF(ISBLANK('Raw Data'!J2393), 0, IF(AND(4=MATCH(LARGE('Raw Data'!G2393:J2393, 4), 'Raw Data'!G2393:J2393, 0), 'Raw Data'!L2393-'Raw Data'!K2393&gt;3), 'Raw Data'!J2393, 0))</f>
        <v>0</v>
      </c>
      <c r="F2399">
        <f>IF(ISBLANK('Raw Data'!J2393), 0, IF(AND(3=MATCH(LARGE('Raw Data'!G2393:J2393, 4), 'Raw Data'!G2393:J2393, 0), 'Raw Data'!K2393-'Raw Data'!L2393&gt;3), 'Raw Data'!I2393, 0))</f>
        <v>0</v>
      </c>
      <c r="G2399">
        <f>IF(ISBLANK('Raw Data'!J2393), 0, IF(AND(2=MATCH(LARGE('Raw Data'!G2393:J2393, 4), 'Raw Data'!G2393:J2393, 0), AND('Raw Data'!L2393-'Raw Data'!K2393&lt;4, 'Raw Data'!L2393-'Raw Data'!K2393&gt;0)), 'Raw Data'!H2393, 0))</f>
        <v>0</v>
      </c>
      <c r="H2399">
        <f>IF(ISBLANK('Raw Data'!J2393), 0, IF(AND(1=MATCH(LARGE('Raw Data'!G2393:J2393, 4), 'Raw Data'!G2393:J2393, 0), AND('Raw Data'!K2393-'Raw Data'!L2393&lt;4, 'Raw Data'!K2393-'Raw Data'!L2393&gt;0)), 'Raw Data'!G2393, 0))</f>
        <v>0</v>
      </c>
      <c r="I2399">
        <f>IF(ISBLANK('Raw Data'!J2393), 0, IF(AND(4=MATCH(LARGE('Raw Data'!G2393:J2393, 3), 'Raw Data'!G2393:J2393, 0), 'Raw Data'!L2393-'Raw Data'!K2393&gt;3), 'Raw Data'!J2393, 0))</f>
        <v>0</v>
      </c>
      <c r="J2399">
        <f>IF(ISBLANK('Raw Data'!J2393), 0, IF(AND(3=MATCH(LARGE('Raw Data'!G2393:J2393, 3), 'Raw Data'!G2393:J2393, 0), 'Raw Data'!K2393-'Raw Data'!L2393&gt;3), 'Raw Data'!I2393, 0))</f>
        <v>0</v>
      </c>
      <c r="K2399">
        <f>IF(ISBLANK('Raw Data'!J2393), 0, IF(AND(2=MATCH(LARGE('Raw Data'!G2393:J2393, 3), 'Raw Data'!G2393:J2393, 0), AND('Raw Data'!L2393-'Raw Data'!K2393&lt;4, 'Raw Data'!L2393-'Raw Data'!K2393&gt;0)), 'Raw Data'!H2393, 0))</f>
        <v>0</v>
      </c>
      <c r="L2399">
        <f>IF(ISBLANK('Raw Data'!J2393), 0, IF(AND(1=MATCH(LARGE('Raw Data'!G2393:J2393, 3), 'Raw Data'!G2393:J2393, 0), AND('Raw Data'!K2393-'Raw Data'!L2393&lt;4, 'Raw Data'!K2393-'Raw Data'!L2393&gt;0)), 'Raw Data'!G2393, 0))</f>
        <v>0</v>
      </c>
      <c r="M2399">
        <f>IF(ISBLANK('Raw Data'!J2393), 0, IF(AND(4=MATCH(LARGE('Raw Data'!G2393:J2393, 2), 'Raw Data'!G2393:J2393, 0), 'Raw Data'!L2393-'Raw Data'!K2393&gt;3), 'Raw Data'!J2393, 0))</f>
        <v>0</v>
      </c>
      <c r="N2399">
        <f>IF(ISBLANK('Raw Data'!J2393), 0, IF(AND(3=MATCH(LARGE('Raw Data'!G2393:J2393, 2), 'Raw Data'!G2393:J2393, 0), 'Raw Data'!K2393-'Raw Data'!L2393&gt;3), 'Raw Data'!I2393, 0))</f>
        <v>0</v>
      </c>
      <c r="O2399">
        <f>IF(ISBLANK('Raw Data'!J2393), 0, IF(AND(2=MATCH(LARGE('Raw Data'!G2393:J2393, 2), 'Raw Data'!G2393:J2393, 0), AND('Raw Data'!L2393-'Raw Data'!K2393&lt;4, 'Raw Data'!L2393-'Raw Data'!K2393&gt;0)), 'Raw Data'!H2393, 0))</f>
        <v>0</v>
      </c>
      <c r="P2399">
        <f>IF(ISBLANK('Raw Data'!J2393), 0, IF(AND(1=MATCH(LARGE('Raw Data'!G2393:J2393, 2), 'Raw Data'!G2393:J2393, 0), AND('Raw Data'!K2393-'Raw Data'!L2393&lt;4, 'Raw Data'!K2393-'Raw Data'!L2393&gt;0)), 'Raw Data'!G2393, 0))</f>
        <v>0</v>
      </c>
      <c r="Q2399">
        <f>IF(ISBLANK('Raw Data'!J2393), 0, IF(AND(4=MATCH(LARGE('Raw Data'!G2393:J2393, 1), 'Raw Data'!G2393:J2393, 0), 'Raw Data'!L2393-'Raw Data'!K2393&gt;3), 'Raw Data'!J2393, 0))</f>
        <v>0</v>
      </c>
      <c r="R2399">
        <f>IF(ISBLANK('Raw Data'!J2393), 0, IF(AND(3=MATCH(LARGE('Raw Data'!G2393:J2393, 1), 'Raw Data'!G2393:J2393, 0), 'Raw Data'!K2393-'Raw Data'!L2393&gt;3), 'Raw Data'!I2393, 0))</f>
        <v>0</v>
      </c>
      <c r="S2399">
        <f>IF(AND('Raw Data'!L2393-'Raw Data'!K2393&gt;4, 'Raw Data'!F2393&lt;'Raw Data'!C2393), 'Raw Data'!J2393, 0)</f>
        <v>0</v>
      </c>
      <c r="T2399">
        <f>IF(AND('Raw Data'!K2393-'Raw Data'!L2393&gt;4, 'Raw Data'!F2393&gt;'Raw Data'!C2393), 'Raw Data'!I2393, 0)</f>
        <v>0</v>
      </c>
      <c r="U2399">
        <f>IF(AND('Raw Data'!L2393-'Raw Data'!K2393&lt;3, 'Raw Data'!L2393&gt;'Raw Data'!K2393, 'Raw Data'!F2393&lt;'Raw Data'!C2393), 'Raw Data'!H2393, 0)</f>
        <v>0</v>
      </c>
      <c r="V2399">
        <f>IF(AND('Raw Data'!L2393-'Raw Data'!K2393&lt;3, 'Raw Data'!L2393&gt;'Raw Data'!K2393, 'Raw Data'!F2393&gt;'Raw Data'!C2393), 'Raw Data'!G2393, 0)</f>
        <v>0</v>
      </c>
    </row>
    <row r="2400" spans="1:22" x14ac:dyDescent="0.3">
      <c r="A2400">
        <f>IF(AND('Raw Data'!F2394&lt;'Raw Data'!C2394, 'Raw Data'!L2394&gt;'Raw Data'!K2394, 'Raw Data'!L2394-'Raw Data'!K2394&gt;3), 'Raw Data'!J2394, 0)</f>
        <v>0</v>
      </c>
      <c r="B2400">
        <f>IF(AND('Raw Data'!C2394&lt;'Raw Data'!F2394, 'Raw Data'!K2394&gt;'Raw Data'!L2394, 'Raw Data'!K2394-'Raw Data'!L2394&gt;3), 'Raw Data'!I2394, 0)</f>
        <v>0</v>
      </c>
      <c r="C2400">
        <f>IF(AND('Raw Data'!F2394&lt;'Raw Data'!C2394, 'Raw Data'!L2394&gt;'Raw Data'!K2394, 'Raw Data'!L2394-'Raw Data'!K2394&lt;4), 'Raw Data'!H2394, 0)</f>
        <v>0</v>
      </c>
      <c r="D2400">
        <f>IF(AND('Raw Data'!C2394&lt;'Raw Data'!F2394, 'Raw Data'!K2394&gt;'Raw Data'!L2394, 'Raw Data'!K2394-'Raw Data'!L2394&lt;4), 'Raw Data'!G2394, 0)</f>
        <v>0</v>
      </c>
      <c r="E2400">
        <f>IF(ISBLANK('Raw Data'!J2394), 0, IF(AND(4=MATCH(LARGE('Raw Data'!G2394:J2394, 4), 'Raw Data'!G2394:J2394, 0), 'Raw Data'!L2394-'Raw Data'!K2394&gt;3), 'Raw Data'!J2394, 0))</f>
        <v>0</v>
      </c>
      <c r="F2400">
        <f>IF(ISBLANK('Raw Data'!J2394), 0, IF(AND(3=MATCH(LARGE('Raw Data'!G2394:J2394, 4), 'Raw Data'!G2394:J2394, 0), 'Raw Data'!K2394-'Raw Data'!L2394&gt;3), 'Raw Data'!I2394, 0))</f>
        <v>0</v>
      </c>
      <c r="G2400">
        <f>IF(ISBLANK('Raw Data'!J2394), 0, IF(AND(2=MATCH(LARGE('Raw Data'!G2394:J2394, 4), 'Raw Data'!G2394:J2394, 0), AND('Raw Data'!L2394-'Raw Data'!K2394&lt;4, 'Raw Data'!L2394-'Raw Data'!K2394&gt;0)), 'Raw Data'!H2394, 0))</f>
        <v>0</v>
      </c>
      <c r="H2400">
        <f>IF(ISBLANK('Raw Data'!J2394), 0, IF(AND(1=MATCH(LARGE('Raw Data'!G2394:J2394, 4), 'Raw Data'!G2394:J2394, 0), AND('Raw Data'!K2394-'Raw Data'!L2394&lt;4, 'Raw Data'!K2394-'Raw Data'!L2394&gt;0)), 'Raw Data'!G2394, 0))</f>
        <v>0</v>
      </c>
      <c r="I2400">
        <f>IF(ISBLANK('Raw Data'!J2394), 0, IF(AND(4=MATCH(LARGE('Raw Data'!G2394:J2394, 3), 'Raw Data'!G2394:J2394, 0), 'Raw Data'!L2394-'Raw Data'!K2394&gt;3), 'Raw Data'!J2394, 0))</f>
        <v>0</v>
      </c>
      <c r="J2400">
        <f>IF(ISBLANK('Raw Data'!J2394), 0, IF(AND(3=MATCH(LARGE('Raw Data'!G2394:J2394, 3), 'Raw Data'!G2394:J2394, 0), 'Raw Data'!K2394-'Raw Data'!L2394&gt;3), 'Raw Data'!I2394, 0))</f>
        <v>0</v>
      </c>
      <c r="K2400">
        <f>IF(ISBLANK('Raw Data'!J2394), 0, IF(AND(2=MATCH(LARGE('Raw Data'!G2394:J2394, 3), 'Raw Data'!G2394:J2394, 0), AND('Raw Data'!L2394-'Raw Data'!K2394&lt;4, 'Raw Data'!L2394-'Raw Data'!K2394&gt;0)), 'Raw Data'!H2394, 0))</f>
        <v>0</v>
      </c>
      <c r="L2400">
        <f>IF(ISBLANK('Raw Data'!J2394), 0, IF(AND(1=MATCH(LARGE('Raw Data'!G2394:J2394, 3), 'Raw Data'!G2394:J2394, 0), AND('Raw Data'!K2394-'Raw Data'!L2394&lt;4, 'Raw Data'!K2394-'Raw Data'!L2394&gt;0)), 'Raw Data'!G2394, 0))</f>
        <v>0</v>
      </c>
      <c r="M2400">
        <f>IF(ISBLANK('Raw Data'!J2394), 0, IF(AND(4=MATCH(LARGE('Raw Data'!G2394:J2394, 2), 'Raw Data'!G2394:J2394, 0), 'Raw Data'!L2394-'Raw Data'!K2394&gt;3), 'Raw Data'!J2394, 0))</f>
        <v>0</v>
      </c>
      <c r="N2400">
        <f>IF(ISBLANK('Raw Data'!J2394), 0, IF(AND(3=MATCH(LARGE('Raw Data'!G2394:J2394, 2), 'Raw Data'!G2394:J2394, 0), 'Raw Data'!K2394-'Raw Data'!L2394&gt;3), 'Raw Data'!I2394, 0))</f>
        <v>0</v>
      </c>
      <c r="O2400">
        <f>IF(ISBLANK('Raw Data'!J2394), 0, IF(AND(2=MATCH(LARGE('Raw Data'!G2394:J2394, 2), 'Raw Data'!G2394:J2394, 0), AND('Raw Data'!L2394-'Raw Data'!K2394&lt;4, 'Raw Data'!L2394-'Raw Data'!K2394&gt;0)), 'Raw Data'!H2394, 0))</f>
        <v>0</v>
      </c>
      <c r="P2400">
        <f>IF(ISBLANK('Raw Data'!J2394), 0, IF(AND(1=MATCH(LARGE('Raw Data'!G2394:J2394, 2), 'Raw Data'!G2394:J2394, 0), AND('Raw Data'!K2394-'Raw Data'!L2394&lt;4, 'Raw Data'!K2394-'Raw Data'!L2394&gt;0)), 'Raw Data'!G2394, 0))</f>
        <v>0</v>
      </c>
      <c r="Q2400">
        <f>IF(ISBLANK('Raw Data'!J2394), 0, IF(AND(4=MATCH(LARGE('Raw Data'!G2394:J2394, 1), 'Raw Data'!G2394:J2394, 0), 'Raw Data'!L2394-'Raw Data'!K2394&gt;3), 'Raw Data'!J2394, 0))</f>
        <v>0</v>
      </c>
      <c r="R2400">
        <f>IF(ISBLANK('Raw Data'!J2394), 0, IF(AND(3=MATCH(LARGE('Raw Data'!G2394:J2394, 1), 'Raw Data'!G2394:J2394, 0), 'Raw Data'!K2394-'Raw Data'!L2394&gt;3), 'Raw Data'!I2394, 0))</f>
        <v>0</v>
      </c>
      <c r="S2400">
        <f>IF(AND('Raw Data'!L2394-'Raw Data'!K2394&gt;4, 'Raw Data'!F2394&lt;'Raw Data'!C2394), 'Raw Data'!J2394, 0)</f>
        <v>0</v>
      </c>
      <c r="T2400">
        <f>IF(AND('Raw Data'!K2394-'Raw Data'!L2394&gt;4, 'Raw Data'!F2394&gt;'Raw Data'!C2394), 'Raw Data'!I2394, 0)</f>
        <v>0</v>
      </c>
      <c r="U2400">
        <f>IF(AND('Raw Data'!L2394-'Raw Data'!K2394&lt;3, 'Raw Data'!L2394&gt;'Raw Data'!K2394, 'Raw Data'!F2394&lt;'Raw Data'!C2394), 'Raw Data'!H2394, 0)</f>
        <v>0</v>
      </c>
      <c r="V2400">
        <f>IF(AND('Raw Data'!L2394-'Raw Data'!K2394&lt;3, 'Raw Data'!L2394&gt;'Raw Data'!K2394, 'Raw Data'!F2394&gt;'Raw Data'!C2394), 'Raw Data'!G2394, 0)</f>
        <v>0</v>
      </c>
    </row>
    <row r="2401" spans="1:22" x14ac:dyDescent="0.3">
      <c r="A2401">
        <f>IF(AND('Raw Data'!F2395&lt;'Raw Data'!C2395, 'Raw Data'!L2395&gt;'Raw Data'!K2395, 'Raw Data'!L2395-'Raw Data'!K2395&gt;3), 'Raw Data'!J2395, 0)</f>
        <v>0</v>
      </c>
      <c r="B2401">
        <f>IF(AND('Raw Data'!C2395&lt;'Raw Data'!F2395, 'Raw Data'!K2395&gt;'Raw Data'!L2395, 'Raw Data'!K2395-'Raw Data'!L2395&gt;3), 'Raw Data'!I2395, 0)</f>
        <v>0</v>
      </c>
      <c r="C2401">
        <f>IF(AND('Raw Data'!F2395&lt;'Raw Data'!C2395, 'Raw Data'!L2395&gt;'Raw Data'!K2395, 'Raw Data'!L2395-'Raw Data'!K2395&lt;4), 'Raw Data'!H2395, 0)</f>
        <v>0</v>
      </c>
      <c r="D2401">
        <f>IF(AND('Raw Data'!C2395&lt;'Raw Data'!F2395, 'Raw Data'!K2395&gt;'Raw Data'!L2395, 'Raw Data'!K2395-'Raw Data'!L2395&lt;4), 'Raw Data'!G2395, 0)</f>
        <v>0</v>
      </c>
      <c r="E2401">
        <f>IF(ISBLANK('Raw Data'!J2395), 0, IF(AND(4=MATCH(LARGE('Raw Data'!G2395:J2395, 4), 'Raw Data'!G2395:J2395, 0), 'Raw Data'!L2395-'Raw Data'!K2395&gt;3), 'Raw Data'!J2395, 0))</f>
        <v>0</v>
      </c>
      <c r="F2401">
        <f>IF(ISBLANK('Raw Data'!J2395), 0, IF(AND(3=MATCH(LARGE('Raw Data'!G2395:J2395, 4), 'Raw Data'!G2395:J2395, 0), 'Raw Data'!K2395-'Raw Data'!L2395&gt;3), 'Raw Data'!I2395, 0))</f>
        <v>0</v>
      </c>
      <c r="G2401">
        <f>IF(ISBLANK('Raw Data'!J2395), 0, IF(AND(2=MATCH(LARGE('Raw Data'!G2395:J2395, 4), 'Raw Data'!G2395:J2395, 0), AND('Raw Data'!L2395-'Raw Data'!K2395&lt;4, 'Raw Data'!L2395-'Raw Data'!K2395&gt;0)), 'Raw Data'!H2395, 0))</f>
        <v>0</v>
      </c>
      <c r="H2401">
        <f>IF(ISBLANK('Raw Data'!J2395), 0, IF(AND(1=MATCH(LARGE('Raw Data'!G2395:J2395, 4), 'Raw Data'!G2395:J2395, 0), AND('Raw Data'!K2395-'Raw Data'!L2395&lt;4, 'Raw Data'!K2395-'Raw Data'!L2395&gt;0)), 'Raw Data'!G2395, 0))</f>
        <v>0</v>
      </c>
      <c r="I2401">
        <f>IF(ISBLANK('Raw Data'!J2395), 0, IF(AND(4=MATCH(LARGE('Raw Data'!G2395:J2395, 3), 'Raw Data'!G2395:J2395, 0), 'Raw Data'!L2395-'Raw Data'!K2395&gt;3), 'Raw Data'!J2395, 0))</f>
        <v>0</v>
      </c>
      <c r="J2401">
        <f>IF(ISBLANK('Raw Data'!J2395), 0, IF(AND(3=MATCH(LARGE('Raw Data'!G2395:J2395, 3), 'Raw Data'!G2395:J2395, 0), 'Raw Data'!K2395-'Raw Data'!L2395&gt;3), 'Raw Data'!I2395, 0))</f>
        <v>0</v>
      </c>
      <c r="K2401">
        <f>IF(ISBLANK('Raw Data'!J2395), 0, IF(AND(2=MATCH(LARGE('Raw Data'!G2395:J2395, 3), 'Raw Data'!G2395:J2395, 0), AND('Raw Data'!L2395-'Raw Data'!K2395&lt;4, 'Raw Data'!L2395-'Raw Data'!K2395&gt;0)), 'Raw Data'!H2395, 0))</f>
        <v>0</v>
      </c>
      <c r="L2401">
        <f>IF(ISBLANK('Raw Data'!J2395), 0, IF(AND(1=MATCH(LARGE('Raw Data'!G2395:J2395, 3), 'Raw Data'!G2395:J2395, 0), AND('Raw Data'!K2395-'Raw Data'!L2395&lt;4, 'Raw Data'!K2395-'Raw Data'!L2395&gt;0)), 'Raw Data'!G2395, 0))</f>
        <v>0</v>
      </c>
      <c r="M2401">
        <f>IF(ISBLANK('Raw Data'!J2395), 0, IF(AND(4=MATCH(LARGE('Raw Data'!G2395:J2395, 2), 'Raw Data'!G2395:J2395, 0), 'Raw Data'!L2395-'Raw Data'!K2395&gt;3), 'Raw Data'!J2395, 0))</f>
        <v>0</v>
      </c>
      <c r="N2401">
        <f>IF(ISBLANK('Raw Data'!J2395), 0, IF(AND(3=MATCH(LARGE('Raw Data'!G2395:J2395, 2), 'Raw Data'!G2395:J2395, 0), 'Raw Data'!K2395-'Raw Data'!L2395&gt;3), 'Raw Data'!I2395, 0))</f>
        <v>0</v>
      </c>
      <c r="O2401">
        <f>IF(ISBLANK('Raw Data'!J2395), 0, IF(AND(2=MATCH(LARGE('Raw Data'!G2395:J2395, 2), 'Raw Data'!G2395:J2395, 0), AND('Raw Data'!L2395-'Raw Data'!K2395&lt;4, 'Raw Data'!L2395-'Raw Data'!K2395&gt;0)), 'Raw Data'!H2395, 0))</f>
        <v>0</v>
      </c>
      <c r="P2401">
        <f>IF(ISBLANK('Raw Data'!J2395), 0, IF(AND(1=MATCH(LARGE('Raw Data'!G2395:J2395, 2), 'Raw Data'!G2395:J2395, 0), AND('Raw Data'!K2395-'Raw Data'!L2395&lt;4, 'Raw Data'!K2395-'Raw Data'!L2395&gt;0)), 'Raw Data'!G2395, 0))</f>
        <v>0</v>
      </c>
      <c r="Q2401">
        <f>IF(ISBLANK('Raw Data'!J2395), 0, IF(AND(4=MATCH(LARGE('Raw Data'!G2395:J2395, 1), 'Raw Data'!G2395:J2395, 0), 'Raw Data'!L2395-'Raw Data'!K2395&gt;3), 'Raw Data'!J2395, 0))</f>
        <v>0</v>
      </c>
      <c r="R2401">
        <f>IF(ISBLANK('Raw Data'!J2395), 0, IF(AND(3=MATCH(LARGE('Raw Data'!G2395:J2395, 1), 'Raw Data'!G2395:J2395, 0), 'Raw Data'!K2395-'Raw Data'!L2395&gt;3), 'Raw Data'!I2395, 0))</f>
        <v>0</v>
      </c>
      <c r="S2401">
        <f>IF(AND('Raw Data'!L2395-'Raw Data'!K2395&gt;4, 'Raw Data'!F2395&lt;'Raw Data'!C2395), 'Raw Data'!J2395, 0)</f>
        <v>0</v>
      </c>
      <c r="T2401">
        <f>IF(AND('Raw Data'!K2395-'Raw Data'!L2395&gt;4, 'Raw Data'!F2395&gt;'Raw Data'!C2395), 'Raw Data'!I2395, 0)</f>
        <v>0</v>
      </c>
      <c r="U2401">
        <f>IF(AND('Raw Data'!L2395-'Raw Data'!K2395&lt;3, 'Raw Data'!L2395&gt;'Raw Data'!K2395, 'Raw Data'!F2395&lt;'Raw Data'!C2395), 'Raw Data'!H2395, 0)</f>
        <v>0</v>
      </c>
      <c r="V2401">
        <f>IF(AND('Raw Data'!L2395-'Raw Data'!K2395&lt;3, 'Raw Data'!L2395&gt;'Raw Data'!K2395, 'Raw Data'!F2395&gt;'Raw Data'!C2395), 'Raw Data'!G2395, 0)</f>
        <v>0</v>
      </c>
    </row>
    <row r="2402" spans="1:22" x14ac:dyDescent="0.3">
      <c r="A2402">
        <f>IF(AND('Raw Data'!F2396&lt;'Raw Data'!C2396, 'Raw Data'!L2396&gt;'Raw Data'!K2396, 'Raw Data'!L2396-'Raw Data'!K2396&gt;3), 'Raw Data'!J2396, 0)</f>
        <v>0</v>
      </c>
      <c r="B2402">
        <f>IF(AND('Raw Data'!C2396&lt;'Raw Data'!F2396, 'Raw Data'!K2396&gt;'Raw Data'!L2396, 'Raw Data'!K2396-'Raw Data'!L2396&gt;3), 'Raw Data'!I2396, 0)</f>
        <v>0</v>
      </c>
      <c r="C2402">
        <f>IF(AND('Raw Data'!F2396&lt;'Raw Data'!C2396, 'Raw Data'!L2396&gt;'Raw Data'!K2396, 'Raw Data'!L2396-'Raw Data'!K2396&lt;4), 'Raw Data'!H2396, 0)</f>
        <v>0</v>
      </c>
      <c r="D2402">
        <f>IF(AND('Raw Data'!C2396&lt;'Raw Data'!F2396, 'Raw Data'!K2396&gt;'Raw Data'!L2396, 'Raw Data'!K2396-'Raw Data'!L2396&lt;4), 'Raw Data'!G2396, 0)</f>
        <v>0</v>
      </c>
      <c r="E2402">
        <f>IF(ISBLANK('Raw Data'!J2396), 0, IF(AND(4=MATCH(LARGE('Raw Data'!G2396:J2396, 4), 'Raw Data'!G2396:J2396, 0), 'Raw Data'!L2396-'Raw Data'!K2396&gt;3), 'Raw Data'!J2396, 0))</f>
        <v>0</v>
      </c>
      <c r="F2402">
        <f>IF(ISBLANK('Raw Data'!J2396), 0, IF(AND(3=MATCH(LARGE('Raw Data'!G2396:J2396, 4), 'Raw Data'!G2396:J2396, 0), 'Raw Data'!K2396-'Raw Data'!L2396&gt;3), 'Raw Data'!I2396, 0))</f>
        <v>0</v>
      </c>
      <c r="G2402">
        <f>IF(ISBLANK('Raw Data'!J2396), 0, IF(AND(2=MATCH(LARGE('Raw Data'!G2396:J2396, 4), 'Raw Data'!G2396:J2396, 0), AND('Raw Data'!L2396-'Raw Data'!K2396&lt;4, 'Raw Data'!L2396-'Raw Data'!K2396&gt;0)), 'Raw Data'!H2396, 0))</f>
        <v>0</v>
      </c>
      <c r="H2402">
        <f>IF(ISBLANK('Raw Data'!J2396), 0, IF(AND(1=MATCH(LARGE('Raw Data'!G2396:J2396, 4), 'Raw Data'!G2396:J2396, 0), AND('Raw Data'!K2396-'Raw Data'!L2396&lt;4, 'Raw Data'!K2396-'Raw Data'!L2396&gt;0)), 'Raw Data'!G2396, 0))</f>
        <v>0</v>
      </c>
      <c r="I2402">
        <f>IF(ISBLANK('Raw Data'!J2396), 0, IF(AND(4=MATCH(LARGE('Raw Data'!G2396:J2396, 3), 'Raw Data'!G2396:J2396, 0), 'Raw Data'!L2396-'Raw Data'!K2396&gt;3), 'Raw Data'!J2396, 0))</f>
        <v>0</v>
      </c>
      <c r="J2402">
        <f>IF(ISBLANK('Raw Data'!J2396), 0, IF(AND(3=MATCH(LARGE('Raw Data'!G2396:J2396, 3), 'Raw Data'!G2396:J2396, 0), 'Raw Data'!K2396-'Raw Data'!L2396&gt;3), 'Raw Data'!I2396, 0))</f>
        <v>0</v>
      </c>
      <c r="K2402">
        <f>IF(ISBLANK('Raw Data'!J2396), 0, IF(AND(2=MATCH(LARGE('Raw Data'!G2396:J2396, 3), 'Raw Data'!G2396:J2396, 0), AND('Raw Data'!L2396-'Raw Data'!K2396&lt;4, 'Raw Data'!L2396-'Raw Data'!K2396&gt;0)), 'Raw Data'!H2396, 0))</f>
        <v>0</v>
      </c>
      <c r="L2402">
        <f>IF(ISBLANK('Raw Data'!J2396), 0, IF(AND(1=MATCH(LARGE('Raw Data'!G2396:J2396, 3), 'Raw Data'!G2396:J2396, 0), AND('Raw Data'!K2396-'Raw Data'!L2396&lt;4, 'Raw Data'!K2396-'Raw Data'!L2396&gt;0)), 'Raw Data'!G2396, 0))</f>
        <v>0</v>
      </c>
      <c r="M2402">
        <f>IF(ISBLANK('Raw Data'!J2396), 0, IF(AND(4=MATCH(LARGE('Raw Data'!G2396:J2396, 2), 'Raw Data'!G2396:J2396, 0), 'Raw Data'!L2396-'Raw Data'!K2396&gt;3), 'Raw Data'!J2396, 0))</f>
        <v>0</v>
      </c>
      <c r="N2402">
        <f>IF(ISBLANK('Raw Data'!J2396), 0, IF(AND(3=MATCH(LARGE('Raw Data'!G2396:J2396, 2), 'Raw Data'!G2396:J2396, 0), 'Raw Data'!K2396-'Raw Data'!L2396&gt;3), 'Raw Data'!I2396, 0))</f>
        <v>0</v>
      </c>
      <c r="O2402">
        <f>IF(ISBLANK('Raw Data'!J2396), 0, IF(AND(2=MATCH(LARGE('Raw Data'!G2396:J2396, 2), 'Raw Data'!G2396:J2396, 0), AND('Raw Data'!L2396-'Raw Data'!K2396&lt;4, 'Raw Data'!L2396-'Raw Data'!K2396&gt;0)), 'Raw Data'!H2396, 0))</f>
        <v>0</v>
      </c>
      <c r="P2402">
        <f>IF(ISBLANK('Raw Data'!J2396), 0, IF(AND(1=MATCH(LARGE('Raw Data'!G2396:J2396, 2), 'Raw Data'!G2396:J2396, 0), AND('Raw Data'!K2396-'Raw Data'!L2396&lt;4, 'Raw Data'!K2396-'Raw Data'!L2396&gt;0)), 'Raw Data'!G2396, 0))</f>
        <v>0</v>
      </c>
      <c r="Q2402">
        <f>IF(ISBLANK('Raw Data'!J2396), 0, IF(AND(4=MATCH(LARGE('Raw Data'!G2396:J2396, 1), 'Raw Data'!G2396:J2396, 0), 'Raw Data'!L2396-'Raw Data'!K2396&gt;3), 'Raw Data'!J2396, 0))</f>
        <v>0</v>
      </c>
      <c r="R2402">
        <f>IF(ISBLANK('Raw Data'!J2396), 0, IF(AND(3=MATCH(LARGE('Raw Data'!G2396:J2396, 1), 'Raw Data'!G2396:J2396, 0), 'Raw Data'!K2396-'Raw Data'!L2396&gt;3), 'Raw Data'!I2396, 0))</f>
        <v>0</v>
      </c>
      <c r="S2402">
        <f>IF(AND('Raw Data'!L2396-'Raw Data'!K2396&gt;4, 'Raw Data'!F2396&lt;'Raw Data'!C2396), 'Raw Data'!J2396, 0)</f>
        <v>0</v>
      </c>
      <c r="T2402">
        <f>IF(AND('Raw Data'!K2396-'Raw Data'!L2396&gt;4, 'Raw Data'!F2396&gt;'Raw Data'!C2396), 'Raw Data'!I2396, 0)</f>
        <v>0</v>
      </c>
      <c r="U2402">
        <f>IF(AND('Raw Data'!L2396-'Raw Data'!K2396&lt;3, 'Raw Data'!L2396&gt;'Raw Data'!K2396, 'Raw Data'!F2396&lt;'Raw Data'!C2396), 'Raw Data'!H2396, 0)</f>
        <v>0</v>
      </c>
      <c r="V2402">
        <f>IF(AND('Raw Data'!L2396-'Raw Data'!K2396&lt;3, 'Raw Data'!L2396&gt;'Raw Data'!K2396, 'Raw Data'!F2396&gt;'Raw Data'!C2396), 'Raw Data'!G2396, 0)</f>
        <v>0</v>
      </c>
    </row>
    <row r="2403" spans="1:22" x14ac:dyDescent="0.3">
      <c r="A2403">
        <f>IF(AND('Raw Data'!F2397&lt;'Raw Data'!C2397, 'Raw Data'!L2397&gt;'Raw Data'!K2397, 'Raw Data'!L2397-'Raw Data'!K2397&gt;3), 'Raw Data'!J2397, 0)</f>
        <v>0</v>
      </c>
      <c r="B2403">
        <f>IF(AND('Raw Data'!C2397&lt;'Raw Data'!F2397, 'Raw Data'!K2397&gt;'Raw Data'!L2397, 'Raw Data'!K2397-'Raw Data'!L2397&gt;3), 'Raw Data'!I2397, 0)</f>
        <v>0</v>
      </c>
      <c r="C2403">
        <f>IF(AND('Raw Data'!F2397&lt;'Raw Data'!C2397, 'Raw Data'!L2397&gt;'Raw Data'!K2397, 'Raw Data'!L2397-'Raw Data'!K2397&lt;4), 'Raw Data'!H2397, 0)</f>
        <v>0</v>
      </c>
      <c r="D2403">
        <f>IF(AND('Raw Data'!C2397&lt;'Raw Data'!F2397, 'Raw Data'!K2397&gt;'Raw Data'!L2397, 'Raw Data'!K2397-'Raw Data'!L2397&lt;4), 'Raw Data'!G2397, 0)</f>
        <v>0</v>
      </c>
      <c r="E2403">
        <f>IF(ISBLANK('Raw Data'!J2397), 0, IF(AND(4=MATCH(LARGE('Raw Data'!G2397:J2397, 4), 'Raw Data'!G2397:J2397, 0), 'Raw Data'!L2397-'Raw Data'!K2397&gt;3), 'Raw Data'!J2397, 0))</f>
        <v>0</v>
      </c>
      <c r="F2403">
        <f>IF(ISBLANK('Raw Data'!J2397), 0, IF(AND(3=MATCH(LARGE('Raw Data'!G2397:J2397, 4), 'Raw Data'!G2397:J2397, 0), 'Raw Data'!K2397-'Raw Data'!L2397&gt;3), 'Raw Data'!I2397, 0))</f>
        <v>0</v>
      </c>
      <c r="G2403">
        <f>IF(ISBLANK('Raw Data'!J2397), 0, IF(AND(2=MATCH(LARGE('Raw Data'!G2397:J2397, 4), 'Raw Data'!G2397:J2397, 0), AND('Raw Data'!L2397-'Raw Data'!K2397&lt;4, 'Raw Data'!L2397-'Raw Data'!K2397&gt;0)), 'Raw Data'!H2397, 0))</f>
        <v>0</v>
      </c>
      <c r="H2403">
        <f>IF(ISBLANK('Raw Data'!J2397), 0, IF(AND(1=MATCH(LARGE('Raw Data'!G2397:J2397, 4), 'Raw Data'!G2397:J2397, 0), AND('Raw Data'!K2397-'Raw Data'!L2397&lt;4, 'Raw Data'!K2397-'Raw Data'!L2397&gt;0)), 'Raw Data'!G2397, 0))</f>
        <v>0</v>
      </c>
      <c r="I2403">
        <f>IF(ISBLANK('Raw Data'!J2397), 0, IF(AND(4=MATCH(LARGE('Raw Data'!G2397:J2397, 3), 'Raw Data'!G2397:J2397, 0), 'Raw Data'!L2397-'Raw Data'!K2397&gt;3), 'Raw Data'!J2397, 0))</f>
        <v>0</v>
      </c>
      <c r="J2403">
        <f>IF(ISBLANK('Raw Data'!J2397), 0, IF(AND(3=MATCH(LARGE('Raw Data'!G2397:J2397, 3), 'Raw Data'!G2397:J2397, 0), 'Raw Data'!K2397-'Raw Data'!L2397&gt;3), 'Raw Data'!I2397, 0))</f>
        <v>0</v>
      </c>
      <c r="K2403">
        <f>IF(ISBLANK('Raw Data'!J2397), 0, IF(AND(2=MATCH(LARGE('Raw Data'!G2397:J2397, 3), 'Raw Data'!G2397:J2397, 0), AND('Raw Data'!L2397-'Raw Data'!K2397&lt;4, 'Raw Data'!L2397-'Raw Data'!K2397&gt;0)), 'Raw Data'!H2397, 0))</f>
        <v>0</v>
      </c>
      <c r="L2403">
        <f>IF(ISBLANK('Raw Data'!J2397), 0, IF(AND(1=MATCH(LARGE('Raw Data'!G2397:J2397, 3), 'Raw Data'!G2397:J2397, 0), AND('Raw Data'!K2397-'Raw Data'!L2397&lt;4, 'Raw Data'!K2397-'Raw Data'!L2397&gt;0)), 'Raw Data'!G2397, 0))</f>
        <v>0</v>
      </c>
      <c r="M2403">
        <f>IF(ISBLANK('Raw Data'!J2397), 0, IF(AND(4=MATCH(LARGE('Raw Data'!G2397:J2397, 2), 'Raw Data'!G2397:J2397, 0), 'Raw Data'!L2397-'Raw Data'!K2397&gt;3), 'Raw Data'!J2397, 0))</f>
        <v>0</v>
      </c>
      <c r="N2403">
        <f>IF(ISBLANK('Raw Data'!J2397), 0, IF(AND(3=MATCH(LARGE('Raw Data'!G2397:J2397, 2), 'Raw Data'!G2397:J2397, 0), 'Raw Data'!K2397-'Raw Data'!L2397&gt;3), 'Raw Data'!I2397, 0))</f>
        <v>0</v>
      </c>
      <c r="O2403">
        <f>IF(ISBLANK('Raw Data'!J2397), 0, IF(AND(2=MATCH(LARGE('Raw Data'!G2397:J2397, 2), 'Raw Data'!G2397:J2397, 0), AND('Raw Data'!L2397-'Raw Data'!K2397&lt;4, 'Raw Data'!L2397-'Raw Data'!K2397&gt;0)), 'Raw Data'!H2397, 0))</f>
        <v>0</v>
      </c>
      <c r="P2403">
        <f>IF(ISBLANK('Raw Data'!J2397), 0, IF(AND(1=MATCH(LARGE('Raw Data'!G2397:J2397, 2), 'Raw Data'!G2397:J2397, 0), AND('Raw Data'!K2397-'Raw Data'!L2397&lt;4, 'Raw Data'!K2397-'Raw Data'!L2397&gt;0)), 'Raw Data'!G2397, 0))</f>
        <v>0</v>
      </c>
      <c r="Q2403">
        <f>IF(ISBLANK('Raw Data'!J2397), 0, IF(AND(4=MATCH(LARGE('Raw Data'!G2397:J2397, 1), 'Raw Data'!G2397:J2397, 0), 'Raw Data'!L2397-'Raw Data'!K2397&gt;3), 'Raw Data'!J2397, 0))</f>
        <v>0</v>
      </c>
      <c r="R2403">
        <f>IF(ISBLANK('Raw Data'!J2397), 0, IF(AND(3=MATCH(LARGE('Raw Data'!G2397:J2397, 1), 'Raw Data'!G2397:J2397, 0), 'Raw Data'!K2397-'Raw Data'!L2397&gt;3), 'Raw Data'!I2397, 0))</f>
        <v>0</v>
      </c>
      <c r="S2403">
        <f>IF(AND('Raw Data'!L2397-'Raw Data'!K2397&gt;4, 'Raw Data'!F2397&lt;'Raw Data'!C2397), 'Raw Data'!J2397, 0)</f>
        <v>0</v>
      </c>
      <c r="T2403">
        <f>IF(AND('Raw Data'!K2397-'Raw Data'!L2397&gt;4, 'Raw Data'!F2397&gt;'Raw Data'!C2397), 'Raw Data'!I2397, 0)</f>
        <v>0</v>
      </c>
      <c r="U2403">
        <f>IF(AND('Raw Data'!L2397-'Raw Data'!K2397&lt;3, 'Raw Data'!L2397&gt;'Raw Data'!K2397, 'Raw Data'!F2397&lt;'Raw Data'!C2397), 'Raw Data'!H2397, 0)</f>
        <v>0</v>
      </c>
      <c r="V2403">
        <f>IF(AND('Raw Data'!L2397-'Raw Data'!K2397&lt;3, 'Raw Data'!L2397&gt;'Raw Data'!K2397, 'Raw Data'!F2397&gt;'Raw Data'!C2397), 'Raw Data'!G2397, 0)</f>
        <v>0</v>
      </c>
    </row>
    <row r="2404" spans="1:22" x14ac:dyDescent="0.3">
      <c r="A2404">
        <f>IF(AND('Raw Data'!F2398&lt;'Raw Data'!C2398, 'Raw Data'!L2398&gt;'Raw Data'!K2398, 'Raw Data'!L2398-'Raw Data'!K2398&gt;3), 'Raw Data'!J2398, 0)</f>
        <v>0</v>
      </c>
      <c r="B2404">
        <f>IF(AND('Raw Data'!C2398&lt;'Raw Data'!F2398, 'Raw Data'!K2398&gt;'Raw Data'!L2398, 'Raw Data'!K2398-'Raw Data'!L2398&gt;3), 'Raw Data'!I2398, 0)</f>
        <v>0</v>
      </c>
      <c r="C2404">
        <f>IF(AND('Raw Data'!F2398&lt;'Raw Data'!C2398, 'Raw Data'!L2398&gt;'Raw Data'!K2398, 'Raw Data'!L2398-'Raw Data'!K2398&lt;4), 'Raw Data'!H2398, 0)</f>
        <v>0</v>
      </c>
      <c r="D2404">
        <f>IF(AND('Raw Data'!C2398&lt;'Raw Data'!F2398, 'Raw Data'!K2398&gt;'Raw Data'!L2398, 'Raw Data'!K2398-'Raw Data'!L2398&lt;4), 'Raw Data'!G2398, 0)</f>
        <v>0</v>
      </c>
      <c r="E2404">
        <f>IF(ISBLANK('Raw Data'!J2398), 0, IF(AND(4=MATCH(LARGE('Raw Data'!G2398:J2398, 4), 'Raw Data'!G2398:J2398, 0), 'Raw Data'!L2398-'Raw Data'!K2398&gt;3), 'Raw Data'!J2398, 0))</f>
        <v>0</v>
      </c>
      <c r="F2404">
        <f>IF(ISBLANK('Raw Data'!J2398), 0, IF(AND(3=MATCH(LARGE('Raw Data'!G2398:J2398, 4), 'Raw Data'!G2398:J2398, 0), 'Raw Data'!K2398-'Raw Data'!L2398&gt;3), 'Raw Data'!I2398, 0))</f>
        <v>0</v>
      </c>
      <c r="G2404">
        <f>IF(ISBLANK('Raw Data'!J2398), 0, IF(AND(2=MATCH(LARGE('Raw Data'!G2398:J2398, 4), 'Raw Data'!G2398:J2398, 0), AND('Raw Data'!L2398-'Raw Data'!K2398&lt;4, 'Raw Data'!L2398-'Raw Data'!K2398&gt;0)), 'Raw Data'!H2398, 0))</f>
        <v>0</v>
      </c>
      <c r="H2404">
        <f>IF(ISBLANK('Raw Data'!J2398), 0, IF(AND(1=MATCH(LARGE('Raw Data'!G2398:J2398, 4), 'Raw Data'!G2398:J2398, 0), AND('Raw Data'!K2398-'Raw Data'!L2398&lt;4, 'Raw Data'!K2398-'Raw Data'!L2398&gt;0)), 'Raw Data'!G2398, 0))</f>
        <v>0</v>
      </c>
      <c r="I2404">
        <f>IF(ISBLANK('Raw Data'!J2398), 0, IF(AND(4=MATCH(LARGE('Raw Data'!G2398:J2398, 3), 'Raw Data'!G2398:J2398, 0), 'Raw Data'!L2398-'Raw Data'!K2398&gt;3), 'Raw Data'!J2398, 0))</f>
        <v>0</v>
      </c>
      <c r="J2404">
        <f>IF(ISBLANK('Raw Data'!J2398), 0, IF(AND(3=MATCH(LARGE('Raw Data'!G2398:J2398, 3), 'Raw Data'!G2398:J2398, 0), 'Raw Data'!K2398-'Raw Data'!L2398&gt;3), 'Raw Data'!I2398, 0))</f>
        <v>0</v>
      </c>
      <c r="K2404">
        <f>IF(ISBLANK('Raw Data'!J2398), 0, IF(AND(2=MATCH(LARGE('Raw Data'!G2398:J2398, 3), 'Raw Data'!G2398:J2398, 0), AND('Raw Data'!L2398-'Raw Data'!K2398&lt;4, 'Raw Data'!L2398-'Raw Data'!K2398&gt;0)), 'Raw Data'!H2398, 0))</f>
        <v>0</v>
      </c>
      <c r="L2404">
        <f>IF(ISBLANK('Raw Data'!J2398), 0, IF(AND(1=MATCH(LARGE('Raw Data'!G2398:J2398, 3), 'Raw Data'!G2398:J2398, 0), AND('Raw Data'!K2398-'Raw Data'!L2398&lt;4, 'Raw Data'!K2398-'Raw Data'!L2398&gt;0)), 'Raw Data'!G2398, 0))</f>
        <v>0</v>
      </c>
      <c r="M2404">
        <f>IF(ISBLANK('Raw Data'!J2398), 0, IF(AND(4=MATCH(LARGE('Raw Data'!G2398:J2398, 2), 'Raw Data'!G2398:J2398, 0), 'Raw Data'!L2398-'Raw Data'!K2398&gt;3), 'Raw Data'!J2398, 0))</f>
        <v>0</v>
      </c>
      <c r="N2404">
        <f>IF(ISBLANK('Raw Data'!J2398), 0, IF(AND(3=MATCH(LARGE('Raw Data'!G2398:J2398, 2), 'Raw Data'!G2398:J2398, 0), 'Raw Data'!K2398-'Raw Data'!L2398&gt;3), 'Raw Data'!I2398, 0))</f>
        <v>0</v>
      </c>
      <c r="O2404">
        <f>IF(ISBLANK('Raw Data'!J2398), 0, IF(AND(2=MATCH(LARGE('Raw Data'!G2398:J2398, 2), 'Raw Data'!G2398:J2398, 0), AND('Raw Data'!L2398-'Raw Data'!K2398&lt;4, 'Raw Data'!L2398-'Raw Data'!K2398&gt;0)), 'Raw Data'!H2398, 0))</f>
        <v>0</v>
      </c>
      <c r="P2404">
        <f>IF(ISBLANK('Raw Data'!J2398), 0, IF(AND(1=MATCH(LARGE('Raw Data'!G2398:J2398, 2), 'Raw Data'!G2398:J2398, 0), AND('Raw Data'!K2398-'Raw Data'!L2398&lt;4, 'Raw Data'!K2398-'Raw Data'!L2398&gt;0)), 'Raw Data'!G2398, 0))</f>
        <v>0</v>
      </c>
      <c r="Q2404">
        <f>IF(ISBLANK('Raw Data'!J2398), 0, IF(AND(4=MATCH(LARGE('Raw Data'!G2398:J2398, 1), 'Raw Data'!G2398:J2398, 0), 'Raw Data'!L2398-'Raw Data'!K2398&gt;3), 'Raw Data'!J2398, 0))</f>
        <v>0</v>
      </c>
      <c r="R2404">
        <f>IF(ISBLANK('Raw Data'!J2398), 0, IF(AND(3=MATCH(LARGE('Raw Data'!G2398:J2398, 1), 'Raw Data'!G2398:J2398, 0), 'Raw Data'!K2398-'Raw Data'!L2398&gt;3), 'Raw Data'!I2398, 0))</f>
        <v>0</v>
      </c>
      <c r="S2404">
        <f>IF(AND('Raw Data'!L2398-'Raw Data'!K2398&gt;4, 'Raw Data'!F2398&lt;'Raw Data'!C2398), 'Raw Data'!J2398, 0)</f>
        <v>0</v>
      </c>
      <c r="T2404">
        <f>IF(AND('Raw Data'!K2398-'Raw Data'!L2398&gt;4, 'Raw Data'!F2398&gt;'Raw Data'!C2398), 'Raw Data'!I2398, 0)</f>
        <v>0</v>
      </c>
      <c r="U2404">
        <f>IF(AND('Raw Data'!L2398-'Raw Data'!K2398&lt;3, 'Raw Data'!L2398&gt;'Raw Data'!K2398, 'Raw Data'!F2398&lt;'Raw Data'!C2398), 'Raw Data'!H2398, 0)</f>
        <v>0</v>
      </c>
      <c r="V2404">
        <f>IF(AND('Raw Data'!L2398-'Raw Data'!K2398&lt;3, 'Raw Data'!L2398&gt;'Raw Data'!K2398, 'Raw Data'!F2398&gt;'Raw Data'!C2398), 'Raw Data'!G2398, 0)</f>
        <v>0</v>
      </c>
    </row>
    <row r="2405" spans="1:22" x14ac:dyDescent="0.3">
      <c r="A2405">
        <f>IF(AND('Raw Data'!F2399&lt;'Raw Data'!C2399, 'Raw Data'!L2399&gt;'Raw Data'!K2399, 'Raw Data'!L2399-'Raw Data'!K2399&gt;3), 'Raw Data'!J2399, 0)</f>
        <v>0</v>
      </c>
      <c r="B2405">
        <f>IF(AND('Raw Data'!C2399&lt;'Raw Data'!F2399, 'Raw Data'!K2399&gt;'Raw Data'!L2399, 'Raw Data'!K2399-'Raw Data'!L2399&gt;3), 'Raw Data'!I2399, 0)</f>
        <v>0</v>
      </c>
      <c r="C2405">
        <f>IF(AND('Raw Data'!F2399&lt;'Raw Data'!C2399, 'Raw Data'!L2399&gt;'Raw Data'!K2399, 'Raw Data'!L2399-'Raw Data'!K2399&lt;4), 'Raw Data'!H2399, 0)</f>
        <v>0</v>
      </c>
      <c r="D2405">
        <f>IF(AND('Raw Data'!C2399&lt;'Raw Data'!F2399, 'Raw Data'!K2399&gt;'Raw Data'!L2399, 'Raw Data'!K2399-'Raw Data'!L2399&lt;4), 'Raw Data'!G2399, 0)</f>
        <v>0</v>
      </c>
      <c r="E2405">
        <f>IF(ISBLANK('Raw Data'!J2399), 0, IF(AND(4=MATCH(LARGE('Raw Data'!G2399:J2399, 4), 'Raw Data'!G2399:J2399, 0), 'Raw Data'!L2399-'Raw Data'!K2399&gt;3), 'Raw Data'!J2399, 0))</f>
        <v>0</v>
      </c>
      <c r="F2405">
        <f>IF(ISBLANK('Raw Data'!J2399), 0, IF(AND(3=MATCH(LARGE('Raw Data'!G2399:J2399, 4), 'Raw Data'!G2399:J2399, 0), 'Raw Data'!K2399-'Raw Data'!L2399&gt;3), 'Raw Data'!I2399, 0))</f>
        <v>0</v>
      </c>
      <c r="G2405">
        <f>IF(ISBLANK('Raw Data'!J2399), 0, IF(AND(2=MATCH(LARGE('Raw Data'!G2399:J2399, 4), 'Raw Data'!G2399:J2399, 0), AND('Raw Data'!L2399-'Raw Data'!K2399&lt;4, 'Raw Data'!L2399-'Raw Data'!K2399&gt;0)), 'Raw Data'!H2399, 0))</f>
        <v>0</v>
      </c>
      <c r="H2405">
        <f>IF(ISBLANK('Raw Data'!J2399), 0, IF(AND(1=MATCH(LARGE('Raw Data'!G2399:J2399, 4), 'Raw Data'!G2399:J2399, 0), AND('Raw Data'!K2399-'Raw Data'!L2399&lt;4, 'Raw Data'!K2399-'Raw Data'!L2399&gt;0)), 'Raw Data'!G2399, 0))</f>
        <v>0</v>
      </c>
      <c r="I2405">
        <f>IF(ISBLANK('Raw Data'!J2399), 0, IF(AND(4=MATCH(LARGE('Raw Data'!G2399:J2399, 3), 'Raw Data'!G2399:J2399, 0), 'Raw Data'!L2399-'Raw Data'!K2399&gt;3), 'Raw Data'!J2399, 0))</f>
        <v>0</v>
      </c>
      <c r="J2405">
        <f>IF(ISBLANK('Raw Data'!J2399), 0, IF(AND(3=MATCH(LARGE('Raw Data'!G2399:J2399, 3), 'Raw Data'!G2399:J2399, 0), 'Raw Data'!K2399-'Raw Data'!L2399&gt;3), 'Raw Data'!I2399, 0))</f>
        <v>0</v>
      </c>
      <c r="K2405">
        <f>IF(ISBLANK('Raw Data'!J2399), 0, IF(AND(2=MATCH(LARGE('Raw Data'!G2399:J2399, 3), 'Raw Data'!G2399:J2399, 0), AND('Raw Data'!L2399-'Raw Data'!K2399&lt;4, 'Raw Data'!L2399-'Raw Data'!K2399&gt;0)), 'Raw Data'!H2399, 0))</f>
        <v>0</v>
      </c>
      <c r="L2405">
        <f>IF(ISBLANK('Raw Data'!J2399), 0, IF(AND(1=MATCH(LARGE('Raw Data'!G2399:J2399, 3), 'Raw Data'!G2399:J2399, 0), AND('Raw Data'!K2399-'Raw Data'!L2399&lt;4, 'Raw Data'!K2399-'Raw Data'!L2399&gt;0)), 'Raw Data'!G2399, 0))</f>
        <v>0</v>
      </c>
      <c r="M2405">
        <f>IF(ISBLANK('Raw Data'!J2399), 0, IF(AND(4=MATCH(LARGE('Raw Data'!G2399:J2399, 2), 'Raw Data'!G2399:J2399, 0), 'Raw Data'!L2399-'Raw Data'!K2399&gt;3), 'Raw Data'!J2399, 0))</f>
        <v>0</v>
      </c>
      <c r="N2405">
        <f>IF(ISBLANK('Raw Data'!J2399), 0, IF(AND(3=MATCH(LARGE('Raw Data'!G2399:J2399, 2), 'Raw Data'!G2399:J2399, 0), 'Raw Data'!K2399-'Raw Data'!L2399&gt;3), 'Raw Data'!I2399, 0))</f>
        <v>0</v>
      </c>
      <c r="O2405">
        <f>IF(ISBLANK('Raw Data'!J2399), 0, IF(AND(2=MATCH(LARGE('Raw Data'!G2399:J2399, 2), 'Raw Data'!G2399:J2399, 0), AND('Raw Data'!L2399-'Raw Data'!K2399&lt;4, 'Raw Data'!L2399-'Raw Data'!K2399&gt;0)), 'Raw Data'!H2399, 0))</f>
        <v>0</v>
      </c>
      <c r="P2405">
        <f>IF(ISBLANK('Raw Data'!J2399), 0, IF(AND(1=MATCH(LARGE('Raw Data'!G2399:J2399, 2), 'Raw Data'!G2399:J2399, 0), AND('Raw Data'!K2399-'Raw Data'!L2399&lt;4, 'Raw Data'!K2399-'Raw Data'!L2399&gt;0)), 'Raw Data'!G2399, 0))</f>
        <v>0</v>
      </c>
      <c r="Q2405">
        <f>IF(ISBLANK('Raw Data'!J2399), 0, IF(AND(4=MATCH(LARGE('Raw Data'!G2399:J2399, 1), 'Raw Data'!G2399:J2399, 0), 'Raw Data'!L2399-'Raw Data'!K2399&gt;3), 'Raw Data'!J2399, 0))</f>
        <v>0</v>
      </c>
      <c r="R2405">
        <f>IF(ISBLANK('Raw Data'!J2399), 0, IF(AND(3=MATCH(LARGE('Raw Data'!G2399:J2399, 1), 'Raw Data'!G2399:J2399, 0), 'Raw Data'!K2399-'Raw Data'!L2399&gt;3), 'Raw Data'!I2399, 0))</f>
        <v>0</v>
      </c>
      <c r="S2405">
        <f>IF(AND('Raw Data'!L2399-'Raw Data'!K2399&gt;4, 'Raw Data'!F2399&lt;'Raw Data'!C2399), 'Raw Data'!J2399, 0)</f>
        <v>0</v>
      </c>
      <c r="T2405">
        <f>IF(AND('Raw Data'!K2399-'Raw Data'!L2399&gt;4, 'Raw Data'!F2399&gt;'Raw Data'!C2399), 'Raw Data'!I2399, 0)</f>
        <v>0</v>
      </c>
      <c r="U2405">
        <f>IF(AND('Raw Data'!L2399-'Raw Data'!K2399&lt;3, 'Raw Data'!L2399&gt;'Raw Data'!K2399, 'Raw Data'!F2399&lt;'Raw Data'!C2399), 'Raw Data'!H2399, 0)</f>
        <v>0</v>
      </c>
      <c r="V2405">
        <f>IF(AND('Raw Data'!L2399-'Raw Data'!K2399&lt;3, 'Raw Data'!L2399&gt;'Raw Data'!K2399, 'Raw Data'!F2399&gt;'Raw Data'!C2399), 'Raw Data'!G2399, 0)</f>
        <v>0</v>
      </c>
    </row>
    <row r="2406" spans="1:22" x14ac:dyDescent="0.3">
      <c r="A2406">
        <f>IF(AND('Raw Data'!F2400&lt;'Raw Data'!C2400, 'Raw Data'!L2400&gt;'Raw Data'!K2400, 'Raw Data'!L2400-'Raw Data'!K2400&gt;3), 'Raw Data'!J2400, 0)</f>
        <v>0</v>
      </c>
      <c r="B2406">
        <f>IF(AND('Raw Data'!C2400&lt;'Raw Data'!F2400, 'Raw Data'!K2400&gt;'Raw Data'!L2400, 'Raw Data'!K2400-'Raw Data'!L2400&gt;3), 'Raw Data'!I2400, 0)</f>
        <v>0</v>
      </c>
      <c r="C2406">
        <f>IF(AND('Raw Data'!F2400&lt;'Raw Data'!C2400, 'Raw Data'!L2400&gt;'Raw Data'!K2400, 'Raw Data'!L2400-'Raw Data'!K2400&lt;4), 'Raw Data'!H2400, 0)</f>
        <v>0</v>
      </c>
      <c r="D2406">
        <f>IF(AND('Raw Data'!C2400&lt;'Raw Data'!F2400, 'Raw Data'!K2400&gt;'Raw Data'!L2400, 'Raw Data'!K2400-'Raw Data'!L2400&lt;4), 'Raw Data'!G2400, 0)</f>
        <v>0</v>
      </c>
      <c r="E2406">
        <f>IF(ISBLANK('Raw Data'!J2400), 0, IF(AND(4=MATCH(LARGE('Raw Data'!G2400:J2400, 4), 'Raw Data'!G2400:J2400, 0), 'Raw Data'!L2400-'Raw Data'!K2400&gt;3), 'Raw Data'!J2400, 0))</f>
        <v>0</v>
      </c>
      <c r="F2406">
        <f>IF(ISBLANK('Raw Data'!J2400), 0, IF(AND(3=MATCH(LARGE('Raw Data'!G2400:J2400, 4), 'Raw Data'!G2400:J2400, 0), 'Raw Data'!K2400-'Raw Data'!L2400&gt;3), 'Raw Data'!I2400, 0))</f>
        <v>0</v>
      </c>
      <c r="G2406">
        <f>IF(ISBLANK('Raw Data'!J2400), 0, IF(AND(2=MATCH(LARGE('Raw Data'!G2400:J2400, 4), 'Raw Data'!G2400:J2400, 0), AND('Raw Data'!L2400-'Raw Data'!K2400&lt;4, 'Raw Data'!L2400-'Raw Data'!K2400&gt;0)), 'Raw Data'!H2400, 0))</f>
        <v>0</v>
      </c>
      <c r="H2406">
        <f>IF(ISBLANK('Raw Data'!J2400), 0, IF(AND(1=MATCH(LARGE('Raw Data'!G2400:J2400, 4), 'Raw Data'!G2400:J2400, 0), AND('Raw Data'!K2400-'Raw Data'!L2400&lt;4, 'Raw Data'!K2400-'Raw Data'!L2400&gt;0)), 'Raw Data'!G2400, 0))</f>
        <v>0</v>
      </c>
      <c r="I2406">
        <f>IF(ISBLANK('Raw Data'!J2400), 0, IF(AND(4=MATCH(LARGE('Raw Data'!G2400:J2400, 3), 'Raw Data'!G2400:J2400, 0), 'Raw Data'!L2400-'Raw Data'!K2400&gt;3), 'Raw Data'!J2400, 0))</f>
        <v>0</v>
      </c>
      <c r="J2406">
        <f>IF(ISBLANK('Raw Data'!J2400), 0, IF(AND(3=MATCH(LARGE('Raw Data'!G2400:J2400, 3), 'Raw Data'!G2400:J2400, 0), 'Raw Data'!K2400-'Raw Data'!L2400&gt;3), 'Raw Data'!I2400, 0))</f>
        <v>0</v>
      </c>
      <c r="K2406">
        <f>IF(ISBLANK('Raw Data'!J2400), 0, IF(AND(2=MATCH(LARGE('Raw Data'!G2400:J2400, 3), 'Raw Data'!G2400:J2400, 0), AND('Raw Data'!L2400-'Raw Data'!K2400&lt;4, 'Raw Data'!L2400-'Raw Data'!K2400&gt;0)), 'Raw Data'!H2400, 0))</f>
        <v>0</v>
      </c>
      <c r="L2406">
        <f>IF(ISBLANK('Raw Data'!J2400), 0, IF(AND(1=MATCH(LARGE('Raw Data'!G2400:J2400, 3), 'Raw Data'!G2400:J2400, 0), AND('Raw Data'!K2400-'Raw Data'!L2400&lt;4, 'Raw Data'!K2400-'Raw Data'!L2400&gt;0)), 'Raw Data'!G2400, 0))</f>
        <v>0</v>
      </c>
      <c r="M2406">
        <f>IF(ISBLANK('Raw Data'!J2400), 0, IF(AND(4=MATCH(LARGE('Raw Data'!G2400:J2400, 2), 'Raw Data'!G2400:J2400, 0), 'Raw Data'!L2400-'Raw Data'!K2400&gt;3), 'Raw Data'!J2400, 0))</f>
        <v>0</v>
      </c>
      <c r="N2406">
        <f>IF(ISBLANK('Raw Data'!J2400), 0, IF(AND(3=MATCH(LARGE('Raw Data'!G2400:J2400, 2), 'Raw Data'!G2400:J2400, 0), 'Raw Data'!K2400-'Raw Data'!L2400&gt;3), 'Raw Data'!I2400, 0))</f>
        <v>0</v>
      </c>
      <c r="O2406">
        <f>IF(ISBLANK('Raw Data'!J2400), 0, IF(AND(2=MATCH(LARGE('Raw Data'!G2400:J2400, 2), 'Raw Data'!G2400:J2400, 0), AND('Raw Data'!L2400-'Raw Data'!K2400&lt;4, 'Raw Data'!L2400-'Raw Data'!K2400&gt;0)), 'Raw Data'!H2400, 0))</f>
        <v>0</v>
      </c>
      <c r="P2406">
        <f>IF(ISBLANK('Raw Data'!J2400), 0, IF(AND(1=MATCH(LARGE('Raw Data'!G2400:J2400, 2), 'Raw Data'!G2400:J2400, 0), AND('Raw Data'!K2400-'Raw Data'!L2400&lt;4, 'Raw Data'!K2400-'Raw Data'!L2400&gt;0)), 'Raw Data'!G2400, 0))</f>
        <v>0</v>
      </c>
      <c r="Q2406">
        <f>IF(ISBLANK('Raw Data'!J2400), 0, IF(AND(4=MATCH(LARGE('Raw Data'!G2400:J2400, 1), 'Raw Data'!G2400:J2400, 0), 'Raw Data'!L2400-'Raw Data'!K2400&gt;3), 'Raw Data'!J2400, 0))</f>
        <v>0</v>
      </c>
      <c r="R2406">
        <f>IF(ISBLANK('Raw Data'!J2400), 0, IF(AND(3=MATCH(LARGE('Raw Data'!G2400:J2400, 1), 'Raw Data'!G2400:J2400, 0), 'Raw Data'!K2400-'Raw Data'!L2400&gt;3), 'Raw Data'!I2400, 0))</f>
        <v>0</v>
      </c>
      <c r="S2406">
        <f>IF(AND('Raw Data'!L2400-'Raw Data'!K2400&gt;4, 'Raw Data'!F2400&lt;'Raw Data'!C2400), 'Raw Data'!J2400, 0)</f>
        <v>0</v>
      </c>
      <c r="T2406">
        <f>IF(AND('Raw Data'!K2400-'Raw Data'!L2400&gt;4, 'Raw Data'!F2400&gt;'Raw Data'!C2400), 'Raw Data'!I2400, 0)</f>
        <v>0</v>
      </c>
      <c r="U2406">
        <f>IF(AND('Raw Data'!L2400-'Raw Data'!K2400&lt;3, 'Raw Data'!L2400&gt;'Raw Data'!K2400, 'Raw Data'!F2400&lt;'Raw Data'!C2400), 'Raw Data'!H2400, 0)</f>
        <v>0</v>
      </c>
      <c r="V2406">
        <f>IF(AND('Raw Data'!L2400-'Raw Data'!K2400&lt;3, 'Raw Data'!L2400&gt;'Raw Data'!K2400, 'Raw Data'!F2400&gt;'Raw Data'!C2400), 'Raw Data'!G2400, 0)</f>
        <v>0</v>
      </c>
    </row>
    <row r="2407" spans="1:22" x14ac:dyDescent="0.3">
      <c r="A2407">
        <f>IF(AND('Raw Data'!F2401&lt;'Raw Data'!C2401, 'Raw Data'!L2401&gt;'Raw Data'!K2401, 'Raw Data'!L2401-'Raw Data'!K2401&gt;3), 'Raw Data'!J2401, 0)</f>
        <v>0</v>
      </c>
      <c r="B2407">
        <f>IF(AND('Raw Data'!C2401&lt;'Raw Data'!F2401, 'Raw Data'!K2401&gt;'Raw Data'!L2401, 'Raw Data'!K2401-'Raw Data'!L2401&gt;3), 'Raw Data'!I2401, 0)</f>
        <v>0</v>
      </c>
      <c r="C2407">
        <f>IF(AND('Raw Data'!F2401&lt;'Raw Data'!C2401, 'Raw Data'!L2401&gt;'Raw Data'!K2401, 'Raw Data'!L2401-'Raw Data'!K2401&lt;4), 'Raw Data'!H2401, 0)</f>
        <v>0</v>
      </c>
      <c r="D2407">
        <f>IF(AND('Raw Data'!C2401&lt;'Raw Data'!F2401, 'Raw Data'!K2401&gt;'Raw Data'!L2401, 'Raw Data'!K2401-'Raw Data'!L2401&lt;4), 'Raw Data'!G2401, 0)</f>
        <v>0</v>
      </c>
      <c r="E2407">
        <f>IF(ISBLANK('Raw Data'!J2401), 0, IF(AND(4=MATCH(LARGE('Raw Data'!G2401:J2401, 4), 'Raw Data'!G2401:J2401, 0), 'Raw Data'!L2401-'Raw Data'!K2401&gt;3), 'Raw Data'!J2401, 0))</f>
        <v>0</v>
      </c>
      <c r="F2407">
        <f>IF(ISBLANK('Raw Data'!J2401), 0, IF(AND(3=MATCH(LARGE('Raw Data'!G2401:J2401, 4), 'Raw Data'!G2401:J2401, 0), 'Raw Data'!K2401-'Raw Data'!L2401&gt;3), 'Raw Data'!I2401, 0))</f>
        <v>0</v>
      </c>
      <c r="G2407">
        <f>IF(ISBLANK('Raw Data'!J2401), 0, IF(AND(2=MATCH(LARGE('Raw Data'!G2401:J2401, 4), 'Raw Data'!G2401:J2401, 0), AND('Raw Data'!L2401-'Raw Data'!K2401&lt;4, 'Raw Data'!L2401-'Raw Data'!K2401&gt;0)), 'Raw Data'!H2401, 0))</f>
        <v>0</v>
      </c>
      <c r="H2407">
        <f>IF(ISBLANK('Raw Data'!J2401), 0, IF(AND(1=MATCH(LARGE('Raw Data'!G2401:J2401, 4), 'Raw Data'!G2401:J2401, 0), AND('Raw Data'!K2401-'Raw Data'!L2401&lt;4, 'Raw Data'!K2401-'Raw Data'!L2401&gt;0)), 'Raw Data'!G2401, 0))</f>
        <v>0</v>
      </c>
      <c r="I2407">
        <f>IF(ISBLANK('Raw Data'!J2401), 0, IF(AND(4=MATCH(LARGE('Raw Data'!G2401:J2401, 3), 'Raw Data'!G2401:J2401, 0), 'Raw Data'!L2401-'Raw Data'!K2401&gt;3), 'Raw Data'!J2401, 0))</f>
        <v>0</v>
      </c>
      <c r="J2407">
        <f>IF(ISBLANK('Raw Data'!J2401), 0, IF(AND(3=MATCH(LARGE('Raw Data'!G2401:J2401, 3), 'Raw Data'!G2401:J2401, 0), 'Raw Data'!K2401-'Raw Data'!L2401&gt;3), 'Raw Data'!I2401, 0))</f>
        <v>0</v>
      </c>
      <c r="K2407">
        <f>IF(ISBLANK('Raw Data'!J2401), 0, IF(AND(2=MATCH(LARGE('Raw Data'!G2401:J2401, 3), 'Raw Data'!G2401:J2401, 0), AND('Raw Data'!L2401-'Raw Data'!K2401&lt;4, 'Raw Data'!L2401-'Raw Data'!K2401&gt;0)), 'Raw Data'!H2401, 0))</f>
        <v>0</v>
      </c>
      <c r="L2407">
        <f>IF(ISBLANK('Raw Data'!J2401), 0, IF(AND(1=MATCH(LARGE('Raw Data'!G2401:J2401, 3), 'Raw Data'!G2401:J2401, 0), AND('Raw Data'!K2401-'Raw Data'!L2401&lt;4, 'Raw Data'!K2401-'Raw Data'!L2401&gt;0)), 'Raw Data'!G2401, 0))</f>
        <v>0</v>
      </c>
      <c r="M2407">
        <f>IF(ISBLANK('Raw Data'!J2401), 0, IF(AND(4=MATCH(LARGE('Raw Data'!G2401:J2401, 2), 'Raw Data'!G2401:J2401, 0), 'Raw Data'!L2401-'Raw Data'!K2401&gt;3), 'Raw Data'!J2401, 0))</f>
        <v>0</v>
      </c>
      <c r="N2407">
        <f>IF(ISBLANK('Raw Data'!J2401), 0, IF(AND(3=MATCH(LARGE('Raw Data'!G2401:J2401, 2), 'Raw Data'!G2401:J2401, 0), 'Raw Data'!K2401-'Raw Data'!L2401&gt;3), 'Raw Data'!I2401, 0))</f>
        <v>0</v>
      </c>
      <c r="O2407">
        <f>IF(ISBLANK('Raw Data'!J2401), 0, IF(AND(2=MATCH(LARGE('Raw Data'!G2401:J2401, 2), 'Raw Data'!G2401:J2401, 0), AND('Raw Data'!L2401-'Raw Data'!K2401&lt;4, 'Raw Data'!L2401-'Raw Data'!K2401&gt;0)), 'Raw Data'!H2401, 0))</f>
        <v>0</v>
      </c>
      <c r="P2407">
        <f>IF(ISBLANK('Raw Data'!J2401), 0, IF(AND(1=MATCH(LARGE('Raw Data'!G2401:J2401, 2), 'Raw Data'!G2401:J2401, 0), AND('Raw Data'!K2401-'Raw Data'!L2401&lt;4, 'Raw Data'!K2401-'Raw Data'!L2401&gt;0)), 'Raw Data'!G2401, 0))</f>
        <v>0</v>
      </c>
      <c r="Q2407">
        <f>IF(ISBLANK('Raw Data'!J2401), 0, IF(AND(4=MATCH(LARGE('Raw Data'!G2401:J2401, 1), 'Raw Data'!G2401:J2401, 0), 'Raw Data'!L2401-'Raw Data'!K2401&gt;3), 'Raw Data'!J2401, 0))</f>
        <v>0</v>
      </c>
      <c r="R2407">
        <f>IF(ISBLANK('Raw Data'!J2401), 0, IF(AND(3=MATCH(LARGE('Raw Data'!G2401:J2401, 1), 'Raw Data'!G2401:J2401, 0), 'Raw Data'!K2401-'Raw Data'!L2401&gt;3), 'Raw Data'!I2401, 0))</f>
        <v>0</v>
      </c>
      <c r="S2407">
        <f>IF(AND('Raw Data'!L2401-'Raw Data'!K2401&gt;4, 'Raw Data'!F2401&lt;'Raw Data'!C2401), 'Raw Data'!J2401, 0)</f>
        <v>0</v>
      </c>
      <c r="T2407">
        <f>IF(AND('Raw Data'!K2401-'Raw Data'!L2401&gt;4, 'Raw Data'!F2401&gt;'Raw Data'!C2401), 'Raw Data'!I2401, 0)</f>
        <v>0</v>
      </c>
      <c r="U2407">
        <f>IF(AND('Raw Data'!L2401-'Raw Data'!K2401&lt;3, 'Raw Data'!L2401&gt;'Raw Data'!K2401, 'Raw Data'!F2401&lt;'Raw Data'!C2401), 'Raw Data'!H2401, 0)</f>
        <v>0</v>
      </c>
      <c r="V2407">
        <f>IF(AND('Raw Data'!L2401-'Raw Data'!K2401&lt;3, 'Raw Data'!L2401&gt;'Raw Data'!K2401, 'Raw Data'!F2401&gt;'Raw Data'!C2401), 'Raw Data'!G2401, 0)</f>
        <v>0</v>
      </c>
    </row>
    <row r="2408" spans="1:22" x14ac:dyDescent="0.3">
      <c r="A2408">
        <f>IF(AND('Raw Data'!F2402&lt;'Raw Data'!C2402, 'Raw Data'!L2402&gt;'Raw Data'!K2402, 'Raw Data'!L2402-'Raw Data'!K2402&gt;3), 'Raw Data'!J2402, 0)</f>
        <v>0</v>
      </c>
      <c r="B2408">
        <f>IF(AND('Raw Data'!C2402&lt;'Raw Data'!F2402, 'Raw Data'!K2402&gt;'Raw Data'!L2402, 'Raw Data'!K2402-'Raw Data'!L2402&gt;3), 'Raw Data'!I2402, 0)</f>
        <v>0</v>
      </c>
      <c r="C2408">
        <f>IF(AND('Raw Data'!F2402&lt;'Raw Data'!C2402, 'Raw Data'!L2402&gt;'Raw Data'!K2402, 'Raw Data'!L2402-'Raw Data'!K2402&lt;4), 'Raw Data'!H2402, 0)</f>
        <v>0</v>
      </c>
      <c r="D2408">
        <f>IF(AND('Raw Data'!C2402&lt;'Raw Data'!F2402, 'Raw Data'!K2402&gt;'Raw Data'!L2402, 'Raw Data'!K2402-'Raw Data'!L2402&lt;4), 'Raw Data'!G2402, 0)</f>
        <v>0</v>
      </c>
      <c r="E2408">
        <f>IF(ISBLANK('Raw Data'!J2402), 0, IF(AND(4=MATCH(LARGE('Raw Data'!G2402:J2402, 4), 'Raw Data'!G2402:J2402, 0), 'Raw Data'!L2402-'Raw Data'!K2402&gt;3), 'Raw Data'!J2402, 0))</f>
        <v>0</v>
      </c>
      <c r="F2408">
        <f>IF(ISBLANK('Raw Data'!J2402), 0, IF(AND(3=MATCH(LARGE('Raw Data'!G2402:J2402, 4), 'Raw Data'!G2402:J2402, 0), 'Raw Data'!K2402-'Raw Data'!L2402&gt;3), 'Raw Data'!I2402, 0))</f>
        <v>0</v>
      </c>
      <c r="G2408">
        <f>IF(ISBLANK('Raw Data'!J2402), 0, IF(AND(2=MATCH(LARGE('Raw Data'!G2402:J2402, 4), 'Raw Data'!G2402:J2402, 0), AND('Raw Data'!L2402-'Raw Data'!K2402&lt;4, 'Raw Data'!L2402-'Raw Data'!K2402&gt;0)), 'Raw Data'!H2402, 0))</f>
        <v>0</v>
      </c>
      <c r="H2408">
        <f>IF(ISBLANK('Raw Data'!J2402), 0, IF(AND(1=MATCH(LARGE('Raw Data'!G2402:J2402, 4), 'Raw Data'!G2402:J2402, 0), AND('Raw Data'!K2402-'Raw Data'!L2402&lt;4, 'Raw Data'!K2402-'Raw Data'!L2402&gt;0)), 'Raw Data'!G2402, 0))</f>
        <v>0</v>
      </c>
      <c r="I2408">
        <f>IF(ISBLANK('Raw Data'!J2402), 0, IF(AND(4=MATCH(LARGE('Raw Data'!G2402:J2402, 3), 'Raw Data'!G2402:J2402, 0), 'Raw Data'!L2402-'Raw Data'!K2402&gt;3), 'Raw Data'!J2402, 0))</f>
        <v>0</v>
      </c>
      <c r="J2408">
        <f>IF(ISBLANK('Raw Data'!J2402), 0, IF(AND(3=MATCH(LARGE('Raw Data'!G2402:J2402, 3), 'Raw Data'!G2402:J2402, 0), 'Raw Data'!K2402-'Raw Data'!L2402&gt;3), 'Raw Data'!I2402, 0))</f>
        <v>0</v>
      </c>
      <c r="K2408">
        <f>IF(ISBLANK('Raw Data'!J2402), 0, IF(AND(2=MATCH(LARGE('Raw Data'!G2402:J2402, 3), 'Raw Data'!G2402:J2402, 0), AND('Raw Data'!L2402-'Raw Data'!K2402&lt;4, 'Raw Data'!L2402-'Raw Data'!K2402&gt;0)), 'Raw Data'!H2402, 0))</f>
        <v>0</v>
      </c>
      <c r="L2408">
        <f>IF(ISBLANK('Raw Data'!J2402), 0, IF(AND(1=MATCH(LARGE('Raw Data'!G2402:J2402, 3), 'Raw Data'!G2402:J2402, 0), AND('Raw Data'!K2402-'Raw Data'!L2402&lt;4, 'Raw Data'!K2402-'Raw Data'!L2402&gt;0)), 'Raw Data'!G2402, 0))</f>
        <v>0</v>
      </c>
      <c r="M2408">
        <f>IF(ISBLANK('Raw Data'!J2402), 0, IF(AND(4=MATCH(LARGE('Raw Data'!G2402:J2402, 2), 'Raw Data'!G2402:J2402, 0), 'Raw Data'!L2402-'Raw Data'!K2402&gt;3), 'Raw Data'!J2402, 0))</f>
        <v>0</v>
      </c>
      <c r="N2408">
        <f>IF(ISBLANK('Raw Data'!J2402), 0, IF(AND(3=MATCH(LARGE('Raw Data'!G2402:J2402, 2), 'Raw Data'!G2402:J2402, 0), 'Raw Data'!K2402-'Raw Data'!L2402&gt;3), 'Raw Data'!I2402, 0))</f>
        <v>0</v>
      </c>
      <c r="O2408">
        <f>IF(ISBLANK('Raw Data'!J2402), 0, IF(AND(2=MATCH(LARGE('Raw Data'!G2402:J2402, 2), 'Raw Data'!G2402:J2402, 0), AND('Raw Data'!L2402-'Raw Data'!K2402&lt;4, 'Raw Data'!L2402-'Raw Data'!K2402&gt;0)), 'Raw Data'!H2402, 0))</f>
        <v>0</v>
      </c>
      <c r="P2408">
        <f>IF(ISBLANK('Raw Data'!J2402), 0, IF(AND(1=MATCH(LARGE('Raw Data'!G2402:J2402, 2), 'Raw Data'!G2402:J2402, 0), AND('Raw Data'!K2402-'Raw Data'!L2402&lt;4, 'Raw Data'!K2402-'Raw Data'!L2402&gt;0)), 'Raw Data'!G2402, 0))</f>
        <v>0</v>
      </c>
      <c r="Q2408">
        <f>IF(ISBLANK('Raw Data'!J2402), 0, IF(AND(4=MATCH(LARGE('Raw Data'!G2402:J2402, 1), 'Raw Data'!G2402:J2402, 0), 'Raw Data'!L2402-'Raw Data'!K2402&gt;3), 'Raw Data'!J2402, 0))</f>
        <v>0</v>
      </c>
      <c r="R2408">
        <f>IF(ISBLANK('Raw Data'!J2402), 0, IF(AND(3=MATCH(LARGE('Raw Data'!G2402:J2402, 1), 'Raw Data'!G2402:J2402, 0), 'Raw Data'!K2402-'Raw Data'!L2402&gt;3), 'Raw Data'!I2402, 0))</f>
        <v>0</v>
      </c>
      <c r="S2408">
        <f>IF(AND('Raw Data'!L2402-'Raw Data'!K2402&gt;4, 'Raw Data'!F2402&lt;'Raw Data'!C2402), 'Raw Data'!J2402, 0)</f>
        <v>0</v>
      </c>
      <c r="T2408">
        <f>IF(AND('Raw Data'!K2402-'Raw Data'!L2402&gt;4, 'Raw Data'!F2402&gt;'Raw Data'!C2402), 'Raw Data'!I2402, 0)</f>
        <v>0</v>
      </c>
      <c r="U2408">
        <f>IF(AND('Raw Data'!L2402-'Raw Data'!K2402&lt;3, 'Raw Data'!L2402&gt;'Raw Data'!K2402, 'Raw Data'!F2402&lt;'Raw Data'!C2402), 'Raw Data'!H2402, 0)</f>
        <v>0</v>
      </c>
      <c r="V2408">
        <f>IF(AND('Raw Data'!L2402-'Raw Data'!K2402&lt;3, 'Raw Data'!L2402&gt;'Raw Data'!K2402, 'Raw Data'!F2402&gt;'Raw Data'!C2402), 'Raw Data'!G2402, 0)</f>
        <v>0</v>
      </c>
    </row>
    <row r="2409" spans="1:22" x14ac:dyDescent="0.3">
      <c r="A2409">
        <f>IF(AND('Raw Data'!F2403&lt;'Raw Data'!C2403, 'Raw Data'!L2403&gt;'Raw Data'!K2403, 'Raw Data'!L2403-'Raw Data'!K2403&gt;3), 'Raw Data'!J2403, 0)</f>
        <v>0</v>
      </c>
      <c r="B2409">
        <f>IF(AND('Raw Data'!C2403&lt;'Raw Data'!F2403, 'Raw Data'!K2403&gt;'Raw Data'!L2403, 'Raw Data'!K2403-'Raw Data'!L2403&gt;3), 'Raw Data'!I2403, 0)</f>
        <v>0</v>
      </c>
      <c r="C2409">
        <f>IF(AND('Raw Data'!F2403&lt;'Raw Data'!C2403, 'Raw Data'!L2403&gt;'Raw Data'!K2403, 'Raw Data'!L2403-'Raw Data'!K2403&lt;4), 'Raw Data'!H2403, 0)</f>
        <v>0</v>
      </c>
      <c r="D2409">
        <f>IF(AND('Raw Data'!C2403&lt;'Raw Data'!F2403, 'Raw Data'!K2403&gt;'Raw Data'!L2403, 'Raw Data'!K2403-'Raw Data'!L2403&lt;4), 'Raw Data'!G2403, 0)</f>
        <v>0</v>
      </c>
      <c r="E2409">
        <f>IF(ISBLANK('Raw Data'!J2403), 0, IF(AND(4=MATCH(LARGE('Raw Data'!G2403:J2403, 4), 'Raw Data'!G2403:J2403, 0), 'Raw Data'!L2403-'Raw Data'!K2403&gt;3), 'Raw Data'!J2403, 0))</f>
        <v>0</v>
      </c>
      <c r="F2409">
        <f>IF(ISBLANK('Raw Data'!J2403), 0, IF(AND(3=MATCH(LARGE('Raw Data'!G2403:J2403, 4), 'Raw Data'!G2403:J2403, 0), 'Raw Data'!K2403-'Raw Data'!L2403&gt;3), 'Raw Data'!I2403, 0))</f>
        <v>0</v>
      </c>
      <c r="G2409">
        <f>IF(ISBLANK('Raw Data'!J2403), 0, IF(AND(2=MATCH(LARGE('Raw Data'!G2403:J2403, 4), 'Raw Data'!G2403:J2403, 0), AND('Raw Data'!L2403-'Raw Data'!K2403&lt;4, 'Raw Data'!L2403-'Raw Data'!K2403&gt;0)), 'Raw Data'!H2403, 0))</f>
        <v>0</v>
      </c>
      <c r="H2409">
        <f>IF(ISBLANK('Raw Data'!J2403), 0, IF(AND(1=MATCH(LARGE('Raw Data'!G2403:J2403, 4), 'Raw Data'!G2403:J2403, 0), AND('Raw Data'!K2403-'Raw Data'!L2403&lt;4, 'Raw Data'!K2403-'Raw Data'!L2403&gt;0)), 'Raw Data'!G2403, 0))</f>
        <v>0</v>
      </c>
      <c r="I2409">
        <f>IF(ISBLANK('Raw Data'!J2403), 0, IF(AND(4=MATCH(LARGE('Raw Data'!G2403:J2403, 3), 'Raw Data'!G2403:J2403, 0), 'Raw Data'!L2403-'Raw Data'!K2403&gt;3), 'Raw Data'!J2403, 0))</f>
        <v>0</v>
      </c>
      <c r="J2409">
        <f>IF(ISBLANK('Raw Data'!J2403), 0, IF(AND(3=MATCH(LARGE('Raw Data'!G2403:J2403, 3), 'Raw Data'!G2403:J2403, 0), 'Raw Data'!K2403-'Raw Data'!L2403&gt;3), 'Raw Data'!I2403, 0))</f>
        <v>0</v>
      </c>
      <c r="K2409">
        <f>IF(ISBLANK('Raw Data'!J2403), 0, IF(AND(2=MATCH(LARGE('Raw Data'!G2403:J2403, 3), 'Raw Data'!G2403:J2403, 0), AND('Raw Data'!L2403-'Raw Data'!K2403&lt;4, 'Raw Data'!L2403-'Raw Data'!K2403&gt;0)), 'Raw Data'!H2403, 0))</f>
        <v>0</v>
      </c>
      <c r="L2409">
        <f>IF(ISBLANK('Raw Data'!J2403), 0, IF(AND(1=MATCH(LARGE('Raw Data'!G2403:J2403, 3), 'Raw Data'!G2403:J2403, 0), AND('Raw Data'!K2403-'Raw Data'!L2403&lt;4, 'Raw Data'!K2403-'Raw Data'!L2403&gt;0)), 'Raw Data'!G2403, 0))</f>
        <v>0</v>
      </c>
      <c r="M2409">
        <f>IF(ISBLANK('Raw Data'!J2403), 0, IF(AND(4=MATCH(LARGE('Raw Data'!G2403:J2403, 2), 'Raw Data'!G2403:J2403, 0), 'Raw Data'!L2403-'Raw Data'!K2403&gt;3), 'Raw Data'!J2403, 0))</f>
        <v>0</v>
      </c>
      <c r="N2409">
        <f>IF(ISBLANK('Raw Data'!J2403), 0, IF(AND(3=MATCH(LARGE('Raw Data'!G2403:J2403, 2), 'Raw Data'!G2403:J2403, 0), 'Raw Data'!K2403-'Raw Data'!L2403&gt;3), 'Raw Data'!I2403, 0))</f>
        <v>0</v>
      </c>
      <c r="O2409">
        <f>IF(ISBLANK('Raw Data'!J2403), 0, IF(AND(2=MATCH(LARGE('Raw Data'!G2403:J2403, 2), 'Raw Data'!G2403:J2403, 0), AND('Raw Data'!L2403-'Raw Data'!K2403&lt;4, 'Raw Data'!L2403-'Raw Data'!K2403&gt;0)), 'Raw Data'!H2403, 0))</f>
        <v>0</v>
      </c>
      <c r="P2409">
        <f>IF(ISBLANK('Raw Data'!J2403), 0, IF(AND(1=MATCH(LARGE('Raw Data'!G2403:J2403, 2), 'Raw Data'!G2403:J2403, 0), AND('Raw Data'!K2403-'Raw Data'!L2403&lt;4, 'Raw Data'!K2403-'Raw Data'!L2403&gt;0)), 'Raw Data'!G2403, 0))</f>
        <v>0</v>
      </c>
      <c r="Q2409">
        <f>IF(ISBLANK('Raw Data'!J2403), 0, IF(AND(4=MATCH(LARGE('Raw Data'!G2403:J2403, 1), 'Raw Data'!G2403:J2403, 0), 'Raw Data'!L2403-'Raw Data'!K2403&gt;3), 'Raw Data'!J2403, 0))</f>
        <v>0</v>
      </c>
      <c r="R2409">
        <f>IF(ISBLANK('Raw Data'!J2403), 0, IF(AND(3=MATCH(LARGE('Raw Data'!G2403:J2403, 1), 'Raw Data'!G2403:J2403, 0), 'Raw Data'!K2403-'Raw Data'!L2403&gt;3), 'Raw Data'!I2403, 0))</f>
        <v>0</v>
      </c>
      <c r="S2409">
        <f>IF(AND('Raw Data'!L2403-'Raw Data'!K2403&gt;4, 'Raw Data'!F2403&lt;'Raw Data'!C2403), 'Raw Data'!J2403, 0)</f>
        <v>0</v>
      </c>
      <c r="T2409">
        <f>IF(AND('Raw Data'!K2403-'Raw Data'!L2403&gt;4, 'Raw Data'!F2403&gt;'Raw Data'!C2403), 'Raw Data'!I2403, 0)</f>
        <v>0</v>
      </c>
      <c r="U2409">
        <f>IF(AND('Raw Data'!L2403-'Raw Data'!K2403&lt;3, 'Raw Data'!L2403&gt;'Raw Data'!K2403, 'Raw Data'!F2403&lt;'Raw Data'!C2403), 'Raw Data'!H2403, 0)</f>
        <v>0</v>
      </c>
      <c r="V2409">
        <f>IF(AND('Raw Data'!L2403-'Raw Data'!K2403&lt;3, 'Raw Data'!L2403&gt;'Raw Data'!K2403, 'Raw Data'!F2403&gt;'Raw Data'!C2403), 'Raw Data'!G2403, 0)</f>
        <v>0</v>
      </c>
    </row>
    <row r="2410" spans="1:22" x14ac:dyDescent="0.3">
      <c r="A2410">
        <f>IF(AND('Raw Data'!F2404&lt;'Raw Data'!C2404, 'Raw Data'!L2404&gt;'Raw Data'!K2404, 'Raw Data'!L2404-'Raw Data'!K2404&gt;3), 'Raw Data'!J2404, 0)</f>
        <v>0</v>
      </c>
      <c r="B2410">
        <f>IF(AND('Raw Data'!C2404&lt;'Raw Data'!F2404, 'Raw Data'!K2404&gt;'Raw Data'!L2404, 'Raw Data'!K2404-'Raw Data'!L2404&gt;3), 'Raw Data'!I2404, 0)</f>
        <v>0</v>
      </c>
      <c r="C2410">
        <f>IF(AND('Raw Data'!F2404&lt;'Raw Data'!C2404, 'Raw Data'!L2404&gt;'Raw Data'!K2404, 'Raw Data'!L2404-'Raw Data'!K2404&lt;4), 'Raw Data'!H2404, 0)</f>
        <v>0</v>
      </c>
      <c r="D2410">
        <f>IF(AND('Raw Data'!C2404&lt;'Raw Data'!F2404, 'Raw Data'!K2404&gt;'Raw Data'!L2404, 'Raw Data'!K2404-'Raw Data'!L2404&lt;4), 'Raw Data'!G2404, 0)</f>
        <v>0</v>
      </c>
      <c r="E2410">
        <f>IF(ISBLANK('Raw Data'!J2404), 0, IF(AND(4=MATCH(LARGE('Raw Data'!G2404:J2404, 4), 'Raw Data'!G2404:J2404, 0), 'Raw Data'!L2404-'Raw Data'!K2404&gt;3), 'Raw Data'!J2404, 0))</f>
        <v>0</v>
      </c>
      <c r="F2410">
        <f>IF(ISBLANK('Raw Data'!J2404), 0, IF(AND(3=MATCH(LARGE('Raw Data'!G2404:J2404, 4), 'Raw Data'!G2404:J2404, 0), 'Raw Data'!K2404-'Raw Data'!L2404&gt;3), 'Raw Data'!I2404, 0))</f>
        <v>0</v>
      </c>
      <c r="G2410">
        <f>IF(ISBLANK('Raw Data'!J2404), 0, IF(AND(2=MATCH(LARGE('Raw Data'!G2404:J2404, 4), 'Raw Data'!G2404:J2404, 0), AND('Raw Data'!L2404-'Raw Data'!K2404&lt;4, 'Raw Data'!L2404-'Raw Data'!K2404&gt;0)), 'Raw Data'!H2404, 0))</f>
        <v>0</v>
      </c>
      <c r="H2410">
        <f>IF(ISBLANK('Raw Data'!J2404), 0, IF(AND(1=MATCH(LARGE('Raw Data'!G2404:J2404, 4), 'Raw Data'!G2404:J2404, 0), AND('Raw Data'!K2404-'Raw Data'!L2404&lt;4, 'Raw Data'!K2404-'Raw Data'!L2404&gt;0)), 'Raw Data'!G2404, 0))</f>
        <v>0</v>
      </c>
      <c r="I2410">
        <f>IF(ISBLANK('Raw Data'!J2404), 0, IF(AND(4=MATCH(LARGE('Raw Data'!G2404:J2404, 3), 'Raw Data'!G2404:J2404, 0), 'Raw Data'!L2404-'Raw Data'!K2404&gt;3), 'Raw Data'!J2404, 0))</f>
        <v>0</v>
      </c>
      <c r="J2410">
        <f>IF(ISBLANK('Raw Data'!J2404), 0, IF(AND(3=MATCH(LARGE('Raw Data'!G2404:J2404, 3), 'Raw Data'!G2404:J2404, 0), 'Raw Data'!K2404-'Raw Data'!L2404&gt;3), 'Raw Data'!I2404, 0))</f>
        <v>0</v>
      </c>
      <c r="K2410">
        <f>IF(ISBLANK('Raw Data'!J2404), 0, IF(AND(2=MATCH(LARGE('Raw Data'!G2404:J2404, 3), 'Raw Data'!G2404:J2404, 0), AND('Raw Data'!L2404-'Raw Data'!K2404&lt;4, 'Raw Data'!L2404-'Raw Data'!K2404&gt;0)), 'Raw Data'!H2404, 0))</f>
        <v>0</v>
      </c>
      <c r="L2410">
        <f>IF(ISBLANK('Raw Data'!J2404), 0, IF(AND(1=MATCH(LARGE('Raw Data'!G2404:J2404, 3), 'Raw Data'!G2404:J2404, 0), AND('Raw Data'!K2404-'Raw Data'!L2404&lt;4, 'Raw Data'!K2404-'Raw Data'!L2404&gt;0)), 'Raw Data'!G2404, 0))</f>
        <v>0</v>
      </c>
      <c r="M2410">
        <f>IF(ISBLANK('Raw Data'!J2404), 0, IF(AND(4=MATCH(LARGE('Raw Data'!G2404:J2404, 2), 'Raw Data'!G2404:J2404, 0), 'Raw Data'!L2404-'Raw Data'!K2404&gt;3), 'Raw Data'!J2404, 0))</f>
        <v>0</v>
      </c>
      <c r="N2410">
        <f>IF(ISBLANK('Raw Data'!J2404), 0, IF(AND(3=MATCH(LARGE('Raw Data'!G2404:J2404, 2), 'Raw Data'!G2404:J2404, 0), 'Raw Data'!K2404-'Raw Data'!L2404&gt;3), 'Raw Data'!I2404, 0))</f>
        <v>0</v>
      </c>
      <c r="O2410">
        <f>IF(ISBLANK('Raw Data'!J2404), 0, IF(AND(2=MATCH(LARGE('Raw Data'!G2404:J2404, 2), 'Raw Data'!G2404:J2404, 0), AND('Raw Data'!L2404-'Raw Data'!K2404&lt;4, 'Raw Data'!L2404-'Raw Data'!K2404&gt;0)), 'Raw Data'!H2404, 0))</f>
        <v>0</v>
      </c>
      <c r="P2410">
        <f>IF(ISBLANK('Raw Data'!J2404), 0, IF(AND(1=MATCH(LARGE('Raw Data'!G2404:J2404, 2), 'Raw Data'!G2404:J2404, 0), AND('Raw Data'!K2404-'Raw Data'!L2404&lt;4, 'Raw Data'!K2404-'Raw Data'!L2404&gt;0)), 'Raw Data'!G2404, 0))</f>
        <v>0</v>
      </c>
      <c r="Q2410">
        <f>IF(ISBLANK('Raw Data'!J2404), 0, IF(AND(4=MATCH(LARGE('Raw Data'!G2404:J2404, 1), 'Raw Data'!G2404:J2404, 0), 'Raw Data'!L2404-'Raw Data'!K2404&gt;3), 'Raw Data'!J2404, 0))</f>
        <v>0</v>
      </c>
      <c r="R2410">
        <f>IF(ISBLANK('Raw Data'!J2404), 0, IF(AND(3=MATCH(LARGE('Raw Data'!G2404:J2404, 1), 'Raw Data'!G2404:J2404, 0), 'Raw Data'!K2404-'Raw Data'!L2404&gt;3), 'Raw Data'!I2404, 0))</f>
        <v>0</v>
      </c>
      <c r="S2410">
        <f>IF(AND('Raw Data'!L2404-'Raw Data'!K2404&gt;4, 'Raw Data'!F2404&lt;'Raw Data'!C2404), 'Raw Data'!J2404, 0)</f>
        <v>0</v>
      </c>
      <c r="T2410">
        <f>IF(AND('Raw Data'!K2404-'Raw Data'!L2404&gt;4, 'Raw Data'!F2404&gt;'Raw Data'!C2404), 'Raw Data'!I2404, 0)</f>
        <v>0</v>
      </c>
      <c r="U2410">
        <f>IF(AND('Raw Data'!L2404-'Raw Data'!K2404&lt;3, 'Raw Data'!L2404&gt;'Raw Data'!K2404, 'Raw Data'!F2404&lt;'Raw Data'!C2404), 'Raw Data'!H2404, 0)</f>
        <v>0</v>
      </c>
      <c r="V2410">
        <f>IF(AND('Raw Data'!L2404-'Raw Data'!K2404&lt;3, 'Raw Data'!L2404&gt;'Raw Data'!K2404, 'Raw Data'!F2404&gt;'Raw Data'!C2404), 'Raw Data'!G2404, 0)</f>
        <v>0</v>
      </c>
    </row>
    <row r="2411" spans="1:22" x14ac:dyDescent="0.3">
      <c r="A2411">
        <f>IF(AND('Raw Data'!F2405&lt;'Raw Data'!C2405, 'Raw Data'!L2405&gt;'Raw Data'!K2405, 'Raw Data'!L2405-'Raw Data'!K2405&gt;3), 'Raw Data'!J2405, 0)</f>
        <v>0</v>
      </c>
      <c r="B2411">
        <f>IF(AND('Raw Data'!C2405&lt;'Raw Data'!F2405, 'Raw Data'!K2405&gt;'Raw Data'!L2405, 'Raw Data'!K2405-'Raw Data'!L2405&gt;3), 'Raw Data'!I2405, 0)</f>
        <v>0</v>
      </c>
      <c r="C2411">
        <f>IF(AND('Raw Data'!F2405&lt;'Raw Data'!C2405, 'Raw Data'!L2405&gt;'Raw Data'!K2405, 'Raw Data'!L2405-'Raw Data'!K2405&lt;4), 'Raw Data'!H2405, 0)</f>
        <v>0</v>
      </c>
      <c r="D2411">
        <f>IF(AND('Raw Data'!C2405&lt;'Raw Data'!F2405, 'Raw Data'!K2405&gt;'Raw Data'!L2405, 'Raw Data'!K2405-'Raw Data'!L2405&lt;4), 'Raw Data'!G2405, 0)</f>
        <v>0</v>
      </c>
      <c r="E2411">
        <f>IF(ISBLANK('Raw Data'!J2405), 0, IF(AND(4=MATCH(LARGE('Raw Data'!G2405:J2405, 4), 'Raw Data'!G2405:J2405, 0), 'Raw Data'!L2405-'Raw Data'!K2405&gt;3), 'Raw Data'!J2405, 0))</f>
        <v>0</v>
      </c>
      <c r="F2411">
        <f>IF(ISBLANK('Raw Data'!J2405), 0, IF(AND(3=MATCH(LARGE('Raw Data'!G2405:J2405, 4), 'Raw Data'!G2405:J2405, 0), 'Raw Data'!K2405-'Raw Data'!L2405&gt;3), 'Raw Data'!I2405, 0))</f>
        <v>0</v>
      </c>
      <c r="G2411">
        <f>IF(ISBLANK('Raw Data'!J2405), 0, IF(AND(2=MATCH(LARGE('Raw Data'!G2405:J2405, 4), 'Raw Data'!G2405:J2405, 0), AND('Raw Data'!L2405-'Raw Data'!K2405&lt;4, 'Raw Data'!L2405-'Raw Data'!K2405&gt;0)), 'Raw Data'!H2405, 0))</f>
        <v>0</v>
      </c>
      <c r="H2411">
        <f>IF(ISBLANK('Raw Data'!J2405), 0, IF(AND(1=MATCH(LARGE('Raw Data'!G2405:J2405, 4), 'Raw Data'!G2405:J2405, 0), AND('Raw Data'!K2405-'Raw Data'!L2405&lt;4, 'Raw Data'!K2405-'Raw Data'!L2405&gt;0)), 'Raw Data'!G2405, 0))</f>
        <v>0</v>
      </c>
      <c r="I2411">
        <f>IF(ISBLANK('Raw Data'!J2405), 0, IF(AND(4=MATCH(LARGE('Raw Data'!G2405:J2405, 3), 'Raw Data'!G2405:J2405, 0), 'Raw Data'!L2405-'Raw Data'!K2405&gt;3), 'Raw Data'!J2405, 0))</f>
        <v>0</v>
      </c>
      <c r="J2411">
        <f>IF(ISBLANK('Raw Data'!J2405), 0, IF(AND(3=MATCH(LARGE('Raw Data'!G2405:J2405, 3), 'Raw Data'!G2405:J2405, 0), 'Raw Data'!K2405-'Raw Data'!L2405&gt;3), 'Raw Data'!I2405, 0))</f>
        <v>0</v>
      </c>
      <c r="K2411">
        <f>IF(ISBLANK('Raw Data'!J2405), 0, IF(AND(2=MATCH(LARGE('Raw Data'!G2405:J2405, 3), 'Raw Data'!G2405:J2405, 0), AND('Raw Data'!L2405-'Raw Data'!K2405&lt;4, 'Raw Data'!L2405-'Raw Data'!K2405&gt;0)), 'Raw Data'!H2405, 0))</f>
        <v>0</v>
      </c>
      <c r="L2411">
        <f>IF(ISBLANK('Raw Data'!J2405), 0, IF(AND(1=MATCH(LARGE('Raw Data'!G2405:J2405, 3), 'Raw Data'!G2405:J2405, 0), AND('Raw Data'!K2405-'Raw Data'!L2405&lt;4, 'Raw Data'!K2405-'Raw Data'!L2405&gt;0)), 'Raw Data'!G2405, 0))</f>
        <v>0</v>
      </c>
      <c r="M2411">
        <f>IF(ISBLANK('Raw Data'!J2405), 0, IF(AND(4=MATCH(LARGE('Raw Data'!G2405:J2405, 2), 'Raw Data'!G2405:J2405, 0), 'Raw Data'!L2405-'Raw Data'!K2405&gt;3), 'Raw Data'!J2405, 0))</f>
        <v>0</v>
      </c>
      <c r="N2411">
        <f>IF(ISBLANK('Raw Data'!J2405), 0, IF(AND(3=MATCH(LARGE('Raw Data'!G2405:J2405, 2), 'Raw Data'!G2405:J2405, 0), 'Raw Data'!K2405-'Raw Data'!L2405&gt;3), 'Raw Data'!I2405, 0))</f>
        <v>0</v>
      </c>
      <c r="O2411">
        <f>IF(ISBLANK('Raw Data'!J2405), 0, IF(AND(2=MATCH(LARGE('Raw Data'!G2405:J2405, 2), 'Raw Data'!G2405:J2405, 0), AND('Raw Data'!L2405-'Raw Data'!K2405&lt;4, 'Raw Data'!L2405-'Raw Data'!K2405&gt;0)), 'Raw Data'!H2405, 0))</f>
        <v>0</v>
      </c>
      <c r="P2411">
        <f>IF(ISBLANK('Raw Data'!J2405), 0, IF(AND(1=MATCH(LARGE('Raw Data'!G2405:J2405, 2), 'Raw Data'!G2405:J2405, 0), AND('Raw Data'!K2405-'Raw Data'!L2405&lt;4, 'Raw Data'!K2405-'Raw Data'!L2405&gt;0)), 'Raw Data'!G2405, 0))</f>
        <v>0</v>
      </c>
      <c r="Q2411">
        <f>IF(ISBLANK('Raw Data'!J2405), 0, IF(AND(4=MATCH(LARGE('Raw Data'!G2405:J2405, 1), 'Raw Data'!G2405:J2405, 0), 'Raw Data'!L2405-'Raw Data'!K2405&gt;3), 'Raw Data'!J2405, 0))</f>
        <v>0</v>
      </c>
      <c r="R2411">
        <f>IF(ISBLANK('Raw Data'!J2405), 0, IF(AND(3=MATCH(LARGE('Raw Data'!G2405:J2405, 1), 'Raw Data'!G2405:J2405, 0), 'Raw Data'!K2405-'Raw Data'!L2405&gt;3), 'Raw Data'!I2405, 0))</f>
        <v>0</v>
      </c>
      <c r="S2411">
        <f>IF(AND('Raw Data'!L2405-'Raw Data'!K2405&gt;4, 'Raw Data'!F2405&lt;'Raw Data'!C2405), 'Raw Data'!J2405, 0)</f>
        <v>0</v>
      </c>
      <c r="T2411">
        <f>IF(AND('Raw Data'!K2405-'Raw Data'!L2405&gt;4, 'Raw Data'!F2405&gt;'Raw Data'!C2405), 'Raw Data'!I2405, 0)</f>
        <v>0</v>
      </c>
      <c r="U2411">
        <f>IF(AND('Raw Data'!L2405-'Raw Data'!K2405&lt;3, 'Raw Data'!L2405&gt;'Raw Data'!K2405, 'Raw Data'!F2405&lt;'Raw Data'!C2405), 'Raw Data'!H2405, 0)</f>
        <v>0</v>
      </c>
      <c r="V2411">
        <f>IF(AND('Raw Data'!L2405-'Raw Data'!K2405&lt;3, 'Raw Data'!L2405&gt;'Raw Data'!K2405, 'Raw Data'!F2405&gt;'Raw Data'!C2405), 'Raw Data'!G2405, 0)</f>
        <v>0</v>
      </c>
    </row>
    <row r="2412" spans="1:22" x14ac:dyDescent="0.3">
      <c r="A2412">
        <f>IF(AND('Raw Data'!F2406&lt;'Raw Data'!C2406, 'Raw Data'!L2406&gt;'Raw Data'!K2406, 'Raw Data'!L2406-'Raw Data'!K2406&gt;3), 'Raw Data'!J2406, 0)</f>
        <v>0</v>
      </c>
      <c r="B2412">
        <f>IF(AND('Raw Data'!C2406&lt;'Raw Data'!F2406, 'Raw Data'!K2406&gt;'Raw Data'!L2406, 'Raw Data'!K2406-'Raw Data'!L2406&gt;3), 'Raw Data'!I2406, 0)</f>
        <v>0</v>
      </c>
      <c r="C2412">
        <f>IF(AND('Raw Data'!F2406&lt;'Raw Data'!C2406, 'Raw Data'!L2406&gt;'Raw Data'!K2406, 'Raw Data'!L2406-'Raw Data'!K2406&lt;4), 'Raw Data'!H2406, 0)</f>
        <v>0</v>
      </c>
      <c r="D2412">
        <f>IF(AND('Raw Data'!C2406&lt;'Raw Data'!F2406, 'Raw Data'!K2406&gt;'Raw Data'!L2406, 'Raw Data'!K2406-'Raw Data'!L2406&lt;4), 'Raw Data'!G2406, 0)</f>
        <v>0</v>
      </c>
      <c r="E2412">
        <f>IF(ISBLANK('Raw Data'!J2406), 0, IF(AND(4=MATCH(LARGE('Raw Data'!G2406:J2406, 4), 'Raw Data'!G2406:J2406, 0), 'Raw Data'!L2406-'Raw Data'!K2406&gt;3), 'Raw Data'!J2406, 0))</f>
        <v>0</v>
      </c>
      <c r="F2412">
        <f>IF(ISBLANK('Raw Data'!J2406), 0, IF(AND(3=MATCH(LARGE('Raw Data'!G2406:J2406, 4), 'Raw Data'!G2406:J2406, 0), 'Raw Data'!K2406-'Raw Data'!L2406&gt;3), 'Raw Data'!I2406, 0))</f>
        <v>0</v>
      </c>
      <c r="G2412">
        <f>IF(ISBLANK('Raw Data'!J2406), 0, IF(AND(2=MATCH(LARGE('Raw Data'!G2406:J2406, 4), 'Raw Data'!G2406:J2406, 0), AND('Raw Data'!L2406-'Raw Data'!K2406&lt;4, 'Raw Data'!L2406-'Raw Data'!K2406&gt;0)), 'Raw Data'!H2406, 0))</f>
        <v>0</v>
      </c>
      <c r="H2412">
        <f>IF(ISBLANK('Raw Data'!J2406), 0, IF(AND(1=MATCH(LARGE('Raw Data'!G2406:J2406, 4), 'Raw Data'!G2406:J2406, 0), AND('Raw Data'!K2406-'Raw Data'!L2406&lt;4, 'Raw Data'!K2406-'Raw Data'!L2406&gt;0)), 'Raw Data'!G2406, 0))</f>
        <v>0</v>
      </c>
      <c r="I2412">
        <f>IF(ISBLANK('Raw Data'!J2406), 0, IF(AND(4=MATCH(LARGE('Raw Data'!G2406:J2406, 3), 'Raw Data'!G2406:J2406, 0), 'Raw Data'!L2406-'Raw Data'!K2406&gt;3), 'Raw Data'!J2406, 0))</f>
        <v>0</v>
      </c>
      <c r="J2412">
        <f>IF(ISBLANK('Raw Data'!J2406), 0, IF(AND(3=MATCH(LARGE('Raw Data'!G2406:J2406, 3), 'Raw Data'!G2406:J2406, 0), 'Raw Data'!K2406-'Raw Data'!L2406&gt;3), 'Raw Data'!I2406, 0))</f>
        <v>0</v>
      </c>
      <c r="K2412">
        <f>IF(ISBLANK('Raw Data'!J2406), 0, IF(AND(2=MATCH(LARGE('Raw Data'!G2406:J2406, 3), 'Raw Data'!G2406:J2406, 0), AND('Raw Data'!L2406-'Raw Data'!K2406&lt;4, 'Raw Data'!L2406-'Raw Data'!K2406&gt;0)), 'Raw Data'!H2406, 0))</f>
        <v>0</v>
      </c>
      <c r="L2412">
        <f>IF(ISBLANK('Raw Data'!J2406), 0, IF(AND(1=MATCH(LARGE('Raw Data'!G2406:J2406, 3), 'Raw Data'!G2406:J2406, 0), AND('Raw Data'!K2406-'Raw Data'!L2406&lt;4, 'Raw Data'!K2406-'Raw Data'!L2406&gt;0)), 'Raw Data'!G2406, 0))</f>
        <v>0</v>
      </c>
      <c r="M2412">
        <f>IF(ISBLANK('Raw Data'!J2406), 0, IF(AND(4=MATCH(LARGE('Raw Data'!G2406:J2406, 2), 'Raw Data'!G2406:J2406, 0), 'Raw Data'!L2406-'Raw Data'!K2406&gt;3), 'Raw Data'!J2406, 0))</f>
        <v>0</v>
      </c>
      <c r="N2412">
        <f>IF(ISBLANK('Raw Data'!J2406), 0, IF(AND(3=MATCH(LARGE('Raw Data'!G2406:J2406, 2), 'Raw Data'!G2406:J2406, 0), 'Raw Data'!K2406-'Raw Data'!L2406&gt;3), 'Raw Data'!I2406, 0))</f>
        <v>0</v>
      </c>
      <c r="O2412">
        <f>IF(ISBLANK('Raw Data'!J2406), 0, IF(AND(2=MATCH(LARGE('Raw Data'!G2406:J2406, 2), 'Raw Data'!G2406:J2406, 0), AND('Raw Data'!L2406-'Raw Data'!K2406&lt;4, 'Raw Data'!L2406-'Raw Data'!K2406&gt;0)), 'Raw Data'!H2406, 0))</f>
        <v>0</v>
      </c>
      <c r="P2412">
        <f>IF(ISBLANK('Raw Data'!J2406), 0, IF(AND(1=MATCH(LARGE('Raw Data'!G2406:J2406, 2), 'Raw Data'!G2406:J2406, 0), AND('Raw Data'!K2406-'Raw Data'!L2406&lt;4, 'Raw Data'!K2406-'Raw Data'!L2406&gt;0)), 'Raw Data'!G2406, 0))</f>
        <v>0</v>
      </c>
      <c r="Q2412">
        <f>IF(ISBLANK('Raw Data'!J2406), 0, IF(AND(4=MATCH(LARGE('Raw Data'!G2406:J2406, 1), 'Raw Data'!G2406:J2406, 0), 'Raw Data'!L2406-'Raw Data'!K2406&gt;3), 'Raw Data'!J2406, 0))</f>
        <v>0</v>
      </c>
      <c r="R2412">
        <f>IF(ISBLANK('Raw Data'!J2406), 0, IF(AND(3=MATCH(LARGE('Raw Data'!G2406:J2406, 1), 'Raw Data'!G2406:J2406, 0), 'Raw Data'!K2406-'Raw Data'!L2406&gt;3), 'Raw Data'!I2406, 0))</f>
        <v>0</v>
      </c>
      <c r="S2412">
        <f>IF(AND('Raw Data'!L2406-'Raw Data'!K2406&gt;4, 'Raw Data'!F2406&lt;'Raw Data'!C2406), 'Raw Data'!J2406, 0)</f>
        <v>0</v>
      </c>
      <c r="T2412">
        <f>IF(AND('Raw Data'!K2406-'Raw Data'!L2406&gt;4, 'Raw Data'!F2406&gt;'Raw Data'!C2406), 'Raw Data'!I2406, 0)</f>
        <v>0</v>
      </c>
      <c r="U2412">
        <f>IF(AND('Raw Data'!L2406-'Raw Data'!K2406&lt;3, 'Raw Data'!L2406&gt;'Raw Data'!K2406, 'Raw Data'!F2406&lt;'Raw Data'!C2406), 'Raw Data'!H2406, 0)</f>
        <v>0</v>
      </c>
      <c r="V2412">
        <f>IF(AND('Raw Data'!L2406-'Raw Data'!K2406&lt;3, 'Raw Data'!L2406&gt;'Raw Data'!K2406, 'Raw Data'!F2406&gt;'Raw Data'!C2406), 'Raw Data'!G2406, 0)</f>
        <v>0</v>
      </c>
    </row>
    <row r="2413" spans="1:22" x14ac:dyDescent="0.3">
      <c r="A2413">
        <f>IF(AND('Raw Data'!F2407&lt;'Raw Data'!C2407, 'Raw Data'!L2407&gt;'Raw Data'!K2407, 'Raw Data'!L2407-'Raw Data'!K2407&gt;3), 'Raw Data'!J2407, 0)</f>
        <v>0</v>
      </c>
      <c r="B2413">
        <f>IF(AND('Raw Data'!C2407&lt;'Raw Data'!F2407, 'Raw Data'!K2407&gt;'Raw Data'!L2407, 'Raw Data'!K2407-'Raw Data'!L2407&gt;3), 'Raw Data'!I2407, 0)</f>
        <v>0</v>
      </c>
      <c r="C2413">
        <f>IF(AND('Raw Data'!F2407&lt;'Raw Data'!C2407, 'Raw Data'!L2407&gt;'Raw Data'!K2407, 'Raw Data'!L2407-'Raw Data'!K2407&lt;4), 'Raw Data'!H2407, 0)</f>
        <v>0</v>
      </c>
      <c r="D2413">
        <f>IF(AND('Raw Data'!C2407&lt;'Raw Data'!F2407, 'Raw Data'!K2407&gt;'Raw Data'!L2407, 'Raw Data'!K2407-'Raw Data'!L2407&lt;4), 'Raw Data'!G2407, 0)</f>
        <v>0</v>
      </c>
      <c r="E2413">
        <f>IF(ISBLANK('Raw Data'!J2407), 0, IF(AND(4=MATCH(LARGE('Raw Data'!G2407:J2407, 4), 'Raw Data'!G2407:J2407, 0), 'Raw Data'!L2407-'Raw Data'!K2407&gt;3), 'Raw Data'!J2407, 0))</f>
        <v>0</v>
      </c>
      <c r="F2413">
        <f>IF(ISBLANK('Raw Data'!J2407), 0, IF(AND(3=MATCH(LARGE('Raw Data'!G2407:J2407, 4), 'Raw Data'!G2407:J2407, 0), 'Raw Data'!K2407-'Raw Data'!L2407&gt;3), 'Raw Data'!I2407, 0))</f>
        <v>0</v>
      </c>
      <c r="G2413">
        <f>IF(ISBLANK('Raw Data'!J2407), 0, IF(AND(2=MATCH(LARGE('Raw Data'!G2407:J2407, 4), 'Raw Data'!G2407:J2407, 0), AND('Raw Data'!L2407-'Raw Data'!K2407&lt;4, 'Raw Data'!L2407-'Raw Data'!K2407&gt;0)), 'Raw Data'!H2407, 0))</f>
        <v>0</v>
      </c>
      <c r="H2413">
        <f>IF(ISBLANK('Raw Data'!J2407), 0, IF(AND(1=MATCH(LARGE('Raw Data'!G2407:J2407, 4), 'Raw Data'!G2407:J2407, 0), AND('Raw Data'!K2407-'Raw Data'!L2407&lt;4, 'Raw Data'!K2407-'Raw Data'!L2407&gt;0)), 'Raw Data'!G2407, 0))</f>
        <v>0</v>
      </c>
      <c r="I2413">
        <f>IF(ISBLANK('Raw Data'!J2407), 0, IF(AND(4=MATCH(LARGE('Raw Data'!G2407:J2407, 3), 'Raw Data'!G2407:J2407, 0), 'Raw Data'!L2407-'Raw Data'!K2407&gt;3), 'Raw Data'!J2407, 0))</f>
        <v>0</v>
      </c>
      <c r="J2413">
        <f>IF(ISBLANK('Raw Data'!J2407), 0, IF(AND(3=MATCH(LARGE('Raw Data'!G2407:J2407, 3), 'Raw Data'!G2407:J2407, 0), 'Raw Data'!K2407-'Raw Data'!L2407&gt;3), 'Raw Data'!I2407, 0))</f>
        <v>0</v>
      </c>
      <c r="K2413">
        <f>IF(ISBLANK('Raw Data'!J2407), 0, IF(AND(2=MATCH(LARGE('Raw Data'!G2407:J2407, 3), 'Raw Data'!G2407:J2407, 0), AND('Raw Data'!L2407-'Raw Data'!K2407&lt;4, 'Raw Data'!L2407-'Raw Data'!K2407&gt;0)), 'Raw Data'!H2407, 0))</f>
        <v>0</v>
      </c>
      <c r="L2413">
        <f>IF(ISBLANK('Raw Data'!J2407), 0, IF(AND(1=MATCH(LARGE('Raw Data'!G2407:J2407, 3), 'Raw Data'!G2407:J2407, 0), AND('Raw Data'!K2407-'Raw Data'!L2407&lt;4, 'Raw Data'!K2407-'Raw Data'!L2407&gt;0)), 'Raw Data'!G2407, 0))</f>
        <v>0</v>
      </c>
      <c r="M2413">
        <f>IF(ISBLANK('Raw Data'!J2407), 0, IF(AND(4=MATCH(LARGE('Raw Data'!G2407:J2407, 2), 'Raw Data'!G2407:J2407, 0), 'Raw Data'!L2407-'Raw Data'!K2407&gt;3), 'Raw Data'!J2407, 0))</f>
        <v>0</v>
      </c>
      <c r="N2413">
        <f>IF(ISBLANK('Raw Data'!J2407), 0, IF(AND(3=MATCH(LARGE('Raw Data'!G2407:J2407, 2), 'Raw Data'!G2407:J2407, 0), 'Raw Data'!K2407-'Raw Data'!L2407&gt;3), 'Raw Data'!I2407, 0))</f>
        <v>0</v>
      </c>
      <c r="O2413">
        <f>IF(ISBLANK('Raw Data'!J2407), 0, IF(AND(2=MATCH(LARGE('Raw Data'!G2407:J2407, 2), 'Raw Data'!G2407:J2407, 0), AND('Raw Data'!L2407-'Raw Data'!K2407&lt;4, 'Raw Data'!L2407-'Raw Data'!K2407&gt;0)), 'Raw Data'!H2407, 0))</f>
        <v>0</v>
      </c>
      <c r="P2413">
        <f>IF(ISBLANK('Raw Data'!J2407), 0, IF(AND(1=MATCH(LARGE('Raw Data'!G2407:J2407, 2), 'Raw Data'!G2407:J2407, 0), AND('Raw Data'!K2407-'Raw Data'!L2407&lt;4, 'Raw Data'!K2407-'Raw Data'!L2407&gt;0)), 'Raw Data'!G2407, 0))</f>
        <v>0</v>
      </c>
      <c r="Q2413">
        <f>IF(ISBLANK('Raw Data'!J2407), 0, IF(AND(4=MATCH(LARGE('Raw Data'!G2407:J2407, 1), 'Raw Data'!G2407:J2407, 0), 'Raw Data'!L2407-'Raw Data'!K2407&gt;3), 'Raw Data'!J2407, 0))</f>
        <v>0</v>
      </c>
      <c r="R2413">
        <f>IF(ISBLANK('Raw Data'!J2407), 0, IF(AND(3=MATCH(LARGE('Raw Data'!G2407:J2407, 1), 'Raw Data'!G2407:J2407, 0), 'Raw Data'!K2407-'Raw Data'!L2407&gt;3), 'Raw Data'!I2407, 0))</f>
        <v>0</v>
      </c>
      <c r="S2413">
        <f>IF(AND('Raw Data'!L2407-'Raw Data'!K2407&gt;4, 'Raw Data'!F2407&lt;'Raw Data'!C2407), 'Raw Data'!J2407, 0)</f>
        <v>0</v>
      </c>
      <c r="T2413">
        <f>IF(AND('Raw Data'!K2407-'Raw Data'!L2407&gt;4, 'Raw Data'!F2407&gt;'Raw Data'!C2407), 'Raw Data'!I2407, 0)</f>
        <v>0</v>
      </c>
      <c r="U2413">
        <f>IF(AND('Raw Data'!L2407-'Raw Data'!K2407&lt;3, 'Raw Data'!L2407&gt;'Raw Data'!K2407, 'Raw Data'!F2407&lt;'Raw Data'!C2407), 'Raw Data'!H2407, 0)</f>
        <v>0</v>
      </c>
      <c r="V2413">
        <f>IF(AND('Raw Data'!L2407-'Raw Data'!K2407&lt;3, 'Raw Data'!L2407&gt;'Raw Data'!K2407, 'Raw Data'!F2407&gt;'Raw Data'!C2407), 'Raw Data'!G2407, 0)</f>
        <v>0</v>
      </c>
    </row>
    <row r="2414" spans="1:22" x14ac:dyDescent="0.3">
      <c r="A2414">
        <f>IF(AND('Raw Data'!F2408&lt;'Raw Data'!C2408, 'Raw Data'!L2408&gt;'Raw Data'!K2408, 'Raw Data'!L2408-'Raw Data'!K2408&gt;3), 'Raw Data'!J2408, 0)</f>
        <v>0</v>
      </c>
      <c r="B2414">
        <f>IF(AND('Raw Data'!C2408&lt;'Raw Data'!F2408, 'Raw Data'!K2408&gt;'Raw Data'!L2408, 'Raw Data'!K2408-'Raw Data'!L2408&gt;3), 'Raw Data'!I2408, 0)</f>
        <v>0</v>
      </c>
      <c r="C2414">
        <f>IF(AND('Raw Data'!F2408&lt;'Raw Data'!C2408, 'Raw Data'!L2408&gt;'Raw Data'!K2408, 'Raw Data'!L2408-'Raw Data'!K2408&lt;4), 'Raw Data'!H2408, 0)</f>
        <v>0</v>
      </c>
      <c r="D2414">
        <f>IF(AND('Raw Data'!C2408&lt;'Raw Data'!F2408, 'Raw Data'!K2408&gt;'Raw Data'!L2408, 'Raw Data'!K2408-'Raw Data'!L2408&lt;4), 'Raw Data'!G2408, 0)</f>
        <v>0</v>
      </c>
      <c r="E2414">
        <f>IF(ISBLANK('Raw Data'!J2408), 0, IF(AND(4=MATCH(LARGE('Raw Data'!G2408:J2408, 4), 'Raw Data'!G2408:J2408, 0), 'Raw Data'!L2408-'Raw Data'!K2408&gt;3), 'Raw Data'!J2408, 0))</f>
        <v>0</v>
      </c>
      <c r="F2414">
        <f>IF(ISBLANK('Raw Data'!J2408), 0, IF(AND(3=MATCH(LARGE('Raw Data'!G2408:J2408, 4), 'Raw Data'!G2408:J2408, 0), 'Raw Data'!K2408-'Raw Data'!L2408&gt;3), 'Raw Data'!I2408, 0))</f>
        <v>0</v>
      </c>
      <c r="G2414">
        <f>IF(ISBLANK('Raw Data'!J2408), 0, IF(AND(2=MATCH(LARGE('Raw Data'!G2408:J2408, 4), 'Raw Data'!G2408:J2408, 0), AND('Raw Data'!L2408-'Raw Data'!K2408&lt;4, 'Raw Data'!L2408-'Raw Data'!K2408&gt;0)), 'Raw Data'!H2408, 0))</f>
        <v>0</v>
      </c>
      <c r="H2414">
        <f>IF(ISBLANK('Raw Data'!J2408), 0, IF(AND(1=MATCH(LARGE('Raw Data'!G2408:J2408, 4), 'Raw Data'!G2408:J2408, 0), AND('Raw Data'!K2408-'Raw Data'!L2408&lt;4, 'Raw Data'!K2408-'Raw Data'!L2408&gt;0)), 'Raw Data'!G2408, 0))</f>
        <v>0</v>
      </c>
      <c r="I2414">
        <f>IF(ISBLANK('Raw Data'!J2408), 0, IF(AND(4=MATCH(LARGE('Raw Data'!G2408:J2408, 3), 'Raw Data'!G2408:J2408, 0), 'Raw Data'!L2408-'Raw Data'!K2408&gt;3), 'Raw Data'!J2408, 0))</f>
        <v>0</v>
      </c>
      <c r="J2414">
        <f>IF(ISBLANK('Raw Data'!J2408), 0, IF(AND(3=MATCH(LARGE('Raw Data'!G2408:J2408, 3), 'Raw Data'!G2408:J2408, 0), 'Raw Data'!K2408-'Raw Data'!L2408&gt;3), 'Raw Data'!I2408, 0))</f>
        <v>0</v>
      </c>
      <c r="K2414">
        <f>IF(ISBLANK('Raw Data'!J2408), 0, IF(AND(2=MATCH(LARGE('Raw Data'!G2408:J2408, 3), 'Raw Data'!G2408:J2408, 0), AND('Raw Data'!L2408-'Raw Data'!K2408&lt;4, 'Raw Data'!L2408-'Raw Data'!K2408&gt;0)), 'Raw Data'!H2408, 0))</f>
        <v>0</v>
      </c>
      <c r="L2414">
        <f>IF(ISBLANK('Raw Data'!J2408), 0, IF(AND(1=MATCH(LARGE('Raw Data'!G2408:J2408, 3), 'Raw Data'!G2408:J2408, 0), AND('Raw Data'!K2408-'Raw Data'!L2408&lt;4, 'Raw Data'!K2408-'Raw Data'!L2408&gt;0)), 'Raw Data'!G2408, 0))</f>
        <v>0</v>
      </c>
      <c r="M2414">
        <f>IF(ISBLANK('Raw Data'!J2408), 0, IF(AND(4=MATCH(LARGE('Raw Data'!G2408:J2408, 2), 'Raw Data'!G2408:J2408, 0), 'Raw Data'!L2408-'Raw Data'!K2408&gt;3), 'Raw Data'!J2408, 0))</f>
        <v>0</v>
      </c>
      <c r="N2414">
        <f>IF(ISBLANK('Raw Data'!J2408), 0, IF(AND(3=MATCH(LARGE('Raw Data'!G2408:J2408, 2), 'Raw Data'!G2408:J2408, 0), 'Raw Data'!K2408-'Raw Data'!L2408&gt;3), 'Raw Data'!I2408, 0))</f>
        <v>0</v>
      </c>
      <c r="O2414">
        <f>IF(ISBLANK('Raw Data'!J2408), 0, IF(AND(2=MATCH(LARGE('Raw Data'!G2408:J2408, 2), 'Raw Data'!G2408:J2408, 0), AND('Raw Data'!L2408-'Raw Data'!K2408&lt;4, 'Raw Data'!L2408-'Raw Data'!K2408&gt;0)), 'Raw Data'!H2408, 0))</f>
        <v>0</v>
      </c>
      <c r="P2414">
        <f>IF(ISBLANK('Raw Data'!J2408), 0, IF(AND(1=MATCH(LARGE('Raw Data'!G2408:J2408, 2), 'Raw Data'!G2408:J2408, 0), AND('Raw Data'!K2408-'Raw Data'!L2408&lt;4, 'Raw Data'!K2408-'Raw Data'!L2408&gt;0)), 'Raw Data'!G2408, 0))</f>
        <v>0</v>
      </c>
      <c r="Q2414">
        <f>IF(ISBLANK('Raw Data'!J2408), 0, IF(AND(4=MATCH(LARGE('Raw Data'!G2408:J2408, 1), 'Raw Data'!G2408:J2408, 0), 'Raw Data'!L2408-'Raw Data'!K2408&gt;3), 'Raw Data'!J2408, 0))</f>
        <v>0</v>
      </c>
      <c r="R2414">
        <f>IF(ISBLANK('Raw Data'!J2408), 0, IF(AND(3=MATCH(LARGE('Raw Data'!G2408:J2408, 1), 'Raw Data'!G2408:J2408, 0), 'Raw Data'!K2408-'Raw Data'!L2408&gt;3), 'Raw Data'!I2408, 0))</f>
        <v>0</v>
      </c>
      <c r="S2414">
        <f>IF(AND('Raw Data'!L2408-'Raw Data'!K2408&gt;4, 'Raw Data'!F2408&lt;'Raw Data'!C2408), 'Raw Data'!J2408, 0)</f>
        <v>0</v>
      </c>
      <c r="T2414">
        <f>IF(AND('Raw Data'!K2408-'Raw Data'!L2408&gt;4, 'Raw Data'!F2408&gt;'Raw Data'!C2408), 'Raw Data'!I2408, 0)</f>
        <v>0</v>
      </c>
      <c r="U2414">
        <f>IF(AND('Raw Data'!L2408-'Raw Data'!K2408&lt;3, 'Raw Data'!L2408&gt;'Raw Data'!K2408, 'Raw Data'!F2408&lt;'Raw Data'!C2408), 'Raw Data'!H2408, 0)</f>
        <v>0</v>
      </c>
      <c r="V2414">
        <f>IF(AND('Raw Data'!L2408-'Raw Data'!K2408&lt;3, 'Raw Data'!L2408&gt;'Raw Data'!K2408, 'Raw Data'!F2408&gt;'Raw Data'!C2408), 'Raw Data'!G2408, 0)</f>
        <v>0</v>
      </c>
    </row>
    <row r="2415" spans="1:22" x14ac:dyDescent="0.3">
      <c r="A2415">
        <f>IF(AND('Raw Data'!F2409&lt;'Raw Data'!C2409, 'Raw Data'!L2409&gt;'Raw Data'!K2409, 'Raw Data'!L2409-'Raw Data'!K2409&gt;3), 'Raw Data'!J2409, 0)</f>
        <v>0</v>
      </c>
      <c r="B2415">
        <f>IF(AND('Raw Data'!C2409&lt;'Raw Data'!F2409, 'Raw Data'!K2409&gt;'Raw Data'!L2409, 'Raw Data'!K2409-'Raw Data'!L2409&gt;3), 'Raw Data'!I2409, 0)</f>
        <v>0</v>
      </c>
      <c r="C2415">
        <f>IF(AND('Raw Data'!F2409&lt;'Raw Data'!C2409, 'Raw Data'!L2409&gt;'Raw Data'!K2409, 'Raw Data'!L2409-'Raw Data'!K2409&lt;4), 'Raw Data'!H2409, 0)</f>
        <v>0</v>
      </c>
      <c r="D2415">
        <f>IF(AND('Raw Data'!C2409&lt;'Raw Data'!F2409, 'Raw Data'!K2409&gt;'Raw Data'!L2409, 'Raw Data'!K2409-'Raw Data'!L2409&lt;4), 'Raw Data'!G2409, 0)</f>
        <v>0</v>
      </c>
      <c r="E2415">
        <f>IF(ISBLANK('Raw Data'!J2409), 0, IF(AND(4=MATCH(LARGE('Raw Data'!G2409:J2409, 4), 'Raw Data'!G2409:J2409, 0), 'Raw Data'!L2409-'Raw Data'!K2409&gt;3), 'Raw Data'!J2409, 0))</f>
        <v>0</v>
      </c>
      <c r="F2415">
        <f>IF(ISBLANK('Raw Data'!J2409), 0, IF(AND(3=MATCH(LARGE('Raw Data'!G2409:J2409, 4), 'Raw Data'!G2409:J2409, 0), 'Raw Data'!K2409-'Raw Data'!L2409&gt;3), 'Raw Data'!I2409, 0))</f>
        <v>0</v>
      </c>
      <c r="G2415">
        <f>IF(ISBLANK('Raw Data'!J2409), 0, IF(AND(2=MATCH(LARGE('Raw Data'!G2409:J2409, 4), 'Raw Data'!G2409:J2409, 0), AND('Raw Data'!L2409-'Raw Data'!K2409&lt;4, 'Raw Data'!L2409-'Raw Data'!K2409&gt;0)), 'Raw Data'!H2409, 0))</f>
        <v>0</v>
      </c>
      <c r="H2415">
        <f>IF(ISBLANK('Raw Data'!J2409), 0, IF(AND(1=MATCH(LARGE('Raw Data'!G2409:J2409, 4), 'Raw Data'!G2409:J2409, 0), AND('Raw Data'!K2409-'Raw Data'!L2409&lt;4, 'Raw Data'!K2409-'Raw Data'!L2409&gt;0)), 'Raw Data'!G2409, 0))</f>
        <v>0</v>
      </c>
      <c r="I2415">
        <f>IF(ISBLANK('Raw Data'!J2409), 0, IF(AND(4=MATCH(LARGE('Raw Data'!G2409:J2409, 3), 'Raw Data'!G2409:J2409, 0), 'Raw Data'!L2409-'Raw Data'!K2409&gt;3), 'Raw Data'!J2409, 0))</f>
        <v>0</v>
      </c>
      <c r="J2415">
        <f>IF(ISBLANK('Raw Data'!J2409), 0, IF(AND(3=MATCH(LARGE('Raw Data'!G2409:J2409, 3), 'Raw Data'!G2409:J2409, 0), 'Raw Data'!K2409-'Raw Data'!L2409&gt;3), 'Raw Data'!I2409, 0))</f>
        <v>0</v>
      </c>
      <c r="K2415">
        <f>IF(ISBLANK('Raw Data'!J2409), 0, IF(AND(2=MATCH(LARGE('Raw Data'!G2409:J2409, 3), 'Raw Data'!G2409:J2409, 0), AND('Raw Data'!L2409-'Raw Data'!K2409&lt;4, 'Raw Data'!L2409-'Raw Data'!K2409&gt;0)), 'Raw Data'!H2409, 0))</f>
        <v>0</v>
      </c>
      <c r="L2415">
        <f>IF(ISBLANK('Raw Data'!J2409), 0, IF(AND(1=MATCH(LARGE('Raw Data'!G2409:J2409, 3), 'Raw Data'!G2409:J2409, 0), AND('Raw Data'!K2409-'Raw Data'!L2409&lt;4, 'Raw Data'!K2409-'Raw Data'!L2409&gt;0)), 'Raw Data'!G2409, 0))</f>
        <v>0</v>
      </c>
      <c r="M2415">
        <f>IF(ISBLANK('Raw Data'!J2409), 0, IF(AND(4=MATCH(LARGE('Raw Data'!G2409:J2409, 2), 'Raw Data'!G2409:J2409, 0), 'Raw Data'!L2409-'Raw Data'!K2409&gt;3), 'Raw Data'!J2409, 0))</f>
        <v>0</v>
      </c>
      <c r="N2415">
        <f>IF(ISBLANK('Raw Data'!J2409), 0, IF(AND(3=MATCH(LARGE('Raw Data'!G2409:J2409, 2), 'Raw Data'!G2409:J2409, 0), 'Raw Data'!K2409-'Raw Data'!L2409&gt;3), 'Raw Data'!I2409, 0))</f>
        <v>0</v>
      </c>
      <c r="O2415">
        <f>IF(ISBLANK('Raw Data'!J2409), 0, IF(AND(2=MATCH(LARGE('Raw Data'!G2409:J2409, 2), 'Raw Data'!G2409:J2409, 0), AND('Raw Data'!L2409-'Raw Data'!K2409&lt;4, 'Raw Data'!L2409-'Raw Data'!K2409&gt;0)), 'Raw Data'!H2409, 0))</f>
        <v>0</v>
      </c>
      <c r="P2415">
        <f>IF(ISBLANK('Raw Data'!J2409), 0, IF(AND(1=MATCH(LARGE('Raw Data'!G2409:J2409, 2), 'Raw Data'!G2409:J2409, 0), AND('Raw Data'!K2409-'Raw Data'!L2409&lt;4, 'Raw Data'!K2409-'Raw Data'!L2409&gt;0)), 'Raw Data'!G2409, 0))</f>
        <v>0</v>
      </c>
      <c r="Q2415">
        <f>IF(ISBLANK('Raw Data'!J2409), 0, IF(AND(4=MATCH(LARGE('Raw Data'!G2409:J2409, 1), 'Raw Data'!G2409:J2409, 0), 'Raw Data'!L2409-'Raw Data'!K2409&gt;3), 'Raw Data'!J2409, 0))</f>
        <v>0</v>
      </c>
      <c r="R2415">
        <f>IF(ISBLANK('Raw Data'!J2409), 0, IF(AND(3=MATCH(LARGE('Raw Data'!G2409:J2409, 1), 'Raw Data'!G2409:J2409, 0), 'Raw Data'!K2409-'Raw Data'!L2409&gt;3), 'Raw Data'!I2409, 0))</f>
        <v>0</v>
      </c>
      <c r="S2415">
        <f>IF(AND('Raw Data'!L2409-'Raw Data'!K2409&gt;4, 'Raw Data'!F2409&lt;'Raw Data'!C2409), 'Raw Data'!J2409, 0)</f>
        <v>0</v>
      </c>
      <c r="T2415">
        <f>IF(AND('Raw Data'!K2409-'Raw Data'!L2409&gt;4, 'Raw Data'!F2409&gt;'Raw Data'!C2409), 'Raw Data'!I2409, 0)</f>
        <v>0</v>
      </c>
      <c r="U2415">
        <f>IF(AND('Raw Data'!L2409-'Raw Data'!K2409&lt;3, 'Raw Data'!L2409&gt;'Raw Data'!K2409, 'Raw Data'!F2409&lt;'Raw Data'!C2409), 'Raw Data'!H2409, 0)</f>
        <v>0</v>
      </c>
      <c r="V2415">
        <f>IF(AND('Raw Data'!L2409-'Raw Data'!K2409&lt;3, 'Raw Data'!L2409&gt;'Raw Data'!K2409, 'Raw Data'!F2409&gt;'Raw Data'!C2409), 'Raw Data'!G2409, 0)</f>
        <v>0</v>
      </c>
    </row>
    <row r="2416" spans="1:22" x14ac:dyDescent="0.3">
      <c r="A2416">
        <f>IF(AND('Raw Data'!F2410&lt;'Raw Data'!C2410, 'Raw Data'!L2410&gt;'Raw Data'!K2410, 'Raw Data'!L2410-'Raw Data'!K2410&gt;3), 'Raw Data'!J2410, 0)</f>
        <v>0</v>
      </c>
      <c r="B2416">
        <f>IF(AND('Raw Data'!C2410&lt;'Raw Data'!F2410, 'Raw Data'!K2410&gt;'Raw Data'!L2410, 'Raw Data'!K2410-'Raw Data'!L2410&gt;3), 'Raw Data'!I2410, 0)</f>
        <v>0</v>
      </c>
      <c r="C2416">
        <f>IF(AND('Raw Data'!F2410&lt;'Raw Data'!C2410, 'Raw Data'!L2410&gt;'Raw Data'!K2410, 'Raw Data'!L2410-'Raw Data'!K2410&lt;4), 'Raw Data'!H2410, 0)</f>
        <v>0</v>
      </c>
      <c r="D2416">
        <f>IF(AND('Raw Data'!C2410&lt;'Raw Data'!F2410, 'Raw Data'!K2410&gt;'Raw Data'!L2410, 'Raw Data'!K2410-'Raw Data'!L2410&lt;4), 'Raw Data'!G2410, 0)</f>
        <v>0</v>
      </c>
      <c r="E2416">
        <f>IF(ISBLANK('Raw Data'!J2410), 0, IF(AND(4=MATCH(LARGE('Raw Data'!G2410:J2410, 4), 'Raw Data'!G2410:J2410, 0), 'Raw Data'!L2410-'Raw Data'!K2410&gt;3), 'Raw Data'!J2410, 0))</f>
        <v>0</v>
      </c>
      <c r="F2416">
        <f>IF(ISBLANK('Raw Data'!J2410), 0, IF(AND(3=MATCH(LARGE('Raw Data'!G2410:J2410, 4), 'Raw Data'!G2410:J2410, 0), 'Raw Data'!K2410-'Raw Data'!L2410&gt;3), 'Raw Data'!I2410, 0))</f>
        <v>0</v>
      </c>
      <c r="G2416">
        <f>IF(ISBLANK('Raw Data'!J2410), 0, IF(AND(2=MATCH(LARGE('Raw Data'!G2410:J2410, 4), 'Raw Data'!G2410:J2410, 0), AND('Raw Data'!L2410-'Raw Data'!K2410&lt;4, 'Raw Data'!L2410-'Raw Data'!K2410&gt;0)), 'Raw Data'!H2410, 0))</f>
        <v>0</v>
      </c>
      <c r="H2416">
        <f>IF(ISBLANK('Raw Data'!J2410), 0, IF(AND(1=MATCH(LARGE('Raw Data'!G2410:J2410, 4), 'Raw Data'!G2410:J2410, 0), AND('Raw Data'!K2410-'Raw Data'!L2410&lt;4, 'Raw Data'!K2410-'Raw Data'!L2410&gt;0)), 'Raw Data'!G2410, 0))</f>
        <v>0</v>
      </c>
      <c r="I2416">
        <f>IF(ISBLANK('Raw Data'!J2410), 0, IF(AND(4=MATCH(LARGE('Raw Data'!G2410:J2410, 3), 'Raw Data'!G2410:J2410, 0), 'Raw Data'!L2410-'Raw Data'!K2410&gt;3), 'Raw Data'!J2410, 0))</f>
        <v>0</v>
      </c>
      <c r="J2416">
        <f>IF(ISBLANK('Raw Data'!J2410), 0, IF(AND(3=MATCH(LARGE('Raw Data'!G2410:J2410, 3), 'Raw Data'!G2410:J2410, 0), 'Raw Data'!K2410-'Raw Data'!L2410&gt;3), 'Raw Data'!I2410, 0))</f>
        <v>0</v>
      </c>
      <c r="K2416">
        <f>IF(ISBLANK('Raw Data'!J2410), 0, IF(AND(2=MATCH(LARGE('Raw Data'!G2410:J2410, 3), 'Raw Data'!G2410:J2410, 0), AND('Raw Data'!L2410-'Raw Data'!K2410&lt;4, 'Raw Data'!L2410-'Raw Data'!K2410&gt;0)), 'Raw Data'!H2410, 0))</f>
        <v>0</v>
      </c>
      <c r="L2416">
        <f>IF(ISBLANK('Raw Data'!J2410), 0, IF(AND(1=MATCH(LARGE('Raw Data'!G2410:J2410, 3), 'Raw Data'!G2410:J2410, 0), AND('Raw Data'!K2410-'Raw Data'!L2410&lt;4, 'Raw Data'!K2410-'Raw Data'!L2410&gt;0)), 'Raw Data'!G2410, 0))</f>
        <v>0</v>
      </c>
      <c r="M2416">
        <f>IF(ISBLANK('Raw Data'!J2410), 0, IF(AND(4=MATCH(LARGE('Raw Data'!G2410:J2410, 2), 'Raw Data'!G2410:J2410, 0), 'Raw Data'!L2410-'Raw Data'!K2410&gt;3), 'Raw Data'!J2410, 0))</f>
        <v>0</v>
      </c>
      <c r="N2416">
        <f>IF(ISBLANK('Raw Data'!J2410), 0, IF(AND(3=MATCH(LARGE('Raw Data'!G2410:J2410, 2), 'Raw Data'!G2410:J2410, 0), 'Raw Data'!K2410-'Raw Data'!L2410&gt;3), 'Raw Data'!I2410, 0))</f>
        <v>0</v>
      </c>
      <c r="O2416">
        <f>IF(ISBLANK('Raw Data'!J2410), 0, IF(AND(2=MATCH(LARGE('Raw Data'!G2410:J2410, 2), 'Raw Data'!G2410:J2410, 0), AND('Raw Data'!L2410-'Raw Data'!K2410&lt;4, 'Raw Data'!L2410-'Raw Data'!K2410&gt;0)), 'Raw Data'!H2410, 0))</f>
        <v>0</v>
      </c>
      <c r="P2416">
        <f>IF(ISBLANK('Raw Data'!J2410), 0, IF(AND(1=MATCH(LARGE('Raw Data'!G2410:J2410, 2), 'Raw Data'!G2410:J2410, 0), AND('Raw Data'!K2410-'Raw Data'!L2410&lt;4, 'Raw Data'!K2410-'Raw Data'!L2410&gt;0)), 'Raw Data'!G2410, 0))</f>
        <v>0</v>
      </c>
      <c r="Q2416">
        <f>IF(ISBLANK('Raw Data'!J2410), 0, IF(AND(4=MATCH(LARGE('Raw Data'!G2410:J2410, 1), 'Raw Data'!G2410:J2410, 0), 'Raw Data'!L2410-'Raw Data'!K2410&gt;3), 'Raw Data'!J2410, 0))</f>
        <v>0</v>
      </c>
      <c r="R2416">
        <f>IF(ISBLANK('Raw Data'!J2410), 0, IF(AND(3=MATCH(LARGE('Raw Data'!G2410:J2410, 1), 'Raw Data'!G2410:J2410, 0), 'Raw Data'!K2410-'Raw Data'!L2410&gt;3), 'Raw Data'!I2410, 0))</f>
        <v>0</v>
      </c>
      <c r="S2416">
        <f>IF(AND('Raw Data'!L2410-'Raw Data'!K2410&gt;4, 'Raw Data'!F2410&lt;'Raw Data'!C2410), 'Raw Data'!J2410, 0)</f>
        <v>0</v>
      </c>
      <c r="T2416">
        <f>IF(AND('Raw Data'!K2410-'Raw Data'!L2410&gt;4, 'Raw Data'!F2410&gt;'Raw Data'!C2410), 'Raw Data'!I2410, 0)</f>
        <v>0</v>
      </c>
      <c r="U2416">
        <f>IF(AND('Raw Data'!L2410-'Raw Data'!K2410&lt;3, 'Raw Data'!L2410&gt;'Raw Data'!K2410, 'Raw Data'!F2410&lt;'Raw Data'!C2410), 'Raw Data'!H2410, 0)</f>
        <v>0</v>
      </c>
      <c r="V2416">
        <f>IF(AND('Raw Data'!L2410-'Raw Data'!K2410&lt;3, 'Raw Data'!L2410&gt;'Raw Data'!K2410, 'Raw Data'!F2410&gt;'Raw Data'!C2410), 'Raw Data'!G2410, 0)</f>
        <v>0</v>
      </c>
    </row>
    <row r="2417" spans="1:22" x14ac:dyDescent="0.3">
      <c r="A2417">
        <f>IF(AND('Raw Data'!F2411&lt;'Raw Data'!C2411, 'Raw Data'!L2411&gt;'Raw Data'!K2411, 'Raw Data'!L2411-'Raw Data'!K2411&gt;3), 'Raw Data'!J2411, 0)</f>
        <v>0</v>
      </c>
      <c r="B2417">
        <f>IF(AND('Raw Data'!C2411&lt;'Raw Data'!F2411, 'Raw Data'!K2411&gt;'Raw Data'!L2411, 'Raw Data'!K2411-'Raw Data'!L2411&gt;3), 'Raw Data'!I2411, 0)</f>
        <v>0</v>
      </c>
      <c r="C2417">
        <f>IF(AND('Raw Data'!F2411&lt;'Raw Data'!C2411, 'Raw Data'!L2411&gt;'Raw Data'!K2411, 'Raw Data'!L2411-'Raw Data'!K2411&lt;4), 'Raw Data'!H2411, 0)</f>
        <v>0</v>
      </c>
      <c r="D2417">
        <f>IF(AND('Raw Data'!C2411&lt;'Raw Data'!F2411, 'Raw Data'!K2411&gt;'Raw Data'!L2411, 'Raw Data'!K2411-'Raw Data'!L2411&lt;4), 'Raw Data'!G2411, 0)</f>
        <v>0</v>
      </c>
      <c r="E2417">
        <f>IF(ISBLANK('Raw Data'!J2411), 0, IF(AND(4=MATCH(LARGE('Raw Data'!G2411:J2411, 4), 'Raw Data'!G2411:J2411, 0), 'Raw Data'!L2411-'Raw Data'!K2411&gt;3), 'Raw Data'!J2411, 0))</f>
        <v>0</v>
      </c>
      <c r="F2417">
        <f>IF(ISBLANK('Raw Data'!J2411), 0, IF(AND(3=MATCH(LARGE('Raw Data'!G2411:J2411, 4), 'Raw Data'!G2411:J2411, 0), 'Raw Data'!K2411-'Raw Data'!L2411&gt;3), 'Raw Data'!I2411, 0))</f>
        <v>0</v>
      </c>
      <c r="G2417">
        <f>IF(ISBLANK('Raw Data'!J2411), 0, IF(AND(2=MATCH(LARGE('Raw Data'!G2411:J2411, 4), 'Raw Data'!G2411:J2411, 0), AND('Raw Data'!L2411-'Raw Data'!K2411&lt;4, 'Raw Data'!L2411-'Raw Data'!K2411&gt;0)), 'Raw Data'!H2411, 0))</f>
        <v>0</v>
      </c>
      <c r="H2417">
        <f>IF(ISBLANK('Raw Data'!J2411), 0, IF(AND(1=MATCH(LARGE('Raw Data'!G2411:J2411, 4), 'Raw Data'!G2411:J2411, 0), AND('Raw Data'!K2411-'Raw Data'!L2411&lt;4, 'Raw Data'!K2411-'Raw Data'!L2411&gt;0)), 'Raw Data'!G2411, 0))</f>
        <v>0</v>
      </c>
      <c r="I2417">
        <f>IF(ISBLANK('Raw Data'!J2411), 0, IF(AND(4=MATCH(LARGE('Raw Data'!G2411:J2411, 3), 'Raw Data'!G2411:J2411, 0), 'Raw Data'!L2411-'Raw Data'!K2411&gt;3), 'Raw Data'!J2411, 0))</f>
        <v>0</v>
      </c>
      <c r="J2417">
        <f>IF(ISBLANK('Raw Data'!J2411), 0, IF(AND(3=MATCH(LARGE('Raw Data'!G2411:J2411, 3), 'Raw Data'!G2411:J2411, 0), 'Raw Data'!K2411-'Raw Data'!L2411&gt;3), 'Raw Data'!I2411, 0))</f>
        <v>0</v>
      </c>
      <c r="K2417">
        <f>IF(ISBLANK('Raw Data'!J2411), 0, IF(AND(2=MATCH(LARGE('Raw Data'!G2411:J2411, 3), 'Raw Data'!G2411:J2411, 0), AND('Raw Data'!L2411-'Raw Data'!K2411&lt;4, 'Raw Data'!L2411-'Raw Data'!K2411&gt;0)), 'Raw Data'!H2411, 0))</f>
        <v>0</v>
      </c>
      <c r="L2417">
        <f>IF(ISBLANK('Raw Data'!J2411), 0, IF(AND(1=MATCH(LARGE('Raw Data'!G2411:J2411, 3), 'Raw Data'!G2411:J2411, 0), AND('Raw Data'!K2411-'Raw Data'!L2411&lt;4, 'Raw Data'!K2411-'Raw Data'!L2411&gt;0)), 'Raw Data'!G2411, 0))</f>
        <v>0</v>
      </c>
      <c r="M2417">
        <f>IF(ISBLANK('Raw Data'!J2411), 0, IF(AND(4=MATCH(LARGE('Raw Data'!G2411:J2411, 2), 'Raw Data'!G2411:J2411, 0), 'Raw Data'!L2411-'Raw Data'!K2411&gt;3), 'Raw Data'!J2411, 0))</f>
        <v>0</v>
      </c>
      <c r="N2417">
        <f>IF(ISBLANK('Raw Data'!J2411), 0, IF(AND(3=MATCH(LARGE('Raw Data'!G2411:J2411, 2), 'Raw Data'!G2411:J2411, 0), 'Raw Data'!K2411-'Raw Data'!L2411&gt;3), 'Raw Data'!I2411, 0))</f>
        <v>0</v>
      </c>
      <c r="O2417">
        <f>IF(ISBLANK('Raw Data'!J2411), 0, IF(AND(2=MATCH(LARGE('Raw Data'!G2411:J2411, 2), 'Raw Data'!G2411:J2411, 0), AND('Raw Data'!L2411-'Raw Data'!K2411&lt;4, 'Raw Data'!L2411-'Raw Data'!K2411&gt;0)), 'Raw Data'!H2411, 0))</f>
        <v>0</v>
      </c>
      <c r="P2417">
        <f>IF(ISBLANK('Raw Data'!J2411), 0, IF(AND(1=MATCH(LARGE('Raw Data'!G2411:J2411, 2), 'Raw Data'!G2411:J2411, 0), AND('Raw Data'!K2411-'Raw Data'!L2411&lt;4, 'Raw Data'!K2411-'Raw Data'!L2411&gt;0)), 'Raw Data'!G2411, 0))</f>
        <v>0</v>
      </c>
      <c r="Q2417">
        <f>IF(ISBLANK('Raw Data'!J2411), 0, IF(AND(4=MATCH(LARGE('Raw Data'!G2411:J2411, 1), 'Raw Data'!G2411:J2411, 0), 'Raw Data'!L2411-'Raw Data'!K2411&gt;3), 'Raw Data'!J2411, 0))</f>
        <v>0</v>
      </c>
      <c r="R2417">
        <f>IF(ISBLANK('Raw Data'!J2411), 0, IF(AND(3=MATCH(LARGE('Raw Data'!G2411:J2411, 1), 'Raw Data'!G2411:J2411, 0), 'Raw Data'!K2411-'Raw Data'!L2411&gt;3), 'Raw Data'!I2411, 0))</f>
        <v>0</v>
      </c>
      <c r="S2417">
        <f>IF(AND('Raw Data'!L2411-'Raw Data'!K2411&gt;4, 'Raw Data'!F2411&lt;'Raw Data'!C2411), 'Raw Data'!J2411, 0)</f>
        <v>0</v>
      </c>
      <c r="T2417">
        <f>IF(AND('Raw Data'!K2411-'Raw Data'!L2411&gt;4, 'Raw Data'!F2411&gt;'Raw Data'!C2411), 'Raw Data'!I2411, 0)</f>
        <v>0</v>
      </c>
      <c r="U2417">
        <f>IF(AND('Raw Data'!L2411-'Raw Data'!K2411&lt;3, 'Raw Data'!L2411&gt;'Raw Data'!K2411, 'Raw Data'!F2411&lt;'Raw Data'!C2411), 'Raw Data'!H2411, 0)</f>
        <v>0</v>
      </c>
      <c r="V2417">
        <f>IF(AND('Raw Data'!L2411-'Raw Data'!K2411&lt;3, 'Raw Data'!L2411&gt;'Raw Data'!K2411, 'Raw Data'!F2411&gt;'Raw Data'!C2411), 'Raw Data'!G2411, 0)</f>
        <v>0</v>
      </c>
    </row>
    <row r="2418" spans="1:22" x14ac:dyDescent="0.3">
      <c r="A2418">
        <f>IF(AND('Raw Data'!F2412&lt;'Raw Data'!C2412, 'Raw Data'!L2412&gt;'Raw Data'!K2412, 'Raw Data'!L2412-'Raw Data'!K2412&gt;3), 'Raw Data'!J2412, 0)</f>
        <v>0</v>
      </c>
      <c r="B2418">
        <f>IF(AND('Raw Data'!C2412&lt;'Raw Data'!F2412, 'Raw Data'!K2412&gt;'Raw Data'!L2412, 'Raw Data'!K2412-'Raw Data'!L2412&gt;3), 'Raw Data'!I2412, 0)</f>
        <v>0</v>
      </c>
      <c r="C2418">
        <f>IF(AND('Raw Data'!F2412&lt;'Raw Data'!C2412, 'Raw Data'!L2412&gt;'Raw Data'!K2412, 'Raw Data'!L2412-'Raw Data'!K2412&lt;4), 'Raw Data'!H2412, 0)</f>
        <v>0</v>
      </c>
      <c r="D2418">
        <f>IF(AND('Raw Data'!C2412&lt;'Raw Data'!F2412, 'Raw Data'!K2412&gt;'Raw Data'!L2412, 'Raw Data'!K2412-'Raw Data'!L2412&lt;4), 'Raw Data'!G2412, 0)</f>
        <v>0</v>
      </c>
      <c r="E2418">
        <f>IF(ISBLANK('Raw Data'!J2412), 0, IF(AND(4=MATCH(LARGE('Raw Data'!G2412:J2412, 4), 'Raw Data'!G2412:J2412, 0), 'Raw Data'!L2412-'Raw Data'!K2412&gt;3), 'Raw Data'!J2412, 0))</f>
        <v>0</v>
      </c>
      <c r="F2418">
        <f>IF(ISBLANK('Raw Data'!J2412), 0, IF(AND(3=MATCH(LARGE('Raw Data'!G2412:J2412, 4), 'Raw Data'!G2412:J2412, 0), 'Raw Data'!K2412-'Raw Data'!L2412&gt;3), 'Raw Data'!I2412, 0))</f>
        <v>0</v>
      </c>
      <c r="G2418">
        <f>IF(ISBLANK('Raw Data'!J2412), 0, IF(AND(2=MATCH(LARGE('Raw Data'!G2412:J2412, 4), 'Raw Data'!G2412:J2412, 0), AND('Raw Data'!L2412-'Raw Data'!K2412&lt;4, 'Raw Data'!L2412-'Raw Data'!K2412&gt;0)), 'Raw Data'!H2412, 0))</f>
        <v>0</v>
      </c>
      <c r="H2418">
        <f>IF(ISBLANK('Raw Data'!J2412), 0, IF(AND(1=MATCH(LARGE('Raw Data'!G2412:J2412, 4), 'Raw Data'!G2412:J2412, 0), AND('Raw Data'!K2412-'Raw Data'!L2412&lt;4, 'Raw Data'!K2412-'Raw Data'!L2412&gt;0)), 'Raw Data'!G2412, 0))</f>
        <v>0</v>
      </c>
      <c r="I2418">
        <f>IF(ISBLANK('Raw Data'!J2412), 0, IF(AND(4=MATCH(LARGE('Raw Data'!G2412:J2412, 3), 'Raw Data'!G2412:J2412, 0), 'Raw Data'!L2412-'Raw Data'!K2412&gt;3), 'Raw Data'!J2412, 0))</f>
        <v>0</v>
      </c>
      <c r="J2418">
        <f>IF(ISBLANK('Raw Data'!J2412), 0, IF(AND(3=MATCH(LARGE('Raw Data'!G2412:J2412, 3), 'Raw Data'!G2412:J2412, 0), 'Raw Data'!K2412-'Raw Data'!L2412&gt;3), 'Raw Data'!I2412, 0))</f>
        <v>0</v>
      </c>
      <c r="K2418">
        <f>IF(ISBLANK('Raw Data'!J2412), 0, IF(AND(2=MATCH(LARGE('Raw Data'!G2412:J2412, 3), 'Raw Data'!G2412:J2412, 0), AND('Raw Data'!L2412-'Raw Data'!K2412&lt;4, 'Raw Data'!L2412-'Raw Data'!K2412&gt;0)), 'Raw Data'!H2412, 0))</f>
        <v>0</v>
      </c>
      <c r="L2418">
        <f>IF(ISBLANK('Raw Data'!J2412), 0, IF(AND(1=MATCH(LARGE('Raw Data'!G2412:J2412, 3), 'Raw Data'!G2412:J2412, 0), AND('Raw Data'!K2412-'Raw Data'!L2412&lt;4, 'Raw Data'!K2412-'Raw Data'!L2412&gt;0)), 'Raw Data'!G2412, 0))</f>
        <v>0</v>
      </c>
      <c r="M2418">
        <f>IF(ISBLANK('Raw Data'!J2412), 0, IF(AND(4=MATCH(LARGE('Raw Data'!G2412:J2412, 2), 'Raw Data'!G2412:J2412, 0), 'Raw Data'!L2412-'Raw Data'!K2412&gt;3), 'Raw Data'!J2412, 0))</f>
        <v>0</v>
      </c>
      <c r="N2418">
        <f>IF(ISBLANK('Raw Data'!J2412), 0, IF(AND(3=MATCH(LARGE('Raw Data'!G2412:J2412, 2), 'Raw Data'!G2412:J2412, 0), 'Raw Data'!K2412-'Raw Data'!L2412&gt;3), 'Raw Data'!I2412, 0))</f>
        <v>0</v>
      </c>
      <c r="O2418">
        <f>IF(ISBLANK('Raw Data'!J2412), 0, IF(AND(2=MATCH(LARGE('Raw Data'!G2412:J2412, 2), 'Raw Data'!G2412:J2412, 0), AND('Raw Data'!L2412-'Raw Data'!K2412&lt;4, 'Raw Data'!L2412-'Raw Data'!K2412&gt;0)), 'Raw Data'!H2412, 0))</f>
        <v>0</v>
      </c>
      <c r="P2418">
        <f>IF(ISBLANK('Raw Data'!J2412), 0, IF(AND(1=MATCH(LARGE('Raw Data'!G2412:J2412, 2), 'Raw Data'!G2412:J2412, 0), AND('Raw Data'!K2412-'Raw Data'!L2412&lt;4, 'Raw Data'!K2412-'Raw Data'!L2412&gt;0)), 'Raw Data'!G2412, 0))</f>
        <v>0</v>
      </c>
      <c r="Q2418">
        <f>IF(ISBLANK('Raw Data'!J2412), 0, IF(AND(4=MATCH(LARGE('Raw Data'!G2412:J2412, 1), 'Raw Data'!G2412:J2412, 0), 'Raw Data'!L2412-'Raw Data'!K2412&gt;3), 'Raw Data'!J2412, 0))</f>
        <v>0</v>
      </c>
      <c r="R2418">
        <f>IF(ISBLANK('Raw Data'!J2412), 0, IF(AND(3=MATCH(LARGE('Raw Data'!G2412:J2412, 1), 'Raw Data'!G2412:J2412, 0), 'Raw Data'!K2412-'Raw Data'!L2412&gt;3), 'Raw Data'!I2412, 0))</f>
        <v>0</v>
      </c>
      <c r="S2418">
        <f>IF(AND('Raw Data'!L2412-'Raw Data'!K2412&gt;4, 'Raw Data'!F2412&lt;'Raw Data'!C2412), 'Raw Data'!J2412, 0)</f>
        <v>0</v>
      </c>
      <c r="T2418">
        <f>IF(AND('Raw Data'!K2412-'Raw Data'!L2412&gt;4, 'Raw Data'!F2412&gt;'Raw Data'!C2412), 'Raw Data'!I2412, 0)</f>
        <v>0</v>
      </c>
      <c r="U2418">
        <f>IF(AND('Raw Data'!L2412-'Raw Data'!K2412&lt;3, 'Raw Data'!L2412&gt;'Raw Data'!K2412, 'Raw Data'!F2412&lt;'Raw Data'!C2412), 'Raw Data'!H2412, 0)</f>
        <v>0</v>
      </c>
      <c r="V2418">
        <f>IF(AND('Raw Data'!L2412-'Raw Data'!K2412&lt;3, 'Raw Data'!L2412&gt;'Raw Data'!K2412, 'Raw Data'!F2412&gt;'Raw Data'!C2412), 'Raw Data'!G2412, 0)</f>
        <v>0</v>
      </c>
    </row>
    <row r="2419" spans="1:22" x14ac:dyDescent="0.3">
      <c r="A2419">
        <f>IF(AND('Raw Data'!F2413&lt;'Raw Data'!C2413, 'Raw Data'!L2413&gt;'Raw Data'!K2413, 'Raw Data'!L2413-'Raw Data'!K2413&gt;3), 'Raw Data'!J2413, 0)</f>
        <v>0</v>
      </c>
      <c r="B2419">
        <f>IF(AND('Raw Data'!C2413&lt;'Raw Data'!F2413, 'Raw Data'!K2413&gt;'Raw Data'!L2413, 'Raw Data'!K2413-'Raw Data'!L2413&gt;3), 'Raw Data'!I2413, 0)</f>
        <v>0</v>
      </c>
      <c r="C2419">
        <f>IF(AND('Raw Data'!F2413&lt;'Raw Data'!C2413, 'Raw Data'!L2413&gt;'Raw Data'!K2413, 'Raw Data'!L2413-'Raw Data'!K2413&lt;4), 'Raw Data'!H2413, 0)</f>
        <v>0</v>
      </c>
      <c r="D2419">
        <f>IF(AND('Raw Data'!C2413&lt;'Raw Data'!F2413, 'Raw Data'!K2413&gt;'Raw Data'!L2413, 'Raw Data'!K2413-'Raw Data'!L2413&lt;4), 'Raw Data'!G2413, 0)</f>
        <v>0</v>
      </c>
      <c r="E2419">
        <f>IF(ISBLANK('Raw Data'!J2413), 0, IF(AND(4=MATCH(LARGE('Raw Data'!G2413:J2413, 4), 'Raw Data'!G2413:J2413, 0), 'Raw Data'!L2413-'Raw Data'!K2413&gt;3), 'Raw Data'!J2413, 0))</f>
        <v>0</v>
      </c>
      <c r="F2419">
        <f>IF(ISBLANK('Raw Data'!J2413), 0, IF(AND(3=MATCH(LARGE('Raw Data'!G2413:J2413, 4), 'Raw Data'!G2413:J2413, 0), 'Raw Data'!K2413-'Raw Data'!L2413&gt;3), 'Raw Data'!I2413, 0))</f>
        <v>0</v>
      </c>
      <c r="G2419">
        <f>IF(ISBLANK('Raw Data'!J2413), 0, IF(AND(2=MATCH(LARGE('Raw Data'!G2413:J2413, 4), 'Raw Data'!G2413:J2413, 0), AND('Raw Data'!L2413-'Raw Data'!K2413&lt;4, 'Raw Data'!L2413-'Raw Data'!K2413&gt;0)), 'Raw Data'!H2413, 0))</f>
        <v>0</v>
      </c>
      <c r="H2419">
        <f>IF(ISBLANK('Raw Data'!J2413), 0, IF(AND(1=MATCH(LARGE('Raw Data'!G2413:J2413, 4), 'Raw Data'!G2413:J2413, 0), AND('Raw Data'!K2413-'Raw Data'!L2413&lt;4, 'Raw Data'!K2413-'Raw Data'!L2413&gt;0)), 'Raw Data'!G2413, 0))</f>
        <v>0</v>
      </c>
      <c r="I2419">
        <f>IF(ISBLANK('Raw Data'!J2413), 0, IF(AND(4=MATCH(LARGE('Raw Data'!G2413:J2413, 3), 'Raw Data'!G2413:J2413, 0), 'Raw Data'!L2413-'Raw Data'!K2413&gt;3), 'Raw Data'!J2413, 0))</f>
        <v>0</v>
      </c>
      <c r="J2419">
        <f>IF(ISBLANK('Raw Data'!J2413), 0, IF(AND(3=MATCH(LARGE('Raw Data'!G2413:J2413, 3), 'Raw Data'!G2413:J2413, 0), 'Raw Data'!K2413-'Raw Data'!L2413&gt;3), 'Raw Data'!I2413, 0))</f>
        <v>0</v>
      </c>
      <c r="K2419">
        <f>IF(ISBLANK('Raw Data'!J2413), 0, IF(AND(2=MATCH(LARGE('Raw Data'!G2413:J2413, 3), 'Raw Data'!G2413:J2413, 0), AND('Raw Data'!L2413-'Raw Data'!K2413&lt;4, 'Raw Data'!L2413-'Raw Data'!K2413&gt;0)), 'Raw Data'!H2413, 0))</f>
        <v>0</v>
      </c>
      <c r="L2419">
        <f>IF(ISBLANK('Raw Data'!J2413), 0, IF(AND(1=MATCH(LARGE('Raw Data'!G2413:J2413, 3), 'Raw Data'!G2413:J2413, 0), AND('Raw Data'!K2413-'Raw Data'!L2413&lt;4, 'Raw Data'!K2413-'Raw Data'!L2413&gt;0)), 'Raw Data'!G2413, 0))</f>
        <v>0</v>
      </c>
      <c r="M2419">
        <f>IF(ISBLANK('Raw Data'!J2413), 0, IF(AND(4=MATCH(LARGE('Raw Data'!G2413:J2413, 2), 'Raw Data'!G2413:J2413, 0), 'Raw Data'!L2413-'Raw Data'!K2413&gt;3), 'Raw Data'!J2413, 0))</f>
        <v>0</v>
      </c>
      <c r="N2419">
        <f>IF(ISBLANK('Raw Data'!J2413), 0, IF(AND(3=MATCH(LARGE('Raw Data'!G2413:J2413, 2), 'Raw Data'!G2413:J2413, 0), 'Raw Data'!K2413-'Raw Data'!L2413&gt;3), 'Raw Data'!I2413, 0))</f>
        <v>0</v>
      </c>
      <c r="O2419">
        <f>IF(ISBLANK('Raw Data'!J2413), 0, IF(AND(2=MATCH(LARGE('Raw Data'!G2413:J2413, 2), 'Raw Data'!G2413:J2413, 0), AND('Raw Data'!L2413-'Raw Data'!K2413&lt;4, 'Raw Data'!L2413-'Raw Data'!K2413&gt;0)), 'Raw Data'!H2413, 0))</f>
        <v>0</v>
      </c>
      <c r="P2419">
        <f>IF(ISBLANK('Raw Data'!J2413), 0, IF(AND(1=MATCH(LARGE('Raw Data'!G2413:J2413, 2), 'Raw Data'!G2413:J2413, 0), AND('Raw Data'!K2413-'Raw Data'!L2413&lt;4, 'Raw Data'!K2413-'Raw Data'!L2413&gt;0)), 'Raw Data'!G2413, 0))</f>
        <v>0</v>
      </c>
      <c r="Q2419">
        <f>IF(ISBLANK('Raw Data'!J2413), 0, IF(AND(4=MATCH(LARGE('Raw Data'!G2413:J2413, 1), 'Raw Data'!G2413:J2413, 0), 'Raw Data'!L2413-'Raw Data'!K2413&gt;3), 'Raw Data'!J2413, 0))</f>
        <v>0</v>
      </c>
      <c r="R2419">
        <f>IF(ISBLANK('Raw Data'!J2413), 0, IF(AND(3=MATCH(LARGE('Raw Data'!G2413:J2413, 1), 'Raw Data'!G2413:J2413, 0), 'Raw Data'!K2413-'Raw Data'!L2413&gt;3), 'Raw Data'!I2413, 0))</f>
        <v>0</v>
      </c>
      <c r="S2419">
        <f>IF(AND('Raw Data'!L2413-'Raw Data'!K2413&gt;4, 'Raw Data'!F2413&lt;'Raw Data'!C2413), 'Raw Data'!J2413, 0)</f>
        <v>0</v>
      </c>
      <c r="T2419">
        <f>IF(AND('Raw Data'!K2413-'Raw Data'!L2413&gt;4, 'Raw Data'!F2413&gt;'Raw Data'!C2413), 'Raw Data'!I2413, 0)</f>
        <v>0</v>
      </c>
      <c r="U2419">
        <f>IF(AND('Raw Data'!L2413-'Raw Data'!K2413&lt;3, 'Raw Data'!L2413&gt;'Raw Data'!K2413, 'Raw Data'!F2413&lt;'Raw Data'!C2413), 'Raw Data'!H2413, 0)</f>
        <v>0</v>
      </c>
      <c r="V2419">
        <f>IF(AND('Raw Data'!L2413-'Raw Data'!K2413&lt;3, 'Raw Data'!L2413&gt;'Raw Data'!K2413, 'Raw Data'!F2413&gt;'Raw Data'!C2413), 'Raw Data'!G2413, 0)</f>
        <v>0</v>
      </c>
    </row>
    <row r="2420" spans="1:22" x14ac:dyDescent="0.3">
      <c r="A2420">
        <f>IF(AND('Raw Data'!F2414&lt;'Raw Data'!C2414, 'Raw Data'!L2414&gt;'Raw Data'!K2414, 'Raw Data'!L2414-'Raw Data'!K2414&gt;3), 'Raw Data'!J2414, 0)</f>
        <v>0</v>
      </c>
      <c r="B2420">
        <f>IF(AND('Raw Data'!C2414&lt;'Raw Data'!F2414, 'Raw Data'!K2414&gt;'Raw Data'!L2414, 'Raw Data'!K2414-'Raw Data'!L2414&gt;3), 'Raw Data'!I2414, 0)</f>
        <v>0</v>
      </c>
      <c r="C2420">
        <f>IF(AND('Raw Data'!F2414&lt;'Raw Data'!C2414, 'Raw Data'!L2414&gt;'Raw Data'!K2414, 'Raw Data'!L2414-'Raw Data'!K2414&lt;4), 'Raw Data'!H2414, 0)</f>
        <v>0</v>
      </c>
      <c r="D2420">
        <f>IF(AND('Raw Data'!C2414&lt;'Raw Data'!F2414, 'Raw Data'!K2414&gt;'Raw Data'!L2414, 'Raw Data'!K2414-'Raw Data'!L2414&lt;4), 'Raw Data'!G2414, 0)</f>
        <v>0</v>
      </c>
      <c r="E2420">
        <f>IF(ISBLANK('Raw Data'!J2414), 0, IF(AND(4=MATCH(LARGE('Raw Data'!G2414:J2414, 4), 'Raw Data'!G2414:J2414, 0), 'Raw Data'!L2414-'Raw Data'!K2414&gt;3), 'Raw Data'!J2414, 0))</f>
        <v>0</v>
      </c>
      <c r="F2420">
        <f>IF(ISBLANK('Raw Data'!J2414), 0, IF(AND(3=MATCH(LARGE('Raw Data'!G2414:J2414, 4), 'Raw Data'!G2414:J2414, 0), 'Raw Data'!K2414-'Raw Data'!L2414&gt;3), 'Raw Data'!I2414, 0))</f>
        <v>0</v>
      </c>
      <c r="G2420">
        <f>IF(ISBLANK('Raw Data'!J2414), 0, IF(AND(2=MATCH(LARGE('Raw Data'!G2414:J2414, 4), 'Raw Data'!G2414:J2414, 0), AND('Raw Data'!L2414-'Raw Data'!K2414&lt;4, 'Raw Data'!L2414-'Raw Data'!K2414&gt;0)), 'Raw Data'!H2414, 0))</f>
        <v>0</v>
      </c>
      <c r="H2420">
        <f>IF(ISBLANK('Raw Data'!J2414), 0, IF(AND(1=MATCH(LARGE('Raw Data'!G2414:J2414, 4), 'Raw Data'!G2414:J2414, 0), AND('Raw Data'!K2414-'Raw Data'!L2414&lt;4, 'Raw Data'!K2414-'Raw Data'!L2414&gt;0)), 'Raw Data'!G2414, 0))</f>
        <v>0</v>
      </c>
      <c r="I2420">
        <f>IF(ISBLANK('Raw Data'!J2414), 0, IF(AND(4=MATCH(LARGE('Raw Data'!G2414:J2414, 3), 'Raw Data'!G2414:J2414, 0), 'Raw Data'!L2414-'Raw Data'!K2414&gt;3), 'Raw Data'!J2414, 0))</f>
        <v>0</v>
      </c>
      <c r="J2420">
        <f>IF(ISBLANK('Raw Data'!J2414), 0, IF(AND(3=MATCH(LARGE('Raw Data'!G2414:J2414, 3), 'Raw Data'!G2414:J2414, 0), 'Raw Data'!K2414-'Raw Data'!L2414&gt;3), 'Raw Data'!I2414, 0))</f>
        <v>0</v>
      </c>
      <c r="K2420">
        <f>IF(ISBLANK('Raw Data'!J2414), 0, IF(AND(2=MATCH(LARGE('Raw Data'!G2414:J2414, 3), 'Raw Data'!G2414:J2414, 0), AND('Raw Data'!L2414-'Raw Data'!K2414&lt;4, 'Raw Data'!L2414-'Raw Data'!K2414&gt;0)), 'Raw Data'!H2414, 0))</f>
        <v>0</v>
      </c>
      <c r="L2420">
        <f>IF(ISBLANK('Raw Data'!J2414), 0, IF(AND(1=MATCH(LARGE('Raw Data'!G2414:J2414, 3), 'Raw Data'!G2414:J2414, 0), AND('Raw Data'!K2414-'Raw Data'!L2414&lt;4, 'Raw Data'!K2414-'Raw Data'!L2414&gt;0)), 'Raw Data'!G2414, 0))</f>
        <v>0</v>
      </c>
      <c r="M2420">
        <f>IF(ISBLANK('Raw Data'!J2414), 0, IF(AND(4=MATCH(LARGE('Raw Data'!G2414:J2414, 2), 'Raw Data'!G2414:J2414, 0), 'Raw Data'!L2414-'Raw Data'!K2414&gt;3), 'Raw Data'!J2414, 0))</f>
        <v>0</v>
      </c>
      <c r="N2420">
        <f>IF(ISBLANK('Raw Data'!J2414), 0, IF(AND(3=MATCH(LARGE('Raw Data'!G2414:J2414, 2), 'Raw Data'!G2414:J2414, 0), 'Raw Data'!K2414-'Raw Data'!L2414&gt;3), 'Raw Data'!I2414, 0))</f>
        <v>0</v>
      </c>
      <c r="O2420">
        <f>IF(ISBLANK('Raw Data'!J2414), 0, IF(AND(2=MATCH(LARGE('Raw Data'!G2414:J2414, 2), 'Raw Data'!G2414:J2414, 0), AND('Raw Data'!L2414-'Raw Data'!K2414&lt;4, 'Raw Data'!L2414-'Raw Data'!K2414&gt;0)), 'Raw Data'!H2414, 0))</f>
        <v>0</v>
      </c>
      <c r="P2420">
        <f>IF(ISBLANK('Raw Data'!J2414), 0, IF(AND(1=MATCH(LARGE('Raw Data'!G2414:J2414, 2), 'Raw Data'!G2414:J2414, 0), AND('Raw Data'!K2414-'Raw Data'!L2414&lt;4, 'Raw Data'!K2414-'Raw Data'!L2414&gt;0)), 'Raw Data'!G2414, 0))</f>
        <v>0</v>
      </c>
      <c r="Q2420">
        <f>IF(ISBLANK('Raw Data'!J2414), 0, IF(AND(4=MATCH(LARGE('Raw Data'!G2414:J2414, 1), 'Raw Data'!G2414:J2414, 0), 'Raw Data'!L2414-'Raw Data'!K2414&gt;3), 'Raw Data'!J2414, 0))</f>
        <v>0</v>
      </c>
      <c r="R2420">
        <f>IF(ISBLANK('Raw Data'!J2414), 0, IF(AND(3=MATCH(LARGE('Raw Data'!G2414:J2414, 1), 'Raw Data'!G2414:J2414, 0), 'Raw Data'!K2414-'Raw Data'!L2414&gt;3), 'Raw Data'!I2414, 0))</f>
        <v>0</v>
      </c>
      <c r="S2420">
        <f>IF(AND('Raw Data'!L2414-'Raw Data'!K2414&gt;4, 'Raw Data'!F2414&lt;'Raw Data'!C2414), 'Raw Data'!J2414, 0)</f>
        <v>0</v>
      </c>
      <c r="T2420">
        <f>IF(AND('Raw Data'!K2414-'Raw Data'!L2414&gt;4, 'Raw Data'!F2414&gt;'Raw Data'!C2414), 'Raw Data'!I2414, 0)</f>
        <v>0</v>
      </c>
      <c r="U2420">
        <f>IF(AND('Raw Data'!L2414-'Raw Data'!K2414&lt;3, 'Raw Data'!L2414&gt;'Raw Data'!K2414, 'Raw Data'!F2414&lt;'Raw Data'!C2414), 'Raw Data'!H2414, 0)</f>
        <v>0</v>
      </c>
      <c r="V2420">
        <f>IF(AND('Raw Data'!L2414-'Raw Data'!K2414&lt;3, 'Raw Data'!L2414&gt;'Raw Data'!K2414, 'Raw Data'!F2414&gt;'Raw Data'!C2414), 'Raw Data'!G2414, 0)</f>
        <v>0</v>
      </c>
    </row>
    <row r="2421" spans="1:22" x14ac:dyDescent="0.3">
      <c r="A2421">
        <f>IF(AND('Raw Data'!F2415&lt;'Raw Data'!C2415, 'Raw Data'!L2415&gt;'Raw Data'!K2415, 'Raw Data'!L2415-'Raw Data'!K2415&gt;3), 'Raw Data'!J2415, 0)</f>
        <v>0</v>
      </c>
      <c r="B2421">
        <f>IF(AND('Raw Data'!C2415&lt;'Raw Data'!F2415, 'Raw Data'!K2415&gt;'Raw Data'!L2415, 'Raw Data'!K2415-'Raw Data'!L2415&gt;3), 'Raw Data'!I2415, 0)</f>
        <v>0</v>
      </c>
      <c r="C2421">
        <f>IF(AND('Raw Data'!F2415&lt;'Raw Data'!C2415, 'Raw Data'!L2415&gt;'Raw Data'!K2415, 'Raw Data'!L2415-'Raw Data'!K2415&lt;4), 'Raw Data'!H2415, 0)</f>
        <v>0</v>
      </c>
      <c r="D2421">
        <f>IF(AND('Raw Data'!C2415&lt;'Raw Data'!F2415, 'Raw Data'!K2415&gt;'Raw Data'!L2415, 'Raw Data'!K2415-'Raw Data'!L2415&lt;4), 'Raw Data'!G2415, 0)</f>
        <v>0</v>
      </c>
      <c r="E2421">
        <f>IF(ISBLANK('Raw Data'!J2415), 0, IF(AND(4=MATCH(LARGE('Raw Data'!G2415:J2415, 4), 'Raw Data'!G2415:J2415, 0), 'Raw Data'!L2415-'Raw Data'!K2415&gt;3), 'Raw Data'!J2415, 0))</f>
        <v>0</v>
      </c>
      <c r="F2421">
        <f>IF(ISBLANK('Raw Data'!J2415), 0, IF(AND(3=MATCH(LARGE('Raw Data'!G2415:J2415, 4), 'Raw Data'!G2415:J2415, 0), 'Raw Data'!K2415-'Raw Data'!L2415&gt;3), 'Raw Data'!I2415, 0))</f>
        <v>0</v>
      </c>
      <c r="G2421">
        <f>IF(ISBLANK('Raw Data'!J2415), 0, IF(AND(2=MATCH(LARGE('Raw Data'!G2415:J2415, 4), 'Raw Data'!G2415:J2415, 0), AND('Raw Data'!L2415-'Raw Data'!K2415&lt;4, 'Raw Data'!L2415-'Raw Data'!K2415&gt;0)), 'Raw Data'!H2415, 0))</f>
        <v>0</v>
      </c>
      <c r="H2421">
        <f>IF(ISBLANK('Raw Data'!J2415), 0, IF(AND(1=MATCH(LARGE('Raw Data'!G2415:J2415, 4), 'Raw Data'!G2415:J2415, 0), AND('Raw Data'!K2415-'Raw Data'!L2415&lt;4, 'Raw Data'!K2415-'Raw Data'!L2415&gt;0)), 'Raw Data'!G2415, 0))</f>
        <v>0</v>
      </c>
      <c r="I2421">
        <f>IF(ISBLANK('Raw Data'!J2415), 0, IF(AND(4=MATCH(LARGE('Raw Data'!G2415:J2415, 3), 'Raw Data'!G2415:J2415, 0), 'Raw Data'!L2415-'Raw Data'!K2415&gt;3), 'Raw Data'!J2415, 0))</f>
        <v>0</v>
      </c>
      <c r="J2421">
        <f>IF(ISBLANK('Raw Data'!J2415), 0, IF(AND(3=MATCH(LARGE('Raw Data'!G2415:J2415, 3), 'Raw Data'!G2415:J2415, 0), 'Raw Data'!K2415-'Raw Data'!L2415&gt;3), 'Raw Data'!I2415, 0))</f>
        <v>0</v>
      </c>
      <c r="K2421">
        <f>IF(ISBLANK('Raw Data'!J2415), 0, IF(AND(2=MATCH(LARGE('Raw Data'!G2415:J2415, 3), 'Raw Data'!G2415:J2415, 0), AND('Raw Data'!L2415-'Raw Data'!K2415&lt;4, 'Raw Data'!L2415-'Raw Data'!K2415&gt;0)), 'Raw Data'!H2415, 0))</f>
        <v>0</v>
      </c>
      <c r="L2421">
        <f>IF(ISBLANK('Raw Data'!J2415), 0, IF(AND(1=MATCH(LARGE('Raw Data'!G2415:J2415, 3), 'Raw Data'!G2415:J2415, 0), AND('Raw Data'!K2415-'Raw Data'!L2415&lt;4, 'Raw Data'!K2415-'Raw Data'!L2415&gt;0)), 'Raw Data'!G2415, 0))</f>
        <v>0</v>
      </c>
      <c r="M2421">
        <f>IF(ISBLANK('Raw Data'!J2415), 0, IF(AND(4=MATCH(LARGE('Raw Data'!G2415:J2415, 2), 'Raw Data'!G2415:J2415, 0), 'Raw Data'!L2415-'Raw Data'!K2415&gt;3), 'Raw Data'!J2415, 0))</f>
        <v>0</v>
      </c>
      <c r="N2421">
        <f>IF(ISBLANK('Raw Data'!J2415), 0, IF(AND(3=MATCH(LARGE('Raw Data'!G2415:J2415, 2), 'Raw Data'!G2415:J2415, 0), 'Raw Data'!K2415-'Raw Data'!L2415&gt;3), 'Raw Data'!I2415, 0))</f>
        <v>0</v>
      </c>
      <c r="O2421">
        <f>IF(ISBLANK('Raw Data'!J2415), 0, IF(AND(2=MATCH(LARGE('Raw Data'!G2415:J2415, 2), 'Raw Data'!G2415:J2415, 0), AND('Raw Data'!L2415-'Raw Data'!K2415&lt;4, 'Raw Data'!L2415-'Raw Data'!K2415&gt;0)), 'Raw Data'!H2415, 0))</f>
        <v>0</v>
      </c>
      <c r="P2421">
        <f>IF(ISBLANK('Raw Data'!J2415), 0, IF(AND(1=MATCH(LARGE('Raw Data'!G2415:J2415, 2), 'Raw Data'!G2415:J2415, 0), AND('Raw Data'!K2415-'Raw Data'!L2415&lt;4, 'Raw Data'!K2415-'Raw Data'!L2415&gt;0)), 'Raw Data'!G2415, 0))</f>
        <v>0</v>
      </c>
      <c r="Q2421">
        <f>IF(ISBLANK('Raw Data'!J2415), 0, IF(AND(4=MATCH(LARGE('Raw Data'!G2415:J2415, 1), 'Raw Data'!G2415:J2415, 0), 'Raw Data'!L2415-'Raw Data'!K2415&gt;3), 'Raw Data'!J2415, 0))</f>
        <v>0</v>
      </c>
      <c r="R2421">
        <f>IF(ISBLANK('Raw Data'!J2415), 0, IF(AND(3=MATCH(LARGE('Raw Data'!G2415:J2415, 1), 'Raw Data'!G2415:J2415, 0), 'Raw Data'!K2415-'Raw Data'!L2415&gt;3), 'Raw Data'!I2415, 0))</f>
        <v>0</v>
      </c>
      <c r="S2421">
        <f>IF(AND('Raw Data'!L2415-'Raw Data'!K2415&gt;4, 'Raw Data'!F2415&lt;'Raw Data'!C2415), 'Raw Data'!J2415, 0)</f>
        <v>0</v>
      </c>
      <c r="T2421">
        <f>IF(AND('Raw Data'!K2415-'Raw Data'!L2415&gt;4, 'Raw Data'!F2415&gt;'Raw Data'!C2415), 'Raw Data'!I2415, 0)</f>
        <v>0</v>
      </c>
      <c r="U2421">
        <f>IF(AND('Raw Data'!L2415-'Raw Data'!K2415&lt;3, 'Raw Data'!L2415&gt;'Raw Data'!K2415, 'Raw Data'!F2415&lt;'Raw Data'!C2415), 'Raw Data'!H2415, 0)</f>
        <v>0</v>
      </c>
      <c r="V2421">
        <f>IF(AND('Raw Data'!L2415-'Raw Data'!K2415&lt;3, 'Raw Data'!L2415&gt;'Raw Data'!K2415, 'Raw Data'!F2415&gt;'Raw Data'!C2415), 'Raw Data'!G2415, 0)</f>
        <v>0</v>
      </c>
    </row>
    <row r="2422" spans="1:22" x14ac:dyDescent="0.3">
      <c r="A2422">
        <f>IF(AND('Raw Data'!F2416&lt;'Raw Data'!C2416, 'Raw Data'!L2416&gt;'Raw Data'!K2416, 'Raw Data'!L2416-'Raw Data'!K2416&gt;3), 'Raw Data'!J2416, 0)</f>
        <v>0</v>
      </c>
      <c r="B2422">
        <f>IF(AND('Raw Data'!C2416&lt;'Raw Data'!F2416, 'Raw Data'!K2416&gt;'Raw Data'!L2416, 'Raw Data'!K2416-'Raw Data'!L2416&gt;3), 'Raw Data'!I2416, 0)</f>
        <v>0</v>
      </c>
      <c r="C2422">
        <f>IF(AND('Raw Data'!F2416&lt;'Raw Data'!C2416, 'Raw Data'!L2416&gt;'Raw Data'!K2416, 'Raw Data'!L2416-'Raw Data'!K2416&lt;4), 'Raw Data'!H2416, 0)</f>
        <v>0</v>
      </c>
      <c r="D2422">
        <f>IF(AND('Raw Data'!C2416&lt;'Raw Data'!F2416, 'Raw Data'!K2416&gt;'Raw Data'!L2416, 'Raw Data'!K2416-'Raw Data'!L2416&lt;4), 'Raw Data'!G2416, 0)</f>
        <v>0</v>
      </c>
      <c r="E2422">
        <f>IF(ISBLANK('Raw Data'!J2416), 0, IF(AND(4=MATCH(LARGE('Raw Data'!G2416:J2416, 4), 'Raw Data'!G2416:J2416, 0), 'Raw Data'!L2416-'Raw Data'!K2416&gt;3), 'Raw Data'!J2416, 0))</f>
        <v>0</v>
      </c>
      <c r="F2422">
        <f>IF(ISBLANK('Raw Data'!J2416), 0, IF(AND(3=MATCH(LARGE('Raw Data'!G2416:J2416, 4), 'Raw Data'!G2416:J2416, 0), 'Raw Data'!K2416-'Raw Data'!L2416&gt;3), 'Raw Data'!I2416, 0))</f>
        <v>0</v>
      </c>
      <c r="G2422">
        <f>IF(ISBLANK('Raw Data'!J2416), 0, IF(AND(2=MATCH(LARGE('Raw Data'!G2416:J2416, 4), 'Raw Data'!G2416:J2416, 0), AND('Raw Data'!L2416-'Raw Data'!K2416&lt;4, 'Raw Data'!L2416-'Raw Data'!K2416&gt;0)), 'Raw Data'!H2416, 0))</f>
        <v>0</v>
      </c>
      <c r="H2422">
        <f>IF(ISBLANK('Raw Data'!J2416), 0, IF(AND(1=MATCH(LARGE('Raw Data'!G2416:J2416, 4), 'Raw Data'!G2416:J2416, 0), AND('Raw Data'!K2416-'Raw Data'!L2416&lt;4, 'Raw Data'!K2416-'Raw Data'!L2416&gt;0)), 'Raw Data'!G2416, 0))</f>
        <v>0</v>
      </c>
      <c r="I2422">
        <f>IF(ISBLANK('Raw Data'!J2416), 0, IF(AND(4=MATCH(LARGE('Raw Data'!G2416:J2416, 3), 'Raw Data'!G2416:J2416, 0), 'Raw Data'!L2416-'Raw Data'!K2416&gt;3), 'Raw Data'!J2416, 0))</f>
        <v>0</v>
      </c>
      <c r="J2422">
        <f>IF(ISBLANK('Raw Data'!J2416), 0, IF(AND(3=MATCH(LARGE('Raw Data'!G2416:J2416, 3), 'Raw Data'!G2416:J2416, 0), 'Raw Data'!K2416-'Raw Data'!L2416&gt;3), 'Raw Data'!I2416, 0))</f>
        <v>0</v>
      </c>
      <c r="K2422">
        <f>IF(ISBLANK('Raw Data'!J2416), 0, IF(AND(2=MATCH(LARGE('Raw Data'!G2416:J2416, 3), 'Raw Data'!G2416:J2416, 0), AND('Raw Data'!L2416-'Raw Data'!K2416&lt;4, 'Raw Data'!L2416-'Raw Data'!K2416&gt;0)), 'Raw Data'!H2416, 0))</f>
        <v>0</v>
      </c>
      <c r="L2422">
        <f>IF(ISBLANK('Raw Data'!J2416), 0, IF(AND(1=MATCH(LARGE('Raw Data'!G2416:J2416, 3), 'Raw Data'!G2416:J2416, 0), AND('Raw Data'!K2416-'Raw Data'!L2416&lt;4, 'Raw Data'!K2416-'Raw Data'!L2416&gt;0)), 'Raw Data'!G2416, 0))</f>
        <v>0</v>
      </c>
      <c r="M2422">
        <f>IF(ISBLANK('Raw Data'!J2416), 0, IF(AND(4=MATCH(LARGE('Raw Data'!G2416:J2416, 2), 'Raw Data'!G2416:J2416, 0), 'Raw Data'!L2416-'Raw Data'!K2416&gt;3), 'Raw Data'!J2416, 0))</f>
        <v>0</v>
      </c>
      <c r="N2422">
        <f>IF(ISBLANK('Raw Data'!J2416), 0, IF(AND(3=MATCH(LARGE('Raw Data'!G2416:J2416, 2), 'Raw Data'!G2416:J2416, 0), 'Raw Data'!K2416-'Raw Data'!L2416&gt;3), 'Raw Data'!I2416, 0))</f>
        <v>0</v>
      </c>
      <c r="O2422">
        <f>IF(ISBLANK('Raw Data'!J2416), 0, IF(AND(2=MATCH(LARGE('Raw Data'!G2416:J2416, 2), 'Raw Data'!G2416:J2416, 0), AND('Raw Data'!L2416-'Raw Data'!K2416&lt;4, 'Raw Data'!L2416-'Raw Data'!K2416&gt;0)), 'Raw Data'!H2416, 0))</f>
        <v>0</v>
      </c>
      <c r="P2422">
        <f>IF(ISBLANK('Raw Data'!J2416), 0, IF(AND(1=MATCH(LARGE('Raw Data'!G2416:J2416, 2), 'Raw Data'!G2416:J2416, 0), AND('Raw Data'!K2416-'Raw Data'!L2416&lt;4, 'Raw Data'!K2416-'Raw Data'!L2416&gt;0)), 'Raw Data'!G2416, 0))</f>
        <v>0</v>
      </c>
      <c r="Q2422">
        <f>IF(ISBLANK('Raw Data'!J2416), 0, IF(AND(4=MATCH(LARGE('Raw Data'!G2416:J2416, 1), 'Raw Data'!G2416:J2416, 0), 'Raw Data'!L2416-'Raw Data'!K2416&gt;3), 'Raw Data'!J2416, 0))</f>
        <v>0</v>
      </c>
      <c r="R2422">
        <f>IF(ISBLANK('Raw Data'!J2416), 0, IF(AND(3=MATCH(LARGE('Raw Data'!G2416:J2416, 1), 'Raw Data'!G2416:J2416, 0), 'Raw Data'!K2416-'Raw Data'!L2416&gt;3), 'Raw Data'!I2416, 0))</f>
        <v>0</v>
      </c>
      <c r="S2422">
        <f>IF(AND('Raw Data'!L2416-'Raw Data'!K2416&gt;4, 'Raw Data'!F2416&lt;'Raw Data'!C2416), 'Raw Data'!J2416, 0)</f>
        <v>0</v>
      </c>
      <c r="T2422">
        <f>IF(AND('Raw Data'!K2416-'Raw Data'!L2416&gt;4, 'Raw Data'!F2416&gt;'Raw Data'!C2416), 'Raw Data'!I2416, 0)</f>
        <v>0</v>
      </c>
      <c r="U2422">
        <f>IF(AND('Raw Data'!L2416-'Raw Data'!K2416&lt;3, 'Raw Data'!L2416&gt;'Raw Data'!K2416, 'Raw Data'!F2416&lt;'Raw Data'!C2416), 'Raw Data'!H2416, 0)</f>
        <v>0</v>
      </c>
      <c r="V2422">
        <f>IF(AND('Raw Data'!L2416-'Raw Data'!K2416&lt;3, 'Raw Data'!L2416&gt;'Raw Data'!K2416, 'Raw Data'!F2416&gt;'Raw Data'!C2416), 'Raw Data'!G2416, 0)</f>
        <v>0</v>
      </c>
    </row>
    <row r="2423" spans="1:22" x14ac:dyDescent="0.3">
      <c r="A2423">
        <f>IF(AND('Raw Data'!F2417&lt;'Raw Data'!C2417, 'Raw Data'!L2417&gt;'Raw Data'!K2417, 'Raw Data'!L2417-'Raw Data'!K2417&gt;3), 'Raw Data'!J2417, 0)</f>
        <v>0</v>
      </c>
      <c r="B2423">
        <f>IF(AND('Raw Data'!C2417&lt;'Raw Data'!F2417, 'Raw Data'!K2417&gt;'Raw Data'!L2417, 'Raw Data'!K2417-'Raw Data'!L2417&gt;3), 'Raw Data'!I2417, 0)</f>
        <v>0</v>
      </c>
      <c r="C2423">
        <f>IF(AND('Raw Data'!F2417&lt;'Raw Data'!C2417, 'Raw Data'!L2417&gt;'Raw Data'!K2417, 'Raw Data'!L2417-'Raw Data'!K2417&lt;4), 'Raw Data'!H2417, 0)</f>
        <v>0</v>
      </c>
      <c r="D2423">
        <f>IF(AND('Raw Data'!C2417&lt;'Raw Data'!F2417, 'Raw Data'!K2417&gt;'Raw Data'!L2417, 'Raw Data'!K2417-'Raw Data'!L2417&lt;4), 'Raw Data'!G2417, 0)</f>
        <v>0</v>
      </c>
      <c r="E2423">
        <f>IF(ISBLANK('Raw Data'!J2417), 0, IF(AND(4=MATCH(LARGE('Raw Data'!G2417:J2417, 4), 'Raw Data'!G2417:J2417, 0), 'Raw Data'!L2417-'Raw Data'!K2417&gt;3), 'Raw Data'!J2417, 0))</f>
        <v>0</v>
      </c>
      <c r="F2423">
        <f>IF(ISBLANK('Raw Data'!J2417), 0, IF(AND(3=MATCH(LARGE('Raw Data'!G2417:J2417, 4), 'Raw Data'!G2417:J2417, 0), 'Raw Data'!K2417-'Raw Data'!L2417&gt;3), 'Raw Data'!I2417, 0))</f>
        <v>0</v>
      </c>
      <c r="G2423">
        <f>IF(ISBLANK('Raw Data'!J2417), 0, IF(AND(2=MATCH(LARGE('Raw Data'!G2417:J2417, 4), 'Raw Data'!G2417:J2417, 0), AND('Raw Data'!L2417-'Raw Data'!K2417&lt;4, 'Raw Data'!L2417-'Raw Data'!K2417&gt;0)), 'Raw Data'!H2417, 0))</f>
        <v>0</v>
      </c>
      <c r="H2423">
        <f>IF(ISBLANK('Raw Data'!J2417), 0, IF(AND(1=MATCH(LARGE('Raw Data'!G2417:J2417, 4), 'Raw Data'!G2417:J2417, 0), AND('Raw Data'!K2417-'Raw Data'!L2417&lt;4, 'Raw Data'!K2417-'Raw Data'!L2417&gt;0)), 'Raw Data'!G2417, 0))</f>
        <v>0</v>
      </c>
      <c r="I2423">
        <f>IF(ISBLANK('Raw Data'!J2417), 0, IF(AND(4=MATCH(LARGE('Raw Data'!G2417:J2417, 3), 'Raw Data'!G2417:J2417, 0), 'Raw Data'!L2417-'Raw Data'!K2417&gt;3), 'Raw Data'!J2417, 0))</f>
        <v>0</v>
      </c>
      <c r="J2423">
        <f>IF(ISBLANK('Raw Data'!J2417), 0, IF(AND(3=MATCH(LARGE('Raw Data'!G2417:J2417, 3), 'Raw Data'!G2417:J2417, 0), 'Raw Data'!K2417-'Raw Data'!L2417&gt;3), 'Raw Data'!I2417, 0))</f>
        <v>0</v>
      </c>
      <c r="K2423">
        <f>IF(ISBLANK('Raw Data'!J2417), 0, IF(AND(2=MATCH(LARGE('Raw Data'!G2417:J2417, 3), 'Raw Data'!G2417:J2417, 0), AND('Raw Data'!L2417-'Raw Data'!K2417&lt;4, 'Raw Data'!L2417-'Raw Data'!K2417&gt;0)), 'Raw Data'!H2417, 0))</f>
        <v>0</v>
      </c>
      <c r="L2423">
        <f>IF(ISBLANK('Raw Data'!J2417), 0, IF(AND(1=MATCH(LARGE('Raw Data'!G2417:J2417, 3), 'Raw Data'!G2417:J2417, 0), AND('Raw Data'!K2417-'Raw Data'!L2417&lt;4, 'Raw Data'!K2417-'Raw Data'!L2417&gt;0)), 'Raw Data'!G2417, 0))</f>
        <v>0</v>
      </c>
      <c r="M2423">
        <f>IF(ISBLANK('Raw Data'!J2417), 0, IF(AND(4=MATCH(LARGE('Raw Data'!G2417:J2417, 2), 'Raw Data'!G2417:J2417, 0), 'Raw Data'!L2417-'Raw Data'!K2417&gt;3), 'Raw Data'!J2417, 0))</f>
        <v>0</v>
      </c>
      <c r="N2423">
        <f>IF(ISBLANK('Raw Data'!J2417), 0, IF(AND(3=MATCH(LARGE('Raw Data'!G2417:J2417, 2), 'Raw Data'!G2417:J2417, 0), 'Raw Data'!K2417-'Raw Data'!L2417&gt;3), 'Raw Data'!I2417, 0))</f>
        <v>0</v>
      </c>
      <c r="O2423">
        <f>IF(ISBLANK('Raw Data'!J2417), 0, IF(AND(2=MATCH(LARGE('Raw Data'!G2417:J2417, 2), 'Raw Data'!G2417:J2417, 0), AND('Raw Data'!L2417-'Raw Data'!K2417&lt;4, 'Raw Data'!L2417-'Raw Data'!K2417&gt;0)), 'Raw Data'!H2417, 0))</f>
        <v>0</v>
      </c>
      <c r="P2423">
        <f>IF(ISBLANK('Raw Data'!J2417), 0, IF(AND(1=MATCH(LARGE('Raw Data'!G2417:J2417, 2), 'Raw Data'!G2417:J2417, 0), AND('Raw Data'!K2417-'Raw Data'!L2417&lt;4, 'Raw Data'!K2417-'Raw Data'!L2417&gt;0)), 'Raw Data'!G2417, 0))</f>
        <v>0</v>
      </c>
      <c r="Q2423">
        <f>IF(ISBLANK('Raw Data'!J2417), 0, IF(AND(4=MATCH(LARGE('Raw Data'!G2417:J2417, 1), 'Raw Data'!G2417:J2417, 0), 'Raw Data'!L2417-'Raw Data'!K2417&gt;3), 'Raw Data'!J2417, 0))</f>
        <v>0</v>
      </c>
      <c r="R2423">
        <f>IF(ISBLANK('Raw Data'!J2417), 0, IF(AND(3=MATCH(LARGE('Raw Data'!G2417:J2417, 1), 'Raw Data'!G2417:J2417, 0), 'Raw Data'!K2417-'Raw Data'!L2417&gt;3), 'Raw Data'!I2417, 0))</f>
        <v>0</v>
      </c>
      <c r="S2423">
        <f>IF(AND('Raw Data'!L2417-'Raw Data'!K2417&gt;4, 'Raw Data'!F2417&lt;'Raw Data'!C2417), 'Raw Data'!J2417, 0)</f>
        <v>0</v>
      </c>
      <c r="T2423">
        <f>IF(AND('Raw Data'!K2417-'Raw Data'!L2417&gt;4, 'Raw Data'!F2417&gt;'Raw Data'!C2417), 'Raw Data'!I2417, 0)</f>
        <v>0</v>
      </c>
      <c r="U2423">
        <f>IF(AND('Raw Data'!L2417-'Raw Data'!K2417&lt;3, 'Raw Data'!L2417&gt;'Raw Data'!K2417, 'Raw Data'!F2417&lt;'Raw Data'!C2417), 'Raw Data'!H2417, 0)</f>
        <v>0</v>
      </c>
      <c r="V2423">
        <f>IF(AND('Raw Data'!L2417-'Raw Data'!K2417&lt;3, 'Raw Data'!L2417&gt;'Raw Data'!K2417, 'Raw Data'!F2417&gt;'Raw Data'!C2417), 'Raw Data'!G2417, 0)</f>
        <v>0</v>
      </c>
    </row>
    <row r="2424" spans="1:22" x14ac:dyDescent="0.3">
      <c r="A2424">
        <f>IF(AND('Raw Data'!F2418&lt;'Raw Data'!C2418, 'Raw Data'!L2418&gt;'Raw Data'!K2418, 'Raw Data'!L2418-'Raw Data'!K2418&gt;3), 'Raw Data'!J2418, 0)</f>
        <v>0</v>
      </c>
      <c r="B2424">
        <f>IF(AND('Raw Data'!C2418&lt;'Raw Data'!F2418, 'Raw Data'!K2418&gt;'Raw Data'!L2418, 'Raw Data'!K2418-'Raw Data'!L2418&gt;3), 'Raw Data'!I2418, 0)</f>
        <v>0</v>
      </c>
      <c r="C2424">
        <f>IF(AND('Raw Data'!F2418&lt;'Raw Data'!C2418, 'Raw Data'!L2418&gt;'Raw Data'!K2418, 'Raw Data'!L2418-'Raw Data'!K2418&lt;4), 'Raw Data'!H2418, 0)</f>
        <v>0</v>
      </c>
      <c r="D2424">
        <f>IF(AND('Raw Data'!C2418&lt;'Raw Data'!F2418, 'Raw Data'!K2418&gt;'Raw Data'!L2418, 'Raw Data'!K2418-'Raw Data'!L2418&lt;4), 'Raw Data'!G2418, 0)</f>
        <v>0</v>
      </c>
      <c r="E2424">
        <f>IF(ISBLANK('Raw Data'!J2418), 0, IF(AND(4=MATCH(LARGE('Raw Data'!G2418:J2418, 4), 'Raw Data'!G2418:J2418, 0), 'Raw Data'!L2418-'Raw Data'!K2418&gt;3), 'Raw Data'!J2418, 0))</f>
        <v>0</v>
      </c>
      <c r="F2424">
        <f>IF(ISBLANK('Raw Data'!J2418), 0, IF(AND(3=MATCH(LARGE('Raw Data'!G2418:J2418, 4), 'Raw Data'!G2418:J2418, 0), 'Raw Data'!K2418-'Raw Data'!L2418&gt;3), 'Raw Data'!I2418, 0))</f>
        <v>0</v>
      </c>
      <c r="G2424">
        <f>IF(ISBLANK('Raw Data'!J2418), 0, IF(AND(2=MATCH(LARGE('Raw Data'!G2418:J2418, 4), 'Raw Data'!G2418:J2418, 0), AND('Raw Data'!L2418-'Raw Data'!K2418&lt;4, 'Raw Data'!L2418-'Raw Data'!K2418&gt;0)), 'Raw Data'!H2418, 0))</f>
        <v>0</v>
      </c>
      <c r="H2424">
        <f>IF(ISBLANK('Raw Data'!J2418), 0, IF(AND(1=MATCH(LARGE('Raw Data'!G2418:J2418, 4), 'Raw Data'!G2418:J2418, 0), AND('Raw Data'!K2418-'Raw Data'!L2418&lt;4, 'Raw Data'!K2418-'Raw Data'!L2418&gt;0)), 'Raw Data'!G2418, 0))</f>
        <v>0</v>
      </c>
      <c r="I2424">
        <f>IF(ISBLANK('Raw Data'!J2418), 0, IF(AND(4=MATCH(LARGE('Raw Data'!G2418:J2418, 3), 'Raw Data'!G2418:J2418, 0), 'Raw Data'!L2418-'Raw Data'!K2418&gt;3), 'Raw Data'!J2418, 0))</f>
        <v>0</v>
      </c>
      <c r="J2424">
        <f>IF(ISBLANK('Raw Data'!J2418), 0, IF(AND(3=MATCH(LARGE('Raw Data'!G2418:J2418, 3), 'Raw Data'!G2418:J2418, 0), 'Raw Data'!K2418-'Raw Data'!L2418&gt;3), 'Raw Data'!I2418, 0))</f>
        <v>0</v>
      </c>
      <c r="K2424">
        <f>IF(ISBLANK('Raw Data'!J2418), 0, IF(AND(2=MATCH(LARGE('Raw Data'!G2418:J2418, 3), 'Raw Data'!G2418:J2418, 0), AND('Raw Data'!L2418-'Raw Data'!K2418&lt;4, 'Raw Data'!L2418-'Raw Data'!K2418&gt;0)), 'Raw Data'!H2418, 0))</f>
        <v>0</v>
      </c>
      <c r="L2424">
        <f>IF(ISBLANK('Raw Data'!J2418), 0, IF(AND(1=MATCH(LARGE('Raw Data'!G2418:J2418, 3), 'Raw Data'!G2418:J2418, 0), AND('Raw Data'!K2418-'Raw Data'!L2418&lt;4, 'Raw Data'!K2418-'Raw Data'!L2418&gt;0)), 'Raw Data'!G2418, 0))</f>
        <v>0</v>
      </c>
      <c r="M2424">
        <f>IF(ISBLANK('Raw Data'!J2418), 0, IF(AND(4=MATCH(LARGE('Raw Data'!G2418:J2418, 2), 'Raw Data'!G2418:J2418, 0), 'Raw Data'!L2418-'Raw Data'!K2418&gt;3), 'Raw Data'!J2418, 0))</f>
        <v>0</v>
      </c>
      <c r="N2424">
        <f>IF(ISBLANK('Raw Data'!J2418), 0, IF(AND(3=MATCH(LARGE('Raw Data'!G2418:J2418, 2), 'Raw Data'!G2418:J2418, 0), 'Raw Data'!K2418-'Raw Data'!L2418&gt;3), 'Raw Data'!I2418, 0))</f>
        <v>0</v>
      </c>
      <c r="O2424">
        <f>IF(ISBLANK('Raw Data'!J2418), 0, IF(AND(2=MATCH(LARGE('Raw Data'!G2418:J2418, 2), 'Raw Data'!G2418:J2418, 0), AND('Raw Data'!L2418-'Raw Data'!K2418&lt;4, 'Raw Data'!L2418-'Raw Data'!K2418&gt;0)), 'Raw Data'!H2418, 0))</f>
        <v>0</v>
      </c>
      <c r="P2424">
        <f>IF(ISBLANK('Raw Data'!J2418), 0, IF(AND(1=MATCH(LARGE('Raw Data'!G2418:J2418, 2), 'Raw Data'!G2418:J2418, 0), AND('Raw Data'!K2418-'Raw Data'!L2418&lt;4, 'Raw Data'!K2418-'Raw Data'!L2418&gt;0)), 'Raw Data'!G2418, 0))</f>
        <v>0</v>
      </c>
      <c r="Q2424">
        <f>IF(ISBLANK('Raw Data'!J2418), 0, IF(AND(4=MATCH(LARGE('Raw Data'!G2418:J2418, 1), 'Raw Data'!G2418:J2418, 0), 'Raw Data'!L2418-'Raw Data'!K2418&gt;3), 'Raw Data'!J2418, 0))</f>
        <v>0</v>
      </c>
      <c r="R2424">
        <f>IF(ISBLANK('Raw Data'!J2418), 0, IF(AND(3=MATCH(LARGE('Raw Data'!G2418:J2418, 1), 'Raw Data'!G2418:J2418, 0), 'Raw Data'!K2418-'Raw Data'!L2418&gt;3), 'Raw Data'!I2418, 0))</f>
        <v>0</v>
      </c>
      <c r="S2424">
        <f>IF(AND('Raw Data'!L2418-'Raw Data'!K2418&gt;4, 'Raw Data'!F2418&lt;'Raw Data'!C2418), 'Raw Data'!J2418, 0)</f>
        <v>0</v>
      </c>
      <c r="T2424">
        <f>IF(AND('Raw Data'!K2418-'Raw Data'!L2418&gt;4, 'Raw Data'!F2418&gt;'Raw Data'!C2418), 'Raw Data'!I2418, 0)</f>
        <v>0</v>
      </c>
      <c r="U2424">
        <f>IF(AND('Raw Data'!L2418-'Raw Data'!K2418&lt;3, 'Raw Data'!L2418&gt;'Raw Data'!K2418, 'Raw Data'!F2418&lt;'Raw Data'!C2418), 'Raw Data'!H2418, 0)</f>
        <v>0</v>
      </c>
      <c r="V2424">
        <f>IF(AND('Raw Data'!L2418-'Raw Data'!K2418&lt;3, 'Raw Data'!L2418&gt;'Raw Data'!K2418, 'Raw Data'!F2418&gt;'Raw Data'!C2418), 'Raw Data'!G2418, 0)</f>
        <v>0</v>
      </c>
    </row>
    <row r="2425" spans="1:22" x14ac:dyDescent="0.3">
      <c r="A2425">
        <f>IF(AND('Raw Data'!F2419&lt;'Raw Data'!C2419, 'Raw Data'!L2419&gt;'Raw Data'!K2419, 'Raw Data'!L2419-'Raw Data'!K2419&gt;3), 'Raw Data'!J2419, 0)</f>
        <v>0</v>
      </c>
      <c r="B2425">
        <f>IF(AND('Raw Data'!C2419&lt;'Raw Data'!F2419, 'Raw Data'!K2419&gt;'Raw Data'!L2419, 'Raw Data'!K2419-'Raw Data'!L2419&gt;3), 'Raw Data'!I2419, 0)</f>
        <v>0</v>
      </c>
      <c r="C2425">
        <f>IF(AND('Raw Data'!F2419&lt;'Raw Data'!C2419, 'Raw Data'!L2419&gt;'Raw Data'!K2419, 'Raw Data'!L2419-'Raw Data'!K2419&lt;4), 'Raw Data'!H2419, 0)</f>
        <v>0</v>
      </c>
      <c r="D2425">
        <f>IF(AND('Raw Data'!C2419&lt;'Raw Data'!F2419, 'Raw Data'!K2419&gt;'Raw Data'!L2419, 'Raw Data'!K2419-'Raw Data'!L2419&lt;4), 'Raw Data'!G2419, 0)</f>
        <v>0</v>
      </c>
      <c r="E2425">
        <f>IF(ISBLANK('Raw Data'!J2419), 0, IF(AND(4=MATCH(LARGE('Raw Data'!G2419:J2419, 4), 'Raw Data'!G2419:J2419, 0), 'Raw Data'!L2419-'Raw Data'!K2419&gt;3), 'Raw Data'!J2419, 0))</f>
        <v>0</v>
      </c>
      <c r="F2425">
        <f>IF(ISBLANK('Raw Data'!J2419), 0, IF(AND(3=MATCH(LARGE('Raw Data'!G2419:J2419, 4), 'Raw Data'!G2419:J2419, 0), 'Raw Data'!K2419-'Raw Data'!L2419&gt;3), 'Raw Data'!I2419, 0))</f>
        <v>0</v>
      </c>
      <c r="G2425">
        <f>IF(ISBLANK('Raw Data'!J2419), 0, IF(AND(2=MATCH(LARGE('Raw Data'!G2419:J2419, 4), 'Raw Data'!G2419:J2419, 0), AND('Raw Data'!L2419-'Raw Data'!K2419&lt;4, 'Raw Data'!L2419-'Raw Data'!K2419&gt;0)), 'Raw Data'!H2419, 0))</f>
        <v>0</v>
      </c>
      <c r="H2425">
        <f>IF(ISBLANK('Raw Data'!J2419), 0, IF(AND(1=MATCH(LARGE('Raw Data'!G2419:J2419, 4), 'Raw Data'!G2419:J2419, 0), AND('Raw Data'!K2419-'Raw Data'!L2419&lt;4, 'Raw Data'!K2419-'Raw Data'!L2419&gt;0)), 'Raw Data'!G2419, 0))</f>
        <v>0</v>
      </c>
      <c r="I2425">
        <f>IF(ISBLANK('Raw Data'!J2419), 0, IF(AND(4=MATCH(LARGE('Raw Data'!G2419:J2419, 3), 'Raw Data'!G2419:J2419, 0), 'Raw Data'!L2419-'Raw Data'!K2419&gt;3), 'Raw Data'!J2419, 0))</f>
        <v>0</v>
      </c>
      <c r="J2425">
        <f>IF(ISBLANK('Raw Data'!J2419), 0, IF(AND(3=MATCH(LARGE('Raw Data'!G2419:J2419, 3), 'Raw Data'!G2419:J2419, 0), 'Raw Data'!K2419-'Raw Data'!L2419&gt;3), 'Raw Data'!I2419, 0))</f>
        <v>0</v>
      </c>
      <c r="K2425">
        <f>IF(ISBLANK('Raw Data'!J2419), 0, IF(AND(2=MATCH(LARGE('Raw Data'!G2419:J2419, 3), 'Raw Data'!G2419:J2419, 0), AND('Raw Data'!L2419-'Raw Data'!K2419&lt;4, 'Raw Data'!L2419-'Raw Data'!K2419&gt;0)), 'Raw Data'!H2419, 0))</f>
        <v>0</v>
      </c>
      <c r="L2425">
        <f>IF(ISBLANK('Raw Data'!J2419), 0, IF(AND(1=MATCH(LARGE('Raw Data'!G2419:J2419, 3), 'Raw Data'!G2419:J2419, 0), AND('Raw Data'!K2419-'Raw Data'!L2419&lt;4, 'Raw Data'!K2419-'Raw Data'!L2419&gt;0)), 'Raw Data'!G2419, 0))</f>
        <v>0</v>
      </c>
      <c r="M2425">
        <f>IF(ISBLANK('Raw Data'!J2419), 0, IF(AND(4=MATCH(LARGE('Raw Data'!G2419:J2419, 2), 'Raw Data'!G2419:J2419, 0), 'Raw Data'!L2419-'Raw Data'!K2419&gt;3), 'Raw Data'!J2419, 0))</f>
        <v>0</v>
      </c>
      <c r="N2425">
        <f>IF(ISBLANK('Raw Data'!J2419), 0, IF(AND(3=MATCH(LARGE('Raw Data'!G2419:J2419, 2), 'Raw Data'!G2419:J2419, 0), 'Raw Data'!K2419-'Raw Data'!L2419&gt;3), 'Raw Data'!I2419, 0))</f>
        <v>0</v>
      </c>
      <c r="O2425">
        <f>IF(ISBLANK('Raw Data'!J2419), 0, IF(AND(2=MATCH(LARGE('Raw Data'!G2419:J2419, 2), 'Raw Data'!G2419:J2419, 0), AND('Raw Data'!L2419-'Raw Data'!K2419&lt;4, 'Raw Data'!L2419-'Raw Data'!K2419&gt;0)), 'Raw Data'!H2419, 0))</f>
        <v>0</v>
      </c>
      <c r="P2425">
        <f>IF(ISBLANK('Raw Data'!J2419), 0, IF(AND(1=MATCH(LARGE('Raw Data'!G2419:J2419, 2), 'Raw Data'!G2419:J2419, 0), AND('Raw Data'!K2419-'Raw Data'!L2419&lt;4, 'Raw Data'!K2419-'Raw Data'!L2419&gt;0)), 'Raw Data'!G2419, 0))</f>
        <v>0</v>
      </c>
      <c r="Q2425">
        <f>IF(ISBLANK('Raw Data'!J2419), 0, IF(AND(4=MATCH(LARGE('Raw Data'!G2419:J2419, 1), 'Raw Data'!G2419:J2419, 0), 'Raw Data'!L2419-'Raw Data'!K2419&gt;3), 'Raw Data'!J2419, 0))</f>
        <v>0</v>
      </c>
      <c r="R2425">
        <f>IF(ISBLANK('Raw Data'!J2419), 0, IF(AND(3=MATCH(LARGE('Raw Data'!G2419:J2419, 1), 'Raw Data'!G2419:J2419, 0), 'Raw Data'!K2419-'Raw Data'!L2419&gt;3), 'Raw Data'!I2419, 0))</f>
        <v>0</v>
      </c>
      <c r="S2425">
        <f>IF(AND('Raw Data'!L2419-'Raw Data'!K2419&gt;4, 'Raw Data'!F2419&lt;'Raw Data'!C2419), 'Raw Data'!J2419, 0)</f>
        <v>0</v>
      </c>
      <c r="T2425">
        <f>IF(AND('Raw Data'!K2419-'Raw Data'!L2419&gt;4, 'Raw Data'!F2419&gt;'Raw Data'!C2419), 'Raw Data'!I2419, 0)</f>
        <v>0</v>
      </c>
      <c r="U2425">
        <f>IF(AND('Raw Data'!L2419-'Raw Data'!K2419&lt;3, 'Raw Data'!L2419&gt;'Raw Data'!K2419, 'Raw Data'!F2419&lt;'Raw Data'!C2419), 'Raw Data'!H2419, 0)</f>
        <v>0</v>
      </c>
      <c r="V2425">
        <f>IF(AND('Raw Data'!L2419-'Raw Data'!K2419&lt;3, 'Raw Data'!L2419&gt;'Raw Data'!K2419, 'Raw Data'!F2419&gt;'Raw Data'!C2419), 'Raw Data'!G2419, 0)</f>
        <v>0</v>
      </c>
    </row>
    <row r="2426" spans="1:22" x14ac:dyDescent="0.3">
      <c r="A2426">
        <f>IF(AND('Raw Data'!F2420&lt;'Raw Data'!C2420, 'Raw Data'!L2420&gt;'Raw Data'!K2420, 'Raw Data'!L2420-'Raw Data'!K2420&gt;3), 'Raw Data'!J2420, 0)</f>
        <v>0</v>
      </c>
      <c r="B2426">
        <f>IF(AND('Raw Data'!C2420&lt;'Raw Data'!F2420, 'Raw Data'!K2420&gt;'Raw Data'!L2420, 'Raw Data'!K2420-'Raw Data'!L2420&gt;3), 'Raw Data'!I2420, 0)</f>
        <v>0</v>
      </c>
      <c r="C2426">
        <f>IF(AND('Raw Data'!F2420&lt;'Raw Data'!C2420, 'Raw Data'!L2420&gt;'Raw Data'!K2420, 'Raw Data'!L2420-'Raw Data'!K2420&lt;4), 'Raw Data'!H2420, 0)</f>
        <v>0</v>
      </c>
      <c r="D2426">
        <f>IF(AND('Raw Data'!C2420&lt;'Raw Data'!F2420, 'Raw Data'!K2420&gt;'Raw Data'!L2420, 'Raw Data'!K2420-'Raw Data'!L2420&lt;4), 'Raw Data'!G2420, 0)</f>
        <v>0</v>
      </c>
      <c r="E2426">
        <f>IF(ISBLANK('Raw Data'!J2420), 0, IF(AND(4=MATCH(LARGE('Raw Data'!G2420:J2420, 4), 'Raw Data'!G2420:J2420, 0), 'Raw Data'!L2420-'Raw Data'!K2420&gt;3), 'Raw Data'!J2420, 0))</f>
        <v>0</v>
      </c>
      <c r="F2426">
        <f>IF(ISBLANK('Raw Data'!J2420), 0, IF(AND(3=MATCH(LARGE('Raw Data'!G2420:J2420, 4), 'Raw Data'!G2420:J2420, 0), 'Raw Data'!K2420-'Raw Data'!L2420&gt;3), 'Raw Data'!I2420, 0))</f>
        <v>0</v>
      </c>
      <c r="G2426">
        <f>IF(ISBLANK('Raw Data'!J2420), 0, IF(AND(2=MATCH(LARGE('Raw Data'!G2420:J2420, 4), 'Raw Data'!G2420:J2420, 0), AND('Raw Data'!L2420-'Raw Data'!K2420&lt;4, 'Raw Data'!L2420-'Raw Data'!K2420&gt;0)), 'Raw Data'!H2420, 0))</f>
        <v>0</v>
      </c>
      <c r="H2426">
        <f>IF(ISBLANK('Raw Data'!J2420), 0, IF(AND(1=MATCH(LARGE('Raw Data'!G2420:J2420, 4), 'Raw Data'!G2420:J2420, 0), AND('Raw Data'!K2420-'Raw Data'!L2420&lt;4, 'Raw Data'!K2420-'Raw Data'!L2420&gt;0)), 'Raw Data'!G2420, 0))</f>
        <v>0</v>
      </c>
      <c r="I2426">
        <f>IF(ISBLANK('Raw Data'!J2420), 0, IF(AND(4=MATCH(LARGE('Raw Data'!G2420:J2420, 3), 'Raw Data'!G2420:J2420, 0), 'Raw Data'!L2420-'Raw Data'!K2420&gt;3), 'Raw Data'!J2420, 0))</f>
        <v>0</v>
      </c>
      <c r="J2426">
        <f>IF(ISBLANK('Raw Data'!J2420), 0, IF(AND(3=MATCH(LARGE('Raw Data'!G2420:J2420, 3), 'Raw Data'!G2420:J2420, 0), 'Raw Data'!K2420-'Raw Data'!L2420&gt;3), 'Raw Data'!I2420, 0))</f>
        <v>0</v>
      </c>
      <c r="K2426">
        <f>IF(ISBLANK('Raw Data'!J2420), 0, IF(AND(2=MATCH(LARGE('Raw Data'!G2420:J2420, 3), 'Raw Data'!G2420:J2420, 0), AND('Raw Data'!L2420-'Raw Data'!K2420&lt;4, 'Raw Data'!L2420-'Raw Data'!K2420&gt;0)), 'Raw Data'!H2420, 0))</f>
        <v>0</v>
      </c>
      <c r="L2426">
        <f>IF(ISBLANK('Raw Data'!J2420), 0, IF(AND(1=MATCH(LARGE('Raw Data'!G2420:J2420, 3), 'Raw Data'!G2420:J2420, 0), AND('Raw Data'!K2420-'Raw Data'!L2420&lt;4, 'Raw Data'!K2420-'Raw Data'!L2420&gt;0)), 'Raw Data'!G2420, 0))</f>
        <v>0</v>
      </c>
      <c r="M2426">
        <f>IF(ISBLANK('Raw Data'!J2420), 0, IF(AND(4=MATCH(LARGE('Raw Data'!G2420:J2420, 2), 'Raw Data'!G2420:J2420, 0), 'Raw Data'!L2420-'Raw Data'!K2420&gt;3), 'Raw Data'!J2420, 0))</f>
        <v>0</v>
      </c>
      <c r="N2426">
        <f>IF(ISBLANK('Raw Data'!J2420), 0, IF(AND(3=MATCH(LARGE('Raw Data'!G2420:J2420, 2), 'Raw Data'!G2420:J2420, 0), 'Raw Data'!K2420-'Raw Data'!L2420&gt;3), 'Raw Data'!I2420, 0))</f>
        <v>0</v>
      </c>
      <c r="O2426">
        <f>IF(ISBLANK('Raw Data'!J2420), 0, IF(AND(2=MATCH(LARGE('Raw Data'!G2420:J2420, 2), 'Raw Data'!G2420:J2420, 0), AND('Raw Data'!L2420-'Raw Data'!K2420&lt;4, 'Raw Data'!L2420-'Raw Data'!K2420&gt;0)), 'Raw Data'!H2420, 0))</f>
        <v>0</v>
      </c>
      <c r="P2426">
        <f>IF(ISBLANK('Raw Data'!J2420), 0, IF(AND(1=MATCH(LARGE('Raw Data'!G2420:J2420, 2), 'Raw Data'!G2420:J2420, 0), AND('Raw Data'!K2420-'Raw Data'!L2420&lt;4, 'Raw Data'!K2420-'Raw Data'!L2420&gt;0)), 'Raw Data'!G2420, 0))</f>
        <v>0</v>
      </c>
      <c r="Q2426">
        <f>IF(ISBLANK('Raw Data'!J2420), 0, IF(AND(4=MATCH(LARGE('Raw Data'!G2420:J2420, 1), 'Raw Data'!G2420:J2420, 0), 'Raw Data'!L2420-'Raw Data'!K2420&gt;3), 'Raw Data'!J2420, 0))</f>
        <v>0</v>
      </c>
      <c r="R2426">
        <f>IF(ISBLANK('Raw Data'!J2420), 0, IF(AND(3=MATCH(LARGE('Raw Data'!G2420:J2420, 1), 'Raw Data'!G2420:J2420, 0), 'Raw Data'!K2420-'Raw Data'!L2420&gt;3), 'Raw Data'!I2420, 0))</f>
        <v>0</v>
      </c>
      <c r="S2426">
        <f>IF(AND('Raw Data'!L2420-'Raw Data'!K2420&gt;4, 'Raw Data'!F2420&lt;'Raw Data'!C2420), 'Raw Data'!J2420, 0)</f>
        <v>0</v>
      </c>
      <c r="T2426">
        <f>IF(AND('Raw Data'!K2420-'Raw Data'!L2420&gt;4, 'Raw Data'!F2420&gt;'Raw Data'!C2420), 'Raw Data'!I2420, 0)</f>
        <v>0</v>
      </c>
      <c r="U2426">
        <f>IF(AND('Raw Data'!L2420-'Raw Data'!K2420&lt;3, 'Raw Data'!L2420&gt;'Raw Data'!K2420, 'Raw Data'!F2420&lt;'Raw Data'!C2420), 'Raw Data'!H2420, 0)</f>
        <v>0</v>
      </c>
      <c r="V2426">
        <f>IF(AND('Raw Data'!L2420-'Raw Data'!K2420&lt;3, 'Raw Data'!L2420&gt;'Raw Data'!K2420, 'Raw Data'!F2420&gt;'Raw Data'!C2420), 'Raw Data'!G2420, 0)</f>
        <v>0</v>
      </c>
    </row>
    <row r="2427" spans="1:22" x14ac:dyDescent="0.3">
      <c r="A2427">
        <f>IF(AND('Raw Data'!F2421&lt;'Raw Data'!C2421, 'Raw Data'!L2421&gt;'Raw Data'!K2421, 'Raw Data'!L2421-'Raw Data'!K2421&gt;3), 'Raw Data'!J2421, 0)</f>
        <v>0</v>
      </c>
      <c r="B2427">
        <f>IF(AND('Raw Data'!C2421&lt;'Raw Data'!F2421, 'Raw Data'!K2421&gt;'Raw Data'!L2421, 'Raw Data'!K2421-'Raw Data'!L2421&gt;3), 'Raw Data'!I2421, 0)</f>
        <v>0</v>
      </c>
      <c r="C2427">
        <f>IF(AND('Raw Data'!F2421&lt;'Raw Data'!C2421, 'Raw Data'!L2421&gt;'Raw Data'!K2421, 'Raw Data'!L2421-'Raw Data'!K2421&lt;4), 'Raw Data'!H2421, 0)</f>
        <v>0</v>
      </c>
      <c r="D2427">
        <f>IF(AND('Raw Data'!C2421&lt;'Raw Data'!F2421, 'Raw Data'!K2421&gt;'Raw Data'!L2421, 'Raw Data'!K2421-'Raw Data'!L2421&lt;4), 'Raw Data'!G2421, 0)</f>
        <v>0</v>
      </c>
      <c r="E2427">
        <f>IF(ISBLANK('Raw Data'!J2421), 0, IF(AND(4=MATCH(LARGE('Raw Data'!G2421:J2421, 4), 'Raw Data'!G2421:J2421, 0), 'Raw Data'!L2421-'Raw Data'!K2421&gt;3), 'Raw Data'!J2421, 0))</f>
        <v>0</v>
      </c>
      <c r="F2427">
        <f>IF(ISBLANK('Raw Data'!J2421), 0, IF(AND(3=MATCH(LARGE('Raw Data'!G2421:J2421, 4), 'Raw Data'!G2421:J2421, 0), 'Raw Data'!K2421-'Raw Data'!L2421&gt;3), 'Raw Data'!I2421, 0))</f>
        <v>0</v>
      </c>
      <c r="G2427">
        <f>IF(ISBLANK('Raw Data'!J2421), 0, IF(AND(2=MATCH(LARGE('Raw Data'!G2421:J2421, 4), 'Raw Data'!G2421:J2421, 0), AND('Raw Data'!L2421-'Raw Data'!K2421&lt;4, 'Raw Data'!L2421-'Raw Data'!K2421&gt;0)), 'Raw Data'!H2421, 0))</f>
        <v>0</v>
      </c>
      <c r="H2427">
        <f>IF(ISBLANK('Raw Data'!J2421), 0, IF(AND(1=MATCH(LARGE('Raw Data'!G2421:J2421, 4), 'Raw Data'!G2421:J2421, 0), AND('Raw Data'!K2421-'Raw Data'!L2421&lt;4, 'Raw Data'!K2421-'Raw Data'!L2421&gt;0)), 'Raw Data'!G2421, 0))</f>
        <v>0</v>
      </c>
      <c r="I2427">
        <f>IF(ISBLANK('Raw Data'!J2421), 0, IF(AND(4=MATCH(LARGE('Raw Data'!G2421:J2421, 3), 'Raw Data'!G2421:J2421, 0), 'Raw Data'!L2421-'Raw Data'!K2421&gt;3), 'Raw Data'!J2421, 0))</f>
        <v>0</v>
      </c>
      <c r="J2427">
        <f>IF(ISBLANK('Raw Data'!J2421), 0, IF(AND(3=MATCH(LARGE('Raw Data'!G2421:J2421, 3), 'Raw Data'!G2421:J2421, 0), 'Raw Data'!K2421-'Raw Data'!L2421&gt;3), 'Raw Data'!I2421, 0))</f>
        <v>0</v>
      </c>
      <c r="K2427">
        <f>IF(ISBLANK('Raw Data'!J2421), 0, IF(AND(2=MATCH(LARGE('Raw Data'!G2421:J2421, 3), 'Raw Data'!G2421:J2421, 0), AND('Raw Data'!L2421-'Raw Data'!K2421&lt;4, 'Raw Data'!L2421-'Raw Data'!K2421&gt;0)), 'Raw Data'!H2421, 0))</f>
        <v>0</v>
      </c>
      <c r="L2427">
        <f>IF(ISBLANK('Raw Data'!J2421), 0, IF(AND(1=MATCH(LARGE('Raw Data'!G2421:J2421, 3), 'Raw Data'!G2421:J2421, 0), AND('Raw Data'!K2421-'Raw Data'!L2421&lt;4, 'Raw Data'!K2421-'Raw Data'!L2421&gt;0)), 'Raw Data'!G2421, 0))</f>
        <v>0</v>
      </c>
      <c r="M2427">
        <f>IF(ISBLANK('Raw Data'!J2421), 0, IF(AND(4=MATCH(LARGE('Raw Data'!G2421:J2421, 2), 'Raw Data'!G2421:J2421, 0), 'Raw Data'!L2421-'Raw Data'!K2421&gt;3), 'Raw Data'!J2421, 0))</f>
        <v>0</v>
      </c>
      <c r="N2427">
        <f>IF(ISBLANK('Raw Data'!J2421), 0, IF(AND(3=MATCH(LARGE('Raw Data'!G2421:J2421, 2), 'Raw Data'!G2421:J2421, 0), 'Raw Data'!K2421-'Raw Data'!L2421&gt;3), 'Raw Data'!I2421, 0))</f>
        <v>0</v>
      </c>
      <c r="O2427">
        <f>IF(ISBLANK('Raw Data'!J2421), 0, IF(AND(2=MATCH(LARGE('Raw Data'!G2421:J2421, 2), 'Raw Data'!G2421:J2421, 0), AND('Raw Data'!L2421-'Raw Data'!K2421&lt;4, 'Raw Data'!L2421-'Raw Data'!K2421&gt;0)), 'Raw Data'!H2421, 0))</f>
        <v>0</v>
      </c>
      <c r="P2427">
        <f>IF(ISBLANK('Raw Data'!J2421), 0, IF(AND(1=MATCH(LARGE('Raw Data'!G2421:J2421, 2), 'Raw Data'!G2421:J2421, 0), AND('Raw Data'!K2421-'Raw Data'!L2421&lt;4, 'Raw Data'!K2421-'Raw Data'!L2421&gt;0)), 'Raw Data'!G2421, 0))</f>
        <v>0</v>
      </c>
      <c r="Q2427">
        <f>IF(ISBLANK('Raw Data'!J2421), 0, IF(AND(4=MATCH(LARGE('Raw Data'!G2421:J2421, 1), 'Raw Data'!G2421:J2421, 0), 'Raw Data'!L2421-'Raw Data'!K2421&gt;3), 'Raw Data'!J2421, 0))</f>
        <v>0</v>
      </c>
      <c r="R2427">
        <f>IF(ISBLANK('Raw Data'!J2421), 0, IF(AND(3=MATCH(LARGE('Raw Data'!G2421:J2421, 1), 'Raw Data'!G2421:J2421, 0), 'Raw Data'!K2421-'Raw Data'!L2421&gt;3), 'Raw Data'!I2421, 0))</f>
        <v>0</v>
      </c>
      <c r="S2427">
        <f>IF(AND('Raw Data'!L2421-'Raw Data'!K2421&gt;4, 'Raw Data'!F2421&lt;'Raw Data'!C2421), 'Raw Data'!J2421, 0)</f>
        <v>0</v>
      </c>
      <c r="T2427">
        <f>IF(AND('Raw Data'!K2421-'Raw Data'!L2421&gt;4, 'Raw Data'!F2421&gt;'Raw Data'!C2421), 'Raw Data'!I2421, 0)</f>
        <v>0</v>
      </c>
      <c r="U2427">
        <f>IF(AND('Raw Data'!L2421-'Raw Data'!K2421&lt;3, 'Raw Data'!L2421&gt;'Raw Data'!K2421, 'Raw Data'!F2421&lt;'Raw Data'!C2421), 'Raw Data'!H2421, 0)</f>
        <v>0</v>
      </c>
      <c r="V2427">
        <f>IF(AND('Raw Data'!L2421-'Raw Data'!K2421&lt;3, 'Raw Data'!L2421&gt;'Raw Data'!K2421, 'Raw Data'!F2421&gt;'Raw Data'!C2421), 'Raw Data'!G2421, 0)</f>
        <v>0</v>
      </c>
    </row>
    <row r="2428" spans="1:22" x14ac:dyDescent="0.3">
      <c r="A2428">
        <f>IF(AND('Raw Data'!F2422&lt;'Raw Data'!C2422, 'Raw Data'!L2422&gt;'Raw Data'!K2422, 'Raw Data'!L2422-'Raw Data'!K2422&gt;3), 'Raw Data'!J2422, 0)</f>
        <v>0</v>
      </c>
      <c r="B2428">
        <f>IF(AND('Raw Data'!C2422&lt;'Raw Data'!F2422, 'Raw Data'!K2422&gt;'Raw Data'!L2422, 'Raw Data'!K2422-'Raw Data'!L2422&gt;3), 'Raw Data'!I2422, 0)</f>
        <v>0</v>
      </c>
      <c r="C2428">
        <f>IF(AND('Raw Data'!F2422&lt;'Raw Data'!C2422, 'Raw Data'!L2422&gt;'Raw Data'!K2422, 'Raw Data'!L2422-'Raw Data'!K2422&lt;4), 'Raw Data'!H2422, 0)</f>
        <v>0</v>
      </c>
      <c r="D2428">
        <f>IF(AND('Raw Data'!C2422&lt;'Raw Data'!F2422, 'Raw Data'!K2422&gt;'Raw Data'!L2422, 'Raw Data'!K2422-'Raw Data'!L2422&lt;4), 'Raw Data'!G2422, 0)</f>
        <v>0</v>
      </c>
      <c r="E2428">
        <f>IF(ISBLANK('Raw Data'!J2422), 0, IF(AND(4=MATCH(LARGE('Raw Data'!G2422:J2422, 4), 'Raw Data'!G2422:J2422, 0), 'Raw Data'!L2422-'Raw Data'!K2422&gt;3), 'Raw Data'!J2422, 0))</f>
        <v>0</v>
      </c>
      <c r="F2428">
        <f>IF(ISBLANK('Raw Data'!J2422), 0, IF(AND(3=MATCH(LARGE('Raw Data'!G2422:J2422, 4), 'Raw Data'!G2422:J2422, 0), 'Raw Data'!K2422-'Raw Data'!L2422&gt;3), 'Raw Data'!I2422, 0))</f>
        <v>0</v>
      </c>
      <c r="G2428">
        <f>IF(ISBLANK('Raw Data'!J2422), 0, IF(AND(2=MATCH(LARGE('Raw Data'!G2422:J2422, 4), 'Raw Data'!G2422:J2422, 0), AND('Raw Data'!L2422-'Raw Data'!K2422&lt;4, 'Raw Data'!L2422-'Raw Data'!K2422&gt;0)), 'Raw Data'!H2422, 0))</f>
        <v>0</v>
      </c>
      <c r="H2428">
        <f>IF(ISBLANK('Raw Data'!J2422), 0, IF(AND(1=MATCH(LARGE('Raw Data'!G2422:J2422, 4), 'Raw Data'!G2422:J2422, 0), AND('Raw Data'!K2422-'Raw Data'!L2422&lt;4, 'Raw Data'!K2422-'Raw Data'!L2422&gt;0)), 'Raw Data'!G2422, 0))</f>
        <v>0</v>
      </c>
      <c r="I2428">
        <f>IF(ISBLANK('Raw Data'!J2422), 0, IF(AND(4=MATCH(LARGE('Raw Data'!G2422:J2422, 3), 'Raw Data'!G2422:J2422, 0), 'Raw Data'!L2422-'Raw Data'!K2422&gt;3), 'Raw Data'!J2422, 0))</f>
        <v>0</v>
      </c>
      <c r="J2428">
        <f>IF(ISBLANK('Raw Data'!J2422), 0, IF(AND(3=MATCH(LARGE('Raw Data'!G2422:J2422, 3), 'Raw Data'!G2422:J2422, 0), 'Raw Data'!K2422-'Raw Data'!L2422&gt;3), 'Raw Data'!I2422, 0))</f>
        <v>0</v>
      </c>
      <c r="K2428">
        <f>IF(ISBLANK('Raw Data'!J2422), 0, IF(AND(2=MATCH(LARGE('Raw Data'!G2422:J2422, 3), 'Raw Data'!G2422:J2422, 0), AND('Raw Data'!L2422-'Raw Data'!K2422&lt;4, 'Raw Data'!L2422-'Raw Data'!K2422&gt;0)), 'Raw Data'!H2422, 0))</f>
        <v>0</v>
      </c>
      <c r="L2428">
        <f>IF(ISBLANK('Raw Data'!J2422), 0, IF(AND(1=MATCH(LARGE('Raw Data'!G2422:J2422, 3), 'Raw Data'!G2422:J2422, 0), AND('Raw Data'!K2422-'Raw Data'!L2422&lt;4, 'Raw Data'!K2422-'Raw Data'!L2422&gt;0)), 'Raw Data'!G2422, 0))</f>
        <v>0</v>
      </c>
      <c r="M2428">
        <f>IF(ISBLANK('Raw Data'!J2422), 0, IF(AND(4=MATCH(LARGE('Raw Data'!G2422:J2422, 2), 'Raw Data'!G2422:J2422, 0), 'Raw Data'!L2422-'Raw Data'!K2422&gt;3), 'Raw Data'!J2422, 0))</f>
        <v>0</v>
      </c>
      <c r="N2428">
        <f>IF(ISBLANK('Raw Data'!J2422), 0, IF(AND(3=MATCH(LARGE('Raw Data'!G2422:J2422, 2), 'Raw Data'!G2422:J2422, 0), 'Raw Data'!K2422-'Raw Data'!L2422&gt;3), 'Raw Data'!I2422, 0))</f>
        <v>0</v>
      </c>
      <c r="O2428">
        <f>IF(ISBLANK('Raw Data'!J2422), 0, IF(AND(2=MATCH(LARGE('Raw Data'!G2422:J2422, 2), 'Raw Data'!G2422:J2422, 0), AND('Raw Data'!L2422-'Raw Data'!K2422&lt;4, 'Raw Data'!L2422-'Raw Data'!K2422&gt;0)), 'Raw Data'!H2422, 0))</f>
        <v>0</v>
      </c>
      <c r="P2428">
        <f>IF(ISBLANK('Raw Data'!J2422), 0, IF(AND(1=MATCH(LARGE('Raw Data'!G2422:J2422, 2), 'Raw Data'!G2422:J2422, 0), AND('Raw Data'!K2422-'Raw Data'!L2422&lt;4, 'Raw Data'!K2422-'Raw Data'!L2422&gt;0)), 'Raw Data'!G2422, 0))</f>
        <v>0</v>
      </c>
      <c r="Q2428">
        <f>IF(ISBLANK('Raw Data'!J2422), 0, IF(AND(4=MATCH(LARGE('Raw Data'!G2422:J2422, 1), 'Raw Data'!G2422:J2422, 0), 'Raw Data'!L2422-'Raw Data'!K2422&gt;3), 'Raw Data'!J2422, 0))</f>
        <v>0</v>
      </c>
      <c r="R2428">
        <f>IF(ISBLANK('Raw Data'!J2422), 0, IF(AND(3=MATCH(LARGE('Raw Data'!G2422:J2422, 1), 'Raw Data'!G2422:J2422, 0), 'Raw Data'!K2422-'Raw Data'!L2422&gt;3), 'Raw Data'!I2422, 0))</f>
        <v>0</v>
      </c>
      <c r="S2428">
        <f>IF(AND('Raw Data'!L2422-'Raw Data'!K2422&gt;4, 'Raw Data'!F2422&lt;'Raw Data'!C2422), 'Raw Data'!J2422, 0)</f>
        <v>0</v>
      </c>
      <c r="T2428">
        <f>IF(AND('Raw Data'!K2422-'Raw Data'!L2422&gt;4, 'Raw Data'!F2422&gt;'Raw Data'!C2422), 'Raw Data'!I2422, 0)</f>
        <v>0</v>
      </c>
      <c r="U2428">
        <f>IF(AND('Raw Data'!L2422-'Raw Data'!K2422&lt;3, 'Raw Data'!L2422&gt;'Raw Data'!K2422, 'Raw Data'!F2422&lt;'Raw Data'!C2422), 'Raw Data'!H2422, 0)</f>
        <v>0</v>
      </c>
      <c r="V2428">
        <f>IF(AND('Raw Data'!L2422-'Raw Data'!K2422&lt;3, 'Raw Data'!L2422&gt;'Raw Data'!K2422, 'Raw Data'!F2422&gt;'Raw Data'!C2422), 'Raw Data'!G2422, 0)</f>
        <v>0</v>
      </c>
    </row>
    <row r="2429" spans="1:22" x14ac:dyDescent="0.3">
      <c r="A2429">
        <f>IF(AND('Raw Data'!F2423&lt;'Raw Data'!C2423, 'Raw Data'!L2423&gt;'Raw Data'!K2423, 'Raw Data'!L2423-'Raw Data'!K2423&gt;3), 'Raw Data'!J2423, 0)</f>
        <v>0</v>
      </c>
      <c r="B2429">
        <f>IF(AND('Raw Data'!C2423&lt;'Raw Data'!F2423, 'Raw Data'!K2423&gt;'Raw Data'!L2423, 'Raw Data'!K2423-'Raw Data'!L2423&gt;3), 'Raw Data'!I2423, 0)</f>
        <v>0</v>
      </c>
      <c r="C2429">
        <f>IF(AND('Raw Data'!F2423&lt;'Raw Data'!C2423, 'Raw Data'!L2423&gt;'Raw Data'!K2423, 'Raw Data'!L2423-'Raw Data'!K2423&lt;4), 'Raw Data'!H2423, 0)</f>
        <v>0</v>
      </c>
      <c r="D2429">
        <f>IF(AND('Raw Data'!C2423&lt;'Raw Data'!F2423, 'Raw Data'!K2423&gt;'Raw Data'!L2423, 'Raw Data'!K2423-'Raw Data'!L2423&lt;4), 'Raw Data'!G2423, 0)</f>
        <v>0</v>
      </c>
      <c r="E2429">
        <f>IF(ISBLANK('Raw Data'!J2423), 0, IF(AND(4=MATCH(LARGE('Raw Data'!G2423:J2423, 4), 'Raw Data'!G2423:J2423, 0), 'Raw Data'!L2423-'Raw Data'!K2423&gt;3), 'Raw Data'!J2423, 0))</f>
        <v>0</v>
      </c>
      <c r="F2429">
        <f>IF(ISBLANK('Raw Data'!J2423), 0, IF(AND(3=MATCH(LARGE('Raw Data'!G2423:J2423, 4), 'Raw Data'!G2423:J2423, 0), 'Raw Data'!K2423-'Raw Data'!L2423&gt;3), 'Raw Data'!I2423, 0))</f>
        <v>0</v>
      </c>
      <c r="G2429">
        <f>IF(ISBLANK('Raw Data'!J2423), 0, IF(AND(2=MATCH(LARGE('Raw Data'!G2423:J2423, 4), 'Raw Data'!G2423:J2423, 0), AND('Raw Data'!L2423-'Raw Data'!K2423&lt;4, 'Raw Data'!L2423-'Raw Data'!K2423&gt;0)), 'Raw Data'!H2423, 0))</f>
        <v>0</v>
      </c>
      <c r="H2429">
        <f>IF(ISBLANK('Raw Data'!J2423), 0, IF(AND(1=MATCH(LARGE('Raw Data'!G2423:J2423, 4), 'Raw Data'!G2423:J2423, 0), AND('Raw Data'!K2423-'Raw Data'!L2423&lt;4, 'Raw Data'!K2423-'Raw Data'!L2423&gt;0)), 'Raw Data'!G2423, 0))</f>
        <v>0</v>
      </c>
      <c r="I2429">
        <f>IF(ISBLANK('Raw Data'!J2423), 0, IF(AND(4=MATCH(LARGE('Raw Data'!G2423:J2423, 3), 'Raw Data'!G2423:J2423, 0), 'Raw Data'!L2423-'Raw Data'!K2423&gt;3), 'Raw Data'!J2423, 0))</f>
        <v>0</v>
      </c>
      <c r="J2429">
        <f>IF(ISBLANK('Raw Data'!J2423), 0, IF(AND(3=MATCH(LARGE('Raw Data'!G2423:J2423, 3), 'Raw Data'!G2423:J2423, 0), 'Raw Data'!K2423-'Raw Data'!L2423&gt;3), 'Raw Data'!I2423, 0))</f>
        <v>0</v>
      </c>
      <c r="K2429">
        <f>IF(ISBLANK('Raw Data'!J2423), 0, IF(AND(2=MATCH(LARGE('Raw Data'!G2423:J2423, 3), 'Raw Data'!G2423:J2423, 0), AND('Raw Data'!L2423-'Raw Data'!K2423&lt;4, 'Raw Data'!L2423-'Raw Data'!K2423&gt;0)), 'Raw Data'!H2423, 0))</f>
        <v>0</v>
      </c>
      <c r="L2429">
        <f>IF(ISBLANK('Raw Data'!J2423), 0, IF(AND(1=MATCH(LARGE('Raw Data'!G2423:J2423, 3), 'Raw Data'!G2423:J2423, 0), AND('Raw Data'!K2423-'Raw Data'!L2423&lt;4, 'Raw Data'!K2423-'Raw Data'!L2423&gt;0)), 'Raw Data'!G2423, 0))</f>
        <v>0</v>
      </c>
      <c r="M2429">
        <f>IF(ISBLANK('Raw Data'!J2423), 0, IF(AND(4=MATCH(LARGE('Raw Data'!G2423:J2423, 2), 'Raw Data'!G2423:J2423, 0), 'Raw Data'!L2423-'Raw Data'!K2423&gt;3), 'Raw Data'!J2423, 0))</f>
        <v>0</v>
      </c>
      <c r="N2429">
        <f>IF(ISBLANK('Raw Data'!J2423), 0, IF(AND(3=MATCH(LARGE('Raw Data'!G2423:J2423, 2), 'Raw Data'!G2423:J2423, 0), 'Raw Data'!K2423-'Raw Data'!L2423&gt;3), 'Raw Data'!I2423, 0))</f>
        <v>0</v>
      </c>
      <c r="O2429">
        <f>IF(ISBLANK('Raw Data'!J2423), 0, IF(AND(2=MATCH(LARGE('Raw Data'!G2423:J2423, 2), 'Raw Data'!G2423:J2423, 0), AND('Raw Data'!L2423-'Raw Data'!K2423&lt;4, 'Raw Data'!L2423-'Raw Data'!K2423&gt;0)), 'Raw Data'!H2423, 0))</f>
        <v>0</v>
      </c>
      <c r="P2429">
        <f>IF(ISBLANK('Raw Data'!J2423), 0, IF(AND(1=MATCH(LARGE('Raw Data'!G2423:J2423, 2), 'Raw Data'!G2423:J2423, 0), AND('Raw Data'!K2423-'Raw Data'!L2423&lt;4, 'Raw Data'!K2423-'Raw Data'!L2423&gt;0)), 'Raw Data'!G2423, 0))</f>
        <v>0</v>
      </c>
      <c r="Q2429">
        <f>IF(ISBLANK('Raw Data'!J2423), 0, IF(AND(4=MATCH(LARGE('Raw Data'!G2423:J2423, 1), 'Raw Data'!G2423:J2423, 0), 'Raw Data'!L2423-'Raw Data'!K2423&gt;3), 'Raw Data'!J2423, 0))</f>
        <v>0</v>
      </c>
      <c r="R2429">
        <f>IF(ISBLANK('Raw Data'!J2423), 0, IF(AND(3=MATCH(LARGE('Raw Data'!G2423:J2423, 1), 'Raw Data'!G2423:J2423, 0), 'Raw Data'!K2423-'Raw Data'!L2423&gt;3), 'Raw Data'!I2423, 0))</f>
        <v>0</v>
      </c>
      <c r="S2429">
        <f>IF(AND('Raw Data'!L2423-'Raw Data'!K2423&gt;4, 'Raw Data'!F2423&lt;'Raw Data'!C2423), 'Raw Data'!J2423, 0)</f>
        <v>0</v>
      </c>
      <c r="T2429">
        <f>IF(AND('Raw Data'!K2423-'Raw Data'!L2423&gt;4, 'Raw Data'!F2423&gt;'Raw Data'!C2423), 'Raw Data'!I2423, 0)</f>
        <v>0</v>
      </c>
      <c r="U2429">
        <f>IF(AND('Raw Data'!L2423-'Raw Data'!K2423&lt;3, 'Raw Data'!L2423&gt;'Raw Data'!K2423, 'Raw Data'!F2423&lt;'Raw Data'!C2423), 'Raw Data'!H2423, 0)</f>
        <v>0</v>
      </c>
      <c r="V2429">
        <f>IF(AND('Raw Data'!L2423-'Raw Data'!K2423&lt;3, 'Raw Data'!L2423&gt;'Raw Data'!K2423, 'Raw Data'!F2423&gt;'Raw Data'!C2423), 'Raw Data'!G2423, 0)</f>
        <v>0</v>
      </c>
    </row>
    <row r="2430" spans="1:22" x14ac:dyDescent="0.3">
      <c r="A2430">
        <f>IF(AND('Raw Data'!F2424&lt;'Raw Data'!C2424, 'Raw Data'!L2424&gt;'Raw Data'!K2424, 'Raw Data'!L2424-'Raw Data'!K2424&gt;3), 'Raw Data'!J2424, 0)</f>
        <v>0</v>
      </c>
      <c r="B2430">
        <f>IF(AND('Raw Data'!C2424&lt;'Raw Data'!F2424, 'Raw Data'!K2424&gt;'Raw Data'!L2424, 'Raw Data'!K2424-'Raw Data'!L2424&gt;3), 'Raw Data'!I2424, 0)</f>
        <v>0</v>
      </c>
      <c r="C2430">
        <f>IF(AND('Raw Data'!F2424&lt;'Raw Data'!C2424, 'Raw Data'!L2424&gt;'Raw Data'!K2424, 'Raw Data'!L2424-'Raw Data'!K2424&lt;4), 'Raw Data'!H2424, 0)</f>
        <v>0</v>
      </c>
      <c r="D2430">
        <f>IF(AND('Raw Data'!C2424&lt;'Raw Data'!F2424, 'Raw Data'!K2424&gt;'Raw Data'!L2424, 'Raw Data'!K2424-'Raw Data'!L2424&lt;4), 'Raw Data'!G2424, 0)</f>
        <v>0</v>
      </c>
      <c r="E2430">
        <f>IF(ISBLANK('Raw Data'!J2424), 0, IF(AND(4=MATCH(LARGE('Raw Data'!G2424:J2424, 4), 'Raw Data'!G2424:J2424, 0), 'Raw Data'!L2424-'Raw Data'!K2424&gt;3), 'Raw Data'!J2424, 0))</f>
        <v>0</v>
      </c>
      <c r="F2430">
        <f>IF(ISBLANK('Raw Data'!J2424), 0, IF(AND(3=MATCH(LARGE('Raw Data'!G2424:J2424, 4), 'Raw Data'!G2424:J2424, 0), 'Raw Data'!K2424-'Raw Data'!L2424&gt;3), 'Raw Data'!I2424, 0))</f>
        <v>0</v>
      </c>
      <c r="G2430">
        <f>IF(ISBLANK('Raw Data'!J2424), 0, IF(AND(2=MATCH(LARGE('Raw Data'!G2424:J2424, 4), 'Raw Data'!G2424:J2424, 0), AND('Raw Data'!L2424-'Raw Data'!K2424&lt;4, 'Raw Data'!L2424-'Raw Data'!K2424&gt;0)), 'Raw Data'!H2424, 0))</f>
        <v>0</v>
      </c>
      <c r="H2430">
        <f>IF(ISBLANK('Raw Data'!J2424), 0, IF(AND(1=MATCH(LARGE('Raw Data'!G2424:J2424, 4), 'Raw Data'!G2424:J2424, 0), AND('Raw Data'!K2424-'Raw Data'!L2424&lt;4, 'Raw Data'!K2424-'Raw Data'!L2424&gt;0)), 'Raw Data'!G2424, 0))</f>
        <v>0</v>
      </c>
      <c r="I2430">
        <f>IF(ISBLANK('Raw Data'!J2424), 0, IF(AND(4=MATCH(LARGE('Raw Data'!G2424:J2424, 3), 'Raw Data'!G2424:J2424, 0), 'Raw Data'!L2424-'Raw Data'!K2424&gt;3), 'Raw Data'!J2424, 0))</f>
        <v>0</v>
      </c>
      <c r="J2430">
        <f>IF(ISBLANK('Raw Data'!J2424), 0, IF(AND(3=MATCH(LARGE('Raw Data'!G2424:J2424, 3), 'Raw Data'!G2424:J2424, 0), 'Raw Data'!K2424-'Raw Data'!L2424&gt;3), 'Raw Data'!I2424, 0))</f>
        <v>0</v>
      </c>
      <c r="K2430">
        <f>IF(ISBLANK('Raw Data'!J2424), 0, IF(AND(2=MATCH(LARGE('Raw Data'!G2424:J2424, 3), 'Raw Data'!G2424:J2424, 0), AND('Raw Data'!L2424-'Raw Data'!K2424&lt;4, 'Raw Data'!L2424-'Raw Data'!K2424&gt;0)), 'Raw Data'!H2424, 0))</f>
        <v>0</v>
      </c>
      <c r="L2430">
        <f>IF(ISBLANK('Raw Data'!J2424), 0, IF(AND(1=MATCH(LARGE('Raw Data'!G2424:J2424, 3), 'Raw Data'!G2424:J2424, 0), AND('Raw Data'!K2424-'Raw Data'!L2424&lt;4, 'Raw Data'!K2424-'Raw Data'!L2424&gt;0)), 'Raw Data'!G2424, 0))</f>
        <v>0</v>
      </c>
      <c r="M2430">
        <f>IF(ISBLANK('Raw Data'!J2424), 0, IF(AND(4=MATCH(LARGE('Raw Data'!G2424:J2424, 2), 'Raw Data'!G2424:J2424, 0), 'Raw Data'!L2424-'Raw Data'!K2424&gt;3), 'Raw Data'!J2424, 0))</f>
        <v>0</v>
      </c>
      <c r="N2430">
        <f>IF(ISBLANK('Raw Data'!J2424), 0, IF(AND(3=MATCH(LARGE('Raw Data'!G2424:J2424, 2), 'Raw Data'!G2424:J2424, 0), 'Raw Data'!K2424-'Raw Data'!L2424&gt;3), 'Raw Data'!I2424, 0))</f>
        <v>0</v>
      </c>
      <c r="O2430">
        <f>IF(ISBLANK('Raw Data'!J2424), 0, IF(AND(2=MATCH(LARGE('Raw Data'!G2424:J2424, 2), 'Raw Data'!G2424:J2424, 0), AND('Raw Data'!L2424-'Raw Data'!K2424&lt;4, 'Raw Data'!L2424-'Raw Data'!K2424&gt;0)), 'Raw Data'!H2424, 0))</f>
        <v>0</v>
      </c>
      <c r="P2430">
        <f>IF(ISBLANK('Raw Data'!J2424), 0, IF(AND(1=MATCH(LARGE('Raw Data'!G2424:J2424, 2), 'Raw Data'!G2424:J2424, 0), AND('Raw Data'!K2424-'Raw Data'!L2424&lt;4, 'Raw Data'!K2424-'Raw Data'!L2424&gt;0)), 'Raw Data'!G2424, 0))</f>
        <v>0</v>
      </c>
      <c r="Q2430">
        <f>IF(ISBLANK('Raw Data'!J2424), 0, IF(AND(4=MATCH(LARGE('Raw Data'!G2424:J2424, 1), 'Raw Data'!G2424:J2424, 0), 'Raw Data'!L2424-'Raw Data'!K2424&gt;3), 'Raw Data'!J2424, 0))</f>
        <v>0</v>
      </c>
      <c r="R2430">
        <f>IF(ISBLANK('Raw Data'!J2424), 0, IF(AND(3=MATCH(LARGE('Raw Data'!G2424:J2424, 1), 'Raw Data'!G2424:J2424, 0), 'Raw Data'!K2424-'Raw Data'!L2424&gt;3), 'Raw Data'!I2424, 0))</f>
        <v>0</v>
      </c>
      <c r="S2430">
        <f>IF(AND('Raw Data'!L2424-'Raw Data'!K2424&gt;4, 'Raw Data'!F2424&lt;'Raw Data'!C2424), 'Raw Data'!J2424, 0)</f>
        <v>0</v>
      </c>
      <c r="T2430">
        <f>IF(AND('Raw Data'!K2424-'Raw Data'!L2424&gt;4, 'Raw Data'!F2424&gt;'Raw Data'!C2424), 'Raw Data'!I2424, 0)</f>
        <v>0</v>
      </c>
      <c r="U2430">
        <f>IF(AND('Raw Data'!L2424-'Raw Data'!K2424&lt;3, 'Raw Data'!L2424&gt;'Raw Data'!K2424, 'Raw Data'!F2424&lt;'Raw Data'!C2424), 'Raw Data'!H2424, 0)</f>
        <v>0</v>
      </c>
      <c r="V2430">
        <f>IF(AND('Raw Data'!L2424-'Raw Data'!K2424&lt;3, 'Raw Data'!L2424&gt;'Raw Data'!K2424, 'Raw Data'!F2424&gt;'Raw Data'!C2424), 'Raw Data'!G2424, 0)</f>
        <v>0</v>
      </c>
    </row>
    <row r="2431" spans="1:22" x14ac:dyDescent="0.3">
      <c r="A2431">
        <f>IF(AND('Raw Data'!F2425&lt;'Raw Data'!C2425, 'Raw Data'!L2425&gt;'Raw Data'!K2425, 'Raw Data'!L2425-'Raw Data'!K2425&gt;3), 'Raw Data'!J2425, 0)</f>
        <v>0</v>
      </c>
      <c r="B2431">
        <f>IF(AND('Raw Data'!C2425&lt;'Raw Data'!F2425, 'Raw Data'!K2425&gt;'Raw Data'!L2425, 'Raw Data'!K2425-'Raw Data'!L2425&gt;3), 'Raw Data'!I2425, 0)</f>
        <v>0</v>
      </c>
      <c r="C2431">
        <f>IF(AND('Raw Data'!F2425&lt;'Raw Data'!C2425, 'Raw Data'!L2425&gt;'Raw Data'!K2425, 'Raw Data'!L2425-'Raw Data'!K2425&lt;4), 'Raw Data'!H2425, 0)</f>
        <v>0</v>
      </c>
      <c r="D2431">
        <f>IF(AND('Raw Data'!C2425&lt;'Raw Data'!F2425, 'Raw Data'!K2425&gt;'Raw Data'!L2425, 'Raw Data'!K2425-'Raw Data'!L2425&lt;4), 'Raw Data'!G2425, 0)</f>
        <v>0</v>
      </c>
      <c r="E2431">
        <f>IF(ISBLANK('Raw Data'!J2425), 0, IF(AND(4=MATCH(LARGE('Raw Data'!G2425:J2425, 4), 'Raw Data'!G2425:J2425, 0), 'Raw Data'!L2425-'Raw Data'!K2425&gt;3), 'Raw Data'!J2425, 0))</f>
        <v>0</v>
      </c>
      <c r="F2431">
        <f>IF(ISBLANK('Raw Data'!J2425), 0, IF(AND(3=MATCH(LARGE('Raw Data'!G2425:J2425, 4), 'Raw Data'!G2425:J2425, 0), 'Raw Data'!K2425-'Raw Data'!L2425&gt;3), 'Raw Data'!I2425, 0))</f>
        <v>0</v>
      </c>
      <c r="G2431">
        <f>IF(ISBLANK('Raw Data'!J2425), 0, IF(AND(2=MATCH(LARGE('Raw Data'!G2425:J2425, 4), 'Raw Data'!G2425:J2425, 0), AND('Raw Data'!L2425-'Raw Data'!K2425&lt;4, 'Raw Data'!L2425-'Raw Data'!K2425&gt;0)), 'Raw Data'!H2425, 0))</f>
        <v>0</v>
      </c>
      <c r="H2431">
        <f>IF(ISBLANK('Raw Data'!J2425), 0, IF(AND(1=MATCH(LARGE('Raw Data'!G2425:J2425, 4), 'Raw Data'!G2425:J2425, 0), AND('Raw Data'!K2425-'Raw Data'!L2425&lt;4, 'Raw Data'!K2425-'Raw Data'!L2425&gt;0)), 'Raw Data'!G2425, 0))</f>
        <v>0</v>
      </c>
      <c r="I2431">
        <f>IF(ISBLANK('Raw Data'!J2425), 0, IF(AND(4=MATCH(LARGE('Raw Data'!G2425:J2425, 3), 'Raw Data'!G2425:J2425, 0), 'Raw Data'!L2425-'Raw Data'!K2425&gt;3), 'Raw Data'!J2425, 0))</f>
        <v>0</v>
      </c>
      <c r="J2431">
        <f>IF(ISBLANK('Raw Data'!J2425), 0, IF(AND(3=MATCH(LARGE('Raw Data'!G2425:J2425, 3), 'Raw Data'!G2425:J2425, 0), 'Raw Data'!K2425-'Raw Data'!L2425&gt;3), 'Raw Data'!I2425, 0))</f>
        <v>0</v>
      </c>
      <c r="K2431">
        <f>IF(ISBLANK('Raw Data'!J2425), 0, IF(AND(2=MATCH(LARGE('Raw Data'!G2425:J2425, 3), 'Raw Data'!G2425:J2425, 0), AND('Raw Data'!L2425-'Raw Data'!K2425&lt;4, 'Raw Data'!L2425-'Raw Data'!K2425&gt;0)), 'Raw Data'!H2425, 0))</f>
        <v>0</v>
      </c>
      <c r="L2431">
        <f>IF(ISBLANK('Raw Data'!J2425), 0, IF(AND(1=MATCH(LARGE('Raw Data'!G2425:J2425, 3), 'Raw Data'!G2425:J2425, 0), AND('Raw Data'!K2425-'Raw Data'!L2425&lt;4, 'Raw Data'!K2425-'Raw Data'!L2425&gt;0)), 'Raw Data'!G2425, 0))</f>
        <v>0</v>
      </c>
      <c r="M2431">
        <f>IF(ISBLANK('Raw Data'!J2425), 0, IF(AND(4=MATCH(LARGE('Raw Data'!G2425:J2425, 2), 'Raw Data'!G2425:J2425, 0), 'Raw Data'!L2425-'Raw Data'!K2425&gt;3), 'Raw Data'!J2425, 0))</f>
        <v>0</v>
      </c>
      <c r="N2431">
        <f>IF(ISBLANK('Raw Data'!J2425), 0, IF(AND(3=MATCH(LARGE('Raw Data'!G2425:J2425, 2), 'Raw Data'!G2425:J2425, 0), 'Raw Data'!K2425-'Raw Data'!L2425&gt;3), 'Raw Data'!I2425, 0))</f>
        <v>0</v>
      </c>
      <c r="O2431">
        <f>IF(ISBLANK('Raw Data'!J2425), 0, IF(AND(2=MATCH(LARGE('Raw Data'!G2425:J2425, 2), 'Raw Data'!G2425:J2425, 0), AND('Raw Data'!L2425-'Raw Data'!K2425&lt;4, 'Raw Data'!L2425-'Raw Data'!K2425&gt;0)), 'Raw Data'!H2425, 0))</f>
        <v>0</v>
      </c>
      <c r="P2431">
        <f>IF(ISBLANK('Raw Data'!J2425), 0, IF(AND(1=MATCH(LARGE('Raw Data'!G2425:J2425, 2), 'Raw Data'!G2425:J2425, 0), AND('Raw Data'!K2425-'Raw Data'!L2425&lt;4, 'Raw Data'!K2425-'Raw Data'!L2425&gt;0)), 'Raw Data'!G2425, 0))</f>
        <v>0</v>
      </c>
      <c r="Q2431">
        <f>IF(ISBLANK('Raw Data'!J2425), 0, IF(AND(4=MATCH(LARGE('Raw Data'!G2425:J2425, 1), 'Raw Data'!G2425:J2425, 0), 'Raw Data'!L2425-'Raw Data'!K2425&gt;3), 'Raw Data'!J2425, 0))</f>
        <v>0</v>
      </c>
      <c r="R2431">
        <f>IF(ISBLANK('Raw Data'!J2425), 0, IF(AND(3=MATCH(LARGE('Raw Data'!G2425:J2425, 1), 'Raw Data'!G2425:J2425, 0), 'Raw Data'!K2425-'Raw Data'!L2425&gt;3), 'Raw Data'!I2425, 0))</f>
        <v>0</v>
      </c>
      <c r="S2431">
        <f>IF(AND('Raw Data'!L2425-'Raw Data'!K2425&gt;4, 'Raw Data'!F2425&lt;'Raw Data'!C2425), 'Raw Data'!J2425, 0)</f>
        <v>0</v>
      </c>
      <c r="T2431">
        <f>IF(AND('Raw Data'!K2425-'Raw Data'!L2425&gt;4, 'Raw Data'!F2425&gt;'Raw Data'!C2425), 'Raw Data'!I2425, 0)</f>
        <v>0</v>
      </c>
      <c r="U2431">
        <f>IF(AND('Raw Data'!L2425-'Raw Data'!K2425&lt;3, 'Raw Data'!L2425&gt;'Raw Data'!K2425, 'Raw Data'!F2425&lt;'Raw Data'!C2425), 'Raw Data'!H2425, 0)</f>
        <v>0</v>
      </c>
      <c r="V2431">
        <f>IF(AND('Raw Data'!L2425-'Raw Data'!K2425&lt;3, 'Raw Data'!L2425&gt;'Raw Data'!K2425, 'Raw Data'!F2425&gt;'Raw Data'!C2425), 'Raw Data'!G2425, 0)</f>
        <v>0</v>
      </c>
    </row>
    <row r="2432" spans="1:22" x14ac:dyDescent="0.3">
      <c r="A2432">
        <f>IF(AND('Raw Data'!F2426&lt;'Raw Data'!C2426, 'Raw Data'!L2426&gt;'Raw Data'!K2426, 'Raw Data'!L2426-'Raw Data'!K2426&gt;3), 'Raw Data'!J2426, 0)</f>
        <v>0</v>
      </c>
      <c r="B2432">
        <f>IF(AND('Raw Data'!C2426&lt;'Raw Data'!F2426, 'Raw Data'!K2426&gt;'Raw Data'!L2426, 'Raw Data'!K2426-'Raw Data'!L2426&gt;3), 'Raw Data'!I2426, 0)</f>
        <v>0</v>
      </c>
      <c r="C2432">
        <f>IF(AND('Raw Data'!F2426&lt;'Raw Data'!C2426, 'Raw Data'!L2426&gt;'Raw Data'!K2426, 'Raw Data'!L2426-'Raw Data'!K2426&lt;4), 'Raw Data'!H2426, 0)</f>
        <v>0</v>
      </c>
      <c r="D2432">
        <f>IF(AND('Raw Data'!C2426&lt;'Raw Data'!F2426, 'Raw Data'!K2426&gt;'Raw Data'!L2426, 'Raw Data'!K2426-'Raw Data'!L2426&lt;4), 'Raw Data'!G2426, 0)</f>
        <v>0</v>
      </c>
      <c r="E2432">
        <f>IF(ISBLANK('Raw Data'!J2426), 0, IF(AND(4=MATCH(LARGE('Raw Data'!G2426:J2426, 4), 'Raw Data'!G2426:J2426, 0), 'Raw Data'!L2426-'Raw Data'!K2426&gt;3), 'Raw Data'!J2426, 0))</f>
        <v>0</v>
      </c>
      <c r="F2432">
        <f>IF(ISBLANK('Raw Data'!J2426), 0, IF(AND(3=MATCH(LARGE('Raw Data'!G2426:J2426, 4), 'Raw Data'!G2426:J2426, 0), 'Raw Data'!K2426-'Raw Data'!L2426&gt;3), 'Raw Data'!I2426, 0))</f>
        <v>0</v>
      </c>
      <c r="G2432">
        <f>IF(ISBLANK('Raw Data'!J2426), 0, IF(AND(2=MATCH(LARGE('Raw Data'!G2426:J2426, 4), 'Raw Data'!G2426:J2426, 0), AND('Raw Data'!L2426-'Raw Data'!K2426&lt;4, 'Raw Data'!L2426-'Raw Data'!K2426&gt;0)), 'Raw Data'!H2426, 0))</f>
        <v>0</v>
      </c>
      <c r="H2432">
        <f>IF(ISBLANK('Raw Data'!J2426), 0, IF(AND(1=MATCH(LARGE('Raw Data'!G2426:J2426, 4), 'Raw Data'!G2426:J2426, 0), AND('Raw Data'!K2426-'Raw Data'!L2426&lt;4, 'Raw Data'!K2426-'Raw Data'!L2426&gt;0)), 'Raw Data'!G2426, 0))</f>
        <v>0</v>
      </c>
      <c r="I2432">
        <f>IF(ISBLANK('Raw Data'!J2426), 0, IF(AND(4=MATCH(LARGE('Raw Data'!G2426:J2426, 3), 'Raw Data'!G2426:J2426, 0), 'Raw Data'!L2426-'Raw Data'!K2426&gt;3), 'Raw Data'!J2426, 0))</f>
        <v>0</v>
      </c>
      <c r="J2432">
        <f>IF(ISBLANK('Raw Data'!J2426), 0, IF(AND(3=MATCH(LARGE('Raw Data'!G2426:J2426, 3), 'Raw Data'!G2426:J2426, 0), 'Raw Data'!K2426-'Raw Data'!L2426&gt;3), 'Raw Data'!I2426, 0))</f>
        <v>0</v>
      </c>
      <c r="K2432">
        <f>IF(ISBLANK('Raw Data'!J2426), 0, IF(AND(2=MATCH(LARGE('Raw Data'!G2426:J2426, 3), 'Raw Data'!G2426:J2426, 0), AND('Raw Data'!L2426-'Raw Data'!K2426&lt;4, 'Raw Data'!L2426-'Raw Data'!K2426&gt;0)), 'Raw Data'!H2426, 0))</f>
        <v>0</v>
      </c>
      <c r="L2432">
        <f>IF(ISBLANK('Raw Data'!J2426), 0, IF(AND(1=MATCH(LARGE('Raw Data'!G2426:J2426, 3), 'Raw Data'!G2426:J2426, 0), AND('Raw Data'!K2426-'Raw Data'!L2426&lt;4, 'Raw Data'!K2426-'Raw Data'!L2426&gt;0)), 'Raw Data'!G2426, 0))</f>
        <v>0</v>
      </c>
      <c r="M2432">
        <f>IF(ISBLANK('Raw Data'!J2426), 0, IF(AND(4=MATCH(LARGE('Raw Data'!G2426:J2426, 2), 'Raw Data'!G2426:J2426, 0), 'Raw Data'!L2426-'Raw Data'!K2426&gt;3), 'Raw Data'!J2426, 0))</f>
        <v>0</v>
      </c>
      <c r="N2432">
        <f>IF(ISBLANK('Raw Data'!J2426), 0, IF(AND(3=MATCH(LARGE('Raw Data'!G2426:J2426, 2), 'Raw Data'!G2426:J2426, 0), 'Raw Data'!K2426-'Raw Data'!L2426&gt;3), 'Raw Data'!I2426, 0))</f>
        <v>0</v>
      </c>
      <c r="O2432">
        <f>IF(ISBLANK('Raw Data'!J2426), 0, IF(AND(2=MATCH(LARGE('Raw Data'!G2426:J2426, 2), 'Raw Data'!G2426:J2426, 0), AND('Raw Data'!L2426-'Raw Data'!K2426&lt;4, 'Raw Data'!L2426-'Raw Data'!K2426&gt;0)), 'Raw Data'!H2426, 0))</f>
        <v>0</v>
      </c>
      <c r="P2432">
        <f>IF(ISBLANK('Raw Data'!J2426), 0, IF(AND(1=MATCH(LARGE('Raw Data'!G2426:J2426, 2), 'Raw Data'!G2426:J2426, 0), AND('Raw Data'!K2426-'Raw Data'!L2426&lt;4, 'Raw Data'!K2426-'Raw Data'!L2426&gt;0)), 'Raw Data'!G2426, 0))</f>
        <v>0</v>
      </c>
      <c r="Q2432">
        <f>IF(ISBLANK('Raw Data'!J2426), 0, IF(AND(4=MATCH(LARGE('Raw Data'!G2426:J2426, 1), 'Raw Data'!G2426:J2426, 0), 'Raw Data'!L2426-'Raw Data'!K2426&gt;3), 'Raw Data'!J2426, 0))</f>
        <v>0</v>
      </c>
      <c r="R2432">
        <f>IF(ISBLANK('Raw Data'!J2426), 0, IF(AND(3=MATCH(LARGE('Raw Data'!G2426:J2426, 1), 'Raw Data'!G2426:J2426, 0), 'Raw Data'!K2426-'Raw Data'!L2426&gt;3), 'Raw Data'!I2426, 0))</f>
        <v>0</v>
      </c>
      <c r="S2432">
        <f>IF(AND('Raw Data'!L2426-'Raw Data'!K2426&gt;4, 'Raw Data'!F2426&lt;'Raw Data'!C2426), 'Raw Data'!J2426, 0)</f>
        <v>0</v>
      </c>
      <c r="T2432">
        <f>IF(AND('Raw Data'!K2426-'Raw Data'!L2426&gt;4, 'Raw Data'!F2426&gt;'Raw Data'!C2426), 'Raw Data'!I2426, 0)</f>
        <v>0</v>
      </c>
      <c r="U2432">
        <f>IF(AND('Raw Data'!L2426-'Raw Data'!K2426&lt;3, 'Raw Data'!L2426&gt;'Raw Data'!K2426, 'Raw Data'!F2426&lt;'Raw Data'!C2426), 'Raw Data'!H2426, 0)</f>
        <v>0</v>
      </c>
      <c r="V2432">
        <f>IF(AND('Raw Data'!L2426-'Raw Data'!K2426&lt;3, 'Raw Data'!L2426&gt;'Raw Data'!K2426, 'Raw Data'!F2426&gt;'Raw Data'!C2426), 'Raw Data'!G2426, 0)</f>
        <v>0</v>
      </c>
    </row>
    <row r="2433" spans="1:22" x14ac:dyDescent="0.3">
      <c r="A2433">
        <f>IF(AND('Raw Data'!F2427&lt;'Raw Data'!C2427, 'Raw Data'!L2427&gt;'Raw Data'!K2427, 'Raw Data'!L2427-'Raw Data'!K2427&gt;3), 'Raw Data'!J2427, 0)</f>
        <v>0</v>
      </c>
      <c r="B2433">
        <f>IF(AND('Raw Data'!C2427&lt;'Raw Data'!F2427, 'Raw Data'!K2427&gt;'Raw Data'!L2427, 'Raw Data'!K2427-'Raw Data'!L2427&gt;3), 'Raw Data'!I2427, 0)</f>
        <v>0</v>
      </c>
      <c r="C2433">
        <f>IF(AND('Raw Data'!F2427&lt;'Raw Data'!C2427, 'Raw Data'!L2427&gt;'Raw Data'!K2427, 'Raw Data'!L2427-'Raw Data'!K2427&lt;4), 'Raw Data'!H2427, 0)</f>
        <v>0</v>
      </c>
      <c r="D2433">
        <f>IF(AND('Raw Data'!C2427&lt;'Raw Data'!F2427, 'Raw Data'!K2427&gt;'Raw Data'!L2427, 'Raw Data'!K2427-'Raw Data'!L2427&lt;4), 'Raw Data'!G2427, 0)</f>
        <v>0</v>
      </c>
      <c r="E2433">
        <f>IF(ISBLANK('Raw Data'!J2427), 0, IF(AND(4=MATCH(LARGE('Raw Data'!G2427:J2427, 4), 'Raw Data'!G2427:J2427, 0), 'Raw Data'!L2427-'Raw Data'!K2427&gt;3), 'Raw Data'!J2427, 0))</f>
        <v>0</v>
      </c>
      <c r="F2433">
        <f>IF(ISBLANK('Raw Data'!J2427), 0, IF(AND(3=MATCH(LARGE('Raw Data'!G2427:J2427, 4), 'Raw Data'!G2427:J2427, 0), 'Raw Data'!K2427-'Raw Data'!L2427&gt;3), 'Raw Data'!I2427, 0))</f>
        <v>0</v>
      </c>
      <c r="G2433">
        <f>IF(ISBLANK('Raw Data'!J2427), 0, IF(AND(2=MATCH(LARGE('Raw Data'!G2427:J2427, 4), 'Raw Data'!G2427:J2427, 0), AND('Raw Data'!L2427-'Raw Data'!K2427&lt;4, 'Raw Data'!L2427-'Raw Data'!K2427&gt;0)), 'Raw Data'!H2427, 0))</f>
        <v>0</v>
      </c>
      <c r="H2433">
        <f>IF(ISBLANK('Raw Data'!J2427), 0, IF(AND(1=MATCH(LARGE('Raw Data'!G2427:J2427, 4), 'Raw Data'!G2427:J2427, 0), AND('Raw Data'!K2427-'Raw Data'!L2427&lt;4, 'Raw Data'!K2427-'Raw Data'!L2427&gt;0)), 'Raw Data'!G2427, 0))</f>
        <v>0</v>
      </c>
      <c r="I2433">
        <f>IF(ISBLANK('Raw Data'!J2427), 0, IF(AND(4=MATCH(LARGE('Raw Data'!G2427:J2427, 3), 'Raw Data'!G2427:J2427, 0), 'Raw Data'!L2427-'Raw Data'!K2427&gt;3), 'Raw Data'!J2427, 0))</f>
        <v>0</v>
      </c>
      <c r="J2433">
        <f>IF(ISBLANK('Raw Data'!J2427), 0, IF(AND(3=MATCH(LARGE('Raw Data'!G2427:J2427, 3), 'Raw Data'!G2427:J2427, 0), 'Raw Data'!K2427-'Raw Data'!L2427&gt;3), 'Raw Data'!I2427, 0))</f>
        <v>0</v>
      </c>
      <c r="K2433">
        <f>IF(ISBLANK('Raw Data'!J2427), 0, IF(AND(2=MATCH(LARGE('Raw Data'!G2427:J2427, 3), 'Raw Data'!G2427:J2427, 0), AND('Raw Data'!L2427-'Raw Data'!K2427&lt;4, 'Raw Data'!L2427-'Raw Data'!K2427&gt;0)), 'Raw Data'!H2427, 0))</f>
        <v>0</v>
      </c>
      <c r="L2433">
        <f>IF(ISBLANK('Raw Data'!J2427), 0, IF(AND(1=MATCH(LARGE('Raw Data'!G2427:J2427, 3), 'Raw Data'!G2427:J2427, 0), AND('Raw Data'!K2427-'Raw Data'!L2427&lt;4, 'Raw Data'!K2427-'Raw Data'!L2427&gt;0)), 'Raw Data'!G2427, 0))</f>
        <v>0</v>
      </c>
      <c r="M2433">
        <f>IF(ISBLANK('Raw Data'!J2427), 0, IF(AND(4=MATCH(LARGE('Raw Data'!G2427:J2427, 2), 'Raw Data'!G2427:J2427, 0), 'Raw Data'!L2427-'Raw Data'!K2427&gt;3), 'Raw Data'!J2427, 0))</f>
        <v>0</v>
      </c>
      <c r="N2433">
        <f>IF(ISBLANK('Raw Data'!J2427), 0, IF(AND(3=MATCH(LARGE('Raw Data'!G2427:J2427, 2), 'Raw Data'!G2427:J2427, 0), 'Raw Data'!K2427-'Raw Data'!L2427&gt;3), 'Raw Data'!I2427, 0))</f>
        <v>0</v>
      </c>
      <c r="O2433">
        <f>IF(ISBLANK('Raw Data'!J2427), 0, IF(AND(2=MATCH(LARGE('Raw Data'!G2427:J2427, 2), 'Raw Data'!G2427:J2427, 0), AND('Raw Data'!L2427-'Raw Data'!K2427&lt;4, 'Raw Data'!L2427-'Raw Data'!K2427&gt;0)), 'Raw Data'!H2427, 0))</f>
        <v>0</v>
      </c>
      <c r="P2433">
        <f>IF(ISBLANK('Raw Data'!J2427), 0, IF(AND(1=MATCH(LARGE('Raw Data'!G2427:J2427, 2), 'Raw Data'!G2427:J2427, 0), AND('Raw Data'!K2427-'Raw Data'!L2427&lt;4, 'Raw Data'!K2427-'Raw Data'!L2427&gt;0)), 'Raw Data'!G2427, 0))</f>
        <v>0</v>
      </c>
      <c r="Q2433">
        <f>IF(ISBLANK('Raw Data'!J2427), 0, IF(AND(4=MATCH(LARGE('Raw Data'!G2427:J2427, 1), 'Raw Data'!G2427:J2427, 0), 'Raw Data'!L2427-'Raw Data'!K2427&gt;3), 'Raw Data'!J2427, 0))</f>
        <v>0</v>
      </c>
      <c r="R2433">
        <f>IF(ISBLANK('Raw Data'!J2427), 0, IF(AND(3=MATCH(LARGE('Raw Data'!G2427:J2427, 1), 'Raw Data'!G2427:J2427, 0), 'Raw Data'!K2427-'Raw Data'!L2427&gt;3), 'Raw Data'!I2427, 0))</f>
        <v>0</v>
      </c>
      <c r="S2433">
        <f>IF(AND('Raw Data'!L2427-'Raw Data'!K2427&gt;4, 'Raw Data'!F2427&lt;'Raw Data'!C2427), 'Raw Data'!J2427, 0)</f>
        <v>0</v>
      </c>
      <c r="T2433">
        <f>IF(AND('Raw Data'!K2427-'Raw Data'!L2427&gt;4, 'Raw Data'!F2427&gt;'Raw Data'!C2427), 'Raw Data'!I2427, 0)</f>
        <v>0</v>
      </c>
      <c r="U2433">
        <f>IF(AND('Raw Data'!L2427-'Raw Data'!K2427&lt;3, 'Raw Data'!L2427&gt;'Raw Data'!K2427, 'Raw Data'!F2427&lt;'Raw Data'!C2427), 'Raw Data'!H2427, 0)</f>
        <v>0</v>
      </c>
      <c r="V2433">
        <f>IF(AND('Raw Data'!L2427-'Raw Data'!K2427&lt;3, 'Raw Data'!L2427&gt;'Raw Data'!K2427, 'Raw Data'!F2427&gt;'Raw Data'!C2427), 'Raw Data'!G2427, 0)</f>
        <v>0</v>
      </c>
    </row>
    <row r="2434" spans="1:22" x14ac:dyDescent="0.3">
      <c r="A2434">
        <f>IF(AND('Raw Data'!F2428&lt;'Raw Data'!C2428, 'Raw Data'!L2428&gt;'Raw Data'!K2428, 'Raw Data'!L2428-'Raw Data'!K2428&gt;3), 'Raw Data'!J2428, 0)</f>
        <v>0</v>
      </c>
      <c r="B2434">
        <f>IF(AND('Raw Data'!C2428&lt;'Raw Data'!F2428, 'Raw Data'!K2428&gt;'Raw Data'!L2428, 'Raw Data'!K2428-'Raw Data'!L2428&gt;3), 'Raw Data'!I2428, 0)</f>
        <v>0</v>
      </c>
      <c r="C2434">
        <f>IF(AND('Raw Data'!F2428&lt;'Raw Data'!C2428, 'Raw Data'!L2428&gt;'Raw Data'!K2428, 'Raw Data'!L2428-'Raw Data'!K2428&lt;4), 'Raw Data'!H2428, 0)</f>
        <v>0</v>
      </c>
      <c r="D2434">
        <f>IF(AND('Raw Data'!C2428&lt;'Raw Data'!F2428, 'Raw Data'!K2428&gt;'Raw Data'!L2428, 'Raw Data'!K2428-'Raw Data'!L2428&lt;4), 'Raw Data'!G2428, 0)</f>
        <v>0</v>
      </c>
      <c r="E2434">
        <f>IF(ISBLANK('Raw Data'!J2428), 0, IF(AND(4=MATCH(LARGE('Raw Data'!G2428:J2428, 4), 'Raw Data'!G2428:J2428, 0), 'Raw Data'!L2428-'Raw Data'!K2428&gt;3), 'Raw Data'!J2428, 0))</f>
        <v>0</v>
      </c>
      <c r="F2434">
        <f>IF(ISBLANK('Raw Data'!J2428), 0, IF(AND(3=MATCH(LARGE('Raw Data'!G2428:J2428, 4), 'Raw Data'!G2428:J2428, 0), 'Raw Data'!K2428-'Raw Data'!L2428&gt;3), 'Raw Data'!I2428, 0))</f>
        <v>0</v>
      </c>
      <c r="G2434">
        <f>IF(ISBLANK('Raw Data'!J2428), 0, IF(AND(2=MATCH(LARGE('Raw Data'!G2428:J2428, 4), 'Raw Data'!G2428:J2428, 0), AND('Raw Data'!L2428-'Raw Data'!K2428&lt;4, 'Raw Data'!L2428-'Raw Data'!K2428&gt;0)), 'Raw Data'!H2428, 0))</f>
        <v>0</v>
      </c>
      <c r="H2434">
        <f>IF(ISBLANK('Raw Data'!J2428), 0, IF(AND(1=MATCH(LARGE('Raw Data'!G2428:J2428, 4), 'Raw Data'!G2428:J2428, 0), AND('Raw Data'!K2428-'Raw Data'!L2428&lt;4, 'Raw Data'!K2428-'Raw Data'!L2428&gt;0)), 'Raw Data'!G2428, 0))</f>
        <v>0</v>
      </c>
      <c r="I2434">
        <f>IF(ISBLANK('Raw Data'!J2428), 0, IF(AND(4=MATCH(LARGE('Raw Data'!G2428:J2428, 3), 'Raw Data'!G2428:J2428, 0), 'Raw Data'!L2428-'Raw Data'!K2428&gt;3), 'Raw Data'!J2428, 0))</f>
        <v>0</v>
      </c>
      <c r="J2434">
        <f>IF(ISBLANK('Raw Data'!J2428), 0, IF(AND(3=MATCH(LARGE('Raw Data'!G2428:J2428, 3), 'Raw Data'!G2428:J2428, 0), 'Raw Data'!K2428-'Raw Data'!L2428&gt;3), 'Raw Data'!I2428, 0))</f>
        <v>0</v>
      </c>
      <c r="K2434">
        <f>IF(ISBLANK('Raw Data'!J2428), 0, IF(AND(2=MATCH(LARGE('Raw Data'!G2428:J2428, 3), 'Raw Data'!G2428:J2428, 0), AND('Raw Data'!L2428-'Raw Data'!K2428&lt;4, 'Raw Data'!L2428-'Raw Data'!K2428&gt;0)), 'Raw Data'!H2428, 0))</f>
        <v>0</v>
      </c>
      <c r="L2434">
        <f>IF(ISBLANK('Raw Data'!J2428), 0, IF(AND(1=MATCH(LARGE('Raw Data'!G2428:J2428, 3), 'Raw Data'!G2428:J2428, 0), AND('Raw Data'!K2428-'Raw Data'!L2428&lt;4, 'Raw Data'!K2428-'Raw Data'!L2428&gt;0)), 'Raw Data'!G2428, 0))</f>
        <v>0</v>
      </c>
      <c r="M2434">
        <f>IF(ISBLANK('Raw Data'!J2428), 0, IF(AND(4=MATCH(LARGE('Raw Data'!G2428:J2428, 2), 'Raw Data'!G2428:J2428, 0), 'Raw Data'!L2428-'Raw Data'!K2428&gt;3), 'Raw Data'!J2428, 0))</f>
        <v>0</v>
      </c>
      <c r="N2434">
        <f>IF(ISBLANK('Raw Data'!J2428), 0, IF(AND(3=MATCH(LARGE('Raw Data'!G2428:J2428, 2), 'Raw Data'!G2428:J2428, 0), 'Raw Data'!K2428-'Raw Data'!L2428&gt;3), 'Raw Data'!I2428, 0))</f>
        <v>0</v>
      </c>
      <c r="O2434">
        <f>IF(ISBLANK('Raw Data'!J2428), 0, IF(AND(2=MATCH(LARGE('Raw Data'!G2428:J2428, 2), 'Raw Data'!G2428:J2428, 0), AND('Raw Data'!L2428-'Raw Data'!K2428&lt;4, 'Raw Data'!L2428-'Raw Data'!K2428&gt;0)), 'Raw Data'!H2428, 0))</f>
        <v>0</v>
      </c>
      <c r="P2434">
        <f>IF(ISBLANK('Raw Data'!J2428), 0, IF(AND(1=MATCH(LARGE('Raw Data'!G2428:J2428, 2), 'Raw Data'!G2428:J2428, 0), AND('Raw Data'!K2428-'Raw Data'!L2428&lt;4, 'Raw Data'!K2428-'Raw Data'!L2428&gt;0)), 'Raw Data'!G2428, 0))</f>
        <v>0</v>
      </c>
      <c r="Q2434">
        <f>IF(ISBLANK('Raw Data'!J2428), 0, IF(AND(4=MATCH(LARGE('Raw Data'!G2428:J2428, 1), 'Raw Data'!G2428:J2428, 0), 'Raw Data'!L2428-'Raw Data'!K2428&gt;3), 'Raw Data'!J2428, 0))</f>
        <v>0</v>
      </c>
      <c r="R2434">
        <f>IF(ISBLANK('Raw Data'!J2428), 0, IF(AND(3=MATCH(LARGE('Raw Data'!G2428:J2428, 1), 'Raw Data'!G2428:J2428, 0), 'Raw Data'!K2428-'Raw Data'!L2428&gt;3), 'Raw Data'!I2428, 0))</f>
        <v>0</v>
      </c>
      <c r="S2434">
        <f>IF(AND('Raw Data'!L2428-'Raw Data'!K2428&gt;4, 'Raw Data'!F2428&lt;'Raw Data'!C2428), 'Raw Data'!J2428, 0)</f>
        <v>0</v>
      </c>
      <c r="T2434">
        <f>IF(AND('Raw Data'!K2428-'Raw Data'!L2428&gt;4, 'Raw Data'!F2428&gt;'Raw Data'!C2428), 'Raw Data'!I2428, 0)</f>
        <v>0</v>
      </c>
      <c r="U2434">
        <f>IF(AND('Raw Data'!L2428-'Raw Data'!K2428&lt;3, 'Raw Data'!L2428&gt;'Raw Data'!K2428, 'Raw Data'!F2428&lt;'Raw Data'!C2428), 'Raw Data'!H2428, 0)</f>
        <v>0</v>
      </c>
      <c r="V2434">
        <f>IF(AND('Raw Data'!L2428-'Raw Data'!K2428&lt;3, 'Raw Data'!L2428&gt;'Raw Data'!K2428, 'Raw Data'!F2428&gt;'Raw Data'!C2428), 'Raw Data'!G2428, 0)</f>
        <v>0</v>
      </c>
    </row>
    <row r="2435" spans="1:22" x14ac:dyDescent="0.3">
      <c r="A2435">
        <f>IF(AND('Raw Data'!F2429&lt;'Raw Data'!C2429, 'Raw Data'!L2429&gt;'Raw Data'!K2429, 'Raw Data'!L2429-'Raw Data'!K2429&gt;3), 'Raw Data'!J2429, 0)</f>
        <v>0</v>
      </c>
      <c r="B2435">
        <f>IF(AND('Raw Data'!C2429&lt;'Raw Data'!F2429, 'Raw Data'!K2429&gt;'Raw Data'!L2429, 'Raw Data'!K2429-'Raw Data'!L2429&gt;3), 'Raw Data'!I2429, 0)</f>
        <v>0</v>
      </c>
      <c r="C2435">
        <f>IF(AND('Raw Data'!F2429&lt;'Raw Data'!C2429, 'Raw Data'!L2429&gt;'Raw Data'!K2429, 'Raw Data'!L2429-'Raw Data'!K2429&lt;4), 'Raw Data'!H2429, 0)</f>
        <v>0</v>
      </c>
      <c r="D2435">
        <f>IF(AND('Raw Data'!C2429&lt;'Raw Data'!F2429, 'Raw Data'!K2429&gt;'Raw Data'!L2429, 'Raw Data'!K2429-'Raw Data'!L2429&lt;4), 'Raw Data'!G2429, 0)</f>
        <v>0</v>
      </c>
      <c r="E2435">
        <f>IF(ISBLANK('Raw Data'!J2429), 0, IF(AND(4=MATCH(LARGE('Raw Data'!G2429:J2429, 4), 'Raw Data'!G2429:J2429, 0), 'Raw Data'!L2429-'Raw Data'!K2429&gt;3), 'Raw Data'!J2429, 0))</f>
        <v>0</v>
      </c>
      <c r="F2435">
        <f>IF(ISBLANK('Raw Data'!J2429), 0, IF(AND(3=MATCH(LARGE('Raw Data'!G2429:J2429, 4), 'Raw Data'!G2429:J2429, 0), 'Raw Data'!K2429-'Raw Data'!L2429&gt;3), 'Raw Data'!I2429, 0))</f>
        <v>0</v>
      </c>
      <c r="G2435">
        <f>IF(ISBLANK('Raw Data'!J2429), 0, IF(AND(2=MATCH(LARGE('Raw Data'!G2429:J2429, 4), 'Raw Data'!G2429:J2429, 0), AND('Raw Data'!L2429-'Raw Data'!K2429&lt;4, 'Raw Data'!L2429-'Raw Data'!K2429&gt;0)), 'Raw Data'!H2429, 0))</f>
        <v>0</v>
      </c>
      <c r="H2435">
        <f>IF(ISBLANK('Raw Data'!J2429), 0, IF(AND(1=MATCH(LARGE('Raw Data'!G2429:J2429, 4), 'Raw Data'!G2429:J2429, 0), AND('Raw Data'!K2429-'Raw Data'!L2429&lt;4, 'Raw Data'!K2429-'Raw Data'!L2429&gt;0)), 'Raw Data'!G2429, 0))</f>
        <v>0</v>
      </c>
      <c r="I2435">
        <f>IF(ISBLANK('Raw Data'!J2429), 0, IF(AND(4=MATCH(LARGE('Raw Data'!G2429:J2429, 3), 'Raw Data'!G2429:J2429, 0), 'Raw Data'!L2429-'Raw Data'!K2429&gt;3), 'Raw Data'!J2429, 0))</f>
        <v>0</v>
      </c>
      <c r="J2435">
        <f>IF(ISBLANK('Raw Data'!J2429), 0, IF(AND(3=MATCH(LARGE('Raw Data'!G2429:J2429, 3), 'Raw Data'!G2429:J2429, 0), 'Raw Data'!K2429-'Raw Data'!L2429&gt;3), 'Raw Data'!I2429, 0))</f>
        <v>0</v>
      </c>
      <c r="K2435">
        <f>IF(ISBLANK('Raw Data'!J2429), 0, IF(AND(2=MATCH(LARGE('Raw Data'!G2429:J2429, 3), 'Raw Data'!G2429:J2429, 0), AND('Raw Data'!L2429-'Raw Data'!K2429&lt;4, 'Raw Data'!L2429-'Raw Data'!K2429&gt;0)), 'Raw Data'!H2429, 0))</f>
        <v>0</v>
      </c>
      <c r="L2435">
        <f>IF(ISBLANK('Raw Data'!J2429), 0, IF(AND(1=MATCH(LARGE('Raw Data'!G2429:J2429, 3), 'Raw Data'!G2429:J2429, 0), AND('Raw Data'!K2429-'Raw Data'!L2429&lt;4, 'Raw Data'!K2429-'Raw Data'!L2429&gt;0)), 'Raw Data'!G2429, 0))</f>
        <v>0</v>
      </c>
      <c r="M2435">
        <f>IF(ISBLANK('Raw Data'!J2429), 0, IF(AND(4=MATCH(LARGE('Raw Data'!G2429:J2429, 2), 'Raw Data'!G2429:J2429, 0), 'Raw Data'!L2429-'Raw Data'!K2429&gt;3), 'Raw Data'!J2429, 0))</f>
        <v>0</v>
      </c>
      <c r="N2435">
        <f>IF(ISBLANK('Raw Data'!J2429), 0, IF(AND(3=MATCH(LARGE('Raw Data'!G2429:J2429, 2), 'Raw Data'!G2429:J2429, 0), 'Raw Data'!K2429-'Raw Data'!L2429&gt;3), 'Raw Data'!I2429, 0))</f>
        <v>0</v>
      </c>
      <c r="O2435">
        <f>IF(ISBLANK('Raw Data'!J2429), 0, IF(AND(2=MATCH(LARGE('Raw Data'!G2429:J2429, 2), 'Raw Data'!G2429:J2429, 0), AND('Raw Data'!L2429-'Raw Data'!K2429&lt;4, 'Raw Data'!L2429-'Raw Data'!K2429&gt;0)), 'Raw Data'!H2429, 0))</f>
        <v>0</v>
      </c>
      <c r="P2435">
        <f>IF(ISBLANK('Raw Data'!J2429), 0, IF(AND(1=MATCH(LARGE('Raw Data'!G2429:J2429, 2), 'Raw Data'!G2429:J2429, 0), AND('Raw Data'!K2429-'Raw Data'!L2429&lt;4, 'Raw Data'!K2429-'Raw Data'!L2429&gt;0)), 'Raw Data'!G2429, 0))</f>
        <v>0</v>
      </c>
      <c r="Q2435">
        <f>IF(ISBLANK('Raw Data'!J2429), 0, IF(AND(4=MATCH(LARGE('Raw Data'!G2429:J2429, 1), 'Raw Data'!G2429:J2429, 0), 'Raw Data'!L2429-'Raw Data'!K2429&gt;3), 'Raw Data'!J2429, 0))</f>
        <v>0</v>
      </c>
      <c r="R2435">
        <f>IF(ISBLANK('Raw Data'!J2429), 0, IF(AND(3=MATCH(LARGE('Raw Data'!G2429:J2429, 1), 'Raw Data'!G2429:J2429, 0), 'Raw Data'!K2429-'Raw Data'!L2429&gt;3), 'Raw Data'!I2429, 0))</f>
        <v>0</v>
      </c>
      <c r="S2435">
        <f>IF(AND('Raw Data'!L2429-'Raw Data'!K2429&gt;4, 'Raw Data'!F2429&lt;'Raw Data'!C2429), 'Raw Data'!J2429, 0)</f>
        <v>0</v>
      </c>
      <c r="T2435">
        <f>IF(AND('Raw Data'!K2429-'Raw Data'!L2429&gt;4, 'Raw Data'!F2429&gt;'Raw Data'!C2429), 'Raw Data'!I2429, 0)</f>
        <v>0</v>
      </c>
      <c r="U2435">
        <f>IF(AND('Raw Data'!L2429-'Raw Data'!K2429&lt;3, 'Raw Data'!L2429&gt;'Raw Data'!K2429, 'Raw Data'!F2429&lt;'Raw Data'!C2429), 'Raw Data'!H2429, 0)</f>
        <v>0</v>
      </c>
      <c r="V2435">
        <f>IF(AND('Raw Data'!L2429-'Raw Data'!K2429&lt;3, 'Raw Data'!L2429&gt;'Raw Data'!K2429, 'Raw Data'!F2429&gt;'Raw Data'!C2429), 'Raw Data'!G2429, 0)</f>
        <v>0</v>
      </c>
    </row>
    <row r="2436" spans="1:22" x14ac:dyDescent="0.3">
      <c r="A2436">
        <f>IF(AND('Raw Data'!F2430&lt;'Raw Data'!C2430, 'Raw Data'!L2430&gt;'Raw Data'!K2430, 'Raw Data'!L2430-'Raw Data'!K2430&gt;3), 'Raw Data'!J2430, 0)</f>
        <v>0</v>
      </c>
      <c r="B2436">
        <f>IF(AND('Raw Data'!C2430&lt;'Raw Data'!F2430, 'Raw Data'!K2430&gt;'Raw Data'!L2430, 'Raw Data'!K2430-'Raw Data'!L2430&gt;3), 'Raw Data'!I2430, 0)</f>
        <v>0</v>
      </c>
      <c r="C2436">
        <f>IF(AND('Raw Data'!F2430&lt;'Raw Data'!C2430, 'Raw Data'!L2430&gt;'Raw Data'!K2430, 'Raw Data'!L2430-'Raw Data'!K2430&lt;4), 'Raw Data'!H2430, 0)</f>
        <v>0</v>
      </c>
      <c r="D2436">
        <f>IF(AND('Raw Data'!C2430&lt;'Raw Data'!F2430, 'Raw Data'!K2430&gt;'Raw Data'!L2430, 'Raw Data'!K2430-'Raw Data'!L2430&lt;4), 'Raw Data'!G2430, 0)</f>
        <v>0</v>
      </c>
      <c r="E2436">
        <f>IF(ISBLANK('Raw Data'!J2430), 0, IF(AND(4=MATCH(LARGE('Raw Data'!G2430:J2430, 4), 'Raw Data'!G2430:J2430, 0), 'Raw Data'!L2430-'Raw Data'!K2430&gt;3), 'Raw Data'!J2430, 0))</f>
        <v>0</v>
      </c>
      <c r="F2436">
        <f>IF(ISBLANK('Raw Data'!J2430), 0, IF(AND(3=MATCH(LARGE('Raw Data'!G2430:J2430, 4), 'Raw Data'!G2430:J2430, 0), 'Raw Data'!K2430-'Raw Data'!L2430&gt;3), 'Raw Data'!I2430, 0))</f>
        <v>0</v>
      </c>
      <c r="G2436">
        <f>IF(ISBLANK('Raw Data'!J2430), 0, IF(AND(2=MATCH(LARGE('Raw Data'!G2430:J2430, 4), 'Raw Data'!G2430:J2430, 0), AND('Raw Data'!L2430-'Raw Data'!K2430&lt;4, 'Raw Data'!L2430-'Raw Data'!K2430&gt;0)), 'Raw Data'!H2430, 0))</f>
        <v>0</v>
      </c>
      <c r="H2436">
        <f>IF(ISBLANK('Raw Data'!J2430), 0, IF(AND(1=MATCH(LARGE('Raw Data'!G2430:J2430, 4), 'Raw Data'!G2430:J2430, 0), AND('Raw Data'!K2430-'Raw Data'!L2430&lt;4, 'Raw Data'!K2430-'Raw Data'!L2430&gt;0)), 'Raw Data'!G2430, 0))</f>
        <v>0</v>
      </c>
      <c r="I2436">
        <f>IF(ISBLANK('Raw Data'!J2430), 0, IF(AND(4=MATCH(LARGE('Raw Data'!G2430:J2430, 3), 'Raw Data'!G2430:J2430, 0), 'Raw Data'!L2430-'Raw Data'!K2430&gt;3), 'Raw Data'!J2430, 0))</f>
        <v>0</v>
      </c>
      <c r="J2436">
        <f>IF(ISBLANK('Raw Data'!J2430), 0, IF(AND(3=MATCH(LARGE('Raw Data'!G2430:J2430, 3), 'Raw Data'!G2430:J2430, 0), 'Raw Data'!K2430-'Raw Data'!L2430&gt;3), 'Raw Data'!I2430, 0))</f>
        <v>0</v>
      </c>
      <c r="K2436">
        <f>IF(ISBLANK('Raw Data'!J2430), 0, IF(AND(2=MATCH(LARGE('Raw Data'!G2430:J2430, 3), 'Raw Data'!G2430:J2430, 0), AND('Raw Data'!L2430-'Raw Data'!K2430&lt;4, 'Raw Data'!L2430-'Raw Data'!K2430&gt;0)), 'Raw Data'!H2430, 0))</f>
        <v>0</v>
      </c>
      <c r="L2436">
        <f>IF(ISBLANK('Raw Data'!J2430), 0, IF(AND(1=MATCH(LARGE('Raw Data'!G2430:J2430, 3), 'Raw Data'!G2430:J2430, 0), AND('Raw Data'!K2430-'Raw Data'!L2430&lt;4, 'Raw Data'!K2430-'Raw Data'!L2430&gt;0)), 'Raw Data'!G2430, 0))</f>
        <v>0</v>
      </c>
      <c r="M2436">
        <f>IF(ISBLANK('Raw Data'!J2430), 0, IF(AND(4=MATCH(LARGE('Raw Data'!G2430:J2430, 2), 'Raw Data'!G2430:J2430, 0), 'Raw Data'!L2430-'Raw Data'!K2430&gt;3), 'Raw Data'!J2430, 0))</f>
        <v>0</v>
      </c>
      <c r="N2436">
        <f>IF(ISBLANK('Raw Data'!J2430), 0, IF(AND(3=MATCH(LARGE('Raw Data'!G2430:J2430, 2), 'Raw Data'!G2430:J2430, 0), 'Raw Data'!K2430-'Raw Data'!L2430&gt;3), 'Raw Data'!I2430, 0))</f>
        <v>0</v>
      </c>
      <c r="O2436">
        <f>IF(ISBLANK('Raw Data'!J2430), 0, IF(AND(2=MATCH(LARGE('Raw Data'!G2430:J2430, 2), 'Raw Data'!G2430:J2430, 0), AND('Raw Data'!L2430-'Raw Data'!K2430&lt;4, 'Raw Data'!L2430-'Raw Data'!K2430&gt;0)), 'Raw Data'!H2430, 0))</f>
        <v>0</v>
      </c>
      <c r="P2436">
        <f>IF(ISBLANK('Raw Data'!J2430), 0, IF(AND(1=MATCH(LARGE('Raw Data'!G2430:J2430, 2), 'Raw Data'!G2430:J2430, 0), AND('Raw Data'!K2430-'Raw Data'!L2430&lt;4, 'Raw Data'!K2430-'Raw Data'!L2430&gt;0)), 'Raw Data'!G2430, 0))</f>
        <v>0</v>
      </c>
      <c r="Q2436">
        <f>IF(ISBLANK('Raw Data'!J2430), 0, IF(AND(4=MATCH(LARGE('Raw Data'!G2430:J2430, 1), 'Raw Data'!G2430:J2430, 0), 'Raw Data'!L2430-'Raw Data'!K2430&gt;3), 'Raw Data'!J2430, 0))</f>
        <v>0</v>
      </c>
      <c r="R2436">
        <f>IF(ISBLANK('Raw Data'!J2430), 0, IF(AND(3=MATCH(LARGE('Raw Data'!G2430:J2430, 1), 'Raw Data'!G2430:J2430, 0), 'Raw Data'!K2430-'Raw Data'!L2430&gt;3), 'Raw Data'!I2430, 0))</f>
        <v>0</v>
      </c>
      <c r="S2436">
        <f>IF(AND('Raw Data'!L2430-'Raw Data'!K2430&gt;4, 'Raw Data'!F2430&lt;'Raw Data'!C2430), 'Raw Data'!J2430, 0)</f>
        <v>0</v>
      </c>
      <c r="T2436">
        <f>IF(AND('Raw Data'!K2430-'Raw Data'!L2430&gt;4, 'Raw Data'!F2430&gt;'Raw Data'!C2430), 'Raw Data'!I2430, 0)</f>
        <v>0</v>
      </c>
      <c r="U2436">
        <f>IF(AND('Raw Data'!L2430-'Raw Data'!K2430&lt;3, 'Raw Data'!L2430&gt;'Raw Data'!K2430, 'Raw Data'!F2430&lt;'Raw Data'!C2430), 'Raw Data'!H2430, 0)</f>
        <v>0</v>
      </c>
      <c r="V2436">
        <f>IF(AND('Raw Data'!L2430-'Raw Data'!K2430&lt;3, 'Raw Data'!L2430&gt;'Raw Data'!K2430, 'Raw Data'!F2430&gt;'Raw Data'!C2430), 'Raw Data'!G2430, 0)</f>
        <v>0</v>
      </c>
    </row>
    <row r="2437" spans="1:22" x14ac:dyDescent="0.3">
      <c r="A2437">
        <f>IF(AND('Raw Data'!F2431&lt;'Raw Data'!C2431, 'Raw Data'!L2431&gt;'Raw Data'!K2431, 'Raw Data'!L2431-'Raw Data'!K2431&gt;3), 'Raw Data'!J2431, 0)</f>
        <v>0</v>
      </c>
      <c r="B2437">
        <f>IF(AND('Raw Data'!C2431&lt;'Raw Data'!F2431, 'Raw Data'!K2431&gt;'Raw Data'!L2431, 'Raw Data'!K2431-'Raw Data'!L2431&gt;3), 'Raw Data'!I2431, 0)</f>
        <v>0</v>
      </c>
      <c r="C2437">
        <f>IF(AND('Raw Data'!F2431&lt;'Raw Data'!C2431, 'Raw Data'!L2431&gt;'Raw Data'!K2431, 'Raw Data'!L2431-'Raw Data'!K2431&lt;4), 'Raw Data'!H2431, 0)</f>
        <v>0</v>
      </c>
      <c r="D2437">
        <f>IF(AND('Raw Data'!C2431&lt;'Raw Data'!F2431, 'Raw Data'!K2431&gt;'Raw Data'!L2431, 'Raw Data'!K2431-'Raw Data'!L2431&lt;4), 'Raw Data'!G2431, 0)</f>
        <v>0</v>
      </c>
      <c r="E2437">
        <f>IF(ISBLANK('Raw Data'!J2431), 0, IF(AND(4=MATCH(LARGE('Raw Data'!G2431:J2431, 4), 'Raw Data'!G2431:J2431, 0), 'Raw Data'!L2431-'Raw Data'!K2431&gt;3), 'Raw Data'!J2431, 0))</f>
        <v>0</v>
      </c>
      <c r="F2437">
        <f>IF(ISBLANK('Raw Data'!J2431), 0, IF(AND(3=MATCH(LARGE('Raw Data'!G2431:J2431, 4), 'Raw Data'!G2431:J2431, 0), 'Raw Data'!K2431-'Raw Data'!L2431&gt;3), 'Raw Data'!I2431, 0))</f>
        <v>0</v>
      </c>
      <c r="G2437">
        <f>IF(ISBLANK('Raw Data'!J2431), 0, IF(AND(2=MATCH(LARGE('Raw Data'!G2431:J2431, 4), 'Raw Data'!G2431:J2431, 0), AND('Raw Data'!L2431-'Raw Data'!K2431&lt;4, 'Raw Data'!L2431-'Raw Data'!K2431&gt;0)), 'Raw Data'!H2431, 0))</f>
        <v>0</v>
      </c>
      <c r="H2437">
        <f>IF(ISBLANK('Raw Data'!J2431), 0, IF(AND(1=MATCH(LARGE('Raw Data'!G2431:J2431, 4), 'Raw Data'!G2431:J2431, 0), AND('Raw Data'!K2431-'Raw Data'!L2431&lt;4, 'Raw Data'!K2431-'Raw Data'!L2431&gt;0)), 'Raw Data'!G2431, 0))</f>
        <v>0</v>
      </c>
      <c r="I2437">
        <f>IF(ISBLANK('Raw Data'!J2431), 0, IF(AND(4=MATCH(LARGE('Raw Data'!G2431:J2431, 3), 'Raw Data'!G2431:J2431, 0), 'Raw Data'!L2431-'Raw Data'!K2431&gt;3), 'Raw Data'!J2431, 0))</f>
        <v>0</v>
      </c>
      <c r="J2437">
        <f>IF(ISBLANK('Raw Data'!J2431), 0, IF(AND(3=MATCH(LARGE('Raw Data'!G2431:J2431, 3), 'Raw Data'!G2431:J2431, 0), 'Raw Data'!K2431-'Raw Data'!L2431&gt;3), 'Raw Data'!I2431, 0))</f>
        <v>0</v>
      </c>
      <c r="K2437">
        <f>IF(ISBLANK('Raw Data'!J2431), 0, IF(AND(2=MATCH(LARGE('Raw Data'!G2431:J2431, 3), 'Raw Data'!G2431:J2431, 0), AND('Raw Data'!L2431-'Raw Data'!K2431&lt;4, 'Raw Data'!L2431-'Raw Data'!K2431&gt;0)), 'Raw Data'!H2431, 0))</f>
        <v>0</v>
      </c>
      <c r="L2437">
        <f>IF(ISBLANK('Raw Data'!J2431), 0, IF(AND(1=MATCH(LARGE('Raw Data'!G2431:J2431, 3), 'Raw Data'!G2431:J2431, 0), AND('Raw Data'!K2431-'Raw Data'!L2431&lt;4, 'Raw Data'!K2431-'Raw Data'!L2431&gt;0)), 'Raw Data'!G2431, 0))</f>
        <v>0</v>
      </c>
      <c r="M2437">
        <f>IF(ISBLANK('Raw Data'!J2431), 0, IF(AND(4=MATCH(LARGE('Raw Data'!G2431:J2431, 2), 'Raw Data'!G2431:J2431, 0), 'Raw Data'!L2431-'Raw Data'!K2431&gt;3), 'Raw Data'!J2431, 0))</f>
        <v>0</v>
      </c>
      <c r="N2437">
        <f>IF(ISBLANK('Raw Data'!J2431), 0, IF(AND(3=MATCH(LARGE('Raw Data'!G2431:J2431, 2), 'Raw Data'!G2431:J2431, 0), 'Raw Data'!K2431-'Raw Data'!L2431&gt;3), 'Raw Data'!I2431, 0))</f>
        <v>0</v>
      </c>
      <c r="O2437">
        <f>IF(ISBLANK('Raw Data'!J2431), 0, IF(AND(2=MATCH(LARGE('Raw Data'!G2431:J2431, 2), 'Raw Data'!G2431:J2431, 0), AND('Raw Data'!L2431-'Raw Data'!K2431&lt;4, 'Raw Data'!L2431-'Raw Data'!K2431&gt;0)), 'Raw Data'!H2431, 0))</f>
        <v>0</v>
      </c>
      <c r="P2437">
        <f>IF(ISBLANK('Raw Data'!J2431), 0, IF(AND(1=MATCH(LARGE('Raw Data'!G2431:J2431, 2), 'Raw Data'!G2431:J2431, 0), AND('Raw Data'!K2431-'Raw Data'!L2431&lt;4, 'Raw Data'!K2431-'Raw Data'!L2431&gt;0)), 'Raw Data'!G2431, 0))</f>
        <v>0</v>
      </c>
      <c r="Q2437">
        <f>IF(ISBLANK('Raw Data'!J2431), 0, IF(AND(4=MATCH(LARGE('Raw Data'!G2431:J2431, 1), 'Raw Data'!G2431:J2431, 0), 'Raw Data'!L2431-'Raw Data'!K2431&gt;3), 'Raw Data'!J2431, 0))</f>
        <v>0</v>
      </c>
      <c r="R2437">
        <f>IF(ISBLANK('Raw Data'!J2431), 0, IF(AND(3=MATCH(LARGE('Raw Data'!G2431:J2431, 1), 'Raw Data'!G2431:J2431, 0), 'Raw Data'!K2431-'Raw Data'!L2431&gt;3), 'Raw Data'!I2431, 0))</f>
        <v>0</v>
      </c>
      <c r="S2437">
        <f>IF(AND('Raw Data'!L2431-'Raw Data'!K2431&gt;4, 'Raw Data'!F2431&lt;'Raw Data'!C2431), 'Raw Data'!J2431, 0)</f>
        <v>0</v>
      </c>
      <c r="T2437">
        <f>IF(AND('Raw Data'!K2431-'Raw Data'!L2431&gt;4, 'Raw Data'!F2431&gt;'Raw Data'!C2431), 'Raw Data'!I2431, 0)</f>
        <v>0</v>
      </c>
      <c r="U2437">
        <f>IF(AND('Raw Data'!L2431-'Raw Data'!K2431&lt;3, 'Raw Data'!L2431&gt;'Raw Data'!K2431, 'Raw Data'!F2431&lt;'Raw Data'!C2431), 'Raw Data'!H2431, 0)</f>
        <v>0</v>
      </c>
      <c r="V2437">
        <f>IF(AND('Raw Data'!L2431-'Raw Data'!K2431&lt;3, 'Raw Data'!L2431&gt;'Raw Data'!K2431, 'Raw Data'!F2431&gt;'Raw Data'!C2431), 'Raw Data'!G2431, 0)</f>
        <v>0</v>
      </c>
    </row>
    <row r="2438" spans="1:22" x14ac:dyDescent="0.3">
      <c r="A2438">
        <f>IF(AND('Raw Data'!F2432&lt;'Raw Data'!C2432, 'Raw Data'!L2432&gt;'Raw Data'!K2432, 'Raw Data'!L2432-'Raw Data'!K2432&gt;3), 'Raw Data'!J2432, 0)</f>
        <v>0</v>
      </c>
      <c r="B2438">
        <f>IF(AND('Raw Data'!C2432&lt;'Raw Data'!F2432, 'Raw Data'!K2432&gt;'Raw Data'!L2432, 'Raw Data'!K2432-'Raw Data'!L2432&gt;3), 'Raw Data'!I2432, 0)</f>
        <v>0</v>
      </c>
      <c r="C2438">
        <f>IF(AND('Raw Data'!F2432&lt;'Raw Data'!C2432, 'Raw Data'!L2432&gt;'Raw Data'!K2432, 'Raw Data'!L2432-'Raw Data'!K2432&lt;4), 'Raw Data'!H2432, 0)</f>
        <v>0</v>
      </c>
      <c r="D2438">
        <f>IF(AND('Raw Data'!C2432&lt;'Raw Data'!F2432, 'Raw Data'!K2432&gt;'Raw Data'!L2432, 'Raw Data'!K2432-'Raw Data'!L2432&lt;4), 'Raw Data'!G2432, 0)</f>
        <v>0</v>
      </c>
      <c r="E2438">
        <f>IF(ISBLANK('Raw Data'!J2432), 0, IF(AND(4=MATCH(LARGE('Raw Data'!G2432:J2432, 4), 'Raw Data'!G2432:J2432, 0), 'Raw Data'!L2432-'Raw Data'!K2432&gt;3), 'Raw Data'!J2432, 0))</f>
        <v>0</v>
      </c>
      <c r="F2438">
        <f>IF(ISBLANK('Raw Data'!J2432), 0, IF(AND(3=MATCH(LARGE('Raw Data'!G2432:J2432, 4), 'Raw Data'!G2432:J2432, 0), 'Raw Data'!K2432-'Raw Data'!L2432&gt;3), 'Raw Data'!I2432, 0))</f>
        <v>0</v>
      </c>
      <c r="G2438">
        <f>IF(ISBLANK('Raw Data'!J2432), 0, IF(AND(2=MATCH(LARGE('Raw Data'!G2432:J2432, 4), 'Raw Data'!G2432:J2432, 0), AND('Raw Data'!L2432-'Raw Data'!K2432&lt;4, 'Raw Data'!L2432-'Raw Data'!K2432&gt;0)), 'Raw Data'!H2432, 0))</f>
        <v>0</v>
      </c>
      <c r="H2438">
        <f>IF(ISBLANK('Raw Data'!J2432), 0, IF(AND(1=MATCH(LARGE('Raw Data'!G2432:J2432, 4), 'Raw Data'!G2432:J2432, 0), AND('Raw Data'!K2432-'Raw Data'!L2432&lt;4, 'Raw Data'!K2432-'Raw Data'!L2432&gt;0)), 'Raw Data'!G2432, 0))</f>
        <v>0</v>
      </c>
      <c r="I2438">
        <f>IF(ISBLANK('Raw Data'!J2432), 0, IF(AND(4=MATCH(LARGE('Raw Data'!G2432:J2432, 3), 'Raw Data'!G2432:J2432, 0), 'Raw Data'!L2432-'Raw Data'!K2432&gt;3), 'Raw Data'!J2432, 0))</f>
        <v>0</v>
      </c>
      <c r="J2438">
        <f>IF(ISBLANK('Raw Data'!J2432), 0, IF(AND(3=MATCH(LARGE('Raw Data'!G2432:J2432, 3), 'Raw Data'!G2432:J2432, 0), 'Raw Data'!K2432-'Raw Data'!L2432&gt;3), 'Raw Data'!I2432, 0))</f>
        <v>0</v>
      </c>
      <c r="K2438">
        <f>IF(ISBLANK('Raw Data'!J2432), 0, IF(AND(2=MATCH(LARGE('Raw Data'!G2432:J2432, 3), 'Raw Data'!G2432:J2432, 0), AND('Raw Data'!L2432-'Raw Data'!K2432&lt;4, 'Raw Data'!L2432-'Raw Data'!K2432&gt;0)), 'Raw Data'!H2432, 0))</f>
        <v>0</v>
      </c>
      <c r="L2438">
        <f>IF(ISBLANK('Raw Data'!J2432), 0, IF(AND(1=MATCH(LARGE('Raw Data'!G2432:J2432, 3), 'Raw Data'!G2432:J2432, 0), AND('Raw Data'!K2432-'Raw Data'!L2432&lt;4, 'Raw Data'!K2432-'Raw Data'!L2432&gt;0)), 'Raw Data'!G2432, 0))</f>
        <v>0</v>
      </c>
      <c r="M2438">
        <f>IF(ISBLANK('Raw Data'!J2432), 0, IF(AND(4=MATCH(LARGE('Raw Data'!G2432:J2432, 2), 'Raw Data'!G2432:J2432, 0), 'Raw Data'!L2432-'Raw Data'!K2432&gt;3), 'Raw Data'!J2432, 0))</f>
        <v>0</v>
      </c>
      <c r="N2438">
        <f>IF(ISBLANK('Raw Data'!J2432), 0, IF(AND(3=MATCH(LARGE('Raw Data'!G2432:J2432, 2), 'Raw Data'!G2432:J2432, 0), 'Raw Data'!K2432-'Raw Data'!L2432&gt;3), 'Raw Data'!I2432, 0))</f>
        <v>0</v>
      </c>
      <c r="O2438">
        <f>IF(ISBLANK('Raw Data'!J2432), 0, IF(AND(2=MATCH(LARGE('Raw Data'!G2432:J2432, 2), 'Raw Data'!G2432:J2432, 0), AND('Raw Data'!L2432-'Raw Data'!K2432&lt;4, 'Raw Data'!L2432-'Raw Data'!K2432&gt;0)), 'Raw Data'!H2432, 0))</f>
        <v>0</v>
      </c>
      <c r="P2438">
        <f>IF(ISBLANK('Raw Data'!J2432), 0, IF(AND(1=MATCH(LARGE('Raw Data'!G2432:J2432, 2), 'Raw Data'!G2432:J2432, 0), AND('Raw Data'!K2432-'Raw Data'!L2432&lt;4, 'Raw Data'!K2432-'Raw Data'!L2432&gt;0)), 'Raw Data'!G2432, 0))</f>
        <v>0</v>
      </c>
      <c r="Q2438">
        <f>IF(ISBLANK('Raw Data'!J2432), 0, IF(AND(4=MATCH(LARGE('Raw Data'!G2432:J2432, 1), 'Raw Data'!G2432:J2432, 0), 'Raw Data'!L2432-'Raw Data'!K2432&gt;3), 'Raw Data'!J2432, 0))</f>
        <v>0</v>
      </c>
      <c r="R2438">
        <f>IF(ISBLANK('Raw Data'!J2432), 0, IF(AND(3=MATCH(LARGE('Raw Data'!G2432:J2432, 1), 'Raw Data'!G2432:J2432, 0), 'Raw Data'!K2432-'Raw Data'!L2432&gt;3), 'Raw Data'!I2432, 0))</f>
        <v>0</v>
      </c>
      <c r="S2438">
        <f>IF(AND('Raw Data'!L2432-'Raw Data'!K2432&gt;4, 'Raw Data'!F2432&lt;'Raw Data'!C2432), 'Raw Data'!J2432, 0)</f>
        <v>0</v>
      </c>
      <c r="T2438">
        <f>IF(AND('Raw Data'!K2432-'Raw Data'!L2432&gt;4, 'Raw Data'!F2432&gt;'Raw Data'!C2432), 'Raw Data'!I2432, 0)</f>
        <v>0</v>
      </c>
      <c r="U2438">
        <f>IF(AND('Raw Data'!L2432-'Raw Data'!K2432&lt;3, 'Raw Data'!L2432&gt;'Raw Data'!K2432, 'Raw Data'!F2432&lt;'Raw Data'!C2432), 'Raw Data'!H2432, 0)</f>
        <v>0</v>
      </c>
      <c r="V2438">
        <f>IF(AND('Raw Data'!L2432-'Raw Data'!K2432&lt;3, 'Raw Data'!L2432&gt;'Raw Data'!K2432, 'Raw Data'!F2432&gt;'Raw Data'!C2432), 'Raw Data'!G2432, 0)</f>
        <v>0</v>
      </c>
    </row>
    <row r="2439" spans="1:22" x14ac:dyDescent="0.3">
      <c r="A2439">
        <f>IF(AND('Raw Data'!F2433&lt;'Raw Data'!C2433, 'Raw Data'!L2433&gt;'Raw Data'!K2433, 'Raw Data'!L2433-'Raw Data'!K2433&gt;3), 'Raw Data'!J2433, 0)</f>
        <v>0</v>
      </c>
      <c r="B2439">
        <f>IF(AND('Raw Data'!C2433&lt;'Raw Data'!F2433, 'Raw Data'!K2433&gt;'Raw Data'!L2433, 'Raw Data'!K2433-'Raw Data'!L2433&gt;3), 'Raw Data'!I2433, 0)</f>
        <v>0</v>
      </c>
      <c r="C2439">
        <f>IF(AND('Raw Data'!F2433&lt;'Raw Data'!C2433, 'Raw Data'!L2433&gt;'Raw Data'!K2433, 'Raw Data'!L2433-'Raw Data'!K2433&lt;4), 'Raw Data'!H2433, 0)</f>
        <v>0</v>
      </c>
      <c r="D2439">
        <f>IF(AND('Raw Data'!C2433&lt;'Raw Data'!F2433, 'Raw Data'!K2433&gt;'Raw Data'!L2433, 'Raw Data'!K2433-'Raw Data'!L2433&lt;4), 'Raw Data'!G2433, 0)</f>
        <v>0</v>
      </c>
      <c r="E2439">
        <f>IF(ISBLANK('Raw Data'!J2433), 0, IF(AND(4=MATCH(LARGE('Raw Data'!G2433:J2433, 4), 'Raw Data'!G2433:J2433, 0), 'Raw Data'!L2433-'Raw Data'!K2433&gt;3), 'Raw Data'!J2433, 0))</f>
        <v>0</v>
      </c>
      <c r="F2439">
        <f>IF(ISBLANK('Raw Data'!J2433), 0, IF(AND(3=MATCH(LARGE('Raw Data'!G2433:J2433, 4), 'Raw Data'!G2433:J2433, 0), 'Raw Data'!K2433-'Raw Data'!L2433&gt;3), 'Raw Data'!I2433, 0))</f>
        <v>0</v>
      </c>
      <c r="G2439">
        <f>IF(ISBLANK('Raw Data'!J2433), 0, IF(AND(2=MATCH(LARGE('Raw Data'!G2433:J2433, 4), 'Raw Data'!G2433:J2433, 0), AND('Raw Data'!L2433-'Raw Data'!K2433&lt;4, 'Raw Data'!L2433-'Raw Data'!K2433&gt;0)), 'Raw Data'!H2433, 0))</f>
        <v>0</v>
      </c>
      <c r="H2439">
        <f>IF(ISBLANK('Raw Data'!J2433), 0, IF(AND(1=MATCH(LARGE('Raw Data'!G2433:J2433, 4), 'Raw Data'!G2433:J2433, 0), AND('Raw Data'!K2433-'Raw Data'!L2433&lt;4, 'Raw Data'!K2433-'Raw Data'!L2433&gt;0)), 'Raw Data'!G2433, 0))</f>
        <v>0</v>
      </c>
      <c r="I2439">
        <f>IF(ISBLANK('Raw Data'!J2433), 0, IF(AND(4=MATCH(LARGE('Raw Data'!G2433:J2433, 3), 'Raw Data'!G2433:J2433, 0), 'Raw Data'!L2433-'Raw Data'!K2433&gt;3), 'Raw Data'!J2433, 0))</f>
        <v>0</v>
      </c>
      <c r="J2439">
        <f>IF(ISBLANK('Raw Data'!J2433), 0, IF(AND(3=MATCH(LARGE('Raw Data'!G2433:J2433, 3), 'Raw Data'!G2433:J2433, 0), 'Raw Data'!K2433-'Raw Data'!L2433&gt;3), 'Raw Data'!I2433, 0))</f>
        <v>0</v>
      </c>
      <c r="K2439">
        <f>IF(ISBLANK('Raw Data'!J2433), 0, IF(AND(2=MATCH(LARGE('Raw Data'!G2433:J2433, 3), 'Raw Data'!G2433:J2433, 0), AND('Raw Data'!L2433-'Raw Data'!K2433&lt;4, 'Raw Data'!L2433-'Raw Data'!K2433&gt;0)), 'Raw Data'!H2433, 0))</f>
        <v>0</v>
      </c>
      <c r="L2439">
        <f>IF(ISBLANK('Raw Data'!J2433), 0, IF(AND(1=MATCH(LARGE('Raw Data'!G2433:J2433, 3), 'Raw Data'!G2433:J2433, 0), AND('Raw Data'!K2433-'Raw Data'!L2433&lt;4, 'Raw Data'!K2433-'Raw Data'!L2433&gt;0)), 'Raw Data'!G2433, 0))</f>
        <v>0</v>
      </c>
      <c r="M2439">
        <f>IF(ISBLANK('Raw Data'!J2433), 0, IF(AND(4=MATCH(LARGE('Raw Data'!G2433:J2433, 2), 'Raw Data'!G2433:J2433, 0), 'Raw Data'!L2433-'Raw Data'!K2433&gt;3), 'Raw Data'!J2433, 0))</f>
        <v>0</v>
      </c>
      <c r="N2439">
        <f>IF(ISBLANK('Raw Data'!J2433), 0, IF(AND(3=MATCH(LARGE('Raw Data'!G2433:J2433, 2), 'Raw Data'!G2433:J2433, 0), 'Raw Data'!K2433-'Raw Data'!L2433&gt;3), 'Raw Data'!I2433, 0))</f>
        <v>0</v>
      </c>
      <c r="O2439">
        <f>IF(ISBLANK('Raw Data'!J2433), 0, IF(AND(2=MATCH(LARGE('Raw Data'!G2433:J2433, 2), 'Raw Data'!G2433:J2433, 0), AND('Raw Data'!L2433-'Raw Data'!K2433&lt;4, 'Raw Data'!L2433-'Raw Data'!K2433&gt;0)), 'Raw Data'!H2433, 0))</f>
        <v>0</v>
      </c>
      <c r="P2439">
        <f>IF(ISBLANK('Raw Data'!J2433), 0, IF(AND(1=MATCH(LARGE('Raw Data'!G2433:J2433, 2), 'Raw Data'!G2433:J2433, 0), AND('Raw Data'!K2433-'Raw Data'!L2433&lt;4, 'Raw Data'!K2433-'Raw Data'!L2433&gt;0)), 'Raw Data'!G2433, 0))</f>
        <v>0</v>
      </c>
      <c r="Q2439">
        <f>IF(ISBLANK('Raw Data'!J2433), 0, IF(AND(4=MATCH(LARGE('Raw Data'!G2433:J2433, 1), 'Raw Data'!G2433:J2433, 0), 'Raw Data'!L2433-'Raw Data'!K2433&gt;3), 'Raw Data'!J2433, 0))</f>
        <v>0</v>
      </c>
      <c r="R2439">
        <f>IF(ISBLANK('Raw Data'!J2433), 0, IF(AND(3=MATCH(LARGE('Raw Data'!G2433:J2433, 1), 'Raw Data'!G2433:J2433, 0), 'Raw Data'!K2433-'Raw Data'!L2433&gt;3), 'Raw Data'!I2433, 0))</f>
        <v>0</v>
      </c>
      <c r="S2439">
        <f>IF(AND('Raw Data'!L2433-'Raw Data'!K2433&gt;4, 'Raw Data'!F2433&lt;'Raw Data'!C2433), 'Raw Data'!J2433, 0)</f>
        <v>0</v>
      </c>
      <c r="T2439">
        <f>IF(AND('Raw Data'!K2433-'Raw Data'!L2433&gt;4, 'Raw Data'!F2433&gt;'Raw Data'!C2433), 'Raw Data'!I2433, 0)</f>
        <v>0</v>
      </c>
      <c r="U2439">
        <f>IF(AND('Raw Data'!L2433-'Raw Data'!K2433&lt;3, 'Raw Data'!L2433&gt;'Raw Data'!K2433, 'Raw Data'!F2433&lt;'Raw Data'!C2433), 'Raw Data'!H2433, 0)</f>
        <v>0</v>
      </c>
      <c r="V2439">
        <f>IF(AND('Raw Data'!L2433-'Raw Data'!K2433&lt;3, 'Raw Data'!L2433&gt;'Raw Data'!K2433, 'Raw Data'!F2433&gt;'Raw Data'!C2433), 'Raw Data'!G2433, 0)</f>
        <v>0</v>
      </c>
    </row>
    <row r="2440" spans="1:22" x14ac:dyDescent="0.3">
      <c r="A2440">
        <f>IF(AND('Raw Data'!F2434&lt;'Raw Data'!C2434, 'Raw Data'!L2434&gt;'Raw Data'!K2434, 'Raw Data'!L2434-'Raw Data'!K2434&gt;3), 'Raw Data'!J2434, 0)</f>
        <v>0</v>
      </c>
      <c r="B2440">
        <f>IF(AND('Raw Data'!C2434&lt;'Raw Data'!F2434, 'Raw Data'!K2434&gt;'Raw Data'!L2434, 'Raw Data'!K2434-'Raw Data'!L2434&gt;3), 'Raw Data'!I2434, 0)</f>
        <v>0</v>
      </c>
      <c r="C2440">
        <f>IF(AND('Raw Data'!F2434&lt;'Raw Data'!C2434, 'Raw Data'!L2434&gt;'Raw Data'!K2434, 'Raw Data'!L2434-'Raw Data'!K2434&lt;4), 'Raw Data'!H2434, 0)</f>
        <v>0</v>
      </c>
      <c r="D2440">
        <f>IF(AND('Raw Data'!C2434&lt;'Raw Data'!F2434, 'Raw Data'!K2434&gt;'Raw Data'!L2434, 'Raw Data'!K2434-'Raw Data'!L2434&lt;4), 'Raw Data'!G2434, 0)</f>
        <v>0</v>
      </c>
      <c r="E2440">
        <f>IF(ISBLANK('Raw Data'!J2434), 0, IF(AND(4=MATCH(LARGE('Raw Data'!G2434:J2434, 4), 'Raw Data'!G2434:J2434, 0), 'Raw Data'!L2434-'Raw Data'!K2434&gt;3), 'Raw Data'!J2434, 0))</f>
        <v>0</v>
      </c>
      <c r="F2440">
        <f>IF(ISBLANK('Raw Data'!J2434), 0, IF(AND(3=MATCH(LARGE('Raw Data'!G2434:J2434, 4), 'Raw Data'!G2434:J2434, 0), 'Raw Data'!K2434-'Raw Data'!L2434&gt;3), 'Raw Data'!I2434, 0))</f>
        <v>0</v>
      </c>
      <c r="G2440">
        <f>IF(ISBLANK('Raw Data'!J2434), 0, IF(AND(2=MATCH(LARGE('Raw Data'!G2434:J2434, 4), 'Raw Data'!G2434:J2434, 0), AND('Raw Data'!L2434-'Raw Data'!K2434&lt;4, 'Raw Data'!L2434-'Raw Data'!K2434&gt;0)), 'Raw Data'!H2434, 0))</f>
        <v>0</v>
      </c>
      <c r="H2440">
        <f>IF(ISBLANK('Raw Data'!J2434), 0, IF(AND(1=MATCH(LARGE('Raw Data'!G2434:J2434, 4), 'Raw Data'!G2434:J2434, 0), AND('Raw Data'!K2434-'Raw Data'!L2434&lt;4, 'Raw Data'!K2434-'Raw Data'!L2434&gt;0)), 'Raw Data'!G2434, 0))</f>
        <v>0</v>
      </c>
      <c r="I2440">
        <f>IF(ISBLANK('Raw Data'!J2434), 0, IF(AND(4=MATCH(LARGE('Raw Data'!G2434:J2434, 3), 'Raw Data'!G2434:J2434, 0), 'Raw Data'!L2434-'Raw Data'!K2434&gt;3), 'Raw Data'!J2434, 0))</f>
        <v>0</v>
      </c>
      <c r="J2440">
        <f>IF(ISBLANK('Raw Data'!J2434), 0, IF(AND(3=MATCH(LARGE('Raw Data'!G2434:J2434, 3), 'Raw Data'!G2434:J2434, 0), 'Raw Data'!K2434-'Raw Data'!L2434&gt;3), 'Raw Data'!I2434, 0))</f>
        <v>0</v>
      </c>
      <c r="K2440">
        <f>IF(ISBLANK('Raw Data'!J2434), 0, IF(AND(2=MATCH(LARGE('Raw Data'!G2434:J2434, 3), 'Raw Data'!G2434:J2434, 0), AND('Raw Data'!L2434-'Raw Data'!K2434&lt;4, 'Raw Data'!L2434-'Raw Data'!K2434&gt;0)), 'Raw Data'!H2434, 0))</f>
        <v>0</v>
      </c>
      <c r="L2440">
        <f>IF(ISBLANK('Raw Data'!J2434), 0, IF(AND(1=MATCH(LARGE('Raw Data'!G2434:J2434, 3), 'Raw Data'!G2434:J2434, 0), AND('Raw Data'!K2434-'Raw Data'!L2434&lt;4, 'Raw Data'!K2434-'Raw Data'!L2434&gt;0)), 'Raw Data'!G2434, 0))</f>
        <v>0</v>
      </c>
      <c r="M2440">
        <f>IF(ISBLANK('Raw Data'!J2434), 0, IF(AND(4=MATCH(LARGE('Raw Data'!G2434:J2434, 2), 'Raw Data'!G2434:J2434, 0), 'Raw Data'!L2434-'Raw Data'!K2434&gt;3), 'Raw Data'!J2434, 0))</f>
        <v>0</v>
      </c>
      <c r="N2440">
        <f>IF(ISBLANK('Raw Data'!J2434), 0, IF(AND(3=MATCH(LARGE('Raw Data'!G2434:J2434, 2), 'Raw Data'!G2434:J2434, 0), 'Raw Data'!K2434-'Raw Data'!L2434&gt;3), 'Raw Data'!I2434, 0))</f>
        <v>0</v>
      </c>
      <c r="O2440">
        <f>IF(ISBLANK('Raw Data'!J2434), 0, IF(AND(2=MATCH(LARGE('Raw Data'!G2434:J2434, 2), 'Raw Data'!G2434:J2434, 0), AND('Raw Data'!L2434-'Raw Data'!K2434&lt;4, 'Raw Data'!L2434-'Raw Data'!K2434&gt;0)), 'Raw Data'!H2434, 0))</f>
        <v>0</v>
      </c>
      <c r="P2440">
        <f>IF(ISBLANK('Raw Data'!J2434), 0, IF(AND(1=MATCH(LARGE('Raw Data'!G2434:J2434, 2), 'Raw Data'!G2434:J2434, 0), AND('Raw Data'!K2434-'Raw Data'!L2434&lt;4, 'Raw Data'!K2434-'Raw Data'!L2434&gt;0)), 'Raw Data'!G2434, 0))</f>
        <v>0</v>
      </c>
      <c r="Q2440">
        <f>IF(ISBLANK('Raw Data'!J2434), 0, IF(AND(4=MATCH(LARGE('Raw Data'!G2434:J2434, 1), 'Raw Data'!G2434:J2434, 0), 'Raw Data'!L2434-'Raw Data'!K2434&gt;3), 'Raw Data'!J2434, 0))</f>
        <v>0</v>
      </c>
      <c r="R2440">
        <f>IF(ISBLANK('Raw Data'!J2434), 0, IF(AND(3=MATCH(LARGE('Raw Data'!G2434:J2434, 1), 'Raw Data'!G2434:J2434, 0), 'Raw Data'!K2434-'Raw Data'!L2434&gt;3), 'Raw Data'!I2434, 0))</f>
        <v>0</v>
      </c>
      <c r="S2440">
        <f>IF(AND('Raw Data'!L2434-'Raw Data'!K2434&gt;4, 'Raw Data'!F2434&lt;'Raw Data'!C2434), 'Raw Data'!J2434, 0)</f>
        <v>0</v>
      </c>
      <c r="T2440">
        <f>IF(AND('Raw Data'!K2434-'Raw Data'!L2434&gt;4, 'Raw Data'!F2434&gt;'Raw Data'!C2434), 'Raw Data'!I2434, 0)</f>
        <v>0</v>
      </c>
      <c r="U2440">
        <f>IF(AND('Raw Data'!L2434-'Raw Data'!K2434&lt;3, 'Raw Data'!L2434&gt;'Raw Data'!K2434, 'Raw Data'!F2434&lt;'Raw Data'!C2434), 'Raw Data'!H2434, 0)</f>
        <v>0</v>
      </c>
      <c r="V2440">
        <f>IF(AND('Raw Data'!L2434-'Raw Data'!K2434&lt;3, 'Raw Data'!L2434&gt;'Raw Data'!K2434, 'Raw Data'!F2434&gt;'Raw Data'!C2434), 'Raw Data'!G2434, 0)</f>
        <v>0</v>
      </c>
    </row>
    <row r="2441" spans="1:22" x14ac:dyDescent="0.3">
      <c r="A2441">
        <f>IF(AND('Raw Data'!F2435&lt;'Raw Data'!C2435, 'Raw Data'!L2435&gt;'Raw Data'!K2435, 'Raw Data'!L2435-'Raw Data'!K2435&gt;3), 'Raw Data'!J2435, 0)</f>
        <v>0</v>
      </c>
      <c r="B2441">
        <f>IF(AND('Raw Data'!C2435&lt;'Raw Data'!F2435, 'Raw Data'!K2435&gt;'Raw Data'!L2435, 'Raw Data'!K2435-'Raw Data'!L2435&gt;3), 'Raw Data'!I2435, 0)</f>
        <v>0</v>
      </c>
      <c r="C2441">
        <f>IF(AND('Raw Data'!F2435&lt;'Raw Data'!C2435, 'Raw Data'!L2435&gt;'Raw Data'!K2435, 'Raw Data'!L2435-'Raw Data'!K2435&lt;4), 'Raw Data'!H2435, 0)</f>
        <v>0</v>
      </c>
      <c r="D2441">
        <f>IF(AND('Raw Data'!C2435&lt;'Raw Data'!F2435, 'Raw Data'!K2435&gt;'Raw Data'!L2435, 'Raw Data'!K2435-'Raw Data'!L2435&lt;4), 'Raw Data'!G2435, 0)</f>
        <v>0</v>
      </c>
      <c r="E2441">
        <f>IF(ISBLANK('Raw Data'!J2435), 0, IF(AND(4=MATCH(LARGE('Raw Data'!G2435:J2435, 4), 'Raw Data'!G2435:J2435, 0), 'Raw Data'!L2435-'Raw Data'!K2435&gt;3), 'Raw Data'!J2435, 0))</f>
        <v>0</v>
      </c>
      <c r="F2441">
        <f>IF(ISBLANK('Raw Data'!J2435), 0, IF(AND(3=MATCH(LARGE('Raw Data'!G2435:J2435, 4), 'Raw Data'!G2435:J2435, 0), 'Raw Data'!K2435-'Raw Data'!L2435&gt;3), 'Raw Data'!I2435, 0))</f>
        <v>0</v>
      </c>
      <c r="G2441">
        <f>IF(ISBLANK('Raw Data'!J2435), 0, IF(AND(2=MATCH(LARGE('Raw Data'!G2435:J2435, 4), 'Raw Data'!G2435:J2435, 0), AND('Raw Data'!L2435-'Raw Data'!K2435&lt;4, 'Raw Data'!L2435-'Raw Data'!K2435&gt;0)), 'Raw Data'!H2435, 0))</f>
        <v>0</v>
      </c>
      <c r="H2441">
        <f>IF(ISBLANK('Raw Data'!J2435), 0, IF(AND(1=MATCH(LARGE('Raw Data'!G2435:J2435, 4), 'Raw Data'!G2435:J2435, 0), AND('Raw Data'!K2435-'Raw Data'!L2435&lt;4, 'Raw Data'!K2435-'Raw Data'!L2435&gt;0)), 'Raw Data'!G2435, 0))</f>
        <v>0</v>
      </c>
      <c r="I2441">
        <f>IF(ISBLANK('Raw Data'!J2435), 0, IF(AND(4=MATCH(LARGE('Raw Data'!G2435:J2435, 3), 'Raw Data'!G2435:J2435, 0), 'Raw Data'!L2435-'Raw Data'!K2435&gt;3), 'Raw Data'!J2435, 0))</f>
        <v>0</v>
      </c>
      <c r="J2441">
        <f>IF(ISBLANK('Raw Data'!J2435), 0, IF(AND(3=MATCH(LARGE('Raw Data'!G2435:J2435, 3), 'Raw Data'!G2435:J2435, 0), 'Raw Data'!K2435-'Raw Data'!L2435&gt;3), 'Raw Data'!I2435, 0))</f>
        <v>0</v>
      </c>
      <c r="K2441">
        <f>IF(ISBLANK('Raw Data'!J2435), 0, IF(AND(2=MATCH(LARGE('Raw Data'!G2435:J2435, 3), 'Raw Data'!G2435:J2435, 0), AND('Raw Data'!L2435-'Raw Data'!K2435&lt;4, 'Raw Data'!L2435-'Raw Data'!K2435&gt;0)), 'Raw Data'!H2435, 0))</f>
        <v>0</v>
      </c>
      <c r="L2441">
        <f>IF(ISBLANK('Raw Data'!J2435), 0, IF(AND(1=MATCH(LARGE('Raw Data'!G2435:J2435, 3), 'Raw Data'!G2435:J2435, 0), AND('Raw Data'!K2435-'Raw Data'!L2435&lt;4, 'Raw Data'!K2435-'Raw Data'!L2435&gt;0)), 'Raw Data'!G2435, 0))</f>
        <v>0</v>
      </c>
      <c r="M2441">
        <f>IF(ISBLANK('Raw Data'!J2435), 0, IF(AND(4=MATCH(LARGE('Raw Data'!G2435:J2435, 2), 'Raw Data'!G2435:J2435, 0), 'Raw Data'!L2435-'Raw Data'!K2435&gt;3), 'Raw Data'!J2435, 0))</f>
        <v>0</v>
      </c>
      <c r="N2441">
        <f>IF(ISBLANK('Raw Data'!J2435), 0, IF(AND(3=MATCH(LARGE('Raw Data'!G2435:J2435, 2), 'Raw Data'!G2435:J2435, 0), 'Raw Data'!K2435-'Raw Data'!L2435&gt;3), 'Raw Data'!I2435, 0))</f>
        <v>0</v>
      </c>
      <c r="O2441">
        <f>IF(ISBLANK('Raw Data'!J2435), 0, IF(AND(2=MATCH(LARGE('Raw Data'!G2435:J2435, 2), 'Raw Data'!G2435:J2435, 0), AND('Raw Data'!L2435-'Raw Data'!K2435&lt;4, 'Raw Data'!L2435-'Raw Data'!K2435&gt;0)), 'Raw Data'!H2435, 0))</f>
        <v>0</v>
      </c>
      <c r="P2441">
        <f>IF(ISBLANK('Raw Data'!J2435), 0, IF(AND(1=MATCH(LARGE('Raw Data'!G2435:J2435, 2), 'Raw Data'!G2435:J2435, 0), AND('Raw Data'!K2435-'Raw Data'!L2435&lt;4, 'Raw Data'!K2435-'Raw Data'!L2435&gt;0)), 'Raw Data'!G2435, 0))</f>
        <v>0</v>
      </c>
      <c r="Q2441">
        <f>IF(ISBLANK('Raw Data'!J2435), 0, IF(AND(4=MATCH(LARGE('Raw Data'!G2435:J2435, 1), 'Raw Data'!G2435:J2435, 0), 'Raw Data'!L2435-'Raw Data'!K2435&gt;3), 'Raw Data'!J2435, 0))</f>
        <v>0</v>
      </c>
      <c r="R2441">
        <f>IF(ISBLANK('Raw Data'!J2435), 0, IF(AND(3=MATCH(LARGE('Raw Data'!G2435:J2435, 1), 'Raw Data'!G2435:J2435, 0), 'Raw Data'!K2435-'Raw Data'!L2435&gt;3), 'Raw Data'!I2435, 0))</f>
        <v>0</v>
      </c>
      <c r="S2441">
        <f>IF(AND('Raw Data'!L2435-'Raw Data'!K2435&gt;4, 'Raw Data'!F2435&lt;'Raw Data'!C2435), 'Raw Data'!J2435, 0)</f>
        <v>0</v>
      </c>
      <c r="T2441">
        <f>IF(AND('Raw Data'!K2435-'Raw Data'!L2435&gt;4, 'Raw Data'!F2435&gt;'Raw Data'!C2435), 'Raw Data'!I2435, 0)</f>
        <v>0</v>
      </c>
      <c r="U2441">
        <f>IF(AND('Raw Data'!L2435-'Raw Data'!K2435&lt;3, 'Raw Data'!L2435&gt;'Raw Data'!K2435, 'Raw Data'!F2435&lt;'Raw Data'!C2435), 'Raw Data'!H2435, 0)</f>
        <v>0</v>
      </c>
      <c r="V2441">
        <f>IF(AND('Raw Data'!L2435-'Raw Data'!K2435&lt;3, 'Raw Data'!L2435&gt;'Raw Data'!K2435, 'Raw Data'!F2435&gt;'Raw Data'!C2435), 'Raw Data'!G2435, 0)</f>
        <v>0</v>
      </c>
    </row>
    <row r="2442" spans="1:22" x14ac:dyDescent="0.3">
      <c r="A2442">
        <f>IF(AND('Raw Data'!F2436&lt;'Raw Data'!C2436, 'Raw Data'!L2436&gt;'Raw Data'!K2436, 'Raw Data'!L2436-'Raw Data'!K2436&gt;3), 'Raw Data'!J2436, 0)</f>
        <v>0</v>
      </c>
      <c r="B2442">
        <f>IF(AND('Raw Data'!C2436&lt;'Raw Data'!F2436, 'Raw Data'!K2436&gt;'Raw Data'!L2436, 'Raw Data'!K2436-'Raw Data'!L2436&gt;3), 'Raw Data'!I2436, 0)</f>
        <v>0</v>
      </c>
      <c r="C2442">
        <f>IF(AND('Raw Data'!F2436&lt;'Raw Data'!C2436, 'Raw Data'!L2436&gt;'Raw Data'!K2436, 'Raw Data'!L2436-'Raw Data'!K2436&lt;4), 'Raw Data'!H2436, 0)</f>
        <v>0</v>
      </c>
      <c r="D2442">
        <f>IF(AND('Raw Data'!C2436&lt;'Raw Data'!F2436, 'Raw Data'!K2436&gt;'Raw Data'!L2436, 'Raw Data'!K2436-'Raw Data'!L2436&lt;4), 'Raw Data'!G2436, 0)</f>
        <v>0</v>
      </c>
      <c r="E2442">
        <f>IF(ISBLANK('Raw Data'!J2436), 0, IF(AND(4=MATCH(LARGE('Raw Data'!G2436:J2436, 4), 'Raw Data'!G2436:J2436, 0), 'Raw Data'!L2436-'Raw Data'!K2436&gt;3), 'Raw Data'!J2436, 0))</f>
        <v>0</v>
      </c>
      <c r="F2442">
        <f>IF(ISBLANK('Raw Data'!J2436), 0, IF(AND(3=MATCH(LARGE('Raw Data'!G2436:J2436, 4), 'Raw Data'!G2436:J2436, 0), 'Raw Data'!K2436-'Raw Data'!L2436&gt;3), 'Raw Data'!I2436, 0))</f>
        <v>0</v>
      </c>
      <c r="G2442">
        <f>IF(ISBLANK('Raw Data'!J2436), 0, IF(AND(2=MATCH(LARGE('Raw Data'!G2436:J2436, 4), 'Raw Data'!G2436:J2436, 0), AND('Raw Data'!L2436-'Raw Data'!K2436&lt;4, 'Raw Data'!L2436-'Raw Data'!K2436&gt;0)), 'Raw Data'!H2436, 0))</f>
        <v>0</v>
      </c>
      <c r="H2442">
        <f>IF(ISBLANK('Raw Data'!J2436), 0, IF(AND(1=MATCH(LARGE('Raw Data'!G2436:J2436, 4), 'Raw Data'!G2436:J2436, 0), AND('Raw Data'!K2436-'Raw Data'!L2436&lt;4, 'Raw Data'!K2436-'Raw Data'!L2436&gt;0)), 'Raw Data'!G2436, 0))</f>
        <v>0</v>
      </c>
      <c r="I2442">
        <f>IF(ISBLANK('Raw Data'!J2436), 0, IF(AND(4=MATCH(LARGE('Raw Data'!G2436:J2436, 3), 'Raw Data'!G2436:J2436, 0), 'Raw Data'!L2436-'Raw Data'!K2436&gt;3), 'Raw Data'!J2436, 0))</f>
        <v>0</v>
      </c>
      <c r="J2442">
        <f>IF(ISBLANK('Raw Data'!J2436), 0, IF(AND(3=MATCH(LARGE('Raw Data'!G2436:J2436, 3), 'Raw Data'!G2436:J2436, 0), 'Raw Data'!K2436-'Raw Data'!L2436&gt;3), 'Raw Data'!I2436, 0))</f>
        <v>0</v>
      </c>
      <c r="K2442">
        <f>IF(ISBLANK('Raw Data'!J2436), 0, IF(AND(2=MATCH(LARGE('Raw Data'!G2436:J2436, 3), 'Raw Data'!G2436:J2436, 0), AND('Raw Data'!L2436-'Raw Data'!K2436&lt;4, 'Raw Data'!L2436-'Raw Data'!K2436&gt;0)), 'Raw Data'!H2436, 0))</f>
        <v>0</v>
      </c>
      <c r="L2442">
        <f>IF(ISBLANK('Raw Data'!J2436), 0, IF(AND(1=MATCH(LARGE('Raw Data'!G2436:J2436, 3), 'Raw Data'!G2436:J2436, 0), AND('Raw Data'!K2436-'Raw Data'!L2436&lt;4, 'Raw Data'!K2436-'Raw Data'!L2436&gt;0)), 'Raw Data'!G2436, 0))</f>
        <v>0</v>
      </c>
      <c r="M2442">
        <f>IF(ISBLANK('Raw Data'!J2436), 0, IF(AND(4=MATCH(LARGE('Raw Data'!G2436:J2436, 2), 'Raw Data'!G2436:J2436, 0), 'Raw Data'!L2436-'Raw Data'!K2436&gt;3), 'Raw Data'!J2436, 0))</f>
        <v>0</v>
      </c>
      <c r="N2442">
        <f>IF(ISBLANK('Raw Data'!J2436), 0, IF(AND(3=MATCH(LARGE('Raw Data'!G2436:J2436, 2), 'Raw Data'!G2436:J2436, 0), 'Raw Data'!K2436-'Raw Data'!L2436&gt;3), 'Raw Data'!I2436, 0))</f>
        <v>0</v>
      </c>
      <c r="O2442">
        <f>IF(ISBLANK('Raw Data'!J2436), 0, IF(AND(2=MATCH(LARGE('Raw Data'!G2436:J2436, 2), 'Raw Data'!G2436:J2436, 0), AND('Raw Data'!L2436-'Raw Data'!K2436&lt;4, 'Raw Data'!L2436-'Raw Data'!K2436&gt;0)), 'Raw Data'!H2436, 0))</f>
        <v>0</v>
      </c>
      <c r="P2442">
        <f>IF(ISBLANK('Raw Data'!J2436), 0, IF(AND(1=MATCH(LARGE('Raw Data'!G2436:J2436, 2), 'Raw Data'!G2436:J2436, 0), AND('Raw Data'!K2436-'Raw Data'!L2436&lt;4, 'Raw Data'!K2436-'Raw Data'!L2436&gt;0)), 'Raw Data'!G2436, 0))</f>
        <v>0</v>
      </c>
      <c r="Q2442">
        <f>IF(ISBLANK('Raw Data'!J2436), 0, IF(AND(4=MATCH(LARGE('Raw Data'!G2436:J2436, 1), 'Raw Data'!G2436:J2436, 0), 'Raw Data'!L2436-'Raw Data'!K2436&gt;3), 'Raw Data'!J2436, 0))</f>
        <v>0</v>
      </c>
      <c r="R2442">
        <f>IF(ISBLANK('Raw Data'!J2436), 0, IF(AND(3=MATCH(LARGE('Raw Data'!G2436:J2436, 1), 'Raw Data'!G2436:J2436, 0), 'Raw Data'!K2436-'Raw Data'!L2436&gt;3), 'Raw Data'!I2436, 0))</f>
        <v>0</v>
      </c>
      <c r="S2442">
        <f>IF(AND('Raw Data'!L2436-'Raw Data'!K2436&gt;4, 'Raw Data'!F2436&lt;'Raw Data'!C2436), 'Raw Data'!J2436, 0)</f>
        <v>0</v>
      </c>
      <c r="T2442">
        <f>IF(AND('Raw Data'!K2436-'Raw Data'!L2436&gt;4, 'Raw Data'!F2436&gt;'Raw Data'!C2436), 'Raw Data'!I2436, 0)</f>
        <v>0</v>
      </c>
      <c r="U2442">
        <f>IF(AND('Raw Data'!L2436-'Raw Data'!K2436&lt;3, 'Raw Data'!L2436&gt;'Raw Data'!K2436, 'Raw Data'!F2436&lt;'Raw Data'!C2436), 'Raw Data'!H2436, 0)</f>
        <v>0</v>
      </c>
      <c r="V2442">
        <f>IF(AND('Raw Data'!L2436-'Raw Data'!K2436&lt;3, 'Raw Data'!L2436&gt;'Raw Data'!K2436, 'Raw Data'!F2436&gt;'Raw Data'!C2436), 'Raw Data'!G2436, 0)</f>
        <v>0</v>
      </c>
    </row>
    <row r="2443" spans="1:22" x14ac:dyDescent="0.3">
      <c r="A2443">
        <f>IF(AND('Raw Data'!F2437&lt;'Raw Data'!C2437, 'Raw Data'!L2437&gt;'Raw Data'!K2437, 'Raw Data'!L2437-'Raw Data'!K2437&gt;3), 'Raw Data'!J2437, 0)</f>
        <v>0</v>
      </c>
      <c r="B2443">
        <f>IF(AND('Raw Data'!C2437&lt;'Raw Data'!F2437, 'Raw Data'!K2437&gt;'Raw Data'!L2437, 'Raw Data'!K2437-'Raw Data'!L2437&gt;3), 'Raw Data'!I2437, 0)</f>
        <v>0</v>
      </c>
      <c r="C2443">
        <f>IF(AND('Raw Data'!F2437&lt;'Raw Data'!C2437, 'Raw Data'!L2437&gt;'Raw Data'!K2437, 'Raw Data'!L2437-'Raw Data'!K2437&lt;4), 'Raw Data'!H2437, 0)</f>
        <v>0</v>
      </c>
      <c r="D2443">
        <f>IF(AND('Raw Data'!C2437&lt;'Raw Data'!F2437, 'Raw Data'!K2437&gt;'Raw Data'!L2437, 'Raw Data'!K2437-'Raw Data'!L2437&lt;4), 'Raw Data'!G2437, 0)</f>
        <v>0</v>
      </c>
      <c r="E2443">
        <f>IF(ISBLANK('Raw Data'!J2437), 0, IF(AND(4=MATCH(LARGE('Raw Data'!G2437:J2437, 4), 'Raw Data'!G2437:J2437, 0), 'Raw Data'!L2437-'Raw Data'!K2437&gt;3), 'Raw Data'!J2437, 0))</f>
        <v>0</v>
      </c>
      <c r="F2443">
        <f>IF(ISBLANK('Raw Data'!J2437), 0, IF(AND(3=MATCH(LARGE('Raw Data'!G2437:J2437, 4), 'Raw Data'!G2437:J2437, 0), 'Raw Data'!K2437-'Raw Data'!L2437&gt;3), 'Raw Data'!I2437, 0))</f>
        <v>0</v>
      </c>
      <c r="G2443">
        <f>IF(ISBLANK('Raw Data'!J2437), 0, IF(AND(2=MATCH(LARGE('Raw Data'!G2437:J2437, 4), 'Raw Data'!G2437:J2437, 0), AND('Raw Data'!L2437-'Raw Data'!K2437&lt;4, 'Raw Data'!L2437-'Raw Data'!K2437&gt;0)), 'Raw Data'!H2437, 0))</f>
        <v>0</v>
      </c>
      <c r="H2443">
        <f>IF(ISBLANK('Raw Data'!J2437), 0, IF(AND(1=MATCH(LARGE('Raw Data'!G2437:J2437, 4), 'Raw Data'!G2437:J2437, 0), AND('Raw Data'!K2437-'Raw Data'!L2437&lt;4, 'Raw Data'!K2437-'Raw Data'!L2437&gt;0)), 'Raw Data'!G2437, 0))</f>
        <v>0</v>
      </c>
      <c r="I2443">
        <f>IF(ISBLANK('Raw Data'!J2437), 0, IF(AND(4=MATCH(LARGE('Raw Data'!G2437:J2437, 3), 'Raw Data'!G2437:J2437, 0), 'Raw Data'!L2437-'Raw Data'!K2437&gt;3), 'Raw Data'!J2437, 0))</f>
        <v>0</v>
      </c>
      <c r="J2443">
        <f>IF(ISBLANK('Raw Data'!J2437), 0, IF(AND(3=MATCH(LARGE('Raw Data'!G2437:J2437, 3), 'Raw Data'!G2437:J2437, 0), 'Raw Data'!K2437-'Raw Data'!L2437&gt;3), 'Raw Data'!I2437, 0))</f>
        <v>0</v>
      </c>
      <c r="K2443">
        <f>IF(ISBLANK('Raw Data'!J2437), 0, IF(AND(2=MATCH(LARGE('Raw Data'!G2437:J2437, 3), 'Raw Data'!G2437:J2437, 0), AND('Raw Data'!L2437-'Raw Data'!K2437&lt;4, 'Raw Data'!L2437-'Raw Data'!K2437&gt;0)), 'Raw Data'!H2437, 0))</f>
        <v>0</v>
      </c>
      <c r="L2443">
        <f>IF(ISBLANK('Raw Data'!J2437), 0, IF(AND(1=MATCH(LARGE('Raw Data'!G2437:J2437, 3), 'Raw Data'!G2437:J2437, 0), AND('Raw Data'!K2437-'Raw Data'!L2437&lt;4, 'Raw Data'!K2437-'Raw Data'!L2437&gt;0)), 'Raw Data'!G2437, 0))</f>
        <v>0</v>
      </c>
      <c r="M2443">
        <f>IF(ISBLANK('Raw Data'!J2437), 0, IF(AND(4=MATCH(LARGE('Raw Data'!G2437:J2437, 2), 'Raw Data'!G2437:J2437, 0), 'Raw Data'!L2437-'Raw Data'!K2437&gt;3), 'Raw Data'!J2437, 0))</f>
        <v>0</v>
      </c>
      <c r="N2443">
        <f>IF(ISBLANK('Raw Data'!J2437), 0, IF(AND(3=MATCH(LARGE('Raw Data'!G2437:J2437, 2), 'Raw Data'!G2437:J2437, 0), 'Raw Data'!K2437-'Raw Data'!L2437&gt;3), 'Raw Data'!I2437, 0))</f>
        <v>0</v>
      </c>
      <c r="O2443">
        <f>IF(ISBLANK('Raw Data'!J2437), 0, IF(AND(2=MATCH(LARGE('Raw Data'!G2437:J2437, 2), 'Raw Data'!G2437:J2437, 0), AND('Raw Data'!L2437-'Raw Data'!K2437&lt;4, 'Raw Data'!L2437-'Raw Data'!K2437&gt;0)), 'Raw Data'!H2437, 0))</f>
        <v>0</v>
      </c>
      <c r="P2443">
        <f>IF(ISBLANK('Raw Data'!J2437), 0, IF(AND(1=MATCH(LARGE('Raw Data'!G2437:J2437, 2), 'Raw Data'!G2437:J2437, 0), AND('Raw Data'!K2437-'Raw Data'!L2437&lt;4, 'Raw Data'!K2437-'Raw Data'!L2437&gt;0)), 'Raw Data'!G2437, 0))</f>
        <v>0</v>
      </c>
      <c r="Q2443">
        <f>IF(ISBLANK('Raw Data'!J2437), 0, IF(AND(4=MATCH(LARGE('Raw Data'!G2437:J2437, 1), 'Raw Data'!G2437:J2437, 0), 'Raw Data'!L2437-'Raw Data'!K2437&gt;3), 'Raw Data'!J2437, 0))</f>
        <v>0</v>
      </c>
      <c r="R2443">
        <f>IF(ISBLANK('Raw Data'!J2437), 0, IF(AND(3=MATCH(LARGE('Raw Data'!G2437:J2437, 1), 'Raw Data'!G2437:J2437, 0), 'Raw Data'!K2437-'Raw Data'!L2437&gt;3), 'Raw Data'!I2437, 0))</f>
        <v>0</v>
      </c>
      <c r="S2443">
        <f>IF(AND('Raw Data'!L2437-'Raw Data'!K2437&gt;4, 'Raw Data'!F2437&lt;'Raw Data'!C2437), 'Raw Data'!J2437, 0)</f>
        <v>0</v>
      </c>
      <c r="T2443">
        <f>IF(AND('Raw Data'!K2437-'Raw Data'!L2437&gt;4, 'Raw Data'!F2437&gt;'Raw Data'!C2437), 'Raw Data'!I2437, 0)</f>
        <v>0</v>
      </c>
      <c r="U2443">
        <f>IF(AND('Raw Data'!L2437-'Raw Data'!K2437&lt;3, 'Raw Data'!L2437&gt;'Raw Data'!K2437, 'Raw Data'!F2437&lt;'Raw Data'!C2437), 'Raw Data'!H2437, 0)</f>
        <v>0</v>
      </c>
      <c r="V2443">
        <f>IF(AND('Raw Data'!L2437-'Raw Data'!K2437&lt;3, 'Raw Data'!L2437&gt;'Raw Data'!K2437, 'Raw Data'!F2437&gt;'Raw Data'!C2437), 'Raw Data'!G2437, 0)</f>
        <v>0</v>
      </c>
    </row>
    <row r="2444" spans="1:22" x14ac:dyDescent="0.3">
      <c r="A2444">
        <f>IF(AND('Raw Data'!F2438&lt;'Raw Data'!C2438, 'Raw Data'!L2438&gt;'Raw Data'!K2438, 'Raw Data'!L2438-'Raw Data'!K2438&gt;3), 'Raw Data'!J2438, 0)</f>
        <v>0</v>
      </c>
      <c r="B2444">
        <f>IF(AND('Raw Data'!C2438&lt;'Raw Data'!F2438, 'Raw Data'!K2438&gt;'Raw Data'!L2438, 'Raw Data'!K2438-'Raw Data'!L2438&gt;3), 'Raw Data'!I2438, 0)</f>
        <v>0</v>
      </c>
      <c r="C2444">
        <f>IF(AND('Raw Data'!F2438&lt;'Raw Data'!C2438, 'Raw Data'!L2438&gt;'Raw Data'!K2438, 'Raw Data'!L2438-'Raw Data'!K2438&lt;4), 'Raw Data'!H2438, 0)</f>
        <v>0</v>
      </c>
      <c r="D2444">
        <f>IF(AND('Raw Data'!C2438&lt;'Raw Data'!F2438, 'Raw Data'!K2438&gt;'Raw Data'!L2438, 'Raw Data'!K2438-'Raw Data'!L2438&lt;4), 'Raw Data'!G2438, 0)</f>
        <v>0</v>
      </c>
      <c r="E2444">
        <f>IF(ISBLANK('Raw Data'!J2438), 0, IF(AND(4=MATCH(LARGE('Raw Data'!G2438:J2438, 4), 'Raw Data'!G2438:J2438, 0), 'Raw Data'!L2438-'Raw Data'!K2438&gt;3), 'Raw Data'!J2438, 0))</f>
        <v>0</v>
      </c>
      <c r="F2444">
        <f>IF(ISBLANK('Raw Data'!J2438), 0, IF(AND(3=MATCH(LARGE('Raw Data'!G2438:J2438, 4), 'Raw Data'!G2438:J2438, 0), 'Raw Data'!K2438-'Raw Data'!L2438&gt;3), 'Raw Data'!I2438, 0))</f>
        <v>0</v>
      </c>
      <c r="G2444">
        <f>IF(ISBLANK('Raw Data'!J2438), 0, IF(AND(2=MATCH(LARGE('Raw Data'!G2438:J2438, 4), 'Raw Data'!G2438:J2438, 0), AND('Raw Data'!L2438-'Raw Data'!K2438&lt;4, 'Raw Data'!L2438-'Raw Data'!K2438&gt;0)), 'Raw Data'!H2438, 0))</f>
        <v>0</v>
      </c>
      <c r="H2444">
        <f>IF(ISBLANK('Raw Data'!J2438), 0, IF(AND(1=MATCH(LARGE('Raw Data'!G2438:J2438, 4), 'Raw Data'!G2438:J2438, 0), AND('Raw Data'!K2438-'Raw Data'!L2438&lt;4, 'Raw Data'!K2438-'Raw Data'!L2438&gt;0)), 'Raw Data'!G2438, 0))</f>
        <v>0</v>
      </c>
      <c r="I2444">
        <f>IF(ISBLANK('Raw Data'!J2438), 0, IF(AND(4=MATCH(LARGE('Raw Data'!G2438:J2438, 3), 'Raw Data'!G2438:J2438, 0), 'Raw Data'!L2438-'Raw Data'!K2438&gt;3), 'Raw Data'!J2438, 0))</f>
        <v>0</v>
      </c>
      <c r="J2444">
        <f>IF(ISBLANK('Raw Data'!J2438), 0, IF(AND(3=MATCH(LARGE('Raw Data'!G2438:J2438, 3), 'Raw Data'!G2438:J2438, 0), 'Raw Data'!K2438-'Raw Data'!L2438&gt;3), 'Raw Data'!I2438, 0))</f>
        <v>0</v>
      </c>
      <c r="K2444">
        <f>IF(ISBLANK('Raw Data'!J2438), 0, IF(AND(2=MATCH(LARGE('Raw Data'!G2438:J2438, 3), 'Raw Data'!G2438:J2438, 0), AND('Raw Data'!L2438-'Raw Data'!K2438&lt;4, 'Raw Data'!L2438-'Raw Data'!K2438&gt;0)), 'Raw Data'!H2438, 0))</f>
        <v>0</v>
      </c>
      <c r="L2444">
        <f>IF(ISBLANK('Raw Data'!J2438), 0, IF(AND(1=MATCH(LARGE('Raw Data'!G2438:J2438, 3), 'Raw Data'!G2438:J2438, 0), AND('Raw Data'!K2438-'Raw Data'!L2438&lt;4, 'Raw Data'!K2438-'Raw Data'!L2438&gt;0)), 'Raw Data'!G2438, 0))</f>
        <v>0</v>
      </c>
      <c r="M2444">
        <f>IF(ISBLANK('Raw Data'!J2438), 0, IF(AND(4=MATCH(LARGE('Raw Data'!G2438:J2438, 2), 'Raw Data'!G2438:J2438, 0), 'Raw Data'!L2438-'Raw Data'!K2438&gt;3), 'Raw Data'!J2438, 0))</f>
        <v>0</v>
      </c>
      <c r="N2444">
        <f>IF(ISBLANK('Raw Data'!J2438), 0, IF(AND(3=MATCH(LARGE('Raw Data'!G2438:J2438, 2), 'Raw Data'!G2438:J2438, 0), 'Raw Data'!K2438-'Raw Data'!L2438&gt;3), 'Raw Data'!I2438, 0))</f>
        <v>0</v>
      </c>
      <c r="O2444">
        <f>IF(ISBLANK('Raw Data'!J2438), 0, IF(AND(2=MATCH(LARGE('Raw Data'!G2438:J2438, 2), 'Raw Data'!G2438:J2438, 0), AND('Raw Data'!L2438-'Raw Data'!K2438&lt;4, 'Raw Data'!L2438-'Raw Data'!K2438&gt;0)), 'Raw Data'!H2438, 0))</f>
        <v>0</v>
      </c>
      <c r="P2444">
        <f>IF(ISBLANK('Raw Data'!J2438), 0, IF(AND(1=MATCH(LARGE('Raw Data'!G2438:J2438, 2), 'Raw Data'!G2438:J2438, 0), AND('Raw Data'!K2438-'Raw Data'!L2438&lt;4, 'Raw Data'!K2438-'Raw Data'!L2438&gt;0)), 'Raw Data'!G2438, 0))</f>
        <v>0</v>
      </c>
      <c r="Q2444">
        <f>IF(ISBLANK('Raw Data'!J2438), 0, IF(AND(4=MATCH(LARGE('Raw Data'!G2438:J2438, 1), 'Raw Data'!G2438:J2438, 0), 'Raw Data'!L2438-'Raw Data'!K2438&gt;3), 'Raw Data'!J2438, 0))</f>
        <v>0</v>
      </c>
      <c r="R2444">
        <f>IF(ISBLANK('Raw Data'!J2438), 0, IF(AND(3=MATCH(LARGE('Raw Data'!G2438:J2438, 1), 'Raw Data'!G2438:J2438, 0), 'Raw Data'!K2438-'Raw Data'!L2438&gt;3), 'Raw Data'!I2438, 0))</f>
        <v>0</v>
      </c>
      <c r="S2444">
        <f>IF(AND('Raw Data'!L2438-'Raw Data'!K2438&gt;4, 'Raw Data'!F2438&lt;'Raw Data'!C2438), 'Raw Data'!J2438, 0)</f>
        <v>0</v>
      </c>
      <c r="T2444">
        <f>IF(AND('Raw Data'!K2438-'Raw Data'!L2438&gt;4, 'Raw Data'!F2438&gt;'Raw Data'!C2438), 'Raw Data'!I2438, 0)</f>
        <v>0</v>
      </c>
      <c r="U2444">
        <f>IF(AND('Raw Data'!L2438-'Raw Data'!K2438&lt;3, 'Raw Data'!L2438&gt;'Raw Data'!K2438, 'Raw Data'!F2438&lt;'Raw Data'!C2438), 'Raw Data'!H2438, 0)</f>
        <v>0</v>
      </c>
      <c r="V2444">
        <f>IF(AND('Raw Data'!L2438-'Raw Data'!K2438&lt;3, 'Raw Data'!L2438&gt;'Raw Data'!K2438, 'Raw Data'!F2438&gt;'Raw Data'!C2438), 'Raw Data'!G2438, 0)</f>
        <v>0</v>
      </c>
    </row>
    <row r="2445" spans="1:22" x14ac:dyDescent="0.3">
      <c r="A2445">
        <f>IF(AND('Raw Data'!F2439&lt;'Raw Data'!C2439, 'Raw Data'!L2439&gt;'Raw Data'!K2439, 'Raw Data'!L2439-'Raw Data'!K2439&gt;3), 'Raw Data'!J2439, 0)</f>
        <v>0</v>
      </c>
      <c r="B2445">
        <f>IF(AND('Raw Data'!C2439&lt;'Raw Data'!F2439, 'Raw Data'!K2439&gt;'Raw Data'!L2439, 'Raw Data'!K2439-'Raw Data'!L2439&gt;3), 'Raw Data'!I2439, 0)</f>
        <v>0</v>
      </c>
      <c r="C2445">
        <f>IF(AND('Raw Data'!F2439&lt;'Raw Data'!C2439, 'Raw Data'!L2439&gt;'Raw Data'!K2439, 'Raw Data'!L2439-'Raw Data'!K2439&lt;4), 'Raw Data'!H2439, 0)</f>
        <v>0</v>
      </c>
      <c r="D2445">
        <f>IF(AND('Raw Data'!C2439&lt;'Raw Data'!F2439, 'Raw Data'!K2439&gt;'Raw Data'!L2439, 'Raw Data'!K2439-'Raw Data'!L2439&lt;4), 'Raw Data'!G2439, 0)</f>
        <v>0</v>
      </c>
      <c r="E2445">
        <f>IF(ISBLANK('Raw Data'!J2439), 0, IF(AND(4=MATCH(LARGE('Raw Data'!G2439:J2439, 4), 'Raw Data'!G2439:J2439, 0), 'Raw Data'!L2439-'Raw Data'!K2439&gt;3), 'Raw Data'!J2439, 0))</f>
        <v>0</v>
      </c>
      <c r="F2445">
        <f>IF(ISBLANK('Raw Data'!J2439), 0, IF(AND(3=MATCH(LARGE('Raw Data'!G2439:J2439, 4), 'Raw Data'!G2439:J2439, 0), 'Raw Data'!K2439-'Raw Data'!L2439&gt;3), 'Raw Data'!I2439, 0))</f>
        <v>0</v>
      </c>
      <c r="G2445">
        <f>IF(ISBLANK('Raw Data'!J2439), 0, IF(AND(2=MATCH(LARGE('Raw Data'!G2439:J2439, 4), 'Raw Data'!G2439:J2439, 0), AND('Raw Data'!L2439-'Raw Data'!K2439&lt;4, 'Raw Data'!L2439-'Raw Data'!K2439&gt;0)), 'Raw Data'!H2439, 0))</f>
        <v>0</v>
      </c>
      <c r="H2445">
        <f>IF(ISBLANK('Raw Data'!J2439), 0, IF(AND(1=MATCH(LARGE('Raw Data'!G2439:J2439, 4), 'Raw Data'!G2439:J2439, 0), AND('Raw Data'!K2439-'Raw Data'!L2439&lt;4, 'Raw Data'!K2439-'Raw Data'!L2439&gt;0)), 'Raw Data'!G2439, 0))</f>
        <v>0</v>
      </c>
      <c r="I2445">
        <f>IF(ISBLANK('Raw Data'!J2439), 0, IF(AND(4=MATCH(LARGE('Raw Data'!G2439:J2439, 3), 'Raw Data'!G2439:J2439, 0), 'Raw Data'!L2439-'Raw Data'!K2439&gt;3), 'Raw Data'!J2439, 0))</f>
        <v>0</v>
      </c>
      <c r="J2445">
        <f>IF(ISBLANK('Raw Data'!J2439), 0, IF(AND(3=MATCH(LARGE('Raw Data'!G2439:J2439, 3), 'Raw Data'!G2439:J2439, 0), 'Raw Data'!K2439-'Raw Data'!L2439&gt;3), 'Raw Data'!I2439, 0))</f>
        <v>0</v>
      </c>
      <c r="K2445">
        <f>IF(ISBLANK('Raw Data'!J2439), 0, IF(AND(2=MATCH(LARGE('Raw Data'!G2439:J2439, 3), 'Raw Data'!G2439:J2439, 0), AND('Raw Data'!L2439-'Raw Data'!K2439&lt;4, 'Raw Data'!L2439-'Raw Data'!K2439&gt;0)), 'Raw Data'!H2439, 0))</f>
        <v>0</v>
      </c>
      <c r="L2445">
        <f>IF(ISBLANK('Raw Data'!J2439), 0, IF(AND(1=MATCH(LARGE('Raw Data'!G2439:J2439, 3), 'Raw Data'!G2439:J2439, 0), AND('Raw Data'!K2439-'Raw Data'!L2439&lt;4, 'Raw Data'!K2439-'Raw Data'!L2439&gt;0)), 'Raw Data'!G2439, 0))</f>
        <v>0</v>
      </c>
      <c r="M2445">
        <f>IF(ISBLANK('Raw Data'!J2439), 0, IF(AND(4=MATCH(LARGE('Raw Data'!G2439:J2439, 2), 'Raw Data'!G2439:J2439, 0), 'Raw Data'!L2439-'Raw Data'!K2439&gt;3), 'Raw Data'!J2439, 0))</f>
        <v>0</v>
      </c>
      <c r="N2445">
        <f>IF(ISBLANK('Raw Data'!J2439), 0, IF(AND(3=MATCH(LARGE('Raw Data'!G2439:J2439, 2), 'Raw Data'!G2439:J2439, 0), 'Raw Data'!K2439-'Raw Data'!L2439&gt;3), 'Raw Data'!I2439, 0))</f>
        <v>0</v>
      </c>
      <c r="O2445">
        <f>IF(ISBLANK('Raw Data'!J2439), 0, IF(AND(2=MATCH(LARGE('Raw Data'!G2439:J2439, 2), 'Raw Data'!G2439:J2439, 0), AND('Raw Data'!L2439-'Raw Data'!K2439&lt;4, 'Raw Data'!L2439-'Raw Data'!K2439&gt;0)), 'Raw Data'!H2439, 0))</f>
        <v>0</v>
      </c>
      <c r="P2445">
        <f>IF(ISBLANK('Raw Data'!J2439), 0, IF(AND(1=MATCH(LARGE('Raw Data'!G2439:J2439, 2), 'Raw Data'!G2439:J2439, 0), AND('Raw Data'!K2439-'Raw Data'!L2439&lt;4, 'Raw Data'!K2439-'Raw Data'!L2439&gt;0)), 'Raw Data'!G2439, 0))</f>
        <v>0</v>
      </c>
      <c r="Q2445">
        <f>IF(ISBLANK('Raw Data'!J2439), 0, IF(AND(4=MATCH(LARGE('Raw Data'!G2439:J2439, 1), 'Raw Data'!G2439:J2439, 0), 'Raw Data'!L2439-'Raw Data'!K2439&gt;3), 'Raw Data'!J2439, 0))</f>
        <v>0</v>
      </c>
      <c r="R2445">
        <f>IF(ISBLANK('Raw Data'!J2439), 0, IF(AND(3=MATCH(LARGE('Raw Data'!G2439:J2439, 1), 'Raw Data'!G2439:J2439, 0), 'Raw Data'!K2439-'Raw Data'!L2439&gt;3), 'Raw Data'!I2439, 0))</f>
        <v>0</v>
      </c>
      <c r="S2445">
        <f>IF(AND('Raw Data'!L2439-'Raw Data'!K2439&gt;4, 'Raw Data'!F2439&lt;'Raw Data'!C2439), 'Raw Data'!J2439, 0)</f>
        <v>0</v>
      </c>
      <c r="T2445">
        <f>IF(AND('Raw Data'!K2439-'Raw Data'!L2439&gt;4, 'Raw Data'!F2439&gt;'Raw Data'!C2439), 'Raw Data'!I2439, 0)</f>
        <v>0</v>
      </c>
      <c r="U2445">
        <f>IF(AND('Raw Data'!L2439-'Raw Data'!K2439&lt;3, 'Raw Data'!L2439&gt;'Raw Data'!K2439, 'Raw Data'!F2439&lt;'Raw Data'!C2439), 'Raw Data'!H2439, 0)</f>
        <v>0</v>
      </c>
      <c r="V2445">
        <f>IF(AND('Raw Data'!L2439-'Raw Data'!K2439&lt;3, 'Raw Data'!L2439&gt;'Raw Data'!K2439, 'Raw Data'!F2439&gt;'Raw Data'!C2439), 'Raw Data'!G2439, 0)</f>
        <v>0</v>
      </c>
    </row>
    <row r="2446" spans="1:22" x14ac:dyDescent="0.3">
      <c r="A2446">
        <f>IF(AND('Raw Data'!F2440&lt;'Raw Data'!C2440, 'Raw Data'!L2440&gt;'Raw Data'!K2440, 'Raw Data'!L2440-'Raw Data'!K2440&gt;3), 'Raw Data'!J2440, 0)</f>
        <v>0</v>
      </c>
      <c r="B2446">
        <f>IF(AND('Raw Data'!C2440&lt;'Raw Data'!F2440, 'Raw Data'!K2440&gt;'Raw Data'!L2440, 'Raw Data'!K2440-'Raw Data'!L2440&gt;3), 'Raw Data'!I2440, 0)</f>
        <v>0</v>
      </c>
      <c r="C2446">
        <f>IF(AND('Raw Data'!F2440&lt;'Raw Data'!C2440, 'Raw Data'!L2440&gt;'Raw Data'!K2440, 'Raw Data'!L2440-'Raw Data'!K2440&lt;4), 'Raw Data'!H2440, 0)</f>
        <v>0</v>
      </c>
      <c r="D2446">
        <f>IF(AND('Raw Data'!C2440&lt;'Raw Data'!F2440, 'Raw Data'!K2440&gt;'Raw Data'!L2440, 'Raw Data'!K2440-'Raw Data'!L2440&lt;4), 'Raw Data'!G2440, 0)</f>
        <v>0</v>
      </c>
      <c r="E2446">
        <f>IF(ISBLANK('Raw Data'!J2440), 0, IF(AND(4=MATCH(LARGE('Raw Data'!G2440:J2440, 4), 'Raw Data'!G2440:J2440, 0), 'Raw Data'!L2440-'Raw Data'!K2440&gt;3), 'Raw Data'!J2440, 0))</f>
        <v>0</v>
      </c>
      <c r="F2446">
        <f>IF(ISBLANK('Raw Data'!J2440), 0, IF(AND(3=MATCH(LARGE('Raw Data'!G2440:J2440, 4), 'Raw Data'!G2440:J2440, 0), 'Raw Data'!K2440-'Raw Data'!L2440&gt;3), 'Raw Data'!I2440, 0))</f>
        <v>0</v>
      </c>
      <c r="G2446">
        <f>IF(ISBLANK('Raw Data'!J2440), 0, IF(AND(2=MATCH(LARGE('Raw Data'!G2440:J2440, 4), 'Raw Data'!G2440:J2440, 0), AND('Raw Data'!L2440-'Raw Data'!K2440&lt;4, 'Raw Data'!L2440-'Raw Data'!K2440&gt;0)), 'Raw Data'!H2440, 0))</f>
        <v>0</v>
      </c>
      <c r="H2446">
        <f>IF(ISBLANK('Raw Data'!J2440), 0, IF(AND(1=MATCH(LARGE('Raw Data'!G2440:J2440, 4), 'Raw Data'!G2440:J2440, 0), AND('Raw Data'!K2440-'Raw Data'!L2440&lt;4, 'Raw Data'!K2440-'Raw Data'!L2440&gt;0)), 'Raw Data'!G2440, 0))</f>
        <v>0</v>
      </c>
      <c r="I2446">
        <f>IF(ISBLANK('Raw Data'!J2440), 0, IF(AND(4=MATCH(LARGE('Raw Data'!G2440:J2440, 3), 'Raw Data'!G2440:J2440, 0), 'Raw Data'!L2440-'Raw Data'!K2440&gt;3), 'Raw Data'!J2440, 0))</f>
        <v>0</v>
      </c>
      <c r="J2446">
        <f>IF(ISBLANK('Raw Data'!J2440), 0, IF(AND(3=MATCH(LARGE('Raw Data'!G2440:J2440, 3), 'Raw Data'!G2440:J2440, 0), 'Raw Data'!K2440-'Raw Data'!L2440&gt;3), 'Raw Data'!I2440, 0))</f>
        <v>0</v>
      </c>
      <c r="K2446">
        <f>IF(ISBLANK('Raw Data'!J2440), 0, IF(AND(2=MATCH(LARGE('Raw Data'!G2440:J2440, 3), 'Raw Data'!G2440:J2440, 0), AND('Raw Data'!L2440-'Raw Data'!K2440&lt;4, 'Raw Data'!L2440-'Raw Data'!K2440&gt;0)), 'Raw Data'!H2440, 0))</f>
        <v>0</v>
      </c>
      <c r="L2446">
        <f>IF(ISBLANK('Raw Data'!J2440), 0, IF(AND(1=MATCH(LARGE('Raw Data'!G2440:J2440, 3), 'Raw Data'!G2440:J2440, 0), AND('Raw Data'!K2440-'Raw Data'!L2440&lt;4, 'Raw Data'!K2440-'Raw Data'!L2440&gt;0)), 'Raw Data'!G2440, 0))</f>
        <v>0</v>
      </c>
      <c r="M2446">
        <f>IF(ISBLANK('Raw Data'!J2440), 0, IF(AND(4=MATCH(LARGE('Raw Data'!G2440:J2440, 2), 'Raw Data'!G2440:J2440, 0), 'Raw Data'!L2440-'Raw Data'!K2440&gt;3), 'Raw Data'!J2440, 0))</f>
        <v>0</v>
      </c>
      <c r="N2446">
        <f>IF(ISBLANK('Raw Data'!J2440), 0, IF(AND(3=MATCH(LARGE('Raw Data'!G2440:J2440, 2), 'Raw Data'!G2440:J2440, 0), 'Raw Data'!K2440-'Raw Data'!L2440&gt;3), 'Raw Data'!I2440, 0))</f>
        <v>0</v>
      </c>
      <c r="O2446">
        <f>IF(ISBLANK('Raw Data'!J2440), 0, IF(AND(2=MATCH(LARGE('Raw Data'!G2440:J2440, 2), 'Raw Data'!G2440:J2440, 0), AND('Raw Data'!L2440-'Raw Data'!K2440&lt;4, 'Raw Data'!L2440-'Raw Data'!K2440&gt;0)), 'Raw Data'!H2440, 0))</f>
        <v>0</v>
      </c>
      <c r="P2446">
        <f>IF(ISBLANK('Raw Data'!J2440), 0, IF(AND(1=MATCH(LARGE('Raw Data'!G2440:J2440, 2), 'Raw Data'!G2440:J2440, 0), AND('Raw Data'!K2440-'Raw Data'!L2440&lt;4, 'Raw Data'!K2440-'Raw Data'!L2440&gt;0)), 'Raw Data'!G2440, 0))</f>
        <v>0</v>
      </c>
      <c r="Q2446">
        <f>IF(ISBLANK('Raw Data'!J2440), 0, IF(AND(4=MATCH(LARGE('Raw Data'!G2440:J2440, 1), 'Raw Data'!G2440:J2440, 0), 'Raw Data'!L2440-'Raw Data'!K2440&gt;3), 'Raw Data'!J2440, 0))</f>
        <v>0</v>
      </c>
      <c r="R2446">
        <f>IF(ISBLANK('Raw Data'!J2440), 0, IF(AND(3=MATCH(LARGE('Raw Data'!G2440:J2440, 1), 'Raw Data'!G2440:J2440, 0), 'Raw Data'!K2440-'Raw Data'!L2440&gt;3), 'Raw Data'!I2440, 0))</f>
        <v>0</v>
      </c>
      <c r="S2446">
        <f>IF(AND('Raw Data'!L2440-'Raw Data'!K2440&gt;4, 'Raw Data'!F2440&lt;'Raw Data'!C2440), 'Raw Data'!J2440, 0)</f>
        <v>0</v>
      </c>
      <c r="T2446">
        <f>IF(AND('Raw Data'!K2440-'Raw Data'!L2440&gt;4, 'Raw Data'!F2440&gt;'Raw Data'!C2440), 'Raw Data'!I2440, 0)</f>
        <v>0</v>
      </c>
      <c r="U2446">
        <f>IF(AND('Raw Data'!L2440-'Raw Data'!K2440&lt;3, 'Raw Data'!L2440&gt;'Raw Data'!K2440, 'Raw Data'!F2440&lt;'Raw Data'!C2440), 'Raw Data'!H2440, 0)</f>
        <v>0</v>
      </c>
      <c r="V2446">
        <f>IF(AND('Raw Data'!L2440-'Raw Data'!K2440&lt;3, 'Raw Data'!L2440&gt;'Raw Data'!K2440, 'Raw Data'!F2440&gt;'Raw Data'!C2440), 'Raw Data'!G2440, 0)</f>
        <v>0</v>
      </c>
    </row>
    <row r="2447" spans="1:22" x14ac:dyDescent="0.3">
      <c r="A2447">
        <f>IF(AND('Raw Data'!F2441&lt;'Raw Data'!C2441, 'Raw Data'!L2441&gt;'Raw Data'!K2441, 'Raw Data'!L2441-'Raw Data'!K2441&gt;3), 'Raw Data'!J2441, 0)</f>
        <v>0</v>
      </c>
      <c r="B2447">
        <f>IF(AND('Raw Data'!C2441&lt;'Raw Data'!F2441, 'Raw Data'!K2441&gt;'Raw Data'!L2441, 'Raw Data'!K2441-'Raw Data'!L2441&gt;3), 'Raw Data'!I2441, 0)</f>
        <v>0</v>
      </c>
      <c r="C2447">
        <f>IF(AND('Raw Data'!F2441&lt;'Raw Data'!C2441, 'Raw Data'!L2441&gt;'Raw Data'!K2441, 'Raw Data'!L2441-'Raw Data'!K2441&lt;4), 'Raw Data'!H2441, 0)</f>
        <v>0</v>
      </c>
      <c r="D2447">
        <f>IF(AND('Raw Data'!C2441&lt;'Raw Data'!F2441, 'Raw Data'!K2441&gt;'Raw Data'!L2441, 'Raw Data'!K2441-'Raw Data'!L2441&lt;4), 'Raw Data'!G2441, 0)</f>
        <v>0</v>
      </c>
      <c r="E2447">
        <f>IF(ISBLANK('Raw Data'!J2441), 0, IF(AND(4=MATCH(LARGE('Raw Data'!G2441:J2441, 4), 'Raw Data'!G2441:J2441, 0), 'Raw Data'!L2441-'Raw Data'!K2441&gt;3), 'Raw Data'!J2441, 0))</f>
        <v>0</v>
      </c>
      <c r="F2447">
        <f>IF(ISBLANK('Raw Data'!J2441), 0, IF(AND(3=MATCH(LARGE('Raw Data'!G2441:J2441, 4), 'Raw Data'!G2441:J2441, 0), 'Raw Data'!K2441-'Raw Data'!L2441&gt;3), 'Raw Data'!I2441, 0))</f>
        <v>0</v>
      </c>
      <c r="G2447">
        <f>IF(ISBLANK('Raw Data'!J2441), 0, IF(AND(2=MATCH(LARGE('Raw Data'!G2441:J2441, 4), 'Raw Data'!G2441:J2441, 0), AND('Raw Data'!L2441-'Raw Data'!K2441&lt;4, 'Raw Data'!L2441-'Raw Data'!K2441&gt;0)), 'Raw Data'!H2441, 0))</f>
        <v>0</v>
      </c>
      <c r="H2447">
        <f>IF(ISBLANK('Raw Data'!J2441), 0, IF(AND(1=MATCH(LARGE('Raw Data'!G2441:J2441, 4), 'Raw Data'!G2441:J2441, 0), AND('Raw Data'!K2441-'Raw Data'!L2441&lt;4, 'Raw Data'!K2441-'Raw Data'!L2441&gt;0)), 'Raw Data'!G2441, 0))</f>
        <v>0</v>
      </c>
      <c r="I2447">
        <f>IF(ISBLANK('Raw Data'!J2441), 0, IF(AND(4=MATCH(LARGE('Raw Data'!G2441:J2441, 3), 'Raw Data'!G2441:J2441, 0), 'Raw Data'!L2441-'Raw Data'!K2441&gt;3), 'Raw Data'!J2441, 0))</f>
        <v>0</v>
      </c>
      <c r="J2447">
        <f>IF(ISBLANK('Raw Data'!J2441), 0, IF(AND(3=MATCH(LARGE('Raw Data'!G2441:J2441, 3), 'Raw Data'!G2441:J2441, 0), 'Raw Data'!K2441-'Raw Data'!L2441&gt;3), 'Raw Data'!I2441, 0))</f>
        <v>0</v>
      </c>
      <c r="K2447">
        <f>IF(ISBLANK('Raw Data'!J2441), 0, IF(AND(2=MATCH(LARGE('Raw Data'!G2441:J2441, 3), 'Raw Data'!G2441:J2441, 0), AND('Raw Data'!L2441-'Raw Data'!K2441&lt;4, 'Raw Data'!L2441-'Raw Data'!K2441&gt;0)), 'Raw Data'!H2441, 0))</f>
        <v>0</v>
      </c>
      <c r="L2447">
        <f>IF(ISBLANK('Raw Data'!J2441), 0, IF(AND(1=MATCH(LARGE('Raw Data'!G2441:J2441, 3), 'Raw Data'!G2441:J2441, 0), AND('Raw Data'!K2441-'Raw Data'!L2441&lt;4, 'Raw Data'!K2441-'Raw Data'!L2441&gt;0)), 'Raw Data'!G2441, 0))</f>
        <v>0</v>
      </c>
      <c r="M2447">
        <f>IF(ISBLANK('Raw Data'!J2441), 0, IF(AND(4=MATCH(LARGE('Raw Data'!G2441:J2441, 2), 'Raw Data'!G2441:J2441, 0), 'Raw Data'!L2441-'Raw Data'!K2441&gt;3), 'Raw Data'!J2441, 0))</f>
        <v>0</v>
      </c>
      <c r="N2447">
        <f>IF(ISBLANK('Raw Data'!J2441), 0, IF(AND(3=MATCH(LARGE('Raw Data'!G2441:J2441, 2), 'Raw Data'!G2441:J2441, 0), 'Raw Data'!K2441-'Raw Data'!L2441&gt;3), 'Raw Data'!I2441, 0))</f>
        <v>0</v>
      </c>
      <c r="O2447">
        <f>IF(ISBLANK('Raw Data'!J2441), 0, IF(AND(2=MATCH(LARGE('Raw Data'!G2441:J2441, 2), 'Raw Data'!G2441:J2441, 0), AND('Raw Data'!L2441-'Raw Data'!K2441&lt;4, 'Raw Data'!L2441-'Raw Data'!K2441&gt;0)), 'Raw Data'!H2441, 0))</f>
        <v>0</v>
      </c>
      <c r="P2447">
        <f>IF(ISBLANK('Raw Data'!J2441), 0, IF(AND(1=MATCH(LARGE('Raw Data'!G2441:J2441, 2), 'Raw Data'!G2441:J2441, 0), AND('Raw Data'!K2441-'Raw Data'!L2441&lt;4, 'Raw Data'!K2441-'Raw Data'!L2441&gt;0)), 'Raw Data'!G2441, 0))</f>
        <v>0</v>
      </c>
      <c r="Q2447">
        <f>IF(ISBLANK('Raw Data'!J2441), 0, IF(AND(4=MATCH(LARGE('Raw Data'!G2441:J2441, 1), 'Raw Data'!G2441:J2441, 0), 'Raw Data'!L2441-'Raw Data'!K2441&gt;3), 'Raw Data'!J2441, 0))</f>
        <v>0</v>
      </c>
      <c r="R2447">
        <f>IF(ISBLANK('Raw Data'!J2441), 0, IF(AND(3=MATCH(LARGE('Raw Data'!G2441:J2441, 1), 'Raw Data'!G2441:J2441, 0), 'Raw Data'!K2441-'Raw Data'!L2441&gt;3), 'Raw Data'!I2441, 0))</f>
        <v>0</v>
      </c>
      <c r="S2447">
        <f>IF(AND('Raw Data'!L2441-'Raw Data'!K2441&gt;4, 'Raw Data'!F2441&lt;'Raw Data'!C2441), 'Raw Data'!J2441, 0)</f>
        <v>0</v>
      </c>
      <c r="T2447">
        <f>IF(AND('Raw Data'!K2441-'Raw Data'!L2441&gt;4, 'Raw Data'!F2441&gt;'Raw Data'!C2441), 'Raw Data'!I2441, 0)</f>
        <v>0</v>
      </c>
      <c r="U2447">
        <f>IF(AND('Raw Data'!L2441-'Raw Data'!K2441&lt;3, 'Raw Data'!L2441&gt;'Raw Data'!K2441, 'Raw Data'!F2441&lt;'Raw Data'!C2441), 'Raw Data'!H2441, 0)</f>
        <v>0</v>
      </c>
      <c r="V2447">
        <f>IF(AND('Raw Data'!L2441-'Raw Data'!K2441&lt;3, 'Raw Data'!L2441&gt;'Raw Data'!K2441, 'Raw Data'!F2441&gt;'Raw Data'!C2441), 'Raw Data'!G2441, 0)</f>
        <v>0</v>
      </c>
    </row>
    <row r="2448" spans="1:22" x14ac:dyDescent="0.3">
      <c r="A2448">
        <f>IF(AND('Raw Data'!F2442&lt;'Raw Data'!C2442, 'Raw Data'!L2442&gt;'Raw Data'!K2442, 'Raw Data'!L2442-'Raw Data'!K2442&gt;3), 'Raw Data'!J2442, 0)</f>
        <v>0</v>
      </c>
      <c r="B2448">
        <f>IF(AND('Raw Data'!C2442&lt;'Raw Data'!F2442, 'Raw Data'!K2442&gt;'Raw Data'!L2442, 'Raw Data'!K2442-'Raw Data'!L2442&gt;3), 'Raw Data'!I2442, 0)</f>
        <v>0</v>
      </c>
      <c r="C2448">
        <f>IF(AND('Raw Data'!F2442&lt;'Raw Data'!C2442, 'Raw Data'!L2442&gt;'Raw Data'!K2442, 'Raw Data'!L2442-'Raw Data'!K2442&lt;4), 'Raw Data'!H2442, 0)</f>
        <v>0</v>
      </c>
      <c r="D2448">
        <f>IF(AND('Raw Data'!C2442&lt;'Raw Data'!F2442, 'Raw Data'!K2442&gt;'Raw Data'!L2442, 'Raw Data'!K2442-'Raw Data'!L2442&lt;4), 'Raw Data'!G2442, 0)</f>
        <v>0</v>
      </c>
      <c r="E2448">
        <f>IF(ISBLANK('Raw Data'!J2442), 0, IF(AND(4=MATCH(LARGE('Raw Data'!G2442:J2442, 4), 'Raw Data'!G2442:J2442, 0), 'Raw Data'!L2442-'Raw Data'!K2442&gt;3), 'Raw Data'!J2442, 0))</f>
        <v>0</v>
      </c>
      <c r="F2448">
        <f>IF(ISBLANK('Raw Data'!J2442), 0, IF(AND(3=MATCH(LARGE('Raw Data'!G2442:J2442, 4), 'Raw Data'!G2442:J2442, 0), 'Raw Data'!K2442-'Raw Data'!L2442&gt;3), 'Raw Data'!I2442, 0))</f>
        <v>0</v>
      </c>
      <c r="G2448">
        <f>IF(ISBLANK('Raw Data'!J2442), 0, IF(AND(2=MATCH(LARGE('Raw Data'!G2442:J2442, 4), 'Raw Data'!G2442:J2442, 0), AND('Raw Data'!L2442-'Raw Data'!K2442&lt;4, 'Raw Data'!L2442-'Raw Data'!K2442&gt;0)), 'Raw Data'!H2442, 0))</f>
        <v>0</v>
      </c>
      <c r="H2448">
        <f>IF(ISBLANK('Raw Data'!J2442), 0, IF(AND(1=MATCH(LARGE('Raw Data'!G2442:J2442, 4), 'Raw Data'!G2442:J2442, 0), AND('Raw Data'!K2442-'Raw Data'!L2442&lt;4, 'Raw Data'!K2442-'Raw Data'!L2442&gt;0)), 'Raw Data'!G2442, 0))</f>
        <v>0</v>
      </c>
      <c r="I2448">
        <f>IF(ISBLANK('Raw Data'!J2442), 0, IF(AND(4=MATCH(LARGE('Raw Data'!G2442:J2442, 3), 'Raw Data'!G2442:J2442, 0), 'Raw Data'!L2442-'Raw Data'!K2442&gt;3), 'Raw Data'!J2442, 0))</f>
        <v>0</v>
      </c>
      <c r="J2448">
        <f>IF(ISBLANK('Raw Data'!J2442), 0, IF(AND(3=MATCH(LARGE('Raw Data'!G2442:J2442, 3), 'Raw Data'!G2442:J2442, 0), 'Raw Data'!K2442-'Raw Data'!L2442&gt;3), 'Raw Data'!I2442, 0))</f>
        <v>0</v>
      </c>
      <c r="K2448">
        <f>IF(ISBLANK('Raw Data'!J2442), 0, IF(AND(2=MATCH(LARGE('Raw Data'!G2442:J2442, 3), 'Raw Data'!G2442:J2442, 0), AND('Raw Data'!L2442-'Raw Data'!K2442&lt;4, 'Raw Data'!L2442-'Raw Data'!K2442&gt;0)), 'Raw Data'!H2442, 0))</f>
        <v>0</v>
      </c>
      <c r="L2448">
        <f>IF(ISBLANK('Raw Data'!J2442), 0, IF(AND(1=MATCH(LARGE('Raw Data'!G2442:J2442, 3), 'Raw Data'!G2442:J2442, 0), AND('Raw Data'!K2442-'Raw Data'!L2442&lt;4, 'Raw Data'!K2442-'Raw Data'!L2442&gt;0)), 'Raw Data'!G2442, 0))</f>
        <v>0</v>
      </c>
      <c r="M2448">
        <f>IF(ISBLANK('Raw Data'!J2442), 0, IF(AND(4=MATCH(LARGE('Raw Data'!G2442:J2442, 2), 'Raw Data'!G2442:J2442, 0), 'Raw Data'!L2442-'Raw Data'!K2442&gt;3), 'Raw Data'!J2442, 0))</f>
        <v>0</v>
      </c>
      <c r="N2448">
        <f>IF(ISBLANK('Raw Data'!J2442), 0, IF(AND(3=MATCH(LARGE('Raw Data'!G2442:J2442, 2), 'Raw Data'!G2442:J2442, 0), 'Raw Data'!K2442-'Raw Data'!L2442&gt;3), 'Raw Data'!I2442, 0))</f>
        <v>0</v>
      </c>
      <c r="O2448">
        <f>IF(ISBLANK('Raw Data'!J2442), 0, IF(AND(2=MATCH(LARGE('Raw Data'!G2442:J2442, 2), 'Raw Data'!G2442:J2442, 0), AND('Raw Data'!L2442-'Raw Data'!K2442&lt;4, 'Raw Data'!L2442-'Raw Data'!K2442&gt;0)), 'Raw Data'!H2442, 0))</f>
        <v>0</v>
      </c>
      <c r="P2448">
        <f>IF(ISBLANK('Raw Data'!J2442), 0, IF(AND(1=MATCH(LARGE('Raw Data'!G2442:J2442, 2), 'Raw Data'!G2442:J2442, 0), AND('Raw Data'!K2442-'Raw Data'!L2442&lt;4, 'Raw Data'!K2442-'Raw Data'!L2442&gt;0)), 'Raw Data'!G2442, 0))</f>
        <v>0</v>
      </c>
      <c r="Q2448">
        <f>IF(ISBLANK('Raw Data'!J2442), 0, IF(AND(4=MATCH(LARGE('Raw Data'!G2442:J2442, 1), 'Raw Data'!G2442:J2442, 0), 'Raw Data'!L2442-'Raw Data'!K2442&gt;3), 'Raw Data'!J2442, 0))</f>
        <v>0</v>
      </c>
      <c r="R2448">
        <f>IF(ISBLANK('Raw Data'!J2442), 0, IF(AND(3=MATCH(LARGE('Raw Data'!G2442:J2442, 1), 'Raw Data'!G2442:J2442, 0), 'Raw Data'!K2442-'Raw Data'!L2442&gt;3), 'Raw Data'!I2442, 0))</f>
        <v>0</v>
      </c>
      <c r="S2448">
        <f>IF(AND('Raw Data'!L2442-'Raw Data'!K2442&gt;4, 'Raw Data'!F2442&lt;'Raw Data'!C2442), 'Raw Data'!J2442, 0)</f>
        <v>0</v>
      </c>
      <c r="T2448">
        <f>IF(AND('Raw Data'!K2442-'Raw Data'!L2442&gt;4, 'Raw Data'!F2442&gt;'Raw Data'!C2442), 'Raw Data'!I2442, 0)</f>
        <v>0</v>
      </c>
      <c r="U2448">
        <f>IF(AND('Raw Data'!L2442-'Raw Data'!K2442&lt;3, 'Raw Data'!L2442&gt;'Raw Data'!K2442, 'Raw Data'!F2442&lt;'Raw Data'!C2442), 'Raw Data'!H2442, 0)</f>
        <v>0</v>
      </c>
      <c r="V2448">
        <f>IF(AND('Raw Data'!L2442-'Raw Data'!K2442&lt;3, 'Raw Data'!L2442&gt;'Raw Data'!K2442, 'Raw Data'!F2442&gt;'Raw Data'!C2442), 'Raw Data'!G2442, 0)</f>
        <v>0</v>
      </c>
    </row>
    <row r="2449" spans="1:22" x14ac:dyDescent="0.3">
      <c r="A2449">
        <f>IF(AND('Raw Data'!F2443&lt;'Raw Data'!C2443, 'Raw Data'!L2443&gt;'Raw Data'!K2443, 'Raw Data'!L2443-'Raw Data'!K2443&gt;3), 'Raw Data'!J2443, 0)</f>
        <v>0</v>
      </c>
      <c r="B2449">
        <f>IF(AND('Raw Data'!C2443&lt;'Raw Data'!F2443, 'Raw Data'!K2443&gt;'Raw Data'!L2443, 'Raw Data'!K2443-'Raw Data'!L2443&gt;3), 'Raw Data'!I2443, 0)</f>
        <v>0</v>
      </c>
      <c r="C2449">
        <f>IF(AND('Raw Data'!F2443&lt;'Raw Data'!C2443, 'Raw Data'!L2443&gt;'Raw Data'!K2443, 'Raw Data'!L2443-'Raw Data'!K2443&lt;4), 'Raw Data'!H2443, 0)</f>
        <v>0</v>
      </c>
      <c r="D2449">
        <f>IF(AND('Raw Data'!C2443&lt;'Raw Data'!F2443, 'Raw Data'!K2443&gt;'Raw Data'!L2443, 'Raw Data'!K2443-'Raw Data'!L2443&lt;4), 'Raw Data'!G2443, 0)</f>
        <v>0</v>
      </c>
      <c r="E2449">
        <f>IF(ISBLANK('Raw Data'!J2443), 0, IF(AND(4=MATCH(LARGE('Raw Data'!G2443:J2443, 4), 'Raw Data'!G2443:J2443, 0), 'Raw Data'!L2443-'Raw Data'!K2443&gt;3), 'Raw Data'!J2443, 0))</f>
        <v>0</v>
      </c>
      <c r="F2449">
        <f>IF(ISBLANK('Raw Data'!J2443), 0, IF(AND(3=MATCH(LARGE('Raw Data'!G2443:J2443, 4), 'Raw Data'!G2443:J2443, 0), 'Raw Data'!K2443-'Raw Data'!L2443&gt;3), 'Raw Data'!I2443, 0))</f>
        <v>0</v>
      </c>
      <c r="G2449">
        <f>IF(ISBLANK('Raw Data'!J2443), 0, IF(AND(2=MATCH(LARGE('Raw Data'!G2443:J2443, 4), 'Raw Data'!G2443:J2443, 0), AND('Raw Data'!L2443-'Raw Data'!K2443&lt;4, 'Raw Data'!L2443-'Raw Data'!K2443&gt;0)), 'Raw Data'!H2443, 0))</f>
        <v>0</v>
      </c>
      <c r="H2449">
        <f>IF(ISBLANK('Raw Data'!J2443), 0, IF(AND(1=MATCH(LARGE('Raw Data'!G2443:J2443, 4), 'Raw Data'!G2443:J2443, 0), AND('Raw Data'!K2443-'Raw Data'!L2443&lt;4, 'Raw Data'!K2443-'Raw Data'!L2443&gt;0)), 'Raw Data'!G2443, 0))</f>
        <v>0</v>
      </c>
      <c r="I2449">
        <f>IF(ISBLANK('Raw Data'!J2443), 0, IF(AND(4=MATCH(LARGE('Raw Data'!G2443:J2443, 3), 'Raw Data'!G2443:J2443, 0), 'Raw Data'!L2443-'Raw Data'!K2443&gt;3), 'Raw Data'!J2443, 0))</f>
        <v>0</v>
      </c>
      <c r="J2449">
        <f>IF(ISBLANK('Raw Data'!J2443), 0, IF(AND(3=MATCH(LARGE('Raw Data'!G2443:J2443, 3), 'Raw Data'!G2443:J2443, 0), 'Raw Data'!K2443-'Raw Data'!L2443&gt;3), 'Raw Data'!I2443, 0))</f>
        <v>0</v>
      </c>
      <c r="K2449">
        <f>IF(ISBLANK('Raw Data'!J2443), 0, IF(AND(2=MATCH(LARGE('Raw Data'!G2443:J2443, 3), 'Raw Data'!G2443:J2443, 0), AND('Raw Data'!L2443-'Raw Data'!K2443&lt;4, 'Raw Data'!L2443-'Raw Data'!K2443&gt;0)), 'Raw Data'!H2443, 0))</f>
        <v>0</v>
      </c>
      <c r="L2449">
        <f>IF(ISBLANK('Raw Data'!J2443), 0, IF(AND(1=MATCH(LARGE('Raw Data'!G2443:J2443, 3), 'Raw Data'!G2443:J2443, 0), AND('Raw Data'!K2443-'Raw Data'!L2443&lt;4, 'Raw Data'!K2443-'Raw Data'!L2443&gt;0)), 'Raw Data'!G2443, 0))</f>
        <v>0</v>
      </c>
      <c r="M2449">
        <f>IF(ISBLANK('Raw Data'!J2443), 0, IF(AND(4=MATCH(LARGE('Raw Data'!G2443:J2443, 2), 'Raw Data'!G2443:J2443, 0), 'Raw Data'!L2443-'Raw Data'!K2443&gt;3), 'Raw Data'!J2443, 0))</f>
        <v>0</v>
      </c>
      <c r="N2449">
        <f>IF(ISBLANK('Raw Data'!J2443), 0, IF(AND(3=MATCH(LARGE('Raw Data'!G2443:J2443, 2), 'Raw Data'!G2443:J2443, 0), 'Raw Data'!K2443-'Raw Data'!L2443&gt;3), 'Raw Data'!I2443, 0))</f>
        <v>0</v>
      </c>
      <c r="O2449">
        <f>IF(ISBLANK('Raw Data'!J2443), 0, IF(AND(2=MATCH(LARGE('Raw Data'!G2443:J2443, 2), 'Raw Data'!G2443:J2443, 0), AND('Raw Data'!L2443-'Raw Data'!K2443&lt;4, 'Raw Data'!L2443-'Raw Data'!K2443&gt;0)), 'Raw Data'!H2443, 0))</f>
        <v>0</v>
      </c>
      <c r="P2449">
        <f>IF(ISBLANK('Raw Data'!J2443), 0, IF(AND(1=MATCH(LARGE('Raw Data'!G2443:J2443, 2), 'Raw Data'!G2443:J2443, 0), AND('Raw Data'!K2443-'Raw Data'!L2443&lt;4, 'Raw Data'!K2443-'Raw Data'!L2443&gt;0)), 'Raw Data'!G2443, 0))</f>
        <v>0</v>
      </c>
      <c r="Q2449">
        <f>IF(ISBLANK('Raw Data'!J2443), 0, IF(AND(4=MATCH(LARGE('Raw Data'!G2443:J2443, 1), 'Raw Data'!G2443:J2443, 0), 'Raw Data'!L2443-'Raw Data'!K2443&gt;3), 'Raw Data'!J2443, 0))</f>
        <v>0</v>
      </c>
      <c r="R2449">
        <f>IF(ISBLANK('Raw Data'!J2443), 0, IF(AND(3=MATCH(LARGE('Raw Data'!G2443:J2443, 1), 'Raw Data'!G2443:J2443, 0), 'Raw Data'!K2443-'Raw Data'!L2443&gt;3), 'Raw Data'!I2443, 0))</f>
        <v>0</v>
      </c>
      <c r="S2449">
        <f>IF(AND('Raw Data'!L2443-'Raw Data'!K2443&gt;4, 'Raw Data'!F2443&lt;'Raw Data'!C2443), 'Raw Data'!J2443, 0)</f>
        <v>0</v>
      </c>
      <c r="T2449">
        <f>IF(AND('Raw Data'!K2443-'Raw Data'!L2443&gt;4, 'Raw Data'!F2443&gt;'Raw Data'!C2443), 'Raw Data'!I2443, 0)</f>
        <v>0</v>
      </c>
      <c r="U2449">
        <f>IF(AND('Raw Data'!L2443-'Raw Data'!K2443&lt;3, 'Raw Data'!L2443&gt;'Raw Data'!K2443, 'Raw Data'!F2443&lt;'Raw Data'!C2443), 'Raw Data'!H2443, 0)</f>
        <v>0</v>
      </c>
      <c r="V2449">
        <f>IF(AND('Raw Data'!L2443-'Raw Data'!K2443&lt;3, 'Raw Data'!L2443&gt;'Raw Data'!K2443, 'Raw Data'!F2443&gt;'Raw Data'!C2443), 'Raw Data'!G2443, 0)</f>
        <v>0</v>
      </c>
    </row>
    <row r="2450" spans="1:22" x14ac:dyDescent="0.3">
      <c r="A2450">
        <f>IF(AND('Raw Data'!F2444&lt;'Raw Data'!C2444, 'Raw Data'!L2444&gt;'Raw Data'!K2444, 'Raw Data'!L2444-'Raw Data'!K2444&gt;3), 'Raw Data'!J2444, 0)</f>
        <v>0</v>
      </c>
      <c r="B2450">
        <f>IF(AND('Raw Data'!C2444&lt;'Raw Data'!F2444, 'Raw Data'!K2444&gt;'Raw Data'!L2444, 'Raw Data'!K2444-'Raw Data'!L2444&gt;3), 'Raw Data'!I2444, 0)</f>
        <v>0</v>
      </c>
      <c r="C2450">
        <f>IF(AND('Raw Data'!F2444&lt;'Raw Data'!C2444, 'Raw Data'!L2444&gt;'Raw Data'!K2444, 'Raw Data'!L2444-'Raw Data'!K2444&lt;4), 'Raw Data'!H2444, 0)</f>
        <v>0</v>
      </c>
      <c r="D2450">
        <f>IF(AND('Raw Data'!C2444&lt;'Raw Data'!F2444, 'Raw Data'!K2444&gt;'Raw Data'!L2444, 'Raw Data'!K2444-'Raw Data'!L2444&lt;4), 'Raw Data'!G2444, 0)</f>
        <v>0</v>
      </c>
      <c r="E2450">
        <f>IF(ISBLANK('Raw Data'!J2444), 0, IF(AND(4=MATCH(LARGE('Raw Data'!G2444:J2444, 4), 'Raw Data'!G2444:J2444, 0), 'Raw Data'!L2444-'Raw Data'!K2444&gt;3), 'Raw Data'!J2444, 0))</f>
        <v>0</v>
      </c>
      <c r="F2450">
        <f>IF(ISBLANK('Raw Data'!J2444), 0, IF(AND(3=MATCH(LARGE('Raw Data'!G2444:J2444, 4), 'Raw Data'!G2444:J2444, 0), 'Raw Data'!K2444-'Raw Data'!L2444&gt;3), 'Raw Data'!I2444, 0))</f>
        <v>0</v>
      </c>
      <c r="G2450">
        <f>IF(ISBLANK('Raw Data'!J2444), 0, IF(AND(2=MATCH(LARGE('Raw Data'!G2444:J2444, 4), 'Raw Data'!G2444:J2444, 0), AND('Raw Data'!L2444-'Raw Data'!K2444&lt;4, 'Raw Data'!L2444-'Raw Data'!K2444&gt;0)), 'Raw Data'!H2444, 0))</f>
        <v>0</v>
      </c>
      <c r="H2450">
        <f>IF(ISBLANK('Raw Data'!J2444), 0, IF(AND(1=MATCH(LARGE('Raw Data'!G2444:J2444, 4), 'Raw Data'!G2444:J2444, 0), AND('Raw Data'!K2444-'Raw Data'!L2444&lt;4, 'Raw Data'!K2444-'Raw Data'!L2444&gt;0)), 'Raw Data'!G2444, 0))</f>
        <v>0</v>
      </c>
      <c r="I2450">
        <f>IF(ISBLANK('Raw Data'!J2444), 0, IF(AND(4=MATCH(LARGE('Raw Data'!G2444:J2444, 3), 'Raw Data'!G2444:J2444, 0), 'Raw Data'!L2444-'Raw Data'!K2444&gt;3), 'Raw Data'!J2444, 0))</f>
        <v>0</v>
      </c>
      <c r="J2450">
        <f>IF(ISBLANK('Raw Data'!J2444), 0, IF(AND(3=MATCH(LARGE('Raw Data'!G2444:J2444, 3), 'Raw Data'!G2444:J2444, 0), 'Raw Data'!K2444-'Raw Data'!L2444&gt;3), 'Raw Data'!I2444, 0))</f>
        <v>0</v>
      </c>
      <c r="K2450">
        <f>IF(ISBLANK('Raw Data'!J2444), 0, IF(AND(2=MATCH(LARGE('Raw Data'!G2444:J2444, 3), 'Raw Data'!G2444:J2444, 0), AND('Raw Data'!L2444-'Raw Data'!K2444&lt;4, 'Raw Data'!L2444-'Raw Data'!K2444&gt;0)), 'Raw Data'!H2444, 0))</f>
        <v>0</v>
      </c>
      <c r="L2450">
        <f>IF(ISBLANK('Raw Data'!J2444), 0, IF(AND(1=MATCH(LARGE('Raw Data'!G2444:J2444, 3), 'Raw Data'!G2444:J2444, 0), AND('Raw Data'!K2444-'Raw Data'!L2444&lt;4, 'Raw Data'!K2444-'Raw Data'!L2444&gt;0)), 'Raw Data'!G2444, 0))</f>
        <v>0</v>
      </c>
      <c r="M2450">
        <f>IF(ISBLANK('Raw Data'!J2444), 0, IF(AND(4=MATCH(LARGE('Raw Data'!G2444:J2444, 2), 'Raw Data'!G2444:J2444, 0), 'Raw Data'!L2444-'Raw Data'!K2444&gt;3), 'Raw Data'!J2444, 0))</f>
        <v>0</v>
      </c>
      <c r="N2450">
        <f>IF(ISBLANK('Raw Data'!J2444), 0, IF(AND(3=MATCH(LARGE('Raw Data'!G2444:J2444, 2), 'Raw Data'!G2444:J2444, 0), 'Raw Data'!K2444-'Raw Data'!L2444&gt;3), 'Raw Data'!I2444, 0))</f>
        <v>0</v>
      </c>
      <c r="O2450">
        <f>IF(ISBLANK('Raw Data'!J2444), 0, IF(AND(2=MATCH(LARGE('Raw Data'!G2444:J2444, 2), 'Raw Data'!G2444:J2444, 0), AND('Raw Data'!L2444-'Raw Data'!K2444&lt;4, 'Raw Data'!L2444-'Raw Data'!K2444&gt;0)), 'Raw Data'!H2444, 0))</f>
        <v>0</v>
      </c>
      <c r="P2450">
        <f>IF(ISBLANK('Raw Data'!J2444), 0, IF(AND(1=MATCH(LARGE('Raw Data'!G2444:J2444, 2), 'Raw Data'!G2444:J2444, 0), AND('Raw Data'!K2444-'Raw Data'!L2444&lt;4, 'Raw Data'!K2444-'Raw Data'!L2444&gt;0)), 'Raw Data'!G2444, 0))</f>
        <v>0</v>
      </c>
      <c r="Q2450">
        <f>IF(ISBLANK('Raw Data'!J2444), 0, IF(AND(4=MATCH(LARGE('Raw Data'!G2444:J2444, 1), 'Raw Data'!G2444:J2444, 0), 'Raw Data'!L2444-'Raw Data'!K2444&gt;3), 'Raw Data'!J2444, 0))</f>
        <v>0</v>
      </c>
      <c r="R2450">
        <f>IF(ISBLANK('Raw Data'!J2444), 0, IF(AND(3=MATCH(LARGE('Raw Data'!G2444:J2444, 1), 'Raw Data'!G2444:J2444, 0), 'Raw Data'!K2444-'Raw Data'!L2444&gt;3), 'Raw Data'!I2444, 0))</f>
        <v>0</v>
      </c>
      <c r="S2450">
        <f>IF(AND('Raw Data'!L2444-'Raw Data'!K2444&gt;4, 'Raw Data'!F2444&lt;'Raw Data'!C2444), 'Raw Data'!J2444, 0)</f>
        <v>0</v>
      </c>
      <c r="T2450">
        <f>IF(AND('Raw Data'!K2444-'Raw Data'!L2444&gt;4, 'Raw Data'!F2444&gt;'Raw Data'!C2444), 'Raw Data'!I2444, 0)</f>
        <v>0</v>
      </c>
      <c r="U2450">
        <f>IF(AND('Raw Data'!L2444-'Raw Data'!K2444&lt;3, 'Raw Data'!L2444&gt;'Raw Data'!K2444, 'Raw Data'!F2444&lt;'Raw Data'!C2444), 'Raw Data'!H2444, 0)</f>
        <v>0</v>
      </c>
      <c r="V2450">
        <f>IF(AND('Raw Data'!L2444-'Raw Data'!K2444&lt;3, 'Raw Data'!L2444&gt;'Raw Data'!K2444, 'Raw Data'!F2444&gt;'Raw Data'!C2444), 'Raw Data'!G2444, 0)</f>
        <v>0</v>
      </c>
    </row>
    <row r="2451" spans="1:22" x14ac:dyDescent="0.3">
      <c r="A2451">
        <f>IF(AND('Raw Data'!F2445&lt;'Raw Data'!C2445, 'Raw Data'!L2445&gt;'Raw Data'!K2445, 'Raw Data'!L2445-'Raw Data'!K2445&gt;3), 'Raw Data'!J2445, 0)</f>
        <v>0</v>
      </c>
      <c r="B2451">
        <f>IF(AND('Raw Data'!C2445&lt;'Raw Data'!F2445, 'Raw Data'!K2445&gt;'Raw Data'!L2445, 'Raw Data'!K2445-'Raw Data'!L2445&gt;3), 'Raw Data'!I2445, 0)</f>
        <v>0</v>
      </c>
      <c r="C2451">
        <f>IF(AND('Raw Data'!F2445&lt;'Raw Data'!C2445, 'Raw Data'!L2445&gt;'Raw Data'!K2445, 'Raw Data'!L2445-'Raw Data'!K2445&lt;4), 'Raw Data'!H2445, 0)</f>
        <v>0</v>
      </c>
      <c r="D2451">
        <f>IF(AND('Raw Data'!C2445&lt;'Raw Data'!F2445, 'Raw Data'!K2445&gt;'Raw Data'!L2445, 'Raw Data'!K2445-'Raw Data'!L2445&lt;4), 'Raw Data'!G2445, 0)</f>
        <v>0</v>
      </c>
      <c r="E2451">
        <f>IF(ISBLANK('Raw Data'!J2445), 0, IF(AND(4=MATCH(LARGE('Raw Data'!G2445:J2445, 4), 'Raw Data'!G2445:J2445, 0), 'Raw Data'!L2445-'Raw Data'!K2445&gt;3), 'Raw Data'!J2445, 0))</f>
        <v>0</v>
      </c>
      <c r="F2451">
        <f>IF(ISBLANK('Raw Data'!J2445), 0, IF(AND(3=MATCH(LARGE('Raw Data'!G2445:J2445, 4), 'Raw Data'!G2445:J2445, 0), 'Raw Data'!K2445-'Raw Data'!L2445&gt;3), 'Raw Data'!I2445, 0))</f>
        <v>0</v>
      </c>
      <c r="G2451">
        <f>IF(ISBLANK('Raw Data'!J2445), 0, IF(AND(2=MATCH(LARGE('Raw Data'!G2445:J2445, 4), 'Raw Data'!G2445:J2445, 0), AND('Raw Data'!L2445-'Raw Data'!K2445&lt;4, 'Raw Data'!L2445-'Raw Data'!K2445&gt;0)), 'Raw Data'!H2445, 0))</f>
        <v>0</v>
      </c>
      <c r="H2451">
        <f>IF(ISBLANK('Raw Data'!J2445), 0, IF(AND(1=MATCH(LARGE('Raw Data'!G2445:J2445, 4), 'Raw Data'!G2445:J2445, 0), AND('Raw Data'!K2445-'Raw Data'!L2445&lt;4, 'Raw Data'!K2445-'Raw Data'!L2445&gt;0)), 'Raw Data'!G2445, 0))</f>
        <v>0</v>
      </c>
      <c r="I2451">
        <f>IF(ISBLANK('Raw Data'!J2445), 0, IF(AND(4=MATCH(LARGE('Raw Data'!G2445:J2445, 3), 'Raw Data'!G2445:J2445, 0), 'Raw Data'!L2445-'Raw Data'!K2445&gt;3), 'Raw Data'!J2445, 0))</f>
        <v>0</v>
      </c>
      <c r="J2451">
        <f>IF(ISBLANK('Raw Data'!J2445), 0, IF(AND(3=MATCH(LARGE('Raw Data'!G2445:J2445, 3), 'Raw Data'!G2445:J2445, 0), 'Raw Data'!K2445-'Raw Data'!L2445&gt;3), 'Raw Data'!I2445, 0))</f>
        <v>0</v>
      </c>
      <c r="K2451">
        <f>IF(ISBLANK('Raw Data'!J2445), 0, IF(AND(2=MATCH(LARGE('Raw Data'!G2445:J2445, 3), 'Raw Data'!G2445:J2445, 0), AND('Raw Data'!L2445-'Raw Data'!K2445&lt;4, 'Raw Data'!L2445-'Raw Data'!K2445&gt;0)), 'Raw Data'!H2445, 0))</f>
        <v>0</v>
      </c>
      <c r="L2451">
        <f>IF(ISBLANK('Raw Data'!J2445), 0, IF(AND(1=MATCH(LARGE('Raw Data'!G2445:J2445, 3), 'Raw Data'!G2445:J2445, 0), AND('Raw Data'!K2445-'Raw Data'!L2445&lt;4, 'Raw Data'!K2445-'Raw Data'!L2445&gt;0)), 'Raw Data'!G2445, 0))</f>
        <v>0</v>
      </c>
      <c r="M2451">
        <f>IF(ISBLANK('Raw Data'!J2445), 0, IF(AND(4=MATCH(LARGE('Raw Data'!G2445:J2445, 2), 'Raw Data'!G2445:J2445, 0), 'Raw Data'!L2445-'Raw Data'!K2445&gt;3), 'Raw Data'!J2445, 0))</f>
        <v>0</v>
      </c>
      <c r="N2451">
        <f>IF(ISBLANK('Raw Data'!J2445), 0, IF(AND(3=MATCH(LARGE('Raw Data'!G2445:J2445, 2), 'Raw Data'!G2445:J2445, 0), 'Raw Data'!K2445-'Raw Data'!L2445&gt;3), 'Raw Data'!I2445, 0))</f>
        <v>0</v>
      </c>
      <c r="O2451">
        <f>IF(ISBLANK('Raw Data'!J2445), 0, IF(AND(2=MATCH(LARGE('Raw Data'!G2445:J2445, 2), 'Raw Data'!G2445:J2445, 0), AND('Raw Data'!L2445-'Raw Data'!K2445&lt;4, 'Raw Data'!L2445-'Raw Data'!K2445&gt;0)), 'Raw Data'!H2445, 0))</f>
        <v>0</v>
      </c>
      <c r="P2451">
        <f>IF(ISBLANK('Raw Data'!J2445), 0, IF(AND(1=MATCH(LARGE('Raw Data'!G2445:J2445, 2), 'Raw Data'!G2445:J2445, 0), AND('Raw Data'!K2445-'Raw Data'!L2445&lt;4, 'Raw Data'!K2445-'Raw Data'!L2445&gt;0)), 'Raw Data'!G2445, 0))</f>
        <v>0</v>
      </c>
      <c r="Q2451">
        <f>IF(ISBLANK('Raw Data'!J2445), 0, IF(AND(4=MATCH(LARGE('Raw Data'!G2445:J2445, 1), 'Raw Data'!G2445:J2445, 0), 'Raw Data'!L2445-'Raw Data'!K2445&gt;3), 'Raw Data'!J2445, 0))</f>
        <v>0</v>
      </c>
      <c r="R2451">
        <f>IF(ISBLANK('Raw Data'!J2445), 0, IF(AND(3=MATCH(LARGE('Raw Data'!G2445:J2445, 1), 'Raw Data'!G2445:J2445, 0), 'Raw Data'!K2445-'Raw Data'!L2445&gt;3), 'Raw Data'!I2445, 0))</f>
        <v>0</v>
      </c>
      <c r="S2451">
        <f>IF(AND('Raw Data'!L2445-'Raw Data'!K2445&gt;4, 'Raw Data'!F2445&lt;'Raw Data'!C2445), 'Raw Data'!J2445, 0)</f>
        <v>0</v>
      </c>
      <c r="T2451">
        <f>IF(AND('Raw Data'!K2445-'Raw Data'!L2445&gt;4, 'Raw Data'!F2445&gt;'Raw Data'!C2445), 'Raw Data'!I2445, 0)</f>
        <v>0</v>
      </c>
      <c r="U2451">
        <f>IF(AND('Raw Data'!L2445-'Raw Data'!K2445&lt;3, 'Raw Data'!L2445&gt;'Raw Data'!K2445, 'Raw Data'!F2445&lt;'Raw Data'!C2445), 'Raw Data'!H2445, 0)</f>
        <v>0</v>
      </c>
      <c r="V2451">
        <f>IF(AND('Raw Data'!L2445-'Raw Data'!K2445&lt;3, 'Raw Data'!L2445&gt;'Raw Data'!K2445, 'Raw Data'!F2445&gt;'Raw Data'!C2445), 'Raw Data'!G2445, 0)</f>
        <v>0</v>
      </c>
    </row>
    <row r="2452" spans="1:22" x14ac:dyDescent="0.3">
      <c r="A2452">
        <f>IF(AND('Raw Data'!F2446&lt;'Raw Data'!C2446, 'Raw Data'!L2446&gt;'Raw Data'!K2446, 'Raw Data'!L2446-'Raw Data'!K2446&gt;3), 'Raw Data'!J2446, 0)</f>
        <v>0</v>
      </c>
      <c r="B2452">
        <f>IF(AND('Raw Data'!C2446&lt;'Raw Data'!F2446, 'Raw Data'!K2446&gt;'Raw Data'!L2446, 'Raw Data'!K2446-'Raw Data'!L2446&gt;3), 'Raw Data'!I2446, 0)</f>
        <v>0</v>
      </c>
      <c r="C2452">
        <f>IF(AND('Raw Data'!F2446&lt;'Raw Data'!C2446, 'Raw Data'!L2446&gt;'Raw Data'!K2446, 'Raw Data'!L2446-'Raw Data'!K2446&lt;4), 'Raw Data'!H2446, 0)</f>
        <v>0</v>
      </c>
      <c r="D2452">
        <f>IF(AND('Raw Data'!C2446&lt;'Raw Data'!F2446, 'Raw Data'!K2446&gt;'Raw Data'!L2446, 'Raw Data'!K2446-'Raw Data'!L2446&lt;4), 'Raw Data'!G2446, 0)</f>
        <v>0</v>
      </c>
      <c r="E2452">
        <f>IF(ISBLANK('Raw Data'!J2446), 0, IF(AND(4=MATCH(LARGE('Raw Data'!G2446:J2446, 4), 'Raw Data'!G2446:J2446, 0), 'Raw Data'!L2446-'Raw Data'!K2446&gt;3), 'Raw Data'!J2446, 0))</f>
        <v>0</v>
      </c>
      <c r="F2452">
        <f>IF(ISBLANK('Raw Data'!J2446), 0, IF(AND(3=MATCH(LARGE('Raw Data'!G2446:J2446, 4), 'Raw Data'!G2446:J2446, 0), 'Raw Data'!K2446-'Raw Data'!L2446&gt;3), 'Raw Data'!I2446, 0))</f>
        <v>0</v>
      </c>
      <c r="G2452">
        <f>IF(ISBLANK('Raw Data'!J2446), 0, IF(AND(2=MATCH(LARGE('Raw Data'!G2446:J2446, 4), 'Raw Data'!G2446:J2446, 0), AND('Raw Data'!L2446-'Raw Data'!K2446&lt;4, 'Raw Data'!L2446-'Raw Data'!K2446&gt;0)), 'Raw Data'!H2446, 0))</f>
        <v>0</v>
      </c>
      <c r="H2452">
        <f>IF(ISBLANK('Raw Data'!J2446), 0, IF(AND(1=MATCH(LARGE('Raw Data'!G2446:J2446, 4), 'Raw Data'!G2446:J2446, 0), AND('Raw Data'!K2446-'Raw Data'!L2446&lt;4, 'Raw Data'!K2446-'Raw Data'!L2446&gt;0)), 'Raw Data'!G2446, 0))</f>
        <v>0</v>
      </c>
      <c r="I2452">
        <f>IF(ISBLANK('Raw Data'!J2446), 0, IF(AND(4=MATCH(LARGE('Raw Data'!G2446:J2446, 3), 'Raw Data'!G2446:J2446, 0), 'Raw Data'!L2446-'Raw Data'!K2446&gt;3), 'Raw Data'!J2446, 0))</f>
        <v>0</v>
      </c>
      <c r="J2452">
        <f>IF(ISBLANK('Raw Data'!J2446), 0, IF(AND(3=MATCH(LARGE('Raw Data'!G2446:J2446, 3), 'Raw Data'!G2446:J2446, 0), 'Raw Data'!K2446-'Raw Data'!L2446&gt;3), 'Raw Data'!I2446, 0))</f>
        <v>0</v>
      </c>
      <c r="K2452">
        <f>IF(ISBLANK('Raw Data'!J2446), 0, IF(AND(2=MATCH(LARGE('Raw Data'!G2446:J2446, 3), 'Raw Data'!G2446:J2446, 0), AND('Raw Data'!L2446-'Raw Data'!K2446&lt;4, 'Raw Data'!L2446-'Raw Data'!K2446&gt;0)), 'Raw Data'!H2446, 0))</f>
        <v>0</v>
      </c>
      <c r="L2452">
        <f>IF(ISBLANK('Raw Data'!J2446), 0, IF(AND(1=MATCH(LARGE('Raw Data'!G2446:J2446, 3), 'Raw Data'!G2446:J2446, 0), AND('Raw Data'!K2446-'Raw Data'!L2446&lt;4, 'Raw Data'!K2446-'Raw Data'!L2446&gt;0)), 'Raw Data'!G2446, 0))</f>
        <v>0</v>
      </c>
      <c r="M2452">
        <f>IF(ISBLANK('Raw Data'!J2446), 0, IF(AND(4=MATCH(LARGE('Raw Data'!G2446:J2446, 2), 'Raw Data'!G2446:J2446, 0), 'Raw Data'!L2446-'Raw Data'!K2446&gt;3), 'Raw Data'!J2446, 0))</f>
        <v>0</v>
      </c>
      <c r="N2452">
        <f>IF(ISBLANK('Raw Data'!J2446), 0, IF(AND(3=MATCH(LARGE('Raw Data'!G2446:J2446, 2), 'Raw Data'!G2446:J2446, 0), 'Raw Data'!K2446-'Raw Data'!L2446&gt;3), 'Raw Data'!I2446, 0))</f>
        <v>0</v>
      </c>
      <c r="O2452">
        <f>IF(ISBLANK('Raw Data'!J2446), 0, IF(AND(2=MATCH(LARGE('Raw Data'!G2446:J2446, 2), 'Raw Data'!G2446:J2446, 0), AND('Raw Data'!L2446-'Raw Data'!K2446&lt;4, 'Raw Data'!L2446-'Raw Data'!K2446&gt;0)), 'Raw Data'!H2446, 0))</f>
        <v>0</v>
      </c>
      <c r="P2452">
        <f>IF(ISBLANK('Raw Data'!J2446), 0, IF(AND(1=MATCH(LARGE('Raw Data'!G2446:J2446, 2), 'Raw Data'!G2446:J2446, 0), AND('Raw Data'!K2446-'Raw Data'!L2446&lt;4, 'Raw Data'!K2446-'Raw Data'!L2446&gt;0)), 'Raw Data'!G2446, 0))</f>
        <v>0</v>
      </c>
      <c r="Q2452">
        <f>IF(ISBLANK('Raw Data'!J2446), 0, IF(AND(4=MATCH(LARGE('Raw Data'!G2446:J2446, 1), 'Raw Data'!G2446:J2446, 0), 'Raw Data'!L2446-'Raw Data'!K2446&gt;3), 'Raw Data'!J2446, 0))</f>
        <v>0</v>
      </c>
      <c r="R2452">
        <f>IF(ISBLANK('Raw Data'!J2446), 0, IF(AND(3=MATCH(LARGE('Raw Data'!G2446:J2446, 1), 'Raw Data'!G2446:J2446, 0), 'Raw Data'!K2446-'Raw Data'!L2446&gt;3), 'Raw Data'!I2446, 0))</f>
        <v>0</v>
      </c>
      <c r="S2452">
        <f>IF(AND('Raw Data'!L2446-'Raw Data'!K2446&gt;4, 'Raw Data'!F2446&lt;'Raw Data'!C2446), 'Raw Data'!J2446, 0)</f>
        <v>0</v>
      </c>
      <c r="T2452">
        <f>IF(AND('Raw Data'!K2446-'Raw Data'!L2446&gt;4, 'Raw Data'!F2446&gt;'Raw Data'!C2446), 'Raw Data'!I2446, 0)</f>
        <v>0</v>
      </c>
      <c r="U2452">
        <f>IF(AND('Raw Data'!L2446-'Raw Data'!K2446&lt;3, 'Raw Data'!L2446&gt;'Raw Data'!K2446, 'Raw Data'!F2446&lt;'Raw Data'!C2446), 'Raw Data'!H2446, 0)</f>
        <v>0</v>
      </c>
      <c r="V2452">
        <f>IF(AND('Raw Data'!L2446-'Raw Data'!K2446&lt;3, 'Raw Data'!L2446&gt;'Raw Data'!K2446, 'Raw Data'!F2446&gt;'Raw Data'!C2446), 'Raw Data'!G2446, 0)</f>
        <v>0</v>
      </c>
    </row>
    <row r="2453" spans="1:22" x14ac:dyDescent="0.3">
      <c r="A2453">
        <f>IF(AND('Raw Data'!F2447&lt;'Raw Data'!C2447, 'Raw Data'!L2447&gt;'Raw Data'!K2447, 'Raw Data'!L2447-'Raw Data'!K2447&gt;3), 'Raw Data'!J2447, 0)</f>
        <v>0</v>
      </c>
      <c r="B2453">
        <f>IF(AND('Raw Data'!C2447&lt;'Raw Data'!F2447, 'Raw Data'!K2447&gt;'Raw Data'!L2447, 'Raw Data'!K2447-'Raw Data'!L2447&gt;3), 'Raw Data'!I2447, 0)</f>
        <v>0</v>
      </c>
      <c r="C2453">
        <f>IF(AND('Raw Data'!F2447&lt;'Raw Data'!C2447, 'Raw Data'!L2447&gt;'Raw Data'!K2447, 'Raw Data'!L2447-'Raw Data'!K2447&lt;4), 'Raw Data'!H2447, 0)</f>
        <v>0</v>
      </c>
      <c r="D2453">
        <f>IF(AND('Raw Data'!C2447&lt;'Raw Data'!F2447, 'Raw Data'!K2447&gt;'Raw Data'!L2447, 'Raw Data'!K2447-'Raw Data'!L2447&lt;4), 'Raw Data'!G2447, 0)</f>
        <v>0</v>
      </c>
      <c r="E2453">
        <f>IF(ISBLANK('Raw Data'!J2447), 0, IF(AND(4=MATCH(LARGE('Raw Data'!G2447:J2447, 4), 'Raw Data'!G2447:J2447, 0), 'Raw Data'!L2447-'Raw Data'!K2447&gt;3), 'Raw Data'!J2447, 0))</f>
        <v>0</v>
      </c>
      <c r="F2453">
        <f>IF(ISBLANK('Raw Data'!J2447), 0, IF(AND(3=MATCH(LARGE('Raw Data'!G2447:J2447, 4), 'Raw Data'!G2447:J2447, 0), 'Raw Data'!K2447-'Raw Data'!L2447&gt;3), 'Raw Data'!I2447, 0))</f>
        <v>0</v>
      </c>
      <c r="G2453">
        <f>IF(ISBLANK('Raw Data'!J2447), 0, IF(AND(2=MATCH(LARGE('Raw Data'!G2447:J2447, 4), 'Raw Data'!G2447:J2447, 0), AND('Raw Data'!L2447-'Raw Data'!K2447&lt;4, 'Raw Data'!L2447-'Raw Data'!K2447&gt;0)), 'Raw Data'!H2447, 0))</f>
        <v>0</v>
      </c>
      <c r="H2453">
        <f>IF(ISBLANK('Raw Data'!J2447), 0, IF(AND(1=MATCH(LARGE('Raw Data'!G2447:J2447, 4), 'Raw Data'!G2447:J2447, 0), AND('Raw Data'!K2447-'Raw Data'!L2447&lt;4, 'Raw Data'!K2447-'Raw Data'!L2447&gt;0)), 'Raw Data'!G2447, 0))</f>
        <v>0</v>
      </c>
      <c r="I2453">
        <f>IF(ISBLANK('Raw Data'!J2447), 0, IF(AND(4=MATCH(LARGE('Raw Data'!G2447:J2447, 3), 'Raw Data'!G2447:J2447, 0), 'Raw Data'!L2447-'Raw Data'!K2447&gt;3), 'Raw Data'!J2447, 0))</f>
        <v>0</v>
      </c>
      <c r="J2453">
        <f>IF(ISBLANK('Raw Data'!J2447), 0, IF(AND(3=MATCH(LARGE('Raw Data'!G2447:J2447, 3), 'Raw Data'!G2447:J2447, 0), 'Raw Data'!K2447-'Raw Data'!L2447&gt;3), 'Raw Data'!I2447, 0))</f>
        <v>0</v>
      </c>
      <c r="K2453">
        <f>IF(ISBLANK('Raw Data'!J2447), 0, IF(AND(2=MATCH(LARGE('Raw Data'!G2447:J2447, 3), 'Raw Data'!G2447:J2447, 0), AND('Raw Data'!L2447-'Raw Data'!K2447&lt;4, 'Raw Data'!L2447-'Raw Data'!K2447&gt;0)), 'Raw Data'!H2447, 0))</f>
        <v>0</v>
      </c>
      <c r="L2453">
        <f>IF(ISBLANK('Raw Data'!J2447), 0, IF(AND(1=MATCH(LARGE('Raw Data'!G2447:J2447, 3), 'Raw Data'!G2447:J2447, 0), AND('Raw Data'!K2447-'Raw Data'!L2447&lt;4, 'Raw Data'!K2447-'Raw Data'!L2447&gt;0)), 'Raw Data'!G2447, 0))</f>
        <v>0</v>
      </c>
      <c r="M2453">
        <f>IF(ISBLANK('Raw Data'!J2447), 0, IF(AND(4=MATCH(LARGE('Raw Data'!G2447:J2447, 2), 'Raw Data'!G2447:J2447, 0), 'Raw Data'!L2447-'Raw Data'!K2447&gt;3), 'Raw Data'!J2447, 0))</f>
        <v>0</v>
      </c>
      <c r="N2453">
        <f>IF(ISBLANK('Raw Data'!J2447), 0, IF(AND(3=MATCH(LARGE('Raw Data'!G2447:J2447, 2), 'Raw Data'!G2447:J2447, 0), 'Raw Data'!K2447-'Raw Data'!L2447&gt;3), 'Raw Data'!I2447, 0))</f>
        <v>0</v>
      </c>
      <c r="O2453">
        <f>IF(ISBLANK('Raw Data'!J2447), 0, IF(AND(2=MATCH(LARGE('Raw Data'!G2447:J2447, 2), 'Raw Data'!G2447:J2447, 0), AND('Raw Data'!L2447-'Raw Data'!K2447&lt;4, 'Raw Data'!L2447-'Raw Data'!K2447&gt;0)), 'Raw Data'!H2447, 0))</f>
        <v>0</v>
      </c>
      <c r="P2453">
        <f>IF(ISBLANK('Raw Data'!J2447), 0, IF(AND(1=MATCH(LARGE('Raw Data'!G2447:J2447, 2), 'Raw Data'!G2447:J2447, 0), AND('Raw Data'!K2447-'Raw Data'!L2447&lt;4, 'Raw Data'!K2447-'Raw Data'!L2447&gt;0)), 'Raw Data'!G2447, 0))</f>
        <v>0</v>
      </c>
      <c r="Q2453">
        <f>IF(ISBLANK('Raw Data'!J2447), 0, IF(AND(4=MATCH(LARGE('Raw Data'!G2447:J2447, 1), 'Raw Data'!G2447:J2447, 0), 'Raw Data'!L2447-'Raw Data'!K2447&gt;3), 'Raw Data'!J2447, 0))</f>
        <v>0</v>
      </c>
      <c r="R2453">
        <f>IF(ISBLANK('Raw Data'!J2447), 0, IF(AND(3=MATCH(LARGE('Raw Data'!G2447:J2447, 1), 'Raw Data'!G2447:J2447, 0), 'Raw Data'!K2447-'Raw Data'!L2447&gt;3), 'Raw Data'!I2447, 0))</f>
        <v>0</v>
      </c>
      <c r="S2453">
        <f>IF(AND('Raw Data'!L2447-'Raw Data'!K2447&gt;4, 'Raw Data'!F2447&lt;'Raw Data'!C2447), 'Raw Data'!J2447, 0)</f>
        <v>0</v>
      </c>
      <c r="T2453">
        <f>IF(AND('Raw Data'!K2447-'Raw Data'!L2447&gt;4, 'Raw Data'!F2447&gt;'Raw Data'!C2447), 'Raw Data'!I2447, 0)</f>
        <v>0</v>
      </c>
      <c r="U2453">
        <f>IF(AND('Raw Data'!L2447-'Raw Data'!K2447&lt;3, 'Raw Data'!L2447&gt;'Raw Data'!K2447, 'Raw Data'!F2447&lt;'Raw Data'!C2447), 'Raw Data'!H2447, 0)</f>
        <v>0</v>
      </c>
      <c r="V2453">
        <f>IF(AND('Raw Data'!L2447-'Raw Data'!K2447&lt;3, 'Raw Data'!L2447&gt;'Raw Data'!K2447, 'Raw Data'!F2447&gt;'Raw Data'!C2447), 'Raw Data'!G2447, 0)</f>
        <v>0</v>
      </c>
    </row>
    <row r="2454" spans="1:22" x14ac:dyDescent="0.3">
      <c r="A2454">
        <f>IF(AND('Raw Data'!F2448&lt;'Raw Data'!C2448, 'Raw Data'!L2448&gt;'Raw Data'!K2448, 'Raw Data'!L2448-'Raw Data'!K2448&gt;3), 'Raw Data'!J2448, 0)</f>
        <v>0</v>
      </c>
      <c r="B2454">
        <f>IF(AND('Raw Data'!C2448&lt;'Raw Data'!F2448, 'Raw Data'!K2448&gt;'Raw Data'!L2448, 'Raw Data'!K2448-'Raw Data'!L2448&gt;3), 'Raw Data'!I2448, 0)</f>
        <v>0</v>
      </c>
      <c r="C2454">
        <f>IF(AND('Raw Data'!F2448&lt;'Raw Data'!C2448, 'Raw Data'!L2448&gt;'Raw Data'!K2448, 'Raw Data'!L2448-'Raw Data'!K2448&lt;4), 'Raw Data'!H2448, 0)</f>
        <v>0</v>
      </c>
      <c r="D2454">
        <f>IF(AND('Raw Data'!C2448&lt;'Raw Data'!F2448, 'Raw Data'!K2448&gt;'Raw Data'!L2448, 'Raw Data'!K2448-'Raw Data'!L2448&lt;4), 'Raw Data'!G2448, 0)</f>
        <v>0</v>
      </c>
      <c r="E2454">
        <f>IF(ISBLANK('Raw Data'!J2448), 0, IF(AND(4=MATCH(LARGE('Raw Data'!G2448:J2448, 4), 'Raw Data'!G2448:J2448, 0), 'Raw Data'!L2448-'Raw Data'!K2448&gt;3), 'Raw Data'!J2448, 0))</f>
        <v>0</v>
      </c>
      <c r="F2454">
        <f>IF(ISBLANK('Raw Data'!J2448), 0, IF(AND(3=MATCH(LARGE('Raw Data'!G2448:J2448, 4), 'Raw Data'!G2448:J2448, 0), 'Raw Data'!K2448-'Raw Data'!L2448&gt;3), 'Raw Data'!I2448, 0))</f>
        <v>0</v>
      </c>
      <c r="G2454">
        <f>IF(ISBLANK('Raw Data'!J2448), 0, IF(AND(2=MATCH(LARGE('Raw Data'!G2448:J2448, 4), 'Raw Data'!G2448:J2448, 0), AND('Raw Data'!L2448-'Raw Data'!K2448&lt;4, 'Raw Data'!L2448-'Raw Data'!K2448&gt;0)), 'Raw Data'!H2448, 0))</f>
        <v>0</v>
      </c>
      <c r="H2454">
        <f>IF(ISBLANK('Raw Data'!J2448), 0, IF(AND(1=MATCH(LARGE('Raw Data'!G2448:J2448, 4), 'Raw Data'!G2448:J2448, 0), AND('Raw Data'!K2448-'Raw Data'!L2448&lt;4, 'Raw Data'!K2448-'Raw Data'!L2448&gt;0)), 'Raw Data'!G2448, 0))</f>
        <v>0</v>
      </c>
      <c r="I2454">
        <f>IF(ISBLANK('Raw Data'!J2448), 0, IF(AND(4=MATCH(LARGE('Raw Data'!G2448:J2448, 3), 'Raw Data'!G2448:J2448, 0), 'Raw Data'!L2448-'Raw Data'!K2448&gt;3), 'Raw Data'!J2448, 0))</f>
        <v>0</v>
      </c>
      <c r="J2454">
        <f>IF(ISBLANK('Raw Data'!J2448), 0, IF(AND(3=MATCH(LARGE('Raw Data'!G2448:J2448, 3), 'Raw Data'!G2448:J2448, 0), 'Raw Data'!K2448-'Raw Data'!L2448&gt;3), 'Raw Data'!I2448, 0))</f>
        <v>0</v>
      </c>
      <c r="K2454">
        <f>IF(ISBLANK('Raw Data'!J2448), 0, IF(AND(2=MATCH(LARGE('Raw Data'!G2448:J2448, 3), 'Raw Data'!G2448:J2448, 0), AND('Raw Data'!L2448-'Raw Data'!K2448&lt;4, 'Raw Data'!L2448-'Raw Data'!K2448&gt;0)), 'Raw Data'!H2448, 0))</f>
        <v>0</v>
      </c>
      <c r="L2454">
        <f>IF(ISBLANK('Raw Data'!J2448), 0, IF(AND(1=MATCH(LARGE('Raw Data'!G2448:J2448, 3), 'Raw Data'!G2448:J2448, 0), AND('Raw Data'!K2448-'Raw Data'!L2448&lt;4, 'Raw Data'!K2448-'Raw Data'!L2448&gt;0)), 'Raw Data'!G2448, 0))</f>
        <v>0</v>
      </c>
      <c r="M2454">
        <f>IF(ISBLANK('Raw Data'!J2448), 0, IF(AND(4=MATCH(LARGE('Raw Data'!G2448:J2448, 2), 'Raw Data'!G2448:J2448, 0), 'Raw Data'!L2448-'Raw Data'!K2448&gt;3), 'Raw Data'!J2448, 0))</f>
        <v>0</v>
      </c>
      <c r="N2454">
        <f>IF(ISBLANK('Raw Data'!J2448), 0, IF(AND(3=MATCH(LARGE('Raw Data'!G2448:J2448, 2), 'Raw Data'!G2448:J2448, 0), 'Raw Data'!K2448-'Raw Data'!L2448&gt;3), 'Raw Data'!I2448, 0))</f>
        <v>0</v>
      </c>
      <c r="O2454">
        <f>IF(ISBLANK('Raw Data'!J2448), 0, IF(AND(2=MATCH(LARGE('Raw Data'!G2448:J2448, 2), 'Raw Data'!G2448:J2448, 0), AND('Raw Data'!L2448-'Raw Data'!K2448&lt;4, 'Raw Data'!L2448-'Raw Data'!K2448&gt;0)), 'Raw Data'!H2448, 0))</f>
        <v>0</v>
      </c>
      <c r="P2454">
        <f>IF(ISBLANK('Raw Data'!J2448), 0, IF(AND(1=MATCH(LARGE('Raw Data'!G2448:J2448, 2), 'Raw Data'!G2448:J2448, 0), AND('Raw Data'!K2448-'Raw Data'!L2448&lt;4, 'Raw Data'!K2448-'Raw Data'!L2448&gt;0)), 'Raw Data'!G2448, 0))</f>
        <v>0</v>
      </c>
      <c r="Q2454">
        <f>IF(ISBLANK('Raw Data'!J2448), 0, IF(AND(4=MATCH(LARGE('Raw Data'!G2448:J2448, 1), 'Raw Data'!G2448:J2448, 0), 'Raw Data'!L2448-'Raw Data'!K2448&gt;3), 'Raw Data'!J2448, 0))</f>
        <v>0</v>
      </c>
      <c r="R2454">
        <f>IF(ISBLANK('Raw Data'!J2448), 0, IF(AND(3=MATCH(LARGE('Raw Data'!G2448:J2448, 1), 'Raw Data'!G2448:J2448, 0), 'Raw Data'!K2448-'Raw Data'!L2448&gt;3), 'Raw Data'!I2448, 0))</f>
        <v>0</v>
      </c>
      <c r="S2454">
        <f>IF(AND('Raw Data'!L2448-'Raw Data'!K2448&gt;4, 'Raw Data'!F2448&lt;'Raw Data'!C2448), 'Raw Data'!J2448, 0)</f>
        <v>0</v>
      </c>
      <c r="T2454">
        <f>IF(AND('Raw Data'!K2448-'Raw Data'!L2448&gt;4, 'Raw Data'!F2448&gt;'Raw Data'!C2448), 'Raw Data'!I2448, 0)</f>
        <v>0</v>
      </c>
      <c r="U2454">
        <f>IF(AND('Raw Data'!L2448-'Raw Data'!K2448&lt;3, 'Raw Data'!L2448&gt;'Raw Data'!K2448, 'Raw Data'!F2448&lt;'Raw Data'!C2448), 'Raw Data'!H2448, 0)</f>
        <v>0</v>
      </c>
      <c r="V2454">
        <f>IF(AND('Raw Data'!L2448-'Raw Data'!K2448&lt;3, 'Raw Data'!L2448&gt;'Raw Data'!K2448, 'Raw Data'!F2448&gt;'Raw Data'!C2448), 'Raw Data'!G2448, 0)</f>
        <v>0</v>
      </c>
    </row>
    <row r="2455" spans="1:22" x14ac:dyDescent="0.3">
      <c r="A2455">
        <f>IF(AND('Raw Data'!F2449&lt;'Raw Data'!C2449, 'Raw Data'!L2449&gt;'Raw Data'!K2449, 'Raw Data'!L2449-'Raw Data'!K2449&gt;3), 'Raw Data'!J2449, 0)</f>
        <v>0</v>
      </c>
      <c r="B2455">
        <f>IF(AND('Raw Data'!C2449&lt;'Raw Data'!F2449, 'Raw Data'!K2449&gt;'Raw Data'!L2449, 'Raw Data'!K2449-'Raw Data'!L2449&gt;3), 'Raw Data'!I2449, 0)</f>
        <v>0</v>
      </c>
      <c r="C2455">
        <f>IF(AND('Raw Data'!F2449&lt;'Raw Data'!C2449, 'Raw Data'!L2449&gt;'Raw Data'!K2449, 'Raw Data'!L2449-'Raw Data'!K2449&lt;4), 'Raw Data'!H2449, 0)</f>
        <v>0</v>
      </c>
      <c r="D2455">
        <f>IF(AND('Raw Data'!C2449&lt;'Raw Data'!F2449, 'Raw Data'!K2449&gt;'Raw Data'!L2449, 'Raw Data'!K2449-'Raw Data'!L2449&lt;4), 'Raw Data'!G2449, 0)</f>
        <v>0</v>
      </c>
      <c r="E2455">
        <f>IF(ISBLANK('Raw Data'!J2449), 0, IF(AND(4=MATCH(LARGE('Raw Data'!G2449:J2449, 4), 'Raw Data'!G2449:J2449, 0), 'Raw Data'!L2449-'Raw Data'!K2449&gt;3), 'Raw Data'!J2449, 0))</f>
        <v>0</v>
      </c>
      <c r="F2455">
        <f>IF(ISBLANK('Raw Data'!J2449), 0, IF(AND(3=MATCH(LARGE('Raw Data'!G2449:J2449, 4), 'Raw Data'!G2449:J2449, 0), 'Raw Data'!K2449-'Raw Data'!L2449&gt;3), 'Raw Data'!I2449, 0))</f>
        <v>0</v>
      </c>
      <c r="G2455">
        <f>IF(ISBLANK('Raw Data'!J2449), 0, IF(AND(2=MATCH(LARGE('Raw Data'!G2449:J2449, 4), 'Raw Data'!G2449:J2449, 0), AND('Raw Data'!L2449-'Raw Data'!K2449&lt;4, 'Raw Data'!L2449-'Raw Data'!K2449&gt;0)), 'Raw Data'!H2449, 0))</f>
        <v>0</v>
      </c>
      <c r="H2455">
        <f>IF(ISBLANK('Raw Data'!J2449), 0, IF(AND(1=MATCH(LARGE('Raw Data'!G2449:J2449, 4), 'Raw Data'!G2449:J2449, 0), AND('Raw Data'!K2449-'Raw Data'!L2449&lt;4, 'Raw Data'!K2449-'Raw Data'!L2449&gt;0)), 'Raw Data'!G2449, 0))</f>
        <v>0</v>
      </c>
      <c r="I2455">
        <f>IF(ISBLANK('Raw Data'!J2449), 0, IF(AND(4=MATCH(LARGE('Raw Data'!G2449:J2449, 3), 'Raw Data'!G2449:J2449, 0), 'Raw Data'!L2449-'Raw Data'!K2449&gt;3), 'Raw Data'!J2449, 0))</f>
        <v>0</v>
      </c>
      <c r="J2455">
        <f>IF(ISBLANK('Raw Data'!J2449), 0, IF(AND(3=MATCH(LARGE('Raw Data'!G2449:J2449, 3), 'Raw Data'!G2449:J2449, 0), 'Raw Data'!K2449-'Raw Data'!L2449&gt;3), 'Raw Data'!I2449, 0))</f>
        <v>0</v>
      </c>
      <c r="K2455">
        <f>IF(ISBLANK('Raw Data'!J2449), 0, IF(AND(2=MATCH(LARGE('Raw Data'!G2449:J2449, 3), 'Raw Data'!G2449:J2449, 0), AND('Raw Data'!L2449-'Raw Data'!K2449&lt;4, 'Raw Data'!L2449-'Raw Data'!K2449&gt;0)), 'Raw Data'!H2449, 0))</f>
        <v>0</v>
      </c>
      <c r="L2455">
        <f>IF(ISBLANK('Raw Data'!J2449), 0, IF(AND(1=MATCH(LARGE('Raw Data'!G2449:J2449, 3), 'Raw Data'!G2449:J2449, 0), AND('Raw Data'!K2449-'Raw Data'!L2449&lt;4, 'Raw Data'!K2449-'Raw Data'!L2449&gt;0)), 'Raw Data'!G2449, 0))</f>
        <v>0</v>
      </c>
      <c r="M2455">
        <f>IF(ISBLANK('Raw Data'!J2449), 0, IF(AND(4=MATCH(LARGE('Raw Data'!G2449:J2449, 2), 'Raw Data'!G2449:J2449, 0), 'Raw Data'!L2449-'Raw Data'!K2449&gt;3), 'Raw Data'!J2449, 0))</f>
        <v>0</v>
      </c>
      <c r="N2455">
        <f>IF(ISBLANK('Raw Data'!J2449), 0, IF(AND(3=MATCH(LARGE('Raw Data'!G2449:J2449, 2), 'Raw Data'!G2449:J2449, 0), 'Raw Data'!K2449-'Raw Data'!L2449&gt;3), 'Raw Data'!I2449, 0))</f>
        <v>0</v>
      </c>
      <c r="O2455">
        <f>IF(ISBLANK('Raw Data'!J2449), 0, IF(AND(2=MATCH(LARGE('Raw Data'!G2449:J2449, 2), 'Raw Data'!G2449:J2449, 0), AND('Raw Data'!L2449-'Raw Data'!K2449&lt;4, 'Raw Data'!L2449-'Raw Data'!K2449&gt;0)), 'Raw Data'!H2449, 0))</f>
        <v>0</v>
      </c>
      <c r="P2455">
        <f>IF(ISBLANK('Raw Data'!J2449), 0, IF(AND(1=MATCH(LARGE('Raw Data'!G2449:J2449, 2), 'Raw Data'!G2449:J2449, 0), AND('Raw Data'!K2449-'Raw Data'!L2449&lt;4, 'Raw Data'!K2449-'Raw Data'!L2449&gt;0)), 'Raw Data'!G2449, 0))</f>
        <v>0</v>
      </c>
      <c r="Q2455">
        <f>IF(ISBLANK('Raw Data'!J2449), 0, IF(AND(4=MATCH(LARGE('Raw Data'!G2449:J2449, 1), 'Raw Data'!G2449:J2449, 0), 'Raw Data'!L2449-'Raw Data'!K2449&gt;3), 'Raw Data'!J2449, 0))</f>
        <v>0</v>
      </c>
      <c r="R2455">
        <f>IF(ISBLANK('Raw Data'!J2449), 0, IF(AND(3=MATCH(LARGE('Raw Data'!G2449:J2449, 1), 'Raw Data'!G2449:J2449, 0), 'Raw Data'!K2449-'Raw Data'!L2449&gt;3), 'Raw Data'!I2449, 0))</f>
        <v>0</v>
      </c>
      <c r="S2455">
        <f>IF(AND('Raw Data'!L2449-'Raw Data'!K2449&gt;4, 'Raw Data'!F2449&lt;'Raw Data'!C2449), 'Raw Data'!J2449, 0)</f>
        <v>0</v>
      </c>
      <c r="T2455">
        <f>IF(AND('Raw Data'!K2449-'Raw Data'!L2449&gt;4, 'Raw Data'!F2449&gt;'Raw Data'!C2449), 'Raw Data'!I2449, 0)</f>
        <v>0</v>
      </c>
      <c r="U2455">
        <f>IF(AND('Raw Data'!L2449-'Raw Data'!K2449&lt;3, 'Raw Data'!L2449&gt;'Raw Data'!K2449, 'Raw Data'!F2449&lt;'Raw Data'!C2449), 'Raw Data'!H2449, 0)</f>
        <v>0</v>
      </c>
      <c r="V2455">
        <f>IF(AND('Raw Data'!L2449-'Raw Data'!K2449&lt;3, 'Raw Data'!L2449&gt;'Raw Data'!K2449, 'Raw Data'!F2449&gt;'Raw Data'!C2449), 'Raw Data'!G2449, 0)</f>
        <v>0</v>
      </c>
    </row>
    <row r="2456" spans="1:22" x14ac:dyDescent="0.3">
      <c r="A2456">
        <f>IF(AND('Raw Data'!F2450&lt;'Raw Data'!C2450, 'Raw Data'!L2450&gt;'Raw Data'!K2450, 'Raw Data'!L2450-'Raw Data'!K2450&gt;3), 'Raw Data'!J2450, 0)</f>
        <v>0</v>
      </c>
      <c r="B2456">
        <f>IF(AND('Raw Data'!C2450&lt;'Raw Data'!F2450, 'Raw Data'!K2450&gt;'Raw Data'!L2450, 'Raw Data'!K2450-'Raw Data'!L2450&gt;3), 'Raw Data'!I2450, 0)</f>
        <v>0</v>
      </c>
      <c r="C2456">
        <f>IF(AND('Raw Data'!F2450&lt;'Raw Data'!C2450, 'Raw Data'!L2450&gt;'Raw Data'!K2450, 'Raw Data'!L2450-'Raw Data'!K2450&lt;4), 'Raw Data'!H2450, 0)</f>
        <v>0</v>
      </c>
      <c r="D2456">
        <f>IF(AND('Raw Data'!C2450&lt;'Raw Data'!F2450, 'Raw Data'!K2450&gt;'Raw Data'!L2450, 'Raw Data'!K2450-'Raw Data'!L2450&lt;4), 'Raw Data'!G2450, 0)</f>
        <v>0</v>
      </c>
      <c r="E2456">
        <f>IF(ISBLANK('Raw Data'!J2450), 0, IF(AND(4=MATCH(LARGE('Raw Data'!G2450:J2450, 4), 'Raw Data'!G2450:J2450, 0), 'Raw Data'!L2450-'Raw Data'!K2450&gt;3), 'Raw Data'!J2450, 0))</f>
        <v>0</v>
      </c>
      <c r="F2456">
        <f>IF(ISBLANK('Raw Data'!J2450), 0, IF(AND(3=MATCH(LARGE('Raw Data'!G2450:J2450, 4), 'Raw Data'!G2450:J2450, 0), 'Raw Data'!K2450-'Raw Data'!L2450&gt;3), 'Raw Data'!I2450, 0))</f>
        <v>0</v>
      </c>
      <c r="G2456">
        <f>IF(ISBLANK('Raw Data'!J2450), 0, IF(AND(2=MATCH(LARGE('Raw Data'!G2450:J2450, 4), 'Raw Data'!G2450:J2450, 0), AND('Raw Data'!L2450-'Raw Data'!K2450&lt;4, 'Raw Data'!L2450-'Raw Data'!K2450&gt;0)), 'Raw Data'!H2450, 0))</f>
        <v>0</v>
      </c>
      <c r="H2456">
        <f>IF(ISBLANK('Raw Data'!J2450), 0, IF(AND(1=MATCH(LARGE('Raw Data'!G2450:J2450, 4), 'Raw Data'!G2450:J2450, 0), AND('Raw Data'!K2450-'Raw Data'!L2450&lt;4, 'Raw Data'!K2450-'Raw Data'!L2450&gt;0)), 'Raw Data'!G2450, 0))</f>
        <v>0</v>
      </c>
      <c r="I2456">
        <f>IF(ISBLANK('Raw Data'!J2450), 0, IF(AND(4=MATCH(LARGE('Raw Data'!G2450:J2450, 3), 'Raw Data'!G2450:J2450, 0), 'Raw Data'!L2450-'Raw Data'!K2450&gt;3), 'Raw Data'!J2450, 0))</f>
        <v>0</v>
      </c>
      <c r="J2456">
        <f>IF(ISBLANK('Raw Data'!J2450), 0, IF(AND(3=MATCH(LARGE('Raw Data'!G2450:J2450, 3), 'Raw Data'!G2450:J2450, 0), 'Raw Data'!K2450-'Raw Data'!L2450&gt;3), 'Raw Data'!I2450, 0))</f>
        <v>0</v>
      </c>
      <c r="K2456">
        <f>IF(ISBLANK('Raw Data'!J2450), 0, IF(AND(2=MATCH(LARGE('Raw Data'!G2450:J2450, 3), 'Raw Data'!G2450:J2450, 0), AND('Raw Data'!L2450-'Raw Data'!K2450&lt;4, 'Raw Data'!L2450-'Raw Data'!K2450&gt;0)), 'Raw Data'!H2450, 0))</f>
        <v>0</v>
      </c>
      <c r="L2456">
        <f>IF(ISBLANK('Raw Data'!J2450), 0, IF(AND(1=MATCH(LARGE('Raw Data'!G2450:J2450, 3), 'Raw Data'!G2450:J2450, 0), AND('Raw Data'!K2450-'Raw Data'!L2450&lt;4, 'Raw Data'!K2450-'Raw Data'!L2450&gt;0)), 'Raw Data'!G2450, 0))</f>
        <v>0</v>
      </c>
      <c r="M2456">
        <f>IF(ISBLANK('Raw Data'!J2450), 0, IF(AND(4=MATCH(LARGE('Raw Data'!G2450:J2450, 2), 'Raw Data'!G2450:J2450, 0), 'Raw Data'!L2450-'Raw Data'!K2450&gt;3), 'Raw Data'!J2450, 0))</f>
        <v>0</v>
      </c>
      <c r="N2456">
        <f>IF(ISBLANK('Raw Data'!J2450), 0, IF(AND(3=MATCH(LARGE('Raw Data'!G2450:J2450, 2), 'Raw Data'!G2450:J2450, 0), 'Raw Data'!K2450-'Raw Data'!L2450&gt;3), 'Raw Data'!I2450, 0))</f>
        <v>0</v>
      </c>
      <c r="O2456">
        <f>IF(ISBLANK('Raw Data'!J2450), 0, IF(AND(2=MATCH(LARGE('Raw Data'!G2450:J2450, 2), 'Raw Data'!G2450:J2450, 0), AND('Raw Data'!L2450-'Raw Data'!K2450&lt;4, 'Raw Data'!L2450-'Raw Data'!K2450&gt;0)), 'Raw Data'!H2450, 0))</f>
        <v>0</v>
      </c>
      <c r="P2456">
        <f>IF(ISBLANK('Raw Data'!J2450), 0, IF(AND(1=MATCH(LARGE('Raw Data'!G2450:J2450, 2), 'Raw Data'!G2450:J2450, 0), AND('Raw Data'!K2450-'Raw Data'!L2450&lt;4, 'Raw Data'!K2450-'Raw Data'!L2450&gt;0)), 'Raw Data'!G2450, 0))</f>
        <v>0</v>
      </c>
      <c r="Q2456">
        <f>IF(ISBLANK('Raw Data'!J2450), 0, IF(AND(4=MATCH(LARGE('Raw Data'!G2450:J2450, 1), 'Raw Data'!G2450:J2450, 0), 'Raw Data'!L2450-'Raw Data'!K2450&gt;3), 'Raw Data'!J2450, 0))</f>
        <v>0</v>
      </c>
      <c r="R2456">
        <f>IF(ISBLANK('Raw Data'!J2450), 0, IF(AND(3=MATCH(LARGE('Raw Data'!G2450:J2450, 1), 'Raw Data'!G2450:J2450, 0), 'Raw Data'!K2450-'Raw Data'!L2450&gt;3), 'Raw Data'!I2450, 0))</f>
        <v>0</v>
      </c>
      <c r="S2456">
        <f>IF(AND('Raw Data'!L2450-'Raw Data'!K2450&gt;4, 'Raw Data'!F2450&lt;'Raw Data'!C2450), 'Raw Data'!J2450, 0)</f>
        <v>0</v>
      </c>
      <c r="T2456">
        <f>IF(AND('Raw Data'!K2450-'Raw Data'!L2450&gt;4, 'Raw Data'!F2450&gt;'Raw Data'!C2450), 'Raw Data'!I2450, 0)</f>
        <v>0</v>
      </c>
      <c r="U2456">
        <f>IF(AND('Raw Data'!L2450-'Raw Data'!K2450&lt;3, 'Raw Data'!L2450&gt;'Raw Data'!K2450, 'Raw Data'!F2450&lt;'Raw Data'!C2450), 'Raw Data'!H2450, 0)</f>
        <v>0</v>
      </c>
      <c r="V2456">
        <f>IF(AND('Raw Data'!L2450-'Raw Data'!K2450&lt;3, 'Raw Data'!L2450&gt;'Raw Data'!K2450, 'Raw Data'!F2450&gt;'Raw Data'!C2450), 'Raw Data'!G2450, 0)</f>
        <v>0</v>
      </c>
    </row>
    <row r="2457" spans="1:22" x14ac:dyDescent="0.3">
      <c r="A2457">
        <f>IF(AND('Raw Data'!F2451&lt;'Raw Data'!C2451, 'Raw Data'!L2451&gt;'Raw Data'!K2451, 'Raw Data'!L2451-'Raw Data'!K2451&gt;3), 'Raw Data'!J2451, 0)</f>
        <v>0</v>
      </c>
      <c r="B2457">
        <f>IF(AND('Raw Data'!C2451&lt;'Raw Data'!F2451, 'Raw Data'!K2451&gt;'Raw Data'!L2451, 'Raw Data'!K2451-'Raw Data'!L2451&gt;3), 'Raw Data'!I2451, 0)</f>
        <v>0</v>
      </c>
      <c r="C2457">
        <f>IF(AND('Raw Data'!F2451&lt;'Raw Data'!C2451, 'Raw Data'!L2451&gt;'Raw Data'!K2451, 'Raw Data'!L2451-'Raw Data'!K2451&lt;4), 'Raw Data'!H2451, 0)</f>
        <v>0</v>
      </c>
      <c r="D2457">
        <f>IF(AND('Raw Data'!C2451&lt;'Raw Data'!F2451, 'Raw Data'!K2451&gt;'Raw Data'!L2451, 'Raw Data'!K2451-'Raw Data'!L2451&lt;4), 'Raw Data'!G2451, 0)</f>
        <v>0</v>
      </c>
      <c r="E2457">
        <f>IF(ISBLANK('Raw Data'!J2451), 0, IF(AND(4=MATCH(LARGE('Raw Data'!G2451:J2451, 4), 'Raw Data'!G2451:J2451, 0), 'Raw Data'!L2451-'Raw Data'!K2451&gt;3), 'Raw Data'!J2451, 0))</f>
        <v>0</v>
      </c>
      <c r="F2457">
        <f>IF(ISBLANK('Raw Data'!J2451), 0, IF(AND(3=MATCH(LARGE('Raw Data'!G2451:J2451, 4), 'Raw Data'!G2451:J2451, 0), 'Raw Data'!K2451-'Raw Data'!L2451&gt;3), 'Raw Data'!I2451, 0))</f>
        <v>0</v>
      </c>
      <c r="G2457">
        <f>IF(ISBLANK('Raw Data'!J2451), 0, IF(AND(2=MATCH(LARGE('Raw Data'!G2451:J2451, 4), 'Raw Data'!G2451:J2451, 0), AND('Raw Data'!L2451-'Raw Data'!K2451&lt;4, 'Raw Data'!L2451-'Raw Data'!K2451&gt;0)), 'Raw Data'!H2451, 0))</f>
        <v>0</v>
      </c>
      <c r="H2457">
        <f>IF(ISBLANK('Raw Data'!J2451), 0, IF(AND(1=MATCH(LARGE('Raw Data'!G2451:J2451, 4), 'Raw Data'!G2451:J2451, 0), AND('Raw Data'!K2451-'Raw Data'!L2451&lt;4, 'Raw Data'!K2451-'Raw Data'!L2451&gt;0)), 'Raw Data'!G2451, 0))</f>
        <v>0</v>
      </c>
      <c r="I2457">
        <f>IF(ISBLANK('Raw Data'!J2451), 0, IF(AND(4=MATCH(LARGE('Raw Data'!G2451:J2451, 3), 'Raw Data'!G2451:J2451, 0), 'Raw Data'!L2451-'Raw Data'!K2451&gt;3), 'Raw Data'!J2451, 0))</f>
        <v>0</v>
      </c>
      <c r="J2457">
        <f>IF(ISBLANK('Raw Data'!J2451), 0, IF(AND(3=MATCH(LARGE('Raw Data'!G2451:J2451, 3), 'Raw Data'!G2451:J2451, 0), 'Raw Data'!K2451-'Raw Data'!L2451&gt;3), 'Raw Data'!I2451, 0))</f>
        <v>0</v>
      </c>
      <c r="K2457">
        <f>IF(ISBLANK('Raw Data'!J2451), 0, IF(AND(2=MATCH(LARGE('Raw Data'!G2451:J2451, 3), 'Raw Data'!G2451:J2451, 0), AND('Raw Data'!L2451-'Raw Data'!K2451&lt;4, 'Raw Data'!L2451-'Raw Data'!K2451&gt;0)), 'Raw Data'!H2451, 0))</f>
        <v>0</v>
      </c>
      <c r="L2457">
        <f>IF(ISBLANK('Raw Data'!J2451), 0, IF(AND(1=MATCH(LARGE('Raw Data'!G2451:J2451, 3), 'Raw Data'!G2451:J2451, 0), AND('Raw Data'!K2451-'Raw Data'!L2451&lt;4, 'Raw Data'!K2451-'Raw Data'!L2451&gt;0)), 'Raw Data'!G2451, 0))</f>
        <v>0</v>
      </c>
      <c r="M2457">
        <f>IF(ISBLANK('Raw Data'!J2451), 0, IF(AND(4=MATCH(LARGE('Raw Data'!G2451:J2451, 2), 'Raw Data'!G2451:J2451, 0), 'Raw Data'!L2451-'Raw Data'!K2451&gt;3), 'Raw Data'!J2451, 0))</f>
        <v>0</v>
      </c>
      <c r="N2457">
        <f>IF(ISBLANK('Raw Data'!J2451), 0, IF(AND(3=MATCH(LARGE('Raw Data'!G2451:J2451, 2), 'Raw Data'!G2451:J2451, 0), 'Raw Data'!K2451-'Raw Data'!L2451&gt;3), 'Raw Data'!I2451, 0))</f>
        <v>0</v>
      </c>
      <c r="O2457">
        <f>IF(ISBLANK('Raw Data'!J2451), 0, IF(AND(2=MATCH(LARGE('Raw Data'!G2451:J2451, 2), 'Raw Data'!G2451:J2451, 0), AND('Raw Data'!L2451-'Raw Data'!K2451&lt;4, 'Raw Data'!L2451-'Raw Data'!K2451&gt;0)), 'Raw Data'!H2451, 0))</f>
        <v>0</v>
      </c>
      <c r="P2457">
        <f>IF(ISBLANK('Raw Data'!J2451), 0, IF(AND(1=MATCH(LARGE('Raw Data'!G2451:J2451, 2), 'Raw Data'!G2451:J2451, 0), AND('Raw Data'!K2451-'Raw Data'!L2451&lt;4, 'Raw Data'!K2451-'Raw Data'!L2451&gt;0)), 'Raw Data'!G2451, 0))</f>
        <v>0</v>
      </c>
      <c r="Q2457">
        <f>IF(ISBLANK('Raw Data'!J2451), 0, IF(AND(4=MATCH(LARGE('Raw Data'!G2451:J2451, 1), 'Raw Data'!G2451:J2451, 0), 'Raw Data'!L2451-'Raw Data'!K2451&gt;3), 'Raw Data'!J2451, 0))</f>
        <v>0</v>
      </c>
      <c r="R2457">
        <f>IF(ISBLANK('Raw Data'!J2451), 0, IF(AND(3=MATCH(LARGE('Raw Data'!G2451:J2451, 1), 'Raw Data'!G2451:J2451, 0), 'Raw Data'!K2451-'Raw Data'!L2451&gt;3), 'Raw Data'!I2451, 0))</f>
        <v>0</v>
      </c>
      <c r="S2457">
        <f>IF(AND('Raw Data'!L2451-'Raw Data'!K2451&gt;4, 'Raw Data'!F2451&lt;'Raw Data'!C2451), 'Raw Data'!J2451, 0)</f>
        <v>0</v>
      </c>
      <c r="T2457">
        <f>IF(AND('Raw Data'!K2451-'Raw Data'!L2451&gt;4, 'Raw Data'!F2451&gt;'Raw Data'!C2451), 'Raw Data'!I2451, 0)</f>
        <v>0</v>
      </c>
      <c r="U2457">
        <f>IF(AND('Raw Data'!L2451-'Raw Data'!K2451&lt;3, 'Raw Data'!L2451&gt;'Raw Data'!K2451, 'Raw Data'!F2451&lt;'Raw Data'!C2451), 'Raw Data'!H2451, 0)</f>
        <v>0</v>
      </c>
      <c r="V2457">
        <f>IF(AND('Raw Data'!L2451-'Raw Data'!K2451&lt;3, 'Raw Data'!L2451&gt;'Raw Data'!K2451, 'Raw Data'!F2451&gt;'Raw Data'!C2451), 'Raw Data'!G2451, 0)</f>
        <v>0</v>
      </c>
    </row>
    <row r="2458" spans="1:22" x14ac:dyDescent="0.3">
      <c r="A2458">
        <f>IF(AND('Raw Data'!F2452&lt;'Raw Data'!C2452, 'Raw Data'!L2452&gt;'Raw Data'!K2452, 'Raw Data'!L2452-'Raw Data'!K2452&gt;3), 'Raw Data'!J2452, 0)</f>
        <v>0</v>
      </c>
      <c r="B2458">
        <f>IF(AND('Raw Data'!C2452&lt;'Raw Data'!F2452, 'Raw Data'!K2452&gt;'Raw Data'!L2452, 'Raw Data'!K2452-'Raw Data'!L2452&gt;3), 'Raw Data'!I2452, 0)</f>
        <v>0</v>
      </c>
      <c r="C2458">
        <f>IF(AND('Raw Data'!F2452&lt;'Raw Data'!C2452, 'Raw Data'!L2452&gt;'Raw Data'!K2452, 'Raw Data'!L2452-'Raw Data'!K2452&lt;4), 'Raw Data'!H2452, 0)</f>
        <v>0</v>
      </c>
      <c r="D2458">
        <f>IF(AND('Raw Data'!C2452&lt;'Raw Data'!F2452, 'Raw Data'!K2452&gt;'Raw Data'!L2452, 'Raw Data'!K2452-'Raw Data'!L2452&lt;4), 'Raw Data'!G2452, 0)</f>
        <v>0</v>
      </c>
      <c r="E2458">
        <f>IF(ISBLANK('Raw Data'!J2452), 0, IF(AND(4=MATCH(LARGE('Raw Data'!G2452:J2452, 4), 'Raw Data'!G2452:J2452, 0), 'Raw Data'!L2452-'Raw Data'!K2452&gt;3), 'Raw Data'!J2452, 0))</f>
        <v>0</v>
      </c>
      <c r="F2458">
        <f>IF(ISBLANK('Raw Data'!J2452), 0, IF(AND(3=MATCH(LARGE('Raw Data'!G2452:J2452, 4), 'Raw Data'!G2452:J2452, 0), 'Raw Data'!K2452-'Raw Data'!L2452&gt;3), 'Raw Data'!I2452, 0))</f>
        <v>0</v>
      </c>
      <c r="G2458">
        <f>IF(ISBLANK('Raw Data'!J2452), 0, IF(AND(2=MATCH(LARGE('Raw Data'!G2452:J2452, 4), 'Raw Data'!G2452:J2452, 0), AND('Raw Data'!L2452-'Raw Data'!K2452&lt;4, 'Raw Data'!L2452-'Raw Data'!K2452&gt;0)), 'Raw Data'!H2452, 0))</f>
        <v>0</v>
      </c>
      <c r="H2458">
        <f>IF(ISBLANK('Raw Data'!J2452), 0, IF(AND(1=MATCH(LARGE('Raw Data'!G2452:J2452, 4), 'Raw Data'!G2452:J2452, 0), AND('Raw Data'!K2452-'Raw Data'!L2452&lt;4, 'Raw Data'!K2452-'Raw Data'!L2452&gt;0)), 'Raw Data'!G2452, 0))</f>
        <v>0</v>
      </c>
      <c r="I2458">
        <f>IF(ISBLANK('Raw Data'!J2452), 0, IF(AND(4=MATCH(LARGE('Raw Data'!G2452:J2452, 3), 'Raw Data'!G2452:J2452, 0), 'Raw Data'!L2452-'Raw Data'!K2452&gt;3), 'Raw Data'!J2452, 0))</f>
        <v>0</v>
      </c>
      <c r="J2458">
        <f>IF(ISBLANK('Raw Data'!J2452), 0, IF(AND(3=MATCH(LARGE('Raw Data'!G2452:J2452, 3), 'Raw Data'!G2452:J2452, 0), 'Raw Data'!K2452-'Raw Data'!L2452&gt;3), 'Raw Data'!I2452, 0))</f>
        <v>0</v>
      </c>
      <c r="K2458">
        <f>IF(ISBLANK('Raw Data'!J2452), 0, IF(AND(2=MATCH(LARGE('Raw Data'!G2452:J2452, 3), 'Raw Data'!G2452:J2452, 0), AND('Raw Data'!L2452-'Raw Data'!K2452&lt;4, 'Raw Data'!L2452-'Raw Data'!K2452&gt;0)), 'Raw Data'!H2452, 0))</f>
        <v>0</v>
      </c>
      <c r="L2458">
        <f>IF(ISBLANK('Raw Data'!J2452), 0, IF(AND(1=MATCH(LARGE('Raw Data'!G2452:J2452, 3), 'Raw Data'!G2452:J2452, 0), AND('Raw Data'!K2452-'Raw Data'!L2452&lt;4, 'Raw Data'!K2452-'Raw Data'!L2452&gt;0)), 'Raw Data'!G2452, 0))</f>
        <v>0</v>
      </c>
      <c r="M2458">
        <f>IF(ISBLANK('Raw Data'!J2452), 0, IF(AND(4=MATCH(LARGE('Raw Data'!G2452:J2452, 2), 'Raw Data'!G2452:J2452, 0), 'Raw Data'!L2452-'Raw Data'!K2452&gt;3), 'Raw Data'!J2452, 0))</f>
        <v>0</v>
      </c>
      <c r="N2458">
        <f>IF(ISBLANK('Raw Data'!J2452), 0, IF(AND(3=MATCH(LARGE('Raw Data'!G2452:J2452, 2), 'Raw Data'!G2452:J2452, 0), 'Raw Data'!K2452-'Raw Data'!L2452&gt;3), 'Raw Data'!I2452, 0))</f>
        <v>0</v>
      </c>
      <c r="O2458">
        <f>IF(ISBLANK('Raw Data'!J2452), 0, IF(AND(2=MATCH(LARGE('Raw Data'!G2452:J2452, 2), 'Raw Data'!G2452:J2452, 0), AND('Raw Data'!L2452-'Raw Data'!K2452&lt;4, 'Raw Data'!L2452-'Raw Data'!K2452&gt;0)), 'Raw Data'!H2452, 0))</f>
        <v>0</v>
      </c>
      <c r="P2458">
        <f>IF(ISBLANK('Raw Data'!J2452), 0, IF(AND(1=MATCH(LARGE('Raw Data'!G2452:J2452, 2), 'Raw Data'!G2452:J2452, 0), AND('Raw Data'!K2452-'Raw Data'!L2452&lt;4, 'Raw Data'!K2452-'Raw Data'!L2452&gt;0)), 'Raw Data'!G2452, 0))</f>
        <v>0</v>
      </c>
      <c r="Q2458">
        <f>IF(ISBLANK('Raw Data'!J2452), 0, IF(AND(4=MATCH(LARGE('Raw Data'!G2452:J2452, 1), 'Raw Data'!G2452:J2452, 0), 'Raw Data'!L2452-'Raw Data'!K2452&gt;3), 'Raw Data'!J2452, 0))</f>
        <v>0</v>
      </c>
      <c r="R2458">
        <f>IF(ISBLANK('Raw Data'!J2452), 0, IF(AND(3=MATCH(LARGE('Raw Data'!G2452:J2452, 1), 'Raw Data'!G2452:J2452, 0), 'Raw Data'!K2452-'Raw Data'!L2452&gt;3), 'Raw Data'!I2452, 0))</f>
        <v>0</v>
      </c>
      <c r="S2458">
        <f>IF(AND('Raw Data'!L2452-'Raw Data'!K2452&gt;4, 'Raw Data'!F2452&lt;'Raw Data'!C2452), 'Raw Data'!J2452, 0)</f>
        <v>0</v>
      </c>
      <c r="T2458">
        <f>IF(AND('Raw Data'!K2452-'Raw Data'!L2452&gt;4, 'Raw Data'!F2452&gt;'Raw Data'!C2452), 'Raw Data'!I2452, 0)</f>
        <v>0</v>
      </c>
      <c r="U2458">
        <f>IF(AND('Raw Data'!L2452-'Raw Data'!K2452&lt;3, 'Raw Data'!L2452&gt;'Raw Data'!K2452, 'Raw Data'!F2452&lt;'Raw Data'!C2452), 'Raw Data'!H2452, 0)</f>
        <v>0</v>
      </c>
      <c r="V2458">
        <f>IF(AND('Raw Data'!L2452-'Raw Data'!K2452&lt;3, 'Raw Data'!L2452&gt;'Raw Data'!K2452, 'Raw Data'!F2452&gt;'Raw Data'!C2452), 'Raw Data'!G2452, 0)</f>
        <v>0</v>
      </c>
    </row>
    <row r="2459" spans="1:22" x14ac:dyDescent="0.3">
      <c r="A2459">
        <f>IF(AND('Raw Data'!F2453&lt;'Raw Data'!C2453, 'Raw Data'!L2453&gt;'Raw Data'!K2453, 'Raw Data'!L2453-'Raw Data'!K2453&gt;3), 'Raw Data'!J2453, 0)</f>
        <v>0</v>
      </c>
      <c r="B2459">
        <f>IF(AND('Raw Data'!C2453&lt;'Raw Data'!F2453, 'Raw Data'!K2453&gt;'Raw Data'!L2453, 'Raw Data'!K2453-'Raw Data'!L2453&gt;3), 'Raw Data'!I2453, 0)</f>
        <v>0</v>
      </c>
      <c r="C2459">
        <f>IF(AND('Raw Data'!F2453&lt;'Raw Data'!C2453, 'Raw Data'!L2453&gt;'Raw Data'!K2453, 'Raw Data'!L2453-'Raw Data'!K2453&lt;4), 'Raw Data'!H2453, 0)</f>
        <v>0</v>
      </c>
      <c r="D2459">
        <f>IF(AND('Raw Data'!C2453&lt;'Raw Data'!F2453, 'Raw Data'!K2453&gt;'Raw Data'!L2453, 'Raw Data'!K2453-'Raw Data'!L2453&lt;4), 'Raw Data'!G2453, 0)</f>
        <v>0</v>
      </c>
      <c r="E2459">
        <f>IF(ISBLANK('Raw Data'!J2453), 0, IF(AND(4=MATCH(LARGE('Raw Data'!G2453:J2453, 4), 'Raw Data'!G2453:J2453, 0), 'Raw Data'!L2453-'Raw Data'!K2453&gt;3), 'Raw Data'!J2453, 0))</f>
        <v>0</v>
      </c>
      <c r="F2459">
        <f>IF(ISBLANK('Raw Data'!J2453), 0, IF(AND(3=MATCH(LARGE('Raw Data'!G2453:J2453, 4), 'Raw Data'!G2453:J2453, 0), 'Raw Data'!K2453-'Raw Data'!L2453&gt;3), 'Raw Data'!I2453, 0))</f>
        <v>0</v>
      </c>
      <c r="G2459">
        <f>IF(ISBLANK('Raw Data'!J2453), 0, IF(AND(2=MATCH(LARGE('Raw Data'!G2453:J2453, 4), 'Raw Data'!G2453:J2453, 0), AND('Raw Data'!L2453-'Raw Data'!K2453&lt;4, 'Raw Data'!L2453-'Raw Data'!K2453&gt;0)), 'Raw Data'!H2453, 0))</f>
        <v>0</v>
      </c>
      <c r="H2459">
        <f>IF(ISBLANK('Raw Data'!J2453), 0, IF(AND(1=MATCH(LARGE('Raw Data'!G2453:J2453, 4), 'Raw Data'!G2453:J2453, 0), AND('Raw Data'!K2453-'Raw Data'!L2453&lt;4, 'Raw Data'!K2453-'Raw Data'!L2453&gt;0)), 'Raw Data'!G2453, 0))</f>
        <v>0</v>
      </c>
      <c r="I2459">
        <f>IF(ISBLANK('Raw Data'!J2453), 0, IF(AND(4=MATCH(LARGE('Raw Data'!G2453:J2453, 3), 'Raw Data'!G2453:J2453, 0), 'Raw Data'!L2453-'Raw Data'!K2453&gt;3), 'Raw Data'!J2453, 0))</f>
        <v>0</v>
      </c>
      <c r="J2459">
        <f>IF(ISBLANK('Raw Data'!J2453), 0, IF(AND(3=MATCH(LARGE('Raw Data'!G2453:J2453, 3), 'Raw Data'!G2453:J2453, 0), 'Raw Data'!K2453-'Raw Data'!L2453&gt;3), 'Raw Data'!I2453, 0))</f>
        <v>0</v>
      </c>
      <c r="K2459">
        <f>IF(ISBLANK('Raw Data'!J2453), 0, IF(AND(2=MATCH(LARGE('Raw Data'!G2453:J2453, 3), 'Raw Data'!G2453:J2453, 0), AND('Raw Data'!L2453-'Raw Data'!K2453&lt;4, 'Raw Data'!L2453-'Raw Data'!K2453&gt;0)), 'Raw Data'!H2453, 0))</f>
        <v>0</v>
      </c>
      <c r="L2459">
        <f>IF(ISBLANK('Raw Data'!J2453), 0, IF(AND(1=MATCH(LARGE('Raw Data'!G2453:J2453, 3), 'Raw Data'!G2453:J2453, 0), AND('Raw Data'!K2453-'Raw Data'!L2453&lt;4, 'Raw Data'!K2453-'Raw Data'!L2453&gt;0)), 'Raw Data'!G2453, 0))</f>
        <v>0</v>
      </c>
      <c r="M2459">
        <f>IF(ISBLANK('Raw Data'!J2453), 0, IF(AND(4=MATCH(LARGE('Raw Data'!G2453:J2453, 2), 'Raw Data'!G2453:J2453, 0), 'Raw Data'!L2453-'Raw Data'!K2453&gt;3), 'Raw Data'!J2453, 0))</f>
        <v>0</v>
      </c>
      <c r="N2459">
        <f>IF(ISBLANK('Raw Data'!J2453), 0, IF(AND(3=MATCH(LARGE('Raw Data'!G2453:J2453, 2), 'Raw Data'!G2453:J2453, 0), 'Raw Data'!K2453-'Raw Data'!L2453&gt;3), 'Raw Data'!I2453, 0))</f>
        <v>0</v>
      </c>
      <c r="O2459">
        <f>IF(ISBLANK('Raw Data'!J2453), 0, IF(AND(2=MATCH(LARGE('Raw Data'!G2453:J2453, 2), 'Raw Data'!G2453:J2453, 0), AND('Raw Data'!L2453-'Raw Data'!K2453&lt;4, 'Raw Data'!L2453-'Raw Data'!K2453&gt;0)), 'Raw Data'!H2453, 0))</f>
        <v>0</v>
      </c>
      <c r="P2459">
        <f>IF(ISBLANK('Raw Data'!J2453), 0, IF(AND(1=MATCH(LARGE('Raw Data'!G2453:J2453, 2), 'Raw Data'!G2453:J2453, 0), AND('Raw Data'!K2453-'Raw Data'!L2453&lt;4, 'Raw Data'!K2453-'Raw Data'!L2453&gt;0)), 'Raw Data'!G2453, 0))</f>
        <v>0</v>
      </c>
      <c r="Q2459">
        <f>IF(ISBLANK('Raw Data'!J2453), 0, IF(AND(4=MATCH(LARGE('Raw Data'!G2453:J2453, 1), 'Raw Data'!G2453:J2453, 0), 'Raw Data'!L2453-'Raw Data'!K2453&gt;3), 'Raw Data'!J2453, 0))</f>
        <v>0</v>
      </c>
      <c r="R2459">
        <f>IF(ISBLANK('Raw Data'!J2453), 0, IF(AND(3=MATCH(LARGE('Raw Data'!G2453:J2453, 1), 'Raw Data'!G2453:J2453, 0), 'Raw Data'!K2453-'Raw Data'!L2453&gt;3), 'Raw Data'!I2453, 0))</f>
        <v>0</v>
      </c>
      <c r="S2459">
        <f>IF(AND('Raw Data'!L2453-'Raw Data'!K2453&gt;4, 'Raw Data'!F2453&lt;'Raw Data'!C2453), 'Raw Data'!J2453, 0)</f>
        <v>0</v>
      </c>
      <c r="T2459">
        <f>IF(AND('Raw Data'!K2453-'Raw Data'!L2453&gt;4, 'Raw Data'!F2453&gt;'Raw Data'!C2453), 'Raw Data'!I2453, 0)</f>
        <v>0</v>
      </c>
      <c r="U2459">
        <f>IF(AND('Raw Data'!L2453-'Raw Data'!K2453&lt;3, 'Raw Data'!L2453&gt;'Raw Data'!K2453, 'Raw Data'!F2453&lt;'Raw Data'!C2453), 'Raw Data'!H2453, 0)</f>
        <v>0</v>
      </c>
      <c r="V2459">
        <f>IF(AND('Raw Data'!L2453-'Raw Data'!K2453&lt;3, 'Raw Data'!L2453&gt;'Raw Data'!K2453, 'Raw Data'!F2453&gt;'Raw Data'!C2453), 'Raw Data'!G2453, 0)</f>
        <v>0</v>
      </c>
    </row>
    <row r="2460" spans="1:22" x14ac:dyDescent="0.3">
      <c r="A2460">
        <f>IF(AND('Raw Data'!F2454&lt;'Raw Data'!C2454, 'Raw Data'!L2454&gt;'Raw Data'!K2454, 'Raw Data'!L2454-'Raw Data'!K2454&gt;3), 'Raw Data'!J2454, 0)</f>
        <v>0</v>
      </c>
      <c r="B2460">
        <f>IF(AND('Raw Data'!C2454&lt;'Raw Data'!F2454, 'Raw Data'!K2454&gt;'Raw Data'!L2454, 'Raw Data'!K2454-'Raw Data'!L2454&gt;3), 'Raw Data'!I2454, 0)</f>
        <v>0</v>
      </c>
      <c r="C2460">
        <f>IF(AND('Raw Data'!F2454&lt;'Raw Data'!C2454, 'Raw Data'!L2454&gt;'Raw Data'!K2454, 'Raw Data'!L2454-'Raw Data'!K2454&lt;4), 'Raw Data'!H2454, 0)</f>
        <v>0</v>
      </c>
      <c r="D2460">
        <f>IF(AND('Raw Data'!C2454&lt;'Raw Data'!F2454, 'Raw Data'!K2454&gt;'Raw Data'!L2454, 'Raw Data'!K2454-'Raw Data'!L2454&lt;4), 'Raw Data'!G2454, 0)</f>
        <v>0</v>
      </c>
      <c r="E2460">
        <f>IF(ISBLANK('Raw Data'!J2454), 0, IF(AND(4=MATCH(LARGE('Raw Data'!G2454:J2454, 4), 'Raw Data'!G2454:J2454, 0), 'Raw Data'!L2454-'Raw Data'!K2454&gt;3), 'Raw Data'!J2454, 0))</f>
        <v>0</v>
      </c>
      <c r="F2460">
        <f>IF(ISBLANK('Raw Data'!J2454), 0, IF(AND(3=MATCH(LARGE('Raw Data'!G2454:J2454, 4), 'Raw Data'!G2454:J2454, 0), 'Raw Data'!K2454-'Raw Data'!L2454&gt;3), 'Raw Data'!I2454, 0))</f>
        <v>0</v>
      </c>
      <c r="G2460">
        <f>IF(ISBLANK('Raw Data'!J2454), 0, IF(AND(2=MATCH(LARGE('Raw Data'!G2454:J2454, 4), 'Raw Data'!G2454:J2454, 0), AND('Raw Data'!L2454-'Raw Data'!K2454&lt;4, 'Raw Data'!L2454-'Raw Data'!K2454&gt;0)), 'Raw Data'!H2454, 0))</f>
        <v>0</v>
      </c>
      <c r="H2460">
        <f>IF(ISBLANK('Raw Data'!J2454), 0, IF(AND(1=MATCH(LARGE('Raw Data'!G2454:J2454, 4), 'Raw Data'!G2454:J2454, 0), AND('Raw Data'!K2454-'Raw Data'!L2454&lt;4, 'Raw Data'!K2454-'Raw Data'!L2454&gt;0)), 'Raw Data'!G2454, 0))</f>
        <v>0</v>
      </c>
      <c r="I2460">
        <f>IF(ISBLANK('Raw Data'!J2454), 0, IF(AND(4=MATCH(LARGE('Raw Data'!G2454:J2454, 3), 'Raw Data'!G2454:J2454, 0), 'Raw Data'!L2454-'Raw Data'!K2454&gt;3), 'Raw Data'!J2454, 0))</f>
        <v>0</v>
      </c>
      <c r="J2460">
        <f>IF(ISBLANK('Raw Data'!J2454), 0, IF(AND(3=MATCH(LARGE('Raw Data'!G2454:J2454, 3), 'Raw Data'!G2454:J2454, 0), 'Raw Data'!K2454-'Raw Data'!L2454&gt;3), 'Raw Data'!I2454, 0))</f>
        <v>0</v>
      </c>
      <c r="K2460">
        <f>IF(ISBLANK('Raw Data'!J2454), 0, IF(AND(2=MATCH(LARGE('Raw Data'!G2454:J2454, 3), 'Raw Data'!G2454:J2454, 0), AND('Raw Data'!L2454-'Raw Data'!K2454&lt;4, 'Raw Data'!L2454-'Raw Data'!K2454&gt;0)), 'Raw Data'!H2454, 0))</f>
        <v>0</v>
      </c>
      <c r="L2460">
        <f>IF(ISBLANK('Raw Data'!J2454), 0, IF(AND(1=MATCH(LARGE('Raw Data'!G2454:J2454, 3), 'Raw Data'!G2454:J2454, 0), AND('Raw Data'!K2454-'Raw Data'!L2454&lt;4, 'Raw Data'!K2454-'Raw Data'!L2454&gt;0)), 'Raw Data'!G2454, 0))</f>
        <v>0</v>
      </c>
      <c r="M2460">
        <f>IF(ISBLANK('Raw Data'!J2454), 0, IF(AND(4=MATCH(LARGE('Raw Data'!G2454:J2454, 2), 'Raw Data'!G2454:J2454, 0), 'Raw Data'!L2454-'Raw Data'!K2454&gt;3), 'Raw Data'!J2454, 0))</f>
        <v>0</v>
      </c>
      <c r="N2460">
        <f>IF(ISBLANK('Raw Data'!J2454), 0, IF(AND(3=MATCH(LARGE('Raw Data'!G2454:J2454, 2), 'Raw Data'!G2454:J2454, 0), 'Raw Data'!K2454-'Raw Data'!L2454&gt;3), 'Raw Data'!I2454, 0))</f>
        <v>0</v>
      </c>
      <c r="O2460">
        <f>IF(ISBLANK('Raw Data'!J2454), 0, IF(AND(2=MATCH(LARGE('Raw Data'!G2454:J2454, 2), 'Raw Data'!G2454:J2454, 0), AND('Raw Data'!L2454-'Raw Data'!K2454&lt;4, 'Raw Data'!L2454-'Raw Data'!K2454&gt;0)), 'Raw Data'!H2454, 0))</f>
        <v>0</v>
      </c>
      <c r="P2460">
        <f>IF(ISBLANK('Raw Data'!J2454), 0, IF(AND(1=MATCH(LARGE('Raw Data'!G2454:J2454, 2), 'Raw Data'!G2454:J2454, 0), AND('Raw Data'!K2454-'Raw Data'!L2454&lt;4, 'Raw Data'!K2454-'Raw Data'!L2454&gt;0)), 'Raw Data'!G2454, 0))</f>
        <v>0</v>
      </c>
      <c r="Q2460">
        <f>IF(ISBLANK('Raw Data'!J2454), 0, IF(AND(4=MATCH(LARGE('Raw Data'!G2454:J2454, 1), 'Raw Data'!G2454:J2454, 0), 'Raw Data'!L2454-'Raw Data'!K2454&gt;3), 'Raw Data'!J2454, 0))</f>
        <v>0</v>
      </c>
      <c r="R2460">
        <f>IF(ISBLANK('Raw Data'!J2454), 0, IF(AND(3=MATCH(LARGE('Raw Data'!G2454:J2454, 1), 'Raw Data'!G2454:J2454, 0), 'Raw Data'!K2454-'Raw Data'!L2454&gt;3), 'Raw Data'!I2454, 0))</f>
        <v>0</v>
      </c>
      <c r="S2460">
        <f>IF(AND('Raw Data'!L2454-'Raw Data'!K2454&gt;4, 'Raw Data'!F2454&lt;'Raw Data'!C2454), 'Raw Data'!J2454, 0)</f>
        <v>0</v>
      </c>
      <c r="T2460">
        <f>IF(AND('Raw Data'!K2454-'Raw Data'!L2454&gt;4, 'Raw Data'!F2454&gt;'Raw Data'!C2454), 'Raw Data'!I2454, 0)</f>
        <v>0</v>
      </c>
      <c r="U2460">
        <f>IF(AND('Raw Data'!L2454-'Raw Data'!K2454&lt;3, 'Raw Data'!L2454&gt;'Raw Data'!K2454, 'Raw Data'!F2454&lt;'Raw Data'!C2454), 'Raw Data'!H2454, 0)</f>
        <v>0</v>
      </c>
      <c r="V2460">
        <f>IF(AND('Raw Data'!L2454-'Raw Data'!K2454&lt;3, 'Raw Data'!L2454&gt;'Raw Data'!K2454, 'Raw Data'!F2454&gt;'Raw Data'!C2454), 'Raw Data'!G2454, 0)</f>
        <v>0</v>
      </c>
    </row>
    <row r="2461" spans="1:22" x14ac:dyDescent="0.3">
      <c r="A2461">
        <f>IF(AND('Raw Data'!F2455&lt;'Raw Data'!C2455, 'Raw Data'!L2455&gt;'Raw Data'!K2455, 'Raw Data'!L2455-'Raw Data'!K2455&gt;3), 'Raw Data'!J2455, 0)</f>
        <v>0</v>
      </c>
      <c r="B2461">
        <f>IF(AND('Raw Data'!C2455&lt;'Raw Data'!F2455, 'Raw Data'!K2455&gt;'Raw Data'!L2455, 'Raw Data'!K2455-'Raw Data'!L2455&gt;3), 'Raw Data'!I2455, 0)</f>
        <v>0</v>
      </c>
      <c r="C2461">
        <f>IF(AND('Raw Data'!F2455&lt;'Raw Data'!C2455, 'Raw Data'!L2455&gt;'Raw Data'!K2455, 'Raw Data'!L2455-'Raw Data'!K2455&lt;4), 'Raw Data'!H2455, 0)</f>
        <v>0</v>
      </c>
      <c r="D2461">
        <f>IF(AND('Raw Data'!C2455&lt;'Raw Data'!F2455, 'Raw Data'!K2455&gt;'Raw Data'!L2455, 'Raw Data'!K2455-'Raw Data'!L2455&lt;4), 'Raw Data'!G2455, 0)</f>
        <v>0</v>
      </c>
      <c r="E2461">
        <f>IF(ISBLANK('Raw Data'!J2455), 0, IF(AND(4=MATCH(LARGE('Raw Data'!G2455:J2455, 4), 'Raw Data'!G2455:J2455, 0), 'Raw Data'!L2455-'Raw Data'!K2455&gt;3), 'Raw Data'!J2455, 0))</f>
        <v>0</v>
      </c>
      <c r="F2461">
        <f>IF(ISBLANK('Raw Data'!J2455), 0, IF(AND(3=MATCH(LARGE('Raw Data'!G2455:J2455, 4), 'Raw Data'!G2455:J2455, 0), 'Raw Data'!K2455-'Raw Data'!L2455&gt;3), 'Raw Data'!I2455, 0))</f>
        <v>0</v>
      </c>
      <c r="G2461">
        <f>IF(ISBLANK('Raw Data'!J2455), 0, IF(AND(2=MATCH(LARGE('Raw Data'!G2455:J2455, 4), 'Raw Data'!G2455:J2455, 0), AND('Raw Data'!L2455-'Raw Data'!K2455&lt;4, 'Raw Data'!L2455-'Raw Data'!K2455&gt;0)), 'Raw Data'!H2455, 0))</f>
        <v>0</v>
      </c>
      <c r="H2461">
        <f>IF(ISBLANK('Raw Data'!J2455), 0, IF(AND(1=MATCH(LARGE('Raw Data'!G2455:J2455, 4), 'Raw Data'!G2455:J2455, 0), AND('Raw Data'!K2455-'Raw Data'!L2455&lt;4, 'Raw Data'!K2455-'Raw Data'!L2455&gt;0)), 'Raw Data'!G2455, 0))</f>
        <v>0</v>
      </c>
      <c r="I2461">
        <f>IF(ISBLANK('Raw Data'!J2455), 0, IF(AND(4=MATCH(LARGE('Raw Data'!G2455:J2455, 3), 'Raw Data'!G2455:J2455, 0), 'Raw Data'!L2455-'Raw Data'!K2455&gt;3), 'Raw Data'!J2455, 0))</f>
        <v>0</v>
      </c>
      <c r="J2461">
        <f>IF(ISBLANK('Raw Data'!J2455), 0, IF(AND(3=MATCH(LARGE('Raw Data'!G2455:J2455, 3), 'Raw Data'!G2455:J2455, 0), 'Raw Data'!K2455-'Raw Data'!L2455&gt;3), 'Raw Data'!I2455, 0))</f>
        <v>0</v>
      </c>
      <c r="K2461">
        <f>IF(ISBLANK('Raw Data'!J2455), 0, IF(AND(2=MATCH(LARGE('Raw Data'!G2455:J2455, 3), 'Raw Data'!G2455:J2455, 0), AND('Raw Data'!L2455-'Raw Data'!K2455&lt;4, 'Raw Data'!L2455-'Raw Data'!K2455&gt;0)), 'Raw Data'!H2455, 0))</f>
        <v>0</v>
      </c>
      <c r="L2461">
        <f>IF(ISBLANK('Raw Data'!J2455), 0, IF(AND(1=MATCH(LARGE('Raw Data'!G2455:J2455, 3), 'Raw Data'!G2455:J2455, 0), AND('Raw Data'!K2455-'Raw Data'!L2455&lt;4, 'Raw Data'!K2455-'Raw Data'!L2455&gt;0)), 'Raw Data'!G2455, 0))</f>
        <v>0</v>
      </c>
      <c r="M2461">
        <f>IF(ISBLANK('Raw Data'!J2455), 0, IF(AND(4=MATCH(LARGE('Raw Data'!G2455:J2455, 2), 'Raw Data'!G2455:J2455, 0), 'Raw Data'!L2455-'Raw Data'!K2455&gt;3), 'Raw Data'!J2455, 0))</f>
        <v>0</v>
      </c>
      <c r="N2461">
        <f>IF(ISBLANK('Raw Data'!J2455), 0, IF(AND(3=MATCH(LARGE('Raw Data'!G2455:J2455, 2), 'Raw Data'!G2455:J2455, 0), 'Raw Data'!K2455-'Raw Data'!L2455&gt;3), 'Raw Data'!I2455, 0))</f>
        <v>0</v>
      </c>
      <c r="O2461">
        <f>IF(ISBLANK('Raw Data'!J2455), 0, IF(AND(2=MATCH(LARGE('Raw Data'!G2455:J2455, 2), 'Raw Data'!G2455:J2455, 0), AND('Raw Data'!L2455-'Raw Data'!K2455&lt;4, 'Raw Data'!L2455-'Raw Data'!K2455&gt;0)), 'Raw Data'!H2455, 0))</f>
        <v>0</v>
      </c>
      <c r="P2461">
        <f>IF(ISBLANK('Raw Data'!J2455), 0, IF(AND(1=MATCH(LARGE('Raw Data'!G2455:J2455, 2), 'Raw Data'!G2455:J2455, 0), AND('Raw Data'!K2455-'Raw Data'!L2455&lt;4, 'Raw Data'!K2455-'Raw Data'!L2455&gt;0)), 'Raw Data'!G2455, 0))</f>
        <v>0</v>
      </c>
      <c r="Q2461">
        <f>IF(ISBLANK('Raw Data'!J2455), 0, IF(AND(4=MATCH(LARGE('Raw Data'!G2455:J2455, 1), 'Raw Data'!G2455:J2455, 0), 'Raw Data'!L2455-'Raw Data'!K2455&gt;3), 'Raw Data'!J2455, 0))</f>
        <v>0</v>
      </c>
      <c r="R2461">
        <f>IF(ISBLANK('Raw Data'!J2455), 0, IF(AND(3=MATCH(LARGE('Raw Data'!G2455:J2455, 1), 'Raw Data'!G2455:J2455, 0), 'Raw Data'!K2455-'Raw Data'!L2455&gt;3), 'Raw Data'!I2455, 0))</f>
        <v>0</v>
      </c>
      <c r="S2461">
        <f>IF(AND('Raw Data'!L2455-'Raw Data'!K2455&gt;4, 'Raw Data'!F2455&lt;'Raw Data'!C2455), 'Raw Data'!J2455, 0)</f>
        <v>0</v>
      </c>
      <c r="T2461">
        <f>IF(AND('Raw Data'!K2455-'Raw Data'!L2455&gt;4, 'Raw Data'!F2455&gt;'Raw Data'!C2455), 'Raw Data'!I2455, 0)</f>
        <v>0</v>
      </c>
      <c r="U2461">
        <f>IF(AND('Raw Data'!L2455-'Raw Data'!K2455&lt;3, 'Raw Data'!L2455&gt;'Raw Data'!K2455, 'Raw Data'!F2455&lt;'Raw Data'!C2455), 'Raw Data'!H2455, 0)</f>
        <v>0</v>
      </c>
      <c r="V2461">
        <f>IF(AND('Raw Data'!L2455-'Raw Data'!K2455&lt;3, 'Raw Data'!L2455&gt;'Raw Data'!K2455, 'Raw Data'!F2455&gt;'Raw Data'!C2455), 'Raw Data'!G2455, 0)</f>
        <v>0</v>
      </c>
    </row>
    <row r="2462" spans="1:22" x14ac:dyDescent="0.3">
      <c r="A2462">
        <f>IF(AND('Raw Data'!F2456&lt;'Raw Data'!C2456, 'Raw Data'!L2456&gt;'Raw Data'!K2456, 'Raw Data'!L2456-'Raw Data'!K2456&gt;3), 'Raw Data'!J2456, 0)</f>
        <v>0</v>
      </c>
      <c r="B2462">
        <f>IF(AND('Raw Data'!C2456&lt;'Raw Data'!F2456, 'Raw Data'!K2456&gt;'Raw Data'!L2456, 'Raw Data'!K2456-'Raw Data'!L2456&gt;3), 'Raw Data'!I2456, 0)</f>
        <v>0</v>
      </c>
      <c r="C2462">
        <f>IF(AND('Raw Data'!F2456&lt;'Raw Data'!C2456, 'Raw Data'!L2456&gt;'Raw Data'!K2456, 'Raw Data'!L2456-'Raw Data'!K2456&lt;4), 'Raw Data'!H2456, 0)</f>
        <v>0</v>
      </c>
      <c r="D2462">
        <f>IF(AND('Raw Data'!C2456&lt;'Raw Data'!F2456, 'Raw Data'!K2456&gt;'Raw Data'!L2456, 'Raw Data'!K2456-'Raw Data'!L2456&lt;4), 'Raw Data'!G2456, 0)</f>
        <v>0</v>
      </c>
      <c r="E2462">
        <f>IF(ISBLANK('Raw Data'!J2456), 0, IF(AND(4=MATCH(LARGE('Raw Data'!G2456:J2456, 4), 'Raw Data'!G2456:J2456, 0), 'Raw Data'!L2456-'Raw Data'!K2456&gt;3), 'Raw Data'!J2456, 0))</f>
        <v>0</v>
      </c>
      <c r="F2462">
        <f>IF(ISBLANK('Raw Data'!J2456), 0, IF(AND(3=MATCH(LARGE('Raw Data'!G2456:J2456, 4), 'Raw Data'!G2456:J2456, 0), 'Raw Data'!K2456-'Raw Data'!L2456&gt;3), 'Raw Data'!I2456, 0))</f>
        <v>0</v>
      </c>
      <c r="G2462">
        <f>IF(ISBLANK('Raw Data'!J2456), 0, IF(AND(2=MATCH(LARGE('Raw Data'!G2456:J2456, 4), 'Raw Data'!G2456:J2456, 0), AND('Raw Data'!L2456-'Raw Data'!K2456&lt;4, 'Raw Data'!L2456-'Raw Data'!K2456&gt;0)), 'Raw Data'!H2456, 0))</f>
        <v>0</v>
      </c>
      <c r="H2462">
        <f>IF(ISBLANK('Raw Data'!J2456), 0, IF(AND(1=MATCH(LARGE('Raw Data'!G2456:J2456, 4), 'Raw Data'!G2456:J2456, 0), AND('Raw Data'!K2456-'Raw Data'!L2456&lt;4, 'Raw Data'!K2456-'Raw Data'!L2456&gt;0)), 'Raw Data'!G2456, 0))</f>
        <v>0</v>
      </c>
      <c r="I2462">
        <f>IF(ISBLANK('Raw Data'!J2456), 0, IF(AND(4=MATCH(LARGE('Raw Data'!G2456:J2456, 3), 'Raw Data'!G2456:J2456, 0), 'Raw Data'!L2456-'Raw Data'!K2456&gt;3), 'Raw Data'!J2456, 0))</f>
        <v>0</v>
      </c>
      <c r="J2462">
        <f>IF(ISBLANK('Raw Data'!J2456), 0, IF(AND(3=MATCH(LARGE('Raw Data'!G2456:J2456, 3), 'Raw Data'!G2456:J2456, 0), 'Raw Data'!K2456-'Raw Data'!L2456&gt;3), 'Raw Data'!I2456, 0))</f>
        <v>0</v>
      </c>
      <c r="K2462">
        <f>IF(ISBLANK('Raw Data'!J2456), 0, IF(AND(2=MATCH(LARGE('Raw Data'!G2456:J2456, 3), 'Raw Data'!G2456:J2456, 0), AND('Raw Data'!L2456-'Raw Data'!K2456&lt;4, 'Raw Data'!L2456-'Raw Data'!K2456&gt;0)), 'Raw Data'!H2456, 0))</f>
        <v>0</v>
      </c>
      <c r="L2462">
        <f>IF(ISBLANK('Raw Data'!J2456), 0, IF(AND(1=MATCH(LARGE('Raw Data'!G2456:J2456, 3), 'Raw Data'!G2456:J2456, 0), AND('Raw Data'!K2456-'Raw Data'!L2456&lt;4, 'Raw Data'!K2456-'Raw Data'!L2456&gt;0)), 'Raw Data'!G2456, 0))</f>
        <v>0</v>
      </c>
      <c r="M2462">
        <f>IF(ISBLANK('Raw Data'!J2456), 0, IF(AND(4=MATCH(LARGE('Raw Data'!G2456:J2456, 2), 'Raw Data'!G2456:J2456, 0), 'Raw Data'!L2456-'Raw Data'!K2456&gt;3), 'Raw Data'!J2456, 0))</f>
        <v>0</v>
      </c>
      <c r="N2462">
        <f>IF(ISBLANK('Raw Data'!J2456), 0, IF(AND(3=MATCH(LARGE('Raw Data'!G2456:J2456, 2), 'Raw Data'!G2456:J2456, 0), 'Raw Data'!K2456-'Raw Data'!L2456&gt;3), 'Raw Data'!I2456, 0))</f>
        <v>0</v>
      </c>
      <c r="O2462">
        <f>IF(ISBLANK('Raw Data'!J2456), 0, IF(AND(2=MATCH(LARGE('Raw Data'!G2456:J2456, 2), 'Raw Data'!G2456:J2456, 0), AND('Raw Data'!L2456-'Raw Data'!K2456&lt;4, 'Raw Data'!L2456-'Raw Data'!K2456&gt;0)), 'Raw Data'!H2456, 0))</f>
        <v>0</v>
      </c>
      <c r="P2462">
        <f>IF(ISBLANK('Raw Data'!J2456), 0, IF(AND(1=MATCH(LARGE('Raw Data'!G2456:J2456, 2), 'Raw Data'!G2456:J2456, 0), AND('Raw Data'!K2456-'Raw Data'!L2456&lt;4, 'Raw Data'!K2456-'Raw Data'!L2456&gt;0)), 'Raw Data'!G2456, 0))</f>
        <v>0</v>
      </c>
      <c r="Q2462">
        <f>IF(ISBLANK('Raw Data'!J2456), 0, IF(AND(4=MATCH(LARGE('Raw Data'!G2456:J2456, 1), 'Raw Data'!G2456:J2456, 0), 'Raw Data'!L2456-'Raw Data'!K2456&gt;3), 'Raw Data'!J2456, 0))</f>
        <v>0</v>
      </c>
      <c r="R2462">
        <f>IF(ISBLANK('Raw Data'!J2456), 0, IF(AND(3=MATCH(LARGE('Raw Data'!G2456:J2456, 1), 'Raw Data'!G2456:J2456, 0), 'Raw Data'!K2456-'Raw Data'!L2456&gt;3), 'Raw Data'!I2456, 0))</f>
        <v>0</v>
      </c>
      <c r="S2462">
        <f>IF(AND('Raw Data'!L2456-'Raw Data'!K2456&gt;4, 'Raw Data'!F2456&lt;'Raw Data'!C2456), 'Raw Data'!J2456, 0)</f>
        <v>0</v>
      </c>
      <c r="T2462">
        <f>IF(AND('Raw Data'!K2456-'Raw Data'!L2456&gt;4, 'Raw Data'!F2456&gt;'Raw Data'!C2456), 'Raw Data'!I2456, 0)</f>
        <v>0</v>
      </c>
      <c r="U2462">
        <f>IF(AND('Raw Data'!L2456-'Raw Data'!K2456&lt;3, 'Raw Data'!L2456&gt;'Raw Data'!K2456, 'Raw Data'!F2456&lt;'Raw Data'!C2456), 'Raw Data'!H2456, 0)</f>
        <v>0</v>
      </c>
      <c r="V2462">
        <f>IF(AND('Raw Data'!L2456-'Raw Data'!K2456&lt;3, 'Raw Data'!L2456&gt;'Raw Data'!K2456, 'Raw Data'!F2456&gt;'Raw Data'!C2456), 'Raw Data'!G2456, 0)</f>
        <v>0</v>
      </c>
    </row>
    <row r="2463" spans="1:22" x14ac:dyDescent="0.3">
      <c r="A2463">
        <f>IF(AND('Raw Data'!F2457&lt;'Raw Data'!C2457, 'Raw Data'!L2457&gt;'Raw Data'!K2457, 'Raw Data'!L2457-'Raw Data'!K2457&gt;3), 'Raw Data'!J2457, 0)</f>
        <v>0</v>
      </c>
      <c r="B2463">
        <f>IF(AND('Raw Data'!C2457&lt;'Raw Data'!F2457, 'Raw Data'!K2457&gt;'Raw Data'!L2457, 'Raw Data'!K2457-'Raw Data'!L2457&gt;3), 'Raw Data'!I2457, 0)</f>
        <v>0</v>
      </c>
      <c r="C2463">
        <f>IF(AND('Raw Data'!F2457&lt;'Raw Data'!C2457, 'Raw Data'!L2457&gt;'Raw Data'!K2457, 'Raw Data'!L2457-'Raw Data'!K2457&lt;4), 'Raw Data'!H2457, 0)</f>
        <v>0</v>
      </c>
      <c r="D2463">
        <f>IF(AND('Raw Data'!C2457&lt;'Raw Data'!F2457, 'Raw Data'!K2457&gt;'Raw Data'!L2457, 'Raw Data'!K2457-'Raw Data'!L2457&lt;4), 'Raw Data'!G2457, 0)</f>
        <v>0</v>
      </c>
      <c r="E2463">
        <f>IF(ISBLANK('Raw Data'!J2457), 0, IF(AND(4=MATCH(LARGE('Raw Data'!G2457:J2457, 4), 'Raw Data'!G2457:J2457, 0), 'Raw Data'!L2457-'Raw Data'!K2457&gt;3), 'Raw Data'!J2457, 0))</f>
        <v>0</v>
      </c>
      <c r="F2463">
        <f>IF(ISBLANK('Raw Data'!J2457), 0, IF(AND(3=MATCH(LARGE('Raw Data'!G2457:J2457, 4), 'Raw Data'!G2457:J2457, 0), 'Raw Data'!K2457-'Raw Data'!L2457&gt;3), 'Raw Data'!I2457, 0))</f>
        <v>0</v>
      </c>
      <c r="G2463">
        <f>IF(ISBLANK('Raw Data'!J2457), 0, IF(AND(2=MATCH(LARGE('Raw Data'!G2457:J2457, 4), 'Raw Data'!G2457:J2457, 0), AND('Raw Data'!L2457-'Raw Data'!K2457&lt;4, 'Raw Data'!L2457-'Raw Data'!K2457&gt;0)), 'Raw Data'!H2457, 0))</f>
        <v>0</v>
      </c>
      <c r="H2463">
        <f>IF(ISBLANK('Raw Data'!J2457), 0, IF(AND(1=MATCH(LARGE('Raw Data'!G2457:J2457, 4), 'Raw Data'!G2457:J2457, 0), AND('Raw Data'!K2457-'Raw Data'!L2457&lt;4, 'Raw Data'!K2457-'Raw Data'!L2457&gt;0)), 'Raw Data'!G2457, 0))</f>
        <v>0</v>
      </c>
      <c r="I2463">
        <f>IF(ISBLANK('Raw Data'!J2457), 0, IF(AND(4=MATCH(LARGE('Raw Data'!G2457:J2457, 3), 'Raw Data'!G2457:J2457, 0), 'Raw Data'!L2457-'Raw Data'!K2457&gt;3), 'Raw Data'!J2457, 0))</f>
        <v>0</v>
      </c>
      <c r="J2463">
        <f>IF(ISBLANK('Raw Data'!J2457), 0, IF(AND(3=MATCH(LARGE('Raw Data'!G2457:J2457, 3), 'Raw Data'!G2457:J2457, 0), 'Raw Data'!K2457-'Raw Data'!L2457&gt;3), 'Raw Data'!I2457, 0))</f>
        <v>0</v>
      </c>
      <c r="K2463">
        <f>IF(ISBLANK('Raw Data'!J2457), 0, IF(AND(2=MATCH(LARGE('Raw Data'!G2457:J2457, 3), 'Raw Data'!G2457:J2457, 0), AND('Raw Data'!L2457-'Raw Data'!K2457&lt;4, 'Raw Data'!L2457-'Raw Data'!K2457&gt;0)), 'Raw Data'!H2457, 0))</f>
        <v>0</v>
      </c>
      <c r="L2463">
        <f>IF(ISBLANK('Raw Data'!J2457), 0, IF(AND(1=MATCH(LARGE('Raw Data'!G2457:J2457, 3), 'Raw Data'!G2457:J2457, 0), AND('Raw Data'!K2457-'Raw Data'!L2457&lt;4, 'Raw Data'!K2457-'Raw Data'!L2457&gt;0)), 'Raw Data'!G2457, 0))</f>
        <v>0</v>
      </c>
      <c r="M2463">
        <f>IF(ISBLANK('Raw Data'!J2457), 0, IF(AND(4=MATCH(LARGE('Raw Data'!G2457:J2457, 2), 'Raw Data'!G2457:J2457, 0), 'Raw Data'!L2457-'Raw Data'!K2457&gt;3), 'Raw Data'!J2457, 0))</f>
        <v>0</v>
      </c>
      <c r="N2463">
        <f>IF(ISBLANK('Raw Data'!J2457), 0, IF(AND(3=MATCH(LARGE('Raw Data'!G2457:J2457, 2), 'Raw Data'!G2457:J2457, 0), 'Raw Data'!K2457-'Raw Data'!L2457&gt;3), 'Raw Data'!I2457, 0))</f>
        <v>0</v>
      </c>
      <c r="O2463">
        <f>IF(ISBLANK('Raw Data'!J2457), 0, IF(AND(2=MATCH(LARGE('Raw Data'!G2457:J2457, 2), 'Raw Data'!G2457:J2457, 0), AND('Raw Data'!L2457-'Raw Data'!K2457&lt;4, 'Raw Data'!L2457-'Raw Data'!K2457&gt;0)), 'Raw Data'!H2457, 0))</f>
        <v>0</v>
      </c>
      <c r="P2463">
        <f>IF(ISBLANK('Raw Data'!J2457), 0, IF(AND(1=MATCH(LARGE('Raw Data'!G2457:J2457, 2), 'Raw Data'!G2457:J2457, 0), AND('Raw Data'!K2457-'Raw Data'!L2457&lt;4, 'Raw Data'!K2457-'Raw Data'!L2457&gt;0)), 'Raw Data'!G2457, 0))</f>
        <v>0</v>
      </c>
      <c r="Q2463">
        <f>IF(ISBLANK('Raw Data'!J2457), 0, IF(AND(4=MATCH(LARGE('Raw Data'!G2457:J2457, 1), 'Raw Data'!G2457:J2457, 0), 'Raw Data'!L2457-'Raw Data'!K2457&gt;3), 'Raw Data'!J2457, 0))</f>
        <v>0</v>
      </c>
      <c r="R2463">
        <f>IF(ISBLANK('Raw Data'!J2457), 0, IF(AND(3=MATCH(LARGE('Raw Data'!G2457:J2457, 1), 'Raw Data'!G2457:J2457, 0), 'Raw Data'!K2457-'Raw Data'!L2457&gt;3), 'Raw Data'!I2457, 0))</f>
        <v>0</v>
      </c>
      <c r="S2463">
        <f>IF(AND('Raw Data'!L2457-'Raw Data'!K2457&gt;4, 'Raw Data'!F2457&lt;'Raw Data'!C2457), 'Raw Data'!J2457, 0)</f>
        <v>0</v>
      </c>
      <c r="T2463">
        <f>IF(AND('Raw Data'!K2457-'Raw Data'!L2457&gt;4, 'Raw Data'!F2457&gt;'Raw Data'!C2457), 'Raw Data'!I2457, 0)</f>
        <v>0</v>
      </c>
      <c r="U2463">
        <f>IF(AND('Raw Data'!L2457-'Raw Data'!K2457&lt;3, 'Raw Data'!L2457&gt;'Raw Data'!K2457, 'Raw Data'!F2457&lt;'Raw Data'!C2457), 'Raw Data'!H2457, 0)</f>
        <v>0</v>
      </c>
      <c r="V2463">
        <f>IF(AND('Raw Data'!L2457-'Raw Data'!K2457&lt;3, 'Raw Data'!L2457&gt;'Raw Data'!K2457, 'Raw Data'!F2457&gt;'Raw Data'!C2457), 'Raw Data'!G2457, 0)</f>
        <v>0</v>
      </c>
    </row>
    <row r="2464" spans="1:22" x14ac:dyDescent="0.3">
      <c r="A2464">
        <f>IF(AND('Raw Data'!F2458&lt;'Raw Data'!C2458, 'Raw Data'!L2458&gt;'Raw Data'!K2458, 'Raw Data'!L2458-'Raw Data'!K2458&gt;3), 'Raw Data'!J2458, 0)</f>
        <v>0</v>
      </c>
      <c r="B2464">
        <f>IF(AND('Raw Data'!C2458&lt;'Raw Data'!F2458, 'Raw Data'!K2458&gt;'Raw Data'!L2458, 'Raw Data'!K2458-'Raw Data'!L2458&gt;3), 'Raw Data'!I2458, 0)</f>
        <v>0</v>
      </c>
      <c r="C2464">
        <f>IF(AND('Raw Data'!F2458&lt;'Raw Data'!C2458, 'Raw Data'!L2458&gt;'Raw Data'!K2458, 'Raw Data'!L2458-'Raw Data'!K2458&lt;4), 'Raw Data'!H2458, 0)</f>
        <v>0</v>
      </c>
      <c r="D2464">
        <f>IF(AND('Raw Data'!C2458&lt;'Raw Data'!F2458, 'Raw Data'!K2458&gt;'Raw Data'!L2458, 'Raw Data'!K2458-'Raw Data'!L2458&lt;4), 'Raw Data'!G2458, 0)</f>
        <v>0</v>
      </c>
      <c r="E2464">
        <f>IF(ISBLANK('Raw Data'!J2458), 0, IF(AND(4=MATCH(LARGE('Raw Data'!G2458:J2458, 4), 'Raw Data'!G2458:J2458, 0), 'Raw Data'!L2458-'Raw Data'!K2458&gt;3), 'Raw Data'!J2458, 0))</f>
        <v>0</v>
      </c>
      <c r="F2464">
        <f>IF(ISBLANK('Raw Data'!J2458), 0, IF(AND(3=MATCH(LARGE('Raw Data'!G2458:J2458, 4), 'Raw Data'!G2458:J2458, 0), 'Raw Data'!K2458-'Raw Data'!L2458&gt;3), 'Raw Data'!I2458, 0))</f>
        <v>0</v>
      </c>
      <c r="G2464">
        <f>IF(ISBLANK('Raw Data'!J2458), 0, IF(AND(2=MATCH(LARGE('Raw Data'!G2458:J2458, 4), 'Raw Data'!G2458:J2458, 0), AND('Raw Data'!L2458-'Raw Data'!K2458&lt;4, 'Raw Data'!L2458-'Raw Data'!K2458&gt;0)), 'Raw Data'!H2458, 0))</f>
        <v>0</v>
      </c>
      <c r="H2464">
        <f>IF(ISBLANK('Raw Data'!J2458), 0, IF(AND(1=MATCH(LARGE('Raw Data'!G2458:J2458, 4), 'Raw Data'!G2458:J2458, 0), AND('Raw Data'!K2458-'Raw Data'!L2458&lt;4, 'Raw Data'!K2458-'Raw Data'!L2458&gt;0)), 'Raw Data'!G2458, 0))</f>
        <v>0</v>
      </c>
      <c r="I2464">
        <f>IF(ISBLANK('Raw Data'!J2458), 0, IF(AND(4=MATCH(LARGE('Raw Data'!G2458:J2458, 3), 'Raw Data'!G2458:J2458, 0), 'Raw Data'!L2458-'Raw Data'!K2458&gt;3), 'Raw Data'!J2458, 0))</f>
        <v>0</v>
      </c>
      <c r="J2464">
        <f>IF(ISBLANK('Raw Data'!J2458), 0, IF(AND(3=MATCH(LARGE('Raw Data'!G2458:J2458, 3), 'Raw Data'!G2458:J2458, 0), 'Raw Data'!K2458-'Raw Data'!L2458&gt;3), 'Raw Data'!I2458, 0))</f>
        <v>0</v>
      </c>
      <c r="K2464">
        <f>IF(ISBLANK('Raw Data'!J2458), 0, IF(AND(2=MATCH(LARGE('Raw Data'!G2458:J2458, 3), 'Raw Data'!G2458:J2458, 0), AND('Raw Data'!L2458-'Raw Data'!K2458&lt;4, 'Raw Data'!L2458-'Raw Data'!K2458&gt;0)), 'Raw Data'!H2458, 0))</f>
        <v>0</v>
      </c>
      <c r="L2464">
        <f>IF(ISBLANK('Raw Data'!J2458), 0, IF(AND(1=MATCH(LARGE('Raw Data'!G2458:J2458, 3), 'Raw Data'!G2458:J2458, 0), AND('Raw Data'!K2458-'Raw Data'!L2458&lt;4, 'Raw Data'!K2458-'Raw Data'!L2458&gt;0)), 'Raw Data'!G2458, 0))</f>
        <v>0</v>
      </c>
      <c r="M2464">
        <f>IF(ISBLANK('Raw Data'!J2458), 0, IF(AND(4=MATCH(LARGE('Raw Data'!G2458:J2458, 2), 'Raw Data'!G2458:J2458, 0), 'Raw Data'!L2458-'Raw Data'!K2458&gt;3), 'Raw Data'!J2458, 0))</f>
        <v>0</v>
      </c>
      <c r="N2464">
        <f>IF(ISBLANK('Raw Data'!J2458), 0, IF(AND(3=MATCH(LARGE('Raw Data'!G2458:J2458, 2), 'Raw Data'!G2458:J2458, 0), 'Raw Data'!K2458-'Raw Data'!L2458&gt;3), 'Raw Data'!I2458, 0))</f>
        <v>0</v>
      </c>
      <c r="O2464">
        <f>IF(ISBLANK('Raw Data'!J2458), 0, IF(AND(2=MATCH(LARGE('Raw Data'!G2458:J2458, 2), 'Raw Data'!G2458:J2458, 0), AND('Raw Data'!L2458-'Raw Data'!K2458&lt;4, 'Raw Data'!L2458-'Raw Data'!K2458&gt;0)), 'Raw Data'!H2458, 0))</f>
        <v>0</v>
      </c>
      <c r="P2464">
        <f>IF(ISBLANK('Raw Data'!J2458), 0, IF(AND(1=MATCH(LARGE('Raw Data'!G2458:J2458, 2), 'Raw Data'!G2458:J2458, 0), AND('Raw Data'!K2458-'Raw Data'!L2458&lt;4, 'Raw Data'!K2458-'Raw Data'!L2458&gt;0)), 'Raw Data'!G2458, 0))</f>
        <v>0</v>
      </c>
      <c r="Q2464">
        <f>IF(ISBLANK('Raw Data'!J2458), 0, IF(AND(4=MATCH(LARGE('Raw Data'!G2458:J2458, 1), 'Raw Data'!G2458:J2458, 0), 'Raw Data'!L2458-'Raw Data'!K2458&gt;3), 'Raw Data'!J2458, 0))</f>
        <v>0</v>
      </c>
      <c r="R2464">
        <f>IF(ISBLANK('Raw Data'!J2458), 0, IF(AND(3=MATCH(LARGE('Raw Data'!G2458:J2458, 1), 'Raw Data'!G2458:J2458, 0), 'Raw Data'!K2458-'Raw Data'!L2458&gt;3), 'Raw Data'!I2458, 0))</f>
        <v>0</v>
      </c>
      <c r="S2464">
        <f>IF(AND('Raw Data'!L2458-'Raw Data'!K2458&gt;4, 'Raw Data'!F2458&lt;'Raw Data'!C2458), 'Raw Data'!J2458, 0)</f>
        <v>0</v>
      </c>
      <c r="T2464">
        <f>IF(AND('Raw Data'!K2458-'Raw Data'!L2458&gt;4, 'Raw Data'!F2458&gt;'Raw Data'!C2458), 'Raw Data'!I2458, 0)</f>
        <v>0</v>
      </c>
      <c r="U2464">
        <f>IF(AND('Raw Data'!L2458-'Raw Data'!K2458&lt;3, 'Raw Data'!L2458&gt;'Raw Data'!K2458, 'Raw Data'!F2458&lt;'Raw Data'!C2458), 'Raw Data'!H2458, 0)</f>
        <v>0</v>
      </c>
      <c r="V2464">
        <f>IF(AND('Raw Data'!L2458-'Raw Data'!K2458&lt;3, 'Raw Data'!L2458&gt;'Raw Data'!K2458, 'Raw Data'!F2458&gt;'Raw Data'!C2458), 'Raw Data'!G2458, 0)</f>
        <v>0</v>
      </c>
    </row>
    <row r="2465" spans="1:22" x14ac:dyDescent="0.3">
      <c r="A2465">
        <f>IF(AND('Raw Data'!F2459&lt;'Raw Data'!C2459, 'Raw Data'!L2459&gt;'Raw Data'!K2459, 'Raw Data'!L2459-'Raw Data'!K2459&gt;3), 'Raw Data'!J2459, 0)</f>
        <v>0</v>
      </c>
      <c r="B2465">
        <f>IF(AND('Raw Data'!C2459&lt;'Raw Data'!F2459, 'Raw Data'!K2459&gt;'Raw Data'!L2459, 'Raw Data'!K2459-'Raw Data'!L2459&gt;3), 'Raw Data'!I2459, 0)</f>
        <v>0</v>
      </c>
      <c r="C2465">
        <f>IF(AND('Raw Data'!F2459&lt;'Raw Data'!C2459, 'Raw Data'!L2459&gt;'Raw Data'!K2459, 'Raw Data'!L2459-'Raw Data'!K2459&lt;4), 'Raw Data'!H2459, 0)</f>
        <v>0</v>
      </c>
      <c r="D2465">
        <f>IF(AND('Raw Data'!C2459&lt;'Raw Data'!F2459, 'Raw Data'!K2459&gt;'Raw Data'!L2459, 'Raw Data'!K2459-'Raw Data'!L2459&lt;4), 'Raw Data'!G2459, 0)</f>
        <v>0</v>
      </c>
      <c r="E2465">
        <f>IF(ISBLANK('Raw Data'!J2459), 0, IF(AND(4=MATCH(LARGE('Raw Data'!G2459:J2459, 4), 'Raw Data'!G2459:J2459, 0), 'Raw Data'!L2459-'Raw Data'!K2459&gt;3), 'Raw Data'!J2459, 0))</f>
        <v>0</v>
      </c>
      <c r="F2465">
        <f>IF(ISBLANK('Raw Data'!J2459), 0, IF(AND(3=MATCH(LARGE('Raw Data'!G2459:J2459, 4), 'Raw Data'!G2459:J2459, 0), 'Raw Data'!K2459-'Raw Data'!L2459&gt;3), 'Raw Data'!I2459, 0))</f>
        <v>0</v>
      </c>
      <c r="G2465">
        <f>IF(ISBLANK('Raw Data'!J2459), 0, IF(AND(2=MATCH(LARGE('Raw Data'!G2459:J2459, 4), 'Raw Data'!G2459:J2459, 0), AND('Raw Data'!L2459-'Raw Data'!K2459&lt;4, 'Raw Data'!L2459-'Raw Data'!K2459&gt;0)), 'Raw Data'!H2459, 0))</f>
        <v>0</v>
      </c>
      <c r="H2465">
        <f>IF(ISBLANK('Raw Data'!J2459), 0, IF(AND(1=MATCH(LARGE('Raw Data'!G2459:J2459, 4), 'Raw Data'!G2459:J2459, 0), AND('Raw Data'!K2459-'Raw Data'!L2459&lt;4, 'Raw Data'!K2459-'Raw Data'!L2459&gt;0)), 'Raw Data'!G2459, 0))</f>
        <v>0</v>
      </c>
      <c r="I2465">
        <f>IF(ISBLANK('Raw Data'!J2459), 0, IF(AND(4=MATCH(LARGE('Raw Data'!G2459:J2459, 3), 'Raw Data'!G2459:J2459, 0), 'Raw Data'!L2459-'Raw Data'!K2459&gt;3), 'Raw Data'!J2459, 0))</f>
        <v>0</v>
      </c>
      <c r="J2465">
        <f>IF(ISBLANK('Raw Data'!J2459), 0, IF(AND(3=MATCH(LARGE('Raw Data'!G2459:J2459, 3), 'Raw Data'!G2459:J2459, 0), 'Raw Data'!K2459-'Raw Data'!L2459&gt;3), 'Raw Data'!I2459, 0))</f>
        <v>0</v>
      </c>
      <c r="K2465">
        <f>IF(ISBLANK('Raw Data'!J2459), 0, IF(AND(2=MATCH(LARGE('Raw Data'!G2459:J2459, 3), 'Raw Data'!G2459:J2459, 0), AND('Raw Data'!L2459-'Raw Data'!K2459&lt;4, 'Raw Data'!L2459-'Raw Data'!K2459&gt;0)), 'Raw Data'!H2459, 0))</f>
        <v>0</v>
      </c>
      <c r="L2465">
        <f>IF(ISBLANK('Raw Data'!J2459), 0, IF(AND(1=MATCH(LARGE('Raw Data'!G2459:J2459, 3), 'Raw Data'!G2459:J2459, 0), AND('Raw Data'!K2459-'Raw Data'!L2459&lt;4, 'Raw Data'!K2459-'Raw Data'!L2459&gt;0)), 'Raw Data'!G2459, 0))</f>
        <v>0</v>
      </c>
      <c r="M2465">
        <f>IF(ISBLANK('Raw Data'!J2459), 0, IF(AND(4=MATCH(LARGE('Raw Data'!G2459:J2459, 2), 'Raw Data'!G2459:J2459, 0), 'Raw Data'!L2459-'Raw Data'!K2459&gt;3), 'Raw Data'!J2459, 0))</f>
        <v>0</v>
      </c>
      <c r="N2465">
        <f>IF(ISBLANK('Raw Data'!J2459), 0, IF(AND(3=MATCH(LARGE('Raw Data'!G2459:J2459, 2), 'Raw Data'!G2459:J2459, 0), 'Raw Data'!K2459-'Raw Data'!L2459&gt;3), 'Raw Data'!I2459, 0))</f>
        <v>0</v>
      </c>
      <c r="O2465">
        <f>IF(ISBLANK('Raw Data'!J2459), 0, IF(AND(2=MATCH(LARGE('Raw Data'!G2459:J2459, 2), 'Raw Data'!G2459:J2459, 0), AND('Raw Data'!L2459-'Raw Data'!K2459&lt;4, 'Raw Data'!L2459-'Raw Data'!K2459&gt;0)), 'Raw Data'!H2459, 0))</f>
        <v>0</v>
      </c>
      <c r="P2465">
        <f>IF(ISBLANK('Raw Data'!J2459), 0, IF(AND(1=MATCH(LARGE('Raw Data'!G2459:J2459, 2), 'Raw Data'!G2459:J2459, 0), AND('Raw Data'!K2459-'Raw Data'!L2459&lt;4, 'Raw Data'!K2459-'Raw Data'!L2459&gt;0)), 'Raw Data'!G2459, 0))</f>
        <v>0</v>
      </c>
      <c r="Q2465">
        <f>IF(ISBLANK('Raw Data'!J2459), 0, IF(AND(4=MATCH(LARGE('Raw Data'!G2459:J2459, 1), 'Raw Data'!G2459:J2459, 0), 'Raw Data'!L2459-'Raw Data'!K2459&gt;3), 'Raw Data'!J2459, 0))</f>
        <v>0</v>
      </c>
      <c r="R2465">
        <f>IF(ISBLANK('Raw Data'!J2459), 0, IF(AND(3=MATCH(LARGE('Raw Data'!G2459:J2459, 1), 'Raw Data'!G2459:J2459, 0), 'Raw Data'!K2459-'Raw Data'!L2459&gt;3), 'Raw Data'!I2459, 0))</f>
        <v>0</v>
      </c>
      <c r="S2465">
        <f>IF(AND('Raw Data'!L2459-'Raw Data'!K2459&gt;4, 'Raw Data'!F2459&lt;'Raw Data'!C2459), 'Raw Data'!J2459, 0)</f>
        <v>0</v>
      </c>
      <c r="T2465">
        <f>IF(AND('Raw Data'!K2459-'Raw Data'!L2459&gt;4, 'Raw Data'!F2459&gt;'Raw Data'!C2459), 'Raw Data'!I2459, 0)</f>
        <v>0</v>
      </c>
      <c r="U2465">
        <f>IF(AND('Raw Data'!L2459-'Raw Data'!K2459&lt;3, 'Raw Data'!L2459&gt;'Raw Data'!K2459, 'Raw Data'!F2459&lt;'Raw Data'!C2459), 'Raw Data'!H2459, 0)</f>
        <v>0</v>
      </c>
      <c r="V2465">
        <f>IF(AND('Raw Data'!L2459-'Raw Data'!K2459&lt;3, 'Raw Data'!L2459&gt;'Raw Data'!K2459, 'Raw Data'!F2459&gt;'Raw Data'!C2459), 'Raw Data'!G2459, 0)</f>
        <v>0</v>
      </c>
    </row>
    <row r="2466" spans="1:22" x14ac:dyDescent="0.3">
      <c r="A2466">
        <f>IF(AND('Raw Data'!F2460&lt;'Raw Data'!C2460, 'Raw Data'!L2460&gt;'Raw Data'!K2460, 'Raw Data'!L2460-'Raw Data'!K2460&gt;3), 'Raw Data'!J2460, 0)</f>
        <v>0</v>
      </c>
      <c r="B2466">
        <f>IF(AND('Raw Data'!C2460&lt;'Raw Data'!F2460, 'Raw Data'!K2460&gt;'Raw Data'!L2460, 'Raw Data'!K2460-'Raw Data'!L2460&gt;3), 'Raw Data'!I2460, 0)</f>
        <v>0</v>
      </c>
      <c r="C2466">
        <f>IF(AND('Raw Data'!F2460&lt;'Raw Data'!C2460, 'Raw Data'!L2460&gt;'Raw Data'!K2460, 'Raw Data'!L2460-'Raw Data'!K2460&lt;4), 'Raw Data'!H2460, 0)</f>
        <v>0</v>
      </c>
      <c r="D2466">
        <f>IF(AND('Raw Data'!C2460&lt;'Raw Data'!F2460, 'Raw Data'!K2460&gt;'Raw Data'!L2460, 'Raw Data'!K2460-'Raw Data'!L2460&lt;4), 'Raw Data'!G2460, 0)</f>
        <v>0</v>
      </c>
      <c r="E2466">
        <f>IF(ISBLANK('Raw Data'!J2460), 0, IF(AND(4=MATCH(LARGE('Raw Data'!G2460:J2460, 4), 'Raw Data'!G2460:J2460, 0), 'Raw Data'!L2460-'Raw Data'!K2460&gt;3), 'Raw Data'!J2460, 0))</f>
        <v>0</v>
      </c>
      <c r="F2466">
        <f>IF(ISBLANK('Raw Data'!J2460), 0, IF(AND(3=MATCH(LARGE('Raw Data'!G2460:J2460, 4), 'Raw Data'!G2460:J2460, 0), 'Raw Data'!K2460-'Raw Data'!L2460&gt;3), 'Raw Data'!I2460, 0))</f>
        <v>0</v>
      </c>
      <c r="G2466">
        <f>IF(ISBLANK('Raw Data'!J2460), 0, IF(AND(2=MATCH(LARGE('Raw Data'!G2460:J2460, 4), 'Raw Data'!G2460:J2460, 0), AND('Raw Data'!L2460-'Raw Data'!K2460&lt;4, 'Raw Data'!L2460-'Raw Data'!K2460&gt;0)), 'Raw Data'!H2460, 0))</f>
        <v>0</v>
      </c>
      <c r="H2466">
        <f>IF(ISBLANK('Raw Data'!J2460), 0, IF(AND(1=MATCH(LARGE('Raw Data'!G2460:J2460, 4), 'Raw Data'!G2460:J2460, 0), AND('Raw Data'!K2460-'Raw Data'!L2460&lt;4, 'Raw Data'!K2460-'Raw Data'!L2460&gt;0)), 'Raw Data'!G2460, 0))</f>
        <v>0</v>
      </c>
      <c r="I2466">
        <f>IF(ISBLANK('Raw Data'!J2460), 0, IF(AND(4=MATCH(LARGE('Raw Data'!G2460:J2460, 3), 'Raw Data'!G2460:J2460, 0), 'Raw Data'!L2460-'Raw Data'!K2460&gt;3), 'Raw Data'!J2460, 0))</f>
        <v>0</v>
      </c>
      <c r="J2466">
        <f>IF(ISBLANK('Raw Data'!J2460), 0, IF(AND(3=MATCH(LARGE('Raw Data'!G2460:J2460, 3), 'Raw Data'!G2460:J2460, 0), 'Raw Data'!K2460-'Raw Data'!L2460&gt;3), 'Raw Data'!I2460, 0))</f>
        <v>0</v>
      </c>
      <c r="K2466">
        <f>IF(ISBLANK('Raw Data'!J2460), 0, IF(AND(2=MATCH(LARGE('Raw Data'!G2460:J2460, 3), 'Raw Data'!G2460:J2460, 0), AND('Raw Data'!L2460-'Raw Data'!K2460&lt;4, 'Raw Data'!L2460-'Raw Data'!K2460&gt;0)), 'Raw Data'!H2460, 0))</f>
        <v>0</v>
      </c>
      <c r="L2466">
        <f>IF(ISBLANK('Raw Data'!J2460), 0, IF(AND(1=MATCH(LARGE('Raw Data'!G2460:J2460, 3), 'Raw Data'!G2460:J2460, 0), AND('Raw Data'!K2460-'Raw Data'!L2460&lt;4, 'Raw Data'!K2460-'Raw Data'!L2460&gt;0)), 'Raw Data'!G2460, 0))</f>
        <v>0</v>
      </c>
      <c r="M2466">
        <f>IF(ISBLANK('Raw Data'!J2460), 0, IF(AND(4=MATCH(LARGE('Raw Data'!G2460:J2460, 2), 'Raw Data'!G2460:J2460, 0), 'Raw Data'!L2460-'Raw Data'!K2460&gt;3), 'Raw Data'!J2460, 0))</f>
        <v>0</v>
      </c>
      <c r="N2466">
        <f>IF(ISBLANK('Raw Data'!J2460), 0, IF(AND(3=MATCH(LARGE('Raw Data'!G2460:J2460, 2), 'Raw Data'!G2460:J2460, 0), 'Raw Data'!K2460-'Raw Data'!L2460&gt;3), 'Raw Data'!I2460, 0))</f>
        <v>0</v>
      </c>
      <c r="O2466">
        <f>IF(ISBLANK('Raw Data'!J2460), 0, IF(AND(2=MATCH(LARGE('Raw Data'!G2460:J2460, 2), 'Raw Data'!G2460:J2460, 0), AND('Raw Data'!L2460-'Raw Data'!K2460&lt;4, 'Raw Data'!L2460-'Raw Data'!K2460&gt;0)), 'Raw Data'!H2460, 0))</f>
        <v>0</v>
      </c>
      <c r="P2466">
        <f>IF(ISBLANK('Raw Data'!J2460), 0, IF(AND(1=MATCH(LARGE('Raw Data'!G2460:J2460, 2), 'Raw Data'!G2460:J2460, 0), AND('Raw Data'!K2460-'Raw Data'!L2460&lt;4, 'Raw Data'!K2460-'Raw Data'!L2460&gt;0)), 'Raw Data'!G2460, 0))</f>
        <v>0</v>
      </c>
      <c r="Q2466">
        <f>IF(ISBLANK('Raw Data'!J2460), 0, IF(AND(4=MATCH(LARGE('Raw Data'!G2460:J2460, 1), 'Raw Data'!G2460:J2460, 0), 'Raw Data'!L2460-'Raw Data'!K2460&gt;3), 'Raw Data'!J2460, 0))</f>
        <v>0</v>
      </c>
      <c r="R2466">
        <f>IF(ISBLANK('Raw Data'!J2460), 0, IF(AND(3=MATCH(LARGE('Raw Data'!G2460:J2460, 1), 'Raw Data'!G2460:J2460, 0), 'Raw Data'!K2460-'Raw Data'!L2460&gt;3), 'Raw Data'!I2460, 0))</f>
        <v>0</v>
      </c>
      <c r="S2466">
        <f>IF(AND('Raw Data'!L2460-'Raw Data'!K2460&gt;4, 'Raw Data'!F2460&lt;'Raw Data'!C2460), 'Raw Data'!J2460, 0)</f>
        <v>0</v>
      </c>
      <c r="T2466">
        <f>IF(AND('Raw Data'!K2460-'Raw Data'!L2460&gt;4, 'Raw Data'!F2460&gt;'Raw Data'!C2460), 'Raw Data'!I2460, 0)</f>
        <v>0</v>
      </c>
      <c r="U2466">
        <f>IF(AND('Raw Data'!L2460-'Raw Data'!K2460&lt;3, 'Raw Data'!L2460&gt;'Raw Data'!K2460, 'Raw Data'!F2460&lt;'Raw Data'!C2460), 'Raw Data'!H2460, 0)</f>
        <v>0</v>
      </c>
      <c r="V2466">
        <f>IF(AND('Raw Data'!L2460-'Raw Data'!K2460&lt;3, 'Raw Data'!L2460&gt;'Raw Data'!K2460, 'Raw Data'!F2460&gt;'Raw Data'!C2460), 'Raw Data'!G2460, 0)</f>
        <v>0</v>
      </c>
    </row>
    <row r="2467" spans="1:22" x14ac:dyDescent="0.3">
      <c r="A2467">
        <f>IF(AND('Raw Data'!F2461&lt;'Raw Data'!C2461, 'Raw Data'!L2461&gt;'Raw Data'!K2461, 'Raw Data'!L2461-'Raw Data'!K2461&gt;3), 'Raw Data'!J2461, 0)</f>
        <v>0</v>
      </c>
      <c r="B2467">
        <f>IF(AND('Raw Data'!C2461&lt;'Raw Data'!F2461, 'Raw Data'!K2461&gt;'Raw Data'!L2461, 'Raw Data'!K2461-'Raw Data'!L2461&gt;3), 'Raw Data'!I2461, 0)</f>
        <v>0</v>
      </c>
      <c r="C2467">
        <f>IF(AND('Raw Data'!F2461&lt;'Raw Data'!C2461, 'Raw Data'!L2461&gt;'Raw Data'!K2461, 'Raw Data'!L2461-'Raw Data'!K2461&lt;4), 'Raw Data'!H2461, 0)</f>
        <v>0</v>
      </c>
      <c r="D2467">
        <f>IF(AND('Raw Data'!C2461&lt;'Raw Data'!F2461, 'Raw Data'!K2461&gt;'Raw Data'!L2461, 'Raw Data'!K2461-'Raw Data'!L2461&lt;4), 'Raw Data'!G2461, 0)</f>
        <v>0</v>
      </c>
      <c r="E2467">
        <f>IF(ISBLANK('Raw Data'!J2461), 0, IF(AND(4=MATCH(LARGE('Raw Data'!G2461:J2461, 4), 'Raw Data'!G2461:J2461, 0), 'Raw Data'!L2461-'Raw Data'!K2461&gt;3), 'Raw Data'!J2461, 0))</f>
        <v>0</v>
      </c>
      <c r="F2467">
        <f>IF(ISBLANK('Raw Data'!J2461), 0, IF(AND(3=MATCH(LARGE('Raw Data'!G2461:J2461, 4), 'Raw Data'!G2461:J2461, 0), 'Raw Data'!K2461-'Raw Data'!L2461&gt;3), 'Raw Data'!I2461, 0))</f>
        <v>0</v>
      </c>
      <c r="G2467">
        <f>IF(ISBLANK('Raw Data'!J2461), 0, IF(AND(2=MATCH(LARGE('Raw Data'!G2461:J2461, 4), 'Raw Data'!G2461:J2461, 0), AND('Raw Data'!L2461-'Raw Data'!K2461&lt;4, 'Raw Data'!L2461-'Raw Data'!K2461&gt;0)), 'Raw Data'!H2461, 0))</f>
        <v>0</v>
      </c>
      <c r="H2467">
        <f>IF(ISBLANK('Raw Data'!J2461), 0, IF(AND(1=MATCH(LARGE('Raw Data'!G2461:J2461, 4), 'Raw Data'!G2461:J2461, 0), AND('Raw Data'!K2461-'Raw Data'!L2461&lt;4, 'Raw Data'!K2461-'Raw Data'!L2461&gt;0)), 'Raw Data'!G2461, 0))</f>
        <v>0</v>
      </c>
      <c r="I2467">
        <f>IF(ISBLANK('Raw Data'!J2461), 0, IF(AND(4=MATCH(LARGE('Raw Data'!G2461:J2461, 3), 'Raw Data'!G2461:J2461, 0), 'Raw Data'!L2461-'Raw Data'!K2461&gt;3), 'Raw Data'!J2461, 0))</f>
        <v>0</v>
      </c>
      <c r="J2467">
        <f>IF(ISBLANK('Raw Data'!J2461), 0, IF(AND(3=MATCH(LARGE('Raw Data'!G2461:J2461, 3), 'Raw Data'!G2461:J2461, 0), 'Raw Data'!K2461-'Raw Data'!L2461&gt;3), 'Raw Data'!I2461, 0))</f>
        <v>0</v>
      </c>
      <c r="K2467">
        <f>IF(ISBLANK('Raw Data'!J2461), 0, IF(AND(2=MATCH(LARGE('Raw Data'!G2461:J2461, 3), 'Raw Data'!G2461:J2461, 0), AND('Raw Data'!L2461-'Raw Data'!K2461&lt;4, 'Raw Data'!L2461-'Raw Data'!K2461&gt;0)), 'Raw Data'!H2461, 0))</f>
        <v>0</v>
      </c>
      <c r="L2467">
        <f>IF(ISBLANK('Raw Data'!J2461), 0, IF(AND(1=MATCH(LARGE('Raw Data'!G2461:J2461, 3), 'Raw Data'!G2461:J2461, 0), AND('Raw Data'!K2461-'Raw Data'!L2461&lt;4, 'Raw Data'!K2461-'Raw Data'!L2461&gt;0)), 'Raw Data'!G2461, 0))</f>
        <v>0</v>
      </c>
      <c r="M2467">
        <f>IF(ISBLANK('Raw Data'!J2461), 0, IF(AND(4=MATCH(LARGE('Raw Data'!G2461:J2461, 2), 'Raw Data'!G2461:J2461, 0), 'Raw Data'!L2461-'Raw Data'!K2461&gt;3), 'Raw Data'!J2461, 0))</f>
        <v>0</v>
      </c>
      <c r="N2467">
        <f>IF(ISBLANK('Raw Data'!J2461), 0, IF(AND(3=MATCH(LARGE('Raw Data'!G2461:J2461, 2), 'Raw Data'!G2461:J2461, 0), 'Raw Data'!K2461-'Raw Data'!L2461&gt;3), 'Raw Data'!I2461, 0))</f>
        <v>0</v>
      </c>
      <c r="O2467">
        <f>IF(ISBLANK('Raw Data'!J2461), 0, IF(AND(2=MATCH(LARGE('Raw Data'!G2461:J2461, 2), 'Raw Data'!G2461:J2461, 0), AND('Raw Data'!L2461-'Raw Data'!K2461&lt;4, 'Raw Data'!L2461-'Raw Data'!K2461&gt;0)), 'Raw Data'!H2461, 0))</f>
        <v>0</v>
      </c>
      <c r="P2467">
        <f>IF(ISBLANK('Raw Data'!J2461), 0, IF(AND(1=MATCH(LARGE('Raw Data'!G2461:J2461, 2), 'Raw Data'!G2461:J2461, 0), AND('Raw Data'!K2461-'Raw Data'!L2461&lt;4, 'Raw Data'!K2461-'Raw Data'!L2461&gt;0)), 'Raw Data'!G2461, 0))</f>
        <v>0</v>
      </c>
      <c r="Q2467">
        <f>IF(ISBLANK('Raw Data'!J2461), 0, IF(AND(4=MATCH(LARGE('Raw Data'!G2461:J2461, 1), 'Raw Data'!G2461:J2461, 0), 'Raw Data'!L2461-'Raw Data'!K2461&gt;3), 'Raw Data'!J2461, 0))</f>
        <v>0</v>
      </c>
      <c r="R2467">
        <f>IF(ISBLANK('Raw Data'!J2461), 0, IF(AND(3=MATCH(LARGE('Raw Data'!G2461:J2461, 1), 'Raw Data'!G2461:J2461, 0), 'Raw Data'!K2461-'Raw Data'!L2461&gt;3), 'Raw Data'!I2461, 0))</f>
        <v>0</v>
      </c>
      <c r="S2467">
        <f>IF(AND('Raw Data'!L2461-'Raw Data'!K2461&gt;4, 'Raw Data'!F2461&lt;'Raw Data'!C2461), 'Raw Data'!J2461, 0)</f>
        <v>0</v>
      </c>
      <c r="T2467">
        <f>IF(AND('Raw Data'!K2461-'Raw Data'!L2461&gt;4, 'Raw Data'!F2461&gt;'Raw Data'!C2461), 'Raw Data'!I2461, 0)</f>
        <v>0</v>
      </c>
      <c r="U2467">
        <f>IF(AND('Raw Data'!L2461-'Raw Data'!K2461&lt;3, 'Raw Data'!L2461&gt;'Raw Data'!K2461, 'Raw Data'!F2461&lt;'Raw Data'!C2461), 'Raw Data'!H2461, 0)</f>
        <v>0</v>
      </c>
      <c r="V2467">
        <f>IF(AND('Raw Data'!L2461-'Raw Data'!K2461&lt;3, 'Raw Data'!L2461&gt;'Raw Data'!K2461, 'Raw Data'!F2461&gt;'Raw Data'!C2461), 'Raw Data'!G2461, 0)</f>
        <v>0</v>
      </c>
    </row>
    <row r="2468" spans="1:22" x14ac:dyDescent="0.3">
      <c r="A2468">
        <f>IF(AND('Raw Data'!F2462&lt;'Raw Data'!C2462, 'Raw Data'!L2462&gt;'Raw Data'!K2462, 'Raw Data'!L2462-'Raw Data'!K2462&gt;3), 'Raw Data'!J2462, 0)</f>
        <v>0</v>
      </c>
      <c r="B2468">
        <f>IF(AND('Raw Data'!C2462&lt;'Raw Data'!F2462, 'Raw Data'!K2462&gt;'Raw Data'!L2462, 'Raw Data'!K2462-'Raw Data'!L2462&gt;3), 'Raw Data'!I2462, 0)</f>
        <v>0</v>
      </c>
      <c r="C2468">
        <f>IF(AND('Raw Data'!F2462&lt;'Raw Data'!C2462, 'Raw Data'!L2462&gt;'Raw Data'!K2462, 'Raw Data'!L2462-'Raw Data'!K2462&lt;4), 'Raw Data'!H2462, 0)</f>
        <v>0</v>
      </c>
      <c r="D2468">
        <f>IF(AND('Raw Data'!C2462&lt;'Raw Data'!F2462, 'Raw Data'!K2462&gt;'Raw Data'!L2462, 'Raw Data'!K2462-'Raw Data'!L2462&lt;4), 'Raw Data'!G2462, 0)</f>
        <v>0</v>
      </c>
      <c r="E2468">
        <f>IF(ISBLANK('Raw Data'!J2462), 0, IF(AND(4=MATCH(LARGE('Raw Data'!G2462:J2462, 4), 'Raw Data'!G2462:J2462, 0), 'Raw Data'!L2462-'Raw Data'!K2462&gt;3), 'Raw Data'!J2462, 0))</f>
        <v>0</v>
      </c>
      <c r="F2468">
        <f>IF(ISBLANK('Raw Data'!J2462), 0, IF(AND(3=MATCH(LARGE('Raw Data'!G2462:J2462, 4), 'Raw Data'!G2462:J2462, 0), 'Raw Data'!K2462-'Raw Data'!L2462&gt;3), 'Raw Data'!I2462, 0))</f>
        <v>0</v>
      </c>
      <c r="G2468">
        <f>IF(ISBLANK('Raw Data'!J2462), 0, IF(AND(2=MATCH(LARGE('Raw Data'!G2462:J2462, 4), 'Raw Data'!G2462:J2462, 0), AND('Raw Data'!L2462-'Raw Data'!K2462&lt;4, 'Raw Data'!L2462-'Raw Data'!K2462&gt;0)), 'Raw Data'!H2462, 0))</f>
        <v>0</v>
      </c>
      <c r="H2468">
        <f>IF(ISBLANK('Raw Data'!J2462), 0, IF(AND(1=MATCH(LARGE('Raw Data'!G2462:J2462, 4), 'Raw Data'!G2462:J2462, 0), AND('Raw Data'!K2462-'Raw Data'!L2462&lt;4, 'Raw Data'!K2462-'Raw Data'!L2462&gt;0)), 'Raw Data'!G2462, 0))</f>
        <v>0</v>
      </c>
      <c r="I2468">
        <f>IF(ISBLANK('Raw Data'!J2462), 0, IF(AND(4=MATCH(LARGE('Raw Data'!G2462:J2462, 3), 'Raw Data'!G2462:J2462, 0), 'Raw Data'!L2462-'Raw Data'!K2462&gt;3), 'Raw Data'!J2462, 0))</f>
        <v>0</v>
      </c>
      <c r="J2468">
        <f>IF(ISBLANK('Raw Data'!J2462), 0, IF(AND(3=MATCH(LARGE('Raw Data'!G2462:J2462, 3), 'Raw Data'!G2462:J2462, 0), 'Raw Data'!K2462-'Raw Data'!L2462&gt;3), 'Raw Data'!I2462, 0))</f>
        <v>0</v>
      </c>
      <c r="K2468">
        <f>IF(ISBLANK('Raw Data'!J2462), 0, IF(AND(2=MATCH(LARGE('Raw Data'!G2462:J2462, 3), 'Raw Data'!G2462:J2462, 0), AND('Raw Data'!L2462-'Raw Data'!K2462&lt;4, 'Raw Data'!L2462-'Raw Data'!K2462&gt;0)), 'Raw Data'!H2462, 0))</f>
        <v>0</v>
      </c>
      <c r="L2468">
        <f>IF(ISBLANK('Raw Data'!J2462), 0, IF(AND(1=MATCH(LARGE('Raw Data'!G2462:J2462, 3), 'Raw Data'!G2462:J2462, 0), AND('Raw Data'!K2462-'Raw Data'!L2462&lt;4, 'Raw Data'!K2462-'Raw Data'!L2462&gt;0)), 'Raw Data'!G2462, 0))</f>
        <v>0</v>
      </c>
      <c r="M2468">
        <f>IF(ISBLANK('Raw Data'!J2462), 0, IF(AND(4=MATCH(LARGE('Raw Data'!G2462:J2462, 2), 'Raw Data'!G2462:J2462, 0), 'Raw Data'!L2462-'Raw Data'!K2462&gt;3), 'Raw Data'!J2462, 0))</f>
        <v>0</v>
      </c>
      <c r="N2468">
        <f>IF(ISBLANK('Raw Data'!J2462), 0, IF(AND(3=MATCH(LARGE('Raw Data'!G2462:J2462, 2), 'Raw Data'!G2462:J2462, 0), 'Raw Data'!K2462-'Raw Data'!L2462&gt;3), 'Raw Data'!I2462, 0))</f>
        <v>0</v>
      </c>
      <c r="O2468">
        <f>IF(ISBLANK('Raw Data'!J2462), 0, IF(AND(2=MATCH(LARGE('Raw Data'!G2462:J2462, 2), 'Raw Data'!G2462:J2462, 0), AND('Raw Data'!L2462-'Raw Data'!K2462&lt;4, 'Raw Data'!L2462-'Raw Data'!K2462&gt;0)), 'Raw Data'!H2462, 0))</f>
        <v>0</v>
      </c>
      <c r="P2468">
        <f>IF(ISBLANK('Raw Data'!J2462), 0, IF(AND(1=MATCH(LARGE('Raw Data'!G2462:J2462, 2), 'Raw Data'!G2462:J2462, 0), AND('Raw Data'!K2462-'Raw Data'!L2462&lt;4, 'Raw Data'!K2462-'Raw Data'!L2462&gt;0)), 'Raw Data'!G2462, 0))</f>
        <v>0</v>
      </c>
      <c r="Q2468">
        <f>IF(ISBLANK('Raw Data'!J2462), 0, IF(AND(4=MATCH(LARGE('Raw Data'!G2462:J2462, 1), 'Raw Data'!G2462:J2462, 0), 'Raw Data'!L2462-'Raw Data'!K2462&gt;3), 'Raw Data'!J2462, 0))</f>
        <v>0</v>
      </c>
      <c r="R2468">
        <f>IF(ISBLANK('Raw Data'!J2462), 0, IF(AND(3=MATCH(LARGE('Raw Data'!G2462:J2462, 1), 'Raw Data'!G2462:J2462, 0), 'Raw Data'!K2462-'Raw Data'!L2462&gt;3), 'Raw Data'!I2462, 0))</f>
        <v>0</v>
      </c>
      <c r="S2468">
        <f>IF(AND('Raw Data'!L2462-'Raw Data'!K2462&gt;4, 'Raw Data'!F2462&lt;'Raw Data'!C2462), 'Raw Data'!J2462, 0)</f>
        <v>0</v>
      </c>
      <c r="T2468">
        <f>IF(AND('Raw Data'!K2462-'Raw Data'!L2462&gt;4, 'Raw Data'!F2462&gt;'Raw Data'!C2462), 'Raw Data'!I2462, 0)</f>
        <v>0</v>
      </c>
      <c r="U2468">
        <f>IF(AND('Raw Data'!L2462-'Raw Data'!K2462&lt;3, 'Raw Data'!L2462&gt;'Raw Data'!K2462, 'Raw Data'!F2462&lt;'Raw Data'!C2462), 'Raw Data'!H2462, 0)</f>
        <v>0</v>
      </c>
      <c r="V2468">
        <f>IF(AND('Raw Data'!L2462-'Raw Data'!K2462&lt;3, 'Raw Data'!L2462&gt;'Raw Data'!K2462, 'Raw Data'!F2462&gt;'Raw Data'!C2462), 'Raw Data'!G2462, 0)</f>
        <v>0</v>
      </c>
    </row>
    <row r="2469" spans="1:22" x14ac:dyDescent="0.3">
      <c r="A2469">
        <f>IF(AND('Raw Data'!F2463&lt;'Raw Data'!C2463, 'Raw Data'!L2463&gt;'Raw Data'!K2463, 'Raw Data'!L2463-'Raw Data'!K2463&gt;3), 'Raw Data'!J2463, 0)</f>
        <v>0</v>
      </c>
      <c r="B2469">
        <f>IF(AND('Raw Data'!C2463&lt;'Raw Data'!F2463, 'Raw Data'!K2463&gt;'Raw Data'!L2463, 'Raw Data'!K2463-'Raw Data'!L2463&gt;3), 'Raw Data'!I2463, 0)</f>
        <v>0</v>
      </c>
      <c r="C2469">
        <f>IF(AND('Raw Data'!F2463&lt;'Raw Data'!C2463, 'Raw Data'!L2463&gt;'Raw Data'!K2463, 'Raw Data'!L2463-'Raw Data'!K2463&lt;4), 'Raw Data'!H2463, 0)</f>
        <v>0</v>
      </c>
      <c r="D2469">
        <f>IF(AND('Raw Data'!C2463&lt;'Raw Data'!F2463, 'Raw Data'!K2463&gt;'Raw Data'!L2463, 'Raw Data'!K2463-'Raw Data'!L2463&lt;4), 'Raw Data'!G2463, 0)</f>
        <v>0</v>
      </c>
      <c r="E2469">
        <f>IF(ISBLANK('Raw Data'!J2463), 0, IF(AND(4=MATCH(LARGE('Raw Data'!G2463:J2463, 4), 'Raw Data'!G2463:J2463, 0), 'Raw Data'!L2463-'Raw Data'!K2463&gt;3), 'Raw Data'!J2463, 0))</f>
        <v>0</v>
      </c>
      <c r="F2469">
        <f>IF(ISBLANK('Raw Data'!J2463), 0, IF(AND(3=MATCH(LARGE('Raw Data'!G2463:J2463, 4), 'Raw Data'!G2463:J2463, 0), 'Raw Data'!K2463-'Raw Data'!L2463&gt;3), 'Raw Data'!I2463, 0))</f>
        <v>0</v>
      </c>
      <c r="G2469">
        <f>IF(ISBLANK('Raw Data'!J2463), 0, IF(AND(2=MATCH(LARGE('Raw Data'!G2463:J2463, 4), 'Raw Data'!G2463:J2463, 0), AND('Raw Data'!L2463-'Raw Data'!K2463&lt;4, 'Raw Data'!L2463-'Raw Data'!K2463&gt;0)), 'Raw Data'!H2463, 0))</f>
        <v>0</v>
      </c>
      <c r="H2469">
        <f>IF(ISBLANK('Raw Data'!J2463), 0, IF(AND(1=MATCH(LARGE('Raw Data'!G2463:J2463, 4), 'Raw Data'!G2463:J2463, 0), AND('Raw Data'!K2463-'Raw Data'!L2463&lt;4, 'Raw Data'!K2463-'Raw Data'!L2463&gt;0)), 'Raw Data'!G2463, 0))</f>
        <v>0</v>
      </c>
      <c r="I2469">
        <f>IF(ISBLANK('Raw Data'!J2463), 0, IF(AND(4=MATCH(LARGE('Raw Data'!G2463:J2463, 3), 'Raw Data'!G2463:J2463, 0), 'Raw Data'!L2463-'Raw Data'!K2463&gt;3), 'Raw Data'!J2463, 0))</f>
        <v>0</v>
      </c>
      <c r="J2469">
        <f>IF(ISBLANK('Raw Data'!J2463), 0, IF(AND(3=MATCH(LARGE('Raw Data'!G2463:J2463, 3), 'Raw Data'!G2463:J2463, 0), 'Raw Data'!K2463-'Raw Data'!L2463&gt;3), 'Raw Data'!I2463, 0))</f>
        <v>0</v>
      </c>
      <c r="K2469">
        <f>IF(ISBLANK('Raw Data'!J2463), 0, IF(AND(2=MATCH(LARGE('Raw Data'!G2463:J2463, 3), 'Raw Data'!G2463:J2463, 0), AND('Raw Data'!L2463-'Raw Data'!K2463&lt;4, 'Raw Data'!L2463-'Raw Data'!K2463&gt;0)), 'Raw Data'!H2463, 0))</f>
        <v>0</v>
      </c>
      <c r="L2469">
        <f>IF(ISBLANK('Raw Data'!J2463), 0, IF(AND(1=MATCH(LARGE('Raw Data'!G2463:J2463, 3), 'Raw Data'!G2463:J2463, 0), AND('Raw Data'!K2463-'Raw Data'!L2463&lt;4, 'Raw Data'!K2463-'Raw Data'!L2463&gt;0)), 'Raw Data'!G2463, 0))</f>
        <v>0</v>
      </c>
      <c r="M2469">
        <f>IF(ISBLANK('Raw Data'!J2463), 0, IF(AND(4=MATCH(LARGE('Raw Data'!G2463:J2463, 2), 'Raw Data'!G2463:J2463, 0), 'Raw Data'!L2463-'Raw Data'!K2463&gt;3), 'Raw Data'!J2463, 0))</f>
        <v>0</v>
      </c>
      <c r="N2469">
        <f>IF(ISBLANK('Raw Data'!J2463), 0, IF(AND(3=MATCH(LARGE('Raw Data'!G2463:J2463, 2), 'Raw Data'!G2463:J2463, 0), 'Raw Data'!K2463-'Raw Data'!L2463&gt;3), 'Raw Data'!I2463, 0))</f>
        <v>0</v>
      </c>
      <c r="O2469">
        <f>IF(ISBLANK('Raw Data'!J2463), 0, IF(AND(2=MATCH(LARGE('Raw Data'!G2463:J2463, 2), 'Raw Data'!G2463:J2463, 0), AND('Raw Data'!L2463-'Raw Data'!K2463&lt;4, 'Raw Data'!L2463-'Raw Data'!K2463&gt;0)), 'Raw Data'!H2463, 0))</f>
        <v>0</v>
      </c>
      <c r="P2469">
        <f>IF(ISBLANK('Raw Data'!J2463), 0, IF(AND(1=MATCH(LARGE('Raw Data'!G2463:J2463, 2), 'Raw Data'!G2463:J2463, 0), AND('Raw Data'!K2463-'Raw Data'!L2463&lt;4, 'Raw Data'!K2463-'Raw Data'!L2463&gt;0)), 'Raw Data'!G2463, 0))</f>
        <v>0</v>
      </c>
      <c r="Q2469">
        <f>IF(ISBLANK('Raw Data'!J2463), 0, IF(AND(4=MATCH(LARGE('Raw Data'!G2463:J2463, 1), 'Raw Data'!G2463:J2463, 0), 'Raw Data'!L2463-'Raw Data'!K2463&gt;3), 'Raw Data'!J2463, 0))</f>
        <v>0</v>
      </c>
      <c r="R2469">
        <f>IF(ISBLANK('Raw Data'!J2463), 0, IF(AND(3=MATCH(LARGE('Raw Data'!G2463:J2463, 1), 'Raw Data'!G2463:J2463, 0), 'Raw Data'!K2463-'Raw Data'!L2463&gt;3), 'Raw Data'!I2463, 0))</f>
        <v>0</v>
      </c>
      <c r="S2469">
        <f>IF(AND('Raw Data'!L2463-'Raw Data'!K2463&gt;4, 'Raw Data'!F2463&lt;'Raw Data'!C2463), 'Raw Data'!J2463, 0)</f>
        <v>0</v>
      </c>
      <c r="T2469">
        <f>IF(AND('Raw Data'!K2463-'Raw Data'!L2463&gt;4, 'Raw Data'!F2463&gt;'Raw Data'!C2463), 'Raw Data'!I2463, 0)</f>
        <v>0</v>
      </c>
      <c r="U2469">
        <f>IF(AND('Raw Data'!L2463-'Raw Data'!K2463&lt;3, 'Raw Data'!L2463&gt;'Raw Data'!K2463, 'Raw Data'!F2463&lt;'Raw Data'!C2463), 'Raw Data'!H2463, 0)</f>
        <v>0</v>
      </c>
      <c r="V2469">
        <f>IF(AND('Raw Data'!L2463-'Raw Data'!K2463&lt;3, 'Raw Data'!L2463&gt;'Raw Data'!K2463, 'Raw Data'!F2463&gt;'Raw Data'!C2463), 'Raw Data'!G2463, 0)</f>
        <v>0</v>
      </c>
    </row>
    <row r="2470" spans="1:22" x14ac:dyDescent="0.3">
      <c r="A2470">
        <f>IF(AND('Raw Data'!F2464&lt;'Raw Data'!C2464, 'Raw Data'!L2464&gt;'Raw Data'!K2464, 'Raw Data'!L2464-'Raw Data'!K2464&gt;3), 'Raw Data'!J2464, 0)</f>
        <v>0</v>
      </c>
      <c r="B2470">
        <f>IF(AND('Raw Data'!C2464&lt;'Raw Data'!F2464, 'Raw Data'!K2464&gt;'Raw Data'!L2464, 'Raw Data'!K2464-'Raw Data'!L2464&gt;3), 'Raw Data'!I2464, 0)</f>
        <v>0</v>
      </c>
      <c r="C2470">
        <f>IF(AND('Raw Data'!F2464&lt;'Raw Data'!C2464, 'Raw Data'!L2464&gt;'Raw Data'!K2464, 'Raw Data'!L2464-'Raw Data'!K2464&lt;4), 'Raw Data'!H2464, 0)</f>
        <v>0</v>
      </c>
      <c r="D2470">
        <f>IF(AND('Raw Data'!C2464&lt;'Raw Data'!F2464, 'Raw Data'!K2464&gt;'Raw Data'!L2464, 'Raw Data'!K2464-'Raw Data'!L2464&lt;4), 'Raw Data'!G2464, 0)</f>
        <v>0</v>
      </c>
      <c r="E2470">
        <f>IF(ISBLANK('Raw Data'!J2464), 0, IF(AND(4=MATCH(LARGE('Raw Data'!G2464:J2464, 4), 'Raw Data'!G2464:J2464, 0), 'Raw Data'!L2464-'Raw Data'!K2464&gt;3), 'Raw Data'!J2464, 0))</f>
        <v>0</v>
      </c>
      <c r="F2470">
        <f>IF(ISBLANK('Raw Data'!J2464), 0, IF(AND(3=MATCH(LARGE('Raw Data'!G2464:J2464, 4), 'Raw Data'!G2464:J2464, 0), 'Raw Data'!K2464-'Raw Data'!L2464&gt;3), 'Raw Data'!I2464, 0))</f>
        <v>0</v>
      </c>
      <c r="G2470">
        <f>IF(ISBLANK('Raw Data'!J2464), 0, IF(AND(2=MATCH(LARGE('Raw Data'!G2464:J2464, 4), 'Raw Data'!G2464:J2464, 0), AND('Raw Data'!L2464-'Raw Data'!K2464&lt;4, 'Raw Data'!L2464-'Raw Data'!K2464&gt;0)), 'Raw Data'!H2464, 0))</f>
        <v>0</v>
      </c>
      <c r="H2470">
        <f>IF(ISBLANK('Raw Data'!J2464), 0, IF(AND(1=MATCH(LARGE('Raw Data'!G2464:J2464, 4), 'Raw Data'!G2464:J2464, 0), AND('Raw Data'!K2464-'Raw Data'!L2464&lt;4, 'Raw Data'!K2464-'Raw Data'!L2464&gt;0)), 'Raw Data'!G2464, 0))</f>
        <v>0</v>
      </c>
      <c r="I2470">
        <f>IF(ISBLANK('Raw Data'!J2464), 0, IF(AND(4=MATCH(LARGE('Raw Data'!G2464:J2464, 3), 'Raw Data'!G2464:J2464, 0), 'Raw Data'!L2464-'Raw Data'!K2464&gt;3), 'Raw Data'!J2464, 0))</f>
        <v>0</v>
      </c>
      <c r="J2470">
        <f>IF(ISBLANK('Raw Data'!J2464), 0, IF(AND(3=MATCH(LARGE('Raw Data'!G2464:J2464, 3), 'Raw Data'!G2464:J2464, 0), 'Raw Data'!K2464-'Raw Data'!L2464&gt;3), 'Raw Data'!I2464, 0))</f>
        <v>0</v>
      </c>
      <c r="K2470">
        <f>IF(ISBLANK('Raw Data'!J2464), 0, IF(AND(2=MATCH(LARGE('Raw Data'!G2464:J2464, 3), 'Raw Data'!G2464:J2464, 0), AND('Raw Data'!L2464-'Raw Data'!K2464&lt;4, 'Raw Data'!L2464-'Raw Data'!K2464&gt;0)), 'Raw Data'!H2464, 0))</f>
        <v>0</v>
      </c>
      <c r="L2470">
        <f>IF(ISBLANK('Raw Data'!J2464), 0, IF(AND(1=MATCH(LARGE('Raw Data'!G2464:J2464, 3), 'Raw Data'!G2464:J2464, 0), AND('Raw Data'!K2464-'Raw Data'!L2464&lt;4, 'Raw Data'!K2464-'Raw Data'!L2464&gt;0)), 'Raw Data'!G2464, 0))</f>
        <v>0</v>
      </c>
      <c r="M2470">
        <f>IF(ISBLANK('Raw Data'!J2464), 0, IF(AND(4=MATCH(LARGE('Raw Data'!G2464:J2464, 2), 'Raw Data'!G2464:J2464, 0), 'Raw Data'!L2464-'Raw Data'!K2464&gt;3), 'Raw Data'!J2464, 0))</f>
        <v>0</v>
      </c>
      <c r="N2470">
        <f>IF(ISBLANK('Raw Data'!J2464), 0, IF(AND(3=MATCH(LARGE('Raw Data'!G2464:J2464, 2), 'Raw Data'!G2464:J2464, 0), 'Raw Data'!K2464-'Raw Data'!L2464&gt;3), 'Raw Data'!I2464, 0))</f>
        <v>0</v>
      </c>
      <c r="O2470">
        <f>IF(ISBLANK('Raw Data'!J2464), 0, IF(AND(2=MATCH(LARGE('Raw Data'!G2464:J2464, 2), 'Raw Data'!G2464:J2464, 0), AND('Raw Data'!L2464-'Raw Data'!K2464&lt;4, 'Raw Data'!L2464-'Raw Data'!K2464&gt;0)), 'Raw Data'!H2464, 0))</f>
        <v>0</v>
      </c>
      <c r="P2470">
        <f>IF(ISBLANK('Raw Data'!J2464), 0, IF(AND(1=MATCH(LARGE('Raw Data'!G2464:J2464, 2), 'Raw Data'!G2464:J2464, 0), AND('Raw Data'!K2464-'Raw Data'!L2464&lt;4, 'Raw Data'!K2464-'Raw Data'!L2464&gt;0)), 'Raw Data'!G2464, 0))</f>
        <v>0</v>
      </c>
      <c r="Q2470">
        <f>IF(ISBLANK('Raw Data'!J2464), 0, IF(AND(4=MATCH(LARGE('Raw Data'!G2464:J2464, 1), 'Raw Data'!G2464:J2464, 0), 'Raw Data'!L2464-'Raw Data'!K2464&gt;3), 'Raw Data'!J2464, 0))</f>
        <v>0</v>
      </c>
      <c r="R2470">
        <f>IF(ISBLANK('Raw Data'!J2464), 0, IF(AND(3=MATCH(LARGE('Raw Data'!G2464:J2464, 1), 'Raw Data'!G2464:J2464, 0), 'Raw Data'!K2464-'Raw Data'!L2464&gt;3), 'Raw Data'!I2464, 0))</f>
        <v>0</v>
      </c>
      <c r="S2470">
        <f>IF(AND('Raw Data'!L2464-'Raw Data'!K2464&gt;4, 'Raw Data'!F2464&lt;'Raw Data'!C2464), 'Raw Data'!J2464, 0)</f>
        <v>0</v>
      </c>
      <c r="T2470">
        <f>IF(AND('Raw Data'!K2464-'Raw Data'!L2464&gt;4, 'Raw Data'!F2464&gt;'Raw Data'!C2464), 'Raw Data'!I2464, 0)</f>
        <v>0</v>
      </c>
      <c r="U2470">
        <f>IF(AND('Raw Data'!L2464-'Raw Data'!K2464&lt;3, 'Raw Data'!L2464&gt;'Raw Data'!K2464, 'Raw Data'!F2464&lt;'Raw Data'!C2464), 'Raw Data'!H2464, 0)</f>
        <v>0</v>
      </c>
      <c r="V2470">
        <f>IF(AND('Raw Data'!L2464-'Raw Data'!K2464&lt;3, 'Raw Data'!L2464&gt;'Raw Data'!K2464, 'Raw Data'!F2464&gt;'Raw Data'!C2464), 'Raw Data'!G2464, 0)</f>
        <v>0</v>
      </c>
    </row>
    <row r="2471" spans="1:22" x14ac:dyDescent="0.3">
      <c r="A2471">
        <f>IF(AND('Raw Data'!F2465&lt;'Raw Data'!C2465, 'Raw Data'!L2465&gt;'Raw Data'!K2465, 'Raw Data'!L2465-'Raw Data'!K2465&gt;3), 'Raw Data'!J2465, 0)</f>
        <v>0</v>
      </c>
      <c r="B2471">
        <f>IF(AND('Raw Data'!C2465&lt;'Raw Data'!F2465, 'Raw Data'!K2465&gt;'Raw Data'!L2465, 'Raw Data'!K2465-'Raw Data'!L2465&gt;3), 'Raw Data'!I2465, 0)</f>
        <v>0</v>
      </c>
      <c r="C2471">
        <f>IF(AND('Raw Data'!F2465&lt;'Raw Data'!C2465, 'Raw Data'!L2465&gt;'Raw Data'!K2465, 'Raw Data'!L2465-'Raw Data'!K2465&lt;4), 'Raw Data'!H2465, 0)</f>
        <v>0</v>
      </c>
      <c r="D2471">
        <f>IF(AND('Raw Data'!C2465&lt;'Raw Data'!F2465, 'Raw Data'!K2465&gt;'Raw Data'!L2465, 'Raw Data'!K2465-'Raw Data'!L2465&lt;4), 'Raw Data'!G2465, 0)</f>
        <v>0</v>
      </c>
      <c r="E2471">
        <f>IF(ISBLANK('Raw Data'!J2465), 0, IF(AND(4=MATCH(LARGE('Raw Data'!G2465:J2465, 4), 'Raw Data'!G2465:J2465, 0), 'Raw Data'!L2465-'Raw Data'!K2465&gt;3), 'Raw Data'!J2465, 0))</f>
        <v>0</v>
      </c>
      <c r="F2471">
        <f>IF(ISBLANK('Raw Data'!J2465), 0, IF(AND(3=MATCH(LARGE('Raw Data'!G2465:J2465, 4), 'Raw Data'!G2465:J2465, 0), 'Raw Data'!K2465-'Raw Data'!L2465&gt;3), 'Raw Data'!I2465, 0))</f>
        <v>0</v>
      </c>
      <c r="G2471">
        <f>IF(ISBLANK('Raw Data'!J2465), 0, IF(AND(2=MATCH(LARGE('Raw Data'!G2465:J2465, 4), 'Raw Data'!G2465:J2465, 0), AND('Raw Data'!L2465-'Raw Data'!K2465&lt;4, 'Raw Data'!L2465-'Raw Data'!K2465&gt;0)), 'Raw Data'!H2465, 0))</f>
        <v>0</v>
      </c>
      <c r="H2471">
        <f>IF(ISBLANK('Raw Data'!J2465), 0, IF(AND(1=MATCH(LARGE('Raw Data'!G2465:J2465, 4), 'Raw Data'!G2465:J2465, 0), AND('Raw Data'!K2465-'Raw Data'!L2465&lt;4, 'Raw Data'!K2465-'Raw Data'!L2465&gt;0)), 'Raw Data'!G2465, 0))</f>
        <v>0</v>
      </c>
      <c r="I2471">
        <f>IF(ISBLANK('Raw Data'!J2465), 0, IF(AND(4=MATCH(LARGE('Raw Data'!G2465:J2465, 3), 'Raw Data'!G2465:J2465, 0), 'Raw Data'!L2465-'Raw Data'!K2465&gt;3), 'Raw Data'!J2465, 0))</f>
        <v>0</v>
      </c>
      <c r="J2471">
        <f>IF(ISBLANK('Raw Data'!J2465), 0, IF(AND(3=MATCH(LARGE('Raw Data'!G2465:J2465, 3), 'Raw Data'!G2465:J2465, 0), 'Raw Data'!K2465-'Raw Data'!L2465&gt;3), 'Raw Data'!I2465, 0))</f>
        <v>0</v>
      </c>
      <c r="K2471">
        <f>IF(ISBLANK('Raw Data'!J2465), 0, IF(AND(2=MATCH(LARGE('Raw Data'!G2465:J2465, 3), 'Raw Data'!G2465:J2465, 0), AND('Raw Data'!L2465-'Raw Data'!K2465&lt;4, 'Raw Data'!L2465-'Raw Data'!K2465&gt;0)), 'Raw Data'!H2465, 0))</f>
        <v>0</v>
      </c>
      <c r="L2471">
        <f>IF(ISBLANK('Raw Data'!J2465), 0, IF(AND(1=MATCH(LARGE('Raw Data'!G2465:J2465, 3), 'Raw Data'!G2465:J2465, 0), AND('Raw Data'!K2465-'Raw Data'!L2465&lt;4, 'Raw Data'!K2465-'Raw Data'!L2465&gt;0)), 'Raw Data'!G2465, 0))</f>
        <v>0</v>
      </c>
      <c r="M2471">
        <f>IF(ISBLANK('Raw Data'!J2465), 0, IF(AND(4=MATCH(LARGE('Raw Data'!G2465:J2465, 2), 'Raw Data'!G2465:J2465, 0), 'Raw Data'!L2465-'Raw Data'!K2465&gt;3), 'Raw Data'!J2465, 0))</f>
        <v>0</v>
      </c>
      <c r="N2471">
        <f>IF(ISBLANK('Raw Data'!J2465), 0, IF(AND(3=MATCH(LARGE('Raw Data'!G2465:J2465, 2), 'Raw Data'!G2465:J2465, 0), 'Raw Data'!K2465-'Raw Data'!L2465&gt;3), 'Raw Data'!I2465, 0))</f>
        <v>0</v>
      </c>
      <c r="O2471">
        <f>IF(ISBLANK('Raw Data'!J2465), 0, IF(AND(2=MATCH(LARGE('Raw Data'!G2465:J2465, 2), 'Raw Data'!G2465:J2465, 0), AND('Raw Data'!L2465-'Raw Data'!K2465&lt;4, 'Raw Data'!L2465-'Raw Data'!K2465&gt;0)), 'Raw Data'!H2465, 0))</f>
        <v>0</v>
      </c>
      <c r="P2471">
        <f>IF(ISBLANK('Raw Data'!J2465), 0, IF(AND(1=MATCH(LARGE('Raw Data'!G2465:J2465, 2), 'Raw Data'!G2465:J2465, 0), AND('Raw Data'!K2465-'Raw Data'!L2465&lt;4, 'Raw Data'!K2465-'Raw Data'!L2465&gt;0)), 'Raw Data'!G2465, 0))</f>
        <v>0</v>
      </c>
      <c r="Q2471">
        <f>IF(ISBLANK('Raw Data'!J2465), 0, IF(AND(4=MATCH(LARGE('Raw Data'!G2465:J2465, 1), 'Raw Data'!G2465:J2465, 0), 'Raw Data'!L2465-'Raw Data'!K2465&gt;3), 'Raw Data'!J2465, 0))</f>
        <v>0</v>
      </c>
      <c r="R2471">
        <f>IF(ISBLANK('Raw Data'!J2465), 0, IF(AND(3=MATCH(LARGE('Raw Data'!G2465:J2465, 1), 'Raw Data'!G2465:J2465, 0), 'Raw Data'!K2465-'Raw Data'!L2465&gt;3), 'Raw Data'!I2465, 0))</f>
        <v>0</v>
      </c>
      <c r="S2471">
        <f>IF(AND('Raw Data'!L2465-'Raw Data'!K2465&gt;4, 'Raw Data'!F2465&lt;'Raw Data'!C2465), 'Raw Data'!J2465, 0)</f>
        <v>0</v>
      </c>
      <c r="T2471">
        <f>IF(AND('Raw Data'!K2465-'Raw Data'!L2465&gt;4, 'Raw Data'!F2465&gt;'Raw Data'!C2465), 'Raw Data'!I2465, 0)</f>
        <v>0</v>
      </c>
      <c r="U2471">
        <f>IF(AND('Raw Data'!L2465-'Raw Data'!K2465&lt;3, 'Raw Data'!L2465&gt;'Raw Data'!K2465, 'Raw Data'!F2465&lt;'Raw Data'!C2465), 'Raw Data'!H2465, 0)</f>
        <v>0</v>
      </c>
      <c r="V2471">
        <f>IF(AND('Raw Data'!L2465-'Raw Data'!K2465&lt;3, 'Raw Data'!L2465&gt;'Raw Data'!K2465, 'Raw Data'!F2465&gt;'Raw Data'!C2465), 'Raw Data'!G2465, 0)</f>
        <v>0</v>
      </c>
    </row>
    <row r="2472" spans="1:22" x14ac:dyDescent="0.3">
      <c r="A2472">
        <f>IF(AND('Raw Data'!F2466&lt;'Raw Data'!C2466, 'Raw Data'!L2466&gt;'Raw Data'!K2466, 'Raw Data'!L2466-'Raw Data'!K2466&gt;3), 'Raw Data'!J2466, 0)</f>
        <v>0</v>
      </c>
      <c r="B2472">
        <f>IF(AND('Raw Data'!C2466&lt;'Raw Data'!F2466, 'Raw Data'!K2466&gt;'Raw Data'!L2466, 'Raw Data'!K2466-'Raw Data'!L2466&gt;3), 'Raw Data'!I2466, 0)</f>
        <v>0</v>
      </c>
      <c r="C2472">
        <f>IF(AND('Raw Data'!F2466&lt;'Raw Data'!C2466, 'Raw Data'!L2466&gt;'Raw Data'!K2466, 'Raw Data'!L2466-'Raw Data'!K2466&lt;4), 'Raw Data'!H2466, 0)</f>
        <v>0</v>
      </c>
      <c r="D2472">
        <f>IF(AND('Raw Data'!C2466&lt;'Raw Data'!F2466, 'Raw Data'!K2466&gt;'Raw Data'!L2466, 'Raw Data'!K2466-'Raw Data'!L2466&lt;4), 'Raw Data'!G2466, 0)</f>
        <v>0</v>
      </c>
      <c r="E2472">
        <f>IF(ISBLANK('Raw Data'!J2466), 0, IF(AND(4=MATCH(LARGE('Raw Data'!G2466:J2466, 4), 'Raw Data'!G2466:J2466, 0), 'Raw Data'!L2466-'Raw Data'!K2466&gt;3), 'Raw Data'!J2466, 0))</f>
        <v>0</v>
      </c>
      <c r="F2472">
        <f>IF(ISBLANK('Raw Data'!J2466), 0, IF(AND(3=MATCH(LARGE('Raw Data'!G2466:J2466, 4), 'Raw Data'!G2466:J2466, 0), 'Raw Data'!K2466-'Raw Data'!L2466&gt;3), 'Raw Data'!I2466, 0))</f>
        <v>0</v>
      </c>
      <c r="G2472">
        <f>IF(ISBLANK('Raw Data'!J2466), 0, IF(AND(2=MATCH(LARGE('Raw Data'!G2466:J2466, 4), 'Raw Data'!G2466:J2466, 0), AND('Raw Data'!L2466-'Raw Data'!K2466&lt;4, 'Raw Data'!L2466-'Raw Data'!K2466&gt;0)), 'Raw Data'!H2466, 0))</f>
        <v>0</v>
      </c>
      <c r="H2472">
        <f>IF(ISBLANK('Raw Data'!J2466), 0, IF(AND(1=MATCH(LARGE('Raw Data'!G2466:J2466, 4), 'Raw Data'!G2466:J2466, 0), AND('Raw Data'!K2466-'Raw Data'!L2466&lt;4, 'Raw Data'!K2466-'Raw Data'!L2466&gt;0)), 'Raw Data'!G2466, 0))</f>
        <v>0</v>
      </c>
      <c r="I2472">
        <f>IF(ISBLANK('Raw Data'!J2466), 0, IF(AND(4=MATCH(LARGE('Raw Data'!G2466:J2466, 3), 'Raw Data'!G2466:J2466, 0), 'Raw Data'!L2466-'Raw Data'!K2466&gt;3), 'Raw Data'!J2466, 0))</f>
        <v>0</v>
      </c>
      <c r="J2472">
        <f>IF(ISBLANK('Raw Data'!J2466), 0, IF(AND(3=MATCH(LARGE('Raw Data'!G2466:J2466, 3), 'Raw Data'!G2466:J2466, 0), 'Raw Data'!K2466-'Raw Data'!L2466&gt;3), 'Raw Data'!I2466, 0))</f>
        <v>0</v>
      </c>
      <c r="K2472">
        <f>IF(ISBLANK('Raw Data'!J2466), 0, IF(AND(2=MATCH(LARGE('Raw Data'!G2466:J2466, 3), 'Raw Data'!G2466:J2466, 0), AND('Raw Data'!L2466-'Raw Data'!K2466&lt;4, 'Raw Data'!L2466-'Raw Data'!K2466&gt;0)), 'Raw Data'!H2466, 0))</f>
        <v>0</v>
      </c>
      <c r="L2472">
        <f>IF(ISBLANK('Raw Data'!J2466), 0, IF(AND(1=MATCH(LARGE('Raw Data'!G2466:J2466, 3), 'Raw Data'!G2466:J2466, 0), AND('Raw Data'!K2466-'Raw Data'!L2466&lt;4, 'Raw Data'!K2466-'Raw Data'!L2466&gt;0)), 'Raw Data'!G2466, 0))</f>
        <v>0</v>
      </c>
      <c r="M2472">
        <f>IF(ISBLANK('Raw Data'!J2466), 0, IF(AND(4=MATCH(LARGE('Raw Data'!G2466:J2466, 2), 'Raw Data'!G2466:J2466, 0), 'Raw Data'!L2466-'Raw Data'!K2466&gt;3), 'Raw Data'!J2466, 0))</f>
        <v>0</v>
      </c>
      <c r="N2472">
        <f>IF(ISBLANK('Raw Data'!J2466), 0, IF(AND(3=MATCH(LARGE('Raw Data'!G2466:J2466, 2), 'Raw Data'!G2466:J2466, 0), 'Raw Data'!K2466-'Raw Data'!L2466&gt;3), 'Raw Data'!I2466, 0))</f>
        <v>0</v>
      </c>
      <c r="O2472">
        <f>IF(ISBLANK('Raw Data'!J2466), 0, IF(AND(2=MATCH(LARGE('Raw Data'!G2466:J2466, 2), 'Raw Data'!G2466:J2466, 0), AND('Raw Data'!L2466-'Raw Data'!K2466&lt;4, 'Raw Data'!L2466-'Raw Data'!K2466&gt;0)), 'Raw Data'!H2466, 0))</f>
        <v>0</v>
      </c>
      <c r="P2472">
        <f>IF(ISBLANK('Raw Data'!J2466), 0, IF(AND(1=MATCH(LARGE('Raw Data'!G2466:J2466, 2), 'Raw Data'!G2466:J2466, 0), AND('Raw Data'!K2466-'Raw Data'!L2466&lt;4, 'Raw Data'!K2466-'Raw Data'!L2466&gt;0)), 'Raw Data'!G2466, 0))</f>
        <v>0</v>
      </c>
      <c r="Q2472">
        <f>IF(ISBLANK('Raw Data'!J2466), 0, IF(AND(4=MATCH(LARGE('Raw Data'!G2466:J2466, 1), 'Raw Data'!G2466:J2466, 0), 'Raw Data'!L2466-'Raw Data'!K2466&gt;3), 'Raw Data'!J2466, 0))</f>
        <v>0</v>
      </c>
      <c r="R2472">
        <f>IF(ISBLANK('Raw Data'!J2466), 0, IF(AND(3=MATCH(LARGE('Raw Data'!G2466:J2466, 1), 'Raw Data'!G2466:J2466, 0), 'Raw Data'!K2466-'Raw Data'!L2466&gt;3), 'Raw Data'!I2466, 0))</f>
        <v>0</v>
      </c>
      <c r="S2472">
        <f>IF(AND('Raw Data'!L2466-'Raw Data'!K2466&gt;4, 'Raw Data'!F2466&lt;'Raw Data'!C2466), 'Raw Data'!J2466, 0)</f>
        <v>0</v>
      </c>
      <c r="T2472">
        <f>IF(AND('Raw Data'!K2466-'Raw Data'!L2466&gt;4, 'Raw Data'!F2466&gt;'Raw Data'!C2466), 'Raw Data'!I2466, 0)</f>
        <v>0</v>
      </c>
      <c r="U2472">
        <f>IF(AND('Raw Data'!L2466-'Raw Data'!K2466&lt;3, 'Raw Data'!L2466&gt;'Raw Data'!K2466, 'Raw Data'!F2466&lt;'Raw Data'!C2466), 'Raw Data'!H2466, 0)</f>
        <v>0</v>
      </c>
      <c r="V2472">
        <f>IF(AND('Raw Data'!L2466-'Raw Data'!K2466&lt;3, 'Raw Data'!L2466&gt;'Raw Data'!K2466, 'Raw Data'!F2466&gt;'Raw Data'!C2466), 'Raw Data'!G2466, 0)</f>
        <v>0</v>
      </c>
    </row>
    <row r="2473" spans="1:22" x14ac:dyDescent="0.3">
      <c r="A2473">
        <f>IF(AND('Raw Data'!F2467&lt;'Raw Data'!C2467, 'Raw Data'!L2467&gt;'Raw Data'!K2467, 'Raw Data'!L2467-'Raw Data'!K2467&gt;3), 'Raw Data'!J2467, 0)</f>
        <v>0</v>
      </c>
      <c r="B2473">
        <f>IF(AND('Raw Data'!C2467&lt;'Raw Data'!F2467, 'Raw Data'!K2467&gt;'Raw Data'!L2467, 'Raw Data'!K2467-'Raw Data'!L2467&gt;3), 'Raw Data'!I2467, 0)</f>
        <v>0</v>
      </c>
      <c r="C2473">
        <f>IF(AND('Raw Data'!F2467&lt;'Raw Data'!C2467, 'Raw Data'!L2467&gt;'Raw Data'!K2467, 'Raw Data'!L2467-'Raw Data'!K2467&lt;4), 'Raw Data'!H2467, 0)</f>
        <v>0</v>
      </c>
      <c r="D2473">
        <f>IF(AND('Raw Data'!C2467&lt;'Raw Data'!F2467, 'Raw Data'!K2467&gt;'Raw Data'!L2467, 'Raw Data'!K2467-'Raw Data'!L2467&lt;4), 'Raw Data'!G2467, 0)</f>
        <v>0</v>
      </c>
      <c r="E2473">
        <f>IF(ISBLANK('Raw Data'!J2467), 0, IF(AND(4=MATCH(LARGE('Raw Data'!G2467:J2467, 4), 'Raw Data'!G2467:J2467, 0), 'Raw Data'!L2467-'Raw Data'!K2467&gt;3), 'Raw Data'!J2467, 0))</f>
        <v>0</v>
      </c>
      <c r="F2473">
        <f>IF(ISBLANK('Raw Data'!J2467), 0, IF(AND(3=MATCH(LARGE('Raw Data'!G2467:J2467, 4), 'Raw Data'!G2467:J2467, 0), 'Raw Data'!K2467-'Raw Data'!L2467&gt;3), 'Raw Data'!I2467, 0))</f>
        <v>0</v>
      </c>
      <c r="G2473">
        <f>IF(ISBLANK('Raw Data'!J2467), 0, IF(AND(2=MATCH(LARGE('Raw Data'!G2467:J2467, 4), 'Raw Data'!G2467:J2467, 0), AND('Raw Data'!L2467-'Raw Data'!K2467&lt;4, 'Raw Data'!L2467-'Raw Data'!K2467&gt;0)), 'Raw Data'!H2467, 0))</f>
        <v>0</v>
      </c>
      <c r="H2473">
        <f>IF(ISBLANK('Raw Data'!J2467), 0, IF(AND(1=MATCH(LARGE('Raw Data'!G2467:J2467, 4), 'Raw Data'!G2467:J2467, 0), AND('Raw Data'!K2467-'Raw Data'!L2467&lt;4, 'Raw Data'!K2467-'Raw Data'!L2467&gt;0)), 'Raw Data'!G2467, 0))</f>
        <v>0</v>
      </c>
      <c r="I2473">
        <f>IF(ISBLANK('Raw Data'!J2467), 0, IF(AND(4=MATCH(LARGE('Raw Data'!G2467:J2467, 3), 'Raw Data'!G2467:J2467, 0), 'Raw Data'!L2467-'Raw Data'!K2467&gt;3), 'Raw Data'!J2467, 0))</f>
        <v>0</v>
      </c>
      <c r="J2473">
        <f>IF(ISBLANK('Raw Data'!J2467), 0, IF(AND(3=MATCH(LARGE('Raw Data'!G2467:J2467, 3), 'Raw Data'!G2467:J2467, 0), 'Raw Data'!K2467-'Raw Data'!L2467&gt;3), 'Raw Data'!I2467, 0))</f>
        <v>0</v>
      </c>
      <c r="K2473">
        <f>IF(ISBLANK('Raw Data'!J2467), 0, IF(AND(2=MATCH(LARGE('Raw Data'!G2467:J2467, 3), 'Raw Data'!G2467:J2467, 0), AND('Raw Data'!L2467-'Raw Data'!K2467&lt;4, 'Raw Data'!L2467-'Raw Data'!K2467&gt;0)), 'Raw Data'!H2467, 0))</f>
        <v>0</v>
      </c>
      <c r="L2473">
        <f>IF(ISBLANK('Raw Data'!J2467), 0, IF(AND(1=MATCH(LARGE('Raw Data'!G2467:J2467, 3), 'Raw Data'!G2467:J2467, 0), AND('Raw Data'!K2467-'Raw Data'!L2467&lt;4, 'Raw Data'!K2467-'Raw Data'!L2467&gt;0)), 'Raw Data'!G2467, 0))</f>
        <v>0</v>
      </c>
      <c r="M2473">
        <f>IF(ISBLANK('Raw Data'!J2467), 0, IF(AND(4=MATCH(LARGE('Raw Data'!G2467:J2467, 2), 'Raw Data'!G2467:J2467, 0), 'Raw Data'!L2467-'Raw Data'!K2467&gt;3), 'Raw Data'!J2467, 0))</f>
        <v>0</v>
      </c>
      <c r="N2473">
        <f>IF(ISBLANK('Raw Data'!J2467), 0, IF(AND(3=MATCH(LARGE('Raw Data'!G2467:J2467, 2), 'Raw Data'!G2467:J2467, 0), 'Raw Data'!K2467-'Raw Data'!L2467&gt;3), 'Raw Data'!I2467, 0))</f>
        <v>0</v>
      </c>
      <c r="O2473">
        <f>IF(ISBLANK('Raw Data'!J2467), 0, IF(AND(2=MATCH(LARGE('Raw Data'!G2467:J2467, 2), 'Raw Data'!G2467:J2467, 0), AND('Raw Data'!L2467-'Raw Data'!K2467&lt;4, 'Raw Data'!L2467-'Raw Data'!K2467&gt;0)), 'Raw Data'!H2467, 0))</f>
        <v>0</v>
      </c>
      <c r="P2473">
        <f>IF(ISBLANK('Raw Data'!J2467), 0, IF(AND(1=MATCH(LARGE('Raw Data'!G2467:J2467, 2), 'Raw Data'!G2467:J2467, 0), AND('Raw Data'!K2467-'Raw Data'!L2467&lt;4, 'Raw Data'!K2467-'Raw Data'!L2467&gt;0)), 'Raw Data'!G2467, 0))</f>
        <v>0</v>
      </c>
      <c r="Q2473">
        <f>IF(ISBLANK('Raw Data'!J2467), 0, IF(AND(4=MATCH(LARGE('Raw Data'!G2467:J2467, 1), 'Raw Data'!G2467:J2467, 0), 'Raw Data'!L2467-'Raw Data'!K2467&gt;3), 'Raw Data'!J2467, 0))</f>
        <v>0</v>
      </c>
      <c r="R2473">
        <f>IF(ISBLANK('Raw Data'!J2467), 0, IF(AND(3=MATCH(LARGE('Raw Data'!G2467:J2467, 1), 'Raw Data'!G2467:J2467, 0), 'Raw Data'!K2467-'Raw Data'!L2467&gt;3), 'Raw Data'!I2467, 0))</f>
        <v>0</v>
      </c>
      <c r="S2473">
        <f>IF(AND('Raw Data'!L2467-'Raw Data'!K2467&gt;4, 'Raw Data'!F2467&lt;'Raw Data'!C2467), 'Raw Data'!J2467, 0)</f>
        <v>0</v>
      </c>
      <c r="T2473">
        <f>IF(AND('Raw Data'!K2467-'Raw Data'!L2467&gt;4, 'Raw Data'!F2467&gt;'Raw Data'!C2467), 'Raw Data'!I2467, 0)</f>
        <v>0</v>
      </c>
      <c r="U2473">
        <f>IF(AND('Raw Data'!L2467-'Raw Data'!K2467&lt;3, 'Raw Data'!L2467&gt;'Raw Data'!K2467, 'Raw Data'!F2467&lt;'Raw Data'!C2467), 'Raw Data'!H2467, 0)</f>
        <v>0</v>
      </c>
      <c r="V2473">
        <f>IF(AND('Raw Data'!L2467-'Raw Data'!K2467&lt;3, 'Raw Data'!L2467&gt;'Raw Data'!K2467, 'Raw Data'!F2467&gt;'Raw Data'!C2467), 'Raw Data'!G2467, 0)</f>
        <v>0</v>
      </c>
    </row>
    <row r="2474" spans="1:22" x14ac:dyDescent="0.3">
      <c r="A2474">
        <f>IF(AND('Raw Data'!F2468&lt;'Raw Data'!C2468, 'Raw Data'!L2468&gt;'Raw Data'!K2468, 'Raw Data'!L2468-'Raw Data'!K2468&gt;3), 'Raw Data'!J2468, 0)</f>
        <v>0</v>
      </c>
      <c r="B2474">
        <f>IF(AND('Raw Data'!C2468&lt;'Raw Data'!F2468, 'Raw Data'!K2468&gt;'Raw Data'!L2468, 'Raw Data'!K2468-'Raw Data'!L2468&gt;3), 'Raw Data'!I2468, 0)</f>
        <v>0</v>
      </c>
      <c r="C2474">
        <f>IF(AND('Raw Data'!F2468&lt;'Raw Data'!C2468, 'Raw Data'!L2468&gt;'Raw Data'!K2468, 'Raw Data'!L2468-'Raw Data'!K2468&lt;4), 'Raw Data'!H2468, 0)</f>
        <v>0</v>
      </c>
      <c r="D2474">
        <f>IF(AND('Raw Data'!C2468&lt;'Raw Data'!F2468, 'Raw Data'!K2468&gt;'Raw Data'!L2468, 'Raw Data'!K2468-'Raw Data'!L2468&lt;4), 'Raw Data'!G2468, 0)</f>
        <v>0</v>
      </c>
      <c r="E2474">
        <f>IF(ISBLANK('Raw Data'!J2468), 0, IF(AND(4=MATCH(LARGE('Raw Data'!G2468:J2468, 4), 'Raw Data'!G2468:J2468, 0), 'Raw Data'!L2468-'Raw Data'!K2468&gt;3), 'Raw Data'!J2468, 0))</f>
        <v>0</v>
      </c>
      <c r="F2474">
        <f>IF(ISBLANK('Raw Data'!J2468), 0, IF(AND(3=MATCH(LARGE('Raw Data'!G2468:J2468, 4), 'Raw Data'!G2468:J2468, 0), 'Raw Data'!K2468-'Raw Data'!L2468&gt;3), 'Raw Data'!I2468, 0))</f>
        <v>0</v>
      </c>
      <c r="G2474">
        <f>IF(ISBLANK('Raw Data'!J2468), 0, IF(AND(2=MATCH(LARGE('Raw Data'!G2468:J2468, 4), 'Raw Data'!G2468:J2468, 0), AND('Raw Data'!L2468-'Raw Data'!K2468&lt;4, 'Raw Data'!L2468-'Raw Data'!K2468&gt;0)), 'Raw Data'!H2468, 0))</f>
        <v>0</v>
      </c>
      <c r="H2474">
        <f>IF(ISBLANK('Raw Data'!J2468), 0, IF(AND(1=MATCH(LARGE('Raw Data'!G2468:J2468, 4), 'Raw Data'!G2468:J2468, 0), AND('Raw Data'!K2468-'Raw Data'!L2468&lt;4, 'Raw Data'!K2468-'Raw Data'!L2468&gt;0)), 'Raw Data'!G2468, 0))</f>
        <v>0</v>
      </c>
      <c r="I2474">
        <f>IF(ISBLANK('Raw Data'!J2468), 0, IF(AND(4=MATCH(LARGE('Raw Data'!G2468:J2468, 3), 'Raw Data'!G2468:J2468, 0), 'Raw Data'!L2468-'Raw Data'!K2468&gt;3), 'Raw Data'!J2468, 0))</f>
        <v>0</v>
      </c>
      <c r="J2474">
        <f>IF(ISBLANK('Raw Data'!J2468), 0, IF(AND(3=MATCH(LARGE('Raw Data'!G2468:J2468, 3), 'Raw Data'!G2468:J2468, 0), 'Raw Data'!K2468-'Raw Data'!L2468&gt;3), 'Raw Data'!I2468, 0))</f>
        <v>0</v>
      </c>
      <c r="K2474">
        <f>IF(ISBLANK('Raw Data'!J2468), 0, IF(AND(2=MATCH(LARGE('Raw Data'!G2468:J2468, 3), 'Raw Data'!G2468:J2468, 0), AND('Raw Data'!L2468-'Raw Data'!K2468&lt;4, 'Raw Data'!L2468-'Raw Data'!K2468&gt;0)), 'Raw Data'!H2468, 0))</f>
        <v>0</v>
      </c>
      <c r="L2474">
        <f>IF(ISBLANK('Raw Data'!J2468), 0, IF(AND(1=MATCH(LARGE('Raw Data'!G2468:J2468, 3), 'Raw Data'!G2468:J2468, 0), AND('Raw Data'!K2468-'Raw Data'!L2468&lt;4, 'Raw Data'!K2468-'Raw Data'!L2468&gt;0)), 'Raw Data'!G2468, 0))</f>
        <v>0</v>
      </c>
      <c r="M2474">
        <f>IF(ISBLANK('Raw Data'!J2468), 0, IF(AND(4=MATCH(LARGE('Raw Data'!G2468:J2468, 2), 'Raw Data'!G2468:J2468, 0), 'Raw Data'!L2468-'Raw Data'!K2468&gt;3), 'Raw Data'!J2468, 0))</f>
        <v>0</v>
      </c>
      <c r="N2474">
        <f>IF(ISBLANK('Raw Data'!J2468), 0, IF(AND(3=MATCH(LARGE('Raw Data'!G2468:J2468, 2), 'Raw Data'!G2468:J2468, 0), 'Raw Data'!K2468-'Raw Data'!L2468&gt;3), 'Raw Data'!I2468, 0))</f>
        <v>0</v>
      </c>
      <c r="O2474">
        <f>IF(ISBLANK('Raw Data'!J2468), 0, IF(AND(2=MATCH(LARGE('Raw Data'!G2468:J2468, 2), 'Raw Data'!G2468:J2468, 0), AND('Raw Data'!L2468-'Raw Data'!K2468&lt;4, 'Raw Data'!L2468-'Raw Data'!K2468&gt;0)), 'Raw Data'!H2468, 0))</f>
        <v>0</v>
      </c>
      <c r="P2474">
        <f>IF(ISBLANK('Raw Data'!J2468), 0, IF(AND(1=MATCH(LARGE('Raw Data'!G2468:J2468, 2), 'Raw Data'!G2468:J2468, 0), AND('Raw Data'!K2468-'Raw Data'!L2468&lt;4, 'Raw Data'!K2468-'Raw Data'!L2468&gt;0)), 'Raw Data'!G2468, 0))</f>
        <v>0</v>
      </c>
      <c r="Q2474">
        <f>IF(ISBLANK('Raw Data'!J2468), 0, IF(AND(4=MATCH(LARGE('Raw Data'!G2468:J2468, 1), 'Raw Data'!G2468:J2468, 0), 'Raw Data'!L2468-'Raw Data'!K2468&gt;3), 'Raw Data'!J2468, 0))</f>
        <v>0</v>
      </c>
      <c r="R2474">
        <f>IF(ISBLANK('Raw Data'!J2468), 0, IF(AND(3=MATCH(LARGE('Raw Data'!G2468:J2468, 1), 'Raw Data'!G2468:J2468, 0), 'Raw Data'!K2468-'Raw Data'!L2468&gt;3), 'Raw Data'!I2468, 0))</f>
        <v>0</v>
      </c>
      <c r="S2474">
        <f>IF(AND('Raw Data'!L2468-'Raw Data'!K2468&gt;4, 'Raw Data'!F2468&lt;'Raw Data'!C2468), 'Raw Data'!J2468, 0)</f>
        <v>0</v>
      </c>
      <c r="T2474">
        <f>IF(AND('Raw Data'!K2468-'Raw Data'!L2468&gt;4, 'Raw Data'!F2468&gt;'Raw Data'!C2468), 'Raw Data'!I2468, 0)</f>
        <v>0</v>
      </c>
      <c r="U2474">
        <f>IF(AND('Raw Data'!L2468-'Raw Data'!K2468&lt;3, 'Raw Data'!L2468&gt;'Raw Data'!K2468, 'Raw Data'!F2468&lt;'Raw Data'!C2468), 'Raw Data'!H2468, 0)</f>
        <v>0</v>
      </c>
      <c r="V2474">
        <f>IF(AND('Raw Data'!L2468-'Raw Data'!K2468&lt;3, 'Raw Data'!L2468&gt;'Raw Data'!K2468, 'Raw Data'!F2468&gt;'Raw Data'!C2468), 'Raw Data'!G2468, 0)</f>
        <v>0</v>
      </c>
    </row>
    <row r="2475" spans="1:22" x14ac:dyDescent="0.3">
      <c r="A2475">
        <f>IF(AND('Raw Data'!F2469&lt;'Raw Data'!C2469, 'Raw Data'!L2469&gt;'Raw Data'!K2469, 'Raw Data'!L2469-'Raw Data'!K2469&gt;3), 'Raw Data'!J2469, 0)</f>
        <v>0</v>
      </c>
      <c r="B2475">
        <f>IF(AND('Raw Data'!C2469&lt;'Raw Data'!F2469, 'Raw Data'!K2469&gt;'Raw Data'!L2469, 'Raw Data'!K2469-'Raw Data'!L2469&gt;3), 'Raw Data'!I2469, 0)</f>
        <v>0</v>
      </c>
      <c r="C2475">
        <f>IF(AND('Raw Data'!F2469&lt;'Raw Data'!C2469, 'Raw Data'!L2469&gt;'Raw Data'!K2469, 'Raw Data'!L2469-'Raw Data'!K2469&lt;4), 'Raw Data'!H2469, 0)</f>
        <v>0</v>
      </c>
      <c r="D2475">
        <f>IF(AND('Raw Data'!C2469&lt;'Raw Data'!F2469, 'Raw Data'!K2469&gt;'Raw Data'!L2469, 'Raw Data'!K2469-'Raw Data'!L2469&lt;4), 'Raw Data'!G2469, 0)</f>
        <v>0</v>
      </c>
      <c r="E2475">
        <f>IF(ISBLANK('Raw Data'!J2469), 0, IF(AND(4=MATCH(LARGE('Raw Data'!G2469:J2469, 4), 'Raw Data'!G2469:J2469, 0), 'Raw Data'!L2469-'Raw Data'!K2469&gt;3), 'Raw Data'!J2469, 0))</f>
        <v>0</v>
      </c>
      <c r="F2475">
        <f>IF(ISBLANK('Raw Data'!J2469), 0, IF(AND(3=MATCH(LARGE('Raw Data'!G2469:J2469, 4), 'Raw Data'!G2469:J2469, 0), 'Raw Data'!K2469-'Raw Data'!L2469&gt;3), 'Raw Data'!I2469, 0))</f>
        <v>0</v>
      </c>
      <c r="G2475">
        <f>IF(ISBLANK('Raw Data'!J2469), 0, IF(AND(2=MATCH(LARGE('Raw Data'!G2469:J2469, 4), 'Raw Data'!G2469:J2469, 0), AND('Raw Data'!L2469-'Raw Data'!K2469&lt;4, 'Raw Data'!L2469-'Raw Data'!K2469&gt;0)), 'Raw Data'!H2469, 0))</f>
        <v>0</v>
      </c>
      <c r="H2475">
        <f>IF(ISBLANK('Raw Data'!J2469), 0, IF(AND(1=MATCH(LARGE('Raw Data'!G2469:J2469, 4), 'Raw Data'!G2469:J2469, 0), AND('Raw Data'!K2469-'Raw Data'!L2469&lt;4, 'Raw Data'!K2469-'Raw Data'!L2469&gt;0)), 'Raw Data'!G2469, 0))</f>
        <v>0</v>
      </c>
      <c r="I2475">
        <f>IF(ISBLANK('Raw Data'!J2469), 0, IF(AND(4=MATCH(LARGE('Raw Data'!G2469:J2469, 3), 'Raw Data'!G2469:J2469, 0), 'Raw Data'!L2469-'Raw Data'!K2469&gt;3), 'Raw Data'!J2469, 0))</f>
        <v>0</v>
      </c>
      <c r="J2475">
        <f>IF(ISBLANK('Raw Data'!J2469), 0, IF(AND(3=MATCH(LARGE('Raw Data'!G2469:J2469, 3), 'Raw Data'!G2469:J2469, 0), 'Raw Data'!K2469-'Raw Data'!L2469&gt;3), 'Raw Data'!I2469, 0))</f>
        <v>0</v>
      </c>
      <c r="K2475">
        <f>IF(ISBLANK('Raw Data'!J2469), 0, IF(AND(2=MATCH(LARGE('Raw Data'!G2469:J2469, 3), 'Raw Data'!G2469:J2469, 0), AND('Raw Data'!L2469-'Raw Data'!K2469&lt;4, 'Raw Data'!L2469-'Raw Data'!K2469&gt;0)), 'Raw Data'!H2469, 0))</f>
        <v>0</v>
      </c>
      <c r="L2475">
        <f>IF(ISBLANK('Raw Data'!J2469), 0, IF(AND(1=MATCH(LARGE('Raw Data'!G2469:J2469, 3), 'Raw Data'!G2469:J2469, 0), AND('Raw Data'!K2469-'Raw Data'!L2469&lt;4, 'Raw Data'!K2469-'Raw Data'!L2469&gt;0)), 'Raw Data'!G2469, 0))</f>
        <v>0</v>
      </c>
      <c r="M2475">
        <f>IF(ISBLANK('Raw Data'!J2469), 0, IF(AND(4=MATCH(LARGE('Raw Data'!G2469:J2469, 2), 'Raw Data'!G2469:J2469, 0), 'Raw Data'!L2469-'Raw Data'!K2469&gt;3), 'Raw Data'!J2469, 0))</f>
        <v>0</v>
      </c>
      <c r="N2475">
        <f>IF(ISBLANK('Raw Data'!J2469), 0, IF(AND(3=MATCH(LARGE('Raw Data'!G2469:J2469, 2), 'Raw Data'!G2469:J2469, 0), 'Raw Data'!K2469-'Raw Data'!L2469&gt;3), 'Raw Data'!I2469, 0))</f>
        <v>0</v>
      </c>
      <c r="O2475">
        <f>IF(ISBLANK('Raw Data'!J2469), 0, IF(AND(2=MATCH(LARGE('Raw Data'!G2469:J2469, 2), 'Raw Data'!G2469:J2469, 0), AND('Raw Data'!L2469-'Raw Data'!K2469&lt;4, 'Raw Data'!L2469-'Raw Data'!K2469&gt;0)), 'Raw Data'!H2469, 0))</f>
        <v>0</v>
      </c>
      <c r="P2475">
        <f>IF(ISBLANK('Raw Data'!J2469), 0, IF(AND(1=MATCH(LARGE('Raw Data'!G2469:J2469, 2), 'Raw Data'!G2469:J2469, 0), AND('Raw Data'!K2469-'Raw Data'!L2469&lt;4, 'Raw Data'!K2469-'Raw Data'!L2469&gt;0)), 'Raw Data'!G2469, 0))</f>
        <v>0</v>
      </c>
      <c r="Q2475">
        <f>IF(ISBLANK('Raw Data'!J2469), 0, IF(AND(4=MATCH(LARGE('Raw Data'!G2469:J2469, 1), 'Raw Data'!G2469:J2469, 0), 'Raw Data'!L2469-'Raw Data'!K2469&gt;3), 'Raw Data'!J2469, 0))</f>
        <v>0</v>
      </c>
      <c r="R2475">
        <f>IF(ISBLANK('Raw Data'!J2469), 0, IF(AND(3=MATCH(LARGE('Raw Data'!G2469:J2469, 1), 'Raw Data'!G2469:J2469, 0), 'Raw Data'!K2469-'Raw Data'!L2469&gt;3), 'Raw Data'!I2469, 0))</f>
        <v>0</v>
      </c>
      <c r="S2475">
        <f>IF(AND('Raw Data'!L2469-'Raw Data'!K2469&gt;4, 'Raw Data'!F2469&lt;'Raw Data'!C2469), 'Raw Data'!J2469, 0)</f>
        <v>0</v>
      </c>
      <c r="T2475">
        <f>IF(AND('Raw Data'!K2469-'Raw Data'!L2469&gt;4, 'Raw Data'!F2469&gt;'Raw Data'!C2469), 'Raw Data'!I2469, 0)</f>
        <v>0</v>
      </c>
      <c r="U2475">
        <f>IF(AND('Raw Data'!L2469-'Raw Data'!K2469&lt;3, 'Raw Data'!L2469&gt;'Raw Data'!K2469, 'Raw Data'!F2469&lt;'Raw Data'!C2469), 'Raw Data'!H2469, 0)</f>
        <v>0</v>
      </c>
      <c r="V2475">
        <f>IF(AND('Raw Data'!L2469-'Raw Data'!K2469&lt;3, 'Raw Data'!L2469&gt;'Raw Data'!K2469, 'Raw Data'!F2469&gt;'Raw Data'!C2469), 'Raw Data'!G2469, 0)</f>
        <v>0</v>
      </c>
    </row>
    <row r="2476" spans="1:22" x14ac:dyDescent="0.3">
      <c r="A2476">
        <f>IF(AND('Raw Data'!F2470&lt;'Raw Data'!C2470, 'Raw Data'!L2470&gt;'Raw Data'!K2470, 'Raw Data'!L2470-'Raw Data'!K2470&gt;3), 'Raw Data'!J2470, 0)</f>
        <v>0</v>
      </c>
      <c r="B2476">
        <f>IF(AND('Raw Data'!C2470&lt;'Raw Data'!F2470, 'Raw Data'!K2470&gt;'Raw Data'!L2470, 'Raw Data'!K2470-'Raw Data'!L2470&gt;3), 'Raw Data'!I2470, 0)</f>
        <v>0</v>
      </c>
      <c r="C2476">
        <f>IF(AND('Raw Data'!F2470&lt;'Raw Data'!C2470, 'Raw Data'!L2470&gt;'Raw Data'!K2470, 'Raw Data'!L2470-'Raw Data'!K2470&lt;4), 'Raw Data'!H2470, 0)</f>
        <v>0</v>
      </c>
      <c r="D2476">
        <f>IF(AND('Raw Data'!C2470&lt;'Raw Data'!F2470, 'Raw Data'!K2470&gt;'Raw Data'!L2470, 'Raw Data'!K2470-'Raw Data'!L2470&lt;4), 'Raw Data'!G2470, 0)</f>
        <v>0</v>
      </c>
      <c r="E2476">
        <f>IF(ISBLANK('Raw Data'!J2470), 0, IF(AND(4=MATCH(LARGE('Raw Data'!G2470:J2470, 4), 'Raw Data'!G2470:J2470, 0), 'Raw Data'!L2470-'Raw Data'!K2470&gt;3), 'Raw Data'!J2470, 0))</f>
        <v>0</v>
      </c>
      <c r="F2476">
        <f>IF(ISBLANK('Raw Data'!J2470), 0, IF(AND(3=MATCH(LARGE('Raw Data'!G2470:J2470, 4), 'Raw Data'!G2470:J2470, 0), 'Raw Data'!K2470-'Raw Data'!L2470&gt;3), 'Raw Data'!I2470, 0))</f>
        <v>0</v>
      </c>
      <c r="G2476">
        <f>IF(ISBLANK('Raw Data'!J2470), 0, IF(AND(2=MATCH(LARGE('Raw Data'!G2470:J2470, 4), 'Raw Data'!G2470:J2470, 0), AND('Raw Data'!L2470-'Raw Data'!K2470&lt;4, 'Raw Data'!L2470-'Raw Data'!K2470&gt;0)), 'Raw Data'!H2470, 0))</f>
        <v>0</v>
      </c>
      <c r="H2476">
        <f>IF(ISBLANK('Raw Data'!J2470), 0, IF(AND(1=MATCH(LARGE('Raw Data'!G2470:J2470, 4), 'Raw Data'!G2470:J2470, 0), AND('Raw Data'!K2470-'Raw Data'!L2470&lt;4, 'Raw Data'!K2470-'Raw Data'!L2470&gt;0)), 'Raw Data'!G2470, 0))</f>
        <v>0</v>
      </c>
      <c r="I2476">
        <f>IF(ISBLANK('Raw Data'!J2470), 0, IF(AND(4=MATCH(LARGE('Raw Data'!G2470:J2470, 3), 'Raw Data'!G2470:J2470, 0), 'Raw Data'!L2470-'Raw Data'!K2470&gt;3), 'Raw Data'!J2470, 0))</f>
        <v>0</v>
      </c>
      <c r="J2476">
        <f>IF(ISBLANK('Raw Data'!J2470), 0, IF(AND(3=MATCH(LARGE('Raw Data'!G2470:J2470, 3), 'Raw Data'!G2470:J2470, 0), 'Raw Data'!K2470-'Raw Data'!L2470&gt;3), 'Raw Data'!I2470, 0))</f>
        <v>0</v>
      </c>
      <c r="K2476">
        <f>IF(ISBLANK('Raw Data'!J2470), 0, IF(AND(2=MATCH(LARGE('Raw Data'!G2470:J2470, 3), 'Raw Data'!G2470:J2470, 0), AND('Raw Data'!L2470-'Raw Data'!K2470&lt;4, 'Raw Data'!L2470-'Raw Data'!K2470&gt;0)), 'Raw Data'!H2470, 0))</f>
        <v>0</v>
      </c>
      <c r="L2476">
        <f>IF(ISBLANK('Raw Data'!J2470), 0, IF(AND(1=MATCH(LARGE('Raw Data'!G2470:J2470, 3), 'Raw Data'!G2470:J2470, 0), AND('Raw Data'!K2470-'Raw Data'!L2470&lt;4, 'Raw Data'!K2470-'Raw Data'!L2470&gt;0)), 'Raw Data'!G2470, 0))</f>
        <v>0</v>
      </c>
      <c r="M2476">
        <f>IF(ISBLANK('Raw Data'!J2470), 0, IF(AND(4=MATCH(LARGE('Raw Data'!G2470:J2470, 2), 'Raw Data'!G2470:J2470, 0), 'Raw Data'!L2470-'Raw Data'!K2470&gt;3), 'Raw Data'!J2470, 0))</f>
        <v>0</v>
      </c>
      <c r="N2476">
        <f>IF(ISBLANK('Raw Data'!J2470), 0, IF(AND(3=MATCH(LARGE('Raw Data'!G2470:J2470, 2), 'Raw Data'!G2470:J2470, 0), 'Raw Data'!K2470-'Raw Data'!L2470&gt;3), 'Raw Data'!I2470, 0))</f>
        <v>0</v>
      </c>
      <c r="O2476">
        <f>IF(ISBLANK('Raw Data'!J2470), 0, IF(AND(2=MATCH(LARGE('Raw Data'!G2470:J2470, 2), 'Raw Data'!G2470:J2470, 0), AND('Raw Data'!L2470-'Raw Data'!K2470&lt;4, 'Raw Data'!L2470-'Raw Data'!K2470&gt;0)), 'Raw Data'!H2470, 0))</f>
        <v>0</v>
      </c>
      <c r="P2476">
        <f>IF(ISBLANK('Raw Data'!J2470), 0, IF(AND(1=MATCH(LARGE('Raw Data'!G2470:J2470, 2), 'Raw Data'!G2470:J2470, 0), AND('Raw Data'!K2470-'Raw Data'!L2470&lt;4, 'Raw Data'!K2470-'Raw Data'!L2470&gt;0)), 'Raw Data'!G2470, 0))</f>
        <v>0</v>
      </c>
      <c r="Q2476">
        <f>IF(ISBLANK('Raw Data'!J2470), 0, IF(AND(4=MATCH(LARGE('Raw Data'!G2470:J2470, 1), 'Raw Data'!G2470:J2470, 0), 'Raw Data'!L2470-'Raw Data'!K2470&gt;3), 'Raw Data'!J2470, 0))</f>
        <v>0</v>
      </c>
      <c r="R2476">
        <f>IF(ISBLANK('Raw Data'!J2470), 0, IF(AND(3=MATCH(LARGE('Raw Data'!G2470:J2470, 1), 'Raw Data'!G2470:J2470, 0), 'Raw Data'!K2470-'Raw Data'!L2470&gt;3), 'Raw Data'!I2470, 0))</f>
        <v>0</v>
      </c>
      <c r="S2476">
        <f>IF(AND('Raw Data'!L2470-'Raw Data'!K2470&gt;4, 'Raw Data'!F2470&lt;'Raw Data'!C2470), 'Raw Data'!J2470, 0)</f>
        <v>0</v>
      </c>
      <c r="T2476">
        <f>IF(AND('Raw Data'!K2470-'Raw Data'!L2470&gt;4, 'Raw Data'!F2470&gt;'Raw Data'!C2470), 'Raw Data'!I2470, 0)</f>
        <v>0</v>
      </c>
      <c r="U2476">
        <f>IF(AND('Raw Data'!L2470-'Raw Data'!K2470&lt;3, 'Raw Data'!L2470&gt;'Raw Data'!K2470, 'Raw Data'!F2470&lt;'Raw Data'!C2470), 'Raw Data'!H2470, 0)</f>
        <v>0</v>
      </c>
      <c r="V2476">
        <f>IF(AND('Raw Data'!L2470-'Raw Data'!K2470&lt;3, 'Raw Data'!L2470&gt;'Raw Data'!K2470, 'Raw Data'!F2470&gt;'Raw Data'!C2470), 'Raw Data'!G2470, 0)</f>
        <v>0</v>
      </c>
    </row>
    <row r="2477" spans="1:22" x14ac:dyDescent="0.3">
      <c r="A2477">
        <f>IF(AND('Raw Data'!F2471&lt;'Raw Data'!C2471, 'Raw Data'!L2471&gt;'Raw Data'!K2471, 'Raw Data'!L2471-'Raw Data'!K2471&gt;3), 'Raw Data'!J2471, 0)</f>
        <v>0</v>
      </c>
      <c r="B2477">
        <f>IF(AND('Raw Data'!C2471&lt;'Raw Data'!F2471, 'Raw Data'!K2471&gt;'Raw Data'!L2471, 'Raw Data'!K2471-'Raw Data'!L2471&gt;3), 'Raw Data'!I2471, 0)</f>
        <v>0</v>
      </c>
      <c r="C2477">
        <f>IF(AND('Raw Data'!F2471&lt;'Raw Data'!C2471, 'Raw Data'!L2471&gt;'Raw Data'!K2471, 'Raw Data'!L2471-'Raw Data'!K2471&lt;4), 'Raw Data'!H2471, 0)</f>
        <v>0</v>
      </c>
      <c r="D2477">
        <f>IF(AND('Raw Data'!C2471&lt;'Raw Data'!F2471, 'Raw Data'!K2471&gt;'Raw Data'!L2471, 'Raw Data'!K2471-'Raw Data'!L2471&lt;4), 'Raw Data'!G2471, 0)</f>
        <v>0</v>
      </c>
      <c r="E2477">
        <f>IF(ISBLANK('Raw Data'!J2471), 0, IF(AND(4=MATCH(LARGE('Raw Data'!G2471:J2471, 4), 'Raw Data'!G2471:J2471, 0), 'Raw Data'!L2471-'Raw Data'!K2471&gt;3), 'Raw Data'!J2471, 0))</f>
        <v>0</v>
      </c>
      <c r="F2477">
        <f>IF(ISBLANK('Raw Data'!J2471), 0, IF(AND(3=MATCH(LARGE('Raw Data'!G2471:J2471, 4), 'Raw Data'!G2471:J2471, 0), 'Raw Data'!K2471-'Raw Data'!L2471&gt;3), 'Raw Data'!I2471, 0))</f>
        <v>0</v>
      </c>
      <c r="G2477">
        <f>IF(ISBLANK('Raw Data'!J2471), 0, IF(AND(2=MATCH(LARGE('Raw Data'!G2471:J2471, 4), 'Raw Data'!G2471:J2471, 0), AND('Raw Data'!L2471-'Raw Data'!K2471&lt;4, 'Raw Data'!L2471-'Raw Data'!K2471&gt;0)), 'Raw Data'!H2471, 0))</f>
        <v>0</v>
      </c>
      <c r="H2477">
        <f>IF(ISBLANK('Raw Data'!J2471), 0, IF(AND(1=MATCH(LARGE('Raw Data'!G2471:J2471, 4), 'Raw Data'!G2471:J2471, 0), AND('Raw Data'!K2471-'Raw Data'!L2471&lt;4, 'Raw Data'!K2471-'Raw Data'!L2471&gt;0)), 'Raw Data'!G2471, 0))</f>
        <v>0</v>
      </c>
      <c r="I2477">
        <f>IF(ISBLANK('Raw Data'!J2471), 0, IF(AND(4=MATCH(LARGE('Raw Data'!G2471:J2471, 3), 'Raw Data'!G2471:J2471, 0), 'Raw Data'!L2471-'Raw Data'!K2471&gt;3), 'Raw Data'!J2471, 0))</f>
        <v>0</v>
      </c>
      <c r="J2477">
        <f>IF(ISBLANK('Raw Data'!J2471), 0, IF(AND(3=MATCH(LARGE('Raw Data'!G2471:J2471, 3), 'Raw Data'!G2471:J2471, 0), 'Raw Data'!K2471-'Raw Data'!L2471&gt;3), 'Raw Data'!I2471, 0))</f>
        <v>0</v>
      </c>
      <c r="K2477">
        <f>IF(ISBLANK('Raw Data'!J2471), 0, IF(AND(2=MATCH(LARGE('Raw Data'!G2471:J2471, 3), 'Raw Data'!G2471:J2471, 0), AND('Raw Data'!L2471-'Raw Data'!K2471&lt;4, 'Raw Data'!L2471-'Raw Data'!K2471&gt;0)), 'Raw Data'!H2471, 0))</f>
        <v>0</v>
      </c>
      <c r="L2477">
        <f>IF(ISBLANK('Raw Data'!J2471), 0, IF(AND(1=MATCH(LARGE('Raw Data'!G2471:J2471, 3), 'Raw Data'!G2471:J2471, 0), AND('Raw Data'!K2471-'Raw Data'!L2471&lt;4, 'Raw Data'!K2471-'Raw Data'!L2471&gt;0)), 'Raw Data'!G2471, 0))</f>
        <v>0</v>
      </c>
      <c r="M2477">
        <f>IF(ISBLANK('Raw Data'!J2471), 0, IF(AND(4=MATCH(LARGE('Raw Data'!G2471:J2471, 2), 'Raw Data'!G2471:J2471, 0), 'Raw Data'!L2471-'Raw Data'!K2471&gt;3), 'Raw Data'!J2471, 0))</f>
        <v>0</v>
      </c>
      <c r="N2477">
        <f>IF(ISBLANK('Raw Data'!J2471), 0, IF(AND(3=MATCH(LARGE('Raw Data'!G2471:J2471, 2), 'Raw Data'!G2471:J2471, 0), 'Raw Data'!K2471-'Raw Data'!L2471&gt;3), 'Raw Data'!I2471, 0))</f>
        <v>0</v>
      </c>
      <c r="O2477">
        <f>IF(ISBLANK('Raw Data'!J2471), 0, IF(AND(2=MATCH(LARGE('Raw Data'!G2471:J2471, 2), 'Raw Data'!G2471:J2471, 0), AND('Raw Data'!L2471-'Raw Data'!K2471&lt;4, 'Raw Data'!L2471-'Raw Data'!K2471&gt;0)), 'Raw Data'!H2471, 0))</f>
        <v>0</v>
      </c>
      <c r="P2477">
        <f>IF(ISBLANK('Raw Data'!J2471), 0, IF(AND(1=MATCH(LARGE('Raw Data'!G2471:J2471, 2), 'Raw Data'!G2471:J2471, 0), AND('Raw Data'!K2471-'Raw Data'!L2471&lt;4, 'Raw Data'!K2471-'Raw Data'!L2471&gt;0)), 'Raw Data'!G2471, 0))</f>
        <v>0</v>
      </c>
      <c r="Q2477">
        <f>IF(ISBLANK('Raw Data'!J2471), 0, IF(AND(4=MATCH(LARGE('Raw Data'!G2471:J2471, 1), 'Raw Data'!G2471:J2471, 0), 'Raw Data'!L2471-'Raw Data'!K2471&gt;3), 'Raw Data'!J2471, 0))</f>
        <v>0</v>
      </c>
      <c r="R2477">
        <f>IF(ISBLANK('Raw Data'!J2471), 0, IF(AND(3=MATCH(LARGE('Raw Data'!G2471:J2471, 1), 'Raw Data'!G2471:J2471, 0), 'Raw Data'!K2471-'Raw Data'!L2471&gt;3), 'Raw Data'!I2471, 0))</f>
        <v>0</v>
      </c>
      <c r="S2477">
        <f>IF(AND('Raw Data'!L2471-'Raw Data'!K2471&gt;4, 'Raw Data'!F2471&lt;'Raw Data'!C2471), 'Raw Data'!J2471, 0)</f>
        <v>0</v>
      </c>
      <c r="T2477">
        <f>IF(AND('Raw Data'!K2471-'Raw Data'!L2471&gt;4, 'Raw Data'!F2471&gt;'Raw Data'!C2471), 'Raw Data'!I2471, 0)</f>
        <v>0</v>
      </c>
      <c r="U2477">
        <f>IF(AND('Raw Data'!L2471-'Raw Data'!K2471&lt;3, 'Raw Data'!L2471&gt;'Raw Data'!K2471, 'Raw Data'!F2471&lt;'Raw Data'!C2471), 'Raw Data'!H2471, 0)</f>
        <v>0</v>
      </c>
      <c r="V2477">
        <f>IF(AND('Raw Data'!L2471-'Raw Data'!K2471&lt;3, 'Raw Data'!L2471&gt;'Raw Data'!K2471, 'Raw Data'!F2471&gt;'Raw Data'!C2471), 'Raw Data'!G2471, 0)</f>
        <v>0</v>
      </c>
    </row>
    <row r="2478" spans="1:22" x14ac:dyDescent="0.3">
      <c r="A2478">
        <f>IF(AND('Raw Data'!F2472&lt;'Raw Data'!C2472, 'Raw Data'!L2472&gt;'Raw Data'!K2472, 'Raw Data'!L2472-'Raw Data'!K2472&gt;3), 'Raw Data'!J2472, 0)</f>
        <v>0</v>
      </c>
      <c r="B2478">
        <f>IF(AND('Raw Data'!C2472&lt;'Raw Data'!F2472, 'Raw Data'!K2472&gt;'Raw Data'!L2472, 'Raw Data'!K2472-'Raw Data'!L2472&gt;3), 'Raw Data'!I2472, 0)</f>
        <v>0</v>
      </c>
      <c r="C2478">
        <f>IF(AND('Raw Data'!F2472&lt;'Raw Data'!C2472, 'Raw Data'!L2472&gt;'Raw Data'!K2472, 'Raw Data'!L2472-'Raw Data'!K2472&lt;4), 'Raw Data'!H2472, 0)</f>
        <v>0</v>
      </c>
      <c r="D2478">
        <f>IF(AND('Raw Data'!C2472&lt;'Raw Data'!F2472, 'Raw Data'!K2472&gt;'Raw Data'!L2472, 'Raw Data'!K2472-'Raw Data'!L2472&lt;4), 'Raw Data'!G2472, 0)</f>
        <v>0</v>
      </c>
      <c r="E2478">
        <f>IF(ISBLANK('Raw Data'!J2472), 0, IF(AND(4=MATCH(LARGE('Raw Data'!G2472:J2472, 4), 'Raw Data'!G2472:J2472, 0), 'Raw Data'!L2472-'Raw Data'!K2472&gt;3), 'Raw Data'!J2472, 0))</f>
        <v>0</v>
      </c>
      <c r="F2478">
        <f>IF(ISBLANK('Raw Data'!J2472), 0, IF(AND(3=MATCH(LARGE('Raw Data'!G2472:J2472, 4), 'Raw Data'!G2472:J2472, 0), 'Raw Data'!K2472-'Raw Data'!L2472&gt;3), 'Raw Data'!I2472, 0))</f>
        <v>0</v>
      </c>
      <c r="G2478">
        <f>IF(ISBLANK('Raw Data'!J2472), 0, IF(AND(2=MATCH(LARGE('Raw Data'!G2472:J2472, 4), 'Raw Data'!G2472:J2472, 0), AND('Raw Data'!L2472-'Raw Data'!K2472&lt;4, 'Raw Data'!L2472-'Raw Data'!K2472&gt;0)), 'Raw Data'!H2472, 0))</f>
        <v>0</v>
      </c>
      <c r="H2478">
        <f>IF(ISBLANK('Raw Data'!J2472), 0, IF(AND(1=MATCH(LARGE('Raw Data'!G2472:J2472, 4), 'Raw Data'!G2472:J2472, 0), AND('Raw Data'!K2472-'Raw Data'!L2472&lt;4, 'Raw Data'!K2472-'Raw Data'!L2472&gt;0)), 'Raw Data'!G2472, 0))</f>
        <v>0</v>
      </c>
      <c r="I2478">
        <f>IF(ISBLANK('Raw Data'!J2472), 0, IF(AND(4=MATCH(LARGE('Raw Data'!G2472:J2472, 3), 'Raw Data'!G2472:J2472, 0), 'Raw Data'!L2472-'Raw Data'!K2472&gt;3), 'Raw Data'!J2472, 0))</f>
        <v>0</v>
      </c>
      <c r="J2478">
        <f>IF(ISBLANK('Raw Data'!J2472), 0, IF(AND(3=MATCH(LARGE('Raw Data'!G2472:J2472, 3), 'Raw Data'!G2472:J2472, 0), 'Raw Data'!K2472-'Raw Data'!L2472&gt;3), 'Raw Data'!I2472, 0))</f>
        <v>0</v>
      </c>
      <c r="K2478">
        <f>IF(ISBLANK('Raw Data'!J2472), 0, IF(AND(2=MATCH(LARGE('Raw Data'!G2472:J2472, 3), 'Raw Data'!G2472:J2472, 0), AND('Raw Data'!L2472-'Raw Data'!K2472&lt;4, 'Raw Data'!L2472-'Raw Data'!K2472&gt;0)), 'Raw Data'!H2472, 0))</f>
        <v>0</v>
      </c>
      <c r="L2478">
        <f>IF(ISBLANK('Raw Data'!J2472), 0, IF(AND(1=MATCH(LARGE('Raw Data'!G2472:J2472, 3), 'Raw Data'!G2472:J2472, 0), AND('Raw Data'!K2472-'Raw Data'!L2472&lt;4, 'Raw Data'!K2472-'Raw Data'!L2472&gt;0)), 'Raw Data'!G2472, 0))</f>
        <v>0</v>
      </c>
      <c r="M2478">
        <f>IF(ISBLANK('Raw Data'!J2472), 0, IF(AND(4=MATCH(LARGE('Raw Data'!G2472:J2472, 2), 'Raw Data'!G2472:J2472, 0), 'Raw Data'!L2472-'Raw Data'!K2472&gt;3), 'Raw Data'!J2472, 0))</f>
        <v>0</v>
      </c>
      <c r="N2478">
        <f>IF(ISBLANK('Raw Data'!J2472), 0, IF(AND(3=MATCH(LARGE('Raw Data'!G2472:J2472, 2), 'Raw Data'!G2472:J2472, 0), 'Raw Data'!K2472-'Raw Data'!L2472&gt;3), 'Raw Data'!I2472, 0))</f>
        <v>0</v>
      </c>
      <c r="O2478">
        <f>IF(ISBLANK('Raw Data'!J2472), 0, IF(AND(2=MATCH(LARGE('Raw Data'!G2472:J2472, 2), 'Raw Data'!G2472:J2472, 0), AND('Raw Data'!L2472-'Raw Data'!K2472&lt;4, 'Raw Data'!L2472-'Raw Data'!K2472&gt;0)), 'Raw Data'!H2472, 0))</f>
        <v>0</v>
      </c>
      <c r="P2478">
        <f>IF(ISBLANK('Raw Data'!J2472), 0, IF(AND(1=MATCH(LARGE('Raw Data'!G2472:J2472, 2), 'Raw Data'!G2472:J2472, 0), AND('Raw Data'!K2472-'Raw Data'!L2472&lt;4, 'Raw Data'!K2472-'Raw Data'!L2472&gt;0)), 'Raw Data'!G2472, 0))</f>
        <v>0</v>
      </c>
      <c r="Q2478">
        <f>IF(ISBLANK('Raw Data'!J2472), 0, IF(AND(4=MATCH(LARGE('Raw Data'!G2472:J2472, 1), 'Raw Data'!G2472:J2472, 0), 'Raw Data'!L2472-'Raw Data'!K2472&gt;3), 'Raw Data'!J2472, 0))</f>
        <v>0</v>
      </c>
      <c r="R2478">
        <f>IF(ISBLANK('Raw Data'!J2472), 0, IF(AND(3=MATCH(LARGE('Raw Data'!G2472:J2472, 1), 'Raw Data'!G2472:J2472, 0), 'Raw Data'!K2472-'Raw Data'!L2472&gt;3), 'Raw Data'!I2472, 0))</f>
        <v>0</v>
      </c>
      <c r="S2478">
        <f>IF(AND('Raw Data'!L2472-'Raw Data'!K2472&gt;4, 'Raw Data'!F2472&lt;'Raw Data'!C2472), 'Raw Data'!J2472, 0)</f>
        <v>0</v>
      </c>
      <c r="T2478">
        <f>IF(AND('Raw Data'!K2472-'Raw Data'!L2472&gt;4, 'Raw Data'!F2472&gt;'Raw Data'!C2472), 'Raw Data'!I2472, 0)</f>
        <v>0</v>
      </c>
      <c r="U2478">
        <f>IF(AND('Raw Data'!L2472-'Raw Data'!K2472&lt;3, 'Raw Data'!L2472&gt;'Raw Data'!K2472, 'Raw Data'!F2472&lt;'Raw Data'!C2472), 'Raw Data'!H2472, 0)</f>
        <v>0</v>
      </c>
      <c r="V2478">
        <f>IF(AND('Raw Data'!L2472-'Raw Data'!K2472&lt;3, 'Raw Data'!L2472&gt;'Raw Data'!K2472, 'Raw Data'!F2472&gt;'Raw Data'!C2472), 'Raw Data'!G2472, 0)</f>
        <v>0</v>
      </c>
    </row>
    <row r="2479" spans="1:22" x14ac:dyDescent="0.3">
      <c r="A2479">
        <f>IF(AND('Raw Data'!F2473&lt;'Raw Data'!C2473, 'Raw Data'!L2473&gt;'Raw Data'!K2473, 'Raw Data'!L2473-'Raw Data'!K2473&gt;3), 'Raw Data'!J2473, 0)</f>
        <v>0</v>
      </c>
      <c r="B2479">
        <f>IF(AND('Raw Data'!C2473&lt;'Raw Data'!F2473, 'Raw Data'!K2473&gt;'Raw Data'!L2473, 'Raw Data'!K2473-'Raw Data'!L2473&gt;3), 'Raw Data'!I2473, 0)</f>
        <v>0</v>
      </c>
      <c r="C2479">
        <f>IF(AND('Raw Data'!F2473&lt;'Raw Data'!C2473, 'Raw Data'!L2473&gt;'Raw Data'!K2473, 'Raw Data'!L2473-'Raw Data'!K2473&lt;4), 'Raw Data'!H2473, 0)</f>
        <v>0</v>
      </c>
      <c r="D2479">
        <f>IF(AND('Raw Data'!C2473&lt;'Raw Data'!F2473, 'Raw Data'!K2473&gt;'Raw Data'!L2473, 'Raw Data'!K2473-'Raw Data'!L2473&lt;4), 'Raw Data'!G2473, 0)</f>
        <v>0</v>
      </c>
      <c r="E2479">
        <f>IF(ISBLANK('Raw Data'!J2473), 0, IF(AND(4=MATCH(LARGE('Raw Data'!G2473:J2473, 4), 'Raw Data'!G2473:J2473, 0), 'Raw Data'!L2473-'Raw Data'!K2473&gt;3), 'Raw Data'!J2473, 0))</f>
        <v>0</v>
      </c>
      <c r="F2479">
        <f>IF(ISBLANK('Raw Data'!J2473), 0, IF(AND(3=MATCH(LARGE('Raw Data'!G2473:J2473, 4), 'Raw Data'!G2473:J2473, 0), 'Raw Data'!K2473-'Raw Data'!L2473&gt;3), 'Raw Data'!I2473, 0))</f>
        <v>0</v>
      </c>
      <c r="G2479">
        <f>IF(ISBLANK('Raw Data'!J2473), 0, IF(AND(2=MATCH(LARGE('Raw Data'!G2473:J2473, 4), 'Raw Data'!G2473:J2473, 0), AND('Raw Data'!L2473-'Raw Data'!K2473&lt;4, 'Raw Data'!L2473-'Raw Data'!K2473&gt;0)), 'Raw Data'!H2473, 0))</f>
        <v>0</v>
      </c>
      <c r="H2479">
        <f>IF(ISBLANK('Raw Data'!J2473), 0, IF(AND(1=MATCH(LARGE('Raw Data'!G2473:J2473, 4), 'Raw Data'!G2473:J2473, 0), AND('Raw Data'!K2473-'Raw Data'!L2473&lt;4, 'Raw Data'!K2473-'Raw Data'!L2473&gt;0)), 'Raw Data'!G2473, 0))</f>
        <v>0</v>
      </c>
      <c r="I2479">
        <f>IF(ISBLANK('Raw Data'!J2473), 0, IF(AND(4=MATCH(LARGE('Raw Data'!G2473:J2473, 3), 'Raw Data'!G2473:J2473, 0), 'Raw Data'!L2473-'Raw Data'!K2473&gt;3), 'Raw Data'!J2473, 0))</f>
        <v>0</v>
      </c>
      <c r="J2479">
        <f>IF(ISBLANK('Raw Data'!J2473), 0, IF(AND(3=MATCH(LARGE('Raw Data'!G2473:J2473, 3), 'Raw Data'!G2473:J2473, 0), 'Raw Data'!K2473-'Raw Data'!L2473&gt;3), 'Raw Data'!I2473, 0))</f>
        <v>0</v>
      </c>
      <c r="K2479">
        <f>IF(ISBLANK('Raw Data'!J2473), 0, IF(AND(2=MATCH(LARGE('Raw Data'!G2473:J2473, 3), 'Raw Data'!G2473:J2473, 0), AND('Raw Data'!L2473-'Raw Data'!K2473&lt;4, 'Raw Data'!L2473-'Raw Data'!K2473&gt;0)), 'Raw Data'!H2473, 0))</f>
        <v>0</v>
      </c>
      <c r="L2479">
        <f>IF(ISBLANK('Raw Data'!J2473), 0, IF(AND(1=MATCH(LARGE('Raw Data'!G2473:J2473, 3), 'Raw Data'!G2473:J2473, 0), AND('Raw Data'!K2473-'Raw Data'!L2473&lt;4, 'Raw Data'!K2473-'Raw Data'!L2473&gt;0)), 'Raw Data'!G2473, 0))</f>
        <v>0</v>
      </c>
      <c r="M2479">
        <f>IF(ISBLANK('Raw Data'!J2473), 0, IF(AND(4=MATCH(LARGE('Raw Data'!G2473:J2473, 2), 'Raw Data'!G2473:J2473, 0), 'Raw Data'!L2473-'Raw Data'!K2473&gt;3), 'Raw Data'!J2473, 0))</f>
        <v>0</v>
      </c>
      <c r="N2479">
        <f>IF(ISBLANK('Raw Data'!J2473), 0, IF(AND(3=MATCH(LARGE('Raw Data'!G2473:J2473, 2), 'Raw Data'!G2473:J2473, 0), 'Raw Data'!K2473-'Raw Data'!L2473&gt;3), 'Raw Data'!I2473, 0))</f>
        <v>0</v>
      </c>
      <c r="O2479">
        <f>IF(ISBLANK('Raw Data'!J2473), 0, IF(AND(2=MATCH(LARGE('Raw Data'!G2473:J2473, 2), 'Raw Data'!G2473:J2473, 0), AND('Raw Data'!L2473-'Raw Data'!K2473&lt;4, 'Raw Data'!L2473-'Raw Data'!K2473&gt;0)), 'Raw Data'!H2473, 0))</f>
        <v>0</v>
      </c>
      <c r="P2479">
        <f>IF(ISBLANK('Raw Data'!J2473), 0, IF(AND(1=MATCH(LARGE('Raw Data'!G2473:J2473, 2), 'Raw Data'!G2473:J2473, 0), AND('Raw Data'!K2473-'Raw Data'!L2473&lt;4, 'Raw Data'!K2473-'Raw Data'!L2473&gt;0)), 'Raw Data'!G2473, 0))</f>
        <v>0</v>
      </c>
      <c r="Q2479">
        <f>IF(ISBLANK('Raw Data'!J2473), 0, IF(AND(4=MATCH(LARGE('Raw Data'!G2473:J2473, 1), 'Raw Data'!G2473:J2473, 0), 'Raw Data'!L2473-'Raw Data'!K2473&gt;3), 'Raw Data'!J2473, 0))</f>
        <v>0</v>
      </c>
      <c r="R2479">
        <f>IF(ISBLANK('Raw Data'!J2473), 0, IF(AND(3=MATCH(LARGE('Raw Data'!G2473:J2473, 1), 'Raw Data'!G2473:J2473, 0), 'Raw Data'!K2473-'Raw Data'!L2473&gt;3), 'Raw Data'!I2473, 0))</f>
        <v>0</v>
      </c>
      <c r="S2479">
        <f>IF(AND('Raw Data'!L2473-'Raw Data'!K2473&gt;4, 'Raw Data'!F2473&lt;'Raw Data'!C2473), 'Raw Data'!J2473, 0)</f>
        <v>0</v>
      </c>
      <c r="T2479">
        <f>IF(AND('Raw Data'!K2473-'Raw Data'!L2473&gt;4, 'Raw Data'!F2473&gt;'Raw Data'!C2473), 'Raw Data'!I2473, 0)</f>
        <v>0</v>
      </c>
      <c r="U2479">
        <f>IF(AND('Raw Data'!L2473-'Raw Data'!K2473&lt;3, 'Raw Data'!L2473&gt;'Raw Data'!K2473, 'Raw Data'!F2473&lt;'Raw Data'!C2473), 'Raw Data'!H2473, 0)</f>
        <v>0</v>
      </c>
      <c r="V2479">
        <f>IF(AND('Raw Data'!L2473-'Raw Data'!K2473&lt;3, 'Raw Data'!L2473&gt;'Raw Data'!K2473, 'Raw Data'!F2473&gt;'Raw Data'!C2473), 'Raw Data'!G2473, 0)</f>
        <v>0</v>
      </c>
    </row>
    <row r="2480" spans="1:22" x14ac:dyDescent="0.3">
      <c r="A2480">
        <f>IF(AND('Raw Data'!F2474&lt;'Raw Data'!C2474, 'Raw Data'!L2474&gt;'Raw Data'!K2474, 'Raw Data'!L2474-'Raw Data'!K2474&gt;3), 'Raw Data'!J2474, 0)</f>
        <v>0</v>
      </c>
      <c r="B2480">
        <f>IF(AND('Raw Data'!C2474&lt;'Raw Data'!F2474, 'Raw Data'!K2474&gt;'Raw Data'!L2474, 'Raw Data'!K2474-'Raw Data'!L2474&gt;3), 'Raw Data'!I2474, 0)</f>
        <v>0</v>
      </c>
      <c r="C2480">
        <f>IF(AND('Raw Data'!F2474&lt;'Raw Data'!C2474, 'Raw Data'!L2474&gt;'Raw Data'!K2474, 'Raw Data'!L2474-'Raw Data'!K2474&lt;4), 'Raw Data'!H2474, 0)</f>
        <v>0</v>
      </c>
      <c r="D2480">
        <f>IF(AND('Raw Data'!C2474&lt;'Raw Data'!F2474, 'Raw Data'!K2474&gt;'Raw Data'!L2474, 'Raw Data'!K2474-'Raw Data'!L2474&lt;4), 'Raw Data'!G2474, 0)</f>
        <v>0</v>
      </c>
      <c r="E2480">
        <f>IF(ISBLANK('Raw Data'!J2474), 0, IF(AND(4=MATCH(LARGE('Raw Data'!G2474:J2474, 4), 'Raw Data'!G2474:J2474, 0), 'Raw Data'!L2474-'Raw Data'!K2474&gt;3), 'Raw Data'!J2474, 0))</f>
        <v>0</v>
      </c>
      <c r="F2480">
        <f>IF(ISBLANK('Raw Data'!J2474), 0, IF(AND(3=MATCH(LARGE('Raw Data'!G2474:J2474, 4), 'Raw Data'!G2474:J2474, 0), 'Raw Data'!K2474-'Raw Data'!L2474&gt;3), 'Raw Data'!I2474, 0))</f>
        <v>0</v>
      </c>
      <c r="G2480">
        <f>IF(ISBLANK('Raw Data'!J2474), 0, IF(AND(2=MATCH(LARGE('Raw Data'!G2474:J2474, 4), 'Raw Data'!G2474:J2474, 0), AND('Raw Data'!L2474-'Raw Data'!K2474&lt;4, 'Raw Data'!L2474-'Raw Data'!K2474&gt;0)), 'Raw Data'!H2474, 0))</f>
        <v>0</v>
      </c>
      <c r="H2480">
        <f>IF(ISBLANK('Raw Data'!J2474), 0, IF(AND(1=MATCH(LARGE('Raw Data'!G2474:J2474, 4), 'Raw Data'!G2474:J2474, 0), AND('Raw Data'!K2474-'Raw Data'!L2474&lt;4, 'Raw Data'!K2474-'Raw Data'!L2474&gt;0)), 'Raw Data'!G2474, 0))</f>
        <v>0</v>
      </c>
      <c r="I2480">
        <f>IF(ISBLANK('Raw Data'!J2474), 0, IF(AND(4=MATCH(LARGE('Raw Data'!G2474:J2474, 3), 'Raw Data'!G2474:J2474, 0), 'Raw Data'!L2474-'Raw Data'!K2474&gt;3), 'Raw Data'!J2474, 0))</f>
        <v>0</v>
      </c>
      <c r="J2480">
        <f>IF(ISBLANK('Raw Data'!J2474), 0, IF(AND(3=MATCH(LARGE('Raw Data'!G2474:J2474, 3), 'Raw Data'!G2474:J2474, 0), 'Raw Data'!K2474-'Raw Data'!L2474&gt;3), 'Raw Data'!I2474, 0))</f>
        <v>0</v>
      </c>
      <c r="K2480">
        <f>IF(ISBLANK('Raw Data'!J2474), 0, IF(AND(2=MATCH(LARGE('Raw Data'!G2474:J2474, 3), 'Raw Data'!G2474:J2474, 0), AND('Raw Data'!L2474-'Raw Data'!K2474&lt;4, 'Raw Data'!L2474-'Raw Data'!K2474&gt;0)), 'Raw Data'!H2474, 0))</f>
        <v>0</v>
      </c>
      <c r="L2480">
        <f>IF(ISBLANK('Raw Data'!J2474), 0, IF(AND(1=MATCH(LARGE('Raw Data'!G2474:J2474, 3), 'Raw Data'!G2474:J2474, 0), AND('Raw Data'!K2474-'Raw Data'!L2474&lt;4, 'Raw Data'!K2474-'Raw Data'!L2474&gt;0)), 'Raw Data'!G2474, 0))</f>
        <v>0</v>
      </c>
      <c r="M2480">
        <f>IF(ISBLANK('Raw Data'!J2474), 0, IF(AND(4=MATCH(LARGE('Raw Data'!G2474:J2474, 2), 'Raw Data'!G2474:J2474, 0), 'Raw Data'!L2474-'Raw Data'!K2474&gt;3), 'Raw Data'!J2474, 0))</f>
        <v>0</v>
      </c>
      <c r="N2480">
        <f>IF(ISBLANK('Raw Data'!J2474), 0, IF(AND(3=MATCH(LARGE('Raw Data'!G2474:J2474, 2), 'Raw Data'!G2474:J2474, 0), 'Raw Data'!K2474-'Raw Data'!L2474&gt;3), 'Raw Data'!I2474, 0))</f>
        <v>0</v>
      </c>
      <c r="O2480">
        <f>IF(ISBLANK('Raw Data'!J2474), 0, IF(AND(2=MATCH(LARGE('Raw Data'!G2474:J2474, 2), 'Raw Data'!G2474:J2474, 0), AND('Raw Data'!L2474-'Raw Data'!K2474&lt;4, 'Raw Data'!L2474-'Raw Data'!K2474&gt;0)), 'Raw Data'!H2474, 0))</f>
        <v>0</v>
      </c>
      <c r="P2480">
        <f>IF(ISBLANK('Raw Data'!J2474), 0, IF(AND(1=MATCH(LARGE('Raw Data'!G2474:J2474, 2), 'Raw Data'!G2474:J2474, 0), AND('Raw Data'!K2474-'Raw Data'!L2474&lt;4, 'Raw Data'!K2474-'Raw Data'!L2474&gt;0)), 'Raw Data'!G2474, 0))</f>
        <v>0</v>
      </c>
      <c r="Q2480">
        <f>IF(ISBLANK('Raw Data'!J2474), 0, IF(AND(4=MATCH(LARGE('Raw Data'!G2474:J2474, 1), 'Raw Data'!G2474:J2474, 0), 'Raw Data'!L2474-'Raw Data'!K2474&gt;3), 'Raw Data'!J2474, 0))</f>
        <v>0</v>
      </c>
      <c r="R2480">
        <f>IF(ISBLANK('Raw Data'!J2474), 0, IF(AND(3=MATCH(LARGE('Raw Data'!G2474:J2474, 1), 'Raw Data'!G2474:J2474, 0), 'Raw Data'!K2474-'Raw Data'!L2474&gt;3), 'Raw Data'!I2474, 0))</f>
        <v>0</v>
      </c>
      <c r="S2480">
        <f>IF(AND('Raw Data'!L2474-'Raw Data'!K2474&gt;4, 'Raw Data'!F2474&lt;'Raw Data'!C2474), 'Raw Data'!J2474, 0)</f>
        <v>0</v>
      </c>
      <c r="T2480">
        <f>IF(AND('Raw Data'!K2474-'Raw Data'!L2474&gt;4, 'Raw Data'!F2474&gt;'Raw Data'!C2474), 'Raw Data'!I2474, 0)</f>
        <v>0</v>
      </c>
      <c r="U2480">
        <f>IF(AND('Raw Data'!L2474-'Raw Data'!K2474&lt;3, 'Raw Data'!L2474&gt;'Raw Data'!K2474, 'Raw Data'!F2474&lt;'Raw Data'!C2474), 'Raw Data'!H2474, 0)</f>
        <v>0</v>
      </c>
      <c r="V2480">
        <f>IF(AND('Raw Data'!L2474-'Raw Data'!K2474&lt;3, 'Raw Data'!L2474&gt;'Raw Data'!K2474, 'Raw Data'!F2474&gt;'Raw Data'!C2474), 'Raw Data'!G2474, 0)</f>
        <v>0</v>
      </c>
    </row>
    <row r="2481" spans="1:22" x14ac:dyDescent="0.3">
      <c r="A2481">
        <f>IF(AND('Raw Data'!F2475&lt;'Raw Data'!C2475, 'Raw Data'!L2475&gt;'Raw Data'!K2475, 'Raw Data'!L2475-'Raw Data'!K2475&gt;3), 'Raw Data'!J2475, 0)</f>
        <v>0</v>
      </c>
      <c r="B2481">
        <f>IF(AND('Raw Data'!C2475&lt;'Raw Data'!F2475, 'Raw Data'!K2475&gt;'Raw Data'!L2475, 'Raw Data'!K2475-'Raw Data'!L2475&gt;3), 'Raw Data'!I2475, 0)</f>
        <v>0</v>
      </c>
      <c r="C2481">
        <f>IF(AND('Raw Data'!F2475&lt;'Raw Data'!C2475, 'Raw Data'!L2475&gt;'Raw Data'!K2475, 'Raw Data'!L2475-'Raw Data'!K2475&lt;4), 'Raw Data'!H2475, 0)</f>
        <v>0</v>
      </c>
      <c r="D2481">
        <f>IF(AND('Raw Data'!C2475&lt;'Raw Data'!F2475, 'Raw Data'!K2475&gt;'Raw Data'!L2475, 'Raw Data'!K2475-'Raw Data'!L2475&lt;4), 'Raw Data'!G2475, 0)</f>
        <v>0</v>
      </c>
      <c r="E2481">
        <f>IF(ISBLANK('Raw Data'!J2475), 0, IF(AND(4=MATCH(LARGE('Raw Data'!G2475:J2475, 4), 'Raw Data'!G2475:J2475, 0), 'Raw Data'!L2475-'Raw Data'!K2475&gt;3), 'Raw Data'!J2475, 0))</f>
        <v>0</v>
      </c>
      <c r="F2481">
        <f>IF(ISBLANK('Raw Data'!J2475), 0, IF(AND(3=MATCH(LARGE('Raw Data'!G2475:J2475, 4), 'Raw Data'!G2475:J2475, 0), 'Raw Data'!K2475-'Raw Data'!L2475&gt;3), 'Raw Data'!I2475, 0))</f>
        <v>0</v>
      </c>
      <c r="G2481">
        <f>IF(ISBLANK('Raw Data'!J2475), 0, IF(AND(2=MATCH(LARGE('Raw Data'!G2475:J2475, 4), 'Raw Data'!G2475:J2475, 0), AND('Raw Data'!L2475-'Raw Data'!K2475&lt;4, 'Raw Data'!L2475-'Raw Data'!K2475&gt;0)), 'Raw Data'!H2475, 0))</f>
        <v>0</v>
      </c>
      <c r="H2481">
        <f>IF(ISBLANK('Raw Data'!J2475), 0, IF(AND(1=MATCH(LARGE('Raw Data'!G2475:J2475, 4), 'Raw Data'!G2475:J2475, 0), AND('Raw Data'!K2475-'Raw Data'!L2475&lt;4, 'Raw Data'!K2475-'Raw Data'!L2475&gt;0)), 'Raw Data'!G2475, 0))</f>
        <v>0</v>
      </c>
      <c r="I2481">
        <f>IF(ISBLANK('Raw Data'!J2475), 0, IF(AND(4=MATCH(LARGE('Raw Data'!G2475:J2475, 3), 'Raw Data'!G2475:J2475, 0), 'Raw Data'!L2475-'Raw Data'!K2475&gt;3), 'Raw Data'!J2475, 0))</f>
        <v>0</v>
      </c>
      <c r="J2481">
        <f>IF(ISBLANK('Raw Data'!J2475), 0, IF(AND(3=MATCH(LARGE('Raw Data'!G2475:J2475, 3), 'Raw Data'!G2475:J2475, 0), 'Raw Data'!K2475-'Raw Data'!L2475&gt;3), 'Raw Data'!I2475, 0))</f>
        <v>0</v>
      </c>
      <c r="K2481">
        <f>IF(ISBLANK('Raw Data'!J2475), 0, IF(AND(2=MATCH(LARGE('Raw Data'!G2475:J2475, 3), 'Raw Data'!G2475:J2475, 0), AND('Raw Data'!L2475-'Raw Data'!K2475&lt;4, 'Raw Data'!L2475-'Raw Data'!K2475&gt;0)), 'Raw Data'!H2475, 0))</f>
        <v>0</v>
      </c>
      <c r="L2481">
        <f>IF(ISBLANK('Raw Data'!J2475), 0, IF(AND(1=MATCH(LARGE('Raw Data'!G2475:J2475, 3), 'Raw Data'!G2475:J2475, 0), AND('Raw Data'!K2475-'Raw Data'!L2475&lt;4, 'Raw Data'!K2475-'Raw Data'!L2475&gt;0)), 'Raw Data'!G2475, 0))</f>
        <v>0</v>
      </c>
      <c r="M2481">
        <f>IF(ISBLANK('Raw Data'!J2475), 0, IF(AND(4=MATCH(LARGE('Raw Data'!G2475:J2475, 2), 'Raw Data'!G2475:J2475, 0), 'Raw Data'!L2475-'Raw Data'!K2475&gt;3), 'Raw Data'!J2475, 0))</f>
        <v>0</v>
      </c>
      <c r="N2481">
        <f>IF(ISBLANK('Raw Data'!J2475), 0, IF(AND(3=MATCH(LARGE('Raw Data'!G2475:J2475, 2), 'Raw Data'!G2475:J2475, 0), 'Raw Data'!K2475-'Raw Data'!L2475&gt;3), 'Raw Data'!I2475, 0))</f>
        <v>0</v>
      </c>
      <c r="O2481">
        <f>IF(ISBLANK('Raw Data'!J2475), 0, IF(AND(2=MATCH(LARGE('Raw Data'!G2475:J2475, 2), 'Raw Data'!G2475:J2475, 0), AND('Raw Data'!L2475-'Raw Data'!K2475&lt;4, 'Raw Data'!L2475-'Raw Data'!K2475&gt;0)), 'Raw Data'!H2475, 0))</f>
        <v>0</v>
      </c>
      <c r="P2481">
        <f>IF(ISBLANK('Raw Data'!J2475), 0, IF(AND(1=MATCH(LARGE('Raw Data'!G2475:J2475, 2), 'Raw Data'!G2475:J2475, 0), AND('Raw Data'!K2475-'Raw Data'!L2475&lt;4, 'Raw Data'!K2475-'Raw Data'!L2475&gt;0)), 'Raw Data'!G2475, 0))</f>
        <v>0</v>
      </c>
      <c r="Q2481">
        <f>IF(ISBLANK('Raw Data'!J2475), 0, IF(AND(4=MATCH(LARGE('Raw Data'!G2475:J2475, 1), 'Raw Data'!G2475:J2475, 0), 'Raw Data'!L2475-'Raw Data'!K2475&gt;3), 'Raw Data'!J2475, 0))</f>
        <v>0</v>
      </c>
      <c r="R2481">
        <f>IF(ISBLANK('Raw Data'!J2475), 0, IF(AND(3=MATCH(LARGE('Raw Data'!G2475:J2475, 1), 'Raw Data'!G2475:J2475, 0), 'Raw Data'!K2475-'Raw Data'!L2475&gt;3), 'Raw Data'!I2475, 0))</f>
        <v>0</v>
      </c>
      <c r="S2481">
        <f>IF(AND('Raw Data'!L2475-'Raw Data'!K2475&gt;4, 'Raw Data'!F2475&lt;'Raw Data'!C2475), 'Raw Data'!J2475, 0)</f>
        <v>0</v>
      </c>
      <c r="T2481">
        <f>IF(AND('Raw Data'!K2475-'Raw Data'!L2475&gt;4, 'Raw Data'!F2475&gt;'Raw Data'!C2475), 'Raw Data'!I2475, 0)</f>
        <v>0</v>
      </c>
      <c r="U2481">
        <f>IF(AND('Raw Data'!L2475-'Raw Data'!K2475&lt;3, 'Raw Data'!L2475&gt;'Raw Data'!K2475, 'Raw Data'!F2475&lt;'Raw Data'!C2475), 'Raw Data'!H2475, 0)</f>
        <v>0</v>
      </c>
      <c r="V2481">
        <f>IF(AND('Raw Data'!L2475-'Raw Data'!K2475&lt;3, 'Raw Data'!L2475&gt;'Raw Data'!K2475, 'Raw Data'!F2475&gt;'Raw Data'!C2475), 'Raw Data'!G2475, 0)</f>
        <v>0</v>
      </c>
    </row>
    <row r="2482" spans="1:22" x14ac:dyDescent="0.3">
      <c r="A2482">
        <f>IF(AND('Raw Data'!F2476&lt;'Raw Data'!C2476, 'Raw Data'!L2476&gt;'Raw Data'!K2476, 'Raw Data'!L2476-'Raw Data'!K2476&gt;3), 'Raw Data'!J2476, 0)</f>
        <v>0</v>
      </c>
      <c r="B2482">
        <f>IF(AND('Raw Data'!C2476&lt;'Raw Data'!F2476, 'Raw Data'!K2476&gt;'Raw Data'!L2476, 'Raw Data'!K2476-'Raw Data'!L2476&gt;3), 'Raw Data'!I2476, 0)</f>
        <v>0</v>
      </c>
      <c r="C2482">
        <f>IF(AND('Raw Data'!F2476&lt;'Raw Data'!C2476, 'Raw Data'!L2476&gt;'Raw Data'!K2476, 'Raw Data'!L2476-'Raw Data'!K2476&lt;4), 'Raw Data'!H2476, 0)</f>
        <v>0</v>
      </c>
      <c r="D2482">
        <f>IF(AND('Raw Data'!C2476&lt;'Raw Data'!F2476, 'Raw Data'!K2476&gt;'Raw Data'!L2476, 'Raw Data'!K2476-'Raw Data'!L2476&lt;4), 'Raw Data'!G2476, 0)</f>
        <v>0</v>
      </c>
      <c r="E2482">
        <f>IF(ISBLANK('Raw Data'!J2476), 0, IF(AND(4=MATCH(LARGE('Raw Data'!G2476:J2476, 4), 'Raw Data'!G2476:J2476, 0), 'Raw Data'!L2476-'Raw Data'!K2476&gt;3), 'Raw Data'!J2476, 0))</f>
        <v>0</v>
      </c>
      <c r="F2482">
        <f>IF(ISBLANK('Raw Data'!J2476), 0, IF(AND(3=MATCH(LARGE('Raw Data'!G2476:J2476, 4), 'Raw Data'!G2476:J2476, 0), 'Raw Data'!K2476-'Raw Data'!L2476&gt;3), 'Raw Data'!I2476, 0))</f>
        <v>0</v>
      </c>
      <c r="G2482">
        <f>IF(ISBLANK('Raw Data'!J2476), 0, IF(AND(2=MATCH(LARGE('Raw Data'!G2476:J2476, 4), 'Raw Data'!G2476:J2476, 0), AND('Raw Data'!L2476-'Raw Data'!K2476&lt;4, 'Raw Data'!L2476-'Raw Data'!K2476&gt;0)), 'Raw Data'!H2476, 0))</f>
        <v>0</v>
      </c>
      <c r="H2482">
        <f>IF(ISBLANK('Raw Data'!J2476), 0, IF(AND(1=MATCH(LARGE('Raw Data'!G2476:J2476, 4), 'Raw Data'!G2476:J2476, 0), AND('Raw Data'!K2476-'Raw Data'!L2476&lt;4, 'Raw Data'!K2476-'Raw Data'!L2476&gt;0)), 'Raw Data'!G2476, 0))</f>
        <v>0</v>
      </c>
      <c r="I2482">
        <f>IF(ISBLANK('Raw Data'!J2476), 0, IF(AND(4=MATCH(LARGE('Raw Data'!G2476:J2476, 3), 'Raw Data'!G2476:J2476, 0), 'Raw Data'!L2476-'Raw Data'!K2476&gt;3), 'Raw Data'!J2476, 0))</f>
        <v>0</v>
      </c>
      <c r="J2482">
        <f>IF(ISBLANK('Raw Data'!J2476), 0, IF(AND(3=MATCH(LARGE('Raw Data'!G2476:J2476, 3), 'Raw Data'!G2476:J2476, 0), 'Raw Data'!K2476-'Raw Data'!L2476&gt;3), 'Raw Data'!I2476, 0))</f>
        <v>0</v>
      </c>
      <c r="K2482">
        <f>IF(ISBLANK('Raw Data'!J2476), 0, IF(AND(2=MATCH(LARGE('Raw Data'!G2476:J2476, 3), 'Raw Data'!G2476:J2476, 0), AND('Raw Data'!L2476-'Raw Data'!K2476&lt;4, 'Raw Data'!L2476-'Raw Data'!K2476&gt;0)), 'Raw Data'!H2476, 0))</f>
        <v>0</v>
      </c>
      <c r="L2482">
        <f>IF(ISBLANK('Raw Data'!J2476), 0, IF(AND(1=MATCH(LARGE('Raw Data'!G2476:J2476, 3), 'Raw Data'!G2476:J2476, 0), AND('Raw Data'!K2476-'Raw Data'!L2476&lt;4, 'Raw Data'!K2476-'Raw Data'!L2476&gt;0)), 'Raw Data'!G2476, 0))</f>
        <v>0</v>
      </c>
      <c r="M2482">
        <f>IF(ISBLANK('Raw Data'!J2476), 0, IF(AND(4=MATCH(LARGE('Raw Data'!G2476:J2476, 2), 'Raw Data'!G2476:J2476, 0), 'Raw Data'!L2476-'Raw Data'!K2476&gt;3), 'Raw Data'!J2476, 0))</f>
        <v>0</v>
      </c>
      <c r="N2482">
        <f>IF(ISBLANK('Raw Data'!J2476), 0, IF(AND(3=MATCH(LARGE('Raw Data'!G2476:J2476, 2), 'Raw Data'!G2476:J2476, 0), 'Raw Data'!K2476-'Raw Data'!L2476&gt;3), 'Raw Data'!I2476, 0))</f>
        <v>0</v>
      </c>
      <c r="O2482">
        <f>IF(ISBLANK('Raw Data'!J2476), 0, IF(AND(2=MATCH(LARGE('Raw Data'!G2476:J2476, 2), 'Raw Data'!G2476:J2476, 0), AND('Raw Data'!L2476-'Raw Data'!K2476&lt;4, 'Raw Data'!L2476-'Raw Data'!K2476&gt;0)), 'Raw Data'!H2476, 0))</f>
        <v>0</v>
      </c>
      <c r="P2482">
        <f>IF(ISBLANK('Raw Data'!J2476), 0, IF(AND(1=MATCH(LARGE('Raw Data'!G2476:J2476, 2), 'Raw Data'!G2476:J2476, 0), AND('Raw Data'!K2476-'Raw Data'!L2476&lt;4, 'Raw Data'!K2476-'Raw Data'!L2476&gt;0)), 'Raw Data'!G2476, 0))</f>
        <v>0</v>
      </c>
      <c r="Q2482">
        <f>IF(ISBLANK('Raw Data'!J2476), 0, IF(AND(4=MATCH(LARGE('Raw Data'!G2476:J2476, 1), 'Raw Data'!G2476:J2476, 0), 'Raw Data'!L2476-'Raw Data'!K2476&gt;3), 'Raw Data'!J2476, 0))</f>
        <v>0</v>
      </c>
      <c r="R2482">
        <f>IF(ISBLANK('Raw Data'!J2476), 0, IF(AND(3=MATCH(LARGE('Raw Data'!G2476:J2476, 1), 'Raw Data'!G2476:J2476, 0), 'Raw Data'!K2476-'Raw Data'!L2476&gt;3), 'Raw Data'!I2476, 0))</f>
        <v>0</v>
      </c>
      <c r="S2482">
        <f>IF(AND('Raw Data'!L2476-'Raw Data'!K2476&gt;4, 'Raw Data'!F2476&lt;'Raw Data'!C2476), 'Raw Data'!J2476, 0)</f>
        <v>0</v>
      </c>
      <c r="T2482">
        <f>IF(AND('Raw Data'!K2476-'Raw Data'!L2476&gt;4, 'Raw Data'!F2476&gt;'Raw Data'!C2476), 'Raw Data'!I2476, 0)</f>
        <v>0</v>
      </c>
      <c r="U2482">
        <f>IF(AND('Raw Data'!L2476-'Raw Data'!K2476&lt;3, 'Raw Data'!L2476&gt;'Raw Data'!K2476, 'Raw Data'!F2476&lt;'Raw Data'!C2476), 'Raw Data'!H2476, 0)</f>
        <v>0</v>
      </c>
      <c r="V2482">
        <f>IF(AND('Raw Data'!L2476-'Raw Data'!K2476&lt;3, 'Raw Data'!L2476&gt;'Raw Data'!K2476, 'Raw Data'!F2476&gt;'Raw Data'!C2476), 'Raw Data'!G2476, 0)</f>
        <v>0</v>
      </c>
    </row>
    <row r="2483" spans="1:22" x14ac:dyDescent="0.3">
      <c r="A2483">
        <f>IF(AND('Raw Data'!F2477&lt;'Raw Data'!C2477, 'Raw Data'!L2477&gt;'Raw Data'!K2477, 'Raw Data'!L2477-'Raw Data'!K2477&gt;3), 'Raw Data'!J2477, 0)</f>
        <v>0</v>
      </c>
      <c r="B2483">
        <f>IF(AND('Raw Data'!C2477&lt;'Raw Data'!F2477, 'Raw Data'!K2477&gt;'Raw Data'!L2477, 'Raw Data'!K2477-'Raw Data'!L2477&gt;3), 'Raw Data'!I2477, 0)</f>
        <v>0</v>
      </c>
      <c r="C2483">
        <f>IF(AND('Raw Data'!F2477&lt;'Raw Data'!C2477, 'Raw Data'!L2477&gt;'Raw Data'!K2477, 'Raw Data'!L2477-'Raw Data'!K2477&lt;4), 'Raw Data'!H2477, 0)</f>
        <v>0</v>
      </c>
      <c r="D2483">
        <f>IF(AND('Raw Data'!C2477&lt;'Raw Data'!F2477, 'Raw Data'!K2477&gt;'Raw Data'!L2477, 'Raw Data'!K2477-'Raw Data'!L2477&lt;4), 'Raw Data'!G2477, 0)</f>
        <v>0</v>
      </c>
      <c r="E2483">
        <f>IF(ISBLANK('Raw Data'!J2477), 0, IF(AND(4=MATCH(LARGE('Raw Data'!G2477:J2477, 4), 'Raw Data'!G2477:J2477, 0), 'Raw Data'!L2477-'Raw Data'!K2477&gt;3), 'Raw Data'!J2477, 0))</f>
        <v>0</v>
      </c>
      <c r="F2483">
        <f>IF(ISBLANK('Raw Data'!J2477), 0, IF(AND(3=MATCH(LARGE('Raw Data'!G2477:J2477, 4), 'Raw Data'!G2477:J2477, 0), 'Raw Data'!K2477-'Raw Data'!L2477&gt;3), 'Raw Data'!I2477, 0))</f>
        <v>0</v>
      </c>
      <c r="G2483">
        <f>IF(ISBLANK('Raw Data'!J2477), 0, IF(AND(2=MATCH(LARGE('Raw Data'!G2477:J2477, 4), 'Raw Data'!G2477:J2477, 0), AND('Raw Data'!L2477-'Raw Data'!K2477&lt;4, 'Raw Data'!L2477-'Raw Data'!K2477&gt;0)), 'Raw Data'!H2477, 0))</f>
        <v>0</v>
      </c>
      <c r="H2483">
        <f>IF(ISBLANK('Raw Data'!J2477), 0, IF(AND(1=MATCH(LARGE('Raw Data'!G2477:J2477, 4), 'Raw Data'!G2477:J2477, 0), AND('Raw Data'!K2477-'Raw Data'!L2477&lt;4, 'Raw Data'!K2477-'Raw Data'!L2477&gt;0)), 'Raw Data'!G2477, 0))</f>
        <v>0</v>
      </c>
      <c r="I2483">
        <f>IF(ISBLANK('Raw Data'!J2477), 0, IF(AND(4=MATCH(LARGE('Raw Data'!G2477:J2477, 3), 'Raw Data'!G2477:J2477, 0), 'Raw Data'!L2477-'Raw Data'!K2477&gt;3), 'Raw Data'!J2477, 0))</f>
        <v>0</v>
      </c>
      <c r="J2483">
        <f>IF(ISBLANK('Raw Data'!J2477), 0, IF(AND(3=MATCH(LARGE('Raw Data'!G2477:J2477, 3), 'Raw Data'!G2477:J2477, 0), 'Raw Data'!K2477-'Raw Data'!L2477&gt;3), 'Raw Data'!I2477, 0))</f>
        <v>0</v>
      </c>
      <c r="K2483">
        <f>IF(ISBLANK('Raw Data'!J2477), 0, IF(AND(2=MATCH(LARGE('Raw Data'!G2477:J2477, 3), 'Raw Data'!G2477:J2477, 0), AND('Raw Data'!L2477-'Raw Data'!K2477&lt;4, 'Raw Data'!L2477-'Raw Data'!K2477&gt;0)), 'Raw Data'!H2477, 0))</f>
        <v>0</v>
      </c>
      <c r="L2483">
        <f>IF(ISBLANK('Raw Data'!J2477), 0, IF(AND(1=MATCH(LARGE('Raw Data'!G2477:J2477, 3), 'Raw Data'!G2477:J2477, 0), AND('Raw Data'!K2477-'Raw Data'!L2477&lt;4, 'Raw Data'!K2477-'Raw Data'!L2477&gt;0)), 'Raw Data'!G2477, 0))</f>
        <v>0</v>
      </c>
      <c r="M2483">
        <f>IF(ISBLANK('Raw Data'!J2477), 0, IF(AND(4=MATCH(LARGE('Raw Data'!G2477:J2477, 2), 'Raw Data'!G2477:J2477, 0), 'Raw Data'!L2477-'Raw Data'!K2477&gt;3), 'Raw Data'!J2477, 0))</f>
        <v>0</v>
      </c>
      <c r="N2483">
        <f>IF(ISBLANK('Raw Data'!J2477), 0, IF(AND(3=MATCH(LARGE('Raw Data'!G2477:J2477, 2), 'Raw Data'!G2477:J2477, 0), 'Raw Data'!K2477-'Raw Data'!L2477&gt;3), 'Raw Data'!I2477, 0))</f>
        <v>0</v>
      </c>
      <c r="O2483">
        <f>IF(ISBLANK('Raw Data'!J2477), 0, IF(AND(2=MATCH(LARGE('Raw Data'!G2477:J2477, 2), 'Raw Data'!G2477:J2477, 0), AND('Raw Data'!L2477-'Raw Data'!K2477&lt;4, 'Raw Data'!L2477-'Raw Data'!K2477&gt;0)), 'Raw Data'!H2477, 0))</f>
        <v>0</v>
      </c>
      <c r="P2483">
        <f>IF(ISBLANK('Raw Data'!J2477), 0, IF(AND(1=MATCH(LARGE('Raw Data'!G2477:J2477, 2), 'Raw Data'!G2477:J2477, 0), AND('Raw Data'!K2477-'Raw Data'!L2477&lt;4, 'Raw Data'!K2477-'Raw Data'!L2477&gt;0)), 'Raw Data'!G2477, 0))</f>
        <v>0</v>
      </c>
      <c r="Q2483">
        <f>IF(ISBLANK('Raw Data'!J2477), 0, IF(AND(4=MATCH(LARGE('Raw Data'!G2477:J2477, 1), 'Raw Data'!G2477:J2477, 0), 'Raw Data'!L2477-'Raw Data'!K2477&gt;3), 'Raw Data'!J2477, 0))</f>
        <v>0</v>
      </c>
      <c r="R2483">
        <f>IF(ISBLANK('Raw Data'!J2477), 0, IF(AND(3=MATCH(LARGE('Raw Data'!G2477:J2477, 1), 'Raw Data'!G2477:J2477, 0), 'Raw Data'!K2477-'Raw Data'!L2477&gt;3), 'Raw Data'!I2477, 0))</f>
        <v>0</v>
      </c>
      <c r="S2483">
        <f>IF(AND('Raw Data'!L2477-'Raw Data'!K2477&gt;4, 'Raw Data'!F2477&lt;'Raw Data'!C2477), 'Raw Data'!J2477, 0)</f>
        <v>0</v>
      </c>
      <c r="T2483">
        <f>IF(AND('Raw Data'!K2477-'Raw Data'!L2477&gt;4, 'Raw Data'!F2477&gt;'Raw Data'!C2477), 'Raw Data'!I2477, 0)</f>
        <v>0</v>
      </c>
      <c r="U2483">
        <f>IF(AND('Raw Data'!L2477-'Raw Data'!K2477&lt;3, 'Raw Data'!L2477&gt;'Raw Data'!K2477, 'Raw Data'!F2477&lt;'Raw Data'!C2477), 'Raw Data'!H2477, 0)</f>
        <v>0</v>
      </c>
      <c r="V2483">
        <f>IF(AND('Raw Data'!L2477-'Raw Data'!K2477&lt;3, 'Raw Data'!L2477&gt;'Raw Data'!K2477, 'Raw Data'!F2477&gt;'Raw Data'!C2477), 'Raw Data'!G2477, 0)</f>
        <v>0</v>
      </c>
    </row>
    <row r="2484" spans="1:22" x14ac:dyDescent="0.3">
      <c r="A2484">
        <f>IF(AND('Raw Data'!F2478&lt;'Raw Data'!C2478, 'Raw Data'!L2478&gt;'Raw Data'!K2478, 'Raw Data'!L2478-'Raw Data'!K2478&gt;3), 'Raw Data'!J2478, 0)</f>
        <v>0</v>
      </c>
      <c r="B2484">
        <f>IF(AND('Raw Data'!C2478&lt;'Raw Data'!F2478, 'Raw Data'!K2478&gt;'Raw Data'!L2478, 'Raw Data'!K2478-'Raw Data'!L2478&gt;3), 'Raw Data'!I2478, 0)</f>
        <v>0</v>
      </c>
      <c r="C2484">
        <f>IF(AND('Raw Data'!F2478&lt;'Raw Data'!C2478, 'Raw Data'!L2478&gt;'Raw Data'!K2478, 'Raw Data'!L2478-'Raw Data'!K2478&lt;4), 'Raw Data'!H2478, 0)</f>
        <v>0</v>
      </c>
      <c r="D2484">
        <f>IF(AND('Raw Data'!C2478&lt;'Raw Data'!F2478, 'Raw Data'!K2478&gt;'Raw Data'!L2478, 'Raw Data'!K2478-'Raw Data'!L2478&lt;4), 'Raw Data'!G2478, 0)</f>
        <v>0</v>
      </c>
      <c r="E2484">
        <f>IF(ISBLANK('Raw Data'!J2478), 0, IF(AND(4=MATCH(LARGE('Raw Data'!G2478:J2478, 4), 'Raw Data'!G2478:J2478, 0), 'Raw Data'!L2478-'Raw Data'!K2478&gt;3), 'Raw Data'!J2478, 0))</f>
        <v>0</v>
      </c>
      <c r="F2484">
        <f>IF(ISBLANK('Raw Data'!J2478), 0, IF(AND(3=MATCH(LARGE('Raw Data'!G2478:J2478, 4), 'Raw Data'!G2478:J2478, 0), 'Raw Data'!K2478-'Raw Data'!L2478&gt;3), 'Raw Data'!I2478, 0))</f>
        <v>0</v>
      </c>
      <c r="G2484">
        <f>IF(ISBLANK('Raw Data'!J2478), 0, IF(AND(2=MATCH(LARGE('Raw Data'!G2478:J2478, 4), 'Raw Data'!G2478:J2478, 0), AND('Raw Data'!L2478-'Raw Data'!K2478&lt;4, 'Raw Data'!L2478-'Raw Data'!K2478&gt;0)), 'Raw Data'!H2478, 0))</f>
        <v>0</v>
      </c>
      <c r="H2484">
        <f>IF(ISBLANK('Raw Data'!J2478), 0, IF(AND(1=MATCH(LARGE('Raw Data'!G2478:J2478, 4), 'Raw Data'!G2478:J2478, 0), AND('Raw Data'!K2478-'Raw Data'!L2478&lt;4, 'Raw Data'!K2478-'Raw Data'!L2478&gt;0)), 'Raw Data'!G2478, 0))</f>
        <v>0</v>
      </c>
      <c r="I2484">
        <f>IF(ISBLANK('Raw Data'!J2478), 0, IF(AND(4=MATCH(LARGE('Raw Data'!G2478:J2478, 3), 'Raw Data'!G2478:J2478, 0), 'Raw Data'!L2478-'Raw Data'!K2478&gt;3), 'Raw Data'!J2478, 0))</f>
        <v>0</v>
      </c>
      <c r="J2484">
        <f>IF(ISBLANK('Raw Data'!J2478), 0, IF(AND(3=MATCH(LARGE('Raw Data'!G2478:J2478, 3), 'Raw Data'!G2478:J2478, 0), 'Raw Data'!K2478-'Raw Data'!L2478&gt;3), 'Raw Data'!I2478, 0))</f>
        <v>0</v>
      </c>
      <c r="K2484">
        <f>IF(ISBLANK('Raw Data'!J2478), 0, IF(AND(2=MATCH(LARGE('Raw Data'!G2478:J2478, 3), 'Raw Data'!G2478:J2478, 0), AND('Raw Data'!L2478-'Raw Data'!K2478&lt;4, 'Raw Data'!L2478-'Raw Data'!K2478&gt;0)), 'Raw Data'!H2478, 0))</f>
        <v>0</v>
      </c>
      <c r="L2484">
        <f>IF(ISBLANK('Raw Data'!J2478), 0, IF(AND(1=MATCH(LARGE('Raw Data'!G2478:J2478, 3), 'Raw Data'!G2478:J2478, 0), AND('Raw Data'!K2478-'Raw Data'!L2478&lt;4, 'Raw Data'!K2478-'Raw Data'!L2478&gt;0)), 'Raw Data'!G2478, 0))</f>
        <v>0</v>
      </c>
      <c r="M2484">
        <f>IF(ISBLANK('Raw Data'!J2478), 0, IF(AND(4=MATCH(LARGE('Raw Data'!G2478:J2478, 2), 'Raw Data'!G2478:J2478, 0), 'Raw Data'!L2478-'Raw Data'!K2478&gt;3), 'Raw Data'!J2478, 0))</f>
        <v>0</v>
      </c>
      <c r="N2484">
        <f>IF(ISBLANK('Raw Data'!J2478), 0, IF(AND(3=MATCH(LARGE('Raw Data'!G2478:J2478, 2), 'Raw Data'!G2478:J2478, 0), 'Raw Data'!K2478-'Raw Data'!L2478&gt;3), 'Raw Data'!I2478, 0))</f>
        <v>0</v>
      </c>
      <c r="O2484">
        <f>IF(ISBLANK('Raw Data'!J2478), 0, IF(AND(2=MATCH(LARGE('Raw Data'!G2478:J2478, 2), 'Raw Data'!G2478:J2478, 0), AND('Raw Data'!L2478-'Raw Data'!K2478&lt;4, 'Raw Data'!L2478-'Raw Data'!K2478&gt;0)), 'Raw Data'!H2478, 0))</f>
        <v>0</v>
      </c>
      <c r="P2484">
        <f>IF(ISBLANK('Raw Data'!J2478), 0, IF(AND(1=MATCH(LARGE('Raw Data'!G2478:J2478, 2), 'Raw Data'!G2478:J2478, 0), AND('Raw Data'!K2478-'Raw Data'!L2478&lt;4, 'Raw Data'!K2478-'Raw Data'!L2478&gt;0)), 'Raw Data'!G2478, 0))</f>
        <v>0</v>
      </c>
      <c r="Q2484">
        <f>IF(ISBLANK('Raw Data'!J2478), 0, IF(AND(4=MATCH(LARGE('Raw Data'!G2478:J2478, 1), 'Raw Data'!G2478:J2478, 0), 'Raw Data'!L2478-'Raw Data'!K2478&gt;3), 'Raw Data'!J2478, 0))</f>
        <v>0</v>
      </c>
      <c r="R2484">
        <f>IF(ISBLANK('Raw Data'!J2478), 0, IF(AND(3=MATCH(LARGE('Raw Data'!G2478:J2478, 1), 'Raw Data'!G2478:J2478, 0), 'Raw Data'!K2478-'Raw Data'!L2478&gt;3), 'Raw Data'!I2478, 0))</f>
        <v>0</v>
      </c>
      <c r="S2484">
        <f>IF(AND('Raw Data'!L2478-'Raw Data'!K2478&gt;4, 'Raw Data'!F2478&lt;'Raw Data'!C2478), 'Raw Data'!J2478, 0)</f>
        <v>0</v>
      </c>
      <c r="T2484">
        <f>IF(AND('Raw Data'!K2478-'Raw Data'!L2478&gt;4, 'Raw Data'!F2478&gt;'Raw Data'!C2478), 'Raw Data'!I2478, 0)</f>
        <v>0</v>
      </c>
      <c r="U2484">
        <f>IF(AND('Raw Data'!L2478-'Raw Data'!K2478&lt;3, 'Raw Data'!L2478&gt;'Raw Data'!K2478, 'Raw Data'!F2478&lt;'Raw Data'!C2478), 'Raw Data'!H2478, 0)</f>
        <v>0</v>
      </c>
      <c r="V2484">
        <f>IF(AND('Raw Data'!L2478-'Raw Data'!K2478&lt;3, 'Raw Data'!L2478&gt;'Raw Data'!K2478, 'Raw Data'!F2478&gt;'Raw Data'!C2478), 'Raw Data'!G2478, 0)</f>
        <v>0</v>
      </c>
    </row>
    <row r="2485" spans="1:22" x14ac:dyDescent="0.3">
      <c r="A2485">
        <f>IF(AND('Raw Data'!F2479&lt;'Raw Data'!C2479, 'Raw Data'!L2479&gt;'Raw Data'!K2479, 'Raw Data'!L2479-'Raw Data'!K2479&gt;3), 'Raw Data'!J2479, 0)</f>
        <v>0</v>
      </c>
      <c r="B2485">
        <f>IF(AND('Raw Data'!C2479&lt;'Raw Data'!F2479, 'Raw Data'!K2479&gt;'Raw Data'!L2479, 'Raw Data'!K2479-'Raw Data'!L2479&gt;3), 'Raw Data'!I2479, 0)</f>
        <v>0</v>
      </c>
      <c r="C2485">
        <f>IF(AND('Raw Data'!F2479&lt;'Raw Data'!C2479, 'Raw Data'!L2479&gt;'Raw Data'!K2479, 'Raw Data'!L2479-'Raw Data'!K2479&lt;4), 'Raw Data'!H2479, 0)</f>
        <v>0</v>
      </c>
      <c r="D2485">
        <f>IF(AND('Raw Data'!C2479&lt;'Raw Data'!F2479, 'Raw Data'!K2479&gt;'Raw Data'!L2479, 'Raw Data'!K2479-'Raw Data'!L2479&lt;4), 'Raw Data'!G2479, 0)</f>
        <v>0</v>
      </c>
      <c r="E2485">
        <f>IF(ISBLANK('Raw Data'!J2479), 0, IF(AND(4=MATCH(LARGE('Raw Data'!G2479:J2479, 4), 'Raw Data'!G2479:J2479, 0), 'Raw Data'!L2479-'Raw Data'!K2479&gt;3), 'Raw Data'!J2479, 0))</f>
        <v>0</v>
      </c>
      <c r="F2485">
        <f>IF(ISBLANK('Raw Data'!J2479), 0, IF(AND(3=MATCH(LARGE('Raw Data'!G2479:J2479, 4), 'Raw Data'!G2479:J2479, 0), 'Raw Data'!K2479-'Raw Data'!L2479&gt;3), 'Raw Data'!I2479, 0))</f>
        <v>0</v>
      </c>
      <c r="G2485">
        <f>IF(ISBLANK('Raw Data'!J2479), 0, IF(AND(2=MATCH(LARGE('Raw Data'!G2479:J2479, 4), 'Raw Data'!G2479:J2479, 0), AND('Raw Data'!L2479-'Raw Data'!K2479&lt;4, 'Raw Data'!L2479-'Raw Data'!K2479&gt;0)), 'Raw Data'!H2479, 0))</f>
        <v>0</v>
      </c>
      <c r="H2485">
        <f>IF(ISBLANK('Raw Data'!J2479), 0, IF(AND(1=MATCH(LARGE('Raw Data'!G2479:J2479, 4), 'Raw Data'!G2479:J2479, 0), AND('Raw Data'!K2479-'Raw Data'!L2479&lt;4, 'Raw Data'!K2479-'Raw Data'!L2479&gt;0)), 'Raw Data'!G2479, 0))</f>
        <v>0</v>
      </c>
      <c r="I2485">
        <f>IF(ISBLANK('Raw Data'!J2479), 0, IF(AND(4=MATCH(LARGE('Raw Data'!G2479:J2479, 3), 'Raw Data'!G2479:J2479, 0), 'Raw Data'!L2479-'Raw Data'!K2479&gt;3), 'Raw Data'!J2479, 0))</f>
        <v>0</v>
      </c>
      <c r="J2485">
        <f>IF(ISBLANK('Raw Data'!J2479), 0, IF(AND(3=MATCH(LARGE('Raw Data'!G2479:J2479, 3), 'Raw Data'!G2479:J2479, 0), 'Raw Data'!K2479-'Raw Data'!L2479&gt;3), 'Raw Data'!I2479, 0))</f>
        <v>0</v>
      </c>
      <c r="K2485">
        <f>IF(ISBLANK('Raw Data'!J2479), 0, IF(AND(2=MATCH(LARGE('Raw Data'!G2479:J2479, 3), 'Raw Data'!G2479:J2479, 0), AND('Raw Data'!L2479-'Raw Data'!K2479&lt;4, 'Raw Data'!L2479-'Raw Data'!K2479&gt;0)), 'Raw Data'!H2479, 0))</f>
        <v>0</v>
      </c>
      <c r="L2485">
        <f>IF(ISBLANK('Raw Data'!J2479), 0, IF(AND(1=MATCH(LARGE('Raw Data'!G2479:J2479, 3), 'Raw Data'!G2479:J2479, 0), AND('Raw Data'!K2479-'Raw Data'!L2479&lt;4, 'Raw Data'!K2479-'Raw Data'!L2479&gt;0)), 'Raw Data'!G2479, 0))</f>
        <v>0</v>
      </c>
      <c r="M2485">
        <f>IF(ISBLANK('Raw Data'!J2479), 0, IF(AND(4=MATCH(LARGE('Raw Data'!G2479:J2479, 2), 'Raw Data'!G2479:J2479, 0), 'Raw Data'!L2479-'Raw Data'!K2479&gt;3), 'Raw Data'!J2479, 0))</f>
        <v>0</v>
      </c>
      <c r="N2485">
        <f>IF(ISBLANK('Raw Data'!J2479), 0, IF(AND(3=MATCH(LARGE('Raw Data'!G2479:J2479, 2), 'Raw Data'!G2479:J2479, 0), 'Raw Data'!K2479-'Raw Data'!L2479&gt;3), 'Raw Data'!I2479, 0))</f>
        <v>0</v>
      </c>
      <c r="O2485">
        <f>IF(ISBLANK('Raw Data'!J2479), 0, IF(AND(2=MATCH(LARGE('Raw Data'!G2479:J2479, 2), 'Raw Data'!G2479:J2479, 0), AND('Raw Data'!L2479-'Raw Data'!K2479&lt;4, 'Raw Data'!L2479-'Raw Data'!K2479&gt;0)), 'Raw Data'!H2479, 0))</f>
        <v>0</v>
      </c>
      <c r="P2485">
        <f>IF(ISBLANK('Raw Data'!J2479), 0, IF(AND(1=MATCH(LARGE('Raw Data'!G2479:J2479, 2), 'Raw Data'!G2479:J2479, 0), AND('Raw Data'!K2479-'Raw Data'!L2479&lt;4, 'Raw Data'!K2479-'Raw Data'!L2479&gt;0)), 'Raw Data'!G2479, 0))</f>
        <v>0</v>
      </c>
      <c r="Q2485">
        <f>IF(ISBLANK('Raw Data'!J2479), 0, IF(AND(4=MATCH(LARGE('Raw Data'!G2479:J2479, 1), 'Raw Data'!G2479:J2479, 0), 'Raw Data'!L2479-'Raw Data'!K2479&gt;3), 'Raw Data'!J2479, 0))</f>
        <v>0</v>
      </c>
      <c r="R2485">
        <f>IF(ISBLANK('Raw Data'!J2479), 0, IF(AND(3=MATCH(LARGE('Raw Data'!G2479:J2479, 1), 'Raw Data'!G2479:J2479, 0), 'Raw Data'!K2479-'Raw Data'!L2479&gt;3), 'Raw Data'!I2479, 0))</f>
        <v>0</v>
      </c>
      <c r="S2485">
        <f>IF(AND('Raw Data'!L2479-'Raw Data'!K2479&gt;4, 'Raw Data'!F2479&lt;'Raw Data'!C2479), 'Raw Data'!J2479, 0)</f>
        <v>0</v>
      </c>
      <c r="T2485">
        <f>IF(AND('Raw Data'!K2479-'Raw Data'!L2479&gt;4, 'Raw Data'!F2479&gt;'Raw Data'!C2479), 'Raw Data'!I2479, 0)</f>
        <v>0</v>
      </c>
      <c r="U2485">
        <f>IF(AND('Raw Data'!L2479-'Raw Data'!K2479&lt;3, 'Raw Data'!L2479&gt;'Raw Data'!K2479, 'Raw Data'!F2479&lt;'Raw Data'!C2479), 'Raw Data'!H2479, 0)</f>
        <v>0</v>
      </c>
      <c r="V2485">
        <f>IF(AND('Raw Data'!L2479-'Raw Data'!K2479&lt;3, 'Raw Data'!L2479&gt;'Raw Data'!K2479, 'Raw Data'!F2479&gt;'Raw Data'!C2479), 'Raw Data'!G2479, 0)</f>
        <v>0</v>
      </c>
    </row>
    <row r="2486" spans="1:22" x14ac:dyDescent="0.3">
      <c r="A2486">
        <f>IF(AND('Raw Data'!F2480&lt;'Raw Data'!C2480, 'Raw Data'!L2480&gt;'Raw Data'!K2480, 'Raw Data'!L2480-'Raw Data'!K2480&gt;3), 'Raw Data'!J2480, 0)</f>
        <v>0</v>
      </c>
      <c r="B2486">
        <f>IF(AND('Raw Data'!C2480&lt;'Raw Data'!F2480, 'Raw Data'!K2480&gt;'Raw Data'!L2480, 'Raw Data'!K2480-'Raw Data'!L2480&gt;3), 'Raw Data'!I2480, 0)</f>
        <v>0</v>
      </c>
      <c r="C2486">
        <f>IF(AND('Raw Data'!F2480&lt;'Raw Data'!C2480, 'Raw Data'!L2480&gt;'Raw Data'!K2480, 'Raw Data'!L2480-'Raw Data'!K2480&lt;4), 'Raw Data'!H2480, 0)</f>
        <v>0</v>
      </c>
      <c r="D2486">
        <f>IF(AND('Raw Data'!C2480&lt;'Raw Data'!F2480, 'Raw Data'!K2480&gt;'Raw Data'!L2480, 'Raw Data'!K2480-'Raw Data'!L2480&lt;4), 'Raw Data'!G2480, 0)</f>
        <v>0</v>
      </c>
      <c r="E2486">
        <f>IF(ISBLANK('Raw Data'!J2480), 0, IF(AND(4=MATCH(LARGE('Raw Data'!G2480:J2480, 4), 'Raw Data'!G2480:J2480, 0), 'Raw Data'!L2480-'Raw Data'!K2480&gt;3), 'Raw Data'!J2480, 0))</f>
        <v>0</v>
      </c>
      <c r="F2486">
        <f>IF(ISBLANK('Raw Data'!J2480), 0, IF(AND(3=MATCH(LARGE('Raw Data'!G2480:J2480, 4), 'Raw Data'!G2480:J2480, 0), 'Raw Data'!K2480-'Raw Data'!L2480&gt;3), 'Raw Data'!I2480, 0))</f>
        <v>0</v>
      </c>
      <c r="G2486">
        <f>IF(ISBLANK('Raw Data'!J2480), 0, IF(AND(2=MATCH(LARGE('Raw Data'!G2480:J2480, 4), 'Raw Data'!G2480:J2480, 0), AND('Raw Data'!L2480-'Raw Data'!K2480&lt;4, 'Raw Data'!L2480-'Raw Data'!K2480&gt;0)), 'Raw Data'!H2480, 0))</f>
        <v>0</v>
      </c>
      <c r="H2486">
        <f>IF(ISBLANK('Raw Data'!J2480), 0, IF(AND(1=MATCH(LARGE('Raw Data'!G2480:J2480, 4), 'Raw Data'!G2480:J2480, 0), AND('Raw Data'!K2480-'Raw Data'!L2480&lt;4, 'Raw Data'!K2480-'Raw Data'!L2480&gt;0)), 'Raw Data'!G2480, 0))</f>
        <v>0</v>
      </c>
      <c r="I2486">
        <f>IF(ISBLANK('Raw Data'!J2480), 0, IF(AND(4=MATCH(LARGE('Raw Data'!G2480:J2480, 3), 'Raw Data'!G2480:J2480, 0), 'Raw Data'!L2480-'Raw Data'!K2480&gt;3), 'Raw Data'!J2480, 0))</f>
        <v>0</v>
      </c>
      <c r="J2486">
        <f>IF(ISBLANK('Raw Data'!J2480), 0, IF(AND(3=MATCH(LARGE('Raw Data'!G2480:J2480, 3), 'Raw Data'!G2480:J2480, 0), 'Raw Data'!K2480-'Raw Data'!L2480&gt;3), 'Raw Data'!I2480, 0))</f>
        <v>0</v>
      </c>
      <c r="K2486">
        <f>IF(ISBLANK('Raw Data'!J2480), 0, IF(AND(2=MATCH(LARGE('Raw Data'!G2480:J2480, 3), 'Raw Data'!G2480:J2480, 0), AND('Raw Data'!L2480-'Raw Data'!K2480&lt;4, 'Raw Data'!L2480-'Raw Data'!K2480&gt;0)), 'Raw Data'!H2480, 0))</f>
        <v>0</v>
      </c>
      <c r="L2486">
        <f>IF(ISBLANK('Raw Data'!J2480), 0, IF(AND(1=MATCH(LARGE('Raw Data'!G2480:J2480, 3), 'Raw Data'!G2480:J2480, 0), AND('Raw Data'!K2480-'Raw Data'!L2480&lt;4, 'Raw Data'!K2480-'Raw Data'!L2480&gt;0)), 'Raw Data'!G2480, 0))</f>
        <v>0</v>
      </c>
      <c r="M2486">
        <f>IF(ISBLANK('Raw Data'!J2480), 0, IF(AND(4=MATCH(LARGE('Raw Data'!G2480:J2480, 2), 'Raw Data'!G2480:J2480, 0), 'Raw Data'!L2480-'Raw Data'!K2480&gt;3), 'Raw Data'!J2480, 0))</f>
        <v>0</v>
      </c>
      <c r="N2486">
        <f>IF(ISBLANK('Raw Data'!J2480), 0, IF(AND(3=MATCH(LARGE('Raw Data'!G2480:J2480, 2), 'Raw Data'!G2480:J2480, 0), 'Raw Data'!K2480-'Raw Data'!L2480&gt;3), 'Raw Data'!I2480, 0))</f>
        <v>0</v>
      </c>
      <c r="O2486">
        <f>IF(ISBLANK('Raw Data'!J2480), 0, IF(AND(2=MATCH(LARGE('Raw Data'!G2480:J2480, 2), 'Raw Data'!G2480:J2480, 0), AND('Raw Data'!L2480-'Raw Data'!K2480&lt;4, 'Raw Data'!L2480-'Raw Data'!K2480&gt;0)), 'Raw Data'!H2480, 0))</f>
        <v>0</v>
      </c>
      <c r="P2486">
        <f>IF(ISBLANK('Raw Data'!J2480), 0, IF(AND(1=MATCH(LARGE('Raw Data'!G2480:J2480, 2), 'Raw Data'!G2480:J2480, 0), AND('Raw Data'!K2480-'Raw Data'!L2480&lt;4, 'Raw Data'!K2480-'Raw Data'!L2480&gt;0)), 'Raw Data'!G2480, 0))</f>
        <v>0</v>
      </c>
      <c r="Q2486">
        <f>IF(ISBLANK('Raw Data'!J2480), 0, IF(AND(4=MATCH(LARGE('Raw Data'!G2480:J2480, 1), 'Raw Data'!G2480:J2480, 0), 'Raw Data'!L2480-'Raw Data'!K2480&gt;3), 'Raw Data'!J2480, 0))</f>
        <v>0</v>
      </c>
      <c r="R2486">
        <f>IF(ISBLANK('Raw Data'!J2480), 0, IF(AND(3=MATCH(LARGE('Raw Data'!G2480:J2480, 1), 'Raw Data'!G2480:J2480, 0), 'Raw Data'!K2480-'Raw Data'!L2480&gt;3), 'Raw Data'!I2480, 0))</f>
        <v>0</v>
      </c>
      <c r="S2486">
        <f>IF(AND('Raw Data'!L2480-'Raw Data'!K2480&gt;4, 'Raw Data'!F2480&lt;'Raw Data'!C2480), 'Raw Data'!J2480, 0)</f>
        <v>0</v>
      </c>
      <c r="T2486">
        <f>IF(AND('Raw Data'!K2480-'Raw Data'!L2480&gt;4, 'Raw Data'!F2480&gt;'Raw Data'!C2480), 'Raw Data'!I2480, 0)</f>
        <v>0</v>
      </c>
      <c r="U2486">
        <f>IF(AND('Raw Data'!L2480-'Raw Data'!K2480&lt;3, 'Raw Data'!L2480&gt;'Raw Data'!K2480, 'Raw Data'!F2480&lt;'Raw Data'!C2480), 'Raw Data'!H2480, 0)</f>
        <v>0</v>
      </c>
      <c r="V2486">
        <f>IF(AND('Raw Data'!L2480-'Raw Data'!K2480&lt;3, 'Raw Data'!L2480&gt;'Raw Data'!K2480, 'Raw Data'!F2480&gt;'Raw Data'!C2480), 'Raw Data'!G2480, 0)</f>
        <v>0</v>
      </c>
    </row>
    <row r="2487" spans="1:22" x14ac:dyDescent="0.3">
      <c r="A2487">
        <f>IF(AND('Raw Data'!F2481&lt;'Raw Data'!C2481, 'Raw Data'!L2481&gt;'Raw Data'!K2481, 'Raw Data'!L2481-'Raw Data'!K2481&gt;3), 'Raw Data'!J2481, 0)</f>
        <v>0</v>
      </c>
      <c r="B2487">
        <f>IF(AND('Raw Data'!C2481&lt;'Raw Data'!F2481, 'Raw Data'!K2481&gt;'Raw Data'!L2481, 'Raw Data'!K2481-'Raw Data'!L2481&gt;3), 'Raw Data'!I2481, 0)</f>
        <v>0</v>
      </c>
      <c r="C2487">
        <f>IF(AND('Raw Data'!F2481&lt;'Raw Data'!C2481, 'Raw Data'!L2481&gt;'Raw Data'!K2481, 'Raw Data'!L2481-'Raw Data'!K2481&lt;4), 'Raw Data'!H2481, 0)</f>
        <v>0</v>
      </c>
      <c r="D2487">
        <f>IF(AND('Raw Data'!C2481&lt;'Raw Data'!F2481, 'Raw Data'!K2481&gt;'Raw Data'!L2481, 'Raw Data'!K2481-'Raw Data'!L2481&lt;4), 'Raw Data'!G2481, 0)</f>
        <v>0</v>
      </c>
      <c r="E2487">
        <f>IF(ISBLANK('Raw Data'!J2481), 0, IF(AND(4=MATCH(LARGE('Raw Data'!G2481:J2481, 4), 'Raw Data'!G2481:J2481, 0), 'Raw Data'!L2481-'Raw Data'!K2481&gt;3), 'Raw Data'!J2481, 0))</f>
        <v>0</v>
      </c>
      <c r="F2487">
        <f>IF(ISBLANK('Raw Data'!J2481), 0, IF(AND(3=MATCH(LARGE('Raw Data'!G2481:J2481, 4), 'Raw Data'!G2481:J2481, 0), 'Raw Data'!K2481-'Raw Data'!L2481&gt;3), 'Raw Data'!I2481, 0))</f>
        <v>0</v>
      </c>
      <c r="G2487">
        <f>IF(ISBLANK('Raw Data'!J2481), 0, IF(AND(2=MATCH(LARGE('Raw Data'!G2481:J2481, 4), 'Raw Data'!G2481:J2481, 0), AND('Raw Data'!L2481-'Raw Data'!K2481&lt;4, 'Raw Data'!L2481-'Raw Data'!K2481&gt;0)), 'Raw Data'!H2481, 0))</f>
        <v>0</v>
      </c>
      <c r="H2487">
        <f>IF(ISBLANK('Raw Data'!J2481), 0, IF(AND(1=MATCH(LARGE('Raw Data'!G2481:J2481, 4), 'Raw Data'!G2481:J2481, 0), AND('Raw Data'!K2481-'Raw Data'!L2481&lt;4, 'Raw Data'!K2481-'Raw Data'!L2481&gt;0)), 'Raw Data'!G2481, 0))</f>
        <v>0</v>
      </c>
      <c r="I2487">
        <f>IF(ISBLANK('Raw Data'!J2481), 0, IF(AND(4=MATCH(LARGE('Raw Data'!G2481:J2481, 3), 'Raw Data'!G2481:J2481, 0), 'Raw Data'!L2481-'Raw Data'!K2481&gt;3), 'Raw Data'!J2481, 0))</f>
        <v>0</v>
      </c>
      <c r="J2487">
        <f>IF(ISBLANK('Raw Data'!J2481), 0, IF(AND(3=MATCH(LARGE('Raw Data'!G2481:J2481, 3), 'Raw Data'!G2481:J2481, 0), 'Raw Data'!K2481-'Raw Data'!L2481&gt;3), 'Raw Data'!I2481, 0))</f>
        <v>0</v>
      </c>
      <c r="K2487">
        <f>IF(ISBLANK('Raw Data'!J2481), 0, IF(AND(2=MATCH(LARGE('Raw Data'!G2481:J2481, 3), 'Raw Data'!G2481:J2481, 0), AND('Raw Data'!L2481-'Raw Data'!K2481&lt;4, 'Raw Data'!L2481-'Raw Data'!K2481&gt;0)), 'Raw Data'!H2481, 0))</f>
        <v>0</v>
      </c>
      <c r="L2487">
        <f>IF(ISBLANK('Raw Data'!J2481), 0, IF(AND(1=MATCH(LARGE('Raw Data'!G2481:J2481, 3), 'Raw Data'!G2481:J2481, 0), AND('Raw Data'!K2481-'Raw Data'!L2481&lt;4, 'Raw Data'!K2481-'Raw Data'!L2481&gt;0)), 'Raw Data'!G2481, 0))</f>
        <v>0</v>
      </c>
      <c r="M2487">
        <f>IF(ISBLANK('Raw Data'!J2481), 0, IF(AND(4=MATCH(LARGE('Raw Data'!G2481:J2481, 2), 'Raw Data'!G2481:J2481, 0), 'Raw Data'!L2481-'Raw Data'!K2481&gt;3), 'Raw Data'!J2481, 0))</f>
        <v>0</v>
      </c>
      <c r="N2487">
        <f>IF(ISBLANK('Raw Data'!J2481), 0, IF(AND(3=MATCH(LARGE('Raw Data'!G2481:J2481, 2), 'Raw Data'!G2481:J2481, 0), 'Raw Data'!K2481-'Raw Data'!L2481&gt;3), 'Raw Data'!I2481, 0))</f>
        <v>0</v>
      </c>
      <c r="O2487">
        <f>IF(ISBLANK('Raw Data'!J2481), 0, IF(AND(2=MATCH(LARGE('Raw Data'!G2481:J2481, 2), 'Raw Data'!G2481:J2481, 0), AND('Raw Data'!L2481-'Raw Data'!K2481&lt;4, 'Raw Data'!L2481-'Raw Data'!K2481&gt;0)), 'Raw Data'!H2481, 0))</f>
        <v>0</v>
      </c>
      <c r="P2487">
        <f>IF(ISBLANK('Raw Data'!J2481), 0, IF(AND(1=MATCH(LARGE('Raw Data'!G2481:J2481, 2), 'Raw Data'!G2481:J2481, 0), AND('Raw Data'!K2481-'Raw Data'!L2481&lt;4, 'Raw Data'!K2481-'Raw Data'!L2481&gt;0)), 'Raw Data'!G2481, 0))</f>
        <v>0</v>
      </c>
      <c r="Q2487">
        <f>IF(ISBLANK('Raw Data'!J2481), 0, IF(AND(4=MATCH(LARGE('Raw Data'!G2481:J2481, 1), 'Raw Data'!G2481:J2481, 0), 'Raw Data'!L2481-'Raw Data'!K2481&gt;3), 'Raw Data'!J2481, 0))</f>
        <v>0</v>
      </c>
      <c r="R2487">
        <f>IF(ISBLANK('Raw Data'!J2481), 0, IF(AND(3=MATCH(LARGE('Raw Data'!G2481:J2481, 1), 'Raw Data'!G2481:J2481, 0), 'Raw Data'!K2481-'Raw Data'!L2481&gt;3), 'Raw Data'!I2481, 0))</f>
        <v>0</v>
      </c>
      <c r="S2487">
        <f>IF(AND('Raw Data'!L2481-'Raw Data'!K2481&gt;4, 'Raw Data'!F2481&lt;'Raw Data'!C2481), 'Raw Data'!J2481, 0)</f>
        <v>0</v>
      </c>
      <c r="T2487">
        <f>IF(AND('Raw Data'!K2481-'Raw Data'!L2481&gt;4, 'Raw Data'!F2481&gt;'Raw Data'!C2481), 'Raw Data'!I2481, 0)</f>
        <v>0</v>
      </c>
      <c r="U2487">
        <f>IF(AND('Raw Data'!L2481-'Raw Data'!K2481&lt;3, 'Raw Data'!L2481&gt;'Raw Data'!K2481, 'Raw Data'!F2481&lt;'Raw Data'!C2481), 'Raw Data'!H2481, 0)</f>
        <v>0</v>
      </c>
      <c r="V2487">
        <f>IF(AND('Raw Data'!L2481-'Raw Data'!K2481&lt;3, 'Raw Data'!L2481&gt;'Raw Data'!K2481, 'Raw Data'!F2481&gt;'Raw Data'!C2481), 'Raw Data'!G2481, 0)</f>
        <v>0</v>
      </c>
    </row>
    <row r="2488" spans="1:22" x14ac:dyDescent="0.3">
      <c r="A2488">
        <f>IF(AND('Raw Data'!F2482&lt;'Raw Data'!C2482, 'Raw Data'!L2482&gt;'Raw Data'!K2482, 'Raw Data'!L2482-'Raw Data'!K2482&gt;3), 'Raw Data'!J2482, 0)</f>
        <v>0</v>
      </c>
      <c r="B2488">
        <f>IF(AND('Raw Data'!C2482&lt;'Raw Data'!F2482, 'Raw Data'!K2482&gt;'Raw Data'!L2482, 'Raw Data'!K2482-'Raw Data'!L2482&gt;3), 'Raw Data'!I2482, 0)</f>
        <v>0</v>
      </c>
      <c r="C2488">
        <f>IF(AND('Raw Data'!F2482&lt;'Raw Data'!C2482, 'Raw Data'!L2482&gt;'Raw Data'!K2482, 'Raw Data'!L2482-'Raw Data'!K2482&lt;4), 'Raw Data'!H2482, 0)</f>
        <v>0</v>
      </c>
      <c r="D2488">
        <f>IF(AND('Raw Data'!C2482&lt;'Raw Data'!F2482, 'Raw Data'!K2482&gt;'Raw Data'!L2482, 'Raw Data'!K2482-'Raw Data'!L2482&lt;4), 'Raw Data'!G2482, 0)</f>
        <v>0</v>
      </c>
      <c r="E2488">
        <f>IF(ISBLANK('Raw Data'!J2482), 0, IF(AND(4=MATCH(LARGE('Raw Data'!G2482:J2482, 4), 'Raw Data'!G2482:J2482, 0), 'Raw Data'!L2482-'Raw Data'!K2482&gt;3), 'Raw Data'!J2482, 0))</f>
        <v>0</v>
      </c>
      <c r="F2488">
        <f>IF(ISBLANK('Raw Data'!J2482), 0, IF(AND(3=MATCH(LARGE('Raw Data'!G2482:J2482, 4), 'Raw Data'!G2482:J2482, 0), 'Raw Data'!K2482-'Raw Data'!L2482&gt;3), 'Raw Data'!I2482, 0))</f>
        <v>0</v>
      </c>
      <c r="G2488">
        <f>IF(ISBLANK('Raw Data'!J2482), 0, IF(AND(2=MATCH(LARGE('Raw Data'!G2482:J2482, 4), 'Raw Data'!G2482:J2482, 0), AND('Raw Data'!L2482-'Raw Data'!K2482&lt;4, 'Raw Data'!L2482-'Raw Data'!K2482&gt;0)), 'Raw Data'!H2482, 0))</f>
        <v>0</v>
      </c>
      <c r="H2488">
        <f>IF(ISBLANK('Raw Data'!J2482), 0, IF(AND(1=MATCH(LARGE('Raw Data'!G2482:J2482, 4), 'Raw Data'!G2482:J2482, 0), AND('Raw Data'!K2482-'Raw Data'!L2482&lt;4, 'Raw Data'!K2482-'Raw Data'!L2482&gt;0)), 'Raw Data'!G2482, 0))</f>
        <v>0</v>
      </c>
      <c r="I2488">
        <f>IF(ISBLANK('Raw Data'!J2482), 0, IF(AND(4=MATCH(LARGE('Raw Data'!G2482:J2482, 3), 'Raw Data'!G2482:J2482, 0), 'Raw Data'!L2482-'Raw Data'!K2482&gt;3), 'Raw Data'!J2482, 0))</f>
        <v>0</v>
      </c>
      <c r="J2488">
        <f>IF(ISBLANK('Raw Data'!J2482), 0, IF(AND(3=MATCH(LARGE('Raw Data'!G2482:J2482, 3), 'Raw Data'!G2482:J2482, 0), 'Raw Data'!K2482-'Raw Data'!L2482&gt;3), 'Raw Data'!I2482, 0))</f>
        <v>0</v>
      </c>
      <c r="K2488">
        <f>IF(ISBLANK('Raw Data'!J2482), 0, IF(AND(2=MATCH(LARGE('Raw Data'!G2482:J2482, 3), 'Raw Data'!G2482:J2482, 0), AND('Raw Data'!L2482-'Raw Data'!K2482&lt;4, 'Raw Data'!L2482-'Raw Data'!K2482&gt;0)), 'Raw Data'!H2482, 0))</f>
        <v>0</v>
      </c>
      <c r="L2488">
        <f>IF(ISBLANK('Raw Data'!J2482), 0, IF(AND(1=MATCH(LARGE('Raw Data'!G2482:J2482, 3), 'Raw Data'!G2482:J2482, 0), AND('Raw Data'!K2482-'Raw Data'!L2482&lt;4, 'Raw Data'!K2482-'Raw Data'!L2482&gt;0)), 'Raw Data'!G2482, 0))</f>
        <v>0</v>
      </c>
      <c r="M2488">
        <f>IF(ISBLANK('Raw Data'!J2482), 0, IF(AND(4=MATCH(LARGE('Raw Data'!G2482:J2482, 2), 'Raw Data'!G2482:J2482, 0), 'Raw Data'!L2482-'Raw Data'!K2482&gt;3), 'Raw Data'!J2482, 0))</f>
        <v>0</v>
      </c>
      <c r="N2488">
        <f>IF(ISBLANK('Raw Data'!J2482), 0, IF(AND(3=MATCH(LARGE('Raw Data'!G2482:J2482, 2), 'Raw Data'!G2482:J2482, 0), 'Raw Data'!K2482-'Raw Data'!L2482&gt;3), 'Raw Data'!I2482, 0))</f>
        <v>0</v>
      </c>
      <c r="O2488">
        <f>IF(ISBLANK('Raw Data'!J2482), 0, IF(AND(2=MATCH(LARGE('Raw Data'!G2482:J2482, 2), 'Raw Data'!G2482:J2482, 0), AND('Raw Data'!L2482-'Raw Data'!K2482&lt;4, 'Raw Data'!L2482-'Raw Data'!K2482&gt;0)), 'Raw Data'!H2482, 0))</f>
        <v>0</v>
      </c>
      <c r="P2488">
        <f>IF(ISBLANK('Raw Data'!J2482), 0, IF(AND(1=MATCH(LARGE('Raw Data'!G2482:J2482, 2), 'Raw Data'!G2482:J2482, 0), AND('Raw Data'!K2482-'Raw Data'!L2482&lt;4, 'Raw Data'!K2482-'Raw Data'!L2482&gt;0)), 'Raw Data'!G2482, 0))</f>
        <v>0</v>
      </c>
      <c r="Q2488">
        <f>IF(ISBLANK('Raw Data'!J2482), 0, IF(AND(4=MATCH(LARGE('Raw Data'!G2482:J2482, 1), 'Raw Data'!G2482:J2482, 0), 'Raw Data'!L2482-'Raw Data'!K2482&gt;3), 'Raw Data'!J2482, 0))</f>
        <v>0</v>
      </c>
      <c r="R2488">
        <f>IF(ISBLANK('Raw Data'!J2482), 0, IF(AND(3=MATCH(LARGE('Raw Data'!G2482:J2482, 1), 'Raw Data'!G2482:J2482, 0), 'Raw Data'!K2482-'Raw Data'!L2482&gt;3), 'Raw Data'!I2482, 0))</f>
        <v>0</v>
      </c>
      <c r="S2488">
        <f>IF(AND('Raw Data'!L2482-'Raw Data'!K2482&gt;4, 'Raw Data'!F2482&lt;'Raw Data'!C2482), 'Raw Data'!J2482, 0)</f>
        <v>0</v>
      </c>
      <c r="T2488">
        <f>IF(AND('Raw Data'!K2482-'Raw Data'!L2482&gt;4, 'Raw Data'!F2482&gt;'Raw Data'!C2482), 'Raw Data'!I2482, 0)</f>
        <v>0</v>
      </c>
      <c r="U2488">
        <f>IF(AND('Raw Data'!L2482-'Raw Data'!K2482&lt;3, 'Raw Data'!L2482&gt;'Raw Data'!K2482, 'Raw Data'!F2482&lt;'Raw Data'!C2482), 'Raw Data'!H2482, 0)</f>
        <v>0</v>
      </c>
      <c r="V2488">
        <f>IF(AND('Raw Data'!L2482-'Raw Data'!K2482&lt;3, 'Raw Data'!L2482&gt;'Raw Data'!K2482, 'Raw Data'!F2482&gt;'Raw Data'!C2482), 'Raw Data'!G2482, 0)</f>
        <v>0</v>
      </c>
    </row>
    <row r="2489" spans="1:22" x14ac:dyDescent="0.3">
      <c r="A2489">
        <f>IF(AND('Raw Data'!F2483&lt;'Raw Data'!C2483, 'Raw Data'!L2483&gt;'Raw Data'!K2483, 'Raw Data'!L2483-'Raw Data'!K2483&gt;3), 'Raw Data'!J2483, 0)</f>
        <v>0</v>
      </c>
      <c r="B2489">
        <f>IF(AND('Raw Data'!C2483&lt;'Raw Data'!F2483, 'Raw Data'!K2483&gt;'Raw Data'!L2483, 'Raw Data'!K2483-'Raw Data'!L2483&gt;3), 'Raw Data'!I2483, 0)</f>
        <v>0</v>
      </c>
      <c r="C2489">
        <f>IF(AND('Raw Data'!F2483&lt;'Raw Data'!C2483, 'Raw Data'!L2483&gt;'Raw Data'!K2483, 'Raw Data'!L2483-'Raw Data'!K2483&lt;4), 'Raw Data'!H2483, 0)</f>
        <v>0</v>
      </c>
      <c r="D2489">
        <f>IF(AND('Raw Data'!C2483&lt;'Raw Data'!F2483, 'Raw Data'!K2483&gt;'Raw Data'!L2483, 'Raw Data'!K2483-'Raw Data'!L2483&lt;4), 'Raw Data'!G2483, 0)</f>
        <v>0</v>
      </c>
      <c r="E2489">
        <f>IF(ISBLANK('Raw Data'!J2483), 0, IF(AND(4=MATCH(LARGE('Raw Data'!G2483:J2483, 4), 'Raw Data'!G2483:J2483, 0), 'Raw Data'!L2483-'Raw Data'!K2483&gt;3), 'Raw Data'!J2483, 0))</f>
        <v>0</v>
      </c>
      <c r="F2489">
        <f>IF(ISBLANK('Raw Data'!J2483), 0, IF(AND(3=MATCH(LARGE('Raw Data'!G2483:J2483, 4), 'Raw Data'!G2483:J2483, 0), 'Raw Data'!K2483-'Raw Data'!L2483&gt;3), 'Raw Data'!I2483, 0))</f>
        <v>0</v>
      </c>
      <c r="G2489">
        <f>IF(ISBLANK('Raw Data'!J2483), 0, IF(AND(2=MATCH(LARGE('Raw Data'!G2483:J2483, 4), 'Raw Data'!G2483:J2483, 0), AND('Raw Data'!L2483-'Raw Data'!K2483&lt;4, 'Raw Data'!L2483-'Raw Data'!K2483&gt;0)), 'Raw Data'!H2483, 0))</f>
        <v>0</v>
      </c>
      <c r="H2489">
        <f>IF(ISBLANK('Raw Data'!J2483), 0, IF(AND(1=MATCH(LARGE('Raw Data'!G2483:J2483, 4), 'Raw Data'!G2483:J2483, 0), AND('Raw Data'!K2483-'Raw Data'!L2483&lt;4, 'Raw Data'!K2483-'Raw Data'!L2483&gt;0)), 'Raw Data'!G2483, 0))</f>
        <v>0</v>
      </c>
      <c r="I2489">
        <f>IF(ISBLANK('Raw Data'!J2483), 0, IF(AND(4=MATCH(LARGE('Raw Data'!G2483:J2483, 3), 'Raw Data'!G2483:J2483, 0), 'Raw Data'!L2483-'Raw Data'!K2483&gt;3), 'Raw Data'!J2483, 0))</f>
        <v>0</v>
      </c>
      <c r="J2489">
        <f>IF(ISBLANK('Raw Data'!J2483), 0, IF(AND(3=MATCH(LARGE('Raw Data'!G2483:J2483, 3), 'Raw Data'!G2483:J2483, 0), 'Raw Data'!K2483-'Raw Data'!L2483&gt;3), 'Raw Data'!I2483, 0))</f>
        <v>0</v>
      </c>
      <c r="K2489">
        <f>IF(ISBLANK('Raw Data'!J2483), 0, IF(AND(2=MATCH(LARGE('Raw Data'!G2483:J2483, 3), 'Raw Data'!G2483:J2483, 0), AND('Raw Data'!L2483-'Raw Data'!K2483&lt;4, 'Raw Data'!L2483-'Raw Data'!K2483&gt;0)), 'Raw Data'!H2483, 0))</f>
        <v>0</v>
      </c>
      <c r="L2489">
        <f>IF(ISBLANK('Raw Data'!J2483), 0, IF(AND(1=MATCH(LARGE('Raw Data'!G2483:J2483, 3), 'Raw Data'!G2483:J2483, 0), AND('Raw Data'!K2483-'Raw Data'!L2483&lt;4, 'Raw Data'!K2483-'Raw Data'!L2483&gt;0)), 'Raw Data'!G2483, 0))</f>
        <v>0</v>
      </c>
      <c r="M2489">
        <f>IF(ISBLANK('Raw Data'!J2483), 0, IF(AND(4=MATCH(LARGE('Raw Data'!G2483:J2483, 2), 'Raw Data'!G2483:J2483, 0), 'Raw Data'!L2483-'Raw Data'!K2483&gt;3), 'Raw Data'!J2483, 0))</f>
        <v>0</v>
      </c>
      <c r="N2489">
        <f>IF(ISBLANK('Raw Data'!J2483), 0, IF(AND(3=MATCH(LARGE('Raw Data'!G2483:J2483, 2), 'Raw Data'!G2483:J2483, 0), 'Raw Data'!K2483-'Raw Data'!L2483&gt;3), 'Raw Data'!I2483, 0))</f>
        <v>0</v>
      </c>
      <c r="O2489">
        <f>IF(ISBLANK('Raw Data'!J2483), 0, IF(AND(2=MATCH(LARGE('Raw Data'!G2483:J2483, 2), 'Raw Data'!G2483:J2483, 0), AND('Raw Data'!L2483-'Raw Data'!K2483&lt;4, 'Raw Data'!L2483-'Raw Data'!K2483&gt;0)), 'Raw Data'!H2483, 0))</f>
        <v>0</v>
      </c>
      <c r="P2489">
        <f>IF(ISBLANK('Raw Data'!J2483), 0, IF(AND(1=MATCH(LARGE('Raw Data'!G2483:J2483, 2), 'Raw Data'!G2483:J2483, 0), AND('Raw Data'!K2483-'Raw Data'!L2483&lt;4, 'Raw Data'!K2483-'Raw Data'!L2483&gt;0)), 'Raw Data'!G2483, 0))</f>
        <v>0</v>
      </c>
      <c r="Q2489">
        <f>IF(ISBLANK('Raw Data'!J2483), 0, IF(AND(4=MATCH(LARGE('Raw Data'!G2483:J2483, 1), 'Raw Data'!G2483:J2483, 0), 'Raw Data'!L2483-'Raw Data'!K2483&gt;3), 'Raw Data'!J2483, 0))</f>
        <v>0</v>
      </c>
      <c r="R2489">
        <f>IF(ISBLANK('Raw Data'!J2483), 0, IF(AND(3=MATCH(LARGE('Raw Data'!G2483:J2483, 1), 'Raw Data'!G2483:J2483, 0), 'Raw Data'!K2483-'Raw Data'!L2483&gt;3), 'Raw Data'!I2483, 0))</f>
        <v>0</v>
      </c>
      <c r="S2489">
        <f>IF(AND('Raw Data'!L2483-'Raw Data'!K2483&gt;4, 'Raw Data'!F2483&lt;'Raw Data'!C2483), 'Raw Data'!J2483, 0)</f>
        <v>0</v>
      </c>
      <c r="T2489">
        <f>IF(AND('Raw Data'!K2483-'Raw Data'!L2483&gt;4, 'Raw Data'!F2483&gt;'Raw Data'!C2483), 'Raw Data'!I2483, 0)</f>
        <v>0</v>
      </c>
      <c r="U2489">
        <f>IF(AND('Raw Data'!L2483-'Raw Data'!K2483&lt;3, 'Raw Data'!L2483&gt;'Raw Data'!K2483, 'Raw Data'!F2483&lt;'Raw Data'!C2483), 'Raw Data'!H2483, 0)</f>
        <v>0</v>
      </c>
      <c r="V2489">
        <f>IF(AND('Raw Data'!L2483-'Raw Data'!K2483&lt;3, 'Raw Data'!L2483&gt;'Raw Data'!K2483, 'Raw Data'!F2483&gt;'Raw Data'!C2483), 'Raw Data'!G2483, 0)</f>
        <v>0</v>
      </c>
    </row>
    <row r="2490" spans="1:22" x14ac:dyDescent="0.3">
      <c r="A2490">
        <f>IF(AND('Raw Data'!F2484&lt;'Raw Data'!C2484, 'Raw Data'!L2484&gt;'Raw Data'!K2484, 'Raw Data'!L2484-'Raw Data'!K2484&gt;3), 'Raw Data'!J2484, 0)</f>
        <v>0</v>
      </c>
      <c r="B2490">
        <f>IF(AND('Raw Data'!C2484&lt;'Raw Data'!F2484, 'Raw Data'!K2484&gt;'Raw Data'!L2484, 'Raw Data'!K2484-'Raw Data'!L2484&gt;3), 'Raw Data'!I2484, 0)</f>
        <v>0</v>
      </c>
      <c r="C2490">
        <f>IF(AND('Raw Data'!F2484&lt;'Raw Data'!C2484, 'Raw Data'!L2484&gt;'Raw Data'!K2484, 'Raw Data'!L2484-'Raw Data'!K2484&lt;4), 'Raw Data'!H2484, 0)</f>
        <v>0</v>
      </c>
      <c r="D2490">
        <f>IF(AND('Raw Data'!C2484&lt;'Raw Data'!F2484, 'Raw Data'!K2484&gt;'Raw Data'!L2484, 'Raw Data'!K2484-'Raw Data'!L2484&lt;4), 'Raw Data'!G2484, 0)</f>
        <v>0</v>
      </c>
      <c r="E2490">
        <f>IF(ISBLANK('Raw Data'!J2484), 0, IF(AND(4=MATCH(LARGE('Raw Data'!G2484:J2484, 4), 'Raw Data'!G2484:J2484, 0), 'Raw Data'!L2484-'Raw Data'!K2484&gt;3), 'Raw Data'!J2484, 0))</f>
        <v>0</v>
      </c>
      <c r="F2490">
        <f>IF(ISBLANK('Raw Data'!J2484), 0, IF(AND(3=MATCH(LARGE('Raw Data'!G2484:J2484, 4), 'Raw Data'!G2484:J2484, 0), 'Raw Data'!K2484-'Raw Data'!L2484&gt;3), 'Raw Data'!I2484, 0))</f>
        <v>0</v>
      </c>
      <c r="G2490">
        <f>IF(ISBLANK('Raw Data'!J2484), 0, IF(AND(2=MATCH(LARGE('Raw Data'!G2484:J2484, 4), 'Raw Data'!G2484:J2484, 0), AND('Raw Data'!L2484-'Raw Data'!K2484&lt;4, 'Raw Data'!L2484-'Raw Data'!K2484&gt;0)), 'Raw Data'!H2484, 0))</f>
        <v>0</v>
      </c>
      <c r="H2490">
        <f>IF(ISBLANK('Raw Data'!J2484), 0, IF(AND(1=MATCH(LARGE('Raw Data'!G2484:J2484, 4), 'Raw Data'!G2484:J2484, 0), AND('Raw Data'!K2484-'Raw Data'!L2484&lt;4, 'Raw Data'!K2484-'Raw Data'!L2484&gt;0)), 'Raw Data'!G2484, 0))</f>
        <v>0</v>
      </c>
      <c r="I2490">
        <f>IF(ISBLANK('Raw Data'!J2484), 0, IF(AND(4=MATCH(LARGE('Raw Data'!G2484:J2484, 3), 'Raw Data'!G2484:J2484, 0), 'Raw Data'!L2484-'Raw Data'!K2484&gt;3), 'Raw Data'!J2484, 0))</f>
        <v>0</v>
      </c>
      <c r="J2490">
        <f>IF(ISBLANK('Raw Data'!J2484), 0, IF(AND(3=MATCH(LARGE('Raw Data'!G2484:J2484, 3), 'Raw Data'!G2484:J2484, 0), 'Raw Data'!K2484-'Raw Data'!L2484&gt;3), 'Raw Data'!I2484, 0))</f>
        <v>0</v>
      </c>
      <c r="K2490">
        <f>IF(ISBLANK('Raw Data'!J2484), 0, IF(AND(2=MATCH(LARGE('Raw Data'!G2484:J2484, 3), 'Raw Data'!G2484:J2484, 0), AND('Raw Data'!L2484-'Raw Data'!K2484&lt;4, 'Raw Data'!L2484-'Raw Data'!K2484&gt;0)), 'Raw Data'!H2484, 0))</f>
        <v>0</v>
      </c>
      <c r="L2490">
        <f>IF(ISBLANK('Raw Data'!J2484), 0, IF(AND(1=MATCH(LARGE('Raw Data'!G2484:J2484, 3), 'Raw Data'!G2484:J2484, 0), AND('Raw Data'!K2484-'Raw Data'!L2484&lt;4, 'Raw Data'!K2484-'Raw Data'!L2484&gt;0)), 'Raw Data'!G2484, 0))</f>
        <v>0</v>
      </c>
      <c r="M2490">
        <f>IF(ISBLANK('Raw Data'!J2484), 0, IF(AND(4=MATCH(LARGE('Raw Data'!G2484:J2484, 2), 'Raw Data'!G2484:J2484, 0), 'Raw Data'!L2484-'Raw Data'!K2484&gt;3), 'Raw Data'!J2484, 0))</f>
        <v>0</v>
      </c>
      <c r="N2490">
        <f>IF(ISBLANK('Raw Data'!J2484), 0, IF(AND(3=MATCH(LARGE('Raw Data'!G2484:J2484, 2), 'Raw Data'!G2484:J2484, 0), 'Raw Data'!K2484-'Raw Data'!L2484&gt;3), 'Raw Data'!I2484, 0))</f>
        <v>0</v>
      </c>
      <c r="O2490">
        <f>IF(ISBLANK('Raw Data'!J2484), 0, IF(AND(2=MATCH(LARGE('Raw Data'!G2484:J2484, 2), 'Raw Data'!G2484:J2484, 0), AND('Raw Data'!L2484-'Raw Data'!K2484&lt;4, 'Raw Data'!L2484-'Raw Data'!K2484&gt;0)), 'Raw Data'!H2484, 0))</f>
        <v>0</v>
      </c>
      <c r="P2490">
        <f>IF(ISBLANK('Raw Data'!J2484), 0, IF(AND(1=MATCH(LARGE('Raw Data'!G2484:J2484, 2), 'Raw Data'!G2484:J2484, 0), AND('Raw Data'!K2484-'Raw Data'!L2484&lt;4, 'Raw Data'!K2484-'Raw Data'!L2484&gt;0)), 'Raw Data'!G2484, 0))</f>
        <v>0</v>
      </c>
      <c r="Q2490">
        <f>IF(ISBLANK('Raw Data'!J2484), 0, IF(AND(4=MATCH(LARGE('Raw Data'!G2484:J2484, 1), 'Raw Data'!G2484:J2484, 0), 'Raw Data'!L2484-'Raw Data'!K2484&gt;3), 'Raw Data'!J2484, 0))</f>
        <v>0</v>
      </c>
      <c r="R2490">
        <f>IF(ISBLANK('Raw Data'!J2484), 0, IF(AND(3=MATCH(LARGE('Raw Data'!G2484:J2484, 1), 'Raw Data'!G2484:J2484, 0), 'Raw Data'!K2484-'Raw Data'!L2484&gt;3), 'Raw Data'!I2484, 0))</f>
        <v>0</v>
      </c>
      <c r="S2490">
        <f>IF(AND('Raw Data'!L2484-'Raw Data'!K2484&gt;4, 'Raw Data'!F2484&lt;'Raw Data'!C2484), 'Raw Data'!J2484, 0)</f>
        <v>0</v>
      </c>
      <c r="T2490">
        <f>IF(AND('Raw Data'!K2484-'Raw Data'!L2484&gt;4, 'Raw Data'!F2484&gt;'Raw Data'!C2484), 'Raw Data'!I2484, 0)</f>
        <v>0</v>
      </c>
      <c r="U2490">
        <f>IF(AND('Raw Data'!L2484-'Raw Data'!K2484&lt;3, 'Raw Data'!L2484&gt;'Raw Data'!K2484, 'Raw Data'!F2484&lt;'Raw Data'!C2484), 'Raw Data'!H2484, 0)</f>
        <v>0</v>
      </c>
      <c r="V2490">
        <f>IF(AND('Raw Data'!L2484-'Raw Data'!K2484&lt;3, 'Raw Data'!L2484&gt;'Raw Data'!K2484, 'Raw Data'!F2484&gt;'Raw Data'!C2484), 'Raw Data'!G2484, 0)</f>
        <v>0</v>
      </c>
    </row>
    <row r="2491" spans="1:22" x14ac:dyDescent="0.3">
      <c r="A2491">
        <f>IF(AND('Raw Data'!F2485&lt;'Raw Data'!C2485, 'Raw Data'!L2485&gt;'Raw Data'!K2485, 'Raw Data'!L2485-'Raw Data'!K2485&gt;3), 'Raw Data'!J2485, 0)</f>
        <v>0</v>
      </c>
      <c r="B2491">
        <f>IF(AND('Raw Data'!C2485&lt;'Raw Data'!F2485, 'Raw Data'!K2485&gt;'Raw Data'!L2485, 'Raw Data'!K2485-'Raw Data'!L2485&gt;3), 'Raw Data'!I2485, 0)</f>
        <v>0</v>
      </c>
      <c r="C2491">
        <f>IF(AND('Raw Data'!F2485&lt;'Raw Data'!C2485, 'Raw Data'!L2485&gt;'Raw Data'!K2485, 'Raw Data'!L2485-'Raw Data'!K2485&lt;4), 'Raw Data'!H2485, 0)</f>
        <v>0</v>
      </c>
      <c r="D2491">
        <f>IF(AND('Raw Data'!C2485&lt;'Raw Data'!F2485, 'Raw Data'!K2485&gt;'Raw Data'!L2485, 'Raw Data'!K2485-'Raw Data'!L2485&lt;4), 'Raw Data'!G2485, 0)</f>
        <v>0</v>
      </c>
      <c r="E2491">
        <f>IF(ISBLANK('Raw Data'!J2485), 0, IF(AND(4=MATCH(LARGE('Raw Data'!G2485:J2485, 4), 'Raw Data'!G2485:J2485, 0), 'Raw Data'!L2485-'Raw Data'!K2485&gt;3), 'Raw Data'!J2485, 0))</f>
        <v>0</v>
      </c>
      <c r="F2491">
        <f>IF(ISBLANK('Raw Data'!J2485), 0, IF(AND(3=MATCH(LARGE('Raw Data'!G2485:J2485, 4), 'Raw Data'!G2485:J2485, 0), 'Raw Data'!K2485-'Raw Data'!L2485&gt;3), 'Raw Data'!I2485, 0))</f>
        <v>0</v>
      </c>
      <c r="G2491">
        <f>IF(ISBLANK('Raw Data'!J2485), 0, IF(AND(2=MATCH(LARGE('Raw Data'!G2485:J2485, 4), 'Raw Data'!G2485:J2485, 0), AND('Raw Data'!L2485-'Raw Data'!K2485&lt;4, 'Raw Data'!L2485-'Raw Data'!K2485&gt;0)), 'Raw Data'!H2485, 0))</f>
        <v>0</v>
      </c>
      <c r="H2491">
        <f>IF(ISBLANK('Raw Data'!J2485), 0, IF(AND(1=MATCH(LARGE('Raw Data'!G2485:J2485, 4), 'Raw Data'!G2485:J2485, 0), AND('Raw Data'!K2485-'Raw Data'!L2485&lt;4, 'Raw Data'!K2485-'Raw Data'!L2485&gt;0)), 'Raw Data'!G2485, 0))</f>
        <v>0</v>
      </c>
      <c r="I2491">
        <f>IF(ISBLANK('Raw Data'!J2485), 0, IF(AND(4=MATCH(LARGE('Raw Data'!G2485:J2485, 3), 'Raw Data'!G2485:J2485, 0), 'Raw Data'!L2485-'Raw Data'!K2485&gt;3), 'Raw Data'!J2485, 0))</f>
        <v>0</v>
      </c>
      <c r="J2491">
        <f>IF(ISBLANK('Raw Data'!J2485), 0, IF(AND(3=MATCH(LARGE('Raw Data'!G2485:J2485, 3), 'Raw Data'!G2485:J2485, 0), 'Raw Data'!K2485-'Raw Data'!L2485&gt;3), 'Raw Data'!I2485, 0))</f>
        <v>0</v>
      </c>
      <c r="K2491">
        <f>IF(ISBLANK('Raw Data'!J2485), 0, IF(AND(2=MATCH(LARGE('Raw Data'!G2485:J2485, 3), 'Raw Data'!G2485:J2485, 0), AND('Raw Data'!L2485-'Raw Data'!K2485&lt;4, 'Raw Data'!L2485-'Raw Data'!K2485&gt;0)), 'Raw Data'!H2485, 0))</f>
        <v>0</v>
      </c>
      <c r="L2491">
        <f>IF(ISBLANK('Raw Data'!J2485), 0, IF(AND(1=MATCH(LARGE('Raw Data'!G2485:J2485, 3), 'Raw Data'!G2485:J2485, 0), AND('Raw Data'!K2485-'Raw Data'!L2485&lt;4, 'Raw Data'!K2485-'Raw Data'!L2485&gt;0)), 'Raw Data'!G2485, 0))</f>
        <v>0</v>
      </c>
      <c r="M2491">
        <f>IF(ISBLANK('Raw Data'!J2485), 0, IF(AND(4=MATCH(LARGE('Raw Data'!G2485:J2485, 2), 'Raw Data'!G2485:J2485, 0), 'Raw Data'!L2485-'Raw Data'!K2485&gt;3), 'Raw Data'!J2485, 0))</f>
        <v>0</v>
      </c>
      <c r="N2491">
        <f>IF(ISBLANK('Raw Data'!J2485), 0, IF(AND(3=MATCH(LARGE('Raw Data'!G2485:J2485, 2), 'Raw Data'!G2485:J2485, 0), 'Raw Data'!K2485-'Raw Data'!L2485&gt;3), 'Raw Data'!I2485, 0))</f>
        <v>0</v>
      </c>
      <c r="O2491">
        <f>IF(ISBLANK('Raw Data'!J2485), 0, IF(AND(2=MATCH(LARGE('Raw Data'!G2485:J2485, 2), 'Raw Data'!G2485:J2485, 0), AND('Raw Data'!L2485-'Raw Data'!K2485&lt;4, 'Raw Data'!L2485-'Raw Data'!K2485&gt;0)), 'Raw Data'!H2485, 0))</f>
        <v>0</v>
      </c>
      <c r="P2491">
        <f>IF(ISBLANK('Raw Data'!J2485), 0, IF(AND(1=MATCH(LARGE('Raw Data'!G2485:J2485, 2), 'Raw Data'!G2485:J2485, 0), AND('Raw Data'!K2485-'Raw Data'!L2485&lt;4, 'Raw Data'!K2485-'Raw Data'!L2485&gt;0)), 'Raw Data'!G2485, 0))</f>
        <v>0</v>
      </c>
      <c r="Q2491">
        <f>IF(ISBLANK('Raw Data'!J2485), 0, IF(AND(4=MATCH(LARGE('Raw Data'!G2485:J2485, 1), 'Raw Data'!G2485:J2485, 0), 'Raw Data'!L2485-'Raw Data'!K2485&gt;3), 'Raw Data'!J2485, 0))</f>
        <v>0</v>
      </c>
      <c r="R2491">
        <f>IF(ISBLANK('Raw Data'!J2485), 0, IF(AND(3=MATCH(LARGE('Raw Data'!G2485:J2485, 1), 'Raw Data'!G2485:J2485, 0), 'Raw Data'!K2485-'Raw Data'!L2485&gt;3), 'Raw Data'!I2485, 0))</f>
        <v>0</v>
      </c>
      <c r="S2491">
        <f>IF(AND('Raw Data'!L2485-'Raw Data'!K2485&gt;4, 'Raw Data'!F2485&lt;'Raw Data'!C2485), 'Raw Data'!J2485, 0)</f>
        <v>0</v>
      </c>
      <c r="T2491">
        <f>IF(AND('Raw Data'!K2485-'Raw Data'!L2485&gt;4, 'Raw Data'!F2485&gt;'Raw Data'!C2485), 'Raw Data'!I2485, 0)</f>
        <v>0</v>
      </c>
      <c r="U2491">
        <f>IF(AND('Raw Data'!L2485-'Raw Data'!K2485&lt;3, 'Raw Data'!L2485&gt;'Raw Data'!K2485, 'Raw Data'!F2485&lt;'Raw Data'!C2485), 'Raw Data'!H2485, 0)</f>
        <v>0</v>
      </c>
      <c r="V2491">
        <f>IF(AND('Raw Data'!L2485-'Raw Data'!K2485&lt;3, 'Raw Data'!L2485&gt;'Raw Data'!K2485, 'Raw Data'!F2485&gt;'Raw Data'!C2485), 'Raw Data'!G2485, 0)</f>
        <v>0</v>
      </c>
    </row>
    <row r="2492" spans="1:22" x14ac:dyDescent="0.3">
      <c r="A2492">
        <f>IF(AND('Raw Data'!F2486&lt;'Raw Data'!C2486, 'Raw Data'!L2486&gt;'Raw Data'!K2486, 'Raw Data'!L2486-'Raw Data'!K2486&gt;3), 'Raw Data'!J2486, 0)</f>
        <v>0</v>
      </c>
      <c r="B2492">
        <f>IF(AND('Raw Data'!C2486&lt;'Raw Data'!F2486, 'Raw Data'!K2486&gt;'Raw Data'!L2486, 'Raw Data'!K2486-'Raw Data'!L2486&gt;3), 'Raw Data'!I2486, 0)</f>
        <v>0</v>
      </c>
      <c r="C2492">
        <f>IF(AND('Raw Data'!F2486&lt;'Raw Data'!C2486, 'Raw Data'!L2486&gt;'Raw Data'!K2486, 'Raw Data'!L2486-'Raw Data'!K2486&lt;4), 'Raw Data'!H2486, 0)</f>
        <v>0</v>
      </c>
      <c r="D2492">
        <f>IF(AND('Raw Data'!C2486&lt;'Raw Data'!F2486, 'Raw Data'!K2486&gt;'Raw Data'!L2486, 'Raw Data'!K2486-'Raw Data'!L2486&lt;4), 'Raw Data'!G2486, 0)</f>
        <v>0</v>
      </c>
      <c r="E2492">
        <f>IF(ISBLANK('Raw Data'!J2486), 0, IF(AND(4=MATCH(LARGE('Raw Data'!G2486:J2486, 4), 'Raw Data'!G2486:J2486, 0), 'Raw Data'!L2486-'Raw Data'!K2486&gt;3), 'Raw Data'!J2486, 0))</f>
        <v>0</v>
      </c>
      <c r="F2492">
        <f>IF(ISBLANK('Raw Data'!J2486), 0, IF(AND(3=MATCH(LARGE('Raw Data'!G2486:J2486, 4), 'Raw Data'!G2486:J2486, 0), 'Raw Data'!K2486-'Raw Data'!L2486&gt;3), 'Raw Data'!I2486, 0))</f>
        <v>0</v>
      </c>
      <c r="G2492">
        <f>IF(ISBLANK('Raw Data'!J2486), 0, IF(AND(2=MATCH(LARGE('Raw Data'!G2486:J2486, 4), 'Raw Data'!G2486:J2486, 0), AND('Raw Data'!L2486-'Raw Data'!K2486&lt;4, 'Raw Data'!L2486-'Raw Data'!K2486&gt;0)), 'Raw Data'!H2486, 0))</f>
        <v>0</v>
      </c>
      <c r="H2492">
        <f>IF(ISBLANK('Raw Data'!J2486), 0, IF(AND(1=MATCH(LARGE('Raw Data'!G2486:J2486, 4), 'Raw Data'!G2486:J2486, 0), AND('Raw Data'!K2486-'Raw Data'!L2486&lt;4, 'Raw Data'!K2486-'Raw Data'!L2486&gt;0)), 'Raw Data'!G2486, 0))</f>
        <v>0</v>
      </c>
      <c r="I2492">
        <f>IF(ISBLANK('Raw Data'!J2486), 0, IF(AND(4=MATCH(LARGE('Raw Data'!G2486:J2486, 3), 'Raw Data'!G2486:J2486, 0), 'Raw Data'!L2486-'Raw Data'!K2486&gt;3), 'Raw Data'!J2486, 0))</f>
        <v>0</v>
      </c>
      <c r="J2492">
        <f>IF(ISBLANK('Raw Data'!J2486), 0, IF(AND(3=MATCH(LARGE('Raw Data'!G2486:J2486, 3), 'Raw Data'!G2486:J2486, 0), 'Raw Data'!K2486-'Raw Data'!L2486&gt;3), 'Raw Data'!I2486, 0))</f>
        <v>0</v>
      </c>
      <c r="K2492">
        <f>IF(ISBLANK('Raw Data'!J2486), 0, IF(AND(2=MATCH(LARGE('Raw Data'!G2486:J2486, 3), 'Raw Data'!G2486:J2486, 0), AND('Raw Data'!L2486-'Raw Data'!K2486&lt;4, 'Raw Data'!L2486-'Raw Data'!K2486&gt;0)), 'Raw Data'!H2486, 0))</f>
        <v>0</v>
      </c>
      <c r="L2492">
        <f>IF(ISBLANK('Raw Data'!J2486), 0, IF(AND(1=MATCH(LARGE('Raw Data'!G2486:J2486, 3), 'Raw Data'!G2486:J2486, 0), AND('Raw Data'!K2486-'Raw Data'!L2486&lt;4, 'Raw Data'!K2486-'Raw Data'!L2486&gt;0)), 'Raw Data'!G2486, 0))</f>
        <v>0</v>
      </c>
      <c r="M2492">
        <f>IF(ISBLANK('Raw Data'!J2486), 0, IF(AND(4=MATCH(LARGE('Raw Data'!G2486:J2486, 2), 'Raw Data'!G2486:J2486, 0), 'Raw Data'!L2486-'Raw Data'!K2486&gt;3), 'Raw Data'!J2486, 0))</f>
        <v>0</v>
      </c>
      <c r="N2492">
        <f>IF(ISBLANK('Raw Data'!J2486), 0, IF(AND(3=MATCH(LARGE('Raw Data'!G2486:J2486, 2), 'Raw Data'!G2486:J2486, 0), 'Raw Data'!K2486-'Raw Data'!L2486&gt;3), 'Raw Data'!I2486, 0))</f>
        <v>0</v>
      </c>
      <c r="O2492">
        <f>IF(ISBLANK('Raw Data'!J2486), 0, IF(AND(2=MATCH(LARGE('Raw Data'!G2486:J2486, 2), 'Raw Data'!G2486:J2486, 0), AND('Raw Data'!L2486-'Raw Data'!K2486&lt;4, 'Raw Data'!L2486-'Raw Data'!K2486&gt;0)), 'Raw Data'!H2486, 0))</f>
        <v>0</v>
      </c>
      <c r="P2492">
        <f>IF(ISBLANK('Raw Data'!J2486), 0, IF(AND(1=MATCH(LARGE('Raw Data'!G2486:J2486, 2), 'Raw Data'!G2486:J2486, 0), AND('Raw Data'!K2486-'Raw Data'!L2486&lt;4, 'Raw Data'!K2486-'Raw Data'!L2486&gt;0)), 'Raw Data'!G2486, 0))</f>
        <v>0</v>
      </c>
      <c r="Q2492">
        <f>IF(ISBLANK('Raw Data'!J2486), 0, IF(AND(4=MATCH(LARGE('Raw Data'!G2486:J2486, 1), 'Raw Data'!G2486:J2486, 0), 'Raw Data'!L2486-'Raw Data'!K2486&gt;3), 'Raw Data'!J2486, 0))</f>
        <v>0</v>
      </c>
      <c r="R2492">
        <f>IF(ISBLANK('Raw Data'!J2486), 0, IF(AND(3=MATCH(LARGE('Raw Data'!G2486:J2486, 1), 'Raw Data'!G2486:J2486, 0), 'Raw Data'!K2486-'Raw Data'!L2486&gt;3), 'Raw Data'!I2486, 0))</f>
        <v>0</v>
      </c>
      <c r="S2492">
        <f>IF(AND('Raw Data'!L2486-'Raw Data'!K2486&gt;4, 'Raw Data'!F2486&lt;'Raw Data'!C2486), 'Raw Data'!J2486, 0)</f>
        <v>0</v>
      </c>
      <c r="T2492">
        <f>IF(AND('Raw Data'!K2486-'Raw Data'!L2486&gt;4, 'Raw Data'!F2486&gt;'Raw Data'!C2486), 'Raw Data'!I2486, 0)</f>
        <v>0</v>
      </c>
      <c r="U2492">
        <f>IF(AND('Raw Data'!L2486-'Raw Data'!K2486&lt;3, 'Raw Data'!L2486&gt;'Raw Data'!K2486, 'Raw Data'!F2486&lt;'Raw Data'!C2486), 'Raw Data'!H2486, 0)</f>
        <v>0</v>
      </c>
      <c r="V2492">
        <f>IF(AND('Raw Data'!L2486-'Raw Data'!K2486&lt;3, 'Raw Data'!L2486&gt;'Raw Data'!K2486, 'Raw Data'!F2486&gt;'Raw Data'!C2486), 'Raw Data'!G2486, 0)</f>
        <v>0</v>
      </c>
    </row>
    <row r="2493" spans="1:22" x14ac:dyDescent="0.3">
      <c r="A2493">
        <f>IF(AND('Raw Data'!F2487&lt;'Raw Data'!C2487, 'Raw Data'!L2487&gt;'Raw Data'!K2487, 'Raw Data'!L2487-'Raw Data'!K2487&gt;3), 'Raw Data'!J2487, 0)</f>
        <v>0</v>
      </c>
      <c r="B2493">
        <f>IF(AND('Raw Data'!C2487&lt;'Raw Data'!F2487, 'Raw Data'!K2487&gt;'Raw Data'!L2487, 'Raw Data'!K2487-'Raw Data'!L2487&gt;3), 'Raw Data'!I2487, 0)</f>
        <v>0</v>
      </c>
      <c r="C2493">
        <f>IF(AND('Raw Data'!F2487&lt;'Raw Data'!C2487, 'Raw Data'!L2487&gt;'Raw Data'!K2487, 'Raw Data'!L2487-'Raw Data'!K2487&lt;4), 'Raw Data'!H2487, 0)</f>
        <v>0</v>
      </c>
      <c r="D2493">
        <f>IF(AND('Raw Data'!C2487&lt;'Raw Data'!F2487, 'Raw Data'!K2487&gt;'Raw Data'!L2487, 'Raw Data'!K2487-'Raw Data'!L2487&lt;4), 'Raw Data'!G2487, 0)</f>
        <v>0</v>
      </c>
      <c r="E2493">
        <f>IF(ISBLANK('Raw Data'!J2487), 0, IF(AND(4=MATCH(LARGE('Raw Data'!G2487:J2487, 4), 'Raw Data'!G2487:J2487, 0), 'Raw Data'!L2487-'Raw Data'!K2487&gt;3), 'Raw Data'!J2487, 0))</f>
        <v>0</v>
      </c>
      <c r="F2493">
        <f>IF(ISBLANK('Raw Data'!J2487), 0, IF(AND(3=MATCH(LARGE('Raw Data'!G2487:J2487, 4), 'Raw Data'!G2487:J2487, 0), 'Raw Data'!K2487-'Raw Data'!L2487&gt;3), 'Raw Data'!I2487, 0))</f>
        <v>0</v>
      </c>
      <c r="G2493">
        <f>IF(ISBLANK('Raw Data'!J2487), 0, IF(AND(2=MATCH(LARGE('Raw Data'!G2487:J2487, 4), 'Raw Data'!G2487:J2487, 0), AND('Raw Data'!L2487-'Raw Data'!K2487&lt;4, 'Raw Data'!L2487-'Raw Data'!K2487&gt;0)), 'Raw Data'!H2487, 0))</f>
        <v>0</v>
      </c>
      <c r="H2493">
        <f>IF(ISBLANK('Raw Data'!J2487), 0, IF(AND(1=MATCH(LARGE('Raw Data'!G2487:J2487, 4), 'Raw Data'!G2487:J2487, 0), AND('Raw Data'!K2487-'Raw Data'!L2487&lt;4, 'Raw Data'!K2487-'Raw Data'!L2487&gt;0)), 'Raw Data'!G2487, 0))</f>
        <v>0</v>
      </c>
      <c r="I2493">
        <f>IF(ISBLANK('Raw Data'!J2487), 0, IF(AND(4=MATCH(LARGE('Raw Data'!G2487:J2487, 3), 'Raw Data'!G2487:J2487, 0), 'Raw Data'!L2487-'Raw Data'!K2487&gt;3), 'Raw Data'!J2487, 0))</f>
        <v>0</v>
      </c>
      <c r="J2493">
        <f>IF(ISBLANK('Raw Data'!J2487), 0, IF(AND(3=MATCH(LARGE('Raw Data'!G2487:J2487, 3), 'Raw Data'!G2487:J2487, 0), 'Raw Data'!K2487-'Raw Data'!L2487&gt;3), 'Raw Data'!I2487, 0))</f>
        <v>0</v>
      </c>
      <c r="K2493">
        <f>IF(ISBLANK('Raw Data'!J2487), 0, IF(AND(2=MATCH(LARGE('Raw Data'!G2487:J2487, 3), 'Raw Data'!G2487:J2487, 0), AND('Raw Data'!L2487-'Raw Data'!K2487&lt;4, 'Raw Data'!L2487-'Raw Data'!K2487&gt;0)), 'Raw Data'!H2487, 0))</f>
        <v>0</v>
      </c>
      <c r="L2493">
        <f>IF(ISBLANK('Raw Data'!J2487), 0, IF(AND(1=MATCH(LARGE('Raw Data'!G2487:J2487, 3), 'Raw Data'!G2487:J2487, 0), AND('Raw Data'!K2487-'Raw Data'!L2487&lt;4, 'Raw Data'!K2487-'Raw Data'!L2487&gt;0)), 'Raw Data'!G2487, 0))</f>
        <v>0</v>
      </c>
      <c r="M2493">
        <f>IF(ISBLANK('Raw Data'!J2487), 0, IF(AND(4=MATCH(LARGE('Raw Data'!G2487:J2487, 2), 'Raw Data'!G2487:J2487, 0), 'Raw Data'!L2487-'Raw Data'!K2487&gt;3), 'Raw Data'!J2487, 0))</f>
        <v>0</v>
      </c>
      <c r="N2493">
        <f>IF(ISBLANK('Raw Data'!J2487), 0, IF(AND(3=MATCH(LARGE('Raw Data'!G2487:J2487, 2), 'Raw Data'!G2487:J2487, 0), 'Raw Data'!K2487-'Raw Data'!L2487&gt;3), 'Raw Data'!I2487, 0))</f>
        <v>0</v>
      </c>
      <c r="O2493">
        <f>IF(ISBLANK('Raw Data'!J2487), 0, IF(AND(2=MATCH(LARGE('Raw Data'!G2487:J2487, 2), 'Raw Data'!G2487:J2487, 0), AND('Raw Data'!L2487-'Raw Data'!K2487&lt;4, 'Raw Data'!L2487-'Raw Data'!K2487&gt;0)), 'Raw Data'!H2487, 0))</f>
        <v>0</v>
      </c>
      <c r="P2493">
        <f>IF(ISBLANK('Raw Data'!J2487), 0, IF(AND(1=MATCH(LARGE('Raw Data'!G2487:J2487, 2), 'Raw Data'!G2487:J2487, 0), AND('Raw Data'!K2487-'Raw Data'!L2487&lt;4, 'Raw Data'!K2487-'Raw Data'!L2487&gt;0)), 'Raw Data'!G2487, 0))</f>
        <v>0</v>
      </c>
      <c r="Q2493">
        <f>IF(ISBLANK('Raw Data'!J2487), 0, IF(AND(4=MATCH(LARGE('Raw Data'!G2487:J2487, 1), 'Raw Data'!G2487:J2487, 0), 'Raw Data'!L2487-'Raw Data'!K2487&gt;3), 'Raw Data'!J2487, 0))</f>
        <v>0</v>
      </c>
      <c r="R2493">
        <f>IF(ISBLANK('Raw Data'!J2487), 0, IF(AND(3=MATCH(LARGE('Raw Data'!G2487:J2487, 1), 'Raw Data'!G2487:J2487, 0), 'Raw Data'!K2487-'Raw Data'!L2487&gt;3), 'Raw Data'!I2487, 0))</f>
        <v>0</v>
      </c>
      <c r="S2493">
        <f>IF(AND('Raw Data'!L2487-'Raw Data'!K2487&gt;4, 'Raw Data'!F2487&lt;'Raw Data'!C2487), 'Raw Data'!J2487, 0)</f>
        <v>0</v>
      </c>
      <c r="T2493">
        <f>IF(AND('Raw Data'!K2487-'Raw Data'!L2487&gt;4, 'Raw Data'!F2487&gt;'Raw Data'!C2487), 'Raw Data'!I2487, 0)</f>
        <v>0</v>
      </c>
      <c r="U2493">
        <f>IF(AND('Raw Data'!L2487-'Raw Data'!K2487&lt;3, 'Raw Data'!L2487&gt;'Raw Data'!K2487, 'Raw Data'!F2487&lt;'Raw Data'!C2487), 'Raw Data'!H2487, 0)</f>
        <v>0</v>
      </c>
      <c r="V2493">
        <f>IF(AND('Raw Data'!L2487-'Raw Data'!K2487&lt;3, 'Raw Data'!L2487&gt;'Raw Data'!K2487, 'Raw Data'!F2487&gt;'Raw Data'!C2487), 'Raw Data'!G2487, 0)</f>
        <v>0</v>
      </c>
    </row>
    <row r="2494" spans="1:22" x14ac:dyDescent="0.3">
      <c r="A2494">
        <f>IF(AND('Raw Data'!F2488&lt;'Raw Data'!C2488, 'Raw Data'!L2488&gt;'Raw Data'!K2488, 'Raw Data'!L2488-'Raw Data'!K2488&gt;3), 'Raw Data'!J2488, 0)</f>
        <v>0</v>
      </c>
      <c r="B2494">
        <f>IF(AND('Raw Data'!C2488&lt;'Raw Data'!F2488, 'Raw Data'!K2488&gt;'Raw Data'!L2488, 'Raw Data'!K2488-'Raw Data'!L2488&gt;3), 'Raw Data'!I2488, 0)</f>
        <v>0</v>
      </c>
      <c r="C2494">
        <f>IF(AND('Raw Data'!F2488&lt;'Raw Data'!C2488, 'Raw Data'!L2488&gt;'Raw Data'!K2488, 'Raw Data'!L2488-'Raw Data'!K2488&lt;4), 'Raw Data'!H2488, 0)</f>
        <v>0</v>
      </c>
      <c r="D2494">
        <f>IF(AND('Raw Data'!C2488&lt;'Raw Data'!F2488, 'Raw Data'!K2488&gt;'Raw Data'!L2488, 'Raw Data'!K2488-'Raw Data'!L2488&lt;4), 'Raw Data'!G2488, 0)</f>
        <v>0</v>
      </c>
      <c r="E2494">
        <f>IF(ISBLANK('Raw Data'!J2488), 0, IF(AND(4=MATCH(LARGE('Raw Data'!G2488:J2488, 4), 'Raw Data'!G2488:J2488, 0), 'Raw Data'!L2488-'Raw Data'!K2488&gt;3), 'Raw Data'!J2488, 0))</f>
        <v>0</v>
      </c>
      <c r="F2494">
        <f>IF(ISBLANK('Raw Data'!J2488), 0, IF(AND(3=MATCH(LARGE('Raw Data'!G2488:J2488, 4), 'Raw Data'!G2488:J2488, 0), 'Raw Data'!K2488-'Raw Data'!L2488&gt;3), 'Raw Data'!I2488, 0))</f>
        <v>0</v>
      </c>
      <c r="G2494">
        <f>IF(ISBLANK('Raw Data'!J2488), 0, IF(AND(2=MATCH(LARGE('Raw Data'!G2488:J2488, 4), 'Raw Data'!G2488:J2488, 0), AND('Raw Data'!L2488-'Raw Data'!K2488&lt;4, 'Raw Data'!L2488-'Raw Data'!K2488&gt;0)), 'Raw Data'!H2488, 0))</f>
        <v>0</v>
      </c>
      <c r="H2494">
        <f>IF(ISBLANK('Raw Data'!J2488), 0, IF(AND(1=MATCH(LARGE('Raw Data'!G2488:J2488, 4), 'Raw Data'!G2488:J2488, 0), AND('Raw Data'!K2488-'Raw Data'!L2488&lt;4, 'Raw Data'!K2488-'Raw Data'!L2488&gt;0)), 'Raw Data'!G2488, 0))</f>
        <v>0</v>
      </c>
      <c r="I2494">
        <f>IF(ISBLANK('Raw Data'!J2488), 0, IF(AND(4=MATCH(LARGE('Raw Data'!G2488:J2488, 3), 'Raw Data'!G2488:J2488, 0), 'Raw Data'!L2488-'Raw Data'!K2488&gt;3), 'Raw Data'!J2488, 0))</f>
        <v>0</v>
      </c>
      <c r="J2494">
        <f>IF(ISBLANK('Raw Data'!J2488), 0, IF(AND(3=MATCH(LARGE('Raw Data'!G2488:J2488, 3), 'Raw Data'!G2488:J2488, 0), 'Raw Data'!K2488-'Raw Data'!L2488&gt;3), 'Raw Data'!I2488, 0))</f>
        <v>0</v>
      </c>
      <c r="K2494">
        <f>IF(ISBLANK('Raw Data'!J2488), 0, IF(AND(2=MATCH(LARGE('Raw Data'!G2488:J2488, 3), 'Raw Data'!G2488:J2488, 0), AND('Raw Data'!L2488-'Raw Data'!K2488&lt;4, 'Raw Data'!L2488-'Raw Data'!K2488&gt;0)), 'Raw Data'!H2488, 0))</f>
        <v>0</v>
      </c>
      <c r="L2494">
        <f>IF(ISBLANK('Raw Data'!J2488), 0, IF(AND(1=MATCH(LARGE('Raw Data'!G2488:J2488, 3), 'Raw Data'!G2488:J2488, 0), AND('Raw Data'!K2488-'Raw Data'!L2488&lt;4, 'Raw Data'!K2488-'Raw Data'!L2488&gt;0)), 'Raw Data'!G2488, 0))</f>
        <v>0</v>
      </c>
      <c r="M2494">
        <f>IF(ISBLANK('Raw Data'!J2488), 0, IF(AND(4=MATCH(LARGE('Raw Data'!G2488:J2488, 2), 'Raw Data'!G2488:J2488, 0), 'Raw Data'!L2488-'Raw Data'!K2488&gt;3), 'Raw Data'!J2488, 0))</f>
        <v>0</v>
      </c>
      <c r="N2494">
        <f>IF(ISBLANK('Raw Data'!J2488), 0, IF(AND(3=MATCH(LARGE('Raw Data'!G2488:J2488, 2), 'Raw Data'!G2488:J2488, 0), 'Raw Data'!K2488-'Raw Data'!L2488&gt;3), 'Raw Data'!I2488, 0))</f>
        <v>0</v>
      </c>
      <c r="O2494">
        <f>IF(ISBLANK('Raw Data'!J2488), 0, IF(AND(2=MATCH(LARGE('Raw Data'!G2488:J2488, 2), 'Raw Data'!G2488:J2488, 0), AND('Raw Data'!L2488-'Raw Data'!K2488&lt;4, 'Raw Data'!L2488-'Raw Data'!K2488&gt;0)), 'Raw Data'!H2488, 0))</f>
        <v>0</v>
      </c>
      <c r="P2494">
        <f>IF(ISBLANK('Raw Data'!J2488), 0, IF(AND(1=MATCH(LARGE('Raw Data'!G2488:J2488, 2), 'Raw Data'!G2488:J2488, 0), AND('Raw Data'!K2488-'Raw Data'!L2488&lt;4, 'Raw Data'!K2488-'Raw Data'!L2488&gt;0)), 'Raw Data'!G2488, 0))</f>
        <v>0</v>
      </c>
      <c r="Q2494">
        <f>IF(ISBLANK('Raw Data'!J2488), 0, IF(AND(4=MATCH(LARGE('Raw Data'!G2488:J2488, 1), 'Raw Data'!G2488:J2488, 0), 'Raw Data'!L2488-'Raw Data'!K2488&gt;3), 'Raw Data'!J2488, 0))</f>
        <v>0</v>
      </c>
      <c r="R2494">
        <f>IF(ISBLANK('Raw Data'!J2488), 0, IF(AND(3=MATCH(LARGE('Raw Data'!G2488:J2488, 1), 'Raw Data'!G2488:J2488, 0), 'Raw Data'!K2488-'Raw Data'!L2488&gt;3), 'Raw Data'!I2488, 0))</f>
        <v>0</v>
      </c>
      <c r="S2494">
        <f>IF(AND('Raw Data'!L2488-'Raw Data'!K2488&gt;4, 'Raw Data'!F2488&lt;'Raw Data'!C2488), 'Raw Data'!J2488, 0)</f>
        <v>0</v>
      </c>
      <c r="T2494">
        <f>IF(AND('Raw Data'!K2488-'Raw Data'!L2488&gt;4, 'Raw Data'!F2488&gt;'Raw Data'!C2488), 'Raw Data'!I2488, 0)</f>
        <v>0</v>
      </c>
      <c r="U2494">
        <f>IF(AND('Raw Data'!L2488-'Raw Data'!K2488&lt;3, 'Raw Data'!L2488&gt;'Raw Data'!K2488, 'Raw Data'!F2488&lt;'Raw Data'!C2488), 'Raw Data'!H2488, 0)</f>
        <v>0</v>
      </c>
      <c r="V2494">
        <f>IF(AND('Raw Data'!L2488-'Raw Data'!K2488&lt;3, 'Raw Data'!L2488&gt;'Raw Data'!K2488, 'Raw Data'!F2488&gt;'Raw Data'!C2488), 'Raw Data'!G2488, 0)</f>
        <v>0</v>
      </c>
    </row>
    <row r="2495" spans="1:22" x14ac:dyDescent="0.3">
      <c r="A2495">
        <f>IF(AND('Raw Data'!F2489&lt;'Raw Data'!C2489, 'Raw Data'!L2489&gt;'Raw Data'!K2489, 'Raw Data'!L2489-'Raw Data'!K2489&gt;3), 'Raw Data'!J2489, 0)</f>
        <v>0</v>
      </c>
      <c r="B2495">
        <f>IF(AND('Raw Data'!C2489&lt;'Raw Data'!F2489, 'Raw Data'!K2489&gt;'Raw Data'!L2489, 'Raw Data'!K2489-'Raw Data'!L2489&gt;3), 'Raw Data'!I2489, 0)</f>
        <v>0</v>
      </c>
      <c r="C2495">
        <f>IF(AND('Raw Data'!F2489&lt;'Raw Data'!C2489, 'Raw Data'!L2489&gt;'Raw Data'!K2489, 'Raw Data'!L2489-'Raw Data'!K2489&lt;4), 'Raw Data'!H2489, 0)</f>
        <v>0</v>
      </c>
      <c r="D2495">
        <f>IF(AND('Raw Data'!C2489&lt;'Raw Data'!F2489, 'Raw Data'!K2489&gt;'Raw Data'!L2489, 'Raw Data'!K2489-'Raw Data'!L2489&lt;4), 'Raw Data'!G2489, 0)</f>
        <v>0</v>
      </c>
      <c r="E2495">
        <f>IF(ISBLANK('Raw Data'!J2489), 0, IF(AND(4=MATCH(LARGE('Raw Data'!G2489:J2489, 4), 'Raw Data'!G2489:J2489, 0), 'Raw Data'!L2489-'Raw Data'!K2489&gt;3), 'Raw Data'!J2489, 0))</f>
        <v>0</v>
      </c>
      <c r="F2495">
        <f>IF(ISBLANK('Raw Data'!J2489), 0, IF(AND(3=MATCH(LARGE('Raw Data'!G2489:J2489, 4), 'Raw Data'!G2489:J2489, 0), 'Raw Data'!K2489-'Raw Data'!L2489&gt;3), 'Raw Data'!I2489, 0))</f>
        <v>0</v>
      </c>
      <c r="G2495">
        <f>IF(ISBLANK('Raw Data'!J2489), 0, IF(AND(2=MATCH(LARGE('Raw Data'!G2489:J2489, 4), 'Raw Data'!G2489:J2489, 0), AND('Raw Data'!L2489-'Raw Data'!K2489&lt;4, 'Raw Data'!L2489-'Raw Data'!K2489&gt;0)), 'Raw Data'!H2489, 0))</f>
        <v>0</v>
      </c>
      <c r="H2495">
        <f>IF(ISBLANK('Raw Data'!J2489), 0, IF(AND(1=MATCH(LARGE('Raw Data'!G2489:J2489, 4), 'Raw Data'!G2489:J2489, 0), AND('Raw Data'!K2489-'Raw Data'!L2489&lt;4, 'Raw Data'!K2489-'Raw Data'!L2489&gt;0)), 'Raw Data'!G2489, 0))</f>
        <v>0</v>
      </c>
      <c r="I2495">
        <f>IF(ISBLANK('Raw Data'!J2489), 0, IF(AND(4=MATCH(LARGE('Raw Data'!G2489:J2489, 3), 'Raw Data'!G2489:J2489, 0), 'Raw Data'!L2489-'Raw Data'!K2489&gt;3), 'Raw Data'!J2489, 0))</f>
        <v>0</v>
      </c>
      <c r="J2495">
        <f>IF(ISBLANK('Raw Data'!J2489), 0, IF(AND(3=MATCH(LARGE('Raw Data'!G2489:J2489, 3), 'Raw Data'!G2489:J2489, 0), 'Raw Data'!K2489-'Raw Data'!L2489&gt;3), 'Raw Data'!I2489, 0))</f>
        <v>0</v>
      </c>
      <c r="K2495">
        <f>IF(ISBLANK('Raw Data'!J2489), 0, IF(AND(2=MATCH(LARGE('Raw Data'!G2489:J2489, 3), 'Raw Data'!G2489:J2489, 0), AND('Raw Data'!L2489-'Raw Data'!K2489&lt;4, 'Raw Data'!L2489-'Raw Data'!K2489&gt;0)), 'Raw Data'!H2489, 0))</f>
        <v>0</v>
      </c>
      <c r="L2495">
        <f>IF(ISBLANK('Raw Data'!J2489), 0, IF(AND(1=MATCH(LARGE('Raw Data'!G2489:J2489, 3), 'Raw Data'!G2489:J2489, 0), AND('Raw Data'!K2489-'Raw Data'!L2489&lt;4, 'Raw Data'!K2489-'Raw Data'!L2489&gt;0)), 'Raw Data'!G2489, 0))</f>
        <v>0</v>
      </c>
      <c r="M2495">
        <f>IF(ISBLANK('Raw Data'!J2489), 0, IF(AND(4=MATCH(LARGE('Raw Data'!G2489:J2489, 2), 'Raw Data'!G2489:J2489, 0), 'Raw Data'!L2489-'Raw Data'!K2489&gt;3), 'Raw Data'!J2489, 0))</f>
        <v>0</v>
      </c>
      <c r="N2495">
        <f>IF(ISBLANK('Raw Data'!J2489), 0, IF(AND(3=MATCH(LARGE('Raw Data'!G2489:J2489, 2), 'Raw Data'!G2489:J2489, 0), 'Raw Data'!K2489-'Raw Data'!L2489&gt;3), 'Raw Data'!I2489, 0))</f>
        <v>0</v>
      </c>
      <c r="O2495">
        <f>IF(ISBLANK('Raw Data'!J2489), 0, IF(AND(2=MATCH(LARGE('Raw Data'!G2489:J2489, 2), 'Raw Data'!G2489:J2489, 0), AND('Raw Data'!L2489-'Raw Data'!K2489&lt;4, 'Raw Data'!L2489-'Raw Data'!K2489&gt;0)), 'Raw Data'!H2489, 0))</f>
        <v>0</v>
      </c>
      <c r="P2495">
        <f>IF(ISBLANK('Raw Data'!J2489), 0, IF(AND(1=MATCH(LARGE('Raw Data'!G2489:J2489, 2), 'Raw Data'!G2489:J2489, 0), AND('Raw Data'!K2489-'Raw Data'!L2489&lt;4, 'Raw Data'!K2489-'Raw Data'!L2489&gt;0)), 'Raw Data'!G2489, 0))</f>
        <v>0</v>
      </c>
      <c r="Q2495">
        <f>IF(ISBLANK('Raw Data'!J2489), 0, IF(AND(4=MATCH(LARGE('Raw Data'!G2489:J2489, 1), 'Raw Data'!G2489:J2489, 0), 'Raw Data'!L2489-'Raw Data'!K2489&gt;3), 'Raw Data'!J2489, 0))</f>
        <v>0</v>
      </c>
      <c r="R2495">
        <f>IF(ISBLANK('Raw Data'!J2489), 0, IF(AND(3=MATCH(LARGE('Raw Data'!G2489:J2489, 1), 'Raw Data'!G2489:J2489, 0), 'Raw Data'!K2489-'Raw Data'!L2489&gt;3), 'Raw Data'!I2489, 0))</f>
        <v>0</v>
      </c>
      <c r="S2495">
        <f>IF(AND('Raw Data'!L2489-'Raw Data'!K2489&gt;4, 'Raw Data'!F2489&lt;'Raw Data'!C2489), 'Raw Data'!J2489, 0)</f>
        <v>0</v>
      </c>
      <c r="T2495">
        <f>IF(AND('Raw Data'!K2489-'Raw Data'!L2489&gt;4, 'Raw Data'!F2489&gt;'Raw Data'!C2489), 'Raw Data'!I2489, 0)</f>
        <v>0</v>
      </c>
      <c r="U2495">
        <f>IF(AND('Raw Data'!L2489-'Raw Data'!K2489&lt;3, 'Raw Data'!L2489&gt;'Raw Data'!K2489, 'Raw Data'!F2489&lt;'Raw Data'!C2489), 'Raw Data'!H2489, 0)</f>
        <v>0</v>
      </c>
      <c r="V2495">
        <f>IF(AND('Raw Data'!L2489-'Raw Data'!K2489&lt;3, 'Raw Data'!L2489&gt;'Raw Data'!K2489, 'Raw Data'!F2489&gt;'Raw Data'!C2489), 'Raw Data'!G2489, 0)</f>
        <v>0</v>
      </c>
    </row>
    <row r="2496" spans="1:22" x14ac:dyDescent="0.3">
      <c r="A2496">
        <f>IF(AND('Raw Data'!F2490&lt;'Raw Data'!C2490, 'Raw Data'!L2490&gt;'Raw Data'!K2490, 'Raw Data'!L2490-'Raw Data'!K2490&gt;3), 'Raw Data'!J2490, 0)</f>
        <v>0</v>
      </c>
      <c r="B2496">
        <f>IF(AND('Raw Data'!C2490&lt;'Raw Data'!F2490, 'Raw Data'!K2490&gt;'Raw Data'!L2490, 'Raw Data'!K2490-'Raw Data'!L2490&gt;3), 'Raw Data'!I2490, 0)</f>
        <v>0</v>
      </c>
      <c r="C2496">
        <f>IF(AND('Raw Data'!F2490&lt;'Raw Data'!C2490, 'Raw Data'!L2490&gt;'Raw Data'!K2490, 'Raw Data'!L2490-'Raw Data'!K2490&lt;4), 'Raw Data'!H2490, 0)</f>
        <v>0</v>
      </c>
      <c r="D2496">
        <f>IF(AND('Raw Data'!C2490&lt;'Raw Data'!F2490, 'Raw Data'!K2490&gt;'Raw Data'!L2490, 'Raw Data'!K2490-'Raw Data'!L2490&lt;4), 'Raw Data'!G2490, 0)</f>
        <v>0</v>
      </c>
      <c r="E2496">
        <f>IF(ISBLANK('Raw Data'!J2490), 0, IF(AND(4=MATCH(LARGE('Raw Data'!G2490:J2490, 4), 'Raw Data'!G2490:J2490, 0), 'Raw Data'!L2490-'Raw Data'!K2490&gt;3), 'Raw Data'!J2490, 0))</f>
        <v>0</v>
      </c>
      <c r="F2496">
        <f>IF(ISBLANK('Raw Data'!J2490), 0, IF(AND(3=MATCH(LARGE('Raw Data'!G2490:J2490, 4), 'Raw Data'!G2490:J2490, 0), 'Raw Data'!K2490-'Raw Data'!L2490&gt;3), 'Raw Data'!I2490, 0))</f>
        <v>0</v>
      </c>
      <c r="G2496">
        <f>IF(ISBLANK('Raw Data'!J2490), 0, IF(AND(2=MATCH(LARGE('Raw Data'!G2490:J2490, 4), 'Raw Data'!G2490:J2490, 0), AND('Raw Data'!L2490-'Raw Data'!K2490&lt;4, 'Raw Data'!L2490-'Raw Data'!K2490&gt;0)), 'Raw Data'!H2490, 0))</f>
        <v>0</v>
      </c>
      <c r="H2496">
        <f>IF(ISBLANK('Raw Data'!J2490), 0, IF(AND(1=MATCH(LARGE('Raw Data'!G2490:J2490, 4), 'Raw Data'!G2490:J2490, 0), AND('Raw Data'!K2490-'Raw Data'!L2490&lt;4, 'Raw Data'!K2490-'Raw Data'!L2490&gt;0)), 'Raw Data'!G2490, 0))</f>
        <v>0</v>
      </c>
      <c r="I2496">
        <f>IF(ISBLANK('Raw Data'!J2490), 0, IF(AND(4=MATCH(LARGE('Raw Data'!G2490:J2490, 3), 'Raw Data'!G2490:J2490, 0), 'Raw Data'!L2490-'Raw Data'!K2490&gt;3), 'Raw Data'!J2490, 0))</f>
        <v>0</v>
      </c>
      <c r="J2496">
        <f>IF(ISBLANK('Raw Data'!J2490), 0, IF(AND(3=MATCH(LARGE('Raw Data'!G2490:J2490, 3), 'Raw Data'!G2490:J2490, 0), 'Raw Data'!K2490-'Raw Data'!L2490&gt;3), 'Raw Data'!I2490, 0))</f>
        <v>0</v>
      </c>
      <c r="K2496">
        <f>IF(ISBLANK('Raw Data'!J2490), 0, IF(AND(2=MATCH(LARGE('Raw Data'!G2490:J2490, 3), 'Raw Data'!G2490:J2490, 0), AND('Raw Data'!L2490-'Raw Data'!K2490&lt;4, 'Raw Data'!L2490-'Raw Data'!K2490&gt;0)), 'Raw Data'!H2490, 0))</f>
        <v>0</v>
      </c>
      <c r="L2496">
        <f>IF(ISBLANK('Raw Data'!J2490), 0, IF(AND(1=MATCH(LARGE('Raw Data'!G2490:J2490, 3), 'Raw Data'!G2490:J2490, 0), AND('Raw Data'!K2490-'Raw Data'!L2490&lt;4, 'Raw Data'!K2490-'Raw Data'!L2490&gt;0)), 'Raw Data'!G2490, 0))</f>
        <v>0</v>
      </c>
      <c r="M2496">
        <f>IF(ISBLANK('Raw Data'!J2490), 0, IF(AND(4=MATCH(LARGE('Raw Data'!G2490:J2490, 2), 'Raw Data'!G2490:J2490, 0), 'Raw Data'!L2490-'Raw Data'!K2490&gt;3), 'Raw Data'!J2490, 0))</f>
        <v>0</v>
      </c>
      <c r="N2496">
        <f>IF(ISBLANK('Raw Data'!J2490), 0, IF(AND(3=MATCH(LARGE('Raw Data'!G2490:J2490, 2), 'Raw Data'!G2490:J2490, 0), 'Raw Data'!K2490-'Raw Data'!L2490&gt;3), 'Raw Data'!I2490, 0))</f>
        <v>0</v>
      </c>
      <c r="O2496">
        <f>IF(ISBLANK('Raw Data'!J2490), 0, IF(AND(2=MATCH(LARGE('Raw Data'!G2490:J2490, 2), 'Raw Data'!G2490:J2490, 0), AND('Raw Data'!L2490-'Raw Data'!K2490&lt;4, 'Raw Data'!L2490-'Raw Data'!K2490&gt;0)), 'Raw Data'!H2490, 0))</f>
        <v>0</v>
      </c>
      <c r="P2496">
        <f>IF(ISBLANK('Raw Data'!J2490), 0, IF(AND(1=MATCH(LARGE('Raw Data'!G2490:J2490, 2), 'Raw Data'!G2490:J2490, 0), AND('Raw Data'!K2490-'Raw Data'!L2490&lt;4, 'Raw Data'!K2490-'Raw Data'!L2490&gt;0)), 'Raw Data'!G2490, 0))</f>
        <v>0</v>
      </c>
      <c r="Q2496">
        <f>IF(ISBLANK('Raw Data'!J2490), 0, IF(AND(4=MATCH(LARGE('Raw Data'!G2490:J2490, 1), 'Raw Data'!G2490:J2490, 0), 'Raw Data'!L2490-'Raw Data'!K2490&gt;3), 'Raw Data'!J2490, 0))</f>
        <v>0</v>
      </c>
      <c r="R2496">
        <f>IF(ISBLANK('Raw Data'!J2490), 0, IF(AND(3=MATCH(LARGE('Raw Data'!G2490:J2490, 1), 'Raw Data'!G2490:J2490, 0), 'Raw Data'!K2490-'Raw Data'!L2490&gt;3), 'Raw Data'!I2490, 0))</f>
        <v>0</v>
      </c>
      <c r="S2496">
        <f>IF(AND('Raw Data'!L2490-'Raw Data'!K2490&gt;4, 'Raw Data'!F2490&lt;'Raw Data'!C2490), 'Raw Data'!J2490, 0)</f>
        <v>0</v>
      </c>
      <c r="T2496">
        <f>IF(AND('Raw Data'!K2490-'Raw Data'!L2490&gt;4, 'Raw Data'!F2490&gt;'Raw Data'!C2490), 'Raw Data'!I2490, 0)</f>
        <v>0</v>
      </c>
      <c r="U2496">
        <f>IF(AND('Raw Data'!L2490-'Raw Data'!K2490&lt;3, 'Raw Data'!L2490&gt;'Raw Data'!K2490, 'Raw Data'!F2490&lt;'Raw Data'!C2490), 'Raw Data'!H2490, 0)</f>
        <v>0</v>
      </c>
      <c r="V2496">
        <f>IF(AND('Raw Data'!L2490-'Raw Data'!K2490&lt;3, 'Raw Data'!L2490&gt;'Raw Data'!K2490, 'Raw Data'!F2490&gt;'Raw Data'!C2490), 'Raw Data'!G2490, 0)</f>
        <v>0</v>
      </c>
    </row>
    <row r="2497" spans="1:22" x14ac:dyDescent="0.3">
      <c r="A2497">
        <f>IF(AND('Raw Data'!F2491&lt;'Raw Data'!C2491, 'Raw Data'!L2491&gt;'Raw Data'!K2491, 'Raw Data'!L2491-'Raw Data'!K2491&gt;3), 'Raw Data'!J2491, 0)</f>
        <v>0</v>
      </c>
      <c r="B2497">
        <f>IF(AND('Raw Data'!C2491&lt;'Raw Data'!F2491, 'Raw Data'!K2491&gt;'Raw Data'!L2491, 'Raw Data'!K2491-'Raw Data'!L2491&gt;3), 'Raw Data'!I2491, 0)</f>
        <v>0</v>
      </c>
      <c r="C2497">
        <f>IF(AND('Raw Data'!F2491&lt;'Raw Data'!C2491, 'Raw Data'!L2491&gt;'Raw Data'!K2491, 'Raw Data'!L2491-'Raw Data'!K2491&lt;4), 'Raw Data'!H2491, 0)</f>
        <v>0</v>
      </c>
      <c r="D2497">
        <f>IF(AND('Raw Data'!C2491&lt;'Raw Data'!F2491, 'Raw Data'!K2491&gt;'Raw Data'!L2491, 'Raw Data'!K2491-'Raw Data'!L2491&lt;4), 'Raw Data'!G2491, 0)</f>
        <v>0</v>
      </c>
      <c r="E2497">
        <f>IF(ISBLANK('Raw Data'!J2491), 0, IF(AND(4=MATCH(LARGE('Raw Data'!G2491:J2491, 4), 'Raw Data'!G2491:J2491, 0), 'Raw Data'!L2491-'Raw Data'!K2491&gt;3), 'Raw Data'!J2491, 0))</f>
        <v>0</v>
      </c>
      <c r="F2497">
        <f>IF(ISBLANK('Raw Data'!J2491), 0, IF(AND(3=MATCH(LARGE('Raw Data'!G2491:J2491, 4), 'Raw Data'!G2491:J2491, 0), 'Raw Data'!K2491-'Raw Data'!L2491&gt;3), 'Raw Data'!I2491, 0))</f>
        <v>0</v>
      </c>
      <c r="G2497">
        <f>IF(ISBLANK('Raw Data'!J2491), 0, IF(AND(2=MATCH(LARGE('Raw Data'!G2491:J2491, 4), 'Raw Data'!G2491:J2491, 0), AND('Raw Data'!L2491-'Raw Data'!K2491&lt;4, 'Raw Data'!L2491-'Raw Data'!K2491&gt;0)), 'Raw Data'!H2491, 0))</f>
        <v>0</v>
      </c>
      <c r="H2497">
        <f>IF(ISBLANK('Raw Data'!J2491), 0, IF(AND(1=MATCH(LARGE('Raw Data'!G2491:J2491, 4), 'Raw Data'!G2491:J2491, 0), AND('Raw Data'!K2491-'Raw Data'!L2491&lt;4, 'Raw Data'!K2491-'Raw Data'!L2491&gt;0)), 'Raw Data'!G2491, 0))</f>
        <v>0</v>
      </c>
      <c r="I2497">
        <f>IF(ISBLANK('Raw Data'!J2491), 0, IF(AND(4=MATCH(LARGE('Raw Data'!G2491:J2491, 3), 'Raw Data'!G2491:J2491, 0), 'Raw Data'!L2491-'Raw Data'!K2491&gt;3), 'Raw Data'!J2491, 0))</f>
        <v>0</v>
      </c>
      <c r="J2497">
        <f>IF(ISBLANK('Raw Data'!J2491), 0, IF(AND(3=MATCH(LARGE('Raw Data'!G2491:J2491, 3), 'Raw Data'!G2491:J2491, 0), 'Raw Data'!K2491-'Raw Data'!L2491&gt;3), 'Raw Data'!I2491, 0))</f>
        <v>0</v>
      </c>
      <c r="K2497">
        <f>IF(ISBLANK('Raw Data'!J2491), 0, IF(AND(2=MATCH(LARGE('Raw Data'!G2491:J2491, 3), 'Raw Data'!G2491:J2491, 0), AND('Raw Data'!L2491-'Raw Data'!K2491&lt;4, 'Raw Data'!L2491-'Raw Data'!K2491&gt;0)), 'Raw Data'!H2491, 0))</f>
        <v>0</v>
      </c>
      <c r="L2497">
        <f>IF(ISBLANK('Raw Data'!J2491), 0, IF(AND(1=MATCH(LARGE('Raw Data'!G2491:J2491, 3), 'Raw Data'!G2491:J2491, 0), AND('Raw Data'!K2491-'Raw Data'!L2491&lt;4, 'Raw Data'!K2491-'Raw Data'!L2491&gt;0)), 'Raw Data'!G2491, 0))</f>
        <v>0</v>
      </c>
      <c r="M2497">
        <f>IF(ISBLANK('Raw Data'!J2491), 0, IF(AND(4=MATCH(LARGE('Raw Data'!G2491:J2491, 2), 'Raw Data'!G2491:J2491, 0), 'Raw Data'!L2491-'Raw Data'!K2491&gt;3), 'Raw Data'!J2491, 0))</f>
        <v>0</v>
      </c>
      <c r="N2497">
        <f>IF(ISBLANK('Raw Data'!J2491), 0, IF(AND(3=MATCH(LARGE('Raw Data'!G2491:J2491, 2), 'Raw Data'!G2491:J2491, 0), 'Raw Data'!K2491-'Raw Data'!L2491&gt;3), 'Raw Data'!I2491, 0))</f>
        <v>0</v>
      </c>
      <c r="O2497">
        <f>IF(ISBLANK('Raw Data'!J2491), 0, IF(AND(2=MATCH(LARGE('Raw Data'!G2491:J2491, 2), 'Raw Data'!G2491:J2491, 0), AND('Raw Data'!L2491-'Raw Data'!K2491&lt;4, 'Raw Data'!L2491-'Raw Data'!K2491&gt;0)), 'Raw Data'!H2491, 0))</f>
        <v>0</v>
      </c>
      <c r="P2497">
        <f>IF(ISBLANK('Raw Data'!J2491), 0, IF(AND(1=MATCH(LARGE('Raw Data'!G2491:J2491, 2), 'Raw Data'!G2491:J2491, 0), AND('Raw Data'!K2491-'Raw Data'!L2491&lt;4, 'Raw Data'!K2491-'Raw Data'!L2491&gt;0)), 'Raw Data'!G2491, 0))</f>
        <v>0</v>
      </c>
      <c r="Q2497">
        <f>IF(ISBLANK('Raw Data'!J2491), 0, IF(AND(4=MATCH(LARGE('Raw Data'!G2491:J2491, 1), 'Raw Data'!G2491:J2491, 0), 'Raw Data'!L2491-'Raw Data'!K2491&gt;3), 'Raw Data'!J2491, 0))</f>
        <v>0</v>
      </c>
      <c r="R2497">
        <f>IF(ISBLANK('Raw Data'!J2491), 0, IF(AND(3=MATCH(LARGE('Raw Data'!G2491:J2491, 1), 'Raw Data'!G2491:J2491, 0), 'Raw Data'!K2491-'Raw Data'!L2491&gt;3), 'Raw Data'!I2491, 0))</f>
        <v>0</v>
      </c>
      <c r="S2497">
        <f>IF(AND('Raw Data'!L2491-'Raw Data'!K2491&gt;4, 'Raw Data'!F2491&lt;'Raw Data'!C2491), 'Raw Data'!J2491, 0)</f>
        <v>0</v>
      </c>
      <c r="T2497">
        <f>IF(AND('Raw Data'!K2491-'Raw Data'!L2491&gt;4, 'Raw Data'!F2491&gt;'Raw Data'!C2491), 'Raw Data'!I2491, 0)</f>
        <v>0</v>
      </c>
      <c r="U2497">
        <f>IF(AND('Raw Data'!L2491-'Raw Data'!K2491&lt;3, 'Raw Data'!L2491&gt;'Raw Data'!K2491, 'Raw Data'!F2491&lt;'Raw Data'!C2491), 'Raw Data'!H2491, 0)</f>
        <v>0</v>
      </c>
      <c r="V2497">
        <f>IF(AND('Raw Data'!L2491-'Raw Data'!K2491&lt;3, 'Raw Data'!L2491&gt;'Raw Data'!K2491, 'Raw Data'!F2491&gt;'Raw Data'!C2491), 'Raw Data'!G2491, 0)</f>
        <v>0</v>
      </c>
    </row>
    <row r="2498" spans="1:22" x14ac:dyDescent="0.3">
      <c r="A2498">
        <f>IF(AND('Raw Data'!F2492&lt;'Raw Data'!C2492, 'Raw Data'!L2492&gt;'Raw Data'!K2492, 'Raw Data'!L2492-'Raw Data'!K2492&gt;3), 'Raw Data'!J2492, 0)</f>
        <v>0</v>
      </c>
      <c r="B2498">
        <f>IF(AND('Raw Data'!C2492&lt;'Raw Data'!F2492, 'Raw Data'!K2492&gt;'Raw Data'!L2492, 'Raw Data'!K2492-'Raw Data'!L2492&gt;3), 'Raw Data'!I2492, 0)</f>
        <v>0</v>
      </c>
      <c r="C2498">
        <f>IF(AND('Raw Data'!F2492&lt;'Raw Data'!C2492, 'Raw Data'!L2492&gt;'Raw Data'!K2492, 'Raw Data'!L2492-'Raw Data'!K2492&lt;4), 'Raw Data'!H2492, 0)</f>
        <v>0</v>
      </c>
      <c r="D2498">
        <f>IF(AND('Raw Data'!C2492&lt;'Raw Data'!F2492, 'Raw Data'!K2492&gt;'Raw Data'!L2492, 'Raw Data'!K2492-'Raw Data'!L2492&lt;4), 'Raw Data'!G2492, 0)</f>
        <v>0</v>
      </c>
      <c r="E2498">
        <f>IF(ISBLANK('Raw Data'!J2492), 0, IF(AND(4=MATCH(LARGE('Raw Data'!G2492:J2492, 4), 'Raw Data'!G2492:J2492, 0), 'Raw Data'!L2492-'Raw Data'!K2492&gt;3), 'Raw Data'!J2492, 0))</f>
        <v>0</v>
      </c>
      <c r="F2498">
        <f>IF(ISBLANK('Raw Data'!J2492), 0, IF(AND(3=MATCH(LARGE('Raw Data'!G2492:J2492, 4), 'Raw Data'!G2492:J2492, 0), 'Raw Data'!K2492-'Raw Data'!L2492&gt;3), 'Raw Data'!I2492, 0))</f>
        <v>0</v>
      </c>
      <c r="G2498">
        <f>IF(ISBLANK('Raw Data'!J2492), 0, IF(AND(2=MATCH(LARGE('Raw Data'!G2492:J2492, 4), 'Raw Data'!G2492:J2492, 0), AND('Raw Data'!L2492-'Raw Data'!K2492&lt;4, 'Raw Data'!L2492-'Raw Data'!K2492&gt;0)), 'Raw Data'!H2492, 0))</f>
        <v>0</v>
      </c>
      <c r="H2498">
        <f>IF(ISBLANK('Raw Data'!J2492), 0, IF(AND(1=MATCH(LARGE('Raw Data'!G2492:J2492, 4), 'Raw Data'!G2492:J2492, 0), AND('Raw Data'!K2492-'Raw Data'!L2492&lt;4, 'Raw Data'!K2492-'Raw Data'!L2492&gt;0)), 'Raw Data'!G2492, 0))</f>
        <v>0</v>
      </c>
      <c r="I2498">
        <f>IF(ISBLANK('Raw Data'!J2492), 0, IF(AND(4=MATCH(LARGE('Raw Data'!G2492:J2492, 3), 'Raw Data'!G2492:J2492, 0), 'Raw Data'!L2492-'Raw Data'!K2492&gt;3), 'Raw Data'!J2492, 0))</f>
        <v>0</v>
      </c>
      <c r="J2498">
        <f>IF(ISBLANK('Raw Data'!J2492), 0, IF(AND(3=MATCH(LARGE('Raw Data'!G2492:J2492, 3), 'Raw Data'!G2492:J2492, 0), 'Raw Data'!K2492-'Raw Data'!L2492&gt;3), 'Raw Data'!I2492, 0))</f>
        <v>0</v>
      </c>
      <c r="K2498">
        <f>IF(ISBLANK('Raw Data'!J2492), 0, IF(AND(2=MATCH(LARGE('Raw Data'!G2492:J2492, 3), 'Raw Data'!G2492:J2492, 0), AND('Raw Data'!L2492-'Raw Data'!K2492&lt;4, 'Raw Data'!L2492-'Raw Data'!K2492&gt;0)), 'Raw Data'!H2492, 0))</f>
        <v>0</v>
      </c>
      <c r="L2498">
        <f>IF(ISBLANK('Raw Data'!J2492), 0, IF(AND(1=MATCH(LARGE('Raw Data'!G2492:J2492, 3), 'Raw Data'!G2492:J2492, 0), AND('Raw Data'!K2492-'Raw Data'!L2492&lt;4, 'Raw Data'!K2492-'Raw Data'!L2492&gt;0)), 'Raw Data'!G2492, 0))</f>
        <v>0</v>
      </c>
      <c r="M2498">
        <f>IF(ISBLANK('Raw Data'!J2492), 0, IF(AND(4=MATCH(LARGE('Raw Data'!G2492:J2492, 2), 'Raw Data'!G2492:J2492, 0), 'Raw Data'!L2492-'Raw Data'!K2492&gt;3), 'Raw Data'!J2492, 0))</f>
        <v>0</v>
      </c>
      <c r="N2498">
        <f>IF(ISBLANK('Raw Data'!J2492), 0, IF(AND(3=MATCH(LARGE('Raw Data'!G2492:J2492, 2), 'Raw Data'!G2492:J2492, 0), 'Raw Data'!K2492-'Raw Data'!L2492&gt;3), 'Raw Data'!I2492, 0))</f>
        <v>0</v>
      </c>
      <c r="O2498">
        <f>IF(ISBLANK('Raw Data'!J2492), 0, IF(AND(2=MATCH(LARGE('Raw Data'!G2492:J2492, 2), 'Raw Data'!G2492:J2492, 0), AND('Raw Data'!L2492-'Raw Data'!K2492&lt;4, 'Raw Data'!L2492-'Raw Data'!K2492&gt;0)), 'Raw Data'!H2492, 0))</f>
        <v>0</v>
      </c>
      <c r="P2498">
        <f>IF(ISBLANK('Raw Data'!J2492), 0, IF(AND(1=MATCH(LARGE('Raw Data'!G2492:J2492, 2), 'Raw Data'!G2492:J2492, 0), AND('Raw Data'!K2492-'Raw Data'!L2492&lt;4, 'Raw Data'!K2492-'Raw Data'!L2492&gt;0)), 'Raw Data'!G2492, 0))</f>
        <v>0</v>
      </c>
      <c r="Q2498">
        <f>IF(ISBLANK('Raw Data'!J2492), 0, IF(AND(4=MATCH(LARGE('Raw Data'!G2492:J2492, 1), 'Raw Data'!G2492:J2492, 0), 'Raw Data'!L2492-'Raw Data'!K2492&gt;3), 'Raw Data'!J2492, 0))</f>
        <v>0</v>
      </c>
      <c r="R2498">
        <f>IF(ISBLANK('Raw Data'!J2492), 0, IF(AND(3=MATCH(LARGE('Raw Data'!G2492:J2492, 1), 'Raw Data'!G2492:J2492, 0), 'Raw Data'!K2492-'Raw Data'!L2492&gt;3), 'Raw Data'!I2492, 0))</f>
        <v>0</v>
      </c>
      <c r="S2498">
        <f>IF(AND('Raw Data'!L2492-'Raw Data'!K2492&gt;4, 'Raw Data'!F2492&lt;'Raw Data'!C2492), 'Raw Data'!J2492, 0)</f>
        <v>0</v>
      </c>
      <c r="T2498">
        <f>IF(AND('Raw Data'!K2492-'Raw Data'!L2492&gt;4, 'Raw Data'!F2492&gt;'Raw Data'!C2492), 'Raw Data'!I2492, 0)</f>
        <v>0</v>
      </c>
      <c r="U2498">
        <f>IF(AND('Raw Data'!L2492-'Raw Data'!K2492&lt;3, 'Raw Data'!L2492&gt;'Raw Data'!K2492, 'Raw Data'!F2492&lt;'Raw Data'!C2492), 'Raw Data'!H2492, 0)</f>
        <v>0</v>
      </c>
      <c r="V2498">
        <f>IF(AND('Raw Data'!L2492-'Raw Data'!K2492&lt;3, 'Raw Data'!L2492&gt;'Raw Data'!K2492, 'Raw Data'!F2492&gt;'Raw Data'!C2492), 'Raw Data'!G2492, 0)</f>
        <v>0</v>
      </c>
    </row>
    <row r="2499" spans="1:22" x14ac:dyDescent="0.3">
      <c r="A2499">
        <f>IF(AND('Raw Data'!F2493&lt;'Raw Data'!C2493, 'Raw Data'!L2493&gt;'Raw Data'!K2493, 'Raw Data'!L2493-'Raw Data'!K2493&gt;3), 'Raw Data'!J2493, 0)</f>
        <v>0</v>
      </c>
      <c r="B2499">
        <f>IF(AND('Raw Data'!C2493&lt;'Raw Data'!F2493, 'Raw Data'!K2493&gt;'Raw Data'!L2493, 'Raw Data'!K2493-'Raw Data'!L2493&gt;3), 'Raw Data'!I2493, 0)</f>
        <v>0</v>
      </c>
      <c r="C2499">
        <f>IF(AND('Raw Data'!F2493&lt;'Raw Data'!C2493, 'Raw Data'!L2493&gt;'Raw Data'!K2493, 'Raw Data'!L2493-'Raw Data'!K2493&lt;4), 'Raw Data'!H2493, 0)</f>
        <v>0</v>
      </c>
      <c r="D2499">
        <f>IF(AND('Raw Data'!C2493&lt;'Raw Data'!F2493, 'Raw Data'!K2493&gt;'Raw Data'!L2493, 'Raw Data'!K2493-'Raw Data'!L2493&lt;4), 'Raw Data'!G2493, 0)</f>
        <v>0</v>
      </c>
      <c r="E2499">
        <f>IF(ISBLANK('Raw Data'!J2493), 0, IF(AND(4=MATCH(LARGE('Raw Data'!G2493:J2493, 4), 'Raw Data'!G2493:J2493, 0), 'Raw Data'!L2493-'Raw Data'!K2493&gt;3), 'Raw Data'!J2493, 0))</f>
        <v>0</v>
      </c>
      <c r="F2499">
        <f>IF(ISBLANK('Raw Data'!J2493), 0, IF(AND(3=MATCH(LARGE('Raw Data'!G2493:J2493, 4), 'Raw Data'!G2493:J2493, 0), 'Raw Data'!K2493-'Raw Data'!L2493&gt;3), 'Raw Data'!I2493, 0))</f>
        <v>0</v>
      </c>
      <c r="G2499">
        <f>IF(ISBLANK('Raw Data'!J2493), 0, IF(AND(2=MATCH(LARGE('Raw Data'!G2493:J2493, 4), 'Raw Data'!G2493:J2493, 0), AND('Raw Data'!L2493-'Raw Data'!K2493&lt;4, 'Raw Data'!L2493-'Raw Data'!K2493&gt;0)), 'Raw Data'!H2493, 0))</f>
        <v>0</v>
      </c>
      <c r="H2499">
        <f>IF(ISBLANK('Raw Data'!J2493), 0, IF(AND(1=MATCH(LARGE('Raw Data'!G2493:J2493, 4), 'Raw Data'!G2493:J2493, 0), AND('Raw Data'!K2493-'Raw Data'!L2493&lt;4, 'Raw Data'!K2493-'Raw Data'!L2493&gt;0)), 'Raw Data'!G2493, 0))</f>
        <v>0</v>
      </c>
      <c r="I2499">
        <f>IF(ISBLANK('Raw Data'!J2493), 0, IF(AND(4=MATCH(LARGE('Raw Data'!G2493:J2493, 3), 'Raw Data'!G2493:J2493, 0), 'Raw Data'!L2493-'Raw Data'!K2493&gt;3), 'Raw Data'!J2493, 0))</f>
        <v>0</v>
      </c>
      <c r="J2499">
        <f>IF(ISBLANK('Raw Data'!J2493), 0, IF(AND(3=MATCH(LARGE('Raw Data'!G2493:J2493, 3), 'Raw Data'!G2493:J2493, 0), 'Raw Data'!K2493-'Raw Data'!L2493&gt;3), 'Raw Data'!I2493, 0))</f>
        <v>0</v>
      </c>
      <c r="K2499">
        <f>IF(ISBLANK('Raw Data'!J2493), 0, IF(AND(2=MATCH(LARGE('Raw Data'!G2493:J2493, 3), 'Raw Data'!G2493:J2493, 0), AND('Raw Data'!L2493-'Raw Data'!K2493&lt;4, 'Raw Data'!L2493-'Raw Data'!K2493&gt;0)), 'Raw Data'!H2493, 0))</f>
        <v>0</v>
      </c>
      <c r="L2499">
        <f>IF(ISBLANK('Raw Data'!J2493), 0, IF(AND(1=MATCH(LARGE('Raw Data'!G2493:J2493, 3), 'Raw Data'!G2493:J2493, 0), AND('Raw Data'!K2493-'Raw Data'!L2493&lt;4, 'Raw Data'!K2493-'Raw Data'!L2493&gt;0)), 'Raw Data'!G2493, 0))</f>
        <v>0</v>
      </c>
      <c r="M2499">
        <f>IF(ISBLANK('Raw Data'!J2493), 0, IF(AND(4=MATCH(LARGE('Raw Data'!G2493:J2493, 2), 'Raw Data'!G2493:J2493, 0), 'Raw Data'!L2493-'Raw Data'!K2493&gt;3), 'Raw Data'!J2493, 0))</f>
        <v>0</v>
      </c>
      <c r="N2499">
        <f>IF(ISBLANK('Raw Data'!J2493), 0, IF(AND(3=MATCH(LARGE('Raw Data'!G2493:J2493, 2), 'Raw Data'!G2493:J2493, 0), 'Raw Data'!K2493-'Raw Data'!L2493&gt;3), 'Raw Data'!I2493, 0))</f>
        <v>0</v>
      </c>
      <c r="O2499">
        <f>IF(ISBLANK('Raw Data'!J2493), 0, IF(AND(2=MATCH(LARGE('Raw Data'!G2493:J2493, 2), 'Raw Data'!G2493:J2493, 0), AND('Raw Data'!L2493-'Raw Data'!K2493&lt;4, 'Raw Data'!L2493-'Raw Data'!K2493&gt;0)), 'Raw Data'!H2493, 0))</f>
        <v>0</v>
      </c>
      <c r="P2499">
        <f>IF(ISBLANK('Raw Data'!J2493), 0, IF(AND(1=MATCH(LARGE('Raw Data'!G2493:J2493, 2), 'Raw Data'!G2493:J2493, 0), AND('Raw Data'!K2493-'Raw Data'!L2493&lt;4, 'Raw Data'!K2493-'Raw Data'!L2493&gt;0)), 'Raw Data'!G2493, 0))</f>
        <v>0</v>
      </c>
      <c r="Q2499">
        <f>IF(ISBLANK('Raw Data'!J2493), 0, IF(AND(4=MATCH(LARGE('Raw Data'!G2493:J2493, 1), 'Raw Data'!G2493:J2493, 0), 'Raw Data'!L2493-'Raw Data'!K2493&gt;3), 'Raw Data'!J2493, 0))</f>
        <v>0</v>
      </c>
      <c r="R2499">
        <f>IF(ISBLANK('Raw Data'!J2493), 0, IF(AND(3=MATCH(LARGE('Raw Data'!G2493:J2493, 1), 'Raw Data'!G2493:J2493, 0), 'Raw Data'!K2493-'Raw Data'!L2493&gt;3), 'Raw Data'!I2493, 0))</f>
        <v>0</v>
      </c>
      <c r="S2499">
        <f>IF(AND('Raw Data'!L2493-'Raw Data'!K2493&gt;4, 'Raw Data'!F2493&lt;'Raw Data'!C2493), 'Raw Data'!J2493, 0)</f>
        <v>0</v>
      </c>
      <c r="T2499">
        <f>IF(AND('Raw Data'!K2493-'Raw Data'!L2493&gt;4, 'Raw Data'!F2493&gt;'Raw Data'!C2493), 'Raw Data'!I2493, 0)</f>
        <v>0</v>
      </c>
      <c r="U2499">
        <f>IF(AND('Raw Data'!L2493-'Raw Data'!K2493&lt;3, 'Raw Data'!L2493&gt;'Raw Data'!K2493, 'Raw Data'!F2493&lt;'Raw Data'!C2493), 'Raw Data'!H2493, 0)</f>
        <v>0</v>
      </c>
      <c r="V2499">
        <f>IF(AND('Raw Data'!L2493-'Raw Data'!K2493&lt;3, 'Raw Data'!L2493&gt;'Raw Data'!K2493, 'Raw Data'!F2493&gt;'Raw Data'!C2493), 'Raw Data'!G2493, 0)</f>
        <v>0</v>
      </c>
    </row>
    <row r="2500" spans="1:22" x14ac:dyDescent="0.3">
      <c r="A2500">
        <f>IF(AND('Raw Data'!F2494&lt;'Raw Data'!C2494, 'Raw Data'!L2494&gt;'Raw Data'!K2494, 'Raw Data'!L2494-'Raw Data'!K2494&gt;3), 'Raw Data'!J2494, 0)</f>
        <v>0</v>
      </c>
      <c r="B2500">
        <f>IF(AND('Raw Data'!C2494&lt;'Raw Data'!F2494, 'Raw Data'!K2494&gt;'Raw Data'!L2494, 'Raw Data'!K2494-'Raw Data'!L2494&gt;3), 'Raw Data'!I2494, 0)</f>
        <v>0</v>
      </c>
      <c r="C2500">
        <f>IF(AND('Raw Data'!F2494&lt;'Raw Data'!C2494, 'Raw Data'!L2494&gt;'Raw Data'!K2494, 'Raw Data'!L2494-'Raw Data'!K2494&lt;4), 'Raw Data'!H2494, 0)</f>
        <v>0</v>
      </c>
      <c r="D2500">
        <f>IF(AND('Raw Data'!C2494&lt;'Raw Data'!F2494, 'Raw Data'!K2494&gt;'Raw Data'!L2494, 'Raw Data'!K2494-'Raw Data'!L2494&lt;4), 'Raw Data'!G2494, 0)</f>
        <v>0</v>
      </c>
      <c r="E2500">
        <f>IF(ISBLANK('Raw Data'!J2494), 0, IF(AND(4=MATCH(LARGE('Raw Data'!G2494:J2494, 4), 'Raw Data'!G2494:J2494, 0), 'Raw Data'!L2494-'Raw Data'!K2494&gt;3), 'Raw Data'!J2494, 0))</f>
        <v>0</v>
      </c>
      <c r="F2500">
        <f>IF(ISBLANK('Raw Data'!J2494), 0, IF(AND(3=MATCH(LARGE('Raw Data'!G2494:J2494, 4), 'Raw Data'!G2494:J2494, 0), 'Raw Data'!K2494-'Raw Data'!L2494&gt;3), 'Raw Data'!I2494, 0))</f>
        <v>0</v>
      </c>
      <c r="G2500">
        <f>IF(ISBLANK('Raw Data'!J2494), 0, IF(AND(2=MATCH(LARGE('Raw Data'!G2494:J2494, 4), 'Raw Data'!G2494:J2494, 0), AND('Raw Data'!L2494-'Raw Data'!K2494&lt;4, 'Raw Data'!L2494-'Raw Data'!K2494&gt;0)), 'Raw Data'!H2494, 0))</f>
        <v>0</v>
      </c>
      <c r="H2500">
        <f>IF(ISBLANK('Raw Data'!J2494), 0, IF(AND(1=MATCH(LARGE('Raw Data'!G2494:J2494, 4), 'Raw Data'!G2494:J2494, 0), AND('Raw Data'!K2494-'Raw Data'!L2494&lt;4, 'Raw Data'!K2494-'Raw Data'!L2494&gt;0)), 'Raw Data'!G2494, 0))</f>
        <v>0</v>
      </c>
      <c r="I2500">
        <f>IF(ISBLANK('Raw Data'!J2494), 0, IF(AND(4=MATCH(LARGE('Raw Data'!G2494:J2494, 3), 'Raw Data'!G2494:J2494, 0), 'Raw Data'!L2494-'Raw Data'!K2494&gt;3), 'Raw Data'!J2494, 0))</f>
        <v>0</v>
      </c>
      <c r="J2500">
        <f>IF(ISBLANK('Raw Data'!J2494), 0, IF(AND(3=MATCH(LARGE('Raw Data'!G2494:J2494, 3), 'Raw Data'!G2494:J2494, 0), 'Raw Data'!K2494-'Raw Data'!L2494&gt;3), 'Raw Data'!I2494, 0))</f>
        <v>0</v>
      </c>
      <c r="K2500">
        <f>IF(ISBLANK('Raw Data'!J2494), 0, IF(AND(2=MATCH(LARGE('Raw Data'!G2494:J2494, 3), 'Raw Data'!G2494:J2494, 0), AND('Raw Data'!L2494-'Raw Data'!K2494&lt;4, 'Raw Data'!L2494-'Raw Data'!K2494&gt;0)), 'Raw Data'!H2494, 0))</f>
        <v>0</v>
      </c>
      <c r="L2500">
        <f>IF(ISBLANK('Raw Data'!J2494), 0, IF(AND(1=MATCH(LARGE('Raw Data'!G2494:J2494, 3), 'Raw Data'!G2494:J2494, 0), AND('Raw Data'!K2494-'Raw Data'!L2494&lt;4, 'Raw Data'!K2494-'Raw Data'!L2494&gt;0)), 'Raw Data'!G2494, 0))</f>
        <v>0</v>
      </c>
      <c r="M2500">
        <f>IF(ISBLANK('Raw Data'!J2494), 0, IF(AND(4=MATCH(LARGE('Raw Data'!G2494:J2494, 2), 'Raw Data'!G2494:J2494, 0), 'Raw Data'!L2494-'Raw Data'!K2494&gt;3), 'Raw Data'!J2494, 0))</f>
        <v>0</v>
      </c>
      <c r="N2500">
        <f>IF(ISBLANK('Raw Data'!J2494), 0, IF(AND(3=MATCH(LARGE('Raw Data'!G2494:J2494, 2), 'Raw Data'!G2494:J2494, 0), 'Raw Data'!K2494-'Raw Data'!L2494&gt;3), 'Raw Data'!I2494, 0))</f>
        <v>0</v>
      </c>
      <c r="O2500">
        <f>IF(ISBLANK('Raw Data'!J2494), 0, IF(AND(2=MATCH(LARGE('Raw Data'!G2494:J2494, 2), 'Raw Data'!G2494:J2494, 0), AND('Raw Data'!L2494-'Raw Data'!K2494&lt;4, 'Raw Data'!L2494-'Raw Data'!K2494&gt;0)), 'Raw Data'!H2494, 0))</f>
        <v>0</v>
      </c>
      <c r="P2500">
        <f>IF(ISBLANK('Raw Data'!J2494), 0, IF(AND(1=MATCH(LARGE('Raw Data'!G2494:J2494, 2), 'Raw Data'!G2494:J2494, 0), AND('Raw Data'!K2494-'Raw Data'!L2494&lt;4, 'Raw Data'!K2494-'Raw Data'!L2494&gt;0)), 'Raw Data'!G2494, 0))</f>
        <v>0</v>
      </c>
      <c r="Q2500">
        <f>IF(ISBLANK('Raw Data'!J2494), 0, IF(AND(4=MATCH(LARGE('Raw Data'!G2494:J2494, 1), 'Raw Data'!G2494:J2494, 0), 'Raw Data'!L2494-'Raw Data'!K2494&gt;3), 'Raw Data'!J2494, 0))</f>
        <v>0</v>
      </c>
      <c r="R2500">
        <f>IF(ISBLANK('Raw Data'!J2494), 0, IF(AND(3=MATCH(LARGE('Raw Data'!G2494:J2494, 1), 'Raw Data'!G2494:J2494, 0), 'Raw Data'!K2494-'Raw Data'!L2494&gt;3), 'Raw Data'!I2494, 0))</f>
        <v>0</v>
      </c>
      <c r="S2500">
        <f>IF(AND('Raw Data'!L2494-'Raw Data'!K2494&gt;4, 'Raw Data'!F2494&lt;'Raw Data'!C2494), 'Raw Data'!J2494, 0)</f>
        <v>0</v>
      </c>
      <c r="T2500">
        <f>IF(AND('Raw Data'!K2494-'Raw Data'!L2494&gt;4, 'Raw Data'!F2494&gt;'Raw Data'!C2494), 'Raw Data'!I2494, 0)</f>
        <v>0</v>
      </c>
      <c r="U2500">
        <f>IF(AND('Raw Data'!L2494-'Raw Data'!K2494&lt;3, 'Raw Data'!L2494&gt;'Raw Data'!K2494, 'Raw Data'!F2494&lt;'Raw Data'!C2494), 'Raw Data'!H2494, 0)</f>
        <v>0</v>
      </c>
      <c r="V2500">
        <f>IF(AND('Raw Data'!L2494-'Raw Data'!K2494&lt;3, 'Raw Data'!L2494&gt;'Raw Data'!K2494, 'Raw Data'!F2494&gt;'Raw Data'!C2494), 'Raw Data'!G2494, 0)</f>
        <v>0</v>
      </c>
    </row>
    <row r="2501" spans="1:22" x14ac:dyDescent="0.3">
      <c r="A2501">
        <f>IF(AND('Raw Data'!F2495&lt;'Raw Data'!C2495, 'Raw Data'!L2495&gt;'Raw Data'!K2495, 'Raw Data'!L2495-'Raw Data'!K2495&gt;3), 'Raw Data'!J2495, 0)</f>
        <v>0</v>
      </c>
      <c r="B2501">
        <f>IF(AND('Raw Data'!C2495&lt;'Raw Data'!F2495, 'Raw Data'!K2495&gt;'Raw Data'!L2495, 'Raw Data'!K2495-'Raw Data'!L2495&gt;3), 'Raw Data'!I2495, 0)</f>
        <v>0</v>
      </c>
      <c r="C2501">
        <f>IF(AND('Raw Data'!F2495&lt;'Raw Data'!C2495, 'Raw Data'!L2495&gt;'Raw Data'!K2495, 'Raw Data'!L2495-'Raw Data'!K2495&lt;4), 'Raw Data'!H2495, 0)</f>
        <v>0</v>
      </c>
      <c r="D2501">
        <f>IF(AND('Raw Data'!C2495&lt;'Raw Data'!F2495, 'Raw Data'!K2495&gt;'Raw Data'!L2495, 'Raw Data'!K2495-'Raw Data'!L2495&lt;4), 'Raw Data'!G2495, 0)</f>
        <v>0</v>
      </c>
      <c r="E2501">
        <f>IF(ISBLANK('Raw Data'!J2495), 0, IF(AND(4=MATCH(LARGE('Raw Data'!G2495:J2495, 4), 'Raw Data'!G2495:J2495, 0), 'Raw Data'!L2495-'Raw Data'!K2495&gt;3), 'Raw Data'!J2495, 0))</f>
        <v>0</v>
      </c>
      <c r="F2501">
        <f>IF(ISBLANK('Raw Data'!J2495), 0, IF(AND(3=MATCH(LARGE('Raw Data'!G2495:J2495, 4), 'Raw Data'!G2495:J2495, 0), 'Raw Data'!K2495-'Raw Data'!L2495&gt;3), 'Raw Data'!I2495, 0))</f>
        <v>0</v>
      </c>
      <c r="G2501">
        <f>IF(ISBLANK('Raw Data'!J2495), 0, IF(AND(2=MATCH(LARGE('Raw Data'!G2495:J2495, 4), 'Raw Data'!G2495:J2495, 0), AND('Raw Data'!L2495-'Raw Data'!K2495&lt;4, 'Raw Data'!L2495-'Raw Data'!K2495&gt;0)), 'Raw Data'!H2495, 0))</f>
        <v>0</v>
      </c>
      <c r="H2501">
        <f>IF(ISBLANK('Raw Data'!J2495), 0, IF(AND(1=MATCH(LARGE('Raw Data'!G2495:J2495, 4), 'Raw Data'!G2495:J2495, 0), AND('Raw Data'!K2495-'Raw Data'!L2495&lt;4, 'Raw Data'!K2495-'Raw Data'!L2495&gt;0)), 'Raw Data'!G2495, 0))</f>
        <v>0</v>
      </c>
      <c r="I2501">
        <f>IF(ISBLANK('Raw Data'!J2495), 0, IF(AND(4=MATCH(LARGE('Raw Data'!G2495:J2495, 3), 'Raw Data'!G2495:J2495, 0), 'Raw Data'!L2495-'Raw Data'!K2495&gt;3), 'Raw Data'!J2495, 0))</f>
        <v>0</v>
      </c>
      <c r="J2501">
        <f>IF(ISBLANK('Raw Data'!J2495), 0, IF(AND(3=MATCH(LARGE('Raw Data'!G2495:J2495, 3), 'Raw Data'!G2495:J2495, 0), 'Raw Data'!K2495-'Raw Data'!L2495&gt;3), 'Raw Data'!I2495, 0))</f>
        <v>0</v>
      </c>
      <c r="K2501">
        <f>IF(ISBLANK('Raw Data'!J2495), 0, IF(AND(2=MATCH(LARGE('Raw Data'!G2495:J2495, 3), 'Raw Data'!G2495:J2495, 0), AND('Raw Data'!L2495-'Raw Data'!K2495&lt;4, 'Raw Data'!L2495-'Raw Data'!K2495&gt;0)), 'Raw Data'!H2495, 0))</f>
        <v>0</v>
      </c>
      <c r="L2501">
        <f>IF(ISBLANK('Raw Data'!J2495), 0, IF(AND(1=MATCH(LARGE('Raw Data'!G2495:J2495, 3), 'Raw Data'!G2495:J2495, 0), AND('Raw Data'!K2495-'Raw Data'!L2495&lt;4, 'Raw Data'!K2495-'Raw Data'!L2495&gt;0)), 'Raw Data'!G2495, 0))</f>
        <v>0</v>
      </c>
      <c r="M2501">
        <f>IF(ISBLANK('Raw Data'!J2495), 0, IF(AND(4=MATCH(LARGE('Raw Data'!G2495:J2495, 2), 'Raw Data'!G2495:J2495, 0), 'Raw Data'!L2495-'Raw Data'!K2495&gt;3), 'Raw Data'!J2495, 0))</f>
        <v>0</v>
      </c>
      <c r="N2501">
        <f>IF(ISBLANK('Raw Data'!J2495), 0, IF(AND(3=MATCH(LARGE('Raw Data'!G2495:J2495, 2), 'Raw Data'!G2495:J2495, 0), 'Raw Data'!K2495-'Raw Data'!L2495&gt;3), 'Raw Data'!I2495, 0))</f>
        <v>0</v>
      </c>
      <c r="O2501">
        <f>IF(ISBLANK('Raw Data'!J2495), 0, IF(AND(2=MATCH(LARGE('Raw Data'!G2495:J2495, 2), 'Raw Data'!G2495:J2495, 0), AND('Raw Data'!L2495-'Raw Data'!K2495&lt;4, 'Raw Data'!L2495-'Raw Data'!K2495&gt;0)), 'Raw Data'!H2495, 0))</f>
        <v>0</v>
      </c>
      <c r="P2501">
        <f>IF(ISBLANK('Raw Data'!J2495), 0, IF(AND(1=MATCH(LARGE('Raw Data'!G2495:J2495, 2), 'Raw Data'!G2495:J2495, 0), AND('Raw Data'!K2495-'Raw Data'!L2495&lt;4, 'Raw Data'!K2495-'Raw Data'!L2495&gt;0)), 'Raw Data'!G2495, 0))</f>
        <v>0</v>
      </c>
      <c r="Q2501">
        <f>IF(ISBLANK('Raw Data'!J2495), 0, IF(AND(4=MATCH(LARGE('Raw Data'!G2495:J2495, 1), 'Raw Data'!G2495:J2495, 0), 'Raw Data'!L2495-'Raw Data'!K2495&gt;3), 'Raw Data'!J2495, 0))</f>
        <v>0</v>
      </c>
      <c r="R2501">
        <f>IF(ISBLANK('Raw Data'!J2495), 0, IF(AND(3=MATCH(LARGE('Raw Data'!G2495:J2495, 1), 'Raw Data'!G2495:J2495, 0), 'Raw Data'!K2495-'Raw Data'!L2495&gt;3), 'Raw Data'!I2495, 0))</f>
        <v>0</v>
      </c>
      <c r="S2501">
        <f>IF(AND('Raw Data'!L2495-'Raw Data'!K2495&gt;4, 'Raw Data'!F2495&lt;'Raw Data'!C2495), 'Raw Data'!J2495, 0)</f>
        <v>0</v>
      </c>
      <c r="T2501">
        <f>IF(AND('Raw Data'!K2495-'Raw Data'!L2495&gt;4, 'Raw Data'!F2495&gt;'Raw Data'!C2495), 'Raw Data'!I2495, 0)</f>
        <v>0</v>
      </c>
      <c r="U2501">
        <f>IF(AND('Raw Data'!L2495-'Raw Data'!K2495&lt;3, 'Raw Data'!L2495&gt;'Raw Data'!K2495, 'Raw Data'!F2495&lt;'Raw Data'!C2495), 'Raw Data'!H2495, 0)</f>
        <v>0</v>
      </c>
      <c r="V2501">
        <f>IF(AND('Raw Data'!L2495-'Raw Data'!K2495&lt;3, 'Raw Data'!L2495&gt;'Raw Data'!K2495, 'Raw Data'!F2495&gt;'Raw Data'!C2495), 'Raw Data'!G2495, 0)</f>
        <v>0</v>
      </c>
    </row>
    <row r="2502" spans="1:22" x14ac:dyDescent="0.3">
      <c r="A2502">
        <f>IF(AND('Raw Data'!F2496&lt;'Raw Data'!C2496, 'Raw Data'!L2496&gt;'Raw Data'!K2496, 'Raw Data'!L2496-'Raw Data'!K2496&gt;3), 'Raw Data'!J2496, 0)</f>
        <v>0</v>
      </c>
      <c r="B2502">
        <f>IF(AND('Raw Data'!C2496&lt;'Raw Data'!F2496, 'Raw Data'!K2496&gt;'Raw Data'!L2496, 'Raw Data'!K2496-'Raw Data'!L2496&gt;3), 'Raw Data'!I2496, 0)</f>
        <v>0</v>
      </c>
      <c r="C2502">
        <f>IF(AND('Raw Data'!F2496&lt;'Raw Data'!C2496, 'Raw Data'!L2496&gt;'Raw Data'!K2496, 'Raw Data'!L2496-'Raw Data'!K2496&lt;4), 'Raw Data'!H2496, 0)</f>
        <v>0</v>
      </c>
      <c r="D2502">
        <f>IF(AND('Raw Data'!C2496&lt;'Raw Data'!F2496, 'Raw Data'!K2496&gt;'Raw Data'!L2496, 'Raw Data'!K2496-'Raw Data'!L2496&lt;4), 'Raw Data'!G2496, 0)</f>
        <v>0</v>
      </c>
      <c r="E2502">
        <f>IF(ISBLANK('Raw Data'!J2496), 0, IF(AND(4=MATCH(LARGE('Raw Data'!G2496:J2496, 4), 'Raw Data'!G2496:J2496, 0), 'Raw Data'!L2496-'Raw Data'!K2496&gt;3), 'Raw Data'!J2496, 0))</f>
        <v>0</v>
      </c>
      <c r="F2502">
        <f>IF(ISBLANK('Raw Data'!J2496), 0, IF(AND(3=MATCH(LARGE('Raw Data'!G2496:J2496, 4), 'Raw Data'!G2496:J2496, 0), 'Raw Data'!K2496-'Raw Data'!L2496&gt;3), 'Raw Data'!I2496, 0))</f>
        <v>0</v>
      </c>
      <c r="G2502">
        <f>IF(ISBLANK('Raw Data'!J2496), 0, IF(AND(2=MATCH(LARGE('Raw Data'!G2496:J2496, 4), 'Raw Data'!G2496:J2496, 0), AND('Raw Data'!L2496-'Raw Data'!K2496&lt;4, 'Raw Data'!L2496-'Raw Data'!K2496&gt;0)), 'Raw Data'!H2496, 0))</f>
        <v>0</v>
      </c>
      <c r="H2502">
        <f>IF(ISBLANK('Raw Data'!J2496), 0, IF(AND(1=MATCH(LARGE('Raw Data'!G2496:J2496, 4), 'Raw Data'!G2496:J2496, 0), AND('Raw Data'!K2496-'Raw Data'!L2496&lt;4, 'Raw Data'!K2496-'Raw Data'!L2496&gt;0)), 'Raw Data'!G2496, 0))</f>
        <v>0</v>
      </c>
      <c r="I2502">
        <f>IF(ISBLANK('Raw Data'!J2496), 0, IF(AND(4=MATCH(LARGE('Raw Data'!G2496:J2496, 3), 'Raw Data'!G2496:J2496, 0), 'Raw Data'!L2496-'Raw Data'!K2496&gt;3), 'Raw Data'!J2496, 0))</f>
        <v>0</v>
      </c>
      <c r="J2502">
        <f>IF(ISBLANK('Raw Data'!J2496), 0, IF(AND(3=MATCH(LARGE('Raw Data'!G2496:J2496, 3), 'Raw Data'!G2496:J2496, 0), 'Raw Data'!K2496-'Raw Data'!L2496&gt;3), 'Raw Data'!I2496, 0))</f>
        <v>0</v>
      </c>
      <c r="K2502">
        <f>IF(ISBLANK('Raw Data'!J2496), 0, IF(AND(2=MATCH(LARGE('Raw Data'!G2496:J2496, 3), 'Raw Data'!G2496:J2496, 0), AND('Raw Data'!L2496-'Raw Data'!K2496&lt;4, 'Raw Data'!L2496-'Raw Data'!K2496&gt;0)), 'Raw Data'!H2496, 0))</f>
        <v>0</v>
      </c>
      <c r="L2502">
        <f>IF(ISBLANK('Raw Data'!J2496), 0, IF(AND(1=MATCH(LARGE('Raw Data'!G2496:J2496, 3), 'Raw Data'!G2496:J2496, 0), AND('Raw Data'!K2496-'Raw Data'!L2496&lt;4, 'Raw Data'!K2496-'Raw Data'!L2496&gt;0)), 'Raw Data'!G2496, 0))</f>
        <v>0</v>
      </c>
      <c r="M2502">
        <f>IF(ISBLANK('Raw Data'!J2496), 0, IF(AND(4=MATCH(LARGE('Raw Data'!G2496:J2496, 2), 'Raw Data'!G2496:J2496, 0), 'Raw Data'!L2496-'Raw Data'!K2496&gt;3), 'Raw Data'!J2496, 0))</f>
        <v>0</v>
      </c>
      <c r="N2502">
        <f>IF(ISBLANK('Raw Data'!J2496), 0, IF(AND(3=MATCH(LARGE('Raw Data'!G2496:J2496, 2), 'Raw Data'!G2496:J2496, 0), 'Raw Data'!K2496-'Raw Data'!L2496&gt;3), 'Raw Data'!I2496, 0))</f>
        <v>0</v>
      </c>
      <c r="O2502">
        <f>IF(ISBLANK('Raw Data'!J2496), 0, IF(AND(2=MATCH(LARGE('Raw Data'!G2496:J2496, 2), 'Raw Data'!G2496:J2496, 0), AND('Raw Data'!L2496-'Raw Data'!K2496&lt;4, 'Raw Data'!L2496-'Raw Data'!K2496&gt;0)), 'Raw Data'!H2496, 0))</f>
        <v>0</v>
      </c>
      <c r="P2502">
        <f>IF(ISBLANK('Raw Data'!J2496), 0, IF(AND(1=MATCH(LARGE('Raw Data'!G2496:J2496, 2), 'Raw Data'!G2496:J2496, 0), AND('Raw Data'!K2496-'Raw Data'!L2496&lt;4, 'Raw Data'!K2496-'Raw Data'!L2496&gt;0)), 'Raw Data'!G2496, 0))</f>
        <v>0</v>
      </c>
      <c r="Q2502">
        <f>IF(ISBLANK('Raw Data'!J2496), 0, IF(AND(4=MATCH(LARGE('Raw Data'!G2496:J2496, 1), 'Raw Data'!G2496:J2496, 0), 'Raw Data'!L2496-'Raw Data'!K2496&gt;3), 'Raw Data'!J2496, 0))</f>
        <v>0</v>
      </c>
      <c r="R2502">
        <f>IF(ISBLANK('Raw Data'!J2496), 0, IF(AND(3=MATCH(LARGE('Raw Data'!G2496:J2496, 1), 'Raw Data'!G2496:J2496, 0), 'Raw Data'!K2496-'Raw Data'!L2496&gt;3), 'Raw Data'!I2496, 0))</f>
        <v>0</v>
      </c>
      <c r="S2502">
        <f>IF(AND('Raw Data'!L2496-'Raw Data'!K2496&gt;4, 'Raw Data'!F2496&lt;'Raw Data'!C2496), 'Raw Data'!J2496, 0)</f>
        <v>0</v>
      </c>
      <c r="T2502">
        <f>IF(AND('Raw Data'!K2496-'Raw Data'!L2496&gt;4, 'Raw Data'!F2496&gt;'Raw Data'!C2496), 'Raw Data'!I2496, 0)</f>
        <v>0</v>
      </c>
      <c r="U2502">
        <f>IF(AND('Raw Data'!L2496-'Raw Data'!K2496&lt;3, 'Raw Data'!L2496&gt;'Raw Data'!K2496, 'Raw Data'!F2496&lt;'Raw Data'!C2496), 'Raw Data'!H2496, 0)</f>
        <v>0</v>
      </c>
      <c r="V2502">
        <f>IF(AND('Raw Data'!L2496-'Raw Data'!K2496&lt;3, 'Raw Data'!L2496&gt;'Raw Data'!K2496, 'Raw Data'!F2496&gt;'Raw Data'!C2496), 'Raw Data'!G2496, 0)</f>
        <v>0</v>
      </c>
    </row>
    <row r="2503" spans="1:22" x14ac:dyDescent="0.3">
      <c r="A2503">
        <f>IF(AND('Raw Data'!F2497&lt;'Raw Data'!C2497, 'Raw Data'!L2497&gt;'Raw Data'!K2497, 'Raw Data'!L2497-'Raw Data'!K2497&gt;3), 'Raw Data'!J2497, 0)</f>
        <v>0</v>
      </c>
      <c r="B2503">
        <f>IF(AND('Raw Data'!C2497&lt;'Raw Data'!F2497, 'Raw Data'!K2497&gt;'Raw Data'!L2497, 'Raw Data'!K2497-'Raw Data'!L2497&gt;3), 'Raw Data'!I2497, 0)</f>
        <v>0</v>
      </c>
      <c r="C2503">
        <f>IF(AND('Raw Data'!F2497&lt;'Raw Data'!C2497, 'Raw Data'!L2497&gt;'Raw Data'!K2497, 'Raw Data'!L2497-'Raw Data'!K2497&lt;4), 'Raw Data'!H2497, 0)</f>
        <v>0</v>
      </c>
      <c r="D2503">
        <f>IF(AND('Raw Data'!C2497&lt;'Raw Data'!F2497, 'Raw Data'!K2497&gt;'Raw Data'!L2497, 'Raw Data'!K2497-'Raw Data'!L2497&lt;4), 'Raw Data'!G2497, 0)</f>
        <v>0</v>
      </c>
      <c r="E2503">
        <f>IF(ISBLANK('Raw Data'!J2497), 0, IF(AND(4=MATCH(LARGE('Raw Data'!G2497:J2497, 4), 'Raw Data'!G2497:J2497, 0), 'Raw Data'!L2497-'Raw Data'!K2497&gt;3), 'Raw Data'!J2497, 0))</f>
        <v>0</v>
      </c>
      <c r="F2503">
        <f>IF(ISBLANK('Raw Data'!J2497), 0, IF(AND(3=MATCH(LARGE('Raw Data'!G2497:J2497, 4), 'Raw Data'!G2497:J2497, 0), 'Raw Data'!K2497-'Raw Data'!L2497&gt;3), 'Raw Data'!I2497, 0))</f>
        <v>0</v>
      </c>
      <c r="G2503">
        <f>IF(ISBLANK('Raw Data'!J2497), 0, IF(AND(2=MATCH(LARGE('Raw Data'!G2497:J2497, 4), 'Raw Data'!G2497:J2497, 0), AND('Raw Data'!L2497-'Raw Data'!K2497&lt;4, 'Raw Data'!L2497-'Raw Data'!K2497&gt;0)), 'Raw Data'!H2497, 0))</f>
        <v>0</v>
      </c>
      <c r="H2503">
        <f>IF(ISBLANK('Raw Data'!J2497), 0, IF(AND(1=MATCH(LARGE('Raw Data'!G2497:J2497, 4), 'Raw Data'!G2497:J2497, 0), AND('Raw Data'!K2497-'Raw Data'!L2497&lt;4, 'Raw Data'!K2497-'Raw Data'!L2497&gt;0)), 'Raw Data'!G2497, 0))</f>
        <v>0</v>
      </c>
      <c r="I2503">
        <f>IF(ISBLANK('Raw Data'!J2497), 0, IF(AND(4=MATCH(LARGE('Raw Data'!G2497:J2497, 3), 'Raw Data'!G2497:J2497, 0), 'Raw Data'!L2497-'Raw Data'!K2497&gt;3), 'Raw Data'!J2497, 0))</f>
        <v>0</v>
      </c>
      <c r="J2503">
        <f>IF(ISBLANK('Raw Data'!J2497), 0, IF(AND(3=MATCH(LARGE('Raw Data'!G2497:J2497, 3), 'Raw Data'!G2497:J2497, 0), 'Raw Data'!K2497-'Raw Data'!L2497&gt;3), 'Raw Data'!I2497, 0))</f>
        <v>0</v>
      </c>
      <c r="K2503">
        <f>IF(ISBLANK('Raw Data'!J2497), 0, IF(AND(2=MATCH(LARGE('Raw Data'!G2497:J2497, 3), 'Raw Data'!G2497:J2497, 0), AND('Raw Data'!L2497-'Raw Data'!K2497&lt;4, 'Raw Data'!L2497-'Raw Data'!K2497&gt;0)), 'Raw Data'!H2497, 0))</f>
        <v>0</v>
      </c>
      <c r="L2503">
        <f>IF(ISBLANK('Raw Data'!J2497), 0, IF(AND(1=MATCH(LARGE('Raw Data'!G2497:J2497, 3), 'Raw Data'!G2497:J2497, 0), AND('Raw Data'!K2497-'Raw Data'!L2497&lt;4, 'Raw Data'!K2497-'Raw Data'!L2497&gt;0)), 'Raw Data'!G2497, 0))</f>
        <v>0</v>
      </c>
      <c r="M2503">
        <f>IF(ISBLANK('Raw Data'!J2497), 0, IF(AND(4=MATCH(LARGE('Raw Data'!G2497:J2497, 2), 'Raw Data'!G2497:J2497, 0), 'Raw Data'!L2497-'Raw Data'!K2497&gt;3), 'Raw Data'!J2497, 0))</f>
        <v>0</v>
      </c>
      <c r="N2503">
        <f>IF(ISBLANK('Raw Data'!J2497), 0, IF(AND(3=MATCH(LARGE('Raw Data'!G2497:J2497, 2), 'Raw Data'!G2497:J2497, 0), 'Raw Data'!K2497-'Raw Data'!L2497&gt;3), 'Raw Data'!I2497, 0))</f>
        <v>0</v>
      </c>
      <c r="O2503">
        <f>IF(ISBLANK('Raw Data'!J2497), 0, IF(AND(2=MATCH(LARGE('Raw Data'!G2497:J2497, 2), 'Raw Data'!G2497:J2497, 0), AND('Raw Data'!L2497-'Raw Data'!K2497&lt;4, 'Raw Data'!L2497-'Raw Data'!K2497&gt;0)), 'Raw Data'!H2497, 0))</f>
        <v>0</v>
      </c>
      <c r="P2503">
        <f>IF(ISBLANK('Raw Data'!J2497), 0, IF(AND(1=MATCH(LARGE('Raw Data'!G2497:J2497, 2), 'Raw Data'!G2497:J2497, 0), AND('Raw Data'!K2497-'Raw Data'!L2497&lt;4, 'Raw Data'!K2497-'Raw Data'!L2497&gt;0)), 'Raw Data'!G2497, 0))</f>
        <v>0</v>
      </c>
      <c r="Q2503">
        <f>IF(ISBLANK('Raw Data'!J2497), 0, IF(AND(4=MATCH(LARGE('Raw Data'!G2497:J2497, 1), 'Raw Data'!G2497:J2497, 0), 'Raw Data'!L2497-'Raw Data'!K2497&gt;3), 'Raw Data'!J2497, 0))</f>
        <v>0</v>
      </c>
      <c r="R2503">
        <f>IF(ISBLANK('Raw Data'!J2497), 0, IF(AND(3=MATCH(LARGE('Raw Data'!G2497:J2497, 1), 'Raw Data'!G2497:J2497, 0), 'Raw Data'!K2497-'Raw Data'!L2497&gt;3), 'Raw Data'!I2497, 0))</f>
        <v>0</v>
      </c>
      <c r="S2503">
        <f>IF(AND('Raw Data'!L2497-'Raw Data'!K2497&gt;4, 'Raw Data'!F2497&lt;'Raw Data'!C2497), 'Raw Data'!J2497, 0)</f>
        <v>0</v>
      </c>
      <c r="T2503">
        <f>IF(AND('Raw Data'!K2497-'Raw Data'!L2497&gt;4, 'Raw Data'!F2497&gt;'Raw Data'!C2497), 'Raw Data'!I2497, 0)</f>
        <v>0</v>
      </c>
      <c r="U2503">
        <f>IF(AND('Raw Data'!L2497-'Raw Data'!K2497&lt;3, 'Raw Data'!L2497&gt;'Raw Data'!K2497, 'Raw Data'!F2497&lt;'Raw Data'!C2497), 'Raw Data'!H2497, 0)</f>
        <v>0</v>
      </c>
      <c r="V2503">
        <f>IF(AND('Raw Data'!L2497-'Raw Data'!K2497&lt;3, 'Raw Data'!L2497&gt;'Raw Data'!K2497, 'Raw Data'!F2497&gt;'Raw Data'!C2497), 'Raw Data'!G2497, 0)</f>
        <v>0</v>
      </c>
    </row>
    <row r="2504" spans="1:22" x14ac:dyDescent="0.3">
      <c r="A2504">
        <f>IF(AND('Raw Data'!F2498&lt;'Raw Data'!C2498, 'Raw Data'!L2498&gt;'Raw Data'!K2498, 'Raw Data'!L2498-'Raw Data'!K2498&gt;3), 'Raw Data'!J2498, 0)</f>
        <v>0</v>
      </c>
      <c r="B2504">
        <f>IF(AND('Raw Data'!C2498&lt;'Raw Data'!F2498, 'Raw Data'!K2498&gt;'Raw Data'!L2498, 'Raw Data'!K2498-'Raw Data'!L2498&gt;3), 'Raw Data'!I2498, 0)</f>
        <v>0</v>
      </c>
      <c r="C2504">
        <f>IF(AND('Raw Data'!F2498&lt;'Raw Data'!C2498, 'Raw Data'!L2498&gt;'Raw Data'!K2498, 'Raw Data'!L2498-'Raw Data'!K2498&lt;4), 'Raw Data'!H2498, 0)</f>
        <v>0</v>
      </c>
      <c r="D2504">
        <f>IF(AND('Raw Data'!C2498&lt;'Raw Data'!F2498, 'Raw Data'!K2498&gt;'Raw Data'!L2498, 'Raw Data'!K2498-'Raw Data'!L2498&lt;4), 'Raw Data'!G2498, 0)</f>
        <v>0</v>
      </c>
      <c r="E2504">
        <f>IF(ISBLANK('Raw Data'!J2498), 0, IF(AND(4=MATCH(LARGE('Raw Data'!G2498:J2498, 4), 'Raw Data'!G2498:J2498, 0), 'Raw Data'!L2498-'Raw Data'!K2498&gt;3), 'Raw Data'!J2498, 0))</f>
        <v>0</v>
      </c>
      <c r="F2504">
        <f>IF(ISBLANK('Raw Data'!J2498), 0, IF(AND(3=MATCH(LARGE('Raw Data'!G2498:J2498, 4), 'Raw Data'!G2498:J2498, 0), 'Raw Data'!K2498-'Raw Data'!L2498&gt;3), 'Raw Data'!I2498, 0))</f>
        <v>0</v>
      </c>
      <c r="G2504">
        <f>IF(ISBLANK('Raw Data'!J2498), 0, IF(AND(2=MATCH(LARGE('Raw Data'!G2498:J2498, 4), 'Raw Data'!G2498:J2498, 0), AND('Raw Data'!L2498-'Raw Data'!K2498&lt;4, 'Raw Data'!L2498-'Raw Data'!K2498&gt;0)), 'Raw Data'!H2498, 0))</f>
        <v>0</v>
      </c>
      <c r="H2504">
        <f>IF(ISBLANK('Raw Data'!J2498), 0, IF(AND(1=MATCH(LARGE('Raw Data'!G2498:J2498, 4), 'Raw Data'!G2498:J2498, 0), AND('Raw Data'!K2498-'Raw Data'!L2498&lt;4, 'Raw Data'!K2498-'Raw Data'!L2498&gt;0)), 'Raw Data'!G2498, 0))</f>
        <v>0</v>
      </c>
      <c r="I2504">
        <f>IF(ISBLANK('Raw Data'!J2498), 0, IF(AND(4=MATCH(LARGE('Raw Data'!G2498:J2498, 3), 'Raw Data'!G2498:J2498, 0), 'Raw Data'!L2498-'Raw Data'!K2498&gt;3), 'Raw Data'!J2498, 0))</f>
        <v>0</v>
      </c>
      <c r="J2504">
        <f>IF(ISBLANK('Raw Data'!J2498), 0, IF(AND(3=MATCH(LARGE('Raw Data'!G2498:J2498, 3), 'Raw Data'!G2498:J2498, 0), 'Raw Data'!K2498-'Raw Data'!L2498&gt;3), 'Raw Data'!I2498, 0))</f>
        <v>0</v>
      </c>
      <c r="K2504">
        <f>IF(ISBLANK('Raw Data'!J2498), 0, IF(AND(2=MATCH(LARGE('Raw Data'!G2498:J2498, 3), 'Raw Data'!G2498:J2498, 0), AND('Raw Data'!L2498-'Raw Data'!K2498&lt;4, 'Raw Data'!L2498-'Raw Data'!K2498&gt;0)), 'Raw Data'!H2498, 0))</f>
        <v>0</v>
      </c>
      <c r="L2504">
        <f>IF(ISBLANK('Raw Data'!J2498), 0, IF(AND(1=MATCH(LARGE('Raw Data'!G2498:J2498, 3), 'Raw Data'!G2498:J2498, 0), AND('Raw Data'!K2498-'Raw Data'!L2498&lt;4, 'Raw Data'!K2498-'Raw Data'!L2498&gt;0)), 'Raw Data'!G2498, 0))</f>
        <v>0</v>
      </c>
      <c r="M2504">
        <f>IF(ISBLANK('Raw Data'!J2498), 0, IF(AND(4=MATCH(LARGE('Raw Data'!G2498:J2498, 2), 'Raw Data'!G2498:J2498, 0), 'Raw Data'!L2498-'Raw Data'!K2498&gt;3), 'Raw Data'!J2498, 0))</f>
        <v>0</v>
      </c>
      <c r="N2504">
        <f>IF(ISBLANK('Raw Data'!J2498), 0, IF(AND(3=MATCH(LARGE('Raw Data'!G2498:J2498, 2), 'Raw Data'!G2498:J2498, 0), 'Raw Data'!K2498-'Raw Data'!L2498&gt;3), 'Raw Data'!I2498, 0))</f>
        <v>0</v>
      </c>
      <c r="O2504">
        <f>IF(ISBLANK('Raw Data'!J2498), 0, IF(AND(2=MATCH(LARGE('Raw Data'!G2498:J2498, 2), 'Raw Data'!G2498:J2498, 0), AND('Raw Data'!L2498-'Raw Data'!K2498&lt;4, 'Raw Data'!L2498-'Raw Data'!K2498&gt;0)), 'Raw Data'!H2498, 0))</f>
        <v>0</v>
      </c>
      <c r="P2504">
        <f>IF(ISBLANK('Raw Data'!J2498), 0, IF(AND(1=MATCH(LARGE('Raw Data'!G2498:J2498, 2), 'Raw Data'!G2498:J2498, 0), AND('Raw Data'!K2498-'Raw Data'!L2498&lt;4, 'Raw Data'!K2498-'Raw Data'!L2498&gt;0)), 'Raw Data'!G2498, 0))</f>
        <v>0</v>
      </c>
      <c r="Q2504">
        <f>IF(ISBLANK('Raw Data'!J2498), 0, IF(AND(4=MATCH(LARGE('Raw Data'!G2498:J2498, 1), 'Raw Data'!G2498:J2498, 0), 'Raw Data'!L2498-'Raw Data'!K2498&gt;3), 'Raw Data'!J2498, 0))</f>
        <v>0</v>
      </c>
      <c r="R2504">
        <f>IF(ISBLANK('Raw Data'!J2498), 0, IF(AND(3=MATCH(LARGE('Raw Data'!G2498:J2498, 1), 'Raw Data'!G2498:J2498, 0), 'Raw Data'!K2498-'Raw Data'!L2498&gt;3), 'Raw Data'!I2498, 0))</f>
        <v>0</v>
      </c>
      <c r="S2504">
        <f>IF(AND('Raw Data'!L2498-'Raw Data'!K2498&gt;4, 'Raw Data'!F2498&lt;'Raw Data'!C2498), 'Raw Data'!J2498, 0)</f>
        <v>0</v>
      </c>
      <c r="T2504">
        <f>IF(AND('Raw Data'!K2498-'Raw Data'!L2498&gt;4, 'Raw Data'!F2498&gt;'Raw Data'!C2498), 'Raw Data'!I2498, 0)</f>
        <v>0</v>
      </c>
      <c r="U2504">
        <f>IF(AND('Raw Data'!L2498-'Raw Data'!K2498&lt;3, 'Raw Data'!L2498&gt;'Raw Data'!K2498, 'Raw Data'!F2498&lt;'Raw Data'!C2498), 'Raw Data'!H2498, 0)</f>
        <v>0</v>
      </c>
      <c r="V2504">
        <f>IF(AND('Raw Data'!L2498-'Raw Data'!K2498&lt;3, 'Raw Data'!L2498&gt;'Raw Data'!K2498, 'Raw Data'!F2498&gt;'Raw Data'!C2498), 'Raw Data'!G2498, 0)</f>
        <v>0</v>
      </c>
    </row>
    <row r="2505" spans="1:22" x14ac:dyDescent="0.3">
      <c r="A2505">
        <f>IF(AND('Raw Data'!F2499&lt;'Raw Data'!C2499, 'Raw Data'!L2499&gt;'Raw Data'!K2499, 'Raw Data'!L2499-'Raw Data'!K2499&gt;3), 'Raw Data'!J2499, 0)</f>
        <v>0</v>
      </c>
      <c r="B2505">
        <f>IF(AND('Raw Data'!C2499&lt;'Raw Data'!F2499, 'Raw Data'!K2499&gt;'Raw Data'!L2499, 'Raw Data'!K2499-'Raw Data'!L2499&gt;3), 'Raw Data'!I2499, 0)</f>
        <v>0</v>
      </c>
      <c r="C2505">
        <f>IF(AND('Raw Data'!F2499&lt;'Raw Data'!C2499, 'Raw Data'!L2499&gt;'Raw Data'!K2499, 'Raw Data'!L2499-'Raw Data'!K2499&lt;4), 'Raw Data'!H2499, 0)</f>
        <v>0</v>
      </c>
      <c r="D2505">
        <f>IF(AND('Raw Data'!C2499&lt;'Raw Data'!F2499, 'Raw Data'!K2499&gt;'Raw Data'!L2499, 'Raw Data'!K2499-'Raw Data'!L2499&lt;4), 'Raw Data'!G2499, 0)</f>
        <v>0</v>
      </c>
      <c r="E2505">
        <f>IF(ISBLANK('Raw Data'!J2499), 0, IF(AND(4=MATCH(LARGE('Raw Data'!G2499:J2499, 4), 'Raw Data'!G2499:J2499, 0), 'Raw Data'!L2499-'Raw Data'!K2499&gt;3), 'Raw Data'!J2499, 0))</f>
        <v>0</v>
      </c>
      <c r="F2505">
        <f>IF(ISBLANK('Raw Data'!J2499), 0, IF(AND(3=MATCH(LARGE('Raw Data'!G2499:J2499, 4), 'Raw Data'!G2499:J2499, 0), 'Raw Data'!K2499-'Raw Data'!L2499&gt;3), 'Raw Data'!I2499, 0))</f>
        <v>0</v>
      </c>
      <c r="G2505">
        <f>IF(ISBLANK('Raw Data'!J2499), 0, IF(AND(2=MATCH(LARGE('Raw Data'!G2499:J2499, 4), 'Raw Data'!G2499:J2499, 0), AND('Raw Data'!L2499-'Raw Data'!K2499&lt;4, 'Raw Data'!L2499-'Raw Data'!K2499&gt;0)), 'Raw Data'!H2499, 0))</f>
        <v>0</v>
      </c>
      <c r="H2505">
        <f>IF(ISBLANK('Raw Data'!J2499), 0, IF(AND(1=MATCH(LARGE('Raw Data'!G2499:J2499, 4), 'Raw Data'!G2499:J2499, 0), AND('Raw Data'!K2499-'Raw Data'!L2499&lt;4, 'Raw Data'!K2499-'Raw Data'!L2499&gt;0)), 'Raw Data'!G2499, 0))</f>
        <v>0</v>
      </c>
      <c r="I2505">
        <f>IF(ISBLANK('Raw Data'!J2499), 0, IF(AND(4=MATCH(LARGE('Raw Data'!G2499:J2499, 3), 'Raw Data'!G2499:J2499, 0), 'Raw Data'!L2499-'Raw Data'!K2499&gt;3), 'Raw Data'!J2499, 0))</f>
        <v>0</v>
      </c>
      <c r="J2505">
        <f>IF(ISBLANK('Raw Data'!J2499), 0, IF(AND(3=MATCH(LARGE('Raw Data'!G2499:J2499, 3), 'Raw Data'!G2499:J2499, 0), 'Raw Data'!K2499-'Raw Data'!L2499&gt;3), 'Raw Data'!I2499, 0))</f>
        <v>0</v>
      </c>
      <c r="K2505">
        <f>IF(ISBLANK('Raw Data'!J2499), 0, IF(AND(2=MATCH(LARGE('Raw Data'!G2499:J2499, 3), 'Raw Data'!G2499:J2499, 0), AND('Raw Data'!L2499-'Raw Data'!K2499&lt;4, 'Raw Data'!L2499-'Raw Data'!K2499&gt;0)), 'Raw Data'!H2499, 0))</f>
        <v>0</v>
      </c>
      <c r="L2505">
        <f>IF(ISBLANK('Raw Data'!J2499), 0, IF(AND(1=MATCH(LARGE('Raw Data'!G2499:J2499, 3), 'Raw Data'!G2499:J2499, 0), AND('Raw Data'!K2499-'Raw Data'!L2499&lt;4, 'Raw Data'!K2499-'Raw Data'!L2499&gt;0)), 'Raw Data'!G2499, 0))</f>
        <v>0</v>
      </c>
      <c r="M2505">
        <f>IF(ISBLANK('Raw Data'!J2499), 0, IF(AND(4=MATCH(LARGE('Raw Data'!G2499:J2499, 2), 'Raw Data'!G2499:J2499, 0), 'Raw Data'!L2499-'Raw Data'!K2499&gt;3), 'Raw Data'!J2499, 0))</f>
        <v>0</v>
      </c>
      <c r="N2505">
        <f>IF(ISBLANK('Raw Data'!J2499), 0, IF(AND(3=MATCH(LARGE('Raw Data'!G2499:J2499, 2), 'Raw Data'!G2499:J2499, 0), 'Raw Data'!K2499-'Raw Data'!L2499&gt;3), 'Raw Data'!I2499, 0))</f>
        <v>0</v>
      </c>
      <c r="O2505">
        <f>IF(ISBLANK('Raw Data'!J2499), 0, IF(AND(2=MATCH(LARGE('Raw Data'!G2499:J2499, 2), 'Raw Data'!G2499:J2499, 0), AND('Raw Data'!L2499-'Raw Data'!K2499&lt;4, 'Raw Data'!L2499-'Raw Data'!K2499&gt;0)), 'Raw Data'!H2499, 0))</f>
        <v>0</v>
      </c>
      <c r="P2505">
        <f>IF(ISBLANK('Raw Data'!J2499), 0, IF(AND(1=MATCH(LARGE('Raw Data'!G2499:J2499, 2), 'Raw Data'!G2499:J2499, 0), AND('Raw Data'!K2499-'Raw Data'!L2499&lt;4, 'Raw Data'!K2499-'Raw Data'!L2499&gt;0)), 'Raw Data'!G2499, 0))</f>
        <v>0</v>
      </c>
      <c r="Q2505">
        <f>IF(ISBLANK('Raw Data'!J2499), 0, IF(AND(4=MATCH(LARGE('Raw Data'!G2499:J2499, 1), 'Raw Data'!G2499:J2499, 0), 'Raw Data'!L2499-'Raw Data'!K2499&gt;3), 'Raw Data'!J2499, 0))</f>
        <v>0</v>
      </c>
      <c r="R2505">
        <f>IF(ISBLANK('Raw Data'!J2499), 0, IF(AND(3=MATCH(LARGE('Raw Data'!G2499:J2499, 1), 'Raw Data'!G2499:J2499, 0), 'Raw Data'!K2499-'Raw Data'!L2499&gt;3), 'Raw Data'!I2499, 0))</f>
        <v>0</v>
      </c>
      <c r="S2505">
        <f>IF(AND('Raw Data'!L2499-'Raw Data'!K2499&gt;4, 'Raw Data'!F2499&lt;'Raw Data'!C2499), 'Raw Data'!J2499, 0)</f>
        <v>0</v>
      </c>
      <c r="T2505">
        <f>IF(AND('Raw Data'!K2499-'Raw Data'!L2499&gt;4, 'Raw Data'!F2499&gt;'Raw Data'!C2499), 'Raw Data'!I2499, 0)</f>
        <v>0</v>
      </c>
      <c r="U2505">
        <f>IF(AND('Raw Data'!L2499-'Raw Data'!K2499&lt;3, 'Raw Data'!L2499&gt;'Raw Data'!K2499, 'Raw Data'!F2499&lt;'Raw Data'!C2499), 'Raw Data'!H2499, 0)</f>
        <v>0</v>
      </c>
      <c r="V2505">
        <f>IF(AND('Raw Data'!L2499-'Raw Data'!K2499&lt;3, 'Raw Data'!L2499&gt;'Raw Data'!K2499, 'Raw Data'!F2499&gt;'Raw Data'!C2499), 'Raw Data'!G2499, 0)</f>
        <v>0</v>
      </c>
    </row>
    <row r="2506" spans="1:22" x14ac:dyDescent="0.3">
      <c r="A2506">
        <f>IF(AND('Raw Data'!F2500&lt;'Raw Data'!C2500, 'Raw Data'!L2500&gt;'Raw Data'!K2500, 'Raw Data'!L2500-'Raw Data'!K2500&gt;3), 'Raw Data'!J2500, 0)</f>
        <v>0</v>
      </c>
      <c r="B2506">
        <f>IF(AND('Raw Data'!C2500&lt;'Raw Data'!F2500, 'Raw Data'!K2500&gt;'Raw Data'!L2500, 'Raw Data'!K2500-'Raw Data'!L2500&gt;3), 'Raw Data'!I2500, 0)</f>
        <v>0</v>
      </c>
      <c r="C2506">
        <f>IF(AND('Raw Data'!F2500&lt;'Raw Data'!C2500, 'Raw Data'!L2500&gt;'Raw Data'!K2500, 'Raw Data'!L2500-'Raw Data'!K2500&lt;4), 'Raw Data'!H2500, 0)</f>
        <v>0</v>
      </c>
      <c r="D2506">
        <f>IF(AND('Raw Data'!C2500&lt;'Raw Data'!F2500, 'Raw Data'!K2500&gt;'Raw Data'!L2500, 'Raw Data'!K2500-'Raw Data'!L2500&lt;4), 'Raw Data'!G2500, 0)</f>
        <v>0</v>
      </c>
      <c r="E2506">
        <f>IF(ISBLANK('Raw Data'!J2500), 0, IF(AND(4=MATCH(LARGE('Raw Data'!G2500:J2500, 4), 'Raw Data'!G2500:J2500, 0), 'Raw Data'!L2500-'Raw Data'!K2500&gt;3), 'Raw Data'!J2500, 0))</f>
        <v>0</v>
      </c>
      <c r="F2506">
        <f>IF(ISBLANK('Raw Data'!J2500), 0, IF(AND(3=MATCH(LARGE('Raw Data'!G2500:J2500, 4), 'Raw Data'!G2500:J2500, 0), 'Raw Data'!K2500-'Raw Data'!L2500&gt;3), 'Raw Data'!I2500, 0))</f>
        <v>0</v>
      </c>
      <c r="G2506">
        <f>IF(ISBLANK('Raw Data'!J2500), 0, IF(AND(2=MATCH(LARGE('Raw Data'!G2500:J2500, 4), 'Raw Data'!G2500:J2500, 0), AND('Raw Data'!L2500-'Raw Data'!K2500&lt;4, 'Raw Data'!L2500-'Raw Data'!K2500&gt;0)), 'Raw Data'!H2500, 0))</f>
        <v>0</v>
      </c>
      <c r="H2506">
        <f>IF(ISBLANK('Raw Data'!J2500), 0, IF(AND(1=MATCH(LARGE('Raw Data'!G2500:J2500, 4), 'Raw Data'!G2500:J2500, 0), AND('Raw Data'!K2500-'Raw Data'!L2500&lt;4, 'Raw Data'!K2500-'Raw Data'!L2500&gt;0)), 'Raw Data'!G2500, 0))</f>
        <v>0</v>
      </c>
      <c r="I2506">
        <f>IF(ISBLANK('Raw Data'!J2500), 0, IF(AND(4=MATCH(LARGE('Raw Data'!G2500:J2500, 3), 'Raw Data'!G2500:J2500, 0), 'Raw Data'!L2500-'Raw Data'!K2500&gt;3), 'Raw Data'!J2500, 0))</f>
        <v>0</v>
      </c>
      <c r="J2506">
        <f>IF(ISBLANK('Raw Data'!J2500), 0, IF(AND(3=MATCH(LARGE('Raw Data'!G2500:J2500, 3), 'Raw Data'!G2500:J2500, 0), 'Raw Data'!K2500-'Raw Data'!L2500&gt;3), 'Raw Data'!I2500, 0))</f>
        <v>0</v>
      </c>
      <c r="K2506">
        <f>IF(ISBLANK('Raw Data'!J2500), 0, IF(AND(2=MATCH(LARGE('Raw Data'!G2500:J2500, 3), 'Raw Data'!G2500:J2500, 0), AND('Raw Data'!L2500-'Raw Data'!K2500&lt;4, 'Raw Data'!L2500-'Raw Data'!K2500&gt;0)), 'Raw Data'!H2500, 0))</f>
        <v>0</v>
      </c>
      <c r="L2506">
        <f>IF(ISBLANK('Raw Data'!J2500), 0, IF(AND(1=MATCH(LARGE('Raw Data'!G2500:J2500, 3), 'Raw Data'!G2500:J2500, 0), AND('Raw Data'!K2500-'Raw Data'!L2500&lt;4, 'Raw Data'!K2500-'Raw Data'!L2500&gt;0)), 'Raw Data'!G2500, 0))</f>
        <v>0</v>
      </c>
      <c r="M2506">
        <f>IF(ISBLANK('Raw Data'!J2500), 0, IF(AND(4=MATCH(LARGE('Raw Data'!G2500:J2500, 2), 'Raw Data'!G2500:J2500, 0), 'Raw Data'!L2500-'Raw Data'!K2500&gt;3), 'Raw Data'!J2500, 0))</f>
        <v>0</v>
      </c>
      <c r="N2506">
        <f>IF(ISBLANK('Raw Data'!J2500), 0, IF(AND(3=MATCH(LARGE('Raw Data'!G2500:J2500, 2), 'Raw Data'!G2500:J2500, 0), 'Raw Data'!K2500-'Raw Data'!L2500&gt;3), 'Raw Data'!I2500, 0))</f>
        <v>0</v>
      </c>
      <c r="O2506">
        <f>IF(ISBLANK('Raw Data'!J2500), 0, IF(AND(2=MATCH(LARGE('Raw Data'!G2500:J2500, 2), 'Raw Data'!G2500:J2500, 0), AND('Raw Data'!L2500-'Raw Data'!K2500&lt;4, 'Raw Data'!L2500-'Raw Data'!K2500&gt;0)), 'Raw Data'!H2500, 0))</f>
        <v>0</v>
      </c>
      <c r="P2506">
        <f>IF(ISBLANK('Raw Data'!J2500), 0, IF(AND(1=MATCH(LARGE('Raw Data'!G2500:J2500, 2), 'Raw Data'!G2500:J2500, 0), AND('Raw Data'!K2500-'Raw Data'!L2500&lt;4, 'Raw Data'!K2500-'Raw Data'!L2500&gt;0)), 'Raw Data'!G2500, 0))</f>
        <v>0</v>
      </c>
      <c r="Q2506">
        <f>IF(ISBLANK('Raw Data'!J2500), 0, IF(AND(4=MATCH(LARGE('Raw Data'!G2500:J2500, 1), 'Raw Data'!G2500:J2500, 0), 'Raw Data'!L2500-'Raw Data'!K2500&gt;3), 'Raw Data'!J2500, 0))</f>
        <v>0</v>
      </c>
      <c r="R2506">
        <f>IF(ISBLANK('Raw Data'!J2500), 0, IF(AND(3=MATCH(LARGE('Raw Data'!G2500:J2500, 1), 'Raw Data'!G2500:J2500, 0), 'Raw Data'!K2500-'Raw Data'!L2500&gt;3), 'Raw Data'!I2500, 0))</f>
        <v>0</v>
      </c>
      <c r="S2506">
        <f>IF(AND('Raw Data'!L2500-'Raw Data'!K2500&gt;4, 'Raw Data'!F2500&lt;'Raw Data'!C2500), 'Raw Data'!J2500, 0)</f>
        <v>0</v>
      </c>
      <c r="T2506">
        <f>IF(AND('Raw Data'!K2500-'Raw Data'!L2500&gt;4, 'Raw Data'!F2500&gt;'Raw Data'!C2500), 'Raw Data'!I2500, 0)</f>
        <v>0</v>
      </c>
      <c r="U2506">
        <f>IF(AND('Raw Data'!L2500-'Raw Data'!K2500&lt;3, 'Raw Data'!L2500&gt;'Raw Data'!K2500, 'Raw Data'!F2500&lt;'Raw Data'!C2500), 'Raw Data'!H2500, 0)</f>
        <v>0</v>
      </c>
      <c r="V2506">
        <f>IF(AND('Raw Data'!L2500-'Raw Data'!K2500&lt;3, 'Raw Data'!L2500&gt;'Raw Data'!K2500, 'Raw Data'!F2500&gt;'Raw Data'!C2500), 'Raw Data'!G2500, 0)</f>
        <v>0</v>
      </c>
    </row>
    <row r="2507" spans="1:22" x14ac:dyDescent="0.3">
      <c r="A2507">
        <f>IF(AND('Raw Data'!F2501&lt;'Raw Data'!C2501, 'Raw Data'!L2501&gt;'Raw Data'!K2501, 'Raw Data'!L2501-'Raw Data'!K2501&gt;3), 'Raw Data'!J2501, 0)</f>
        <v>0</v>
      </c>
      <c r="B2507">
        <f>IF(AND('Raw Data'!C2501&lt;'Raw Data'!F2501, 'Raw Data'!K2501&gt;'Raw Data'!L2501, 'Raw Data'!K2501-'Raw Data'!L2501&gt;3), 'Raw Data'!I2501, 0)</f>
        <v>0</v>
      </c>
      <c r="C2507">
        <f>IF(AND('Raw Data'!F2501&lt;'Raw Data'!C2501, 'Raw Data'!L2501&gt;'Raw Data'!K2501, 'Raw Data'!L2501-'Raw Data'!K2501&lt;4), 'Raw Data'!H2501, 0)</f>
        <v>0</v>
      </c>
      <c r="D2507">
        <f>IF(AND('Raw Data'!C2501&lt;'Raw Data'!F2501, 'Raw Data'!K2501&gt;'Raw Data'!L2501, 'Raw Data'!K2501-'Raw Data'!L2501&lt;4), 'Raw Data'!G2501, 0)</f>
        <v>0</v>
      </c>
      <c r="E2507">
        <f>IF(ISBLANK('Raw Data'!J2501), 0, IF(AND(4=MATCH(LARGE('Raw Data'!G2501:J2501, 4), 'Raw Data'!G2501:J2501, 0), 'Raw Data'!L2501-'Raw Data'!K2501&gt;3), 'Raw Data'!J2501, 0))</f>
        <v>0</v>
      </c>
      <c r="F2507">
        <f>IF(ISBLANK('Raw Data'!J2501), 0, IF(AND(3=MATCH(LARGE('Raw Data'!G2501:J2501, 4), 'Raw Data'!G2501:J2501, 0), 'Raw Data'!K2501-'Raw Data'!L2501&gt;3), 'Raw Data'!I2501, 0))</f>
        <v>0</v>
      </c>
      <c r="G2507">
        <f>IF(ISBLANK('Raw Data'!J2501), 0, IF(AND(2=MATCH(LARGE('Raw Data'!G2501:J2501, 4), 'Raw Data'!G2501:J2501, 0), AND('Raw Data'!L2501-'Raw Data'!K2501&lt;4, 'Raw Data'!L2501-'Raw Data'!K2501&gt;0)), 'Raw Data'!H2501, 0))</f>
        <v>0</v>
      </c>
      <c r="H2507">
        <f>IF(ISBLANK('Raw Data'!J2501), 0, IF(AND(1=MATCH(LARGE('Raw Data'!G2501:J2501, 4), 'Raw Data'!G2501:J2501, 0), AND('Raw Data'!K2501-'Raw Data'!L2501&lt;4, 'Raw Data'!K2501-'Raw Data'!L2501&gt;0)), 'Raw Data'!G2501, 0))</f>
        <v>0</v>
      </c>
      <c r="I2507">
        <f>IF(ISBLANK('Raw Data'!J2501), 0, IF(AND(4=MATCH(LARGE('Raw Data'!G2501:J2501, 3), 'Raw Data'!G2501:J2501, 0), 'Raw Data'!L2501-'Raw Data'!K2501&gt;3), 'Raw Data'!J2501, 0))</f>
        <v>0</v>
      </c>
      <c r="J2507">
        <f>IF(ISBLANK('Raw Data'!J2501), 0, IF(AND(3=MATCH(LARGE('Raw Data'!G2501:J2501, 3), 'Raw Data'!G2501:J2501, 0), 'Raw Data'!K2501-'Raw Data'!L2501&gt;3), 'Raw Data'!I2501, 0))</f>
        <v>0</v>
      </c>
      <c r="K2507">
        <f>IF(ISBLANK('Raw Data'!J2501), 0, IF(AND(2=MATCH(LARGE('Raw Data'!G2501:J2501, 3), 'Raw Data'!G2501:J2501, 0), AND('Raw Data'!L2501-'Raw Data'!K2501&lt;4, 'Raw Data'!L2501-'Raw Data'!K2501&gt;0)), 'Raw Data'!H2501, 0))</f>
        <v>0</v>
      </c>
      <c r="L2507">
        <f>IF(ISBLANK('Raw Data'!J2501), 0, IF(AND(1=MATCH(LARGE('Raw Data'!G2501:J2501, 3), 'Raw Data'!G2501:J2501, 0), AND('Raw Data'!K2501-'Raw Data'!L2501&lt;4, 'Raw Data'!K2501-'Raw Data'!L2501&gt;0)), 'Raw Data'!G2501, 0))</f>
        <v>0</v>
      </c>
      <c r="M2507">
        <f>IF(ISBLANK('Raw Data'!J2501), 0, IF(AND(4=MATCH(LARGE('Raw Data'!G2501:J2501, 2), 'Raw Data'!G2501:J2501, 0), 'Raw Data'!L2501-'Raw Data'!K2501&gt;3), 'Raw Data'!J2501, 0))</f>
        <v>0</v>
      </c>
      <c r="N2507">
        <f>IF(ISBLANK('Raw Data'!J2501), 0, IF(AND(3=MATCH(LARGE('Raw Data'!G2501:J2501, 2), 'Raw Data'!G2501:J2501, 0), 'Raw Data'!K2501-'Raw Data'!L2501&gt;3), 'Raw Data'!I2501, 0))</f>
        <v>0</v>
      </c>
      <c r="O2507">
        <f>IF(ISBLANK('Raw Data'!J2501), 0, IF(AND(2=MATCH(LARGE('Raw Data'!G2501:J2501, 2), 'Raw Data'!G2501:J2501, 0), AND('Raw Data'!L2501-'Raw Data'!K2501&lt;4, 'Raw Data'!L2501-'Raw Data'!K2501&gt;0)), 'Raw Data'!H2501, 0))</f>
        <v>0</v>
      </c>
      <c r="P2507">
        <f>IF(ISBLANK('Raw Data'!J2501), 0, IF(AND(1=MATCH(LARGE('Raw Data'!G2501:J2501, 2), 'Raw Data'!G2501:J2501, 0), AND('Raw Data'!K2501-'Raw Data'!L2501&lt;4, 'Raw Data'!K2501-'Raw Data'!L2501&gt;0)), 'Raw Data'!G2501, 0))</f>
        <v>0</v>
      </c>
      <c r="Q2507">
        <f>IF(ISBLANK('Raw Data'!J2501), 0, IF(AND(4=MATCH(LARGE('Raw Data'!G2501:J2501, 1), 'Raw Data'!G2501:J2501, 0), 'Raw Data'!L2501-'Raw Data'!K2501&gt;3), 'Raw Data'!J2501, 0))</f>
        <v>0</v>
      </c>
      <c r="R2507">
        <f>IF(ISBLANK('Raw Data'!J2501), 0, IF(AND(3=MATCH(LARGE('Raw Data'!G2501:J2501, 1), 'Raw Data'!G2501:J2501, 0), 'Raw Data'!K2501-'Raw Data'!L2501&gt;3), 'Raw Data'!I2501, 0))</f>
        <v>0</v>
      </c>
      <c r="S2507">
        <f>IF(AND('Raw Data'!L2501-'Raw Data'!K2501&gt;4, 'Raw Data'!F2501&lt;'Raw Data'!C2501), 'Raw Data'!J2501, 0)</f>
        <v>0</v>
      </c>
      <c r="T2507">
        <f>IF(AND('Raw Data'!K2501-'Raw Data'!L2501&gt;4, 'Raw Data'!F2501&gt;'Raw Data'!C2501), 'Raw Data'!I2501, 0)</f>
        <v>0</v>
      </c>
      <c r="U2507">
        <f>IF(AND('Raw Data'!L2501-'Raw Data'!K2501&lt;3, 'Raw Data'!L2501&gt;'Raw Data'!K2501, 'Raw Data'!F2501&lt;'Raw Data'!C2501), 'Raw Data'!H2501, 0)</f>
        <v>0</v>
      </c>
      <c r="V2507">
        <f>IF(AND('Raw Data'!L2501-'Raw Data'!K2501&lt;3, 'Raw Data'!L2501&gt;'Raw Data'!K2501, 'Raw Data'!F2501&gt;'Raw Data'!C2501), 'Raw Data'!G2501, 0)</f>
        <v>0</v>
      </c>
    </row>
    <row r="2508" spans="1:22" x14ac:dyDescent="0.3">
      <c r="A2508">
        <f>IF(AND('Raw Data'!F2502&lt;'Raw Data'!C2502, 'Raw Data'!L2502&gt;'Raw Data'!K2502, 'Raw Data'!L2502-'Raw Data'!K2502&gt;3), 'Raw Data'!J2502, 0)</f>
        <v>0</v>
      </c>
      <c r="B2508">
        <f>IF(AND('Raw Data'!C2502&lt;'Raw Data'!F2502, 'Raw Data'!K2502&gt;'Raw Data'!L2502, 'Raw Data'!K2502-'Raw Data'!L2502&gt;3), 'Raw Data'!I2502, 0)</f>
        <v>0</v>
      </c>
      <c r="C2508">
        <f>IF(AND('Raw Data'!F2502&lt;'Raw Data'!C2502, 'Raw Data'!L2502&gt;'Raw Data'!K2502, 'Raw Data'!L2502-'Raw Data'!K2502&lt;4), 'Raw Data'!H2502, 0)</f>
        <v>0</v>
      </c>
      <c r="D2508">
        <f>IF(AND('Raw Data'!C2502&lt;'Raw Data'!F2502, 'Raw Data'!K2502&gt;'Raw Data'!L2502, 'Raw Data'!K2502-'Raw Data'!L2502&lt;4), 'Raw Data'!G2502, 0)</f>
        <v>0</v>
      </c>
      <c r="E2508">
        <f>IF(ISBLANK('Raw Data'!J2502), 0, IF(AND(4=MATCH(LARGE('Raw Data'!G2502:J2502, 4), 'Raw Data'!G2502:J2502, 0), 'Raw Data'!L2502-'Raw Data'!K2502&gt;3), 'Raw Data'!J2502, 0))</f>
        <v>0</v>
      </c>
      <c r="F2508">
        <f>IF(ISBLANK('Raw Data'!J2502), 0, IF(AND(3=MATCH(LARGE('Raw Data'!G2502:J2502, 4), 'Raw Data'!G2502:J2502, 0), 'Raw Data'!K2502-'Raw Data'!L2502&gt;3), 'Raw Data'!I2502, 0))</f>
        <v>0</v>
      </c>
      <c r="G2508">
        <f>IF(ISBLANK('Raw Data'!J2502), 0, IF(AND(2=MATCH(LARGE('Raw Data'!G2502:J2502, 4), 'Raw Data'!G2502:J2502, 0), AND('Raw Data'!L2502-'Raw Data'!K2502&lt;4, 'Raw Data'!L2502-'Raw Data'!K2502&gt;0)), 'Raw Data'!H2502, 0))</f>
        <v>0</v>
      </c>
      <c r="H2508">
        <f>IF(ISBLANK('Raw Data'!J2502), 0, IF(AND(1=MATCH(LARGE('Raw Data'!G2502:J2502, 4), 'Raw Data'!G2502:J2502, 0), AND('Raw Data'!K2502-'Raw Data'!L2502&lt;4, 'Raw Data'!K2502-'Raw Data'!L2502&gt;0)), 'Raw Data'!G2502, 0))</f>
        <v>0</v>
      </c>
      <c r="I2508">
        <f>IF(ISBLANK('Raw Data'!J2502), 0, IF(AND(4=MATCH(LARGE('Raw Data'!G2502:J2502, 3), 'Raw Data'!G2502:J2502, 0), 'Raw Data'!L2502-'Raw Data'!K2502&gt;3), 'Raw Data'!J2502, 0))</f>
        <v>0</v>
      </c>
      <c r="J2508">
        <f>IF(ISBLANK('Raw Data'!J2502), 0, IF(AND(3=MATCH(LARGE('Raw Data'!G2502:J2502, 3), 'Raw Data'!G2502:J2502, 0), 'Raw Data'!K2502-'Raw Data'!L2502&gt;3), 'Raw Data'!I2502, 0))</f>
        <v>0</v>
      </c>
      <c r="K2508">
        <f>IF(ISBLANK('Raw Data'!J2502), 0, IF(AND(2=MATCH(LARGE('Raw Data'!G2502:J2502, 3), 'Raw Data'!G2502:J2502, 0), AND('Raw Data'!L2502-'Raw Data'!K2502&lt;4, 'Raw Data'!L2502-'Raw Data'!K2502&gt;0)), 'Raw Data'!H2502, 0))</f>
        <v>0</v>
      </c>
      <c r="L2508">
        <f>IF(ISBLANK('Raw Data'!J2502), 0, IF(AND(1=MATCH(LARGE('Raw Data'!G2502:J2502, 3), 'Raw Data'!G2502:J2502, 0), AND('Raw Data'!K2502-'Raw Data'!L2502&lt;4, 'Raw Data'!K2502-'Raw Data'!L2502&gt;0)), 'Raw Data'!G2502, 0))</f>
        <v>0</v>
      </c>
      <c r="M2508">
        <f>IF(ISBLANK('Raw Data'!J2502), 0, IF(AND(4=MATCH(LARGE('Raw Data'!G2502:J2502, 2), 'Raw Data'!G2502:J2502, 0), 'Raw Data'!L2502-'Raw Data'!K2502&gt;3), 'Raw Data'!J2502, 0))</f>
        <v>0</v>
      </c>
      <c r="N2508">
        <f>IF(ISBLANK('Raw Data'!J2502), 0, IF(AND(3=MATCH(LARGE('Raw Data'!G2502:J2502, 2), 'Raw Data'!G2502:J2502, 0), 'Raw Data'!K2502-'Raw Data'!L2502&gt;3), 'Raw Data'!I2502, 0))</f>
        <v>0</v>
      </c>
      <c r="O2508">
        <f>IF(ISBLANK('Raw Data'!J2502), 0, IF(AND(2=MATCH(LARGE('Raw Data'!G2502:J2502, 2), 'Raw Data'!G2502:J2502, 0), AND('Raw Data'!L2502-'Raw Data'!K2502&lt;4, 'Raw Data'!L2502-'Raw Data'!K2502&gt;0)), 'Raw Data'!H2502, 0))</f>
        <v>0</v>
      </c>
      <c r="P2508">
        <f>IF(ISBLANK('Raw Data'!J2502), 0, IF(AND(1=MATCH(LARGE('Raw Data'!G2502:J2502, 2), 'Raw Data'!G2502:J2502, 0), AND('Raw Data'!K2502-'Raw Data'!L2502&lt;4, 'Raw Data'!K2502-'Raw Data'!L2502&gt;0)), 'Raw Data'!G2502, 0))</f>
        <v>0</v>
      </c>
      <c r="Q2508">
        <f>IF(ISBLANK('Raw Data'!J2502), 0, IF(AND(4=MATCH(LARGE('Raw Data'!G2502:J2502, 1), 'Raw Data'!G2502:J2502, 0), 'Raw Data'!L2502-'Raw Data'!K2502&gt;3), 'Raw Data'!J2502, 0))</f>
        <v>0</v>
      </c>
      <c r="R2508">
        <f>IF(ISBLANK('Raw Data'!J2502), 0, IF(AND(3=MATCH(LARGE('Raw Data'!G2502:J2502, 1), 'Raw Data'!G2502:J2502, 0), 'Raw Data'!K2502-'Raw Data'!L2502&gt;3), 'Raw Data'!I2502, 0))</f>
        <v>0</v>
      </c>
      <c r="S2508">
        <f>IF(AND('Raw Data'!L2502-'Raw Data'!K2502&gt;4, 'Raw Data'!F2502&lt;'Raw Data'!C2502), 'Raw Data'!J2502, 0)</f>
        <v>0</v>
      </c>
      <c r="T2508">
        <f>IF(AND('Raw Data'!K2502-'Raw Data'!L2502&gt;4, 'Raw Data'!F2502&gt;'Raw Data'!C2502), 'Raw Data'!I2502, 0)</f>
        <v>0</v>
      </c>
      <c r="U2508">
        <f>IF(AND('Raw Data'!L2502-'Raw Data'!K2502&lt;3, 'Raw Data'!L2502&gt;'Raw Data'!K2502, 'Raw Data'!F2502&lt;'Raw Data'!C2502), 'Raw Data'!H2502, 0)</f>
        <v>0</v>
      </c>
      <c r="V2508">
        <f>IF(AND('Raw Data'!L2502-'Raw Data'!K2502&lt;3, 'Raw Data'!L2502&gt;'Raw Data'!K2502, 'Raw Data'!F2502&gt;'Raw Data'!C2502), 'Raw Data'!G2502, 0)</f>
        <v>0</v>
      </c>
    </row>
    <row r="2509" spans="1:22" x14ac:dyDescent="0.3">
      <c r="A2509">
        <f>IF(AND('Raw Data'!F2503&lt;'Raw Data'!C2503, 'Raw Data'!L2503&gt;'Raw Data'!K2503, 'Raw Data'!L2503-'Raw Data'!K2503&gt;3), 'Raw Data'!J2503, 0)</f>
        <v>0</v>
      </c>
      <c r="B2509">
        <f>IF(AND('Raw Data'!C2503&lt;'Raw Data'!F2503, 'Raw Data'!K2503&gt;'Raw Data'!L2503, 'Raw Data'!K2503-'Raw Data'!L2503&gt;3), 'Raw Data'!I2503, 0)</f>
        <v>0</v>
      </c>
      <c r="C2509">
        <f>IF(AND('Raw Data'!F2503&lt;'Raw Data'!C2503, 'Raw Data'!L2503&gt;'Raw Data'!K2503, 'Raw Data'!L2503-'Raw Data'!K2503&lt;4), 'Raw Data'!H2503, 0)</f>
        <v>0</v>
      </c>
      <c r="D2509">
        <f>IF(AND('Raw Data'!C2503&lt;'Raw Data'!F2503, 'Raw Data'!K2503&gt;'Raw Data'!L2503, 'Raw Data'!K2503-'Raw Data'!L2503&lt;4), 'Raw Data'!G2503, 0)</f>
        <v>0</v>
      </c>
      <c r="E2509">
        <f>IF(ISBLANK('Raw Data'!J2503), 0, IF(AND(4=MATCH(LARGE('Raw Data'!G2503:J2503, 4), 'Raw Data'!G2503:J2503, 0), 'Raw Data'!L2503-'Raw Data'!K2503&gt;3), 'Raw Data'!J2503, 0))</f>
        <v>0</v>
      </c>
      <c r="F2509">
        <f>IF(ISBLANK('Raw Data'!J2503), 0, IF(AND(3=MATCH(LARGE('Raw Data'!G2503:J2503, 4), 'Raw Data'!G2503:J2503, 0), 'Raw Data'!K2503-'Raw Data'!L2503&gt;3), 'Raw Data'!I2503, 0))</f>
        <v>0</v>
      </c>
      <c r="G2509">
        <f>IF(ISBLANK('Raw Data'!J2503), 0, IF(AND(2=MATCH(LARGE('Raw Data'!G2503:J2503, 4), 'Raw Data'!G2503:J2503, 0), AND('Raw Data'!L2503-'Raw Data'!K2503&lt;4, 'Raw Data'!L2503-'Raw Data'!K2503&gt;0)), 'Raw Data'!H2503, 0))</f>
        <v>0</v>
      </c>
      <c r="H2509">
        <f>IF(ISBLANK('Raw Data'!J2503), 0, IF(AND(1=MATCH(LARGE('Raw Data'!G2503:J2503, 4), 'Raw Data'!G2503:J2503, 0), AND('Raw Data'!K2503-'Raw Data'!L2503&lt;4, 'Raw Data'!K2503-'Raw Data'!L2503&gt;0)), 'Raw Data'!G2503, 0))</f>
        <v>0</v>
      </c>
      <c r="I2509">
        <f>IF(ISBLANK('Raw Data'!J2503), 0, IF(AND(4=MATCH(LARGE('Raw Data'!G2503:J2503, 3), 'Raw Data'!G2503:J2503, 0), 'Raw Data'!L2503-'Raw Data'!K2503&gt;3), 'Raw Data'!J2503, 0))</f>
        <v>0</v>
      </c>
      <c r="J2509">
        <f>IF(ISBLANK('Raw Data'!J2503), 0, IF(AND(3=MATCH(LARGE('Raw Data'!G2503:J2503, 3), 'Raw Data'!G2503:J2503, 0), 'Raw Data'!K2503-'Raw Data'!L2503&gt;3), 'Raw Data'!I2503, 0))</f>
        <v>0</v>
      </c>
      <c r="K2509">
        <f>IF(ISBLANK('Raw Data'!J2503), 0, IF(AND(2=MATCH(LARGE('Raw Data'!G2503:J2503, 3), 'Raw Data'!G2503:J2503, 0), AND('Raw Data'!L2503-'Raw Data'!K2503&lt;4, 'Raw Data'!L2503-'Raw Data'!K2503&gt;0)), 'Raw Data'!H2503, 0))</f>
        <v>0</v>
      </c>
      <c r="L2509">
        <f>IF(ISBLANK('Raw Data'!J2503), 0, IF(AND(1=MATCH(LARGE('Raw Data'!G2503:J2503, 3), 'Raw Data'!G2503:J2503, 0), AND('Raw Data'!K2503-'Raw Data'!L2503&lt;4, 'Raw Data'!K2503-'Raw Data'!L2503&gt;0)), 'Raw Data'!G2503, 0))</f>
        <v>0</v>
      </c>
      <c r="M2509">
        <f>IF(ISBLANK('Raw Data'!J2503), 0, IF(AND(4=MATCH(LARGE('Raw Data'!G2503:J2503, 2), 'Raw Data'!G2503:J2503, 0), 'Raw Data'!L2503-'Raw Data'!K2503&gt;3), 'Raw Data'!J2503, 0))</f>
        <v>0</v>
      </c>
      <c r="N2509">
        <f>IF(ISBLANK('Raw Data'!J2503), 0, IF(AND(3=MATCH(LARGE('Raw Data'!G2503:J2503, 2), 'Raw Data'!G2503:J2503, 0), 'Raw Data'!K2503-'Raw Data'!L2503&gt;3), 'Raw Data'!I2503, 0))</f>
        <v>0</v>
      </c>
      <c r="O2509">
        <f>IF(ISBLANK('Raw Data'!J2503), 0, IF(AND(2=MATCH(LARGE('Raw Data'!G2503:J2503, 2), 'Raw Data'!G2503:J2503, 0), AND('Raw Data'!L2503-'Raw Data'!K2503&lt;4, 'Raw Data'!L2503-'Raw Data'!K2503&gt;0)), 'Raw Data'!H2503, 0))</f>
        <v>0</v>
      </c>
      <c r="P2509">
        <f>IF(ISBLANK('Raw Data'!J2503), 0, IF(AND(1=MATCH(LARGE('Raw Data'!G2503:J2503, 2), 'Raw Data'!G2503:J2503, 0), AND('Raw Data'!K2503-'Raw Data'!L2503&lt;4, 'Raw Data'!K2503-'Raw Data'!L2503&gt;0)), 'Raw Data'!G2503, 0))</f>
        <v>0</v>
      </c>
      <c r="Q2509">
        <f>IF(ISBLANK('Raw Data'!J2503), 0, IF(AND(4=MATCH(LARGE('Raw Data'!G2503:J2503, 1), 'Raw Data'!G2503:J2503, 0), 'Raw Data'!L2503-'Raw Data'!K2503&gt;3), 'Raw Data'!J2503, 0))</f>
        <v>0</v>
      </c>
      <c r="R2509">
        <f>IF(ISBLANK('Raw Data'!J2503), 0, IF(AND(3=MATCH(LARGE('Raw Data'!G2503:J2503, 1), 'Raw Data'!G2503:J2503, 0), 'Raw Data'!K2503-'Raw Data'!L2503&gt;3), 'Raw Data'!I2503, 0))</f>
        <v>0</v>
      </c>
      <c r="S2509">
        <f>IF(AND('Raw Data'!L2503-'Raw Data'!K2503&gt;4, 'Raw Data'!F2503&lt;'Raw Data'!C2503), 'Raw Data'!J2503, 0)</f>
        <v>0</v>
      </c>
      <c r="T2509">
        <f>IF(AND('Raw Data'!K2503-'Raw Data'!L2503&gt;4, 'Raw Data'!F2503&gt;'Raw Data'!C2503), 'Raw Data'!I2503, 0)</f>
        <v>0</v>
      </c>
      <c r="U2509">
        <f>IF(AND('Raw Data'!L2503-'Raw Data'!K2503&lt;3, 'Raw Data'!L2503&gt;'Raw Data'!K2503, 'Raw Data'!F2503&lt;'Raw Data'!C2503), 'Raw Data'!H2503, 0)</f>
        <v>0</v>
      </c>
      <c r="V2509">
        <f>IF(AND('Raw Data'!L2503-'Raw Data'!K2503&lt;3, 'Raw Data'!L2503&gt;'Raw Data'!K2503, 'Raw Data'!F2503&gt;'Raw Data'!C2503), 'Raw Data'!G2503, 0)</f>
        <v>0</v>
      </c>
    </row>
    <row r="2510" spans="1:22" x14ac:dyDescent="0.3">
      <c r="A2510">
        <f>IF(AND('Raw Data'!F2504&lt;'Raw Data'!C2504, 'Raw Data'!L2504&gt;'Raw Data'!K2504, 'Raw Data'!L2504-'Raw Data'!K2504&gt;3), 'Raw Data'!J2504, 0)</f>
        <v>0</v>
      </c>
      <c r="B2510">
        <f>IF(AND('Raw Data'!C2504&lt;'Raw Data'!F2504, 'Raw Data'!K2504&gt;'Raw Data'!L2504, 'Raw Data'!K2504-'Raw Data'!L2504&gt;3), 'Raw Data'!I2504, 0)</f>
        <v>0</v>
      </c>
      <c r="C2510">
        <f>IF(AND('Raw Data'!F2504&lt;'Raw Data'!C2504, 'Raw Data'!L2504&gt;'Raw Data'!K2504, 'Raw Data'!L2504-'Raw Data'!K2504&lt;4), 'Raw Data'!H2504, 0)</f>
        <v>0</v>
      </c>
      <c r="D2510">
        <f>IF(AND('Raw Data'!C2504&lt;'Raw Data'!F2504, 'Raw Data'!K2504&gt;'Raw Data'!L2504, 'Raw Data'!K2504-'Raw Data'!L2504&lt;4), 'Raw Data'!G2504, 0)</f>
        <v>0</v>
      </c>
      <c r="E2510">
        <f>IF(ISBLANK('Raw Data'!J2504), 0, IF(AND(4=MATCH(LARGE('Raw Data'!G2504:J2504, 4), 'Raw Data'!G2504:J2504, 0), 'Raw Data'!L2504-'Raw Data'!K2504&gt;3), 'Raw Data'!J2504, 0))</f>
        <v>0</v>
      </c>
      <c r="F2510">
        <f>IF(ISBLANK('Raw Data'!J2504), 0, IF(AND(3=MATCH(LARGE('Raw Data'!G2504:J2504, 4), 'Raw Data'!G2504:J2504, 0), 'Raw Data'!K2504-'Raw Data'!L2504&gt;3), 'Raw Data'!I2504, 0))</f>
        <v>0</v>
      </c>
      <c r="G2510">
        <f>IF(ISBLANK('Raw Data'!J2504), 0, IF(AND(2=MATCH(LARGE('Raw Data'!G2504:J2504, 4), 'Raw Data'!G2504:J2504, 0), AND('Raw Data'!L2504-'Raw Data'!K2504&lt;4, 'Raw Data'!L2504-'Raw Data'!K2504&gt;0)), 'Raw Data'!H2504, 0))</f>
        <v>0</v>
      </c>
      <c r="H2510">
        <f>IF(ISBLANK('Raw Data'!J2504), 0, IF(AND(1=MATCH(LARGE('Raw Data'!G2504:J2504, 4), 'Raw Data'!G2504:J2504, 0), AND('Raw Data'!K2504-'Raw Data'!L2504&lt;4, 'Raw Data'!K2504-'Raw Data'!L2504&gt;0)), 'Raw Data'!G2504, 0))</f>
        <v>0</v>
      </c>
      <c r="I2510">
        <f>IF(ISBLANK('Raw Data'!J2504), 0, IF(AND(4=MATCH(LARGE('Raw Data'!G2504:J2504, 3), 'Raw Data'!G2504:J2504, 0), 'Raw Data'!L2504-'Raw Data'!K2504&gt;3), 'Raw Data'!J2504, 0))</f>
        <v>0</v>
      </c>
      <c r="J2510">
        <f>IF(ISBLANK('Raw Data'!J2504), 0, IF(AND(3=MATCH(LARGE('Raw Data'!G2504:J2504, 3), 'Raw Data'!G2504:J2504, 0), 'Raw Data'!K2504-'Raw Data'!L2504&gt;3), 'Raw Data'!I2504, 0))</f>
        <v>0</v>
      </c>
      <c r="K2510">
        <f>IF(ISBLANK('Raw Data'!J2504), 0, IF(AND(2=MATCH(LARGE('Raw Data'!G2504:J2504, 3), 'Raw Data'!G2504:J2504, 0), AND('Raw Data'!L2504-'Raw Data'!K2504&lt;4, 'Raw Data'!L2504-'Raw Data'!K2504&gt;0)), 'Raw Data'!H2504, 0))</f>
        <v>0</v>
      </c>
      <c r="L2510">
        <f>IF(ISBLANK('Raw Data'!J2504), 0, IF(AND(1=MATCH(LARGE('Raw Data'!G2504:J2504, 3), 'Raw Data'!G2504:J2504, 0), AND('Raw Data'!K2504-'Raw Data'!L2504&lt;4, 'Raw Data'!K2504-'Raw Data'!L2504&gt;0)), 'Raw Data'!G2504, 0))</f>
        <v>0</v>
      </c>
      <c r="M2510">
        <f>IF(ISBLANK('Raw Data'!J2504), 0, IF(AND(4=MATCH(LARGE('Raw Data'!G2504:J2504, 2), 'Raw Data'!G2504:J2504, 0), 'Raw Data'!L2504-'Raw Data'!K2504&gt;3), 'Raw Data'!J2504, 0))</f>
        <v>0</v>
      </c>
      <c r="N2510">
        <f>IF(ISBLANK('Raw Data'!J2504), 0, IF(AND(3=MATCH(LARGE('Raw Data'!G2504:J2504, 2), 'Raw Data'!G2504:J2504, 0), 'Raw Data'!K2504-'Raw Data'!L2504&gt;3), 'Raw Data'!I2504, 0))</f>
        <v>0</v>
      </c>
      <c r="O2510">
        <f>IF(ISBLANK('Raw Data'!J2504), 0, IF(AND(2=MATCH(LARGE('Raw Data'!G2504:J2504, 2), 'Raw Data'!G2504:J2504, 0), AND('Raw Data'!L2504-'Raw Data'!K2504&lt;4, 'Raw Data'!L2504-'Raw Data'!K2504&gt;0)), 'Raw Data'!H2504, 0))</f>
        <v>0</v>
      </c>
      <c r="P2510">
        <f>IF(ISBLANK('Raw Data'!J2504), 0, IF(AND(1=MATCH(LARGE('Raw Data'!G2504:J2504, 2), 'Raw Data'!G2504:J2504, 0), AND('Raw Data'!K2504-'Raw Data'!L2504&lt;4, 'Raw Data'!K2504-'Raw Data'!L2504&gt;0)), 'Raw Data'!G2504, 0))</f>
        <v>0</v>
      </c>
      <c r="Q2510">
        <f>IF(ISBLANK('Raw Data'!J2504), 0, IF(AND(4=MATCH(LARGE('Raw Data'!G2504:J2504, 1), 'Raw Data'!G2504:J2504, 0), 'Raw Data'!L2504-'Raw Data'!K2504&gt;3), 'Raw Data'!J2504, 0))</f>
        <v>0</v>
      </c>
      <c r="R2510">
        <f>IF(ISBLANK('Raw Data'!J2504), 0, IF(AND(3=MATCH(LARGE('Raw Data'!G2504:J2504, 1), 'Raw Data'!G2504:J2504, 0), 'Raw Data'!K2504-'Raw Data'!L2504&gt;3), 'Raw Data'!I2504, 0))</f>
        <v>0</v>
      </c>
      <c r="S2510">
        <f>IF(AND('Raw Data'!L2504-'Raw Data'!K2504&gt;4, 'Raw Data'!F2504&lt;'Raw Data'!C2504), 'Raw Data'!J2504, 0)</f>
        <v>0</v>
      </c>
      <c r="T2510">
        <f>IF(AND('Raw Data'!K2504-'Raw Data'!L2504&gt;4, 'Raw Data'!F2504&gt;'Raw Data'!C2504), 'Raw Data'!I2504, 0)</f>
        <v>0</v>
      </c>
      <c r="U2510">
        <f>IF(AND('Raw Data'!L2504-'Raw Data'!K2504&lt;3, 'Raw Data'!L2504&gt;'Raw Data'!K2504, 'Raw Data'!F2504&lt;'Raw Data'!C2504), 'Raw Data'!H2504, 0)</f>
        <v>0</v>
      </c>
      <c r="V2510">
        <f>IF(AND('Raw Data'!L2504-'Raw Data'!K2504&lt;3, 'Raw Data'!L2504&gt;'Raw Data'!K2504, 'Raw Data'!F2504&gt;'Raw Data'!C2504), 'Raw Data'!G2504, 0)</f>
        <v>0</v>
      </c>
    </row>
    <row r="2511" spans="1:22" x14ac:dyDescent="0.3">
      <c r="A2511">
        <f>IF(AND('Raw Data'!F2505&lt;'Raw Data'!C2505, 'Raw Data'!L2505&gt;'Raw Data'!K2505, 'Raw Data'!L2505-'Raw Data'!K2505&gt;3), 'Raw Data'!J2505, 0)</f>
        <v>0</v>
      </c>
      <c r="B2511">
        <f>IF(AND('Raw Data'!C2505&lt;'Raw Data'!F2505, 'Raw Data'!K2505&gt;'Raw Data'!L2505, 'Raw Data'!K2505-'Raw Data'!L2505&gt;3), 'Raw Data'!I2505, 0)</f>
        <v>0</v>
      </c>
      <c r="C2511">
        <f>IF(AND('Raw Data'!F2505&lt;'Raw Data'!C2505, 'Raw Data'!L2505&gt;'Raw Data'!K2505, 'Raw Data'!L2505-'Raw Data'!K2505&lt;4), 'Raw Data'!H2505, 0)</f>
        <v>0</v>
      </c>
      <c r="D2511">
        <f>IF(AND('Raw Data'!C2505&lt;'Raw Data'!F2505, 'Raw Data'!K2505&gt;'Raw Data'!L2505, 'Raw Data'!K2505-'Raw Data'!L2505&lt;4), 'Raw Data'!G2505, 0)</f>
        <v>0</v>
      </c>
      <c r="E2511">
        <f>IF(ISBLANK('Raw Data'!J2505), 0, IF(AND(4=MATCH(LARGE('Raw Data'!G2505:J2505, 4), 'Raw Data'!G2505:J2505, 0), 'Raw Data'!L2505-'Raw Data'!K2505&gt;3), 'Raw Data'!J2505, 0))</f>
        <v>0</v>
      </c>
      <c r="F2511">
        <f>IF(ISBLANK('Raw Data'!J2505), 0, IF(AND(3=MATCH(LARGE('Raw Data'!G2505:J2505, 4), 'Raw Data'!G2505:J2505, 0), 'Raw Data'!K2505-'Raw Data'!L2505&gt;3), 'Raw Data'!I2505, 0))</f>
        <v>0</v>
      </c>
      <c r="G2511">
        <f>IF(ISBLANK('Raw Data'!J2505), 0, IF(AND(2=MATCH(LARGE('Raw Data'!G2505:J2505, 4), 'Raw Data'!G2505:J2505, 0), AND('Raw Data'!L2505-'Raw Data'!K2505&lt;4, 'Raw Data'!L2505-'Raw Data'!K2505&gt;0)), 'Raw Data'!H2505, 0))</f>
        <v>0</v>
      </c>
      <c r="H2511">
        <f>IF(ISBLANK('Raw Data'!J2505), 0, IF(AND(1=MATCH(LARGE('Raw Data'!G2505:J2505, 4), 'Raw Data'!G2505:J2505, 0), AND('Raw Data'!K2505-'Raw Data'!L2505&lt;4, 'Raw Data'!K2505-'Raw Data'!L2505&gt;0)), 'Raw Data'!G2505, 0))</f>
        <v>0</v>
      </c>
      <c r="I2511">
        <f>IF(ISBLANK('Raw Data'!J2505), 0, IF(AND(4=MATCH(LARGE('Raw Data'!G2505:J2505, 3), 'Raw Data'!G2505:J2505, 0), 'Raw Data'!L2505-'Raw Data'!K2505&gt;3), 'Raw Data'!J2505, 0))</f>
        <v>0</v>
      </c>
      <c r="J2511">
        <f>IF(ISBLANK('Raw Data'!J2505), 0, IF(AND(3=MATCH(LARGE('Raw Data'!G2505:J2505, 3), 'Raw Data'!G2505:J2505, 0), 'Raw Data'!K2505-'Raw Data'!L2505&gt;3), 'Raw Data'!I2505, 0))</f>
        <v>0</v>
      </c>
      <c r="K2511">
        <f>IF(ISBLANK('Raw Data'!J2505), 0, IF(AND(2=MATCH(LARGE('Raw Data'!G2505:J2505, 3), 'Raw Data'!G2505:J2505, 0), AND('Raw Data'!L2505-'Raw Data'!K2505&lt;4, 'Raw Data'!L2505-'Raw Data'!K2505&gt;0)), 'Raw Data'!H2505, 0))</f>
        <v>0</v>
      </c>
      <c r="L2511">
        <f>IF(ISBLANK('Raw Data'!J2505), 0, IF(AND(1=MATCH(LARGE('Raw Data'!G2505:J2505, 3), 'Raw Data'!G2505:J2505, 0), AND('Raw Data'!K2505-'Raw Data'!L2505&lt;4, 'Raw Data'!K2505-'Raw Data'!L2505&gt;0)), 'Raw Data'!G2505, 0))</f>
        <v>0</v>
      </c>
      <c r="M2511">
        <f>IF(ISBLANK('Raw Data'!J2505), 0, IF(AND(4=MATCH(LARGE('Raw Data'!G2505:J2505, 2), 'Raw Data'!G2505:J2505, 0), 'Raw Data'!L2505-'Raw Data'!K2505&gt;3), 'Raw Data'!J2505, 0))</f>
        <v>0</v>
      </c>
      <c r="N2511">
        <f>IF(ISBLANK('Raw Data'!J2505), 0, IF(AND(3=MATCH(LARGE('Raw Data'!G2505:J2505, 2), 'Raw Data'!G2505:J2505, 0), 'Raw Data'!K2505-'Raw Data'!L2505&gt;3), 'Raw Data'!I2505, 0))</f>
        <v>0</v>
      </c>
      <c r="O2511">
        <f>IF(ISBLANK('Raw Data'!J2505), 0, IF(AND(2=MATCH(LARGE('Raw Data'!G2505:J2505, 2), 'Raw Data'!G2505:J2505, 0), AND('Raw Data'!L2505-'Raw Data'!K2505&lt;4, 'Raw Data'!L2505-'Raw Data'!K2505&gt;0)), 'Raw Data'!H2505, 0))</f>
        <v>0</v>
      </c>
      <c r="P2511">
        <f>IF(ISBLANK('Raw Data'!J2505), 0, IF(AND(1=MATCH(LARGE('Raw Data'!G2505:J2505, 2), 'Raw Data'!G2505:J2505, 0), AND('Raw Data'!K2505-'Raw Data'!L2505&lt;4, 'Raw Data'!K2505-'Raw Data'!L2505&gt;0)), 'Raw Data'!G2505, 0))</f>
        <v>0</v>
      </c>
      <c r="Q2511">
        <f>IF(ISBLANK('Raw Data'!J2505), 0, IF(AND(4=MATCH(LARGE('Raw Data'!G2505:J2505, 1), 'Raw Data'!G2505:J2505, 0), 'Raw Data'!L2505-'Raw Data'!K2505&gt;3), 'Raw Data'!J2505, 0))</f>
        <v>0</v>
      </c>
      <c r="R2511">
        <f>IF(ISBLANK('Raw Data'!J2505), 0, IF(AND(3=MATCH(LARGE('Raw Data'!G2505:J2505, 1), 'Raw Data'!G2505:J2505, 0), 'Raw Data'!K2505-'Raw Data'!L2505&gt;3), 'Raw Data'!I2505, 0))</f>
        <v>0</v>
      </c>
      <c r="S2511">
        <f>IF(AND('Raw Data'!L2505-'Raw Data'!K2505&gt;4, 'Raw Data'!F2505&lt;'Raw Data'!C2505), 'Raw Data'!J2505, 0)</f>
        <v>0</v>
      </c>
      <c r="T2511">
        <f>IF(AND('Raw Data'!K2505-'Raw Data'!L2505&gt;4, 'Raw Data'!F2505&gt;'Raw Data'!C2505), 'Raw Data'!I2505, 0)</f>
        <v>0</v>
      </c>
      <c r="U2511">
        <f>IF(AND('Raw Data'!L2505-'Raw Data'!K2505&lt;3, 'Raw Data'!L2505&gt;'Raw Data'!K2505, 'Raw Data'!F2505&lt;'Raw Data'!C2505), 'Raw Data'!H2505, 0)</f>
        <v>0</v>
      </c>
      <c r="V2511">
        <f>IF(AND('Raw Data'!L2505-'Raw Data'!K2505&lt;3, 'Raw Data'!L2505&gt;'Raw Data'!K2505, 'Raw Data'!F2505&gt;'Raw Data'!C2505), 'Raw Data'!G2505, 0)</f>
        <v>0</v>
      </c>
    </row>
    <row r="2512" spans="1:22" x14ac:dyDescent="0.3">
      <c r="A2512">
        <f>IF(AND('Raw Data'!F2506&lt;'Raw Data'!C2506, 'Raw Data'!L2506&gt;'Raw Data'!K2506, 'Raw Data'!L2506-'Raw Data'!K2506&gt;3), 'Raw Data'!J2506, 0)</f>
        <v>0</v>
      </c>
      <c r="B2512">
        <f>IF(AND('Raw Data'!C2506&lt;'Raw Data'!F2506, 'Raw Data'!K2506&gt;'Raw Data'!L2506, 'Raw Data'!K2506-'Raw Data'!L2506&gt;3), 'Raw Data'!I2506, 0)</f>
        <v>0</v>
      </c>
      <c r="C2512">
        <f>IF(AND('Raw Data'!F2506&lt;'Raw Data'!C2506, 'Raw Data'!L2506&gt;'Raw Data'!K2506, 'Raw Data'!L2506-'Raw Data'!K2506&lt;4), 'Raw Data'!H2506, 0)</f>
        <v>0</v>
      </c>
      <c r="D2512">
        <f>IF(AND('Raw Data'!C2506&lt;'Raw Data'!F2506, 'Raw Data'!K2506&gt;'Raw Data'!L2506, 'Raw Data'!K2506-'Raw Data'!L2506&lt;4), 'Raw Data'!G2506, 0)</f>
        <v>0</v>
      </c>
      <c r="E2512">
        <f>IF(ISBLANK('Raw Data'!J2506), 0, IF(AND(4=MATCH(LARGE('Raw Data'!G2506:J2506, 4), 'Raw Data'!G2506:J2506, 0), 'Raw Data'!L2506-'Raw Data'!K2506&gt;3), 'Raw Data'!J2506, 0))</f>
        <v>0</v>
      </c>
      <c r="F2512">
        <f>IF(ISBLANK('Raw Data'!J2506), 0, IF(AND(3=MATCH(LARGE('Raw Data'!G2506:J2506, 4), 'Raw Data'!G2506:J2506, 0), 'Raw Data'!K2506-'Raw Data'!L2506&gt;3), 'Raw Data'!I2506, 0))</f>
        <v>0</v>
      </c>
      <c r="G2512">
        <f>IF(ISBLANK('Raw Data'!J2506), 0, IF(AND(2=MATCH(LARGE('Raw Data'!G2506:J2506, 4), 'Raw Data'!G2506:J2506, 0), AND('Raw Data'!L2506-'Raw Data'!K2506&lt;4, 'Raw Data'!L2506-'Raw Data'!K2506&gt;0)), 'Raw Data'!H2506, 0))</f>
        <v>0</v>
      </c>
      <c r="H2512">
        <f>IF(ISBLANK('Raw Data'!J2506), 0, IF(AND(1=MATCH(LARGE('Raw Data'!G2506:J2506, 4), 'Raw Data'!G2506:J2506, 0), AND('Raw Data'!K2506-'Raw Data'!L2506&lt;4, 'Raw Data'!K2506-'Raw Data'!L2506&gt;0)), 'Raw Data'!G2506, 0))</f>
        <v>0</v>
      </c>
      <c r="I2512">
        <f>IF(ISBLANK('Raw Data'!J2506), 0, IF(AND(4=MATCH(LARGE('Raw Data'!G2506:J2506, 3), 'Raw Data'!G2506:J2506, 0), 'Raw Data'!L2506-'Raw Data'!K2506&gt;3), 'Raw Data'!J2506, 0))</f>
        <v>0</v>
      </c>
      <c r="J2512">
        <f>IF(ISBLANK('Raw Data'!J2506), 0, IF(AND(3=MATCH(LARGE('Raw Data'!G2506:J2506, 3), 'Raw Data'!G2506:J2506, 0), 'Raw Data'!K2506-'Raw Data'!L2506&gt;3), 'Raw Data'!I2506, 0))</f>
        <v>0</v>
      </c>
      <c r="K2512">
        <f>IF(ISBLANK('Raw Data'!J2506), 0, IF(AND(2=MATCH(LARGE('Raw Data'!G2506:J2506, 3), 'Raw Data'!G2506:J2506, 0), AND('Raw Data'!L2506-'Raw Data'!K2506&lt;4, 'Raw Data'!L2506-'Raw Data'!K2506&gt;0)), 'Raw Data'!H2506, 0))</f>
        <v>0</v>
      </c>
      <c r="L2512">
        <f>IF(ISBLANK('Raw Data'!J2506), 0, IF(AND(1=MATCH(LARGE('Raw Data'!G2506:J2506, 3), 'Raw Data'!G2506:J2506, 0), AND('Raw Data'!K2506-'Raw Data'!L2506&lt;4, 'Raw Data'!K2506-'Raw Data'!L2506&gt;0)), 'Raw Data'!G2506, 0))</f>
        <v>0</v>
      </c>
      <c r="M2512">
        <f>IF(ISBLANK('Raw Data'!J2506), 0, IF(AND(4=MATCH(LARGE('Raw Data'!G2506:J2506, 2), 'Raw Data'!G2506:J2506, 0), 'Raw Data'!L2506-'Raw Data'!K2506&gt;3), 'Raw Data'!J2506, 0))</f>
        <v>0</v>
      </c>
      <c r="N2512">
        <f>IF(ISBLANK('Raw Data'!J2506), 0, IF(AND(3=MATCH(LARGE('Raw Data'!G2506:J2506, 2), 'Raw Data'!G2506:J2506, 0), 'Raw Data'!K2506-'Raw Data'!L2506&gt;3), 'Raw Data'!I2506, 0))</f>
        <v>0</v>
      </c>
      <c r="O2512">
        <f>IF(ISBLANK('Raw Data'!J2506), 0, IF(AND(2=MATCH(LARGE('Raw Data'!G2506:J2506, 2), 'Raw Data'!G2506:J2506, 0), AND('Raw Data'!L2506-'Raw Data'!K2506&lt;4, 'Raw Data'!L2506-'Raw Data'!K2506&gt;0)), 'Raw Data'!H2506, 0))</f>
        <v>0</v>
      </c>
      <c r="P2512">
        <f>IF(ISBLANK('Raw Data'!J2506), 0, IF(AND(1=MATCH(LARGE('Raw Data'!G2506:J2506, 2), 'Raw Data'!G2506:J2506, 0), AND('Raw Data'!K2506-'Raw Data'!L2506&lt;4, 'Raw Data'!K2506-'Raw Data'!L2506&gt;0)), 'Raw Data'!G2506, 0))</f>
        <v>0</v>
      </c>
      <c r="Q2512">
        <f>IF(ISBLANK('Raw Data'!J2506), 0, IF(AND(4=MATCH(LARGE('Raw Data'!G2506:J2506, 1), 'Raw Data'!G2506:J2506, 0), 'Raw Data'!L2506-'Raw Data'!K2506&gt;3), 'Raw Data'!J2506, 0))</f>
        <v>0</v>
      </c>
      <c r="R2512">
        <f>IF(ISBLANK('Raw Data'!J2506), 0, IF(AND(3=MATCH(LARGE('Raw Data'!G2506:J2506, 1), 'Raw Data'!G2506:J2506, 0), 'Raw Data'!K2506-'Raw Data'!L2506&gt;3), 'Raw Data'!I2506, 0))</f>
        <v>0</v>
      </c>
      <c r="S2512">
        <f>IF(AND('Raw Data'!L2506-'Raw Data'!K2506&gt;4, 'Raw Data'!F2506&lt;'Raw Data'!C2506), 'Raw Data'!J2506, 0)</f>
        <v>0</v>
      </c>
      <c r="T2512">
        <f>IF(AND('Raw Data'!K2506-'Raw Data'!L2506&gt;4, 'Raw Data'!F2506&gt;'Raw Data'!C2506), 'Raw Data'!I2506, 0)</f>
        <v>0</v>
      </c>
      <c r="U2512">
        <f>IF(AND('Raw Data'!L2506-'Raw Data'!K2506&lt;3, 'Raw Data'!L2506&gt;'Raw Data'!K2506, 'Raw Data'!F2506&lt;'Raw Data'!C2506), 'Raw Data'!H2506, 0)</f>
        <v>0</v>
      </c>
      <c r="V2512">
        <f>IF(AND('Raw Data'!L2506-'Raw Data'!K2506&lt;3, 'Raw Data'!L2506&gt;'Raw Data'!K2506, 'Raw Data'!F2506&gt;'Raw Data'!C2506), 'Raw Data'!G2506, 0)</f>
        <v>0</v>
      </c>
    </row>
    <row r="2513" spans="1:22" x14ac:dyDescent="0.3">
      <c r="A2513">
        <f>IF(AND('Raw Data'!F2507&lt;'Raw Data'!C2507, 'Raw Data'!L2507&gt;'Raw Data'!K2507, 'Raw Data'!L2507-'Raw Data'!K2507&gt;3), 'Raw Data'!J2507, 0)</f>
        <v>0</v>
      </c>
      <c r="B2513">
        <f>IF(AND('Raw Data'!C2507&lt;'Raw Data'!F2507, 'Raw Data'!K2507&gt;'Raw Data'!L2507, 'Raw Data'!K2507-'Raw Data'!L2507&gt;3), 'Raw Data'!I2507, 0)</f>
        <v>0</v>
      </c>
      <c r="C2513">
        <f>IF(AND('Raw Data'!F2507&lt;'Raw Data'!C2507, 'Raw Data'!L2507&gt;'Raw Data'!K2507, 'Raw Data'!L2507-'Raw Data'!K2507&lt;4), 'Raw Data'!H2507, 0)</f>
        <v>0</v>
      </c>
      <c r="D2513">
        <f>IF(AND('Raw Data'!C2507&lt;'Raw Data'!F2507, 'Raw Data'!K2507&gt;'Raw Data'!L2507, 'Raw Data'!K2507-'Raw Data'!L2507&lt;4), 'Raw Data'!G2507, 0)</f>
        <v>0</v>
      </c>
      <c r="E2513">
        <f>IF(ISBLANK('Raw Data'!J2507), 0, IF(AND(4=MATCH(LARGE('Raw Data'!G2507:J2507, 4), 'Raw Data'!G2507:J2507, 0), 'Raw Data'!L2507-'Raw Data'!K2507&gt;3), 'Raw Data'!J2507, 0))</f>
        <v>0</v>
      </c>
      <c r="F2513">
        <f>IF(ISBLANK('Raw Data'!J2507), 0, IF(AND(3=MATCH(LARGE('Raw Data'!G2507:J2507, 4), 'Raw Data'!G2507:J2507, 0), 'Raw Data'!K2507-'Raw Data'!L2507&gt;3), 'Raw Data'!I2507, 0))</f>
        <v>0</v>
      </c>
      <c r="G2513">
        <f>IF(ISBLANK('Raw Data'!J2507), 0, IF(AND(2=MATCH(LARGE('Raw Data'!G2507:J2507, 4), 'Raw Data'!G2507:J2507, 0), AND('Raw Data'!L2507-'Raw Data'!K2507&lt;4, 'Raw Data'!L2507-'Raw Data'!K2507&gt;0)), 'Raw Data'!H2507, 0))</f>
        <v>0</v>
      </c>
      <c r="H2513">
        <f>IF(ISBLANK('Raw Data'!J2507), 0, IF(AND(1=MATCH(LARGE('Raw Data'!G2507:J2507, 4), 'Raw Data'!G2507:J2507, 0), AND('Raw Data'!K2507-'Raw Data'!L2507&lt;4, 'Raw Data'!K2507-'Raw Data'!L2507&gt;0)), 'Raw Data'!G2507, 0))</f>
        <v>0</v>
      </c>
      <c r="I2513">
        <f>IF(ISBLANK('Raw Data'!J2507), 0, IF(AND(4=MATCH(LARGE('Raw Data'!G2507:J2507, 3), 'Raw Data'!G2507:J2507, 0), 'Raw Data'!L2507-'Raw Data'!K2507&gt;3), 'Raw Data'!J2507, 0))</f>
        <v>0</v>
      </c>
      <c r="J2513">
        <f>IF(ISBLANK('Raw Data'!J2507), 0, IF(AND(3=MATCH(LARGE('Raw Data'!G2507:J2507, 3), 'Raw Data'!G2507:J2507, 0), 'Raw Data'!K2507-'Raw Data'!L2507&gt;3), 'Raw Data'!I2507, 0))</f>
        <v>0</v>
      </c>
      <c r="K2513">
        <f>IF(ISBLANK('Raw Data'!J2507), 0, IF(AND(2=MATCH(LARGE('Raw Data'!G2507:J2507, 3), 'Raw Data'!G2507:J2507, 0), AND('Raw Data'!L2507-'Raw Data'!K2507&lt;4, 'Raw Data'!L2507-'Raw Data'!K2507&gt;0)), 'Raw Data'!H2507, 0))</f>
        <v>0</v>
      </c>
      <c r="L2513">
        <f>IF(ISBLANK('Raw Data'!J2507), 0, IF(AND(1=MATCH(LARGE('Raw Data'!G2507:J2507, 3), 'Raw Data'!G2507:J2507, 0), AND('Raw Data'!K2507-'Raw Data'!L2507&lt;4, 'Raw Data'!K2507-'Raw Data'!L2507&gt;0)), 'Raw Data'!G2507, 0))</f>
        <v>0</v>
      </c>
      <c r="M2513">
        <f>IF(ISBLANK('Raw Data'!J2507), 0, IF(AND(4=MATCH(LARGE('Raw Data'!G2507:J2507, 2), 'Raw Data'!G2507:J2507, 0), 'Raw Data'!L2507-'Raw Data'!K2507&gt;3), 'Raw Data'!J2507, 0))</f>
        <v>0</v>
      </c>
      <c r="N2513">
        <f>IF(ISBLANK('Raw Data'!J2507), 0, IF(AND(3=MATCH(LARGE('Raw Data'!G2507:J2507, 2), 'Raw Data'!G2507:J2507, 0), 'Raw Data'!K2507-'Raw Data'!L2507&gt;3), 'Raw Data'!I2507, 0))</f>
        <v>0</v>
      </c>
      <c r="O2513">
        <f>IF(ISBLANK('Raw Data'!J2507), 0, IF(AND(2=MATCH(LARGE('Raw Data'!G2507:J2507, 2), 'Raw Data'!G2507:J2507, 0), AND('Raw Data'!L2507-'Raw Data'!K2507&lt;4, 'Raw Data'!L2507-'Raw Data'!K2507&gt;0)), 'Raw Data'!H2507, 0))</f>
        <v>0</v>
      </c>
      <c r="P2513">
        <f>IF(ISBLANK('Raw Data'!J2507), 0, IF(AND(1=MATCH(LARGE('Raw Data'!G2507:J2507, 2), 'Raw Data'!G2507:J2507, 0), AND('Raw Data'!K2507-'Raw Data'!L2507&lt;4, 'Raw Data'!K2507-'Raw Data'!L2507&gt;0)), 'Raw Data'!G2507, 0))</f>
        <v>0</v>
      </c>
      <c r="Q2513">
        <f>IF(ISBLANK('Raw Data'!J2507), 0, IF(AND(4=MATCH(LARGE('Raw Data'!G2507:J2507, 1), 'Raw Data'!G2507:J2507, 0), 'Raw Data'!L2507-'Raw Data'!K2507&gt;3), 'Raw Data'!J2507, 0))</f>
        <v>0</v>
      </c>
      <c r="R2513">
        <f>IF(ISBLANK('Raw Data'!J2507), 0, IF(AND(3=MATCH(LARGE('Raw Data'!G2507:J2507, 1), 'Raw Data'!G2507:J2507, 0), 'Raw Data'!K2507-'Raw Data'!L2507&gt;3), 'Raw Data'!I2507, 0))</f>
        <v>0</v>
      </c>
      <c r="S2513">
        <f>IF(AND('Raw Data'!L2507-'Raw Data'!K2507&gt;4, 'Raw Data'!F2507&lt;'Raw Data'!C2507), 'Raw Data'!J2507, 0)</f>
        <v>0</v>
      </c>
      <c r="T2513">
        <f>IF(AND('Raw Data'!K2507-'Raw Data'!L2507&gt;4, 'Raw Data'!F2507&gt;'Raw Data'!C2507), 'Raw Data'!I2507, 0)</f>
        <v>0</v>
      </c>
      <c r="U2513">
        <f>IF(AND('Raw Data'!L2507-'Raw Data'!K2507&lt;3, 'Raw Data'!L2507&gt;'Raw Data'!K2507, 'Raw Data'!F2507&lt;'Raw Data'!C2507), 'Raw Data'!H2507, 0)</f>
        <v>0</v>
      </c>
      <c r="V2513">
        <f>IF(AND('Raw Data'!L2507-'Raw Data'!K2507&lt;3, 'Raw Data'!L2507&gt;'Raw Data'!K2507, 'Raw Data'!F2507&gt;'Raw Data'!C2507), 'Raw Data'!G2507, 0)</f>
        <v>0</v>
      </c>
    </row>
    <row r="2514" spans="1:22" x14ac:dyDescent="0.3">
      <c r="A2514">
        <f>IF(AND('Raw Data'!F2508&lt;'Raw Data'!C2508, 'Raw Data'!L2508&gt;'Raw Data'!K2508, 'Raw Data'!L2508-'Raw Data'!K2508&gt;3), 'Raw Data'!J2508, 0)</f>
        <v>0</v>
      </c>
      <c r="B2514">
        <f>IF(AND('Raw Data'!C2508&lt;'Raw Data'!F2508, 'Raw Data'!K2508&gt;'Raw Data'!L2508, 'Raw Data'!K2508-'Raw Data'!L2508&gt;3), 'Raw Data'!I2508, 0)</f>
        <v>0</v>
      </c>
      <c r="C2514">
        <f>IF(AND('Raw Data'!F2508&lt;'Raw Data'!C2508, 'Raw Data'!L2508&gt;'Raw Data'!K2508, 'Raw Data'!L2508-'Raw Data'!K2508&lt;4), 'Raw Data'!H2508, 0)</f>
        <v>0</v>
      </c>
      <c r="D2514">
        <f>IF(AND('Raw Data'!C2508&lt;'Raw Data'!F2508, 'Raw Data'!K2508&gt;'Raw Data'!L2508, 'Raw Data'!K2508-'Raw Data'!L2508&lt;4), 'Raw Data'!G2508, 0)</f>
        <v>0</v>
      </c>
      <c r="E2514">
        <f>IF(ISBLANK('Raw Data'!J2508), 0, IF(AND(4=MATCH(LARGE('Raw Data'!G2508:J2508, 4), 'Raw Data'!G2508:J2508, 0), 'Raw Data'!L2508-'Raw Data'!K2508&gt;3), 'Raw Data'!J2508, 0))</f>
        <v>0</v>
      </c>
      <c r="F2514">
        <f>IF(ISBLANK('Raw Data'!J2508), 0, IF(AND(3=MATCH(LARGE('Raw Data'!G2508:J2508, 4), 'Raw Data'!G2508:J2508, 0), 'Raw Data'!K2508-'Raw Data'!L2508&gt;3), 'Raw Data'!I2508, 0))</f>
        <v>0</v>
      </c>
      <c r="G2514">
        <f>IF(ISBLANK('Raw Data'!J2508), 0, IF(AND(2=MATCH(LARGE('Raw Data'!G2508:J2508, 4), 'Raw Data'!G2508:J2508, 0), AND('Raw Data'!L2508-'Raw Data'!K2508&lt;4, 'Raw Data'!L2508-'Raw Data'!K2508&gt;0)), 'Raw Data'!H2508, 0))</f>
        <v>0</v>
      </c>
      <c r="H2514">
        <f>IF(ISBLANK('Raw Data'!J2508), 0, IF(AND(1=MATCH(LARGE('Raw Data'!G2508:J2508, 4), 'Raw Data'!G2508:J2508, 0), AND('Raw Data'!K2508-'Raw Data'!L2508&lt;4, 'Raw Data'!K2508-'Raw Data'!L2508&gt;0)), 'Raw Data'!G2508, 0))</f>
        <v>0</v>
      </c>
      <c r="I2514">
        <f>IF(ISBLANK('Raw Data'!J2508), 0, IF(AND(4=MATCH(LARGE('Raw Data'!G2508:J2508, 3), 'Raw Data'!G2508:J2508, 0), 'Raw Data'!L2508-'Raw Data'!K2508&gt;3), 'Raw Data'!J2508, 0))</f>
        <v>0</v>
      </c>
      <c r="J2514">
        <f>IF(ISBLANK('Raw Data'!J2508), 0, IF(AND(3=MATCH(LARGE('Raw Data'!G2508:J2508, 3), 'Raw Data'!G2508:J2508, 0), 'Raw Data'!K2508-'Raw Data'!L2508&gt;3), 'Raw Data'!I2508, 0))</f>
        <v>0</v>
      </c>
      <c r="K2514">
        <f>IF(ISBLANK('Raw Data'!J2508), 0, IF(AND(2=MATCH(LARGE('Raw Data'!G2508:J2508, 3), 'Raw Data'!G2508:J2508, 0), AND('Raw Data'!L2508-'Raw Data'!K2508&lt;4, 'Raw Data'!L2508-'Raw Data'!K2508&gt;0)), 'Raw Data'!H2508, 0))</f>
        <v>0</v>
      </c>
      <c r="L2514">
        <f>IF(ISBLANK('Raw Data'!J2508), 0, IF(AND(1=MATCH(LARGE('Raw Data'!G2508:J2508, 3), 'Raw Data'!G2508:J2508, 0), AND('Raw Data'!K2508-'Raw Data'!L2508&lt;4, 'Raw Data'!K2508-'Raw Data'!L2508&gt;0)), 'Raw Data'!G2508, 0))</f>
        <v>0</v>
      </c>
      <c r="M2514">
        <f>IF(ISBLANK('Raw Data'!J2508), 0, IF(AND(4=MATCH(LARGE('Raw Data'!G2508:J2508, 2), 'Raw Data'!G2508:J2508, 0), 'Raw Data'!L2508-'Raw Data'!K2508&gt;3), 'Raw Data'!J2508, 0))</f>
        <v>0</v>
      </c>
      <c r="N2514">
        <f>IF(ISBLANK('Raw Data'!J2508), 0, IF(AND(3=MATCH(LARGE('Raw Data'!G2508:J2508, 2), 'Raw Data'!G2508:J2508, 0), 'Raw Data'!K2508-'Raw Data'!L2508&gt;3), 'Raw Data'!I2508, 0))</f>
        <v>0</v>
      </c>
      <c r="O2514">
        <f>IF(ISBLANK('Raw Data'!J2508), 0, IF(AND(2=MATCH(LARGE('Raw Data'!G2508:J2508, 2), 'Raw Data'!G2508:J2508, 0), AND('Raw Data'!L2508-'Raw Data'!K2508&lt;4, 'Raw Data'!L2508-'Raw Data'!K2508&gt;0)), 'Raw Data'!H2508, 0))</f>
        <v>0</v>
      </c>
      <c r="P2514">
        <f>IF(ISBLANK('Raw Data'!J2508), 0, IF(AND(1=MATCH(LARGE('Raw Data'!G2508:J2508, 2), 'Raw Data'!G2508:J2508, 0), AND('Raw Data'!K2508-'Raw Data'!L2508&lt;4, 'Raw Data'!K2508-'Raw Data'!L2508&gt;0)), 'Raw Data'!G2508, 0))</f>
        <v>0</v>
      </c>
      <c r="Q2514">
        <f>IF(ISBLANK('Raw Data'!J2508), 0, IF(AND(4=MATCH(LARGE('Raw Data'!G2508:J2508, 1), 'Raw Data'!G2508:J2508, 0), 'Raw Data'!L2508-'Raw Data'!K2508&gt;3), 'Raw Data'!J2508, 0))</f>
        <v>0</v>
      </c>
      <c r="R2514">
        <f>IF(ISBLANK('Raw Data'!J2508), 0, IF(AND(3=MATCH(LARGE('Raw Data'!G2508:J2508, 1), 'Raw Data'!G2508:J2508, 0), 'Raw Data'!K2508-'Raw Data'!L2508&gt;3), 'Raw Data'!I2508, 0))</f>
        <v>0</v>
      </c>
      <c r="S2514">
        <f>IF(AND('Raw Data'!L2508-'Raw Data'!K2508&gt;4, 'Raw Data'!F2508&lt;'Raw Data'!C2508), 'Raw Data'!J2508, 0)</f>
        <v>0</v>
      </c>
      <c r="T2514">
        <f>IF(AND('Raw Data'!K2508-'Raw Data'!L2508&gt;4, 'Raw Data'!F2508&gt;'Raw Data'!C2508), 'Raw Data'!I2508, 0)</f>
        <v>0</v>
      </c>
      <c r="U2514">
        <f>IF(AND('Raw Data'!L2508-'Raw Data'!K2508&lt;3, 'Raw Data'!L2508&gt;'Raw Data'!K2508, 'Raw Data'!F2508&lt;'Raw Data'!C2508), 'Raw Data'!H2508, 0)</f>
        <v>0</v>
      </c>
      <c r="V2514">
        <f>IF(AND('Raw Data'!L2508-'Raw Data'!K2508&lt;3, 'Raw Data'!L2508&gt;'Raw Data'!K2508, 'Raw Data'!F2508&gt;'Raw Data'!C2508), 'Raw Data'!G2508, 0)</f>
        <v>0</v>
      </c>
    </row>
    <row r="2515" spans="1:22" x14ac:dyDescent="0.3">
      <c r="A2515">
        <f>IF(AND('Raw Data'!F2509&lt;'Raw Data'!C2509, 'Raw Data'!L2509&gt;'Raw Data'!K2509, 'Raw Data'!L2509-'Raw Data'!K2509&gt;3), 'Raw Data'!J2509, 0)</f>
        <v>0</v>
      </c>
      <c r="B2515">
        <f>IF(AND('Raw Data'!C2509&lt;'Raw Data'!F2509, 'Raw Data'!K2509&gt;'Raw Data'!L2509, 'Raw Data'!K2509-'Raw Data'!L2509&gt;3), 'Raw Data'!I2509, 0)</f>
        <v>0</v>
      </c>
      <c r="C2515">
        <f>IF(AND('Raw Data'!F2509&lt;'Raw Data'!C2509, 'Raw Data'!L2509&gt;'Raw Data'!K2509, 'Raw Data'!L2509-'Raw Data'!K2509&lt;4), 'Raw Data'!H2509, 0)</f>
        <v>0</v>
      </c>
      <c r="D2515">
        <f>IF(AND('Raw Data'!C2509&lt;'Raw Data'!F2509, 'Raw Data'!K2509&gt;'Raw Data'!L2509, 'Raw Data'!K2509-'Raw Data'!L2509&lt;4), 'Raw Data'!G2509, 0)</f>
        <v>0</v>
      </c>
      <c r="E2515">
        <f>IF(ISBLANK('Raw Data'!J2509), 0, IF(AND(4=MATCH(LARGE('Raw Data'!G2509:J2509, 4), 'Raw Data'!G2509:J2509, 0), 'Raw Data'!L2509-'Raw Data'!K2509&gt;3), 'Raw Data'!J2509, 0))</f>
        <v>0</v>
      </c>
      <c r="F2515">
        <f>IF(ISBLANK('Raw Data'!J2509), 0, IF(AND(3=MATCH(LARGE('Raw Data'!G2509:J2509, 4), 'Raw Data'!G2509:J2509, 0), 'Raw Data'!K2509-'Raw Data'!L2509&gt;3), 'Raw Data'!I2509, 0))</f>
        <v>0</v>
      </c>
      <c r="G2515">
        <f>IF(ISBLANK('Raw Data'!J2509), 0, IF(AND(2=MATCH(LARGE('Raw Data'!G2509:J2509, 4), 'Raw Data'!G2509:J2509, 0), AND('Raw Data'!L2509-'Raw Data'!K2509&lt;4, 'Raw Data'!L2509-'Raw Data'!K2509&gt;0)), 'Raw Data'!H2509, 0))</f>
        <v>0</v>
      </c>
      <c r="H2515">
        <f>IF(ISBLANK('Raw Data'!J2509), 0, IF(AND(1=MATCH(LARGE('Raw Data'!G2509:J2509, 4), 'Raw Data'!G2509:J2509, 0), AND('Raw Data'!K2509-'Raw Data'!L2509&lt;4, 'Raw Data'!K2509-'Raw Data'!L2509&gt;0)), 'Raw Data'!G2509, 0))</f>
        <v>0</v>
      </c>
      <c r="I2515">
        <f>IF(ISBLANK('Raw Data'!J2509), 0, IF(AND(4=MATCH(LARGE('Raw Data'!G2509:J2509, 3), 'Raw Data'!G2509:J2509, 0), 'Raw Data'!L2509-'Raw Data'!K2509&gt;3), 'Raw Data'!J2509, 0))</f>
        <v>0</v>
      </c>
      <c r="J2515">
        <f>IF(ISBLANK('Raw Data'!J2509), 0, IF(AND(3=MATCH(LARGE('Raw Data'!G2509:J2509, 3), 'Raw Data'!G2509:J2509, 0), 'Raw Data'!K2509-'Raw Data'!L2509&gt;3), 'Raw Data'!I2509, 0))</f>
        <v>0</v>
      </c>
      <c r="K2515">
        <f>IF(ISBLANK('Raw Data'!J2509), 0, IF(AND(2=MATCH(LARGE('Raw Data'!G2509:J2509, 3), 'Raw Data'!G2509:J2509, 0), AND('Raw Data'!L2509-'Raw Data'!K2509&lt;4, 'Raw Data'!L2509-'Raw Data'!K2509&gt;0)), 'Raw Data'!H2509, 0))</f>
        <v>0</v>
      </c>
      <c r="L2515">
        <f>IF(ISBLANK('Raw Data'!J2509), 0, IF(AND(1=MATCH(LARGE('Raw Data'!G2509:J2509, 3), 'Raw Data'!G2509:J2509, 0), AND('Raw Data'!K2509-'Raw Data'!L2509&lt;4, 'Raw Data'!K2509-'Raw Data'!L2509&gt;0)), 'Raw Data'!G2509, 0))</f>
        <v>0</v>
      </c>
      <c r="M2515">
        <f>IF(ISBLANK('Raw Data'!J2509), 0, IF(AND(4=MATCH(LARGE('Raw Data'!G2509:J2509, 2), 'Raw Data'!G2509:J2509, 0), 'Raw Data'!L2509-'Raw Data'!K2509&gt;3), 'Raw Data'!J2509, 0))</f>
        <v>0</v>
      </c>
      <c r="N2515">
        <f>IF(ISBLANK('Raw Data'!J2509), 0, IF(AND(3=MATCH(LARGE('Raw Data'!G2509:J2509, 2), 'Raw Data'!G2509:J2509, 0), 'Raw Data'!K2509-'Raw Data'!L2509&gt;3), 'Raw Data'!I2509, 0))</f>
        <v>0</v>
      </c>
      <c r="O2515">
        <f>IF(ISBLANK('Raw Data'!J2509), 0, IF(AND(2=MATCH(LARGE('Raw Data'!G2509:J2509, 2), 'Raw Data'!G2509:J2509, 0), AND('Raw Data'!L2509-'Raw Data'!K2509&lt;4, 'Raw Data'!L2509-'Raw Data'!K2509&gt;0)), 'Raw Data'!H2509, 0))</f>
        <v>0</v>
      </c>
      <c r="P2515">
        <f>IF(ISBLANK('Raw Data'!J2509), 0, IF(AND(1=MATCH(LARGE('Raw Data'!G2509:J2509, 2), 'Raw Data'!G2509:J2509, 0), AND('Raw Data'!K2509-'Raw Data'!L2509&lt;4, 'Raw Data'!K2509-'Raw Data'!L2509&gt;0)), 'Raw Data'!G2509, 0))</f>
        <v>0</v>
      </c>
      <c r="Q2515">
        <f>IF(ISBLANK('Raw Data'!J2509), 0, IF(AND(4=MATCH(LARGE('Raw Data'!G2509:J2509, 1), 'Raw Data'!G2509:J2509, 0), 'Raw Data'!L2509-'Raw Data'!K2509&gt;3), 'Raw Data'!J2509, 0))</f>
        <v>0</v>
      </c>
      <c r="R2515">
        <f>IF(ISBLANK('Raw Data'!J2509), 0, IF(AND(3=MATCH(LARGE('Raw Data'!G2509:J2509, 1), 'Raw Data'!G2509:J2509, 0), 'Raw Data'!K2509-'Raw Data'!L2509&gt;3), 'Raw Data'!I2509, 0))</f>
        <v>0</v>
      </c>
      <c r="S2515">
        <f>IF(AND('Raw Data'!L2509-'Raw Data'!K2509&gt;4, 'Raw Data'!F2509&lt;'Raw Data'!C2509), 'Raw Data'!J2509, 0)</f>
        <v>0</v>
      </c>
      <c r="T2515">
        <f>IF(AND('Raw Data'!K2509-'Raw Data'!L2509&gt;4, 'Raw Data'!F2509&gt;'Raw Data'!C2509), 'Raw Data'!I2509, 0)</f>
        <v>0</v>
      </c>
      <c r="U2515">
        <f>IF(AND('Raw Data'!L2509-'Raw Data'!K2509&lt;3, 'Raw Data'!L2509&gt;'Raw Data'!K2509, 'Raw Data'!F2509&lt;'Raw Data'!C2509), 'Raw Data'!H2509, 0)</f>
        <v>0</v>
      </c>
      <c r="V2515">
        <f>IF(AND('Raw Data'!L2509-'Raw Data'!K2509&lt;3, 'Raw Data'!L2509&gt;'Raw Data'!K2509, 'Raw Data'!F2509&gt;'Raw Data'!C2509), 'Raw Data'!G2509, 0)</f>
        <v>0</v>
      </c>
    </row>
    <row r="2516" spans="1:22" x14ac:dyDescent="0.3">
      <c r="A2516">
        <f>IF(AND('Raw Data'!F2510&lt;'Raw Data'!C2510, 'Raw Data'!L2510&gt;'Raw Data'!K2510, 'Raw Data'!L2510-'Raw Data'!K2510&gt;3), 'Raw Data'!J2510, 0)</f>
        <v>0</v>
      </c>
      <c r="B2516">
        <f>IF(AND('Raw Data'!C2510&lt;'Raw Data'!F2510, 'Raw Data'!K2510&gt;'Raw Data'!L2510, 'Raw Data'!K2510-'Raw Data'!L2510&gt;3), 'Raw Data'!I2510, 0)</f>
        <v>0</v>
      </c>
      <c r="C2516">
        <f>IF(AND('Raw Data'!F2510&lt;'Raw Data'!C2510, 'Raw Data'!L2510&gt;'Raw Data'!K2510, 'Raw Data'!L2510-'Raw Data'!K2510&lt;4), 'Raw Data'!H2510, 0)</f>
        <v>0</v>
      </c>
      <c r="D2516">
        <f>IF(AND('Raw Data'!C2510&lt;'Raw Data'!F2510, 'Raw Data'!K2510&gt;'Raw Data'!L2510, 'Raw Data'!K2510-'Raw Data'!L2510&lt;4), 'Raw Data'!G2510, 0)</f>
        <v>0</v>
      </c>
      <c r="E2516">
        <f>IF(ISBLANK('Raw Data'!J2510), 0, IF(AND(4=MATCH(LARGE('Raw Data'!G2510:J2510, 4), 'Raw Data'!G2510:J2510, 0), 'Raw Data'!L2510-'Raw Data'!K2510&gt;3), 'Raw Data'!J2510, 0))</f>
        <v>0</v>
      </c>
      <c r="F2516">
        <f>IF(ISBLANK('Raw Data'!J2510), 0, IF(AND(3=MATCH(LARGE('Raw Data'!G2510:J2510, 4), 'Raw Data'!G2510:J2510, 0), 'Raw Data'!K2510-'Raw Data'!L2510&gt;3), 'Raw Data'!I2510, 0))</f>
        <v>0</v>
      </c>
      <c r="G2516">
        <f>IF(ISBLANK('Raw Data'!J2510), 0, IF(AND(2=MATCH(LARGE('Raw Data'!G2510:J2510, 4), 'Raw Data'!G2510:J2510, 0), AND('Raw Data'!L2510-'Raw Data'!K2510&lt;4, 'Raw Data'!L2510-'Raw Data'!K2510&gt;0)), 'Raw Data'!H2510, 0))</f>
        <v>0</v>
      </c>
      <c r="H2516">
        <f>IF(ISBLANK('Raw Data'!J2510), 0, IF(AND(1=MATCH(LARGE('Raw Data'!G2510:J2510, 4), 'Raw Data'!G2510:J2510, 0), AND('Raw Data'!K2510-'Raw Data'!L2510&lt;4, 'Raw Data'!K2510-'Raw Data'!L2510&gt;0)), 'Raw Data'!G2510, 0))</f>
        <v>0</v>
      </c>
      <c r="I2516">
        <f>IF(ISBLANK('Raw Data'!J2510), 0, IF(AND(4=MATCH(LARGE('Raw Data'!G2510:J2510, 3), 'Raw Data'!G2510:J2510, 0), 'Raw Data'!L2510-'Raw Data'!K2510&gt;3), 'Raw Data'!J2510, 0))</f>
        <v>0</v>
      </c>
      <c r="J2516">
        <f>IF(ISBLANK('Raw Data'!J2510), 0, IF(AND(3=MATCH(LARGE('Raw Data'!G2510:J2510, 3), 'Raw Data'!G2510:J2510, 0), 'Raw Data'!K2510-'Raw Data'!L2510&gt;3), 'Raw Data'!I2510, 0))</f>
        <v>0</v>
      </c>
      <c r="K2516">
        <f>IF(ISBLANK('Raw Data'!J2510), 0, IF(AND(2=MATCH(LARGE('Raw Data'!G2510:J2510, 3), 'Raw Data'!G2510:J2510, 0), AND('Raw Data'!L2510-'Raw Data'!K2510&lt;4, 'Raw Data'!L2510-'Raw Data'!K2510&gt;0)), 'Raw Data'!H2510, 0))</f>
        <v>0</v>
      </c>
      <c r="L2516">
        <f>IF(ISBLANK('Raw Data'!J2510), 0, IF(AND(1=MATCH(LARGE('Raw Data'!G2510:J2510, 3), 'Raw Data'!G2510:J2510, 0), AND('Raw Data'!K2510-'Raw Data'!L2510&lt;4, 'Raw Data'!K2510-'Raw Data'!L2510&gt;0)), 'Raw Data'!G2510, 0))</f>
        <v>0</v>
      </c>
      <c r="M2516">
        <f>IF(ISBLANK('Raw Data'!J2510), 0, IF(AND(4=MATCH(LARGE('Raw Data'!G2510:J2510, 2), 'Raw Data'!G2510:J2510, 0), 'Raw Data'!L2510-'Raw Data'!K2510&gt;3), 'Raw Data'!J2510, 0))</f>
        <v>0</v>
      </c>
      <c r="N2516">
        <f>IF(ISBLANK('Raw Data'!J2510), 0, IF(AND(3=MATCH(LARGE('Raw Data'!G2510:J2510, 2), 'Raw Data'!G2510:J2510, 0), 'Raw Data'!K2510-'Raw Data'!L2510&gt;3), 'Raw Data'!I2510, 0))</f>
        <v>0</v>
      </c>
      <c r="O2516">
        <f>IF(ISBLANK('Raw Data'!J2510), 0, IF(AND(2=MATCH(LARGE('Raw Data'!G2510:J2510, 2), 'Raw Data'!G2510:J2510, 0), AND('Raw Data'!L2510-'Raw Data'!K2510&lt;4, 'Raw Data'!L2510-'Raw Data'!K2510&gt;0)), 'Raw Data'!H2510, 0))</f>
        <v>0</v>
      </c>
      <c r="P2516">
        <f>IF(ISBLANK('Raw Data'!J2510), 0, IF(AND(1=MATCH(LARGE('Raw Data'!G2510:J2510, 2), 'Raw Data'!G2510:J2510, 0), AND('Raw Data'!K2510-'Raw Data'!L2510&lt;4, 'Raw Data'!K2510-'Raw Data'!L2510&gt;0)), 'Raw Data'!G2510, 0))</f>
        <v>0</v>
      </c>
      <c r="Q2516">
        <f>IF(ISBLANK('Raw Data'!J2510), 0, IF(AND(4=MATCH(LARGE('Raw Data'!G2510:J2510, 1), 'Raw Data'!G2510:J2510, 0), 'Raw Data'!L2510-'Raw Data'!K2510&gt;3), 'Raw Data'!J2510, 0))</f>
        <v>0</v>
      </c>
      <c r="R2516">
        <f>IF(ISBLANK('Raw Data'!J2510), 0, IF(AND(3=MATCH(LARGE('Raw Data'!G2510:J2510, 1), 'Raw Data'!G2510:J2510, 0), 'Raw Data'!K2510-'Raw Data'!L2510&gt;3), 'Raw Data'!I2510, 0))</f>
        <v>0</v>
      </c>
      <c r="S2516">
        <f>IF(AND('Raw Data'!L2510-'Raw Data'!K2510&gt;4, 'Raw Data'!F2510&lt;'Raw Data'!C2510), 'Raw Data'!J2510, 0)</f>
        <v>0</v>
      </c>
      <c r="T2516">
        <f>IF(AND('Raw Data'!K2510-'Raw Data'!L2510&gt;4, 'Raw Data'!F2510&gt;'Raw Data'!C2510), 'Raw Data'!I2510, 0)</f>
        <v>0</v>
      </c>
      <c r="U2516">
        <f>IF(AND('Raw Data'!L2510-'Raw Data'!K2510&lt;3, 'Raw Data'!L2510&gt;'Raw Data'!K2510, 'Raw Data'!F2510&lt;'Raw Data'!C2510), 'Raw Data'!H2510, 0)</f>
        <v>0</v>
      </c>
      <c r="V2516">
        <f>IF(AND('Raw Data'!L2510-'Raw Data'!K2510&lt;3, 'Raw Data'!L2510&gt;'Raw Data'!K2510, 'Raw Data'!F2510&gt;'Raw Data'!C2510), 'Raw Data'!G2510, 0)</f>
        <v>0</v>
      </c>
    </row>
    <row r="2517" spans="1:22" x14ac:dyDescent="0.3">
      <c r="A2517">
        <f>IF(AND('Raw Data'!F2511&lt;'Raw Data'!C2511, 'Raw Data'!L2511&gt;'Raw Data'!K2511, 'Raw Data'!L2511-'Raw Data'!K2511&gt;3), 'Raw Data'!J2511, 0)</f>
        <v>0</v>
      </c>
      <c r="B2517">
        <f>IF(AND('Raw Data'!C2511&lt;'Raw Data'!F2511, 'Raw Data'!K2511&gt;'Raw Data'!L2511, 'Raw Data'!K2511-'Raw Data'!L2511&gt;3), 'Raw Data'!I2511, 0)</f>
        <v>0</v>
      </c>
      <c r="C2517">
        <f>IF(AND('Raw Data'!F2511&lt;'Raw Data'!C2511, 'Raw Data'!L2511&gt;'Raw Data'!K2511, 'Raw Data'!L2511-'Raw Data'!K2511&lt;4), 'Raw Data'!H2511, 0)</f>
        <v>0</v>
      </c>
      <c r="D2517">
        <f>IF(AND('Raw Data'!C2511&lt;'Raw Data'!F2511, 'Raw Data'!K2511&gt;'Raw Data'!L2511, 'Raw Data'!K2511-'Raw Data'!L2511&lt;4), 'Raw Data'!G2511, 0)</f>
        <v>0</v>
      </c>
      <c r="E2517">
        <f>IF(ISBLANK('Raw Data'!J2511), 0, IF(AND(4=MATCH(LARGE('Raw Data'!G2511:J2511, 4), 'Raw Data'!G2511:J2511, 0), 'Raw Data'!L2511-'Raw Data'!K2511&gt;3), 'Raw Data'!J2511, 0))</f>
        <v>0</v>
      </c>
      <c r="F2517">
        <f>IF(ISBLANK('Raw Data'!J2511), 0, IF(AND(3=MATCH(LARGE('Raw Data'!G2511:J2511, 4), 'Raw Data'!G2511:J2511, 0), 'Raw Data'!K2511-'Raw Data'!L2511&gt;3), 'Raw Data'!I2511, 0))</f>
        <v>0</v>
      </c>
      <c r="G2517">
        <f>IF(ISBLANK('Raw Data'!J2511), 0, IF(AND(2=MATCH(LARGE('Raw Data'!G2511:J2511, 4), 'Raw Data'!G2511:J2511, 0), AND('Raw Data'!L2511-'Raw Data'!K2511&lt;4, 'Raw Data'!L2511-'Raw Data'!K2511&gt;0)), 'Raw Data'!H2511, 0))</f>
        <v>0</v>
      </c>
      <c r="H2517">
        <f>IF(ISBLANK('Raw Data'!J2511), 0, IF(AND(1=MATCH(LARGE('Raw Data'!G2511:J2511, 4), 'Raw Data'!G2511:J2511, 0), AND('Raw Data'!K2511-'Raw Data'!L2511&lt;4, 'Raw Data'!K2511-'Raw Data'!L2511&gt;0)), 'Raw Data'!G2511, 0))</f>
        <v>0</v>
      </c>
      <c r="I2517">
        <f>IF(ISBLANK('Raw Data'!J2511), 0, IF(AND(4=MATCH(LARGE('Raw Data'!G2511:J2511, 3), 'Raw Data'!G2511:J2511, 0), 'Raw Data'!L2511-'Raw Data'!K2511&gt;3), 'Raw Data'!J2511, 0))</f>
        <v>0</v>
      </c>
      <c r="J2517">
        <f>IF(ISBLANK('Raw Data'!J2511), 0, IF(AND(3=MATCH(LARGE('Raw Data'!G2511:J2511, 3), 'Raw Data'!G2511:J2511, 0), 'Raw Data'!K2511-'Raw Data'!L2511&gt;3), 'Raw Data'!I2511, 0))</f>
        <v>0</v>
      </c>
      <c r="K2517">
        <f>IF(ISBLANK('Raw Data'!J2511), 0, IF(AND(2=MATCH(LARGE('Raw Data'!G2511:J2511, 3), 'Raw Data'!G2511:J2511, 0), AND('Raw Data'!L2511-'Raw Data'!K2511&lt;4, 'Raw Data'!L2511-'Raw Data'!K2511&gt;0)), 'Raw Data'!H2511, 0))</f>
        <v>0</v>
      </c>
      <c r="L2517">
        <f>IF(ISBLANK('Raw Data'!J2511), 0, IF(AND(1=MATCH(LARGE('Raw Data'!G2511:J2511, 3), 'Raw Data'!G2511:J2511, 0), AND('Raw Data'!K2511-'Raw Data'!L2511&lt;4, 'Raw Data'!K2511-'Raw Data'!L2511&gt;0)), 'Raw Data'!G2511, 0))</f>
        <v>0</v>
      </c>
      <c r="M2517">
        <f>IF(ISBLANK('Raw Data'!J2511), 0, IF(AND(4=MATCH(LARGE('Raw Data'!G2511:J2511, 2), 'Raw Data'!G2511:J2511, 0), 'Raw Data'!L2511-'Raw Data'!K2511&gt;3), 'Raw Data'!J2511, 0))</f>
        <v>0</v>
      </c>
      <c r="N2517">
        <f>IF(ISBLANK('Raw Data'!J2511), 0, IF(AND(3=MATCH(LARGE('Raw Data'!G2511:J2511, 2), 'Raw Data'!G2511:J2511, 0), 'Raw Data'!K2511-'Raw Data'!L2511&gt;3), 'Raw Data'!I2511, 0))</f>
        <v>0</v>
      </c>
      <c r="O2517">
        <f>IF(ISBLANK('Raw Data'!J2511), 0, IF(AND(2=MATCH(LARGE('Raw Data'!G2511:J2511, 2), 'Raw Data'!G2511:J2511, 0), AND('Raw Data'!L2511-'Raw Data'!K2511&lt;4, 'Raw Data'!L2511-'Raw Data'!K2511&gt;0)), 'Raw Data'!H2511, 0))</f>
        <v>0</v>
      </c>
      <c r="P2517">
        <f>IF(ISBLANK('Raw Data'!J2511), 0, IF(AND(1=MATCH(LARGE('Raw Data'!G2511:J2511, 2), 'Raw Data'!G2511:J2511, 0), AND('Raw Data'!K2511-'Raw Data'!L2511&lt;4, 'Raw Data'!K2511-'Raw Data'!L2511&gt;0)), 'Raw Data'!G2511, 0))</f>
        <v>0</v>
      </c>
      <c r="Q2517">
        <f>IF(ISBLANK('Raw Data'!J2511), 0, IF(AND(4=MATCH(LARGE('Raw Data'!G2511:J2511, 1), 'Raw Data'!G2511:J2511, 0), 'Raw Data'!L2511-'Raw Data'!K2511&gt;3), 'Raw Data'!J2511, 0))</f>
        <v>0</v>
      </c>
      <c r="R2517">
        <f>IF(ISBLANK('Raw Data'!J2511), 0, IF(AND(3=MATCH(LARGE('Raw Data'!G2511:J2511, 1), 'Raw Data'!G2511:J2511, 0), 'Raw Data'!K2511-'Raw Data'!L2511&gt;3), 'Raw Data'!I2511, 0))</f>
        <v>0</v>
      </c>
      <c r="S2517">
        <f>IF(AND('Raw Data'!L2511-'Raw Data'!K2511&gt;4, 'Raw Data'!F2511&lt;'Raw Data'!C2511), 'Raw Data'!J2511, 0)</f>
        <v>0</v>
      </c>
      <c r="T2517">
        <f>IF(AND('Raw Data'!K2511-'Raw Data'!L2511&gt;4, 'Raw Data'!F2511&gt;'Raw Data'!C2511), 'Raw Data'!I2511, 0)</f>
        <v>0</v>
      </c>
      <c r="U2517">
        <f>IF(AND('Raw Data'!L2511-'Raw Data'!K2511&lt;3, 'Raw Data'!L2511&gt;'Raw Data'!K2511, 'Raw Data'!F2511&lt;'Raw Data'!C2511), 'Raw Data'!H2511, 0)</f>
        <v>0</v>
      </c>
      <c r="V2517">
        <f>IF(AND('Raw Data'!L2511-'Raw Data'!K2511&lt;3, 'Raw Data'!L2511&gt;'Raw Data'!K2511, 'Raw Data'!F2511&gt;'Raw Data'!C2511), 'Raw Data'!G2511, 0)</f>
        <v>0</v>
      </c>
    </row>
    <row r="2518" spans="1:22" x14ac:dyDescent="0.3">
      <c r="A2518">
        <f>IF(AND('Raw Data'!F2512&lt;'Raw Data'!C2512, 'Raw Data'!L2512&gt;'Raw Data'!K2512, 'Raw Data'!L2512-'Raw Data'!K2512&gt;3), 'Raw Data'!J2512, 0)</f>
        <v>0</v>
      </c>
      <c r="B2518">
        <f>IF(AND('Raw Data'!C2512&lt;'Raw Data'!F2512, 'Raw Data'!K2512&gt;'Raw Data'!L2512, 'Raw Data'!K2512-'Raw Data'!L2512&gt;3), 'Raw Data'!I2512, 0)</f>
        <v>0</v>
      </c>
      <c r="C2518">
        <f>IF(AND('Raw Data'!F2512&lt;'Raw Data'!C2512, 'Raw Data'!L2512&gt;'Raw Data'!K2512, 'Raw Data'!L2512-'Raw Data'!K2512&lt;4), 'Raw Data'!H2512, 0)</f>
        <v>0</v>
      </c>
      <c r="D2518">
        <f>IF(AND('Raw Data'!C2512&lt;'Raw Data'!F2512, 'Raw Data'!K2512&gt;'Raw Data'!L2512, 'Raw Data'!K2512-'Raw Data'!L2512&lt;4), 'Raw Data'!G2512, 0)</f>
        <v>0</v>
      </c>
      <c r="E2518">
        <f>IF(ISBLANK('Raw Data'!J2512), 0, IF(AND(4=MATCH(LARGE('Raw Data'!G2512:J2512, 4), 'Raw Data'!G2512:J2512, 0), 'Raw Data'!L2512-'Raw Data'!K2512&gt;3), 'Raw Data'!J2512, 0))</f>
        <v>0</v>
      </c>
      <c r="F2518">
        <f>IF(ISBLANK('Raw Data'!J2512), 0, IF(AND(3=MATCH(LARGE('Raw Data'!G2512:J2512, 4), 'Raw Data'!G2512:J2512, 0), 'Raw Data'!K2512-'Raw Data'!L2512&gt;3), 'Raw Data'!I2512, 0))</f>
        <v>0</v>
      </c>
      <c r="G2518">
        <f>IF(ISBLANK('Raw Data'!J2512), 0, IF(AND(2=MATCH(LARGE('Raw Data'!G2512:J2512, 4), 'Raw Data'!G2512:J2512, 0), AND('Raw Data'!L2512-'Raw Data'!K2512&lt;4, 'Raw Data'!L2512-'Raw Data'!K2512&gt;0)), 'Raw Data'!H2512, 0))</f>
        <v>0</v>
      </c>
      <c r="H2518">
        <f>IF(ISBLANK('Raw Data'!J2512), 0, IF(AND(1=MATCH(LARGE('Raw Data'!G2512:J2512, 4), 'Raw Data'!G2512:J2512, 0), AND('Raw Data'!K2512-'Raw Data'!L2512&lt;4, 'Raw Data'!K2512-'Raw Data'!L2512&gt;0)), 'Raw Data'!G2512, 0))</f>
        <v>0</v>
      </c>
      <c r="I2518">
        <f>IF(ISBLANK('Raw Data'!J2512), 0, IF(AND(4=MATCH(LARGE('Raw Data'!G2512:J2512, 3), 'Raw Data'!G2512:J2512, 0), 'Raw Data'!L2512-'Raw Data'!K2512&gt;3), 'Raw Data'!J2512, 0))</f>
        <v>0</v>
      </c>
      <c r="J2518">
        <f>IF(ISBLANK('Raw Data'!J2512), 0, IF(AND(3=MATCH(LARGE('Raw Data'!G2512:J2512, 3), 'Raw Data'!G2512:J2512, 0), 'Raw Data'!K2512-'Raw Data'!L2512&gt;3), 'Raw Data'!I2512, 0))</f>
        <v>0</v>
      </c>
      <c r="K2518">
        <f>IF(ISBLANK('Raw Data'!J2512), 0, IF(AND(2=MATCH(LARGE('Raw Data'!G2512:J2512, 3), 'Raw Data'!G2512:J2512, 0), AND('Raw Data'!L2512-'Raw Data'!K2512&lt;4, 'Raw Data'!L2512-'Raw Data'!K2512&gt;0)), 'Raw Data'!H2512, 0))</f>
        <v>0</v>
      </c>
      <c r="L2518">
        <f>IF(ISBLANK('Raw Data'!J2512), 0, IF(AND(1=MATCH(LARGE('Raw Data'!G2512:J2512, 3), 'Raw Data'!G2512:J2512, 0), AND('Raw Data'!K2512-'Raw Data'!L2512&lt;4, 'Raw Data'!K2512-'Raw Data'!L2512&gt;0)), 'Raw Data'!G2512, 0))</f>
        <v>0</v>
      </c>
      <c r="M2518">
        <f>IF(ISBLANK('Raw Data'!J2512), 0, IF(AND(4=MATCH(LARGE('Raw Data'!G2512:J2512, 2), 'Raw Data'!G2512:J2512, 0), 'Raw Data'!L2512-'Raw Data'!K2512&gt;3), 'Raw Data'!J2512, 0))</f>
        <v>0</v>
      </c>
      <c r="N2518">
        <f>IF(ISBLANK('Raw Data'!J2512), 0, IF(AND(3=MATCH(LARGE('Raw Data'!G2512:J2512, 2), 'Raw Data'!G2512:J2512, 0), 'Raw Data'!K2512-'Raw Data'!L2512&gt;3), 'Raw Data'!I2512, 0))</f>
        <v>0</v>
      </c>
      <c r="O2518">
        <f>IF(ISBLANK('Raw Data'!J2512), 0, IF(AND(2=MATCH(LARGE('Raw Data'!G2512:J2512, 2), 'Raw Data'!G2512:J2512, 0), AND('Raw Data'!L2512-'Raw Data'!K2512&lt;4, 'Raw Data'!L2512-'Raw Data'!K2512&gt;0)), 'Raw Data'!H2512, 0))</f>
        <v>0</v>
      </c>
      <c r="P2518">
        <f>IF(ISBLANK('Raw Data'!J2512), 0, IF(AND(1=MATCH(LARGE('Raw Data'!G2512:J2512, 2), 'Raw Data'!G2512:J2512, 0), AND('Raw Data'!K2512-'Raw Data'!L2512&lt;4, 'Raw Data'!K2512-'Raw Data'!L2512&gt;0)), 'Raw Data'!G2512, 0))</f>
        <v>0</v>
      </c>
      <c r="Q2518">
        <f>IF(ISBLANK('Raw Data'!J2512), 0, IF(AND(4=MATCH(LARGE('Raw Data'!G2512:J2512, 1), 'Raw Data'!G2512:J2512, 0), 'Raw Data'!L2512-'Raw Data'!K2512&gt;3), 'Raw Data'!J2512, 0))</f>
        <v>0</v>
      </c>
      <c r="R2518">
        <f>IF(ISBLANK('Raw Data'!J2512), 0, IF(AND(3=MATCH(LARGE('Raw Data'!G2512:J2512, 1), 'Raw Data'!G2512:J2512, 0), 'Raw Data'!K2512-'Raw Data'!L2512&gt;3), 'Raw Data'!I2512, 0))</f>
        <v>0</v>
      </c>
      <c r="S2518">
        <f>IF(AND('Raw Data'!L2512-'Raw Data'!K2512&gt;4, 'Raw Data'!F2512&lt;'Raw Data'!C2512), 'Raw Data'!J2512, 0)</f>
        <v>0</v>
      </c>
      <c r="T2518">
        <f>IF(AND('Raw Data'!K2512-'Raw Data'!L2512&gt;4, 'Raw Data'!F2512&gt;'Raw Data'!C2512), 'Raw Data'!I2512, 0)</f>
        <v>0</v>
      </c>
      <c r="U2518">
        <f>IF(AND('Raw Data'!L2512-'Raw Data'!K2512&lt;3, 'Raw Data'!L2512&gt;'Raw Data'!K2512, 'Raw Data'!F2512&lt;'Raw Data'!C2512), 'Raw Data'!H2512, 0)</f>
        <v>0</v>
      </c>
      <c r="V2518">
        <f>IF(AND('Raw Data'!L2512-'Raw Data'!K2512&lt;3, 'Raw Data'!L2512&gt;'Raw Data'!K2512, 'Raw Data'!F2512&gt;'Raw Data'!C2512), 'Raw Data'!G2512, 0)</f>
        <v>0</v>
      </c>
    </row>
    <row r="2519" spans="1:22" x14ac:dyDescent="0.3">
      <c r="A2519">
        <f>IF(AND('Raw Data'!F2513&lt;'Raw Data'!C2513, 'Raw Data'!L2513&gt;'Raw Data'!K2513, 'Raw Data'!L2513-'Raw Data'!K2513&gt;3), 'Raw Data'!J2513, 0)</f>
        <v>0</v>
      </c>
      <c r="B2519">
        <f>IF(AND('Raw Data'!C2513&lt;'Raw Data'!F2513, 'Raw Data'!K2513&gt;'Raw Data'!L2513, 'Raw Data'!K2513-'Raw Data'!L2513&gt;3), 'Raw Data'!I2513, 0)</f>
        <v>0</v>
      </c>
      <c r="C2519">
        <f>IF(AND('Raw Data'!F2513&lt;'Raw Data'!C2513, 'Raw Data'!L2513&gt;'Raw Data'!K2513, 'Raw Data'!L2513-'Raw Data'!K2513&lt;4), 'Raw Data'!H2513, 0)</f>
        <v>0</v>
      </c>
      <c r="D2519">
        <f>IF(AND('Raw Data'!C2513&lt;'Raw Data'!F2513, 'Raw Data'!K2513&gt;'Raw Data'!L2513, 'Raw Data'!K2513-'Raw Data'!L2513&lt;4), 'Raw Data'!G2513, 0)</f>
        <v>0</v>
      </c>
      <c r="E2519">
        <f>IF(ISBLANK('Raw Data'!J2513), 0, IF(AND(4=MATCH(LARGE('Raw Data'!G2513:J2513, 4), 'Raw Data'!G2513:J2513, 0), 'Raw Data'!L2513-'Raw Data'!K2513&gt;3), 'Raw Data'!J2513, 0))</f>
        <v>0</v>
      </c>
      <c r="F2519">
        <f>IF(ISBLANK('Raw Data'!J2513), 0, IF(AND(3=MATCH(LARGE('Raw Data'!G2513:J2513, 4), 'Raw Data'!G2513:J2513, 0), 'Raw Data'!K2513-'Raw Data'!L2513&gt;3), 'Raw Data'!I2513, 0))</f>
        <v>0</v>
      </c>
      <c r="G2519">
        <f>IF(ISBLANK('Raw Data'!J2513), 0, IF(AND(2=MATCH(LARGE('Raw Data'!G2513:J2513, 4), 'Raw Data'!G2513:J2513, 0), AND('Raw Data'!L2513-'Raw Data'!K2513&lt;4, 'Raw Data'!L2513-'Raw Data'!K2513&gt;0)), 'Raw Data'!H2513, 0))</f>
        <v>0</v>
      </c>
      <c r="H2519">
        <f>IF(ISBLANK('Raw Data'!J2513), 0, IF(AND(1=MATCH(LARGE('Raw Data'!G2513:J2513, 4), 'Raw Data'!G2513:J2513, 0), AND('Raw Data'!K2513-'Raw Data'!L2513&lt;4, 'Raw Data'!K2513-'Raw Data'!L2513&gt;0)), 'Raw Data'!G2513, 0))</f>
        <v>0</v>
      </c>
      <c r="I2519">
        <f>IF(ISBLANK('Raw Data'!J2513), 0, IF(AND(4=MATCH(LARGE('Raw Data'!G2513:J2513, 3), 'Raw Data'!G2513:J2513, 0), 'Raw Data'!L2513-'Raw Data'!K2513&gt;3), 'Raw Data'!J2513, 0))</f>
        <v>0</v>
      </c>
      <c r="J2519">
        <f>IF(ISBLANK('Raw Data'!J2513), 0, IF(AND(3=MATCH(LARGE('Raw Data'!G2513:J2513, 3), 'Raw Data'!G2513:J2513, 0), 'Raw Data'!K2513-'Raw Data'!L2513&gt;3), 'Raw Data'!I2513, 0))</f>
        <v>0</v>
      </c>
      <c r="K2519">
        <f>IF(ISBLANK('Raw Data'!J2513), 0, IF(AND(2=MATCH(LARGE('Raw Data'!G2513:J2513, 3), 'Raw Data'!G2513:J2513, 0), AND('Raw Data'!L2513-'Raw Data'!K2513&lt;4, 'Raw Data'!L2513-'Raw Data'!K2513&gt;0)), 'Raw Data'!H2513, 0))</f>
        <v>0</v>
      </c>
      <c r="L2519">
        <f>IF(ISBLANK('Raw Data'!J2513), 0, IF(AND(1=MATCH(LARGE('Raw Data'!G2513:J2513, 3), 'Raw Data'!G2513:J2513, 0), AND('Raw Data'!K2513-'Raw Data'!L2513&lt;4, 'Raw Data'!K2513-'Raw Data'!L2513&gt;0)), 'Raw Data'!G2513, 0))</f>
        <v>0</v>
      </c>
      <c r="M2519">
        <f>IF(ISBLANK('Raw Data'!J2513), 0, IF(AND(4=MATCH(LARGE('Raw Data'!G2513:J2513, 2), 'Raw Data'!G2513:J2513, 0), 'Raw Data'!L2513-'Raw Data'!K2513&gt;3), 'Raw Data'!J2513, 0))</f>
        <v>0</v>
      </c>
      <c r="N2519">
        <f>IF(ISBLANK('Raw Data'!J2513), 0, IF(AND(3=MATCH(LARGE('Raw Data'!G2513:J2513, 2), 'Raw Data'!G2513:J2513, 0), 'Raw Data'!K2513-'Raw Data'!L2513&gt;3), 'Raw Data'!I2513, 0))</f>
        <v>0</v>
      </c>
      <c r="O2519">
        <f>IF(ISBLANK('Raw Data'!J2513), 0, IF(AND(2=MATCH(LARGE('Raw Data'!G2513:J2513, 2), 'Raw Data'!G2513:J2513, 0), AND('Raw Data'!L2513-'Raw Data'!K2513&lt;4, 'Raw Data'!L2513-'Raw Data'!K2513&gt;0)), 'Raw Data'!H2513, 0))</f>
        <v>0</v>
      </c>
      <c r="P2519">
        <f>IF(ISBLANK('Raw Data'!J2513), 0, IF(AND(1=MATCH(LARGE('Raw Data'!G2513:J2513, 2), 'Raw Data'!G2513:J2513, 0), AND('Raw Data'!K2513-'Raw Data'!L2513&lt;4, 'Raw Data'!K2513-'Raw Data'!L2513&gt;0)), 'Raw Data'!G2513, 0))</f>
        <v>0</v>
      </c>
      <c r="Q2519">
        <f>IF(ISBLANK('Raw Data'!J2513), 0, IF(AND(4=MATCH(LARGE('Raw Data'!G2513:J2513, 1), 'Raw Data'!G2513:J2513, 0), 'Raw Data'!L2513-'Raw Data'!K2513&gt;3), 'Raw Data'!J2513, 0))</f>
        <v>0</v>
      </c>
      <c r="R2519">
        <f>IF(ISBLANK('Raw Data'!J2513), 0, IF(AND(3=MATCH(LARGE('Raw Data'!G2513:J2513, 1), 'Raw Data'!G2513:J2513, 0), 'Raw Data'!K2513-'Raw Data'!L2513&gt;3), 'Raw Data'!I2513, 0))</f>
        <v>0</v>
      </c>
      <c r="S2519">
        <f>IF(AND('Raw Data'!L2513-'Raw Data'!K2513&gt;4, 'Raw Data'!F2513&lt;'Raw Data'!C2513), 'Raw Data'!J2513, 0)</f>
        <v>0</v>
      </c>
      <c r="T2519">
        <f>IF(AND('Raw Data'!K2513-'Raw Data'!L2513&gt;4, 'Raw Data'!F2513&gt;'Raw Data'!C2513), 'Raw Data'!I2513, 0)</f>
        <v>0</v>
      </c>
      <c r="U2519">
        <f>IF(AND('Raw Data'!L2513-'Raw Data'!K2513&lt;3, 'Raw Data'!L2513&gt;'Raw Data'!K2513, 'Raw Data'!F2513&lt;'Raw Data'!C2513), 'Raw Data'!H2513, 0)</f>
        <v>0</v>
      </c>
      <c r="V2519">
        <f>IF(AND('Raw Data'!L2513-'Raw Data'!K2513&lt;3, 'Raw Data'!L2513&gt;'Raw Data'!K2513, 'Raw Data'!F2513&gt;'Raw Data'!C2513), 'Raw Data'!G2513, 0)</f>
        <v>0</v>
      </c>
    </row>
    <row r="2520" spans="1:22" x14ac:dyDescent="0.3">
      <c r="A2520">
        <f>IF(AND('Raw Data'!F2514&lt;'Raw Data'!C2514, 'Raw Data'!L2514&gt;'Raw Data'!K2514, 'Raw Data'!L2514-'Raw Data'!K2514&gt;3), 'Raw Data'!J2514, 0)</f>
        <v>0</v>
      </c>
      <c r="B2520">
        <f>IF(AND('Raw Data'!C2514&lt;'Raw Data'!F2514, 'Raw Data'!K2514&gt;'Raw Data'!L2514, 'Raw Data'!K2514-'Raw Data'!L2514&gt;3), 'Raw Data'!I2514, 0)</f>
        <v>0</v>
      </c>
      <c r="C2520">
        <f>IF(AND('Raw Data'!F2514&lt;'Raw Data'!C2514, 'Raw Data'!L2514&gt;'Raw Data'!K2514, 'Raw Data'!L2514-'Raw Data'!K2514&lt;4), 'Raw Data'!H2514, 0)</f>
        <v>0</v>
      </c>
      <c r="D2520">
        <f>IF(AND('Raw Data'!C2514&lt;'Raw Data'!F2514, 'Raw Data'!K2514&gt;'Raw Data'!L2514, 'Raw Data'!K2514-'Raw Data'!L2514&lt;4), 'Raw Data'!G2514, 0)</f>
        <v>0</v>
      </c>
      <c r="E2520">
        <f>IF(ISBLANK('Raw Data'!J2514), 0, IF(AND(4=MATCH(LARGE('Raw Data'!G2514:J2514, 4), 'Raw Data'!G2514:J2514, 0), 'Raw Data'!L2514-'Raw Data'!K2514&gt;3), 'Raw Data'!J2514, 0))</f>
        <v>0</v>
      </c>
      <c r="F2520">
        <f>IF(ISBLANK('Raw Data'!J2514), 0, IF(AND(3=MATCH(LARGE('Raw Data'!G2514:J2514, 4), 'Raw Data'!G2514:J2514, 0), 'Raw Data'!K2514-'Raw Data'!L2514&gt;3), 'Raw Data'!I2514, 0))</f>
        <v>0</v>
      </c>
      <c r="G2520">
        <f>IF(ISBLANK('Raw Data'!J2514), 0, IF(AND(2=MATCH(LARGE('Raw Data'!G2514:J2514, 4), 'Raw Data'!G2514:J2514, 0), AND('Raw Data'!L2514-'Raw Data'!K2514&lt;4, 'Raw Data'!L2514-'Raw Data'!K2514&gt;0)), 'Raw Data'!H2514, 0))</f>
        <v>0</v>
      </c>
      <c r="H2520">
        <f>IF(ISBLANK('Raw Data'!J2514), 0, IF(AND(1=MATCH(LARGE('Raw Data'!G2514:J2514, 4), 'Raw Data'!G2514:J2514, 0), AND('Raw Data'!K2514-'Raw Data'!L2514&lt;4, 'Raw Data'!K2514-'Raw Data'!L2514&gt;0)), 'Raw Data'!G2514, 0))</f>
        <v>0</v>
      </c>
      <c r="I2520">
        <f>IF(ISBLANK('Raw Data'!J2514), 0, IF(AND(4=MATCH(LARGE('Raw Data'!G2514:J2514, 3), 'Raw Data'!G2514:J2514, 0), 'Raw Data'!L2514-'Raw Data'!K2514&gt;3), 'Raw Data'!J2514, 0))</f>
        <v>0</v>
      </c>
      <c r="J2520">
        <f>IF(ISBLANK('Raw Data'!J2514), 0, IF(AND(3=MATCH(LARGE('Raw Data'!G2514:J2514, 3), 'Raw Data'!G2514:J2514, 0), 'Raw Data'!K2514-'Raw Data'!L2514&gt;3), 'Raw Data'!I2514, 0))</f>
        <v>0</v>
      </c>
      <c r="K2520">
        <f>IF(ISBLANK('Raw Data'!J2514), 0, IF(AND(2=MATCH(LARGE('Raw Data'!G2514:J2514, 3), 'Raw Data'!G2514:J2514, 0), AND('Raw Data'!L2514-'Raw Data'!K2514&lt;4, 'Raw Data'!L2514-'Raw Data'!K2514&gt;0)), 'Raw Data'!H2514, 0))</f>
        <v>0</v>
      </c>
      <c r="L2520">
        <f>IF(ISBLANK('Raw Data'!J2514), 0, IF(AND(1=MATCH(LARGE('Raw Data'!G2514:J2514, 3), 'Raw Data'!G2514:J2514, 0), AND('Raw Data'!K2514-'Raw Data'!L2514&lt;4, 'Raw Data'!K2514-'Raw Data'!L2514&gt;0)), 'Raw Data'!G2514, 0))</f>
        <v>0</v>
      </c>
      <c r="M2520">
        <f>IF(ISBLANK('Raw Data'!J2514), 0, IF(AND(4=MATCH(LARGE('Raw Data'!G2514:J2514, 2), 'Raw Data'!G2514:J2514, 0), 'Raw Data'!L2514-'Raw Data'!K2514&gt;3), 'Raw Data'!J2514, 0))</f>
        <v>0</v>
      </c>
      <c r="N2520">
        <f>IF(ISBLANK('Raw Data'!J2514), 0, IF(AND(3=MATCH(LARGE('Raw Data'!G2514:J2514, 2), 'Raw Data'!G2514:J2514, 0), 'Raw Data'!K2514-'Raw Data'!L2514&gt;3), 'Raw Data'!I2514, 0))</f>
        <v>0</v>
      </c>
      <c r="O2520">
        <f>IF(ISBLANK('Raw Data'!J2514), 0, IF(AND(2=MATCH(LARGE('Raw Data'!G2514:J2514, 2), 'Raw Data'!G2514:J2514, 0), AND('Raw Data'!L2514-'Raw Data'!K2514&lt;4, 'Raw Data'!L2514-'Raw Data'!K2514&gt;0)), 'Raw Data'!H2514, 0))</f>
        <v>0</v>
      </c>
      <c r="P2520">
        <f>IF(ISBLANK('Raw Data'!J2514), 0, IF(AND(1=MATCH(LARGE('Raw Data'!G2514:J2514, 2), 'Raw Data'!G2514:J2514, 0), AND('Raw Data'!K2514-'Raw Data'!L2514&lt;4, 'Raw Data'!K2514-'Raw Data'!L2514&gt;0)), 'Raw Data'!G2514, 0))</f>
        <v>0</v>
      </c>
      <c r="Q2520">
        <f>IF(ISBLANK('Raw Data'!J2514), 0, IF(AND(4=MATCH(LARGE('Raw Data'!G2514:J2514, 1), 'Raw Data'!G2514:J2514, 0), 'Raw Data'!L2514-'Raw Data'!K2514&gt;3), 'Raw Data'!J2514, 0))</f>
        <v>0</v>
      </c>
      <c r="R2520">
        <f>IF(ISBLANK('Raw Data'!J2514), 0, IF(AND(3=MATCH(LARGE('Raw Data'!G2514:J2514, 1), 'Raw Data'!G2514:J2514, 0), 'Raw Data'!K2514-'Raw Data'!L2514&gt;3), 'Raw Data'!I2514, 0))</f>
        <v>0</v>
      </c>
      <c r="S2520">
        <f>IF(AND('Raw Data'!L2514-'Raw Data'!K2514&gt;4, 'Raw Data'!F2514&lt;'Raw Data'!C2514), 'Raw Data'!J2514, 0)</f>
        <v>0</v>
      </c>
      <c r="T2520">
        <f>IF(AND('Raw Data'!K2514-'Raw Data'!L2514&gt;4, 'Raw Data'!F2514&gt;'Raw Data'!C2514), 'Raw Data'!I2514, 0)</f>
        <v>0</v>
      </c>
      <c r="U2520">
        <f>IF(AND('Raw Data'!L2514-'Raw Data'!K2514&lt;3, 'Raw Data'!L2514&gt;'Raw Data'!K2514, 'Raw Data'!F2514&lt;'Raw Data'!C2514), 'Raw Data'!H2514, 0)</f>
        <v>0</v>
      </c>
      <c r="V2520">
        <f>IF(AND('Raw Data'!L2514-'Raw Data'!K2514&lt;3, 'Raw Data'!L2514&gt;'Raw Data'!K2514, 'Raw Data'!F2514&gt;'Raw Data'!C2514), 'Raw Data'!G2514, 0)</f>
        <v>0</v>
      </c>
    </row>
    <row r="2521" spans="1:22" x14ac:dyDescent="0.3">
      <c r="A2521">
        <f>IF(AND('Raw Data'!F2515&lt;'Raw Data'!C2515, 'Raw Data'!L2515&gt;'Raw Data'!K2515, 'Raw Data'!L2515-'Raw Data'!K2515&gt;3), 'Raw Data'!J2515, 0)</f>
        <v>0</v>
      </c>
      <c r="B2521">
        <f>IF(AND('Raw Data'!C2515&lt;'Raw Data'!F2515, 'Raw Data'!K2515&gt;'Raw Data'!L2515, 'Raw Data'!K2515-'Raw Data'!L2515&gt;3), 'Raw Data'!I2515, 0)</f>
        <v>0</v>
      </c>
      <c r="C2521">
        <f>IF(AND('Raw Data'!F2515&lt;'Raw Data'!C2515, 'Raw Data'!L2515&gt;'Raw Data'!K2515, 'Raw Data'!L2515-'Raw Data'!K2515&lt;4), 'Raw Data'!H2515, 0)</f>
        <v>0</v>
      </c>
      <c r="D2521">
        <f>IF(AND('Raw Data'!C2515&lt;'Raw Data'!F2515, 'Raw Data'!K2515&gt;'Raw Data'!L2515, 'Raw Data'!K2515-'Raw Data'!L2515&lt;4), 'Raw Data'!G2515, 0)</f>
        <v>0</v>
      </c>
      <c r="E2521">
        <f>IF(ISBLANK('Raw Data'!J2515), 0, IF(AND(4=MATCH(LARGE('Raw Data'!G2515:J2515, 4), 'Raw Data'!G2515:J2515, 0), 'Raw Data'!L2515-'Raw Data'!K2515&gt;3), 'Raw Data'!J2515, 0))</f>
        <v>0</v>
      </c>
      <c r="F2521">
        <f>IF(ISBLANK('Raw Data'!J2515), 0, IF(AND(3=MATCH(LARGE('Raw Data'!G2515:J2515, 4), 'Raw Data'!G2515:J2515, 0), 'Raw Data'!K2515-'Raw Data'!L2515&gt;3), 'Raw Data'!I2515, 0))</f>
        <v>0</v>
      </c>
      <c r="G2521">
        <f>IF(ISBLANK('Raw Data'!J2515), 0, IF(AND(2=MATCH(LARGE('Raw Data'!G2515:J2515, 4), 'Raw Data'!G2515:J2515, 0), AND('Raw Data'!L2515-'Raw Data'!K2515&lt;4, 'Raw Data'!L2515-'Raw Data'!K2515&gt;0)), 'Raw Data'!H2515, 0))</f>
        <v>0</v>
      </c>
      <c r="H2521">
        <f>IF(ISBLANK('Raw Data'!J2515), 0, IF(AND(1=MATCH(LARGE('Raw Data'!G2515:J2515, 4), 'Raw Data'!G2515:J2515, 0), AND('Raw Data'!K2515-'Raw Data'!L2515&lt;4, 'Raw Data'!K2515-'Raw Data'!L2515&gt;0)), 'Raw Data'!G2515, 0))</f>
        <v>0</v>
      </c>
      <c r="I2521">
        <f>IF(ISBLANK('Raw Data'!J2515), 0, IF(AND(4=MATCH(LARGE('Raw Data'!G2515:J2515, 3), 'Raw Data'!G2515:J2515, 0), 'Raw Data'!L2515-'Raw Data'!K2515&gt;3), 'Raw Data'!J2515, 0))</f>
        <v>0</v>
      </c>
      <c r="J2521">
        <f>IF(ISBLANK('Raw Data'!J2515), 0, IF(AND(3=MATCH(LARGE('Raw Data'!G2515:J2515, 3), 'Raw Data'!G2515:J2515, 0), 'Raw Data'!K2515-'Raw Data'!L2515&gt;3), 'Raw Data'!I2515, 0))</f>
        <v>0</v>
      </c>
      <c r="K2521">
        <f>IF(ISBLANK('Raw Data'!J2515), 0, IF(AND(2=MATCH(LARGE('Raw Data'!G2515:J2515, 3), 'Raw Data'!G2515:J2515, 0), AND('Raw Data'!L2515-'Raw Data'!K2515&lt;4, 'Raw Data'!L2515-'Raw Data'!K2515&gt;0)), 'Raw Data'!H2515, 0))</f>
        <v>0</v>
      </c>
      <c r="L2521">
        <f>IF(ISBLANK('Raw Data'!J2515), 0, IF(AND(1=MATCH(LARGE('Raw Data'!G2515:J2515, 3), 'Raw Data'!G2515:J2515, 0), AND('Raw Data'!K2515-'Raw Data'!L2515&lt;4, 'Raw Data'!K2515-'Raw Data'!L2515&gt;0)), 'Raw Data'!G2515, 0))</f>
        <v>0</v>
      </c>
      <c r="M2521">
        <f>IF(ISBLANK('Raw Data'!J2515), 0, IF(AND(4=MATCH(LARGE('Raw Data'!G2515:J2515, 2), 'Raw Data'!G2515:J2515, 0), 'Raw Data'!L2515-'Raw Data'!K2515&gt;3), 'Raw Data'!J2515, 0))</f>
        <v>0</v>
      </c>
      <c r="N2521">
        <f>IF(ISBLANK('Raw Data'!J2515), 0, IF(AND(3=MATCH(LARGE('Raw Data'!G2515:J2515, 2), 'Raw Data'!G2515:J2515, 0), 'Raw Data'!K2515-'Raw Data'!L2515&gt;3), 'Raw Data'!I2515, 0))</f>
        <v>0</v>
      </c>
      <c r="O2521">
        <f>IF(ISBLANK('Raw Data'!J2515), 0, IF(AND(2=MATCH(LARGE('Raw Data'!G2515:J2515, 2), 'Raw Data'!G2515:J2515, 0), AND('Raw Data'!L2515-'Raw Data'!K2515&lt;4, 'Raw Data'!L2515-'Raw Data'!K2515&gt;0)), 'Raw Data'!H2515, 0))</f>
        <v>0</v>
      </c>
      <c r="P2521">
        <f>IF(ISBLANK('Raw Data'!J2515), 0, IF(AND(1=MATCH(LARGE('Raw Data'!G2515:J2515, 2), 'Raw Data'!G2515:J2515, 0), AND('Raw Data'!K2515-'Raw Data'!L2515&lt;4, 'Raw Data'!K2515-'Raw Data'!L2515&gt;0)), 'Raw Data'!G2515, 0))</f>
        <v>0</v>
      </c>
      <c r="Q2521">
        <f>IF(ISBLANK('Raw Data'!J2515), 0, IF(AND(4=MATCH(LARGE('Raw Data'!G2515:J2515, 1), 'Raw Data'!G2515:J2515, 0), 'Raw Data'!L2515-'Raw Data'!K2515&gt;3), 'Raw Data'!J2515, 0))</f>
        <v>0</v>
      </c>
      <c r="R2521">
        <f>IF(ISBLANK('Raw Data'!J2515), 0, IF(AND(3=MATCH(LARGE('Raw Data'!G2515:J2515, 1), 'Raw Data'!G2515:J2515, 0), 'Raw Data'!K2515-'Raw Data'!L2515&gt;3), 'Raw Data'!I2515, 0))</f>
        <v>0</v>
      </c>
      <c r="S2521">
        <f>IF(AND('Raw Data'!L2515-'Raw Data'!K2515&gt;4, 'Raw Data'!F2515&lt;'Raw Data'!C2515), 'Raw Data'!J2515, 0)</f>
        <v>0</v>
      </c>
      <c r="T2521">
        <f>IF(AND('Raw Data'!K2515-'Raw Data'!L2515&gt;4, 'Raw Data'!F2515&gt;'Raw Data'!C2515), 'Raw Data'!I2515, 0)</f>
        <v>0</v>
      </c>
      <c r="U2521">
        <f>IF(AND('Raw Data'!L2515-'Raw Data'!K2515&lt;3, 'Raw Data'!L2515&gt;'Raw Data'!K2515, 'Raw Data'!F2515&lt;'Raw Data'!C2515), 'Raw Data'!H2515, 0)</f>
        <v>0</v>
      </c>
      <c r="V2521">
        <f>IF(AND('Raw Data'!L2515-'Raw Data'!K2515&lt;3, 'Raw Data'!L2515&gt;'Raw Data'!K2515, 'Raw Data'!F2515&gt;'Raw Data'!C2515), 'Raw Data'!G2515, 0)</f>
        <v>0</v>
      </c>
    </row>
    <row r="2522" spans="1:22" x14ac:dyDescent="0.3">
      <c r="A2522">
        <f>IF(AND('Raw Data'!F2516&lt;'Raw Data'!C2516, 'Raw Data'!L2516&gt;'Raw Data'!K2516, 'Raw Data'!L2516-'Raw Data'!K2516&gt;3), 'Raw Data'!J2516, 0)</f>
        <v>0</v>
      </c>
      <c r="B2522">
        <f>IF(AND('Raw Data'!C2516&lt;'Raw Data'!F2516, 'Raw Data'!K2516&gt;'Raw Data'!L2516, 'Raw Data'!K2516-'Raw Data'!L2516&gt;3), 'Raw Data'!I2516, 0)</f>
        <v>0</v>
      </c>
      <c r="C2522">
        <f>IF(AND('Raw Data'!F2516&lt;'Raw Data'!C2516, 'Raw Data'!L2516&gt;'Raw Data'!K2516, 'Raw Data'!L2516-'Raw Data'!K2516&lt;4), 'Raw Data'!H2516, 0)</f>
        <v>0</v>
      </c>
      <c r="D2522">
        <f>IF(AND('Raw Data'!C2516&lt;'Raw Data'!F2516, 'Raw Data'!K2516&gt;'Raw Data'!L2516, 'Raw Data'!K2516-'Raw Data'!L2516&lt;4), 'Raw Data'!G2516, 0)</f>
        <v>0</v>
      </c>
      <c r="E2522">
        <f>IF(ISBLANK('Raw Data'!J2516), 0, IF(AND(4=MATCH(LARGE('Raw Data'!G2516:J2516, 4), 'Raw Data'!G2516:J2516, 0), 'Raw Data'!L2516-'Raw Data'!K2516&gt;3), 'Raw Data'!J2516, 0))</f>
        <v>0</v>
      </c>
      <c r="F2522">
        <f>IF(ISBLANK('Raw Data'!J2516), 0, IF(AND(3=MATCH(LARGE('Raw Data'!G2516:J2516, 4), 'Raw Data'!G2516:J2516, 0), 'Raw Data'!K2516-'Raw Data'!L2516&gt;3), 'Raw Data'!I2516, 0))</f>
        <v>0</v>
      </c>
      <c r="G2522">
        <f>IF(ISBLANK('Raw Data'!J2516), 0, IF(AND(2=MATCH(LARGE('Raw Data'!G2516:J2516, 4), 'Raw Data'!G2516:J2516, 0), AND('Raw Data'!L2516-'Raw Data'!K2516&lt;4, 'Raw Data'!L2516-'Raw Data'!K2516&gt;0)), 'Raw Data'!H2516, 0))</f>
        <v>0</v>
      </c>
      <c r="H2522">
        <f>IF(ISBLANK('Raw Data'!J2516), 0, IF(AND(1=MATCH(LARGE('Raw Data'!G2516:J2516, 4), 'Raw Data'!G2516:J2516, 0), AND('Raw Data'!K2516-'Raw Data'!L2516&lt;4, 'Raw Data'!K2516-'Raw Data'!L2516&gt;0)), 'Raw Data'!G2516, 0))</f>
        <v>0</v>
      </c>
      <c r="I2522">
        <f>IF(ISBLANK('Raw Data'!J2516), 0, IF(AND(4=MATCH(LARGE('Raw Data'!G2516:J2516, 3), 'Raw Data'!G2516:J2516, 0), 'Raw Data'!L2516-'Raw Data'!K2516&gt;3), 'Raw Data'!J2516, 0))</f>
        <v>0</v>
      </c>
      <c r="J2522">
        <f>IF(ISBLANK('Raw Data'!J2516), 0, IF(AND(3=MATCH(LARGE('Raw Data'!G2516:J2516, 3), 'Raw Data'!G2516:J2516, 0), 'Raw Data'!K2516-'Raw Data'!L2516&gt;3), 'Raw Data'!I2516, 0))</f>
        <v>0</v>
      </c>
      <c r="K2522">
        <f>IF(ISBLANK('Raw Data'!J2516), 0, IF(AND(2=MATCH(LARGE('Raw Data'!G2516:J2516, 3), 'Raw Data'!G2516:J2516, 0), AND('Raw Data'!L2516-'Raw Data'!K2516&lt;4, 'Raw Data'!L2516-'Raw Data'!K2516&gt;0)), 'Raw Data'!H2516, 0))</f>
        <v>0</v>
      </c>
      <c r="L2522">
        <f>IF(ISBLANK('Raw Data'!J2516), 0, IF(AND(1=MATCH(LARGE('Raw Data'!G2516:J2516, 3), 'Raw Data'!G2516:J2516, 0), AND('Raw Data'!K2516-'Raw Data'!L2516&lt;4, 'Raw Data'!K2516-'Raw Data'!L2516&gt;0)), 'Raw Data'!G2516, 0))</f>
        <v>0</v>
      </c>
      <c r="M2522">
        <f>IF(ISBLANK('Raw Data'!J2516), 0, IF(AND(4=MATCH(LARGE('Raw Data'!G2516:J2516, 2), 'Raw Data'!G2516:J2516, 0), 'Raw Data'!L2516-'Raw Data'!K2516&gt;3), 'Raw Data'!J2516, 0))</f>
        <v>0</v>
      </c>
      <c r="N2522">
        <f>IF(ISBLANK('Raw Data'!J2516), 0, IF(AND(3=MATCH(LARGE('Raw Data'!G2516:J2516, 2), 'Raw Data'!G2516:J2516, 0), 'Raw Data'!K2516-'Raw Data'!L2516&gt;3), 'Raw Data'!I2516, 0))</f>
        <v>0</v>
      </c>
      <c r="O2522">
        <f>IF(ISBLANK('Raw Data'!J2516), 0, IF(AND(2=MATCH(LARGE('Raw Data'!G2516:J2516, 2), 'Raw Data'!G2516:J2516, 0), AND('Raw Data'!L2516-'Raw Data'!K2516&lt;4, 'Raw Data'!L2516-'Raw Data'!K2516&gt;0)), 'Raw Data'!H2516, 0))</f>
        <v>0</v>
      </c>
      <c r="P2522">
        <f>IF(ISBLANK('Raw Data'!J2516), 0, IF(AND(1=MATCH(LARGE('Raw Data'!G2516:J2516, 2), 'Raw Data'!G2516:J2516, 0), AND('Raw Data'!K2516-'Raw Data'!L2516&lt;4, 'Raw Data'!K2516-'Raw Data'!L2516&gt;0)), 'Raw Data'!G2516, 0))</f>
        <v>0</v>
      </c>
      <c r="Q2522">
        <f>IF(ISBLANK('Raw Data'!J2516), 0, IF(AND(4=MATCH(LARGE('Raw Data'!G2516:J2516, 1), 'Raw Data'!G2516:J2516, 0), 'Raw Data'!L2516-'Raw Data'!K2516&gt;3), 'Raw Data'!J2516, 0))</f>
        <v>0</v>
      </c>
      <c r="R2522">
        <f>IF(ISBLANK('Raw Data'!J2516), 0, IF(AND(3=MATCH(LARGE('Raw Data'!G2516:J2516, 1), 'Raw Data'!G2516:J2516, 0), 'Raw Data'!K2516-'Raw Data'!L2516&gt;3), 'Raw Data'!I2516, 0))</f>
        <v>0</v>
      </c>
      <c r="S2522">
        <f>IF(AND('Raw Data'!L2516-'Raw Data'!K2516&gt;4, 'Raw Data'!F2516&lt;'Raw Data'!C2516), 'Raw Data'!J2516, 0)</f>
        <v>0</v>
      </c>
      <c r="T2522">
        <f>IF(AND('Raw Data'!K2516-'Raw Data'!L2516&gt;4, 'Raw Data'!F2516&gt;'Raw Data'!C2516), 'Raw Data'!I2516, 0)</f>
        <v>0</v>
      </c>
      <c r="U2522">
        <f>IF(AND('Raw Data'!L2516-'Raw Data'!K2516&lt;3, 'Raw Data'!L2516&gt;'Raw Data'!K2516, 'Raw Data'!F2516&lt;'Raw Data'!C2516), 'Raw Data'!H2516, 0)</f>
        <v>0</v>
      </c>
      <c r="V2522">
        <f>IF(AND('Raw Data'!L2516-'Raw Data'!K2516&lt;3, 'Raw Data'!L2516&gt;'Raw Data'!K2516, 'Raw Data'!F2516&gt;'Raw Data'!C2516), 'Raw Data'!G2516, 0)</f>
        <v>0</v>
      </c>
    </row>
    <row r="2523" spans="1:22" x14ac:dyDescent="0.3">
      <c r="A2523">
        <f>IF(AND('Raw Data'!F2517&lt;'Raw Data'!C2517, 'Raw Data'!L2517&gt;'Raw Data'!K2517, 'Raw Data'!L2517-'Raw Data'!K2517&gt;3), 'Raw Data'!J2517, 0)</f>
        <v>0</v>
      </c>
      <c r="B2523">
        <f>IF(AND('Raw Data'!C2517&lt;'Raw Data'!F2517, 'Raw Data'!K2517&gt;'Raw Data'!L2517, 'Raw Data'!K2517-'Raw Data'!L2517&gt;3), 'Raw Data'!I2517, 0)</f>
        <v>0</v>
      </c>
      <c r="C2523">
        <f>IF(AND('Raw Data'!F2517&lt;'Raw Data'!C2517, 'Raw Data'!L2517&gt;'Raw Data'!K2517, 'Raw Data'!L2517-'Raw Data'!K2517&lt;4), 'Raw Data'!H2517, 0)</f>
        <v>0</v>
      </c>
      <c r="D2523">
        <f>IF(AND('Raw Data'!C2517&lt;'Raw Data'!F2517, 'Raw Data'!K2517&gt;'Raw Data'!L2517, 'Raw Data'!K2517-'Raw Data'!L2517&lt;4), 'Raw Data'!G2517, 0)</f>
        <v>0</v>
      </c>
      <c r="E2523">
        <f>IF(ISBLANK('Raw Data'!J2517), 0, IF(AND(4=MATCH(LARGE('Raw Data'!G2517:J2517, 4), 'Raw Data'!G2517:J2517, 0), 'Raw Data'!L2517-'Raw Data'!K2517&gt;3), 'Raw Data'!J2517, 0))</f>
        <v>0</v>
      </c>
      <c r="F2523">
        <f>IF(ISBLANK('Raw Data'!J2517), 0, IF(AND(3=MATCH(LARGE('Raw Data'!G2517:J2517, 4), 'Raw Data'!G2517:J2517, 0), 'Raw Data'!K2517-'Raw Data'!L2517&gt;3), 'Raw Data'!I2517, 0))</f>
        <v>0</v>
      </c>
      <c r="G2523">
        <f>IF(ISBLANK('Raw Data'!J2517), 0, IF(AND(2=MATCH(LARGE('Raw Data'!G2517:J2517, 4), 'Raw Data'!G2517:J2517, 0), AND('Raw Data'!L2517-'Raw Data'!K2517&lt;4, 'Raw Data'!L2517-'Raw Data'!K2517&gt;0)), 'Raw Data'!H2517, 0))</f>
        <v>0</v>
      </c>
      <c r="H2523">
        <f>IF(ISBLANK('Raw Data'!J2517), 0, IF(AND(1=MATCH(LARGE('Raw Data'!G2517:J2517, 4), 'Raw Data'!G2517:J2517, 0), AND('Raw Data'!K2517-'Raw Data'!L2517&lt;4, 'Raw Data'!K2517-'Raw Data'!L2517&gt;0)), 'Raw Data'!G2517, 0))</f>
        <v>0</v>
      </c>
      <c r="I2523">
        <f>IF(ISBLANK('Raw Data'!J2517), 0, IF(AND(4=MATCH(LARGE('Raw Data'!G2517:J2517, 3), 'Raw Data'!G2517:J2517, 0), 'Raw Data'!L2517-'Raw Data'!K2517&gt;3), 'Raw Data'!J2517, 0))</f>
        <v>0</v>
      </c>
      <c r="J2523">
        <f>IF(ISBLANK('Raw Data'!J2517), 0, IF(AND(3=MATCH(LARGE('Raw Data'!G2517:J2517, 3), 'Raw Data'!G2517:J2517, 0), 'Raw Data'!K2517-'Raw Data'!L2517&gt;3), 'Raw Data'!I2517, 0))</f>
        <v>0</v>
      </c>
      <c r="K2523">
        <f>IF(ISBLANK('Raw Data'!J2517), 0, IF(AND(2=MATCH(LARGE('Raw Data'!G2517:J2517, 3), 'Raw Data'!G2517:J2517, 0), AND('Raw Data'!L2517-'Raw Data'!K2517&lt;4, 'Raw Data'!L2517-'Raw Data'!K2517&gt;0)), 'Raw Data'!H2517, 0))</f>
        <v>0</v>
      </c>
      <c r="L2523">
        <f>IF(ISBLANK('Raw Data'!J2517), 0, IF(AND(1=MATCH(LARGE('Raw Data'!G2517:J2517, 3), 'Raw Data'!G2517:J2517, 0), AND('Raw Data'!K2517-'Raw Data'!L2517&lt;4, 'Raw Data'!K2517-'Raw Data'!L2517&gt;0)), 'Raw Data'!G2517, 0))</f>
        <v>0</v>
      </c>
      <c r="M2523">
        <f>IF(ISBLANK('Raw Data'!J2517), 0, IF(AND(4=MATCH(LARGE('Raw Data'!G2517:J2517, 2), 'Raw Data'!G2517:J2517, 0), 'Raw Data'!L2517-'Raw Data'!K2517&gt;3), 'Raw Data'!J2517, 0))</f>
        <v>0</v>
      </c>
      <c r="N2523">
        <f>IF(ISBLANK('Raw Data'!J2517), 0, IF(AND(3=MATCH(LARGE('Raw Data'!G2517:J2517, 2), 'Raw Data'!G2517:J2517, 0), 'Raw Data'!K2517-'Raw Data'!L2517&gt;3), 'Raw Data'!I2517, 0))</f>
        <v>0</v>
      </c>
      <c r="O2523">
        <f>IF(ISBLANK('Raw Data'!J2517), 0, IF(AND(2=MATCH(LARGE('Raw Data'!G2517:J2517, 2), 'Raw Data'!G2517:J2517, 0), AND('Raw Data'!L2517-'Raw Data'!K2517&lt;4, 'Raw Data'!L2517-'Raw Data'!K2517&gt;0)), 'Raw Data'!H2517, 0))</f>
        <v>0</v>
      </c>
      <c r="P2523">
        <f>IF(ISBLANK('Raw Data'!J2517), 0, IF(AND(1=MATCH(LARGE('Raw Data'!G2517:J2517, 2), 'Raw Data'!G2517:J2517, 0), AND('Raw Data'!K2517-'Raw Data'!L2517&lt;4, 'Raw Data'!K2517-'Raw Data'!L2517&gt;0)), 'Raw Data'!G2517, 0))</f>
        <v>0</v>
      </c>
      <c r="Q2523">
        <f>IF(ISBLANK('Raw Data'!J2517), 0, IF(AND(4=MATCH(LARGE('Raw Data'!G2517:J2517, 1), 'Raw Data'!G2517:J2517, 0), 'Raw Data'!L2517-'Raw Data'!K2517&gt;3), 'Raw Data'!J2517, 0))</f>
        <v>0</v>
      </c>
      <c r="R2523">
        <f>IF(ISBLANK('Raw Data'!J2517), 0, IF(AND(3=MATCH(LARGE('Raw Data'!G2517:J2517, 1), 'Raw Data'!G2517:J2517, 0), 'Raw Data'!K2517-'Raw Data'!L2517&gt;3), 'Raw Data'!I2517, 0))</f>
        <v>0</v>
      </c>
      <c r="S2523">
        <f>IF(AND('Raw Data'!L2517-'Raw Data'!K2517&gt;4, 'Raw Data'!F2517&lt;'Raw Data'!C2517), 'Raw Data'!J2517, 0)</f>
        <v>0</v>
      </c>
      <c r="T2523">
        <f>IF(AND('Raw Data'!K2517-'Raw Data'!L2517&gt;4, 'Raw Data'!F2517&gt;'Raw Data'!C2517), 'Raw Data'!I2517, 0)</f>
        <v>0</v>
      </c>
      <c r="U2523">
        <f>IF(AND('Raw Data'!L2517-'Raw Data'!K2517&lt;3, 'Raw Data'!L2517&gt;'Raw Data'!K2517, 'Raw Data'!F2517&lt;'Raw Data'!C2517), 'Raw Data'!H2517, 0)</f>
        <v>0</v>
      </c>
      <c r="V2523">
        <f>IF(AND('Raw Data'!L2517-'Raw Data'!K2517&lt;3, 'Raw Data'!L2517&gt;'Raw Data'!K2517, 'Raw Data'!F2517&gt;'Raw Data'!C2517), 'Raw Data'!G2517, 0)</f>
        <v>0</v>
      </c>
    </row>
    <row r="2524" spans="1:22" x14ac:dyDescent="0.3">
      <c r="A2524">
        <f>IF(AND('Raw Data'!F2518&lt;'Raw Data'!C2518, 'Raw Data'!L2518&gt;'Raw Data'!K2518, 'Raw Data'!L2518-'Raw Data'!K2518&gt;3), 'Raw Data'!J2518, 0)</f>
        <v>0</v>
      </c>
      <c r="B2524">
        <f>IF(AND('Raw Data'!C2518&lt;'Raw Data'!F2518, 'Raw Data'!K2518&gt;'Raw Data'!L2518, 'Raw Data'!K2518-'Raw Data'!L2518&gt;3), 'Raw Data'!I2518, 0)</f>
        <v>0</v>
      </c>
      <c r="C2524">
        <f>IF(AND('Raw Data'!F2518&lt;'Raw Data'!C2518, 'Raw Data'!L2518&gt;'Raw Data'!K2518, 'Raw Data'!L2518-'Raw Data'!K2518&lt;4), 'Raw Data'!H2518, 0)</f>
        <v>0</v>
      </c>
      <c r="D2524">
        <f>IF(AND('Raw Data'!C2518&lt;'Raw Data'!F2518, 'Raw Data'!K2518&gt;'Raw Data'!L2518, 'Raw Data'!K2518-'Raw Data'!L2518&lt;4), 'Raw Data'!G2518, 0)</f>
        <v>0</v>
      </c>
      <c r="E2524">
        <f>IF(ISBLANK('Raw Data'!J2518), 0, IF(AND(4=MATCH(LARGE('Raw Data'!G2518:J2518, 4), 'Raw Data'!G2518:J2518, 0), 'Raw Data'!L2518-'Raw Data'!K2518&gt;3), 'Raw Data'!J2518, 0))</f>
        <v>0</v>
      </c>
      <c r="F2524">
        <f>IF(ISBLANK('Raw Data'!J2518), 0, IF(AND(3=MATCH(LARGE('Raw Data'!G2518:J2518, 4), 'Raw Data'!G2518:J2518, 0), 'Raw Data'!K2518-'Raw Data'!L2518&gt;3), 'Raw Data'!I2518, 0))</f>
        <v>0</v>
      </c>
      <c r="G2524">
        <f>IF(ISBLANK('Raw Data'!J2518), 0, IF(AND(2=MATCH(LARGE('Raw Data'!G2518:J2518, 4), 'Raw Data'!G2518:J2518, 0), AND('Raw Data'!L2518-'Raw Data'!K2518&lt;4, 'Raw Data'!L2518-'Raw Data'!K2518&gt;0)), 'Raw Data'!H2518, 0))</f>
        <v>0</v>
      </c>
      <c r="H2524">
        <f>IF(ISBLANK('Raw Data'!J2518), 0, IF(AND(1=MATCH(LARGE('Raw Data'!G2518:J2518, 4), 'Raw Data'!G2518:J2518, 0), AND('Raw Data'!K2518-'Raw Data'!L2518&lt;4, 'Raw Data'!K2518-'Raw Data'!L2518&gt;0)), 'Raw Data'!G2518, 0))</f>
        <v>0</v>
      </c>
      <c r="I2524">
        <f>IF(ISBLANK('Raw Data'!J2518), 0, IF(AND(4=MATCH(LARGE('Raw Data'!G2518:J2518, 3), 'Raw Data'!G2518:J2518, 0), 'Raw Data'!L2518-'Raw Data'!K2518&gt;3), 'Raw Data'!J2518, 0))</f>
        <v>0</v>
      </c>
      <c r="J2524">
        <f>IF(ISBLANK('Raw Data'!J2518), 0, IF(AND(3=MATCH(LARGE('Raw Data'!G2518:J2518, 3), 'Raw Data'!G2518:J2518, 0), 'Raw Data'!K2518-'Raw Data'!L2518&gt;3), 'Raw Data'!I2518, 0))</f>
        <v>0</v>
      </c>
      <c r="K2524">
        <f>IF(ISBLANK('Raw Data'!J2518), 0, IF(AND(2=MATCH(LARGE('Raw Data'!G2518:J2518, 3), 'Raw Data'!G2518:J2518, 0), AND('Raw Data'!L2518-'Raw Data'!K2518&lt;4, 'Raw Data'!L2518-'Raw Data'!K2518&gt;0)), 'Raw Data'!H2518, 0))</f>
        <v>0</v>
      </c>
      <c r="L2524">
        <f>IF(ISBLANK('Raw Data'!J2518), 0, IF(AND(1=MATCH(LARGE('Raw Data'!G2518:J2518, 3), 'Raw Data'!G2518:J2518, 0), AND('Raw Data'!K2518-'Raw Data'!L2518&lt;4, 'Raw Data'!K2518-'Raw Data'!L2518&gt;0)), 'Raw Data'!G2518, 0))</f>
        <v>0</v>
      </c>
      <c r="M2524">
        <f>IF(ISBLANK('Raw Data'!J2518), 0, IF(AND(4=MATCH(LARGE('Raw Data'!G2518:J2518, 2), 'Raw Data'!G2518:J2518, 0), 'Raw Data'!L2518-'Raw Data'!K2518&gt;3), 'Raw Data'!J2518, 0))</f>
        <v>0</v>
      </c>
      <c r="N2524">
        <f>IF(ISBLANK('Raw Data'!J2518), 0, IF(AND(3=MATCH(LARGE('Raw Data'!G2518:J2518, 2), 'Raw Data'!G2518:J2518, 0), 'Raw Data'!K2518-'Raw Data'!L2518&gt;3), 'Raw Data'!I2518, 0))</f>
        <v>0</v>
      </c>
      <c r="O2524">
        <f>IF(ISBLANK('Raw Data'!J2518), 0, IF(AND(2=MATCH(LARGE('Raw Data'!G2518:J2518, 2), 'Raw Data'!G2518:J2518, 0), AND('Raw Data'!L2518-'Raw Data'!K2518&lt;4, 'Raw Data'!L2518-'Raw Data'!K2518&gt;0)), 'Raw Data'!H2518, 0))</f>
        <v>0</v>
      </c>
      <c r="P2524">
        <f>IF(ISBLANK('Raw Data'!J2518), 0, IF(AND(1=MATCH(LARGE('Raw Data'!G2518:J2518, 2), 'Raw Data'!G2518:J2518, 0), AND('Raw Data'!K2518-'Raw Data'!L2518&lt;4, 'Raw Data'!K2518-'Raw Data'!L2518&gt;0)), 'Raw Data'!G2518, 0))</f>
        <v>0</v>
      </c>
      <c r="Q2524">
        <f>IF(ISBLANK('Raw Data'!J2518), 0, IF(AND(4=MATCH(LARGE('Raw Data'!G2518:J2518, 1), 'Raw Data'!G2518:J2518, 0), 'Raw Data'!L2518-'Raw Data'!K2518&gt;3), 'Raw Data'!J2518, 0))</f>
        <v>0</v>
      </c>
      <c r="R2524">
        <f>IF(ISBLANK('Raw Data'!J2518), 0, IF(AND(3=MATCH(LARGE('Raw Data'!G2518:J2518, 1), 'Raw Data'!G2518:J2518, 0), 'Raw Data'!K2518-'Raw Data'!L2518&gt;3), 'Raw Data'!I2518, 0))</f>
        <v>0</v>
      </c>
      <c r="S2524">
        <f>IF(AND('Raw Data'!L2518-'Raw Data'!K2518&gt;4, 'Raw Data'!F2518&lt;'Raw Data'!C2518), 'Raw Data'!J2518, 0)</f>
        <v>0</v>
      </c>
      <c r="T2524">
        <f>IF(AND('Raw Data'!K2518-'Raw Data'!L2518&gt;4, 'Raw Data'!F2518&gt;'Raw Data'!C2518), 'Raw Data'!I2518, 0)</f>
        <v>0</v>
      </c>
      <c r="U2524">
        <f>IF(AND('Raw Data'!L2518-'Raw Data'!K2518&lt;3, 'Raw Data'!L2518&gt;'Raw Data'!K2518, 'Raw Data'!F2518&lt;'Raw Data'!C2518), 'Raw Data'!H2518, 0)</f>
        <v>0</v>
      </c>
      <c r="V2524">
        <f>IF(AND('Raw Data'!L2518-'Raw Data'!K2518&lt;3, 'Raw Data'!L2518&gt;'Raw Data'!K2518, 'Raw Data'!F2518&gt;'Raw Data'!C2518), 'Raw Data'!G2518, 0)</f>
        <v>0</v>
      </c>
    </row>
    <row r="2525" spans="1:22" x14ac:dyDescent="0.3">
      <c r="A2525">
        <f>IF(AND('Raw Data'!F2519&lt;'Raw Data'!C2519, 'Raw Data'!L2519&gt;'Raw Data'!K2519, 'Raw Data'!L2519-'Raw Data'!K2519&gt;3), 'Raw Data'!J2519, 0)</f>
        <v>0</v>
      </c>
      <c r="B2525">
        <f>IF(AND('Raw Data'!C2519&lt;'Raw Data'!F2519, 'Raw Data'!K2519&gt;'Raw Data'!L2519, 'Raw Data'!K2519-'Raw Data'!L2519&gt;3), 'Raw Data'!I2519, 0)</f>
        <v>0</v>
      </c>
      <c r="C2525">
        <f>IF(AND('Raw Data'!F2519&lt;'Raw Data'!C2519, 'Raw Data'!L2519&gt;'Raw Data'!K2519, 'Raw Data'!L2519-'Raw Data'!K2519&lt;4), 'Raw Data'!H2519, 0)</f>
        <v>0</v>
      </c>
      <c r="D2525">
        <f>IF(AND('Raw Data'!C2519&lt;'Raw Data'!F2519, 'Raw Data'!K2519&gt;'Raw Data'!L2519, 'Raw Data'!K2519-'Raw Data'!L2519&lt;4), 'Raw Data'!G2519, 0)</f>
        <v>0</v>
      </c>
      <c r="E2525">
        <f>IF(ISBLANK('Raw Data'!J2519), 0, IF(AND(4=MATCH(LARGE('Raw Data'!G2519:J2519, 4), 'Raw Data'!G2519:J2519, 0), 'Raw Data'!L2519-'Raw Data'!K2519&gt;3), 'Raw Data'!J2519, 0))</f>
        <v>0</v>
      </c>
      <c r="F2525">
        <f>IF(ISBLANK('Raw Data'!J2519), 0, IF(AND(3=MATCH(LARGE('Raw Data'!G2519:J2519, 4), 'Raw Data'!G2519:J2519, 0), 'Raw Data'!K2519-'Raw Data'!L2519&gt;3), 'Raw Data'!I2519, 0))</f>
        <v>0</v>
      </c>
      <c r="G2525">
        <f>IF(ISBLANK('Raw Data'!J2519), 0, IF(AND(2=MATCH(LARGE('Raw Data'!G2519:J2519, 4), 'Raw Data'!G2519:J2519, 0), AND('Raw Data'!L2519-'Raw Data'!K2519&lt;4, 'Raw Data'!L2519-'Raw Data'!K2519&gt;0)), 'Raw Data'!H2519, 0))</f>
        <v>0</v>
      </c>
      <c r="H2525">
        <f>IF(ISBLANK('Raw Data'!J2519), 0, IF(AND(1=MATCH(LARGE('Raw Data'!G2519:J2519, 4), 'Raw Data'!G2519:J2519, 0), AND('Raw Data'!K2519-'Raw Data'!L2519&lt;4, 'Raw Data'!K2519-'Raw Data'!L2519&gt;0)), 'Raw Data'!G2519, 0))</f>
        <v>0</v>
      </c>
      <c r="I2525">
        <f>IF(ISBLANK('Raw Data'!J2519), 0, IF(AND(4=MATCH(LARGE('Raw Data'!G2519:J2519, 3), 'Raw Data'!G2519:J2519, 0), 'Raw Data'!L2519-'Raw Data'!K2519&gt;3), 'Raw Data'!J2519, 0))</f>
        <v>0</v>
      </c>
      <c r="J2525">
        <f>IF(ISBLANK('Raw Data'!J2519), 0, IF(AND(3=MATCH(LARGE('Raw Data'!G2519:J2519, 3), 'Raw Data'!G2519:J2519, 0), 'Raw Data'!K2519-'Raw Data'!L2519&gt;3), 'Raw Data'!I2519, 0))</f>
        <v>0</v>
      </c>
      <c r="K2525">
        <f>IF(ISBLANK('Raw Data'!J2519), 0, IF(AND(2=MATCH(LARGE('Raw Data'!G2519:J2519, 3), 'Raw Data'!G2519:J2519, 0), AND('Raw Data'!L2519-'Raw Data'!K2519&lt;4, 'Raw Data'!L2519-'Raw Data'!K2519&gt;0)), 'Raw Data'!H2519, 0))</f>
        <v>0</v>
      </c>
      <c r="L2525">
        <f>IF(ISBLANK('Raw Data'!J2519), 0, IF(AND(1=MATCH(LARGE('Raw Data'!G2519:J2519, 3), 'Raw Data'!G2519:J2519, 0), AND('Raw Data'!K2519-'Raw Data'!L2519&lt;4, 'Raw Data'!K2519-'Raw Data'!L2519&gt;0)), 'Raw Data'!G2519, 0))</f>
        <v>0</v>
      </c>
      <c r="M2525">
        <f>IF(ISBLANK('Raw Data'!J2519), 0, IF(AND(4=MATCH(LARGE('Raw Data'!G2519:J2519, 2), 'Raw Data'!G2519:J2519, 0), 'Raw Data'!L2519-'Raw Data'!K2519&gt;3), 'Raw Data'!J2519, 0))</f>
        <v>0</v>
      </c>
      <c r="N2525">
        <f>IF(ISBLANK('Raw Data'!J2519), 0, IF(AND(3=MATCH(LARGE('Raw Data'!G2519:J2519, 2), 'Raw Data'!G2519:J2519, 0), 'Raw Data'!K2519-'Raw Data'!L2519&gt;3), 'Raw Data'!I2519, 0))</f>
        <v>0</v>
      </c>
      <c r="O2525">
        <f>IF(ISBLANK('Raw Data'!J2519), 0, IF(AND(2=MATCH(LARGE('Raw Data'!G2519:J2519, 2), 'Raw Data'!G2519:J2519, 0), AND('Raw Data'!L2519-'Raw Data'!K2519&lt;4, 'Raw Data'!L2519-'Raw Data'!K2519&gt;0)), 'Raw Data'!H2519, 0))</f>
        <v>0</v>
      </c>
      <c r="P2525">
        <f>IF(ISBLANK('Raw Data'!J2519), 0, IF(AND(1=MATCH(LARGE('Raw Data'!G2519:J2519, 2), 'Raw Data'!G2519:J2519, 0), AND('Raw Data'!K2519-'Raw Data'!L2519&lt;4, 'Raw Data'!K2519-'Raw Data'!L2519&gt;0)), 'Raw Data'!G2519, 0))</f>
        <v>0</v>
      </c>
      <c r="Q2525">
        <f>IF(ISBLANK('Raw Data'!J2519), 0, IF(AND(4=MATCH(LARGE('Raw Data'!G2519:J2519, 1), 'Raw Data'!G2519:J2519, 0), 'Raw Data'!L2519-'Raw Data'!K2519&gt;3), 'Raw Data'!J2519, 0))</f>
        <v>0</v>
      </c>
      <c r="R2525">
        <f>IF(ISBLANK('Raw Data'!J2519), 0, IF(AND(3=MATCH(LARGE('Raw Data'!G2519:J2519, 1), 'Raw Data'!G2519:J2519, 0), 'Raw Data'!K2519-'Raw Data'!L2519&gt;3), 'Raw Data'!I2519, 0))</f>
        <v>0</v>
      </c>
      <c r="S2525">
        <f>IF(AND('Raw Data'!L2519-'Raw Data'!K2519&gt;4, 'Raw Data'!F2519&lt;'Raw Data'!C2519), 'Raw Data'!J2519, 0)</f>
        <v>0</v>
      </c>
      <c r="T2525">
        <f>IF(AND('Raw Data'!K2519-'Raw Data'!L2519&gt;4, 'Raw Data'!F2519&gt;'Raw Data'!C2519), 'Raw Data'!I2519, 0)</f>
        <v>0</v>
      </c>
      <c r="U2525">
        <f>IF(AND('Raw Data'!L2519-'Raw Data'!K2519&lt;3, 'Raw Data'!L2519&gt;'Raw Data'!K2519, 'Raw Data'!F2519&lt;'Raw Data'!C2519), 'Raw Data'!H2519, 0)</f>
        <v>0</v>
      </c>
      <c r="V2525">
        <f>IF(AND('Raw Data'!L2519-'Raw Data'!K2519&lt;3, 'Raw Data'!L2519&gt;'Raw Data'!K2519, 'Raw Data'!F2519&gt;'Raw Data'!C2519), 'Raw Data'!G2519, 0)</f>
        <v>0</v>
      </c>
    </row>
    <row r="2526" spans="1:22" x14ac:dyDescent="0.3">
      <c r="A2526">
        <f>IF(AND('Raw Data'!F2520&lt;'Raw Data'!C2520, 'Raw Data'!L2520&gt;'Raw Data'!K2520, 'Raw Data'!L2520-'Raw Data'!K2520&gt;3), 'Raw Data'!J2520, 0)</f>
        <v>0</v>
      </c>
      <c r="B2526">
        <f>IF(AND('Raw Data'!C2520&lt;'Raw Data'!F2520, 'Raw Data'!K2520&gt;'Raw Data'!L2520, 'Raw Data'!K2520-'Raw Data'!L2520&gt;3), 'Raw Data'!I2520, 0)</f>
        <v>0</v>
      </c>
      <c r="C2526">
        <f>IF(AND('Raw Data'!F2520&lt;'Raw Data'!C2520, 'Raw Data'!L2520&gt;'Raw Data'!K2520, 'Raw Data'!L2520-'Raw Data'!K2520&lt;4), 'Raw Data'!H2520, 0)</f>
        <v>0</v>
      </c>
      <c r="D2526">
        <f>IF(AND('Raw Data'!C2520&lt;'Raw Data'!F2520, 'Raw Data'!K2520&gt;'Raw Data'!L2520, 'Raw Data'!K2520-'Raw Data'!L2520&lt;4), 'Raw Data'!G2520, 0)</f>
        <v>0</v>
      </c>
      <c r="E2526">
        <f>IF(ISBLANK('Raw Data'!J2520), 0, IF(AND(4=MATCH(LARGE('Raw Data'!G2520:J2520, 4), 'Raw Data'!G2520:J2520, 0), 'Raw Data'!L2520-'Raw Data'!K2520&gt;3), 'Raw Data'!J2520, 0))</f>
        <v>0</v>
      </c>
      <c r="F2526">
        <f>IF(ISBLANK('Raw Data'!J2520), 0, IF(AND(3=MATCH(LARGE('Raw Data'!G2520:J2520, 4), 'Raw Data'!G2520:J2520, 0), 'Raw Data'!K2520-'Raw Data'!L2520&gt;3), 'Raw Data'!I2520, 0))</f>
        <v>0</v>
      </c>
      <c r="G2526">
        <f>IF(ISBLANK('Raw Data'!J2520), 0, IF(AND(2=MATCH(LARGE('Raw Data'!G2520:J2520, 4), 'Raw Data'!G2520:J2520, 0), AND('Raw Data'!L2520-'Raw Data'!K2520&lt;4, 'Raw Data'!L2520-'Raw Data'!K2520&gt;0)), 'Raw Data'!H2520, 0))</f>
        <v>0</v>
      </c>
      <c r="H2526">
        <f>IF(ISBLANK('Raw Data'!J2520), 0, IF(AND(1=MATCH(LARGE('Raw Data'!G2520:J2520, 4), 'Raw Data'!G2520:J2520, 0), AND('Raw Data'!K2520-'Raw Data'!L2520&lt;4, 'Raw Data'!K2520-'Raw Data'!L2520&gt;0)), 'Raw Data'!G2520, 0))</f>
        <v>0</v>
      </c>
      <c r="I2526">
        <f>IF(ISBLANK('Raw Data'!J2520), 0, IF(AND(4=MATCH(LARGE('Raw Data'!G2520:J2520, 3), 'Raw Data'!G2520:J2520, 0), 'Raw Data'!L2520-'Raw Data'!K2520&gt;3), 'Raw Data'!J2520, 0))</f>
        <v>0</v>
      </c>
      <c r="J2526">
        <f>IF(ISBLANK('Raw Data'!J2520), 0, IF(AND(3=MATCH(LARGE('Raw Data'!G2520:J2520, 3), 'Raw Data'!G2520:J2520, 0), 'Raw Data'!K2520-'Raw Data'!L2520&gt;3), 'Raw Data'!I2520, 0))</f>
        <v>0</v>
      </c>
      <c r="K2526">
        <f>IF(ISBLANK('Raw Data'!J2520), 0, IF(AND(2=MATCH(LARGE('Raw Data'!G2520:J2520, 3), 'Raw Data'!G2520:J2520, 0), AND('Raw Data'!L2520-'Raw Data'!K2520&lt;4, 'Raw Data'!L2520-'Raw Data'!K2520&gt;0)), 'Raw Data'!H2520, 0))</f>
        <v>0</v>
      </c>
      <c r="L2526">
        <f>IF(ISBLANK('Raw Data'!J2520), 0, IF(AND(1=MATCH(LARGE('Raw Data'!G2520:J2520, 3), 'Raw Data'!G2520:J2520, 0), AND('Raw Data'!K2520-'Raw Data'!L2520&lt;4, 'Raw Data'!K2520-'Raw Data'!L2520&gt;0)), 'Raw Data'!G2520, 0))</f>
        <v>0</v>
      </c>
      <c r="M2526">
        <f>IF(ISBLANK('Raw Data'!J2520), 0, IF(AND(4=MATCH(LARGE('Raw Data'!G2520:J2520, 2), 'Raw Data'!G2520:J2520, 0), 'Raw Data'!L2520-'Raw Data'!K2520&gt;3), 'Raw Data'!J2520, 0))</f>
        <v>0</v>
      </c>
      <c r="N2526">
        <f>IF(ISBLANK('Raw Data'!J2520), 0, IF(AND(3=MATCH(LARGE('Raw Data'!G2520:J2520, 2), 'Raw Data'!G2520:J2520, 0), 'Raw Data'!K2520-'Raw Data'!L2520&gt;3), 'Raw Data'!I2520, 0))</f>
        <v>0</v>
      </c>
      <c r="O2526">
        <f>IF(ISBLANK('Raw Data'!J2520), 0, IF(AND(2=MATCH(LARGE('Raw Data'!G2520:J2520, 2), 'Raw Data'!G2520:J2520, 0), AND('Raw Data'!L2520-'Raw Data'!K2520&lt;4, 'Raw Data'!L2520-'Raw Data'!K2520&gt;0)), 'Raw Data'!H2520, 0))</f>
        <v>0</v>
      </c>
      <c r="P2526">
        <f>IF(ISBLANK('Raw Data'!J2520), 0, IF(AND(1=MATCH(LARGE('Raw Data'!G2520:J2520, 2), 'Raw Data'!G2520:J2520, 0), AND('Raw Data'!K2520-'Raw Data'!L2520&lt;4, 'Raw Data'!K2520-'Raw Data'!L2520&gt;0)), 'Raw Data'!G2520, 0))</f>
        <v>0</v>
      </c>
      <c r="Q2526">
        <f>IF(ISBLANK('Raw Data'!J2520), 0, IF(AND(4=MATCH(LARGE('Raw Data'!G2520:J2520, 1), 'Raw Data'!G2520:J2520, 0), 'Raw Data'!L2520-'Raw Data'!K2520&gt;3), 'Raw Data'!J2520, 0))</f>
        <v>0</v>
      </c>
      <c r="R2526">
        <f>IF(ISBLANK('Raw Data'!J2520), 0, IF(AND(3=MATCH(LARGE('Raw Data'!G2520:J2520, 1), 'Raw Data'!G2520:J2520, 0), 'Raw Data'!K2520-'Raw Data'!L2520&gt;3), 'Raw Data'!I2520, 0))</f>
        <v>0</v>
      </c>
      <c r="S2526">
        <f>IF(AND('Raw Data'!L2520-'Raw Data'!K2520&gt;4, 'Raw Data'!F2520&lt;'Raw Data'!C2520), 'Raw Data'!J2520, 0)</f>
        <v>0</v>
      </c>
      <c r="T2526">
        <f>IF(AND('Raw Data'!K2520-'Raw Data'!L2520&gt;4, 'Raw Data'!F2520&gt;'Raw Data'!C2520), 'Raw Data'!I2520, 0)</f>
        <v>0</v>
      </c>
      <c r="U2526">
        <f>IF(AND('Raw Data'!L2520-'Raw Data'!K2520&lt;3, 'Raw Data'!L2520&gt;'Raw Data'!K2520, 'Raw Data'!F2520&lt;'Raw Data'!C2520), 'Raw Data'!H2520, 0)</f>
        <v>0</v>
      </c>
      <c r="V2526">
        <f>IF(AND('Raw Data'!L2520-'Raw Data'!K2520&lt;3, 'Raw Data'!L2520&gt;'Raw Data'!K2520, 'Raw Data'!F2520&gt;'Raw Data'!C2520), 'Raw Data'!G2520, 0)</f>
        <v>0</v>
      </c>
    </row>
    <row r="2527" spans="1:22" x14ac:dyDescent="0.3">
      <c r="A2527">
        <f>IF(AND('Raw Data'!F2521&lt;'Raw Data'!C2521, 'Raw Data'!L2521&gt;'Raw Data'!K2521, 'Raw Data'!L2521-'Raw Data'!K2521&gt;3), 'Raw Data'!J2521, 0)</f>
        <v>0</v>
      </c>
      <c r="B2527">
        <f>IF(AND('Raw Data'!C2521&lt;'Raw Data'!F2521, 'Raw Data'!K2521&gt;'Raw Data'!L2521, 'Raw Data'!K2521-'Raw Data'!L2521&gt;3), 'Raw Data'!I2521, 0)</f>
        <v>0</v>
      </c>
      <c r="C2527">
        <f>IF(AND('Raw Data'!F2521&lt;'Raw Data'!C2521, 'Raw Data'!L2521&gt;'Raw Data'!K2521, 'Raw Data'!L2521-'Raw Data'!K2521&lt;4), 'Raw Data'!H2521, 0)</f>
        <v>0</v>
      </c>
      <c r="D2527">
        <f>IF(AND('Raw Data'!C2521&lt;'Raw Data'!F2521, 'Raw Data'!K2521&gt;'Raw Data'!L2521, 'Raw Data'!K2521-'Raw Data'!L2521&lt;4), 'Raw Data'!G2521, 0)</f>
        <v>0</v>
      </c>
      <c r="E2527">
        <f>IF(ISBLANK('Raw Data'!J2521), 0, IF(AND(4=MATCH(LARGE('Raw Data'!G2521:J2521, 4), 'Raw Data'!G2521:J2521, 0), 'Raw Data'!L2521-'Raw Data'!K2521&gt;3), 'Raw Data'!J2521, 0))</f>
        <v>0</v>
      </c>
      <c r="F2527">
        <f>IF(ISBLANK('Raw Data'!J2521), 0, IF(AND(3=MATCH(LARGE('Raw Data'!G2521:J2521, 4), 'Raw Data'!G2521:J2521, 0), 'Raw Data'!K2521-'Raw Data'!L2521&gt;3), 'Raw Data'!I2521, 0))</f>
        <v>0</v>
      </c>
      <c r="G2527">
        <f>IF(ISBLANK('Raw Data'!J2521), 0, IF(AND(2=MATCH(LARGE('Raw Data'!G2521:J2521, 4), 'Raw Data'!G2521:J2521, 0), AND('Raw Data'!L2521-'Raw Data'!K2521&lt;4, 'Raw Data'!L2521-'Raw Data'!K2521&gt;0)), 'Raw Data'!H2521, 0))</f>
        <v>0</v>
      </c>
      <c r="H2527">
        <f>IF(ISBLANK('Raw Data'!J2521), 0, IF(AND(1=MATCH(LARGE('Raw Data'!G2521:J2521, 4), 'Raw Data'!G2521:J2521, 0), AND('Raw Data'!K2521-'Raw Data'!L2521&lt;4, 'Raw Data'!K2521-'Raw Data'!L2521&gt;0)), 'Raw Data'!G2521, 0))</f>
        <v>0</v>
      </c>
      <c r="I2527">
        <f>IF(ISBLANK('Raw Data'!J2521), 0, IF(AND(4=MATCH(LARGE('Raw Data'!G2521:J2521, 3), 'Raw Data'!G2521:J2521, 0), 'Raw Data'!L2521-'Raw Data'!K2521&gt;3), 'Raw Data'!J2521, 0))</f>
        <v>0</v>
      </c>
      <c r="J2527">
        <f>IF(ISBLANK('Raw Data'!J2521), 0, IF(AND(3=MATCH(LARGE('Raw Data'!G2521:J2521, 3), 'Raw Data'!G2521:J2521, 0), 'Raw Data'!K2521-'Raw Data'!L2521&gt;3), 'Raw Data'!I2521, 0))</f>
        <v>0</v>
      </c>
      <c r="K2527">
        <f>IF(ISBLANK('Raw Data'!J2521), 0, IF(AND(2=MATCH(LARGE('Raw Data'!G2521:J2521, 3), 'Raw Data'!G2521:J2521, 0), AND('Raw Data'!L2521-'Raw Data'!K2521&lt;4, 'Raw Data'!L2521-'Raw Data'!K2521&gt;0)), 'Raw Data'!H2521, 0))</f>
        <v>0</v>
      </c>
      <c r="L2527">
        <f>IF(ISBLANK('Raw Data'!J2521), 0, IF(AND(1=MATCH(LARGE('Raw Data'!G2521:J2521, 3), 'Raw Data'!G2521:J2521, 0), AND('Raw Data'!K2521-'Raw Data'!L2521&lt;4, 'Raw Data'!K2521-'Raw Data'!L2521&gt;0)), 'Raw Data'!G2521, 0))</f>
        <v>0</v>
      </c>
      <c r="M2527">
        <f>IF(ISBLANK('Raw Data'!J2521), 0, IF(AND(4=MATCH(LARGE('Raw Data'!G2521:J2521, 2), 'Raw Data'!G2521:J2521, 0), 'Raw Data'!L2521-'Raw Data'!K2521&gt;3), 'Raw Data'!J2521, 0))</f>
        <v>0</v>
      </c>
      <c r="N2527">
        <f>IF(ISBLANK('Raw Data'!J2521), 0, IF(AND(3=MATCH(LARGE('Raw Data'!G2521:J2521, 2), 'Raw Data'!G2521:J2521, 0), 'Raw Data'!K2521-'Raw Data'!L2521&gt;3), 'Raw Data'!I2521, 0))</f>
        <v>0</v>
      </c>
      <c r="O2527">
        <f>IF(ISBLANK('Raw Data'!J2521), 0, IF(AND(2=MATCH(LARGE('Raw Data'!G2521:J2521, 2), 'Raw Data'!G2521:J2521, 0), AND('Raw Data'!L2521-'Raw Data'!K2521&lt;4, 'Raw Data'!L2521-'Raw Data'!K2521&gt;0)), 'Raw Data'!H2521, 0))</f>
        <v>0</v>
      </c>
      <c r="P2527">
        <f>IF(ISBLANK('Raw Data'!J2521), 0, IF(AND(1=MATCH(LARGE('Raw Data'!G2521:J2521, 2), 'Raw Data'!G2521:J2521, 0), AND('Raw Data'!K2521-'Raw Data'!L2521&lt;4, 'Raw Data'!K2521-'Raw Data'!L2521&gt;0)), 'Raw Data'!G2521, 0))</f>
        <v>0</v>
      </c>
      <c r="Q2527">
        <f>IF(ISBLANK('Raw Data'!J2521), 0, IF(AND(4=MATCH(LARGE('Raw Data'!G2521:J2521, 1), 'Raw Data'!G2521:J2521, 0), 'Raw Data'!L2521-'Raw Data'!K2521&gt;3), 'Raw Data'!J2521, 0))</f>
        <v>0</v>
      </c>
      <c r="R2527">
        <f>IF(ISBLANK('Raw Data'!J2521), 0, IF(AND(3=MATCH(LARGE('Raw Data'!G2521:J2521, 1), 'Raw Data'!G2521:J2521, 0), 'Raw Data'!K2521-'Raw Data'!L2521&gt;3), 'Raw Data'!I2521, 0))</f>
        <v>0</v>
      </c>
      <c r="S2527">
        <f>IF(AND('Raw Data'!L2521-'Raw Data'!K2521&gt;4, 'Raw Data'!F2521&lt;'Raw Data'!C2521), 'Raw Data'!J2521, 0)</f>
        <v>0</v>
      </c>
      <c r="T2527">
        <f>IF(AND('Raw Data'!K2521-'Raw Data'!L2521&gt;4, 'Raw Data'!F2521&gt;'Raw Data'!C2521), 'Raw Data'!I2521, 0)</f>
        <v>0</v>
      </c>
      <c r="U2527">
        <f>IF(AND('Raw Data'!L2521-'Raw Data'!K2521&lt;3, 'Raw Data'!L2521&gt;'Raw Data'!K2521, 'Raw Data'!F2521&lt;'Raw Data'!C2521), 'Raw Data'!H2521, 0)</f>
        <v>0</v>
      </c>
      <c r="V2527">
        <f>IF(AND('Raw Data'!L2521-'Raw Data'!K2521&lt;3, 'Raw Data'!L2521&gt;'Raw Data'!K2521, 'Raw Data'!F2521&gt;'Raw Data'!C2521), 'Raw Data'!G2521, 0)</f>
        <v>0</v>
      </c>
    </row>
    <row r="2528" spans="1:22" x14ac:dyDescent="0.3">
      <c r="A2528">
        <f>IF(AND('Raw Data'!F2522&lt;'Raw Data'!C2522, 'Raw Data'!L2522&gt;'Raw Data'!K2522, 'Raw Data'!L2522-'Raw Data'!K2522&gt;3), 'Raw Data'!J2522, 0)</f>
        <v>0</v>
      </c>
      <c r="B2528">
        <f>IF(AND('Raw Data'!C2522&lt;'Raw Data'!F2522, 'Raw Data'!K2522&gt;'Raw Data'!L2522, 'Raw Data'!K2522-'Raw Data'!L2522&gt;3), 'Raw Data'!I2522, 0)</f>
        <v>0</v>
      </c>
      <c r="C2528">
        <f>IF(AND('Raw Data'!F2522&lt;'Raw Data'!C2522, 'Raw Data'!L2522&gt;'Raw Data'!K2522, 'Raw Data'!L2522-'Raw Data'!K2522&lt;4), 'Raw Data'!H2522, 0)</f>
        <v>0</v>
      </c>
      <c r="D2528">
        <f>IF(AND('Raw Data'!C2522&lt;'Raw Data'!F2522, 'Raw Data'!K2522&gt;'Raw Data'!L2522, 'Raw Data'!K2522-'Raw Data'!L2522&lt;4), 'Raw Data'!G2522, 0)</f>
        <v>0</v>
      </c>
      <c r="E2528">
        <f>IF(ISBLANK('Raw Data'!J2522), 0, IF(AND(4=MATCH(LARGE('Raw Data'!G2522:J2522, 4), 'Raw Data'!G2522:J2522, 0), 'Raw Data'!L2522-'Raw Data'!K2522&gt;3), 'Raw Data'!J2522, 0))</f>
        <v>0</v>
      </c>
      <c r="F2528">
        <f>IF(ISBLANK('Raw Data'!J2522), 0, IF(AND(3=MATCH(LARGE('Raw Data'!G2522:J2522, 4), 'Raw Data'!G2522:J2522, 0), 'Raw Data'!K2522-'Raw Data'!L2522&gt;3), 'Raw Data'!I2522, 0))</f>
        <v>0</v>
      </c>
      <c r="G2528">
        <f>IF(ISBLANK('Raw Data'!J2522), 0, IF(AND(2=MATCH(LARGE('Raw Data'!G2522:J2522, 4), 'Raw Data'!G2522:J2522, 0), AND('Raw Data'!L2522-'Raw Data'!K2522&lt;4, 'Raw Data'!L2522-'Raw Data'!K2522&gt;0)), 'Raw Data'!H2522, 0))</f>
        <v>0</v>
      </c>
      <c r="H2528">
        <f>IF(ISBLANK('Raw Data'!J2522), 0, IF(AND(1=MATCH(LARGE('Raw Data'!G2522:J2522, 4), 'Raw Data'!G2522:J2522, 0), AND('Raw Data'!K2522-'Raw Data'!L2522&lt;4, 'Raw Data'!K2522-'Raw Data'!L2522&gt;0)), 'Raw Data'!G2522, 0))</f>
        <v>0</v>
      </c>
      <c r="I2528">
        <f>IF(ISBLANK('Raw Data'!J2522), 0, IF(AND(4=MATCH(LARGE('Raw Data'!G2522:J2522, 3), 'Raw Data'!G2522:J2522, 0), 'Raw Data'!L2522-'Raw Data'!K2522&gt;3), 'Raw Data'!J2522, 0))</f>
        <v>0</v>
      </c>
      <c r="J2528">
        <f>IF(ISBLANK('Raw Data'!J2522), 0, IF(AND(3=MATCH(LARGE('Raw Data'!G2522:J2522, 3), 'Raw Data'!G2522:J2522, 0), 'Raw Data'!K2522-'Raw Data'!L2522&gt;3), 'Raw Data'!I2522, 0))</f>
        <v>0</v>
      </c>
      <c r="K2528">
        <f>IF(ISBLANK('Raw Data'!J2522), 0, IF(AND(2=MATCH(LARGE('Raw Data'!G2522:J2522, 3), 'Raw Data'!G2522:J2522, 0), AND('Raw Data'!L2522-'Raw Data'!K2522&lt;4, 'Raw Data'!L2522-'Raw Data'!K2522&gt;0)), 'Raw Data'!H2522, 0))</f>
        <v>0</v>
      </c>
      <c r="L2528">
        <f>IF(ISBLANK('Raw Data'!J2522), 0, IF(AND(1=MATCH(LARGE('Raw Data'!G2522:J2522, 3), 'Raw Data'!G2522:J2522, 0), AND('Raw Data'!K2522-'Raw Data'!L2522&lt;4, 'Raw Data'!K2522-'Raw Data'!L2522&gt;0)), 'Raw Data'!G2522, 0))</f>
        <v>0</v>
      </c>
      <c r="M2528">
        <f>IF(ISBLANK('Raw Data'!J2522), 0, IF(AND(4=MATCH(LARGE('Raw Data'!G2522:J2522, 2), 'Raw Data'!G2522:J2522, 0), 'Raw Data'!L2522-'Raw Data'!K2522&gt;3), 'Raw Data'!J2522, 0))</f>
        <v>0</v>
      </c>
      <c r="N2528">
        <f>IF(ISBLANK('Raw Data'!J2522), 0, IF(AND(3=MATCH(LARGE('Raw Data'!G2522:J2522, 2), 'Raw Data'!G2522:J2522, 0), 'Raw Data'!K2522-'Raw Data'!L2522&gt;3), 'Raw Data'!I2522, 0))</f>
        <v>0</v>
      </c>
      <c r="O2528">
        <f>IF(ISBLANK('Raw Data'!J2522), 0, IF(AND(2=MATCH(LARGE('Raw Data'!G2522:J2522, 2), 'Raw Data'!G2522:J2522, 0), AND('Raw Data'!L2522-'Raw Data'!K2522&lt;4, 'Raw Data'!L2522-'Raw Data'!K2522&gt;0)), 'Raw Data'!H2522, 0))</f>
        <v>0</v>
      </c>
      <c r="P2528">
        <f>IF(ISBLANK('Raw Data'!J2522), 0, IF(AND(1=MATCH(LARGE('Raw Data'!G2522:J2522, 2), 'Raw Data'!G2522:J2522, 0), AND('Raw Data'!K2522-'Raw Data'!L2522&lt;4, 'Raw Data'!K2522-'Raw Data'!L2522&gt;0)), 'Raw Data'!G2522, 0))</f>
        <v>0</v>
      </c>
      <c r="Q2528">
        <f>IF(ISBLANK('Raw Data'!J2522), 0, IF(AND(4=MATCH(LARGE('Raw Data'!G2522:J2522, 1), 'Raw Data'!G2522:J2522, 0), 'Raw Data'!L2522-'Raw Data'!K2522&gt;3), 'Raw Data'!J2522, 0))</f>
        <v>0</v>
      </c>
      <c r="R2528">
        <f>IF(ISBLANK('Raw Data'!J2522), 0, IF(AND(3=MATCH(LARGE('Raw Data'!G2522:J2522, 1), 'Raw Data'!G2522:J2522, 0), 'Raw Data'!K2522-'Raw Data'!L2522&gt;3), 'Raw Data'!I2522, 0))</f>
        <v>0</v>
      </c>
      <c r="S2528">
        <f>IF(AND('Raw Data'!L2522-'Raw Data'!K2522&gt;4, 'Raw Data'!F2522&lt;'Raw Data'!C2522), 'Raw Data'!J2522, 0)</f>
        <v>0</v>
      </c>
      <c r="T2528">
        <f>IF(AND('Raw Data'!K2522-'Raw Data'!L2522&gt;4, 'Raw Data'!F2522&gt;'Raw Data'!C2522), 'Raw Data'!I2522, 0)</f>
        <v>0</v>
      </c>
      <c r="U2528">
        <f>IF(AND('Raw Data'!L2522-'Raw Data'!K2522&lt;3, 'Raw Data'!L2522&gt;'Raw Data'!K2522, 'Raw Data'!F2522&lt;'Raw Data'!C2522), 'Raw Data'!H2522, 0)</f>
        <v>0</v>
      </c>
      <c r="V2528">
        <f>IF(AND('Raw Data'!L2522-'Raw Data'!K2522&lt;3, 'Raw Data'!L2522&gt;'Raw Data'!K2522, 'Raw Data'!F2522&gt;'Raw Data'!C2522), 'Raw Data'!G2522, 0)</f>
        <v>0</v>
      </c>
    </row>
    <row r="2529" spans="1:22" x14ac:dyDescent="0.3">
      <c r="A2529">
        <f>IF(AND('Raw Data'!F2523&lt;'Raw Data'!C2523, 'Raw Data'!L2523&gt;'Raw Data'!K2523, 'Raw Data'!L2523-'Raw Data'!K2523&gt;3), 'Raw Data'!J2523, 0)</f>
        <v>0</v>
      </c>
      <c r="B2529">
        <f>IF(AND('Raw Data'!C2523&lt;'Raw Data'!F2523, 'Raw Data'!K2523&gt;'Raw Data'!L2523, 'Raw Data'!K2523-'Raw Data'!L2523&gt;3), 'Raw Data'!I2523, 0)</f>
        <v>0</v>
      </c>
      <c r="C2529">
        <f>IF(AND('Raw Data'!F2523&lt;'Raw Data'!C2523, 'Raw Data'!L2523&gt;'Raw Data'!K2523, 'Raw Data'!L2523-'Raw Data'!K2523&lt;4), 'Raw Data'!H2523, 0)</f>
        <v>0</v>
      </c>
      <c r="D2529">
        <f>IF(AND('Raw Data'!C2523&lt;'Raw Data'!F2523, 'Raw Data'!K2523&gt;'Raw Data'!L2523, 'Raw Data'!K2523-'Raw Data'!L2523&lt;4), 'Raw Data'!G2523, 0)</f>
        <v>0</v>
      </c>
      <c r="E2529">
        <f>IF(ISBLANK('Raw Data'!J2523), 0, IF(AND(4=MATCH(LARGE('Raw Data'!G2523:J2523, 4), 'Raw Data'!G2523:J2523, 0), 'Raw Data'!L2523-'Raw Data'!K2523&gt;3), 'Raw Data'!J2523, 0))</f>
        <v>0</v>
      </c>
      <c r="F2529">
        <f>IF(ISBLANK('Raw Data'!J2523), 0, IF(AND(3=MATCH(LARGE('Raw Data'!G2523:J2523, 4), 'Raw Data'!G2523:J2523, 0), 'Raw Data'!K2523-'Raw Data'!L2523&gt;3), 'Raw Data'!I2523, 0))</f>
        <v>0</v>
      </c>
      <c r="G2529">
        <f>IF(ISBLANK('Raw Data'!J2523), 0, IF(AND(2=MATCH(LARGE('Raw Data'!G2523:J2523, 4), 'Raw Data'!G2523:J2523, 0), AND('Raw Data'!L2523-'Raw Data'!K2523&lt;4, 'Raw Data'!L2523-'Raw Data'!K2523&gt;0)), 'Raw Data'!H2523, 0))</f>
        <v>0</v>
      </c>
      <c r="H2529">
        <f>IF(ISBLANK('Raw Data'!J2523), 0, IF(AND(1=MATCH(LARGE('Raw Data'!G2523:J2523, 4), 'Raw Data'!G2523:J2523, 0), AND('Raw Data'!K2523-'Raw Data'!L2523&lt;4, 'Raw Data'!K2523-'Raw Data'!L2523&gt;0)), 'Raw Data'!G2523, 0))</f>
        <v>0</v>
      </c>
      <c r="I2529">
        <f>IF(ISBLANK('Raw Data'!J2523), 0, IF(AND(4=MATCH(LARGE('Raw Data'!G2523:J2523, 3), 'Raw Data'!G2523:J2523, 0), 'Raw Data'!L2523-'Raw Data'!K2523&gt;3), 'Raw Data'!J2523, 0))</f>
        <v>0</v>
      </c>
      <c r="J2529">
        <f>IF(ISBLANK('Raw Data'!J2523), 0, IF(AND(3=MATCH(LARGE('Raw Data'!G2523:J2523, 3), 'Raw Data'!G2523:J2523, 0), 'Raw Data'!K2523-'Raw Data'!L2523&gt;3), 'Raw Data'!I2523, 0))</f>
        <v>0</v>
      </c>
      <c r="K2529">
        <f>IF(ISBLANK('Raw Data'!J2523), 0, IF(AND(2=MATCH(LARGE('Raw Data'!G2523:J2523, 3), 'Raw Data'!G2523:J2523, 0), AND('Raw Data'!L2523-'Raw Data'!K2523&lt;4, 'Raw Data'!L2523-'Raw Data'!K2523&gt;0)), 'Raw Data'!H2523, 0))</f>
        <v>0</v>
      </c>
      <c r="L2529">
        <f>IF(ISBLANK('Raw Data'!J2523), 0, IF(AND(1=MATCH(LARGE('Raw Data'!G2523:J2523, 3), 'Raw Data'!G2523:J2523, 0), AND('Raw Data'!K2523-'Raw Data'!L2523&lt;4, 'Raw Data'!K2523-'Raw Data'!L2523&gt;0)), 'Raw Data'!G2523, 0))</f>
        <v>0</v>
      </c>
      <c r="M2529">
        <f>IF(ISBLANK('Raw Data'!J2523), 0, IF(AND(4=MATCH(LARGE('Raw Data'!G2523:J2523, 2), 'Raw Data'!G2523:J2523, 0), 'Raw Data'!L2523-'Raw Data'!K2523&gt;3), 'Raw Data'!J2523, 0))</f>
        <v>0</v>
      </c>
      <c r="N2529">
        <f>IF(ISBLANK('Raw Data'!J2523), 0, IF(AND(3=MATCH(LARGE('Raw Data'!G2523:J2523, 2), 'Raw Data'!G2523:J2523, 0), 'Raw Data'!K2523-'Raw Data'!L2523&gt;3), 'Raw Data'!I2523, 0))</f>
        <v>0</v>
      </c>
      <c r="O2529">
        <f>IF(ISBLANK('Raw Data'!J2523), 0, IF(AND(2=MATCH(LARGE('Raw Data'!G2523:J2523, 2), 'Raw Data'!G2523:J2523, 0), AND('Raw Data'!L2523-'Raw Data'!K2523&lt;4, 'Raw Data'!L2523-'Raw Data'!K2523&gt;0)), 'Raw Data'!H2523, 0))</f>
        <v>0</v>
      </c>
      <c r="P2529">
        <f>IF(ISBLANK('Raw Data'!J2523), 0, IF(AND(1=MATCH(LARGE('Raw Data'!G2523:J2523, 2), 'Raw Data'!G2523:J2523, 0), AND('Raw Data'!K2523-'Raw Data'!L2523&lt;4, 'Raw Data'!K2523-'Raw Data'!L2523&gt;0)), 'Raw Data'!G2523, 0))</f>
        <v>0</v>
      </c>
      <c r="Q2529">
        <f>IF(ISBLANK('Raw Data'!J2523), 0, IF(AND(4=MATCH(LARGE('Raw Data'!G2523:J2523, 1), 'Raw Data'!G2523:J2523, 0), 'Raw Data'!L2523-'Raw Data'!K2523&gt;3), 'Raw Data'!J2523, 0))</f>
        <v>0</v>
      </c>
      <c r="R2529">
        <f>IF(ISBLANK('Raw Data'!J2523), 0, IF(AND(3=MATCH(LARGE('Raw Data'!G2523:J2523, 1), 'Raw Data'!G2523:J2523, 0), 'Raw Data'!K2523-'Raw Data'!L2523&gt;3), 'Raw Data'!I2523, 0))</f>
        <v>0</v>
      </c>
      <c r="S2529">
        <f>IF(AND('Raw Data'!L2523-'Raw Data'!K2523&gt;4, 'Raw Data'!F2523&lt;'Raw Data'!C2523), 'Raw Data'!J2523, 0)</f>
        <v>0</v>
      </c>
      <c r="T2529">
        <f>IF(AND('Raw Data'!K2523-'Raw Data'!L2523&gt;4, 'Raw Data'!F2523&gt;'Raw Data'!C2523), 'Raw Data'!I2523, 0)</f>
        <v>0</v>
      </c>
      <c r="U2529">
        <f>IF(AND('Raw Data'!L2523-'Raw Data'!K2523&lt;3, 'Raw Data'!L2523&gt;'Raw Data'!K2523, 'Raw Data'!F2523&lt;'Raw Data'!C2523), 'Raw Data'!H2523, 0)</f>
        <v>0</v>
      </c>
      <c r="V2529">
        <f>IF(AND('Raw Data'!L2523-'Raw Data'!K2523&lt;3, 'Raw Data'!L2523&gt;'Raw Data'!K2523, 'Raw Data'!F2523&gt;'Raw Data'!C2523), 'Raw Data'!G2523, 0)</f>
        <v>0</v>
      </c>
    </row>
    <row r="2530" spans="1:22" x14ac:dyDescent="0.3">
      <c r="A2530">
        <f>IF(AND('Raw Data'!F2524&lt;'Raw Data'!C2524, 'Raw Data'!L2524&gt;'Raw Data'!K2524, 'Raw Data'!L2524-'Raw Data'!K2524&gt;3), 'Raw Data'!J2524, 0)</f>
        <v>0</v>
      </c>
      <c r="B2530">
        <f>IF(AND('Raw Data'!C2524&lt;'Raw Data'!F2524, 'Raw Data'!K2524&gt;'Raw Data'!L2524, 'Raw Data'!K2524-'Raw Data'!L2524&gt;3), 'Raw Data'!I2524, 0)</f>
        <v>0</v>
      </c>
      <c r="C2530">
        <f>IF(AND('Raw Data'!F2524&lt;'Raw Data'!C2524, 'Raw Data'!L2524&gt;'Raw Data'!K2524, 'Raw Data'!L2524-'Raw Data'!K2524&lt;4), 'Raw Data'!H2524, 0)</f>
        <v>0</v>
      </c>
      <c r="D2530">
        <f>IF(AND('Raw Data'!C2524&lt;'Raw Data'!F2524, 'Raw Data'!K2524&gt;'Raw Data'!L2524, 'Raw Data'!K2524-'Raw Data'!L2524&lt;4), 'Raw Data'!G2524, 0)</f>
        <v>0</v>
      </c>
      <c r="E2530">
        <f>IF(ISBLANK('Raw Data'!J2524), 0, IF(AND(4=MATCH(LARGE('Raw Data'!G2524:J2524, 4), 'Raw Data'!G2524:J2524, 0), 'Raw Data'!L2524-'Raw Data'!K2524&gt;3), 'Raw Data'!J2524, 0))</f>
        <v>0</v>
      </c>
      <c r="F2530">
        <f>IF(ISBLANK('Raw Data'!J2524), 0, IF(AND(3=MATCH(LARGE('Raw Data'!G2524:J2524, 4), 'Raw Data'!G2524:J2524, 0), 'Raw Data'!K2524-'Raw Data'!L2524&gt;3), 'Raw Data'!I2524, 0))</f>
        <v>0</v>
      </c>
      <c r="G2530">
        <f>IF(ISBLANK('Raw Data'!J2524), 0, IF(AND(2=MATCH(LARGE('Raw Data'!G2524:J2524, 4), 'Raw Data'!G2524:J2524, 0), AND('Raw Data'!L2524-'Raw Data'!K2524&lt;4, 'Raw Data'!L2524-'Raw Data'!K2524&gt;0)), 'Raw Data'!H2524, 0))</f>
        <v>0</v>
      </c>
      <c r="H2530">
        <f>IF(ISBLANK('Raw Data'!J2524), 0, IF(AND(1=MATCH(LARGE('Raw Data'!G2524:J2524, 4), 'Raw Data'!G2524:J2524, 0), AND('Raw Data'!K2524-'Raw Data'!L2524&lt;4, 'Raw Data'!K2524-'Raw Data'!L2524&gt;0)), 'Raw Data'!G2524, 0))</f>
        <v>0</v>
      </c>
      <c r="I2530">
        <f>IF(ISBLANK('Raw Data'!J2524), 0, IF(AND(4=MATCH(LARGE('Raw Data'!G2524:J2524, 3), 'Raw Data'!G2524:J2524, 0), 'Raw Data'!L2524-'Raw Data'!K2524&gt;3), 'Raw Data'!J2524, 0))</f>
        <v>0</v>
      </c>
      <c r="J2530">
        <f>IF(ISBLANK('Raw Data'!J2524), 0, IF(AND(3=MATCH(LARGE('Raw Data'!G2524:J2524, 3), 'Raw Data'!G2524:J2524, 0), 'Raw Data'!K2524-'Raw Data'!L2524&gt;3), 'Raw Data'!I2524, 0))</f>
        <v>0</v>
      </c>
      <c r="K2530">
        <f>IF(ISBLANK('Raw Data'!J2524), 0, IF(AND(2=MATCH(LARGE('Raw Data'!G2524:J2524, 3), 'Raw Data'!G2524:J2524, 0), AND('Raw Data'!L2524-'Raw Data'!K2524&lt;4, 'Raw Data'!L2524-'Raw Data'!K2524&gt;0)), 'Raw Data'!H2524, 0))</f>
        <v>0</v>
      </c>
      <c r="L2530">
        <f>IF(ISBLANK('Raw Data'!J2524), 0, IF(AND(1=MATCH(LARGE('Raw Data'!G2524:J2524, 3), 'Raw Data'!G2524:J2524, 0), AND('Raw Data'!K2524-'Raw Data'!L2524&lt;4, 'Raw Data'!K2524-'Raw Data'!L2524&gt;0)), 'Raw Data'!G2524, 0))</f>
        <v>0</v>
      </c>
      <c r="M2530">
        <f>IF(ISBLANK('Raw Data'!J2524), 0, IF(AND(4=MATCH(LARGE('Raw Data'!G2524:J2524, 2), 'Raw Data'!G2524:J2524, 0), 'Raw Data'!L2524-'Raw Data'!K2524&gt;3), 'Raw Data'!J2524, 0))</f>
        <v>0</v>
      </c>
      <c r="N2530">
        <f>IF(ISBLANK('Raw Data'!J2524), 0, IF(AND(3=MATCH(LARGE('Raw Data'!G2524:J2524, 2), 'Raw Data'!G2524:J2524, 0), 'Raw Data'!K2524-'Raw Data'!L2524&gt;3), 'Raw Data'!I2524, 0))</f>
        <v>0</v>
      </c>
      <c r="O2530">
        <f>IF(ISBLANK('Raw Data'!J2524), 0, IF(AND(2=MATCH(LARGE('Raw Data'!G2524:J2524, 2), 'Raw Data'!G2524:J2524, 0), AND('Raw Data'!L2524-'Raw Data'!K2524&lt;4, 'Raw Data'!L2524-'Raw Data'!K2524&gt;0)), 'Raw Data'!H2524, 0))</f>
        <v>0</v>
      </c>
      <c r="P2530">
        <f>IF(ISBLANK('Raw Data'!J2524), 0, IF(AND(1=MATCH(LARGE('Raw Data'!G2524:J2524, 2), 'Raw Data'!G2524:J2524, 0), AND('Raw Data'!K2524-'Raw Data'!L2524&lt;4, 'Raw Data'!K2524-'Raw Data'!L2524&gt;0)), 'Raw Data'!G2524, 0))</f>
        <v>0</v>
      </c>
      <c r="Q2530">
        <f>IF(ISBLANK('Raw Data'!J2524), 0, IF(AND(4=MATCH(LARGE('Raw Data'!G2524:J2524, 1), 'Raw Data'!G2524:J2524, 0), 'Raw Data'!L2524-'Raw Data'!K2524&gt;3), 'Raw Data'!J2524, 0))</f>
        <v>0</v>
      </c>
      <c r="R2530">
        <f>IF(ISBLANK('Raw Data'!J2524), 0, IF(AND(3=MATCH(LARGE('Raw Data'!G2524:J2524, 1), 'Raw Data'!G2524:J2524, 0), 'Raw Data'!K2524-'Raw Data'!L2524&gt;3), 'Raw Data'!I2524, 0))</f>
        <v>0</v>
      </c>
      <c r="S2530">
        <f>IF(AND('Raw Data'!L2524-'Raw Data'!K2524&gt;4, 'Raw Data'!F2524&lt;'Raw Data'!C2524), 'Raw Data'!J2524, 0)</f>
        <v>0</v>
      </c>
      <c r="T2530">
        <f>IF(AND('Raw Data'!K2524-'Raw Data'!L2524&gt;4, 'Raw Data'!F2524&gt;'Raw Data'!C2524), 'Raw Data'!I2524, 0)</f>
        <v>0</v>
      </c>
      <c r="U2530">
        <f>IF(AND('Raw Data'!L2524-'Raw Data'!K2524&lt;3, 'Raw Data'!L2524&gt;'Raw Data'!K2524, 'Raw Data'!F2524&lt;'Raw Data'!C2524), 'Raw Data'!H2524, 0)</f>
        <v>0</v>
      </c>
      <c r="V2530">
        <f>IF(AND('Raw Data'!L2524-'Raw Data'!K2524&lt;3, 'Raw Data'!L2524&gt;'Raw Data'!K2524, 'Raw Data'!F2524&gt;'Raw Data'!C2524), 'Raw Data'!G2524, 0)</f>
        <v>0</v>
      </c>
    </row>
    <row r="2531" spans="1:22" x14ac:dyDescent="0.3">
      <c r="A2531">
        <f>IF(AND('Raw Data'!F2525&lt;'Raw Data'!C2525, 'Raw Data'!L2525&gt;'Raw Data'!K2525, 'Raw Data'!L2525-'Raw Data'!K2525&gt;3), 'Raw Data'!J2525, 0)</f>
        <v>0</v>
      </c>
      <c r="B2531">
        <f>IF(AND('Raw Data'!C2525&lt;'Raw Data'!F2525, 'Raw Data'!K2525&gt;'Raw Data'!L2525, 'Raw Data'!K2525-'Raw Data'!L2525&gt;3), 'Raw Data'!I2525, 0)</f>
        <v>0</v>
      </c>
      <c r="C2531">
        <f>IF(AND('Raw Data'!F2525&lt;'Raw Data'!C2525, 'Raw Data'!L2525&gt;'Raw Data'!K2525, 'Raw Data'!L2525-'Raw Data'!K2525&lt;4), 'Raw Data'!H2525, 0)</f>
        <v>0</v>
      </c>
      <c r="D2531">
        <f>IF(AND('Raw Data'!C2525&lt;'Raw Data'!F2525, 'Raw Data'!K2525&gt;'Raw Data'!L2525, 'Raw Data'!K2525-'Raw Data'!L2525&lt;4), 'Raw Data'!G2525, 0)</f>
        <v>0</v>
      </c>
      <c r="E2531">
        <f>IF(ISBLANK('Raw Data'!J2525), 0, IF(AND(4=MATCH(LARGE('Raw Data'!G2525:J2525, 4), 'Raw Data'!G2525:J2525, 0), 'Raw Data'!L2525-'Raw Data'!K2525&gt;3), 'Raw Data'!J2525, 0))</f>
        <v>0</v>
      </c>
      <c r="F2531">
        <f>IF(ISBLANK('Raw Data'!J2525), 0, IF(AND(3=MATCH(LARGE('Raw Data'!G2525:J2525, 4), 'Raw Data'!G2525:J2525, 0), 'Raw Data'!K2525-'Raw Data'!L2525&gt;3), 'Raw Data'!I2525, 0))</f>
        <v>0</v>
      </c>
      <c r="G2531">
        <f>IF(ISBLANK('Raw Data'!J2525), 0, IF(AND(2=MATCH(LARGE('Raw Data'!G2525:J2525, 4), 'Raw Data'!G2525:J2525, 0), AND('Raw Data'!L2525-'Raw Data'!K2525&lt;4, 'Raw Data'!L2525-'Raw Data'!K2525&gt;0)), 'Raw Data'!H2525, 0))</f>
        <v>0</v>
      </c>
      <c r="H2531">
        <f>IF(ISBLANK('Raw Data'!J2525), 0, IF(AND(1=MATCH(LARGE('Raw Data'!G2525:J2525, 4), 'Raw Data'!G2525:J2525, 0), AND('Raw Data'!K2525-'Raw Data'!L2525&lt;4, 'Raw Data'!K2525-'Raw Data'!L2525&gt;0)), 'Raw Data'!G2525, 0))</f>
        <v>0</v>
      </c>
      <c r="I2531">
        <f>IF(ISBLANK('Raw Data'!J2525), 0, IF(AND(4=MATCH(LARGE('Raw Data'!G2525:J2525, 3), 'Raw Data'!G2525:J2525, 0), 'Raw Data'!L2525-'Raw Data'!K2525&gt;3), 'Raw Data'!J2525, 0))</f>
        <v>0</v>
      </c>
      <c r="J2531">
        <f>IF(ISBLANK('Raw Data'!J2525), 0, IF(AND(3=MATCH(LARGE('Raw Data'!G2525:J2525, 3), 'Raw Data'!G2525:J2525, 0), 'Raw Data'!K2525-'Raw Data'!L2525&gt;3), 'Raw Data'!I2525, 0))</f>
        <v>0</v>
      </c>
      <c r="K2531">
        <f>IF(ISBLANK('Raw Data'!J2525), 0, IF(AND(2=MATCH(LARGE('Raw Data'!G2525:J2525, 3), 'Raw Data'!G2525:J2525, 0), AND('Raw Data'!L2525-'Raw Data'!K2525&lt;4, 'Raw Data'!L2525-'Raw Data'!K2525&gt;0)), 'Raw Data'!H2525, 0))</f>
        <v>0</v>
      </c>
      <c r="L2531">
        <f>IF(ISBLANK('Raw Data'!J2525), 0, IF(AND(1=MATCH(LARGE('Raw Data'!G2525:J2525, 3), 'Raw Data'!G2525:J2525, 0), AND('Raw Data'!K2525-'Raw Data'!L2525&lt;4, 'Raw Data'!K2525-'Raw Data'!L2525&gt;0)), 'Raw Data'!G2525, 0))</f>
        <v>0</v>
      </c>
      <c r="M2531">
        <f>IF(ISBLANK('Raw Data'!J2525), 0, IF(AND(4=MATCH(LARGE('Raw Data'!G2525:J2525, 2), 'Raw Data'!G2525:J2525, 0), 'Raw Data'!L2525-'Raw Data'!K2525&gt;3), 'Raw Data'!J2525, 0))</f>
        <v>0</v>
      </c>
      <c r="N2531">
        <f>IF(ISBLANK('Raw Data'!J2525), 0, IF(AND(3=MATCH(LARGE('Raw Data'!G2525:J2525, 2), 'Raw Data'!G2525:J2525, 0), 'Raw Data'!K2525-'Raw Data'!L2525&gt;3), 'Raw Data'!I2525, 0))</f>
        <v>0</v>
      </c>
      <c r="O2531">
        <f>IF(ISBLANK('Raw Data'!J2525), 0, IF(AND(2=MATCH(LARGE('Raw Data'!G2525:J2525, 2), 'Raw Data'!G2525:J2525, 0), AND('Raw Data'!L2525-'Raw Data'!K2525&lt;4, 'Raw Data'!L2525-'Raw Data'!K2525&gt;0)), 'Raw Data'!H2525, 0))</f>
        <v>0</v>
      </c>
      <c r="P2531">
        <f>IF(ISBLANK('Raw Data'!J2525), 0, IF(AND(1=MATCH(LARGE('Raw Data'!G2525:J2525, 2), 'Raw Data'!G2525:J2525, 0), AND('Raw Data'!K2525-'Raw Data'!L2525&lt;4, 'Raw Data'!K2525-'Raw Data'!L2525&gt;0)), 'Raw Data'!G2525, 0))</f>
        <v>0</v>
      </c>
      <c r="Q2531">
        <f>IF(ISBLANK('Raw Data'!J2525), 0, IF(AND(4=MATCH(LARGE('Raw Data'!G2525:J2525, 1), 'Raw Data'!G2525:J2525, 0), 'Raw Data'!L2525-'Raw Data'!K2525&gt;3), 'Raw Data'!J2525, 0))</f>
        <v>0</v>
      </c>
      <c r="R2531">
        <f>IF(ISBLANK('Raw Data'!J2525), 0, IF(AND(3=MATCH(LARGE('Raw Data'!G2525:J2525, 1), 'Raw Data'!G2525:J2525, 0), 'Raw Data'!K2525-'Raw Data'!L2525&gt;3), 'Raw Data'!I2525, 0))</f>
        <v>0</v>
      </c>
      <c r="S2531">
        <f>IF(AND('Raw Data'!L2525-'Raw Data'!K2525&gt;4, 'Raw Data'!F2525&lt;'Raw Data'!C2525), 'Raw Data'!J2525, 0)</f>
        <v>0</v>
      </c>
      <c r="T2531">
        <f>IF(AND('Raw Data'!K2525-'Raw Data'!L2525&gt;4, 'Raw Data'!F2525&gt;'Raw Data'!C2525), 'Raw Data'!I2525, 0)</f>
        <v>0</v>
      </c>
      <c r="U2531">
        <f>IF(AND('Raw Data'!L2525-'Raw Data'!K2525&lt;3, 'Raw Data'!L2525&gt;'Raw Data'!K2525, 'Raw Data'!F2525&lt;'Raw Data'!C2525), 'Raw Data'!H2525, 0)</f>
        <v>0</v>
      </c>
      <c r="V2531">
        <f>IF(AND('Raw Data'!L2525-'Raw Data'!K2525&lt;3, 'Raw Data'!L2525&gt;'Raw Data'!K2525, 'Raw Data'!F2525&gt;'Raw Data'!C2525), 'Raw Data'!G2525, 0)</f>
        <v>0</v>
      </c>
    </row>
    <row r="2532" spans="1:22" x14ac:dyDescent="0.3">
      <c r="A2532">
        <f>IF(AND('Raw Data'!F2526&lt;'Raw Data'!C2526, 'Raw Data'!L2526&gt;'Raw Data'!K2526, 'Raw Data'!L2526-'Raw Data'!K2526&gt;3), 'Raw Data'!J2526, 0)</f>
        <v>0</v>
      </c>
      <c r="B2532">
        <f>IF(AND('Raw Data'!C2526&lt;'Raw Data'!F2526, 'Raw Data'!K2526&gt;'Raw Data'!L2526, 'Raw Data'!K2526-'Raw Data'!L2526&gt;3), 'Raw Data'!I2526, 0)</f>
        <v>0</v>
      </c>
      <c r="C2532">
        <f>IF(AND('Raw Data'!F2526&lt;'Raw Data'!C2526, 'Raw Data'!L2526&gt;'Raw Data'!K2526, 'Raw Data'!L2526-'Raw Data'!K2526&lt;4), 'Raw Data'!H2526, 0)</f>
        <v>0</v>
      </c>
      <c r="D2532">
        <f>IF(AND('Raw Data'!C2526&lt;'Raw Data'!F2526, 'Raw Data'!K2526&gt;'Raw Data'!L2526, 'Raw Data'!K2526-'Raw Data'!L2526&lt;4), 'Raw Data'!G2526, 0)</f>
        <v>0</v>
      </c>
      <c r="E2532">
        <f>IF(ISBLANK('Raw Data'!J2526), 0, IF(AND(4=MATCH(LARGE('Raw Data'!G2526:J2526, 4), 'Raw Data'!G2526:J2526, 0), 'Raw Data'!L2526-'Raw Data'!K2526&gt;3), 'Raw Data'!J2526, 0))</f>
        <v>0</v>
      </c>
      <c r="F2532">
        <f>IF(ISBLANK('Raw Data'!J2526), 0, IF(AND(3=MATCH(LARGE('Raw Data'!G2526:J2526, 4), 'Raw Data'!G2526:J2526, 0), 'Raw Data'!K2526-'Raw Data'!L2526&gt;3), 'Raw Data'!I2526, 0))</f>
        <v>0</v>
      </c>
      <c r="G2532">
        <f>IF(ISBLANK('Raw Data'!J2526), 0, IF(AND(2=MATCH(LARGE('Raw Data'!G2526:J2526, 4), 'Raw Data'!G2526:J2526, 0), AND('Raw Data'!L2526-'Raw Data'!K2526&lt;4, 'Raw Data'!L2526-'Raw Data'!K2526&gt;0)), 'Raw Data'!H2526, 0))</f>
        <v>0</v>
      </c>
      <c r="H2532">
        <f>IF(ISBLANK('Raw Data'!J2526), 0, IF(AND(1=MATCH(LARGE('Raw Data'!G2526:J2526, 4), 'Raw Data'!G2526:J2526, 0), AND('Raw Data'!K2526-'Raw Data'!L2526&lt;4, 'Raw Data'!K2526-'Raw Data'!L2526&gt;0)), 'Raw Data'!G2526, 0))</f>
        <v>0</v>
      </c>
      <c r="I2532">
        <f>IF(ISBLANK('Raw Data'!J2526), 0, IF(AND(4=MATCH(LARGE('Raw Data'!G2526:J2526, 3), 'Raw Data'!G2526:J2526, 0), 'Raw Data'!L2526-'Raw Data'!K2526&gt;3), 'Raw Data'!J2526, 0))</f>
        <v>0</v>
      </c>
      <c r="J2532">
        <f>IF(ISBLANK('Raw Data'!J2526), 0, IF(AND(3=MATCH(LARGE('Raw Data'!G2526:J2526, 3), 'Raw Data'!G2526:J2526, 0), 'Raw Data'!K2526-'Raw Data'!L2526&gt;3), 'Raw Data'!I2526, 0))</f>
        <v>0</v>
      </c>
      <c r="K2532">
        <f>IF(ISBLANK('Raw Data'!J2526), 0, IF(AND(2=MATCH(LARGE('Raw Data'!G2526:J2526, 3), 'Raw Data'!G2526:J2526, 0), AND('Raw Data'!L2526-'Raw Data'!K2526&lt;4, 'Raw Data'!L2526-'Raw Data'!K2526&gt;0)), 'Raw Data'!H2526, 0))</f>
        <v>0</v>
      </c>
      <c r="L2532">
        <f>IF(ISBLANK('Raw Data'!J2526), 0, IF(AND(1=MATCH(LARGE('Raw Data'!G2526:J2526, 3), 'Raw Data'!G2526:J2526, 0), AND('Raw Data'!K2526-'Raw Data'!L2526&lt;4, 'Raw Data'!K2526-'Raw Data'!L2526&gt;0)), 'Raw Data'!G2526, 0))</f>
        <v>0</v>
      </c>
      <c r="M2532">
        <f>IF(ISBLANK('Raw Data'!J2526), 0, IF(AND(4=MATCH(LARGE('Raw Data'!G2526:J2526, 2), 'Raw Data'!G2526:J2526, 0), 'Raw Data'!L2526-'Raw Data'!K2526&gt;3), 'Raw Data'!J2526, 0))</f>
        <v>0</v>
      </c>
      <c r="N2532">
        <f>IF(ISBLANK('Raw Data'!J2526), 0, IF(AND(3=MATCH(LARGE('Raw Data'!G2526:J2526, 2), 'Raw Data'!G2526:J2526, 0), 'Raw Data'!K2526-'Raw Data'!L2526&gt;3), 'Raw Data'!I2526, 0))</f>
        <v>0</v>
      </c>
      <c r="O2532">
        <f>IF(ISBLANK('Raw Data'!J2526), 0, IF(AND(2=MATCH(LARGE('Raw Data'!G2526:J2526, 2), 'Raw Data'!G2526:J2526, 0), AND('Raw Data'!L2526-'Raw Data'!K2526&lt;4, 'Raw Data'!L2526-'Raw Data'!K2526&gt;0)), 'Raw Data'!H2526, 0))</f>
        <v>0</v>
      </c>
      <c r="P2532">
        <f>IF(ISBLANK('Raw Data'!J2526), 0, IF(AND(1=MATCH(LARGE('Raw Data'!G2526:J2526, 2), 'Raw Data'!G2526:J2526, 0), AND('Raw Data'!K2526-'Raw Data'!L2526&lt;4, 'Raw Data'!K2526-'Raw Data'!L2526&gt;0)), 'Raw Data'!G2526, 0))</f>
        <v>0</v>
      </c>
      <c r="Q2532">
        <f>IF(ISBLANK('Raw Data'!J2526), 0, IF(AND(4=MATCH(LARGE('Raw Data'!G2526:J2526, 1), 'Raw Data'!G2526:J2526, 0), 'Raw Data'!L2526-'Raw Data'!K2526&gt;3), 'Raw Data'!J2526, 0))</f>
        <v>0</v>
      </c>
      <c r="R2532">
        <f>IF(ISBLANK('Raw Data'!J2526), 0, IF(AND(3=MATCH(LARGE('Raw Data'!G2526:J2526, 1), 'Raw Data'!G2526:J2526, 0), 'Raw Data'!K2526-'Raw Data'!L2526&gt;3), 'Raw Data'!I2526, 0))</f>
        <v>0</v>
      </c>
      <c r="S2532">
        <f>IF(AND('Raw Data'!L2526-'Raw Data'!K2526&gt;4, 'Raw Data'!F2526&lt;'Raw Data'!C2526), 'Raw Data'!J2526, 0)</f>
        <v>0</v>
      </c>
      <c r="T2532">
        <f>IF(AND('Raw Data'!K2526-'Raw Data'!L2526&gt;4, 'Raw Data'!F2526&gt;'Raw Data'!C2526), 'Raw Data'!I2526, 0)</f>
        <v>0</v>
      </c>
      <c r="U2532">
        <f>IF(AND('Raw Data'!L2526-'Raw Data'!K2526&lt;3, 'Raw Data'!L2526&gt;'Raw Data'!K2526, 'Raw Data'!F2526&lt;'Raw Data'!C2526), 'Raw Data'!H2526, 0)</f>
        <v>0</v>
      </c>
      <c r="V2532">
        <f>IF(AND('Raw Data'!L2526-'Raw Data'!K2526&lt;3, 'Raw Data'!L2526&gt;'Raw Data'!K2526, 'Raw Data'!F2526&gt;'Raw Data'!C2526), 'Raw Data'!G2526, 0)</f>
        <v>0</v>
      </c>
    </row>
    <row r="2533" spans="1:22" x14ac:dyDescent="0.3">
      <c r="A2533">
        <f>IF(AND('Raw Data'!F2527&lt;'Raw Data'!C2527, 'Raw Data'!L2527&gt;'Raw Data'!K2527, 'Raw Data'!L2527-'Raw Data'!K2527&gt;3), 'Raw Data'!J2527, 0)</f>
        <v>0</v>
      </c>
      <c r="B2533">
        <f>IF(AND('Raw Data'!C2527&lt;'Raw Data'!F2527, 'Raw Data'!K2527&gt;'Raw Data'!L2527, 'Raw Data'!K2527-'Raw Data'!L2527&gt;3), 'Raw Data'!I2527, 0)</f>
        <v>0</v>
      </c>
      <c r="C2533">
        <f>IF(AND('Raw Data'!F2527&lt;'Raw Data'!C2527, 'Raw Data'!L2527&gt;'Raw Data'!K2527, 'Raw Data'!L2527-'Raw Data'!K2527&lt;4), 'Raw Data'!H2527, 0)</f>
        <v>0</v>
      </c>
      <c r="D2533">
        <f>IF(AND('Raw Data'!C2527&lt;'Raw Data'!F2527, 'Raw Data'!K2527&gt;'Raw Data'!L2527, 'Raw Data'!K2527-'Raw Data'!L2527&lt;4), 'Raw Data'!G2527, 0)</f>
        <v>0</v>
      </c>
      <c r="E2533">
        <f>IF(ISBLANK('Raw Data'!J2527), 0, IF(AND(4=MATCH(LARGE('Raw Data'!G2527:J2527, 4), 'Raw Data'!G2527:J2527, 0), 'Raw Data'!L2527-'Raw Data'!K2527&gt;3), 'Raw Data'!J2527, 0))</f>
        <v>0</v>
      </c>
      <c r="F2533">
        <f>IF(ISBLANK('Raw Data'!J2527), 0, IF(AND(3=MATCH(LARGE('Raw Data'!G2527:J2527, 4), 'Raw Data'!G2527:J2527, 0), 'Raw Data'!K2527-'Raw Data'!L2527&gt;3), 'Raw Data'!I2527, 0))</f>
        <v>0</v>
      </c>
      <c r="G2533">
        <f>IF(ISBLANK('Raw Data'!J2527), 0, IF(AND(2=MATCH(LARGE('Raw Data'!G2527:J2527, 4), 'Raw Data'!G2527:J2527, 0), AND('Raw Data'!L2527-'Raw Data'!K2527&lt;4, 'Raw Data'!L2527-'Raw Data'!K2527&gt;0)), 'Raw Data'!H2527, 0))</f>
        <v>0</v>
      </c>
      <c r="H2533">
        <f>IF(ISBLANK('Raw Data'!J2527), 0, IF(AND(1=MATCH(LARGE('Raw Data'!G2527:J2527, 4), 'Raw Data'!G2527:J2527, 0), AND('Raw Data'!K2527-'Raw Data'!L2527&lt;4, 'Raw Data'!K2527-'Raw Data'!L2527&gt;0)), 'Raw Data'!G2527, 0))</f>
        <v>0</v>
      </c>
      <c r="I2533">
        <f>IF(ISBLANK('Raw Data'!J2527), 0, IF(AND(4=MATCH(LARGE('Raw Data'!G2527:J2527, 3), 'Raw Data'!G2527:J2527, 0), 'Raw Data'!L2527-'Raw Data'!K2527&gt;3), 'Raw Data'!J2527, 0))</f>
        <v>0</v>
      </c>
      <c r="J2533">
        <f>IF(ISBLANK('Raw Data'!J2527), 0, IF(AND(3=MATCH(LARGE('Raw Data'!G2527:J2527, 3), 'Raw Data'!G2527:J2527, 0), 'Raw Data'!K2527-'Raw Data'!L2527&gt;3), 'Raw Data'!I2527, 0))</f>
        <v>0</v>
      </c>
      <c r="K2533">
        <f>IF(ISBLANK('Raw Data'!J2527), 0, IF(AND(2=MATCH(LARGE('Raw Data'!G2527:J2527, 3), 'Raw Data'!G2527:J2527, 0), AND('Raw Data'!L2527-'Raw Data'!K2527&lt;4, 'Raw Data'!L2527-'Raw Data'!K2527&gt;0)), 'Raw Data'!H2527, 0))</f>
        <v>0</v>
      </c>
      <c r="L2533">
        <f>IF(ISBLANK('Raw Data'!J2527), 0, IF(AND(1=MATCH(LARGE('Raw Data'!G2527:J2527, 3), 'Raw Data'!G2527:J2527, 0), AND('Raw Data'!K2527-'Raw Data'!L2527&lt;4, 'Raw Data'!K2527-'Raw Data'!L2527&gt;0)), 'Raw Data'!G2527, 0))</f>
        <v>0</v>
      </c>
      <c r="M2533">
        <f>IF(ISBLANK('Raw Data'!J2527), 0, IF(AND(4=MATCH(LARGE('Raw Data'!G2527:J2527, 2), 'Raw Data'!G2527:J2527, 0), 'Raw Data'!L2527-'Raw Data'!K2527&gt;3), 'Raw Data'!J2527, 0))</f>
        <v>0</v>
      </c>
      <c r="N2533">
        <f>IF(ISBLANK('Raw Data'!J2527), 0, IF(AND(3=MATCH(LARGE('Raw Data'!G2527:J2527, 2), 'Raw Data'!G2527:J2527, 0), 'Raw Data'!K2527-'Raw Data'!L2527&gt;3), 'Raw Data'!I2527, 0))</f>
        <v>0</v>
      </c>
      <c r="O2533">
        <f>IF(ISBLANK('Raw Data'!J2527), 0, IF(AND(2=MATCH(LARGE('Raw Data'!G2527:J2527, 2), 'Raw Data'!G2527:J2527, 0), AND('Raw Data'!L2527-'Raw Data'!K2527&lt;4, 'Raw Data'!L2527-'Raw Data'!K2527&gt;0)), 'Raw Data'!H2527, 0))</f>
        <v>0</v>
      </c>
      <c r="P2533">
        <f>IF(ISBLANK('Raw Data'!J2527), 0, IF(AND(1=MATCH(LARGE('Raw Data'!G2527:J2527, 2), 'Raw Data'!G2527:J2527, 0), AND('Raw Data'!K2527-'Raw Data'!L2527&lt;4, 'Raw Data'!K2527-'Raw Data'!L2527&gt;0)), 'Raw Data'!G2527, 0))</f>
        <v>0</v>
      </c>
      <c r="Q2533">
        <f>IF(ISBLANK('Raw Data'!J2527), 0, IF(AND(4=MATCH(LARGE('Raw Data'!G2527:J2527, 1), 'Raw Data'!G2527:J2527, 0), 'Raw Data'!L2527-'Raw Data'!K2527&gt;3), 'Raw Data'!J2527, 0))</f>
        <v>0</v>
      </c>
      <c r="R2533">
        <f>IF(ISBLANK('Raw Data'!J2527), 0, IF(AND(3=MATCH(LARGE('Raw Data'!G2527:J2527, 1), 'Raw Data'!G2527:J2527, 0), 'Raw Data'!K2527-'Raw Data'!L2527&gt;3), 'Raw Data'!I2527, 0))</f>
        <v>0</v>
      </c>
      <c r="S2533">
        <f>IF(AND('Raw Data'!L2527-'Raw Data'!K2527&gt;4, 'Raw Data'!F2527&lt;'Raw Data'!C2527), 'Raw Data'!J2527, 0)</f>
        <v>0</v>
      </c>
      <c r="T2533">
        <f>IF(AND('Raw Data'!K2527-'Raw Data'!L2527&gt;4, 'Raw Data'!F2527&gt;'Raw Data'!C2527), 'Raw Data'!I2527, 0)</f>
        <v>0</v>
      </c>
      <c r="U2533">
        <f>IF(AND('Raw Data'!L2527-'Raw Data'!K2527&lt;3, 'Raw Data'!L2527&gt;'Raw Data'!K2527, 'Raw Data'!F2527&lt;'Raw Data'!C2527), 'Raw Data'!H2527, 0)</f>
        <v>0</v>
      </c>
      <c r="V2533">
        <f>IF(AND('Raw Data'!L2527-'Raw Data'!K2527&lt;3, 'Raw Data'!L2527&gt;'Raw Data'!K2527, 'Raw Data'!F2527&gt;'Raw Data'!C2527), 'Raw Data'!G2527, 0)</f>
        <v>0</v>
      </c>
    </row>
    <row r="2534" spans="1:22" x14ac:dyDescent="0.3">
      <c r="A2534">
        <f>IF(AND('Raw Data'!F2528&lt;'Raw Data'!C2528, 'Raw Data'!L2528&gt;'Raw Data'!K2528, 'Raw Data'!L2528-'Raw Data'!K2528&gt;3), 'Raw Data'!J2528, 0)</f>
        <v>0</v>
      </c>
      <c r="B2534">
        <f>IF(AND('Raw Data'!C2528&lt;'Raw Data'!F2528, 'Raw Data'!K2528&gt;'Raw Data'!L2528, 'Raw Data'!K2528-'Raw Data'!L2528&gt;3), 'Raw Data'!I2528, 0)</f>
        <v>0</v>
      </c>
      <c r="C2534">
        <f>IF(AND('Raw Data'!F2528&lt;'Raw Data'!C2528, 'Raw Data'!L2528&gt;'Raw Data'!K2528, 'Raw Data'!L2528-'Raw Data'!K2528&lt;4), 'Raw Data'!H2528, 0)</f>
        <v>0</v>
      </c>
      <c r="D2534">
        <f>IF(AND('Raw Data'!C2528&lt;'Raw Data'!F2528, 'Raw Data'!K2528&gt;'Raw Data'!L2528, 'Raw Data'!K2528-'Raw Data'!L2528&lt;4), 'Raw Data'!G2528, 0)</f>
        <v>0</v>
      </c>
      <c r="E2534">
        <f>IF(ISBLANK('Raw Data'!J2528), 0, IF(AND(4=MATCH(LARGE('Raw Data'!G2528:J2528, 4), 'Raw Data'!G2528:J2528, 0), 'Raw Data'!L2528-'Raw Data'!K2528&gt;3), 'Raw Data'!J2528, 0))</f>
        <v>0</v>
      </c>
      <c r="F2534">
        <f>IF(ISBLANK('Raw Data'!J2528), 0, IF(AND(3=MATCH(LARGE('Raw Data'!G2528:J2528, 4), 'Raw Data'!G2528:J2528, 0), 'Raw Data'!K2528-'Raw Data'!L2528&gt;3), 'Raw Data'!I2528, 0))</f>
        <v>0</v>
      </c>
      <c r="G2534">
        <f>IF(ISBLANK('Raw Data'!J2528), 0, IF(AND(2=MATCH(LARGE('Raw Data'!G2528:J2528, 4), 'Raw Data'!G2528:J2528, 0), AND('Raw Data'!L2528-'Raw Data'!K2528&lt;4, 'Raw Data'!L2528-'Raw Data'!K2528&gt;0)), 'Raw Data'!H2528, 0))</f>
        <v>0</v>
      </c>
      <c r="H2534">
        <f>IF(ISBLANK('Raw Data'!J2528), 0, IF(AND(1=MATCH(LARGE('Raw Data'!G2528:J2528, 4), 'Raw Data'!G2528:J2528, 0), AND('Raw Data'!K2528-'Raw Data'!L2528&lt;4, 'Raw Data'!K2528-'Raw Data'!L2528&gt;0)), 'Raw Data'!G2528, 0))</f>
        <v>0</v>
      </c>
      <c r="I2534">
        <f>IF(ISBLANK('Raw Data'!J2528), 0, IF(AND(4=MATCH(LARGE('Raw Data'!G2528:J2528, 3), 'Raw Data'!G2528:J2528, 0), 'Raw Data'!L2528-'Raw Data'!K2528&gt;3), 'Raw Data'!J2528, 0))</f>
        <v>0</v>
      </c>
      <c r="J2534">
        <f>IF(ISBLANK('Raw Data'!J2528), 0, IF(AND(3=MATCH(LARGE('Raw Data'!G2528:J2528, 3), 'Raw Data'!G2528:J2528, 0), 'Raw Data'!K2528-'Raw Data'!L2528&gt;3), 'Raw Data'!I2528, 0))</f>
        <v>0</v>
      </c>
      <c r="K2534">
        <f>IF(ISBLANK('Raw Data'!J2528), 0, IF(AND(2=MATCH(LARGE('Raw Data'!G2528:J2528, 3), 'Raw Data'!G2528:J2528, 0), AND('Raw Data'!L2528-'Raw Data'!K2528&lt;4, 'Raw Data'!L2528-'Raw Data'!K2528&gt;0)), 'Raw Data'!H2528, 0))</f>
        <v>0</v>
      </c>
      <c r="L2534">
        <f>IF(ISBLANK('Raw Data'!J2528), 0, IF(AND(1=MATCH(LARGE('Raw Data'!G2528:J2528, 3), 'Raw Data'!G2528:J2528, 0), AND('Raw Data'!K2528-'Raw Data'!L2528&lt;4, 'Raw Data'!K2528-'Raw Data'!L2528&gt;0)), 'Raw Data'!G2528, 0))</f>
        <v>0</v>
      </c>
      <c r="M2534">
        <f>IF(ISBLANK('Raw Data'!J2528), 0, IF(AND(4=MATCH(LARGE('Raw Data'!G2528:J2528, 2), 'Raw Data'!G2528:J2528, 0), 'Raw Data'!L2528-'Raw Data'!K2528&gt;3), 'Raw Data'!J2528, 0))</f>
        <v>0</v>
      </c>
      <c r="N2534">
        <f>IF(ISBLANK('Raw Data'!J2528), 0, IF(AND(3=MATCH(LARGE('Raw Data'!G2528:J2528, 2), 'Raw Data'!G2528:J2528, 0), 'Raw Data'!K2528-'Raw Data'!L2528&gt;3), 'Raw Data'!I2528, 0))</f>
        <v>0</v>
      </c>
      <c r="O2534">
        <f>IF(ISBLANK('Raw Data'!J2528), 0, IF(AND(2=MATCH(LARGE('Raw Data'!G2528:J2528, 2), 'Raw Data'!G2528:J2528, 0), AND('Raw Data'!L2528-'Raw Data'!K2528&lt;4, 'Raw Data'!L2528-'Raw Data'!K2528&gt;0)), 'Raw Data'!H2528, 0))</f>
        <v>0</v>
      </c>
      <c r="P2534">
        <f>IF(ISBLANK('Raw Data'!J2528), 0, IF(AND(1=MATCH(LARGE('Raw Data'!G2528:J2528, 2), 'Raw Data'!G2528:J2528, 0), AND('Raw Data'!K2528-'Raw Data'!L2528&lt;4, 'Raw Data'!K2528-'Raw Data'!L2528&gt;0)), 'Raw Data'!G2528, 0))</f>
        <v>0</v>
      </c>
      <c r="Q2534">
        <f>IF(ISBLANK('Raw Data'!J2528), 0, IF(AND(4=MATCH(LARGE('Raw Data'!G2528:J2528, 1), 'Raw Data'!G2528:J2528, 0), 'Raw Data'!L2528-'Raw Data'!K2528&gt;3), 'Raw Data'!J2528, 0))</f>
        <v>0</v>
      </c>
      <c r="R2534">
        <f>IF(ISBLANK('Raw Data'!J2528), 0, IF(AND(3=MATCH(LARGE('Raw Data'!G2528:J2528, 1), 'Raw Data'!G2528:J2528, 0), 'Raw Data'!K2528-'Raw Data'!L2528&gt;3), 'Raw Data'!I2528, 0))</f>
        <v>0</v>
      </c>
      <c r="S2534">
        <f>IF(AND('Raw Data'!L2528-'Raw Data'!K2528&gt;4, 'Raw Data'!F2528&lt;'Raw Data'!C2528), 'Raw Data'!J2528, 0)</f>
        <v>0</v>
      </c>
      <c r="T2534">
        <f>IF(AND('Raw Data'!K2528-'Raw Data'!L2528&gt;4, 'Raw Data'!F2528&gt;'Raw Data'!C2528), 'Raw Data'!I2528, 0)</f>
        <v>0</v>
      </c>
      <c r="U2534">
        <f>IF(AND('Raw Data'!L2528-'Raw Data'!K2528&lt;3, 'Raw Data'!L2528&gt;'Raw Data'!K2528, 'Raw Data'!F2528&lt;'Raw Data'!C2528), 'Raw Data'!H2528, 0)</f>
        <v>0</v>
      </c>
      <c r="V2534">
        <f>IF(AND('Raw Data'!L2528-'Raw Data'!K2528&lt;3, 'Raw Data'!L2528&gt;'Raw Data'!K2528, 'Raw Data'!F2528&gt;'Raw Data'!C2528), 'Raw Data'!G2528, 0)</f>
        <v>0</v>
      </c>
    </row>
    <row r="2535" spans="1:22" x14ac:dyDescent="0.3">
      <c r="A2535">
        <f>IF(AND('Raw Data'!F2529&lt;'Raw Data'!C2529, 'Raw Data'!L2529&gt;'Raw Data'!K2529, 'Raw Data'!L2529-'Raw Data'!K2529&gt;3), 'Raw Data'!J2529, 0)</f>
        <v>0</v>
      </c>
      <c r="B2535">
        <f>IF(AND('Raw Data'!C2529&lt;'Raw Data'!F2529, 'Raw Data'!K2529&gt;'Raw Data'!L2529, 'Raw Data'!K2529-'Raw Data'!L2529&gt;3), 'Raw Data'!I2529, 0)</f>
        <v>0</v>
      </c>
      <c r="C2535">
        <f>IF(AND('Raw Data'!F2529&lt;'Raw Data'!C2529, 'Raw Data'!L2529&gt;'Raw Data'!K2529, 'Raw Data'!L2529-'Raw Data'!K2529&lt;4), 'Raw Data'!H2529, 0)</f>
        <v>0</v>
      </c>
      <c r="D2535">
        <f>IF(AND('Raw Data'!C2529&lt;'Raw Data'!F2529, 'Raw Data'!K2529&gt;'Raw Data'!L2529, 'Raw Data'!K2529-'Raw Data'!L2529&lt;4), 'Raw Data'!G2529, 0)</f>
        <v>0</v>
      </c>
      <c r="E2535">
        <f>IF(ISBLANK('Raw Data'!J2529), 0, IF(AND(4=MATCH(LARGE('Raw Data'!G2529:J2529, 4), 'Raw Data'!G2529:J2529, 0), 'Raw Data'!L2529-'Raw Data'!K2529&gt;3), 'Raw Data'!J2529, 0))</f>
        <v>0</v>
      </c>
      <c r="F2535">
        <f>IF(ISBLANK('Raw Data'!J2529), 0, IF(AND(3=MATCH(LARGE('Raw Data'!G2529:J2529, 4), 'Raw Data'!G2529:J2529, 0), 'Raw Data'!K2529-'Raw Data'!L2529&gt;3), 'Raw Data'!I2529, 0))</f>
        <v>0</v>
      </c>
      <c r="G2535">
        <f>IF(ISBLANK('Raw Data'!J2529), 0, IF(AND(2=MATCH(LARGE('Raw Data'!G2529:J2529, 4), 'Raw Data'!G2529:J2529, 0), AND('Raw Data'!L2529-'Raw Data'!K2529&lt;4, 'Raw Data'!L2529-'Raw Data'!K2529&gt;0)), 'Raw Data'!H2529, 0))</f>
        <v>0</v>
      </c>
      <c r="H2535">
        <f>IF(ISBLANK('Raw Data'!J2529), 0, IF(AND(1=MATCH(LARGE('Raw Data'!G2529:J2529, 4), 'Raw Data'!G2529:J2529, 0), AND('Raw Data'!K2529-'Raw Data'!L2529&lt;4, 'Raw Data'!K2529-'Raw Data'!L2529&gt;0)), 'Raw Data'!G2529, 0))</f>
        <v>0</v>
      </c>
      <c r="I2535">
        <f>IF(ISBLANK('Raw Data'!J2529), 0, IF(AND(4=MATCH(LARGE('Raw Data'!G2529:J2529, 3), 'Raw Data'!G2529:J2529, 0), 'Raw Data'!L2529-'Raw Data'!K2529&gt;3), 'Raw Data'!J2529, 0))</f>
        <v>0</v>
      </c>
      <c r="J2535">
        <f>IF(ISBLANK('Raw Data'!J2529), 0, IF(AND(3=MATCH(LARGE('Raw Data'!G2529:J2529, 3), 'Raw Data'!G2529:J2529, 0), 'Raw Data'!K2529-'Raw Data'!L2529&gt;3), 'Raw Data'!I2529, 0))</f>
        <v>0</v>
      </c>
      <c r="K2535">
        <f>IF(ISBLANK('Raw Data'!J2529), 0, IF(AND(2=MATCH(LARGE('Raw Data'!G2529:J2529, 3), 'Raw Data'!G2529:J2529, 0), AND('Raw Data'!L2529-'Raw Data'!K2529&lt;4, 'Raw Data'!L2529-'Raw Data'!K2529&gt;0)), 'Raw Data'!H2529, 0))</f>
        <v>0</v>
      </c>
      <c r="L2535">
        <f>IF(ISBLANK('Raw Data'!J2529), 0, IF(AND(1=MATCH(LARGE('Raw Data'!G2529:J2529, 3), 'Raw Data'!G2529:J2529, 0), AND('Raw Data'!K2529-'Raw Data'!L2529&lt;4, 'Raw Data'!K2529-'Raw Data'!L2529&gt;0)), 'Raw Data'!G2529, 0))</f>
        <v>0</v>
      </c>
      <c r="M2535">
        <f>IF(ISBLANK('Raw Data'!J2529), 0, IF(AND(4=MATCH(LARGE('Raw Data'!G2529:J2529, 2), 'Raw Data'!G2529:J2529, 0), 'Raw Data'!L2529-'Raw Data'!K2529&gt;3), 'Raw Data'!J2529, 0))</f>
        <v>0</v>
      </c>
      <c r="N2535">
        <f>IF(ISBLANK('Raw Data'!J2529), 0, IF(AND(3=MATCH(LARGE('Raw Data'!G2529:J2529, 2), 'Raw Data'!G2529:J2529, 0), 'Raw Data'!K2529-'Raw Data'!L2529&gt;3), 'Raw Data'!I2529, 0))</f>
        <v>0</v>
      </c>
      <c r="O2535">
        <f>IF(ISBLANK('Raw Data'!J2529), 0, IF(AND(2=MATCH(LARGE('Raw Data'!G2529:J2529, 2), 'Raw Data'!G2529:J2529, 0), AND('Raw Data'!L2529-'Raw Data'!K2529&lt;4, 'Raw Data'!L2529-'Raw Data'!K2529&gt;0)), 'Raw Data'!H2529, 0))</f>
        <v>0</v>
      </c>
      <c r="P2535">
        <f>IF(ISBLANK('Raw Data'!J2529), 0, IF(AND(1=MATCH(LARGE('Raw Data'!G2529:J2529, 2), 'Raw Data'!G2529:J2529, 0), AND('Raw Data'!K2529-'Raw Data'!L2529&lt;4, 'Raw Data'!K2529-'Raw Data'!L2529&gt;0)), 'Raw Data'!G2529, 0))</f>
        <v>0</v>
      </c>
      <c r="Q2535">
        <f>IF(ISBLANK('Raw Data'!J2529), 0, IF(AND(4=MATCH(LARGE('Raw Data'!G2529:J2529, 1), 'Raw Data'!G2529:J2529, 0), 'Raw Data'!L2529-'Raw Data'!K2529&gt;3), 'Raw Data'!J2529, 0))</f>
        <v>0</v>
      </c>
      <c r="R2535">
        <f>IF(ISBLANK('Raw Data'!J2529), 0, IF(AND(3=MATCH(LARGE('Raw Data'!G2529:J2529, 1), 'Raw Data'!G2529:J2529, 0), 'Raw Data'!K2529-'Raw Data'!L2529&gt;3), 'Raw Data'!I2529, 0))</f>
        <v>0</v>
      </c>
      <c r="S2535">
        <f>IF(AND('Raw Data'!L2529-'Raw Data'!K2529&gt;4, 'Raw Data'!F2529&lt;'Raw Data'!C2529), 'Raw Data'!J2529, 0)</f>
        <v>0</v>
      </c>
      <c r="T2535">
        <f>IF(AND('Raw Data'!K2529-'Raw Data'!L2529&gt;4, 'Raw Data'!F2529&gt;'Raw Data'!C2529), 'Raw Data'!I2529, 0)</f>
        <v>0</v>
      </c>
      <c r="U2535">
        <f>IF(AND('Raw Data'!L2529-'Raw Data'!K2529&lt;3, 'Raw Data'!L2529&gt;'Raw Data'!K2529, 'Raw Data'!F2529&lt;'Raw Data'!C2529), 'Raw Data'!H2529, 0)</f>
        <v>0</v>
      </c>
      <c r="V2535">
        <f>IF(AND('Raw Data'!L2529-'Raw Data'!K2529&lt;3, 'Raw Data'!L2529&gt;'Raw Data'!K2529, 'Raw Data'!F2529&gt;'Raw Data'!C2529), 'Raw Data'!G2529, 0)</f>
        <v>0</v>
      </c>
    </row>
    <row r="2536" spans="1:22" x14ac:dyDescent="0.3">
      <c r="A2536">
        <f>IF(AND('Raw Data'!F2530&lt;'Raw Data'!C2530, 'Raw Data'!L2530&gt;'Raw Data'!K2530, 'Raw Data'!L2530-'Raw Data'!K2530&gt;3), 'Raw Data'!J2530, 0)</f>
        <v>0</v>
      </c>
      <c r="B2536">
        <f>IF(AND('Raw Data'!C2530&lt;'Raw Data'!F2530, 'Raw Data'!K2530&gt;'Raw Data'!L2530, 'Raw Data'!K2530-'Raw Data'!L2530&gt;3), 'Raw Data'!I2530, 0)</f>
        <v>0</v>
      </c>
      <c r="C2536">
        <f>IF(AND('Raw Data'!F2530&lt;'Raw Data'!C2530, 'Raw Data'!L2530&gt;'Raw Data'!K2530, 'Raw Data'!L2530-'Raw Data'!K2530&lt;4), 'Raw Data'!H2530, 0)</f>
        <v>0</v>
      </c>
      <c r="D2536">
        <f>IF(AND('Raw Data'!C2530&lt;'Raw Data'!F2530, 'Raw Data'!K2530&gt;'Raw Data'!L2530, 'Raw Data'!K2530-'Raw Data'!L2530&lt;4), 'Raw Data'!G2530, 0)</f>
        <v>0</v>
      </c>
      <c r="E2536">
        <f>IF(ISBLANK('Raw Data'!J2530), 0, IF(AND(4=MATCH(LARGE('Raw Data'!G2530:J2530, 4), 'Raw Data'!G2530:J2530, 0), 'Raw Data'!L2530-'Raw Data'!K2530&gt;3), 'Raw Data'!J2530, 0))</f>
        <v>0</v>
      </c>
      <c r="F2536">
        <f>IF(ISBLANK('Raw Data'!J2530), 0, IF(AND(3=MATCH(LARGE('Raw Data'!G2530:J2530, 4), 'Raw Data'!G2530:J2530, 0), 'Raw Data'!K2530-'Raw Data'!L2530&gt;3), 'Raw Data'!I2530, 0))</f>
        <v>0</v>
      </c>
      <c r="G2536">
        <f>IF(ISBLANK('Raw Data'!J2530), 0, IF(AND(2=MATCH(LARGE('Raw Data'!G2530:J2530, 4), 'Raw Data'!G2530:J2530, 0), AND('Raw Data'!L2530-'Raw Data'!K2530&lt;4, 'Raw Data'!L2530-'Raw Data'!K2530&gt;0)), 'Raw Data'!H2530, 0))</f>
        <v>0</v>
      </c>
      <c r="H2536">
        <f>IF(ISBLANK('Raw Data'!J2530), 0, IF(AND(1=MATCH(LARGE('Raw Data'!G2530:J2530, 4), 'Raw Data'!G2530:J2530, 0), AND('Raw Data'!K2530-'Raw Data'!L2530&lt;4, 'Raw Data'!K2530-'Raw Data'!L2530&gt;0)), 'Raw Data'!G2530, 0))</f>
        <v>0</v>
      </c>
      <c r="I2536">
        <f>IF(ISBLANK('Raw Data'!J2530), 0, IF(AND(4=MATCH(LARGE('Raw Data'!G2530:J2530, 3), 'Raw Data'!G2530:J2530, 0), 'Raw Data'!L2530-'Raw Data'!K2530&gt;3), 'Raw Data'!J2530, 0))</f>
        <v>0</v>
      </c>
      <c r="J2536">
        <f>IF(ISBLANK('Raw Data'!J2530), 0, IF(AND(3=MATCH(LARGE('Raw Data'!G2530:J2530, 3), 'Raw Data'!G2530:J2530, 0), 'Raw Data'!K2530-'Raw Data'!L2530&gt;3), 'Raw Data'!I2530, 0))</f>
        <v>0</v>
      </c>
      <c r="K2536">
        <f>IF(ISBLANK('Raw Data'!J2530), 0, IF(AND(2=MATCH(LARGE('Raw Data'!G2530:J2530, 3), 'Raw Data'!G2530:J2530, 0), AND('Raw Data'!L2530-'Raw Data'!K2530&lt;4, 'Raw Data'!L2530-'Raw Data'!K2530&gt;0)), 'Raw Data'!H2530, 0))</f>
        <v>0</v>
      </c>
      <c r="L2536">
        <f>IF(ISBLANK('Raw Data'!J2530), 0, IF(AND(1=MATCH(LARGE('Raw Data'!G2530:J2530, 3), 'Raw Data'!G2530:J2530, 0), AND('Raw Data'!K2530-'Raw Data'!L2530&lt;4, 'Raw Data'!K2530-'Raw Data'!L2530&gt;0)), 'Raw Data'!G2530, 0))</f>
        <v>0</v>
      </c>
      <c r="M2536">
        <f>IF(ISBLANK('Raw Data'!J2530), 0, IF(AND(4=MATCH(LARGE('Raw Data'!G2530:J2530, 2), 'Raw Data'!G2530:J2530, 0), 'Raw Data'!L2530-'Raw Data'!K2530&gt;3), 'Raw Data'!J2530, 0))</f>
        <v>0</v>
      </c>
      <c r="N2536">
        <f>IF(ISBLANK('Raw Data'!J2530), 0, IF(AND(3=MATCH(LARGE('Raw Data'!G2530:J2530, 2), 'Raw Data'!G2530:J2530, 0), 'Raw Data'!K2530-'Raw Data'!L2530&gt;3), 'Raw Data'!I2530, 0))</f>
        <v>0</v>
      </c>
      <c r="O2536">
        <f>IF(ISBLANK('Raw Data'!J2530), 0, IF(AND(2=MATCH(LARGE('Raw Data'!G2530:J2530, 2), 'Raw Data'!G2530:J2530, 0), AND('Raw Data'!L2530-'Raw Data'!K2530&lt;4, 'Raw Data'!L2530-'Raw Data'!K2530&gt;0)), 'Raw Data'!H2530, 0))</f>
        <v>0</v>
      </c>
      <c r="P2536">
        <f>IF(ISBLANK('Raw Data'!J2530), 0, IF(AND(1=MATCH(LARGE('Raw Data'!G2530:J2530, 2), 'Raw Data'!G2530:J2530, 0), AND('Raw Data'!K2530-'Raw Data'!L2530&lt;4, 'Raw Data'!K2530-'Raw Data'!L2530&gt;0)), 'Raw Data'!G2530, 0))</f>
        <v>0</v>
      </c>
      <c r="Q2536">
        <f>IF(ISBLANK('Raw Data'!J2530), 0, IF(AND(4=MATCH(LARGE('Raw Data'!G2530:J2530, 1), 'Raw Data'!G2530:J2530, 0), 'Raw Data'!L2530-'Raw Data'!K2530&gt;3), 'Raw Data'!J2530, 0))</f>
        <v>0</v>
      </c>
      <c r="R2536">
        <f>IF(ISBLANK('Raw Data'!J2530), 0, IF(AND(3=MATCH(LARGE('Raw Data'!G2530:J2530, 1), 'Raw Data'!G2530:J2530, 0), 'Raw Data'!K2530-'Raw Data'!L2530&gt;3), 'Raw Data'!I2530, 0))</f>
        <v>0</v>
      </c>
      <c r="S2536">
        <f>IF(AND('Raw Data'!L2530-'Raw Data'!K2530&gt;4, 'Raw Data'!F2530&lt;'Raw Data'!C2530), 'Raw Data'!J2530, 0)</f>
        <v>0</v>
      </c>
      <c r="T2536">
        <f>IF(AND('Raw Data'!K2530-'Raw Data'!L2530&gt;4, 'Raw Data'!F2530&gt;'Raw Data'!C2530), 'Raw Data'!I2530, 0)</f>
        <v>0</v>
      </c>
      <c r="U2536">
        <f>IF(AND('Raw Data'!L2530-'Raw Data'!K2530&lt;3, 'Raw Data'!L2530&gt;'Raw Data'!K2530, 'Raw Data'!F2530&lt;'Raw Data'!C2530), 'Raw Data'!H2530, 0)</f>
        <v>0</v>
      </c>
      <c r="V2536">
        <f>IF(AND('Raw Data'!L2530-'Raw Data'!K2530&lt;3, 'Raw Data'!L2530&gt;'Raw Data'!K2530, 'Raw Data'!F2530&gt;'Raw Data'!C2530), 'Raw Data'!G2530, 0)</f>
        <v>0</v>
      </c>
    </row>
    <row r="2537" spans="1:22" x14ac:dyDescent="0.3">
      <c r="A2537">
        <f>IF(AND('Raw Data'!F2531&lt;'Raw Data'!C2531, 'Raw Data'!L2531&gt;'Raw Data'!K2531, 'Raw Data'!L2531-'Raw Data'!K2531&gt;3), 'Raw Data'!J2531, 0)</f>
        <v>0</v>
      </c>
      <c r="B2537">
        <f>IF(AND('Raw Data'!C2531&lt;'Raw Data'!F2531, 'Raw Data'!K2531&gt;'Raw Data'!L2531, 'Raw Data'!K2531-'Raw Data'!L2531&gt;3), 'Raw Data'!I2531, 0)</f>
        <v>0</v>
      </c>
      <c r="C2537">
        <f>IF(AND('Raw Data'!F2531&lt;'Raw Data'!C2531, 'Raw Data'!L2531&gt;'Raw Data'!K2531, 'Raw Data'!L2531-'Raw Data'!K2531&lt;4), 'Raw Data'!H2531, 0)</f>
        <v>0</v>
      </c>
      <c r="D2537">
        <f>IF(AND('Raw Data'!C2531&lt;'Raw Data'!F2531, 'Raw Data'!K2531&gt;'Raw Data'!L2531, 'Raw Data'!K2531-'Raw Data'!L2531&lt;4), 'Raw Data'!G2531, 0)</f>
        <v>0</v>
      </c>
      <c r="E2537">
        <f>IF(ISBLANK('Raw Data'!J2531), 0, IF(AND(4=MATCH(LARGE('Raw Data'!G2531:J2531, 4), 'Raw Data'!G2531:J2531, 0), 'Raw Data'!L2531-'Raw Data'!K2531&gt;3), 'Raw Data'!J2531, 0))</f>
        <v>0</v>
      </c>
      <c r="F2537">
        <f>IF(ISBLANK('Raw Data'!J2531), 0, IF(AND(3=MATCH(LARGE('Raw Data'!G2531:J2531, 4), 'Raw Data'!G2531:J2531, 0), 'Raw Data'!K2531-'Raw Data'!L2531&gt;3), 'Raw Data'!I2531, 0))</f>
        <v>0</v>
      </c>
      <c r="G2537">
        <f>IF(ISBLANK('Raw Data'!J2531), 0, IF(AND(2=MATCH(LARGE('Raw Data'!G2531:J2531, 4), 'Raw Data'!G2531:J2531, 0), AND('Raw Data'!L2531-'Raw Data'!K2531&lt;4, 'Raw Data'!L2531-'Raw Data'!K2531&gt;0)), 'Raw Data'!H2531, 0))</f>
        <v>0</v>
      </c>
      <c r="H2537">
        <f>IF(ISBLANK('Raw Data'!J2531), 0, IF(AND(1=MATCH(LARGE('Raw Data'!G2531:J2531, 4), 'Raw Data'!G2531:J2531, 0), AND('Raw Data'!K2531-'Raw Data'!L2531&lt;4, 'Raw Data'!K2531-'Raw Data'!L2531&gt;0)), 'Raw Data'!G2531, 0))</f>
        <v>0</v>
      </c>
      <c r="I2537">
        <f>IF(ISBLANK('Raw Data'!J2531), 0, IF(AND(4=MATCH(LARGE('Raw Data'!G2531:J2531, 3), 'Raw Data'!G2531:J2531, 0), 'Raw Data'!L2531-'Raw Data'!K2531&gt;3), 'Raw Data'!J2531, 0))</f>
        <v>0</v>
      </c>
      <c r="J2537">
        <f>IF(ISBLANK('Raw Data'!J2531), 0, IF(AND(3=MATCH(LARGE('Raw Data'!G2531:J2531, 3), 'Raw Data'!G2531:J2531, 0), 'Raw Data'!K2531-'Raw Data'!L2531&gt;3), 'Raw Data'!I2531, 0))</f>
        <v>0</v>
      </c>
      <c r="K2537">
        <f>IF(ISBLANK('Raw Data'!J2531), 0, IF(AND(2=MATCH(LARGE('Raw Data'!G2531:J2531, 3), 'Raw Data'!G2531:J2531, 0), AND('Raw Data'!L2531-'Raw Data'!K2531&lt;4, 'Raw Data'!L2531-'Raw Data'!K2531&gt;0)), 'Raw Data'!H2531, 0))</f>
        <v>0</v>
      </c>
      <c r="L2537">
        <f>IF(ISBLANK('Raw Data'!J2531), 0, IF(AND(1=MATCH(LARGE('Raw Data'!G2531:J2531, 3), 'Raw Data'!G2531:J2531, 0), AND('Raw Data'!K2531-'Raw Data'!L2531&lt;4, 'Raw Data'!K2531-'Raw Data'!L2531&gt;0)), 'Raw Data'!G2531, 0))</f>
        <v>0</v>
      </c>
      <c r="M2537">
        <f>IF(ISBLANK('Raw Data'!J2531), 0, IF(AND(4=MATCH(LARGE('Raw Data'!G2531:J2531, 2), 'Raw Data'!G2531:J2531, 0), 'Raw Data'!L2531-'Raw Data'!K2531&gt;3), 'Raw Data'!J2531, 0))</f>
        <v>0</v>
      </c>
      <c r="N2537">
        <f>IF(ISBLANK('Raw Data'!J2531), 0, IF(AND(3=MATCH(LARGE('Raw Data'!G2531:J2531, 2), 'Raw Data'!G2531:J2531, 0), 'Raw Data'!K2531-'Raw Data'!L2531&gt;3), 'Raw Data'!I2531, 0))</f>
        <v>0</v>
      </c>
      <c r="O2537">
        <f>IF(ISBLANK('Raw Data'!J2531), 0, IF(AND(2=MATCH(LARGE('Raw Data'!G2531:J2531, 2), 'Raw Data'!G2531:J2531, 0), AND('Raw Data'!L2531-'Raw Data'!K2531&lt;4, 'Raw Data'!L2531-'Raw Data'!K2531&gt;0)), 'Raw Data'!H2531, 0))</f>
        <v>0</v>
      </c>
      <c r="P2537">
        <f>IF(ISBLANK('Raw Data'!J2531), 0, IF(AND(1=MATCH(LARGE('Raw Data'!G2531:J2531, 2), 'Raw Data'!G2531:J2531, 0), AND('Raw Data'!K2531-'Raw Data'!L2531&lt;4, 'Raw Data'!K2531-'Raw Data'!L2531&gt;0)), 'Raw Data'!G2531, 0))</f>
        <v>0</v>
      </c>
      <c r="Q2537">
        <f>IF(ISBLANK('Raw Data'!J2531), 0, IF(AND(4=MATCH(LARGE('Raw Data'!G2531:J2531, 1), 'Raw Data'!G2531:J2531, 0), 'Raw Data'!L2531-'Raw Data'!K2531&gt;3), 'Raw Data'!J2531, 0))</f>
        <v>0</v>
      </c>
      <c r="R2537">
        <f>IF(ISBLANK('Raw Data'!J2531), 0, IF(AND(3=MATCH(LARGE('Raw Data'!G2531:J2531, 1), 'Raw Data'!G2531:J2531, 0), 'Raw Data'!K2531-'Raw Data'!L2531&gt;3), 'Raw Data'!I2531, 0))</f>
        <v>0</v>
      </c>
      <c r="S2537">
        <f>IF(AND('Raw Data'!L2531-'Raw Data'!K2531&gt;4, 'Raw Data'!F2531&lt;'Raw Data'!C2531), 'Raw Data'!J2531, 0)</f>
        <v>0</v>
      </c>
      <c r="T2537">
        <f>IF(AND('Raw Data'!K2531-'Raw Data'!L2531&gt;4, 'Raw Data'!F2531&gt;'Raw Data'!C2531), 'Raw Data'!I2531, 0)</f>
        <v>0</v>
      </c>
      <c r="U2537">
        <f>IF(AND('Raw Data'!L2531-'Raw Data'!K2531&lt;3, 'Raw Data'!L2531&gt;'Raw Data'!K2531, 'Raw Data'!F2531&lt;'Raw Data'!C2531), 'Raw Data'!H2531, 0)</f>
        <v>0</v>
      </c>
      <c r="V2537">
        <f>IF(AND('Raw Data'!L2531-'Raw Data'!K2531&lt;3, 'Raw Data'!L2531&gt;'Raw Data'!K2531, 'Raw Data'!F2531&gt;'Raw Data'!C2531), 'Raw Data'!G2531, 0)</f>
        <v>0</v>
      </c>
    </row>
    <row r="2538" spans="1:22" x14ac:dyDescent="0.3">
      <c r="A2538">
        <f>IF(AND('Raw Data'!F2532&lt;'Raw Data'!C2532, 'Raw Data'!L2532&gt;'Raw Data'!K2532, 'Raw Data'!L2532-'Raw Data'!K2532&gt;3), 'Raw Data'!J2532, 0)</f>
        <v>0</v>
      </c>
      <c r="B2538">
        <f>IF(AND('Raw Data'!C2532&lt;'Raw Data'!F2532, 'Raw Data'!K2532&gt;'Raw Data'!L2532, 'Raw Data'!K2532-'Raw Data'!L2532&gt;3), 'Raw Data'!I2532, 0)</f>
        <v>0</v>
      </c>
      <c r="C2538">
        <f>IF(AND('Raw Data'!F2532&lt;'Raw Data'!C2532, 'Raw Data'!L2532&gt;'Raw Data'!K2532, 'Raw Data'!L2532-'Raw Data'!K2532&lt;4), 'Raw Data'!H2532, 0)</f>
        <v>0</v>
      </c>
      <c r="D2538">
        <f>IF(AND('Raw Data'!C2532&lt;'Raw Data'!F2532, 'Raw Data'!K2532&gt;'Raw Data'!L2532, 'Raw Data'!K2532-'Raw Data'!L2532&lt;4), 'Raw Data'!G2532, 0)</f>
        <v>0</v>
      </c>
      <c r="E2538">
        <f>IF(ISBLANK('Raw Data'!J2532), 0, IF(AND(4=MATCH(LARGE('Raw Data'!G2532:J2532, 4), 'Raw Data'!G2532:J2532, 0), 'Raw Data'!L2532-'Raw Data'!K2532&gt;3), 'Raw Data'!J2532, 0))</f>
        <v>0</v>
      </c>
      <c r="F2538">
        <f>IF(ISBLANK('Raw Data'!J2532), 0, IF(AND(3=MATCH(LARGE('Raw Data'!G2532:J2532, 4), 'Raw Data'!G2532:J2532, 0), 'Raw Data'!K2532-'Raw Data'!L2532&gt;3), 'Raw Data'!I2532, 0))</f>
        <v>0</v>
      </c>
      <c r="G2538">
        <f>IF(ISBLANK('Raw Data'!J2532), 0, IF(AND(2=MATCH(LARGE('Raw Data'!G2532:J2532, 4), 'Raw Data'!G2532:J2532, 0), AND('Raw Data'!L2532-'Raw Data'!K2532&lt;4, 'Raw Data'!L2532-'Raw Data'!K2532&gt;0)), 'Raw Data'!H2532, 0))</f>
        <v>0</v>
      </c>
      <c r="H2538">
        <f>IF(ISBLANK('Raw Data'!J2532), 0, IF(AND(1=MATCH(LARGE('Raw Data'!G2532:J2532, 4), 'Raw Data'!G2532:J2532, 0), AND('Raw Data'!K2532-'Raw Data'!L2532&lt;4, 'Raw Data'!K2532-'Raw Data'!L2532&gt;0)), 'Raw Data'!G2532, 0))</f>
        <v>0</v>
      </c>
      <c r="I2538">
        <f>IF(ISBLANK('Raw Data'!J2532), 0, IF(AND(4=MATCH(LARGE('Raw Data'!G2532:J2532, 3), 'Raw Data'!G2532:J2532, 0), 'Raw Data'!L2532-'Raw Data'!K2532&gt;3), 'Raw Data'!J2532, 0))</f>
        <v>0</v>
      </c>
      <c r="J2538">
        <f>IF(ISBLANK('Raw Data'!J2532), 0, IF(AND(3=MATCH(LARGE('Raw Data'!G2532:J2532, 3), 'Raw Data'!G2532:J2532, 0), 'Raw Data'!K2532-'Raw Data'!L2532&gt;3), 'Raw Data'!I2532, 0))</f>
        <v>0</v>
      </c>
      <c r="K2538">
        <f>IF(ISBLANK('Raw Data'!J2532), 0, IF(AND(2=MATCH(LARGE('Raw Data'!G2532:J2532, 3), 'Raw Data'!G2532:J2532, 0), AND('Raw Data'!L2532-'Raw Data'!K2532&lt;4, 'Raw Data'!L2532-'Raw Data'!K2532&gt;0)), 'Raw Data'!H2532, 0))</f>
        <v>0</v>
      </c>
      <c r="L2538">
        <f>IF(ISBLANK('Raw Data'!J2532), 0, IF(AND(1=MATCH(LARGE('Raw Data'!G2532:J2532, 3), 'Raw Data'!G2532:J2532, 0), AND('Raw Data'!K2532-'Raw Data'!L2532&lt;4, 'Raw Data'!K2532-'Raw Data'!L2532&gt;0)), 'Raw Data'!G2532, 0))</f>
        <v>0</v>
      </c>
      <c r="M2538">
        <f>IF(ISBLANK('Raw Data'!J2532), 0, IF(AND(4=MATCH(LARGE('Raw Data'!G2532:J2532, 2), 'Raw Data'!G2532:J2532, 0), 'Raw Data'!L2532-'Raw Data'!K2532&gt;3), 'Raw Data'!J2532, 0))</f>
        <v>0</v>
      </c>
      <c r="N2538">
        <f>IF(ISBLANK('Raw Data'!J2532), 0, IF(AND(3=MATCH(LARGE('Raw Data'!G2532:J2532, 2), 'Raw Data'!G2532:J2532, 0), 'Raw Data'!K2532-'Raw Data'!L2532&gt;3), 'Raw Data'!I2532, 0))</f>
        <v>0</v>
      </c>
      <c r="O2538">
        <f>IF(ISBLANK('Raw Data'!J2532), 0, IF(AND(2=MATCH(LARGE('Raw Data'!G2532:J2532, 2), 'Raw Data'!G2532:J2532, 0), AND('Raw Data'!L2532-'Raw Data'!K2532&lt;4, 'Raw Data'!L2532-'Raw Data'!K2532&gt;0)), 'Raw Data'!H2532, 0))</f>
        <v>0</v>
      </c>
      <c r="P2538">
        <f>IF(ISBLANK('Raw Data'!J2532), 0, IF(AND(1=MATCH(LARGE('Raw Data'!G2532:J2532, 2), 'Raw Data'!G2532:J2532, 0), AND('Raw Data'!K2532-'Raw Data'!L2532&lt;4, 'Raw Data'!K2532-'Raw Data'!L2532&gt;0)), 'Raw Data'!G2532, 0))</f>
        <v>0</v>
      </c>
      <c r="Q2538">
        <f>IF(ISBLANK('Raw Data'!J2532), 0, IF(AND(4=MATCH(LARGE('Raw Data'!G2532:J2532, 1), 'Raw Data'!G2532:J2532, 0), 'Raw Data'!L2532-'Raw Data'!K2532&gt;3), 'Raw Data'!J2532, 0))</f>
        <v>0</v>
      </c>
      <c r="R2538">
        <f>IF(ISBLANK('Raw Data'!J2532), 0, IF(AND(3=MATCH(LARGE('Raw Data'!G2532:J2532, 1), 'Raw Data'!G2532:J2532, 0), 'Raw Data'!K2532-'Raw Data'!L2532&gt;3), 'Raw Data'!I2532, 0))</f>
        <v>0</v>
      </c>
      <c r="S2538">
        <f>IF(AND('Raw Data'!L2532-'Raw Data'!K2532&gt;4, 'Raw Data'!F2532&lt;'Raw Data'!C2532), 'Raw Data'!J2532, 0)</f>
        <v>0</v>
      </c>
      <c r="T2538">
        <f>IF(AND('Raw Data'!K2532-'Raw Data'!L2532&gt;4, 'Raw Data'!F2532&gt;'Raw Data'!C2532), 'Raw Data'!I2532, 0)</f>
        <v>0</v>
      </c>
      <c r="U2538">
        <f>IF(AND('Raw Data'!L2532-'Raw Data'!K2532&lt;3, 'Raw Data'!L2532&gt;'Raw Data'!K2532, 'Raw Data'!F2532&lt;'Raw Data'!C2532), 'Raw Data'!H2532, 0)</f>
        <v>0</v>
      </c>
      <c r="V2538">
        <f>IF(AND('Raw Data'!L2532-'Raw Data'!K2532&lt;3, 'Raw Data'!L2532&gt;'Raw Data'!K2532, 'Raw Data'!F2532&gt;'Raw Data'!C2532), 'Raw Data'!G2532, 0)</f>
        <v>0</v>
      </c>
    </row>
    <row r="2539" spans="1:22" x14ac:dyDescent="0.3">
      <c r="A2539">
        <f>IF(AND('Raw Data'!F2533&lt;'Raw Data'!C2533, 'Raw Data'!L2533&gt;'Raw Data'!K2533, 'Raw Data'!L2533-'Raw Data'!K2533&gt;3), 'Raw Data'!J2533, 0)</f>
        <v>0</v>
      </c>
      <c r="B2539">
        <f>IF(AND('Raw Data'!C2533&lt;'Raw Data'!F2533, 'Raw Data'!K2533&gt;'Raw Data'!L2533, 'Raw Data'!K2533-'Raw Data'!L2533&gt;3), 'Raw Data'!I2533, 0)</f>
        <v>0</v>
      </c>
      <c r="C2539">
        <f>IF(AND('Raw Data'!F2533&lt;'Raw Data'!C2533, 'Raw Data'!L2533&gt;'Raw Data'!K2533, 'Raw Data'!L2533-'Raw Data'!K2533&lt;4), 'Raw Data'!H2533, 0)</f>
        <v>0</v>
      </c>
      <c r="D2539">
        <f>IF(AND('Raw Data'!C2533&lt;'Raw Data'!F2533, 'Raw Data'!K2533&gt;'Raw Data'!L2533, 'Raw Data'!K2533-'Raw Data'!L2533&lt;4), 'Raw Data'!G2533, 0)</f>
        <v>0</v>
      </c>
      <c r="E2539">
        <f>IF(ISBLANK('Raw Data'!J2533), 0, IF(AND(4=MATCH(LARGE('Raw Data'!G2533:J2533, 4), 'Raw Data'!G2533:J2533, 0), 'Raw Data'!L2533-'Raw Data'!K2533&gt;3), 'Raw Data'!J2533, 0))</f>
        <v>0</v>
      </c>
      <c r="F2539">
        <f>IF(ISBLANK('Raw Data'!J2533), 0, IF(AND(3=MATCH(LARGE('Raw Data'!G2533:J2533, 4), 'Raw Data'!G2533:J2533, 0), 'Raw Data'!K2533-'Raw Data'!L2533&gt;3), 'Raw Data'!I2533, 0))</f>
        <v>0</v>
      </c>
      <c r="G2539">
        <f>IF(ISBLANK('Raw Data'!J2533), 0, IF(AND(2=MATCH(LARGE('Raw Data'!G2533:J2533, 4), 'Raw Data'!G2533:J2533, 0), AND('Raw Data'!L2533-'Raw Data'!K2533&lt;4, 'Raw Data'!L2533-'Raw Data'!K2533&gt;0)), 'Raw Data'!H2533, 0))</f>
        <v>0</v>
      </c>
      <c r="H2539">
        <f>IF(ISBLANK('Raw Data'!J2533), 0, IF(AND(1=MATCH(LARGE('Raw Data'!G2533:J2533, 4), 'Raw Data'!G2533:J2533, 0), AND('Raw Data'!K2533-'Raw Data'!L2533&lt;4, 'Raw Data'!K2533-'Raw Data'!L2533&gt;0)), 'Raw Data'!G2533, 0))</f>
        <v>0</v>
      </c>
      <c r="I2539">
        <f>IF(ISBLANK('Raw Data'!J2533), 0, IF(AND(4=MATCH(LARGE('Raw Data'!G2533:J2533, 3), 'Raw Data'!G2533:J2533, 0), 'Raw Data'!L2533-'Raw Data'!K2533&gt;3), 'Raw Data'!J2533, 0))</f>
        <v>0</v>
      </c>
      <c r="J2539">
        <f>IF(ISBLANK('Raw Data'!J2533), 0, IF(AND(3=MATCH(LARGE('Raw Data'!G2533:J2533, 3), 'Raw Data'!G2533:J2533, 0), 'Raw Data'!K2533-'Raw Data'!L2533&gt;3), 'Raw Data'!I2533, 0))</f>
        <v>0</v>
      </c>
      <c r="K2539">
        <f>IF(ISBLANK('Raw Data'!J2533), 0, IF(AND(2=MATCH(LARGE('Raw Data'!G2533:J2533, 3), 'Raw Data'!G2533:J2533, 0), AND('Raw Data'!L2533-'Raw Data'!K2533&lt;4, 'Raw Data'!L2533-'Raw Data'!K2533&gt;0)), 'Raw Data'!H2533, 0))</f>
        <v>0</v>
      </c>
      <c r="L2539">
        <f>IF(ISBLANK('Raw Data'!J2533), 0, IF(AND(1=MATCH(LARGE('Raw Data'!G2533:J2533, 3), 'Raw Data'!G2533:J2533, 0), AND('Raw Data'!K2533-'Raw Data'!L2533&lt;4, 'Raw Data'!K2533-'Raw Data'!L2533&gt;0)), 'Raw Data'!G2533, 0))</f>
        <v>0</v>
      </c>
      <c r="M2539">
        <f>IF(ISBLANK('Raw Data'!J2533), 0, IF(AND(4=MATCH(LARGE('Raw Data'!G2533:J2533, 2), 'Raw Data'!G2533:J2533, 0), 'Raw Data'!L2533-'Raw Data'!K2533&gt;3), 'Raw Data'!J2533, 0))</f>
        <v>0</v>
      </c>
      <c r="N2539">
        <f>IF(ISBLANK('Raw Data'!J2533), 0, IF(AND(3=MATCH(LARGE('Raw Data'!G2533:J2533, 2), 'Raw Data'!G2533:J2533, 0), 'Raw Data'!K2533-'Raw Data'!L2533&gt;3), 'Raw Data'!I2533, 0))</f>
        <v>0</v>
      </c>
      <c r="O2539">
        <f>IF(ISBLANK('Raw Data'!J2533), 0, IF(AND(2=MATCH(LARGE('Raw Data'!G2533:J2533, 2), 'Raw Data'!G2533:J2533, 0), AND('Raw Data'!L2533-'Raw Data'!K2533&lt;4, 'Raw Data'!L2533-'Raw Data'!K2533&gt;0)), 'Raw Data'!H2533, 0))</f>
        <v>0</v>
      </c>
      <c r="P2539">
        <f>IF(ISBLANK('Raw Data'!J2533), 0, IF(AND(1=MATCH(LARGE('Raw Data'!G2533:J2533, 2), 'Raw Data'!G2533:J2533, 0), AND('Raw Data'!K2533-'Raw Data'!L2533&lt;4, 'Raw Data'!K2533-'Raw Data'!L2533&gt;0)), 'Raw Data'!G2533, 0))</f>
        <v>0</v>
      </c>
      <c r="Q2539">
        <f>IF(ISBLANK('Raw Data'!J2533), 0, IF(AND(4=MATCH(LARGE('Raw Data'!G2533:J2533, 1), 'Raw Data'!G2533:J2533, 0), 'Raw Data'!L2533-'Raw Data'!K2533&gt;3), 'Raw Data'!J2533, 0))</f>
        <v>0</v>
      </c>
      <c r="R2539">
        <f>IF(ISBLANK('Raw Data'!J2533), 0, IF(AND(3=MATCH(LARGE('Raw Data'!G2533:J2533, 1), 'Raw Data'!G2533:J2533, 0), 'Raw Data'!K2533-'Raw Data'!L2533&gt;3), 'Raw Data'!I2533, 0))</f>
        <v>0</v>
      </c>
      <c r="S2539">
        <f>IF(AND('Raw Data'!L2533-'Raw Data'!K2533&gt;4, 'Raw Data'!F2533&lt;'Raw Data'!C2533), 'Raw Data'!J2533, 0)</f>
        <v>0</v>
      </c>
      <c r="T2539">
        <f>IF(AND('Raw Data'!K2533-'Raw Data'!L2533&gt;4, 'Raw Data'!F2533&gt;'Raw Data'!C2533), 'Raw Data'!I2533, 0)</f>
        <v>0</v>
      </c>
      <c r="U2539">
        <f>IF(AND('Raw Data'!L2533-'Raw Data'!K2533&lt;3, 'Raw Data'!L2533&gt;'Raw Data'!K2533, 'Raw Data'!F2533&lt;'Raw Data'!C2533), 'Raw Data'!H2533, 0)</f>
        <v>0</v>
      </c>
      <c r="V2539">
        <f>IF(AND('Raw Data'!L2533-'Raw Data'!K2533&lt;3, 'Raw Data'!L2533&gt;'Raw Data'!K2533, 'Raw Data'!F2533&gt;'Raw Data'!C2533), 'Raw Data'!G2533, 0)</f>
        <v>0</v>
      </c>
    </row>
    <row r="2540" spans="1:22" x14ac:dyDescent="0.3">
      <c r="A2540">
        <f>IF(AND('Raw Data'!F2534&lt;'Raw Data'!C2534, 'Raw Data'!L2534&gt;'Raw Data'!K2534, 'Raw Data'!L2534-'Raw Data'!K2534&gt;3), 'Raw Data'!J2534, 0)</f>
        <v>0</v>
      </c>
      <c r="B2540">
        <f>IF(AND('Raw Data'!C2534&lt;'Raw Data'!F2534, 'Raw Data'!K2534&gt;'Raw Data'!L2534, 'Raw Data'!K2534-'Raw Data'!L2534&gt;3), 'Raw Data'!I2534, 0)</f>
        <v>0</v>
      </c>
      <c r="C2540">
        <f>IF(AND('Raw Data'!F2534&lt;'Raw Data'!C2534, 'Raw Data'!L2534&gt;'Raw Data'!K2534, 'Raw Data'!L2534-'Raw Data'!K2534&lt;4), 'Raw Data'!H2534, 0)</f>
        <v>0</v>
      </c>
      <c r="D2540">
        <f>IF(AND('Raw Data'!C2534&lt;'Raw Data'!F2534, 'Raw Data'!K2534&gt;'Raw Data'!L2534, 'Raw Data'!K2534-'Raw Data'!L2534&lt;4), 'Raw Data'!G2534, 0)</f>
        <v>0</v>
      </c>
      <c r="E2540">
        <f>IF(ISBLANK('Raw Data'!J2534), 0, IF(AND(4=MATCH(LARGE('Raw Data'!G2534:J2534, 4), 'Raw Data'!G2534:J2534, 0), 'Raw Data'!L2534-'Raw Data'!K2534&gt;3), 'Raw Data'!J2534, 0))</f>
        <v>0</v>
      </c>
      <c r="F2540">
        <f>IF(ISBLANK('Raw Data'!J2534), 0, IF(AND(3=MATCH(LARGE('Raw Data'!G2534:J2534, 4), 'Raw Data'!G2534:J2534, 0), 'Raw Data'!K2534-'Raw Data'!L2534&gt;3), 'Raw Data'!I2534, 0))</f>
        <v>0</v>
      </c>
      <c r="G2540">
        <f>IF(ISBLANK('Raw Data'!J2534), 0, IF(AND(2=MATCH(LARGE('Raw Data'!G2534:J2534, 4), 'Raw Data'!G2534:J2534, 0), AND('Raw Data'!L2534-'Raw Data'!K2534&lt;4, 'Raw Data'!L2534-'Raw Data'!K2534&gt;0)), 'Raw Data'!H2534, 0))</f>
        <v>0</v>
      </c>
      <c r="H2540">
        <f>IF(ISBLANK('Raw Data'!J2534), 0, IF(AND(1=MATCH(LARGE('Raw Data'!G2534:J2534, 4), 'Raw Data'!G2534:J2534, 0), AND('Raw Data'!K2534-'Raw Data'!L2534&lt;4, 'Raw Data'!K2534-'Raw Data'!L2534&gt;0)), 'Raw Data'!G2534, 0))</f>
        <v>0</v>
      </c>
      <c r="I2540">
        <f>IF(ISBLANK('Raw Data'!J2534), 0, IF(AND(4=MATCH(LARGE('Raw Data'!G2534:J2534, 3), 'Raw Data'!G2534:J2534, 0), 'Raw Data'!L2534-'Raw Data'!K2534&gt;3), 'Raw Data'!J2534, 0))</f>
        <v>0</v>
      </c>
      <c r="J2540">
        <f>IF(ISBLANK('Raw Data'!J2534), 0, IF(AND(3=MATCH(LARGE('Raw Data'!G2534:J2534, 3), 'Raw Data'!G2534:J2534, 0), 'Raw Data'!K2534-'Raw Data'!L2534&gt;3), 'Raw Data'!I2534, 0))</f>
        <v>0</v>
      </c>
      <c r="K2540">
        <f>IF(ISBLANK('Raw Data'!J2534), 0, IF(AND(2=MATCH(LARGE('Raw Data'!G2534:J2534, 3), 'Raw Data'!G2534:J2534, 0), AND('Raw Data'!L2534-'Raw Data'!K2534&lt;4, 'Raw Data'!L2534-'Raw Data'!K2534&gt;0)), 'Raw Data'!H2534, 0))</f>
        <v>0</v>
      </c>
      <c r="L2540">
        <f>IF(ISBLANK('Raw Data'!J2534), 0, IF(AND(1=MATCH(LARGE('Raw Data'!G2534:J2534, 3), 'Raw Data'!G2534:J2534, 0), AND('Raw Data'!K2534-'Raw Data'!L2534&lt;4, 'Raw Data'!K2534-'Raw Data'!L2534&gt;0)), 'Raw Data'!G2534, 0))</f>
        <v>0</v>
      </c>
      <c r="M2540">
        <f>IF(ISBLANK('Raw Data'!J2534), 0, IF(AND(4=MATCH(LARGE('Raw Data'!G2534:J2534, 2), 'Raw Data'!G2534:J2534, 0), 'Raw Data'!L2534-'Raw Data'!K2534&gt;3), 'Raw Data'!J2534, 0))</f>
        <v>0</v>
      </c>
      <c r="N2540">
        <f>IF(ISBLANK('Raw Data'!J2534), 0, IF(AND(3=MATCH(LARGE('Raw Data'!G2534:J2534, 2), 'Raw Data'!G2534:J2534, 0), 'Raw Data'!K2534-'Raw Data'!L2534&gt;3), 'Raw Data'!I2534, 0))</f>
        <v>0</v>
      </c>
      <c r="O2540">
        <f>IF(ISBLANK('Raw Data'!J2534), 0, IF(AND(2=MATCH(LARGE('Raw Data'!G2534:J2534, 2), 'Raw Data'!G2534:J2534, 0), AND('Raw Data'!L2534-'Raw Data'!K2534&lt;4, 'Raw Data'!L2534-'Raw Data'!K2534&gt;0)), 'Raw Data'!H2534, 0))</f>
        <v>0</v>
      </c>
      <c r="P2540">
        <f>IF(ISBLANK('Raw Data'!J2534), 0, IF(AND(1=MATCH(LARGE('Raw Data'!G2534:J2534, 2), 'Raw Data'!G2534:J2534, 0), AND('Raw Data'!K2534-'Raw Data'!L2534&lt;4, 'Raw Data'!K2534-'Raw Data'!L2534&gt;0)), 'Raw Data'!G2534, 0))</f>
        <v>0</v>
      </c>
      <c r="Q2540">
        <f>IF(ISBLANK('Raw Data'!J2534), 0, IF(AND(4=MATCH(LARGE('Raw Data'!G2534:J2534, 1), 'Raw Data'!G2534:J2534, 0), 'Raw Data'!L2534-'Raw Data'!K2534&gt;3), 'Raw Data'!J2534, 0))</f>
        <v>0</v>
      </c>
      <c r="R2540">
        <f>IF(ISBLANK('Raw Data'!J2534), 0, IF(AND(3=MATCH(LARGE('Raw Data'!G2534:J2534, 1), 'Raw Data'!G2534:J2534, 0), 'Raw Data'!K2534-'Raw Data'!L2534&gt;3), 'Raw Data'!I2534, 0))</f>
        <v>0</v>
      </c>
      <c r="S2540">
        <f>IF(AND('Raw Data'!L2534-'Raw Data'!K2534&gt;4, 'Raw Data'!F2534&lt;'Raw Data'!C2534), 'Raw Data'!J2534, 0)</f>
        <v>0</v>
      </c>
      <c r="T2540">
        <f>IF(AND('Raw Data'!K2534-'Raw Data'!L2534&gt;4, 'Raw Data'!F2534&gt;'Raw Data'!C2534), 'Raw Data'!I2534, 0)</f>
        <v>0</v>
      </c>
      <c r="U2540">
        <f>IF(AND('Raw Data'!L2534-'Raw Data'!K2534&lt;3, 'Raw Data'!L2534&gt;'Raw Data'!K2534, 'Raw Data'!F2534&lt;'Raw Data'!C2534), 'Raw Data'!H2534, 0)</f>
        <v>0</v>
      </c>
      <c r="V2540">
        <f>IF(AND('Raw Data'!L2534-'Raw Data'!K2534&lt;3, 'Raw Data'!L2534&gt;'Raw Data'!K2534, 'Raw Data'!F2534&gt;'Raw Data'!C2534), 'Raw Data'!G2534, 0)</f>
        <v>0</v>
      </c>
    </row>
    <row r="2541" spans="1:22" x14ac:dyDescent="0.3">
      <c r="A2541">
        <f>IF(AND('Raw Data'!F2535&lt;'Raw Data'!C2535, 'Raw Data'!L2535&gt;'Raw Data'!K2535, 'Raw Data'!L2535-'Raw Data'!K2535&gt;3), 'Raw Data'!J2535, 0)</f>
        <v>0</v>
      </c>
      <c r="B2541">
        <f>IF(AND('Raw Data'!C2535&lt;'Raw Data'!F2535, 'Raw Data'!K2535&gt;'Raw Data'!L2535, 'Raw Data'!K2535-'Raw Data'!L2535&gt;3), 'Raw Data'!I2535, 0)</f>
        <v>0</v>
      </c>
      <c r="C2541">
        <f>IF(AND('Raw Data'!F2535&lt;'Raw Data'!C2535, 'Raw Data'!L2535&gt;'Raw Data'!K2535, 'Raw Data'!L2535-'Raw Data'!K2535&lt;4), 'Raw Data'!H2535, 0)</f>
        <v>0</v>
      </c>
      <c r="D2541">
        <f>IF(AND('Raw Data'!C2535&lt;'Raw Data'!F2535, 'Raw Data'!K2535&gt;'Raw Data'!L2535, 'Raw Data'!K2535-'Raw Data'!L2535&lt;4), 'Raw Data'!G2535, 0)</f>
        <v>0</v>
      </c>
      <c r="E2541">
        <f>IF(ISBLANK('Raw Data'!J2535), 0, IF(AND(4=MATCH(LARGE('Raw Data'!G2535:J2535, 4), 'Raw Data'!G2535:J2535, 0), 'Raw Data'!L2535-'Raw Data'!K2535&gt;3), 'Raw Data'!J2535, 0))</f>
        <v>0</v>
      </c>
      <c r="F2541">
        <f>IF(ISBLANK('Raw Data'!J2535), 0, IF(AND(3=MATCH(LARGE('Raw Data'!G2535:J2535, 4), 'Raw Data'!G2535:J2535, 0), 'Raw Data'!K2535-'Raw Data'!L2535&gt;3), 'Raw Data'!I2535, 0))</f>
        <v>0</v>
      </c>
      <c r="G2541">
        <f>IF(ISBLANK('Raw Data'!J2535), 0, IF(AND(2=MATCH(LARGE('Raw Data'!G2535:J2535, 4), 'Raw Data'!G2535:J2535, 0), AND('Raw Data'!L2535-'Raw Data'!K2535&lt;4, 'Raw Data'!L2535-'Raw Data'!K2535&gt;0)), 'Raw Data'!H2535, 0))</f>
        <v>0</v>
      </c>
      <c r="H2541">
        <f>IF(ISBLANK('Raw Data'!J2535), 0, IF(AND(1=MATCH(LARGE('Raw Data'!G2535:J2535, 4), 'Raw Data'!G2535:J2535, 0), AND('Raw Data'!K2535-'Raw Data'!L2535&lt;4, 'Raw Data'!K2535-'Raw Data'!L2535&gt;0)), 'Raw Data'!G2535, 0))</f>
        <v>0</v>
      </c>
      <c r="I2541">
        <f>IF(ISBLANK('Raw Data'!J2535), 0, IF(AND(4=MATCH(LARGE('Raw Data'!G2535:J2535, 3), 'Raw Data'!G2535:J2535, 0), 'Raw Data'!L2535-'Raw Data'!K2535&gt;3), 'Raw Data'!J2535, 0))</f>
        <v>0</v>
      </c>
      <c r="J2541">
        <f>IF(ISBLANK('Raw Data'!J2535), 0, IF(AND(3=MATCH(LARGE('Raw Data'!G2535:J2535, 3), 'Raw Data'!G2535:J2535, 0), 'Raw Data'!K2535-'Raw Data'!L2535&gt;3), 'Raw Data'!I2535, 0))</f>
        <v>0</v>
      </c>
      <c r="K2541">
        <f>IF(ISBLANK('Raw Data'!J2535), 0, IF(AND(2=MATCH(LARGE('Raw Data'!G2535:J2535, 3), 'Raw Data'!G2535:J2535, 0), AND('Raw Data'!L2535-'Raw Data'!K2535&lt;4, 'Raw Data'!L2535-'Raw Data'!K2535&gt;0)), 'Raw Data'!H2535, 0))</f>
        <v>0</v>
      </c>
      <c r="L2541">
        <f>IF(ISBLANK('Raw Data'!J2535), 0, IF(AND(1=MATCH(LARGE('Raw Data'!G2535:J2535, 3), 'Raw Data'!G2535:J2535, 0), AND('Raw Data'!K2535-'Raw Data'!L2535&lt;4, 'Raw Data'!K2535-'Raw Data'!L2535&gt;0)), 'Raw Data'!G2535, 0))</f>
        <v>0</v>
      </c>
      <c r="M2541">
        <f>IF(ISBLANK('Raw Data'!J2535), 0, IF(AND(4=MATCH(LARGE('Raw Data'!G2535:J2535, 2), 'Raw Data'!G2535:J2535, 0), 'Raw Data'!L2535-'Raw Data'!K2535&gt;3), 'Raw Data'!J2535, 0))</f>
        <v>0</v>
      </c>
      <c r="N2541">
        <f>IF(ISBLANK('Raw Data'!J2535), 0, IF(AND(3=MATCH(LARGE('Raw Data'!G2535:J2535, 2), 'Raw Data'!G2535:J2535, 0), 'Raw Data'!K2535-'Raw Data'!L2535&gt;3), 'Raw Data'!I2535, 0))</f>
        <v>0</v>
      </c>
      <c r="O2541">
        <f>IF(ISBLANK('Raw Data'!J2535), 0, IF(AND(2=MATCH(LARGE('Raw Data'!G2535:J2535, 2), 'Raw Data'!G2535:J2535, 0), AND('Raw Data'!L2535-'Raw Data'!K2535&lt;4, 'Raw Data'!L2535-'Raw Data'!K2535&gt;0)), 'Raw Data'!H2535, 0))</f>
        <v>0</v>
      </c>
      <c r="P2541">
        <f>IF(ISBLANK('Raw Data'!J2535), 0, IF(AND(1=MATCH(LARGE('Raw Data'!G2535:J2535, 2), 'Raw Data'!G2535:J2535, 0), AND('Raw Data'!K2535-'Raw Data'!L2535&lt;4, 'Raw Data'!K2535-'Raw Data'!L2535&gt;0)), 'Raw Data'!G2535, 0))</f>
        <v>0</v>
      </c>
      <c r="Q2541">
        <f>IF(ISBLANK('Raw Data'!J2535), 0, IF(AND(4=MATCH(LARGE('Raw Data'!G2535:J2535, 1), 'Raw Data'!G2535:J2535, 0), 'Raw Data'!L2535-'Raw Data'!K2535&gt;3), 'Raw Data'!J2535, 0))</f>
        <v>0</v>
      </c>
      <c r="R2541">
        <f>IF(ISBLANK('Raw Data'!J2535), 0, IF(AND(3=MATCH(LARGE('Raw Data'!G2535:J2535, 1), 'Raw Data'!G2535:J2535, 0), 'Raw Data'!K2535-'Raw Data'!L2535&gt;3), 'Raw Data'!I2535, 0))</f>
        <v>0</v>
      </c>
      <c r="S2541">
        <f>IF(AND('Raw Data'!L2535-'Raw Data'!K2535&gt;4, 'Raw Data'!F2535&lt;'Raw Data'!C2535), 'Raw Data'!J2535, 0)</f>
        <v>0</v>
      </c>
      <c r="T2541">
        <f>IF(AND('Raw Data'!K2535-'Raw Data'!L2535&gt;4, 'Raw Data'!F2535&gt;'Raw Data'!C2535), 'Raw Data'!I2535, 0)</f>
        <v>0</v>
      </c>
      <c r="U2541">
        <f>IF(AND('Raw Data'!L2535-'Raw Data'!K2535&lt;3, 'Raw Data'!L2535&gt;'Raw Data'!K2535, 'Raw Data'!F2535&lt;'Raw Data'!C2535), 'Raw Data'!H2535, 0)</f>
        <v>0</v>
      </c>
      <c r="V2541">
        <f>IF(AND('Raw Data'!L2535-'Raw Data'!K2535&lt;3, 'Raw Data'!L2535&gt;'Raw Data'!K2535, 'Raw Data'!F2535&gt;'Raw Data'!C2535), 'Raw Data'!G2535, 0)</f>
        <v>0</v>
      </c>
    </row>
    <row r="2542" spans="1:22" x14ac:dyDescent="0.3">
      <c r="A2542">
        <f>IF(AND('Raw Data'!F2536&lt;'Raw Data'!C2536, 'Raw Data'!L2536&gt;'Raw Data'!K2536, 'Raw Data'!L2536-'Raw Data'!K2536&gt;3), 'Raw Data'!J2536, 0)</f>
        <v>0</v>
      </c>
      <c r="B2542">
        <f>IF(AND('Raw Data'!C2536&lt;'Raw Data'!F2536, 'Raw Data'!K2536&gt;'Raw Data'!L2536, 'Raw Data'!K2536-'Raw Data'!L2536&gt;3), 'Raw Data'!I2536, 0)</f>
        <v>0</v>
      </c>
      <c r="C2542">
        <f>IF(AND('Raw Data'!F2536&lt;'Raw Data'!C2536, 'Raw Data'!L2536&gt;'Raw Data'!K2536, 'Raw Data'!L2536-'Raw Data'!K2536&lt;4), 'Raw Data'!H2536, 0)</f>
        <v>0</v>
      </c>
      <c r="D2542">
        <f>IF(AND('Raw Data'!C2536&lt;'Raw Data'!F2536, 'Raw Data'!K2536&gt;'Raw Data'!L2536, 'Raw Data'!K2536-'Raw Data'!L2536&lt;4), 'Raw Data'!G2536, 0)</f>
        <v>0</v>
      </c>
      <c r="E2542">
        <f>IF(ISBLANK('Raw Data'!J2536), 0, IF(AND(4=MATCH(LARGE('Raw Data'!G2536:J2536, 4), 'Raw Data'!G2536:J2536, 0), 'Raw Data'!L2536-'Raw Data'!K2536&gt;3), 'Raw Data'!J2536, 0))</f>
        <v>0</v>
      </c>
      <c r="F2542">
        <f>IF(ISBLANK('Raw Data'!J2536), 0, IF(AND(3=MATCH(LARGE('Raw Data'!G2536:J2536, 4), 'Raw Data'!G2536:J2536, 0), 'Raw Data'!K2536-'Raw Data'!L2536&gt;3), 'Raw Data'!I2536, 0))</f>
        <v>0</v>
      </c>
      <c r="G2542">
        <f>IF(ISBLANK('Raw Data'!J2536), 0, IF(AND(2=MATCH(LARGE('Raw Data'!G2536:J2536, 4), 'Raw Data'!G2536:J2536, 0), AND('Raw Data'!L2536-'Raw Data'!K2536&lt;4, 'Raw Data'!L2536-'Raw Data'!K2536&gt;0)), 'Raw Data'!H2536, 0))</f>
        <v>0</v>
      </c>
      <c r="H2542">
        <f>IF(ISBLANK('Raw Data'!J2536), 0, IF(AND(1=MATCH(LARGE('Raw Data'!G2536:J2536, 4), 'Raw Data'!G2536:J2536, 0), AND('Raw Data'!K2536-'Raw Data'!L2536&lt;4, 'Raw Data'!K2536-'Raw Data'!L2536&gt;0)), 'Raw Data'!G2536, 0))</f>
        <v>0</v>
      </c>
      <c r="I2542">
        <f>IF(ISBLANK('Raw Data'!J2536), 0, IF(AND(4=MATCH(LARGE('Raw Data'!G2536:J2536, 3), 'Raw Data'!G2536:J2536, 0), 'Raw Data'!L2536-'Raw Data'!K2536&gt;3), 'Raw Data'!J2536, 0))</f>
        <v>0</v>
      </c>
      <c r="J2542">
        <f>IF(ISBLANK('Raw Data'!J2536), 0, IF(AND(3=MATCH(LARGE('Raw Data'!G2536:J2536, 3), 'Raw Data'!G2536:J2536, 0), 'Raw Data'!K2536-'Raw Data'!L2536&gt;3), 'Raw Data'!I2536, 0))</f>
        <v>0</v>
      </c>
      <c r="K2542">
        <f>IF(ISBLANK('Raw Data'!J2536), 0, IF(AND(2=MATCH(LARGE('Raw Data'!G2536:J2536, 3), 'Raw Data'!G2536:J2536, 0), AND('Raw Data'!L2536-'Raw Data'!K2536&lt;4, 'Raw Data'!L2536-'Raw Data'!K2536&gt;0)), 'Raw Data'!H2536, 0))</f>
        <v>0</v>
      </c>
      <c r="L2542">
        <f>IF(ISBLANK('Raw Data'!J2536), 0, IF(AND(1=MATCH(LARGE('Raw Data'!G2536:J2536, 3), 'Raw Data'!G2536:J2536, 0), AND('Raw Data'!K2536-'Raw Data'!L2536&lt;4, 'Raw Data'!K2536-'Raw Data'!L2536&gt;0)), 'Raw Data'!G2536, 0))</f>
        <v>0</v>
      </c>
      <c r="M2542">
        <f>IF(ISBLANK('Raw Data'!J2536), 0, IF(AND(4=MATCH(LARGE('Raw Data'!G2536:J2536, 2), 'Raw Data'!G2536:J2536, 0), 'Raw Data'!L2536-'Raw Data'!K2536&gt;3), 'Raw Data'!J2536, 0))</f>
        <v>0</v>
      </c>
      <c r="N2542">
        <f>IF(ISBLANK('Raw Data'!J2536), 0, IF(AND(3=MATCH(LARGE('Raw Data'!G2536:J2536, 2), 'Raw Data'!G2536:J2536, 0), 'Raw Data'!K2536-'Raw Data'!L2536&gt;3), 'Raw Data'!I2536, 0))</f>
        <v>0</v>
      </c>
      <c r="O2542">
        <f>IF(ISBLANK('Raw Data'!J2536), 0, IF(AND(2=MATCH(LARGE('Raw Data'!G2536:J2536, 2), 'Raw Data'!G2536:J2536, 0), AND('Raw Data'!L2536-'Raw Data'!K2536&lt;4, 'Raw Data'!L2536-'Raw Data'!K2536&gt;0)), 'Raw Data'!H2536, 0))</f>
        <v>0</v>
      </c>
      <c r="P2542">
        <f>IF(ISBLANK('Raw Data'!J2536), 0, IF(AND(1=MATCH(LARGE('Raw Data'!G2536:J2536, 2), 'Raw Data'!G2536:J2536, 0), AND('Raw Data'!K2536-'Raw Data'!L2536&lt;4, 'Raw Data'!K2536-'Raw Data'!L2536&gt;0)), 'Raw Data'!G2536, 0))</f>
        <v>0</v>
      </c>
      <c r="Q2542">
        <f>IF(ISBLANK('Raw Data'!J2536), 0, IF(AND(4=MATCH(LARGE('Raw Data'!G2536:J2536, 1), 'Raw Data'!G2536:J2536, 0), 'Raw Data'!L2536-'Raw Data'!K2536&gt;3), 'Raw Data'!J2536, 0))</f>
        <v>0</v>
      </c>
      <c r="R2542">
        <f>IF(ISBLANK('Raw Data'!J2536), 0, IF(AND(3=MATCH(LARGE('Raw Data'!G2536:J2536, 1), 'Raw Data'!G2536:J2536, 0), 'Raw Data'!K2536-'Raw Data'!L2536&gt;3), 'Raw Data'!I2536, 0))</f>
        <v>0</v>
      </c>
      <c r="S2542">
        <f>IF(AND('Raw Data'!L2536-'Raw Data'!K2536&gt;4, 'Raw Data'!F2536&lt;'Raw Data'!C2536), 'Raw Data'!J2536, 0)</f>
        <v>0</v>
      </c>
      <c r="T2542">
        <f>IF(AND('Raw Data'!K2536-'Raw Data'!L2536&gt;4, 'Raw Data'!F2536&gt;'Raw Data'!C2536), 'Raw Data'!I2536, 0)</f>
        <v>0</v>
      </c>
      <c r="U2542">
        <f>IF(AND('Raw Data'!L2536-'Raw Data'!K2536&lt;3, 'Raw Data'!L2536&gt;'Raw Data'!K2536, 'Raw Data'!F2536&lt;'Raw Data'!C2536), 'Raw Data'!H2536, 0)</f>
        <v>0</v>
      </c>
      <c r="V2542">
        <f>IF(AND('Raw Data'!L2536-'Raw Data'!K2536&lt;3, 'Raw Data'!L2536&gt;'Raw Data'!K2536, 'Raw Data'!F2536&gt;'Raw Data'!C2536), 'Raw Data'!G2536, 0)</f>
        <v>0</v>
      </c>
    </row>
    <row r="2543" spans="1:22" x14ac:dyDescent="0.3">
      <c r="A2543">
        <f>IF(AND('Raw Data'!F2537&lt;'Raw Data'!C2537, 'Raw Data'!L2537&gt;'Raw Data'!K2537, 'Raw Data'!L2537-'Raw Data'!K2537&gt;3), 'Raw Data'!J2537, 0)</f>
        <v>0</v>
      </c>
      <c r="B2543">
        <f>IF(AND('Raw Data'!C2537&lt;'Raw Data'!F2537, 'Raw Data'!K2537&gt;'Raw Data'!L2537, 'Raw Data'!K2537-'Raw Data'!L2537&gt;3), 'Raw Data'!I2537, 0)</f>
        <v>0</v>
      </c>
      <c r="C2543">
        <f>IF(AND('Raw Data'!F2537&lt;'Raw Data'!C2537, 'Raw Data'!L2537&gt;'Raw Data'!K2537, 'Raw Data'!L2537-'Raw Data'!K2537&lt;4), 'Raw Data'!H2537, 0)</f>
        <v>0</v>
      </c>
      <c r="D2543">
        <f>IF(AND('Raw Data'!C2537&lt;'Raw Data'!F2537, 'Raw Data'!K2537&gt;'Raw Data'!L2537, 'Raw Data'!K2537-'Raw Data'!L2537&lt;4), 'Raw Data'!G2537, 0)</f>
        <v>0</v>
      </c>
      <c r="E2543">
        <f>IF(ISBLANK('Raw Data'!J2537), 0, IF(AND(4=MATCH(LARGE('Raw Data'!G2537:J2537, 4), 'Raw Data'!G2537:J2537, 0), 'Raw Data'!L2537-'Raw Data'!K2537&gt;3), 'Raw Data'!J2537, 0))</f>
        <v>0</v>
      </c>
      <c r="F2543">
        <f>IF(ISBLANK('Raw Data'!J2537), 0, IF(AND(3=MATCH(LARGE('Raw Data'!G2537:J2537, 4), 'Raw Data'!G2537:J2537, 0), 'Raw Data'!K2537-'Raw Data'!L2537&gt;3), 'Raw Data'!I2537, 0))</f>
        <v>0</v>
      </c>
      <c r="G2543">
        <f>IF(ISBLANK('Raw Data'!J2537), 0, IF(AND(2=MATCH(LARGE('Raw Data'!G2537:J2537, 4), 'Raw Data'!G2537:J2537, 0), AND('Raw Data'!L2537-'Raw Data'!K2537&lt;4, 'Raw Data'!L2537-'Raw Data'!K2537&gt;0)), 'Raw Data'!H2537, 0))</f>
        <v>0</v>
      </c>
      <c r="H2543">
        <f>IF(ISBLANK('Raw Data'!J2537), 0, IF(AND(1=MATCH(LARGE('Raw Data'!G2537:J2537, 4), 'Raw Data'!G2537:J2537, 0), AND('Raw Data'!K2537-'Raw Data'!L2537&lt;4, 'Raw Data'!K2537-'Raw Data'!L2537&gt;0)), 'Raw Data'!G2537, 0))</f>
        <v>0</v>
      </c>
      <c r="I2543">
        <f>IF(ISBLANK('Raw Data'!J2537), 0, IF(AND(4=MATCH(LARGE('Raw Data'!G2537:J2537, 3), 'Raw Data'!G2537:J2537, 0), 'Raw Data'!L2537-'Raw Data'!K2537&gt;3), 'Raw Data'!J2537, 0))</f>
        <v>0</v>
      </c>
      <c r="J2543">
        <f>IF(ISBLANK('Raw Data'!J2537), 0, IF(AND(3=MATCH(LARGE('Raw Data'!G2537:J2537, 3), 'Raw Data'!G2537:J2537, 0), 'Raw Data'!K2537-'Raw Data'!L2537&gt;3), 'Raw Data'!I2537, 0))</f>
        <v>0</v>
      </c>
      <c r="K2543">
        <f>IF(ISBLANK('Raw Data'!J2537), 0, IF(AND(2=MATCH(LARGE('Raw Data'!G2537:J2537, 3), 'Raw Data'!G2537:J2537, 0), AND('Raw Data'!L2537-'Raw Data'!K2537&lt;4, 'Raw Data'!L2537-'Raw Data'!K2537&gt;0)), 'Raw Data'!H2537, 0))</f>
        <v>0</v>
      </c>
      <c r="L2543">
        <f>IF(ISBLANK('Raw Data'!J2537), 0, IF(AND(1=MATCH(LARGE('Raw Data'!G2537:J2537, 3), 'Raw Data'!G2537:J2537, 0), AND('Raw Data'!K2537-'Raw Data'!L2537&lt;4, 'Raw Data'!K2537-'Raw Data'!L2537&gt;0)), 'Raw Data'!G2537, 0))</f>
        <v>0</v>
      </c>
      <c r="M2543">
        <f>IF(ISBLANK('Raw Data'!J2537), 0, IF(AND(4=MATCH(LARGE('Raw Data'!G2537:J2537, 2), 'Raw Data'!G2537:J2537, 0), 'Raw Data'!L2537-'Raw Data'!K2537&gt;3), 'Raw Data'!J2537, 0))</f>
        <v>0</v>
      </c>
      <c r="N2543">
        <f>IF(ISBLANK('Raw Data'!J2537), 0, IF(AND(3=MATCH(LARGE('Raw Data'!G2537:J2537, 2), 'Raw Data'!G2537:J2537, 0), 'Raw Data'!K2537-'Raw Data'!L2537&gt;3), 'Raw Data'!I2537, 0))</f>
        <v>0</v>
      </c>
      <c r="O2543">
        <f>IF(ISBLANK('Raw Data'!J2537), 0, IF(AND(2=MATCH(LARGE('Raw Data'!G2537:J2537, 2), 'Raw Data'!G2537:J2537, 0), AND('Raw Data'!L2537-'Raw Data'!K2537&lt;4, 'Raw Data'!L2537-'Raw Data'!K2537&gt;0)), 'Raw Data'!H2537, 0))</f>
        <v>0</v>
      </c>
      <c r="P2543">
        <f>IF(ISBLANK('Raw Data'!J2537), 0, IF(AND(1=MATCH(LARGE('Raw Data'!G2537:J2537, 2), 'Raw Data'!G2537:J2537, 0), AND('Raw Data'!K2537-'Raw Data'!L2537&lt;4, 'Raw Data'!K2537-'Raw Data'!L2537&gt;0)), 'Raw Data'!G2537, 0))</f>
        <v>0</v>
      </c>
      <c r="Q2543">
        <f>IF(ISBLANK('Raw Data'!J2537), 0, IF(AND(4=MATCH(LARGE('Raw Data'!G2537:J2537, 1), 'Raw Data'!G2537:J2537, 0), 'Raw Data'!L2537-'Raw Data'!K2537&gt;3), 'Raw Data'!J2537, 0))</f>
        <v>0</v>
      </c>
      <c r="R2543">
        <f>IF(ISBLANK('Raw Data'!J2537), 0, IF(AND(3=MATCH(LARGE('Raw Data'!G2537:J2537, 1), 'Raw Data'!G2537:J2537, 0), 'Raw Data'!K2537-'Raw Data'!L2537&gt;3), 'Raw Data'!I2537, 0))</f>
        <v>0</v>
      </c>
      <c r="S2543">
        <f>IF(AND('Raw Data'!L2537-'Raw Data'!K2537&gt;4, 'Raw Data'!F2537&lt;'Raw Data'!C2537), 'Raw Data'!J2537, 0)</f>
        <v>0</v>
      </c>
      <c r="T2543">
        <f>IF(AND('Raw Data'!K2537-'Raw Data'!L2537&gt;4, 'Raw Data'!F2537&gt;'Raw Data'!C2537), 'Raw Data'!I2537, 0)</f>
        <v>0</v>
      </c>
      <c r="U2543">
        <f>IF(AND('Raw Data'!L2537-'Raw Data'!K2537&lt;3, 'Raw Data'!L2537&gt;'Raw Data'!K2537, 'Raw Data'!F2537&lt;'Raw Data'!C2537), 'Raw Data'!H2537, 0)</f>
        <v>0</v>
      </c>
      <c r="V2543">
        <f>IF(AND('Raw Data'!L2537-'Raw Data'!K2537&lt;3, 'Raw Data'!L2537&gt;'Raw Data'!K2537, 'Raw Data'!F2537&gt;'Raw Data'!C2537), 'Raw Data'!G2537, 0)</f>
        <v>0</v>
      </c>
    </row>
    <row r="2544" spans="1:22" x14ac:dyDescent="0.3">
      <c r="A2544">
        <f>IF(AND('Raw Data'!F2538&lt;'Raw Data'!C2538, 'Raw Data'!L2538&gt;'Raw Data'!K2538, 'Raw Data'!L2538-'Raw Data'!K2538&gt;3), 'Raw Data'!J2538, 0)</f>
        <v>0</v>
      </c>
      <c r="B2544">
        <f>IF(AND('Raw Data'!C2538&lt;'Raw Data'!F2538, 'Raw Data'!K2538&gt;'Raw Data'!L2538, 'Raw Data'!K2538-'Raw Data'!L2538&gt;3), 'Raw Data'!I2538, 0)</f>
        <v>0</v>
      </c>
      <c r="C2544">
        <f>IF(AND('Raw Data'!F2538&lt;'Raw Data'!C2538, 'Raw Data'!L2538&gt;'Raw Data'!K2538, 'Raw Data'!L2538-'Raw Data'!K2538&lt;4), 'Raw Data'!H2538, 0)</f>
        <v>0</v>
      </c>
      <c r="D2544">
        <f>IF(AND('Raw Data'!C2538&lt;'Raw Data'!F2538, 'Raw Data'!K2538&gt;'Raw Data'!L2538, 'Raw Data'!K2538-'Raw Data'!L2538&lt;4), 'Raw Data'!G2538, 0)</f>
        <v>0</v>
      </c>
      <c r="E2544">
        <f>IF(ISBLANK('Raw Data'!J2538), 0, IF(AND(4=MATCH(LARGE('Raw Data'!G2538:J2538, 4), 'Raw Data'!G2538:J2538, 0), 'Raw Data'!L2538-'Raw Data'!K2538&gt;3), 'Raw Data'!J2538, 0))</f>
        <v>0</v>
      </c>
      <c r="F2544">
        <f>IF(ISBLANK('Raw Data'!J2538), 0, IF(AND(3=MATCH(LARGE('Raw Data'!G2538:J2538, 4), 'Raw Data'!G2538:J2538, 0), 'Raw Data'!K2538-'Raw Data'!L2538&gt;3), 'Raw Data'!I2538, 0))</f>
        <v>0</v>
      </c>
      <c r="G2544">
        <f>IF(ISBLANK('Raw Data'!J2538), 0, IF(AND(2=MATCH(LARGE('Raw Data'!G2538:J2538, 4), 'Raw Data'!G2538:J2538, 0), AND('Raw Data'!L2538-'Raw Data'!K2538&lt;4, 'Raw Data'!L2538-'Raw Data'!K2538&gt;0)), 'Raw Data'!H2538, 0))</f>
        <v>0</v>
      </c>
      <c r="H2544">
        <f>IF(ISBLANK('Raw Data'!J2538), 0, IF(AND(1=MATCH(LARGE('Raw Data'!G2538:J2538, 4), 'Raw Data'!G2538:J2538, 0), AND('Raw Data'!K2538-'Raw Data'!L2538&lt;4, 'Raw Data'!K2538-'Raw Data'!L2538&gt;0)), 'Raw Data'!G2538, 0))</f>
        <v>0</v>
      </c>
      <c r="I2544">
        <f>IF(ISBLANK('Raw Data'!J2538), 0, IF(AND(4=MATCH(LARGE('Raw Data'!G2538:J2538, 3), 'Raw Data'!G2538:J2538, 0), 'Raw Data'!L2538-'Raw Data'!K2538&gt;3), 'Raw Data'!J2538, 0))</f>
        <v>0</v>
      </c>
      <c r="J2544">
        <f>IF(ISBLANK('Raw Data'!J2538), 0, IF(AND(3=MATCH(LARGE('Raw Data'!G2538:J2538, 3), 'Raw Data'!G2538:J2538, 0), 'Raw Data'!K2538-'Raw Data'!L2538&gt;3), 'Raw Data'!I2538, 0))</f>
        <v>0</v>
      </c>
      <c r="K2544">
        <f>IF(ISBLANK('Raw Data'!J2538), 0, IF(AND(2=MATCH(LARGE('Raw Data'!G2538:J2538, 3), 'Raw Data'!G2538:J2538, 0), AND('Raw Data'!L2538-'Raw Data'!K2538&lt;4, 'Raw Data'!L2538-'Raw Data'!K2538&gt;0)), 'Raw Data'!H2538, 0))</f>
        <v>0</v>
      </c>
      <c r="L2544">
        <f>IF(ISBLANK('Raw Data'!J2538), 0, IF(AND(1=MATCH(LARGE('Raw Data'!G2538:J2538, 3), 'Raw Data'!G2538:J2538, 0), AND('Raw Data'!K2538-'Raw Data'!L2538&lt;4, 'Raw Data'!K2538-'Raw Data'!L2538&gt;0)), 'Raw Data'!G2538, 0))</f>
        <v>0</v>
      </c>
      <c r="M2544">
        <f>IF(ISBLANK('Raw Data'!J2538), 0, IF(AND(4=MATCH(LARGE('Raw Data'!G2538:J2538, 2), 'Raw Data'!G2538:J2538, 0), 'Raw Data'!L2538-'Raw Data'!K2538&gt;3), 'Raw Data'!J2538, 0))</f>
        <v>0</v>
      </c>
      <c r="N2544">
        <f>IF(ISBLANK('Raw Data'!J2538), 0, IF(AND(3=MATCH(LARGE('Raw Data'!G2538:J2538, 2), 'Raw Data'!G2538:J2538, 0), 'Raw Data'!K2538-'Raw Data'!L2538&gt;3), 'Raw Data'!I2538, 0))</f>
        <v>0</v>
      </c>
      <c r="O2544">
        <f>IF(ISBLANK('Raw Data'!J2538), 0, IF(AND(2=MATCH(LARGE('Raw Data'!G2538:J2538, 2), 'Raw Data'!G2538:J2538, 0), AND('Raw Data'!L2538-'Raw Data'!K2538&lt;4, 'Raw Data'!L2538-'Raw Data'!K2538&gt;0)), 'Raw Data'!H2538, 0))</f>
        <v>0</v>
      </c>
      <c r="P2544">
        <f>IF(ISBLANK('Raw Data'!J2538), 0, IF(AND(1=MATCH(LARGE('Raw Data'!G2538:J2538, 2), 'Raw Data'!G2538:J2538, 0), AND('Raw Data'!K2538-'Raw Data'!L2538&lt;4, 'Raw Data'!K2538-'Raw Data'!L2538&gt;0)), 'Raw Data'!G2538, 0))</f>
        <v>0</v>
      </c>
      <c r="Q2544">
        <f>IF(ISBLANK('Raw Data'!J2538), 0, IF(AND(4=MATCH(LARGE('Raw Data'!G2538:J2538, 1), 'Raw Data'!G2538:J2538, 0), 'Raw Data'!L2538-'Raw Data'!K2538&gt;3), 'Raw Data'!J2538, 0))</f>
        <v>0</v>
      </c>
      <c r="R2544">
        <f>IF(ISBLANK('Raw Data'!J2538), 0, IF(AND(3=MATCH(LARGE('Raw Data'!G2538:J2538, 1), 'Raw Data'!G2538:J2538, 0), 'Raw Data'!K2538-'Raw Data'!L2538&gt;3), 'Raw Data'!I2538, 0))</f>
        <v>0</v>
      </c>
      <c r="S2544">
        <f>IF(AND('Raw Data'!L2538-'Raw Data'!K2538&gt;4, 'Raw Data'!F2538&lt;'Raw Data'!C2538), 'Raw Data'!J2538, 0)</f>
        <v>0</v>
      </c>
      <c r="T2544">
        <f>IF(AND('Raw Data'!K2538-'Raw Data'!L2538&gt;4, 'Raw Data'!F2538&gt;'Raw Data'!C2538), 'Raw Data'!I2538, 0)</f>
        <v>0</v>
      </c>
      <c r="U2544">
        <f>IF(AND('Raw Data'!L2538-'Raw Data'!K2538&lt;3, 'Raw Data'!L2538&gt;'Raw Data'!K2538, 'Raw Data'!F2538&lt;'Raw Data'!C2538), 'Raw Data'!H2538, 0)</f>
        <v>0</v>
      </c>
      <c r="V2544">
        <f>IF(AND('Raw Data'!L2538-'Raw Data'!K2538&lt;3, 'Raw Data'!L2538&gt;'Raw Data'!K2538, 'Raw Data'!F2538&gt;'Raw Data'!C2538), 'Raw Data'!G2538, 0)</f>
        <v>0</v>
      </c>
    </row>
    <row r="2545" spans="1:22" x14ac:dyDescent="0.3">
      <c r="A2545">
        <f>IF(AND('Raw Data'!F2539&lt;'Raw Data'!C2539, 'Raw Data'!L2539&gt;'Raw Data'!K2539, 'Raw Data'!L2539-'Raw Data'!K2539&gt;3), 'Raw Data'!J2539, 0)</f>
        <v>0</v>
      </c>
      <c r="B2545">
        <f>IF(AND('Raw Data'!C2539&lt;'Raw Data'!F2539, 'Raw Data'!K2539&gt;'Raw Data'!L2539, 'Raw Data'!K2539-'Raw Data'!L2539&gt;3), 'Raw Data'!I2539, 0)</f>
        <v>0</v>
      </c>
      <c r="C2545">
        <f>IF(AND('Raw Data'!F2539&lt;'Raw Data'!C2539, 'Raw Data'!L2539&gt;'Raw Data'!K2539, 'Raw Data'!L2539-'Raw Data'!K2539&lt;4), 'Raw Data'!H2539, 0)</f>
        <v>0</v>
      </c>
      <c r="D2545">
        <f>IF(AND('Raw Data'!C2539&lt;'Raw Data'!F2539, 'Raw Data'!K2539&gt;'Raw Data'!L2539, 'Raw Data'!K2539-'Raw Data'!L2539&lt;4), 'Raw Data'!G2539, 0)</f>
        <v>0</v>
      </c>
      <c r="E2545">
        <f>IF(ISBLANK('Raw Data'!J2539), 0, IF(AND(4=MATCH(LARGE('Raw Data'!G2539:J2539, 4), 'Raw Data'!G2539:J2539, 0), 'Raw Data'!L2539-'Raw Data'!K2539&gt;3), 'Raw Data'!J2539, 0))</f>
        <v>0</v>
      </c>
      <c r="F2545">
        <f>IF(ISBLANK('Raw Data'!J2539), 0, IF(AND(3=MATCH(LARGE('Raw Data'!G2539:J2539, 4), 'Raw Data'!G2539:J2539, 0), 'Raw Data'!K2539-'Raw Data'!L2539&gt;3), 'Raw Data'!I2539, 0))</f>
        <v>0</v>
      </c>
      <c r="G2545">
        <f>IF(ISBLANK('Raw Data'!J2539), 0, IF(AND(2=MATCH(LARGE('Raw Data'!G2539:J2539, 4), 'Raw Data'!G2539:J2539, 0), AND('Raw Data'!L2539-'Raw Data'!K2539&lt;4, 'Raw Data'!L2539-'Raw Data'!K2539&gt;0)), 'Raw Data'!H2539, 0))</f>
        <v>0</v>
      </c>
      <c r="H2545">
        <f>IF(ISBLANK('Raw Data'!J2539), 0, IF(AND(1=MATCH(LARGE('Raw Data'!G2539:J2539, 4), 'Raw Data'!G2539:J2539, 0), AND('Raw Data'!K2539-'Raw Data'!L2539&lt;4, 'Raw Data'!K2539-'Raw Data'!L2539&gt;0)), 'Raw Data'!G2539, 0))</f>
        <v>0</v>
      </c>
      <c r="I2545">
        <f>IF(ISBLANK('Raw Data'!J2539), 0, IF(AND(4=MATCH(LARGE('Raw Data'!G2539:J2539, 3), 'Raw Data'!G2539:J2539, 0), 'Raw Data'!L2539-'Raw Data'!K2539&gt;3), 'Raw Data'!J2539, 0))</f>
        <v>0</v>
      </c>
      <c r="J2545">
        <f>IF(ISBLANK('Raw Data'!J2539), 0, IF(AND(3=MATCH(LARGE('Raw Data'!G2539:J2539, 3), 'Raw Data'!G2539:J2539, 0), 'Raw Data'!K2539-'Raw Data'!L2539&gt;3), 'Raw Data'!I2539, 0))</f>
        <v>0</v>
      </c>
      <c r="K2545">
        <f>IF(ISBLANK('Raw Data'!J2539), 0, IF(AND(2=MATCH(LARGE('Raw Data'!G2539:J2539, 3), 'Raw Data'!G2539:J2539, 0), AND('Raw Data'!L2539-'Raw Data'!K2539&lt;4, 'Raw Data'!L2539-'Raw Data'!K2539&gt;0)), 'Raw Data'!H2539, 0))</f>
        <v>0</v>
      </c>
      <c r="L2545">
        <f>IF(ISBLANK('Raw Data'!J2539), 0, IF(AND(1=MATCH(LARGE('Raw Data'!G2539:J2539, 3), 'Raw Data'!G2539:J2539, 0), AND('Raw Data'!K2539-'Raw Data'!L2539&lt;4, 'Raw Data'!K2539-'Raw Data'!L2539&gt;0)), 'Raw Data'!G2539, 0))</f>
        <v>0</v>
      </c>
      <c r="M2545">
        <f>IF(ISBLANK('Raw Data'!J2539), 0, IF(AND(4=MATCH(LARGE('Raw Data'!G2539:J2539, 2), 'Raw Data'!G2539:J2539, 0), 'Raw Data'!L2539-'Raw Data'!K2539&gt;3), 'Raw Data'!J2539, 0))</f>
        <v>0</v>
      </c>
      <c r="N2545">
        <f>IF(ISBLANK('Raw Data'!J2539), 0, IF(AND(3=MATCH(LARGE('Raw Data'!G2539:J2539, 2), 'Raw Data'!G2539:J2539, 0), 'Raw Data'!K2539-'Raw Data'!L2539&gt;3), 'Raw Data'!I2539, 0))</f>
        <v>0</v>
      </c>
      <c r="O2545">
        <f>IF(ISBLANK('Raw Data'!J2539), 0, IF(AND(2=MATCH(LARGE('Raw Data'!G2539:J2539, 2), 'Raw Data'!G2539:J2539, 0), AND('Raw Data'!L2539-'Raw Data'!K2539&lt;4, 'Raw Data'!L2539-'Raw Data'!K2539&gt;0)), 'Raw Data'!H2539, 0))</f>
        <v>0</v>
      </c>
      <c r="P2545">
        <f>IF(ISBLANK('Raw Data'!J2539), 0, IF(AND(1=MATCH(LARGE('Raw Data'!G2539:J2539, 2), 'Raw Data'!G2539:J2539, 0), AND('Raw Data'!K2539-'Raw Data'!L2539&lt;4, 'Raw Data'!K2539-'Raw Data'!L2539&gt;0)), 'Raw Data'!G2539, 0))</f>
        <v>0</v>
      </c>
      <c r="Q2545">
        <f>IF(ISBLANK('Raw Data'!J2539), 0, IF(AND(4=MATCH(LARGE('Raw Data'!G2539:J2539, 1), 'Raw Data'!G2539:J2539, 0), 'Raw Data'!L2539-'Raw Data'!K2539&gt;3), 'Raw Data'!J2539, 0))</f>
        <v>0</v>
      </c>
      <c r="R2545">
        <f>IF(ISBLANK('Raw Data'!J2539), 0, IF(AND(3=MATCH(LARGE('Raw Data'!G2539:J2539, 1), 'Raw Data'!G2539:J2539, 0), 'Raw Data'!K2539-'Raw Data'!L2539&gt;3), 'Raw Data'!I2539, 0))</f>
        <v>0</v>
      </c>
      <c r="S2545">
        <f>IF(AND('Raw Data'!L2539-'Raw Data'!K2539&gt;4, 'Raw Data'!F2539&lt;'Raw Data'!C2539), 'Raw Data'!J2539, 0)</f>
        <v>0</v>
      </c>
      <c r="T2545">
        <f>IF(AND('Raw Data'!K2539-'Raw Data'!L2539&gt;4, 'Raw Data'!F2539&gt;'Raw Data'!C2539), 'Raw Data'!I2539, 0)</f>
        <v>0</v>
      </c>
      <c r="U2545">
        <f>IF(AND('Raw Data'!L2539-'Raw Data'!K2539&lt;3, 'Raw Data'!L2539&gt;'Raw Data'!K2539, 'Raw Data'!F2539&lt;'Raw Data'!C2539), 'Raw Data'!H2539, 0)</f>
        <v>0</v>
      </c>
      <c r="V2545">
        <f>IF(AND('Raw Data'!L2539-'Raw Data'!K2539&lt;3, 'Raw Data'!L2539&gt;'Raw Data'!K2539, 'Raw Data'!F2539&gt;'Raw Data'!C2539), 'Raw Data'!G2539, 0)</f>
        <v>0</v>
      </c>
    </row>
    <row r="2546" spans="1:22" x14ac:dyDescent="0.3">
      <c r="A2546">
        <f>IF(AND('Raw Data'!F2540&lt;'Raw Data'!C2540, 'Raw Data'!L2540&gt;'Raw Data'!K2540, 'Raw Data'!L2540-'Raw Data'!K2540&gt;3), 'Raw Data'!J2540, 0)</f>
        <v>0</v>
      </c>
      <c r="B2546">
        <f>IF(AND('Raw Data'!C2540&lt;'Raw Data'!F2540, 'Raw Data'!K2540&gt;'Raw Data'!L2540, 'Raw Data'!K2540-'Raw Data'!L2540&gt;3), 'Raw Data'!I2540, 0)</f>
        <v>0</v>
      </c>
      <c r="C2546">
        <f>IF(AND('Raw Data'!F2540&lt;'Raw Data'!C2540, 'Raw Data'!L2540&gt;'Raw Data'!K2540, 'Raw Data'!L2540-'Raw Data'!K2540&lt;4), 'Raw Data'!H2540, 0)</f>
        <v>0</v>
      </c>
      <c r="D2546">
        <f>IF(AND('Raw Data'!C2540&lt;'Raw Data'!F2540, 'Raw Data'!K2540&gt;'Raw Data'!L2540, 'Raw Data'!K2540-'Raw Data'!L2540&lt;4), 'Raw Data'!G2540, 0)</f>
        <v>0</v>
      </c>
      <c r="E2546">
        <f>IF(ISBLANK('Raw Data'!J2540), 0, IF(AND(4=MATCH(LARGE('Raw Data'!G2540:J2540, 4), 'Raw Data'!G2540:J2540, 0), 'Raw Data'!L2540-'Raw Data'!K2540&gt;3), 'Raw Data'!J2540, 0))</f>
        <v>0</v>
      </c>
      <c r="F2546">
        <f>IF(ISBLANK('Raw Data'!J2540), 0, IF(AND(3=MATCH(LARGE('Raw Data'!G2540:J2540, 4), 'Raw Data'!G2540:J2540, 0), 'Raw Data'!K2540-'Raw Data'!L2540&gt;3), 'Raw Data'!I2540, 0))</f>
        <v>0</v>
      </c>
      <c r="G2546">
        <f>IF(ISBLANK('Raw Data'!J2540), 0, IF(AND(2=MATCH(LARGE('Raw Data'!G2540:J2540, 4), 'Raw Data'!G2540:J2540, 0), AND('Raw Data'!L2540-'Raw Data'!K2540&lt;4, 'Raw Data'!L2540-'Raw Data'!K2540&gt;0)), 'Raw Data'!H2540, 0))</f>
        <v>0</v>
      </c>
      <c r="H2546">
        <f>IF(ISBLANK('Raw Data'!J2540), 0, IF(AND(1=MATCH(LARGE('Raw Data'!G2540:J2540, 4), 'Raw Data'!G2540:J2540, 0), AND('Raw Data'!K2540-'Raw Data'!L2540&lt;4, 'Raw Data'!K2540-'Raw Data'!L2540&gt;0)), 'Raw Data'!G2540, 0))</f>
        <v>0</v>
      </c>
      <c r="I2546">
        <f>IF(ISBLANK('Raw Data'!J2540), 0, IF(AND(4=MATCH(LARGE('Raw Data'!G2540:J2540, 3), 'Raw Data'!G2540:J2540, 0), 'Raw Data'!L2540-'Raw Data'!K2540&gt;3), 'Raw Data'!J2540, 0))</f>
        <v>0</v>
      </c>
      <c r="J2546">
        <f>IF(ISBLANK('Raw Data'!J2540), 0, IF(AND(3=MATCH(LARGE('Raw Data'!G2540:J2540, 3), 'Raw Data'!G2540:J2540, 0), 'Raw Data'!K2540-'Raw Data'!L2540&gt;3), 'Raw Data'!I2540, 0))</f>
        <v>0</v>
      </c>
      <c r="K2546">
        <f>IF(ISBLANK('Raw Data'!J2540), 0, IF(AND(2=MATCH(LARGE('Raw Data'!G2540:J2540, 3), 'Raw Data'!G2540:J2540, 0), AND('Raw Data'!L2540-'Raw Data'!K2540&lt;4, 'Raw Data'!L2540-'Raw Data'!K2540&gt;0)), 'Raw Data'!H2540, 0))</f>
        <v>0</v>
      </c>
      <c r="L2546">
        <f>IF(ISBLANK('Raw Data'!J2540), 0, IF(AND(1=MATCH(LARGE('Raw Data'!G2540:J2540, 3), 'Raw Data'!G2540:J2540, 0), AND('Raw Data'!K2540-'Raw Data'!L2540&lt;4, 'Raw Data'!K2540-'Raw Data'!L2540&gt;0)), 'Raw Data'!G2540, 0))</f>
        <v>0</v>
      </c>
      <c r="M2546">
        <f>IF(ISBLANK('Raw Data'!J2540), 0, IF(AND(4=MATCH(LARGE('Raw Data'!G2540:J2540, 2), 'Raw Data'!G2540:J2540, 0), 'Raw Data'!L2540-'Raw Data'!K2540&gt;3), 'Raw Data'!J2540, 0))</f>
        <v>0</v>
      </c>
      <c r="N2546">
        <f>IF(ISBLANK('Raw Data'!J2540), 0, IF(AND(3=MATCH(LARGE('Raw Data'!G2540:J2540, 2), 'Raw Data'!G2540:J2540, 0), 'Raw Data'!K2540-'Raw Data'!L2540&gt;3), 'Raw Data'!I2540, 0))</f>
        <v>0</v>
      </c>
      <c r="O2546">
        <f>IF(ISBLANK('Raw Data'!J2540), 0, IF(AND(2=MATCH(LARGE('Raw Data'!G2540:J2540, 2), 'Raw Data'!G2540:J2540, 0), AND('Raw Data'!L2540-'Raw Data'!K2540&lt;4, 'Raw Data'!L2540-'Raw Data'!K2540&gt;0)), 'Raw Data'!H2540, 0))</f>
        <v>0</v>
      </c>
      <c r="P2546">
        <f>IF(ISBLANK('Raw Data'!J2540), 0, IF(AND(1=MATCH(LARGE('Raw Data'!G2540:J2540, 2), 'Raw Data'!G2540:J2540, 0), AND('Raw Data'!K2540-'Raw Data'!L2540&lt;4, 'Raw Data'!K2540-'Raw Data'!L2540&gt;0)), 'Raw Data'!G2540, 0))</f>
        <v>0</v>
      </c>
      <c r="Q2546">
        <f>IF(ISBLANK('Raw Data'!J2540), 0, IF(AND(4=MATCH(LARGE('Raw Data'!G2540:J2540, 1), 'Raw Data'!G2540:J2540, 0), 'Raw Data'!L2540-'Raw Data'!K2540&gt;3), 'Raw Data'!J2540, 0))</f>
        <v>0</v>
      </c>
      <c r="R2546">
        <f>IF(ISBLANK('Raw Data'!J2540), 0, IF(AND(3=MATCH(LARGE('Raw Data'!G2540:J2540, 1), 'Raw Data'!G2540:J2540, 0), 'Raw Data'!K2540-'Raw Data'!L2540&gt;3), 'Raw Data'!I2540, 0))</f>
        <v>0</v>
      </c>
      <c r="S2546">
        <f>IF(AND('Raw Data'!L2540-'Raw Data'!K2540&gt;4, 'Raw Data'!F2540&lt;'Raw Data'!C2540), 'Raw Data'!J2540, 0)</f>
        <v>0</v>
      </c>
      <c r="T2546">
        <f>IF(AND('Raw Data'!K2540-'Raw Data'!L2540&gt;4, 'Raw Data'!F2540&gt;'Raw Data'!C2540), 'Raw Data'!I2540, 0)</f>
        <v>0</v>
      </c>
      <c r="U2546">
        <f>IF(AND('Raw Data'!L2540-'Raw Data'!K2540&lt;3, 'Raw Data'!L2540&gt;'Raw Data'!K2540, 'Raw Data'!F2540&lt;'Raw Data'!C2540), 'Raw Data'!H2540, 0)</f>
        <v>0</v>
      </c>
      <c r="V2546">
        <f>IF(AND('Raw Data'!L2540-'Raw Data'!K2540&lt;3, 'Raw Data'!L2540&gt;'Raw Data'!K2540, 'Raw Data'!F2540&gt;'Raw Data'!C2540), 'Raw Data'!G2540, 0)</f>
        <v>0</v>
      </c>
    </row>
    <row r="2547" spans="1:22" x14ac:dyDescent="0.3">
      <c r="A2547">
        <f>IF(AND('Raw Data'!F2541&lt;'Raw Data'!C2541, 'Raw Data'!L2541&gt;'Raw Data'!K2541, 'Raw Data'!L2541-'Raw Data'!K2541&gt;3), 'Raw Data'!J2541, 0)</f>
        <v>0</v>
      </c>
      <c r="B2547">
        <f>IF(AND('Raw Data'!C2541&lt;'Raw Data'!F2541, 'Raw Data'!K2541&gt;'Raw Data'!L2541, 'Raw Data'!K2541-'Raw Data'!L2541&gt;3), 'Raw Data'!I2541, 0)</f>
        <v>0</v>
      </c>
      <c r="C2547">
        <f>IF(AND('Raw Data'!F2541&lt;'Raw Data'!C2541, 'Raw Data'!L2541&gt;'Raw Data'!K2541, 'Raw Data'!L2541-'Raw Data'!K2541&lt;4), 'Raw Data'!H2541, 0)</f>
        <v>0</v>
      </c>
      <c r="D2547">
        <f>IF(AND('Raw Data'!C2541&lt;'Raw Data'!F2541, 'Raw Data'!K2541&gt;'Raw Data'!L2541, 'Raw Data'!K2541-'Raw Data'!L2541&lt;4), 'Raw Data'!G2541, 0)</f>
        <v>0</v>
      </c>
      <c r="E2547">
        <f>IF(ISBLANK('Raw Data'!J2541), 0, IF(AND(4=MATCH(LARGE('Raw Data'!G2541:J2541, 4), 'Raw Data'!G2541:J2541, 0), 'Raw Data'!L2541-'Raw Data'!K2541&gt;3), 'Raw Data'!J2541, 0))</f>
        <v>0</v>
      </c>
      <c r="F2547">
        <f>IF(ISBLANK('Raw Data'!J2541), 0, IF(AND(3=MATCH(LARGE('Raw Data'!G2541:J2541, 4), 'Raw Data'!G2541:J2541, 0), 'Raw Data'!K2541-'Raw Data'!L2541&gt;3), 'Raw Data'!I2541, 0))</f>
        <v>0</v>
      </c>
      <c r="G2547">
        <f>IF(ISBLANK('Raw Data'!J2541), 0, IF(AND(2=MATCH(LARGE('Raw Data'!G2541:J2541, 4), 'Raw Data'!G2541:J2541, 0), AND('Raw Data'!L2541-'Raw Data'!K2541&lt;4, 'Raw Data'!L2541-'Raw Data'!K2541&gt;0)), 'Raw Data'!H2541, 0))</f>
        <v>0</v>
      </c>
      <c r="H2547">
        <f>IF(ISBLANK('Raw Data'!J2541), 0, IF(AND(1=MATCH(LARGE('Raw Data'!G2541:J2541, 4), 'Raw Data'!G2541:J2541, 0), AND('Raw Data'!K2541-'Raw Data'!L2541&lt;4, 'Raw Data'!K2541-'Raw Data'!L2541&gt;0)), 'Raw Data'!G2541, 0))</f>
        <v>0</v>
      </c>
      <c r="I2547">
        <f>IF(ISBLANK('Raw Data'!J2541), 0, IF(AND(4=MATCH(LARGE('Raw Data'!G2541:J2541, 3), 'Raw Data'!G2541:J2541, 0), 'Raw Data'!L2541-'Raw Data'!K2541&gt;3), 'Raw Data'!J2541, 0))</f>
        <v>0</v>
      </c>
      <c r="J2547">
        <f>IF(ISBLANK('Raw Data'!J2541), 0, IF(AND(3=MATCH(LARGE('Raw Data'!G2541:J2541, 3), 'Raw Data'!G2541:J2541, 0), 'Raw Data'!K2541-'Raw Data'!L2541&gt;3), 'Raw Data'!I2541, 0))</f>
        <v>0</v>
      </c>
      <c r="K2547">
        <f>IF(ISBLANK('Raw Data'!J2541), 0, IF(AND(2=MATCH(LARGE('Raw Data'!G2541:J2541, 3), 'Raw Data'!G2541:J2541, 0), AND('Raw Data'!L2541-'Raw Data'!K2541&lt;4, 'Raw Data'!L2541-'Raw Data'!K2541&gt;0)), 'Raw Data'!H2541, 0))</f>
        <v>0</v>
      </c>
      <c r="L2547">
        <f>IF(ISBLANK('Raw Data'!J2541), 0, IF(AND(1=MATCH(LARGE('Raw Data'!G2541:J2541, 3), 'Raw Data'!G2541:J2541, 0), AND('Raw Data'!K2541-'Raw Data'!L2541&lt;4, 'Raw Data'!K2541-'Raw Data'!L2541&gt;0)), 'Raw Data'!G2541, 0))</f>
        <v>0</v>
      </c>
      <c r="M2547">
        <f>IF(ISBLANK('Raw Data'!J2541), 0, IF(AND(4=MATCH(LARGE('Raw Data'!G2541:J2541, 2), 'Raw Data'!G2541:J2541, 0), 'Raw Data'!L2541-'Raw Data'!K2541&gt;3), 'Raw Data'!J2541, 0))</f>
        <v>0</v>
      </c>
      <c r="N2547">
        <f>IF(ISBLANK('Raw Data'!J2541), 0, IF(AND(3=MATCH(LARGE('Raw Data'!G2541:J2541, 2), 'Raw Data'!G2541:J2541, 0), 'Raw Data'!K2541-'Raw Data'!L2541&gt;3), 'Raw Data'!I2541, 0))</f>
        <v>0</v>
      </c>
      <c r="O2547">
        <f>IF(ISBLANK('Raw Data'!J2541), 0, IF(AND(2=MATCH(LARGE('Raw Data'!G2541:J2541, 2), 'Raw Data'!G2541:J2541, 0), AND('Raw Data'!L2541-'Raw Data'!K2541&lt;4, 'Raw Data'!L2541-'Raw Data'!K2541&gt;0)), 'Raw Data'!H2541, 0))</f>
        <v>0</v>
      </c>
      <c r="P2547">
        <f>IF(ISBLANK('Raw Data'!J2541), 0, IF(AND(1=MATCH(LARGE('Raw Data'!G2541:J2541, 2), 'Raw Data'!G2541:J2541, 0), AND('Raw Data'!K2541-'Raw Data'!L2541&lt;4, 'Raw Data'!K2541-'Raw Data'!L2541&gt;0)), 'Raw Data'!G2541, 0))</f>
        <v>0</v>
      </c>
      <c r="Q2547">
        <f>IF(ISBLANK('Raw Data'!J2541), 0, IF(AND(4=MATCH(LARGE('Raw Data'!G2541:J2541, 1), 'Raw Data'!G2541:J2541, 0), 'Raw Data'!L2541-'Raw Data'!K2541&gt;3), 'Raw Data'!J2541, 0))</f>
        <v>0</v>
      </c>
      <c r="R2547">
        <f>IF(ISBLANK('Raw Data'!J2541), 0, IF(AND(3=MATCH(LARGE('Raw Data'!G2541:J2541, 1), 'Raw Data'!G2541:J2541, 0), 'Raw Data'!K2541-'Raw Data'!L2541&gt;3), 'Raw Data'!I2541, 0))</f>
        <v>0</v>
      </c>
      <c r="S2547">
        <f>IF(AND('Raw Data'!L2541-'Raw Data'!K2541&gt;4, 'Raw Data'!F2541&lt;'Raw Data'!C2541), 'Raw Data'!J2541, 0)</f>
        <v>0</v>
      </c>
      <c r="T2547">
        <f>IF(AND('Raw Data'!K2541-'Raw Data'!L2541&gt;4, 'Raw Data'!F2541&gt;'Raw Data'!C2541), 'Raw Data'!I2541, 0)</f>
        <v>0</v>
      </c>
      <c r="U2547">
        <f>IF(AND('Raw Data'!L2541-'Raw Data'!K2541&lt;3, 'Raw Data'!L2541&gt;'Raw Data'!K2541, 'Raw Data'!F2541&lt;'Raw Data'!C2541), 'Raw Data'!H2541, 0)</f>
        <v>0</v>
      </c>
      <c r="V2547">
        <f>IF(AND('Raw Data'!L2541-'Raw Data'!K2541&lt;3, 'Raw Data'!L2541&gt;'Raw Data'!K2541, 'Raw Data'!F2541&gt;'Raw Data'!C2541), 'Raw Data'!G2541, 0)</f>
        <v>0</v>
      </c>
    </row>
    <row r="2548" spans="1:22" x14ac:dyDescent="0.3">
      <c r="A2548">
        <f>IF(AND('Raw Data'!F2542&lt;'Raw Data'!C2542, 'Raw Data'!L2542&gt;'Raw Data'!K2542, 'Raw Data'!L2542-'Raw Data'!K2542&gt;3), 'Raw Data'!J2542, 0)</f>
        <v>0</v>
      </c>
      <c r="B2548">
        <f>IF(AND('Raw Data'!C2542&lt;'Raw Data'!F2542, 'Raw Data'!K2542&gt;'Raw Data'!L2542, 'Raw Data'!K2542-'Raw Data'!L2542&gt;3), 'Raw Data'!I2542, 0)</f>
        <v>0</v>
      </c>
      <c r="C2548">
        <f>IF(AND('Raw Data'!F2542&lt;'Raw Data'!C2542, 'Raw Data'!L2542&gt;'Raw Data'!K2542, 'Raw Data'!L2542-'Raw Data'!K2542&lt;4), 'Raw Data'!H2542, 0)</f>
        <v>0</v>
      </c>
      <c r="D2548">
        <f>IF(AND('Raw Data'!C2542&lt;'Raw Data'!F2542, 'Raw Data'!K2542&gt;'Raw Data'!L2542, 'Raw Data'!K2542-'Raw Data'!L2542&lt;4), 'Raw Data'!G2542, 0)</f>
        <v>0</v>
      </c>
      <c r="E2548">
        <f>IF(ISBLANK('Raw Data'!J2542), 0, IF(AND(4=MATCH(LARGE('Raw Data'!G2542:J2542, 4), 'Raw Data'!G2542:J2542, 0), 'Raw Data'!L2542-'Raw Data'!K2542&gt;3), 'Raw Data'!J2542, 0))</f>
        <v>0</v>
      </c>
      <c r="F2548">
        <f>IF(ISBLANK('Raw Data'!J2542), 0, IF(AND(3=MATCH(LARGE('Raw Data'!G2542:J2542, 4), 'Raw Data'!G2542:J2542, 0), 'Raw Data'!K2542-'Raw Data'!L2542&gt;3), 'Raw Data'!I2542, 0))</f>
        <v>0</v>
      </c>
      <c r="G2548">
        <f>IF(ISBLANK('Raw Data'!J2542), 0, IF(AND(2=MATCH(LARGE('Raw Data'!G2542:J2542, 4), 'Raw Data'!G2542:J2542, 0), AND('Raw Data'!L2542-'Raw Data'!K2542&lt;4, 'Raw Data'!L2542-'Raw Data'!K2542&gt;0)), 'Raw Data'!H2542, 0))</f>
        <v>0</v>
      </c>
      <c r="H2548">
        <f>IF(ISBLANK('Raw Data'!J2542), 0, IF(AND(1=MATCH(LARGE('Raw Data'!G2542:J2542, 4), 'Raw Data'!G2542:J2542, 0), AND('Raw Data'!K2542-'Raw Data'!L2542&lt;4, 'Raw Data'!K2542-'Raw Data'!L2542&gt;0)), 'Raw Data'!G2542, 0))</f>
        <v>0</v>
      </c>
      <c r="I2548">
        <f>IF(ISBLANK('Raw Data'!J2542), 0, IF(AND(4=MATCH(LARGE('Raw Data'!G2542:J2542, 3), 'Raw Data'!G2542:J2542, 0), 'Raw Data'!L2542-'Raw Data'!K2542&gt;3), 'Raw Data'!J2542, 0))</f>
        <v>0</v>
      </c>
      <c r="J2548">
        <f>IF(ISBLANK('Raw Data'!J2542), 0, IF(AND(3=MATCH(LARGE('Raw Data'!G2542:J2542, 3), 'Raw Data'!G2542:J2542, 0), 'Raw Data'!K2542-'Raw Data'!L2542&gt;3), 'Raw Data'!I2542, 0))</f>
        <v>0</v>
      </c>
      <c r="K2548">
        <f>IF(ISBLANK('Raw Data'!J2542), 0, IF(AND(2=MATCH(LARGE('Raw Data'!G2542:J2542, 3), 'Raw Data'!G2542:J2542, 0), AND('Raw Data'!L2542-'Raw Data'!K2542&lt;4, 'Raw Data'!L2542-'Raw Data'!K2542&gt;0)), 'Raw Data'!H2542, 0))</f>
        <v>0</v>
      </c>
      <c r="L2548">
        <f>IF(ISBLANK('Raw Data'!J2542), 0, IF(AND(1=MATCH(LARGE('Raw Data'!G2542:J2542, 3), 'Raw Data'!G2542:J2542, 0), AND('Raw Data'!K2542-'Raw Data'!L2542&lt;4, 'Raw Data'!K2542-'Raw Data'!L2542&gt;0)), 'Raw Data'!G2542, 0))</f>
        <v>0</v>
      </c>
      <c r="M2548">
        <f>IF(ISBLANK('Raw Data'!J2542), 0, IF(AND(4=MATCH(LARGE('Raw Data'!G2542:J2542, 2), 'Raw Data'!G2542:J2542, 0), 'Raw Data'!L2542-'Raw Data'!K2542&gt;3), 'Raw Data'!J2542, 0))</f>
        <v>0</v>
      </c>
      <c r="N2548">
        <f>IF(ISBLANK('Raw Data'!J2542), 0, IF(AND(3=MATCH(LARGE('Raw Data'!G2542:J2542, 2), 'Raw Data'!G2542:J2542, 0), 'Raw Data'!K2542-'Raw Data'!L2542&gt;3), 'Raw Data'!I2542, 0))</f>
        <v>0</v>
      </c>
      <c r="O2548">
        <f>IF(ISBLANK('Raw Data'!J2542), 0, IF(AND(2=MATCH(LARGE('Raw Data'!G2542:J2542, 2), 'Raw Data'!G2542:J2542, 0), AND('Raw Data'!L2542-'Raw Data'!K2542&lt;4, 'Raw Data'!L2542-'Raw Data'!K2542&gt;0)), 'Raw Data'!H2542, 0))</f>
        <v>0</v>
      </c>
      <c r="P2548">
        <f>IF(ISBLANK('Raw Data'!J2542), 0, IF(AND(1=MATCH(LARGE('Raw Data'!G2542:J2542, 2), 'Raw Data'!G2542:J2542, 0), AND('Raw Data'!K2542-'Raw Data'!L2542&lt;4, 'Raw Data'!K2542-'Raw Data'!L2542&gt;0)), 'Raw Data'!G2542, 0))</f>
        <v>0</v>
      </c>
      <c r="Q2548">
        <f>IF(ISBLANK('Raw Data'!J2542), 0, IF(AND(4=MATCH(LARGE('Raw Data'!G2542:J2542, 1), 'Raw Data'!G2542:J2542, 0), 'Raw Data'!L2542-'Raw Data'!K2542&gt;3), 'Raw Data'!J2542, 0))</f>
        <v>0</v>
      </c>
      <c r="R2548">
        <f>IF(ISBLANK('Raw Data'!J2542), 0, IF(AND(3=MATCH(LARGE('Raw Data'!G2542:J2542, 1), 'Raw Data'!G2542:J2542, 0), 'Raw Data'!K2542-'Raw Data'!L2542&gt;3), 'Raw Data'!I2542, 0))</f>
        <v>0</v>
      </c>
      <c r="S2548">
        <f>IF(AND('Raw Data'!L2542-'Raw Data'!K2542&gt;4, 'Raw Data'!F2542&lt;'Raw Data'!C2542), 'Raw Data'!J2542, 0)</f>
        <v>0</v>
      </c>
      <c r="T2548">
        <f>IF(AND('Raw Data'!K2542-'Raw Data'!L2542&gt;4, 'Raw Data'!F2542&gt;'Raw Data'!C2542), 'Raw Data'!I2542, 0)</f>
        <v>0</v>
      </c>
      <c r="U2548">
        <f>IF(AND('Raw Data'!L2542-'Raw Data'!K2542&lt;3, 'Raw Data'!L2542&gt;'Raw Data'!K2542, 'Raw Data'!F2542&lt;'Raw Data'!C2542), 'Raw Data'!H2542, 0)</f>
        <v>0</v>
      </c>
      <c r="V2548">
        <f>IF(AND('Raw Data'!L2542-'Raw Data'!K2542&lt;3, 'Raw Data'!L2542&gt;'Raw Data'!K2542, 'Raw Data'!F2542&gt;'Raw Data'!C2542), 'Raw Data'!G2542, 0)</f>
        <v>0</v>
      </c>
    </row>
    <row r="2549" spans="1:22" x14ac:dyDescent="0.3">
      <c r="A2549">
        <f>IF(AND('Raw Data'!F2543&lt;'Raw Data'!C2543, 'Raw Data'!L2543&gt;'Raw Data'!K2543, 'Raw Data'!L2543-'Raw Data'!K2543&gt;3), 'Raw Data'!J2543, 0)</f>
        <v>0</v>
      </c>
      <c r="B2549">
        <f>IF(AND('Raw Data'!C2543&lt;'Raw Data'!F2543, 'Raw Data'!K2543&gt;'Raw Data'!L2543, 'Raw Data'!K2543-'Raw Data'!L2543&gt;3), 'Raw Data'!I2543, 0)</f>
        <v>0</v>
      </c>
      <c r="C2549">
        <f>IF(AND('Raw Data'!F2543&lt;'Raw Data'!C2543, 'Raw Data'!L2543&gt;'Raw Data'!K2543, 'Raw Data'!L2543-'Raw Data'!K2543&lt;4), 'Raw Data'!H2543, 0)</f>
        <v>0</v>
      </c>
      <c r="D2549">
        <f>IF(AND('Raw Data'!C2543&lt;'Raw Data'!F2543, 'Raw Data'!K2543&gt;'Raw Data'!L2543, 'Raw Data'!K2543-'Raw Data'!L2543&lt;4), 'Raw Data'!G2543, 0)</f>
        <v>0</v>
      </c>
      <c r="E2549">
        <f>IF(ISBLANK('Raw Data'!J2543), 0, IF(AND(4=MATCH(LARGE('Raw Data'!G2543:J2543, 4), 'Raw Data'!G2543:J2543, 0), 'Raw Data'!L2543-'Raw Data'!K2543&gt;3), 'Raw Data'!J2543, 0))</f>
        <v>0</v>
      </c>
      <c r="F2549">
        <f>IF(ISBLANK('Raw Data'!J2543), 0, IF(AND(3=MATCH(LARGE('Raw Data'!G2543:J2543, 4), 'Raw Data'!G2543:J2543, 0), 'Raw Data'!K2543-'Raw Data'!L2543&gt;3), 'Raw Data'!I2543, 0))</f>
        <v>0</v>
      </c>
      <c r="G2549">
        <f>IF(ISBLANK('Raw Data'!J2543), 0, IF(AND(2=MATCH(LARGE('Raw Data'!G2543:J2543, 4), 'Raw Data'!G2543:J2543, 0), AND('Raw Data'!L2543-'Raw Data'!K2543&lt;4, 'Raw Data'!L2543-'Raw Data'!K2543&gt;0)), 'Raw Data'!H2543, 0))</f>
        <v>0</v>
      </c>
      <c r="H2549">
        <f>IF(ISBLANK('Raw Data'!J2543), 0, IF(AND(1=MATCH(LARGE('Raw Data'!G2543:J2543, 4), 'Raw Data'!G2543:J2543, 0), AND('Raw Data'!K2543-'Raw Data'!L2543&lt;4, 'Raw Data'!K2543-'Raw Data'!L2543&gt;0)), 'Raw Data'!G2543, 0))</f>
        <v>0</v>
      </c>
      <c r="I2549">
        <f>IF(ISBLANK('Raw Data'!J2543), 0, IF(AND(4=MATCH(LARGE('Raw Data'!G2543:J2543, 3), 'Raw Data'!G2543:J2543, 0), 'Raw Data'!L2543-'Raw Data'!K2543&gt;3), 'Raw Data'!J2543, 0))</f>
        <v>0</v>
      </c>
      <c r="J2549">
        <f>IF(ISBLANK('Raw Data'!J2543), 0, IF(AND(3=MATCH(LARGE('Raw Data'!G2543:J2543, 3), 'Raw Data'!G2543:J2543, 0), 'Raw Data'!K2543-'Raw Data'!L2543&gt;3), 'Raw Data'!I2543, 0))</f>
        <v>0</v>
      </c>
      <c r="K2549">
        <f>IF(ISBLANK('Raw Data'!J2543), 0, IF(AND(2=MATCH(LARGE('Raw Data'!G2543:J2543, 3), 'Raw Data'!G2543:J2543, 0), AND('Raw Data'!L2543-'Raw Data'!K2543&lt;4, 'Raw Data'!L2543-'Raw Data'!K2543&gt;0)), 'Raw Data'!H2543, 0))</f>
        <v>0</v>
      </c>
      <c r="L2549">
        <f>IF(ISBLANK('Raw Data'!J2543), 0, IF(AND(1=MATCH(LARGE('Raw Data'!G2543:J2543, 3), 'Raw Data'!G2543:J2543, 0), AND('Raw Data'!K2543-'Raw Data'!L2543&lt;4, 'Raw Data'!K2543-'Raw Data'!L2543&gt;0)), 'Raw Data'!G2543, 0))</f>
        <v>0</v>
      </c>
      <c r="M2549">
        <f>IF(ISBLANK('Raw Data'!J2543), 0, IF(AND(4=MATCH(LARGE('Raw Data'!G2543:J2543, 2), 'Raw Data'!G2543:J2543, 0), 'Raw Data'!L2543-'Raw Data'!K2543&gt;3), 'Raw Data'!J2543, 0))</f>
        <v>0</v>
      </c>
      <c r="N2549">
        <f>IF(ISBLANK('Raw Data'!J2543), 0, IF(AND(3=MATCH(LARGE('Raw Data'!G2543:J2543, 2), 'Raw Data'!G2543:J2543, 0), 'Raw Data'!K2543-'Raw Data'!L2543&gt;3), 'Raw Data'!I2543, 0))</f>
        <v>0</v>
      </c>
      <c r="O2549">
        <f>IF(ISBLANK('Raw Data'!J2543), 0, IF(AND(2=MATCH(LARGE('Raw Data'!G2543:J2543, 2), 'Raw Data'!G2543:J2543, 0), AND('Raw Data'!L2543-'Raw Data'!K2543&lt;4, 'Raw Data'!L2543-'Raw Data'!K2543&gt;0)), 'Raw Data'!H2543, 0))</f>
        <v>0</v>
      </c>
      <c r="P2549">
        <f>IF(ISBLANK('Raw Data'!J2543), 0, IF(AND(1=MATCH(LARGE('Raw Data'!G2543:J2543, 2), 'Raw Data'!G2543:J2543, 0), AND('Raw Data'!K2543-'Raw Data'!L2543&lt;4, 'Raw Data'!K2543-'Raw Data'!L2543&gt;0)), 'Raw Data'!G2543, 0))</f>
        <v>0</v>
      </c>
      <c r="Q2549">
        <f>IF(ISBLANK('Raw Data'!J2543), 0, IF(AND(4=MATCH(LARGE('Raw Data'!G2543:J2543, 1), 'Raw Data'!G2543:J2543, 0), 'Raw Data'!L2543-'Raw Data'!K2543&gt;3), 'Raw Data'!J2543, 0))</f>
        <v>0</v>
      </c>
      <c r="R2549">
        <f>IF(ISBLANK('Raw Data'!J2543), 0, IF(AND(3=MATCH(LARGE('Raw Data'!G2543:J2543, 1), 'Raw Data'!G2543:J2543, 0), 'Raw Data'!K2543-'Raw Data'!L2543&gt;3), 'Raw Data'!I2543, 0))</f>
        <v>0</v>
      </c>
      <c r="S2549">
        <f>IF(AND('Raw Data'!L2543-'Raw Data'!K2543&gt;4, 'Raw Data'!F2543&lt;'Raw Data'!C2543), 'Raw Data'!J2543, 0)</f>
        <v>0</v>
      </c>
      <c r="T2549">
        <f>IF(AND('Raw Data'!K2543-'Raw Data'!L2543&gt;4, 'Raw Data'!F2543&gt;'Raw Data'!C2543), 'Raw Data'!I2543, 0)</f>
        <v>0</v>
      </c>
      <c r="U2549">
        <f>IF(AND('Raw Data'!L2543-'Raw Data'!K2543&lt;3, 'Raw Data'!L2543&gt;'Raw Data'!K2543, 'Raw Data'!F2543&lt;'Raw Data'!C2543), 'Raw Data'!H2543, 0)</f>
        <v>0</v>
      </c>
      <c r="V2549">
        <f>IF(AND('Raw Data'!L2543-'Raw Data'!K2543&lt;3, 'Raw Data'!L2543&gt;'Raw Data'!K2543, 'Raw Data'!F2543&gt;'Raw Data'!C2543), 'Raw Data'!G2543, 0)</f>
        <v>0</v>
      </c>
    </row>
    <row r="2550" spans="1:22" x14ac:dyDescent="0.3">
      <c r="A2550">
        <f>IF(AND('Raw Data'!F2544&lt;'Raw Data'!C2544, 'Raw Data'!L2544&gt;'Raw Data'!K2544, 'Raw Data'!L2544-'Raw Data'!K2544&gt;3), 'Raw Data'!J2544, 0)</f>
        <v>0</v>
      </c>
      <c r="B2550">
        <f>IF(AND('Raw Data'!C2544&lt;'Raw Data'!F2544, 'Raw Data'!K2544&gt;'Raw Data'!L2544, 'Raw Data'!K2544-'Raw Data'!L2544&gt;3), 'Raw Data'!I2544, 0)</f>
        <v>0</v>
      </c>
      <c r="C2550">
        <f>IF(AND('Raw Data'!F2544&lt;'Raw Data'!C2544, 'Raw Data'!L2544&gt;'Raw Data'!K2544, 'Raw Data'!L2544-'Raw Data'!K2544&lt;4), 'Raw Data'!H2544, 0)</f>
        <v>0</v>
      </c>
      <c r="D2550">
        <f>IF(AND('Raw Data'!C2544&lt;'Raw Data'!F2544, 'Raw Data'!K2544&gt;'Raw Data'!L2544, 'Raw Data'!K2544-'Raw Data'!L2544&lt;4), 'Raw Data'!G2544, 0)</f>
        <v>0</v>
      </c>
      <c r="E2550">
        <f>IF(ISBLANK('Raw Data'!J2544), 0, IF(AND(4=MATCH(LARGE('Raw Data'!G2544:J2544, 4), 'Raw Data'!G2544:J2544, 0), 'Raw Data'!L2544-'Raw Data'!K2544&gt;3), 'Raw Data'!J2544, 0))</f>
        <v>0</v>
      </c>
      <c r="F2550">
        <f>IF(ISBLANK('Raw Data'!J2544), 0, IF(AND(3=MATCH(LARGE('Raw Data'!G2544:J2544, 4), 'Raw Data'!G2544:J2544, 0), 'Raw Data'!K2544-'Raw Data'!L2544&gt;3), 'Raw Data'!I2544, 0))</f>
        <v>0</v>
      </c>
      <c r="G2550">
        <f>IF(ISBLANK('Raw Data'!J2544), 0, IF(AND(2=MATCH(LARGE('Raw Data'!G2544:J2544, 4), 'Raw Data'!G2544:J2544, 0), AND('Raw Data'!L2544-'Raw Data'!K2544&lt;4, 'Raw Data'!L2544-'Raw Data'!K2544&gt;0)), 'Raw Data'!H2544, 0))</f>
        <v>0</v>
      </c>
      <c r="H2550">
        <f>IF(ISBLANK('Raw Data'!J2544), 0, IF(AND(1=MATCH(LARGE('Raw Data'!G2544:J2544, 4), 'Raw Data'!G2544:J2544, 0), AND('Raw Data'!K2544-'Raw Data'!L2544&lt;4, 'Raw Data'!K2544-'Raw Data'!L2544&gt;0)), 'Raw Data'!G2544, 0))</f>
        <v>0</v>
      </c>
      <c r="I2550">
        <f>IF(ISBLANK('Raw Data'!J2544), 0, IF(AND(4=MATCH(LARGE('Raw Data'!G2544:J2544, 3), 'Raw Data'!G2544:J2544, 0), 'Raw Data'!L2544-'Raw Data'!K2544&gt;3), 'Raw Data'!J2544, 0))</f>
        <v>0</v>
      </c>
      <c r="J2550">
        <f>IF(ISBLANK('Raw Data'!J2544), 0, IF(AND(3=MATCH(LARGE('Raw Data'!G2544:J2544, 3), 'Raw Data'!G2544:J2544, 0), 'Raw Data'!K2544-'Raw Data'!L2544&gt;3), 'Raw Data'!I2544, 0))</f>
        <v>0</v>
      </c>
      <c r="K2550">
        <f>IF(ISBLANK('Raw Data'!J2544), 0, IF(AND(2=MATCH(LARGE('Raw Data'!G2544:J2544, 3), 'Raw Data'!G2544:J2544, 0), AND('Raw Data'!L2544-'Raw Data'!K2544&lt;4, 'Raw Data'!L2544-'Raw Data'!K2544&gt;0)), 'Raw Data'!H2544, 0))</f>
        <v>0</v>
      </c>
      <c r="L2550">
        <f>IF(ISBLANK('Raw Data'!J2544), 0, IF(AND(1=MATCH(LARGE('Raw Data'!G2544:J2544, 3), 'Raw Data'!G2544:J2544, 0), AND('Raw Data'!K2544-'Raw Data'!L2544&lt;4, 'Raw Data'!K2544-'Raw Data'!L2544&gt;0)), 'Raw Data'!G2544, 0))</f>
        <v>0</v>
      </c>
      <c r="M2550">
        <f>IF(ISBLANK('Raw Data'!J2544), 0, IF(AND(4=MATCH(LARGE('Raw Data'!G2544:J2544, 2), 'Raw Data'!G2544:J2544, 0), 'Raw Data'!L2544-'Raw Data'!K2544&gt;3), 'Raw Data'!J2544, 0))</f>
        <v>0</v>
      </c>
      <c r="N2550">
        <f>IF(ISBLANK('Raw Data'!J2544), 0, IF(AND(3=MATCH(LARGE('Raw Data'!G2544:J2544, 2), 'Raw Data'!G2544:J2544, 0), 'Raw Data'!K2544-'Raw Data'!L2544&gt;3), 'Raw Data'!I2544, 0))</f>
        <v>0</v>
      </c>
      <c r="O2550">
        <f>IF(ISBLANK('Raw Data'!J2544), 0, IF(AND(2=MATCH(LARGE('Raw Data'!G2544:J2544, 2), 'Raw Data'!G2544:J2544, 0), AND('Raw Data'!L2544-'Raw Data'!K2544&lt;4, 'Raw Data'!L2544-'Raw Data'!K2544&gt;0)), 'Raw Data'!H2544, 0))</f>
        <v>0</v>
      </c>
      <c r="P2550">
        <f>IF(ISBLANK('Raw Data'!J2544), 0, IF(AND(1=MATCH(LARGE('Raw Data'!G2544:J2544, 2), 'Raw Data'!G2544:J2544, 0), AND('Raw Data'!K2544-'Raw Data'!L2544&lt;4, 'Raw Data'!K2544-'Raw Data'!L2544&gt;0)), 'Raw Data'!G2544, 0))</f>
        <v>0</v>
      </c>
      <c r="Q2550">
        <f>IF(ISBLANK('Raw Data'!J2544), 0, IF(AND(4=MATCH(LARGE('Raw Data'!G2544:J2544, 1), 'Raw Data'!G2544:J2544, 0), 'Raw Data'!L2544-'Raw Data'!K2544&gt;3), 'Raw Data'!J2544, 0))</f>
        <v>0</v>
      </c>
      <c r="R2550">
        <f>IF(ISBLANK('Raw Data'!J2544), 0, IF(AND(3=MATCH(LARGE('Raw Data'!G2544:J2544, 1), 'Raw Data'!G2544:J2544, 0), 'Raw Data'!K2544-'Raw Data'!L2544&gt;3), 'Raw Data'!I2544, 0))</f>
        <v>0</v>
      </c>
      <c r="S2550">
        <f>IF(AND('Raw Data'!L2544-'Raw Data'!K2544&gt;4, 'Raw Data'!F2544&lt;'Raw Data'!C2544), 'Raw Data'!J2544, 0)</f>
        <v>0</v>
      </c>
      <c r="T2550">
        <f>IF(AND('Raw Data'!K2544-'Raw Data'!L2544&gt;4, 'Raw Data'!F2544&gt;'Raw Data'!C2544), 'Raw Data'!I2544, 0)</f>
        <v>0</v>
      </c>
      <c r="U2550">
        <f>IF(AND('Raw Data'!L2544-'Raw Data'!K2544&lt;3, 'Raw Data'!L2544&gt;'Raw Data'!K2544, 'Raw Data'!F2544&lt;'Raw Data'!C2544), 'Raw Data'!H2544, 0)</f>
        <v>0</v>
      </c>
      <c r="V2550">
        <f>IF(AND('Raw Data'!L2544-'Raw Data'!K2544&lt;3, 'Raw Data'!L2544&gt;'Raw Data'!K2544, 'Raw Data'!F2544&gt;'Raw Data'!C2544), 'Raw Data'!G2544, 0)</f>
        <v>0</v>
      </c>
    </row>
    <row r="2551" spans="1:22" x14ac:dyDescent="0.3">
      <c r="A2551">
        <f>IF(AND('Raw Data'!F2545&lt;'Raw Data'!C2545, 'Raw Data'!L2545&gt;'Raw Data'!K2545, 'Raw Data'!L2545-'Raw Data'!K2545&gt;3), 'Raw Data'!J2545, 0)</f>
        <v>0</v>
      </c>
      <c r="B2551">
        <f>IF(AND('Raw Data'!C2545&lt;'Raw Data'!F2545, 'Raw Data'!K2545&gt;'Raw Data'!L2545, 'Raw Data'!K2545-'Raw Data'!L2545&gt;3), 'Raw Data'!I2545, 0)</f>
        <v>0</v>
      </c>
      <c r="C2551">
        <f>IF(AND('Raw Data'!F2545&lt;'Raw Data'!C2545, 'Raw Data'!L2545&gt;'Raw Data'!K2545, 'Raw Data'!L2545-'Raw Data'!K2545&lt;4), 'Raw Data'!H2545, 0)</f>
        <v>0</v>
      </c>
      <c r="D2551">
        <f>IF(AND('Raw Data'!C2545&lt;'Raw Data'!F2545, 'Raw Data'!K2545&gt;'Raw Data'!L2545, 'Raw Data'!K2545-'Raw Data'!L2545&lt;4), 'Raw Data'!G2545, 0)</f>
        <v>0</v>
      </c>
      <c r="E2551">
        <f>IF(ISBLANK('Raw Data'!J2545), 0, IF(AND(4=MATCH(LARGE('Raw Data'!G2545:J2545, 4), 'Raw Data'!G2545:J2545, 0), 'Raw Data'!L2545-'Raw Data'!K2545&gt;3), 'Raw Data'!J2545, 0))</f>
        <v>0</v>
      </c>
      <c r="F2551">
        <f>IF(ISBLANK('Raw Data'!J2545), 0, IF(AND(3=MATCH(LARGE('Raw Data'!G2545:J2545, 4), 'Raw Data'!G2545:J2545, 0), 'Raw Data'!K2545-'Raw Data'!L2545&gt;3), 'Raw Data'!I2545, 0))</f>
        <v>0</v>
      </c>
      <c r="G2551">
        <f>IF(ISBLANK('Raw Data'!J2545), 0, IF(AND(2=MATCH(LARGE('Raw Data'!G2545:J2545, 4), 'Raw Data'!G2545:J2545, 0), AND('Raw Data'!L2545-'Raw Data'!K2545&lt;4, 'Raw Data'!L2545-'Raw Data'!K2545&gt;0)), 'Raw Data'!H2545, 0))</f>
        <v>0</v>
      </c>
      <c r="H2551">
        <f>IF(ISBLANK('Raw Data'!J2545), 0, IF(AND(1=MATCH(LARGE('Raw Data'!G2545:J2545, 4), 'Raw Data'!G2545:J2545, 0), AND('Raw Data'!K2545-'Raw Data'!L2545&lt;4, 'Raw Data'!K2545-'Raw Data'!L2545&gt;0)), 'Raw Data'!G2545, 0))</f>
        <v>0</v>
      </c>
      <c r="I2551">
        <f>IF(ISBLANK('Raw Data'!J2545), 0, IF(AND(4=MATCH(LARGE('Raw Data'!G2545:J2545, 3), 'Raw Data'!G2545:J2545, 0), 'Raw Data'!L2545-'Raw Data'!K2545&gt;3), 'Raw Data'!J2545, 0))</f>
        <v>0</v>
      </c>
      <c r="J2551">
        <f>IF(ISBLANK('Raw Data'!J2545), 0, IF(AND(3=MATCH(LARGE('Raw Data'!G2545:J2545, 3), 'Raw Data'!G2545:J2545, 0), 'Raw Data'!K2545-'Raw Data'!L2545&gt;3), 'Raw Data'!I2545, 0))</f>
        <v>0</v>
      </c>
      <c r="K2551">
        <f>IF(ISBLANK('Raw Data'!J2545), 0, IF(AND(2=MATCH(LARGE('Raw Data'!G2545:J2545, 3), 'Raw Data'!G2545:J2545, 0), AND('Raw Data'!L2545-'Raw Data'!K2545&lt;4, 'Raw Data'!L2545-'Raw Data'!K2545&gt;0)), 'Raw Data'!H2545, 0))</f>
        <v>0</v>
      </c>
      <c r="L2551">
        <f>IF(ISBLANK('Raw Data'!J2545), 0, IF(AND(1=MATCH(LARGE('Raw Data'!G2545:J2545, 3), 'Raw Data'!G2545:J2545, 0), AND('Raw Data'!K2545-'Raw Data'!L2545&lt;4, 'Raw Data'!K2545-'Raw Data'!L2545&gt;0)), 'Raw Data'!G2545, 0))</f>
        <v>0</v>
      </c>
      <c r="M2551">
        <f>IF(ISBLANK('Raw Data'!J2545), 0, IF(AND(4=MATCH(LARGE('Raw Data'!G2545:J2545, 2), 'Raw Data'!G2545:J2545, 0), 'Raw Data'!L2545-'Raw Data'!K2545&gt;3), 'Raw Data'!J2545, 0))</f>
        <v>0</v>
      </c>
      <c r="N2551">
        <f>IF(ISBLANK('Raw Data'!J2545), 0, IF(AND(3=MATCH(LARGE('Raw Data'!G2545:J2545, 2), 'Raw Data'!G2545:J2545, 0), 'Raw Data'!K2545-'Raw Data'!L2545&gt;3), 'Raw Data'!I2545, 0))</f>
        <v>0</v>
      </c>
      <c r="O2551">
        <f>IF(ISBLANK('Raw Data'!J2545), 0, IF(AND(2=MATCH(LARGE('Raw Data'!G2545:J2545, 2), 'Raw Data'!G2545:J2545, 0), AND('Raw Data'!L2545-'Raw Data'!K2545&lt;4, 'Raw Data'!L2545-'Raw Data'!K2545&gt;0)), 'Raw Data'!H2545, 0))</f>
        <v>0</v>
      </c>
      <c r="P2551">
        <f>IF(ISBLANK('Raw Data'!J2545), 0, IF(AND(1=MATCH(LARGE('Raw Data'!G2545:J2545, 2), 'Raw Data'!G2545:J2545, 0), AND('Raw Data'!K2545-'Raw Data'!L2545&lt;4, 'Raw Data'!K2545-'Raw Data'!L2545&gt;0)), 'Raw Data'!G2545, 0))</f>
        <v>0</v>
      </c>
      <c r="Q2551">
        <f>IF(ISBLANK('Raw Data'!J2545), 0, IF(AND(4=MATCH(LARGE('Raw Data'!G2545:J2545, 1), 'Raw Data'!G2545:J2545, 0), 'Raw Data'!L2545-'Raw Data'!K2545&gt;3), 'Raw Data'!J2545, 0))</f>
        <v>0</v>
      </c>
      <c r="R2551">
        <f>IF(ISBLANK('Raw Data'!J2545), 0, IF(AND(3=MATCH(LARGE('Raw Data'!G2545:J2545, 1), 'Raw Data'!G2545:J2545, 0), 'Raw Data'!K2545-'Raw Data'!L2545&gt;3), 'Raw Data'!I2545, 0))</f>
        <v>0</v>
      </c>
      <c r="S2551">
        <f>IF(AND('Raw Data'!L2545-'Raw Data'!K2545&gt;4, 'Raw Data'!F2545&lt;'Raw Data'!C2545), 'Raw Data'!J2545, 0)</f>
        <v>0</v>
      </c>
      <c r="T2551">
        <f>IF(AND('Raw Data'!K2545-'Raw Data'!L2545&gt;4, 'Raw Data'!F2545&gt;'Raw Data'!C2545), 'Raw Data'!I2545, 0)</f>
        <v>0</v>
      </c>
      <c r="U2551">
        <f>IF(AND('Raw Data'!L2545-'Raw Data'!K2545&lt;3, 'Raw Data'!L2545&gt;'Raw Data'!K2545, 'Raw Data'!F2545&lt;'Raw Data'!C2545), 'Raw Data'!H2545, 0)</f>
        <v>0</v>
      </c>
      <c r="V2551">
        <f>IF(AND('Raw Data'!L2545-'Raw Data'!K2545&lt;3, 'Raw Data'!L2545&gt;'Raw Data'!K2545, 'Raw Data'!F2545&gt;'Raw Data'!C2545), 'Raw Data'!G2545, 0)</f>
        <v>0</v>
      </c>
    </row>
    <row r="2552" spans="1:22" x14ac:dyDescent="0.3">
      <c r="A2552">
        <f>IF(AND('Raw Data'!F2546&lt;'Raw Data'!C2546, 'Raw Data'!L2546&gt;'Raw Data'!K2546, 'Raw Data'!L2546-'Raw Data'!K2546&gt;3), 'Raw Data'!J2546, 0)</f>
        <v>0</v>
      </c>
      <c r="B2552">
        <f>IF(AND('Raw Data'!C2546&lt;'Raw Data'!F2546, 'Raw Data'!K2546&gt;'Raw Data'!L2546, 'Raw Data'!K2546-'Raw Data'!L2546&gt;3), 'Raw Data'!I2546, 0)</f>
        <v>0</v>
      </c>
      <c r="C2552">
        <f>IF(AND('Raw Data'!F2546&lt;'Raw Data'!C2546, 'Raw Data'!L2546&gt;'Raw Data'!K2546, 'Raw Data'!L2546-'Raw Data'!K2546&lt;4), 'Raw Data'!H2546, 0)</f>
        <v>0</v>
      </c>
      <c r="D2552">
        <f>IF(AND('Raw Data'!C2546&lt;'Raw Data'!F2546, 'Raw Data'!K2546&gt;'Raw Data'!L2546, 'Raw Data'!K2546-'Raw Data'!L2546&lt;4), 'Raw Data'!G2546, 0)</f>
        <v>0</v>
      </c>
      <c r="E2552">
        <f>IF(ISBLANK('Raw Data'!J2546), 0, IF(AND(4=MATCH(LARGE('Raw Data'!G2546:J2546, 4), 'Raw Data'!G2546:J2546, 0), 'Raw Data'!L2546-'Raw Data'!K2546&gt;3), 'Raw Data'!J2546, 0))</f>
        <v>0</v>
      </c>
      <c r="F2552">
        <f>IF(ISBLANK('Raw Data'!J2546), 0, IF(AND(3=MATCH(LARGE('Raw Data'!G2546:J2546, 4), 'Raw Data'!G2546:J2546, 0), 'Raw Data'!K2546-'Raw Data'!L2546&gt;3), 'Raw Data'!I2546, 0))</f>
        <v>0</v>
      </c>
      <c r="G2552">
        <f>IF(ISBLANK('Raw Data'!J2546), 0, IF(AND(2=MATCH(LARGE('Raw Data'!G2546:J2546, 4), 'Raw Data'!G2546:J2546, 0), AND('Raw Data'!L2546-'Raw Data'!K2546&lt;4, 'Raw Data'!L2546-'Raw Data'!K2546&gt;0)), 'Raw Data'!H2546, 0))</f>
        <v>0</v>
      </c>
      <c r="H2552">
        <f>IF(ISBLANK('Raw Data'!J2546), 0, IF(AND(1=MATCH(LARGE('Raw Data'!G2546:J2546, 4), 'Raw Data'!G2546:J2546, 0), AND('Raw Data'!K2546-'Raw Data'!L2546&lt;4, 'Raw Data'!K2546-'Raw Data'!L2546&gt;0)), 'Raw Data'!G2546, 0))</f>
        <v>0</v>
      </c>
      <c r="I2552">
        <f>IF(ISBLANK('Raw Data'!J2546), 0, IF(AND(4=MATCH(LARGE('Raw Data'!G2546:J2546, 3), 'Raw Data'!G2546:J2546, 0), 'Raw Data'!L2546-'Raw Data'!K2546&gt;3), 'Raw Data'!J2546, 0))</f>
        <v>0</v>
      </c>
      <c r="J2552">
        <f>IF(ISBLANK('Raw Data'!J2546), 0, IF(AND(3=MATCH(LARGE('Raw Data'!G2546:J2546, 3), 'Raw Data'!G2546:J2546, 0), 'Raw Data'!K2546-'Raw Data'!L2546&gt;3), 'Raw Data'!I2546, 0))</f>
        <v>0</v>
      </c>
      <c r="K2552">
        <f>IF(ISBLANK('Raw Data'!J2546), 0, IF(AND(2=MATCH(LARGE('Raw Data'!G2546:J2546, 3), 'Raw Data'!G2546:J2546, 0), AND('Raw Data'!L2546-'Raw Data'!K2546&lt;4, 'Raw Data'!L2546-'Raw Data'!K2546&gt;0)), 'Raw Data'!H2546, 0))</f>
        <v>0</v>
      </c>
      <c r="L2552">
        <f>IF(ISBLANK('Raw Data'!J2546), 0, IF(AND(1=MATCH(LARGE('Raw Data'!G2546:J2546, 3), 'Raw Data'!G2546:J2546, 0), AND('Raw Data'!K2546-'Raw Data'!L2546&lt;4, 'Raw Data'!K2546-'Raw Data'!L2546&gt;0)), 'Raw Data'!G2546, 0))</f>
        <v>0</v>
      </c>
      <c r="M2552">
        <f>IF(ISBLANK('Raw Data'!J2546), 0, IF(AND(4=MATCH(LARGE('Raw Data'!G2546:J2546, 2), 'Raw Data'!G2546:J2546, 0), 'Raw Data'!L2546-'Raw Data'!K2546&gt;3), 'Raw Data'!J2546, 0))</f>
        <v>0</v>
      </c>
      <c r="N2552">
        <f>IF(ISBLANK('Raw Data'!J2546), 0, IF(AND(3=MATCH(LARGE('Raw Data'!G2546:J2546, 2), 'Raw Data'!G2546:J2546, 0), 'Raw Data'!K2546-'Raw Data'!L2546&gt;3), 'Raw Data'!I2546, 0))</f>
        <v>0</v>
      </c>
      <c r="O2552">
        <f>IF(ISBLANK('Raw Data'!J2546), 0, IF(AND(2=MATCH(LARGE('Raw Data'!G2546:J2546, 2), 'Raw Data'!G2546:J2546, 0), AND('Raw Data'!L2546-'Raw Data'!K2546&lt;4, 'Raw Data'!L2546-'Raw Data'!K2546&gt;0)), 'Raw Data'!H2546, 0))</f>
        <v>0</v>
      </c>
      <c r="P2552">
        <f>IF(ISBLANK('Raw Data'!J2546), 0, IF(AND(1=MATCH(LARGE('Raw Data'!G2546:J2546, 2), 'Raw Data'!G2546:J2546, 0), AND('Raw Data'!K2546-'Raw Data'!L2546&lt;4, 'Raw Data'!K2546-'Raw Data'!L2546&gt;0)), 'Raw Data'!G2546, 0))</f>
        <v>0</v>
      </c>
      <c r="Q2552">
        <f>IF(ISBLANK('Raw Data'!J2546), 0, IF(AND(4=MATCH(LARGE('Raw Data'!G2546:J2546, 1), 'Raw Data'!G2546:J2546, 0), 'Raw Data'!L2546-'Raw Data'!K2546&gt;3), 'Raw Data'!J2546, 0))</f>
        <v>0</v>
      </c>
      <c r="R2552">
        <f>IF(ISBLANK('Raw Data'!J2546), 0, IF(AND(3=MATCH(LARGE('Raw Data'!G2546:J2546, 1), 'Raw Data'!G2546:J2546, 0), 'Raw Data'!K2546-'Raw Data'!L2546&gt;3), 'Raw Data'!I2546, 0))</f>
        <v>0</v>
      </c>
      <c r="S2552">
        <f>IF(AND('Raw Data'!L2546-'Raw Data'!K2546&gt;4, 'Raw Data'!F2546&lt;'Raw Data'!C2546), 'Raw Data'!J2546, 0)</f>
        <v>0</v>
      </c>
      <c r="T2552">
        <f>IF(AND('Raw Data'!K2546-'Raw Data'!L2546&gt;4, 'Raw Data'!F2546&gt;'Raw Data'!C2546), 'Raw Data'!I2546, 0)</f>
        <v>0</v>
      </c>
      <c r="U2552">
        <f>IF(AND('Raw Data'!L2546-'Raw Data'!K2546&lt;3, 'Raw Data'!L2546&gt;'Raw Data'!K2546, 'Raw Data'!F2546&lt;'Raw Data'!C2546), 'Raw Data'!H2546, 0)</f>
        <v>0</v>
      </c>
      <c r="V2552">
        <f>IF(AND('Raw Data'!L2546-'Raw Data'!K2546&lt;3, 'Raw Data'!L2546&gt;'Raw Data'!K2546, 'Raw Data'!F2546&gt;'Raw Data'!C2546), 'Raw Data'!G2546, 0)</f>
        <v>0</v>
      </c>
    </row>
    <row r="2553" spans="1:22" x14ac:dyDescent="0.3">
      <c r="A2553">
        <f>IF(AND('Raw Data'!F2547&lt;'Raw Data'!C2547, 'Raw Data'!L2547&gt;'Raw Data'!K2547, 'Raw Data'!L2547-'Raw Data'!K2547&gt;3), 'Raw Data'!J2547, 0)</f>
        <v>0</v>
      </c>
      <c r="B2553">
        <f>IF(AND('Raw Data'!C2547&lt;'Raw Data'!F2547, 'Raw Data'!K2547&gt;'Raw Data'!L2547, 'Raw Data'!K2547-'Raw Data'!L2547&gt;3), 'Raw Data'!I2547, 0)</f>
        <v>0</v>
      </c>
      <c r="C2553">
        <f>IF(AND('Raw Data'!F2547&lt;'Raw Data'!C2547, 'Raw Data'!L2547&gt;'Raw Data'!K2547, 'Raw Data'!L2547-'Raw Data'!K2547&lt;4), 'Raw Data'!H2547, 0)</f>
        <v>0</v>
      </c>
      <c r="D2553">
        <f>IF(AND('Raw Data'!C2547&lt;'Raw Data'!F2547, 'Raw Data'!K2547&gt;'Raw Data'!L2547, 'Raw Data'!K2547-'Raw Data'!L2547&lt;4), 'Raw Data'!G2547, 0)</f>
        <v>0</v>
      </c>
      <c r="E2553">
        <f>IF(ISBLANK('Raw Data'!J2547), 0, IF(AND(4=MATCH(LARGE('Raw Data'!G2547:J2547, 4), 'Raw Data'!G2547:J2547, 0), 'Raw Data'!L2547-'Raw Data'!K2547&gt;3), 'Raw Data'!J2547, 0))</f>
        <v>0</v>
      </c>
      <c r="F2553">
        <f>IF(ISBLANK('Raw Data'!J2547), 0, IF(AND(3=MATCH(LARGE('Raw Data'!G2547:J2547, 4), 'Raw Data'!G2547:J2547, 0), 'Raw Data'!K2547-'Raw Data'!L2547&gt;3), 'Raw Data'!I2547, 0))</f>
        <v>0</v>
      </c>
      <c r="G2553">
        <f>IF(ISBLANK('Raw Data'!J2547), 0, IF(AND(2=MATCH(LARGE('Raw Data'!G2547:J2547, 4), 'Raw Data'!G2547:J2547, 0), AND('Raw Data'!L2547-'Raw Data'!K2547&lt;4, 'Raw Data'!L2547-'Raw Data'!K2547&gt;0)), 'Raw Data'!H2547, 0))</f>
        <v>0</v>
      </c>
      <c r="H2553">
        <f>IF(ISBLANK('Raw Data'!J2547), 0, IF(AND(1=MATCH(LARGE('Raw Data'!G2547:J2547, 4), 'Raw Data'!G2547:J2547, 0), AND('Raw Data'!K2547-'Raw Data'!L2547&lt;4, 'Raw Data'!K2547-'Raw Data'!L2547&gt;0)), 'Raw Data'!G2547, 0))</f>
        <v>0</v>
      </c>
      <c r="I2553">
        <f>IF(ISBLANK('Raw Data'!J2547), 0, IF(AND(4=MATCH(LARGE('Raw Data'!G2547:J2547, 3), 'Raw Data'!G2547:J2547, 0), 'Raw Data'!L2547-'Raw Data'!K2547&gt;3), 'Raw Data'!J2547, 0))</f>
        <v>0</v>
      </c>
      <c r="J2553">
        <f>IF(ISBLANK('Raw Data'!J2547), 0, IF(AND(3=MATCH(LARGE('Raw Data'!G2547:J2547, 3), 'Raw Data'!G2547:J2547, 0), 'Raw Data'!K2547-'Raw Data'!L2547&gt;3), 'Raw Data'!I2547, 0))</f>
        <v>0</v>
      </c>
      <c r="K2553">
        <f>IF(ISBLANK('Raw Data'!J2547), 0, IF(AND(2=MATCH(LARGE('Raw Data'!G2547:J2547, 3), 'Raw Data'!G2547:J2547, 0), AND('Raw Data'!L2547-'Raw Data'!K2547&lt;4, 'Raw Data'!L2547-'Raw Data'!K2547&gt;0)), 'Raw Data'!H2547, 0))</f>
        <v>0</v>
      </c>
      <c r="L2553">
        <f>IF(ISBLANK('Raw Data'!J2547), 0, IF(AND(1=MATCH(LARGE('Raw Data'!G2547:J2547, 3), 'Raw Data'!G2547:J2547, 0), AND('Raw Data'!K2547-'Raw Data'!L2547&lt;4, 'Raw Data'!K2547-'Raw Data'!L2547&gt;0)), 'Raw Data'!G2547, 0))</f>
        <v>0</v>
      </c>
      <c r="M2553">
        <f>IF(ISBLANK('Raw Data'!J2547), 0, IF(AND(4=MATCH(LARGE('Raw Data'!G2547:J2547, 2), 'Raw Data'!G2547:J2547, 0), 'Raw Data'!L2547-'Raw Data'!K2547&gt;3), 'Raw Data'!J2547, 0))</f>
        <v>0</v>
      </c>
      <c r="N2553">
        <f>IF(ISBLANK('Raw Data'!J2547), 0, IF(AND(3=MATCH(LARGE('Raw Data'!G2547:J2547, 2), 'Raw Data'!G2547:J2547, 0), 'Raw Data'!K2547-'Raw Data'!L2547&gt;3), 'Raw Data'!I2547, 0))</f>
        <v>0</v>
      </c>
      <c r="O2553">
        <f>IF(ISBLANK('Raw Data'!J2547), 0, IF(AND(2=MATCH(LARGE('Raw Data'!G2547:J2547, 2), 'Raw Data'!G2547:J2547, 0), AND('Raw Data'!L2547-'Raw Data'!K2547&lt;4, 'Raw Data'!L2547-'Raw Data'!K2547&gt;0)), 'Raw Data'!H2547, 0))</f>
        <v>0</v>
      </c>
      <c r="P2553">
        <f>IF(ISBLANK('Raw Data'!J2547), 0, IF(AND(1=MATCH(LARGE('Raw Data'!G2547:J2547, 2), 'Raw Data'!G2547:J2547, 0), AND('Raw Data'!K2547-'Raw Data'!L2547&lt;4, 'Raw Data'!K2547-'Raw Data'!L2547&gt;0)), 'Raw Data'!G2547, 0))</f>
        <v>0</v>
      </c>
      <c r="Q2553">
        <f>IF(ISBLANK('Raw Data'!J2547), 0, IF(AND(4=MATCH(LARGE('Raw Data'!G2547:J2547, 1), 'Raw Data'!G2547:J2547, 0), 'Raw Data'!L2547-'Raw Data'!K2547&gt;3), 'Raw Data'!J2547, 0))</f>
        <v>0</v>
      </c>
      <c r="R2553">
        <f>IF(ISBLANK('Raw Data'!J2547), 0, IF(AND(3=MATCH(LARGE('Raw Data'!G2547:J2547, 1), 'Raw Data'!G2547:J2547, 0), 'Raw Data'!K2547-'Raw Data'!L2547&gt;3), 'Raw Data'!I2547, 0))</f>
        <v>0</v>
      </c>
      <c r="S2553">
        <f>IF(AND('Raw Data'!L2547-'Raw Data'!K2547&gt;4, 'Raw Data'!F2547&lt;'Raw Data'!C2547), 'Raw Data'!J2547, 0)</f>
        <v>0</v>
      </c>
      <c r="T2553">
        <f>IF(AND('Raw Data'!K2547-'Raw Data'!L2547&gt;4, 'Raw Data'!F2547&gt;'Raw Data'!C2547), 'Raw Data'!I2547, 0)</f>
        <v>0</v>
      </c>
      <c r="U2553">
        <f>IF(AND('Raw Data'!L2547-'Raw Data'!K2547&lt;3, 'Raw Data'!L2547&gt;'Raw Data'!K2547, 'Raw Data'!F2547&lt;'Raw Data'!C2547), 'Raw Data'!H2547, 0)</f>
        <v>0</v>
      </c>
      <c r="V2553">
        <f>IF(AND('Raw Data'!L2547-'Raw Data'!K2547&lt;3, 'Raw Data'!L2547&gt;'Raw Data'!K2547, 'Raw Data'!F2547&gt;'Raw Data'!C2547), 'Raw Data'!G2547, 0)</f>
        <v>0</v>
      </c>
    </row>
    <row r="2554" spans="1:22" x14ac:dyDescent="0.3">
      <c r="A2554">
        <f>IF(AND('Raw Data'!F2548&lt;'Raw Data'!C2548, 'Raw Data'!L2548&gt;'Raw Data'!K2548, 'Raw Data'!L2548-'Raw Data'!K2548&gt;3), 'Raw Data'!J2548, 0)</f>
        <v>0</v>
      </c>
      <c r="B2554">
        <f>IF(AND('Raw Data'!C2548&lt;'Raw Data'!F2548, 'Raw Data'!K2548&gt;'Raw Data'!L2548, 'Raw Data'!K2548-'Raw Data'!L2548&gt;3), 'Raw Data'!I2548, 0)</f>
        <v>0</v>
      </c>
      <c r="C2554">
        <f>IF(AND('Raw Data'!F2548&lt;'Raw Data'!C2548, 'Raw Data'!L2548&gt;'Raw Data'!K2548, 'Raw Data'!L2548-'Raw Data'!K2548&lt;4), 'Raw Data'!H2548, 0)</f>
        <v>0</v>
      </c>
      <c r="D2554">
        <f>IF(AND('Raw Data'!C2548&lt;'Raw Data'!F2548, 'Raw Data'!K2548&gt;'Raw Data'!L2548, 'Raw Data'!K2548-'Raw Data'!L2548&lt;4), 'Raw Data'!G2548, 0)</f>
        <v>0</v>
      </c>
      <c r="E2554">
        <f>IF(ISBLANK('Raw Data'!J2548), 0, IF(AND(4=MATCH(LARGE('Raw Data'!G2548:J2548, 4), 'Raw Data'!G2548:J2548, 0), 'Raw Data'!L2548-'Raw Data'!K2548&gt;3), 'Raw Data'!J2548, 0))</f>
        <v>0</v>
      </c>
      <c r="F2554">
        <f>IF(ISBLANK('Raw Data'!J2548), 0, IF(AND(3=MATCH(LARGE('Raw Data'!G2548:J2548, 4), 'Raw Data'!G2548:J2548, 0), 'Raw Data'!K2548-'Raw Data'!L2548&gt;3), 'Raw Data'!I2548, 0))</f>
        <v>0</v>
      </c>
      <c r="G2554">
        <f>IF(ISBLANK('Raw Data'!J2548), 0, IF(AND(2=MATCH(LARGE('Raw Data'!G2548:J2548, 4), 'Raw Data'!G2548:J2548, 0), AND('Raw Data'!L2548-'Raw Data'!K2548&lt;4, 'Raw Data'!L2548-'Raw Data'!K2548&gt;0)), 'Raw Data'!H2548, 0))</f>
        <v>0</v>
      </c>
      <c r="H2554">
        <f>IF(ISBLANK('Raw Data'!J2548), 0, IF(AND(1=MATCH(LARGE('Raw Data'!G2548:J2548, 4), 'Raw Data'!G2548:J2548, 0), AND('Raw Data'!K2548-'Raw Data'!L2548&lt;4, 'Raw Data'!K2548-'Raw Data'!L2548&gt;0)), 'Raw Data'!G2548, 0))</f>
        <v>0</v>
      </c>
      <c r="I2554">
        <f>IF(ISBLANK('Raw Data'!J2548), 0, IF(AND(4=MATCH(LARGE('Raw Data'!G2548:J2548, 3), 'Raw Data'!G2548:J2548, 0), 'Raw Data'!L2548-'Raw Data'!K2548&gt;3), 'Raw Data'!J2548, 0))</f>
        <v>0</v>
      </c>
      <c r="J2554">
        <f>IF(ISBLANK('Raw Data'!J2548), 0, IF(AND(3=MATCH(LARGE('Raw Data'!G2548:J2548, 3), 'Raw Data'!G2548:J2548, 0), 'Raw Data'!K2548-'Raw Data'!L2548&gt;3), 'Raw Data'!I2548, 0))</f>
        <v>0</v>
      </c>
      <c r="K2554">
        <f>IF(ISBLANK('Raw Data'!J2548), 0, IF(AND(2=MATCH(LARGE('Raw Data'!G2548:J2548, 3), 'Raw Data'!G2548:J2548, 0), AND('Raw Data'!L2548-'Raw Data'!K2548&lt;4, 'Raw Data'!L2548-'Raw Data'!K2548&gt;0)), 'Raw Data'!H2548, 0))</f>
        <v>0</v>
      </c>
      <c r="L2554">
        <f>IF(ISBLANK('Raw Data'!J2548), 0, IF(AND(1=MATCH(LARGE('Raw Data'!G2548:J2548, 3), 'Raw Data'!G2548:J2548, 0), AND('Raw Data'!K2548-'Raw Data'!L2548&lt;4, 'Raw Data'!K2548-'Raw Data'!L2548&gt;0)), 'Raw Data'!G2548, 0))</f>
        <v>0</v>
      </c>
      <c r="M2554">
        <f>IF(ISBLANK('Raw Data'!J2548), 0, IF(AND(4=MATCH(LARGE('Raw Data'!G2548:J2548, 2), 'Raw Data'!G2548:J2548, 0), 'Raw Data'!L2548-'Raw Data'!K2548&gt;3), 'Raw Data'!J2548, 0))</f>
        <v>0</v>
      </c>
      <c r="N2554">
        <f>IF(ISBLANK('Raw Data'!J2548), 0, IF(AND(3=MATCH(LARGE('Raw Data'!G2548:J2548, 2), 'Raw Data'!G2548:J2548, 0), 'Raw Data'!K2548-'Raw Data'!L2548&gt;3), 'Raw Data'!I2548, 0))</f>
        <v>0</v>
      </c>
      <c r="O2554">
        <f>IF(ISBLANK('Raw Data'!J2548), 0, IF(AND(2=MATCH(LARGE('Raw Data'!G2548:J2548, 2), 'Raw Data'!G2548:J2548, 0), AND('Raw Data'!L2548-'Raw Data'!K2548&lt;4, 'Raw Data'!L2548-'Raw Data'!K2548&gt;0)), 'Raw Data'!H2548, 0))</f>
        <v>0</v>
      </c>
      <c r="P2554">
        <f>IF(ISBLANK('Raw Data'!J2548), 0, IF(AND(1=MATCH(LARGE('Raw Data'!G2548:J2548, 2), 'Raw Data'!G2548:J2548, 0), AND('Raw Data'!K2548-'Raw Data'!L2548&lt;4, 'Raw Data'!K2548-'Raw Data'!L2548&gt;0)), 'Raw Data'!G2548, 0))</f>
        <v>0</v>
      </c>
      <c r="Q2554">
        <f>IF(ISBLANK('Raw Data'!J2548), 0, IF(AND(4=MATCH(LARGE('Raw Data'!G2548:J2548, 1), 'Raw Data'!G2548:J2548, 0), 'Raw Data'!L2548-'Raw Data'!K2548&gt;3), 'Raw Data'!J2548, 0))</f>
        <v>0</v>
      </c>
      <c r="R2554">
        <f>IF(ISBLANK('Raw Data'!J2548), 0, IF(AND(3=MATCH(LARGE('Raw Data'!G2548:J2548, 1), 'Raw Data'!G2548:J2548, 0), 'Raw Data'!K2548-'Raw Data'!L2548&gt;3), 'Raw Data'!I2548, 0))</f>
        <v>0</v>
      </c>
      <c r="S2554">
        <f>IF(AND('Raw Data'!L2548-'Raw Data'!K2548&gt;4, 'Raw Data'!F2548&lt;'Raw Data'!C2548), 'Raw Data'!J2548, 0)</f>
        <v>0</v>
      </c>
      <c r="T2554">
        <f>IF(AND('Raw Data'!K2548-'Raw Data'!L2548&gt;4, 'Raw Data'!F2548&gt;'Raw Data'!C2548), 'Raw Data'!I2548, 0)</f>
        <v>0</v>
      </c>
      <c r="U2554">
        <f>IF(AND('Raw Data'!L2548-'Raw Data'!K2548&lt;3, 'Raw Data'!L2548&gt;'Raw Data'!K2548, 'Raw Data'!F2548&lt;'Raw Data'!C2548), 'Raw Data'!H2548, 0)</f>
        <v>0</v>
      </c>
      <c r="V2554">
        <f>IF(AND('Raw Data'!L2548-'Raw Data'!K2548&lt;3, 'Raw Data'!L2548&gt;'Raw Data'!K2548, 'Raw Data'!F2548&gt;'Raw Data'!C2548), 'Raw Data'!G2548, 0)</f>
        <v>0</v>
      </c>
    </row>
    <row r="2555" spans="1:22" x14ac:dyDescent="0.3">
      <c r="A2555">
        <f>IF(AND('Raw Data'!F2549&lt;'Raw Data'!C2549, 'Raw Data'!L2549&gt;'Raw Data'!K2549, 'Raw Data'!L2549-'Raw Data'!K2549&gt;3), 'Raw Data'!J2549, 0)</f>
        <v>0</v>
      </c>
      <c r="B2555">
        <f>IF(AND('Raw Data'!C2549&lt;'Raw Data'!F2549, 'Raw Data'!K2549&gt;'Raw Data'!L2549, 'Raw Data'!K2549-'Raw Data'!L2549&gt;3), 'Raw Data'!I2549, 0)</f>
        <v>0</v>
      </c>
      <c r="C2555">
        <f>IF(AND('Raw Data'!F2549&lt;'Raw Data'!C2549, 'Raw Data'!L2549&gt;'Raw Data'!K2549, 'Raw Data'!L2549-'Raw Data'!K2549&lt;4), 'Raw Data'!H2549, 0)</f>
        <v>0</v>
      </c>
      <c r="D2555">
        <f>IF(AND('Raw Data'!C2549&lt;'Raw Data'!F2549, 'Raw Data'!K2549&gt;'Raw Data'!L2549, 'Raw Data'!K2549-'Raw Data'!L2549&lt;4), 'Raw Data'!G2549, 0)</f>
        <v>0</v>
      </c>
      <c r="E2555">
        <f>IF(ISBLANK('Raw Data'!J2549), 0, IF(AND(4=MATCH(LARGE('Raw Data'!G2549:J2549, 4), 'Raw Data'!G2549:J2549, 0), 'Raw Data'!L2549-'Raw Data'!K2549&gt;3), 'Raw Data'!J2549, 0))</f>
        <v>0</v>
      </c>
      <c r="F2555">
        <f>IF(ISBLANK('Raw Data'!J2549), 0, IF(AND(3=MATCH(LARGE('Raw Data'!G2549:J2549, 4), 'Raw Data'!G2549:J2549, 0), 'Raw Data'!K2549-'Raw Data'!L2549&gt;3), 'Raw Data'!I2549, 0))</f>
        <v>0</v>
      </c>
      <c r="G2555">
        <f>IF(ISBLANK('Raw Data'!J2549), 0, IF(AND(2=MATCH(LARGE('Raw Data'!G2549:J2549, 4), 'Raw Data'!G2549:J2549, 0), AND('Raw Data'!L2549-'Raw Data'!K2549&lt;4, 'Raw Data'!L2549-'Raw Data'!K2549&gt;0)), 'Raw Data'!H2549, 0))</f>
        <v>0</v>
      </c>
      <c r="H2555">
        <f>IF(ISBLANK('Raw Data'!J2549), 0, IF(AND(1=MATCH(LARGE('Raw Data'!G2549:J2549, 4), 'Raw Data'!G2549:J2549, 0), AND('Raw Data'!K2549-'Raw Data'!L2549&lt;4, 'Raw Data'!K2549-'Raw Data'!L2549&gt;0)), 'Raw Data'!G2549, 0))</f>
        <v>0</v>
      </c>
      <c r="I2555">
        <f>IF(ISBLANK('Raw Data'!J2549), 0, IF(AND(4=MATCH(LARGE('Raw Data'!G2549:J2549, 3), 'Raw Data'!G2549:J2549, 0), 'Raw Data'!L2549-'Raw Data'!K2549&gt;3), 'Raw Data'!J2549, 0))</f>
        <v>0</v>
      </c>
      <c r="J2555">
        <f>IF(ISBLANK('Raw Data'!J2549), 0, IF(AND(3=MATCH(LARGE('Raw Data'!G2549:J2549, 3), 'Raw Data'!G2549:J2549, 0), 'Raw Data'!K2549-'Raw Data'!L2549&gt;3), 'Raw Data'!I2549, 0))</f>
        <v>0</v>
      </c>
      <c r="K2555">
        <f>IF(ISBLANK('Raw Data'!J2549), 0, IF(AND(2=MATCH(LARGE('Raw Data'!G2549:J2549, 3), 'Raw Data'!G2549:J2549, 0), AND('Raw Data'!L2549-'Raw Data'!K2549&lt;4, 'Raw Data'!L2549-'Raw Data'!K2549&gt;0)), 'Raw Data'!H2549, 0))</f>
        <v>0</v>
      </c>
      <c r="L2555">
        <f>IF(ISBLANK('Raw Data'!J2549), 0, IF(AND(1=MATCH(LARGE('Raw Data'!G2549:J2549, 3), 'Raw Data'!G2549:J2549, 0), AND('Raw Data'!K2549-'Raw Data'!L2549&lt;4, 'Raw Data'!K2549-'Raw Data'!L2549&gt;0)), 'Raw Data'!G2549, 0))</f>
        <v>0</v>
      </c>
      <c r="M2555">
        <f>IF(ISBLANK('Raw Data'!J2549), 0, IF(AND(4=MATCH(LARGE('Raw Data'!G2549:J2549, 2), 'Raw Data'!G2549:J2549, 0), 'Raw Data'!L2549-'Raw Data'!K2549&gt;3), 'Raw Data'!J2549, 0))</f>
        <v>0</v>
      </c>
      <c r="N2555">
        <f>IF(ISBLANK('Raw Data'!J2549), 0, IF(AND(3=MATCH(LARGE('Raw Data'!G2549:J2549, 2), 'Raw Data'!G2549:J2549, 0), 'Raw Data'!K2549-'Raw Data'!L2549&gt;3), 'Raw Data'!I2549, 0))</f>
        <v>0</v>
      </c>
      <c r="O2555">
        <f>IF(ISBLANK('Raw Data'!J2549), 0, IF(AND(2=MATCH(LARGE('Raw Data'!G2549:J2549, 2), 'Raw Data'!G2549:J2549, 0), AND('Raw Data'!L2549-'Raw Data'!K2549&lt;4, 'Raw Data'!L2549-'Raw Data'!K2549&gt;0)), 'Raw Data'!H2549, 0))</f>
        <v>0</v>
      </c>
      <c r="P2555">
        <f>IF(ISBLANK('Raw Data'!J2549), 0, IF(AND(1=MATCH(LARGE('Raw Data'!G2549:J2549, 2), 'Raw Data'!G2549:J2549, 0), AND('Raw Data'!K2549-'Raw Data'!L2549&lt;4, 'Raw Data'!K2549-'Raw Data'!L2549&gt;0)), 'Raw Data'!G2549, 0))</f>
        <v>0</v>
      </c>
      <c r="Q2555">
        <f>IF(ISBLANK('Raw Data'!J2549), 0, IF(AND(4=MATCH(LARGE('Raw Data'!G2549:J2549, 1), 'Raw Data'!G2549:J2549, 0), 'Raw Data'!L2549-'Raw Data'!K2549&gt;3), 'Raw Data'!J2549, 0))</f>
        <v>0</v>
      </c>
      <c r="R2555">
        <f>IF(ISBLANK('Raw Data'!J2549), 0, IF(AND(3=MATCH(LARGE('Raw Data'!G2549:J2549, 1), 'Raw Data'!G2549:J2549, 0), 'Raw Data'!K2549-'Raw Data'!L2549&gt;3), 'Raw Data'!I2549, 0))</f>
        <v>0</v>
      </c>
      <c r="S2555">
        <f>IF(AND('Raw Data'!L2549-'Raw Data'!K2549&gt;4, 'Raw Data'!F2549&lt;'Raw Data'!C2549), 'Raw Data'!J2549, 0)</f>
        <v>0</v>
      </c>
      <c r="T2555">
        <f>IF(AND('Raw Data'!K2549-'Raw Data'!L2549&gt;4, 'Raw Data'!F2549&gt;'Raw Data'!C2549), 'Raw Data'!I2549, 0)</f>
        <v>0</v>
      </c>
      <c r="U2555">
        <f>IF(AND('Raw Data'!L2549-'Raw Data'!K2549&lt;3, 'Raw Data'!L2549&gt;'Raw Data'!K2549, 'Raw Data'!F2549&lt;'Raw Data'!C2549), 'Raw Data'!H2549, 0)</f>
        <v>0</v>
      </c>
      <c r="V2555">
        <f>IF(AND('Raw Data'!L2549-'Raw Data'!K2549&lt;3, 'Raw Data'!L2549&gt;'Raw Data'!K2549, 'Raw Data'!F2549&gt;'Raw Data'!C2549), 'Raw Data'!G2549, 0)</f>
        <v>0</v>
      </c>
    </row>
    <row r="2556" spans="1:22" x14ac:dyDescent="0.3">
      <c r="A2556">
        <f>IF(AND('Raw Data'!F2550&lt;'Raw Data'!C2550, 'Raw Data'!L2550&gt;'Raw Data'!K2550, 'Raw Data'!L2550-'Raw Data'!K2550&gt;3), 'Raw Data'!J2550, 0)</f>
        <v>0</v>
      </c>
      <c r="B2556">
        <f>IF(AND('Raw Data'!C2550&lt;'Raw Data'!F2550, 'Raw Data'!K2550&gt;'Raw Data'!L2550, 'Raw Data'!K2550-'Raw Data'!L2550&gt;3), 'Raw Data'!I2550, 0)</f>
        <v>0</v>
      </c>
      <c r="C2556">
        <f>IF(AND('Raw Data'!F2550&lt;'Raw Data'!C2550, 'Raw Data'!L2550&gt;'Raw Data'!K2550, 'Raw Data'!L2550-'Raw Data'!K2550&lt;4), 'Raw Data'!H2550, 0)</f>
        <v>0</v>
      </c>
      <c r="D2556">
        <f>IF(AND('Raw Data'!C2550&lt;'Raw Data'!F2550, 'Raw Data'!K2550&gt;'Raw Data'!L2550, 'Raw Data'!K2550-'Raw Data'!L2550&lt;4), 'Raw Data'!G2550, 0)</f>
        <v>0</v>
      </c>
      <c r="E2556">
        <f>IF(ISBLANK('Raw Data'!J2550), 0, IF(AND(4=MATCH(LARGE('Raw Data'!G2550:J2550, 4), 'Raw Data'!G2550:J2550, 0), 'Raw Data'!L2550-'Raw Data'!K2550&gt;3), 'Raw Data'!J2550, 0))</f>
        <v>0</v>
      </c>
      <c r="F2556">
        <f>IF(ISBLANK('Raw Data'!J2550), 0, IF(AND(3=MATCH(LARGE('Raw Data'!G2550:J2550, 4), 'Raw Data'!G2550:J2550, 0), 'Raw Data'!K2550-'Raw Data'!L2550&gt;3), 'Raw Data'!I2550, 0))</f>
        <v>0</v>
      </c>
      <c r="G2556">
        <f>IF(ISBLANK('Raw Data'!J2550), 0, IF(AND(2=MATCH(LARGE('Raw Data'!G2550:J2550, 4), 'Raw Data'!G2550:J2550, 0), AND('Raw Data'!L2550-'Raw Data'!K2550&lt;4, 'Raw Data'!L2550-'Raw Data'!K2550&gt;0)), 'Raw Data'!H2550, 0))</f>
        <v>0</v>
      </c>
      <c r="H2556">
        <f>IF(ISBLANK('Raw Data'!J2550), 0, IF(AND(1=MATCH(LARGE('Raw Data'!G2550:J2550, 4), 'Raw Data'!G2550:J2550, 0), AND('Raw Data'!K2550-'Raw Data'!L2550&lt;4, 'Raw Data'!K2550-'Raw Data'!L2550&gt;0)), 'Raw Data'!G2550, 0))</f>
        <v>0</v>
      </c>
      <c r="I2556">
        <f>IF(ISBLANK('Raw Data'!J2550), 0, IF(AND(4=MATCH(LARGE('Raw Data'!G2550:J2550, 3), 'Raw Data'!G2550:J2550, 0), 'Raw Data'!L2550-'Raw Data'!K2550&gt;3), 'Raw Data'!J2550, 0))</f>
        <v>0</v>
      </c>
      <c r="J2556">
        <f>IF(ISBLANK('Raw Data'!J2550), 0, IF(AND(3=MATCH(LARGE('Raw Data'!G2550:J2550, 3), 'Raw Data'!G2550:J2550, 0), 'Raw Data'!K2550-'Raw Data'!L2550&gt;3), 'Raw Data'!I2550, 0))</f>
        <v>0</v>
      </c>
      <c r="K2556">
        <f>IF(ISBLANK('Raw Data'!J2550), 0, IF(AND(2=MATCH(LARGE('Raw Data'!G2550:J2550, 3), 'Raw Data'!G2550:J2550, 0), AND('Raw Data'!L2550-'Raw Data'!K2550&lt;4, 'Raw Data'!L2550-'Raw Data'!K2550&gt;0)), 'Raw Data'!H2550, 0))</f>
        <v>0</v>
      </c>
      <c r="L2556">
        <f>IF(ISBLANK('Raw Data'!J2550), 0, IF(AND(1=MATCH(LARGE('Raw Data'!G2550:J2550, 3), 'Raw Data'!G2550:J2550, 0), AND('Raw Data'!K2550-'Raw Data'!L2550&lt;4, 'Raw Data'!K2550-'Raw Data'!L2550&gt;0)), 'Raw Data'!G2550, 0))</f>
        <v>0</v>
      </c>
      <c r="M2556">
        <f>IF(ISBLANK('Raw Data'!J2550), 0, IF(AND(4=MATCH(LARGE('Raw Data'!G2550:J2550, 2), 'Raw Data'!G2550:J2550, 0), 'Raw Data'!L2550-'Raw Data'!K2550&gt;3), 'Raw Data'!J2550, 0))</f>
        <v>0</v>
      </c>
      <c r="N2556">
        <f>IF(ISBLANK('Raw Data'!J2550), 0, IF(AND(3=MATCH(LARGE('Raw Data'!G2550:J2550, 2), 'Raw Data'!G2550:J2550, 0), 'Raw Data'!K2550-'Raw Data'!L2550&gt;3), 'Raw Data'!I2550, 0))</f>
        <v>0</v>
      </c>
      <c r="O2556">
        <f>IF(ISBLANK('Raw Data'!J2550), 0, IF(AND(2=MATCH(LARGE('Raw Data'!G2550:J2550, 2), 'Raw Data'!G2550:J2550, 0), AND('Raw Data'!L2550-'Raw Data'!K2550&lt;4, 'Raw Data'!L2550-'Raw Data'!K2550&gt;0)), 'Raw Data'!H2550, 0))</f>
        <v>0</v>
      </c>
      <c r="P2556">
        <f>IF(ISBLANK('Raw Data'!J2550), 0, IF(AND(1=MATCH(LARGE('Raw Data'!G2550:J2550, 2), 'Raw Data'!G2550:J2550, 0), AND('Raw Data'!K2550-'Raw Data'!L2550&lt;4, 'Raw Data'!K2550-'Raw Data'!L2550&gt;0)), 'Raw Data'!G2550, 0))</f>
        <v>0</v>
      </c>
      <c r="Q2556">
        <f>IF(ISBLANK('Raw Data'!J2550), 0, IF(AND(4=MATCH(LARGE('Raw Data'!G2550:J2550, 1), 'Raw Data'!G2550:J2550, 0), 'Raw Data'!L2550-'Raw Data'!K2550&gt;3), 'Raw Data'!J2550, 0))</f>
        <v>0</v>
      </c>
      <c r="R2556">
        <f>IF(ISBLANK('Raw Data'!J2550), 0, IF(AND(3=MATCH(LARGE('Raw Data'!G2550:J2550, 1), 'Raw Data'!G2550:J2550, 0), 'Raw Data'!K2550-'Raw Data'!L2550&gt;3), 'Raw Data'!I2550, 0))</f>
        <v>0</v>
      </c>
      <c r="S2556">
        <f>IF(AND('Raw Data'!L2550-'Raw Data'!K2550&gt;4, 'Raw Data'!F2550&lt;'Raw Data'!C2550), 'Raw Data'!J2550, 0)</f>
        <v>0</v>
      </c>
      <c r="T2556">
        <f>IF(AND('Raw Data'!K2550-'Raw Data'!L2550&gt;4, 'Raw Data'!F2550&gt;'Raw Data'!C2550), 'Raw Data'!I2550, 0)</f>
        <v>0</v>
      </c>
      <c r="U2556">
        <f>IF(AND('Raw Data'!L2550-'Raw Data'!K2550&lt;3, 'Raw Data'!L2550&gt;'Raw Data'!K2550, 'Raw Data'!F2550&lt;'Raw Data'!C2550), 'Raw Data'!H2550, 0)</f>
        <v>0</v>
      </c>
      <c r="V2556">
        <f>IF(AND('Raw Data'!L2550-'Raw Data'!K2550&lt;3, 'Raw Data'!L2550&gt;'Raw Data'!K2550, 'Raw Data'!F2550&gt;'Raw Data'!C2550), 'Raw Data'!G2550, 0)</f>
        <v>0</v>
      </c>
    </row>
    <row r="2557" spans="1:22" x14ac:dyDescent="0.3">
      <c r="A2557">
        <f>IF(AND('Raw Data'!F2551&lt;'Raw Data'!C2551, 'Raw Data'!L2551&gt;'Raw Data'!K2551, 'Raw Data'!L2551-'Raw Data'!K2551&gt;3), 'Raw Data'!J2551, 0)</f>
        <v>0</v>
      </c>
      <c r="B2557">
        <f>IF(AND('Raw Data'!C2551&lt;'Raw Data'!F2551, 'Raw Data'!K2551&gt;'Raw Data'!L2551, 'Raw Data'!K2551-'Raw Data'!L2551&gt;3), 'Raw Data'!I2551, 0)</f>
        <v>0</v>
      </c>
      <c r="C2557">
        <f>IF(AND('Raw Data'!F2551&lt;'Raw Data'!C2551, 'Raw Data'!L2551&gt;'Raw Data'!K2551, 'Raw Data'!L2551-'Raw Data'!K2551&lt;4), 'Raw Data'!H2551, 0)</f>
        <v>0</v>
      </c>
      <c r="D2557">
        <f>IF(AND('Raw Data'!C2551&lt;'Raw Data'!F2551, 'Raw Data'!K2551&gt;'Raw Data'!L2551, 'Raw Data'!K2551-'Raw Data'!L2551&lt;4), 'Raw Data'!G2551, 0)</f>
        <v>0</v>
      </c>
      <c r="E2557">
        <f>IF(ISBLANK('Raw Data'!J2551), 0, IF(AND(4=MATCH(LARGE('Raw Data'!G2551:J2551, 4), 'Raw Data'!G2551:J2551, 0), 'Raw Data'!L2551-'Raw Data'!K2551&gt;3), 'Raw Data'!J2551, 0))</f>
        <v>0</v>
      </c>
      <c r="F2557">
        <f>IF(ISBLANK('Raw Data'!J2551), 0, IF(AND(3=MATCH(LARGE('Raw Data'!G2551:J2551, 4), 'Raw Data'!G2551:J2551, 0), 'Raw Data'!K2551-'Raw Data'!L2551&gt;3), 'Raw Data'!I2551, 0))</f>
        <v>0</v>
      </c>
      <c r="G2557">
        <f>IF(ISBLANK('Raw Data'!J2551), 0, IF(AND(2=MATCH(LARGE('Raw Data'!G2551:J2551, 4), 'Raw Data'!G2551:J2551, 0), AND('Raw Data'!L2551-'Raw Data'!K2551&lt;4, 'Raw Data'!L2551-'Raw Data'!K2551&gt;0)), 'Raw Data'!H2551, 0))</f>
        <v>0</v>
      </c>
      <c r="H2557">
        <f>IF(ISBLANK('Raw Data'!J2551), 0, IF(AND(1=MATCH(LARGE('Raw Data'!G2551:J2551, 4), 'Raw Data'!G2551:J2551, 0), AND('Raw Data'!K2551-'Raw Data'!L2551&lt;4, 'Raw Data'!K2551-'Raw Data'!L2551&gt;0)), 'Raw Data'!G2551, 0))</f>
        <v>0</v>
      </c>
      <c r="I2557">
        <f>IF(ISBLANK('Raw Data'!J2551), 0, IF(AND(4=MATCH(LARGE('Raw Data'!G2551:J2551, 3), 'Raw Data'!G2551:J2551, 0), 'Raw Data'!L2551-'Raw Data'!K2551&gt;3), 'Raw Data'!J2551, 0))</f>
        <v>0</v>
      </c>
      <c r="J2557">
        <f>IF(ISBLANK('Raw Data'!J2551), 0, IF(AND(3=MATCH(LARGE('Raw Data'!G2551:J2551, 3), 'Raw Data'!G2551:J2551, 0), 'Raw Data'!K2551-'Raw Data'!L2551&gt;3), 'Raw Data'!I2551, 0))</f>
        <v>0</v>
      </c>
      <c r="K2557">
        <f>IF(ISBLANK('Raw Data'!J2551), 0, IF(AND(2=MATCH(LARGE('Raw Data'!G2551:J2551, 3), 'Raw Data'!G2551:J2551, 0), AND('Raw Data'!L2551-'Raw Data'!K2551&lt;4, 'Raw Data'!L2551-'Raw Data'!K2551&gt;0)), 'Raw Data'!H2551, 0))</f>
        <v>0</v>
      </c>
      <c r="L2557">
        <f>IF(ISBLANK('Raw Data'!J2551), 0, IF(AND(1=MATCH(LARGE('Raw Data'!G2551:J2551, 3), 'Raw Data'!G2551:J2551, 0), AND('Raw Data'!K2551-'Raw Data'!L2551&lt;4, 'Raw Data'!K2551-'Raw Data'!L2551&gt;0)), 'Raw Data'!G2551, 0))</f>
        <v>0</v>
      </c>
      <c r="M2557">
        <f>IF(ISBLANK('Raw Data'!J2551), 0, IF(AND(4=MATCH(LARGE('Raw Data'!G2551:J2551, 2), 'Raw Data'!G2551:J2551, 0), 'Raw Data'!L2551-'Raw Data'!K2551&gt;3), 'Raw Data'!J2551, 0))</f>
        <v>0</v>
      </c>
      <c r="N2557">
        <f>IF(ISBLANK('Raw Data'!J2551), 0, IF(AND(3=MATCH(LARGE('Raw Data'!G2551:J2551, 2), 'Raw Data'!G2551:J2551, 0), 'Raw Data'!K2551-'Raw Data'!L2551&gt;3), 'Raw Data'!I2551, 0))</f>
        <v>0</v>
      </c>
      <c r="O2557">
        <f>IF(ISBLANK('Raw Data'!J2551), 0, IF(AND(2=MATCH(LARGE('Raw Data'!G2551:J2551, 2), 'Raw Data'!G2551:J2551, 0), AND('Raw Data'!L2551-'Raw Data'!K2551&lt;4, 'Raw Data'!L2551-'Raw Data'!K2551&gt;0)), 'Raw Data'!H2551, 0))</f>
        <v>0</v>
      </c>
      <c r="P2557">
        <f>IF(ISBLANK('Raw Data'!J2551), 0, IF(AND(1=MATCH(LARGE('Raw Data'!G2551:J2551, 2), 'Raw Data'!G2551:J2551, 0), AND('Raw Data'!K2551-'Raw Data'!L2551&lt;4, 'Raw Data'!K2551-'Raw Data'!L2551&gt;0)), 'Raw Data'!G2551, 0))</f>
        <v>0</v>
      </c>
      <c r="Q2557">
        <f>IF(ISBLANK('Raw Data'!J2551), 0, IF(AND(4=MATCH(LARGE('Raw Data'!G2551:J2551, 1), 'Raw Data'!G2551:J2551, 0), 'Raw Data'!L2551-'Raw Data'!K2551&gt;3), 'Raw Data'!J2551, 0))</f>
        <v>0</v>
      </c>
      <c r="R2557">
        <f>IF(ISBLANK('Raw Data'!J2551), 0, IF(AND(3=MATCH(LARGE('Raw Data'!G2551:J2551, 1), 'Raw Data'!G2551:J2551, 0), 'Raw Data'!K2551-'Raw Data'!L2551&gt;3), 'Raw Data'!I2551, 0))</f>
        <v>0</v>
      </c>
      <c r="S2557">
        <f>IF(AND('Raw Data'!L2551-'Raw Data'!K2551&gt;4, 'Raw Data'!F2551&lt;'Raw Data'!C2551), 'Raw Data'!J2551, 0)</f>
        <v>0</v>
      </c>
      <c r="T2557">
        <f>IF(AND('Raw Data'!K2551-'Raw Data'!L2551&gt;4, 'Raw Data'!F2551&gt;'Raw Data'!C2551), 'Raw Data'!I2551, 0)</f>
        <v>0</v>
      </c>
      <c r="U2557">
        <f>IF(AND('Raw Data'!L2551-'Raw Data'!K2551&lt;3, 'Raw Data'!L2551&gt;'Raw Data'!K2551, 'Raw Data'!F2551&lt;'Raw Data'!C2551), 'Raw Data'!H2551, 0)</f>
        <v>0</v>
      </c>
      <c r="V2557">
        <f>IF(AND('Raw Data'!L2551-'Raw Data'!K2551&lt;3, 'Raw Data'!L2551&gt;'Raw Data'!K2551, 'Raw Data'!F2551&gt;'Raw Data'!C2551), 'Raw Data'!G2551, 0)</f>
        <v>0</v>
      </c>
    </row>
    <row r="2558" spans="1:22" x14ac:dyDescent="0.3">
      <c r="A2558">
        <f>IF(AND('Raw Data'!F2552&lt;'Raw Data'!C2552, 'Raw Data'!L2552&gt;'Raw Data'!K2552, 'Raw Data'!L2552-'Raw Data'!K2552&gt;3), 'Raw Data'!J2552, 0)</f>
        <v>0</v>
      </c>
      <c r="B2558">
        <f>IF(AND('Raw Data'!C2552&lt;'Raw Data'!F2552, 'Raw Data'!K2552&gt;'Raw Data'!L2552, 'Raw Data'!K2552-'Raw Data'!L2552&gt;3), 'Raw Data'!I2552, 0)</f>
        <v>0</v>
      </c>
      <c r="C2558">
        <f>IF(AND('Raw Data'!F2552&lt;'Raw Data'!C2552, 'Raw Data'!L2552&gt;'Raw Data'!K2552, 'Raw Data'!L2552-'Raw Data'!K2552&lt;4), 'Raw Data'!H2552, 0)</f>
        <v>0</v>
      </c>
      <c r="D2558">
        <f>IF(AND('Raw Data'!C2552&lt;'Raw Data'!F2552, 'Raw Data'!K2552&gt;'Raw Data'!L2552, 'Raw Data'!K2552-'Raw Data'!L2552&lt;4), 'Raw Data'!G2552, 0)</f>
        <v>0</v>
      </c>
      <c r="E2558">
        <f>IF(ISBLANK('Raw Data'!J2552), 0, IF(AND(4=MATCH(LARGE('Raw Data'!G2552:J2552, 4), 'Raw Data'!G2552:J2552, 0), 'Raw Data'!L2552-'Raw Data'!K2552&gt;3), 'Raw Data'!J2552, 0))</f>
        <v>0</v>
      </c>
      <c r="F2558">
        <f>IF(ISBLANK('Raw Data'!J2552), 0, IF(AND(3=MATCH(LARGE('Raw Data'!G2552:J2552, 4), 'Raw Data'!G2552:J2552, 0), 'Raw Data'!K2552-'Raw Data'!L2552&gt;3), 'Raw Data'!I2552, 0))</f>
        <v>0</v>
      </c>
      <c r="G2558">
        <f>IF(ISBLANK('Raw Data'!J2552), 0, IF(AND(2=MATCH(LARGE('Raw Data'!G2552:J2552, 4), 'Raw Data'!G2552:J2552, 0), AND('Raw Data'!L2552-'Raw Data'!K2552&lt;4, 'Raw Data'!L2552-'Raw Data'!K2552&gt;0)), 'Raw Data'!H2552, 0))</f>
        <v>0</v>
      </c>
      <c r="H2558">
        <f>IF(ISBLANK('Raw Data'!J2552), 0, IF(AND(1=MATCH(LARGE('Raw Data'!G2552:J2552, 4), 'Raw Data'!G2552:J2552, 0), AND('Raw Data'!K2552-'Raw Data'!L2552&lt;4, 'Raw Data'!K2552-'Raw Data'!L2552&gt;0)), 'Raw Data'!G2552, 0))</f>
        <v>0</v>
      </c>
      <c r="I2558">
        <f>IF(ISBLANK('Raw Data'!J2552), 0, IF(AND(4=MATCH(LARGE('Raw Data'!G2552:J2552, 3), 'Raw Data'!G2552:J2552, 0), 'Raw Data'!L2552-'Raw Data'!K2552&gt;3), 'Raw Data'!J2552, 0))</f>
        <v>0</v>
      </c>
      <c r="J2558">
        <f>IF(ISBLANK('Raw Data'!J2552), 0, IF(AND(3=MATCH(LARGE('Raw Data'!G2552:J2552, 3), 'Raw Data'!G2552:J2552, 0), 'Raw Data'!K2552-'Raw Data'!L2552&gt;3), 'Raw Data'!I2552, 0))</f>
        <v>0</v>
      </c>
      <c r="K2558">
        <f>IF(ISBLANK('Raw Data'!J2552), 0, IF(AND(2=MATCH(LARGE('Raw Data'!G2552:J2552, 3), 'Raw Data'!G2552:J2552, 0), AND('Raw Data'!L2552-'Raw Data'!K2552&lt;4, 'Raw Data'!L2552-'Raw Data'!K2552&gt;0)), 'Raw Data'!H2552, 0))</f>
        <v>0</v>
      </c>
      <c r="L2558">
        <f>IF(ISBLANK('Raw Data'!J2552), 0, IF(AND(1=MATCH(LARGE('Raw Data'!G2552:J2552, 3), 'Raw Data'!G2552:J2552, 0), AND('Raw Data'!K2552-'Raw Data'!L2552&lt;4, 'Raw Data'!K2552-'Raw Data'!L2552&gt;0)), 'Raw Data'!G2552, 0))</f>
        <v>0</v>
      </c>
      <c r="M2558">
        <f>IF(ISBLANK('Raw Data'!J2552), 0, IF(AND(4=MATCH(LARGE('Raw Data'!G2552:J2552, 2), 'Raw Data'!G2552:J2552, 0), 'Raw Data'!L2552-'Raw Data'!K2552&gt;3), 'Raw Data'!J2552, 0))</f>
        <v>0</v>
      </c>
      <c r="N2558">
        <f>IF(ISBLANK('Raw Data'!J2552), 0, IF(AND(3=MATCH(LARGE('Raw Data'!G2552:J2552, 2), 'Raw Data'!G2552:J2552, 0), 'Raw Data'!K2552-'Raw Data'!L2552&gt;3), 'Raw Data'!I2552, 0))</f>
        <v>0</v>
      </c>
      <c r="O2558">
        <f>IF(ISBLANK('Raw Data'!J2552), 0, IF(AND(2=MATCH(LARGE('Raw Data'!G2552:J2552, 2), 'Raw Data'!G2552:J2552, 0), AND('Raw Data'!L2552-'Raw Data'!K2552&lt;4, 'Raw Data'!L2552-'Raw Data'!K2552&gt;0)), 'Raw Data'!H2552, 0))</f>
        <v>0</v>
      </c>
      <c r="P2558">
        <f>IF(ISBLANK('Raw Data'!J2552), 0, IF(AND(1=MATCH(LARGE('Raw Data'!G2552:J2552, 2), 'Raw Data'!G2552:J2552, 0), AND('Raw Data'!K2552-'Raw Data'!L2552&lt;4, 'Raw Data'!K2552-'Raw Data'!L2552&gt;0)), 'Raw Data'!G2552, 0))</f>
        <v>0</v>
      </c>
      <c r="Q2558">
        <f>IF(ISBLANK('Raw Data'!J2552), 0, IF(AND(4=MATCH(LARGE('Raw Data'!G2552:J2552, 1), 'Raw Data'!G2552:J2552, 0), 'Raw Data'!L2552-'Raw Data'!K2552&gt;3), 'Raw Data'!J2552, 0))</f>
        <v>0</v>
      </c>
      <c r="R2558">
        <f>IF(ISBLANK('Raw Data'!J2552), 0, IF(AND(3=MATCH(LARGE('Raw Data'!G2552:J2552, 1), 'Raw Data'!G2552:J2552, 0), 'Raw Data'!K2552-'Raw Data'!L2552&gt;3), 'Raw Data'!I2552, 0))</f>
        <v>0</v>
      </c>
      <c r="S2558">
        <f>IF(AND('Raw Data'!L2552-'Raw Data'!K2552&gt;4, 'Raw Data'!F2552&lt;'Raw Data'!C2552), 'Raw Data'!J2552, 0)</f>
        <v>0</v>
      </c>
      <c r="T2558">
        <f>IF(AND('Raw Data'!K2552-'Raw Data'!L2552&gt;4, 'Raw Data'!F2552&gt;'Raw Data'!C2552), 'Raw Data'!I2552, 0)</f>
        <v>0</v>
      </c>
      <c r="U2558">
        <f>IF(AND('Raw Data'!L2552-'Raw Data'!K2552&lt;3, 'Raw Data'!L2552&gt;'Raw Data'!K2552, 'Raw Data'!F2552&lt;'Raw Data'!C2552), 'Raw Data'!H2552, 0)</f>
        <v>0</v>
      </c>
      <c r="V2558">
        <f>IF(AND('Raw Data'!L2552-'Raw Data'!K2552&lt;3, 'Raw Data'!L2552&gt;'Raw Data'!K2552, 'Raw Data'!F2552&gt;'Raw Data'!C2552), 'Raw Data'!G2552, 0)</f>
        <v>0</v>
      </c>
    </row>
    <row r="2559" spans="1:22" x14ac:dyDescent="0.3">
      <c r="A2559">
        <f>IF(AND('Raw Data'!F2553&lt;'Raw Data'!C2553, 'Raw Data'!L2553&gt;'Raw Data'!K2553, 'Raw Data'!L2553-'Raw Data'!K2553&gt;3), 'Raw Data'!J2553, 0)</f>
        <v>0</v>
      </c>
      <c r="B2559">
        <f>IF(AND('Raw Data'!C2553&lt;'Raw Data'!F2553, 'Raw Data'!K2553&gt;'Raw Data'!L2553, 'Raw Data'!K2553-'Raw Data'!L2553&gt;3), 'Raw Data'!I2553, 0)</f>
        <v>0</v>
      </c>
      <c r="C2559">
        <f>IF(AND('Raw Data'!F2553&lt;'Raw Data'!C2553, 'Raw Data'!L2553&gt;'Raw Data'!K2553, 'Raw Data'!L2553-'Raw Data'!K2553&lt;4), 'Raw Data'!H2553, 0)</f>
        <v>0</v>
      </c>
      <c r="D2559">
        <f>IF(AND('Raw Data'!C2553&lt;'Raw Data'!F2553, 'Raw Data'!K2553&gt;'Raw Data'!L2553, 'Raw Data'!K2553-'Raw Data'!L2553&lt;4), 'Raw Data'!G2553, 0)</f>
        <v>0</v>
      </c>
      <c r="E2559">
        <f>IF(ISBLANK('Raw Data'!J2553), 0, IF(AND(4=MATCH(LARGE('Raw Data'!G2553:J2553, 4), 'Raw Data'!G2553:J2553, 0), 'Raw Data'!L2553-'Raw Data'!K2553&gt;3), 'Raw Data'!J2553, 0))</f>
        <v>0</v>
      </c>
      <c r="F2559">
        <f>IF(ISBLANK('Raw Data'!J2553), 0, IF(AND(3=MATCH(LARGE('Raw Data'!G2553:J2553, 4), 'Raw Data'!G2553:J2553, 0), 'Raw Data'!K2553-'Raw Data'!L2553&gt;3), 'Raw Data'!I2553, 0))</f>
        <v>0</v>
      </c>
      <c r="G2559">
        <f>IF(ISBLANK('Raw Data'!J2553), 0, IF(AND(2=MATCH(LARGE('Raw Data'!G2553:J2553, 4), 'Raw Data'!G2553:J2553, 0), AND('Raw Data'!L2553-'Raw Data'!K2553&lt;4, 'Raw Data'!L2553-'Raw Data'!K2553&gt;0)), 'Raw Data'!H2553, 0))</f>
        <v>0</v>
      </c>
      <c r="H2559">
        <f>IF(ISBLANK('Raw Data'!J2553), 0, IF(AND(1=MATCH(LARGE('Raw Data'!G2553:J2553, 4), 'Raw Data'!G2553:J2553, 0), AND('Raw Data'!K2553-'Raw Data'!L2553&lt;4, 'Raw Data'!K2553-'Raw Data'!L2553&gt;0)), 'Raw Data'!G2553, 0))</f>
        <v>0</v>
      </c>
      <c r="I2559">
        <f>IF(ISBLANK('Raw Data'!J2553), 0, IF(AND(4=MATCH(LARGE('Raw Data'!G2553:J2553, 3), 'Raw Data'!G2553:J2553, 0), 'Raw Data'!L2553-'Raw Data'!K2553&gt;3), 'Raw Data'!J2553, 0))</f>
        <v>0</v>
      </c>
      <c r="J2559">
        <f>IF(ISBLANK('Raw Data'!J2553), 0, IF(AND(3=MATCH(LARGE('Raw Data'!G2553:J2553, 3), 'Raw Data'!G2553:J2553, 0), 'Raw Data'!K2553-'Raw Data'!L2553&gt;3), 'Raw Data'!I2553, 0))</f>
        <v>0</v>
      </c>
      <c r="K2559">
        <f>IF(ISBLANK('Raw Data'!J2553), 0, IF(AND(2=MATCH(LARGE('Raw Data'!G2553:J2553, 3), 'Raw Data'!G2553:J2553, 0), AND('Raw Data'!L2553-'Raw Data'!K2553&lt;4, 'Raw Data'!L2553-'Raw Data'!K2553&gt;0)), 'Raw Data'!H2553, 0))</f>
        <v>0</v>
      </c>
      <c r="L2559">
        <f>IF(ISBLANK('Raw Data'!J2553), 0, IF(AND(1=MATCH(LARGE('Raw Data'!G2553:J2553, 3), 'Raw Data'!G2553:J2553, 0), AND('Raw Data'!K2553-'Raw Data'!L2553&lt;4, 'Raw Data'!K2553-'Raw Data'!L2553&gt;0)), 'Raw Data'!G2553, 0))</f>
        <v>0</v>
      </c>
      <c r="M2559">
        <f>IF(ISBLANK('Raw Data'!J2553), 0, IF(AND(4=MATCH(LARGE('Raw Data'!G2553:J2553, 2), 'Raw Data'!G2553:J2553, 0), 'Raw Data'!L2553-'Raw Data'!K2553&gt;3), 'Raw Data'!J2553, 0))</f>
        <v>0</v>
      </c>
      <c r="N2559">
        <f>IF(ISBLANK('Raw Data'!J2553), 0, IF(AND(3=MATCH(LARGE('Raw Data'!G2553:J2553, 2), 'Raw Data'!G2553:J2553, 0), 'Raw Data'!K2553-'Raw Data'!L2553&gt;3), 'Raw Data'!I2553, 0))</f>
        <v>0</v>
      </c>
      <c r="O2559">
        <f>IF(ISBLANK('Raw Data'!J2553), 0, IF(AND(2=MATCH(LARGE('Raw Data'!G2553:J2553, 2), 'Raw Data'!G2553:J2553, 0), AND('Raw Data'!L2553-'Raw Data'!K2553&lt;4, 'Raw Data'!L2553-'Raw Data'!K2553&gt;0)), 'Raw Data'!H2553, 0))</f>
        <v>0</v>
      </c>
      <c r="P2559">
        <f>IF(ISBLANK('Raw Data'!J2553), 0, IF(AND(1=MATCH(LARGE('Raw Data'!G2553:J2553, 2), 'Raw Data'!G2553:J2553, 0), AND('Raw Data'!K2553-'Raw Data'!L2553&lt;4, 'Raw Data'!K2553-'Raw Data'!L2553&gt;0)), 'Raw Data'!G2553, 0))</f>
        <v>0</v>
      </c>
      <c r="Q2559">
        <f>IF(ISBLANK('Raw Data'!J2553), 0, IF(AND(4=MATCH(LARGE('Raw Data'!G2553:J2553, 1), 'Raw Data'!G2553:J2553, 0), 'Raw Data'!L2553-'Raw Data'!K2553&gt;3), 'Raw Data'!J2553, 0))</f>
        <v>0</v>
      </c>
      <c r="R2559">
        <f>IF(ISBLANK('Raw Data'!J2553), 0, IF(AND(3=MATCH(LARGE('Raw Data'!G2553:J2553, 1), 'Raw Data'!G2553:J2553, 0), 'Raw Data'!K2553-'Raw Data'!L2553&gt;3), 'Raw Data'!I2553, 0))</f>
        <v>0</v>
      </c>
      <c r="S2559">
        <f>IF(AND('Raw Data'!L2553-'Raw Data'!K2553&gt;4, 'Raw Data'!F2553&lt;'Raw Data'!C2553), 'Raw Data'!J2553, 0)</f>
        <v>0</v>
      </c>
      <c r="T2559">
        <f>IF(AND('Raw Data'!K2553-'Raw Data'!L2553&gt;4, 'Raw Data'!F2553&gt;'Raw Data'!C2553), 'Raw Data'!I2553, 0)</f>
        <v>0</v>
      </c>
      <c r="U2559">
        <f>IF(AND('Raw Data'!L2553-'Raw Data'!K2553&lt;3, 'Raw Data'!L2553&gt;'Raw Data'!K2553, 'Raw Data'!F2553&lt;'Raw Data'!C2553), 'Raw Data'!H2553, 0)</f>
        <v>0</v>
      </c>
      <c r="V2559">
        <f>IF(AND('Raw Data'!L2553-'Raw Data'!K2553&lt;3, 'Raw Data'!L2553&gt;'Raw Data'!K2553, 'Raw Data'!F2553&gt;'Raw Data'!C2553), 'Raw Data'!G2553, 0)</f>
        <v>0</v>
      </c>
    </row>
    <row r="2560" spans="1:22" x14ac:dyDescent="0.3">
      <c r="A2560">
        <f>IF(AND('Raw Data'!F2554&lt;'Raw Data'!C2554, 'Raw Data'!L2554&gt;'Raw Data'!K2554, 'Raw Data'!L2554-'Raw Data'!K2554&gt;3), 'Raw Data'!J2554, 0)</f>
        <v>0</v>
      </c>
      <c r="B2560">
        <f>IF(AND('Raw Data'!C2554&lt;'Raw Data'!F2554, 'Raw Data'!K2554&gt;'Raw Data'!L2554, 'Raw Data'!K2554-'Raw Data'!L2554&gt;3), 'Raw Data'!I2554, 0)</f>
        <v>0</v>
      </c>
      <c r="C2560">
        <f>IF(AND('Raw Data'!F2554&lt;'Raw Data'!C2554, 'Raw Data'!L2554&gt;'Raw Data'!K2554, 'Raw Data'!L2554-'Raw Data'!K2554&lt;4), 'Raw Data'!H2554, 0)</f>
        <v>0</v>
      </c>
      <c r="D2560">
        <f>IF(AND('Raw Data'!C2554&lt;'Raw Data'!F2554, 'Raw Data'!K2554&gt;'Raw Data'!L2554, 'Raw Data'!K2554-'Raw Data'!L2554&lt;4), 'Raw Data'!G2554, 0)</f>
        <v>0</v>
      </c>
      <c r="E2560">
        <f>IF(ISBLANK('Raw Data'!J2554), 0, IF(AND(4=MATCH(LARGE('Raw Data'!G2554:J2554, 4), 'Raw Data'!G2554:J2554, 0), 'Raw Data'!L2554-'Raw Data'!K2554&gt;3), 'Raw Data'!J2554, 0))</f>
        <v>0</v>
      </c>
      <c r="F2560">
        <f>IF(ISBLANK('Raw Data'!J2554), 0, IF(AND(3=MATCH(LARGE('Raw Data'!G2554:J2554, 4), 'Raw Data'!G2554:J2554, 0), 'Raw Data'!K2554-'Raw Data'!L2554&gt;3), 'Raw Data'!I2554, 0))</f>
        <v>0</v>
      </c>
      <c r="G2560">
        <f>IF(ISBLANK('Raw Data'!J2554), 0, IF(AND(2=MATCH(LARGE('Raw Data'!G2554:J2554, 4), 'Raw Data'!G2554:J2554, 0), AND('Raw Data'!L2554-'Raw Data'!K2554&lt;4, 'Raw Data'!L2554-'Raw Data'!K2554&gt;0)), 'Raw Data'!H2554, 0))</f>
        <v>0</v>
      </c>
      <c r="H2560">
        <f>IF(ISBLANK('Raw Data'!J2554), 0, IF(AND(1=MATCH(LARGE('Raw Data'!G2554:J2554, 4), 'Raw Data'!G2554:J2554, 0), AND('Raw Data'!K2554-'Raw Data'!L2554&lt;4, 'Raw Data'!K2554-'Raw Data'!L2554&gt;0)), 'Raw Data'!G2554, 0))</f>
        <v>0</v>
      </c>
      <c r="I2560">
        <f>IF(ISBLANK('Raw Data'!J2554), 0, IF(AND(4=MATCH(LARGE('Raw Data'!G2554:J2554, 3), 'Raw Data'!G2554:J2554, 0), 'Raw Data'!L2554-'Raw Data'!K2554&gt;3), 'Raw Data'!J2554, 0))</f>
        <v>0</v>
      </c>
      <c r="J2560">
        <f>IF(ISBLANK('Raw Data'!J2554), 0, IF(AND(3=MATCH(LARGE('Raw Data'!G2554:J2554, 3), 'Raw Data'!G2554:J2554, 0), 'Raw Data'!K2554-'Raw Data'!L2554&gt;3), 'Raw Data'!I2554, 0))</f>
        <v>0</v>
      </c>
      <c r="K2560">
        <f>IF(ISBLANK('Raw Data'!J2554), 0, IF(AND(2=MATCH(LARGE('Raw Data'!G2554:J2554, 3), 'Raw Data'!G2554:J2554, 0), AND('Raw Data'!L2554-'Raw Data'!K2554&lt;4, 'Raw Data'!L2554-'Raw Data'!K2554&gt;0)), 'Raw Data'!H2554, 0))</f>
        <v>0</v>
      </c>
      <c r="L2560">
        <f>IF(ISBLANK('Raw Data'!J2554), 0, IF(AND(1=MATCH(LARGE('Raw Data'!G2554:J2554, 3), 'Raw Data'!G2554:J2554, 0), AND('Raw Data'!K2554-'Raw Data'!L2554&lt;4, 'Raw Data'!K2554-'Raw Data'!L2554&gt;0)), 'Raw Data'!G2554, 0))</f>
        <v>0</v>
      </c>
      <c r="M2560">
        <f>IF(ISBLANK('Raw Data'!J2554), 0, IF(AND(4=MATCH(LARGE('Raw Data'!G2554:J2554, 2), 'Raw Data'!G2554:J2554, 0), 'Raw Data'!L2554-'Raw Data'!K2554&gt;3), 'Raw Data'!J2554, 0))</f>
        <v>0</v>
      </c>
      <c r="N2560">
        <f>IF(ISBLANK('Raw Data'!J2554), 0, IF(AND(3=MATCH(LARGE('Raw Data'!G2554:J2554, 2), 'Raw Data'!G2554:J2554, 0), 'Raw Data'!K2554-'Raw Data'!L2554&gt;3), 'Raw Data'!I2554, 0))</f>
        <v>0</v>
      </c>
      <c r="O2560">
        <f>IF(ISBLANK('Raw Data'!J2554), 0, IF(AND(2=MATCH(LARGE('Raw Data'!G2554:J2554, 2), 'Raw Data'!G2554:J2554, 0), AND('Raw Data'!L2554-'Raw Data'!K2554&lt;4, 'Raw Data'!L2554-'Raw Data'!K2554&gt;0)), 'Raw Data'!H2554, 0))</f>
        <v>0</v>
      </c>
      <c r="P2560">
        <f>IF(ISBLANK('Raw Data'!J2554), 0, IF(AND(1=MATCH(LARGE('Raw Data'!G2554:J2554, 2), 'Raw Data'!G2554:J2554, 0), AND('Raw Data'!K2554-'Raw Data'!L2554&lt;4, 'Raw Data'!K2554-'Raw Data'!L2554&gt;0)), 'Raw Data'!G2554, 0))</f>
        <v>0</v>
      </c>
      <c r="Q2560">
        <f>IF(ISBLANK('Raw Data'!J2554), 0, IF(AND(4=MATCH(LARGE('Raw Data'!G2554:J2554, 1), 'Raw Data'!G2554:J2554, 0), 'Raw Data'!L2554-'Raw Data'!K2554&gt;3), 'Raw Data'!J2554, 0))</f>
        <v>0</v>
      </c>
      <c r="R2560">
        <f>IF(ISBLANK('Raw Data'!J2554), 0, IF(AND(3=MATCH(LARGE('Raw Data'!G2554:J2554, 1), 'Raw Data'!G2554:J2554, 0), 'Raw Data'!K2554-'Raw Data'!L2554&gt;3), 'Raw Data'!I2554, 0))</f>
        <v>0</v>
      </c>
      <c r="S2560">
        <f>IF(AND('Raw Data'!L2554-'Raw Data'!K2554&gt;4, 'Raw Data'!F2554&lt;'Raw Data'!C2554), 'Raw Data'!J2554, 0)</f>
        <v>0</v>
      </c>
      <c r="T2560">
        <f>IF(AND('Raw Data'!K2554-'Raw Data'!L2554&gt;4, 'Raw Data'!F2554&gt;'Raw Data'!C2554), 'Raw Data'!I2554, 0)</f>
        <v>0</v>
      </c>
      <c r="U2560">
        <f>IF(AND('Raw Data'!L2554-'Raw Data'!K2554&lt;3, 'Raw Data'!L2554&gt;'Raw Data'!K2554, 'Raw Data'!F2554&lt;'Raw Data'!C2554), 'Raw Data'!H2554, 0)</f>
        <v>0</v>
      </c>
      <c r="V2560">
        <f>IF(AND('Raw Data'!L2554-'Raw Data'!K2554&lt;3, 'Raw Data'!L2554&gt;'Raw Data'!K2554, 'Raw Data'!F2554&gt;'Raw Data'!C2554), 'Raw Data'!G2554, 0)</f>
        <v>0</v>
      </c>
    </row>
    <row r="2561" spans="1:22" x14ac:dyDescent="0.3">
      <c r="A2561">
        <f>IF(AND('Raw Data'!F2555&lt;'Raw Data'!C2555, 'Raw Data'!L2555&gt;'Raw Data'!K2555, 'Raw Data'!L2555-'Raw Data'!K2555&gt;3), 'Raw Data'!J2555, 0)</f>
        <v>0</v>
      </c>
      <c r="B2561">
        <f>IF(AND('Raw Data'!C2555&lt;'Raw Data'!F2555, 'Raw Data'!K2555&gt;'Raw Data'!L2555, 'Raw Data'!K2555-'Raw Data'!L2555&gt;3), 'Raw Data'!I2555, 0)</f>
        <v>0</v>
      </c>
      <c r="C2561">
        <f>IF(AND('Raw Data'!F2555&lt;'Raw Data'!C2555, 'Raw Data'!L2555&gt;'Raw Data'!K2555, 'Raw Data'!L2555-'Raw Data'!K2555&lt;4), 'Raw Data'!H2555, 0)</f>
        <v>0</v>
      </c>
      <c r="D2561">
        <f>IF(AND('Raw Data'!C2555&lt;'Raw Data'!F2555, 'Raw Data'!K2555&gt;'Raw Data'!L2555, 'Raw Data'!K2555-'Raw Data'!L2555&lt;4), 'Raw Data'!G2555, 0)</f>
        <v>0</v>
      </c>
      <c r="E2561">
        <f>IF(ISBLANK('Raw Data'!J2555), 0, IF(AND(4=MATCH(LARGE('Raw Data'!G2555:J2555, 4), 'Raw Data'!G2555:J2555, 0), 'Raw Data'!L2555-'Raw Data'!K2555&gt;3), 'Raw Data'!J2555, 0))</f>
        <v>0</v>
      </c>
      <c r="F2561">
        <f>IF(ISBLANK('Raw Data'!J2555), 0, IF(AND(3=MATCH(LARGE('Raw Data'!G2555:J2555, 4), 'Raw Data'!G2555:J2555, 0), 'Raw Data'!K2555-'Raw Data'!L2555&gt;3), 'Raw Data'!I2555, 0))</f>
        <v>0</v>
      </c>
      <c r="G2561">
        <f>IF(ISBLANK('Raw Data'!J2555), 0, IF(AND(2=MATCH(LARGE('Raw Data'!G2555:J2555, 4), 'Raw Data'!G2555:J2555, 0), AND('Raw Data'!L2555-'Raw Data'!K2555&lt;4, 'Raw Data'!L2555-'Raw Data'!K2555&gt;0)), 'Raw Data'!H2555, 0))</f>
        <v>0</v>
      </c>
      <c r="H2561">
        <f>IF(ISBLANK('Raw Data'!J2555), 0, IF(AND(1=MATCH(LARGE('Raw Data'!G2555:J2555, 4), 'Raw Data'!G2555:J2555, 0), AND('Raw Data'!K2555-'Raw Data'!L2555&lt;4, 'Raw Data'!K2555-'Raw Data'!L2555&gt;0)), 'Raw Data'!G2555, 0))</f>
        <v>0</v>
      </c>
      <c r="I2561">
        <f>IF(ISBLANK('Raw Data'!J2555), 0, IF(AND(4=MATCH(LARGE('Raw Data'!G2555:J2555, 3), 'Raw Data'!G2555:J2555, 0), 'Raw Data'!L2555-'Raw Data'!K2555&gt;3), 'Raw Data'!J2555, 0))</f>
        <v>0</v>
      </c>
      <c r="J2561">
        <f>IF(ISBLANK('Raw Data'!J2555), 0, IF(AND(3=MATCH(LARGE('Raw Data'!G2555:J2555, 3), 'Raw Data'!G2555:J2555, 0), 'Raw Data'!K2555-'Raw Data'!L2555&gt;3), 'Raw Data'!I2555, 0))</f>
        <v>0</v>
      </c>
      <c r="K2561">
        <f>IF(ISBLANK('Raw Data'!J2555), 0, IF(AND(2=MATCH(LARGE('Raw Data'!G2555:J2555, 3), 'Raw Data'!G2555:J2555, 0), AND('Raw Data'!L2555-'Raw Data'!K2555&lt;4, 'Raw Data'!L2555-'Raw Data'!K2555&gt;0)), 'Raw Data'!H2555, 0))</f>
        <v>0</v>
      </c>
      <c r="L2561">
        <f>IF(ISBLANK('Raw Data'!J2555), 0, IF(AND(1=MATCH(LARGE('Raw Data'!G2555:J2555, 3), 'Raw Data'!G2555:J2555, 0), AND('Raw Data'!K2555-'Raw Data'!L2555&lt;4, 'Raw Data'!K2555-'Raw Data'!L2555&gt;0)), 'Raw Data'!G2555, 0))</f>
        <v>0</v>
      </c>
      <c r="M2561">
        <f>IF(ISBLANK('Raw Data'!J2555), 0, IF(AND(4=MATCH(LARGE('Raw Data'!G2555:J2555, 2), 'Raw Data'!G2555:J2555, 0), 'Raw Data'!L2555-'Raw Data'!K2555&gt;3), 'Raw Data'!J2555, 0))</f>
        <v>0</v>
      </c>
      <c r="N2561">
        <f>IF(ISBLANK('Raw Data'!J2555), 0, IF(AND(3=MATCH(LARGE('Raw Data'!G2555:J2555, 2), 'Raw Data'!G2555:J2555, 0), 'Raw Data'!K2555-'Raw Data'!L2555&gt;3), 'Raw Data'!I2555, 0))</f>
        <v>0</v>
      </c>
      <c r="O2561">
        <f>IF(ISBLANK('Raw Data'!J2555), 0, IF(AND(2=MATCH(LARGE('Raw Data'!G2555:J2555, 2), 'Raw Data'!G2555:J2555, 0), AND('Raw Data'!L2555-'Raw Data'!K2555&lt;4, 'Raw Data'!L2555-'Raw Data'!K2555&gt;0)), 'Raw Data'!H2555, 0))</f>
        <v>0</v>
      </c>
      <c r="P2561">
        <f>IF(ISBLANK('Raw Data'!J2555), 0, IF(AND(1=MATCH(LARGE('Raw Data'!G2555:J2555, 2), 'Raw Data'!G2555:J2555, 0), AND('Raw Data'!K2555-'Raw Data'!L2555&lt;4, 'Raw Data'!K2555-'Raw Data'!L2555&gt;0)), 'Raw Data'!G2555, 0))</f>
        <v>0</v>
      </c>
      <c r="Q2561">
        <f>IF(ISBLANK('Raw Data'!J2555), 0, IF(AND(4=MATCH(LARGE('Raw Data'!G2555:J2555, 1), 'Raw Data'!G2555:J2555, 0), 'Raw Data'!L2555-'Raw Data'!K2555&gt;3), 'Raw Data'!J2555, 0))</f>
        <v>0</v>
      </c>
      <c r="R2561">
        <f>IF(ISBLANK('Raw Data'!J2555), 0, IF(AND(3=MATCH(LARGE('Raw Data'!G2555:J2555, 1), 'Raw Data'!G2555:J2555, 0), 'Raw Data'!K2555-'Raw Data'!L2555&gt;3), 'Raw Data'!I2555, 0))</f>
        <v>0</v>
      </c>
      <c r="S2561">
        <f>IF(AND('Raw Data'!L2555-'Raw Data'!K2555&gt;4, 'Raw Data'!F2555&lt;'Raw Data'!C2555), 'Raw Data'!J2555, 0)</f>
        <v>0</v>
      </c>
      <c r="T2561">
        <f>IF(AND('Raw Data'!K2555-'Raw Data'!L2555&gt;4, 'Raw Data'!F2555&gt;'Raw Data'!C2555), 'Raw Data'!I2555, 0)</f>
        <v>0</v>
      </c>
      <c r="U2561">
        <f>IF(AND('Raw Data'!L2555-'Raw Data'!K2555&lt;3, 'Raw Data'!L2555&gt;'Raw Data'!K2555, 'Raw Data'!F2555&lt;'Raw Data'!C2555), 'Raw Data'!H2555, 0)</f>
        <v>0</v>
      </c>
      <c r="V2561">
        <f>IF(AND('Raw Data'!L2555-'Raw Data'!K2555&lt;3, 'Raw Data'!L2555&gt;'Raw Data'!K2555, 'Raw Data'!F2555&gt;'Raw Data'!C2555), 'Raw Data'!G2555, 0)</f>
        <v>0</v>
      </c>
    </row>
    <row r="2562" spans="1:22" x14ac:dyDescent="0.3">
      <c r="A2562">
        <f>IF(AND('Raw Data'!F2556&lt;'Raw Data'!C2556, 'Raw Data'!L2556&gt;'Raw Data'!K2556, 'Raw Data'!L2556-'Raw Data'!K2556&gt;3), 'Raw Data'!J2556, 0)</f>
        <v>0</v>
      </c>
      <c r="B2562">
        <f>IF(AND('Raw Data'!C2556&lt;'Raw Data'!F2556, 'Raw Data'!K2556&gt;'Raw Data'!L2556, 'Raw Data'!K2556-'Raw Data'!L2556&gt;3), 'Raw Data'!I2556, 0)</f>
        <v>0</v>
      </c>
      <c r="C2562">
        <f>IF(AND('Raw Data'!F2556&lt;'Raw Data'!C2556, 'Raw Data'!L2556&gt;'Raw Data'!K2556, 'Raw Data'!L2556-'Raw Data'!K2556&lt;4), 'Raw Data'!H2556, 0)</f>
        <v>0</v>
      </c>
      <c r="D2562">
        <f>IF(AND('Raw Data'!C2556&lt;'Raw Data'!F2556, 'Raw Data'!K2556&gt;'Raw Data'!L2556, 'Raw Data'!K2556-'Raw Data'!L2556&lt;4), 'Raw Data'!G2556, 0)</f>
        <v>0</v>
      </c>
      <c r="E2562">
        <f>IF(ISBLANK('Raw Data'!J2556), 0, IF(AND(4=MATCH(LARGE('Raw Data'!G2556:J2556, 4), 'Raw Data'!G2556:J2556, 0), 'Raw Data'!L2556-'Raw Data'!K2556&gt;3), 'Raw Data'!J2556, 0))</f>
        <v>0</v>
      </c>
      <c r="F2562">
        <f>IF(ISBLANK('Raw Data'!J2556), 0, IF(AND(3=MATCH(LARGE('Raw Data'!G2556:J2556, 4), 'Raw Data'!G2556:J2556, 0), 'Raw Data'!K2556-'Raw Data'!L2556&gt;3), 'Raw Data'!I2556, 0))</f>
        <v>0</v>
      </c>
      <c r="G2562">
        <f>IF(ISBLANK('Raw Data'!J2556), 0, IF(AND(2=MATCH(LARGE('Raw Data'!G2556:J2556, 4), 'Raw Data'!G2556:J2556, 0), AND('Raw Data'!L2556-'Raw Data'!K2556&lt;4, 'Raw Data'!L2556-'Raw Data'!K2556&gt;0)), 'Raw Data'!H2556, 0))</f>
        <v>0</v>
      </c>
      <c r="H2562">
        <f>IF(ISBLANK('Raw Data'!J2556), 0, IF(AND(1=MATCH(LARGE('Raw Data'!G2556:J2556, 4), 'Raw Data'!G2556:J2556, 0), AND('Raw Data'!K2556-'Raw Data'!L2556&lt;4, 'Raw Data'!K2556-'Raw Data'!L2556&gt;0)), 'Raw Data'!G2556, 0))</f>
        <v>0</v>
      </c>
      <c r="I2562">
        <f>IF(ISBLANK('Raw Data'!J2556), 0, IF(AND(4=MATCH(LARGE('Raw Data'!G2556:J2556, 3), 'Raw Data'!G2556:J2556, 0), 'Raw Data'!L2556-'Raw Data'!K2556&gt;3), 'Raw Data'!J2556, 0))</f>
        <v>0</v>
      </c>
      <c r="J2562">
        <f>IF(ISBLANK('Raw Data'!J2556), 0, IF(AND(3=MATCH(LARGE('Raw Data'!G2556:J2556, 3), 'Raw Data'!G2556:J2556, 0), 'Raw Data'!K2556-'Raw Data'!L2556&gt;3), 'Raw Data'!I2556, 0))</f>
        <v>0</v>
      </c>
      <c r="K2562">
        <f>IF(ISBLANK('Raw Data'!J2556), 0, IF(AND(2=MATCH(LARGE('Raw Data'!G2556:J2556, 3), 'Raw Data'!G2556:J2556, 0), AND('Raw Data'!L2556-'Raw Data'!K2556&lt;4, 'Raw Data'!L2556-'Raw Data'!K2556&gt;0)), 'Raw Data'!H2556, 0))</f>
        <v>0</v>
      </c>
      <c r="L2562">
        <f>IF(ISBLANK('Raw Data'!J2556), 0, IF(AND(1=MATCH(LARGE('Raw Data'!G2556:J2556, 3), 'Raw Data'!G2556:J2556, 0), AND('Raw Data'!K2556-'Raw Data'!L2556&lt;4, 'Raw Data'!K2556-'Raw Data'!L2556&gt;0)), 'Raw Data'!G2556, 0))</f>
        <v>0</v>
      </c>
      <c r="M2562">
        <f>IF(ISBLANK('Raw Data'!J2556), 0, IF(AND(4=MATCH(LARGE('Raw Data'!G2556:J2556, 2), 'Raw Data'!G2556:J2556, 0), 'Raw Data'!L2556-'Raw Data'!K2556&gt;3), 'Raw Data'!J2556, 0))</f>
        <v>0</v>
      </c>
      <c r="N2562">
        <f>IF(ISBLANK('Raw Data'!J2556), 0, IF(AND(3=MATCH(LARGE('Raw Data'!G2556:J2556, 2), 'Raw Data'!G2556:J2556, 0), 'Raw Data'!K2556-'Raw Data'!L2556&gt;3), 'Raw Data'!I2556, 0))</f>
        <v>0</v>
      </c>
      <c r="O2562">
        <f>IF(ISBLANK('Raw Data'!J2556), 0, IF(AND(2=MATCH(LARGE('Raw Data'!G2556:J2556, 2), 'Raw Data'!G2556:J2556, 0), AND('Raw Data'!L2556-'Raw Data'!K2556&lt;4, 'Raw Data'!L2556-'Raw Data'!K2556&gt;0)), 'Raw Data'!H2556, 0))</f>
        <v>0</v>
      </c>
      <c r="P2562">
        <f>IF(ISBLANK('Raw Data'!J2556), 0, IF(AND(1=MATCH(LARGE('Raw Data'!G2556:J2556, 2), 'Raw Data'!G2556:J2556, 0), AND('Raw Data'!K2556-'Raw Data'!L2556&lt;4, 'Raw Data'!K2556-'Raw Data'!L2556&gt;0)), 'Raw Data'!G2556, 0))</f>
        <v>0</v>
      </c>
      <c r="Q2562">
        <f>IF(ISBLANK('Raw Data'!J2556), 0, IF(AND(4=MATCH(LARGE('Raw Data'!G2556:J2556, 1), 'Raw Data'!G2556:J2556, 0), 'Raw Data'!L2556-'Raw Data'!K2556&gt;3), 'Raw Data'!J2556, 0))</f>
        <v>0</v>
      </c>
      <c r="R2562">
        <f>IF(ISBLANK('Raw Data'!J2556), 0, IF(AND(3=MATCH(LARGE('Raw Data'!G2556:J2556, 1), 'Raw Data'!G2556:J2556, 0), 'Raw Data'!K2556-'Raw Data'!L2556&gt;3), 'Raw Data'!I2556, 0))</f>
        <v>0</v>
      </c>
      <c r="S2562">
        <f>IF(AND('Raw Data'!L2556-'Raw Data'!K2556&gt;4, 'Raw Data'!F2556&lt;'Raw Data'!C2556), 'Raw Data'!J2556, 0)</f>
        <v>0</v>
      </c>
      <c r="T2562">
        <f>IF(AND('Raw Data'!K2556-'Raw Data'!L2556&gt;4, 'Raw Data'!F2556&gt;'Raw Data'!C2556), 'Raw Data'!I2556, 0)</f>
        <v>0</v>
      </c>
      <c r="U2562">
        <f>IF(AND('Raw Data'!L2556-'Raw Data'!K2556&lt;3, 'Raw Data'!L2556&gt;'Raw Data'!K2556, 'Raw Data'!F2556&lt;'Raw Data'!C2556), 'Raw Data'!H2556, 0)</f>
        <v>0</v>
      </c>
      <c r="V2562">
        <f>IF(AND('Raw Data'!L2556-'Raw Data'!K2556&lt;3, 'Raw Data'!L2556&gt;'Raw Data'!K2556, 'Raw Data'!F2556&gt;'Raw Data'!C2556), 'Raw Data'!G2556, 0)</f>
        <v>0</v>
      </c>
    </row>
    <row r="2563" spans="1:22" x14ac:dyDescent="0.3">
      <c r="A2563">
        <f>IF(AND('Raw Data'!F2557&lt;'Raw Data'!C2557, 'Raw Data'!L2557&gt;'Raw Data'!K2557, 'Raw Data'!L2557-'Raw Data'!K2557&gt;3), 'Raw Data'!J2557, 0)</f>
        <v>0</v>
      </c>
      <c r="B2563">
        <f>IF(AND('Raw Data'!C2557&lt;'Raw Data'!F2557, 'Raw Data'!K2557&gt;'Raw Data'!L2557, 'Raw Data'!K2557-'Raw Data'!L2557&gt;3), 'Raw Data'!I2557, 0)</f>
        <v>0</v>
      </c>
      <c r="C2563">
        <f>IF(AND('Raw Data'!F2557&lt;'Raw Data'!C2557, 'Raw Data'!L2557&gt;'Raw Data'!K2557, 'Raw Data'!L2557-'Raw Data'!K2557&lt;4), 'Raw Data'!H2557, 0)</f>
        <v>0</v>
      </c>
      <c r="D2563">
        <f>IF(AND('Raw Data'!C2557&lt;'Raw Data'!F2557, 'Raw Data'!K2557&gt;'Raw Data'!L2557, 'Raw Data'!K2557-'Raw Data'!L2557&lt;4), 'Raw Data'!G2557, 0)</f>
        <v>0</v>
      </c>
      <c r="E2563">
        <f>IF(ISBLANK('Raw Data'!J2557), 0, IF(AND(4=MATCH(LARGE('Raw Data'!G2557:J2557, 4), 'Raw Data'!G2557:J2557, 0), 'Raw Data'!L2557-'Raw Data'!K2557&gt;3), 'Raw Data'!J2557, 0))</f>
        <v>0</v>
      </c>
      <c r="F2563">
        <f>IF(ISBLANK('Raw Data'!J2557), 0, IF(AND(3=MATCH(LARGE('Raw Data'!G2557:J2557, 4), 'Raw Data'!G2557:J2557, 0), 'Raw Data'!K2557-'Raw Data'!L2557&gt;3), 'Raw Data'!I2557, 0))</f>
        <v>0</v>
      </c>
      <c r="G2563">
        <f>IF(ISBLANK('Raw Data'!J2557), 0, IF(AND(2=MATCH(LARGE('Raw Data'!G2557:J2557, 4), 'Raw Data'!G2557:J2557, 0), AND('Raw Data'!L2557-'Raw Data'!K2557&lt;4, 'Raw Data'!L2557-'Raw Data'!K2557&gt;0)), 'Raw Data'!H2557, 0))</f>
        <v>0</v>
      </c>
      <c r="H2563">
        <f>IF(ISBLANK('Raw Data'!J2557), 0, IF(AND(1=MATCH(LARGE('Raw Data'!G2557:J2557, 4), 'Raw Data'!G2557:J2557, 0), AND('Raw Data'!K2557-'Raw Data'!L2557&lt;4, 'Raw Data'!K2557-'Raw Data'!L2557&gt;0)), 'Raw Data'!G2557, 0))</f>
        <v>0</v>
      </c>
      <c r="I2563">
        <f>IF(ISBLANK('Raw Data'!J2557), 0, IF(AND(4=MATCH(LARGE('Raw Data'!G2557:J2557, 3), 'Raw Data'!G2557:J2557, 0), 'Raw Data'!L2557-'Raw Data'!K2557&gt;3), 'Raw Data'!J2557, 0))</f>
        <v>0</v>
      </c>
      <c r="J2563">
        <f>IF(ISBLANK('Raw Data'!J2557), 0, IF(AND(3=MATCH(LARGE('Raw Data'!G2557:J2557, 3), 'Raw Data'!G2557:J2557, 0), 'Raw Data'!K2557-'Raw Data'!L2557&gt;3), 'Raw Data'!I2557, 0))</f>
        <v>0</v>
      </c>
      <c r="K2563">
        <f>IF(ISBLANK('Raw Data'!J2557), 0, IF(AND(2=MATCH(LARGE('Raw Data'!G2557:J2557, 3), 'Raw Data'!G2557:J2557, 0), AND('Raw Data'!L2557-'Raw Data'!K2557&lt;4, 'Raw Data'!L2557-'Raw Data'!K2557&gt;0)), 'Raw Data'!H2557, 0))</f>
        <v>0</v>
      </c>
      <c r="L2563">
        <f>IF(ISBLANK('Raw Data'!J2557), 0, IF(AND(1=MATCH(LARGE('Raw Data'!G2557:J2557, 3), 'Raw Data'!G2557:J2557, 0), AND('Raw Data'!K2557-'Raw Data'!L2557&lt;4, 'Raw Data'!K2557-'Raw Data'!L2557&gt;0)), 'Raw Data'!G2557, 0))</f>
        <v>0</v>
      </c>
      <c r="M2563">
        <f>IF(ISBLANK('Raw Data'!J2557), 0, IF(AND(4=MATCH(LARGE('Raw Data'!G2557:J2557, 2), 'Raw Data'!G2557:J2557, 0), 'Raw Data'!L2557-'Raw Data'!K2557&gt;3), 'Raw Data'!J2557, 0))</f>
        <v>0</v>
      </c>
      <c r="N2563">
        <f>IF(ISBLANK('Raw Data'!J2557), 0, IF(AND(3=MATCH(LARGE('Raw Data'!G2557:J2557, 2), 'Raw Data'!G2557:J2557, 0), 'Raw Data'!K2557-'Raw Data'!L2557&gt;3), 'Raw Data'!I2557, 0))</f>
        <v>0</v>
      </c>
      <c r="O2563">
        <f>IF(ISBLANK('Raw Data'!J2557), 0, IF(AND(2=MATCH(LARGE('Raw Data'!G2557:J2557, 2), 'Raw Data'!G2557:J2557, 0), AND('Raw Data'!L2557-'Raw Data'!K2557&lt;4, 'Raw Data'!L2557-'Raw Data'!K2557&gt;0)), 'Raw Data'!H2557, 0))</f>
        <v>0</v>
      </c>
      <c r="P2563">
        <f>IF(ISBLANK('Raw Data'!J2557), 0, IF(AND(1=MATCH(LARGE('Raw Data'!G2557:J2557, 2), 'Raw Data'!G2557:J2557, 0), AND('Raw Data'!K2557-'Raw Data'!L2557&lt;4, 'Raw Data'!K2557-'Raw Data'!L2557&gt;0)), 'Raw Data'!G2557, 0))</f>
        <v>0</v>
      </c>
      <c r="Q2563">
        <f>IF(ISBLANK('Raw Data'!J2557), 0, IF(AND(4=MATCH(LARGE('Raw Data'!G2557:J2557, 1), 'Raw Data'!G2557:J2557, 0), 'Raw Data'!L2557-'Raw Data'!K2557&gt;3), 'Raw Data'!J2557, 0))</f>
        <v>0</v>
      </c>
      <c r="R2563">
        <f>IF(ISBLANK('Raw Data'!J2557), 0, IF(AND(3=MATCH(LARGE('Raw Data'!G2557:J2557, 1), 'Raw Data'!G2557:J2557, 0), 'Raw Data'!K2557-'Raw Data'!L2557&gt;3), 'Raw Data'!I2557, 0))</f>
        <v>0</v>
      </c>
      <c r="S2563">
        <f>IF(AND('Raw Data'!L2557-'Raw Data'!K2557&gt;4, 'Raw Data'!F2557&lt;'Raw Data'!C2557), 'Raw Data'!J2557, 0)</f>
        <v>0</v>
      </c>
      <c r="T2563">
        <f>IF(AND('Raw Data'!K2557-'Raw Data'!L2557&gt;4, 'Raw Data'!F2557&gt;'Raw Data'!C2557), 'Raw Data'!I2557, 0)</f>
        <v>0</v>
      </c>
      <c r="U2563">
        <f>IF(AND('Raw Data'!L2557-'Raw Data'!K2557&lt;3, 'Raw Data'!L2557&gt;'Raw Data'!K2557, 'Raw Data'!F2557&lt;'Raw Data'!C2557), 'Raw Data'!H2557, 0)</f>
        <v>0</v>
      </c>
      <c r="V2563">
        <f>IF(AND('Raw Data'!L2557-'Raw Data'!K2557&lt;3, 'Raw Data'!L2557&gt;'Raw Data'!K2557, 'Raw Data'!F2557&gt;'Raw Data'!C2557), 'Raw Data'!G2557, 0)</f>
        <v>0</v>
      </c>
    </row>
  </sheetData>
  <mergeCells count="6">
    <mergeCell ref="Q1:R1"/>
    <mergeCell ref="A1:B1"/>
    <mergeCell ref="C1:D1"/>
    <mergeCell ref="E1:H1"/>
    <mergeCell ref="I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43"/>
  <sheetViews>
    <sheetView workbookViewId="0">
      <selection activeCell="O13" sqref="O13"/>
    </sheetView>
  </sheetViews>
  <sheetFormatPr defaultRowHeight="14.4" x14ac:dyDescent="0.3"/>
  <sheetData>
    <row r="2" spans="2:6" x14ac:dyDescent="0.3">
      <c r="B2" t="s">
        <v>118</v>
      </c>
      <c r="C2" t="s">
        <v>119</v>
      </c>
      <c r="D2" t="s">
        <v>120</v>
      </c>
    </row>
    <row r="3" spans="2:6" x14ac:dyDescent="0.3">
      <c r="B3">
        <f>IF(Analysis!A7&gt;Analysis!A59, 1, "")</f>
        <v>1</v>
      </c>
      <c r="C3">
        <f>Analysis!E7</f>
        <v>1.41</v>
      </c>
      <c r="D3">
        <f>C3</f>
        <v>1.41</v>
      </c>
      <c r="F3">
        <f>'Raw Data'!N2</f>
        <v>10.5</v>
      </c>
    </row>
    <row r="4" spans="2:6" x14ac:dyDescent="0.3">
      <c r="B4">
        <v>1</v>
      </c>
      <c r="C4">
        <f>Analysis!E8</f>
        <v>2.4700000000000002</v>
      </c>
      <c r="D4">
        <f t="shared" ref="D4:D35" si="0">C4+D3</f>
        <v>3.88</v>
      </c>
      <c r="E4">
        <f t="shared" ref="E4:E35" si="1">D4/B4</f>
        <v>3.88</v>
      </c>
    </row>
    <row r="5" spans="2:6" x14ac:dyDescent="0.3">
      <c r="B5">
        <v>2</v>
      </c>
      <c r="C5">
        <f>Analysis!E9</f>
        <v>1.69</v>
      </c>
      <c r="D5">
        <f t="shared" si="0"/>
        <v>5.57</v>
      </c>
      <c r="E5">
        <f t="shared" si="1"/>
        <v>2.7850000000000001</v>
      </c>
    </row>
    <row r="6" spans="2:6" x14ac:dyDescent="0.3">
      <c r="B6">
        <v>3</v>
      </c>
      <c r="C6">
        <f>Analysis!E10</f>
        <v>1.66</v>
      </c>
      <c r="D6">
        <f t="shared" si="0"/>
        <v>7.23</v>
      </c>
      <c r="E6">
        <f t="shared" si="1"/>
        <v>2.41</v>
      </c>
    </row>
    <row r="7" spans="2:6" x14ac:dyDescent="0.3">
      <c r="B7">
        <v>4</v>
      </c>
      <c r="C7">
        <f>Analysis!E11</f>
        <v>2.02</v>
      </c>
      <c r="D7">
        <f t="shared" si="0"/>
        <v>9.25</v>
      </c>
      <c r="E7">
        <f t="shared" si="1"/>
        <v>2.3125</v>
      </c>
    </row>
    <row r="8" spans="2:6" x14ac:dyDescent="0.3">
      <c r="B8">
        <v>5</v>
      </c>
      <c r="C8">
        <f>Analysis!E12</f>
        <v>1.73</v>
      </c>
      <c r="D8">
        <f t="shared" si="0"/>
        <v>10.98</v>
      </c>
      <c r="E8">
        <f t="shared" si="1"/>
        <v>2.1960000000000002</v>
      </c>
    </row>
    <row r="9" spans="2:6" x14ac:dyDescent="0.3">
      <c r="B9">
        <v>6</v>
      </c>
      <c r="C9">
        <f>Analysis!E13</f>
        <v>2.3199999999999998</v>
      </c>
      <c r="D9">
        <f t="shared" si="0"/>
        <v>13.3</v>
      </c>
      <c r="E9">
        <f t="shared" si="1"/>
        <v>2.2166666666666668</v>
      </c>
    </row>
    <row r="10" spans="2:6" x14ac:dyDescent="0.3">
      <c r="B10">
        <v>7</v>
      </c>
      <c r="C10">
        <f>Analysis!E14</f>
        <v>1.54</v>
      </c>
      <c r="D10">
        <f t="shared" si="0"/>
        <v>14.84</v>
      </c>
      <c r="E10">
        <f t="shared" si="1"/>
        <v>2.12</v>
      </c>
    </row>
    <row r="11" spans="2:6" x14ac:dyDescent="0.3">
      <c r="B11">
        <v>8</v>
      </c>
      <c r="C11">
        <f>Analysis!E15</f>
        <v>1.9</v>
      </c>
      <c r="D11">
        <f t="shared" si="0"/>
        <v>16.739999999999998</v>
      </c>
      <c r="E11">
        <f t="shared" si="1"/>
        <v>2.0924999999999998</v>
      </c>
    </row>
    <row r="12" spans="2:6" x14ac:dyDescent="0.3">
      <c r="B12">
        <v>9</v>
      </c>
      <c r="C12">
        <f>Analysis!E16</f>
        <v>0</v>
      </c>
      <c r="D12">
        <f t="shared" si="0"/>
        <v>16.739999999999998</v>
      </c>
      <c r="E12">
        <f t="shared" si="1"/>
        <v>1.8599999999999999</v>
      </c>
    </row>
    <row r="13" spans="2:6" x14ac:dyDescent="0.3">
      <c r="B13">
        <v>10</v>
      </c>
      <c r="C13">
        <f>Analysis!E17</f>
        <v>2.36</v>
      </c>
      <c r="D13">
        <f t="shared" si="0"/>
        <v>19.099999999999998</v>
      </c>
      <c r="E13">
        <f t="shared" si="1"/>
        <v>1.9099999999999997</v>
      </c>
    </row>
    <row r="14" spans="2:6" x14ac:dyDescent="0.3">
      <c r="B14">
        <v>11</v>
      </c>
      <c r="C14">
        <f>Analysis!E18</f>
        <v>1.5</v>
      </c>
      <c r="D14">
        <f t="shared" si="0"/>
        <v>20.599999999999998</v>
      </c>
      <c r="E14">
        <f t="shared" si="1"/>
        <v>1.8727272727272726</v>
      </c>
    </row>
    <row r="15" spans="2:6" x14ac:dyDescent="0.3">
      <c r="B15">
        <v>12</v>
      </c>
      <c r="C15">
        <f>Analysis!E19</f>
        <v>1.43</v>
      </c>
      <c r="D15">
        <f t="shared" si="0"/>
        <v>22.029999999999998</v>
      </c>
      <c r="E15">
        <f t="shared" si="1"/>
        <v>1.8358333333333332</v>
      </c>
    </row>
    <row r="16" spans="2:6" x14ac:dyDescent="0.3">
      <c r="B16">
        <v>13</v>
      </c>
      <c r="C16">
        <f>Analysis!E20</f>
        <v>1.9</v>
      </c>
      <c r="D16">
        <f t="shared" si="0"/>
        <v>23.929999999999996</v>
      </c>
      <c r="E16">
        <f t="shared" si="1"/>
        <v>1.8407692307692305</v>
      </c>
    </row>
    <row r="17" spans="2:5" x14ac:dyDescent="0.3">
      <c r="B17">
        <v>14</v>
      </c>
      <c r="C17">
        <f>Analysis!E21</f>
        <v>1.85</v>
      </c>
      <c r="D17">
        <f t="shared" si="0"/>
        <v>25.779999999999998</v>
      </c>
      <c r="E17">
        <f t="shared" si="1"/>
        <v>1.8414285714285712</v>
      </c>
    </row>
    <row r="18" spans="2:5" x14ac:dyDescent="0.3">
      <c r="B18">
        <v>15</v>
      </c>
      <c r="C18">
        <f>Analysis!E22</f>
        <v>0</v>
      </c>
      <c r="D18">
        <f t="shared" si="0"/>
        <v>25.779999999999998</v>
      </c>
      <c r="E18">
        <f t="shared" si="1"/>
        <v>1.7186666666666666</v>
      </c>
    </row>
    <row r="19" spans="2:5" x14ac:dyDescent="0.3">
      <c r="B19">
        <v>16</v>
      </c>
      <c r="C19">
        <f>Analysis!E23</f>
        <v>0</v>
      </c>
      <c r="D19">
        <f t="shared" si="0"/>
        <v>25.779999999999998</v>
      </c>
      <c r="E19">
        <f t="shared" si="1"/>
        <v>1.6112499999999998</v>
      </c>
    </row>
    <row r="20" spans="2:5" x14ac:dyDescent="0.3">
      <c r="B20">
        <v>17</v>
      </c>
      <c r="C20">
        <f>Analysis!E24</f>
        <v>0</v>
      </c>
      <c r="D20">
        <f t="shared" si="0"/>
        <v>25.779999999999998</v>
      </c>
      <c r="E20">
        <f t="shared" si="1"/>
        <v>1.516470588235294</v>
      </c>
    </row>
    <row r="21" spans="2:5" x14ac:dyDescent="0.3">
      <c r="B21">
        <v>18</v>
      </c>
      <c r="C21">
        <f>Analysis!E25</f>
        <v>0</v>
      </c>
      <c r="D21">
        <f t="shared" si="0"/>
        <v>25.779999999999998</v>
      </c>
      <c r="E21">
        <f t="shared" si="1"/>
        <v>1.4322222222222221</v>
      </c>
    </row>
    <row r="22" spans="2:5" x14ac:dyDescent="0.3">
      <c r="B22">
        <v>19</v>
      </c>
      <c r="C22">
        <f>Analysis!E26</f>
        <v>0</v>
      </c>
      <c r="D22">
        <f t="shared" si="0"/>
        <v>25.779999999999998</v>
      </c>
      <c r="E22">
        <f t="shared" si="1"/>
        <v>1.3568421052631578</v>
      </c>
    </row>
    <row r="23" spans="2:5" x14ac:dyDescent="0.3">
      <c r="B23">
        <v>20</v>
      </c>
      <c r="C23">
        <f>Analysis!E27</f>
        <v>0</v>
      </c>
      <c r="D23">
        <f t="shared" si="0"/>
        <v>25.779999999999998</v>
      </c>
      <c r="E23">
        <f t="shared" si="1"/>
        <v>1.2889999999999999</v>
      </c>
    </row>
    <row r="24" spans="2:5" x14ac:dyDescent="0.3">
      <c r="B24">
        <v>21</v>
      </c>
      <c r="C24">
        <f>Analysis!E28</f>
        <v>0</v>
      </c>
      <c r="D24">
        <f t="shared" si="0"/>
        <v>25.779999999999998</v>
      </c>
      <c r="E24">
        <f t="shared" si="1"/>
        <v>1.2276190476190476</v>
      </c>
    </row>
    <row r="25" spans="2:5" x14ac:dyDescent="0.3">
      <c r="B25">
        <v>22</v>
      </c>
      <c r="C25">
        <f>Analysis!E29</f>
        <v>0</v>
      </c>
      <c r="D25">
        <f t="shared" si="0"/>
        <v>25.779999999999998</v>
      </c>
      <c r="E25">
        <f t="shared" si="1"/>
        <v>1.1718181818181816</v>
      </c>
    </row>
    <row r="26" spans="2:5" x14ac:dyDescent="0.3">
      <c r="B26">
        <v>23</v>
      </c>
      <c r="C26">
        <f>Analysis!E30</f>
        <v>0</v>
      </c>
      <c r="D26">
        <f t="shared" si="0"/>
        <v>25.779999999999998</v>
      </c>
      <c r="E26">
        <f t="shared" si="1"/>
        <v>1.1208695652173912</v>
      </c>
    </row>
    <row r="27" spans="2:5" x14ac:dyDescent="0.3">
      <c r="B27">
        <v>24</v>
      </c>
      <c r="C27">
        <f>Analysis!E31</f>
        <v>0</v>
      </c>
      <c r="D27">
        <f t="shared" si="0"/>
        <v>25.779999999999998</v>
      </c>
      <c r="E27">
        <f t="shared" si="1"/>
        <v>1.0741666666666665</v>
      </c>
    </row>
    <row r="28" spans="2:5" x14ac:dyDescent="0.3">
      <c r="B28">
        <v>25</v>
      </c>
      <c r="C28">
        <f>Analysis!E32</f>
        <v>0</v>
      </c>
      <c r="D28">
        <f t="shared" si="0"/>
        <v>25.779999999999998</v>
      </c>
      <c r="E28">
        <f t="shared" si="1"/>
        <v>1.0311999999999999</v>
      </c>
    </row>
    <row r="29" spans="2:5" x14ac:dyDescent="0.3">
      <c r="B29">
        <v>26</v>
      </c>
      <c r="C29">
        <f>Analysis!E33</f>
        <v>0</v>
      </c>
      <c r="D29">
        <f t="shared" si="0"/>
        <v>25.779999999999998</v>
      </c>
      <c r="E29">
        <f t="shared" si="1"/>
        <v>0.99153846153846148</v>
      </c>
    </row>
    <row r="30" spans="2:5" x14ac:dyDescent="0.3">
      <c r="B30">
        <v>27</v>
      </c>
      <c r="C30">
        <f>Analysis!E34</f>
        <v>0</v>
      </c>
      <c r="D30">
        <f t="shared" si="0"/>
        <v>25.779999999999998</v>
      </c>
      <c r="E30">
        <f t="shared" si="1"/>
        <v>0.95481481481481467</v>
      </c>
    </row>
    <row r="31" spans="2:5" x14ac:dyDescent="0.3">
      <c r="B31">
        <v>28</v>
      </c>
      <c r="C31">
        <f>Analysis!E35</f>
        <v>0</v>
      </c>
      <c r="D31">
        <f t="shared" si="0"/>
        <v>25.779999999999998</v>
      </c>
      <c r="E31">
        <f t="shared" si="1"/>
        <v>0.9207142857142856</v>
      </c>
    </row>
    <row r="32" spans="2:5" x14ac:dyDescent="0.3">
      <c r="B32">
        <v>29</v>
      </c>
      <c r="C32">
        <f>Analysis!E36</f>
        <v>0</v>
      </c>
      <c r="D32">
        <f t="shared" si="0"/>
        <v>25.779999999999998</v>
      </c>
      <c r="E32">
        <f t="shared" si="1"/>
        <v>0.88896551724137918</v>
      </c>
    </row>
    <row r="33" spans="2:5" x14ac:dyDescent="0.3">
      <c r="B33">
        <v>30</v>
      </c>
      <c r="C33">
        <f>Analysis!E37</f>
        <v>0</v>
      </c>
      <c r="D33">
        <f t="shared" si="0"/>
        <v>25.779999999999998</v>
      </c>
      <c r="E33">
        <f t="shared" si="1"/>
        <v>0.85933333333333328</v>
      </c>
    </row>
    <row r="34" spans="2:5" x14ac:dyDescent="0.3">
      <c r="B34">
        <v>31</v>
      </c>
      <c r="C34">
        <f>Analysis!E38</f>
        <v>0</v>
      </c>
      <c r="D34">
        <f t="shared" si="0"/>
        <v>25.779999999999998</v>
      </c>
      <c r="E34">
        <f t="shared" si="1"/>
        <v>0.83161290322580639</v>
      </c>
    </row>
    <row r="35" spans="2:5" x14ac:dyDescent="0.3">
      <c r="B35">
        <v>32</v>
      </c>
      <c r="C35">
        <f>Analysis!E39</f>
        <v>0</v>
      </c>
      <c r="D35">
        <f t="shared" si="0"/>
        <v>25.779999999999998</v>
      </c>
      <c r="E35">
        <f t="shared" si="1"/>
        <v>0.80562499999999992</v>
      </c>
    </row>
    <row r="36" spans="2:5" x14ac:dyDescent="0.3">
      <c r="B36">
        <v>33</v>
      </c>
      <c r="C36">
        <f>Analysis!E40</f>
        <v>0</v>
      </c>
      <c r="D36">
        <f t="shared" ref="D36:D67" si="2">C36+D35</f>
        <v>25.779999999999998</v>
      </c>
      <c r="E36">
        <f t="shared" ref="E36:E67" si="3">D36/B36</f>
        <v>0.78121212121212114</v>
      </c>
    </row>
    <row r="37" spans="2:5" x14ac:dyDescent="0.3">
      <c r="B37">
        <v>34</v>
      </c>
      <c r="C37">
        <f>Analysis!E41</f>
        <v>0</v>
      </c>
      <c r="D37">
        <f t="shared" si="2"/>
        <v>25.779999999999998</v>
      </c>
      <c r="E37">
        <f t="shared" si="3"/>
        <v>0.75823529411764701</v>
      </c>
    </row>
    <row r="38" spans="2:5" x14ac:dyDescent="0.3">
      <c r="B38">
        <v>35</v>
      </c>
      <c r="C38">
        <f>Analysis!E42</f>
        <v>0</v>
      </c>
      <c r="D38">
        <f t="shared" si="2"/>
        <v>25.779999999999998</v>
      </c>
      <c r="E38">
        <f t="shared" si="3"/>
        <v>0.73657142857142854</v>
      </c>
    </row>
    <row r="39" spans="2:5" x14ac:dyDescent="0.3">
      <c r="B39">
        <v>36</v>
      </c>
      <c r="C39">
        <f>Analysis!E43</f>
        <v>0</v>
      </c>
      <c r="D39">
        <f t="shared" si="2"/>
        <v>25.779999999999998</v>
      </c>
      <c r="E39">
        <f t="shared" si="3"/>
        <v>0.71611111111111103</v>
      </c>
    </row>
    <row r="40" spans="2:5" x14ac:dyDescent="0.3">
      <c r="B40">
        <v>37</v>
      </c>
      <c r="C40">
        <f>Analysis!E44</f>
        <v>0</v>
      </c>
      <c r="D40">
        <f t="shared" si="2"/>
        <v>25.779999999999998</v>
      </c>
      <c r="E40">
        <f t="shared" si="3"/>
        <v>0.69675675675675675</v>
      </c>
    </row>
    <row r="41" spans="2:5" x14ac:dyDescent="0.3">
      <c r="B41">
        <v>38</v>
      </c>
      <c r="C41">
        <f>Analysis!E45</f>
        <v>0</v>
      </c>
      <c r="D41">
        <f t="shared" si="2"/>
        <v>25.779999999999998</v>
      </c>
      <c r="E41">
        <f t="shared" si="3"/>
        <v>0.67842105263157892</v>
      </c>
    </row>
    <row r="42" spans="2:5" x14ac:dyDescent="0.3">
      <c r="B42">
        <v>39</v>
      </c>
      <c r="C42">
        <f>Analysis!E46</f>
        <v>0</v>
      </c>
      <c r="D42">
        <f t="shared" si="2"/>
        <v>25.779999999999998</v>
      </c>
      <c r="E42">
        <f t="shared" si="3"/>
        <v>0.66102564102564099</v>
      </c>
    </row>
    <row r="43" spans="2:5" x14ac:dyDescent="0.3">
      <c r="B43">
        <v>40</v>
      </c>
      <c r="C43">
        <f>Analysis!E47</f>
        <v>0</v>
      </c>
      <c r="D43">
        <f t="shared" si="2"/>
        <v>25.779999999999998</v>
      </c>
      <c r="E43">
        <f t="shared" si="3"/>
        <v>0.64449999999999996</v>
      </c>
    </row>
    <row r="44" spans="2:5" x14ac:dyDescent="0.3">
      <c r="B44">
        <v>41</v>
      </c>
      <c r="C44">
        <f>Analysis!E48</f>
        <v>0</v>
      </c>
      <c r="D44">
        <f t="shared" si="2"/>
        <v>25.779999999999998</v>
      </c>
      <c r="E44">
        <f t="shared" si="3"/>
        <v>0.62878048780487794</v>
      </c>
    </row>
    <row r="45" spans="2:5" x14ac:dyDescent="0.3">
      <c r="B45">
        <v>42</v>
      </c>
      <c r="C45">
        <f>Analysis!E49</f>
        <v>0</v>
      </c>
      <c r="D45">
        <f t="shared" si="2"/>
        <v>25.779999999999998</v>
      </c>
      <c r="E45">
        <f t="shared" si="3"/>
        <v>0.6138095238095238</v>
      </c>
    </row>
    <row r="46" spans="2:5" x14ac:dyDescent="0.3">
      <c r="B46">
        <v>43</v>
      </c>
      <c r="C46">
        <f>Analysis!E50</f>
        <v>0</v>
      </c>
      <c r="D46">
        <f t="shared" si="2"/>
        <v>25.779999999999998</v>
      </c>
      <c r="E46">
        <f t="shared" si="3"/>
        <v>0.59953488372093022</v>
      </c>
    </row>
    <row r="47" spans="2:5" x14ac:dyDescent="0.3">
      <c r="B47">
        <v>44</v>
      </c>
      <c r="C47">
        <f>Analysis!E51</f>
        <v>0</v>
      </c>
      <c r="D47">
        <f t="shared" si="2"/>
        <v>25.779999999999998</v>
      </c>
      <c r="E47">
        <f t="shared" si="3"/>
        <v>0.58590909090909082</v>
      </c>
    </row>
    <row r="48" spans="2:5" x14ac:dyDescent="0.3">
      <c r="B48">
        <v>45</v>
      </c>
      <c r="C48">
        <f>Analysis!E52</f>
        <v>0</v>
      </c>
      <c r="D48">
        <f t="shared" si="2"/>
        <v>25.779999999999998</v>
      </c>
      <c r="E48">
        <f t="shared" si="3"/>
        <v>0.57288888888888878</v>
      </c>
    </row>
    <row r="49" spans="2:5" x14ac:dyDescent="0.3">
      <c r="B49">
        <v>46</v>
      </c>
      <c r="C49">
        <f>Analysis!E53</f>
        <v>0</v>
      </c>
      <c r="D49">
        <f t="shared" si="2"/>
        <v>25.779999999999998</v>
      </c>
      <c r="E49">
        <f t="shared" si="3"/>
        <v>0.56043478260869561</v>
      </c>
    </row>
    <row r="50" spans="2:5" x14ac:dyDescent="0.3">
      <c r="B50">
        <v>47</v>
      </c>
      <c r="C50">
        <f>Analysis!E54</f>
        <v>0</v>
      </c>
      <c r="D50">
        <f t="shared" si="2"/>
        <v>25.779999999999998</v>
      </c>
      <c r="E50">
        <f t="shared" si="3"/>
        <v>0.54851063829787228</v>
      </c>
    </row>
    <row r="51" spans="2:5" x14ac:dyDescent="0.3">
      <c r="B51">
        <v>48</v>
      </c>
      <c r="C51">
        <f>Analysis!E55</f>
        <v>0</v>
      </c>
      <c r="D51">
        <f t="shared" si="2"/>
        <v>25.779999999999998</v>
      </c>
      <c r="E51">
        <f t="shared" si="3"/>
        <v>0.53708333333333325</v>
      </c>
    </row>
    <row r="52" spans="2:5" x14ac:dyDescent="0.3">
      <c r="B52">
        <v>49</v>
      </c>
      <c r="C52">
        <f>Analysis!E56</f>
        <v>0</v>
      </c>
      <c r="D52">
        <f t="shared" si="2"/>
        <v>25.779999999999998</v>
      </c>
      <c r="E52">
        <f t="shared" si="3"/>
        <v>0.52612244897959182</v>
      </c>
    </row>
    <row r="53" spans="2:5" x14ac:dyDescent="0.3">
      <c r="B53">
        <v>50</v>
      </c>
      <c r="C53">
        <f>Analysis!E57</f>
        <v>0</v>
      </c>
      <c r="D53">
        <f t="shared" si="2"/>
        <v>25.779999999999998</v>
      </c>
      <c r="E53">
        <f t="shared" si="3"/>
        <v>0.51559999999999995</v>
      </c>
    </row>
    <row r="54" spans="2:5" x14ac:dyDescent="0.3">
      <c r="B54">
        <v>51</v>
      </c>
      <c r="C54">
        <f>Analysis!E58</f>
        <v>0</v>
      </c>
      <c r="D54">
        <f t="shared" si="2"/>
        <v>25.779999999999998</v>
      </c>
      <c r="E54">
        <f t="shared" si="3"/>
        <v>0.50549019607843138</v>
      </c>
    </row>
    <row r="55" spans="2:5" x14ac:dyDescent="0.3">
      <c r="B55">
        <v>52</v>
      </c>
      <c r="C55">
        <f>Analysis!E59</f>
        <v>0</v>
      </c>
      <c r="D55">
        <f t="shared" si="2"/>
        <v>25.779999999999998</v>
      </c>
      <c r="E55">
        <f t="shared" si="3"/>
        <v>0.49576923076923074</v>
      </c>
    </row>
    <row r="56" spans="2:5" x14ac:dyDescent="0.3">
      <c r="B56">
        <v>53</v>
      </c>
      <c r="C56">
        <f>Analysis!E60</f>
        <v>0</v>
      </c>
      <c r="D56">
        <f t="shared" si="2"/>
        <v>25.779999999999998</v>
      </c>
      <c r="E56">
        <f t="shared" si="3"/>
        <v>0.4864150943396226</v>
      </c>
    </row>
    <row r="57" spans="2:5" x14ac:dyDescent="0.3">
      <c r="B57">
        <v>54</v>
      </c>
      <c r="C57">
        <f>Analysis!E61</f>
        <v>0</v>
      </c>
      <c r="D57">
        <f t="shared" si="2"/>
        <v>25.779999999999998</v>
      </c>
      <c r="E57">
        <f t="shared" si="3"/>
        <v>0.47740740740740734</v>
      </c>
    </row>
    <row r="58" spans="2:5" x14ac:dyDescent="0.3">
      <c r="B58">
        <v>55</v>
      </c>
      <c r="C58">
        <f>Analysis!E62</f>
        <v>0</v>
      </c>
      <c r="D58">
        <f t="shared" si="2"/>
        <v>25.779999999999998</v>
      </c>
      <c r="E58">
        <f t="shared" si="3"/>
        <v>0.46872727272727266</v>
      </c>
    </row>
    <row r="59" spans="2:5" x14ac:dyDescent="0.3">
      <c r="B59">
        <v>56</v>
      </c>
      <c r="C59">
        <f>Analysis!E63</f>
        <v>0</v>
      </c>
      <c r="D59">
        <f t="shared" si="2"/>
        <v>25.779999999999998</v>
      </c>
      <c r="E59">
        <f t="shared" si="3"/>
        <v>0.4603571428571428</v>
      </c>
    </row>
    <row r="60" spans="2:5" x14ac:dyDescent="0.3">
      <c r="B60">
        <v>57</v>
      </c>
      <c r="C60">
        <f>Analysis!E64</f>
        <v>0</v>
      </c>
      <c r="D60">
        <f t="shared" si="2"/>
        <v>25.779999999999998</v>
      </c>
      <c r="E60">
        <f t="shared" si="3"/>
        <v>0.45228070175438595</v>
      </c>
    </row>
    <row r="61" spans="2:5" x14ac:dyDescent="0.3">
      <c r="B61">
        <v>58</v>
      </c>
      <c r="C61">
        <f>Analysis!E65</f>
        <v>0</v>
      </c>
      <c r="D61">
        <f t="shared" si="2"/>
        <v>25.779999999999998</v>
      </c>
      <c r="E61">
        <f t="shared" si="3"/>
        <v>0.44448275862068959</v>
      </c>
    </row>
    <row r="62" spans="2:5" x14ac:dyDescent="0.3">
      <c r="B62">
        <v>59</v>
      </c>
      <c r="C62">
        <f>Analysis!E66</f>
        <v>0</v>
      </c>
      <c r="D62">
        <f t="shared" si="2"/>
        <v>25.779999999999998</v>
      </c>
      <c r="E62">
        <f t="shared" si="3"/>
        <v>0.43694915254237282</v>
      </c>
    </row>
    <row r="63" spans="2:5" x14ac:dyDescent="0.3">
      <c r="B63">
        <v>60</v>
      </c>
      <c r="C63">
        <f>Analysis!E67</f>
        <v>0</v>
      </c>
      <c r="D63">
        <f t="shared" si="2"/>
        <v>25.779999999999998</v>
      </c>
      <c r="E63">
        <f t="shared" si="3"/>
        <v>0.42966666666666664</v>
      </c>
    </row>
    <row r="64" spans="2:5" x14ac:dyDescent="0.3">
      <c r="B64">
        <v>61</v>
      </c>
      <c r="C64">
        <f>Analysis!E68</f>
        <v>0</v>
      </c>
      <c r="D64">
        <f t="shared" si="2"/>
        <v>25.779999999999998</v>
      </c>
      <c r="E64">
        <f t="shared" si="3"/>
        <v>0.42262295081967211</v>
      </c>
    </row>
    <row r="65" spans="2:5" x14ac:dyDescent="0.3">
      <c r="B65">
        <v>62</v>
      </c>
      <c r="C65">
        <f>Analysis!E69</f>
        <v>0</v>
      </c>
      <c r="D65">
        <f t="shared" si="2"/>
        <v>25.779999999999998</v>
      </c>
      <c r="E65">
        <f t="shared" si="3"/>
        <v>0.41580645161290319</v>
      </c>
    </row>
    <row r="66" spans="2:5" x14ac:dyDescent="0.3">
      <c r="B66">
        <v>63</v>
      </c>
      <c r="C66">
        <f>Analysis!E70</f>
        <v>0</v>
      </c>
      <c r="D66">
        <f t="shared" si="2"/>
        <v>25.779999999999998</v>
      </c>
      <c r="E66">
        <f t="shared" si="3"/>
        <v>0.40920634920634918</v>
      </c>
    </row>
    <row r="67" spans="2:5" x14ac:dyDescent="0.3">
      <c r="B67">
        <v>64</v>
      </c>
      <c r="C67">
        <f>Analysis!E71</f>
        <v>0</v>
      </c>
      <c r="D67">
        <f t="shared" si="2"/>
        <v>25.779999999999998</v>
      </c>
      <c r="E67">
        <f t="shared" si="3"/>
        <v>0.40281249999999996</v>
      </c>
    </row>
    <row r="68" spans="2:5" x14ac:dyDescent="0.3">
      <c r="B68">
        <v>65</v>
      </c>
      <c r="C68">
        <f>Analysis!E72</f>
        <v>0</v>
      </c>
      <c r="D68">
        <f t="shared" ref="D68:D99" si="4">C68+D67</f>
        <v>25.779999999999998</v>
      </c>
      <c r="E68">
        <f t="shared" ref="E68:E99" si="5">D68/B68</f>
        <v>0.39661538461538459</v>
      </c>
    </row>
    <row r="69" spans="2:5" x14ac:dyDescent="0.3">
      <c r="B69">
        <v>66</v>
      </c>
      <c r="C69">
        <f>Analysis!E73</f>
        <v>0</v>
      </c>
      <c r="D69">
        <f t="shared" si="4"/>
        <v>25.779999999999998</v>
      </c>
      <c r="E69">
        <f t="shared" si="5"/>
        <v>0.39060606060606057</v>
      </c>
    </row>
    <row r="70" spans="2:5" x14ac:dyDescent="0.3">
      <c r="B70">
        <v>67</v>
      </c>
      <c r="C70">
        <f>Analysis!E74</f>
        <v>0</v>
      </c>
      <c r="D70">
        <f t="shared" si="4"/>
        <v>25.779999999999998</v>
      </c>
      <c r="E70">
        <f t="shared" si="5"/>
        <v>0.38477611940298506</v>
      </c>
    </row>
    <row r="71" spans="2:5" x14ac:dyDescent="0.3">
      <c r="B71">
        <v>68</v>
      </c>
      <c r="C71">
        <f>Analysis!E75</f>
        <v>0</v>
      </c>
      <c r="D71">
        <f t="shared" si="4"/>
        <v>25.779999999999998</v>
      </c>
      <c r="E71">
        <f t="shared" si="5"/>
        <v>0.3791176470588235</v>
      </c>
    </row>
    <row r="72" spans="2:5" x14ac:dyDescent="0.3">
      <c r="B72">
        <v>69</v>
      </c>
      <c r="C72">
        <f>Analysis!E76</f>
        <v>0</v>
      </c>
      <c r="D72">
        <f t="shared" si="4"/>
        <v>25.779999999999998</v>
      </c>
      <c r="E72">
        <f t="shared" si="5"/>
        <v>0.37362318840579706</v>
      </c>
    </row>
    <row r="73" spans="2:5" x14ac:dyDescent="0.3">
      <c r="B73">
        <v>70</v>
      </c>
      <c r="C73">
        <f>Analysis!E77</f>
        <v>0</v>
      </c>
      <c r="D73">
        <f t="shared" si="4"/>
        <v>25.779999999999998</v>
      </c>
      <c r="E73">
        <f t="shared" si="5"/>
        <v>0.36828571428571427</v>
      </c>
    </row>
    <row r="74" spans="2:5" x14ac:dyDescent="0.3">
      <c r="B74">
        <v>71</v>
      </c>
      <c r="C74">
        <f>Analysis!E78</f>
        <v>0</v>
      </c>
      <c r="D74">
        <f t="shared" si="4"/>
        <v>25.779999999999998</v>
      </c>
      <c r="E74">
        <f t="shared" si="5"/>
        <v>0.36309859154929575</v>
      </c>
    </row>
    <row r="75" spans="2:5" x14ac:dyDescent="0.3">
      <c r="B75">
        <v>72</v>
      </c>
      <c r="C75">
        <f>Analysis!E79</f>
        <v>0</v>
      </c>
      <c r="D75">
        <f t="shared" si="4"/>
        <v>25.779999999999998</v>
      </c>
      <c r="E75">
        <f t="shared" si="5"/>
        <v>0.35805555555555552</v>
      </c>
    </row>
    <row r="76" spans="2:5" x14ac:dyDescent="0.3">
      <c r="B76">
        <v>73</v>
      </c>
      <c r="C76">
        <f>Analysis!E80</f>
        <v>0</v>
      </c>
      <c r="D76">
        <f t="shared" si="4"/>
        <v>25.779999999999998</v>
      </c>
      <c r="E76">
        <f t="shared" si="5"/>
        <v>0.35315068493150681</v>
      </c>
    </row>
    <row r="77" spans="2:5" x14ac:dyDescent="0.3">
      <c r="B77">
        <v>74</v>
      </c>
      <c r="C77">
        <f>Analysis!E81</f>
        <v>0</v>
      </c>
      <c r="D77">
        <f t="shared" si="4"/>
        <v>25.779999999999998</v>
      </c>
      <c r="E77">
        <f t="shared" si="5"/>
        <v>0.34837837837837837</v>
      </c>
    </row>
    <row r="78" spans="2:5" x14ac:dyDescent="0.3">
      <c r="B78">
        <v>75</v>
      </c>
      <c r="C78">
        <f>Analysis!E82</f>
        <v>0</v>
      </c>
      <c r="D78">
        <f t="shared" si="4"/>
        <v>25.779999999999998</v>
      </c>
      <c r="E78">
        <f t="shared" si="5"/>
        <v>0.34373333333333328</v>
      </c>
    </row>
    <row r="79" spans="2:5" x14ac:dyDescent="0.3">
      <c r="B79">
        <v>76</v>
      </c>
      <c r="C79">
        <f>Analysis!E83</f>
        <v>0</v>
      </c>
      <c r="D79">
        <f t="shared" si="4"/>
        <v>25.779999999999998</v>
      </c>
      <c r="E79">
        <f t="shared" si="5"/>
        <v>0.33921052631578946</v>
      </c>
    </row>
    <row r="80" spans="2:5" x14ac:dyDescent="0.3">
      <c r="B80">
        <v>77</v>
      </c>
      <c r="C80">
        <f>Analysis!E84</f>
        <v>0</v>
      </c>
      <c r="D80">
        <f t="shared" si="4"/>
        <v>25.779999999999998</v>
      </c>
      <c r="E80">
        <f t="shared" si="5"/>
        <v>0.33480519480519477</v>
      </c>
    </row>
    <row r="81" spans="2:5" x14ac:dyDescent="0.3">
      <c r="B81">
        <v>78</v>
      </c>
      <c r="C81">
        <f>Analysis!E85</f>
        <v>0</v>
      </c>
      <c r="D81">
        <f t="shared" si="4"/>
        <v>25.779999999999998</v>
      </c>
      <c r="E81">
        <f t="shared" si="5"/>
        <v>0.33051282051282049</v>
      </c>
    </row>
    <row r="82" spans="2:5" x14ac:dyDescent="0.3">
      <c r="B82">
        <v>79</v>
      </c>
      <c r="C82">
        <f>Analysis!E86</f>
        <v>0</v>
      </c>
      <c r="D82">
        <f t="shared" si="4"/>
        <v>25.779999999999998</v>
      </c>
      <c r="E82">
        <f t="shared" si="5"/>
        <v>0.32632911392405062</v>
      </c>
    </row>
    <row r="83" spans="2:5" x14ac:dyDescent="0.3">
      <c r="B83">
        <v>80</v>
      </c>
      <c r="C83">
        <f>Analysis!E87</f>
        <v>0</v>
      </c>
      <c r="D83">
        <f t="shared" si="4"/>
        <v>25.779999999999998</v>
      </c>
      <c r="E83">
        <f t="shared" si="5"/>
        <v>0.32224999999999998</v>
      </c>
    </row>
    <row r="84" spans="2:5" x14ac:dyDescent="0.3">
      <c r="B84">
        <v>81</v>
      </c>
      <c r="C84">
        <f>Analysis!E88</f>
        <v>0</v>
      </c>
      <c r="D84">
        <f t="shared" si="4"/>
        <v>25.779999999999998</v>
      </c>
      <c r="E84">
        <f t="shared" si="5"/>
        <v>0.31827160493827156</v>
      </c>
    </row>
    <row r="85" spans="2:5" x14ac:dyDescent="0.3">
      <c r="B85">
        <v>82</v>
      </c>
      <c r="C85">
        <f>Analysis!E89</f>
        <v>0</v>
      </c>
      <c r="D85">
        <f t="shared" si="4"/>
        <v>25.779999999999998</v>
      </c>
      <c r="E85">
        <f t="shared" si="5"/>
        <v>0.31439024390243897</v>
      </c>
    </row>
    <row r="86" spans="2:5" x14ac:dyDescent="0.3">
      <c r="B86">
        <v>83</v>
      </c>
      <c r="C86">
        <f>Analysis!E90</f>
        <v>0</v>
      </c>
      <c r="D86">
        <f t="shared" si="4"/>
        <v>25.779999999999998</v>
      </c>
      <c r="E86">
        <f t="shared" si="5"/>
        <v>0.31060240963855418</v>
      </c>
    </row>
    <row r="87" spans="2:5" x14ac:dyDescent="0.3">
      <c r="B87">
        <v>84</v>
      </c>
      <c r="C87">
        <f>Analysis!E91</f>
        <v>0</v>
      </c>
      <c r="D87">
        <f t="shared" si="4"/>
        <v>25.779999999999998</v>
      </c>
      <c r="E87">
        <f t="shared" si="5"/>
        <v>0.3069047619047619</v>
      </c>
    </row>
    <row r="88" spans="2:5" x14ac:dyDescent="0.3">
      <c r="B88">
        <v>85</v>
      </c>
      <c r="C88">
        <f>Analysis!E92</f>
        <v>0</v>
      </c>
      <c r="D88">
        <f t="shared" si="4"/>
        <v>25.779999999999998</v>
      </c>
      <c r="E88">
        <f t="shared" si="5"/>
        <v>0.30329411764705877</v>
      </c>
    </row>
    <row r="89" spans="2:5" x14ac:dyDescent="0.3">
      <c r="B89">
        <v>86</v>
      </c>
      <c r="C89">
        <f>Analysis!E93</f>
        <v>0</v>
      </c>
      <c r="D89">
        <f t="shared" si="4"/>
        <v>25.779999999999998</v>
      </c>
      <c r="E89">
        <f t="shared" si="5"/>
        <v>0.29976744186046511</v>
      </c>
    </row>
    <row r="90" spans="2:5" x14ac:dyDescent="0.3">
      <c r="B90">
        <v>87</v>
      </c>
      <c r="C90">
        <f>Analysis!E94</f>
        <v>0</v>
      </c>
      <c r="D90">
        <f t="shared" si="4"/>
        <v>25.779999999999998</v>
      </c>
      <c r="E90">
        <f t="shared" si="5"/>
        <v>0.29632183908045973</v>
      </c>
    </row>
    <row r="91" spans="2:5" x14ac:dyDescent="0.3">
      <c r="B91">
        <v>88</v>
      </c>
      <c r="C91">
        <f>Analysis!E95</f>
        <v>0</v>
      </c>
      <c r="D91">
        <f t="shared" si="4"/>
        <v>25.779999999999998</v>
      </c>
      <c r="E91">
        <f t="shared" si="5"/>
        <v>0.29295454545454541</v>
      </c>
    </row>
    <row r="92" spans="2:5" x14ac:dyDescent="0.3">
      <c r="B92">
        <v>89</v>
      </c>
      <c r="C92">
        <f>Analysis!E96</f>
        <v>0</v>
      </c>
      <c r="D92">
        <f t="shared" si="4"/>
        <v>25.779999999999998</v>
      </c>
      <c r="E92">
        <f t="shared" si="5"/>
        <v>0.28966292134831456</v>
      </c>
    </row>
    <row r="93" spans="2:5" x14ac:dyDescent="0.3">
      <c r="B93">
        <v>90</v>
      </c>
      <c r="C93">
        <f>Analysis!E97</f>
        <v>0</v>
      </c>
      <c r="D93">
        <f t="shared" si="4"/>
        <v>25.779999999999998</v>
      </c>
      <c r="E93">
        <f t="shared" si="5"/>
        <v>0.28644444444444439</v>
      </c>
    </row>
    <row r="94" spans="2:5" x14ac:dyDescent="0.3">
      <c r="B94">
        <v>91</v>
      </c>
      <c r="C94">
        <f>Analysis!E98</f>
        <v>0</v>
      </c>
      <c r="D94">
        <f t="shared" si="4"/>
        <v>25.779999999999998</v>
      </c>
      <c r="E94">
        <f t="shared" si="5"/>
        <v>0.28329670329670326</v>
      </c>
    </row>
    <row r="95" spans="2:5" x14ac:dyDescent="0.3">
      <c r="B95">
        <v>92</v>
      </c>
      <c r="C95">
        <f>Analysis!E99</f>
        <v>0</v>
      </c>
      <c r="D95">
        <f t="shared" si="4"/>
        <v>25.779999999999998</v>
      </c>
      <c r="E95">
        <f t="shared" si="5"/>
        <v>0.28021739130434781</v>
      </c>
    </row>
    <row r="96" spans="2:5" x14ac:dyDescent="0.3">
      <c r="B96">
        <v>93</v>
      </c>
      <c r="C96">
        <f>Analysis!E100</f>
        <v>0</v>
      </c>
      <c r="D96">
        <f t="shared" si="4"/>
        <v>25.779999999999998</v>
      </c>
      <c r="E96">
        <f t="shared" si="5"/>
        <v>0.27720430107526878</v>
      </c>
    </row>
    <row r="97" spans="2:5" x14ac:dyDescent="0.3">
      <c r="B97">
        <v>94</v>
      </c>
      <c r="C97">
        <f>Analysis!E101</f>
        <v>0</v>
      </c>
      <c r="D97">
        <f t="shared" si="4"/>
        <v>25.779999999999998</v>
      </c>
      <c r="E97">
        <f t="shared" si="5"/>
        <v>0.27425531914893614</v>
      </c>
    </row>
    <row r="98" spans="2:5" x14ac:dyDescent="0.3">
      <c r="B98">
        <v>95</v>
      </c>
      <c r="C98">
        <f>Analysis!E102</f>
        <v>0</v>
      </c>
      <c r="D98">
        <f t="shared" si="4"/>
        <v>25.779999999999998</v>
      </c>
      <c r="E98">
        <f t="shared" si="5"/>
        <v>0.27136842105263154</v>
      </c>
    </row>
    <row r="99" spans="2:5" x14ac:dyDescent="0.3">
      <c r="B99">
        <v>96</v>
      </c>
      <c r="C99">
        <f>Analysis!E103</f>
        <v>0</v>
      </c>
      <c r="D99">
        <f t="shared" si="4"/>
        <v>25.779999999999998</v>
      </c>
      <c r="E99">
        <f t="shared" si="5"/>
        <v>0.26854166666666662</v>
      </c>
    </row>
    <row r="100" spans="2:5" x14ac:dyDescent="0.3">
      <c r="B100">
        <v>97</v>
      </c>
      <c r="C100">
        <f>Analysis!E104</f>
        <v>0</v>
      </c>
      <c r="D100">
        <f t="shared" ref="D100:D131" si="6">C100+D99</f>
        <v>25.779999999999998</v>
      </c>
      <c r="E100">
        <f t="shared" ref="E100:E131" si="7">D100/B100</f>
        <v>0.26577319587628861</v>
      </c>
    </row>
    <row r="101" spans="2:5" x14ac:dyDescent="0.3">
      <c r="B101">
        <v>98</v>
      </c>
      <c r="C101">
        <f>Analysis!E105</f>
        <v>0</v>
      </c>
      <c r="D101">
        <f t="shared" si="6"/>
        <v>25.779999999999998</v>
      </c>
      <c r="E101">
        <f t="shared" si="7"/>
        <v>0.26306122448979591</v>
      </c>
    </row>
    <row r="102" spans="2:5" x14ac:dyDescent="0.3">
      <c r="B102">
        <v>99</v>
      </c>
      <c r="C102">
        <f>Analysis!E106</f>
        <v>0</v>
      </c>
      <c r="D102">
        <f t="shared" si="6"/>
        <v>25.779999999999998</v>
      </c>
      <c r="E102">
        <f t="shared" si="7"/>
        <v>0.26040404040404036</v>
      </c>
    </row>
    <row r="103" spans="2:5" x14ac:dyDescent="0.3">
      <c r="B103">
        <v>100</v>
      </c>
      <c r="C103">
        <f>Analysis!E107</f>
        <v>0</v>
      </c>
      <c r="D103">
        <f t="shared" si="6"/>
        <v>25.779999999999998</v>
      </c>
      <c r="E103">
        <f t="shared" si="7"/>
        <v>0.25779999999999997</v>
      </c>
    </row>
    <row r="104" spans="2:5" x14ac:dyDescent="0.3">
      <c r="B104">
        <v>101</v>
      </c>
      <c r="C104">
        <f>Analysis!E108</f>
        <v>0</v>
      </c>
      <c r="D104">
        <f t="shared" si="6"/>
        <v>25.779999999999998</v>
      </c>
      <c r="E104">
        <f t="shared" si="7"/>
        <v>0.2552475247524752</v>
      </c>
    </row>
    <row r="105" spans="2:5" x14ac:dyDescent="0.3">
      <c r="B105">
        <v>102</v>
      </c>
      <c r="C105">
        <f>Analysis!E109</f>
        <v>0</v>
      </c>
      <c r="D105">
        <f t="shared" si="6"/>
        <v>25.779999999999998</v>
      </c>
      <c r="E105">
        <f t="shared" si="7"/>
        <v>0.25274509803921569</v>
      </c>
    </row>
    <row r="106" spans="2:5" x14ac:dyDescent="0.3">
      <c r="B106">
        <v>103</v>
      </c>
      <c r="C106">
        <f>Analysis!E110</f>
        <v>0</v>
      </c>
      <c r="D106">
        <f t="shared" si="6"/>
        <v>25.779999999999998</v>
      </c>
      <c r="E106">
        <f t="shared" si="7"/>
        <v>0.25029126213592229</v>
      </c>
    </row>
    <row r="107" spans="2:5" x14ac:dyDescent="0.3">
      <c r="B107">
        <v>104</v>
      </c>
      <c r="C107">
        <f>Analysis!E111</f>
        <v>0</v>
      </c>
      <c r="D107">
        <f t="shared" si="6"/>
        <v>25.779999999999998</v>
      </c>
      <c r="E107">
        <f t="shared" si="7"/>
        <v>0.24788461538461537</v>
      </c>
    </row>
    <row r="108" spans="2:5" x14ac:dyDescent="0.3">
      <c r="B108">
        <v>105</v>
      </c>
      <c r="C108">
        <f>Analysis!E112</f>
        <v>0</v>
      </c>
      <c r="D108">
        <f t="shared" si="6"/>
        <v>25.779999999999998</v>
      </c>
      <c r="E108">
        <f t="shared" si="7"/>
        <v>0.24552380952380951</v>
      </c>
    </row>
    <row r="109" spans="2:5" x14ac:dyDescent="0.3">
      <c r="B109">
        <v>106</v>
      </c>
      <c r="C109">
        <f>Analysis!E113</f>
        <v>0</v>
      </c>
      <c r="D109">
        <f t="shared" si="6"/>
        <v>25.779999999999998</v>
      </c>
      <c r="E109">
        <f t="shared" si="7"/>
        <v>0.2432075471698113</v>
      </c>
    </row>
    <row r="110" spans="2:5" x14ac:dyDescent="0.3">
      <c r="B110">
        <v>107</v>
      </c>
      <c r="C110">
        <f>Analysis!E114</f>
        <v>0</v>
      </c>
      <c r="D110">
        <f t="shared" si="6"/>
        <v>25.779999999999998</v>
      </c>
      <c r="E110">
        <f t="shared" si="7"/>
        <v>0.24093457943925231</v>
      </c>
    </row>
    <row r="111" spans="2:5" x14ac:dyDescent="0.3">
      <c r="B111">
        <v>108</v>
      </c>
      <c r="C111">
        <f>Analysis!E115</f>
        <v>0</v>
      </c>
      <c r="D111">
        <f t="shared" si="6"/>
        <v>25.779999999999998</v>
      </c>
      <c r="E111">
        <f t="shared" si="7"/>
        <v>0.23870370370370367</v>
      </c>
    </row>
    <row r="112" spans="2:5" x14ac:dyDescent="0.3">
      <c r="B112">
        <v>109</v>
      </c>
      <c r="C112">
        <f>Analysis!E116</f>
        <v>0</v>
      </c>
      <c r="D112">
        <f t="shared" si="6"/>
        <v>25.779999999999998</v>
      </c>
      <c r="E112">
        <f t="shared" si="7"/>
        <v>0.23651376146788988</v>
      </c>
    </row>
    <row r="113" spans="2:5" x14ac:dyDescent="0.3">
      <c r="B113">
        <v>110</v>
      </c>
      <c r="C113">
        <f>Analysis!E117</f>
        <v>0</v>
      </c>
      <c r="D113">
        <f t="shared" si="6"/>
        <v>25.779999999999998</v>
      </c>
      <c r="E113">
        <f t="shared" si="7"/>
        <v>0.23436363636363633</v>
      </c>
    </row>
    <row r="114" spans="2:5" x14ac:dyDescent="0.3">
      <c r="B114">
        <v>111</v>
      </c>
      <c r="C114">
        <f>Analysis!E118</f>
        <v>0</v>
      </c>
      <c r="D114">
        <f t="shared" si="6"/>
        <v>25.779999999999998</v>
      </c>
      <c r="E114">
        <f t="shared" si="7"/>
        <v>0.23225225225225224</v>
      </c>
    </row>
    <row r="115" spans="2:5" x14ac:dyDescent="0.3">
      <c r="B115">
        <v>112</v>
      </c>
      <c r="C115">
        <f>Analysis!E119</f>
        <v>0</v>
      </c>
      <c r="D115">
        <f t="shared" si="6"/>
        <v>25.779999999999998</v>
      </c>
      <c r="E115">
        <f t="shared" si="7"/>
        <v>0.2301785714285714</v>
      </c>
    </row>
    <row r="116" spans="2:5" x14ac:dyDescent="0.3">
      <c r="B116">
        <v>113</v>
      </c>
      <c r="C116">
        <f>Analysis!E120</f>
        <v>0</v>
      </c>
      <c r="D116">
        <f t="shared" si="6"/>
        <v>25.779999999999998</v>
      </c>
      <c r="E116">
        <f t="shared" si="7"/>
        <v>0.22814159292035396</v>
      </c>
    </row>
    <row r="117" spans="2:5" x14ac:dyDescent="0.3">
      <c r="B117">
        <v>114</v>
      </c>
      <c r="C117">
        <f>Analysis!E121</f>
        <v>0</v>
      </c>
      <c r="D117">
        <f t="shared" si="6"/>
        <v>25.779999999999998</v>
      </c>
      <c r="E117">
        <f t="shared" si="7"/>
        <v>0.22614035087719297</v>
      </c>
    </row>
    <row r="118" spans="2:5" x14ac:dyDescent="0.3">
      <c r="B118">
        <v>115</v>
      </c>
      <c r="C118">
        <f>Analysis!E122</f>
        <v>0</v>
      </c>
      <c r="D118">
        <f t="shared" si="6"/>
        <v>25.779999999999998</v>
      </c>
      <c r="E118">
        <f t="shared" si="7"/>
        <v>0.22417391304347825</v>
      </c>
    </row>
    <row r="119" spans="2:5" x14ac:dyDescent="0.3">
      <c r="B119">
        <v>116</v>
      </c>
      <c r="C119">
        <f>Analysis!E123</f>
        <v>0</v>
      </c>
      <c r="D119">
        <f t="shared" si="6"/>
        <v>25.779999999999998</v>
      </c>
      <c r="E119">
        <f t="shared" si="7"/>
        <v>0.22224137931034479</v>
      </c>
    </row>
    <row r="120" spans="2:5" x14ac:dyDescent="0.3">
      <c r="B120">
        <v>117</v>
      </c>
      <c r="C120">
        <f>Analysis!E124</f>
        <v>0</v>
      </c>
      <c r="D120">
        <f t="shared" si="6"/>
        <v>25.779999999999998</v>
      </c>
      <c r="E120">
        <f t="shared" si="7"/>
        <v>0.22034188034188032</v>
      </c>
    </row>
    <row r="121" spans="2:5" x14ac:dyDescent="0.3">
      <c r="B121">
        <v>118</v>
      </c>
      <c r="C121">
        <f>Analysis!E125</f>
        <v>0</v>
      </c>
      <c r="D121">
        <f t="shared" si="6"/>
        <v>25.779999999999998</v>
      </c>
      <c r="E121">
        <f t="shared" si="7"/>
        <v>0.21847457627118641</v>
      </c>
    </row>
    <row r="122" spans="2:5" x14ac:dyDescent="0.3">
      <c r="B122">
        <v>119</v>
      </c>
      <c r="C122">
        <f>Analysis!E126</f>
        <v>0</v>
      </c>
      <c r="D122">
        <f t="shared" si="6"/>
        <v>25.779999999999998</v>
      </c>
      <c r="E122">
        <f t="shared" si="7"/>
        <v>0.21663865546218486</v>
      </c>
    </row>
    <row r="123" spans="2:5" x14ac:dyDescent="0.3">
      <c r="B123">
        <v>120</v>
      </c>
      <c r="C123">
        <f>Analysis!E127</f>
        <v>0</v>
      </c>
      <c r="D123">
        <f t="shared" si="6"/>
        <v>25.779999999999998</v>
      </c>
      <c r="E123">
        <f t="shared" si="7"/>
        <v>0.21483333333333332</v>
      </c>
    </row>
    <row r="124" spans="2:5" x14ac:dyDescent="0.3">
      <c r="B124">
        <v>121</v>
      </c>
      <c r="C124">
        <f>Analysis!E128</f>
        <v>0</v>
      </c>
      <c r="D124">
        <f t="shared" si="6"/>
        <v>25.779999999999998</v>
      </c>
      <c r="E124">
        <f t="shared" si="7"/>
        <v>0.21305785123966939</v>
      </c>
    </row>
    <row r="125" spans="2:5" x14ac:dyDescent="0.3">
      <c r="B125">
        <v>122</v>
      </c>
      <c r="C125">
        <f>Analysis!E129</f>
        <v>0</v>
      </c>
      <c r="D125">
        <f t="shared" si="6"/>
        <v>25.779999999999998</v>
      </c>
      <c r="E125">
        <f t="shared" si="7"/>
        <v>0.21131147540983605</v>
      </c>
    </row>
    <row r="126" spans="2:5" x14ac:dyDescent="0.3">
      <c r="B126">
        <v>123</v>
      </c>
      <c r="C126">
        <f>Analysis!E130</f>
        <v>0</v>
      </c>
      <c r="D126">
        <f t="shared" si="6"/>
        <v>25.779999999999998</v>
      </c>
      <c r="E126">
        <f t="shared" si="7"/>
        <v>0.20959349593495932</v>
      </c>
    </row>
    <row r="127" spans="2:5" x14ac:dyDescent="0.3">
      <c r="B127">
        <v>124</v>
      </c>
      <c r="C127">
        <f>Analysis!E131</f>
        <v>0</v>
      </c>
      <c r="D127">
        <f t="shared" si="6"/>
        <v>25.779999999999998</v>
      </c>
      <c r="E127">
        <f t="shared" si="7"/>
        <v>0.2079032258064516</v>
      </c>
    </row>
    <row r="128" spans="2:5" x14ac:dyDescent="0.3">
      <c r="B128">
        <v>125</v>
      </c>
      <c r="C128">
        <f>Analysis!E132</f>
        <v>0</v>
      </c>
      <c r="D128">
        <f t="shared" si="6"/>
        <v>25.779999999999998</v>
      </c>
      <c r="E128">
        <f t="shared" si="7"/>
        <v>0.20623999999999998</v>
      </c>
    </row>
    <row r="129" spans="2:5" x14ac:dyDescent="0.3">
      <c r="B129">
        <v>126</v>
      </c>
      <c r="C129">
        <f>Analysis!E133</f>
        <v>0</v>
      </c>
      <c r="D129">
        <f t="shared" si="6"/>
        <v>25.779999999999998</v>
      </c>
      <c r="E129">
        <f t="shared" si="7"/>
        <v>0.20460317460317459</v>
      </c>
    </row>
    <row r="130" spans="2:5" x14ac:dyDescent="0.3">
      <c r="B130">
        <v>127</v>
      </c>
      <c r="C130">
        <f>Analysis!E134</f>
        <v>0</v>
      </c>
      <c r="D130">
        <f t="shared" si="6"/>
        <v>25.779999999999998</v>
      </c>
      <c r="E130">
        <f t="shared" si="7"/>
        <v>0.20299212598425195</v>
      </c>
    </row>
    <row r="131" spans="2:5" x14ac:dyDescent="0.3">
      <c r="B131">
        <v>128</v>
      </c>
      <c r="C131">
        <f>Analysis!E135</f>
        <v>0</v>
      </c>
      <c r="D131">
        <f t="shared" si="6"/>
        <v>25.779999999999998</v>
      </c>
      <c r="E131">
        <f t="shared" si="7"/>
        <v>0.20140624999999998</v>
      </c>
    </row>
    <row r="132" spans="2:5" x14ac:dyDescent="0.3">
      <c r="B132">
        <v>129</v>
      </c>
      <c r="C132">
        <f>Analysis!E136</f>
        <v>0</v>
      </c>
      <c r="D132">
        <f t="shared" ref="D132:D163" si="8">C132+D131</f>
        <v>25.779999999999998</v>
      </c>
      <c r="E132">
        <f t="shared" ref="E132:E163" si="9">D132/B132</f>
        <v>0.19984496124031007</v>
      </c>
    </row>
    <row r="133" spans="2:5" x14ac:dyDescent="0.3">
      <c r="B133">
        <v>130</v>
      </c>
      <c r="C133">
        <f>Analysis!E137</f>
        <v>0</v>
      </c>
      <c r="D133">
        <f t="shared" si="8"/>
        <v>25.779999999999998</v>
      </c>
      <c r="E133">
        <f t="shared" si="9"/>
        <v>0.1983076923076923</v>
      </c>
    </row>
    <row r="134" spans="2:5" x14ac:dyDescent="0.3">
      <c r="B134">
        <v>131</v>
      </c>
      <c r="C134">
        <f>Analysis!E138</f>
        <v>0</v>
      </c>
      <c r="D134">
        <f t="shared" si="8"/>
        <v>25.779999999999998</v>
      </c>
      <c r="E134">
        <f t="shared" si="9"/>
        <v>0.19679389312977097</v>
      </c>
    </row>
    <row r="135" spans="2:5" x14ac:dyDescent="0.3">
      <c r="B135">
        <v>132</v>
      </c>
      <c r="C135">
        <f>Analysis!E139</f>
        <v>0</v>
      </c>
      <c r="D135">
        <f t="shared" si="8"/>
        <v>25.779999999999998</v>
      </c>
      <c r="E135">
        <f t="shared" si="9"/>
        <v>0.19530303030303028</v>
      </c>
    </row>
    <row r="136" spans="2:5" x14ac:dyDescent="0.3">
      <c r="B136">
        <v>133</v>
      </c>
      <c r="C136">
        <f>Analysis!E140</f>
        <v>0</v>
      </c>
      <c r="D136">
        <f t="shared" si="8"/>
        <v>25.779999999999998</v>
      </c>
      <c r="E136">
        <f t="shared" si="9"/>
        <v>0.19383458646616539</v>
      </c>
    </row>
    <row r="137" spans="2:5" x14ac:dyDescent="0.3">
      <c r="B137">
        <v>134</v>
      </c>
      <c r="C137">
        <f>Analysis!E141</f>
        <v>0</v>
      </c>
      <c r="D137">
        <f t="shared" si="8"/>
        <v>25.779999999999998</v>
      </c>
      <c r="E137">
        <f t="shared" si="9"/>
        <v>0.19238805970149253</v>
      </c>
    </row>
    <row r="138" spans="2:5" x14ac:dyDescent="0.3">
      <c r="B138">
        <v>135</v>
      </c>
      <c r="C138">
        <f>Analysis!E142</f>
        <v>0</v>
      </c>
      <c r="D138">
        <f t="shared" si="8"/>
        <v>25.779999999999998</v>
      </c>
      <c r="E138">
        <f t="shared" si="9"/>
        <v>0.19096296296296295</v>
      </c>
    </row>
    <row r="139" spans="2:5" x14ac:dyDescent="0.3">
      <c r="B139">
        <v>136</v>
      </c>
      <c r="C139">
        <f>Analysis!E143</f>
        <v>0</v>
      </c>
      <c r="D139">
        <f t="shared" si="8"/>
        <v>25.779999999999998</v>
      </c>
      <c r="E139">
        <f t="shared" si="9"/>
        <v>0.18955882352941175</v>
      </c>
    </row>
    <row r="140" spans="2:5" x14ac:dyDescent="0.3">
      <c r="B140">
        <v>137</v>
      </c>
      <c r="C140">
        <f>Analysis!E144</f>
        <v>0</v>
      </c>
      <c r="D140">
        <f t="shared" si="8"/>
        <v>25.779999999999998</v>
      </c>
      <c r="E140">
        <f t="shared" si="9"/>
        <v>0.1881751824817518</v>
      </c>
    </row>
    <row r="141" spans="2:5" x14ac:dyDescent="0.3">
      <c r="B141">
        <v>138</v>
      </c>
      <c r="C141">
        <f>Analysis!E145</f>
        <v>0</v>
      </c>
      <c r="D141">
        <f t="shared" si="8"/>
        <v>25.779999999999998</v>
      </c>
      <c r="E141">
        <f t="shared" si="9"/>
        <v>0.18681159420289853</v>
      </c>
    </row>
    <row r="142" spans="2:5" x14ac:dyDescent="0.3">
      <c r="B142">
        <v>139</v>
      </c>
      <c r="C142">
        <f>Analysis!E146</f>
        <v>0</v>
      </c>
      <c r="D142">
        <f t="shared" si="8"/>
        <v>25.779999999999998</v>
      </c>
      <c r="E142">
        <f t="shared" si="9"/>
        <v>0.18546762589928056</v>
      </c>
    </row>
    <row r="143" spans="2:5" x14ac:dyDescent="0.3">
      <c r="B143">
        <v>140</v>
      </c>
      <c r="C143">
        <f>Analysis!E147</f>
        <v>0</v>
      </c>
      <c r="D143">
        <f t="shared" si="8"/>
        <v>25.779999999999998</v>
      </c>
      <c r="E143">
        <f t="shared" si="9"/>
        <v>0.18414285714285714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32"/>
  <sheetViews>
    <sheetView topLeftCell="A13" workbookViewId="0">
      <selection activeCell="J37" sqref="J37"/>
    </sheetView>
  </sheetViews>
  <sheetFormatPr defaultRowHeight="14.4" x14ac:dyDescent="0.3"/>
  <cols>
    <col min="2" max="2" width="10.44140625" style="4" bestFit="1" customWidth="1"/>
    <col min="14" max="14" width="11.77734375" style="4" bestFit="1" customWidth="1"/>
    <col min="15" max="15" width="11.77734375" style="4" customWidth="1"/>
    <col min="16" max="17" width="12.6640625" style="4" customWidth="1"/>
    <col min="19" max="19" width="10.44140625" style="4" bestFit="1" customWidth="1"/>
  </cols>
  <sheetData>
    <row r="1" spans="2:19" x14ac:dyDescent="0.3">
      <c r="C1" s="5" t="s">
        <v>100</v>
      </c>
      <c r="D1" s="6"/>
      <c r="E1" s="6"/>
      <c r="F1" s="5" t="s">
        <v>86</v>
      </c>
      <c r="G1" s="6"/>
      <c r="H1" s="6"/>
      <c r="I1" s="5" t="s">
        <v>94</v>
      </c>
      <c r="J1" s="6"/>
      <c r="K1" s="6"/>
      <c r="L1" s="5" t="s">
        <v>121</v>
      </c>
      <c r="M1" s="6"/>
      <c r="N1" s="6"/>
      <c r="P1" s="5" t="s">
        <v>95</v>
      </c>
      <c r="Q1" s="6"/>
    </row>
    <row r="2" spans="2:19" x14ac:dyDescent="0.3">
      <c r="C2" t="s">
        <v>119</v>
      </c>
      <c r="D2" t="s">
        <v>118</v>
      </c>
      <c r="E2" t="s">
        <v>110</v>
      </c>
      <c r="F2" t="s">
        <v>119</v>
      </c>
      <c r="G2" t="s">
        <v>118</v>
      </c>
      <c r="H2" t="s">
        <v>110</v>
      </c>
      <c r="I2" t="s">
        <v>119</v>
      </c>
      <c r="J2" t="s">
        <v>118</v>
      </c>
      <c r="K2" t="s">
        <v>110</v>
      </c>
      <c r="L2" t="s">
        <v>119</v>
      </c>
      <c r="M2" t="s">
        <v>118</v>
      </c>
      <c r="N2" t="s">
        <v>110</v>
      </c>
      <c r="O2" t="s">
        <v>119</v>
      </c>
      <c r="P2" t="s">
        <v>118</v>
      </c>
      <c r="Q2" t="s">
        <v>110</v>
      </c>
    </row>
    <row r="3" spans="2:19" x14ac:dyDescent="0.3">
      <c r="B3" s="2">
        <v>44670</v>
      </c>
      <c r="C3">
        <f>SUMIF(Analysis!A:A, 'Daily Multiplier'!B3, Analysis!R:R)</f>
        <v>0</v>
      </c>
      <c r="D3">
        <f>COUNTIF(Analysis!A:A, 'Daily Multiplier'!B3)</f>
        <v>0</v>
      </c>
      <c r="E3" t="e">
        <f t="shared" ref="E3:E32" si="0">C3/D3</f>
        <v>#DIV/0!</v>
      </c>
      <c r="F3">
        <f>SUMIF(Analysis!A:A, 'Daily Multiplier'!B3, Analysis!D:D)</f>
        <v>0</v>
      </c>
      <c r="G3">
        <f>COUNTIF(Analysis!$A:$A, 'Daily Multiplier'!$B3)</f>
        <v>0</v>
      </c>
      <c r="H3" t="e">
        <f t="shared" ref="H3:H32" si="1">F3/G3</f>
        <v>#DIV/0!</v>
      </c>
      <c r="I3">
        <f>SUMIF(Analysis!A:A, 'Daily Multiplier'!B3, Analysis!L:L)</f>
        <v>0</v>
      </c>
      <c r="J3">
        <f>COUNTIF(Analysis!$A:$A, 'Daily Multiplier'!$B3)</f>
        <v>0</v>
      </c>
      <c r="K3" t="e">
        <f t="shared" ref="K3:K32" si="2">I3/J3</f>
        <v>#DIV/0!</v>
      </c>
      <c r="L3">
        <f>SUMIF(Analysis!A:A, 'Daily Multiplier'!B3, Analysis!E:E)</f>
        <v>0</v>
      </c>
      <c r="M3">
        <f>COUNTIF(Analysis!$A:$A, 'Daily Multiplier'!$B3)</f>
        <v>0</v>
      </c>
      <c r="N3" t="e">
        <f t="shared" ref="N3:N32" si="3">L3/M3</f>
        <v>#DIV/0!</v>
      </c>
      <c r="O3">
        <f>SUMIF(Analysis!A:A, 'Daily Multiplier'!B3, Analysis!M:M)</f>
        <v>0</v>
      </c>
      <c r="P3">
        <f>COUNTIF(Analysis!$A:$A, 'Daily Multiplier'!$B3)</f>
        <v>0</v>
      </c>
      <c r="Q3" t="e">
        <f t="shared" ref="Q3:Q32" si="4">O3/P3</f>
        <v>#DIV/0!</v>
      </c>
    </row>
    <row r="4" spans="2:19" x14ac:dyDescent="0.3">
      <c r="B4" s="2">
        <v>44671</v>
      </c>
      <c r="C4">
        <f>SUMIF(Analysis!A:A, 'Daily Multiplier'!B4, Analysis!D:D)</f>
        <v>0</v>
      </c>
      <c r="D4">
        <f>COUNTIF(Analysis!A:A, 'Daily Multiplier'!B4)</f>
        <v>0</v>
      </c>
      <c r="E4" t="e">
        <f t="shared" si="0"/>
        <v>#DIV/0!</v>
      </c>
      <c r="F4">
        <f>SUMIF(Analysis!A:A, 'Daily Multiplier'!B4, Analysis!D:D)</f>
        <v>0</v>
      </c>
      <c r="G4">
        <f>COUNTIF(Analysis!A:A, 'Daily Multiplier'!B4)</f>
        <v>0</v>
      </c>
      <c r="H4" t="e">
        <f t="shared" si="1"/>
        <v>#DIV/0!</v>
      </c>
      <c r="I4">
        <f>SUMIF(Analysis!A:A, 'Daily Multiplier'!B4, Analysis!L:L)</f>
        <v>0</v>
      </c>
      <c r="J4">
        <f>COUNTIF(Analysis!$A:$A, 'Daily Multiplier'!$B4)</f>
        <v>0</v>
      </c>
      <c r="K4" t="e">
        <f t="shared" si="2"/>
        <v>#DIV/0!</v>
      </c>
      <c r="L4">
        <f>SUMIF(Analysis!A:A, 'Daily Multiplier'!B4, Analysis!E:E)</f>
        <v>0</v>
      </c>
      <c r="M4">
        <f>COUNTIF(Analysis!$A:$A, 'Daily Multiplier'!$B4)</f>
        <v>0</v>
      </c>
      <c r="N4" t="e">
        <f t="shared" si="3"/>
        <v>#DIV/0!</v>
      </c>
      <c r="O4">
        <f>SUMIF(Analysis!A:A, 'Daily Multiplier'!B4, Analysis!M:M)</f>
        <v>0</v>
      </c>
      <c r="P4">
        <f>COUNTIF(Analysis!$A:$A, 'Daily Multiplier'!$B4)</f>
        <v>0</v>
      </c>
      <c r="Q4" t="e">
        <f t="shared" si="4"/>
        <v>#DIV/0!</v>
      </c>
    </row>
    <row r="5" spans="2:19" x14ac:dyDescent="0.3">
      <c r="B5" s="2">
        <v>44672</v>
      </c>
      <c r="C5">
        <f>SUMIF(Analysis!A:A, 'Daily Multiplier'!B5, Analysis!R:R)</f>
        <v>0</v>
      </c>
      <c r="D5">
        <f>COUNTIF(Analysis!A:A, 'Daily Multiplier'!B5)</f>
        <v>0</v>
      </c>
      <c r="E5" t="e">
        <f t="shared" si="0"/>
        <v>#DIV/0!</v>
      </c>
      <c r="F5">
        <f>SUMIF(Analysis!A:A, 'Daily Multiplier'!B5, Analysis!D:D)</f>
        <v>0</v>
      </c>
      <c r="G5">
        <f>COUNTIF(Analysis!A:A, 'Daily Multiplier'!B5)</f>
        <v>0</v>
      </c>
      <c r="H5" t="e">
        <f t="shared" si="1"/>
        <v>#DIV/0!</v>
      </c>
      <c r="I5">
        <f>SUMIF(Analysis!A:A, 'Daily Multiplier'!B5, Analysis!L:L)</f>
        <v>0</v>
      </c>
      <c r="J5">
        <f>COUNTIF(Analysis!$A:$A, 'Daily Multiplier'!$B5)</f>
        <v>0</v>
      </c>
      <c r="K5" t="e">
        <f t="shared" si="2"/>
        <v>#DIV/0!</v>
      </c>
      <c r="L5">
        <f>SUMIF(Analysis!A:A, 'Daily Multiplier'!B5, Analysis!E:E)</f>
        <v>0</v>
      </c>
      <c r="M5">
        <f>COUNTIF(Analysis!$A:$A, 'Daily Multiplier'!$B5)</f>
        <v>0</v>
      </c>
      <c r="N5" t="e">
        <f t="shared" si="3"/>
        <v>#DIV/0!</v>
      </c>
      <c r="O5">
        <f>SUMIF(Analysis!A:A, 'Daily Multiplier'!B5, Analysis!M:M)</f>
        <v>0</v>
      </c>
      <c r="P5">
        <f>COUNTIF(Analysis!$A:$A, 'Daily Multiplier'!$B5)</f>
        <v>0</v>
      </c>
      <c r="Q5" t="e">
        <f t="shared" si="4"/>
        <v>#DIV/0!</v>
      </c>
    </row>
    <row r="6" spans="2:19" x14ac:dyDescent="0.3">
      <c r="B6" s="2">
        <v>44673</v>
      </c>
      <c r="C6">
        <f>SUMIF(Analysis!A:A, 'Daily Multiplier'!B6, Analysis!R:R)</f>
        <v>0</v>
      </c>
      <c r="D6">
        <f>COUNTIF(Analysis!A:A, 'Daily Multiplier'!B6)</f>
        <v>0</v>
      </c>
      <c r="E6" t="e">
        <f t="shared" si="0"/>
        <v>#DIV/0!</v>
      </c>
      <c r="F6">
        <f>SUMIF(Analysis!A:A, 'Daily Multiplier'!B6, Analysis!D:D)</f>
        <v>0</v>
      </c>
      <c r="G6">
        <f>COUNTIF(Analysis!A:A, 'Daily Multiplier'!B6)</f>
        <v>0</v>
      </c>
      <c r="H6" t="e">
        <f t="shared" si="1"/>
        <v>#DIV/0!</v>
      </c>
      <c r="I6">
        <f>SUMIF(Analysis!A:A, 'Daily Multiplier'!B6, Analysis!L:L)</f>
        <v>0</v>
      </c>
      <c r="J6">
        <f>COUNTIF(Analysis!$A:$A, 'Daily Multiplier'!$B6)</f>
        <v>0</v>
      </c>
      <c r="K6" t="e">
        <f t="shared" si="2"/>
        <v>#DIV/0!</v>
      </c>
      <c r="L6">
        <f>SUMIF(Analysis!A:A, 'Daily Multiplier'!B6, Analysis!E:E)</f>
        <v>0</v>
      </c>
      <c r="M6">
        <f>COUNTIF(Analysis!$A:$A, 'Daily Multiplier'!$B6)</f>
        <v>0</v>
      </c>
      <c r="N6" t="e">
        <f t="shared" si="3"/>
        <v>#DIV/0!</v>
      </c>
      <c r="O6">
        <f>SUMIF(Analysis!A:A, 'Daily Multiplier'!B6, Analysis!M:M)</f>
        <v>0</v>
      </c>
      <c r="P6">
        <f>COUNTIF(Analysis!$A:$A, 'Daily Multiplier'!$B6)</f>
        <v>0</v>
      </c>
      <c r="Q6" t="e">
        <f t="shared" si="4"/>
        <v>#DIV/0!</v>
      </c>
    </row>
    <row r="7" spans="2:19" x14ac:dyDescent="0.3">
      <c r="B7" s="2">
        <v>44677</v>
      </c>
      <c r="C7">
        <f>SUMIF(Analysis!A:A, 'Daily Multiplier'!B7, Analysis!R:R)</f>
        <v>0</v>
      </c>
      <c r="D7">
        <f>COUNTIF(Analysis!A:A, 'Daily Multiplier'!B7)</f>
        <v>0</v>
      </c>
      <c r="E7" t="e">
        <f t="shared" si="0"/>
        <v>#DIV/0!</v>
      </c>
      <c r="F7">
        <f>SUMIF(Analysis!A:A, 'Daily Multiplier'!B7, Analysis!D:D)</f>
        <v>0</v>
      </c>
      <c r="G7">
        <f>COUNTIF(Analysis!A:A, 'Daily Multiplier'!B7)</f>
        <v>0</v>
      </c>
      <c r="H7" t="e">
        <f t="shared" si="1"/>
        <v>#DIV/0!</v>
      </c>
      <c r="I7">
        <f>SUMIF(Analysis!A:A, 'Daily Multiplier'!B7, Analysis!L:L)</f>
        <v>0</v>
      </c>
      <c r="J7">
        <f>COUNTIF(Analysis!$A:$A, 'Daily Multiplier'!$B7)</f>
        <v>0</v>
      </c>
      <c r="K7" t="e">
        <f t="shared" si="2"/>
        <v>#DIV/0!</v>
      </c>
      <c r="L7">
        <f>SUMIF(Analysis!A:A, 'Daily Multiplier'!B7, Analysis!E:E)</f>
        <v>0</v>
      </c>
      <c r="M7">
        <f>COUNTIF(Analysis!$A:$A, 'Daily Multiplier'!$B7)</f>
        <v>0</v>
      </c>
      <c r="N7" t="e">
        <f t="shared" si="3"/>
        <v>#DIV/0!</v>
      </c>
      <c r="O7">
        <f>SUMIF(Analysis!A:A, 'Daily Multiplier'!B7, Analysis!M:M)</f>
        <v>0</v>
      </c>
      <c r="P7">
        <f>COUNTIF(Analysis!$A:$A, 'Daily Multiplier'!$B7)</f>
        <v>0</v>
      </c>
      <c r="Q7" t="e">
        <f t="shared" si="4"/>
        <v>#DIV/0!</v>
      </c>
      <c r="S7" s="2"/>
    </row>
    <row r="8" spans="2:19" x14ac:dyDescent="0.3">
      <c r="B8" s="2">
        <v>44678</v>
      </c>
      <c r="C8">
        <f>SUMIF(Analysis!A:A, 'Daily Multiplier'!B8, Analysis!R:R)</f>
        <v>0</v>
      </c>
      <c r="D8">
        <f>COUNTIF(Analysis!A:A, 'Daily Multiplier'!B8)</f>
        <v>0</v>
      </c>
      <c r="E8" t="e">
        <f t="shared" si="0"/>
        <v>#DIV/0!</v>
      </c>
      <c r="F8">
        <f>SUMIF(Analysis!A:A, 'Daily Multiplier'!B8, Analysis!D:D)</f>
        <v>0</v>
      </c>
      <c r="G8">
        <f>COUNTIF(Analysis!A:A, 'Daily Multiplier'!B8)</f>
        <v>0</v>
      </c>
      <c r="H8" t="e">
        <f t="shared" si="1"/>
        <v>#DIV/0!</v>
      </c>
      <c r="I8">
        <f>SUMIF(Analysis!A:A, 'Daily Multiplier'!B8, Analysis!L:L)</f>
        <v>0</v>
      </c>
      <c r="J8">
        <f>COUNTIF(Analysis!$A:$A, 'Daily Multiplier'!$B8)</f>
        <v>0</v>
      </c>
      <c r="K8" t="e">
        <f t="shared" si="2"/>
        <v>#DIV/0!</v>
      </c>
      <c r="L8">
        <f>SUMIF(Analysis!A:A, 'Daily Multiplier'!B8, Analysis!E:E)</f>
        <v>0</v>
      </c>
      <c r="M8">
        <f>COUNTIF(Analysis!$A:$A, 'Daily Multiplier'!$B8)</f>
        <v>0</v>
      </c>
      <c r="N8" t="e">
        <f t="shared" si="3"/>
        <v>#DIV/0!</v>
      </c>
      <c r="O8">
        <f>SUMIF(Analysis!A:A, 'Daily Multiplier'!B8, Analysis!M:M)</f>
        <v>0</v>
      </c>
      <c r="P8">
        <f>COUNTIF(Analysis!$A:$A, 'Daily Multiplier'!$B8)</f>
        <v>0</v>
      </c>
      <c r="Q8" t="e">
        <f t="shared" si="4"/>
        <v>#DIV/0!</v>
      </c>
      <c r="S8" s="2"/>
    </row>
    <row r="9" spans="2:19" x14ac:dyDescent="0.3">
      <c r="B9" s="2">
        <v>44679</v>
      </c>
      <c r="C9">
        <f>SUMIF(Analysis!A:A, 'Daily Multiplier'!B9, Analysis!R:R)</f>
        <v>0</v>
      </c>
      <c r="D9">
        <f>COUNTIF(Analysis!A:A, 'Daily Multiplier'!B9)</f>
        <v>0</v>
      </c>
      <c r="E9" t="e">
        <f t="shared" si="0"/>
        <v>#DIV/0!</v>
      </c>
      <c r="F9">
        <f>SUMIF(Analysis!A:A, 'Daily Multiplier'!B9, Analysis!D:D)</f>
        <v>0</v>
      </c>
      <c r="G9">
        <f>COUNTIF(Analysis!A:A, 'Daily Multiplier'!B9)</f>
        <v>0</v>
      </c>
      <c r="H9" t="e">
        <f t="shared" si="1"/>
        <v>#DIV/0!</v>
      </c>
      <c r="I9">
        <f>SUMIF(Analysis!A:A, 'Daily Multiplier'!B9, Analysis!L:L)</f>
        <v>0</v>
      </c>
      <c r="J9">
        <f>COUNTIF(Analysis!$A:$A, 'Daily Multiplier'!$B9)</f>
        <v>0</v>
      </c>
      <c r="K9" t="e">
        <f t="shared" si="2"/>
        <v>#DIV/0!</v>
      </c>
      <c r="L9">
        <f>SUMIF(Analysis!A:A, 'Daily Multiplier'!B9, Analysis!E:E)</f>
        <v>0</v>
      </c>
      <c r="M9">
        <f>COUNTIF(Analysis!$A:$A, 'Daily Multiplier'!$B9)</f>
        <v>0</v>
      </c>
      <c r="N9" t="e">
        <f t="shared" si="3"/>
        <v>#DIV/0!</v>
      </c>
      <c r="O9">
        <f>SUMIF(Analysis!A:A, 'Daily Multiplier'!B9, Analysis!M:M)</f>
        <v>0</v>
      </c>
      <c r="P9">
        <f>COUNTIF(Analysis!$A:$A, 'Daily Multiplier'!$B9)</f>
        <v>0</v>
      </c>
      <c r="Q9" t="e">
        <f t="shared" si="4"/>
        <v>#DIV/0!</v>
      </c>
      <c r="S9" s="2"/>
    </row>
    <row r="10" spans="2:19" x14ac:dyDescent="0.3">
      <c r="B10" s="2">
        <v>44680</v>
      </c>
      <c r="C10">
        <f>SUMIF(Analysis!A:A, 'Daily Multiplier'!B10, Analysis!R:R)</f>
        <v>0</v>
      </c>
      <c r="D10">
        <f>COUNTIF(Analysis!A:A, 'Daily Multiplier'!B10)</f>
        <v>0</v>
      </c>
      <c r="E10" t="e">
        <f t="shared" si="0"/>
        <v>#DIV/0!</v>
      </c>
      <c r="F10">
        <f>SUMIF(Analysis!A:A, 'Daily Multiplier'!B10, Analysis!D:D)</f>
        <v>0</v>
      </c>
      <c r="G10">
        <f>COUNTIF(Analysis!A:A, 'Daily Multiplier'!B10)</f>
        <v>0</v>
      </c>
      <c r="H10" t="e">
        <f t="shared" si="1"/>
        <v>#DIV/0!</v>
      </c>
      <c r="I10">
        <f>SUMIF(Analysis!A:A, 'Daily Multiplier'!B10, Analysis!L:L)</f>
        <v>0</v>
      </c>
      <c r="J10">
        <f>COUNTIF(Analysis!$A:$A, 'Daily Multiplier'!$B10)</f>
        <v>0</v>
      </c>
      <c r="K10" t="e">
        <f t="shared" si="2"/>
        <v>#DIV/0!</v>
      </c>
      <c r="L10">
        <f>SUMIF(Analysis!A:A, 'Daily Multiplier'!B10, Analysis!E:E)</f>
        <v>0</v>
      </c>
      <c r="M10">
        <f>COUNTIF(Analysis!$A:$A, 'Daily Multiplier'!$B10)</f>
        <v>0</v>
      </c>
      <c r="N10" t="e">
        <f t="shared" si="3"/>
        <v>#DIV/0!</v>
      </c>
      <c r="O10">
        <f>SUMIF(Analysis!A:A, 'Daily Multiplier'!B10, Analysis!M:M)</f>
        <v>0</v>
      </c>
      <c r="P10">
        <f>COUNTIF(Analysis!$A:$A, 'Daily Multiplier'!$B10)</f>
        <v>0</v>
      </c>
      <c r="Q10" t="e">
        <f t="shared" si="4"/>
        <v>#DIV/0!</v>
      </c>
      <c r="S10" s="2"/>
    </row>
    <row r="11" spans="2:19" x14ac:dyDescent="0.3">
      <c r="B11" s="2">
        <v>44681</v>
      </c>
      <c r="C11">
        <f>SUMIF(Analysis!A:A, 'Daily Multiplier'!B11, Analysis!R:R)</f>
        <v>0</v>
      </c>
      <c r="D11">
        <f>COUNTIF(Analysis!A:A, 'Daily Multiplier'!B11)</f>
        <v>0</v>
      </c>
      <c r="E11" t="e">
        <f t="shared" si="0"/>
        <v>#DIV/0!</v>
      </c>
      <c r="F11">
        <f>SUMIF(Analysis!A:A, 'Daily Multiplier'!B11, Analysis!D:D)</f>
        <v>0</v>
      </c>
      <c r="G11">
        <f>COUNTIF(Analysis!A:A, 'Daily Multiplier'!B11)</f>
        <v>0</v>
      </c>
      <c r="H11" t="e">
        <f t="shared" si="1"/>
        <v>#DIV/0!</v>
      </c>
      <c r="I11">
        <f>SUMIF(Analysis!A:A, 'Daily Multiplier'!B11, Analysis!L:L)</f>
        <v>0</v>
      </c>
      <c r="J11">
        <f>COUNTIF(Analysis!$A:$A, 'Daily Multiplier'!$B11)</f>
        <v>0</v>
      </c>
      <c r="K11" t="e">
        <f t="shared" si="2"/>
        <v>#DIV/0!</v>
      </c>
      <c r="L11">
        <f>SUMIF(Analysis!A:A, 'Daily Multiplier'!B11, Analysis!E:E)</f>
        <v>0</v>
      </c>
      <c r="M11">
        <f>COUNTIF(Analysis!$A:$A, 'Daily Multiplier'!$B11)</f>
        <v>0</v>
      </c>
      <c r="N11" t="e">
        <f t="shared" si="3"/>
        <v>#DIV/0!</v>
      </c>
      <c r="O11">
        <f>SUMIF(Analysis!A:A, 'Daily Multiplier'!B11, Analysis!M:M)</f>
        <v>0</v>
      </c>
      <c r="P11">
        <f>COUNTIF(Analysis!$A:$A, 'Daily Multiplier'!$B11)</f>
        <v>0</v>
      </c>
      <c r="Q11" t="e">
        <f t="shared" si="4"/>
        <v>#DIV/0!</v>
      </c>
      <c r="S11" s="2"/>
    </row>
    <row r="12" spans="2:19" x14ac:dyDescent="0.3">
      <c r="B12" s="2">
        <v>44682</v>
      </c>
      <c r="C12">
        <f>SUMIF(Analysis!A:A, 'Daily Multiplier'!B12, Analysis!R:R)</f>
        <v>0</v>
      </c>
      <c r="D12">
        <f>COUNTIF(Analysis!A:A, 'Daily Multiplier'!B12)</f>
        <v>0</v>
      </c>
      <c r="E12" t="e">
        <f t="shared" si="0"/>
        <v>#DIV/0!</v>
      </c>
      <c r="F12">
        <f>SUMIF(Analysis!A:A, 'Daily Multiplier'!B12, Analysis!D:D)</f>
        <v>0</v>
      </c>
      <c r="G12">
        <f>COUNTIF(Analysis!A:A, 'Daily Multiplier'!B12)</f>
        <v>0</v>
      </c>
      <c r="H12" t="e">
        <f t="shared" si="1"/>
        <v>#DIV/0!</v>
      </c>
      <c r="I12">
        <f>SUMIF(Analysis!A:A, 'Daily Multiplier'!B12, Analysis!L:L)</f>
        <v>0</v>
      </c>
      <c r="J12">
        <f>COUNTIF(Analysis!$A:$A, 'Daily Multiplier'!$B12)</f>
        <v>0</v>
      </c>
      <c r="K12" t="e">
        <f t="shared" si="2"/>
        <v>#DIV/0!</v>
      </c>
      <c r="L12">
        <f>SUMIF(Analysis!A:A, 'Daily Multiplier'!B12, Analysis!E:E)</f>
        <v>0</v>
      </c>
      <c r="M12">
        <f>COUNTIF(Analysis!$A:$A, 'Daily Multiplier'!$B12)</f>
        <v>0</v>
      </c>
      <c r="N12" t="e">
        <f t="shared" si="3"/>
        <v>#DIV/0!</v>
      </c>
      <c r="O12">
        <f>SUMIF(Analysis!A:A, 'Daily Multiplier'!B12, Analysis!M:M)</f>
        <v>0</v>
      </c>
      <c r="P12">
        <f>COUNTIF(Analysis!$A:$A, 'Daily Multiplier'!$B12)</f>
        <v>0</v>
      </c>
      <c r="Q12" t="e">
        <f t="shared" si="4"/>
        <v>#DIV/0!</v>
      </c>
      <c r="S12" s="2"/>
    </row>
    <row r="13" spans="2:19" x14ac:dyDescent="0.3">
      <c r="B13" s="2">
        <v>44683</v>
      </c>
      <c r="C13">
        <f>SUMIF(Analysis!A:A, 'Daily Multiplier'!B13, Analysis!R:R)</f>
        <v>0</v>
      </c>
      <c r="D13">
        <f>COUNTIF(Analysis!A:A, 'Daily Multiplier'!B13)</f>
        <v>0</v>
      </c>
      <c r="E13" t="e">
        <f t="shared" si="0"/>
        <v>#DIV/0!</v>
      </c>
      <c r="F13">
        <f>SUMIF(Analysis!A:A, 'Daily Multiplier'!B13, Analysis!D:D)</f>
        <v>0</v>
      </c>
      <c r="G13">
        <f>COUNTIF(Analysis!A:A, 'Daily Multiplier'!B13)</f>
        <v>0</v>
      </c>
      <c r="H13" t="e">
        <f t="shared" si="1"/>
        <v>#DIV/0!</v>
      </c>
      <c r="I13">
        <f>SUMIF(Analysis!A:A, 'Daily Multiplier'!B13, Analysis!L:L)</f>
        <v>0</v>
      </c>
      <c r="J13">
        <f>COUNTIF(Analysis!$A:$A, 'Daily Multiplier'!$B13)</f>
        <v>0</v>
      </c>
      <c r="K13" t="e">
        <f t="shared" si="2"/>
        <v>#DIV/0!</v>
      </c>
      <c r="L13">
        <f>SUMIF(Analysis!A:A, 'Daily Multiplier'!B13, Analysis!E:E)</f>
        <v>0</v>
      </c>
      <c r="M13">
        <f>COUNTIF(Analysis!$A:$A, 'Daily Multiplier'!$B13)</f>
        <v>0</v>
      </c>
      <c r="N13" t="e">
        <f t="shared" si="3"/>
        <v>#DIV/0!</v>
      </c>
      <c r="O13">
        <f>SUMIF(Analysis!A:A, 'Daily Multiplier'!B13, Analysis!M:M)</f>
        <v>0</v>
      </c>
      <c r="P13">
        <f>COUNTIF(Analysis!$A:$A, 'Daily Multiplier'!$B13)</f>
        <v>0</v>
      </c>
      <c r="Q13" t="e">
        <f t="shared" si="4"/>
        <v>#DIV/0!</v>
      </c>
      <c r="S13" s="2"/>
    </row>
    <row r="14" spans="2:19" x14ac:dyDescent="0.3">
      <c r="B14" s="2">
        <v>44684</v>
      </c>
      <c r="C14">
        <f>SUMIF(Analysis!A:A, 'Daily Multiplier'!B14, Analysis!R:R)</f>
        <v>0</v>
      </c>
      <c r="D14">
        <f>COUNTIF(Analysis!A:A, 'Daily Multiplier'!B14)</f>
        <v>0</v>
      </c>
      <c r="E14" t="e">
        <f t="shared" si="0"/>
        <v>#DIV/0!</v>
      </c>
      <c r="F14">
        <f>SUMIF(Analysis!A:A, 'Daily Multiplier'!B14, Analysis!D:D)</f>
        <v>0</v>
      </c>
      <c r="G14">
        <f>COUNTIF(Analysis!A:A, 'Daily Multiplier'!B14)</f>
        <v>0</v>
      </c>
      <c r="H14" t="e">
        <f t="shared" si="1"/>
        <v>#DIV/0!</v>
      </c>
      <c r="I14">
        <f>SUMIF(Analysis!A:A, 'Daily Multiplier'!B14, Analysis!L:L)</f>
        <v>0</v>
      </c>
      <c r="J14">
        <f>COUNTIF(Analysis!$A:$A, 'Daily Multiplier'!$B14)</f>
        <v>0</v>
      </c>
      <c r="K14" t="e">
        <f t="shared" si="2"/>
        <v>#DIV/0!</v>
      </c>
      <c r="L14">
        <f>SUMIF(Analysis!A:A, 'Daily Multiplier'!B14, Analysis!E:E)</f>
        <v>0</v>
      </c>
      <c r="M14">
        <f>COUNTIF(Analysis!$A:$A, 'Daily Multiplier'!$B14)</f>
        <v>0</v>
      </c>
      <c r="N14" t="e">
        <f t="shared" si="3"/>
        <v>#DIV/0!</v>
      </c>
      <c r="O14">
        <f>SUMIF(Analysis!A:A, 'Daily Multiplier'!B14, Analysis!M:M)</f>
        <v>0</v>
      </c>
      <c r="P14">
        <f>COUNTIF(Analysis!$A:$A, 'Daily Multiplier'!$B14)</f>
        <v>0</v>
      </c>
      <c r="Q14" t="e">
        <f t="shared" si="4"/>
        <v>#DIV/0!</v>
      </c>
      <c r="S14" s="2"/>
    </row>
    <row r="15" spans="2:19" x14ac:dyDescent="0.3">
      <c r="B15" s="2">
        <v>44685</v>
      </c>
      <c r="C15">
        <f>SUMIF(Analysis!A:A, 'Daily Multiplier'!B15, Analysis!R:R)</f>
        <v>0</v>
      </c>
      <c r="D15">
        <f>COUNTIF(Analysis!A:A, 'Daily Multiplier'!B15)</f>
        <v>0</v>
      </c>
      <c r="E15" t="e">
        <f t="shared" si="0"/>
        <v>#DIV/0!</v>
      </c>
      <c r="F15">
        <f>SUMIF(Analysis!A:A, 'Daily Multiplier'!B15, Analysis!D:D)</f>
        <v>0</v>
      </c>
      <c r="G15">
        <f>COUNTIF(Analysis!A:A, 'Daily Multiplier'!B15)</f>
        <v>0</v>
      </c>
      <c r="H15" t="e">
        <f t="shared" si="1"/>
        <v>#DIV/0!</v>
      </c>
      <c r="I15">
        <f>SUMIF(Analysis!A:A, 'Daily Multiplier'!B15, Analysis!L:L)</f>
        <v>0</v>
      </c>
      <c r="J15">
        <f>COUNTIF(Analysis!$A:$A, 'Daily Multiplier'!$B15)</f>
        <v>0</v>
      </c>
      <c r="K15" t="e">
        <f t="shared" si="2"/>
        <v>#DIV/0!</v>
      </c>
      <c r="L15">
        <f>SUMIF(Analysis!A:A, 'Daily Multiplier'!B15, Analysis!E:E)</f>
        <v>0</v>
      </c>
      <c r="M15">
        <f>COUNTIF(Analysis!$A:$A, 'Daily Multiplier'!$B15)</f>
        <v>0</v>
      </c>
      <c r="N15" t="e">
        <f t="shared" si="3"/>
        <v>#DIV/0!</v>
      </c>
      <c r="O15">
        <f>SUMIF(Analysis!A:A, 'Daily Multiplier'!B15, Analysis!M:M)</f>
        <v>0</v>
      </c>
      <c r="P15">
        <f>COUNTIF(Analysis!$A:$A, 'Daily Multiplier'!$B15)</f>
        <v>0</v>
      </c>
      <c r="Q15" t="e">
        <f t="shared" si="4"/>
        <v>#DIV/0!</v>
      </c>
      <c r="S15" s="2"/>
    </row>
    <row r="16" spans="2:19" x14ac:dyDescent="0.3">
      <c r="B16" s="2">
        <v>44696</v>
      </c>
      <c r="C16">
        <f>SUMIF(Analysis!A:A, 'Daily Multiplier'!B16, Analysis!R:R)</f>
        <v>0</v>
      </c>
      <c r="D16">
        <f>COUNTIF(Analysis!A:A, 'Daily Multiplier'!B16)</f>
        <v>0</v>
      </c>
      <c r="E16" t="e">
        <f t="shared" si="0"/>
        <v>#DIV/0!</v>
      </c>
      <c r="F16">
        <f>SUMIF(Analysis!A:A, 'Daily Multiplier'!B16, Analysis!D:D)</f>
        <v>0</v>
      </c>
      <c r="G16">
        <f>COUNTIF(Analysis!A:A, 'Daily Multiplier'!B16)</f>
        <v>0</v>
      </c>
      <c r="H16" t="e">
        <f t="shared" si="1"/>
        <v>#DIV/0!</v>
      </c>
      <c r="I16">
        <f>SUMIF(Analysis!A:A, 'Daily Multiplier'!B16, Analysis!L:L)</f>
        <v>0</v>
      </c>
      <c r="J16">
        <f>COUNTIF(Analysis!$A:$A, 'Daily Multiplier'!$B16)</f>
        <v>0</v>
      </c>
      <c r="K16" t="e">
        <f t="shared" si="2"/>
        <v>#DIV/0!</v>
      </c>
      <c r="L16">
        <f>SUMIF(Analysis!A:A, 'Daily Multiplier'!B16, Analysis!E:E)</f>
        <v>0</v>
      </c>
      <c r="M16">
        <f>COUNTIF(Analysis!$A:$A, 'Daily Multiplier'!$B16)</f>
        <v>0</v>
      </c>
      <c r="N16" t="e">
        <f t="shared" si="3"/>
        <v>#DIV/0!</v>
      </c>
      <c r="O16">
        <f>SUMIF(Analysis!A:A, 'Daily Multiplier'!B16, Analysis!M:M)</f>
        <v>0</v>
      </c>
      <c r="P16">
        <f>COUNTIF(Analysis!$A:$A, 'Daily Multiplier'!$B16)</f>
        <v>0</v>
      </c>
      <c r="Q16" t="e">
        <f t="shared" si="4"/>
        <v>#DIV/0!</v>
      </c>
    </row>
    <row r="17" spans="2:17" x14ac:dyDescent="0.3">
      <c r="B17" s="2">
        <v>44704</v>
      </c>
      <c r="C17">
        <f>SUMIF(Analysis!A:A, 'Daily Multiplier'!B17, Analysis!R:R)</f>
        <v>0</v>
      </c>
      <c r="D17">
        <f>COUNTIF(Analysis!A:A, 'Daily Multiplier'!B17)</f>
        <v>0</v>
      </c>
      <c r="E17" t="e">
        <f t="shared" si="0"/>
        <v>#DIV/0!</v>
      </c>
      <c r="F17">
        <f>SUMIF(Analysis!A:A, 'Daily Multiplier'!B17, Analysis!D:D)</f>
        <v>0</v>
      </c>
      <c r="G17">
        <f>COUNTIF(Analysis!A:A, 'Daily Multiplier'!B17)</f>
        <v>0</v>
      </c>
      <c r="H17" t="e">
        <f t="shared" si="1"/>
        <v>#DIV/0!</v>
      </c>
      <c r="I17">
        <f>SUMIF(Analysis!A:A, 'Daily Multiplier'!B17, Analysis!L:L)</f>
        <v>0</v>
      </c>
      <c r="J17">
        <f>COUNTIF(Analysis!$A:$A, 'Daily Multiplier'!$B17)</f>
        <v>0</v>
      </c>
      <c r="K17" t="e">
        <f t="shared" si="2"/>
        <v>#DIV/0!</v>
      </c>
      <c r="L17">
        <f>SUMIF(Analysis!A:A, 'Daily Multiplier'!B17, Analysis!E:E)</f>
        <v>0</v>
      </c>
      <c r="M17">
        <f>COUNTIF(Analysis!$A:$A, 'Daily Multiplier'!$B17)</f>
        <v>0</v>
      </c>
      <c r="N17" t="e">
        <f t="shared" si="3"/>
        <v>#DIV/0!</v>
      </c>
      <c r="O17">
        <f>SUMIF(Analysis!A:A, 'Daily Multiplier'!B17, Analysis!M:M)</f>
        <v>0</v>
      </c>
      <c r="P17">
        <f>COUNTIF(Analysis!$A:$A, 'Daily Multiplier'!$B17)</f>
        <v>0</v>
      </c>
      <c r="Q17" t="e">
        <f t="shared" si="4"/>
        <v>#DIV/0!</v>
      </c>
    </row>
    <row r="18" spans="2:17" x14ac:dyDescent="0.3">
      <c r="B18" s="2">
        <v>44705</v>
      </c>
      <c r="C18">
        <f>SUMIF(Analysis!A:A, 'Daily Multiplier'!B18, Analysis!R:R)</f>
        <v>0</v>
      </c>
      <c r="D18">
        <f>COUNTIF(Analysis!A:A, 'Daily Multiplier'!B18)</f>
        <v>0</v>
      </c>
      <c r="E18" t="e">
        <f t="shared" si="0"/>
        <v>#DIV/0!</v>
      </c>
      <c r="F18">
        <f>SUMIF(Analysis!A:A, 'Daily Multiplier'!B18, Analysis!D:D)</f>
        <v>0</v>
      </c>
      <c r="G18">
        <f>COUNTIF(Analysis!A:A, 'Daily Multiplier'!B18)</f>
        <v>0</v>
      </c>
      <c r="H18" t="e">
        <f t="shared" si="1"/>
        <v>#DIV/0!</v>
      </c>
      <c r="I18">
        <f>SUMIF(Analysis!A:A, 'Daily Multiplier'!B18, Analysis!L:L)</f>
        <v>0</v>
      </c>
      <c r="J18">
        <f>COUNTIF(Analysis!$A:$A, 'Daily Multiplier'!$B18)</f>
        <v>0</v>
      </c>
      <c r="K18" t="e">
        <f t="shared" si="2"/>
        <v>#DIV/0!</v>
      </c>
      <c r="L18">
        <f>SUMIF(Analysis!A:A, 'Daily Multiplier'!B18, Analysis!E:E)</f>
        <v>0</v>
      </c>
      <c r="M18">
        <f>COUNTIF(Analysis!$A:$A, 'Daily Multiplier'!$B18)</f>
        <v>0</v>
      </c>
      <c r="N18" t="e">
        <f t="shared" si="3"/>
        <v>#DIV/0!</v>
      </c>
      <c r="O18">
        <f>SUMIF(Analysis!A:A, 'Daily Multiplier'!B18, Analysis!M:M)</f>
        <v>0</v>
      </c>
      <c r="P18">
        <f>COUNTIF(Analysis!$A:$A, 'Daily Multiplier'!$B18)</f>
        <v>0</v>
      </c>
      <c r="Q18" t="e">
        <f t="shared" si="4"/>
        <v>#DIV/0!</v>
      </c>
    </row>
    <row r="19" spans="2:17" x14ac:dyDescent="0.3">
      <c r="B19" s="2">
        <v>44707</v>
      </c>
      <c r="C19">
        <f>SUMIF(Analysis!A:A, 'Daily Multiplier'!B19, Analysis!R:R)</f>
        <v>0</v>
      </c>
      <c r="D19">
        <f>COUNTIF(Analysis!A:A, 'Daily Multiplier'!B19)</f>
        <v>0</v>
      </c>
      <c r="E19" t="e">
        <f t="shared" si="0"/>
        <v>#DIV/0!</v>
      </c>
      <c r="F19">
        <f>SUMIF(Analysis!A:A, 'Daily Multiplier'!B19, Analysis!D:D)</f>
        <v>0</v>
      </c>
      <c r="G19">
        <f>COUNTIF(Analysis!A:A, 'Daily Multiplier'!B19)</f>
        <v>0</v>
      </c>
      <c r="H19" t="e">
        <f t="shared" si="1"/>
        <v>#DIV/0!</v>
      </c>
      <c r="I19">
        <f>SUMIF(Analysis!A:A, 'Daily Multiplier'!B19, Analysis!L:L)</f>
        <v>0</v>
      </c>
      <c r="J19">
        <f>COUNTIF(Analysis!$A:$A, 'Daily Multiplier'!$B19)</f>
        <v>0</v>
      </c>
      <c r="K19" t="e">
        <f t="shared" si="2"/>
        <v>#DIV/0!</v>
      </c>
      <c r="L19">
        <f>SUMIF(Analysis!A:A, 'Daily Multiplier'!B19, Analysis!E:E)</f>
        <v>0</v>
      </c>
      <c r="M19">
        <f>COUNTIF(Analysis!$A:$A, 'Daily Multiplier'!$B19)</f>
        <v>0</v>
      </c>
      <c r="N19" t="e">
        <f t="shared" si="3"/>
        <v>#DIV/0!</v>
      </c>
      <c r="O19">
        <f>SUMIF(Analysis!A:A, 'Daily Multiplier'!B19, Analysis!M:M)</f>
        <v>0</v>
      </c>
      <c r="P19">
        <f>COUNTIF(Analysis!$A:$A, 'Daily Multiplier'!$B19)</f>
        <v>0</v>
      </c>
      <c r="Q19" t="e">
        <f t="shared" si="4"/>
        <v>#DIV/0!</v>
      </c>
    </row>
    <row r="20" spans="2:17" x14ac:dyDescent="0.3">
      <c r="B20" s="2">
        <v>44708</v>
      </c>
      <c r="C20">
        <f>SUMIF(Analysis!A:A, 'Daily Multiplier'!B20, Analysis!R:R)</f>
        <v>0</v>
      </c>
      <c r="D20">
        <f>COUNTIF(Analysis!A:A, 'Daily Multiplier'!B20)</f>
        <v>0</v>
      </c>
      <c r="E20" t="e">
        <f t="shared" si="0"/>
        <v>#DIV/0!</v>
      </c>
      <c r="F20">
        <f>SUMIF(Analysis!A:A, 'Daily Multiplier'!B20, Analysis!D:D)</f>
        <v>0</v>
      </c>
      <c r="G20">
        <f>COUNTIF(Analysis!A:A, 'Daily Multiplier'!B20)</f>
        <v>0</v>
      </c>
      <c r="H20" t="e">
        <f t="shared" si="1"/>
        <v>#DIV/0!</v>
      </c>
      <c r="I20">
        <f>SUMIF(Analysis!A:A, 'Daily Multiplier'!B20, Analysis!L:L)</f>
        <v>0</v>
      </c>
      <c r="J20">
        <f>COUNTIF(Analysis!$A:$A, 'Daily Multiplier'!$B20)</f>
        <v>0</v>
      </c>
      <c r="K20" t="e">
        <f t="shared" si="2"/>
        <v>#DIV/0!</v>
      </c>
      <c r="L20">
        <f>SUMIF(Analysis!A:A, 'Daily Multiplier'!B20, Analysis!E:E)</f>
        <v>0</v>
      </c>
      <c r="M20">
        <f>COUNTIF(Analysis!$A:$A, 'Daily Multiplier'!$B20)</f>
        <v>0</v>
      </c>
      <c r="N20" t="e">
        <f t="shared" si="3"/>
        <v>#DIV/0!</v>
      </c>
      <c r="O20">
        <f>SUMIF(Analysis!A:A, 'Daily Multiplier'!B20, Analysis!M:M)</f>
        <v>0</v>
      </c>
      <c r="P20">
        <f>COUNTIF(Analysis!$A:$A, 'Daily Multiplier'!$B20)</f>
        <v>0</v>
      </c>
      <c r="Q20" t="e">
        <f t="shared" si="4"/>
        <v>#DIV/0!</v>
      </c>
    </row>
    <row r="21" spans="2:17" x14ac:dyDescent="0.3">
      <c r="B21" s="2">
        <v>44709</v>
      </c>
      <c r="C21">
        <f>SUMIF(Analysis!A:A, 'Daily Multiplier'!B21, Analysis!R:R)</f>
        <v>0</v>
      </c>
      <c r="D21">
        <f>COUNTIF(Analysis!A:A, 'Daily Multiplier'!B21)</f>
        <v>0</v>
      </c>
      <c r="E21" t="e">
        <f t="shared" si="0"/>
        <v>#DIV/0!</v>
      </c>
      <c r="F21">
        <f>SUMIF(Analysis!A:A, 'Daily Multiplier'!B21, Analysis!D:D)</f>
        <v>0</v>
      </c>
      <c r="G21">
        <f>COUNTIF(Analysis!A:A, 'Daily Multiplier'!B21)</f>
        <v>0</v>
      </c>
      <c r="H21" t="e">
        <f t="shared" si="1"/>
        <v>#DIV/0!</v>
      </c>
      <c r="I21">
        <f>SUMIF(Analysis!A:A, 'Daily Multiplier'!B21, Analysis!L:L)</f>
        <v>0</v>
      </c>
      <c r="J21">
        <f>COUNTIF(Analysis!$A:$A, 'Daily Multiplier'!$B21)</f>
        <v>0</v>
      </c>
      <c r="K21" t="e">
        <f t="shared" si="2"/>
        <v>#DIV/0!</v>
      </c>
      <c r="L21">
        <f>SUMIF(Analysis!A:A, 'Daily Multiplier'!B21, Analysis!E:E)</f>
        <v>0</v>
      </c>
      <c r="M21">
        <f>COUNTIF(Analysis!$A:$A, 'Daily Multiplier'!$B21)</f>
        <v>0</v>
      </c>
      <c r="N21" t="e">
        <f t="shared" si="3"/>
        <v>#DIV/0!</v>
      </c>
      <c r="O21">
        <f>SUMIF(Analysis!A:A, 'Daily Multiplier'!B21, Analysis!M:M)</f>
        <v>0</v>
      </c>
      <c r="P21">
        <f>COUNTIF(Analysis!$A:$A, 'Daily Multiplier'!$B21)</f>
        <v>0</v>
      </c>
      <c r="Q21" t="e">
        <f t="shared" si="4"/>
        <v>#DIV/0!</v>
      </c>
    </row>
    <row r="22" spans="2:17" x14ac:dyDescent="0.3">
      <c r="B22" s="2">
        <v>44710</v>
      </c>
      <c r="C22">
        <f>SUMIF(Analysis!A:A, 'Daily Multiplier'!B22, Analysis!R:R)</f>
        <v>0</v>
      </c>
      <c r="D22">
        <f>COUNTIF(Analysis!A:A, 'Daily Multiplier'!B22)</f>
        <v>0</v>
      </c>
      <c r="E22" t="e">
        <f t="shared" si="0"/>
        <v>#DIV/0!</v>
      </c>
      <c r="F22">
        <f>SUMIF(Analysis!A:A, 'Daily Multiplier'!B22, Analysis!D:D)</f>
        <v>0</v>
      </c>
      <c r="G22">
        <f>COUNTIF(Analysis!A:A, 'Daily Multiplier'!B22)</f>
        <v>0</v>
      </c>
      <c r="H22" t="e">
        <f t="shared" si="1"/>
        <v>#DIV/0!</v>
      </c>
      <c r="I22">
        <f>SUMIF(Analysis!A:A, 'Daily Multiplier'!B22, Analysis!L:L)</f>
        <v>0</v>
      </c>
      <c r="J22">
        <f>COUNTIF(Analysis!$A:$A, 'Daily Multiplier'!$B22)</f>
        <v>0</v>
      </c>
      <c r="K22" t="e">
        <f t="shared" si="2"/>
        <v>#DIV/0!</v>
      </c>
      <c r="L22">
        <f>SUMIF(Analysis!A:A, 'Daily Multiplier'!B22, Analysis!E:E)</f>
        <v>0</v>
      </c>
      <c r="M22">
        <f>COUNTIF(Analysis!$A:$A, 'Daily Multiplier'!$B22)</f>
        <v>0</v>
      </c>
      <c r="N22" t="e">
        <f t="shared" si="3"/>
        <v>#DIV/0!</v>
      </c>
      <c r="O22">
        <f>SUMIF(Analysis!A:A, 'Daily Multiplier'!B22, Analysis!M:M)</f>
        <v>0</v>
      </c>
      <c r="P22">
        <f>COUNTIF(Analysis!$A:$A, 'Daily Multiplier'!$B22)</f>
        <v>0</v>
      </c>
      <c r="Q22" t="e">
        <f t="shared" si="4"/>
        <v>#DIV/0!</v>
      </c>
    </row>
    <row r="23" spans="2:17" x14ac:dyDescent="0.3">
      <c r="B23" s="2">
        <v>44711</v>
      </c>
      <c r="C23">
        <f>SUMIF(Analysis!A:A, 'Daily Multiplier'!B23, Analysis!R:R)</f>
        <v>0</v>
      </c>
      <c r="D23">
        <f>COUNTIF(Analysis!A:A, 'Daily Multiplier'!B23)</f>
        <v>0</v>
      </c>
      <c r="E23" t="e">
        <f t="shared" si="0"/>
        <v>#DIV/0!</v>
      </c>
      <c r="F23">
        <f>SUMIF(Analysis!A:A, 'Daily Multiplier'!B23, Analysis!D:D)</f>
        <v>0</v>
      </c>
      <c r="G23">
        <f>COUNTIF(Analysis!A:A, 'Daily Multiplier'!B23)</f>
        <v>0</v>
      </c>
      <c r="H23" t="e">
        <f t="shared" si="1"/>
        <v>#DIV/0!</v>
      </c>
      <c r="I23">
        <f>SUMIF(Analysis!A:A, 'Daily Multiplier'!B23, Analysis!L:L)</f>
        <v>0</v>
      </c>
      <c r="J23">
        <f>COUNTIF(Analysis!$A:$A, 'Daily Multiplier'!$B23)</f>
        <v>0</v>
      </c>
      <c r="K23" t="e">
        <f t="shared" si="2"/>
        <v>#DIV/0!</v>
      </c>
      <c r="L23">
        <f>SUMIF(Analysis!A:A, 'Daily Multiplier'!B23, Analysis!E:E)</f>
        <v>0</v>
      </c>
      <c r="M23">
        <f>COUNTIF(Analysis!$A:$A, 'Daily Multiplier'!$B23)</f>
        <v>0</v>
      </c>
      <c r="N23" t="e">
        <f t="shared" si="3"/>
        <v>#DIV/0!</v>
      </c>
      <c r="O23">
        <f>SUMIF(Analysis!A:A, 'Daily Multiplier'!B23, Analysis!M:M)</f>
        <v>0</v>
      </c>
      <c r="P23">
        <f>COUNTIF(Analysis!$A:$A, 'Daily Multiplier'!$B23)</f>
        <v>0</v>
      </c>
      <c r="Q23" t="e">
        <f t="shared" si="4"/>
        <v>#DIV/0!</v>
      </c>
    </row>
    <row r="24" spans="2:17" x14ac:dyDescent="0.3">
      <c r="B24" s="2">
        <v>44712</v>
      </c>
      <c r="C24">
        <f>SUMIF(Analysis!A:A, 'Daily Multiplier'!B24, Analysis!R:R)</f>
        <v>0</v>
      </c>
      <c r="D24">
        <f>COUNTIF(Analysis!A:A, 'Daily Multiplier'!B24)</f>
        <v>0</v>
      </c>
      <c r="E24" t="e">
        <f t="shared" si="0"/>
        <v>#DIV/0!</v>
      </c>
      <c r="F24">
        <f>SUMIF(Analysis!A:A, 'Daily Multiplier'!B24, Analysis!D:D)</f>
        <v>0</v>
      </c>
      <c r="G24">
        <f>COUNTIF(Analysis!A:A, 'Daily Multiplier'!B24)</f>
        <v>0</v>
      </c>
      <c r="H24" t="e">
        <f t="shared" si="1"/>
        <v>#DIV/0!</v>
      </c>
      <c r="I24">
        <f>SUMIF(Analysis!A:A, 'Daily Multiplier'!B24, Analysis!L:L)</f>
        <v>0</v>
      </c>
      <c r="J24">
        <f>COUNTIF(Analysis!$A:$A, 'Daily Multiplier'!$B24)</f>
        <v>0</v>
      </c>
      <c r="K24" t="e">
        <f t="shared" si="2"/>
        <v>#DIV/0!</v>
      </c>
      <c r="L24">
        <f>SUMIF(Analysis!A:A, 'Daily Multiplier'!B24, Analysis!E:E)</f>
        <v>0</v>
      </c>
      <c r="M24">
        <f>COUNTIF(Analysis!$A:$A, 'Daily Multiplier'!$B24)</f>
        <v>0</v>
      </c>
      <c r="N24" t="e">
        <f t="shared" si="3"/>
        <v>#DIV/0!</v>
      </c>
      <c r="O24">
        <f>SUMIF(Analysis!A:A, 'Daily Multiplier'!B24, Analysis!M:M)</f>
        <v>0</v>
      </c>
      <c r="P24">
        <f>COUNTIF(Analysis!$A:$A, 'Daily Multiplier'!$B24)</f>
        <v>0</v>
      </c>
      <c r="Q24" t="e">
        <f t="shared" si="4"/>
        <v>#DIV/0!</v>
      </c>
    </row>
    <row r="25" spans="2:17" x14ac:dyDescent="0.3">
      <c r="B25" s="2">
        <v>44713</v>
      </c>
      <c r="C25">
        <f>SUMIF(Analysis!A:A, 'Daily Multiplier'!B25, Analysis!R:R)</f>
        <v>0</v>
      </c>
      <c r="D25">
        <f>COUNTIF(Analysis!A:A, 'Daily Multiplier'!B25)</f>
        <v>0</v>
      </c>
      <c r="E25" t="e">
        <f t="shared" si="0"/>
        <v>#DIV/0!</v>
      </c>
      <c r="F25">
        <f>SUMIF(Analysis!A:A, 'Daily Multiplier'!B25, Analysis!D:D)</f>
        <v>0</v>
      </c>
      <c r="G25">
        <f>COUNTIF(Analysis!A:A, 'Daily Multiplier'!B25)</f>
        <v>0</v>
      </c>
      <c r="H25" t="e">
        <f t="shared" si="1"/>
        <v>#DIV/0!</v>
      </c>
      <c r="I25">
        <f>SUMIF(Analysis!A:A, 'Daily Multiplier'!B25, Analysis!L:L)</f>
        <v>0</v>
      </c>
      <c r="J25">
        <f>COUNTIF(Analysis!$A:$A, 'Daily Multiplier'!$B25)</f>
        <v>0</v>
      </c>
      <c r="K25" t="e">
        <f t="shared" si="2"/>
        <v>#DIV/0!</v>
      </c>
      <c r="L25">
        <f>SUMIF(Analysis!A:A, 'Daily Multiplier'!B25, Analysis!E:E)</f>
        <v>0</v>
      </c>
      <c r="M25">
        <f>COUNTIF(Analysis!$A:$A, 'Daily Multiplier'!$B25)</f>
        <v>0</v>
      </c>
      <c r="N25" t="e">
        <f t="shared" si="3"/>
        <v>#DIV/0!</v>
      </c>
      <c r="O25">
        <f>SUMIF(Analysis!A:A, 'Daily Multiplier'!B25, Analysis!M:M)</f>
        <v>0</v>
      </c>
      <c r="P25">
        <f>COUNTIF(Analysis!$A:$A, 'Daily Multiplier'!$B25)</f>
        <v>0</v>
      </c>
      <c r="Q25" t="e">
        <f t="shared" si="4"/>
        <v>#DIV/0!</v>
      </c>
    </row>
    <row r="26" spans="2:17" x14ac:dyDescent="0.3">
      <c r="B26" s="2">
        <v>44714</v>
      </c>
      <c r="C26">
        <f>SUMIF(Analysis!A:A, 'Daily Multiplier'!B26, Analysis!R:R)</f>
        <v>0</v>
      </c>
      <c r="D26">
        <f>COUNTIF(Analysis!A:A, 'Daily Multiplier'!B26)</f>
        <v>0</v>
      </c>
      <c r="E26" t="e">
        <f t="shared" si="0"/>
        <v>#DIV/0!</v>
      </c>
      <c r="F26">
        <f>SUMIF(Analysis!A:A, 'Daily Multiplier'!B26, Analysis!D:D)</f>
        <v>0</v>
      </c>
      <c r="G26">
        <f>COUNTIF(Analysis!A:A, 'Daily Multiplier'!B26)</f>
        <v>0</v>
      </c>
      <c r="H26" t="e">
        <f t="shared" si="1"/>
        <v>#DIV/0!</v>
      </c>
      <c r="I26">
        <f>SUMIF(Analysis!A:A, 'Daily Multiplier'!B26, Analysis!L:L)</f>
        <v>0</v>
      </c>
      <c r="J26">
        <f>COUNTIF(Analysis!$A:$A, 'Daily Multiplier'!$B26)</f>
        <v>0</v>
      </c>
      <c r="K26" t="e">
        <f t="shared" si="2"/>
        <v>#DIV/0!</v>
      </c>
      <c r="L26">
        <f>SUMIF(Analysis!A:A, 'Daily Multiplier'!B26, Analysis!E:E)</f>
        <v>0</v>
      </c>
      <c r="M26">
        <f>COUNTIF(Analysis!$A:$A, 'Daily Multiplier'!$B26)</f>
        <v>0</v>
      </c>
      <c r="N26" t="e">
        <f t="shared" si="3"/>
        <v>#DIV/0!</v>
      </c>
      <c r="O26">
        <f>SUMIF(Analysis!A:A, 'Daily Multiplier'!B26, Analysis!M:M)</f>
        <v>0</v>
      </c>
      <c r="P26">
        <f>COUNTIF(Analysis!$A:$A, 'Daily Multiplier'!$B26)</f>
        <v>0</v>
      </c>
      <c r="Q26" t="e">
        <f t="shared" si="4"/>
        <v>#DIV/0!</v>
      </c>
    </row>
    <row r="27" spans="2:17" x14ac:dyDescent="0.3">
      <c r="B27" s="2">
        <v>44715</v>
      </c>
      <c r="C27">
        <f>SUMIF(Analysis!A:A, 'Daily Multiplier'!B27, Analysis!R:R)</f>
        <v>0</v>
      </c>
      <c r="D27">
        <f>COUNTIF(Analysis!A:A, 'Daily Multiplier'!B27)</f>
        <v>0</v>
      </c>
      <c r="E27" t="e">
        <f t="shared" si="0"/>
        <v>#DIV/0!</v>
      </c>
      <c r="F27">
        <f>SUMIF(Analysis!A:A, 'Daily Multiplier'!B27, Analysis!D:D)</f>
        <v>0</v>
      </c>
      <c r="G27">
        <f>COUNTIF(Analysis!A:A, 'Daily Multiplier'!B27)</f>
        <v>0</v>
      </c>
      <c r="H27" t="e">
        <f t="shared" si="1"/>
        <v>#DIV/0!</v>
      </c>
      <c r="I27">
        <f>SUMIF(Analysis!A:A, 'Daily Multiplier'!B27, Analysis!L:L)</f>
        <v>0</v>
      </c>
      <c r="J27">
        <f>COUNTIF(Analysis!$A:$A, 'Daily Multiplier'!$B27)</f>
        <v>0</v>
      </c>
      <c r="K27" t="e">
        <f t="shared" si="2"/>
        <v>#DIV/0!</v>
      </c>
      <c r="L27">
        <f>SUMIF(Analysis!A:A, 'Daily Multiplier'!B27, Analysis!E:E)</f>
        <v>0</v>
      </c>
      <c r="M27">
        <f>COUNTIF(Analysis!$A:$A, 'Daily Multiplier'!$B27)</f>
        <v>0</v>
      </c>
      <c r="N27" t="e">
        <f t="shared" si="3"/>
        <v>#DIV/0!</v>
      </c>
      <c r="O27">
        <f>SUMIF(Analysis!A:A, 'Daily Multiplier'!B27, Analysis!M:M)</f>
        <v>0</v>
      </c>
      <c r="P27">
        <f>COUNTIF(Analysis!$A:$A, 'Daily Multiplier'!$B27)</f>
        <v>0</v>
      </c>
      <c r="Q27" t="e">
        <f t="shared" si="4"/>
        <v>#DIV/0!</v>
      </c>
    </row>
    <row r="28" spans="2:17" x14ac:dyDescent="0.3">
      <c r="B28" s="2">
        <v>44716</v>
      </c>
      <c r="C28">
        <f>SUMIF(Analysis!A:A, 'Daily Multiplier'!B28, Analysis!R:R)</f>
        <v>0</v>
      </c>
      <c r="D28">
        <f>COUNTIF(Analysis!A:A, 'Daily Multiplier'!B28)</f>
        <v>0</v>
      </c>
      <c r="E28" t="e">
        <f t="shared" si="0"/>
        <v>#DIV/0!</v>
      </c>
      <c r="F28">
        <f>SUMIF(Analysis!A:A, 'Daily Multiplier'!B28, Analysis!D:D)</f>
        <v>0</v>
      </c>
      <c r="G28">
        <f>COUNTIF(Analysis!A:A, 'Daily Multiplier'!B28)</f>
        <v>0</v>
      </c>
      <c r="H28" t="e">
        <f t="shared" si="1"/>
        <v>#DIV/0!</v>
      </c>
      <c r="I28">
        <f>SUMIF(Analysis!A:A, 'Daily Multiplier'!B28, Analysis!L:L)</f>
        <v>0</v>
      </c>
      <c r="J28">
        <f>COUNTIF(Analysis!$A:$A, 'Daily Multiplier'!$B28)</f>
        <v>0</v>
      </c>
      <c r="K28" t="e">
        <f t="shared" si="2"/>
        <v>#DIV/0!</v>
      </c>
      <c r="L28">
        <f>SUMIF(Analysis!A:A, 'Daily Multiplier'!B28, Analysis!E:E)</f>
        <v>0</v>
      </c>
      <c r="M28">
        <f>COUNTIF(Analysis!$A:$A, 'Daily Multiplier'!$B28)</f>
        <v>0</v>
      </c>
      <c r="N28" t="e">
        <f t="shared" si="3"/>
        <v>#DIV/0!</v>
      </c>
      <c r="O28">
        <f>SUMIF(Analysis!A:A, 'Daily Multiplier'!B28, Analysis!M:M)</f>
        <v>0</v>
      </c>
      <c r="P28">
        <f>COUNTIF(Analysis!$A:$A, 'Daily Multiplier'!$B28)</f>
        <v>0</v>
      </c>
      <c r="Q28" t="e">
        <f t="shared" si="4"/>
        <v>#DIV/0!</v>
      </c>
    </row>
    <row r="29" spans="2:17" x14ac:dyDescent="0.3">
      <c r="B29" s="2">
        <v>44717</v>
      </c>
      <c r="C29">
        <f>SUMIF(Analysis!A:A, 'Daily Multiplier'!B29, Analysis!R:R)</f>
        <v>0</v>
      </c>
      <c r="D29">
        <f>COUNTIF(Analysis!A:A, 'Daily Multiplier'!B29)</f>
        <v>0</v>
      </c>
      <c r="E29" t="e">
        <f t="shared" si="0"/>
        <v>#DIV/0!</v>
      </c>
      <c r="F29">
        <f>SUMIF(Analysis!A:A, 'Daily Multiplier'!B29, Analysis!D:D)</f>
        <v>0</v>
      </c>
      <c r="G29">
        <f>COUNTIF(Analysis!A:A, 'Daily Multiplier'!B29)</f>
        <v>0</v>
      </c>
      <c r="H29" t="e">
        <f t="shared" si="1"/>
        <v>#DIV/0!</v>
      </c>
      <c r="I29">
        <f>SUMIF(Analysis!A:A, 'Daily Multiplier'!B29, Analysis!L:L)</f>
        <v>0</v>
      </c>
      <c r="J29">
        <f>COUNTIF(Analysis!$A:$A, 'Daily Multiplier'!$B29)</f>
        <v>0</v>
      </c>
      <c r="K29" t="e">
        <f t="shared" si="2"/>
        <v>#DIV/0!</v>
      </c>
      <c r="L29">
        <f>SUMIF(Analysis!A:A, 'Daily Multiplier'!B29, Analysis!E:E)</f>
        <v>0</v>
      </c>
      <c r="M29">
        <f>COUNTIF(Analysis!$A:$A, 'Daily Multiplier'!$B29)</f>
        <v>0</v>
      </c>
      <c r="N29" t="e">
        <f t="shared" si="3"/>
        <v>#DIV/0!</v>
      </c>
      <c r="O29">
        <f>SUMIF(Analysis!A:A, 'Daily Multiplier'!B29, Analysis!M:M)</f>
        <v>0</v>
      </c>
      <c r="P29">
        <f>COUNTIF(Analysis!$A:$A, 'Daily Multiplier'!$B29)</f>
        <v>0</v>
      </c>
      <c r="Q29" t="e">
        <f t="shared" si="4"/>
        <v>#DIV/0!</v>
      </c>
    </row>
    <row r="30" spans="2:17" x14ac:dyDescent="0.3">
      <c r="B30" s="2">
        <v>44718</v>
      </c>
      <c r="C30">
        <f>SUMIF(Analysis!A:A, 'Daily Multiplier'!B30, Analysis!R:R)</f>
        <v>0</v>
      </c>
      <c r="D30">
        <f>COUNTIF(Analysis!A:A, 'Daily Multiplier'!B30)</f>
        <v>0</v>
      </c>
      <c r="E30" t="e">
        <f t="shared" si="0"/>
        <v>#DIV/0!</v>
      </c>
      <c r="F30">
        <f>SUMIF(Analysis!A:A, 'Daily Multiplier'!B30, Analysis!D:D)</f>
        <v>0</v>
      </c>
      <c r="G30">
        <f>COUNTIF(Analysis!A:A, 'Daily Multiplier'!B30)</f>
        <v>0</v>
      </c>
      <c r="H30" t="e">
        <f t="shared" si="1"/>
        <v>#DIV/0!</v>
      </c>
      <c r="I30">
        <f>SUMIF(Analysis!A:A, 'Daily Multiplier'!B30, Analysis!L:L)</f>
        <v>0</v>
      </c>
      <c r="J30">
        <f>COUNTIF(Analysis!$A:$A, 'Daily Multiplier'!$B30)</f>
        <v>0</v>
      </c>
      <c r="K30" t="e">
        <f t="shared" si="2"/>
        <v>#DIV/0!</v>
      </c>
      <c r="L30">
        <f>SUMIF(Analysis!A:A, 'Daily Multiplier'!B30, Analysis!E:E)</f>
        <v>0</v>
      </c>
      <c r="M30">
        <f>COUNTIF(Analysis!$A:$A, 'Daily Multiplier'!$B30)</f>
        <v>0</v>
      </c>
      <c r="N30" t="e">
        <f t="shared" si="3"/>
        <v>#DIV/0!</v>
      </c>
      <c r="O30">
        <f>SUMIF(Analysis!A:A, 'Daily Multiplier'!B30, Analysis!M:M)</f>
        <v>0</v>
      </c>
      <c r="P30">
        <f>COUNTIF(Analysis!$A:$A, 'Daily Multiplier'!$B30)</f>
        <v>0</v>
      </c>
      <c r="Q30" t="e">
        <f t="shared" si="4"/>
        <v>#DIV/0!</v>
      </c>
    </row>
    <row r="31" spans="2:17" x14ac:dyDescent="0.3">
      <c r="B31" s="2">
        <v>44719</v>
      </c>
      <c r="C31">
        <f>SUMIF(Analysis!A:A, 'Daily Multiplier'!B31, Analysis!R:R)</f>
        <v>0</v>
      </c>
      <c r="D31">
        <f>COUNTIF(Analysis!A:A, 'Daily Multiplier'!B31)</f>
        <v>0</v>
      </c>
      <c r="E31" t="e">
        <f t="shared" si="0"/>
        <v>#DIV/0!</v>
      </c>
      <c r="F31">
        <f>SUMIF(Analysis!A:A, 'Daily Multiplier'!B31, Analysis!D:D)</f>
        <v>0</v>
      </c>
      <c r="G31">
        <f>COUNTIF(Analysis!A:A, 'Daily Multiplier'!B31)</f>
        <v>0</v>
      </c>
      <c r="H31" t="e">
        <f t="shared" si="1"/>
        <v>#DIV/0!</v>
      </c>
      <c r="I31">
        <f>SUMIF(Analysis!A:A, 'Daily Multiplier'!B31, Analysis!L:L)</f>
        <v>0</v>
      </c>
      <c r="J31">
        <f>COUNTIF(Analysis!$A:$A, 'Daily Multiplier'!$B31)</f>
        <v>0</v>
      </c>
      <c r="K31" t="e">
        <f t="shared" si="2"/>
        <v>#DIV/0!</v>
      </c>
      <c r="L31">
        <f>SUMIF(Analysis!A:A, 'Daily Multiplier'!B31, Analysis!E:E)</f>
        <v>0</v>
      </c>
      <c r="M31">
        <f>COUNTIF(Analysis!$A:$A, 'Daily Multiplier'!$B31)</f>
        <v>0</v>
      </c>
      <c r="N31" t="e">
        <f t="shared" si="3"/>
        <v>#DIV/0!</v>
      </c>
      <c r="O31">
        <f>SUMIF(Analysis!A:A, 'Daily Multiplier'!B31, Analysis!M:M)</f>
        <v>0</v>
      </c>
      <c r="P31">
        <f>COUNTIF(Analysis!$A:$A, 'Daily Multiplier'!$B31)</f>
        <v>0</v>
      </c>
      <c r="Q31" t="e">
        <f t="shared" si="4"/>
        <v>#DIV/0!</v>
      </c>
    </row>
    <row r="32" spans="2:17" x14ac:dyDescent="0.3">
      <c r="B32" s="2">
        <v>44720</v>
      </c>
      <c r="C32">
        <f>SUMIF(Analysis!A:A, 'Daily Multiplier'!B32, Analysis!R:R)</f>
        <v>0</v>
      </c>
      <c r="D32">
        <f>COUNTIF(Analysis!A:A, 'Daily Multiplier'!B32)</f>
        <v>0</v>
      </c>
      <c r="E32" t="e">
        <f t="shared" si="0"/>
        <v>#DIV/0!</v>
      </c>
      <c r="F32">
        <f>SUMIF(Analysis!A:A, 'Daily Multiplier'!B32, Analysis!D:D)</f>
        <v>0</v>
      </c>
      <c r="G32">
        <f>COUNTIF(Analysis!A:A, 'Daily Multiplier'!B32)</f>
        <v>0</v>
      </c>
      <c r="H32" t="e">
        <f t="shared" si="1"/>
        <v>#DIV/0!</v>
      </c>
      <c r="I32">
        <f>SUMIF(Analysis!A:A, 'Daily Multiplier'!B32, Analysis!L:L)</f>
        <v>0</v>
      </c>
      <c r="J32">
        <f>COUNTIF(Analysis!$A:$A, 'Daily Multiplier'!$B32)</f>
        <v>0</v>
      </c>
      <c r="K32" t="e">
        <f t="shared" si="2"/>
        <v>#DIV/0!</v>
      </c>
      <c r="L32">
        <f>SUMIF(Analysis!A:A, 'Daily Multiplier'!B32, Analysis!E:E)</f>
        <v>0</v>
      </c>
      <c r="M32">
        <f>COUNTIF(Analysis!$A:$A, 'Daily Multiplier'!$B32)</f>
        <v>0</v>
      </c>
      <c r="N32" t="e">
        <f t="shared" si="3"/>
        <v>#DIV/0!</v>
      </c>
      <c r="O32">
        <f>SUMIF(Analysis!A:A, 'Daily Multiplier'!B32, Analysis!M:M)</f>
        <v>0</v>
      </c>
      <c r="P32">
        <f>COUNTIF(Analysis!$A:$A, 'Daily Multiplier'!$B32)</f>
        <v>0</v>
      </c>
      <c r="Q32" t="e">
        <f t="shared" si="4"/>
        <v>#DIV/0!</v>
      </c>
    </row>
  </sheetData>
  <mergeCells count="5">
    <mergeCell ref="C1:E1"/>
    <mergeCell ref="F1:H1"/>
    <mergeCell ref="I1:K1"/>
    <mergeCell ref="L1:N1"/>
    <mergeCell ref="P1:Q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 Data</vt:lpstr>
      <vt:lpstr>Summary</vt:lpstr>
      <vt:lpstr>Analysis</vt:lpstr>
      <vt:lpstr>Hidden Analysis</vt:lpstr>
      <vt:lpstr>Graphs</vt:lpstr>
      <vt:lpstr>Daily Multiplier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Hansen</dc:creator>
  <cp:lastModifiedBy>Hansen, Jay</cp:lastModifiedBy>
  <dcterms:created xsi:type="dcterms:W3CDTF">2015-06-05T18:17:20Z</dcterms:created>
  <dcterms:modified xsi:type="dcterms:W3CDTF">2023-04-03T05:49:53Z</dcterms:modified>
</cp:coreProperties>
</file>